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nthean\AOBox\1_NBM.DPL\1_Projet BIODIVERSITE\GBIF\TAXON\"/>
    </mc:Choice>
  </mc:AlternateContent>
  <xr:revisionPtr revIDLastSave="0" documentId="13_ncr:1_{9420083A-E7D6-43BF-AA2E-05EDF8D16DD3}" xr6:coauthVersionLast="47" xr6:coauthVersionMax="47" xr10:uidLastSave="{00000000-0000-0000-0000-000000000000}"/>
  <bookViews>
    <workbookView xWindow="-25320" yWindow="-870" windowWidth="25440" windowHeight="15270" xr2:uid="{A6014C45-2A23-4938-B3A4-5A79E3B2048A}"/>
  </bookViews>
  <sheets>
    <sheet name="Feuil1" sheetId="1" r:id="rId1"/>
  </sheets>
  <definedNames>
    <definedName name="_xlnm._FilterDatabase" localSheetId="0" hidden="1">Feuil1!$A$1:$CC$6708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2845" i="1" l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" i="1"/>
  <c r="Q2" i="1" l="1"/>
  <c r="AT6386" i="1" l="1"/>
  <c r="AT6402" i="1"/>
  <c r="AT4783" i="1"/>
  <c r="AT6403" i="1"/>
  <c r="AT4784" i="1"/>
  <c r="AT4810" i="1"/>
  <c r="AT6404" i="1"/>
  <c r="AT4785" i="1"/>
  <c r="AT6238" i="1"/>
  <c r="AT4839" i="1"/>
  <c r="AT4786" i="1"/>
  <c r="AT4787" i="1"/>
  <c r="AT6405" i="1"/>
  <c r="AT4811" i="1"/>
  <c r="AT4840" i="1"/>
  <c r="AT6239" i="1"/>
  <c r="AT6387" i="1"/>
  <c r="AT6406" i="1"/>
  <c r="AT6240" i="1"/>
  <c r="AT6388" i="1"/>
  <c r="AT6407" i="1"/>
  <c r="AT4841" i="1"/>
  <c r="AT4812" i="1"/>
  <c r="AT6241" i="1"/>
  <c r="AT6408" i="1"/>
  <c r="AT6409" i="1"/>
  <c r="AT4813" i="1"/>
  <c r="AT4788" i="1"/>
  <c r="AT4789" i="1"/>
  <c r="AT4790" i="1"/>
  <c r="AT6410" i="1"/>
  <c r="AT4814" i="1"/>
  <c r="AT6242" i="1"/>
  <c r="AT4791" i="1"/>
  <c r="AT6243" i="1"/>
  <c r="AT6389" i="1"/>
  <c r="AT6411" i="1"/>
  <c r="AT4842" i="1"/>
  <c r="AT4843" i="1"/>
  <c r="AT6412" i="1"/>
  <c r="AT6244" i="1"/>
  <c r="AT6390" i="1"/>
  <c r="AT6413" i="1"/>
  <c r="AT4792" i="1"/>
  <c r="AT4844" i="1"/>
  <c r="AT6391" i="1"/>
  <c r="AT6414" i="1"/>
  <c r="AT4845" i="1"/>
  <c r="AT4793" i="1"/>
  <c r="AT4815" i="1"/>
  <c r="AT4816" i="1"/>
  <c r="AT4846" i="1"/>
  <c r="AT6392" i="1"/>
  <c r="AT6393" i="1"/>
  <c r="AT6394" i="1"/>
  <c r="AT6415" i="1"/>
  <c r="AT4847" i="1"/>
  <c r="AT6245" i="1"/>
  <c r="AT4848" i="1"/>
  <c r="AT6246" i="1"/>
  <c r="AT6247" i="1"/>
  <c r="AT6395" i="1"/>
  <c r="AT6416" i="1"/>
  <c r="AT4849" i="1"/>
  <c r="AT4850" i="1"/>
  <c r="AT4851" i="1"/>
  <c r="AT4817" i="1"/>
  <c r="AT4852" i="1"/>
  <c r="AT4853" i="1"/>
  <c r="AT6248" i="1"/>
  <c r="AT6396" i="1"/>
  <c r="AT4818" i="1"/>
  <c r="AT4794" i="1"/>
  <c r="AT4854" i="1"/>
  <c r="AT4819" i="1"/>
  <c r="AT4820" i="1"/>
  <c r="AT4821" i="1"/>
  <c r="AT4855" i="1"/>
  <c r="AT4822" i="1"/>
  <c r="AT6417" i="1"/>
  <c r="AT4795" i="1"/>
  <c r="AT4796" i="1"/>
  <c r="AT4797" i="1"/>
  <c r="AT4798" i="1"/>
  <c r="AT4856" i="1"/>
  <c r="AT6397" i="1"/>
  <c r="AT6249" i="1"/>
  <c r="AT6398" i="1"/>
  <c r="AT4823" i="1"/>
  <c r="AT4824" i="1"/>
  <c r="AT4857" i="1"/>
  <c r="AT4799" i="1"/>
  <c r="AT4858" i="1"/>
  <c r="AT4825" i="1"/>
  <c r="AT4800" i="1"/>
  <c r="AT4859" i="1"/>
  <c r="AT4826" i="1"/>
  <c r="AT4827" i="1"/>
  <c r="AT4828" i="1"/>
  <c r="AT6399" i="1"/>
  <c r="AT4801" i="1"/>
  <c r="AT4802" i="1"/>
  <c r="AT4860" i="1"/>
  <c r="AT4829" i="1"/>
  <c r="AT4803" i="1"/>
  <c r="AT4830" i="1"/>
  <c r="AT4861" i="1"/>
  <c r="AT4831" i="1"/>
  <c r="AT6418" i="1"/>
  <c r="AT4804" i="1"/>
  <c r="AT4832" i="1"/>
  <c r="AT4833" i="1"/>
  <c r="AT4834" i="1"/>
  <c r="AT4805" i="1"/>
  <c r="AT4862" i="1"/>
  <c r="AT6400" i="1"/>
  <c r="AT4863" i="1"/>
  <c r="AT4835" i="1"/>
  <c r="AT4806" i="1"/>
  <c r="AT4807" i="1"/>
  <c r="AT4808" i="1"/>
  <c r="AT4836" i="1"/>
  <c r="AT4837" i="1"/>
  <c r="AT4864" i="1"/>
  <c r="AT4838" i="1"/>
  <c r="AT6250" i="1"/>
  <c r="AT6401" i="1"/>
  <c r="AT4809" i="1"/>
  <c r="R6404" i="1" l="1"/>
  <c r="R4785" i="1"/>
  <c r="Q6402" i="1"/>
  <c r="Q4783" i="1"/>
  <c r="Q6403" i="1"/>
  <c r="Q4784" i="1"/>
  <c r="Q4810" i="1"/>
  <c r="Q6404" i="1"/>
  <c r="Q4785" i="1"/>
  <c r="Q6238" i="1"/>
  <c r="Q4839" i="1"/>
  <c r="Q4786" i="1"/>
  <c r="Q4787" i="1"/>
  <c r="Q6405" i="1"/>
  <c r="Q4811" i="1"/>
  <c r="Q4840" i="1"/>
  <c r="Q6239" i="1"/>
  <c r="Q6387" i="1"/>
  <c r="Q6406" i="1"/>
  <c r="Q6240" i="1"/>
  <c r="Q6388" i="1"/>
  <c r="Q6407" i="1"/>
  <c r="Q4841" i="1"/>
  <c r="Q4812" i="1"/>
  <c r="Q6241" i="1"/>
  <c r="Q6408" i="1"/>
  <c r="Q6409" i="1"/>
  <c r="Q4813" i="1"/>
  <c r="Q4788" i="1"/>
  <c r="Q4789" i="1"/>
  <c r="Q4790" i="1"/>
  <c r="Q6410" i="1"/>
  <c r="Q4814" i="1"/>
  <c r="Q6242" i="1"/>
  <c r="Q4791" i="1"/>
  <c r="Q6243" i="1"/>
  <c r="Q6389" i="1"/>
  <c r="Q6411" i="1"/>
  <c r="Q4842" i="1"/>
  <c r="Q4843" i="1"/>
  <c r="Q6412" i="1"/>
  <c r="Q6244" i="1"/>
  <c r="Q6390" i="1"/>
  <c r="Q6413" i="1"/>
  <c r="Q4792" i="1"/>
  <c r="Q4844" i="1"/>
  <c r="Q6391" i="1"/>
  <c r="Q6414" i="1"/>
  <c r="Q4845" i="1"/>
  <c r="Q4793" i="1"/>
  <c r="Q4815" i="1"/>
  <c r="Q4816" i="1"/>
  <c r="Q4846" i="1"/>
  <c r="Q6392" i="1"/>
  <c r="Q6393" i="1"/>
  <c r="Q6394" i="1"/>
  <c r="Q6415" i="1"/>
  <c r="Q4847" i="1"/>
  <c r="Q6245" i="1"/>
  <c r="Q4848" i="1"/>
  <c r="Q6246" i="1"/>
  <c r="Q6247" i="1"/>
  <c r="Q6395" i="1"/>
  <c r="Q6416" i="1"/>
  <c r="Q4849" i="1"/>
  <c r="Q4850" i="1"/>
  <c r="Q4851" i="1"/>
  <c r="Q4817" i="1"/>
  <c r="Q4852" i="1"/>
  <c r="Q4853" i="1"/>
  <c r="Q6248" i="1"/>
  <c r="Q6396" i="1"/>
  <c r="Q4818" i="1"/>
  <c r="Q4794" i="1"/>
  <c r="Q4854" i="1"/>
  <c r="Q4819" i="1"/>
  <c r="Q4820" i="1"/>
  <c r="Q4821" i="1"/>
  <c r="Q4855" i="1"/>
  <c r="Q4822" i="1"/>
  <c r="Q6417" i="1"/>
  <c r="Q4795" i="1"/>
  <c r="Q4796" i="1"/>
  <c r="Q4797" i="1"/>
  <c r="Q4798" i="1"/>
  <c r="Q4856" i="1"/>
  <c r="Q6397" i="1"/>
  <c r="Q6249" i="1"/>
  <c r="Q6398" i="1"/>
  <c r="Q4823" i="1"/>
  <c r="Q4824" i="1"/>
  <c r="Q4857" i="1"/>
  <c r="Q4799" i="1"/>
  <c r="Q4858" i="1"/>
  <c r="Q4825" i="1"/>
  <c r="Q4800" i="1"/>
  <c r="Q4859" i="1"/>
  <c r="Q4826" i="1"/>
  <c r="Q4827" i="1"/>
  <c r="Q4828" i="1"/>
  <c r="Q6399" i="1"/>
  <c r="Q4801" i="1"/>
  <c r="Q4802" i="1"/>
  <c r="Q4860" i="1"/>
  <c r="Q4829" i="1"/>
  <c r="Q4803" i="1"/>
  <c r="Q4830" i="1"/>
  <c r="Q4861" i="1"/>
  <c r="Q4831" i="1"/>
  <c r="Q6418" i="1"/>
  <c r="Q4804" i="1"/>
  <c r="Q4832" i="1"/>
  <c r="Q4833" i="1"/>
  <c r="Q4834" i="1"/>
  <c r="Q4805" i="1"/>
  <c r="Q4862" i="1"/>
  <c r="Q6400" i="1"/>
  <c r="Q4863" i="1"/>
  <c r="Q4835" i="1"/>
  <c r="Q4806" i="1"/>
  <c r="Q4807" i="1"/>
  <c r="Q4808" i="1"/>
  <c r="Q4836" i="1"/>
  <c r="Q4837" i="1"/>
  <c r="Q4864" i="1"/>
  <c r="Q4838" i="1"/>
  <c r="Q6250" i="1"/>
  <c r="Q6401" i="1"/>
  <c r="Q4809" i="1"/>
  <c r="Q6386" i="1"/>
  <c r="R6386" i="1"/>
  <c r="R6402" i="1"/>
  <c r="R4783" i="1"/>
  <c r="R6403" i="1"/>
  <c r="R4784" i="1"/>
  <c r="R4810" i="1"/>
  <c r="R6238" i="1"/>
  <c r="R4839" i="1"/>
  <c r="R4786" i="1"/>
  <c r="R4787" i="1"/>
  <c r="R6405" i="1"/>
  <c r="R4811" i="1"/>
  <c r="R4840" i="1"/>
  <c r="R6239" i="1"/>
  <c r="R6387" i="1"/>
  <c r="R6406" i="1"/>
  <c r="R6240" i="1"/>
  <c r="R6388" i="1"/>
  <c r="R6407" i="1"/>
  <c r="R4841" i="1"/>
  <c r="R4812" i="1"/>
  <c r="R6241" i="1"/>
  <c r="R6408" i="1"/>
  <c r="R6409" i="1"/>
  <c r="R4813" i="1"/>
  <c r="R4788" i="1"/>
  <c r="R4789" i="1"/>
  <c r="R4790" i="1"/>
  <c r="R6410" i="1"/>
  <c r="R4814" i="1"/>
  <c r="R6242" i="1"/>
  <c r="R4791" i="1"/>
  <c r="R6243" i="1"/>
  <c r="R6389" i="1"/>
  <c r="R6411" i="1"/>
  <c r="R4842" i="1"/>
  <c r="R4843" i="1"/>
  <c r="R6412" i="1"/>
  <c r="R6244" i="1"/>
  <c r="R6390" i="1"/>
  <c r="R6413" i="1"/>
  <c r="R4792" i="1"/>
  <c r="R4844" i="1"/>
  <c r="R6391" i="1"/>
  <c r="R6414" i="1"/>
  <c r="R4845" i="1"/>
  <c r="R4793" i="1"/>
  <c r="R4815" i="1"/>
  <c r="R4816" i="1"/>
  <c r="R4846" i="1"/>
  <c r="R6392" i="1"/>
  <c r="R6393" i="1"/>
  <c r="R6394" i="1"/>
  <c r="R6415" i="1"/>
  <c r="R4847" i="1"/>
  <c r="R6245" i="1"/>
  <c r="R4848" i="1"/>
  <c r="R6246" i="1"/>
  <c r="R6247" i="1"/>
  <c r="R6395" i="1"/>
  <c r="R6416" i="1"/>
  <c r="R4849" i="1"/>
  <c r="R4850" i="1"/>
  <c r="R4851" i="1"/>
  <c r="R4817" i="1"/>
  <c r="R4852" i="1"/>
  <c r="R4853" i="1"/>
  <c r="R6248" i="1"/>
  <c r="R6396" i="1"/>
  <c r="R4818" i="1"/>
  <c r="R4794" i="1"/>
  <c r="R4854" i="1"/>
  <c r="R4819" i="1"/>
  <c r="R4820" i="1"/>
  <c r="R4821" i="1"/>
  <c r="R4855" i="1"/>
  <c r="R4822" i="1"/>
  <c r="R6417" i="1"/>
  <c r="R4795" i="1"/>
  <c r="R4796" i="1"/>
  <c r="R4797" i="1"/>
  <c r="R4798" i="1"/>
  <c r="R4856" i="1"/>
  <c r="R6397" i="1"/>
  <c r="R6249" i="1"/>
  <c r="R6398" i="1"/>
  <c r="R4823" i="1"/>
  <c r="R4824" i="1"/>
  <c r="R4857" i="1"/>
  <c r="R4799" i="1"/>
  <c r="R4858" i="1"/>
  <c r="R4825" i="1"/>
  <c r="R4800" i="1"/>
  <c r="R4859" i="1"/>
  <c r="R4826" i="1"/>
  <c r="R4827" i="1"/>
  <c r="R4828" i="1"/>
  <c r="R6399" i="1"/>
  <c r="R4801" i="1"/>
  <c r="R4802" i="1"/>
  <c r="R4860" i="1"/>
  <c r="R4829" i="1"/>
  <c r="R4803" i="1"/>
  <c r="R4830" i="1"/>
  <c r="R4861" i="1"/>
  <c r="R4831" i="1"/>
  <c r="R6418" i="1"/>
  <c r="R4804" i="1"/>
  <c r="R4832" i="1"/>
  <c r="R4833" i="1"/>
  <c r="R4834" i="1"/>
  <c r="R4805" i="1"/>
  <c r="R4862" i="1"/>
  <c r="R6400" i="1"/>
  <c r="R4863" i="1"/>
  <c r="R4835" i="1"/>
  <c r="R4806" i="1"/>
  <c r="R4807" i="1"/>
  <c r="R4808" i="1"/>
  <c r="R4836" i="1"/>
  <c r="R4837" i="1"/>
  <c r="R4864" i="1"/>
  <c r="R4838" i="1"/>
  <c r="R6250" i="1"/>
  <c r="R6401" i="1"/>
  <c r="R4809" i="1"/>
  <c r="Q379" i="1"/>
  <c r="Q378" i="1"/>
  <c r="Q955" i="1"/>
  <c r="Q957" i="1"/>
  <c r="Q1400" i="1"/>
  <c r="Q1429" i="1"/>
  <c r="Q2759" i="1"/>
  <c r="Q2758" i="1"/>
  <c r="Q5681" i="1"/>
  <c r="Q5680" i="1"/>
  <c r="Q5679" i="1"/>
  <c r="Q4158" i="1"/>
  <c r="Q4157" i="1"/>
  <c r="Q4156" i="1"/>
  <c r="Q4155" i="1"/>
  <c r="Q4523" i="1"/>
  <c r="Q4522" i="1"/>
  <c r="Q4521" i="1"/>
  <c r="Q4520" i="1"/>
  <c r="Q4519" i="1"/>
  <c r="Q4518" i="1"/>
  <c r="Q4517" i="1"/>
  <c r="Q4516" i="1"/>
  <c r="Q4515" i="1"/>
  <c r="Q4514" i="1"/>
  <c r="Q4513" i="1"/>
  <c r="Q4512" i="1"/>
  <c r="Q4511" i="1"/>
  <c r="Q4073" i="1"/>
  <c r="Q4072" i="1"/>
  <c r="Q4071" i="1"/>
  <c r="Q4070" i="1"/>
  <c r="Q4069" i="1"/>
  <c r="Q4068" i="1"/>
  <c r="Q3821" i="1"/>
  <c r="Q2975" i="1"/>
  <c r="Q2974" i="1"/>
  <c r="Q2973" i="1"/>
  <c r="Q2972" i="1"/>
  <c r="Q2954" i="1"/>
  <c r="Q2751" i="1"/>
  <c r="Q2750" i="1"/>
  <c r="Q2749" i="1"/>
  <c r="Q2748" i="1"/>
  <c r="Q862" i="1"/>
  <c r="Q861" i="1"/>
  <c r="Q860" i="1"/>
  <c r="Q859" i="1"/>
  <c r="Q858" i="1"/>
  <c r="Q857" i="1"/>
  <c r="Q856" i="1"/>
  <c r="Q855" i="1"/>
  <c r="Q854" i="1"/>
  <c r="Q853" i="1"/>
  <c r="Q852" i="1"/>
  <c r="Q851" i="1"/>
  <c r="Q850" i="1"/>
  <c r="Q849" i="1"/>
  <c r="Q848" i="1"/>
  <c r="Q847" i="1"/>
  <c r="Q846" i="1"/>
  <c r="Q845" i="1"/>
  <c r="Q844" i="1"/>
  <c r="Q843" i="1"/>
  <c r="Q842" i="1"/>
  <c r="Q841" i="1"/>
  <c r="Q840" i="1"/>
  <c r="Q839" i="1"/>
  <c r="Q838" i="1"/>
  <c r="Q1678" i="1"/>
  <c r="Q1677" i="1"/>
  <c r="Q1676" i="1"/>
  <c r="Q1675" i="1"/>
  <c r="Q445" i="1"/>
  <c r="Q444" i="1"/>
  <c r="Q443" i="1"/>
  <c r="Q442" i="1"/>
  <c r="Q441" i="1"/>
  <c r="Q440" i="1"/>
  <c r="Q439" i="1"/>
  <c r="Q438" i="1"/>
  <c r="Q437" i="1"/>
  <c r="Q436" i="1"/>
  <c r="Q435" i="1"/>
  <c r="Q434" i="1"/>
  <c r="Q433" i="1"/>
  <c r="Q398" i="1"/>
  <c r="Q397" i="1"/>
  <c r="Q396" i="1"/>
  <c r="Q395" i="1"/>
  <c r="Q394" i="1"/>
  <c r="Q956" i="1"/>
  <c r="Q976" i="1"/>
  <c r="Q975" i="1"/>
  <c r="Q1209" i="1"/>
  <c r="Q1208" i="1"/>
  <c r="Q1207" i="1"/>
  <c r="Q1412" i="1"/>
  <c r="Q1411" i="1"/>
  <c r="Q1410" i="1"/>
  <c r="Q1409" i="1"/>
  <c r="Q1408" i="1"/>
  <c r="Q1407" i="1"/>
  <c r="Q1406" i="1"/>
  <c r="Q1405" i="1"/>
  <c r="Q1404" i="1"/>
  <c r="Q1403" i="1"/>
  <c r="Q1402" i="1"/>
  <c r="Q1401" i="1"/>
  <c r="Q1430" i="1"/>
  <c r="Q1428" i="1"/>
  <c r="AT5681" i="1"/>
  <c r="AT5680" i="1"/>
  <c r="AT5679" i="1"/>
  <c r="AT4158" i="1"/>
  <c r="AT4157" i="1"/>
  <c r="AT4156" i="1"/>
  <c r="AT4155" i="1"/>
  <c r="AT4523" i="1"/>
  <c r="AT4522" i="1"/>
  <c r="AT4521" i="1"/>
  <c r="AT4520" i="1"/>
  <c r="AT4519" i="1"/>
  <c r="AT4518" i="1"/>
  <c r="AT4517" i="1"/>
  <c r="AT4516" i="1"/>
  <c r="AT4515" i="1"/>
  <c r="AT4514" i="1"/>
  <c r="AT4513" i="1"/>
  <c r="AT4512" i="1"/>
  <c r="AT4511" i="1"/>
  <c r="AT4073" i="1"/>
  <c r="AT4072" i="1"/>
  <c r="AT4071" i="1"/>
  <c r="AT4070" i="1"/>
  <c r="AT4069" i="1"/>
  <c r="AT4068" i="1"/>
  <c r="AT3821" i="1"/>
  <c r="AT2975" i="1"/>
  <c r="AT2974" i="1"/>
  <c r="AT2973" i="1"/>
  <c r="AT2972" i="1"/>
  <c r="AT2954" i="1"/>
  <c r="AT2751" i="1"/>
  <c r="AT2750" i="1"/>
  <c r="AT2749" i="1"/>
  <c r="AT2748" i="1"/>
  <c r="AT862" i="1"/>
  <c r="AT861" i="1"/>
  <c r="AT860" i="1"/>
  <c r="AT859" i="1"/>
  <c r="AT858" i="1"/>
  <c r="AT857" i="1"/>
  <c r="AT856" i="1"/>
  <c r="AT855" i="1"/>
  <c r="AT854" i="1"/>
  <c r="AT853" i="1"/>
  <c r="AT852" i="1"/>
  <c r="AT851" i="1"/>
  <c r="AT850" i="1"/>
  <c r="AT849" i="1"/>
  <c r="AT848" i="1"/>
  <c r="AT847" i="1"/>
  <c r="AT846" i="1"/>
  <c r="AT845" i="1"/>
  <c r="AT844" i="1"/>
  <c r="AT843" i="1"/>
  <c r="AT842" i="1"/>
  <c r="AT841" i="1"/>
  <c r="AT840" i="1"/>
  <c r="AT839" i="1"/>
  <c r="AT838" i="1"/>
  <c r="AT1678" i="1"/>
  <c r="AT1677" i="1"/>
  <c r="AT1676" i="1"/>
  <c r="AT1675" i="1"/>
  <c r="AT445" i="1"/>
  <c r="AT444" i="1"/>
  <c r="AT443" i="1"/>
  <c r="AT442" i="1"/>
  <c r="AT441" i="1"/>
  <c r="AT440" i="1"/>
  <c r="AT439" i="1"/>
  <c r="AT438" i="1"/>
  <c r="AT437" i="1"/>
  <c r="AT436" i="1"/>
  <c r="AT435" i="1"/>
  <c r="AT434" i="1"/>
  <c r="AT433" i="1"/>
  <c r="AT379" i="1"/>
  <c r="AT378" i="1"/>
  <c r="AT398" i="1"/>
  <c r="AT397" i="1"/>
  <c r="AT396" i="1"/>
  <c r="AT395" i="1"/>
  <c r="AT394" i="1"/>
  <c r="AT955" i="1"/>
  <c r="AT957" i="1"/>
  <c r="AT956" i="1"/>
  <c r="AT976" i="1"/>
  <c r="AT975" i="1"/>
  <c r="AT1209" i="1"/>
  <c r="AT1208" i="1"/>
  <c r="AT1207" i="1"/>
  <c r="AT1412" i="1"/>
  <c r="AT1411" i="1"/>
  <c r="AT1410" i="1"/>
  <c r="AT1409" i="1"/>
  <c r="AT1408" i="1"/>
  <c r="AT1407" i="1"/>
  <c r="AT1406" i="1"/>
  <c r="AT1405" i="1"/>
  <c r="AT1404" i="1"/>
  <c r="AT1403" i="1"/>
  <c r="AT1402" i="1"/>
  <c r="AT1401" i="1"/>
  <c r="AT1400" i="1"/>
  <c r="AT1430" i="1"/>
  <c r="AT1429" i="1"/>
  <c r="AT1428" i="1"/>
  <c r="R5681" i="1"/>
  <c r="R5680" i="1"/>
  <c r="R5679" i="1"/>
  <c r="R4158" i="1"/>
  <c r="R4157" i="1"/>
  <c r="R4156" i="1"/>
  <c r="R4155" i="1"/>
  <c r="R4523" i="1"/>
  <c r="R4522" i="1"/>
  <c r="R4521" i="1"/>
  <c r="R4520" i="1"/>
  <c r="R4519" i="1"/>
  <c r="R4518" i="1"/>
  <c r="R4517" i="1"/>
  <c r="R4516" i="1"/>
  <c r="R4515" i="1"/>
  <c r="R4514" i="1"/>
  <c r="R4513" i="1"/>
  <c r="R4512" i="1"/>
  <c r="R4511" i="1"/>
  <c r="R4073" i="1"/>
  <c r="R4072" i="1"/>
  <c r="R4071" i="1"/>
  <c r="R4070" i="1"/>
  <c r="R4069" i="1"/>
  <c r="R4068" i="1"/>
  <c r="R3821" i="1"/>
  <c r="R2975" i="1"/>
  <c r="R2974" i="1"/>
  <c r="R2973" i="1"/>
  <c r="R2972" i="1"/>
  <c r="R2954" i="1"/>
  <c r="R2751" i="1"/>
  <c r="R2750" i="1"/>
  <c r="R2749" i="1"/>
  <c r="R2748" i="1"/>
  <c r="R862" i="1"/>
  <c r="R861" i="1"/>
  <c r="R860" i="1"/>
  <c r="R859" i="1"/>
  <c r="R858" i="1"/>
  <c r="R857" i="1"/>
  <c r="R856" i="1"/>
  <c r="R855" i="1"/>
  <c r="R854" i="1"/>
  <c r="R853" i="1"/>
  <c r="R852" i="1"/>
  <c r="R851" i="1"/>
  <c r="R850" i="1"/>
  <c r="R849" i="1"/>
  <c r="R848" i="1"/>
  <c r="R847" i="1"/>
  <c r="R846" i="1"/>
  <c r="R845" i="1"/>
  <c r="R844" i="1"/>
  <c r="R843" i="1"/>
  <c r="R842" i="1"/>
  <c r="R841" i="1"/>
  <c r="R840" i="1"/>
  <c r="R839" i="1"/>
  <c r="R838" i="1"/>
  <c r="R1678" i="1"/>
  <c r="R1677" i="1"/>
  <c r="R1676" i="1"/>
  <c r="R1675" i="1"/>
  <c r="R445" i="1"/>
  <c r="R444" i="1"/>
  <c r="R443" i="1"/>
  <c r="R442" i="1"/>
  <c r="R441" i="1"/>
  <c r="R440" i="1"/>
  <c r="R439" i="1"/>
  <c r="R438" i="1"/>
  <c r="R437" i="1"/>
  <c r="R436" i="1"/>
  <c r="R435" i="1"/>
  <c r="R434" i="1"/>
  <c r="R433" i="1"/>
  <c r="R379" i="1"/>
  <c r="R378" i="1"/>
  <c r="R398" i="1"/>
  <c r="R397" i="1"/>
  <c r="R396" i="1"/>
  <c r="R395" i="1"/>
  <c r="R394" i="1"/>
  <c r="R955" i="1"/>
  <c r="R957" i="1"/>
  <c r="R956" i="1"/>
  <c r="R976" i="1"/>
  <c r="R975" i="1"/>
  <c r="R1209" i="1"/>
  <c r="R1208" i="1"/>
  <c r="R1207" i="1"/>
  <c r="R1412" i="1"/>
  <c r="R1411" i="1"/>
  <c r="R1410" i="1"/>
  <c r="R1409" i="1"/>
  <c r="R1408" i="1"/>
  <c r="R1407" i="1"/>
  <c r="R1406" i="1"/>
  <c r="R1405" i="1"/>
  <c r="R1404" i="1"/>
  <c r="R1403" i="1"/>
  <c r="R1402" i="1"/>
  <c r="R1401" i="1"/>
  <c r="R1400" i="1"/>
  <c r="R1430" i="1"/>
  <c r="R1429" i="1"/>
  <c r="R1428" i="1"/>
  <c r="AT3820" i="1" l="1"/>
  <c r="AT3819" i="1"/>
  <c r="AT5678" i="1"/>
  <c r="AT5730" i="1"/>
  <c r="AT5677" i="1"/>
  <c r="AT4304" i="1"/>
  <c r="AT4590" i="1"/>
  <c r="AT4154" i="1"/>
  <c r="AT4153" i="1"/>
  <c r="AT3818" i="1"/>
  <c r="AT4152" i="1"/>
  <c r="AT5693" i="1"/>
  <c r="AT3843" i="1"/>
  <c r="AT5692" i="1"/>
  <c r="AT6096" i="1"/>
  <c r="AT3911" i="1"/>
  <c r="AT3817" i="1"/>
  <c r="AT4151" i="1"/>
  <c r="AT4150" i="1"/>
  <c r="AT6095" i="1"/>
  <c r="AT4149" i="1"/>
  <c r="AT4148" i="1"/>
  <c r="AT3910" i="1"/>
  <c r="AT3909" i="1"/>
  <c r="AT4303" i="1"/>
  <c r="AT3908" i="1"/>
  <c r="AT3907" i="1"/>
  <c r="AT3906" i="1"/>
  <c r="AT3816" i="1"/>
  <c r="AT4589" i="1"/>
  <c r="AT4588" i="1"/>
  <c r="AT4147" i="1"/>
  <c r="AT4146" i="1"/>
  <c r="AT4302" i="1"/>
  <c r="AT4301" i="1"/>
  <c r="AT4300" i="1"/>
  <c r="AT3815" i="1"/>
  <c r="AT4299" i="1"/>
  <c r="AT5729" i="1"/>
  <c r="AT5728" i="1"/>
  <c r="AT4145" i="1"/>
  <c r="AT4144" i="1"/>
  <c r="AT5676" i="1"/>
  <c r="AT3814" i="1"/>
  <c r="AT3813" i="1"/>
  <c r="AT4298" i="1"/>
  <c r="AT3812" i="1"/>
  <c r="AT6094" i="1"/>
  <c r="AT3905" i="1"/>
  <c r="AT6093" i="1"/>
  <c r="AT5727" i="1"/>
  <c r="AT4297" i="1"/>
  <c r="AT3904" i="1"/>
  <c r="AT6092" i="1"/>
  <c r="AT6091" i="1"/>
  <c r="AT3811" i="1"/>
  <c r="AT4296" i="1"/>
  <c r="AT3810" i="1"/>
  <c r="AT3903" i="1"/>
  <c r="AT5675" i="1"/>
  <c r="AT3809" i="1"/>
  <c r="AT4143" i="1"/>
  <c r="AT6090" i="1"/>
  <c r="AT4587" i="1"/>
  <c r="AT4586" i="1"/>
  <c r="AT6089" i="1"/>
  <c r="AT6088" i="1"/>
  <c r="AT3902" i="1"/>
  <c r="AT3901" i="1"/>
  <c r="AT6087" i="1"/>
  <c r="AT4585" i="1"/>
  <c r="AT4584" i="1"/>
  <c r="AT4295" i="1"/>
  <c r="AT4583" i="1"/>
  <c r="AT4294" i="1"/>
  <c r="AT4142" i="1"/>
  <c r="AT3842" i="1"/>
  <c r="AT3900" i="1"/>
  <c r="AT6086" i="1"/>
  <c r="AT4582" i="1"/>
  <c r="AT6085" i="1"/>
  <c r="AT4581" i="1"/>
  <c r="AT6084" i="1"/>
  <c r="AT3899" i="1"/>
  <c r="AT4293" i="1"/>
  <c r="AT3898" i="1"/>
  <c r="AT3897" i="1"/>
  <c r="AT4292" i="1"/>
  <c r="AT4291" i="1"/>
  <c r="AT3896" i="1"/>
  <c r="AT3841" i="1"/>
  <c r="AT4141" i="1"/>
  <c r="AT6083" i="1"/>
  <c r="AT6082" i="1"/>
  <c r="AT4580" i="1"/>
  <c r="AT4140" i="1"/>
  <c r="AT4579" i="1"/>
  <c r="AT3840" i="1"/>
  <c r="AT3839" i="1"/>
  <c r="AT4290" i="1"/>
  <c r="AT4289" i="1"/>
  <c r="AT4139" i="1"/>
  <c r="AT3808" i="1"/>
  <c r="AT3807" i="1"/>
  <c r="AT4288" i="1"/>
  <c r="AT5726" i="1"/>
  <c r="AT5725" i="1"/>
  <c r="AT4287" i="1"/>
  <c r="AT6081" i="1"/>
  <c r="AT6080" i="1"/>
  <c r="AT4286" i="1"/>
  <c r="AT3806" i="1"/>
  <c r="AT4285" i="1"/>
  <c r="AT3805" i="1"/>
  <c r="AT4284" i="1"/>
  <c r="AT5724" i="1"/>
  <c r="AT6079" i="1"/>
  <c r="AT3804" i="1"/>
  <c r="AT3803" i="1"/>
  <c r="AT6078" i="1"/>
  <c r="AT3802" i="1"/>
  <c r="AT3801" i="1"/>
  <c r="AT4578" i="1"/>
  <c r="AT4283" i="1"/>
  <c r="AT6077" i="1"/>
  <c r="AT5723" i="1"/>
  <c r="AT6076" i="1"/>
  <c r="AT4577" i="1"/>
  <c r="AT3895" i="1"/>
  <c r="AT3800" i="1"/>
  <c r="AT3799" i="1"/>
  <c r="AT3798" i="1"/>
  <c r="AT5722" i="1"/>
  <c r="AT3797" i="1"/>
  <c r="AT5721" i="1"/>
  <c r="AT6075" i="1"/>
  <c r="AT5674" i="1"/>
  <c r="AT5673" i="1"/>
  <c r="AT5672" i="1"/>
  <c r="AT4282" i="1"/>
  <c r="AT6074" i="1"/>
  <c r="AT4281" i="1"/>
  <c r="AT3894" i="1"/>
  <c r="AT3893" i="1"/>
  <c r="AT3892" i="1"/>
  <c r="AT5720" i="1"/>
  <c r="AT5719" i="1"/>
  <c r="AT5718" i="1"/>
  <c r="AT4280" i="1"/>
  <c r="AT3796" i="1"/>
  <c r="AT5717" i="1"/>
  <c r="AT5716" i="1"/>
  <c r="AT5715" i="1"/>
  <c r="AT4576" i="1"/>
  <c r="AT5671" i="1"/>
  <c r="AT6073" i="1"/>
  <c r="AT6072" i="1"/>
  <c r="AT6071" i="1"/>
  <c r="AT6070" i="1"/>
  <c r="AT3795" i="1"/>
  <c r="AT4279" i="1"/>
  <c r="AT4278" i="1"/>
  <c r="AT4277" i="1"/>
  <c r="AT4276" i="1"/>
  <c r="AT4275" i="1"/>
  <c r="AT4274" i="1"/>
  <c r="AT4273" i="1"/>
  <c r="AT4272" i="1"/>
  <c r="AT4271" i="1"/>
  <c r="AT4270" i="1"/>
  <c r="AT4269" i="1"/>
  <c r="AT4268" i="1"/>
  <c r="AT5670" i="1"/>
  <c r="AT5669" i="1"/>
  <c r="AT4138" i="1"/>
  <c r="AT5714" i="1"/>
  <c r="AT3794" i="1"/>
  <c r="AT3793" i="1"/>
  <c r="AT4137" i="1"/>
  <c r="AT3792" i="1"/>
  <c r="AT6069" i="1"/>
  <c r="AT4575" i="1"/>
  <c r="AT3791" i="1"/>
  <c r="AT6068" i="1"/>
  <c r="AT4267" i="1"/>
  <c r="AT5713" i="1"/>
  <c r="AT5712" i="1"/>
  <c r="AT5711" i="1"/>
  <c r="AT4266" i="1"/>
  <c r="AT4574" i="1"/>
  <c r="AT4265" i="1"/>
  <c r="AT3891" i="1"/>
  <c r="AT5668" i="1"/>
  <c r="AT4264" i="1"/>
  <c r="AT5710" i="1"/>
  <c r="AT5709" i="1"/>
  <c r="AT5667" i="1"/>
  <c r="AT4573" i="1"/>
  <c r="AT4263" i="1"/>
  <c r="AT4262" i="1"/>
  <c r="AT5666" i="1"/>
  <c r="AT6067" i="1"/>
  <c r="AT5665" i="1"/>
  <c r="AT4261" i="1"/>
  <c r="AT4260" i="1"/>
  <c r="AT4259" i="1"/>
  <c r="AT4572" i="1"/>
  <c r="AT4258" i="1"/>
  <c r="AT4257" i="1"/>
  <c r="AT4256" i="1"/>
  <c r="AT4255" i="1"/>
  <c r="AT4254" i="1"/>
  <c r="AT4253" i="1"/>
  <c r="AT4571" i="1"/>
  <c r="AT4136" i="1"/>
  <c r="AT5691" i="1"/>
  <c r="AT5690" i="1"/>
  <c r="AT5664" i="1"/>
  <c r="AT4135" i="1"/>
  <c r="AT4252" i="1"/>
  <c r="AT4251" i="1"/>
  <c r="AT3790" i="1"/>
  <c r="AT3789" i="1"/>
  <c r="AT4570" i="1"/>
  <c r="AT4250" i="1"/>
  <c r="AT4134" i="1"/>
  <c r="AT4569" i="1"/>
  <c r="AT4249" i="1"/>
  <c r="AT4568" i="1"/>
  <c r="AT3788" i="1"/>
  <c r="AT4248" i="1"/>
  <c r="AT4247" i="1"/>
  <c r="AT4567" i="1"/>
  <c r="AT4246" i="1"/>
  <c r="AT4245" i="1"/>
  <c r="AT4244" i="1"/>
  <c r="AT4243" i="1"/>
  <c r="AT4242" i="1"/>
  <c r="AT4566" i="1"/>
  <c r="AT4565" i="1"/>
  <c r="AT4241" i="1"/>
  <c r="AT5663" i="1"/>
  <c r="AT5662" i="1"/>
  <c r="AT4564" i="1"/>
  <c r="AT4563" i="1"/>
  <c r="AT4240" i="1"/>
  <c r="AT4562" i="1"/>
  <c r="AT4561" i="1"/>
  <c r="AT3787" i="1"/>
  <c r="AT4560" i="1"/>
  <c r="AT5689" i="1"/>
  <c r="AT4239" i="1"/>
  <c r="AT4559" i="1"/>
  <c r="AT3786" i="1"/>
  <c r="AT4133" i="1"/>
  <c r="AT4558" i="1"/>
  <c r="AT3785" i="1"/>
  <c r="AT4557" i="1"/>
  <c r="AT4238" i="1"/>
  <c r="AT4132" i="1"/>
  <c r="AT3784" i="1"/>
  <c r="AT4131" i="1"/>
  <c r="AT4556" i="1"/>
  <c r="AT4130" i="1"/>
  <c r="AT4129" i="1"/>
  <c r="AT4237" i="1"/>
  <c r="AT3783" i="1"/>
  <c r="AT4236" i="1"/>
  <c r="AT5708" i="1"/>
  <c r="AT4235" i="1"/>
  <c r="AT4234" i="1"/>
  <c r="AT4233" i="1"/>
  <c r="AT4128" i="1"/>
  <c r="AT4232" i="1"/>
  <c r="AT6066" i="1"/>
  <c r="AT4231" i="1"/>
  <c r="AT4127" i="1"/>
  <c r="AT4230" i="1"/>
  <c r="AT4229" i="1"/>
  <c r="AT4228" i="1"/>
  <c r="AT4126" i="1"/>
  <c r="AT4125" i="1"/>
  <c r="AT5661" i="1"/>
  <c r="AT4227" i="1"/>
  <c r="AT6065" i="1"/>
  <c r="AT5707" i="1"/>
  <c r="AT5660" i="1"/>
  <c r="AT5659" i="1"/>
  <c r="AT5658" i="1"/>
  <c r="AT3782" i="1"/>
  <c r="AT4124" i="1"/>
  <c r="AT3781" i="1"/>
  <c r="AT5657" i="1"/>
  <c r="AT4226" i="1"/>
  <c r="AT3780" i="1"/>
  <c r="AT4123" i="1"/>
  <c r="AT4225" i="1"/>
  <c r="AT3890" i="1"/>
  <c r="AT4555" i="1"/>
  <c r="AT3779" i="1"/>
  <c r="AT5706" i="1"/>
  <c r="AT4554" i="1"/>
  <c r="AT3838" i="1"/>
  <c r="AT3778" i="1"/>
  <c r="AT3889" i="1"/>
  <c r="AT3777" i="1"/>
  <c r="AT6064" i="1"/>
  <c r="AT5705" i="1"/>
  <c r="AT4224" i="1"/>
  <c r="AT3776" i="1"/>
  <c r="AT3775" i="1"/>
  <c r="AT3774" i="1"/>
  <c r="AT3773" i="1"/>
  <c r="AT3772" i="1"/>
  <c r="AT4223" i="1"/>
  <c r="AT5704" i="1"/>
  <c r="AT3771" i="1"/>
  <c r="AT3770" i="1"/>
  <c r="AT3769" i="1"/>
  <c r="AT5656" i="1"/>
  <c r="AT4122" i="1"/>
  <c r="AT3888" i="1"/>
  <c r="AT5703" i="1"/>
  <c r="AT5702" i="1"/>
  <c r="AT4121" i="1"/>
  <c r="AT5701" i="1"/>
  <c r="AT5655" i="1"/>
  <c r="AT4120" i="1"/>
  <c r="AT3887" i="1"/>
  <c r="AT5700" i="1"/>
  <c r="AT3768" i="1"/>
  <c r="AT4119" i="1"/>
  <c r="AT3767" i="1"/>
  <c r="AT3886" i="1"/>
  <c r="AT3766" i="1"/>
  <c r="AT3765" i="1"/>
  <c r="AT3764" i="1"/>
  <c r="AT3763" i="1"/>
  <c r="AT3762" i="1"/>
  <c r="AT3761" i="1"/>
  <c r="AT3760" i="1"/>
  <c r="AT3759" i="1"/>
  <c r="AT4222" i="1"/>
  <c r="AT3758" i="1"/>
  <c r="AT6063" i="1"/>
  <c r="AT3885" i="1"/>
  <c r="AT3884" i="1"/>
  <c r="AT3757" i="1"/>
  <c r="AT3883" i="1"/>
  <c r="AT3882" i="1"/>
  <c r="AT4221" i="1"/>
  <c r="AT3756" i="1"/>
  <c r="AT3755" i="1"/>
  <c r="AT3754" i="1"/>
  <c r="AT3881" i="1"/>
  <c r="AT3753" i="1"/>
  <c r="AT5699" i="1"/>
  <c r="AT5698" i="1"/>
  <c r="AT4553" i="1"/>
  <c r="AT3752" i="1"/>
  <c r="AT4552" i="1"/>
  <c r="AT4220" i="1"/>
  <c r="AT4219" i="1"/>
  <c r="AT4118" i="1"/>
  <c r="AT3880" i="1"/>
  <c r="AT4218" i="1"/>
  <c r="AT3751" i="1"/>
  <c r="AT3750" i="1"/>
  <c r="AT4551" i="1"/>
  <c r="AT4217" i="1"/>
  <c r="AT4117" i="1"/>
  <c r="AT3749" i="1"/>
  <c r="AT3748" i="1"/>
  <c r="AT5688" i="1"/>
  <c r="AT4216" i="1"/>
  <c r="AT4215" i="1"/>
  <c r="AT4214" i="1"/>
  <c r="AT3879" i="1"/>
  <c r="AT3878" i="1"/>
  <c r="AT3877" i="1"/>
  <c r="AT4116" i="1"/>
  <c r="AT3747" i="1"/>
  <c r="AT6062" i="1"/>
  <c r="AT3746" i="1"/>
  <c r="AT3745" i="1"/>
  <c r="AT4213" i="1"/>
  <c r="AT4115" i="1"/>
  <c r="AT6061" i="1"/>
  <c r="AT4212" i="1"/>
  <c r="AT4114" i="1"/>
  <c r="AT4550" i="1"/>
  <c r="AT6060" i="1"/>
  <c r="AT6059" i="1"/>
  <c r="AT6058" i="1"/>
  <c r="AT3876" i="1"/>
  <c r="AT6057" i="1"/>
  <c r="AT4113" i="1"/>
  <c r="AT3875" i="1"/>
  <c r="AT3837" i="1"/>
  <c r="AT4211" i="1"/>
  <c r="AT4210" i="1"/>
  <c r="AT4112" i="1"/>
  <c r="AT3874" i="1"/>
  <c r="AT6056" i="1"/>
  <c r="AT3744" i="1"/>
  <c r="AT6055" i="1"/>
  <c r="AT3743" i="1"/>
  <c r="AT5654" i="1"/>
  <c r="AT5687" i="1"/>
  <c r="AT4209" i="1"/>
  <c r="AT4549" i="1"/>
  <c r="AT5686" i="1"/>
  <c r="AT5653" i="1"/>
  <c r="AT5697" i="1"/>
  <c r="AT3742" i="1"/>
  <c r="AT5685" i="1"/>
  <c r="AT5684" i="1"/>
  <c r="AT4208" i="1"/>
  <c r="AT3741" i="1"/>
  <c r="AT3740" i="1"/>
  <c r="AT4111" i="1"/>
  <c r="AT3739" i="1"/>
  <c r="AT4207" i="1"/>
  <c r="AT4206" i="1"/>
  <c r="AT3873" i="1"/>
  <c r="AT3738" i="1"/>
  <c r="AT6054" i="1"/>
  <c r="AT5696" i="1"/>
  <c r="AT3872" i="1"/>
  <c r="AT4205" i="1"/>
  <c r="AT5652" i="1"/>
  <c r="AT4204" i="1"/>
  <c r="AT6053" i="1"/>
  <c r="AT5651" i="1"/>
  <c r="AT4548" i="1"/>
  <c r="AT3737" i="1"/>
  <c r="AT5683" i="1"/>
  <c r="AT3736" i="1"/>
  <c r="AT5650" i="1"/>
  <c r="AT4547" i="1"/>
  <c r="AT5649" i="1"/>
  <c r="AT4203" i="1"/>
  <c r="AT4202" i="1"/>
  <c r="AT4546" i="1"/>
  <c r="AT3836" i="1"/>
  <c r="AT3871" i="1"/>
  <c r="AT4110" i="1"/>
  <c r="AT3735" i="1"/>
  <c r="AT5648" i="1"/>
  <c r="AT3870" i="1"/>
  <c r="AT3869" i="1"/>
  <c r="AT3868" i="1"/>
  <c r="AT3734" i="1"/>
  <c r="AT3733" i="1"/>
  <c r="AT4545" i="1"/>
  <c r="AT4201" i="1"/>
  <c r="AT4544" i="1"/>
  <c r="AT3732" i="1"/>
  <c r="AT4109" i="1"/>
  <c r="AT4108" i="1"/>
  <c r="AT4200" i="1"/>
  <c r="AT5695" i="1"/>
  <c r="AT5694" i="1"/>
  <c r="AT4543" i="1"/>
  <c r="AT4107" i="1"/>
  <c r="AT4199" i="1"/>
  <c r="AT4198" i="1"/>
  <c r="AT4542" i="1"/>
  <c r="AT3731" i="1"/>
  <c r="AT4197" i="1"/>
  <c r="AT4196" i="1"/>
  <c r="AT4106" i="1"/>
  <c r="AT3730" i="1"/>
  <c r="AT3729" i="1"/>
  <c r="AT3867" i="1"/>
  <c r="AT4195" i="1"/>
  <c r="AT4194" i="1"/>
  <c r="AT3866" i="1"/>
  <c r="AT4541" i="1"/>
  <c r="AT4540" i="1"/>
  <c r="AT4193" i="1"/>
  <c r="AT4192" i="1"/>
  <c r="AT3865" i="1"/>
  <c r="AT3864" i="1"/>
  <c r="AT6052" i="1"/>
  <c r="AT6051" i="1"/>
  <c r="AT4191" i="1"/>
  <c r="AT4190" i="1"/>
  <c r="AT4539" i="1"/>
  <c r="AT3835" i="1"/>
  <c r="AT6050" i="1"/>
  <c r="AT4538" i="1"/>
  <c r="AT4537" i="1"/>
  <c r="AT4536" i="1"/>
  <c r="AT4189" i="1"/>
  <c r="AT6049" i="1"/>
  <c r="AT4188" i="1"/>
  <c r="AT4105" i="1"/>
  <c r="AT4187" i="1"/>
  <c r="AT3834" i="1"/>
  <c r="AT6048" i="1"/>
  <c r="AT4186" i="1"/>
  <c r="AT3833" i="1"/>
  <c r="AT6047" i="1"/>
  <c r="AT3728" i="1"/>
  <c r="AT4104" i="1"/>
  <c r="AT3727" i="1"/>
  <c r="AT6046" i="1"/>
  <c r="AT3726" i="1"/>
  <c r="AT4103" i="1"/>
  <c r="AT3832" i="1"/>
  <c r="AT3831" i="1"/>
  <c r="AT4102" i="1"/>
  <c r="AT3725" i="1"/>
  <c r="AT3724" i="1"/>
  <c r="AT3723" i="1"/>
  <c r="AT4185" i="1"/>
  <c r="AT4184" i="1"/>
  <c r="AT4101" i="1"/>
  <c r="AT3722" i="1"/>
  <c r="AT4183" i="1"/>
  <c r="AT3721" i="1"/>
  <c r="AT4182" i="1"/>
  <c r="AT4181" i="1"/>
  <c r="AT4180" i="1"/>
  <c r="AT4179" i="1"/>
  <c r="AT4100" i="1"/>
  <c r="AT3830" i="1"/>
  <c r="AT4535" i="1"/>
  <c r="AT4178" i="1"/>
  <c r="AT4099" i="1"/>
  <c r="AT4177" i="1"/>
  <c r="AT3863" i="1"/>
  <c r="AT4176" i="1"/>
  <c r="AT4098" i="1"/>
  <c r="AT6045" i="1"/>
  <c r="AT5647" i="1"/>
  <c r="AT4097" i="1"/>
  <c r="AT3862" i="1"/>
  <c r="AT4175" i="1"/>
  <c r="AT4174" i="1"/>
  <c r="AT6044" i="1"/>
  <c r="AT4096" i="1"/>
  <c r="AT3861" i="1"/>
  <c r="AT3860" i="1"/>
  <c r="AT3859" i="1"/>
  <c r="AT3858" i="1"/>
  <c r="AT6043" i="1"/>
  <c r="AT6042" i="1"/>
  <c r="AT4095" i="1"/>
  <c r="AT3857" i="1"/>
  <c r="AT5646" i="1"/>
  <c r="AT3720" i="1"/>
  <c r="AT4173" i="1"/>
  <c r="AT4094" i="1"/>
  <c r="AT3719" i="1"/>
  <c r="AT4534" i="1"/>
  <c r="AT4172" i="1"/>
  <c r="AT4093" i="1"/>
  <c r="AT4171" i="1"/>
  <c r="AT3718" i="1"/>
  <c r="AT3717" i="1"/>
  <c r="AT3716" i="1"/>
  <c r="AT4092" i="1"/>
  <c r="AT3715" i="1"/>
  <c r="AT4533" i="1"/>
  <c r="AT4170" i="1"/>
  <c r="AT4091" i="1"/>
  <c r="AT6041" i="1"/>
  <c r="AT4532" i="1"/>
  <c r="AT4090" i="1"/>
  <c r="AT3856" i="1"/>
  <c r="AT3855" i="1"/>
  <c r="AT3854" i="1"/>
  <c r="AT3853" i="1"/>
  <c r="AT3852" i="1"/>
  <c r="AT6040" i="1"/>
  <c r="AT3829" i="1"/>
  <c r="AT6039" i="1"/>
  <c r="AT4089" i="1"/>
  <c r="AT6038" i="1"/>
  <c r="AT6037" i="1"/>
  <c r="AT4531" i="1"/>
  <c r="AT4530" i="1"/>
  <c r="AT4169" i="1"/>
  <c r="AT4088" i="1"/>
  <c r="AT3714" i="1"/>
  <c r="AT6036" i="1"/>
  <c r="AT3713" i="1"/>
  <c r="AT3712" i="1"/>
  <c r="AT6035" i="1"/>
  <c r="AT3828" i="1"/>
  <c r="AT6034" i="1"/>
  <c r="AT3711" i="1"/>
  <c r="AT3710" i="1"/>
  <c r="AT4087" i="1"/>
  <c r="AT3827" i="1"/>
  <c r="AT3851" i="1"/>
  <c r="AT3850" i="1"/>
  <c r="AT3849" i="1"/>
  <c r="AT3848" i="1"/>
  <c r="AT4086" i="1"/>
  <c r="AT4529" i="1"/>
  <c r="AT4085" i="1"/>
  <c r="AT4528" i="1"/>
  <c r="AT4084" i="1"/>
  <c r="AT4168" i="1"/>
  <c r="AT4083" i="1"/>
  <c r="AT4167" i="1"/>
  <c r="AT4082" i="1"/>
  <c r="AT4527" i="1"/>
  <c r="AT3709" i="1"/>
  <c r="AT6033" i="1"/>
  <c r="AT6032" i="1"/>
  <c r="AT4081" i="1"/>
  <c r="AT3826" i="1"/>
  <c r="AT6031" i="1"/>
  <c r="AT3847" i="1"/>
  <c r="AT3846" i="1"/>
  <c r="AT3845" i="1"/>
  <c r="AT4080" i="1"/>
  <c r="AT4079" i="1"/>
  <c r="AT3708" i="1"/>
  <c r="AT6030" i="1"/>
  <c r="AT5682" i="1"/>
  <c r="AT3707" i="1"/>
  <c r="AT6029" i="1"/>
  <c r="AT3706" i="1"/>
  <c r="AT3705" i="1"/>
  <c r="AT6028" i="1"/>
  <c r="AT6027" i="1"/>
  <c r="AT4166" i="1"/>
  <c r="AT3704" i="1"/>
  <c r="AT3703" i="1"/>
  <c r="AT3702" i="1"/>
  <c r="AT4078" i="1"/>
  <c r="AT4077" i="1"/>
  <c r="AT4076" i="1"/>
  <c r="AT4165" i="1"/>
  <c r="AT4075" i="1"/>
  <c r="AT3825" i="1"/>
  <c r="AT4164" i="1"/>
  <c r="AT3701" i="1"/>
  <c r="AT4074" i="1"/>
  <c r="AT3844" i="1"/>
  <c r="AT3824" i="1"/>
  <c r="AT3823" i="1"/>
  <c r="AT6026" i="1"/>
  <c r="AT4163" i="1"/>
  <c r="AT4162" i="1"/>
  <c r="AT3700" i="1"/>
  <c r="AT6025" i="1"/>
  <c r="AT4526" i="1"/>
  <c r="AT4161" i="1"/>
  <c r="AT3699" i="1"/>
  <c r="AT3822" i="1"/>
  <c r="AT4525" i="1"/>
  <c r="AT4524" i="1"/>
  <c r="AT6024" i="1"/>
  <c r="AT3698" i="1"/>
  <c r="AT3697" i="1"/>
  <c r="AT4160" i="1"/>
  <c r="AT4159" i="1"/>
  <c r="AT3696" i="1"/>
  <c r="AT6023" i="1"/>
  <c r="AT6022" i="1"/>
  <c r="AT6021" i="1"/>
  <c r="R3820" i="1"/>
  <c r="Q3820" i="1"/>
  <c r="R3819" i="1"/>
  <c r="Q3819" i="1"/>
  <c r="R5678" i="1"/>
  <c r="Q5678" i="1"/>
  <c r="R5730" i="1"/>
  <c r="Q5730" i="1"/>
  <c r="R5677" i="1"/>
  <c r="Q5677" i="1"/>
  <c r="R4304" i="1"/>
  <c r="Q4304" i="1"/>
  <c r="R4590" i="1"/>
  <c r="Q4590" i="1"/>
  <c r="R4154" i="1"/>
  <c r="Q4154" i="1"/>
  <c r="R4153" i="1"/>
  <c r="Q4153" i="1"/>
  <c r="R3818" i="1"/>
  <c r="Q3818" i="1"/>
  <c r="R4152" i="1"/>
  <c r="Q4152" i="1"/>
  <c r="R5693" i="1"/>
  <c r="Q5693" i="1"/>
  <c r="R3843" i="1"/>
  <c r="Q3843" i="1"/>
  <c r="R5692" i="1"/>
  <c r="Q5692" i="1"/>
  <c r="R6096" i="1"/>
  <c r="Q6096" i="1"/>
  <c r="R3911" i="1"/>
  <c r="Q3911" i="1"/>
  <c r="R3817" i="1"/>
  <c r="Q3817" i="1"/>
  <c r="R4151" i="1"/>
  <c r="Q4151" i="1"/>
  <c r="R4150" i="1"/>
  <c r="Q4150" i="1"/>
  <c r="R6095" i="1"/>
  <c r="Q6095" i="1"/>
  <c r="R4149" i="1"/>
  <c r="Q4149" i="1"/>
  <c r="R4148" i="1"/>
  <c r="Q4148" i="1"/>
  <c r="R3910" i="1"/>
  <c r="Q3910" i="1"/>
  <c r="R3909" i="1"/>
  <c r="Q3909" i="1"/>
  <c r="R4303" i="1"/>
  <c r="Q4303" i="1"/>
  <c r="R3908" i="1"/>
  <c r="Q3908" i="1"/>
  <c r="R3907" i="1"/>
  <c r="Q3907" i="1"/>
  <c r="R3906" i="1"/>
  <c r="Q3906" i="1"/>
  <c r="R3816" i="1"/>
  <c r="Q3816" i="1"/>
  <c r="R4589" i="1"/>
  <c r="Q4589" i="1"/>
  <c r="R4588" i="1"/>
  <c r="Q4588" i="1"/>
  <c r="R4147" i="1"/>
  <c r="Q4147" i="1"/>
  <c r="R4146" i="1"/>
  <c r="Q4146" i="1"/>
  <c r="R4302" i="1"/>
  <c r="Q4302" i="1"/>
  <c r="R4301" i="1"/>
  <c r="Q4301" i="1"/>
  <c r="R4300" i="1"/>
  <c r="Q4300" i="1"/>
  <c r="R3815" i="1"/>
  <c r="Q3815" i="1"/>
  <c r="R4299" i="1"/>
  <c r="Q4299" i="1"/>
  <c r="R5729" i="1"/>
  <c r="Q5729" i="1"/>
  <c r="R5728" i="1"/>
  <c r="Q5728" i="1"/>
  <c r="R4145" i="1"/>
  <c r="Q4145" i="1"/>
  <c r="R4144" i="1"/>
  <c r="Q4144" i="1"/>
  <c r="R5676" i="1"/>
  <c r="Q5676" i="1"/>
  <c r="R3814" i="1"/>
  <c r="Q3814" i="1"/>
  <c r="R3813" i="1"/>
  <c r="Q3813" i="1"/>
  <c r="R4298" i="1"/>
  <c r="Q4298" i="1"/>
  <c r="R3812" i="1"/>
  <c r="Q3812" i="1"/>
  <c r="R6094" i="1"/>
  <c r="Q6094" i="1"/>
  <c r="R3905" i="1"/>
  <c r="Q3905" i="1"/>
  <c r="R6093" i="1"/>
  <c r="Q6093" i="1"/>
  <c r="R5727" i="1"/>
  <c r="Q5727" i="1"/>
  <c r="R4297" i="1"/>
  <c r="Q4297" i="1"/>
  <c r="R3904" i="1"/>
  <c r="Q3904" i="1"/>
  <c r="R6092" i="1"/>
  <c r="Q6092" i="1"/>
  <c r="R6091" i="1"/>
  <c r="Q6091" i="1"/>
  <c r="R3811" i="1"/>
  <c r="Q3811" i="1"/>
  <c r="R4296" i="1"/>
  <c r="Q4296" i="1"/>
  <c r="R3810" i="1"/>
  <c r="Q3810" i="1"/>
  <c r="R3903" i="1"/>
  <c r="Q3903" i="1"/>
  <c r="R5675" i="1"/>
  <c r="Q5675" i="1"/>
  <c r="R3809" i="1"/>
  <c r="Q3809" i="1"/>
  <c r="R4143" i="1"/>
  <c r="Q4143" i="1"/>
  <c r="R6090" i="1"/>
  <c r="Q6090" i="1"/>
  <c r="R4587" i="1"/>
  <c r="Q4587" i="1"/>
  <c r="R4586" i="1"/>
  <c r="Q4586" i="1"/>
  <c r="R6089" i="1"/>
  <c r="Q6089" i="1"/>
  <c r="R6088" i="1"/>
  <c r="Q6088" i="1"/>
  <c r="R3902" i="1"/>
  <c r="Q3902" i="1"/>
  <c r="R3901" i="1"/>
  <c r="Q3901" i="1"/>
  <c r="R6087" i="1"/>
  <c r="Q6087" i="1"/>
  <c r="R4585" i="1"/>
  <c r="Q4585" i="1"/>
  <c r="R4584" i="1"/>
  <c r="Q4584" i="1"/>
  <c r="R4295" i="1"/>
  <c r="Q4295" i="1"/>
  <c r="R4583" i="1"/>
  <c r="Q4583" i="1"/>
  <c r="R4294" i="1"/>
  <c r="Q4294" i="1"/>
  <c r="R4142" i="1"/>
  <c r="Q4142" i="1"/>
  <c r="R3842" i="1"/>
  <c r="Q3842" i="1"/>
  <c r="R3900" i="1"/>
  <c r="Q3900" i="1"/>
  <c r="R6086" i="1"/>
  <c r="Q6086" i="1"/>
  <c r="R4582" i="1"/>
  <c r="Q4582" i="1"/>
  <c r="R6085" i="1"/>
  <c r="Q6085" i="1"/>
  <c r="R4581" i="1"/>
  <c r="Q4581" i="1"/>
  <c r="R6084" i="1"/>
  <c r="Q6084" i="1"/>
  <c r="R3899" i="1"/>
  <c r="Q3899" i="1"/>
  <c r="R4293" i="1"/>
  <c r="Q4293" i="1"/>
  <c r="R3898" i="1"/>
  <c r="Q3898" i="1"/>
  <c r="R3897" i="1"/>
  <c r="Q3897" i="1"/>
  <c r="R4292" i="1"/>
  <c r="Q4292" i="1"/>
  <c r="R4291" i="1"/>
  <c r="Q4291" i="1"/>
  <c r="R3896" i="1"/>
  <c r="Q3896" i="1"/>
  <c r="R3841" i="1"/>
  <c r="Q3841" i="1"/>
  <c r="R4141" i="1"/>
  <c r="Q4141" i="1"/>
  <c r="R6083" i="1"/>
  <c r="Q6083" i="1"/>
  <c r="R6082" i="1"/>
  <c r="Q6082" i="1"/>
  <c r="R4580" i="1"/>
  <c r="Q4580" i="1"/>
  <c r="R4140" i="1"/>
  <c r="Q4140" i="1"/>
  <c r="R4579" i="1"/>
  <c r="Q4579" i="1"/>
  <c r="R3840" i="1"/>
  <c r="Q3840" i="1"/>
  <c r="R3839" i="1"/>
  <c r="Q3839" i="1"/>
  <c r="R4290" i="1"/>
  <c r="Q4290" i="1"/>
  <c r="R4289" i="1"/>
  <c r="Q4289" i="1"/>
  <c r="R4139" i="1"/>
  <c r="Q4139" i="1"/>
  <c r="R3808" i="1"/>
  <c r="Q3808" i="1"/>
  <c r="R3807" i="1"/>
  <c r="Q3807" i="1"/>
  <c r="R4288" i="1"/>
  <c r="Q4288" i="1"/>
  <c r="R5726" i="1"/>
  <c r="Q5726" i="1"/>
  <c r="R5725" i="1"/>
  <c r="Q5725" i="1"/>
  <c r="R4287" i="1"/>
  <c r="Q4287" i="1"/>
  <c r="R6081" i="1"/>
  <c r="Q6081" i="1"/>
  <c r="R6080" i="1"/>
  <c r="Q6080" i="1"/>
  <c r="R4286" i="1"/>
  <c r="Q4286" i="1"/>
  <c r="R3806" i="1"/>
  <c r="Q3806" i="1"/>
  <c r="R4285" i="1"/>
  <c r="Q4285" i="1"/>
  <c r="R3805" i="1"/>
  <c r="Q3805" i="1"/>
  <c r="R4284" i="1"/>
  <c r="Q4284" i="1"/>
  <c r="R5724" i="1"/>
  <c r="Q5724" i="1"/>
  <c r="R6079" i="1"/>
  <c r="Q6079" i="1"/>
  <c r="R3804" i="1"/>
  <c r="Q3804" i="1"/>
  <c r="R3803" i="1"/>
  <c r="Q3803" i="1"/>
  <c r="R6078" i="1"/>
  <c r="Q6078" i="1"/>
  <c r="R3802" i="1"/>
  <c r="Q3802" i="1"/>
  <c r="R3801" i="1"/>
  <c r="Q3801" i="1"/>
  <c r="R4578" i="1"/>
  <c r="Q4578" i="1"/>
  <c r="R4283" i="1"/>
  <c r="Q4283" i="1"/>
  <c r="R6077" i="1"/>
  <c r="Q6077" i="1"/>
  <c r="R5723" i="1"/>
  <c r="Q5723" i="1"/>
  <c r="R6076" i="1"/>
  <c r="Q6076" i="1"/>
  <c r="R4577" i="1"/>
  <c r="Q4577" i="1"/>
  <c r="R3895" i="1"/>
  <c r="Q3895" i="1"/>
  <c r="R3800" i="1"/>
  <c r="Q3800" i="1"/>
  <c r="R3799" i="1"/>
  <c r="Q3799" i="1"/>
  <c r="R3798" i="1"/>
  <c r="Q3798" i="1"/>
  <c r="R5722" i="1"/>
  <c r="Q5722" i="1"/>
  <c r="R3797" i="1"/>
  <c r="Q3797" i="1"/>
  <c r="R5721" i="1"/>
  <c r="Q5721" i="1"/>
  <c r="R6075" i="1"/>
  <c r="Q6075" i="1"/>
  <c r="R5674" i="1"/>
  <c r="Q5674" i="1"/>
  <c r="R5673" i="1"/>
  <c r="Q5673" i="1"/>
  <c r="R5672" i="1"/>
  <c r="Q5672" i="1"/>
  <c r="R4282" i="1"/>
  <c r="Q4282" i="1"/>
  <c r="R6074" i="1"/>
  <c r="Q6074" i="1"/>
  <c r="R4281" i="1"/>
  <c r="Q4281" i="1"/>
  <c r="R3894" i="1"/>
  <c r="Q3894" i="1"/>
  <c r="R3893" i="1"/>
  <c r="Q3893" i="1"/>
  <c r="R3892" i="1"/>
  <c r="Q3892" i="1"/>
  <c r="R5720" i="1"/>
  <c r="Q5720" i="1"/>
  <c r="R5719" i="1"/>
  <c r="Q5719" i="1"/>
  <c r="R5718" i="1"/>
  <c r="Q5718" i="1"/>
  <c r="R4280" i="1"/>
  <c r="Q4280" i="1"/>
  <c r="R3796" i="1"/>
  <c r="Q3796" i="1"/>
  <c r="R5717" i="1"/>
  <c r="Q5717" i="1"/>
  <c r="R5716" i="1"/>
  <c r="Q5716" i="1"/>
  <c r="R5715" i="1"/>
  <c r="Q5715" i="1"/>
  <c r="R4576" i="1"/>
  <c r="Q4576" i="1"/>
  <c r="R5671" i="1"/>
  <c r="Q5671" i="1"/>
  <c r="R6073" i="1"/>
  <c r="Q6073" i="1"/>
  <c r="R6072" i="1"/>
  <c r="Q6072" i="1"/>
  <c r="R6071" i="1"/>
  <c r="Q6071" i="1"/>
  <c r="R6070" i="1"/>
  <c r="Q6070" i="1"/>
  <c r="R3795" i="1"/>
  <c r="Q3795" i="1"/>
  <c r="R4279" i="1"/>
  <c r="Q4279" i="1"/>
  <c r="R4278" i="1"/>
  <c r="Q4278" i="1"/>
  <c r="R4277" i="1"/>
  <c r="Q4277" i="1"/>
  <c r="R4276" i="1"/>
  <c r="Q4276" i="1"/>
  <c r="R4275" i="1"/>
  <c r="Q4275" i="1"/>
  <c r="R4274" i="1"/>
  <c r="Q4274" i="1"/>
  <c r="R4273" i="1"/>
  <c r="Q4273" i="1"/>
  <c r="R4272" i="1"/>
  <c r="Q4272" i="1"/>
  <c r="R4271" i="1"/>
  <c r="Q4271" i="1"/>
  <c r="R4270" i="1"/>
  <c r="Q4270" i="1"/>
  <c r="R4269" i="1"/>
  <c r="Q4269" i="1"/>
  <c r="R4268" i="1"/>
  <c r="Q4268" i="1"/>
  <c r="R5670" i="1"/>
  <c r="Q5670" i="1"/>
  <c r="R5669" i="1"/>
  <c r="Q5669" i="1"/>
  <c r="R4138" i="1"/>
  <c r="Q4138" i="1"/>
  <c r="R5714" i="1"/>
  <c r="Q5714" i="1"/>
  <c r="R3794" i="1"/>
  <c r="Q3794" i="1"/>
  <c r="R3793" i="1"/>
  <c r="Q3793" i="1"/>
  <c r="R4137" i="1"/>
  <c r="Q4137" i="1"/>
  <c r="R3792" i="1"/>
  <c r="Q3792" i="1"/>
  <c r="R6069" i="1"/>
  <c r="Q6069" i="1"/>
  <c r="R4575" i="1"/>
  <c r="Q4575" i="1"/>
  <c r="R3791" i="1"/>
  <c r="Q3791" i="1"/>
  <c r="R6068" i="1"/>
  <c r="Q6068" i="1"/>
  <c r="R4267" i="1"/>
  <c r="Q4267" i="1"/>
  <c r="R5713" i="1"/>
  <c r="Q5713" i="1"/>
  <c r="R5712" i="1"/>
  <c r="Q5712" i="1"/>
  <c r="R5711" i="1"/>
  <c r="Q5711" i="1"/>
  <c r="R4266" i="1"/>
  <c r="Q4266" i="1"/>
  <c r="R4574" i="1"/>
  <c r="Q4574" i="1"/>
  <c r="R4265" i="1"/>
  <c r="Q4265" i="1"/>
  <c r="R3891" i="1"/>
  <c r="Q3891" i="1"/>
  <c r="R5668" i="1"/>
  <c r="Q5668" i="1"/>
  <c r="R4264" i="1"/>
  <c r="Q4264" i="1"/>
  <c r="R5710" i="1"/>
  <c r="Q5710" i="1"/>
  <c r="R5709" i="1"/>
  <c r="Q5709" i="1"/>
  <c r="R5667" i="1"/>
  <c r="Q5667" i="1"/>
  <c r="R4573" i="1"/>
  <c r="Q4573" i="1"/>
  <c r="R4263" i="1"/>
  <c r="Q4263" i="1"/>
  <c r="R4262" i="1"/>
  <c r="Q4262" i="1"/>
  <c r="R5666" i="1"/>
  <c r="Q5666" i="1"/>
  <c r="R6067" i="1"/>
  <c r="Q6067" i="1"/>
  <c r="R5665" i="1"/>
  <c r="Q5665" i="1"/>
  <c r="R4261" i="1"/>
  <c r="Q4261" i="1"/>
  <c r="R4260" i="1"/>
  <c r="Q4260" i="1"/>
  <c r="R4259" i="1"/>
  <c r="Q4259" i="1"/>
  <c r="R4572" i="1"/>
  <c r="Q4572" i="1"/>
  <c r="R4258" i="1"/>
  <c r="Q4258" i="1"/>
  <c r="R4257" i="1"/>
  <c r="Q4257" i="1"/>
  <c r="R4256" i="1"/>
  <c r="Q4256" i="1"/>
  <c r="R4255" i="1"/>
  <c r="Q4255" i="1"/>
  <c r="R4254" i="1"/>
  <c r="Q4254" i="1"/>
  <c r="R4253" i="1"/>
  <c r="Q4253" i="1"/>
  <c r="R4571" i="1"/>
  <c r="Q4571" i="1"/>
  <c r="R4136" i="1"/>
  <c r="Q4136" i="1"/>
  <c r="R5691" i="1"/>
  <c r="Q5691" i="1"/>
  <c r="R5690" i="1"/>
  <c r="Q5690" i="1"/>
  <c r="R5664" i="1"/>
  <c r="Q5664" i="1"/>
  <c r="R4135" i="1"/>
  <c r="Q4135" i="1"/>
  <c r="R4252" i="1"/>
  <c r="Q4252" i="1"/>
  <c r="R4251" i="1"/>
  <c r="Q4251" i="1"/>
  <c r="R3790" i="1"/>
  <c r="Q3790" i="1"/>
  <c r="R3789" i="1"/>
  <c r="Q3789" i="1"/>
  <c r="R4570" i="1"/>
  <c r="Q4570" i="1"/>
  <c r="R4250" i="1"/>
  <c r="Q4250" i="1"/>
  <c r="R4134" i="1"/>
  <c r="Q4134" i="1"/>
  <c r="R4569" i="1"/>
  <c r="Q4569" i="1"/>
  <c r="R4249" i="1"/>
  <c r="Q4249" i="1"/>
  <c r="R4568" i="1"/>
  <c r="Q4568" i="1"/>
  <c r="R3788" i="1"/>
  <c r="Q3788" i="1"/>
  <c r="R4248" i="1"/>
  <c r="Q4248" i="1"/>
  <c r="R4247" i="1"/>
  <c r="Q4247" i="1"/>
  <c r="R4567" i="1"/>
  <c r="Q4567" i="1"/>
  <c r="R4246" i="1"/>
  <c r="Q4246" i="1"/>
  <c r="R4245" i="1"/>
  <c r="Q4245" i="1"/>
  <c r="R4244" i="1"/>
  <c r="Q4244" i="1"/>
  <c r="R4243" i="1"/>
  <c r="Q4243" i="1"/>
  <c r="R4242" i="1"/>
  <c r="Q4242" i="1"/>
  <c r="R4566" i="1"/>
  <c r="Q4566" i="1"/>
  <c r="R4565" i="1"/>
  <c r="Q4565" i="1"/>
  <c r="R4241" i="1"/>
  <c r="Q4241" i="1"/>
  <c r="R5663" i="1"/>
  <c r="Q5663" i="1"/>
  <c r="R5662" i="1"/>
  <c r="Q5662" i="1"/>
  <c r="R4564" i="1"/>
  <c r="Q4564" i="1"/>
  <c r="R4563" i="1"/>
  <c r="Q4563" i="1"/>
  <c r="R4240" i="1"/>
  <c r="Q4240" i="1"/>
  <c r="R4562" i="1"/>
  <c r="Q4562" i="1"/>
  <c r="R4561" i="1"/>
  <c r="Q4561" i="1"/>
  <c r="R3787" i="1"/>
  <c r="Q3787" i="1"/>
  <c r="R4560" i="1"/>
  <c r="Q4560" i="1"/>
  <c r="R5689" i="1"/>
  <c r="Q5689" i="1"/>
  <c r="R4239" i="1"/>
  <c r="Q4239" i="1"/>
  <c r="R4559" i="1"/>
  <c r="Q4559" i="1"/>
  <c r="R3786" i="1"/>
  <c r="Q3786" i="1"/>
  <c r="R4133" i="1"/>
  <c r="Q4133" i="1"/>
  <c r="R4558" i="1"/>
  <c r="Q4558" i="1"/>
  <c r="R3785" i="1"/>
  <c r="Q3785" i="1"/>
  <c r="R4557" i="1"/>
  <c r="Q4557" i="1"/>
  <c r="R4238" i="1"/>
  <c r="Q4238" i="1"/>
  <c r="R4132" i="1"/>
  <c r="Q4132" i="1"/>
  <c r="R3784" i="1"/>
  <c r="Q3784" i="1"/>
  <c r="R4131" i="1"/>
  <c r="Q4131" i="1"/>
  <c r="R4556" i="1"/>
  <c r="Q4556" i="1"/>
  <c r="R4130" i="1"/>
  <c r="Q4130" i="1"/>
  <c r="R4129" i="1"/>
  <c r="Q4129" i="1"/>
  <c r="R4237" i="1"/>
  <c r="Q4237" i="1"/>
  <c r="R3783" i="1"/>
  <c r="Q3783" i="1"/>
  <c r="R4236" i="1"/>
  <c r="Q4236" i="1"/>
  <c r="R5708" i="1"/>
  <c r="Q5708" i="1"/>
  <c r="R4235" i="1"/>
  <c r="Q4235" i="1"/>
  <c r="R4234" i="1"/>
  <c r="Q4234" i="1"/>
  <c r="R4233" i="1"/>
  <c r="Q4233" i="1"/>
  <c r="R4128" i="1"/>
  <c r="Q4128" i="1"/>
  <c r="R4232" i="1"/>
  <c r="Q4232" i="1"/>
  <c r="R6066" i="1"/>
  <c r="Q6066" i="1"/>
  <c r="R4231" i="1"/>
  <c r="Q4231" i="1"/>
  <c r="R4127" i="1"/>
  <c r="Q4127" i="1"/>
  <c r="R4230" i="1"/>
  <c r="Q4230" i="1"/>
  <c r="R4229" i="1"/>
  <c r="Q4229" i="1"/>
  <c r="R4228" i="1"/>
  <c r="Q4228" i="1"/>
  <c r="R4126" i="1"/>
  <c r="Q4126" i="1"/>
  <c r="R4125" i="1"/>
  <c r="Q4125" i="1"/>
  <c r="R5661" i="1"/>
  <c r="Q5661" i="1"/>
  <c r="R4227" i="1"/>
  <c r="Q4227" i="1"/>
  <c r="R6065" i="1"/>
  <c r="Q6065" i="1"/>
  <c r="R5707" i="1"/>
  <c r="Q5707" i="1"/>
  <c r="R5660" i="1"/>
  <c r="Q5660" i="1"/>
  <c r="R5659" i="1"/>
  <c r="Q5659" i="1"/>
  <c r="R5658" i="1"/>
  <c r="Q5658" i="1"/>
  <c r="R3782" i="1"/>
  <c r="Q3782" i="1"/>
  <c r="R4124" i="1"/>
  <c r="Q4124" i="1"/>
  <c r="R3781" i="1"/>
  <c r="Q3781" i="1"/>
  <c r="R5657" i="1"/>
  <c r="Q5657" i="1"/>
  <c r="R4226" i="1"/>
  <c r="Q4226" i="1"/>
  <c r="R3780" i="1"/>
  <c r="Q3780" i="1"/>
  <c r="R4123" i="1"/>
  <c r="Q4123" i="1"/>
  <c r="R4225" i="1"/>
  <c r="Q4225" i="1"/>
  <c r="R3890" i="1"/>
  <c r="Q3890" i="1"/>
  <c r="R4555" i="1"/>
  <c r="Q4555" i="1"/>
  <c r="R3779" i="1"/>
  <c r="Q3779" i="1"/>
  <c r="R5706" i="1"/>
  <c r="Q5706" i="1"/>
  <c r="R4554" i="1"/>
  <c r="Q4554" i="1"/>
  <c r="R3838" i="1"/>
  <c r="Q3838" i="1"/>
  <c r="R3778" i="1"/>
  <c r="Q3778" i="1"/>
  <c r="R3889" i="1"/>
  <c r="Q3889" i="1"/>
  <c r="R3777" i="1"/>
  <c r="Q3777" i="1"/>
  <c r="R6064" i="1"/>
  <c r="Q6064" i="1"/>
  <c r="R5705" i="1"/>
  <c r="Q5705" i="1"/>
  <c r="R4224" i="1"/>
  <c r="Q4224" i="1"/>
  <c r="R3776" i="1"/>
  <c r="Q3776" i="1"/>
  <c r="R3775" i="1"/>
  <c r="Q3775" i="1"/>
  <c r="R3774" i="1"/>
  <c r="Q3774" i="1"/>
  <c r="R3773" i="1"/>
  <c r="Q3773" i="1"/>
  <c r="R3772" i="1"/>
  <c r="Q3772" i="1"/>
  <c r="R4223" i="1"/>
  <c r="Q4223" i="1"/>
  <c r="R5704" i="1"/>
  <c r="Q5704" i="1"/>
  <c r="R3771" i="1"/>
  <c r="Q3771" i="1"/>
  <c r="R3770" i="1"/>
  <c r="Q3770" i="1"/>
  <c r="R3769" i="1"/>
  <c r="Q3769" i="1"/>
  <c r="R5656" i="1"/>
  <c r="Q5656" i="1"/>
  <c r="R4122" i="1"/>
  <c r="Q4122" i="1"/>
  <c r="R3888" i="1"/>
  <c r="Q3888" i="1"/>
  <c r="R5703" i="1"/>
  <c r="Q5703" i="1"/>
  <c r="R5702" i="1"/>
  <c r="Q5702" i="1"/>
  <c r="R4121" i="1"/>
  <c r="Q4121" i="1"/>
  <c r="R5701" i="1"/>
  <c r="Q5701" i="1"/>
  <c r="R5655" i="1"/>
  <c r="Q5655" i="1"/>
  <c r="R4120" i="1"/>
  <c r="Q4120" i="1"/>
  <c r="R3887" i="1"/>
  <c r="Q3887" i="1"/>
  <c r="R5700" i="1"/>
  <c r="Q5700" i="1"/>
  <c r="R3768" i="1"/>
  <c r="Q3768" i="1"/>
  <c r="R4119" i="1"/>
  <c r="Q4119" i="1"/>
  <c r="R3767" i="1"/>
  <c r="Q3767" i="1"/>
  <c r="R3886" i="1"/>
  <c r="Q3886" i="1"/>
  <c r="R3766" i="1"/>
  <c r="Q3766" i="1"/>
  <c r="R3765" i="1"/>
  <c r="Q3765" i="1"/>
  <c r="R3764" i="1"/>
  <c r="Q3764" i="1"/>
  <c r="R3763" i="1"/>
  <c r="Q3763" i="1"/>
  <c r="R3762" i="1"/>
  <c r="Q3762" i="1"/>
  <c r="R3761" i="1"/>
  <c r="Q3761" i="1"/>
  <c r="R3760" i="1"/>
  <c r="Q3760" i="1"/>
  <c r="R3759" i="1"/>
  <c r="Q3759" i="1"/>
  <c r="R4222" i="1"/>
  <c r="Q4222" i="1"/>
  <c r="R3758" i="1"/>
  <c r="Q3758" i="1"/>
  <c r="R6063" i="1"/>
  <c r="Q6063" i="1"/>
  <c r="R3885" i="1"/>
  <c r="Q3885" i="1"/>
  <c r="R3884" i="1"/>
  <c r="Q3884" i="1"/>
  <c r="R3757" i="1"/>
  <c r="Q3757" i="1"/>
  <c r="R3883" i="1"/>
  <c r="Q3883" i="1"/>
  <c r="R3882" i="1"/>
  <c r="Q3882" i="1"/>
  <c r="R4221" i="1"/>
  <c r="Q4221" i="1"/>
  <c r="R3756" i="1"/>
  <c r="Q3756" i="1"/>
  <c r="R3755" i="1"/>
  <c r="Q3755" i="1"/>
  <c r="R3754" i="1"/>
  <c r="Q3754" i="1"/>
  <c r="R3881" i="1"/>
  <c r="Q3881" i="1"/>
  <c r="R3753" i="1"/>
  <c r="Q3753" i="1"/>
  <c r="R5699" i="1"/>
  <c r="Q5699" i="1"/>
  <c r="R5698" i="1"/>
  <c r="Q5698" i="1"/>
  <c r="R4553" i="1"/>
  <c r="Q4553" i="1"/>
  <c r="R3752" i="1"/>
  <c r="Q3752" i="1"/>
  <c r="R4552" i="1"/>
  <c r="Q4552" i="1"/>
  <c r="R4220" i="1"/>
  <c r="Q4220" i="1"/>
  <c r="R4219" i="1"/>
  <c r="Q4219" i="1"/>
  <c r="R4118" i="1"/>
  <c r="Q4118" i="1"/>
  <c r="R3880" i="1"/>
  <c r="Q3880" i="1"/>
  <c r="R4218" i="1"/>
  <c r="Q4218" i="1"/>
  <c r="R3751" i="1"/>
  <c r="Q3751" i="1"/>
  <c r="R3750" i="1"/>
  <c r="Q3750" i="1"/>
  <c r="R4551" i="1"/>
  <c r="Q4551" i="1"/>
  <c r="R4217" i="1"/>
  <c r="Q4217" i="1"/>
  <c r="R4117" i="1"/>
  <c r="Q4117" i="1"/>
  <c r="R3749" i="1"/>
  <c r="Q3749" i="1"/>
  <c r="R3748" i="1"/>
  <c r="Q3748" i="1"/>
  <c r="R5688" i="1"/>
  <c r="Q5688" i="1"/>
  <c r="R4216" i="1"/>
  <c r="Q4216" i="1"/>
  <c r="R4215" i="1"/>
  <c r="Q4215" i="1"/>
  <c r="R4214" i="1"/>
  <c r="Q4214" i="1"/>
  <c r="R3879" i="1"/>
  <c r="Q3879" i="1"/>
  <c r="R3878" i="1"/>
  <c r="Q3878" i="1"/>
  <c r="R3877" i="1"/>
  <c r="Q3877" i="1"/>
  <c r="R4116" i="1"/>
  <c r="Q4116" i="1"/>
  <c r="R3747" i="1"/>
  <c r="Q3747" i="1"/>
  <c r="R6062" i="1"/>
  <c r="Q6062" i="1"/>
  <c r="R3746" i="1"/>
  <c r="Q3746" i="1"/>
  <c r="R3745" i="1"/>
  <c r="Q3745" i="1"/>
  <c r="R4213" i="1"/>
  <c r="Q4213" i="1"/>
  <c r="R4115" i="1"/>
  <c r="Q4115" i="1"/>
  <c r="R6061" i="1"/>
  <c r="Q6061" i="1"/>
  <c r="R4212" i="1"/>
  <c r="Q4212" i="1"/>
  <c r="R4114" i="1"/>
  <c r="Q4114" i="1"/>
  <c r="R4550" i="1"/>
  <c r="Q4550" i="1"/>
  <c r="R6060" i="1"/>
  <c r="Q6060" i="1"/>
  <c r="R6059" i="1"/>
  <c r="Q6059" i="1"/>
  <c r="R6058" i="1"/>
  <c r="Q6058" i="1"/>
  <c r="R3876" i="1"/>
  <c r="Q3876" i="1"/>
  <c r="R6057" i="1"/>
  <c r="Q6057" i="1"/>
  <c r="R4113" i="1"/>
  <c r="Q4113" i="1"/>
  <c r="R3875" i="1"/>
  <c r="Q3875" i="1"/>
  <c r="R3837" i="1"/>
  <c r="Q3837" i="1"/>
  <c r="R4211" i="1"/>
  <c r="Q4211" i="1"/>
  <c r="R4210" i="1"/>
  <c r="Q4210" i="1"/>
  <c r="R4112" i="1"/>
  <c r="Q4112" i="1"/>
  <c r="R3874" i="1"/>
  <c r="Q3874" i="1"/>
  <c r="R6056" i="1"/>
  <c r="Q6056" i="1"/>
  <c r="R3744" i="1"/>
  <c r="Q3744" i="1"/>
  <c r="R6055" i="1"/>
  <c r="Q6055" i="1"/>
  <c r="R3743" i="1"/>
  <c r="Q3743" i="1"/>
  <c r="R5654" i="1"/>
  <c r="Q5654" i="1"/>
  <c r="R5687" i="1"/>
  <c r="Q5687" i="1"/>
  <c r="R4209" i="1"/>
  <c r="Q4209" i="1"/>
  <c r="R4549" i="1"/>
  <c r="Q4549" i="1"/>
  <c r="R5686" i="1"/>
  <c r="Q5686" i="1"/>
  <c r="R5653" i="1"/>
  <c r="Q5653" i="1"/>
  <c r="R5697" i="1"/>
  <c r="Q5697" i="1"/>
  <c r="R3742" i="1"/>
  <c r="Q3742" i="1"/>
  <c r="R5685" i="1"/>
  <c r="Q5685" i="1"/>
  <c r="R5684" i="1"/>
  <c r="Q5684" i="1"/>
  <c r="R4208" i="1"/>
  <c r="Q4208" i="1"/>
  <c r="R3741" i="1"/>
  <c r="Q3741" i="1"/>
  <c r="R3740" i="1"/>
  <c r="Q3740" i="1"/>
  <c r="R4111" i="1"/>
  <c r="Q4111" i="1"/>
  <c r="R3739" i="1"/>
  <c r="Q3739" i="1"/>
  <c r="R4207" i="1"/>
  <c r="Q4207" i="1"/>
  <c r="R4206" i="1"/>
  <c r="Q4206" i="1"/>
  <c r="R3873" i="1"/>
  <c r="Q3873" i="1"/>
  <c r="R3738" i="1"/>
  <c r="Q3738" i="1"/>
  <c r="R6054" i="1"/>
  <c r="Q6054" i="1"/>
  <c r="R5696" i="1"/>
  <c r="Q5696" i="1"/>
  <c r="R3872" i="1"/>
  <c r="Q3872" i="1"/>
  <c r="R4205" i="1"/>
  <c r="Q4205" i="1"/>
  <c r="R5652" i="1"/>
  <c r="Q5652" i="1"/>
  <c r="R4204" i="1"/>
  <c r="Q4204" i="1"/>
  <c r="R6053" i="1"/>
  <c r="Q6053" i="1"/>
  <c r="R5651" i="1"/>
  <c r="Q5651" i="1"/>
  <c r="R4548" i="1"/>
  <c r="Q4548" i="1"/>
  <c r="R3737" i="1"/>
  <c r="Q3737" i="1"/>
  <c r="R5683" i="1"/>
  <c r="Q5683" i="1"/>
  <c r="R3736" i="1"/>
  <c r="Q3736" i="1"/>
  <c r="R5650" i="1"/>
  <c r="Q5650" i="1"/>
  <c r="R4547" i="1"/>
  <c r="Q4547" i="1"/>
  <c r="R5649" i="1"/>
  <c r="Q5649" i="1"/>
  <c r="R4203" i="1"/>
  <c r="Q4203" i="1"/>
  <c r="R4202" i="1"/>
  <c r="Q4202" i="1"/>
  <c r="R4546" i="1"/>
  <c r="Q4546" i="1"/>
  <c r="R3836" i="1"/>
  <c r="Q3836" i="1"/>
  <c r="R3871" i="1"/>
  <c r="Q3871" i="1"/>
  <c r="R4110" i="1"/>
  <c r="Q4110" i="1"/>
  <c r="R3735" i="1"/>
  <c r="Q3735" i="1"/>
  <c r="R5648" i="1"/>
  <c r="Q5648" i="1"/>
  <c r="R3870" i="1"/>
  <c r="Q3870" i="1"/>
  <c r="R3869" i="1"/>
  <c r="Q3869" i="1"/>
  <c r="R3868" i="1"/>
  <c r="Q3868" i="1"/>
  <c r="R3734" i="1"/>
  <c r="Q3734" i="1"/>
  <c r="R3733" i="1"/>
  <c r="Q3733" i="1"/>
  <c r="R4545" i="1"/>
  <c r="Q4545" i="1"/>
  <c r="R4201" i="1"/>
  <c r="Q4201" i="1"/>
  <c r="R4544" i="1"/>
  <c r="Q4544" i="1"/>
  <c r="R3732" i="1"/>
  <c r="Q3732" i="1"/>
  <c r="R4109" i="1"/>
  <c r="Q4109" i="1"/>
  <c r="R4108" i="1"/>
  <c r="Q4108" i="1"/>
  <c r="R4200" i="1"/>
  <c r="Q4200" i="1"/>
  <c r="R5695" i="1"/>
  <c r="Q5695" i="1"/>
  <c r="R5694" i="1"/>
  <c r="Q5694" i="1"/>
  <c r="R4543" i="1"/>
  <c r="Q4543" i="1"/>
  <c r="R4107" i="1"/>
  <c r="Q4107" i="1"/>
  <c r="R4199" i="1"/>
  <c r="Q4199" i="1"/>
  <c r="R4198" i="1"/>
  <c r="Q4198" i="1"/>
  <c r="R4542" i="1"/>
  <c r="Q4542" i="1"/>
  <c r="R3731" i="1"/>
  <c r="Q3731" i="1"/>
  <c r="R4197" i="1"/>
  <c r="Q4197" i="1"/>
  <c r="R4196" i="1"/>
  <c r="Q4196" i="1"/>
  <c r="R4106" i="1"/>
  <c r="Q4106" i="1"/>
  <c r="R3730" i="1"/>
  <c r="Q3730" i="1"/>
  <c r="R3729" i="1"/>
  <c r="Q3729" i="1"/>
  <c r="R3867" i="1"/>
  <c r="Q3867" i="1"/>
  <c r="R4195" i="1"/>
  <c r="Q4195" i="1"/>
  <c r="R4194" i="1"/>
  <c r="Q4194" i="1"/>
  <c r="R3866" i="1"/>
  <c r="Q3866" i="1"/>
  <c r="R4541" i="1"/>
  <c r="Q4541" i="1"/>
  <c r="R4540" i="1"/>
  <c r="Q4540" i="1"/>
  <c r="R4193" i="1"/>
  <c r="Q4193" i="1"/>
  <c r="R4192" i="1"/>
  <c r="Q4192" i="1"/>
  <c r="R3865" i="1"/>
  <c r="Q3865" i="1"/>
  <c r="R3864" i="1"/>
  <c r="Q3864" i="1"/>
  <c r="R6052" i="1"/>
  <c r="Q6052" i="1"/>
  <c r="R6051" i="1"/>
  <c r="Q6051" i="1"/>
  <c r="R4191" i="1"/>
  <c r="Q4191" i="1"/>
  <c r="R4190" i="1"/>
  <c r="Q4190" i="1"/>
  <c r="R4539" i="1"/>
  <c r="Q4539" i="1"/>
  <c r="R3835" i="1"/>
  <c r="Q3835" i="1"/>
  <c r="R6050" i="1"/>
  <c r="Q6050" i="1"/>
  <c r="R4538" i="1"/>
  <c r="Q4538" i="1"/>
  <c r="R4537" i="1"/>
  <c r="Q4537" i="1"/>
  <c r="R4536" i="1"/>
  <c r="Q4536" i="1"/>
  <c r="R4189" i="1"/>
  <c r="Q4189" i="1"/>
  <c r="R6049" i="1"/>
  <c r="Q6049" i="1"/>
  <c r="R4188" i="1"/>
  <c r="Q4188" i="1"/>
  <c r="R4105" i="1"/>
  <c r="Q4105" i="1"/>
  <c r="R4187" i="1"/>
  <c r="Q4187" i="1"/>
  <c r="R3834" i="1"/>
  <c r="Q3834" i="1"/>
  <c r="R6048" i="1"/>
  <c r="Q6048" i="1"/>
  <c r="R4186" i="1"/>
  <c r="Q4186" i="1"/>
  <c r="R3833" i="1"/>
  <c r="Q3833" i="1"/>
  <c r="R6047" i="1"/>
  <c r="Q6047" i="1"/>
  <c r="R3728" i="1"/>
  <c r="Q3728" i="1"/>
  <c r="R4104" i="1"/>
  <c r="Q4104" i="1"/>
  <c r="R3727" i="1"/>
  <c r="Q3727" i="1"/>
  <c r="R6046" i="1"/>
  <c r="Q6046" i="1"/>
  <c r="R3726" i="1"/>
  <c r="Q3726" i="1"/>
  <c r="R4103" i="1"/>
  <c r="Q4103" i="1"/>
  <c r="R3832" i="1"/>
  <c r="Q3832" i="1"/>
  <c r="R3831" i="1"/>
  <c r="Q3831" i="1"/>
  <c r="R4102" i="1"/>
  <c r="Q4102" i="1"/>
  <c r="R3725" i="1"/>
  <c r="Q3725" i="1"/>
  <c r="R3724" i="1"/>
  <c r="Q3724" i="1"/>
  <c r="R3723" i="1"/>
  <c r="Q3723" i="1"/>
  <c r="R4185" i="1"/>
  <c r="Q4185" i="1"/>
  <c r="R4184" i="1"/>
  <c r="Q4184" i="1"/>
  <c r="R4101" i="1"/>
  <c r="Q4101" i="1"/>
  <c r="R3722" i="1"/>
  <c r="Q3722" i="1"/>
  <c r="R4183" i="1"/>
  <c r="Q4183" i="1"/>
  <c r="R3721" i="1"/>
  <c r="Q3721" i="1"/>
  <c r="R4182" i="1"/>
  <c r="Q4182" i="1"/>
  <c r="R4181" i="1"/>
  <c r="Q4181" i="1"/>
  <c r="R4180" i="1"/>
  <c r="Q4180" i="1"/>
  <c r="R4179" i="1"/>
  <c r="Q4179" i="1"/>
  <c r="R4100" i="1"/>
  <c r="Q4100" i="1"/>
  <c r="R3830" i="1"/>
  <c r="Q3830" i="1"/>
  <c r="R4535" i="1"/>
  <c r="Q4535" i="1"/>
  <c r="R4178" i="1"/>
  <c r="Q4178" i="1"/>
  <c r="R4099" i="1"/>
  <c r="Q4099" i="1"/>
  <c r="R4177" i="1"/>
  <c r="Q4177" i="1"/>
  <c r="R3863" i="1"/>
  <c r="Q3863" i="1"/>
  <c r="R4176" i="1"/>
  <c r="Q4176" i="1"/>
  <c r="R4098" i="1"/>
  <c r="Q4098" i="1"/>
  <c r="R6045" i="1"/>
  <c r="Q6045" i="1"/>
  <c r="R5647" i="1"/>
  <c r="Q5647" i="1"/>
  <c r="R4097" i="1"/>
  <c r="Q4097" i="1"/>
  <c r="R3862" i="1"/>
  <c r="Q3862" i="1"/>
  <c r="R4175" i="1"/>
  <c r="Q4175" i="1"/>
  <c r="R4174" i="1"/>
  <c r="Q4174" i="1"/>
  <c r="R6044" i="1"/>
  <c r="Q6044" i="1"/>
  <c r="R4096" i="1"/>
  <c r="Q4096" i="1"/>
  <c r="R3861" i="1"/>
  <c r="Q3861" i="1"/>
  <c r="R3860" i="1"/>
  <c r="Q3860" i="1"/>
  <c r="R3859" i="1"/>
  <c r="Q3859" i="1"/>
  <c r="R3858" i="1"/>
  <c r="Q3858" i="1"/>
  <c r="R6043" i="1"/>
  <c r="Q6043" i="1"/>
  <c r="R6042" i="1"/>
  <c r="Q6042" i="1"/>
  <c r="R4095" i="1"/>
  <c r="Q4095" i="1"/>
  <c r="R3857" i="1"/>
  <c r="Q3857" i="1"/>
  <c r="R5646" i="1"/>
  <c r="Q5646" i="1"/>
  <c r="R3720" i="1"/>
  <c r="Q3720" i="1"/>
  <c r="R4173" i="1"/>
  <c r="Q4173" i="1"/>
  <c r="R4094" i="1"/>
  <c r="Q4094" i="1"/>
  <c r="R3719" i="1"/>
  <c r="Q3719" i="1"/>
  <c r="R4534" i="1"/>
  <c r="Q4534" i="1"/>
  <c r="R4172" i="1"/>
  <c r="Q4172" i="1"/>
  <c r="R4093" i="1"/>
  <c r="Q4093" i="1"/>
  <c r="R4171" i="1"/>
  <c r="Q4171" i="1"/>
  <c r="R3718" i="1"/>
  <c r="Q3718" i="1"/>
  <c r="R3717" i="1"/>
  <c r="Q3717" i="1"/>
  <c r="R3716" i="1"/>
  <c r="Q3716" i="1"/>
  <c r="R4092" i="1"/>
  <c r="Q4092" i="1"/>
  <c r="R3715" i="1"/>
  <c r="Q3715" i="1"/>
  <c r="R4533" i="1"/>
  <c r="Q4533" i="1"/>
  <c r="R4170" i="1"/>
  <c r="Q4170" i="1"/>
  <c r="R4091" i="1"/>
  <c r="Q4091" i="1"/>
  <c r="R6041" i="1"/>
  <c r="Q6041" i="1"/>
  <c r="R4532" i="1"/>
  <c r="Q4532" i="1"/>
  <c r="R4090" i="1"/>
  <c r="Q4090" i="1"/>
  <c r="R3856" i="1"/>
  <c r="Q3856" i="1"/>
  <c r="R3855" i="1"/>
  <c r="Q3855" i="1"/>
  <c r="R3854" i="1"/>
  <c r="Q3854" i="1"/>
  <c r="R3853" i="1"/>
  <c r="Q3853" i="1"/>
  <c r="R3852" i="1"/>
  <c r="Q3852" i="1"/>
  <c r="R6040" i="1"/>
  <c r="Q6040" i="1"/>
  <c r="R3829" i="1"/>
  <c r="Q3829" i="1"/>
  <c r="R6039" i="1"/>
  <c r="Q6039" i="1"/>
  <c r="R4089" i="1"/>
  <c r="Q4089" i="1"/>
  <c r="R6038" i="1"/>
  <c r="Q6038" i="1"/>
  <c r="R6037" i="1"/>
  <c r="Q6037" i="1"/>
  <c r="R4531" i="1"/>
  <c r="Q4531" i="1"/>
  <c r="R4530" i="1"/>
  <c r="Q4530" i="1"/>
  <c r="R4169" i="1"/>
  <c r="Q4169" i="1"/>
  <c r="R4088" i="1"/>
  <c r="Q4088" i="1"/>
  <c r="R3714" i="1"/>
  <c r="Q3714" i="1"/>
  <c r="R6036" i="1"/>
  <c r="Q6036" i="1"/>
  <c r="R3713" i="1"/>
  <c r="Q3713" i="1"/>
  <c r="R3712" i="1"/>
  <c r="Q3712" i="1"/>
  <c r="R6035" i="1"/>
  <c r="Q6035" i="1"/>
  <c r="R3828" i="1"/>
  <c r="Q3828" i="1"/>
  <c r="R6034" i="1"/>
  <c r="Q6034" i="1"/>
  <c r="R3711" i="1"/>
  <c r="Q3711" i="1"/>
  <c r="R3710" i="1"/>
  <c r="Q3710" i="1"/>
  <c r="R4087" i="1"/>
  <c r="Q4087" i="1"/>
  <c r="R3827" i="1"/>
  <c r="Q3827" i="1"/>
  <c r="R3851" i="1"/>
  <c r="Q3851" i="1"/>
  <c r="R3850" i="1"/>
  <c r="Q3850" i="1"/>
  <c r="R3849" i="1"/>
  <c r="Q3849" i="1"/>
  <c r="R3848" i="1"/>
  <c r="Q3848" i="1"/>
  <c r="R4086" i="1"/>
  <c r="Q4086" i="1"/>
  <c r="R4529" i="1"/>
  <c r="Q4529" i="1"/>
  <c r="R4085" i="1"/>
  <c r="Q4085" i="1"/>
  <c r="R4528" i="1"/>
  <c r="Q4528" i="1"/>
  <c r="R4084" i="1"/>
  <c r="Q4084" i="1"/>
  <c r="R4168" i="1"/>
  <c r="Q4168" i="1"/>
  <c r="R4083" i="1"/>
  <c r="Q4083" i="1"/>
  <c r="R4167" i="1"/>
  <c r="Q4167" i="1"/>
  <c r="R4082" i="1"/>
  <c r="Q4082" i="1"/>
  <c r="R4527" i="1"/>
  <c r="Q4527" i="1"/>
  <c r="R3709" i="1"/>
  <c r="Q3709" i="1"/>
  <c r="R6033" i="1"/>
  <c r="Q6033" i="1"/>
  <c r="R6032" i="1"/>
  <c r="Q6032" i="1"/>
  <c r="R4081" i="1"/>
  <c r="Q4081" i="1"/>
  <c r="R3826" i="1"/>
  <c r="Q3826" i="1"/>
  <c r="R6031" i="1"/>
  <c r="Q6031" i="1"/>
  <c r="R3847" i="1"/>
  <c r="Q3847" i="1"/>
  <c r="R3846" i="1"/>
  <c r="Q3846" i="1"/>
  <c r="R3845" i="1"/>
  <c r="Q3845" i="1"/>
  <c r="R4080" i="1"/>
  <c r="Q4080" i="1"/>
  <c r="R4079" i="1"/>
  <c r="Q4079" i="1"/>
  <c r="R3708" i="1"/>
  <c r="Q3708" i="1"/>
  <c r="R6030" i="1"/>
  <c r="Q6030" i="1"/>
  <c r="R5682" i="1"/>
  <c r="Q5682" i="1"/>
  <c r="R3707" i="1"/>
  <c r="Q3707" i="1"/>
  <c r="R6029" i="1"/>
  <c r="Q6029" i="1"/>
  <c r="R3706" i="1"/>
  <c r="Q3706" i="1"/>
  <c r="R3705" i="1"/>
  <c r="Q3705" i="1"/>
  <c r="R6028" i="1"/>
  <c r="Q6028" i="1"/>
  <c r="R6027" i="1"/>
  <c r="Q6027" i="1"/>
  <c r="R4166" i="1"/>
  <c r="Q4166" i="1"/>
  <c r="R3704" i="1"/>
  <c r="Q3704" i="1"/>
  <c r="R3703" i="1"/>
  <c r="Q3703" i="1"/>
  <c r="R3702" i="1"/>
  <c r="Q3702" i="1"/>
  <c r="R4078" i="1"/>
  <c r="Q4078" i="1"/>
  <c r="R4077" i="1"/>
  <c r="Q4077" i="1"/>
  <c r="R4076" i="1"/>
  <c r="Q4076" i="1"/>
  <c r="R4165" i="1"/>
  <c r="Q4165" i="1"/>
  <c r="R4075" i="1"/>
  <c r="Q4075" i="1"/>
  <c r="R3825" i="1"/>
  <c r="Q3825" i="1"/>
  <c r="R4164" i="1"/>
  <c r="Q4164" i="1"/>
  <c r="R3701" i="1"/>
  <c r="Q3701" i="1"/>
  <c r="R4074" i="1"/>
  <c r="Q4074" i="1"/>
  <c r="R3844" i="1"/>
  <c r="Q3844" i="1"/>
  <c r="R3824" i="1"/>
  <c r="Q3824" i="1"/>
  <c r="R3823" i="1"/>
  <c r="Q3823" i="1"/>
  <c r="R6026" i="1"/>
  <c r="Q6026" i="1"/>
  <c r="R4163" i="1"/>
  <c r="Q4163" i="1"/>
  <c r="R4162" i="1"/>
  <c r="Q4162" i="1"/>
  <c r="R3700" i="1"/>
  <c r="Q3700" i="1"/>
  <c r="R6025" i="1"/>
  <c r="Q6025" i="1"/>
  <c r="R4526" i="1"/>
  <c r="Q4526" i="1"/>
  <c r="R4161" i="1"/>
  <c r="Q4161" i="1"/>
  <c r="R3699" i="1"/>
  <c r="Q3699" i="1"/>
  <c r="R3822" i="1"/>
  <c r="Q3822" i="1"/>
  <c r="R4525" i="1"/>
  <c r="Q4525" i="1"/>
  <c r="R4524" i="1"/>
  <c r="Q4524" i="1"/>
  <c r="R6024" i="1"/>
  <c r="Q6024" i="1"/>
  <c r="R3698" i="1"/>
  <c r="Q3698" i="1"/>
  <c r="R3697" i="1"/>
  <c r="Q3697" i="1"/>
  <c r="R4160" i="1"/>
  <c r="Q4160" i="1"/>
  <c r="R4159" i="1"/>
  <c r="Q4159" i="1"/>
  <c r="R3696" i="1"/>
  <c r="Q3696" i="1"/>
  <c r="R6023" i="1"/>
  <c r="Q6023" i="1"/>
  <c r="R6022" i="1"/>
  <c r="Q6022" i="1"/>
  <c r="R6021" i="1"/>
  <c r="Q6021" i="1"/>
  <c r="Q6708" i="1"/>
  <c r="Q6707" i="1"/>
  <c r="Q6706" i="1"/>
  <c r="Q6705" i="1"/>
  <c r="Q6704" i="1"/>
  <c r="Q6703" i="1"/>
  <c r="Q6702" i="1"/>
  <c r="Q6701" i="1"/>
  <c r="Q6700" i="1"/>
  <c r="Q6699" i="1"/>
  <c r="Q6698" i="1"/>
  <c r="Q6697" i="1"/>
  <c r="Q6696" i="1"/>
  <c r="Q6695" i="1"/>
  <c r="Q6694" i="1"/>
  <c r="Q6693" i="1"/>
  <c r="Q6692" i="1"/>
  <c r="Q6691" i="1"/>
  <c r="Q6690" i="1"/>
  <c r="Q6689" i="1"/>
  <c r="Q6688" i="1"/>
  <c r="Q6687" i="1"/>
  <c r="Q6686" i="1"/>
  <c r="Q6685" i="1"/>
  <c r="Q6684" i="1"/>
  <c r="Q6683" i="1"/>
  <c r="Q6682" i="1"/>
  <c r="Q6681" i="1"/>
  <c r="Q6680" i="1"/>
  <c r="Q6679" i="1"/>
  <c r="Q6678" i="1"/>
  <c r="Q6677" i="1"/>
  <c r="Q6676" i="1"/>
  <c r="Q6675" i="1"/>
  <c r="Q6674" i="1"/>
  <c r="Q6673" i="1"/>
  <c r="Q6672" i="1"/>
  <c r="Q6671" i="1"/>
  <c r="Q6670" i="1"/>
  <c r="Q6669" i="1"/>
  <c r="Q6668" i="1"/>
  <c r="Q6667" i="1"/>
  <c r="Q6666" i="1"/>
  <c r="Q6665" i="1"/>
  <c r="Q6664" i="1"/>
  <c r="Q6663" i="1"/>
  <c r="Q6662" i="1"/>
  <c r="Q6661" i="1"/>
  <c r="Q6660" i="1"/>
  <c r="Q6659" i="1"/>
  <c r="Q6658" i="1"/>
  <c r="Q6657" i="1"/>
  <c r="Q6656" i="1"/>
  <c r="Q6655" i="1"/>
  <c r="Q6654" i="1"/>
  <c r="Q6653" i="1"/>
  <c r="Q6652" i="1"/>
  <c r="Q6651" i="1"/>
  <c r="Q6650" i="1"/>
  <c r="Q6649" i="1"/>
  <c r="Q6648" i="1"/>
  <c r="Q6647" i="1"/>
  <c r="Q6646" i="1"/>
  <c r="Q6645" i="1"/>
  <c r="Q6644" i="1"/>
  <c r="Q6643" i="1"/>
  <c r="Q6642" i="1"/>
  <c r="Q6641" i="1"/>
  <c r="Q6640" i="1"/>
  <c r="Q6639" i="1"/>
  <c r="Q6638" i="1"/>
  <c r="Q6637" i="1"/>
  <c r="Q6636" i="1"/>
  <c r="Q6635" i="1"/>
  <c r="Q6634" i="1"/>
  <c r="Q6633" i="1"/>
  <c r="Q6632" i="1"/>
  <c r="Q6631" i="1"/>
  <c r="Q6630" i="1"/>
  <c r="Q6629" i="1"/>
  <c r="Q6628" i="1"/>
  <c r="Q6627" i="1"/>
  <c r="Q6626" i="1"/>
  <c r="Q6625" i="1"/>
  <c r="Q6624" i="1"/>
  <c r="Q6623" i="1"/>
  <c r="Q6622" i="1"/>
  <c r="Q6621" i="1"/>
  <c r="Q6620" i="1"/>
  <c r="Q6619" i="1"/>
  <c r="Q6618" i="1"/>
  <c r="Q6617" i="1"/>
  <c r="Q6616" i="1"/>
  <c r="Q6615" i="1"/>
  <c r="Q6614" i="1"/>
  <c r="Q6613" i="1"/>
  <c r="Q6612" i="1"/>
  <c r="Q6611" i="1"/>
  <c r="Q6610" i="1"/>
  <c r="Q6609" i="1"/>
  <c r="Q6608" i="1"/>
  <c r="Q6607" i="1"/>
  <c r="Q6606" i="1"/>
  <c r="Q6605" i="1"/>
  <c r="Q6604" i="1"/>
  <c r="Q6603" i="1"/>
  <c r="Q6602" i="1"/>
  <c r="Q6601" i="1"/>
  <c r="Q6600" i="1"/>
  <c r="Q6599" i="1"/>
  <c r="Q6598" i="1"/>
  <c r="Q6597" i="1"/>
  <c r="Q6596" i="1"/>
  <c r="Q6595" i="1"/>
  <c r="Q6594" i="1"/>
  <c r="Q6593" i="1"/>
  <c r="Q6592" i="1"/>
  <c r="Q6591" i="1"/>
  <c r="Q6590" i="1"/>
  <c r="Q6589" i="1"/>
  <c r="Q6588" i="1"/>
  <c r="Q6587" i="1"/>
  <c r="Q6586" i="1"/>
  <c r="Q6585" i="1"/>
  <c r="Q6584" i="1"/>
  <c r="Q6583" i="1"/>
  <c r="Q6582" i="1"/>
  <c r="Q6581" i="1"/>
  <c r="Q6580" i="1"/>
  <c r="Q6579" i="1"/>
  <c r="Q6578" i="1"/>
  <c r="Q6577" i="1"/>
  <c r="Q6576" i="1"/>
  <c r="Q6575" i="1"/>
  <c r="Q6574" i="1"/>
  <c r="Q6573" i="1"/>
  <c r="Q6572" i="1"/>
  <c r="Q6571" i="1"/>
  <c r="Q6570" i="1"/>
  <c r="Q6569" i="1"/>
  <c r="Q6568" i="1"/>
  <c r="Q6567" i="1"/>
  <c r="Q6566" i="1"/>
  <c r="Q6565" i="1"/>
  <c r="Q6564" i="1"/>
  <c r="Q6563" i="1"/>
  <c r="Q6562" i="1"/>
  <c r="Q6561" i="1"/>
  <c r="Q6560" i="1"/>
  <c r="Q6559" i="1"/>
  <c r="Q6558" i="1"/>
  <c r="Q6557" i="1"/>
  <c r="Q6556" i="1"/>
  <c r="Q6555" i="1"/>
  <c r="Q6554" i="1"/>
  <c r="Q6553" i="1"/>
  <c r="Q6552" i="1"/>
  <c r="Q6551" i="1"/>
  <c r="Q6550" i="1"/>
  <c r="Q6549" i="1"/>
  <c r="Q6548" i="1"/>
  <c r="Q6547" i="1"/>
  <c r="Q6546" i="1"/>
  <c r="Q6545" i="1"/>
  <c r="Q6544" i="1"/>
  <c r="Q6543" i="1"/>
  <c r="Q6542" i="1"/>
  <c r="Q6541" i="1"/>
  <c r="Q6540" i="1"/>
  <c r="Q6539" i="1"/>
  <c r="Q6538" i="1"/>
  <c r="Q6537" i="1"/>
  <c r="Q6536" i="1"/>
  <c r="Q6535" i="1"/>
  <c r="Q6534" i="1"/>
  <c r="Q6533" i="1"/>
  <c r="Q6532" i="1"/>
  <c r="Q6531" i="1"/>
  <c r="Q6530" i="1"/>
  <c r="Q6529" i="1"/>
  <c r="Q6528" i="1"/>
  <c r="Q6527" i="1"/>
  <c r="Q6526" i="1"/>
  <c r="Q6525" i="1"/>
  <c r="Q6524" i="1"/>
  <c r="Q6523" i="1"/>
  <c r="Q6522" i="1"/>
  <c r="Q6521" i="1"/>
  <c r="Q6520" i="1"/>
  <c r="Q6519" i="1"/>
  <c r="Q6518" i="1"/>
  <c r="Q6517" i="1"/>
  <c r="Q6516" i="1"/>
  <c r="Q6515" i="1"/>
  <c r="Q6514" i="1"/>
  <c r="Q6513" i="1"/>
  <c r="Q6512" i="1"/>
  <c r="Q6511" i="1"/>
  <c r="Q6510" i="1"/>
  <c r="Q6509" i="1"/>
  <c r="Q6508" i="1"/>
  <c r="Q6507" i="1"/>
  <c r="Q6506" i="1"/>
  <c r="Q6505" i="1"/>
  <c r="Q6504" i="1"/>
  <c r="Q6503" i="1"/>
  <c r="Q6502" i="1"/>
  <c r="Q6501" i="1"/>
  <c r="Q6500" i="1"/>
  <c r="Q6499" i="1"/>
  <c r="Q6498" i="1"/>
  <c r="Q6497" i="1"/>
  <c r="Q6496" i="1"/>
  <c r="Q6495" i="1"/>
  <c r="Q6494" i="1"/>
  <c r="Q6493" i="1"/>
  <c r="Q6492" i="1"/>
  <c r="Q6491" i="1"/>
  <c r="Q6490" i="1"/>
  <c r="Q6489" i="1"/>
  <c r="Q6488" i="1"/>
  <c r="Q6487" i="1"/>
  <c r="Q6486" i="1"/>
  <c r="Q6485" i="1"/>
  <c r="Q6484" i="1"/>
  <c r="Q6483" i="1"/>
  <c r="Q6482" i="1"/>
  <c r="Q6481" i="1"/>
  <c r="Q6480" i="1"/>
  <c r="Q6479" i="1"/>
  <c r="Q6478" i="1"/>
  <c r="Q6477" i="1"/>
  <c r="Q6476" i="1"/>
  <c r="Q6475" i="1"/>
  <c r="Q6474" i="1"/>
  <c r="Q6473" i="1"/>
  <c r="Q6472" i="1"/>
  <c r="Q6471" i="1"/>
  <c r="Q6470" i="1"/>
  <c r="Q6469" i="1"/>
  <c r="Q6468" i="1"/>
  <c r="Q6467" i="1"/>
  <c r="Q6466" i="1"/>
  <c r="Q6465" i="1"/>
  <c r="Q6464" i="1"/>
  <c r="Q6463" i="1"/>
  <c r="Q6462" i="1"/>
  <c r="Q6461" i="1"/>
  <c r="Q6460" i="1"/>
  <c r="Q6459" i="1"/>
  <c r="Q6458" i="1"/>
  <c r="Q6457" i="1"/>
  <c r="Q6456" i="1"/>
  <c r="Q6455" i="1"/>
  <c r="Q6454" i="1"/>
  <c r="Q6453" i="1"/>
  <c r="Q6452" i="1"/>
  <c r="Q6451" i="1"/>
  <c r="Q6450" i="1"/>
  <c r="Q6449" i="1"/>
  <c r="Q6448" i="1"/>
  <c r="Q6447" i="1"/>
  <c r="Q6446" i="1"/>
  <c r="Q6445" i="1"/>
  <c r="Q6444" i="1"/>
  <c r="Q6443" i="1"/>
  <c r="Q6442" i="1"/>
  <c r="Q6441" i="1"/>
  <c r="Q6440" i="1"/>
  <c r="Q6439" i="1"/>
  <c r="Q6438" i="1"/>
  <c r="Q6437" i="1"/>
  <c r="Q6436" i="1"/>
  <c r="Q6435" i="1"/>
  <c r="Q6434" i="1"/>
  <c r="Q6433" i="1"/>
  <c r="Q6432" i="1"/>
  <c r="Q6431" i="1"/>
  <c r="Q6430" i="1"/>
  <c r="Q6429" i="1"/>
  <c r="Q6428" i="1"/>
  <c r="Q6427" i="1"/>
  <c r="Q6426" i="1"/>
  <c r="Q6425" i="1"/>
  <c r="Q6424" i="1"/>
  <c r="Q6423" i="1"/>
  <c r="Q6422" i="1"/>
  <c r="Q6421" i="1"/>
  <c r="Q6420" i="1"/>
  <c r="Q6419" i="1"/>
  <c r="Q6385" i="1"/>
  <c r="Q6384" i="1"/>
  <c r="Q6383" i="1"/>
  <c r="Q6382" i="1"/>
  <c r="Q6381" i="1"/>
  <c r="Q6380" i="1"/>
  <c r="Q6379" i="1"/>
  <c r="Q6378" i="1"/>
  <c r="Q6377" i="1"/>
  <c r="Q6376" i="1"/>
  <c r="Q6375" i="1"/>
  <c r="Q6374" i="1"/>
  <c r="Q6373" i="1"/>
  <c r="Q6372" i="1"/>
  <c r="Q6371" i="1"/>
  <c r="Q6370" i="1"/>
  <c r="Q6369" i="1"/>
  <c r="Q6368" i="1"/>
  <c r="Q6367" i="1"/>
  <c r="Q6366" i="1"/>
  <c r="Q6365" i="1"/>
  <c r="Q6364" i="1"/>
  <c r="Q6363" i="1"/>
  <c r="Q6362" i="1"/>
  <c r="Q6361" i="1"/>
  <c r="Q6360" i="1"/>
  <c r="Q6359" i="1"/>
  <c r="Q6358" i="1"/>
  <c r="Q6357" i="1"/>
  <c r="Q6356" i="1"/>
  <c r="Q6355" i="1"/>
  <c r="Q6354" i="1"/>
  <c r="Q6353" i="1"/>
  <c r="Q6352" i="1"/>
  <c r="Q6351" i="1"/>
  <c r="Q6350" i="1"/>
  <c r="Q6349" i="1"/>
  <c r="Q6348" i="1"/>
  <c r="Q6347" i="1"/>
  <c r="Q6346" i="1"/>
  <c r="Q6345" i="1"/>
  <c r="Q6344" i="1"/>
  <c r="Q6343" i="1"/>
  <c r="Q6342" i="1"/>
  <c r="Q6341" i="1"/>
  <c r="Q6340" i="1"/>
  <c r="Q6339" i="1"/>
  <c r="Q6338" i="1"/>
  <c r="Q6337" i="1"/>
  <c r="Q6336" i="1"/>
  <c r="Q6335" i="1"/>
  <c r="Q6334" i="1"/>
  <c r="Q6333" i="1"/>
  <c r="Q6332" i="1"/>
  <c r="Q6331" i="1"/>
  <c r="Q6330" i="1"/>
  <c r="Q6329" i="1"/>
  <c r="Q6328" i="1"/>
  <c r="Q6327" i="1"/>
  <c r="Q6326" i="1"/>
  <c r="Q6325" i="1"/>
  <c r="Q6324" i="1"/>
  <c r="Q6323" i="1"/>
  <c r="Q6322" i="1"/>
  <c r="Q6321" i="1"/>
  <c r="Q6320" i="1"/>
  <c r="Q6319" i="1"/>
  <c r="Q6318" i="1"/>
  <c r="Q6317" i="1"/>
  <c r="Q6316" i="1"/>
  <c r="Q6315" i="1"/>
  <c r="Q6314" i="1"/>
  <c r="Q6313" i="1"/>
  <c r="Q6312" i="1"/>
  <c r="Q6311" i="1"/>
  <c r="Q6310" i="1"/>
  <c r="Q6309" i="1"/>
  <c r="Q6308" i="1"/>
  <c r="Q6307" i="1"/>
  <c r="Q6306" i="1"/>
  <c r="Q6305" i="1"/>
  <c r="Q6304" i="1"/>
  <c r="Q6303" i="1"/>
  <c r="Q6302" i="1"/>
  <c r="Q6301" i="1"/>
  <c r="Q6300" i="1"/>
  <c r="Q6299" i="1"/>
  <c r="Q6298" i="1"/>
  <c r="Q6297" i="1"/>
  <c r="Q6296" i="1"/>
  <c r="Q6295" i="1"/>
  <c r="Q6294" i="1"/>
  <c r="Q6293" i="1"/>
  <c r="Q6292" i="1"/>
  <c r="Q6291" i="1"/>
  <c r="Q6290" i="1"/>
  <c r="Q6289" i="1"/>
  <c r="Q6288" i="1"/>
  <c r="Q6287" i="1"/>
  <c r="Q6286" i="1"/>
  <c r="Q6285" i="1"/>
  <c r="Q6284" i="1"/>
  <c r="Q6283" i="1"/>
  <c r="Q6282" i="1"/>
  <c r="Q6281" i="1"/>
  <c r="Q6280" i="1"/>
  <c r="Q6279" i="1"/>
  <c r="Q6278" i="1"/>
  <c r="Q6277" i="1"/>
  <c r="Q6276" i="1"/>
  <c r="Q6275" i="1"/>
  <c r="Q6274" i="1"/>
  <c r="Q6273" i="1"/>
  <c r="Q6272" i="1"/>
  <c r="Q6271" i="1"/>
  <c r="Q6270" i="1"/>
  <c r="Q6269" i="1"/>
  <c r="Q6268" i="1"/>
  <c r="Q6267" i="1"/>
  <c r="Q6266" i="1"/>
  <c r="Q6265" i="1"/>
  <c r="Q6264" i="1"/>
  <c r="Q6263" i="1"/>
  <c r="Q6262" i="1"/>
  <c r="Q6261" i="1"/>
  <c r="Q6260" i="1"/>
  <c r="Q6259" i="1"/>
  <c r="Q6258" i="1"/>
  <c r="Q6257" i="1"/>
  <c r="Q6256" i="1"/>
  <c r="Q6255" i="1"/>
  <c r="Q6254" i="1"/>
  <c r="Q6253" i="1"/>
  <c r="Q6252" i="1"/>
  <c r="Q6251" i="1"/>
  <c r="Q6237" i="1"/>
  <c r="Q6236" i="1"/>
  <c r="Q6235" i="1"/>
  <c r="Q6234" i="1"/>
  <c r="Q6233" i="1"/>
  <c r="Q6232" i="1"/>
  <c r="Q6231" i="1"/>
  <c r="Q6230" i="1"/>
  <c r="Q6229" i="1"/>
  <c r="Q6228" i="1"/>
  <c r="Q6227" i="1"/>
  <c r="Q6226" i="1"/>
  <c r="Q6225" i="1"/>
  <c r="Q6224" i="1"/>
  <c r="Q6223" i="1"/>
  <c r="Q6222" i="1"/>
  <c r="Q6221" i="1"/>
  <c r="Q6220" i="1"/>
  <c r="Q6219" i="1"/>
  <c r="Q6218" i="1"/>
  <c r="Q6217" i="1"/>
  <c r="Q6216" i="1"/>
  <c r="Q6215" i="1"/>
  <c r="Q6214" i="1"/>
  <c r="Q6213" i="1"/>
  <c r="Q6212" i="1"/>
  <c r="Q6211" i="1"/>
  <c r="Q6210" i="1"/>
  <c r="Q6209" i="1"/>
  <c r="Q6208" i="1"/>
  <c r="Q6207" i="1"/>
  <c r="Q6206" i="1"/>
  <c r="Q6205" i="1"/>
  <c r="Q6204" i="1"/>
  <c r="Q6203" i="1"/>
  <c r="Q6202" i="1"/>
  <c r="Q6201" i="1"/>
  <c r="Q6200" i="1"/>
  <c r="Q6199" i="1"/>
  <c r="Q6198" i="1"/>
  <c r="Q6197" i="1"/>
  <c r="Q6196" i="1"/>
  <c r="Q6195" i="1"/>
  <c r="Q6194" i="1"/>
  <c r="Q6193" i="1"/>
  <c r="Q6192" i="1"/>
  <c r="Q6191" i="1"/>
  <c r="Q6190" i="1"/>
  <c r="Q6189" i="1"/>
  <c r="Q6188" i="1"/>
  <c r="Q6187" i="1"/>
  <c r="Q6186" i="1"/>
  <c r="Q6185" i="1"/>
  <c r="Q6184" i="1"/>
  <c r="Q6183" i="1"/>
  <c r="Q6182" i="1"/>
  <c r="Q6181" i="1"/>
  <c r="Q6180" i="1"/>
  <c r="Q6179" i="1"/>
  <c r="Q6178" i="1"/>
  <c r="Q6177" i="1"/>
  <c r="Q6176" i="1"/>
  <c r="Q6175" i="1"/>
  <c r="Q6174" i="1"/>
  <c r="Q6173" i="1"/>
  <c r="Q6172" i="1"/>
  <c r="Q6171" i="1"/>
  <c r="Q6170" i="1"/>
  <c r="Q6169" i="1"/>
  <c r="Q6168" i="1"/>
  <c r="Q6167" i="1"/>
  <c r="Q6166" i="1"/>
  <c r="Q6165" i="1"/>
  <c r="Q6164" i="1"/>
  <c r="Q6163" i="1"/>
  <c r="Q6162" i="1"/>
  <c r="Q6161" i="1"/>
  <c r="Q6160" i="1"/>
  <c r="Q6159" i="1"/>
  <c r="Q6158" i="1"/>
  <c r="Q6157" i="1"/>
  <c r="Q6156" i="1"/>
  <c r="Q6155" i="1"/>
  <c r="Q6154" i="1"/>
  <c r="Q6153" i="1"/>
  <c r="Q6152" i="1"/>
  <c r="Q6151" i="1"/>
  <c r="Q6150" i="1"/>
  <c r="Q6149" i="1"/>
  <c r="Q6148" i="1"/>
  <c r="Q6147" i="1"/>
  <c r="Q6146" i="1"/>
  <c r="Q6145" i="1"/>
  <c r="Q6144" i="1"/>
  <c r="Q6143" i="1"/>
  <c r="Q6142" i="1"/>
  <c r="Q6141" i="1"/>
  <c r="Q6140" i="1"/>
  <c r="Q6139" i="1"/>
  <c r="Q6138" i="1"/>
  <c r="Q6137" i="1"/>
  <c r="Q6136" i="1"/>
  <c r="Q6135" i="1"/>
  <c r="Q6134" i="1"/>
  <c r="Q6133" i="1"/>
  <c r="Q6132" i="1"/>
  <c r="Q6131" i="1"/>
  <c r="Q6130" i="1"/>
  <c r="Q6129" i="1"/>
  <c r="Q6128" i="1"/>
  <c r="Q6127" i="1"/>
  <c r="Q6126" i="1"/>
  <c r="Q6125" i="1"/>
  <c r="Q6124" i="1"/>
  <c r="Q6123" i="1"/>
  <c r="Q6122" i="1"/>
  <c r="Q6121" i="1"/>
  <c r="Q6120" i="1"/>
  <c r="Q6119" i="1"/>
  <c r="Q6118" i="1"/>
  <c r="Q6117" i="1"/>
  <c r="Q6116" i="1"/>
  <c r="Q6115" i="1"/>
  <c r="Q6114" i="1"/>
  <c r="Q6113" i="1"/>
  <c r="Q6112" i="1"/>
  <c r="Q6111" i="1"/>
  <c r="Q6110" i="1"/>
  <c r="Q6109" i="1"/>
  <c r="Q6108" i="1"/>
  <c r="Q6107" i="1"/>
  <c r="Q6106" i="1"/>
  <c r="Q6105" i="1"/>
  <c r="Q6104" i="1"/>
  <c r="Q6103" i="1"/>
  <c r="Q6102" i="1"/>
  <c r="Q6101" i="1"/>
  <c r="Q6100" i="1"/>
  <c r="Q6099" i="1"/>
  <c r="Q6098" i="1"/>
  <c r="Q6097" i="1"/>
  <c r="Q6020" i="1"/>
  <c r="Q6019" i="1"/>
  <c r="Q6018" i="1"/>
  <c r="Q6017" i="1"/>
  <c r="Q6016" i="1"/>
  <c r="Q6015" i="1"/>
  <c r="Q6014" i="1"/>
  <c r="Q6013" i="1"/>
  <c r="Q6012" i="1"/>
  <c r="Q6011" i="1"/>
  <c r="Q6010" i="1"/>
  <c r="Q6009" i="1"/>
  <c r="Q6008" i="1"/>
  <c r="Q6007" i="1"/>
  <c r="Q6006" i="1"/>
  <c r="Q6005" i="1"/>
  <c r="Q6004" i="1"/>
  <c r="Q6003" i="1"/>
  <c r="Q6002" i="1"/>
  <c r="Q6001" i="1"/>
  <c r="Q6000" i="1"/>
  <c r="Q5999" i="1"/>
  <c r="Q5998" i="1"/>
  <c r="Q5997" i="1"/>
  <c r="Q5996" i="1"/>
  <c r="Q5995" i="1"/>
  <c r="Q5994" i="1"/>
  <c r="Q5993" i="1"/>
  <c r="Q5992" i="1"/>
  <c r="Q5991" i="1"/>
  <c r="Q5990" i="1"/>
  <c r="Q5989" i="1"/>
  <c r="Q5988" i="1"/>
  <c r="Q5987" i="1"/>
  <c r="Q5986" i="1"/>
  <c r="Q5985" i="1"/>
  <c r="Q5984" i="1"/>
  <c r="Q5983" i="1"/>
  <c r="Q5982" i="1"/>
  <c r="Q5981" i="1"/>
  <c r="Q5980" i="1"/>
  <c r="Q5979" i="1"/>
  <c r="Q5978" i="1"/>
  <c r="Q5977" i="1"/>
  <c r="Q5976" i="1"/>
  <c r="Q5975" i="1"/>
  <c r="Q5974" i="1"/>
  <c r="Q5973" i="1"/>
  <c r="Q5972" i="1"/>
  <c r="Q5971" i="1"/>
  <c r="Q5970" i="1"/>
  <c r="Q5969" i="1"/>
  <c r="Q5968" i="1"/>
  <c r="Q5967" i="1"/>
  <c r="Q5966" i="1"/>
  <c r="Q5965" i="1"/>
  <c r="Q5964" i="1"/>
  <c r="Q5963" i="1"/>
  <c r="Q5962" i="1"/>
  <c r="Q5961" i="1"/>
  <c r="Q5960" i="1"/>
  <c r="Q5959" i="1"/>
  <c r="Q5958" i="1"/>
  <c r="Q5957" i="1"/>
  <c r="Q5956" i="1"/>
  <c r="Q5955" i="1"/>
  <c r="Q5954" i="1"/>
  <c r="Q5953" i="1"/>
  <c r="Q5952" i="1"/>
  <c r="Q5951" i="1"/>
  <c r="Q5950" i="1"/>
  <c r="Q5949" i="1"/>
  <c r="Q5948" i="1"/>
  <c r="Q5947" i="1"/>
  <c r="Q5946" i="1"/>
  <c r="Q5945" i="1"/>
  <c r="Q5944" i="1"/>
  <c r="Q5943" i="1"/>
  <c r="Q5942" i="1"/>
  <c r="Q5941" i="1"/>
  <c r="Q5940" i="1"/>
  <c r="Q5939" i="1"/>
  <c r="Q5938" i="1"/>
  <c r="Q5937" i="1"/>
  <c r="Q5936" i="1"/>
  <c r="Q5935" i="1"/>
  <c r="Q5934" i="1"/>
  <c r="Q5933" i="1"/>
  <c r="Q5932" i="1"/>
  <c r="Q5931" i="1"/>
  <c r="Q5930" i="1"/>
  <c r="Q5929" i="1"/>
  <c r="Q5928" i="1"/>
  <c r="Q5927" i="1"/>
  <c r="Q5926" i="1"/>
  <c r="Q5925" i="1"/>
  <c r="Q5924" i="1"/>
  <c r="Q5923" i="1"/>
  <c r="Q5922" i="1"/>
  <c r="Q5921" i="1"/>
  <c r="Q5920" i="1"/>
  <c r="Q5919" i="1"/>
  <c r="Q5918" i="1"/>
  <c r="Q5917" i="1"/>
  <c r="Q5916" i="1"/>
  <c r="Q5915" i="1"/>
  <c r="Q5914" i="1"/>
  <c r="Q5913" i="1"/>
  <c r="Q5912" i="1"/>
  <c r="Q5911" i="1"/>
  <c r="Q5910" i="1"/>
  <c r="Q5909" i="1"/>
  <c r="Q5908" i="1"/>
  <c r="Q5907" i="1"/>
  <c r="Q5906" i="1"/>
  <c r="Q5905" i="1"/>
  <c r="Q5904" i="1"/>
  <c r="Q5903" i="1"/>
  <c r="Q5902" i="1"/>
  <c r="Q5901" i="1"/>
  <c r="Q5900" i="1"/>
  <c r="Q5899" i="1"/>
  <c r="Q5898" i="1"/>
  <c r="Q5897" i="1"/>
  <c r="Q5896" i="1"/>
  <c r="Q5895" i="1"/>
  <c r="Q5894" i="1"/>
  <c r="Q5893" i="1"/>
  <c r="Q5892" i="1"/>
  <c r="Q5891" i="1"/>
  <c r="Q5890" i="1"/>
  <c r="Q5889" i="1"/>
  <c r="Q5888" i="1"/>
  <c r="Q5887" i="1"/>
  <c r="Q5886" i="1"/>
  <c r="Q5885" i="1"/>
  <c r="Q5884" i="1"/>
  <c r="Q5883" i="1"/>
  <c r="Q5882" i="1"/>
  <c r="Q5881" i="1"/>
  <c r="Q5880" i="1"/>
  <c r="Q5879" i="1"/>
  <c r="Q5878" i="1"/>
  <c r="Q5877" i="1"/>
  <c r="Q5876" i="1"/>
  <c r="Q5875" i="1"/>
  <c r="Q5874" i="1"/>
  <c r="Q5873" i="1"/>
  <c r="Q5872" i="1"/>
  <c r="Q5871" i="1"/>
  <c r="Q5870" i="1"/>
  <c r="Q5869" i="1"/>
  <c r="Q5868" i="1"/>
  <c r="Q5867" i="1"/>
  <c r="Q5866" i="1"/>
  <c r="Q5865" i="1"/>
  <c r="Q5864" i="1"/>
  <c r="Q5863" i="1"/>
  <c r="Q5862" i="1"/>
  <c r="Q5861" i="1"/>
  <c r="Q5860" i="1"/>
  <c r="Q5859" i="1"/>
  <c r="Q5858" i="1"/>
  <c r="Q5857" i="1"/>
  <c r="Q5856" i="1"/>
  <c r="Q5855" i="1"/>
  <c r="Q5854" i="1"/>
  <c r="Q5853" i="1"/>
  <c r="Q5852" i="1"/>
  <c r="Q5851" i="1"/>
  <c r="Q5850" i="1"/>
  <c r="Q5849" i="1"/>
  <c r="Q5848" i="1"/>
  <c r="Q5847" i="1"/>
  <c r="Q5846" i="1"/>
  <c r="Q5845" i="1"/>
  <c r="Q5844" i="1"/>
  <c r="Q5843" i="1"/>
  <c r="Q5842" i="1"/>
  <c r="Q5841" i="1"/>
  <c r="Q5840" i="1"/>
  <c r="Q5839" i="1"/>
  <c r="Q5838" i="1"/>
  <c r="Q5837" i="1"/>
  <c r="Q5836" i="1"/>
  <c r="Q5835" i="1"/>
  <c r="Q5834" i="1"/>
  <c r="Q5833" i="1"/>
  <c r="Q5832" i="1"/>
  <c r="Q5831" i="1"/>
  <c r="Q5830" i="1"/>
  <c r="Q5829" i="1"/>
  <c r="Q5828" i="1"/>
  <c r="Q5827" i="1"/>
  <c r="Q5826" i="1"/>
  <c r="Q5825" i="1"/>
  <c r="Q5824" i="1"/>
  <c r="Q5823" i="1"/>
  <c r="Q5822" i="1"/>
  <c r="Q5821" i="1"/>
  <c r="Q5820" i="1"/>
  <c r="Q5819" i="1"/>
  <c r="Q5818" i="1"/>
  <c r="Q5817" i="1"/>
  <c r="Q5816" i="1"/>
  <c r="Q5815" i="1"/>
  <c r="Q5814" i="1"/>
  <c r="Q5813" i="1"/>
  <c r="Q5812" i="1"/>
  <c r="Q5811" i="1"/>
  <c r="Q5810" i="1"/>
  <c r="Q5809" i="1"/>
  <c r="Q5808" i="1"/>
  <c r="Q5807" i="1"/>
  <c r="Q5806" i="1"/>
  <c r="Q5805" i="1"/>
  <c r="Q5804" i="1"/>
  <c r="Q5803" i="1"/>
  <c r="Q5802" i="1"/>
  <c r="Q5801" i="1"/>
  <c r="Q5800" i="1"/>
  <c r="Q5799" i="1"/>
  <c r="Q5798" i="1"/>
  <c r="Q5797" i="1"/>
  <c r="Q5796" i="1"/>
  <c r="Q5795" i="1"/>
  <c r="Q5794" i="1"/>
  <c r="Q5793" i="1"/>
  <c r="Q5792" i="1"/>
  <c r="Q5791" i="1"/>
  <c r="Q5790" i="1"/>
  <c r="Q5789" i="1"/>
  <c r="Q5788" i="1"/>
  <c r="Q5787" i="1"/>
  <c r="Q5786" i="1"/>
  <c r="Q5785" i="1"/>
  <c r="Q5784" i="1"/>
  <c r="Q5783" i="1"/>
  <c r="Q5782" i="1"/>
  <c r="Q5781" i="1"/>
  <c r="Q5780" i="1"/>
  <c r="Q5779" i="1"/>
  <c r="Q5778" i="1"/>
  <c r="Q5777" i="1"/>
  <c r="Q5776" i="1"/>
  <c r="Q5775" i="1"/>
  <c r="Q5774" i="1"/>
  <c r="Q5773" i="1"/>
  <c r="Q5772" i="1"/>
  <c r="Q5771" i="1"/>
  <c r="Q5770" i="1"/>
  <c r="Q5769" i="1"/>
  <c r="Q5768" i="1"/>
  <c r="Q5767" i="1"/>
  <c r="Q5766" i="1"/>
  <c r="Q5765" i="1"/>
  <c r="Q5764" i="1"/>
  <c r="Q5763" i="1"/>
  <c r="Q5762" i="1"/>
  <c r="Q5761" i="1"/>
  <c r="Q5760" i="1"/>
  <c r="Q5759" i="1"/>
  <c r="Q5758" i="1"/>
  <c r="Q5757" i="1"/>
  <c r="Q5756" i="1"/>
  <c r="Q5755" i="1"/>
  <c r="Q5754" i="1"/>
  <c r="Q5753" i="1"/>
  <c r="Q5752" i="1"/>
  <c r="Q5751" i="1"/>
  <c r="Q5750" i="1"/>
  <c r="Q5749" i="1"/>
  <c r="Q5748" i="1"/>
  <c r="Q5747" i="1"/>
  <c r="Q5746" i="1"/>
  <c r="Q5745" i="1"/>
  <c r="Q5744" i="1"/>
  <c r="Q5743" i="1"/>
  <c r="Q5742" i="1"/>
  <c r="Q5741" i="1"/>
  <c r="Q5740" i="1"/>
  <c r="Q5739" i="1"/>
  <c r="Q5738" i="1"/>
  <c r="Q5737" i="1"/>
  <c r="Q5736" i="1"/>
  <c r="Q5735" i="1"/>
  <c r="Q5734" i="1"/>
  <c r="Q5733" i="1"/>
  <c r="Q5732" i="1"/>
  <c r="Q5731" i="1"/>
  <c r="Q5645" i="1"/>
  <c r="Q5644" i="1"/>
  <c r="Q5643" i="1"/>
  <c r="Q5642" i="1"/>
  <c r="Q5641" i="1"/>
  <c r="Q5640" i="1"/>
  <c r="Q5639" i="1"/>
  <c r="Q5638" i="1"/>
  <c r="Q5637" i="1"/>
  <c r="Q5636" i="1"/>
  <c r="Q5635" i="1"/>
  <c r="Q5634" i="1"/>
  <c r="Q5633" i="1"/>
  <c r="Q5632" i="1"/>
  <c r="Q5631" i="1"/>
  <c r="Q5630" i="1"/>
  <c r="Q5629" i="1"/>
  <c r="Q5628" i="1"/>
  <c r="Q5627" i="1"/>
  <c r="Q5626" i="1"/>
  <c r="Q5625" i="1"/>
  <c r="Q5624" i="1"/>
  <c r="Q5623" i="1"/>
  <c r="Q5622" i="1"/>
  <c r="Q5621" i="1"/>
  <c r="Q5620" i="1"/>
  <c r="Q5619" i="1"/>
  <c r="Q5618" i="1"/>
  <c r="Q5617" i="1"/>
  <c r="Q5616" i="1"/>
  <c r="Q5615" i="1"/>
  <c r="Q5614" i="1"/>
  <c r="Q5613" i="1"/>
  <c r="Q5612" i="1"/>
  <c r="Q5611" i="1"/>
  <c r="Q5610" i="1"/>
  <c r="Q5609" i="1"/>
  <c r="Q5608" i="1"/>
  <c r="Q5607" i="1"/>
  <c r="Q5606" i="1"/>
  <c r="Q5605" i="1"/>
  <c r="Q5604" i="1"/>
  <c r="Q5603" i="1"/>
  <c r="Q5602" i="1"/>
  <c r="Q5601" i="1"/>
  <c r="Q5600" i="1"/>
  <c r="Q5599" i="1"/>
  <c r="Q5598" i="1"/>
  <c r="Q5597" i="1"/>
  <c r="Q5596" i="1"/>
  <c r="Q5595" i="1"/>
  <c r="Q5594" i="1"/>
  <c r="Q5593" i="1"/>
  <c r="Q5592" i="1"/>
  <c r="Q5591" i="1"/>
  <c r="Q5590" i="1"/>
  <c r="Q5589" i="1"/>
  <c r="Q5588" i="1"/>
  <c r="Q5587" i="1"/>
  <c r="Q5586" i="1"/>
  <c r="Q5585" i="1"/>
  <c r="Q5584" i="1"/>
  <c r="Q5583" i="1"/>
  <c r="Q5582" i="1"/>
  <c r="Q5581" i="1"/>
  <c r="Q5580" i="1"/>
  <c r="Q5579" i="1"/>
  <c r="Q5578" i="1"/>
  <c r="Q5577" i="1"/>
  <c r="Q5576" i="1"/>
  <c r="Q5575" i="1"/>
  <c r="Q5574" i="1"/>
  <c r="Q5573" i="1"/>
  <c r="Q5572" i="1"/>
  <c r="Q5571" i="1"/>
  <c r="Q5570" i="1"/>
  <c r="Q5569" i="1"/>
  <c r="Q5568" i="1"/>
  <c r="Q5567" i="1"/>
  <c r="Q5566" i="1"/>
  <c r="Q5565" i="1"/>
  <c r="Q5564" i="1"/>
  <c r="Q5563" i="1"/>
  <c r="Q5562" i="1"/>
  <c r="Q5561" i="1"/>
  <c r="Q5560" i="1"/>
  <c r="Q5559" i="1"/>
  <c r="Q5558" i="1"/>
  <c r="Q5557" i="1"/>
  <c r="Q5556" i="1"/>
  <c r="Q5555" i="1"/>
  <c r="Q5554" i="1"/>
  <c r="Q5553" i="1"/>
  <c r="Q5552" i="1"/>
  <c r="Q5551" i="1"/>
  <c r="Q5550" i="1"/>
  <c r="Q5549" i="1"/>
  <c r="Q5548" i="1"/>
  <c r="Q5547" i="1"/>
  <c r="Q5546" i="1"/>
  <c r="Q5545" i="1"/>
  <c r="Q5544" i="1"/>
  <c r="Q5543" i="1"/>
  <c r="Q5542" i="1"/>
  <c r="Q5541" i="1"/>
  <c r="Q5540" i="1"/>
  <c r="Q5539" i="1"/>
  <c r="Q5538" i="1"/>
  <c r="Q5537" i="1"/>
  <c r="Q5536" i="1"/>
  <c r="Q5535" i="1"/>
  <c r="Q5534" i="1"/>
  <c r="Q5533" i="1"/>
  <c r="Q5532" i="1"/>
  <c r="Q5531" i="1"/>
  <c r="Q5530" i="1"/>
  <c r="Q5529" i="1"/>
  <c r="Q5528" i="1"/>
  <c r="Q5527" i="1"/>
  <c r="Q5526" i="1"/>
  <c r="Q5525" i="1"/>
  <c r="Q5524" i="1"/>
  <c r="Q5523" i="1"/>
  <c r="Q5522" i="1"/>
  <c r="Q5521" i="1"/>
  <c r="Q5520" i="1"/>
  <c r="Q5519" i="1"/>
  <c r="Q5518" i="1"/>
  <c r="Q5517" i="1"/>
  <c r="Q5516" i="1"/>
  <c r="Q5515" i="1"/>
  <c r="Q5514" i="1"/>
  <c r="Q5513" i="1"/>
  <c r="Q5512" i="1"/>
  <c r="Q5511" i="1"/>
  <c r="Q5510" i="1"/>
  <c r="Q5509" i="1"/>
  <c r="Q5508" i="1"/>
  <c r="Q5507" i="1"/>
  <c r="Q5506" i="1"/>
  <c r="Q5505" i="1"/>
  <c r="Q5504" i="1"/>
  <c r="Q5503" i="1"/>
  <c r="Q5502" i="1"/>
  <c r="Q5501" i="1"/>
  <c r="Q5500" i="1"/>
  <c r="Q5499" i="1"/>
  <c r="Q5498" i="1"/>
  <c r="Q5497" i="1"/>
  <c r="Q5496" i="1"/>
  <c r="Q5495" i="1"/>
  <c r="Q5494" i="1"/>
  <c r="Q5493" i="1"/>
  <c r="Q5492" i="1"/>
  <c r="Q5491" i="1"/>
  <c r="Q5490" i="1"/>
  <c r="Q5489" i="1"/>
  <c r="Q5488" i="1"/>
  <c r="Q5487" i="1"/>
  <c r="Q5486" i="1"/>
  <c r="Q5485" i="1"/>
  <c r="Q5484" i="1"/>
  <c r="Q5483" i="1"/>
  <c r="Q5482" i="1"/>
  <c r="Q5481" i="1"/>
  <c r="Q5480" i="1"/>
  <c r="Q5479" i="1"/>
  <c r="Q5478" i="1"/>
  <c r="Q5477" i="1"/>
  <c r="Q5476" i="1"/>
  <c r="Q5475" i="1"/>
  <c r="Q5474" i="1"/>
  <c r="Q5473" i="1"/>
  <c r="Q5472" i="1"/>
  <c r="Q5471" i="1"/>
  <c r="Q5470" i="1"/>
  <c r="Q5469" i="1"/>
  <c r="Q5468" i="1"/>
  <c r="Q5467" i="1"/>
  <c r="Q5466" i="1"/>
  <c r="Q5465" i="1"/>
  <c r="Q5464" i="1"/>
  <c r="Q5463" i="1"/>
  <c r="Q5462" i="1"/>
  <c r="Q5461" i="1"/>
  <c r="Q5460" i="1"/>
  <c r="Q5459" i="1"/>
  <c r="Q5458" i="1"/>
  <c r="Q5457" i="1"/>
  <c r="Q5456" i="1"/>
  <c r="Q5455" i="1"/>
  <c r="Q5454" i="1"/>
  <c r="Q5453" i="1"/>
  <c r="Q5452" i="1"/>
  <c r="Q5451" i="1"/>
  <c r="Q5450" i="1"/>
  <c r="Q5449" i="1"/>
  <c r="Q5448" i="1"/>
  <c r="Q5447" i="1"/>
  <c r="Q5446" i="1"/>
  <c r="Q5445" i="1"/>
  <c r="Q5444" i="1"/>
  <c r="Q5443" i="1"/>
  <c r="Q5442" i="1"/>
  <c r="Q5441" i="1"/>
  <c r="Q5440" i="1"/>
  <c r="Q5439" i="1"/>
  <c r="Q5438" i="1"/>
  <c r="Q5437" i="1"/>
  <c r="Q5436" i="1"/>
  <c r="Q5435" i="1"/>
  <c r="Q5434" i="1"/>
  <c r="Q5433" i="1"/>
  <c r="Q5432" i="1"/>
  <c r="Q5431" i="1"/>
  <c r="Q5430" i="1"/>
  <c r="Q5429" i="1"/>
  <c r="Q5428" i="1"/>
  <c r="Q5427" i="1"/>
  <c r="Q5426" i="1"/>
  <c r="Q5425" i="1"/>
  <c r="Q5424" i="1"/>
  <c r="Q5423" i="1"/>
  <c r="Q5422" i="1"/>
  <c r="Q5421" i="1"/>
  <c r="Q5420" i="1"/>
  <c r="Q5419" i="1"/>
  <c r="Q5418" i="1"/>
  <c r="Q5417" i="1"/>
  <c r="Q5416" i="1"/>
  <c r="Q5415" i="1"/>
  <c r="Q5414" i="1"/>
  <c r="Q5413" i="1"/>
  <c r="Q5412" i="1"/>
  <c r="Q5411" i="1"/>
  <c r="Q5410" i="1"/>
  <c r="Q5409" i="1"/>
  <c r="Q5408" i="1"/>
  <c r="Q5407" i="1"/>
  <c r="Q5406" i="1"/>
  <c r="Q5405" i="1"/>
  <c r="Q5404" i="1"/>
  <c r="Q5403" i="1"/>
  <c r="Q5402" i="1"/>
  <c r="Q5401" i="1"/>
  <c r="Q5400" i="1"/>
  <c r="Q5399" i="1"/>
  <c r="Q5398" i="1"/>
  <c r="Q5397" i="1"/>
  <c r="Q5396" i="1"/>
  <c r="Q5395" i="1"/>
  <c r="Q5394" i="1"/>
  <c r="Q5393" i="1"/>
  <c r="Q5392" i="1"/>
  <c r="Q5391" i="1"/>
  <c r="Q5390" i="1"/>
  <c r="Q5389" i="1"/>
  <c r="Q5388" i="1"/>
  <c r="Q5387" i="1"/>
  <c r="Q5386" i="1"/>
  <c r="Q5385" i="1"/>
  <c r="Q5384" i="1"/>
  <c r="Q5383" i="1"/>
  <c r="Q5382" i="1"/>
  <c r="Q5381" i="1"/>
  <c r="Q5380" i="1"/>
  <c r="Q5379" i="1"/>
  <c r="Q5378" i="1"/>
  <c r="Q5377" i="1"/>
  <c r="Q5376" i="1"/>
  <c r="Q5375" i="1"/>
  <c r="Q5374" i="1"/>
  <c r="Q5373" i="1"/>
  <c r="Q5372" i="1"/>
  <c r="Q5371" i="1"/>
  <c r="Q5370" i="1"/>
  <c r="Q5369" i="1"/>
  <c r="Q5368" i="1"/>
  <c r="Q5367" i="1"/>
  <c r="Q5366" i="1"/>
  <c r="Q5365" i="1"/>
  <c r="Q5364" i="1"/>
  <c r="Q5363" i="1"/>
  <c r="Q5362" i="1"/>
  <c r="Q5361" i="1"/>
  <c r="Q5360" i="1"/>
  <c r="Q5359" i="1"/>
  <c r="Q5358" i="1"/>
  <c r="Q5357" i="1"/>
  <c r="Q5356" i="1"/>
  <c r="Q5355" i="1"/>
  <c r="Q5354" i="1"/>
  <c r="Q5353" i="1"/>
  <c r="Q5352" i="1"/>
  <c r="Q5351" i="1"/>
  <c r="Q5350" i="1"/>
  <c r="Q5349" i="1"/>
  <c r="Q5348" i="1"/>
  <c r="Q5347" i="1"/>
  <c r="Q5346" i="1"/>
  <c r="Q5345" i="1"/>
  <c r="Q5344" i="1"/>
  <c r="Q5343" i="1"/>
  <c r="Q5342" i="1"/>
  <c r="Q5341" i="1"/>
  <c r="Q5340" i="1"/>
  <c r="Q5339" i="1"/>
  <c r="Q5338" i="1"/>
  <c r="Q5337" i="1"/>
  <c r="Q5336" i="1"/>
  <c r="Q5335" i="1"/>
  <c r="Q5334" i="1"/>
  <c r="Q5333" i="1"/>
  <c r="Q5332" i="1"/>
  <c r="Q5331" i="1"/>
  <c r="Q5330" i="1"/>
  <c r="Q5329" i="1"/>
  <c r="Q5328" i="1"/>
  <c r="Q5327" i="1"/>
  <c r="Q5326" i="1"/>
  <c r="Q5325" i="1"/>
  <c r="Q5324" i="1"/>
  <c r="Q5323" i="1"/>
  <c r="Q5322" i="1"/>
  <c r="Q5321" i="1"/>
  <c r="Q5320" i="1"/>
  <c r="Q5319" i="1"/>
  <c r="Q5318" i="1"/>
  <c r="Q5317" i="1"/>
  <c r="Q5316" i="1"/>
  <c r="Q5315" i="1"/>
  <c r="Q5314" i="1"/>
  <c r="Q5313" i="1"/>
  <c r="Q5312" i="1"/>
  <c r="Q5311" i="1"/>
  <c r="Q5310" i="1"/>
  <c r="Q5309" i="1"/>
  <c r="Q5308" i="1"/>
  <c r="Q5307" i="1"/>
  <c r="Q5306" i="1"/>
  <c r="Q5305" i="1"/>
  <c r="Q5304" i="1"/>
  <c r="Q5303" i="1"/>
  <c r="Q5302" i="1"/>
  <c r="Q5301" i="1"/>
  <c r="Q5300" i="1"/>
  <c r="Q5299" i="1"/>
  <c r="Q5298" i="1"/>
  <c r="Q5297" i="1"/>
  <c r="Q5296" i="1"/>
  <c r="Q5295" i="1"/>
  <c r="Q5294" i="1"/>
  <c r="Q5293" i="1"/>
  <c r="Q5292" i="1"/>
  <c r="Q5291" i="1"/>
  <c r="Q5290" i="1"/>
  <c r="Q5289" i="1"/>
  <c r="Q5288" i="1"/>
  <c r="Q5287" i="1"/>
  <c r="Q5286" i="1"/>
  <c r="Q5285" i="1"/>
  <c r="Q5284" i="1"/>
  <c r="Q5283" i="1"/>
  <c r="Q5282" i="1"/>
  <c r="Q5281" i="1"/>
  <c r="Q5280" i="1"/>
  <c r="Q5279" i="1"/>
  <c r="Q5278" i="1"/>
  <c r="Q5277" i="1"/>
  <c r="Q5276" i="1"/>
  <c r="Q5275" i="1"/>
  <c r="Q5274" i="1"/>
  <c r="Q5273" i="1"/>
  <c r="Q5272" i="1"/>
  <c r="Q5271" i="1"/>
  <c r="Q5270" i="1"/>
  <c r="Q5269" i="1"/>
  <c r="Q5268" i="1"/>
  <c r="Q5267" i="1"/>
  <c r="Q5266" i="1"/>
  <c r="Q5265" i="1"/>
  <c r="Q5264" i="1"/>
  <c r="Q5263" i="1"/>
  <c r="Q5262" i="1"/>
  <c r="Q5261" i="1"/>
  <c r="Q5260" i="1"/>
  <c r="Q5259" i="1"/>
  <c r="Q5258" i="1"/>
  <c r="Q5257" i="1"/>
  <c r="Q5256" i="1"/>
  <c r="Q5255" i="1"/>
  <c r="Q5254" i="1"/>
  <c r="Q5253" i="1"/>
  <c r="Q5252" i="1"/>
  <c r="Q5251" i="1"/>
  <c r="Q5250" i="1"/>
  <c r="Q5249" i="1"/>
  <c r="Q5248" i="1"/>
  <c r="Q5247" i="1"/>
  <c r="Q5246" i="1"/>
  <c r="Q5245" i="1"/>
  <c r="Q5244" i="1"/>
  <c r="Q5243" i="1"/>
  <c r="Q5242" i="1"/>
  <c r="Q5241" i="1"/>
  <c r="Q5240" i="1"/>
  <c r="Q5239" i="1"/>
  <c r="Q5238" i="1"/>
  <c r="Q5237" i="1"/>
  <c r="Q5236" i="1"/>
  <c r="Q5235" i="1"/>
  <c r="Q5234" i="1"/>
  <c r="Q5233" i="1"/>
  <c r="Q5232" i="1"/>
  <c r="Q5231" i="1"/>
  <c r="Q5230" i="1"/>
  <c r="Q5229" i="1"/>
  <c r="Q5228" i="1"/>
  <c r="Q5227" i="1"/>
  <c r="Q5226" i="1"/>
  <c r="Q5225" i="1"/>
  <c r="Q5224" i="1"/>
  <c r="Q5223" i="1"/>
  <c r="Q5222" i="1"/>
  <c r="Q5221" i="1"/>
  <c r="Q5220" i="1"/>
  <c r="Q5219" i="1"/>
  <c r="Q5218" i="1"/>
  <c r="Q5217" i="1"/>
  <c r="Q5216" i="1"/>
  <c r="Q5215" i="1"/>
  <c r="Q5214" i="1"/>
  <c r="Q5213" i="1"/>
  <c r="Q5212" i="1"/>
  <c r="Q5211" i="1"/>
  <c r="Q5210" i="1"/>
  <c r="Q5209" i="1"/>
  <c r="Q5208" i="1"/>
  <c r="Q5207" i="1"/>
  <c r="Q5206" i="1"/>
  <c r="Q5205" i="1"/>
  <c r="Q5204" i="1"/>
  <c r="Q5203" i="1"/>
  <c r="Q5202" i="1"/>
  <c r="Q5201" i="1"/>
  <c r="Q5200" i="1"/>
  <c r="Q5199" i="1"/>
  <c r="Q5198" i="1"/>
  <c r="Q5197" i="1"/>
  <c r="Q5196" i="1"/>
  <c r="Q5195" i="1"/>
  <c r="Q5194" i="1"/>
  <c r="Q5193" i="1"/>
  <c r="Q5192" i="1"/>
  <c r="Q5191" i="1"/>
  <c r="Q5190" i="1"/>
  <c r="Q5189" i="1"/>
  <c r="Q5188" i="1"/>
  <c r="Q5187" i="1"/>
  <c r="Q5186" i="1"/>
  <c r="Q5185" i="1"/>
  <c r="Q5184" i="1"/>
  <c r="Q5183" i="1"/>
  <c r="Q5182" i="1"/>
  <c r="Q5181" i="1"/>
  <c r="Q5180" i="1"/>
  <c r="Q5179" i="1"/>
  <c r="Q5178" i="1"/>
  <c r="Q5177" i="1"/>
  <c r="Q5176" i="1"/>
  <c r="Q5175" i="1"/>
  <c r="Q5174" i="1"/>
  <c r="Q5173" i="1"/>
  <c r="Q5172" i="1"/>
  <c r="Q5171" i="1"/>
  <c r="Q5170" i="1"/>
  <c r="Q5169" i="1"/>
  <c r="Q5168" i="1"/>
  <c r="Q5167" i="1"/>
  <c r="Q5166" i="1"/>
  <c r="Q5165" i="1"/>
  <c r="Q5164" i="1"/>
  <c r="Q5163" i="1"/>
  <c r="Q5162" i="1"/>
  <c r="Q5161" i="1"/>
  <c r="Q5160" i="1"/>
  <c r="Q5159" i="1"/>
  <c r="Q5158" i="1"/>
  <c r="Q5157" i="1"/>
  <c r="Q5156" i="1"/>
  <c r="Q5155" i="1"/>
  <c r="Q5154" i="1"/>
  <c r="Q5153" i="1"/>
  <c r="Q5152" i="1"/>
  <c r="Q5151" i="1"/>
  <c r="Q5150" i="1"/>
  <c r="Q5149" i="1"/>
  <c r="Q5148" i="1"/>
  <c r="Q5147" i="1"/>
  <c r="Q5146" i="1"/>
  <c r="Q5145" i="1"/>
  <c r="Q5144" i="1"/>
  <c r="Q5143" i="1"/>
  <c r="Q5142" i="1"/>
  <c r="Q5141" i="1"/>
  <c r="Q5140" i="1"/>
  <c r="Q5139" i="1"/>
  <c r="Q5138" i="1"/>
  <c r="Q5137" i="1"/>
  <c r="Q5136" i="1"/>
  <c r="Q5135" i="1"/>
  <c r="Q5134" i="1"/>
  <c r="Q5133" i="1"/>
  <c r="Q5132" i="1"/>
  <c r="Q5131" i="1"/>
  <c r="Q5130" i="1"/>
  <c r="Q5129" i="1"/>
  <c r="Q5128" i="1"/>
  <c r="Q5127" i="1"/>
  <c r="Q5126" i="1"/>
  <c r="Q5125" i="1"/>
  <c r="Q5124" i="1"/>
  <c r="Q5123" i="1"/>
  <c r="Q5122" i="1"/>
  <c r="Q5121" i="1"/>
  <c r="Q5120" i="1"/>
  <c r="Q5119" i="1"/>
  <c r="Q5118" i="1"/>
  <c r="Q5117" i="1"/>
  <c r="Q5116" i="1"/>
  <c r="Q5115" i="1"/>
  <c r="Q5114" i="1"/>
  <c r="Q5113" i="1"/>
  <c r="Q5112" i="1"/>
  <c r="Q5111" i="1"/>
  <c r="Q5110" i="1"/>
  <c r="Q5109" i="1"/>
  <c r="Q5108" i="1"/>
  <c r="Q5107" i="1"/>
  <c r="Q5106" i="1"/>
  <c r="Q5105" i="1"/>
  <c r="Q5104" i="1"/>
  <c r="Q5103" i="1"/>
  <c r="Q5102" i="1"/>
  <c r="Q5101" i="1"/>
  <c r="Q5100" i="1"/>
  <c r="Q5099" i="1"/>
  <c r="Q5098" i="1"/>
  <c r="Q5097" i="1"/>
  <c r="Q5096" i="1"/>
  <c r="Q5095" i="1"/>
  <c r="Q5094" i="1"/>
  <c r="Q5093" i="1"/>
  <c r="Q5092" i="1"/>
  <c r="Q5091" i="1"/>
  <c r="Q5090" i="1"/>
  <c r="Q5089" i="1"/>
  <c r="Q5088" i="1"/>
  <c r="Q5087" i="1"/>
  <c r="Q5086" i="1"/>
  <c r="Q5085" i="1"/>
  <c r="Q5084" i="1"/>
  <c r="Q5083" i="1"/>
  <c r="Q5082" i="1"/>
  <c r="Q5081" i="1"/>
  <c r="Q5080" i="1"/>
  <c r="Q5079" i="1"/>
  <c r="Q5078" i="1"/>
  <c r="Q5077" i="1"/>
  <c r="Q5076" i="1"/>
  <c r="Q5075" i="1"/>
  <c r="Q5074" i="1"/>
  <c r="Q5073" i="1"/>
  <c r="Q5072" i="1"/>
  <c r="Q5071" i="1"/>
  <c r="Q5070" i="1"/>
  <c r="Q5069" i="1"/>
  <c r="Q5068" i="1"/>
  <c r="Q5067" i="1"/>
  <c r="Q5066" i="1"/>
  <c r="Q5065" i="1"/>
  <c r="Q5064" i="1"/>
  <c r="Q5063" i="1"/>
  <c r="Q5062" i="1"/>
  <c r="Q5061" i="1"/>
  <c r="Q5060" i="1"/>
  <c r="Q5059" i="1"/>
  <c r="Q5058" i="1"/>
  <c r="Q5057" i="1"/>
  <c r="Q5056" i="1"/>
  <c r="Q5055" i="1"/>
  <c r="Q5054" i="1"/>
  <c r="Q5053" i="1"/>
  <c r="Q5052" i="1"/>
  <c r="Q5051" i="1"/>
  <c r="Q5050" i="1"/>
  <c r="Q5049" i="1"/>
  <c r="Q5048" i="1"/>
  <c r="Q5047" i="1"/>
  <c r="Q5046" i="1"/>
  <c r="Q5045" i="1"/>
  <c r="Q5044" i="1"/>
  <c r="Q5043" i="1"/>
  <c r="Q5042" i="1"/>
  <c r="Q5041" i="1"/>
  <c r="Q5040" i="1"/>
  <c r="Q5039" i="1"/>
  <c r="Q5038" i="1"/>
  <c r="Q5037" i="1"/>
  <c r="Q5036" i="1"/>
  <c r="Q5035" i="1"/>
  <c r="Q5034" i="1"/>
  <c r="Q5033" i="1"/>
  <c r="Q5032" i="1"/>
  <c r="Q5031" i="1"/>
  <c r="Q5030" i="1"/>
  <c r="Q5029" i="1"/>
  <c r="Q5028" i="1"/>
  <c r="Q5027" i="1"/>
  <c r="Q5026" i="1"/>
  <c r="Q5025" i="1"/>
  <c r="Q5024" i="1"/>
  <c r="Q5023" i="1"/>
  <c r="Q5022" i="1"/>
  <c r="Q5021" i="1"/>
  <c r="Q5020" i="1"/>
  <c r="Q5019" i="1"/>
  <c r="Q5018" i="1"/>
  <c r="Q5017" i="1"/>
  <c r="Q5016" i="1"/>
  <c r="Q5015" i="1"/>
  <c r="Q5014" i="1"/>
  <c r="Q5013" i="1"/>
  <c r="Q5012" i="1"/>
  <c r="Q5011" i="1"/>
  <c r="Q5010" i="1"/>
  <c r="Q5009" i="1"/>
  <c r="Q5008" i="1"/>
  <c r="Q5007" i="1"/>
  <c r="Q5006" i="1"/>
  <c r="Q5005" i="1"/>
  <c r="Q5004" i="1"/>
  <c r="Q5003" i="1"/>
  <c r="Q5002" i="1"/>
  <c r="Q5001" i="1"/>
  <c r="Q5000" i="1"/>
  <c r="Q4999" i="1"/>
  <c r="Q4998" i="1"/>
  <c r="Q4997" i="1"/>
  <c r="Q4996" i="1"/>
  <c r="Q4995" i="1"/>
  <c r="Q4994" i="1"/>
  <c r="Q4993" i="1"/>
  <c r="Q4992" i="1"/>
  <c r="Q4991" i="1"/>
  <c r="Q4990" i="1"/>
  <c r="Q4989" i="1"/>
  <c r="Q4988" i="1"/>
  <c r="Q4987" i="1"/>
  <c r="Q4986" i="1"/>
  <c r="Q4985" i="1"/>
  <c r="Q4984" i="1"/>
  <c r="Q4983" i="1"/>
  <c r="Q4982" i="1"/>
  <c r="Q4981" i="1"/>
  <c r="Q4980" i="1"/>
  <c r="Q4979" i="1"/>
  <c r="Q4978" i="1"/>
  <c r="Q4977" i="1"/>
  <c r="Q4976" i="1"/>
  <c r="Q4975" i="1"/>
  <c r="Q4974" i="1"/>
  <c r="Q4973" i="1"/>
  <c r="Q4972" i="1"/>
  <c r="Q4971" i="1"/>
  <c r="Q4970" i="1"/>
  <c r="Q4969" i="1"/>
  <c r="Q4968" i="1"/>
  <c r="Q4967" i="1"/>
  <c r="Q4966" i="1"/>
  <c r="Q4965" i="1"/>
  <c r="Q4964" i="1"/>
  <c r="Q4963" i="1"/>
  <c r="Q4962" i="1"/>
  <c r="Q4961" i="1"/>
  <c r="Q4960" i="1"/>
  <c r="Q4959" i="1"/>
  <c r="Q4958" i="1"/>
  <c r="Q4957" i="1"/>
  <c r="Q4956" i="1"/>
  <c r="Q4955" i="1"/>
  <c r="Q4954" i="1"/>
  <c r="Q4953" i="1"/>
  <c r="Q4952" i="1"/>
  <c r="Q4951" i="1"/>
  <c r="Q4950" i="1"/>
  <c r="Q4949" i="1"/>
  <c r="Q4948" i="1"/>
  <c r="Q4947" i="1"/>
  <c r="Q4946" i="1"/>
  <c r="Q4945" i="1"/>
  <c r="Q4944" i="1"/>
  <c r="Q4943" i="1"/>
  <c r="Q4942" i="1"/>
  <c r="Q4941" i="1"/>
  <c r="Q4940" i="1"/>
  <c r="Q4939" i="1"/>
  <c r="Q4938" i="1"/>
  <c r="Q4937" i="1"/>
  <c r="Q4936" i="1"/>
  <c r="Q4935" i="1"/>
  <c r="Q4934" i="1"/>
  <c r="Q4933" i="1"/>
  <c r="Q4932" i="1"/>
  <c r="Q4931" i="1"/>
  <c r="Q4930" i="1"/>
  <c r="Q4929" i="1"/>
  <c r="Q4928" i="1"/>
  <c r="Q4927" i="1"/>
  <c r="Q4926" i="1"/>
  <c r="Q4925" i="1"/>
  <c r="Q4924" i="1"/>
  <c r="Q4923" i="1"/>
  <c r="Q4922" i="1"/>
  <c r="Q4921" i="1"/>
  <c r="Q4920" i="1"/>
  <c r="Q4919" i="1"/>
  <c r="Q4918" i="1"/>
  <c r="Q4917" i="1"/>
  <c r="Q4916" i="1"/>
  <c r="Q4915" i="1"/>
  <c r="Q4914" i="1"/>
  <c r="Q4913" i="1"/>
  <c r="Q4912" i="1"/>
  <c r="Q4911" i="1"/>
  <c r="Q4910" i="1"/>
  <c r="Q4909" i="1"/>
  <c r="Q4908" i="1"/>
  <c r="Q4907" i="1"/>
  <c r="Q4906" i="1"/>
  <c r="Q4905" i="1"/>
  <c r="Q4904" i="1"/>
  <c r="Q4903" i="1"/>
  <c r="Q4902" i="1"/>
  <c r="Q4901" i="1"/>
  <c r="Q4900" i="1"/>
  <c r="Q4899" i="1"/>
  <c r="Q4898" i="1"/>
  <c r="Q4897" i="1"/>
  <c r="Q4896" i="1"/>
  <c r="Q4895" i="1"/>
  <c r="Q4894" i="1"/>
  <c r="Q4893" i="1"/>
  <c r="Q4892" i="1"/>
  <c r="Q4891" i="1"/>
  <c r="Q4890" i="1"/>
  <c r="Q4889" i="1"/>
  <c r="Q4888" i="1"/>
  <c r="Q4887" i="1"/>
  <c r="Q4886" i="1"/>
  <c r="Q4885" i="1"/>
  <c r="Q4884" i="1"/>
  <c r="Q4883" i="1"/>
  <c r="Q4882" i="1"/>
  <c r="Q4881" i="1"/>
  <c r="Q4880" i="1"/>
  <c r="Q4879" i="1"/>
  <c r="Q4878" i="1"/>
  <c r="Q4877" i="1"/>
  <c r="Q4876" i="1"/>
  <c r="Q4875" i="1"/>
  <c r="Q4874" i="1"/>
  <c r="Q4873" i="1"/>
  <c r="Q4872" i="1"/>
  <c r="Q4871" i="1"/>
  <c r="Q4870" i="1"/>
  <c r="Q4869" i="1"/>
  <c r="Q4868" i="1"/>
  <c r="Q4867" i="1"/>
  <c r="Q4866" i="1"/>
  <c r="Q4865" i="1"/>
  <c r="Q4782" i="1"/>
  <c r="Q4781" i="1"/>
  <c r="Q4780" i="1"/>
  <c r="Q4779" i="1"/>
  <c r="Q4778" i="1"/>
  <c r="Q4777" i="1"/>
  <c r="Q4776" i="1"/>
  <c r="Q4775" i="1"/>
  <c r="Q4774" i="1"/>
  <c r="Q4773" i="1"/>
  <c r="Q4772" i="1"/>
  <c r="Q4771" i="1"/>
  <c r="Q4770" i="1"/>
  <c r="Q4769" i="1"/>
  <c r="Q4768" i="1"/>
  <c r="Q4767" i="1"/>
  <c r="Q4766" i="1"/>
  <c r="Q4765" i="1"/>
  <c r="Q4764" i="1"/>
  <c r="Q4763" i="1"/>
  <c r="Q4762" i="1"/>
  <c r="Q4761" i="1"/>
  <c r="Q4760" i="1"/>
  <c r="Q4759" i="1"/>
  <c r="Q4758" i="1"/>
  <c r="Q4757" i="1"/>
  <c r="Q4756" i="1"/>
  <c r="Q4755" i="1"/>
  <c r="Q4754" i="1"/>
  <c r="Q4753" i="1"/>
  <c r="Q4752" i="1"/>
  <c r="Q4751" i="1"/>
  <c r="Q4750" i="1"/>
  <c r="Q4749" i="1"/>
  <c r="Q4748" i="1"/>
  <c r="Q4747" i="1"/>
  <c r="Q4746" i="1"/>
  <c r="Q4745" i="1"/>
  <c r="Q4744" i="1"/>
  <c r="Q4743" i="1"/>
  <c r="Q4742" i="1"/>
  <c r="Q4741" i="1"/>
  <c r="Q4740" i="1"/>
  <c r="Q4739" i="1"/>
  <c r="Q4738" i="1"/>
  <c r="Q4737" i="1"/>
  <c r="Q4736" i="1"/>
  <c r="Q4735" i="1"/>
  <c r="Q4734" i="1"/>
  <c r="Q4733" i="1"/>
  <c r="Q4732" i="1"/>
  <c r="Q4731" i="1"/>
  <c r="Q4730" i="1"/>
  <c r="Q4729" i="1"/>
  <c r="Q4728" i="1"/>
  <c r="Q4727" i="1"/>
  <c r="Q4726" i="1"/>
  <c r="Q4725" i="1"/>
  <c r="Q4724" i="1"/>
  <c r="Q4723" i="1"/>
  <c r="Q4722" i="1"/>
  <c r="Q4721" i="1"/>
  <c r="Q4720" i="1"/>
  <c r="Q4719" i="1"/>
  <c r="Q4718" i="1"/>
  <c r="Q4717" i="1"/>
  <c r="Q4716" i="1"/>
  <c r="Q4715" i="1"/>
  <c r="Q4714" i="1"/>
  <c r="Q4713" i="1"/>
  <c r="Q4712" i="1"/>
  <c r="Q4711" i="1"/>
  <c r="Q4710" i="1"/>
  <c r="Q4709" i="1"/>
  <c r="Q4708" i="1"/>
  <c r="Q4707" i="1"/>
  <c r="Q4706" i="1"/>
  <c r="Q4705" i="1"/>
  <c r="Q4704" i="1"/>
  <c r="Q4703" i="1"/>
  <c r="Q4702" i="1"/>
  <c r="Q4701" i="1"/>
  <c r="Q4700" i="1"/>
  <c r="Q4699" i="1"/>
  <c r="Q4698" i="1"/>
  <c r="Q4697" i="1"/>
  <c r="Q4696" i="1"/>
  <c r="Q4695" i="1"/>
  <c r="Q4694" i="1"/>
  <c r="Q4693" i="1"/>
  <c r="Q4692" i="1"/>
  <c r="Q4691" i="1"/>
  <c r="Q4690" i="1"/>
  <c r="Q4689" i="1"/>
  <c r="Q4688" i="1"/>
  <c r="Q4687" i="1"/>
  <c r="Q4686" i="1"/>
  <c r="Q4685" i="1"/>
  <c r="Q4684" i="1"/>
  <c r="Q4683" i="1"/>
  <c r="Q4682" i="1"/>
  <c r="Q4681" i="1"/>
  <c r="Q4680" i="1"/>
  <c r="Q4679" i="1"/>
  <c r="Q4678" i="1"/>
  <c r="Q4677" i="1"/>
  <c r="Q4676" i="1"/>
  <c r="Q4675" i="1"/>
  <c r="Q4674" i="1"/>
  <c r="Q4673" i="1"/>
  <c r="Q4672" i="1"/>
  <c r="Q4671" i="1"/>
  <c r="Q4670" i="1"/>
  <c r="Q4669" i="1"/>
  <c r="Q4668" i="1"/>
  <c r="Q4667" i="1"/>
  <c r="Q4666" i="1"/>
  <c r="Q4665" i="1"/>
  <c r="Q4664" i="1"/>
  <c r="Q4663" i="1"/>
  <c r="Q4662" i="1"/>
  <c r="Q4661" i="1"/>
  <c r="Q4660" i="1"/>
  <c r="Q4659" i="1"/>
  <c r="Q4658" i="1"/>
  <c r="Q4657" i="1"/>
  <c r="Q4656" i="1"/>
  <c r="Q4655" i="1"/>
  <c r="Q4654" i="1"/>
  <c r="Q4653" i="1"/>
  <c r="Q4652" i="1"/>
  <c r="Q4651" i="1"/>
  <c r="Q4650" i="1"/>
  <c r="Q4649" i="1"/>
  <c r="Q4648" i="1"/>
  <c r="Q4647" i="1"/>
  <c r="Q4646" i="1"/>
  <c r="Q4645" i="1"/>
  <c r="Q4644" i="1"/>
  <c r="Q4643" i="1"/>
  <c r="Q4642" i="1"/>
  <c r="Q4641" i="1"/>
  <c r="Q4640" i="1"/>
  <c r="Q4639" i="1"/>
  <c r="Q4638" i="1"/>
  <c r="Q4637" i="1"/>
  <c r="Q4636" i="1"/>
  <c r="Q4635" i="1"/>
  <c r="Q4634" i="1"/>
  <c r="Q4633" i="1"/>
  <c r="Q4632" i="1"/>
  <c r="Q4631" i="1"/>
  <c r="Q4630" i="1"/>
  <c r="Q4629" i="1"/>
  <c r="Q4628" i="1"/>
  <c r="Q4627" i="1"/>
  <c r="Q4626" i="1"/>
  <c r="Q4625" i="1"/>
  <c r="Q4624" i="1"/>
  <c r="Q4623" i="1"/>
  <c r="Q4622" i="1"/>
  <c r="Q4621" i="1"/>
  <c r="Q4620" i="1"/>
  <c r="Q4619" i="1"/>
  <c r="Q4618" i="1"/>
  <c r="Q4617" i="1"/>
  <c r="Q4616" i="1"/>
  <c r="Q4615" i="1"/>
  <c r="Q4614" i="1"/>
  <c r="Q4613" i="1"/>
  <c r="Q4612" i="1"/>
  <c r="Q4611" i="1"/>
  <c r="Q4610" i="1"/>
  <c r="Q4609" i="1"/>
  <c r="Q4608" i="1"/>
  <c r="Q4607" i="1"/>
  <c r="Q4606" i="1"/>
  <c r="Q4605" i="1"/>
  <c r="Q4604" i="1"/>
  <c r="Q4603" i="1"/>
  <c r="Q4602" i="1"/>
  <c r="Q4601" i="1"/>
  <c r="Q4600" i="1"/>
  <c r="Q4599" i="1"/>
  <c r="Q4598" i="1"/>
  <c r="Q4597" i="1"/>
  <c r="Q4596" i="1"/>
  <c r="Q4595" i="1"/>
  <c r="Q4594" i="1"/>
  <c r="Q4593" i="1"/>
  <c r="Q4592" i="1"/>
  <c r="Q4591" i="1"/>
  <c r="Q4510" i="1"/>
  <c r="Q4509" i="1"/>
  <c r="Q4508" i="1"/>
  <c r="Q4507" i="1"/>
  <c r="Q4506" i="1"/>
  <c r="Q4505" i="1"/>
  <c r="Q4504" i="1"/>
  <c r="Q4503" i="1"/>
  <c r="Q4502" i="1"/>
  <c r="Q4501" i="1"/>
  <c r="Q4500" i="1"/>
  <c r="Q4499" i="1"/>
  <c r="Q4498" i="1"/>
  <c r="Q4497" i="1"/>
  <c r="Q4496" i="1"/>
  <c r="Q4495" i="1"/>
  <c r="Q4494" i="1"/>
  <c r="Q4493" i="1"/>
  <c r="Q4492" i="1"/>
  <c r="Q4491" i="1"/>
  <c r="Q4490" i="1"/>
  <c r="Q4489" i="1"/>
  <c r="Q4488" i="1"/>
  <c r="Q4487" i="1"/>
  <c r="Q4486" i="1"/>
  <c r="Q4485" i="1"/>
  <c r="Q4484" i="1"/>
  <c r="Q4483" i="1"/>
  <c r="Q4482" i="1"/>
  <c r="Q4481" i="1"/>
  <c r="Q4480" i="1"/>
  <c r="Q4479" i="1"/>
  <c r="Q4478" i="1"/>
  <c r="Q4477" i="1"/>
  <c r="Q4476" i="1"/>
  <c r="Q4475" i="1"/>
  <c r="Q4474" i="1"/>
  <c r="Q4473" i="1"/>
  <c r="Q4472" i="1"/>
  <c r="Q4471" i="1"/>
  <c r="Q4470" i="1"/>
  <c r="Q4469" i="1"/>
  <c r="Q4468" i="1"/>
  <c r="Q4467" i="1"/>
  <c r="Q4466" i="1"/>
  <c r="Q4465" i="1"/>
  <c r="Q4464" i="1"/>
  <c r="Q4463" i="1"/>
  <c r="Q4462" i="1"/>
  <c r="Q4461" i="1"/>
  <c r="Q4460" i="1"/>
  <c r="Q4459" i="1"/>
  <c r="Q4458" i="1"/>
  <c r="Q4457" i="1"/>
  <c r="Q4456" i="1"/>
  <c r="Q4455" i="1"/>
  <c r="Q4454" i="1"/>
  <c r="Q4453" i="1"/>
  <c r="Q4452" i="1"/>
  <c r="Q4451" i="1"/>
  <c r="Q4450" i="1"/>
  <c r="Q4449" i="1"/>
  <c r="Q4448" i="1"/>
  <c r="Q4447" i="1"/>
  <c r="Q4446" i="1"/>
  <c r="Q4445" i="1"/>
  <c r="Q4444" i="1"/>
  <c r="Q4443" i="1"/>
  <c r="Q4442" i="1"/>
  <c r="Q4441" i="1"/>
  <c r="Q4440" i="1"/>
  <c r="Q4439" i="1"/>
  <c r="Q4438" i="1"/>
  <c r="Q4437" i="1"/>
  <c r="Q4436" i="1"/>
  <c r="Q4435" i="1"/>
  <c r="Q4434" i="1"/>
  <c r="Q4433" i="1"/>
  <c r="Q4432" i="1"/>
  <c r="Q4431" i="1"/>
  <c r="Q4430" i="1"/>
  <c r="Q4429" i="1"/>
  <c r="Q4428" i="1"/>
  <c r="Q4427" i="1"/>
  <c r="Q4426" i="1"/>
  <c r="Q4425" i="1"/>
  <c r="Q4424" i="1"/>
  <c r="Q4423" i="1"/>
  <c r="Q4422" i="1"/>
  <c r="Q4421" i="1"/>
  <c r="Q4420" i="1"/>
  <c r="Q4419" i="1"/>
  <c r="Q4418" i="1"/>
  <c r="Q4417" i="1"/>
  <c r="Q4416" i="1"/>
  <c r="Q4415" i="1"/>
  <c r="Q4414" i="1"/>
  <c r="Q4413" i="1"/>
  <c r="Q4412" i="1"/>
  <c r="Q4411" i="1"/>
  <c r="Q4410" i="1"/>
  <c r="Q4409" i="1"/>
  <c r="Q4408" i="1"/>
  <c r="Q4407" i="1"/>
  <c r="Q4406" i="1"/>
  <c r="Q4405" i="1"/>
  <c r="Q4404" i="1"/>
  <c r="Q4403" i="1"/>
  <c r="Q4402" i="1"/>
  <c r="Q4401" i="1"/>
  <c r="Q4400" i="1"/>
  <c r="Q4399" i="1"/>
  <c r="Q4398" i="1"/>
  <c r="Q4397" i="1"/>
  <c r="Q4396" i="1"/>
  <c r="Q4395" i="1"/>
  <c r="Q4394" i="1"/>
  <c r="Q4393" i="1"/>
  <c r="Q4392" i="1"/>
  <c r="Q4391" i="1"/>
  <c r="Q4390" i="1"/>
  <c r="Q4389" i="1"/>
  <c r="Q4388" i="1"/>
  <c r="Q4387" i="1"/>
  <c r="Q4386" i="1"/>
  <c r="Q4385" i="1"/>
  <c r="Q4384" i="1"/>
  <c r="Q4383" i="1"/>
  <c r="Q4382" i="1"/>
  <c r="Q4381" i="1"/>
  <c r="Q4380" i="1"/>
  <c r="Q4379" i="1"/>
  <c r="Q4378" i="1"/>
  <c r="Q4377" i="1"/>
  <c r="Q4376" i="1"/>
  <c r="Q4375" i="1"/>
  <c r="Q4374" i="1"/>
  <c r="Q4373" i="1"/>
  <c r="Q4372" i="1"/>
  <c r="Q4371" i="1"/>
  <c r="Q4370" i="1"/>
  <c r="Q4369" i="1"/>
  <c r="Q4368" i="1"/>
  <c r="Q4367" i="1"/>
  <c r="Q4366" i="1"/>
  <c r="Q4365" i="1"/>
  <c r="Q4364" i="1"/>
  <c r="Q4363" i="1"/>
  <c r="Q4362" i="1"/>
  <c r="Q4361" i="1"/>
  <c r="Q4360" i="1"/>
  <c r="Q4359" i="1"/>
  <c r="Q4358" i="1"/>
  <c r="Q4357" i="1"/>
  <c r="Q4356" i="1"/>
  <c r="Q4355" i="1"/>
  <c r="Q4354" i="1"/>
  <c r="Q4353" i="1"/>
  <c r="Q4352" i="1"/>
  <c r="Q4351" i="1"/>
  <c r="Q4350" i="1"/>
  <c r="Q4349" i="1"/>
  <c r="Q4348" i="1"/>
  <c r="Q4347" i="1"/>
  <c r="Q4346" i="1"/>
  <c r="Q4345" i="1"/>
  <c r="Q4344" i="1"/>
  <c r="Q4343" i="1"/>
  <c r="Q4342" i="1"/>
  <c r="Q4341" i="1"/>
  <c r="Q4340" i="1"/>
  <c r="Q4339" i="1"/>
  <c r="Q4338" i="1"/>
  <c r="Q4337" i="1"/>
  <c r="Q4336" i="1"/>
  <c r="Q4335" i="1"/>
  <c r="Q4334" i="1"/>
  <c r="Q4333" i="1"/>
  <c r="Q4332" i="1"/>
  <c r="Q4331" i="1"/>
  <c r="Q4330" i="1"/>
  <c r="Q4329" i="1"/>
  <c r="Q4328" i="1"/>
  <c r="Q4327" i="1"/>
  <c r="Q4326" i="1"/>
  <c r="Q4325" i="1"/>
  <c r="Q4324" i="1"/>
  <c r="Q4323" i="1"/>
  <c r="Q4322" i="1"/>
  <c r="Q4321" i="1"/>
  <c r="Q4320" i="1"/>
  <c r="Q4319" i="1"/>
  <c r="Q4318" i="1"/>
  <c r="Q4317" i="1"/>
  <c r="Q4316" i="1"/>
  <c r="Q4315" i="1"/>
  <c r="Q4314" i="1"/>
  <c r="Q4313" i="1"/>
  <c r="Q4312" i="1"/>
  <c r="Q4311" i="1"/>
  <c r="Q4310" i="1"/>
  <c r="Q4309" i="1"/>
  <c r="Q4308" i="1"/>
  <c r="Q4307" i="1"/>
  <c r="Q4306" i="1"/>
  <c r="Q4305" i="1"/>
  <c r="Q4067" i="1"/>
  <c r="Q4066" i="1"/>
  <c r="Q4065" i="1"/>
  <c r="Q4064" i="1"/>
  <c r="Q4063" i="1"/>
  <c r="Q4062" i="1"/>
  <c r="Q4061" i="1"/>
  <c r="Q4060" i="1"/>
  <c r="Q4059" i="1"/>
  <c r="Q4058" i="1"/>
  <c r="Q4057" i="1"/>
  <c r="Q4056" i="1"/>
  <c r="Q4055" i="1"/>
  <c r="Q4054" i="1"/>
  <c r="Q4053" i="1"/>
  <c r="Q4052" i="1"/>
  <c r="Q4051" i="1"/>
  <c r="Q4050" i="1"/>
  <c r="Q4049" i="1"/>
  <c r="Q4048" i="1"/>
  <c r="Q4047" i="1"/>
  <c r="Q4046" i="1"/>
  <c r="Q4045" i="1"/>
  <c r="Q4044" i="1"/>
  <c r="Q4043" i="1"/>
  <c r="Q4042" i="1"/>
  <c r="Q4041" i="1"/>
  <c r="Q4040" i="1"/>
  <c r="Q4039" i="1"/>
  <c r="Q4038" i="1"/>
  <c r="Q4037" i="1"/>
  <c r="Q4036" i="1"/>
  <c r="Q4035" i="1"/>
  <c r="Q4034" i="1"/>
  <c r="Q4033" i="1"/>
  <c r="Q4032" i="1"/>
  <c r="Q4031" i="1"/>
  <c r="Q4030" i="1"/>
  <c r="Q4029" i="1"/>
  <c r="Q4028" i="1"/>
  <c r="Q4027" i="1"/>
  <c r="Q4026" i="1"/>
  <c r="Q4025" i="1"/>
  <c r="Q4024" i="1"/>
  <c r="Q4023" i="1"/>
  <c r="Q4022" i="1"/>
  <c r="Q4021" i="1"/>
  <c r="Q4020" i="1"/>
  <c r="Q4019" i="1"/>
  <c r="Q4018" i="1"/>
  <c r="Q4017" i="1"/>
  <c r="Q4016" i="1"/>
  <c r="Q4015" i="1"/>
  <c r="Q4014" i="1"/>
  <c r="Q4013" i="1"/>
  <c r="Q4012" i="1"/>
  <c r="Q4011" i="1"/>
  <c r="Q4010" i="1"/>
  <c r="Q4009" i="1"/>
  <c r="Q4008" i="1"/>
  <c r="Q4007" i="1"/>
  <c r="Q4006" i="1"/>
  <c r="Q4005" i="1"/>
  <c r="Q4004" i="1"/>
  <c r="Q4003" i="1"/>
  <c r="Q4002" i="1"/>
  <c r="Q4001" i="1"/>
  <c r="Q4000" i="1"/>
  <c r="Q3999" i="1"/>
  <c r="Q3998" i="1"/>
  <c r="Q3997" i="1"/>
  <c r="Q3996" i="1"/>
  <c r="Q3995" i="1"/>
  <c r="Q3994" i="1"/>
  <c r="Q3993" i="1"/>
  <c r="Q3992" i="1"/>
  <c r="Q3991" i="1"/>
  <c r="Q3990" i="1"/>
  <c r="Q3989" i="1"/>
  <c r="Q3988" i="1"/>
  <c r="Q3987" i="1"/>
  <c r="Q3986" i="1"/>
  <c r="Q3985" i="1"/>
  <c r="Q3984" i="1"/>
  <c r="Q3983" i="1"/>
  <c r="Q3982" i="1"/>
  <c r="Q3981" i="1"/>
  <c r="Q3980" i="1"/>
  <c r="Q3979" i="1"/>
  <c r="Q3978" i="1"/>
  <c r="Q3977" i="1"/>
  <c r="Q3976" i="1"/>
  <c r="Q3975" i="1"/>
  <c r="Q3974" i="1"/>
  <c r="Q3973" i="1"/>
  <c r="Q3972" i="1"/>
  <c r="Q3971" i="1"/>
  <c r="Q3970" i="1"/>
  <c r="Q3969" i="1"/>
  <c r="Q3968" i="1"/>
  <c r="Q3967" i="1"/>
  <c r="Q3966" i="1"/>
  <c r="Q3965" i="1"/>
  <c r="Q3964" i="1"/>
  <c r="Q3963" i="1"/>
  <c r="Q3962" i="1"/>
  <c r="Q3961" i="1"/>
  <c r="Q3960" i="1"/>
  <c r="Q3959" i="1"/>
  <c r="Q3958" i="1"/>
  <c r="Q3957" i="1"/>
  <c r="Q3956" i="1"/>
  <c r="Q3955" i="1"/>
  <c r="Q3954" i="1"/>
  <c r="Q3953" i="1"/>
  <c r="Q3952" i="1"/>
  <c r="Q3951" i="1"/>
  <c r="Q3950" i="1"/>
  <c r="Q3949" i="1"/>
  <c r="Q3948" i="1"/>
  <c r="Q3947" i="1"/>
  <c r="Q3946" i="1"/>
  <c r="Q3945" i="1"/>
  <c r="Q3944" i="1"/>
  <c r="Q3943" i="1"/>
  <c r="Q3942" i="1"/>
  <c r="Q3941" i="1"/>
  <c r="Q3940" i="1"/>
  <c r="Q3939" i="1"/>
  <c r="Q3938" i="1"/>
  <c r="Q3937" i="1"/>
  <c r="Q3936" i="1"/>
  <c r="Q3935" i="1"/>
  <c r="Q3934" i="1"/>
  <c r="Q3933" i="1"/>
  <c r="Q3932" i="1"/>
  <c r="Q3931" i="1"/>
  <c r="Q3930" i="1"/>
  <c r="Q3929" i="1"/>
  <c r="Q3928" i="1"/>
  <c r="Q3927" i="1"/>
  <c r="Q3926" i="1"/>
  <c r="Q3925" i="1"/>
  <c r="Q3924" i="1"/>
  <c r="Q3923" i="1"/>
  <c r="Q3922" i="1"/>
  <c r="Q3921" i="1"/>
  <c r="Q3920" i="1"/>
  <c r="Q3919" i="1"/>
  <c r="Q3918" i="1"/>
  <c r="Q3917" i="1"/>
  <c r="Q3916" i="1"/>
  <c r="Q3915" i="1"/>
  <c r="Q3914" i="1"/>
  <c r="Q3913" i="1"/>
  <c r="Q3912" i="1"/>
  <c r="R6708" i="1"/>
  <c r="R6707" i="1"/>
  <c r="R6706" i="1"/>
  <c r="R6705" i="1"/>
  <c r="R6704" i="1"/>
  <c r="R6703" i="1"/>
  <c r="R6702" i="1"/>
  <c r="R6701" i="1"/>
  <c r="R6700" i="1"/>
  <c r="R6699" i="1"/>
  <c r="R6698" i="1"/>
  <c r="R6697" i="1"/>
  <c r="R6696" i="1"/>
  <c r="R6695" i="1"/>
  <c r="R6694" i="1"/>
  <c r="R6693" i="1"/>
  <c r="R6692" i="1"/>
  <c r="R6691" i="1"/>
  <c r="R6690" i="1"/>
  <c r="R6689" i="1"/>
  <c r="R6688" i="1"/>
  <c r="R6687" i="1"/>
  <c r="R6686" i="1"/>
  <c r="R6685" i="1"/>
  <c r="R6684" i="1"/>
  <c r="R6683" i="1"/>
  <c r="R6682" i="1"/>
  <c r="R6681" i="1"/>
  <c r="R6680" i="1"/>
  <c r="R6679" i="1"/>
  <c r="R6678" i="1"/>
  <c r="R6677" i="1"/>
  <c r="R6676" i="1"/>
  <c r="R6675" i="1"/>
  <c r="R6674" i="1"/>
  <c r="R6673" i="1"/>
  <c r="R6672" i="1"/>
  <c r="R6671" i="1"/>
  <c r="R6670" i="1"/>
  <c r="R6669" i="1"/>
  <c r="R6668" i="1"/>
  <c r="R6667" i="1"/>
  <c r="R6666" i="1"/>
  <c r="R6665" i="1"/>
  <c r="R6664" i="1"/>
  <c r="R6663" i="1"/>
  <c r="R6662" i="1"/>
  <c r="R6661" i="1"/>
  <c r="R6660" i="1"/>
  <c r="R6659" i="1"/>
  <c r="R6658" i="1"/>
  <c r="R6657" i="1"/>
  <c r="R6656" i="1"/>
  <c r="R6655" i="1"/>
  <c r="R6654" i="1"/>
  <c r="R6653" i="1"/>
  <c r="R6652" i="1"/>
  <c r="R6651" i="1"/>
  <c r="R6650" i="1"/>
  <c r="R6649" i="1"/>
  <c r="R6648" i="1"/>
  <c r="R6647" i="1"/>
  <c r="R6646" i="1"/>
  <c r="R6645" i="1"/>
  <c r="R6644" i="1"/>
  <c r="R6643" i="1"/>
  <c r="R6642" i="1"/>
  <c r="R6641" i="1"/>
  <c r="R6640" i="1"/>
  <c r="R6639" i="1"/>
  <c r="R6638" i="1"/>
  <c r="R6637" i="1"/>
  <c r="R6636" i="1"/>
  <c r="R6635" i="1"/>
  <c r="R6634" i="1"/>
  <c r="R6633" i="1"/>
  <c r="R6632" i="1"/>
  <c r="R6631" i="1"/>
  <c r="R6630" i="1"/>
  <c r="R6629" i="1"/>
  <c r="R6628" i="1"/>
  <c r="R6627" i="1"/>
  <c r="R6626" i="1"/>
  <c r="R6625" i="1"/>
  <c r="R6624" i="1"/>
  <c r="R6623" i="1"/>
  <c r="R6622" i="1"/>
  <c r="R6621" i="1"/>
  <c r="R6620" i="1"/>
  <c r="R6619" i="1"/>
  <c r="R6618" i="1"/>
  <c r="R6617" i="1"/>
  <c r="R6616" i="1"/>
  <c r="R6615" i="1"/>
  <c r="R6614" i="1"/>
  <c r="R6613" i="1"/>
  <c r="R6612" i="1"/>
  <c r="R6611" i="1"/>
  <c r="R6610" i="1"/>
  <c r="R6609" i="1"/>
  <c r="R6608" i="1"/>
  <c r="R6607" i="1"/>
  <c r="R6606" i="1"/>
  <c r="R6605" i="1"/>
  <c r="R6604" i="1"/>
  <c r="R6603" i="1"/>
  <c r="R6602" i="1"/>
  <c r="R6601" i="1"/>
  <c r="R6600" i="1"/>
  <c r="R6599" i="1"/>
  <c r="R6598" i="1"/>
  <c r="R6597" i="1"/>
  <c r="R6596" i="1"/>
  <c r="R6595" i="1"/>
  <c r="R6594" i="1"/>
  <c r="R6593" i="1"/>
  <c r="R6592" i="1"/>
  <c r="R6591" i="1"/>
  <c r="R6590" i="1"/>
  <c r="R6589" i="1"/>
  <c r="R6588" i="1"/>
  <c r="R6587" i="1"/>
  <c r="R6586" i="1"/>
  <c r="R6585" i="1"/>
  <c r="R6584" i="1"/>
  <c r="R6583" i="1"/>
  <c r="R6582" i="1"/>
  <c r="R6581" i="1"/>
  <c r="R6580" i="1"/>
  <c r="R6579" i="1"/>
  <c r="R6578" i="1"/>
  <c r="R6577" i="1"/>
  <c r="R6576" i="1"/>
  <c r="R6575" i="1"/>
  <c r="R6574" i="1"/>
  <c r="R6573" i="1"/>
  <c r="R6572" i="1"/>
  <c r="R6571" i="1"/>
  <c r="R6570" i="1"/>
  <c r="R6569" i="1"/>
  <c r="R6568" i="1"/>
  <c r="R6567" i="1"/>
  <c r="R6566" i="1"/>
  <c r="R6565" i="1"/>
  <c r="R6564" i="1"/>
  <c r="R6563" i="1"/>
  <c r="R6562" i="1"/>
  <c r="R6561" i="1"/>
  <c r="R6560" i="1"/>
  <c r="R6559" i="1"/>
  <c r="R6558" i="1"/>
  <c r="R6557" i="1"/>
  <c r="R6556" i="1"/>
  <c r="R6555" i="1"/>
  <c r="R6554" i="1"/>
  <c r="R6553" i="1"/>
  <c r="R6552" i="1"/>
  <c r="R6551" i="1"/>
  <c r="R6550" i="1"/>
  <c r="R6549" i="1"/>
  <c r="R6548" i="1"/>
  <c r="R6547" i="1"/>
  <c r="R6546" i="1"/>
  <c r="R6545" i="1"/>
  <c r="R6544" i="1"/>
  <c r="R6543" i="1"/>
  <c r="R6542" i="1"/>
  <c r="R6541" i="1"/>
  <c r="R6540" i="1"/>
  <c r="R6539" i="1"/>
  <c r="R6538" i="1"/>
  <c r="R6537" i="1"/>
  <c r="R6536" i="1"/>
  <c r="R6535" i="1"/>
  <c r="R6534" i="1"/>
  <c r="R6533" i="1"/>
  <c r="R6532" i="1"/>
  <c r="R6531" i="1"/>
  <c r="R6530" i="1"/>
  <c r="R6529" i="1"/>
  <c r="R6528" i="1"/>
  <c r="R6527" i="1"/>
  <c r="R6526" i="1"/>
  <c r="R6525" i="1"/>
  <c r="R6524" i="1"/>
  <c r="R6523" i="1"/>
  <c r="R6522" i="1"/>
  <c r="R6521" i="1"/>
  <c r="R6520" i="1"/>
  <c r="R6519" i="1"/>
  <c r="R6518" i="1"/>
  <c r="R6517" i="1"/>
  <c r="R6516" i="1"/>
  <c r="R6515" i="1"/>
  <c r="R6514" i="1"/>
  <c r="R6513" i="1"/>
  <c r="R6512" i="1"/>
  <c r="R6511" i="1"/>
  <c r="R6510" i="1"/>
  <c r="R6509" i="1"/>
  <c r="R6508" i="1"/>
  <c r="R6507" i="1"/>
  <c r="R6506" i="1"/>
  <c r="R6505" i="1"/>
  <c r="R6504" i="1"/>
  <c r="R6503" i="1"/>
  <c r="R6502" i="1"/>
  <c r="R6501" i="1"/>
  <c r="R6500" i="1"/>
  <c r="R6499" i="1"/>
  <c r="R6498" i="1"/>
  <c r="R6497" i="1"/>
  <c r="R6496" i="1"/>
  <c r="R6495" i="1"/>
  <c r="R6494" i="1"/>
  <c r="R6493" i="1"/>
  <c r="R6492" i="1"/>
  <c r="R6491" i="1"/>
  <c r="R6490" i="1"/>
  <c r="R6489" i="1"/>
  <c r="R6488" i="1"/>
  <c r="R6487" i="1"/>
  <c r="R6486" i="1"/>
  <c r="R6485" i="1"/>
  <c r="R6484" i="1"/>
  <c r="R6483" i="1"/>
  <c r="R6482" i="1"/>
  <c r="R6481" i="1"/>
  <c r="R6480" i="1"/>
  <c r="R6479" i="1"/>
  <c r="R6478" i="1"/>
  <c r="R6477" i="1"/>
  <c r="R6476" i="1"/>
  <c r="R6475" i="1"/>
  <c r="R6474" i="1"/>
  <c r="R6473" i="1"/>
  <c r="R6472" i="1"/>
  <c r="R6471" i="1"/>
  <c r="R6470" i="1"/>
  <c r="R6469" i="1"/>
  <c r="R6468" i="1"/>
  <c r="R6467" i="1"/>
  <c r="R6466" i="1"/>
  <c r="R6465" i="1"/>
  <c r="R6464" i="1"/>
  <c r="R6463" i="1"/>
  <c r="R6462" i="1"/>
  <c r="R6461" i="1"/>
  <c r="R6460" i="1"/>
  <c r="R6459" i="1"/>
  <c r="R6458" i="1"/>
  <c r="R6457" i="1"/>
  <c r="R6456" i="1"/>
  <c r="R6455" i="1"/>
  <c r="R6454" i="1"/>
  <c r="R6453" i="1"/>
  <c r="R6452" i="1"/>
  <c r="R6451" i="1"/>
  <c r="R6450" i="1"/>
  <c r="R6449" i="1"/>
  <c r="R6448" i="1"/>
  <c r="R6447" i="1"/>
  <c r="R6446" i="1"/>
  <c r="R6445" i="1"/>
  <c r="R6444" i="1"/>
  <c r="R6443" i="1"/>
  <c r="R6442" i="1"/>
  <c r="R6441" i="1"/>
  <c r="R6440" i="1"/>
  <c r="R6439" i="1"/>
  <c r="R6438" i="1"/>
  <c r="R6437" i="1"/>
  <c r="R6436" i="1"/>
  <c r="R6435" i="1"/>
  <c r="R6434" i="1"/>
  <c r="R6433" i="1"/>
  <c r="R6432" i="1"/>
  <c r="R6431" i="1"/>
  <c r="R6430" i="1"/>
  <c r="R6429" i="1"/>
  <c r="R6428" i="1"/>
  <c r="R6427" i="1"/>
  <c r="R6426" i="1"/>
  <c r="R6425" i="1"/>
  <c r="R6424" i="1"/>
  <c r="R6423" i="1"/>
  <c r="R6422" i="1"/>
  <c r="R6421" i="1"/>
  <c r="R6420" i="1"/>
  <c r="R6419" i="1"/>
  <c r="R6385" i="1"/>
  <c r="R6384" i="1"/>
  <c r="R6383" i="1"/>
  <c r="R6382" i="1"/>
  <c r="R6381" i="1"/>
  <c r="R6380" i="1"/>
  <c r="R6379" i="1"/>
  <c r="R6378" i="1"/>
  <c r="R6377" i="1"/>
  <c r="R6376" i="1"/>
  <c r="R6375" i="1"/>
  <c r="R6374" i="1"/>
  <c r="R6373" i="1"/>
  <c r="R6372" i="1"/>
  <c r="R6371" i="1"/>
  <c r="R6370" i="1"/>
  <c r="R6369" i="1"/>
  <c r="R6368" i="1"/>
  <c r="R6367" i="1"/>
  <c r="R6366" i="1"/>
  <c r="R6365" i="1"/>
  <c r="R6364" i="1"/>
  <c r="R6363" i="1"/>
  <c r="R6362" i="1"/>
  <c r="R6361" i="1"/>
  <c r="R6360" i="1"/>
  <c r="R6359" i="1"/>
  <c r="R6358" i="1"/>
  <c r="R6357" i="1"/>
  <c r="R6356" i="1"/>
  <c r="R6355" i="1"/>
  <c r="R6354" i="1"/>
  <c r="R6353" i="1"/>
  <c r="R6352" i="1"/>
  <c r="R6351" i="1"/>
  <c r="R6350" i="1"/>
  <c r="R6349" i="1"/>
  <c r="R6348" i="1"/>
  <c r="R6347" i="1"/>
  <c r="R6346" i="1"/>
  <c r="R6345" i="1"/>
  <c r="R6344" i="1"/>
  <c r="R6343" i="1"/>
  <c r="R6342" i="1"/>
  <c r="R6341" i="1"/>
  <c r="R6340" i="1"/>
  <c r="R6339" i="1"/>
  <c r="R6338" i="1"/>
  <c r="R6337" i="1"/>
  <c r="R6336" i="1"/>
  <c r="R6335" i="1"/>
  <c r="R6334" i="1"/>
  <c r="R6333" i="1"/>
  <c r="R6332" i="1"/>
  <c r="R6331" i="1"/>
  <c r="R6330" i="1"/>
  <c r="R6329" i="1"/>
  <c r="R6328" i="1"/>
  <c r="R6327" i="1"/>
  <c r="R6326" i="1"/>
  <c r="R6325" i="1"/>
  <c r="R6324" i="1"/>
  <c r="R6323" i="1"/>
  <c r="R6322" i="1"/>
  <c r="R6321" i="1"/>
  <c r="R6320" i="1"/>
  <c r="R6319" i="1"/>
  <c r="R6318" i="1"/>
  <c r="R6317" i="1"/>
  <c r="R6316" i="1"/>
  <c r="R6315" i="1"/>
  <c r="R6314" i="1"/>
  <c r="R6313" i="1"/>
  <c r="R6312" i="1"/>
  <c r="R6311" i="1"/>
  <c r="R6310" i="1"/>
  <c r="R6309" i="1"/>
  <c r="R6308" i="1"/>
  <c r="R6307" i="1"/>
  <c r="R6306" i="1"/>
  <c r="R6305" i="1"/>
  <c r="R6304" i="1"/>
  <c r="R6303" i="1"/>
  <c r="R6302" i="1"/>
  <c r="R6301" i="1"/>
  <c r="R6300" i="1"/>
  <c r="R6299" i="1"/>
  <c r="R6298" i="1"/>
  <c r="R6297" i="1"/>
  <c r="R6296" i="1"/>
  <c r="R6295" i="1"/>
  <c r="R6294" i="1"/>
  <c r="R6293" i="1"/>
  <c r="R6292" i="1"/>
  <c r="R6291" i="1"/>
  <c r="R6290" i="1"/>
  <c r="R6289" i="1"/>
  <c r="R6288" i="1"/>
  <c r="R6287" i="1"/>
  <c r="R6286" i="1"/>
  <c r="R6285" i="1"/>
  <c r="R6284" i="1"/>
  <c r="R6283" i="1"/>
  <c r="R6282" i="1"/>
  <c r="R6281" i="1"/>
  <c r="R6280" i="1"/>
  <c r="R6279" i="1"/>
  <c r="R6278" i="1"/>
  <c r="R6277" i="1"/>
  <c r="R6276" i="1"/>
  <c r="R6275" i="1"/>
  <c r="R6274" i="1"/>
  <c r="R6273" i="1"/>
  <c r="R6272" i="1"/>
  <c r="R6271" i="1"/>
  <c r="R6270" i="1"/>
  <c r="R6269" i="1"/>
  <c r="R6268" i="1"/>
  <c r="R6267" i="1"/>
  <c r="R6266" i="1"/>
  <c r="R6265" i="1"/>
  <c r="R6264" i="1"/>
  <c r="R6263" i="1"/>
  <c r="R6262" i="1"/>
  <c r="R6261" i="1"/>
  <c r="R6260" i="1"/>
  <c r="R6259" i="1"/>
  <c r="R6258" i="1"/>
  <c r="R6257" i="1"/>
  <c r="R6256" i="1"/>
  <c r="R6255" i="1"/>
  <c r="R6254" i="1"/>
  <c r="R6253" i="1"/>
  <c r="R6252" i="1"/>
  <c r="R6251" i="1"/>
  <c r="R6237" i="1"/>
  <c r="R6236" i="1"/>
  <c r="R6235" i="1"/>
  <c r="R6234" i="1"/>
  <c r="R6233" i="1"/>
  <c r="R6232" i="1"/>
  <c r="R6231" i="1"/>
  <c r="R6230" i="1"/>
  <c r="R6229" i="1"/>
  <c r="R6228" i="1"/>
  <c r="R6227" i="1"/>
  <c r="R6226" i="1"/>
  <c r="R6225" i="1"/>
  <c r="R6224" i="1"/>
  <c r="R6223" i="1"/>
  <c r="R6222" i="1"/>
  <c r="R6221" i="1"/>
  <c r="R6220" i="1"/>
  <c r="R6219" i="1"/>
  <c r="R6218" i="1"/>
  <c r="R6217" i="1"/>
  <c r="R6216" i="1"/>
  <c r="R6215" i="1"/>
  <c r="R6214" i="1"/>
  <c r="R6213" i="1"/>
  <c r="R6212" i="1"/>
  <c r="R6211" i="1"/>
  <c r="R6210" i="1"/>
  <c r="R6209" i="1"/>
  <c r="R6208" i="1"/>
  <c r="R6207" i="1"/>
  <c r="R6206" i="1"/>
  <c r="R6205" i="1"/>
  <c r="R6204" i="1"/>
  <c r="R6203" i="1"/>
  <c r="R6202" i="1"/>
  <c r="R6201" i="1"/>
  <c r="R6200" i="1"/>
  <c r="R6199" i="1"/>
  <c r="R6198" i="1"/>
  <c r="R6197" i="1"/>
  <c r="R6196" i="1"/>
  <c r="R6195" i="1"/>
  <c r="R6194" i="1"/>
  <c r="R6193" i="1"/>
  <c r="R6192" i="1"/>
  <c r="R6191" i="1"/>
  <c r="R6190" i="1"/>
  <c r="R6189" i="1"/>
  <c r="R6188" i="1"/>
  <c r="R6187" i="1"/>
  <c r="R6186" i="1"/>
  <c r="R6185" i="1"/>
  <c r="R6184" i="1"/>
  <c r="R6183" i="1"/>
  <c r="R6182" i="1"/>
  <c r="R6181" i="1"/>
  <c r="R6180" i="1"/>
  <c r="R6179" i="1"/>
  <c r="R6178" i="1"/>
  <c r="R6177" i="1"/>
  <c r="R6176" i="1"/>
  <c r="R6175" i="1"/>
  <c r="R6174" i="1"/>
  <c r="R6173" i="1"/>
  <c r="R6172" i="1"/>
  <c r="R6171" i="1"/>
  <c r="R6170" i="1"/>
  <c r="R6169" i="1"/>
  <c r="R6168" i="1"/>
  <c r="R6167" i="1"/>
  <c r="R6166" i="1"/>
  <c r="R6165" i="1"/>
  <c r="R6164" i="1"/>
  <c r="R6163" i="1"/>
  <c r="R6162" i="1"/>
  <c r="R6161" i="1"/>
  <c r="R6160" i="1"/>
  <c r="R6159" i="1"/>
  <c r="R6158" i="1"/>
  <c r="R6157" i="1"/>
  <c r="R6156" i="1"/>
  <c r="R6155" i="1"/>
  <c r="R6154" i="1"/>
  <c r="R6153" i="1"/>
  <c r="R6152" i="1"/>
  <c r="R6151" i="1"/>
  <c r="R6150" i="1"/>
  <c r="R6149" i="1"/>
  <c r="R6148" i="1"/>
  <c r="R6147" i="1"/>
  <c r="R6146" i="1"/>
  <c r="R6145" i="1"/>
  <c r="R6144" i="1"/>
  <c r="R6143" i="1"/>
  <c r="R6142" i="1"/>
  <c r="R6141" i="1"/>
  <c r="R6140" i="1"/>
  <c r="R6139" i="1"/>
  <c r="R6138" i="1"/>
  <c r="R6137" i="1"/>
  <c r="R6136" i="1"/>
  <c r="R6135" i="1"/>
  <c r="R6134" i="1"/>
  <c r="R6133" i="1"/>
  <c r="R6132" i="1"/>
  <c r="R6131" i="1"/>
  <c r="R6130" i="1"/>
  <c r="R6129" i="1"/>
  <c r="R6128" i="1"/>
  <c r="R6127" i="1"/>
  <c r="R6126" i="1"/>
  <c r="R6125" i="1"/>
  <c r="R6124" i="1"/>
  <c r="R6123" i="1"/>
  <c r="R6122" i="1"/>
  <c r="R6121" i="1"/>
  <c r="R6120" i="1"/>
  <c r="R6119" i="1"/>
  <c r="R6118" i="1"/>
  <c r="R6117" i="1"/>
  <c r="R6116" i="1"/>
  <c r="R6115" i="1"/>
  <c r="R6114" i="1"/>
  <c r="R6113" i="1"/>
  <c r="R6112" i="1"/>
  <c r="R6111" i="1"/>
  <c r="R6110" i="1"/>
  <c r="R6109" i="1"/>
  <c r="R6108" i="1"/>
  <c r="R6107" i="1"/>
  <c r="R6106" i="1"/>
  <c r="R6105" i="1"/>
  <c r="R6104" i="1"/>
  <c r="R6103" i="1"/>
  <c r="R6102" i="1"/>
  <c r="R6101" i="1"/>
  <c r="R6100" i="1"/>
  <c r="R6099" i="1"/>
  <c r="R6098" i="1"/>
  <c r="R6097" i="1"/>
  <c r="R6020" i="1"/>
  <c r="R6019" i="1"/>
  <c r="R6018" i="1"/>
  <c r="R6017" i="1"/>
  <c r="R6016" i="1"/>
  <c r="R6015" i="1"/>
  <c r="R6014" i="1"/>
  <c r="R6013" i="1"/>
  <c r="R6012" i="1"/>
  <c r="R6011" i="1"/>
  <c r="R6010" i="1"/>
  <c r="R6009" i="1"/>
  <c r="R6008" i="1"/>
  <c r="R6007" i="1"/>
  <c r="R6006" i="1"/>
  <c r="R6005" i="1"/>
  <c r="R6004" i="1"/>
  <c r="R6003" i="1"/>
  <c r="R6002" i="1"/>
  <c r="R6001" i="1"/>
  <c r="R6000" i="1"/>
  <c r="R5999" i="1"/>
  <c r="R5998" i="1"/>
  <c r="R5997" i="1"/>
  <c r="R5996" i="1"/>
  <c r="R5995" i="1"/>
  <c r="R5994" i="1"/>
  <c r="R5993" i="1"/>
  <c r="R5992" i="1"/>
  <c r="R5991" i="1"/>
  <c r="R5990" i="1"/>
  <c r="R5989" i="1"/>
  <c r="R5988" i="1"/>
  <c r="R5987" i="1"/>
  <c r="R5986" i="1"/>
  <c r="R5985" i="1"/>
  <c r="R5984" i="1"/>
  <c r="R5983" i="1"/>
  <c r="R5982" i="1"/>
  <c r="R5981" i="1"/>
  <c r="R5980" i="1"/>
  <c r="R5979" i="1"/>
  <c r="R5978" i="1"/>
  <c r="R5977" i="1"/>
  <c r="R5976" i="1"/>
  <c r="R5975" i="1"/>
  <c r="R5974" i="1"/>
  <c r="R5973" i="1"/>
  <c r="R5972" i="1"/>
  <c r="R5971" i="1"/>
  <c r="R5970" i="1"/>
  <c r="R5969" i="1"/>
  <c r="R5968" i="1"/>
  <c r="R5967" i="1"/>
  <c r="R5966" i="1"/>
  <c r="R5965" i="1"/>
  <c r="R5964" i="1"/>
  <c r="R5963" i="1"/>
  <c r="R5962" i="1"/>
  <c r="R5961" i="1"/>
  <c r="R5960" i="1"/>
  <c r="R5959" i="1"/>
  <c r="R5958" i="1"/>
  <c r="R5957" i="1"/>
  <c r="R5956" i="1"/>
  <c r="R5955" i="1"/>
  <c r="R5954" i="1"/>
  <c r="R5953" i="1"/>
  <c r="R5952" i="1"/>
  <c r="R5951" i="1"/>
  <c r="R5950" i="1"/>
  <c r="R5949" i="1"/>
  <c r="R5948" i="1"/>
  <c r="R5947" i="1"/>
  <c r="R5946" i="1"/>
  <c r="R5945" i="1"/>
  <c r="R5944" i="1"/>
  <c r="R5943" i="1"/>
  <c r="R5942" i="1"/>
  <c r="R5941" i="1"/>
  <c r="R5940" i="1"/>
  <c r="R5939" i="1"/>
  <c r="R5938" i="1"/>
  <c r="R5937" i="1"/>
  <c r="R5936" i="1"/>
  <c r="R5935" i="1"/>
  <c r="R5934" i="1"/>
  <c r="R5933" i="1"/>
  <c r="R5932" i="1"/>
  <c r="R5931" i="1"/>
  <c r="R5930" i="1"/>
  <c r="R5929" i="1"/>
  <c r="R5928" i="1"/>
  <c r="R5927" i="1"/>
  <c r="R5926" i="1"/>
  <c r="R5925" i="1"/>
  <c r="R5924" i="1"/>
  <c r="R5923" i="1"/>
  <c r="R5922" i="1"/>
  <c r="R5921" i="1"/>
  <c r="R5920" i="1"/>
  <c r="R5919" i="1"/>
  <c r="R5918" i="1"/>
  <c r="R5917" i="1"/>
  <c r="R5916" i="1"/>
  <c r="R5915" i="1"/>
  <c r="R5914" i="1"/>
  <c r="R5913" i="1"/>
  <c r="R5912" i="1"/>
  <c r="R5911" i="1"/>
  <c r="R5910" i="1"/>
  <c r="R5909" i="1"/>
  <c r="R5908" i="1"/>
  <c r="R5907" i="1"/>
  <c r="R5906" i="1"/>
  <c r="R5905" i="1"/>
  <c r="R5904" i="1"/>
  <c r="R5903" i="1"/>
  <c r="R5902" i="1"/>
  <c r="R5901" i="1"/>
  <c r="R5900" i="1"/>
  <c r="R5899" i="1"/>
  <c r="R5898" i="1"/>
  <c r="R5897" i="1"/>
  <c r="R5896" i="1"/>
  <c r="R5895" i="1"/>
  <c r="R5894" i="1"/>
  <c r="R5893" i="1"/>
  <c r="R5892" i="1"/>
  <c r="R5891" i="1"/>
  <c r="R5890" i="1"/>
  <c r="R5889" i="1"/>
  <c r="R5888" i="1"/>
  <c r="R5887" i="1"/>
  <c r="R5886" i="1"/>
  <c r="R5885" i="1"/>
  <c r="R5884" i="1"/>
  <c r="R5883" i="1"/>
  <c r="R5882" i="1"/>
  <c r="R5881" i="1"/>
  <c r="R5880" i="1"/>
  <c r="R5879" i="1"/>
  <c r="R5878" i="1"/>
  <c r="R5877" i="1"/>
  <c r="R5876" i="1"/>
  <c r="R5875" i="1"/>
  <c r="R5874" i="1"/>
  <c r="R5873" i="1"/>
  <c r="R5872" i="1"/>
  <c r="R5871" i="1"/>
  <c r="R5870" i="1"/>
  <c r="R5869" i="1"/>
  <c r="R5868" i="1"/>
  <c r="R5867" i="1"/>
  <c r="R5866" i="1"/>
  <c r="R5865" i="1"/>
  <c r="R5864" i="1"/>
  <c r="R5863" i="1"/>
  <c r="R5862" i="1"/>
  <c r="R5861" i="1"/>
  <c r="R5860" i="1"/>
  <c r="R5859" i="1"/>
  <c r="R5858" i="1"/>
  <c r="R5857" i="1"/>
  <c r="R5856" i="1"/>
  <c r="R5855" i="1"/>
  <c r="R5854" i="1"/>
  <c r="R5853" i="1"/>
  <c r="R5852" i="1"/>
  <c r="R5851" i="1"/>
  <c r="R5850" i="1"/>
  <c r="R5849" i="1"/>
  <c r="R5848" i="1"/>
  <c r="R5847" i="1"/>
  <c r="R5846" i="1"/>
  <c r="R5845" i="1"/>
  <c r="R5844" i="1"/>
  <c r="R5843" i="1"/>
  <c r="R5842" i="1"/>
  <c r="R5841" i="1"/>
  <c r="R5840" i="1"/>
  <c r="R5839" i="1"/>
  <c r="R5838" i="1"/>
  <c r="R5837" i="1"/>
  <c r="R5836" i="1"/>
  <c r="R5835" i="1"/>
  <c r="R5834" i="1"/>
  <c r="R5833" i="1"/>
  <c r="R5832" i="1"/>
  <c r="R5831" i="1"/>
  <c r="R5830" i="1"/>
  <c r="R5829" i="1"/>
  <c r="R5828" i="1"/>
  <c r="R5827" i="1"/>
  <c r="R5826" i="1"/>
  <c r="R5825" i="1"/>
  <c r="R5824" i="1"/>
  <c r="R5823" i="1"/>
  <c r="R5822" i="1"/>
  <c r="R5821" i="1"/>
  <c r="R5820" i="1"/>
  <c r="R5819" i="1"/>
  <c r="R5818" i="1"/>
  <c r="R5817" i="1"/>
  <c r="R5816" i="1"/>
  <c r="R5815" i="1"/>
  <c r="R5814" i="1"/>
  <c r="R5813" i="1"/>
  <c r="R5812" i="1"/>
  <c r="R5811" i="1"/>
  <c r="R5810" i="1"/>
  <c r="R5809" i="1"/>
  <c r="R5808" i="1"/>
  <c r="R5807" i="1"/>
  <c r="R5806" i="1"/>
  <c r="R5805" i="1"/>
  <c r="R5804" i="1"/>
  <c r="R5803" i="1"/>
  <c r="R5802" i="1"/>
  <c r="R5801" i="1"/>
  <c r="R5800" i="1"/>
  <c r="R5799" i="1"/>
  <c r="R5798" i="1"/>
  <c r="R5797" i="1"/>
  <c r="R5796" i="1"/>
  <c r="R5795" i="1"/>
  <c r="R5794" i="1"/>
  <c r="R5793" i="1"/>
  <c r="R5792" i="1"/>
  <c r="R5791" i="1"/>
  <c r="R5790" i="1"/>
  <c r="R5789" i="1"/>
  <c r="R5788" i="1"/>
  <c r="R5787" i="1"/>
  <c r="R5786" i="1"/>
  <c r="R5785" i="1"/>
  <c r="R5784" i="1"/>
  <c r="R5783" i="1"/>
  <c r="R5782" i="1"/>
  <c r="R5781" i="1"/>
  <c r="R5780" i="1"/>
  <c r="R5779" i="1"/>
  <c r="R5778" i="1"/>
  <c r="R5777" i="1"/>
  <c r="R5776" i="1"/>
  <c r="R5775" i="1"/>
  <c r="R5774" i="1"/>
  <c r="R5773" i="1"/>
  <c r="R5772" i="1"/>
  <c r="R5771" i="1"/>
  <c r="R5770" i="1"/>
  <c r="R5769" i="1"/>
  <c r="R5768" i="1"/>
  <c r="R5767" i="1"/>
  <c r="R5766" i="1"/>
  <c r="R5765" i="1"/>
  <c r="R5764" i="1"/>
  <c r="R5763" i="1"/>
  <c r="R5762" i="1"/>
  <c r="R5761" i="1"/>
  <c r="R5760" i="1"/>
  <c r="R5759" i="1"/>
  <c r="R5758" i="1"/>
  <c r="R5757" i="1"/>
  <c r="R5756" i="1"/>
  <c r="R5755" i="1"/>
  <c r="R5754" i="1"/>
  <c r="R5753" i="1"/>
  <c r="R5752" i="1"/>
  <c r="R5751" i="1"/>
  <c r="R5750" i="1"/>
  <c r="R5749" i="1"/>
  <c r="R5748" i="1"/>
  <c r="R5747" i="1"/>
  <c r="R5746" i="1"/>
  <c r="R5745" i="1"/>
  <c r="R5744" i="1"/>
  <c r="R5743" i="1"/>
  <c r="R5742" i="1"/>
  <c r="R5741" i="1"/>
  <c r="R5740" i="1"/>
  <c r="R5739" i="1"/>
  <c r="R5738" i="1"/>
  <c r="R5737" i="1"/>
  <c r="R5736" i="1"/>
  <c r="R5735" i="1"/>
  <c r="R5734" i="1"/>
  <c r="R5733" i="1"/>
  <c r="R5732" i="1"/>
  <c r="R5731" i="1"/>
  <c r="R5645" i="1"/>
  <c r="R5644" i="1"/>
  <c r="R5643" i="1"/>
  <c r="R5642" i="1"/>
  <c r="R5641" i="1"/>
  <c r="R5640" i="1"/>
  <c r="R5639" i="1"/>
  <c r="R5638" i="1"/>
  <c r="R5637" i="1"/>
  <c r="R5636" i="1"/>
  <c r="R5635" i="1"/>
  <c r="R5634" i="1"/>
  <c r="R5633" i="1"/>
  <c r="R5632" i="1"/>
  <c r="R5631" i="1"/>
  <c r="R5630" i="1"/>
  <c r="R5629" i="1"/>
  <c r="R5628" i="1"/>
  <c r="R5627" i="1"/>
  <c r="R5626" i="1"/>
  <c r="R5625" i="1"/>
  <c r="R5624" i="1"/>
  <c r="R5623" i="1"/>
  <c r="R5622" i="1"/>
  <c r="R5621" i="1"/>
  <c r="R5620" i="1"/>
  <c r="R5619" i="1"/>
  <c r="R5618" i="1"/>
  <c r="R5617" i="1"/>
  <c r="R5616" i="1"/>
  <c r="R5615" i="1"/>
  <c r="R5614" i="1"/>
  <c r="R5613" i="1"/>
  <c r="R5612" i="1"/>
  <c r="R5611" i="1"/>
  <c r="R5610" i="1"/>
  <c r="R5609" i="1"/>
  <c r="R5608" i="1"/>
  <c r="R5607" i="1"/>
  <c r="R5606" i="1"/>
  <c r="R5605" i="1"/>
  <c r="R5604" i="1"/>
  <c r="R5603" i="1"/>
  <c r="R5602" i="1"/>
  <c r="R5601" i="1"/>
  <c r="R5600" i="1"/>
  <c r="R5599" i="1"/>
  <c r="R5598" i="1"/>
  <c r="R5597" i="1"/>
  <c r="R5596" i="1"/>
  <c r="R5595" i="1"/>
  <c r="R5594" i="1"/>
  <c r="R5593" i="1"/>
  <c r="R5592" i="1"/>
  <c r="R5591" i="1"/>
  <c r="R5590" i="1"/>
  <c r="R5589" i="1"/>
  <c r="R5588" i="1"/>
  <c r="R5587" i="1"/>
  <c r="R5586" i="1"/>
  <c r="R5585" i="1"/>
  <c r="R5584" i="1"/>
  <c r="R5583" i="1"/>
  <c r="R5582" i="1"/>
  <c r="R5581" i="1"/>
  <c r="R5580" i="1"/>
  <c r="R5579" i="1"/>
  <c r="R5578" i="1"/>
  <c r="R5577" i="1"/>
  <c r="R5576" i="1"/>
  <c r="R5575" i="1"/>
  <c r="R5574" i="1"/>
  <c r="R5573" i="1"/>
  <c r="R5572" i="1"/>
  <c r="R5571" i="1"/>
  <c r="R5570" i="1"/>
  <c r="R5569" i="1"/>
  <c r="R5568" i="1"/>
  <c r="R5567" i="1"/>
  <c r="R5566" i="1"/>
  <c r="R5565" i="1"/>
  <c r="R5564" i="1"/>
  <c r="R5563" i="1"/>
  <c r="R5562" i="1"/>
  <c r="R5561" i="1"/>
  <c r="R5560" i="1"/>
  <c r="R5559" i="1"/>
  <c r="R5558" i="1"/>
  <c r="R5557" i="1"/>
  <c r="R5556" i="1"/>
  <c r="R5555" i="1"/>
  <c r="R5554" i="1"/>
  <c r="R5553" i="1"/>
  <c r="R5552" i="1"/>
  <c r="R5551" i="1"/>
  <c r="R5550" i="1"/>
  <c r="R5549" i="1"/>
  <c r="R5548" i="1"/>
  <c r="R5547" i="1"/>
  <c r="R5546" i="1"/>
  <c r="R5545" i="1"/>
  <c r="R5544" i="1"/>
  <c r="R5543" i="1"/>
  <c r="R5542" i="1"/>
  <c r="R5541" i="1"/>
  <c r="R5540" i="1"/>
  <c r="R5539" i="1"/>
  <c r="R5538" i="1"/>
  <c r="R5537" i="1"/>
  <c r="R5536" i="1"/>
  <c r="R5535" i="1"/>
  <c r="R5534" i="1"/>
  <c r="R5533" i="1"/>
  <c r="R5532" i="1"/>
  <c r="R5531" i="1"/>
  <c r="R5530" i="1"/>
  <c r="R5529" i="1"/>
  <c r="R5528" i="1"/>
  <c r="R5527" i="1"/>
  <c r="R5526" i="1"/>
  <c r="R5525" i="1"/>
  <c r="R5524" i="1"/>
  <c r="R5523" i="1"/>
  <c r="R5522" i="1"/>
  <c r="R5521" i="1"/>
  <c r="R5520" i="1"/>
  <c r="R5519" i="1"/>
  <c r="R5518" i="1"/>
  <c r="R5517" i="1"/>
  <c r="R5516" i="1"/>
  <c r="R5515" i="1"/>
  <c r="R5514" i="1"/>
  <c r="R5513" i="1"/>
  <c r="R5512" i="1"/>
  <c r="R5511" i="1"/>
  <c r="R5510" i="1"/>
  <c r="R5509" i="1"/>
  <c r="R5508" i="1"/>
  <c r="R5507" i="1"/>
  <c r="R5506" i="1"/>
  <c r="R5505" i="1"/>
  <c r="R5504" i="1"/>
  <c r="R5503" i="1"/>
  <c r="R5502" i="1"/>
  <c r="R5501" i="1"/>
  <c r="R5500" i="1"/>
  <c r="R5499" i="1"/>
  <c r="R5498" i="1"/>
  <c r="R5497" i="1"/>
  <c r="R5496" i="1"/>
  <c r="R5495" i="1"/>
  <c r="R5494" i="1"/>
  <c r="R5493" i="1"/>
  <c r="R5492" i="1"/>
  <c r="R5491" i="1"/>
  <c r="R5490" i="1"/>
  <c r="R5489" i="1"/>
  <c r="R5488" i="1"/>
  <c r="R5487" i="1"/>
  <c r="R5486" i="1"/>
  <c r="R5485" i="1"/>
  <c r="R5484" i="1"/>
  <c r="R5483" i="1"/>
  <c r="R5482" i="1"/>
  <c r="R5481" i="1"/>
  <c r="R5480" i="1"/>
  <c r="R5479" i="1"/>
  <c r="R5478" i="1"/>
  <c r="R5477" i="1"/>
  <c r="R5476" i="1"/>
  <c r="R5475" i="1"/>
  <c r="R5474" i="1"/>
  <c r="R5473" i="1"/>
  <c r="R5472" i="1"/>
  <c r="R5471" i="1"/>
  <c r="R5470" i="1"/>
  <c r="R5469" i="1"/>
  <c r="R5468" i="1"/>
  <c r="R5467" i="1"/>
  <c r="R5466" i="1"/>
  <c r="R5465" i="1"/>
  <c r="R5464" i="1"/>
  <c r="R5463" i="1"/>
  <c r="R5462" i="1"/>
  <c r="R5461" i="1"/>
  <c r="R5460" i="1"/>
  <c r="R5459" i="1"/>
  <c r="R5458" i="1"/>
  <c r="R5457" i="1"/>
  <c r="R5456" i="1"/>
  <c r="R5455" i="1"/>
  <c r="R5454" i="1"/>
  <c r="R5453" i="1"/>
  <c r="R5452" i="1"/>
  <c r="R5451" i="1"/>
  <c r="R5450" i="1"/>
  <c r="R5449" i="1"/>
  <c r="R5448" i="1"/>
  <c r="R5447" i="1"/>
  <c r="R5446" i="1"/>
  <c r="R5445" i="1"/>
  <c r="R5444" i="1"/>
  <c r="R5443" i="1"/>
  <c r="R5442" i="1"/>
  <c r="R5441" i="1"/>
  <c r="R5440" i="1"/>
  <c r="R5439" i="1"/>
  <c r="R5438" i="1"/>
  <c r="R5437" i="1"/>
  <c r="R5436" i="1"/>
  <c r="R5435" i="1"/>
  <c r="R5434" i="1"/>
  <c r="R5433" i="1"/>
  <c r="R5432" i="1"/>
  <c r="R5431" i="1"/>
  <c r="R5430" i="1"/>
  <c r="R5429" i="1"/>
  <c r="R5428" i="1"/>
  <c r="R5427" i="1"/>
  <c r="R5426" i="1"/>
  <c r="R5425" i="1"/>
  <c r="R5424" i="1"/>
  <c r="R5423" i="1"/>
  <c r="R5422" i="1"/>
  <c r="R5421" i="1"/>
  <c r="R5420" i="1"/>
  <c r="R5419" i="1"/>
  <c r="R5418" i="1"/>
  <c r="R5417" i="1"/>
  <c r="R5416" i="1"/>
  <c r="R5415" i="1"/>
  <c r="R5414" i="1"/>
  <c r="R5413" i="1"/>
  <c r="R5412" i="1"/>
  <c r="R5411" i="1"/>
  <c r="R5410" i="1"/>
  <c r="R5409" i="1"/>
  <c r="R5408" i="1"/>
  <c r="R5407" i="1"/>
  <c r="R5406" i="1"/>
  <c r="R5405" i="1"/>
  <c r="R5404" i="1"/>
  <c r="R5403" i="1"/>
  <c r="R5402" i="1"/>
  <c r="R5401" i="1"/>
  <c r="R5400" i="1"/>
  <c r="R5399" i="1"/>
  <c r="R5398" i="1"/>
  <c r="R5397" i="1"/>
  <c r="R5396" i="1"/>
  <c r="R5395" i="1"/>
  <c r="R5394" i="1"/>
  <c r="R5393" i="1"/>
  <c r="R5392" i="1"/>
  <c r="R5391" i="1"/>
  <c r="R5390" i="1"/>
  <c r="R5389" i="1"/>
  <c r="R5388" i="1"/>
  <c r="R5387" i="1"/>
  <c r="R5386" i="1"/>
  <c r="R5385" i="1"/>
  <c r="R5384" i="1"/>
  <c r="R5383" i="1"/>
  <c r="R5382" i="1"/>
  <c r="R5381" i="1"/>
  <c r="R5380" i="1"/>
  <c r="R5379" i="1"/>
  <c r="R5378" i="1"/>
  <c r="R5377" i="1"/>
  <c r="R5376" i="1"/>
  <c r="R5375" i="1"/>
  <c r="R5374" i="1"/>
  <c r="R5373" i="1"/>
  <c r="R5372" i="1"/>
  <c r="R5371" i="1"/>
  <c r="R5370" i="1"/>
  <c r="R5369" i="1"/>
  <c r="R5368" i="1"/>
  <c r="R5367" i="1"/>
  <c r="R5366" i="1"/>
  <c r="R5365" i="1"/>
  <c r="R5364" i="1"/>
  <c r="R5363" i="1"/>
  <c r="R5362" i="1"/>
  <c r="R5361" i="1"/>
  <c r="R5360" i="1"/>
  <c r="R5359" i="1"/>
  <c r="R5358" i="1"/>
  <c r="R5357" i="1"/>
  <c r="R5356" i="1"/>
  <c r="R5355" i="1"/>
  <c r="R5354" i="1"/>
  <c r="R5353" i="1"/>
  <c r="R5352" i="1"/>
  <c r="R5351" i="1"/>
  <c r="R5350" i="1"/>
  <c r="R5349" i="1"/>
  <c r="R5348" i="1"/>
  <c r="R5347" i="1"/>
  <c r="R5346" i="1"/>
  <c r="R5345" i="1"/>
  <c r="R5344" i="1"/>
  <c r="R5343" i="1"/>
  <c r="R5342" i="1"/>
  <c r="R5341" i="1"/>
  <c r="R5340" i="1"/>
  <c r="R5339" i="1"/>
  <c r="R5338" i="1"/>
  <c r="R5337" i="1"/>
  <c r="R5336" i="1"/>
  <c r="R5335" i="1"/>
  <c r="R5334" i="1"/>
  <c r="R5333" i="1"/>
  <c r="R5332" i="1"/>
  <c r="R5331" i="1"/>
  <c r="R5330" i="1"/>
  <c r="R5329" i="1"/>
  <c r="R5328" i="1"/>
  <c r="R5327" i="1"/>
  <c r="R5326" i="1"/>
  <c r="R5325" i="1"/>
  <c r="R5324" i="1"/>
  <c r="R5323" i="1"/>
  <c r="R5322" i="1"/>
  <c r="R5321" i="1"/>
  <c r="R5320" i="1"/>
  <c r="R5319" i="1"/>
  <c r="R5318" i="1"/>
  <c r="R5317" i="1"/>
  <c r="R5316" i="1"/>
  <c r="R5315" i="1"/>
  <c r="R5314" i="1"/>
  <c r="R5313" i="1"/>
  <c r="R5312" i="1"/>
  <c r="R5311" i="1"/>
  <c r="R5310" i="1"/>
  <c r="R5309" i="1"/>
  <c r="R5308" i="1"/>
  <c r="R5307" i="1"/>
  <c r="R5306" i="1"/>
  <c r="R5305" i="1"/>
  <c r="R5304" i="1"/>
  <c r="R5303" i="1"/>
  <c r="R5302" i="1"/>
  <c r="R5301" i="1"/>
  <c r="R5300" i="1"/>
  <c r="R5299" i="1"/>
  <c r="R5298" i="1"/>
  <c r="R5297" i="1"/>
  <c r="R5296" i="1"/>
  <c r="R5295" i="1"/>
  <c r="R5294" i="1"/>
  <c r="R5293" i="1"/>
  <c r="R5292" i="1"/>
  <c r="R5291" i="1"/>
  <c r="R5290" i="1"/>
  <c r="R5289" i="1"/>
  <c r="R5288" i="1"/>
  <c r="R5287" i="1"/>
  <c r="R5286" i="1"/>
  <c r="R5285" i="1"/>
  <c r="R5284" i="1"/>
  <c r="R5283" i="1"/>
  <c r="R5282" i="1"/>
  <c r="R5281" i="1"/>
  <c r="R5280" i="1"/>
  <c r="R5279" i="1"/>
  <c r="R5278" i="1"/>
  <c r="R5277" i="1"/>
  <c r="R5276" i="1"/>
  <c r="R5275" i="1"/>
  <c r="R5274" i="1"/>
  <c r="R5273" i="1"/>
  <c r="R5272" i="1"/>
  <c r="R5271" i="1"/>
  <c r="R5270" i="1"/>
  <c r="R5269" i="1"/>
  <c r="R5268" i="1"/>
  <c r="R5267" i="1"/>
  <c r="R5266" i="1"/>
  <c r="R5265" i="1"/>
  <c r="R5264" i="1"/>
  <c r="R5263" i="1"/>
  <c r="R5262" i="1"/>
  <c r="R5261" i="1"/>
  <c r="R5260" i="1"/>
  <c r="R5259" i="1"/>
  <c r="R5258" i="1"/>
  <c r="R5257" i="1"/>
  <c r="R5256" i="1"/>
  <c r="R5255" i="1"/>
  <c r="R5254" i="1"/>
  <c r="R5253" i="1"/>
  <c r="R5252" i="1"/>
  <c r="R5251" i="1"/>
  <c r="R5250" i="1"/>
  <c r="R5249" i="1"/>
  <c r="R5248" i="1"/>
  <c r="R5247" i="1"/>
  <c r="R5246" i="1"/>
  <c r="R5245" i="1"/>
  <c r="R5244" i="1"/>
  <c r="R5243" i="1"/>
  <c r="R5242" i="1"/>
  <c r="R5241" i="1"/>
  <c r="R5240" i="1"/>
  <c r="R5239" i="1"/>
  <c r="R5238" i="1"/>
  <c r="R5237" i="1"/>
  <c r="R5236" i="1"/>
  <c r="R5235" i="1"/>
  <c r="R5234" i="1"/>
  <c r="R5233" i="1"/>
  <c r="R5232" i="1"/>
  <c r="R5231" i="1"/>
  <c r="R5230" i="1"/>
  <c r="R5229" i="1"/>
  <c r="R5228" i="1"/>
  <c r="R5227" i="1"/>
  <c r="R5226" i="1"/>
  <c r="R5225" i="1"/>
  <c r="R5224" i="1"/>
  <c r="R5223" i="1"/>
  <c r="R5222" i="1"/>
  <c r="R5221" i="1"/>
  <c r="R5220" i="1"/>
  <c r="R5219" i="1"/>
  <c r="R5218" i="1"/>
  <c r="R5217" i="1"/>
  <c r="R5216" i="1"/>
  <c r="R5215" i="1"/>
  <c r="R5214" i="1"/>
  <c r="R5213" i="1"/>
  <c r="R5212" i="1"/>
  <c r="R5211" i="1"/>
  <c r="R5210" i="1"/>
  <c r="R5209" i="1"/>
  <c r="R5208" i="1"/>
  <c r="R5207" i="1"/>
  <c r="R5206" i="1"/>
  <c r="R5205" i="1"/>
  <c r="R5204" i="1"/>
  <c r="R5203" i="1"/>
  <c r="R5202" i="1"/>
  <c r="R5201" i="1"/>
  <c r="R5200" i="1"/>
  <c r="R5199" i="1"/>
  <c r="R5198" i="1"/>
  <c r="R5197" i="1"/>
  <c r="R5196" i="1"/>
  <c r="R5195" i="1"/>
  <c r="R5194" i="1"/>
  <c r="R5193" i="1"/>
  <c r="R5192" i="1"/>
  <c r="R5191" i="1"/>
  <c r="R5190" i="1"/>
  <c r="R5189" i="1"/>
  <c r="R5188" i="1"/>
  <c r="R5187" i="1"/>
  <c r="R5186" i="1"/>
  <c r="R5185" i="1"/>
  <c r="R5184" i="1"/>
  <c r="R5183" i="1"/>
  <c r="R5182" i="1"/>
  <c r="R5181" i="1"/>
  <c r="R5180" i="1"/>
  <c r="R5179" i="1"/>
  <c r="R5178" i="1"/>
  <c r="R5177" i="1"/>
  <c r="R5176" i="1"/>
  <c r="R5175" i="1"/>
  <c r="R5174" i="1"/>
  <c r="R5173" i="1"/>
  <c r="R5172" i="1"/>
  <c r="R5171" i="1"/>
  <c r="R5170" i="1"/>
  <c r="R5169" i="1"/>
  <c r="R5168" i="1"/>
  <c r="R5167" i="1"/>
  <c r="R5166" i="1"/>
  <c r="R5165" i="1"/>
  <c r="R5164" i="1"/>
  <c r="R5163" i="1"/>
  <c r="R5162" i="1"/>
  <c r="R5161" i="1"/>
  <c r="R5160" i="1"/>
  <c r="R5159" i="1"/>
  <c r="R5158" i="1"/>
  <c r="R5157" i="1"/>
  <c r="R5156" i="1"/>
  <c r="R5155" i="1"/>
  <c r="R5154" i="1"/>
  <c r="R5153" i="1"/>
  <c r="R5152" i="1"/>
  <c r="R5151" i="1"/>
  <c r="R5150" i="1"/>
  <c r="R5149" i="1"/>
  <c r="R5148" i="1"/>
  <c r="R5147" i="1"/>
  <c r="R5146" i="1"/>
  <c r="R5145" i="1"/>
  <c r="R5144" i="1"/>
  <c r="R5143" i="1"/>
  <c r="R5142" i="1"/>
  <c r="R5141" i="1"/>
  <c r="R5140" i="1"/>
  <c r="R5139" i="1"/>
  <c r="R5138" i="1"/>
  <c r="R5137" i="1"/>
  <c r="R5136" i="1"/>
  <c r="R5135" i="1"/>
  <c r="R5134" i="1"/>
  <c r="R5133" i="1"/>
  <c r="R5132" i="1"/>
  <c r="R5131" i="1"/>
  <c r="R5130" i="1"/>
  <c r="R5129" i="1"/>
  <c r="R5128" i="1"/>
  <c r="R5127" i="1"/>
  <c r="R5126" i="1"/>
  <c r="R5125" i="1"/>
  <c r="R5124" i="1"/>
  <c r="R5123" i="1"/>
  <c r="R5122" i="1"/>
  <c r="R5121" i="1"/>
  <c r="R5120" i="1"/>
  <c r="R5119" i="1"/>
  <c r="R5118" i="1"/>
  <c r="R5117" i="1"/>
  <c r="R5116" i="1"/>
  <c r="R5115" i="1"/>
  <c r="R5114" i="1"/>
  <c r="R5113" i="1"/>
  <c r="R5112" i="1"/>
  <c r="R5111" i="1"/>
  <c r="R5110" i="1"/>
  <c r="R5109" i="1"/>
  <c r="R5108" i="1"/>
  <c r="R5107" i="1"/>
  <c r="R5106" i="1"/>
  <c r="R5105" i="1"/>
  <c r="R5104" i="1"/>
  <c r="R5103" i="1"/>
  <c r="R5102" i="1"/>
  <c r="R5101" i="1"/>
  <c r="R5100" i="1"/>
  <c r="R5099" i="1"/>
  <c r="R5098" i="1"/>
  <c r="R5097" i="1"/>
  <c r="R5096" i="1"/>
  <c r="R5095" i="1"/>
  <c r="R5094" i="1"/>
  <c r="R5093" i="1"/>
  <c r="R5092" i="1"/>
  <c r="R5091" i="1"/>
  <c r="R5090" i="1"/>
  <c r="R5089" i="1"/>
  <c r="R5088" i="1"/>
  <c r="R5087" i="1"/>
  <c r="R5086" i="1"/>
  <c r="R5085" i="1"/>
  <c r="R5084" i="1"/>
  <c r="R5083" i="1"/>
  <c r="R5082" i="1"/>
  <c r="R5081" i="1"/>
  <c r="R5080" i="1"/>
  <c r="R5079" i="1"/>
  <c r="R5078" i="1"/>
  <c r="R5077" i="1"/>
  <c r="R5076" i="1"/>
  <c r="R5075" i="1"/>
  <c r="R5074" i="1"/>
  <c r="R5073" i="1"/>
  <c r="R5072" i="1"/>
  <c r="R5071" i="1"/>
  <c r="R5070" i="1"/>
  <c r="R5069" i="1"/>
  <c r="R5068" i="1"/>
  <c r="R5067" i="1"/>
  <c r="R5066" i="1"/>
  <c r="R5065" i="1"/>
  <c r="R5064" i="1"/>
  <c r="R5063" i="1"/>
  <c r="R5062" i="1"/>
  <c r="R5061" i="1"/>
  <c r="R5060" i="1"/>
  <c r="R5059" i="1"/>
  <c r="R5058" i="1"/>
  <c r="R5057" i="1"/>
  <c r="R5056" i="1"/>
  <c r="R5055" i="1"/>
  <c r="R5054" i="1"/>
  <c r="R5053" i="1"/>
  <c r="R5052" i="1"/>
  <c r="R5051" i="1"/>
  <c r="R5050" i="1"/>
  <c r="R5049" i="1"/>
  <c r="R5048" i="1"/>
  <c r="R5047" i="1"/>
  <c r="R5046" i="1"/>
  <c r="R5045" i="1"/>
  <c r="R5044" i="1"/>
  <c r="R5043" i="1"/>
  <c r="R5042" i="1"/>
  <c r="R5041" i="1"/>
  <c r="R5040" i="1"/>
  <c r="R5039" i="1"/>
  <c r="R5038" i="1"/>
  <c r="R5037" i="1"/>
  <c r="R5036" i="1"/>
  <c r="R5035" i="1"/>
  <c r="R5034" i="1"/>
  <c r="R5033" i="1"/>
  <c r="R5032" i="1"/>
  <c r="R5031" i="1"/>
  <c r="R5030" i="1"/>
  <c r="R5029" i="1"/>
  <c r="R5028" i="1"/>
  <c r="R5027" i="1"/>
  <c r="R5026" i="1"/>
  <c r="R5025" i="1"/>
  <c r="R5024" i="1"/>
  <c r="R5023" i="1"/>
  <c r="R5022" i="1"/>
  <c r="R5021" i="1"/>
  <c r="R5020" i="1"/>
  <c r="R5019" i="1"/>
  <c r="R5018" i="1"/>
  <c r="R5017" i="1"/>
  <c r="R5016" i="1"/>
  <c r="R5015" i="1"/>
  <c r="R5014" i="1"/>
  <c r="R5013" i="1"/>
  <c r="R5012" i="1"/>
  <c r="R5011" i="1"/>
  <c r="R5010" i="1"/>
  <c r="R5009" i="1"/>
  <c r="R5008" i="1"/>
  <c r="R5007" i="1"/>
  <c r="R5006" i="1"/>
  <c r="R5005" i="1"/>
  <c r="R5004" i="1"/>
  <c r="R5003" i="1"/>
  <c r="R5002" i="1"/>
  <c r="R5001" i="1"/>
  <c r="R5000" i="1"/>
  <c r="R4999" i="1"/>
  <c r="R4998" i="1"/>
  <c r="R4997" i="1"/>
  <c r="R4996" i="1"/>
  <c r="R4995" i="1"/>
  <c r="R4994" i="1"/>
  <c r="R4993" i="1"/>
  <c r="R4992" i="1"/>
  <c r="R4991" i="1"/>
  <c r="R4990" i="1"/>
  <c r="R4989" i="1"/>
  <c r="R4988" i="1"/>
  <c r="R4987" i="1"/>
  <c r="R4986" i="1"/>
  <c r="R4985" i="1"/>
  <c r="R4984" i="1"/>
  <c r="R4983" i="1"/>
  <c r="R4982" i="1"/>
  <c r="R4981" i="1"/>
  <c r="R4980" i="1"/>
  <c r="R4979" i="1"/>
  <c r="R4978" i="1"/>
  <c r="R4977" i="1"/>
  <c r="R4976" i="1"/>
  <c r="R4975" i="1"/>
  <c r="R4974" i="1"/>
  <c r="R4973" i="1"/>
  <c r="R4972" i="1"/>
  <c r="R4971" i="1"/>
  <c r="R4970" i="1"/>
  <c r="R4969" i="1"/>
  <c r="R4968" i="1"/>
  <c r="R4967" i="1"/>
  <c r="R4966" i="1"/>
  <c r="R4965" i="1"/>
  <c r="R4964" i="1"/>
  <c r="R4963" i="1"/>
  <c r="R4962" i="1"/>
  <c r="R4961" i="1"/>
  <c r="R4960" i="1"/>
  <c r="R4959" i="1"/>
  <c r="R4958" i="1"/>
  <c r="R4957" i="1"/>
  <c r="R4956" i="1"/>
  <c r="R4955" i="1"/>
  <c r="R4954" i="1"/>
  <c r="R4953" i="1"/>
  <c r="R4952" i="1"/>
  <c r="R4951" i="1"/>
  <c r="R4950" i="1"/>
  <c r="R4949" i="1"/>
  <c r="R4948" i="1"/>
  <c r="R4947" i="1"/>
  <c r="R4946" i="1"/>
  <c r="R4945" i="1"/>
  <c r="R4944" i="1"/>
  <c r="R4943" i="1"/>
  <c r="R4942" i="1"/>
  <c r="R4941" i="1"/>
  <c r="R4940" i="1"/>
  <c r="R4939" i="1"/>
  <c r="R4938" i="1"/>
  <c r="R4937" i="1"/>
  <c r="R4936" i="1"/>
  <c r="R4935" i="1"/>
  <c r="R4934" i="1"/>
  <c r="R4933" i="1"/>
  <c r="R4932" i="1"/>
  <c r="R4931" i="1"/>
  <c r="R4930" i="1"/>
  <c r="R4929" i="1"/>
  <c r="R4928" i="1"/>
  <c r="R4927" i="1"/>
  <c r="R4926" i="1"/>
  <c r="R4925" i="1"/>
  <c r="R4924" i="1"/>
  <c r="R4923" i="1"/>
  <c r="R4922" i="1"/>
  <c r="R4921" i="1"/>
  <c r="R4920" i="1"/>
  <c r="R4919" i="1"/>
  <c r="R4918" i="1"/>
  <c r="R4917" i="1"/>
  <c r="R4916" i="1"/>
  <c r="R4915" i="1"/>
  <c r="R4914" i="1"/>
  <c r="R4913" i="1"/>
  <c r="R4912" i="1"/>
  <c r="R4911" i="1"/>
  <c r="R4910" i="1"/>
  <c r="R4909" i="1"/>
  <c r="R4908" i="1"/>
  <c r="R4907" i="1"/>
  <c r="R4906" i="1"/>
  <c r="R4905" i="1"/>
  <c r="R4904" i="1"/>
  <c r="R4903" i="1"/>
  <c r="R4902" i="1"/>
  <c r="R4901" i="1"/>
  <c r="R4900" i="1"/>
  <c r="R4899" i="1"/>
  <c r="R4898" i="1"/>
  <c r="R4897" i="1"/>
  <c r="R4896" i="1"/>
  <c r="R4895" i="1"/>
  <c r="R4894" i="1"/>
  <c r="R4893" i="1"/>
  <c r="R4892" i="1"/>
  <c r="R4891" i="1"/>
  <c r="R4890" i="1"/>
  <c r="R4889" i="1"/>
  <c r="R4888" i="1"/>
  <c r="R4887" i="1"/>
  <c r="R4886" i="1"/>
  <c r="R4885" i="1"/>
  <c r="R4884" i="1"/>
  <c r="R4883" i="1"/>
  <c r="R4882" i="1"/>
  <c r="R4881" i="1"/>
  <c r="R4880" i="1"/>
  <c r="R4879" i="1"/>
  <c r="R4878" i="1"/>
  <c r="R4877" i="1"/>
  <c r="R4876" i="1"/>
  <c r="R4875" i="1"/>
  <c r="R4874" i="1"/>
  <c r="R4873" i="1"/>
  <c r="R4872" i="1"/>
  <c r="R4871" i="1"/>
  <c r="R4870" i="1"/>
  <c r="R4869" i="1"/>
  <c r="R4868" i="1"/>
  <c r="R4867" i="1"/>
  <c r="R4866" i="1"/>
  <c r="R4865" i="1"/>
  <c r="R4782" i="1"/>
  <c r="R4781" i="1"/>
  <c r="R4780" i="1"/>
  <c r="R4779" i="1"/>
  <c r="R4778" i="1"/>
  <c r="R4777" i="1"/>
  <c r="R4776" i="1"/>
  <c r="R4775" i="1"/>
  <c r="R4774" i="1"/>
  <c r="R4773" i="1"/>
  <c r="R4772" i="1"/>
  <c r="R4771" i="1"/>
  <c r="R4770" i="1"/>
  <c r="R4769" i="1"/>
  <c r="R4768" i="1"/>
  <c r="R4767" i="1"/>
  <c r="R4766" i="1"/>
  <c r="R4765" i="1"/>
  <c r="R4764" i="1"/>
  <c r="R4763" i="1"/>
  <c r="R4762" i="1"/>
  <c r="R4761" i="1"/>
  <c r="R4760" i="1"/>
  <c r="R4759" i="1"/>
  <c r="R4758" i="1"/>
  <c r="R4757" i="1"/>
  <c r="R4756" i="1"/>
  <c r="R4755" i="1"/>
  <c r="R4754" i="1"/>
  <c r="R4753" i="1"/>
  <c r="R4752" i="1"/>
  <c r="R4751" i="1"/>
  <c r="R4750" i="1"/>
  <c r="R4749" i="1"/>
  <c r="R4748" i="1"/>
  <c r="R4747" i="1"/>
  <c r="R4746" i="1"/>
  <c r="R4745" i="1"/>
  <c r="R4744" i="1"/>
  <c r="R4743" i="1"/>
  <c r="R4742" i="1"/>
  <c r="R4741" i="1"/>
  <c r="R4740" i="1"/>
  <c r="R4739" i="1"/>
  <c r="R4738" i="1"/>
  <c r="R4737" i="1"/>
  <c r="R4736" i="1"/>
  <c r="R4735" i="1"/>
  <c r="R4734" i="1"/>
  <c r="R4733" i="1"/>
  <c r="R4732" i="1"/>
  <c r="R4731" i="1"/>
  <c r="R4730" i="1"/>
  <c r="R4729" i="1"/>
  <c r="R4728" i="1"/>
  <c r="R4727" i="1"/>
  <c r="R4726" i="1"/>
  <c r="R4725" i="1"/>
  <c r="R4724" i="1"/>
  <c r="R4723" i="1"/>
  <c r="R4722" i="1"/>
  <c r="R4721" i="1"/>
  <c r="R4720" i="1"/>
  <c r="R4719" i="1"/>
  <c r="R4718" i="1"/>
  <c r="R4717" i="1"/>
  <c r="R4716" i="1"/>
  <c r="R4715" i="1"/>
  <c r="R4714" i="1"/>
  <c r="R4713" i="1"/>
  <c r="R4712" i="1"/>
  <c r="R4711" i="1"/>
  <c r="R4710" i="1"/>
  <c r="R4709" i="1"/>
  <c r="R4708" i="1"/>
  <c r="R4707" i="1"/>
  <c r="R4706" i="1"/>
  <c r="R4705" i="1"/>
  <c r="R4704" i="1"/>
  <c r="R4703" i="1"/>
  <c r="R4702" i="1"/>
  <c r="R4701" i="1"/>
  <c r="R4700" i="1"/>
  <c r="R4699" i="1"/>
  <c r="R4698" i="1"/>
  <c r="R4697" i="1"/>
  <c r="R4696" i="1"/>
  <c r="R4695" i="1"/>
  <c r="R4694" i="1"/>
  <c r="R4693" i="1"/>
  <c r="R4692" i="1"/>
  <c r="R4691" i="1"/>
  <c r="R4690" i="1"/>
  <c r="R4689" i="1"/>
  <c r="R4688" i="1"/>
  <c r="R4687" i="1"/>
  <c r="R4686" i="1"/>
  <c r="R4685" i="1"/>
  <c r="R4684" i="1"/>
  <c r="R4683" i="1"/>
  <c r="R4682" i="1"/>
  <c r="R4681" i="1"/>
  <c r="R4680" i="1"/>
  <c r="R4679" i="1"/>
  <c r="R4678" i="1"/>
  <c r="R4677" i="1"/>
  <c r="R4676" i="1"/>
  <c r="R4675" i="1"/>
  <c r="R4674" i="1"/>
  <c r="R4673" i="1"/>
  <c r="R4672" i="1"/>
  <c r="R4671" i="1"/>
  <c r="R4670" i="1"/>
  <c r="R4669" i="1"/>
  <c r="R4668" i="1"/>
  <c r="R4667" i="1"/>
  <c r="R4666" i="1"/>
  <c r="R4665" i="1"/>
  <c r="R4664" i="1"/>
  <c r="R4663" i="1"/>
  <c r="R4662" i="1"/>
  <c r="R4661" i="1"/>
  <c r="R4660" i="1"/>
  <c r="R4659" i="1"/>
  <c r="R4658" i="1"/>
  <c r="R4657" i="1"/>
  <c r="R4656" i="1"/>
  <c r="R4655" i="1"/>
  <c r="R4654" i="1"/>
  <c r="R4653" i="1"/>
  <c r="R4652" i="1"/>
  <c r="R4651" i="1"/>
  <c r="R4650" i="1"/>
  <c r="R4649" i="1"/>
  <c r="R4648" i="1"/>
  <c r="R4647" i="1"/>
  <c r="R4646" i="1"/>
  <c r="R4645" i="1"/>
  <c r="R4644" i="1"/>
  <c r="R4643" i="1"/>
  <c r="R4642" i="1"/>
  <c r="R4641" i="1"/>
  <c r="R4640" i="1"/>
  <c r="R4639" i="1"/>
  <c r="R4638" i="1"/>
  <c r="R4637" i="1"/>
  <c r="R4636" i="1"/>
  <c r="R4635" i="1"/>
  <c r="R4634" i="1"/>
  <c r="R4633" i="1"/>
  <c r="R4632" i="1"/>
  <c r="R4631" i="1"/>
  <c r="R4630" i="1"/>
  <c r="R4629" i="1"/>
  <c r="R4628" i="1"/>
  <c r="R4627" i="1"/>
  <c r="R4626" i="1"/>
  <c r="R4625" i="1"/>
  <c r="R4624" i="1"/>
  <c r="R4623" i="1"/>
  <c r="R4622" i="1"/>
  <c r="R4621" i="1"/>
  <c r="R4620" i="1"/>
  <c r="R4619" i="1"/>
  <c r="R4618" i="1"/>
  <c r="R4617" i="1"/>
  <c r="R4616" i="1"/>
  <c r="R4615" i="1"/>
  <c r="R4614" i="1"/>
  <c r="R4613" i="1"/>
  <c r="R4612" i="1"/>
  <c r="R4611" i="1"/>
  <c r="R4610" i="1"/>
  <c r="R4609" i="1"/>
  <c r="R4608" i="1"/>
  <c r="R4607" i="1"/>
  <c r="R4606" i="1"/>
  <c r="R4605" i="1"/>
  <c r="R4604" i="1"/>
  <c r="R4603" i="1"/>
  <c r="R4602" i="1"/>
  <c r="R4601" i="1"/>
  <c r="R4600" i="1"/>
  <c r="R4599" i="1"/>
  <c r="R4598" i="1"/>
  <c r="R4597" i="1"/>
  <c r="R4596" i="1"/>
  <c r="R4595" i="1"/>
  <c r="R4594" i="1"/>
  <c r="R4593" i="1"/>
  <c r="R4592" i="1"/>
  <c r="R4591" i="1"/>
  <c r="R4510" i="1"/>
  <c r="R4509" i="1"/>
  <c r="R4508" i="1"/>
  <c r="R4507" i="1"/>
  <c r="R4506" i="1"/>
  <c r="R4505" i="1"/>
  <c r="R4504" i="1"/>
  <c r="R4503" i="1"/>
  <c r="R4502" i="1"/>
  <c r="R4501" i="1"/>
  <c r="R4500" i="1"/>
  <c r="R4499" i="1"/>
  <c r="R4498" i="1"/>
  <c r="R4497" i="1"/>
  <c r="R4496" i="1"/>
  <c r="R4495" i="1"/>
  <c r="R4494" i="1"/>
  <c r="R4493" i="1"/>
  <c r="R4492" i="1"/>
  <c r="R4491" i="1"/>
  <c r="R4490" i="1"/>
  <c r="R4489" i="1"/>
  <c r="R4488" i="1"/>
  <c r="R4487" i="1"/>
  <c r="R4486" i="1"/>
  <c r="R4485" i="1"/>
  <c r="R4484" i="1"/>
  <c r="R4483" i="1"/>
  <c r="R4482" i="1"/>
  <c r="R4481" i="1"/>
  <c r="R4480" i="1"/>
  <c r="R4479" i="1"/>
  <c r="R4478" i="1"/>
  <c r="R4477" i="1"/>
  <c r="R4476" i="1"/>
  <c r="R4475" i="1"/>
  <c r="R4474" i="1"/>
  <c r="R4473" i="1"/>
  <c r="R4472" i="1"/>
  <c r="R4471" i="1"/>
  <c r="R4470" i="1"/>
  <c r="R4469" i="1"/>
  <c r="R4468" i="1"/>
  <c r="R4467" i="1"/>
  <c r="R4466" i="1"/>
  <c r="R4465" i="1"/>
  <c r="R4464" i="1"/>
  <c r="R4463" i="1"/>
  <c r="R4462" i="1"/>
  <c r="R4461" i="1"/>
  <c r="R4460" i="1"/>
  <c r="R4459" i="1"/>
  <c r="R4458" i="1"/>
  <c r="R4457" i="1"/>
  <c r="R4456" i="1"/>
  <c r="R4455" i="1"/>
  <c r="R4454" i="1"/>
  <c r="R4453" i="1"/>
  <c r="R4452" i="1"/>
  <c r="R4451" i="1"/>
  <c r="R4450" i="1"/>
  <c r="R4449" i="1"/>
  <c r="R4448" i="1"/>
  <c r="R4447" i="1"/>
  <c r="R4446" i="1"/>
  <c r="R4445" i="1"/>
  <c r="R4444" i="1"/>
  <c r="R4443" i="1"/>
  <c r="R4442" i="1"/>
  <c r="R4441" i="1"/>
  <c r="R4440" i="1"/>
  <c r="R4439" i="1"/>
  <c r="R4438" i="1"/>
  <c r="R4437" i="1"/>
  <c r="R4436" i="1"/>
  <c r="R4435" i="1"/>
  <c r="R4434" i="1"/>
  <c r="R4433" i="1"/>
  <c r="R4432" i="1"/>
  <c r="R4431" i="1"/>
  <c r="R4430" i="1"/>
  <c r="R4429" i="1"/>
  <c r="R4428" i="1"/>
  <c r="R4427" i="1"/>
  <c r="R4426" i="1"/>
  <c r="R4425" i="1"/>
  <c r="R4424" i="1"/>
  <c r="R4423" i="1"/>
  <c r="R4422" i="1"/>
  <c r="R4421" i="1"/>
  <c r="R4420" i="1"/>
  <c r="R4419" i="1"/>
  <c r="R4418" i="1"/>
  <c r="R4417" i="1"/>
  <c r="R4416" i="1"/>
  <c r="R4415" i="1"/>
  <c r="R4414" i="1"/>
  <c r="R4413" i="1"/>
  <c r="R4412" i="1"/>
  <c r="R4411" i="1"/>
  <c r="R4410" i="1"/>
  <c r="R4409" i="1"/>
  <c r="R4408" i="1"/>
  <c r="R4407" i="1"/>
  <c r="R4406" i="1"/>
  <c r="R4405" i="1"/>
  <c r="R4404" i="1"/>
  <c r="R4403" i="1"/>
  <c r="R4402" i="1"/>
  <c r="R4401" i="1"/>
  <c r="R4400" i="1"/>
  <c r="R4399" i="1"/>
  <c r="R4398" i="1"/>
  <c r="R4397" i="1"/>
  <c r="R4396" i="1"/>
  <c r="R4395" i="1"/>
  <c r="R4394" i="1"/>
  <c r="R4393" i="1"/>
  <c r="R4392" i="1"/>
  <c r="R4391" i="1"/>
  <c r="R4390" i="1"/>
  <c r="R4389" i="1"/>
  <c r="R4388" i="1"/>
  <c r="R4387" i="1"/>
  <c r="R4386" i="1"/>
  <c r="R4385" i="1"/>
  <c r="R4384" i="1"/>
  <c r="R4383" i="1"/>
  <c r="R4382" i="1"/>
  <c r="R4381" i="1"/>
  <c r="R4380" i="1"/>
  <c r="R4379" i="1"/>
  <c r="R4378" i="1"/>
  <c r="R4377" i="1"/>
  <c r="R4376" i="1"/>
  <c r="R4375" i="1"/>
  <c r="R4374" i="1"/>
  <c r="R4373" i="1"/>
  <c r="R4372" i="1"/>
  <c r="R4371" i="1"/>
  <c r="R4370" i="1"/>
  <c r="R4369" i="1"/>
  <c r="R4368" i="1"/>
  <c r="R4367" i="1"/>
  <c r="R4366" i="1"/>
  <c r="R4365" i="1"/>
  <c r="R4364" i="1"/>
  <c r="R4363" i="1"/>
  <c r="R4362" i="1"/>
  <c r="R4361" i="1"/>
  <c r="R4360" i="1"/>
  <c r="R4359" i="1"/>
  <c r="R4358" i="1"/>
  <c r="R4357" i="1"/>
  <c r="R4356" i="1"/>
  <c r="R4355" i="1"/>
  <c r="R4354" i="1"/>
  <c r="R4353" i="1"/>
  <c r="R4352" i="1"/>
  <c r="R4351" i="1"/>
  <c r="R4350" i="1"/>
  <c r="R4349" i="1"/>
  <c r="R4348" i="1"/>
  <c r="R4347" i="1"/>
  <c r="R4346" i="1"/>
  <c r="R4345" i="1"/>
  <c r="R4344" i="1"/>
  <c r="R4343" i="1"/>
  <c r="R4342" i="1"/>
  <c r="R4341" i="1"/>
  <c r="R4340" i="1"/>
  <c r="R4339" i="1"/>
  <c r="R4338" i="1"/>
  <c r="R4337" i="1"/>
  <c r="R4336" i="1"/>
  <c r="R4335" i="1"/>
  <c r="R4334" i="1"/>
  <c r="R4333" i="1"/>
  <c r="R4332" i="1"/>
  <c r="R4331" i="1"/>
  <c r="R4330" i="1"/>
  <c r="R4329" i="1"/>
  <c r="R4328" i="1"/>
  <c r="R4327" i="1"/>
  <c r="R4326" i="1"/>
  <c r="R4325" i="1"/>
  <c r="R4324" i="1"/>
  <c r="R4323" i="1"/>
  <c r="R4322" i="1"/>
  <c r="R4321" i="1"/>
  <c r="R4320" i="1"/>
  <c r="R4319" i="1"/>
  <c r="R4318" i="1"/>
  <c r="R4317" i="1"/>
  <c r="R4316" i="1"/>
  <c r="R4315" i="1"/>
  <c r="R4314" i="1"/>
  <c r="R4313" i="1"/>
  <c r="R4312" i="1"/>
  <c r="R4311" i="1"/>
  <c r="R4310" i="1"/>
  <c r="R4309" i="1"/>
  <c r="R4308" i="1"/>
  <c r="R4307" i="1"/>
  <c r="R4306" i="1"/>
  <c r="R4305" i="1"/>
  <c r="R4067" i="1"/>
  <c r="R4066" i="1"/>
  <c r="R4065" i="1"/>
  <c r="R4064" i="1"/>
  <c r="R4063" i="1"/>
  <c r="R4062" i="1"/>
  <c r="R4061" i="1"/>
  <c r="R4060" i="1"/>
  <c r="R4059" i="1"/>
  <c r="R4058" i="1"/>
  <c r="R4057" i="1"/>
  <c r="R4056" i="1"/>
  <c r="R4055" i="1"/>
  <c r="R4054" i="1"/>
  <c r="R4053" i="1"/>
  <c r="R4052" i="1"/>
  <c r="R4051" i="1"/>
  <c r="R4050" i="1"/>
  <c r="R4049" i="1"/>
  <c r="R4048" i="1"/>
  <c r="R4047" i="1"/>
  <c r="R4046" i="1"/>
  <c r="R4045" i="1"/>
  <c r="R4044" i="1"/>
  <c r="R4043" i="1"/>
  <c r="R4042" i="1"/>
  <c r="R4041" i="1"/>
  <c r="R4040" i="1"/>
  <c r="R4039" i="1"/>
  <c r="R4038" i="1"/>
  <c r="R4037" i="1"/>
  <c r="R4036" i="1"/>
  <c r="R4035" i="1"/>
  <c r="R4034" i="1"/>
  <c r="R4033" i="1"/>
  <c r="R4032" i="1"/>
  <c r="R4031" i="1"/>
  <c r="R4030" i="1"/>
  <c r="R4029" i="1"/>
  <c r="R4028" i="1"/>
  <c r="R4027" i="1"/>
  <c r="R4026" i="1"/>
  <c r="R4025" i="1"/>
  <c r="R4024" i="1"/>
  <c r="R4023" i="1"/>
  <c r="R4022" i="1"/>
  <c r="R4021" i="1"/>
  <c r="R4020" i="1"/>
  <c r="R4019" i="1"/>
  <c r="R4018" i="1"/>
  <c r="R4017" i="1"/>
  <c r="R4016" i="1"/>
  <c r="R4015" i="1"/>
  <c r="R4014" i="1"/>
  <c r="R4013" i="1"/>
  <c r="R4012" i="1"/>
  <c r="R4011" i="1"/>
  <c r="R4010" i="1"/>
  <c r="R4009" i="1"/>
  <c r="R4008" i="1"/>
  <c r="R4007" i="1"/>
  <c r="R4006" i="1"/>
  <c r="R4005" i="1"/>
  <c r="R4004" i="1"/>
  <c r="R4003" i="1"/>
  <c r="R4002" i="1"/>
  <c r="R4001" i="1"/>
  <c r="R4000" i="1"/>
  <c r="R3999" i="1"/>
  <c r="R3998" i="1"/>
  <c r="R3997" i="1"/>
  <c r="R3996" i="1"/>
  <c r="R3995" i="1"/>
  <c r="R3994" i="1"/>
  <c r="R3993" i="1"/>
  <c r="R3992" i="1"/>
  <c r="R3991" i="1"/>
  <c r="R3990" i="1"/>
  <c r="R3989" i="1"/>
  <c r="R3988" i="1"/>
  <c r="R3987" i="1"/>
  <c r="R3986" i="1"/>
  <c r="R3985" i="1"/>
  <c r="R3984" i="1"/>
  <c r="R3983" i="1"/>
  <c r="R3982" i="1"/>
  <c r="R3981" i="1"/>
  <c r="R3980" i="1"/>
  <c r="R3979" i="1"/>
  <c r="R3978" i="1"/>
  <c r="R3977" i="1"/>
  <c r="R3976" i="1"/>
  <c r="R3975" i="1"/>
  <c r="R3974" i="1"/>
  <c r="R3973" i="1"/>
  <c r="R3972" i="1"/>
  <c r="R3971" i="1"/>
  <c r="R3970" i="1"/>
  <c r="R3969" i="1"/>
  <c r="R3968" i="1"/>
  <c r="R3967" i="1"/>
  <c r="R3966" i="1"/>
  <c r="R3965" i="1"/>
  <c r="R3964" i="1"/>
  <c r="R3963" i="1"/>
  <c r="R3962" i="1"/>
  <c r="R3961" i="1"/>
  <c r="R3960" i="1"/>
  <c r="R3959" i="1"/>
  <c r="R3958" i="1"/>
  <c r="R3957" i="1"/>
  <c r="R3956" i="1"/>
  <c r="R3955" i="1"/>
  <c r="R3954" i="1"/>
  <c r="R3953" i="1"/>
  <c r="R3952" i="1"/>
  <c r="R3951" i="1"/>
  <c r="R3950" i="1"/>
  <c r="R3949" i="1"/>
  <c r="R3948" i="1"/>
  <c r="R3947" i="1"/>
  <c r="R3946" i="1"/>
  <c r="R3945" i="1"/>
  <c r="R3944" i="1"/>
  <c r="R3943" i="1"/>
  <c r="R3942" i="1"/>
  <c r="R3941" i="1"/>
  <c r="R3940" i="1"/>
  <c r="R3939" i="1"/>
  <c r="R3938" i="1"/>
  <c r="R3937" i="1"/>
  <c r="R3936" i="1"/>
  <c r="R3935" i="1"/>
  <c r="R3934" i="1"/>
  <c r="R3933" i="1"/>
  <c r="R3932" i="1"/>
  <c r="R3931" i="1"/>
  <c r="R3930" i="1"/>
  <c r="R3929" i="1"/>
  <c r="R3928" i="1"/>
  <c r="R3927" i="1"/>
  <c r="R3926" i="1"/>
  <c r="R3925" i="1"/>
  <c r="R3924" i="1"/>
  <c r="R3923" i="1"/>
  <c r="R3922" i="1"/>
  <c r="R3921" i="1"/>
  <c r="R3920" i="1"/>
  <c r="R3919" i="1"/>
  <c r="R3918" i="1"/>
  <c r="R3917" i="1"/>
  <c r="R3916" i="1"/>
  <c r="R3915" i="1"/>
  <c r="R3914" i="1"/>
  <c r="R3913" i="1"/>
  <c r="R3912" i="1"/>
  <c r="AT3912" i="1"/>
  <c r="AT3913" i="1"/>
  <c r="AT3914" i="1"/>
  <c r="AT3915" i="1"/>
  <c r="AT3916" i="1"/>
  <c r="AT3917" i="1"/>
  <c r="AT3918" i="1"/>
  <c r="AT3919" i="1"/>
  <c r="AT3920" i="1"/>
  <c r="AT3921" i="1"/>
  <c r="AT3922" i="1"/>
  <c r="AT3923" i="1"/>
  <c r="AT3924" i="1"/>
  <c r="AT3925" i="1"/>
  <c r="AT3926" i="1"/>
  <c r="AT3927" i="1"/>
  <c r="AT3928" i="1"/>
  <c r="AT3929" i="1"/>
  <c r="AT3930" i="1"/>
  <c r="AT3931" i="1"/>
  <c r="AT3932" i="1"/>
  <c r="AT3933" i="1"/>
  <c r="AT3934" i="1"/>
  <c r="AT3935" i="1"/>
  <c r="AT3936" i="1"/>
  <c r="AT3937" i="1"/>
  <c r="AT3938" i="1"/>
  <c r="AT3939" i="1"/>
  <c r="AT3940" i="1"/>
  <c r="AT3941" i="1"/>
  <c r="AT3942" i="1"/>
  <c r="AT3943" i="1"/>
  <c r="AT3944" i="1"/>
  <c r="AT3945" i="1"/>
  <c r="AT3946" i="1"/>
  <c r="AT3947" i="1"/>
  <c r="AT3948" i="1"/>
  <c r="AT3949" i="1"/>
  <c r="AT3950" i="1"/>
  <c r="AT3951" i="1"/>
  <c r="AT3952" i="1"/>
  <c r="AT3953" i="1"/>
  <c r="AT3954" i="1"/>
  <c r="AT3955" i="1"/>
  <c r="AT3956" i="1"/>
  <c r="AT3957" i="1"/>
  <c r="AT3958" i="1"/>
  <c r="AT3959" i="1"/>
  <c r="AT3960" i="1"/>
  <c r="AT3961" i="1"/>
  <c r="AT3962" i="1"/>
  <c r="AT3963" i="1"/>
  <c r="AT3964" i="1"/>
  <c r="AT3965" i="1"/>
  <c r="AT3966" i="1"/>
  <c r="AT3967" i="1"/>
  <c r="AT3968" i="1"/>
  <c r="AT3969" i="1"/>
  <c r="AT3970" i="1"/>
  <c r="AT3971" i="1"/>
  <c r="AT3972" i="1"/>
  <c r="AT3973" i="1"/>
  <c r="AT3974" i="1"/>
  <c r="AT3975" i="1"/>
  <c r="AT3976" i="1"/>
  <c r="AT3977" i="1"/>
  <c r="AT3978" i="1"/>
  <c r="AT3979" i="1"/>
  <c r="AT3980" i="1"/>
  <c r="AT3981" i="1"/>
  <c r="AT3982" i="1"/>
  <c r="AT3983" i="1"/>
  <c r="AT3984" i="1"/>
  <c r="AT3985" i="1"/>
  <c r="AT3986" i="1"/>
  <c r="AT3987" i="1"/>
  <c r="AT3988" i="1"/>
  <c r="AT3989" i="1"/>
  <c r="AT3990" i="1"/>
  <c r="AT3991" i="1"/>
  <c r="AT3992" i="1"/>
  <c r="AT3993" i="1"/>
  <c r="AT3994" i="1"/>
  <c r="AT3995" i="1"/>
  <c r="AT3996" i="1"/>
  <c r="AT3997" i="1"/>
  <c r="AT3998" i="1"/>
  <c r="AT3999" i="1"/>
  <c r="AT4000" i="1"/>
  <c r="AT4001" i="1"/>
  <c r="AT4002" i="1"/>
  <c r="AT4003" i="1"/>
  <c r="AT4004" i="1"/>
  <c r="AT4005" i="1"/>
  <c r="AT4006" i="1"/>
  <c r="AT4007" i="1"/>
  <c r="AT4008" i="1"/>
  <c r="AT4009" i="1"/>
  <c r="AT4010" i="1"/>
  <c r="AT4011" i="1"/>
  <c r="AT4012" i="1"/>
  <c r="AT4013" i="1"/>
  <c r="AT4014" i="1"/>
  <c r="AT4015" i="1"/>
  <c r="AT4016" i="1"/>
  <c r="AT4017" i="1"/>
  <c r="AT4018" i="1"/>
  <c r="AT4019" i="1"/>
  <c r="AT4020" i="1"/>
  <c r="AT4021" i="1"/>
  <c r="AT4022" i="1"/>
  <c r="AT4023" i="1"/>
  <c r="AT4024" i="1"/>
  <c r="AT4025" i="1"/>
  <c r="AT4026" i="1"/>
  <c r="AT4027" i="1"/>
  <c r="AT4028" i="1"/>
  <c r="AT4029" i="1"/>
  <c r="AT4030" i="1"/>
  <c r="AT4031" i="1"/>
  <c r="AT4032" i="1"/>
  <c r="AT4033" i="1"/>
  <c r="AT4034" i="1"/>
  <c r="AT4035" i="1"/>
  <c r="AT4036" i="1"/>
  <c r="AT4037" i="1"/>
  <c r="AT4038" i="1"/>
  <c r="AT4039" i="1"/>
  <c r="AT4040" i="1"/>
  <c r="AT4041" i="1"/>
  <c r="AT4042" i="1"/>
  <c r="AT4043" i="1"/>
  <c r="AT4044" i="1"/>
  <c r="AT4045" i="1"/>
  <c r="AT4046" i="1"/>
  <c r="AT4047" i="1"/>
  <c r="AT4048" i="1"/>
  <c r="AT4049" i="1"/>
  <c r="AT4050" i="1"/>
  <c r="AT4051" i="1"/>
  <c r="AT4052" i="1"/>
  <c r="AT4053" i="1"/>
  <c r="AT4054" i="1"/>
  <c r="AT4055" i="1"/>
  <c r="AT4056" i="1"/>
  <c r="AT4057" i="1"/>
  <c r="AT4058" i="1"/>
  <c r="AT4059" i="1"/>
  <c r="AT4060" i="1"/>
  <c r="AT4061" i="1"/>
  <c r="AT4062" i="1"/>
  <c r="AT4063" i="1"/>
  <c r="AT4064" i="1"/>
  <c r="AT4065" i="1"/>
  <c r="AT4066" i="1"/>
  <c r="AT4067" i="1"/>
  <c r="AT4305" i="1"/>
  <c r="AT4306" i="1"/>
  <c r="AT4307" i="1"/>
  <c r="AT4308" i="1"/>
  <c r="AT4309" i="1"/>
  <c r="AT4310" i="1"/>
  <c r="AT4311" i="1"/>
  <c r="AT4312" i="1"/>
  <c r="AT4313" i="1"/>
  <c r="AT4314" i="1"/>
  <c r="AT4315" i="1"/>
  <c r="AT4316" i="1"/>
  <c r="AT4317" i="1"/>
  <c r="AT4318" i="1"/>
  <c r="AT4319" i="1"/>
  <c r="AT4320" i="1"/>
  <c r="AT4321" i="1"/>
  <c r="AT4322" i="1"/>
  <c r="AT4323" i="1"/>
  <c r="AT4324" i="1"/>
  <c r="AT4325" i="1"/>
  <c r="AT4326" i="1"/>
  <c r="AT4327" i="1"/>
  <c r="AT4328" i="1"/>
  <c r="AT4329" i="1"/>
  <c r="AT4330" i="1"/>
  <c r="AT4331" i="1"/>
  <c r="AT4332" i="1"/>
  <c r="AT4333" i="1"/>
  <c r="AT4334" i="1"/>
  <c r="AT4335" i="1"/>
  <c r="AT4336" i="1"/>
  <c r="AT4337" i="1"/>
  <c r="AT4338" i="1"/>
  <c r="AT4339" i="1"/>
  <c r="AT4340" i="1"/>
  <c r="AT4341" i="1"/>
  <c r="AT4342" i="1"/>
  <c r="AT4343" i="1"/>
  <c r="AT4344" i="1"/>
  <c r="AT4345" i="1"/>
  <c r="AT4346" i="1"/>
  <c r="AT4347" i="1"/>
  <c r="AT4348" i="1"/>
  <c r="AT4349" i="1"/>
  <c r="AT4350" i="1"/>
  <c r="AT4351" i="1"/>
  <c r="AT4352" i="1"/>
  <c r="AT4353" i="1"/>
  <c r="AT4354" i="1"/>
  <c r="AT4355" i="1"/>
  <c r="AT4356" i="1"/>
  <c r="AT4357" i="1"/>
  <c r="AT4358" i="1"/>
  <c r="AT4359" i="1"/>
  <c r="AT4360" i="1"/>
  <c r="AT4361" i="1"/>
  <c r="AT4362" i="1"/>
  <c r="AT4363" i="1"/>
  <c r="AT4364" i="1"/>
  <c r="AT4365" i="1"/>
  <c r="AT4366" i="1"/>
  <c r="AT4367" i="1"/>
  <c r="AT4368" i="1"/>
  <c r="AT4369" i="1"/>
  <c r="AT4370" i="1"/>
  <c r="AT4371" i="1"/>
  <c r="AT4372" i="1"/>
  <c r="AT4373" i="1"/>
  <c r="AT4374" i="1"/>
  <c r="AT4375" i="1"/>
  <c r="AT4376" i="1"/>
  <c r="AT4377" i="1"/>
  <c r="AT4378" i="1"/>
  <c r="AT4379" i="1"/>
  <c r="AT4380" i="1"/>
  <c r="AT4381" i="1"/>
  <c r="AT4382" i="1"/>
  <c r="AT4383" i="1"/>
  <c r="AT4384" i="1"/>
  <c r="AT4385" i="1"/>
  <c r="AT4386" i="1"/>
  <c r="AT4387" i="1"/>
  <c r="AT4388" i="1"/>
  <c r="AT4389" i="1"/>
  <c r="AT4390" i="1"/>
  <c r="AT4391" i="1"/>
  <c r="AT4392" i="1"/>
  <c r="AT4393" i="1"/>
  <c r="AT4394" i="1"/>
  <c r="AT4395" i="1"/>
  <c r="AT4396" i="1"/>
  <c r="AT4397" i="1"/>
  <c r="AT4398" i="1"/>
  <c r="AT4399" i="1"/>
  <c r="AT4400" i="1"/>
  <c r="AT4401" i="1"/>
  <c r="AT4402" i="1"/>
  <c r="AT4403" i="1"/>
  <c r="AT4404" i="1"/>
  <c r="AT4405" i="1"/>
  <c r="AT4406" i="1"/>
  <c r="AT4407" i="1"/>
  <c r="AT4408" i="1"/>
  <c r="AT4409" i="1"/>
  <c r="AT4410" i="1"/>
  <c r="AT4411" i="1"/>
  <c r="AT4412" i="1"/>
  <c r="AT4413" i="1"/>
  <c r="AT4414" i="1"/>
  <c r="AT4415" i="1"/>
  <c r="AT4416" i="1"/>
  <c r="AT4417" i="1"/>
  <c r="AT4418" i="1"/>
  <c r="AT4419" i="1"/>
  <c r="AT4420" i="1"/>
  <c r="AT4421" i="1"/>
  <c r="AT4422" i="1"/>
  <c r="AT4423" i="1"/>
  <c r="AT4424" i="1"/>
  <c r="AT4425" i="1"/>
  <c r="AT4426" i="1"/>
  <c r="AT4427" i="1"/>
  <c r="AT4428" i="1"/>
  <c r="AT4429" i="1"/>
  <c r="AT4430" i="1"/>
  <c r="AT4431" i="1"/>
  <c r="AT4432" i="1"/>
  <c r="AT4433" i="1"/>
  <c r="AT4434" i="1"/>
  <c r="AT4435" i="1"/>
  <c r="AT4436" i="1"/>
  <c r="AT4437" i="1"/>
  <c r="AT4438" i="1"/>
  <c r="AT4439" i="1"/>
  <c r="AT4440" i="1"/>
  <c r="AT4441" i="1"/>
  <c r="AT4442" i="1"/>
  <c r="AT4443" i="1"/>
  <c r="AT4444" i="1"/>
  <c r="AT4445" i="1"/>
  <c r="AT4446" i="1"/>
  <c r="AT4447" i="1"/>
  <c r="AT4448" i="1"/>
  <c r="AT4449" i="1"/>
  <c r="AT4450" i="1"/>
  <c r="AT4451" i="1"/>
  <c r="AT4452" i="1"/>
  <c r="AT4453" i="1"/>
  <c r="AT4454" i="1"/>
  <c r="AT4455" i="1"/>
  <c r="AT4456" i="1"/>
  <c r="AT4457" i="1"/>
  <c r="AT4458" i="1"/>
  <c r="AT4459" i="1"/>
  <c r="AT4460" i="1"/>
  <c r="AT4461" i="1"/>
  <c r="AT4462" i="1"/>
  <c r="AT4463" i="1"/>
  <c r="AT4464" i="1"/>
  <c r="AT4465" i="1"/>
  <c r="AT4466" i="1"/>
  <c r="AT4467" i="1"/>
  <c r="AT4468" i="1"/>
  <c r="AT4469" i="1"/>
  <c r="AT4470" i="1"/>
  <c r="AT4471" i="1"/>
  <c r="AT4472" i="1"/>
  <c r="AT4473" i="1"/>
  <c r="AT4474" i="1"/>
  <c r="AT4475" i="1"/>
  <c r="AT4476" i="1"/>
  <c r="AT4477" i="1"/>
  <c r="AT4478" i="1"/>
  <c r="AT4479" i="1"/>
  <c r="AT4480" i="1"/>
  <c r="AT4481" i="1"/>
  <c r="AT4482" i="1"/>
  <c r="AT4483" i="1"/>
  <c r="AT4484" i="1"/>
  <c r="AT4485" i="1"/>
  <c r="AT4486" i="1"/>
  <c r="AT4487" i="1"/>
  <c r="AT4488" i="1"/>
  <c r="AT4489" i="1"/>
  <c r="AT4490" i="1"/>
  <c r="AT4491" i="1"/>
  <c r="AT4492" i="1"/>
  <c r="AT4493" i="1"/>
  <c r="AT4494" i="1"/>
  <c r="AT4495" i="1"/>
  <c r="AT4496" i="1"/>
  <c r="AT4497" i="1"/>
  <c r="AT4498" i="1"/>
  <c r="AT4499" i="1"/>
  <c r="AT4500" i="1"/>
  <c r="AT4501" i="1"/>
  <c r="AT4502" i="1"/>
  <c r="AT4503" i="1"/>
  <c r="AT4504" i="1"/>
  <c r="AT4505" i="1"/>
  <c r="AT4506" i="1"/>
  <c r="AT4507" i="1"/>
  <c r="AT4508" i="1"/>
  <c r="AT4509" i="1"/>
  <c r="AT4510" i="1"/>
  <c r="AT4591" i="1"/>
  <c r="AT4592" i="1"/>
  <c r="AT4593" i="1"/>
  <c r="AT4594" i="1"/>
  <c r="AT4595" i="1"/>
  <c r="AT4596" i="1"/>
  <c r="AT4597" i="1"/>
  <c r="AT4598" i="1"/>
  <c r="AT4599" i="1"/>
  <c r="AT4600" i="1"/>
  <c r="AT4601" i="1"/>
  <c r="AT4602" i="1"/>
  <c r="AT4603" i="1"/>
  <c r="AT4604" i="1"/>
  <c r="AT4605" i="1"/>
  <c r="AT4606" i="1"/>
  <c r="AT4607" i="1"/>
  <c r="AT4608" i="1"/>
  <c r="AT4609" i="1"/>
  <c r="AT4610" i="1"/>
  <c r="AT4611" i="1"/>
  <c r="AT4612" i="1"/>
  <c r="AT4613" i="1"/>
  <c r="AT4614" i="1"/>
  <c r="AT4615" i="1"/>
  <c r="AT4616" i="1"/>
  <c r="AT4617" i="1"/>
  <c r="AT4618" i="1"/>
  <c r="AT4619" i="1"/>
  <c r="AT4620" i="1"/>
  <c r="AT4621" i="1"/>
  <c r="AT4622" i="1"/>
  <c r="AT4623" i="1"/>
  <c r="AT4624" i="1"/>
  <c r="AT4625" i="1"/>
  <c r="AT4626" i="1"/>
  <c r="AT4627" i="1"/>
  <c r="AT4628" i="1"/>
  <c r="AT4629" i="1"/>
  <c r="AT4630" i="1"/>
  <c r="AT4631" i="1"/>
  <c r="AT4632" i="1"/>
  <c r="AT4633" i="1"/>
  <c r="AT4634" i="1"/>
  <c r="AT4635" i="1"/>
  <c r="AT4636" i="1"/>
  <c r="AT4637" i="1"/>
  <c r="AT4638" i="1"/>
  <c r="AT4639" i="1"/>
  <c r="AT4640" i="1"/>
  <c r="AT4641" i="1"/>
  <c r="AT4642" i="1"/>
  <c r="AT4643" i="1"/>
  <c r="AT4644" i="1"/>
  <c r="AT4645" i="1"/>
  <c r="AT4646" i="1"/>
  <c r="AT4647" i="1"/>
  <c r="AT4648" i="1"/>
  <c r="AT4649" i="1"/>
  <c r="AT4650" i="1"/>
  <c r="AT4651" i="1"/>
  <c r="AT4652" i="1"/>
  <c r="AT4653" i="1"/>
  <c r="AT4654" i="1"/>
  <c r="AT4655" i="1"/>
  <c r="AT4656" i="1"/>
  <c r="AT4657" i="1"/>
  <c r="AT4658" i="1"/>
  <c r="AT4659" i="1"/>
  <c r="AT4660" i="1"/>
  <c r="AT4661" i="1"/>
  <c r="AT4662" i="1"/>
  <c r="AT4663" i="1"/>
  <c r="AT4664" i="1"/>
  <c r="AT4665" i="1"/>
  <c r="AT4666" i="1"/>
  <c r="AT4667" i="1"/>
  <c r="AT4668" i="1"/>
  <c r="AT4669" i="1"/>
  <c r="AT4670" i="1"/>
  <c r="AT4671" i="1"/>
  <c r="AT4672" i="1"/>
  <c r="AT4673" i="1"/>
  <c r="AT4674" i="1"/>
  <c r="AT4675" i="1"/>
  <c r="AT4676" i="1"/>
  <c r="AT4677" i="1"/>
  <c r="AT4678" i="1"/>
  <c r="AT4679" i="1"/>
  <c r="AT4680" i="1"/>
  <c r="AT4681" i="1"/>
  <c r="AT4682" i="1"/>
  <c r="AT4683" i="1"/>
  <c r="AT4684" i="1"/>
  <c r="AT4685" i="1"/>
  <c r="AT4686" i="1"/>
  <c r="AT4687" i="1"/>
  <c r="AT4688" i="1"/>
  <c r="AT4689" i="1"/>
  <c r="AT4690" i="1"/>
  <c r="AT4691" i="1"/>
  <c r="AT4692" i="1"/>
  <c r="AT4693" i="1"/>
  <c r="AT4694" i="1"/>
  <c r="AT4695" i="1"/>
  <c r="AT4696" i="1"/>
  <c r="AT4697" i="1"/>
  <c r="AT4698" i="1"/>
  <c r="AT4699" i="1"/>
  <c r="AT4700" i="1"/>
  <c r="AT4701" i="1"/>
  <c r="AT4702" i="1"/>
  <c r="AT4703" i="1"/>
  <c r="AT4704" i="1"/>
  <c r="AT4705" i="1"/>
  <c r="AT4706" i="1"/>
  <c r="AT4707" i="1"/>
  <c r="AT4708" i="1"/>
  <c r="AT4709" i="1"/>
  <c r="AT4710" i="1"/>
  <c r="AT4711" i="1"/>
  <c r="AT4712" i="1"/>
  <c r="AT4713" i="1"/>
  <c r="AT4714" i="1"/>
  <c r="AT4715" i="1"/>
  <c r="AT4716" i="1"/>
  <c r="AT4717" i="1"/>
  <c r="AT4718" i="1"/>
  <c r="AT4719" i="1"/>
  <c r="AT4720" i="1"/>
  <c r="AT4721" i="1"/>
  <c r="AT4722" i="1"/>
  <c r="AT4723" i="1"/>
  <c r="AT4724" i="1"/>
  <c r="AT4725" i="1"/>
  <c r="AT4726" i="1"/>
  <c r="AT4727" i="1"/>
  <c r="AT4728" i="1"/>
  <c r="AT4729" i="1"/>
  <c r="AT4730" i="1"/>
  <c r="AT4731" i="1"/>
  <c r="AT4732" i="1"/>
  <c r="AT4733" i="1"/>
  <c r="AT4734" i="1"/>
  <c r="AT4735" i="1"/>
  <c r="AT4736" i="1"/>
  <c r="AT4737" i="1"/>
  <c r="AT4738" i="1"/>
  <c r="AT4739" i="1"/>
  <c r="AT4740" i="1"/>
  <c r="AT4741" i="1"/>
  <c r="AT4742" i="1"/>
  <c r="AT4743" i="1"/>
  <c r="AT4744" i="1"/>
  <c r="AT4745" i="1"/>
  <c r="AT4746" i="1"/>
  <c r="AT4747" i="1"/>
  <c r="AT4748" i="1"/>
  <c r="AT4749" i="1"/>
  <c r="AT4750" i="1"/>
  <c r="AT4751" i="1"/>
  <c r="AT4752" i="1"/>
  <c r="AT4753" i="1"/>
  <c r="AT4754" i="1"/>
  <c r="AT4755" i="1"/>
  <c r="AT4756" i="1"/>
  <c r="AT4757" i="1"/>
  <c r="AT4758" i="1"/>
  <c r="AT4759" i="1"/>
  <c r="AT4760" i="1"/>
  <c r="AT4761" i="1"/>
  <c r="AT4762" i="1"/>
  <c r="AT4763" i="1"/>
  <c r="AT4764" i="1"/>
  <c r="AT4765" i="1"/>
  <c r="AT4766" i="1"/>
  <c r="AT4767" i="1"/>
  <c r="AT4768" i="1"/>
  <c r="AT4769" i="1"/>
  <c r="AT4770" i="1"/>
  <c r="AT4771" i="1"/>
  <c r="AT4772" i="1"/>
  <c r="AT4773" i="1"/>
  <c r="AT4774" i="1"/>
  <c r="AT4775" i="1"/>
  <c r="AT4776" i="1"/>
  <c r="AT4777" i="1"/>
  <c r="AT4778" i="1"/>
  <c r="AT4779" i="1"/>
  <c r="AT4780" i="1"/>
  <c r="AT4781" i="1"/>
  <c r="AT4782" i="1"/>
  <c r="AT4865" i="1"/>
  <c r="AT4866" i="1"/>
  <c r="AT4867" i="1"/>
  <c r="AT4868" i="1"/>
  <c r="AT4869" i="1"/>
  <c r="AT4870" i="1"/>
  <c r="AT4871" i="1"/>
  <c r="AT4872" i="1"/>
  <c r="AT4873" i="1"/>
  <c r="AT4874" i="1"/>
  <c r="AT4875" i="1"/>
  <c r="AT4876" i="1"/>
  <c r="AT4877" i="1"/>
  <c r="AT4878" i="1"/>
  <c r="AT4879" i="1"/>
  <c r="AT4880" i="1"/>
  <c r="AT4881" i="1"/>
  <c r="AT4882" i="1"/>
  <c r="AT4883" i="1"/>
  <c r="AT4884" i="1"/>
  <c r="AT4885" i="1"/>
  <c r="AT4886" i="1"/>
  <c r="AT4887" i="1"/>
  <c r="AT4888" i="1"/>
  <c r="AT4889" i="1"/>
  <c r="AT4890" i="1"/>
  <c r="AT4891" i="1"/>
  <c r="AT4892" i="1"/>
  <c r="AT4893" i="1"/>
  <c r="AT4894" i="1"/>
  <c r="AT4895" i="1"/>
  <c r="AT4896" i="1"/>
  <c r="AT4897" i="1"/>
  <c r="AT4898" i="1"/>
  <c r="AT4899" i="1"/>
  <c r="AT4900" i="1"/>
  <c r="AT4901" i="1"/>
  <c r="AT4902" i="1"/>
  <c r="AT4903" i="1"/>
  <c r="AT4904" i="1"/>
  <c r="AT4905" i="1"/>
  <c r="AT4906" i="1"/>
  <c r="AT4907" i="1"/>
  <c r="AT4908" i="1"/>
  <c r="AT4909" i="1"/>
  <c r="AT4910" i="1"/>
  <c r="AT4911" i="1"/>
  <c r="AT4912" i="1"/>
  <c r="AT4913" i="1"/>
  <c r="AT4914" i="1"/>
  <c r="AT4915" i="1"/>
  <c r="AT4916" i="1"/>
  <c r="AT4917" i="1"/>
  <c r="AT4918" i="1"/>
  <c r="AT4919" i="1"/>
  <c r="AT4920" i="1"/>
  <c r="AT4921" i="1"/>
  <c r="AT4922" i="1"/>
  <c r="AT4923" i="1"/>
  <c r="AT4924" i="1"/>
  <c r="AT4925" i="1"/>
  <c r="AT4926" i="1"/>
  <c r="AT4927" i="1"/>
  <c r="AT4928" i="1"/>
  <c r="AT4929" i="1"/>
  <c r="AT4930" i="1"/>
  <c r="AT4931" i="1"/>
  <c r="AT4932" i="1"/>
  <c r="AT4933" i="1"/>
  <c r="AT4934" i="1"/>
  <c r="AT4935" i="1"/>
  <c r="AT4936" i="1"/>
  <c r="AT4937" i="1"/>
  <c r="AT4938" i="1"/>
  <c r="AT4939" i="1"/>
  <c r="AT4940" i="1"/>
  <c r="AT4941" i="1"/>
  <c r="AT4942" i="1"/>
  <c r="AT4943" i="1"/>
  <c r="AT4944" i="1"/>
  <c r="AT4945" i="1"/>
  <c r="AT4946" i="1"/>
  <c r="AT4947" i="1"/>
  <c r="AT4948" i="1"/>
  <c r="AT4949" i="1"/>
  <c r="AT4950" i="1"/>
  <c r="AT4951" i="1"/>
  <c r="AT4952" i="1"/>
  <c r="AT4953" i="1"/>
  <c r="AT4954" i="1"/>
  <c r="AT4955" i="1"/>
  <c r="AT4956" i="1"/>
  <c r="AT4957" i="1"/>
  <c r="AT4958" i="1"/>
  <c r="AT4959" i="1"/>
  <c r="AT4960" i="1"/>
  <c r="AT4961" i="1"/>
  <c r="AT4962" i="1"/>
  <c r="AT4963" i="1"/>
  <c r="AT4964" i="1"/>
  <c r="AT4965" i="1"/>
  <c r="AT4966" i="1"/>
  <c r="AT4967" i="1"/>
  <c r="AT4968" i="1"/>
  <c r="AT4969" i="1"/>
  <c r="AT4970" i="1"/>
  <c r="AT4971" i="1"/>
  <c r="AT4972" i="1"/>
  <c r="AT4973" i="1"/>
  <c r="AT4974" i="1"/>
  <c r="AT4975" i="1"/>
  <c r="AT4976" i="1"/>
  <c r="AT4977" i="1"/>
  <c r="AT4978" i="1"/>
  <c r="AT4979" i="1"/>
  <c r="AT4980" i="1"/>
  <c r="AT4981" i="1"/>
  <c r="AT4982" i="1"/>
  <c r="AT4983" i="1"/>
  <c r="AT4984" i="1"/>
  <c r="AT4985" i="1"/>
  <c r="AT4986" i="1"/>
  <c r="AT4987" i="1"/>
  <c r="AT4988" i="1"/>
  <c r="AT4989" i="1"/>
  <c r="AT4990" i="1"/>
  <c r="AT4991" i="1"/>
  <c r="AT4992" i="1"/>
  <c r="AT4993" i="1"/>
  <c r="AT4994" i="1"/>
  <c r="AT4995" i="1"/>
  <c r="AT4996" i="1"/>
  <c r="AT4997" i="1"/>
  <c r="AT4998" i="1"/>
  <c r="AT4999" i="1"/>
  <c r="AT5000" i="1"/>
  <c r="AT5001" i="1"/>
  <c r="AT5002" i="1"/>
  <c r="AT5003" i="1"/>
  <c r="AT5004" i="1"/>
  <c r="AT5005" i="1"/>
  <c r="AT5006" i="1"/>
  <c r="AT5007" i="1"/>
  <c r="AT5008" i="1"/>
  <c r="AT5009" i="1"/>
  <c r="AT5010" i="1"/>
  <c r="AT5011" i="1"/>
  <c r="AT5012" i="1"/>
  <c r="AT5013" i="1"/>
  <c r="AT5014" i="1"/>
  <c r="AT5015" i="1"/>
  <c r="AT5016" i="1"/>
  <c r="AT5017" i="1"/>
  <c r="AT5018" i="1"/>
  <c r="AT5019" i="1"/>
  <c r="AT5020" i="1"/>
  <c r="AT5021" i="1"/>
  <c r="AT5022" i="1"/>
  <c r="AT5023" i="1"/>
  <c r="AT5024" i="1"/>
  <c r="AT5025" i="1"/>
  <c r="AT5026" i="1"/>
  <c r="AT5027" i="1"/>
  <c r="AT5028" i="1"/>
  <c r="AT5029" i="1"/>
  <c r="AT5030" i="1"/>
  <c r="AT5031" i="1"/>
  <c r="AT5032" i="1"/>
  <c r="AT5033" i="1"/>
  <c r="AT5034" i="1"/>
  <c r="AT5035" i="1"/>
  <c r="AT5036" i="1"/>
  <c r="AT5037" i="1"/>
  <c r="AT5038" i="1"/>
  <c r="AT5039" i="1"/>
  <c r="AT5040" i="1"/>
  <c r="AT5041" i="1"/>
  <c r="AT5042" i="1"/>
  <c r="AT5043" i="1"/>
  <c r="AT5044" i="1"/>
  <c r="AT5045" i="1"/>
  <c r="AT5046" i="1"/>
  <c r="AT5047" i="1"/>
  <c r="AT5048" i="1"/>
  <c r="AT5049" i="1"/>
  <c r="AT5050" i="1"/>
  <c r="AT5051" i="1"/>
  <c r="AT5052" i="1"/>
  <c r="AT5053" i="1"/>
  <c r="AT5054" i="1"/>
  <c r="AT5055" i="1"/>
  <c r="AT5056" i="1"/>
  <c r="AT5057" i="1"/>
  <c r="AT5058" i="1"/>
  <c r="AT5059" i="1"/>
  <c r="AT5060" i="1"/>
  <c r="AT5061" i="1"/>
  <c r="AT5062" i="1"/>
  <c r="AT5063" i="1"/>
  <c r="AT5064" i="1"/>
  <c r="AT5065" i="1"/>
  <c r="AT5066" i="1"/>
  <c r="AT5067" i="1"/>
  <c r="AT5068" i="1"/>
  <c r="AT5069" i="1"/>
  <c r="AT5070" i="1"/>
  <c r="AT5071" i="1"/>
  <c r="AT5072" i="1"/>
  <c r="AT5073" i="1"/>
  <c r="AT5074" i="1"/>
  <c r="AT5075" i="1"/>
  <c r="AT5076" i="1"/>
  <c r="AT5077" i="1"/>
  <c r="AT5078" i="1"/>
  <c r="AT5079" i="1"/>
  <c r="AT5080" i="1"/>
  <c r="AT5081" i="1"/>
  <c r="AT5082" i="1"/>
  <c r="AT5083" i="1"/>
  <c r="AT5084" i="1"/>
  <c r="AT5085" i="1"/>
  <c r="AT5086" i="1"/>
  <c r="AT5087" i="1"/>
  <c r="AT5088" i="1"/>
  <c r="AT5089" i="1"/>
  <c r="AT5090" i="1"/>
  <c r="AT5091" i="1"/>
  <c r="AT5092" i="1"/>
  <c r="AT5093" i="1"/>
  <c r="AT5094" i="1"/>
  <c r="AT5095" i="1"/>
  <c r="AT5096" i="1"/>
  <c r="AT5097" i="1"/>
  <c r="AT5098" i="1"/>
  <c r="AT5099" i="1"/>
  <c r="AT5100" i="1"/>
  <c r="AT5101" i="1"/>
  <c r="AT5102" i="1"/>
  <c r="AT5103" i="1"/>
  <c r="AT5104" i="1"/>
  <c r="AT5105" i="1"/>
  <c r="AT5106" i="1"/>
  <c r="AT5107" i="1"/>
  <c r="AT5108" i="1"/>
  <c r="AT5109" i="1"/>
  <c r="AT5110" i="1"/>
  <c r="AT5111" i="1"/>
  <c r="AT5112" i="1"/>
  <c r="AT5113" i="1"/>
  <c r="AT5114" i="1"/>
  <c r="AT5115" i="1"/>
  <c r="AT5116" i="1"/>
  <c r="AT5117" i="1"/>
  <c r="AT5118" i="1"/>
  <c r="AT5119" i="1"/>
  <c r="AT5120" i="1"/>
  <c r="AT5121" i="1"/>
  <c r="AT5122" i="1"/>
  <c r="AT5123" i="1"/>
  <c r="AT5124" i="1"/>
  <c r="AT5125" i="1"/>
  <c r="AT5126" i="1"/>
  <c r="AT5127" i="1"/>
  <c r="AT5128" i="1"/>
  <c r="AT5129" i="1"/>
  <c r="AT5130" i="1"/>
  <c r="AT5131" i="1"/>
  <c r="AT5132" i="1"/>
  <c r="AT5133" i="1"/>
  <c r="AT5134" i="1"/>
  <c r="AT5135" i="1"/>
  <c r="AT5136" i="1"/>
  <c r="AT5137" i="1"/>
  <c r="AT5138" i="1"/>
  <c r="AT5139" i="1"/>
  <c r="AT5140" i="1"/>
  <c r="AT5141" i="1"/>
  <c r="AT5142" i="1"/>
  <c r="AT5143" i="1"/>
  <c r="AT5144" i="1"/>
  <c r="AT5145" i="1"/>
  <c r="AT5146" i="1"/>
  <c r="AT5147" i="1"/>
  <c r="AT5148" i="1"/>
  <c r="AT5149" i="1"/>
  <c r="AT5150" i="1"/>
  <c r="AT5151" i="1"/>
  <c r="AT5152" i="1"/>
  <c r="AT5153" i="1"/>
  <c r="AT5154" i="1"/>
  <c r="AT5155" i="1"/>
  <c r="AT5156" i="1"/>
  <c r="AT5157" i="1"/>
  <c r="AT5158" i="1"/>
  <c r="AT5159" i="1"/>
  <c r="AT5160" i="1"/>
  <c r="AT5161" i="1"/>
  <c r="AT5162" i="1"/>
  <c r="AT5163" i="1"/>
  <c r="AT5164" i="1"/>
  <c r="AT5165" i="1"/>
  <c r="AT5166" i="1"/>
  <c r="AT5167" i="1"/>
  <c r="AT5168" i="1"/>
  <c r="AT5169" i="1"/>
  <c r="AT5170" i="1"/>
  <c r="AT5171" i="1"/>
  <c r="AT5172" i="1"/>
  <c r="AT5173" i="1"/>
  <c r="AT5174" i="1"/>
  <c r="AT5175" i="1"/>
  <c r="AT5176" i="1"/>
  <c r="AT5177" i="1"/>
  <c r="AT5178" i="1"/>
  <c r="AT5179" i="1"/>
  <c r="AT5180" i="1"/>
  <c r="AT5181" i="1"/>
  <c r="AT5182" i="1"/>
  <c r="AT5183" i="1"/>
  <c r="AT5184" i="1"/>
  <c r="AT5185" i="1"/>
  <c r="AT5186" i="1"/>
  <c r="AT5187" i="1"/>
  <c r="AT5188" i="1"/>
  <c r="AT5189" i="1"/>
  <c r="AT5190" i="1"/>
  <c r="AT5191" i="1"/>
  <c r="AT5192" i="1"/>
  <c r="AT5193" i="1"/>
  <c r="AT5194" i="1"/>
  <c r="AT5195" i="1"/>
  <c r="AT5196" i="1"/>
  <c r="AT5197" i="1"/>
  <c r="AT5198" i="1"/>
  <c r="AT5199" i="1"/>
  <c r="AT5200" i="1"/>
  <c r="AT5201" i="1"/>
  <c r="AT5202" i="1"/>
  <c r="AT5203" i="1"/>
  <c r="AT5204" i="1"/>
  <c r="AT5205" i="1"/>
  <c r="AT5206" i="1"/>
  <c r="AT5207" i="1"/>
  <c r="AT5208" i="1"/>
  <c r="AT5209" i="1"/>
  <c r="AT5210" i="1"/>
  <c r="AT5211" i="1"/>
  <c r="AT5212" i="1"/>
  <c r="AT5213" i="1"/>
  <c r="AT5214" i="1"/>
  <c r="AT5215" i="1"/>
  <c r="AT5216" i="1"/>
  <c r="AT5217" i="1"/>
  <c r="AT5218" i="1"/>
  <c r="AT5219" i="1"/>
  <c r="AT5220" i="1"/>
  <c r="AT5221" i="1"/>
  <c r="AT5222" i="1"/>
  <c r="AT5223" i="1"/>
  <c r="AT5224" i="1"/>
  <c r="AT5225" i="1"/>
  <c r="AT5226" i="1"/>
  <c r="AT5227" i="1"/>
  <c r="AT5228" i="1"/>
  <c r="AT5229" i="1"/>
  <c r="AT5230" i="1"/>
  <c r="AT5231" i="1"/>
  <c r="AT5232" i="1"/>
  <c r="AT5233" i="1"/>
  <c r="AT5234" i="1"/>
  <c r="AT5235" i="1"/>
  <c r="AT5236" i="1"/>
  <c r="AT5237" i="1"/>
  <c r="AT5238" i="1"/>
  <c r="AT5239" i="1"/>
  <c r="AT5240" i="1"/>
  <c r="AT5241" i="1"/>
  <c r="AT5242" i="1"/>
  <c r="AT5243" i="1"/>
  <c r="AT5244" i="1"/>
  <c r="AT5245" i="1"/>
  <c r="AT5246" i="1"/>
  <c r="AT5247" i="1"/>
  <c r="AT5248" i="1"/>
  <c r="AT5249" i="1"/>
  <c r="AT5250" i="1"/>
  <c r="AT5251" i="1"/>
  <c r="AT5252" i="1"/>
  <c r="AT5253" i="1"/>
  <c r="AT5254" i="1"/>
  <c r="AT5255" i="1"/>
  <c r="AT5256" i="1"/>
  <c r="AT5257" i="1"/>
  <c r="AT5258" i="1"/>
  <c r="AT5259" i="1"/>
  <c r="AT5260" i="1"/>
  <c r="AT5261" i="1"/>
  <c r="AT5262" i="1"/>
  <c r="AT5263" i="1"/>
  <c r="AT5264" i="1"/>
  <c r="AT5265" i="1"/>
  <c r="AT5266" i="1"/>
  <c r="AT5267" i="1"/>
  <c r="AT5268" i="1"/>
  <c r="AT5269" i="1"/>
  <c r="AT5270" i="1"/>
  <c r="AT5271" i="1"/>
  <c r="AT5272" i="1"/>
  <c r="AT5273" i="1"/>
  <c r="AT5274" i="1"/>
  <c r="AT5275" i="1"/>
  <c r="AT5276" i="1"/>
  <c r="AT5277" i="1"/>
  <c r="AT5278" i="1"/>
  <c r="AT5279" i="1"/>
  <c r="AT5280" i="1"/>
  <c r="AT5281" i="1"/>
  <c r="AT5282" i="1"/>
  <c r="AT5283" i="1"/>
  <c r="AT5284" i="1"/>
  <c r="AT5285" i="1"/>
  <c r="AT5286" i="1"/>
  <c r="AT5287" i="1"/>
  <c r="AT5288" i="1"/>
  <c r="AT5289" i="1"/>
  <c r="AT5290" i="1"/>
  <c r="AT5291" i="1"/>
  <c r="AT5292" i="1"/>
  <c r="AT5293" i="1"/>
  <c r="AT5294" i="1"/>
  <c r="AT5295" i="1"/>
  <c r="AT5296" i="1"/>
  <c r="AT5297" i="1"/>
  <c r="AT5298" i="1"/>
  <c r="AT5299" i="1"/>
  <c r="AT5300" i="1"/>
  <c r="AT5301" i="1"/>
  <c r="AT5302" i="1"/>
  <c r="AT5303" i="1"/>
  <c r="AT5304" i="1"/>
  <c r="AT5305" i="1"/>
  <c r="AT5306" i="1"/>
  <c r="AT5307" i="1"/>
  <c r="AT5308" i="1"/>
  <c r="AT5309" i="1"/>
  <c r="AT5310" i="1"/>
  <c r="AT5311" i="1"/>
  <c r="AT5312" i="1"/>
  <c r="AT5313" i="1"/>
  <c r="AT5314" i="1"/>
  <c r="AT5315" i="1"/>
  <c r="AT5316" i="1"/>
  <c r="AT5317" i="1"/>
  <c r="AT5318" i="1"/>
  <c r="AT5319" i="1"/>
  <c r="AT5320" i="1"/>
  <c r="AT5321" i="1"/>
  <c r="AT5322" i="1"/>
  <c r="AT5323" i="1"/>
  <c r="AT5324" i="1"/>
  <c r="AT5325" i="1"/>
  <c r="AT5326" i="1"/>
  <c r="AT5327" i="1"/>
  <c r="AT5328" i="1"/>
  <c r="AT5329" i="1"/>
  <c r="AT5330" i="1"/>
  <c r="AT5331" i="1"/>
  <c r="AT5332" i="1"/>
  <c r="AT5333" i="1"/>
  <c r="AT5334" i="1"/>
  <c r="AT5335" i="1"/>
  <c r="AT5336" i="1"/>
  <c r="AT5337" i="1"/>
  <c r="AT5338" i="1"/>
  <c r="AT5339" i="1"/>
  <c r="AT5340" i="1"/>
  <c r="AT5341" i="1"/>
  <c r="AT5342" i="1"/>
  <c r="AT5343" i="1"/>
  <c r="AT5344" i="1"/>
  <c r="AT5345" i="1"/>
  <c r="AT5346" i="1"/>
  <c r="AT5347" i="1"/>
  <c r="AT5348" i="1"/>
  <c r="AT5349" i="1"/>
  <c r="AT5350" i="1"/>
  <c r="AT5351" i="1"/>
  <c r="AT5352" i="1"/>
  <c r="AT5353" i="1"/>
  <c r="AT5354" i="1"/>
  <c r="AT5355" i="1"/>
  <c r="AT5356" i="1"/>
  <c r="AT5357" i="1"/>
  <c r="AT5358" i="1"/>
  <c r="AT5359" i="1"/>
  <c r="AT5360" i="1"/>
  <c r="AT5361" i="1"/>
  <c r="AT5362" i="1"/>
  <c r="AT5363" i="1"/>
  <c r="AT5364" i="1"/>
  <c r="AT5365" i="1"/>
  <c r="AT5366" i="1"/>
  <c r="AT5367" i="1"/>
  <c r="AT5368" i="1"/>
  <c r="AT5369" i="1"/>
  <c r="AT5370" i="1"/>
  <c r="AT5371" i="1"/>
  <c r="AT5372" i="1"/>
  <c r="AT5373" i="1"/>
  <c r="AT5374" i="1"/>
  <c r="AT5375" i="1"/>
  <c r="AT5376" i="1"/>
  <c r="AT5377" i="1"/>
  <c r="AT5378" i="1"/>
  <c r="AT5379" i="1"/>
  <c r="AT5380" i="1"/>
  <c r="AT5381" i="1"/>
  <c r="AT5382" i="1"/>
  <c r="AT5383" i="1"/>
  <c r="AT5384" i="1"/>
  <c r="AT5385" i="1"/>
  <c r="AT5386" i="1"/>
  <c r="AT5387" i="1"/>
  <c r="AT5388" i="1"/>
  <c r="AT5389" i="1"/>
  <c r="AT5390" i="1"/>
  <c r="AT5391" i="1"/>
  <c r="AT5392" i="1"/>
  <c r="AT5393" i="1"/>
  <c r="AT5394" i="1"/>
  <c r="AT5395" i="1"/>
  <c r="AT5396" i="1"/>
  <c r="AT5397" i="1"/>
  <c r="AT5398" i="1"/>
  <c r="AT5399" i="1"/>
  <c r="AT5400" i="1"/>
  <c r="AT5401" i="1"/>
  <c r="AT5402" i="1"/>
  <c r="AT5403" i="1"/>
  <c r="AT5404" i="1"/>
  <c r="AT5405" i="1"/>
  <c r="AT5406" i="1"/>
  <c r="AT5407" i="1"/>
  <c r="AT5408" i="1"/>
  <c r="AT5409" i="1"/>
  <c r="AT5410" i="1"/>
  <c r="AT5411" i="1"/>
  <c r="AT5412" i="1"/>
  <c r="AT5413" i="1"/>
  <c r="AT5414" i="1"/>
  <c r="AT5415" i="1"/>
  <c r="AT5416" i="1"/>
  <c r="AT5417" i="1"/>
  <c r="AT5418" i="1"/>
  <c r="AT5419" i="1"/>
  <c r="AT5420" i="1"/>
  <c r="AT5421" i="1"/>
  <c r="AT5422" i="1"/>
  <c r="AT5423" i="1"/>
  <c r="AT5424" i="1"/>
  <c r="AT5425" i="1"/>
  <c r="AT5426" i="1"/>
  <c r="AT5427" i="1"/>
  <c r="AT5428" i="1"/>
  <c r="AT5429" i="1"/>
  <c r="AT5430" i="1"/>
  <c r="AT5431" i="1"/>
  <c r="AT5432" i="1"/>
  <c r="AT5433" i="1"/>
  <c r="AT5434" i="1"/>
  <c r="AT5435" i="1"/>
  <c r="AT5436" i="1"/>
  <c r="AT5437" i="1"/>
  <c r="AT5438" i="1"/>
  <c r="AT5439" i="1"/>
  <c r="AT5440" i="1"/>
  <c r="AT5441" i="1"/>
  <c r="AT5442" i="1"/>
  <c r="AT5443" i="1"/>
  <c r="AT5444" i="1"/>
  <c r="AT5445" i="1"/>
  <c r="AT5446" i="1"/>
  <c r="AT5447" i="1"/>
  <c r="AT5448" i="1"/>
  <c r="AT5449" i="1"/>
  <c r="AT5450" i="1"/>
  <c r="AT5451" i="1"/>
  <c r="AT5452" i="1"/>
  <c r="AT5453" i="1"/>
  <c r="AT5454" i="1"/>
  <c r="AT5455" i="1"/>
  <c r="AT5456" i="1"/>
  <c r="AT5457" i="1"/>
  <c r="AT5458" i="1"/>
  <c r="AT5459" i="1"/>
  <c r="AT5460" i="1"/>
  <c r="AT5461" i="1"/>
  <c r="AT5462" i="1"/>
  <c r="AT5463" i="1"/>
  <c r="AT5464" i="1"/>
  <c r="AT5465" i="1"/>
  <c r="AT5466" i="1"/>
  <c r="AT5467" i="1"/>
  <c r="AT5468" i="1"/>
  <c r="AT5469" i="1"/>
  <c r="AT5470" i="1"/>
  <c r="AT5471" i="1"/>
  <c r="AT5472" i="1"/>
  <c r="AT5473" i="1"/>
  <c r="AT5474" i="1"/>
  <c r="AT5475" i="1"/>
  <c r="AT5476" i="1"/>
  <c r="AT5477" i="1"/>
  <c r="AT5478" i="1"/>
  <c r="AT5479" i="1"/>
  <c r="AT5480" i="1"/>
  <c r="AT5481" i="1"/>
  <c r="AT5482" i="1"/>
  <c r="AT5483" i="1"/>
  <c r="AT5484" i="1"/>
  <c r="AT5485" i="1"/>
  <c r="AT5486" i="1"/>
  <c r="AT5487" i="1"/>
  <c r="AT5488" i="1"/>
  <c r="AT5489" i="1"/>
  <c r="AT5490" i="1"/>
  <c r="AT5491" i="1"/>
  <c r="AT5492" i="1"/>
  <c r="AT5493" i="1"/>
  <c r="AT5494" i="1"/>
  <c r="AT5495" i="1"/>
  <c r="AT5496" i="1"/>
  <c r="AT5497" i="1"/>
  <c r="AT5498" i="1"/>
  <c r="AT5499" i="1"/>
  <c r="AT5500" i="1"/>
  <c r="AT5501" i="1"/>
  <c r="AT5502" i="1"/>
  <c r="AT5503" i="1"/>
  <c r="AT5504" i="1"/>
  <c r="AT5505" i="1"/>
  <c r="AT5506" i="1"/>
  <c r="AT5507" i="1"/>
  <c r="AT5508" i="1"/>
  <c r="AT5509" i="1"/>
  <c r="AT5510" i="1"/>
  <c r="AT5511" i="1"/>
  <c r="AT5512" i="1"/>
  <c r="AT5513" i="1"/>
  <c r="AT5514" i="1"/>
  <c r="AT5515" i="1"/>
  <c r="AT5516" i="1"/>
  <c r="AT5517" i="1"/>
  <c r="AT5518" i="1"/>
  <c r="AT5519" i="1"/>
  <c r="AT5520" i="1"/>
  <c r="AT5521" i="1"/>
  <c r="AT5522" i="1"/>
  <c r="AT5523" i="1"/>
  <c r="AT5524" i="1"/>
  <c r="AT5525" i="1"/>
  <c r="AT5526" i="1"/>
  <c r="AT5527" i="1"/>
  <c r="AT5528" i="1"/>
  <c r="AT5529" i="1"/>
  <c r="AT5530" i="1"/>
  <c r="AT5531" i="1"/>
  <c r="AT5532" i="1"/>
  <c r="AT5533" i="1"/>
  <c r="AT5534" i="1"/>
  <c r="AT5535" i="1"/>
  <c r="AT5536" i="1"/>
  <c r="AT5537" i="1"/>
  <c r="AT5538" i="1"/>
  <c r="AT5539" i="1"/>
  <c r="AT5540" i="1"/>
  <c r="AT5541" i="1"/>
  <c r="AT5542" i="1"/>
  <c r="AT5543" i="1"/>
  <c r="AT5544" i="1"/>
  <c r="AT5545" i="1"/>
  <c r="AT5546" i="1"/>
  <c r="AT5547" i="1"/>
  <c r="AT5548" i="1"/>
  <c r="AT5549" i="1"/>
  <c r="AT5550" i="1"/>
  <c r="AT5551" i="1"/>
  <c r="AT5552" i="1"/>
  <c r="AT5553" i="1"/>
  <c r="AT5554" i="1"/>
  <c r="AT5555" i="1"/>
  <c r="AT5556" i="1"/>
  <c r="AT5557" i="1"/>
  <c r="AT5558" i="1"/>
  <c r="AT5559" i="1"/>
  <c r="AT5560" i="1"/>
  <c r="AT5561" i="1"/>
  <c r="AT5562" i="1"/>
  <c r="AT5563" i="1"/>
  <c r="AT5564" i="1"/>
  <c r="AT5565" i="1"/>
  <c r="AT5566" i="1"/>
  <c r="AT5567" i="1"/>
  <c r="AT5568" i="1"/>
  <c r="AT5569" i="1"/>
  <c r="AT5570" i="1"/>
  <c r="AT5571" i="1"/>
  <c r="AT5572" i="1"/>
  <c r="AT5573" i="1"/>
  <c r="AT5574" i="1"/>
  <c r="AT5575" i="1"/>
  <c r="AT5576" i="1"/>
  <c r="AT5577" i="1"/>
  <c r="AT5578" i="1"/>
  <c r="AT5579" i="1"/>
  <c r="AT5580" i="1"/>
  <c r="AT5581" i="1"/>
  <c r="AT5582" i="1"/>
  <c r="AT5583" i="1"/>
  <c r="AT5584" i="1"/>
  <c r="AT5585" i="1"/>
  <c r="AT5586" i="1"/>
  <c r="AT5587" i="1"/>
  <c r="AT5588" i="1"/>
  <c r="AT5589" i="1"/>
  <c r="AT5590" i="1"/>
  <c r="AT5591" i="1"/>
  <c r="AT5592" i="1"/>
  <c r="AT5593" i="1"/>
  <c r="AT5594" i="1"/>
  <c r="AT5595" i="1"/>
  <c r="AT5596" i="1"/>
  <c r="AT5597" i="1"/>
  <c r="AT5598" i="1"/>
  <c r="AT5599" i="1"/>
  <c r="AT5600" i="1"/>
  <c r="AT5601" i="1"/>
  <c r="AT5602" i="1"/>
  <c r="AT5603" i="1"/>
  <c r="AT5604" i="1"/>
  <c r="AT5605" i="1"/>
  <c r="AT5606" i="1"/>
  <c r="AT5607" i="1"/>
  <c r="AT5608" i="1"/>
  <c r="AT5609" i="1"/>
  <c r="AT5610" i="1"/>
  <c r="AT5611" i="1"/>
  <c r="AT5612" i="1"/>
  <c r="AT5613" i="1"/>
  <c r="AT5614" i="1"/>
  <c r="AT5615" i="1"/>
  <c r="AT5616" i="1"/>
  <c r="AT5617" i="1"/>
  <c r="AT5618" i="1"/>
  <c r="AT5619" i="1"/>
  <c r="AT5620" i="1"/>
  <c r="AT5621" i="1"/>
  <c r="AT5622" i="1"/>
  <c r="AT5623" i="1"/>
  <c r="AT5624" i="1"/>
  <c r="AT5625" i="1"/>
  <c r="AT5626" i="1"/>
  <c r="AT5627" i="1"/>
  <c r="AT5628" i="1"/>
  <c r="AT5629" i="1"/>
  <c r="AT5630" i="1"/>
  <c r="AT5631" i="1"/>
  <c r="AT5632" i="1"/>
  <c r="AT5633" i="1"/>
  <c r="AT5634" i="1"/>
  <c r="AT5635" i="1"/>
  <c r="AT5636" i="1"/>
  <c r="AT5637" i="1"/>
  <c r="AT5638" i="1"/>
  <c r="AT5639" i="1"/>
  <c r="AT5640" i="1"/>
  <c r="AT5641" i="1"/>
  <c r="AT5642" i="1"/>
  <c r="AT5643" i="1"/>
  <c r="AT5644" i="1"/>
  <c r="AT5645" i="1"/>
  <c r="AT5731" i="1"/>
  <c r="AT5732" i="1"/>
  <c r="AT5733" i="1"/>
  <c r="AT5734" i="1"/>
  <c r="AT5735" i="1"/>
  <c r="AT5736" i="1"/>
  <c r="AT5737" i="1"/>
  <c r="AT5738" i="1"/>
  <c r="AT5739" i="1"/>
  <c r="AT5740" i="1"/>
  <c r="AT5741" i="1"/>
  <c r="AT5742" i="1"/>
  <c r="AT5743" i="1"/>
  <c r="AT5744" i="1"/>
  <c r="AT5745" i="1"/>
  <c r="AT5746" i="1"/>
  <c r="AT5747" i="1"/>
  <c r="AT5748" i="1"/>
  <c r="AT5749" i="1"/>
  <c r="AT5750" i="1"/>
  <c r="AT5751" i="1"/>
  <c r="AT5752" i="1"/>
  <c r="AT5753" i="1"/>
  <c r="AT5754" i="1"/>
  <c r="AT5755" i="1"/>
  <c r="AT5756" i="1"/>
  <c r="AT5757" i="1"/>
  <c r="AT5758" i="1"/>
  <c r="AT5759" i="1"/>
  <c r="AT5760" i="1"/>
  <c r="AT5761" i="1"/>
  <c r="AT5762" i="1"/>
  <c r="AT5763" i="1"/>
  <c r="AT5764" i="1"/>
  <c r="AT5765" i="1"/>
  <c r="AT5766" i="1"/>
  <c r="AT5767" i="1"/>
  <c r="AT5768" i="1"/>
  <c r="AT5769" i="1"/>
  <c r="AT5770" i="1"/>
  <c r="AT5771" i="1"/>
  <c r="AT5772" i="1"/>
  <c r="AT5773" i="1"/>
  <c r="AT5774" i="1"/>
  <c r="AT5775" i="1"/>
  <c r="AT5776" i="1"/>
  <c r="AT5777" i="1"/>
  <c r="AT5778" i="1"/>
  <c r="AT5779" i="1"/>
  <c r="AT5780" i="1"/>
  <c r="AT5781" i="1"/>
  <c r="AT5782" i="1"/>
  <c r="AT5783" i="1"/>
  <c r="AT5784" i="1"/>
  <c r="AT5785" i="1"/>
  <c r="AT5786" i="1"/>
  <c r="AT5787" i="1"/>
  <c r="AT5788" i="1"/>
  <c r="AT5789" i="1"/>
  <c r="AT5790" i="1"/>
  <c r="AT5791" i="1"/>
  <c r="AT5792" i="1"/>
  <c r="AT5793" i="1"/>
  <c r="AT5794" i="1"/>
  <c r="AT5795" i="1"/>
  <c r="AT5796" i="1"/>
  <c r="AT5797" i="1"/>
  <c r="AT5798" i="1"/>
  <c r="AT5799" i="1"/>
  <c r="AT5800" i="1"/>
  <c r="AT5801" i="1"/>
  <c r="AT5802" i="1"/>
  <c r="AT5803" i="1"/>
  <c r="AT5804" i="1"/>
  <c r="AT5805" i="1"/>
  <c r="AT5806" i="1"/>
  <c r="AT5807" i="1"/>
  <c r="AT5808" i="1"/>
  <c r="AT5809" i="1"/>
  <c r="AT5810" i="1"/>
  <c r="AT5811" i="1"/>
  <c r="AT5812" i="1"/>
  <c r="AT5813" i="1"/>
  <c r="AT5814" i="1"/>
  <c r="AT5815" i="1"/>
  <c r="AT5816" i="1"/>
  <c r="AT5817" i="1"/>
  <c r="AT5818" i="1"/>
  <c r="AT5819" i="1"/>
  <c r="AT5820" i="1"/>
  <c r="AT5821" i="1"/>
  <c r="AT5822" i="1"/>
  <c r="AT5823" i="1"/>
  <c r="AT5824" i="1"/>
  <c r="AT5825" i="1"/>
  <c r="AT5826" i="1"/>
  <c r="AT5827" i="1"/>
  <c r="AT5828" i="1"/>
  <c r="AT5829" i="1"/>
  <c r="AT5830" i="1"/>
  <c r="AT5831" i="1"/>
  <c r="AT5832" i="1"/>
  <c r="AT5833" i="1"/>
  <c r="AT5834" i="1"/>
  <c r="AT5835" i="1"/>
  <c r="AT5836" i="1"/>
  <c r="AT5837" i="1"/>
  <c r="AT5838" i="1"/>
  <c r="AT5839" i="1"/>
  <c r="AT5840" i="1"/>
  <c r="AT5841" i="1"/>
  <c r="AT5842" i="1"/>
  <c r="AT5843" i="1"/>
  <c r="AT5844" i="1"/>
  <c r="AT5845" i="1"/>
  <c r="AT5846" i="1"/>
  <c r="AT5847" i="1"/>
  <c r="AT5848" i="1"/>
  <c r="AT5849" i="1"/>
  <c r="AT5850" i="1"/>
  <c r="AT5851" i="1"/>
  <c r="AT5852" i="1"/>
  <c r="AT5853" i="1"/>
  <c r="AT5854" i="1"/>
  <c r="AT5855" i="1"/>
  <c r="AT5856" i="1"/>
  <c r="AT5857" i="1"/>
  <c r="AT5858" i="1"/>
  <c r="AT5859" i="1"/>
  <c r="AT5860" i="1"/>
  <c r="AT5861" i="1"/>
  <c r="AT5862" i="1"/>
  <c r="AT5863" i="1"/>
  <c r="AT5864" i="1"/>
  <c r="AT5865" i="1"/>
  <c r="AT5866" i="1"/>
  <c r="AT5867" i="1"/>
  <c r="AT5868" i="1"/>
  <c r="AT5869" i="1"/>
  <c r="AT5870" i="1"/>
  <c r="AT5871" i="1"/>
  <c r="AT5872" i="1"/>
  <c r="AT5873" i="1"/>
  <c r="AT5874" i="1"/>
  <c r="AT5875" i="1"/>
  <c r="AT5876" i="1"/>
  <c r="AT5877" i="1"/>
  <c r="AT5878" i="1"/>
  <c r="AT5879" i="1"/>
  <c r="AT5880" i="1"/>
  <c r="AT5881" i="1"/>
  <c r="AT5882" i="1"/>
  <c r="AT5883" i="1"/>
  <c r="AT5884" i="1"/>
  <c r="AT5885" i="1"/>
  <c r="AT5886" i="1"/>
  <c r="AT5887" i="1"/>
  <c r="AT5888" i="1"/>
  <c r="AT5889" i="1"/>
  <c r="AT5890" i="1"/>
  <c r="AT5891" i="1"/>
  <c r="AT5892" i="1"/>
  <c r="AT5893" i="1"/>
  <c r="AT5894" i="1"/>
  <c r="AT5895" i="1"/>
  <c r="AT5896" i="1"/>
  <c r="AT5897" i="1"/>
  <c r="AT5898" i="1"/>
  <c r="AT5899" i="1"/>
  <c r="AT5900" i="1"/>
  <c r="AT5901" i="1"/>
  <c r="AT5902" i="1"/>
  <c r="AT5903" i="1"/>
  <c r="AT5904" i="1"/>
  <c r="AT5905" i="1"/>
  <c r="AT5906" i="1"/>
  <c r="AT5907" i="1"/>
  <c r="AT5908" i="1"/>
  <c r="AT5909" i="1"/>
  <c r="AT5910" i="1"/>
  <c r="AT5911" i="1"/>
  <c r="AT5912" i="1"/>
  <c r="AT5913" i="1"/>
  <c r="AT5914" i="1"/>
  <c r="AT5915" i="1"/>
  <c r="AT5916" i="1"/>
  <c r="AT5917" i="1"/>
  <c r="AT5918" i="1"/>
  <c r="AT5919" i="1"/>
  <c r="AT5920" i="1"/>
  <c r="AT5921" i="1"/>
  <c r="AT5922" i="1"/>
  <c r="AT5923" i="1"/>
  <c r="AT5924" i="1"/>
  <c r="AT5925" i="1"/>
  <c r="AT5926" i="1"/>
  <c r="AT5927" i="1"/>
  <c r="AT5928" i="1"/>
  <c r="AT5929" i="1"/>
  <c r="AT5930" i="1"/>
  <c r="AT5931" i="1"/>
  <c r="AT5932" i="1"/>
  <c r="AT5933" i="1"/>
  <c r="AT5934" i="1"/>
  <c r="AT5935" i="1"/>
  <c r="AT5936" i="1"/>
  <c r="AT5937" i="1"/>
  <c r="AT5938" i="1"/>
  <c r="AT5939" i="1"/>
  <c r="AT5940" i="1"/>
  <c r="AT5941" i="1"/>
  <c r="AT5942" i="1"/>
  <c r="AT5943" i="1"/>
  <c r="AT5944" i="1"/>
  <c r="AT5945" i="1"/>
  <c r="AT5946" i="1"/>
  <c r="AT5947" i="1"/>
  <c r="AT5948" i="1"/>
  <c r="AT5949" i="1"/>
  <c r="AT5950" i="1"/>
  <c r="AT5951" i="1"/>
  <c r="AT5952" i="1"/>
  <c r="AT5953" i="1"/>
  <c r="AT5954" i="1"/>
  <c r="AT5955" i="1"/>
  <c r="AT5956" i="1"/>
  <c r="AT5957" i="1"/>
  <c r="AT5958" i="1"/>
  <c r="AT5959" i="1"/>
  <c r="AT5960" i="1"/>
  <c r="AT5961" i="1"/>
  <c r="AT5962" i="1"/>
  <c r="AT5963" i="1"/>
  <c r="AT5964" i="1"/>
  <c r="AT5965" i="1"/>
  <c r="AT5966" i="1"/>
  <c r="AT5967" i="1"/>
  <c r="AT5968" i="1"/>
  <c r="AT5969" i="1"/>
  <c r="AT5970" i="1"/>
  <c r="AT5971" i="1"/>
  <c r="AT5972" i="1"/>
  <c r="AT5973" i="1"/>
  <c r="AT5974" i="1"/>
  <c r="AT5975" i="1"/>
  <c r="AT5976" i="1"/>
  <c r="AT5977" i="1"/>
  <c r="AT5978" i="1"/>
  <c r="AT5979" i="1"/>
  <c r="AT5980" i="1"/>
  <c r="AT5981" i="1"/>
  <c r="AT5982" i="1"/>
  <c r="AT5983" i="1"/>
  <c r="AT5984" i="1"/>
  <c r="AT5985" i="1"/>
  <c r="AT5986" i="1"/>
  <c r="AT5987" i="1"/>
  <c r="AT5988" i="1"/>
  <c r="AT5989" i="1"/>
  <c r="AT5990" i="1"/>
  <c r="AT5991" i="1"/>
  <c r="AT5992" i="1"/>
  <c r="AT5993" i="1"/>
  <c r="AT5994" i="1"/>
  <c r="AT5995" i="1"/>
  <c r="AT5996" i="1"/>
  <c r="AT5997" i="1"/>
  <c r="AT5998" i="1"/>
  <c r="AT5999" i="1"/>
  <c r="AT6000" i="1"/>
  <c r="AT6001" i="1"/>
  <c r="AT6002" i="1"/>
  <c r="AT6003" i="1"/>
  <c r="AT6004" i="1"/>
  <c r="AT6005" i="1"/>
  <c r="AT6006" i="1"/>
  <c r="AT6007" i="1"/>
  <c r="AT6008" i="1"/>
  <c r="AT6009" i="1"/>
  <c r="AT6010" i="1"/>
  <c r="AT6011" i="1"/>
  <c r="AT6012" i="1"/>
  <c r="AT6013" i="1"/>
  <c r="AT6014" i="1"/>
  <c r="AT6015" i="1"/>
  <c r="AT6016" i="1"/>
  <c r="AT6017" i="1"/>
  <c r="AT6018" i="1"/>
  <c r="AT6019" i="1"/>
  <c r="AT6020" i="1"/>
  <c r="AT6097" i="1"/>
  <c r="AT6098" i="1"/>
  <c r="AT6099" i="1"/>
  <c r="AT6100" i="1"/>
  <c r="AT6101" i="1"/>
  <c r="AT6102" i="1"/>
  <c r="AT6103" i="1"/>
  <c r="AT6104" i="1"/>
  <c r="AT6105" i="1"/>
  <c r="AT6106" i="1"/>
  <c r="AT6107" i="1"/>
  <c r="AT6108" i="1"/>
  <c r="AT6109" i="1"/>
  <c r="AT6110" i="1"/>
  <c r="AT6111" i="1"/>
  <c r="AT6112" i="1"/>
  <c r="AT6113" i="1"/>
  <c r="AT6114" i="1"/>
  <c r="AT6115" i="1"/>
  <c r="AT6116" i="1"/>
  <c r="AT6117" i="1"/>
  <c r="AT6118" i="1"/>
  <c r="AT6119" i="1"/>
  <c r="AT6120" i="1"/>
  <c r="AT6121" i="1"/>
  <c r="AT6122" i="1"/>
  <c r="AT6123" i="1"/>
  <c r="AT6124" i="1"/>
  <c r="AT6125" i="1"/>
  <c r="AT6126" i="1"/>
  <c r="AT6127" i="1"/>
  <c r="AT6128" i="1"/>
  <c r="AT6129" i="1"/>
  <c r="AT6130" i="1"/>
  <c r="AT6131" i="1"/>
  <c r="AT6132" i="1"/>
  <c r="AT6133" i="1"/>
  <c r="AT6134" i="1"/>
  <c r="AT6135" i="1"/>
  <c r="AT6136" i="1"/>
  <c r="AT6137" i="1"/>
  <c r="AT6138" i="1"/>
  <c r="AT6139" i="1"/>
  <c r="AT6140" i="1"/>
  <c r="AT6141" i="1"/>
  <c r="AT6142" i="1"/>
  <c r="AT6143" i="1"/>
  <c r="AT6144" i="1"/>
  <c r="AT6145" i="1"/>
  <c r="AT6146" i="1"/>
  <c r="AT6147" i="1"/>
  <c r="AT6148" i="1"/>
  <c r="AT6149" i="1"/>
  <c r="AT6150" i="1"/>
  <c r="AT6151" i="1"/>
  <c r="AT6152" i="1"/>
  <c r="AT6153" i="1"/>
  <c r="AT6154" i="1"/>
  <c r="AT6155" i="1"/>
  <c r="AT6156" i="1"/>
  <c r="AT6157" i="1"/>
  <c r="AT6158" i="1"/>
  <c r="AT6159" i="1"/>
  <c r="AT6160" i="1"/>
  <c r="AT6161" i="1"/>
  <c r="AT6162" i="1"/>
  <c r="AT6163" i="1"/>
  <c r="AT6164" i="1"/>
  <c r="AT6165" i="1"/>
  <c r="AT6166" i="1"/>
  <c r="AT6167" i="1"/>
  <c r="AT6168" i="1"/>
  <c r="AT6169" i="1"/>
  <c r="AT6170" i="1"/>
  <c r="AT6171" i="1"/>
  <c r="AT6172" i="1"/>
  <c r="AT6173" i="1"/>
  <c r="AT6174" i="1"/>
  <c r="AT6175" i="1"/>
  <c r="AT6176" i="1"/>
  <c r="AT6177" i="1"/>
  <c r="AT6178" i="1"/>
  <c r="AT6179" i="1"/>
  <c r="AT6180" i="1"/>
  <c r="AT6181" i="1"/>
  <c r="AT6182" i="1"/>
  <c r="AT6183" i="1"/>
  <c r="AT6184" i="1"/>
  <c r="AT6185" i="1"/>
  <c r="AT6186" i="1"/>
  <c r="AT6187" i="1"/>
  <c r="AT6188" i="1"/>
  <c r="AT6189" i="1"/>
  <c r="AT6190" i="1"/>
  <c r="AT6191" i="1"/>
  <c r="AT6192" i="1"/>
  <c r="AT6193" i="1"/>
  <c r="AT6194" i="1"/>
  <c r="AT6195" i="1"/>
  <c r="AT6196" i="1"/>
  <c r="AT6197" i="1"/>
  <c r="AT6198" i="1"/>
  <c r="AT6199" i="1"/>
  <c r="AT6200" i="1"/>
  <c r="AT6201" i="1"/>
  <c r="AT6202" i="1"/>
  <c r="AT6203" i="1"/>
  <c r="AT6204" i="1"/>
  <c r="AT6205" i="1"/>
  <c r="AT6206" i="1"/>
  <c r="AT6207" i="1"/>
  <c r="AT6208" i="1"/>
  <c r="AT6209" i="1"/>
  <c r="AT6210" i="1"/>
  <c r="AT6211" i="1"/>
  <c r="AT6212" i="1"/>
  <c r="AT6213" i="1"/>
  <c r="AT6214" i="1"/>
  <c r="AT6215" i="1"/>
  <c r="AT6216" i="1"/>
  <c r="AT6217" i="1"/>
  <c r="AT6218" i="1"/>
  <c r="AT6219" i="1"/>
  <c r="AT6220" i="1"/>
  <c r="AT6221" i="1"/>
  <c r="AT6222" i="1"/>
  <c r="AT6223" i="1"/>
  <c r="AT6224" i="1"/>
  <c r="AT6225" i="1"/>
  <c r="AT6226" i="1"/>
  <c r="AT6227" i="1"/>
  <c r="AT6228" i="1"/>
  <c r="AT6229" i="1"/>
  <c r="AT6230" i="1"/>
  <c r="AT6231" i="1"/>
  <c r="AT6232" i="1"/>
  <c r="AT6233" i="1"/>
  <c r="AT6234" i="1"/>
  <c r="AT6235" i="1"/>
  <c r="AT6236" i="1"/>
  <c r="AT6237" i="1"/>
  <c r="AT6251" i="1"/>
  <c r="AT6252" i="1"/>
  <c r="AT6253" i="1"/>
  <c r="AT6254" i="1"/>
  <c r="AT6255" i="1"/>
  <c r="AT6256" i="1"/>
  <c r="AT6257" i="1"/>
  <c r="AT6258" i="1"/>
  <c r="AT6259" i="1"/>
  <c r="AT6260" i="1"/>
  <c r="AT6261" i="1"/>
  <c r="AT6262" i="1"/>
  <c r="AT6263" i="1"/>
  <c r="AT6264" i="1"/>
  <c r="AT6265" i="1"/>
  <c r="AT6266" i="1"/>
  <c r="AT6267" i="1"/>
  <c r="AT6268" i="1"/>
  <c r="AT6269" i="1"/>
  <c r="AT6270" i="1"/>
  <c r="AT6271" i="1"/>
  <c r="AT6272" i="1"/>
  <c r="AT6273" i="1"/>
  <c r="AT6274" i="1"/>
  <c r="AT6275" i="1"/>
  <c r="AT6276" i="1"/>
  <c r="AT6277" i="1"/>
  <c r="AT6278" i="1"/>
  <c r="AT6279" i="1"/>
  <c r="AT6280" i="1"/>
  <c r="AT6281" i="1"/>
  <c r="AT6282" i="1"/>
  <c r="AT6283" i="1"/>
  <c r="AT6284" i="1"/>
  <c r="AT6285" i="1"/>
  <c r="AT6286" i="1"/>
  <c r="AT6287" i="1"/>
  <c r="AT6288" i="1"/>
  <c r="AT6289" i="1"/>
  <c r="AT6290" i="1"/>
  <c r="AT6291" i="1"/>
  <c r="AT6292" i="1"/>
  <c r="AT6293" i="1"/>
  <c r="AT6294" i="1"/>
  <c r="AT6295" i="1"/>
  <c r="AT6296" i="1"/>
  <c r="AT6297" i="1"/>
  <c r="AT6298" i="1"/>
  <c r="AT6299" i="1"/>
  <c r="AT6300" i="1"/>
  <c r="AT6301" i="1"/>
  <c r="AT6302" i="1"/>
  <c r="AT6303" i="1"/>
  <c r="AT6304" i="1"/>
  <c r="AT6305" i="1"/>
  <c r="AT6306" i="1"/>
  <c r="AT6307" i="1"/>
  <c r="AT6308" i="1"/>
  <c r="AT6309" i="1"/>
  <c r="AT6310" i="1"/>
  <c r="AT6311" i="1"/>
  <c r="AT6312" i="1"/>
  <c r="AT6313" i="1"/>
  <c r="AT6314" i="1"/>
  <c r="AT6315" i="1"/>
  <c r="AT6316" i="1"/>
  <c r="AT6317" i="1"/>
  <c r="AT6318" i="1"/>
  <c r="AT6319" i="1"/>
  <c r="AT6320" i="1"/>
  <c r="AT6321" i="1"/>
  <c r="AT6322" i="1"/>
  <c r="AT6323" i="1"/>
  <c r="AT6324" i="1"/>
  <c r="AT6325" i="1"/>
  <c r="AT6326" i="1"/>
  <c r="AT6327" i="1"/>
  <c r="AT6328" i="1"/>
  <c r="AT6329" i="1"/>
  <c r="AT6330" i="1"/>
  <c r="AT6331" i="1"/>
  <c r="AT6332" i="1"/>
  <c r="AT6333" i="1"/>
  <c r="AT6334" i="1"/>
  <c r="AT6335" i="1"/>
  <c r="AT6336" i="1"/>
  <c r="AT6337" i="1"/>
  <c r="AT6338" i="1"/>
  <c r="AT6339" i="1"/>
  <c r="AT6340" i="1"/>
  <c r="AT6341" i="1"/>
  <c r="AT6342" i="1"/>
  <c r="AT6343" i="1"/>
  <c r="AT6344" i="1"/>
  <c r="AT6345" i="1"/>
  <c r="AT6346" i="1"/>
  <c r="AT6347" i="1"/>
  <c r="AT6348" i="1"/>
  <c r="AT6349" i="1"/>
  <c r="AT6350" i="1"/>
  <c r="AT6351" i="1"/>
  <c r="AT6352" i="1"/>
  <c r="AT6353" i="1"/>
  <c r="AT6354" i="1"/>
  <c r="AT6355" i="1"/>
  <c r="AT6356" i="1"/>
  <c r="AT6357" i="1"/>
  <c r="AT6358" i="1"/>
  <c r="AT6359" i="1"/>
  <c r="AT6360" i="1"/>
  <c r="AT6361" i="1"/>
  <c r="AT6362" i="1"/>
  <c r="AT6363" i="1"/>
  <c r="AT6364" i="1"/>
  <c r="AT6365" i="1"/>
  <c r="AT6366" i="1"/>
  <c r="AT6367" i="1"/>
  <c r="AT6368" i="1"/>
  <c r="AT6369" i="1"/>
  <c r="AT6370" i="1"/>
  <c r="AT6371" i="1"/>
  <c r="AT6372" i="1"/>
  <c r="AT6373" i="1"/>
  <c r="AT6374" i="1"/>
  <c r="AT6375" i="1"/>
  <c r="AT6376" i="1"/>
  <c r="AT6377" i="1"/>
  <c r="AT6378" i="1"/>
  <c r="AT6379" i="1"/>
  <c r="AT6380" i="1"/>
  <c r="AT6381" i="1"/>
  <c r="AT6382" i="1"/>
  <c r="AT6383" i="1"/>
  <c r="AT6384" i="1"/>
  <c r="AT6385" i="1"/>
  <c r="AT6419" i="1"/>
  <c r="AT6420" i="1"/>
  <c r="AT6421" i="1"/>
  <c r="AT6422" i="1"/>
  <c r="AT6423" i="1"/>
  <c r="AT6424" i="1"/>
  <c r="AT6425" i="1"/>
  <c r="AT6426" i="1"/>
  <c r="AT6427" i="1"/>
  <c r="AT6428" i="1"/>
  <c r="AT6429" i="1"/>
  <c r="AT6430" i="1"/>
  <c r="AT6431" i="1"/>
  <c r="AT6432" i="1"/>
  <c r="AT6433" i="1"/>
  <c r="AT6434" i="1"/>
  <c r="AT6435" i="1"/>
  <c r="AT6436" i="1"/>
  <c r="AT6437" i="1"/>
  <c r="AT6438" i="1"/>
  <c r="AT6439" i="1"/>
  <c r="AT6440" i="1"/>
  <c r="AT6441" i="1"/>
  <c r="AT6442" i="1"/>
  <c r="AT6443" i="1"/>
  <c r="AT6444" i="1"/>
  <c r="AT6445" i="1"/>
  <c r="AT6446" i="1"/>
  <c r="AT6447" i="1"/>
  <c r="AT6448" i="1"/>
  <c r="AT6449" i="1"/>
  <c r="AT6450" i="1"/>
  <c r="AT6451" i="1"/>
  <c r="AT6452" i="1"/>
  <c r="AT6453" i="1"/>
  <c r="AT6454" i="1"/>
  <c r="AT6455" i="1"/>
  <c r="AT6456" i="1"/>
  <c r="AT6457" i="1"/>
  <c r="AT6458" i="1"/>
  <c r="AT6459" i="1"/>
  <c r="AT6460" i="1"/>
  <c r="AT6461" i="1"/>
  <c r="AT6462" i="1"/>
  <c r="AT6463" i="1"/>
  <c r="AT6464" i="1"/>
  <c r="AT6465" i="1"/>
  <c r="AT6466" i="1"/>
  <c r="AT6467" i="1"/>
  <c r="AT6468" i="1"/>
  <c r="AT6469" i="1"/>
  <c r="AT6470" i="1"/>
  <c r="AT6471" i="1"/>
  <c r="AT6472" i="1"/>
  <c r="AT6473" i="1"/>
  <c r="AT6474" i="1"/>
  <c r="AT6475" i="1"/>
  <c r="AT6476" i="1"/>
  <c r="AT6477" i="1"/>
  <c r="AT6478" i="1"/>
  <c r="AT6479" i="1"/>
  <c r="AT6480" i="1"/>
  <c r="AT6481" i="1"/>
  <c r="AT6482" i="1"/>
  <c r="AT6483" i="1"/>
  <c r="AT6484" i="1"/>
  <c r="AT6485" i="1"/>
  <c r="AT6486" i="1"/>
  <c r="AT6487" i="1"/>
  <c r="AT6488" i="1"/>
  <c r="AT6489" i="1"/>
  <c r="AT6490" i="1"/>
  <c r="AT6491" i="1"/>
  <c r="AT6492" i="1"/>
  <c r="AT6493" i="1"/>
  <c r="AT6494" i="1"/>
  <c r="AT6495" i="1"/>
  <c r="AT6496" i="1"/>
  <c r="AT6497" i="1"/>
  <c r="AT6498" i="1"/>
  <c r="AT6499" i="1"/>
  <c r="AT6500" i="1"/>
  <c r="AT6501" i="1"/>
  <c r="AT6502" i="1"/>
  <c r="AT6503" i="1"/>
  <c r="AT6504" i="1"/>
  <c r="AT6505" i="1"/>
  <c r="AT6506" i="1"/>
  <c r="AT6507" i="1"/>
  <c r="AT6508" i="1"/>
  <c r="AT6509" i="1"/>
  <c r="AT6510" i="1"/>
  <c r="AT6511" i="1"/>
  <c r="AT6512" i="1"/>
  <c r="AT6513" i="1"/>
  <c r="AT6514" i="1"/>
  <c r="AT6515" i="1"/>
  <c r="AT6516" i="1"/>
  <c r="AT6517" i="1"/>
  <c r="AT6518" i="1"/>
  <c r="AT6519" i="1"/>
  <c r="AT6520" i="1"/>
  <c r="AT6521" i="1"/>
  <c r="AT6522" i="1"/>
  <c r="AT6523" i="1"/>
  <c r="AT6524" i="1"/>
  <c r="AT6525" i="1"/>
  <c r="AT6526" i="1"/>
  <c r="AT6527" i="1"/>
  <c r="AT6528" i="1"/>
  <c r="AT6529" i="1"/>
  <c r="AT6530" i="1"/>
  <c r="AT6531" i="1"/>
  <c r="AT6532" i="1"/>
  <c r="AT6533" i="1"/>
  <c r="AT6534" i="1"/>
  <c r="AT6535" i="1"/>
  <c r="AT6536" i="1"/>
  <c r="AT6537" i="1"/>
  <c r="AT6538" i="1"/>
  <c r="AT6539" i="1"/>
  <c r="AT6540" i="1"/>
  <c r="AT6541" i="1"/>
  <c r="AT6542" i="1"/>
  <c r="AT6543" i="1"/>
  <c r="AT6544" i="1"/>
  <c r="AT6545" i="1"/>
  <c r="AT6546" i="1"/>
  <c r="AT6547" i="1"/>
  <c r="AT6548" i="1"/>
  <c r="AT6549" i="1"/>
  <c r="AT6550" i="1"/>
  <c r="AT6551" i="1"/>
  <c r="AT6552" i="1"/>
  <c r="AT6553" i="1"/>
  <c r="AT6554" i="1"/>
  <c r="AT6555" i="1"/>
  <c r="AT6556" i="1"/>
  <c r="AT6557" i="1"/>
  <c r="AT6558" i="1"/>
  <c r="AT6559" i="1"/>
  <c r="AT6560" i="1"/>
  <c r="AT6561" i="1"/>
  <c r="AT6562" i="1"/>
  <c r="AT6563" i="1"/>
  <c r="AT6564" i="1"/>
  <c r="AT6565" i="1"/>
  <c r="AT6566" i="1"/>
  <c r="AT6567" i="1"/>
  <c r="AT6568" i="1"/>
  <c r="AT6569" i="1"/>
  <c r="AT6570" i="1"/>
  <c r="AT6571" i="1"/>
  <c r="AT6572" i="1"/>
  <c r="AT6573" i="1"/>
  <c r="AT6574" i="1"/>
  <c r="AT6575" i="1"/>
  <c r="AT6576" i="1"/>
  <c r="AT6577" i="1"/>
  <c r="AT6578" i="1"/>
  <c r="AT6579" i="1"/>
  <c r="AT6580" i="1"/>
  <c r="AT6581" i="1"/>
  <c r="AT6582" i="1"/>
  <c r="AT6583" i="1"/>
  <c r="AT6584" i="1"/>
  <c r="AT6585" i="1"/>
  <c r="AT6586" i="1"/>
  <c r="AT6587" i="1"/>
  <c r="AT6588" i="1"/>
  <c r="AT6589" i="1"/>
  <c r="AT6590" i="1"/>
  <c r="AT6591" i="1"/>
  <c r="AT6592" i="1"/>
  <c r="AT6593" i="1"/>
  <c r="AT6594" i="1"/>
  <c r="AT6595" i="1"/>
  <c r="AT6596" i="1"/>
  <c r="AT6597" i="1"/>
  <c r="AT6598" i="1"/>
  <c r="AT6599" i="1"/>
  <c r="AT6600" i="1"/>
  <c r="AT6601" i="1"/>
  <c r="AT6602" i="1"/>
  <c r="AT6603" i="1"/>
  <c r="AT6604" i="1"/>
  <c r="AT6605" i="1"/>
  <c r="AT6606" i="1"/>
  <c r="AT6607" i="1"/>
  <c r="AT6608" i="1"/>
  <c r="AT6609" i="1"/>
  <c r="AT6610" i="1"/>
  <c r="AT6611" i="1"/>
  <c r="AT6612" i="1"/>
  <c r="AT6613" i="1"/>
  <c r="AT6614" i="1"/>
  <c r="AT6615" i="1"/>
  <c r="AT6616" i="1"/>
  <c r="AT6617" i="1"/>
  <c r="AT6618" i="1"/>
  <c r="AT6619" i="1"/>
  <c r="AT6620" i="1"/>
  <c r="AT6621" i="1"/>
  <c r="AT6622" i="1"/>
  <c r="AT6623" i="1"/>
  <c r="AT6624" i="1"/>
  <c r="AT6625" i="1"/>
  <c r="AT6626" i="1"/>
  <c r="AT6627" i="1"/>
  <c r="AT6628" i="1"/>
  <c r="AT6629" i="1"/>
  <c r="AT6630" i="1"/>
  <c r="AT6631" i="1"/>
  <c r="AT6632" i="1"/>
  <c r="AT6633" i="1"/>
  <c r="AT6634" i="1"/>
  <c r="AT6635" i="1"/>
  <c r="AT6636" i="1"/>
  <c r="AT6637" i="1"/>
  <c r="AT6638" i="1"/>
  <c r="AT6639" i="1"/>
  <c r="AT6640" i="1"/>
  <c r="AT6641" i="1"/>
  <c r="AT6642" i="1"/>
  <c r="AT6643" i="1"/>
  <c r="AT6644" i="1"/>
  <c r="AT6645" i="1"/>
  <c r="AT6646" i="1"/>
  <c r="AT6647" i="1"/>
  <c r="AT6648" i="1"/>
  <c r="AT6649" i="1"/>
  <c r="AT6650" i="1"/>
  <c r="AT6651" i="1"/>
  <c r="AT6652" i="1"/>
  <c r="AT6653" i="1"/>
  <c r="AT6654" i="1"/>
  <c r="AT6655" i="1"/>
  <c r="AT6656" i="1"/>
  <c r="AT6657" i="1"/>
  <c r="AT6658" i="1"/>
  <c r="AT6659" i="1"/>
  <c r="AT6660" i="1"/>
  <c r="AT6661" i="1"/>
  <c r="AT6662" i="1"/>
  <c r="AT6663" i="1"/>
  <c r="AT6664" i="1"/>
  <c r="AT6665" i="1"/>
  <c r="AT6666" i="1"/>
  <c r="AT6667" i="1"/>
  <c r="AT6668" i="1"/>
  <c r="AT6669" i="1"/>
  <c r="AT6670" i="1"/>
  <c r="AT6671" i="1"/>
  <c r="AT6672" i="1"/>
  <c r="AT6673" i="1"/>
  <c r="AT6674" i="1"/>
  <c r="AT6675" i="1"/>
  <c r="AT6676" i="1"/>
  <c r="AT6677" i="1"/>
  <c r="AT6678" i="1"/>
  <c r="AT6679" i="1"/>
  <c r="AT6680" i="1"/>
  <c r="AT6681" i="1"/>
  <c r="AT6682" i="1"/>
  <c r="AT6683" i="1"/>
  <c r="AT6684" i="1"/>
  <c r="AT6685" i="1"/>
  <c r="AT6686" i="1"/>
  <c r="AT6687" i="1"/>
  <c r="AT6688" i="1"/>
  <c r="AT6689" i="1"/>
  <c r="AT6690" i="1"/>
  <c r="AT6691" i="1"/>
  <c r="AT6692" i="1"/>
  <c r="AT6693" i="1"/>
  <c r="AT6694" i="1"/>
  <c r="AT6695" i="1"/>
  <c r="AT6696" i="1"/>
  <c r="AT6697" i="1"/>
  <c r="AT6698" i="1"/>
  <c r="AT6699" i="1"/>
  <c r="AT6700" i="1"/>
  <c r="AT6701" i="1"/>
  <c r="AT6702" i="1"/>
  <c r="AT6703" i="1"/>
  <c r="AT6704" i="1"/>
  <c r="AT6705" i="1"/>
  <c r="AT6706" i="1"/>
  <c r="AT6707" i="1"/>
  <c r="AT6708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J5020" i="1"/>
  <c r="J5019" i="1"/>
  <c r="J5018" i="1"/>
  <c r="J5017" i="1"/>
  <c r="J5016" i="1"/>
  <c r="J5015" i="1"/>
  <c r="J5014" i="1"/>
  <c r="J5013" i="1"/>
  <c r="J5012" i="1"/>
  <c r="J5011" i="1"/>
  <c r="J5010" i="1"/>
  <c r="J5009" i="1"/>
  <c r="J5008" i="1"/>
  <c r="J5007" i="1"/>
  <c r="J5006" i="1"/>
  <c r="J5005" i="1"/>
  <c r="J5004" i="1"/>
  <c r="J5003" i="1"/>
  <c r="J5002" i="1"/>
  <c r="J5001" i="1"/>
  <c r="J5000" i="1"/>
  <c r="J4999" i="1"/>
  <c r="J4998" i="1"/>
  <c r="J4997" i="1"/>
  <c r="J4996" i="1"/>
  <c r="J4995" i="1"/>
  <c r="J4994" i="1"/>
  <c r="J4993" i="1"/>
  <c r="J4992" i="1"/>
  <c r="J4991" i="1"/>
  <c r="J4990" i="1"/>
  <c r="J4989" i="1"/>
  <c r="J4988" i="1"/>
  <c r="J4987" i="1"/>
  <c r="J4986" i="1"/>
  <c r="J4985" i="1"/>
  <c r="J4984" i="1"/>
  <c r="J4983" i="1"/>
  <c r="J4982" i="1"/>
  <c r="J4981" i="1"/>
  <c r="J4980" i="1"/>
  <c r="J4979" i="1"/>
  <c r="J4978" i="1"/>
  <c r="J4977" i="1"/>
  <c r="J4976" i="1"/>
  <c r="J4975" i="1"/>
  <c r="J4974" i="1"/>
  <c r="J4973" i="1"/>
  <c r="J4972" i="1"/>
  <c r="J4971" i="1"/>
  <c r="J4970" i="1"/>
  <c r="J4969" i="1"/>
  <c r="J4968" i="1"/>
  <c r="J4967" i="1"/>
  <c r="J4966" i="1"/>
  <c r="J4965" i="1"/>
  <c r="J4964" i="1"/>
  <c r="J4963" i="1"/>
  <c r="J4962" i="1"/>
  <c r="J4961" i="1"/>
  <c r="J4960" i="1"/>
  <c r="J4959" i="1"/>
  <c r="J4958" i="1"/>
  <c r="J4957" i="1"/>
  <c r="J4956" i="1"/>
  <c r="J4955" i="1"/>
  <c r="J4954" i="1"/>
  <c r="J4953" i="1"/>
  <c r="J4952" i="1"/>
  <c r="J4951" i="1"/>
  <c r="J4950" i="1"/>
  <c r="J4949" i="1"/>
  <c r="J4948" i="1"/>
  <c r="J4947" i="1"/>
  <c r="J4946" i="1"/>
  <c r="J4945" i="1"/>
  <c r="J4944" i="1"/>
  <c r="J4943" i="1"/>
  <c r="J4942" i="1"/>
  <c r="J4941" i="1"/>
  <c r="J4940" i="1"/>
  <c r="J4939" i="1"/>
  <c r="J4938" i="1"/>
  <c r="J4937" i="1"/>
  <c r="J4936" i="1"/>
  <c r="J4935" i="1"/>
  <c r="J4934" i="1"/>
  <c r="J4933" i="1"/>
  <c r="J4932" i="1"/>
  <c r="J4931" i="1"/>
  <c r="J4930" i="1"/>
  <c r="J4929" i="1"/>
  <c r="J4928" i="1"/>
  <c r="J4927" i="1"/>
  <c r="J4926" i="1"/>
  <c r="J4925" i="1"/>
  <c r="J4924" i="1"/>
  <c r="J4923" i="1"/>
  <c r="J4922" i="1"/>
  <c r="J4921" i="1"/>
  <c r="J4920" i="1"/>
  <c r="J4919" i="1"/>
  <c r="J4918" i="1"/>
  <c r="J4917" i="1"/>
  <c r="J4916" i="1"/>
  <c r="J4915" i="1"/>
  <c r="J4914" i="1"/>
  <c r="J4913" i="1"/>
  <c r="J4912" i="1"/>
  <c r="J4911" i="1"/>
  <c r="J4910" i="1"/>
  <c r="J4909" i="1"/>
  <c r="J4908" i="1"/>
  <c r="J4907" i="1"/>
  <c r="J4906" i="1"/>
  <c r="J4905" i="1"/>
  <c r="J4904" i="1"/>
  <c r="J4903" i="1"/>
  <c r="J4902" i="1"/>
  <c r="J4901" i="1"/>
  <c r="J4900" i="1"/>
  <c r="J4899" i="1"/>
  <c r="J4898" i="1"/>
  <c r="J4897" i="1"/>
  <c r="J4896" i="1"/>
  <c r="J4895" i="1"/>
  <c r="J4894" i="1"/>
  <c r="J4893" i="1"/>
  <c r="J4892" i="1"/>
  <c r="J4891" i="1"/>
  <c r="J4890" i="1"/>
  <c r="J4889" i="1"/>
  <c r="J4888" i="1"/>
  <c r="J4887" i="1"/>
  <c r="J4886" i="1"/>
  <c r="J4885" i="1"/>
  <c r="J4884" i="1"/>
  <c r="J4883" i="1"/>
  <c r="J4882" i="1"/>
  <c r="J4881" i="1"/>
  <c r="J4880" i="1"/>
  <c r="J4879" i="1"/>
  <c r="J4878" i="1"/>
  <c r="J4877" i="1"/>
  <c r="J4876" i="1"/>
  <c r="J4875" i="1"/>
  <c r="J4874" i="1"/>
  <c r="J4873" i="1"/>
  <c r="J4872" i="1"/>
  <c r="J4871" i="1"/>
  <c r="J4870" i="1"/>
  <c r="J4869" i="1"/>
  <c r="J4868" i="1"/>
  <c r="J4867" i="1"/>
  <c r="J4866" i="1"/>
  <c r="J4865" i="1"/>
  <c r="J4782" i="1"/>
  <c r="J4781" i="1"/>
  <c r="J4780" i="1"/>
  <c r="J4779" i="1"/>
  <c r="J4778" i="1"/>
  <c r="J4777" i="1"/>
  <c r="J4776" i="1"/>
  <c r="J4775" i="1"/>
  <c r="J4774" i="1"/>
  <c r="J4773" i="1"/>
  <c r="J4772" i="1"/>
  <c r="J4771" i="1"/>
  <c r="J4770" i="1"/>
  <c r="J4769" i="1"/>
  <c r="J4768" i="1"/>
  <c r="J4767" i="1"/>
  <c r="J4766" i="1"/>
  <c r="J4765" i="1"/>
  <c r="J4764" i="1"/>
  <c r="J4763" i="1"/>
  <c r="J4762" i="1"/>
  <c r="J4761" i="1"/>
  <c r="J4760" i="1"/>
  <c r="J4759" i="1"/>
  <c r="J4758" i="1"/>
  <c r="J4757" i="1"/>
  <c r="J4756" i="1"/>
  <c r="J4755" i="1"/>
  <c r="J4754" i="1"/>
  <c r="J4753" i="1"/>
  <c r="J4752" i="1"/>
  <c r="J4751" i="1"/>
  <c r="J4750" i="1"/>
  <c r="J4749" i="1"/>
  <c r="J4748" i="1"/>
  <c r="J4747" i="1"/>
  <c r="J4746" i="1"/>
  <c r="J4745" i="1"/>
  <c r="J4744" i="1"/>
  <c r="J4743" i="1"/>
  <c r="J4742" i="1"/>
  <c r="J4741" i="1"/>
  <c r="J4740" i="1"/>
  <c r="J4739" i="1"/>
  <c r="J4738" i="1"/>
  <c r="J4737" i="1"/>
  <c r="J4736" i="1"/>
  <c r="J4735" i="1"/>
  <c r="J4734" i="1"/>
  <c r="J4733" i="1"/>
  <c r="J4732" i="1"/>
  <c r="J4731" i="1"/>
  <c r="J4730" i="1"/>
  <c r="J4729" i="1"/>
  <c r="J4728" i="1"/>
  <c r="J4727" i="1"/>
  <c r="J4726" i="1"/>
  <c r="J4725" i="1"/>
  <c r="J4724" i="1"/>
  <c r="J4723" i="1"/>
  <c r="J4722" i="1"/>
  <c r="J4721" i="1"/>
  <c r="J4720" i="1"/>
  <c r="J4719" i="1"/>
  <c r="J4718" i="1"/>
  <c r="J4717" i="1"/>
  <c r="J4716" i="1"/>
  <c r="J4715" i="1"/>
  <c r="J4714" i="1"/>
  <c r="J4713" i="1"/>
  <c r="J4712" i="1"/>
  <c r="J4711" i="1"/>
  <c r="J4710" i="1"/>
  <c r="J4709" i="1"/>
  <c r="J4708" i="1"/>
  <c r="J4707" i="1"/>
  <c r="J4706" i="1"/>
  <c r="J4705" i="1"/>
  <c r="J4704" i="1"/>
  <c r="J4703" i="1"/>
  <c r="J4702" i="1"/>
  <c r="J4701" i="1"/>
  <c r="J4700" i="1"/>
  <c r="J4699" i="1"/>
  <c r="J4698" i="1"/>
  <c r="J4697" i="1"/>
  <c r="J4696" i="1"/>
  <c r="J4695" i="1"/>
  <c r="J4694" i="1"/>
  <c r="J4693" i="1"/>
  <c r="J4692" i="1"/>
  <c r="J4691" i="1"/>
  <c r="J4690" i="1"/>
  <c r="J4689" i="1"/>
  <c r="J4688" i="1"/>
  <c r="J4687" i="1"/>
  <c r="J4686" i="1"/>
  <c r="J4685" i="1"/>
  <c r="J4684" i="1"/>
  <c r="J4683" i="1"/>
  <c r="J4682" i="1"/>
  <c r="J4681" i="1"/>
  <c r="J4680" i="1"/>
  <c r="J4679" i="1"/>
  <c r="J4678" i="1"/>
  <c r="J4677" i="1"/>
  <c r="J4676" i="1"/>
  <c r="J4675" i="1"/>
  <c r="J4674" i="1"/>
  <c r="J4673" i="1"/>
  <c r="J4672" i="1"/>
  <c r="J4671" i="1"/>
  <c r="J4670" i="1"/>
  <c r="J4669" i="1"/>
  <c r="J4668" i="1"/>
  <c r="J4667" i="1"/>
  <c r="J4666" i="1"/>
  <c r="J4665" i="1"/>
  <c r="J4664" i="1"/>
  <c r="J4663" i="1"/>
  <c r="J4662" i="1"/>
  <c r="J4661" i="1"/>
  <c r="J4660" i="1"/>
  <c r="J4659" i="1"/>
  <c r="J4658" i="1"/>
  <c r="J4657" i="1"/>
  <c r="J4656" i="1"/>
  <c r="J4655" i="1"/>
  <c r="J4654" i="1"/>
  <c r="J4653" i="1"/>
  <c r="J4652" i="1"/>
  <c r="J4651" i="1"/>
  <c r="J4650" i="1"/>
  <c r="J4649" i="1"/>
  <c r="J4648" i="1"/>
  <c r="J4647" i="1"/>
  <c r="J4646" i="1"/>
  <c r="J4645" i="1"/>
  <c r="J4644" i="1"/>
  <c r="J4643" i="1"/>
  <c r="J4642" i="1"/>
  <c r="J4641" i="1"/>
  <c r="J4640" i="1"/>
  <c r="J4639" i="1"/>
  <c r="J4638" i="1"/>
  <c r="J4637" i="1"/>
  <c r="J4636" i="1"/>
  <c r="J4635" i="1"/>
  <c r="J4634" i="1"/>
  <c r="J4633" i="1"/>
  <c r="J4632" i="1"/>
  <c r="J4631" i="1"/>
  <c r="J4630" i="1"/>
  <c r="J4629" i="1"/>
  <c r="J4628" i="1"/>
  <c r="J4627" i="1"/>
  <c r="J4626" i="1"/>
  <c r="J4625" i="1"/>
  <c r="J4624" i="1"/>
  <c r="J4623" i="1"/>
  <c r="J4622" i="1"/>
  <c r="J4621" i="1"/>
  <c r="J4620" i="1"/>
  <c r="J4619" i="1"/>
  <c r="J4618" i="1"/>
  <c r="J4617" i="1"/>
  <c r="J4616" i="1"/>
  <c r="J4615" i="1"/>
  <c r="J4614" i="1"/>
  <c r="J4613" i="1"/>
  <c r="J4612" i="1"/>
  <c r="J4611" i="1"/>
  <c r="J4610" i="1"/>
  <c r="J4609" i="1"/>
  <c r="J4608" i="1"/>
  <c r="J4607" i="1"/>
  <c r="J4606" i="1"/>
  <c r="J4605" i="1"/>
  <c r="J4604" i="1"/>
  <c r="J4603" i="1"/>
  <c r="J4602" i="1"/>
  <c r="J4601" i="1"/>
  <c r="J4600" i="1"/>
  <c r="J4599" i="1"/>
  <c r="J4598" i="1"/>
  <c r="J4597" i="1"/>
  <c r="J4596" i="1"/>
  <c r="J4595" i="1"/>
  <c r="J4594" i="1"/>
  <c r="J4593" i="1"/>
  <c r="J4592" i="1"/>
  <c r="J4591" i="1"/>
  <c r="J4510" i="1"/>
  <c r="J4509" i="1"/>
  <c r="J4508" i="1"/>
  <c r="J4507" i="1"/>
  <c r="J4506" i="1"/>
  <c r="J4505" i="1"/>
  <c r="J4504" i="1"/>
  <c r="J4503" i="1"/>
  <c r="J4502" i="1"/>
  <c r="J4501" i="1"/>
  <c r="J4500" i="1"/>
  <c r="J4499" i="1"/>
  <c r="J4498" i="1"/>
  <c r="J4497" i="1"/>
  <c r="J4496" i="1"/>
  <c r="J4495" i="1"/>
  <c r="J4494" i="1"/>
  <c r="J4493" i="1"/>
  <c r="J4492" i="1"/>
  <c r="J4491" i="1"/>
  <c r="J4490" i="1"/>
  <c r="J4489" i="1"/>
  <c r="J4488" i="1"/>
  <c r="J4487" i="1"/>
  <c r="J4486" i="1"/>
  <c r="J4485" i="1"/>
  <c r="J4484" i="1"/>
  <c r="J4483" i="1"/>
  <c r="J4482" i="1"/>
  <c r="J4481" i="1"/>
  <c r="J4480" i="1"/>
  <c r="J4479" i="1"/>
  <c r="J4478" i="1"/>
  <c r="J4477" i="1"/>
  <c r="J4476" i="1"/>
  <c r="J4475" i="1"/>
  <c r="J4474" i="1"/>
  <c r="J4473" i="1"/>
  <c r="J4472" i="1"/>
  <c r="J4471" i="1"/>
  <c r="J4470" i="1"/>
  <c r="J4469" i="1"/>
  <c r="J4468" i="1"/>
  <c r="J4467" i="1"/>
  <c r="J4466" i="1"/>
  <c r="J4465" i="1"/>
  <c r="J4464" i="1"/>
  <c r="J4463" i="1"/>
  <c r="J4462" i="1"/>
  <c r="J4461" i="1"/>
  <c r="J4460" i="1"/>
  <c r="J4459" i="1"/>
  <c r="J4458" i="1"/>
  <c r="J4457" i="1"/>
  <c r="J4456" i="1"/>
  <c r="J4455" i="1"/>
  <c r="J4454" i="1"/>
  <c r="J4453" i="1"/>
  <c r="J4452" i="1"/>
  <c r="J4451" i="1"/>
  <c r="J4450" i="1"/>
  <c r="J4449" i="1"/>
  <c r="J4448" i="1"/>
  <c r="J4447" i="1"/>
  <c r="J4446" i="1"/>
  <c r="J4445" i="1"/>
  <c r="J4444" i="1"/>
  <c r="J4443" i="1"/>
  <c r="J4442" i="1"/>
  <c r="J4441" i="1"/>
  <c r="J4440" i="1"/>
  <c r="J4439" i="1"/>
  <c r="J4438" i="1"/>
  <c r="J4437" i="1"/>
  <c r="J4436" i="1"/>
  <c r="J4435" i="1"/>
  <c r="J4434" i="1"/>
  <c r="J4433" i="1"/>
  <c r="J4432" i="1"/>
  <c r="J4431" i="1"/>
  <c r="J4430" i="1"/>
  <c r="J4429" i="1"/>
  <c r="J4428" i="1"/>
  <c r="J4427" i="1"/>
  <c r="J4426" i="1"/>
  <c r="J4425" i="1"/>
  <c r="J4424" i="1"/>
  <c r="J4423" i="1"/>
  <c r="J4422" i="1"/>
  <c r="J4421" i="1"/>
  <c r="J4420" i="1"/>
  <c r="J4419" i="1"/>
  <c r="J4418" i="1"/>
  <c r="J4417" i="1"/>
  <c r="J4416" i="1"/>
  <c r="J4415" i="1"/>
  <c r="J4414" i="1"/>
  <c r="J4413" i="1"/>
  <c r="J4412" i="1"/>
  <c r="J4411" i="1"/>
  <c r="J4410" i="1"/>
  <c r="J4409" i="1"/>
  <c r="J4408" i="1"/>
  <c r="J4407" i="1"/>
  <c r="J4406" i="1"/>
  <c r="J4405" i="1"/>
  <c r="J4404" i="1"/>
  <c r="J4403" i="1"/>
  <c r="J4402" i="1"/>
  <c r="J4401" i="1"/>
  <c r="J4400" i="1"/>
  <c r="J4399" i="1"/>
  <c r="J4398" i="1"/>
  <c r="J4397" i="1"/>
  <c r="J4396" i="1"/>
  <c r="J4395" i="1"/>
  <c r="J4394" i="1"/>
  <c r="J4393" i="1"/>
  <c r="J4392" i="1"/>
  <c r="J4391" i="1"/>
  <c r="J4390" i="1"/>
  <c r="J4389" i="1"/>
  <c r="J4388" i="1"/>
  <c r="J4387" i="1"/>
  <c r="J4386" i="1"/>
  <c r="J4385" i="1"/>
  <c r="J4384" i="1"/>
  <c r="J4383" i="1"/>
  <c r="J4382" i="1"/>
  <c r="J4381" i="1"/>
  <c r="J4380" i="1"/>
  <c r="J4379" i="1"/>
  <c r="J4378" i="1"/>
  <c r="J4377" i="1"/>
  <c r="J4376" i="1"/>
  <c r="J4375" i="1"/>
  <c r="J4374" i="1"/>
  <c r="J4373" i="1"/>
  <c r="J4372" i="1"/>
  <c r="J4371" i="1"/>
  <c r="J4370" i="1"/>
  <c r="J4369" i="1"/>
  <c r="J4368" i="1"/>
  <c r="J4367" i="1"/>
  <c r="J4366" i="1"/>
  <c r="J4365" i="1"/>
  <c r="J4364" i="1"/>
  <c r="J4363" i="1"/>
  <c r="J4362" i="1"/>
  <c r="J4361" i="1"/>
  <c r="J4360" i="1"/>
  <c r="J4359" i="1"/>
  <c r="J4358" i="1"/>
  <c r="J4357" i="1"/>
  <c r="J4356" i="1"/>
  <c r="J4355" i="1"/>
  <c r="J4354" i="1"/>
  <c r="J4353" i="1"/>
  <c r="J4352" i="1"/>
  <c r="J4351" i="1"/>
  <c r="J4350" i="1"/>
  <c r="J4349" i="1"/>
  <c r="J4348" i="1"/>
  <c r="J4347" i="1"/>
  <c r="J4346" i="1"/>
  <c r="J4345" i="1"/>
  <c r="J4344" i="1"/>
  <c r="J4343" i="1"/>
  <c r="J4342" i="1"/>
  <c r="J4341" i="1"/>
  <c r="J4340" i="1"/>
  <c r="J4339" i="1"/>
  <c r="J4338" i="1"/>
  <c r="J4337" i="1"/>
  <c r="J4336" i="1"/>
  <c r="J4335" i="1"/>
  <c r="J4334" i="1"/>
  <c r="J4333" i="1"/>
  <c r="J4332" i="1"/>
  <c r="J4331" i="1"/>
  <c r="J4330" i="1"/>
  <c r="J4329" i="1"/>
  <c r="J4328" i="1"/>
  <c r="J4327" i="1"/>
  <c r="J4326" i="1"/>
  <c r="J4325" i="1"/>
  <c r="J4324" i="1"/>
  <c r="J4323" i="1"/>
  <c r="J4322" i="1"/>
  <c r="J4321" i="1"/>
  <c r="J4320" i="1"/>
  <c r="J4319" i="1"/>
  <c r="J4318" i="1"/>
  <c r="J4317" i="1"/>
  <c r="J4316" i="1"/>
  <c r="J4315" i="1"/>
  <c r="J4314" i="1"/>
  <c r="J4313" i="1"/>
  <c r="J4312" i="1"/>
  <c r="J4311" i="1"/>
  <c r="J4310" i="1"/>
  <c r="J4309" i="1"/>
  <c r="J4308" i="1"/>
  <c r="J4307" i="1"/>
  <c r="J4306" i="1"/>
  <c r="J4305" i="1"/>
  <c r="J4067" i="1"/>
  <c r="J4066" i="1"/>
  <c r="J4065" i="1"/>
  <c r="J4064" i="1"/>
  <c r="J4063" i="1"/>
  <c r="J4062" i="1"/>
  <c r="J4061" i="1"/>
  <c r="J4060" i="1"/>
  <c r="J4059" i="1"/>
  <c r="J4058" i="1"/>
  <c r="J4057" i="1"/>
  <c r="J4056" i="1"/>
  <c r="J4055" i="1"/>
  <c r="J4054" i="1"/>
  <c r="J4053" i="1"/>
  <c r="J4052" i="1"/>
  <c r="J4051" i="1"/>
  <c r="J4050" i="1"/>
  <c r="J4049" i="1"/>
  <c r="J4048" i="1"/>
  <c r="J4047" i="1"/>
  <c r="J4046" i="1"/>
  <c r="J4045" i="1"/>
  <c r="J4044" i="1"/>
  <c r="J4043" i="1"/>
  <c r="J4042" i="1"/>
  <c r="J4041" i="1"/>
  <c r="J4040" i="1"/>
  <c r="J4039" i="1"/>
  <c r="J4038" i="1"/>
  <c r="J4037" i="1"/>
  <c r="J4036" i="1"/>
  <c r="J4035" i="1"/>
  <c r="J4034" i="1"/>
  <c r="J4033" i="1"/>
  <c r="J4032" i="1"/>
  <c r="J4031" i="1"/>
  <c r="J4030" i="1"/>
  <c r="J4029" i="1"/>
  <c r="J4028" i="1"/>
  <c r="J4027" i="1"/>
  <c r="J4026" i="1"/>
  <c r="J4025" i="1"/>
  <c r="J4024" i="1"/>
  <c r="J4023" i="1"/>
  <c r="J4022" i="1"/>
  <c r="J4021" i="1"/>
  <c r="J4020" i="1"/>
  <c r="J4019" i="1"/>
  <c r="J4018" i="1"/>
  <c r="J4017" i="1"/>
  <c r="J4016" i="1"/>
  <c r="J4015" i="1"/>
  <c r="J4014" i="1"/>
  <c r="J4013" i="1"/>
  <c r="J4012" i="1"/>
  <c r="J4011" i="1"/>
  <c r="J4010" i="1"/>
  <c r="J4009" i="1"/>
  <c r="J4008" i="1"/>
  <c r="J4007" i="1"/>
  <c r="J4006" i="1"/>
  <c r="J4005" i="1"/>
  <c r="J4004" i="1"/>
  <c r="J4003" i="1"/>
  <c r="J4002" i="1"/>
  <c r="J4001" i="1"/>
  <c r="J4000" i="1"/>
  <c r="J3999" i="1"/>
  <c r="J3998" i="1"/>
  <c r="J3997" i="1"/>
  <c r="J3996" i="1"/>
  <c r="J3995" i="1"/>
  <c r="J3994" i="1"/>
  <c r="J3993" i="1"/>
  <c r="J3992" i="1"/>
  <c r="J3991" i="1"/>
  <c r="J3990" i="1"/>
  <c r="J3989" i="1"/>
  <c r="J3988" i="1"/>
  <c r="J3987" i="1"/>
  <c r="J3986" i="1"/>
  <c r="J3985" i="1"/>
  <c r="J3984" i="1"/>
  <c r="J3983" i="1"/>
  <c r="J3982" i="1"/>
  <c r="J3981" i="1"/>
  <c r="J3980" i="1"/>
  <c r="J3979" i="1"/>
  <c r="J3978" i="1"/>
  <c r="J3977" i="1"/>
  <c r="J3976" i="1"/>
  <c r="J3975" i="1"/>
  <c r="J3974" i="1"/>
  <c r="J3973" i="1"/>
  <c r="J3972" i="1"/>
  <c r="J3971" i="1"/>
  <c r="J3970" i="1"/>
  <c r="J3969" i="1"/>
  <c r="J3968" i="1"/>
  <c r="J3967" i="1"/>
  <c r="J3966" i="1"/>
  <c r="J3965" i="1"/>
  <c r="J3964" i="1"/>
  <c r="J3963" i="1"/>
  <c r="J3962" i="1"/>
  <c r="J3961" i="1"/>
  <c r="J3960" i="1"/>
  <c r="J3959" i="1"/>
  <c r="J3958" i="1"/>
  <c r="J3957" i="1"/>
  <c r="J3956" i="1"/>
  <c r="J3955" i="1"/>
  <c r="J3954" i="1"/>
  <c r="J3953" i="1"/>
  <c r="J3952" i="1"/>
  <c r="J3951" i="1"/>
  <c r="J3950" i="1"/>
  <c r="J3949" i="1"/>
  <c r="J3948" i="1"/>
  <c r="J3947" i="1"/>
  <c r="J3946" i="1"/>
  <c r="J3945" i="1"/>
  <c r="J3944" i="1"/>
  <c r="J3943" i="1"/>
  <c r="J3942" i="1"/>
  <c r="J3941" i="1"/>
  <c r="J3940" i="1"/>
  <c r="J3939" i="1"/>
  <c r="J3938" i="1"/>
  <c r="J3937" i="1"/>
  <c r="J3936" i="1"/>
  <c r="J3935" i="1"/>
  <c r="J3934" i="1"/>
  <c r="J3933" i="1"/>
  <c r="J3932" i="1"/>
  <c r="J3931" i="1"/>
  <c r="J3930" i="1"/>
  <c r="J3929" i="1"/>
  <c r="J3928" i="1"/>
  <c r="J3927" i="1"/>
  <c r="J3926" i="1"/>
  <c r="J3925" i="1"/>
  <c r="J3924" i="1"/>
  <c r="J3923" i="1"/>
  <c r="J3922" i="1"/>
  <c r="J3921" i="1"/>
  <c r="J3920" i="1"/>
  <c r="J3919" i="1"/>
  <c r="J3918" i="1"/>
  <c r="J3917" i="1"/>
  <c r="J3916" i="1"/>
  <c r="J3915" i="1"/>
  <c r="J3914" i="1"/>
  <c r="J3913" i="1"/>
  <c r="J3912" i="1"/>
  <c r="AT380" i="1" l="1"/>
  <c r="AT381" i="1"/>
  <c r="AT382" i="1"/>
  <c r="AT383" i="1"/>
  <c r="AT384" i="1"/>
  <c r="AT385" i="1"/>
  <c r="AT386" i="1"/>
  <c r="AT387" i="1"/>
  <c r="AT388" i="1"/>
  <c r="AT389" i="1"/>
  <c r="AT390" i="1"/>
  <c r="AT391" i="1"/>
  <c r="AT392" i="1"/>
  <c r="AT393" i="1"/>
  <c r="AT399" i="1"/>
  <c r="AT400" i="1"/>
  <c r="AT401" i="1"/>
  <c r="AT402" i="1"/>
  <c r="AT403" i="1"/>
  <c r="AT404" i="1"/>
  <c r="AT405" i="1"/>
  <c r="AT406" i="1"/>
  <c r="AT407" i="1"/>
  <c r="AT408" i="1"/>
  <c r="AT409" i="1"/>
  <c r="AT410" i="1"/>
  <c r="AT411" i="1"/>
  <c r="AT412" i="1"/>
  <c r="AT413" i="1"/>
  <c r="AT414" i="1"/>
  <c r="AT415" i="1"/>
  <c r="AT416" i="1"/>
  <c r="AT417" i="1"/>
  <c r="AT418" i="1"/>
  <c r="AT419" i="1"/>
  <c r="AT420" i="1"/>
  <c r="AT421" i="1"/>
  <c r="AT422" i="1"/>
  <c r="AT423" i="1"/>
  <c r="AT424" i="1"/>
  <c r="AT425" i="1"/>
  <c r="AT426" i="1"/>
  <c r="AT427" i="1"/>
  <c r="AT428" i="1"/>
  <c r="AT429" i="1"/>
  <c r="AT430" i="1"/>
  <c r="AT431" i="1"/>
  <c r="AT432" i="1"/>
  <c r="AT770" i="1"/>
  <c r="AT771" i="1"/>
  <c r="AT772" i="1"/>
  <c r="AT773" i="1"/>
  <c r="AT774" i="1"/>
  <c r="AT775" i="1"/>
  <c r="AT776" i="1"/>
  <c r="AT777" i="1"/>
  <c r="AT778" i="1"/>
  <c r="AT779" i="1"/>
  <c r="AT780" i="1"/>
  <c r="AT781" i="1"/>
  <c r="AT782" i="1"/>
  <c r="AT783" i="1"/>
  <c r="AT784" i="1"/>
  <c r="AT785" i="1"/>
  <c r="AT786" i="1"/>
  <c r="AT787" i="1"/>
  <c r="AT788" i="1"/>
  <c r="AT789" i="1"/>
  <c r="AT790" i="1"/>
  <c r="AT791" i="1"/>
  <c r="AT792" i="1"/>
  <c r="AT793" i="1"/>
  <c r="AT794" i="1"/>
  <c r="AT795" i="1"/>
  <c r="AT796" i="1"/>
  <c r="AT797" i="1"/>
  <c r="AT798" i="1"/>
  <c r="AT799" i="1"/>
  <c r="AT800" i="1"/>
  <c r="AT801" i="1"/>
  <c r="AT802" i="1"/>
  <c r="AT803" i="1"/>
  <c r="AT804" i="1"/>
  <c r="AT805" i="1"/>
  <c r="AT806" i="1"/>
  <c r="AT807" i="1"/>
  <c r="AT808" i="1"/>
  <c r="AT809" i="1"/>
  <c r="AT810" i="1"/>
  <c r="AT811" i="1"/>
  <c r="AT812" i="1"/>
  <c r="AT813" i="1"/>
  <c r="AT814" i="1"/>
  <c r="AT815" i="1"/>
  <c r="AT816" i="1"/>
  <c r="AT817" i="1"/>
  <c r="AT818" i="1"/>
  <c r="AT819" i="1"/>
  <c r="AT820" i="1"/>
  <c r="AT821" i="1"/>
  <c r="AT822" i="1"/>
  <c r="AT823" i="1"/>
  <c r="AT824" i="1"/>
  <c r="AT825" i="1"/>
  <c r="AT826" i="1"/>
  <c r="AT827" i="1"/>
  <c r="AT828" i="1"/>
  <c r="AT829" i="1"/>
  <c r="AT830" i="1"/>
  <c r="AT831" i="1"/>
  <c r="AT832" i="1"/>
  <c r="AT833" i="1"/>
  <c r="AT834" i="1"/>
  <c r="AT835" i="1"/>
  <c r="AT836" i="1"/>
  <c r="AT863" i="1"/>
  <c r="AT837" i="1"/>
  <c r="AT864" i="1"/>
  <c r="AT865" i="1"/>
  <c r="AT866" i="1"/>
  <c r="AT867" i="1"/>
  <c r="AT868" i="1"/>
  <c r="AT869" i="1"/>
  <c r="AT870" i="1"/>
  <c r="AT871" i="1"/>
  <c r="AT872" i="1"/>
  <c r="AT873" i="1"/>
  <c r="AT874" i="1"/>
  <c r="AT875" i="1"/>
  <c r="AT876" i="1"/>
  <c r="AT877" i="1"/>
  <c r="AT878" i="1"/>
  <c r="AT879" i="1"/>
  <c r="AT880" i="1"/>
  <c r="AT881" i="1"/>
  <c r="AT882" i="1"/>
  <c r="AT883" i="1"/>
  <c r="AT884" i="1"/>
  <c r="AT885" i="1"/>
  <c r="AT886" i="1"/>
  <c r="AT887" i="1"/>
  <c r="AT888" i="1"/>
  <c r="AT889" i="1"/>
  <c r="AT890" i="1"/>
  <c r="AT891" i="1"/>
  <c r="AT892" i="1"/>
  <c r="AT893" i="1"/>
  <c r="AT894" i="1"/>
  <c r="AT895" i="1"/>
  <c r="AT896" i="1"/>
  <c r="AT897" i="1"/>
  <c r="AT898" i="1"/>
  <c r="AT899" i="1"/>
  <c r="AT900" i="1"/>
  <c r="AT901" i="1"/>
  <c r="AT902" i="1"/>
  <c r="AT903" i="1"/>
  <c r="AT904" i="1"/>
  <c r="AT905" i="1"/>
  <c r="AT906" i="1"/>
  <c r="AT907" i="1"/>
  <c r="AT908" i="1"/>
  <c r="AT909" i="1"/>
  <c r="AT910" i="1"/>
  <c r="AT911" i="1"/>
  <c r="AT912" i="1"/>
  <c r="AT913" i="1"/>
  <c r="AT914" i="1"/>
  <c r="AT915" i="1"/>
  <c r="AT916" i="1"/>
  <c r="AT917" i="1"/>
  <c r="AT918" i="1"/>
  <c r="AT919" i="1"/>
  <c r="AT920" i="1"/>
  <c r="AT921" i="1"/>
  <c r="AT922" i="1"/>
  <c r="AT923" i="1"/>
  <c r="AT924" i="1"/>
  <c r="AT925" i="1"/>
  <c r="AT926" i="1"/>
  <c r="AT927" i="1"/>
  <c r="AT928" i="1"/>
  <c r="AT929" i="1"/>
  <c r="AT930" i="1"/>
  <c r="AT931" i="1"/>
  <c r="AT932" i="1"/>
  <c r="AT933" i="1"/>
  <c r="AT934" i="1"/>
  <c r="AT935" i="1"/>
  <c r="AT936" i="1"/>
  <c r="AT937" i="1"/>
  <c r="AT938" i="1"/>
  <c r="AT939" i="1"/>
  <c r="AT940" i="1"/>
  <c r="AT941" i="1"/>
  <c r="AT942" i="1"/>
  <c r="AT943" i="1"/>
  <c r="AT944" i="1"/>
  <c r="AT945" i="1"/>
  <c r="AT946" i="1"/>
  <c r="AT947" i="1"/>
  <c r="AT948" i="1"/>
  <c r="AT949" i="1"/>
  <c r="AT950" i="1"/>
  <c r="AT951" i="1"/>
  <c r="AT952" i="1"/>
  <c r="AT953" i="1"/>
  <c r="AT954" i="1"/>
  <c r="AT977" i="1"/>
  <c r="AT978" i="1"/>
  <c r="AT979" i="1"/>
  <c r="AT980" i="1"/>
  <c r="AT981" i="1"/>
  <c r="AT982" i="1"/>
  <c r="AT983" i="1"/>
  <c r="AT984" i="1"/>
  <c r="AT985" i="1"/>
  <c r="AT986" i="1"/>
  <c r="AT987" i="1"/>
  <c r="AT988" i="1"/>
  <c r="AT989" i="1"/>
  <c r="AT990" i="1"/>
  <c r="AT991" i="1"/>
  <c r="AT992" i="1"/>
  <c r="AT993" i="1"/>
  <c r="AT994" i="1"/>
  <c r="AT995" i="1"/>
  <c r="AT996" i="1"/>
  <c r="AT997" i="1"/>
  <c r="AT998" i="1"/>
  <c r="AT999" i="1"/>
  <c r="AT1000" i="1"/>
  <c r="AT1001" i="1"/>
  <c r="AT1002" i="1"/>
  <c r="AT1003" i="1"/>
  <c r="AT1004" i="1"/>
  <c r="AT1005" i="1"/>
  <c r="AT1006" i="1"/>
  <c r="AT1007" i="1"/>
  <c r="AT1008" i="1"/>
  <c r="AT1009" i="1"/>
  <c r="AT1010" i="1"/>
  <c r="AT1011" i="1"/>
  <c r="AT1012" i="1"/>
  <c r="AT1013" i="1"/>
  <c r="AT1014" i="1"/>
  <c r="AT1015" i="1"/>
  <c r="AT1016" i="1"/>
  <c r="AT1017" i="1"/>
  <c r="AT1018" i="1"/>
  <c r="AT1019" i="1"/>
  <c r="AT1020" i="1"/>
  <c r="AT1021" i="1"/>
  <c r="AT1022" i="1"/>
  <c r="AT1023" i="1"/>
  <c r="AT1024" i="1"/>
  <c r="AT1025" i="1"/>
  <c r="AT1026" i="1"/>
  <c r="AT1027" i="1"/>
  <c r="AT1028" i="1"/>
  <c r="AT1029" i="1"/>
  <c r="AT1030" i="1"/>
  <c r="AT1031" i="1"/>
  <c r="AT1032" i="1"/>
  <c r="AT1033" i="1"/>
  <c r="AT1034" i="1"/>
  <c r="AT1035" i="1"/>
  <c r="AT1036" i="1"/>
  <c r="AT1037" i="1"/>
  <c r="AT1038" i="1"/>
  <c r="AT1039" i="1"/>
  <c r="AT1040" i="1"/>
  <c r="AT1041" i="1"/>
  <c r="AT1042" i="1"/>
  <c r="AT1043" i="1"/>
  <c r="AT1044" i="1"/>
  <c r="AT1045" i="1"/>
  <c r="AT1046" i="1"/>
  <c r="AT1047" i="1"/>
  <c r="AT1048" i="1"/>
  <c r="AT1049" i="1"/>
  <c r="AT1050" i="1"/>
  <c r="AT1051" i="1"/>
  <c r="AT1052" i="1"/>
  <c r="AT1053" i="1"/>
  <c r="AT1054" i="1"/>
  <c r="AT1055" i="1"/>
  <c r="AT1056" i="1"/>
  <c r="AT1057" i="1"/>
  <c r="AT1058" i="1"/>
  <c r="AT1059" i="1"/>
  <c r="AT1060" i="1"/>
  <c r="AT1061" i="1"/>
  <c r="AT1062" i="1"/>
  <c r="AT1063" i="1"/>
  <c r="AT1064" i="1"/>
  <c r="AT1065" i="1"/>
  <c r="AT1066" i="1"/>
  <c r="AT1067" i="1"/>
  <c r="AT1068" i="1"/>
  <c r="AT1069" i="1"/>
  <c r="AT1070" i="1"/>
  <c r="AT1071" i="1"/>
  <c r="AT1072" i="1"/>
  <c r="AT1073" i="1"/>
  <c r="AT958" i="1"/>
  <c r="AT959" i="1"/>
  <c r="AT960" i="1"/>
  <c r="AT961" i="1"/>
  <c r="AT962" i="1"/>
  <c r="AT963" i="1"/>
  <c r="AT964" i="1"/>
  <c r="AT965" i="1"/>
  <c r="AT966" i="1"/>
  <c r="AT967" i="1"/>
  <c r="AT968" i="1"/>
  <c r="AT969" i="1"/>
  <c r="AT970" i="1"/>
  <c r="AT971" i="1"/>
  <c r="AT972" i="1"/>
  <c r="AT973" i="1"/>
  <c r="AT974" i="1"/>
  <c r="AT1210" i="1"/>
  <c r="AT1211" i="1"/>
  <c r="AT1212" i="1"/>
  <c r="AT1213" i="1"/>
  <c r="AT1214" i="1"/>
  <c r="AT1215" i="1"/>
  <c r="AT1216" i="1"/>
  <c r="AT1217" i="1"/>
  <c r="AT1218" i="1"/>
  <c r="AT1219" i="1"/>
  <c r="AT1220" i="1"/>
  <c r="AT1221" i="1"/>
  <c r="AT1222" i="1"/>
  <c r="AT1223" i="1"/>
  <c r="AT1224" i="1"/>
  <c r="AT1225" i="1"/>
  <c r="AT1226" i="1"/>
  <c r="AT1227" i="1"/>
  <c r="AT1228" i="1"/>
  <c r="AT1229" i="1"/>
  <c r="AT1230" i="1"/>
  <c r="AT1231" i="1"/>
  <c r="AT1232" i="1"/>
  <c r="AT1233" i="1"/>
  <c r="AT1234" i="1"/>
  <c r="AT1235" i="1"/>
  <c r="AT1236" i="1"/>
  <c r="AT1237" i="1"/>
  <c r="AT1238" i="1"/>
  <c r="AT1239" i="1"/>
  <c r="AT1240" i="1"/>
  <c r="AT1241" i="1"/>
  <c r="AT1242" i="1"/>
  <c r="AT1243" i="1"/>
  <c r="AT1244" i="1"/>
  <c r="AT1413" i="1"/>
  <c r="AT1414" i="1"/>
  <c r="AT1415" i="1"/>
  <c r="AT1416" i="1"/>
  <c r="AT1417" i="1"/>
  <c r="AT1418" i="1"/>
  <c r="AT1419" i="1"/>
  <c r="AT1420" i="1"/>
  <c r="AT1421" i="1"/>
  <c r="AT1422" i="1"/>
  <c r="AT1423" i="1"/>
  <c r="AT1424" i="1"/>
  <c r="AT1425" i="1"/>
  <c r="AT1426" i="1"/>
  <c r="AT1427" i="1"/>
  <c r="AT1245" i="1"/>
  <c r="AT1246" i="1"/>
  <c r="AT1247" i="1"/>
  <c r="AT1248" i="1"/>
  <c r="AT1249" i="1"/>
  <c r="AT1250" i="1"/>
  <c r="AT1251" i="1"/>
  <c r="AT1252" i="1"/>
  <c r="AT1253" i="1"/>
  <c r="AT1254" i="1"/>
  <c r="AT1255" i="1"/>
  <c r="AT1256" i="1"/>
  <c r="AT1257" i="1"/>
  <c r="AT1258" i="1"/>
  <c r="AT1259" i="1"/>
  <c r="AT1260" i="1"/>
  <c r="AT1261" i="1"/>
  <c r="AT1262" i="1"/>
  <c r="AT1263" i="1"/>
  <c r="AT1264" i="1"/>
  <c r="AT1265" i="1"/>
  <c r="AT1266" i="1"/>
  <c r="AT1267" i="1"/>
  <c r="AT1268" i="1"/>
  <c r="AT1269" i="1"/>
  <c r="AT1270" i="1"/>
  <c r="AT1271" i="1"/>
  <c r="AT1272" i="1"/>
  <c r="AT1633" i="1"/>
  <c r="AT1634" i="1"/>
  <c r="AT1635" i="1"/>
  <c r="AT1636" i="1"/>
  <c r="AT1637" i="1"/>
  <c r="AT1638" i="1"/>
  <c r="AT1639" i="1"/>
  <c r="AT1640" i="1"/>
  <c r="AT1641" i="1"/>
  <c r="AT1642" i="1"/>
  <c r="AT1643" i="1"/>
  <c r="AT1644" i="1"/>
  <c r="AT1645" i="1"/>
  <c r="AT1646" i="1"/>
  <c r="AT1647" i="1"/>
  <c r="AT1648" i="1"/>
  <c r="AT1649" i="1"/>
  <c r="AT1650" i="1"/>
  <c r="AT1651" i="1"/>
  <c r="AT1652" i="1"/>
  <c r="AT1653" i="1"/>
  <c r="AT1654" i="1"/>
  <c r="AT1655" i="1"/>
  <c r="AT1656" i="1"/>
  <c r="AT1657" i="1"/>
  <c r="AT1658" i="1"/>
  <c r="AT1659" i="1"/>
  <c r="AT1660" i="1"/>
  <c r="AT1661" i="1"/>
  <c r="AT1662" i="1"/>
  <c r="AT1663" i="1"/>
  <c r="AT1664" i="1"/>
  <c r="AT1665" i="1"/>
  <c r="AT1666" i="1"/>
  <c r="AT1667" i="1"/>
  <c r="AT1668" i="1"/>
  <c r="AT1669" i="1"/>
  <c r="AT1670" i="1"/>
  <c r="AT1671" i="1"/>
  <c r="AT1672" i="1"/>
  <c r="AT1673" i="1"/>
  <c r="AT1674" i="1"/>
  <c r="AT1679" i="1"/>
  <c r="AT1680" i="1"/>
  <c r="AT1681" i="1"/>
  <c r="AT1682" i="1"/>
  <c r="AT1683" i="1"/>
  <c r="AT1684" i="1"/>
  <c r="AT1685" i="1"/>
  <c r="AT1686" i="1"/>
  <c r="AT1687" i="1"/>
  <c r="AT1688" i="1"/>
  <c r="AT1689" i="1"/>
  <c r="AT1690" i="1"/>
  <c r="AT1691" i="1"/>
  <c r="AT1692" i="1"/>
  <c r="AT1693" i="1"/>
  <c r="AT1694" i="1"/>
  <c r="AT1695" i="1"/>
  <c r="AT1696" i="1"/>
  <c r="AT1697" i="1"/>
  <c r="AT1698" i="1"/>
  <c r="AT1699" i="1"/>
  <c r="AT1700" i="1"/>
  <c r="AT1701" i="1"/>
  <c r="AT1702" i="1"/>
  <c r="AT1703" i="1"/>
  <c r="AT1704" i="1"/>
  <c r="AT1705" i="1"/>
  <c r="AT1706" i="1"/>
  <c r="AT1707" i="1"/>
  <c r="AT1708" i="1"/>
  <c r="AT2955" i="1"/>
  <c r="AT2956" i="1"/>
  <c r="AT2957" i="1"/>
  <c r="AT2958" i="1"/>
  <c r="AT2959" i="1"/>
  <c r="AT2960" i="1"/>
  <c r="AT2961" i="1"/>
  <c r="AT2962" i="1"/>
  <c r="AT2963" i="1"/>
  <c r="AT2964" i="1"/>
  <c r="AT2965" i="1"/>
  <c r="AT2966" i="1"/>
  <c r="AT2967" i="1"/>
  <c r="AT2968" i="1"/>
  <c r="AT2969" i="1"/>
  <c r="AT2970" i="1"/>
  <c r="AT2971" i="1"/>
  <c r="AT3191" i="1"/>
  <c r="AT3192" i="1"/>
  <c r="AT3193" i="1"/>
  <c r="AT3194" i="1"/>
  <c r="AT3195" i="1"/>
  <c r="AT3196" i="1"/>
  <c r="AT3197" i="1"/>
  <c r="AT3198" i="1"/>
  <c r="AT3199" i="1"/>
  <c r="AT3200" i="1"/>
  <c r="AT3201" i="1"/>
  <c r="AT3202" i="1"/>
  <c r="AT3203" i="1"/>
  <c r="AT3204" i="1"/>
  <c r="AT3205" i="1"/>
  <c r="AT3206" i="1"/>
  <c r="AT3207" i="1"/>
  <c r="AT3208" i="1"/>
  <c r="AT3209" i="1"/>
  <c r="AT3210" i="1"/>
  <c r="AT3211" i="1"/>
  <c r="AT3212" i="1"/>
  <c r="AT3213" i="1"/>
  <c r="AT3214" i="1"/>
  <c r="AT3215" i="1"/>
  <c r="AT3216" i="1"/>
  <c r="AT3217" i="1"/>
  <c r="AT3218" i="1"/>
  <c r="AT3219" i="1"/>
  <c r="AT3220" i="1"/>
  <c r="AT3221" i="1"/>
  <c r="AT3222" i="1"/>
  <c r="AT3223" i="1"/>
  <c r="AT3224" i="1"/>
  <c r="AT3225" i="1"/>
  <c r="AT3226" i="1"/>
  <c r="AT3227" i="1"/>
  <c r="AT3228" i="1"/>
  <c r="AT3229" i="1"/>
  <c r="AT3230" i="1"/>
  <c r="AT3231" i="1"/>
  <c r="AT3232" i="1"/>
  <c r="AT3233" i="1"/>
  <c r="AT3234" i="1"/>
  <c r="AT3235" i="1"/>
  <c r="AT3236" i="1"/>
  <c r="AT3237" i="1"/>
  <c r="AT3238" i="1"/>
  <c r="AT3239" i="1"/>
  <c r="AT3240" i="1"/>
  <c r="AT3241" i="1"/>
  <c r="AT3242" i="1"/>
  <c r="AT3243" i="1"/>
  <c r="AT3244" i="1"/>
  <c r="AT3245" i="1"/>
  <c r="AT3246" i="1"/>
  <c r="AT3247" i="1"/>
  <c r="AT3248" i="1"/>
  <c r="AT3249" i="1"/>
  <c r="AT3250" i="1"/>
  <c r="AT3251" i="1"/>
  <c r="AT3252" i="1"/>
  <c r="AT3253" i="1"/>
  <c r="AT3254" i="1"/>
  <c r="AT3255" i="1"/>
  <c r="AT3256" i="1"/>
  <c r="AT3257" i="1"/>
  <c r="AT3258" i="1"/>
  <c r="AT3259" i="1"/>
  <c r="AT3260" i="1"/>
  <c r="AT3261" i="1"/>
  <c r="AT3262" i="1"/>
  <c r="AT3263" i="1"/>
  <c r="AT3264" i="1"/>
  <c r="AT3265" i="1"/>
  <c r="AT3266" i="1"/>
  <c r="AT3267" i="1"/>
  <c r="AT3268" i="1"/>
  <c r="AT3269" i="1"/>
  <c r="AT3270" i="1"/>
  <c r="AT3271" i="1"/>
  <c r="AT3272" i="1"/>
  <c r="AT3273" i="1"/>
  <c r="AT3274" i="1"/>
  <c r="AT3275" i="1"/>
  <c r="AT3276" i="1"/>
  <c r="AT3277" i="1"/>
  <c r="AT3278" i="1"/>
  <c r="AT3279" i="1"/>
  <c r="AT3280" i="1"/>
  <c r="AT3281" i="1"/>
  <c r="AT3282" i="1"/>
  <c r="AT3283" i="1"/>
  <c r="AT3284" i="1"/>
  <c r="AT3285" i="1"/>
  <c r="AT3286" i="1"/>
  <c r="AT3287" i="1"/>
  <c r="AT3288" i="1"/>
  <c r="AT3289" i="1"/>
  <c r="AT3290" i="1"/>
  <c r="AT3291" i="1"/>
  <c r="AT3292" i="1"/>
  <c r="AT3293" i="1"/>
  <c r="AT3294" i="1"/>
  <c r="AT3295" i="1"/>
  <c r="AT3296" i="1"/>
  <c r="AT3297" i="1"/>
  <c r="AT3298" i="1"/>
  <c r="AT3299" i="1"/>
  <c r="AT3300" i="1"/>
  <c r="AT3301" i="1"/>
  <c r="AT3302" i="1"/>
  <c r="AT3303" i="1"/>
  <c r="AT3304" i="1"/>
  <c r="AT3305" i="1"/>
  <c r="AT3306" i="1"/>
  <c r="AT3307" i="1"/>
  <c r="AT3308" i="1"/>
  <c r="AT3309" i="1"/>
  <c r="AT3310" i="1"/>
  <c r="AT3311" i="1"/>
  <c r="AT3312" i="1"/>
  <c r="AT3313" i="1"/>
  <c r="AT3314" i="1"/>
  <c r="AT3315" i="1"/>
  <c r="AT3316" i="1"/>
  <c r="AT3317" i="1"/>
  <c r="AT3318" i="1"/>
  <c r="AT3319" i="1"/>
  <c r="AT3320" i="1"/>
  <c r="AT3321" i="1"/>
  <c r="AT3322" i="1"/>
  <c r="AT3323" i="1"/>
  <c r="AT3324" i="1"/>
  <c r="AT3325" i="1"/>
  <c r="AT3326" i="1"/>
  <c r="AT3327" i="1"/>
  <c r="AT3328" i="1"/>
  <c r="AT3329" i="1"/>
  <c r="AT3330" i="1"/>
  <c r="AT3331" i="1"/>
  <c r="AT3332" i="1"/>
  <c r="AT3333" i="1"/>
  <c r="AT3334" i="1"/>
  <c r="AT3335" i="1"/>
  <c r="AT3336" i="1"/>
  <c r="AT3337" i="1"/>
  <c r="AT3338" i="1"/>
  <c r="AT3339" i="1"/>
  <c r="AT3340" i="1"/>
  <c r="AT3341" i="1"/>
  <c r="AT3342" i="1"/>
  <c r="AT3343" i="1"/>
  <c r="AT3344" i="1"/>
  <c r="AT3345" i="1"/>
  <c r="AT3346" i="1"/>
  <c r="AT3347" i="1"/>
  <c r="AT3348" i="1"/>
  <c r="AT3349" i="1"/>
  <c r="AT3350" i="1"/>
  <c r="AT3351" i="1"/>
  <c r="AT3352" i="1"/>
  <c r="AT3353" i="1"/>
  <c r="AT3354" i="1"/>
  <c r="AT3355" i="1"/>
  <c r="AT3356" i="1"/>
  <c r="AT3357" i="1"/>
  <c r="AT3358" i="1"/>
  <c r="AT3359" i="1"/>
  <c r="AT3360" i="1"/>
  <c r="AT3361" i="1"/>
  <c r="AT3362" i="1"/>
  <c r="AT3363" i="1"/>
  <c r="AT3364" i="1"/>
  <c r="AT3365" i="1"/>
  <c r="AT3366" i="1"/>
  <c r="AT3367" i="1"/>
  <c r="AT3368" i="1"/>
  <c r="AT3369" i="1"/>
  <c r="AT3370" i="1"/>
  <c r="AT3371" i="1"/>
  <c r="AT3372" i="1"/>
  <c r="AT3373" i="1"/>
  <c r="AT3374" i="1"/>
  <c r="AT3375" i="1"/>
  <c r="AT3376" i="1"/>
  <c r="AT3377" i="1"/>
  <c r="AT3378" i="1"/>
  <c r="AT3379" i="1"/>
  <c r="AT3380" i="1"/>
  <c r="AT3381" i="1"/>
  <c r="AT3382" i="1"/>
  <c r="AT3383" i="1"/>
  <c r="AT3384" i="1"/>
  <c r="AT3385" i="1"/>
  <c r="AT3386" i="1"/>
  <c r="AT3387" i="1"/>
  <c r="AT3388" i="1"/>
  <c r="AT3389" i="1"/>
  <c r="AT3390" i="1"/>
  <c r="AT3391" i="1"/>
  <c r="AT3392" i="1"/>
  <c r="AT3393" i="1"/>
  <c r="AT3394" i="1"/>
  <c r="AT3395" i="1"/>
  <c r="AT3396" i="1"/>
  <c r="AT3397" i="1"/>
  <c r="AT3398" i="1"/>
  <c r="AT3399" i="1"/>
  <c r="AT3400" i="1"/>
  <c r="AT3401" i="1"/>
  <c r="AT3402" i="1"/>
  <c r="AT3403" i="1"/>
  <c r="AT3404" i="1"/>
  <c r="AT3405" i="1"/>
  <c r="AT3406" i="1"/>
  <c r="AT3407" i="1"/>
  <c r="AT3408" i="1"/>
  <c r="AT3409" i="1"/>
  <c r="AT3410" i="1"/>
  <c r="AT3411" i="1"/>
  <c r="AT3412" i="1"/>
  <c r="AT3413" i="1"/>
  <c r="AT3414" i="1"/>
  <c r="AT3415" i="1"/>
  <c r="AT3416" i="1"/>
  <c r="AT3417" i="1"/>
  <c r="AT3418" i="1"/>
  <c r="AT3419" i="1"/>
  <c r="AT3420" i="1"/>
  <c r="AT3421" i="1"/>
  <c r="AT3422" i="1"/>
  <c r="AT3423" i="1"/>
  <c r="AT3424" i="1"/>
  <c r="AT3425" i="1"/>
  <c r="AT3426" i="1"/>
  <c r="AT3427" i="1"/>
  <c r="AT3428" i="1"/>
  <c r="AT3429" i="1"/>
  <c r="AT3430" i="1"/>
  <c r="AT3431" i="1"/>
  <c r="AT3432" i="1"/>
  <c r="AT3433" i="1"/>
  <c r="AT3434" i="1"/>
  <c r="AT3435" i="1"/>
  <c r="AT3436" i="1"/>
  <c r="AT3437" i="1"/>
  <c r="AT3438" i="1"/>
  <c r="AT3439" i="1"/>
  <c r="AT3440" i="1"/>
  <c r="AT3441" i="1"/>
  <c r="AT3442" i="1"/>
  <c r="AT3443" i="1"/>
  <c r="AT3444" i="1"/>
  <c r="AT3445" i="1"/>
  <c r="AT3446" i="1"/>
  <c r="AT3447" i="1"/>
  <c r="AT3448" i="1"/>
  <c r="AT3449" i="1"/>
  <c r="AT3450" i="1"/>
  <c r="AT3451" i="1"/>
  <c r="AT3452" i="1"/>
  <c r="AT3453" i="1"/>
  <c r="AT3454" i="1"/>
  <c r="AT3455" i="1"/>
  <c r="AT3456" i="1"/>
  <c r="AT3457" i="1"/>
  <c r="AT3458" i="1"/>
  <c r="AT3459" i="1"/>
  <c r="AT3460" i="1"/>
  <c r="AT3461" i="1"/>
  <c r="AT3462" i="1"/>
  <c r="AT3463" i="1"/>
  <c r="AT3464" i="1"/>
  <c r="AT3465" i="1"/>
  <c r="AT3466" i="1"/>
  <c r="AT3467" i="1"/>
  <c r="AT3468" i="1"/>
  <c r="AT3469" i="1"/>
  <c r="AT3470" i="1"/>
  <c r="AT3471" i="1"/>
  <c r="AT3472" i="1"/>
  <c r="AT3473" i="1"/>
  <c r="AT3474" i="1"/>
  <c r="AT3475" i="1"/>
  <c r="AT3476" i="1"/>
  <c r="AT3477" i="1"/>
  <c r="Q380" i="1"/>
  <c r="R380" i="1"/>
  <c r="Q381" i="1"/>
  <c r="R381" i="1"/>
  <c r="Q382" i="1"/>
  <c r="R382" i="1"/>
  <c r="Q383" i="1"/>
  <c r="R383" i="1"/>
  <c r="Q384" i="1"/>
  <c r="R384" i="1"/>
  <c r="Q385" i="1"/>
  <c r="R385" i="1"/>
  <c r="Q386" i="1"/>
  <c r="R386" i="1"/>
  <c r="Q387" i="1"/>
  <c r="R387" i="1"/>
  <c r="Q388" i="1"/>
  <c r="R388" i="1"/>
  <c r="Q389" i="1"/>
  <c r="R389" i="1"/>
  <c r="Q390" i="1"/>
  <c r="R390" i="1"/>
  <c r="Q391" i="1"/>
  <c r="R391" i="1"/>
  <c r="Q392" i="1"/>
  <c r="R392" i="1"/>
  <c r="Q393" i="1"/>
  <c r="R393" i="1"/>
  <c r="Q399" i="1"/>
  <c r="R399" i="1"/>
  <c r="Q400" i="1"/>
  <c r="R400" i="1"/>
  <c r="Q401" i="1"/>
  <c r="R401" i="1"/>
  <c r="Q402" i="1"/>
  <c r="R402" i="1"/>
  <c r="Q403" i="1"/>
  <c r="R403" i="1"/>
  <c r="Q404" i="1"/>
  <c r="R404" i="1"/>
  <c r="Q405" i="1"/>
  <c r="R405" i="1"/>
  <c r="Q406" i="1"/>
  <c r="R406" i="1"/>
  <c r="Q407" i="1"/>
  <c r="R407" i="1"/>
  <c r="Q408" i="1"/>
  <c r="R408" i="1"/>
  <c r="Q409" i="1"/>
  <c r="R409" i="1"/>
  <c r="Q410" i="1"/>
  <c r="R410" i="1"/>
  <c r="Q411" i="1"/>
  <c r="R411" i="1"/>
  <c r="Q412" i="1"/>
  <c r="R412" i="1"/>
  <c r="Q413" i="1"/>
  <c r="R413" i="1"/>
  <c r="Q414" i="1"/>
  <c r="R414" i="1"/>
  <c r="Q415" i="1"/>
  <c r="R415" i="1"/>
  <c r="Q416" i="1"/>
  <c r="R416" i="1"/>
  <c r="Q417" i="1"/>
  <c r="R417" i="1"/>
  <c r="Q418" i="1"/>
  <c r="R418" i="1"/>
  <c r="Q419" i="1"/>
  <c r="R419" i="1"/>
  <c r="Q420" i="1"/>
  <c r="R420" i="1"/>
  <c r="Q421" i="1"/>
  <c r="R421" i="1"/>
  <c r="Q422" i="1"/>
  <c r="R422" i="1"/>
  <c r="Q423" i="1"/>
  <c r="R423" i="1"/>
  <c r="Q424" i="1"/>
  <c r="R424" i="1"/>
  <c r="Q425" i="1"/>
  <c r="R425" i="1"/>
  <c r="Q426" i="1"/>
  <c r="R426" i="1"/>
  <c r="Q427" i="1"/>
  <c r="R427" i="1"/>
  <c r="Q428" i="1"/>
  <c r="R428" i="1"/>
  <c r="Q429" i="1"/>
  <c r="R429" i="1"/>
  <c r="Q430" i="1"/>
  <c r="R430" i="1"/>
  <c r="Q431" i="1"/>
  <c r="R431" i="1"/>
  <c r="Q432" i="1"/>
  <c r="R432" i="1"/>
  <c r="Q770" i="1"/>
  <c r="R770" i="1"/>
  <c r="Q771" i="1"/>
  <c r="R771" i="1"/>
  <c r="Q772" i="1"/>
  <c r="R772" i="1"/>
  <c r="Q773" i="1"/>
  <c r="R773" i="1"/>
  <c r="Q774" i="1"/>
  <c r="R774" i="1"/>
  <c r="Q775" i="1"/>
  <c r="R775" i="1"/>
  <c r="Q776" i="1"/>
  <c r="R776" i="1"/>
  <c r="Q777" i="1"/>
  <c r="R777" i="1"/>
  <c r="Q778" i="1"/>
  <c r="R778" i="1"/>
  <c r="Q779" i="1"/>
  <c r="R779" i="1"/>
  <c r="Q780" i="1"/>
  <c r="R780" i="1"/>
  <c r="Q781" i="1"/>
  <c r="R781" i="1"/>
  <c r="Q782" i="1"/>
  <c r="R782" i="1"/>
  <c r="Q783" i="1"/>
  <c r="R783" i="1"/>
  <c r="Q784" i="1"/>
  <c r="R784" i="1"/>
  <c r="Q785" i="1"/>
  <c r="R785" i="1"/>
  <c r="Q786" i="1"/>
  <c r="R786" i="1"/>
  <c r="Q787" i="1"/>
  <c r="R787" i="1"/>
  <c r="Q788" i="1"/>
  <c r="R788" i="1"/>
  <c r="Q789" i="1"/>
  <c r="R789" i="1"/>
  <c r="Q790" i="1"/>
  <c r="R790" i="1"/>
  <c r="Q791" i="1"/>
  <c r="R791" i="1"/>
  <c r="Q792" i="1"/>
  <c r="R792" i="1"/>
  <c r="Q793" i="1"/>
  <c r="R793" i="1"/>
  <c r="Q794" i="1"/>
  <c r="R794" i="1"/>
  <c r="Q795" i="1"/>
  <c r="R795" i="1"/>
  <c r="Q796" i="1"/>
  <c r="R796" i="1"/>
  <c r="Q797" i="1"/>
  <c r="R797" i="1"/>
  <c r="Q798" i="1"/>
  <c r="R798" i="1"/>
  <c r="Q799" i="1"/>
  <c r="R799" i="1"/>
  <c r="Q800" i="1"/>
  <c r="R800" i="1"/>
  <c r="Q801" i="1"/>
  <c r="R801" i="1"/>
  <c r="Q802" i="1"/>
  <c r="R802" i="1"/>
  <c r="Q803" i="1"/>
  <c r="R803" i="1"/>
  <c r="Q804" i="1"/>
  <c r="R804" i="1"/>
  <c r="Q805" i="1"/>
  <c r="R805" i="1"/>
  <c r="Q806" i="1"/>
  <c r="R806" i="1"/>
  <c r="Q807" i="1"/>
  <c r="R807" i="1"/>
  <c r="Q808" i="1"/>
  <c r="R808" i="1"/>
  <c r="Q809" i="1"/>
  <c r="R809" i="1"/>
  <c r="Q810" i="1"/>
  <c r="R810" i="1"/>
  <c r="Q811" i="1"/>
  <c r="R811" i="1"/>
  <c r="Q812" i="1"/>
  <c r="R812" i="1"/>
  <c r="Q813" i="1"/>
  <c r="R813" i="1"/>
  <c r="Q814" i="1"/>
  <c r="R814" i="1"/>
  <c r="Q815" i="1"/>
  <c r="R815" i="1"/>
  <c r="Q816" i="1"/>
  <c r="R816" i="1"/>
  <c r="Q817" i="1"/>
  <c r="R817" i="1"/>
  <c r="Q818" i="1"/>
  <c r="R818" i="1"/>
  <c r="Q819" i="1"/>
  <c r="R819" i="1"/>
  <c r="Q820" i="1"/>
  <c r="R820" i="1"/>
  <c r="Q821" i="1"/>
  <c r="R821" i="1"/>
  <c r="Q822" i="1"/>
  <c r="R822" i="1"/>
  <c r="Q823" i="1"/>
  <c r="R823" i="1"/>
  <c r="Q824" i="1"/>
  <c r="R824" i="1"/>
  <c r="Q825" i="1"/>
  <c r="R825" i="1"/>
  <c r="Q826" i="1"/>
  <c r="R826" i="1"/>
  <c r="Q827" i="1"/>
  <c r="R827" i="1"/>
  <c r="Q828" i="1"/>
  <c r="R828" i="1"/>
  <c r="Q829" i="1"/>
  <c r="R829" i="1"/>
  <c r="Q830" i="1"/>
  <c r="R830" i="1"/>
  <c r="Q831" i="1"/>
  <c r="R831" i="1"/>
  <c r="Q832" i="1"/>
  <c r="R832" i="1"/>
  <c r="Q833" i="1"/>
  <c r="R833" i="1"/>
  <c r="Q834" i="1"/>
  <c r="R834" i="1"/>
  <c r="Q835" i="1"/>
  <c r="R835" i="1"/>
  <c r="Q836" i="1"/>
  <c r="R836" i="1"/>
  <c r="Q863" i="1"/>
  <c r="R863" i="1"/>
  <c r="Q837" i="1"/>
  <c r="R837" i="1"/>
  <c r="Q864" i="1"/>
  <c r="R864" i="1"/>
  <c r="Q865" i="1"/>
  <c r="R865" i="1"/>
  <c r="Q866" i="1"/>
  <c r="R866" i="1"/>
  <c r="Q867" i="1"/>
  <c r="R867" i="1"/>
  <c r="Q868" i="1"/>
  <c r="R868" i="1"/>
  <c r="Q869" i="1"/>
  <c r="R869" i="1"/>
  <c r="Q870" i="1"/>
  <c r="R870" i="1"/>
  <c r="Q871" i="1"/>
  <c r="R871" i="1"/>
  <c r="Q872" i="1"/>
  <c r="R872" i="1"/>
  <c r="Q873" i="1"/>
  <c r="R873" i="1"/>
  <c r="Q874" i="1"/>
  <c r="R874" i="1"/>
  <c r="Q875" i="1"/>
  <c r="R875" i="1"/>
  <c r="Q876" i="1"/>
  <c r="R876" i="1"/>
  <c r="Q877" i="1"/>
  <c r="R877" i="1"/>
  <c r="Q878" i="1"/>
  <c r="R878" i="1"/>
  <c r="Q879" i="1"/>
  <c r="R879" i="1"/>
  <c r="Q880" i="1"/>
  <c r="R880" i="1"/>
  <c r="Q881" i="1"/>
  <c r="R881" i="1"/>
  <c r="Q882" i="1"/>
  <c r="R882" i="1"/>
  <c r="Q883" i="1"/>
  <c r="R883" i="1"/>
  <c r="Q884" i="1"/>
  <c r="R884" i="1"/>
  <c r="Q885" i="1"/>
  <c r="R885" i="1"/>
  <c r="Q886" i="1"/>
  <c r="R886" i="1"/>
  <c r="Q887" i="1"/>
  <c r="R887" i="1"/>
  <c r="Q888" i="1"/>
  <c r="R888" i="1"/>
  <c r="Q889" i="1"/>
  <c r="R889" i="1"/>
  <c r="Q890" i="1"/>
  <c r="R890" i="1"/>
  <c r="Q891" i="1"/>
  <c r="R891" i="1"/>
  <c r="Q892" i="1"/>
  <c r="R892" i="1"/>
  <c r="Q893" i="1"/>
  <c r="R893" i="1"/>
  <c r="Q894" i="1"/>
  <c r="R894" i="1"/>
  <c r="Q895" i="1"/>
  <c r="R895" i="1"/>
  <c r="Q896" i="1"/>
  <c r="R896" i="1"/>
  <c r="Q897" i="1"/>
  <c r="R897" i="1"/>
  <c r="Q898" i="1"/>
  <c r="R898" i="1"/>
  <c r="Q899" i="1"/>
  <c r="R899" i="1"/>
  <c r="Q900" i="1"/>
  <c r="R900" i="1"/>
  <c r="Q901" i="1"/>
  <c r="R901" i="1"/>
  <c r="Q902" i="1"/>
  <c r="R902" i="1"/>
  <c r="Q903" i="1"/>
  <c r="R903" i="1"/>
  <c r="Q904" i="1"/>
  <c r="R904" i="1"/>
  <c r="Q905" i="1"/>
  <c r="R905" i="1"/>
  <c r="Q906" i="1"/>
  <c r="R906" i="1"/>
  <c r="Q907" i="1"/>
  <c r="R907" i="1"/>
  <c r="Q908" i="1"/>
  <c r="R908" i="1"/>
  <c r="Q909" i="1"/>
  <c r="R909" i="1"/>
  <c r="Q910" i="1"/>
  <c r="R910" i="1"/>
  <c r="Q911" i="1"/>
  <c r="R911" i="1"/>
  <c r="Q912" i="1"/>
  <c r="R912" i="1"/>
  <c r="Q913" i="1"/>
  <c r="R913" i="1"/>
  <c r="Q914" i="1"/>
  <c r="R914" i="1"/>
  <c r="Q915" i="1"/>
  <c r="R915" i="1"/>
  <c r="Q916" i="1"/>
  <c r="R916" i="1"/>
  <c r="Q917" i="1"/>
  <c r="R917" i="1"/>
  <c r="Q918" i="1"/>
  <c r="R918" i="1"/>
  <c r="Q919" i="1"/>
  <c r="R919" i="1"/>
  <c r="Q920" i="1"/>
  <c r="R920" i="1"/>
  <c r="Q921" i="1"/>
  <c r="R921" i="1"/>
  <c r="Q922" i="1"/>
  <c r="R922" i="1"/>
  <c r="Q923" i="1"/>
  <c r="R923" i="1"/>
  <c r="Q924" i="1"/>
  <c r="R924" i="1"/>
  <c r="Q925" i="1"/>
  <c r="R925" i="1"/>
  <c r="Q926" i="1"/>
  <c r="R926" i="1"/>
  <c r="Q927" i="1"/>
  <c r="R927" i="1"/>
  <c r="Q928" i="1"/>
  <c r="R928" i="1"/>
  <c r="Q929" i="1"/>
  <c r="R929" i="1"/>
  <c r="Q930" i="1"/>
  <c r="R930" i="1"/>
  <c r="Q931" i="1"/>
  <c r="R931" i="1"/>
  <c r="Q932" i="1"/>
  <c r="R932" i="1"/>
  <c r="Q933" i="1"/>
  <c r="R933" i="1"/>
  <c r="Q934" i="1"/>
  <c r="R934" i="1"/>
  <c r="Q935" i="1"/>
  <c r="R935" i="1"/>
  <c r="Q936" i="1"/>
  <c r="R936" i="1"/>
  <c r="Q937" i="1"/>
  <c r="R937" i="1"/>
  <c r="Q938" i="1"/>
  <c r="R938" i="1"/>
  <c r="Q939" i="1"/>
  <c r="R939" i="1"/>
  <c r="Q940" i="1"/>
  <c r="R940" i="1"/>
  <c r="Q941" i="1"/>
  <c r="R941" i="1"/>
  <c r="Q942" i="1"/>
  <c r="R942" i="1"/>
  <c r="Q943" i="1"/>
  <c r="R943" i="1"/>
  <c r="Q944" i="1"/>
  <c r="R944" i="1"/>
  <c r="Q945" i="1"/>
  <c r="R945" i="1"/>
  <c r="Q946" i="1"/>
  <c r="R946" i="1"/>
  <c r="Q947" i="1"/>
  <c r="R947" i="1"/>
  <c r="Q948" i="1"/>
  <c r="R948" i="1"/>
  <c r="Q949" i="1"/>
  <c r="R949" i="1"/>
  <c r="Q950" i="1"/>
  <c r="R950" i="1"/>
  <c r="Q951" i="1"/>
  <c r="R951" i="1"/>
  <c r="Q952" i="1"/>
  <c r="R952" i="1"/>
  <c r="Q953" i="1"/>
  <c r="R953" i="1"/>
  <c r="Q954" i="1"/>
  <c r="R954" i="1"/>
  <c r="Q977" i="1"/>
  <c r="R977" i="1"/>
  <c r="Q978" i="1"/>
  <c r="R978" i="1"/>
  <c r="Q979" i="1"/>
  <c r="R979" i="1"/>
  <c r="Q980" i="1"/>
  <c r="R980" i="1"/>
  <c r="Q981" i="1"/>
  <c r="R981" i="1"/>
  <c r="Q982" i="1"/>
  <c r="R982" i="1"/>
  <c r="Q983" i="1"/>
  <c r="R983" i="1"/>
  <c r="Q984" i="1"/>
  <c r="R984" i="1"/>
  <c r="Q985" i="1"/>
  <c r="R985" i="1"/>
  <c r="Q986" i="1"/>
  <c r="R986" i="1"/>
  <c r="Q987" i="1"/>
  <c r="R987" i="1"/>
  <c r="Q988" i="1"/>
  <c r="R988" i="1"/>
  <c r="Q989" i="1"/>
  <c r="R989" i="1"/>
  <c r="Q990" i="1"/>
  <c r="R990" i="1"/>
  <c r="Q991" i="1"/>
  <c r="R991" i="1"/>
  <c r="Q992" i="1"/>
  <c r="R992" i="1"/>
  <c r="Q993" i="1"/>
  <c r="R993" i="1"/>
  <c r="Q994" i="1"/>
  <c r="R994" i="1"/>
  <c r="Q995" i="1"/>
  <c r="R995" i="1"/>
  <c r="Q996" i="1"/>
  <c r="R996" i="1"/>
  <c r="Q997" i="1"/>
  <c r="R997" i="1"/>
  <c r="Q998" i="1"/>
  <c r="R998" i="1"/>
  <c r="Q999" i="1"/>
  <c r="R999" i="1"/>
  <c r="Q1000" i="1"/>
  <c r="R1000" i="1"/>
  <c r="Q1001" i="1"/>
  <c r="R1001" i="1"/>
  <c r="Q1002" i="1"/>
  <c r="R1002" i="1"/>
  <c r="Q1003" i="1"/>
  <c r="R1003" i="1"/>
  <c r="Q1004" i="1"/>
  <c r="R1004" i="1"/>
  <c r="Q1005" i="1"/>
  <c r="R1005" i="1"/>
  <c r="Q1006" i="1"/>
  <c r="R1006" i="1"/>
  <c r="Q1007" i="1"/>
  <c r="R1007" i="1"/>
  <c r="Q1008" i="1"/>
  <c r="R1008" i="1"/>
  <c r="Q1009" i="1"/>
  <c r="R1009" i="1"/>
  <c r="Q1010" i="1"/>
  <c r="R1010" i="1"/>
  <c r="Q1011" i="1"/>
  <c r="R1011" i="1"/>
  <c r="Q1012" i="1"/>
  <c r="R1012" i="1"/>
  <c r="Q1013" i="1"/>
  <c r="R1013" i="1"/>
  <c r="Q1014" i="1"/>
  <c r="R1014" i="1"/>
  <c r="Q1015" i="1"/>
  <c r="R1015" i="1"/>
  <c r="Q1016" i="1"/>
  <c r="R1016" i="1"/>
  <c r="Q1017" i="1"/>
  <c r="R1017" i="1"/>
  <c r="Q1018" i="1"/>
  <c r="R1018" i="1"/>
  <c r="Q1019" i="1"/>
  <c r="R1019" i="1"/>
  <c r="Q1020" i="1"/>
  <c r="R1020" i="1"/>
  <c r="Q1021" i="1"/>
  <c r="R1021" i="1"/>
  <c r="Q1022" i="1"/>
  <c r="R1022" i="1"/>
  <c r="Q1023" i="1"/>
  <c r="R1023" i="1"/>
  <c r="Q1024" i="1"/>
  <c r="R1024" i="1"/>
  <c r="Q1025" i="1"/>
  <c r="R1025" i="1"/>
  <c r="Q1026" i="1"/>
  <c r="R1026" i="1"/>
  <c r="Q1027" i="1"/>
  <c r="R1027" i="1"/>
  <c r="Q1028" i="1"/>
  <c r="R1028" i="1"/>
  <c r="Q1029" i="1"/>
  <c r="R1029" i="1"/>
  <c r="Q1030" i="1"/>
  <c r="R1030" i="1"/>
  <c r="Q1031" i="1"/>
  <c r="R1031" i="1"/>
  <c r="Q1032" i="1"/>
  <c r="R1032" i="1"/>
  <c r="Q1033" i="1"/>
  <c r="R1033" i="1"/>
  <c r="Q1034" i="1"/>
  <c r="R1034" i="1"/>
  <c r="Q1035" i="1"/>
  <c r="R1035" i="1"/>
  <c r="Q1036" i="1"/>
  <c r="R1036" i="1"/>
  <c r="Q1037" i="1"/>
  <c r="R1037" i="1"/>
  <c r="Q1038" i="1"/>
  <c r="R1038" i="1"/>
  <c r="Q1039" i="1"/>
  <c r="R1039" i="1"/>
  <c r="Q1040" i="1"/>
  <c r="R1040" i="1"/>
  <c r="Q1041" i="1"/>
  <c r="R1041" i="1"/>
  <c r="Q1042" i="1"/>
  <c r="R1042" i="1"/>
  <c r="Q1043" i="1"/>
  <c r="R1043" i="1"/>
  <c r="Q1044" i="1"/>
  <c r="R1044" i="1"/>
  <c r="Q1045" i="1"/>
  <c r="R1045" i="1"/>
  <c r="Q1046" i="1"/>
  <c r="R1046" i="1"/>
  <c r="Q1047" i="1"/>
  <c r="R1047" i="1"/>
  <c r="Q1048" i="1"/>
  <c r="R1048" i="1"/>
  <c r="Q1049" i="1"/>
  <c r="R1049" i="1"/>
  <c r="Q1050" i="1"/>
  <c r="R1050" i="1"/>
  <c r="Q1051" i="1"/>
  <c r="R1051" i="1"/>
  <c r="Q1052" i="1"/>
  <c r="R1052" i="1"/>
  <c r="Q1053" i="1"/>
  <c r="R1053" i="1"/>
  <c r="Q1054" i="1"/>
  <c r="R1054" i="1"/>
  <c r="Q1055" i="1"/>
  <c r="R1055" i="1"/>
  <c r="Q1056" i="1"/>
  <c r="R1056" i="1"/>
  <c r="Q1057" i="1"/>
  <c r="R1057" i="1"/>
  <c r="Q1058" i="1"/>
  <c r="R1058" i="1"/>
  <c r="Q1059" i="1"/>
  <c r="R1059" i="1"/>
  <c r="Q1060" i="1"/>
  <c r="R1060" i="1"/>
  <c r="Q1061" i="1"/>
  <c r="R1061" i="1"/>
  <c r="Q1062" i="1"/>
  <c r="R1062" i="1"/>
  <c r="Q1063" i="1"/>
  <c r="R1063" i="1"/>
  <c r="Q1064" i="1"/>
  <c r="R1064" i="1"/>
  <c r="Q1065" i="1"/>
  <c r="R1065" i="1"/>
  <c r="Q1066" i="1"/>
  <c r="R1066" i="1"/>
  <c r="Q1067" i="1"/>
  <c r="R1067" i="1"/>
  <c r="Q1068" i="1"/>
  <c r="R1068" i="1"/>
  <c r="Q1069" i="1"/>
  <c r="R1069" i="1"/>
  <c r="Q1070" i="1"/>
  <c r="R1070" i="1"/>
  <c r="Q1071" i="1"/>
  <c r="R1071" i="1"/>
  <c r="Q1072" i="1"/>
  <c r="R1072" i="1"/>
  <c r="Q1073" i="1"/>
  <c r="R1073" i="1"/>
  <c r="Q958" i="1"/>
  <c r="R958" i="1"/>
  <c r="Q959" i="1"/>
  <c r="R959" i="1"/>
  <c r="Q960" i="1"/>
  <c r="R960" i="1"/>
  <c r="Q961" i="1"/>
  <c r="R961" i="1"/>
  <c r="Q962" i="1"/>
  <c r="R962" i="1"/>
  <c r="Q963" i="1"/>
  <c r="R963" i="1"/>
  <c r="Q964" i="1"/>
  <c r="R964" i="1"/>
  <c r="Q965" i="1"/>
  <c r="R965" i="1"/>
  <c r="Q966" i="1"/>
  <c r="R966" i="1"/>
  <c r="Q967" i="1"/>
  <c r="R967" i="1"/>
  <c r="Q968" i="1"/>
  <c r="R968" i="1"/>
  <c r="Q969" i="1"/>
  <c r="R969" i="1"/>
  <c r="Q970" i="1"/>
  <c r="R970" i="1"/>
  <c r="Q971" i="1"/>
  <c r="R971" i="1"/>
  <c r="Q972" i="1"/>
  <c r="R972" i="1"/>
  <c r="Q973" i="1"/>
  <c r="R973" i="1"/>
  <c r="Q974" i="1"/>
  <c r="R974" i="1"/>
  <c r="Q1210" i="1"/>
  <c r="R1210" i="1"/>
  <c r="Q1211" i="1"/>
  <c r="R1211" i="1"/>
  <c r="Q1212" i="1"/>
  <c r="R1212" i="1"/>
  <c r="Q1213" i="1"/>
  <c r="R1213" i="1"/>
  <c r="Q1214" i="1"/>
  <c r="R1214" i="1"/>
  <c r="Q1215" i="1"/>
  <c r="R1215" i="1"/>
  <c r="Q1216" i="1"/>
  <c r="R1216" i="1"/>
  <c r="Q1217" i="1"/>
  <c r="R1217" i="1"/>
  <c r="Q1218" i="1"/>
  <c r="R1218" i="1"/>
  <c r="Q1219" i="1"/>
  <c r="R1219" i="1"/>
  <c r="Q1220" i="1"/>
  <c r="R1220" i="1"/>
  <c r="Q1221" i="1"/>
  <c r="R1221" i="1"/>
  <c r="Q1222" i="1"/>
  <c r="R1222" i="1"/>
  <c r="Q1223" i="1"/>
  <c r="R1223" i="1"/>
  <c r="Q1224" i="1"/>
  <c r="R1224" i="1"/>
  <c r="Q1225" i="1"/>
  <c r="R1225" i="1"/>
  <c r="Q1226" i="1"/>
  <c r="R1226" i="1"/>
  <c r="Q1227" i="1"/>
  <c r="R1227" i="1"/>
  <c r="Q1228" i="1"/>
  <c r="R1228" i="1"/>
  <c r="Q1229" i="1"/>
  <c r="R1229" i="1"/>
  <c r="Q1230" i="1"/>
  <c r="R1230" i="1"/>
  <c r="Q1231" i="1"/>
  <c r="R1231" i="1"/>
  <c r="Q1232" i="1"/>
  <c r="R1232" i="1"/>
  <c r="Q1233" i="1"/>
  <c r="R1233" i="1"/>
  <c r="Q1234" i="1"/>
  <c r="R1234" i="1"/>
  <c r="Q1235" i="1"/>
  <c r="R1235" i="1"/>
  <c r="Q1236" i="1"/>
  <c r="R1236" i="1"/>
  <c r="Q1237" i="1"/>
  <c r="R1237" i="1"/>
  <c r="Q1238" i="1"/>
  <c r="R1238" i="1"/>
  <c r="Q1239" i="1"/>
  <c r="R1239" i="1"/>
  <c r="Q1240" i="1"/>
  <c r="R1240" i="1"/>
  <c r="Q1241" i="1"/>
  <c r="R1241" i="1"/>
  <c r="Q1242" i="1"/>
  <c r="R1242" i="1"/>
  <c r="Q1243" i="1"/>
  <c r="R1243" i="1"/>
  <c r="Q1244" i="1"/>
  <c r="R1244" i="1"/>
  <c r="Q1413" i="1"/>
  <c r="R1413" i="1"/>
  <c r="Q1414" i="1"/>
  <c r="R1414" i="1"/>
  <c r="Q1415" i="1"/>
  <c r="R1415" i="1"/>
  <c r="Q1416" i="1"/>
  <c r="R1416" i="1"/>
  <c r="Q1417" i="1"/>
  <c r="R1417" i="1"/>
  <c r="Q1418" i="1"/>
  <c r="R1418" i="1"/>
  <c r="Q1419" i="1"/>
  <c r="R1419" i="1"/>
  <c r="Q1420" i="1"/>
  <c r="R1420" i="1"/>
  <c r="Q1421" i="1"/>
  <c r="R1421" i="1"/>
  <c r="Q1422" i="1"/>
  <c r="R1422" i="1"/>
  <c r="Q1423" i="1"/>
  <c r="R1423" i="1"/>
  <c r="Q1424" i="1"/>
  <c r="R1424" i="1"/>
  <c r="Q1425" i="1"/>
  <c r="R1425" i="1"/>
  <c r="Q1426" i="1"/>
  <c r="R1426" i="1"/>
  <c r="Q1427" i="1"/>
  <c r="R1427" i="1"/>
  <c r="Q1245" i="1"/>
  <c r="R1245" i="1"/>
  <c r="Q1246" i="1"/>
  <c r="R1246" i="1"/>
  <c r="Q1247" i="1"/>
  <c r="R1247" i="1"/>
  <c r="Q1248" i="1"/>
  <c r="R1248" i="1"/>
  <c r="Q1249" i="1"/>
  <c r="R1249" i="1"/>
  <c r="Q1250" i="1"/>
  <c r="R1250" i="1"/>
  <c r="Q1251" i="1"/>
  <c r="R1251" i="1"/>
  <c r="Q1252" i="1"/>
  <c r="R1252" i="1"/>
  <c r="Q1253" i="1"/>
  <c r="R1253" i="1"/>
  <c r="Q1254" i="1"/>
  <c r="R1254" i="1"/>
  <c r="Q1255" i="1"/>
  <c r="R1255" i="1"/>
  <c r="Q1256" i="1"/>
  <c r="R1256" i="1"/>
  <c r="Q1257" i="1"/>
  <c r="R1257" i="1"/>
  <c r="Q1258" i="1"/>
  <c r="R1258" i="1"/>
  <c r="Q1259" i="1"/>
  <c r="R1259" i="1"/>
  <c r="Q1260" i="1"/>
  <c r="R1260" i="1"/>
  <c r="Q1261" i="1"/>
  <c r="R1261" i="1"/>
  <c r="Q1262" i="1"/>
  <c r="R1262" i="1"/>
  <c r="Q1263" i="1"/>
  <c r="R1263" i="1"/>
  <c r="Q1264" i="1"/>
  <c r="R1264" i="1"/>
  <c r="Q1265" i="1"/>
  <c r="R1265" i="1"/>
  <c r="Q1266" i="1"/>
  <c r="R1266" i="1"/>
  <c r="Q1267" i="1"/>
  <c r="R1267" i="1"/>
  <c r="Q1268" i="1"/>
  <c r="R1268" i="1"/>
  <c r="Q1269" i="1"/>
  <c r="R1269" i="1"/>
  <c r="Q1270" i="1"/>
  <c r="R1270" i="1"/>
  <c r="Q1271" i="1"/>
  <c r="R1271" i="1"/>
  <c r="Q1272" i="1"/>
  <c r="R1272" i="1"/>
  <c r="Q1633" i="1"/>
  <c r="R1633" i="1"/>
  <c r="Q1634" i="1"/>
  <c r="R1634" i="1"/>
  <c r="Q1635" i="1"/>
  <c r="R1635" i="1"/>
  <c r="Q1636" i="1"/>
  <c r="R1636" i="1"/>
  <c r="Q1637" i="1"/>
  <c r="R1637" i="1"/>
  <c r="Q1638" i="1"/>
  <c r="R1638" i="1"/>
  <c r="Q1639" i="1"/>
  <c r="R1639" i="1"/>
  <c r="Q1640" i="1"/>
  <c r="R1640" i="1"/>
  <c r="Q1641" i="1"/>
  <c r="R1641" i="1"/>
  <c r="Q1642" i="1"/>
  <c r="R1642" i="1"/>
  <c r="Q1643" i="1"/>
  <c r="R1643" i="1"/>
  <c r="Q1644" i="1"/>
  <c r="R1644" i="1"/>
  <c r="Q1645" i="1"/>
  <c r="R1645" i="1"/>
  <c r="Q1646" i="1"/>
  <c r="R1646" i="1"/>
  <c r="Q1647" i="1"/>
  <c r="R1647" i="1"/>
  <c r="Q1648" i="1"/>
  <c r="R1648" i="1"/>
  <c r="Q1649" i="1"/>
  <c r="R1649" i="1"/>
  <c r="Q1650" i="1"/>
  <c r="R1650" i="1"/>
  <c r="Q1651" i="1"/>
  <c r="R1651" i="1"/>
  <c r="Q1652" i="1"/>
  <c r="R1652" i="1"/>
  <c r="Q1653" i="1"/>
  <c r="R1653" i="1"/>
  <c r="Q1654" i="1"/>
  <c r="R1654" i="1"/>
  <c r="Q1655" i="1"/>
  <c r="R1655" i="1"/>
  <c r="Q1656" i="1"/>
  <c r="R1656" i="1"/>
  <c r="Q1657" i="1"/>
  <c r="R1657" i="1"/>
  <c r="Q1658" i="1"/>
  <c r="R1658" i="1"/>
  <c r="Q1659" i="1"/>
  <c r="R1659" i="1"/>
  <c r="Q1660" i="1"/>
  <c r="R1660" i="1"/>
  <c r="Q1661" i="1"/>
  <c r="R1661" i="1"/>
  <c r="Q1662" i="1"/>
  <c r="R1662" i="1"/>
  <c r="Q1663" i="1"/>
  <c r="R1663" i="1"/>
  <c r="Q1664" i="1"/>
  <c r="R1664" i="1"/>
  <c r="Q1665" i="1"/>
  <c r="R1665" i="1"/>
  <c r="Q1666" i="1"/>
  <c r="R1666" i="1"/>
  <c r="Q1667" i="1"/>
  <c r="R1667" i="1"/>
  <c r="Q1668" i="1"/>
  <c r="R1668" i="1"/>
  <c r="Q1669" i="1"/>
  <c r="R1669" i="1"/>
  <c r="Q1670" i="1"/>
  <c r="R1670" i="1"/>
  <c r="Q1671" i="1"/>
  <c r="R1671" i="1"/>
  <c r="Q1672" i="1"/>
  <c r="R1672" i="1"/>
  <c r="Q1673" i="1"/>
  <c r="R1673" i="1"/>
  <c r="Q1674" i="1"/>
  <c r="R1674" i="1"/>
  <c r="Q1679" i="1"/>
  <c r="R1679" i="1"/>
  <c r="Q1680" i="1"/>
  <c r="R1680" i="1"/>
  <c r="Q1681" i="1"/>
  <c r="R1681" i="1"/>
  <c r="Q1682" i="1"/>
  <c r="R1682" i="1"/>
  <c r="Q1683" i="1"/>
  <c r="R1683" i="1"/>
  <c r="Q1684" i="1"/>
  <c r="R1684" i="1"/>
  <c r="Q1685" i="1"/>
  <c r="R1685" i="1"/>
  <c r="Q1686" i="1"/>
  <c r="R1686" i="1"/>
  <c r="Q1687" i="1"/>
  <c r="R1687" i="1"/>
  <c r="Q1688" i="1"/>
  <c r="R1688" i="1"/>
  <c r="Q1689" i="1"/>
  <c r="R1689" i="1"/>
  <c r="Q1690" i="1"/>
  <c r="R1690" i="1"/>
  <c r="Q1691" i="1"/>
  <c r="R1691" i="1"/>
  <c r="Q1692" i="1"/>
  <c r="R1692" i="1"/>
  <c r="Q1693" i="1"/>
  <c r="R1693" i="1"/>
  <c r="Q1694" i="1"/>
  <c r="R1694" i="1"/>
  <c r="Q1695" i="1"/>
  <c r="R1695" i="1"/>
  <c r="Q1696" i="1"/>
  <c r="R1696" i="1"/>
  <c r="Q1697" i="1"/>
  <c r="R1697" i="1"/>
  <c r="Q1698" i="1"/>
  <c r="R1698" i="1"/>
  <c r="Q1699" i="1"/>
  <c r="R1699" i="1"/>
  <c r="Q1700" i="1"/>
  <c r="R1700" i="1"/>
  <c r="Q1701" i="1"/>
  <c r="R1701" i="1"/>
  <c r="Q1702" i="1"/>
  <c r="R1702" i="1"/>
  <c r="Q1703" i="1"/>
  <c r="R1703" i="1"/>
  <c r="Q1704" i="1"/>
  <c r="R1704" i="1"/>
  <c r="Q1705" i="1"/>
  <c r="R1705" i="1"/>
  <c r="Q1706" i="1"/>
  <c r="R1706" i="1"/>
  <c r="Q1707" i="1"/>
  <c r="R1707" i="1"/>
  <c r="Q1708" i="1"/>
  <c r="R1708" i="1"/>
  <c r="Q2955" i="1"/>
  <c r="R2955" i="1"/>
  <c r="Q2956" i="1"/>
  <c r="R2956" i="1"/>
  <c r="Q2957" i="1"/>
  <c r="R2957" i="1"/>
  <c r="Q2958" i="1"/>
  <c r="R2958" i="1"/>
  <c r="Q2959" i="1"/>
  <c r="R2959" i="1"/>
  <c r="Q2960" i="1"/>
  <c r="R2960" i="1"/>
  <c r="Q2961" i="1"/>
  <c r="R2961" i="1"/>
  <c r="Q2962" i="1"/>
  <c r="R2962" i="1"/>
  <c r="Q2963" i="1"/>
  <c r="R2963" i="1"/>
  <c r="Q2964" i="1"/>
  <c r="R2964" i="1"/>
  <c r="Q2965" i="1"/>
  <c r="R2965" i="1"/>
  <c r="Q2966" i="1"/>
  <c r="R2966" i="1"/>
  <c r="Q2967" i="1"/>
  <c r="R2967" i="1"/>
  <c r="Q2968" i="1"/>
  <c r="R2968" i="1"/>
  <c r="Q2969" i="1"/>
  <c r="R2969" i="1"/>
  <c r="Q2970" i="1"/>
  <c r="R2970" i="1"/>
  <c r="Q2971" i="1"/>
  <c r="R2971" i="1"/>
  <c r="Q3191" i="1"/>
  <c r="R3191" i="1"/>
  <c r="Q3192" i="1"/>
  <c r="R3192" i="1"/>
  <c r="Q3193" i="1"/>
  <c r="R3193" i="1"/>
  <c r="Q3194" i="1"/>
  <c r="R3194" i="1"/>
  <c r="Q3195" i="1"/>
  <c r="R3195" i="1"/>
  <c r="Q3196" i="1"/>
  <c r="R3196" i="1"/>
  <c r="Q3197" i="1"/>
  <c r="R3197" i="1"/>
  <c r="Q3198" i="1"/>
  <c r="R3198" i="1"/>
  <c r="Q3199" i="1"/>
  <c r="R3199" i="1"/>
  <c r="Q3200" i="1"/>
  <c r="R3200" i="1"/>
  <c r="Q3201" i="1"/>
  <c r="R3201" i="1"/>
  <c r="Q3202" i="1"/>
  <c r="R3202" i="1"/>
  <c r="Q3203" i="1"/>
  <c r="R3203" i="1"/>
  <c r="Q3204" i="1"/>
  <c r="R3204" i="1"/>
  <c r="Q3205" i="1"/>
  <c r="R3205" i="1"/>
  <c r="Q3206" i="1"/>
  <c r="R3206" i="1"/>
  <c r="Q3207" i="1"/>
  <c r="R3207" i="1"/>
  <c r="Q3208" i="1"/>
  <c r="R3208" i="1"/>
  <c r="Q3209" i="1"/>
  <c r="R3209" i="1"/>
  <c r="Q3210" i="1"/>
  <c r="R3210" i="1"/>
  <c r="Q3211" i="1"/>
  <c r="R3211" i="1"/>
  <c r="Q3212" i="1"/>
  <c r="R3212" i="1"/>
  <c r="Q3213" i="1"/>
  <c r="R3213" i="1"/>
  <c r="Q3214" i="1"/>
  <c r="R3214" i="1"/>
  <c r="Q3215" i="1"/>
  <c r="R3215" i="1"/>
  <c r="Q3216" i="1"/>
  <c r="R3216" i="1"/>
  <c r="Q3217" i="1"/>
  <c r="R3217" i="1"/>
  <c r="Q3218" i="1"/>
  <c r="R3218" i="1"/>
  <c r="Q3219" i="1"/>
  <c r="R3219" i="1"/>
  <c r="Q3220" i="1"/>
  <c r="R3220" i="1"/>
  <c r="Q3221" i="1"/>
  <c r="R3221" i="1"/>
  <c r="Q3222" i="1"/>
  <c r="R3222" i="1"/>
  <c r="Q3223" i="1"/>
  <c r="R3223" i="1"/>
  <c r="Q3224" i="1"/>
  <c r="R3224" i="1"/>
  <c r="Q3225" i="1"/>
  <c r="R3225" i="1"/>
  <c r="Q3226" i="1"/>
  <c r="R3226" i="1"/>
  <c r="Q3227" i="1"/>
  <c r="R3227" i="1"/>
  <c r="Q3228" i="1"/>
  <c r="R3228" i="1"/>
  <c r="Q3229" i="1"/>
  <c r="R3229" i="1"/>
  <c r="Q3230" i="1"/>
  <c r="R3230" i="1"/>
  <c r="Q3231" i="1"/>
  <c r="R3231" i="1"/>
  <c r="Q3232" i="1"/>
  <c r="R3232" i="1"/>
  <c r="Q3233" i="1"/>
  <c r="R3233" i="1"/>
  <c r="Q3234" i="1"/>
  <c r="R3234" i="1"/>
  <c r="Q3235" i="1"/>
  <c r="R3235" i="1"/>
  <c r="Q3236" i="1"/>
  <c r="R3236" i="1"/>
  <c r="Q3237" i="1"/>
  <c r="R3237" i="1"/>
  <c r="Q3238" i="1"/>
  <c r="R3238" i="1"/>
  <c r="Q3239" i="1"/>
  <c r="R3239" i="1"/>
  <c r="Q3240" i="1"/>
  <c r="R3240" i="1"/>
  <c r="Q3241" i="1"/>
  <c r="R3241" i="1"/>
  <c r="Q3242" i="1"/>
  <c r="R3242" i="1"/>
  <c r="Q3243" i="1"/>
  <c r="R3243" i="1"/>
  <c r="Q3244" i="1"/>
  <c r="R3244" i="1"/>
  <c r="Q3245" i="1"/>
  <c r="R3245" i="1"/>
  <c r="Q3246" i="1"/>
  <c r="R3246" i="1"/>
  <c r="Q3247" i="1"/>
  <c r="R3247" i="1"/>
  <c r="Q3248" i="1"/>
  <c r="R3248" i="1"/>
  <c r="Q3249" i="1"/>
  <c r="R3249" i="1"/>
  <c r="Q3250" i="1"/>
  <c r="R3250" i="1"/>
  <c r="Q3251" i="1"/>
  <c r="R3251" i="1"/>
  <c r="Q3252" i="1"/>
  <c r="R3252" i="1"/>
  <c r="Q3253" i="1"/>
  <c r="R3253" i="1"/>
  <c r="Q3254" i="1"/>
  <c r="R3254" i="1"/>
  <c r="Q3255" i="1"/>
  <c r="R3255" i="1"/>
  <c r="Q3256" i="1"/>
  <c r="R3256" i="1"/>
  <c r="Q3257" i="1"/>
  <c r="R3257" i="1"/>
  <c r="Q3258" i="1"/>
  <c r="R3258" i="1"/>
  <c r="Q3259" i="1"/>
  <c r="R3259" i="1"/>
  <c r="Q3260" i="1"/>
  <c r="R3260" i="1"/>
  <c r="Q3261" i="1"/>
  <c r="R3261" i="1"/>
  <c r="Q3262" i="1"/>
  <c r="R3262" i="1"/>
  <c r="Q3263" i="1"/>
  <c r="R3263" i="1"/>
  <c r="Q3264" i="1"/>
  <c r="R3264" i="1"/>
  <c r="Q3265" i="1"/>
  <c r="R3265" i="1"/>
  <c r="Q3266" i="1"/>
  <c r="R3266" i="1"/>
  <c r="Q3267" i="1"/>
  <c r="R3267" i="1"/>
  <c r="Q3268" i="1"/>
  <c r="R3268" i="1"/>
  <c r="Q3269" i="1"/>
  <c r="R3269" i="1"/>
  <c r="Q3270" i="1"/>
  <c r="R3270" i="1"/>
  <c r="Q3271" i="1"/>
  <c r="R3271" i="1"/>
  <c r="Q3272" i="1"/>
  <c r="R3272" i="1"/>
  <c r="Q3273" i="1"/>
  <c r="R3273" i="1"/>
  <c r="Q3274" i="1"/>
  <c r="R3274" i="1"/>
  <c r="Q3275" i="1"/>
  <c r="R3275" i="1"/>
  <c r="Q3276" i="1"/>
  <c r="R3276" i="1"/>
  <c r="Q3277" i="1"/>
  <c r="R3277" i="1"/>
  <c r="Q3278" i="1"/>
  <c r="R3278" i="1"/>
  <c r="Q3279" i="1"/>
  <c r="R3279" i="1"/>
  <c r="Q3280" i="1"/>
  <c r="R3280" i="1"/>
  <c r="Q3281" i="1"/>
  <c r="R3281" i="1"/>
  <c r="Q3282" i="1"/>
  <c r="R3282" i="1"/>
  <c r="Q3283" i="1"/>
  <c r="R3283" i="1"/>
  <c r="Q3284" i="1"/>
  <c r="R3284" i="1"/>
  <c r="Q3285" i="1"/>
  <c r="R3285" i="1"/>
  <c r="Q3286" i="1"/>
  <c r="R3286" i="1"/>
  <c r="Q3287" i="1"/>
  <c r="R3287" i="1"/>
  <c r="Q3288" i="1"/>
  <c r="R3288" i="1"/>
  <c r="Q3289" i="1"/>
  <c r="R3289" i="1"/>
  <c r="Q3290" i="1"/>
  <c r="R3290" i="1"/>
  <c r="Q3291" i="1"/>
  <c r="R3291" i="1"/>
  <c r="Q3292" i="1"/>
  <c r="R3292" i="1"/>
  <c r="Q3293" i="1"/>
  <c r="R3293" i="1"/>
  <c r="Q3294" i="1"/>
  <c r="R3294" i="1"/>
  <c r="Q3295" i="1"/>
  <c r="R3295" i="1"/>
  <c r="Q3296" i="1"/>
  <c r="R3296" i="1"/>
  <c r="Q3297" i="1"/>
  <c r="R3297" i="1"/>
  <c r="Q3298" i="1"/>
  <c r="R3298" i="1"/>
  <c r="Q3299" i="1"/>
  <c r="R3299" i="1"/>
  <c r="Q3300" i="1"/>
  <c r="R3300" i="1"/>
  <c r="Q3301" i="1"/>
  <c r="R3301" i="1"/>
  <c r="Q3302" i="1"/>
  <c r="R3302" i="1"/>
  <c r="Q3303" i="1"/>
  <c r="R3303" i="1"/>
  <c r="Q3304" i="1"/>
  <c r="R3304" i="1"/>
  <c r="Q3305" i="1"/>
  <c r="R3305" i="1"/>
  <c r="Q3306" i="1"/>
  <c r="R3306" i="1"/>
  <c r="Q3307" i="1"/>
  <c r="R3307" i="1"/>
  <c r="Q3308" i="1"/>
  <c r="R3308" i="1"/>
  <c r="Q3309" i="1"/>
  <c r="R3309" i="1"/>
  <c r="Q3310" i="1"/>
  <c r="R3310" i="1"/>
  <c r="Q3311" i="1"/>
  <c r="R3311" i="1"/>
  <c r="Q3312" i="1"/>
  <c r="R3312" i="1"/>
  <c r="Q3313" i="1"/>
  <c r="R3313" i="1"/>
  <c r="Q3314" i="1"/>
  <c r="R3314" i="1"/>
  <c r="Q3315" i="1"/>
  <c r="R3315" i="1"/>
  <c r="Q3316" i="1"/>
  <c r="R3316" i="1"/>
  <c r="Q3317" i="1"/>
  <c r="R3317" i="1"/>
  <c r="Q3318" i="1"/>
  <c r="R3318" i="1"/>
  <c r="Q3319" i="1"/>
  <c r="R3319" i="1"/>
  <c r="Q3320" i="1"/>
  <c r="R3320" i="1"/>
  <c r="Q3321" i="1"/>
  <c r="R3321" i="1"/>
  <c r="Q3322" i="1"/>
  <c r="R3322" i="1"/>
  <c r="Q3323" i="1"/>
  <c r="R3323" i="1"/>
  <c r="Q3324" i="1"/>
  <c r="R3324" i="1"/>
  <c r="Q3325" i="1"/>
  <c r="R3325" i="1"/>
  <c r="Q3326" i="1"/>
  <c r="R3326" i="1"/>
  <c r="Q3327" i="1"/>
  <c r="R3327" i="1"/>
  <c r="Q3328" i="1"/>
  <c r="R3328" i="1"/>
  <c r="Q3329" i="1"/>
  <c r="R3329" i="1"/>
  <c r="Q3330" i="1"/>
  <c r="R3330" i="1"/>
  <c r="Q3331" i="1"/>
  <c r="R3331" i="1"/>
  <c r="Q3332" i="1"/>
  <c r="R3332" i="1"/>
  <c r="Q3333" i="1"/>
  <c r="R3333" i="1"/>
  <c r="Q3334" i="1"/>
  <c r="R3334" i="1"/>
  <c r="Q3335" i="1"/>
  <c r="R3335" i="1"/>
  <c r="Q3336" i="1"/>
  <c r="R3336" i="1"/>
  <c r="Q3337" i="1"/>
  <c r="R3337" i="1"/>
  <c r="Q3338" i="1"/>
  <c r="R3338" i="1"/>
  <c r="Q3339" i="1"/>
  <c r="R3339" i="1"/>
  <c r="Q3340" i="1"/>
  <c r="R3340" i="1"/>
  <c r="Q3341" i="1"/>
  <c r="R3341" i="1"/>
  <c r="Q3342" i="1"/>
  <c r="R3342" i="1"/>
  <c r="Q3343" i="1"/>
  <c r="R3343" i="1"/>
  <c r="Q3344" i="1"/>
  <c r="R3344" i="1"/>
  <c r="Q3345" i="1"/>
  <c r="R3345" i="1"/>
  <c r="Q3346" i="1"/>
  <c r="R3346" i="1"/>
  <c r="Q3347" i="1"/>
  <c r="R3347" i="1"/>
  <c r="Q3348" i="1"/>
  <c r="R3348" i="1"/>
  <c r="Q3349" i="1"/>
  <c r="R3349" i="1"/>
  <c r="Q3350" i="1"/>
  <c r="R3350" i="1"/>
  <c r="Q3351" i="1"/>
  <c r="R3351" i="1"/>
  <c r="Q3352" i="1"/>
  <c r="R3352" i="1"/>
  <c r="Q3353" i="1"/>
  <c r="R3353" i="1"/>
  <c r="Q3354" i="1"/>
  <c r="R3354" i="1"/>
  <c r="Q3355" i="1"/>
  <c r="R3355" i="1"/>
  <c r="Q3356" i="1"/>
  <c r="R3356" i="1"/>
  <c r="Q3357" i="1"/>
  <c r="R3357" i="1"/>
  <c r="Q3358" i="1"/>
  <c r="R3358" i="1"/>
  <c r="Q3359" i="1"/>
  <c r="R3359" i="1"/>
  <c r="Q3360" i="1"/>
  <c r="R3360" i="1"/>
  <c r="Q3361" i="1"/>
  <c r="R3361" i="1"/>
  <c r="Q3362" i="1"/>
  <c r="R3362" i="1"/>
  <c r="Q3363" i="1"/>
  <c r="R3363" i="1"/>
  <c r="Q3364" i="1"/>
  <c r="R3364" i="1"/>
  <c r="Q3365" i="1"/>
  <c r="R3365" i="1"/>
  <c r="Q3366" i="1"/>
  <c r="R3366" i="1"/>
  <c r="Q3367" i="1"/>
  <c r="R3367" i="1"/>
  <c r="Q3368" i="1"/>
  <c r="R3368" i="1"/>
  <c r="Q3369" i="1"/>
  <c r="R3369" i="1"/>
  <c r="Q3370" i="1"/>
  <c r="R3370" i="1"/>
  <c r="Q3371" i="1"/>
  <c r="R3371" i="1"/>
  <c r="Q3372" i="1"/>
  <c r="R3372" i="1"/>
  <c r="Q3373" i="1"/>
  <c r="R3373" i="1"/>
  <c r="Q3374" i="1"/>
  <c r="R3374" i="1"/>
  <c r="Q3375" i="1"/>
  <c r="R3375" i="1"/>
  <c r="Q3376" i="1"/>
  <c r="R3376" i="1"/>
  <c r="Q3377" i="1"/>
  <c r="R3377" i="1"/>
  <c r="Q3378" i="1"/>
  <c r="R3378" i="1"/>
  <c r="Q3379" i="1"/>
  <c r="R3379" i="1"/>
  <c r="Q3380" i="1"/>
  <c r="R3380" i="1"/>
  <c r="Q3381" i="1"/>
  <c r="R3381" i="1"/>
  <c r="Q3382" i="1"/>
  <c r="R3382" i="1"/>
  <c r="Q3383" i="1"/>
  <c r="R3383" i="1"/>
  <c r="Q3384" i="1"/>
  <c r="R3384" i="1"/>
  <c r="Q3385" i="1"/>
  <c r="R3385" i="1"/>
  <c r="Q3386" i="1"/>
  <c r="R3386" i="1"/>
  <c r="Q3387" i="1"/>
  <c r="R3387" i="1"/>
  <c r="Q3388" i="1"/>
  <c r="R3388" i="1"/>
  <c r="Q3389" i="1"/>
  <c r="R3389" i="1"/>
  <c r="Q3390" i="1"/>
  <c r="R3390" i="1"/>
  <c r="Q3391" i="1"/>
  <c r="R3391" i="1"/>
  <c r="Q3392" i="1"/>
  <c r="R3392" i="1"/>
  <c r="Q3393" i="1"/>
  <c r="R3393" i="1"/>
  <c r="Q3394" i="1"/>
  <c r="R3394" i="1"/>
  <c r="Q3395" i="1"/>
  <c r="R3395" i="1"/>
  <c r="Q3396" i="1"/>
  <c r="R3396" i="1"/>
  <c r="Q3397" i="1"/>
  <c r="R3397" i="1"/>
  <c r="Q3398" i="1"/>
  <c r="R3398" i="1"/>
  <c r="Q3399" i="1"/>
  <c r="R3399" i="1"/>
  <c r="Q3400" i="1"/>
  <c r="R3400" i="1"/>
  <c r="Q3401" i="1"/>
  <c r="R3401" i="1"/>
  <c r="Q3402" i="1"/>
  <c r="R3402" i="1"/>
  <c r="Q3403" i="1"/>
  <c r="R3403" i="1"/>
  <c r="Q3404" i="1"/>
  <c r="R3404" i="1"/>
  <c r="Q3405" i="1"/>
  <c r="R3405" i="1"/>
  <c r="Q3406" i="1"/>
  <c r="R3406" i="1"/>
  <c r="Q3407" i="1"/>
  <c r="R3407" i="1"/>
  <c r="Q3408" i="1"/>
  <c r="R3408" i="1"/>
  <c r="Q3409" i="1"/>
  <c r="R3409" i="1"/>
  <c r="Q3410" i="1"/>
  <c r="R3410" i="1"/>
  <c r="Q3411" i="1"/>
  <c r="R3411" i="1"/>
  <c r="Q3412" i="1"/>
  <c r="R3412" i="1"/>
  <c r="Q3413" i="1"/>
  <c r="R3413" i="1"/>
  <c r="Q3414" i="1"/>
  <c r="R3414" i="1"/>
  <c r="Q3415" i="1"/>
  <c r="R3415" i="1"/>
  <c r="Q3416" i="1"/>
  <c r="R3416" i="1"/>
  <c r="Q3417" i="1"/>
  <c r="R3417" i="1"/>
  <c r="Q3418" i="1"/>
  <c r="R3418" i="1"/>
  <c r="Q3419" i="1"/>
  <c r="R3419" i="1"/>
  <c r="Q3420" i="1"/>
  <c r="R3420" i="1"/>
  <c r="Q3421" i="1"/>
  <c r="R3421" i="1"/>
  <c r="Q3422" i="1"/>
  <c r="R3422" i="1"/>
  <c r="Q3423" i="1"/>
  <c r="R3423" i="1"/>
  <c r="Q3424" i="1"/>
  <c r="R3424" i="1"/>
  <c r="Q3425" i="1"/>
  <c r="R3425" i="1"/>
  <c r="Q3426" i="1"/>
  <c r="R3426" i="1"/>
  <c r="Q3427" i="1"/>
  <c r="R3427" i="1"/>
  <c r="Q3428" i="1"/>
  <c r="R3428" i="1"/>
  <c r="Q3429" i="1"/>
  <c r="R3429" i="1"/>
  <c r="Q3430" i="1"/>
  <c r="R3430" i="1"/>
  <c r="Q3431" i="1"/>
  <c r="R3431" i="1"/>
  <c r="Q3432" i="1"/>
  <c r="R3432" i="1"/>
  <c r="Q3433" i="1"/>
  <c r="R3433" i="1"/>
  <c r="Q3434" i="1"/>
  <c r="R3434" i="1"/>
  <c r="Q3435" i="1"/>
  <c r="R3435" i="1"/>
  <c r="Q3436" i="1"/>
  <c r="R3436" i="1"/>
  <c r="Q3437" i="1"/>
  <c r="R3437" i="1"/>
  <c r="Q3438" i="1"/>
  <c r="R3438" i="1"/>
  <c r="Q3439" i="1"/>
  <c r="R3439" i="1"/>
  <c r="Q3440" i="1"/>
  <c r="R3440" i="1"/>
  <c r="Q3441" i="1"/>
  <c r="R3441" i="1"/>
  <c r="Q3442" i="1"/>
  <c r="R3442" i="1"/>
  <c r="Q3443" i="1"/>
  <c r="R3443" i="1"/>
  <c r="Q3444" i="1"/>
  <c r="R3444" i="1"/>
  <c r="Q3445" i="1"/>
  <c r="R3445" i="1"/>
  <c r="Q3446" i="1"/>
  <c r="R3446" i="1"/>
  <c r="Q3447" i="1"/>
  <c r="R3447" i="1"/>
  <c r="Q3448" i="1"/>
  <c r="R3448" i="1"/>
  <c r="Q3449" i="1"/>
  <c r="R3449" i="1"/>
  <c r="Q3450" i="1"/>
  <c r="R3450" i="1"/>
  <c r="Q3451" i="1"/>
  <c r="R3451" i="1"/>
  <c r="Q3452" i="1"/>
  <c r="R3452" i="1"/>
  <c r="Q3453" i="1"/>
  <c r="R3453" i="1"/>
  <c r="Q3454" i="1"/>
  <c r="R3454" i="1"/>
  <c r="Q3455" i="1"/>
  <c r="R3455" i="1"/>
  <c r="Q3456" i="1"/>
  <c r="R3456" i="1"/>
  <c r="Q3457" i="1"/>
  <c r="R3457" i="1"/>
  <c r="Q3458" i="1"/>
  <c r="R3458" i="1"/>
  <c r="Q3459" i="1"/>
  <c r="R3459" i="1"/>
  <c r="Q3460" i="1"/>
  <c r="R3460" i="1"/>
  <c r="Q3461" i="1"/>
  <c r="R3461" i="1"/>
  <c r="Q3462" i="1"/>
  <c r="R3462" i="1"/>
  <c r="Q3463" i="1"/>
  <c r="R3463" i="1"/>
  <c r="Q3464" i="1"/>
  <c r="R3464" i="1"/>
  <c r="Q3465" i="1"/>
  <c r="R3465" i="1"/>
  <c r="Q3466" i="1"/>
  <c r="R3466" i="1"/>
  <c r="Q3467" i="1"/>
  <c r="R3467" i="1"/>
  <c r="Q3468" i="1"/>
  <c r="R3468" i="1"/>
  <c r="Q3469" i="1"/>
  <c r="R3469" i="1"/>
  <c r="Q3470" i="1"/>
  <c r="R3470" i="1"/>
  <c r="Q3471" i="1"/>
  <c r="R3471" i="1"/>
  <c r="Q3472" i="1"/>
  <c r="R3472" i="1"/>
  <c r="Q3473" i="1"/>
  <c r="R3473" i="1"/>
  <c r="Q3474" i="1"/>
  <c r="R3474" i="1"/>
  <c r="Q3475" i="1"/>
  <c r="R3475" i="1"/>
  <c r="Q3476" i="1"/>
  <c r="R3476" i="1"/>
  <c r="Q3477" i="1"/>
  <c r="R3477" i="1"/>
  <c r="J380" i="1"/>
  <c r="K380" i="1"/>
  <c r="L380" i="1"/>
  <c r="J381" i="1"/>
  <c r="K381" i="1"/>
  <c r="L381" i="1"/>
  <c r="J382" i="1"/>
  <c r="K382" i="1"/>
  <c r="L382" i="1"/>
  <c r="J383" i="1"/>
  <c r="K383" i="1"/>
  <c r="L383" i="1"/>
  <c r="J384" i="1"/>
  <c r="K384" i="1"/>
  <c r="L384" i="1"/>
  <c r="J385" i="1"/>
  <c r="K385" i="1"/>
  <c r="L385" i="1"/>
  <c r="J386" i="1"/>
  <c r="K386" i="1"/>
  <c r="L386" i="1"/>
  <c r="J387" i="1"/>
  <c r="K387" i="1"/>
  <c r="L387" i="1"/>
  <c r="J388" i="1"/>
  <c r="K388" i="1"/>
  <c r="L388" i="1"/>
  <c r="J389" i="1"/>
  <c r="K389" i="1"/>
  <c r="L389" i="1"/>
  <c r="J390" i="1"/>
  <c r="K390" i="1"/>
  <c r="L390" i="1"/>
  <c r="J391" i="1"/>
  <c r="K391" i="1"/>
  <c r="L391" i="1"/>
  <c r="J392" i="1"/>
  <c r="K392" i="1"/>
  <c r="L392" i="1"/>
  <c r="J393" i="1"/>
  <c r="K393" i="1"/>
  <c r="L393" i="1"/>
  <c r="J399" i="1"/>
  <c r="K399" i="1"/>
  <c r="L399" i="1"/>
  <c r="J400" i="1"/>
  <c r="K400" i="1"/>
  <c r="L400" i="1"/>
  <c r="J401" i="1"/>
  <c r="K401" i="1"/>
  <c r="L401" i="1"/>
  <c r="J402" i="1"/>
  <c r="K402" i="1"/>
  <c r="L402" i="1"/>
  <c r="J403" i="1"/>
  <c r="K403" i="1"/>
  <c r="L403" i="1"/>
  <c r="J404" i="1"/>
  <c r="K404" i="1"/>
  <c r="L404" i="1"/>
  <c r="J405" i="1"/>
  <c r="K405" i="1"/>
  <c r="L405" i="1"/>
  <c r="J406" i="1"/>
  <c r="K406" i="1"/>
  <c r="L406" i="1"/>
  <c r="J407" i="1"/>
  <c r="K407" i="1"/>
  <c r="L407" i="1"/>
  <c r="J408" i="1"/>
  <c r="K408" i="1"/>
  <c r="L408" i="1"/>
  <c r="J409" i="1"/>
  <c r="K409" i="1"/>
  <c r="L409" i="1"/>
  <c r="J410" i="1"/>
  <c r="K410" i="1"/>
  <c r="L410" i="1"/>
  <c r="J411" i="1"/>
  <c r="K411" i="1"/>
  <c r="L411" i="1"/>
  <c r="J412" i="1"/>
  <c r="K412" i="1"/>
  <c r="L412" i="1"/>
  <c r="J413" i="1"/>
  <c r="K413" i="1"/>
  <c r="L413" i="1"/>
  <c r="J414" i="1"/>
  <c r="K414" i="1"/>
  <c r="L414" i="1"/>
  <c r="J415" i="1"/>
  <c r="K415" i="1"/>
  <c r="L415" i="1"/>
  <c r="J416" i="1"/>
  <c r="K416" i="1"/>
  <c r="L416" i="1"/>
  <c r="J417" i="1"/>
  <c r="K417" i="1"/>
  <c r="L417" i="1"/>
  <c r="J418" i="1"/>
  <c r="K418" i="1"/>
  <c r="L418" i="1"/>
  <c r="J419" i="1"/>
  <c r="K419" i="1"/>
  <c r="L419" i="1"/>
  <c r="J420" i="1"/>
  <c r="K420" i="1"/>
  <c r="L420" i="1"/>
  <c r="J421" i="1"/>
  <c r="K421" i="1"/>
  <c r="L421" i="1"/>
  <c r="J422" i="1"/>
  <c r="K422" i="1"/>
  <c r="L422" i="1"/>
  <c r="J423" i="1"/>
  <c r="K423" i="1"/>
  <c r="L423" i="1"/>
  <c r="J424" i="1"/>
  <c r="K424" i="1"/>
  <c r="L424" i="1"/>
  <c r="J425" i="1"/>
  <c r="K425" i="1"/>
  <c r="L425" i="1"/>
  <c r="J426" i="1"/>
  <c r="K426" i="1"/>
  <c r="L426" i="1"/>
  <c r="J427" i="1"/>
  <c r="K427" i="1"/>
  <c r="L427" i="1"/>
  <c r="J428" i="1"/>
  <c r="K428" i="1"/>
  <c r="L428" i="1"/>
  <c r="J429" i="1"/>
  <c r="K429" i="1"/>
  <c r="L429" i="1"/>
  <c r="J430" i="1"/>
  <c r="K430" i="1"/>
  <c r="L430" i="1"/>
  <c r="J431" i="1"/>
  <c r="K431" i="1"/>
  <c r="L431" i="1"/>
  <c r="J432" i="1"/>
  <c r="K432" i="1"/>
  <c r="L432" i="1"/>
  <c r="J770" i="1"/>
  <c r="K770" i="1"/>
  <c r="L770" i="1"/>
  <c r="J771" i="1"/>
  <c r="K771" i="1"/>
  <c r="L771" i="1"/>
  <c r="J772" i="1"/>
  <c r="K772" i="1"/>
  <c r="L772" i="1"/>
  <c r="J773" i="1"/>
  <c r="K773" i="1"/>
  <c r="L773" i="1"/>
  <c r="J774" i="1"/>
  <c r="K774" i="1"/>
  <c r="L774" i="1"/>
  <c r="J775" i="1"/>
  <c r="K775" i="1"/>
  <c r="L775" i="1"/>
  <c r="J776" i="1"/>
  <c r="K776" i="1"/>
  <c r="L776" i="1"/>
  <c r="J777" i="1"/>
  <c r="K777" i="1"/>
  <c r="L777" i="1"/>
  <c r="J778" i="1"/>
  <c r="K778" i="1"/>
  <c r="L778" i="1"/>
  <c r="J779" i="1"/>
  <c r="K779" i="1"/>
  <c r="L779" i="1"/>
  <c r="J780" i="1"/>
  <c r="K780" i="1"/>
  <c r="L780" i="1"/>
  <c r="J781" i="1"/>
  <c r="K781" i="1"/>
  <c r="L781" i="1"/>
  <c r="J782" i="1"/>
  <c r="K782" i="1"/>
  <c r="L782" i="1"/>
  <c r="J783" i="1"/>
  <c r="K783" i="1"/>
  <c r="L783" i="1"/>
  <c r="J784" i="1"/>
  <c r="K784" i="1"/>
  <c r="L784" i="1"/>
  <c r="J785" i="1"/>
  <c r="K785" i="1"/>
  <c r="L785" i="1"/>
  <c r="J786" i="1"/>
  <c r="K786" i="1"/>
  <c r="L786" i="1"/>
  <c r="J787" i="1"/>
  <c r="K787" i="1"/>
  <c r="L787" i="1"/>
  <c r="J788" i="1"/>
  <c r="K788" i="1"/>
  <c r="L788" i="1"/>
  <c r="J789" i="1"/>
  <c r="K789" i="1"/>
  <c r="L789" i="1"/>
  <c r="J790" i="1"/>
  <c r="K790" i="1"/>
  <c r="L790" i="1"/>
  <c r="J791" i="1"/>
  <c r="K791" i="1"/>
  <c r="L791" i="1"/>
  <c r="J792" i="1"/>
  <c r="K792" i="1"/>
  <c r="L792" i="1"/>
  <c r="J793" i="1"/>
  <c r="K793" i="1"/>
  <c r="L793" i="1"/>
  <c r="J794" i="1"/>
  <c r="K794" i="1"/>
  <c r="L794" i="1"/>
  <c r="J795" i="1"/>
  <c r="K795" i="1"/>
  <c r="L795" i="1"/>
  <c r="J796" i="1"/>
  <c r="K796" i="1"/>
  <c r="L796" i="1"/>
  <c r="J797" i="1"/>
  <c r="K797" i="1"/>
  <c r="L797" i="1"/>
  <c r="J798" i="1"/>
  <c r="K798" i="1"/>
  <c r="L798" i="1"/>
  <c r="J799" i="1"/>
  <c r="K799" i="1"/>
  <c r="L799" i="1"/>
  <c r="J800" i="1"/>
  <c r="K800" i="1"/>
  <c r="L800" i="1"/>
  <c r="J801" i="1"/>
  <c r="K801" i="1"/>
  <c r="L801" i="1"/>
  <c r="J802" i="1"/>
  <c r="K802" i="1"/>
  <c r="L802" i="1"/>
  <c r="J803" i="1"/>
  <c r="K803" i="1"/>
  <c r="L803" i="1"/>
  <c r="J804" i="1"/>
  <c r="K804" i="1"/>
  <c r="L804" i="1"/>
  <c r="J805" i="1"/>
  <c r="K805" i="1"/>
  <c r="L805" i="1"/>
  <c r="J806" i="1"/>
  <c r="K806" i="1"/>
  <c r="L806" i="1"/>
  <c r="J807" i="1"/>
  <c r="K807" i="1"/>
  <c r="L807" i="1"/>
  <c r="J808" i="1"/>
  <c r="K808" i="1"/>
  <c r="L808" i="1"/>
  <c r="J809" i="1"/>
  <c r="K809" i="1"/>
  <c r="L809" i="1"/>
  <c r="J810" i="1"/>
  <c r="K810" i="1"/>
  <c r="L810" i="1"/>
  <c r="J811" i="1"/>
  <c r="K811" i="1"/>
  <c r="L811" i="1"/>
  <c r="J812" i="1"/>
  <c r="K812" i="1"/>
  <c r="L812" i="1"/>
  <c r="J813" i="1"/>
  <c r="K813" i="1"/>
  <c r="L813" i="1"/>
  <c r="J814" i="1"/>
  <c r="K814" i="1"/>
  <c r="L814" i="1"/>
  <c r="J815" i="1"/>
  <c r="K815" i="1"/>
  <c r="L815" i="1"/>
  <c r="J816" i="1"/>
  <c r="K816" i="1"/>
  <c r="L816" i="1"/>
  <c r="J817" i="1"/>
  <c r="K817" i="1"/>
  <c r="L817" i="1"/>
  <c r="J818" i="1"/>
  <c r="K818" i="1"/>
  <c r="L818" i="1"/>
  <c r="J819" i="1"/>
  <c r="K819" i="1"/>
  <c r="L819" i="1"/>
  <c r="J820" i="1"/>
  <c r="K820" i="1"/>
  <c r="L820" i="1"/>
  <c r="J821" i="1"/>
  <c r="K821" i="1"/>
  <c r="L821" i="1"/>
  <c r="J822" i="1"/>
  <c r="K822" i="1"/>
  <c r="L822" i="1"/>
  <c r="J823" i="1"/>
  <c r="K823" i="1"/>
  <c r="L823" i="1"/>
  <c r="J824" i="1"/>
  <c r="K824" i="1"/>
  <c r="L824" i="1"/>
  <c r="J825" i="1"/>
  <c r="K825" i="1"/>
  <c r="L825" i="1"/>
  <c r="J826" i="1"/>
  <c r="K826" i="1"/>
  <c r="L826" i="1"/>
  <c r="J827" i="1"/>
  <c r="K827" i="1"/>
  <c r="L827" i="1"/>
  <c r="J828" i="1"/>
  <c r="K828" i="1"/>
  <c r="L828" i="1"/>
  <c r="J829" i="1"/>
  <c r="K829" i="1"/>
  <c r="L829" i="1"/>
  <c r="J830" i="1"/>
  <c r="K830" i="1"/>
  <c r="L830" i="1"/>
  <c r="J831" i="1"/>
  <c r="K831" i="1"/>
  <c r="L831" i="1"/>
  <c r="J832" i="1"/>
  <c r="K832" i="1"/>
  <c r="L832" i="1"/>
  <c r="J833" i="1"/>
  <c r="K833" i="1"/>
  <c r="L833" i="1"/>
  <c r="J834" i="1"/>
  <c r="K834" i="1"/>
  <c r="L834" i="1"/>
  <c r="J835" i="1"/>
  <c r="K835" i="1"/>
  <c r="L835" i="1"/>
  <c r="J836" i="1"/>
  <c r="K836" i="1"/>
  <c r="L836" i="1"/>
  <c r="J863" i="1"/>
  <c r="K863" i="1"/>
  <c r="L863" i="1"/>
  <c r="J837" i="1"/>
  <c r="K837" i="1"/>
  <c r="L837" i="1"/>
  <c r="J864" i="1"/>
  <c r="K864" i="1"/>
  <c r="L864" i="1"/>
  <c r="J865" i="1"/>
  <c r="K865" i="1"/>
  <c r="L865" i="1"/>
  <c r="J866" i="1"/>
  <c r="K866" i="1"/>
  <c r="L866" i="1"/>
  <c r="J867" i="1"/>
  <c r="K867" i="1"/>
  <c r="L867" i="1"/>
  <c r="J868" i="1"/>
  <c r="K868" i="1"/>
  <c r="L868" i="1"/>
  <c r="J869" i="1"/>
  <c r="K869" i="1"/>
  <c r="L869" i="1"/>
  <c r="J870" i="1"/>
  <c r="K870" i="1"/>
  <c r="L870" i="1"/>
  <c r="J871" i="1"/>
  <c r="K871" i="1"/>
  <c r="L871" i="1"/>
  <c r="J872" i="1"/>
  <c r="K872" i="1"/>
  <c r="L872" i="1"/>
  <c r="J873" i="1"/>
  <c r="K873" i="1"/>
  <c r="L873" i="1"/>
  <c r="J874" i="1"/>
  <c r="K874" i="1"/>
  <c r="L874" i="1"/>
  <c r="J875" i="1"/>
  <c r="K875" i="1"/>
  <c r="L875" i="1"/>
  <c r="J876" i="1"/>
  <c r="K876" i="1"/>
  <c r="L876" i="1"/>
  <c r="J877" i="1"/>
  <c r="K877" i="1"/>
  <c r="L877" i="1"/>
  <c r="J878" i="1"/>
  <c r="K878" i="1"/>
  <c r="L878" i="1"/>
  <c r="J879" i="1"/>
  <c r="K879" i="1"/>
  <c r="L879" i="1"/>
  <c r="J880" i="1"/>
  <c r="K880" i="1"/>
  <c r="L880" i="1"/>
  <c r="J881" i="1"/>
  <c r="K881" i="1"/>
  <c r="L881" i="1"/>
  <c r="J882" i="1"/>
  <c r="K882" i="1"/>
  <c r="L882" i="1"/>
  <c r="J883" i="1"/>
  <c r="K883" i="1"/>
  <c r="L883" i="1"/>
  <c r="J884" i="1"/>
  <c r="K884" i="1"/>
  <c r="L884" i="1"/>
  <c r="J885" i="1"/>
  <c r="K885" i="1"/>
  <c r="L885" i="1"/>
  <c r="J886" i="1"/>
  <c r="K886" i="1"/>
  <c r="L886" i="1"/>
  <c r="J887" i="1"/>
  <c r="K887" i="1"/>
  <c r="L887" i="1"/>
  <c r="J888" i="1"/>
  <c r="K888" i="1"/>
  <c r="L888" i="1"/>
  <c r="J889" i="1"/>
  <c r="K889" i="1"/>
  <c r="L889" i="1"/>
  <c r="J890" i="1"/>
  <c r="K890" i="1"/>
  <c r="L890" i="1"/>
  <c r="J891" i="1"/>
  <c r="K891" i="1"/>
  <c r="L891" i="1"/>
  <c r="J892" i="1"/>
  <c r="K892" i="1"/>
  <c r="L892" i="1"/>
  <c r="J893" i="1"/>
  <c r="K893" i="1"/>
  <c r="L893" i="1"/>
  <c r="J894" i="1"/>
  <c r="K894" i="1"/>
  <c r="L894" i="1"/>
  <c r="J895" i="1"/>
  <c r="K895" i="1"/>
  <c r="L895" i="1"/>
  <c r="J896" i="1"/>
  <c r="K896" i="1"/>
  <c r="L896" i="1"/>
  <c r="J897" i="1"/>
  <c r="K897" i="1"/>
  <c r="L897" i="1"/>
  <c r="J898" i="1"/>
  <c r="K898" i="1"/>
  <c r="L898" i="1"/>
  <c r="J899" i="1"/>
  <c r="K899" i="1"/>
  <c r="L899" i="1"/>
  <c r="J900" i="1"/>
  <c r="K900" i="1"/>
  <c r="L900" i="1"/>
  <c r="J901" i="1"/>
  <c r="K901" i="1"/>
  <c r="L901" i="1"/>
  <c r="J902" i="1"/>
  <c r="K902" i="1"/>
  <c r="L902" i="1"/>
  <c r="J903" i="1"/>
  <c r="K903" i="1"/>
  <c r="L903" i="1"/>
  <c r="J904" i="1"/>
  <c r="K904" i="1"/>
  <c r="L904" i="1"/>
  <c r="J905" i="1"/>
  <c r="K905" i="1"/>
  <c r="L905" i="1"/>
  <c r="J906" i="1"/>
  <c r="K906" i="1"/>
  <c r="L906" i="1"/>
  <c r="J907" i="1"/>
  <c r="K907" i="1"/>
  <c r="L907" i="1"/>
  <c r="J908" i="1"/>
  <c r="K908" i="1"/>
  <c r="L908" i="1"/>
  <c r="J909" i="1"/>
  <c r="K909" i="1"/>
  <c r="L909" i="1"/>
  <c r="J910" i="1"/>
  <c r="K910" i="1"/>
  <c r="L910" i="1"/>
  <c r="J911" i="1"/>
  <c r="K911" i="1"/>
  <c r="L911" i="1"/>
  <c r="J912" i="1"/>
  <c r="K912" i="1"/>
  <c r="L912" i="1"/>
  <c r="J913" i="1"/>
  <c r="K913" i="1"/>
  <c r="L913" i="1"/>
  <c r="J914" i="1"/>
  <c r="K914" i="1"/>
  <c r="L914" i="1"/>
  <c r="J915" i="1"/>
  <c r="K915" i="1"/>
  <c r="L915" i="1"/>
  <c r="J916" i="1"/>
  <c r="K916" i="1"/>
  <c r="L916" i="1"/>
  <c r="J917" i="1"/>
  <c r="K917" i="1"/>
  <c r="L917" i="1"/>
  <c r="J918" i="1"/>
  <c r="K918" i="1"/>
  <c r="L918" i="1"/>
  <c r="J919" i="1"/>
  <c r="K919" i="1"/>
  <c r="L919" i="1"/>
  <c r="J920" i="1"/>
  <c r="K920" i="1"/>
  <c r="L920" i="1"/>
  <c r="J921" i="1"/>
  <c r="K921" i="1"/>
  <c r="L921" i="1"/>
  <c r="J922" i="1"/>
  <c r="K922" i="1"/>
  <c r="L922" i="1"/>
  <c r="J923" i="1"/>
  <c r="K923" i="1"/>
  <c r="L923" i="1"/>
  <c r="J924" i="1"/>
  <c r="K924" i="1"/>
  <c r="L924" i="1"/>
  <c r="J925" i="1"/>
  <c r="K925" i="1"/>
  <c r="L925" i="1"/>
  <c r="J926" i="1"/>
  <c r="K926" i="1"/>
  <c r="L926" i="1"/>
  <c r="J927" i="1"/>
  <c r="K927" i="1"/>
  <c r="L927" i="1"/>
  <c r="J928" i="1"/>
  <c r="K928" i="1"/>
  <c r="L928" i="1"/>
  <c r="J929" i="1"/>
  <c r="K929" i="1"/>
  <c r="L929" i="1"/>
  <c r="J930" i="1"/>
  <c r="K930" i="1"/>
  <c r="L930" i="1"/>
  <c r="J931" i="1"/>
  <c r="K931" i="1"/>
  <c r="L931" i="1"/>
  <c r="J932" i="1"/>
  <c r="K932" i="1"/>
  <c r="L932" i="1"/>
  <c r="J933" i="1"/>
  <c r="K933" i="1"/>
  <c r="L933" i="1"/>
  <c r="J934" i="1"/>
  <c r="K934" i="1"/>
  <c r="L934" i="1"/>
  <c r="J935" i="1"/>
  <c r="K935" i="1"/>
  <c r="L935" i="1"/>
  <c r="J936" i="1"/>
  <c r="K936" i="1"/>
  <c r="L936" i="1"/>
  <c r="J937" i="1"/>
  <c r="K937" i="1"/>
  <c r="L937" i="1"/>
  <c r="J938" i="1"/>
  <c r="K938" i="1"/>
  <c r="L938" i="1"/>
  <c r="J939" i="1"/>
  <c r="K939" i="1"/>
  <c r="L939" i="1"/>
  <c r="J940" i="1"/>
  <c r="K940" i="1"/>
  <c r="L940" i="1"/>
  <c r="J941" i="1"/>
  <c r="K941" i="1"/>
  <c r="L941" i="1"/>
  <c r="J942" i="1"/>
  <c r="K942" i="1"/>
  <c r="L942" i="1"/>
  <c r="J943" i="1"/>
  <c r="K943" i="1"/>
  <c r="L943" i="1"/>
  <c r="J944" i="1"/>
  <c r="K944" i="1"/>
  <c r="L944" i="1"/>
  <c r="J945" i="1"/>
  <c r="K945" i="1"/>
  <c r="L945" i="1"/>
  <c r="J946" i="1"/>
  <c r="K946" i="1"/>
  <c r="L946" i="1"/>
  <c r="J947" i="1"/>
  <c r="K947" i="1"/>
  <c r="L947" i="1"/>
  <c r="J948" i="1"/>
  <c r="K948" i="1"/>
  <c r="L948" i="1"/>
  <c r="J949" i="1"/>
  <c r="K949" i="1"/>
  <c r="L949" i="1"/>
  <c r="J950" i="1"/>
  <c r="K950" i="1"/>
  <c r="L950" i="1"/>
  <c r="J951" i="1"/>
  <c r="K951" i="1"/>
  <c r="L951" i="1"/>
  <c r="J952" i="1"/>
  <c r="K952" i="1"/>
  <c r="L952" i="1"/>
  <c r="J953" i="1"/>
  <c r="K953" i="1"/>
  <c r="L953" i="1"/>
  <c r="J954" i="1"/>
  <c r="K954" i="1"/>
  <c r="L954" i="1"/>
  <c r="J977" i="1"/>
  <c r="K977" i="1"/>
  <c r="L977" i="1"/>
  <c r="J978" i="1"/>
  <c r="K978" i="1"/>
  <c r="L978" i="1"/>
  <c r="J979" i="1"/>
  <c r="K979" i="1"/>
  <c r="L979" i="1"/>
  <c r="J980" i="1"/>
  <c r="K980" i="1"/>
  <c r="L980" i="1"/>
  <c r="J981" i="1"/>
  <c r="K981" i="1"/>
  <c r="L981" i="1"/>
  <c r="J982" i="1"/>
  <c r="K982" i="1"/>
  <c r="L982" i="1"/>
  <c r="J983" i="1"/>
  <c r="K983" i="1"/>
  <c r="L983" i="1"/>
  <c r="J984" i="1"/>
  <c r="K984" i="1"/>
  <c r="L984" i="1"/>
  <c r="J985" i="1"/>
  <c r="K985" i="1"/>
  <c r="L985" i="1"/>
  <c r="J986" i="1"/>
  <c r="K986" i="1"/>
  <c r="L986" i="1"/>
  <c r="J987" i="1"/>
  <c r="K987" i="1"/>
  <c r="L987" i="1"/>
  <c r="J988" i="1"/>
  <c r="K988" i="1"/>
  <c r="L988" i="1"/>
  <c r="J989" i="1"/>
  <c r="K989" i="1"/>
  <c r="L989" i="1"/>
  <c r="J990" i="1"/>
  <c r="K990" i="1"/>
  <c r="L990" i="1"/>
  <c r="J991" i="1"/>
  <c r="K991" i="1"/>
  <c r="L991" i="1"/>
  <c r="J992" i="1"/>
  <c r="K992" i="1"/>
  <c r="L992" i="1"/>
  <c r="J993" i="1"/>
  <c r="K993" i="1"/>
  <c r="L993" i="1"/>
  <c r="J994" i="1"/>
  <c r="K994" i="1"/>
  <c r="L994" i="1"/>
  <c r="J995" i="1"/>
  <c r="K995" i="1"/>
  <c r="L995" i="1"/>
  <c r="J996" i="1"/>
  <c r="K996" i="1"/>
  <c r="L996" i="1"/>
  <c r="J997" i="1"/>
  <c r="K997" i="1"/>
  <c r="L997" i="1"/>
  <c r="J998" i="1"/>
  <c r="K998" i="1"/>
  <c r="L998" i="1"/>
  <c r="J999" i="1"/>
  <c r="K999" i="1"/>
  <c r="L999" i="1"/>
  <c r="J1000" i="1"/>
  <c r="K1000" i="1"/>
  <c r="L1000" i="1"/>
  <c r="J1001" i="1"/>
  <c r="K1001" i="1"/>
  <c r="L1001" i="1"/>
  <c r="J1002" i="1"/>
  <c r="K1002" i="1"/>
  <c r="L1002" i="1"/>
  <c r="J1003" i="1"/>
  <c r="K1003" i="1"/>
  <c r="L1003" i="1"/>
  <c r="J1004" i="1"/>
  <c r="K1004" i="1"/>
  <c r="L1004" i="1"/>
  <c r="J1005" i="1"/>
  <c r="K1005" i="1"/>
  <c r="L1005" i="1"/>
  <c r="J1006" i="1"/>
  <c r="K1006" i="1"/>
  <c r="L1006" i="1"/>
  <c r="J1007" i="1"/>
  <c r="K1007" i="1"/>
  <c r="L1007" i="1"/>
  <c r="J1008" i="1"/>
  <c r="K1008" i="1"/>
  <c r="L1008" i="1"/>
  <c r="J1009" i="1"/>
  <c r="K1009" i="1"/>
  <c r="L1009" i="1"/>
  <c r="J1010" i="1"/>
  <c r="K1010" i="1"/>
  <c r="L1010" i="1"/>
  <c r="J1011" i="1"/>
  <c r="K1011" i="1"/>
  <c r="L1011" i="1"/>
  <c r="J1012" i="1"/>
  <c r="K1012" i="1"/>
  <c r="L1012" i="1"/>
  <c r="J1013" i="1"/>
  <c r="K1013" i="1"/>
  <c r="L1013" i="1"/>
  <c r="J1014" i="1"/>
  <c r="K1014" i="1"/>
  <c r="L1014" i="1"/>
  <c r="J1015" i="1"/>
  <c r="K1015" i="1"/>
  <c r="L1015" i="1"/>
  <c r="J1016" i="1"/>
  <c r="K1016" i="1"/>
  <c r="L1016" i="1"/>
  <c r="J1017" i="1"/>
  <c r="K1017" i="1"/>
  <c r="L1017" i="1"/>
  <c r="J1018" i="1"/>
  <c r="K1018" i="1"/>
  <c r="L1018" i="1"/>
  <c r="J1019" i="1"/>
  <c r="K1019" i="1"/>
  <c r="L1019" i="1"/>
  <c r="J1020" i="1"/>
  <c r="K1020" i="1"/>
  <c r="L1020" i="1"/>
  <c r="J1021" i="1"/>
  <c r="K1021" i="1"/>
  <c r="L1021" i="1"/>
  <c r="J1022" i="1"/>
  <c r="K1022" i="1"/>
  <c r="L1022" i="1"/>
  <c r="J1023" i="1"/>
  <c r="K1023" i="1"/>
  <c r="L1023" i="1"/>
  <c r="J1024" i="1"/>
  <c r="K1024" i="1"/>
  <c r="L1024" i="1"/>
  <c r="J1025" i="1"/>
  <c r="K1025" i="1"/>
  <c r="L1025" i="1"/>
  <c r="J1026" i="1"/>
  <c r="K1026" i="1"/>
  <c r="L1026" i="1"/>
  <c r="J1027" i="1"/>
  <c r="K1027" i="1"/>
  <c r="L1027" i="1"/>
  <c r="J1028" i="1"/>
  <c r="K1028" i="1"/>
  <c r="L1028" i="1"/>
  <c r="J1029" i="1"/>
  <c r="K1029" i="1"/>
  <c r="L1029" i="1"/>
  <c r="J1030" i="1"/>
  <c r="K1030" i="1"/>
  <c r="L1030" i="1"/>
  <c r="J1031" i="1"/>
  <c r="K1031" i="1"/>
  <c r="L1031" i="1"/>
  <c r="J1032" i="1"/>
  <c r="K1032" i="1"/>
  <c r="L1032" i="1"/>
  <c r="J1033" i="1"/>
  <c r="K1033" i="1"/>
  <c r="L1033" i="1"/>
  <c r="J1034" i="1"/>
  <c r="K1034" i="1"/>
  <c r="L1034" i="1"/>
  <c r="J1035" i="1"/>
  <c r="K1035" i="1"/>
  <c r="L1035" i="1"/>
  <c r="J1036" i="1"/>
  <c r="K1036" i="1"/>
  <c r="L1036" i="1"/>
  <c r="J1037" i="1"/>
  <c r="K1037" i="1"/>
  <c r="L1037" i="1"/>
  <c r="J1038" i="1"/>
  <c r="K1038" i="1"/>
  <c r="L1038" i="1"/>
  <c r="J1039" i="1"/>
  <c r="K1039" i="1"/>
  <c r="L1039" i="1"/>
  <c r="J1040" i="1"/>
  <c r="K1040" i="1"/>
  <c r="L1040" i="1"/>
  <c r="J1041" i="1"/>
  <c r="K1041" i="1"/>
  <c r="L1041" i="1"/>
  <c r="J1042" i="1"/>
  <c r="K1042" i="1"/>
  <c r="L1042" i="1"/>
  <c r="J1043" i="1"/>
  <c r="K1043" i="1"/>
  <c r="L1043" i="1"/>
  <c r="J1044" i="1"/>
  <c r="K1044" i="1"/>
  <c r="L1044" i="1"/>
  <c r="J1045" i="1"/>
  <c r="K1045" i="1"/>
  <c r="L1045" i="1"/>
  <c r="J1046" i="1"/>
  <c r="K1046" i="1"/>
  <c r="L1046" i="1"/>
  <c r="J1047" i="1"/>
  <c r="K1047" i="1"/>
  <c r="L1047" i="1"/>
  <c r="J1048" i="1"/>
  <c r="K1048" i="1"/>
  <c r="L1048" i="1"/>
  <c r="J1049" i="1"/>
  <c r="K1049" i="1"/>
  <c r="L1049" i="1"/>
  <c r="J1050" i="1"/>
  <c r="K1050" i="1"/>
  <c r="L1050" i="1"/>
  <c r="J1051" i="1"/>
  <c r="K1051" i="1"/>
  <c r="L1051" i="1"/>
  <c r="J1052" i="1"/>
  <c r="K1052" i="1"/>
  <c r="L1052" i="1"/>
  <c r="J1053" i="1"/>
  <c r="K1053" i="1"/>
  <c r="L1053" i="1"/>
  <c r="J1054" i="1"/>
  <c r="K1054" i="1"/>
  <c r="L1054" i="1"/>
  <c r="J1055" i="1"/>
  <c r="K1055" i="1"/>
  <c r="L1055" i="1"/>
  <c r="J1056" i="1"/>
  <c r="K1056" i="1"/>
  <c r="L1056" i="1"/>
  <c r="J1057" i="1"/>
  <c r="K1057" i="1"/>
  <c r="L1057" i="1"/>
  <c r="J1058" i="1"/>
  <c r="K1058" i="1"/>
  <c r="L1058" i="1"/>
  <c r="J1059" i="1"/>
  <c r="K1059" i="1"/>
  <c r="L1059" i="1"/>
  <c r="J1060" i="1"/>
  <c r="K1060" i="1"/>
  <c r="L1060" i="1"/>
  <c r="J1061" i="1"/>
  <c r="K1061" i="1"/>
  <c r="L1061" i="1"/>
  <c r="J1062" i="1"/>
  <c r="K1062" i="1"/>
  <c r="L1062" i="1"/>
  <c r="J1063" i="1"/>
  <c r="K1063" i="1"/>
  <c r="L1063" i="1"/>
  <c r="J1064" i="1"/>
  <c r="K1064" i="1"/>
  <c r="L1064" i="1"/>
  <c r="J1065" i="1"/>
  <c r="K1065" i="1"/>
  <c r="L1065" i="1"/>
  <c r="J1066" i="1"/>
  <c r="K1066" i="1"/>
  <c r="L1066" i="1"/>
  <c r="J1067" i="1"/>
  <c r="K1067" i="1"/>
  <c r="L1067" i="1"/>
  <c r="J1068" i="1"/>
  <c r="K1068" i="1"/>
  <c r="L1068" i="1"/>
  <c r="J1069" i="1"/>
  <c r="K1069" i="1"/>
  <c r="L1069" i="1"/>
  <c r="J1070" i="1"/>
  <c r="K1070" i="1"/>
  <c r="L1070" i="1"/>
  <c r="J1071" i="1"/>
  <c r="K1071" i="1"/>
  <c r="L1071" i="1"/>
  <c r="J1072" i="1"/>
  <c r="K1072" i="1"/>
  <c r="L1072" i="1"/>
  <c r="J1073" i="1"/>
  <c r="K1073" i="1"/>
  <c r="L1073" i="1"/>
  <c r="J958" i="1"/>
  <c r="K958" i="1"/>
  <c r="L958" i="1"/>
  <c r="J959" i="1"/>
  <c r="K959" i="1"/>
  <c r="L959" i="1"/>
  <c r="J960" i="1"/>
  <c r="K960" i="1"/>
  <c r="L960" i="1"/>
  <c r="J961" i="1"/>
  <c r="K961" i="1"/>
  <c r="L961" i="1"/>
  <c r="J962" i="1"/>
  <c r="K962" i="1"/>
  <c r="L962" i="1"/>
  <c r="J963" i="1"/>
  <c r="K963" i="1"/>
  <c r="L963" i="1"/>
  <c r="J964" i="1"/>
  <c r="K964" i="1"/>
  <c r="L964" i="1"/>
  <c r="J965" i="1"/>
  <c r="K965" i="1"/>
  <c r="L965" i="1"/>
  <c r="J966" i="1"/>
  <c r="K966" i="1"/>
  <c r="L966" i="1"/>
  <c r="J967" i="1"/>
  <c r="K967" i="1"/>
  <c r="L967" i="1"/>
  <c r="J968" i="1"/>
  <c r="K968" i="1"/>
  <c r="L968" i="1"/>
  <c r="J969" i="1"/>
  <c r="K969" i="1"/>
  <c r="L969" i="1"/>
  <c r="J970" i="1"/>
  <c r="K970" i="1"/>
  <c r="L970" i="1"/>
  <c r="J971" i="1"/>
  <c r="K971" i="1"/>
  <c r="L971" i="1"/>
  <c r="J972" i="1"/>
  <c r="K972" i="1"/>
  <c r="L972" i="1"/>
  <c r="J973" i="1"/>
  <c r="K973" i="1"/>
  <c r="L973" i="1"/>
  <c r="J974" i="1"/>
  <c r="K974" i="1"/>
  <c r="L974" i="1"/>
  <c r="J1210" i="1"/>
  <c r="K1210" i="1"/>
  <c r="L1210" i="1"/>
  <c r="J1211" i="1"/>
  <c r="K1211" i="1"/>
  <c r="L1211" i="1"/>
  <c r="J1212" i="1"/>
  <c r="K1212" i="1"/>
  <c r="L1212" i="1"/>
  <c r="J1213" i="1"/>
  <c r="K1213" i="1"/>
  <c r="L1213" i="1"/>
  <c r="J1214" i="1"/>
  <c r="K1214" i="1"/>
  <c r="L1214" i="1"/>
  <c r="J1215" i="1"/>
  <c r="K1215" i="1"/>
  <c r="L1215" i="1"/>
  <c r="J1216" i="1"/>
  <c r="K1216" i="1"/>
  <c r="L1216" i="1"/>
  <c r="J1217" i="1"/>
  <c r="K1217" i="1"/>
  <c r="L1217" i="1"/>
  <c r="J1218" i="1"/>
  <c r="K1218" i="1"/>
  <c r="L1218" i="1"/>
  <c r="J1219" i="1"/>
  <c r="K1219" i="1"/>
  <c r="L1219" i="1"/>
  <c r="J1220" i="1"/>
  <c r="K1220" i="1"/>
  <c r="L1220" i="1"/>
  <c r="J1221" i="1"/>
  <c r="K1221" i="1"/>
  <c r="L1221" i="1"/>
  <c r="J1222" i="1"/>
  <c r="K1222" i="1"/>
  <c r="L1222" i="1"/>
  <c r="J1223" i="1"/>
  <c r="K1223" i="1"/>
  <c r="L1223" i="1"/>
  <c r="J1224" i="1"/>
  <c r="K1224" i="1"/>
  <c r="L1224" i="1"/>
  <c r="J1225" i="1"/>
  <c r="K1225" i="1"/>
  <c r="L1225" i="1"/>
  <c r="J1226" i="1"/>
  <c r="K1226" i="1"/>
  <c r="L1226" i="1"/>
  <c r="J1227" i="1"/>
  <c r="K1227" i="1"/>
  <c r="L1227" i="1"/>
  <c r="J1228" i="1"/>
  <c r="K1228" i="1"/>
  <c r="L1228" i="1"/>
  <c r="J1229" i="1"/>
  <c r="K1229" i="1"/>
  <c r="L1229" i="1"/>
  <c r="J1230" i="1"/>
  <c r="K1230" i="1"/>
  <c r="L1230" i="1"/>
  <c r="J1231" i="1"/>
  <c r="K1231" i="1"/>
  <c r="L1231" i="1"/>
  <c r="J1232" i="1"/>
  <c r="K1232" i="1"/>
  <c r="L1232" i="1"/>
  <c r="J1233" i="1"/>
  <c r="K1233" i="1"/>
  <c r="L1233" i="1"/>
  <c r="J1234" i="1"/>
  <c r="K1234" i="1"/>
  <c r="L1234" i="1"/>
  <c r="J1235" i="1"/>
  <c r="K1235" i="1"/>
  <c r="L1235" i="1"/>
  <c r="J1236" i="1"/>
  <c r="K1236" i="1"/>
  <c r="L1236" i="1"/>
  <c r="J1237" i="1"/>
  <c r="K1237" i="1"/>
  <c r="L1237" i="1"/>
  <c r="J1238" i="1"/>
  <c r="K1238" i="1"/>
  <c r="L1238" i="1"/>
  <c r="J1239" i="1"/>
  <c r="K1239" i="1"/>
  <c r="L1239" i="1"/>
  <c r="J1240" i="1"/>
  <c r="K1240" i="1"/>
  <c r="L1240" i="1"/>
  <c r="J1241" i="1"/>
  <c r="K1241" i="1"/>
  <c r="L1241" i="1"/>
  <c r="J1242" i="1"/>
  <c r="K1242" i="1"/>
  <c r="L1242" i="1"/>
  <c r="J1243" i="1"/>
  <c r="K1243" i="1"/>
  <c r="L1243" i="1"/>
  <c r="J1244" i="1"/>
  <c r="K1244" i="1"/>
  <c r="L1244" i="1"/>
  <c r="J1413" i="1"/>
  <c r="K1413" i="1"/>
  <c r="L1413" i="1"/>
  <c r="J1414" i="1"/>
  <c r="K1414" i="1"/>
  <c r="L1414" i="1"/>
  <c r="J1415" i="1"/>
  <c r="K1415" i="1"/>
  <c r="L1415" i="1"/>
  <c r="J1416" i="1"/>
  <c r="K1416" i="1"/>
  <c r="L1416" i="1"/>
  <c r="J1417" i="1"/>
  <c r="K1417" i="1"/>
  <c r="L1417" i="1"/>
  <c r="J1418" i="1"/>
  <c r="K1418" i="1"/>
  <c r="L1418" i="1"/>
  <c r="J1419" i="1"/>
  <c r="K1419" i="1"/>
  <c r="L1419" i="1"/>
  <c r="J1420" i="1"/>
  <c r="K1420" i="1"/>
  <c r="L1420" i="1"/>
  <c r="J1421" i="1"/>
  <c r="K1421" i="1"/>
  <c r="L1421" i="1"/>
  <c r="J1422" i="1"/>
  <c r="K1422" i="1"/>
  <c r="L1422" i="1"/>
  <c r="J1423" i="1"/>
  <c r="K1423" i="1"/>
  <c r="L1423" i="1"/>
  <c r="J1424" i="1"/>
  <c r="K1424" i="1"/>
  <c r="L1424" i="1"/>
  <c r="J1425" i="1"/>
  <c r="K1425" i="1"/>
  <c r="L1425" i="1"/>
  <c r="J1426" i="1"/>
  <c r="K1426" i="1"/>
  <c r="L1426" i="1"/>
  <c r="J1427" i="1"/>
  <c r="K1427" i="1"/>
  <c r="L1427" i="1"/>
  <c r="J1245" i="1"/>
  <c r="K1245" i="1"/>
  <c r="L1245" i="1"/>
  <c r="J1246" i="1"/>
  <c r="K1246" i="1"/>
  <c r="L1246" i="1"/>
  <c r="J1247" i="1"/>
  <c r="K1247" i="1"/>
  <c r="L1247" i="1"/>
  <c r="J1248" i="1"/>
  <c r="K1248" i="1"/>
  <c r="L1248" i="1"/>
  <c r="J1249" i="1"/>
  <c r="K1249" i="1"/>
  <c r="L1249" i="1"/>
  <c r="J1250" i="1"/>
  <c r="K1250" i="1"/>
  <c r="L1250" i="1"/>
  <c r="J1251" i="1"/>
  <c r="K1251" i="1"/>
  <c r="L1251" i="1"/>
  <c r="J1252" i="1"/>
  <c r="K1252" i="1"/>
  <c r="L1252" i="1"/>
  <c r="J1253" i="1"/>
  <c r="K1253" i="1"/>
  <c r="L1253" i="1"/>
  <c r="J1254" i="1"/>
  <c r="K1254" i="1"/>
  <c r="L1254" i="1"/>
  <c r="J1255" i="1"/>
  <c r="K1255" i="1"/>
  <c r="L1255" i="1"/>
  <c r="J1256" i="1"/>
  <c r="K1256" i="1"/>
  <c r="L1256" i="1"/>
  <c r="J1257" i="1"/>
  <c r="K1257" i="1"/>
  <c r="L1257" i="1"/>
  <c r="J1258" i="1"/>
  <c r="K1258" i="1"/>
  <c r="L1258" i="1"/>
  <c r="J1259" i="1"/>
  <c r="K1259" i="1"/>
  <c r="L1259" i="1"/>
  <c r="J1260" i="1"/>
  <c r="K1260" i="1"/>
  <c r="L1260" i="1"/>
  <c r="J1261" i="1"/>
  <c r="K1261" i="1"/>
  <c r="L1261" i="1"/>
  <c r="J1262" i="1"/>
  <c r="K1262" i="1"/>
  <c r="L1262" i="1"/>
  <c r="J1263" i="1"/>
  <c r="K1263" i="1"/>
  <c r="L1263" i="1"/>
  <c r="J1264" i="1"/>
  <c r="K1264" i="1"/>
  <c r="L1264" i="1"/>
  <c r="J1265" i="1"/>
  <c r="K1265" i="1"/>
  <c r="L1265" i="1"/>
  <c r="J1266" i="1"/>
  <c r="K1266" i="1"/>
  <c r="L1266" i="1"/>
  <c r="J1267" i="1"/>
  <c r="K1267" i="1"/>
  <c r="L1267" i="1"/>
  <c r="J1268" i="1"/>
  <c r="K1268" i="1"/>
  <c r="L1268" i="1"/>
  <c r="J1269" i="1"/>
  <c r="K1269" i="1"/>
  <c r="L1269" i="1"/>
  <c r="J1270" i="1"/>
  <c r="K1270" i="1"/>
  <c r="L1270" i="1"/>
  <c r="J1271" i="1"/>
  <c r="K1271" i="1"/>
  <c r="L1271" i="1"/>
  <c r="J1272" i="1"/>
  <c r="K1272" i="1"/>
  <c r="L1272" i="1"/>
  <c r="J1633" i="1"/>
  <c r="K1633" i="1"/>
  <c r="L1633" i="1"/>
  <c r="J1634" i="1"/>
  <c r="K1634" i="1"/>
  <c r="L1634" i="1"/>
  <c r="J1635" i="1"/>
  <c r="K1635" i="1"/>
  <c r="L1635" i="1"/>
  <c r="J1636" i="1"/>
  <c r="K1636" i="1"/>
  <c r="L1636" i="1"/>
  <c r="J1637" i="1"/>
  <c r="K1637" i="1"/>
  <c r="L1637" i="1"/>
  <c r="J1638" i="1"/>
  <c r="K1638" i="1"/>
  <c r="L1638" i="1"/>
  <c r="J1639" i="1"/>
  <c r="K1639" i="1"/>
  <c r="L1639" i="1"/>
  <c r="J1640" i="1"/>
  <c r="K1640" i="1"/>
  <c r="L1640" i="1"/>
  <c r="J1641" i="1"/>
  <c r="K1641" i="1"/>
  <c r="L1641" i="1"/>
  <c r="J1642" i="1"/>
  <c r="K1642" i="1"/>
  <c r="L1642" i="1"/>
  <c r="J1643" i="1"/>
  <c r="K1643" i="1"/>
  <c r="L1643" i="1"/>
  <c r="J1644" i="1"/>
  <c r="K1644" i="1"/>
  <c r="L1644" i="1"/>
  <c r="J1645" i="1"/>
  <c r="K1645" i="1"/>
  <c r="L1645" i="1"/>
  <c r="J1646" i="1"/>
  <c r="K1646" i="1"/>
  <c r="L1646" i="1"/>
  <c r="J1647" i="1"/>
  <c r="K1647" i="1"/>
  <c r="L1647" i="1"/>
  <c r="J1648" i="1"/>
  <c r="K1648" i="1"/>
  <c r="L1648" i="1"/>
  <c r="J1649" i="1"/>
  <c r="K1649" i="1"/>
  <c r="L1649" i="1"/>
  <c r="J1650" i="1"/>
  <c r="K1650" i="1"/>
  <c r="L1650" i="1"/>
  <c r="J1651" i="1"/>
  <c r="K1651" i="1"/>
  <c r="L1651" i="1"/>
  <c r="J1652" i="1"/>
  <c r="K1652" i="1"/>
  <c r="L1652" i="1"/>
  <c r="J1653" i="1"/>
  <c r="K1653" i="1"/>
  <c r="L1653" i="1"/>
  <c r="J1654" i="1"/>
  <c r="K1654" i="1"/>
  <c r="L1654" i="1"/>
  <c r="J1655" i="1"/>
  <c r="K1655" i="1"/>
  <c r="L1655" i="1"/>
  <c r="J1656" i="1"/>
  <c r="K1656" i="1"/>
  <c r="L1656" i="1"/>
  <c r="J1657" i="1"/>
  <c r="K1657" i="1"/>
  <c r="L1657" i="1"/>
  <c r="J1658" i="1"/>
  <c r="K1658" i="1"/>
  <c r="L1658" i="1"/>
  <c r="J1659" i="1"/>
  <c r="K1659" i="1"/>
  <c r="L1659" i="1"/>
  <c r="J1660" i="1"/>
  <c r="K1660" i="1"/>
  <c r="L1660" i="1"/>
  <c r="J1661" i="1"/>
  <c r="K1661" i="1"/>
  <c r="L1661" i="1"/>
  <c r="J1662" i="1"/>
  <c r="K1662" i="1"/>
  <c r="L1662" i="1"/>
  <c r="J1663" i="1"/>
  <c r="K1663" i="1"/>
  <c r="L1663" i="1"/>
  <c r="J1664" i="1"/>
  <c r="K1664" i="1"/>
  <c r="L1664" i="1"/>
  <c r="J1665" i="1"/>
  <c r="K1665" i="1"/>
  <c r="L1665" i="1"/>
  <c r="J1666" i="1"/>
  <c r="K1666" i="1"/>
  <c r="L1666" i="1"/>
  <c r="J1667" i="1"/>
  <c r="K1667" i="1"/>
  <c r="L1667" i="1"/>
  <c r="J1668" i="1"/>
  <c r="K1668" i="1"/>
  <c r="L1668" i="1"/>
  <c r="J1669" i="1"/>
  <c r="K1669" i="1"/>
  <c r="L1669" i="1"/>
  <c r="J1670" i="1"/>
  <c r="K1670" i="1"/>
  <c r="L1670" i="1"/>
  <c r="J1671" i="1"/>
  <c r="K1671" i="1"/>
  <c r="L1671" i="1"/>
  <c r="J1672" i="1"/>
  <c r="K1672" i="1"/>
  <c r="L1672" i="1"/>
  <c r="J1673" i="1"/>
  <c r="K1673" i="1"/>
  <c r="L1673" i="1"/>
  <c r="J1674" i="1"/>
  <c r="K1674" i="1"/>
  <c r="L1674" i="1"/>
  <c r="J1679" i="1"/>
  <c r="K1679" i="1"/>
  <c r="L1679" i="1"/>
  <c r="J1680" i="1"/>
  <c r="K1680" i="1"/>
  <c r="L1680" i="1"/>
  <c r="J1681" i="1"/>
  <c r="K1681" i="1"/>
  <c r="L1681" i="1"/>
  <c r="J1682" i="1"/>
  <c r="K1682" i="1"/>
  <c r="L1682" i="1"/>
  <c r="J1683" i="1"/>
  <c r="K1683" i="1"/>
  <c r="L1683" i="1"/>
  <c r="J1684" i="1"/>
  <c r="K1684" i="1"/>
  <c r="L1684" i="1"/>
  <c r="J1685" i="1"/>
  <c r="K1685" i="1"/>
  <c r="L1685" i="1"/>
  <c r="J1686" i="1"/>
  <c r="K1686" i="1"/>
  <c r="L1686" i="1"/>
  <c r="J1687" i="1"/>
  <c r="K1687" i="1"/>
  <c r="L1687" i="1"/>
  <c r="J1688" i="1"/>
  <c r="K1688" i="1"/>
  <c r="L1688" i="1"/>
  <c r="J1689" i="1"/>
  <c r="K1689" i="1"/>
  <c r="L1689" i="1"/>
  <c r="J1690" i="1"/>
  <c r="K1690" i="1"/>
  <c r="L1690" i="1"/>
  <c r="J1691" i="1"/>
  <c r="K1691" i="1"/>
  <c r="L1691" i="1"/>
  <c r="J1692" i="1"/>
  <c r="K1692" i="1"/>
  <c r="L1692" i="1"/>
  <c r="J1693" i="1"/>
  <c r="K1693" i="1"/>
  <c r="L1693" i="1"/>
  <c r="J1694" i="1"/>
  <c r="K1694" i="1"/>
  <c r="L1694" i="1"/>
  <c r="J1695" i="1"/>
  <c r="K1695" i="1"/>
  <c r="L1695" i="1"/>
  <c r="J1696" i="1"/>
  <c r="K1696" i="1"/>
  <c r="L1696" i="1"/>
  <c r="J1697" i="1"/>
  <c r="K1697" i="1"/>
  <c r="L1697" i="1"/>
  <c r="J1698" i="1"/>
  <c r="K1698" i="1"/>
  <c r="L1698" i="1"/>
  <c r="J1699" i="1"/>
  <c r="K1699" i="1"/>
  <c r="L1699" i="1"/>
  <c r="J1700" i="1"/>
  <c r="K1700" i="1"/>
  <c r="L1700" i="1"/>
  <c r="J1701" i="1"/>
  <c r="K1701" i="1"/>
  <c r="L1701" i="1"/>
  <c r="J1702" i="1"/>
  <c r="K1702" i="1"/>
  <c r="L1702" i="1"/>
  <c r="J1703" i="1"/>
  <c r="K1703" i="1"/>
  <c r="L1703" i="1"/>
  <c r="J1704" i="1"/>
  <c r="K1704" i="1"/>
  <c r="L1704" i="1"/>
  <c r="J1705" i="1"/>
  <c r="K1705" i="1"/>
  <c r="L1705" i="1"/>
  <c r="J1706" i="1"/>
  <c r="K1706" i="1"/>
  <c r="L1706" i="1"/>
  <c r="J1707" i="1"/>
  <c r="K1707" i="1"/>
  <c r="L1707" i="1"/>
  <c r="J1708" i="1"/>
  <c r="K1708" i="1"/>
  <c r="L1708" i="1"/>
  <c r="J2955" i="1"/>
  <c r="K2955" i="1"/>
  <c r="L2955" i="1"/>
  <c r="J2956" i="1"/>
  <c r="K2956" i="1"/>
  <c r="L2956" i="1"/>
  <c r="J2957" i="1"/>
  <c r="K2957" i="1"/>
  <c r="L2957" i="1"/>
  <c r="J2958" i="1"/>
  <c r="K2958" i="1"/>
  <c r="L2958" i="1"/>
  <c r="J2959" i="1"/>
  <c r="K2959" i="1"/>
  <c r="L2959" i="1"/>
  <c r="J2960" i="1"/>
  <c r="K2960" i="1"/>
  <c r="L2960" i="1"/>
  <c r="J2961" i="1"/>
  <c r="K2961" i="1"/>
  <c r="L2961" i="1"/>
  <c r="J2962" i="1"/>
  <c r="K2962" i="1"/>
  <c r="L2962" i="1"/>
  <c r="J2963" i="1"/>
  <c r="K2963" i="1"/>
  <c r="L2963" i="1"/>
  <c r="J2964" i="1"/>
  <c r="K2964" i="1"/>
  <c r="L2964" i="1"/>
  <c r="J2965" i="1"/>
  <c r="K2965" i="1"/>
  <c r="L2965" i="1"/>
  <c r="J2966" i="1"/>
  <c r="K2966" i="1"/>
  <c r="L2966" i="1"/>
  <c r="J2967" i="1"/>
  <c r="K2967" i="1"/>
  <c r="L2967" i="1"/>
  <c r="J2968" i="1"/>
  <c r="K2968" i="1"/>
  <c r="L2968" i="1"/>
  <c r="J2969" i="1"/>
  <c r="K2969" i="1"/>
  <c r="L2969" i="1"/>
  <c r="J2970" i="1"/>
  <c r="K2970" i="1"/>
  <c r="L2970" i="1"/>
  <c r="J2971" i="1"/>
  <c r="K2971" i="1"/>
  <c r="L2971" i="1"/>
  <c r="J3191" i="1"/>
  <c r="K3191" i="1"/>
  <c r="L3191" i="1"/>
  <c r="J3192" i="1"/>
  <c r="K3192" i="1"/>
  <c r="L3192" i="1"/>
  <c r="J3193" i="1"/>
  <c r="K3193" i="1"/>
  <c r="L3193" i="1"/>
  <c r="J3194" i="1"/>
  <c r="K3194" i="1"/>
  <c r="L3194" i="1"/>
  <c r="J3195" i="1"/>
  <c r="K3195" i="1"/>
  <c r="L3195" i="1"/>
  <c r="J3196" i="1"/>
  <c r="K3196" i="1"/>
  <c r="L3196" i="1"/>
  <c r="J3197" i="1"/>
  <c r="K3197" i="1"/>
  <c r="L3197" i="1"/>
  <c r="J3198" i="1"/>
  <c r="K3198" i="1"/>
  <c r="L3198" i="1"/>
  <c r="J3199" i="1"/>
  <c r="K3199" i="1"/>
  <c r="L3199" i="1"/>
  <c r="J3200" i="1"/>
  <c r="K3200" i="1"/>
  <c r="L3200" i="1"/>
  <c r="J3201" i="1"/>
  <c r="K3201" i="1"/>
  <c r="L3201" i="1"/>
  <c r="J3202" i="1"/>
  <c r="K3202" i="1"/>
  <c r="L3202" i="1"/>
  <c r="J3203" i="1"/>
  <c r="K3203" i="1"/>
  <c r="L3203" i="1"/>
  <c r="J3204" i="1"/>
  <c r="K3204" i="1"/>
  <c r="L3204" i="1"/>
  <c r="J3205" i="1"/>
  <c r="K3205" i="1"/>
  <c r="L3205" i="1"/>
  <c r="J3206" i="1"/>
  <c r="K3206" i="1"/>
  <c r="L3206" i="1"/>
  <c r="J3207" i="1"/>
  <c r="K3207" i="1"/>
  <c r="L3207" i="1"/>
  <c r="J3208" i="1"/>
  <c r="K3208" i="1"/>
  <c r="L3208" i="1"/>
  <c r="J3209" i="1"/>
  <c r="K3209" i="1"/>
  <c r="L3209" i="1"/>
  <c r="J3210" i="1"/>
  <c r="K3210" i="1"/>
  <c r="L3210" i="1"/>
  <c r="J3211" i="1"/>
  <c r="K3211" i="1"/>
  <c r="L3211" i="1"/>
  <c r="J3212" i="1"/>
  <c r="K3212" i="1"/>
  <c r="L3212" i="1"/>
  <c r="J3213" i="1"/>
  <c r="K3213" i="1"/>
  <c r="L3213" i="1"/>
  <c r="J3214" i="1"/>
  <c r="K3214" i="1"/>
  <c r="L3214" i="1"/>
  <c r="J3215" i="1"/>
  <c r="K3215" i="1"/>
  <c r="L3215" i="1"/>
  <c r="J3216" i="1"/>
  <c r="K3216" i="1"/>
  <c r="L3216" i="1"/>
  <c r="J3217" i="1"/>
  <c r="K3217" i="1"/>
  <c r="L3217" i="1"/>
  <c r="J3218" i="1"/>
  <c r="K3218" i="1"/>
  <c r="L3218" i="1"/>
  <c r="J3219" i="1"/>
  <c r="K3219" i="1"/>
  <c r="L3219" i="1"/>
  <c r="J3220" i="1"/>
  <c r="K3220" i="1"/>
  <c r="L3220" i="1"/>
  <c r="J3221" i="1"/>
  <c r="K3221" i="1"/>
  <c r="L3221" i="1"/>
  <c r="J3222" i="1"/>
  <c r="K3222" i="1"/>
  <c r="L3222" i="1"/>
  <c r="J3223" i="1"/>
  <c r="K3223" i="1"/>
  <c r="L3223" i="1"/>
  <c r="J3224" i="1"/>
  <c r="K3224" i="1"/>
  <c r="L3224" i="1"/>
  <c r="J3225" i="1"/>
  <c r="K3225" i="1"/>
  <c r="L3225" i="1"/>
  <c r="J3226" i="1"/>
  <c r="K3226" i="1"/>
  <c r="L3226" i="1"/>
  <c r="J3227" i="1"/>
  <c r="K3227" i="1"/>
  <c r="L3227" i="1"/>
  <c r="J3228" i="1"/>
  <c r="K3228" i="1"/>
  <c r="L3228" i="1"/>
  <c r="J3229" i="1"/>
  <c r="K3229" i="1"/>
  <c r="L3229" i="1"/>
  <c r="J3230" i="1"/>
  <c r="K3230" i="1"/>
  <c r="L3230" i="1"/>
  <c r="J3231" i="1"/>
  <c r="K3231" i="1"/>
  <c r="L3231" i="1"/>
  <c r="J3232" i="1"/>
  <c r="K3232" i="1"/>
  <c r="L3232" i="1"/>
  <c r="J3233" i="1"/>
  <c r="K3233" i="1"/>
  <c r="L3233" i="1"/>
  <c r="J3234" i="1"/>
  <c r="K3234" i="1"/>
  <c r="L3234" i="1"/>
  <c r="J3235" i="1"/>
  <c r="K3235" i="1"/>
  <c r="L3235" i="1"/>
  <c r="J3236" i="1"/>
  <c r="K3236" i="1"/>
  <c r="L3236" i="1"/>
  <c r="J3237" i="1"/>
  <c r="K3237" i="1"/>
  <c r="L3237" i="1"/>
  <c r="J3238" i="1"/>
  <c r="K3238" i="1"/>
  <c r="L3238" i="1"/>
  <c r="J3239" i="1"/>
  <c r="K3239" i="1"/>
  <c r="L3239" i="1"/>
  <c r="J3240" i="1"/>
  <c r="K3240" i="1"/>
  <c r="L3240" i="1"/>
  <c r="J3241" i="1"/>
  <c r="K3241" i="1"/>
  <c r="L3241" i="1"/>
  <c r="J3242" i="1"/>
  <c r="K3242" i="1"/>
  <c r="L3242" i="1"/>
  <c r="J3243" i="1"/>
  <c r="K3243" i="1"/>
  <c r="L3243" i="1"/>
  <c r="J3244" i="1"/>
  <c r="K3244" i="1"/>
  <c r="L3244" i="1"/>
  <c r="J3245" i="1"/>
  <c r="K3245" i="1"/>
  <c r="L3245" i="1"/>
  <c r="J3246" i="1"/>
  <c r="K3246" i="1"/>
  <c r="L3246" i="1"/>
  <c r="J3247" i="1"/>
  <c r="K3247" i="1"/>
  <c r="L3247" i="1"/>
  <c r="J3248" i="1"/>
  <c r="K3248" i="1"/>
  <c r="L3248" i="1"/>
  <c r="J3249" i="1"/>
  <c r="K3249" i="1"/>
  <c r="L3249" i="1"/>
  <c r="J3250" i="1"/>
  <c r="K3250" i="1"/>
  <c r="L3250" i="1"/>
  <c r="J3251" i="1"/>
  <c r="K3251" i="1"/>
  <c r="L3251" i="1"/>
  <c r="J3252" i="1"/>
  <c r="K3252" i="1"/>
  <c r="L3252" i="1"/>
  <c r="J3253" i="1"/>
  <c r="K3253" i="1"/>
  <c r="L3253" i="1"/>
  <c r="J3254" i="1"/>
  <c r="K3254" i="1"/>
  <c r="L3254" i="1"/>
  <c r="J3255" i="1"/>
  <c r="K3255" i="1"/>
  <c r="L3255" i="1"/>
  <c r="J3256" i="1"/>
  <c r="K3256" i="1"/>
  <c r="L3256" i="1"/>
  <c r="J3257" i="1"/>
  <c r="K3257" i="1"/>
  <c r="L3257" i="1"/>
  <c r="J3258" i="1"/>
  <c r="K3258" i="1"/>
  <c r="L3258" i="1"/>
  <c r="J3259" i="1"/>
  <c r="K3259" i="1"/>
  <c r="L3259" i="1"/>
  <c r="J3260" i="1"/>
  <c r="K3260" i="1"/>
  <c r="L3260" i="1"/>
  <c r="J3261" i="1"/>
  <c r="K3261" i="1"/>
  <c r="L3261" i="1"/>
  <c r="J3262" i="1"/>
  <c r="K3262" i="1"/>
  <c r="L3262" i="1"/>
  <c r="J3263" i="1"/>
  <c r="K3263" i="1"/>
  <c r="L3263" i="1"/>
  <c r="J3264" i="1"/>
  <c r="K3264" i="1"/>
  <c r="L3264" i="1"/>
  <c r="J3265" i="1"/>
  <c r="K3265" i="1"/>
  <c r="L3265" i="1"/>
  <c r="J3266" i="1"/>
  <c r="K3266" i="1"/>
  <c r="L3266" i="1"/>
  <c r="J3267" i="1"/>
  <c r="K3267" i="1"/>
  <c r="L3267" i="1"/>
  <c r="J3268" i="1"/>
  <c r="K3268" i="1"/>
  <c r="L3268" i="1"/>
  <c r="J3269" i="1"/>
  <c r="K3269" i="1"/>
  <c r="L3269" i="1"/>
  <c r="J3270" i="1"/>
  <c r="K3270" i="1"/>
  <c r="L3270" i="1"/>
  <c r="J3271" i="1"/>
  <c r="K3271" i="1"/>
  <c r="L3271" i="1"/>
  <c r="J3272" i="1"/>
  <c r="K3272" i="1"/>
  <c r="L3272" i="1"/>
  <c r="J3273" i="1"/>
  <c r="K3273" i="1"/>
  <c r="L3273" i="1"/>
  <c r="J3274" i="1"/>
  <c r="K3274" i="1"/>
  <c r="L3274" i="1"/>
  <c r="J3275" i="1"/>
  <c r="K3275" i="1"/>
  <c r="L3275" i="1"/>
  <c r="J3276" i="1"/>
  <c r="K3276" i="1"/>
  <c r="L3276" i="1"/>
  <c r="J3277" i="1"/>
  <c r="K3277" i="1"/>
  <c r="L3277" i="1"/>
  <c r="J3278" i="1"/>
  <c r="K3278" i="1"/>
  <c r="L3278" i="1"/>
  <c r="J3279" i="1"/>
  <c r="K3279" i="1"/>
  <c r="L3279" i="1"/>
  <c r="J3280" i="1"/>
  <c r="K3280" i="1"/>
  <c r="L3280" i="1"/>
  <c r="J3281" i="1"/>
  <c r="K3281" i="1"/>
  <c r="L3281" i="1"/>
  <c r="J3282" i="1"/>
  <c r="K3282" i="1"/>
  <c r="L3282" i="1"/>
  <c r="J3283" i="1"/>
  <c r="K3283" i="1"/>
  <c r="L3283" i="1"/>
  <c r="J3284" i="1"/>
  <c r="K3284" i="1"/>
  <c r="L3284" i="1"/>
  <c r="J3285" i="1"/>
  <c r="K3285" i="1"/>
  <c r="L3285" i="1"/>
  <c r="J3286" i="1"/>
  <c r="K3286" i="1"/>
  <c r="L3286" i="1"/>
  <c r="J3287" i="1"/>
  <c r="K3287" i="1"/>
  <c r="L3287" i="1"/>
  <c r="J3288" i="1"/>
  <c r="K3288" i="1"/>
  <c r="L3288" i="1"/>
  <c r="J3289" i="1"/>
  <c r="K3289" i="1"/>
  <c r="L3289" i="1"/>
  <c r="J3290" i="1"/>
  <c r="K3290" i="1"/>
  <c r="L3290" i="1"/>
  <c r="J3291" i="1"/>
  <c r="K3291" i="1"/>
  <c r="L3291" i="1"/>
  <c r="J3292" i="1"/>
  <c r="K3292" i="1"/>
  <c r="L3292" i="1"/>
  <c r="J3293" i="1"/>
  <c r="K3293" i="1"/>
  <c r="L3293" i="1"/>
  <c r="J3294" i="1"/>
  <c r="K3294" i="1"/>
  <c r="L3294" i="1"/>
  <c r="J3295" i="1"/>
  <c r="K3295" i="1"/>
  <c r="L3295" i="1"/>
  <c r="J3296" i="1"/>
  <c r="K3296" i="1"/>
  <c r="L3296" i="1"/>
  <c r="J3297" i="1"/>
  <c r="K3297" i="1"/>
  <c r="L3297" i="1"/>
  <c r="J3298" i="1"/>
  <c r="K3298" i="1"/>
  <c r="L3298" i="1"/>
  <c r="J3299" i="1"/>
  <c r="K3299" i="1"/>
  <c r="L3299" i="1"/>
  <c r="J3300" i="1"/>
  <c r="K3300" i="1"/>
  <c r="L3300" i="1"/>
  <c r="J3301" i="1"/>
  <c r="K3301" i="1"/>
  <c r="L3301" i="1"/>
  <c r="J3302" i="1"/>
  <c r="K3302" i="1"/>
  <c r="L3302" i="1"/>
  <c r="J3303" i="1"/>
  <c r="K3303" i="1"/>
  <c r="L3303" i="1"/>
  <c r="J3304" i="1"/>
  <c r="K3304" i="1"/>
  <c r="L3304" i="1"/>
  <c r="J3305" i="1"/>
  <c r="K3305" i="1"/>
  <c r="L3305" i="1"/>
  <c r="J3306" i="1"/>
  <c r="K3306" i="1"/>
  <c r="L3306" i="1"/>
  <c r="J3307" i="1"/>
  <c r="K3307" i="1"/>
  <c r="L3307" i="1"/>
  <c r="J3308" i="1"/>
  <c r="K3308" i="1"/>
  <c r="L3308" i="1"/>
  <c r="J3309" i="1"/>
  <c r="K3309" i="1"/>
  <c r="L3309" i="1"/>
  <c r="J3310" i="1"/>
  <c r="K3310" i="1"/>
  <c r="L3310" i="1"/>
  <c r="J3311" i="1"/>
  <c r="K3311" i="1"/>
  <c r="L3311" i="1"/>
  <c r="J3312" i="1"/>
  <c r="K3312" i="1"/>
  <c r="L3312" i="1"/>
  <c r="J3313" i="1"/>
  <c r="K3313" i="1"/>
  <c r="L3313" i="1"/>
  <c r="J3314" i="1"/>
  <c r="K3314" i="1"/>
  <c r="L3314" i="1"/>
  <c r="J3315" i="1"/>
  <c r="K3315" i="1"/>
  <c r="L3315" i="1"/>
  <c r="J3316" i="1"/>
  <c r="K3316" i="1"/>
  <c r="L3316" i="1"/>
  <c r="J3317" i="1"/>
  <c r="K3317" i="1"/>
  <c r="L3317" i="1"/>
  <c r="J3318" i="1"/>
  <c r="K3318" i="1"/>
  <c r="L3318" i="1"/>
  <c r="J3319" i="1"/>
  <c r="K3319" i="1"/>
  <c r="L3319" i="1"/>
  <c r="J3320" i="1"/>
  <c r="K3320" i="1"/>
  <c r="L3320" i="1"/>
  <c r="J3321" i="1"/>
  <c r="K3321" i="1"/>
  <c r="L3321" i="1"/>
  <c r="J3322" i="1"/>
  <c r="K3322" i="1"/>
  <c r="L3322" i="1"/>
  <c r="J3323" i="1"/>
  <c r="K3323" i="1"/>
  <c r="L3323" i="1"/>
  <c r="J3324" i="1"/>
  <c r="K3324" i="1"/>
  <c r="L3324" i="1"/>
  <c r="J3325" i="1"/>
  <c r="K3325" i="1"/>
  <c r="L3325" i="1"/>
  <c r="J3326" i="1"/>
  <c r="K3326" i="1"/>
  <c r="L3326" i="1"/>
  <c r="J3327" i="1"/>
  <c r="K3327" i="1"/>
  <c r="L3327" i="1"/>
  <c r="J3328" i="1"/>
  <c r="K3328" i="1"/>
  <c r="L3328" i="1"/>
  <c r="J3329" i="1"/>
  <c r="K3329" i="1"/>
  <c r="L3329" i="1"/>
  <c r="J3330" i="1"/>
  <c r="K3330" i="1"/>
  <c r="L3330" i="1"/>
  <c r="J3331" i="1"/>
  <c r="K3331" i="1"/>
  <c r="L3331" i="1"/>
  <c r="J3332" i="1"/>
  <c r="K3332" i="1"/>
  <c r="L3332" i="1"/>
  <c r="J3333" i="1"/>
  <c r="K3333" i="1"/>
  <c r="L3333" i="1"/>
  <c r="J3334" i="1"/>
  <c r="K3334" i="1"/>
  <c r="L3334" i="1"/>
  <c r="J3335" i="1"/>
  <c r="K3335" i="1"/>
  <c r="L3335" i="1"/>
  <c r="J3336" i="1"/>
  <c r="K3336" i="1"/>
  <c r="L3336" i="1"/>
  <c r="J3337" i="1"/>
  <c r="K3337" i="1"/>
  <c r="L3337" i="1"/>
  <c r="J3338" i="1"/>
  <c r="K3338" i="1"/>
  <c r="L3338" i="1"/>
  <c r="J3339" i="1"/>
  <c r="K3339" i="1"/>
  <c r="L3339" i="1"/>
  <c r="J3340" i="1"/>
  <c r="K3340" i="1"/>
  <c r="L3340" i="1"/>
  <c r="J3341" i="1"/>
  <c r="K3341" i="1"/>
  <c r="L3341" i="1"/>
  <c r="J3342" i="1"/>
  <c r="K3342" i="1"/>
  <c r="L3342" i="1"/>
  <c r="J3343" i="1"/>
  <c r="K3343" i="1"/>
  <c r="L3343" i="1"/>
  <c r="J3344" i="1"/>
  <c r="K3344" i="1"/>
  <c r="L3344" i="1"/>
  <c r="J3345" i="1"/>
  <c r="K3345" i="1"/>
  <c r="L3345" i="1"/>
  <c r="J3346" i="1"/>
  <c r="K3346" i="1"/>
  <c r="L3346" i="1"/>
  <c r="J3347" i="1"/>
  <c r="K3347" i="1"/>
  <c r="L3347" i="1"/>
  <c r="J3348" i="1"/>
  <c r="K3348" i="1"/>
  <c r="L3348" i="1"/>
  <c r="J3349" i="1"/>
  <c r="K3349" i="1"/>
  <c r="L3349" i="1"/>
  <c r="J3350" i="1"/>
  <c r="K3350" i="1"/>
  <c r="L3350" i="1"/>
  <c r="J3351" i="1"/>
  <c r="K3351" i="1"/>
  <c r="L3351" i="1"/>
  <c r="J3352" i="1"/>
  <c r="K3352" i="1"/>
  <c r="L3352" i="1"/>
  <c r="J3353" i="1"/>
  <c r="K3353" i="1"/>
  <c r="L3353" i="1"/>
  <c r="J3354" i="1"/>
  <c r="K3354" i="1"/>
  <c r="L3354" i="1"/>
  <c r="J3355" i="1"/>
  <c r="K3355" i="1"/>
  <c r="L3355" i="1"/>
  <c r="J3356" i="1"/>
  <c r="K3356" i="1"/>
  <c r="L3356" i="1"/>
  <c r="J3357" i="1"/>
  <c r="K3357" i="1"/>
  <c r="L3357" i="1"/>
  <c r="J3358" i="1"/>
  <c r="K3358" i="1"/>
  <c r="L3358" i="1"/>
  <c r="J3359" i="1"/>
  <c r="K3359" i="1"/>
  <c r="L3359" i="1"/>
  <c r="J3360" i="1"/>
  <c r="K3360" i="1"/>
  <c r="L3360" i="1"/>
  <c r="J3361" i="1"/>
  <c r="K3361" i="1"/>
  <c r="L3361" i="1"/>
  <c r="J3362" i="1"/>
  <c r="K3362" i="1"/>
  <c r="L3362" i="1"/>
  <c r="J3363" i="1"/>
  <c r="K3363" i="1"/>
  <c r="L3363" i="1"/>
  <c r="J3364" i="1"/>
  <c r="K3364" i="1"/>
  <c r="L3364" i="1"/>
  <c r="J3365" i="1"/>
  <c r="K3365" i="1"/>
  <c r="L3365" i="1"/>
  <c r="J3366" i="1"/>
  <c r="K3366" i="1"/>
  <c r="L3366" i="1"/>
  <c r="J3367" i="1"/>
  <c r="K3367" i="1"/>
  <c r="L3367" i="1"/>
  <c r="J3368" i="1"/>
  <c r="K3368" i="1"/>
  <c r="L3368" i="1"/>
  <c r="J3369" i="1"/>
  <c r="K3369" i="1"/>
  <c r="L3369" i="1"/>
  <c r="J3370" i="1"/>
  <c r="K3370" i="1"/>
  <c r="L3370" i="1"/>
  <c r="J3371" i="1"/>
  <c r="K3371" i="1"/>
  <c r="L3371" i="1"/>
  <c r="J3372" i="1"/>
  <c r="K3372" i="1"/>
  <c r="L3372" i="1"/>
  <c r="J3373" i="1"/>
  <c r="K3373" i="1"/>
  <c r="L3373" i="1"/>
  <c r="J3374" i="1"/>
  <c r="K3374" i="1"/>
  <c r="L3374" i="1"/>
  <c r="J3375" i="1"/>
  <c r="K3375" i="1"/>
  <c r="L3375" i="1"/>
  <c r="J3376" i="1"/>
  <c r="K3376" i="1"/>
  <c r="L3376" i="1"/>
  <c r="J3377" i="1"/>
  <c r="K3377" i="1"/>
  <c r="L3377" i="1"/>
  <c r="J3378" i="1"/>
  <c r="K3378" i="1"/>
  <c r="L3378" i="1"/>
  <c r="J3379" i="1"/>
  <c r="K3379" i="1"/>
  <c r="L3379" i="1"/>
  <c r="J3380" i="1"/>
  <c r="K3380" i="1"/>
  <c r="L3380" i="1"/>
  <c r="J3381" i="1"/>
  <c r="K3381" i="1"/>
  <c r="L3381" i="1"/>
  <c r="J3382" i="1"/>
  <c r="K3382" i="1"/>
  <c r="L3382" i="1"/>
  <c r="J3383" i="1"/>
  <c r="K3383" i="1"/>
  <c r="L3383" i="1"/>
  <c r="J3384" i="1"/>
  <c r="K3384" i="1"/>
  <c r="L3384" i="1"/>
  <c r="J3385" i="1"/>
  <c r="K3385" i="1"/>
  <c r="L3385" i="1"/>
  <c r="J3386" i="1"/>
  <c r="K3386" i="1"/>
  <c r="L3386" i="1"/>
  <c r="J3387" i="1"/>
  <c r="K3387" i="1"/>
  <c r="L3387" i="1"/>
  <c r="J3388" i="1"/>
  <c r="K3388" i="1"/>
  <c r="L3388" i="1"/>
  <c r="J3389" i="1"/>
  <c r="K3389" i="1"/>
  <c r="L3389" i="1"/>
  <c r="J3390" i="1"/>
  <c r="K3390" i="1"/>
  <c r="L3390" i="1"/>
  <c r="J3391" i="1"/>
  <c r="K3391" i="1"/>
  <c r="L3391" i="1"/>
  <c r="J3392" i="1"/>
  <c r="K3392" i="1"/>
  <c r="L3392" i="1"/>
  <c r="J3393" i="1"/>
  <c r="K3393" i="1"/>
  <c r="L3393" i="1"/>
  <c r="J3394" i="1"/>
  <c r="K3394" i="1"/>
  <c r="L3394" i="1"/>
  <c r="J3395" i="1"/>
  <c r="K3395" i="1"/>
  <c r="L3395" i="1"/>
  <c r="J3396" i="1"/>
  <c r="K3396" i="1"/>
  <c r="L3396" i="1"/>
  <c r="J3397" i="1"/>
  <c r="K3397" i="1"/>
  <c r="L3397" i="1"/>
  <c r="J3398" i="1"/>
  <c r="K3398" i="1"/>
  <c r="L3398" i="1"/>
  <c r="J3399" i="1"/>
  <c r="K3399" i="1"/>
  <c r="L3399" i="1"/>
  <c r="J3400" i="1"/>
  <c r="K3400" i="1"/>
  <c r="L3400" i="1"/>
  <c r="J3401" i="1"/>
  <c r="K3401" i="1"/>
  <c r="L3401" i="1"/>
  <c r="J3402" i="1"/>
  <c r="K3402" i="1"/>
  <c r="L3402" i="1"/>
  <c r="J3403" i="1"/>
  <c r="K3403" i="1"/>
  <c r="L3403" i="1"/>
  <c r="J3404" i="1"/>
  <c r="K3404" i="1"/>
  <c r="L3404" i="1"/>
  <c r="J3405" i="1"/>
  <c r="K3405" i="1"/>
  <c r="L3405" i="1"/>
  <c r="J3406" i="1"/>
  <c r="K3406" i="1"/>
  <c r="L3406" i="1"/>
  <c r="J3407" i="1"/>
  <c r="K3407" i="1"/>
  <c r="L3407" i="1"/>
  <c r="J3408" i="1"/>
  <c r="K3408" i="1"/>
  <c r="L3408" i="1"/>
  <c r="J3409" i="1"/>
  <c r="K3409" i="1"/>
  <c r="L3409" i="1"/>
  <c r="J3410" i="1"/>
  <c r="K3410" i="1"/>
  <c r="L3410" i="1"/>
  <c r="J3411" i="1"/>
  <c r="K3411" i="1"/>
  <c r="L3411" i="1"/>
  <c r="J3412" i="1"/>
  <c r="K3412" i="1"/>
  <c r="L3412" i="1"/>
  <c r="J3413" i="1"/>
  <c r="K3413" i="1"/>
  <c r="L3413" i="1"/>
  <c r="J3414" i="1"/>
  <c r="K3414" i="1"/>
  <c r="L3414" i="1"/>
  <c r="J3415" i="1"/>
  <c r="K3415" i="1"/>
  <c r="L3415" i="1"/>
  <c r="J3416" i="1"/>
  <c r="K3416" i="1"/>
  <c r="L3416" i="1"/>
  <c r="J3417" i="1"/>
  <c r="K3417" i="1"/>
  <c r="L3417" i="1"/>
  <c r="J3418" i="1"/>
  <c r="K3418" i="1"/>
  <c r="L3418" i="1"/>
  <c r="J3419" i="1"/>
  <c r="K3419" i="1"/>
  <c r="L3419" i="1"/>
  <c r="J3420" i="1"/>
  <c r="K3420" i="1"/>
  <c r="L3420" i="1"/>
  <c r="J3421" i="1"/>
  <c r="K3421" i="1"/>
  <c r="L3421" i="1"/>
  <c r="J3422" i="1"/>
  <c r="K3422" i="1"/>
  <c r="L3422" i="1"/>
  <c r="J3423" i="1"/>
  <c r="K3423" i="1"/>
  <c r="L3423" i="1"/>
  <c r="J3424" i="1"/>
  <c r="K3424" i="1"/>
  <c r="L3424" i="1"/>
  <c r="J3425" i="1"/>
  <c r="K3425" i="1"/>
  <c r="L3425" i="1"/>
  <c r="J3426" i="1"/>
  <c r="K3426" i="1"/>
  <c r="L3426" i="1"/>
  <c r="J3427" i="1"/>
  <c r="K3427" i="1"/>
  <c r="L3427" i="1"/>
  <c r="J3428" i="1"/>
  <c r="K3428" i="1"/>
  <c r="L3428" i="1"/>
  <c r="J3429" i="1"/>
  <c r="K3429" i="1"/>
  <c r="L3429" i="1"/>
  <c r="J3430" i="1"/>
  <c r="K3430" i="1"/>
  <c r="L3430" i="1"/>
  <c r="J3431" i="1"/>
  <c r="K3431" i="1"/>
  <c r="L3431" i="1"/>
  <c r="J3432" i="1"/>
  <c r="K3432" i="1"/>
  <c r="L3432" i="1"/>
  <c r="J3433" i="1"/>
  <c r="K3433" i="1"/>
  <c r="L3433" i="1"/>
  <c r="J3434" i="1"/>
  <c r="K3434" i="1"/>
  <c r="L3434" i="1"/>
  <c r="J3435" i="1"/>
  <c r="K3435" i="1"/>
  <c r="L3435" i="1"/>
  <c r="J3436" i="1"/>
  <c r="K3436" i="1"/>
  <c r="L3436" i="1"/>
  <c r="J3437" i="1"/>
  <c r="K3437" i="1"/>
  <c r="L3437" i="1"/>
  <c r="J3438" i="1"/>
  <c r="K3438" i="1"/>
  <c r="L3438" i="1"/>
  <c r="J3439" i="1"/>
  <c r="K3439" i="1"/>
  <c r="L3439" i="1"/>
  <c r="J3440" i="1"/>
  <c r="K3440" i="1"/>
  <c r="L3440" i="1"/>
  <c r="J3441" i="1"/>
  <c r="K3441" i="1"/>
  <c r="L3441" i="1"/>
  <c r="J3442" i="1"/>
  <c r="K3442" i="1"/>
  <c r="L3442" i="1"/>
  <c r="J3443" i="1"/>
  <c r="K3443" i="1"/>
  <c r="L3443" i="1"/>
  <c r="J3444" i="1"/>
  <c r="K3444" i="1"/>
  <c r="L3444" i="1"/>
  <c r="J3445" i="1"/>
  <c r="K3445" i="1"/>
  <c r="L3445" i="1"/>
  <c r="J3446" i="1"/>
  <c r="K3446" i="1"/>
  <c r="L3446" i="1"/>
  <c r="J3447" i="1"/>
  <c r="K3447" i="1"/>
  <c r="L3447" i="1"/>
  <c r="J3448" i="1"/>
  <c r="K3448" i="1"/>
  <c r="L3448" i="1"/>
  <c r="J3449" i="1"/>
  <c r="K3449" i="1"/>
  <c r="L3449" i="1"/>
  <c r="J3450" i="1"/>
  <c r="K3450" i="1"/>
  <c r="L3450" i="1"/>
  <c r="J3451" i="1"/>
  <c r="K3451" i="1"/>
  <c r="L3451" i="1"/>
  <c r="J3452" i="1"/>
  <c r="K3452" i="1"/>
  <c r="L3452" i="1"/>
  <c r="J3453" i="1"/>
  <c r="K3453" i="1"/>
  <c r="L3453" i="1"/>
  <c r="J3454" i="1"/>
  <c r="K3454" i="1"/>
  <c r="L3454" i="1"/>
  <c r="J3455" i="1"/>
  <c r="K3455" i="1"/>
  <c r="L3455" i="1"/>
  <c r="J3456" i="1"/>
  <c r="K3456" i="1"/>
  <c r="L3456" i="1"/>
  <c r="J3457" i="1"/>
  <c r="K3457" i="1"/>
  <c r="L3457" i="1"/>
  <c r="J3458" i="1"/>
  <c r="K3458" i="1"/>
  <c r="L3458" i="1"/>
  <c r="J3459" i="1"/>
  <c r="K3459" i="1"/>
  <c r="L3459" i="1"/>
  <c r="J3460" i="1"/>
  <c r="K3460" i="1"/>
  <c r="L3460" i="1"/>
  <c r="J3461" i="1"/>
  <c r="K3461" i="1"/>
  <c r="L3461" i="1"/>
  <c r="J3462" i="1"/>
  <c r="K3462" i="1"/>
  <c r="L3462" i="1"/>
  <c r="J3463" i="1"/>
  <c r="K3463" i="1"/>
  <c r="L3463" i="1"/>
  <c r="J3464" i="1"/>
  <c r="K3464" i="1"/>
  <c r="L3464" i="1"/>
  <c r="J3465" i="1"/>
  <c r="K3465" i="1"/>
  <c r="L3465" i="1"/>
  <c r="J3466" i="1"/>
  <c r="K3466" i="1"/>
  <c r="L3466" i="1"/>
  <c r="J3467" i="1"/>
  <c r="K3467" i="1"/>
  <c r="L3467" i="1"/>
  <c r="J3468" i="1"/>
  <c r="K3468" i="1"/>
  <c r="L3468" i="1"/>
  <c r="J3469" i="1"/>
  <c r="K3469" i="1"/>
  <c r="L3469" i="1"/>
  <c r="J3470" i="1"/>
  <c r="K3470" i="1"/>
  <c r="L3470" i="1"/>
  <c r="J3471" i="1"/>
  <c r="K3471" i="1"/>
  <c r="L3471" i="1"/>
  <c r="J3472" i="1"/>
  <c r="K3472" i="1"/>
  <c r="L3472" i="1"/>
  <c r="J3473" i="1"/>
  <c r="K3473" i="1"/>
  <c r="L3473" i="1"/>
  <c r="J3474" i="1"/>
  <c r="K3474" i="1"/>
  <c r="L3474" i="1"/>
  <c r="J3475" i="1"/>
  <c r="K3475" i="1"/>
  <c r="L3475" i="1"/>
  <c r="J3476" i="1"/>
  <c r="K3476" i="1"/>
  <c r="L3476" i="1"/>
  <c r="J3477" i="1"/>
  <c r="K3477" i="1"/>
  <c r="L3477" i="1"/>
  <c r="Q197" i="1" l="1"/>
  <c r="R197" i="1"/>
  <c r="Q198" i="1"/>
  <c r="R198" i="1"/>
  <c r="Q199" i="1"/>
  <c r="R199" i="1"/>
  <c r="Q200" i="1"/>
  <c r="R200" i="1"/>
  <c r="Q201" i="1"/>
  <c r="R201" i="1"/>
  <c r="Q202" i="1"/>
  <c r="R202" i="1"/>
  <c r="Q203" i="1"/>
  <c r="R203" i="1"/>
  <c r="Q204" i="1"/>
  <c r="R204" i="1"/>
  <c r="Q205" i="1"/>
  <c r="R205" i="1"/>
  <c r="Q206" i="1"/>
  <c r="R206" i="1"/>
  <c r="Q207" i="1"/>
  <c r="R207" i="1"/>
  <c r="Q208" i="1"/>
  <c r="R208" i="1"/>
  <c r="Q209" i="1"/>
  <c r="R209" i="1"/>
  <c r="Q210" i="1"/>
  <c r="R210" i="1"/>
  <c r="Q211" i="1"/>
  <c r="R211" i="1"/>
  <c r="Q212" i="1"/>
  <c r="R212" i="1"/>
  <c r="Q213" i="1"/>
  <c r="R213" i="1"/>
  <c r="Q214" i="1"/>
  <c r="R214" i="1"/>
  <c r="Q215" i="1"/>
  <c r="R215" i="1"/>
  <c r="Q216" i="1"/>
  <c r="R216" i="1"/>
  <c r="Q217" i="1"/>
  <c r="R217" i="1"/>
  <c r="Q218" i="1"/>
  <c r="R218" i="1"/>
  <c r="Q219" i="1"/>
  <c r="R219" i="1"/>
  <c r="Q220" i="1"/>
  <c r="R220" i="1"/>
  <c r="Q221" i="1"/>
  <c r="R221" i="1"/>
  <c r="Q222" i="1"/>
  <c r="R222" i="1"/>
  <c r="Q223" i="1"/>
  <c r="R223" i="1"/>
  <c r="Q224" i="1"/>
  <c r="R224" i="1"/>
  <c r="Q225" i="1"/>
  <c r="R225" i="1"/>
  <c r="Q226" i="1"/>
  <c r="R226" i="1"/>
  <c r="Q227" i="1"/>
  <c r="R227" i="1"/>
  <c r="Q228" i="1"/>
  <c r="R228" i="1"/>
  <c r="Q229" i="1"/>
  <c r="R229" i="1"/>
  <c r="Q230" i="1"/>
  <c r="R230" i="1"/>
  <c r="Q231" i="1"/>
  <c r="R231" i="1"/>
  <c r="Q232" i="1"/>
  <c r="R232" i="1"/>
  <c r="Q233" i="1"/>
  <c r="R233" i="1"/>
  <c r="Q234" i="1"/>
  <c r="R234" i="1"/>
  <c r="Q235" i="1"/>
  <c r="R235" i="1"/>
  <c r="Q236" i="1"/>
  <c r="R236" i="1"/>
  <c r="Q237" i="1"/>
  <c r="R237" i="1"/>
  <c r="Q238" i="1"/>
  <c r="R238" i="1"/>
  <c r="Q239" i="1"/>
  <c r="R239" i="1"/>
  <c r="Q240" i="1"/>
  <c r="R240" i="1"/>
  <c r="Q241" i="1"/>
  <c r="R241" i="1"/>
  <c r="Q242" i="1"/>
  <c r="R242" i="1"/>
  <c r="Q243" i="1"/>
  <c r="R243" i="1"/>
  <c r="Q244" i="1"/>
  <c r="R244" i="1"/>
  <c r="Q245" i="1"/>
  <c r="R245" i="1"/>
  <c r="Q246" i="1"/>
  <c r="R246" i="1"/>
  <c r="Q247" i="1"/>
  <c r="R247" i="1"/>
  <c r="Q248" i="1"/>
  <c r="R248" i="1"/>
  <c r="Q249" i="1"/>
  <c r="R249" i="1"/>
  <c r="Q250" i="1"/>
  <c r="R250" i="1"/>
  <c r="Q251" i="1"/>
  <c r="R251" i="1"/>
  <c r="Q252" i="1"/>
  <c r="R252" i="1"/>
  <c r="Q253" i="1"/>
  <c r="R253" i="1"/>
  <c r="Q254" i="1"/>
  <c r="R254" i="1"/>
  <c r="Q255" i="1"/>
  <c r="R255" i="1"/>
  <c r="Q256" i="1"/>
  <c r="R256" i="1"/>
  <c r="Q257" i="1"/>
  <c r="R257" i="1"/>
  <c r="Q258" i="1"/>
  <c r="R258" i="1"/>
  <c r="Q259" i="1"/>
  <c r="R259" i="1"/>
  <c r="Q260" i="1"/>
  <c r="R260" i="1"/>
  <c r="Q261" i="1"/>
  <c r="R261" i="1"/>
  <c r="Q262" i="1"/>
  <c r="R262" i="1"/>
  <c r="Q263" i="1"/>
  <c r="R263" i="1"/>
  <c r="Q264" i="1"/>
  <c r="R264" i="1"/>
  <c r="Q265" i="1"/>
  <c r="R265" i="1"/>
  <c r="Q266" i="1"/>
  <c r="R266" i="1"/>
  <c r="Q267" i="1"/>
  <c r="R267" i="1"/>
  <c r="Q268" i="1"/>
  <c r="R268" i="1"/>
  <c r="Q269" i="1"/>
  <c r="R269" i="1"/>
  <c r="Q270" i="1"/>
  <c r="R270" i="1"/>
  <c r="Q271" i="1"/>
  <c r="R271" i="1"/>
  <c r="Q272" i="1"/>
  <c r="R272" i="1"/>
  <c r="Q273" i="1"/>
  <c r="R273" i="1"/>
  <c r="Q274" i="1"/>
  <c r="R274" i="1"/>
  <c r="Q275" i="1"/>
  <c r="R275" i="1"/>
  <c r="Q276" i="1"/>
  <c r="R276" i="1"/>
  <c r="Q277" i="1"/>
  <c r="R277" i="1"/>
  <c r="Q278" i="1"/>
  <c r="R278" i="1"/>
  <c r="Q279" i="1"/>
  <c r="R279" i="1"/>
  <c r="Q280" i="1"/>
  <c r="R280" i="1"/>
  <c r="Q281" i="1"/>
  <c r="R281" i="1"/>
  <c r="Q282" i="1"/>
  <c r="R282" i="1"/>
  <c r="Q283" i="1"/>
  <c r="R283" i="1"/>
  <c r="Q284" i="1"/>
  <c r="R284" i="1"/>
  <c r="Q285" i="1"/>
  <c r="R285" i="1"/>
  <c r="Q286" i="1"/>
  <c r="R286" i="1"/>
  <c r="Q287" i="1"/>
  <c r="R287" i="1"/>
  <c r="Q288" i="1"/>
  <c r="R288" i="1"/>
  <c r="Q289" i="1"/>
  <c r="R289" i="1"/>
  <c r="Q290" i="1"/>
  <c r="R290" i="1"/>
  <c r="Q291" i="1"/>
  <c r="R291" i="1"/>
  <c r="Q292" i="1"/>
  <c r="R292" i="1"/>
  <c r="Q293" i="1"/>
  <c r="R293" i="1"/>
  <c r="Q294" i="1"/>
  <c r="R294" i="1"/>
  <c r="Q295" i="1"/>
  <c r="R295" i="1"/>
  <c r="Q296" i="1"/>
  <c r="R296" i="1"/>
  <c r="Q297" i="1"/>
  <c r="R297" i="1"/>
  <c r="Q298" i="1"/>
  <c r="R298" i="1"/>
  <c r="Q299" i="1"/>
  <c r="R299" i="1"/>
  <c r="Q300" i="1"/>
  <c r="R300" i="1"/>
  <c r="Q301" i="1"/>
  <c r="R301" i="1"/>
  <c r="Q302" i="1"/>
  <c r="R302" i="1"/>
  <c r="Q303" i="1"/>
  <c r="R303" i="1"/>
  <c r="Q304" i="1"/>
  <c r="R304" i="1"/>
  <c r="Q305" i="1"/>
  <c r="R305" i="1"/>
  <c r="Q306" i="1"/>
  <c r="R306" i="1"/>
  <c r="Q307" i="1"/>
  <c r="R307" i="1"/>
  <c r="Q308" i="1"/>
  <c r="R308" i="1"/>
  <c r="Q309" i="1"/>
  <c r="R309" i="1"/>
  <c r="Q310" i="1"/>
  <c r="R310" i="1"/>
  <c r="Q311" i="1"/>
  <c r="R311" i="1"/>
  <c r="Q312" i="1"/>
  <c r="R312" i="1"/>
  <c r="Q313" i="1"/>
  <c r="R313" i="1"/>
  <c r="Q314" i="1"/>
  <c r="R314" i="1"/>
  <c r="Q315" i="1"/>
  <c r="R315" i="1"/>
  <c r="Q316" i="1"/>
  <c r="R316" i="1"/>
  <c r="Q317" i="1"/>
  <c r="R317" i="1"/>
  <c r="Q318" i="1"/>
  <c r="R318" i="1"/>
  <c r="Q319" i="1"/>
  <c r="R319" i="1"/>
  <c r="Q320" i="1"/>
  <c r="R320" i="1"/>
  <c r="Q321" i="1"/>
  <c r="R321" i="1"/>
  <c r="Q322" i="1"/>
  <c r="R322" i="1"/>
  <c r="Q323" i="1"/>
  <c r="R323" i="1"/>
  <c r="Q324" i="1"/>
  <c r="R324" i="1"/>
  <c r="Q325" i="1"/>
  <c r="R325" i="1"/>
  <c r="Q326" i="1"/>
  <c r="R326" i="1"/>
  <c r="Q327" i="1"/>
  <c r="R327" i="1"/>
  <c r="Q328" i="1"/>
  <c r="R328" i="1"/>
  <c r="Q329" i="1"/>
  <c r="R329" i="1"/>
  <c r="Q330" i="1"/>
  <c r="R330" i="1"/>
  <c r="Q331" i="1"/>
  <c r="R331" i="1"/>
  <c r="Q332" i="1"/>
  <c r="R332" i="1"/>
  <c r="Q333" i="1"/>
  <c r="R333" i="1"/>
  <c r="Q334" i="1"/>
  <c r="R334" i="1"/>
  <c r="Q335" i="1"/>
  <c r="R335" i="1"/>
  <c r="Q336" i="1"/>
  <c r="R336" i="1"/>
  <c r="Q337" i="1"/>
  <c r="R337" i="1"/>
  <c r="Q338" i="1"/>
  <c r="R338" i="1"/>
  <c r="Q339" i="1"/>
  <c r="R339" i="1"/>
  <c r="Q340" i="1"/>
  <c r="R340" i="1"/>
  <c r="Q341" i="1"/>
  <c r="R341" i="1"/>
  <c r="Q342" i="1"/>
  <c r="R342" i="1"/>
  <c r="Q343" i="1"/>
  <c r="R343" i="1"/>
  <c r="Q344" i="1"/>
  <c r="R344" i="1"/>
  <c r="Q345" i="1"/>
  <c r="R345" i="1"/>
  <c r="Q346" i="1"/>
  <c r="R346" i="1"/>
  <c r="Q347" i="1"/>
  <c r="R347" i="1"/>
  <c r="Q348" i="1"/>
  <c r="R348" i="1"/>
  <c r="Q349" i="1"/>
  <c r="R349" i="1"/>
  <c r="Q350" i="1"/>
  <c r="R350" i="1"/>
  <c r="Q351" i="1"/>
  <c r="R351" i="1"/>
  <c r="Q352" i="1"/>
  <c r="R352" i="1"/>
  <c r="Q353" i="1"/>
  <c r="R353" i="1"/>
  <c r="Q354" i="1"/>
  <c r="R354" i="1"/>
  <c r="Q355" i="1"/>
  <c r="R355" i="1"/>
  <c r="Q356" i="1"/>
  <c r="R356" i="1"/>
  <c r="Q357" i="1"/>
  <c r="R357" i="1"/>
  <c r="Q358" i="1"/>
  <c r="R358" i="1"/>
  <c r="Q359" i="1"/>
  <c r="R359" i="1"/>
  <c r="Q360" i="1"/>
  <c r="R360" i="1"/>
  <c r="Q361" i="1"/>
  <c r="R361" i="1"/>
  <c r="Q362" i="1"/>
  <c r="R362" i="1"/>
  <c r="Q363" i="1"/>
  <c r="R363" i="1"/>
  <c r="Q364" i="1"/>
  <c r="R364" i="1"/>
  <c r="Q365" i="1"/>
  <c r="R365" i="1"/>
  <c r="Q366" i="1"/>
  <c r="R366" i="1"/>
  <c r="Q367" i="1"/>
  <c r="R367" i="1"/>
  <c r="Q368" i="1"/>
  <c r="R368" i="1"/>
  <c r="Q369" i="1"/>
  <c r="R369" i="1"/>
  <c r="Q370" i="1"/>
  <c r="R370" i="1"/>
  <c r="Q371" i="1"/>
  <c r="R371" i="1"/>
  <c r="Q372" i="1"/>
  <c r="R372" i="1"/>
  <c r="Q373" i="1"/>
  <c r="R373" i="1"/>
  <c r="Q374" i="1"/>
  <c r="R374" i="1"/>
  <c r="Q375" i="1"/>
  <c r="R375" i="1"/>
  <c r="Q376" i="1"/>
  <c r="R376" i="1"/>
  <c r="Q377" i="1"/>
  <c r="R377" i="1"/>
  <c r="R2" i="1"/>
  <c r="Q3" i="1"/>
  <c r="R3" i="1"/>
  <c r="Q4" i="1"/>
  <c r="R4" i="1"/>
  <c r="Q5" i="1"/>
  <c r="R5" i="1"/>
  <c r="Q6" i="1"/>
  <c r="R6" i="1"/>
  <c r="Q7" i="1"/>
  <c r="R7" i="1"/>
  <c r="Q8" i="1"/>
  <c r="R8" i="1"/>
  <c r="Q9" i="1"/>
  <c r="R9" i="1"/>
  <c r="Q10" i="1"/>
  <c r="R10" i="1"/>
  <c r="Q11" i="1"/>
  <c r="R11" i="1"/>
  <c r="Q12" i="1"/>
  <c r="R12" i="1"/>
  <c r="Q13" i="1"/>
  <c r="R13" i="1"/>
  <c r="Q14" i="1"/>
  <c r="R14" i="1"/>
  <c r="Q15" i="1"/>
  <c r="R15" i="1"/>
  <c r="Q16" i="1"/>
  <c r="R16" i="1"/>
  <c r="Q17" i="1"/>
  <c r="R17" i="1"/>
  <c r="Q18" i="1"/>
  <c r="R18" i="1"/>
  <c r="Q19" i="1"/>
  <c r="R19" i="1"/>
  <c r="Q20" i="1"/>
  <c r="R20" i="1"/>
  <c r="Q21" i="1"/>
  <c r="R21" i="1"/>
  <c r="Q22" i="1"/>
  <c r="R22" i="1"/>
  <c r="Q23" i="1"/>
  <c r="R23" i="1"/>
  <c r="Q24" i="1"/>
  <c r="R24" i="1"/>
  <c r="Q25" i="1"/>
  <c r="R25" i="1"/>
  <c r="Q26" i="1"/>
  <c r="R26" i="1"/>
  <c r="Q27" i="1"/>
  <c r="R27" i="1"/>
  <c r="Q28" i="1"/>
  <c r="R28" i="1"/>
  <c r="Q29" i="1"/>
  <c r="R29" i="1"/>
  <c r="Q30" i="1"/>
  <c r="R30" i="1"/>
  <c r="Q31" i="1"/>
  <c r="R31" i="1"/>
  <c r="Q32" i="1"/>
  <c r="R32" i="1"/>
  <c r="Q33" i="1"/>
  <c r="R33" i="1"/>
  <c r="Q34" i="1"/>
  <c r="R34" i="1"/>
  <c r="Q35" i="1"/>
  <c r="R35" i="1"/>
  <c r="Q36" i="1"/>
  <c r="R36" i="1"/>
  <c r="Q37" i="1"/>
  <c r="R37" i="1"/>
  <c r="Q38" i="1"/>
  <c r="R38" i="1"/>
  <c r="Q39" i="1"/>
  <c r="R39" i="1"/>
  <c r="Q40" i="1"/>
  <c r="R40" i="1"/>
  <c r="Q41" i="1"/>
  <c r="R41" i="1"/>
  <c r="Q42" i="1"/>
  <c r="R42" i="1"/>
  <c r="Q43" i="1"/>
  <c r="R43" i="1"/>
  <c r="Q44" i="1"/>
  <c r="R44" i="1"/>
  <c r="Q45" i="1"/>
  <c r="R45" i="1"/>
  <c r="Q46" i="1"/>
  <c r="R46" i="1"/>
  <c r="Q47" i="1"/>
  <c r="R47" i="1"/>
  <c r="Q48" i="1"/>
  <c r="R48" i="1"/>
  <c r="Q49" i="1"/>
  <c r="R49" i="1"/>
  <c r="Q50" i="1"/>
  <c r="R50" i="1"/>
  <c r="Q51" i="1"/>
  <c r="R51" i="1"/>
  <c r="Q52" i="1"/>
  <c r="R52" i="1"/>
  <c r="Q53" i="1"/>
  <c r="R53" i="1"/>
  <c r="Q54" i="1"/>
  <c r="R54" i="1"/>
  <c r="Q55" i="1"/>
  <c r="R55" i="1"/>
  <c r="Q56" i="1"/>
  <c r="R56" i="1"/>
  <c r="Q57" i="1"/>
  <c r="R57" i="1"/>
  <c r="Q58" i="1"/>
  <c r="R58" i="1"/>
  <c r="Q59" i="1"/>
  <c r="R59" i="1"/>
  <c r="Q60" i="1"/>
  <c r="R60" i="1"/>
  <c r="Q61" i="1"/>
  <c r="R61" i="1"/>
  <c r="Q62" i="1"/>
  <c r="R62" i="1"/>
  <c r="Q63" i="1"/>
  <c r="R63" i="1"/>
  <c r="Q64" i="1"/>
  <c r="R64" i="1"/>
  <c r="Q65" i="1"/>
  <c r="R65" i="1"/>
  <c r="Q66" i="1"/>
  <c r="R66" i="1"/>
  <c r="Q67" i="1"/>
  <c r="R67" i="1"/>
  <c r="Q68" i="1"/>
  <c r="R68" i="1"/>
  <c r="Q69" i="1"/>
  <c r="R69" i="1"/>
  <c r="Q70" i="1"/>
  <c r="R70" i="1"/>
  <c r="Q71" i="1"/>
  <c r="R71" i="1"/>
  <c r="Q72" i="1"/>
  <c r="R72" i="1"/>
  <c r="Q73" i="1"/>
  <c r="R73" i="1"/>
  <c r="Q74" i="1"/>
  <c r="R74" i="1"/>
  <c r="Q75" i="1"/>
  <c r="R75" i="1"/>
  <c r="Q76" i="1"/>
  <c r="R76" i="1"/>
  <c r="Q77" i="1"/>
  <c r="R77" i="1"/>
  <c r="Q78" i="1"/>
  <c r="R78" i="1"/>
  <c r="Q79" i="1"/>
  <c r="R79" i="1"/>
  <c r="Q80" i="1"/>
  <c r="R80" i="1"/>
  <c r="Q81" i="1"/>
  <c r="R81" i="1"/>
  <c r="Q82" i="1"/>
  <c r="R82" i="1"/>
  <c r="Q83" i="1"/>
  <c r="R83" i="1"/>
  <c r="Q84" i="1"/>
  <c r="R84" i="1"/>
  <c r="Q85" i="1"/>
  <c r="R85" i="1"/>
  <c r="Q86" i="1"/>
  <c r="R86" i="1"/>
  <c r="Q87" i="1"/>
  <c r="R87" i="1"/>
  <c r="Q88" i="1"/>
  <c r="R88" i="1"/>
  <c r="Q89" i="1"/>
  <c r="R89" i="1"/>
  <c r="Q90" i="1"/>
  <c r="R90" i="1"/>
  <c r="Q91" i="1"/>
  <c r="R91" i="1"/>
  <c r="Q92" i="1"/>
  <c r="R92" i="1"/>
  <c r="Q93" i="1"/>
  <c r="R93" i="1"/>
  <c r="Q94" i="1"/>
  <c r="R94" i="1"/>
  <c r="Q95" i="1"/>
  <c r="R95" i="1"/>
  <c r="Q96" i="1"/>
  <c r="R96" i="1"/>
  <c r="Q97" i="1"/>
  <c r="R97" i="1"/>
  <c r="Q98" i="1"/>
  <c r="R98" i="1"/>
  <c r="Q99" i="1"/>
  <c r="R99" i="1"/>
  <c r="Q100" i="1"/>
  <c r="R100" i="1"/>
  <c r="Q101" i="1"/>
  <c r="R101" i="1"/>
  <c r="Q102" i="1"/>
  <c r="R102" i="1"/>
  <c r="Q103" i="1"/>
  <c r="R103" i="1"/>
  <c r="Q104" i="1"/>
  <c r="R104" i="1"/>
  <c r="Q105" i="1"/>
  <c r="R105" i="1"/>
  <c r="Q106" i="1"/>
  <c r="R106" i="1"/>
  <c r="Q107" i="1"/>
  <c r="R107" i="1"/>
  <c r="Q108" i="1"/>
  <c r="R108" i="1"/>
  <c r="Q109" i="1"/>
  <c r="R109" i="1"/>
  <c r="Q110" i="1"/>
  <c r="R110" i="1"/>
  <c r="Q111" i="1"/>
  <c r="R111" i="1"/>
  <c r="Q112" i="1"/>
  <c r="R112" i="1"/>
  <c r="Q113" i="1"/>
  <c r="R113" i="1"/>
  <c r="Q114" i="1"/>
  <c r="R114" i="1"/>
  <c r="Q115" i="1"/>
  <c r="R115" i="1"/>
  <c r="Q116" i="1"/>
  <c r="R116" i="1"/>
  <c r="Q117" i="1"/>
  <c r="R117" i="1"/>
  <c r="Q118" i="1"/>
  <c r="R118" i="1"/>
  <c r="Q119" i="1"/>
  <c r="R119" i="1"/>
  <c r="Q120" i="1"/>
  <c r="R120" i="1"/>
  <c r="Q121" i="1"/>
  <c r="R121" i="1"/>
  <c r="Q122" i="1"/>
  <c r="R122" i="1"/>
  <c r="Q123" i="1"/>
  <c r="R123" i="1"/>
  <c r="Q124" i="1"/>
  <c r="R124" i="1"/>
  <c r="Q125" i="1"/>
  <c r="R125" i="1"/>
  <c r="Q126" i="1"/>
  <c r="R126" i="1"/>
  <c r="Q127" i="1"/>
  <c r="R127" i="1"/>
  <c r="Q128" i="1"/>
  <c r="R128" i="1"/>
  <c r="Q129" i="1"/>
  <c r="R129" i="1"/>
  <c r="Q130" i="1"/>
  <c r="R130" i="1"/>
  <c r="Q131" i="1"/>
  <c r="R131" i="1"/>
  <c r="Q132" i="1"/>
  <c r="R132" i="1"/>
  <c r="Q133" i="1"/>
  <c r="R133" i="1"/>
  <c r="Q134" i="1"/>
  <c r="R134" i="1"/>
  <c r="Q135" i="1"/>
  <c r="R135" i="1"/>
  <c r="Q136" i="1"/>
  <c r="R136" i="1"/>
  <c r="Q137" i="1"/>
  <c r="R137" i="1"/>
  <c r="Q138" i="1"/>
  <c r="R138" i="1"/>
  <c r="Q139" i="1"/>
  <c r="R139" i="1"/>
  <c r="Q140" i="1"/>
  <c r="R140" i="1"/>
  <c r="Q141" i="1"/>
  <c r="R141" i="1"/>
  <c r="Q142" i="1"/>
  <c r="R142" i="1"/>
  <c r="Q143" i="1"/>
  <c r="R143" i="1"/>
  <c r="Q144" i="1"/>
  <c r="R144" i="1"/>
  <c r="Q145" i="1"/>
  <c r="R145" i="1"/>
  <c r="Q146" i="1"/>
  <c r="R146" i="1"/>
  <c r="Q147" i="1"/>
  <c r="R147" i="1"/>
  <c r="Q148" i="1"/>
  <c r="R148" i="1"/>
  <c r="Q149" i="1"/>
  <c r="R149" i="1"/>
  <c r="Q150" i="1"/>
  <c r="R150" i="1"/>
  <c r="Q151" i="1"/>
  <c r="R151" i="1"/>
  <c r="Q152" i="1"/>
  <c r="R152" i="1"/>
  <c r="Q153" i="1"/>
  <c r="R153" i="1"/>
  <c r="Q154" i="1"/>
  <c r="R154" i="1"/>
  <c r="Q155" i="1"/>
  <c r="R155" i="1"/>
  <c r="Q156" i="1"/>
  <c r="R156" i="1"/>
  <c r="Q157" i="1"/>
  <c r="R157" i="1"/>
  <c r="Q158" i="1"/>
  <c r="R158" i="1"/>
  <c r="Q159" i="1"/>
  <c r="R159" i="1"/>
  <c r="Q160" i="1"/>
  <c r="R160" i="1"/>
  <c r="Q161" i="1"/>
  <c r="R161" i="1"/>
  <c r="Q162" i="1"/>
  <c r="R162" i="1"/>
  <c r="Q163" i="1"/>
  <c r="R163" i="1"/>
  <c r="Q164" i="1"/>
  <c r="R164" i="1"/>
  <c r="Q165" i="1"/>
  <c r="R165" i="1"/>
  <c r="Q166" i="1"/>
  <c r="R166" i="1"/>
  <c r="Q167" i="1"/>
  <c r="R167" i="1"/>
  <c r="Q168" i="1"/>
  <c r="R168" i="1"/>
  <c r="Q169" i="1"/>
  <c r="R169" i="1"/>
  <c r="Q170" i="1"/>
  <c r="R170" i="1"/>
  <c r="Q171" i="1"/>
  <c r="R171" i="1"/>
  <c r="Q172" i="1"/>
  <c r="R172" i="1"/>
  <c r="Q173" i="1"/>
  <c r="R173" i="1"/>
  <c r="Q174" i="1"/>
  <c r="R174" i="1"/>
  <c r="Q175" i="1"/>
  <c r="R175" i="1"/>
  <c r="Q176" i="1"/>
  <c r="R176" i="1"/>
  <c r="Q177" i="1"/>
  <c r="R177" i="1"/>
  <c r="Q178" i="1"/>
  <c r="R178" i="1"/>
  <c r="Q179" i="1"/>
  <c r="R179" i="1"/>
  <c r="Q180" i="1"/>
  <c r="R180" i="1"/>
  <c r="Q181" i="1"/>
  <c r="R181" i="1"/>
  <c r="Q182" i="1"/>
  <c r="R182" i="1"/>
  <c r="Q183" i="1"/>
  <c r="R183" i="1"/>
  <c r="Q184" i="1"/>
  <c r="R184" i="1"/>
  <c r="Q185" i="1"/>
  <c r="R185" i="1"/>
  <c r="Q186" i="1"/>
  <c r="R186" i="1"/>
  <c r="Q187" i="1"/>
  <c r="R187" i="1"/>
  <c r="Q188" i="1"/>
  <c r="R188" i="1"/>
  <c r="Q189" i="1"/>
  <c r="R189" i="1"/>
  <c r="Q190" i="1"/>
  <c r="R190" i="1"/>
  <c r="Q191" i="1"/>
  <c r="R191" i="1"/>
  <c r="Q192" i="1"/>
  <c r="R192" i="1"/>
  <c r="Q193" i="1"/>
  <c r="R193" i="1"/>
  <c r="Q194" i="1"/>
  <c r="R194" i="1"/>
  <c r="Q195" i="1"/>
  <c r="R195" i="1"/>
  <c r="Q552" i="1"/>
  <c r="R552" i="1"/>
  <c r="Q553" i="1"/>
  <c r="R553" i="1"/>
  <c r="Q554" i="1"/>
  <c r="R554" i="1"/>
  <c r="Q555" i="1"/>
  <c r="R555" i="1"/>
  <c r="Q556" i="1"/>
  <c r="R556" i="1"/>
  <c r="Q557" i="1"/>
  <c r="R557" i="1"/>
  <c r="Q558" i="1"/>
  <c r="R558" i="1"/>
  <c r="Q559" i="1"/>
  <c r="R559" i="1"/>
  <c r="Q560" i="1"/>
  <c r="R560" i="1"/>
  <c r="Q561" i="1"/>
  <c r="R561" i="1"/>
  <c r="Q562" i="1"/>
  <c r="R562" i="1"/>
  <c r="Q563" i="1"/>
  <c r="R563" i="1"/>
  <c r="Q564" i="1"/>
  <c r="R564" i="1"/>
  <c r="Q565" i="1"/>
  <c r="R565" i="1"/>
  <c r="Q566" i="1"/>
  <c r="R566" i="1"/>
  <c r="Q567" i="1"/>
  <c r="R567" i="1"/>
  <c r="Q568" i="1"/>
  <c r="R568" i="1"/>
  <c r="Q569" i="1"/>
  <c r="R569" i="1"/>
  <c r="Q570" i="1"/>
  <c r="R570" i="1"/>
  <c r="Q571" i="1"/>
  <c r="R571" i="1"/>
  <c r="Q572" i="1"/>
  <c r="R572" i="1"/>
  <c r="Q573" i="1"/>
  <c r="R573" i="1"/>
  <c r="Q574" i="1"/>
  <c r="R574" i="1"/>
  <c r="Q575" i="1"/>
  <c r="R575" i="1"/>
  <c r="Q576" i="1"/>
  <c r="R576" i="1"/>
  <c r="Q577" i="1"/>
  <c r="R577" i="1"/>
  <c r="Q578" i="1"/>
  <c r="R578" i="1"/>
  <c r="Q579" i="1"/>
  <c r="R579" i="1"/>
  <c r="Q580" i="1"/>
  <c r="R580" i="1"/>
  <c r="Q581" i="1"/>
  <c r="R581" i="1"/>
  <c r="Q582" i="1"/>
  <c r="R582" i="1"/>
  <c r="Q583" i="1"/>
  <c r="R583" i="1"/>
  <c r="Q584" i="1"/>
  <c r="R584" i="1"/>
  <c r="Q585" i="1"/>
  <c r="R585" i="1"/>
  <c r="Q586" i="1"/>
  <c r="R586" i="1"/>
  <c r="Q587" i="1"/>
  <c r="R587" i="1"/>
  <c r="Q588" i="1"/>
  <c r="R588" i="1"/>
  <c r="Q589" i="1"/>
  <c r="R589" i="1"/>
  <c r="Q590" i="1"/>
  <c r="R590" i="1"/>
  <c r="Q591" i="1"/>
  <c r="R591" i="1"/>
  <c r="Q592" i="1"/>
  <c r="R592" i="1"/>
  <c r="Q593" i="1"/>
  <c r="R593" i="1"/>
  <c r="Q594" i="1"/>
  <c r="R594" i="1"/>
  <c r="Q595" i="1"/>
  <c r="R595" i="1"/>
  <c r="Q596" i="1"/>
  <c r="R596" i="1"/>
  <c r="Q597" i="1"/>
  <c r="R597" i="1"/>
  <c r="Q598" i="1"/>
  <c r="R598" i="1"/>
  <c r="Q599" i="1"/>
  <c r="R599" i="1"/>
  <c r="Q600" i="1"/>
  <c r="R600" i="1"/>
  <c r="Q601" i="1"/>
  <c r="R601" i="1"/>
  <c r="Q602" i="1"/>
  <c r="R602" i="1"/>
  <c r="Q603" i="1"/>
  <c r="R603" i="1"/>
  <c r="Q604" i="1"/>
  <c r="R604" i="1"/>
  <c r="Q605" i="1"/>
  <c r="R605" i="1"/>
  <c r="Q606" i="1"/>
  <c r="R606" i="1"/>
  <c r="Q607" i="1"/>
  <c r="R607" i="1"/>
  <c r="Q608" i="1"/>
  <c r="R608" i="1"/>
  <c r="Q609" i="1"/>
  <c r="R609" i="1"/>
  <c r="Q610" i="1"/>
  <c r="R610" i="1"/>
  <c r="Q611" i="1"/>
  <c r="R611" i="1"/>
  <c r="Q612" i="1"/>
  <c r="R612" i="1"/>
  <c r="Q613" i="1"/>
  <c r="R613" i="1"/>
  <c r="Q614" i="1"/>
  <c r="R614" i="1"/>
  <c r="Q615" i="1"/>
  <c r="R615" i="1"/>
  <c r="Q616" i="1"/>
  <c r="R616" i="1"/>
  <c r="Q617" i="1"/>
  <c r="R617" i="1"/>
  <c r="Q618" i="1"/>
  <c r="R618" i="1"/>
  <c r="Q619" i="1"/>
  <c r="R619" i="1"/>
  <c r="Q620" i="1"/>
  <c r="R620" i="1"/>
  <c r="Q621" i="1"/>
  <c r="R621" i="1"/>
  <c r="Q622" i="1"/>
  <c r="R622" i="1"/>
  <c r="Q623" i="1"/>
  <c r="R623" i="1"/>
  <c r="Q624" i="1"/>
  <c r="R624" i="1"/>
  <c r="Q625" i="1"/>
  <c r="R625" i="1"/>
  <c r="Q626" i="1"/>
  <c r="R626" i="1"/>
  <c r="Q627" i="1"/>
  <c r="R627" i="1"/>
  <c r="Q628" i="1"/>
  <c r="R628" i="1"/>
  <c r="Q629" i="1"/>
  <c r="R629" i="1"/>
  <c r="Q630" i="1"/>
  <c r="R630" i="1"/>
  <c r="Q631" i="1"/>
  <c r="R631" i="1"/>
  <c r="Q632" i="1"/>
  <c r="R632" i="1"/>
  <c r="Q633" i="1"/>
  <c r="R633" i="1"/>
  <c r="Q634" i="1"/>
  <c r="R634" i="1"/>
  <c r="Q635" i="1"/>
  <c r="R635" i="1"/>
  <c r="Q636" i="1"/>
  <c r="R636" i="1"/>
  <c r="Q637" i="1"/>
  <c r="R637" i="1"/>
  <c r="Q638" i="1"/>
  <c r="R638" i="1"/>
  <c r="Q639" i="1"/>
  <c r="R639" i="1"/>
  <c r="Q640" i="1"/>
  <c r="R640" i="1"/>
  <c r="Q641" i="1"/>
  <c r="R641" i="1"/>
  <c r="Q642" i="1"/>
  <c r="R642" i="1"/>
  <c r="Q643" i="1"/>
  <c r="R643" i="1"/>
  <c r="Q644" i="1"/>
  <c r="R644" i="1"/>
  <c r="Q645" i="1"/>
  <c r="R645" i="1"/>
  <c r="Q646" i="1"/>
  <c r="R646" i="1"/>
  <c r="Q647" i="1"/>
  <c r="R647" i="1"/>
  <c r="Q648" i="1"/>
  <c r="R648" i="1"/>
  <c r="Q649" i="1"/>
  <c r="R649" i="1"/>
  <c r="Q650" i="1"/>
  <c r="R650" i="1"/>
  <c r="Q651" i="1"/>
  <c r="R651" i="1"/>
  <c r="Q652" i="1"/>
  <c r="R652" i="1"/>
  <c r="Q653" i="1"/>
  <c r="R653" i="1"/>
  <c r="Q654" i="1"/>
  <c r="R654" i="1"/>
  <c r="Q655" i="1"/>
  <c r="R655" i="1"/>
  <c r="Q656" i="1"/>
  <c r="R656" i="1"/>
  <c r="Q657" i="1"/>
  <c r="R657" i="1"/>
  <c r="Q658" i="1"/>
  <c r="R658" i="1"/>
  <c r="Q659" i="1"/>
  <c r="R659" i="1"/>
  <c r="Q660" i="1"/>
  <c r="R660" i="1"/>
  <c r="Q661" i="1"/>
  <c r="R661" i="1"/>
  <c r="Q662" i="1"/>
  <c r="R662" i="1"/>
  <c r="Q663" i="1"/>
  <c r="R663" i="1"/>
  <c r="Q664" i="1"/>
  <c r="R664" i="1"/>
  <c r="Q665" i="1"/>
  <c r="R665" i="1"/>
  <c r="Q666" i="1"/>
  <c r="R666" i="1"/>
  <c r="Q667" i="1"/>
  <c r="R667" i="1"/>
  <c r="Q668" i="1"/>
  <c r="R668" i="1"/>
  <c r="Q669" i="1"/>
  <c r="R669" i="1"/>
  <c r="Q670" i="1"/>
  <c r="R670" i="1"/>
  <c r="Q671" i="1"/>
  <c r="R671" i="1"/>
  <c r="Q672" i="1"/>
  <c r="R672" i="1"/>
  <c r="Q673" i="1"/>
  <c r="R673" i="1"/>
  <c r="Q674" i="1"/>
  <c r="R674" i="1"/>
  <c r="Q675" i="1"/>
  <c r="R675" i="1"/>
  <c r="Q676" i="1"/>
  <c r="R676" i="1"/>
  <c r="Q677" i="1"/>
  <c r="R677" i="1"/>
  <c r="Q678" i="1"/>
  <c r="R678" i="1"/>
  <c r="Q679" i="1"/>
  <c r="R679" i="1"/>
  <c r="Q680" i="1"/>
  <c r="R680" i="1"/>
  <c r="Q681" i="1"/>
  <c r="R681" i="1"/>
  <c r="Q682" i="1"/>
  <c r="R682" i="1"/>
  <c r="Q683" i="1"/>
  <c r="R683" i="1"/>
  <c r="Q684" i="1"/>
  <c r="R684" i="1"/>
  <c r="Q685" i="1"/>
  <c r="R685" i="1"/>
  <c r="Q686" i="1"/>
  <c r="R686" i="1"/>
  <c r="Q687" i="1"/>
  <c r="R687" i="1"/>
  <c r="Q688" i="1"/>
  <c r="R688" i="1"/>
  <c r="Q689" i="1"/>
  <c r="R689" i="1"/>
  <c r="Q690" i="1"/>
  <c r="R690" i="1"/>
  <c r="Q691" i="1"/>
  <c r="R691" i="1"/>
  <c r="Q692" i="1"/>
  <c r="R692" i="1"/>
  <c r="Q693" i="1"/>
  <c r="R693" i="1"/>
  <c r="Q694" i="1"/>
  <c r="R694" i="1"/>
  <c r="Q695" i="1"/>
  <c r="R695" i="1"/>
  <c r="Q696" i="1"/>
  <c r="R696" i="1"/>
  <c r="Q697" i="1"/>
  <c r="R697" i="1"/>
  <c r="Q698" i="1"/>
  <c r="R698" i="1"/>
  <c r="Q699" i="1"/>
  <c r="R699" i="1"/>
  <c r="Q700" i="1"/>
  <c r="R700" i="1"/>
  <c r="Q701" i="1"/>
  <c r="R701" i="1"/>
  <c r="Q702" i="1"/>
  <c r="R702" i="1"/>
  <c r="Q703" i="1"/>
  <c r="R703" i="1"/>
  <c r="Q704" i="1"/>
  <c r="R704" i="1"/>
  <c r="Q705" i="1"/>
  <c r="R705" i="1"/>
  <c r="Q706" i="1"/>
  <c r="R706" i="1"/>
  <c r="Q707" i="1"/>
  <c r="R707" i="1"/>
  <c r="Q708" i="1"/>
  <c r="R708" i="1"/>
  <c r="Q709" i="1"/>
  <c r="R709" i="1"/>
  <c r="Q710" i="1"/>
  <c r="R710" i="1"/>
  <c r="Q711" i="1"/>
  <c r="R711" i="1"/>
  <c r="Q712" i="1"/>
  <c r="R712" i="1"/>
  <c r="Q713" i="1"/>
  <c r="R713" i="1"/>
  <c r="Q714" i="1"/>
  <c r="R714" i="1"/>
  <c r="Q715" i="1"/>
  <c r="R715" i="1"/>
  <c r="Q716" i="1"/>
  <c r="R716" i="1"/>
  <c r="Q717" i="1"/>
  <c r="R717" i="1"/>
  <c r="Q718" i="1"/>
  <c r="R718" i="1"/>
  <c r="Q719" i="1"/>
  <c r="R719" i="1"/>
  <c r="Q720" i="1"/>
  <c r="R720" i="1"/>
  <c r="Q721" i="1"/>
  <c r="R721" i="1"/>
  <c r="Q722" i="1"/>
  <c r="R722" i="1"/>
  <c r="Q723" i="1"/>
  <c r="R723" i="1"/>
  <c r="Q724" i="1"/>
  <c r="R724" i="1"/>
  <c r="Q725" i="1"/>
  <c r="R725" i="1"/>
  <c r="Q726" i="1"/>
  <c r="R726" i="1"/>
  <c r="Q727" i="1"/>
  <c r="R727" i="1"/>
  <c r="Q728" i="1"/>
  <c r="R728" i="1"/>
  <c r="Q729" i="1"/>
  <c r="R729" i="1"/>
  <c r="Q730" i="1"/>
  <c r="R730" i="1"/>
  <c r="Q731" i="1"/>
  <c r="R731" i="1"/>
  <c r="Q732" i="1"/>
  <c r="R732" i="1"/>
  <c r="Q733" i="1"/>
  <c r="R733" i="1"/>
  <c r="Q734" i="1"/>
  <c r="R734" i="1"/>
  <c r="Q735" i="1"/>
  <c r="R735" i="1"/>
  <c r="Q736" i="1"/>
  <c r="R736" i="1"/>
  <c r="Q737" i="1"/>
  <c r="R737" i="1"/>
  <c r="Q738" i="1"/>
  <c r="R738" i="1"/>
  <c r="Q739" i="1"/>
  <c r="R739" i="1"/>
  <c r="Q740" i="1"/>
  <c r="R740" i="1"/>
  <c r="Q741" i="1"/>
  <c r="R741" i="1"/>
  <c r="Q742" i="1"/>
  <c r="R742" i="1"/>
  <c r="Q743" i="1"/>
  <c r="R743" i="1"/>
  <c r="Q744" i="1"/>
  <c r="R744" i="1"/>
  <c r="Q745" i="1"/>
  <c r="R745" i="1"/>
  <c r="Q746" i="1"/>
  <c r="R746" i="1"/>
  <c r="Q747" i="1"/>
  <c r="R747" i="1"/>
  <c r="Q748" i="1"/>
  <c r="R748" i="1"/>
  <c r="Q749" i="1"/>
  <c r="R749" i="1"/>
  <c r="Q750" i="1"/>
  <c r="R750" i="1"/>
  <c r="Q751" i="1"/>
  <c r="R751" i="1"/>
  <c r="Q752" i="1"/>
  <c r="R752" i="1"/>
  <c r="Q753" i="1"/>
  <c r="R753" i="1"/>
  <c r="Q754" i="1"/>
  <c r="R754" i="1"/>
  <c r="Q755" i="1"/>
  <c r="R755" i="1"/>
  <c r="Q756" i="1"/>
  <c r="R756" i="1"/>
  <c r="Q757" i="1"/>
  <c r="R757" i="1"/>
  <c r="Q758" i="1"/>
  <c r="R758" i="1"/>
  <c r="Q759" i="1"/>
  <c r="R759" i="1"/>
  <c r="Q760" i="1"/>
  <c r="R760" i="1"/>
  <c r="Q761" i="1"/>
  <c r="R761" i="1"/>
  <c r="Q762" i="1"/>
  <c r="R762" i="1"/>
  <c r="Q763" i="1"/>
  <c r="R763" i="1"/>
  <c r="Q764" i="1"/>
  <c r="R764" i="1"/>
  <c r="Q765" i="1"/>
  <c r="R765" i="1"/>
  <c r="Q766" i="1"/>
  <c r="R766" i="1"/>
  <c r="Q767" i="1"/>
  <c r="R767" i="1"/>
  <c r="Q768" i="1"/>
  <c r="R768" i="1"/>
  <c r="Q769" i="1"/>
  <c r="R769" i="1"/>
  <c r="Q446" i="1"/>
  <c r="R446" i="1"/>
  <c r="Q447" i="1"/>
  <c r="R447" i="1"/>
  <c r="Q448" i="1"/>
  <c r="R448" i="1"/>
  <c r="Q449" i="1"/>
  <c r="R449" i="1"/>
  <c r="Q450" i="1"/>
  <c r="R450" i="1"/>
  <c r="Q451" i="1"/>
  <c r="R451" i="1"/>
  <c r="Q452" i="1"/>
  <c r="R452" i="1"/>
  <c r="Q453" i="1"/>
  <c r="R453" i="1"/>
  <c r="Q454" i="1"/>
  <c r="R454" i="1"/>
  <c r="Q455" i="1"/>
  <c r="R455" i="1"/>
  <c r="Q456" i="1"/>
  <c r="R456" i="1"/>
  <c r="Q457" i="1"/>
  <c r="R457" i="1"/>
  <c r="Q458" i="1"/>
  <c r="R458" i="1"/>
  <c r="Q459" i="1"/>
  <c r="R459" i="1"/>
  <c r="Q460" i="1"/>
  <c r="R460" i="1"/>
  <c r="Q461" i="1"/>
  <c r="R461" i="1"/>
  <c r="Q462" i="1"/>
  <c r="R462" i="1"/>
  <c r="Q463" i="1"/>
  <c r="R463" i="1"/>
  <c r="Q464" i="1"/>
  <c r="R464" i="1"/>
  <c r="Q465" i="1"/>
  <c r="R465" i="1"/>
  <c r="Q466" i="1"/>
  <c r="R466" i="1"/>
  <c r="Q467" i="1"/>
  <c r="R467" i="1"/>
  <c r="Q468" i="1"/>
  <c r="R468" i="1"/>
  <c r="Q469" i="1"/>
  <c r="R469" i="1"/>
  <c r="Q470" i="1"/>
  <c r="R470" i="1"/>
  <c r="Q471" i="1"/>
  <c r="R471" i="1"/>
  <c r="Q472" i="1"/>
  <c r="R472" i="1"/>
  <c r="Q473" i="1"/>
  <c r="R473" i="1"/>
  <c r="Q474" i="1"/>
  <c r="R474" i="1"/>
  <c r="Q475" i="1"/>
  <c r="R475" i="1"/>
  <c r="Q476" i="1"/>
  <c r="R476" i="1"/>
  <c r="Q477" i="1"/>
  <c r="R477" i="1"/>
  <c r="Q478" i="1"/>
  <c r="R478" i="1"/>
  <c r="Q479" i="1"/>
  <c r="R479" i="1"/>
  <c r="Q480" i="1"/>
  <c r="R480" i="1"/>
  <c r="Q481" i="1"/>
  <c r="R481" i="1"/>
  <c r="Q482" i="1"/>
  <c r="R482" i="1"/>
  <c r="Q483" i="1"/>
  <c r="R483" i="1"/>
  <c r="Q484" i="1"/>
  <c r="R484" i="1"/>
  <c r="Q485" i="1"/>
  <c r="R485" i="1"/>
  <c r="Q486" i="1"/>
  <c r="R486" i="1"/>
  <c r="Q487" i="1"/>
  <c r="R487" i="1"/>
  <c r="Q488" i="1"/>
  <c r="R488" i="1"/>
  <c r="Q489" i="1"/>
  <c r="R489" i="1"/>
  <c r="Q490" i="1"/>
  <c r="R490" i="1"/>
  <c r="Q491" i="1"/>
  <c r="R491" i="1"/>
  <c r="Q492" i="1"/>
  <c r="R492" i="1"/>
  <c r="Q493" i="1"/>
  <c r="R493" i="1"/>
  <c r="Q494" i="1"/>
  <c r="R494" i="1"/>
  <c r="Q495" i="1"/>
  <c r="R495" i="1"/>
  <c r="Q496" i="1"/>
  <c r="R496" i="1"/>
  <c r="Q497" i="1"/>
  <c r="R497" i="1"/>
  <c r="Q498" i="1"/>
  <c r="R498" i="1"/>
  <c r="Q499" i="1"/>
  <c r="R499" i="1"/>
  <c r="Q500" i="1"/>
  <c r="R500" i="1"/>
  <c r="Q501" i="1"/>
  <c r="R501" i="1"/>
  <c r="Q502" i="1"/>
  <c r="R502" i="1"/>
  <c r="Q503" i="1"/>
  <c r="R503" i="1"/>
  <c r="Q504" i="1"/>
  <c r="R504" i="1"/>
  <c r="Q505" i="1"/>
  <c r="R505" i="1"/>
  <c r="Q506" i="1"/>
  <c r="R506" i="1"/>
  <c r="Q507" i="1"/>
  <c r="R507" i="1"/>
  <c r="Q508" i="1"/>
  <c r="R508" i="1"/>
  <c r="Q509" i="1"/>
  <c r="R509" i="1"/>
  <c r="Q510" i="1"/>
  <c r="R510" i="1"/>
  <c r="Q511" i="1"/>
  <c r="R511" i="1"/>
  <c r="Q512" i="1"/>
  <c r="R512" i="1"/>
  <c r="Q513" i="1"/>
  <c r="R513" i="1"/>
  <c r="Q514" i="1"/>
  <c r="R514" i="1"/>
  <c r="Q515" i="1"/>
  <c r="R515" i="1"/>
  <c r="Q516" i="1"/>
  <c r="R516" i="1"/>
  <c r="Q517" i="1"/>
  <c r="R517" i="1"/>
  <c r="Q518" i="1"/>
  <c r="R518" i="1"/>
  <c r="Q519" i="1"/>
  <c r="R519" i="1"/>
  <c r="Q520" i="1"/>
  <c r="R520" i="1"/>
  <c r="Q521" i="1"/>
  <c r="R521" i="1"/>
  <c r="Q522" i="1"/>
  <c r="R522" i="1"/>
  <c r="Q523" i="1"/>
  <c r="R523" i="1"/>
  <c r="Q524" i="1"/>
  <c r="R524" i="1"/>
  <c r="Q525" i="1"/>
  <c r="R525" i="1"/>
  <c r="Q526" i="1"/>
  <c r="R526" i="1"/>
  <c r="Q527" i="1"/>
  <c r="R527" i="1"/>
  <c r="Q528" i="1"/>
  <c r="R528" i="1"/>
  <c r="Q529" i="1"/>
  <c r="R529" i="1"/>
  <c r="Q530" i="1"/>
  <c r="R530" i="1"/>
  <c r="Q531" i="1"/>
  <c r="R531" i="1"/>
  <c r="Q532" i="1"/>
  <c r="R532" i="1"/>
  <c r="Q533" i="1"/>
  <c r="R533" i="1"/>
  <c r="Q534" i="1"/>
  <c r="R534" i="1"/>
  <c r="Q535" i="1"/>
  <c r="R535" i="1"/>
  <c r="Q536" i="1"/>
  <c r="R536" i="1"/>
  <c r="Q537" i="1"/>
  <c r="R537" i="1"/>
  <c r="Q538" i="1"/>
  <c r="R538" i="1"/>
  <c r="Q539" i="1"/>
  <c r="R539" i="1"/>
  <c r="Q540" i="1"/>
  <c r="R540" i="1"/>
  <c r="Q541" i="1"/>
  <c r="R541" i="1"/>
  <c r="Q542" i="1"/>
  <c r="R542" i="1"/>
  <c r="Q543" i="1"/>
  <c r="R543" i="1"/>
  <c r="Q544" i="1"/>
  <c r="R544" i="1"/>
  <c r="Q545" i="1"/>
  <c r="R545" i="1"/>
  <c r="Q546" i="1"/>
  <c r="R546" i="1"/>
  <c r="Q547" i="1"/>
  <c r="R547" i="1"/>
  <c r="Q548" i="1"/>
  <c r="R548" i="1"/>
  <c r="Q549" i="1"/>
  <c r="R549" i="1"/>
  <c r="Q550" i="1"/>
  <c r="R550" i="1"/>
  <c r="Q551" i="1"/>
  <c r="R551" i="1"/>
  <c r="Q1074" i="1"/>
  <c r="R1074" i="1"/>
  <c r="Q1075" i="1"/>
  <c r="R1075" i="1"/>
  <c r="Q1076" i="1"/>
  <c r="R1076" i="1"/>
  <c r="Q1077" i="1"/>
  <c r="R1077" i="1"/>
  <c r="Q1078" i="1"/>
  <c r="R1078" i="1"/>
  <c r="Q1079" i="1"/>
  <c r="R1079" i="1"/>
  <c r="Q1080" i="1"/>
  <c r="R1080" i="1"/>
  <c r="Q1081" i="1"/>
  <c r="R1081" i="1"/>
  <c r="Q1082" i="1"/>
  <c r="R1082" i="1"/>
  <c r="Q1083" i="1"/>
  <c r="R1083" i="1"/>
  <c r="Q1084" i="1"/>
  <c r="R1084" i="1"/>
  <c r="Q1085" i="1"/>
  <c r="R1085" i="1"/>
  <c r="Q1086" i="1"/>
  <c r="R1086" i="1"/>
  <c r="Q1087" i="1"/>
  <c r="R1087" i="1"/>
  <c r="Q1088" i="1"/>
  <c r="R1088" i="1"/>
  <c r="Q1089" i="1"/>
  <c r="R1089" i="1"/>
  <c r="Q1090" i="1"/>
  <c r="R1090" i="1"/>
  <c r="Q1091" i="1"/>
  <c r="R1091" i="1"/>
  <c r="Q1092" i="1"/>
  <c r="R1092" i="1"/>
  <c r="Q1093" i="1"/>
  <c r="R1093" i="1"/>
  <c r="Q1094" i="1"/>
  <c r="R1094" i="1"/>
  <c r="Q1095" i="1"/>
  <c r="R1095" i="1"/>
  <c r="Q1096" i="1"/>
  <c r="R1096" i="1"/>
  <c r="Q1097" i="1"/>
  <c r="R1097" i="1"/>
  <c r="Q1098" i="1"/>
  <c r="R1098" i="1"/>
  <c r="Q1099" i="1"/>
  <c r="R1099" i="1"/>
  <c r="Q1100" i="1"/>
  <c r="R1100" i="1"/>
  <c r="Q1101" i="1"/>
  <c r="R1101" i="1"/>
  <c r="Q1102" i="1"/>
  <c r="R1102" i="1"/>
  <c r="Q1103" i="1"/>
  <c r="R1103" i="1"/>
  <c r="Q1104" i="1"/>
  <c r="R1104" i="1"/>
  <c r="Q1105" i="1"/>
  <c r="R1105" i="1"/>
  <c r="Q1106" i="1"/>
  <c r="R1106" i="1"/>
  <c r="Q1107" i="1"/>
  <c r="R1107" i="1"/>
  <c r="Q1108" i="1"/>
  <c r="R1108" i="1"/>
  <c r="Q1109" i="1"/>
  <c r="R1109" i="1"/>
  <c r="Q1110" i="1"/>
  <c r="R1110" i="1"/>
  <c r="Q1111" i="1"/>
  <c r="R1111" i="1"/>
  <c r="Q1112" i="1"/>
  <c r="R1112" i="1"/>
  <c r="Q1113" i="1"/>
  <c r="R1113" i="1"/>
  <c r="Q1114" i="1"/>
  <c r="R1114" i="1"/>
  <c r="Q1115" i="1"/>
  <c r="R1115" i="1"/>
  <c r="Q1116" i="1"/>
  <c r="R1116" i="1"/>
  <c r="Q1117" i="1"/>
  <c r="R1117" i="1"/>
  <c r="Q1118" i="1"/>
  <c r="R1118" i="1"/>
  <c r="Q1119" i="1"/>
  <c r="R1119" i="1"/>
  <c r="Q1120" i="1"/>
  <c r="R1120" i="1"/>
  <c r="Q1121" i="1"/>
  <c r="R1121" i="1"/>
  <c r="Q1122" i="1"/>
  <c r="R1122" i="1"/>
  <c r="Q1123" i="1"/>
  <c r="R1123" i="1"/>
  <c r="Q1124" i="1"/>
  <c r="R1124" i="1"/>
  <c r="Q1125" i="1"/>
  <c r="R1125" i="1"/>
  <c r="Q1126" i="1"/>
  <c r="R1126" i="1"/>
  <c r="Q1127" i="1"/>
  <c r="R1127" i="1"/>
  <c r="Q1128" i="1"/>
  <c r="R1128" i="1"/>
  <c r="Q1129" i="1"/>
  <c r="R1129" i="1"/>
  <c r="Q1130" i="1"/>
  <c r="R1130" i="1"/>
  <c r="Q1131" i="1"/>
  <c r="R1131" i="1"/>
  <c r="Q1132" i="1"/>
  <c r="R1132" i="1"/>
  <c r="Q1133" i="1"/>
  <c r="R1133" i="1"/>
  <c r="Q1134" i="1"/>
  <c r="R1134" i="1"/>
  <c r="Q1135" i="1"/>
  <c r="R1135" i="1"/>
  <c r="Q1136" i="1"/>
  <c r="R1136" i="1"/>
  <c r="Q1137" i="1"/>
  <c r="R1137" i="1"/>
  <c r="Q1138" i="1"/>
  <c r="R1138" i="1"/>
  <c r="Q1139" i="1"/>
  <c r="R1139" i="1"/>
  <c r="Q1140" i="1"/>
  <c r="R1140" i="1"/>
  <c r="Q1141" i="1"/>
  <c r="R1141" i="1"/>
  <c r="Q1142" i="1"/>
  <c r="R1142" i="1"/>
  <c r="Q1143" i="1"/>
  <c r="R1143" i="1"/>
  <c r="Q1144" i="1"/>
  <c r="R1144" i="1"/>
  <c r="Q1145" i="1"/>
  <c r="R1145" i="1"/>
  <c r="Q1146" i="1"/>
  <c r="R1146" i="1"/>
  <c r="Q1147" i="1"/>
  <c r="R1147" i="1"/>
  <c r="Q1148" i="1"/>
  <c r="R1148" i="1"/>
  <c r="Q1149" i="1"/>
  <c r="R1149" i="1"/>
  <c r="Q1150" i="1"/>
  <c r="R1150" i="1"/>
  <c r="Q1151" i="1"/>
  <c r="R1151" i="1"/>
  <c r="Q1152" i="1"/>
  <c r="R1152" i="1"/>
  <c r="Q1153" i="1"/>
  <c r="R1153" i="1"/>
  <c r="Q1154" i="1"/>
  <c r="R1154" i="1"/>
  <c r="Q1155" i="1"/>
  <c r="R1155" i="1"/>
  <c r="Q1156" i="1"/>
  <c r="R1156" i="1"/>
  <c r="Q1157" i="1"/>
  <c r="R1157" i="1"/>
  <c r="Q1158" i="1"/>
  <c r="R1158" i="1"/>
  <c r="Q1159" i="1"/>
  <c r="R1159" i="1"/>
  <c r="Q1160" i="1"/>
  <c r="R1160" i="1"/>
  <c r="Q1161" i="1"/>
  <c r="R1161" i="1"/>
  <c r="Q1162" i="1"/>
  <c r="R1162" i="1"/>
  <c r="Q1163" i="1"/>
  <c r="R1163" i="1"/>
  <c r="Q1164" i="1"/>
  <c r="R1164" i="1"/>
  <c r="Q1165" i="1"/>
  <c r="R1165" i="1"/>
  <c r="Q1166" i="1"/>
  <c r="R1166" i="1"/>
  <c r="Q1167" i="1"/>
  <c r="R1167" i="1"/>
  <c r="Q1168" i="1"/>
  <c r="R1168" i="1"/>
  <c r="Q1169" i="1"/>
  <c r="R1169" i="1"/>
  <c r="Q1170" i="1"/>
  <c r="R1170" i="1"/>
  <c r="Q1171" i="1"/>
  <c r="R1171" i="1"/>
  <c r="Q1172" i="1"/>
  <c r="R1172" i="1"/>
  <c r="Q1173" i="1"/>
  <c r="R1173" i="1"/>
  <c r="Q1174" i="1"/>
  <c r="R1174" i="1"/>
  <c r="Q1175" i="1"/>
  <c r="R1175" i="1"/>
  <c r="Q1176" i="1"/>
  <c r="R1176" i="1"/>
  <c r="Q1177" i="1"/>
  <c r="R1177" i="1"/>
  <c r="Q1178" i="1"/>
  <c r="R1178" i="1"/>
  <c r="Q1179" i="1"/>
  <c r="R1179" i="1"/>
  <c r="Q1180" i="1"/>
  <c r="R1180" i="1"/>
  <c r="Q1181" i="1"/>
  <c r="R1181" i="1"/>
  <c r="Q1182" i="1"/>
  <c r="R1182" i="1"/>
  <c r="Q1183" i="1"/>
  <c r="R1183" i="1"/>
  <c r="Q1184" i="1"/>
  <c r="R1184" i="1"/>
  <c r="Q1185" i="1"/>
  <c r="R1185" i="1"/>
  <c r="Q1186" i="1"/>
  <c r="R1186" i="1"/>
  <c r="Q1187" i="1"/>
  <c r="R1187" i="1"/>
  <c r="Q1188" i="1"/>
  <c r="R1188" i="1"/>
  <c r="Q1189" i="1"/>
  <c r="R1189" i="1"/>
  <c r="Q1190" i="1"/>
  <c r="R1190" i="1"/>
  <c r="Q1191" i="1"/>
  <c r="R1191" i="1"/>
  <c r="Q1192" i="1"/>
  <c r="R1192" i="1"/>
  <c r="Q1193" i="1"/>
  <c r="R1193" i="1"/>
  <c r="Q1194" i="1"/>
  <c r="R1194" i="1"/>
  <c r="Q1195" i="1"/>
  <c r="R1195" i="1"/>
  <c r="Q1196" i="1"/>
  <c r="R1196" i="1"/>
  <c r="Q1197" i="1"/>
  <c r="R1197" i="1"/>
  <c r="Q1198" i="1"/>
  <c r="R1198" i="1"/>
  <c r="Q1199" i="1"/>
  <c r="R1199" i="1"/>
  <c r="Q1200" i="1"/>
  <c r="R1200" i="1"/>
  <c r="Q1201" i="1"/>
  <c r="R1201" i="1"/>
  <c r="Q1202" i="1"/>
  <c r="R1202" i="1"/>
  <c r="Q1203" i="1"/>
  <c r="R1203" i="1"/>
  <c r="Q1204" i="1"/>
  <c r="R1204" i="1"/>
  <c r="Q1205" i="1"/>
  <c r="R1205" i="1"/>
  <c r="Q1206" i="1"/>
  <c r="R1206" i="1"/>
  <c r="Q1273" i="1"/>
  <c r="R1273" i="1"/>
  <c r="Q1274" i="1"/>
  <c r="R1274" i="1"/>
  <c r="Q1275" i="1"/>
  <c r="R1275" i="1"/>
  <c r="Q1276" i="1"/>
  <c r="R1276" i="1"/>
  <c r="Q1277" i="1"/>
  <c r="R1277" i="1"/>
  <c r="Q1278" i="1"/>
  <c r="R1278" i="1"/>
  <c r="Q1279" i="1"/>
  <c r="R1279" i="1"/>
  <c r="Q1280" i="1"/>
  <c r="R1280" i="1"/>
  <c r="Q1281" i="1"/>
  <c r="R1281" i="1"/>
  <c r="Q1282" i="1"/>
  <c r="R1282" i="1"/>
  <c r="Q1283" i="1"/>
  <c r="R1283" i="1"/>
  <c r="Q1284" i="1"/>
  <c r="R1284" i="1"/>
  <c r="Q1285" i="1"/>
  <c r="R1285" i="1"/>
  <c r="Q1286" i="1"/>
  <c r="R1286" i="1"/>
  <c r="Q1287" i="1"/>
  <c r="R1287" i="1"/>
  <c r="Q1288" i="1"/>
  <c r="R1288" i="1"/>
  <c r="Q1289" i="1"/>
  <c r="R1289" i="1"/>
  <c r="Q1290" i="1"/>
  <c r="R1290" i="1"/>
  <c r="Q1291" i="1"/>
  <c r="R1291" i="1"/>
  <c r="Q1292" i="1"/>
  <c r="R1292" i="1"/>
  <c r="Q1293" i="1"/>
  <c r="R1293" i="1"/>
  <c r="Q1294" i="1"/>
  <c r="R1294" i="1"/>
  <c r="Q1295" i="1"/>
  <c r="R1295" i="1"/>
  <c r="Q1296" i="1"/>
  <c r="R1296" i="1"/>
  <c r="Q1297" i="1"/>
  <c r="R1297" i="1"/>
  <c r="Q1298" i="1"/>
  <c r="R1298" i="1"/>
  <c r="Q1299" i="1"/>
  <c r="R1299" i="1"/>
  <c r="Q1300" i="1"/>
  <c r="R1300" i="1"/>
  <c r="Q1301" i="1"/>
  <c r="R1301" i="1"/>
  <c r="Q1302" i="1"/>
  <c r="R1302" i="1"/>
  <c r="Q1303" i="1"/>
  <c r="R1303" i="1"/>
  <c r="Q1304" i="1"/>
  <c r="R1304" i="1"/>
  <c r="Q1305" i="1"/>
  <c r="R1305" i="1"/>
  <c r="Q1306" i="1"/>
  <c r="R1306" i="1"/>
  <c r="Q1307" i="1"/>
  <c r="R1307" i="1"/>
  <c r="Q1308" i="1"/>
  <c r="R1308" i="1"/>
  <c r="Q1309" i="1"/>
  <c r="R1309" i="1"/>
  <c r="Q1310" i="1"/>
  <c r="R1310" i="1"/>
  <c r="Q1311" i="1"/>
  <c r="R1311" i="1"/>
  <c r="Q1312" i="1"/>
  <c r="R1312" i="1"/>
  <c r="Q1313" i="1"/>
  <c r="R1313" i="1"/>
  <c r="Q1314" i="1"/>
  <c r="R1314" i="1"/>
  <c r="Q1315" i="1"/>
  <c r="R1315" i="1"/>
  <c r="Q1316" i="1"/>
  <c r="R1316" i="1"/>
  <c r="Q1317" i="1"/>
  <c r="R1317" i="1"/>
  <c r="Q1318" i="1"/>
  <c r="R1318" i="1"/>
  <c r="Q1319" i="1"/>
  <c r="R1319" i="1"/>
  <c r="Q1320" i="1"/>
  <c r="R1320" i="1"/>
  <c r="Q1321" i="1"/>
  <c r="R1321" i="1"/>
  <c r="Q1322" i="1"/>
  <c r="R1322" i="1"/>
  <c r="Q1323" i="1"/>
  <c r="R1323" i="1"/>
  <c r="Q1324" i="1"/>
  <c r="R1324" i="1"/>
  <c r="Q1325" i="1"/>
  <c r="R1325" i="1"/>
  <c r="Q1326" i="1"/>
  <c r="R1326" i="1"/>
  <c r="Q1327" i="1"/>
  <c r="R1327" i="1"/>
  <c r="Q1328" i="1"/>
  <c r="R1328" i="1"/>
  <c r="Q1329" i="1"/>
  <c r="R1329" i="1"/>
  <c r="Q1330" i="1"/>
  <c r="R1330" i="1"/>
  <c r="Q1331" i="1"/>
  <c r="R1331" i="1"/>
  <c r="Q1332" i="1"/>
  <c r="R1332" i="1"/>
  <c r="Q1333" i="1"/>
  <c r="R1333" i="1"/>
  <c r="Q1334" i="1"/>
  <c r="R1334" i="1"/>
  <c r="Q1335" i="1"/>
  <c r="R1335" i="1"/>
  <c r="Q1336" i="1"/>
  <c r="R1336" i="1"/>
  <c r="Q1337" i="1"/>
  <c r="R1337" i="1"/>
  <c r="Q1338" i="1"/>
  <c r="R1338" i="1"/>
  <c r="Q1339" i="1"/>
  <c r="R1339" i="1"/>
  <c r="Q1340" i="1"/>
  <c r="R1340" i="1"/>
  <c r="Q1341" i="1"/>
  <c r="R1341" i="1"/>
  <c r="Q1342" i="1"/>
  <c r="R1342" i="1"/>
  <c r="Q1343" i="1"/>
  <c r="R1343" i="1"/>
  <c r="Q1344" i="1"/>
  <c r="R1344" i="1"/>
  <c r="Q1345" i="1"/>
  <c r="R1345" i="1"/>
  <c r="Q1346" i="1"/>
  <c r="R1346" i="1"/>
  <c r="Q1347" i="1"/>
  <c r="R1347" i="1"/>
  <c r="Q1348" i="1"/>
  <c r="R1348" i="1"/>
  <c r="Q1349" i="1"/>
  <c r="R1349" i="1"/>
  <c r="Q1350" i="1"/>
  <c r="R1350" i="1"/>
  <c r="Q1351" i="1"/>
  <c r="R1351" i="1"/>
  <c r="Q1352" i="1"/>
  <c r="R1352" i="1"/>
  <c r="Q1353" i="1"/>
  <c r="R1353" i="1"/>
  <c r="Q1354" i="1"/>
  <c r="R1354" i="1"/>
  <c r="Q1355" i="1"/>
  <c r="R1355" i="1"/>
  <c r="Q1356" i="1"/>
  <c r="R1356" i="1"/>
  <c r="Q1357" i="1"/>
  <c r="R1357" i="1"/>
  <c r="Q1358" i="1"/>
  <c r="R1358" i="1"/>
  <c r="Q1359" i="1"/>
  <c r="R1359" i="1"/>
  <c r="Q1360" i="1"/>
  <c r="R1360" i="1"/>
  <c r="Q1361" i="1"/>
  <c r="R1361" i="1"/>
  <c r="Q1362" i="1"/>
  <c r="R1362" i="1"/>
  <c r="Q1363" i="1"/>
  <c r="R1363" i="1"/>
  <c r="Q1364" i="1"/>
  <c r="R1364" i="1"/>
  <c r="Q1365" i="1"/>
  <c r="R1365" i="1"/>
  <c r="Q1366" i="1"/>
  <c r="R1366" i="1"/>
  <c r="Q1367" i="1"/>
  <c r="R1367" i="1"/>
  <c r="Q1368" i="1"/>
  <c r="R1368" i="1"/>
  <c r="Q1369" i="1"/>
  <c r="R1369" i="1"/>
  <c r="Q1370" i="1"/>
  <c r="R1370" i="1"/>
  <c r="Q1371" i="1"/>
  <c r="R1371" i="1"/>
  <c r="Q1372" i="1"/>
  <c r="R1372" i="1"/>
  <c r="Q1373" i="1"/>
  <c r="R1373" i="1"/>
  <c r="Q1374" i="1"/>
  <c r="R1374" i="1"/>
  <c r="Q1375" i="1"/>
  <c r="R1375" i="1"/>
  <c r="Q1376" i="1"/>
  <c r="R1376" i="1"/>
  <c r="Q1377" i="1"/>
  <c r="R1377" i="1"/>
  <c r="Q1378" i="1"/>
  <c r="R1378" i="1"/>
  <c r="Q1379" i="1"/>
  <c r="R1379" i="1"/>
  <c r="Q1380" i="1"/>
  <c r="R1380" i="1"/>
  <c r="Q1381" i="1"/>
  <c r="R1381" i="1"/>
  <c r="Q1382" i="1"/>
  <c r="R1382" i="1"/>
  <c r="Q1383" i="1"/>
  <c r="R1383" i="1"/>
  <c r="Q1384" i="1"/>
  <c r="R1384" i="1"/>
  <c r="Q1385" i="1"/>
  <c r="R1385" i="1"/>
  <c r="Q1386" i="1"/>
  <c r="R1386" i="1"/>
  <c r="Q1387" i="1"/>
  <c r="R1387" i="1"/>
  <c r="Q1388" i="1"/>
  <c r="R1388" i="1"/>
  <c r="Q1389" i="1"/>
  <c r="R1389" i="1"/>
  <c r="Q1390" i="1"/>
  <c r="R1390" i="1"/>
  <c r="Q1391" i="1"/>
  <c r="R1391" i="1"/>
  <c r="Q1392" i="1"/>
  <c r="R1392" i="1"/>
  <c r="Q1393" i="1"/>
  <c r="R1393" i="1"/>
  <c r="Q1394" i="1"/>
  <c r="R1394" i="1"/>
  <c r="Q1395" i="1"/>
  <c r="R1395" i="1"/>
  <c r="Q1396" i="1"/>
  <c r="R1396" i="1"/>
  <c r="Q1397" i="1"/>
  <c r="R1397" i="1"/>
  <c r="Q1398" i="1"/>
  <c r="R1398" i="1"/>
  <c r="Q1399" i="1"/>
  <c r="R1399" i="1"/>
  <c r="Q1431" i="1"/>
  <c r="R1431" i="1"/>
  <c r="Q1432" i="1"/>
  <c r="R1432" i="1"/>
  <c r="Q1433" i="1"/>
  <c r="R1433" i="1"/>
  <c r="Q1434" i="1"/>
  <c r="R1434" i="1"/>
  <c r="Q1435" i="1"/>
  <c r="R1435" i="1"/>
  <c r="Q1436" i="1"/>
  <c r="R1436" i="1"/>
  <c r="Q1437" i="1"/>
  <c r="R1437" i="1"/>
  <c r="Q1438" i="1"/>
  <c r="R1438" i="1"/>
  <c r="Q1439" i="1"/>
  <c r="R1439" i="1"/>
  <c r="Q1440" i="1"/>
  <c r="R1440" i="1"/>
  <c r="Q1441" i="1"/>
  <c r="R1441" i="1"/>
  <c r="Q1442" i="1"/>
  <c r="R1442" i="1"/>
  <c r="Q1443" i="1"/>
  <c r="R1443" i="1"/>
  <c r="Q1444" i="1"/>
  <c r="R1444" i="1"/>
  <c r="Q1445" i="1"/>
  <c r="R1445" i="1"/>
  <c r="Q1446" i="1"/>
  <c r="R1446" i="1"/>
  <c r="Q1447" i="1"/>
  <c r="R1447" i="1"/>
  <c r="Q1448" i="1"/>
  <c r="R1448" i="1"/>
  <c r="Q1449" i="1"/>
  <c r="R1449" i="1"/>
  <c r="Q1450" i="1"/>
  <c r="R1450" i="1"/>
  <c r="Q1451" i="1"/>
  <c r="R1451" i="1"/>
  <c r="Q1452" i="1"/>
  <c r="R1452" i="1"/>
  <c r="Q1453" i="1"/>
  <c r="R1453" i="1"/>
  <c r="Q1454" i="1"/>
  <c r="R1454" i="1"/>
  <c r="Q1455" i="1"/>
  <c r="R1455" i="1"/>
  <c r="Q1456" i="1"/>
  <c r="R1456" i="1"/>
  <c r="Q1457" i="1"/>
  <c r="R1457" i="1"/>
  <c r="Q1458" i="1"/>
  <c r="R1458" i="1"/>
  <c r="Q1459" i="1"/>
  <c r="R1459" i="1"/>
  <c r="Q1460" i="1"/>
  <c r="R1460" i="1"/>
  <c r="Q1461" i="1"/>
  <c r="R1461" i="1"/>
  <c r="Q1462" i="1"/>
  <c r="R1462" i="1"/>
  <c r="Q1463" i="1"/>
  <c r="R1463" i="1"/>
  <c r="Q1464" i="1"/>
  <c r="R1464" i="1"/>
  <c r="Q1465" i="1"/>
  <c r="R1465" i="1"/>
  <c r="Q1466" i="1"/>
  <c r="R1466" i="1"/>
  <c r="Q1467" i="1"/>
  <c r="R1467" i="1"/>
  <c r="Q1468" i="1"/>
  <c r="R1468" i="1"/>
  <c r="Q1469" i="1"/>
  <c r="R1469" i="1"/>
  <c r="Q1470" i="1"/>
  <c r="R1470" i="1"/>
  <c r="Q1471" i="1"/>
  <c r="R1471" i="1"/>
  <c r="Q1472" i="1"/>
  <c r="R1472" i="1"/>
  <c r="Q1473" i="1"/>
  <c r="R1473" i="1"/>
  <c r="Q1474" i="1"/>
  <c r="R1474" i="1"/>
  <c r="Q1475" i="1"/>
  <c r="R1475" i="1"/>
  <c r="Q1476" i="1"/>
  <c r="R1476" i="1"/>
  <c r="Q1477" i="1"/>
  <c r="R1477" i="1"/>
  <c r="Q1478" i="1"/>
  <c r="R1478" i="1"/>
  <c r="Q1479" i="1"/>
  <c r="R1479" i="1"/>
  <c r="Q1480" i="1"/>
  <c r="R1480" i="1"/>
  <c r="Q1481" i="1"/>
  <c r="R1481" i="1"/>
  <c r="Q1482" i="1"/>
  <c r="R1482" i="1"/>
  <c r="Q1483" i="1"/>
  <c r="R1483" i="1"/>
  <c r="Q1484" i="1"/>
  <c r="R1484" i="1"/>
  <c r="Q1485" i="1"/>
  <c r="R1485" i="1"/>
  <c r="Q1486" i="1"/>
  <c r="R1486" i="1"/>
  <c r="Q1487" i="1"/>
  <c r="R1487" i="1"/>
  <c r="Q1488" i="1"/>
  <c r="R1488" i="1"/>
  <c r="Q1489" i="1"/>
  <c r="R1489" i="1"/>
  <c r="Q1490" i="1"/>
  <c r="R1490" i="1"/>
  <c r="Q1491" i="1"/>
  <c r="R1491" i="1"/>
  <c r="Q1492" i="1"/>
  <c r="R1492" i="1"/>
  <c r="Q1493" i="1"/>
  <c r="R1493" i="1"/>
  <c r="Q1494" i="1"/>
  <c r="R1494" i="1"/>
  <c r="Q1495" i="1"/>
  <c r="R1495" i="1"/>
  <c r="Q1496" i="1"/>
  <c r="R1496" i="1"/>
  <c r="Q1497" i="1"/>
  <c r="R1497" i="1"/>
  <c r="Q1498" i="1"/>
  <c r="R1498" i="1"/>
  <c r="Q1499" i="1"/>
  <c r="R1499" i="1"/>
  <c r="Q1500" i="1"/>
  <c r="R1500" i="1"/>
  <c r="Q1501" i="1"/>
  <c r="R1501" i="1"/>
  <c r="Q1502" i="1"/>
  <c r="R1502" i="1"/>
  <c r="Q1503" i="1"/>
  <c r="R1503" i="1"/>
  <c r="Q1504" i="1"/>
  <c r="R1504" i="1"/>
  <c r="Q1505" i="1"/>
  <c r="R1505" i="1"/>
  <c r="Q1506" i="1"/>
  <c r="R1506" i="1"/>
  <c r="Q1507" i="1"/>
  <c r="R1507" i="1"/>
  <c r="Q1508" i="1"/>
  <c r="R1508" i="1"/>
  <c r="Q1509" i="1"/>
  <c r="R1509" i="1"/>
  <c r="Q1510" i="1"/>
  <c r="R1510" i="1"/>
  <c r="Q1511" i="1"/>
  <c r="R1511" i="1"/>
  <c r="Q1512" i="1"/>
  <c r="R1512" i="1"/>
  <c r="Q1513" i="1"/>
  <c r="R1513" i="1"/>
  <c r="Q1514" i="1"/>
  <c r="R1514" i="1"/>
  <c r="Q1515" i="1"/>
  <c r="R1515" i="1"/>
  <c r="Q1516" i="1"/>
  <c r="R1516" i="1"/>
  <c r="Q1517" i="1"/>
  <c r="R1517" i="1"/>
  <c r="Q1518" i="1"/>
  <c r="R1518" i="1"/>
  <c r="Q1519" i="1"/>
  <c r="R1519" i="1"/>
  <c r="Q1520" i="1"/>
  <c r="R1520" i="1"/>
  <c r="Q1521" i="1"/>
  <c r="R1521" i="1"/>
  <c r="Q1522" i="1"/>
  <c r="R1522" i="1"/>
  <c r="Q1523" i="1"/>
  <c r="R1523" i="1"/>
  <c r="Q1524" i="1"/>
  <c r="R1524" i="1"/>
  <c r="Q1525" i="1"/>
  <c r="R1525" i="1"/>
  <c r="Q1526" i="1"/>
  <c r="R1526" i="1"/>
  <c r="Q1527" i="1"/>
  <c r="R1527" i="1"/>
  <c r="Q1528" i="1"/>
  <c r="R1528" i="1"/>
  <c r="Q1529" i="1"/>
  <c r="R1529" i="1"/>
  <c r="Q1530" i="1"/>
  <c r="R1530" i="1"/>
  <c r="Q1531" i="1"/>
  <c r="R1531" i="1"/>
  <c r="Q1532" i="1"/>
  <c r="R1532" i="1"/>
  <c r="Q1533" i="1"/>
  <c r="R1533" i="1"/>
  <c r="Q1534" i="1"/>
  <c r="R1534" i="1"/>
  <c r="Q1535" i="1"/>
  <c r="R1535" i="1"/>
  <c r="Q1536" i="1"/>
  <c r="R1536" i="1"/>
  <c r="Q1537" i="1"/>
  <c r="R1537" i="1"/>
  <c r="Q1538" i="1"/>
  <c r="R1538" i="1"/>
  <c r="Q1539" i="1"/>
  <c r="R1539" i="1"/>
  <c r="Q1540" i="1"/>
  <c r="R1540" i="1"/>
  <c r="Q1541" i="1"/>
  <c r="R1541" i="1"/>
  <c r="Q1542" i="1"/>
  <c r="R1542" i="1"/>
  <c r="Q1543" i="1"/>
  <c r="R1543" i="1"/>
  <c r="Q1544" i="1"/>
  <c r="R1544" i="1"/>
  <c r="Q1545" i="1"/>
  <c r="R1545" i="1"/>
  <c r="Q1546" i="1"/>
  <c r="R1546" i="1"/>
  <c r="Q1547" i="1"/>
  <c r="R1547" i="1"/>
  <c r="Q1548" i="1"/>
  <c r="R1548" i="1"/>
  <c r="Q1549" i="1"/>
  <c r="R1549" i="1"/>
  <c r="Q1550" i="1"/>
  <c r="R1550" i="1"/>
  <c r="Q1551" i="1"/>
  <c r="R1551" i="1"/>
  <c r="Q1552" i="1"/>
  <c r="R1552" i="1"/>
  <c r="Q1553" i="1"/>
  <c r="R1553" i="1"/>
  <c r="Q1554" i="1"/>
  <c r="R1554" i="1"/>
  <c r="Q1555" i="1"/>
  <c r="R1555" i="1"/>
  <c r="Q1556" i="1"/>
  <c r="R1556" i="1"/>
  <c r="Q1557" i="1"/>
  <c r="R1557" i="1"/>
  <c r="Q1558" i="1"/>
  <c r="R1558" i="1"/>
  <c r="Q1559" i="1"/>
  <c r="R1559" i="1"/>
  <c r="Q1560" i="1"/>
  <c r="R1560" i="1"/>
  <c r="Q1561" i="1"/>
  <c r="R1561" i="1"/>
  <c r="Q1562" i="1"/>
  <c r="R1562" i="1"/>
  <c r="Q1563" i="1"/>
  <c r="R1563" i="1"/>
  <c r="Q1564" i="1"/>
  <c r="R1564" i="1"/>
  <c r="Q1565" i="1"/>
  <c r="R1565" i="1"/>
  <c r="Q1566" i="1"/>
  <c r="R1566" i="1"/>
  <c r="Q1567" i="1"/>
  <c r="R1567" i="1"/>
  <c r="Q1568" i="1"/>
  <c r="R1568" i="1"/>
  <c r="Q1569" i="1"/>
  <c r="R1569" i="1"/>
  <c r="Q1570" i="1"/>
  <c r="R1570" i="1"/>
  <c r="Q1571" i="1"/>
  <c r="R1571" i="1"/>
  <c r="Q1572" i="1"/>
  <c r="R1572" i="1"/>
  <c r="Q1573" i="1"/>
  <c r="R1573" i="1"/>
  <c r="Q1574" i="1"/>
  <c r="R1574" i="1"/>
  <c r="Q1575" i="1"/>
  <c r="R1575" i="1"/>
  <c r="Q1576" i="1"/>
  <c r="R1576" i="1"/>
  <c r="Q1577" i="1"/>
  <c r="R1577" i="1"/>
  <c r="Q1578" i="1"/>
  <c r="R1578" i="1"/>
  <c r="Q1579" i="1"/>
  <c r="R1579" i="1"/>
  <c r="Q1580" i="1"/>
  <c r="R1580" i="1"/>
  <c r="Q1581" i="1"/>
  <c r="R1581" i="1"/>
  <c r="Q1582" i="1"/>
  <c r="R1582" i="1"/>
  <c r="Q1583" i="1"/>
  <c r="R1583" i="1"/>
  <c r="Q1584" i="1"/>
  <c r="R1584" i="1"/>
  <c r="Q1585" i="1"/>
  <c r="R1585" i="1"/>
  <c r="Q1586" i="1"/>
  <c r="R1586" i="1"/>
  <c r="Q1587" i="1"/>
  <c r="R1587" i="1"/>
  <c r="Q1588" i="1"/>
  <c r="R1588" i="1"/>
  <c r="Q1589" i="1"/>
  <c r="R1589" i="1"/>
  <c r="Q1590" i="1"/>
  <c r="R1590" i="1"/>
  <c r="Q1591" i="1"/>
  <c r="R1591" i="1"/>
  <c r="Q1592" i="1"/>
  <c r="R1592" i="1"/>
  <c r="Q1593" i="1"/>
  <c r="R1593" i="1"/>
  <c r="Q1594" i="1"/>
  <c r="R1594" i="1"/>
  <c r="Q1595" i="1"/>
  <c r="R1595" i="1"/>
  <c r="Q1596" i="1"/>
  <c r="R1596" i="1"/>
  <c r="Q1597" i="1"/>
  <c r="R1597" i="1"/>
  <c r="Q1598" i="1"/>
  <c r="R1598" i="1"/>
  <c r="Q1599" i="1"/>
  <c r="R1599" i="1"/>
  <c r="Q1600" i="1"/>
  <c r="R1600" i="1"/>
  <c r="Q1601" i="1"/>
  <c r="R1601" i="1"/>
  <c r="Q1602" i="1"/>
  <c r="R1602" i="1"/>
  <c r="Q1603" i="1"/>
  <c r="R1603" i="1"/>
  <c r="Q1604" i="1"/>
  <c r="R1604" i="1"/>
  <c r="Q1605" i="1"/>
  <c r="R1605" i="1"/>
  <c r="Q1606" i="1"/>
  <c r="R1606" i="1"/>
  <c r="Q1607" i="1"/>
  <c r="R1607" i="1"/>
  <c r="Q1608" i="1"/>
  <c r="R1608" i="1"/>
  <c r="Q1609" i="1"/>
  <c r="R1609" i="1"/>
  <c r="Q1610" i="1"/>
  <c r="R1610" i="1"/>
  <c r="Q1611" i="1"/>
  <c r="R1611" i="1"/>
  <c r="Q1612" i="1"/>
  <c r="R1612" i="1"/>
  <c r="Q1613" i="1"/>
  <c r="R1613" i="1"/>
  <c r="Q1614" i="1"/>
  <c r="R1614" i="1"/>
  <c r="Q1615" i="1"/>
  <c r="R1615" i="1"/>
  <c r="Q1616" i="1"/>
  <c r="R1616" i="1"/>
  <c r="Q1617" i="1"/>
  <c r="R1617" i="1"/>
  <c r="Q1618" i="1"/>
  <c r="R1618" i="1"/>
  <c r="Q1619" i="1"/>
  <c r="R1619" i="1"/>
  <c r="Q1620" i="1"/>
  <c r="R1620" i="1"/>
  <c r="Q1621" i="1"/>
  <c r="R1621" i="1"/>
  <c r="Q1622" i="1"/>
  <c r="R1622" i="1"/>
  <c r="Q1623" i="1"/>
  <c r="R1623" i="1"/>
  <c r="Q1624" i="1"/>
  <c r="R1624" i="1"/>
  <c r="Q1625" i="1"/>
  <c r="R1625" i="1"/>
  <c r="Q1626" i="1"/>
  <c r="R1626" i="1"/>
  <c r="Q1627" i="1"/>
  <c r="R1627" i="1"/>
  <c r="Q1628" i="1"/>
  <c r="R1628" i="1"/>
  <c r="Q1629" i="1"/>
  <c r="R1629" i="1"/>
  <c r="Q1630" i="1"/>
  <c r="R1630" i="1"/>
  <c r="Q1631" i="1"/>
  <c r="R1631" i="1"/>
  <c r="Q1632" i="1"/>
  <c r="R1632" i="1"/>
  <c r="Q1709" i="1"/>
  <c r="R1709" i="1"/>
  <c r="Q1710" i="1"/>
  <c r="R1710" i="1"/>
  <c r="Q1711" i="1"/>
  <c r="R1711" i="1"/>
  <c r="Q1712" i="1"/>
  <c r="R1712" i="1"/>
  <c r="Q1713" i="1"/>
  <c r="R1713" i="1"/>
  <c r="Q1714" i="1"/>
  <c r="R1714" i="1"/>
  <c r="Q1715" i="1"/>
  <c r="R1715" i="1"/>
  <c r="Q1716" i="1"/>
  <c r="R1716" i="1"/>
  <c r="Q1717" i="1"/>
  <c r="R1717" i="1"/>
  <c r="Q1718" i="1"/>
  <c r="R1718" i="1"/>
  <c r="Q1719" i="1"/>
  <c r="R1719" i="1"/>
  <c r="Q1720" i="1"/>
  <c r="R1720" i="1"/>
  <c r="Q1721" i="1"/>
  <c r="R1721" i="1"/>
  <c r="Q1722" i="1"/>
  <c r="R1722" i="1"/>
  <c r="Q1723" i="1"/>
  <c r="R1723" i="1"/>
  <c r="Q1724" i="1"/>
  <c r="R1724" i="1"/>
  <c r="Q1725" i="1"/>
  <c r="R1725" i="1"/>
  <c r="Q1726" i="1"/>
  <c r="R1726" i="1"/>
  <c r="Q1727" i="1"/>
  <c r="R1727" i="1"/>
  <c r="Q1728" i="1"/>
  <c r="R1728" i="1"/>
  <c r="Q1729" i="1"/>
  <c r="R1729" i="1"/>
  <c r="Q1730" i="1"/>
  <c r="R1730" i="1"/>
  <c r="Q1731" i="1"/>
  <c r="R1731" i="1"/>
  <c r="Q1732" i="1"/>
  <c r="R1732" i="1"/>
  <c r="Q1733" i="1"/>
  <c r="R1733" i="1"/>
  <c r="Q1734" i="1"/>
  <c r="R1734" i="1"/>
  <c r="Q1735" i="1"/>
  <c r="R1735" i="1"/>
  <c r="Q1736" i="1"/>
  <c r="R1736" i="1"/>
  <c r="Q1737" i="1"/>
  <c r="R1737" i="1"/>
  <c r="Q1738" i="1"/>
  <c r="R1738" i="1"/>
  <c r="Q1739" i="1"/>
  <c r="R1739" i="1"/>
  <c r="Q1740" i="1"/>
  <c r="R1740" i="1"/>
  <c r="Q1741" i="1"/>
  <c r="R1741" i="1"/>
  <c r="Q1742" i="1"/>
  <c r="R1742" i="1"/>
  <c r="Q1743" i="1"/>
  <c r="R1743" i="1"/>
  <c r="Q1744" i="1"/>
  <c r="R1744" i="1"/>
  <c r="Q1745" i="1"/>
  <c r="R1745" i="1"/>
  <c r="Q1746" i="1"/>
  <c r="R1746" i="1"/>
  <c r="Q1747" i="1"/>
  <c r="R1747" i="1"/>
  <c r="Q1748" i="1"/>
  <c r="R1748" i="1"/>
  <c r="Q1749" i="1"/>
  <c r="R1749" i="1"/>
  <c r="Q1750" i="1"/>
  <c r="R1750" i="1"/>
  <c r="Q1751" i="1"/>
  <c r="R1751" i="1"/>
  <c r="Q1752" i="1"/>
  <c r="R1752" i="1"/>
  <c r="Q1753" i="1"/>
  <c r="R1753" i="1"/>
  <c r="Q1754" i="1"/>
  <c r="R1754" i="1"/>
  <c r="Q1755" i="1"/>
  <c r="R1755" i="1"/>
  <c r="Q1756" i="1"/>
  <c r="R1756" i="1"/>
  <c r="Q1757" i="1"/>
  <c r="R1757" i="1"/>
  <c r="Q1758" i="1"/>
  <c r="R1758" i="1"/>
  <c r="Q1759" i="1"/>
  <c r="R1759" i="1"/>
  <c r="Q1760" i="1"/>
  <c r="R1760" i="1"/>
  <c r="Q1761" i="1"/>
  <c r="R1761" i="1"/>
  <c r="Q1762" i="1"/>
  <c r="R1762" i="1"/>
  <c r="Q1763" i="1"/>
  <c r="R1763" i="1"/>
  <c r="Q1764" i="1"/>
  <c r="R1764" i="1"/>
  <c r="Q1765" i="1"/>
  <c r="R1765" i="1"/>
  <c r="Q1766" i="1"/>
  <c r="R1766" i="1"/>
  <c r="Q1767" i="1"/>
  <c r="R1767" i="1"/>
  <c r="Q1768" i="1"/>
  <c r="R1768" i="1"/>
  <c r="Q1769" i="1"/>
  <c r="R1769" i="1"/>
  <c r="Q1770" i="1"/>
  <c r="R1770" i="1"/>
  <c r="Q1771" i="1"/>
  <c r="R1771" i="1"/>
  <c r="Q1772" i="1"/>
  <c r="R1772" i="1"/>
  <c r="Q1773" i="1"/>
  <c r="R1773" i="1"/>
  <c r="Q1774" i="1"/>
  <c r="R1774" i="1"/>
  <c r="Q1775" i="1"/>
  <c r="R1775" i="1"/>
  <c r="Q1776" i="1"/>
  <c r="R1776" i="1"/>
  <c r="Q1777" i="1"/>
  <c r="R1777" i="1"/>
  <c r="Q1778" i="1"/>
  <c r="R1778" i="1"/>
  <c r="Q1779" i="1"/>
  <c r="R1779" i="1"/>
  <c r="Q1780" i="1"/>
  <c r="R1780" i="1"/>
  <c r="Q1781" i="1"/>
  <c r="R1781" i="1"/>
  <c r="Q1782" i="1"/>
  <c r="R1782" i="1"/>
  <c r="Q1783" i="1"/>
  <c r="R1783" i="1"/>
  <c r="Q1784" i="1"/>
  <c r="R1784" i="1"/>
  <c r="Q1785" i="1"/>
  <c r="R1785" i="1"/>
  <c r="Q1786" i="1"/>
  <c r="R1786" i="1"/>
  <c r="Q1787" i="1"/>
  <c r="R1787" i="1"/>
  <c r="Q1788" i="1"/>
  <c r="R1788" i="1"/>
  <c r="Q1789" i="1"/>
  <c r="R1789" i="1"/>
  <c r="Q1790" i="1"/>
  <c r="R1790" i="1"/>
  <c r="Q1791" i="1"/>
  <c r="R1791" i="1"/>
  <c r="Q1792" i="1"/>
  <c r="R1792" i="1"/>
  <c r="Q1793" i="1"/>
  <c r="R1793" i="1"/>
  <c r="Q1794" i="1"/>
  <c r="R1794" i="1"/>
  <c r="Q1795" i="1"/>
  <c r="R1795" i="1"/>
  <c r="Q1796" i="1"/>
  <c r="R1796" i="1"/>
  <c r="Q1797" i="1"/>
  <c r="R1797" i="1"/>
  <c r="Q1798" i="1"/>
  <c r="R1798" i="1"/>
  <c r="Q1799" i="1"/>
  <c r="R1799" i="1"/>
  <c r="Q1800" i="1"/>
  <c r="R1800" i="1"/>
  <c r="Q1801" i="1"/>
  <c r="R1801" i="1"/>
  <c r="Q1802" i="1"/>
  <c r="R1802" i="1"/>
  <c r="Q1803" i="1"/>
  <c r="R1803" i="1"/>
  <c r="Q1804" i="1"/>
  <c r="R1804" i="1"/>
  <c r="Q1805" i="1"/>
  <c r="R1805" i="1"/>
  <c r="Q1806" i="1"/>
  <c r="R1806" i="1"/>
  <c r="Q1807" i="1"/>
  <c r="R1807" i="1"/>
  <c r="Q1808" i="1"/>
  <c r="R1808" i="1"/>
  <c r="Q1809" i="1"/>
  <c r="R1809" i="1"/>
  <c r="Q1810" i="1"/>
  <c r="R1810" i="1"/>
  <c r="Q1811" i="1"/>
  <c r="R1811" i="1"/>
  <c r="Q1812" i="1"/>
  <c r="R1812" i="1"/>
  <c r="Q1813" i="1"/>
  <c r="R1813" i="1"/>
  <c r="Q1814" i="1"/>
  <c r="R1814" i="1"/>
  <c r="Q1815" i="1"/>
  <c r="R1815" i="1"/>
  <c r="Q1816" i="1"/>
  <c r="R1816" i="1"/>
  <c r="Q1817" i="1"/>
  <c r="R1817" i="1"/>
  <c r="Q1818" i="1"/>
  <c r="R1818" i="1"/>
  <c r="Q1819" i="1"/>
  <c r="R1819" i="1"/>
  <c r="Q1820" i="1"/>
  <c r="R1820" i="1"/>
  <c r="Q1821" i="1"/>
  <c r="R1821" i="1"/>
  <c r="Q1822" i="1"/>
  <c r="R1822" i="1"/>
  <c r="Q1823" i="1"/>
  <c r="R1823" i="1"/>
  <c r="Q1824" i="1"/>
  <c r="R1824" i="1"/>
  <c r="Q1825" i="1"/>
  <c r="R1825" i="1"/>
  <c r="Q1826" i="1"/>
  <c r="R1826" i="1"/>
  <c r="Q1827" i="1"/>
  <c r="R1827" i="1"/>
  <c r="Q1828" i="1"/>
  <c r="R1828" i="1"/>
  <c r="Q1829" i="1"/>
  <c r="R1829" i="1"/>
  <c r="Q1830" i="1"/>
  <c r="R1830" i="1"/>
  <c r="Q1831" i="1"/>
  <c r="R1831" i="1"/>
  <c r="Q1832" i="1"/>
  <c r="R1832" i="1"/>
  <c r="Q1833" i="1"/>
  <c r="R1833" i="1"/>
  <c r="Q1834" i="1"/>
  <c r="R1834" i="1"/>
  <c r="Q1835" i="1"/>
  <c r="R1835" i="1"/>
  <c r="Q1836" i="1"/>
  <c r="R1836" i="1"/>
  <c r="Q1837" i="1"/>
  <c r="R1837" i="1"/>
  <c r="Q1838" i="1"/>
  <c r="R1838" i="1"/>
  <c r="Q1839" i="1"/>
  <c r="R1839" i="1"/>
  <c r="Q1840" i="1"/>
  <c r="R1840" i="1"/>
  <c r="Q1841" i="1"/>
  <c r="R1841" i="1"/>
  <c r="Q1842" i="1"/>
  <c r="R1842" i="1"/>
  <c r="Q1843" i="1"/>
  <c r="R1843" i="1"/>
  <c r="Q1844" i="1"/>
  <c r="R1844" i="1"/>
  <c r="Q1845" i="1"/>
  <c r="R1845" i="1"/>
  <c r="Q1846" i="1"/>
  <c r="R1846" i="1"/>
  <c r="Q1847" i="1"/>
  <c r="R1847" i="1"/>
  <c r="Q1848" i="1"/>
  <c r="R1848" i="1"/>
  <c r="Q1849" i="1"/>
  <c r="R1849" i="1"/>
  <c r="Q1850" i="1"/>
  <c r="R1850" i="1"/>
  <c r="Q1851" i="1"/>
  <c r="R1851" i="1"/>
  <c r="Q1852" i="1"/>
  <c r="R1852" i="1"/>
  <c r="Q1853" i="1"/>
  <c r="R1853" i="1"/>
  <c r="Q1854" i="1"/>
  <c r="R1854" i="1"/>
  <c r="Q1855" i="1"/>
  <c r="R1855" i="1"/>
  <c r="Q1856" i="1"/>
  <c r="R1856" i="1"/>
  <c r="Q1857" i="1"/>
  <c r="R1857" i="1"/>
  <c r="Q1858" i="1"/>
  <c r="R1858" i="1"/>
  <c r="Q1859" i="1"/>
  <c r="R1859" i="1"/>
  <c r="Q1860" i="1"/>
  <c r="R1860" i="1"/>
  <c r="Q1861" i="1"/>
  <c r="R1861" i="1"/>
  <c r="Q1862" i="1"/>
  <c r="R1862" i="1"/>
  <c r="Q1863" i="1"/>
  <c r="R1863" i="1"/>
  <c r="Q1864" i="1"/>
  <c r="R1864" i="1"/>
  <c r="Q1865" i="1"/>
  <c r="R1865" i="1"/>
  <c r="Q1866" i="1"/>
  <c r="R1866" i="1"/>
  <c r="Q1867" i="1"/>
  <c r="R1867" i="1"/>
  <c r="Q1868" i="1"/>
  <c r="R1868" i="1"/>
  <c r="Q1869" i="1"/>
  <c r="R1869" i="1"/>
  <c r="Q1870" i="1"/>
  <c r="R1870" i="1"/>
  <c r="Q1871" i="1"/>
  <c r="R1871" i="1"/>
  <c r="Q1872" i="1"/>
  <c r="R1872" i="1"/>
  <c r="Q1873" i="1"/>
  <c r="R1873" i="1"/>
  <c r="Q1874" i="1"/>
  <c r="R1874" i="1"/>
  <c r="Q1875" i="1"/>
  <c r="R1875" i="1"/>
  <c r="Q1876" i="1"/>
  <c r="R1876" i="1"/>
  <c r="Q1877" i="1"/>
  <c r="R1877" i="1"/>
  <c r="Q1878" i="1"/>
  <c r="R1878" i="1"/>
  <c r="Q1879" i="1"/>
  <c r="R1879" i="1"/>
  <c r="Q1880" i="1"/>
  <c r="R1880" i="1"/>
  <c r="Q1881" i="1"/>
  <c r="R1881" i="1"/>
  <c r="Q1882" i="1"/>
  <c r="R1882" i="1"/>
  <c r="Q1883" i="1"/>
  <c r="R1883" i="1"/>
  <c r="Q1884" i="1"/>
  <c r="R1884" i="1"/>
  <c r="Q1885" i="1"/>
  <c r="R1885" i="1"/>
  <c r="Q1886" i="1"/>
  <c r="R1886" i="1"/>
  <c r="Q1887" i="1"/>
  <c r="R1887" i="1"/>
  <c r="Q1888" i="1"/>
  <c r="R1888" i="1"/>
  <c r="Q1889" i="1"/>
  <c r="R1889" i="1"/>
  <c r="Q1890" i="1"/>
  <c r="R1890" i="1"/>
  <c r="Q1891" i="1"/>
  <c r="R1891" i="1"/>
  <c r="Q1892" i="1"/>
  <c r="R1892" i="1"/>
  <c r="Q1893" i="1"/>
  <c r="R1893" i="1"/>
  <c r="Q1894" i="1"/>
  <c r="R1894" i="1"/>
  <c r="Q1895" i="1"/>
  <c r="R1895" i="1"/>
  <c r="Q1896" i="1"/>
  <c r="R1896" i="1"/>
  <c r="Q1897" i="1"/>
  <c r="R1897" i="1"/>
  <c r="Q1898" i="1"/>
  <c r="R1898" i="1"/>
  <c r="Q1899" i="1"/>
  <c r="R1899" i="1"/>
  <c r="Q1900" i="1"/>
  <c r="R1900" i="1"/>
  <c r="Q1901" i="1"/>
  <c r="R1901" i="1"/>
  <c r="Q1902" i="1"/>
  <c r="R1902" i="1"/>
  <c r="Q1903" i="1"/>
  <c r="R1903" i="1"/>
  <c r="Q1904" i="1"/>
  <c r="R1904" i="1"/>
  <c r="Q1905" i="1"/>
  <c r="R1905" i="1"/>
  <c r="Q1906" i="1"/>
  <c r="R1906" i="1"/>
  <c r="Q1907" i="1"/>
  <c r="R1907" i="1"/>
  <c r="Q1908" i="1"/>
  <c r="R1908" i="1"/>
  <c r="Q1909" i="1"/>
  <c r="R1909" i="1"/>
  <c r="Q1910" i="1"/>
  <c r="R1910" i="1"/>
  <c r="Q1911" i="1"/>
  <c r="R1911" i="1"/>
  <c r="Q1912" i="1"/>
  <c r="R1912" i="1"/>
  <c r="Q1913" i="1"/>
  <c r="R1913" i="1"/>
  <c r="Q1914" i="1"/>
  <c r="R1914" i="1"/>
  <c r="Q1915" i="1"/>
  <c r="R1915" i="1"/>
  <c r="Q1916" i="1"/>
  <c r="R1916" i="1"/>
  <c r="Q1917" i="1"/>
  <c r="R1917" i="1"/>
  <c r="Q1918" i="1"/>
  <c r="R1918" i="1"/>
  <c r="Q1919" i="1"/>
  <c r="R1919" i="1"/>
  <c r="Q1920" i="1"/>
  <c r="R1920" i="1"/>
  <c r="Q1921" i="1"/>
  <c r="R1921" i="1"/>
  <c r="Q1922" i="1"/>
  <c r="R1922" i="1"/>
  <c r="Q1923" i="1"/>
  <c r="R1923" i="1"/>
  <c r="Q1924" i="1"/>
  <c r="R1924" i="1"/>
  <c r="Q1925" i="1"/>
  <c r="R1925" i="1"/>
  <c r="Q1926" i="1"/>
  <c r="R1926" i="1"/>
  <c r="Q1927" i="1"/>
  <c r="R1927" i="1"/>
  <c r="Q1928" i="1"/>
  <c r="R1928" i="1"/>
  <c r="Q1929" i="1"/>
  <c r="R1929" i="1"/>
  <c r="Q1930" i="1"/>
  <c r="R1930" i="1"/>
  <c r="Q1931" i="1"/>
  <c r="R1931" i="1"/>
  <c r="Q1932" i="1"/>
  <c r="R1932" i="1"/>
  <c r="Q1933" i="1"/>
  <c r="R1933" i="1"/>
  <c r="Q1934" i="1"/>
  <c r="R1934" i="1"/>
  <c r="Q1935" i="1"/>
  <c r="R1935" i="1"/>
  <c r="Q1936" i="1"/>
  <c r="R1936" i="1"/>
  <c r="Q1937" i="1"/>
  <c r="R1937" i="1"/>
  <c r="Q1938" i="1"/>
  <c r="R1938" i="1"/>
  <c r="Q1939" i="1"/>
  <c r="R1939" i="1"/>
  <c r="Q1940" i="1"/>
  <c r="R1940" i="1"/>
  <c r="Q1941" i="1"/>
  <c r="R1941" i="1"/>
  <c r="Q1942" i="1"/>
  <c r="R1942" i="1"/>
  <c r="Q1943" i="1"/>
  <c r="R1943" i="1"/>
  <c r="Q1944" i="1"/>
  <c r="R1944" i="1"/>
  <c r="Q1945" i="1"/>
  <c r="R1945" i="1"/>
  <c r="Q1946" i="1"/>
  <c r="R1946" i="1"/>
  <c r="Q1947" i="1"/>
  <c r="R1947" i="1"/>
  <c r="Q1948" i="1"/>
  <c r="R1948" i="1"/>
  <c r="Q1949" i="1"/>
  <c r="R1949" i="1"/>
  <c r="Q1950" i="1"/>
  <c r="R1950" i="1"/>
  <c r="Q1951" i="1"/>
  <c r="R1951" i="1"/>
  <c r="Q1952" i="1"/>
  <c r="R1952" i="1"/>
  <c r="Q1953" i="1"/>
  <c r="R1953" i="1"/>
  <c r="Q1954" i="1"/>
  <c r="R1954" i="1"/>
  <c r="Q1955" i="1"/>
  <c r="R1955" i="1"/>
  <c r="Q1956" i="1"/>
  <c r="R1956" i="1"/>
  <c r="Q1957" i="1"/>
  <c r="R1957" i="1"/>
  <c r="Q1958" i="1"/>
  <c r="R1958" i="1"/>
  <c r="Q1959" i="1"/>
  <c r="R1959" i="1"/>
  <c r="Q1960" i="1"/>
  <c r="R1960" i="1"/>
  <c r="Q1961" i="1"/>
  <c r="R1961" i="1"/>
  <c r="Q1962" i="1"/>
  <c r="R1962" i="1"/>
  <c r="Q1963" i="1"/>
  <c r="R1963" i="1"/>
  <c r="Q1964" i="1"/>
  <c r="R1964" i="1"/>
  <c r="Q1965" i="1"/>
  <c r="R1965" i="1"/>
  <c r="Q1966" i="1"/>
  <c r="R1966" i="1"/>
  <c r="Q1967" i="1"/>
  <c r="R1967" i="1"/>
  <c r="Q1968" i="1"/>
  <c r="R1968" i="1"/>
  <c r="Q1969" i="1"/>
  <c r="R1969" i="1"/>
  <c r="Q1970" i="1"/>
  <c r="R1970" i="1"/>
  <c r="Q1971" i="1"/>
  <c r="R1971" i="1"/>
  <c r="Q1972" i="1"/>
  <c r="R1972" i="1"/>
  <c r="Q1973" i="1"/>
  <c r="R1973" i="1"/>
  <c r="Q1974" i="1"/>
  <c r="R1974" i="1"/>
  <c r="Q1975" i="1"/>
  <c r="R1975" i="1"/>
  <c r="Q1976" i="1"/>
  <c r="R1976" i="1"/>
  <c r="Q1977" i="1"/>
  <c r="R1977" i="1"/>
  <c r="Q1978" i="1"/>
  <c r="R1978" i="1"/>
  <c r="Q1979" i="1"/>
  <c r="R1979" i="1"/>
  <c r="Q1980" i="1"/>
  <c r="R1980" i="1"/>
  <c r="Q1981" i="1"/>
  <c r="R1981" i="1"/>
  <c r="Q1982" i="1"/>
  <c r="R1982" i="1"/>
  <c r="Q1983" i="1"/>
  <c r="R1983" i="1"/>
  <c r="Q1984" i="1"/>
  <c r="R1984" i="1"/>
  <c r="Q1985" i="1"/>
  <c r="R1985" i="1"/>
  <c r="Q1986" i="1"/>
  <c r="R1986" i="1"/>
  <c r="Q1987" i="1"/>
  <c r="R1987" i="1"/>
  <c r="Q1988" i="1"/>
  <c r="R1988" i="1"/>
  <c r="Q1989" i="1"/>
  <c r="R1989" i="1"/>
  <c r="Q1990" i="1"/>
  <c r="R1990" i="1"/>
  <c r="Q1991" i="1"/>
  <c r="R1991" i="1"/>
  <c r="Q1992" i="1"/>
  <c r="R1992" i="1"/>
  <c r="Q1993" i="1"/>
  <c r="R1993" i="1"/>
  <c r="Q1994" i="1"/>
  <c r="R1994" i="1"/>
  <c r="Q1995" i="1"/>
  <c r="R1995" i="1"/>
  <c r="Q1996" i="1"/>
  <c r="R1996" i="1"/>
  <c r="Q1997" i="1"/>
  <c r="R1997" i="1"/>
  <c r="Q1998" i="1"/>
  <c r="R1998" i="1"/>
  <c r="Q1999" i="1"/>
  <c r="R1999" i="1"/>
  <c r="Q2000" i="1"/>
  <c r="R2000" i="1"/>
  <c r="Q2001" i="1"/>
  <c r="R2001" i="1"/>
  <c r="Q2002" i="1"/>
  <c r="R2002" i="1"/>
  <c r="Q2003" i="1"/>
  <c r="R2003" i="1"/>
  <c r="Q2004" i="1"/>
  <c r="R2004" i="1"/>
  <c r="Q2005" i="1"/>
  <c r="R2005" i="1"/>
  <c r="Q2006" i="1"/>
  <c r="R2006" i="1"/>
  <c r="Q2007" i="1"/>
  <c r="R2007" i="1"/>
  <c r="Q2008" i="1"/>
  <c r="R2008" i="1"/>
  <c r="Q2009" i="1"/>
  <c r="R2009" i="1"/>
  <c r="Q2010" i="1"/>
  <c r="R2010" i="1"/>
  <c r="Q2011" i="1"/>
  <c r="R2011" i="1"/>
  <c r="Q2012" i="1"/>
  <c r="R2012" i="1"/>
  <c r="Q2013" i="1"/>
  <c r="R2013" i="1"/>
  <c r="Q2014" i="1"/>
  <c r="R2014" i="1"/>
  <c r="Q2015" i="1"/>
  <c r="R2015" i="1"/>
  <c r="Q2016" i="1"/>
  <c r="R2016" i="1"/>
  <c r="Q2017" i="1"/>
  <c r="R2017" i="1"/>
  <c r="Q2018" i="1"/>
  <c r="R2018" i="1"/>
  <c r="Q2019" i="1"/>
  <c r="R2019" i="1"/>
  <c r="Q2020" i="1"/>
  <c r="R2020" i="1"/>
  <c r="Q2021" i="1"/>
  <c r="R2021" i="1"/>
  <c r="Q2022" i="1"/>
  <c r="R2022" i="1"/>
  <c r="Q2023" i="1"/>
  <c r="R2023" i="1"/>
  <c r="Q2024" i="1"/>
  <c r="R2024" i="1"/>
  <c r="Q2025" i="1"/>
  <c r="R2025" i="1"/>
  <c r="Q2026" i="1"/>
  <c r="R2026" i="1"/>
  <c r="Q2027" i="1"/>
  <c r="R2027" i="1"/>
  <c r="Q2028" i="1"/>
  <c r="R2028" i="1"/>
  <c r="Q2029" i="1"/>
  <c r="R2029" i="1"/>
  <c r="Q2030" i="1"/>
  <c r="R2030" i="1"/>
  <c r="Q2031" i="1"/>
  <c r="R2031" i="1"/>
  <c r="Q2032" i="1"/>
  <c r="R2032" i="1"/>
  <c r="Q2033" i="1"/>
  <c r="R2033" i="1"/>
  <c r="Q2034" i="1"/>
  <c r="R2034" i="1"/>
  <c r="Q2035" i="1"/>
  <c r="R2035" i="1"/>
  <c r="Q2036" i="1"/>
  <c r="R2036" i="1"/>
  <c r="Q2037" i="1"/>
  <c r="R2037" i="1"/>
  <c r="Q2038" i="1"/>
  <c r="R2038" i="1"/>
  <c r="Q2039" i="1"/>
  <c r="R2039" i="1"/>
  <c r="Q2040" i="1"/>
  <c r="R2040" i="1"/>
  <c r="Q2041" i="1"/>
  <c r="R2041" i="1"/>
  <c r="Q2042" i="1"/>
  <c r="R2042" i="1"/>
  <c r="Q2043" i="1"/>
  <c r="R2043" i="1"/>
  <c r="Q2044" i="1"/>
  <c r="R2044" i="1"/>
  <c r="Q2045" i="1"/>
  <c r="R2045" i="1"/>
  <c r="Q2046" i="1"/>
  <c r="R2046" i="1"/>
  <c r="Q2047" i="1"/>
  <c r="R2047" i="1"/>
  <c r="Q2048" i="1"/>
  <c r="R2048" i="1"/>
  <c r="Q2049" i="1"/>
  <c r="R2049" i="1"/>
  <c r="Q2050" i="1"/>
  <c r="R2050" i="1"/>
  <c r="Q2051" i="1"/>
  <c r="R2051" i="1"/>
  <c r="Q2052" i="1"/>
  <c r="R2052" i="1"/>
  <c r="Q2053" i="1"/>
  <c r="R2053" i="1"/>
  <c r="Q2054" i="1"/>
  <c r="R2054" i="1"/>
  <c r="Q2055" i="1"/>
  <c r="R2055" i="1"/>
  <c r="Q2056" i="1"/>
  <c r="R2056" i="1"/>
  <c r="Q2057" i="1"/>
  <c r="R2057" i="1"/>
  <c r="Q2058" i="1"/>
  <c r="R2058" i="1"/>
  <c r="Q2059" i="1"/>
  <c r="R2059" i="1"/>
  <c r="Q2060" i="1"/>
  <c r="R2060" i="1"/>
  <c r="Q2061" i="1"/>
  <c r="R2061" i="1"/>
  <c r="Q2062" i="1"/>
  <c r="R2062" i="1"/>
  <c r="Q2063" i="1"/>
  <c r="R2063" i="1"/>
  <c r="Q2064" i="1"/>
  <c r="R2064" i="1"/>
  <c r="Q2065" i="1"/>
  <c r="R2065" i="1"/>
  <c r="Q2066" i="1"/>
  <c r="R2066" i="1"/>
  <c r="Q2067" i="1"/>
  <c r="R2067" i="1"/>
  <c r="Q2068" i="1"/>
  <c r="R2068" i="1"/>
  <c r="Q2069" i="1"/>
  <c r="R2069" i="1"/>
  <c r="Q2070" i="1"/>
  <c r="R2070" i="1"/>
  <c r="Q2071" i="1"/>
  <c r="R2071" i="1"/>
  <c r="Q2072" i="1"/>
  <c r="R2072" i="1"/>
  <c r="Q2073" i="1"/>
  <c r="R2073" i="1"/>
  <c r="Q2074" i="1"/>
  <c r="R2074" i="1"/>
  <c r="Q2075" i="1"/>
  <c r="R2075" i="1"/>
  <c r="Q2076" i="1"/>
  <c r="R2076" i="1"/>
  <c r="Q2077" i="1"/>
  <c r="R2077" i="1"/>
  <c r="Q2078" i="1"/>
  <c r="R2078" i="1"/>
  <c r="Q2079" i="1"/>
  <c r="R2079" i="1"/>
  <c r="Q2080" i="1"/>
  <c r="R2080" i="1"/>
  <c r="Q2081" i="1"/>
  <c r="R2081" i="1"/>
  <c r="Q2082" i="1"/>
  <c r="R2082" i="1"/>
  <c r="Q2083" i="1"/>
  <c r="R2083" i="1"/>
  <c r="Q2084" i="1"/>
  <c r="R2084" i="1"/>
  <c r="Q2085" i="1"/>
  <c r="R2085" i="1"/>
  <c r="Q2086" i="1"/>
  <c r="R2086" i="1"/>
  <c r="Q2087" i="1"/>
  <c r="R2087" i="1"/>
  <c r="Q2088" i="1"/>
  <c r="R2088" i="1"/>
  <c r="Q2089" i="1"/>
  <c r="R2089" i="1"/>
  <c r="Q2090" i="1"/>
  <c r="R2090" i="1"/>
  <c r="Q2091" i="1"/>
  <c r="R2091" i="1"/>
  <c r="Q2092" i="1"/>
  <c r="R2092" i="1"/>
  <c r="Q2093" i="1"/>
  <c r="R2093" i="1"/>
  <c r="Q2094" i="1"/>
  <c r="R2094" i="1"/>
  <c r="Q2095" i="1"/>
  <c r="R2095" i="1"/>
  <c r="Q2096" i="1"/>
  <c r="R2096" i="1"/>
  <c r="Q2097" i="1"/>
  <c r="R2097" i="1"/>
  <c r="Q2098" i="1"/>
  <c r="R2098" i="1"/>
  <c r="Q2099" i="1"/>
  <c r="R2099" i="1"/>
  <c r="Q2100" i="1"/>
  <c r="R2100" i="1"/>
  <c r="Q2101" i="1"/>
  <c r="R2101" i="1"/>
  <c r="Q2102" i="1"/>
  <c r="R2102" i="1"/>
  <c r="Q2103" i="1"/>
  <c r="R2103" i="1"/>
  <c r="Q2104" i="1"/>
  <c r="R2104" i="1"/>
  <c r="Q2105" i="1"/>
  <c r="R2105" i="1"/>
  <c r="Q2106" i="1"/>
  <c r="R2106" i="1"/>
  <c r="Q2107" i="1"/>
  <c r="R2107" i="1"/>
  <c r="Q2108" i="1"/>
  <c r="R2108" i="1"/>
  <c r="Q2109" i="1"/>
  <c r="R2109" i="1"/>
  <c r="Q2110" i="1"/>
  <c r="R2110" i="1"/>
  <c r="Q2111" i="1"/>
  <c r="R2111" i="1"/>
  <c r="Q2112" i="1"/>
  <c r="R2112" i="1"/>
  <c r="Q2113" i="1"/>
  <c r="R2113" i="1"/>
  <c r="Q2114" i="1"/>
  <c r="R2114" i="1"/>
  <c r="Q2115" i="1"/>
  <c r="R2115" i="1"/>
  <c r="Q2116" i="1"/>
  <c r="R2116" i="1"/>
  <c r="Q2117" i="1"/>
  <c r="R2117" i="1"/>
  <c r="Q2118" i="1"/>
  <c r="R2118" i="1"/>
  <c r="Q2119" i="1"/>
  <c r="R2119" i="1"/>
  <c r="Q2120" i="1"/>
  <c r="R2120" i="1"/>
  <c r="Q2121" i="1"/>
  <c r="R2121" i="1"/>
  <c r="Q2122" i="1"/>
  <c r="R2122" i="1"/>
  <c r="Q2123" i="1"/>
  <c r="R2123" i="1"/>
  <c r="Q2124" i="1"/>
  <c r="R2124" i="1"/>
  <c r="Q2125" i="1"/>
  <c r="R2125" i="1"/>
  <c r="Q2126" i="1"/>
  <c r="R2126" i="1"/>
  <c r="Q2127" i="1"/>
  <c r="R2127" i="1"/>
  <c r="Q2128" i="1"/>
  <c r="R2128" i="1"/>
  <c r="Q2129" i="1"/>
  <c r="R2129" i="1"/>
  <c r="Q2130" i="1"/>
  <c r="R2130" i="1"/>
  <c r="Q2131" i="1"/>
  <c r="R2131" i="1"/>
  <c r="Q2132" i="1"/>
  <c r="R2132" i="1"/>
  <c r="Q2133" i="1"/>
  <c r="R2133" i="1"/>
  <c r="Q2134" i="1"/>
  <c r="R2134" i="1"/>
  <c r="Q2135" i="1"/>
  <c r="R2135" i="1"/>
  <c r="Q2136" i="1"/>
  <c r="R2136" i="1"/>
  <c r="Q2137" i="1"/>
  <c r="R2137" i="1"/>
  <c r="Q2138" i="1"/>
  <c r="R2138" i="1"/>
  <c r="Q2139" i="1"/>
  <c r="R2139" i="1"/>
  <c r="Q2140" i="1"/>
  <c r="R2140" i="1"/>
  <c r="Q2141" i="1"/>
  <c r="R2141" i="1"/>
  <c r="Q2142" i="1"/>
  <c r="R2142" i="1"/>
  <c r="Q2143" i="1"/>
  <c r="R2143" i="1"/>
  <c r="Q2144" i="1"/>
  <c r="R2144" i="1"/>
  <c r="Q2145" i="1"/>
  <c r="R2145" i="1"/>
  <c r="Q2146" i="1"/>
  <c r="R2146" i="1"/>
  <c r="Q2147" i="1"/>
  <c r="R2147" i="1"/>
  <c r="Q2148" i="1"/>
  <c r="R2148" i="1"/>
  <c r="Q2149" i="1"/>
  <c r="R2149" i="1"/>
  <c r="Q2150" i="1"/>
  <c r="R2150" i="1"/>
  <c r="Q2151" i="1"/>
  <c r="R2151" i="1"/>
  <c r="Q2152" i="1"/>
  <c r="R2152" i="1"/>
  <c r="Q2153" i="1"/>
  <c r="R2153" i="1"/>
  <c r="Q2154" i="1"/>
  <c r="R2154" i="1"/>
  <c r="Q2155" i="1"/>
  <c r="R2155" i="1"/>
  <c r="Q2156" i="1"/>
  <c r="R2156" i="1"/>
  <c r="Q2157" i="1"/>
  <c r="R2157" i="1"/>
  <c r="Q2158" i="1"/>
  <c r="R2158" i="1"/>
  <c r="Q2159" i="1"/>
  <c r="R2159" i="1"/>
  <c r="Q2160" i="1"/>
  <c r="R2160" i="1"/>
  <c r="Q2161" i="1"/>
  <c r="R2161" i="1"/>
  <c r="Q2162" i="1"/>
  <c r="R2162" i="1"/>
  <c r="Q2163" i="1"/>
  <c r="R2163" i="1"/>
  <c r="Q2164" i="1"/>
  <c r="R2164" i="1"/>
  <c r="Q2165" i="1"/>
  <c r="R2165" i="1"/>
  <c r="Q2166" i="1"/>
  <c r="R2166" i="1"/>
  <c r="Q2167" i="1"/>
  <c r="R2167" i="1"/>
  <c r="Q2168" i="1"/>
  <c r="R2168" i="1"/>
  <c r="Q2169" i="1"/>
  <c r="R2169" i="1"/>
  <c r="Q2170" i="1"/>
  <c r="R2170" i="1"/>
  <c r="Q2171" i="1"/>
  <c r="R2171" i="1"/>
  <c r="Q2172" i="1"/>
  <c r="R2172" i="1"/>
  <c r="Q2173" i="1"/>
  <c r="R2173" i="1"/>
  <c r="Q2174" i="1"/>
  <c r="R2174" i="1"/>
  <c r="Q2175" i="1"/>
  <c r="R2175" i="1"/>
  <c r="Q2176" i="1"/>
  <c r="R2176" i="1"/>
  <c r="Q2177" i="1"/>
  <c r="R2177" i="1"/>
  <c r="Q2178" i="1"/>
  <c r="R2178" i="1"/>
  <c r="Q2179" i="1"/>
  <c r="R2179" i="1"/>
  <c r="Q2180" i="1"/>
  <c r="R2180" i="1"/>
  <c r="Q2181" i="1"/>
  <c r="R2181" i="1"/>
  <c r="Q2182" i="1"/>
  <c r="R2182" i="1"/>
  <c r="Q2183" i="1"/>
  <c r="R2183" i="1"/>
  <c r="Q2184" i="1"/>
  <c r="R2184" i="1"/>
  <c r="Q2185" i="1"/>
  <c r="R2185" i="1"/>
  <c r="Q2186" i="1"/>
  <c r="R2186" i="1"/>
  <c r="Q2187" i="1"/>
  <c r="R2187" i="1"/>
  <c r="Q2188" i="1"/>
  <c r="R2188" i="1"/>
  <c r="Q2189" i="1"/>
  <c r="R2189" i="1"/>
  <c r="Q2190" i="1"/>
  <c r="R2190" i="1"/>
  <c r="Q2191" i="1"/>
  <c r="R2191" i="1"/>
  <c r="Q2192" i="1"/>
  <c r="R2192" i="1"/>
  <c r="Q2193" i="1"/>
  <c r="R2193" i="1"/>
  <c r="Q2194" i="1"/>
  <c r="R2194" i="1"/>
  <c r="Q2195" i="1"/>
  <c r="R2195" i="1"/>
  <c r="Q2196" i="1"/>
  <c r="R2196" i="1"/>
  <c r="Q2197" i="1"/>
  <c r="R2197" i="1"/>
  <c r="Q2198" i="1"/>
  <c r="R2198" i="1"/>
  <c r="Q2199" i="1"/>
  <c r="R2199" i="1"/>
  <c r="Q2200" i="1"/>
  <c r="R2200" i="1"/>
  <c r="Q2201" i="1"/>
  <c r="R2201" i="1"/>
  <c r="Q2202" i="1"/>
  <c r="R2202" i="1"/>
  <c r="Q2203" i="1"/>
  <c r="R2203" i="1"/>
  <c r="Q2204" i="1"/>
  <c r="R2204" i="1"/>
  <c r="Q2205" i="1"/>
  <c r="R2205" i="1"/>
  <c r="Q2206" i="1"/>
  <c r="R2206" i="1"/>
  <c r="Q2207" i="1"/>
  <c r="R2207" i="1"/>
  <c r="Q2208" i="1"/>
  <c r="R2208" i="1"/>
  <c r="Q2209" i="1"/>
  <c r="R2209" i="1"/>
  <c r="Q2210" i="1"/>
  <c r="R2210" i="1"/>
  <c r="Q2211" i="1"/>
  <c r="R2211" i="1"/>
  <c r="Q2212" i="1"/>
  <c r="R2212" i="1"/>
  <c r="Q2213" i="1"/>
  <c r="R2213" i="1"/>
  <c r="Q2214" i="1"/>
  <c r="R2214" i="1"/>
  <c r="Q2215" i="1"/>
  <c r="R2215" i="1"/>
  <c r="Q2216" i="1"/>
  <c r="R2216" i="1"/>
  <c r="Q2217" i="1"/>
  <c r="R2217" i="1"/>
  <c r="Q2218" i="1"/>
  <c r="R2218" i="1"/>
  <c r="Q2219" i="1"/>
  <c r="R2219" i="1"/>
  <c r="Q2220" i="1"/>
  <c r="R2220" i="1"/>
  <c r="Q2221" i="1"/>
  <c r="R2221" i="1"/>
  <c r="Q2222" i="1"/>
  <c r="R2222" i="1"/>
  <c r="Q2223" i="1"/>
  <c r="R2223" i="1"/>
  <c r="Q2224" i="1"/>
  <c r="R2224" i="1"/>
  <c r="Q2225" i="1"/>
  <c r="R2225" i="1"/>
  <c r="Q2226" i="1"/>
  <c r="R2226" i="1"/>
  <c r="Q2227" i="1"/>
  <c r="R2227" i="1"/>
  <c r="Q2228" i="1"/>
  <c r="R2228" i="1"/>
  <c r="Q2229" i="1"/>
  <c r="R2229" i="1"/>
  <c r="Q2230" i="1"/>
  <c r="R2230" i="1"/>
  <c r="Q2231" i="1"/>
  <c r="R2231" i="1"/>
  <c r="Q2232" i="1"/>
  <c r="R2232" i="1"/>
  <c r="Q2233" i="1"/>
  <c r="R2233" i="1"/>
  <c r="Q2234" i="1"/>
  <c r="R2234" i="1"/>
  <c r="Q2235" i="1"/>
  <c r="R2235" i="1"/>
  <c r="Q2236" i="1"/>
  <c r="R2236" i="1"/>
  <c r="Q2237" i="1"/>
  <c r="R2237" i="1"/>
  <c r="Q2238" i="1"/>
  <c r="R2238" i="1"/>
  <c r="Q2239" i="1"/>
  <c r="R2239" i="1"/>
  <c r="Q2240" i="1"/>
  <c r="R2240" i="1"/>
  <c r="Q2241" i="1"/>
  <c r="R2241" i="1"/>
  <c r="Q2242" i="1"/>
  <c r="R2242" i="1"/>
  <c r="Q2243" i="1"/>
  <c r="R2243" i="1"/>
  <c r="Q2244" i="1"/>
  <c r="R2244" i="1"/>
  <c r="Q2245" i="1"/>
  <c r="R2245" i="1"/>
  <c r="Q2246" i="1"/>
  <c r="R2246" i="1"/>
  <c r="Q2247" i="1"/>
  <c r="R2247" i="1"/>
  <c r="Q2248" i="1"/>
  <c r="R2248" i="1"/>
  <c r="Q2249" i="1"/>
  <c r="R2249" i="1"/>
  <c r="Q2250" i="1"/>
  <c r="R2250" i="1"/>
  <c r="Q2251" i="1"/>
  <c r="R2251" i="1"/>
  <c r="Q2252" i="1"/>
  <c r="R2252" i="1"/>
  <c r="Q2253" i="1"/>
  <c r="R2253" i="1"/>
  <c r="Q2254" i="1"/>
  <c r="R2254" i="1"/>
  <c r="Q2255" i="1"/>
  <c r="R2255" i="1"/>
  <c r="Q2256" i="1"/>
  <c r="R2256" i="1"/>
  <c r="Q2257" i="1"/>
  <c r="R2257" i="1"/>
  <c r="Q2258" i="1"/>
  <c r="R2258" i="1"/>
  <c r="Q2259" i="1"/>
  <c r="R2259" i="1"/>
  <c r="Q2260" i="1"/>
  <c r="R2260" i="1"/>
  <c r="Q2261" i="1"/>
  <c r="R2261" i="1"/>
  <c r="Q2262" i="1"/>
  <c r="R2262" i="1"/>
  <c r="Q2263" i="1"/>
  <c r="R2263" i="1"/>
  <c r="Q2264" i="1"/>
  <c r="R2264" i="1"/>
  <c r="Q2265" i="1"/>
  <c r="R2265" i="1"/>
  <c r="Q2266" i="1"/>
  <c r="R2266" i="1"/>
  <c r="Q2267" i="1"/>
  <c r="R2267" i="1"/>
  <c r="Q2268" i="1"/>
  <c r="R2268" i="1"/>
  <c r="Q2269" i="1"/>
  <c r="R2269" i="1"/>
  <c r="Q2270" i="1"/>
  <c r="R2270" i="1"/>
  <c r="Q2271" i="1"/>
  <c r="R2271" i="1"/>
  <c r="Q2272" i="1"/>
  <c r="R2272" i="1"/>
  <c r="Q2273" i="1"/>
  <c r="R2273" i="1"/>
  <c r="Q2274" i="1"/>
  <c r="R2274" i="1"/>
  <c r="Q2275" i="1"/>
  <c r="R2275" i="1"/>
  <c r="Q2276" i="1"/>
  <c r="R2276" i="1"/>
  <c r="Q2277" i="1"/>
  <c r="R2277" i="1"/>
  <c r="Q2278" i="1"/>
  <c r="R2278" i="1"/>
  <c r="Q2279" i="1"/>
  <c r="R2279" i="1"/>
  <c r="Q2280" i="1"/>
  <c r="R2280" i="1"/>
  <c r="Q2281" i="1"/>
  <c r="R2281" i="1"/>
  <c r="Q2282" i="1"/>
  <c r="R2282" i="1"/>
  <c r="Q2283" i="1"/>
  <c r="R2283" i="1"/>
  <c r="Q2284" i="1"/>
  <c r="R2284" i="1"/>
  <c r="Q2285" i="1"/>
  <c r="R2285" i="1"/>
  <c r="Q2286" i="1"/>
  <c r="R2286" i="1"/>
  <c r="Q2287" i="1"/>
  <c r="R2287" i="1"/>
  <c r="Q2288" i="1"/>
  <c r="R2288" i="1"/>
  <c r="Q2289" i="1"/>
  <c r="R2289" i="1"/>
  <c r="Q2290" i="1"/>
  <c r="R2290" i="1"/>
  <c r="Q2291" i="1"/>
  <c r="R2291" i="1"/>
  <c r="Q2292" i="1"/>
  <c r="R2292" i="1"/>
  <c r="Q2293" i="1"/>
  <c r="R2293" i="1"/>
  <c r="Q2294" i="1"/>
  <c r="R2294" i="1"/>
  <c r="Q2295" i="1"/>
  <c r="R2295" i="1"/>
  <c r="Q2296" i="1"/>
  <c r="R2296" i="1"/>
  <c r="Q2297" i="1"/>
  <c r="R2297" i="1"/>
  <c r="Q2298" i="1"/>
  <c r="R2298" i="1"/>
  <c r="Q2299" i="1"/>
  <c r="R2299" i="1"/>
  <c r="Q2300" i="1"/>
  <c r="R2300" i="1"/>
  <c r="Q2301" i="1"/>
  <c r="R2301" i="1"/>
  <c r="Q2302" i="1"/>
  <c r="R2302" i="1"/>
  <c r="Q2303" i="1"/>
  <c r="R2303" i="1"/>
  <c r="Q2304" i="1"/>
  <c r="R2304" i="1"/>
  <c r="Q2305" i="1"/>
  <c r="R2305" i="1"/>
  <c r="Q2306" i="1"/>
  <c r="R2306" i="1"/>
  <c r="Q2307" i="1"/>
  <c r="R2307" i="1"/>
  <c r="Q2308" i="1"/>
  <c r="R2308" i="1"/>
  <c r="Q2309" i="1"/>
  <c r="R2309" i="1"/>
  <c r="Q2310" i="1"/>
  <c r="R2310" i="1"/>
  <c r="Q2311" i="1"/>
  <c r="R2311" i="1"/>
  <c r="Q2312" i="1"/>
  <c r="R2312" i="1"/>
  <c r="Q2313" i="1"/>
  <c r="R2313" i="1"/>
  <c r="Q2314" i="1"/>
  <c r="R2314" i="1"/>
  <c r="Q2315" i="1"/>
  <c r="R2315" i="1"/>
  <c r="Q2316" i="1"/>
  <c r="R2316" i="1"/>
  <c r="Q2317" i="1"/>
  <c r="R2317" i="1"/>
  <c r="Q2318" i="1"/>
  <c r="R2318" i="1"/>
  <c r="Q2319" i="1"/>
  <c r="R2319" i="1"/>
  <c r="Q2320" i="1"/>
  <c r="R2320" i="1"/>
  <c r="Q2321" i="1"/>
  <c r="R2321" i="1"/>
  <c r="Q2322" i="1"/>
  <c r="R2322" i="1"/>
  <c r="Q2323" i="1"/>
  <c r="R2323" i="1"/>
  <c r="Q2324" i="1"/>
  <c r="R2324" i="1"/>
  <c r="Q2325" i="1"/>
  <c r="R2325" i="1"/>
  <c r="Q2326" i="1"/>
  <c r="R2326" i="1"/>
  <c r="Q2327" i="1"/>
  <c r="R2327" i="1"/>
  <c r="Q2328" i="1"/>
  <c r="R2328" i="1"/>
  <c r="Q2329" i="1"/>
  <c r="R2329" i="1"/>
  <c r="Q2330" i="1"/>
  <c r="R2330" i="1"/>
  <c r="Q2331" i="1"/>
  <c r="R2331" i="1"/>
  <c r="Q2332" i="1"/>
  <c r="R2332" i="1"/>
  <c r="Q2333" i="1"/>
  <c r="R2333" i="1"/>
  <c r="Q2334" i="1"/>
  <c r="R2334" i="1"/>
  <c r="Q2335" i="1"/>
  <c r="R2335" i="1"/>
  <c r="Q2336" i="1"/>
  <c r="R2336" i="1"/>
  <c r="Q2337" i="1"/>
  <c r="R2337" i="1"/>
  <c r="Q2338" i="1"/>
  <c r="R2338" i="1"/>
  <c r="Q2339" i="1"/>
  <c r="R2339" i="1"/>
  <c r="Q2340" i="1"/>
  <c r="R2340" i="1"/>
  <c r="Q2341" i="1"/>
  <c r="R2341" i="1"/>
  <c r="Q2342" i="1"/>
  <c r="R2342" i="1"/>
  <c r="Q2343" i="1"/>
  <c r="R2343" i="1"/>
  <c r="Q2344" i="1"/>
  <c r="R2344" i="1"/>
  <c r="Q2345" i="1"/>
  <c r="R2345" i="1"/>
  <c r="Q2346" i="1"/>
  <c r="R2346" i="1"/>
  <c r="Q2347" i="1"/>
  <c r="R2347" i="1"/>
  <c r="Q2348" i="1"/>
  <c r="R2348" i="1"/>
  <c r="Q2349" i="1"/>
  <c r="R2349" i="1"/>
  <c r="Q2350" i="1"/>
  <c r="R2350" i="1"/>
  <c r="Q2351" i="1"/>
  <c r="R2351" i="1"/>
  <c r="Q2352" i="1"/>
  <c r="R2352" i="1"/>
  <c r="Q2353" i="1"/>
  <c r="R2353" i="1"/>
  <c r="Q2354" i="1"/>
  <c r="R2354" i="1"/>
  <c r="Q2355" i="1"/>
  <c r="R2355" i="1"/>
  <c r="Q2356" i="1"/>
  <c r="R2356" i="1"/>
  <c r="Q2357" i="1"/>
  <c r="R2357" i="1"/>
  <c r="Q2358" i="1"/>
  <c r="R2358" i="1"/>
  <c r="Q2359" i="1"/>
  <c r="R2359" i="1"/>
  <c r="Q2360" i="1"/>
  <c r="R2360" i="1"/>
  <c r="Q2361" i="1"/>
  <c r="R2361" i="1"/>
  <c r="Q2362" i="1"/>
  <c r="R2362" i="1"/>
  <c r="Q2363" i="1"/>
  <c r="R2363" i="1"/>
  <c r="Q2364" i="1"/>
  <c r="R2364" i="1"/>
  <c r="Q2365" i="1"/>
  <c r="R2365" i="1"/>
  <c r="Q2366" i="1"/>
  <c r="R2366" i="1"/>
  <c r="Q2367" i="1"/>
  <c r="R2367" i="1"/>
  <c r="Q2368" i="1"/>
  <c r="R2368" i="1"/>
  <c r="Q2369" i="1"/>
  <c r="R2369" i="1"/>
  <c r="Q2370" i="1"/>
  <c r="R2370" i="1"/>
  <c r="Q2371" i="1"/>
  <c r="R2371" i="1"/>
  <c r="Q2372" i="1"/>
  <c r="R2372" i="1"/>
  <c r="Q2373" i="1"/>
  <c r="R2373" i="1"/>
  <c r="Q2374" i="1"/>
  <c r="R2374" i="1"/>
  <c r="Q2375" i="1"/>
  <c r="R2375" i="1"/>
  <c r="Q2376" i="1"/>
  <c r="R2376" i="1"/>
  <c r="Q2377" i="1"/>
  <c r="R2377" i="1"/>
  <c r="Q2378" i="1"/>
  <c r="R2378" i="1"/>
  <c r="Q2379" i="1"/>
  <c r="R2379" i="1"/>
  <c r="Q2380" i="1"/>
  <c r="R2380" i="1"/>
  <c r="Q2381" i="1"/>
  <c r="R2381" i="1"/>
  <c r="Q2382" i="1"/>
  <c r="R2382" i="1"/>
  <c r="Q2383" i="1"/>
  <c r="R2383" i="1"/>
  <c r="Q2384" i="1"/>
  <c r="R2384" i="1"/>
  <c r="Q2385" i="1"/>
  <c r="R2385" i="1"/>
  <c r="Q2386" i="1"/>
  <c r="R2386" i="1"/>
  <c r="Q2387" i="1"/>
  <c r="R2387" i="1"/>
  <c r="Q2388" i="1"/>
  <c r="R2388" i="1"/>
  <c r="Q2389" i="1"/>
  <c r="R2389" i="1"/>
  <c r="Q2390" i="1"/>
  <c r="R2390" i="1"/>
  <c r="Q2391" i="1"/>
  <c r="R2391" i="1"/>
  <c r="Q2392" i="1"/>
  <c r="R2392" i="1"/>
  <c r="Q2393" i="1"/>
  <c r="R2393" i="1"/>
  <c r="Q2394" i="1"/>
  <c r="R2394" i="1"/>
  <c r="Q2395" i="1"/>
  <c r="R2395" i="1"/>
  <c r="Q2396" i="1"/>
  <c r="R2396" i="1"/>
  <c r="Q2397" i="1"/>
  <c r="R2397" i="1"/>
  <c r="Q2398" i="1"/>
  <c r="R2398" i="1"/>
  <c r="Q2399" i="1"/>
  <c r="R2399" i="1"/>
  <c r="Q2400" i="1"/>
  <c r="R2400" i="1"/>
  <c r="Q2401" i="1"/>
  <c r="R2401" i="1"/>
  <c r="Q2402" i="1"/>
  <c r="R2402" i="1"/>
  <c r="Q2403" i="1"/>
  <c r="R2403" i="1"/>
  <c r="Q2404" i="1"/>
  <c r="R2404" i="1"/>
  <c r="Q2405" i="1"/>
  <c r="R2405" i="1"/>
  <c r="Q2406" i="1"/>
  <c r="R2406" i="1"/>
  <c r="Q2407" i="1"/>
  <c r="R2407" i="1"/>
  <c r="Q2408" i="1"/>
  <c r="R2408" i="1"/>
  <c r="Q2409" i="1"/>
  <c r="R2409" i="1"/>
  <c r="Q2410" i="1"/>
  <c r="R2410" i="1"/>
  <c r="Q2411" i="1"/>
  <c r="R2411" i="1"/>
  <c r="Q2412" i="1"/>
  <c r="R2412" i="1"/>
  <c r="Q2413" i="1"/>
  <c r="R2413" i="1"/>
  <c r="Q2414" i="1"/>
  <c r="R2414" i="1"/>
  <c r="Q2415" i="1"/>
  <c r="R2415" i="1"/>
  <c r="Q2416" i="1"/>
  <c r="R2416" i="1"/>
  <c r="Q2417" i="1"/>
  <c r="R2417" i="1"/>
  <c r="Q2418" i="1"/>
  <c r="R2418" i="1"/>
  <c r="Q2419" i="1"/>
  <c r="R2419" i="1"/>
  <c r="Q2420" i="1"/>
  <c r="R2420" i="1"/>
  <c r="Q2421" i="1"/>
  <c r="R2421" i="1"/>
  <c r="Q2422" i="1"/>
  <c r="R2422" i="1"/>
  <c r="Q2423" i="1"/>
  <c r="R2423" i="1"/>
  <c r="Q2424" i="1"/>
  <c r="R2424" i="1"/>
  <c r="Q2425" i="1"/>
  <c r="R2425" i="1"/>
  <c r="Q2426" i="1"/>
  <c r="R2426" i="1"/>
  <c r="Q2427" i="1"/>
  <c r="R2427" i="1"/>
  <c r="Q2428" i="1"/>
  <c r="R2428" i="1"/>
  <c r="Q2429" i="1"/>
  <c r="R2429" i="1"/>
  <c r="Q2430" i="1"/>
  <c r="R2430" i="1"/>
  <c r="Q2431" i="1"/>
  <c r="R2431" i="1"/>
  <c r="Q2432" i="1"/>
  <c r="R2432" i="1"/>
  <c r="Q2433" i="1"/>
  <c r="R2433" i="1"/>
  <c r="Q2434" i="1"/>
  <c r="R2434" i="1"/>
  <c r="Q2435" i="1"/>
  <c r="R2435" i="1"/>
  <c r="Q2436" i="1"/>
  <c r="R2436" i="1"/>
  <c r="Q2437" i="1"/>
  <c r="R2437" i="1"/>
  <c r="Q2438" i="1"/>
  <c r="R2438" i="1"/>
  <c r="Q2439" i="1"/>
  <c r="R2439" i="1"/>
  <c r="Q2440" i="1"/>
  <c r="R2440" i="1"/>
  <c r="Q2441" i="1"/>
  <c r="R2441" i="1"/>
  <c r="Q2442" i="1"/>
  <c r="R2442" i="1"/>
  <c r="Q2443" i="1"/>
  <c r="R2443" i="1"/>
  <c r="Q2444" i="1"/>
  <c r="R2444" i="1"/>
  <c r="Q2445" i="1"/>
  <c r="R2445" i="1"/>
  <c r="Q2446" i="1"/>
  <c r="R2446" i="1"/>
  <c r="Q2447" i="1"/>
  <c r="R2447" i="1"/>
  <c r="Q2448" i="1"/>
  <c r="R2448" i="1"/>
  <c r="Q2449" i="1"/>
  <c r="R2449" i="1"/>
  <c r="Q2450" i="1"/>
  <c r="R2450" i="1"/>
  <c r="Q2451" i="1"/>
  <c r="R2451" i="1"/>
  <c r="Q2452" i="1"/>
  <c r="R2452" i="1"/>
  <c r="Q2453" i="1"/>
  <c r="R2453" i="1"/>
  <c r="Q2454" i="1"/>
  <c r="R2454" i="1"/>
  <c r="Q2455" i="1"/>
  <c r="R2455" i="1"/>
  <c r="Q2456" i="1"/>
  <c r="R2456" i="1"/>
  <c r="Q2457" i="1"/>
  <c r="R2457" i="1"/>
  <c r="Q2458" i="1"/>
  <c r="R2458" i="1"/>
  <c r="Q2459" i="1"/>
  <c r="R2459" i="1"/>
  <c r="Q2460" i="1"/>
  <c r="R2460" i="1"/>
  <c r="Q2461" i="1"/>
  <c r="R2461" i="1"/>
  <c r="Q2462" i="1"/>
  <c r="R2462" i="1"/>
  <c r="Q2463" i="1"/>
  <c r="R2463" i="1"/>
  <c r="Q2464" i="1"/>
  <c r="R2464" i="1"/>
  <c r="Q2465" i="1"/>
  <c r="R2465" i="1"/>
  <c r="Q2466" i="1"/>
  <c r="R2466" i="1"/>
  <c r="Q2467" i="1"/>
  <c r="R2467" i="1"/>
  <c r="Q2468" i="1"/>
  <c r="R2468" i="1"/>
  <c r="Q2469" i="1"/>
  <c r="R2469" i="1"/>
  <c r="Q2470" i="1"/>
  <c r="R2470" i="1"/>
  <c r="Q2471" i="1"/>
  <c r="R2471" i="1"/>
  <c r="Q2472" i="1"/>
  <c r="R2472" i="1"/>
  <c r="Q2473" i="1"/>
  <c r="R2473" i="1"/>
  <c r="Q2474" i="1"/>
  <c r="R2474" i="1"/>
  <c r="Q2475" i="1"/>
  <c r="R2475" i="1"/>
  <c r="Q2476" i="1"/>
  <c r="R2476" i="1"/>
  <c r="Q2477" i="1"/>
  <c r="R2477" i="1"/>
  <c r="Q2478" i="1"/>
  <c r="R2478" i="1"/>
  <c r="Q2479" i="1"/>
  <c r="R2479" i="1"/>
  <c r="Q2480" i="1"/>
  <c r="R2480" i="1"/>
  <c r="Q2481" i="1"/>
  <c r="R2481" i="1"/>
  <c r="Q2482" i="1"/>
  <c r="R2482" i="1"/>
  <c r="Q2483" i="1"/>
  <c r="R2483" i="1"/>
  <c r="Q2484" i="1"/>
  <c r="R2484" i="1"/>
  <c r="Q2485" i="1"/>
  <c r="R2485" i="1"/>
  <c r="Q2486" i="1"/>
  <c r="R2486" i="1"/>
  <c r="Q2487" i="1"/>
  <c r="R2487" i="1"/>
  <c r="Q2488" i="1"/>
  <c r="R2488" i="1"/>
  <c r="Q2489" i="1"/>
  <c r="R2489" i="1"/>
  <c r="Q2490" i="1"/>
  <c r="R2490" i="1"/>
  <c r="Q2491" i="1"/>
  <c r="R2491" i="1"/>
  <c r="Q2492" i="1"/>
  <c r="R2492" i="1"/>
  <c r="Q2493" i="1"/>
  <c r="R2493" i="1"/>
  <c r="Q2494" i="1"/>
  <c r="R2494" i="1"/>
  <c r="Q2495" i="1"/>
  <c r="R2495" i="1"/>
  <c r="Q2496" i="1"/>
  <c r="R2496" i="1"/>
  <c r="Q2497" i="1"/>
  <c r="R2497" i="1"/>
  <c r="Q2498" i="1"/>
  <c r="R2498" i="1"/>
  <c r="Q2499" i="1"/>
  <c r="R2499" i="1"/>
  <c r="Q2500" i="1"/>
  <c r="R2500" i="1"/>
  <c r="Q2501" i="1"/>
  <c r="R2501" i="1"/>
  <c r="Q2502" i="1"/>
  <c r="R2502" i="1"/>
  <c r="Q2503" i="1"/>
  <c r="R2503" i="1"/>
  <c r="Q2504" i="1"/>
  <c r="R2504" i="1"/>
  <c r="Q2505" i="1"/>
  <c r="R2505" i="1"/>
  <c r="Q2506" i="1"/>
  <c r="R2506" i="1"/>
  <c r="Q2507" i="1"/>
  <c r="R2507" i="1"/>
  <c r="Q2508" i="1"/>
  <c r="R2508" i="1"/>
  <c r="Q2509" i="1"/>
  <c r="R2509" i="1"/>
  <c r="Q2510" i="1"/>
  <c r="R2510" i="1"/>
  <c r="Q2511" i="1"/>
  <c r="R2511" i="1"/>
  <c r="Q2512" i="1"/>
  <c r="R2512" i="1"/>
  <c r="Q2513" i="1"/>
  <c r="R2513" i="1"/>
  <c r="Q2514" i="1"/>
  <c r="R2514" i="1"/>
  <c r="Q2515" i="1"/>
  <c r="R2515" i="1"/>
  <c r="Q2516" i="1"/>
  <c r="R2516" i="1"/>
  <c r="Q2517" i="1"/>
  <c r="R2517" i="1"/>
  <c r="Q2518" i="1"/>
  <c r="R2518" i="1"/>
  <c r="Q2519" i="1"/>
  <c r="R2519" i="1"/>
  <c r="Q2520" i="1"/>
  <c r="R2520" i="1"/>
  <c r="Q2521" i="1"/>
  <c r="R2521" i="1"/>
  <c r="Q2522" i="1"/>
  <c r="R2522" i="1"/>
  <c r="Q2523" i="1"/>
  <c r="R2523" i="1"/>
  <c r="Q2524" i="1"/>
  <c r="R2524" i="1"/>
  <c r="Q2525" i="1"/>
  <c r="R2525" i="1"/>
  <c r="Q2526" i="1"/>
  <c r="R2526" i="1"/>
  <c r="Q2527" i="1"/>
  <c r="R2527" i="1"/>
  <c r="Q2528" i="1"/>
  <c r="R2528" i="1"/>
  <c r="Q2529" i="1"/>
  <c r="R2529" i="1"/>
  <c r="Q2530" i="1"/>
  <c r="R2530" i="1"/>
  <c r="Q2531" i="1"/>
  <c r="R2531" i="1"/>
  <c r="Q2532" i="1"/>
  <c r="R2532" i="1"/>
  <c r="Q2533" i="1"/>
  <c r="R2533" i="1"/>
  <c r="Q2534" i="1"/>
  <c r="R2534" i="1"/>
  <c r="Q2535" i="1"/>
  <c r="R2535" i="1"/>
  <c r="Q2536" i="1"/>
  <c r="R2536" i="1"/>
  <c r="Q2537" i="1"/>
  <c r="R2537" i="1"/>
  <c r="Q2538" i="1"/>
  <c r="R2538" i="1"/>
  <c r="Q2539" i="1"/>
  <c r="R2539" i="1"/>
  <c r="Q2540" i="1"/>
  <c r="R2540" i="1"/>
  <c r="Q2541" i="1"/>
  <c r="R2541" i="1"/>
  <c r="Q2542" i="1"/>
  <c r="R2542" i="1"/>
  <c r="Q2543" i="1"/>
  <c r="R2543" i="1"/>
  <c r="Q2544" i="1"/>
  <c r="R2544" i="1"/>
  <c r="Q2545" i="1"/>
  <c r="R2545" i="1"/>
  <c r="Q2546" i="1"/>
  <c r="R2546" i="1"/>
  <c r="Q2547" i="1"/>
  <c r="R2547" i="1"/>
  <c r="Q2548" i="1"/>
  <c r="R2548" i="1"/>
  <c r="Q2549" i="1"/>
  <c r="R2549" i="1"/>
  <c r="Q2550" i="1"/>
  <c r="R2550" i="1"/>
  <c r="Q2551" i="1"/>
  <c r="R2551" i="1"/>
  <c r="Q2552" i="1"/>
  <c r="R2552" i="1"/>
  <c r="Q2553" i="1"/>
  <c r="R2553" i="1"/>
  <c r="Q2554" i="1"/>
  <c r="R2554" i="1"/>
  <c r="Q2555" i="1"/>
  <c r="R2555" i="1"/>
  <c r="Q2556" i="1"/>
  <c r="R2556" i="1"/>
  <c r="Q2557" i="1"/>
  <c r="R2557" i="1"/>
  <c r="Q2558" i="1"/>
  <c r="R2558" i="1"/>
  <c r="Q2559" i="1"/>
  <c r="R2559" i="1"/>
  <c r="Q2560" i="1"/>
  <c r="R2560" i="1"/>
  <c r="Q2561" i="1"/>
  <c r="R2561" i="1"/>
  <c r="Q2562" i="1"/>
  <c r="R2562" i="1"/>
  <c r="Q2563" i="1"/>
  <c r="R2563" i="1"/>
  <c r="Q2564" i="1"/>
  <c r="R2564" i="1"/>
  <c r="Q2565" i="1"/>
  <c r="R2565" i="1"/>
  <c r="Q2566" i="1"/>
  <c r="R2566" i="1"/>
  <c r="Q2567" i="1"/>
  <c r="R2567" i="1"/>
  <c r="Q2568" i="1"/>
  <c r="R2568" i="1"/>
  <c r="Q2569" i="1"/>
  <c r="R2569" i="1"/>
  <c r="Q2570" i="1"/>
  <c r="R2570" i="1"/>
  <c r="Q2571" i="1"/>
  <c r="R2571" i="1"/>
  <c r="Q2572" i="1"/>
  <c r="R2572" i="1"/>
  <c r="Q2573" i="1"/>
  <c r="R2573" i="1"/>
  <c r="Q2574" i="1"/>
  <c r="R2574" i="1"/>
  <c r="Q2575" i="1"/>
  <c r="R2575" i="1"/>
  <c r="Q2576" i="1"/>
  <c r="R2576" i="1"/>
  <c r="Q2577" i="1"/>
  <c r="R2577" i="1"/>
  <c r="Q2578" i="1"/>
  <c r="R2578" i="1"/>
  <c r="Q2579" i="1"/>
  <c r="R2579" i="1"/>
  <c r="Q2580" i="1"/>
  <c r="R2580" i="1"/>
  <c r="Q2581" i="1"/>
  <c r="R2581" i="1"/>
  <c r="Q2582" i="1"/>
  <c r="R2582" i="1"/>
  <c r="Q2583" i="1"/>
  <c r="R2583" i="1"/>
  <c r="Q2584" i="1"/>
  <c r="R2584" i="1"/>
  <c r="Q2585" i="1"/>
  <c r="R2585" i="1"/>
  <c r="Q2586" i="1"/>
  <c r="R2586" i="1"/>
  <c r="Q2587" i="1"/>
  <c r="R2587" i="1"/>
  <c r="Q2588" i="1"/>
  <c r="R2588" i="1"/>
  <c r="Q2589" i="1"/>
  <c r="R2589" i="1"/>
  <c r="Q2590" i="1"/>
  <c r="R2590" i="1"/>
  <c r="Q2591" i="1"/>
  <c r="R2591" i="1"/>
  <c r="Q2592" i="1"/>
  <c r="R2592" i="1"/>
  <c r="Q2593" i="1"/>
  <c r="R2593" i="1"/>
  <c r="Q2594" i="1"/>
  <c r="R2594" i="1"/>
  <c r="Q2595" i="1"/>
  <c r="R2595" i="1"/>
  <c r="Q2596" i="1"/>
  <c r="R2596" i="1"/>
  <c r="Q2597" i="1"/>
  <c r="R2597" i="1"/>
  <c r="Q2598" i="1"/>
  <c r="R2598" i="1"/>
  <c r="Q2599" i="1"/>
  <c r="R2599" i="1"/>
  <c r="Q2600" i="1"/>
  <c r="R2600" i="1"/>
  <c r="Q2601" i="1"/>
  <c r="R2601" i="1"/>
  <c r="Q2602" i="1"/>
  <c r="R2602" i="1"/>
  <c r="Q2603" i="1"/>
  <c r="R2603" i="1"/>
  <c r="Q2604" i="1"/>
  <c r="R2604" i="1"/>
  <c r="Q2605" i="1"/>
  <c r="R2605" i="1"/>
  <c r="Q2606" i="1"/>
  <c r="R2606" i="1"/>
  <c r="Q2607" i="1"/>
  <c r="R2607" i="1"/>
  <c r="Q2608" i="1"/>
  <c r="R2608" i="1"/>
  <c r="Q2609" i="1"/>
  <c r="R2609" i="1"/>
  <c r="Q2610" i="1"/>
  <c r="R2610" i="1"/>
  <c r="Q2611" i="1"/>
  <c r="R2611" i="1"/>
  <c r="Q2612" i="1"/>
  <c r="R2612" i="1"/>
  <c r="Q2613" i="1"/>
  <c r="R2613" i="1"/>
  <c r="Q2614" i="1"/>
  <c r="R2614" i="1"/>
  <c r="Q2615" i="1"/>
  <c r="R2615" i="1"/>
  <c r="Q2616" i="1"/>
  <c r="R2616" i="1"/>
  <c r="Q2617" i="1"/>
  <c r="R2617" i="1"/>
  <c r="Q2618" i="1"/>
  <c r="R2618" i="1"/>
  <c r="Q2619" i="1"/>
  <c r="R2619" i="1"/>
  <c r="Q2620" i="1"/>
  <c r="R2620" i="1"/>
  <c r="Q2621" i="1"/>
  <c r="R2621" i="1"/>
  <c r="Q2622" i="1"/>
  <c r="R2622" i="1"/>
  <c r="Q2623" i="1"/>
  <c r="R2623" i="1"/>
  <c r="Q2624" i="1"/>
  <c r="R2624" i="1"/>
  <c r="Q2625" i="1"/>
  <c r="R2625" i="1"/>
  <c r="Q2626" i="1"/>
  <c r="R2626" i="1"/>
  <c r="Q2627" i="1"/>
  <c r="R2627" i="1"/>
  <c r="Q2628" i="1"/>
  <c r="R2628" i="1"/>
  <c r="Q2629" i="1"/>
  <c r="R2629" i="1"/>
  <c r="Q2630" i="1"/>
  <c r="R2630" i="1"/>
  <c r="Q2631" i="1"/>
  <c r="R2631" i="1"/>
  <c r="Q2632" i="1"/>
  <c r="R2632" i="1"/>
  <c r="Q2633" i="1"/>
  <c r="R2633" i="1"/>
  <c r="Q2634" i="1"/>
  <c r="R2634" i="1"/>
  <c r="Q2635" i="1"/>
  <c r="R2635" i="1"/>
  <c r="Q2636" i="1"/>
  <c r="R2636" i="1"/>
  <c r="Q2637" i="1"/>
  <c r="R2637" i="1"/>
  <c r="Q2638" i="1"/>
  <c r="R2638" i="1"/>
  <c r="Q2639" i="1"/>
  <c r="R2639" i="1"/>
  <c r="Q2640" i="1"/>
  <c r="R2640" i="1"/>
  <c r="Q2641" i="1"/>
  <c r="R2641" i="1"/>
  <c r="Q2642" i="1"/>
  <c r="R2642" i="1"/>
  <c r="Q2643" i="1"/>
  <c r="R2643" i="1"/>
  <c r="Q2644" i="1"/>
  <c r="R2644" i="1"/>
  <c r="Q2645" i="1"/>
  <c r="R2645" i="1"/>
  <c r="Q2646" i="1"/>
  <c r="R2646" i="1"/>
  <c r="Q2647" i="1"/>
  <c r="R2647" i="1"/>
  <c r="Q2648" i="1"/>
  <c r="R2648" i="1"/>
  <c r="Q2649" i="1"/>
  <c r="R2649" i="1"/>
  <c r="Q2650" i="1"/>
  <c r="R2650" i="1"/>
  <c r="Q2651" i="1"/>
  <c r="R2651" i="1"/>
  <c r="Q2652" i="1"/>
  <c r="R2652" i="1"/>
  <c r="Q2653" i="1"/>
  <c r="R2653" i="1"/>
  <c r="Q2654" i="1"/>
  <c r="R2654" i="1"/>
  <c r="Q2655" i="1"/>
  <c r="R2655" i="1"/>
  <c r="Q2656" i="1"/>
  <c r="R2656" i="1"/>
  <c r="Q2657" i="1"/>
  <c r="R2657" i="1"/>
  <c r="Q2658" i="1"/>
  <c r="R2658" i="1"/>
  <c r="Q2659" i="1"/>
  <c r="R2659" i="1"/>
  <c r="Q2660" i="1"/>
  <c r="R2660" i="1"/>
  <c r="Q2661" i="1"/>
  <c r="R2661" i="1"/>
  <c r="Q2662" i="1"/>
  <c r="R2662" i="1"/>
  <c r="Q2663" i="1"/>
  <c r="R2663" i="1"/>
  <c r="Q2664" i="1"/>
  <c r="R2664" i="1"/>
  <c r="Q2665" i="1"/>
  <c r="R2665" i="1"/>
  <c r="Q2666" i="1"/>
  <c r="R2666" i="1"/>
  <c r="Q2667" i="1"/>
  <c r="R2667" i="1"/>
  <c r="Q2668" i="1"/>
  <c r="R2668" i="1"/>
  <c r="Q2669" i="1"/>
  <c r="R2669" i="1"/>
  <c r="Q2670" i="1"/>
  <c r="R2670" i="1"/>
  <c r="Q2671" i="1"/>
  <c r="R2671" i="1"/>
  <c r="Q2672" i="1"/>
  <c r="R2672" i="1"/>
  <c r="Q2673" i="1"/>
  <c r="R2673" i="1"/>
  <c r="Q2674" i="1"/>
  <c r="R2674" i="1"/>
  <c r="Q2675" i="1"/>
  <c r="R2675" i="1"/>
  <c r="Q2676" i="1"/>
  <c r="R2676" i="1"/>
  <c r="Q2677" i="1"/>
  <c r="R2677" i="1"/>
  <c r="Q2678" i="1"/>
  <c r="R2678" i="1"/>
  <c r="Q2679" i="1"/>
  <c r="R2679" i="1"/>
  <c r="Q2680" i="1"/>
  <c r="R2680" i="1"/>
  <c r="Q2681" i="1"/>
  <c r="R2681" i="1"/>
  <c r="Q2682" i="1"/>
  <c r="R2682" i="1"/>
  <c r="Q2683" i="1"/>
  <c r="R2683" i="1"/>
  <c r="Q2684" i="1"/>
  <c r="R2684" i="1"/>
  <c r="Q2685" i="1"/>
  <c r="R2685" i="1"/>
  <c r="Q2686" i="1"/>
  <c r="R2686" i="1"/>
  <c r="Q2687" i="1"/>
  <c r="R2687" i="1"/>
  <c r="Q2688" i="1"/>
  <c r="R2688" i="1"/>
  <c r="Q2689" i="1"/>
  <c r="R2689" i="1"/>
  <c r="Q2690" i="1"/>
  <c r="R2690" i="1"/>
  <c r="Q2691" i="1"/>
  <c r="R2691" i="1"/>
  <c r="Q2692" i="1"/>
  <c r="R2692" i="1"/>
  <c r="Q2693" i="1"/>
  <c r="R2693" i="1"/>
  <c r="Q2694" i="1"/>
  <c r="R2694" i="1"/>
  <c r="Q2695" i="1"/>
  <c r="R2695" i="1"/>
  <c r="Q2696" i="1"/>
  <c r="R2696" i="1"/>
  <c r="Q2697" i="1"/>
  <c r="R2697" i="1"/>
  <c r="Q2698" i="1"/>
  <c r="R2698" i="1"/>
  <c r="Q2699" i="1"/>
  <c r="R2699" i="1"/>
  <c r="Q2700" i="1"/>
  <c r="R2700" i="1"/>
  <c r="Q2701" i="1"/>
  <c r="R2701" i="1"/>
  <c r="Q2702" i="1"/>
  <c r="R2702" i="1"/>
  <c r="Q2703" i="1"/>
  <c r="R2703" i="1"/>
  <c r="Q2704" i="1"/>
  <c r="R2704" i="1"/>
  <c r="Q2705" i="1"/>
  <c r="R2705" i="1"/>
  <c r="Q2706" i="1"/>
  <c r="R2706" i="1"/>
  <c r="Q2707" i="1"/>
  <c r="R2707" i="1"/>
  <c r="Q2708" i="1"/>
  <c r="R2708" i="1"/>
  <c r="Q2709" i="1"/>
  <c r="R2709" i="1"/>
  <c r="Q2710" i="1"/>
  <c r="R2710" i="1"/>
  <c r="Q2711" i="1"/>
  <c r="R2711" i="1"/>
  <c r="Q2712" i="1"/>
  <c r="R2712" i="1"/>
  <c r="Q2713" i="1"/>
  <c r="R2713" i="1"/>
  <c r="Q2714" i="1"/>
  <c r="R2714" i="1"/>
  <c r="Q2715" i="1"/>
  <c r="R2715" i="1"/>
  <c r="Q2716" i="1"/>
  <c r="R2716" i="1"/>
  <c r="Q2717" i="1"/>
  <c r="R2717" i="1"/>
  <c r="Q2718" i="1"/>
  <c r="R2718" i="1"/>
  <c r="Q2719" i="1"/>
  <c r="R2719" i="1"/>
  <c r="Q2720" i="1"/>
  <c r="R2720" i="1"/>
  <c r="Q2721" i="1"/>
  <c r="R2721" i="1"/>
  <c r="Q2722" i="1"/>
  <c r="R2722" i="1"/>
  <c r="Q2723" i="1"/>
  <c r="R2723" i="1"/>
  <c r="Q2724" i="1"/>
  <c r="R2724" i="1"/>
  <c r="Q2725" i="1"/>
  <c r="R2725" i="1"/>
  <c r="Q2726" i="1"/>
  <c r="R2726" i="1"/>
  <c r="Q2727" i="1"/>
  <c r="R2727" i="1"/>
  <c r="Q2728" i="1"/>
  <c r="R2728" i="1"/>
  <c r="Q2729" i="1"/>
  <c r="R2729" i="1"/>
  <c r="Q2730" i="1"/>
  <c r="R2730" i="1"/>
  <c r="Q2731" i="1"/>
  <c r="R2731" i="1"/>
  <c r="Q2732" i="1"/>
  <c r="R2732" i="1"/>
  <c r="Q2733" i="1"/>
  <c r="R2733" i="1"/>
  <c r="Q2734" i="1"/>
  <c r="R2734" i="1"/>
  <c r="Q2735" i="1"/>
  <c r="R2735" i="1"/>
  <c r="Q2736" i="1"/>
  <c r="R2736" i="1"/>
  <c r="Q2737" i="1"/>
  <c r="R2737" i="1"/>
  <c r="Q2738" i="1"/>
  <c r="R2738" i="1"/>
  <c r="Q2739" i="1"/>
  <c r="R2739" i="1"/>
  <c r="Q2740" i="1"/>
  <c r="R2740" i="1"/>
  <c r="Q2741" i="1"/>
  <c r="R2741" i="1"/>
  <c r="Q2742" i="1"/>
  <c r="R2742" i="1"/>
  <c r="Q2743" i="1"/>
  <c r="R2743" i="1"/>
  <c r="Q2744" i="1"/>
  <c r="R2744" i="1"/>
  <c r="Q2745" i="1"/>
  <c r="R2745" i="1"/>
  <c r="Q2746" i="1"/>
  <c r="R2746" i="1"/>
  <c r="Q2747" i="1"/>
  <c r="R2747" i="1"/>
  <c r="Q2976" i="1"/>
  <c r="R2976" i="1"/>
  <c r="Q2977" i="1"/>
  <c r="R2977" i="1"/>
  <c r="Q2978" i="1"/>
  <c r="R2978" i="1"/>
  <c r="Q2979" i="1"/>
  <c r="R2979" i="1"/>
  <c r="Q2980" i="1"/>
  <c r="R2980" i="1"/>
  <c r="Q2981" i="1"/>
  <c r="R2981" i="1"/>
  <c r="Q2982" i="1"/>
  <c r="R2982" i="1"/>
  <c r="Q2983" i="1"/>
  <c r="R2983" i="1"/>
  <c r="Q2984" i="1"/>
  <c r="R2984" i="1"/>
  <c r="Q2985" i="1"/>
  <c r="R2985" i="1"/>
  <c r="Q2986" i="1"/>
  <c r="R2986" i="1"/>
  <c r="Q2987" i="1"/>
  <c r="R2987" i="1"/>
  <c r="Q2988" i="1"/>
  <c r="R2988" i="1"/>
  <c r="Q2989" i="1"/>
  <c r="R2989" i="1"/>
  <c r="Q2990" i="1"/>
  <c r="R2990" i="1"/>
  <c r="Q2991" i="1"/>
  <c r="R2991" i="1"/>
  <c r="Q2992" i="1"/>
  <c r="R2992" i="1"/>
  <c r="Q2993" i="1"/>
  <c r="R2993" i="1"/>
  <c r="Q2994" i="1"/>
  <c r="R2994" i="1"/>
  <c r="Q2995" i="1"/>
  <c r="R2995" i="1"/>
  <c r="Q2996" i="1"/>
  <c r="R2996" i="1"/>
  <c r="Q2997" i="1"/>
  <c r="R2997" i="1"/>
  <c r="Q2998" i="1"/>
  <c r="R2998" i="1"/>
  <c r="Q2999" i="1"/>
  <c r="R2999" i="1"/>
  <c r="Q3000" i="1"/>
  <c r="R3000" i="1"/>
  <c r="Q3001" i="1"/>
  <c r="R3001" i="1"/>
  <c r="Q3002" i="1"/>
  <c r="R3002" i="1"/>
  <c r="Q3003" i="1"/>
  <c r="R3003" i="1"/>
  <c r="Q3004" i="1"/>
  <c r="R3004" i="1"/>
  <c r="Q3005" i="1"/>
  <c r="R3005" i="1"/>
  <c r="Q3006" i="1"/>
  <c r="R3006" i="1"/>
  <c r="Q3007" i="1"/>
  <c r="R3007" i="1"/>
  <c r="Q3008" i="1"/>
  <c r="R3008" i="1"/>
  <c r="Q3009" i="1"/>
  <c r="R3009" i="1"/>
  <c r="Q3010" i="1"/>
  <c r="R3010" i="1"/>
  <c r="Q3011" i="1"/>
  <c r="R3011" i="1"/>
  <c r="Q3012" i="1"/>
  <c r="R3012" i="1"/>
  <c r="Q3013" i="1"/>
  <c r="R3013" i="1"/>
  <c r="Q3014" i="1"/>
  <c r="R3014" i="1"/>
  <c r="Q3015" i="1"/>
  <c r="R3015" i="1"/>
  <c r="Q3016" i="1"/>
  <c r="R3016" i="1"/>
  <c r="Q3017" i="1"/>
  <c r="R3017" i="1"/>
  <c r="Q3018" i="1"/>
  <c r="R3018" i="1"/>
  <c r="Q3019" i="1"/>
  <c r="R3019" i="1"/>
  <c r="Q3020" i="1"/>
  <c r="R3020" i="1"/>
  <c r="Q3021" i="1"/>
  <c r="R3021" i="1"/>
  <c r="Q3022" i="1"/>
  <c r="R3022" i="1"/>
  <c r="Q3023" i="1"/>
  <c r="R3023" i="1"/>
  <c r="Q3024" i="1"/>
  <c r="R3024" i="1"/>
  <c r="Q3025" i="1"/>
  <c r="R3025" i="1"/>
  <c r="Q3026" i="1"/>
  <c r="R3026" i="1"/>
  <c r="Q3027" i="1"/>
  <c r="R3027" i="1"/>
  <c r="Q3028" i="1"/>
  <c r="R3028" i="1"/>
  <c r="Q3029" i="1"/>
  <c r="R3029" i="1"/>
  <c r="Q3030" i="1"/>
  <c r="R3030" i="1"/>
  <c r="Q3031" i="1"/>
  <c r="R3031" i="1"/>
  <c r="Q3032" i="1"/>
  <c r="R3032" i="1"/>
  <c r="Q3033" i="1"/>
  <c r="R3033" i="1"/>
  <c r="Q3034" i="1"/>
  <c r="R3034" i="1"/>
  <c r="Q3035" i="1"/>
  <c r="R3035" i="1"/>
  <c r="Q3036" i="1"/>
  <c r="R3036" i="1"/>
  <c r="Q3037" i="1"/>
  <c r="R3037" i="1"/>
  <c r="Q3038" i="1"/>
  <c r="R3038" i="1"/>
  <c r="Q3039" i="1"/>
  <c r="R3039" i="1"/>
  <c r="Q3040" i="1"/>
  <c r="R3040" i="1"/>
  <c r="Q3041" i="1"/>
  <c r="R3041" i="1"/>
  <c r="Q3042" i="1"/>
  <c r="R3042" i="1"/>
  <c r="Q3043" i="1"/>
  <c r="R3043" i="1"/>
  <c r="Q3044" i="1"/>
  <c r="R3044" i="1"/>
  <c r="Q3045" i="1"/>
  <c r="R3045" i="1"/>
  <c r="Q3046" i="1"/>
  <c r="R3046" i="1"/>
  <c r="Q3047" i="1"/>
  <c r="R3047" i="1"/>
  <c r="Q3048" i="1"/>
  <c r="R3048" i="1"/>
  <c r="Q3049" i="1"/>
  <c r="R3049" i="1"/>
  <c r="Q3050" i="1"/>
  <c r="R3050" i="1"/>
  <c r="Q3051" i="1"/>
  <c r="R3051" i="1"/>
  <c r="Q3052" i="1"/>
  <c r="R3052" i="1"/>
  <c r="Q3053" i="1"/>
  <c r="R3053" i="1"/>
  <c r="Q3054" i="1"/>
  <c r="R3054" i="1"/>
  <c r="Q3055" i="1"/>
  <c r="R3055" i="1"/>
  <c r="Q3056" i="1"/>
  <c r="R3056" i="1"/>
  <c r="Q3057" i="1"/>
  <c r="R3057" i="1"/>
  <c r="Q3058" i="1"/>
  <c r="R3058" i="1"/>
  <c r="Q3059" i="1"/>
  <c r="R3059" i="1"/>
  <c r="Q3060" i="1"/>
  <c r="R3060" i="1"/>
  <c r="Q3061" i="1"/>
  <c r="R3061" i="1"/>
  <c r="Q3062" i="1"/>
  <c r="R3062" i="1"/>
  <c r="Q3063" i="1"/>
  <c r="R3063" i="1"/>
  <c r="Q3064" i="1"/>
  <c r="R3064" i="1"/>
  <c r="Q3065" i="1"/>
  <c r="R3065" i="1"/>
  <c r="Q3066" i="1"/>
  <c r="R3066" i="1"/>
  <c r="Q3067" i="1"/>
  <c r="R3067" i="1"/>
  <c r="Q3068" i="1"/>
  <c r="R3068" i="1"/>
  <c r="Q3069" i="1"/>
  <c r="R3069" i="1"/>
  <c r="Q3070" i="1"/>
  <c r="R3070" i="1"/>
  <c r="Q3071" i="1"/>
  <c r="R3071" i="1"/>
  <c r="Q3072" i="1"/>
  <c r="R3072" i="1"/>
  <c r="Q3073" i="1"/>
  <c r="R3073" i="1"/>
  <c r="Q3074" i="1"/>
  <c r="R3074" i="1"/>
  <c r="Q3075" i="1"/>
  <c r="R3075" i="1"/>
  <c r="Q3076" i="1"/>
  <c r="R3076" i="1"/>
  <c r="Q3077" i="1"/>
  <c r="R3077" i="1"/>
  <c r="Q3078" i="1"/>
  <c r="R3078" i="1"/>
  <c r="Q3079" i="1"/>
  <c r="R3079" i="1"/>
  <c r="Q3080" i="1"/>
  <c r="R3080" i="1"/>
  <c r="Q3081" i="1"/>
  <c r="R3081" i="1"/>
  <c r="Q3082" i="1"/>
  <c r="R3082" i="1"/>
  <c r="Q3083" i="1"/>
  <c r="R3083" i="1"/>
  <c r="Q3084" i="1"/>
  <c r="R3084" i="1"/>
  <c r="Q3085" i="1"/>
  <c r="R3085" i="1"/>
  <c r="Q3086" i="1"/>
  <c r="R3086" i="1"/>
  <c r="Q3087" i="1"/>
  <c r="R3087" i="1"/>
  <c r="Q3088" i="1"/>
  <c r="R3088" i="1"/>
  <c r="Q3089" i="1"/>
  <c r="R3089" i="1"/>
  <c r="Q3090" i="1"/>
  <c r="R3090" i="1"/>
  <c r="Q3091" i="1"/>
  <c r="R3091" i="1"/>
  <c r="Q3092" i="1"/>
  <c r="R3092" i="1"/>
  <c r="Q3093" i="1"/>
  <c r="R3093" i="1"/>
  <c r="Q3094" i="1"/>
  <c r="R3094" i="1"/>
  <c r="Q3095" i="1"/>
  <c r="R3095" i="1"/>
  <c r="Q3096" i="1"/>
  <c r="R3096" i="1"/>
  <c r="Q3097" i="1"/>
  <c r="R3097" i="1"/>
  <c r="Q3098" i="1"/>
  <c r="R3098" i="1"/>
  <c r="Q3099" i="1"/>
  <c r="R3099" i="1"/>
  <c r="Q3100" i="1"/>
  <c r="R3100" i="1"/>
  <c r="Q3101" i="1"/>
  <c r="R3101" i="1"/>
  <c r="Q3102" i="1"/>
  <c r="R3102" i="1"/>
  <c r="Q3103" i="1"/>
  <c r="R3103" i="1"/>
  <c r="Q3104" i="1"/>
  <c r="R3104" i="1"/>
  <c r="Q3105" i="1"/>
  <c r="R3105" i="1"/>
  <c r="Q3106" i="1"/>
  <c r="R3106" i="1"/>
  <c r="Q3107" i="1"/>
  <c r="R3107" i="1"/>
  <c r="Q3108" i="1"/>
  <c r="R3108" i="1"/>
  <c r="Q3109" i="1"/>
  <c r="R3109" i="1"/>
  <c r="Q3110" i="1"/>
  <c r="R3110" i="1"/>
  <c r="Q3111" i="1"/>
  <c r="R3111" i="1"/>
  <c r="Q3112" i="1"/>
  <c r="R3112" i="1"/>
  <c r="Q3113" i="1"/>
  <c r="R3113" i="1"/>
  <c r="Q3114" i="1"/>
  <c r="R3114" i="1"/>
  <c r="Q3115" i="1"/>
  <c r="R3115" i="1"/>
  <c r="Q3116" i="1"/>
  <c r="R3116" i="1"/>
  <c r="Q3117" i="1"/>
  <c r="R3117" i="1"/>
  <c r="Q3118" i="1"/>
  <c r="R3118" i="1"/>
  <c r="Q3119" i="1"/>
  <c r="R3119" i="1"/>
  <c r="Q3120" i="1"/>
  <c r="R3120" i="1"/>
  <c r="Q3121" i="1"/>
  <c r="R3121" i="1"/>
  <c r="Q3122" i="1"/>
  <c r="R3122" i="1"/>
  <c r="Q3123" i="1"/>
  <c r="R3123" i="1"/>
  <c r="Q3124" i="1"/>
  <c r="R3124" i="1"/>
  <c r="Q3125" i="1"/>
  <c r="R3125" i="1"/>
  <c r="Q3126" i="1"/>
  <c r="R3126" i="1"/>
  <c r="Q3127" i="1"/>
  <c r="R3127" i="1"/>
  <c r="Q3128" i="1"/>
  <c r="R3128" i="1"/>
  <c r="Q3129" i="1"/>
  <c r="R3129" i="1"/>
  <c r="Q3130" i="1"/>
  <c r="R3130" i="1"/>
  <c r="Q3131" i="1"/>
  <c r="R3131" i="1"/>
  <c r="Q3132" i="1"/>
  <c r="R3132" i="1"/>
  <c r="Q3133" i="1"/>
  <c r="R3133" i="1"/>
  <c r="Q3134" i="1"/>
  <c r="R3134" i="1"/>
  <c r="Q3135" i="1"/>
  <c r="R3135" i="1"/>
  <c r="Q3136" i="1"/>
  <c r="R3136" i="1"/>
  <c r="Q3137" i="1"/>
  <c r="R3137" i="1"/>
  <c r="Q3138" i="1"/>
  <c r="R3138" i="1"/>
  <c r="Q3139" i="1"/>
  <c r="R3139" i="1"/>
  <c r="Q3140" i="1"/>
  <c r="R3140" i="1"/>
  <c r="Q3141" i="1"/>
  <c r="R3141" i="1"/>
  <c r="Q3142" i="1"/>
  <c r="R3142" i="1"/>
  <c r="Q3143" i="1"/>
  <c r="R3143" i="1"/>
  <c r="Q3144" i="1"/>
  <c r="R3144" i="1"/>
  <c r="Q3145" i="1"/>
  <c r="R3145" i="1"/>
  <c r="Q3146" i="1"/>
  <c r="R3146" i="1"/>
  <c r="Q3147" i="1"/>
  <c r="R3147" i="1"/>
  <c r="Q3148" i="1"/>
  <c r="R3148" i="1"/>
  <c r="Q3149" i="1"/>
  <c r="R3149" i="1"/>
  <c r="Q3150" i="1"/>
  <c r="R3150" i="1"/>
  <c r="Q3151" i="1"/>
  <c r="R3151" i="1"/>
  <c r="Q3152" i="1"/>
  <c r="R3152" i="1"/>
  <c r="Q3153" i="1"/>
  <c r="R3153" i="1"/>
  <c r="Q3154" i="1"/>
  <c r="R3154" i="1"/>
  <c r="Q3155" i="1"/>
  <c r="R3155" i="1"/>
  <c r="Q3156" i="1"/>
  <c r="R3156" i="1"/>
  <c r="Q3157" i="1"/>
  <c r="R3157" i="1"/>
  <c r="Q3158" i="1"/>
  <c r="R3158" i="1"/>
  <c r="Q3159" i="1"/>
  <c r="R3159" i="1"/>
  <c r="Q3160" i="1"/>
  <c r="R3160" i="1"/>
  <c r="Q3161" i="1"/>
  <c r="R3161" i="1"/>
  <c r="Q3162" i="1"/>
  <c r="R3162" i="1"/>
  <c r="Q3163" i="1"/>
  <c r="R3163" i="1"/>
  <c r="Q3164" i="1"/>
  <c r="R3164" i="1"/>
  <c r="Q3165" i="1"/>
  <c r="R3165" i="1"/>
  <c r="Q3166" i="1"/>
  <c r="R3166" i="1"/>
  <c r="Q3167" i="1"/>
  <c r="R3167" i="1"/>
  <c r="Q3168" i="1"/>
  <c r="R3168" i="1"/>
  <c r="Q3169" i="1"/>
  <c r="R3169" i="1"/>
  <c r="Q3170" i="1"/>
  <c r="R3170" i="1"/>
  <c r="Q3171" i="1"/>
  <c r="R3171" i="1"/>
  <c r="Q3172" i="1"/>
  <c r="R3172" i="1"/>
  <c r="Q3173" i="1"/>
  <c r="R3173" i="1"/>
  <c r="Q3174" i="1"/>
  <c r="R3174" i="1"/>
  <c r="Q3175" i="1"/>
  <c r="R3175" i="1"/>
  <c r="Q3176" i="1"/>
  <c r="R3176" i="1"/>
  <c r="Q3177" i="1"/>
  <c r="R3177" i="1"/>
  <c r="Q3178" i="1"/>
  <c r="R3178" i="1"/>
  <c r="Q3179" i="1"/>
  <c r="R3179" i="1"/>
  <c r="Q3180" i="1"/>
  <c r="R3180" i="1"/>
  <c r="Q3181" i="1"/>
  <c r="R3181" i="1"/>
  <c r="Q3182" i="1"/>
  <c r="R3182" i="1"/>
  <c r="Q3183" i="1"/>
  <c r="R3183" i="1"/>
  <c r="Q3184" i="1"/>
  <c r="R3184" i="1"/>
  <c r="Q3185" i="1"/>
  <c r="R3185" i="1"/>
  <c r="Q3186" i="1"/>
  <c r="R3186" i="1"/>
  <c r="Q3187" i="1"/>
  <c r="R3187" i="1"/>
  <c r="Q3188" i="1"/>
  <c r="R3188" i="1"/>
  <c r="Q3189" i="1"/>
  <c r="R3189" i="1"/>
  <c r="Q3190" i="1"/>
  <c r="R3190" i="1"/>
  <c r="Q3478" i="1"/>
  <c r="R3478" i="1"/>
  <c r="Q3479" i="1"/>
  <c r="R3479" i="1"/>
  <c r="Q3480" i="1"/>
  <c r="R3480" i="1"/>
  <c r="Q3481" i="1"/>
  <c r="R3481" i="1"/>
  <c r="Q3482" i="1"/>
  <c r="R3482" i="1"/>
  <c r="Q3483" i="1"/>
  <c r="R3483" i="1"/>
  <c r="Q3484" i="1"/>
  <c r="R3484" i="1"/>
  <c r="Q3485" i="1"/>
  <c r="R3485" i="1"/>
  <c r="Q3486" i="1"/>
  <c r="R3486" i="1"/>
  <c r="Q3487" i="1"/>
  <c r="R3487" i="1"/>
  <c r="Q3488" i="1"/>
  <c r="R3488" i="1"/>
  <c r="Q3489" i="1"/>
  <c r="R3489" i="1"/>
  <c r="Q3490" i="1"/>
  <c r="R3490" i="1"/>
  <c r="Q3491" i="1"/>
  <c r="R3491" i="1"/>
  <c r="Q3492" i="1"/>
  <c r="R3492" i="1"/>
  <c r="Q3493" i="1"/>
  <c r="R3493" i="1"/>
  <c r="Q3494" i="1"/>
  <c r="R3494" i="1"/>
  <c r="Q3495" i="1"/>
  <c r="R3495" i="1"/>
  <c r="Q3496" i="1"/>
  <c r="R3496" i="1"/>
  <c r="Q3497" i="1"/>
  <c r="R3497" i="1"/>
  <c r="Q3498" i="1"/>
  <c r="R3498" i="1"/>
  <c r="Q3499" i="1"/>
  <c r="R3499" i="1"/>
  <c r="Q3500" i="1"/>
  <c r="R3500" i="1"/>
  <c r="Q3501" i="1"/>
  <c r="R3501" i="1"/>
  <c r="Q3502" i="1"/>
  <c r="R3502" i="1"/>
  <c r="Q3503" i="1"/>
  <c r="R3503" i="1"/>
  <c r="Q3504" i="1"/>
  <c r="R3504" i="1"/>
  <c r="Q3505" i="1"/>
  <c r="R3505" i="1"/>
  <c r="Q3506" i="1"/>
  <c r="R3506" i="1"/>
  <c r="Q3507" i="1"/>
  <c r="R3507" i="1"/>
  <c r="Q3508" i="1"/>
  <c r="R3508" i="1"/>
  <c r="Q3509" i="1"/>
  <c r="R3509" i="1"/>
  <c r="Q3510" i="1"/>
  <c r="R3510" i="1"/>
  <c r="Q3511" i="1"/>
  <c r="R3511" i="1"/>
  <c r="Q3512" i="1"/>
  <c r="R3512" i="1"/>
  <c r="Q3513" i="1"/>
  <c r="R3513" i="1"/>
  <c r="Q3514" i="1"/>
  <c r="R3514" i="1"/>
  <c r="Q3515" i="1"/>
  <c r="R3515" i="1"/>
  <c r="Q3516" i="1"/>
  <c r="R3516" i="1"/>
  <c r="Q3517" i="1"/>
  <c r="R3517" i="1"/>
  <c r="Q3518" i="1"/>
  <c r="R3518" i="1"/>
  <c r="Q3519" i="1"/>
  <c r="R3519" i="1"/>
  <c r="Q3520" i="1"/>
  <c r="R3520" i="1"/>
  <c r="Q3521" i="1"/>
  <c r="R3521" i="1"/>
  <c r="Q3522" i="1"/>
  <c r="R3522" i="1"/>
  <c r="Q3523" i="1"/>
  <c r="R3523" i="1"/>
  <c r="Q3524" i="1"/>
  <c r="R3524" i="1"/>
  <c r="Q3525" i="1"/>
  <c r="R3525" i="1"/>
  <c r="Q3526" i="1"/>
  <c r="R3526" i="1"/>
  <c r="Q3527" i="1"/>
  <c r="R3527" i="1"/>
  <c r="Q3528" i="1"/>
  <c r="R3528" i="1"/>
  <c r="Q3529" i="1"/>
  <c r="R3529" i="1"/>
  <c r="Q3530" i="1"/>
  <c r="R3530" i="1"/>
  <c r="Q3531" i="1"/>
  <c r="R3531" i="1"/>
  <c r="Q3532" i="1"/>
  <c r="R3532" i="1"/>
  <c r="Q3533" i="1"/>
  <c r="R3533" i="1"/>
  <c r="Q3534" i="1"/>
  <c r="R3534" i="1"/>
  <c r="Q3535" i="1"/>
  <c r="R3535" i="1"/>
  <c r="Q3536" i="1"/>
  <c r="R3536" i="1"/>
  <c r="Q3537" i="1"/>
  <c r="R3537" i="1"/>
  <c r="Q3538" i="1"/>
  <c r="R3538" i="1"/>
  <c r="Q3539" i="1"/>
  <c r="R3539" i="1"/>
  <c r="Q3540" i="1"/>
  <c r="R3540" i="1"/>
  <c r="Q3541" i="1"/>
  <c r="R3541" i="1"/>
  <c r="Q3542" i="1"/>
  <c r="R3542" i="1"/>
  <c r="Q3543" i="1"/>
  <c r="R3543" i="1"/>
  <c r="Q3544" i="1"/>
  <c r="R3544" i="1"/>
  <c r="Q3545" i="1"/>
  <c r="R3545" i="1"/>
  <c r="Q3546" i="1"/>
  <c r="R3546" i="1"/>
  <c r="Q3547" i="1"/>
  <c r="R3547" i="1"/>
  <c r="Q3548" i="1"/>
  <c r="R3548" i="1"/>
  <c r="Q3549" i="1"/>
  <c r="R3549" i="1"/>
  <c r="Q3550" i="1"/>
  <c r="R3550" i="1"/>
  <c r="Q3551" i="1"/>
  <c r="R3551" i="1"/>
  <c r="Q3552" i="1"/>
  <c r="R3552" i="1"/>
  <c r="Q3553" i="1"/>
  <c r="R3553" i="1"/>
  <c r="Q3554" i="1"/>
  <c r="R3554" i="1"/>
  <c r="Q3555" i="1"/>
  <c r="R3555" i="1"/>
  <c r="Q3556" i="1"/>
  <c r="R3556" i="1"/>
  <c r="Q3557" i="1"/>
  <c r="R3557" i="1"/>
  <c r="Q3558" i="1"/>
  <c r="R3558" i="1"/>
  <c r="Q3559" i="1"/>
  <c r="R3559" i="1"/>
  <c r="Q3560" i="1"/>
  <c r="R3560" i="1"/>
  <c r="Q3561" i="1"/>
  <c r="R3561" i="1"/>
  <c r="Q3562" i="1"/>
  <c r="R3562" i="1"/>
  <c r="Q3563" i="1"/>
  <c r="R3563" i="1"/>
  <c r="Q3564" i="1"/>
  <c r="R3564" i="1"/>
  <c r="Q3565" i="1"/>
  <c r="R3565" i="1"/>
  <c r="Q3566" i="1"/>
  <c r="R3566" i="1"/>
  <c r="Q3567" i="1"/>
  <c r="R3567" i="1"/>
  <c r="Q3568" i="1"/>
  <c r="R3568" i="1"/>
  <c r="Q3569" i="1"/>
  <c r="R3569" i="1"/>
  <c r="Q3570" i="1"/>
  <c r="R3570" i="1"/>
  <c r="Q3571" i="1"/>
  <c r="R3571" i="1"/>
  <c r="Q3572" i="1"/>
  <c r="R3572" i="1"/>
  <c r="Q3573" i="1"/>
  <c r="R3573" i="1"/>
  <c r="Q3574" i="1"/>
  <c r="R3574" i="1"/>
  <c r="Q3575" i="1"/>
  <c r="R3575" i="1"/>
  <c r="Q3576" i="1"/>
  <c r="R3576" i="1"/>
  <c r="Q3577" i="1"/>
  <c r="R3577" i="1"/>
  <c r="Q3578" i="1"/>
  <c r="R3578" i="1"/>
  <c r="Q3579" i="1"/>
  <c r="R3579" i="1"/>
  <c r="Q3580" i="1"/>
  <c r="R3580" i="1"/>
  <c r="Q3581" i="1"/>
  <c r="R3581" i="1"/>
  <c r="Q3582" i="1"/>
  <c r="R3582" i="1"/>
  <c r="Q3583" i="1"/>
  <c r="R3583" i="1"/>
  <c r="Q3584" i="1"/>
  <c r="R3584" i="1"/>
  <c r="Q3585" i="1"/>
  <c r="R3585" i="1"/>
  <c r="Q3586" i="1"/>
  <c r="R3586" i="1"/>
  <c r="Q3587" i="1"/>
  <c r="R3587" i="1"/>
  <c r="Q3588" i="1"/>
  <c r="R3588" i="1"/>
  <c r="Q3589" i="1"/>
  <c r="R3589" i="1"/>
  <c r="Q3590" i="1"/>
  <c r="R3590" i="1"/>
  <c r="Q3591" i="1"/>
  <c r="R3591" i="1"/>
  <c r="Q3592" i="1"/>
  <c r="R3592" i="1"/>
  <c r="Q3593" i="1"/>
  <c r="R3593" i="1"/>
  <c r="Q3594" i="1"/>
  <c r="R3594" i="1"/>
  <c r="Q3595" i="1"/>
  <c r="R3595" i="1"/>
  <c r="Q3596" i="1"/>
  <c r="R3596" i="1"/>
  <c r="Q3597" i="1"/>
  <c r="R3597" i="1"/>
  <c r="Q3598" i="1"/>
  <c r="R3598" i="1"/>
  <c r="Q3599" i="1"/>
  <c r="R3599" i="1"/>
  <c r="Q3600" i="1"/>
  <c r="R3600" i="1"/>
  <c r="Q3601" i="1"/>
  <c r="R3601" i="1"/>
  <c r="Q3602" i="1"/>
  <c r="R3602" i="1"/>
  <c r="Q3603" i="1"/>
  <c r="R3603" i="1"/>
  <c r="Q3604" i="1"/>
  <c r="R3604" i="1"/>
  <c r="Q3605" i="1"/>
  <c r="R3605" i="1"/>
  <c r="Q3606" i="1"/>
  <c r="R3606" i="1"/>
  <c r="Q3607" i="1"/>
  <c r="R3607" i="1"/>
  <c r="Q3608" i="1"/>
  <c r="R3608" i="1"/>
  <c r="Q3609" i="1"/>
  <c r="R3609" i="1"/>
  <c r="Q3610" i="1"/>
  <c r="R3610" i="1"/>
  <c r="Q3611" i="1"/>
  <c r="R3611" i="1"/>
  <c r="Q3612" i="1"/>
  <c r="R3612" i="1"/>
  <c r="Q3613" i="1"/>
  <c r="R3613" i="1"/>
  <c r="Q3614" i="1"/>
  <c r="R3614" i="1"/>
  <c r="Q3615" i="1"/>
  <c r="R3615" i="1"/>
  <c r="Q3616" i="1"/>
  <c r="R3616" i="1"/>
  <c r="Q3617" i="1"/>
  <c r="R3617" i="1"/>
  <c r="Q3618" i="1"/>
  <c r="R3618" i="1"/>
  <c r="Q3619" i="1"/>
  <c r="R3619" i="1"/>
  <c r="Q3620" i="1"/>
  <c r="R3620" i="1"/>
  <c r="Q3621" i="1"/>
  <c r="R3621" i="1"/>
  <c r="Q3622" i="1"/>
  <c r="R3622" i="1"/>
  <c r="Q3623" i="1"/>
  <c r="R3623" i="1"/>
  <c r="Q3624" i="1"/>
  <c r="R3624" i="1"/>
  <c r="Q3625" i="1"/>
  <c r="R3625" i="1"/>
  <c r="Q3626" i="1"/>
  <c r="R3626" i="1"/>
  <c r="Q3627" i="1"/>
  <c r="R3627" i="1"/>
  <c r="Q3628" i="1"/>
  <c r="R3628" i="1"/>
  <c r="Q3629" i="1"/>
  <c r="R3629" i="1"/>
  <c r="Q3630" i="1"/>
  <c r="R3630" i="1"/>
  <c r="Q3631" i="1"/>
  <c r="R3631" i="1"/>
  <c r="Q3632" i="1"/>
  <c r="R3632" i="1"/>
  <c r="Q3633" i="1"/>
  <c r="R3633" i="1"/>
  <c r="Q3634" i="1"/>
  <c r="R3634" i="1"/>
  <c r="Q3635" i="1"/>
  <c r="R3635" i="1"/>
  <c r="Q3636" i="1"/>
  <c r="R3636" i="1"/>
  <c r="Q3637" i="1"/>
  <c r="R3637" i="1"/>
  <c r="Q3638" i="1"/>
  <c r="R3638" i="1"/>
  <c r="Q3639" i="1"/>
  <c r="R3639" i="1"/>
  <c r="Q3640" i="1"/>
  <c r="R3640" i="1"/>
  <c r="Q3641" i="1"/>
  <c r="R3641" i="1"/>
  <c r="Q3642" i="1"/>
  <c r="R3642" i="1"/>
  <c r="Q3643" i="1"/>
  <c r="R3643" i="1"/>
  <c r="Q3644" i="1"/>
  <c r="R3644" i="1"/>
  <c r="Q3645" i="1"/>
  <c r="R3645" i="1"/>
  <c r="Q3646" i="1"/>
  <c r="R3646" i="1"/>
  <c r="Q3647" i="1"/>
  <c r="R3647" i="1"/>
  <c r="Q3648" i="1"/>
  <c r="R3648" i="1"/>
  <c r="Q3649" i="1"/>
  <c r="R3649" i="1"/>
  <c r="Q3650" i="1"/>
  <c r="R3650" i="1"/>
  <c r="Q3651" i="1"/>
  <c r="R3651" i="1"/>
  <c r="Q3652" i="1"/>
  <c r="R3652" i="1"/>
  <c r="Q3653" i="1"/>
  <c r="R3653" i="1"/>
  <c r="Q3654" i="1"/>
  <c r="R3654" i="1"/>
  <c r="Q3655" i="1"/>
  <c r="R3655" i="1"/>
  <c r="Q3656" i="1"/>
  <c r="R3656" i="1"/>
  <c r="Q3657" i="1"/>
  <c r="R3657" i="1"/>
  <c r="Q3658" i="1"/>
  <c r="R3658" i="1"/>
  <c r="Q3659" i="1"/>
  <c r="R3659" i="1"/>
  <c r="Q3660" i="1"/>
  <c r="R3660" i="1"/>
  <c r="Q3661" i="1"/>
  <c r="R3661" i="1"/>
  <c r="Q3662" i="1"/>
  <c r="R3662" i="1"/>
  <c r="Q3663" i="1"/>
  <c r="R3663" i="1"/>
  <c r="Q3664" i="1"/>
  <c r="R3664" i="1"/>
  <c r="Q3665" i="1"/>
  <c r="R3665" i="1"/>
  <c r="Q3666" i="1"/>
  <c r="R3666" i="1"/>
  <c r="Q3667" i="1"/>
  <c r="R3667" i="1"/>
  <c r="Q3668" i="1"/>
  <c r="R3668" i="1"/>
  <c r="Q3669" i="1"/>
  <c r="R3669" i="1"/>
  <c r="Q3670" i="1"/>
  <c r="R3670" i="1"/>
  <c r="Q3671" i="1"/>
  <c r="R3671" i="1"/>
  <c r="Q3672" i="1"/>
  <c r="R3672" i="1"/>
  <c r="Q3673" i="1"/>
  <c r="R3673" i="1"/>
  <c r="Q3674" i="1"/>
  <c r="R3674" i="1"/>
  <c r="Q3675" i="1"/>
  <c r="R3675" i="1"/>
  <c r="Q3676" i="1"/>
  <c r="R3676" i="1"/>
  <c r="Q3677" i="1"/>
  <c r="R3677" i="1"/>
  <c r="Q3678" i="1"/>
  <c r="R3678" i="1"/>
  <c r="Q3679" i="1"/>
  <c r="R3679" i="1"/>
  <c r="Q3680" i="1"/>
  <c r="R3680" i="1"/>
  <c r="Q3681" i="1"/>
  <c r="R3681" i="1"/>
  <c r="Q3682" i="1"/>
  <c r="R3682" i="1"/>
  <c r="Q3683" i="1"/>
  <c r="R3683" i="1"/>
  <c r="Q3684" i="1"/>
  <c r="R3684" i="1"/>
  <c r="Q3685" i="1"/>
  <c r="R3685" i="1"/>
  <c r="Q3686" i="1"/>
  <c r="R3686" i="1"/>
  <c r="Q3687" i="1"/>
  <c r="R3687" i="1"/>
  <c r="Q3688" i="1"/>
  <c r="R3688" i="1"/>
  <c r="Q3689" i="1"/>
  <c r="R3689" i="1"/>
  <c r="Q3690" i="1"/>
  <c r="R3690" i="1"/>
  <c r="Q3691" i="1"/>
  <c r="R3691" i="1"/>
  <c r="Q3692" i="1"/>
  <c r="R3692" i="1"/>
  <c r="Q3693" i="1"/>
  <c r="R3693" i="1"/>
  <c r="Q3694" i="1"/>
  <c r="R3694" i="1"/>
  <c r="Q3695" i="1"/>
  <c r="R3695" i="1"/>
  <c r="Q196" i="1"/>
  <c r="R196" i="1"/>
  <c r="J79" i="1"/>
  <c r="K79" i="1"/>
  <c r="L79" i="1"/>
  <c r="J80" i="1"/>
  <c r="K80" i="1"/>
  <c r="L80" i="1"/>
  <c r="J81" i="1"/>
  <c r="K81" i="1"/>
  <c r="L81" i="1"/>
  <c r="J82" i="1"/>
  <c r="K82" i="1"/>
  <c r="L82" i="1"/>
  <c r="J83" i="1"/>
  <c r="K83" i="1"/>
  <c r="L83" i="1"/>
  <c r="J84" i="1"/>
  <c r="K84" i="1"/>
  <c r="L84" i="1"/>
  <c r="J85" i="1"/>
  <c r="K85" i="1"/>
  <c r="L85" i="1"/>
  <c r="J86" i="1"/>
  <c r="K86" i="1"/>
  <c r="L86" i="1"/>
  <c r="J87" i="1"/>
  <c r="K87" i="1"/>
  <c r="L87" i="1"/>
  <c r="J88" i="1"/>
  <c r="K88" i="1"/>
  <c r="L88" i="1"/>
  <c r="J89" i="1"/>
  <c r="K89" i="1"/>
  <c r="L89" i="1"/>
  <c r="J90" i="1"/>
  <c r="K90" i="1"/>
  <c r="L90" i="1"/>
  <c r="J91" i="1"/>
  <c r="K91" i="1"/>
  <c r="L91" i="1"/>
  <c r="J92" i="1"/>
  <c r="K92" i="1"/>
  <c r="L92" i="1"/>
  <c r="J93" i="1"/>
  <c r="K93" i="1"/>
  <c r="L93" i="1"/>
  <c r="J94" i="1"/>
  <c r="K94" i="1"/>
  <c r="L94" i="1"/>
  <c r="J95" i="1"/>
  <c r="K95" i="1"/>
  <c r="L95" i="1"/>
  <c r="J96" i="1"/>
  <c r="K96" i="1"/>
  <c r="L96" i="1"/>
  <c r="J97" i="1"/>
  <c r="K97" i="1"/>
  <c r="L97" i="1"/>
  <c r="J98" i="1"/>
  <c r="K98" i="1"/>
  <c r="L98" i="1"/>
  <c r="J99" i="1"/>
  <c r="K99" i="1"/>
  <c r="L99" i="1"/>
  <c r="J100" i="1"/>
  <c r="K100" i="1"/>
  <c r="L100" i="1"/>
  <c r="J101" i="1"/>
  <c r="K101" i="1"/>
  <c r="L101" i="1"/>
  <c r="J102" i="1"/>
  <c r="K102" i="1"/>
  <c r="L102" i="1"/>
  <c r="J103" i="1"/>
  <c r="K103" i="1"/>
  <c r="L103" i="1"/>
  <c r="J104" i="1"/>
  <c r="K104" i="1"/>
  <c r="L104" i="1"/>
  <c r="J105" i="1"/>
  <c r="K105" i="1"/>
  <c r="L105" i="1"/>
  <c r="J106" i="1"/>
  <c r="K106" i="1"/>
  <c r="L106" i="1"/>
  <c r="J107" i="1"/>
  <c r="K107" i="1"/>
  <c r="L107" i="1"/>
  <c r="J108" i="1"/>
  <c r="K108" i="1"/>
  <c r="L108" i="1"/>
  <c r="J109" i="1"/>
  <c r="K109" i="1"/>
  <c r="L109" i="1"/>
  <c r="J110" i="1"/>
  <c r="K110" i="1"/>
  <c r="L110" i="1"/>
  <c r="J111" i="1"/>
  <c r="K111" i="1"/>
  <c r="L111" i="1"/>
  <c r="J112" i="1"/>
  <c r="K112" i="1"/>
  <c r="L112" i="1"/>
  <c r="J113" i="1"/>
  <c r="K113" i="1"/>
  <c r="L113" i="1"/>
  <c r="J114" i="1"/>
  <c r="K114" i="1"/>
  <c r="L114" i="1"/>
  <c r="J115" i="1"/>
  <c r="K115" i="1"/>
  <c r="L115" i="1"/>
  <c r="J116" i="1"/>
  <c r="K116" i="1"/>
  <c r="L116" i="1"/>
  <c r="J117" i="1"/>
  <c r="K117" i="1"/>
  <c r="L117" i="1"/>
  <c r="J118" i="1"/>
  <c r="K118" i="1"/>
  <c r="L118" i="1"/>
  <c r="J119" i="1"/>
  <c r="K119" i="1"/>
  <c r="L119" i="1"/>
  <c r="J120" i="1"/>
  <c r="K120" i="1"/>
  <c r="L120" i="1"/>
  <c r="J121" i="1"/>
  <c r="K121" i="1"/>
  <c r="L121" i="1"/>
  <c r="J122" i="1"/>
  <c r="K122" i="1"/>
  <c r="L122" i="1"/>
  <c r="J123" i="1"/>
  <c r="K123" i="1"/>
  <c r="L123" i="1"/>
  <c r="J124" i="1"/>
  <c r="K124" i="1"/>
  <c r="L124" i="1"/>
  <c r="J125" i="1"/>
  <c r="K125" i="1"/>
  <c r="L125" i="1"/>
  <c r="J126" i="1"/>
  <c r="K126" i="1"/>
  <c r="L126" i="1"/>
  <c r="J127" i="1"/>
  <c r="K127" i="1"/>
  <c r="L127" i="1"/>
  <c r="J128" i="1"/>
  <c r="K128" i="1"/>
  <c r="L128" i="1"/>
  <c r="J129" i="1"/>
  <c r="K129" i="1"/>
  <c r="L129" i="1"/>
  <c r="J130" i="1"/>
  <c r="K130" i="1"/>
  <c r="L130" i="1"/>
  <c r="J131" i="1"/>
  <c r="K131" i="1"/>
  <c r="L131" i="1"/>
  <c r="J132" i="1"/>
  <c r="K132" i="1"/>
  <c r="L132" i="1"/>
  <c r="J133" i="1"/>
  <c r="K133" i="1"/>
  <c r="L133" i="1"/>
  <c r="J134" i="1"/>
  <c r="K134" i="1"/>
  <c r="L134" i="1"/>
  <c r="J135" i="1"/>
  <c r="K135" i="1"/>
  <c r="L135" i="1"/>
  <c r="J136" i="1"/>
  <c r="K136" i="1"/>
  <c r="L136" i="1"/>
  <c r="J137" i="1"/>
  <c r="K137" i="1"/>
  <c r="L137" i="1"/>
  <c r="J138" i="1"/>
  <c r="K138" i="1"/>
  <c r="L138" i="1"/>
  <c r="J139" i="1"/>
  <c r="K139" i="1"/>
  <c r="L139" i="1"/>
  <c r="J140" i="1"/>
  <c r="K140" i="1"/>
  <c r="L140" i="1"/>
  <c r="J141" i="1"/>
  <c r="K141" i="1"/>
  <c r="L141" i="1"/>
  <c r="J142" i="1"/>
  <c r="K142" i="1"/>
  <c r="L142" i="1"/>
  <c r="J143" i="1"/>
  <c r="K143" i="1"/>
  <c r="L143" i="1"/>
  <c r="J144" i="1"/>
  <c r="K144" i="1"/>
  <c r="L144" i="1"/>
  <c r="J145" i="1"/>
  <c r="K145" i="1"/>
  <c r="L145" i="1"/>
  <c r="J146" i="1"/>
  <c r="K146" i="1"/>
  <c r="L146" i="1"/>
  <c r="J147" i="1"/>
  <c r="K147" i="1"/>
  <c r="L147" i="1"/>
  <c r="J148" i="1"/>
  <c r="K148" i="1"/>
  <c r="L148" i="1"/>
  <c r="J149" i="1"/>
  <c r="K149" i="1"/>
  <c r="L149" i="1"/>
  <c r="J150" i="1"/>
  <c r="K150" i="1"/>
  <c r="L150" i="1"/>
  <c r="J151" i="1"/>
  <c r="K151" i="1"/>
  <c r="L151" i="1"/>
  <c r="J152" i="1"/>
  <c r="K152" i="1"/>
  <c r="L152" i="1"/>
  <c r="J153" i="1"/>
  <c r="K153" i="1"/>
  <c r="L153" i="1"/>
  <c r="J154" i="1"/>
  <c r="K154" i="1"/>
  <c r="L154" i="1"/>
  <c r="J155" i="1"/>
  <c r="K155" i="1"/>
  <c r="L155" i="1"/>
  <c r="J156" i="1"/>
  <c r="K156" i="1"/>
  <c r="L156" i="1"/>
  <c r="J157" i="1"/>
  <c r="K157" i="1"/>
  <c r="L157" i="1"/>
  <c r="J158" i="1"/>
  <c r="K158" i="1"/>
  <c r="L158" i="1"/>
  <c r="J159" i="1"/>
  <c r="K159" i="1"/>
  <c r="L159" i="1"/>
  <c r="J160" i="1"/>
  <c r="K160" i="1"/>
  <c r="L160" i="1"/>
  <c r="J161" i="1"/>
  <c r="K161" i="1"/>
  <c r="L161" i="1"/>
  <c r="J162" i="1"/>
  <c r="K162" i="1"/>
  <c r="L162" i="1"/>
  <c r="J163" i="1"/>
  <c r="K163" i="1"/>
  <c r="L163" i="1"/>
  <c r="J164" i="1"/>
  <c r="K164" i="1"/>
  <c r="L164" i="1"/>
  <c r="J165" i="1"/>
  <c r="K165" i="1"/>
  <c r="L165" i="1"/>
  <c r="J166" i="1"/>
  <c r="K166" i="1"/>
  <c r="L166" i="1"/>
  <c r="J167" i="1"/>
  <c r="K167" i="1"/>
  <c r="L167" i="1"/>
  <c r="J168" i="1"/>
  <c r="K168" i="1"/>
  <c r="L168" i="1"/>
  <c r="J169" i="1"/>
  <c r="K169" i="1"/>
  <c r="L169" i="1"/>
  <c r="J170" i="1"/>
  <c r="K170" i="1"/>
  <c r="L170" i="1"/>
  <c r="J171" i="1"/>
  <c r="K171" i="1"/>
  <c r="L171" i="1"/>
  <c r="J172" i="1"/>
  <c r="K172" i="1"/>
  <c r="L172" i="1"/>
  <c r="J173" i="1"/>
  <c r="K173" i="1"/>
  <c r="L173" i="1"/>
  <c r="J174" i="1"/>
  <c r="K174" i="1"/>
  <c r="L174" i="1"/>
  <c r="J175" i="1"/>
  <c r="K175" i="1"/>
  <c r="L175" i="1"/>
  <c r="J176" i="1"/>
  <c r="K176" i="1"/>
  <c r="L176" i="1"/>
  <c r="J177" i="1"/>
  <c r="K177" i="1"/>
  <c r="L177" i="1"/>
  <c r="J178" i="1"/>
  <c r="K178" i="1"/>
  <c r="L178" i="1"/>
  <c r="J179" i="1"/>
  <c r="K179" i="1"/>
  <c r="L179" i="1"/>
  <c r="J180" i="1"/>
  <c r="K180" i="1"/>
  <c r="L180" i="1"/>
  <c r="J181" i="1"/>
  <c r="K181" i="1"/>
  <c r="L181" i="1"/>
  <c r="J182" i="1"/>
  <c r="K182" i="1"/>
  <c r="L182" i="1"/>
  <c r="J183" i="1"/>
  <c r="K183" i="1"/>
  <c r="L183" i="1"/>
  <c r="J184" i="1"/>
  <c r="K184" i="1"/>
  <c r="L184" i="1"/>
  <c r="J185" i="1"/>
  <c r="K185" i="1"/>
  <c r="L185" i="1"/>
  <c r="J186" i="1"/>
  <c r="K186" i="1"/>
  <c r="L186" i="1"/>
  <c r="J187" i="1"/>
  <c r="K187" i="1"/>
  <c r="L187" i="1"/>
  <c r="J188" i="1"/>
  <c r="K188" i="1"/>
  <c r="L188" i="1"/>
  <c r="J189" i="1"/>
  <c r="K189" i="1"/>
  <c r="L189" i="1"/>
  <c r="J190" i="1"/>
  <c r="K190" i="1"/>
  <c r="L190" i="1"/>
  <c r="J191" i="1"/>
  <c r="K191" i="1"/>
  <c r="L191" i="1"/>
  <c r="J192" i="1"/>
  <c r="K192" i="1"/>
  <c r="L192" i="1"/>
  <c r="J193" i="1"/>
  <c r="K193" i="1"/>
  <c r="L193" i="1"/>
  <c r="J194" i="1"/>
  <c r="K194" i="1"/>
  <c r="L194" i="1"/>
  <c r="J195" i="1"/>
  <c r="K195" i="1"/>
  <c r="L195" i="1"/>
  <c r="J552" i="1"/>
  <c r="K552" i="1"/>
  <c r="L552" i="1"/>
  <c r="J553" i="1"/>
  <c r="K553" i="1"/>
  <c r="L553" i="1"/>
  <c r="J554" i="1"/>
  <c r="K554" i="1"/>
  <c r="L554" i="1"/>
  <c r="J555" i="1"/>
  <c r="K555" i="1"/>
  <c r="L555" i="1"/>
  <c r="J556" i="1"/>
  <c r="K556" i="1"/>
  <c r="L556" i="1"/>
  <c r="J557" i="1"/>
  <c r="K557" i="1"/>
  <c r="L557" i="1"/>
  <c r="J558" i="1"/>
  <c r="K558" i="1"/>
  <c r="L558" i="1"/>
  <c r="J559" i="1"/>
  <c r="K559" i="1"/>
  <c r="L559" i="1"/>
  <c r="J560" i="1"/>
  <c r="K560" i="1"/>
  <c r="L560" i="1"/>
  <c r="J561" i="1"/>
  <c r="K561" i="1"/>
  <c r="L561" i="1"/>
  <c r="J562" i="1"/>
  <c r="K562" i="1"/>
  <c r="L562" i="1"/>
  <c r="J563" i="1"/>
  <c r="K563" i="1"/>
  <c r="L563" i="1"/>
  <c r="J564" i="1"/>
  <c r="K564" i="1"/>
  <c r="L564" i="1"/>
  <c r="J565" i="1"/>
  <c r="K565" i="1"/>
  <c r="L565" i="1"/>
  <c r="J566" i="1"/>
  <c r="K566" i="1"/>
  <c r="L566" i="1"/>
  <c r="J567" i="1"/>
  <c r="K567" i="1"/>
  <c r="L567" i="1"/>
  <c r="J568" i="1"/>
  <c r="K568" i="1"/>
  <c r="L568" i="1"/>
  <c r="J569" i="1"/>
  <c r="K569" i="1"/>
  <c r="L569" i="1"/>
  <c r="J570" i="1"/>
  <c r="K570" i="1"/>
  <c r="L570" i="1"/>
  <c r="J571" i="1"/>
  <c r="K571" i="1"/>
  <c r="L571" i="1"/>
  <c r="J572" i="1"/>
  <c r="K572" i="1"/>
  <c r="L572" i="1"/>
  <c r="J573" i="1"/>
  <c r="K573" i="1"/>
  <c r="L573" i="1"/>
  <c r="J574" i="1"/>
  <c r="K574" i="1"/>
  <c r="L574" i="1"/>
  <c r="J575" i="1"/>
  <c r="K575" i="1"/>
  <c r="L575" i="1"/>
  <c r="J576" i="1"/>
  <c r="K576" i="1"/>
  <c r="L576" i="1"/>
  <c r="J577" i="1"/>
  <c r="K577" i="1"/>
  <c r="L577" i="1"/>
  <c r="J578" i="1"/>
  <c r="K578" i="1"/>
  <c r="L578" i="1"/>
  <c r="J579" i="1"/>
  <c r="K579" i="1"/>
  <c r="L579" i="1"/>
  <c r="J580" i="1"/>
  <c r="K580" i="1"/>
  <c r="L580" i="1"/>
  <c r="J581" i="1"/>
  <c r="K581" i="1"/>
  <c r="L581" i="1"/>
  <c r="J582" i="1"/>
  <c r="K582" i="1"/>
  <c r="L582" i="1"/>
  <c r="J583" i="1"/>
  <c r="K583" i="1"/>
  <c r="L583" i="1"/>
  <c r="J584" i="1"/>
  <c r="K584" i="1"/>
  <c r="L584" i="1"/>
  <c r="J585" i="1"/>
  <c r="K585" i="1"/>
  <c r="L585" i="1"/>
  <c r="J586" i="1"/>
  <c r="K586" i="1"/>
  <c r="L586" i="1"/>
  <c r="J587" i="1"/>
  <c r="K587" i="1"/>
  <c r="L587" i="1"/>
  <c r="J588" i="1"/>
  <c r="K588" i="1"/>
  <c r="L588" i="1"/>
  <c r="J589" i="1"/>
  <c r="K589" i="1"/>
  <c r="L589" i="1"/>
  <c r="J590" i="1"/>
  <c r="K590" i="1"/>
  <c r="L590" i="1"/>
  <c r="J591" i="1"/>
  <c r="K591" i="1"/>
  <c r="L591" i="1"/>
  <c r="J592" i="1"/>
  <c r="K592" i="1"/>
  <c r="L592" i="1"/>
  <c r="J593" i="1"/>
  <c r="K593" i="1"/>
  <c r="L593" i="1"/>
  <c r="J594" i="1"/>
  <c r="K594" i="1"/>
  <c r="L594" i="1"/>
  <c r="J595" i="1"/>
  <c r="K595" i="1"/>
  <c r="L595" i="1"/>
  <c r="J596" i="1"/>
  <c r="K596" i="1"/>
  <c r="L596" i="1"/>
  <c r="J597" i="1"/>
  <c r="K597" i="1"/>
  <c r="L597" i="1"/>
  <c r="J598" i="1"/>
  <c r="K598" i="1"/>
  <c r="L598" i="1"/>
  <c r="J599" i="1"/>
  <c r="K599" i="1"/>
  <c r="L599" i="1"/>
  <c r="J600" i="1"/>
  <c r="K600" i="1"/>
  <c r="L600" i="1"/>
  <c r="J601" i="1"/>
  <c r="K601" i="1"/>
  <c r="L601" i="1"/>
  <c r="J602" i="1"/>
  <c r="K602" i="1"/>
  <c r="L602" i="1"/>
  <c r="J603" i="1"/>
  <c r="K603" i="1"/>
  <c r="L603" i="1"/>
  <c r="J604" i="1"/>
  <c r="K604" i="1"/>
  <c r="L604" i="1"/>
  <c r="J605" i="1"/>
  <c r="K605" i="1"/>
  <c r="L605" i="1"/>
  <c r="J606" i="1"/>
  <c r="K606" i="1"/>
  <c r="L606" i="1"/>
  <c r="J607" i="1"/>
  <c r="K607" i="1"/>
  <c r="L607" i="1"/>
  <c r="J608" i="1"/>
  <c r="K608" i="1"/>
  <c r="L608" i="1"/>
  <c r="J609" i="1"/>
  <c r="K609" i="1"/>
  <c r="L609" i="1"/>
  <c r="J610" i="1"/>
  <c r="K610" i="1"/>
  <c r="L610" i="1"/>
  <c r="J611" i="1"/>
  <c r="K611" i="1"/>
  <c r="L611" i="1"/>
  <c r="J612" i="1"/>
  <c r="K612" i="1"/>
  <c r="L612" i="1"/>
  <c r="J613" i="1"/>
  <c r="K613" i="1"/>
  <c r="L613" i="1"/>
  <c r="J614" i="1"/>
  <c r="K614" i="1"/>
  <c r="L614" i="1"/>
  <c r="J615" i="1"/>
  <c r="K615" i="1"/>
  <c r="L615" i="1"/>
  <c r="J616" i="1"/>
  <c r="K616" i="1"/>
  <c r="L616" i="1"/>
  <c r="J617" i="1"/>
  <c r="K617" i="1"/>
  <c r="L617" i="1"/>
  <c r="J618" i="1"/>
  <c r="K618" i="1"/>
  <c r="L618" i="1"/>
  <c r="J619" i="1"/>
  <c r="K619" i="1"/>
  <c r="L619" i="1"/>
  <c r="J620" i="1"/>
  <c r="K620" i="1"/>
  <c r="L620" i="1"/>
  <c r="J621" i="1"/>
  <c r="K621" i="1"/>
  <c r="L621" i="1"/>
  <c r="J622" i="1"/>
  <c r="K622" i="1"/>
  <c r="L622" i="1"/>
  <c r="J623" i="1"/>
  <c r="K623" i="1"/>
  <c r="L623" i="1"/>
  <c r="J624" i="1"/>
  <c r="K624" i="1"/>
  <c r="L624" i="1"/>
  <c r="J625" i="1"/>
  <c r="K625" i="1"/>
  <c r="L625" i="1"/>
  <c r="J626" i="1"/>
  <c r="K626" i="1"/>
  <c r="L626" i="1"/>
  <c r="J627" i="1"/>
  <c r="K627" i="1"/>
  <c r="L627" i="1"/>
  <c r="J628" i="1"/>
  <c r="K628" i="1"/>
  <c r="L628" i="1"/>
  <c r="J629" i="1"/>
  <c r="K629" i="1"/>
  <c r="L629" i="1"/>
  <c r="J630" i="1"/>
  <c r="K630" i="1"/>
  <c r="L630" i="1"/>
  <c r="J631" i="1"/>
  <c r="K631" i="1"/>
  <c r="L631" i="1"/>
  <c r="J632" i="1"/>
  <c r="K632" i="1"/>
  <c r="L632" i="1"/>
  <c r="J633" i="1"/>
  <c r="K633" i="1"/>
  <c r="L633" i="1"/>
  <c r="J634" i="1"/>
  <c r="K634" i="1"/>
  <c r="L634" i="1"/>
  <c r="J635" i="1"/>
  <c r="K635" i="1"/>
  <c r="L635" i="1"/>
  <c r="J636" i="1"/>
  <c r="K636" i="1"/>
  <c r="L636" i="1"/>
  <c r="J637" i="1"/>
  <c r="K637" i="1"/>
  <c r="L637" i="1"/>
  <c r="J638" i="1"/>
  <c r="K638" i="1"/>
  <c r="L638" i="1"/>
  <c r="J639" i="1"/>
  <c r="K639" i="1"/>
  <c r="L639" i="1"/>
  <c r="J640" i="1"/>
  <c r="K640" i="1"/>
  <c r="L640" i="1"/>
  <c r="J641" i="1"/>
  <c r="K641" i="1"/>
  <c r="L641" i="1"/>
  <c r="J642" i="1"/>
  <c r="K642" i="1"/>
  <c r="L642" i="1"/>
  <c r="J643" i="1"/>
  <c r="K643" i="1"/>
  <c r="L643" i="1"/>
  <c r="J644" i="1"/>
  <c r="K644" i="1"/>
  <c r="L644" i="1"/>
  <c r="J645" i="1"/>
  <c r="K645" i="1"/>
  <c r="L645" i="1"/>
  <c r="J646" i="1"/>
  <c r="K646" i="1"/>
  <c r="L646" i="1"/>
  <c r="J647" i="1"/>
  <c r="K647" i="1"/>
  <c r="L647" i="1"/>
  <c r="J648" i="1"/>
  <c r="K648" i="1"/>
  <c r="L648" i="1"/>
  <c r="J649" i="1"/>
  <c r="K649" i="1"/>
  <c r="L649" i="1"/>
  <c r="J650" i="1"/>
  <c r="K650" i="1"/>
  <c r="L650" i="1"/>
  <c r="J651" i="1"/>
  <c r="K651" i="1"/>
  <c r="L651" i="1"/>
  <c r="J652" i="1"/>
  <c r="K652" i="1"/>
  <c r="L652" i="1"/>
  <c r="J653" i="1"/>
  <c r="K653" i="1"/>
  <c r="L653" i="1"/>
  <c r="J654" i="1"/>
  <c r="K654" i="1"/>
  <c r="L654" i="1"/>
  <c r="J655" i="1"/>
  <c r="K655" i="1"/>
  <c r="L655" i="1"/>
  <c r="J656" i="1"/>
  <c r="K656" i="1"/>
  <c r="L656" i="1"/>
  <c r="J657" i="1"/>
  <c r="K657" i="1"/>
  <c r="L657" i="1"/>
  <c r="J658" i="1"/>
  <c r="K658" i="1"/>
  <c r="L658" i="1"/>
  <c r="J659" i="1"/>
  <c r="K659" i="1"/>
  <c r="L659" i="1"/>
  <c r="J660" i="1"/>
  <c r="K660" i="1"/>
  <c r="L660" i="1"/>
  <c r="J661" i="1"/>
  <c r="K661" i="1"/>
  <c r="L661" i="1"/>
  <c r="J662" i="1"/>
  <c r="K662" i="1"/>
  <c r="L662" i="1"/>
  <c r="J663" i="1"/>
  <c r="K663" i="1"/>
  <c r="L663" i="1"/>
  <c r="J664" i="1"/>
  <c r="K664" i="1"/>
  <c r="L664" i="1"/>
  <c r="J665" i="1"/>
  <c r="K665" i="1"/>
  <c r="L665" i="1"/>
  <c r="J666" i="1"/>
  <c r="K666" i="1"/>
  <c r="L666" i="1"/>
  <c r="J667" i="1"/>
  <c r="K667" i="1"/>
  <c r="L667" i="1"/>
  <c r="J668" i="1"/>
  <c r="K668" i="1"/>
  <c r="L668" i="1"/>
  <c r="J669" i="1"/>
  <c r="K669" i="1"/>
  <c r="L669" i="1"/>
  <c r="J670" i="1"/>
  <c r="K670" i="1"/>
  <c r="L670" i="1"/>
  <c r="J671" i="1"/>
  <c r="K671" i="1"/>
  <c r="L671" i="1"/>
  <c r="J672" i="1"/>
  <c r="K672" i="1"/>
  <c r="L672" i="1"/>
  <c r="J673" i="1"/>
  <c r="K673" i="1"/>
  <c r="L673" i="1"/>
  <c r="J674" i="1"/>
  <c r="K674" i="1"/>
  <c r="L674" i="1"/>
  <c r="J675" i="1"/>
  <c r="K675" i="1"/>
  <c r="L675" i="1"/>
  <c r="J676" i="1"/>
  <c r="K676" i="1"/>
  <c r="L676" i="1"/>
  <c r="J677" i="1"/>
  <c r="K677" i="1"/>
  <c r="L677" i="1"/>
  <c r="J678" i="1"/>
  <c r="K678" i="1"/>
  <c r="L678" i="1"/>
  <c r="J679" i="1"/>
  <c r="K679" i="1"/>
  <c r="L679" i="1"/>
  <c r="J680" i="1"/>
  <c r="K680" i="1"/>
  <c r="L680" i="1"/>
  <c r="J681" i="1"/>
  <c r="K681" i="1"/>
  <c r="L681" i="1"/>
  <c r="J682" i="1"/>
  <c r="K682" i="1"/>
  <c r="L682" i="1"/>
  <c r="J683" i="1"/>
  <c r="K683" i="1"/>
  <c r="L683" i="1"/>
  <c r="J684" i="1"/>
  <c r="K684" i="1"/>
  <c r="L684" i="1"/>
  <c r="J685" i="1"/>
  <c r="K685" i="1"/>
  <c r="L685" i="1"/>
  <c r="J686" i="1"/>
  <c r="K686" i="1"/>
  <c r="L686" i="1"/>
  <c r="J687" i="1"/>
  <c r="K687" i="1"/>
  <c r="L687" i="1"/>
  <c r="J688" i="1"/>
  <c r="K688" i="1"/>
  <c r="L688" i="1"/>
  <c r="J689" i="1"/>
  <c r="K689" i="1"/>
  <c r="L689" i="1"/>
  <c r="J690" i="1"/>
  <c r="K690" i="1"/>
  <c r="L690" i="1"/>
  <c r="J691" i="1"/>
  <c r="K691" i="1"/>
  <c r="L691" i="1"/>
  <c r="J692" i="1"/>
  <c r="K692" i="1"/>
  <c r="L692" i="1"/>
  <c r="J693" i="1"/>
  <c r="K693" i="1"/>
  <c r="L693" i="1"/>
  <c r="J694" i="1"/>
  <c r="K694" i="1"/>
  <c r="L694" i="1"/>
  <c r="J695" i="1"/>
  <c r="K695" i="1"/>
  <c r="L695" i="1"/>
  <c r="J696" i="1"/>
  <c r="K696" i="1"/>
  <c r="L696" i="1"/>
  <c r="J697" i="1"/>
  <c r="K697" i="1"/>
  <c r="L697" i="1"/>
  <c r="J698" i="1"/>
  <c r="K698" i="1"/>
  <c r="L698" i="1"/>
  <c r="J699" i="1"/>
  <c r="K699" i="1"/>
  <c r="L699" i="1"/>
  <c r="J700" i="1"/>
  <c r="K700" i="1"/>
  <c r="L700" i="1"/>
  <c r="J701" i="1"/>
  <c r="K701" i="1"/>
  <c r="L701" i="1"/>
  <c r="J702" i="1"/>
  <c r="K702" i="1"/>
  <c r="L702" i="1"/>
  <c r="J703" i="1"/>
  <c r="K703" i="1"/>
  <c r="L703" i="1"/>
  <c r="J704" i="1"/>
  <c r="K704" i="1"/>
  <c r="L704" i="1"/>
  <c r="J705" i="1"/>
  <c r="K705" i="1"/>
  <c r="L705" i="1"/>
  <c r="J706" i="1"/>
  <c r="K706" i="1"/>
  <c r="L706" i="1"/>
  <c r="J707" i="1"/>
  <c r="K707" i="1"/>
  <c r="L707" i="1"/>
  <c r="J708" i="1"/>
  <c r="K708" i="1"/>
  <c r="L708" i="1"/>
  <c r="J709" i="1"/>
  <c r="K709" i="1"/>
  <c r="L709" i="1"/>
  <c r="J710" i="1"/>
  <c r="K710" i="1"/>
  <c r="L710" i="1"/>
  <c r="J711" i="1"/>
  <c r="K711" i="1"/>
  <c r="L711" i="1"/>
  <c r="J712" i="1"/>
  <c r="K712" i="1"/>
  <c r="L712" i="1"/>
  <c r="J713" i="1"/>
  <c r="K713" i="1"/>
  <c r="L713" i="1"/>
  <c r="J714" i="1"/>
  <c r="K714" i="1"/>
  <c r="L714" i="1"/>
  <c r="J715" i="1"/>
  <c r="K715" i="1"/>
  <c r="L715" i="1"/>
  <c r="J716" i="1"/>
  <c r="K716" i="1"/>
  <c r="L716" i="1"/>
  <c r="J717" i="1"/>
  <c r="K717" i="1"/>
  <c r="L717" i="1"/>
  <c r="J718" i="1"/>
  <c r="K718" i="1"/>
  <c r="L718" i="1"/>
  <c r="J719" i="1"/>
  <c r="K719" i="1"/>
  <c r="L719" i="1"/>
  <c r="J720" i="1"/>
  <c r="K720" i="1"/>
  <c r="L720" i="1"/>
  <c r="J721" i="1"/>
  <c r="K721" i="1"/>
  <c r="L721" i="1"/>
  <c r="J722" i="1"/>
  <c r="K722" i="1"/>
  <c r="L722" i="1"/>
  <c r="J723" i="1"/>
  <c r="K723" i="1"/>
  <c r="L723" i="1"/>
  <c r="J724" i="1"/>
  <c r="K724" i="1"/>
  <c r="L724" i="1"/>
  <c r="J725" i="1"/>
  <c r="K725" i="1"/>
  <c r="L725" i="1"/>
  <c r="J726" i="1"/>
  <c r="K726" i="1"/>
  <c r="L726" i="1"/>
  <c r="J727" i="1"/>
  <c r="K727" i="1"/>
  <c r="L727" i="1"/>
  <c r="J728" i="1"/>
  <c r="K728" i="1"/>
  <c r="L728" i="1"/>
  <c r="J729" i="1"/>
  <c r="K729" i="1"/>
  <c r="L729" i="1"/>
  <c r="J730" i="1"/>
  <c r="K730" i="1"/>
  <c r="L730" i="1"/>
  <c r="J731" i="1"/>
  <c r="K731" i="1"/>
  <c r="L731" i="1"/>
  <c r="J732" i="1"/>
  <c r="K732" i="1"/>
  <c r="L732" i="1"/>
  <c r="J733" i="1"/>
  <c r="K733" i="1"/>
  <c r="L733" i="1"/>
  <c r="J734" i="1"/>
  <c r="K734" i="1"/>
  <c r="L734" i="1"/>
  <c r="J735" i="1"/>
  <c r="K735" i="1"/>
  <c r="L735" i="1"/>
  <c r="J736" i="1"/>
  <c r="K736" i="1"/>
  <c r="L736" i="1"/>
  <c r="J737" i="1"/>
  <c r="K737" i="1"/>
  <c r="L737" i="1"/>
  <c r="J738" i="1"/>
  <c r="K738" i="1"/>
  <c r="L738" i="1"/>
  <c r="J739" i="1"/>
  <c r="K739" i="1"/>
  <c r="L739" i="1"/>
  <c r="J740" i="1"/>
  <c r="K740" i="1"/>
  <c r="L740" i="1"/>
  <c r="J741" i="1"/>
  <c r="K741" i="1"/>
  <c r="L741" i="1"/>
  <c r="J742" i="1"/>
  <c r="K742" i="1"/>
  <c r="L742" i="1"/>
  <c r="J743" i="1"/>
  <c r="K743" i="1"/>
  <c r="L743" i="1"/>
  <c r="J744" i="1"/>
  <c r="K744" i="1"/>
  <c r="L744" i="1"/>
  <c r="J745" i="1"/>
  <c r="K745" i="1"/>
  <c r="L745" i="1"/>
  <c r="J746" i="1"/>
  <c r="K746" i="1"/>
  <c r="L746" i="1"/>
  <c r="J747" i="1"/>
  <c r="K747" i="1"/>
  <c r="L747" i="1"/>
  <c r="J748" i="1"/>
  <c r="K748" i="1"/>
  <c r="L748" i="1"/>
  <c r="J749" i="1"/>
  <c r="K749" i="1"/>
  <c r="L749" i="1"/>
  <c r="J750" i="1"/>
  <c r="K750" i="1"/>
  <c r="L750" i="1"/>
  <c r="J751" i="1"/>
  <c r="K751" i="1"/>
  <c r="L751" i="1"/>
  <c r="J752" i="1"/>
  <c r="K752" i="1"/>
  <c r="L752" i="1"/>
  <c r="J753" i="1"/>
  <c r="K753" i="1"/>
  <c r="L753" i="1"/>
  <c r="J754" i="1"/>
  <c r="K754" i="1"/>
  <c r="L754" i="1"/>
  <c r="J755" i="1"/>
  <c r="K755" i="1"/>
  <c r="L755" i="1"/>
  <c r="J756" i="1"/>
  <c r="K756" i="1"/>
  <c r="L756" i="1"/>
  <c r="J757" i="1"/>
  <c r="K757" i="1"/>
  <c r="L757" i="1"/>
  <c r="J758" i="1"/>
  <c r="K758" i="1"/>
  <c r="L758" i="1"/>
  <c r="J759" i="1"/>
  <c r="K759" i="1"/>
  <c r="L759" i="1"/>
  <c r="J760" i="1"/>
  <c r="K760" i="1"/>
  <c r="L760" i="1"/>
  <c r="J761" i="1"/>
  <c r="K761" i="1"/>
  <c r="L761" i="1"/>
  <c r="J762" i="1"/>
  <c r="K762" i="1"/>
  <c r="L762" i="1"/>
  <c r="J763" i="1"/>
  <c r="K763" i="1"/>
  <c r="L763" i="1"/>
  <c r="J764" i="1"/>
  <c r="K764" i="1"/>
  <c r="L764" i="1"/>
  <c r="J765" i="1"/>
  <c r="K765" i="1"/>
  <c r="L765" i="1"/>
  <c r="J766" i="1"/>
  <c r="K766" i="1"/>
  <c r="L766" i="1"/>
  <c r="J767" i="1"/>
  <c r="K767" i="1"/>
  <c r="L767" i="1"/>
  <c r="J768" i="1"/>
  <c r="K768" i="1"/>
  <c r="L768" i="1"/>
  <c r="J769" i="1"/>
  <c r="K769" i="1"/>
  <c r="L769" i="1"/>
  <c r="J446" i="1"/>
  <c r="K446" i="1"/>
  <c r="L446" i="1"/>
  <c r="J447" i="1"/>
  <c r="K447" i="1"/>
  <c r="L447" i="1"/>
  <c r="J448" i="1"/>
  <c r="K448" i="1"/>
  <c r="L448" i="1"/>
  <c r="J449" i="1"/>
  <c r="K449" i="1"/>
  <c r="L449" i="1"/>
  <c r="J450" i="1"/>
  <c r="K450" i="1"/>
  <c r="L450" i="1"/>
  <c r="J451" i="1"/>
  <c r="K451" i="1"/>
  <c r="L451" i="1"/>
  <c r="J452" i="1"/>
  <c r="K452" i="1"/>
  <c r="L452" i="1"/>
  <c r="J453" i="1"/>
  <c r="K453" i="1"/>
  <c r="L453" i="1"/>
  <c r="J454" i="1"/>
  <c r="K454" i="1"/>
  <c r="L454" i="1"/>
  <c r="J455" i="1"/>
  <c r="K455" i="1"/>
  <c r="L455" i="1"/>
  <c r="J456" i="1"/>
  <c r="K456" i="1"/>
  <c r="L456" i="1"/>
  <c r="J457" i="1"/>
  <c r="K457" i="1"/>
  <c r="L457" i="1"/>
  <c r="J458" i="1"/>
  <c r="K458" i="1"/>
  <c r="L458" i="1"/>
  <c r="J459" i="1"/>
  <c r="K459" i="1"/>
  <c r="L459" i="1"/>
  <c r="J460" i="1"/>
  <c r="K460" i="1"/>
  <c r="L460" i="1"/>
  <c r="J461" i="1"/>
  <c r="K461" i="1"/>
  <c r="L461" i="1"/>
  <c r="J462" i="1"/>
  <c r="K462" i="1"/>
  <c r="L462" i="1"/>
  <c r="J463" i="1"/>
  <c r="K463" i="1"/>
  <c r="L463" i="1"/>
  <c r="J464" i="1"/>
  <c r="K464" i="1"/>
  <c r="L464" i="1"/>
  <c r="J465" i="1"/>
  <c r="K465" i="1"/>
  <c r="L465" i="1"/>
  <c r="J466" i="1"/>
  <c r="K466" i="1"/>
  <c r="L466" i="1"/>
  <c r="J467" i="1"/>
  <c r="K467" i="1"/>
  <c r="L467" i="1"/>
  <c r="J468" i="1"/>
  <c r="K468" i="1"/>
  <c r="L468" i="1"/>
  <c r="J469" i="1"/>
  <c r="K469" i="1"/>
  <c r="L469" i="1"/>
  <c r="J470" i="1"/>
  <c r="K470" i="1"/>
  <c r="L470" i="1"/>
  <c r="J471" i="1"/>
  <c r="K471" i="1"/>
  <c r="L471" i="1"/>
  <c r="J472" i="1"/>
  <c r="K472" i="1"/>
  <c r="L472" i="1"/>
  <c r="J473" i="1"/>
  <c r="K473" i="1"/>
  <c r="L473" i="1"/>
  <c r="J474" i="1"/>
  <c r="K474" i="1"/>
  <c r="L474" i="1"/>
  <c r="J475" i="1"/>
  <c r="K475" i="1"/>
  <c r="L475" i="1"/>
  <c r="J476" i="1"/>
  <c r="K476" i="1"/>
  <c r="L476" i="1"/>
  <c r="J477" i="1"/>
  <c r="K477" i="1"/>
  <c r="L477" i="1"/>
  <c r="J478" i="1"/>
  <c r="K478" i="1"/>
  <c r="L478" i="1"/>
  <c r="J479" i="1"/>
  <c r="K479" i="1"/>
  <c r="L479" i="1"/>
  <c r="J480" i="1"/>
  <c r="K480" i="1"/>
  <c r="L480" i="1"/>
  <c r="J481" i="1"/>
  <c r="K481" i="1"/>
  <c r="L481" i="1"/>
  <c r="J482" i="1"/>
  <c r="K482" i="1"/>
  <c r="L482" i="1"/>
  <c r="J483" i="1"/>
  <c r="K483" i="1"/>
  <c r="L483" i="1"/>
  <c r="J484" i="1"/>
  <c r="K484" i="1"/>
  <c r="L484" i="1"/>
  <c r="J485" i="1"/>
  <c r="K485" i="1"/>
  <c r="L485" i="1"/>
  <c r="J486" i="1"/>
  <c r="K486" i="1"/>
  <c r="L486" i="1"/>
  <c r="J487" i="1"/>
  <c r="K487" i="1"/>
  <c r="L487" i="1"/>
  <c r="J488" i="1"/>
  <c r="K488" i="1"/>
  <c r="L488" i="1"/>
  <c r="J489" i="1"/>
  <c r="K489" i="1"/>
  <c r="L489" i="1"/>
  <c r="J490" i="1"/>
  <c r="K490" i="1"/>
  <c r="L490" i="1"/>
  <c r="J491" i="1"/>
  <c r="K491" i="1"/>
  <c r="L491" i="1"/>
  <c r="J492" i="1"/>
  <c r="K492" i="1"/>
  <c r="L492" i="1"/>
  <c r="J493" i="1"/>
  <c r="K493" i="1"/>
  <c r="L493" i="1"/>
  <c r="J494" i="1"/>
  <c r="K494" i="1"/>
  <c r="L494" i="1"/>
  <c r="J495" i="1"/>
  <c r="K495" i="1"/>
  <c r="L495" i="1"/>
  <c r="J496" i="1"/>
  <c r="K496" i="1"/>
  <c r="L496" i="1"/>
  <c r="J497" i="1"/>
  <c r="K497" i="1"/>
  <c r="L497" i="1"/>
  <c r="J498" i="1"/>
  <c r="K498" i="1"/>
  <c r="L498" i="1"/>
  <c r="J499" i="1"/>
  <c r="K499" i="1"/>
  <c r="L499" i="1"/>
  <c r="J500" i="1"/>
  <c r="K500" i="1"/>
  <c r="L500" i="1"/>
  <c r="J501" i="1"/>
  <c r="K501" i="1"/>
  <c r="L501" i="1"/>
  <c r="J502" i="1"/>
  <c r="K502" i="1"/>
  <c r="L502" i="1"/>
  <c r="J503" i="1"/>
  <c r="K503" i="1"/>
  <c r="L503" i="1"/>
  <c r="J504" i="1"/>
  <c r="K504" i="1"/>
  <c r="L504" i="1"/>
  <c r="J505" i="1"/>
  <c r="K505" i="1"/>
  <c r="L505" i="1"/>
  <c r="J506" i="1"/>
  <c r="K506" i="1"/>
  <c r="L506" i="1"/>
  <c r="J507" i="1"/>
  <c r="K507" i="1"/>
  <c r="L507" i="1"/>
  <c r="J508" i="1"/>
  <c r="K508" i="1"/>
  <c r="L508" i="1"/>
  <c r="J509" i="1"/>
  <c r="K509" i="1"/>
  <c r="L509" i="1"/>
  <c r="J510" i="1"/>
  <c r="K510" i="1"/>
  <c r="L510" i="1"/>
  <c r="J511" i="1"/>
  <c r="K511" i="1"/>
  <c r="L511" i="1"/>
  <c r="J512" i="1"/>
  <c r="K512" i="1"/>
  <c r="L512" i="1"/>
  <c r="J513" i="1"/>
  <c r="K513" i="1"/>
  <c r="L513" i="1"/>
  <c r="J514" i="1"/>
  <c r="K514" i="1"/>
  <c r="L514" i="1"/>
  <c r="J515" i="1"/>
  <c r="K515" i="1"/>
  <c r="L515" i="1"/>
  <c r="J516" i="1"/>
  <c r="K516" i="1"/>
  <c r="L516" i="1"/>
  <c r="J517" i="1"/>
  <c r="K517" i="1"/>
  <c r="L517" i="1"/>
  <c r="J518" i="1"/>
  <c r="K518" i="1"/>
  <c r="L518" i="1"/>
  <c r="J519" i="1"/>
  <c r="K519" i="1"/>
  <c r="L519" i="1"/>
  <c r="J520" i="1"/>
  <c r="K520" i="1"/>
  <c r="L520" i="1"/>
  <c r="J521" i="1"/>
  <c r="K521" i="1"/>
  <c r="L521" i="1"/>
  <c r="J522" i="1"/>
  <c r="K522" i="1"/>
  <c r="L522" i="1"/>
  <c r="J523" i="1"/>
  <c r="K523" i="1"/>
  <c r="L523" i="1"/>
  <c r="J524" i="1"/>
  <c r="K524" i="1"/>
  <c r="L524" i="1"/>
  <c r="J525" i="1"/>
  <c r="K525" i="1"/>
  <c r="L525" i="1"/>
  <c r="J526" i="1"/>
  <c r="K526" i="1"/>
  <c r="L526" i="1"/>
  <c r="J527" i="1"/>
  <c r="K527" i="1"/>
  <c r="L527" i="1"/>
  <c r="J528" i="1"/>
  <c r="K528" i="1"/>
  <c r="L528" i="1"/>
  <c r="J529" i="1"/>
  <c r="K529" i="1"/>
  <c r="L529" i="1"/>
  <c r="J530" i="1"/>
  <c r="K530" i="1"/>
  <c r="L530" i="1"/>
  <c r="J531" i="1"/>
  <c r="K531" i="1"/>
  <c r="L531" i="1"/>
  <c r="J532" i="1"/>
  <c r="K532" i="1"/>
  <c r="L532" i="1"/>
  <c r="J533" i="1"/>
  <c r="K533" i="1"/>
  <c r="L533" i="1"/>
  <c r="J534" i="1"/>
  <c r="K534" i="1"/>
  <c r="L534" i="1"/>
  <c r="J535" i="1"/>
  <c r="K535" i="1"/>
  <c r="L535" i="1"/>
  <c r="J536" i="1"/>
  <c r="K536" i="1"/>
  <c r="L536" i="1"/>
  <c r="J537" i="1"/>
  <c r="K537" i="1"/>
  <c r="L537" i="1"/>
  <c r="J538" i="1"/>
  <c r="K538" i="1"/>
  <c r="L538" i="1"/>
  <c r="J539" i="1"/>
  <c r="K539" i="1"/>
  <c r="L539" i="1"/>
  <c r="J540" i="1"/>
  <c r="K540" i="1"/>
  <c r="L540" i="1"/>
  <c r="J541" i="1"/>
  <c r="K541" i="1"/>
  <c r="L541" i="1"/>
  <c r="J542" i="1"/>
  <c r="K542" i="1"/>
  <c r="L542" i="1"/>
  <c r="J543" i="1"/>
  <c r="K543" i="1"/>
  <c r="L543" i="1"/>
  <c r="J544" i="1"/>
  <c r="K544" i="1"/>
  <c r="L544" i="1"/>
  <c r="J545" i="1"/>
  <c r="K545" i="1"/>
  <c r="L545" i="1"/>
  <c r="J546" i="1"/>
  <c r="K546" i="1"/>
  <c r="L546" i="1"/>
  <c r="J547" i="1"/>
  <c r="K547" i="1"/>
  <c r="L547" i="1"/>
  <c r="J548" i="1"/>
  <c r="K548" i="1"/>
  <c r="L548" i="1"/>
  <c r="J549" i="1"/>
  <c r="K549" i="1"/>
  <c r="L549" i="1"/>
  <c r="J550" i="1"/>
  <c r="K550" i="1"/>
  <c r="L550" i="1"/>
  <c r="J551" i="1"/>
  <c r="K551" i="1"/>
  <c r="L551" i="1"/>
  <c r="J1074" i="1"/>
  <c r="K1074" i="1"/>
  <c r="L1074" i="1"/>
  <c r="J1075" i="1"/>
  <c r="K1075" i="1"/>
  <c r="L1075" i="1"/>
  <c r="J1076" i="1"/>
  <c r="K1076" i="1"/>
  <c r="L1076" i="1"/>
  <c r="J1077" i="1"/>
  <c r="K1077" i="1"/>
  <c r="L1077" i="1"/>
  <c r="J1078" i="1"/>
  <c r="K1078" i="1"/>
  <c r="L1078" i="1"/>
  <c r="J1079" i="1"/>
  <c r="K1079" i="1"/>
  <c r="L1079" i="1"/>
  <c r="J1080" i="1"/>
  <c r="K1080" i="1"/>
  <c r="L1080" i="1"/>
  <c r="J1081" i="1"/>
  <c r="K1081" i="1"/>
  <c r="L1081" i="1"/>
  <c r="J1082" i="1"/>
  <c r="K1082" i="1"/>
  <c r="L1082" i="1"/>
  <c r="J1083" i="1"/>
  <c r="K1083" i="1"/>
  <c r="L1083" i="1"/>
  <c r="J1084" i="1"/>
  <c r="K1084" i="1"/>
  <c r="L1084" i="1"/>
  <c r="J1085" i="1"/>
  <c r="K1085" i="1"/>
  <c r="L1085" i="1"/>
  <c r="J1086" i="1"/>
  <c r="K1086" i="1"/>
  <c r="L1086" i="1"/>
  <c r="J1087" i="1"/>
  <c r="K1087" i="1"/>
  <c r="L1087" i="1"/>
  <c r="J1088" i="1"/>
  <c r="K1088" i="1"/>
  <c r="L1088" i="1"/>
  <c r="J1089" i="1"/>
  <c r="K1089" i="1"/>
  <c r="L1089" i="1"/>
  <c r="J1090" i="1"/>
  <c r="K1090" i="1"/>
  <c r="L1090" i="1"/>
  <c r="J1091" i="1"/>
  <c r="K1091" i="1"/>
  <c r="L1091" i="1"/>
  <c r="J1092" i="1"/>
  <c r="K1092" i="1"/>
  <c r="L1092" i="1"/>
  <c r="J1093" i="1"/>
  <c r="K1093" i="1"/>
  <c r="L1093" i="1"/>
  <c r="J1094" i="1"/>
  <c r="K1094" i="1"/>
  <c r="L1094" i="1"/>
  <c r="J1095" i="1"/>
  <c r="K1095" i="1"/>
  <c r="L1095" i="1"/>
  <c r="J1096" i="1"/>
  <c r="K1096" i="1"/>
  <c r="L1096" i="1"/>
  <c r="J1097" i="1"/>
  <c r="K1097" i="1"/>
  <c r="L1097" i="1"/>
  <c r="J1098" i="1"/>
  <c r="K1098" i="1"/>
  <c r="L1098" i="1"/>
  <c r="J1099" i="1"/>
  <c r="K1099" i="1"/>
  <c r="L1099" i="1"/>
  <c r="J1100" i="1"/>
  <c r="K1100" i="1"/>
  <c r="L1100" i="1"/>
  <c r="J1101" i="1"/>
  <c r="K1101" i="1"/>
  <c r="L1101" i="1"/>
  <c r="J1102" i="1"/>
  <c r="K1102" i="1"/>
  <c r="L1102" i="1"/>
  <c r="J1103" i="1"/>
  <c r="K1103" i="1"/>
  <c r="L1103" i="1"/>
  <c r="J1104" i="1"/>
  <c r="K1104" i="1"/>
  <c r="L1104" i="1"/>
  <c r="J1105" i="1"/>
  <c r="K1105" i="1"/>
  <c r="L1105" i="1"/>
  <c r="J1106" i="1"/>
  <c r="K1106" i="1"/>
  <c r="L1106" i="1"/>
  <c r="J1107" i="1"/>
  <c r="K1107" i="1"/>
  <c r="L1107" i="1"/>
  <c r="J1108" i="1"/>
  <c r="K1108" i="1"/>
  <c r="L1108" i="1"/>
  <c r="J1109" i="1"/>
  <c r="K1109" i="1"/>
  <c r="L1109" i="1"/>
  <c r="J1110" i="1"/>
  <c r="K1110" i="1"/>
  <c r="L1110" i="1"/>
  <c r="J1111" i="1"/>
  <c r="K1111" i="1"/>
  <c r="L1111" i="1"/>
  <c r="J1112" i="1"/>
  <c r="K1112" i="1"/>
  <c r="L1112" i="1"/>
  <c r="J1113" i="1"/>
  <c r="K1113" i="1"/>
  <c r="L1113" i="1"/>
  <c r="J1114" i="1"/>
  <c r="K1114" i="1"/>
  <c r="L1114" i="1"/>
  <c r="J1115" i="1"/>
  <c r="K1115" i="1"/>
  <c r="L1115" i="1"/>
  <c r="J1116" i="1"/>
  <c r="K1116" i="1"/>
  <c r="L1116" i="1"/>
  <c r="J1117" i="1"/>
  <c r="K1117" i="1"/>
  <c r="L1117" i="1"/>
  <c r="J1118" i="1"/>
  <c r="K1118" i="1"/>
  <c r="L1118" i="1"/>
  <c r="J1119" i="1"/>
  <c r="K1119" i="1"/>
  <c r="L1119" i="1"/>
  <c r="J1120" i="1"/>
  <c r="K1120" i="1"/>
  <c r="L1120" i="1"/>
  <c r="J1121" i="1"/>
  <c r="K1121" i="1"/>
  <c r="L1121" i="1"/>
  <c r="J1122" i="1"/>
  <c r="K1122" i="1"/>
  <c r="L1122" i="1"/>
  <c r="J1123" i="1"/>
  <c r="K1123" i="1"/>
  <c r="L1123" i="1"/>
  <c r="J1124" i="1"/>
  <c r="K1124" i="1"/>
  <c r="L1124" i="1"/>
  <c r="J1125" i="1"/>
  <c r="K1125" i="1"/>
  <c r="L1125" i="1"/>
  <c r="J1126" i="1"/>
  <c r="K1126" i="1"/>
  <c r="L1126" i="1"/>
  <c r="J1127" i="1"/>
  <c r="K1127" i="1"/>
  <c r="L1127" i="1"/>
  <c r="J1128" i="1"/>
  <c r="K1128" i="1"/>
  <c r="L1128" i="1"/>
  <c r="J1129" i="1"/>
  <c r="K1129" i="1"/>
  <c r="L1129" i="1"/>
  <c r="J1130" i="1"/>
  <c r="K1130" i="1"/>
  <c r="L1130" i="1"/>
  <c r="J1131" i="1"/>
  <c r="K1131" i="1"/>
  <c r="L1131" i="1"/>
  <c r="J1132" i="1"/>
  <c r="K1132" i="1"/>
  <c r="L1132" i="1"/>
  <c r="J1133" i="1"/>
  <c r="K1133" i="1"/>
  <c r="L1133" i="1"/>
  <c r="J1134" i="1"/>
  <c r="K1134" i="1"/>
  <c r="L1134" i="1"/>
  <c r="J1135" i="1"/>
  <c r="K1135" i="1"/>
  <c r="L1135" i="1"/>
  <c r="J1136" i="1"/>
  <c r="K1136" i="1"/>
  <c r="L1136" i="1"/>
  <c r="J1137" i="1"/>
  <c r="K1137" i="1"/>
  <c r="L1137" i="1"/>
  <c r="J1138" i="1"/>
  <c r="K1138" i="1"/>
  <c r="L1138" i="1"/>
  <c r="J1139" i="1"/>
  <c r="K1139" i="1"/>
  <c r="L1139" i="1"/>
  <c r="J1140" i="1"/>
  <c r="K1140" i="1"/>
  <c r="L1140" i="1"/>
  <c r="J1141" i="1"/>
  <c r="K1141" i="1"/>
  <c r="L1141" i="1"/>
  <c r="J1142" i="1"/>
  <c r="K1142" i="1"/>
  <c r="L1142" i="1"/>
  <c r="J1143" i="1"/>
  <c r="K1143" i="1"/>
  <c r="L1143" i="1"/>
  <c r="J1144" i="1"/>
  <c r="K1144" i="1"/>
  <c r="L1144" i="1"/>
  <c r="J1145" i="1"/>
  <c r="K1145" i="1"/>
  <c r="L1145" i="1"/>
  <c r="J1146" i="1"/>
  <c r="K1146" i="1"/>
  <c r="L1146" i="1"/>
  <c r="J1147" i="1"/>
  <c r="K1147" i="1"/>
  <c r="L1147" i="1"/>
  <c r="J1148" i="1"/>
  <c r="K1148" i="1"/>
  <c r="L1148" i="1"/>
  <c r="J1149" i="1"/>
  <c r="K1149" i="1"/>
  <c r="L1149" i="1"/>
  <c r="J1150" i="1"/>
  <c r="K1150" i="1"/>
  <c r="L1150" i="1"/>
  <c r="J1151" i="1"/>
  <c r="K1151" i="1"/>
  <c r="L1151" i="1"/>
  <c r="J1152" i="1"/>
  <c r="K1152" i="1"/>
  <c r="L1152" i="1"/>
  <c r="J1153" i="1"/>
  <c r="K1153" i="1"/>
  <c r="L1153" i="1"/>
  <c r="J1154" i="1"/>
  <c r="K1154" i="1"/>
  <c r="L1154" i="1"/>
  <c r="J1155" i="1"/>
  <c r="K1155" i="1"/>
  <c r="L1155" i="1"/>
  <c r="J1156" i="1"/>
  <c r="K1156" i="1"/>
  <c r="L1156" i="1"/>
  <c r="J1157" i="1"/>
  <c r="K1157" i="1"/>
  <c r="L1157" i="1"/>
  <c r="J1158" i="1"/>
  <c r="K1158" i="1"/>
  <c r="L1158" i="1"/>
  <c r="J1159" i="1"/>
  <c r="K1159" i="1"/>
  <c r="L1159" i="1"/>
  <c r="J1160" i="1"/>
  <c r="K1160" i="1"/>
  <c r="L1160" i="1"/>
  <c r="J1161" i="1"/>
  <c r="K1161" i="1"/>
  <c r="L1161" i="1"/>
  <c r="J1162" i="1"/>
  <c r="K1162" i="1"/>
  <c r="L1162" i="1"/>
  <c r="J1163" i="1"/>
  <c r="K1163" i="1"/>
  <c r="L1163" i="1"/>
  <c r="J1164" i="1"/>
  <c r="K1164" i="1"/>
  <c r="L1164" i="1"/>
  <c r="J1165" i="1"/>
  <c r="K1165" i="1"/>
  <c r="L1165" i="1"/>
  <c r="J1166" i="1"/>
  <c r="K1166" i="1"/>
  <c r="L1166" i="1"/>
  <c r="J1167" i="1"/>
  <c r="K1167" i="1"/>
  <c r="L1167" i="1"/>
  <c r="J1168" i="1"/>
  <c r="K1168" i="1"/>
  <c r="L1168" i="1"/>
  <c r="J1169" i="1"/>
  <c r="K1169" i="1"/>
  <c r="L1169" i="1"/>
  <c r="J1170" i="1"/>
  <c r="K1170" i="1"/>
  <c r="L1170" i="1"/>
  <c r="J1171" i="1"/>
  <c r="K1171" i="1"/>
  <c r="L1171" i="1"/>
  <c r="J1172" i="1"/>
  <c r="K1172" i="1"/>
  <c r="L1172" i="1"/>
  <c r="J1173" i="1"/>
  <c r="K1173" i="1"/>
  <c r="L1173" i="1"/>
  <c r="J1174" i="1"/>
  <c r="K1174" i="1"/>
  <c r="L1174" i="1"/>
  <c r="J1175" i="1"/>
  <c r="K1175" i="1"/>
  <c r="L1175" i="1"/>
  <c r="J1176" i="1"/>
  <c r="K1176" i="1"/>
  <c r="L1176" i="1"/>
  <c r="J1177" i="1"/>
  <c r="K1177" i="1"/>
  <c r="L1177" i="1"/>
  <c r="J1178" i="1"/>
  <c r="K1178" i="1"/>
  <c r="L1178" i="1"/>
  <c r="J1179" i="1"/>
  <c r="K1179" i="1"/>
  <c r="L1179" i="1"/>
  <c r="J1180" i="1"/>
  <c r="K1180" i="1"/>
  <c r="L1180" i="1"/>
  <c r="J1181" i="1"/>
  <c r="K1181" i="1"/>
  <c r="L1181" i="1"/>
  <c r="J1182" i="1"/>
  <c r="K1182" i="1"/>
  <c r="L1182" i="1"/>
  <c r="J1183" i="1"/>
  <c r="K1183" i="1"/>
  <c r="L1183" i="1"/>
  <c r="J1184" i="1"/>
  <c r="K1184" i="1"/>
  <c r="L1184" i="1"/>
  <c r="J1185" i="1"/>
  <c r="K1185" i="1"/>
  <c r="L1185" i="1"/>
  <c r="J1186" i="1"/>
  <c r="K1186" i="1"/>
  <c r="L1186" i="1"/>
  <c r="J1187" i="1"/>
  <c r="K1187" i="1"/>
  <c r="L1187" i="1"/>
  <c r="J1188" i="1"/>
  <c r="K1188" i="1"/>
  <c r="L1188" i="1"/>
  <c r="J1189" i="1"/>
  <c r="K1189" i="1"/>
  <c r="L1189" i="1"/>
  <c r="J1190" i="1"/>
  <c r="K1190" i="1"/>
  <c r="L1190" i="1"/>
  <c r="J1191" i="1"/>
  <c r="K1191" i="1"/>
  <c r="L1191" i="1"/>
  <c r="J1192" i="1"/>
  <c r="K1192" i="1"/>
  <c r="L1192" i="1"/>
  <c r="J1193" i="1"/>
  <c r="K1193" i="1"/>
  <c r="L1193" i="1"/>
  <c r="J1194" i="1"/>
  <c r="K1194" i="1"/>
  <c r="L1194" i="1"/>
  <c r="J1195" i="1"/>
  <c r="K1195" i="1"/>
  <c r="L1195" i="1"/>
  <c r="J1196" i="1"/>
  <c r="K1196" i="1"/>
  <c r="L1196" i="1"/>
  <c r="J1197" i="1"/>
  <c r="K1197" i="1"/>
  <c r="L1197" i="1"/>
  <c r="J1198" i="1"/>
  <c r="K1198" i="1"/>
  <c r="L1198" i="1"/>
  <c r="J1199" i="1"/>
  <c r="K1199" i="1"/>
  <c r="L1199" i="1"/>
  <c r="J1200" i="1"/>
  <c r="K1200" i="1"/>
  <c r="L1200" i="1"/>
  <c r="J1201" i="1"/>
  <c r="K1201" i="1"/>
  <c r="L1201" i="1"/>
  <c r="J1202" i="1"/>
  <c r="K1202" i="1"/>
  <c r="L1202" i="1"/>
  <c r="J1203" i="1"/>
  <c r="K1203" i="1"/>
  <c r="L1203" i="1"/>
  <c r="J1204" i="1"/>
  <c r="K1204" i="1"/>
  <c r="L1204" i="1"/>
  <c r="J1205" i="1"/>
  <c r="K1205" i="1"/>
  <c r="L1205" i="1"/>
  <c r="J1206" i="1"/>
  <c r="K1206" i="1"/>
  <c r="L1206" i="1"/>
  <c r="J1273" i="1"/>
  <c r="K1273" i="1"/>
  <c r="L1273" i="1"/>
  <c r="J1274" i="1"/>
  <c r="K1274" i="1"/>
  <c r="L1274" i="1"/>
  <c r="J1275" i="1"/>
  <c r="K1275" i="1"/>
  <c r="L1275" i="1"/>
  <c r="J1276" i="1"/>
  <c r="K1276" i="1"/>
  <c r="L1276" i="1"/>
  <c r="J1277" i="1"/>
  <c r="K1277" i="1"/>
  <c r="L1277" i="1"/>
  <c r="J1278" i="1"/>
  <c r="K1278" i="1"/>
  <c r="L1278" i="1"/>
  <c r="J1279" i="1"/>
  <c r="K1279" i="1"/>
  <c r="L1279" i="1"/>
  <c r="J1280" i="1"/>
  <c r="K1280" i="1"/>
  <c r="L1280" i="1"/>
  <c r="J1281" i="1"/>
  <c r="K1281" i="1"/>
  <c r="L1281" i="1"/>
  <c r="J1282" i="1"/>
  <c r="K1282" i="1"/>
  <c r="L1282" i="1"/>
  <c r="J1283" i="1"/>
  <c r="K1283" i="1"/>
  <c r="L1283" i="1"/>
  <c r="J1284" i="1"/>
  <c r="K1284" i="1"/>
  <c r="L1284" i="1"/>
  <c r="J1285" i="1"/>
  <c r="K1285" i="1"/>
  <c r="L1285" i="1"/>
  <c r="J1286" i="1"/>
  <c r="K1286" i="1"/>
  <c r="L1286" i="1"/>
  <c r="J1287" i="1"/>
  <c r="K1287" i="1"/>
  <c r="L1287" i="1"/>
  <c r="J1288" i="1"/>
  <c r="K1288" i="1"/>
  <c r="L1288" i="1"/>
  <c r="J1289" i="1"/>
  <c r="K1289" i="1"/>
  <c r="L1289" i="1"/>
  <c r="J1290" i="1"/>
  <c r="K1290" i="1"/>
  <c r="L1290" i="1"/>
  <c r="J1291" i="1"/>
  <c r="K1291" i="1"/>
  <c r="L1291" i="1"/>
  <c r="J1292" i="1"/>
  <c r="K1292" i="1"/>
  <c r="L1292" i="1"/>
  <c r="J1293" i="1"/>
  <c r="K1293" i="1"/>
  <c r="L1293" i="1"/>
  <c r="J1294" i="1"/>
  <c r="K1294" i="1"/>
  <c r="L1294" i="1"/>
  <c r="J1295" i="1"/>
  <c r="K1295" i="1"/>
  <c r="L1295" i="1"/>
  <c r="J1296" i="1"/>
  <c r="K1296" i="1"/>
  <c r="L1296" i="1"/>
  <c r="J1297" i="1"/>
  <c r="K1297" i="1"/>
  <c r="L1297" i="1"/>
  <c r="J1298" i="1"/>
  <c r="K1298" i="1"/>
  <c r="L1298" i="1"/>
  <c r="J1299" i="1"/>
  <c r="K1299" i="1"/>
  <c r="L1299" i="1"/>
  <c r="J1300" i="1"/>
  <c r="K1300" i="1"/>
  <c r="L1300" i="1"/>
  <c r="J1301" i="1"/>
  <c r="K1301" i="1"/>
  <c r="L1301" i="1"/>
  <c r="J1302" i="1"/>
  <c r="K1302" i="1"/>
  <c r="L1302" i="1"/>
  <c r="J1303" i="1"/>
  <c r="K1303" i="1"/>
  <c r="L1303" i="1"/>
  <c r="J1304" i="1"/>
  <c r="K1304" i="1"/>
  <c r="L1304" i="1"/>
  <c r="J1305" i="1"/>
  <c r="K1305" i="1"/>
  <c r="L1305" i="1"/>
  <c r="J1306" i="1"/>
  <c r="K1306" i="1"/>
  <c r="L1306" i="1"/>
  <c r="J1307" i="1"/>
  <c r="K1307" i="1"/>
  <c r="L1307" i="1"/>
  <c r="J1308" i="1"/>
  <c r="K1308" i="1"/>
  <c r="L1308" i="1"/>
  <c r="J1309" i="1"/>
  <c r="K1309" i="1"/>
  <c r="L1309" i="1"/>
  <c r="J1310" i="1"/>
  <c r="K1310" i="1"/>
  <c r="L1310" i="1"/>
  <c r="J1311" i="1"/>
  <c r="K1311" i="1"/>
  <c r="L1311" i="1"/>
  <c r="J1312" i="1"/>
  <c r="K1312" i="1"/>
  <c r="L1312" i="1"/>
  <c r="J1313" i="1"/>
  <c r="K1313" i="1"/>
  <c r="L1313" i="1"/>
  <c r="J1314" i="1"/>
  <c r="K1314" i="1"/>
  <c r="L1314" i="1"/>
  <c r="J1315" i="1"/>
  <c r="K1315" i="1"/>
  <c r="L1315" i="1"/>
  <c r="J1316" i="1"/>
  <c r="K1316" i="1"/>
  <c r="L1316" i="1"/>
  <c r="J1317" i="1"/>
  <c r="K1317" i="1"/>
  <c r="L1317" i="1"/>
  <c r="J1318" i="1"/>
  <c r="K1318" i="1"/>
  <c r="L1318" i="1"/>
  <c r="J1319" i="1"/>
  <c r="K1319" i="1"/>
  <c r="L1319" i="1"/>
  <c r="J1320" i="1"/>
  <c r="K1320" i="1"/>
  <c r="L1320" i="1"/>
  <c r="J1321" i="1"/>
  <c r="K1321" i="1"/>
  <c r="L1321" i="1"/>
  <c r="J1322" i="1"/>
  <c r="K1322" i="1"/>
  <c r="L1322" i="1"/>
  <c r="J1323" i="1"/>
  <c r="K1323" i="1"/>
  <c r="L1323" i="1"/>
  <c r="J1324" i="1"/>
  <c r="K1324" i="1"/>
  <c r="L1324" i="1"/>
  <c r="J1325" i="1"/>
  <c r="K1325" i="1"/>
  <c r="L1325" i="1"/>
  <c r="J1326" i="1"/>
  <c r="K1326" i="1"/>
  <c r="L1326" i="1"/>
  <c r="J1327" i="1"/>
  <c r="K1327" i="1"/>
  <c r="L1327" i="1"/>
  <c r="J1328" i="1"/>
  <c r="K1328" i="1"/>
  <c r="L1328" i="1"/>
  <c r="J1329" i="1"/>
  <c r="K1329" i="1"/>
  <c r="L1329" i="1"/>
  <c r="J1330" i="1"/>
  <c r="K1330" i="1"/>
  <c r="L1330" i="1"/>
  <c r="J1331" i="1"/>
  <c r="K1331" i="1"/>
  <c r="L1331" i="1"/>
  <c r="J1332" i="1"/>
  <c r="K1332" i="1"/>
  <c r="L1332" i="1"/>
  <c r="J1333" i="1"/>
  <c r="K1333" i="1"/>
  <c r="L1333" i="1"/>
  <c r="J1334" i="1"/>
  <c r="K1334" i="1"/>
  <c r="L1334" i="1"/>
  <c r="J1335" i="1"/>
  <c r="K1335" i="1"/>
  <c r="L1335" i="1"/>
  <c r="J1336" i="1"/>
  <c r="K1336" i="1"/>
  <c r="L1336" i="1"/>
  <c r="J1337" i="1"/>
  <c r="K1337" i="1"/>
  <c r="L1337" i="1"/>
  <c r="J1338" i="1"/>
  <c r="K1338" i="1"/>
  <c r="L1338" i="1"/>
  <c r="J1339" i="1"/>
  <c r="K1339" i="1"/>
  <c r="L1339" i="1"/>
  <c r="J1340" i="1"/>
  <c r="K1340" i="1"/>
  <c r="L1340" i="1"/>
  <c r="J1341" i="1"/>
  <c r="K1341" i="1"/>
  <c r="L1341" i="1"/>
  <c r="J1342" i="1"/>
  <c r="K1342" i="1"/>
  <c r="L1342" i="1"/>
  <c r="J1343" i="1"/>
  <c r="K1343" i="1"/>
  <c r="L1343" i="1"/>
  <c r="J1344" i="1"/>
  <c r="K1344" i="1"/>
  <c r="L1344" i="1"/>
  <c r="J1345" i="1"/>
  <c r="K1345" i="1"/>
  <c r="L1345" i="1"/>
  <c r="J1346" i="1"/>
  <c r="K1346" i="1"/>
  <c r="L1346" i="1"/>
  <c r="J1347" i="1"/>
  <c r="K1347" i="1"/>
  <c r="L1347" i="1"/>
  <c r="J1348" i="1"/>
  <c r="K1348" i="1"/>
  <c r="L1348" i="1"/>
  <c r="J1349" i="1"/>
  <c r="K1349" i="1"/>
  <c r="L1349" i="1"/>
  <c r="J1350" i="1"/>
  <c r="K1350" i="1"/>
  <c r="L1350" i="1"/>
  <c r="J1351" i="1"/>
  <c r="K1351" i="1"/>
  <c r="L1351" i="1"/>
  <c r="J1352" i="1"/>
  <c r="K1352" i="1"/>
  <c r="L1352" i="1"/>
  <c r="J1353" i="1"/>
  <c r="K1353" i="1"/>
  <c r="L1353" i="1"/>
  <c r="J1354" i="1"/>
  <c r="K1354" i="1"/>
  <c r="L1354" i="1"/>
  <c r="J1355" i="1"/>
  <c r="K1355" i="1"/>
  <c r="L1355" i="1"/>
  <c r="J1356" i="1"/>
  <c r="K1356" i="1"/>
  <c r="L1356" i="1"/>
  <c r="J1357" i="1"/>
  <c r="K1357" i="1"/>
  <c r="L1357" i="1"/>
  <c r="J1358" i="1"/>
  <c r="K1358" i="1"/>
  <c r="L1358" i="1"/>
  <c r="J1359" i="1"/>
  <c r="K1359" i="1"/>
  <c r="L1359" i="1"/>
  <c r="J1360" i="1"/>
  <c r="K1360" i="1"/>
  <c r="L1360" i="1"/>
  <c r="J1361" i="1"/>
  <c r="K1361" i="1"/>
  <c r="L1361" i="1"/>
  <c r="J1362" i="1"/>
  <c r="K1362" i="1"/>
  <c r="L1362" i="1"/>
  <c r="J1363" i="1"/>
  <c r="K1363" i="1"/>
  <c r="L1363" i="1"/>
  <c r="J1364" i="1"/>
  <c r="K1364" i="1"/>
  <c r="L1364" i="1"/>
  <c r="J1365" i="1"/>
  <c r="K1365" i="1"/>
  <c r="L1365" i="1"/>
  <c r="J1366" i="1"/>
  <c r="K1366" i="1"/>
  <c r="L1366" i="1"/>
  <c r="J1367" i="1"/>
  <c r="K1367" i="1"/>
  <c r="L1367" i="1"/>
  <c r="J1368" i="1"/>
  <c r="K1368" i="1"/>
  <c r="L1368" i="1"/>
  <c r="J1369" i="1"/>
  <c r="K1369" i="1"/>
  <c r="L1369" i="1"/>
  <c r="J1370" i="1"/>
  <c r="K1370" i="1"/>
  <c r="L1370" i="1"/>
  <c r="J1371" i="1"/>
  <c r="K1371" i="1"/>
  <c r="L1371" i="1"/>
  <c r="J1372" i="1"/>
  <c r="K1372" i="1"/>
  <c r="L1372" i="1"/>
  <c r="J1373" i="1"/>
  <c r="K1373" i="1"/>
  <c r="L1373" i="1"/>
  <c r="J1374" i="1"/>
  <c r="K1374" i="1"/>
  <c r="L1374" i="1"/>
  <c r="J1375" i="1"/>
  <c r="K1375" i="1"/>
  <c r="L1375" i="1"/>
  <c r="J1376" i="1"/>
  <c r="K1376" i="1"/>
  <c r="L1376" i="1"/>
  <c r="J1377" i="1"/>
  <c r="K1377" i="1"/>
  <c r="L1377" i="1"/>
  <c r="J1378" i="1"/>
  <c r="K1378" i="1"/>
  <c r="L1378" i="1"/>
  <c r="J1379" i="1"/>
  <c r="K1379" i="1"/>
  <c r="L1379" i="1"/>
  <c r="J1380" i="1"/>
  <c r="K1380" i="1"/>
  <c r="L1380" i="1"/>
  <c r="J1381" i="1"/>
  <c r="K1381" i="1"/>
  <c r="L1381" i="1"/>
  <c r="J1382" i="1"/>
  <c r="K1382" i="1"/>
  <c r="L1382" i="1"/>
  <c r="J1383" i="1"/>
  <c r="K1383" i="1"/>
  <c r="L1383" i="1"/>
  <c r="J1384" i="1"/>
  <c r="K1384" i="1"/>
  <c r="L1384" i="1"/>
  <c r="J1385" i="1"/>
  <c r="K1385" i="1"/>
  <c r="L1385" i="1"/>
  <c r="J1386" i="1"/>
  <c r="K1386" i="1"/>
  <c r="L1386" i="1"/>
  <c r="J1387" i="1"/>
  <c r="K1387" i="1"/>
  <c r="L1387" i="1"/>
  <c r="J1388" i="1"/>
  <c r="K1388" i="1"/>
  <c r="L1388" i="1"/>
  <c r="J1389" i="1"/>
  <c r="K1389" i="1"/>
  <c r="L1389" i="1"/>
  <c r="J1390" i="1"/>
  <c r="K1390" i="1"/>
  <c r="L1390" i="1"/>
  <c r="J1391" i="1"/>
  <c r="K1391" i="1"/>
  <c r="L1391" i="1"/>
  <c r="J1392" i="1"/>
  <c r="K1392" i="1"/>
  <c r="L1392" i="1"/>
  <c r="J1393" i="1"/>
  <c r="K1393" i="1"/>
  <c r="L1393" i="1"/>
  <c r="J1394" i="1"/>
  <c r="K1394" i="1"/>
  <c r="L1394" i="1"/>
  <c r="J1395" i="1"/>
  <c r="K1395" i="1"/>
  <c r="L1395" i="1"/>
  <c r="J1396" i="1"/>
  <c r="K1396" i="1"/>
  <c r="L1396" i="1"/>
  <c r="J1397" i="1"/>
  <c r="K1397" i="1"/>
  <c r="L1397" i="1"/>
  <c r="J1398" i="1"/>
  <c r="K1398" i="1"/>
  <c r="L1398" i="1"/>
  <c r="J1399" i="1"/>
  <c r="K1399" i="1"/>
  <c r="L1399" i="1"/>
  <c r="J1431" i="1"/>
  <c r="K1431" i="1"/>
  <c r="L1431" i="1"/>
  <c r="J1432" i="1"/>
  <c r="K1432" i="1"/>
  <c r="L1432" i="1"/>
  <c r="J1433" i="1"/>
  <c r="K1433" i="1"/>
  <c r="L1433" i="1"/>
  <c r="J1434" i="1"/>
  <c r="K1434" i="1"/>
  <c r="L1434" i="1"/>
  <c r="J1435" i="1"/>
  <c r="K1435" i="1"/>
  <c r="L1435" i="1"/>
  <c r="J1436" i="1"/>
  <c r="K1436" i="1"/>
  <c r="L1436" i="1"/>
  <c r="J1437" i="1"/>
  <c r="K1437" i="1"/>
  <c r="L1437" i="1"/>
  <c r="J1438" i="1"/>
  <c r="K1438" i="1"/>
  <c r="L1438" i="1"/>
  <c r="J1439" i="1"/>
  <c r="K1439" i="1"/>
  <c r="L1439" i="1"/>
  <c r="J1440" i="1"/>
  <c r="K1440" i="1"/>
  <c r="L1440" i="1"/>
  <c r="J1441" i="1"/>
  <c r="K1441" i="1"/>
  <c r="L1441" i="1"/>
  <c r="J1442" i="1"/>
  <c r="K1442" i="1"/>
  <c r="L1442" i="1"/>
  <c r="J1443" i="1"/>
  <c r="K1443" i="1"/>
  <c r="L1443" i="1"/>
  <c r="J1444" i="1"/>
  <c r="K1444" i="1"/>
  <c r="L1444" i="1"/>
  <c r="J1445" i="1"/>
  <c r="K1445" i="1"/>
  <c r="L1445" i="1"/>
  <c r="J1446" i="1"/>
  <c r="K1446" i="1"/>
  <c r="L1446" i="1"/>
  <c r="J1447" i="1"/>
  <c r="K1447" i="1"/>
  <c r="L1447" i="1"/>
  <c r="J1448" i="1"/>
  <c r="K1448" i="1"/>
  <c r="L1448" i="1"/>
  <c r="J1449" i="1"/>
  <c r="K1449" i="1"/>
  <c r="L1449" i="1"/>
  <c r="J1450" i="1"/>
  <c r="K1450" i="1"/>
  <c r="L1450" i="1"/>
  <c r="J1451" i="1"/>
  <c r="K1451" i="1"/>
  <c r="L1451" i="1"/>
  <c r="J1452" i="1"/>
  <c r="K1452" i="1"/>
  <c r="L1452" i="1"/>
  <c r="J1453" i="1"/>
  <c r="K1453" i="1"/>
  <c r="L1453" i="1"/>
  <c r="J1454" i="1"/>
  <c r="K1454" i="1"/>
  <c r="L1454" i="1"/>
  <c r="J1455" i="1"/>
  <c r="K1455" i="1"/>
  <c r="L1455" i="1"/>
  <c r="J1456" i="1"/>
  <c r="K1456" i="1"/>
  <c r="L1456" i="1"/>
  <c r="J1457" i="1"/>
  <c r="K1457" i="1"/>
  <c r="L1457" i="1"/>
  <c r="J1458" i="1"/>
  <c r="K1458" i="1"/>
  <c r="L1458" i="1"/>
  <c r="J1459" i="1"/>
  <c r="K1459" i="1"/>
  <c r="L1459" i="1"/>
  <c r="J1460" i="1"/>
  <c r="K1460" i="1"/>
  <c r="L1460" i="1"/>
  <c r="J1461" i="1"/>
  <c r="K1461" i="1"/>
  <c r="L1461" i="1"/>
  <c r="J1462" i="1"/>
  <c r="K1462" i="1"/>
  <c r="L1462" i="1"/>
  <c r="J1463" i="1"/>
  <c r="K1463" i="1"/>
  <c r="L1463" i="1"/>
  <c r="J1464" i="1"/>
  <c r="K1464" i="1"/>
  <c r="L1464" i="1"/>
  <c r="J1465" i="1"/>
  <c r="K1465" i="1"/>
  <c r="L1465" i="1"/>
  <c r="J1466" i="1"/>
  <c r="K1466" i="1"/>
  <c r="L1466" i="1"/>
  <c r="J1467" i="1"/>
  <c r="K1467" i="1"/>
  <c r="L1467" i="1"/>
  <c r="J1468" i="1"/>
  <c r="K1468" i="1"/>
  <c r="L1468" i="1"/>
  <c r="J1469" i="1"/>
  <c r="K1469" i="1"/>
  <c r="L1469" i="1"/>
  <c r="J1470" i="1"/>
  <c r="K1470" i="1"/>
  <c r="L1470" i="1"/>
  <c r="J1471" i="1"/>
  <c r="K1471" i="1"/>
  <c r="L1471" i="1"/>
  <c r="J1472" i="1"/>
  <c r="K1472" i="1"/>
  <c r="L1472" i="1"/>
  <c r="J1473" i="1"/>
  <c r="K1473" i="1"/>
  <c r="L1473" i="1"/>
  <c r="J1474" i="1"/>
  <c r="K1474" i="1"/>
  <c r="L1474" i="1"/>
  <c r="J1475" i="1"/>
  <c r="K1475" i="1"/>
  <c r="L1475" i="1"/>
  <c r="J1476" i="1"/>
  <c r="K1476" i="1"/>
  <c r="L1476" i="1"/>
  <c r="J1477" i="1"/>
  <c r="K1477" i="1"/>
  <c r="L1477" i="1"/>
  <c r="J1478" i="1"/>
  <c r="K1478" i="1"/>
  <c r="L1478" i="1"/>
  <c r="J1479" i="1"/>
  <c r="K1479" i="1"/>
  <c r="L1479" i="1"/>
  <c r="J1480" i="1"/>
  <c r="K1480" i="1"/>
  <c r="L1480" i="1"/>
  <c r="J1481" i="1"/>
  <c r="K1481" i="1"/>
  <c r="L1481" i="1"/>
  <c r="J1482" i="1"/>
  <c r="K1482" i="1"/>
  <c r="L1482" i="1"/>
  <c r="J1483" i="1"/>
  <c r="K1483" i="1"/>
  <c r="L1483" i="1"/>
  <c r="J1484" i="1"/>
  <c r="K1484" i="1"/>
  <c r="L1484" i="1"/>
  <c r="J1485" i="1"/>
  <c r="K1485" i="1"/>
  <c r="L1485" i="1"/>
  <c r="J1486" i="1"/>
  <c r="K1486" i="1"/>
  <c r="L1486" i="1"/>
  <c r="J1487" i="1"/>
  <c r="K1487" i="1"/>
  <c r="L1487" i="1"/>
  <c r="J1488" i="1"/>
  <c r="K1488" i="1"/>
  <c r="L1488" i="1"/>
  <c r="J1489" i="1"/>
  <c r="K1489" i="1"/>
  <c r="L1489" i="1"/>
  <c r="J1490" i="1"/>
  <c r="K1490" i="1"/>
  <c r="L1490" i="1"/>
  <c r="J1491" i="1"/>
  <c r="K1491" i="1"/>
  <c r="L1491" i="1"/>
  <c r="J1492" i="1"/>
  <c r="K1492" i="1"/>
  <c r="L1492" i="1"/>
  <c r="J1493" i="1"/>
  <c r="K1493" i="1"/>
  <c r="L1493" i="1"/>
  <c r="J1494" i="1"/>
  <c r="K1494" i="1"/>
  <c r="L1494" i="1"/>
  <c r="J1495" i="1"/>
  <c r="K1495" i="1"/>
  <c r="L1495" i="1"/>
  <c r="J1496" i="1"/>
  <c r="K1496" i="1"/>
  <c r="L1496" i="1"/>
  <c r="J1497" i="1"/>
  <c r="K1497" i="1"/>
  <c r="L1497" i="1"/>
  <c r="J1498" i="1"/>
  <c r="K1498" i="1"/>
  <c r="L1498" i="1"/>
  <c r="J1499" i="1"/>
  <c r="K1499" i="1"/>
  <c r="L1499" i="1"/>
  <c r="J1500" i="1"/>
  <c r="K1500" i="1"/>
  <c r="L1500" i="1"/>
  <c r="J1501" i="1"/>
  <c r="K1501" i="1"/>
  <c r="L1501" i="1"/>
  <c r="J1502" i="1"/>
  <c r="K1502" i="1"/>
  <c r="L1502" i="1"/>
  <c r="J1503" i="1"/>
  <c r="K1503" i="1"/>
  <c r="L1503" i="1"/>
  <c r="J1504" i="1"/>
  <c r="K1504" i="1"/>
  <c r="L1504" i="1"/>
  <c r="J1505" i="1"/>
  <c r="K1505" i="1"/>
  <c r="L1505" i="1"/>
  <c r="J1506" i="1"/>
  <c r="K1506" i="1"/>
  <c r="L1506" i="1"/>
  <c r="J1507" i="1"/>
  <c r="K1507" i="1"/>
  <c r="L1507" i="1"/>
  <c r="J1508" i="1"/>
  <c r="K1508" i="1"/>
  <c r="L1508" i="1"/>
  <c r="J1509" i="1"/>
  <c r="K1509" i="1"/>
  <c r="L1509" i="1"/>
  <c r="J1510" i="1"/>
  <c r="K1510" i="1"/>
  <c r="L1510" i="1"/>
  <c r="J1511" i="1"/>
  <c r="K1511" i="1"/>
  <c r="L1511" i="1"/>
  <c r="J1512" i="1"/>
  <c r="K1512" i="1"/>
  <c r="L1512" i="1"/>
  <c r="J1513" i="1"/>
  <c r="K1513" i="1"/>
  <c r="L1513" i="1"/>
  <c r="J1514" i="1"/>
  <c r="K1514" i="1"/>
  <c r="L1514" i="1"/>
  <c r="J1515" i="1"/>
  <c r="K1515" i="1"/>
  <c r="L1515" i="1"/>
  <c r="J1516" i="1"/>
  <c r="K1516" i="1"/>
  <c r="L1516" i="1"/>
  <c r="J1517" i="1"/>
  <c r="K1517" i="1"/>
  <c r="L1517" i="1"/>
  <c r="J1518" i="1"/>
  <c r="K1518" i="1"/>
  <c r="L1518" i="1"/>
  <c r="J1519" i="1"/>
  <c r="K1519" i="1"/>
  <c r="L1519" i="1"/>
  <c r="J1520" i="1"/>
  <c r="K1520" i="1"/>
  <c r="L1520" i="1"/>
  <c r="J1521" i="1"/>
  <c r="K1521" i="1"/>
  <c r="L1521" i="1"/>
  <c r="J1522" i="1"/>
  <c r="K1522" i="1"/>
  <c r="L1522" i="1"/>
  <c r="J1523" i="1"/>
  <c r="K1523" i="1"/>
  <c r="L1523" i="1"/>
  <c r="J1524" i="1"/>
  <c r="K1524" i="1"/>
  <c r="L1524" i="1"/>
  <c r="J1525" i="1"/>
  <c r="K1525" i="1"/>
  <c r="L1525" i="1"/>
  <c r="J1526" i="1"/>
  <c r="K1526" i="1"/>
  <c r="L1526" i="1"/>
  <c r="J1527" i="1"/>
  <c r="K1527" i="1"/>
  <c r="L1527" i="1"/>
  <c r="J1528" i="1"/>
  <c r="K1528" i="1"/>
  <c r="L1528" i="1"/>
  <c r="J1529" i="1"/>
  <c r="K1529" i="1"/>
  <c r="L1529" i="1"/>
  <c r="J1530" i="1"/>
  <c r="K1530" i="1"/>
  <c r="L1530" i="1"/>
  <c r="J1531" i="1"/>
  <c r="K1531" i="1"/>
  <c r="L1531" i="1"/>
  <c r="J1532" i="1"/>
  <c r="K1532" i="1"/>
  <c r="L1532" i="1"/>
  <c r="J1533" i="1"/>
  <c r="K1533" i="1"/>
  <c r="L1533" i="1"/>
  <c r="J1534" i="1"/>
  <c r="K1534" i="1"/>
  <c r="L1534" i="1"/>
  <c r="J1535" i="1"/>
  <c r="K1535" i="1"/>
  <c r="L1535" i="1"/>
  <c r="J1536" i="1"/>
  <c r="K1536" i="1"/>
  <c r="L1536" i="1"/>
  <c r="J1537" i="1"/>
  <c r="K1537" i="1"/>
  <c r="L1537" i="1"/>
  <c r="J1538" i="1"/>
  <c r="K1538" i="1"/>
  <c r="L1538" i="1"/>
  <c r="J1539" i="1"/>
  <c r="K1539" i="1"/>
  <c r="L1539" i="1"/>
  <c r="J1540" i="1"/>
  <c r="K1540" i="1"/>
  <c r="L1540" i="1"/>
  <c r="J1541" i="1"/>
  <c r="K1541" i="1"/>
  <c r="L1541" i="1"/>
  <c r="J1542" i="1"/>
  <c r="K1542" i="1"/>
  <c r="L1542" i="1"/>
  <c r="J1543" i="1"/>
  <c r="K1543" i="1"/>
  <c r="L1543" i="1"/>
  <c r="J1544" i="1"/>
  <c r="K1544" i="1"/>
  <c r="L1544" i="1"/>
  <c r="J1545" i="1"/>
  <c r="K1545" i="1"/>
  <c r="L1545" i="1"/>
  <c r="J1546" i="1"/>
  <c r="K1546" i="1"/>
  <c r="L1546" i="1"/>
  <c r="J1547" i="1"/>
  <c r="K1547" i="1"/>
  <c r="L1547" i="1"/>
  <c r="J1548" i="1"/>
  <c r="K1548" i="1"/>
  <c r="L1548" i="1"/>
  <c r="J1549" i="1"/>
  <c r="K1549" i="1"/>
  <c r="L1549" i="1"/>
  <c r="J1550" i="1"/>
  <c r="K1550" i="1"/>
  <c r="L1550" i="1"/>
  <c r="J1551" i="1"/>
  <c r="K1551" i="1"/>
  <c r="L1551" i="1"/>
  <c r="J1552" i="1"/>
  <c r="K1552" i="1"/>
  <c r="L1552" i="1"/>
  <c r="J1553" i="1"/>
  <c r="K1553" i="1"/>
  <c r="L1553" i="1"/>
  <c r="J1554" i="1"/>
  <c r="K1554" i="1"/>
  <c r="L1554" i="1"/>
  <c r="J1555" i="1"/>
  <c r="K1555" i="1"/>
  <c r="L1555" i="1"/>
  <c r="J1556" i="1"/>
  <c r="K1556" i="1"/>
  <c r="L1556" i="1"/>
  <c r="J1557" i="1"/>
  <c r="K1557" i="1"/>
  <c r="L1557" i="1"/>
  <c r="J1558" i="1"/>
  <c r="K1558" i="1"/>
  <c r="L1558" i="1"/>
  <c r="J1559" i="1"/>
  <c r="K1559" i="1"/>
  <c r="L1559" i="1"/>
  <c r="J1560" i="1"/>
  <c r="K1560" i="1"/>
  <c r="L1560" i="1"/>
  <c r="J1561" i="1"/>
  <c r="K1561" i="1"/>
  <c r="L1561" i="1"/>
  <c r="J1562" i="1"/>
  <c r="K1562" i="1"/>
  <c r="L1562" i="1"/>
  <c r="J1563" i="1"/>
  <c r="K1563" i="1"/>
  <c r="L1563" i="1"/>
  <c r="J1564" i="1"/>
  <c r="K1564" i="1"/>
  <c r="L1564" i="1"/>
  <c r="J1565" i="1"/>
  <c r="K1565" i="1"/>
  <c r="L1565" i="1"/>
  <c r="J1566" i="1"/>
  <c r="K1566" i="1"/>
  <c r="L1566" i="1"/>
  <c r="J1567" i="1"/>
  <c r="K1567" i="1"/>
  <c r="L1567" i="1"/>
  <c r="J1568" i="1"/>
  <c r="K1568" i="1"/>
  <c r="L1568" i="1"/>
  <c r="J1569" i="1"/>
  <c r="K1569" i="1"/>
  <c r="L1569" i="1"/>
  <c r="J1570" i="1"/>
  <c r="K1570" i="1"/>
  <c r="L1570" i="1"/>
  <c r="J1571" i="1"/>
  <c r="K1571" i="1"/>
  <c r="L1571" i="1"/>
  <c r="J1572" i="1"/>
  <c r="K1572" i="1"/>
  <c r="L1572" i="1"/>
  <c r="J1573" i="1"/>
  <c r="K1573" i="1"/>
  <c r="L1573" i="1"/>
  <c r="J1574" i="1"/>
  <c r="K1574" i="1"/>
  <c r="L1574" i="1"/>
  <c r="J1575" i="1"/>
  <c r="K1575" i="1"/>
  <c r="L1575" i="1"/>
  <c r="J1576" i="1"/>
  <c r="K1576" i="1"/>
  <c r="L1576" i="1"/>
  <c r="J1577" i="1"/>
  <c r="K1577" i="1"/>
  <c r="L1577" i="1"/>
  <c r="J1578" i="1"/>
  <c r="K1578" i="1"/>
  <c r="L1578" i="1"/>
  <c r="J1579" i="1"/>
  <c r="K1579" i="1"/>
  <c r="L1579" i="1"/>
  <c r="J1580" i="1"/>
  <c r="K1580" i="1"/>
  <c r="L1580" i="1"/>
  <c r="J1581" i="1"/>
  <c r="K1581" i="1"/>
  <c r="L1581" i="1"/>
  <c r="J1582" i="1"/>
  <c r="K1582" i="1"/>
  <c r="L1582" i="1"/>
  <c r="J1583" i="1"/>
  <c r="K1583" i="1"/>
  <c r="L1583" i="1"/>
  <c r="J1584" i="1"/>
  <c r="K1584" i="1"/>
  <c r="L1584" i="1"/>
  <c r="J1585" i="1"/>
  <c r="K1585" i="1"/>
  <c r="L1585" i="1"/>
  <c r="J1586" i="1"/>
  <c r="K1586" i="1"/>
  <c r="L1586" i="1"/>
  <c r="J1587" i="1"/>
  <c r="K1587" i="1"/>
  <c r="L1587" i="1"/>
  <c r="J1588" i="1"/>
  <c r="K1588" i="1"/>
  <c r="L1588" i="1"/>
  <c r="J1589" i="1"/>
  <c r="K1589" i="1"/>
  <c r="L1589" i="1"/>
  <c r="J1590" i="1"/>
  <c r="K1590" i="1"/>
  <c r="L1590" i="1"/>
  <c r="J1591" i="1"/>
  <c r="K1591" i="1"/>
  <c r="L1591" i="1"/>
  <c r="J1592" i="1"/>
  <c r="K1592" i="1"/>
  <c r="L1592" i="1"/>
  <c r="J1593" i="1"/>
  <c r="K1593" i="1"/>
  <c r="L1593" i="1"/>
  <c r="J1594" i="1"/>
  <c r="K1594" i="1"/>
  <c r="L1594" i="1"/>
  <c r="J1595" i="1"/>
  <c r="K1595" i="1"/>
  <c r="L1595" i="1"/>
  <c r="J1596" i="1"/>
  <c r="K1596" i="1"/>
  <c r="L1596" i="1"/>
  <c r="J1597" i="1"/>
  <c r="K1597" i="1"/>
  <c r="L1597" i="1"/>
  <c r="J1598" i="1"/>
  <c r="K1598" i="1"/>
  <c r="L1598" i="1"/>
  <c r="J1599" i="1"/>
  <c r="K1599" i="1"/>
  <c r="L1599" i="1"/>
  <c r="J1600" i="1"/>
  <c r="K1600" i="1"/>
  <c r="L1600" i="1"/>
  <c r="J1601" i="1"/>
  <c r="K1601" i="1"/>
  <c r="L1601" i="1"/>
  <c r="J1602" i="1"/>
  <c r="K1602" i="1"/>
  <c r="L1602" i="1"/>
  <c r="J1603" i="1"/>
  <c r="K1603" i="1"/>
  <c r="L1603" i="1"/>
  <c r="J1604" i="1"/>
  <c r="K1604" i="1"/>
  <c r="L1604" i="1"/>
  <c r="J1605" i="1"/>
  <c r="K1605" i="1"/>
  <c r="L1605" i="1"/>
  <c r="J1606" i="1"/>
  <c r="K1606" i="1"/>
  <c r="L1606" i="1"/>
  <c r="J1607" i="1"/>
  <c r="K1607" i="1"/>
  <c r="L1607" i="1"/>
  <c r="J1608" i="1"/>
  <c r="K1608" i="1"/>
  <c r="L1608" i="1"/>
  <c r="J1609" i="1"/>
  <c r="K1609" i="1"/>
  <c r="L1609" i="1"/>
  <c r="J1610" i="1"/>
  <c r="K1610" i="1"/>
  <c r="L1610" i="1"/>
  <c r="J1611" i="1"/>
  <c r="K1611" i="1"/>
  <c r="L1611" i="1"/>
  <c r="J1612" i="1"/>
  <c r="K1612" i="1"/>
  <c r="L1612" i="1"/>
  <c r="J1613" i="1"/>
  <c r="K1613" i="1"/>
  <c r="L1613" i="1"/>
  <c r="J1614" i="1"/>
  <c r="K1614" i="1"/>
  <c r="L1614" i="1"/>
  <c r="J1615" i="1"/>
  <c r="K1615" i="1"/>
  <c r="L1615" i="1"/>
  <c r="J1616" i="1"/>
  <c r="K1616" i="1"/>
  <c r="L1616" i="1"/>
  <c r="J1617" i="1"/>
  <c r="K1617" i="1"/>
  <c r="L1617" i="1"/>
  <c r="J1618" i="1"/>
  <c r="K1618" i="1"/>
  <c r="L1618" i="1"/>
  <c r="J1619" i="1"/>
  <c r="K1619" i="1"/>
  <c r="L1619" i="1"/>
  <c r="J1620" i="1"/>
  <c r="K1620" i="1"/>
  <c r="L1620" i="1"/>
  <c r="J1621" i="1"/>
  <c r="K1621" i="1"/>
  <c r="L1621" i="1"/>
  <c r="J1622" i="1"/>
  <c r="K1622" i="1"/>
  <c r="L1622" i="1"/>
  <c r="J1623" i="1"/>
  <c r="K1623" i="1"/>
  <c r="L1623" i="1"/>
  <c r="J1624" i="1"/>
  <c r="K1624" i="1"/>
  <c r="L1624" i="1"/>
  <c r="J1625" i="1"/>
  <c r="K1625" i="1"/>
  <c r="L1625" i="1"/>
  <c r="J1626" i="1"/>
  <c r="K1626" i="1"/>
  <c r="L1626" i="1"/>
  <c r="J1627" i="1"/>
  <c r="K1627" i="1"/>
  <c r="L1627" i="1"/>
  <c r="J1628" i="1"/>
  <c r="K1628" i="1"/>
  <c r="L1628" i="1"/>
  <c r="J1629" i="1"/>
  <c r="K1629" i="1"/>
  <c r="L1629" i="1"/>
  <c r="J1630" i="1"/>
  <c r="K1630" i="1"/>
  <c r="L1630" i="1"/>
  <c r="J1631" i="1"/>
  <c r="K1631" i="1"/>
  <c r="L1631" i="1"/>
  <c r="J1632" i="1"/>
  <c r="K1632" i="1"/>
  <c r="L1632" i="1"/>
  <c r="J1709" i="1"/>
  <c r="K1709" i="1"/>
  <c r="L1709" i="1"/>
  <c r="J1710" i="1"/>
  <c r="K1710" i="1"/>
  <c r="L1710" i="1"/>
  <c r="J1711" i="1"/>
  <c r="K1711" i="1"/>
  <c r="L1711" i="1"/>
  <c r="J1712" i="1"/>
  <c r="K1712" i="1"/>
  <c r="L1712" i="1"/>
  <c r="J1713" i="1"/>
  <c r="K1713" i="1"/>
  <c r="L1713" i="1"/>
  <c r="J1714" i="1"/>
  <c r="K1714" i="1"/>
  <c r="L1714" i="1"/>
  <c r="J1715" i="1"/>
  <c r="K1715" i="1"/>
  <c r="L1715" i="1"/>
  <c r="J1716" i="1"/>
  <c r="K1716" i="1"/>
  <c r="L1716" i="1"/>
  <c r="J1717" i="1"/>
  <c r="K1717" i="1"/>
  <c r="L1717" i="1"/>
  <c r="J1718" i="1"/>
  <c r="K1718" i="1"/>
  <c r="L1718" i="1"/>
  <c r="J1719" i="1"/>
  <c r="K1719" i="1"/>
  <c r="L1719" i="1"/>
  <c r="J1720" i="1"/>
  <c r="K1720" i="1"/>
  <c r="L1720" i="1"/>
  <c r="J1721" i="1"/>
  <c r="K1721" i="1"/>
  <c r="L1721" i="1"/>
  <c r="J1722" i="1"/>
  <c r="K1722" i="1"/>
  <c r="L1722" i="1"/>
  <c r="J1723" i="1"/>
  <c r="K1723" i="1"/>
  <c r="L1723" i="1"/>
  <c r="J1724" i="1"/>
  <c r="K1724" i="1"/>
  <c r="L1724" i="1"/>
  <c r="J1725" i="1"/>
  <c r="K1725" i="1"/>
  <c r="L1725" i="1"/>
  <c r="J1726" i="1"/>
  <c r="K1726" i="1"/>
  <c r="L1726" i="1"/>
  <c r="J1727" i="1"/>
  <c r="K1727" i="1"/>
  <c r="L1727" i="1"/>
  <c r="J1728" i="1"/>
  <c r="K1728" i="1"/>
  <c r="L1728" i="1"/>
  <c r="J1729" i="1"/>
  <c r="K1729" i="1"/>
  <c r="L1729" i="1"/>
  <c r="J1730" i="1"/>
  <c r="K1730" i="1"/>
  <c r="L1730" i="1"/>
  <c r="J1731" i="1"/>
  <c r="K1731" i="1"/>
  <c r="L1731" i="1"/>
  <c r="J1732" i="1"/>
  <c r="K1732" i="1"/>
  <c r="L1732" i="1"/>
  <c r="J1733" i="1"/>
  <c r="K1733" i="1"/>
  <c r="L1733" i="1"/>
  <c r="J1734" i="1"/>
  <c r="K1734" i="1"/>
  <c r="L1734" i="1"/>
  <c r="J1735" i="1"/>
  <c r="K1735" i="1"/>
  <c r="L1735" i="1"/>
  <c r="J1736" i="1"/>
  <c r="K1736" i="1"/>
  <c r="L1736" i="1"/>
  <c r="J1737" i="1"/>
  <c r="K1737" i="1"/>
  <c r="L1737" i="1"/>
  <c r="J1738" i="1"/>
  <c r="K1738" i="1"/>
  <c r="L1738" i="1"/>
  <c r="J1739" i="1"/>
  <c r="K1739" i="1"/>
  <c r="L1739" i="1"/>
  <c r="J1740" i="1"/>
  <c r="K1740" i="1"/>
  <c r="L1740" i="1"/>
  <c r="J1741" i="1"/>
  <c r="K1741" i="1"/>
  <c r="L1741" i="1"/>
  <c r="J1742" i="1"/>
  <c r="K1742" i="1"/>
  <c r="L1742" i="1"/>
  <c r="J1743" i="1"/>
  <c r="K1743" i="1"/>
  <c r="L1743" i="1"/>
  <c r="J1744" i="1"/>
  <c r="K1744" i="1"/>
  <c r="L1744" i="1"/>
  <c r="J1745" i="1"/>
  <c r="K1745" i="1"/>
  <c r="L1745" i="1"/>
  <c r="J1746" i="1"/>
  <c r="K1746" i="1"/>
  <c r="L1746" i="1"/>
  <c r="J1747" i="1"/>
  <c r="K1747" i="1"/>
  <c r="L1747" i="1"/>
  <c r="J1748" i="1"/>
  <c r="K1748" i="1"/>
  <c r="L1748" i="1"/>
  <c r="J1749" i="1"/>
  <c r="K1749" i="1"/>
  <c r="L1749" i="1"/>
  <c r="J1750" i="1"/>
  <c r="K1750" i="1"/>
  <c r="L1750" i="1"/>
  <c r="J1751" i="1"/>
  <c r="K1751" i="1"/>
  <c r="L1751" i="1"/>
  <c r="J1752" i="1"/>
  <c r="K1752" i="1"/>
  <c r="L1752" i="1"/>
  <c r="J1753" i="1"/>
  <c r="K1753" i="1"/>
  <c r="L1753" i="1"/>
  <c r="J1754" i="1"/>
  <c r="K1754" i="1"/>
  <c r="L1754" i="1"/>
  <c r="J1755" i="1"/>
  <c r="K1755" i="1"/>
  <c r="L1755" i="1"/>
  <c r="J1756" i="1"/>
  <c r="K1756" i="1"/>
  <c r="L1756" i="1"/>
  <c r="J1757" i="1"/>
  <c r="K1757" i="1"/>
  <c r="L1757" i="1"/>
  <c r="J1758" i="1"/>
  <c r="K1758" i="1"/>
  <c r="L1758" i="1"/>
  <c r="J1759" i="1"/>
  <c r="K1759" i="1"/>
  <c r="L1759" i="1"/>
  <c r="J1760" i="1"/>
  <c r="K1760" i="1"/>
  <c r="L1760" i="1"/>
  <c r="J1761" i="1"/>
  <c r="K1761" i="1"/>
  <c r="L1761" i="1"/>
  <c r="J1762" i="1"/>
  <c r="K1762" i="1"/>
  <c r="L1762" i="1"/>
  <c r="J1763" i="1"/>
  <c r="K1763" i="1"/>
  <c r="L1763" i="1"/>
  <c r="J1764" i="1"/>
  <c r="K1764" i="1"/>
  <c r="L1764" i="1"/>
  <c r="J1765" i="1"/>
  <c r="K1765" i="1"/>
  <c r="L1765" i="1"/>
  <c r="J1766" i="1"/>
  <c r="K1766" i="1"/>
  <c r="L1766" i="1"/>
  <c r="J1767" i="1"/>
  <c r="K1767" i="1"/>
  <c r="L1767" i="1"/>
  <c r="J1768" i="1"/>
  <c r="K1768" i="1"/>
  <c r="L1768" i="1"/>
  <c r="J1769" i="1"/>
  <c r="K1769" i="1"/>
  <c r="L1769" i="1"/>
  <c r="J1770" i="1"/>
  <c r="K1770" i="1"/>
  <c r="L1770" i="1"/>
  <c r="J1771" i="1"/>
  <c r="K1771" i="1"/>
  <c r="L1771" i="1"/>
  <c r="J1772" i="1"/>
  <c r="K1772" i="1"/>
  <c r="L1772" i="1"/>
  <c r="J1773" i="1"/>
  <c r="K1773" i="1"/>
  <c r="L1773" i="1"/>
  <c r="J1774" i="1"/>
  <c r="K1774" i="1"/>
  <c r="L1774" i="1"/>
  <c r="J1775" i="1"/>
  <c r="K1775" i="1"/>
  <c r="L1775" i="1"/>
  <c r="J1776" i="1"/>
  <c r="K1776" i="1"/>
  <c r="L1776" i="1"/>
  <c r="J1777" i="1"/>
  <c r="K1777" i="1"/>
  <c r="L1777" i="1"/>
  <c r="J1778" i="1"/>
  <c r="K1778" i="1"/>
  <c r="L1778" i="1"/>
  <c r="J1779" i="1"/>
  <c r="K1779" i="1"/>
  <c r="L1779" i="1"/>
  <c r="J1780" i="1"/>
  <c r="K1780" i="1"/>
  <c r="L1780" i="1"/>
  <c r="J1781" i="1"/>
  <c r="K1781" i="1"/>
  <c r="L1781" i="1"/>
  <c r="J1782" i="1"/>
  <c r="K1782" i="1"/>
  <c r="L1782" i="1"/>
  <c r="J1783" i="1"/>
  <c r="K1783" i="1"/>
  <c r="L1783" i="1"/>
  <c r="J1784" i="1"/>
  <c r="K1784" i="1"/>
  <c r="L1784" i="1"/>
  <c r="J1785" i="1"/>
  <c r="K1785" i="1"/>
  <c r="L1785" i="1"/>
  <c r="J1786" i="1"/>
  <c r="K1786" i="1"/>
  <c r="L1786" i="1"/>
  <c r="J1787" i="1"/>
  <c r="K1787" i="1"/>
  <c r="L1787" i="1"/>
  <c r="J1788" i="1"/>
  <c r="K1788" i="1"/>
  <c r="L1788" i="1"/>
  <c r="J1789" i="1"/>
  <c r="K1789" i="1"/>
  <c r="L1789" i="1"/>
  <c r="J1790" i="1"/>
  <c r="K1790" i="1"/>
  <c r="L1790" i="1"/>
  <c r="J1791" i="1"/>
  <c r="K1791" i="1"/>
  <c r="L1791" i="1"/>
  <c r="J1792" i="1"/>
  <c r="K1792" i="1"/>
  <c r="L1792" i="1"/>
  <c r="J1793" i="1"/>
  <c r="K1793" i="1"/>
  <c r="L1793" i="1"/>
  <c r="J1794" i="1"/>
  <c r="K1794" i="1"/>
  <c r="L1794" i="1"/>
  <c r="J1795" i="1"/>
  <c r="K1795" i="1"/>
  <c r="L1795" i="1"/>
  <c r="J1796" i="1"/>
  <c r="K1796" i="1"/>
  <c r="L1796" i="1"/>
  <c r="J1797" i="1"/>
  <c r="K1797" i="1"/>
  <c r="L1797" i="1"/>
  <c r="J1798" i="1"/>
  <c r="K1798" i="1"/>
  <c r="L1798" i="1"/>
  <c r="J1799" i="1"/>
  <c r="K1799" i="1"/>
  <c r="L1799" i="1"/>
  <c r="J1800" i="1"/>
  <c r="K1800" i="1"/>
  <c r="L1800" i="1"/>
  <c r="J1801" i="1"/>
  <c r="K1801" i="1"/>
  <c r="L1801" i="1"/>
  <c r="J1802" i="1"/>
  <c r="K1802" i="1"/>
  <c r="L1802" i="1"/>
  <c r="J1803" i="1"/>
  <c r="K1803" i="1"/>
  <c r="L1803" i="1"/>
  <c r="J1804" i="1"/>
  <c r="K1804" i="1"/>
  <c r="L1804" i="1"/>
  <c r="J1805" i="1"/>
  <c r="K1805" i="1"/>
  <c r="L1805" i="1"/>
  <c r="J1806" i="1"/>
  <c r="K1806" i="1"/>
  <c r="L1806" i="1"/>
  <c r="J1807" i="1"/>
  <c r="K1807" i="1"/>
  <c r="L1807" i="1"/>
  <c r="J1808" i="1"/>
  <c r="K1808" i="1"/>
  <c r="L1808" i="1"/>
  <c r="J1809" i="1"/>
  <c r="K1809" i="1"/>
  <c r="L1809" i="1"/>
  <c r="J1810" i="1"/>
  <c r="K1810" i="1"/>
  <c r="L1810" i="1"/>
  <c r="J1811" i="1"/>
  <c r="K1811" i="1"/>
  <c r="L1811" i="1"/>
  <c r="J1812" i="1"/>
  <c r="K1812" i="1"/>
  <c r="L1812" i="1"/>
  <c r="J1813" i="1"/>
  <c r="K1813" i="1"/>
  <c r="L1813" i="1"/>
  <c r="J1814" i="1"/>
  <c r="K1814" i="1"/>
  <c r="L1814" i="1"/>
  <c r="J1815" i="1"/>
  <c r="K1815" i="1"/>
  <c r="L1815" i="1"/>
  <c r="J1816" i="1"/>
  <c r="K1816" i="1"/>
  <c r="L1816" i="1"/>
  <c r="J1817" i="1"/>
  <c r="K1817" i="1"/>
  <c r="L1817" i="1"/>
  <c r="J1818" i="1"/>
  <c r="K1818" i="1"/>
  <c r="L1818" i="1"/>
  <c r="J1819" i="1"/>
  <c r="K1819" i="1"/>
  <c r="L1819" i="1"/>
  <c r="J1820" i="1"/>
  <c r="K1820" i="1"/>
  <c r="L1820" i="1"/>
  <c r="J1821" i="1"/>
  <c r="K1821" i="1"/>
  <c r="L1821" i="1"/>
  <c r="J1822" i="1"/>
  <c r="K1822" i="1"/>
  <c r="L1822" i="1"/>
  <c r="J1823" i="1"/>
  <c r="K1823" i="1"/>
  <c r="L1823" i="1"/>
  <c r="J1824" i="1"/>
  <c r="K1824" i="1"/>
  <c r="L1824" i="1"/>
  <c r="J1825" i="1"/>
  <c r="K1825" i="1"/>
  <c r="L1825" i="1"/>
  <c r="J1826" i="1"/>
  <c r="K1826" i="1"/>
  <c r="L1826" i="1"/>
  <c r="J1827" i="1"/>
  <c r="K1827" i="1"/>
  <c r="L1827" i="1"/>
  <c r="J1828" i="1"/>
  <c r="K1828" i="1"/>
  <c r="L1828" i="1"/>
  <c r="J1829" i="1"/>
  <c r="K1829" i="1"/>
  <c r="L1829" i="1"/>
  <c r="J1830" i="1"/>
  <c r="K1830" i="1"/>
  <c r="L1830" i="1"/>
  <c r="J1831" i="1"/>
  <c r="K1831" i="1"/>
  <c r="L1831" i="1"/>
  <c r="J1832" i="1"/>
  <c r="K1832" i="1"/>
  <c r="L1832" i="1"/>
  <c r="J1833" i="1"/>
  <c r="K1833" i="1"/>
  <c r="L1833" i="1"/>
  <c r="J1834" i="1"/>
  <c r="K1834" i="1"/>
  <c r="L1834" i="1"/>
  <c r="J1835" i="1"/>
  <c r="K1835" i="1"/>
  <c r="L1835" i="1"/>
  <c r="J1836" i="1"/>
  <c r="K1836" i="1"/>
  <c r="L1836" i="1"/>
  <c r="J1837" i="1"/>
  <c r="K1837" i="1"/>
  <c r="L1837" i="1"/>
  <c r="J1838" i="1"/>
  <c r="K1838" i="1"/>
  <c r="L1838" i="1"/>
  <c r="J1839" i="1"/>
  <c r="K1839" i="1"/>
  <c r="L1839" i="1"/>
  <c r="J1840" i="1"/>
  <c r="K1840" i="1"/>
  <c r="L1840" i="1"/>
  <c r="J1841" i="1"/>
  <c r="K1841" i="1"/>
  <c r="L1841" i="1"/>
  <c r="J1842" i="1"/>
  <c r="K1842" i="1"/>
  <c r="L1842" i="1"/>
  <c r="J1843" i="1"/>
  <c r="K1843" i="1"/>
  <c r="L1843" i="1"/>
  <c r="J1844" i="1"/>
  <c r="K1844" i="1"/>
  <c r="L1844" i="1"/>
  <c r="J1845" i="1"/>
  <c r="K1845" i="1"/>
  <c r="L1845" i="1"/>
  <c r="J1846" i="1"/>
  <c r="K1846" i="1"/>
  <c r="L1846" i="1"/>
  <c r="J1847" i="1"/>
  <c r="K1847" i="1"/>
  <c r="L1847" i="1"/>
  <c r="J1848" i="1"/>
  <c r="K1848" i="1"/>
  <c r="L1848" i="1"/>
  <c r="J1849" i="1"/>
  <c r="K1849" i="1"/>
  <c r="L1849" i="1"/>
  <c r="J1850" i="1"/>
  <c r="K1850" i="1"/>
  <c r="L1850" i="1"/>
  <c r="J1851" i="1"/>
  <c r="K1851" i="1"/>
  <c r="L1851" i="1"/>
  <c r="J1852" i="1"/>
  <c r="K1852" i="1"/>
  <c r="L1852" i="1"/>
  <c r="J1853" i="1"/>
  <c r="K1853" i="1"/>
  <c r="L1853" i="1"/>
  <c r="J1854" i="1"/>
  <c r="K1854" i="1"/>
  <c r="L1854" i="1"/>
  <c r="J1855" i="1"/>
  <c r="K1855" i="1"/>
  <c r="L1855" i="1"/>
  <c r="J1856" i="1"/>
  <c r="K1856" i="1"/>
  <c r="L1856" i="1"/>
  <c r="J1857" i="1"/>
  <c r="K1857" i="1"/>
  <c r="L1857" i="1"/>
  <c r="J1858" i="1"/>
  <c r="K1858" i="1"/>
  <c r="L1858" i="1"/>
  <c r="J1859" i="1"/>
  <c r="K1859" i="1"/>
  <c r="L1859" i="1"/>
  <c r="J1860" i="1"/>
  <c r="K1860" i="1"/>
  <c r="L1860" i="1"/>
  <c r="J1861" i="1"/>
  <c r="K1861" i="1"/>
  <c r="L1861" i="1"/>
  <c r="J1862" i="1"/>
  <c r="K1862" i="1"/>
  <c r="L1862" i="1"/>
  <c r="J1863" i="1"/>
  <c r="K1863" i="1"/>
  <c r="L1863" i="1"/>
  <c r="J1864" i="1"/>
  <c r="K1864" i="1"/>
  <c r="L1864" i="1"/>
  <c r="J1865" i="1"/>
  <c r="K1865" i="1"/>
  <c r="L1865" i="1"/>
  <c r="J1866" i="1"/>
  <c r="K1866" i="1"/>
  <c r="L1866" i="1"/>
  <c r="J1867" i="1"/>
  <c r="K1867" i="1"/>
  <c r="L1867" i="1"/>
  <c r="J1868" i="1"/>
  <c r="K1868" i="1"/>
  <c r="L1868" i="1"/>
  <c r="J1869" i="1"/>
  <c r="K1869" i="1"/>
  <c r="L1869" i="1"/>
  <c r="J1870" i="1"/>
  <c r="K1870" i="1"/>
  <c r="L1870" i="1"/>
  <c r="J1871" i="1"/>
  <c r="K1871" i="1"/>
  <c r="L1871" i="1"/>
  <c r="J1872" i="1"/>
  <c r="K1872" i="1"/>
  <c r="L1872" i="1"/>
  <c r="J1873" i="1"/>
  <c r="K1873" i="1"/>
  <c r="L1873" i="1"/>
  <c r="J1874" i="1"/>
  <c r="K1874" i="1"/>
  <c r="L1874" i="1"/>
  <c r="J1875" i="1"/>
  <c r="K1875" i="1"/>
  <c r="L1875" i="1"/>
  <c r="J1876" i="1"/>
  <c r="K1876" i="1"/>
  <c r="L1876" i="1"/>
  <c r="J1877" i="1"/>
  <c r="K1877" i="1"/>
  <c r="L1877" i="1"/>
  <c r="J1878" i="1"/>
  <c r="K1878" i="1"/>
  <c r="L1878" i="1"/>
  <c r="J1879" i="1"/>
  <c r="K1879" i="1"/>
  <c r="L1879" i="1"/>
  <c r="J1880" i="1"/>
  <c r="K1880" i="1"/>
  <c r="L1880" i="1"/>
  <c r="J1881" i="1"/>
  <c r="K1881" i="1"/>
  <c r="L1881" i="1"/>
  <c r="J1882" i="1"/>
  <c r="K1882" i="1"/>
  <c r="L1882" i="1"/>
  <c r="J1883" i="1"/>
  <c r="K1883" i="1"/>
  <c r="L1883" i="1"/>
  <c r="J1884" i="1"/>
  <c r="K1884" i="1"/>
  <c r="L1884" i="1"/>
  <c r="J1885" i="1"/>
  <c r="K1885" i="1"/>
  <c r="L1885" i="1"/>
  <c r="J1886" i="1"/>
  <c r="K1886" i="1"/>
  <c r="L1886" i="1"/>
  <c r="J1887" i="1"/>
  <c r="K1887" i="1"/>
  <c r="L1887" i="1"/>
  <c r="J1888" i="1"/>
  <c r="K1888" i="1"/>
  <c r="L1888" i="1"/>
  <c r="J1889" i="1"/>
  <c r="K1889" i="1"/>
  <c r="L1889" i="1"/>
  <c r="J1890" i="1"/>
  <c r="K1890" i="1"/>
  <c r="L1890" i="1"/>
  <c r="J1891" i="1"/>
  <c r="K1891" i="1"/>
  <c r="L1891" i="1"/>
  <c r="J1892" i="1"/>
  <c r="K1892" i="1"/>
  <c r="L1892" i="1"/>
  <c r="J1893" i="1"/>
  <c r="K1893" i="1"/>
  <c r="L1893" i="1"/>
  <c r="J1894" i="1"/>
  <c r="K1894" i="1"/>
  <c r="L1894" i="1"/>
  <c r="J1895" i="1"/>
  <c r="K1895" i="1"/>
  <c r="L1895" i="1"/>
  <c r="J1896" i="1"/>
  <c r="K1896" i="1"/>
  <c r="L1896" i="1"/>
  <c r="J1897" i="1"/>
  <c r="K1897" i="1"/>
  <c r="L1897" i="1"/>
  <c r="J1898" i="1"/>
  <c r="K1898" i="1"/>
  <c r="L1898" i="1"/>
  <c r="J1899" i="1"/>
  <c r="K1899" i="1"/>
  <c r="L1899" i="1"/>
  <c r="J1900" i="1"/>
  <c r="K1900" i="1"/>
  <c r="L1900" i="1"/>
  <c r="J1901" i="1"/>
  <c r="K1901" i="1"/>
  <c r="L1901" i="1"/>
  <c r="J1902" i="1"/>
  <c r="K1902" i="1"/>
  <c r="L1902" i="1"/>
  <c r="J1903" i="1"/>
  <c r="K1903" i="1"/>
  <c r="L1903" i="1"/>
  <c r="J1904" i="1"/>
  <c r="K1904" i="1"/>
  <c r="L1904" i="1"/>
  <c r="J1905" i="1"/>
  <c r="K1905" i="1"/>
  <c r="L1905" i="1"/>
  <c r="J1906" i="1"/>
  <c r="K1906" i="1"/>
  <c r="L1906" i="1"/>
  <c r="J1907" i="1"/>
  <c r="K1907" i="1"/>
  <c r="L1907" i="1"/>
  <c r="J1908" i="1"/>
  <c r="K1908" i="1"/>
  <c r="L1908" i="1"/>
  <c r="J1909" i="1"/>
  <c r="K1909" i="1"/>
  <c r="L1909" i="1"/>
  <c r="J1910" i="1"/>
  <c r="K1910" i="1"/>
  <c r="L1910" i="1"/>
  <c r="J1911" i="1"/>
  <c r="K1911" i="1"/>
  <c r="L1911" i="1"/>
  <c r="J1912" i="1"/>
  <c r="K1912" i="1"/>
  <c r="L1912" i="1"/>
  <c r="J1913" i="1"/>
  <c r="K1913" i="1"/>
  <c r="L1913" i="1"/>
  <c r="J1914" i="1"/>
  <c r="K1914" i="1"/>
  <c r="L1914" i="1"/>
  <c r="J1915" i="1"/>
  <c r="K1915" i="1"/>
  <c r="L1915" i="1"/>
  <c r="J1916" i="1"/>
  <c r="K1916" i="1"/>
  <c r="L1916" i="1"/>
  <c r="J1917" i="1"/>
  <c r="K1917" i="1"/>
  <c r="L1917" i="1"/>
  <c r="J1918" i="1"/>
  <c r="K1918" i="1"/>
  <c r="L1918" i="1"/>
  <c r="J1919" i="1"/>
  <c r="K1919" i="1"/>
  <c r="L1919" i="1"/>
  <c r="J1920" i="1"/>
  <c r="K1920" i="1"/>
  <c r="L1920" i="1"/>
  <c r="J1921" i="1"/>
  <c r="K1921" i="1"/>
  <c r="L1921" i="1"/>
  <c r="J1922" i="1"/>
  <c r="K1922" i="1"/>
  <c r="L1922" i="1"/>
  <c r="J1923" i="1"/>
  <c r="K1923" i="1"/>
  <c r="L1923" i="1"/>
  <c r="J1924" i="1"/>
  <c r="K1924" i="1"/>
  <c r="L1924" i="1"/>
  <c r="J1925" i="1"/>
  <c r="K1925" i="1"/>
  <c r="L1925" i="1"/>
  <c r="J1926" i="1"/>
  <c r="K1926" i="1"/>
  <c r="L1926" i="1"/>
  <c r="J1927" i="1"/>
  <c r="K1927" i="1"/>
  <c r="L1927" i="1"/>
  <c r="J1928" i="1"/>
  <c r="K1928" i="1"/>
  <c r="L1928" i="1"/>
  <c r="J1929" i="1"/>
  <c r="K1929" i="1"/>
  <c r="L1929" i="1"/>
  <c r="J1930" i="1"/>
  <c r="K1930" i="1"/>
  <c r="L1930" i="1"/>
  <c r="J1931" i="1"/>
  <c r="K1931" i="1"/>
  <c r="L1931" i="1"/>
  <c r="J1932" i="1"/>
  <c r="K1932" i="1"/>
  <c r="L1932" i="1"/>
  <c r="J1933" i="1"/>
  <c r="K1933" i="1"/>
  <c r="L1933" i="1"/>
  <c r="J1934" i="1"/>
  <c r="K1934" i="1"/>
  <c r="L1934" i="1"/>
  <c r="J1935" i="1"/>
  <c r="K1935" i="1"/>
  <c r="L1935" i="1"/>
  <c r="J1936" i="1"/>
  <c r="K1936" i="1"/>
  <c r="L1936" i="1"/>
  <c r="J1937" i="1"/>
  <c r="K1937" i="1"/>
  <c r="L1937" i="1"/>
  <c r="J1938" i="1"/>
  <c r="K1938" i="1"/>
  <c r="L1938" i="1"/>
  <c r="J1939" i="1"/>
  <c r="K1939" i="1"/>
  <c r="L1939" i="1"/>
  <c r="J1940" i="1"/>
  <c r="K1940" i="1"/>
  <c r="L1940" i="1"/>
  <c r="J1941" i="1"/>
  <c r="K1941" i="1"/>
  <c r="L1941" i="1"/>
  <c r="J1942" i="1"/>
  <c r="K1942" i="1"/>
  <c r="L1942" i="1"/>
  <c r="J1943" i="1"/>
  <c r="K1943" i="1"/>
  <c r="L1943" i="1"/>
  <c r="J1944" i="1"/>
  <c r="K1944" i="1"/>
  <c r="L1944" i="1"/>
  <c r="J1945" i="1"/>
  <c r="K1945" i="1"/>
  <c r="L1945" i="1"/>
  <c r="J1946" i="1"/>
  <c r="K1946" i="1"/>
  <c r="L1946" i="1"/>
  <c r="J1947" i="1"/>
  <c r="K1947" i="1"/>
  <c r="L1947" i="1"/>
  <c r="J1948" i="1"/>
  <c r="K1948" i="1"/>
  <c r="L1948" i="1"/>
  <c r="J1949" i="1"/>
  <c r="K1949" i="1"/>
  <c r="L1949" i="1"/>
  <c r="J1950" i="1"/>
  <c r="K1950" i="1"/>
  <c r="L1950" i="1"/>
  <c r="J1951" i="1"/>
  <c r="K1951" i="1"/>
  <c r="L1951" i="1"/>
  <c r="J1952" i="1"/>
  <c r="K1952" i="1"/>
  <c r="L1952" i="1"/>
  <c r="J1953" i="1"/>
  <c r="K1953" i="1"/>
  <c r="L1953" i="1"/>
  <c r="J1954" i="1"/>
  <c r="K1954" i="1"/>
  <c r="L1954" i="1"/>
  <c r="J1955" i="1"/>
  <c r="K1955" i="1"/>
  <c r="L1955" i="1"/>
  <c r="J1956" i="1"/>
  <c r="K1956" i="1"/>
  <c r="L1956" i="1"/>
  <c r="J1957" i="1"/>
  <c r="K1957" i="1"/>
  <c r="L1957" i="1"/>
  <c r="J1958" i="1"/>
  <c r="K1958" i="1"/>
  <c r="L1958" i="1"/>
  <c r="J1959" i="1"/>
  <c r="K1959" i="1"/>
  <c r="L1959" i="1"/>
  <c r="J1960" i="1"/>
  <c r="K1960" i="1"/>
  <c r="L1960" i="1"/>
  <c r="J1961" i="1"/>
  <c r="K1961" i="1"/>
  <c r="L1961" i="1"/>
  <c r="J1962" i="1"/>
  <c r="K1962" i="1"/>
  <c r="L1962" i="1"/>
  <c r="J1963" i="1"/>
  <c r="K1963" i="1"/>
  <c r="L1963" i="1"/>
  <c r="J1964" i="1"/>
  <c r="K1964" i="1"/>
  <c r="L1964" i="1"/>
  <c r="J1965" i="1"/>
  <c r="K1965" i="1"/>
  <c r="L1965" i="1"/>
  <c r="J1966" i="1"/>
  <c r="K1966" i="1"/>
  <c r="L1966" i="1"/>
  <c r="J1967" i="1"/>
  <c r="K1967" i="1"/>
  <c r="L1967" i="1"/>
  <c r="J1968" i="1"/>
  <c r="K1968" i="1"/>
  <c r="L1968" i="1"/>
  <c r="J1969" i="1"/>
  <c r="K1969" i="1"/>
  <c r="L1969" i="1"/>
  <c r="J1970" i="1"/>
  <c r="K1970" i="1"/>
  <c r="L1970" i="1"/>
  <c r="J1971" i="1"/>
  <c r="K1971" i="1"/>
  <c r="L1971" i="1"/>
  <c r="J1972" i="1"/>
  <c r="K1972" i="1"/>
  <c r="L1972" i="1"/>
  <c r="J1973" i="1"/>
  <c r="K1973" i="1"/>
  <c r="L1973" i="1"/>
  <c r="J1974" i="1"/>
  <c r="K1974" i="1"/>
  <c r="L1974" i="1"/>
  <c r="J1975" i="1"/>
  <c r="K1975" i="1"/>
  <c r="L1975" i="1"/>
  <c r="J1976" i="1"/>
  <c r="K1976" i="1"/>
  <c r="L1976" i="1"/>
  <c r="J1977" i="1"/>
  <c r="K1977" i="1"/>
  <c r="L1977" i="1"/>
  <c r="J1978" i="1"/>
  <c r="K1978" i="1"/>
  <c r="L1978" i="1"/>
  <c r="J1979" i="1"/>
  <c r="K1979" i="1"/>
  <c r="L1979" i="1"/>
  <c r="J1980" i="1"/>
  <c r="K1980" i="1"/>
  <c r="L1980" i="1"/>
  <c r="J1981" i="1"/>
  <c r="K1981" i="1"/>
  <c r="L1981" i="1"/>
  <c r="J1982" i="1"/>
  <c r="K1982" i="1"/>
  <c r="L1982" i="1"/>
  <c r="J1983" i="1"/>
  <c r="K1983" i="1"/>
  <c r="L1983" i="1"/>
  <c r="J1984" i="1"/>
  <c r="K1984" i="1"/>
  <c r="L1984" i="1"/>
  <c r="J1985" i="1"/>
  <c r="K1985" i="1"/>
  <c r="L1985" i="1"/>
  <c r="J1986" i="1"/>
  <c r="K1986" i="1"/>
  <c r="L1986" i="1"/>
  <c r="J1987" i="1"/>
  <c r="K1987" i="1"/>
  <c r="L1987" i="1"/>
  <c r="J1988" i="1"/>
  <c r="K1988" i="1"/>
  <c r="L1988" i="1"/>
  <c r="J1989" i="1"/>
  <c r="K1989" i="1"/>
  <c r="L1989" i="1"/>
  <c r="J1990" i="1"/>
  <c r="K1990" i="1"/>
  <c r="L1990" i="1"/>
  <c r="J1991" i="1"/>
  <c r="K1991" i="1"/>
  <c r="L1991" i="1"/>
  <c r="J1992" i="1"/>
  <c r="K1992" i="1"/>
  <c r="L1992" i="1"/>
  <c r="J1993" i="1"/>
  <c r="K1993" i="1"/>
  <c r="L1993" i="1"/>
  <c r="J1994" i="1"/>
  <c r="K1994" i="1"/>
  <c r="L1994" i="1"/>
  <c r="J1995" i="1"/>
  <c r="K1995" i="1"/>
  <c r="L1995" i="1"/>
  <c r="J1996" i="1"/>
  <c r="K1996" i="1"/>
  <c r="L1996" i="1"/>
  <c r="J1997" i="1"/>
  <c r="K1997" i="1"/>
  <c r="L1997" i="1"/>
  <c r="J1998" i="1"/>
  <c r="K1998" i="1"/>
  <c r="L1998" i="1"/>
  <c r="J1999" i="1"/>
  <c r="K1999" i="1"/>
  <c r="L1999" i="1"/>
  <c r="J2000" i="1"/>
  <c r="K2000" i="1"/>
  <c r="L2000" i="1"/>
  <c r="J2001" i="1"/>
  <c r="K2001" i="1"/>
  <c r="L2001" i="1"/>
  <c r="J2002" i="1"/>
  <c r="K2002" i="1"/>
  <c r="L2002" i="1"/>
  <c r="J2003" i="1"/>
  <c r="K2003" i="1"/>
  <c r="L2003" i="1"/>
  <c r="J2004" i="1"/>
  <c r="K2004" i="1"/>
  <c r="L2004" i="1"/>
  <c r="J2005" i="1"/>
  <c r="K2005" i="1"/>
  <c r="L2005" i="1"/>
  <c r="J2006" i="1"/>
  <c r="K2006" i="1"/>
  <c r="L2006" i="1"/>
  <c r="J2007" i="1"/>
  <c r="K2007" i="1"/>
  <c r="L2007" i="1"/>
  <c r="J2008" i="1"/>
  <c r="K2008" i="1"/>
  <c r="L2008" i="1"/>
  <c r="J2009" i="1"/>
  <c r="K2009" i="1"/>
  <c r="L2009" i="1"/>
  <c r="J2010" i="1"/>
  <c r="K2010" i="1"/>
  <c r="L2010" i="1"/>
  <c r="J2011" i="1"/>
  <c r="K2011" i="1"/>
  <c r="L2011" i="1"/>
  <c r="J2012" i="1"/>
  <c r="K2012" i="1"/>
  <c r="L2012" i="1"/>
  <c r="J2013" i="1"/>
  <c r="K2013" i="1"/>
  <c r="L2013" i="1"/>
  <c r="J2014" i="1"/>
  <c r="K2014" i="1"/>
  <c r="L2014" i="1"/>
  <c r="J2015" i="1"/>
  <c r="K2015" i="1"/>
  <c r="L2015" i="1"/>
  <c r="J2016" i="1"/>
  <c r="K2016" i="1"/>
  <c r="L2016" i="1"/>
  <c r="J2017" i="1"/>
  <c r="K2017" i="1"/>
  <c r="L2017" i="1"/>
  <c r="J2018" i="1"/>
  <c r="K2018" i="1"/>
  <c r="L2018" i="1"/>
  <c r="J2019" i="1"/>
  <c r="K2019" i="1"/>
  <c r="L2019" i="1"/>
  <c r="J2020" i="1"/>
  <c r="K2020" i="1"/>
  <c r="L2020" i="1"/>
  <c r="J2021" i="1"/>
  <c r="K2021" i="1"/>
  <c r="L2021" i="1"/>
  <c r="J2022" i="1"/>
  <c r="K2022" i="1"/>
  <c r="L2022" i="1"/>
  <c r="J2023" i="1"/>
  <c r="K2023" i="1"/>
  <c r="L2023" i="1"/>
  <c r="J2024" i="1"/>
  <c r="K2024" i="1"/>
  <c r="L2024" i="1"/>
  <c r="J2025" i="1"/>
  <c r="K2025" i="1"/>
  <c r="L2025" i="1"/>
  <c r="J2026" i="1"/>
  <c r="K2026" i="1"/>
  <c r="L2026" i="1"/>
  <c r="J2027" i="1"/>
  <c r="K2027" i="1"/>
  <c r="L2027" i="1"/>
  <c r="J2028" i="1"/>
  <c r="K2028" i="1"/>
  <c r="L2028" i="1"/>
  <c r="J2029" i="1"/>
  <c r="K2029" i="1"/>
  <c r="L2029" i="1"/>
  <c r="J2030" i="1"/>
  <c r="K2030" i="1"/>
  <c r="L2030" i="1"/>
  <c r="J2031" i="1"/>
  <c r="K2031" i="1"/>
  <c r="L2031" i="1"/>
  <c r="J2032" i="1"/>
  <c r="K2032" i="1"/>
  <c r="L2032" i="1"/>
  <c r="J2033" i="1"/>
  <c r="K2033" i="1"/>
  <c r="L2033" i="1"/>
  <c r="J2034" i="1"/>
  <c r="K2034" i="1"/>
  <c r="L2034" i="1"/>
  <c r="J2035" i="1"/>
  <c r="K2035" i="1"/>
  <c r="L2035" i="1"/>
  <c r="J2036" i="1"/>
  <c r="K2036" i="1"/>
  <c r="L2036" i="1"/>
  <c r="J2037" i="1"/>
  <c r="K2037" i="1"/>
  <c r="L2037" i="1"/>
  <c r="J2038" i="1"/>
  <c r="K2038" i="1"/>
  <c r="L2038" i="1"/>
  <c r="J2039" i="1"/>
  <c r="K2039" i="1"/>
  <c r="L2039" i="1"/>
  <c r="J2040" i="1"/>
  <c r="K2040" i="1"/>
  <c r="L2040" i="1"/>
  <c r="J2041" i="1"/>
  <c r="K2041" i="1"/>
  <c r="L2041" i="1"/>
  <c r="J2042" i="1"/>
  <c r="K2042" i="1"/>
  <c r="L2042" i="1"/>
  <c r="J2043" i="1"/>
  <c r="K2043" i="1"/>
  <c r="L2043" i="1"/>
  <c r="J2044" i="1"/>
  <c r="K2044" i="1"/>
  <c r="L2044" i="1"/>
  <c r="J2045" i="1"/>
  <c r="K2045" i="1"/>
  <c r="L2045" i="1"/>
  <c r="J2046" i="1"/>
  <c r="K2046" i="1"/>
  <c r="L2046" i="1"/>
  <c r="J2047" i="1"/>
  <c r="K2047" i="1"/>
  <c r="L2047" i="1"/>
  <c r="J2048" i="1"/>
  <c r="K2048" i="1"/>
  <c r="L2048" i="1"/>
  <c r="J2049" i="1"/>
  <c r="K2049" i="1"/>
  <c r="L2049" i="1"/>
  <c r="J2050" i="1"/>
  <c r="K2050" i="1"/>
  <c r="L2050" i="1"/>
  <c r="J2051" i="1"/>
  <c r="K2051" i="1"/>
  <c r="L2051" i="1"/>
  <c r="J2052" i="1"/>
  <c r="K2052" i="1"/>
  <c r="L2052" i="1"/>
  <c r="J2053" i="1"/>
  <c r="K2053" i="1"/>
  <c r="L2053" i="1"/>
  <c r="J2054" i="1"/>
  <c r="K2054" i="1"/>
  <c r="L2054" i="1"/>
  <c r="J2055" i="1"/>
  <c r="K2055" i="1"/>
  <c r="L2055" i="1"/>
  <c r="J2056" i="1"/>
  <c r="K2056" i="1"/>
  <c r="L2056" i="1"/>
  <c r="J2057" i="1"/>
  <c r="K2057" i="1"/>
  <c r="L2057" i="1"/>
  <c r="J2058" i="1"/>
  <c r="K2058" i="1"/>
  <c r="L2058" i="1"/>
  <c r="J2059" i="1"/>
  <c r="K2059" i="1"/>
  <c r="L2059" i="1"/>
  <c r="J2060" i="1"/>
  <c r="K2060" i="1"/>
  <c r="L2060" i="1"/>
  <c r="J2061" i="1"/>
  <c r="K2061" i="1"/>
  <c r="L2061" i="1"/>
  <c r="J2062" i="1"/>
  <c r="K2062" i="1"/>
  <c r="L2062" i="1"/>
  <c r="J2063" i="1"/>
  <c r="K2063" i="1"/>
  <c r="L2063" i="1"/>
  <c r="J2064" i="1"/>
  <c r="K2064" i="1"/>
  <c r="L2064" i="1"/>
  <c r="J2065" i="1"/>
  <c r="K2065" i="1"/>
  <c r="L2065" i="1"/>
  <c r="J2066" i="1"/>
  <c r="K2066" i="1"/>
  <c r="L2066" i="1"/>
  <c r="J2067" i="1"/>
  <c r="K2067" i="1"/>
  <c r="L2067" i="1"/>
  <c r="J2068" i="1"/>
  <c r="K2068" i="1"/>
  <c r="L2068" i="1"/>
  <c r="J2069" i="1"/>
  <c r="K2069" i="1"/>
  <c r="L2069" i="1"/>
  <c r="J2070" i="1"/>
  <c r="K2070" i="1"/>
  <c r="L2070" i="1"/>
  <c r="J2071" i="1"/>
  <c r="K2071" i="1"/>
  <c r="L2071" i="1"/>
  <c r="J2072" i="1"/>
  <c r="K2072" i="1"/>
  <c r="L2072" i="1"/>
  <c r="J2073" i="1"/>
  <c r="K2073" i="1"/>
  <c r="L2073" i="1"/>
  <c r="J2074" i="1"/>
  <c r="K2074" i="1"/>
  <c r="L2074" i="1"/>
  <c r="J2075" i="1"/>
  <c r="K2075" i="1"/>
  <c r="L2075" i="1"/>
  <c r="J2076" i="1"/>
  <c r="K2076" i="1"/>
  <c r="L2076" i="1"/>
  <c r="J2077" i="1"/>
  <c r="K2077" i="1"/>
  <c r="L2077" i="1"/>
  <c r="J2078" i="1"/>
  <c r="K2078" i="1"/>
  <c r="L2078" i="1"/>
  <c r="J2079" i="1"/>
  <c r="K2079" i="1"/>
  <c r="L2079" i="1"/>
  <c r="J2080" i="1"/>
  <c r="K2080" i="1"/>
  <c r="L2080" i="1"/>
  <c r="J2081" i="1"/>
  <c r="K2081" i="1"/>
  <c r="L2081" i="1"/>
  <c r="J2082" i="1"/>
  <c r="K2082" i="1"/>
  <c r="L2082" i="1"/>
  <c r="J2083" i="1"/>
  <c r="K2083" i="1"/>
  <c r="L2083" i="1"/>
  <c r="J2084" i="1"/>
  <c r="K2084" i="1"/>
  <c r="L2084" i="1"/>
  <c r="J2085" i="1"/>
  <c r="K2085" i="1"/>
  <c r="L2085" i="1"/>
  <c r="J2086" i="1"/>
  <c r="K2086" i="1"/>
  <c r="L2086" i="1"/>
  <c r="J2087" i="1"/>
  <c r="K2087" i="1"/>
  <c r="L2087" i="1"/>
  <c r="J2088" i="1"/>
  <c r="K2088" i="1"/>
  <c r="L2088" i="1"/>
  <c r="J2089" i="1"/>
  <c r="K2089" i="1"/>
  <c r="L2089" i="1"/>
  <c r="J2090" i="1"/>
  <c r="K2090" i="1"/>
  <c r="L2090" i="1"/>
  <c r="J2091" i="1"/>
  <c r="K2091" i="1"/>
  <c r="L2091" i="1"/>
  <c r="J2092" i="1"/>
  <c r="K2092" i="1"/>
  <c r="L2092" i="1"/>
  <c r="J2093" i="1"/>
  <c r="K2093" i="1"/>
  <c r="L2093" i="1"/>
  <c r="J2094" i="1"/>
  <c r="K2094" i="1"/>
  <c r="L2094" i="1"/>
  <c r="J2095" i="1"/>
  <c r="K2095" i="1"/>
  <c r="L2095" i="1"/>
  <c r="J2096" i="1"/>
  <c r="K2096" i="1"/>
  <c r="L2096" i="1"/>
  <c r="J2097" i="1"/>
  <c r="K2097" i="1"/>
  <c r="L2097" i="1"/>
  <c r="J2098" i="1"/>
  <c r="K2098" i="1"/>
  <c r="L2098" i="1"/>
  <c r="J2099" i="1"/>
  <c r="K2099" i="1"/>
  <c r="L2099" i="1"/>
  <c r="J2100" i="1"/>
  <c r="K2100" i="1"/>
  <c r="L2100" i="1"/>
  <c r="J2101" i="1"/>
  <c r="K2101" i="1"/>
  <c r="L2101" i="1"/>
  <c r="J2102" i="1"/>
  <c r="K2102" i="1"/>
  <c r="L2102" i="1"/>
  <c r="J2103" i="1"/>
  <c r="K2103" i="1"/>
  <c r="L2103" i="1"/>
  <c r="J2104" i="1"/>
  <c r="K2104" i="1"/>
  <c r="L2104" i="1"/>
  <c r="J2105" i="1"/>
  <c r="K2105" i="1"/>
  <c r="L2105" i="1"/>
  <c r="J2106" i="1"/>
  <c r="K2106" i="1"/>
  <c r="L2106" i="1"/>
  <c r="J2107" i="1"/>
  <c r="K2107" i="1"/>
  <c r="L2107" i="1"/>
  <c r="J2108" i="1"/>
  <c r="K2108" i="1"/>
  <c r="L2108" i="1"/>
  <c r="J2109" i="1"/>
  <c r="K2109" i="1"/>
  <c r="L2109" i="1"/>
  <c r="J2110" i="1"/>
  <c r="K2110" i="1"/>
  <c r="L2110" i="1"/>
  <c r="J2111" i="1"/>
  <c r="K2111" i="1"/>
  <c r="L2111" i="1"/>
  <c r="J2112" i="1"/>
  <c r="K2112" i="1"/>
  <c r="L2112" i="1"/>
  <c r="J2113" i="1"/>
  <c r="K2113" i="1"/>
  <c r="L2113" i="1"/>
  <c r="J2114" i="1"/>
  <c r="K2114" i="1"/>
  <c r="L2114" i="1"/>
  <c r="J2115" i="1"/>
  <c r="K2115" i="1"/>
  <c r="L2115" i="1"/>
  <c r="J2116" i="1"/>
  <c r="K2116" i="1"/>
  <c r="L2116" i="1"/>
  <c r="J2117" i="1"/>
  <c r="K2117" i="1"/>
  <c r="L2117" i="1"/>
  <c r="J2118" i="1"/>
  <c r="K2118" i="1"/>
  <c r="L2118" i="1"/>
  <c r="J2119" i="1"/>
  <c r="K2119" i="1"/>
  <c r="L2119" i="1"/>
  <c r="J2120" i="1"/>
  <c r="K2120" i="1"/>
  <c r="L2120" i="1"/>
  <c r="J2121" i="1"/>
  <c r="K2121" i="1"/>
  <c r="L2121" i="1"/>
  <c r="J2122" i="1"/>
  <c r="K2122" i="1"/>
  <c r="L2122" i="1"/>
  <c r="J2123" i="1"/>
  <c r="K2123" i="1"/>
  <c r="L2123" i="1"/>
  <c r="J2124" i="1"/>
  <c r="K2124" i="1"/>
  <c r="L2124" i="1"/>
  <c r="J2125" i="1"/>
  <c r="K2125" i="1"/>
  <c r="L2125" i="1"/>
  <c r="J2126" i="1"/>
  <c r="K2126" i="1"/>
  <c r="L2126" i="1"/>
  <c r="J2127" i="1"/>
  <c r="K2127" i="1"/>
  <c r="L2127" i="1"/>
  <c r="J2128" i="1"/>
  <c r="K2128" i="1"/>
  <c r="L2128" i="1"/>
  <c r="J2129" i="1"/>
  <c r="K2129" i="1"/>
  <c r="L2129" i="1"/>
  <c r="J2130" i="1"/>
  <c r="K2130" i="1"/>
  <c r="L2130" i="1"/>
  <c r="J2131" i="1"/>
  <c r="K2131" i="1"/>
  <c r="L2131" i="1"/>
  <c r="J2132" i="1"/>
  <c r="K2132" i="1"/>
  <c r="L2132" i="1"/>
  <c r="J2133" i="1"/>
  <c r="K2133" i="1"/>
  <c r="L2133" i="1"/>
  <c r="J2134" i="1"/>
  <c r="K2134" i="1"/>
  <c r="L2134" i="1"/>
  <c r="J2135" i="1"/>
  <c r="K2135" i="1"/>
  <c r="L2135" i="1"/>
  <c r="J2136" i="1"/>
  <c r="K2136" i="1"/>
  <c r="L2136" i="1"/>
  <c r="J2137" i="1"/>
  <c r="K2137" i="1"/>
  <c r="L2137" i="1"/>
  <c r="J2138" i="1"/>
  <c r="K2138" i="1"/>
  <c r="L2138" i="1"/>
  <c r="J2139" i="1"/>
  <c r="K2139" i="1"/>
  <c r="L2139" i="1"/>
  <c r="J2140" i="1"/>
  <c r="K2140" i="1"/>
  <c r="L2140" i="1"/>
  <c r="J2141" i="1"/>
  <c r="K2141" i="1"/>
  <c r="L2141" i="1"/>
  <c r="J2142" i="1"/>
  <c r="K2142" i="1"/>
  <c r="L2142" i="1"/>
  <c r="J2143" i="1"/>
  <c r="K2143" i="1"/>
  <c r="L2143" i="1"/>
  <c r="J2144" i="1"/>
  <c r="K2144" i="1"/>
  <c r="L2144" i="1"/>
  <c r="J2145" i="1"/>
  <c r="K2145" i="1"/>
  <c r="L2145" i="1"/>
  <c r="J2146" i="1"/>
  <c r="K2146" i="1"/>
  <c r="L2146" i="1"/>
  <c r="J2147" i="1"/>
  <c r="K2147" i="1"/>
  <c r="L2147" i="1"/>
  <c r="J2148" i="1"/>
  <c r="K2148" i="1"/>
  <c r="L2148" i="1"/>
  <c r="J2149" i="1"/>
  <c r="K2149" i="1"/>
  <c r="L2149" i="1"/>
  <c r="J2150" i="1"/>
  <c r="K2150" i="1"/>
  <c r="L2150" i="1"/>
  <c r="J2151" i="1"/>
  <c r="K2151" i="1"/>
  <c r="L2151" i="1"/>
  <c r="J2152" i="1"/>
  <c r="K2152" i="1"/>
  <c r="L2152" i="1"/>
  <c r="J2153" i="1"/>
  <c r="K2153" i="1"/>
  <c r="L2153" i="1"/>
  <c r="J2154" i="1"/>
  <c r="K2154" i="1"/>
  <c r="L2154" i="1"/>
  <c r="J2155" i="1"/>
  <c r="K2155" i="1"/>
  <c r="L2155" i="1"/>
  <c r="J2156" i="1"/>
  <c r="K2156" i="1"/>
  <c r="L2156" i="1"/>
  <c r="J2157" i="1"/>
  <c r="K2157" i="1"/>
  <c r="L2157" i="1"/>
  <c r="J2158" i="1"/>
  <c r="K2158" i="1"/>
  <c r="L2158" i="1"/>
  <c r="J2159" i="1"/>
  <c r="K2159" i="1"/>
  <c r="L2159" i="1"/>
  <c r="J2160" i="1"/>
  <c r="K2160" i="1"/>
  <c r="L2160" i="1"/>
  <c r="J2161" i="1"/>
  <c r="K2161" i="1"/>
  <c r="L2161" i="1"/>
  <c r="J2162" i="1"/>
  <c r="K2162" i="1"/>
  <c r="L2162" i="1"/>
  <c r="J2163" i="1"/>
  <c r="K2163" i="1"/>
  <c r="L2163" i="1"/>
  <c r="J2164" i="1"/>
  <c r="K2164" i="1"/>
  <c r="L2164" i="1"/>
  <c r="J2165" i="1"/>
  <c r="K2165" i="1"/>
  <c r="L2165" i="1"/>
  <c r="J2166" i="1"/>
  <c r="K2166" i="1"/>
  <c r="L2166" i="1"/>
  <c r="J2167" i="1"/>
  <c r="K2167" i="1"/>
  <c r="L2167" i="1"/>
  <c r="J2168" i="1"/>
  <c r="K2168" i="1"/>
  <c r="L2168" i="1"/>
  <c r="J2169" i="1"/>
  <c r="K2169" i="1"/>
  <c r="L2169" i="1"/>
  <c r="J2170" i="1"/>
  <c r="K2170" i="1"/>
  <c r="L2170" i="1"/>
  <c r="J2171" i="1"/>
  <c r="K2171" i="1"/>
  <c r="L2171" i="1"/>
  <c r="J2172" i="1"/>
  <c r="K2172" i="1"/>
  <c r="L2172" i="1"/>
  <c r="J2173" i="1"/>
  <c r="K2173" i="1"/>
  <c r="L2173" i="1"/>
  <c r="J2174" i="1"/>
  <c r="K2174" i="1"/>
  <c r="L2174" i="1"/>
  <c r="J2175" i="1"/>
  <c r="K2175" i="1"/>
  <c r="L2175" i="1"/>
  <c r="J2176" i="1"/>
  <c r="K2176" i="1"/>
  <c r="L2176" i="1"/>
  <c r="J2177" i="1"/>
  <c r="K2177" i="1"/>
  <c r="L2177" i="1"/>
  <c r="J2178" i="1"/>
  <c r="K2178" i="1"/>
  <c r="L2178" i="1"/>
  <c r="J2179" i="1"/>
  <c r="K2179" i="1"/>
  <c r="L2179" i="1"/>
  <c r="J2180" i="1"/>
  <c r="K2180" i="1"/>
  <c r="L2180" i="1"/>
  <c r="J2181" i="1"/>
  <c r="K2181" i="1"/>
  <c r="L2181" i="1"/>
  <c r="J2182" i="1"/>
  <c r="K2182" i="1"/>
  <c r="L2182" i="1"/>
  <c r="J2183" i="1"/>
  <c r="K2183" i="1"/>
  <c r="L2183" i="1"/>
  <c r="J2184" i="1"/>
  <c r="K2184" i="1"/>
  <c r="L2184" i="1"/>
  <c r="J2185" i="1"/>
  <c r="K2185" i="1"/>
  <c r="L2185" i="1"/>
  <c r="J2186" i="1"/>
  <c r="K2186" i="1"/>
  <c r="L2186" i="1"/>
  <c r="J2187" i="1"/>
  <c r="K2187" i="1"/>
  <c r="L2187" i="1"/>
  <c r="J2188" i="1"/>
  <c r="K2188" i="1"/>
  <c r="L2188" i="1"/>
  <c r="J2189" i="1"/>
  <c r="K2189" i="1"/>
  <c r="L2189" i="1"/>
  <c r="J2190" i="1"/>
  <c r="K2190" i="1"/>
  <c r="L2190" i="1"/>
  <c r="J2191" i="1"/>
  <c r="K2191" i="1"/>
  <c r="L2191" i="1"/>
  <c r="J2192" i="1"/>
  <c r="K2192" i="1"/>
  <c r="L2192" i="1"/>
  <c r="J2193" i="1"/>
  <c r="K2193" i="1"/>
  <c r="L2193" i="1"/>
  <c r="J2194" i="1"/>
  <c r="K2194" i="1"/>
  <c r="L2194" i="1"/>
  <c r="J2195" i="1"/>
  <c r="K2195" i="1"/>
  <c r="L2195" i="1"/>
  <c r="J2196" i="1"/>
  <c r="K2196" i="1"/>
  <c r="L2196" i="1"/>
  <c r="J2197" i="1"/>
  <c r="K2197" i="1"/>
  <c r="L2197" i="1"/>
  <c r="J2198" i="1"/>
  <c r="K2198" i="1"/>
  <c r="L2198" i="1"/>
  <c r="J2199" i="1"/>
  <c r="K2199" i="1"/>
  <c r="L2199" i="1"/>
  <c r="J2200" i="1"/>
  <c r="K2200" i="1"/>
  <c r="L2200" i="1"/>
  <c r="J2201" i="1"/>
  <c r="K2201" i="1"/>
  <c r="L2201" i="1"/>
  <c r="J2202" i="1"/>
  <c r="K2202" i="1"/>
  <c r="L2202" i="1"/>
  <c r="J2203" i="1"/>
  <c r="K2203" i="1"/>
  <c r="L2203" i="1"/>
  <c r="J2204" i="1"/>
  <c r="K2204" i="1"/>
  <c r="L2204" i="1"/>
  <c r="J2205" i="1"/>
  <c r="K2205" i="1"/>
  <c r="L2205" i="1"/>
  <c r="J2206" i="1"/>
  <c r="K2206" i="1"/>
  <c r="L2206" i="1"/>
  <c r="J2207" i="1"/>
  <c r="K2207" i="1"/>
  <c r="L2207" i="1"/>
  <c r="J2208" i="1"/>
  <c r="K2208" i="1"/>
  <c r="L2208" i="1"/>
  <c r="J2209" i="1"/>
  <c r="K2209" i="1"/>
  <c r="L2209" i="1"/>
  <c r="J2210" i="1"/>
  <c r="K2210" i="1"/>
  <c r="L2210" i="1"/>
  <c r="J2211" i="1"/>
  <c r="K2211" i="1"/>
  <c r="L2211" i="1"/>
  <c r="J2212" i="1"/>
  <c r="K2212" i="1"/>
  <c r="L2212" i="1"/>
  <c r="J2213" i="1"/>
  <c r="K2213" i="1"/>
  <c r="L2213" i="1"/>
  <c r="J2214" i="1"/>
  <c r="K2214" i="1"/>
  <c r="L2214" i="1"/>
  <c r="J2215" i="1"/>
  <c r="K2215" i="1"/>
  <c r="L2215" i="1"/>
  <c r="J2216" i="1"/>
  <c r="K2216" i="1"/>
  <c r="L2216" i="1"/>
  <c r="J2217" i="1"/>
  <c r="K2217" i="1"/>
  <c r="L2217" i="1"/>
  <c r="J2218" i="1"/>
  <c r="K2218" i="1"/>
  <c r="L2218" i="1"/>
  <c r="J2219" i="1"/>
  <c r="K2219" i="1"/>
  <c r="L2219" i="1"/>
  <c r="J2220" i="1"/>
  <c r="K2220" i="1"/>
  <c r="L2220" i="1"/>
  <c r="J2221" i="1"/>
  <c r="K2221" i="1"/>
  <c r="L2221" i="1"/>
  <c r="J2222" i="1"/>
  <c r="K2222" i="1"/>
  <c r="L2222" i="1"/>
  <c r="J2223" i="1"/>
  <c r="K2223" i="1"/>
  <c r="L2223" i="1"/>
  <c r="J2224" i="1"/>
  <c r="K2224" i="1"/>
  <c r="L2224" i="1"/>
  <c r="J2225" i="1"/>
  <c r="K2225" i="1"/>
  <c r="L2225" i="1"/>
  <c r="J2226" i="1"/>
  <c r="K2226" i="1"/>
  <c r="L2226" i="1"/>
  <c r="J2227" i="1"/>
  <c r="K2227" i="1"/>
  <c r="L2227" i="1"/>
  <c r="J2228" i="1"/>
  <c r="K2228" i="1"/>
  <c r="L2228" i="1"/>
  <c r="J2229" i="1"/>
  <c r="K2229" i="1"/>
  <c r="L2229" i="1"/>
  <c r="J2230" i="1"/>
  <c r="K2230" i="1"/>
  <c r="L2230" i="1"/>
  <c r="J2231" i="1"/>
  <c r="K2231" i="1"/>
  <c r="L2231" i="1"/>
  <c r="J2232" i="1"/>
  <c r="K2232" i="1"/>
  <c r="L2232" i="1"/>
  <c r="J2233" i="1"/>
  <c r="K2233" i="1"/>
  <c r="L2233" i="1"/>
  <c r="J2234" i="1"/>
  <c r="K2234" i="1"/>
  <c r="L2234" i="1"/>
  <c r="J2235" i="1"/>
  <c r="K2235" i="1"/>
  <c r="L2235" i="1"/>
  <c r="J2236" i="1"/>
  <c r="K2236" i="1"/>
  <c r="L2236" i="1"/>
  <c r="J2237" i="1"/>
  <c r="K2237" i="1"/>
  <c r="L2237" i="1"/>
  <c r="J2238" i="1"/>
  <c r="K2238" i="1"/>
  <c r="L2238" i="1"/>
  <c r="J2239" i="1"/>
  <c r="K2239" i="1"/>
  <c r="L2239" i="1"/>
  <c r="J2240" i="1"/>
  <c r="K2240" i="1"/>
  <c r="L2240" i="1"/>
  <c r="J2241" i="1"/>
  <c r="K2241" i="1"/>
  <c r="L2241" i="1"/>
  <c r="J2242" i="1"/>
  <c r="K2242" i="1"/>
  <c r="L2242" i="1"/>
  <c r="J2243" i="1"/>
  <c r="K2243" i="1"/>
  <c r="L2243" i="1"/>
  <c r="J2244" i="1"/>
  <c r="K2244" i="1"/>
  <c r="L2244" i="1"/>
  <c r="J2245" i="1"/>
  <c r="K2245" i="1"/>
  <c r="L2245" i="1"/>
  <c r="J2246" i="1"/>
  <c r="K2246" i="1"/>
  <c r="L2246" i="1"/>
  <c r="J2247" i="1"/>
  <c r="K2247" i="1"/>
  <c r="L2247" i="1"/>
  <c r="J2248" i="1"/>
  <c r="K2248" i="1"/>
  <c r="L2248" i="1"/>
  <c r="J2249" i="1"/>
  <c r="K2249" i="1"/>
  <c r="L2249" i="1"/>
  <c r="J2250" i="1"/>
  <c r="K2250" i="1"/>
  <c r="L2250" i="1"/>
  <c r="J2251" i="1"/>
  <c r="K2251" i="1"/>
  <c r="L2251" i="1"/>
  <c r="J2252" i="1"/>
  <c r="K2252" i="1"/>
  <c r="L2252" i="1"/>
  <c r="J2253" i="1"/>
  <c r="K2253" i="1"/>
  <c r="L2253" i="1"/>
  <c r="J2254" i="1"/>
  <c r="K2254" i="1"/>
  <c r="L2254" i="1"/>
  <c r="J2255" i="1"/>
  <c r="K2255" i="1"/>
  <c r="L2255" i="1"/>
  <c r="J2256" i="1"/>
  <c r="K2256" i="1"/>
  <c r="L2256" i="1"/>
  <c r="J2257" i="1"/>
  <c r="K2257" i="1"/>
  <c r="L2257" i="1"/>
  <c r="J2258" i="1"/>
  <c r="K2258" i="1"/>
  <c r="L2258" i="1"/>
  <c r="J2259" i="1"/>
  <c r="K2259" i="1"/>
  <c r="L2259" i="1"/>
  <c r="J2260" i="1"/>
  <c r="K2260" i="1"/>
  <c r="L2260" i="1"/>
  <c r="J2261" i="1"/>
  <c r="K2261" i="1"/>
  <c r="L2261" i="1"/>
  <c r="J2262" i="1"/>
  <c r="K2262" i="1"/>
  <c r="L2262" i="1"/>
  <c r="J2263" i="1"/>
  <c r="K2263" i="1"/>
  <c r="L2263" i="1"/>
  <c r="J2264" i="1"/>
  <c r="K2264" i="1"/>
  <c r="L2264" i="1"/>
  <c r="J2265" i="1"/>
  <c r="K2265" i="1"/>
  <c r="L2265" i="1"/>
  <c r="J2266" i="1"/>
  <c r="K2266" i="1"/>
  <c r="L2266" i="1"/>
  <c r="J2267" i="1"/>
  <c r="K2267" i="1"/>
  <c r="L2267" i="1"/>
  <c r="J2268" i="1"/>
  <c r="K2268" i="1"/>
  <c r="L2268" i="1"/>
  <c r="J2269" i="1"/>
  <c r="K2269" i="1"/>
  <c r="L2269" i="1"/>
  <c r="J2270" i="1"/>
  <c r="K2270" i="1"/>
  <c r="L2270" i="1"/>
  <c r="J2271" i="1"/>
  <c r="K2271" i="1"/>
  <c r="L2271" i="1"/>
  <c r="J2272" i="1"/>
  <c r="K2272" i="1"/>
  <c r="L2272" i="1"/>
  <c r="J2273" i="1"/>
  <c r="K2273" i="1"/>
  <c r="L2273" i="1"/>
  <c r="J2274" i="1"/>
  <c r="K2274" i="1"/>
  <c r="L2274" i="1"/>
  <c r="J2275" i="1"/>
  <c r="K2275" i="1"/>
  <c r="L2275" i="1"/>
  <c r="J2276" i="1"/>
  <c r="K2276" i="1"/>
  <c r="L2276" i="1"/>
  <c r="J2277" i="1"/>
  <c r="K2277" i="1"/>
  <c r="L2277" i="1"/>
  <c r="J2278" i="1"/>
  <c r="K2278" i="1"/>
  <c r="L2278" i="1"/>
  <c r="J2279" i="1"/>
  <c r="K2279" i="1"/>
  <c r="L2279" i="1"/>
  <c r="J2280" i="1"/>
  <c r="K2280" i="1"/>
  <c r="L2280" i="1"/>
  <c r="J2281" i="1"/>
  <c r="K2281" i="1"/>
  <c r="L2281" i="1"/>
  <c r="J2282" i="1"/>
  <c r="K2282" i="1"/>
  <c r="L2282" i="1"/>
  <c r="J2283" i="1"/>
  <c r="K2283" i="1"/>
  <c r="L2283" i="1"/>
  <c r="J2284" i="1"/>
  <c r="K2284" i="1"/>
  <c r="L2284" i="1"/>
  <c r="J2285" i="1"/>
  <c r="K2285" i="1"/>
  <c r="L2285" i="1"/>
  <c r="J2286" i="1"/>
  <c r="K2286" i="1"/>
  <c r="L2286" i="1"/>
  <c r="J2287" i="1"/>
  <c r="K2287" i="1"/>
  <c r="L2287" i="1"/>
  <c r="J2288" i="1"/>
  <c r="K2288" i="1"/>
  <c r="L2288" i="1"/>
  <c r="J2289" i="1"/>
  <c r="K2289" i="1"/>
  <c r="L2289" i="1"/>
  <c r="J2290" i="1"/>
  <c r="K2290" i="1"/>
  <c r="L2290" i="1"/>
  <c r="J2291" i="1"/>
  <c r="K2291" i="1"/>
  <c r="L2291" i="1"/>
  <c r="J2292" i="1"/>
  <c r="K2292" i="1"/>
  <c r="L2292" i="1"/>
  <c r="J2293" i="1"/>
  <c r="K2293" i="1"/>
  <c r="L2293" i="1"/>
  <c r="J2294" i="1"/>
  <c r="K2294" i="1"/>
  <c r="L2294" i="1"/>
  <c r="J2295" i="1"/>
  <c r="K2295" i="1"/>
  <c r="L2295" i="1"/>
  <c r="J2296" i="1"/>
  <c r="K2296" i="1"/>
  <c r="L2296" i="1"/>
  <c r="J2297" i="1"/>
  <c r="K2297" i="1"/>
  <c r="L2297" i="1"/>
  <c r="J2298" i="1"/>
  <c r="K2298" i="1"/>
  <c r="L2298" i="1"/>
  <c r="J2299" i="1"/>
  <c r="K2299" i="1"/>
  <c r="L2299" i="1"/>
  <c r="J2300" i="1"/>
  <c r="K2300" i="1"/>
  <c r="L2300" i="1"/>
  <c r="J2301" i="1"/>
  <c r="K2301" i="1"/>
  <c r="L2301" i="1"/>
  <c r="J2302" i="1"/>
  <c r="K2302" i="1"/>
  <c r="L2302" i="1"/>
  <c r="J2303" i="1"/>
  <c r="K2303" i="1"/>
  <c r="L2303" i="1"/>
  <c r="J2304" i="1"/>
  <c r="K2304" i="1"/>
  <c r="L2304" i="1"/>
  <c r="J2305" i="1"/>
  <c r="K2305" i="1"/>
  <c r="L2305" i="1"/>
  <c r="J2306" i="1"/>
  <c r="K2306" i="1"/>
  <c r="L2306" i="1"/>
  <c r="J2307" i="1"/>
  <c r="K2307" i="1"/>
  <c r="L2307" i="1"/>
  <c r="J2308" i="1"/>
  <c r="K2308" i="1"/>
  <c r="L2308" i="1"/>
  <c r="J2309" i="1"/>
  <c r="K2309" i="1"/>
  <c r="L2309" i="1"/>
  <c r="J2310" i="1"/>
  <c r="K2310" i="1"/>
  <c r="L2310" i="1"/>
  <c r="J2311" i="1"/>
  <c r="K2311" i="1"/>
  <c r="L2311" i="1"/>
  <c r="J2312" i="1"/>
  <c r="K2312" i="1"/>
  <c r="L2312" i="1"/>
  <c r="J2313" i="1"/>
  <c r="K2313" i="1"/>
  <c r="L2313" i="1"/>
  <c r="J2314" i="1"/>
  <c r="K2314" i="1"/>
  <c r="L2314" i="1"/>
  <c r="J2315" i="1"/>
  <c r="K2315" i="1"/>
  <c r="L2315" i="1"/>
  <c r="J2316" i="1"/>
  <c r="K2316" i="1"/>
  <c r="L2316" i="1"/>
  <c r="J2317" i="1"/>
  <c r="K2317" i="1"/>
  <c r="L2317" i="1"/>
  <c r="J2318" i="1"/>
  <c r="K2318" i="1"/>
  <c r="L2318" i="1"/>
  <c r="J2319" i="1"/>
  <c r="K2319" i="1"/>
  <c r="L2319" i="1"/>
  <c r="J2320" i="1"/>
  <c r="K2320" i="1"/>
  <c r="L2320" i="1"/>
  <c r="J2321" i="1"/>
  <c r="K2321" i="1"/>
  <c r="L2321" i="1"/>
  <c r="J2322" i="1"/>
  <c r="K2322" i="1"/>
  <c r="L2322" i="1"/>
  <c r="J2323" i="1"/>
  <c r="K2323" i="1"/>
  <c r="L2323" i="1"/>
  <c r="J2324" i="1"/>
  <c r="K2324" i="1"/>
  <c r="L2324" i="1"/>
  <c r="J2325" i="1"/>
  <c r="K2325" i="1"/>
  <c r="L2325" i="1"/>
  <c r="J2326" i="1"/>
  <c r="K2326" i="1"/>
  <c r="L2326" i="1"/>
  <c r="J2327" i="1"/>
  <c r="K2327" i="1"/>
  <c r="L2327" i="1"/>
  <c r="J2328" i="1"/>
  <c r="K2328" i="1"/>
  <c r="L2328" i="1"/>
  <c r="J2329" i="1"/>
  <c r="K2329" i="1"/>
  <c r="L2329" i="1"/>
  <c r="J2330" i="1"/>
  <c r="K2330" i="1"/>
  <c r="L2330" i="1"/>
  <c r="J2331" i="1"/>
  <c r="K2331" i="1"/>
  <c r="L2331" i="1"/>
  <c r="J2332" i="1"/>
  <c r="K2332" i="1"/>
  <c r="L2332" i="1"/>
  <c r="J2333" i="1"/>
  <c r="K2333" i="1"/>
  <c r="L2333" i="1"/>
  <c r="J2334" i="1"/>
  <c r="K2334" i="1"/>
  <c r="L2334" i="1"/>
  <c r="J2335" i="1"/>
  <c r="K2335" i="1"/>
  <c r="L2335" i="1"/>
  <c r="J2336" i="1"/>
  <c r="K2336" i="1"/>
  <c r="L2336" i="1"/>
  <c r="J2337" i="1"/>
  <c r="K2337" i="1"/>
  <c r="L2337" i="1"/>
  <c r="J2338" i="1"/>
  <c r="K2338" i="1"/>
  <c r="L2338" i="1"/>
  <c r="J2339" i="1"/>
  <c r="K2339" i="1"/>
  <c r="L2339" i="1"/>
  <c r="J2340" i="1"/>
  <c r="K2340" i="1"/>
  <c r="L2340" i="1"/>
  <c r="J2341" i="1"/>
  <c r="K2341" i="1"/>
  <c r="L2341" i="1"/>
  <c r="J2342" i="1"/>
  <c r="K2342" i="1"/>
  <c r="L2342" i="1"/>
  <c r="J2343" i="1"/>
  <c r="K2343" i="1"/>
  <c r="L2343" i="1"/>
  <c r="J2344" i="1"/>
  <c r="K2344" i="1"/>
  <c r="L2344" i="1"/>
  <c r="J2345" i="1"/>
  <c r="K2345" i="1"/>
  <c r="L2345" i="1"/>
  <c r="J2346" i="1"/>
  <c r="K2346" i="1"/>
  <c r="L2346" i="1"/>
  <c r="J2347" i="1"/>
  <c r="K2347" i="1"/>
  <c r="L2347" i="1"/>
  <c r="J2348" i="1"/>
  <c r="K2348" i="1"/>
  <c r="L2348" i="1"/>
  <c r="J2349" i="1"/>
  <c r="K2349" i="1"/>
  <c r="L2349" i="1"/>
  <c r="J2350" i="1"/>
  <c r="K2350" i="1"/>
  <c r="L2350" i="1"/>
  <c r="J2351" i="1"/>
  <c r="K2351" i="1"/>
  <c r="L2351" i="1"/>
  <c r="J2352" i="1"/>
  <c r="K2352" i="1"/>
  <c r="L2352" i="1"/>
  <c r="J2353" i="1"/>
  <c r="K2353" i="1"/>
  <c r="L2353" i="1"/>
  <c r="J2354" i="1"/>
  <c r="K2354" i="1"/>
  <c r="L2354" i="1"/>
  <c r="J2355" i="1"/>
  <c r="K2355" i="1"/>
  <c r="L2355" i="1"/>
  <c r="J2356" i="1"/>
  <c r="K2356" i="1"/>
  <c r="L2356" i="1"/>
  <c r="J2357" i="1"/>
  <c r="K2357" i="1"/>
  <c r="L2357" i="1"/>
  <c r="J2358" i="1"/>
  <c r="K2358" i="1"/>
  <c r="L2358" i="1"/>
  <c r="J2359" i="1"/>
  <c r="K2359" i="1"/>
  <c r="L2359" i="1"/>
  <c r="J2360" i="1"/>
  <c r="K2360" i="1"/>
  <c r="L2360" i="1"/>
  <c r="J2361" i="1"/>
  <c r="K2361" i="1"/>
  <c r="L2361" i="1"/>
  <c r="J2362" i="1"/>
  <c r="K2362" i="1"/>
  <c r="L2362" i="1"/>
  <c r="J2363" i="1"/>
  <c r="K2363" i="1"/>
  <c r="L2363" i="1"/>
  <c r="J2364" i="1"/>
  <c r="K2364" i="1"/>
  <c r="L2364" i="1"/>
  <c r="J2365" i="1"/>
  <c r="K2365" i="1"/>
  <c r="L2365" i="1"/>
  <c r="J2366" i="1"/>
  <c r="K2366" i="1"/>
  <c r="L2366" i="1"/>
  <c r="J2367" i="1"/>
  <c r="K2367" i="1"/>
  <c r="L2367" i="1"/>
  <c r="J2368" i="1"/>
  <c r="K2368" i="1"/>
  <c r="L2368" i="1"/>
  <c r="J2369" i="1"/>
  <c r="K2369" i="1"/>
  <c r="L2369" i="1"/>
  <c r="J2370" i="1"/>
  <c r="K2370" i="1"/>
  <c r="L2370" i="1"/>
  <c r="J2371" i="1"/>
  <c r="K2371" i="1"/>
  <c r="L2371" i="1"/>
  <c r="J2372" i="1"/>
  <c r="K2372" i="1"/>
  <c r="L2372" i="1"/>
  <c r="J2373" i="1"/>
  <c r="K2373" i="1"/>
  <c r="L2373" i="1"/>
  <c r="J2374" i="1"/>
  <c r="K2374" i="1"/>
  <c r="L2374" i="1"/>
  <c r="J2375" i="1"/>
  <c r="K2375" i="1"/>
  <c r="L2375" i="1"/>
  <c r="J2376" i="1"/>
  <c r="K2376" i="1"/>
  <c r="L2376" i="1"/>
  <c r="J2377" i="1"/>
  <c r="K2377" i="1"/>
  <c r="L2377" i="1"/>
  <c r="J2378" i="1"/>
  <c r="K2378" i="1"/>
  <c r="L2378" i="1"/>
  <c r="J2379" i="1"/>
  <c r="K2379" i="1"/>
  <c r="L2379" i="1"/>
  <c r="J2380" i="1"/>
  <c r="K2380" i="1"/>
  <c r="L2380" i="1"/>
  <c r="J2381" i="1"/>
  <c r="K2381" i="1"/>
  <c r="L2381" i="1"/>
  <c r="J2382" i="1"/>
  <c r="K2382" i="1"/>
  <c r="L2382" i="1"/>
  <c r="J2383" i="1"/>
  <c r="K2383" i="1"/>
  <c r="L2383" i="1"/>
  <c r="J2384" i="1"/>
  <c r="K2384" i="1"/>
  <c r="L2384" i="1"/>
  <c r="J2385" i="1"/>
  <c r="K2385" i="1"/>
  <c r="L2385" i="1"/>
  <c r="J2386" i="1"/>
  <c r="K2386" i="1"/>
  <c r="L2386" i="1"/>
  <c r="J2387" i="1"/>
  <c r="K2387" i="1"/>
  <c r="L2387" i="1"/>
  <c r="J2388" i="1"/>
  <c r="K2388" i="1"/>
  <c r="L2388" i="1"/>
  <c r="J2389" i="1"/>
  <c r="K2389" i="1"/>
  <c r="L2389" i="1"/>
  <c r="J2390" i="1"/>
  <c r="K2390" i="1"/>
  <c r="L2390" i="1"/>
  <c r="J2391" i="1"/>
  <c r="K2391" i="1"/>
  <c r="L2391" i="1"/>
  <c r="J2392" i="1"/>
  <c r="K2392" i="1"/>
  <c r="L2392" i="1"/>
  <c r="J2393" i="1"/>
  <c r="K2393" i="1"/>
  <c r="L2393" i="1"/>
  <c r="J2394" i="1"/>
  <c r="K2394" i="1"/>
  <c r="L2394" i="1"/>
  <c r="J2395" i="1"/>
  <c r="K2395" i="1"/>
  <c r="L2395" i="1"/>
  <c r="J2396" i="1"/>
  <c r="K2396" i="1"/>
  <c r="L2396" i="1"/>
  <c r="J2397" i="1"/>
  <c r="K2397" i="1"/>
  <c r="L2397" i="1"/>
  <c r="J2398" i="1"/>
  <c r="K2398" i="1"/>
  <c r="L2398" i="1"/>
  <c r="J2399" i="1"/>
  <c r="K2399" i="1"/>
  <c r="L2399" i="1"/>
  <c r="J2400" i="1"/>
  <c r="K2400" i="1"/>
  <c r="L2400" i="1"/>
  <c r="J2401" i="1"/>
  <c r="K2401" i="1"/>
  <c r="L2401" i="1"/>
  <c r="J2402" i="1"/>
  <c r="K2402" i="1"/>
  <c r="L2402" i="1"/>
  <c r="J2403" i="1"/>
  <c r="K2403" i="1"/>
  <c r="L2403" i="1"/>
  <c r="J2404" i="1"/>
  <c r="K2404" i="1"/>
  <c r="L2404" i="1"/>
  <c r="J2405" i="1"/>
  <c r="K2405" i="1"/>
  <c r="L2405" i="1"/>
  <c r="J2406" i="1"/>
  <c r="K2406" i="1"/>
  <c r="L2406" i="1"/>
  <c r="J2407" i="1"/>
  <c r="K2407" i="1"/>
  <c r="L2407" i="1"/>
  <c r="J2408" i="1"/>
  <c r="K2408" i="1"/>
  <c r="L2408" i="1"/>
  <c r="J2409" i="1"/>
  <c r="K2409" i="1"/>
  <c r="L2409" i="1"/>
  <c r="J2410" i="1"/>
  <c r="K2410" i="1"/>
  <c r="L2410" i="1"/>
  <c r="J2411" i="1"/>
  <c r="K2411" i="1"/>
  <c r="L2411" i="1"/>
  <c r="J2412" i="1"/>
  <c r="K2412" i="1"/>
  <c r="L2412" i="1"/>
  <c r="J2413" i="1"/>
  <c r="K2413" i="1"/>
  <c r="L2413" i="1"/>
  <c r="J2414" i="1"/>
  <c r="K2414" i="1"/>
  <c r="L2414" i="1"/>
  <c r="J2415" i="1"/>
  <c r="K2415" i="1"/>
  <c r="L2415" i="1"/>
  <c r="J2416" i="1"/>
  <c r="K2416" i="1"/>
  <c r="L2416" i="1"/>
  <c r="J2417" i="1"/>
  <c r="K2417" i="1"/>
  <c r="L2417" i="1"/>
  <c r="J2418" i="1"/>
  <c r="K2418" i="1"/>
  <c r="L2418" i="1"/>
  <c r="J2419" i="1"/>
  <c r="K2419" i="1"/>
  <c r="L2419" i="1"/>
  <c r="J2420" i="1"/>
  <c r="K2420" i="1"/>
  <c r="L2420" i="1"/>
  <c r="J2421" i="1"/>
  <c r="K2421" i="1"/>
  <c r="L2421" i="1"/>
  <c r="J2422" i="1"/>
  <c r="K2422" i="1"/>
  <c r="L2422" i="1"/>
  <c r="J2423" i="1"/>
  <c r="K2423" i="1"/>
  <c r="L2423" i="1"/>
  <c r="J2424" i="1"/>
  <c r="K2424" i="1"/>
  <c r="L2424" i="1"/>
  <c r="J2425" i="1"/>
  <c r="K2425" i="1"/>
  <c r="L2425" i="1"/>
  <c r="J2426" i="1"/>
  <c r="K2426" i="1"/>
  <c r="L2426" i="1"/>
  <c r="J2427" i="1"/>
  <c r="K2427" i="1"/>
  <c r="L2427" i="1"/>
  <c r="J2428" i="1"/>
  <c r="K2428" i="1"/>
  <c r="L2428" i="1"/>
  <c r="J2429" i="1"/>
  <c r="K2429" i="1"/>
  <c r="L2429" i="1"/>
  <c r="J2430" i="1"/>
  <c r="K2430" i="1"/>
  <c r="L2430" i="1"/>
  <c r="J2431" i="1"/>
  <c r="K2431" i="1"/>
  <c r="L2431" i="1"/>
  <c r="J2432" i="1"/>
  <c r="K2432" i="1"/>
  <c r="L2432" i="1"/>
  <c r="J2433" i="1"/>
  <c r="K2433" i="1"/>
  <c r="L2433" i="1"/>
  <c r="J2434" i="1"/>
  <c r="K2434" i="1"/>
  <c r="L2434" i="1"/>
  <c r="J2435" i="1"/>
  <c r="K2435" i="1"/>
  <c r="L2435" i="1"/>
  <c r="J2436" i="1"/>
  <c r="K2436" i="1"/>
  <c r="L2436" i="1"/>
  <c r="J2437" i="1"/>
  <c r="K2437" i="1"/>
  <c r="L2437" i="1"/>
  <c r="J2438" i="1"/>
  <c r="K2438" i="1"/>
  <c r="L2438" i="1"/>
  <c r="J2439" i="1"/>
  <c r="K2439" i="1"/>
  <c r="L2439" i="1"/>
  <c r="J2440" i="1"/>
  <c r="K2440" i="1"/>
  <c r="L2440" i="1"/>
  <c r="J2441" i="1"/>
  <c r="K2441" i="1"/>
  <c r="L2441" i="1"/>
  <c r="J2442" i="1"/>
  <c r="K2442" i="1"/>
  <c r="L2442" i="1"/>
  <c r="J2443" i="1"/>
  <c r="K2443" i="1"/>
  <c r="L2443" i="1"/>
  <c r="J2444" i="1"/>
  <c r="K2444" i="1"/>
  <c r="L2444" i="1"/>
  <c r="J2445" i="1"/>
  <c r="K2445" i="1"/>
  <c r="L2445" i="1"/>
  <c r="J2446" i="1"/>
  <c r="K2446" i="1"/>
  <c r="L2446" i="1"/>
  <c r="J2447" i="1"/>
  <c r="K2447" i="1"/>
  <c r="L2447" i="1"/>
  <c r="J2448" i="1"/>
  <c r="K2448" i="1"/>
  <c r="L2448" i="1"/>
  <c r="J2449" i="1"/>
  <c r="K2449" i="1"/>
  <c r="L2449" i="1"/>
  <c r="J2450" i="1"/>
  <c r="K2450" i="1"/>
  <c r="L2450" i="1"/>
  <c r="J2451" i="1"/>
  <c r="K2451" i="1"/>
  <c r="L2451" i="1"/>
  <c r="J2452" i="1"/>
  <c r="K2452" i="1"/>
  <c r="L2452" i="1"/>
  <c r="J2453" i="1"/>
  <c r="K2453" i="1"/>
  <c r="L2453" i="1"/>
  <c r="J2454" i="1"/>
  <c r="K2454" i="1"/>
  <c r="L2454" i="1"/>
  <c r="J2455" i="1"/>
  <c r="K2455" i="1"/>
  <c r="L2455" i="1"/>
  <c r="J2456" i="1"/>
  <c r="K2456" i="1"/>
  <c r="L2456" i="1"/>
  <c r="J2457" i="1"/>
  <c r="K2457" i="1"/>
  <c r="L2457" i="1"/>
  <c r="J2458" i="1"/>
  <c r="K2458" i="1"/>
  <c r="L2458" i="1"/>
  <c r="J2459" i="1"/>
  <c r="K2459" i="1"/>
  <c r="L2459" i="1"/>
  <c r="J2460" i="1"/>
  <c r="K2460" i="1"/>
  <c r="L2460" i="1"/>
  <c r="J2461" i="1"/>
  <c r="K2461" i="1"/>
  <c r="L2461" i="1"/>
  <c r="J2462" i="1"/>
  <c r="K2462" i="1"/>
  <c r="L2462" i="1"/>
  <c r="J2463" i="1"/>
  <c r="K2463" i="1"/>
  <c r="L2463" i="1"/>
  <c r="J2464" i="1"/>
  <c r="K2464" i="1"/>
  <c r="L2464" i="1"/>
  <c r="J2465" i="1"/>
  <c r="K2465" i="1"/>
  <c r="L2465" i="1"/>
  <c r="J2466" i="1"/>
  <c r="K2466" i="1"/>
  <c r="L2466" i="1"/>
  <c r="J2467" i="1"/>
  <c r="K2467" i="1"/>
  <c r="L2467" i="1"/>
  <c r="J2468" i="1"/>
  <c r="K2468" i="1"/>
  <c r="L2468" i="1"/>
  <c r="J2469" i="1"/>
  <c r="K2469" i="1"/>
  <c r="L2469" i="1"/>
  <c r="J2470" i="1"/>
  <c r="K2470" i="1"/>
  <c r="L2470" i="1"/>
  <c r="J2471" i="1"/>
  <c r="K2471" i="1"/>
  <c r="L2471" i="1"/>
  <c r="J2472" i="1"/>
  <c r="K2472" i="1"/>
  <c r="L2472" i="1"/>
  <c r="J2473" i="1"/>
  <c r="K2473" i="1"/>
  <c r="L2473" i="1"/>
  <c r="J2474" i="1"/>
  <c r="K2474" i="1"/>
  <c r="L2474" i="1"/>
  <c r="J2475" i="1"/>
  <c r="K2475" i="1"/>
  <c r="L2475" i="1"/>
  <c r="J2476" i="1"/>
  <c r="K2476" i="1"/>
  <c r="L2476" i="1"/>
  <c r="J2477" i="1"/>
  <c r="K2477" i="1"/>
  <c r="L2477" i="1"/>
  <c r="J2478" i="1"/>
  <c r="K2478" i="1"/>
  <c r="L2478" i="1"/>
  <c r="J2479" i="1"/>
  <c r="K2479" i="1"/>
  <c r="L2479" i="1"/>
  <c r="J2480" i="1"/>
  <c r="K2480" i="1"/>
  <c r="L2480" i="1"/>
  <c r="J2481" i="1"/>
  <c r="K2481" i="1"/>
  <c r="L2481" i="1"/>
  <c r="J2482" i="1"/>
  <c r="K2482" i="1"/>
  <c r="L2482" i="1"/>
  <c r="J2483" i="1"/>
  <c r="K2483" i="1"/>
  <c r="L2483" i="1"/>
  <c r="J2484" i="1"/>
  <c r="K2484" i="1"/>
  <c r="L2484" i="1"/>
  <c r="J2485" i="1"/>
  <c r="K2485" i="1"/>
  <c r="L2485" i="1"/>
  <c r="J2486" i="1"/>
  <c r="K2486" i="1"/>
  <c r="L2486" i="1"/>
  <c r="J2487" i="1"/>
  <c r="K2487" i="1"/>
  <c r="L2487" i="1"/>
  <c r="J2488" i="1"/>
  <c r="K2488" i="1"/>
  <c r="L2488" i="1"/>
  <c r="J2489" i="1"/>
  <c r="K2489" i="1"/>
  <c r="L2489" i="1"/>
  <c r="J2490" i="1"/>
  <c r="K2490" i="1"/>
  <c r="L2490" i="1"/>
  <c r="J2491" i="1"/>
  <c r="K2491" i="1"/>
  <c r="L2491" i="1"/>
  <c r="J2492" i="1"/>
  <c r="K2492" i="1"/>
  <c r="L2492" i="1"/>
  <c r="J2493" i="1"/>
  <c r="K2493" i="1"/>
  <c r="L2493" i="1"/>
  <c r="J2494" i="1"/>
  <c r="K2494" i="1"/>
  <c r="L2494" i="1"/>
  <c r="J2495" i="1"/>
  <c r="K2495" i="1"/>
  <c r="L2495" i="1"/>
  <c r="J2496" i="1"/>
  <c r="K2496" i="1"/>
  <c r="L2496" i="1"/>
  <c r="J2497" i="1"/>
  <c r="K2497" i="1"/>
  <c r="L2497" i="1"/>
  <c r="J2498" i="1"/>
  <c r="K2498" i="1"/>
  <c r="L2498" i="1"/>
  <c r="J2499" i="1"/>
  <c r="K2499" i="1"/>
  <c r="L2499" i="1"/>
  <c r="J2500" i="1"/>
  <c r="K2500" i="1"/>
  <c r="L2500" i="1"/>
  <c r="J2501" i="1"/>
  <c r="K2501" i="1"/>
  <c r="L2501" i="1"/>
  <c r="J2502" i="1"/>
  <c r="K2502" i="1"/>
  <c r="L2502" i="1"/>
  <c r="J2503" i="1"/>
  <c r="K2503" i="1"/>
  <c r="L2503" i="1"/>
  <c r="J2504" i="1"/>
  <c r="K2504" i="1"/>
  <c r="L2504" i="1"/>
  <c r="J2505" i="1"/>
  <c r="K2505" i="1"/>
  <c r="L2505" i="1"/>
  <c r="J2506" i="1"/>
  <c r="K2506" i="1"/>
  <c r="L2506" i="1"/>
  <c r="J2507" i="1"/>
  <c r="K2507" i="1"/>
  <c r="L2507" i="1"/>
  <c r="J2508" i="1"/>
  <c r="K2508" i="1"/>
  <c r="L2508" i="1"/>
  <c r="J2509" i="1"/>
  <c r="K2509" i="1"/>
  <c r="L2509" i="1"/>
  <c r="J2510" i="1"/>
  <c r="K2510" i="1"/>
  <c r="L2510" i="1"/>
  <c r="J2511" i="1"/>
  <c r="K2511" i="1"/>
  <c r="L2511" i="1"/>
  <c r="J2512" i="1"/>
  <c r="K2512" i="1"/>
  <c r="L2512" i="1"/>
  <c r="J2513" i="1"/>
  <c r="K2513" i="1"/>
  <c r="L2513" i="1"/>
  <c r="J2514" i="1"/>
  <c r="K2514" i="1"/>
  <c r="L2514" i="1"/>
  <c r="J2515" i="1"/>
  <c r="K2515" i="1"/>
  <c r="L2515" i="1"/>
  <c r="J2516" i="1"/>
  <c r="K2516" i="1"/>
  <c r="L2516" i="1"/>
  <c r="J2517" i="1"/>
  <c r="K2517" i="1"/>
  <c r="L2517" i="1"/>
  <c r="J2518" i="1"/>
  <c r="K2518" i="1"/>
  <c r="L2518" i="1"/>
  <c r="J2519" i="1"/>
  <c r="K2519" i="1"/>
  <c r="L2519" i="1"/>
  <c r="J2520" i="1"/>
  <c r="K2520" i="1"/>
  <c r="L2520" i="1"/>
  <c r="J2521" i="1"/>
  <c r="K2521" i="1"/>
  <c r="L2521" i="1"/>
  <c r="J2522" i="1"/>
  <c r="K2522" i="1"/>
  <c r="L2522" i="1"/>
  <c r="J2523" i="1"/>
  <c r="K2523" i="1"/>
  <c r="L2523" i="1"/>
  <c r="J2524" i="1"/>
  <c r="K2524" i="1"/>
  <c r="L2524" i="1"/>
  <c r="J2525" i="1"/>
  <c r="K2525" i="1"/>
  <c r="L2525" i="1"/>
  <c r="J2526" i="1"/>
  <c r="K2526" i="1"/>
  <c r="L2526" i="1"/>
  <c r="J2527" i="1"/>
  <c r="K2527" i="1"/>
  <c r="L2527" i="1"/>
  <c r="J2528" i="1"/>
  <c r="K2528" i="1"/>
  <c r="L2528" i="1"/>
  <c r="J2529" i="1"/>
  <c r="K2529" i="1"/>
  <c r="L2529" i="1"/>
  <c r="J2530" i="1"/>
  <c r="K2530" i="1"/>
  <c r="L2530" i="1"/>
  <c r="J2531" i="1"/>
  <c r="K2531" i="1"/>
  <c r="L2531" i="1"/>
  <c r="J2532" i="1"/>
  <c r="K2532" i="1"/>
  <c r="L2532" i="1"/>
  <c r="J2533" i="1"/>
  <c r="K2533" i="1"/>
  <c r="L2533" i="1"/>
  <c r="J2534" i="1"/>
  <c r="K2534" i="1"/>
  <c r="L2534" i="1"/>
  <c r="J2535" i="1"/>
  <c r="K2535" i="1"/>
  <c r="L2535" i="1"/>
  <c r="J2536" i="1"/>
  <c r="K2536" i="1"/>
  <c r="L2536" i="1"/>
  <c r="J2537" i="1"/>
  <c r="K2537" i="1"/>
  <c r="L2537" i="1"/>
  <c r="J2538" i="1"/>
  <c r="K2538" i="1"/>
  <c r="L2538" i="1"/>
  <c r="J2539" i="1"/>
  <c r="K2539" i="1"/>
  <c r="L2539" i="1"/>
  <c r="J2540" i="1"/>
  <c r="K2540" i="1"/>
  <c r="L2540" i="1"/>
  <c r="J2541" i="1"/>
  <c r="K2541" i="1"/>
  <c r="L2541" i="1"/>
  <c r="J2542" i="1"/>
  <c r="K2542" i="1"/>
  <c r="L2542" i="1"/>
  <c r="J2543" i="1"/>
  <c r="K2543" i="1"/>
  <c r="L2543" i="1"/>
  <c r="J2544" i="1"/>
  <c r="K2544" i="1"/>
  <c r="L2544" i="1"/>
  <c r="J2545" i="1"/>
  <c r="K2545" i="1"/>
  <c r="L2545" i="1"/>
  <c r="J2546" i="1"/>
  <c r="K2546" i="1"/>
  <c r="L2546" i="1"/>
  <c r="J2547" i="1"/>
  <c r="K2547" i="1"/>
  <c r="L2547" i="1"/>
  <c r="J2548" i="1"/>
  <c r="K2548" i="1"/>
  <c r="L2548" i="1"/>
  <c r="J2549" i="1"/>
  <c r="K2549" i="1"/>
  <c r="L2549" i="1"/>
  <c r="J2550" i="1"/>
  <c r="K2550" i="1"/>
  <c r="L2550" i="1"/>
  <c r="J2551" i="1"/>
  <c r="K2551" i="1"/>
  <c r="L2551" i="1"/>
  <c r="J2552" i="1"/>
  <c r="K2552" i="1"/>
  <c r="L2552" i="1"/>
  <c r="J2553" i="1"/>
  <c r="K2553" i="1"/>
  <c r="L2553" i="1"/>
  <c r="J2554" i="1"/>
  <c r="K2554" i="1"/>
  <c r="L2554" i="1"/>
  <c r="J2555" i="1"/>
  <c r="K2555" i="1"/>
  <c r="L2555" i="1"/>
  <c r="J2556" i="1"/>
  <c r="K2556" i="1"/>
  <c r="L2556" i="1"/>
  <c r="J2557" i="1"/>
  <c r="K2557" i="1"/>
  <c r="L2557" i="1"/>
  <c r="J2558" i="1"/>
  <c r="K2558" i="1"/>
  <c r="L2558" i="1"/>
  <c r="J2559" i="1"/>
  <c r="K2559" i="1"/>
  <c r="L2559" i="1"/>
  <c r="J2560" i="1"/>
  <c r="K2560" i="1"/>
  <c r="L2560" i="1"/>
  <c r="J2561" i="1"/>
  <c r="K2561" i="1"/>
  <c r="L2561" i="1"/>
  <c r="J2562" i="1"/>
  <c r="K2562" i="1"/>
  <c r="L2562" i="1"/>
  <c r="J2563" i="1"/>
  <c r="K2563" i="1"/>
  <c r="L2563" i="1"/>
  <c r="J2564" i="1"/>
  <c r="K2564" i="1"/>
  <c r="L2564" i="1"/>
  <c r="J2565" i="1"/>
  <c r="K2565" i="1"/>
  <c r="L2565" i="1"/>
  <c r="J2566" i="1"/>
  <c r="K2566" i="1"/>
  <c r="L2566" i="1"/>
  <c r="J2567" i="1"/>
  <c r="K2567" i="1"/>
  <c r="L2567" i="1"/>
  <c r="J2568" i="1"/>
  <c r="K2568" i="1"/>
  <c r="L2568" i="1"/>
  <c r="J2569" i="1"/>
  <c r="K2569" i="1"/>
  <c r="L2569" i="1"/>
  <c r="J2570" i="1"/>
  <c r="K2570" i="1"/>
  <c r="L2570" i="1"/>
  <c r="J2571" i="1"/>
  <c r="K2571" i="1"/>
  <c r="L2571" i="1"/>
  <c r="J2572" i="1"/>
  <c r="K2572" i="1"/>
  <c r="L2572" i="1"/>
  <c r="J2573" i="1"/>
  <c r="K2573" i="1"/>
  <c r="L2573" i="1"/>
  <c r="J2574" i="1"/>
  <c r="K2574" i="1"/>
  <c r="L2574" i="1"/>
  <c r="J2575" i="1"/>
  <c r="K2575" i="1"/>
  <c r="L2575" i="1"/>
  <c r="J2576" i="1"/>
  <c r="K2576" i="1"/>
  <c r="L2576" i="1"/>
  <c r="J2577" i="1"/>
  <c r="K2577" i="1"/>
  <c r="L2577" i="1"/>
  <c r="J2578" i="1"/>
  <c r="K2578" i="1"/>
  <c r="L2578" i="1"/>
  <c r="J2579" i="1"/>
  <c r="K2579" i="1"/>
  <c r="L2579" i="1"/>
  <c r="J2580" i="1"/>
  <c r="K2580" i="1"/>
  <c r="L2580" i="1"/>
  <c r="J2581" i="1"/>
  <c r="K2581" i="1"/>
  <c r="L2581" i="1"/>
  <c r="J2582" i="1"/>
  <c r="K2582" i="1"/>
  <c r="L2582" i="1"/>
  <c r="J2583" i="1"/>
  <c r="K2583" i="1"/>
  <c r="L2583" i="1"/>
  <c r="J2584" i="1"/>
  <c r="K2584" i="1"/>
  <c r="L2584" i="1"/>
  <c r="J2585" i="1"/>
  <c r="K2585" i="1"/>
  <c r="L2585" i="1"/>
  <c r="J2586" i="1"/>
  <c r="K2586" i="1"/>
  <c r="L2586" i="1"/>
  <c r="J2587" i="1"/>
  <c r="K2587" i="1"/>
  <c r="L2587" i="1"/>
  <c r="J2588" i="1"/>
  <c r="K2588" i="1"/>
  <c r="L2588" i="1"/>
  <c r="J2589" i="1"/>
  <c r="K2589" i="1"/>
  <c r="L2589" i="1"/>
  <c r="J2590" i="1"/>
  <c r="K2590" i="1"/>
  <c r="L2590" i="1"/>
  <c r="J2591" i="1"/>
  <c r="K2591" i="1"/>
  <c r="L2591" i="1"/>
  <c r="J2592" i="1"/>
  <c r="K2592" i="1"/>
  <c r="L2592" i="1"/>
  <c r="J2593" i="1"/>
  <c r="K2593" i="1"/>
  <c r="L2593" i="1"/>
  <c r="J2594" i="1"/>
  <c r="K2594" i="1"/>
  <c r="L2594" i="1"/>
  <c r="J2595" i="1"/>
  <c r="K2595" i="1"/>
  <c r="L2595" i="1"/>
  <c r="J2596" i="1"/>
  <c r="K2596" i="1"/>
  <c r="L2596" i="1"/>
  <c r="J2597" i="1"/>
  <c r="K2597" i="1"/>
  <c r="L2597" i="1"/>
  <c r="J2598" i="1"/>
  <c r="K2598" i="1"/>
  <c r="L2598" i="1"/>
  <c r="J2599" i="1"/>
  <c r="K2599" i="1"/>
  <c r="L2599" i="1"/>
  <c r="J2600" i="1"/>
  <c r="K2600" i="1"/>
  <c r="L2600" i="1"/>
  <c r="J2601" i="1"/>
  <c r="K2601" i="1"/>
  <c r="L2601" i="1"/>
  <c r="J2602" i="1"/>
  <c r="K2602" i="1"/>
  <c r="L2602" i="1"/>
  <c r="J2603" i="1"/>
  <c r="K2603" i="1"/>
  <c r="L2603" i="1"/>
  <c r="J2604" i="1"/>
  <c r="K2604" i="1"/>
  <c r="L2604" i="1"/>
  <c r="J2605" i="1"/>
  <c r="K2605" i="1"/>
  <c r="L2605" i="1"/>
  <c r="J2606" i="1"/>
  <c r="K2606" i="1"/>
  <c r="L2606" i="1"/>
  <c r="J2607" i="1"/>
  <c r="K2607" i="1"/>
  <c r="L2607" i="1"/>
  <c r="J2608" i="1"/>
  <c r="K2608" i="1"/>
  <c r="L2608" i="1"/>
  <c r="J2609" i="1"/>
  <c r="K2609" i="1"/>
  <c r="L2609" i="1"/>
  <c r="J2610" i="1"/>
  <c r="K2610" i="1"/>
  <c r="L2610" i="1"/>
  <c r="J2611" i="1"/>
  <c r="K2611" i="1"/>
  <c r="L2611" i="1"/>
  <c r="J2612" i="1"/>
  <c r="K2612" i="1"/>
  <c r="L2612" i="1"/>
  <c r="J2613" i="1"/>
  <c r="K2613" i="1"/>
  <c r="L2613" i="1"/>
  <c r="J2614" i="1"/>
  <c r="K2614" i="1"/>
  <c r="L2614" i="1"/>
  <c r="J2615" i="1"/>
  <c r="K2615" i="1"/>
  <c r="L2615" i="1"/>
  <c r="J2616" i="1"/>
  <c r="K2616" i="1"/>
  <c r="L2616" i="1"/>
  <c r="J2617" i="1"/>
  <c r="K2617" i="1"/>
  <c r="L2617" i="1"/>
  <c r="J2618" i="1"/>
  <c r="K2618" i="1"/>
  <c r="L2618" i="1"/>
  <c r="J2619" i="1"/>
  <c r="K2619" i="1"/>
  <c r="L2619" i="1"/>
  <c r="J2620" i="1"/>
  <c r="K2620" i="1"/>
  <c r="L2620" i="1"/>
  <c r="J2621" i="1"/>
  <c r="K2621" i="1"/>
  <c r="L2621" i="1"/>
  <c r="J2622" i="1"/>
  <c r="K2622" i="1"/>
  <c r="L2622" i="1"/>
  <c r="J2623" i="1"/>
  <c r="K2623" i="1"/>
  <c r="L2623" i="1"/>
  <c r="J2624" i="1"/>
  <c r="K2624" i="1"/>
  <c r="L2624" i="1"/>
  <c r="J2625" i="1"/>
  <c r="K2625" i="1"/>
  <c r="L2625" i="1"/>
  <c r="J2626" i="1"/>
  <c r="K2626" i="1"/>
  <c r="L2626" i="1"/>
  <c r="J2627" i="1"/>
  <c r="K2627" i="1"/>
  <c r="L2627" i="1"/>
  <c r="J2628" i="1"/>
  <c r="K2628" i="1"/>
  <c r="L2628" i="1"/>
  <c r="J2629" i="1"/>
  <c r="K2629" i="1"/>
  <c r="L2629" i="1"/>
  <c r="J2630" i="1"/>
  <c r="K2630" i="1"/>
  <c r="L2630" i="1"/>
  <c r="J2631" i="1"/>
  <c r="K2631" i="1"/>
  <c r="L2631" i="1"/>
  <c r="J2632" i="1"/>
  <c r="K2632" i="1"/>
  <c r="L2632" i="1"/>
  <c r="J2633" i="1"/>
  <c r="K2633" i="1"/>
  <c r="L2633" i="1"/>
  <c r="J2634" i="1"/>
  <c r="K2634" i="1"/>
  <c r="L2634" i="1"/>
  <c r="J2635" i="1"/>
  <c r="K2635" i="1"/>
  <c r="L2635" i="1"/>
  <c r="J2636" i="1"/>
  <c r="K2636" i="1"/>
  <c r="L2636" i="1"/>
  <c r="J2637" i="1"/>
  <c r="K2637" i="1"/>
  <c r="L2637" i="1"/>
  <c r="J2638" i="1"/>
  <c r="K2638" i="1"/>
  <c r="L2638" i="1"/>
  <c r="J2639" i="1"/>
  <c r="K2639" i="1"/>
  <c r="L2639" i="1"/>
  <c r="J2640" i="1"/>
  <c r="K2640" i="1"/>
  <c r="L2640" i="1"/>
  <c r="J2641" i="1"/>
  <c r="K2641" i="1"/>
  <c r="L2641" i="1"/>
  <c r="J2642" i="1"/>
  <c r="K2642" i="1"/>
  <c r="L2642" i="1"/>
  <c r="J2643" i="1"/>
  <c r="K2643" i="1"/>
  <c r="L2643" i="1"/>
  <c r="J2644" i="1"/>
  <c r="K2644" i="1"/>
  <c r="L2644" i="1"/>
  <c r="J2645" i="1"/>
  <c r="K2645" i="1"/>
  <c r="L2645" i="1"/>
  <c r="J2646" i="1"/>
  <c r="K2646" i="1"/>
  <c r="L2646" i="1"/>
  <c r="J2647" i="1"/>
  <c r="K2647" i="1"/>
  <c r="L2647" i="1"/>
  <c r="J2648" i="1"/>
  <c r="K2648" i="1"/>
  <c r="L2648" i="1"/>
  <c r="J2649" i="1"/>
  <c r="K2649" i="1"/>
  <c r="L2649" i="1"/>
  <c r="J2650" i="1"/>
  <c r="K2650" i="1"/>
  <c r="L2650" i="1"/>
  <c r="J2651" i="1"/>
  <c r="K2651" i="1"/>
  <c r="L2651" i="1"/>
  <c r="J2652" i="1"/>
  <c r="K2652" i="1"/>
  <c r="L2652" i="1"/>
  <c r="J2653" i="1"/>
  <c r="K2653" i="1"/>
  <c r="L2653" i="1"/>
  <c r="J2654" i="1"/>
  <c r="K2654" i="1"/>
  <c r="L2654" i="1"/>
  <c r="J2655" i="1"/>
  <c r="K2655" i="1"/>
  <c r="L2655" i="1"/>
  <c r="J2656" i="1"/>
  <c r="K2656" i="1"/>
  <c r="L2656" i="1"/>
  <c r="J2657" i="1"/>
  <c r="K2657" i="1"/>
  <c r="L2657" i="1"/>
  <c r="J2658" i="1"/>
  <c r="K2658" i="1"/>
  <c r="L2658" i="1"/>
  <c r="J2659" i="1"/>
  <c r="K2659" i="1"/>
  <c r="L2659" i="1"/>
  <c r="J2660" i="1"/>
  <c r="K2660" i="1"/>
  <c r="L2660" i="1"/>
  <c r="J2661" i="1"/>
  <c r="K2661" i="1"/>
  <c r="L2661" i="1"/>
  <c r="J2662" i="1"/>
  <c r="K2662" i="1"/>
  <c r="L2662" i="1"/>
  <c r="J2663" i="1"/>
  <c r="K2663" i="1"/>
  <c r="L2663" i="1"/>
  <c r="J2664" i="1"/>
  <c r="K2664" i="1"/>
  <c r="L2664" i="1"/>
  <c r="J2665" i="1"/>
  <c r="K2665" i="1"/>
  <c r="L2665" i="1"/>
  <c r="J2666" i="1"/>
  <c r="K2666" i="1"/>
  <c r="L2666" i="1"/>
  <c r="J2667" i="1"/>
  <c r="K2667" i="1"/>
  <c r="L2667" i="1"/>
  <c r="J2668" i="1"/>
  <c r="K2668" i="1"/>
  <c r="L2668" i="1"/>
  <c r="J2669" i="1"/>
  <c r="K2669" i="1"/>
  <c r="L2669" i="1"/>
  <c r="J2670" i="1"/>
  <c r="K2670" i="1"/>
  <c r="L2670" i="1"/>
  <c r="J2671" i="1"/>
  <c r="K2671" i="1"/>
  <c r="L2671" i="1"/>
  <c r="J2672" i="1"/>
  <c r="K2672" i="1"/>
  <c r="L2672" i="1"/>
  <c r="J2673" i="1"/>
  <c r="K2673" i="1"/>
  <c r="L2673" i="1"/>
  <c r="J2674" i="1"/>
  <c r="K2674" i="1"/>
  <c r="L2674" i="1"/>
  <c r="J2675" i="1"/>
  <c r="K2675" i="1"/>
  <c r="L2675" i="1"/>
  <c r="J2676" i="1"/>
  <c r="K2676" i="1"/>
  <c r="L2676" i="1"/>
  <c r="J2677" i="1"/>
  <c r="K2677" i="1"/>
  <c r="L2677" i="1"/>
  <c r="J2678" i="1"/>
  <c r="K2678" i="1"/>
  <c r="L2678" i="1"/>
  <c r="J2679" i="1"/>
  <c r="K2679" i="1"/>
  <c r="L2679" i="1"/>
  <c r="J2680" i="1"/>
  <c r="K2680" i="1"/>
  <c r="L2680" i="1"/>
  <c r="J2681" i="1"/>
  <c r="K2681" i="1"/>
  <c r="L2681" i="1"/>
  <c r="J2682" i="1"/>
  <c r="K2682" i="1"/>
  <c r="L2682" i="1"/>
  <c r="J2683" i="1"/>
  <c r="K2683" i="1"/>
  <c r="L2683" i="1"/>
  <c r="J2684" i="1"/>
  <c r="K2684" i="1"/>
  <c r="L2684" i="1"/>
  <c r="J2685" i="1"/>
  <c r="K2685" i="1"/>
  <c r="L2685" i="1"/>
  <c r="J2686" i="1"/>
  <c r="K2686" i="1"/>
  <c r="L2686" i="1"/>
  <c r="J2687" i="1"/>
  <c r="K2687" i="1"/>
  <c r="L2687" i="1"/>
  <c r="J2688" i="1"/>
  <c r="K2688" i="1"/>
  <c r="L2688" i="1"/>
  <c r="J2689" i="1"/>
  <c r="K2689" i="1"/>
  <c r="L2689" i="1"/>
  <c r="J2690" i="1"/>
  <c r="K2690" i="1"/>
  <c r="L2690" i="1"/>
  <c r="J2691" i="1"/>
  <c r="K2691" i="1"/>
  <c r="L2691" i="1"/>
  <c r="J2692" i="1"/>
  <c r="K2692" i="1"/>
  <c r="L2692" i="1"/>
  <c r="J2693" i="1"/>
  <c r="K2693" i="1"/>
  <c r="L2693" i="1"/>
  <c r="J2694" i="1"/>
  <c r="K2694" i="1"/>
  <c r="L2694" i="1"/>
  <c r="J2695" i="1"/>
  <c r="K2695" i="1"/>
  <c r="L2695" i="1"/>
  <c r="J2696" i="1"/>
  <c r="K2696" i="1"/>
  <c r="L2696" i="1"/>
  <c r="J2697" i="1"/>
  <c r="K2697" i="1"/>
  <c r="L2697" i="1"/>
  <c r="J2698" i="1"/>
  <c r="K2698" i="1"/>
  <c r="L2698" i="1"/>
  <c r="J2699" i="1"/>
  <c r="K2699" i="1"/>
  <c r="L2699" i="1"/>
  <c r="J2700" i="1"/>
  <c r="K2700" i="1"/>
  <c r="L2700" i="1"/>
  <c r="J2701" i="1"/>
  <c r="K2701" i="1"/>
  <c r="L2701" i="1"/>
  <c r="J2702" i="1"/>
  <c r="K2702" i="1"/>
  <c r="L2702" i="1"/>
  <c r="J2703" i="1"/>
  <c r="K2703" i="1"/>
  <c r="L2703" i="1"/>
  <c r="J2704" i="1"/>
  <c r="K2704" i="1"/>
  <c r="L2704" i="1"/>
  <c r="J2705" i="1"/>
  <c r="K2705" i="1"/>
  <c r="L2705" i="1"/>
  <c r="J2706" i="1"/>
  <c r="K2706" i="1"/>
  <c r="L2706" i="1"/>
  <c r="J2707" i="1"/>
  <c r="K2707" i="1"/>
  <c r="L2707" i="1"/>
  <c r="J2708" i="1"/>
  <c r="K2708" i="1"/>
  <c r="L2708" i="1"/>
  <c r="J2709" i="1"/>
  <c r="K2709" i="1"/>
  <c r="L2709" i="1"/>
  <c r="J2710" i="1"/>
  <c r="K2710" i="1"/>
  <c r="L2710" i="1"/>
  <c r="J2711" i="1"/>
  <c r="K2711" i="1"/>
  <c r="L2711" i="1"/>
  <c r="J2712" i="1"/>
  <c r="K2712" i="1"/>
  <c r="L2712" i="1"/>
  <c r="J2713" i="1"/>
  <c r="K2713" i="1"/>
  <c r="L2713" i="1"/>
  <c r="J2714" i="1"/>
  <c r="K2714" i="1"/>
  <c r="L2714" i="1"/>
  <c r="J2715" i="1"/>
  <c r="K2715" i="1"/>
  <c r="L2715" i="1"/>
  <c r="J2716" i="1"/>
  <c r="K2716" i="1"/>
  <c r="L2716" i="1"/>
  <c r="J2717" i="1"/>
  <c r="K2717" i="1"/>
  <c r="L2717" i="1"/>
  <c r="J2718" i="1"/>
  <c r="K2718" i="1"/>
  <c r="L2718" i="1"/>
  <c r="J2719" i="1"/>
  <c r="K2719" i="1"/>
  <c r="L2719" i="1"/>
  <c r="J2720" i="1"/>
  <c r="K2720" i="1"/>
  <c r="L2720" i="1"/>
  <c r="J2721" i="1"/>
  <c r="K2721" i="1"/>
  <c r="L2721" i="1"/>
  <c r="J2722" i="1"/>
  <c r="K2722" i="1"/>
  <c r="L2722" i="1"/>
  <c r="J2723" i="1"/>
  <c r="K2723" i="1"/>
  <c r="L2723" i="1"/>
  <c r="J2724" i="1"/>
  <c r="K2724" i="1"/>
  <c r="L2724" i="1"/>
  <c r="J2725" i="1"/>
  <c r="K2725" i="1"/>
  <c r="L2725" i="1"/>
  <c r="J2726" i="1"/>
  <c r="K2726" i="1"/>
  <c r="L2726" i="1"/>
  <c r="J2727" i="1"/>
  <c r="K2727" i="1"/>
  <c r="L2727" i="1"/>
  <c r="J2728" i="1"/>
  <c r="K2728" i="1"/>
  <c r="L2728" i="1"/>
  <c r="J2729" i="1"/>
  <c r="K2729" i="1"/>
  <c r="L2729" i="1"/>
  <c r="J2730" i="1"/>
  <c r="K2730" i="1"/>
  <c r="L2730" i="1"/>
  <c r="J2731" i="1"/>
  <c r="K2731" i="1"/>
  <c r="L2731" i="1"/>
  <c r="J2732" i="1"/>
  <c r="K2732" i="1"/>
  <c r="L2732" i="1"/>
  <c r="J2733" i="1"/>
  <c r="K2733" i="1"/>
  <c r="L2733" i="1"/>
  <c r="J2734" i="1"/>
  <c r="K2734" i="1"/>
  <c r="L2734" i="1"/>
  <c r="J2735" i="1"/>
  <c r="K2735" i="1"/>
  <c r="L2735" i="1"/>
  <c r="J2736" i="1"/>
  <c r="K2736" i="1"/>
  <c r="L2736" i="1"/>
  <c r="J2737" i="1"/>
  <c r="K2737" i="1"/>
  <c r="L2737" i="1"/>
  <c r="J2738" i="1"/>
  <c r="K2738" i="1"/>
  <c r="L2738" i="1"/>
  <c r="J2739" i="1"/>
  <c r="K2739" i="1"/>
  <c r="L2739" i="1"/>
  <c r="J2740" i="1"/>
  <c r="K2740" i="1"/>
  <c r="L2740" i="1"/>
  <c r="J2741" i="1"/>
  <c r="K2741" i="1"/>
  <c r="L2741" i="1"/>
  <c r="J2742" i="1"/>
  <c r="K2742" i="1"/>
  <c r="L2742" i="1"/>
  <c r="J2743" i="1"/>
  <c r="K2743" i="1"/>
  <c r="L2743" i="1"/>
  <c r="J2744" i="1"/>
  <c r="K2744" i="1"/>
  <c r="L2744" i="1"/>
  <c r="J2745" i="1"/>
  <c r="K2745" i="1"/>
  <c r="L2745" i="1"/>
  <c r="J2746" i="1"/>
  <c r="K2746" i="1"/>
  <c r="L2746" i="1"/>
  <c r="J2747" i="1"/>
  <c r="K2747" i="1"/>
  <c r="L2747" i="1"/>
  <c r="J2976" i="1"/>
  <c r="K2976" i="1"/>
  <c r="L2976" i="1"/>
  <c r="J2977" i="1"/>
  <c r="K2977" i="1"/>
  <c r="L2977" i="1"/>
  <c r="J2978" i="1"/>
  <c r="K2978" i="1"/>
  <c r="L2978" i="1"/>
  <c r="J2979" i="1"/>
  <c r="K2979" i="1"/>
  <c r="L2979" i="1"/>
  <c r="J2980" i="1"/>
  <c r="K2980" i="1"/>
  <c r="L2980" i="1"/>
  <c r="J2981" i="1"/>
  <c r="K2981" i="1"/>
  <c r="L2981" i="1"/>
  <c r="J2982" i="1"/>
  <c r="K2982" i="1"/>
  <c r="L2982" i="1"/>
  <c r="J2983" i="1"/>
  <c r="K2983" i="1"/>
  <c r="L2983" i="1"/>
  <c r="J2984" i="1"/>
  <c r="K2984" i="1"/>
  <c r="L2984" i="1"/>
  <c r="J2985" i="1"/>
  <c r="K2985" i="1"/>
  <c r="L2985" i="1"/>
  <c r="J2986" i="1"/>
  <c r="K2986" i="1"/>
  <c r="L2986" i="1"/>
  <c r="J2987" i="1"/>
  <c r="K2987" i="1"/>
  <c r="L2987" i="1"/>
  <c r="J2988" i="1"/>
  <c r="K2988" i="1"/>
  <c r="L2988" i="1"/>
  <c r="J2989" i="1"/>
  <c r="K2989" i="1"/>
  <c r="L2989" i="1"/>
  <c r="J2990" i="1"/>
  <c r="K2990" i="1"/>
  <c r="L2990" i="1"/>
  <c r="J2991" i="1"/>
  <c r="K2991" i="1"/>
  <c r="L2991" i="1"/>
  <c r="J2992" i="1"/>
  <c r="K2992" i="1"/>
  <c r="L2992" i="1"/>
  <c r="J2993" i="1"/>
  <c r="K2993" i="1"/>
  <c r="L2993" i="1"/>
  <c r="J2994" i="1"/>
  <c r="K2994" i="1"/>
  <c r="L2994" i="1"/>
  <c r="J2995" i="1"/>
  <c r="K2995" i="1"/>
  <c r="L2995" i="1"/>
  <c r="J2996" i="1"/>
  <c r="K2996" i="1"/>
  <c r="L2996" i="1"/>
  <c r="J2997" i="1"/>
  <c r="K2997" i="1"/>
  <c r="L2997" i="1"/>
  <c r="J2998" i="1"/>
  <c r="K2998" i="1"/>
  <c r="L2998" i="1"/>
  <c r="J2999" i="1"/>
  <c r="K2999" i="1"/>
  <c r="L2999" i="1"/>
  <c r="J3000" i="1"/>
  <c r="K3000" i="1"/>
  <c r="L3000" i="1"/>
  <c r="J3001" i="1"/>
  <c r="K3001" i="1"/>
  <c r="L3001" i="1"/>
  <c r="J3002" i="1"/>
  <c r="K3002" i="1"/>
  <c r="L3002" i="1"/>
  <c r="J3003" i="1"/>
  <c r="K3003" i="1"/>
  <c r="L3003" i="1"/>
  <c r="J3004" i="1"/>
  <c r="K3004" i="1"/>
  <c r="L3004" i="1"/>
  <c r="J3005" i="1"/>
  <c r="K3005" i="1"/>
  <c r="L3005" i="1"/>
  <c r="J3006" i="1"/>
  <c r="K3006" i="1"/>
  <c r="L3006" i="1"/>
  <c r="J3007" i="1"/>
  <c r="K3007" i="1"/>
  <c r="L3007" i="1"/>
  <c r="J3008" i="1"/>
  <c r="K3008" i="1"/>
  <c r="L3008" i="1"/>
  <c r="J3009" i="1"/>
  <c r="K3009" i="1"/>
  <c r="L3009" i="1"/>
  <c r="J3010" i="1"/>
  <c r="K3010" i="1"/>
  <c r="L3010" i="1"/>
  <c r="J3011" i="1"/>
  <c r="K3011" i="1"/>
  <c r="L3011" i="1"/>
  <c r="J3012" i="1"/>
  <c r="K3012" i="1"/>
  <c r="L3012" i="1"/>
  <c r="J3013" i="1"/>
  <c r="K3013" i="1"/>
  <c r="L3013" i="1"/>
  <c r="J3014" i="1"/>
  <c r="K3014" i="1"/>
  <c r="L3014" i="1"/>
  <c r="J3015" i="1"/>
  <c r="K3015" i="1"/>
  <c r="L3015" i="1"/>
  <c r="J3016" i="1"/>
  <c r="K3016" i="1"/>
  <c r="L3016" i="1"/>
  <c r="J3017" i="1"/>
  <c r="K3017" i="1"/>
  <c r="L3017" i="1"/>
  <c r="J3018" i="1"/>
  <c r="K3018" i="1"/>
  <c r="L3018" i="1"/>
  <c r="J3019" i="1"/>
  <c r="K3019" i="1"/>
  <c r="L3019" i="1"/>
  <c r="J3020" i="1"/>
  <c r="K3020" i="1"/>
  <c r="L3020" i="1"/>
  <c r="J3021" i="1"/>
  <c r="K3021" i="1"/>
  <c r="L3021" i="1"/>
  <c r="J3022" i="1"/>
  <c r="K3022" i="1"/>
  <c r="L3022" i="1"/>
  <c r="J3023" i="1"/>
  <c r="K3023" i="1"/>
  <c r="L3023" i="1"/>
  <c r="J3024" i="1"/>
  <c r="K3024" i="1"/>
  <c r="L3024" i="1"/>
  <c r="J3025" i="1"/>
  <c r="K3025" i="1"/>
  <c r="L3025" i="1"/>
  <c r="J3026" i="1"/>
  <c r="K3026" i="1"/>
  <c r="L3026" i="1"/>
  <c r="J3027" i="1"/>
  <c r="K3027" i="1"/>
  <c r="L3027" i="1"/>
  <c r="J3028" i="1"/>
  <c r="K3028" i="1"/>
  <c r="L3028" i="1"/>
  <c r="J3029" i="1"/>
  <c r="K3029" i="1"/>
  <c r="L3029" i="1"/>
  <c r="J3030" i="1"/>
  <c r="K3030" i="1"/>
  <c r="L3030" i="1"/>
  <c r="J3031" i="1"/>
  <c r="K3031" i="1"/>
  <c r="L3031" i="1"/>
  <c r="J3032" i="1"/>
  <c r="K3032" i="1"/>
  <c r="L3032" i="1"/>
  <c r="J3033" i="1"/>
  <c r="K3033" i="1"/>
  <c r="L3033" i="1"/>
  <c r="J3034" i="1"/>
  <c r="K3034" i="1"/>
  <c r="L3034" i="1"/>
  <c r="J3035" i="1"/>
  <c r="K3035" i="1"/>
  <c r="L3035" i="1"/>
  <c r="J3036" i="1"/>
  <c r="K3036" i="1"/>
  <c r="L3036" i="1"/>
  <c r="J3037" i="1"/>
  <c r="K3037" i="1"/>
  <c r="L3037" i="1"/>
  <c r="J3038" i="1"/>
  <c r="K3038" i="1"/>
  <c r="L3038" i="1"/>
  <c r="J3039" i="1"/>
  <c r="K3039" i="1"/>
  <c r="L3039" i="1"/>
  <c r="J3040" i="1"/>
  <c r="K3040" i="1"/>
  <c r="L3040" i="1"/>
  <c r="J3041" i="1"/>
  <c r="K3041" i="1"/>
  <c r="L3041" i="1"/>
  <c r="J3042" i="1"/>
  <c r="K3042" i="1"/>
  <c r="L3042" i="1"/>
  <c r="J3043" i="1"/>
  <c r="K3043" i="1"/>
  <c r="L3043" i="1"/>
  <c r="J3044" i="1"/>
  <c r="K3044" i="1"/>
  <c r="L3044" i="1"/>
  <c r="J3045" i="1"/>
  <c r="K3045" i="1"/>
  <c r="L3045" i="1"/>
  <c r="J3046" i="1"/>
  <c r="K3046" i="1"/>
  <c r="L3046" i="1"/>
  <c r="J3047" i="1"/>
  <c r="K3047" i="1"/>
  <c r="L3047" i="1"/>
  <c r="J3048" i="1"/>
  <c r="K3048" i="1"/>
  <c r="L3048" i="1"/>
  <c r="J3049" i="1"/>
  <c r="K3049" i="1"/>
  <c r="L3049" i="1"/>
  <c r="J3050" i="1"/>
  <c r="K3050" i="1"/>
  <c r="L3050" i="1"/>
  <c r="J3051" i="1"/>
  <c r="K3051" i="1"/>
  <c r="L3051" i="1"/>
  <c r="J3052" i="1"/>
  <c r="K3052" i="1"/>
  <c r="L3052" i="1"/>
  <c r="J3053" i="1"/>
  <c r="K3053" i="1"/>
  <c r="L3053" i="1"/>
  <c r="J3054" i="1"/>
  <c r="K3054" i="1"/>
  <c r="L3054" i="1"/>
  <c r="J3055" i="1"/>
  <c r="K3055" i="1"/>
  <c r="L3055" i="1"/>
  <c r="J3056" i="1"/>
  <c r="K3056" i="1"/>
  <c r="L3056" i="1"/>
  <c r="J3057" i="1"/>
  <c r="K3057" i="1"/>
  <c r="L3057" i="1"/>
  <c r="J3058" i="1"/>
  <c r="K3058" i="1"/>
  <c r="L3058" i="1"/>
  <c r="J3059" i="1"/>
  <c r="K3059" i="1"/>
  <c r="L3059" i="1"/>
  <c r="J3060" i="1"/>
  <c r="K3060" i="1"/>
  <c r="L3060" i="1"/>
  <c r="J3061" i="1"/>
  <c r="K3061" i="1"/>
  <c r="L3061" i="1"/>
  <c r="J3062" i="1"/>
  <c r="K3062" i="1"/>
  <c r="L3062" i="1"/>
  <c r="J3063" i="1"/>
  <c r="K3063" i="1"/>
  <c r="L3063" i="1"/>
  <c r="J3064" i="1"/>
  <c r="K3064" i="1"/>
  <c r="L3064" i="1"/>
  <c r="J3065" i="1"/>
  <c r="K3065" i="1"/>
  <c r="L3065" i="1"/>
  <c r="J3066" i="1"/>
  <c r="K3066" i="1"/>
  <c r="L3066" i="1"/>
  <c r="J3067" i="1"/>
  <c r="K3067" i="1"/>
  <c r="L3067" i="1"/>
  <c r="J3068" i="1"/>
  <c r="K3068" i="1"/>
  <c r="L3068" i="1"/>
  <c r="J3069" i="1"/>
  <c r="K3069" i="1"/>
  <c r="L3069" i="1"/>
  <c r="J3070" i="1"/>
  <c r="K3070" i="1"/>
  <c r="L3070" i="1"/>
  <c r="J3071" i="1"/>
  <c r="K3071" i="1"/>
  <c r="L3071" i="1"/>
  <c r="J3072" i="1"/>
  <c r="K3072" i="1"/>
  <c r="L3072" i="1"/>
  <c r="J3073" i="1"/>
  <c r="K3073" i="1"/>
  <c r="L3073" i="1"/>
  <c r="J3074" i="1"/>
  <c r="K3074" i="1"/>
  <c r="L3074" i="1"/>
  <c r="J3075" i="1"/>
  <c r="K3075" i="1"/>
  <c r="L3075" i="1"/>
  <c r="J3076" i="1"/>
  <c r="K3076" i="1"/>
  <c r="L3076" i="1"/>
  <c r="J3077" i="1"/>
  <c r="K3077" i="1"/>
  <c r="L3077" i="1"/>
  <c r="J3078" i="1"/>
  <c r="K3078" i="1"/>
  <c r="L3078" i="1"/>
  <c r="J3079" i="1"/>
  <c r="K3079" i="1"/>
  <c r="L3079" i="1"/>
  <c r="J3080" i="1"/>
  <c r="K3080" i="1"/>
  <c r="L3080" i="1"/>
  <c r="J3081" i="1"/>
  <c r="K3081" i="1"/>
  <c r="L3081" i="1"/>
  <c r="J3082" i="1"/>
  <c r="K3082" i="1"/>
  <c r="L3082" i="1"/>
  <c r="J3083" i="1"/>
  <c r="K3083" i="1"/>
  <c r="L3083" i="1"/>
  <c r="J3084" i="1"/>
  <c r="K3084" i="1"/>
  <c r="L3084" i="1"/>
  <c r="J3085" i="1"/>
  <c r="K3085" i="1"/>
  <c r="L3085" i="1"/>
  <c r="J3086" i="1"/>
  <c r="K3086" i="1"/>
  <c r="L3086" i="1"/>
  <c r="J3087" i="1"/>
  <c r="K3087" i="1"/>
  <c r="L3087" i="1"/>
  <c r="J3088" i="1"/>
  <c r="K3088" i="1"/>
  <c r="L3088" i="1"/>
  <c r="J3089" i="1"/>
  <c r="K3089" i="1"/>
  <c r="L3089" i="1"/>
  <c r="J3090" i="1"/>
  <c r="K3090" i="1"/>
  <c r="L3090" i="1"/>
  <c r="J3091" i="1"/>
  <c r="K3091" i="1"/>
  <c r="L3091" i="1"/>
  <c r="J3092" i="1"/>
  <c r="K3092" i="1"/>
  <c r="L3092" i="1"/>
  <c r="J3093" i="1"/>
  <c r="K3093" i="1"/>
  <c r="L3093" i="1"/>
  <c r="J3094" i="1"/>
  <c r="K3094" i="1"/>
  <c r="L3094" i="1"/>
  <c r="J3095" i="1"/>
  <c r="K3095" i="1"/>
  <c r="L3095" i="1"/>
  <c r="J3096" i="1"/>
  <c r="K3096" i="1"/>
  <c r="L3096" i="1"/>
  <c r="J3097" i="1"/>
  <c r="K3097" i="1"/>
  <c r="L3097" i="1"/>
  <c r="J3098" i="1"/>
  <c r="K3098" i="1"/>
  <c r="L3098" i="1"/>
  <c r="J3099" i="1"/>
  <c r="K3099" i="1"/>
  <c r="L3099" i="1"/>
  <c r="J3100" i="1"/>
  <c r="K3100" i="1"/>
  <c r="L3100" i="1"/>
  <c r="J3101" i="1"/>
  <c r="K3101" i="1"/>
  <c r="L3101" i="1"/>
  <c r="J3102" i="1"/>
  <c r="K3102" i="1"/>
  <c r="L3102" i="1"/>
  <c r="J3103" i="1"/>
  <c r="K3103" i="1"/>
  <c r="L3103" i="1"/>
  <c r="J3104" i="1"/>
  <c r="K3104" i="1"/>
  <c r="L3104" i="1"/>
  <c r="J3105" i="1"/>
  <c r="K3105" i="1"/>
  <c r="L3105" i="1"/>
  <c r="J3106" i="1"/>
  <c r="K3106" i="1"/>
  <c r="L3106" i="1"/>
  <c r="J3107" i="1"/>
  <c r="K3107" i="1"/>
  <c r="L3107" i="1"/>
  <c r="J3108" i="1"/>
  <c r="K3108" i="1"/>
  <c r="L3108" i="1"/>
  <c r="J3109" i="1"/>
  <c r="K3109" i="1"/>
  <c r="L3109" i="1"/>
  <c r="J3110" i="1"/>
  <c r="K3110" i="1"/>
  <c r="L3110" i="1"/>
  <c r="J3111" i="1"/>
  <c r="K3111" i="1"/>
  <c r="L3111" i="1"/>
  <c r="J3112" i="1"/>
  <c r="K3112" i="1"/>
  <c r="L3112" i="1"/>
  <c r="J3113" i="1"/>
  <c r="K3113" i="1"/>
  <c r="L3113" i="1"/>
  <c r="J3114" i="1"/>
  <c r="K3114" i="1"/>
  <c r="L3114" i="1"/>
  <c r="J3115" i="1"/>
  <c r="K3115" i="1"/>
  <c r="L3115" i="1"/>
  <c r="J3116" i="1"/>
  <c r="K3116" i="1"/>
  <c r="L3116" i="1"/>
  <c r="J3117" i="1"/>
  <c r="K3117" i="1"/>
  <c r="L3117" i="1"/>
  <c r="J3118" i="1"/>
  <c r="K3118" i="1"/>
  <c r="L3118" i="1"/>
  <c r="J3119" i="1"/>
  <c r="K3119" i="1"/>
  <c r="L3119" i="1"/>
  <c r="J3120" i="1"/>
  <c r="K3120" i="1"/>
  <c r="L3120" i="1"/>
  <c r="J3121" i="1"/>
  <c r="K3121" i="1"/>
  <c r="L3121" i="1"/>
  <c r="J3122" i="1"/>
  <c r="K3122" i="1"/>
  <c r="L3122" i="1"/>
  <c r="J3123" i="1"/>
  <c r="K3123" i="1"/>
  <c r="L3123" i="1"/>
  <c r="J3124" i="1"/>
  <c r="K3124" i="1"/>
  <c r="L3124" i="1"/>
  <c r="J3125" i="1"/>
  <c r="K3125" i="1"/>
  <c r="L3125" i="1"/>
  <c r="J3126" i="1"/>
  <c r="K3126" i="1"/>
  <c r="L3126" i="1"/>
  <c r="J3127" i="1"/>
  <c r="K3127" i="1"/>
  <c r="L3127" i="1"/>
  <c r="J3128" i="1"/>
  <c r="K3128" i="1"/>
  <c r="L3128" i="1"/>
  <c r="J3129" i="1"/>
  <c r="K3129" i="1"/>
  <c r="L3129" i="1"/>
  <c r="J3130" i="1"/>
  <c r="K3130" i="1"/>
  <c r="L3130" i="1"/>
  <c r="J3131" i="1"/>
  <c r="K3131" i="1"/>
  <c r="L3131" i="1"/>
  <c r="J3132" i="1"/>
  <c r="K3132" i="1"/>
  <c r="L3132" i="1"/>
  <c r="J3133" i="1"/>
  <c r="K3133" i="1"/>
  <c r="L3133" i="1"/>
  <c r="J3134" i="1"/>
  <c r="K3134" i="1"/>
  <c r="L3134" i="1"/>
  <c r="J3135" i="1"/>
  <c r="K3135" i="1"/>
  <c r="L3135" i="1"/>
  <c r="J3136" i="1"/>
  <c r="K3136" i="1"/>
  <c r="L3136" i="1"/>
  <c r="J3137" i="1"/>
  <c r="K3137" i="1"/>
  <c r="L3137" i="1"/>
  <c r="J3138" i="1"/>
  <c r="K3138" i="1"/>
  <c r="L3138" i="1"/>
  <c r="J3139" i="1"/>
  <c r="K3139" i="1"/>
  <c r="L3139" i="1"/>
  <c r="J3140" i="1"/>
  <c r="K3140" i="1"/>
  <c r="L3140" i="1"/>
  <c r="J3141" i="1"/>
  <c r="K3141" i="1"/>
  <c r="L3141" i="1"/>
  <c r="J3142" i="1"/>
  <c r="K3142" i="1"/>
  <c r="L3142" i="1"/>
  <c r="J3143" i="1"/>
  <c r="K3143" i="1"/>
  <c r="L3143" i="1"/>
  <c r="J3144" i="1"/>
  <c r="K3144" i="1"/>
  <c r="L3144" i="1"/>
  <c r="J3145" i="1"/>
  <c r="K3145" i="1"/>
  <c r="L3145" i="1"/>
  <c r="J3146" i="1"/>
  <c r="K3146" i="1"/>
  <c r="L3146" i="1"/>
  <c r="J3147" i="1"/>
  <c r="K3147" i="1"/>
  <c r="L3147" i="1"/>
  <c r="J3148" i="1"/>
  <c r="K3148" i="1"/>
  <c r="L3148" i="1"/>
  <c r="J3149" i="1"/>
  <c r="K3149" i="1"/>
  <c r="L3149" i="1"/>
  <c r="J3150" i="1"/>
  <c r="K3150" i="1"/>
  <c r="L3150" i="1"/>
  <c r="J3151" i="1"/>
  <c r="K3151" i="1"/>
  <c r="L3151" i="1"/>
  <c r="J3152" i="1"/>
  <c r="K3152" i="1"/>
  <c r="L3152" i="1"/>
  <c r="J3153" i="1"/>
  <c r="K3153" i="1"/>
  <c r="L3153" i="1"/>
  <c r="J3154" i="1"/>
  <c r="K3154" i="1"/>
  <c r="L3154" i="1"/>
  <c r="J3155" i="1"/>
  <c r="K3155" i="1"/>
  <c r="L3155" i="1"/>
  <c r="J3156" i="1"/>
  <c r="K3156" i="1"/>
  <c r="L3156" i="1"/>
  <c r="J3157" i="1"/>
  <c r="K3157" i="1"/>
  <c r="L3157" i="1"/>
  <c r="J3158" i="1"/>
  <c r="K3158" i="1"/>
  <c r="L3158" i="1"/>
  <c r="J3159" i="1"/>
  <c r="K3159" i="1"/>
  <c r="L3159" i="1"/>
  <c r="J3160" i="1"/>
  <c r="K3160" i="1"/>
  <c r="L3160" i="1"/>
  <c r="J3161" i="1"/>
  <c r="K3161" i="1"/>
  <c r="L3161" i="1"/>
  <c r="J3162" i="1"/>
  <c r="K3162" i="1"/>
  <c r="L3162" i="1"/>
  <c r="J3163" i="1"/>
  <c r="K3163" i="1"/>
  <c r="L3163" i="1"/>
  <c r="J3164" i="1"/>
  <c r="K3164" i="1"/>
  <c r="L3164" i="1"/>
  <c r="J3165" i="1"/>
  <c r="K3165" i="1"/>
  <c r="L3165" i="1"/>
  <c r="J3166" i="1"/>
  <c r="K3166" i="1"/>
  <c r="L3166" i="1"/>
  <c r="J3167" i="1"/>
  <c r="K3167" i="1"/>
  <c r="L3167" i="1"/>
  <c r="J3168" i="1"/>
  <c r="K3168" i="1"/>
  <c r="L3168" i="1"/>
  <c r="J3169" i="1"/>
  <c r="K3169" i="1"/>
  <c r="L3169" i="1"/>
  <c r="J3170" i="1"/>
  <c r="K3170" i="1"/>
  <c r="L3170" i="1"/>
  <c r="J3171" i="1"/>
  <c r="K3171" i="1"/>
  <c r="L3171" i="1"/>
  <c r="J3172" i="1"/>
  <c r="K3172" i="1"/>
  <c r="L3172" i="1"/>
  <c r="J3173" i="1"/>
  <c r="K3173" i="1"/>
  <c r="L3173" i="1"/>
  <c r="J3174" i="1"/>
  <c r="K3174" i="1"/>
  <c r="L3174" i="1"/>
  <c r="J3175" i="1"/>
  <c r="K3175" i="1"/>
  <c r="L3175" i="1"/>
  <c r="J3176" i="1"/>
  <c r="K3176" i="1"/>
  <c r="L3176" i="1"/>
  <c r="J3177" i="1"/>
  <c r="K3177" i="1"/>
  <c r="L3177" i="1"/>
  <c r="J3178" i="1"/>
  <c r="K3178" i="1"/>
  <c r="L3178" i="1"/>
  <c r="J3179" i="1"/>
  <c r="K3179" i="1"/>
  <c r="L3179" i="1"/>
  <c r="J3180" i="1"/>
  <c r="K3180" i="1"/>
  <c r="L3180" i="1"/>
  <c r="J3181" i="1"/>
  <c r="K3181" i="1"/>
  <c r="L3181" i="1"/>
  <c r="J3182" i="1"/>
  <c r="K3182" i="1"/>
  <c r="L3182" i="1"/>
  <c r="J3183" i="1"/>
  <c r="K3183" i="1"/>
  <c r="L3183" i="1"/>
  <c r="J3184" i="1"/>
  <c r="K3184" i="1"/>
  <c r="L3184" i="1"/>
  <c r="J3185" i="1"/>
  <c r="K3185" i="1"/>
  <c r="L3185" i="1"/>
  <c r="J3186" i="1"/>
  <c r="K3186" i="1"/>
  <c r="L3186" i="1"/>
  <c r="J3187" i="1"/>
  <c r="K3187" i="1"/>
  <c r="L3187" i="1"/>
  <c r="J3188" i="1"/>
  <c r="K3188" i="1"/>
  <c r="L3188" i="1"/>
  <c r="J3189" i="1"/>
  <c r="K3189" i="1"/>
  <c r="L3189" i="1"/>
  <c r="J3190" i="1"/>
  <c r="K3190" i="1"/>
  <c r="L3190" i="1"/>
  <c r="J3478" i="1"/>
  <c r="K3478" i="1"/>
  <c r="L3478" i="1"/>
  <c r="J3479" i="1"/>
  <c r="K3479" i="1"/>
  <c r="L3479" i="1"/>
  <c r="J3480" i="1"/>
  <c r="K3480" i="1"/>
  <c r="L3480" i="1"/>
  <c r="J3481" i="1"/>
  <c r="K3481" i="1"/>
  <c r="L3481" i="1"/>
  <c r="J3482" i="1"/>
  <c r="K3482" i="1"/>
  <c r="L3482" i="1"/>
  <c r="J3483" i="1"/>
  <c r="K3483" i="1"/>
  <c r="L3483" i="1"/>
  <c r="J3484" i="1"/>
  <c r="K3484" i="1"/>
  <c r="L3484" i="1"/>
  <c r="J3485" i="1"/>
  <c r="K3485" i="1"/>
  <c r="L3485" i="1"/>
  <c r="J3486" i="1"/>
  <c r="K3486" i="1"/>
  <c r="L3486" i="1"/>
  <c r="J3487" i="1"/>
  <c r="K3487" i="1"/>
  <c r="L3487" i="1"/>
  <c r="J3488" i="1"/>
  <c r="K3488" i="1"/>
  <c r="L3488" i="1"/>
  <c r="J3489" i="1"/>
  <c r="K3489" i="1"/>
  <c r="L3489" i="1"/>
  <c r="J3490" i="1"/>
  <c r="K3490" i="1"/>
  <c r="L3490" i="1"/>
  <c r="J3491" i="1"/>
  <c r="K3491" i="1"/>
  <c r="L3491" i="1"/>
  <c r="J3492" i="1"/>
  <c r="K3492" i="1"/>
  <c r="L3492" i="1"/>
  <c r="J3493" i="1"/>
  <c r="K3493" i="1"/>
  <c r="L3493" i="1"/>
  <c r="J3494" i="1"/>
  <c r="K3494" i="1"/>
  <c r="L3494" i="1"/>
  <c r="J3495" i="1"/>
  <c r="K3495" i="1"/>
  <c r="L3495" i="1"/>
  <c r="J3496" i="1"/>
  <c r="K3496" i="1"/>
  <c r="L3496" i="1"/>
  <c r="J3497" i="1"/>
  <c r="K3497" i="1"/>
  <c r="L3497" i="1"/>
  <c r="J3498" i="1"/>
  <c r="K3498" i="1"/>
  <c r="L3498" i="1"/>
  <c r="J3499" i="1"/>
  <c r="K3499" i="1"/>
  <c r="L3499" i="1"/>
  <c r="J3500" i="1"/>
  <c r="K3500" i="1"/>
  <c r="L3500" i="1"/>
  <c r="J3501" i="1"/>
  <c r="K3501" i="1"/>
  <c r="L3501" i="1"/>
  <c r="J3502" i="1"/>
  <c r="K3502" i="1"/>
  <c r="L3502" i="1"/>
  <c r="J3503" i="1"/>
  <c r="K3503" i="1"/>
  <c r="L3503" i="1"/>
  <c r="J3504" i="1"/>
  <c r="K3504" i="1"/>
  <c r="L3504" i="1"/>
  <c r="J3505" i="1"/>
  <c r="K3505" i="1"/>
  <c r="L3505" i="1"/>
  <c r="J3506" i="1"/>
  <c r="K3506" i="1"/>
  <c r="L3506" i="1"/>
  <c r="J3507" i="1"/>
  <c r="K3507" i="1"/>
  <c r="L3507" i="1"/>
  <c r="J3508" i="1"/>
  <c r="K3508" i="1"/>
  <c r="L3508" i="1"/>
  <c r="J3509" i="1"/>
  <c r="K3509" i="1"/>
  <c r="L3509" i="1"/>
  <c r="J3510" i="1"/>
  <c r="K3510" i="1"/>
  <c r="L3510" i="1"/>
  <c r="J3511" i="1"/>
  <c r="K3511" i="1"/>
  <c r="L3511" i="1"/>
  <c r="J3512" i="1"/>
  <c r="K3512" i="1"/>
  <c r="L3512" i="1"/>
  <c r="J3513" i="1"/>
  <c r="K3513" i="1"/>
  <c r="L3513" i="1"/>
  <c r="J3514" i="1"/>
  <c r="K3514" i="1"/>
  <c r="L3514" i="1"/>
  <c r="J3515" i="1"/>
  <c r="K3515" i="1"/>
  <c r="L3515" i="1"/>
  <c r="J3516" i="1"/>
  <c r="K3516" i="1"/>
  <c r="L3516" i="1"/>
  <c r="J3517" i="1"/>
  <c r="K3517" i="1"/>
  <c r="L3517" i="1"/>
  <c r="J3518" i="1"/>
  <c r="K3518" i="1"/>
  <c r="L3518" i="1"/>
  <c r="J3519" i="1"/>
  <c r="K3519" i="1"/>
  <c r="L3519" i="1"/>
  <c r="J3520" i="1"/>
  <c r="K3520" i="1"/>
  <c r="L3520" i="1"/>
  <c r="J3521" i="1"/>
  <c r="K3521" i="1"/>
  <c r="L3521" i="1"/>
  <c r="J3522" i="1"/>
  <c r="K3522" i="1"/>
  <c r="L3522" i="1"/>
  <c r="J3523" i="1"/>
  <c r="K3523" i="1"/>
  <c r="L3523" i="1"/>
  <c r="J3524" i="1"/>
  <c r="K3524" i="1"/>
  <c r="L3524" i="1"/>
  <c r="J3525" i="1"/>
  <c r="K3525" i="1"/>
  <c r="L3525" i="1"/>
  <c r="J3526" i="1"/>
  <c r="K3526" i="1"/>
  <c r="L3526" i="1"/>
  <c r="J3527" i="1"/>
  <c r="K3527" i="1"/>
  <c r="L3527" i="1"/>
  <c r="J3528" i="1"/>
  <c r="K3528" i="1"/>
  <c r="L3528" i="1"/>
  <c r="J3529" i="1"/>
  <c r="K3529" i="1"/>
  <c r="L3529" i="1"/>
  <c r="J3530" i="1"/>
  <c r="K3530" i="1"/>
  <c r="L3530" i="1"/>
  <c r="J3531" i="1"/>
  <c r="K3531" i="1"/>
  <c r="L3531" i="1"/>
  <c r="J3532" i="1"/>
  <c r="K3532" i="1"/>
  <c r="L3532" i="1"/>
  <c r="J3533" i="1"/>
  <c r="K3533" i="1"/>
  <c r="L3533" i="1"/>
  <c r="J3534" i="1"/>
  <c r="K3534" i="1"/>
  <c r="L3534" i="1"/>
  <c r="J3535" i="1"/>
  <c r="K3535" i="1"/>
  <c r="L3535" i="1"/>
  <c r="J3536" i="1"/>
  <c r="K3536" i="1"/>
  <c r="L3536" i="1"/>
  <c r="J3537" i="1"/>
  <c r="K3537" i="1"/>
  <c r="L3537" i="1"/>
  <c r="J3538" i="1"/>
  <c r="K3538" i="1"/>
  <c r="L3538" i="1"/>
  <c r="J3539" i="1"/>
  <c r="K3539" i="1"/>
  <c r="L3539" i="1"/>
  <c r="J3540" i="1"/>
  <c r="K3540" i="1"/>
  <c r="L3540" i="1"/>
  <c r="J3541" i="1"/>
  <c r="K3541" i="1"/>
  <c r="L3541" i="1"/>
  <c r="J3542" i="1"/>
  <c r="K3542" i="1"/>
  <c r="L3542" i="1"/>
  <c r="J3543" i="1"/>
  <c r="K3543" i="1"/>
  <c r="L3543" i="1"/>
  <c r="J3544" i="1"/>
  <c r="K3544" i="1"/>
  <c r="L3544" i="1"/>
  <c r="J3545" i="1"/>
  <c r="K3545" i="1"/>
  <c r="L3545" i="1"/>
  <c r="J3546" i="1"/>
  <c r="K3546" i="1"/>
  <c r="L3546" i="1"/>
  <c r="J3547" i="1"/>
  <c r="K3547" i="1"/>
  <c r="L3547" i="1"/>
  <c r="J3548" i="1"/>
  <c r="K3548" i="1"/>
  <c r="L3548" i="1"/>
  <c r="J3549" i="1"/>
  <c r="K3549" i="1"/>
  <c r="L3549" i="1"/>
  <c r="J3550" i="1"/>
  <c r="K3550" i="1"/>
  <c r="L3550" i="1"/>
  <c r="J3551" i="1"/>
  <c r="K3551" i="1"/>
  <c r="L3551" i="1"/>
  <c r="J3552" i="1"/>
  <c r="K3552" i="1"/>
  <c r="L3552" i="1"/>
  <c r="J3553" i="1"/>
  <c r="K3553" i="1"/>
  <c r="L3553" i="1"/>
  <c r="J3554" i="1"/>
  <c r="K3554" i="1"/>
  <c r="L3554" i="1"/>
  <c r="J3555" i="1"/>
  <c r="K3555" i="1"/>
  <c r="L3555" i="1"/>
  <c r="J3556" i="1"/>
  <c r="K3556" i="1"/>
  <c r="L3556" i="1"/>
  <c r="J3557" i="1"/>
  <c r="K3557" i="1"/>
  <c r="L3557" i="1"/>
  <c r="J3558" i="1"/>
  <c r="K3558" i="1"/>
  <c r="L3558" i="1"/>
  <c r="J3559" i="1"/>
  <c r="K3559" i="1"/>
  <c r="L3559" i="1"/>
  <c r="J3560" i="1"/>
  <c r="K3560" i="1"/>
  <c r="L3560" i="1"/>
  <c r="J3561" i="1"/>
  <c r="K3561" i="1"/>
  <c r="L3561" i="1"/>
  <c r="J3562" i="1"/>
  <c r="K3562" i="1"/>
  <c r="L3562" i="1"/>
  <c r="J3563" i="1"/>
  <c r="K3563" i="1"/>
  <c r="L3563" i="1"/>
  <c r="J3564" i="1"/>
  <c r="K3564" i="1"/>
  <c r="L3564" i="1"/>
  <c r="J3565" i="1"/>
  <c r="K3565" i="1"/>
  <c r="L3565" i="1"/>
  <c r="J3566" i="1"/>
  <c r="K3566" i="1"/>
  <c r="L3566" i="1"/>
  <c r="J3567" i="1"/>
  <c r="K3567" i="1"/>
  <c r="L3567" i="1"/>
  <c r="J3568" i="1"/>
  <c r="K3568" i="1"/>
  <c r="L3568" i="1"/>
  <c r="J3569" i="1"/>
  <c r="K3569" i="1"/>
  <c r="L3569" i="1"/>
  <c r="J3570" i="1"/>
  <c r="K3570" i="1"/>
  <c r="L3570" i="1"/>
  <c r="J3571" i="1"/>
  <c r="K3571" i="1"/>
  <c r="L3571" i="1"/>
  <c r="J3572" i="1"/>
  <c r="K3572" i="1"/>
  <c r="L3572" i="1"/>
  <c r="J3573" i="1"/>
  <c r="K3573" i="1"/>
  <c r="L3573" i="1"/>
  <c r="J3574" i="1"/>
  <c r="K3574" i="1"/>
  <c r="L3574" i="1"/>
  <c r="J3575" i="1"/>
  <c r="K3575" i="1"/>
  <c r="L3575" i="1"/>
  <c r="J3576" i="1"/>
  <c r="K3576" i="1"/>
  <c r="L3576" i="1"/>
  <c r="J3577" i="1"/>
  <c r="K3577" i="1"/>
  <c r="L3577" i="1"/>
  <c r="J3578" i="1"/>
  <c r="K3578" i="1"/>
  <c r="L3578" i="1"/>
  <c r="J3579" i="1"/>
  <c r="K3579" i="1"/>
  <c r="L3579" i="1"/>
  <c r="J3580" i="1"/>
  <c r="K3580" i="1"/>
  <c r="L3580" i="1"/>
  <c r="J3581" i="1"/>
  <c r="K3581" i="1"/>
  <c r="L3581" i="1"/>
  <c r="J3582" i="1"/>
  <c r="K3582" i="1"/>
  <c r="L3582" i="1"/>
  <c r="J3583" i="1"/>
  <c r="K3583" i="1"/>
  <c r="L3583" i="1"/>
  <c r="J3584" i="1"/>
  <c r="K3584" i="1"/>
  <c r="L3584" i="1"/>
  <c r="J3585" i="1"/>
  <c r="K3585" i="1"/>
  <c r="L3585" i="1"/>
  <c r="J3586" i="1"/>
  <c r="K3586" i="1"/>
  <c r="L3586" i="1"/>
  <c r="J3587" i="1"/>
  <c r="K3587" i="1"/>
  <c r="L3587" i="1"/>
  <c r="J3588" i="1"/>
  <c r="K3588" i="1"/>
  <c r="L3588" i="1"/>
  <c r="J3589" i="1"/>
  <c r="K3589" i="1"/>
  <c r="L3589" i="1"/>
  <c r="J3590" i="1"/>
  <c r="K3590" i="1"/>
  <c r="L3590" i="1"/>
  <c r="J3591" i="1"/>
  <c r="K3591" i="1"/>
  <c r="L3591" i="1"/>
  <c r="J3592" i="1"/>
  <c r="K3592" i="1"/>
  <c r="L3592" i="1"/>
  <c r="J3593" i="1"/>
  <c r="K3593" i="1"/>
  <c r="L3593" i="1"/>
  <c r="J3594" i="1"/>
  <c r="K3594" i="1"/>
  <c r="L3594" i="1"/>
  <c r="J3595" i="1"/>
  <c r="K3595" i="1"/>
  <c r="L3595" i="1"/>
  <c r="J3596" i="1"/>
  <c r="K3596" i="1"/>
  <c r="L3596" i="1"/>
  <c r="J3597" i="1"/>
  <c r="K3597" i="1"/>
  <c r="L3597" i="1"/>
  <c r="J3598" i="1"/>
  <c r="K3598" i="1"/>
  <c r="L3598" i="1"/>
  <c r="J3599" i="1"/>
  <c r="K3599" i="1"/>
  <c r="L3599" i="1"/>
  <c r="J3600" i="1"/>
  <c r="K3600" i="1"/>
  <c r="L3600" i="1"/>
  <c r="J3601" i="1"/>
  <c r="K3601" i="1"/>
  <c r="L3601" i="1"/>
  <c r="J3602" i="1"/>
  <c r="K3602" i="1"/>
  <c r="L3602" i="1"/>
  <c r="J3603" i="1"/>
  <c r="K3603" i="1"/>
  <c r="L3603" i="1"/>
  <c r="J3604" i="1"/>
  <c r="K3604" i="1"/>
  <c r="L3604" i="1"/>
  <c r="J3605" i="1"/>
  <c r="K3605" i="1"/>
  <c r="L3605" i="1"/>
  <c r="J3606" i="1"/>
  <c r="K3606" i="1"/>
  <c r="L3606" i="1"/>
  <c r="J3607" i="1"/>
  <c r="K3607" i="1"/>
  <c r="L3607" i="1"/>
  <c r="J3608" i="1"/>
  <c r="K3608" i="1"/>
  <c r="L3608" i="1"/>
  <c r="J3609" i="1"/>
  <c r="K3609" i="1"/>
  <c r="L3609" i="1"/>
  <c r="J3610" i="1"/>
  <c r="K3610" i="1"/>
  <c r="L3610" i="1"/>
  <c r="J3611" i="1"/>
  <c r="K3611" i="1"/>
  <c r="L3611" i="1"/>
  <c r="J3612" i="1"/>
  <c r="K3612" i="1"/>
  <c r="L3612" i="1"/>
  <c r="J3613" i="1"/>
  <c r="K3613" i="1"/>
  <c r="L3613" i="1"/>
  <c r="J3614" i="1"/>
  <c r="K3614" i="1"/>
  <c r="L3614" i="1"/>
  <c r="J3615" i="1"/>
  <c r="K3615" i="1"/>
  <c r="L3615" i="1"/>
  <c r="J3616" i="1"/>
  <c r="K3616" i="1"/>
  <c r="L3616" i="1"/>
  <c r="J3617" i="1"/>
  <c r="K3617" i="1"/>
  <c r="L3617" i="1"/>
  <c r="J3618" i="1"/>
  <c r="K3618" i="1"/>
  <c r="L3618" i="1"/>
  <c r="J3619" i="1"/>
  <c r="K3619" i="1"/>
  <c r="L3619" i="1"/>
  <c r="J3620" i="1"/>
  <c r="K3620" i="1"/>
  <c r="L3620" i="1"/>
  <c r="J3621" i="1"/>
  <c r="K3621" i="1"/>
  <c r="L3621" i="1"/>
  <c r="J3622" i="1"/>
  <c r="K3622" i="1"/>
  <c r="L3622" i="1"/>
  <c r="J3623" i="1"/>
  <c r="K3623" i="1"/>
  <c r="L3623" i="1"/>
  <c r="J3624" i="1"/>
  <c r="K3624" i="1"/>
  <c r="L3624" i="1"/>
  <c r="J3625" i="1"/>
  <c r="K3625" i="1"/>
  <c r="L3625" i="1"/>
  <c r="J3626" i="1"/>
  <c r="K3626" i="1"/>
  <c r="L3626" i="1"/>
  <c r="J3627" i="1"/>
  <c r="K3627" i="1"/>
  <c r="L3627" i="1"/>
  <c r="J3628" i="1"/>
  <c r="K3628" i="1"/>
  <c r="L3628" i="1"/>
  <c r="J3629" i="1"/>
  <c r="K3629" i="1"/>
  <c r="L3629" i="1"/>
  <c r="J3630" i="1"/>
  <c r="K3630" i="1"/>
  <c r="L3630" i="1"/>
  <c r="J3631" i="1"/>
  <c r="K3631" i="1"/>
  <c r="L3631" i="1"/>
  <c r="J3632" i="1"/>
  <c r="K3632" i="1"/>
  <c r="L3632" i="1"/>
  <c r="J3633" i="1"/>
  <c r="K3633" i="1"/>
  <c r="L3633" i="1"/>
  <c r="J3634" i="1"/>
  <c r="K3634" i="1"/>
  <c r="L3634" i="1"/>
  <c r="J3635" i="1"/>
  <c r="K3635" i="1"/>
  <c r="L3635" i="1"/>
  <c r="J3636" i="1"/>
  <c r="K3636" i="1"/>
  <c r="L3636" i="1"/>
  <c r="J3637" i="1"/>
  <c r="K3637" i="1"/>
  <c r="L3637" i="1"/>
  <c r="J3638" i="1"/>
  <c r="K3638" i="1"/>
  <c r="L3638" i="1"/>
  <c r="J3639" i="1"/>
  <c r="K3639" i="1"/>
  <c r="L3639" i="1"/>
  <c r="J3640" i="1"/>
  <c r="K3640" i="1"/>
  <c r="L3640" i="1"/>
  <c r="J3641" i="1"/>
  <c r="K3641" i="1"/>
  <c r="L3641" i="1"/>
  <c r="J3642" i="1"/>
  <c r="K3642" i="1"/>
  <c r="L3642" i="1"/>
  <c r="J3643" i="1"/>
  <c r="K3643" i="1"/>
  <c r="L3643" i="1"/>
  <c r="J3644" i="1"/>
  <c r="K3644" i="1"/>
  <c r="L3644" i="1"/>
  <c r="J3645" i="1"/>
  <c r="K3645" i="1"/>
  <c r="L3645" i="1"/>
  <c r="J3646" i="1"/>
  <c r="K3646" i="1"/>
  <c r="L3646" i="1"/>
  <c r="J3647" i="1"/>
  <c r="K3647" i="1"/>
  <c r="L3647" i="1"/>
  <c r="J3648" i="1"/>
  <c r="K3648" i="1"/>
  <c r="L3648" i="1"/>
  <c r="J3649" i="1"/>
  <c r="K3649" i="1"/>
  <c r="L3649" i="1"/>
  <c r="J3650" i="1"/>
  <c r="K3650" i="1"/>
  <c r="L3650" i="1"/>
  <c r="J3651" i="1"/>
  <c r="K3651" i="1"/>
  <c r="L3651" i="1"/>
  <c r="J3652" i="1"/>
  <c r="K3652" i="1"/>
  <c r="L3652" i="1"/>
  <c r="J3653" i="1"/>
  <c r="K3653" i="1"/>
  <c r="L3653" i="1"/>
  <c r="J3654" i="1"/>
  <c r="K3654" i="1"/>
  <c r="L3654" i="1"/>
  <c r="J3655" i="1"/>
  <c r="K3655" i="1"/>
  <c r="L3655" i="1"/>
  <c r="J3656" i="1"/>
  <c r="K3656" i="1"/>
  <c r="L3656" i="1"/>
  <c r="J3657" i="1"/>
  <c r="K3657" i="1"/>
  <c r="L3657" i="1"/>
  <c r="J3658" i="1"/>
  <c r="K3658" i="1"/>
  <c r="L3658" i="1"/>
  <c r="J3659" i="1"/>
  <c r="K3659" i="1"/>
  <c r="L3659" i="1"/>
  <c r="J3660" i="1"/>
  <c r="K3660" i="1"/>
  <c r="L3660" i="1"/>
  <c r="J3661" i="1"/>
  <c r="K3661" i="1"/>
  <c r="L3661" i="1"/>
  <c r="J3662" i="1"/>
  <c r="K3662" i="1"/>
  <c r="L3662" i="1"/>
  <c r="J3663" i="1"/>
  <c r="K3663" i="1"/>
  <c r="L3663" i="1"/>
  <c r="J3664" i="1"/>
  <c r="K3664" i="1"/>
  <c r="L3664" i="1"/>
  <c r="J3665" i="1"/>
  <c r="K3665" i="1"/>
  <c r="L3665" i="1"/>
  <c r="J3666" i="1"/>
  <c r="K3666" i="1"/>
  <c r="L3666" i="1"/>
  <c r="J3667" i="1"/>
  <c r="K3667" i="1"/>
  <c r="L3667" i="1"/>
  <c r="J3668" i="1"/>
  <c r="K3668" i="1"/>
  <c r="L3668" i="1"/>
  <c r="J3669" i="1"/>
  <c r="K3669" i="1"/>
  <c r="L3669" i="1"/>
  <c r="J3670" i="1"/>
  <c r="K3670" i="1"/>
  <c r="L3670" i="1"/>
  <c r="J3671" i="1"/>
  <c r="K3671" i="1"/>
  <c r="L3671" i="1"/>
  <c r="J3672" i="1"/>
  <c r="K3672" i="1"/>
  <c r="L3672" i="1"/>
  <c r="J3673" i="1"/>
  <c r="K3673" i="1"/>
  <c r="L3673" i="1"/>
  <c r="J3674" i="1"/>
  <c r="K3674" i="1"/>
  <c r="L3674" i="1"/>
  <c r="J3675" i="1"/>
  <c r="K3675" i="1"/>
  <c r="L3675" i="1"/>
  <c r="J3676" i="1"/>
  <c r="K3676" i="1"/>
  <c r="L3676" i="1"/>
  <c r="J3677" i="1"/>
  <c r="K3677" i="1"/>
  <c r="L3677" i="1"/>
  <c r="J3678" i="1"/>
  <c r="K3678" i="1"/>
  <c r="L3678" i="1"/>
  <c r="J3679" i="1"/>
  <c r="K3679" i="1"/>
  <c r="L3679" i="1"/>
  <c r="J3680" i="1"/>
  <c r="K3680" i="1"/>
  <c r="L3680" i="1"/>
  <c r="J3681" i="1"/>
  <c r="K3681" i="1"/>
  <c r="L3681" i="1"/>
  <c r="J3682" i="1"/>
  <c r="K3682" i="1"/>
  <c r="L3682" i="1"/>
  <c r="J3683" i="1"/>
  <c r="K3683" i="1"/>
  <c r="L3683" i="1"/>
  <c r="J3684" i="1"/>
  <c r="K3684" i="1"/>
  <c r="L3684" i="1"/>
  <c r="J3685" i="1"/>
  <c r="K3685" i="1"/>
  <c r="L3685" i="1"/>
  <c r="J3686" i="1"/>
  <c r="K3686" i="1"/>
  <c r="L3686" i="1"/>
  <c r="J3687" i="1"/>
  <c r="K3687" i="1"/>
  <c r="L3687" i="1"/>
  <c r="J3688" i="1"/>
  <c r="K3688" i="1"/>
  <c r="L3688" i="1"/>
  <c r="J3689" i="1"/>
  <c r="K3689" i="1"/>
  <c r="L3689" i="1"/>
  <c r="J3690" i="1"/>
  <c r="K3690" i="1"/>
  <c r="L3690" i="1"/>
  <c r="J3691" i="1"/>
  <c r="K3691" i="1"/>
  <c r="L3691" i="1"/>
  <c r="J3692" i="1"/>
  <c r="K3692" i="1"/>
  <c r="L3692" i="1"/>
  <c r="J3693" i="1"/>
  <c r="K3693" i="1"/>
  <c r="L3693" i="1"/>
  <c r="J3694" i="1"/>
  <c r="K3694" i="1"/>
  <c r="L3694" i="1"/>
  <c r="J3695" i="1"/>
  <c r="K3695" i="1"/>
  <c r="L3695" i="1"/>
  <c r="J204" i="1"/>
  <c r="K204" i="1"/>
  <c r="L204" i="1"/>
  <c r="J205" i="1"/>
  <c r="K205" i="1"/>
  <c r="L205" i="1"/>
  <c r="J206" i="1"/>
  <c r="K206" i="1"/>
  <c r="L206" i="1"/>
  <c r="J207" i="1"/>
  <c r="K207" i="1"/>
  <c r="L207" i="1"/>
  <c r="J208" i="1"/>
  <c r="K208" i="1"/>
  <c r="L208" i="1"/>
  <c r="J209" i="1"/>
  <c r="K209" i="1"/>
  <c r="L209" i="1"/>
  <c r="J210" i="1"/>
  <c r="K210" i="1"/>
  <c r="L210" i="1"/>
  <c r="J211" i="1"/>
  <c r="K211" i="1"/>
  <c r="L211" i="1"/>
  <c r="J212" i="1"/>
  <c r="K212" i="1"/>
  <c r="L212" i="1"/>
  <c r="J213" i="1"/>
  <c r="K213" i="1"/>
  <c r="L213" i="1"/>
  <c r="J214" i="1"/>
  <c r="K214" i="1"/>
  <c r="L214" i="1"/>
  <c r="J215" i="1"/>
  <c r="K215" i="1"/>
  <c r="L215" i="1"/>
  <c r="J216" i="1"/>
  <c r="K216" i="1"/>
  <c r="L216" i="1"/>
  <c r="J217" i="1"/>
  <c r="K217" i="1"/>
  <c r="L217" i="1"/>
  <c r="J218" i="1"/>
  <c r="K218" i="1"/>
  <c r="L218" i="1"/>
  <c r="J219" i="1"/>
  <c r="K219" i="1"/>
  <c r="L219" i="1"/>
  <c r="J220" i="1"/>
  <c r="K220" i="1"/>
  <c r="L220" i="1"/>
  <c r="J221" i="1"/>
  <c r="K221" i="1"/>
  <c r="L221" i="1"/>
  <c r="J222" i="1"/>
  <c r="K222" i="1"/>
  <c r="L222" i="1"/>
  <c r="J223" i="1"/>
  <c r="K223" i="1"/>
  <c r="L223" i="1"/>
  <c r="J224" i="1"/>
  <c r="K224" i="1"/>
  <c r="L224" i="1"/>
  <c r="J225" i="1"/>
  <c r="K225" i="1"/>
  <c r="L225" i="1"/>
  <c r="J226" i="1"/>
  <c r="K226" i="1"/>
  <c r="L226" i="1"/>
  <c r="J227" i="1"/>
  <c r="K227" i="1"/>
  <c r="L227" i="1"/>
  <c r="J228" i="1"/>
  <c r="K228" i="1"/>
  <c r="L228" i="1"/>
  <c r="J229" i="1"/>
  <c r="K229" i="1"/>
  <c r="L229" i="1"/>
  <c r="J230" i="1"/>
  <c r="K230" i="1"/>
  <c r="L230" i="1"/>
  <c r="J231" i="1"/>
  <c r="K231" i="1"/>
  <c r="L231" i="1"/>
  <c r="J232" i="1"/>
  <c r="K232" i="1"/>
  <c r="L232" i="1"/>
  <c r="J233" i="1"/>
  <c r="K233" i="1"/>
  <c r="L233" i="1"/>
  <c r="J234" i="1"/>
  <c r="K234" i="1"/>
  <c r="L234" i="1"/>
  <c r="J235" i="1"/>
  <c r="K235" i="1"/>
  <c r="L235" i="1"/>
  <c r="J236" i="1"/>
  <c r="K236" i="1"/>
  <c r="L236" i="1"/>
  <c r="J237" i="1"/>
  <c r="K237" i="1"/>
  <c r="L237" i="1"/>
  <c r="J238" i="1"/>
  <c r="K238" i="1"/>
  <c r="L238" i="1"/>
  <c r="J239" i="1"/>
  <c r="K239" i="1"/>
  <c r="L239" i="1"/>
  <c r="J240" i="1"/>
  <c r="K240" i="1"/>
  <c r="L240" i="1"/>
  <c r="J241" i="1"/>
  <c r="K241" i="1"/>
  <c r="L241" i="1"/>
  <c r="J242" i="1"/>
  <c r="K242" i="1"/>
  <c r="L242" i="1"/>
  <c r="J243" i="1"/>
  <c r="K243" i="1"/>
  <c r="L243" i="1"/>
  <c r="J244" i="1"/>
  <c r="K244" i="1"/>
  <c r="L244" i="1"/>
  <c r="J245" i="1"/>
  <c r="K245" i="1"/>
  <c r="L245" i="1"/>
  <c r="J246" i="1"/>
  <c r="K246" i="1"/>
  <c r="L246" i="1"/>
  <c r="J247" i="1"/>
  <c r="K247" i="1"/>
  <c r="L247" i="1"/>
  <c r="J248" i="1"/>
  <c r="K248" i="1"/>
  <c r="L248" i="1"/>
  <c r="J249" i="1"/>
  <c r="K249" i="1"/>
  <c r="L249" i="1"/>
  <c r="J250" i="1"/>
  <c r="K250" i="1"/>
  <c r="L250" i="1"/>
  <c r="J251" i="1"/>
  <c r="K251" i="1"/>
  <c r="L251" i="1"/>
  <c r="J252" i="1"/>
  <c r="K252" i="1"/>
  <c r="L252" i="1"/>
  <c r="J253" i="1"/>
  <c r="K253" i="1"/>
  <c r="L253" i="1"/>
  <c r="J254" i="1"/>
  <c r="K254" i="1"/>
  <c r="L254" i="1"/>
  <c r="J255" i="1"/>
  <c r="K255" i="1"/>
  <c r="L255" i="1"/>
  <c r="J256" i="1"/>
  <c r="K256" i="1"/>
  <c r="L256" i="1"/>
  <c r="J257" i="1"/>
  <c r="K257" i="1"/>
  <c r="L257" i="1"/>
  <c r="J258" i="1"/>
  <c r="K258" i="1"/>
  <c r="L258" i="1"/>
  <c r="J259" i="1"/>
  <c r="K259" i="1"/>
  <c r="L259" i="1"/>
  <c r="J260" i="1"/>
  <c r="K260" i="1"/>
  <c r="L260" i="1"/>
  <c r="J261" i="1"/>
  <c r="K261" i="1"/>
  <c r="L261" i="1"/>
  <c r="J262" i="1"/>
  <c r="K262" i="1"/>
  <c r="L262" i="1"/>
  <c r="J263" i="1"/>
  <c r="K263" i="1"/>
  <c r="L263" i="1"/>
  <c r="J264" i="1"/>
  <c r="K264" i="1"/>
  <c r="L264" i="1"/>
  <c r="J265" i="1"/>
  <c r="K265" i="1"/>
  <c r="L265" i="1"/>
  <c r="J266" i="1"/>
  <c r="K266" i="1"/>
  <c r="L266" i="1"/>
  <c r="J267" i="1"/>
  <c r="K267" i="1"/>
  <c r="L267" i="1"/>
  <c r="J268" i="1"/>
  <c r="K268" i="1"/>
  <c r="L268" i="1"/>
  <c r="J269" i="1"/>
  <c r="K269" i="1"/>
  <c r="L269" i="1"/>
  <c r="J270" i="1"/>
  <c r="K270" i="1"/>
  <c r="L270" i="1"/>
  <c r="J271" i="1"/>
  <c r="K271" i="1"/>
  <c r="L271" i="1"/>
  <c r="J272" i="1"/>
  <c r="K272" i="1"/>
  <c r="L272" i="1"/>
  <c r="J273" i="1"/>
  <c r="K273" i="1"/>
  <c r="L273" i="1"/>
  <c r="J274" i="1"/>
  <c r="K274" i="1"/>
  <c r="L274" i="1"/>
  <c r="J275" i="1"/>
  <c r="K275" i="1"/>
  <c r="L275" i="1"/>
  <c r="J276" i="1"/>
  <c r="K276" i="1"/>
  <c r="L276" i="1"/>
  <c r="J277" i="1"/>
  <c r="K277" i="1"/>
  <c r="L277" i="1"/>
  <c r="J278" i="1"/>
  <c r="K278" i="1"/>
  <c r="L278" i="1"/>
  <c r="J279" i="1"/>
  <c r="K279" i="1"/>
  <c r="L279" i="1"/>
  <c r="J280" i="1"/>
  <c r="K280" i="1"/>
  <c r="L280" i="1"/>
  <c r="J281" i="1"/>
  <c r="K281" i="1"/>
  <c r="L281" i="1"/>
  <c r="J282" i="1"/>
  <c r="K282" i="1"/>
  <c r="L282" i="1"/>
  <c r="J283" i="1"/>
  <c r="K283" i="1"/>
  <c r="L283" i="1"/>
  <c r="J284" i="1"/>
  <c r="K284" i="1"/>
  <c r="L284" i="1"/>
  <c r="J285" i="1"/>
  <c r="K285" i="1"/>
  <c r="L285" i="1"/>
  <c r="J286" i="1"/>
  <c r="K286" i="1"/>
  <c r="L286" i="1"/>
  <c r="J287" i="1"/>
  <c r="K287" i="1"/>
  <c r="L287" i="1"/>
  <c r="J288" i="1"/>
  <c r="K288" i="1"/>
  <c r="L288" i="1"/>
  <c r="J289" i="1"/>
  <c r="K289" i="1"/>
  <c r="L289" i="1"/>
  <c r="J290" i="1"/>
  <c r="K290" i="1"/>
  <c r="L290" i="1"/>
  <c r="J291" i="1"/>
  <c r="K291" i="1"/>
  <c r="L291" i="1"/>
  <c r="J292" i="1"/>
  <c r="K292" i="1"/>
  <c r="L292" i="1"/>
  <c r="J293" i="1"/>
  <c r="K293" i="1"/>
  <c r="L293" i="1"/>
  <c r="J294" i="1"/>
  <c r="K294" i="1"/>
  <c r="L294" i="1"/>
  <c r="J295" i="1"/>
  <c r="K295" i="1"/>
  <c r="L295" i="1"/>
  <c r="J296" i="1"/>
  <c r="K296" i="1"/>
  <c r="L296" i="1"/>
  <c r="J297" i="1"/>
  <c r="K297" i="1"/>
  <c r="L297" i="1"/>
  <c r="J298" i="1"/>
  <c r="K298" i="1"/>
  <c r="L298" i="1"/>
  <c r="J299" i="1"/>
  <c r="K299" i="1"/>
  <c r="L299" i="1"/>
  <c r="J300" i="1"/>
  <c r="K300" i="1"/>
  <c r="L300" i="1"/>
  <c r="J301" i="1"/>
  <c r="K301" i="1"/>
  <c r="L301" i="1"/>
  <c r="J302" i="1"/>
  <c r="K302" i="1"/>
  <c r="L302" i="1"/>
  <c r="J303" i="1"/>
  <c r="K303" i="1"/>
  <c r="L303" i="1"/>
  <c r="J304" i="1"/>
  <c r="K304" i="1"/>
  <c r="L304" i="1"/>
  <c r="J305" i="1"/>
  <c r="K305" i="1"/>
  <c r="L305" i="1"/>
  <c r="J306" i="1"/>
  <c r="K306" i="1"/>
  <c r="L306" i="1"/>
  <c r="J307" i="1"/>
  <c r="K307" i="1"/>
  <c r="L307" i="1"/>
  <c r="J308" i="1"/>
  <c r="K308" i="1"/>
  <c r="L308" i="1"/>
  <c r="J309" i="1"/>
  <c r="K309" i="1"/>
  <c r="L309" i="1"/>
  <c r="J310" i="1"/>
  <c r="K310" i="1"/>
  <c r="L310" i="1"/>
  <c r="J311" i="1"/>
  <c r="K311" i="1"/>
  <c r="L311" i="1"/>
  <c r="J312" i="1"/>
  <c r="K312" i="1"/>
  <c r="L312" i="1"/>
  <c r="J313" i="1"/>
  <c r="K313" i="1"/>
  <c r="L313" i="1"/>
  <c r="J314" i="1"/>
  <c r="K314" i="1"/>
  <c r="L314" i="1"/>
  <c r="J315" i="1"/>
  <c r="K315" i="1"/>
  <c r="L315" i="1"/>
  <c r="J316" i="1"/>
  <c r="K316" i="1"/>
  <c r="L316" i="1"/>
  <c r="J317" i="1"/>
  <c r="K317" i="1"/>
  <c r="L317" i="1"/>
  <c r="J318" i="1"/>
  <c r="K318" i="1"/>
  <c r="L318" i="1"/>
  <c r="J319" i="1"/>
  <c r="K319" i="1"/>
  <c r="L319" i="1"/>
  <c r="J320" i="1"/>
  <c r="K320" i="1"/>
  <c r="L320" i="1"/>
  <c r="J321" i="1"/>
  <c r="K321" i="1"/>
  <c r="L321" i="1"/>
  <c r="J322" i="1"/>
  <c r="K322" i="1"/>
  <c r="L322" i="1"/>
  <c r="J323" i="1"/>
  <c r="K323" i="1"/>
  <c r="L323" i="1"/>
  <c r="J324" i="1"/>
  <c r="K324" i="1"/>
  <c r="L324" i="1"/>
  <c r="J325" i="1"/>
  <c r="K325" i="1"/>
  <c r="L325" i="1"/>
  <c r="J326" i="1"/>
  <c r="K326" i="1"/>
  <c r="L326" i="1"/>
  <c r="J327" i="1"/>
  <c r="K327" i="1"/>
  <c r="L327" i="1"/>
  <c r="J328" i="1"/>
  <c r="K328" i="1"/>
  <c r="L328" i="1"/>
  <c r="J329" i="1"/>
  <c r="K329" i="1"/>
  <c r="L329" i="1"/>
  <c r="J330" i="1"/>
  <c r="K330" i="1"/>
  <c r="L330" i="1"/>
  <c r="J331" i="1"/>
  <c r="K331" i="1"/>
  <c r="L331" i="1"/>
  <c r="J332" i="1"/>
  <c r="K332" i="1"/>
  <c r="L332" i="1"/>
  <c r="J333" i="1"/>
  <c r="K333" i="1"/>
  <c r="L333" i="1"/>
  <c r="J334" i="1"/>
  <c r="K334" i="1"/>
  <c r="L334" i="1"/>
  <c r="J335" i="1"/>
  <c r="K335" i="1"/>
  <c r="L335" i="1"/>
  <c r="J336" i="1"/>
  <c r="K336" i="1"/>
  <c r="L336" i="1"/>
  <c r="J337" i="1"/>
  <c r="K337" i="1"/>
  <c r="L337" i="1"/>
  <c r="J338" i="1"/>
  <c r="K338" i="1"/>
  <c r="L338" i="1"/>
  <c r="J339" i="1"/>
  <c r="K339" i="1"/>
  <c r="L339" i="1"/>
  <c r="J340" i="1"/>
  <c r="K340" i="1"/>
  <c r="L340" i="1"/>
  <c r="J341" i="1"/>
  <c r="K341" i="1"/>
  <c r="L341" i="1"/>
  <c r="J342" i="1"/>
  <c r="K342" i="1"/>
  <c r="L342" i="1"/>
  <c r="J343" i="1"/>
  <c r="K343" i="1"/>
  <c r="L343" i="1"/>
  <c r="J344" i="1"/>
  <c r="K344" i="1"/>
  <c r="L344" i="1"/>
  <c r="J345" i="1"/>
  <c r="K345" i="1"/>
  <c r="L345" i="1"/>
  <c r="J346" i="1"/>
  <c r="K346" i="1"/>
  <c r="L346" i="1"/>
  <c r="J347" i="1"/>
  <c r="K347" i="1"/>
  <c r="L347" i="1"/>
  <c r="J348" i="1"/>
  <c r="K348" i="1"/>
  <c r="L348" i="1"/>
  <c r="J349" i="1"/>
  <c r="K349" i="1"/>
  <c r="L349" i="1"/>
  <c r="J350" i="1"/>
  <c r="K350" i="1"/>
  <c r="L350" i="1"/>
  <c r="J351" i="1"/>
  <c r="K351" i="1"/>
  <c r="L351" i="1"/>
  <c r="J352" i="1"/>
  <c r="K352" i="1"/>
  <c r="L352" i="1"/>
  <c r="J353" i="1"/>
  <c r="K353" i="1"/>
  <c r="L353" i="1"/>
  <c r="J354" i="1"/>
  <c r="K354" i="1"/>
  <c r="L354" i="1"/>
  <c r="J355" i="1"/>
  <c r="K355" i="1"/>
  <c r="L355" i="1"/>
  <c r="J356" i="1"/>
  <c r="K356" i="1"/>
  <c r="L356" i="1"/>
  <c r="J357" i="1"/>
  <c r="K357" i="1"/>
  <c r="L357" i="1"/>
  <c r="J358" i="1"/>
  <c r="K358" i="1"/>
  <c r="L358" i="1"/>
  <c r="J359" i="1"/>
  <c r="K359" i="1"/>
  <c r="L359" i="1"/>
  <c r="J360" i="1"/>
  <c r="K360" i="1"/>
  <c r="L360" i="1"/>
  <c r="J361" i="1"/>
  <c r="K361" i="1"/>
  <c r="L361" i="1"/>
  <c r="J362" i="1"/>
  <c r="K362" i="1"/>
  <c r="L362" i="1"/>
  <c r="J363" i="1"/>
  <c r="K363" i="1"/>
  <c r="L363" i="1"/>
  <c r="J364" i="1"/>
  <c r="K364" i="1"/>
  <c r="L364" i="1"/>
  <c r="J365" i="1"/>
  <c r="K365" i="1"/>
  <c r="L365" i="1"/>
  <c r="J366" i="1"/>
  <c r="K366" i="1"/>
  <c r="L366" i="1"/>
  <c r="J367" i="1"/>
  <c r="K367" i="1"/>
  <c r="L367" i="1"/>
  <c r="J368" i="1"/>
  <c r="K368" i="1"/>
  <c r="L368" i="1"/>
  <c r="J369" i="1"/>
  <c r="K369" i="1"/>
  <c r="L369" i="1"/>
  <c r="J370" i="1"/>
  <c r="K370" i="1"/>
  <c r="L370" i="1"/>
  <c r="J371" i="1"/>
  <c r="K371" i="1"/>
  <c r="L371" i="1"/>
  <c r="J372" i="1"/>
  <c r="K372" i="1"/>
  <c r="L372" i="1"/>
  <c r="J373" i="1"/>
  <c r="K373" i="1"/>
  <c r="L373" i="1"/>
  <c r="J374" i="1"/>
  <c r="K374" i="1"/>
  <c r="L374" i="1"/>
  <c r="J375" i="1"/>
  <c r="K375" i="1"/>
  <c r="L375" i="1"/>
  <c r="J376" i="1"/>
  <c r="K376" i="1"/>
  <c r="L376" i="1"/>
  <c r="J377" i="1"/>
  <c r="K377" i="1"/>
  <c r="L377" i="1"/>
  <c r="J2" i="1"/>
  <c r="K2" i="1"/>
  <c r="L2" i="1"/>
  <c r="J3" i="1"/>
  <c r="K3" i="1"/>
  <c r="L3" i="1"/>
  <c r="J4" i="1"/>
  <c r="K4" i="1"/>
  <c r="L4" i="1"/>
  <c r="J5" i="1"/>
  <c r="K5" i="1"/>
  <c r="L5" i="1"/>
  <c r="J6" i="1"/>
  <c r="K6" i="1"/>
  <c r="L6" i="1"/>
  <c r="J7" i="1"/>
  <c r="K7" i="1"/>
  <c r="L7" i="1"/>
  <c r="J8" i="1"/>
  <c r="K8" i="1"/>
  <c r="L8" i="1"/>
  <c r="J9" i="1"/>
  <c r="K9" i="1"/>
  <c r="L9" i="1"/>
  <c r="J10" i="1"/>
  <c r="K10" i="1"/>
  <c r="L10" i="1"/>
  <c r="J11" i="1"/>
  <c r="K11" i="1"/>
  <c r="L11" i="1"/>
  <c r="J12" i="1"/>
  <c r="K12" i="1"/>
  <c r="L12" i="1"/>
  <c r="J13" i="1"/>
  <c r="K13" i="1"/>
  <c r="L13" i="1"/>
  <c r="J14" i="1"/>
  <c r="K14" i="1"/>
  <c r="L14" i="1"/>
  <c r="J15" i="1"/>
  <c r="K15" i="1"/>
  <c r="L15" i="1"/>
  <c r="J16" i="1"/>
  <c r="K16" i="1"/>
  <c r="L16" i="1"/>
  <c r="J17" i="1"/>
  <c r="K17" i="1"/>
  <c r="L17" i="1"/>
  <c r="J18" i="1"/>
  <c r="K18" i="1"/>
  <c r="L18" i="1"/>
  <c r="J19" i="1"/>
  <c r="K19" i="1"/>
  <c r="L19" i="1"/>
  <c r="J20" i="1"/>
  <c r="K20" i="1"/>
  <c r="L20" i="1"/>
  <c r="J21" i="1"/>
  <c r="K21" i="1"/>
  <c r="L21" i="1"/>
  <c r="J22" i="1"/>
  <c r="K22" i="1"/>
  <c r="L22" i="1"/>
  <c r="J23" i="1"/>
  <c r="K23" i="1"/>
  <c r="L23" i="1"/>
  <c r="J24" i="1"/>
  <c r="K24" i="1"/>
  <c r="L24" i="1"/>
  <c r="J25" i="1"/>
  <c r="K25" i="1"/>
  <c r="L25" i="1"/>
  <c r="J26" i="1"/>
  <c r="K26" i="1"/>
  <c r="L26" i="1"/>
  <c r="J27" i="1"/>
  <c r="K27" i="1"/>
  <c r="L27" i="1"/>
  <c r="J28" i="1"/>
  <c r="K28" i="1"/>
  <c r="L28" i="1"/>
  <c r="J29" i="1"/>
  <c r="K29" i="1"/>
  <c r="L29" i="1"/>
  <c r="J30" i="1"/>
  <c r="K30" i="1"/>
  <c r="L30" i="1"/>
  <c r="J31" i="1"/>
  <c r="K31" i="1"/>
  <c r="L31" i="1"/>
  <c r="J32" i="1"/>
  <c r="K32" i="1"/>
  <c r="L32" i="1"/>
  <c r="J33" i="1"/>
  <c r="K33" i="1"/>
  <c r="L33" i="1"/>
  <c r="J34" i="1"/>
  <c r="K34" i="1"/>
  <c r="L34" i="1"/>
  <c r="J35" i="1"/>
  <c r="K35" i="1"/>
  <c r="L35" i="1"/>
  <c r="J36" i="1"/>
  <c r="K36" i="1"/>
  <c r="L36" i="1"/>
  <c r="J37" i="1"/>
  <c r="K37" i="1"/>
  <c r="L37" i="1"/>
  <c r="J38" i="1"/>
  <c r="K38" i="1"/>
  <c r="L38" i="1"/>
  <c r="J39" i="1"/>
  <c r="K39" i="1"/>
  <c r="L39" i="1"/>
  <c r="J40" i="1"/>
  <c r="K40" i="1"/>
  <c r="L40" i="1"/>
  <c r="J41" i="1"/>
  <c r="K41" i="1"/>
  <c r="L41" i="1"/>
  <c r="J42" i="1"/>
  <c r="K42" i="1"/>
  <c r="L42" i="1"/>
  <c r="J43" i="1"/>
  <c r="K43" i="1"/>
  <c r="L43" i="1"/>
  <c r="J44" i="1"/>
  <c r="K44" i="1"/>
  <c r="L44" i="1"/>
  <c r="J45" i="1"/>
  <c r="K45" i="1"/>
  <c r="L45" i="1"/>
  <c r="J46" i="1"/>
  <c r="K46" i="1"/>
  <c r="L46" i="1"/>
  <c r="J47" i="1"/>
  <c r="K47" i="1"/>
  <c r="L47" i="1"/>
  <c r="J48" i="1"/>
  <c r="K48" i="1"/>
  <c r="L48" i="1"/>
  <c r="J49" i="1"/>
  <c r="K49" i="1"/>
  <c r="L49" i="1"/>
  <c r="J50" i="1"/>
  <c r="K50" i="1"/>
  <c r="L50" i="1"/>
  <c r="J51" i="1"/>
  <c r="K51" i="1"/>
  <c r="L51" i="1"/>
  <c r="J52" i="1"/>
  <c r="K52" i="1"/>
  <c r="L52" i="1"/>
  <c r="J53" i="1"/>
  <c r="K53" i="1"/>
  <c r="L53" i="1"/>
  <c r="J54" i="1"/>
  <c r="K54" i="1"/>
  <c r="L54" i="1"/>
  <c r="J55" i="1"/>
  <c r="K55" i="1"/>
  <c r="L55" i="1"/>
  <c r="J56" i="1"/>
  <c r="K56" i="1"/>
  <c r="L56" i="1"/>
  <c r="J57" i="1"/>
  <c r="K57" i="1"/>
  <c r="L57" i="1"/>
  <c r="J58" i="1"/>
  <c r="K58" i="1"/>
  <c r="L58" i="1"/>
  <c r="J59" i="1"/>
  <c r="K59" i="1"/>
  <c r="L59" i="1"/>
  <c r="J60" i="1"/>
  <c r="K60" i="1"/>
  <c r="L60" i="1"/>
  <c r="J61" i="1"/>
  <c r="K61" i="1"/>
  <c r="L61" i="1"/>
  <c r="J62" i="1"/>
  <c r="K62" i="1"/>
  <c r="L62" i="1"/>
  <c r="J63" i="1"/>
  <c r="K63" i="1"/>
  <c r="L63" i="1"/>
  <c r="J64" i="1"/>
  <c r="K64" i="1"/>
  <c r="L64" i="1"/>
  <c r="J65" i="1"/>
  <c r="K65" i="1"/>
  <c r="L65" i="1"/>
  <c r="J66" i="1"/>
  <c r="K66" i="1"/>
  <c r="L66" i="1"/>
  <c r="J67" i="1"/>
  <c r="K67" i="1"/>
  <c r="L67" i="1"/>
  <c r="J68" i="1"/>
  <c r="K68" i="1"/>
  <c r="L68" i="1"/>
  <c r="J69" i="1"/>
  <c r="K69" i="1"/>
  <c r="L69" i="1"/>
  <c r="J70" i="1"/>
  <c r="K70" i="1"/>
  <c r="L70" i="1"/>
  <c r="J71" i="1"/>
  <c r="K71" i="1"/>
  <c r="L71" i="1"/>
  <c r="J72" i="1"/>
  <c r="K72" i="1"/>
  <c r="L72" i="1"/>
  <c r="J73" i="1"/>
  <c r="K73" i="1"/>
  <c r="L73" i="1"/>
  <c r="J74" i="1"/>
  <c r="K74" i="1"/>
  <c r="L74" i="1"/>
  <c r="J75" i="1"/>
  <c r="K75" i="1"/>
  <c r="L75" i="1"/>
  <c r="J76" i="1"/>
  <c r="K76" i="1"/>
  <c r="L76" i="1"/>
  <c r="J77" i="1"/>
  <c r="K77" i="1"/>
  <c r="L77" i="1"/>
  <c r="J78" i="1"/>
  <c r="K78" i="1"/>
  <c r="L78" i="1"/>
  <c r="J197" i="1"/>
  <c r="K197" i="1"/>
  <c r="L197" i="1"/>
  <c r="J198" i="1"/>
  <c r="K198" i="1"/>
  <c r="L198" i="1"/>
  <c r="J199" i="1"/>
  <c r="K199" i="1"/>
  <c r="L199" i="1"/>
  <c r="J200" i="1"/>
  <c r="K200" i="1"/>
  <c r="L200" i="1"/>
  <c r="J201" i="1"/>
  <c r="K201" i="1"/>
  <c r="L201" i="1"/>
  <c r="J202" i="1"/>
  <c r="K202" i="1"/>
  <c r="L202" i="1"/>
  <c r="J203" i="1"/>
  <c r="K203" i="1"/>
  <c r="L203" i="1"/>
  <c r="L196" i="1"/>
  <c r="K196" i="1"/>
  <c r="J196" i="1"/>
  <c r="AT3695" i="1"/>
  <c r="AT198" i="1"/>
  <c r="AT199" i="1"/>
  <c r="AT200" i="1"/>
  <c r="AT201" i="1"/>
  <c r="AT202" i="1"/>
  <c r="AT203" i="1"/>
  <c r="AT204" i="1"/>
  <c r="AT205" i="1"/>
  <c r="AT206" i="1"/>
  <c r="AT207" i="1"/>
  <c r="AT208" i="1"/>
  <c r="AT209" i="1"/>
  <c r="AT210" i="1"/>
  <c r="AT211" i="1"/>
  <c r="AT212" i="1"/>
  <c r="AT213" i="1"/>
  <c r="AT214" i="1"/>
  <c r="AT215" i="1"/>
  <c r="AT216" i="1"/>
  <c r="AT217" i="1"/>
  <c r="AT218" i="1"/>
  <c r="AT219" i="1"/>
  <c r="AT220" i="1"/>
  <c r="AT221" i="1"/>
  <c r="AT222" i="1"/>
  <c r="AT223" i="1"/>
  <c r="AT224" i="1"/>
  <c r="AT225" i="1"/>
  <c r="AT226" i="1"/>
  <c r="AT227" i="1"/>
  <c r="AT228" i="1"/>
  <c r="AT229" i="1"/>
  <c r="AT230" i="1"/>
  <c r="AT231" i="1"/>
  <c r="AT232" i="1"/>
  <c r="AT233" i="1"/>
  <c r="AT234" i="1"/>
  <c r="AT235" i="1"/>
  <c r="AT236" i="1"/>
  <c r="AT237" i="1"/>
  <c r="AT238" i="1"/>
  <c r="AT239" i="1"/>
  <c r="AT240" i="1"/>
  <c r="AT241" i="1"/>
  <c r="AT242" i="1"/>
  <c r="AT243" i="1"/>
  <c r="AT244" i="1"/>
  <c r="AT245" i="1"/>
  <c r="AT246" i="1"/>
  <c r="AT247" i="1"/>
  <c r="AT248" i="1"/>
  <c r="AT249" i="1"/>
  <c r="AT250" i="1"/>
  <c r="AT251" i="1"/>
  <c r="AT252" i="1"/>
  <c r="AT253" i="1"/>
  <c r="AT254" i="1"/>
  <c r="AT255" i="1"/>
  <c r="AT256" i="1"/>
  <c r="AT257" i="1"/>
  <c r="AT258" i="1"/>
  <c r="AT259" i="1"/>
  <c r="AT260" i="1"/>
  <c r="AT261" i="1"/>
  <c r="AT262" i="1"/>
  <c r="AT263" i="1"/>
  <c r="AT264" i="1"/>
  <c r="AT265" i="1"/>
  <c r="AT266" i="1"/>
  <c r="AT267" i="1"/>
  <c r="AT268" i="1"/>
  <c r="AT269" i="1"/>
  <c r="AT270" i="1"/>
  <c r="AT271" i="1"/>
  <c r="AT272" i="1"/>
  <c r="AT273" i="1"/>
  <c r="AT274" i="1"/>
  <c r="AT275" i="1"/>
  <c r="AT276" i="1"/>
  <c r="AT277" i="1"/>
  <c r="AT278" i="1"/>
  <c r="AT279" i="1"/>
  <c r="AT280" i="1"/>
  <c r="AT281" i="1"/>
  <c r="AT282" i="1"/>
  <c r="AT283" i="1"/>
  <c r="AT284" i="1"/>
  <c r="AT285" i="1"/>
  <c r="AT286" i="1"/>
  <c r="AT287" i="1"/>
  <c r="AT288" i="1"/>
  <c r="AT289" i="1"/>
  <c r="AT290" i="1"/>
  <c r="AT291" i="1"/>
  <c r="AT292" i="1"/>
  <c r="AT293" i="1"/>
  <c r="AT294" i="1"/>
  <c r="AT295" i="1"/>
  <c r="AT296" i="1"/>
  <c r="AT297" i="1"/>
  <c r="AT298" i="1"/>
  <c r="AT299" i="1"/>
  <c r="AT300" i="1"/>
  <c r="AT301" i="1"/>
  <c r="AT302" i="1"/>
  <c r="AT303" i="1"/>
  <c r="AT304" i="1"/>
  <c r="AT305" i="1"/>
  <c r="AT306" i="1"/>
  <c r="AT307" i="1"/>
  <c r="AT308" i="1"/>
  <c r="AT309" i="1"/>
  <c r="AT310" i="1"/>
  <c r="AT311" i="1"/>
  <c r="AT312" i="1"/>
  <c r="AT313" i="1"/>
  <c r="AT314" i="1"/>
  <c r="AT315" i="1"/>
  <c r="AT316" i="1"/>
  <c r="AT317" i="1"/>
  <c r="AT318" i="1"/>
  <c r="AT319" i="1"/>
  <c r="AT320" i="1"/>
  <c r="AT321" i="1"/>
  <c r="AT322" i="1"/>
  <c r="AT323" i="1"/>
  <c r="AT324" i="1"/>
  <c r="AT325" i="1"/>
  <c r="AT326" i="1"/>
  <c r="AT327" i="1"/>
  <c r="AT328" i="1"/>
  <c r="AT329" i="1"/>
  <c r="AT330" i="1"/>
  <c r="AT331" i="1"/>
  <c r="AT332" i="1"/>
  <c r="AT333" i="1"/>
  <c r="AT334" i="1"/>
  <c r="AT335" i="1"/>
  <c r="AT336" i="1"/>
  <c r="AT337" i="1"/>
  <c r="AT338" i="1"/>
  <c r="AT339" i="1"/>
  <c r="AT340" i="1"/>
  <c r="AT341" i="1"/>
  <c r="AT342" i="1"/>
  <c r="AT343" i="1"/>
  <c r="AT344" i="1"/>
  <c r="AT345" i="1"/>
  <c r="AT346" i="1"/>
  <c r="AT347" i="1"/>
  <c r="AT348" i="1"/>
  <c r="AT349" i="1"/>
  <c r="AT350" i="1"/>
  <c r="AT351" i="1"/>
  <c r="AT352" i="1"/>
  <c r="AT353" i="1"/>
  <c r="AT354" i="1"/>
  <c r="AT355" i="1"/>
  <c r="AT356" i="1"/>
  <c r="AT357" i="1"/>
  <c r="AT358" i="1"/>
  <c r="AT359" i="1"/>
  <c r="AT360" i="1"/>
  <c r="AT361" i="1"/>
  <c r="AT362" i="1"/>
  <c r="AT363" i="1"/>
  <c r="AT364" i="1"/>
  <c r="AT365" i="1"/>
  <c r="AT366" i="1"/>
  <c r="AT367" i="1"/>
  <c r="AT368" i="1"/>
  <c r="AT369" i="1"/>
  <c r="AT370" i="1"/>
  <c r="AT371" i="1"/>
  <c r="AT372" i="1"/>
  <c r="AT373" i="1"/>
  <c r="AT374" i="1"/>
  <c r="AT375" i="1"/>
  <c r="AT376" i="1"/>
  <c r="AT377" i="1"/>
  <c r="AT2" i="1"/>
  <c r="AT3" i="1"/>
  <c r="AT4" i="1"/>
  <c r="AT5" i="1"/>
  <c r="AT6" i="1"/>
  <c r="AT7" i="1"/>
  <c r="AT8" i="1"/>
  <c r="AT9" i="1"/>
  <c r="AT10" i="1"/>
  <c r="AT11" i="1"/>
  <c r="AT12" i="1"/>
  <c r="AT13" i="1"/>
  <c r="AT14" i="1"/>
  <c r="AT15" i="1"/>
  <c r="AT16" i="1"/>
  <c r="AT17" i="1"/>
  <c r="AT18" i="1"/>
  <c r="AT19" i="1"/>
  <c r="AT20" i="1"/>
  <c r="AT21" i="1"/>
  <c r="AT22" i="1"/>
  <c r="AT23" i="1"/>
  <c r="AT24" i="1"/>
  <c r="AT25" i="1"/>
  <c r="AT26" i="1"/>
  <c r="AT27" i="1"/>
  <c r="AT28" i="1"/>
  <c r="AT29" i="1"/>
  <c r="AT30" i="1"/>
  <c r="AT31" i="1"/>
  <c r="AT32" i="1"/>
  <c r="AT33" i="1"/>
  <c r="AT34" i="1"/>
  <c r="AT35" i="1"/>
  <c r="AT36" i="1"/>
  <c r="AT37" i="1"/>
  <c r="AT38" i="1"/>
  <c r="AT39" i="1"/>
  <c r="AT40" i="1"/>
  <c r="AT41" i="1"/>
  <c r="AT42" i="1"/>
  <c r="AT43" i="1"/>
  <c r="AT44" i="1"/>
  <c r="AT45" i="1"/>
  <c r="AT46" i="1"/>
  <c r="AT47" i="1"/>
  <c r="AT48" i="1"/>
  <c r="AT49" i="1"/>
  <c r="AT50" i="1"/>
  <c r="AT51" i="1"/>
  <c r="AT52" i="1"/>
  <c r="AT53" i="1"/>
  <c r="AT54" i="1"/>
  <c r="AT55" i="1"/>
  <c r="AT56" i="1"/>
  <c r="AT57" i="1"/>
  <c r="AT58" i="1"/>
  <c r="AT59" i="1"/>
  <c r="AT60" i="1"/>
  <c r="AT61" i="1"/>
  <c r="AT62" i="1"/>
  <c r="AT63" i="1"/>
  <c r="AT64" i="1"/>
  <c r="AT65" i="1"/>
  <c r="AT66" i="1"/>
  <c r="AT67" i="1"/>
  <c r="AT68" i="1"/>
  <c r="AT69" i="1"/>
  <c r="AT70" i="1"/>
  <c r="AT71" i="1"/>
  <c r="AT72" i="1"/>
  <c r="AT73" i="1"/>
  <c r="AT74" i="1"/>
  <c r="AT75" i="1"/>
  <c r="AT76" i="1"/>
  <c r="AT77" i="1"/>
  <c r="AT78" i="1"/>
  <c r="AT79" i="1"/>
  <c r="AT80" i="1"/>
  <c r="AT81" i="1"/>
  <c r="AT82" i="1"/>
  <c r="AT83" i="1"/>
  <c r="AT84" i="1"/>
  <c r="AT85" i="1"/>
  <c r="AT86" i="1"/>
  <c r="AT87" i="1"/>
  <c r="AT88" i="1"/>
  <c r="AT89" i="1"/>
  <c r="AT90" i="1"/>
  <c r="AT91" i="1"/>
  <c r="AT92" i="1"/>
  <c r="AT93" i="1"/>
  <c r="AT94" i="1"/>
  <c r="AT95" i="1"/>
  <c r="AT96" i="1"/>
  <c r="AT97" i="1"/>
  <c r="AT98" i="1"/>
  <c r="AT99" i="1"/>
  <c r="AT100" i="1"/>
  <c r="AT101" i="1"/>
  <c r="AT102" i="1"/>
  <c r="AT103" i="1"/>
  <c r="AT104" i="1"/>
  <c r="AT105" i="1"/>
  <c r="AT106" i="1"/>
  <c r="AT107" i="1"/>
  <c r="AT108" i="1"/>
  <c r="AT109" i="1"/>
  <c r="AT110" i="1"/>
  <c r="AT111" i="1"/>
  <c r="AT112" i="1"/>
  <c r="AT113" i="1"/>
  <c r="AT114" i="1"/>
  <c r="AT115" i="1"/>
  <c r="AT116" i="1"/>
  <c r="AT117" i="1"/>
  <c r="AT118" i="1"/>
  <c r="AT119" i="1"/>
  <c r="AT120" i="1"/>
  <c r="AT121" i="1"/>
  <c r="AT122" i="1"/>
  <c r="AT123" i="1"/>
  <c r="AT124" i="1"/>
  <c r="AT125" i="1"/>
  <c r="AT126" i="1"/>
  <c r="AT127" i="1"/>
  <c r="AT128" i="1"/>
  <c r="AT129" i="1"/>
  <c r="AT130" i="1"/>
  <c r="AT131" i="1"/>
  <c r="AT132" i="1"/>
  <c r="AT133" i="1"/>
  <c r="AT134" i="1"/>
  <c r="AT135" i="1"/>
  <c r="AT136" i="1"/>
  <c r="AT137" i="1"/>
  <c r="AT138" i="1"/>
  <c r="AT139" i="1"/>
  <c r="AT140" i="1"/>
  <c r="AT141" i="1"/>
  <c r="AT142" i="1"/>
  <c r="AT143" i="1"/>
  <c r="AT144" i="1"/>
  <c r="AT145" i="1"/>
  <c r="AT146" i="1"/>
  <c r="AT147" i="1"/>
  <c r="AT148" i="1"/>
  <c r="AT149" i="1"/>
  <c r="AT150" i="1"/>
  <c r="AT151" i="1"/>
  <c r="AT152" i="1"/>
  <c r="AT153" i="1"/>
  <c r="AT154" i="1"/>
  <c r="AT155" i="1"/>
  <c r="AT156" i="1"/>
  <c r="AT157" i="1"/>
  <c r="AT158" i="1"/>
  <c r="AT159" i="1"/>
  <c r="AT160" i="1"/>
  <c r="AT161" i="1"/>
  <c r="AT162" i="1"/>
  <c r="AT163" i="1"/>
  <c r="AT164" i="1"/>
  <c r="AT165" i="1"/>
  <c r="AT166" i="1"/>
  <c r="AT167" i="1"/>
  <c r="AT168" i="1"/>
  <c r="AT169" i="1"/>
  <c r="AT170" i="1"/>
  <c r="AT171" i="1"/>
  <c r="AT172" i="1"/>
  <c r="AT173" i="1"/>
  <c r="AT174" i="1"/>
  <c r="AT175" i="1"/>
  <c r="AT176" i="1"/>
  <c r="AT177" i="1"/>
  <c r="AT178" i="1"/>
  <c r="AT179" i="1"/>
  <c r="AT180" i="1"/>
  <c r="AT181" i="1"/>
  <c r="AT182" i="1"/>
  <c r="AT183" i="1"/>
  <c r="AT184" i="1"/>
  <c r="AT185" i="1"/>
  <c r="AT186" i="1"/>
  <c r="AT187" i="1"/>
  <c r="AT188" i="1"/>
  <c r="AT189" i="1"/>
  <c r="AT190" i="1"/>
  <c r="AT191" i="1"/>
  <c r="AT192" i="1"/>
  <c r="AT193" i="1"/>
  <c r="AT194" i="1"/>
  <c r="AT195" i="1"/>
  <c r="AT552" i="1"/>
  <c r="AT553" i="1"/>
  <c r="AT554" i="1"/>
  <c r="AT555" i="1"/>
  <c r="AT556" i="1"/>
  <c r="AT557" i="1"/>
  <c r="AT558" i="1"/>
  <c r="AT559" i="1"/>
  <c r="AT560" i="1"/>
  <c r="AT561" i="1"/>
  <c r="AT562" i="1"/>
  <c r="AT563" i="1"/>
  <c r="AT564" i="1"/>
  <c r="AT565" i="1"/>
  <c r="AT566" i="1"/>
  <c r="AT567" i="1"/>
  <c r="AT568" i="1"/>
  <c r="AT569" i="1"/>
  <c r="AT570" i="1"/>
  <c r="AT571" i="1"/>
  <c r="AT572" i="1"/>
  <c r="AT573" i="1"/>
  <c r="AT574" i="1"/>
  <c r="AT575" i="1"/>
  <c r="AT576" i="1"/>
  <c r="AT577" i="1"/>
  <c r="AT578" i="1"/>
  <c r="AT579" i="1"/>
  <c r="AT580" i="1"/>
  <c r="AT581" i="1"/>
  <c r="AT582" i="1"/>
  <c r="AT583" i="1"/>
  <c r="AT584" i="1"/>
  <c r="AT585" i="1"/>
  <c r="AT586" i="1"/>
  <c r="AT587" i="1"/>
  <c r="AT588" i="1"/>
  <c r="AT589" i="1"/>
  <c r="AT590" i="1"/>
  <c r="AT591" i="1"/>
  <c r="AT592" i="1"/>
  <c r="AT593" i="1"/>
  <c r="AT594" i="1"/>
  <c r="AT595" i="1"/>
  <c r="AT596" i="1"/>
  <c r="AT597" i="1"/>
  <c r="AT598" i="1"/>
  <c r="AT599" i="1"/>
  <c r="AT600" i="1"/>
  <c r="AT601" i="1"/>
  <c r="AT602" i="1"/>
  <c r="AT603" i="1"/>
  <c r="AT604" i="1"/>
  <c r="AT605" i="1"/>
  <c r="AT606" i="1"/>
  <c r="AT607" i="1"/>
  <c r="AT608" i="1"/>
  <c r="AT609" i="1"/>
  <c r="AT610" i="1"/>
  <c r="AT611" i="1"/>
  <c r="AT612" i="1"/>
  <c r="AT613" i="1"/>
  <c r="AT614" i="1"/>
  <c r="AT615" i="1"/>
  <c r="AT616" i="1"/>
  <c r="AT617" i="1"/>
  <c r="AT618" i="1"/>
  <c r="AT619" i="1"/>
  <c r="AT620" i="1"/>
  <c r="AT621" i="1"/>
  <c r="AT622" i="1"/>
  <c r="AT623" i="1"/>
  <c r="AT624" i="1"/>
  <c r="AT625" i="1"/>
  <c r="AT626" i="1"/>
  <c r="AT627" i="1"/>
  <c r="AT628" i="1"/>
  <c r="AT629" i="1"/>
  <c r="AT630" i="1"/>
  <c r="AT631" i="1"/>
  <c r="AT632" i="1"/>
  <c r="AT633" i="1"/>
  <c r="AT634" i="1"/>
  <c r="AT635" i="1"/>
  <c r="AT636" i="1"/>
  <c r="AT637" i="1"/>
  <c r="AT638" i="1"/>
  <c r="AT639" i="1"/>
  <c r="AT640" i="1"/>
  <c r="AT641" i="1"/>
  <c r="AT642" i="1"/>
  <c r="AT643" i="1"/>
  <c r="AT644" i="1"/>
  <c r="AT645" i="1"/>
  <c r="AT646" i="1"/>
  <c r="AT647" i="1"/>
  <c r="AT648" i="1"/>
  <c r="AT649" i="1"/>
  <c r="AT650" i="1"/>
  <c r="AT651" i="1"/>
  <c r="AT652" i="1"/>
  <c r="AT653" i="1"/>
  <c r="AT654" i="1"/>
  <c r="AT655" i="1"/>
  <c r="AT656" i="1"/>
  <c r="AT657" i="1"/>
  <c r="AT658" i="1"/>
  <c r="AT659" i="1"/>
  <c r="AT660" i="1"/>
  <c r="AT661" i="1"/>
  <c r="AT662" i="1"/>
  <c r="AT663" i="1"/>
  <c r="AT664" i="1"/>
  <c r="AT665" i="1"/>
  <c r="AT666" i="1"/>
  <c r="AT667" i="1"/>
  <c r="AT668" i="1"/>
  <c r="AT669" i="1"/>
  <c r="AT670" i="1"/>
  <c r="AT671" i="1"/>
  <c r="AT672" i="1"/>
  <c r="AT673" i="1"/>
  <c r="AT674" i="1"/>
  <c r="AT675" i="1"/>
  <c r="AT676" i="1"/>
  <c r="AT677" i="1"/>
  <c r="AT678" i="1"/>
  <c r="AT679" i="1"/>
  <c r="AT680" i="1"/>
  <c r="AT681" i="1"/>
  <c r="AT682" i="1"/>
  <c r="AT683" i="1"/>
  <c r="AT684" i="1"/>
  <c r="AT685" i="1"/>
  <c r="AT686" i="1"/>
  <c r="AT687" i="1"/>
  <c r="AT688" i="1"/>
  <c r="AT689" i="1"/>
  <c r="AT690" i="1"/>
  <c r="AT691" i="1"/>
  <c r="AT692" i="1"/>
  <c r="AT693" i="1"/>
  <c r="AT694" i="1"/>
  <c r="AT695" i="1"/>
  <c r="AT696" i="1"/>
  <c r="AT697" i="1"/>
  <c r="AT698" i="1"/>
  <c r="AT699" i="1"/>
  <c r="AT700" i="1"/>
  <c r="AT701" i="1"/>
  <c r="AT702" i="1"/>
  <c r="AT703" i="1"/>
  <c r="AT704" i="1"/>
  <c r="AT705" i="1"/>
  <c r="AT706" i="1"/>
  <c r="AT707" i="1"/>
  <c r="AT708" i="1"/>
  <c r="AT709" i="1"/>
  <c r="AT710" i="1"/>
  <c r="AT711" i="1"/>
  <c r="AT712" i="1"/>
  <c r="AT713" i="1"/>
  <c r="AT714" i="1"/>
  <c r="AT715" i="1"/>
  <c r="AT716" i="1"/>
  <c r="AT717" i="1"/>
  <c r="AT718" i="1"/>
  <c r="AT719" i="1"/>
  <c r="AT720" i="1"/>
  <c r="AT721" i="1"/>
  <c r="AT722" i="1"/>
  <c r="AT723" i="1"/>
  <c r="AT724" i="1"/>
  <c r="AT725" i="1"/>
  <c r="AT726" i="1"/>
  <c r="AT727" i="1"/>
  <c r="AT728" i="1"/>
  <c r="AT729" i="1"/>
  <c r="AT730" i="1"/>
  <c r="AT731" i="1"/>
  <c r="AT732" i="1"/>
  <c r="AT733" i="1"/>
  <c r="AT734" i="1"/>
  <c r="AT735" i="1"/>
  <c r="AT736" i="1"/>
  <c r="AT737" i="1"/>
  <c r="AT738" i="1"/>
  <c r="AT739" i="1"/>
  <c r="AT740" i="1"/>
  <c r="AT741" i="1"/>
  <c r="AT742" i="1"/>
  <c r="AT743" i="1"/>
  <c r="AT744" i="1"/>
  <c r="AT745" i="1"/>
  <c r="AT746" i="1"/>
  <c r="AT747" i="1"/>
  <c r="AT748" i="1"/>
  <c r="AT749" i="1"/>
  <c r="AT750" i="1"/>
  <c r="AT751" i="1"/>
  <c r="AT752" i="1"/>
  <c r="AT753" i="1"/>
  <c r="AT754" i="1"/>
  <c r="AT755" i="1"/>
  <c r="AT756" i="1"/>
  <c r="AT757" i="1"/>
  <c r="AT758" i="1"/>
  <c r="AT759" i="1"/>
  <c r="AT760" i="1"/>
  <c r="AT761" i="1"/>
  <c r="AT762" i="1"/>
  <c r="AT763" i="1"/>
  <c r="AT764" i="1"/>
  <c r="AT765" i="1"/>
  <c r="AT766" i="1"/>
  <c r="AT767" i="1"/>
  <c r="AT768" i="1"/>
  <c r="AT769" i="1"/>
  <c r="AT446" i="1"/>
  <c r="AT447" i="1"/>
  <c r="AT448" i="1"/>
  <c r="AT449" i="1"/>
  <c r="AT450" i="1"/>
  <c r="AT451" i="1"/>
  <c r="AT452" i="1"/>
  <c r="AT453" i="1"/>
  <c r="AT454" i="1"/>
  <c r="AT455" i="1"/>
  <c r="AT456" i="1"/>
  <c r="AT457" i="1"/>
  <c r="AT458" i="1"/>
  <c r="AT459" i="1"/>
  <c r="AT460" i="1"/>
  <c r="AT461" i="1"/>
  <c r="AT462" i="1"/>
  <c r="AT463" i="1"/>
  <c r="AT464" i="1"/>
  <c r="AT465" i="1"/>
  <c r="AT466" i="1"/>
  <c r="AT467" i="1"/>
  <c r="AT468" i="1"/>
  <c r="AT469" i="1"/>
  <c r="AT470" i="1"/>
  <c r="AT471" i="1"/>
  <c r="AT472" i="1"/>
  <c r="AT473" i="1"/>
  <c r="AT474" i="1"/>
  <c r="AT475" i="1"/>
  <c r="AT476" i="1"/>
  <c r="AT477" i="1"/>
  <c r="AT478" i="1"/>
  <c r="AT479" i="1"/>
  <c r="AT480" i="1"/>
  <c r="AT481" i="1"/>
  <c r="AT482" i="1"/>
  <c r="AT483" i="1"/>
  <c r="AT484" i="1"/>
  <c r="AT485" i="1"/>
  <c r="AT486" i="1"/>
  <c r="AT487" i="1"/>
  <c r="AT488" i="1"/>
  <c r="AT489" i="1"/>
  <c r="AT490" i="1"/>
  <c r="AT491" i="1"/>
  <c r="AT492" i="1"/>
  <c r="AT493" i="1"/>
  <c r="AT494" i="1"/>
  <c r="AT495" i="1"/>
  <c r="AT496" i="1"/>
  <c r="AT497" i="1"/>
  <c r="AT498" i="1"/>
  <c r="AT499" i="1"/>
  <c r="AT500" i="1"/>
  <c r="AT501" i="1"/>
  <c r="AT502" i="1"/>
  <c r="AT503" i="1"/>
  <c r="AT504" i="1"/>
  <c r="AT505" i="1"/>
  <c r="AT506" i="1"/>
  <c r="AT507" i="1"/>
  <c r="AT508" i="1"/>
  <c r="AT509" i="1"/>
  <c r="AT510" i="1"/>
  <c r="AT511" i="1"/>
  <c r="AT512" i="1"/>
  <c r="AT513" i="1"/>
  <c r="AT514" i="1"/>
  <c r="AT515" i="1"/>
  <c r="AT516" i="1"/>
  <c r="AT517" i="1"/>
  <c r="AT518" i="1"/>
  <c r="AT519" i="1"/>
  <c r="AT520" i="1"/>
  <c r="AT521" i="1"/>
  <c r="AT522" i="1"/>
  <c r="AT523" i="1"/>
  <c r="AT524" i="1"/>
  <c r="AT525" i="1"/>
  <c r="AT526" i="1"/>
  <c r="AT527" i="1"/>
  <c r="AT528" i="1"/>
  <c r="AT529" i="1"/>
  <c r="AT530" i="1"/>
  <c r="AT531" i="1"/>
  <c r="AT532" i="1"/>
  <c r="AT533" i="1"/>
  <c r="AT534" i="1"/>
  <c r="AT535" i="1"/>
  <c r="AT536" i="1"/>
  <c r="AT537" i="1"/>
  <c r="AT538" i="1"/>
  <c r="AT539" i="1"/>
  <c r="AT540" i="1"/>
  <c r="AT541" i="1"/>
  <c r="AT542" i="1"/>
  <c r="AT543" i="1"/>
  <c r="AT544" i="1"/>
  <c r="AT545" i="1"/>
  <c r="AT546" i="1"/>
  <c r="AT547" i="1"/>
  <c r="AT548" i="1"/>
  <c r="AT549" i="1"/>
  <c r="AT550" i="1"/>
  <c r="AT551" i="1"/>
  <c r="AT1074" i="1"/>
  <c r="AT1075" i="1"/>
  <c r="AT1076" i="1"/>
  <c r="AT1077" i="1"/>
  <c r="AT1078" i="1"/>
  <c r="AT1079" i="1"/>
  <c r="AT1080" i="1"/>
  <c r="AT1081" i="1"/>
  <c r="AT1082" i="1"/>
  <c r="AT1083" i="1"/>
  <c r="AT1084" i="1"/>
  <c r="AT1085" i="1"/>
  <c r="AT1086" i="1"/>
  <c r="AT1087" i="1"/>
  <c r="AT1088" i="1"/>
  <c r="AT1089" i="1"/>
  <c r="AT1090" i="1"/>
  <c r="AT1091" i="1"/>
  <c r="AT1092" i="1"/>
  <c r="AT1093" i="1"/>
  <c r="AT1094" i="1"/>
  <c r="AT1095" i="1"/>
  <c r="AT1096" i="1"/>
  <c r="AT1097" i="1"/>
  <c r="AT1098" i="1"/>
  <c r="AT1099" i="1"/>
  <c r="AT1100" i="1"/>
  <c r="AT1101" i="1"/>
  <c r="AT1102" i="1"/>
  <c r="AT1103" i="1"/>
  <c r="AT1104" i="1"/>
  <c r="AT1105" i="1"/>
  <c r="AT1106" i="1"/>
  <c r="AT1107" i="1"/>
  <c r="AT1108" i="1"/>
  <c r="AT1109" i="1"/>
  <c r="AT1110" i="1"/>
  <c r="AT1111" i="1"/>
  <c r="AT1112" i="1"/>
  <c r="AT1113" i="1"/>
  <c r="AT1114" i="1"/>
  <c r="AT1115" i="1"/>
  <c r="AT1116" i="1"/>
  <c r="AT1117" i="1"/>
  <c r="AT1118" i="1"/>
  <c r="AT1119" i="1"/>
  <c r="AT1120" i="1"/>
  <c r="AT1121" i="1"/>
  <c r="AT1122" i="1"/>
  <c r="AT1123" i="1"/>
  <c r="AT1124" i="1"/>
  <c r="AT1125" i="1"/>
  <c r="AT1126" i="1"/>
  <c r="AT1127" i="1"/>
  <c r="AT1128" i="1"/>
  <c r="AT1129" i="1"/>
  <c r="AT1130" i="1"/>
  <c r="AT1131" i="1"/>
  <c r="AT1132" i="1"/>
  <c r="AT1133" i="1"/>
  <c r="AT1134" i="1"/>
  <c r="AT1135" i="1"/>
  <c r="AT1136" i="1"/>
  <c r="AT1137" i="1"/>
  <c r="AT1138" i="1"/>
  <c r="AT1139" i="1"/>
  <c r="AT1140" i="1"/>
  <c r="AT1141" i="1"/>
  <c r="AT1142" i="1"/>
  <c r="AT1143" i="1"/>
  <c r="AT1144" i="1"/>
  <c r="AT1145" i="1"/>
  <c r="AT1146" i="1"/>
  <c r="AT1147" i="1"/>
  <c r="AT1148" i="1"/>
  <c r="AT1149" i="1"/>
  <c r="AT1150" i="1"/>
  <c r="AT1151" i="1"/>
  <c r="AT1152" i="1"/>
  <c r="AT1153" i="1"/>
  <c r="AT1154" i="1"/>
  <c r="AT1155" i="1"/>
  <c r="AT1156" i="1"/>
  <c r="AT1157" i="1"/>
  <c r="AT1158" i="1"/>
  <c r="AT1159" i="1"/>
  <c r="AT1160" i="1"/>
  <c r="AT1161" i="1"/>
  <c r="AT1162" i="1"/>
  <c r="AT1163" i="1"/>
  <c r="AT1164" i="1"/>
  <c r="AT1165" i="1"/>
  <c r="AT1166" i="1"/>
  <c r="AT1167" i="1"/>
  <c r="AT1168" i="1"/>
  <c r="AT1169" i="1"/>
  <c r="AT1170" i="1"/>
  <c r="AT1171" i="1"/>
  <c r="AT1172" i="1"/>
  <c r="AT1173" i="1"/>
  <c r="AT1174" i="1"/>
  <c r="AT1175" i="1"/>
  <c r="AT1176" i="1"/>
  <c r="AT1177" i="1"/>
  <c r="AT1178" i="1"/>
  <c r="AT1179" i="1"/>
  <c r="AT1180" i="1"/>
  <c r="AT1181" i="1"/>
  <c r="AT1182" i="1"/>
  <c r="AT1183" i="1"/>
  <c r="AT1184" i="1"/>
  <c r="AT1185" i="1"/>
  <c r="AT1186" i="1"/>
  <c r="AT1187" i="1"/>
  <c r="AT1188" i="1"/>
  <c r="AT1189" i="1"/>
  <c r="AT1190" i="1"/>
  <c r="AT1191" i="1"/>
  <c r="AT1192" i="1"/>
  <c r="AT1193" i="1"/>
  <c r="AT1194" i="1"/>
  <c r="AT1195" i="1"/>
  <c r="AT1196" i="1"/>
  <c r="AT1197" i="1"/>
  <c r="AT1198" i="1"/>
  <c r="AT1199" i="1"/>
  <c r="AT1200" i="1"/>
  <c r="AT1201" i="1"/>
  <c r="AT1202" i="1"/>
  <c r="AT1203" i="1"/>
  <c r="AT1204" i="1"/>
  <c r="AT1205" i="1"/>
  <c r="AT1206" i="1"/>
  <c r="AT1273" i="1"/>
  <c r="AT1274" i="1"/>
  <c r="AT1275" i="1"/>
  <c r="AT1276" i="1"/>
  <c r="AT1277" i="1"/>
  <c r="AT1278" i="1"/>
  <c r="AT1279" i="1"/>
  <c r="AT1280" i="1"/>
  <c r="AT1281" i="1"/>
  <c r="AT1282" i="1"/>
  <c r="AT1283" i="1"/>
  <c r="AT1284" i="1"/>
  <c r="AT1285" i="1"/>
  <c r="AT1286" i="1"/>
  <c r="AT1287" i="1"/>
  <c r="AT1288" i="1"/>
  <c r="AT1289" i="1"/>
  <c r="AT1290" i="1"/>
  <c r="AT1291" i="1"/>
  <c r="AT1292" i="1"/>
  <c r="AT1293" i="1"/>
  <c r="AT1294" i="1"/>
  <c r="AT1295" i="1"/>
  <c r="AT1296" i="1"/>
  <c r="AT1297" i="1"/>
  <c r="AT1298" i="1"/>
  <c r="AT1299" i="1"/>
  <c r="AT1300" i="1"/>
  <c r="AT1301" i="1"/>
  <c r="AT1302" i="1"/>
  <c r="AT1303" i="1"/>
  <c r="AT1304" i="1"/>
  <c r="AT1305" i="1"/>
  <c r="AT1306" i="1"/>
  <c r="AT1307" i="1"/>
  <c r="AT1308" i="1"/>
  <c r="AT1309" i="1"/>
  <c r="AT1310" i="1"/>
  <c r="AT1311" i="1"/>
  <c r="AT1312" i="1"/>
  <c r="AT1313" i="1"/>
  <c r="AT1314" i="1"/>
  <c r="AT1315" i="1"/>
  <c r="AT1316" i="1"/>
  <c r="AT1317" i="1"/>
  <c r="AT1318" i="1"/>
  <c r="AT1319" i="1"/>
  <c r="AT1320" i="1"/>
  <c r="AT1321" i="1"/>
  <c r="AT1322" i="1"/>
  <c r="AT1323" i="1"/>
  <c r="AT1324" i="1"/>
  <c r="AT1325" i="1"/>
  <c r="AT1326" i="1"/>
  <c r="AT1327" i="1"/>
  <c r="AT1328" i="1"/>
  <c r="AT1329" i="1"/>
  <c r="AT1330" i="1"/>
  <c r="AT1331" i="1"/>
  <c r="AT1332" i="1"/>
  <c r="AT1333" i="1"/>
  <c r="AT1334" i="1"/>
  <c r="AT1335" i="1"/>
  <c r="AT1336" i="1"/>
  <c r="AT1337" i="1"/>
  <c r="AT1338" i="1"/>
  <c r="AT1339" i="1"/>
  <c r="AT1340" i="1"/>
  <c r="AT1341" i="1"/>
  <c r="AT1342" i="1"/>
  <c r="AT1343" i="1"/>
  <c r="AT1344" i="1"/>
  <c r="AT1345" i="1"/>
  <c r="AT1346" i="1"/>
  <c r="AT1347" i="1"/>
  <c r="AT1348" i="1"/>
  <c r="AT1349" i="1"/>
  <c r="AT1350" i="1"/>
  <c r="AT1351" i="1"/>
  <c r="AT1352" i="1"/>
  <c r="AT1353" i="1"/>
  <c r="AT1354" i="1"/>
  <c r="AT1355" i="1"/>
  <c r="AT1356" i="1"/>
  <c r="AT1357" i="1"/>
  <c r="AT1358" i="1"/>
  <c r="AT1359" i="1"/>
  <c r="AT1360" i="1"/>
  <c r="AT1361" i="1"/>
  <c r="AT1362" i="1"/>
  <c r="AT1363" i="1"/>
  <c r="AT1364" i="1"/>
  <c r="AT1365" i="1"/>
  <c r="AT1366" i="1"/>
  <c r="AT1367" i="1"/>
  <c r="AT1368" i="1"/>
  <c r="AT1369" i="1"/>
  <c r="AT1370" i="1"/>
  <c r="AT1371" i="1"/>
  <c r="AT1372" i="1"/>
  <c r="AT1373" i="1"/>
  <c r="AT1374" i="1"/>
  <c r="AT1375" i="1"/>
  <c r="AT1376" i="1"/>
  <c r="AT1377" i="1"/>
  <c r="AT1378" i="1"/>
  <c r="AT1379" i="1"/>
  <c r="AT1380" i="1"/>
  <c r="AT1381" i="1"/>
  <c r="AT1382" i="1"/>
  <c r="AT1383" i="1"/>
  <c r="AT1384" i="1"/>
  <c r="AT1385" i="1"/>
  <c r="AT1386" i="1"/>
  <c r="AT1387" i="1"/>
  <c r="AT1388" i="1"/>
  <c r="AT1389" i="1"/>
  <c r="AT1390" i="1"/>
  <c r="AT1391" i="1"/>
  <c r="AT1392" i="1"/>
  <c r="AT1393" i="1"/>
  <c r="AT1394" i="1"/>
  <c r="AT1395" i="1"/>
  <c r="AT1396" i="1"/>
  <c r="AT1397" i="1"/>
  <c r="AT1398" i="1"/>
  <c r="AT1399" i="1"/>
  <c r="AT1431" i="1"/>
  <c r="AT1432" i="1"/>
  <c r="AT1433" i="1"/>
  <c r="AT1434" i="1"/>
  <c r="AT1435" i="1"/>
  <c r="AT1436" i="1"/>
  <c r="AT1437" i="1"/>
  <c r="AT1438" i="1"/>
  <c r="AT1439" i="1"/>
  <c r="AT1440" i="1"/>
  <c r="AT1441" i="1"/>
  <c r="AT1442" i="1"/>
  <c r="AT1443" i="1"/>
  <c r="AT1444" i="1"/>
  <c r="AT1445" i="1"/>
  <c r="AT1446" i="1"/>
  <c r="AT1447" i="1"/>
  <c r="AT1448" i="1"/>
  <c r="AT1449" i="1"/>
  <c r="AT1450" i="1"/>
  <c r="AT1451" i="1"/>
  <c r="AT1452" i="1"/>
  <c r="AT1453" i="1"/>
  <c r="AT1454" i="1"/>
  <c r="AT1455" i="1"/>
  <c r="AT1456" i="1"/>
  <c r="AT1457" i="1"/>
  <c r="AT1458" i="1"/>
  <c r="AT1459" i="1"/>
  <c r="AT1460" i="1"/>
  <c r="AT1461" i="1"/>
  <c r="AT1462" i="1"/>
  <c r="AT1463" i="1"/>
  <c r="AT1464" i="1"/>
  <c r="AT1465" i="1"/>
  <c r="AT1466" i="1"/>
  <c r="AT1467" i="1"/>
  <c r="AT1468" i="1"/>
  <c r="AT1469" i="1"/>
  <c r="AT1470" i="1"/>
  <c r="AT1471" i="1"/>
  <c r="AT1472" i="1"/>
  <c r="AT1473" i="1"/>
  <c r="AT1474" i="1"/>
  <c r="AT1475" i="1"/>
  <c r="AT1476" i="1"/>
  <c r="AT1477" i="1"/>
  <c r="AT1478" i="1"/>
  <c r="AT1479" i="1"/>
  <c r="AT1480" i="1"/>
  <c r="AT1481" i="1"/>
  <c r="AT1482" i="1"/>
  <c r="AT1483" i="1"/>
  <c r="AT1484" i="1"/>
  <c r="AT1485" i="1"/>
  <c r="AT1486" i="1"/>
  <c r="AT1487" i="1"/>
  <c r="AT1488" i="1"/>
  <c r="AT1489" i="1"/>
  <c r="AT1490" i="1"/>
  <c r="AT1491" i="1"/>
  <c r="AT1492" i="1"/>
  <c r="AT1493" i="1"/>
  <c r="AT1494" i="1"/>
  <c r="AT1495" i="1"/>
  <c r="AT1496" i="1"/>
  <c r="AT1497" i="1"/>
  <c r="AT1498" i="1"/>
  <c r="AT1499" i="1"/>
  <c r="AT1500" i="1"/>
  <c r="AT1501" i="1"/>
  <c r="AT1502" i="1"/>
  <c r="AT1503" i="1"/>
  <c r="AT1504" i="1"/>
  <c r="AT1505" i="1"/>
  <c r="AT1506" i="1"/>
  <c r="AT1507" i="1"/>
  <c r="AT1508" i="1"/>
  <c r="AT1509" i="1"/>
  <c r="AT1510" i="1"/>
  <c r="AT1511" i="1"/>
  <c r="AT1512" i="1"/>
  <c r="AT1513" i="1"/>
  <c r="AT1514" i="1"/>
  <c r="AT1515" i="1"/>
  <c r="AT1516" i="1"/>
  <c r="AT1517" i="1"/>
  <c r="AT1518" i="1"/>
  <c r="AT1519" i="1"/>
  <c r="AT1520" i="1"/>
  <c r="AT1521" i="1"/>
  <c r="AT1522" i="1"/>
  <c r="AT1523" i="1"/>
  <c r="AT1524" i="1"/>
  <c r="AT1525" i="1"/>
  <c r="AT1526" i="1"/>
  <c r="AT1527" i="1"/>
  <c r="AT1528" i="1"/>
  <c r="AT1529" i="1"/>
  <c r="AT1530" i="1"/>
  <c r="AT1531" i="1"/>
  <c r="AT1532" i="1"/>
  <c r="AT1533" i="1"/>
  <c r="AT1534" i="1"/>
  <c r="AT1535" i="1"/>
  <c r="AT1536" i="1"/>
  <c r="AT1537" i="1"/>
  <c r="AT1538" i="1"/>
  <c r="AT1539" i="1"/>
  <c r="AT1540" i="1"/>
  <c r="AT1541" i="1"/>
  <c r="AT1542" i="1"/>
  <c r="AT1543" i="1"/>
  <c r="AT1544" i="1"/>
  <c r="AT1545" i="1"/>
  <c r="AT1546" i="1"/>
  <c r="AT1547" i="1"/>
  <c r="AT1548" i="1"/>
  <c r="AT1549" i="1"/>
  <c r="AT1550" i="1"/>
  <c r="AT1551" i="1"/>
  <c r="AT1552" i="1"/>
  <c r="AT1553" i="1"/>
  <c r="AT1554" i="1"/>
  <c r="AT1555" i="1"/>
  <c r="AT1556" i="1"/>
  <c r="AT1557" i="1"/>
  <c r="AT1558" i="1"/>
  <c r="AT1559" i="1"/>
  <c r="AT1560" i="1"/>
  <c r="AT1561" i="1"/>
  <c r="AT1562" i="1"/>
  <c r="AT1563" i="1"/>
  <c r="AT1564" i="1"/>
  <c r="AT1565" i="1"/>
  <c r="AT1566" i="1"/>
  <c r="AT1567" i="1"/>
  <c r="AT1568" i="1"/>
  <c r="AT1569" i="1"/>
  <c r="AT1570" i="1"/>
  <c r="AT1571" i="1"/>
  <c r="AT1572" i="1"/>
  <c r="AT1573" i="1"/>
  <c r="AT1574" i="1"/>
  <c r="AT1575" i="1"/>
  <c r="AT1576" i="1"/>
  <c r="AT1577" i="1"/>
  <c r="AT1578" i="1"/>
  <c r="AT1579" i="1"/>
  <c r="AT1580" i="1"/>
  <c r="AT1581" i="1"/>
  <c r="AT1582" i="1"/>
  <c r="AT1583" i="1"/>
  <c r="AT1584" i="1"/>
  <c r="AT1585" i="1"/>
  <c r="AT1586" i="1"/>
  <c r="AT1587" i="1"/>
  <c r="AT1588" i="1"/>
  <c r="AT1589" i="1"/>
  <c r="AT1590" i="1"/>
  <c r="AT1591" i="1"/>
  <c r="AT1592" i="1"/>
  <c r="AT1593" i="1"/>
  <c r="AT1594" i="1"/>
  <c r="AT1595" i="1"/>
  <c r="AT1596" i="1"/>
  <c r="AT1597" i="1"/>
  <c r="AT1598" i="1"/>
  <c r="AT1599" i="1"/>
  <c r="AT1600" i="1"/>
  <c r="AT1601" i="1"/>
  <c r="AT1602" i="1"/>
  <c r="AT1603" i="1"/>
  <c r="AT1604" i="1"/>
  <c r="AT1605" i="1"/>
  <c r="AT1606" i="1"/>
  <c r="AT1607" i="1"/>
  <c r="AT1608" i="1"/>
  <c r="AT1609" i="1"/>
  <c r="AT1610" i="1"/>
  <c r="AT1611" i="1"/>
  <c r="AT1612" i="1"/>
  <c r="AT1613" i="1"/>
  <c r="AT1614" i="1"/>
  <c r="AT1615" i="1"/>
  <c r="AT1616" i="1"/>
  <c r="AT1617" i="1"/>
  <c r="AT1618" i="1"/>
  <c r="AT1619" i="1"/>
  <c r="AT1620" i="1"/>
  <c r="AT1621" i="1"/>
  <c r="AT1622" i="1"/>
  <c r="AT1623" i="1"/>
  <c r="AT1624" i="1"/>
  <c r="AT1625" i="1"/>
  <c r="AT1626" i="1"/>
  <c r="AT1627" i="1"/>
  <c r="AT1628" i="1"/>
  <c r="AT1629" i="1"/>
  <c r="AT1630" i="1"/>
  <c r="AT1631" i="1"/>
  <c r="AT1632" i="1"/>
  <c r="AT1709" i="1"/>
  <c r="AT1710" i="1"/>
  <c r="AT1711" i="1"/>
  <c r="AT1712" i="1"/>
  <c r="AT1713" i="1"/>
  <c r="AT1714" i="1"/>
  <c r="AT1715" i="1"/>
  <c r="AT1716" i="1"/>
  <c r="AT1717" i="1"/>
  <c r="AT1718" i="1"/>
  <c r="AT1719" i="1"/>
  <c r="AT1720" i="1"/>
  <c r="AT1721" i="1"/>
  <c r="AT1722" i="1"/>
  <c r="AT1723" i="1"/>
  <c r="AT1724" i="1"/>
  <c r="AT1725" i="1"/>
  <c r="AT1726" i="1"/>
  <c r="AT1727" i="1"/>
  <c r="AT1728" i="1"/>
  <c r="AT1729" i="1"/>
  <c r="AT1730" i="1"/>
  <c r="AT1731" i="1"/>
  <c r="AT1732" i="1"/>
  <c r="AT1733" i="1"/>
  <c r="AT1734" i="1"/>
  <c r="AT1735" i="1"/>
  <c r="AT1736" i="1"/>
  <c r="AT1737" i="1"/>
  <c r="AT1738" i="1"/>
  <c r="AT1739" i="1"/>
  <c r="AT1740" i="1"/>
  <c r="AT1741" i="1"/>
  <c r="AT1742" i="1"/>
  <c r="AT1743" i="1"/>
  <c r="AT1744" i="1"/>
  <c r="AT1745" i="1"/>
  <c r="AT1746" i="1"/>
  <c r="AT1747" i="1"/>
  <c r="AT1748" i="1"/>
  <c r="AT1749" i="1"/>
  <c r="AT1750" i="1"/>
  <c r="AT1751" i="1"/>
  <c r="AT1752" i="1"/>
  <c r="AT1753" i="1"/>
  <c r="AT1754" i="1"/>
  <c r="AT1755" i="1"/>
  <c r="AT1756" i="1"/>
  <c r="AT1757" i="1"/>
  <c r="AT1758" i="1"/>
  <c r="AT1759" i="1"/>
  <c r="AT1760" i="1"/>
  <c r="AT1761" i="1"/>
  <c r="AT1762" i="1"/>
  <c r="AT1763" i="1"/>
  <c r="AT1764" i="1"/>
  <c r="AT1765" i="1"/>
  <c r="AT1766" i="1"/>
  <c r="AT1767" i="1"/>
  <c r="AT1768" i="1"/>
  <c r="AT1769" i="1"/>
  <c r="AT1770" i="1"/>
  <c r="AT1771" i="1"/>
  <c r="AT1772" i="1"/>
  <c r="AT1773" i="1"/>
  <c r="AT1774" i="1"/>
  <c r="AT1775" i="1"/>
  <c r="AT1776" i="1"/>
  <c r="AT1777" i="1"/>
  <c r="AT1778" i="1"/>
  <c r="AT1779" i="1"/>
  <c r="AT1780" i="1"/>
  <c r="AT1781" i="1"/>
  <c r="AT1782" i="1"/>
  <c r="AT1783" i="1"/>
  <c r="AT1784" i="1"/>
  <c r="AT1785" i="1"/>
  <c r="AT1786" i="1"/>
  <c r="AT1787" i="1"/>
  <c r="AT1788" i="1"/>
  <c r="AT1789" i="1"/>
  <c r="AT1790" i="1"/>
  <c r="AT1791" i="1"/>
  <c r="AT1792" i="1"/>
  <c r="AT1793" i="1"/>
  <c r="AT1794" i="1"/>
  <c r="AT1795" i="1"/>
  <c r="AT1796" i="1"/>
  <c r="AT1797" i="1"/>
  <c r="AT1798" i="1"/>
  <c r="AT1799" i="1"/>
  <c r="AT1800" i="1"/>
  <c r="AT1801" i="1"/>
  <c r="AT1802" i="1"/>
  <c r="AT1803" i="1"/>
  <c r="AT1804" i="1"/>
  <c r="AT1805" i="1"/>
  <c r="AT1806" i="1"/>
  <c r="AT1807" i="1"/>
  <c r="AT1808" i="1"/>
  <c r="AT1809" i="1"/>
  <c r="AT1810" i="1"/>
  <c r="AT1811" i="1"/>
  <c r="AT1812" i="1"/>
  <c r="AT1813" i="1"/>
  <c r="AT1814" i="1"/>
  <c r="AT1815" i="1"/>
  <c r="AT1816" i="1"/>
  <c r="AT1817" i="1"/>
  <c r="AT1818" i="1"/>
  <c r="AT1819" i="1"/>
  <c r="AT1820" i="1"/>
  <c r="AT1821" i="1"/>
  <c r="AT1822" i="1"/>
  <c r="AT1823" i="1"/>
  <c r="AT1824" i="1"/>
  <c r="AT1825" i="1"/>
  <c r="AT1826" i="1"/>
  <c r="AT1827" i="1"/>
  <c r="AT1828" i="1"/>
  <c r="AT1829" i="1"/>
  <c r="AT1830" i="1"/>
  <c r="AT1831" i="1"/>
  <c r="AT1832" i="1"/>
  <c r="AT1833" i="1"/>
  <c r="AT1834" i="1"/>
  <c r="AT1835" i="1"/>
  <c r="AT1836" i="1"/>
  <c r="AT1837" i="1"/>
  <c r="AT1838" i="1"/>
  <c r="AT1839" i="1"/>
  <c r="AT1840" i="1"/>
  <c r="AT1841" i="1"/>
  <c r="AT1842" i="1"/>
  <c r="AT1843" i="1"/>
  <c r="AT1844" i="1"/>
  <c r="AT1845" i="1"/>
  <c r="AT1846" i="1"/>
  <c r="AT1847" i="1"/>
  <c r="AT1848" i="1"/>
  <c r="AT1849" i="1"/>
  <c r="AT1850" i="1"/>
  <c r="AT1851" i="1"/>
  <c r="AT1852" i="1"/>
  <c r="AT1853" i="1"/>
  <c r="AT1854" i="1"/>
  <c r="AT1855" i="1"/>
  <c r="AT1856" i="1"/>
  <c r="AT1857" i="1"/>
  <c r="AT1858" i="1"/>
  <c r="AT1859" i="1"/>
  <c r="AT1860" i="1"/>
  <c r="AT1861" i="1"/>
  <c r="AT1862" i="1"/>
  <c r="AT1863" i="1"/>
  <c r="AT1864" i="1"/>
  <c r="AT1865" i="1"/>
  <c r="AT1866" i="1"/>
  <c r="AT1867" i="1"/>
  <c r="AT1868" i="1"/>
  <c r="AT1869" i="1"/>
  <c r="AT1870" i="1"/>
  <c r="AT1871" i="1"/>
  <c r="AT1872" i="1"/>
  <c r="AT1873" i="1"/>
  <c r="AT1874" i="1"/>
  <c r="AT1875" i="1"/>
  <c r="AT1876" i="1"/>
  <c r="AT1877" i="1"/>
  <c r="AT1878" i="1"/>
  <c r="AT1879" i="1"/>
  <c r="AT1880" i="1"/>
  <c r="AT1881" i="1"/>
  <c r="AT1882" i="1"/>
  <c r="AT1883" i="1"/>
  <c r="AT1884" i="1"/>
  <c r="AT1885" i="1"/>
  <c r="AT1886" i="1"/>
  <c r="AT1887" i="1"/>
  <c r="AT1888" i="1"/>
  <c r="AT1889" i="1"/>
  <c r="AT1890" i="1"/>
  <c r="AT1891" i="1"/>
  <c r="AT1892" i="1"/>
  <c r="AT1893" i="1"/>
  <c r="AT1894" i="1"/>
  <c r="AT1895" i="1"/>
  <c r="AT1896" i="1"/>
  <c r="AT1897" i="1"/>
  <c r="AT1898" i="1"/>
  <c r="AT1899" i="1"/>
  <c r="AT1900" i="1"/>
  <c r="AT1901" i="1"/>
  <c r="AT1902" i="1"/>
  <c r="AT1903" i="1"/>
  <c r="AT1904" i="1"/>
  <c r="AT1905" i="1"/>
  <c r="AT1906" i="1"/>
  <c r="AT1907" i="1"/>
  <c r="AT1908" i="1"/>
  <c r="AT1909" i="1"/>
  <c r="AT1910" i="1"/>
  <c r="AT1911" i="1"/>
  <c r="AT1912" i="1"/>
  <c r="AT1913" i="1"/>
  <c r="AT1914" i="1"/>
  <c r="AT1915" i="1"/>
  <c r="AT1916" i="1"/>
  <c r="AT1917" i="1"/>
  <c r="AT1918" i="1"/>
  <c r="AT1919" i="1"/>
  <c r="AT1920" i="1"/>
  <c r="AT1921" i="1"/>
  <c r="AT1922" i="1"/>
  <c r="AT1923" i="1"/>
  <c r="AT1924" i="1"/>
  <c r="AT1925" i="1"/>
  <c r="AT1926" i="1"/>
  <c r="AT1927" i="1"/>
  <c r="AT1928" i="1"/>
  <c r="AT1929" i="1"/>
  <c r="AT1930" i="1"/>
  <c r="AT1931" i="1"/>
  <c r="AT1932" i="1"/>
  <c r="AT1933" i="1"/>
  <c r="AT1934" i="1"/>
  <c r="AT1935" i="1"/>
  <c r="AT1936" i="1"/>
  <c r="AT1937" i="1"/>
  <c r="AT1938" i="1"/>
  <c r="AT1939" i="1"/>
  <c r="AT1940" i="1"/>
  <c r="AT1941" i="1"/>
  <c r="AT1942" i="1"/>
  <c r="AT1943" i="1"/>
  <c r="AT1944" i="1"/>
  <c r="AT1945" i="1"/>
  <c r="AT1946" i="1"/>
  <c r="AT1947" i="1"/>
  <c r="AT1948" i="1"/>
  <c r="AT1949" i="1"/>
  <c r="AT1950" i="1"/>
  <c r="AT1951" i="1"/>
  <c r="AT1952" i="1"/>
  <c r="AT1953" i="1"/>
  <c r="AT1954" i="1"/>
  <c r="AT1955" i="1"/>
  <c r="AT1956" i="1"/>
  <c r="AT1957" i="1"/>
  <c r="AT1958" i="1"/>
  <c r="AT1959" i="1"/>
  <c r="AT1960" i="1"/>
  <c r="AT1961" i="1"/>
  <c r="AT1962" i="1"/>
  <c r="AT1963" i="1"/>
  <c r="AT1964" i="1"/>
  <c r="AT1965" i="1"/>
  <c r="AT1966" i="1"/>
  <c r="AT1967" i="1"/>
  <c r="AT1968" i="1"/>
  <c r="AT1969" i="1"/>
  <c r="AT1970" i="1"/>
  <c r="AT1971" i="1"/>
  <c r="AT1972" i="1"/>
  <c r="AT1973" i="1"/>
  <c r="AT1974" i="1"/>
  <c r="AT1975" i="1"/>
  <c r="AT1976" i="1"/>
  <c r="AT1977" i="1"/>
  <c r="AT1978" i="1"/>
  <c r="AT1979" i="1"/>
  <c r="AT1980" i="1"/>
  <c r="AT1981" i="1"/>
  <c r="AT1982" i="1"/>
  <c r="AT1983" i="1"/>
  <c r="AT1984" i="1"/>
  <c r="AT1985" i="1"/>
  <c r="AT1986" i="1"/>
  <c r="AT1987" i="1"/>
  <c r="AT1988" i="1"/>
  <c r="AT1989" i="1"/>
  <c r="AT1990" i="1"/>
  <c r="AT1991" i="1"/>
  <c r="AT1992" i="1"/>
  <c r="AT1993" i="1"/>
  <c r="AT1994" i="1"/>
  <c r="AT1995" i="1"/>
  <c r="AT1996" i="1"/>
  <c r="AT1997" i="1"/>
  <c r="AT1998" i="1"/>
  <c r="AT1999" i="1"/>
  <c r="AT2000" i="1"/>
  <c r="AT2001" i="1"/>
  <c r="AT2002" i="1"/>
  <c r="AT2003" i="1"/>
  <c r="AT2004" i="1"/>
  <c r="AT2005" i="1"/>
  <c r="AT2006" i="1"/>
  <c r="AT2007" i="1"/>
  <c r="AT2008" i="1"/>
  <c r="AT2009" i="1"/>
  <c r="AT2010" i="1"/>
  <c r="AT2011" i="1"/>
  <c r="AT2012" i="1"/>
  <c r="AT2013" i="1"/>
  <c r="AT2014" i="1"/>
  <c r="AT2015" i="1"/>
  <c r="AT2016" i="1"/>
  <c r="AT2017" i="1"/>
  <c r="AT2018" i="1"/>
  <c r="AT2019" i="1"/>
  <c r="AT2020" i="1"/>
  <c r="AT2021" i="1"/>
  <c r="AT2022" i="1"/>
  <c r="AT2023" i="1"/>
  <c r="AT2024" i="1"/>
  <c r="AT2025" i="1"/>
  <c r="AT2026" i="1"/>
  <c r="AT2027" i="1"/>
  <c r="AT2028" i="1"/>
  <c r="AT2029" i="1"/>
  <c r="AT2030" i="1"/>
  <c r="AT2031" i="1"/>
  <c r="AT2032" i="1"/>
  <c r="AT2033" i="1"/>
  <c r="AT2034" i="1"/>
  <c r="AT2035" i="1"/>
  <c r="AT2036" i="1"/>
  <c r="AT2037" i="1"/>
  <c r="AT2038" i="1"/>
  <c r="AT2039" i="1"/>
  <c r="AT2040" i="1"/>
  <c r="AT2041" i="1"/>
  <c r="AT2042" i="1"/>
  <c r="AT2043" i="1"/>
  <c r="AT2044" i="1"/>
  <c r="AT2045" i="1"/>
  <c r="AT2046" i="1"/>
  <c r="AT2047" i="1"/>
  <c r="AT2048" i="1"/>
  <c r="AT2049" i="1"/>
  <c r="AT2050" i="1"/>
  <c r="AT2051" i="1"/>
  <c r="AT2052" i="1"/>
  <c r="AT2053" i="1"/>
  <c r="AT2054" i="1"/>
  <c r="AT2055" i="1"/>
  <c r="AT2056" i="1"/>
  <c r="AT2057" i="1"/>
  <c r="AT2058" i="1"/>
  <c r="AT2059" i="1"/>
  <c r="AT2060" i="1"/>
  <c r="AT2061" i="1"/>
  <c r="AT2062" i="1"/>
  <c r="AT2063" i="1"/>
  <c r="AT2064" i="1"/>
  <c r="AT2065" i="1"/>
  <c r="AT2066" i="1"/>
  <c r="AT2067" i="1"/>
  <c r="AT2068" i="1"/>
  <c r="AT2069" i="1"/>
  <c r="AT2070" i="1"/>
  <c r="AT2071" i="1"/>
  <c r="AT2072" i="1"/>
  <c r="AT2073" i="1"/>
  <c r="AT2074" i="1"/>
  <c r="AT2075" i="1"/>
  <c r="AT2076" i="1"/>
  <c r="AT2077" i="1"/>
  <c r="AT2078" i="1"/>
  <c r="AT2079" i="1"/>
  <c r="AT2080" i="1"/>
  <c r="AT2081" i="1"/>
  <c r="AT2082" i="1"/>
  <c r="AT2083" i="1"/>
  <c r="AT2084" i="1"/>
  <c r="AT2085" i="1"/>
  <c r="AT2086" i="1"/>
  <c r="AT2087" i="1"/>
  <c r="AT2088" i="1"/>
  <c r="AT2089" i="1"/>
  <c r="AT2090" i="1"/>
  <c r="AT2091" i="1"/>
  <c r="AT2092" i="1"/>
  <c r="AT2093" i="1"/>
  <c r="AT2094" i="1"/>
  <c r="AT2095" i="1"/>
  <c r="AT2096" i="1"/>
  <c r="AT2097" i="1"/>
  <c r="AT2098" i="1"/>
  <c r="AT2099" i="1"/>
  <c r="AT2100" i="1"/>
  <c r="AT2101" i="1"/>
  <c r="AT2102" i="1"/>
  <c r="AT2103" i="1"/>
  <c r="AT2104" i="1"/>
  <c r="AT2105" i="1"/>
  <c r="AT2106" i="1"/>
  <c r="AT2107" i="1"/>
  <c r="AT2108" i="1"/>
  <c r="AT2109" i="1"/>
  <c r="AT2110" i="1"/>
  <c r="AT2111" i="1"/>
  <c r="AT2112" i="1"/>
  <c r="AT2113" i="1"/>
  <c r="AT2114" i="1"/>
  <c r="AT2115" i="1"/>
  <c r="AT2116" i="1"/>
  <c r="AT2117" i="1"/>
  <c r="AT2118" i="1"/>
  <c r="AT2119" i="1"/>
  <c r="AT2120" i="1"/>
  <c r="AT2121" i="1"/>
  <c r="AT2122" i="1"/>
  <c r="AT2123" i="1"/>
  <c r="AT2124" i="1"/>
  <c r="AT2125" i="1"/>
  <c r="AT2126" i="1"/>
  <c r="AT2127" i="1"/>
  <c r="AT2128" i="1"/>
  <c r="AT2129" i="1"/>
  <c r="AT2130" i="1"/>
  <c r="AT2131" i="1"/>
  <c r="AT2132" i="1"/>
  <c r="AT2133" i="1"/>
  <c r="AT2134" i="1"/>
  <c r="AT2135" i="1"/>
  <c r="AT2136" i="1"/>
  <c r="AT2137" i="1"/>
  <c r="AT2138" i="1"/>
  <c r="AT2139" i="1"/>
  <c r="AT2140" i="1"/>
  <c r="AT2141" i="1"/>
  <c r="AT2142" i="1"/>
  <c r="AT2143" i="1"/>
  <c r="AT2144" i="1"/>
  <c r="AT2145" i="1"/>
  <c r="AT2146" i="1"/>
  <c r="AT2147" i="1"/>
  <c r="AT2148" i="1"/>
  <c r="AT2149" i="1"/>
  <c r="AT2150" i="1"/>
  <c r="AT2151" i="1"/>
  <c r="AT2152" i="1"/>
  <c r="AT2153" i="1"/>
  <c r="AT2154" i="1"/>
  <c r="AT2155" i="1"/>
  <c r="AT2156" i="1"/>
  <c r="AT2157" i="1"/>
  <c r="AT2158" i="1"/>
  <c r="AT2159" i="1"/>
  <c r="AT2160" i="1"/>
  <c r="AT2161" i="1"/>
  <c r="AT2162" i="1"/>
  <c r="AT2163" i="1"/>
  <c r="AT2164" i="1"/>
  <c r="AT2165" i="1"/>
  <c r="AT2166" i="1"/>
  <c r="AT2167" i="1"/>
  <c r="AT2168" i="1"/>
  <c r="AT2169" i="1"/>
  <c r="AT2170" i="1"/>
  <c r="AT2171" i="1"/>
  <c r="AT2172" i="1"/>
  <c r="AT2173" i="1"/>
  <c r="AT2174" i="1"/>
  <c r="AT2175" i="1"/>
  <c r="AT2176" i="1"/>
  <c r="AT2177" i="1"/>
  <c r="AT2178" i="1"/>
  <c r="AT2179" i="1"/>
  <c r="AT2180" i="1"/>
  <c r="AT2181" i="1"/>
  <c r="AT2182" i="1"/>
  <c r="AT2183" i="1"/>
  <c r="AT2184" i="1"/>
  <c r="AT2185" i="1"/>
  <c r="AT2186" i="1"/>
  <c r="AT2187" i="1"/>
  <c r="AT2188" i="1"/>
  <c r="AT2189" i="1"/>
  <c r="AT2190" i="1"/>
  <c r="AT2191" i="1"/>
  <c r="AT2192" i="1"/>
  <c r="AT2193" i="1"/>
  <c r="AT2194" i="1"/>
  <c r="AT2195" i="1"/>
  <c r="AT2196" i="1"/>
  <c r="AT2197" i="1"/>
  <c r="AT2198" i="1"/>
  <c r="AT2199" i="1"/>
  <c r="AT2200" i="1"/>
  <c r="AT2201" i="1"/>
  <c r="AT2202" i="1"/>
  <c r="AT2203" i="1"/>
  <c r="AT2204" i="1"/>
  <c r="AT2205" i="1"/>
  <c r="AT2206" i="1"/>
  <c r="AT2207" i="1"/>
  <c r="AT2208" i="1"/>
  <c r="AT2209" i="1"/>
  <c r="AT2210" i="1"/>
  <c r="AT2211" i="1"/>
  <c r="AT2212" i="1"/>
  <c r="AT2213" i="1"/>
  <c r="AT2214" i="1"/>
  <c r="AT2215" i="1"/>
  <c r="AT2216" i="1"/>
  <c r="AT2217" i="1"/>
  <c r="AT2218" i="1"/>
  <c r="AT2219" i="1"/>
  <c r="AT2220" i="1"/>
  <c r="AT2221" i="1"/>
  <c r="AT2222" i="1"/>
  <c r="AT2223" i="1"/>
  <c r="AT2224" i="1"/>
  <c r="AT2225" i="1"/>
  <c r="AT2226" i="1"/>
  <c r="AT2227" i="1"/>
  <c r="AT2228" i="1"/>
  <c r="AT2229" i="1"/>
  <c r="AT2230" i="1"/>
  <c r="AT2231" i="1"/>
  <c r="AT2232" i="1"/>
  <c r="AT2233" i="1"/>
  <c r="AT2234" i="1"/>
  <c r="AT2235" i="1"/>
  <c r="AT2236" i="1"/>
  <c r="AT2237" i="1"/>
  <c r="AT2238" i="1"/>
  <c r="AT2239" i="1"/>
  <c r="AT2240" i="1"/>
  <c r="AT2241" i="1"/>
  <c r="AT2242" i="1"/>
  <c r="AT2243" i="1"/>
  <c r="AT2244" i="1"/>
  <c r="AT2245" i="1"/>
  <c r="AT2246" i="1"/>
  <c r="AT2247" i="1"/>
  <c r="AT2248" i="1"/>
  <c r="AT2249" i="1"/>
  <c r="AT2250" i="1"/>
  <c r="AT2251" i="1"/>
  <c r="AT2252" i="1"/>
  <c r="AT2253" i="1"/>
  <c r="AT2254" i="1"/>
  <c r="AT2255" i="1"/>
  <c r="AT2256" i="1"/>
  <c r="AT2257" i="1"/>
  <c r="AT2258" i="1"/>
  <c r="AT2259" i="1"/>
  <c r="AT2260" i="1"/>
  <c r="AT2261" i="1"/>
  <c r="AT2262" i="1"/>
  <c r="AT2263" i="1"/>
  <c r="AT2264" i="1"/>
  <c r="AT2265" i="1"/>
  <c r="AT2266" i="1"/>
  <c r="AT2267" i="1"/>
  <c r="AT2268" i="1"/>
  <c r="AT2269" i="1"/>
  <c r="AT2270" i="1"/>
  <c r="AT2271" i="1"/>
  <c r="AT2272" i="1"/>
  <c r="AT2273" i="1"/>
  <c r="AT2274" i="1"/>
  <c r="AT2275" i="1"/>
  <c r="AT2276" i="1"/>
  <c r="AT2277" i="1"/>
  <c r="AT2278" i="1"/>
  <c r="AT2279" i="1"/>
  <c r="AT2280" i="1"/>
  <c r="AT2281" i="1"/>
  <c r="AT2282" i="1"/>
  <c r="AT2283" i="1"/>
  <c r="AT2284" i="1"/>
  <c r="AT2285" i="1"/>
  <c r="AT2286" i="1"/>
  <c r="AT2287" i="1"/>
  <c r="AT2288" i="1"/>
  <c r="AT2289" i="1"/>
  <c r="AT2290" i="1"/>
  <c r="AT2291" i="1"/>
  <c r="AT2292" i="1"/>
  <c r="AT2293" i="1"/>
  <c r="AT2294" i="1"/>
  <c r="AT2295" i="1"/>
  <c r="AT2296" i="1"/>
  <c r="AT2297" i="1"/>
  <c r="AT2298" i="1"/>
  <c r="AT2299" i="1"/>
  <c r="AT2300" i="1"/>
  <c r="AT2301" i="1"/>
  <c r="AT2302" i="1"/>
  <c r="AT2303" i="1"/>
  <c r="AT2304" i="1"/>
  <c r="AT2305" i="1"/>
  <c r="AT2306" i="1"/>
  <c r="AT2307" i="1"/>
  <c r="AT2308" i="1"/>
  <c r="AT2309" i="1"/>
  <c r="AT2310" i="1"/>
  <c r="AT2311" i="1"/>
  <c r="AT2312" i="1"/>
  <c r="AT2313" i="1"/>
  <c r="AT2314" i="1"/>
  <c r="AT2315" i="1"/>
  <c r="AT2316" i="1"/>
  <c r="AT2317" i="1"/>
  <c r="AT2318" i="1"/>
  <c r="AT2319" i="1"/>
  <c r="AT2320" i="1"/>
  <c r="AT2321" i="1"/>
  <c r="AT2322" i="1"/>
  <c r="AT2323" i="1"/>
  <c r="AT2324" i="1"/>
  <c r="AT2325" i="1"/>
  <c r="AT2326" i="1"/>
  <c r="AT2327" i="1"/>
  <c r="AT2328" i="1"/>
  <c r="AT2329" i="1"/>
  <c r="AT2330" i="1"/>
  <c r="AT2331" i="1"/>
  <c r="AT2332" i="1"/>
  <c r="AT2333" i="1"/>
  <c r="AT2334" i="1"/>
  <c r="AT2335" i="1"/>
  <c r="AT2336" i="1"/>
  <c r="AT2337" i="1"/>
  <c r="AT2338" i="1"/>
  <c r="AT2339" i="1"/>
  <c r="AT2340" i="1"/>
  <c r="AT2341" i="1"/>
  <c r="AT2342" i="1"/>
  <c r="AT2343" i="1"/>
  <c r="AT2344" i="1"/>
  <c r="AT2345" i="1"/>
  <c r="AT2346" i="1"/>
  <c r="AT2347" i="1"/>
  <c r="AT2348" i="1"/>
  <c r="AT2349" i="1"/>
  <c r="AT2350" i="1"/>
  <c r="AT2351" i="1"/>
  <c r="AT2352" i="1"/>
  <c r="AT2353" i="1"/>
  <c r="AT2354" i="1"/>
  <c r="AT2355" i="1"/>
  <c r="AT2356" i="1"/>
  <c r="AT2357" i="1"/>
  <c r="AT2358" i="1"/>
  <c r="AT2359" i="1"/>
  <c r="AT2360" i="1"/>
  <c r="AT2361" i="1"/>
  <c r="AT2362" i="1"/>
  <c r="AT2363" i="1"/>
  <c r="AT2364" i="1"/>
  <c r="AT2365" i="1"/>
  <c r="AT2366" i="1"/>
  <c r="AT2367" i="1"/>
  <c r="AT2368" i="1"/>
  <c r="AT2369" i="1"/>
  <c r="AT2370" i="1"/>
  <c r="AT2371" i="1"/>
  <c r="AT2372" i="1"/>
  <c r="AT2373" i="1"/>
  <c r="AT2374" i="1"/>
  <c r="AT2375" i="1"/>
  <c r="AT2376" i="1"/>
  <c r="AT2377" i="1"/>
  <c r="AT2378" i="1"/>
  <c r="AT2379" i="1"/>
  <c r="AT2380" i="1"/>
  <c r="AT2381" i="1"/>
  <c r="AT2382" i="1"/>
  <c r="AT2383" i="1"/>
  <c r="AT2384" i="1"/>
  <c r="AT2385" i="1"/>
  <c r="AT2386" i="1"/>
  <c r="AT2387" i="1"/>
  <c r="AT2388" i="1"/>
  <c r="AT2389" i="1"/>
  <c r="AT2390" i="1"/>
  <c r="AT2391" i="1"/>
  <c r="AT2392" i="1"/>
  <c r="AT2393" i="1"/>
  <c r="AT2394" i="1"/>
  <c r="AT2395" i="1"/>
  <c r="AT2396" i="1"/>
  <c r="AT2397" i="1"/>
  <c r="AT2398" i="1"/>
  <c r="AT2399" i="1"/>
  <c r="AT2400" i="1"/>
  <c r="AT2401" i="1"/>
  <c r="AT2402" i="1"/>
  <c r="AT2403" i="1"/>
  <c r="AT2404" i="1"/>
  <c r="AT2405" i="1"/>
  <c r="AT2406" i="1"/>
  <c r="AT2407" i="1"/>
  <c r="AT2408" i="1"/>
  <c r="AT2409" i="1"/>
  <c r="AT2410" i="1"/>
  <c r="AT2411" i="1"/>
  <c r="AT2412" i="1"/>
  <c r="AT2413" i="1"/>
  <c r="AT2414" i="1"/>
  <c r="AT2415" i="1"/>
  <c r="AT2416" i="1"/>
  <c r="AT2417" i="1"/>
  <c r="AT2418" i="1"/>
  <c r="AT2419" i="1"/>
  <c r="AT2420" i="1"/>
  <c r="AT2421" i="1"/>
  <c r="AT2422" i="1"/>
  <c r="AT2423" i="1"/>
  <c r="AT2424" i="1"/>
  <c r="AT2425" i="1"/>
  <c r="AT2426" i="1"/>
  <c r="AT2427" i="1"/>
  <c r="AT2428" i="1"/>
  <c r="AT2429" i="1"/>
  <c r="AT2430" i="1"/>
  <c r="AT2431" i="1"/>
  <c r="AT2432" i="1"/>
  <c r="AT2433" i="1"/>
  <c r="AT2434" i="1"/>
  <c r="AT2435" i="1"/>
  <c r="AT2436" i="1"/>
  <c r="AT2437" i="1"/>
  <c r="AT2438" i="1"/>
  <c r="AT2439" i="1"/>
  <c r="AT2440" i="1"/>
  <c r="AT2441" i="1"/>
  <c r="AT2442" i="1"/>
  <c r="AT2443" i="1"/>
  <c r="AT2444" i="1"/>
  <c r="AT2445" i="1"/>
  <c r="AT2446" i="1"/>
  <c r="AT2447" i="1"/>
  <c r="AT2448" i="1"/>
  <c r="AT2449" i="1"/>
  <c r="AT2450" i="1"/>
  <c r="AT2451" i="1"/>
  <c r="AT2452" i="1"/>
  <c r="AT2453" i="1"/>
  <c r="AT2454" i="1"/>
  <c r="AT2455" i="1"/>
  <c r="AT2456" i="1"/>
  <c r="AT2457" i="1"/>
  <c r="AT2458" i="1"/>
  <c r="AT2459" i="1"/>
  <c r="AT2460" i="1"/>
  <c r="AT2461" i="1"/>
  <c r="AT2462" i="1"/>
  <c r="AT2463" i="1"/>
  <c r="AT2464" i="1"/>
  <c r="AT2465" i="1"/>
  <c r="AT2466" i="1"/>
  <c r="AT2467" i="1"/>
  <c r="AT2468" i="1"/>
  <c r="AT2469" i="1"/>
  <c r="AT2470" i="1"/>
  <c r="AT2471" i="1"/>
  <c r="AT2472" i="1"/>
  <c r="AT2473" i="1"/>
  <c r="AT2474" i="1"/>
  <c r="AT2475" i="1"/>
  <c r="AT2476" i="1"/>
  <c r="AT2477" i="1"/>
  <c r="AT2478" i="1"/>
  <c r="AT2479" i="1"/>
  <c r="AT2480" i="1"/>
  <c r="AT2481" i="1"/>
  <c r="AT2482" i="1"/>
  <c r="AT2483" i="1"/>
  <c r="AT2484" i="1"/>
  <c r="AT2485" i="1"/>
  <c r="AT2486" i="1"/>
  <c r="AT2487" i="1"/>
  <c r="AT2488" i="1"/>
  <c r="AT2489" i="1"/>
  <c r="AT2490" i="1"/>
  <c r="AT2491" i="1"/>
  <c r="AT2492" i="1"/>
  <c r="AT2493" i="1"/>
  <c r="AT2494" i="1"/>
  <c r="AT2495" i="1"/>
  <c r="AT2496" i="1"/>
  <c r="AT2497" i="1"/>
  <c r="AT2498" i="1"/>
  <c r="AT2499" i="1"/>
  <c r="AT2500" i="1"/>
  <c r="AT2501" i="1"/>
  <c r="AT2502" i="1"/>
  <c r="AT2503" i="1"/>
  <c r="AT2504" i="1"/>
  <c r="AT2505" i="1"/>
  <c r="AT2506" i="1"/>
  <c r="AT2507" i="1"/>
  <c r="AT2508" i="1"/>
  <c r="AT2509" i="1"/>
  <c r="AT2510" i="1"/>
  <c r="AT2511" i="1"/>
  <c r="AT2512" i="1"/>
  <c r="AT2513" i="1"/>
  <c r="AT2514" i="1"/>
  <c r="AT2515" i="1"/>
  <c r="AT2516" i="1"/>
  <c r="AT2517" i="1"/>
  <c r="AT2518" i="1"/>
  <c r="AT2519" i="1"/>
  <c r="AT2520" i="1"/>
  <c r="AT2521" i="1"/>
  <c r="AT2522" i="1"/>
  <c r="AT2523" i="1"/>
  <c r="AT2524" i="1"/>
  <c r="AT2525" i="1"/>
  <c r="AT2526" i="1"/>
  <c r="AT2527" i="1"/>
  <c r="AT2528" i="1"/>
  <c r="AT2529" i="1"/>
  <c r="AT2530" i="1"/>
  <c r="AT2531" i="1"/>
  <c r="AT2532" i="1"/>
  <c r="AT2533" i="1"/>
  <c r="AT2534" i="1"/>
  <c r="AT2535" i="1"/>
  <c r="AT2536" i="1"/>
  <c r="AT2537" i="1"/>
  <c r="AT2538" i="1"/>
  <c r="AT2539" i="1"/>
  <c r="AT2540" i="1"/>
  <c r="AT2541" i="1"/>
  <c r="AT2542" i="1"/>
  <c r="AT2543" i="1"/>
  <c r="AT2544" i="1"/>
  <c r="AT2545" i="1"/>
  <c r="AT2546" i="1"/>
  <c r="AT2547" i="1"/>
  <c r="AT2548" i="1"/>
  <c r="AT2549" i="1"/>
  <c r="AT2550" i="1"/>
  <c r="AT2551" i="1"/>
  <c r="AT2552" i="1"/>
  <c r="AT2553" i="1"/>
  <c r="AT2554" i="1"/>
  <c r="AT2555" i="1"/>
  <c r="AT2556" i="1"/>
  <c r="AT2557" i="1"/>
  <c r="AT2558" i="1"/>
  <c r="AT2559" i="1"/>
  <c r="AT2560" i="1"/>
  <c r="AT2561" i="1"/>
  <c r="AT2562" i="1"/>
  <c r="AT2563" i="1"/>
  <c r="AT2564" i="1"/>
  <c r="AT2565" i="1"/>
  <c r="AT2566" i="1"/>
  <c r="AT2567" i="1"/>
  <c r="AT2568" i="1"/>
  <c r="AT2569" i="1"/>
  <c r="AT2570" i="1"/>
  <c r="AT2571" i="1"/>
  <c r="AT2572" i="1"/>
  <c r="AT2573" i="1"/>
  <c r="AT2574" i="1"/>
  <c r="AT2575" i="1"/>
  <c r="AT2576" i="1"/>
  <c r="AT2577" i="1"/>
  <c r="AT2578" i="1"/>
  <c r="AT2579" i="1"/>
  <c r="AT2580" i="1"/>
  <c r="AT2581" i="1"/>
  <c r="AT2582" i="1"/>
  <c r="AT2583" i="1"/>
  <c r="AT2584" i="1"/>
  <c r="AT2585" i="1"/>
  <c r="AT2586" i="1"/>
  <c r="AT2587" i="1"/>
  <c r="AT2588" i="1"/>
  <c r="AT2589" i="1"/>
  <c r="AT2590" i="1"/>
  <c r="AT2591" i="1"/>
  <c r="AT2592" i="1"/>
  <c r="AT2593" i="1"/>
  <c r="AT2594" i="1"/>
  <c r="AT2595" i="1"/>
  <c r="AT2596" i="1"/>
  <c r="AT2597" i="1"/>
  <c r="AT2598" i="1"/>
  <c r="AT2599" i="1"/>
  <c r="AT2600" i="1"/>
  <c r="AT2601" i="1"/>
  <c r="AT2602" i="1"/>
  <c r="AT2603" i="1"/>
  <c r="AT2604" i="1"/>
  <c r="AT2605" i="1"/>
  <c r="AT2606" i="1"/>
  <c r="AT2607" i="1"/>
  <c r="AT2608" i="1"/>
  <c r="AT2609" i="1"/>
  <c r="AT2610" i="1"/>
  <c r="AT2611" i="1"/>
  <c r="AT2612" i="1"/>
  <c r="AT2613" i="1"/>
  <c r="AT2614" i="1"/>
  <c r="AT2615" i="1"/>
  <c r="AT2616" i="1"/>
  <c r="AT2617" i="1"/>
  <c r="AT2618" i="1"/>
  <c r="AT2619" i="1"/>
  <c r="AT2620" i="1"/>
  <c r="AT2621" i="1"/>
  <c r="AT2622" i="1"/>
  <c r="AT2623" i="1"/>
  <c r="AT2624" i="1"/>
  <c r="AT2625" i="1"/>
  <c r="AT2626" i="1"/>
  <c r="AT2627" i="1"/>
  <c r="AT2628" i="1"/>
  <c r="AT2629" i="1"/>
  <c r="AT2630" i="1"/>
  <c r="AT2631" i="1"/>
  <c r="AT2632" i="1"/>
  <c r="AT2633" i="1"/>
  <c r="AT2634" i="1"/>
  <c r="AT2635" i="1"/>
  <c r="AT2636" i="1"/>
  <c r="AT2637" i="1"/>
  <c r="AT2638" i="1"/>
  <c r="AT2639" i="1"/>
  <c r="AT2640" i="1"/>
  <c r="AT2641" i="1"/>
  <c r="AT2642" i="1"/>
  <c r="AT2643" i="1"/>
  <c r="AT2644" i="1"/>
  <c r="AT2645" i="1"/>
  <c r="AT2646" i="1"/>
  <c r="AT2647" i="1"/>
  <c r="AT2648" i="1"/>
  <c r="AT2649" i="1"/>
  <c r="AT2650" i="1"/>
  <c r="AT2651" i="1"/>
  <c r="AT2652" i="1"/>
  <c r="AT2653" i="1"/>
  <c r="AT2654" i="1"/>
  <c r="AT2655" i="1"/>
  <c r="AT2656" i="1"/>
  <c r="AT2657" i="1"/>
  <c r="AT2658" i="1"/>
  <c r="AT2659" i="1"/>
  <c r="AT2660" i="1"/>
  <c r="AT2661" i="1"/>
  <c r="AT2662" i="1"/>
  <c r="AT2663" i="1"/>
  <c r="AT2664" i="1"/>
  <c r="AT2665" i="1"/>
  <c r="AT2666" i="1"/>
  <c r="AT2667" i="1"/>
  <c r="AT2668" i="1"/>
  <c r="AT2669" i="1"/>
  <c r="AT2670" i="1"/>
  <c r="AT2671" i="1"/>
  <c r="AT2672" i="1"/>
  <c r="AT2673" i="1"/>
  <c r="AT2674" i="1"/>
  <c r="AT2675" i="1"/>
  <c r="AT2676" i="1"/>
  <c r="AT2677" i="1"/>
  <c r="AT2678" i="1"/>
  <c r="AT2679" i="1"/>
  <c r="AT2680" i="1"/>
  <c r="AT2681" i="1"/>
  <c r="AT2682" i="1"/>
  <c r="AT2683" i="1"/>
  <c r="AT2684" i="1"/>
  <c r="AT2685" i="1"/>
  <c r="AT2686" i="1"/>
  <c r="AT2687" i="1"/>
  <c r="AT2688" i="1"/>
  <c r="AT2689" i="1"/>
  <c r="AT2690" i="1"/>
  <c r="AT2691" i="1"/>
  <c r="AT2692" i="1"/>
  <c r="AT2693" i="1"/>
  <c r="AT2694" i="1"/>
  <c r="AT2695" i="1"/>
  <c r="AT2696" i="1"/>
  <c r="AT2697" i="1"/>
  <c r="AT2698" i="1"/>
  <c r="AT2699" i="1"/>
  <c r="AT2700" i="1"/>
  <c r="AT2701" i="1"/>
  <c r="AT2702" i="1"/>
  <c r="AT2703" i="1"/>
  <c r="AT2704" i="1"/>
  <c r="AT2705" i="1"/>
  <c r="AT2706" i="1"/>
  <c r="AT2707" i="1"/>
  <c r="AT2708" i="1"/>
  <c r="AT2709" i="1"/>
  <c r="AT2710" i="1"/>
  <c r="AT2711" i="1"/>
  <c r="AT2712" i="1"/>
  <c r="AT2713" i="1"/>
  <c r="AT2714" i="1"/>
  <c r="AT2715" i="1"/>
  <c r="AT2716" i="1"/>
  <c r="AT2717" i="1"/>
  <c r="AT2718" i="1"/>
  <c r="AT2719" i="1"/>
  <c r="AT2720" i="1"/>
  <c r="AT2721" i="1"/>
  <c r="AT2722" i="1"/>
  <c r="AT2723" i="1"/>
  <c r="AT2724" i="1"/>
  <c r="AT2725" i="1"/>
  <c r="AT2726" i="1"/>
  <c r="AT2727" i="1"/>
  <c r="AT2728" i="1"/>
  <c r="AT2729" i="1"/>
  <c r="AT2730" i="1"/>
  <c r="AT2731" i="1"/>
  <c r="AT2732" i="1"/>
  <c r="AT2733" i="1"/>
  <c r="AT2734" i="1"/>
  <c r="AT2735" i="1"/>
  <c r="AT2736" i="1"/>
  <c r="AT2737" i="1"/>
  <c r="AT2738" i="1"/>
  <c r="AT2739" i="1"/>
  <c r="AT2740" i="1"/>
  <c r="AT2741" i="1"/>
  <c r="AT2742" i="1"/>
  <c r="AT2743" i="1"/>
  <c r="AT2744" i="1"/>
  <c r="AT2745" i="1"/>
  <c r="AT2746" i="1"/>
  <c r="AT2747" i="1"/>
  <c r="AT2976" i="1"/>
  <c r="AT2977" i="1"/>
  <c r="AT2978" i="1"/>
  <c r="AT2979" i="1"/>
  <c r="AT2980" i="1"/>
  <c r="AT2981" i="1"/>
  <c r="AT2982" i="1"/>
  <c r="AT2983" i="1"/>
  <c r="AT2984" i="1"/>
  <c r="AT2985" i="1"/>
  <c r="AT2986" i="1"/>
  <c r="AT2987" i="1"/>
  <c r="AT2988" i="1"/>
  <c r="AT2989" i="1"/>
  <c r="AT2990" i="1"/>
  <c r="AT2991" i="1"/>
  <c r="AT2992" i="1"/>
  <c r="AT2993" i="1"/>
  <c r="AT2994" i="1"/>
  <c r="AT2995" i="1"/>
  <c r="AT2996" i="1"/>
  <c r="AT2997" i="1"/>
  <c r="AT2998" i="1"/>
  <c r="AT2999" i="1"/>
  <c r="AT3000" i="1"/>
  <c r="AT3001" i="1"/>
  <c r="AT3002" i="1"/>
  <c r="AT3003" i="1"/>
  <c r="AT3004" i="1"/>
  <c r="AT3005" i="1"/>
  <c r="AT3006" i="1"/>
  <c r="AT3007" i="1"/>
  <c r="AT3008" i="1"/>
  <c r="AT3009" i="1"/>
  <c r="AT3010" i="1"/>
  <c r="AT3011" i="1"/>
  <c r="AT3012" i="1"/>
  <c r="AT3013" i="1"/>
  <c r="AT3014" i="1"/>
  <c r="AT3015" i="1"/>
  <c r="AT3016" i="1"/>
  <c r="AT3017" i="1"/>
  <c r="AT3018" i="1"/>
  <c r="AT3019" i="1"/>
  <c r="AT3020" i="1"/>
  <c r="AT3021" i="1"/>
  <c r="AT3022" i="1"/>
  <c r="AT3023" i="1"/>
  <c r="AT3024" i="1"/>
  <c r="AT3025" i="1"/>
  <c r="AT3026" i="1"/>
  <c r="AT3027" i="1"/>
  <c r="AT3028" i="1"/>
  <c r="AT3029" i="1"/>
  <c r="AT3030" i="1"/>
  <c r="AT3031" i="1"/>
  <c r="AT3032" i="1"/>
  <c r="AT3033" i="1"/>
  <c r="AT3034" i="1"/>
  <c r="AT3035" i="1"/>
  <c r="AT3036" i="1"/>
  <c r="AT3037" i="1"/>
  <c r="AT3038" i="1"/>
  <c r="AT3039" i="1"/>
  <c r="AT3040" i="1"/>
  <c r="AT3041" i="1"/>
  <c r="AT3042" i="1"/>
  <c r="AT3043" i="1"/>
  <c r="AT3044" i="1"/>
  <c r="AT3045" i="1"/>
  <c r="AT3046" i="1"/>
  <c r="AT3047" i="1"/>
  <c r="AT3048" i="1"/>
  <c r="AT3049" i="1"/>
  <c r="AT3050" i="1"/>
  <c r="AT3051" i="1"/>
  <c r="AT3052" i="1"/>
  <c r="AT3053" i="1"/>
  <c r="AT3054" i="1"/>
  <c r="AT3055" i="1"/>
  <c r="AT3056" i="1"/>
  <c r="AT3057" i="1"/>
  <c r="AT3058" i="1"/>
  <c r="AT3059" i="1"/>
  <c r="AT3060" i="1"/>
  <c r="AT3061" i="1"/>
  <c r="AT3062" i="1"/>
  <c r="AT3063" i="1"/>
  <c r="AT3064" i="1"/>
  <c r="AT3065" i="1"/>
  <c r="AT3066" i="1"/>
  <c r="AT3067" i="1"/>
  <c r="AT3068" i="1"/>
  <c r="AT3069" i="1"/>
  <c r="AT3070" i="1"/>
  <c r="AT3071" i="1"/>
  <c r="AT3072" i="1"/>
  <c r="AT3073" i="1"/>
  <c r="AT3074" i="1"/>
  <c r="AT3075" i="1"/>
  <c r="AT3076" i="1"/>
  <c r="AT3077" i="1"/>
  <c r="AT3078" i="1"/>
  <c r="AT3079" i="1"/>
  <c r="AT3080" i="1"/>
  <c r="AT3081" i="1"/>
  <c r="AT3082" i="1"/>
  <c r="AT3083" i="1"/>
  <c r="AT3084" i="1"/>
  <c r="AT3085" i="1"/>
  <c r="AT3086" i="1"/>
  <c r="AT3087" i="1"/>
  <c r="AT3088" i="1"/>
  <c r="AT3089" i="1"/>
  <c r="AT3090" i="1"/>
  <c r="AT3091" i="1"/>
  <c r="AT3092" i="1"/>
  <c r="AT3093" i="1"/>
  <c r="AT3094" i="1"/>
  <c r="AT3095" i="1"/>
  <c r="AT3096" i="1"/>
  <c r="AT3097" i="1"/>
  <c r="AT3098" i="1"/>
  <c r="AT3099" i="1"/>
  <c r="AT3100" i="1"/>
  <c r="AT3101" i="1"/>
  <c r="AT3102" i="1"/>
  <c r="AT3103" i="1"/>
  <c r="AT3104" i="1"/>
  <c r="AT3105" i="1"/>
  <c r="AT3106" i="1"/>
  <c r="AT3107" i="1"/>
  <c r="AT3108" i="1"/>
  <c r="AT3109" i="1"/>
  <c r="AT3110" i="1"/>
  <c r="AT3111" i="1"/>
  <c r="AT3112" i="1"/>
  <c r="AT3113" i="1"/>
  <c r="AT3114" i="1"/>
  <c r="AT3115" i="1"/>
  <c r="AT3116" i="1"/>
  <c r="AT3117" i="1"/>
  <c r="AT3118" i="1"/>
  <c r="AT3119" i="1"/>
  <c r="AT3120" i="1"/>
  <c r="AT3121" i="1"/>
  <c r="AT3122" i="1"/>
  <c r="AT3123" i="1"/>
  <c r="AT3124" i="1"/>
  <c r="AT3125" i="1"/>
  <c r="AT3126" i="1"/>
  <c r="AT3127" i="1"/>
  <c r="AT3128" i="1"/>
  <c r="AT3129" i="1"/>
  <c r="AT3130" i="1"/>
  <c r="AT3131" i="1"/>
  <c r="AT3132" i="1"/>
  <c r="AT3133" i="1"/>
  <c r="AT3134" i="1"/>
  <c r="AT3135" i="1"/>
  <c r="AT3136" i="1"/>
  <c r="AT3137" i="1"/>
  <c r="AT3138" i="1"/>
  <c r="AT3139" i="1"/>
  <c r="AT3140" i="1"/>
  <c r="AT3141" i="1"/>
  <c r="AT3142" i="1"/>
  <c r="AT3143" i="1"/>
  <c r="AT3144" i="1"/>
  <c r="AT3145" i="1"/>
  <c r="AT3146" i="1"/>
  <c r="AT3147" i="1"/>
  <c r="AT3148" i="1"/>
  <c r="AT3149" i="1"/>
  <c r="AT3150" i="1"/>
  <c r="AT3151" i="1"/>
  <c r="AT3152" i="1"/>
  <c r="AT3153" i="1"/>
  <c r="AT3154" i="1"/>
  <c r="AT3155" i="1"/>
  <c r="AT3156" i="1"/>
  <c r="AT3157" i="1"/>
  <c r="AT3158" i="1"/>
  <c r="AT3159" i="1"/>
  <c r="AT3160" i="1"/>
  <c r="AT3161" i="1"/>
  <c r="AT3162" i="1"/>
  <c r="AT3163" i="1"/>
  <c r="AT3164" i="1"/>
  <c r="AT3165" i="1"/>
  <c r="AT3166" i="1"/>
  <c r="AT3167" i="1"/>
  <c r="AT3168" i="1"/>
  <c r="AT3169" i="1"/>
  <c r="AT3170" i="1"/>
  <c r="AT3171" i="1"/>
  <c r="AT3172" i="1"/>
  <c r="AT3173" i="1"/>
  <c r="AT3174" i="1"/>
  <c r="AT3175" i="1"/>
  <c r="AT3176" i="1"/>
  <c r="AT3177" i="1"/>
  <c r="AT3178" i="1"/>
  <c r="AT3179" i="1"/>
  <c r="AT3180" i="1"/>
  <c r="AT3181" i="1"/>
  <c r="AT3182" i="1"/>
  <c r="AT3183" i="1"/>
  <c r="AT3184" i="1"/>
  <c r="AT3185" i="1"/>
  <c r="AT3186" i="1"/>
  <c r="AT3187" i="1"/>
  <c r="AT3188" i="1"/>
  <c r="AT3189" i="1"/>
  <c r="AT3190" i="1"/>
  <c r="AT3478" i="1"/>
  <c r="AT3479" i="1"/>
  <c r="AT3480" i="1"/>
  <c r="AT3481" i="1"/>
  <c r="AT3482" i="1"/>
  <c r="AT3483" i="1"/>
  <c r="AT3484" i="1"/>
  <c r="AT3485" i="1"/>
  <c r="AT3486" i="1"/>
  <c r="AT3487" i="1"/>
  <c r="AT3488" i="1"/>
  <c r="AT3489" i="1"/>
  <c r="AT3490" i="1"/>
  <c r="AT3491" i="1"/>
  <c r="AT3492" i="1"/>
  <c r="AT3493" i="1"/>
  <c r="AT3494" i="1"/>
  <c r="AT3495" i="1"/>
  <c r="AT3496" i="1"/>
  <c r="AT3497" i="1"/>
  <c r="AT3498" i="1"/>
  <c r="AT3499" i="1"/>
  <c r="AT3500" i="1"/>
  <c r="AT3501" i="1"/>
  <c r="AT3502" i="1"/>
  <c r="AT3503" i="1"/>
  <c r="AT3504" i="1"/>
  <c r="AT3505" i="1"/>
  <c r="AT3506" i="1"/>
  <c r="AT3507" i="1"/>
  <c r="AT3508" i="1"/>
  <c r="AT3509" i="1"/>
  <c r="AT3510" i="1"/>
  <c r="AT3511" i="1"/>
  <c r="AT3512" i="1"/>
  <c r="AT3513" i="1"/>
  <c r="AT3514" i="1"/>
  <c r="AT3515" i="1"/>
  <c r="AT3516" i="1"/>
  <c r="AT3517" i="1"/>
  <c r="AT3518" i="1"/>
  <c r="AT3519" i="1"/>
  <c r="AT3520" i="1"/>
  <c r="AT3521" i="1"/>
  <c r="AT3522" i="1"/>
  <c r="AT3523" i="1"/>
  <c r="AT3524" i="1"/>
  <c r="AT3525" i="1"/>
  <c r="AT3526" i="1"/>
  <c r="AT3527" i="1"/>
  <c r="AT3528" i="1"/>
  <c r="AT3529" i="1"/>
  <c r="AT3530" i="1"/>
  <c r="AT3531" i="1"/>
  <c r="AT3532" i="1"/>
  <c r="AT3533" i="1"/>
  <c r="AT3534" i="1"/>
  <c r="AT3535" i="1"/>
  <c r="AT3536" i="1"/>
  <c r="AT3537" i="1"/>
  <c r="AT3538" i="1"/>
  <c r="AT3539" i="1"/>
  <c r="AT3540" i="1"/>
  <c r="AT3541" i="1"/>
  <c r="AT3542" i="1"/>
  <c r="AT3543" i="1"/>
  <c r="AT3544" i="1"/>
  <c r="AT3545" i="1"/>
  <c r="AT3546" i="1"/>
  <c r="AT3547" i="1"/>
  <c r="AT3548" i="1"/>
  <c r="AT3549" i="1"/>
  <c r="AT3550" i="1"/>
  <c r="AT3551" i="1"/>
  <c r="AT3552" i="1"/>
  <c r="AT3553" i="1"/>
  <c r="AT3554" i="1"/>
  <c r="AT3555" i="1"/>
  <c r="AT3556" i="1"/>
  <c r="AT3557" i="1"/>
  <c r="AT3558" i="1"/>
  <c r="AT3559" i="1"/>
  <c r="AT3560" i="1"/>
  <c r="AT3561" i="1"/>
  <c r="AT3562" i="1"/>
  <c r="AT3563" i="1"/>
  <c r="AT3564" i="1"/>
  <c r="AT3565" i="1"/>
  <c r="AT3566" i="1"/>
  <c r="AT3567" i="1"/>
  <c r="AT3568" i="1"/>
  <c r="AT3569" i="1"/>
  <c r="AT3570" i="1"/>
  <c r="AT3571" i="1"/>
  <c r="AT3572" i="1"/>
  <c r="AT3573" i="1"/>
  <c r="AT3574" i="1"/>
  <c r="AT3575" i="1"/>
  <c r="AT3576" i="1"/>
  <c r="AT3577" i="1"/>
  <c r="AT3578" i="1"/>
  <c r="AT3579" i="1"/>
  <c r="AT3580" i="1"/>
  <c r="AT3581" i="1"/>
  <c r="AT3582" i="1"/>
  <c r="AT3583" i="1"/>
  <c r="AT3584" i="1"/>
  <c r="AT3585" i="1"/>
  <c r="AT3586" i="1"/>
  <c r="AT3587" i="1"/>
  <c r="AT3588" i="1"/>
  <c r="AT3589" i="1"/>
  <c r="AT3590" i="1"/>
  <c r="AT3591" i="1"/>
  <c r="AT3592" i="1"/>
  <c r="AT3593" i="1"/>
  <c r="AT3594" i="1"/>
  <c r="AT3595" i="1"/>
  <c r="AT3596" i="1"/>
  <c r="AT3597" i="1"/>
  <c r="AT3598" i="1"/>
  <c r="AT3599" i="1"/>
  <c r="AT3600" i="1"/>
  <c r="AT3601" i="1"/>
  <c r="AT3602" i="1"/>
  <c r="AT3603" i="1"/>
  <c r="AT3604" i="1"/>
  <c r="AT3605" i="1"/>
  <c r="AT3606" i="1"/>
  <c r="AT3607" i="1"/>
  <c r="AT3608" i="1"/>
  <c r="AT3609" i="1"/>
  <c r="AT3610" i="1"/>
  <c r="AT3611" i="1"/>
  <c r="AT3612" i="1"/>
  <c r="AT3613" i="1"/>
  <c r="AT3614" i="1"/>
  <c r="AT3615" i="1"/>
  <c r="AT3616" i="1"/>
  <c r="AT3617" i="1"/>
  <c r="AT3618" i="1"/>
  <c r="AT3619" i="1"/>
  <c r="AT3620" i="1"/>
  <c r="AT3621" i="1"/>
  <c r="AT3622" i="1"/>
  <c r="AT3623" i="1"/>
  <c r="AT3624" i="1"/>
  <c r="AT3625" i="1"/>
  <c r="AT3626" i="1"/>
  <c r="AT3627" i="1"/>
  <c r="AT3628" i="1"/>
  <c r="AT3629" i="1"/>
  <c r="AT3630" i="1"/>
  <c r="AT3631" i="1"/>
  <c r="AT3632" i="1"/>
  <c r="AT3633" i="1"/>
  <c r="AT3634" i="1"/>
  <c r="AT3635" i="1"/>
  <c r="AT3636" i="1"/>
  <c r="AT3637" i="1"/>
  <c r="AT3638" i="1"/>
  <c r="AT3639" i="1"/>
  <c r="AT3640" i="1"/>
  <c r="AT3641" i="1"/>
  <c r="AT3642" i="1"/>
  <c r="AT3643" i="1"/>
  <c r="AT3644" i="1"/>
  <c r="AT3645" i="1"/>
  <c r="AT3646" i="1"/>
  <c r="AT3647" i="1"/>
  <c r="AT3648" i="1"/>
  <c r="AT3649" i="1"/>
  <c r="AT3650" i="1"/>
  <c r="AT3651" i="1"/>
  <c r="AT3652" i="1"/>
  <c r="AT3653" i="1"/>
  <c r="AT3654" i="1"/>
  <c r="AT3655" i="1"/>
  <c r="AT3656" i="1"/>
  <c r="AT3657" i="1"/>
  <c r="AT3658" i="1"/>
  <c r="AT3659" i="1"/>
  <c r="AT3660" i="1"/>
  <c r="AT3661" i="1"/>
  <c r="AT3662" i="1"/>
  <c r="AT3663" i="1"/>
  <c r="AT3664" i="1"/>
  <c r="AT3665" i="1"/>
  <c r="AT3666" i="1"/>
  <c r="AT3667" i="1"/>
  <c r="AT3668" i="1"/>
  <c r="AT3669" i="1"/>
  <c r="AT3670" i="1"/>
  <c r="AT3671" i="1"/>
  <c r="AT3672" i="1"/>
  <c r="AT3673" i="1"/>
  <c r="AT3674" i="1"/>
  <c r="AT3675" i="1"/>
  <c r="AT3676" i="1"/>
  <c r="AT3677" i="1"/>
  <c r="AT3678" i="1"/>
  <c r="AT3679" i="1"/>
  <c r="AT3680" i="1"/>
  <c r="AT3681" i="1"/>
  <c r="AT3682" i="1"/>
  <c r="AT3683" i="1"/>
  <c r="AT3684" i="1"/>
  <c r="AT3685" i="1"/>
  <c r="AT3686" i="1"/>
  <c r="AT3687" i="1"/>
  <c r="AT3688" i="1"/>
  <c r="AT3689" i="1"/>
  <c r="AT3690" i="1"/>
  <c r="AT3691" i="1"/>
  <c r="AT3692" i="1"/>
  <c r="AT3693" i="1"/>
  <c r="AT3694" i="1"/>
  <c r="AT196" i="1"/>
  <c r="AT197" i="1"/>
  <c r="AT2759" i="1"/>
  <c r="R2759" i="1"/>
  <c r="AT2758" i="1"/>
  <c r="R2758" i="1"/>
  <c r="AT2757" i="1"/>
  <c r="R2757" i="1"/>
  <c r="Q2757" i="1"/>
  <c r="AT2756" i="1"/>
  <c r="R2756" i="1"/>
  <c r="Q2756" i="1"/>
  <c r="AT2755" i="1"/>
  <c r="R2755" i="1"/>
  <c r="Q2755" i="1"/>
  <c r="AT2754" i="1"/>
  <c r="R2754" i="1"/>
  <c r="Q2754" i="1"/>
  <c r="AT2753" i="1"/>
  <c r="R2753" i="1"/>
  <c r="Q2753" i="1"/>
  <c r="AT2752" i="1"/>
  <c r="R2752" i="1"/>
  <c r="Q2752" i="1"/>
  <c r="AT2953" i="1"/>
  <c r="R2953" i="1"/>
  <c r="Q2953" i="1"/>
  <c r="AT2952" i="1"/>
  <c r="R2952" i="1"/>
  <c r="Q2952" i="1"/>
  <c r="AT2951" i="1"/>
  <c r="R2951" i="1"/>
  <c r="Q2951" i="1"/>
  <c r="AT2950" i="1"/>
  <c r="R2950" i="1"/>
  <c r="Q2950" i="1"/>
  <c r="AT2949" i="1"/>
  <c r="R2949" i="1"/>
  <c r="Q2949" i="1"/>
  <c r="AT2948" i="1"/>
  <c r="R2948" i="1"/>
  <c r="Q2948" i="1"/>
  <c r="AT2947" i="1"/>
  <c r="R2947" i="1"/>
  <c r="Q2947" i="1"/>
  <c r="AT2946" i="1"/>
  <c r="R2946" i="1"/>
  <c r="Q2946" i="1"/>
  <c r="AT2945" i="1"/>
  <c r="R2945" i="1"/>
  <c r="Q2945" i="1"/>
  <c r="AT2944" i="1"/>
  <c r="R2944" i="1"/>
  <c r="Q2944" i="1"/>
  <c r="AT2943" i="1"/>
  <c r="R2943" i="1"/>
  <c r="Q2943" i="1"/>
  <c r="AT2942" i="1"/>
  <c r="R2942" i="1"/>
  <c r="Q2942" i="1"/>
  <c r="AT2941" i="1"/>
  <c r="R2941" i="1"/>
  <c r="Q2941" i="1"/>
  <c r="AT2940" i="1"/>
  <c r="R2940" i="1"/>
  <c r="Q2940" i="1"/>
  <c r="AT2939" i="1"/>
  <c r="R2939" i="1"/>
  <c r="Q2939" i="1"/>
  <c r="AT2938" i="1"/>
  <c r="R2938" i="1"/>
  <c r="Q2938" i="1"/>
  <c r="AT2937" i="1"/>
  <c r="R2937" i="1"/>
  <c r="Q2937" i="1"/>
  <c r="AT2936" i="1"/>
  <c r="R2936" i="1"/>
  <c r="Q2936" i="1"/>
  <c r="AT2935" i="1"/>
  <c r="R2935" i="1"/>
  <c r="Q2935" i="1"/>
  <c r="AT2934" i="1"/>
  <c r="R2934" i="1"/>
  <c r="Q2934" i="1"/>
  <c r="AT2933" i="1"/>
  <c r="R2933" i="1"/>
  <c r="Q2933" i="1"/>
  <c r="AT2932" i="1"/>
  <c r="R2932" i="1"/>
  <c r="Q2932" i="1"/>
  <c r="AT2931" i="1"/>
  <c r="R2931" i="1"/>
  <c r="Q2931" i="1"/>
  <c r="AT2930" i="1"/>
  <c r="R2930" i="1"/>
  <c r="Q2930" i="1"/>
  <c r="AT2929" i="1"/>
  <c r="R2929" i="1"/>
  <c r="Q2929" i="1"/>
  <c r="AT2928" i="1"/>
  <c r="R2928" i="1"/>
  <c r="Q2928" i="1"/>
  <c r="AT2927" i="1"/>
  <c r="R2927" i="1"/>
  <c r="Q2927" i="1"/>
  <c r="AT2926" i="1"/>
  <c r="R2926" i="1"/>
  <c r="Q2926" i="1"/>
  <c r="AT2925" i="1"/>
  <c r="R2925" i="1"/>
  <c r="Q2925" i="1"/>
  <c r="AT2924" i="1"/>
  <c r="R2924" i="1"/>
  <c r="Q2924" i="1"/>
  <c r="AT2923" i="1"/>
  <c r="R2923" i="1"/>
  <c r="Q2923" i="1"/>
  <c r="AT2922" i="1"/>
  <c r="R2922" i="1"/>
  <c r="Q2922" i="1"/>
  <c r="AT2921" i="1"/>
  <c r="R2921" i="1"/>
  <c r="Q2921" i="1"/>
  <c r="AT2920" i="1"/>
  <c r="R2920" i="1"/>
  <c r="Q2920" i="1"/>
  <c r="AT2919" i="1"/>
  <c r="R2919" i="1"/>
  <c r="Q2919" i="1"/>
  <c r="AT2918" i="1"/>
  <c r="R2918" i="1"/>
  <c r="Q2918" i="1"/>
  <c r="AT2917" i="1"/>
  <c r="R2917" i="1"/>
  <c r="Q2917" i="1"/>
  <c r="AT2916" i="1"/>
  <c r="R2916" i="1"/>
  <c r="Q2916" i="1"/>
  <c r="AT2915" i="1"/>
  <c r="R2915" i="1"/>
  <c r="Q2915" i="1"/>
  <c r="AT2914" i="1"/>
  <c r="R2914" i="1"/>
  <c r="Q2914" i="1"/>
  <c r="AT2913" i="1"/>
  <c r="R2913" i="1"/>
  <c r="Q2913" i="1"/>
  <c r="AT2912" i="1"/>
  <c r="R2912" i="1"/>
  <c r="Q2912" i="1"/>
  <c r="AT2911" i="1"/>
  <c r="R2911" i="1"/>
  <c r="Q2911" i="1"/>
  <c r="AT2910" i="1"/>
  <c r="R2910" i="1"/>
  <c r="Q2910" i="1"/>
  <c r="AT2909" i="1"/>
  <c r="R2909" i="1"/>
  <c r="Q2909" i="1"/>
  <c r="AT2908" i="1"/>
  <c r="R2908" i="1"/>
  <c r="Q2908" i="1"/>
  <c r="AT2907" i="1"/>
  <c r="R2907" i="1"/>
  <c r="Q2907" i="1"/>
  <c r="AT2906" i="1"/>
  <c r="R2906" i="1"/>
  <c r="Q2906" i="1"/>
  <c r="AT2905" i="1"/>
  <c r="R2905" i="1"/>
  <c r="Q2905" i="1"/>
  <c r="AT2904" i="1"/>
  <c r="R2904" i="1"/>
  <c r="Q2904" i="1"/>
  <c r="AT2903" i="1"/>
  <c r="R2903" i="1"/>
  <c r="Q2903" i="1"/>
  <c r="AT2902" i="1"/>
  <c r="R2902" i="1"/>
  <c r="Q2902" i="1"/>
  <c r="AT2901" i="1"/>
  <c r="R2901" i="1"/>
  <c r="Q2901" i="1"/>
  <c r="AT2900" i="1"/>
  <c r="R2900" i="1"/>
  <c r="Q2900" i="1"/>
  <c r="AT2899" i="1"/>
  <c r="R2899" i="1"/>
  <c r="Q2899" i="1"/>
  <c r="AT2898" i="1"/>
  <c r="R2898" i="1"/>
  <c r="Q2898" i="1"/>
  <c r="AT2897" i="1"/>
  <c r="R2897" i="1"/>
  <c r="Q2897" i="1"/>
  <c r="AT2896" i="1"/>
  <c r="R2896" i="1"/>
  <c r="Q2896" i="1"/>
  <c r="AT2895" i="1"/>
  <c r="R2895" i="1"/>
  <c r="Q2895" i="1"/>
  <c r="AT2894" i="1"/>
  <c r="R2894" i="1"/>
  <c r="Q2894" i="1"/>
  <c r="AT2893" i="1"/>
  <c r="R2893" i="1"/>
  <c r="Q2893" i="1"/>
  <c r="AT2892" i="1"/>
  <c r="R2892" i="1"/>
  <c r="Q2892" i="1"/>
  <c r="AT2891" i="1"/>
  <c r="R2891" i="1"/>
  <c r="Q2891" i="1"/>
  <c r="AT2890" i="1"/>
  <c r="R2890" i="1"/>
  <c r="Q2890" i="1"/>
  <c r="AT2889" i="1"/>
  <c r="R2889" i="1"/>
  <c r="Q2889" i="1"/>
  <c r="AT2888" i="1"/>
  <c r="R2888" i="1"/>
  <c r="Q2888" i="1"/>
  <c r="AT2887" i="1"/>
  <c r="R2887" i="1"/>
  <c r="Q2887" i="1"/>
  <c r="AT2886" i="1"/>
  <c r="R2886" i="1"/>
  <c r="Q2886" i="1"/>
  <c r="AT2885" i="1"/>
  <c r="R2885" i="1"/>
  <c r="Q2885" i="1"/>
  <c r="AT2884" i="1"/>
  <c r="R2884" i="1"/>
  <c r="Q2884" i="1"/>
  <c r="AT2883" i="1"/>
  <c r="R2883" i="1"/>
  <c r="Q2883" i="1"/>
  <c r="AT2882" i="1"/>
  <c r="R2882" i="1"/>
  <c r="Q2882" i="1"/>
  <c r="AT2881" i="1"/>
  <c r="R2881" i="1"/>
  <c r="Q2881" i="1"/>
  <c r="AT2880" i="1"/>
  <c r="R2880" i="1"/>
  <c r="Q2880" i="1"/>
  <c r="AT2879" i="1"/>
  <c r="R2879" i="1"/>
  <c r="Q2879" i="1"/>
  <c r="AT2878" i="1"/>
  <c r="R2878" i="1"/>
  <c r="Q2878" i="1"/>
  <c r="AT2877" i="1"/>
  <c r="R2877" i="1"/>
  <c r="Q2877" i="1"/>
  <c r="AT2876" i="1"/>
  <c r="R2876" i="1"/>
  <c r="Q2876" i="1"/>
  <c r="AT2875" i="1"/>
  <c r="R2875" i="1"/>
  <c r="Q2875" i="1"/>
  <c r="AT2874" i="1"/>
  <c r="R2874" i="1"/>
  <c r="Q2874" i="1"/>
  <c r="AT2873" i="1"/>
  <c r="R2873" i="1"/>
  <c r="Q2873" i="1"/>
  <c r="AT2872" i="1"/>
  <c r="R2872" i="1"/>
  <c r="Q2872" i="1"/>
  <c r="AT2871" i="1"/>
  <c r="R2871" i="1"/>
  <c r="Q2871" i="1"/>
  <c r="AT2870" i="1"/>
  <c r="R2870" i="1"/>
  <c r="Q2870" i="1"/>
  <c r="AT2869" i="1"/>
  <c r="R2869" i="1"/>
  <c r="Q2869" i="1"/>
  <c r="AT2868" i="1"/>
  <c r="R2868" i="1"/>
  <c r="Q2868" i="1"/>
  <c r="AT2867" i="1"/>
  <c r="R2867" i="1"/>
  <c r="Q2867" i="1"/>
  <c r="AT2866" i="1"/>
  <c r="R2866" i="1"/>
  <c r="Q2866" i="1"/>
  <c r="AT2865" i="1"/>
  <c r="R2865" i="1"/>
  <c r="Q2865" i="1"/>
  <c r="AT2864" i="1"/>
  <c r="R2864" i="1"/>
  <c r="Q2864" i="1"/>
  <c r="AT2863" i="1"/>
  <c r="R2863" i="1"/>
  <c r="Q2863" i="1"/>
  <c r="AT2862" i="1"/>
  <c r="R2862" i="1"/>
  <c r="Q2862" i="1"/>
  <c r="AT2861" i="1"/>
  <c r="R2861" i="1"/>
  <c r="Q2861" i="1"/>
  <c r="AT2860" i="1"/>
  <c r="R2860" i="1"/>
  <c r="Q2860" i="1"/>
  <c r="AT2859" i="1"/>
  <c r="R2859" i="1"/>
  <c r="Q2859" i="1"/>
  <c r="AT2858" i="1"/>
  <c r="R2858" i="1"/>
  <c r="Q2858" i="1"/>
  <c r="AT2857" i="1"/>
  <c r="R2857" i="1"/>
  <c r="Q2857" i="1"/>
  <c r="AT2856" i="1"/>
  <c r="R2856" i="1"/>
  <c r="Q2856" i="1"/>
  <c r="AT2855" i="1"/>
  <c r="R2855" i="1"/>
  <c r="Q2855" i="1"/>
  <c r="AT2854" i="1"/>
  <c r="R2854" i="1"/>
  <c r="Q2854" i="1"/>
  <c r="AT2853" i="1"/>
  <c r="R2853" i="1"/>
  <c r="Q2853" i="1"/>
  <c r="AT2852" i="1"/>
  <c r="R2852" i="1"/>
  <c r="Q2852" i="1"/>
  <c r="AT2851" i="1"/>
  <c r="R2851" i="1"/>
  <c r="Q2851" i="1"/>
  <c r="AT2850" i="1"/>
  <c r="R2850" i="1"/>
  <c r="Q2850" i="1"/>
  <c r="AT2849" i="1"/>
  <c r="R2849" i="1"/>
  <c r="Q2849" i="1"/>
  <c r="AT2848" i="1"/>
  <c r="R2848" i="1"/>
  <c r="Q2848" i="1"/>
  <c r="AT2847" i="1"/>
  <c r="R2847" i="1"/>
  <c r="Q2847" i="1"/>
  <c r="AT2846" i="1"/>
  <c r="R2846" i="1"/>
  <c r="Q2846" i="1"/>
  <c r="AT2845" i="1"/>
  <c r="R2845" i="1"/>
  <c r="AT2844" i="1"/>
  <c r="R2844" i="1"/>
  <c r="Q2844" i="1"/>
  <c r="AT2843" i="1"/>
  <c r="R2843" i="1"/>
  <c r="Q2843" i="1"/>
  <c r="AT2842" i="1"/>
  <c r="R2842" i="1"/>
  <c r="Q2842" i="1"/>
  <c r="AT2841" i="1"/>
  <c r="R2841" i="1"/>
  <c r="Q2841" i="1"/>
  <c r="AT2840" i="1"/>
  <c r="R2840" i="1"/>
  <c r="Q2840" i="1"/>
  <c r="AT2839" i="1"/>
  <c r="R2839" i="1"/>
  <c r="Q2839" i="1"/>
  <c r="AT2838" i="1"/>
  <c r="R2838" i="1"/>
  <c r="Q2838" i="1"/>
  <c r="AT2837" i="1"/>
  <c r="R2837" i="1"/>
  <c r="Q2837" i="1"/>
  <c r="AT2836" i="1"/>
  <c r="R2836" i="1"/>
  <c r="Q2836" i="1"/>
  <c r="AT2835" i="1"/>
  <c r="R2835" i="1"/>
  <c r="Q2835" i="1"/>
  <c r="AT2834" i="1"/>
  <c r="R2834" i="1"/>
  <c r="Q2834" i="1"/>
  <c r="AT2833" i="1"/>
  <c r="R2833" i="1"/>
  <c r="Q2833" i="1"/>
  <c r="AT2832" i="1"/>
  <c r="R2832" i="1"/>
  <c r="Q2832" i="1"/>
  <c r="AT2831" i="1"/>
  <c r="R2831" i="1"/>
  <c r="Q2831" i="1"/>
  <c r="AT2830" i="1"/>
  <c r="R2830" i="1"/>
  <c r="Q2830" i="1"/>
  <c r="AT2829" i="1"/>
  <c r="R2829" i="1"/>
  <c r="Q2829" i="1"/>
  <c r="AT2828" i="1"/>
  <c r="R2828" i="1"/>
  <c r="Q2828" i="1"/>
  <c r="AT2827" i="1"/>
  <c r="R2827" i="1"/>
  <c r="Q2827" i="1"/>
  <c r="AT2826" i="1"/>
  <c r="R2826" i="1"/>
  <c r="Q2826" i="1"/>
  <c r="AT2825" i="1"/>
  <c r="R2825" i="1"/>
  <c r="Q2825" i="1"/>
  <c r="AT2824" i="1"/>
  <c r="R2824" i="1"/>
  <c r="Q2824" i="1"/>
  <c r="AT2823" i="1"/>
  <c r="R2823" i="1"/>
  <c r="Q2823" i="1"/>
  <c r="AT2822" i="1"/>
  <c r="R2822" i="1"/>
  <c r="Q2822" i="1"/>
  <c r="AT2821" i="1"/>
  <c r="R2821" i="1"/>
  <c r="Q2821" i="1"/>
  <c r="AT2820" i="1"/>
  <c r="R2820" i="1"/>
  <c r="Q2820" i="1"/>
  <c r="AT2819" i="1"/>
  <c r="R2819" i="1"/>
  <c r="Q2819" i="1"/>
  <c r="AT2818" i="1"/>
  <c r="R2818" i="1"/>
  <c r="Q2818" i="1"/>
  <c r="AT2817" i="1"/>
  <c r="R2817" i="1"/>
  <c r="Q2817" i="1"/>
  <c r="AT2816" i="1"/>
  <c r="R2816" i="1"/>
  <c r="Q2816" i="1"/>
  <c r="AT2815" i="1"/>
  <c r="R2815" i="1"/>
  <c r="Q2815" i="1"/>
  <c r="AT2814" i="1"/>
  <c r="R2814" i="1"/>
  <c r="Q2814" i="1"/>
  <c r="AT2813" i="1"/>
  <c r="R2813" i="1"/>
  <c r="Q2813" i="1"/>
  <c r="AT2812" i="1"/>
  <c r="R2812" i="1"/>
  <c r="Q2812" i="1"/>
  <c r="AT2811" i="1"/>
  <c r="R2811" i="1"/>
  <c r="Q2811" i="1"/>
  <c r="AT2810" i="1"/>
  <c r="R2810" i="1"/>
  <c r="Q2810" i="1"/>
  <c r="AT2809" i="1"/>
  <c r="R2809" i="1"/>
  <c r="Q2809" i="1"/>
  <c r="AT2808" i="1"/>
  <c r="R2808" i="1"/>
  <c r="Q2808" i="1"/>
  <c r="AT2807" i="1"/>
  <c r="R2807" i="1"/>
  <c r="Q2807" i="1"/>
  <c r="AT2806" i="1"/>
  <c r="R2806" i="1"/>
  <c r="Q2806" i="1"/>
  <c r="AT2805" i="1"/>
  <c r="R2805" i="1"/>
  <c r="Q2805" i="1"/>
  <c r="AT2804" i="1"/>
  <c r="R2804" i="1"/>
  <c r="Q2804" i="1"/>
  <c r="AT2803" i="1"/>
  <c r="R2803" i="1"/>
  <c r="Q2803" i="1"/>
  <c r="AT2802" i="1"/>
  <c r="R2802" i="1"/>
  <c r="Q2802" i="1"/>
  <c r="AT2801" i="1"/>
  <c r="R2801" i="1"/>
  <c r="Q2801" i="1"/>
  <c r="AT2800" i="1"/>
  <c r="R2800" i="1"/>
  <c r="Q2800" i="1"/>
  <c r="AT2799" i="1"/>
  <c r="R2799" i="1"/>
  <c r="Q2799" i="1"/>
  <c r="AT2798" i="1"/>
  <c r="R2798" i="1"/>
  <c r="Q2798" i="1"/>
  <c r="AT2797" i="1"/>
  <c r="R2797" i="1"/>
  <c r="Q2797" i="1"/>
  <c r="AT2796" i="1"/>
  <c r="R2796" i="1"/>
  <c r="Q2796" i="1"/>
  <c r="AT2795" i="1"/>
  <c r="R2795" i="1"/>
  <c r="Q2795" i="1"/>
  <c r="AT2794" i="1"/>
  <c r="R2794" i="1"/>
  <c r="Q2794" i="1"/>
  <c r="AT2793" i="1"/>
  <c r="R2793" i="1"/>
  <c r="Q2793" i="1"/>
  <c r="AT2792" i="1"/>
  <c r="R2792" i="1"/>
  <c r="Q2792" i="1"/>
  <c r="AT2791" i="1"/>
  <c r="R2791" i="1"/>
  <c r="Q2791" i="1"/>
  <c r="AT2790" i="1"/>
  <c r="R2790" i="1"/>
  <c r="Q2790" i="1"/>
  <c r="AT2789" i="1"/>
  <c r="R2789" i="1"/>
  <c r="Q2789" i="1"/>
  <c r="AT2788" i="1"/>
  <c r="R2788" i="1"/>
  <c r="Q2788" i="1"/>
  <c r="AT2787" i="1"/>
  <c r="R2787" i="1"/>
  <c r="Q2787" i="1"/>
  <c r="AT2786" i="1"/>
  <c r="R2786" i="1"/>
  <c r="Q2786" i="1"/>
  <c r="AT2785" i="1"/>
  <c r="R2785" i="1"/>
  <c r="Q2785" i="1"/>
  <c r="AT2784" i="1"/>
  <c r="R2784" i="1"/>
  <c r="Q2784" i="1"/>
  <c r="AT2783" i="1"/>
  <c r="R2783" i="1"/>
  <c r="Q2783" i="1"/>
  <c r="AT2782" i="1"/>
  <c r="R2782" i="1"/>
  <c r="Q2782" i="1"/>
  <c r="AT2781" i="1"/>
  <c r="R2781" i="1"/>
  <c r="Q2781" i="1"/>
  <c r="AT2780" i="1"/>
  <c r="R2780" i="1"/>
  <c r="Q2780" i="1"/>
  <c r="AT2779" i="1"/>
  <c r="R2779" i="1"/>
  <c r="Q2779" i="1"/>
  <c r="AT2778" i="1"/>
  <c r="R2778" i="1"/>
  <c r="Q2778" i="1"/>
  <c r="AT2777" i="1"/>
  <c r="R2777" i="1"/>
  <c r="Q2777" i="1"/>
  <c r="AT2776" i="1"/>
  <c r="R2776" i="1"/>
  <c r="Q2776" i="1"/>
  <c r="AT2775" i="1"/>
  <c r="R2775" i="1"/>
  <c r="Q2775" i="1"/>
  <c r="AT2774" i="1"/>
  <c r="R2774" i="1"/>
  <c r="Q2774" i="1"/>
  <c r="AT2773" i="1"/>
  <c r="R2773" i="1"/>
  <c r="Q2773" i="1"/>
  <c r="AT2772" i="1"/>
  <c r="R2772" i="1"/>
  <c r="Q2772" i="1"/>
  <c r="AT2771" i="1"/>
  <c r="R2771" i="1"/>
  <c r="Q2771" i="1"/>
  <c r="AT2770" i="1"/>
  <c r="R2770" i="1"/>
  <c r="Q2770" i="1"/>
  <c r="AT2769" i="1"/>
  <c r="R2769" i="1"/>
  <c r="Q2769" i="1"/>
  <c r="AT2768" i="1"/>
  <c r="R2768" i="1"/>
  <c r="Q2768" i="1"/>
  <c r="AT2767" i="1"/>
  <c r="R2767" i="1"/>
  <c r="Q2767" i="1"/>
  <c r="AT2766" i="1"/>
  <c r="R2766" i="1"/>
  <c r="Q2766" i="1"/>
  <c r="AT2765" i="1"/>
  <c r="R2765" i="1"/>
  <c r="Q2765" i="1"/>
  <c r="AT2764" i="1"/>
  <c r="R2764" i="1"/>
  <c r="Q2764" i="1"/>
  <c r="AT2763" i="1"/>
  <c r="R2763" i="1"/>
  <c r="Q2763" i="1"/>
  <c r="AT2762" i="1"/>
  <c r="R2762" i="1"/>
  <c r="Q2762" i="1"/>
  <c r="AT2761" i="1"/>
  <c r="R2761" i="1"/>
  <c r="Q2761" i="1"/>
  <c r="AT2760" i="1"/>
  <c r="R2760" i="1"/>
  <c r="Q2760" i="1"/>
</calcChain>
</file>

<file path=xl/sharedStrings.xml><?xml version="1.0" encoding="utf-8"?>
<sst xmlns="http://schemas.openxmlformats.org/spreadsheetml/2006/main" count="250190" uniqueCount="5331">
  <si>
    <t>occurrenceID</t>
  </si>
  <si>
    <t>basisOfRecord</t>
  </si>
  <si>
    <t>eventID</t>
  </si>
  <si>
    <t>eventDate</t>
  </si>
  <si>
    <t>endDayOfYear</t>
  </si>
  <si>
    <t>year</t>
  </si>
  <si>
    <t>month</t>
  </si>
  <si>
    <t>day</t>
  </si>
  <si>
    <t>verbatimEventDate</t>
  </si>
  <si>
    <t>eventRemarks</t>
  </si>
  <si>
    <t>associatedOccurrences</t>
  </si>
  <si>
    <t>samplingProtocol</t>
  </si>
  <si>
    <t>scientificName</t>
  </si>
  <si>
    <t>higherClassification</t>
  </si>
  <si>
    <t>Kingdom</t>
  </si>
  <si>
    <t>phylum</t>
  </si>
  <si>
    <t>class</t>
  </si>
  <si>
    <t>order</t>
  </si>
  <si>
    <t>family</t>
  </si>
  <si>
    <t>genus</t>
  </si>
  <si>
    <t>specificEpithet</t>
  </si>
  <si>
    <t>infraspecificEpithet</t>
  </si>
  <si>
    <t>taxonRank</t>
  </si>
  <si>
    <t>scientificNameAuthorship</t>
  </si>
  <si>
    <t>vernacularName</t>
  </si>
  <si>
    <t>identifiedBy</t>
  </si>
  <si>
    <t>dateIdentified</t>
  </si>
  <si>
    <t>nomenclaturalCode</t>
  </si>
  <si>
    <t>taxonID</t>
  </si>
  <si>
    <t>decimalLatitude</t>
  </si>
  <si>
    <t>decimalLongitude</t>
  </si>
  <si>
    <t>verbatimLatitude</t>
  </si>
  <si>
    <t>verbatimLongitude</t>
  </si>
  <si>
    <t>verbatimCoordinates</t>
  </si>
  <si>
    <t>verbatimCoordinateSystem</t>
  </si>
  <si>
    <t>geodeticDatum</t>
  </si>
  <si>
    <t>georeferencedBy</t>
  </si>
  <si>
    <t>georeferenceVerificationStatus</t>
  </si>
  <si>
    <t>georeferenceRemarks</t>
  </si>
  <si>
    <t>higherGeography</t>
  </si>
  <si>
    <t>continent</t>
  </si>
  <si>
    <t>country</t>
  </si>
  <si>
    <t>countryCode</t>
  </si>
  <si>
    <t>stateProvince</t>
  </si>
  <si>
    <t>municipality</t>
  </si>
  <si>
    <t>locality</t>
  </si>
  <si>
    <t>verbatimLocality</t>
  </si>
  <si>
    <t>locationID</t>
  </si>
  <si>
    <t>locationAccordingTo</t>
  </si>
  <si>
    <t>habitat</t>
  </si>
  <si>
    <t>type</t>
  </si>
  <si>
    <t>language</t>
  </si>
  <si>
    <t>license</t>
  </si>
  <si>
    <t>bibliographicCitation</t>
  </si>
  <si>
    <t>institutionID</t>
  </si>
  <si>
    <t>institutionCode</t>
  </si>
  <si>
    <t>datasetName</t>
  </si>
  <si>
    <t>datasetID</t>
  </si>
  <si>
    <t>collectionCode</t>
  </si>
  <si>
    <t>catalogNumber</t>
  </si>
  <si>
    <t>recordNumber</t>
  </si>
  <si>
    <t>lifeStage</t>
  </si>
  <si>
    <t>references</t>
  </si>
  <si>
    <t>recordedBy</t>
  </si>
  <si>
    <t>sex</t>
  </si>
  <si>
    <t>individualCount</t>
  </si>
  <si>
    <t>organismQuantity</t>
  </si>
  <si>
    <t>organismQuantityType</t>
  </si>
  <si>
    <t>establishmentMeans</t>
  </si>
  <si>
    <t>preparations</t>
  </si>
  <si>
    <t>otherCatalogNumbers</t>
  </si>
  <si>
    <t>previousIdentifications</t>
  </si>
  <si>
    <t>organismRemarks</t>
  </si>
  <si>
    <t>HumanObservation</t>
  </si>
  <si>
    <t>Entre 7h32 et 9h27, Temps gris</t>
  </si>
  <si>
    <t>Transect</t>
  </si>
  <si>
    <t>Animalia</t>
  </si>
  <si>
    <t>Chordata</t>
  </si>
  <si>
    <t>Aves</t>
  </si>
  <si>
    <t>Passeriformes</t>
  </si>
  <si>
    <t>Prunellidae</t>
  </si>
  <si>
    <t>Prunella</t>
  </si>
  <si>
    <t>modularis</t>
  </si>
  <si>
    <t>species</t>
  </si>
  <si>
    <t>Linnaeus, 1758</t>
  </si>
  <si>
    <t>Accenteur mouchet</t>
  </si>
  <si>
    <t>Marine Scellier, Lucile Ansaldi, Clarisse Cadot, Baptiste Bongibault</t>
  </si>
  <si>
    <t>TAXREF</t>
  </si>
  <si>
    <t>https://inpn.mnhn.fr/espece/cd_nom/3978</t>
  </si>
  <si>
    <t>WGS84</t>
  </si>
  <si>
    <t>verified</t>
  </si>
  <si>
    <t>Europe</t>
  </si>
  <si>
    <t>France</t>
  </si>
  <si>
    <t>FR</t>
  </si>
  <si>
    <t>Bretagne</t>
  </si>
  <si>
    <t>Ille-et-Vilaine</t>
  </si>
  <si>
    <t>Rennes</t>
  </si>
  <si>
    <t>CC-BY-NC</t>
  </si>
  <si>
    <t>Institut Agro Rennes-Angers</t>
  </si>
  <si>
    <t>IARA</t>
  </si>
  <si>
    <t>Bioblitz Institut Agro Rennes-Angers</t>
  </si>
  <si>
    <t>Bioblitz IARA</t>
  </si>
  <si>
    <t>Bioblitz Campus Ouest Rennes 2023</t>
  </si>
  <si>
    <t>Individu</t>
  </si>
  <si>
    <t>Corvidae</t>
  </si>
  <si>
    <t>Corvus</t>
  </si>
  <si>
    <t>monedula</t>
  </si>
  <si>
    <t>Choucas des tours</t>
  </si>
  <si>
    <t>https://inpn.mnhn.fr/espece/cd_nom/4494</t>
  </si>
  <si>
    <t>corone</t>
  </si>
  <si>
    <t>Corneille noire</t>
  </si>
  <si>
    <t>https://inpn.mnhn.fr/espece/cd_nom/4503</t>
  </si>
  <si>
    <t>Sturnidae</t>
  </si>
  <si>
    <t>Sturnus</t>
  </si>
  <si>
    <t>vulgaris</t>
  </si>
  <si>
    <t>Etourneau sansonnet</t>
  </si>
  <si>
    <t>https://inpn.mnhn.fr/espece/cd_nom/4516</t>
  </si>
  <si>
    <t>Sylviidae</t>
  </si>
  <si>
    <t>Sylvia</t>
  </si>
  <si>
    <t>atricapilla</t>
  </si>
  <si>
    <t>Fauvette à tête noire</t>
  </si>
  <si>
    <t>https://inpn.mnhn.fr/espece/cd_nom/4257</t>
  </si>
  <si>
    <t>Garrulus</t>
  </si>
  <si>
    <t>glandarius</t>
  </si>
  <si>
    <t>Geai des chênes</t>
  </si>
  <si>
    <t>https://inpn.mnhn.fr/espece/cd_nom/4466</t>
  </si>
  <si>
    <t>Turdidae</t>
  </si>
  <si>
    <t>Turdus</t>
  </si>
  <si>
    <t>philomelos</t>
  </si>
  <si>
    <t>Brehm, 1831</t>
  </si>
  <si>
    <t>Grive musicienne</t>
  </si>
  <si>
    <t>https://inpn.mnhn.fr/espece/cd_nom/4129</t>
  </si>
  <si>
    <t>merula</t>
  </si>
  <si>
    <t>Merle noir</t>
  </si>
  <si>
    <t>https://inpn.mnhn.fr/espece/cd_nom/4117</t>
  </si>
  <si>
    <t>Paridae</t>
  </si>
  <si>
    <t>Cyanistes</t>
  </si>
  <si>
    <t>caeruleus</t>
  </si>
  <si>
    <t>Mésange bleue</t>
  </si>
  <si>
    <t>https://inpn.mnhn.fr/espece/cd_nom/534742</t>
  </si>
  <si>
    <t>Parus</t>
  </si>
  <si>
    <t>major</t>
  </si>
  <si>
    <t>Mésange charbonnière</t>
  </si>
  <si>
    <t>https://inpn.mnhn.fr/espece/cd_nom/3764</t>
  </si>
  <si>
    <t>Passeridae</t>
  </si>
  <si>
    <t>Passer</t>
  </si>
  <si>
    <t>domesticus</t>
  </si>
  <si>
    <t>Moineau domestique</t>
  </si>
  <si>
    <t>https://inpn.mnhn.fr/espece/cd_nom/4525</t>
  </si>
  <si>
    <t>Piciformes</t>
  </si>
  <si>
    <t>Picidae</t>
  </si>
  <si>
    <t>Picus</t>
  </si>
  <si>
    <t>viridis</t>
  </si>
  <si>
    <t>Pic vert</t>
  </si>
  <si>
    <t>https://inpn.mnhn.fr/espece/cd_nom/3603</t>
  </si>
  <si>
    <t>Pica</t>
  </si>
  <si>
    <t>pica</t>
  </si>
  <si>
    <t>Pie bavarde</t>
  </si>
  <si>
    <t>https://inpn.mnhn.fr/espece/cd_nom/4474</t>
  </si>
  <si>
    <t>Columbiformes</t>
  </si>
  <si>
    <t>Columbidae</t>
  </si>
  <si>
    <t>Columba</t>
  </si>
  <si>
    <t>palumbus</t>
  </si>
  <si>
    <t>Pigeon ramier</t>
  </si>
  <si>
    <t>https://inpn.mnhn.fr/espece/cd_nom/3424</t>
  </si>
  <si>
    <t>Fringillidae</t>
  </si>
  <si>
    <t>Fringilla</t>
  </si>
  <si>
    <t>coelebs</t>
  </si>
  <si>
    <t>Pinson des arbres</t>
  </si>
  <si>
    <t>https://inpn.mnhn.fr/espece/cd_nom/4564</t>
  </si>
  <si>
    <t>Phylloscopidae</t>
  </si>
  <si>
    <t>Phylloscopus</t>
  </si>
  <si>
    <t>collybita</t>
  </si>
  <si>
    <t>Vieillot, 1817</t>
  </si>
  <si>
    <t>Pouillot véloce</t>
  </si>
  <si>
    <t>https://inpn.mnhn.fr/espece/cd_nom/4280</t>
  </si>
  <si>
    <t>Regulidae</t>
  </si>
  <si>
    <t>Regulus</t>
  </si>
  <si>
    <t>ignicapilla</t>
  </si>
  <si>
    <t>Temminck, 1820</t>
  </si>
  <si>
    <t>Roitelet triple bandeau</t>
  </si>
  <si>
    <t>https://inpn.mnhn.fr/espece/cd_nom/459638</t>
  </si>
  <si>
    <t>Muscicapidae</t>
  </si>
  <si>
    <t>Erithacus</t>
  </si>
  <si>
    <t>rubecula</t>
  </si>
  <si>
    <t>Rougegorge familier</t>
  </si>
  <si>
    <t>https://inpn.mnhn.fr/espece/cd_nom/4001</t>
  </si>
  <si>
    <t>Sittidae</t>
  </si>
  <si>
    <t>Sitta</t>
  </si>
  <si>
    <t>europaea</t>
  </si>
  <si>
    <t>Sitelle torchepot</t>
  </si>
  <si>
    <t>https://inpn.mnhn.fr/espece/cd_nom/3774</t>
  </si>
  <si>
    <t>Streptopelia</t>
  </si>
  <si>
    <t>decaocto</t>
  </si>
  <si>
    <t>Frivaldszky, 1838</t>
  </si>
  <si>
    <t>Tourterelle turque</t>
  </si>
  <si>
    <t>https://inpn.mnhn.fr/espece/cd_nom/3429</t>
  </si>
  <si>
    <t>Troglodytidae</t>
  </si>
  <si>
    <t>Troglodytes</t>
  </si>
  <si>
    <t>troglodytes</t>
  </si>
  <si>
    <t>Troglodyte mignon</t>
  </si>
  <si>
    <t>https://inpn.mnhn.fr/espece/cd_nom/3967</t>
  </si>
  <si>
    <t>Chloris</t>
  </si>
  <si>
    <t>chloris</t>
  </si>
  <si>
    <t>Verdier d'Europe</t>
  </si>
  <si>
    <t>https://inpn.mnhn.fr/espece/cd_nom/4582</t>
  </si>
  <si>
    <t>Didier LeCoeur, Baptiste Bongibault</t>
  </si>
  <si>
    <t>entre 13h50 et 15h45, Soleil</t>
  </si>
  <si>
    <t>Arthropoda</t>
  </si>
  <si>
    <t>Insecta</t>
  </si>
  <si>
    <t>Lepidoptera</t>
  </si>
  <si>
    <t>Pieridae</t>
  </si>
  <si>
    <t>Anthocharis</t>
  </si>
  <si>
    <t>cardamines</t>
  </si>
  <si>
    <t>Aurore</t>
  </si>
  <si>
    <t>https://inpn.mnhn.fr/espece/cd_nom/54451</t>
  </si>
  <si>
    <t>Lycaenidae</t>
  </si>
  <si>
    <t>Polyommatus</t>
  </si>
  <si>
    <t>icarus</t>
  </si>
  <si>
    <t>Rottemburg, 1775</t>
  </si>
  <si>
    <t>Azuré commun</t>
  </si>
  <si>
    <t>https://inpn.mnhn.fr/espece/cd_nom/54279</t>
  </si>
  <si>
    <t>Noctuidae</t>
  </si>
  <si>
    <t>Autographa</t>
  </si>
  <si>
    <t>gamma</t>
  </si>
  <si>
    <t>Noctuelle gamma</t>
  </si>
  <si>
    <t>https://inpn.mnhn.fr/espece/cd_nom/249151</t>
  </si>
  <si>
    <t>Pieris</t>
  </si>
  <si>
    <t>rapae</t>
  </si>
  <si>
    <t>Piéride de la rave</t>
  </si>
  <si>
    <t>https://inpn.mnhn.fr/espece/cd_nom/219831</t>
  </si>
  <si>
    <t>brassicae</t>
  </si>
  <si>
    <t>Piéride du chou</t>
  </si>
  <si>
    <t>https://inpn.mnhn.fr/espece/cd_nom/54342</t>
  </si>
  <si>
    <t>Leptidea</t>
  </si>
  <si>
    <t>sinapis</t>
  </si>
  <si>
    <t>Piéride du lotier</t>
  </si>
  <si>
    <t>https://inpn.mnhn.fr/espece/cd_nom/54376</t>
  </si>
  <si>
    <t>Nymphalidae</t>
  </si>
  <si>
    <t>Coenonympha</t>
  </si>
  <si>
    <t>pamphilus</t>
  </si>
  <si>
    <t>Procris</t>
  </si>
  <si>
    <t>https://inpn.mnhn.fr/espece/cd_nom/53623</t>
  </si>
  <si>
    <t>Pararge</t>
  </si>
  <si>
    <t>aegeria</t>
  </si>
  <si>
    <t>Tircis</t>
  </si>
  <si>
    <t>https://inpn.mnhn.fr/espece/cd_nom/53595</t>
  </si>
  <si>
    <t>Vanessa</t>
  </si>
  <si>
    <t>atalanta</t>
  </si>
  <si>
    <t>Vulcain</t>
  </si>
  <si>
    <t>https://inpn.mnhn.fr/espece/cd_nom/53741</t>
  </si>
  <si>
    <t>entre 16h31 et 17h11, Soleil</t>
  </si>
  <si>
    <t>Reptilia</t>
  </si>
  <si>
    <t>Squamata</t>
  </si>
  <si>
    <t>Lacertidae</t>
  </si>
  <si>
    <t>Podarcis</t>
  </si>
  <si>
    <t>muralis</t>
  </si>
  <si>
    <t>Laurenti, 1768</t>
  </si>
  <si>
    <t>Lezard des murailles</t>
  </si>
  <si>
    <t>Baptiste Bongibault</t>
  </si>
  <si>
    <t>https://inpn.mnhn.fr/espece/cd_nom/77756</t>
  </si>
  <si>
    <t>P2</t>
  </si>
  <si>
    <t>P6-Potager</t>
  </si>
  <si>
    <t>P1-P2</t>
  </si>
  <si>
    <t>Anguidae</t>
  </si>
  <si>
    <t>Anguis</t>
  </si>
  <si>
    <t>fragilis</t>
  </si>
  <si>
    <t>Orvet fragile</t>
  </si>
  <si>
    <t>https://inpn.mnhn.fr/espece/cd_nom/77490</t>
  </si>
  <si>
    <t>P6</t>
  </si>
  <si>
    <t>Canard colvert</t>
  </si>
  <si>
    <t>Mésange à longue queue</t>
  </si>
  <si>
    <t>Mésange noire</t>
  </si>
  <si>
    <t>Chardonneret élégant</t>
  </si>
  <si>
    <t>Grimpereau des jardins</t>
  </si>
  <si>
    <t>Pic épeiche</t>
  </si>
  <si>
    <t>Pinson du Nord</t>
  </si>
  <si>
    <t>Rougequeue noir</t>
  </si>
  <si>
    <t>Pouillot fitis</t>
  </si>
  <si>
    <t>Faucon crécerelle</t>
  </si>
  <si>
    <t>Grive mauvis</t>
  </si>
  <si>
    <t>Bergeronnette des ruisseaux</t>
  </si>
  <si>
    <t>Bergeronnette grise</t>
  </si>
  <si>
    <t>Linotte mélodieuse</t>
  </si>
  <si>
    <t>Grive draine</t>
  </si>
  <si>
    <t>Gallinule poule d'eau</t>
  </si>
  <si>
    <t>Tarin des aulnes</t>
  </si>
  <si>
    <t>Serin cini</t>
  </si>
  <si>
    <t>Pigeon biset</t>
  </si>
  <si>
    <t>Gobemouche gris</t>
  </si>
  <si>
    <t>Martinet noir</t>
  </si>
  <si>
    <t>Mésange huppée</t>
  </si>
  <si>
    <t>https://inpn.mnhn.fr/espece/cd_nom/3755</t>
  </si>
  <si>
    <t>Motacillidae</t>
  </si>
  <si>
    <t>Motacilla</t>
  </si>
  <si>
    <t>cinerea</t>
  </si>
  <si>
    <t>Tunstall, 1771</t>
  </si>
  <si>
    <t>https://inpn.mnhn.fr/espece/cd_nom/3941</t>
  </si>
  <si>
    <t>alba</t>
  </si>
  <si>
    <t>https://inpn.mnhn.fr/espece/cd_nom/1966</t>
  </si>
  <si>
    <t>Anseriformes</t>
  </si>
  <si>
    <t>Anatidae</t>
  </si>
  <si>
    <t>Anas</t>
  </si>
  <si>
    <t>platyrhynchos</t>
  </si>
  <si>
    <t>https://inpn.mnhn.fr/espece/cd_nom/4583</t>
  </si>
  <si>
    <t>Carduelis</t>
  </si>
  <si>
    <t>carduelis</t>
  </si>
  <si>
    <t>https://inpn.mnhn.fr/espece/cd_nom/2669</t>
  </si>
  <si>
    <t>Falconiformes</t>
  </si>
  <si>
    <t>Falconidae</t>
  </si>
  <si>
    <t>Falco</t>
  </si>
  <si>
    <t>tinnunculus</t>
  </si>
  <si>
    <t>https://inpn.mnhn.fr/espece/cd_nom/3059</t>
  </si>
  <si>
    <t>Gruiformes</t>
  </si>
  <si>
    <t>Rallidae</t>
  </si>
  <si>
    <t>Gallinula</t>
  </si>
  <si>
    <t>chloropus</t>
  </si>
  <si>
    <t>https://inpn.mnhn.fr/espece/cd_nom/4319</t>
  </si>
  <si>
    <t>Muscicapa</t>
  </si>
  <si>
    <t>striata</t>
  </si>
  <si>
    <t>Pallas, 1764</t>
  </si>
  <si>
    <t>https://inpn.mnhn.fr/espece/cd_nom/3791</t>
  </si>
  <si>
    <t>Certhiidae</t>
  </si>
  <si>
    <t>Certhia</t>
  </si>
  <si>
    <t>brachydactyla</t>
  </si>
  <si>
    <t>Brehm, 1820</t>
  </si>
  <si>
    <t>https://inpn.mnhn.fr/espece/cd_nom/4142</t>
  </si>
  <si>
    <t>viscivorus</t>
  </si>
  <si>
    <t>https://inpn.mnhn.fr/espece/cd_nom/4137</t>
  </si>
  <si>
    <t>iliacus</t>
  </si>
  <si>
    <t>Linnaeus, 1766</t>
  </si>
  <si>
    <t>https://inpn.mnhn.fr/espece/cd_nom/889047</t>
  </si>
  <si>
    <t>Linaria</t>
  </si>
  <si>
    <t>cannabina</t>
  </si>
  <si>
    <t>Caprimulgiformes</t>
  </si>
  <si>
    <t>Apodidae</t>
  </si>
  <si>
    <t>Apus</t>
  </si>
  <si>
    <t>apus</t>
  </si>
  <si>
    <t>https://inpn.mnhn.fr/espece/cd_nom/3551</t>
  </si>
  <si>
    <t>https://inpn.mnhn.fr/espece/cd_nom/4342</t>
  </si>
  <si>
    <t>Aegithalidae</t>
  </si>
  <si>
    <t>Aegithalos</t>
  </si>
  <si>
    <t>caudatus</t>
  </si>
  <si>
    <t>https://inpn.mnhn.fr/espece/cd_nom/534750</t>
  </si>
  <si>
    <t>Lophophanes</t>
  </si>
  <si>
    <t>cristatus</t>
  </si>
  <si>
    <t>https://inpn.mnhn.fr/espece/cd_nom/534751</t>
  </si>
  <si>
    <t>Periparus</t>
  </si>
  <si>
    <t>ater</t>
  </si>
  <si>
    <t>https://inpn.mnhn.fr/espece/cd_nom/3611</t>
  </si>
  <si>
    <t>Dendrocopos</t>
  </si>
  <si>
    <t>https://inpn.mnhn.fr/espece/cd_nom/3420</t>
  </si>
  <si>
    <t>livia</t>
  </si>
  <si>
    <t>Gmelin, 1789</t>
  </si>
  <si>
    <t>https://inpn.mnhn.fr/espece/cd_nom/4568</t>
  </si>
  <si>
    <t>montifringilla</t>
  </si>
  <si>
    <t>https://inpn.mnhn.fr/espece/cd_nom/4289</t>
  </si>
  <si>
    <t>trochilus</t>
  </si>
  <si>
    <t>https://inpn.mnhn.fr/espece/cd_nom/4035</t>
  </si>
  <si>
    <t>Phoenicurus</t>
  </si>
  <si>
    <t>ochruros</t>
  </si>
  <si>
    <t>Gemlin, 1774</t>
  </si>
  <si>
    <t>https://inpn.mnhn.fr/espece/cd_nom/4571</t>
  </si>
  <si>
    <t>Serinus</t>
  </si>
  <si>
    <t>serinus</t>
  </si>
  <si>
    <t>https://inpn.mnhn.fr/espece/cd_nom/889056</t>
  </si>
  <si>
    <t>Spinus</t>
  </si>
  <si>
    <t>spinus</t>
  </si>
  <si>
    <t>Phalène picotée</t>
  </si>
  <si>
    <t>Point de Hongrie</t>
  </si>
  <si>
    <t>Belle dame</t>
  </si>
  <si>
    <t>Souci</t>
  </si>
  <si>
    <t>Myrtil</t>
  </si>
  <si>
    <t>Azuré des Nerpruns</t>
  </si>
  <si>
    <t>Robert le diable</t>
  </si>
  <si>
    <t>Paon du jour</t>
  </si>
  <si>
    <t>Citron</t>
  </si>
  <si>
    <t>Collier de corail</t>
  </si>
  <si>
    <t>Amaryllis</t>
  </si>
  <si>
    <t>Moro sphinx</t>
  </si>
  <si>
    <t>Machaon</t>
  </si>
  <si>
    <t>Brun des pélargonium</t>
  </si>
  <si>
    <t>Cuivré commun</t>
  </si>
  <si>
    <t>Cuivré fuligineux</t>
  </si>
  <si>
    <t>Azuré porte queue</t>
  </si>
  <si>
    <t>Piéride du navet</t>
  </si>
  <si>
    <t>Demi deuil</t>
  </si>
  <si>
    <t>Sylvaine</t>
  </si>
  <si>
    <t>Hespéride du dactyle</t>
  </si>
  <si>
    <t>Hespéride de l'alcée</t>
  </si>
  <si>
    <t>Carte géographique</t>
  </si>
  <si>
    <t>Mégère</t>
  </si>
  <si>
    <t>https://inpn.mnhn.fr/espece/cd_nom/608405</t>
  </si>
  <si>
    <t>Pyronia</t>
  </si>
  <si>
    <t>tithonus</t>
  </si>
  <si>
    <t>Linnaeus, 1771</t>
  </si>
  <si>
    <t>https://inpn.mnhn.fr/espece/cd_nom/54052</t>
  </si>
  <si>
    <t>Celastrina</t>
  </si>
  <si>
    <t>argiolus</t>
  </si>
  <si>
    <t>https://inpn.mnhn.fr/espece/cd_nom/54021</t>
  </si>
  <si>
    <t>Lampides</t>
  </si>
  <si>
    <t>boeticus</t>
  </si>
  <si>
    <t>Linnaeus, 1767</t>
  </si>
  <si>
    <t>https://inpn.mnhn.fr/espece/cd_nom/53747</t>
  </si>
  <si>
    <t>cardui</t>
  </si>
  <si>
    <t>https://inpn.mnhn.fr/espece/cd_nom/219796</t>
  </si>
  <si>
    <t>Cacyreus</t>
  </si>
  <si>
    <t>marshalli</t>
  </si>
  <si>
    <t>Butler, 1898</t>
  </si>
  <si>
    <t>https://inpn.mnhn.fr/espece/cd_nom/53724</t>
  </si>
  <si>
    <t>Araschnia</t>
  </si>
  <si>
    <t>levana</t>
  </si>
  <si>
    <t>https://inpn.mnhn.fr/espece/cd_nom/54417</t>
  </si>
  <si>
    <t>Gonepteryx</t>
  </si>
  <si>
    <t>rhamni</t>
  </si>
  <si>
    <t>https://inpn.mnhn.fr/espece/cd_nom/521494</t>
  </si>
  <si>
    <t>Aricia</t>
  </si>
  <si>
    <t>agestis</t>
  </si>
  <si>
    <t>Denis &amp; Schiffermüller, 1775</t>
  </si>
  <si>
    <t>https://inpn.mnhn.fr/espece/cd_nom/53973</t>
  </si>
  <si>
    <t>Lycaena</t>
  </si>
  <si>
    <t>phlaeas</t>
  </si>
  <si>
    <t>Linnaeus, 1761</t>
  </si>
  <si>
    <t>https://inpn.mnhn.fr/espece/cd_nom/219751</t>
  </si>
  <si>
    <t>tityrus</t>
  </si>
  <si>
    <t>Poda, 1761</t>
  </si>
  <si>
    <t>https://inpn.mnhn.fr/espece/cd_nom/53700</t>
  </si>
  <si>
    <t>Melanargia</t>
  </si>
  <si>
    <t>galathea</t>
  </si>
  <si>
    <t>https://inpn.mnhn.fr/espece/cd_nom/53291</t>
  </si>
  <si>
    <t>Carcharodus</t>
  </si>
  <si>
    <t>alceae</t>
  </si>
  <si>
    <t>Esper, 1780</t>
  </si>
  <si>
    <t>https://inpn.mnhn.fr/espece/cd_nom/219741</t>
  </si>
  <si>
    <t>Hesperiidae</t>
  </si>
  <si>
    <t>Thymelicus</t>
  </si>
  <si>
    <t>lineola</t>
  </si>
  <si>
    <t>Ochsenheimer, 1808</t>
  </si>
  <si>
    <t>https://inpn.mnhn.fr/espece/cd_nom/54468</t>
  </si>
  <si>
    <t>Papilionidae</t>
  </si>
  <si>
    <t>Papilio</t>
  </si>
  <si>
    <t>machaon</t>
  </si>
  <si>
    <t>https://inpn.mnhn.fr/espece/cd_nom/53604</t>
  </si>
  <si>
    <t>Lasiommata</t>
  </si>
  <si>
    <t>megera</t>
  </si>
  <si>
    <t>https://inpn.mnhn.fr/espece/cd_nom/54829</t>
  </si>
  <si>
    <t>Sphingidae</t>
  </si>
  <si>
    <t>Macroglossum</t>
  </si>
  <si>
    <t>stellatarum</t>
  </si>
  <si>
    <t>https://inpn.mnhn.fr/espece/cd_nom/53668</t>
  </si>
  <si>
    <t>Maniola</t>
  </si>
  <si>
    <t>jurtina</t>
  </si>
  <si>
    <t>https://inpn.mnhn.fr/espece/cd_nom/608364</t>
  </si>
  <si>
    <t>Aglais</t>
  </si>
  <si>
    <t>io</t>
  </si>
  <si>
    <t>https://inpn.mnhn.fr/espece/cd_nom/248867</t>
  </si>
  <si>
    <t>Geometridae</t>
  </si>
  <si>
    <t>Ematurga</t>
  </si>
  <si>
    <t>atomaria</t>
  </si>
  <si>
    <t>https://inpn.mnhn.fr/espece/cd_nom/219833</t>
  </si>
  <si>
    <t>napi</t>
  </si>
  <si>
    <t>https://inpn.mnhn.fr/espece/cd_nom/53307</t>
  </si>
  <si>
    <t>Erynnis</t>
  </si>
  <si>
    <t>tages</t>
  </si>
  <si>
    <t>https://inpn.mnhn.fr/espece/cd_nom/53759</t>
  </si>
  <si>
    <t>Polygonia</t>
  </si>
  <si>
    <t>c-album</t>
  </si>
  <si>
    <t>https://inpn.mnhn.fr/espece/cd_nom/641941</t>
  </si>
  <si>
    <t>Colias</t>
  </si>
  <si>
    <t>crocea</t>
  </si>
  <si>
    <t>Geoffroy in Fourcroy, 1785</t>
  </si>
  <si>
    <t>https://inpn.mnhn.fr/espece/cd_nom/219740</t>
  </si>
  <si>
    <t>Ochlodes</t>
  </si>
  <si>
    <t>sylvanus</t>
  </si>
  <si>
    <t>Esper, 1777</t>
  </si>
  <si>
    <t>-1.7037114473158088</t>
  </si>
  <si>
    <t>48.11225931129236</t>
  </si>
  <si>
    <t>-1.7042228811507762</t>
  </si>
  <si>
    <t>48.110791130175826</t>
  </si>
  <si>
    <t>-1.7042739446197903</t>
  </si>
  <si>
    <t>48.110793348543666</t>
  </si>
  <si>
    <t>-1.704257960746161</t>
  </si>
  <si>
    <t>48.11082805183189</t>
  </si>
  <si>
    <t>-1.7042068972443079</t>
  </si>
  <si>
    <t>48.110825833457184</t>
  </si>
  <si>
    <t>-1.702395831450628</t>
  </si>
  <si>
    <t>48.11169442542604</t>
  </si>
  <si>
    <t>-1.706775278348708</t>
  </si>
  <si>
    <t>48.11438943990697</t>
  </si>
  <si>
    <t>-1.7068735481103972</t>
  </si>
  <si>
    <t>48.11399376744052</t>
  </si>
  <si>
    <t>-1.7056880839759514</t>
  </si>
  <si>
    <t>48.1132491322205</t>
  </si>
  <si>
    <t>-1.705145636825508</t>
  </si>
  <si>
    <t>48.11344112852284</t>
  </si>
  <si>
    <t>-1.7048408418218604</t>
  </si>
  <si>
    <t>48.11351717630817</t>
  </si>
  <si>
    <t>-1.7042951880586015</t>
  </si>
  <si>
    <t>48.11353045661014</t>
  </si>
  <si>
    <t>-1.7047982696789508</t>
  </si>
  <si>
    <t>48.113753072188416</t>
  </si>
  <si>
    <t>-1.7052650128599809</t>
  </si>
  <si>
    <t>48.112925387596576</t>
  </si>
  <si>
    <t>-1.7052784407511734</t>
  </si>
  <si>
    <t>48.11293336732091</t>
  </si>
  <si>
    <t>-1.7048756057783552</t>
  </si>
  <si>
    <t>48.11269397490679</t>
  </si>
  <si>
    <t>-1.7050997206586544</t>
  </si>
  <si>
    <t>48.11278295780985</t>
  </si>
  <si>
    <t>-1.705054613184137</t>
  </si>
  <si>
    <t>48.1127762436823</t>
  </si>
  <si>
    <t>-1.7044152621102329</t>
  </si>
  <si>
    <t>48.11266552517027</t>
  </si>
  <si>
    <t>-1.7042357895534903</t>
  </si>
  <si>
    <t>48.11250662832193</t>
  </si>
  <si>
    <t>-1.7039130616099318</t>
  </si>
  <si>
    <t>48.11223848448856</t>
  </si>
  <si>
    <t>-1.7036368137683686</t>
  </si>
  <si>
    <t>48.112492229196874</t>
  </si>
  <si>
    <t>-1.7034533628803283</t>
  </si>
  <si>
    <t>48.112431426309335</t>
  </si>
  <si>
    <t>-1.7034877423588197</t>
  </si>
  <si>
    <t>48.11188927524696</t>
  </si>
  <si>
    <t>-1.7034832081888904</t>
  </si>
  <si>
    <t>48.111838359183444</t>
  </si>
  <si>
    <t>-1.7036287565968655</t>
  </si>
  <si>
    <t>48.11168777094188</t>
  </si>
  <si>
    <t>-1.7035463911104105</t>
  </si>
  <si>
    <t>48.11169106051509</t>
  </si>
  <si>
    <t>-1.7027712972847417</t>
  </si>
  <si>
    <t>48.1121265327958</t>
  </si>
  <si>
    <t>-1.7043595298225296</t>
  </si>
  <si>
    <t>48.11189703577493</t>
  </si>
  <si>
    <t>-1.704515901809305</t>
  </si>
  <si>
    <t>48.11115413807869</t>
  </si>
  <si>
    <t>-1.7047118215494061</t>
  </si>
  <si>
    <t>48.1113549584644</t>
  </si>
  <si>
    <t>-1.7048273567568817</t>
  </si>
  <si>
    <t>48.1116526681133</t>
  </si>
  <si>
    <t>-1.7047980348581144</t>
  </si>
  <si>
    <t>48.111751775807235</t>
  </si>
  <si>
    <t>-1.7049796145683145</t>
  </si>
  <si>
    <t>48.11150606807669</t>
  </si>
  <si>
    <t>-1.7051091743154023</t>
  </si>
  <si>
    <t>48.11139018134529</t>
  </si>
  <si>
    <t>-1.7051426345813159</t>
  </si>
  <si>
    <t>48.11162304014919</t>
  </si>
  <si>
    <t>-1.7051435702361892</t>
  </si>
  <si>
    <t>48.11177629442054</t>
  </si>
  <si>
    <t>-1.7051536858529839</t>
  </si>
  <si>
    <t>48.1118184712941</t>
  </si>
  <si>
    <t>-1.7052123100679764</t>
  </si>
  <si>
    <t>48.111905549252754</t>
  </si>
  <si>
    <t>-1.7048684645927452</t>
  </si>
  <si>
    <t>48.11204277109096</t>
  </si>
  <si>
    <t>-1.7048767797217474</t>
  </si>
  <si>
    <t>48.11213611709558</t>
  </si>
  <si>
    <t>-1.7050259957933624</t>
  </si>
  <si>
    <t>48.11224086650675</t>
  </si>
  <si>
    <t>-1.7050537865658908</t>
  </si>
  <si>
    <t>48.11241008022297</t>
  </si>
  <si>
    <t>-1.7050608784074501</t>
  </si>
  <si>
    <t>48.11241831309743</t>
  </si>
  <si>
    <t>-1.7054219336330927</t>
  </si>
  <si>
    <t>48.112331500422606</t>
  </si>
  <si>
    <t>-1.7053145116664825</t>
  </si>
  <si>
    <t>48.11226766268893</t>
  </si>
  <si>
    <t>-1.7052828323273839</t>
  </si>
  <si>
    <t>48.11226892836864</t>
  </si>
  <si>
    <t>-1.705292768041455</t>
  </si>
  <si>
    <t>48.11216633699813</t>
  </si>
  <si>
    <t>-1.7053932955270086</t>
  </si>
  <si>
    <t>48.11208141667271</t>
  </si>
  <si>
    <t>-1.7053955635408808</t>
  </si>
  <si>
    <t>48.11210687466386</t>
  </si>
  <si>
    <t>-1.7057204005750628</t>
  </si>
  <si>
    <t>48.111970410771896</t>
  </si>
  <si>
    <t>-1.705864506964158</t>
  </si>
  <si>
    <t>48.11216052539886</t>
  </si>
  <si>
    <t>-1.7053787511477652</t>
  </si>
  <si>
    <t>48.11177541446193</t>
  </si>
  <si>
    <t>-1.705574495588323</t>
  </si>
  <si>
    <t>48.11183146508072</t>
  </si>
  <si>
    <t>-1.7055520120005665</t>
  </si>
  <si>
    <t>48.11143635984684</t>
  </si>
  <si>
    <t>-1.7058618901002562</t>
  </si>
  <si>
    <t>48.111560237394976</t>
  </si>
  <si>
    <t>-1.7056305968001522</t>
  </si>
  <si>
    <t>48.11139063887516</t>
  </si>
  <si>
    <t>-1.706125437611799</t>
  </si>
  <si>
    <t>48.111592287266134</t>
  </si>
  <si>
    <t>-1.7061105888810544</t>
  </si>
  <si>
    <t>48.111639719779475</t>
  </si>
  <si>
    <t>-1.7061696968372118</t>
  </si>
  <si>
    <t>48.11151813085299</t>
  </si>
  <si>
    <t>-1.7062145951390464</t>
  </si>
  <si>
    <t>48.111950663361206</t>
  </si>
  <si>
    <t>-1.7064563074266625</t>
  </si>
  <si>
    <t>48.111809002813025</t>
  </si>
  <si>
    <t>-1.7066979162443912</t>
  </si>
  <si>
    <t>48.111880251152115</t>
  </si>
  <si>
    <t>-1.7065801932609328</t>
  </si>
  <si>
    <t>48.11162946954336</t>
  </si>
  <si>
    <t>-1.7068034581517142</t>
  </si>
  <si>
    <t>48.111637579144244</t>
  </si>
  <si>
    <t>-1.7069380132126004</t>
  </si>
  <si>
    <t>48.11193452701674</t>
  </si>
  <si>
    <t>-1.706812145163962</t>
  </si>
  <si>
    <t>48.1120204615394</t>
  </si>
  <si>
    <t>-1.7068647224077773</t>
  </si>
  <si>
    <t>48.11203965076002</t>
  </si>
  <si>
    <t>-1.7068270855260137</t>
  </si>
  <si>
    <t>48.11204541306875</t>
  </si>
  <si>
    <t>-1.7069042408110466</t>
  </si>
  <si>
    <t>48.112340396854464</t>
  </si>
  <si>
    <t>-1.7073078593164726</t>
  </si>
  <si>
    <t>48.11173238801669</t>
  </si>
  <si>
    <t>-1.7074113087260956</t>
  </si>
  <si>
    <t>48.111894319289675</t>
  </si>
  <si>
    <t>-1.7074760804814324</t>
  </si>
  <si>
    <t>48.11212166810958</t>
  </si>
  <si>
    <t>-1.7078665396526798</t>
  </si>
  <si>
    <t>48.11200812371109</t>
  </si>
  <si>
    <t>-1.708137939326481</t>
  </si>
  <si>
    <t>48.11205688776309</t>
  </si>
  <si>
    <t>-1.7080719335161878</t>
  </si>
  <si>
    <t>48.11202971970096</t>
  </si>
  <si>
    <t>-1.7083966668002564</t>
  </si>
  <si>
    <t>48.11239145123078</t>
  </si>
  <si>
    <t>-1.7087723732747682</t>
  </si>
  <si>
    <t>48.11211242729629</t>
  </si>
  <si>
    <t>-1.7080647417613097</t>
  </si>
  <si>
    <t>48.1125196897646</t>
  </si>
  <si>
    <t>-1.707788988356505</t>
  </si>
  <si>
    <t>48.112564777870936</t>
  </si>
  <si>
    <t>-1.7085707612811667</t>
  </si>
  <si>
    <t>48.11241855584194</t>
  </si>
  <si>
    <t>-1.708404231719075</t>
  </si>
  <si>
    <t>48.11247631098924</t>
  </si>
  <si>
    <t>-1.7084968109830132</t>
  </si>
  <si>
    <t>48.112587578683026</t>
  </si>
  <si>
    <t>-1.7081525913683462</t>
  </si>
  <si>
    <t>48.112720567049</t>
  </si>
  <si>
    <t>-1.7082410099344858</t>
  </si>
  <si>
    <t>48.112785162061165</t>
  </si>
  <si>
    <t>-1.7082399693168957</t>
  </si>
  <si>
    <t>48.11284481717812</t>
  </si>
  <si>
    <t>-1.7085864590977522</t>
  </si>
  <si>
    <t>48.11273728648712</t>
  </si>
  <si>
    <t>-1.7085579001659417</t>
  </si>
  <si>
    <t>48.11284488101672</t>
  </si>
  <si>
    <t>-1.7083396413056293</t>
  </si>
  <si>
    <t>48.112964317647794</t>
  </si>
  <si>
    <t>-1.7086232453234786</t>
  </si>
  <si>
    <t>48.11293594689474</t>
  </si>
  <si>
    <t>-1.708329427320273</t>
  </si>
  <si>
    <t>48.11313505029934</t>
  </si>
  <si>
    <t>-1.7087444818815924</t>
  </si>
  <si>
    <t>48.11386788353002</t>
  </si>
  <si>
    <t>-1.7098978192884058</t>
  </si>
  <si>
    <t>48.11339595522279</t>
  </si>
  <si>
    <t>-1.709435474831758</t>
  </si>
  <si>
    <t>48.11298863287417</t>
  </si>
  <si>
    <t>-1.7094815312951337</t>
  </si>
  <si>
    <t>48.11314859942146</t>
  </si>
  <si>
    <t>-1.7101017058141967</t>
  </si>
  <si>
    <t>48.11340057573546</t>
  </si>
  <si>
    <t>-1.7100784470430868</t>
  </si>
  <si>
    <t>48.11356757229648</t>
  </si>
  <si>
    <t>-1.7101599360974522</t>
  </si>
  <si>
    <t>48.11262752831359</t>
  </si>
  <si>
    <t>-1.7101500980168196</t>
  </si>
  <si>
    <t>48.112517210784105</t>
  </si>
  <si>
    <t>-1.710317294997107</t>
  </si>
  <si>
    <t>48.11268084842155</t>
  </si>
  <si>
    <t>-1.7103331784999456</t>
  </si>
  <si>
    <t>48.112573760267615</t>
  </si>
  <si>
    <t>-1.7102085464089134</t>
  </si>
  <si>
    <t>48.1127448114049</t>
  </si>
  <si>
    <t>-1.711603216522887</t>
  </si>
  <si>
    <t>48.11298283451091</t>
  </si>
  <si>
    <t>-1.7109277133996506</t>
  </si>
  <si>
    <t>48.11260959371027</t>
  </si>
  <si>
    <t>-1.7108925675425568</t>
  </si>
  <si>
    <t>48.11335616991373</t>
  </si>
  <si>
    <t>-1.7106082056287852</t>
  </si>
  <si>
    <t>48.1133760601607</t>
  </si>
  <si>
    <t>-1.7110038548811726</t>
  </si>
  <si>
    <t>48.112964229838035</t>
  </si>
  <si>
    <t>-1.7109811862038695</t>
  </si>
  <si>
    <t>48.11356553093207</t>
  </si>
  <si>
    <t>-1.710951300714542</t>
  </si>
  <si>
    <t>48.1135156289744</t>
  </si>
  <si>
    <t>-1.711463675733257</t>
  </si>
  <si>
    <t>48.113699522451924</t>
  </si>
  <si>
    <t>-1.7111797747989754</t>
  </si>
  <si>
    <t>48.1135107479088</t>
  </si>
  <si>
    <t>-1.7118847357186564</t>
  </si>
  <si>
    <t>48.114427847913305</t>
  </si>
  <si>
    <t>-1.7117798524699224</t>
  </si>
  <si>
    <t>48.11432133295628</t>
  </si>
  <si>
    <t>-1.711832235785474</t>
  </si>
  <si>
    <t>48.11419575192029</t>
  </si>
  <si>
    <t>-1.7102732798155176</t>
  </si>
  <si>
    <t>48.114326240372876</t>
  </si>
  <si>
    <t>-1.7115841245628445</t>
  </si>
  <si>
    <t>48.11483587872943</t>
  </si>
  <si>
    <t>-1.711747251301322</t>
  </si>
  <si>
    <t>48.11473993244653</t>
  </si>
  <si>
    <t>-1.7103880959848503</t>
  </si>
  <si>
    <t>48.1146154580314</t>
  </si>
  <si>
    <t>-1.7103703102630592</t>
  </si>
  <si>
    <t>48.11441603817406</t>
  </si>
  <si>
    <t>-1.7100225891427205</t>
  </si>
  <si>
    <t>48.11472375405157</t>
  </si>
  <si>
    <t>-1.7100376205169885</t>
  </si>
  <si>
    <t>48.114535796137275</t>
  </si>
  <si>
    <t>-1.7100795258302846</t>
  </si>
  <si>
    <t>48.114934382499065</t>
  </si>
  <si>
    <t>-1.7103594522670496</t>
  </si>
  <si>
    <t>48.1149359618282</t>
  </si>
  <si>
    <t>-1.710510287666901</t>
  </si>
  <si>
    <t>48.114844767052006</t>
  </si>
  <si>
    <t>-1.7095638343617972</t>
  </si>
  <si>
    <t>48.11478468034386</t>
  </si>
  <si>
    <t>-1.7094692614918672</t>
  </si>
  <si>
    <t>48.114579814768696</t>
  </si>
  <si>
    <t>-1.7093175806838288</t>
  </si>
  <si>
    <t>48.11516072415522</t>
  </si>
  <si>
    <t>-1.7089017581971162</t>
  </si>
  <si>
    <t>48.11556057927282</t>
  </si>
  <si>
    <t>-1.7091470754033973</t>
  </si>
  <si>
    <t>48.11560186824495</t>
  </si>
  <si>
    <t>-1.7089330611106228</t>
  </si>
  <si>
    <t>48.11555506964622</t>
  </si>
  <si>
    <t>-1.708901379888612</t>
  </si>
  <si>
    <t>48.11555633629534</t>
  </si>
  <si>
    <t>-1.708619464168412</t>
  </si>
  <si>
    <t>48.11546115466411</t>
  </si>
  <si>
    <t>-1.7087159261051548</t>
  </si>
  <si>
    <t>48.11540194287943</t>
  </si>
  <si>
    <t>-1.7082919669509802</t>
  </si>
  <si>
    <t>48.1152826325373</t>
  </si>
  <si>
    <t>-1.7083568421459057</t>
  </si>
  <si>
    <t>48.1152970714775</t>
  </si>
  <si>
    <t>-1.708394859441382</t>
  </si>
  <si>
    <t>48.11529555167282</t>
  </si>
  <si>
    <t>-1.708399304325493</t>
  </si>
  <si>
    <t>48.11527408347154</t>
  </si>
  <si>
    <t>-1.7083802956858092</t>
  </si>
  <si>
    <t>48.115274843376135</t>
  </si>
  <si>
    <t>-1.7083564638830129</t>
  </si>
  <si>
    <t>48.11529282849753</t>
  </si>
  <si>
    <t>-1.708388144960195</t>
  </si>
  <si>
    <t>48.11529156199456</t>
  </si>
  <si>
    <t>-1.7083635566254303</t>
  </si>
  <si>
    <t>48.1153010611575</t>
  </si>
  <si>
    <t>-1.7083605305194478</t>
  </si>
  <si>
    <t>48.11526711731762</t>
  </si>
  <si>
    <t>-1.708400439124264</t>
  </si>
  <si>
    <t>48.11528681241115</t>
  </si>
  <si>
    <t>-1.7083508841922272</t>
  </si>
  <si>
    <t>48.11530156775705</t>
  </si>
  <si>
    <t>-1.7083825652747788</t>
  </si>
  <si>
    <t>48.11530030125562</t>
  </si>
  <si>
    <t>-1.708445738684738</t>
  </si>
  <si>
    <t>48.115153000302044</t>
  </si>
  <si>
    <t>-1.7084989817351026</t>
  </si>
  <si>
    <t>48.115108290747436</t>
  </si>
  <si>
    <t>-1.7084788383423501</t>
  </si>
  <si>
    <t>48.11509632172782</t>
  </si>
  <si>
    <t>-1.7084702325273384</t>
  </si>
  <si>
    <t>48.11507111715278</t>
  </si>
  <si>
    <t>-1.7084184082188074</t>
  </si>
  <si>
    <t>48.11506041464774</t>
  </si>
  <si>
    <t>-1.7080217790798877</t>
  </si>
  <si>
    <t>48.11531898184841</t>
  </si>
  <si>
    <t>-1.7076093758107682</t>
  </si>
  <si>
    <t>48.114330554659674</t>
  </si>
  <si>
    <t>-1.7076186442474235</t>
  </si>
  <si>
    <t>48.114291861273415</t>
  </si>
  <si>
    <t>-1.7076857872548445</t>
  </si>
  <si>
    <t>48.11433175850293</t>
  </si>
  <si>
    <t>-1.7076575105351013</t>
  </si>
  <si>
    <t>48.114371211681984</t>
  </si>
  <si>
    <t>-1.7070488342880097</t>
  </si>
  <si>
    <t>48.11460191937498</t>
  </si>
  <si>
    <t>-1.70686272284627</t>
  </si>
  <si>
    <t>48.114509556550175</t>
  </si>
  <si>
    <t>-1.706822474500346</t>
  </si>
  <si>
    <t>48.11432766035297</t>
  </si>
  <si>
    <t>-1.7067197340768174</t>
  </si>
  <si>
    <t>48.11419977164112</t>
  </si>
  <si>
    <t>-1.7066357231816263</t>
  </si>
  <si>
    <t>48.114174154549005</t>
  </si>
  <si>
    <t>-1.7065659367010602</t>
  </si>
  <si>
    <t>48.114254208515455</t>
  </si>
  <si>
    <t>-1.7066706163426701</t>
  </si>
  <si>
    <t>48.1141341275487</t>
  </si>
  <si>
    <t>-1.7067996729536337</t>
  </si>
  <si>
    <t>48.11412575059918</t>
  </si>
  <si>
    <t>-1.7068246991515161</t>
  </si>
  <si>
    <t>48.11408289848933</t>
  </si>
  <si>
    <t>-1.70673346413399</t>
  </si>
  <si>
    <t>48.11413805470358</t>
  </si>
  <si>
    <t>-1.7066351514233689</t>
  </si>
  <si>
    <t>48.11416773863678</t>
  </si>
  <si>
    <t>-1.7066312880673413</t>
  </si>
  <si>
    <t>48.114232280638106</t>
  </si>
  <si>
    <t>-1.7055066818968958</t>
  </si>
  <si>
    <t>48.114074396673054</t>
  </si>
  <si>
    <t>-1.7054818721594418</t>
  </si>
  <si>
    <t>48.11406572976476</t>
  </si>
  <si>
    <t>-1.7048220295403451</t>
  </si>
  <si>
    <t>48.11372830101996</t>
  </si>
  <si>
    <t>-1.705301589603085</t>
  </si>
  <si>
    <t>48.113445153692204</t>
  </si>
  <si>
    <t>-1.7055366860501318</t>
  </si>
  <si>
    <t>48.11327801128951</t>
  </si>
  <si>
    <t>-1.7055708587738376</t>
  </si>
  <si>
    <t>48.11333781416274</t>
  </si>
  <si>
    <t>-1.705456746686921</t>
  </si>
  <si>
    <t>48.11335203151704</t>
  </si>
  <si>
    <t>-1.7055437629046621</t>
  </si>
  <si>
    <t>48.11330348357898</t>
  </si>
  <si>
    <t>-1.7055992469282477</t>
  </si>
  <si>
    <t>48.11327873109048</t>
  </si>
  <si>
    <t>-1.7056414345447672</t>
  </si>
  <si>
    <t>48.11321265788906</t>
  </si>
  <si>
    <t>-1.704997837464614</t>
  </si>
  <si>
    <t>48.11278765797784</t>
  </si>
  <si>
    <t>-1.705113445254499</t>
  </si>
  <si>
    <t>48.11284420762062</t>
  </si>
  <si>
    <t>-1.7040735486360892</t>
  </si>
  <si>
    <t>48.11325919542533</t>
  </si>
  <si>
    <t>-1.7039370652341383</t>
  </si>
  <si>
    <t>48.1131841623146</t>
  </si>
  <si>
    <t>-1.7041358295074678</t>
  </si>
  <si>
    <t>48.1123391852225</t>
  </si>
  <si>
    <t>-1.7038246118497802</t>
  </si>
  <si>
    <t>48.11224537627434</t>
  </si>
  <si>
    <t>-1.7029321210986113</t>
  </si>
  <si>
    <t>48.11221019296855</t>
  </si>
  <si>
    <t>-1.7036924567047977</t>
  </si>
  <si>
    <t>48.111787064073475</t>
  </si>
  <si>
    <t>-1.7025568128637372</t>
  </si>
  <si>
    <t>48.11177446690462</t>
  </si>
  <si>
    <t>-1.702532510694353</t>
  </si>
  <si>
    <t>48.111717488519815</t>
  </si>
  <si>
    <t>-1.70292744261566</t>
  </si>
  <si>
    <t>48.111833712775365</t>
  </si>
  <si>
    <t>-1.7024884111483374</t>
  </si>
  <si>
    <t>48.111600132485144</t>
  </si>
  <si>
    <t>-1.7028583371969057</t>
  </si>
  <si>
    <t>48.111543509056226</t>
  </si>
  <si>
    <t>-1.7026772302085287</t>
  </si>
  <si>
    <t>48.11161512852755</t>
  </si>
  <si>
    <t>-1.7031151869966867</t>
  </si>
  <si>
    <t>48.111188778627586</t>
  </si>
  <si>
    <t>-1.7031726695078542</t>
  </si>
  <si>
    <t>48.11118648304338</t>
  </si>
  <si>
    <t>-1.704678694307256</t>
  </si>
  <si>
    <t>48.111525532723</t>
  </si>
  <si>
    <t>-1.7050132357041339</t>
  </si>
  <si>
    <t>48.11134154065945</t>
  </si>
  <si>
    <t>-1.7049124907748452</t>
  </si>
  <si>
    <t>48.11145180510951</t>
  </si>
  <si>
    <t>-1.7052007063810406</t>
  </si>
  <si>
    <t>48.1123127430231</t>
  </si>
  <si>
    <t>-1.7051407186568077</t>
  </si>
  <si>
    <t>48.1123408946834</t>
  </si>
  <si>
    <t>-1.704896345303647</t>
  </si>
  <si>
    <t>48.112295928030306</t>
  </si>
  <si>
    <t>-1.7053356241122042</t>
  </si>
  <si>
    <t>48.112262281374214</t>
  </si>
  <si>
    <t>-1.7054176989901535</t>
  </si>
  <si>
    <t>48.11232017044678</t>
  </si>
  <si>
    <t>-1.7051255045289728</t>
  </si>
  <si>
    <t>48.11211614583022</t>
  </si>
  <si>
    <t>-1.7051262939446294</t>
  </si>
  <si>
    <t>48.11207104295209</t>
  </si>
  <si>
    <t>-1.705421644824085</t>
  </si>
  <si>
    <t>48.11209465606338</t>
  </si>
  <si>
    <t>-1.705126240152688</t>
  </si>
  <si>
    <t>48.111800617033985</t>
  </si>
  <si>
    <t>-1.7051198710621964</t>
  </si>
  <si>
    <t>48.11189101418409</t>
  </si>
  <si>
    <t>-1.7051258723419283</t>
  </si>
  <si>
    <t>48.111958381440395</t>
  </si>
  <si>
    <t>-1.705680549248843</t>
  </si>
  <si>
    <t>48.11181710270804</t>
  </si>
  <si>
    <t>-1.7055848124876742</t>
  </si>
  <si>
    <t>48.1118756574817</t>
  </si>
  <si>
    <t>-1.7056460351279303</t>
  </si>
  <si>
    <t>48.11148366586742</t>
  </si>
  <si>
    <t>-1.7059753379626084</t>
  </si>
  <si>
    <t>48.11161859933782</t>
  </si>
  <si>
    <t>-1.705441974806143</t>
  </si>
  <si>
    <t>48.11167532405507</t>
  </si>
  <si>
    <t>-1.705536636505912</t>
  </si>
  <si>
    <t>48.11165866431994</t>
  </si>
  <si>
    <t>-1.7055706714368277</t>
  </si>
  <si>
    <t>48.111609013685296</t>
  </si>
  <si>
    <t>-1.7058328314769107</t>
  </si>
  <si>
    <t>48.11190759946119</t>
  </si>
  <si>
    <t>-1.7058827348712473</t>
  </si>
  <si>
    <t>48.11192814111248</t>
  </si>
  <si>
    <t>-1.7058216046752668</t>
  </si>
  <si>
    <t>48.11194346127564</t>
  </si>
  <si>
    <t>-1.7061614178814992</t>
  </si>
  <si>
    <t>48.11214236202715</t>
  </si>
  <si>
    <t>-1.7065495779283453</t>
  </si>
  <si>
    <t>48.11202061069484</t>
  </si>
  <si>
    <t>-1.7065427866227436</t>
  </si>
  <si>
    <t>48.11199834640495</t>
  </si>
  <si>
    <t>-1.7065038927395795</t>
  </si>
  <si>
    <t>48.111993461969874</t>
  </si>
  <si>
    <t>-1.7064895219291163</t>
  </si>
  <si>
    <t>48.11199403627423</t>
  </si>
  <si>
    <t>-1.7065024634431285</t>
  </si>
  <si>
    <t>48.111977422164315</t>
  </si>
  <si>
    <t>-1.7065452899978213</t>
  </si>
  <si>
    <t>48.111972491280156</t>
  </si>
  <si>
    <t>-1.7065470051690943</t>
  </si>
  <si>
    <t>48.111991739046225</t>
  </si>
  <si>
    <t>-1.7065176918293088</t>
  </si>
  <si>
    <t>48.111986471741616</t>
  </si>
  <si>
    <t>-1.706558517351526</t>
  </si>
  <si>
    <t>48.111959085124916</t>
  </si>
  <si>
    <t>-1.7065040399200535</t>
  </si>
  <si>
    <t>48.11188721637995</t>
  </si>
  <si>
    <t>-1.7067976751274332</t>
  </si>
  <si>
    <t>48.11189157827959</t>
  </si>
  <si>
    <t>-1.7072476033835704</t>
  </si>
  <si>
    <t>48.11181564666045</t>
  </si>
  <si>
    <t>-1.7069671259520303</t>
  </si>
  <si>
    <t>48.11174315289703</t>
  </si>
  <si>
    <t>-1.7066940587086283</t>
  </si>
  <si>
    <t>48.11240116281922</t>
  </si>
  <si>
    <t>-1.706732381158292</t>
  </si>
  <si>
    <t>48.11239963127094</t>
  </si>
  <si>
    <t>-1.7068051006584954</t>
  </si>
  <si>
    <t>48.11219068437317</t>
  </si>
  <si>
    <t>-1.7068748840537136</t>
  </si>
  <si>
    <t>48.112110630155094</t>
  </si>
  <si>
    <t>-1.7073746983561906</t>
  </si>
  <si>
    <t>48.112918035521034</t>
  </si>
  <si>
    <t>-1.707075281832239</t>
  </si>
  <si>
    <t>48.112363391063546</t>
  </si>
  <si>
    <t>-1.7071143219956069</t>
  </si>
  <si>
    <t>48.1122620297448</t>
  </si>
  <si>
    <t>-1.7072750449259484</t>
  </si>
  <si>
    <t>48.11233930985307</t>
  </si>
  <si>
    <t>-1.70728684264304</t>
  </si>
  <si>
    <t>48.112309863826745</t>
  </si>
  <si>
    <t>-1.70723386348033</t>
  </si>
  <si>
    <t>48.11230876199169</t>
  </si>
  <si>
    <t>-1.707543222654586</t>
  </si>
  <si>
    <t>48.11270525879386</t>
  </si>
  <si>
    <t>-1.7075000393046058</t>
  </si>
  <si>
    <t>48.112652255332904</t>
  </si>
  <si>
    <t>-1.7075718941933276</t>
  </si>
  <si>
    <t>48.11264938317895</t>
  </si>
  <si>
    <t>-1.7075081947431943</t>
  </si>
  <si>
    <t>48.112420133538556</t>
  </si>
  <si>
    <t>-1.707481529224884</t>
  </si>
  <si>
    <t>48.11228276577375</t>
  </si>
  <si>
    <t>-1.7076840769038582</t>
  </si>
  <si>
    <t>48.11245173577008</t>
  </si>
  <si>
    <t>-1.7078506615906095</t>
  </si>
  <si>
    <t>48.11270262772229</t>
  </si>
  <si>
    <t>-1.7074836100328885</t>
  </si>
  <si>
    <t>48.11192855001732</t>
  </si>
  <si>
    <t>-1.707578843391012</t>
  </si>
  <si>
    <t>48.11191830456323</t>
  </si>
  <si>
    <t>-1.7078815553742843</t>
  </si>
  <si>
    <t>48.112186290784514</t>
  </si>
  <si>
    <t>-1.7084066983446293</t>
  </si>
  <si>
    <t>48.11230695019308</t>
  </si>
  <si>
    <t>-1.7083635857187287</t>
  </si>
  <si>
    <t>48.11230867379632</t>
  </si>
  <si>
    <t>-1.7081369411292082</t>
  </si>
  <si>
    <t>48.112246908034685</t>
  </si>
  <si>
    <t>-1.7087407313762137</t>
  </si>
  <si>
    <t>48.11217125850408</t>
  </si>
  <si>
    <t>-1.708471832411923</t>
  </si>
  <si>
    <t>48.11212084097263</t>
  </si>
  <si>
    <t>-1.7084124178816904</t>
  </si>
  <si>
    <t>48.11237110930772</t>
  </si>
  <si>
    <t>-1.708462894676242</t>
  </si>
  <si>
    <t>48.112398065771856</t>
  </si>
  <si>
    <t>-1.708391326153503</t>
  </si>
  <si>
    <t>48.112404146424865</t>
  </si>
  <si>
    <t>-1.708933201902921</t>
  </si>
  <si>
    <t>48.112388920267605</t>
  </si>
  <si>
    <t>-1.7086889683054483</t>
  </si>
  <si>
    <t>48.11245341499112</t>
  </si>
  <si>
    <t>-1.7087950695621508</t>
  </si>
  <si>
    <t>48.11234937176957</t>
  </si>
  <si>
    <t>-1.7085778618581162</t>
  </si>
  <si>
    <t>48.11239346936494</t>
  </si>
  <si>
    <t>-1.708532175077191</t>
  </si>
  <si>
    <t>48.11258202049704</t>
  </si>
  <si>
    <t>-1.7088352534500648</t>
  </si>
  <si>
    <t>48.112907938845815</t>
  </si>
  <si>
    <t>-1.7078929138757004</t>
  </si>
  <si>
    <t>48.11290697945613</t>
  </si>
  <si>
    <t>-1.708050352477936</t>
  </si>
  <si>
    <t>48.11283951748231</t>
  </si>
  <si>
    <t>-1.708202142444137</t>
  </si>
  <si>
    <t>48.11276262293343</t>
  </si>
  <si>
    <t>-1.7082438227901504</t>
  </si>
  <si>
    <t>48.11317625760259</t>
  </si>
  <si>
    <t>-1.7079998706722186</t>
  </si>
  <si>
    <t>48.11324395881913</t>
  </si>
  <si>
    <t>-1.7082388887211353</t>
  </si>
  <si>
    <t>48.11328269460893</t>
  </si>
  <si>
    <t>-1.7082046403497881</t>
  </si>
  <si>
    <t>48.11338386472718</t>
  </si>
  <si>
    <t>-1.7081337863045343</t>
  </si>
  <si>
    <t>48.113290115635124</t>
  </si>
  <si>
    <t>-1.7081879103434385</t>
  </si>
  <si>
    <t>48.11330404888201</t>
  </si>
  <si>
    <t>-1.7081566653973697</t>
  </si>
  <si>
    <t>48.11333105303458</t>
  </si>
  <si>
    <t>-1.7080895999999055</t>
  </si>
  <si>
    <t>48.113333734044346</t>
  </si>
  <si>
    <t>-1.708139434583006</t>
  </si>
  <si>
    <t>48.11329954799693</t>
  </si>
  <si>
    <t>-1.7081839778658534</t>
  </si>
  <si>
    <t>48.11331386424786</t>
  </si>
  <si>
    <t>-1.7083645094301723</t>
  </si>
  <si>
    <t>48.113667218339614</t>
  </si>
  <si>
    <t>-1.7083805965686476</t>
  </si>
  <si>
    <t>48.11368589152503</t>
  </si>
  <si>
    <t>-1.7087730529191516</t>
  </si>
  <si>
    <t>48.11361225229525</t>
  </si>
  <si>
    <t>-1.7089580938596203</t>
  </si>
  <si>
    <t>48.11396220592943</t>
  </si>
  <si>
    <t>-1.709719400734553</t>
  </si>
  <si>
    <t>48.11322671809697</t>
  </si>
  <si>
    <t>-1.7094817433085154</t>
  </si>
  <si>
    <t>48.11336499728655</t>
  </si>
  <si>
    <t>-1.7095551703713536</t>
  </si>
  <si>
    <t>48.11327191818443</t>
  </si>
  <si>
    <t>-1.7092661038130355</t>
  </si>
  <si>
    <t>48.11331889038178</t>
  </si>
  <si>
    <t>-1.7090494645617658</t>
  </si>
  <si>
    <t>48.113369404720316</t>
  </si>
  <si>
    <t>-1.7099180270176706</t>
  </si>
  <si>
    <t>48.11340549956582</t>
  </si>
  <si>
    <t>-1.709909304467114</t>
  </si>
  <si>
    <t>48.11341550656207</t>
  </si>
  <si>
    <t>-1.7099191038675097</t>
  </si>
  <si>
    <t>48.113579303565416</t>
  </si>
  <si>
    <t>-1.7102926679029524</t>
  </si>
  <si>
    <t>48.11307823562202</t>
  </si>
  <si>
    <t>-1.7100775097695076</t>
  </si>
  <si>
    <t>48.1123367222445</t>
  </si>
  <si>
    <t>-1.7102445976609306</t>
  </si>
  <si>
    <t>48.11232360091486</t>
  </si>
  <si>
    <t>-1.7102094223137712</t>
  </si>
  <si>
    <t>48.11236042106971</t>
  </si>
  <si>
    <t>-1.709257870103408</t>
  </si>
  <si>
    <t>48.112417790467234</t>
  </si>
  <si>
    <t>-1.7102613372861157</t>
  </si>
  <si>
    <t>48.11261911557942</t>
  </si>
  <si>
    <t>-1.7101357178983303</t>
  </si>
  <si>
    <t>48.11266599173679</t>
  </si>
  <si>
    <t>-1.710089671179251</t>
  </si>
  <si>
    <t>48.112580909712925</t>
  </si>
  <si>
    <t>-1.7103811024177893</t>
  </si>
  <si>
    <t>48.11283002485597</t>
  </si>
  <si>
    <t>-1.7105483308495129</t>
  </si>
  <si>
    <t>48.11271065756388</t>
  </si>
  <si>
    <t>-1.710629332958536</t>
  </si>
  <si>
    <t>48.1125947389036</t>
  </si>
  <si>
    <t>-1.7108015807757306</t>
  </si>
  <si>
    <t>48.112855058907776</t>
  </si>
  <si>
    <t>-1.711043450500313</t>
  </si>
  <si>
    <t>48.11271016949465</t>
  </si>
  <si>
    <t>-1.7113745547174137</t>
  </si>
  <si>
    <t>48.112703363187</t>
  </si>
  <si>
    <t>-1.7110133618036183</t>
  </si>
  <si>
    <t>48.112965705217995</t>
  </si>
  <si>
    <t>-1.7109395133269854</t>
  </si>
  <si>
    <t>48.11316182281168</t>
  </si>
  <si>
    <t>-1.7109183489526518</t>
  </si>
  <si>
    <t>48.113140133635326</t>
  </si>
  <si>
    <t>-1.7115248700215222</t>
  </si>
  <si>
    <t>48.113202794883236</t>
  </si>
  <si>
    <t>-1.7113640008370863</t>
  </si>
  <si>
    <t>48.11323176612056</t>
  </si>
  <si>
    <t>-1.7115768302751335</t>
  </si>
  <si>
    <t>48.11286911850144</t>
  </si>
  <si>
    <t>-1.710694363750457</t>
  </si>
  <si>
    <t>48.113593368954355</t>
  </si>
  <si>
    <t>-1.7106932192617403</t>
  </si>
  <si>
    <t>48.11358053716427</t>
  </si>
  <si>
    <t>-1.7106447430346157</t>
  </si>
  <si>
    <t>48.11357603731001</t>
  </si>
  <si>
    <t>-1.7103824081606505</t>
  </si>
  <si>
    <t>48.11338370806153</t>
  </si>
  <si>
    <t>-1.7106518139719984</t>
  </si>
  <si>
    <t>48.113385810369934</t>
  </si>
  <si>
    <t>-1.7108299164410181</t>
  </si>
  <si>
    <t>48.11338834475301</t>
  </si>
  <si>
    <t>-1.7092853460839104</t>
  </si>
  <si>
    <t>48.11401994758068</t>
  </si>
  <si>
    <t>-1.7093140887449554</t>
  </si>
  <si>
    <t>48.11401879829021</t>
  </si>
  <si>
    <t>-1.7092546011610992</t>
  </si>
  <si>
    <t>48.11399864121336</t>
  </si>
  <si>
    <t>-1.709128905544772</t>
  </si>
  <si>
    <t>48.11399078955687</t>
  </si>
  <si>
    <t>-1.709330606902727</t>
  </si>
  <si>
    <t>48.11415013268214</t>
  </si>
  <si>
    <t>-1.7093497687234163</t>
  </si>
  <si>
    <t>48.114149366481996</t>
  </si>
  <si>
    <t>-1.7091115319893542</t>
  </si>
  <si>
    <t>48.114065530121586</t>
  </si>
  <si>
    <t>-1.7096800284328715</t>
  </si>
  <si>
    <t>48.11434863990092</t>
  </si>
  <si>
    <t>-1.7095142193604236</t>
  </si>
  <si>
    <t>48.11426834678263</t>
  </si>
  <si>
    <t>-1.7094704606555187</t>
  </si>
  <si>
    <t>48.114208928200455</t>
  </si>
  <si>
    <t>-1.7100546954192004</t>
  </si>
  <si>
    <t>48.114668473305485</t>
  </si>
  <si>
    <t>-1.7101013829787828</t>
  </si>
  <si>
    <t>48.114598999043665</t>
  </si>
  <si>
    <t>-1.7100195855226514</t>
  </si>
  <si>
    <t>48.11454432126645</t>
  </si>
  <si>
    <t>-1.7102498950269516</t>
  </si>
  <si>
    <t>48.11480875868641</t>
  </si>
  <si>
    <t>-1.7103812342814912</t>
  </si>
  <si>
    <t>48.114610342646685</t>
  </si>
  <si>
    <t>-1.710378659304104</t>
  </si>
  <si>
    <t>48.11458147113153</t>
  </si>
  <si>
    <t>-1.710377514870613</t>
  </si>
  <si>
    <t>48.11456863934684</t>
  </si>
  <si>
    <t>-1.7104320737376462</t>
  </si>
  <si>
    <t>48.114695232847396</t>
  </si>
  <si>
    <t>-1.7105885089199202</t>
  </si>
  <si>
    <t>48.11450869037214</t>
  </si>
  <si>
    <t>-1.7106336261315809</t>
  </si>
  <si>
    <t>48.114529421577664</t>
  </si>
  <si>
    <t>-1.7102988573334965</t>
  </si>
  <si>
    <t>48.114333550389546</t>
  </si>
  <si>
    <t>-1.7105458852947413</t>
  </si>
  <si>
    <t>48.11424640518813</t>
  </si>
  <si>
    <t>-1.7110861364904355</t>
  </si>
  <si>
    <t>48.11426664816565</t>
  </si>
  <si>
    <t>-1.7110621841928173</t>
  </si>
  <si>
    <t>48.11426760626798</t>
  </si>
  <si>
    <t>-1.7109004530997325</t>
  </si>
  <si>
    <t>48.114286953016965</t>
  </si>
  <si>
    <t>-1.7107750426845443</t>
  </si>
  <si>
    <t>48.11428231106227</t>
  </si>
  <si>
    <t>-1.711831158182528</t>
  </si>
  <si>
    <t>48.114211089381335</t>
  </si>
  <si>
    <t>-1.7109395708752986</t>
  </si>
  <si>
    <t>48.114456016046724</t>
  </si>
  <si>
    <t>-1.7112240851269647</t>
  </si>
  <si>
    <t>48.114789110195105</t>
  </si>
  <si>
    <t>-1.7115416893654523</t>
  </si>
  <si>
    <t>48.11479250213731</t>
  </si>
  <si>
    <t>-1.7108575697426214</t>
  </si>
  <si>
    <t>48.114668556347034</t>
  </si>
  <si>
    <t>-1.7109718953960036</t>
  </si>
  <si>
    <t>48.114602815048336</t>
  </si>
  <si>
    <t>-1.7106507936118114</t>
  </si>
  <si>
    <t>48.11472189830327</t>
  </si>
  <si>
    <t>-1.709823684916706</t>
  </si>
  <si>
    <t>48.11493526248325</t>
  </si>
  <si>
    <t>-1.7097602638027485</t>
  </si>
  <si>
    <t>48.11492492108369</t>
  </si>
  <si>
    <t>-1.7094608904144766</t>
  </si>
  <si>
    <t>48.114856407616166</t>
  </si>
  <si>
    <t>-1.7092656954876082</t>
  </si>
  <si>
    <t>48.114931819660214</t>
  </si>
  <si>
    <t>-1.7088856688729368</t>
  </si>
  <si>
    <t>48.11460575943704</t>
  </si>
  <si>
    <t>-1.7084720403790459</t>
  </si>
  <si>
    <t>48.115089106838404</t>
  </si>
  <si>
    <t>-1.7084824794542632</t>
  </si>
  <si>
    <t>48.115098347657735</t>
  </si>
  <si>
    <t>-1.7084141965429804</t>
  </si>
  <si>
    <t>48.11503347038971</t>
  </si>
  <si>
    <t>-1.7078797342669003</t>
  </si>
  <si>
    <t>48.11470070343799</t>
  </si>
  <si>
    <t>-1.7081131813925674</t>
  </si>
  <si>
    <t>48.11478473375182</t>
  </si>
  <si>
    <t>-1.7081427824164739</t>
  </si>
  <si>
    <t>48.11479320860111</t>
  </si>
  <si>
    <t>-1.707059740051544</t>
  </si>
  <si>
    <t>48.11460154855095</t>
  </si>
  <si>
    <t>-1.706922621308351</t>
  </si>
  <si>
    <t>48.114539637705306</t>
  </si>
  <si>
    <t>-1.7058918489544517</t>
  </si>
  <si>
    <t>48.11470005774433</t>
  </si>
  <si>
    <t>-1.7059671457658439</t>
  </si>
  <si>
    <t>48.11467631353056</t>
  </si>
  <si>
    <t>-1.7065260107681495</t>
  </si>
  <si>
    <t>48.114171878114114</t>
  </si>
  <si>
    <t>-1.706758230565662</t>
  </si>
  <si>
    <t>48.11408483927102</t>
  </si>
  <si>
    <t>-1.7068133714539258</t>
  </si>
  <si>
    <t>48.11426925647673</t>
  </si>
  <si>
    <t>-1.7068784271966357</t>
  </si>
  <si>
    <t>48.11404374829559</t>
  </si>
  <si>
    <t>-1.7068227021891083</t>
  </si>
  <si>
    <t>48.11411336619787</t>
  </si>
  <si>
    <t>-1.7067333601732306</t>
  </si>
  <si>
    <t>48.114153224049716</t>
  </si>
  <si>
    <t>-1.706757882305319</t>
  </si>
  <si>
    <t>48.11416779579284</t>
  </si>
  <si>
    <t>-1.7066884589479907</t>
  </si>
  <si>
    <t>48.11417057019188</t>
  </si>
  <si>
    <t>-1.7067066483733462</t>
  </si>
  <si>
    <t>48.11420094675716</t>
  </si>
  <si>
    <t>-1.7066521920631461</t>
  </si>
  <si>
    <t>48.114197939087155</t>
  </si>
  <si>
    <t>-1.7066472403307655</t>
  </si>
  <si>
    <t>48.11422924044449</t>
  </si>
  <si>
    <t>-1.7056470168049702</t>
  </si>
  <si>
    <t>48.113776736560574</t>
  </si>
  <si>
    <t>-1.705701012390523</t>
  </si>
  <si>
    <t>48.113774579174525</t>
  </si>
  <si>
    <t>-1.7053096759931814</t>
  </si>
  <si>
    <t>48.113987202901725</t>
  </si>
  <si>
    <t>-1.705336038455843</t>
  </si>
  <si>
    <t>48.11402243702956</t>
  </si>
  <si>
    <t>-1.7053030355100218</t>
  </si>
  <si>
    <t>48.113391318714974</t>
  </si>
  <si>
    <t>-1.7056502577037702</t>
  </si>
  <si>
    <t>48.11346557246224</t>
  </si>
  <si>
    <t>-1.705767342555609</t>
  </si>
  <si>
    <t>48.11347644602355</t>
  </si>
  <si>
    <t>-1.705755486817254</t>
  </si>
  <si>
    <t>48.11343026452918</t>
  </si>
  <si>
    <t>-1.7048738833955674</t>
  </si>
  <si>
    <t>48.112744923063474</t>
  </si>
  <si>
    <t>-1.705018708603799</t>
  </si>
  <si>
    <t>48.11280652821045</t>
  </si>
  <si>
    <t>-1.7050614176549053</t>
  </si>
  <si>
    <t>48.112851477169635</t>
  </si>
  <si>
    <t>-1.704938812519253</t>
  </si>
  <si>
    <t>48.11277861657366</t>
  </si>
  <si>
    <t>-1.7050005206277474</t>
  </si>
  <si>
    <t>48.11277615135656</t>
  </si>
  <si>
    <t>-1.705093192081989</t>
  </si>
  <si>
    <t>48.112860575586474</t>
  </si>
  <si>
    <t>-1.7051649146696555</t>
  </si>
  <si>
    <t>48.112883629756006</t>
  </si>
  <si>
    <t>-1.7050523236442705</t>
  </si>
  <si>
    <t>48.112836288746855</t>
  </si>
  <si>
    <t>-1.7050854785569673</t>
  </si>
  <si>
    <t>48.11286088374643</t>
  </si>
  <si>
    <t>-1.7040006008558026</t>
  </si>
  <si>
    <t>48.11328264530091</t>
  </si>
  <si>
    <t>-1.7042486796456136</t>
  </si>
  <si>
    <t>48.11354748350834</t>
  </si>
  <si>
    <t>-1.704963006263222</t>
  </si>
  <si>
    <t>48.11252882232726</t>
  </si>
  <si>
    <t>-1.704241511757208</t>
  </si>
  <si>
    <t>48.1125109884778</t>
  </si>
  <si>
    <t>-1.7044657709668882</t>
  </si>
  <si>
    <t>48.11259534089604</t>
  </si>
  <si>
    <t>-1.7043325572447858</t>
  </si>
  <si>
    <t>48.11275099544849</t>
  </si>
  <si>
    <t>-1.7041432922429436</t>
  </si>
  <si>
    <t>48.11271190017712</t>
  </si>
  <si>
    <t>-1.7041414519547227</t>
  </si>
  <si>
    <t>48.11269123805343</t>
  </si>
  <si>
    <t>-1.704164592471783</t>
  </si>
  <si>
    <t>48.112690313757234</t>
  </si>
  <si>
    <t>-1.7036993427418181</t>
  </si>
  <si>
    <t>48.11294217197538</t>
  </si>
  <si>
    <t>-1.7034911104734196</t>
  </si>
  <si>
    <t>48.11260316670803</t>
  </si>
  <si>
    <t>-1.7037465758825756</t>
  </si>
  <si>
    <t>48.11260333166911</t>
  </si>
  <si>
    <t>-1.7034679699827244</t>
  </si>
  <si>
    <t>48.11260409087212</t>
  </si>
  <si>
    <t>-1.703474303461882</t>
  </si>
  <si>
    <t>48.112588286216265</t>
  </si>
  <si>
    <t>-1.7035273779005662</t>
  </si>
  <si>
    <t>48.11257579875595</t>
  </si>
  <si>
    <t>-1.7035614519695075</t>
  </si>
  <si>
    <t>48.11261072525562</t>
  </si>
  <si>
    <t>-1.703537391452383</t>
  </si>
  <si>
    <t>48.11260131836626</t>
  </si>
  <si>
    <t>-1.7035568518288278</t>
  </si>
  <si>
    <t>48.11255906991961</t>
  </si>
  <si>
    <t>-1.703657405782594</t>
  </si>
  <si>
    <t>48.112036663280605</t>
  </si>
  <si>
    <t>-1.7036241125931124</t>
  </si>
  <si>
    <t>48.11227126880231</t>
  </si>
  <si>
    <t>-1.7033733551556438</t>
  </si>
  <si>
    <t>48.11241088107324</t>
  </si>
  <si>
    <t>-1.7031588648817564</t>
  </si>
  <si>
    <t>48.11139303338273</t>
  </si>
  <si>
    <t>-1.7031067114623806</t>
  </si>
  <si>
    <t>48.11141585176581</t>
  </si>
  <si>
    <t>-1.7026465269932922</t>
  </si>
  <si>
    <t>48.11172452696613</t>
  </si>
  <si>
    <t>-1.7024419450557338</t>
  </si>
  <si>
    <t>48.11177416711901</t>
  </si>
  <si>
    <t>-1.704126572929419</t>
  </si>
  <si>
    <t>48.11165505052263</t>
  </si>
  <si>
    <t>-1.7052081284885299</t>
  </si>
  <si>
    <t>48.11223909820415</t>
  </si>
  <si>
    <t>-1.7052182522973622</t>
  </si>
  <si>
    <t>48.11235273982326</t>
  </si>
  <si>
    <t>-1.705392680879939</t>
  </si>
  <si>
    <t>48.11213841434978</t>
  </si>
  <si>
    <t>-1.7051549679309692</t>
  </si>
  <si>
    <t>48.1118161411431</t>
  </si>
  <si>
    <t>-1.7051306660565861</t>
  </si>
  <si>
    <t>48.11197781338475</t>
  </si>
  <si>
    <t>-1.7052816248232383</t>
  </si>
  <si>
    <t>48.11150004595159</t>
  </si>
  <si>
    <t>-1.7054129710074983</t>
  </si>
  <si>
    <t>48.1116710513174</t>
  </si>
  <si>
    <t>-1.7051288708515202</t>
  </si>
  <si>
    <t>48.11126250483281</t>
  </si>
  <si>
    <t>-1.704921532215274</t>
  </si>
  <si>
    <t>48.11128115611173</t>
  </si>
  <si>
    <t>-1.7048396644788109</t>
  </si>
  <si>
    <t>48.11149178332014</t>
  </si>
  <si>
    <t>-1.705394453789552</t>
  </si>
  <si>
    <t>48.11137630792355</t>
  </si>
  <si>
    <t>-1.7056953639852648</t>
  </si>
  <si>
    <t>48.11179973392279</t>
  </si>
  <si>
    <t>-1.7056100567382482</t>
  </si>
  <si>
    <t>48.11179795856188</t>
  </si>
  <si>
    <t>-1.7056535756676192</t>
  </si>
  <si>
    <t>48.11176511621827</t>
  </si>
  <si>
    <t>-1.7057098702838884</t>
  </si>
  <si>
    <t>48.111788786466306</t>
  </si>
  <si>
    <t>-1.7060141517570664</t>
  </si>
  <si>
    <t>48.11164184610866</t>
  </si>
  <si>
    <t>-1.7059210207324533</t>
  </si>
  <si>
    <t>48.111552257006124</t>
  </si>
  <si>
    <t>-1.7057158531155163</t>
  </si>
  <si>
    <t>48.11185593832796</t>
  </si>
  <si>
    <t>-1.7058374261799207</t>
  </si>
  <si>
    <t>48.11183034493609</t>
  </si>
  <si>
    <t>-1.7059716644006646</t>
  </si>
  <si>
    <t>48.111773141821764</t>
  </si>
  <si>
    <t>-1.705851361662435</t>
  </si>
  <si>
    <t>48.11172610975822</t>
  </si>
  <si>
    <t>-1.7065960978669716</t>
  </si>
  <si>
    <t>48.111831131167605</t>
  </si>
  <si>
    <t>-1.7063824249990827</t>
  </si>
  <si>
    <t>48.11186558983968</t>
  </si>
  <si>
    <t>-1.706186368811229</t>
  </si>
  <si>
    <t>48.11183713711958</t>
  </si>
  <si>
    <t>-1.7063425886796473</t>
  </si>
  <si>
    <t>48.11193975665037</t>
  </si>
  <si>
    <t>-1.7062937693267328</t>
  </si>
  <si>
    <t>48.112086857268864</t>
  </si>
  <si>
    <t>-1.7061450243550516</t>
  </si>
  <si>
    <t>48.11215500824715</t>
  </si>
  <si>
    <t>-1.7061431833040575</t>
  </si>
  <si>
    <t>48.11213434614704</t>
  </si>
  <si>
    <t>-1.7059632520559596</t>
  </si>
  <si>
    <t>48.111939363329256</t>
  </si>
  <si>
    <t>-1.7065715901087124</t>
  </si>
  <si>
    <t>48.1114692361588</t>
  </si>
  <si>
    <t>-1.7067954886574956</t>
  </si>
  <si>
    <t>48.11198386403638</t>
  </si>
  <si>
    <t>-1.7070038625630066</t>
  </si>
  <si>
    <t>48.11206366267655</t>
  </si>
  <si>
    <t>-1.7070023690429617</t>
  </si>
  <si>
    <t>48.11196004394862</t>
  </si>
  <si>
    <t>-1.7065260920387673</t>
  </si>
  <si>
    <t>48.112087940922336</t>
  </si>
  <si>
    <t>-1.706563166397192</t>
  </si>
  <si>
    <t>48.11198278091362</t>
  </si>
  <si>
    <t>-1.707208432274951</t>
  </si>
  <si>
    <t>48.112361337701486</t>
  </si>
  <si>
    <t>-1.7066481128125568</t>
  </si>
  <si>
    <t>48.11241483529331</t>
  </si>
  <si>
    <t>-1.70668034756783</t>
  </si>
  <si>
    <t>48.11242909880716</t>
  </si>
  <si>
    <t>-1.7068803246930404</t>
  </si>
  <si>
    <t>48.11232779610783</t>
  </si>
  <si>
    <t>-1.707312952149275</t>
  </si>
  <si>
    <t>48.112589718389565</t>
  </si>
  <si>
    <t>-1.7080110317208252</t>
  </si>
  <si>
    <t>48.11253205014665</t>
  </si>
  <si>
    <t>-1.7080571257758868</t>
  </si>
  <si>
    <t>48.112551655840505</t>
  </si>
  <si>
    <t>-1.7080627320346216</t>
  </si>
  <si>
    <t>48.11253163325058</t>
  </si>
  <si>
    <t>-1.7080452543522526</t>
  </si>
  <si>
    <t>48.11252903219444</t>
  </si>
  <si>
    <t>-1.708016967424391</t>
  </si>
  <si>
    <t>48.11254336197158</t>
  </si>
  <si>
    <t>-1.7080698037633566</t>
  </si>
  <si>
    <t>48.112528050804194</t>
  </si>
  <si>
    <t>-1.7080344087629435</t>
  </si>
  <si>
    <t>48.11251791664801</t>
  </si>
  <si>
    <t>-1.7080396480871747</t>
  </si>
  <si>
    <t>48.11254905478354</t>
  </si>
  <si>
    <t>-1.7080534984574698</t>
  </si>
  <si>
    <t>48.112538601864344</t>
  </si>
  <si>
    <t>-1.708033419285388</t>
  </si>
  <si>
    <t>48.11253445493095</t>
  </si>
  <si>
    <t>-1.7080410772028225</t>
  </si>
  <si>
    <t>48.11253744854398</t>
  </si>
  <si>
    <t>-1.7080212911241057</t>
  </si>
  <si>
    <t>48.112536589637365</t>
  </si>
  <si>
    <t>-1.7080223169462267</t>
  </si>
  <si>
    <t>48.112548097738426</t>
  </si>
  <si>
    <t>-1.7080327228999745</t>
  </si>
  <si>
    <t>48.11255428124252</t>
  </si>
  <si>
    <t>-1.708052362438494</t>
  </si>
  <si>
    <t>48.11255349613281</t>
  </si>
  <si>
    <t>-1.7080735776326987</t>
  </si>
  <si>
    <t>48.1125427487943</t>
  </si>
  <si>
    <t>-1.7080781944206196</t>
  </si>
  <si>
    <t>48.112539264486756</t>
  </si>
  <si>
    <t>-1.7080693641209872</t>
  </si>
  <si>
    <t>48.11252311876099</t>
  </si>
  <si>
    <t>-1.7080440819788683</t>
  </si>
  <si>
    <t>48.11251588007897</t>
  </si>
  <si>
    <t>-1.7080146226916428</t>
  </si>
  <si>
    <t>48.11251705774025</t>
  </si>
  <si>
    <t>-1.7085314424735156</t>
  </si>
  <si>
    <t>48.11248319734549</t>
  </si>
  <si>
    <t>-1.7084198346863086</t>
  </si>
  <si>
    <t>48.112391966739075</t>
  </si>
  <si>
    <t>-1.7084594422445871</t>
  </si>
  <si>
    <t>48.112863896853675</t>
  </si>
  <si>
    <t>-1.7085471244554529</t>
  </si>
  <si>
    <t>48.11288018982548</t>
  </si>
  <si>
    <t>-1.7085112528411284</t>
  </si>
  <si>
    <t>48.112837077396776</t>
  </si>
  <si>
    <t>-1.70854880997506</t>
  </si>
  <si>
    <t>48.11284382523153</t>
  </si>
  <si>
    <t>-1.7082384210685972</t>
  </si>
  <si>
    <t>48.113148261618086</t>
  </si>
  <si>
    <t>-1.7082627877397067</t>
  </si>
  <si>
    <t>48.11311758980192</t>
  </si>
  <si>
    <t>-1.7077505025515516</t>
  </si>
  <si>
    <t>48.1133129549091</t>
  </si>
  <si>
    <t>-1.7078009209831981</t>
  </si>
  <si>
    <t>48.113325788372</t>
  </si>
  <si>
    <t>-1.7077346365576858</t>
  </si>
  <si>
    <t>48.113328437961385</t>
  </si>
  <si>
    <t>-1.7077506490912742</t>
  </si>
  <si>
    <t>48.113314598923026</t>
  </si>
  <si>
    <t>-1.7077773969808943</t>
  </si>
  <si>
    <t>48.113338277802896</t>
  </si>
  <si>
    <t>-1.7077480837692756</t>
  </si>
  <si>
    <t>48.113341099410775</t>
  </si>
  <si>
    <t>-1.7072654615548182</t>
  </si>
  <si>
    <t>48.113940830961035</t>
  </si>
  <si>
    <t>-1.70912352401133</t>
  </si>
  <si>
    <t>48.11426858061816</t>
  </si>
  <si>
    <t>-1.709147003227325</t>
  </si>
  <si>
    <t>48.114282531749225</t>
  </si>
  <si>
    <t>-1.7095041327053584</t>
  </si>
  <si>
    <t>48.113300406194746</t>
  </si>
  <si>
    <t>-1.7093490415052501</t>
  </si>
  <si>
    <t>48.11330660785253</t>
  </si>
  <si>
    <t>-1.7092793499993761</t>
  </si>
  <si>
    <t>48.11333545193499</t>
  </si>
  <si>
    <t>-1.7090379500552095</t>
  </si>
  <si>
    <t>48.11337116165559</t>
  </si>
  <si>
    <t>-1.7099037685269238</t>
  </si>
  <si>
    <t>48.11341843440458</t>
  </si>
  <si>
    <t>Grive litorne</t>
  </si>
  <si>
    <t>-1.7098215078220103</t>
  </si>
  <si>
    <t>48.11330632704703</t>
  </si>
  <si>
    <t>-1.7098799587186357</t>
  </si>
  <si>
    <t>48.11340077415939</t>
  </si>
  <si>
    <t>-1.7101966577101744</t>
  </si>
  <si>
    <t>48.11290046292275</t>
  </si>
  <si>
    <t>-1.711271367586257</t>
  </si>
  <si>
    <t>48.11273463382414</t>
  </si>
  <si>
    <t>-1.7110281462853674</t>
  </si>
  <si>
    <t>48.112625243554234</t>
  </si>
  <si>
    <t>-1.7102980043185556</t>
  </si>
  <si>
    <t>48.11266561539023</t>
  </si>
  <si>
    <t>-1.7107031860014419</t>
  </si>
  <si>
    <t>48.11303282573439</t>
  </si>
  <si>
    <t>-1.7105334546539757</t>
  </si>
  <si>
    <t>48.11281254280777</t>
  </si>
  <si>
    <t>-1.7099343561732623</t>
  </si>
  <si>
    <t>48.11338743128582</t>
  </si>
  <si>
    <t>-1.7099741213672044</t>
  </si>
  <si>
    <t>48.11339700846775</t>
  </si>
  <si>
    <t>-1.710022979816866</t>
  </si>
  <si>
    <t>48.113383887066625</t>
  </si>
  <si>
    <t>-1.7100787003781952</t>
  </si>
  <si>
    <t>48.11338538115206</t>
  </si>
  <si>
    <t>-1.710721552265155</t>
  </si>
  <si>
    <t>48.113363392521485</t>
  </si>
  <si>
    <t>-1.7108950109315584</t>
  </si>
  <si>
    <t>48.11368775574729</t>
  </si>
  <si>
    <t>-1.7103894683254357</t>
  </si>
  <si>
    <t>48.11356652158232</t>
  </si>
  <si>
    <t>-1.7107084141069258</t>
  </si>
  <si>
    <t>48.11352770745353</t>
  </si>
  <si>
    <t>-1.7102678644703406</t>
  </si>
  <si>
    <t>48.11376123183355</t>
  </si>
  <si>
    <t>-1.709921053316029</t>
  </si>
  <si>
    <t>48.11367459460224</t>
  </si>
  <si>
    <t>-1.709915099267615</t>
  </si>
  <si>
    <t>48.11360782799271</t>
  </si>
  <si>
    <t>-1.7101983344699132</t>
  </si>
  <si>
    <t>48.11366722798465</t>
  </si>
  <si>
    <t>-1.7099000642917515</t>
  </si>
  <si>
    <t>48.11406257228308</t>
  </si>
  <si>
    <t>-1.7098838560373133</t>
  </si>
  <si>
    <t>48.113880818771385</t>
  </si>
  <si>
    <t>-1.7094330505704758</t>
  </si>
  <si>
    <t>48.114248759187895</t>
  </si>
  <si>
    <t>-1.709492326570369</t>
  </si>
  <si>
    <t>48.114227776525766</t>
  </si>
  <si>
    <t>-1.7095043969715713</t>
  </si>
  <si>
    <t>48.11423846131114</t>
  </si>
  <si>
    <t>-1.709605670127879</t>
  </si>
  <si>
    <t>48.11418974186302</t>
  </si>
  <si>
    <t>-1.7094576895419944</t>
  </si>
  <si>
    <t>48.11440039569545</t>
  </si>
  <si>
    <t>-1.7095130804017018</t>
  </si>
  <si>
    <t>48.11439818079165</t>
  </si>
  <si>
    <t>-1.7100180450040414</t>
  </si>
  <si>
    <t>48.11432587289926</t>
  </si>
  <si>
    <t>-1.7100581417135106</t>
  </si>
  <si>
    <t>48.11433915930097</t>
  </si>
  <si>
    <t>-1.7096645363430294</t>
  </si>
  <si>
    <t>48.11435117711777</t>
  </si>
  <si>
    <t>-1.7097420834610089</t>
  </si>
  <si>
    <t>48.11434807610906</t>
  </si>
  <si>
    <t>-1.709823846535717</t>
  </si>
  <si>
    <t>48.11432991652461</t>
  </si>
  <si>
    <t>-1.7097583699257095</t>
  </si>
  <si>
    <t>48.11434370234576</t>
  </si>
  <si>
    <t>-1.7097925967270555</t>
  </si>
  <si>
    <t>48.11435350108589</t>
  </si>
  <si>
    <t>-1.7095110207894513</t>
  </si>
  <si>
    <t>48.114811458520215</t>
  </si>
  <si>
    <t>-1.7100502939734847</t>
  </si>
  <si>
    <t>48.11456282210847</t>
  </si>
  <si>
    <t>-1.7100364850092193</t>
  </si>
  <si>
    <t>48.11447031228582</t>
  </si>
  <si>
    <t>-1.7103790773001746</t>
  </si>
  <si>
    <t>48.11432260160718</t>
  </si>
  <si>
    <t>-1.710925054983983</t>
  </si>
  <si>
    <t>48.1144608311128</t>
  </si>
  <si>
    <t>-1.7109570515754446</t>
  </si>
  <si>
    <t>48.11450794358377</t>
  </si>
  <si>
    <t>-1.7106423255011807</t>
  </si>
  <si>
    <t>48.114781105839874</t>
  </si>
  <si>
    <t>-1.7104195221930107</t>
  </si>
  <si>
    <t>48.114838409225776</t>
  </si>
  <si>
    <t>-1.7118126470932142</t>
  </si>
  <si>
    <t>48.11468962154467</t>
  </si>
  <si>
    <t>-1.7117622763004856</t>
  </si>
  <si>
    <t>48.114311942971334</t>
  </si>
  <si>
    <t>-1.7093875973572237</t>
  </si>
  <si>
    <t>48.11535987572511</t>
  </si>
  <si>
    <t>-1.7096776933654148</t>
  </si>
  <si>
    <t>48.11493508053637</t>
  </si>
  <si>
    <t>-1.708649727761374</t>
  </si>
  <si>
    <t>48.115501051571336</t>
  </si>
  <si>
    <t>-1.7078121628506335</t>
  </si>
  <si>
    <t>48.114648584435855</t>
  </si>
  <si>
    <t>-1.7033433908601912</t>
  </si>
  <si>
    <t>48.112404292180564</t>
  </si>
  <si>
    <t>-1.7034328743969809</t>
  </si>
  <si>
    <t>48.11244541931056</t>
  </si>
  <si>
    <t>-1.703457413468912</t>
  </si>
  <si>
    <t>48.11239973850714</t>
  </si>
  <si>
    <t>-1.7033992688669521</t>
  </si>
  <si>
    <t>48.11238928896432</t>
  </si>
  <si>
    <t>-1.7046157759447824</t>
  </si>
  <si>
    <t>48.11255781780699</t>
  </si>
  <si>
    <t>-1.704701859877664</t>
  </si>
  <si>
    <t>48.1125607648295</t>
  </si>
  <si>
    <t>-1.7043939647118882</t>
  </si>
  <si>
    <t>48.112636922384134</t>
  </si>
  <si>
    <t>-1.7043912640557128</t>
  </si>
  <si>
    <t>48.1127136602252</t>
  </si>
  <si>
    <t>-1.7042649051279306</t>
  </si>
  <si>
    <t>48.11268677838774</t>
  </si>
  <si>
    <t>-1.7043248835890636</t>
  </si>
  <si>
    <t>48.11282487086208</t>
  </si>
  <si>
    <t>-1.704179520530038</t>
  </si>
  <si>
    <t>48.11279874802796</t>
  </si>
  <si>
    <t>-1.704761200487159</t>
  </si>
  <si>
    <t>48.11172823583614</t>
  </si>
  <si>
    <t>-1.7048550843766788</t>
  </si>
  <si>
    <t>48.11171171358665</t>
  </si>
  <si>
    <t>-1.70489592548746</t>
  </si>
  <si>
    <t>48.11174201118133</t>
  </si>
  <si>
    <t>-1.7048243118708393</t>
  </si>
  <si>
    <t>48.11168739958274</t>
  </si>
  <si>
    <t>-1.7048220446165392</t>
  </si>
  <si>
    <t>48.11166194681126</t>
  </si>
  <si>
    <t>-1.7047935393932974</t>
  </si>
  <si>
    <t>48.11166308557042</t>
  </si>
  <si>
    <t>-1.7052834999041526</t>
  </si>
  <si>
    <t>48.111918102155826</t>
  </si>
  <si>
    <t>-1.7051107953609272</t>
  </si>
  <si>
    <t>48.111477993436175</t>
  </si>
  <si>
    <t>-1.7049318290907343</t>
  </si>
  <si>
    <t>48.111395741600916</t>
  </si>
  <si>
    <t>-1.7049929414941347</t>
  </si>
  <si>
    <t>48.111546560239994</t>
  </si>
  <si>
    <t>-1.7058902073286555</t>
  </si>
  <si>
    <t>48.11166397051951</t>
  </si>
  <si>
    <t>-1.70573718169094</t>
  </si>
  <si>
    <t>48.11176587268495</t>
  </si>
  <si>
    <t>-1.7062477341855555</t>
  </si>
  <si>
    <t>48.111502809378834</t>
  </si>
  <si>
    <t>-1.706944898914418</t>
  </si>
  <si>
    <t>48.111621822030855</t>
  </si>
  <si>
    <t>-1.7066212733796005</t>
  </si>
  <si>
    <t>48.11162837019674</t>
  </si>
  <si>
    <t>-1.706537183722703</t>
  </si>
  <si>
    <t>48.111433769564805</t>
  </si>
  <si>
    <t>-1.7065394517927637</t>
  </si>
  <si>
    <t>48.111459222307175</t>
  </si>
  <si>
    <t>-1.7052624181124063</t>
  </si>
  <si>
    <t>48.113394072226654</t>
  </si>
  <si>
    <t>-1.7053214277418063</t>
  </si>
  <si>
    <t>48.11320013971453</t>
  </si>
  <si>
    <t>-1.7060160925953491</t>
  </si>
  <si>
    <t>48.112648745541826</t>
  </si>
  <si>
    <t>-1.7054936478652456</t>
  </si>
  <si>
    <t>48.11235032874675</t>
  </si>
  <si>
    <t>-1.7053275811771542</t>
  </si>
  <si>
    <t>48.112305877040086</t>
  </si>
  <si>
    <t>-1.7057157280937125</t>
  </si>
  <si>
    <t>48.11248832971473</t>
  </si>
  <si>
    <t>-1.705701690786565</t>
  </si>
  <si>
    <t>48.11243780389132</t>
  </si>
  <si>
    <t>-1.7057750071361981</t>
  </si>
  <si>
    <t>48.11251150448411</t>
  </si>
  <si>
    <t>-1.7058538569580386</t>
  </si>
  <si>
    <t>48.11254028306829</t>
  </si>
  <si>
    <t>-1.7057934439700102</t>
  </si>
  <si>
    <t>48.11250438196967</t>
  </si>
  <si>
    <t>-1.7056771536357431</t>
  </si>
  <si>
    <t>48.112483485160645</t>
  </si>
  <si>
    <t>-1.7057050923538422</t>
  </si>
  <si>
    <t>48.112475983003264</t>
  </si>
  <si>
    <t>-1.7056553152588174</t>
  </si>
  <si>
    <t>48.11245242854409</t>
  </si>
  <si>
    <t>-1.7060314421443141</t>
  </si>
  <si>
    <t>48.11196484733517</t>
  </si>
  <si>
    <t>-1.7065378717575501</t>
  </si>
  <si>
    <t>48.11197653887607</t>
  </si>
  <si>
    <t>-1.7064152078436252</t>
  </si>
  <si>
    <t>48.111777093914874</t>
  </si>
  <si>
    <t>-1.706301031204752</t>
  </si>
  <si>
    <t>48.11210094880217</t>
  </si>
  <si>
    <t>-1.7064692286664374</t>
  </si>
  <si>
    <t>48.11206229804298</t>
  </si>
  <si>
    <t>-1.7062950684774076</t>
  </si>
  <si>
    <t>48.1122480614391</t>
  </si>
  <si>
    <t>-1.7064444001732866</t>
  </si>
  <si>
    <t>48.11231872395188</t>
  </si>
  <si>
    <t>-1.7063370448319037</t>
  </si>
  <si>
    <t>48.11229108489021</t>
  </si>
  <si>
    <t>-1.7063526464923986</t>
  </si>
  <si>
    <t>48.112252146371866</t>
  </si>
  <si>
    <t>-1.706391220843495</t>
  </si>
  <si>
    <t>48.112256990705696</t>
  </si>
  <si>
    <t>-1.7061021968692163</t>
  </si>
  <si>
    <t>48.11222383948615</t>
  </si>
  <si>
    <t>-1.7066674789622946</t>
  </si>
  <si>
    <t>48.1123608956826</t>
  </si>
  <si>
    <t>-1.7066971186141688</t>
  </si>
  <si>
    <t>48.11237248283281</t>
  </si>
  <si>
    <t>-1.7067590951645724</t>
  </si>
  <si>
    <t>48.11231891919912</t>
  </si>
  <si>
    <t>-1.7068792167312323</t>
  </si>
  <si>
    <t>48.112275803387256</t>
  </si>
  <si>
    <t>-1.707084148724602</t>
  </si>
  <si>
    <t>48.11211435254737</t>
  </si>
  <si>
    <t>-1.7070315359368453</t>
  </si>
  <si>
    <t>48.112058982761944</t>
  </si>
  <si>
    <t>-1.7070366396932721</t>
  </si>
  <si>
    <t>48.11211625138637</t>
  </si>
  <si>
    <t>-1.7071238572325684</t>
  </si>
  <si>
    <t>48.112131923002146</t>
  </si>
  <si>
    <t>-1.7068373923379274</t>
  </si>
  <si>
    <t>48.111913481804336</t>
  </si>
  <si>
    <t>-1.7069145135575412</t>
  </si>
  <si>
    <t>48.11277887430543</t>
  </si>
  <si>
    <t>-1.7068440305880124</t>
  </si>
  <si>
    <t>48.11273699032795</t>
  </si>
  <si>
    <t>-1.7068910076940091</t>
  </si>
  <si>
    <t>48.11275586683561</t>
  </si>
  <si>
    <t>-1.7069430193365787</t>
  </si>
  <si>
    <t>48.11277773503435</t>
  </si>
  <si>
    <t>-1.706344825513249</t>
  </si>
  <si>
    <t>48.1135823098238</t>
  </si>
  <si>
    <t>-1.7067209087508488</t>
  </si>
  <si>
    <t>48.114378281839016</t>
  </si>
  <si>
    <t>-1.7066535504729634</t>
  </si>
  <si>
    <t>48.114157469472936</t>
  </si>
  <si>
    <t>-1.7071099323479337</t>
  </si>
  <si>
    <t>48.11435634869027</t>
  </si>
  <si>
    <t>-1.7073413881869515</t>
  </si>
  <si>
    <t>48.114385412976524</t>
  </si>
  <si>
    <t>-1.707305838976257</t>
  </si>
  <si>
    <t>48.11238167963457</t>
  </si>
  <si>
    <t>-1.7072461422183605</t>
  </si>
  <si>
    <t>48.1120328441549</t>
  </si>
  <si>
    <t>-1.7073059885373665</t>
  </si>
  <si>
    <t>48.11206238134121</t>
  </si>
  <si>
    <t>-1.7078499996592813</t>
  </si>
  <si>
    <t>48.1121747387414</t>
  </si>
  <si>
    <t>-1.708143280402027</t>
  </si>
  <si>
    <t>48.112041683417786</t>
  </si>
  <si>
    <t>-1.7085500131961657</t>
  </si>
  <si>
    <t>48.11232555772767</t>
  </si>
  <si>
    <t>-1.708075057970918</t>
  </si>
  <si>
    <t>48.11288095696051</t>
  </si>
  <si>
    <t>-1.708131361481275</t>
  </si>
  <si>
    <t>48.11276376089874</t>
  </si>
  <si>
    <t>-1.7077592185625838</t>
  </si>
  <si>
    <t>48.11329589075048</t>
  </si>
  <si>
    <t>-1.7077911277306868</t>
  </si>
  <si>
    <t>48.11333293030556</t>
  </si>
  <si>
    <t>-1.7084985302843358</t>
  </si>
  <si>
    <t>48.11399432237387</t>
  </si>
  <si>
    <t>-1.7075027949614525</t>
  </si>
  <si>
    <t>48.113842551172105</t>
  </si>
  <si>
    <t>-1.7078445903661237</t>
  </si>
  <si>
    <t>48.113611770337485</t>
  </si>
  <si>
    <t>-1.7091656533831692</t>
  </si>
  <si>
    <t>48.11292037032576</t>
  </si>
  <si>
    <t>-1.708923569094933</t>
  </si>
  <si>
    <t>48.11330681504334</t>
  </si>
  <si>
    <t>-1.7094810630051243</t>
  </si>
  <si>
    <t>48.11303547524176</t>
  </si>
  <si>
    <t>-1.7094633374862702</t>
  </si>
  <si>
    <t>48.11315751525269</t>
  </si>
  <si>
    <t>-1.7094796481401404</t>
  </si>
  <si>
    <t>48.11323349325968</t>
  </si>
  <si>
    <t>-1.7101519938825984</t>
  </si>
  <si>
    <t>48.11232535741912</t>
  </si>
  <si>
    <t>-1.7101301654187102</t>
  </si>
  <si>
    <t>48.112722153663846</t>
  </si>
  <si>
    <t>-1.7102114329705256</t>
  </si>
  <si>
    <t>48.1128849357574</t>
  </si>
  <si>
    <t>-1.7109467601724215</t>
  </si>
  <si>
    <t>48.11268310638098</t>
  </si>
  <si>
    <t>-1.7108506062624094</t>
  </si>
  <si>
    <t>48.112674180831824</t>
  </si>
  <si>
    <t>-1.7103882734553026</t>
  </si>
  <si>
    <t>48.11262242867678</t>
  </si>
  <si>
    <t>-1.710895991994686</t>
  </si>
  <si>
    <t>48.112755381603876</t>
  </si>
  <si>
    <t>-1.7106611361727915</t>
  </si>
  <si>
    <t>48.112688145300964</t>
  </si>
  <si>
    <t>-1.7106668114490813</t>
  </si>
  <si>
    <t>48.11275177690442</t>
  </si>
  <si>
    <t>-1.7120170933879557</t>
  </si>
  <si>
    <t>48.11302982537952</t>
  </si>
  <si>
    <t>-1.7120387868357168</t>
  </si>
  <si>
    <t>48.11295232704431</t>
  </si>
  <si>
    <t>-1.7120851610362577</t>
  </si>
  <si>
    <t>48.1129376998858</t>
  </si>
  <si>
    <t>-1.712115937608154</t>
  </si>
  <si>
    <t>48.11296201197437</t>
  </si>
  <si>
    <t>-1.7120802007213825</t>
  </si>
  <si>
    <t>48.11298898527797</t>
  </si>
  <si>
    <t>-1.7108453883944774</t>
  </si>
  <si>
    <t>48.11336406242606</t>
  </si>
  <si>
    <t>-1.7109309064201161</t>
  </si>
  <si>
    <t>48.1133606417426</t>
  </si>
  <si>
    <t>-1.7108842384600598</t>
  </si>
  <si>
    <t>48.113158160954846</t>
  </si>
  <si>
    <t>-1.7115536690424382</t>
  </si>
  <si>
    <t>48.11382105506702</t>
  </si>
  <si>
    <t>-1.7108892185683895</t>
  </si>
  <si>
    <t>48.113534727422774</t>
  </si>
  <si>
    <t>-1.7103219337708482</t>
  </si>
  <si>
    <t>48.11358934639521</t>
  </si>
  <si>
    <t>-1.7101725933051768</t>
  </si>
  <si>
    <t>48.11351868885311</t>
  </si>
  <si>
    <t>-1.709930079904763</t>
  </si>
  <si>
    <t>48.11357947435128</t>
  </si>
  <si>
    <t>-1.7109276665753035</t>
  </si>
  <si>
    <t>48.11385886825166</t>
  </si>
  <si>
    <t>-1.7108554763001862</t>
  </si>
  <si>
    <t>48.11379789723885</t>
  </si>
  <si>
    <t>-1.7108442715360728</t>
  </si>
  <si>
    <t>48.11377918784684</t>
  </si>
  <si>
    <t>-1.7108089546237804</t>
  </si>
  <si>
    <t>48.11370397019672</t>
  </si>
  <si>
    <t>-1.7105291461235637</t>
  </si>
  <si>
    <t>48.11388119405028</t>
  </si>
  <si>
    <t>-1.7102796762413643</t>
  </si>
  <si>
    <t>48.11375706867574</t>
  </si>
  <si>
    <t>-1.7102606720847877</t>
  </si>
  <si>
    <t>48.11375782872781</t>
  </si>
  <si>
    <t>-1.7102647897839538</t>
  </si>
  <si>
    <t>48.11391092453447</t>
  </si>
  <si>
    <t>-1.7102782643477372</t>
  </si>
  <si>
    <t>48.113955086608016</t>
  </si>
  <si>
    <t>-1.7098936401018836</t>
  </si>
  <si>
    <t>48.11391938179029</t>
  </si>
  <si>
    <t>-1.710069217812295</t>
  </si>
  <si>
    <t>48.11396344700883</t>
  </si>
  <si>
    <t>-1.7093686171903097</t>
  </si>
  <si>
    <t>48.11423412564908</t>
  </si>
  <si>
    <t>-1.7094820758239795</t>
  </si>
  <si>
    <t>48.11422320299505</t>
  </si>
  <si>
    <t>-1.7094792388180051</t>
  </si>
  <si>
    <t>48.114191387196385</t>
  </si>
  <si>
    <t>-1.7095346933311362</t>
  </si>
  <si>
    <t>48.114278571607144</t>
  </si>
  <si>
    <t>-1.7095609302157504</t>
  </si>
  <si>
    <t>48.11425197906738</t>
  </si>
  <si>
    <t>-1.7094939912863496</t>
  </si>
  <si>
    <t>48.11435682934135</t>
  </si>
  <si>
    <t>-1.7096180871845648</t>
  </si>
  <si>
    <t>48.114358252911636</t>
  </si>
  <si>
    <t>-1.7097224671242985</t>
  </si>
  <si>
    <t>48.114245519487774</t>
  </si>
  <si>
    <t>-1.7097762197809134</t>
  </si>
  <si>
    <t>48.114313614307555</t>
  </si>
  <si>
    <t>-1.7097416156552285</t>
  </si>
  <si>
    <t>48.1143533131935</t>
  </si>
  <si>
    <t>-1.7098288376860395</t>
  </si>
  <si>
    <t>48.11436898278506</t>
  </si>
  <si>
    <t>-1.7098942181168257</t>
  </si>
  <si>
    <t>48.114353596519855</t>
  </si>
  <si>
    <t>-1.7100853968027754</t>
  </si>
  <si>
    <t>48.114358722767214</t>
  </si>
  <si>
    <t>-1.7104270535524237</t>
  </si>
  <si>
    <t>48.11444723238358</t>
  </si>
  <si>
    <t>-1.7104583977622387</t>
  </si>
  <si>
    <t>48.114477908034374</t>
  </si>
  <si>
    <t>-1.7104711594186253</t>
  </si>
  <si>
    <t>48.11440715325728</t>
  </si>
  <si>
    <t>-1.7106128491888564</t>
  </si>
  <si>
    <t>48.11460583354385</t>
  </si>
  <si>
    <t>-1.7109610260409465</t>
  </si>
  <si>
    <t>48.11455359213602</t>
  </si>
  <si>
    <t>-1.7108417630991042</t>
  </si>
  <si>
    <t>48.114820182471426</t>
  </si>
  <si>
    <t>-1.7110606089629679</t>
  </si>
  <si>
    <t>48.115028547865165</t>
  </si>
  <si>
    <t>-1.711871264544335</t>
  </si>
  <si>
    <t>48.11470875548687</t>
  </si>
  <si>
    <t>-1.7112394497930639</t>
  </si>
  <si>
    <t>48.11500223658448</t>
  </si>
  <si>
    <t>-1.7093280642626554</t>
  </si>
  <si>
    <t>48.114848788424055</t>
  </si>
  <si>
    <t>-1.709362669023079</t>
  </si>
  <si>
    <t>48.114809089672605</t>
  </si>
  <si>
    <t>-1.7094206739301894</t>
  </si>
  <si>
    <t>48.1147109826204</t>
  </si>
  <si>
    <t>-1.7095576774079033</t>
  </si>
  <si>
    <t>48.11475020524269</t>
  </si>
  <si>
    <t>-1.7095191009479147</t>
  </si>
  <si>
    <t>48.11474536195281</t>
  </si>
  <si>
    <t>-1.7095610819080957</t>
  </si>
  <si>
    <t>48.11478838418451</t>
  </si>
  <si>
    <t>-1.7094850637545678</t>
  </si>
  <si>
    <t>48.11479142390912</t>
  </si>
  <si>
    <t>-1.7092226906626664</t>
  </si>
  <si>
    <t>48.115057348758334</t>
  </si>
  <si>
    <t>-1.709853103753186</t>
  </si>
  <si>
    <t>48.114961896271915</t>
  </si>
  <si>
    <t>-1.70873679662437</t>
  </si>
  <si>
    <t>48.115383296105726</t>
  </si>
  <si>
    <t>-1.708757503367396</t>
  </si>
  <si>
    <t>48.11540162577463</t>
  </si>
  <si>
    <t>-1.709415861085313</t>
  </si>
  <si>
    <t>48.11529867277462</t>
  </si>
  <si>
    <t>-1.7066614779869007</t>
  </si>
  <si>
    <t>48.11411796023785</t>
  </si>
  <si>
    <t>-1.706879955417185</t>
  </si>
  <si>
    <t>48.11450027447305</t>
  </si>
  <si>
    <t>-1.7064472263726878</t>
  </si>
  <si>
    <t>48.11386925546516</t>
  </si>
  <si>
    <t>-1.705005827513113</t>
  </si>
  <si>
    <t>48.11338658722889</t>
  </si>
  <si>
    <t>-1.704428039148725</t>
  </si>
  <si>
    <t>48.113800713055845</t>
  </si>
  <si>
    <t>-1.7043178970014445</t>
  </si>
  <si>
    <t>48.11359929946803</t>
  </si>
  <si>
    <t>-1.7043425055864574</t>
  </si>
  <si>
    <t>48.11309921966785</t>
  </si>
  <si>
    <t>-1.7051019665817155</t>
  </si>
  <si>
    <t>48.112827050617724</t>
  </si>
  <si>
    <t>-1.7042517086108924</t>
  </si>
  <si>
    <t>48.11251113350399</t>
  </si>
  <si>
    <t>-1.704173563956726</t>
  </si>
  <si>
    <t>48.112323877627</t>
  </si>
  <si>
    <t>-1.703673393202769</t>
  </si>
  <si>
    <t>48.1124879242007</t>
  </si>
  <si>
    <t>-1.7037185226646525</t>
  </si>
  <si>
    <t>48.11256330170424</t>
  </si>
  <si>
    <t>-1.7034319455866336</t>
  </si>
  <si>
    <t>48.112451259139455</t>
  </si>
  <si>
    <t>-1.7030380798118374</t>
  </si>
  <si>
    <t>48.11225602982932</t>
  </si>
  <si>
    <t>-1.7028442912552886</t>
  </si>
  <si>
    <t>48.112150571165564</t>
  </si>
  <si>
    <t>-1.702532155026004</t>
  </si>
  <si>
    <t>48.111751408904695</t>
  </si>
  <si>
    <t>-1.7040320249388032</t>
  </si>
  <si>
    <t>48.11185616057708</t>
  </si>
  <si>
    <t>-1.7042405913945395</t>
  </si>
  <si>
    <t>48.11152367373199</t>
  </si>
  <si>
    <t>-1.705222073001945</t>
  </si>
  <si>
    <t>48.11089789624321</t>
  </si>
  <si>
    <t>-1.705025955033631</t>
  </si>
  <si>
    <t>48.11145628283982</t>
  </si>
  <si>
    <t>-1.7047463144774448</t>
  </si>
  <si>
    <t>48.1118533546446</t>
  </si>
  <si>
    <t>-1.7049258392747273</t>
  </si>
  <si>
    <t>48.11171240403161</t>
  </si>
  <si>
    <t>-1.7048640267978337</t>
  </si>
  <si>
    <t>48.11162225738064</t>
  </si>
  <si>
    <t>-1.7051125396590638</t>
  </si>
  <si>
    <t>48.11191075864583</t>
  </si>
  <si>
    <t>-1.7051479705701968</t>
  </si>
  <si>
    <t>48.111791000379824</t>
  </si>
  <si>
    <t>-1.7051808559300519</t>
  </si>
  <si>
    <t>48.11216015075314</t>
  </si>
  <si>
    <t>-1.7052290757958426</t>
  </si>
  <si>
    <t>48.11218395094565</t>
  </si>
  <si>
    <t>-1.705096531206772</t>
  </si>
  <si>
    <t>48.11207604895525</t>
  </si>
  <si>
    <t>-1.705489142057912</t>
  </si>
  <si>
    <t>48.11234335651127</t>
  </si>
  <si>
    <t>-1.705195928540099</t>
  </si>
  <si>
    <t>48.11232934464086</t>
  </si>
  <si>
    <t>-1.7053815215570758</t>
  </si>
  <si>
    <t>48.1119977735015</t>
  </si>
  <si>
    <t>-1.7055239571584575</t>
  </si>
  <si>
    <t>48.111009322783495</t>
  </si>
  <si>
    <t>-1.7058341387651126</t>
  </si>
  <si>
    <t>48.111989979544234</t>
  </si>
  <si>
    <t>-1.7057805468188254</t>
  </si>
  <si>
    <t>48.11199212093857</t>
  </si>
  <si>
    <t>-1.7060251917420646</t>
  </si>
  <si>
    <t>48.11206467079641</t>
  </si>
  <si>
    <t>-1.70583198241344</t>
  </si>
  <si>
    <t>48.1117070720488</t>
  </si>
  <si>
    <t>-1.7059333370230942</t>
  </si>
  <si>
    <t>48.11172360345581</t>
  </si>
  <si>
    <t>-1.70556950540965</t>
  </si>
  <si>
    <t>48.111779303826786</t>
  </si>
  <si>
    <t>-1.705893906450886</t>
  </si>
  <si>
    <t>48.11188468457095</t>
  </si>
  <si>
    <t>-1.705899972349313</t>
  </si>
  <si>
    <t>48.11169406461924</t>
  </si>
  <si>
    <t>-1.705858951768054</t>
  </si>
  <si>
    <t>48.11166483168979</t>
  </si>
  <si>
    <t>-1.705895404253791</t>
  </si>
  <si>
    <t>48.111642793751976</t>
  </si>
  <si>
    <t>-1.70593505439849</t>
  </si>
  <si>
    <t>48.11165664540939</t>
  </si>
  <si>
    <t>-1.7070331634958729</t>
  </si>
  <si>
    <t>48.11173624947199</t>
  </si>
  <si>
    <t>-1.7067817765603182</t>
  </si>
  <si>
    <t>48.11167426183328</t>
  </si>
  <si>
    <t>-1.7068914782365485</t>
  </si>
  <si>
    <t>48.111525807814054</t>
  </si>
  <si>
    <t>-1.7065623713600062</t>
  </si>
  <si>
    <t>48.111971169521496</t>
  </si>
  <si>
    <t>-1.7064843301092878</t>
  </si>
  <si>
    <t>48.111871381492534</t>
  </si>
  <si>
    <t>-1.7064465071172892</t>
  </si>
  <si>
    <t>48.111878038357524</t>
  </si>
  <si>
    <t>-1.7070267462617756</t>
  </si>
  <si>
    <t>48.11235394714115</t>
  </si>
  <si>
    <t>-1.7073196238888584</t>
  </si>
  <si>
    <t>48.112105555380644</t>
  </si>
  <si>
    <t>-1.7074952477752583</t>
  </si>
  <si>
    <t>48.11243812825353</t>
  </si>
  <si>
    <t>-1.7076775091557301</t>
  </si>
  <si>
    <t>48.11232793597592</t>
  </si>
  <si>
    <t>-1.7077250476229815</t>
  </si>
  <si>
    <t>48.112171675352165</t>
  </si>
  <si>
    <t>-1.7076436799841497</t>
  </si>
  <si>
    <t>48.11263800887242</t>
  </si>
  <si>
    <t>-1.7079192942789136</t>
  </si>
  <si>
    <t>48.11297172960623</t>
  </si>
  <si>
    <t>-1.7081020136485163</t>
  </si>
  <si>
    <t>48.11286666378641</t>
  </si>
  <si>
    <t>-1.707941235406695</t>
  </si>
  <si>
    <t>48.11287309098492</t>
  </si>
  <si>
    <t>-1.708124868461856</t>
  </si>
  <si>
    <t>48.11277827927286</t>
  </si>
  <si>
    <t>-1.7082421087748112</t>
  </si>
  <si>
    <t>48.11288678995227</t>
  </si>
  <si>
    <t>-1.7082520501244476</t>
  </si>
  <si>
    <t>48.11291211924765</t>
  </si>
  <si>
    <t>-1.7076586418177038</t>
  </si>
  <si>
    <t>48.113064474270566</t>
  </si>
  <si>
    <t>-1.707709035794192</t>
  </si>
  <si>
    <t>48.11302644249912</t>
  </si>
  <si>
    <t>-1.7077797689866618</t>
  </si>
  <si>
    <t>48.113044196447404</t>
  </si>
  <si>
    <t>-1.7077424023192183</t>
  </si>
  <si>
    <t>48.113055980797576</t>
  </si>
  <si>
    <t>-1.7077257190520452</t>
  </si>
  <si>
    <t>48.113041211649595</t>
  </si>
  <si>
    <t>-1.7085928040646001</t>
  </si>
  <si>
    <t>48.112080385971986</t>
  </si>
  <si>
    <t>-1.7089815458666642</t>
  </si>
  <si>
    <t>48.112131732587684</t>
  </si>
  <si>
    <t>-1.70898474565674</t>
  </si>
  <si>
    <t>48.112167622099555</t>
  </si>
  <si>
    <t>-1.7086415964815957</t>
  </si>
  <si>
    <t>48.111852039801136</t>
  </si>
  <si>
    <t>-1.7087304973510173</t>
  </si>
  <si>
    <t>48.111987409823755</t>
  </si>
  <si>
    <t>-1.7086615935734735</t>
  </si>
  <si>
    <t>48.111990164733136</t>
  </si>
  <si>
    <t>-1.708366317931063</t>
  </si>
  <si>
    <t>48.11350441100846</t>
  </si>
  <si>
    <t>-1.7080508054151733</t>
  </si>
  <si>
    <t>48.11436086001322</t>
  </si>
  <si>
    <t>-1.7092646132781082</t>
  </si>
  <si>
    <t>48.114013902209635</t>
  </si>
  <si>
    <t>-1.709178565763702</t>
  </si>
  <si>
    <t>48.113996761428496</t>
  </si>
  <si>
    <t>-1.7095065172797597</t>
  </si>
  <si>
    <t>48.11336620631484</t>
  </si>
  <si>
    <t>-1.7098808630658893</t>
  </si>
  <si>
    <t>48.113083678237054</t>
  </si>
  <si>
    <t>-1.7099114875729624</t>
  </si>
  <si>
    <t>48.113082453522075</t>
  </si>
  <si>
    <t>-1.7099133164174425</t>
  </si>
  <si>
    <t>48.113102961787284</t>
  </si>
  <si>
    <t>-1.709690947528108</t>
  </si>
  <si>
    <t>48.113194180030625</t>
  </si>
  <si>
    <t>-1.7098636139209806</t>
  </si>
  <si>
    <t>48.11332105416269</t>
  </si>
  <si>
    <t>-1.709807277571387</t>
  </si>
  <si>
    <t>48.11329243499076</t>
  </si>
  <si>
    <t>-1.7099768424853177</t>
  </si>
  <si>
    <t>48.11278140946919</t>
  </si>
  <si>
    <t>-1.7098990264713185</t>
  </si>
  <si>
    <t>48.11285655640571</t>
  </si>
  <si>
    <t>-1.7103690143786565</t>
  </si>
  <si>
    <t>48.112698835372</t>
  </si>
  <si>
    <t>-1.7104144935310757</t>
  </si>
  <si>
    <t>48.11269187104019</t>
  </si>
  <si>
    <t>-1.710232917098191</t>
  </si>
  <si>
    <t>48.11263738899771</t>
  </si>
  <si>
    <t>-1.7111522195323765</t>
  </si>
  <si>
    <t>48.112693234728816</t>
  </si>
  <si>
    <t>-1.7108572914009519</t>
  </si>
  <si>
    <t>48.112746195016676</t>
  </si>
  <si>
    <t>-1.7107085072342196</t>
  </si>
  <si>
    <t>48.11262865772841</t>
  </si>
  <si>
    <t>-1.7107927238478544</t>
  </si>
  <si>
    <t>48.11262528915095</t>
  </si>
  <si>
    <t>-1.7112569325428937</t>
  </si>
  <si>
    <t>48.1135225935947</t>
  </si>
  <si>
    <t>-1.7109638291595586</t>
  </si>
  <si>
    <t>48.11359606235736</t>
  </si>
  <si>
    <t>-1.7110687292411635</t>
  </si>
  <si>
    <t>48.11356613953642</t>
  </si>
  <si>
    <t>-1.7109580176817825</t>
  </si>
  <si>
    <t>48.113961614848314</t>
  </si>
  <si>
    <t>-1.7109819010695022</t>
  </si>
  <si>
    <t>48.113970950221905</t>
  </si>
  <si>
    <t>-1.710922362207511</t>
  </si>
  <si>
    <t>48.1139064421799</t>
  </si>
  <si>
    <t>Epervier d'Europe</t>
  </si>
  <si>
    <t>-1.7109227013897101</t>
  </si>
  <si>
    <t>48.11382410297876</t>
  </si>
  <si>
    <t>-1.7109355938039021</t>
  </si>
  <si>
    <t>48.113365650861546</t>
  </si>
  <si>
    <t>-1.7108072682439626</t>
  </si>
  <si>
    <t>48.1133913652221</t>
  </si>
  <si>
    <t>-1.7104433129501675</t>
  </si>
  <si>
    <t>48.113359614282174</t>
  </si>
  <si>
    <t>-1.7104794248247648</t>
  </si>
  <si>
    <t>48.11341991417854</t>
  </si>
  <si>
    <t>-1.709916866304051</t>
  </si>
  <si>
    <t>48.1134012501404</t>
  </si>
  <si>
    <t>-1.7098776710184873</t>
  </si>
  <si>
    <t>48.11339252690352</t>
  </si>
  <si>
    <t>-1.7101024433523395</t>
  </si>
  <si>
    <t>48.11341440993472</t>
  </si>
  <si>
    <t>-1.7097849988000413</t>
  </si>
  <si>
    <t>48.113473413153336</t>
  </si>
  <si>
    <t>-1.7101783244071356</t>
  </si>
  <si>
    <t>48.11357602642793</t>
  </si>
  <si>
    <t>-1.710084163882718</t>
  </si>
  <si>
    <t>48.11355406543563</t>
  </si>
  <si>
    <t>-1.709901786846615</t>
  </si>
  <si>
    <t>48.11357679506709</t>
  </si>
  <si>
    <t>-1.7099945756653767</t>
  </si>
  <si>
    <t>48.113583375011856</t>
  </si>
  <si>
    <t>-1.7099964045594058</t>
  </si>
  <si>
    <t>48.11360388326894</t>
  </si>
  <si>
    <t>-1.7099810921560366</t>
  </si>
  <si>
    <t>48.11360449563823</t>
  </si>
  <si>
    <t>-1.7099648653110386</t>
  </si>
  <si>
    <t>48.11359485387682</t>
  </si>
  <si>
    <t>-1.709995032888751</t>
  </si>
  <si>
    <t>48.113588502076155</t>
  </si>
  <si>
    <t>-1.71066295105078</t>
  </si>
  <si>
    <t>48.113582370341426</t>
  </si>
  <si>
    <t>-1.7102346612596886</t>
  </si>
  <si>
    <t>48.113604645417176</t>
  </si>
  <si>
    <t>-1.7101013347976721</t>
  </si>
  <si>
    <t>48.114608175104784</t>
  </si>
  <si>
    <t>-1.7102446252962564</t>
  </si>
  <si>
    <t>48.11431945044989</t>
  </si>
  <si>
    <t>-1.711773259407859</t>
  </si>
  <si>
    <t>48.11431490418832</t>
  </si>
  <si>
    <t>-1.7118066290162328</t>
  </si>
  <si>
    <t>48.11434444131129</t>
  </si>
  <si>
    <t>-1.7109048963632116</t>
  </si>
  <si>
    <t>48.11431362354856</t>
  </si>
  <si>
    <t>-1.7111647867342124</t>
  </si>
  <si>
    <t>48.11498755951836</t>
  </si>
  <si>
    <t>-1.7115536522533914</t>
  </si>
  <si>
    <t>48.114781626010696</t>
  </si>
  <si>
    <t>-1.71184938619775</t>
  </si>
  <si>
    <t>48.1146514519477</t>
  </si>
  <si>
    <t>-1.7101828214962644</t>
  </si>
  <si>
    <t>48.11491878238598</t>
  </si>
  <si>
    <t>-1.7100477498860913</t>
  </si>
  <si>
    <t>48.1149550562079</t>
  </si>
  <si>
    <t>-1.7095625376557595</t>
  </si>
  <si>
    <t>48.11485611650848</t>
  </si>
  <si>
    <t>-1.7094018123473036</t>
  </si>
  <si>
    <t>48.115393947588345</t>
  </si>
  <si>
    <t>-1.7094306472383531</t>
  </si>
  <si>
    <t>48.115417830583574</t>
  </si>
  <si>
    <t>-1.7073784701007688</t>
  </si>
  <si>
    <t>48.115464104405795</t>
  </si>
  <si>
    <t>-1.7073947540085788</t>
  </si>
  <si>
    <t>48.11546703013035</t>
  </si>
  <si>
    <t>-1.7073953893199665</t>
  </si>
  <si>
    <t>48.11547415786139</t>
  </si>
  <si>
    <t>-1.7084217577606664</t>
  </si>
  <si>
    <t>48.11506474509266</t>
  </si>
  <si>
    <t>-1.7084850660957243</t>
  </si>
  <si>
    <t>48.11511586266577</t>
  </si>
  <si>
    <t>-1.7085193818007904</t>
  </si>
  <si>
    <t>48.114781870165075</t>
  </si>
  <si>
    <t>-1.7085085787351524</t>
  </si>
  <si>
    <t>48.114900328735786</t>
  </si>
  <si>
    <t>-1.7083223079097547</t>
  </si>
  <si>
    <t>48.1149077753421</t>
  </si>
  <si>
    <t>-1.7081377854158857</t>
  </si>
  <si>
    <t>48.1148150079399</t>
  </si>
  <si>
    <t>-1.7070203380412632</t>
  </si>
  <si>
    <t>48.11461501146803</t>
  </si>
  <si>
    <t>-1.7070142572124714</t>
  </si>
  <si>
    <t>48.114607952980435</t>
  </si>
  <si>
    <t>-1.7063864119914147</t>
  </si>
  <si>
    <t>48.11456732994197</t>
  </si>
  <si>
    <t>-1.7066781887700246</t>
  </si>
  <si>
    <t>48.11432384712254</t>
  </si>
  <si>
    <t>-1.7066940390313785</t>
  </si>
  <si>
    <t>48.11434876898762</t>
  </si>
  <si>
    <t>-1.7065540593423816</t>
  </si>
  <si>
    <t>48.11421563421918</t>
  </si>
  <si>
    <t>-1.7065363034528798</t>
  </si>
  <si>
    <t>48.11419991537877</t>
  </si>
  <si>
    <t>-1.7070603289282194</t>
  </si>
  <si>
    <t>48.113912136248864</t>
  </si>
  <si>
    <t>-1.706986683124452</t>
  </si>
  <si>
    <t>48.113931912166834</t>
  </si>
  <si>
    <t>-1.7070844401809142</t>
  </si>
  <si>
    <t>48.113947643178605</t>
  </si>
  <si>
    <t>-1.7068483600550253</t>
  </si>
  <si>
    <t>48.11407210084938</t>
  </si>
  <si>
    <t>-1.70677739367869</t>
  </si>
  <si>
    <t>48.11407493697231</t>
  </si>
  <si>
    <t>-1.7068188894772969</t>
  </si>
  <si>
    <t>48.11407047319808</t>
  </si>
  <si>
    <t>-1.7068594494887614</t>
  </si>
  <si>
    <t>48.11410251737333</t>
  </si>
  <si>
    <t>-1.7068200744143183</t>
  </si>
  <si>
    <t>48.11403676070539</t>
  </si>
  <si>
    <t>-1.70690138278574</t>
  </si>
  <si>
    <t>48.114055954662554</t>
  </si>
  <si>
    <t>-1.7059578272666718</t>
  </si>
  <si>
    <t>48.113998275643716</t>
  </si>
  <si>
    <t>-1.7063948426561386</t>
  </si>
  <si>
    <t>48.113919093556824</t>
  </si>
  <si>
    <t>-1.7063877548667332</t>
  </si>
  <si>
    <t>48.11355747660586</t>
  </si>
  <si>
    <t>-1.7063894985978152</t>
  </si>
  <si>
    <t>48.11357704492123</t>
  </si>
  <si>
    <t>-1.7057154883967096</t>
  </si>
  <si>
    <t>48.11344126242049</t>
  </si>
  <si>
    <t>-1.7057557981863336</t>
  </si>
  <si>
    <t>48.11347051151358</t>
  </si>
  <si>
    <t>-1.705302775521554</t>
  </si>
  <si>
    <t>48.11351105492508</t>
  </si>
  <si>
    <t>-1.705326019540651</t>
  </si>
  <si>
    <t>48.113442796055146</t>
  </si>
  <si>
    <t>-1.7052746809424115</t>
  </si>
  <si>
    <t>48.113430820001746</t>
  </si>
  <si>
    <t>-1.7052925052934695</t>
  </si>
  <si>
    <t>48.11334875052917</t>
  </si>
  <si>
    <t>-1.7050563645041115</t>
  </si>
  <si>
    <t>48.113425514790066</t>
  </si>
  <si>
    <t>-1.7056440947924456</t>
  </si>
  <si>
    <t>48.11329823276519</t>
  </si>
  <si>
    <t>-1.7056442842064936</t>
  </si>
  <si>
    <t>48.11325333836388</t>
  </si>
  <si>
    <t>-1.7056588000163728</t>
  </si>
  <si>
    <t>48.11327520180063</t>
  </si>
  <si>
    <t>-1.7050904853350393</t>
  </si>
  <si>
    <t>48.11282098503069</t>
  </si>
  <si>
    <t>-1.7050740367691473</t>
  </si>
  <si>
    <t>48.11282444758698</t>
  </si>
  <si>
    <t>-1.7050914814644402</t>
  </si>
  <si>
    <t>48.112832166941665</t>
  </si>
  <si>
    <t>-1.7041228292150479</t>
  </si>
  <si>
    <t>48.112915748004454</t>
  </si>
  <si>
    <t>-1.7041975289608786</t>
  </si>
  <si>
    <t>48.1129548456685</t>
  </si>
  <si>
    <t>-1.7043487603631489</t>
  </si>
  <si>
    <t>48.11272437093225</t>
  </si>
  <si>
    <t>-1.703718385968676</t>
  </si>
  <si>
    <t>48.1125138935308</t>
  </si>
  <si>
    <t>-1.7033941627065532</t>
  </si>
  <si>
    <t>48.112448290434294</t>
  </si>
  <si>
    <t>-1.7031084479273033</t>
  </si>
  <si>
    <t>48.112344678175326</t>
  </si>
  <si>
    <t>-1.703308875099964</t>
  </si>
  <si>
    <t>48.11238436632162</t>
  </si>
  <si>
    <t>-1.7029579989867216</t>
  </si>
  <si>
    <t>48.11220760954246</t>
  </si>
  <si>
    <t>-1.7030440326486371</t>
  </si>
  <si>
    <t>48.11227992036575</t>
  </si>
  <si>
    <t>-1.70313194319241</t>
  </si>
  <si>
    <t>48.112279215167845</t>
  </si>
  <si>
    <t>-1.7031798526102122</t>
  </si>
  <si>
    <t>48.112299745314075</t>
  </si>
  <si>
    <t>-1.7037163131182245</t>
  </si>
  <si>
    <t>48.11202022154003</t>
  </si>
  <si>
    <t>-1.7037094581704981</t>
  </si>
  <si>
    <t>48.112037327875356</t>
  </si>
  <si>
    <t>-1.7036204719030998</t>
  </si>
  <si>
    <t>48.111555543287906</t>
  </si>
  <si>
    <t>-1.703654034656539</t>
  </si>
  <si>
    <t>48.11108569658803</t>
  </si>
  <si>
    <t>-1.7030625330873261</t>
  </si>
  <si>
    <t>48.11112334665921</t>
  </si>
  <si>
    <t>-1.7031293788098056</t>
  </si>
  <si>
    <t>48.11116836941322</t>
  </si>
  <si>
    <t>-1.7031120302119538</t>
  </si>
  <si>
    <t>48.11144399392092</t>
  </si>
  <si>
    <t>-1.7047813076836948</t>
  </si>
  <si>
    <t>48.11141940105839</t>
  </si>
  <si>
    <t>-1.704714432698411</t>
  </si>
  <si>
    <t>48.11175030774226</t>
  </si>
  <si>
    <t>-1.7050627873210593</t>
  </si>
  <si>
    <t>48.111475486163</t>
  </si>
  <si>
    <t>-1.7053930431242217</t>
  </si>
  <si>
    <t>48.11165586614981</t>
  </si>
  <si>
    <t>-1.705432972199169</t>
  </si>
  <si>
    <t>48.111774904282335</t>
  </si>
  <si>
    <t>-1.7053416353305015</t>
  </si>
  <si>
    <t>48.1117841644125</t>
  </si>
  <si>
    <t>-1.7053730375240024</t>
  </si>
  <si>
    <t>48.11176046634345</t>
  </si>
  <si>
    <t>-1.7053878018550566</t>
  </si>
  <si>
    <t>48.111785125314405</t>
  </si>
  <si>
    <t>-1.7051486206151798</t>
  </si>
  <si>
    <t>48.11178065416868</t>
  </si>
  <si>
    <t>-1.70512263777409</t>
  </si>
  <si>
    <t>48.11181816280445</t>
  </si>
  <si>
    <t>-1.7051945973427667</t>
  </si>
  <si>
    <t>48.111826509590756</t>
  </si>
  <si>
    <t>-1.7050842035251654</t>
  </si>
  <si>
    <t>48.11171589744936</t>
  </si>
  <si>
    <t>-1.7049334172450412</t>
  </si>
  <si>
    <t>48.111904274322875</t>
  </si>
  <si>
    <t>-1.7049344133239603</t>
  </si>
  <si>
    <t>48.111915456242</t>
  </si>
  <si>
    <t>-1.7051410068180548</t>
  </si>
  <si>
    <t>48.1119773383581</t>
  </si>
  <si>
    <t>-1.7054926248478497</t>
  </si>
  <si>
    <t>48.1123504392627</t>
  </si>
  <si>
    <t>-1.7054491378945427</t>
  </si>
  <si>
    <t>48.112332538752206</t>
  </si>
  <si>
    <t>-1.7051159361374466</t>
  </si>
  <si>
    <t>48.11235426732899</t>
  </si>
  <si>
    <t>-1.7052301500727984</t>
  </si>
  <si>
    <t>48.11217857317334</t>
  </si>
  <si>
    <t>-1.7057054780078231</t>
  </si>
  <si>
    <t>48.111918314810325</t>
  </si>
  <si>
    <t>-1.705508976076544</t>
  </si>
  <si>
    <t>48.111875668462105</t>
  </si>
  <si>
    <t>-1.7060219886040875</t>
  </si>
  <si>
    <t>48.11170928755756</t>
  </si>
  <si>
    <t>-1.7058708967617713</t>
  </si>
  <si>
    <t>48.11184718023176</t>
  </si>
  <si>
    <t>-1.70592855847979</t>
  </si>
  <si>
    <t>48.11122487593125</t>
  </si>
  <si>
    <t>-1.7059752226698428</t>
  </si>
  <si>
    <t>48.111231427561414</t>
  </si>
  <si>
    <t>-1.7059939123342032</t>
  </si>
  <si>
    <t>48.111253124184856</t>
  </si>
  <si>
    <t>-1.7064843477701535</t>
  </si>
  <si>
    <t>48.11149162535943</t>
  </si>
  <si>
    <t>-1.7064968706398589</t>
  </si>
  <si>
    <t>48.11149112490051</t>
  </si>
  <si>
    <t>-1.7065721431546939</t>
  </si>
  <si>
    <t>48.11120757344686</t>
  </si>
  <si>
    <t>-1.7058406106602504</t>
  </si>
  <si>
    <t>48.11197744018323</t>
  </si>
  <si>
    <t>-1.7057900205638636</t>
  </si>
  <si>
    <t>48.111973850775776</t>
  </si>
  <si>
    <t>-1.7058212334100713</t>
  </si>
  <si>
    <t>48.11199504703085</t>
  </si>
  <si>
    <t>-1.705733323374629</t>
  </si>
  <si>
    <t>48.111995754233924</t>
  </si>
  <si>
    <t>-1.7072747124907337</t>
  </si>
  <si>
    <t>48.11180510525009</t>
  </si>
  <si>
    <t>-1.7068166014682378</t>
  </si>
  <si>
    <t>48.11169436517241</t>
  </si>
  <si>
    <t>-1.706660899768004</t>
  </si>
  <si>
    <t>48.11187452466119</t>
  </si>
  <si>
    <t>-1.7063538119380068</t>
  </si>
  <si>
    <t>48.11176616340014</t>
  </si>
  <si>
    <t>-1.7063273156999903</t>
  </si>
  <si>
    <t>48.1121740097358</t>
  </si>
  <si>
    <t>-1.7062523663920317</t>
  </si>
  <si>
    <t>48.112132117924126</t>
  </si>
  <si>
    <t>-1.7068068732129653</t>
  </si>
  <si>
    <t>48.11196127003734</t>
  </si>
  <si>
    <t>-1.706856466879838</t>
  </si>
  <si>
    <t>48.111953677106015</t>
  </si>
  <si>
    <t>-1.7069208256302268</t>
  </si>
  <si>
    <t>48.11197074292974</t>
  </si>
  <si>
    <t>-1.7073202494444912</t>
  </si>
  <si>
    <t>48.1120810230075</t>
  </si>
  <si>
    <t>-1.7072551430014782</t>
  </si>
  <si>
    <t>48.11205557097924</t>
  </si>
  <si>
    <t>-1.7074968785412787</t>
  </si>
  <si>
    <t>48.11213568250478</t>
  </si>
  <si>
    <t>-1.707398875560814</t>
  </si>
  <si>
    <t>48.11211715634177</t>
  </si>
  <si>
    <t>-1.7068625004178704</t>
  </si>
  <si>
    <t>48.11225642260728</t>
  </si>
  <si>
    <t>-1.7068182050082037</t>
  </si>
  <si>
    <t>48.112182446264875</t>
  </si>
  <si>
    <t>-1.7070595085574731</t>
  </si>
  <si>
    <t>48.11211669347214</t>
  </si>
  <si>
    <t>-1.7071255453447007</t>
  </si>
  <si>
    <t>48.112293601760854</t>
  </si>
  <si>
    <t>-1.7071808084696498</t>
  </si>
  <si>
    <t>48.11230261469927</t>
  </si>
  <si>
    <t>-1.7073707086808803</t>
  </si>
  <si>
    <t>48.112365160267395</t>
  </si>
  <si>
    <t>-1.7078692036649905</t>
  </si>
  <si>
    <t>48.11217690813844</t>
  </si>
  <si>
    <t>-1.7079004199093808</t>
  </si>
  <si>
    <t>48.112010139660924</t>
  </si>
  <si>
    <t>-1.7086151639661424</t>
  </si>
  <si>
    <t>48.112133058974656</t>
  </si>
  <si>
    <t>-1.7082329934733025</t>
  </si>
  <si>
    <t>48.11226336079445</t>
  </si>
  <si>
    <t>-1.7087667491835967</t>
  </si>
  <si>
    <t>48.11237668209076</t>
  </si>
  <si>
    <t>-1.7085685608691517</t>
  </si>
  <si>
    <t>48.11236216246332</t>
  </si>
  <si>
    <t>-1.7085594021440913</t>
  </si>
  <si>
    <t>48.11249438407203</t>
  </si>
  <si>
    <t>-1.7086051332931937</t>
  </si>
  <si>
    <t>48.11272540678475</t>
  </si>
  <si>
    <t>-1.7086235131352696</t>
  </si>
  <si>
    <t>48.11288458169952</t>
  </si>
  <si>
    <t>-1.7079794103502037</t>
  </si>
  <si>
    <t>48.112896304418584</t>
  </si>
  <si>
    <t>-1.7079952964984635</t>
  </si>
  <si>
    <t>48.11302752470068</t>
  </si>
  <si>
    <t>-1.7076997872548212</t>
  </si>
  <si>
    <t>48.11295517441055</t>
  </si>
  <si>
    <t>-1.7077419650666685</t>
  </si>
  <si>
    <t>48.11309937090378</t>
  </si>
  <si>
    <t>-1.7077618990534875</t>
  </si>
  <si>
    <t>48.11332300861636</t>
  </si>
  <si>
    <t>-1.7078642612100572</t>
  </si>
  <si>
    <t>48.11367240120413</t>
  </si>
  <si>
    <t>-1.7076554735102936</t>
  </si>
  <si>
    <t>48.11382101853291</t>
  </si>
  <si>
    <t>-1.708352423376822</t>
  </si>
  <si>
    <t>48.11365008116392</t>
  </si>
  <si>
    <t>-1.7083499933820205</t>
  </si>
  <si>
    <t>48.11366981633433</t>
  </si>
  <si>
    <t>-1.7083290571874783</t>
  </si>
  <si>
    <t>48.11399888882587</t>
  </si>
  <si>
    <t>-1.7083506151366024</t>
  </si>
  <si>
    <t>48.113958750954595</t>
  </si>
  <si>
    <t>-1.708304945075671</t>
  </si>
  <si>
    <t>48.11396338215186</t>
  </si>
  <si>
    <t>-1.7089212073132436</t>
  </si>
  <si>
    <t>48.11349829113723</t>
  </si>
  <si>
    <t>-1.709148116599767</t>
  </si>
  <si>
    <t>48.11294215871689</t>
  </si>
  <si>
    <t>-1.7091979601003646</t>
  </si>
  <si>
    <t>48.112937360274664</t>
  </si>
  <si>
    <t>-1.7094942255330672</t>
  </si>
  <si>
    <t>48.11339402129792</t>
  </si>
  <si>
    <t>-1.7094111093480275</t>
  </si>
  <si>
    <t>48.11330757097359</t>
  </si>
  <si>
    <t>-1.70958250998429</t>
  </si>
  <si>
    <t>48.11330352248068</t>
  </si>
  <si>
    <t>-1.7097759023649157</t>
  </si>
  <si>
    <t>48.11321723664619</t>
  </si>
  <si>
    <t>-1.7098853708420658</t>
  </si>
  <si>
    <t>48.1131763882569</t>
  </si>
  <si>
    <t>-1.7098805120384304</t>
  </si>
  <si>
    <t>48.11321585867303</t>
  </si>
  <si>
    <t>-1.7100561451667056</t>
  </si>
  <si>
    <t>48.11307136838155</t>
  </si>
  <si>
    <t>-1.7100843687997789</t>
  </si>
  <si>
    <t>48.113059017891075</t>
  </si>
  <si>
    <t>-1.7101296030188755</t>
  </si>
  <si>
    <t>48.11309648494965</t>
  </si>
  <si>
    <t>-1.7098216984869545</t>
  </si>
  <si>
    <t>48.11330798462765</t>
  </si>
  <si>
    <t>-1.7099203206456923</t>
  </si>
  <si>
    <t>48.11305155136419</t>
  </si>
  <si>
    <t>-1.7099173102856582</t>
  </si>
  <si>
    <t>48.11226614931053</t>
  </si>
  <si>
    <t>-1.710082485791157</t>
  </si>
  <si>
    <t>48.11256814166079</t>
  </si>
  <si>
    <t>-1.7099441109696027</t>
  </si>
  <si>
    <t>48.11266064420863</t>
  </si>
  <si>
    <t>-1.710329341874833</t>
  </si>
  <si>
    <t>48.11279953648412</t>
  </si>
  <si>
    <t>-1.7105550007432686</t>
  </si>
  <si>
    <t>48.11260535203881</t>
  </si>
  <si>
    <t>-1.7103528860257156</t>
  </si>
  <si>
    <t>48.11259379784275</t>
  </si>
  <si>
    <t>-1.710776748494808</t>
  </si>
  <si>
    <t>48.112790057808205</t>
  </si>
  <si>
    <t>-1.7106046088106872</t>
  </si>
  <si>
    <t>48.11297368572214</t>
  </si>
  <si>
    <t>-1.7110056643370064</t>
  </si>
  <si>
    <t>48.11300814173798</t>
  </si>
  <si>
    <t>-1.711069084035983</t>
  </si>
  <si>
    <t>48.112873749236606</t>
  </si>
  <si>
    <t>-1.7115249257464178</t>
  </si>
  <si>
    <t>48.11328755175452</t>
  </si>
  <si>
    <t>-1.7109472479551464</t>
  </si>
  <si>
    <t>48.113574371525246</t>
  </si>
  <si>
    <t>-1.710965119550237</t>
  </si>
  <si>
    <t>48.11335202705866</t>
  </si>
  <si>
    <t>-1.7105568951374335</t>
  </si>
  <si>
    <t>48.11328419229268</t>
  </si>
  <si>
    <t>-1.711649757159904</t>
  </si>
  <si>
    <t>48.113888532678104</t>
  </si>
  <si>
    <t>-1.7103433795936955</t>
  </si>
  <si>
    <t>48.113379700581966</t>
  </si>
  <si>
    <t>-1.7100391449596042</t>
  </si>
  <si>
    <t>48.113397478896</t>
  </si>
  <si>
    <t>-1.7100192699957386</t>
  </si>
  <si>
    <t>48.113409495484454</t>
  </si>
  <si>
    <t>-1.709883943196799</t>
  </si>
  <si>
    <t>48.1133952693622</t>
  </si>
  <si>
    <t>-1.71025322946454</t>
  </si>
  <si>
    <t>48.11354321597435</t>
  </si>
  <si>
    <t>-1.7099251936615854</t>
  </si>
  <si>
    <t>48.113575973032994</t>
  </si>
  <si>
    <t>-1.7102525512609559</t>
  </si>
  <si>
    <t>48.11377048342586</t>
  </si>
  <si>
    <t>-1.7098064417559962</t>
  </si>
  <si>
    <t>48.1136536633207</t>
  </si>
  <si>
    <t>-1.7096581595591487</t>
  </si>
  <si>
    <t>48.11387000065142</t>
  </si>
  <si>
    <t>-1.7098645214642336</t>
  </si>
  <si>
    <t>48.114117042883585</t>
  </si>
  <si>
    <t>-1.7096127426075023</t>
  </si>
  <si>
    <t>48.11406539176704</t>
  </si>
  <si>
    <t>-1.7094275697142085</t>
  </si>
  <si>
    <t>48.11405596374125</t>
  </si>
  <si>
    <t>-1.7091645144018652</t>
  </si>
  <si>
    <t>48.11401878976688</t>
  </si>
  <si>
    <t>-1.709573118362935</t>
  </si>
  <si>
    <t>48.11418480448133</t>
  </si>
  <si>
    <t>-1.7095016534376504</t>
  </si>
  <si>
    <t>48.11418205131215</t>
  </si>
  <si>
    <t>-1.7090273819718018</t>
  </si>
  <si>
    <t>48.114313232397535</t>
  </si>
  <si>
    <t>-1.708992988951081</t>
  </si>
  <si>
    <t>48.11430338579891</t>
  </si>
  <si>
    <t>-1.709821597957357</t>
  </si>
  <si>
    <t>48.11434038869611</t>
  </si>
  <si>
    <t>-1.709994434127862</t>
  </si>
  <si>
    <t>48.11430542255531</t>
  </si>
  <si>
    <t>-1.7109075395197333</t>
  </si>
  <si>
    <t>48.114538224668216</t>
  </si>
  <si>
    <t>-1.710864668252037</t>
  </si>
  <si>
    <t>48.1144333328961</t>
  </si>
  <si>
    <t>-1.710906718837211</t>
  </si>
  <si>
    <t>48.11429418455306</t>
  </si>
  <si>
    <t>-1.711824025568753</t>
  </si>
  <si>
    <t>48.11490274029945</t>
  </si>
  <si>
    <t>-1.7113751698343864</t>
  </si>
  <si>
    <t>48.11494313999402</t>
  </si>
  <si>
    <t>-1.7112224477797038</t>
  </si>
  <si>
    <t>48.11478092299712</t>
  </si>
  <si>
    <t>-1.7110577838982517</t>
  </si>
  <si>
    <t>48.115048415150476</t>
  </si>
  <si>
    <t>-1.7110233900212541</t>
  </si>
  <si>
    <t>48.1150385691489</t>
  </si>
  <si>
    <t>-1.711000771756344</t>
  </si>
  <si>
    <t>48.11501983581761</t>
  </si>
  <si>
    <t>-1.711151988524223</t>
  </si>
  <si>
    <t>48.11497731650488</t>
  </si>
  <si>
    <t>-1.710821322283551</t>
  </si>
  <si>
    <t>48.114886741773425</t>
  </si>
  <si>
    <t>-1.710836894407544</t>
  </si>
  <si>
    <t>48.11477951238483</t>
  </si>
  <si>
    <t>-1.7107653720816662</t>
  </si>
  <si>
    <t>48.11491703399392</t>
  </si>
  <si>
    <t>-1.7102710301575972</t>
  </si>
  <si>
    <t>48.114917167255015</t>
  </si>
  <si>
    <t>-1.710296077447611</t>
  </si>
  <si>
    <t>48.11491616553378</t>
  </si>
  <si>
    <t>-1.7101382507168483</t>
  </si>
  <si>
    <t>48.114790622058216</t>
  </si>
  <si>
    <t>-1.7100219843263869</t>
  </si>
  <si>
    <t>48.11470830329123</t>
  </si>
  <si>
    <t>-1.7100846023140959</t>
  </si>
  <si>
    <t>48.11470579911008</t>
  </si>
  <si>
    <t>-1.7100330121095082</t>
  </si>
  <si>
    <t>48.114691029674795</t>
  </si>
  <si>
    <t>-1.7100862201359968</t>
  </si>
  <si>
    <t>48.11462998769545</t>
  </si>
  <si>
    <t>-1.7100732615941814</t>
  </si>
  <si>
    <t>48.114672587437894</t>
  </si>
  <si>
    <t>-1.7100426128565303</t>
  </si>
  <si>
    <t>48.114892636945854</t>
  </si>
  <si>
    <t>-1.7097892118808933</t>
  </si>
  <si>
    <t>48.11491679763621</t>
  </si>
  <si>
    <t>-1.7098629214645853</t>
  </si>
  <si>
    <t>48.114944709803446</t>
  </si>
  <si>
    <t>-1.709848652751846</t>
  </si>
  <si>
    <t>48.114925642372384</t>
  </si>
  <si>
    <t>-1.709385400710964</t>
  </si>
  <si>
    <t>48.11485158741316</t>
  </si>
  <si>
    <t>-1.7093976750793758</t>
  </si>
  <si>
    <t>48.114848291182355</t>
  </si>
  <si>
    <t>-1.709376427046822</t>
  </si>
  <si>
    <t>48.11475095067312</t>
  </si>
  <si>
    <t>-1.7093768107598495</t>
  </si>
  <si>
    <t>48.115413017191784</t>
  </si>
  <si>
    <t>-1.7094242268941697</t>
  </si>
  <si>
    <t>48.11542795383019</t>
  </si>
  <si>
    <t>-1.708237147850723</t>
  </si>
  <si>
    <t>48.11527061745021</t>
  </si>
  <si>
    <t>-1.708229546314567</t>
  </si>
  <si>
    <t>48.11527933761167</t>
  </si>
  <si>
    <t>-1.7082378954814186</t>
  </si>
  <si>
    <t>48.115279003849814</t>
  </si>
  <si>
    <t>-1.7082550922371607</t>
  </si>
  <si>
    <t>48.115283927257295</t>
  </si>
  <si>
    <t>-1.708238643112351</t>
  </si>
  <si>
    <t>48.11528739024937</t>
  </si>
  <si>
    <t>-1.7081847240953183</t>
  </si>
  <si>
    <t>48.11499438797864</t>
  </si>
  <si>
    <t>-1.708267009301578</t>
  </si>
  <si>
    <t>48.11512317844218</t>
  </si>
  <si>
    <t>-1.7082030752295034</t>
  </si>
  <si>
    <t>48.11520024082745</t>
  </si>
  <si>
    <t>-1.70760398340474</t>
  </si>
  <si>
    <t>48.115004055160156</t>
  </si>
  <si>
    <t>-1.7075523856420038</t>
  </si>
  <si>
    <t>48.11499257088195</t>
  </si>
  <si>
    <t>-1.7077710357500724</t>
  </si>
  <si>
    <t>48.115119297735184</t>
  </si>
  <si>
    <t>-1.7077811216125292</t>
  </si>
  <si>
    <t>48.114665081829315</t>
  </si>
  <si>
    <t>-1.7077127495653075</t>
  </si>
  <si>
    <t>48.11474909468596</t>
  </si>
  <si>
    <t>-1.7078671670665244</t>
  </si>
  <si>
    <t>48.114722602315084</t>
  </si>
  <si>
    <t>-1.7081068065099205</t>
  </si>
  <si>
    <t>48.114347263300324</t>
  </si>
  <si>
    <t>-1.7080579167061647</t>
  </si>
  <si>
    <t>48.11436615098717</t>
  </si>
  <si>
    <t>-1.7069040474169073</t>
  </si>
  <si>
    <t>48.1148845889824</t>
  </si>
  <si>
    <t>-1.7069067461779683</t>
  </si>
  <si>
    <t>48.11453934926434</t>
  </si>
  <si>
    <t>-1.7069381041724003</t>
  </si>
  <si>
    <t>48.11451568488235</t>
  </si>
  <si>
    <t>-1.7068914166634668</t>
  </si>
  <si>
    <t>48.114517550741155</t>
  </si>
  <si>
    <t>-1.7068186627031907</t>
  </si>
  <si>
    <t>48.11407671724433</t>
  </si>
  <si>
    <t>-1.7068158764638635</t>
  </si>
  <si>
    <t>48.11404545295918</t>
  </si>
  <si>
    <t>-1.706679494157599</t>
  </si>
  <si>
    <t>48.114167441370924</t>
  </si>
  <si>
    <t>-1.7067171236049294</t>
  </si>
  <si>
    <t>48.11413904417699</t>
  </si>
  <si>
    <t>-1.706744598051671</t>
  </si>
  <si>
    <t>48.11414691066627</t>
  </si>
  <si>
    <t>-1.7067257833376361</t>
  </si>
  <si>
    <t>48.11416110926913</t>
  </si>
  <si>
    <t>-1.7067492775045416</t>
  </si>
  <si>
    <t>48.1141243124921</t>
  </si>
  <si>
    <t>-1.7067547530118434</t>
  </si>
  <si>
    <t>48.11411064697046</t>
  </si>
  <si>
    <t>-1.706816769525231</t>
  </si>
  <si>
    <t>48.11413057970605</t>
  </si>
  <si>
    <t>-1.7065720811409026</t>
  </si>
  <si>
    <t>48.114238967365566</t>
  </si>
  <si>
    <t>-1.7066663485084794</t>
  </si>
  <si>
    <t>48.114320362618855</t>
  </si>
  <si>
    <t>-1.7066534072893875</t>
  </si>
  <si>
    <t>48.114325362018796</t>
  </si>
  <si>
    <t>-1.7063793871218245</t>
  </si>
  <si>
    <t>48.11357881501581</t>
  </si>
  <si>
    <t>-1.7066338186455783</t>
  </si>
  <si>
    <t>48.113730007829595</t>
  </si>
  <si>
    <t>-1.7056824769522054</t>
  </si>
  <si>
    <t>48.113494606397815</t>
  </si>
  <si>
    <t>-1.7057043798063949</t>
  </si>
  <si>
    <t>48.113439944484185</t>
  </si>
  <si>
    <t>-1.7057467845262753</t>
  </si>
  <si>
    <t>48.11346514357077</t>
  </si>
  <si>
    <t>-1.7053811546933904</t>
  </si>
  <si>
    <t>48.11349319869525</t>
  </si>
  <si>
    <t>-1.7052920634849222</t>
  </si>
  <si>
    <t>48.11346986470455</t>
  </si>
  <si>
    <t>-1.705399874580209</t>
  </si>
  <si>
    <t>48.11340280617248</t>
  </si>
  <si>
    <t>-1.705414805245726</t>
  </si>
  <si>
    <t>48.11342013857266</t>
  </si>
  <si>
    <t>-1.705395990433218</t>
  </si>
  <si>
    <t>48.1134343369702</t>
  </si>
  <si>
    <t>-1.705442582026444</t>
  </si>
  <si>
    <t>48.113356277571675</t>
  </si>
  <si>
    <t>-1.7054814053082994</t>
  </si>
  <si>
    <t>48.11334127975646</t>
  </si>
  <si>
    <t>-1.7055038013242734</t>
  </si>
  <si>
    <t>48.11336727834153</t>
  </si>
  <si>
    <t>-1.7052205935399702</t>
  </si>
  <si>
    <t>48.11341893327833</t>
  </si>
  <si>
    <t>-1.7056237571533501</t>
  </si>
  <si>
    <t>48.1132862876567</t>
  </si>
  <si>
    <t>-1.7056225633710071</t>
  </si>
  <si>
    <t>48.11327288865828</t>
  </si>
  <si>
    <t>-1.70568338467717</t>
  </si>
  <si>
    <t>48.1132794230027</t>
  </si>
  <si>
    <t>-1.7056888603724456</t>
  </si>
  <si>
    <t>48.11326575752288</t>
  </si>
  <si>
    <t>-1.705592701996716</t>
  </si>
  <si>
    <t>48.11323822390502</t>
  </si>
  <si>
    <t>-1.705389131047795</t>
  </si>
  <si>
    <t>48.11328221517089</t>
  </si>
  <si>
    <t>-1.7054397016309557</t>
  </si>
  <si>
    <t>48.11324881910306</t>
  </si>
  <si>
    <t>-1.7054628934150142</t>
  </si>
  <si>
    <t>48.11328375036436</t>
  </si>
  <si>
    <t>-1.7054601080190661</t>
  </si>
  <si>
    <t>48.113252486030646</t>
  </si>
  <si>
    <t>-1.705287894900815</t>
  </si>
  <si>
    <t>48.11327281310444</t>
  </si>
  <si>
    <t>-1.7043301539968343</t>
  </si>
  <si>
    <t>48.11356655976269</t>
  </si>
  <si>
    <t>-1.7047903950504013</t>
  </si>
  <si>
    <t>48.11294755646712</t>
  </si>
  <si>
    <t>-1.7040939865940028</t>
  </si>
  <si>
    <t>48.11294399891781</t>
  </si>
  <si>
    <t>-1.7038247017687962</t>
  </si>
  <si>
    <t>48.113151972365976</t>
  </si>
  <si>
    <t>-1.703798023817938</t>
  </si>
  <si>
    <t>48.113153037869836</t>
  </si>
  <si>
    <t>-1.7044494805125532</t>
  </si>
  <si>
    <t>48.1126519009942</t>
  </si>
  <si>
    <t>-1.7040305931746687</t>
  </si>
  <si>
    <t>48.11275827739663</t>
  </si>
  <si>
    <t>-1.7048740303774308</t>
  </si>
  <si>
    <t>48.112684245989136</t>
  </si>
  <si>
    <t>-1.7048594979552834</t>
  </si>
  <si>
    <t>48.11267137984918</t>
  </si>
  <si>
    <t>-1.7045953183046516</t>
  </si>
  <si>
    <t>48.11256091298774</t>
  </si>
  <si>
    <t>-1.7046208024286027</t>
  </si>
  <si>
    <t>48.11254644828801</t>
  </si>
  <si>
    <t>-1.7046223937782157</t>
  </si>
  <si>
    <t>48.112564313641386</t>
  </si>
  <si>
    <t>-1.7046340473974089</t>
  </si>
  <si>
    <t>48.11246972126742</t>
  </si>
  <si>
    <t>-1.704674063780915</t>
  </si>
  <si>
    <t>48.1124681227249</t>
  </si>
  <si>
    <t>-1.7046831202295758</t>
  </si>
  <si>
    <t>48.112494654329986</t>
  </si>
  <si>
    <t>-1.7048446830927262</t>
  </si>
  <si>
    <t>48.11242993118499</t>
  </si>
  <si>
    <t>-1.7047814757678008</t>
  </si>
  <si>
    <t>48.11239659837486</t>
  </si>
  <si>
    <t>-1.7036846057342048</t>
  </si>
  <si>
    <t>48.1124807514257</t>
  </si>
  <si>
    <t>-1.7032144737707533</t>
  </si>
  <si>
    <t>48.11238747139762</t>
  </si>
  <si>
    <t>-1.7027900514207168</t>
  </si>
  <si>
    <t>48.112131004193365</t>
  </si>
  <si>
    <t>-1.7028308629695297</t>
  </si>
  <si>
    <t>48.11213833896757</t>
  </si>
  <si>
    <t>-1.7030228667683984</t>
  </si>
  <si>
    <t>48.11226513851605</t>
  </si>
  <si>
    <t>-1.7037072686819184</t>
  </si>
  <si>
    <t>48.11175820743594</t>
  </si>
  <si>
    <t>-1.7036671324081365</t>
  </si>
  <si>
    <t>48.11198392193501</t>
  </si>
  <si>
    <t>-1.7037329101792618</t>
  </si>
  <si>
    <t>48.11219644180211</t>
  </si>
  <si>
    <t>-1.7040674788064905</t>
  </si>
  <si>
    <t>48.11212032757516</t>
  </si>
  <si>
    <t>-1.7045836163091463</t>
  </si>
  <si>
    <t>48.11197869035787</t>
  </si>
  <si>
    <t>-1.7040588719629683</t>
  </si>
  <si>
    <t>48.111497641241925</t>
  </si>
  <si>
    <t>-1.7036915066719551</t>
  </si>
  <si>
    <t>48.11105512670167</t>
  </si>
  <si>
    <t>-1.7026126142920035</t>
  </si>
  <si>
    <t>48.111716760185026</t>
  </si>
  <si>
    <t>-1.7024783419871006</t>
  </si>
  <si>
    <t>48.11163695936172</t>
  </si>
  <si>
    <t>-1.7024924758948468</t>
  </si>
  <si>
    <t>48.11164535945577</t>
  </si>
  <si>
    <t>-1.7030780293997705</t>
  </si>
  <si>
    <t>48.11115582535236</t>
  </si>
  <si>
    <t>-1.7029329882419266</t>
  </si>
  <si>
    <t>48.11125574426314</t>
  </si>
  <si>
    <t>-1.7029720850387569</t>
  </si>
  <si>
    <t>48.11146932996102</t>
  </si>
  <si>
    <t>-1.703075214217286</t>
  </si>
  <si>
    <t>48.11142487153033</t>
  </si>
  <si>
    <t>-1.7049854087112308</t>
  </si>
  <si>
    <t>48.11137994877954</t>
  </si>
  <si>
    <t>-1.7050156665001617</t>
  </si>
  <si>
    <t>48.11141908006989</t>
  </si>
  <si>
    <t>-1.7049469845848129</t>
  </si>
  <si>
    <t>48.11139941279174</t>
  </si>
  <si>
    <t>-1.7049900886710305</t>
  </si>
  <si>
    <t>48.11135735063355</t>
  </si>
  <si>
    <t>-1.7050466256259684</t>
  </si>
  <si>
    <t>48.11139094980125</t>
  </si>
  <si>
    <t>-1.7051652505629291</t>
  </si>
  <si>
    <t>48.111820987342306</t>
  </si>
  <si>
    <t>-1.7051409605650816</t>
  </si>
  <si>
    <t>48.111848851182835</t>
  </si>
  <si>
    <t>-1.704965076822856</t>
  </si>
  <si>
    <t>48.111752786543754</t>
  </si>
  <si>
    <t>-1.704808008062624</t>
  </si>
  <si>
    <t>48.111642523318615</t>
  </si>
  <si>
    <t>-1.70508474633472</t>
  </si>
  <si>
    <t>48.1114432136479</t>
  </si>
  <si>
    <t>-1.7050337793900312</t>
  </si>
  <si>
    <t>48.111472143263505</t>
  </si>
  <si>
    <t>-1.7054183994837773</t>
  </si>
  <si>
    <t>48.11158227921416</t>
  </si>
  <si>
    <t>-1.7052281351762333</t>
  </si>
  <si>
    <t>48.11222635828071</t>
  </si>
  <si>
    <t>-1.7051927989406532</t>
  </si>
  <si>
    <t>48.11220535887022</t>
  </si>
  <si>
    <t>-1.705480169449403</t>
  </si>
  <si>
    <t>48.1123507556988</t>
  </si>
  <si>
    <t>-1.7055068469616042</t>
  </si>
  <si>
    <t>48.112349689813776</t>
  </si>
  <si>
    <t>-1.7050348382014657</t>
  </si>
  <si>
    <t>48.112009969105884</t>
  </si>
  <si>
    <t>-1.7050710644608271</t>
  </si>
  <si>
    <t>48.11211609544079</t>
  </si>
  <si>
    <t>-1.7055402284706314</t>
  </si>
  <si>
    <t>48.11174773653266</t>
  </si>
  <si>
    <t>-1.7054011588105895</t>
  </si>
  <si>
    <t>48.1119146534987</t>
  </si>
  <si>
    <t>-1.7054707324229075</t>
  </si>
  <si>
    <t>48.112019447382366</t>
  </si>
  <si>
    <t>-1.7058885281761316</t>
  </si>
  <si>
    <t>48.11167555050482</t>
  </si>
  <si>
    <t>-1.705703475076383</t>
  </si>
  <si>
    <t>48.11177707174439</t>
  </si>
  <si>
    <t>-1.7056393768633669</t>
  </si>
  <si>
    <t>48.11165861248898</t>
  </si>
  <si>
    <t>-1.7056401726967396</t>
  </si>
  <si>
    <t>48.1116675451641</t>
  </si>
  <si>
    <t>-1.7056154851047454</t>
  </si>
  <si>
    <t>48.111690942767765</t>
  </si>
  <si>
    <t>-1.7055688000431002</t>
  </si>
  <si>
    <t>48.111692808106426</t>
  </si>
  <si>
    <t>-1.705619766907771</t>
  </si>
  <si>
    <t>48.111663878263805</t>
  </si>
  <si>
    <t>-1.7056460461534202</t>
  </si>
  <si>
    <t>48.111658346009165</t>
  </si>
  <si>
    <t>-1.7056476378226815</t>
  </si>
  <si>
    <t>48.11167621135927</t>
  </si>
  <si>
    <t>-1.705877370549113</t>
  </si>
  <si>
    <t>48.11185080359963</t>
  </si>
  <si>
    <t>-1.7057009757616293</t>
  </si>
  <si>
    <t>48.11197439000941</t>
  </si>
  <si>
    <t>-1.7062038649521531</t>
  </si>
  <si>
    <t>48.11190947285894</t>
  </si>
  <si>
    <t>-1.706169132354684</t>
  </si>
  <si>
    <t>48.11174501798716</t>
  </si>
  <si>
    <t>-1.7067099369754524</t>
  </si>
  <si>
    <t>48.11188028422774</t>
  </si>
  <si>
    <t>-1.7065250895915984</t>
  </si>
  <si>
    <t>48.111833884666375</t>
  </si>
  <si>
    <t>-1.7064353011435243</t>
  </si>
  <si>
    <t>48.11187781305389</t>
  </si>
  <si>
    <t>-1.7059474237053571</t>
  </si>
  <si>
    <t>48.11233656817391</t>
  </si>
  <si>
    <t>-1.705995715852568</t>
  </si>
  <si>
    <t>48.112052257596105</t>
  </si>
  <si>
    <t>-1.7069737104421983</t>
  </si>
  <si>
    <t>48.11228659051001</t>
  </si>
  <si>
    <t>-1.7069272286342394</t>
  </si>
  <si>
    <t>48.11214053433898</t>
  </si>
  <si>
    <t>-1.7069670502865923</t>
  </si>
  <si>
    <t>48.111986546624195</t>
  </si>
  <si>
    <t>-1.706555433847868</t>
  </si>
  <si>
    <t>48.11224952020268</t>
  </si>
  <si>
    <t>-1.7067290309122367</t>
  </si>
  <si>
    <t>48.11239497862839</t>
  </si>
  <si>
    <t>-1.7065374157521869</t>
  </si>
  <si>
    <t>48.11227265145877</t>
  </si>
  <si>
    <t>-1.7065644912030409</t>
  </si>
  <si>
    <t>48.1122760516671</t>
  </si>
  <si>
    <t>-1.7065238838899632</t>
  </si>
  <si>
    <t>48.1121207961379</t>
  </si>
  <si>
    <t>-1.7065631039560696</t>
  </si>
  <si>
    <t>48.11211026428744</t>
  </si>
  <si>
    <t>-1.7063947784396918</t>
  </si>
  <si>
    <t>48.11209906212973</t>
  </si>
  <si>
    <t>-1.7075836106502178</t>
  </si>
  <si>
    <t>48.11214567470054</t>
  </si>
  <si>
    <t>-1.7083517789504494</t>
  </si>
  <si>
    <t>48.11212841339279</t>
  </si>
  <si>
    <t>-1.7088124610047395</t>
  </si>
  <si>
    <t>48.112190675336215</t>
  </si>
  <si>
    <t>-1.7084826766990344</t>
  </si>
  <si>
    <t>48.11232039893638</t>
  </si>
  <si>
    <t>-1.7085438954300118</t>
  </si>
  <si>
    <t>48.11233139813546</t>
  </si>
  <si>
    <t>-1.7085598221640228</t>
  </si>
  <si>
    <t>48.11251005115452</t>
  </si>
  <si>
    <t>-1.7085856038115423</t>
  </si>
  <si>
    <t>48.1124238577474</t>
  </si>
  <si>
    <t>-1.7081434319333089</t>
  </si>
  <si>
    <t>48.11271943429093</t>
  </si>
  <si>
    <t>-1.7083867159477086</t>
  </si>
  <si>
    <t>48.11274556628867</t>
  </si>
  <si>
    <t>-1.708396172464516</t>
  </si>
  <si>
    <t>48.112776563928634</t>
  </si>
  <si>
    <t>-1.708341224511817</t>
  </si>
  <si>
    <t>48.11276083169886</t>
  </si>
  <si>
    <t>-1.7083921908890791</t>
  </si>
  <si>
    <t>48.112731900678455</t>
  </si>
  <si>
    <t>-1.7084004529322365</t>
  </si>
  <si>
    <t>48.11274949934328</t>
  </si>
  <si>
    <t>-1.7086205435495545</t>
  </si>
  <si>
    <t>48.11274070016274</t>
  </si>
  <si>
    <t>-1.7089273364090534</t>
  </si>
  <si>
    <t>48.11272843395282</t>
  </si>
  <si>
    <t>-1.7090006998978466</t>
  </si>
  <si>
    <t>48.11272550061043</t>
  </si>
  <si>
    <t>-1.7090481821752164</t>
  </si>
  <si>
    <t>48.11273256655998</t>
  </si>
  <si>
    <t>-1.7085261761836648</t>
  </si>
  <si>
    <t>48.11288342254022</t>
  </si>
  <si>
    <t>-1.708081713015378</t>
  </si>
  <si>
    <t>48.1129280847077</t>
  </si>
  <si>
    <t>-1.7078246913296533</t>
  </si>
  <si>
    <t>48.112898018964124</t>
  </si>
  <si>
    <t>-1.7078356415316251</t>
  </si>
  <si>
    <t>48.11287068779827</t>
  </si>
  <si>
    <t>-1.7078835218990203</t>
  </si>
  <si>
    <t>48.11288222054269</t>
  </si>
  <si>
    <t>-1.7078819294380578</t>
  </si>
  <si>
    <t>48.11286435523713</t>
  </si>
  <si>
    <t>-1.7079494199848335</t>
  </si>
  <si>
    <t>48.11287062180804</t>
  </si>
  <si>
    <t>-1.7079482256225746</t>
  </si>
  <si>
    <t>48.112857222829454</t>
  </si>
  <si>
    <t>-1.7079949116282858</t>
  </si>
  <si>
    <t>48.11285535655013</t>
  </si>
  <si>
    <t>-1.7080003866822788</t>
  </si>
  <si>
    <t>48.1128416909591</t>
  </si>
  <si>
    <t>-1.7080207930908362</t>
  </si>
  <si>
    <t>48.11284535744452</t>
  </si>
  <si>
    <t>-1.7076917989597842</t>
  </si>
  <si>
    <t>48.11298401142734</t>
  </si>
  <si>
    <t>-1.70782578288622</t>
  </si>
  <si>
    <t>48.1131355340595</t>
  </si>
  <si>
    <t>-1.7082041495616966</t>
  </si>
  <si>
    <t>48.11325039372931</t>
  </si>
  <si>
    <t>-1.7079935131262705</t>
  </si>
  <si>
    <t>48.11329018979126</t>
  </si>
  <si>
    <t>-1.70783821860726</t>
  </si>
  <si>
    <t>48.113650494452834</t>
  </si>
  <si>
    <t>-1.707925024850704</t>
  </si>
  <si>
    <t>48.113422912533906</t>
  </si>
  <si>
    <t>-1.7082058411365861</t>
  </si>
  <si>
    <t>48.11334445315859</t>
  </si>
  <si>
    <t>-1.7081057987823647</t>
  </si>
  <si>
    <t>48.11334845248358</t>
  </si>
  <si>
    <t>-1.7082565090668314</t>
  </si>
  <si>
    <t>48.113387250014576</t>
  </si>
  <si>
    <t>-1.7082231615913936</t>
  </si>
  <si>
    <t>48.11338858314664</t>
  </si>
  <si>
    <t>-1.7082447626756323</t>
  </si>
  <si>
    <t>48.11340564856299</t>
  </si>
  <si>
    <t>-1.708330768994408</t>
  </si>
  <si>
    <t>48.11346944386377</t>
  </si>
  <si>
    <t>-1.7083170318280327</t>
  </si>
  <si>
    <t>48.11346551080293</t>
  </si>
  <si>
    <t>-1.707971803011307</t>
  </si>
  <si>
    <t>48.114097860606265</t>
  </si>
  <si>
    <t>-1.7087731467685936</t>
  </si>
  <si>
    <t>48.11362656520812</t>
  </si>
  <si>
    <t>-1.7087519436177858</t>
  </si>
  <si>
    <t>48.113613966212334</t>
  </si>
  <si>
    <t>-1.7091836719950129</t>
  </si>
  <si>
    <t>48.113726689447745</t>
  </si>
  <si>
    <t>-1.70930740016978</t>
  </si>
  <si>
    <t>48.11323765980843</t>
  </si>
  <si>
    <t>-1.709242990649961</t>
  </si>
  <si>
    <t>48.112890620186285</t>
  </si>
  <si>
    <t>-1.7089601872782458</t>
  </si>
  <si>
    <t>48.11294675044288</t>
  </si>
  <si>
    <t>-1.7096373902846151</t>
  </si>
  <si>
    <t>48.113260322256195</t>
  </si>
  <si>
    <t>-1.709610712396292</t>
  </si>
  <si>
    <t>48.1132613890751</t>
  </si>
  <si>
    <t>-1.7094798132862574</t>
  </si>
  <si>
    <t>48.11336971512817</t>
  </si>
  <si>
    <t>-1.709801244697868</t>
  </si>
  <si>
    <t>48.11344650634059</t>
  </si>
  <si>
    <t>-1.7099790091014195</t>
  </si>
  <si>
    <t>48.11258777034273</t>
  </si>
  <si>
    <t>-1.7099293400653996</t>
  </si>
  <si>
    <t>48.11270629517608</t>
  </si>
  <si>
    <t>-1.7102168097119794</t>
  </si>
  <si>
    <t>48.1123272538793</t>
  </si>
  <si>
    <t>-1.7102713594591352</t>
  </si>
  <si>
    <t>48.11233851891966</t>
  </si>
  <si>
    <t>-1.7098472073463753</t>
  </si>
  <si>
    <t>48.11231065967224</t>
  </si>
  <si>
    <t>-1.7101265234328258</t>
  </si>
  <si>
    <t>48.112290524562596</t>
  </si>
  <si>
    <t>-1.7100592283388067</t>
  </si>
  <si>
    <t>48.11213633718295</t>
  </si>
  <si>
    <t>-1.7101793780678813</t>
  </si>
  <si>
    <t>48.11220773017875</t>
  </si>
  <si>
    <t>-1.7102729622793098</t>
  </si>
  <si>
    <t>48.11265669456582</t>
  </si>
  <si>
    <t>-1.71020815802263</t>
  </si>
  <si>
    <t>48.11260549939346</t>
  </si>
  <si>
    <t>-1.7101701332347465</t>
  </si>
  <si>
    <t>48.11262943141111</t>
  </si>
  <si>
    <t>-1.7104597052459296</t>
  </si>
  <si>
    <t>48.1126492256548</t>
  </si>
  <si>
    <t>-1.710605635138561</t>
  </si>
  <si>
    <t>48.112634424381426</t>
  </si>
  <si>
    <t>-1.7106276350290142</t>
  </si>
  <si>
    <t>48.11265595568767</t>
  </si>
  <si>
    <t>-1.7105563658034189</t>
  </si>
  <si>
    <t>48.112757415792764</t>
  </si>
  <si>
    <t>-1.711271585234998</t>
  </si>
  <si>
    <t>48.11274673583632</t>
  </si>
  <si>
    <t>-1.7108740040735817</t>
  </si>
  <si>
    <t>48.11264161893321</t>
  </si>
  <si>
    <t>-1.709884566349889</t>
  </si>
  <si>
    <t>48.11355523040043</t>
  </si>
  <si>
    <t>-1.7103616862074718</t>
  </si>
  <si>
    <t>48.11357648921516</t>
  </si>
  <si>
    <t>-1.7103691523767046</t>
  </si>
  <si>
    <t>48.113585155100346</t>
  </si>
  <si>
    <t>-1.7101796178893591</t>
  </si>
  <si>
    <t>48.113561359647555</t>
  </si>
  <si>
    <t>-1.7106575346307658</t>
  </si>
  <si>
    <t>48.1135915498981</t>
  </si>
  <si>
    <t>-1.7107049153121314</t>
  </si>
  <si>
    <t>48.11352242105878</t>
  </si>
  <si>
    <t>-1.7107856558017835</t>
  </si>
  <si>
    <t>48.113752268497336</t>
  </si>
  <si>
    <t>-1.7108771401597918</t>
  </si>
  <si>
    <t>48.11380239621415</t>
  </si>
  <si>
    <t>-1.7109724920051297</t>
  </si>
  <si>
    <t>48.113520682752295</t>
  </si>
  <si>
    <t>-1.7115554569747191</t>
  </si>
  <si>
    <t>48.114053161679834</t>
  </si>
  <si>
    <t>-1.7090400329425375</t>
  </si>
  <si>
    <t>48.11429271289792</t>
  </si>
  <si>
    <t>-1.7095508044749355</t>
  </si>
  <si>
    <t>48.114240913856605</t>
  </si>
  <si>
    <t>-1.7095832549360481</t>
  </si>
  <si>
    <t>48.11415445363015</t>
  </si>
  <si>
    <t>-1.7094202963480267</t>
  </si>
  <si>
    <t>48.114053396062175</t>
  </si>
  <si>
    <t>-1.7096808141276671</t>
  </si>
  <si>
    <t>48.11434777109087</t>
  </si>
  <si>
    <t>-1.7097675190375297</t>
  </si>
  <si>
    <t>48.114344303858275</t>
  </si>
  <si>
    <t>-1.7098408847216102</t>
  </si>
  <si>
    <t>48.11434136999628</t>
  </si>
  <si>
    <t>-1.7098000705002463</t>
  </si>
  <si>
    <t>48.1143340376592</t>
  </si>
  <si>
    <t>-1.7094029839307336</t>
  </si>
  <si>
    <t>48.11460988628119</t>
  </si>
  <si>
    <t>-1.7094720699361312</t>
  </si>
  <si>
    <t>48.11463401723743</t>
  </si>
  <si>
    <t>-1.7094763500035282</t>
  </si>
  <si>
    <t>48.11460695264653</t>
  </si>
  <si>
    <t>-1.7095124860773439</t>
  </si>
  <si>
    <t>48.114636883370956</t>
  </si>
  <si>
    <t>-1.7093836708174162</t>
  </si>
  <si>
    <t>48.11454342492082</t>
  </si>
  <si>
    <t>-1.7103611138842612</t>
  </si>
  <si>
    <t>48.114320564938076</t>
  </si>
  <si>
    <t>-1.710219264402565</t>
  </si>
  <si>
    <t>48.114456223107545</t>
  </si>
  <si>
    <t>-1.710139228959499</t>
  </si>
  <si>
    <t>48.11445942393857</t>
  </si>
  <si>
    <t>-1.7101965691486924</t>
  </si>
  <si>
    <t>48.114501953195244</t>
  </si>
  <si>
    <t>-1.7102853679219048</t>
  </si>
  <si>
    <t>48.11459701121811</t>
  </si>
  <si>
    <t>-1.7102536130486343</t>
  </si>
  <si>
    <t>48.11461621017577</t>
  </si>
  <si>
    <t>-1.7102182732202624</t>
  </si>
  <si>
    <t>48.114595212304835</t>
  </si>
  <si>
    <t>-1.7102708336574066</t>
  </si>
  <si>
    <t>48.11458414576152</t>
  </si>
  <si>
    <t>-1.7102904442327989</t>
  </si>
  <si>
    <t>48.114578879223416</t>
  </si>
  <si>
    <t>-1.710292834222726</t>
  </si>
  <si>
    <t>48.114605677102226</t>
  </si>
  <si>
    <t>-1.7100441676486762</t>
  </si>
  <si>
    <t>48.11466940880386</t>
  </si>
  <si>
    <t>-1.7109147038333654</t>
  </si>
  <si>
    <t>48.11459873367925</t>
  </si>
  <si>
    <t>-1.7117913005293677</t>
  </si>
  <si>
    <t>48.114370930845965</t>
  </si>
  <si>
    <t>-1.7117873159661676</t>
  </si>
  <si>
    <t>48.114326267757946</t>
  </si>
  <si>
    <t>-1.7118316492160488</t>
  </si>
  <si>
    <t>48.11489822200354</t>
  </si>
  <si>
    <t>-1.7115678423160292</t>
  </si>
  <si>
    <t>48.114792237235676</t>
  </si>
  <si>
    <t>-1.7112726955780173</t>
  </si>
  <si>
    <t>48.11501022730591</t>
  </si>
  <si>
    <t>-1.7113177896814271</t>
  </si>
  <si>
    <t>48.11499049447916</t>
  </si>
  <si>
    <t>-1.71116906462368</t>
  </si>
  <si>
    <t>48.11497403244776</t>
  </si>
  <si>
    <t>-1.7111761327132575</t>
  </si>
  <si>
    <t>48.11497823196476</t>
  </si>
  <si>
    <t>-1.7108581726119132</t>
  </si>
  <si>
    <t>48.11486544732165</t>
  </si>
  <si>
    <t>-1.7108590721948547</t>
  </si>
  <si>
    <t>48.114950573991244</t>
  </si>
  <si>
    <t>-1.7105030866936357</t>
  </si>
  <si>
    <t>48.114861720580514</t>
  </si>
  <si>
    <t>-1.710515333299245</t>
  </si>
  <si>
    <t>48.114923982187115</t>
  </si>
  <si>
    <t>-1.7093613774474548</t>
  </si>
  <si>
    <t>48.114893931080225</t>
  </si>
  <si>
    <t>-1.7097738038259327</t>
  </si>
  <si>
    <t>48.11494019070916</t>
  </si>
  <si>
    <t>-1.7097887363592583</t>
  </si>
  <si>
    <t>48.114957522537715</t>
  </si>
  <si>
    <t>-1.7096654957613382</t>
  </si>
  <si>
    <t>48.11492659281037</t>
  </si>
  <si>
    <t>-1.7095070216644823</t>
  </si>
  <si>
    <t>48.115251168770676</t>
  </si>
  <si>
    <t>-1.7094467925776275</t>
  </si>
  <si>
    <t>48.11510118096206</t>
  </si>
  <si>
    <t>-1.7091139090709158</t>
  </si>
  <si>
    <t>48.115571679379784</t>
  </si>
  <si>
    <t>-1.7092769683823683</t>
  </si>
  <si>
    <t>48.115448621530824</t>
  </si>
  <si>
    <t>-1.7093240548855582</t>
  </si>
  <si>
    <t>48.11545122104249</t>
  </si>
  <si>
    <t>-1.7084391688280207</t>
  </si>
  <si>
    <t>48.11506078715205</t>
  </si>
  <si>
    <t>-1.7084217483373587</t>
  </si>
  <si>
    <t>48.114940463197385</t>
  </si>
  <si>
    <t>-1.7082379822029345</t>
  </si>
  <si>
    <t>48.11513158118977</t>
  </si>
  <si>
    <t>-1.7083380264997388</t>
  </si>
  <si>
    <t>48.11542789156933</t>
  </si>
  <si>
    <t>-1.7082017453264136</t>
  </si>
  <si>
    <t>48.11532576587365</t>
  </si>
  <si>
    <t>-1.7078036543324369</t>
  </si>
  <si>
    <t>48.1151399784427</t>
  </si>
  <si>
    <t>-1.707745917255602</t>
  </si>
  <si>
    <t>48.11509298172026</t>
  </si>
  <si>
    <t>-1.7078059491096678</t>
  </si>
  <si>
    <t>48.11479027244193</t>
  </si>
  <si>
    <t>-1.7078091340973307</t>
  </si>
  <si>
    <t>48.114826003009</t>
  </si>
  <si>
    <t>-1.7078557233543843</t>
  </si>
  <si>
    <t>48.1147479427294</t>
  </si>
  <si>
    <t>-1.707856819242608</t>
  </si>
  <si>
    <t>48.11468514763105</t>
  </si>
  <si>
    <t>-1.7074416033794775</t>
  </si>
  <si>
    <t>48.11490792694683</t>
  </si>
  <si>
    <t>-1.7075544919532368</t>
  </si>
  <si>
    <t>48.11482273463973</t>
  </si>
  <si>
    <t>-1.7047629089011058</t>
  </si>
  <si>
    <t>48.11138562216878</t>
  </si>
  <si>
    <t>-1.7049351458843927</t>
  </si>
  <si>
    <t>48.11133624715049</t>
  </si>
  <si>
    <t>-1.704929849619925</t>
  </si>
  <si>
    <t>48.11134580920159</t>
  </si>
  <si>
    <t>-1.7050296099330922</t>
  </si>
  <si>
    <t>48.11140647045999</t>
  </si>
  <si>
    <t>-1.7050313913672557</t>
  </si>
  <si>
    <t>48.11150519353135</t>
  </si>
  <si>
    <t>-1.7048249676835363</t>
  </si>
  <si>
    <t>48.11268019166927</t>
  </si>
  <si>
    <t>-1.7048142790785534</t>
  </si>
  <si>
    <t>48.112654024725</t>
  </si>
  <si>
    <t>-1.7049933132120063</t>
  </si>
  <si>
    <t>48.11148482447946</t>
  </si>
  <si>
    <t>-1.70490824973069</t>
  </si>
  <si>
    <t>48.11203731356694</t>
  </si>
  <si>
    <t>-1.7051754648552455</t>
  </si>
  <si>
    <t>48.11228233373672</t>
  </si>
  <si>
    <t>-1.7050953003178797</t>
  </si>
  <si>
    <t>48.11194215978801</t>
  </si>
  <si>
    <t>-1.705406160579446</t>
  </si>
  <si>
    <t>48.112353103908106</t>
  </si>
  <si>
    <t>-1.7049861874753514</t>
  </si>
  <si>
    <t>48.11275958447547</t>
  </si>
  <si>
    <t>-1.7049995482315796</t>
  </si>
  <si>
    <t>48.11269119367596</t>
  </si>
  <si>
    <t>-1.7046779993650305</t>
  </si>
  <si>
    <t>48.11238254189187</t>
  </si>
  <si>
    <t>-1.7051367186621853</t>
  </si>
  <si>
    <t>48.11209946078371</t>
  </si>
  <si>
    <t>-1.7051687844771306</t>
  </si>
  <si>
    <t>48.112352211847735</t>
  </si>
  <si>
    <t>-1.7057090043872765</t>
  </si>
  <si>
    <t>48.11246342192208</t>
  </si>
  <si>
    <t>-1.7054578221701928</t>
  </si>
  <si>
    <t>48.11254905946234</t>
  </si>
  <si>
    <t>48.11304444604391</t>
  </si>
  <si>
    <t>-1.705328668193323</t>
  </si>
  <si>
    <t>48.11215952644329</t>
  </si>
  <si>
    <t>-1.7057214744264204</t>
  </si>
  <si>
    <t>48.11199003405503</t>
  </si>
  <si>
    <t>-1.705554910332114</t>
  </si>
  <si>
    <t>48.1126022855005</t>
  </si>
  <si>
    <t>-1.705074813824994</t>
  </si>
  <si>
    <t>48.11200579389717</t>
  </si>
  <si>
    <t>-1.7053457031575134</t>
  </si>
  <si>
    <t>48.11196988821209</t>
  </si>
  <si>
    <t>-1.7052481696370505</t>
  </si>
  <si>
    <t>48.11167015281847</t>
  </si>
  <si>
    <t>-1.7058540799319815</t>
  </si>
  <si>
    <t>48.11178076965538</t>
  </si>
  <si>
    <t>-1.7057712432433678</t>
  </si>
  <si>
    <t>48.11198193111545</t>
  </si>
  <si>
    <t>-1.7064513057353654</t>
  </si>
  <si>
    <t>48.11178835225241</t>
  </si>
  <si>
    <t>-1.7063484279124113</t>
  </si>
  <si>
    <t>48.11157425496473</t>
  </si>
  <si>
    <t>-1.7063711411979972</t>
  </si>
  <si>
    <t>48.111933759484955</t>
  </si>
  <si>
    <t>-1.706348427912412</t>
  </si>
  <si>
    <t>48.11214963940264</t>
  </si>
  <si>
    <t>-1.7068160543803836</t>
  </si>
  <si>
    <t>48.11199977244862</t>
  </si>
  <si>
    <t>-1.7067893224276796</t>
  </si>
  <si>
    <t>48.111999253860404</t>
  </si>
  <si>
    <t>-1.7070059038516872</t>
  </si>
  <si>
    <t>48.11179824440031</t>
  </si>
  <si>
    <t>-1.707131681949575</t>
  </si>
  <si>
    <t>48.112099961154215</t>
  </si>
  <si>
    <t>-1.7071131835299123</t>
  </si>
  <si>
    <t>48.112082463987804</t>
  </si>
  <si>
    <t>-1.707048439061083</t>
  </si>
  <si>
    <t>48.11204849888306</t>
  </si>
  <si>
    <t>-1.7070176083616413</t>
  </si>
  <si>
    <t>48.11203923566878</t>
  </si>
  <si>
    <t>-1.7070376483162784</t>
  </si>
  <si>
    <t>48.11204335265311</t>
  </si>
  <si>
    <t>-1.7068711625392912</t>
  </si>
  <si>
    <t>48.11209327106189</t>
  </si>
  <si>
    <t>-1.7068912024939291</t>
  </si>
  <si>
    <t>48.112091212571755</t>
  </si>
  <si>
    <t>-1.7068904317264426</t>
  </si>
  <si>
    <t>48.11210047577667</t>
  </si>
  <si>
    <t>-1.7072977823428195</t>
  </si>
  <si>
    <t>48.1118665793414</t>
  </si>
  <si>
    <t>-1.7069324385544336</t>
  </si>
  <si>
    <t>48.11241002024731</t>
  </si>
  <si>
    <t>-1.7067782850572237</t>
  </si>
  <si>
    <t>48.11238223079495</t>
  </si>
  <si>
    <t>-1.7068322387812476</t>
  </si>
  <si>
    <t>48.11263156339942</t>
  </si>
  <si>
    <t>-1.7069740599986798</t>
  </si>
  <si>
    <t>48.11259348171766</t>
  </si>
  <si>
    <t>-1.7079267286114357</t>
  </si>
  <si>
    <t>48.112801386771686</t>
  </si>
  <si>
    <t>-1.7080359903854565</t>
  </si>
  <si>
    <t>48.11252260706644</t>
  </si>
  <si>
    <t>-1.7081883177740818</t>
  </si>
  <si>
    <t>48.112088402877745</t>
  </si>
  <si>
    <t>-1.707749233513241</t>
  </si>
  <si>
    <t>48.11284379272947</t>
  </si>
  <si>
    <t>-1.7077749011146226</t>
  </si>
  <si>
    <t>48.112811660138</t>
  </si>
  <si>
    <t>-1.707757254638671</t>
  </si>
  <si>
    <t>48.112561025234875</t>
  </si>
  <si>
    <t>-1.7080626544671587</t>
  </si>
  <si>
    <t>48.11193427603796</t>
  </si>
  <si>
    <t>-1.7079388517274805</t>
  </si>
  <si>
    <t>48.11212627791881</t>
  </si>
  <si>
    <t>-1.7083045052083379</t>
  </si>
  <si>
    <t>48.11210899218897</t>
  </si>
  <si>
    <t>-1.7082034369839378</t>
  </si>
  <si>
    <t>48.112870852736926</t>
  </si>
  <si>
    <t>-1.7082095455734831</t>
  </si>
  <si>
    <t>48.11290619966842</t>
  </si>
  <si>
    <t>-1.7078796817379875</t>
  </si>
  <si>
    <t>48.112961939011036</t>
  </si>
  <si>
    <t>-1.708018143101036</t>
  </si>
  <si>
    <t>48.113009521328856</t>
  </si>
  <si>
    <t>-1.7080689285589141</t>
  </si>
  <si>
    <t>48.113183953954106</t>
  </si>
  <si>
    <t>-1.7077879404650358</t>
  </si>
  <si>
    <t>48.113338071360616</t>
  </si>
  <si>
    <t>-1.7078277581311303</t>
  </si>
  <si>
    <t>48.11331781639759</t>
  </si>
  <si>
    <t>-1.7077632914336436</t>
  </si>
  <si>
    <t>48.113289965810374</t>
  </si>
  <si>
    <t>-1.7077196816088724</t>
  </si>
  <si>
    <t>48.11329629549061</t>
  </si>
  <si>
    <t>-1.7077310580848999</t>
  </si>
  <si>
    <t>48.11335326257766</t>
  </si>
  <si>
    <t>-1.7077424345609273</t>
  </si>
  <si>
    <t>48.11328110425673</t>
  </si>
  <si>
    <t>-1.707825983930349</t>
  </si>
  <si>
    <t>48.11313493566715</t>
  </si>
  <si>
    <t>-1.707862965403271</t>
  </si>
  <si>
    <t>48.11311594249388</t>
  </si>
  <si>
    <t>-1.707743486798444</t>
  </si>
  <si>
    <t>48.11333056494338</t>
  </si>
  <si>
    <t>-1.708100659789382</t>
  </si>
  <si>
    <t>48.11323226915144</t>
  </si>
  <si>
    <t>-1.7081643177574106</t>
  </si>
  <si>
    <t>48.11344782175693</t>
  </si>
  <si>
    <t>-1.7078127138193369</t>
  </si>
  <si>
    <t>48.11316203698267</t>
  </si>
  <si>
    <t>-1.7082063573587012</t>
  </si>
  <si>
    <t>48.113162036982665</t>
  </si>
  <si>
    <t>-1.7081700504303146</t>
  </si>
  <si>
    <t>48.11317989857762</t>
  </si>
  <si>
    <t>-1.7080171791528904</t>
  </si>
  <si>
    <t>48.11325772402605</t>
  </si>
  <si>
    <t>-1.7079366926797217</t>
  </si>
  <si>
    <t>48.113611458794466</t>
  </si>
  <si>
    <t>-1.7086643542651756</t>
  </si>
  <si>
    <t>48.11366466176922</t>
  </si>
  <si>
    <t>-1.708620317108706</t>
  </si>
  <si>
    <t>48.113640860445216</t>
  </si>
  <si>
    <t>-1.7085070787063599</t>
  </si>
  <si>
    <t>48.113520453578374</t>
  </si>
  <si>
    <t>Corbeau freux</t>
  </si>
  <si>
    <t>-1.709999137470294</t>
  </si>
  <si>
    <t>48.113825935087775</t>
  </si>
  <si>
    <t>-1.7086200731041015</t>
  </si>
  <si>
    <t>48.1138466542544</t>
  </si>
  <si>
    <t>-1.7087920176278564</t>
  </si>
  <si>
    <t>48.11366943217585</t>
  </si>
  <si>
    <t>-1.7094913033233814</t>
  </si>
  <si>
    <t>48.113361166192924</t>
  </si>
  <si>
    <t>-1.7090624168676853</t>
  </si>
  <si>
    <t>48.11335192909896</t>
  </si>
  <si>
    <t>-1.7093875404711973</t>
  </si>
  <si>
    <t>48.11327803228728</t>
  </si>
  <si>
    <t>-1.709318365236407</t>
  </si>
  <si>
    <t>48.11329881577631</t>
  </si>
  <si>
    <t>-1.7094947620851209</t>
  </si>
  <si>
    <t>48.11322953744689</t>
  </si>
  <si>
    <t>-1.7100896691043128</t>
  </si>
  <si>
    <t>48.11307019693476</t>
  </si>
  <si>
    <t>-1.709963621714573</t>
  </si>
  <si>
    <t>48.11263879428059</t>
  </si>
  <si>
    <t>-1.7101510524303547</t>
  </si>
  <si>
    <t>48.112710762685325</t>
  </si>
  <si>
    <t>-1.7101793391291598</t>
  </si>
  <si>
    <t>48.112739091838236</t>
  </si>
  <si>
    <t>-1.710906683953629</t>
  </si>
  <si>
    <t>48.113350380838085</t>
  </si>
  <si>
    <t>-1.7092445156111375</t>
  </si>
  <si>
    <t>48.11378276901275</t>
  </si>
  <si>
    <t>-1.7092134365228802</t>
  </si>
  <si>
    <t>48.11377498773903</t>
  </si>
  <si>
    <t>Goéland argenté</t>
  </si>
  <si>
    <t>-1.7092325311855077</t>
  </si>
  <si>
    <t>48.11427559777387</t>
  </si>
  <si>
    <t>-1.7093101865027625</t>
  </si>
  <si>
    <t>48.1142732411217</t>
  </si>
  <si>
    <t>-1.709512525570074</t>
  </si>
  <si>
    <t>48.113984544449714</t>
  </si>
  <si>
    <t>-1.7098622801066903</t>
  </si>
  <si>
    <t>48.11410155896541</t>
  </si>
  <si>
    <t>-1.7097662666658449</t>
  </si>
  <si>
    <t>48.11434160484594</t>
  </si>
  <si>
    <t>-1.7109789762231327</t>
  </si>
  <si>
    <t>48.11431526902868</t>
  </si>
  <si>
    <t>-1.7096887681134088</t>
  </si>
  <si>
    <t>48.11491906983823</t>
  </si>
  <si>
    <t>-1.7092397007969231</t>
  </si>
  <si>
    <t>48.11433247245267</t>
  </si>
  <si>
    <t>-1.7098371555745093</t>
  </si>
  <si>
    <t>48.11490342732819</t>
  </si>
  <si>
    <t>-1.7114030348144176</t>
  </si>
  <si>
    <t>48.114182949303256</t>
  </si>
  <si>
    <t>-1.710488820488938</t>
  </si>
  <si>
    <t>48.114865178717515</t>
  </si>
  <si>
    <t>-1.7100514009963803</t>
  </si>
  <si>
    <t>48.11472958411736</t>
  </si>
  <si>
    <t>-1.709243237614083</t>
  </si>
  <si>
    <t>48.11428168829226</t>
  </si>
  <si>
    <t>-1.7096956002047883</t>
  </si>
  <si>
    <t>48.11503591357483</t>
  </si>
  <si>
    <t>-1.7089580268034945</t>
  </si>
  <si>
    <t>48.11502595541112</t>
  </si>
  <si>
    <t>-1.7088926116356746</t>
  </si>
  <si>
    <t>48.11498426694991</t>
  </si>
  <si>
    <t>-1.7093618191936728</t>
  </si>
  <si>
    <t>48.11524335912688</t>
  </si>
  <si>
    <t>-1.7093106206614523</t>
  </si>
  <si>
    <t>48.115246957222226</t>
  </si>
  <si>
    <t>-1.7093752924916257</t>
  </si>
  <si>
    <t>48.115201981012305</t>
  </si>
  <si>
    <t>-1.708304411644512</t>
  </si>
  <si>
    <t>48.11523034365225</t>
  </si>
  <si>
    <t>-1.7079268971535566</t>
  </si>
  <si>
    <t>48.115470079542334</t>
  </si>
  <si>
    <t>-1.7084945689240965</t>
  </si>
  <si>
    <t>48.11507040990899</t>
  </si>
  <si>
    <t>-1.7078421989493051</t>
  </si>
  <si>
    <t>48.11463882997276</t>
  </si>
  <si>
    <t>-1.7078775707179108</t>
  </si>
  <si>
    <t>48.114605490162525</t>
  </si>
  <si>
    <t>-1.70789837764062</t>
  </si>
  <si>
    <t>48.11459576604711</t>
  </si>
  <si>
    <t>-1.7079150231787885</t>
  </si>
  <si>
    <t>48.11450824892576</t>
  </si>
  <si>
    <t>-1.7079483142551237</t>
  </si>
  <si>
    <t>48.114517973057715</t>
  </si>
  <si>
    <t>-1.7079399914860396</t>
  </si>
  <si>
    <t>48.11449852479198</t>
  </si>
  <si>
    <t>-1.7075451579162497</t>
  </si>
  <si>
    <t>48.11455653691466</t>
  </si>
  <si>
    <t>-1.7073061594374148</t>
  </si>
  <si>
    <t>48.11475433159712</t>
  </si>
  <si>
    <t>-1.7063810500010739</t>
  </si>
  <si>
    <t>48.11357270787144</t>
  </si>
  <si>
    <t>-1.7069037026623213</t>
  </si>
  <si>
    <t>48.11453712098037</t>
  </si>
  <si>
    <t>48.11452070276346</t>
  </si>
  <si>
    <t>-1.706939223403265</t>
  </si>
  <si>
    <t>48.1145188785168</t>
  </si>
  <si>
    <t>-1.7068279325143083</t>
  </si>
  <si>
    <t>48.114291412458954</t>
  </si>
  <si>
    <t>-1.706726154432229</t>
  </si>
  <si>
    <t>48.11434840427545</t>
  </si>
  <si>
    <t>-1.706765552399485</t>
  </si>
  <si>
    <t>48.11435059626712</t>
  </si>
  <si>
    <t>-1.7067425702519197</t>
  </si>
  <si>
    <t>48.114326484353505</t>
  </si>
  <si>
    <t>-1.7065587130713866</t>
  </si>
  <si>
    <t>48.11422126859802</t>
  </si>
  <si>
    <t>-1.7065882615468284</t>
  </si>
  <si>
    <t>48.11418619663164</t>
  </si>
  <si>
    <t>-1.7067918177109904</t>
  </si>
  <si>
    <t>48.114041524517326</t>
  </si>
  <si>
    <t>-1.7068279325143099</t>
  </si>
  <si>
    <t>48.11404810053135</t>
  </si>
  <si>
    <t>-1.7066637743174047</t>
  </si>
  <si>
    <t>48.114118244628685</t>
  </si>
  <si>
    <t>-1.7070085065309044</t>
  </si>
  <si>
    <t>48.11401302844678</t>
  </si>
  <si>
    <t>-1.7066506416616527</t>
  </si>
  <si>
    <t>48.11435936423293</t>
  </si>
  <si>
    <t>-1.7069001621209465</t>
  </si>
  <si>
    <t>48.113995492395524</t>
  </si>
  <si>
    <t>-1.7069297105963894</t>
  </si>
  <si>
    <t>48.11398014834575</t>
  </si>
  <si>
    <t>-1.7066758168882257</t>
  </si>
  <si>
    <t>48.114035322466414</t>
  </si>
  <si>
    <t>-1.7062466099909885</t>
  </si>
  <si>
    <t>48.11419949724637</t>
  </si>
  <si>
    <t>-1.7056908424835764</t>
  </si>
  <si>
    <t>48.11418877602671</t>
  </si>
  <si>
    <t>-1.7055652937963974</t>
  </si>
  <si>
    <t>48.11362739274492</t>
  </si>
  <si>
    <t>-1.7052547454698654</t>
  </si>
  <si>
    <t>48.11344496668112</t>
  </si>
  <si>
    <t>-1.7052757669434992</t>
  </si>
  <si>
    <t>48.11337713006607</t>
  </si>
  <si>
    <t>-1.7055070031534545</t>
  </si>
  <si>
    <t>48.1134730369784</t>
  </si>
  <si>
    <t>-1.7055034995745169</t>
  </si>
  <si>
    <t>48.11347537616916</t>
  </si>
  <si>
    <t>-1.7052089525211034</t>
  </si>
  <si>
    <t>48.113140501211646</t>
  </si>
  <si>
    <t>-1.7042642737874878</t>
  </si>
  <si>
    <t>48.11284692476721</t>
  </si>
  <si>
    <t>-1.7039420199470534</t>
  </si>
  <si>
    <t>48.11247482309205</t>
  </si>
  <si>
    <t>-1.704191475835744</t>
  </si>
  <si>
    <t>48.11297619671331</t>
  </si>
  <si>
    <t>-1.7033879910102891</t>
  </si>
  <si>
    <t>48.112806675747635</t>
  </si>
  <si>
    <t>-1.7036386782758326</t>
  </si>
  <si>
    <t>48.11249981991898</t>
  </si>
  <si>
    <t>-1.7034995494265823</t>
  </si>
  <si>
    <t>48.11188756890145</t>
  </si>
  <si>
    <t>-1.7032608505114801</t>
  </si>
  <si>
    <t>48.111271290682225</t>
  </si>
  <si>
    <t>-1.70323388006861</t>
  </si>
  <si>
    <t>48.1112828671176</t>
  </si>
  <si>
    <t>-1.7029076093911582</t>
  </si>
  <si>
    <t>48.110890477400766</t>
  </si>
  <si>
    <t>-1.7026611586327254</t>
  </si>
  <si>
    <t>48.11168725402715</t>
  </si>
  <si>
    <t>-1.70311987156081</t>
  </si>
  <si>
    <t>48.11142652000793</t>
  </si>
  <si>
    <t>-1.7041029600274353</t>
  </si>
  <si>
    <t>48.11154090497693</t>
  </si>
  <si>
    <t>-1.7041083747874164</t>
  </si>
  <si>
    <t>48.11160778874406</t>
  </si>
  <si>
    <t>-1.7034906674190935</t>
  </si>
  <si>
    <t>48.1118403807985</t>
  </si>
  <si>
    <t>-1.7034750866896868</t>
  </si>
  <si>
    <t>48.11181541378066</t>
  </si>
  <si>
    <t>-1.7037399590896</t>
  </si>
  <si>
    <t>48.1121545480695</t>
  </si>
  <si>
    <t>-1.7037368429437192</t>
  </si>
  <si>
    <t>48.11209421145786</t>
  </si>
  <si>
    <t>-1.7036402424213974</t>
  </si>
  <si>
    <t>48.112092130883774</t>
  </si>
  <si>
    <t>-1.704112597157767</t>
  </si>
  <si>
    <t>48.112295061027076</t>
  </si>
  <si>
    <t>-1.7040269005286406</t>
  </si>
  <si>
    <t>48.1118296916341</t>
  </si>
  <si>
    <t>-1.7041415605759487</t>
  </si>
  <si>
    <t>48.111465539226586</t>
  </si>
  <si>
    <t>-1.7051656756087994</t>
  </si>
  <si>
    <t>48.11112407145861</t>
  </si>
  <si>
    <t>-1.704662675815614</t>
  </si>
  <si>
    <t>48.11126953361339</t>
  </si>
  <si>
    <t>-1.704667450487709</t>
  </si>
  <si>
    <t>48.11129905296739</t>
  </si>
  <si>
    <t>-1.704942250087289</t>
  </si>
  <si>
    <t>48.111349206667576</t>
  </si>
  <si>
    <t>-1.7053028113124298</t>
  </si>
  <si>
    <t>48.11132991268056</t>
  </si>
  <si>
    <t>-1.7054872832733368</t>
  </si>
  <si>
    <t>48.11157507340456</t>
  </si>
  <si>
    <t>-1.7055985321018343</t>
  </si>
  <si>
    <t>48.11175000267165</t>
  </si>
  <si>
    <t>-1.705388543831746</t>
  </si>
  <si>
    <t>48.11197262975358</t>
  </si>
  <si>
    <t>-1.7053779108147669</t>
  </si>
  <si>
    <t>48.1119631638581</t>
  </si>
  <si>
    <t>-1.705950112159724</t>
  </si>
  <si>
    <t>48.1117141297364</t>
  </si>
  <si>
    <t>-1.7065467324372197</t>
  </si>
  <si>
    <t>48.11182257533909</t>
  </si>
  <si>
    <t>-1.7067720845209764</t>
  </si>
  <si>
    <t>48.111997712615235</t>
  </si>
  <si>
    <t>-1.7071201287513071</t>
  </si>
  <si>
    <t>48.11181332336706</t>
  </si>
  <si>
    <t>-1.7071067386321201</t>
  </si>
  <si>
    <t>48.11179246265715</t>
  </si>
  <si>
    <t>-1.7069896997659448</t>
  </si>
  <si>
    <t>48.11203608750539</t>
  </si>
  <si>
    <t>-1.706841894294574</t>
  </si>
  <si>
    <t>48.112162853164634</t>
  </si>
  <si>
    <t>-1.7071069843019686</t>
  </si>
  <si>
    <t>48.112055392501794</t>
  </si>
  <si>
    <t>-1.7068873382958416</t>
  </si>
  <si>
    <t>48.112025050626904</t>
  </si>
  <si>
    <t>-1.7068646162952075</t>
  </si>
  <si>
    <t>48.11207688465232</t>
  </si>
  <si>
    <t>-1.7068555743654947</t>
  </si>
  <si>
    <t>48.11233434799621</t>
  </si>
  <si>
    <t>-1.706841411201996</t>
  </si>
  <si>
    <t>48.11232804376112</t>
  </si>
  <si>
    <t>-1.7070007293365856</t>
  </si>
  <si>
    <t>48.112338680991996</t>
  </si>
  <si>
    <t>-1.7071210454240098</t>
  </si>
  <si>
    <t>48.11258577691216</t>
  </si>
  <si>
    <t>-1.7074888557324495</t>
  </si>
  <si>
    <t>48.112570101874276</t>
  </si>
  <si>
    <t>-1.708313452464414</t>
  </si>
  <si>
    <t>48.11206750900502</t>
  </si>
  <si>
    <t>-1.70861211945764</t>
  </si>
  <si>
    <t>48.11285549048318</t>
  </si>
  <si>
    <t>-1.707977668473067</t>
  </si>
  <si>
    <t>48.11285834446395</t>
  </si>
  <si>
    <t>-1.7078644433140457</t>
  </si>
  <si>
    <t>-1.7079654279153356</t>
  </si>
  <si>
    <t>48.11296050183863</t>
  </si>
  <si>
    <t>-1.7075308881158449</t>
  </si>
  <si>
    <t>48.113040184449865</t>
  </si>
  <si>
    <t>-1.707420723096256</t>
  </si>
  <si>
    <t>48.11301158044978</t>
  </si>
  <si>
    <t>-1.7074788657454838</t>
  </si>
  <si>
    <t>48.11305244330218</t>
  </si>
  <si>
    <t>-1.7077627742005026</t>
  </si>
  <si>
    <t>48.11334304737418</t>
  </si>
  <si>
    <t>-1.7077627742005035</t>
  </si>
  <si>
    <t>48.11335312627725</t>
  </si>
  <si>
    <t>-1.7077803860620238</t>
  </si>
  <si>
    <t>48.113349766643104</t>
  </si>
  <si>
    <t>-1.7077678061609392</t>
  </si>
  <si>
    <t>48.11333632810436</t>
  </si>
  <si>
    <t>-1.7077174865565905</t>
  </si>
  <si>
    <t>48.1131549074872</t>
  </si>
  <si>
    <t>-1.7077678061609376</t>
  </si>
  <si>
    <t>48.11325905643833</t>
  </si>
  <si>
    <t>-1.7070518179556036</t>
  </si>
  <si>
    <t>48.113437272110296</t>
  </si>
  <si>
    <t>-1.708335398988791</t>
  </si>
  <si>
    <t>48.11303337044366</t>
  </si>
  <si>
    <t>-1.7082384517808475</t>
  </si>
  <si>
    <t>48.113077385522985</t>
  </si>
  <si>
    <t>-1.708234573892529</t>
  </si>
  <si>
    <t>-1.7082268181158933</t>
  </si>
  <si>
    <t>48.113111044087645</t>
  </si>
  <si>
    <t>-1.7080523131415926</t>
  </si>
  <si>
    <t>48.11329487124403</t>
  </si>
  <si>
    <t>-1.7080910920247707</t>
  </si>
  <si>
    <t>48.113344064315164</t>
  </si>
  <si>
    <t>-1.7083755711187358</t>
  </si>
  <si>
    <t>48.1135281601572</t>
  </si>
  <si>
    <t>-1.7084953432210976</t>
  </si>
  <si>
    <t>48.11359421952804</t>
  </si>
  <si>
    <t>-1.7087609248393796</t>
  </si>
  <si>
    <t>48.113615080364355</t>
  </si>
  <si>
    <t>-1.7093248492304376</t>
  </si>
  <si>
    <t>48.11338199155011</t>
  </si>
  <si>
    <t>-1.7098128378987492</t>
  </si>
  <si>
    <t>48.11333707898382</t>
  </si>
  <si>
    <t>Martin-pêcheur d'Europe</t>
  </si>
  <si>
    <t>-1.7099349594042486</t>
  </si>
  <si>
    <t>48.11296853694734</t>
  </si>
  <si>
    <t>-1.709905650242927</t>
  </si>
  <si>
    <t>48.11297832128335</t>
  </si>
  <si>
    <t>-1.7099691534257857</t>
  </si>
  <si>
    <t>48.11295875260945</t>
  </si>
  <si>
    <t>-1.7099691534257875</t>
  </si>
  <si>
    <t>48.11293266103271</t>
  </si>
  <si>
    <t>-1.7108834511659095</t>
  </si>
  <si>
    <t>48.11329912250805</t>
  </si>
  <si>
    <t>-1.7105340579886679</t>
  </si>
  <si>
    <t>48.113565168230316</t>
  </si>
  <si>
    <t>-1.7096420315398464</t>
  </si>
  <si>
    <t>48.11400258852048</t>
  </si>
  <si>
    <t>-1.7099567564553502</t>
  </si>
  <si>
    <t>48.11425473944838</t>
  </si>
  <si>
    <t>-1.7113064110274983</t>
  </si>
  <si>
    <t>48.11428143972301</t>
  </si>
  <si>
    <t>-1.7113480208563048</t>
  </si>
  <si>
    <t>48.11476621951274</t>
  </si>
  <si>
    <t>-1.711286026896911</t>
  </si>
  <si>
    <t>48.115054057797614</t>
  </si>
  <si>
    <t>-1.7098167579334334</t>
  </si>
  <si>
    <t>48.11478435362027</t>
  </si>
  <si>
    <t>-1.7095620308938713</t>
  </si>
  <si>
    <t>48.114641317710245</t>
  </si>
  <si>
    <t>-1.7093256887186041</t>
  </si>
  <si>
    <t>48.115108870095824</t>
  </si>
  <si>
    <t>-1.7090914279013916</t>
  </si>
  <si>
    <t>48.11541744040779</t>
  </si>
  <si>
    <t>-1.7090709677114029</t>
  </si>
  <si>
    <t>48.11543565358143</t>
  </si>
  <si>
    <t>-1.7088595457481952</t>
  </si>
  <si>
    <t>48.11529450131696</t>
  </si>
  <si>
    <t>-1.7082262269601818</t>
  </si>
  <si>
    <t>48.11507076415279</t>
  </si>
  <si>
    <t>-1.7082468050641622</t>
  </si>
  <si>
    <t>48.1149773409179</t>
  </si>
  <si>
    <t>-1.707381075321037</t>
  </si>
  <si>
    <t>48.114090675407496</t>
  </si>
  <si>
    <t>-1.7070847517817933</t>
  </si>
  <si>
    <t>48.1145893388465</t>
  </si>
  <si>
    <t>-1.706865553547283</t>
  </si>
  <si>
    <t>48.114415891242686</t>
  </si>
  <si>
    <t>-1.7069061458129346</t>
  </si>
  <si>
    <t>48.1144240216122</t>
  </si>
  <si>
    <t>-1.7060938230520888</t>
  </si>
  <si>
    <t>48.11400825134938</t>
  </si>
  <si>
    <t>-1.7058228363101398</t>
  </si>
  <si>
    <t>48.11360728208566</t>
  </si>
  <si>
    <t>-1.705808188378142</t>
  </si>
  <si>
    <t>48.113577942748385</t>
  </si>
  <si>
    <t>-1.7056842585561034</t>
  </si>
  <si>
    <t>48.11329921820884</t>
  </si>
  <si>
    <t>-1.7046093934994928</t>
  </si>
  <si>
    <t>48.11307971047599</t>
  </si>
  <si>
    <t>-1.7046354293588986</t>
  </si>
  <si>
    <t>48.11269438209183</t>
  </si>
  <si>
    <t>-1.7040062294232592</t>
  </si>
  <si>
    <t>48.112824756680574</t>
  </si>
  <si>
    <t>-1.7039715149440502</t>
  </si>
  <si>
    <t>48.112813167841644</t>
  </si>
  <si>
    <t>-1.703967175634148</t>
  </si>
  <si>
    <t>48.1131608318729</t>
  </si>
  <si>
    <t>-1.7039411397747428</t>
  </si>
  <si>
    <t>48.113143448727214</t>
  </si>
  <si>
    <t>-1.7035419232638531</t>
  </si>
  <si>
    <t>48.112972514147955</t>
  </si>
  <si>
    <t>-1.7032383875608665</t>
  </si>
  <si>
    <t>48.11281154745067</t>
  </si>
  <si>
    <t>-1.703129707828369</t>
  </si>
  <si>
    <t>48.11276422453278</t>
  </si>
  <si>
    <t>-1.7032118531513234</t>
  </si>
  <si>
    <t>48.11231741672623</t>
  </si>
  <si>
    <t>-1.7030072491552704</t>
  </si>
  <si>
    <t>48.11208244962518</t>
  </si>
  <si>
    <t>-1.7033243853491538</t>
  </si>
  <si>
    <t>48.11210703925586</t>
  </si>
  <si>
    <t>-1.703242499085523</t>
  </si>
  <si>
    <t>48.11186326513891</t>
  </si>
  <si>
    <t>-1.703263754329425</t>
  </si>
  <si>
    <t>48.11186529252</t>
  </si>
  <si>
    <t>-1.7035704371342966</t>
  </si>
  <si>
    <t>48.11201126374777</t>
  </si>
  <si>
    <t>-1.7033707528986197</t>
  </si>
  <si>
    <t>48.111707446899956</t>
  </si>
  <si>
    <t>-1.7033523990648436</t>
  </si>
  <si>
    <t>48.11171561656333</t>
  </si>
  <si>
    <t>-1.7033583443933682</t>
  </si>
  <si>
    <t>48.111709662194485</t>
  </si>
  <si>
    <t>-1.7033642897218946</t>
  </si>
  <si>
    <t>48.111713631773824</t>
  </si>
  <si>
    <t>-1.7039801252902194</t>
  </si>
  <si>
    <t>48.11218391694587</t>
  </si>
  <si>
    <t>-1.7041952104538742</t>
  </si>
  <si>
    <t>48.11219092215653</t>
  </si>
  <si>
    <t>-1.704100782821051</t>
  </si>
  <si>
    <t>48.11192822610359</t>
  </si>
  <si>
    <t>-1.7041060288006502</t>
  </si>
  <si>
    <t>48.111805634152645</t>
  </si>
  <si>
    <t>-1.7038856976573944</t>
  </si>
  <si>
    <t>48.11152892553115</t>
  </si>
  <si>
    <t>-1.7041571041377395</t>
  </si>
  <si>
    <t>48.11172102597532</t>
  </si>
  <si>
    <t>-1.704337120075887</t>
  </si>
  <si>
    <t>48.11154477723523</t>
  </si>
  <si>
    <t>-1.7042965091050242</t>
  </si>
  <si>
    <t>48.11154894881001</t>
  </si>
  <si>
    <t>-1.7043152526300376</t>
  </si>
  <si>
    <t>48.111544777235224</t>
  </si>
  <si>
    <t>-1.7047668544357732</t>
  </si>
  <si>
    <t>48.111443486080724</t>
  </si>
  <si>
    <t>-1.7050808084797124</t>
  </si>
  <si>
    <t>48.11136422593901</t>
  </si>
  <si>
    <t>-1.7051682782630961</t>
  </si>
  <si>
    <t>48.111114972854494</t>
  </si>
  <si>
    <t>-1.7054962899507917</t>
  </si>
  <si>
    <t>48.111552990022766</t>
  </si>
  <si>
    <t>-1.7052088892339556</t>
  </si>
  <si>
    <t>48.11159679153423</t>
  </si>
  <si>
    <t>-1.705271367650659</t>
  </si>
  <si>
    <t>48.111690651790276</t>
  </si>
  <si>
    <t>-1.704837142654567</t>
  </si>
  <si>
    <t>48.11162390673691</t>
  </si>
  <si>
    <t>-1.7051370390547473</t>
  </si>
  <si>
    <t>48.11192425879426</t>
  </si>
  <si>
    <t>-1.7051526586589216</t>
  </si>
  <si>
    <t>48.11193468765364</t>
  </si>
  <si>
    <t>-1.7051057998463943</t>
  </si>
  <si>
    <t>48.111903401069235</t>
  </si>
  <si>
    <t>-1.7051057998463937</t>
  </si>
  <si>
    <t>48.111901315296244</t>
  </si>
  <si>
    <t>-1.7051589065005925</t>
  </si>
  <si>
    <t>48.111957631136725</t>
  </si>
  <si>
    <t>-1.7051495347380874</t>
  </si>
  <si>
    <t>48.11195345959511</t>
  </si>
  <si>
    <t>-1.7051120476880646</t>
  </si>
  <si>
    <t>48.112149521685225</t>
  </si>
  <si>
    <t>-1.7050245779046793</t>
  </si>
  <si>
    <t>48.11221209453523</t>
  </si>
  <si>
    <t>-1.7050089583005033</t>
  </si>
  <si>
    <t>48.11218915116573</t>
  </si>
  <si>
    <t>-1.705230756679801</t>
  </si>
  <si>
    <t>48.112174550834375</t>
  </si>
  <si>
    <t>-1.7051963935506147</t>
  </si>
  <si>
    <t>48.112176636596246</t>
  </si>
  <si>
    <t>-1.7052932350965067</t>
  </si>
  <si>
    <t>48.112116149467376</t>
  </si>
  <si>
    <t>-1.7054806703466157</t>
  </si>
  <si>
    <t>48.11254164362129</t>
  </si>
  <si>
    <t>-1.7056399903092119</t>
  </si>
  <si>
    <t>48.11242692740708</t>
  </si>
  <si>
    <t>-1.7054837942674523</t>
  </si>
  <si>
    <t>48.11235392604653</t>
  </si>
  <si>
    <t>-1.7054968298555977</t>
  </si>
  <si>
    <t>48.11236332722964</t>
  </si>
  <si>
    <t>-1.7054891196833935</t>
  </si>
  <si>
    <t>48.11232729215801</t>
  </si>
  <si>
    <t>-1.7048594556200347</t>
  </si>
  <si>
    <t>48.11267477215282</t>
  </si>
  <si>
    <t>-1.7048440352756264</t>
  </si>
  <si>
    <t>48.11267305620801</t>
  </si>
  <si>
    <t>-1.7048029143572032</t>
  </si>
  <si>
    <t>48.112653322838476</t>
  </si>
  <si>
    <t>-1.7048478903617286</t>
  </si>
  <si>
    <t>48.11262329378335</t>
  </si>
  <si>
    <t>-1.705647563057923</t>
  </si>
  <si>
    <t>48.112021419242474</t>
  </si>
  <si>
    <t>-1.7055084872091808</t>
  </si>
  <si>
    <t>48.111905820802974</t>
  </si>
  <si>
    <t>-1.7055056489265543</t>
  </si>
  <si>
    <t>48.11189255539165</t>
  </si>
  <si>
    <t>-1.7054715895350254</t>
  </si>
  <si>
    <t>48.111795907291445</t>
  </si>
  <si>
    <t>-1.7061925133223868</t>
  </si>
  <si>
    <t>48.111706839273445</t>
  </si>
  <si>
    <t>-1.7059626124295673</t>
  </si>
  <si>
    <t>48.1120441598885</t>
  </si>
  <si>
    <t>-1.7059484210164302</t>
  </si>
  <si>
    <t>48.11203847472794</t>
  </si>
  <si>
    <t>-1.7064962095635203</t>
  </si>
  <si>
    <t>48.11181675297551</t>
  </si>
  <si>
    <t>-1.706541622085559</t>
  </si>
  <si>
    <t>48.11194751207344</t>
  </si>
  <si>
    <t>-1.7057213584062374</t>
  </si>
  <si>
    <t>48.11194561701643</t>
  </si>
  <si>
    <t>-1.707069542654258</t>
  </si>
  <si>
    <t>48.11209911640817</t>
  </si>
  <si>
    <t>-1.707075219219512</t>
  </si>
  <si>
    <t>-1.707395945156411</t>
  </si>
  <si>
    <t>48.112195763938075</t>
  </si>
  <si>
    <t>-1.7084321607972428</t>
  </si>
  <si>
    <t>48.11236087989752</t>
  </si>
  <si>
    <t>-1.7080910189604468</t>
  </si>
  <si>
    <t>48.112424149536345</t>
  </si>
  <si>
    <t>-1.7078888608349363</t>
  </si>
  <si>
    <t>48.11259075921262</t>
  </si>
  <si>
    <t>-1.7080152096633807</t>
  </si>
  <si>
    <t>48.11264981061379</t>
  </si>
  <si>
    <t>-1.7078130515378687</t>
  </si>
  <si>
    <t>48.11283118235023</t>
  </si>
  <si>
    <t>-1.7079773050148468</t>
  </si>
  <si>
    <t>48.11294717556697</t>
  </si>
  <si>
    <t>-1.708476382887203</t>
  </si>
  <si>
    <t>48.112921867978365</t>
  </si>
  <si>
    <t>-1.7084321607972477</t>
  </si>
  <si>
    <t>48.112951393497184</t>
  </si>
  <si>
    <t>-1.707781464330757</t>
  </si>
  <si>
    <t>48.113132764169144</t>
  </si>
  <si>
    <t>-1.7078880742366953</t>
  </si>
  <si>
    <t>48.11342308562152</t>
  </si>
  <si>
    <t>-1.708233426361407</t>
  </si>
  <si>
    <t>48.11333960071814</t>
  </si>
  <si>
    <t>-1.7082572437493195</t>
  </si>
  <si>
    <t>48.11346085255705</t>
  </si>
  <si>
    <t>-1.708435874158652</t>
  </si>
  <si>
    <t>48.11350657038924</t>
  </si>
  <si>
    <t>-1.708510303495874</t>
  </si>
  <si>
    <t>48.11362384638146</t>
  </si>
  <si>
    <t>-1.7087216828135852</t>
  </si>
  <si>
    <t>48.113596018204134</t>
  </si>
  <si>
    <t>-1.7093230718583425</t>
  </si>
  <si>
    <t>48.113293882737395</t>
  </si>
  <si>
    <t>-1.7093796864604283</t>
  </si>
  <si>
    <t>48.113186558629316</t>
  </si>
  <si>
    <t>-1.7099895437950643</t>
  </si>
  <si>
    <t>48.112642126598345</t>
  </si>
  <si>
    <t>-1.7106062534593025</t>
  </si>
  <si>
    <t>48.11296924401454</t>
  </si>
  <si>
    <t>-1.7107337897636523</t>
  </si>
  <si>
    <t>48.113026237267256</t>
  </si>
  <si>
    <t>-1.7107425493917923</t>
  </si>
  <si>
    <t>48.112958004927364</t>
  </si>
  <si>
    <t>-1.7101585741824585</t>
  </si>
  <si>
    <t>48.113390791376496</t>
  </si>
  <si>
    <t>-1.7108009469127237</t>
  </si>
  <si>
    <t>48.11380797846712</t>
  </si>
  <si>
    <t>-1.7108101982729969</t>
  </si>
  <si>
    <t>48.11391053242078</t>
  </si>
  <si>
    <t>-1.7102578635603405</t>
  </si>
  <si>
    <t>48.11373320140053</t>
  </si>
  <si>
    <t>-1.7100677155445065</t>
  </si>
  <si>
    <t>48.113991137227686</t>
  </si>
  <si>
    <t>-1.7099107679758832</t>
  </si>
  <si>
    <t>48.1138581392285</t>
  </si>
  <si>
    <t>-1.7099228408657765</t>
  </si>
  <si>
    <t>48.113886350954054</t>
  </si>
  <si>
    <t>-1.709883603973623</t>
  </si>
  <si>
    <t>48.11417048246939</t>
  </si>
  <si>
    <t>-1.7098805857511488</t>
  </si>
  <si>
    <t>-1.709139612133896</t>
  </si>
  <si>
    <t>48.11427123794853</t>
  </si>
  <si>
    <t>-1.7091471576900783</t>
  </si>
  <si>
    <t>48.11427325305608</t>
  </si>
  <si>
    <t>-1.7085269129717666</t>
  </si>
  <si>
    <t>48.11402136399766</t>
  </si>
  <si>
    <t>-1.7086959334302858</t>
  </si>
  <si>
    <t>48.11411002908708</t>
  </si>
  <si>
    <t>-1.7115602265576715</t>
  </si>
  <si>
    <t>48.11475889167534</t>
  </si>
  <si>
    <t>-1.7112644407552642</t>
  </si>
  <si>
    <t>48.114738740786564</t>
  </si>
  <si>
    <t>-1.7112765136451584</t>
  </si>
  <si>
    <t>48.11473874078656</t>
  </si>
  <si>
    <t>-1.7110592016270645</t>
  </si>
  <si>
    <t>48.11499868664522</t>
  </si>
  <si>
    <t>-1.710811707384235</t>
  </si>
  <si>
    <t>48.114762921852154</t>
  </si>
  <si>
    <t>-1.7107332335999235</t>
  </si>
  <si>
    <t>48.114777027468506</t>
  </si>
  <si>
    <t>-1.7106396687032448</t>
  </si>
  <si>
    <t>48.11479314816814</t>
  </si>
  <si>
    <t>-1.7104978122469874</t>
  </si>
  <si>
    <t>48.11483748006608</t>
  </si>
  <si>
    <t>-1.7105793042537727</t>
  </si>
  <si>
    <t>48.11494226440006</t>
  </si>
  <si>
    <t>-1.7100812975456383</t>
  </si>
  <si>
    <t>48.11491405325424</t>
  </si>
  <si>
    <t>-1.710075261100692</t>
  </si>
  <si>
    <t>-1.7097975846331266</t>
  </si>
  <si>
    <t>48.11493420407422</t>
  </si>
  <si>
    <t>-1.7094957623857723</t>
  </si>
  <si>
    <t>48.11480523868953</t>
  </si>
  <si>
    <t>-1.7095138717206142</t>
  </si>
  <si>
    <t>48.11506316913525</t>
  </si>
  <si>
    <t>-1.7095138717206135</t>
  </si>
  <si>
    <t>48.11505913898198</t>
  </si>
  <si>
    <t>-1.7076425737870207</t>
  </si>
  <si>
    <t>48.11430750987266</t>
  </si>
  <si>
    <t>-1.7076365373420737</t>
  </si>
  <si>
    <t>48.11429944944727</t>
  </si>
  <si>
    <t>-1.7066139504782019</t>
  </si>
  <si>
    <t>48.11425504443155</t>
  </si>
  <si>
    <t>-1.7073538710544987</t>
  </si>
  <si>
    <t>48.1138942522562</t>
  </si>
  <si>
    <t>-1.7056661870433942</t>
  </si>
  <si>
    <t>48.11376381138464</t>
  </si>
  <si>
    <t>-1.7052712856122243</t>
  </si>
  <si>
    <t>48.11345574758633</t>
  </si>
  <si>
    <t>-1.7053419521841184</t>
  </si>
  <si>
    <t>48.113466849016554</t>
  </si>
  <si>
    <t>-1.7055206970424368</t>
  </si>
  <si>
    <t>48.113211515514756</t>
  </si>
  <si>
    <t>-1.7037576699951056</t>
  </si>
  <si>
    <t>48.11268349846052</t>
  </si>
  <si>
    <t>-1.703724415137744</t>
  </si>
  <si>
    <t>48.11299989303679</t>
  </si>
  <si>
    <t>-1.7044456298568007</t>
  </si>
  <si>
    <t>48.112697375456456</t>
  </si>
  <si>
    <t>-1.7045869630005954</t>
  </si>
  <si>
    <t>48.11253362666549</t>
  </si>
  <si>
    <t>-1.7045952767149346</t>
  </si>
  <si>
    <t>48.112535014369286</t>
  </si>
  <si>
    <t>-1.7046451590009803</t>
  </si>
  <si>
    <t>48.112407345461854</t>
  </si>
  <si>
    <t>-1.7037223367091594</t>
  </si>
  <si>
    <t>48.112485057008506</t>
  </si>
  <si>
    <t>-1.7041588067120461</t>
  </si>
  <si>
    <t>48.112307430443444</t>
  </si>
  <si>
    <t>-1.7041130812831728</t>
  </si>
  <si>
    <t>48.112324082959994</t>
  </si>
  <si>
    <t>-1.7041338655690246</t>
  </si>
  <si>
    <t>48.112135354122984</t>
  </si>
  <si>
    <t>-1.7038910142663939</t>
  </si>
  <si>
    <t>48.11185806069537</t>
  </si>
  <si>
    <t>-1.7040179582333046</t>
  </si>
  <si>
    <t>48.11166667185541</t>
  </si>
  <si>
    <t>-1.7048305024264474</t>
  </si>
  <si>
    <t>48.11159389636237</t>
  </si>
  <si>
    <t>-1.7048829349116141</t>
  </si>
  <si>
    <t>48.1117215732518</t>
  </si>
  <si>
    <t>-1.7050480608601495</t>
  </si>
  <si>
    <t>48.11149991468344</t>
  </si>
  <si>
    <t>-1.7050312780900627</t>
  </si>
  <si>
    <t>48.111467955083825</t>
  </si>
  <si>
    <t>-1.7048519340392165</t>
  </si>
  <si>
    <t>48.11123861794141</t>
  </si>
  <si>
    <t>-1.705102416430879</t>
  </si>
  <si>
    <t>48.11119293977562</t>
  </si>
  <si>
    <t>-1.705222270780176</t>
  </si>
  <si>
    <t>48.11109256907828</t>
  </si>
  <si>
    <t>-1.7050028763780691</t>
  </si>
  <si>
    <t>48.11125126319887</t>
  </si>
  <si>
    <t>-1.7050069392373692</t>
  </si>
  <si>
    <t>48.11125533227242</t>
  </si>
  <si>
    <t>-1.7050028763780698</t>
  </si>
  <si>
    <t>48.11125397591461</t>
  </si>
  <si>
    <t>-1.705457916619477</t>
  </si>
  <si>
    <t>48.11151439595982</t>
  </si>
  <si>
    <t>-1.705082312272386</t>
  </si>
  <si>
    <t>48.11166669072673</t>
  </si>
  <si>
    <t>-1.7051732064737093</t>
  </si>
  <si>
    <t>48.111818403101864</t>
  </si>
  <si>
    <t>-1.7052465991180303</t>
  </si>
  <si>
    <t>48.111985580348914</t>
  </si>
  <si>
    <t>-1.7052508809839115</t>
  </si>
  <si>
    <t>48.11198558034892</t>
  </si>
  <si>
    <t>-1.7051994985933479</t>
  </si>
  <si>
    <t>48.11189409538171</t>
  </si>
  <si>
    <t>-1.705554420684602</t>
  </si>
  <si>
    <t>48.11194992747178</t>
  </si>
  <si>
    <t>-1.7054940593964931</t>
  </si>
  <si>
    <t>48.11236369249505</t>
  </si>
  <si>
    <t>-1.7055245470546168</t>
  </si>
  <si>
    <t>48.11235860355644</t>
  </si>
  <si>
    <t>-1.705669363430711</t>
  </si>
  <si>
    <t>48.11241288554233</t>
  </si>
  <si>
    <t>-1.7054813562056088</t>
  </si>
  <si>
    <t>48.112533323493835</t>
  </si>
  <si>
    <t>-1.7051731602238842</t>
  </si>
  <si>
    <t>48.11266837689229</t>
  </si>
  <si>
    <t>-1.7049328992028705</t>
  </si>
  <si>
    <t>48.112720954134836</t>
  </si>
  <si>
    <t>-1.7057973800620545</t>
  </si>
  <si>
    <t>48.11195570055153</t>
  </si>
  <si>
    <t>-1.7059155319093253</t>
  </si>
  <si>
    <t>48.1118607137173</t>
  </si>
  <si>
    <t>-1.7059256759649892</t>
  </si>
  <si>
    <t>48.11173944870984</t>
  </si>
  <si>
    <t>-1.7064803926579903</t>
  </si>
  <si>
    <t>48.112071599126956</t>
  </si>
  <si>
    <t>-1.7064930776699212</t>
  </si>
  <si>
    <t>48.112016547513214</t>
  </si>
  <si>
    <t>-1.7064233101042967</t>
  </si>
  <si>
    <t>48.11185139231805</t>
  </si>
  <si>
    <t>-1.7070312995834547</t>
  </si>
  <si>
    <t>48.11272660680279</t>
  </si>
  <si>
    <t>-1.7078848593192422</t>
  </si>
  <si>
    <t>48.11222753052975</t>
  </si>
  <si>
    <t>-1.7081834842701997</t>
  </si>
  <si>
    <t>48.11228449736238</t>
  </si>
  <si>
    <t>Roitelet huppé</t>
  </si>
  <si>
    <t>-1.708406267963772</t>
  </si>
  <si>
    <t>48.11240001324584</t>
  </si>
  <si>
    <t>-1.7085389901641992</t>
  </si>
  <si>
    <t>48.1123414641319</t>
  </si>
  <si>
    <t>-1.7083067263134537</t>
  </si>
  <si>
    <t>48.11236203544979</t>
  </si>
  <si>
    <t>-1.7083019862348667</t>
  </si>
  <si>
    <t>48.11249337520846</t>
  </si>
  <si>
    <t>-1.7085129197319724</t>
  </si>
  <si>
    <t>48.11263895623545</t>
  </si>
  <si>
    <t>-1.7080259021579918</t>
  </si>
  <si>
    <t>48.11262487270048</t>
  </si>
  <si>
    <t>-1.7078701858076508</t>
  </si>
  <si>
    <t>48.11276635662765</t>
  </si>
  <si>
    <t>-1.7076643246140693</t>
  </si>
  <si>
    <t>48.11296530812745</t>
  </si>
  <si>
    <t>-1.7078358427441713</t>
  </si>
  <si>
    <t>48.11297167015482</t>
  </si>
  <si>
    <t>-1.7082596025803398</t>
  </si>
  <si>
    <t>48.1130552842575</t>
  </si>
  <si>
    <t>-1.7081747591967964</t>
  </si>
  <si>
    <t>48.11322734085546</t>
  </si>
  <si>
    <t>-1.7081506548759255</t>
  </si>
  <si>
    <t>48.113230559556925</t>
  </si>
  <si>
    <t>-1.7068444145886879</t>
  </si>
  <si>
    <t>48.11339941187449</t>
  </si>
  <si>
    <t>-1.7085427146868912</t>
  </si>
  <si>
    <t>48.11401450661388</t>
  </si>
  <si>
    <t>-1.7090223896532415</t>
  </si>
  <si>
    <t>48.11367169706552</t>
  </si>
  <si>
    <t>-1.7088366000535993</t>
  </si>
  <si>
    <t>48.11329505499075</t>
  </si>
  <si>
    <t>-1.7091845333038393</t>
  </si>
  <si>
    <t>48.11328828894022</t>
  </si>
  <si>
    <t>-1.7094885526487082</t>
  </si>
  <si>
    <t>48.11337399218121</t>
  </si>
  <si>
    <t>-1.7099787875075654</t>
  </si>
  <si>
    <t>48.11266244352167</t>
  </si>
  <si>
    <t>-1.7104833981965135</t>
  </si>
  <si>
    <t>48.11400756005365</t>
  </si>
  <si>
    <t>-1.7102052636893148</t>
  </si>
  <si>
    <t>48.113591819577124</t>
  </si>
  <si>
    <t>-1.7117386729892705</t>
  </si>
  <si>
    <t>48.1139242181618</t>
  </si>
  <si>
    <t>-1.711814907143469</t>
  </si>
  <si>
    <t>48.11454005760564</t>
  </si>
  <si>
    <t>-1.7115814620333272</t>
  </si>
  <si>
    <t>48.11478470562804</t>
  </si>
  <si>
    <t>-1.7112104279603162</t>
  </si>
  <si>
    <t>48.11492617581561</t>
  </si>
  <si>
    <t>-1.7112144825832099</t>
  </si>
  <si>
    <t>48.11482330884322</t>
  </si>
  <si>
    <t>-1.7108657850143547</t>
  </si>
  <si>
    <t>48.114836843982935</t>
  </si>
  <si>
    <t>-1.7108333480312057</t>
  </si>
  <si>
    <t>48.11489098450615</t>
  </si>
  <si>
    <t>-1.7105738521660099</t>
  </si>
  <si>
    <t>48.114964074121964</t>
  </si>
  <si>
    <t>-1.7094728002150406</t>
  </si>
  <si>
    <t>48.11540654706776</t>
  </si>
  <si>
    <t>-1.7095067839831704</t>
  </si>
  <si>
    <t>48.115118863220395</t>
  </si>
  <si>
    <t>-1.7082081663730773</t>
  </si>
  <si>
    <t>48.115198766442745</t>
  </si>
  <si>
    <t>-1.708203087703907</t>
  </si>
  <si>
    <t>48.11478509965254</t>
  </si>
  <si>
    <t>-1.7078907495499727</t>
  </si>
  <si>
    <t>48.11469354999481</t>
  </si>
  <si>
    <t>-1.7077815581628244</t>
  </si>
  <si>
    <t>48.114778318202</t>
  </si>
  <si>
    <t>-1.707872572310375</t>
  </si>
  <si>
    <t>48.114484811814066</t>
  </si>
  <si>
    <t>-1.7070470650246377</t>
  </si>
  <si>
    <t>48.114555170738946</t>
  </si>
  <si>
    <t>-1.7070746655721838</t>
  </si>
  <si>
    <t>48.11458532453438</t>
  </si>
  <si>
    <t>-1.7067290048233656</t>
  </si>
  <si>
    <t>48.11415147767673</t>
  </si>
  <si>
    <t>-1.7064318378390209</t>
  </si>
  <si>
    <t>48.114229501328204</t>
  </si>
  <si>
    <t>-1.7056872736485444</t>
  </si>
  <si>
    <t>48.113792988253046</t>
  </si>
  <si>
    <t>-1.7063585972221937</t>
  </si>
  <si>
    <t>48.11356615298714</t>
  </si>
  <si>
    <t>-1.7035327162121743</t>
  </si>
  <si>
    <t>48.112601598772194</t>
  </si>
  <si>
    <t>-1.7034083763866026</t>
  </si>
  <si>
    <t>48.11246165424539</t>
  </si>
  <si>
    <t>-1.7034190340859374</t>
  </si>
  <si>
    <t>48.11243081895943</t>
  </si>
  <si>
    <t>-1.7029214337326246</t>
  </si>
  <si>
    <t>48.1120768650011</t>
  </si>
  <si>
    <t>-1.7030271598505964</t>
  </si>
  <si>
    <t>48.11217954236026</t>
  </si>
  <si>
    <t>-1.7030656057116769</t>
  </si>
  <si>
    <t>48.112188098797596</t>
  </si>
  <si>
    <t>-1.703302688521674</t>
  </si>
  <si>
    <t>48.11226296756352</t>
  </si>
  <si>
    <t>-1.7037992808939653</t>
  </si>
  <si>
    <t>48.11260736248173</t>
  </si>
  <si>
    <t>-1.7025024662826205</t>
  </si>
  <si>
    <t>48.111782974493195</t>
  </si>
  <si>
    <t>-1.7025183351623743</t>
  </si>
  <si>
    <t>48.111786506268174</t>
  </si>
  <si>
    <t>-1.7040520012092577</t>
  </si>
  <si>
    <t>48.111479042572675</t>
  </si>
  <si>
    <t>-1.7041605120962648</t>
  </si>
  <si>
    <t>48.11124523975705</t>
  </si>
  <si>
    <t>-1.7041068940797828</t>
  </si>
  <si>
    <t>48.111262086824205</t>
  </si>
  <si>
    <t>-1.7041132020817218</t>
  </si>
  <si>
    <t>48.111295780941944</t>
  </si>
  <si>
    <t>-1.704804227320841</t>
  </si>
  <si>
    <t>48.1115939726881</t>
  </si>
  <si>
    <t>-1.7050108821424617</t>
  </si>
  <si>
    <t>48.1116079100286</t>
  </si>
  <si>
    <t>-1.70480005247596</t>
  </si>
  <si>
    <t>48.11144344916973</t>
  </si>
  <si>
    <t>-1.7054722025018334</t>
  </si>
  <si>
    <t>48.111570279200556</t>
  </si>
  <si>
    <t>-1.705092291617645</t>
  </si>
  <si>
    <t>48.11171243996195</t>
  </si>
  <si>
    <t>-1.7050943790400852</t>
  </si>
  <si>
    <t>48.111712439961934</t>
  </si>
  <si>
    <t>-1.7048313638125698</t>
  </si>
  <si>
    <t>48.11121417870424</t>
  </si>
  <si>
    <t>-1.7048731122613836</t>
  </si>
  <si>
    <t>48.111258778510184</t>
  </si>
  <si>
    <t>-1.7048856367960252</t>
  </si>
  <si>
    <t>48.111244841074964</t>
  </si>
  <si>
    <t>-1.7051152532644918</t>
  </si>
  <si>
    <t>48.11210338002789</t>
  </si>
  <si>
    <t>-1.7048522380369757</t>
  </si>
  <si>
    <t>48.11174937382087</t>
  </si>
  <si>
    <t>-1.704956609159005</t>
  </si>
  <si>
    <t>48.112393273058345</t>
  </si>
  <si>
    <t>-1.7050359312117487</t>
  </si>
  <si>
    <t>48.11237654850486</t>
  </si>
  <si>
    <t>-1.7047436920700643</t>
  </si>
  <si>
    <t>48.112610691757915</t>
  </si>
  <si>
    <t>-1.7046768945519675</t>
  </si>
  <si>
    <t>48.11260511693097</t>
  </si>
  <si>
    <t>-1.7047186430007781</t>
  </si>
  <si>
    <t>48.1125995421034</t>
  </si>
  <si>
    <t>-1.706305084055633</t>
  </si>
  <si>
    <t>48.11189153408681</t>
  </si>
  <si>
    <t>-1.7063426576595633</t>
  </si>
  <si>
    <t>48.111919408602624</t>
  </si>
  <si>
    <t>-1.7052571979904518</t>
  </si>
  <si>
    <t>48.11223717701438</t>
  </si>
  <si>
    <t>-1.7054659402345134</t>
  </si>
  <si>
    <t>48.11235982394598</t>
  </si>
  <si>
    <t>-1.7055076886833231</t>
  </si>
  <si>
    <t>48.11236818622609</t>
  </si>
  <si>
    <t>-1.706067117897404</t>
  </si>
  <si>
    <t>48.11212567954984</t>
  </si>
  <si>
    <t>-1.7060587682076416</t>
  </si>
  <si>
    <t>48.11214240418493</t>
  </si>
  <si>
    <t>-1.706042068828117</t>
  </si>
  <si>
    <t>48.11212567954985</t>
  </si>
  <si>
    <t>-1.7060921669666926</t>
  </si>
  <si>
    <t>48.112128466989404</t>
  </si>
  <si>
    <t>-1.7056830321683345</t>
  </si>
  <si>
    <t>48.11194728310334</t>
  </si>
  <si>
    <t>-1.7056830321683352</t>
  </si>
  <si>
    <t>48.11200581950562</t>
  </si>
  <si>
    <t>-1.7057080812376213</t>
  </si>
  <si>
    <t>48.11201975673442</t>
  </si>
  <si>
    <t>-1.7056663327888084</t>
  </si>
  <si>
    <t>48.111969582693014</t>
  </si>
  <si>
    <t>-1.7061840135540771</t>
  </si>
  <si>
    <t>48.11173543651873</t>
  </si>
  <si>
    <t>-1.7067601421476832</t>
  </si>
  <si>
    <t>48.11187759682321</t>
  </si>
  <si>
    <t>-1.7067684918374466</t>
  </si>
  <si>
    <t>48.11187759682322</t>
  </si>
  <si>
    <t>-1.7066766452500606</t>
  </si>
  <si>
    <t>48.11185250973926</t>
  </si>
  <si>
    <t>-1.7067100440091092</t>
  </si>
  <si>
    <t>48.11185808464784</t>
  </si>
  <si>
    <t>-1.7066849949398224</t>
  </si>
  <si>
    <t>48.11185250973924</t>
  </si>
  <si>
    <t>-1.708405736699692</t>
  </si>
  <si>
    <t>48.112453869727666</t>
  </si>
  <si>
    <t>-1.708580661148203</t>
  </si>
  <si>
    <t>48.11216074402594</t>
  </si>
  <si>
    <t>-1.7084914839783731</t>
  </si>
  <si>
    <t>48.112303872018884</t>
  </si>
  <si>
    <t>-1.7084777644137836</t>
  </si>
  <si>
    <t>48.11294679804574</t>
  </si>
  <si>
    <t>48.11294221801344</t>
  </si>
  <si>
    <t>-1.7085189231075497</t>
  </si>
  <si>
    <t>48.11292847791409</t>
  </si>
  <si>
    <t>-1.7082959801829798</t>
  </si>
  <si>
    <t>48.11315747909002</t>
  </si>
  <si>
    <t>-1.7083028399652758</t>
  </si>
  <si>
    <t>48.11314831906257</t>
  </si>
  <si>
    <t>-1.7085086334341097</t>
  </si>
  <si>
    <t>48.11309793888245</t>
  </si>
  <si>
    <t>-1.7065090068952609</t>
  </si>
  <si>
    <t>48.11430017970552</t>
  </si>
  <si>
    <t>-1.7085223529986977</t>
  </si>
  <si>
    <t>48.11363837823751</t>
  </si>
  <si>
    <t>-1.7084640448491948</t>
  </si>
  <si>
    <t>48.11363837823752</t>
  </si>
  <si>
    <t>-1.7084777644137845</t>
  </si>
  <si>
    <t>48.1136635680688</t>
  </si>
  <si>
    <t>-1.7085806611482024</t>
  </si>
  <si>
    <t>48.1136475381776</t>
  </si>
  <si>
    <t>-1.7083920171351024</t>
  </si>
  <si>
    <t>48.113542198768066</t>
  </si>
  <si>
    <t>-1.7083474285501898</t>
  </si>
  <si>
    <t>48.11351471888659</t>
  </si>
  <si>
    <t>-1.7083680078970707</t>
  </si>
  <si>
    <t>48.1135238788487</t>
  </si>
  <si>
    <t>-1.708450325284607</t>
  </si>
  <si>
    <t>48.11355593870328</t>
  </si>
  <si>
    <t>-1.7087521557055638</t>
  </si>
  <si>
    <t>48.113610898407465</t>
  </si>
  <si>
    <t>48.11403225418655</t>
  </si>
  <si>
    <t>-1.708590950821644</t>
  </si>
  <si>
    <t>48.11403454415415</t>
  </si>
  <si>
    <t>-1.7085772312570535</t>
  </si>
  <si>
    <t>48.114045993990736</t>
  </si>
  <si>
    <t>-1.7085840910393486</t>
  </si>
  <si>
    <t>48.11405286389145</t>
  </si>
  <si>
    <t>-1.7086081002773799</t>
  </si>
  <si>
    <t>48.114052863891445</t>
  </si>
  <si>
    <t>-1.7086218198419694</t>
  </si>
  <si>
    <t>48.11405744382476</t>
  </si>
  <si>
    <t>-1.7091637426432338</t>
  </si>
  <si>
    <t>48.11427957009982</t>
  </si>
  <si>
    <t>-1.7089167904806317</t>
  </si>
  <si>
    <t>48.11392004564814</t>
  </si>
  <si>
    <t>-1.7095204513225488</t>
  </si>
  <si>
    <t>48.11401622441035</t>
  </si>
  <si>
    <t>-1.709150023078645</t>
  </si>
  <si>
    <t>48.113805546887</t>
  </si>
  <si>
    <t>-1.709959477389396</t>
  </si>
  <si>
    <t>48.11269947571764</t>
  </si>
  <si>
    <t>-1.7099663371716913</t>
  </si>
  <si>
    <t>48.11266741532869</t>
  </si>
  <si>
    <t>-1.7100383648857838</t>
  </si>
  <si>
    <t>48.11232848999349</t>
  </si>
  <si>
    <t>-1.7109541458220998</t>
  </si>
  <si>
    <t>48.11270634579838</t>
  </si>
  <si>
    <t>-1.7106626050745837</t>
  </si>
  <si>
    <t>48.11380325690918</t>
  </si>
  <si>
    <t>-1.7104705311703374</t>
  </si>
  <si>
    <t>48.11361089840749</t>
  </si>
  <si>
    <t>-1.7104876806260718</t>
  </si>
  <si>
    <t>48.113597158486954</t>
  </si>
  <si>
    <t>-1.710796370829327</t>
  </si>
  <si>
    <t>48.11394523534139</t>
  </si>
  <si>
    <t>-1.7109061273460384</t>
  </si>
  <si>
    <t>48.113796386975096</t>
  </si>
  <si>
    <t>-1.7098840197841565</t>
  </si>
  <si>
    <t>48.1137162376762</t>
  </si>
  <si>
    <t>-1.7096988056622053</t>
  </si>
  <si>
    <t>48.1142429307804</t>
  </si>
  <si>
    <t>-1.709877160001863</t>
  </si>
  <si>
    <t>48.11435284866037</t>
  </si>
  <si>
    <t>-1.711183948528966</t>
  </si>
  <si>
    <t>48.114861215796594</t>
  </si>
  <si>
    <t>-1.711242256678468</t>
  </si>
  <si>
    <t>48.11487495537911</t>
  </si>
  <si>
    <t>-1.7114068914535367</t>
  </si>
  <si>
    <t>48.11492991367247</t>
  </si>
  <si>
    <t>-1.7109712952778366</t>
  </si>
  <si>
    <t>48.11497113235391</t>
  </si>
  <si>
    <t>-1.7109884447335717</t>
  </si>
  <si>
    <t>48.11495281294401</t>
  </si>
  <si>
    <t>-1.709438133935014</t>
  </si>
  <si>
    <t>48.114618482566186</t>
  </si>
  <si>
    <t>-1.7090951448202893</t>
  </si>
  <si>
    <t>48.114838316484224</t>
  </si>
  <si>
    <t>-1.7088001741816252</t>
  </si>
  <si>
    <t>48.11537873753459</t>
  </si>
  <si>
    <t>-1.708052457911525</t>
  </si>
  <si>
    <t>48.114694050581605</t>
  </si>
  <si>
    <t>-1.7072275690906091</t>
  </si>
  <si>
    <t>48.11439635775623</t>
  </si>
  <si>
    <t>-1.707294451967981</t>
  </si>
  <si>
    <t>48.114386052973686</t>
  </si>
  <si>
    <t>-1.7067490992755685</t>
  </si>
  <si>
    <t>48.11433567400711</t>
  </si>
  <si>
    <t>-1.706886294921458</t>
  </si>
  <si>
    <t>48.11405171890808</t>
  </si>
  <si>
    <t>-1.7044133434042874</t>
  </si>
  <si>
    <t>48.11277848159074</t>
  </si>
  <si>
    <t>-1.7032540401965157</t>
  </si>
  <si>
    <t>48.11274642125109</t>
  </si>
  <si>
    <t>-1.7034461141007629</t>
  </si>
  <si>
    <t>48.11238001594867</t>
  </si>
  <si>
    <t>-1.7044013549915342</t>
  </si>
  <si>
    <t>48.11131872847951</t>
  </si>
  <si>
    <t>-1.7044115635476418</t>
  </si>
  <si>
    <t>48.11131020834763</t>
  </si>
  <si>
    <t>-1.7049720352194615</t>
  </si>
  <si>
    <t>48.11105027810709</t>
  </si>
  <si>
    <t>-1.7046800289414552</t>
  </si>
  <si>
    <t>48.11147132727188</t>
  </si>
  <si>
    <t>-1.7053494688660324</t>
  </si>
  <si>
    <t>48.11116228166994</t>
  </si>
  <si>
    <t>-1.7053230640430224</t>
  </si>
  <si>
    <t>48.11115605925619</t>
  </si>
  <si>
    <t>-1.7053261704927876</t>
  </si>
  <si>
    <t>48.1111695411517</t>
  </si>
  <si>
    <t>-1.705335489842086</t>
  </si>
  <si>
    <t>48.11117265235786</t>
  </si>
  <si>
    <t>-1.7053494688660333</t>
  </si>
  <si>
    <t>48.11117887476962</t>
  </si>
  <si>
    <t>-1.7053681075646296</t>
  </si>
  <si>
    <t>48.11118820838582</t>
  </si>
  <si>
    <t>-1.7053914059378739</t>
  </si>
  <si>
    <t>48.111199616136645</t>
  </si>
  <si>
    <t>-1.7051692947796044</t>
  </si>
  <si>
    <t>48.11126391432133</t>
  </si>
  <si>
    <t>-1.705194146377734</t>
  </si>
  <si>
    <t>48.11127532205536</t>
  </si>
  <si>
    <t>-1.7051661883298386</t>
  </si>
  <si>
    <t>48.11175444459809</t>
  </si>
  <si>
    <t>-1.7051413367317096</t>
  </si>
  <si>
    <t>48.1117648151665</t>
  </si>
  <si>
    <t>-1.705483046205973</t>
  </si>
  <si>
    <t>48.111586441098176</t>
  </si>
  <si>
    <t>-1.7050543561382612</t>
  </si>
  <si>
    <t>48.111665257623315</t>
  </si>
  <si>
    <t>-1.7057315621872533</t>
  </si>
  <si>
    <t>48.11132717535996</t>
  </si>
  <si>
    <t>-1.7051430160373353</t>
  </si>
  <si>
    <t>48.111723236991146</t>
  </si>
  <si>
    <t>-1.7051647613767071</t>
  </si>
  <si>
    <t>48.11172323714954</t>
  </si>
  <si>
    <t>-1.7051958262819837</t>
  </si>
  <si>
    <t>48.111714940842084</t>
  </si>
  <si>
    <t>-1.7051724012293712</t>
  </si>
  <si>
    <t>48.1117959268592</t>
  </si>
  <si>
    <t>-1.7054209172106507</t>
  </si>
  <si>
    <t>48.11174407402757</t>
  </si>
  <si>
    <t>-1.7051475496312416</t>
  </si>
  <si>
    <t>48.11193696629646</t>
  </si>
  <si>
    <t>-1.705135123832178</t>
  </si>
  <si>
    <t>-1.705209678626563</t>
  </si>
  <si>
    <t>48.112297859564585</t>
  </si>
  <si>
    <t>-1.7047064337644655</t>
  </si>
  <si>
    <t>48.11255089816056</t>
  </si>
  <si>
    <t>-1.7055234300529287</t>
  </si>
  <si>
    <t>48.112550898160556</t>
  </si>
  <si>
    <t>-1.7059707588192383</t>
  </si>
  <si>
    <t>48.11276037998987</t>
  </si>
  <si>
    <t>-1.7051910399279657</t>
  </si>
  <si>
    <t>48.112308230023345</t>
  </si>
  <si>
    <t>-1.7055544945505912</t>
  </si>
  <si>
    <t>-1.7055578547144157</t>
  </si>
  <si>
    <t>48.111930664522774</t>
  </si>
  <si>
    <t>-1.7056984188801247</t>
  </si>
  <si>
    <t>48.11190968593934</t>
  </si>
  <si>
    <t>-1.7057050336643944</t>
  </si>
  <si>
    <t>48.111906373530644</t>
  </si>
  <si>
    <t>-1.70567195974305</t>
  </si>
  <si>
    <t>48.11191410248394</t>
  </si>
  <si>
    <t>-1.7056835356155202</t>
  </si>
  <si>
    <t>48.111910790075534</t>
  </si>
  <si>
    <t>-1.7057314928014682</t>
  </si>
  <si>
    <t>48.111837917036546</t>
  </si>
  <si>
    <t>-1.7057447223700062</t>
  </si>
  <si>
    <t>48.11182577152</t>
  </si>
  <si>
    <t>-1.7053379131374808</t>
  </si>
  <si>
    <t>48.11203224491085</t>
  </si>
  <si>
    <t>-1.7053445279217514</t>
  </si>
  <si>
    <t>48.11203003664369</t>
  </si>
  <si>
    <t>-1.705361064882421</t>
  </si>
  <si>
    <t>48.11202562010903</t>
  </si>
  <si>
    <t>-1.705708341056529</t>
  </si>
  <si>
    <t>48.11198366301117</t>
  </si>
  <si>
    <t>-1.705678574527319</t>
  </si>
  <si>
    <t>48.112042182111956</t>
  </si>
  <si>
    <t>-1.7059547417705376</t>
  </si>
  <si>
    <t>48.1116524215619</t>
  </si>
  <si>
    <t>-1.7057000725761888</t>
  </si>
  <si>
    <t>48.1117628356156</t>
  </si>
  <si>
    <t>-1.706028885312721</t>
  </si>
  <si>
    <t>48.111254074169</t>
  </si>
  <si>
    <t>-1.7062485805845977</t>
  </si>
  <si>
    <t>48.11193972268449</t>
  </si>
  <si>
    <t>-1.706255238017078</t>
  </si>
  <si>
    <t>48.11193861143013</t>
  </si>
  <si>
    <t>-1.7062585667333183</t>
  </si>
  <si>
    <t>48.11193861143011</t>
  </si>
  <si>
    <t>-1.7061304111580577</t>
  </si>
  <si>
    <t>48.11184748848968</t>
  </si>
  <si>
    <t>-1.7066962929189475</t>
  </si>
  <si>
    <t>48.11190527378774</t>
  </si>
  <si>
    <t>-1.7066846424121047</t>
  </si>
  <si>
    <t>48.1119041625326</t>
  </si>
  <si>
    <t>-1.7066863067702254</t>
  </si>
  <si>
    <t>48.11190638504282</t>
  </si>
  <si>
    <t>-1.7066946285608262</t>
  </si>
  <si>
    <t>48.11190416253261</t>
  </si>
  <si>
    <t>-1.7067012859933073</t>
  </si>
  <si>
    <t>48.11190860755296</t>
  </si>
  <si>
    <t>-1.7068643930890937</t>
  </si>
  <si>
    <t>48.11192749888506</t>
  </si>
  <si>
    <t>-1.7068793723121771</t>
  </si>
  <si>
    <t>48.111930832648845</t>
  </si>
  <si>
    <t>-1.7066912998445873</t>
  </si>
  <si>
    <t>48.11225754044921</t>
  </si>
  <si>
    <t>-1.7079861704621504</t>
  </si>
  <si>
    <t>48.11230865780828</t>
  </si>
  <si>
    <t>-1.7080061427595934</t>
  </si>
  <si>
    <t>48.11229532284996</t>
  </si>
  <si>
    <t>-1.7074802055935896</t>
  </si>
  <si>
    <t>48.11241978232647</t>
  </si>
  <si>
    <t>-1.7075168214722352</t>
  </si>
  <si>
    <t>48.11241533735036</t>
  </si>
  <si>
    <t>-1.7076344226414892</t>
  </si>
  <si>
    <t>48.11273052762318</t>
  </si>
  <si>
    <t>-1.7076411388524935</t>
  </si>
  <si>
    <t>48.11272454869814</t>
  </si>
  <si>
    <t>-1.7078179990755835</t>
  </si>
  <si>
    <t>48.112693159330156</t>
  </si>
  <si>
    <t>-1.7078269540235853</t>
  </si>
  <si>
    <t>48.11268269620324</t>
  </si>
  <si>
    <t>-1.7082344041577908</t>
  </si>
  <si>
    <t>48.11228061156923</t>
  </si>
  <si>
    <t>-1.7081784357327623</t>
  </si>
  <si>
    <t>48.11232545387761</t>
  </si>
  <si>
    <t>-1.7078963548706205</t>
  </si>
  <si>
    <t>48.11277985372837</t>
  </si>
  <si>
    <t>-1.7085321561789393</t>
  </si>
  <si>
    <t>48.11252873851808</t>
  </si>
  <si>
    <t>-1.7085276787049377</t>
  </si>
  <si>
    <t>48.1125108016704</t>
  </si>
  <si>
    <t>-1.7085254399679368</t>
  </si>
  <si>
    <t>48.112492864816424</t>
  </si>
  <si>
    <t>-1.708409025643877</t>
  </si>
  <si>
    <t>48.113051893821336</t>
  </si>
  <si>
    <t>-1.7079433683476442</t>
  </si>
  <si>
    <t>48.1130160204849</t>
  </si>
  <si>
    <t>-1.7079612782436533</t>
  </si>
  <si>
    <t>48.113017515207765</t>
  </si>
  <si>
    <t>-1.7081638839422557</t>
  </si>
  <si>
    <t>48.11330225911776</t>
  </si>
  <si>
    <t>-1.7084202193288827</t>
  </si>
  <si>
    <t>48.11354664436491</t>
  </si>
  <si>
    <t>-1.708644093028996</t>
  </si>
  <si>
    <t>48.11414452386147</t>
  </si>
  <si>
    <t>-1.7086955839800204</t>
  </si>
  <si>
    <t>48.114093704374795</t>
  </si>
  <si>
    <t>-1.709156763802251</t>
  </si>
  <si>
    <t>48.11427605641711</t>
  </si>
  <si>
    <t>-1.7091701962242583</t>
  </si>
  <si>
    <t>48.11427306704459</t>
  </si>
  <si>
    <t>-1.7091007953772246</t>
  </si>
  <si>
    <t>48.11396516074294</t>
  </si>
  <si>
    <t>-1.7087425974570443</t>
  </si>
  <si>
    <t>48.11361839027181</t>
  </si>
  <si>
    <t>-1.7087649848270556</t>
  </si>
  <si>
    <t>48.11359447498065</t>
  </si>
  <si>
    <t>-1.7100544973397016</t>
  </si>
  <si>
    <t>48.11381569099926</t>
  </si>
  <si>
    <t>-1.7100522586026992</t>
  </si>
  <si>
    <t>48.11382316449677</t>
  </si>
  <si>
    <t>-1.7100656910247056</t>
  </si>
  <si>
    <t>48.11382316449679</t>
  </si>
  <si>
    <t>-1.7100880783947172</t>
  </si>
  <si>
    <t>48.11381569099925</t>
  </si>
  <si>
    <t>-1.7100903171317188</t>
  </si>
  <si>
    <t>48.113785796998364</t>
  </si>
  <si>
    <t>-1.7091455701172475</t>
  </si>
  <si>
    <t>48.11333439547047</t>
  </si>
  <si>
    <t>-1.7099761415446615</t>
  </si>
  <si>
    <t>48.113631842618204</t>
  </si>
  <si>
    <t>-1.7106074653789787</t>
  </si>
  <si>
    <t>48.11316250311766</t>
  </si>
  <si>
    <t>-1.710585078008967</t>
  </si>
  <si>
    <t>48.11313858761431</t>
  </si>
  <si>
    <t>-1.7105671681129582</t>
  </si>
  <si>
    <t>48.11316250311764</t>
  </si>
  <si>
    <t>-1.710594032956972</t>
  </si>
  <si>
    <t>48.11318641860987</t>
  </si>
  <si>
    <t>-1.710616420326982</t>
  </si>
  <si>
    <t>48.11319239748119</t>
  </si>
  <si>
    <t>-1.7106343302229925</t>
  </si>
  <si>
    <t>48.113192397481214</t>
  </si>
  <si>
    <t>-1.7106432851709967</t>
  </si>
  <si>
    <t>48.11317147142853</t>
  </si>
  <si>
    <t>-1.7101272562922376</t>
  </si>
  <si>
    <t>48.112304527471935</t>
  </si>
  <si>
    <t>-1.710142927451245</t>
  </si>
  <si>
    <t>48.11229406426592</t>
  </si>
  <si>
    <t>-1.7101518823992499</t>
  </si>
  <si>
    <t>48.112286590545985</t>
  </si>
  <si>
    <t>-1.7102168057722835</t>
  </si>
  <si>
    <t>48.11232395913467</t>
  </si>
  <si>
    <t>-1.7104630668424057</t>
  </si>
  <si>
    <t>48.11339418398014</t>
  </si>
  <si>
    <t>-1.710433963261391</t>
  </si>
  <si>
    <t>48.113379236859245</t>
  </si>
  <si>
    <t>-1.7104451569463959</t>
  </si>
  <si>
    <t>48.1133672791594</t>
  </si>
  <si>
    <t>-1.7098384592190925</t>
  </si>
  <si>
    <t>48.11283665342721</t>
  </si>
  <si>
    <t>-1.7099638284911565</t>
  </si>
  <si>
    <t>48.11267821200539</t>
  </si>
  <si>
    <t>-1.7107115666495294</t>
  </si>
  <si>
    <t>48.11303096771149</t>
  </si>
  <si>
    <t>-1.7107294765455385</t>
  </si>
  <si>
    <t>-1.710507841582427</t>
  </si>
  <si>
    <t>48.11279779048216</t>
  </si>
  <si>
    <t>-1.710532467689441</t>
  </si>
  <si>
    <t>48.1128127377722</t>
  </si>
  <si>
    <t>-1.7105391839004442</t>
  </si>
  <si>
    <t>48.11279031683551</t>
  </si>
  <si>
    <t>-1.710561571270455</t>
  </si>
  <si>
    <t>48.11277686426882</t>
  </si>
  <si>
    <t>-1.7105817199034647</t>
  </si>
  <si>
    <t>48.112764906428794</t>
  </si>
  <si>
    <t>-1.7105951523254712</t>
  </si>
  <si>
    <t>48.11275593804694</t>
  </si>
  <si>
    <t>-1.710651120750499</t>
  </si>
  <si>
    <t>48.11337176329716</t>
  </si>
  <si>
    <t>-1.7106645531725058</t>
  </si>
  <si>
    <t>48.11337923685923</t>
  </si>
  <si>
    <t>-1.7106712693835113</t>
  </si>
  <si>
    <t>48.11337624743455</t>
  </si>
  <si>
    <t>-1.7106847018055162</t>
  </si>
  <si>
    <t>48.11337475272212</t>
  </si>
  <si>
    <t>-1.710698134227523</t>
  </si>
  <si>
    <t>48.113373258009666</t>
  </si>
  <si>
    <t>-1.7107093279125303</t>
  </si>
  <si>
    <t>48.113367279159384</t>
  </si>
  <si>
    <t>-1.7107339540195416</t>
  </si>
  <si>
    <t>48.11336578444673</t>
  </si>
  <si>
    <t>-1.7107451477045474</t>
  </si>
  <si>
    <t>48.113362795021224</t>
  </si>
  <si>
    <t>-1.7107675350745581</t>
  </si>
  <si>
    <t>-1.7107138053865312</t>
  </si>
  <si>
    <t>48.11358401203727</t>
  </si>
  <si>
    <t>48.113581022624494</t>
  </si>
  <si>
    <t>-1.7107518639155508</t>
  </si>
  <si>
    <t>48.113573549091754</t>
  </si>
  <si>
    <t>-1.710868278239608</t>
  </si>
  <si>
    <t>48.11335980559561</t>
  </si>
  <si>
    <t>-1.7108839493986163</t>
  </si>
  <si>
    <t>48.11334336375136</t>
  </si>
  <si>
    <t>-1.710904098031627</t>
  </si>
  <si>
    <t>48.113347847891205</t>
  </si>
  <si>
    <t>-1.7109152917166335</t>
  </si>
  <si>
    <t>48.11334635317797</t>
  </si>
  <si>
    <t>-1.7109197691906344</t>
  </si>
  <si>
    <t>48.113344858464714</t>
  </si>
  <si>
    <t>Grosbec casse-noyaux</t>
  </si>
  <si>
    <t>-1.7102884453563187</t>
  </si>
  <si>
    <t>48.113383720995984</t>
  </si>
  <si>
    <t>-1.7108391746585934</t>
  </si>
  <si>
    <t>48.11381344894979</t>
  </si>
  <si>
    <t>-1.7098354812025531</t>
  </si>
  <si>
    <t>48.11422325545408</t>
  </si>
  <si>
    <t>-1.7098623463281797</t>
  </si>
  <si>
    <t>48.11421428730288</t>
  </si>
  <si>
    <t>-1.7099026439197553</t>
  </si>
  <si>
    <t>48.11422176089243</t>
  </si>
  <si>
    <t>-1.7092228065437867</t>
  </si>
  <si>
    <t>48.11420356408436</t>
  </si>
  <si>
    <t>-1.710007080649601</t>
  </si>
  <si>
    <t>48.11432641223341</t>
  </si>
  <si>
    <t>-1.7100335417229575</t>
  </si>
  <si>
    <t>-1.710060002796313</t>
  </si>
  <si>
    <t>48.114326412233424</t>
  </si>
  <si>
    <t>-1.7096663943301418</t>
  </si>
  <si>
    <t>48.11434849552996</t>
  </si>
  <si>
    <t>-1.7098813905511594</t>
  </si>
  <si>
    <t>48.11434407887139</t>
  </si>
  <si>
    <t>-1.709861544746143</t>
  </si>
  <si>
    <t>48.114330828893486</t>
  </si>
  <si>
    <t>-1.7098747752828203</t>
  </si>
  <si>
    <t>-1.709878082916991</t>
  </si>
  <si>
    <t>48.11435732884589</t>
  </si>
  <si>
    <t>-1.710536302116724</t>
  </si>
  <si>
    <t>48.11425574562075</t>
  </si>
  <si>
    <t>-1.7104784185187585</t>
  </si>
  <si>
    <t>48.114816659182935</t>
  </si>
  <si>
    <t>-1.7106272620563883</t>
  </si>
  <si>
    <t>48.11471618102258</t>
  </si>
  <si>
    <t>-1.710618992970965</t>
  </si>
  <si>
    <t>48.11460797355323</t>
  </si>
  <si>
    <t>-1.7109117185949694</t>
  </si>
  <si>
    <t>48.11494584510039</t>
  </si>
  <si>
    <t>-1.7086658349938477</t>
  </si>
  <si>
    <t>48.1155200008038</t>
  </si>
  <si>
    <t>-1.7081366135267193</t>
  </si>
  <si>
    <t>48.11522850717156</t>
  </si>
  <si>
    <t>-1.7078256959147815</t>
  </si>
  <si>
    <t>48.114769180516255</t>
  </si>
  <si>
    <t>-1.7067804835172051</t>
  </si>
  <si>
    <t>48.11411772461258</t>
  </si>
  <si>
    <t>-1.7063736445143507</t>
  </si>
  <si>
    <t>48.11356342850972</t>
  </si>
  <si>
    <t>-1.7056724260704053</t>
  </si>
  <si>
    <t>48.113457426980275</t>
  </si>
  <si>
    <t>-1.705745194022134</t>
  </si>
  <si>
    <t>48.11347067718342</t>
  </si>
  <si>
    <t>-1.7057716550954911</t>
  </si>
  <si>
    <t>48.1134596353477</t>
  </si>
  <si>
    <t>-1.705765039827152</t>
  </si>
  <si>
    <t>48.11344196840562</t>
  </si>
  <si>
    <t>-1.7043874101955356</t>
  </si>
  <si>
    <t>48.112744119335076</t>
  </si>
  <si>
    <t>-1.7043774872930273</t>
  </si>
  <si>
    <t>48.11275184872797</t>
  </si>
  <si>
    <t>-1.7043377956829935</t>
  </si>
  <si>
    <t>48.11280926703862</t>
  </si>
  <si>
    <t>-1.7029924154845293</t>
  </si>
  <si>
    <t>48.11264253292065</t>
  </si>
  <si>
    <t>-1.7029824925820194</t>
  </si>
  <si>
    <t>48.112640324518104</t>
  </si>
  <si>
    <t>-1.7029808387649361</t>
  </si>
  <si>
    <t>48.11264694972546</t>
  </si>
  <si>
    <t>-1.7029841463991053</t>
  </si>
  <si>
    <t>48.11265136652988</t>
  </si>
  <si>
    <t>-1.7029858002161895</t>
  </si>
  <si>
    <t>48.112643637121884</t>
  </si>
  <si>
    <t>-1.7032702567547706</t>
  </si>
  <si>
    <t>48.11125895013041</t>
  </si>
  <si>
    <t>-1.7034290231949094</t>
  </si>
  <si>
    <t>48.11240292069113</t>
  </si>
  <si>
    <t>-1.7034224079265703</t>
  </si>
  <si>
    <t>48.11242500481432</t>
  </si>
  <si>
    <t>-1.7039913210037319</t>
  </si>
  <si>
    <t>48.112352127171775</t>
  </si>
  <si>
    <t>-1.7041368569071933</t>
  </si>
  <si>
    <t>48.11170726595225</t>
  </si>
  <si>
    <t>text</t>
  </si>
  <si>
    <t>Projet Taxon Institut Agro</t>
  </si>
  <si>
    <t>Taxon IARA</t>
  </si>
  <si>
    <t>Chiara Mulloni</t>
  </si>
  <si>
    <t>https://inpn.mnhn.fr/espece/cd_nom/4127/tab/fiche</t>
  </si>
  <si>
    <t>pilaris</t>
  </si>
  <si>
    <t>https://inpn.mnhn.fr/espece/cd_nom/2895</t>
  </si>
  <si>
    <t>Accipitriformes</t>
  </si>
  <si>
    <t>Accipitridae</t>
  </si>
  <si>
    <t>Accipiter</t>
  </si>
  <si>
    <t>nisus</t>
  </si>
  <si>
    <t>https://inpn.mnhn.fr/espece/cd_nom/4501</t>
  </si>
  <si>
    <t>frugilegus</t>
  </si>
  <si>
    <t>https://inpn.mnhn.fr/espece/cd_nom/3302</t>
  </si>
  <si>
    <t>Charadriiformes</t>
  </si>
  <si>
    <t>Laridae</t>
  </si>
  <si>
    <t>Larinae</t>
  </si>
  <si>
    <t>argentatus</t>
  </si>
  <si>
    <t>Pontoppidan, 1763</t>
  </si>
  <si>
    <t>https://inpn.mnhn.fr/espece/cd_nom/3571</t>
  </si>
  <si>
    <t>Coraciiformes</t>
  </si>
  <si>
    <t>Alcedinidae</t>
  </si>
  <si>
    <t>Alcedo</t>
  </si>
  <si>
    <t>atthis</t>
  </si>
  <si>
    <t>https://inpn.mnhn.fr/espece/cd_nom/4308</t>
  </si>
  <si>
    <t>regulus</t>
  </si>
  <si>
    <t>https://inpn.mnhn.fr/espece/cd_nom/4625</t>
  </si>
  <si>
    <t>Coccothraustes</t>
  </si>
  <si>
    <t>coccothraustes</t>
  </si>
  <si>
    <t>Piéride sp.</t>
  </si>
  <si>
    <t>Azuré sp.</t>
  </si>
  <si>
    <t>Thécla des nerpruns</t>
  </si>
  <si>
    <t>https://inpn.mnhn.fr/espece/cd_nom/219757</t>
  </si>
  <si>
    <t>Satyrium</t>
  </si>
  <si>
    <t>spini</t>
  </si>
  <si>
    <t>P1</t>
  </si>
  <si>
    <t>Lezard non id</t>
  </si>
  <si>
    <t>P2-P3</t>
  </si>
  <si>
    <t>P5-P6</t>
  </si>
  <si>
    <t>P3</t>
  </si>
  <si>
    <t>Mue de serpent non id</t>
  </si>
  <si>
    <t>P5</t>
  </si>
  <si>
    <t>P3-P4</t>
  </si>
  <si>
    <t>48.112565320337445</t>
  </si>
  <si>
    <t>-1.7084310408148664</t>
  </si>
  <si>
    <t>48.11143445512038</t>
  </si>
  <si>
    <t>-1.7053928495127386</t>
  </si>
  <si>
    <t>48.11162506408775</t>
  </si>
  <si>
    <t>-1.7059622113261395</t>
  </si>
  <si>
    <t xml:space="preserve">Transect and board </t>
  </si>
  <si>
    <t>-1.7084044</t>
  </si>
  <si>
    <t>48.111395</t>
  </si>
  <si>
    <t>-1.705397</t>
  </si>
  <si>
    <t>48.111900</t>
  </si>
  <si>
    <t>-1.7067349</t>
  </si>
  <si>
    <t>48.112229</t>
  </si>
  <si>
    <t>-1.708000</t>
  </si>
  <si>
    <t>48.111698</t>
  </si>
  <si>
    <t>-1.706154</t>
  </si>
  <si>
    <t>-1.70673491</t>
  </si>
  <si>
    <t>48.112219</t>
  </si>
  <si>
    <t>-1.70797822</t>
  </si>
  <si>
    <t>48.11252267</t>
  </si>
  <si>
    <t>-1.70840447</t>
  </si>
  <si>
    <t>48.111395981</t>
  </si>
  <si>
    <t>-1.70539772</t>
  </si>
  <si>
    <t>Nathalie Boulier-Monthean</t>
  </si>
  <si>
    <t>48.1132604</t>
  </si>
  <si>
    <t>-1.7047691</t>
  </si>
  <si>
    <t>48.1133245513046</t>
  </si>
  <si>
    <t>-1.7048659803880775</t>
  </si>
  <si>
    <t>48.113164375637915</t>
  </si>
  <si>
    <t>-1.708082359470843</t>
  </si>
  <si>
    <t>48.11327783062337</t>
  </si>
  <si>
    <t>-1.7047632019824004</t>
  </si>
  <si>
    <t>Agaricus bresadolamus</t>
  </si>
  <si>
    <t>48.11215936935602</t>
  </si>
  <si>
    <t>-1.7066703217715822</t>
  </si>
  <si>
    <t>Agaricus impudicus</t>
  </si>
  <si>
    <t>48.11260812670253</t>
  </si>
  <si>
    <t>-1.7038788376166691</t>
  </si>
  <si>
    <t>48.112524109720944</t>
  </si>
  <si>
    <t>-1.7036920993257232</t>
  </si>
  <si>
    <t>Agaricus sp.</t>
  </si>
  <si>
    <t>48.11360171452972</t>
  </si>
  <si>
    <t>-1.70782116142846</t>
  </si>
  <si>
    <t>Agaricus xanthodermus</t>
  </si>
  <si>
    <t>48.11243274031225</t>
  </si>
  <si>
    <t>-1.7036655780865777</t>
  </si>
  <si>
    <t>48.113325902036216</t>
  </si>
  <si>
    <t>-1.7093139977681404</t>
  </si>
  <si>
    <t>48.112554451575</t>
  </si>
  <si>
    <t>-1.706976660378691</t>
  </si>
  <si>
    <t>48.11264360687691</t>
  </si>
  <si>
    <t>-1.7075029343960308</t>
  </si>
  <si>
    <t>Amanita pantherina</t>
  </si>
  <si>
    <t>48.11223278461305</t>
  </si>
  <si>
    <t>-1.7078713440148483</t>
  </si>
  <si>
    <t>Bolbitius titubans</t>
  </si>
  <si>
    <t>48.11247108433443</t>
  </si>
  <si>
    <t>-1.7038571279792094</t>
  </si>
  <si>
    <t>Bolet sp.</t>
  </si>
  <si>
    <t>48.11306892798206</t>
  </si>
  <si>
    <t>-1.7099408136873007</t>
  </si>
  <si>
    <t>48.11291619828653</t>
  </si>
  <si>
    <t>-1.7056464686961923</t>
  </si>
  <si>
    <t>48.1129561</t>
  </si>
  <si>
    <t>-1.7056412</t>
  </si>
  <si>
    <t>48.11293175282864</t>
  </si>
  <si>
    <t>-1.7056551422038095</t>
  </si>
  <si>
    <t>48.11255233931685</t>
  </si>
  <si>
    <t>-1.7036337971615738</t>
  </si>
  <si>
    <t>48.1125454</t>
  </si>
  <si>
    <t>-1.7036748</t>
  </si>
  <si>
    <t>48.11254013426663</t>
  </si>
  <si>
    <t>-1.703649315456942</t>
  </si>
  <si>
    <t>48.112447814638195</t>
  </si>
  <si>
    <t>-1.7076024289863738</t>
  </si>
  <si>
    <t>48.112583090143346</t>
  </si>
  <si>
    <t>-1.7038709432030474</t>
  </si>
  <si>
    <t>48.1129263255371</t>
  </si>
  <si>
    <t>-1.7056388846118162</t>
  </si>
  <si>
    <t>48.112849040229975</t>
  </si>
  <si>
    <t>-1.7040226073193736</t>
  </si>
  <si>
    <t>48.113405760610874</t>
  </si>
  <si>
    <t>-1.7050107050042784</t>
  </si>
  <si>
    <t>48.113148386323935</t>
  </si>
  <si>
    <t>-1.7053550929639194</t>
  </si>
  <si>
    <t>48.11171883161846</t>
  </si>
  <si>
    <t>-1.7055051877530925</t>
  </si>
  <si>
    <t>48.11261039217467</t>
  </si>
  <si>
    <t>-1.707256816198867</t>
  </si>
  <si>
    <t>Coprinellus micaceus</t>
  </si>
  <si>
    <t>48.112010775699964</t>
  </si>
  <si>
    <t>-1.7059660048031016</t>
  </si>
  <si>
    <t>48.11341510752922</t>
  </si>
  <si>
    <t>-1.7050229546134374</t>
  </si>
  <si>
    <t>48.11151441300701</t>
  </si>
  <si>
    <t>-1.704133432455968</t>
  </si>
  <si>
    <t>48.11262853531171</t>
  </si>
  <si>
    <t>-1.7038230381240964</t>
  </si>
  <si>
    <t>Cortinarius sp.</t>
  </si>
  <si>
    <t>48.112878032138475</t>
  </si>
  <si>
    <t>-1.7083022948810742</t>
  </si>
  <si>
    <t>48.112923331158306</t>
  </si>
  <si>
    <t>-1.7056573779114386</t>
  </si>
  <si>
    <t>48.1129215</t>
  </si>
  <si>
    <t>-1.7056217</t>
  </si>
  <si>
    <t>48.11291505534283</t>
  </si>
  <si>
    <t>-1.7056301334128057</t>
  </si>
  <si>
    <t>48.11288748116719</t>
  </si>
  <si>
    <t>-1.7055761365453257</t>
  </si>
  <si>
    <t>48.11219083619274</t>
  </si>
  <si>
    <t>-1.704989386850525</t>
  </si>
  <si>
    <t>48.112487880294886</t>
  </si>
  <si>
    <t>-1.7036127926421292</t>
  </si>
  <si>
    <t>48.11190611557742</t>
  </si>
  <si>
    <t>-1.7057284490368254</t>
  </si>
  <si>
    <t>48.111906</t>
  </si>
  <si>
    <t>-1.705725</t>
  </si>
  <si>
    <t>48.11190886283533</t>
  </si>
  <si>
    <t>-1.7057205166096283</t>
  </si>
  <si>
    <t>48.111933856462166</t>
  </si>
  <si>
    <t>-1.7059686230817945</t>
  </si>
  <si>
    <t>48.11218384356403</t>
  </si>
  <si>
    <t>-1.707280380707106</t>
  </si>
  <si>
    <t>48.1133087</t>
  </si>
  <si>
    <t>-1.704865</t>
  </si>
  <si>
    <t>Gymnopilus sordidostipes</t>
  </si>
  <si>
    <t>48.113402255516064</t>
  </si>
  <si>
    <t>-1.7050282044459346</t>
  </si>
  <si>
    <t>Gymnopilus sp.</t>
  </si>
  <si>
    <t>48.111865677950625</t>
  </si>
  <si>
    <t>-1.706604864804251</t>
  </si>
  <si>
    <t>Hebeloma sp.</t>
  </si>
  <si>
    <t>48.111862181614235</t>
  </si>
  <si>
    <t>-1.7059502951309422</t>
  </si>
  <si>
    <t>48.112065729840474</t>
  </si>
  <si>
    <t>-1.7039582448475854</t>
  </si>
  <si>
    <t>48.11187266275396</t>
  </si>
  <si>
    <t>-1.7040129512440454</t>
  </si>
  <si>
    <t>48.112600220421996</t>
  </si>
  <si>
    <t>-1.7050472108326749</t>
  </si>
  <si>
    <t>48.1125713</t>
  </si>
  <si>
    <t>-1.7054528</t>
  </si>
  <si>
    <t>48.113045</t>
  </si>
  <si>
    <t>-1.7043554</t>
  </si>
  <si>
    <t>48.113054107596334</t>
  </si>
  <si>
    <t>-1.7043809389912101</t>
  </si>
  <si>
    <t>48.1126107621291</t>
  </si>
  <si>
    <t>-1.7050708940735397</t>
  </si>
  <si>
    <t>48.11292171463657</t>
  </si>
  <si>
    <t>-1.705640429804517</t>
  </si>
  <si>
    <t>48.11284004372364</t>
  </si>
  <si>
    <t>-1.7054735091682443</t>
  </si>
  <si>
    <t>48.11235365049502</t>
  </si>
  <si>
    <t>-1.7039241592491083</t>
  </si>
  <si>
    <t>48.11191286721074</t>
  </si>
  <si>
    <t>-1.7057067802243229</t>
  </si>
  <si>
    <t>48.113358131771335</t>
  </si>
  <si>
    <t>-1.704922836527388</t>
  </si>
  <si>
    <t>48.1120369981411</t>
  </si>
  <si>
    <t>-1.7070918646411926</t>
  </si>
  <si>
    <t>48.11417839425464</t>
  </si>
  <si>
    <t>-1.7075415082672016</t>
  </si>
  <si>
    <t>48.112351666390715</t>
  </si>
  <si>
    <t>-1.7075448268551225</t>
  </si>
  <si>
    <t>48.11168773920445</t>
  </si>
  <si>
    <t>-1.7039987217431272</t>
  </si>
  <si>
    <t>48.112543962705786</t>
  </si>
  <si>
    <t>-1.7075971924289874</t>
  </si>
  <si>
    <t>Inocybe sp.</t>
  </si>
  <si>
    <t>48.11185868527763</t>
  </si>
  <si>
    <t>-1.7057513059502565</t>
  </si>
  <si>
    <t>48.11252726212927</t>
  </si>
  <si>
    <t>-1.7038302610615974</t>
  </si>
  <si>
    <t>48.1126797</t>
  </si>
  <si>
    <t>-1.7038833</t>
  </si>
  <si>
    <t>48.11266215292029</t>
  </si>
  <si>
    <t>-1.7038748904098584</t>
  </si>
  <si>
    <t>48.1124880220338</t>
  </si>
  <si>
    <t>-1.7070159345590894</t>
  </si>
  <si>
    <t>48.111935604627966</t>
  </si>
  <si>
    <t>-1.7068195636570964</t>
  </si>
  <si>
    <t>48.111984850473604</t>
  </si>
  <si>
    <t>-1.7040285816430343</t>
  </si>
  <si>
    <t>48.11249743866438</t>
  </si>
  <si>
    <t>-1.7038196295145067</t>
  </si>
  <si>
    <t>48.11180482819999</t>
  </si>
  <si>
    <t>-1.7043411896228065</t>
  </si>
  <si>
    <t>48.112089442983155</t>
  </si>
  <si>
    <t>-1.7052197953755295</t>
  </si>
  <si>
    <t>48.11163169185486</t>
  </si>
  <si>
    <t>-1.7041117228185085</t>
  </si>
  <si>
    <t>48.11228717992658</t>
  </si>
  <si>
    <t>-1.7080528188387727</t>
  </si>
  <si>
    <t>48.11275321524193</t>
  </si>
  <si>
    <t>-1.7084122625861904</t>
  </si>
  <si>
    <t>48.111998538556215</t>
  </si>
  <si>
    <t>-1.7063875476727128</t>
  </si>
  <si>
    <t>48.11309095437991</t>
  </si>
  <si>
    <t>-1.708186828790703</t>
  </si>
  <si>
    <t>48.11157897757865</t>
  </si>
  <si>
    <t>-1.7055837361138895</t>
  </si>
  <si>
    <t>-1.7072725258710264</t>
  </si>
  <si>
    <t>Melanoleuca melaleuca</t>
  </si>
  <si>
    <t>48.11196362499709</t>
  </si>
  <si>
    <t>-1.7068183903057073</t>
  </si>
  <si>
    <t>Melanoleuca sp.</t>
  </si>
  <si>
    <t>48.1131612</t>
  </si>
  <si>
    <t>-1.7055822</t>
  </si>
  <si>
    <t>Mycena aetites</t>
  </si>
  <si>
    <t>48.11215443609649</t>
  </si>
  <si>
    <t>-1.7045600152086473</t>
  </si>
  <si>
    <t>48.11232613527813</t>
  </si>
  <si>
    <t>-1.704040673095913</t>
  </si>
  <si>
    <t>48.11231145888841</t>
  </si>
  <si>
    <t>-1.7073929666909151</t>
  </si>
  <si>
    <t>48.11255794786427</t>
  </si>
  <si>
    <t>-1.707387730133529</t>
  </si>
  <si>
    <t>48.111855188940794</t>
  </si>
  <si>
    <t>-1.7057198866059375</t>
  </si>
  <si>
    <t>Mycena olivaceomarginata</t>
  </si>
  <si>
    <t>48.111464338810656</t>
  </si>
  <si>
    <t>-1.704084092370833</t>
  </si>
  <si>
    <t>48.112662836431554</t>
  </si>
  <si>
    <t>-1.707031644231249</t>
  </si>
  <si>
    <t>Mycena sp.</t>
  </si>
  <si>
    <t>48.11191462663476</t>
  </si>
  <si>
    <t>-1.7067619615258451</t>
  </si>
  <si>
    <t>48.11215182709114</t>
  </si>
  <si>
    <t>-1.70452875441067</t>
  </si>
  <si>
    <t>48.11246844890069</t>
  </si>
  <si>
    <t>-1.7038235767213175</t>
  </si>
  <si>
    <t>48.11232349983697</t>
  </si>
  <si>
    <t>-1.7040722507503998</t>
  </si>
  <si>
    <t>Panaeolus sp.</t>
  </si>
  <si>
    <t>48.11244956278649</t>
  </si>
  <si>
    <t>-1.7075238806255768</t>
  </si>
  <si>
    <t>48.111946093621356</t>
  </si>
  <si>
    <t>-1.7064687143122033</t>
  </si>
  <si>
    <t>48.11175204689697</t>
  </si>
  <si>
    <t>-1.7059555316883286</t>
  </si>
  <si>
    <t>48.11232745299867</t>
  </si>
  <si>
    <t>-1.7040840923708322</t>
  </si>
  <si>
    <t>48.11243382944975</t>
  </si>
  <si>
    <t>Pholiote sp.</t>
  </si>
  <si>
    <t>48.11186917428673</t>
  </si>
  <si>
    <t>-1.7057460693928697</t>
  </si>
  <si>
    <t>Polypore sp.</t>
  </si>
  <si>
    <t>48.1126397518125</t>
  </si>
  <si>
    <t>-1.7042952679352115</t>
  </si>
  <si>
    <t>48.11334207155254</t>
  </si>
  <si>
    <t>-1.7049206497527991</t>
  </si>
  <si>
    <t>Psilocybe sp.</t>
  </si>
  <si>
    <t>48.11244851389752</t>
  </si>
  <si>
    <t>-1.7070211711164756</t>
  </si>
  <si>
    <t>48.11273726244571</t>
  </si>
  <si>
    <t>-1.7038512071689933</t>
  </si>
  <si>
    <t>48.11274516870516</t>
  </si>
  <si>
    <t>-1.7039775177869398</t>
  </si>
  <si>
    <t>48.11169524911598</t>
  </si>
  <si>
    <t>-1.703997320845057</t>
  </si>
  <si>
    <t>48.11200553121014</t>
  </si>
  <si>
    <t>-1.705366418982351</t>
  </si>
  <si>
    <t>48.111989797737436</t>
  </si>
  <si>
    <t>-1.7052983437363267</t>
  </si>
  <si>
    <t>48.11369095762688</t>
  </si>
  <si>
    <t>-1.7085913346844999</t>
  </si>
  <si>
    <t>48.11265292893591</t>
  </si>
  <si>
    <t>-1.7038472599621826</t>
  </si>
  <si>
    <t>-1.70735631078921</t>
  </si>
  <si>
    <t>Stereum sp.</t>
  </si>
  <si>
    <t>48.11212090986273</t>
  </si>
  <si>
    <t>-1.7064556229187369</t>
  </si>
  <si>
    <t>48.11177826947011</t>
  </si>
  <si>
    <t>-1.7061021552951496</t>
  </si>
  <si>
    <t>Stropharia aurantiaca</t>
  </si>
  <si>
    <t>48.1126634706322</t>
  </si>
  <si>
    <t>-1.7038492335655877</t>
  </si>
  <si>
    <t>48.11267664774953</t>
  </si>
  <si>
    <t>Thelephora terrestris</t>
  </si>
  <si>
    <t>48.113101967575304</t>
  </si>
  <si>
    <t>-1.7080053820772618</t>
  </si>
  <si>
    <t>48.112647658086956</t>
  </si>
  <si>
    <t>-1.7038729168064528</t>
  </si>
  <si>
    <t>48.11246842714115</t>
  </si>
  <si>
    <t>-1.7035933487115689</t>
  </si>
  <si>
    <t>48.11252298496093</t>
  </si>
  <si>
    <t>-1.7069949883295434</t>
  </si>
  <si>
    <t>Fungi</t>
  </si>
  <si>
    <t>Basdiomycota</t>
  </si>
  <si>
    <t>Agaricomycetes</t>
  </si>
  <si>
    <t>Agaricales</t>
  </si>
  <si>
    <t>Agaricaceae</t>
  </si>
  <si>
    <t>augustus</t>
  </si>
  <si>
    <t>Fr., 1838</t>
  </si>
  <si>
    <t>Agaric imperial</t>
  </si>
  <si>
    <t>Didier Le Cœur</t>
  </si>
  <si>
    <t>L., 1753</t>
  </si>
  <si>
    <t>impudicus</t>
  </si>
  <si>
    <t>https://inpn.mnhn.fr/espece/cd_nom/38118</t>
  </si>
  <si>
    <t>https://inpn.mnhn.fr/espece/cd_nom/462625/tab/taxo</t>
  </si>
  <si>
    <t>Schaeff., 1774</t>
  </si>
  <si>
    <t>https://inpn.mnhn.fr/espece/cd_nom/901371</t>
  </si>
  <si>
    <t>sylvaticus</t>
  </si>
  <si>
    <t>Agaric des forêts</t>
  </si>
  <si>
    <t>https://inpn.mnhn.fr/espece/cd_nom/38130</t>
  </si>
  <si>
    <t>xanthodermus</t>
  </si>
  <si>
    <t>Genev., 1876</t>
  </si>
  <si>
    <t>https://inpn.mnhn.fr/espece/cd_nom/39079</t>
  </si>
  <si>
    <t>Amanitales</t>
  </si>
  <si>
    <t>Amanitaceae</t>
  </si>
  <si>
    <t>Amanita</t>
  </si>
  <si>
    <t>muscaria</t>
  </si>
  <si>
    <t>Amanite tue-mouches</t>
  </si>
  <si>
    <t>https://inpn.mnhn.fr/espece/cd_nom/39099</t>
  </si>
  <si>
    <t>pantherina</t>
  </si>
  <si>
    <t>https://inpn.mnhn.fr/espece/cd_nom/36773</t>
  </si>
  <si>
    <t>Bolbitiaceae</t>
  </si>
  <si>
    <t>Bolbitius</t>
  </si>
  <si>
    <t>titubans</t>
  </si>
  <si>
    <t>https://inpn.mnhn.fr/espece/cd_nom/29388</t>
  </si>
  <si>
    <t>Boletales</t>
  </si>
  <si>
    <t>Boletaceae</t>
  </si>
  <si>
    <t>Boletus</t>
  </si>
  <si>
    <t>edulis</t>
  </si>
  <si>
    <t>Bull., 1782</t>
  </si>
  <si>
    <t>Clavariales</t>
  </si>
  <si>
    <t>Clavariaceae</t>
  </si>
  <si>
    <t>Clavaria</t>
  </si>
  <si>
    <t>Holmsk., 1790</t>
  </si>
  <si>
    <t>Clavaire vermicelle</t>
  </si>
  <si>
    <t>Cèpe de Bordeaux</t>
  </si>
  <si>
    <t>https://inpn.mnhn.fr/espece/cd_nom/40912</t>
  </si>
  <si>
    <t>Clavaire rugueuse</t>
  </si>
  <si>
    <t>Cantharellales</t>
  </si>
  <si>
    <t>Clavulinaceae</t>
  </si>
  <si>
    <t>Clavulina</t>
  </si>
  <si>
    <t>rugosa</t>
  </si>
  <si>
    <t>https://inpn.mnhn.fr/espece/cd_nom/41151</t>
  </si>
  <si>
    <t>Clavaire lumineuse</t>
  </si>
  <si>
    <t>Clavullinopsis</t>
  </si>
  <si>
    <t>helvola</t>
  </si>
  <si>
    <t>(Pers.) Corner., 1950</t>
  </si>
  <si>
    <t>https://inpn.mnhn.fr/espece/cd_nom/32274</t>
  </si>
  <si>
    <t>Clitocybe nébuleux</t>
  </si>
  <si>
    <t>Tricholomataceae</t>
  </si>
  <si>
    <t>Clitocybe</t>
  </si>
  <si>
    <t>nebularis</t>
  </si>
  <si>
    <t>(Batsch) P.Kumm., 1871</t>
  </si>
  <si>
    <t>https://inpn.mnhn.fr/espece/cd_nom/30606</t>
  </si>
  <si>
    <t>Collybie des chênes</t>
  </si>
  <si>
    <t>Tricholomatales</t>
  </si>
  <si>
    <t>Marasmiaceae</t>
  </si>
  <si>
    <t>Collybia</t>
  </si>
  <si>
    <t>dryophila</t>
  </si>
  <si>
    <t>https://inpn.mnhn.fr/espece/cd_nom/510311</t>
  </si>
  <si>
    <t>Psathyrellaceae</t>
  </si>
  <si>
    <t>Coprinellus</t>
  </si>
  <si>
    <t>micaceus</t>
  </si>
  <si>
    <t>https://inpn.mnhn.fr/espece/cd_nom/510325</t>
  </si>
  <si>
    <t>Coprin pie</t>
  </si>
  <si>
    <t>Coprinopsis</t>
  </si>
  <si>
    <t>picacea</t>
  </si>
  <si>
    <t>Coprin chevelu</t>
  </si>
  <si>
    <t>Coprinus</t>
  </si>
  <si>
    <t>comatus</t>
  </si>
  <si>
    <t>Cortinariaceae</t>
  </si>
  <si>
    <t>Cortinarius</t>
  </si>
  <si>
    <t>https://inpn.mnhn.fr/espece/cd_nom/30058</t>
  </si>
  <si>
    <t>Hygrophore blanc de neige</t>
  </si>
  <si>
    <t>Hygrophoraceae</t>
  </si>
  <si>
    <t>Cuphophyllus</t>
  </si>
  <si>
    <t>virgineus</t>
  </si>
  <si>
    <t>https://inpn.mnhn.fr/espece/cd_nom/40281</t>
  </si>
  <si>
    <t>Cyathe strié</t>
  </si>
  <si>
    <t>Nidulariales</t>
  </si>
  <si>
    <t>Nidulariaceae</t>
  </si>
  <si>
    <t>Cyathus</t>
  </si>
  <si>
    <t>striatus</t>
  </si>
  <si>
    <t>https://inpn.mnhn.fr/espece/cd_nom/50814</t>
  </si>
  <si>
    <t>Fleur de tan</t>
  </si>
  <si>
    <t>Protozoa</t>
  </si>
  <si>
    <t>Myxomycota</t>
  </si>
  <si>
    <t>Myxomycetes</t>
  </si>
  <si>
    <t>Physarales</t>
  </si>
  <si>
    <t>Physaraceae</t>
  </si>
  <si>
    <t>Fuligo</t>
  </si>
  <si>
    <t>septica</t>
  </si>
  <si>
    <t>https://inpn.mnhn.fr/espece/cd_nom/42524</t>
  </si>
  <si>
    <t>Tramète des gaules</t>
  </si>
  <si>
    <t>Polyporales</t>
  </si>
  <si>
    <t>Polyporaceae</t>
  </si>
  <si>
    <t>Funalia</t>
  </si>
  <si>
    <t>gallica</t>
  </si>
  <si>
    <t>https://inpn.mnhn.fr/espece/cd_nom/36933</t>
  </si>
  <si>
    <t>Gymnopile pénétrant</t>
  </si>
  <si>
    <t>Gymnopilus</t>
  </si>
  <si>
    <t>penetrans</t>
  </si>
  <si>
    <t>https://inpn.mnhn.fr/espece/cd_nom/462000</t>
  </si>
  <si>
    <t>sordidostipes</t>
  </si>
  <si>
    <t>Hesler, 1969</t>
  </si>
  <si>
    <t>Hymenogasteraceae</t>
  </si>
  <si>
    <t>Hebeloma</t>
  </si>
  <si>
    <t>https://inpn.mnhn.fr/espece/cd_nom/47723</t>
  </si>
  <si>
    <t>Helvelle crêpue</t>
  </si>
  <si>
    <t>Ascomycota</t>
  </si>
  <si>
    <t>Pezizomycetes</t>
  </si>
  <si>
    <t>Pezizales</t>
  </si>
  <si>
    <t>Helvellaceae</t>
  </si>
  <si>
    <t>Helvella</t>
  </si>
  <si>
    <t>crispa</t>
  </si>
  <si>
    <t>https://inpn.mnhn.fr/espece/cd_nom/47731</t>
  </si>
  <si>
    <t>Helvelle élastique</t>
  </si>
  <si>
    <t>elastica</t>
  </si>
  <si>
    <t>Bull., 1785</t>
  </si>
  <si>
    <t>https://inpn.mnhn.fr/espece/cd_nom/30136</t>
  </si>
  <si>
    <t>Hygrophore conique</t>
  </si>
  <si>
    <t>Hygrocybe</t>
  </si>
  <si>
    <t>conica</t>
  </si>
  <si>
    <t>https://inpn.mnhn.fr/espece/cd_nom/30280</t>
  </si>
  <si>
    <t>Hygrophore perroquet</t>
  </si>
  <si>
    <t>psittacina</t>
  </si>
  <si>
    <t>https://inpn.mnhn.fr/espece/cd_nom/36977</t>
  </si>
  <si>
    <t>Hypholome fasciculé</t>
  </si>
  <si>
    <t>Strophariaceae</t>
  </si>
  <si>
    <t>Hypholoma</t>
  </si>
  <si>
    <t>fasciculare</t>
  </si>
  <si>
    <t>https://inpn.mnhn.fr/espece/cd_nom/36338</t>
  </si>
  <si>
    <t>Inocybe terreux</t>
  </si>
  <si>
    <t>Inocybaceae</t>
  </si>
  <si>
    <t>Inocybe</t>
  </si>
  <si>
    <t>geophylla</t>
  </si>
  <si>
    <t>https://inpn.mnhn.fr/espece/cd_nom/32178</t>
  </si>
  <si>
    <t>Laque améthyste</t>
  </si>
  <si>
    <t>Hydnangiales</t>
  </si>
  <si>
    <t>Hydnangiaceae</t>
  </si>
  <si>
    <t>Laccaria</t>
  </si>
  <si>
    <t>amethystina</t>
  </si>
  <si>
    <t>Cooke, 1884</t>
  </si>
  <si>
    <t>https://inpn.mnhn.fr/espece/cd_nom/32192</t>
  </si>
  <si>
    <t>Clitocybe laqué</t>
  </si>
  <si>
    <t>laccata</t>
  </si>
  <si>
    <t>https://inpn.mnhn.fr/espece/cd_nom/39396</t>
  </si>
  <si>
    <t>Lactaire plombé</t>
  </si>
  <si>
    <t>Russulales</t>
  </si>
  <si>
    <t>Russulaceae</t>
  </si>
  <si>
    <t>Lactarius</t>
  </si>
  <si>
    <t>turpis</t>
  </si>
  <si>
    <t>https://inpn.mnhn.fr/espece/cd_nom/32234</t>
  </si>
  <si>
    <t>Clitocybe inverse des feuillus</t>
  </si>
  <si>
    <t>Lepista</t>
  </si>
  <si>
    <t>flaccida</t>
  </si>
  <si>
    <t>https://inpn.mnhn.fr/espece/cd_nom/32276</t>
  </si>
  <si>
    <t>Pied bleu</t>
  </si>
  <si>
    <t>nuda</t>
  </si>
  <si>
    <t>https://inpn.mnhn.fr/espece/cd_nom/32345</t>
  </si>
  <si>
    <t>Leucopaxille géant</t>
  </si>
  <si>
    <t>Leucopaxillus</t>
  </si>
  <si>
    <t>giganteus</t>
  </si>
  <si>
    <t>https://inpn.mnhn.fr/espece/cd_nom/40561</t>
  </si>
  <si>
    <t>Vesse de loup perlée</t>
  </si>
  <si>
    <t>Lycoperddales</t>
  </si>
  <si>
    <t>Lycoperdaceae</t>
  </si>
  <si>
    <t>Lycoperdon</t>
  </si>
  <si>
    <t>perlatum</t>
  </si>
  <si>
    <t>Pers., 1796</t>
  </si>
  <si>
    <t>https://inpn.mnhn.fr/espece/cd_nom/38682</t>
  </si>
  <si>
    <t>Lépiote élevée</t>
  </si>
  <si>
    <t>Secotiaceae</t>
  </si>
  <si>
    <t>Macrolepiota</t>
  </si>
  <si>
    <t>procera</t>
  </si>
  <si>
    <t>https://inpn.mnhn.fr/espece/cd_nom/31038</t>
  </si>
  <si>
    <t>Faux mousseron</t>
  </si>
  <si>
    <t>Marasmius</t>
  </si>
  <si>
    <t>oreades</t>
  </si>
  <si>
    <t>https://inpn.mnhn.fr/espece/cd_nom/32509</t>
  </si>
  <si>
    <t>Melanoleuca</t>
  </si>
  <si>
    <t>melaleuca</t>
  </si>
  <si>
    <t>(Pers.) Murrill, 1911</t>
  </si>
  <si>
    <t>https://inpn.mnhn.fr/espece/cd_nom/31111</t>
  </si>
  <si>
    <t>Mycenaceae</t>
  </si>
  <si>
    <t>Mycena</t>
  </si>
  <si>
    <t>aetites</t>
  </si>
  <si>
    <t>https://inpn.mnhn.fr/espece/cd_nom/31292</t>
  </si>
  <si>
    <t>Mycène casquée</t>
  </si>
  <si>
    <t>galericulata</t>
  </si>
  <si>
    <t>https://inpn.mnhn.fr/espece/cd_nom/31362</t>
  </si>
  <si>
    <t>olivaceomarginata</t>
  </si>
  <si>
    <t>Polyporus</t>
  </si>
  <si>
    <t>Psilocybe</t>
  </si>
  <si>
    <t>Panaeolus</t>
  </si>
  <si>
    <t>Pholiota</t>
  </si>
  <si>
    <t>https://inpn.mnhn.fr/espece/cd_nom/509948</t>
  </si>
  <si>
    <t>Collybie beurrée</t>
  </si>
  <si>
    <t>Rhodocollybia</t>
  </si>
  <si>
    <t>butyracea</t>
  </si>
  <si>
    <t>https://inpn.mnhn.fr/espece/cd_nom/39966</t>
  </si>
  <si>
    <t>Russule bleu-vert</t>
  </si>
  <si>
    <t>Russula</t>
  </si>
  <si>
    <t>parazurea</t>
  </si>
  <si>
    <t>Jul.Schaff., 1931</t>
  </si>
  <si>
    <t>https://inpn.mnhn.fr/espece/cd_nom/463479</t>
  </si>
  <si>
    <t>Russule caméléon</t>
  </si>
  <si>
    <t>risigalliina</t>
  </si>
  <si>
    <t>(Batsch) Sacc., 1915</t>
  </si>
  <si>
    <t>https://inpn.mnhn.fr/espece/cd_nom/34527</t>
  </si>
  <si>
    <t>Schizophylle commun</t>
  </si>
  <si>
    <t>Schizophyllales</t>
  </si>
  <si>
    <t>Schizophyllaceae</t>
  </si>
  <si>
    <t>Schizophyllum</t>
  </si>
  <si>
    <t>commune</t>
  </si>
  <si>
    <t>Fr., 1815</t>
  </si>
  <si>
    <t>https://inpn.mnhn.fr/espece/cd_nom/40716</t>
  </si>
  <si>
    <t>Scléroderme vulgaire</t>
  </si>
  <si>
    <t>Scierodermataceae</t>
  </si>
  <si>
    <t>Scieroderma</t>
  </si>
  <si>
    <t>citrinum</t>
  </si>
  <si>
    <t>Pers., 1801</t>
  </si>
  <si>
    <t>Stereaceae</t>
  </si>
  <si>
    <t>Stereum</t>
  </si>
  <si>
    <t>https://inpn.mnhn.fr/espece/cd_nom/32654</t>
  </si>
  <si>
    <t>Strophaire vert-de-gris</t>
  </si>
  <si>
    <t>Stropharia</t>
  </si>
  <si>
    <t>aeruginosa</t>
  </si>
  <si>
    <t>https://inpn.mnhn.fr/espece/cd_nom/32650</t>
  </si>
  <si>
    <t>aurantiaca</t>
  </si>
  <si>
    <t>(Cooke) M.Imai, 1938</t>
  </si>
  <si>
    <t>https://inpn.mnhn.fr/espece/cd_nom/29694</t>
  </si>
  <si>
    <t>Bolet des bouviers</t>
  </si>
  <si>
    <t>Suillaceae</t>
  </si>
  <si>
    <t>Suillus</t>
  </si>
  <si>
    <t>bovinus</t>
  </si>
  <si>
    <t>https://inpn.mnhn.fr/espece/cd_nom/44743</t>
  </si>
  <si>
    <t>Thelephorales</t>
  </si>
  <si>
    <t>Thelephoraceae</t>
  </si>
  <si>
    <t>Thelephora</t>
  </si>
  <si>
    <t>terrestris</t>
  </si>
  <si>
    <t>Ehrh., 1793</t>
  </si>
  <si>
    <t>https://inpn.mnhn.fr/espece/cd_nom/33349</t>
  </si>
  <si>
    <t>Tricholome à odeur de savon</t>
  </si>
  <si>
    <t>Tricholoma</t>
  </si>
  <si>
    <t>saponaceum</t>
  </si>
  <si>
    <t>https://inpn.mnhn.fr/espece/cd_nom/33414</t>
  </si>
  <si>
    <t>Tricholome brûlé</t>
  </si>
  <si>
    <t>ustale</t>
  </si>
  <si>
    <t>https://inpn.mnhn.fr/espece/cd_nom/520743</t>
  </si>
  <si>
    <t>Bolet à chair jaune</t>
  </si>
  <si>
    <t>Xerocomellus</t>
  </si>
  <si>
    <t>chrysenteron</t>
  </si>
  <si>
    <t>(Scop.) Singer, 1948</t>
  </si>
  <si>
    <t>(Bolton) Fr., 1836</t>
  </si>
  <si>
    <t>(Fr.) Quel., 1872</t>
  </si>
  <si>
    <t>(Scop.) Gray, 1821</t>
  </si>
  <si>
    <t>(Massee) Massee, 1893</t>
  </si>
  <si>
    <t>(Bull.) Lennox, 1979</t>
  </si>
  <si>
    <t>(Curtis) Quel., 1872</t>
  </si>
  <si>
    <t>(L.) Roussel, 1796</t>
  </si>
  <si>
    <t>(Fr.) P.Kumm., 1871</t>
  </si>
  <si>
    <t>(Bull.) Sutara, 2008</t>
  </si>
  <si>
    <t>(L.) Lam., 1783</t>
  </si>
  <si>
    <t>(DC.) Krombh., 1846</t>
  </si>
  <si>
    <t>(Bull.) Fr., 1838</t>
  </si>
  <si>
    <t>(Bull.) J.Schrot., 1889</t>
  </si>
  <si>
    <t>(Bull.) P.Kumm., 1871</t>
  </si>
  <si>
    <t>(Bull.) Vilgalys, Hopple &amp; Jacq.Johnson, 2001</t>
  </si>
  <si>
    <t>(Bull.) Redhead, Vilgalys &amp; Moncalvo, 2001</t>
  </si>
  <si>
    <t>(O.F.Mull.) Pers., 1797</t>
  </si>
  <si>
    <t>(Wulfen) Kovalenko, 1989</t>
  </si>
  <si>
    <t>(Huds.) Willd., 1787</t>
  </si>
  <si>
    <t>(Fr.) Bondartsev &amp; Singer, 1941</t>
  </si>
  <si>
    <t>(Fr.) Murrill, 1912</t>
  </si>
  <si>
    <t>(Scop.) Fr., 1822</t>
  </si>
  <si>
    <t>(Schaeff.) P.Kumm., 1871</t>
  </si>
  <si>
    <t>(Huds.) P.Kumm., 1871</t>
  </si>
  <si>
    <t>(Weinm.) Fr., 1838</t>
  </si>
  <si>
    <t>(Sowerby) Pat., 1887</t>
  </si>
  <si>
    <t>(Bull.) Cooke, 1871</t>
  </si>
  <si>
    <t>(Sowerby) Singer, 1939</t>
  </si>
  <si>
    <t>(L.) F.H.Wigg., 1780</t>
  </si>
  <si>
    <t>https://inpn.mnhn.fr/espece/cd_nom/37248</t>
  </si>
  <si>
    <t>georeferencedDate</t>
  </si>
  <si>
    <t>Maxence Rocoplo</t>
  </si>
  <si>
    <t>Kilian Paquet, Antoine Soubieux, Gwenaelle Peyrat</t>
  </si>
  <si>
    <t>Opportunistic sampling</t>
  </si>
  <si>
    <t>Agaricus</t>
  </si>
  <si>
    <t>https://inpn.mnhn.fr/espece/cd_nom/37936</t>
  </si>
  <si>
    <t>bresadolanus</t>
  </si>
  <si>
    <t>Bohus, 1969</t>
  </si>
  <si>
    <t>https://inpn.mnhn.fr/espece/cd_nom/31456</t>
  </si>
  <si>
    <t>rosea</t>
  </si>
  <si>
    <t>Gramberg, 1912</t>
  </si>
  <si>
    <t>Mycène pure forme rose</t>
  </si>
  <si>
    <t xml:space="preserve">IARA:BDT-04:2022: </t>
  </si>
  <si>
    <t xml:space="preserve">IARA:BDT-05:2022: </t>
  </si>
  <si>
    <t xml:space="preserve">IARA:BDT-06:2022: </t>
  </si>
  <si>
    <t xml:space="preserve">IARA:BDT-07:2022: </t>
  </si>
  <si>
    <t xml:space="preserve">IARA:BDT-08:2022: </t>
  </si>
  <si>
    <t xml:space="preserve">IARA:BDT-09:2022: </t>
  </si>
  <si>
    <t xml:space="preserve">IARA:BDT-10:2022: </t>
  </si>
  <si>
    <t xml:space="preserve">IARA:BDT-11:2022: </t>
  </si>
  <si>
    <t xml:space="preserve">IARA:BDT-12:2022: </t>
  </si>
  <si>
    <t xml:space="preserve">IARA:BDT-01:2023: </t>
  </si>
  <si>
    <t>decimal degrees</t>
  </si>
  <si>
    <t>occurrenceRemarks</t>
  </si>
  <si>
    <t>Campus Institut Agro Rennes</t>
  </si>
  <si>
    <t>Ptaxon_Ornitho 202204</t>
  </si>
  <si>
    <t>Ptaxon_Ornitho 202205</t>
  </si>
  <si>
    <t>Ptaxon_Ornitho 202206</t>
  </si>
  <si>
    <t>Ptaxon_Ornitho 202207</t>
  </si>
  <si>
    <t>Ptaxon_Ornitho 202208</t>
  </si>
  <si>
    <t>Ptaxon_Ornitho 202209</t>
  </si>
  <si>
    <t>Ptaxon_Ornitho 202210</t>
  </si>
  <si>
    <t>Ptaxon_Ornitho 202211</t>
  </si>
  <si>
    <t>Ptaxon_Ornitho 202212</t>
  </si>
  <si>
    <t>Ptaxon_Ornitho 202301</t>
  </si>
  <si>
    <t>Ptaxon_Ornitho 202302</t>
  </si>
  <si>
    <t>Ptaxon_Ornitho 202303</t>
  </si>
  <si>
    <t>Ptaxon_Ornitho 202304</t>
  </si>
  <si>
    <t>Ptaxon_Ornitho 202305</t>
  </si>
  <si>
    <t>Ptaxon_Ornitho 202306</t>
  </si>
  <si>
    <t>Ptaxon_Ornitho 202307</t>
  </si>
  <si>
    <t>Ptaxon_Ornitho 202308</t>
  </si>
  <si>
    <t>Ptaxon_Ornitho 202309</t>
  </si>
  <si>
    <t>Ptaxon_Ornitho 202310</t>
  </si>
  <si>
    <t>Ptaxon_Ornitho 202311</t>
  </si>
  <si>
    <t>Ptaxon_Ornitho 202312</t>
  </si>
  <si>
    <t>Ptaxon_Ornitho 202401</t>
  </si>
  <si>
    <t>Ptaxon_Ornitho 202402</t>
  </si>
  <si>
    <t>Ptaxon_Ornitho 202403</t>
  </si>
  <si>
    <t>Ptaxon_Ornitho 202404</t>
  </si>
  <si>
    <t>Ptaxon_Ornitho 202405</t>
  </si>
  <si>
    <t>Ptaxon_Ornitho 202406</t>
  </si>
  <si>
    <t>Ptaxon_Ornitho 202407</t>
  </si>
  <si>
    <t>Ptaxon_Ornitho 202408</t>
  </si>
  <si>
    <t>Ptaxon_Ornitho 202409</t>
  </si>
  <si>
    <t>Ptaxon_Ornitho 202410</t>
  </si>
  <si>
    <t>Ptaxon_Ornitho 202411</t>
  </si>
  <si>
    <t>Ptaxon_Ornitho 202412</t>
  </si>
  <si>
    <t>Ptaxon_Papillon 202205</t>
  </si>
  <si>
    <t>Ptaxon_Papillon 202206</t>
  </si>
  <si>
    <t>Ptaxon_Papillon 202207</t>
  </si>
  <si>
    <t>Ptaxon_Papillon 202208</t>
  </si>
  <si>
    <t>Ptaxon_Papillon 202209</t>
  </si>
  <si>
    <t>Ptaxon_Papillon 202210</t>
  </si>
  <si>
    <t>Ptaxon_Reptile 202205</t>
  </si>
  <si>
    <t>Ptaxon_Reptile 202206</t>
  </si>
  <si>
    <t>Ptaxon_Reptile 202207</t>
  </si>
  <si>
    <t>Ptaxon_Reptile 202208</t>
  </si>
  <si>
    <t>Ptaxon_Reptile 202209</t>
  </si>
  <si>
    <t>Ptaxon_Papillon 202305</t>
  </si>
  <si>
    <t>Ptaxon_Papillon 202306</t>
  </si>
  <si>
    <t>Ptaxon_Papillon 202307</t>
  </si>
  <si>
    <t>Ptaxon_Papillon 202308</t>
  </si>
  <si>
    <t>Ptaxon_Papillon 202309</t>
  </si>
  <si>
    <t>Ptaxon_Papillon 202310</t>
  </si>
  <si>
    <t>Ptaxon_Papillon 202403</t>
  </si>
  <si>
    <t>Ptaxon_Papillon 202404</t>
  </si>
  <si>
    <t>Ptaxon_Papillon 202407</t>
  </si>
  <si>
    <t>Ptaxon_Reptile 202210</t>
  </si>
  <si>
    <t>Ptaxon_Reptile 202304</t>
  </si>
  <si>
    <t>Ptaxon_Reptile 202305</t>
  </si>
  <si>
    <t>Ptaxon_Reptile 202306</t>
  </si>
  <si>
    <t>Ptaxon_Reptile 202307</t>
  </si>
  <si>
    <t>Ptaxon_Reptile 202309</t>
  </si>
  <si>
    <t>Ptaxon_Reptile 202310</t>
  </si>
  <si>
    <t>Ptaxon_Reptile 202404</t>
  </si>
  <si>
    <t>Ptaxon_Champignon 202311</t>
  </si>
  <si>
    <t>Ptaxon_Champignon 202410</t>
  </si>
  <si>
    <t>Ptaxon_Champignon 202411</t>
  </si>
  <si>
    <t xml:space="preserve">IARA:BDT-01:2024: </t>
  </si>
  <si>
    <t>N° occurrence-GBIF</t>
  </si>
  <si>
    <t xml:space="preserve">IARA:BDT-02:2023: </t>
  </si>
  <si>
    <t xml:space="preserve">IARA:BDT-03:2023: </t>
  </si>
  <si>
    <t xml:space="preserve">IARA:BDT-04:2023: </t>
  </si>
  <si>
    <t xml:space="preserve">IARA:BDT-05:2023: </t>
  </si>
  <si>
    <t xml:space="preserve">IARA:BDT-06:2023: </t>
  </si>
  <si>
    <t xml:space="preserve">IARA:BDT-07:2023: </t>
  </si>
  <si>
    <t xml:space="preserve">IARA:BDT-08:2023: </t>
  </si>
  <si>
    <t xml:space="preserve">IARA:BDT-09:2023: </t>
  </si>
  <si>
    <t xml:space="preserve">IARA:BDT-10:2023: </t>
  </si>
  <si>
    <t xml:space="preserve">IARA:BDT-11:2023: </t>
  </si>
  <si>
    <t xml:space="preserve">IARA:BDT-12:2023: </t>
  </si>
  <si>
    <t xml:space="preserve">IARA:BDT-02:2024: </t>
  </si>
  <si>
    <t xml:space="preserve">IARA:BDT-03:2024: </t>
  </si>
  <si>
    <t xml:space="preserve">IARA:BDT-04:2024: </t>
  </si>
  <si>
    <t xml:space="preserve">IARA:BDT-05:2024: </t>
  </si>
  <si>
    <t xml:space="preserve">IARA:BDT-07:2024: </t>
  </si>
  <si>
    <t xml:space="preserve">IARA:BDT-09:2024: </t>
  </si>
  <si>
    <t xml:space="preserve">IARA:BDT-10:2024: </t>
  </si>
  <si>
    <t xml:space="preserve">IARA:BDT-11:2024: </t>
  </si>
  <si>
    <t xml:space="preserve">IARA:BDT-12:2024: </t>
  </si>
  <si>
    <t>Code GBIF</t>
  </si>
  <si>
    <t>coordinateUncertaintyIMeters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</si>
</sst>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8" formatCode="#,##0.00\ &quot;€&quot;;[Red]\-#,##0.00\ &quot;€&quot;"/>
  </numFmts>
  <fonts count="9" x14ac:knownFonts="1">
    <font>
      <sz val="11"/>
      <color theme="1"/>
      <name val="Calibri"/>
      <family val="2"/>
      <scheme val="minor"/>
    </font>
    <font>
      <sz val="11"/>
      <color rgb="FF000000"/>
      <name val="Calibri"/>
    </font>
    <font>
      <sz val="11"/>
      <name val="Calibri"/>
    </font>
    <font>
      <sz val="11"/>
      <color theme="1"/>
      <name val="Calibri"/>
    </font>
    <font>
      <sz val="10"/>
      <color rgb="FF000000"/>
      <name val="Arial"/>
      <family val="2"/>
    </font>
    <font>
      <sz val="8"/>
      <name val="Calibri"/>
      <family val="2"/>
      <scheme val="minor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Alignment="0" applyProtection="0"/>
  </cellStyleXfs>
  <cellXfs count="47">
    <xf numFmtId="0" fontId="0" fillId="0" borderId="0" xfId="0"/>
    <xf numFmtId="0" fontId="2" fillId="0" borderId="0" xfId="0" applyFont="1"/>
    <xf numFmtId="14" fontId="0" fillId="0" borderId="0" xfId="0" applyNumberFormat="1"/>
    <xf numFmtId="0" fontId="0" fillId="0" borderId="1" xfId="0" applyBorder="1"/>
    <xf numFmtId="0" fontId="3" fillId="0" borderId="0" xfId="0" applyFont="1"/>
    <xf numFmtId="0" fontId="4" fillId="0" borderId="0" xfId="0" applyFont="1"/>
    <xf numFmtId="0" fontId="0" fillId="0" borderId="0" xfId="0" applyFill="1" applyBorder="1"/>
    <xf numFmtId="0" fontId="0" fillId="0" borderId="0" xfId="0" applyFill="1"/>
    <xf numFmtId="0" fontId="2" fillId="0" borderId="0" xfId="0" applyFont="1" applyFill="1"/>
    <xf numFmtId="14" fontId="0" fillId="0" borderId="0" xfId="0" applyNumberFormat="1" applyFill="1"/>
    <xf numFmtId="0" fontId="3" fillId="0" borderId="0" xfId="0" applyFont="1" applyFill="1"/>
    <xf numFmtId="0" fontId="1" fillId="0" borderId="0" xfId="0" applyFont="1" applyBorder="1"/>
    <xf numFmtId="0" fontId="0" fillId="0" borderId="0" xfId="0" applyBorder="1"/>
    <xf numFmtId="14" fontId="0" fillId="0" borderId="0" xfId="0" applyNumberFormat="1" applyBorder="1"/>
    <xf numFmtId="0" fontId="3" fillId="0" borderId="0" xfId="0" applyFont="1" applyBorder="1"/>
    <xf numFmtId="14" fontId="0" fillId="0" borderId="0" xfId="0" applyNumberFormat="1" applyFill="1" applyBorder="1"/>
    <xf numFmtId="0" fontId="3" fillId="0" borderId="0" xfId="0" applyFont="1" applyFill="1" applyBorder="1"/>
    <xf numFmtId="0" fontId="2" fillId="0" borderId="0" xfId="0" applyFont="1" applyBorder="1"/>
    <xf numFmtId="0" fontId="0" fillId="2" borderId="0" xfId="0" applyFill="1" applyBorder="1"/>
    <xf numFmtId="0" fontId="2" fillId="0" borderId="0" xfId="0" applyFont="1" applyFill="1" applyBorder="1"/>
    <xf numFmtId="14" fontId="0" fillId="0" borderId="0" xfId="0" applyNumberFormat="1" applyAlignment="1">
      <alignment horizontal="center" vertical="center"/>
    </xf>
    <xf numFmtId="0" fontId="6" fillId="0" borderId="0" xfId="0" applyFont="1"/>
    <xf numFmtId="0" fontId="1" fillId="0" borderId="0" xfId="0" applyFont="1" applyAlignment="1"/>
    <xf numFmtId="0" fontId="0" fillId="0" borderId="0" xfId="0" applyAlignment="1"/>
    <xf numFmtId="0" fontId="0" fillId="0" borderId="0" xfId="0" applyFill="1" applyAlignment="1"/>
    <xf numFmtId="0" fontId="0" fillId="0" borderId="0" xfId="0" applyAlignment="1">
      <alignment vertical="center"/>
    </xf>
    <xf numFmtId="14" fontId="0" fillId="0" borderId="0" xfId="0" applyNumberFormat="1" applyFill="1" applyAlignment="1">
      <alignment horizontal="center" vertical="center"/>
    </xf>
    <xf numFmtId="0" fontId="6" fillId="0" borderId="0" xfId="0" applyFont="1" applyFill="1"/>
    <xf numFmtId="0" fontId="0" fillId="0" borderId="0" xfId="0" applyFill="1" applyAlignment="1">
      <alignment vertical="center"/>
    </xf>
    <xf numFmtId="14" fontId="0" fillId="0" borderId="0" xfId="0" applyNumberFormat="1" applyBorder="1" applyAlignment="1">
      <alignment vertical="center"/>
    </xf>
    <xf numFmtId="14" fontId="0" fillId="0" borderId="0" xfId="0" applyNumberForma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0" fillId="3" borderId="0" xfId="0" applyFill="1" applyBorder="1"/>
    <xf numFmtId="0" fontId="0" fillId="0" borderId="0" xfId="0" applyFill="1" applyBorder="1" applyAlignment="1">
      <alignment vertical="center"/>
    </xf>
    <xf numFmtId="0" fontId="1" fillId="0" borderId="0" xfId="0" applyFont="1" applyFill="1" applyBorder="1"/>
    <xf numFmtId="8" fontId="0" fillId="0" borderId="0" xfId="0" applyNumberFormat="1" applyFill="1" applyBorder="1"/>
    <xf numFmtId="0" fontId="3" fillId="3" borderId="0" xfId="0" applyFont="1" applyFill="1" applyBorder="1"/>
    <xf numFmtId="0" fontId="0" fillId="3" borderId="0" xfId="0" applyFill="1" applyAlignment="1">
      <alignment horizontal="left" vertical="center"/>
    </xf>
    <xf numFmtId="0" fontId="0" fillId="0" borderId="3" xfId="0" applyBorder="1"/>
    <xf numFmtId="0" fontId="1" fillId="0" borderId="0" xfId="0" applyFont="1" applyFill="1"/>
    <xf numFmtId="0" fontId="0" fillId="0" borderId="0" xfId="0" applyFill="1" applyAlignment="1">
      <alignment horizontal="left" vertical="center"/>
    </xf>
    <xf numFmtId="0" fontId="4" fillId="0" borderId="0" xfId="0" applyFont="1" applyFill="1"/>
    <xf numFmtId="0" fontId="1" fillId="0" borderId="0" xfId="0" applyFont="1"/>
    <xf numFmtId="0" fontId="0" fillId="0" borderId="0" xfId="0"/>
    <xf numFmtId="0" fontId="7" fillId="0" borderId="0" xfId="1"/>
    <xf numFmtId="0" fontId="0" fillId="0" borderId="2" xfId="0" applyBorder="1"/>
    <xf numFmtId="0" fontId="8" fillId="0" borderId="0" xfId="0" applyFont="1"/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s://inpn.mnhn.fr/espece/cd_nom/4257" TargetMode="External"/><Relationship Id="rId3042" Type="http://schemas.openxmlformats.org/officeDocument/2006/relationships/hyperlink" Target="https://inpn.mnhn.fr/espece/cd_nom/77756" TargetMode="External"/><Relationship Id="rId170" Type="http://schemas.openxmlformats.org/officeDocument/2006/relationships/hyperlink" Target="https://inpn.mnhn.fr/espece/cd_nom/3978" TargetMode="External"/><Relationship Id="rId987" Type="http://schemas.openxmlformats.org/officeDocument/2006/relationships/hyperlink" Target="https://inpn.mnhn.fr/espece/cd_nom/54279" TargetMode="External"/><Relationship Id="rId2668" Type="http://schemas.openxmlformats.org/officeDocument/2006/relationships/hyperlink" Target="https://inpn.mnhn.fr/espece/cd_nom/53623" TargetMode="External"/><Relationship Id="rId2875" Type="http://schemas.openxmlformats.org/officeDocument/2006/relationships/hyperlink" Target="https://inpn.mnhn.fr/espece/cd_nom/53595" TargetMode="External"/><Relationship Id="rId847" Type="http://schemas.openxmlformats.org/officeDocument/2006/relationships/hyperlink" Target="https://inpn.mnhn.fr/espece/cd_nom/4035" TargetMode="External"/><Relationship Id="rId1477" Type="http://schemas.openxmlformats.org/officeDocument/2006/relationships/hyperlink" Target="https://inpn.mnhn.fr/espece/cd_nom/4474" TargetMode="External"/><Relationship Id="rId1684" Type="http://schemas.openxmlformats.org/officeDocument/2006/relationships/hyperlink" Target="https://inpn.mnhn.fr/espece/cd_nom/4583" TargetMode="External"/><Relationship Id="rId1891" Type="http://schemas.openxmlformats.org/officeDocument/2006/relationships/hyperlink" Target="https://inpn.mnhn.fr/espece/cd_nom/4466" TargetMode="External"/><Relationship Id="rId2528" Type="http://schemas.openxmlformats.org/officeDocument/2006/relationships/hyperlink" Target="https://inpn.mnhn.fr/espece/cd_nom/53973" TargetMode="External"/><Relationship Id="rId2735" Type="http://schemas.openxmlformats.org/officeDocument/2006/relationships/hyperlink" Target="https://inpn.mnhn.fr/espece/cd_nom/53595" TargetMode="External"/><Relationship Id="rId2942" Type="http://schemas.openxmlformats.org/officeDocument/2006/relationships/hyperlink" Target="https://inpn.mnhn.fr/espece/cd_nom/53741" TargetMode="External"/><Relationship Id="rId707" Type="http://schemas.openxmlformats.org/officeDocument/2006/relationships/hyperlink" Target="https://inpn.mnhn.fr/espece/cd_nom/4474" TargetMode="External"/><Relationship Id="rId914" Type="http://schemas.openxmlformats.org/officeDocument/2006/relationships/hyperlink" Target="https://inpn.mnhn.fr/espece/cd_nom/3429" TargetMode="External"/><Relationship Id="rId1337" Type="http://schemas.openxmlformats.org/officeDocument/2006/relationships/hyperlink" Target="https://inpn.mnhn.fr/espece/cd_nom/53595" TargetMode="External"/><Relationship Id="rId1544" Type="http://schemas.openxmlformats.org/officeDocument/2006/relationships/hyperlink" Target="https://inpn.mnhn.fr/espece/cd_nom/4474" TargetMode="External"/><Relationship Id="rId1751" Type="http://schemas.openxmlformats.org/officeDocument/2006/relationships/hyperlink" Target="https://inpn.mnhn.fr/espece/cd_nom/4503" TargetMode="External"/><Relationship Id="rId2802" Type="http://schemas.openxmlformats.org/officeDocument/2006/relationships/hyperlink" Target="https://inpn.mnhn.fr/espece/cd_nom/53595" TargetMode="External"/><Relationship Id="rId43" Type="http://schemas.openxmlformats.org/officeDocument/2006/relationships/hyperlink" Target="https://inpn.mnhn.fr/espece/cd_nom/249151" TargetMode="External"/><Relationship Id="rId1404" Type="http://schemas.openxmlformats.org/officeDocument/2006/relationships/hyperlink" Target="https://inpn.mnhn.fr/espece/cd_nom/4474" TargetMode="External"/><Relationship Id="rId1611" Type="http://schemas.openxmlformats.org/officeDocument/2006/relationships/hyperlink" Target="https://inpn.mnhn.fr/espece/cd_nom/4474" TargetMode="External"/><Relationship Id="rId497" Type="http://schemas.openxmlformats.org/officeDocument/2006/relationships/hyperlink" Target="https://inpn.mnhn.fr/espece/cd_nom/3611" TargetMode="External"/><Relationship Id="rId2178" Type="http://schemas.openxmlformats.org/officeDocument/2006/relationships/hyperlink" Target="https://inpn.mnhn.fr/espece/cd_nom/4280" TargetMode="External"/><Relationship Id="rId2385" Type="http://schemas.openxmlformats.org/officeDocument/2006/relationships/hyperlink" Target="https://inpn.mnhn.fr/espece/cd_nom/608405" TargetMode="External"/><Relationship Id="rId357" Type="http://schemas.openxmlformats.org/officeDocument/2006/relationships/hyperlink" Target="https://inpn.mnhn.fr/espece/cd_nom/4466" TargetMode="External"/><Relationship Id="rId1194" Type="http://schemas.openxmlformats.org/officeDocument/2006/relationships/hyperlink" Target="https://inpn.mnhn.fr/espece/cd_nom/53623" TargetMode="External"/><Relationship Id="rId2038" Type="http://schemas.openxmlformats.org/officeDocument/2006/relationships/hyperlink" Target="https://inpn.mnhn.fr/espece/cd_nom/4525" TargetMode="External"/><Relationship Id="rId2592" Type="http://schemas.openxmlformats.org/officeDocument/2006/relationships/hyperlink" Target="https://inpn.mnhn.fr/espece/cd_nom/219831" TargetMode="External"/><Relationship Id="rId217" Type="http://schemas.openxmlformats.org/officeDocument/2006/relationships/hyperlink" Target="https://inpn.mnhn.fr/espece/cd_nom/4494" TargetMode="External"/><Relationship Id="rId564" Type="http://schemas.openxmlformats.org/officeDocument/2006/relationships/hyperlink" Target="https://inpn.mnhn.fr/espece/cd_nom/4474" TargetMode="External"/><Relationship Id="rId771" Type="http://schemas.openxmlformats.org/officeDocument/2006/relationships/hyperlink" Target="https://inpn.mnhn.fr/espece/cd_nom/4564" TargetMode="External"/><Relationship Id="rId2245" Type="http://schemas.openxmlformats.org/officeDocument/2006/relationships/hyperlink" Target="https://inpn.mnhn.fr/espece/cd_nom/3429" TargetMode="External"/><Relationship Id="rId2452" Type="http://schemas.openxmlformats.org/officeDocument/2006/relationships/hyperlink" Target="https://inpn.mnhn.fr/espece/cd_nom/54279" TargetMode="External"/><Relationship Id="rId424" Type="http://schemas.openxmlformats.org/officeDocument/2006/relationships/hyperlink" Target="https://inpn.mnhn.fr/espece/cd_nom/4129" TargetMode="External"/><Relationship Id="rId631" Type="http://schemas.openxmlformats.org/officeDocument/2006/relationships/hyperlink" Target="https://inpn.mnhn.fr/espece/cd_nom/4474" TargetMode="External"/><Relationship Id="rId1054" Type="http://schemas.openxmlformats.org/officeDocument/2006/relationships/hyperlink" Target="https://inpn.mnhn.fr/espece/cd_nom/53668" TargetMode="External"/><Relationship Id="rId1261" Type="http://schemas.openxmlformats.org/officeDocument/2006/relationships/hyperlink" Target="https://inpn.mnhn.fr/espece/cd_nom/53759" TargetMode="External"/><Relationship Id="rId2105" Type="http://schemas.openxmlformats.org/officeDocument/2006/relationships/hyperlink" Target="https://inpn.mnhn.fr/espece/cd_nom/4564" TargetMode="External"/><Relationship Id="rId2312" Type="http://schemas.openxmlformats.org/officeDocument/2006/relationships/hyperlink" Target="https://inpn.mnhn.fr/espece/cd_nom/608405" TargetMode="External"/><Relationship Id="rId1121" Type="http://schemas.openxmlformats.org/officeDocument/2006/relationships/hyperlink" Target="https://inpn.mnhn.fr/espece/cd_nom/608364" TargetMode="External"/><Relationship Id="rId1938" Type="http://schemas.openxmlformats.org/officeDocument/2006/relationships/hyperlink" Target="https://inpn.mnhn.fr/espece/cd_nom/4137" TargetMode="External"/><Relationship Id="rId281" Type="http://schemas.openxmlformats.org/officeDocument/2006/relationships/hyperlink" Target="https://inpn.mnhn.fr/espece/cd_nom/4257" TargetMode="External"/><Relationship Id="rId3013" Type="http://schemas.openxmlformats.org/officeDocument/2006/relationships/hyperlink" Target="https://inpn.mnhn.fr/espece/cd_nom/77756" TargetMode="External"/><Relationship Id="rId141" Type="http://schemas.openxmlformats.org/officeDocument/2006/relationships/hyperlink" Target="https://inpn.mnhn.fr/espece/cd_nom/3978" TargetMode="External"/><Relationship Id="rId7" Type="http://schemas.openxmlformats.org/officeDocument/2006/relationships/hyperlink" Target="https://inpn.mnhn.fr/espece/cd_nom/4494" TargetMode="External"/><Relationship Id="rId2779" Type="http://schemas.openxmlformats.org/officeDocument/2006/relationships/hyperlink" Target="https://inpn.mnhn.fr/espece/cd_nom/53595" TargetMode="External"/><Relationship Id="rId2986" Type="http://schemas.openxmlformats.org/officeDocument/2006/relationships/hyperlink" Target="https://inpn.mnhn.fr/espece/cd_nom/77756" TargetMode="External"/><Relationship Id="rId958" Type="http://schemas.openxmlformats.org/officeDocument/2006/relationships/hyperlink" Target="https://inpn.mnhn.fr/espece/cd_nom/608405" TargetMode="External"/><Relationship Id="rId1588" Type="http://schemas.openxmlformats.org/officeDocument/2006/relationships/hyperlink" Target="https://inpn.mnhn.fr/espece/cd_nom/4474" TargetMode="External"/><Relationship Id="rId1795" Type="http://schemas.openxmlformats.org/officeDocument/2006/relationships/hyperlink" Target="https://inpn.mnhn.fr/espece/cd_nom/4503" TargetMode="External"/><Relationship Id="rId2639" Type="http://schemas.openxmlformats.org/officeDocument/2006/relationships/hyperlink" Target="https://inpn.mnhn.fr/espece/cd_nom/54342" TargetMode="External"/><Relationship Id="rId2846" Type="http://schemas.openxmlformats.org/officeDocument/2006/relationships/hyperlink" Target="https://inpn.mnhn.fr/espece/cd_nom/53595" TargetMode="External"/><Relationship Id="rId87" Type="http://schemas.openxmlformats.org/officeDocument/2006/relationships/hyperlink" Target="https://inpn.mnhn.fr/espece/cd_nom/53741" TargetMode="External"/><Relationship Id="rId818" Type="http://schemas.openxmlformats.org/officeDocument/2006/relationships/hyperlink" Target="https://inpn.mnhn.fr/espece/cd_nom/4280" TargetMode="External"/><Relationship Id="rId1448" Type="http://schemas.openxmlformats.org/officeDocument/2006/relationships/hyperlink" Target="https://inpn.mnhn.fr/espece/cd_nom/4474" TargetMode="External"/><Relationship Id="rId1655" Type="http://schemas.openxmlformats.org/officeDocument/2006/relationships/hyperlink" Target="https://inpn.mnhn.fr/espece/cd_nom/3978" TargetMode="External"/><Relationship Id="rId2706" Type="http://schemas.openxmlformats.org/officeDocument/2006/relationships/hyperlink" Target="https://inpn.mnhn.fr/espece/cd_nom/53595" TargetMode="External"/><Relationship Id="rId1308" Type="http://schemas.openxmlformats.org/officeDocument/2006/relationships/hyperlink" Target="https://inpn.mnhn.fr/espece/cd_nom/53595" TargetMode="External"/><Relationship Id="rId1862" Type="http://schemas.openxmlformats.org/officeDocument/2006/relationships/hyperlink" Target="https://inpn.mnhn.fr/espece/cd_nom/3059" TargetMode="External"/><Relationship Id="rId2913" Type="http://schemas.openxmlformats.org/officeDocument/2006/relationships/hyperlink" Target="https://inpn.mnhn.fr/espece/cd_nom/53741" TargetMode="External"/><Relationship Id="rId1515" Type="http://schemas.openxmlformats.org/officeDocument/2006/relationships/hyperlink" Target="https://inpn.mnhn.fr/espece/cd_nom/4474" TargetMode="External"/><Relationship Id="rId1722" Type="http://schemas.openxmlformats.org/officeDocument/2006/relationships/hyperlink" Target="https://inpn.mnhn.fr/espece/cd_nom/4583" TargetMode="External"/><Relationship Id="rId14" Type="http://schemas.openxmlformats.org/officeDocument/2006/relationships/hyperlink" Target="https://inpn.mnhn.fr/espece/cd_nom/4117" TargetMode="External"/><Relationship Id="rId2289" Type="http://schemas.openxmlformats.org/officeDocument/2006/relationships/hyperlink" Target="https://inpn.mnhn.fr/espece/cd_nom/4582" TargetMode="External"/><Relationship Id="rId2496" Type="http://schemas.openxmlformats.org/officeDocument/2006/relationships/hyperlink" Target="https://inpn.mnhn.fr/espece/cd_nom/219796" TargetMode="External"/><Relationship Id="rId468" Type="http://schemas.openxmlformats.org/officeDocument/2006/relationships/hyperlink" Target="https://inpn.mnhn.fr/espece/cd_nom/4525" TargetMode="External"/><Relationship Id="rId675" Type="http://schemas.openxmlformats.org/officeDocument/2006/relationships/hyperlink" Target="https://inpn.mnhn.fr/espece/cd_nom/4474" TargetMode="External"/><Relationship Id="rId882" Type="http://schemas.openxmlformats.org/officeDocument/2006/relationships/hyperlink" Target="https://inpn.mnhn.fr/espece/cd_nom/3429" TargetMode="External"/><Relationship Id="rId1098" Type="http://schemas.openxmlformats.org/officeDocument/2006/relationships/hyperlink" Target="https://inpn.mnhn.fr/espece/cd_nom/53668" TargetMode="External"/><Relationship Id="rId2149" Type="http://schemas.openxmlformats.org/officeDocument/2006/relationships/hyperlink" Target="https://inpn.mnhn.fr/espece/cd_nom/4564" TargetMode="External"/><Relationship Id="rId2356" Type="http://schemas.openxmlformats.org/officeDocument/2006/relationships/hyperlink" Target="https://inpn.mnhn.fr/espece/cd_nom/608405" TargetMode="External"/><Relationship Id="rId2563" Type="http://schemas.openxmlformats.org/officeDocument/2006/relationships/hyperlink" Target="https://inpn.mnhn.fr/espece/cd_nom/53668" TargetMode="External"/><Relationship Id="rId2770" Type="http://schemas.openxmlformats.org/officeDocument/2006/relationships/hyperlink" Target="https://inpn.mnhn.fr/espece/cd_nom/53595" TargetMode="External"/><Relationship Id="rId328" Type="http://schemas.openxmlformats.org/officeDocument/2006/relationships/hyperlink" Target="https://inpn.mnhn.fr/espece/cd_nom/4466" TargetMode="External"/><Relationship Id="rId535" Type="http://schemas.openxmlformats.org/officeDocument/2006/relationships/hyperlink" Target="https://inpn.mnhn.fr/espece/cd_nom/4474" TargetMode="External"/><Relationship Id="rId742" Type="http://schemas.openxmlformats.org/officeDocument/2006/relationships/hyperlink" Target="https://inpn.mnhn.fr/espece/cd_nom/4564" TargetMode="External"/><Relationship Id="rId1165" Type="http://schemas.openxmlformats.org/officeDocument/2006/relationships/hyperlink" Target="https://inpn.mnhn.fr/espece/cd_nom/219831" TargetMode="External"/><Relationship Id="rId1372" Type="http://schemas.openxmlformats.org/officeDocument/2006/relationships/hyperlink" Target="https://inpn.mnhn.fr/espece/cd_nom/4474" TargetMode="External"/><Relationship Id="rId2009" Type="http://schemas.openxmlformats.org/officeDocument/2006/relationships/hyperlink" Target="https://inpn.mnhn.fr/espece/cd_nom/4525" TargetMode="External"/><Relationship Id="rId2216" Type="http://schemas.openxmlformats.org/officeDocument/2006/relationships/hyperlink" Target="https://inpn.mnhn.fr/espece/cd_nom/4035" TargetMode="External"/><Relationship Id="rId2423" Type="http://schemas.openxmlformats.org/officeDocument/2006/relationships/hyperlink" Target="https://inpn.mnhn.fr/espece/cd_nom/608405" TargetMode="External"/><Relationship Id="rId2630" Type="http://schemas.openxmlformats.org/officeDocument/2006/relationships/hyperlink" Target="https://inpn.mnhn.fr/espece/cd_nom/219831" TargetMode="External"/><Relationship Id="rId602" Type="http://schemas.openxmlformats.org/officeDocument/2006/relationships/hyperlink" Target="https://inpn.mnhn.fr/espece/cd_nom/4474" TargetMode="External"/><Relationship Id="rId1025" Type="http://schemas.openxmlformats.org/officeDocument/2006/relationships/hyperlink" Target="https://inpn.mnhn.fr/espece/cd_nom/53973" TargetMode="External"/><Relationship Id="rId1232" Type="http://schemas.openxmlformats.org/officeDocument/2006/relationships/hyperlink" Target="https://inpn.mnhn.fr/espece/cd_nom/53623" TargetMode="External"/><Relationship Id="rId3057" Type="http://schemas.openxmlformats.org/officeDocument/2006/relationships/hyperlink" Target="https://inpn.mnhn.fr/espece/cd_nom/77756" TargetMode="External"/><Relationship Id="rId185" Type="http://schemas.openxmlformats.org/officeDocument/2006/relationships/hyperlink" Target="https://inpn.mnhn.fr/espece/cd_nom/4583" TargetMode="External"/><Relationship Id="rId1909" Type="http://schemas.openxmlformats.org/officeDocument/2006/relationships/hyperlink" Target="https://inpn.mnhn.fr/espece/cd_nom/3791" TargetMode="External"/><Relationship Id="rId392" Type="http://schemas.openxmlformats.org/officeDocument/2006/relationships/hyperlink" Target="https://inpn.mnhn.fr/espece/cd_nom/4129" TargetMode="External"/><Relationship Id="rId2073" Type="http://schemas.openxmlformats.org/officeDocument/2006/relationships/hyperlink" Target="https://inpn.mnhn.fr/espece/cd_nom/4564" TargetMode="External"/><Relationship Id="rId2280" Type="http://schemas.openxmlformats.org/officeDocument/2006/relationships/hyperlink" Target="https://inpn.mnhn.fr/espece/cd_nom/3429" TargetMode="External"/><Relationship Id="rId252" Type="http://schemas.openxmlformats.org/officeDocument/2006/relationships/hyperlink" Target="https://inpn.mnhn.fr/espece/cd_nom/4503" TargetMode="External"/><Relationship Id="rId2140" Type="http://schemas.openxmlformats.org/officeDocument/2006/relationships/hyperlink" Target="https://inpn.mnhn.fr/espece/cd_nom/4564" TargetMode="External"/><Relationship Id="rId112" Type="http://schemas.openxmlformats.org/officeDocument/2006/relationships/hyperlink" Target="https://inpn.mnhn.fr/espece/cd_nom/3978" TargetMode="External"/><Relationship Id="rId1699" Type="http://schemas.openxmlformats.org/officeDocument/2006/relationships/hyperlink" Target="https://inpn.mnhn.fr/espece/cd_nom/4583" TargetMode="External"/><Relationship Id="rId2000" Type="http://schemas.openxmlformats.org/officeDocument/2006/relationships/hyperlink" Target="https://inpn.mnhn.fr/espece/cd_nom/4525" TargetMode="External"/><Relationship Id="rId2957" Type="http://schemas.openxmlformats.org/officeDocument/2006/relationships/hyperlink" Target="https://inpn.mnhn.fr/espece/cd_nom/53741" TargetMode="External"/><Relationship Id="rId929" Type="http://schemas.openxmlformats.org/officeDocument/2006/relationships/hyperlink" Target="https://inpn.mnhn.fr/espece/cd_nom/4582" TargetMode="External"/><Relationship Id="rId1559" Type="http://schemas.openxmlformats.org/officeDocument/2006/relationships/hyperlink" Target="https://inpn.mnhn.fr/espece/cd_nom/4474" TargetMode="External"/><Relationship Id="rId1766" Type="http://schemas.openxmlformats.org/officeDocument/2006/relationships/hyperlink" Target="https://inpn.mnhn.fr/espece/cd_nom/4503" TargetMode="External"/><Relationship Id="rId1973" Type="http://schemas.openxmlformats.org/officeDocument/2006/relationships/hyperlink" Target="https://inpn.mnhn.fr/espece/cd_nom/4342" TargetMode="External"/><Relationship Id="rId2817" Type="http://schemas.openxmlformats.org/officeDocument/2006/relationships/hyperlink" Target="https://inpn.mnhn.fr/espece/cd_nom/53595" TargetMode="External"/><Relationship Id="rId58" Type="http://schemas.openxmlformats.org/officeDocument/2006/relationships/hyperlink" Target="https://inpn.mnhn.fr/espece/cd_nom/53623" TargetMode="External"/><Relationship Id="rId1419" Type="http://schemas.openxmlformats.org/officeDocument/2006/relationships/hyperlink" Target="https://inpn.mnhn.fr/espece/cd_nom/4474" TargetMode="External"/><Relationship Id="rId1626" Type="http://schemas.openxmlformats.org/officeDocument/2006/relationships/hyperlink" Target="https://inpn.mnhn.fr/espece/cd_nom/4474" TargetMode="External"/><Relationship Id="rId1833" Type="http://schemas.openxmlformats.org/officeDocument/2006/relationships/hyperlink" Target="https://inpn.mnhn.fr/espece/cd_nom/4257" TargetMode="External"/><Relationship Id="rId1900" Type="http://schemas.openxmlformats.org/officeDocument/2006/relationships/hyperlink" Target="https://inpn.mnhn.fr/espece/cd_nom/4466" TargetMode="External"/><Relationship Id="rId579" Type="http://schemas.openxmlformats.org/officeDocument/2006/relationships/hyperlink" Target="https://inpn.mnhn.fr/espece/cd_nom/4474" TargetMode="External"/><Relationship Id="rId786" Type="http://schemas.openxmlformats.org/officeDocument/2006/relationships/hyperlink" Target="https://inpn.mnhn.fr/espece/cd_nom/4280" TargetMode="External"/><Relationship Id="rId993" Type="http://schemas.openxmlformats.org/officeDocument/2006/relationships/hyperlink" Target="https://inpn.mnhn.fr/espece/cd_nom/54021" TargetMode="External"/><Relationship Id="rId2467" Type="http://schemas.openxmlformats.org/officeDocument/2006/relationships/hyperlink" Target="https://inpn.mnhn.fr/espece/cd_nom/54279" TargetMode="External"/><Relationship Id="rId2674" Type="http://schemas.openxmlformats.org/officeDocument/2006/relationships/hyperlink" Target="https://inpn.mnhn.fr/espece/cd_nom/53623" TargetMode="External"/><Relationship Id="rId439" Type="http://schemas.openxmlformats.org/officeDocument/2006/relationships/hyperlink" Target="https://inpn.mnhn.fr/espece/cd_nom/4342" TargetMode="External"/><Relationship Id="rId646" Type="http://schemas.openxmlformats.org/officeDocument/2006/relationships/hyperlink" Target="https://inpn.mnhn.fr/espece/cd_nom/4474" TargetMode="External"/><Relationship Id="rId1069" Type="http://schemas.openxmlformats.org/officeDocument/2006/relationships/hyperlink" Target="https://inpn.mnhn.fr/espece/cd_nom/53668" TargetMode="External"/><Relationship Id="rId1276" Type="http://schemas.openxmlformats.org/officeDocument/2006/relationships/hyperlink" Target="https://inpn.mnhn.fr/espece/cd_nom/641941" TargetMode="External"/><Relationship Id="rId1483" Type="http://schemas.openxmlformats.org/officeDocument/2006/relationships/hyperlink" Target="https://inpn.mnhn.fr/espece/cd_nom/4474" TargetMode="External"/><Relationship Id="rId2327" Type="http://schemas.openxmlformats.org/officeDocument/2006/relationships/hyperlink" Target="https://inpn.mnhn.fr/espece/cd_nom/608405" TargetMode="External"/><Relationship Id="rId2881" Type="http://schemas.openxmlformats.org/officeDocument/2006/relationships/hyperlink" Target="https://inpn.mnhn.fr/espece/cd_nom/53595" TargetMode="External"/><Relationship Id="rId506" Type="http://schemas.openxmlformats.org/officeDocument/2006/relationships/hyperlink" Target="https://inpn.mnhn.fr/espece/cd_nom/3603" TargetMode="External"/><Relationship Id="rId853" Type="http://schemas.openxmlformats.org/officeDocument/2006/relationships/hyperlink" Target="https://inpn.mnhn.fr/espece/cd_nom/4571" TargetMode="External"/><Relationship Id="rId1136" Type="http://schemas.openxmlformats.org/officeDocument/2006/relationships/hyperlink" Target="https://inpn.mnhn.fr/espece/cd_nom/219831" TargetMode="External"/><Relationship Id="rId1690" Type="http://schemas.openxmlformats.org/officeDocument/2006/relationships/hyperlink" Target="https://inpn.mnhn.fr/espece/cd_nom/4583" TargetMode="External"/><Relationship Id="rId2534" Type="http://schemas.openxmlformats.org/officeDocument/2006/relationships/hyperlink" Target="https://inpn.mnhn.fr/espece/cd_nom/53973" TargetMode="External"/><Relationship Id="rId2741" Type="http://schemas.openxmlformats.org/officeDocument/2006/relationships/hyperlink" Target="https://inpn.mnhn.fr/espece/cd_nom/53595" TargetMode="External"/><Relationship Id="rId713" Type="http://schemas.openxmlformats.org/officeDocument/2006/relationships/hyperlink" Target="https://inpn.mnhn.fr/espece/cd_nom/4474" TargetMode="External"/><Relationship Id="rId920" Type="http://schemas.openxmlformats.org/officeDocument/2006/relationships/hyperlink" Target="https://inpn.mnhn.fr/espece/cd_nom/4582" TargetMode="External"/><Relationship Id="rId1343" Type="http://schemas.openxmlformats.org/officeDocument/2006/relationships/hyperlink" Target="https://inpn.mnhn.fr/espece/cd_nom/53741" TargetMode="External"/><Relationship Id="rId1550" Type="http://schemas.openxmlformats.org/officeDocument/2006/relationships/hyperlink" Target="https://inpn.mnhn.fr/espece/cd_nom/4474" TargetMode="External"/><Relationship Id="rId2601" Type="http://schemas.openxmlformats.org/officeDocument/2006/relationships/hyperlink" Target="https://inpn.mnhn.fr/espece/cd_nom/219831" TargetMode="External"/><Relationship Id="rId1203" Type="http://schemas.openxmlformats.org/officeDocument/2006/relationships/hyperlink" Target="https://inpn.mnhn.fr/espece/cd_nom/53623" TargetMode="External"/><Relationship Id="rId1410" Type="http://schemas.openxmlformats.org/officeDocument/2006/relationships/hyperlink" Target="https://inpn.mnhn.fr/espece/cd_nom/4474" TargetMode="External"/><Relationship Id="rId296" Type="http://schemas.openxmlformats.org/officeDocument/2006/relationships/hyperlink" Target="https://inpn.mnhn.fr/espece/cd_nom/4257" TargetMode="External"/><Relationship Id="rId2184" Type="http://schemas.openxmlformats.org/officeDocument/2006/relationships/hyperlink" Target="https://inpn.mnhn.fr/espece/cd_nom/4280" TargetMode="External"/><Relationship Id="rId2391" Type="http://schemas.openxmlformats.org/officeDocument/2006/relationships/hyperlink" Target="https://inpn.mnhn.fr/espece/cd_nom/608405" TargetMode="External"/><Relationship Id="rId3028" Type="http://schemas.openxmlformats.org/officeDocument/2006/relationships/hyperlink" Target="https://inpn.mnhn.fr/espece/cd_nom/77756" TargetMode="External"/><Relationship Id="rId156" Type="http://schemas.openxmlformats.org/officeDocument/2006/relationships/hyperlink" Target="https://inpn.mnhn.fr/espece/cd_nom/3978" TargetMode="External"/><Relationship Id="rId363" Type="http://schemas.openxmlformats.org/officeDocument/2006/relationships/hyperlink" Target="https://inpn.mnhn.fr/espece/cd_nom/4466" TargetMode="External"/><Relationship Id="rId570" Type="http://schemas.openxmlformats.org/officeDocument/2006/relationships/hyperlink" Target="https://inpn.mnhn.fr/espece/cd_nom/4474" TargetMode="External"/><Relationship Id="rId2044" Type="http://schemas.openxmlformats.org/officeDocument/2006/relationships/hyperlink" Target="https://inpn.mnhn.fr/espece/cd_nom/3611" TargetMode="External"/><Relationship Id="rId2251" Type="http://schemas.openxmlformats.org/officeDocument/2006/relationships/hyperlink" Target="https://inpn.mnhn.fr/espece/cd_nom/3429" TargetMode="External"/><Relationship Id="rId223" Type="http://schemas.openxmlformats.org/officeDocument/2006/relationships/hyperlink" Target="https://inpn.mnhn.fr/espece/cd_nom/4494" TargetMode="External"/><Relationship Id="rId430" Type="http://schemas.openxmlformats.org/officeDocument/2006/relationships/hyperlink" Target="https://inpn.mnhn.fr/espece/cd_nom/4129" TargetMode="External"/><Relationship Id="rId1060" Type="http://schemas.openxmlformats.org/officeDocument/2006/relationships/hyperlink" Target="https://inpn.mnhn.fr/espece/cd_nom/53668" TargetMode="External"/><Relationship Id="rId2111" Type="http://schemas.openxmlformats.org/officeDocument/2006/relationships/hyperlink" Target="https://inpn.mnhn.fr/espece/cd_nom/4564" TargetMode="External"/><Relationship Id="rId1877" Type="http://schemas.openxmlformats.org/officeDocument/2006/relationships/hyperlink" Target="https://inpn.mnhn.fr/espece/cd_nom/4466" TargetMode="External"/><Relationship Id="rId2928" Type="http://schemas.openxmlformats.org/officeDocument/2006/relationships/hyperlink" Target="https://inpn.mnhn.fr/espece/cd_nom/53741" TargetMode="External"/><Relationship Id="rId1737" Type="http://schemas.openxmlformats.org/officeDocument/2006/relationships/hyperlink" Target="https://inpn.mnhn.fr/espece/cd_nom/4494" TargetMode="External"/><Relationship Id="rId1944" Type="http://schemas.openxmlformats.org/officeDocument/2006/relationships/hyperlink" Target="https://inpn.mnhn.fr/espece/cd_nom/4137" TargetMode="External"/><Relationship Id="rId29" Type="http://schemas.openxmlformats.org/officeDocument/2006/relationships/hyperlink" Target="https://inpn.mnhn.fr/espece/cd_nom/4280" TargetMode="External"/><Relationship Id="rId1804" Type="http://schemas.openxmlformats.org/officeDocument/2006/relationships/hyperlink" Target="https://inpn.mnhn.fr/espece/cd_nom/4503" TargetMode="External"/><Relationship Id="rId897" Type="http://schemas.openxmlformats.org/officeDocument/2006/relationships/hyperlink" Target="https://inpn.mnhn.fr/espece/cd_nom/3429" TargetMode="External"/><Relationship Id="rId2578" Type="http://schemas.openxmlformats.org/officeDocument/2006/relationships/hyperlink" Target="https://inpn.mnhn.fr/espece/cd_nom/219831" TargetMode="External"/><Relationship Id="rId2785" Type="http://schemas.openxmlformats.org/officeDocument/2006/relationships/hyperlink" Target="https://inpn.mnhn.fr/espece/cd_nom/53595" TargetMode="External"/><Relationship Id="rId2992" Type="http://schemas.openxmlformats.org/officeDocument/2006/relationships/hyperlink" Target="https://inpn.mnhn.fr/espece/cd_nom/77756" TargetMode="External"/><Relationship Id="rId757" Type="http://schemas.openxmlformats.org/officeDocument/2006/relationships/hyperlink" Target="https://inpn.mnhn.fr/espece/cd_nom/4564" TargetMode="External"/><Relationship Id="rId964" Type="http://schemas.openxmlformats.org/officeDocument/2006/relationships/hyperlink" Target="https://inpn.mnhn.fr/espece/cd_nom/608405" TargetMode="External"/><Relationship Id="rId1387" Type="http://schemas.openxmlformats.org/officeDocument/2006/relationships/hyperlink" Target="https://inpn.mnhn.fr/espece/cd_nom/4474" TargetMode="External"/><Relationship Id="rId1594" Type="http://schemas.openxmlformats.org/officeDocument/2006/relationships/hyperlink" Target="https://inpn.mnhn.fr/espece/cd_nom/4474" TargetMode="External"/><Relationship Id="rId2438" Type="http://schemas.openxmlformats.org/officeDocument/2006/relationships/hyperlink" Target="https://inpn.mnhn.fr/espece/cd_nom/608405" TargetMode="External"/><Relationship Id="rId2645" Type="http://schemas.openxmlformats.org/officeDocument/2006/relationships/hyperlink" Target="https://inpn.mnhn.fr/espece/cd_nom/219833" TargetMode="External"/><Relationship Id="rId2852" Type="http://schemas.openxmlformats.org/officeDocument/2006/relationships/hyperlink" Target="https://inpn.mnhn.fr/espece/cd_nom/53595" TargetMode="External"/><Relationship Id="rId93" Type="http://schemas.openxmlformats.org/officeDocument/2006/relationships/hyperlink" Target="https://inpn.mnhn.fr/espece/cd_nom/77756" TargetMode="External"/><Relationship Id="rId617" Type="http://schemas.openxmlformats.org/officeDocument/2006/relationships/hyperlink" Target="https://inpn.mnhn.fr/espece/cd_nom/4474" TargetMode="External"/><Relationship Id="rId824" Type="http://schemas.openxmlformats.org/officeDocument/2006/relationships/hyperlink" Target="https://inpn.mnhn.fr/espece/cd_nom/4280" TargetMode="External"/><Relationship Id="rId1247" Type="http://schemas.openxmlformats.org/officeDocument/2006/relationships/hyperlink" Target="https://inpn.mnhn.fr/espece/cd_nom/53623" TargetMode="External"/><Relationship Id="rId1454" Type="http://schemas.openxmlformats.org/officeDocument/2006/relationships/hyperlink" Target="https://inpn.mnhn.fr/espece/cd_nom/4474" TargetMode="External"/><Relationship Id="rId1661" Type="http://schemas.openxmlformats.org/officeDocument/2006/relationships/hyperlink" Target="https://inpn.mnhn.fr/espece/cd_nom/3978" TargetMode="External"/><Relationship Id="rId2505" Type="http://schemas.openxmlformats.org/officeDocument/2006/relationships/hyperlink" Target="https://inpn.mnhn.fr/espece/cd_nom/521494" TargetMode="External"/><Relationship Id="rId2712" Type="http://schemas.openxmlformats.org/officeDocument/2006/relationships/hyperlink" Target="https://inpn.mnhn.fr/espece/cd_nom/53595" TargetMode="External"/><Relationship Id="rId1107" Type="http://schemas.openxmlformats.org/officeDocument/2006/relationships/hyperlink" Target="https://inpn.mnhn.fr/espece/cd_nom/53668" TargetMode="External"/><Relationship Id="rId1314" Type="http://schemas.openxmlformats.org/officeDocument/2006/relationships/hyperlink" Target="https://inpn.mnhn.fr/espece/cd_nom/53595" TargetMode="External"/><Relationship Id="rId1521" Type="http://schemas.openxmlformats.org/officeDocument/2006/relationships/hyperlink" Target="https://inpn.mnhn.fr/espece/cd_nom/4474" TargetMode="External"/><Relationship Id="rId20" Type="http://schemas.openxmlformats.org/officeDocument/2006/relationships/hyperlink" Target="https://inpn.mnhn.fr/espece/cd_nom/4474" TargetMode="External"/><Relationship Id="rId2088" Type="http://schemas.openxmlformats.org/officeDocument/2006/relationships/hyperlink" Target="https://inpn.mnhn.fr/espece/cd_nom/4564" TargetMode="External"/><Relationship Id="rId2295" Type="http://schemas.openxmlformats.org/officeDocument/2006/relationships/hyperlink" Target="https://inpn.mnhn.fr/espece/cd_nom/4582" TargetMode="External"/><Relationship Id="rId267" Type="http://schemas.openxmlformats.org/officeDocument/2006/relationships/hyperlink" Target="https://inpn.mnhn.fr/espece/cd_nom/2669" TargetMode="External"/><Relationship Id="rId474" Type="http://schemas.openxmlformats.org/officeDocument/2006/relationships/hyperlink" Target="https://inpn.mnhn.fr/espece/cd_nom/4525" TargetMode="External"/><Relationship Id="rId2155" Type="http://schemas.openxmlformats.org/officeDocument/2006/relationships/hyperlink" Target="https://inpn.mnhn.fr/espece/cd_nom/4564" TargetMode="External"/><Relationship Id="rId127" Type="http://schemas.openxmlformats.org/officeDocument/2006/relationships/hyperlink" Target="https://inpn.mnhn.fr/espece/cd_nom/3978" TargetMode="External"/><Relationship Id="rId681" Type="http://schemas.openxmlformats.org/officeDocument/2006/relationships/hyperlink" Target="https://inpn.mnhn.fr/espece/cd_nom/4474" TargetMode="External"/><Relationship Id="rId2362" Type="http://schemas.openxmlformats.org/officeDocument/2006/relationships/hyperlink" Target="https://inpn.mnhn.fr/espece/cd_nom/608405" TargetMode="External"/><Relationship Id="rId334" Type="http://schemas.openxmlformats.org/officeDocument/2006/relationships/hyperlink" Target="https://inpn.mnhn.fr/espece/cd_nom/4466" TargetMode="External"/><Relationship Id="rId541" Type="http://schemas.openxmlformats.org/officeDocument/2006/relationships/hyperlink" Target="https://inpn.mnhn.fr/espece/cd_nom/4474" TargetMode="External"/><Relationship Id="rId1171" Type="http://schemas.openxmlformats.org/officeDocument/2006/relationships/hyperlink" Target="https://inpn.mnhn.fr/espece/cd_nom/219831" TargetMode="External"/><Relationship Id="rId2015" Type="http://schemas.openxmlformats.org/officeDocument/2006/relationships/hyperlink" Target="https://inpn.mnhn.fr/espece/cd_nom/4525" TargetMode="External"/><Relationship Id="rId2222" Type="http://schemas.openxmlformats.org/officeDocument/2006/relationships/hyperlink" Target="https://inpn.mnhn.fr/espece/cd_nom/4571" TargetMode="External"/><Relationship Id="rId401" Type="http://schemas.openxmlformats.org/officeDocument/2006/relationships/hyperlink" Target="https://inpn.mnhn.fr/espece/cd_nom/4129" TargetMode="External"/><Relationship Id="rId1031" Type="http://schemas.openxmlformats.org/officeDocument/2006/relationships/hyperlink" Target="https://inpn.mnhn.fr/espece/cd_nom/53700" TargetMode="External"/><Relationship Id="rId1988" Type="http://schemas.openxmlformats.org/officeDocument/2006/relationships/hyperlink" Target="https://inpn.mnhn.fr/espece/cd_nom/4525" TargetMode="External"/><Relationship Id="rId1848" Type="http://schemas.openxmlformats.org/officeDocument/2006/relationships/hyperlink" Target="https://inpn.mnhn.fr/espece/cd_nom/4257" TargetMode="External"/><Relationship Id="rId3063" Type="http://schemas.openxmlformats.org/officeDocument/2006/relationships/hyperlink" Target="https://inpn.mnhn.fr/espece/cd_nom/77490" TargetMode="External"/><Relationship Id="rId191" Type="http://schemas.openxmlformats.org/officeDocument/2006/relationships/hyperlink" Target="https://inpn.mnhn.fr/espece/cd_nom/4583" TargetMode="External"/><Relationship Id="rId1708" Type="http://schemas.openxmlformats.org/officeDocument/2006/relationships/hyperlink" Target="https://inpn.mnhn.fr/espece/cd_nom/4583" TargetMode="External"/><Relationship Id="rId1915" Type="http://schemas.openxmlformats.org/officeDocument/2006/relationships/hyperlink" Target="https://inpn.mnhn.fr/espece/cd_nom/3791" TargetMode="External"/><Relationship Id="rId2689" Type="http://schemas.openxmlformats.org/officeDocument/2006/relationships/hyperlink" Target="https://inpn.mnhn.fr/espece/cd_nom/641941" TargetMode="External"/><Relationship Id="rId2896" Type="http://schemas.openxmlformats.org/officeDocument/2006/relationships/hyperlink" Target="https://inpn.mnhn.fr/espece/cd_nom/53595" TargetMode="External"/><Relationship Id="rId868" Type="http://schemas.openxmlformats.org/officeDocument/2006/relationships/hyperlink" Target="https://inpn.mnhn.fr/espece/cd_nom/3429" TargetMode="External"/><Relationship Id="rId1498" Type="http://schemas.openxmlformats.org/officeDocument/2006/relationships/hyperlink" Target="https://inpn.mnhn.fr/espece/cd_nom/4474" TargetMode="External"/><Relationship Id="rId2549" Type="http://schemas.openxmlformats.org/officeDocument/2006/relationships/hyperlink" Target="https://inpn.mnhn.fr/espece/cd_nom/53973" TargetMode="External"/><Relationship Id="rId2756" Type="http://schemas.openxmlformats.org/officeDocument/2006/relationships/hyperlink" Target="https://inpn.mnhn.fr/espece/cd_nom/53595" TargetMode="External"/><Relationship Id="rId2963" Type="http://schemas.openxmlformats.org/officeDocument/2006/relationships/hyperlink" Target="https://inpn.mnhn.fr/espece/cd_nom/77756" TargetMode="External"/><Relationship Id="rId728" Type="http://schemas.openxmlformats.org/officeDocument/2006/relationships/hyperlink" Target="https://inpn.mnhn.fr/espece/cd_nom/4564" TargetMode="External"/><Relationship Id="rId935" Type="http://schemas.openxmlformats.org/officeDocument/2006/relationships/hyperlink" Target="https://inpn.mnhn.fr/espece/cd_nom/4582" TargetMode="External"/><Relationship Id="rId1358" Type="http://schemas.openxmlformats.org/officeDocument/2006/relationships/hyperlink" Target="https://inpn.mnhn.fr/espece/cd_nom/4474" TargetMode="External"/><Relationship Id="rId1565" Type="http://schemas.openxmlformats.org/officeDocument/2006/relationships/hyperlink" Target="https://inpn.mnhn.fr/espece/cd_nom/4474" TargetMode="External"/><Relationship Id="rId1772" Type="http://schemas.openxmlformats.org/officeDocument/2006/relationships/hyperlink" Target="https://inpn.mnhn.fr/espece/cd_nom/4503" TargetMode="External"/><Relationship Id="rId2409" Type="http://schemas.openxmlformats.org/officeDocument/2006/relationships/hyperlink" Target="https://inpn.mnhn.fr/espece/cd_nom/608405" TargetMode="External"/><Relationship Id="rId2616" Type="http://schemas.openxmlformats.org/officeDocument/2006/relationships/hyperlink" Target="https://inpn.mnhn.fr/espece/cd_nom/219831" TargetMode="External"/><Relationship Id="rId64" Type="http://schemas.openxmlformats.org/officeDocument/2006/relationships/hyperlink" Target="https://inpn.mnhn.fr/espece/cd_nom/53623" TargetMode="External"/><Relationship Id="rId1218" Type="http://schemas.openxmlformats.org/officeDocument/2006/relationships/hyperlink" Target="https://inpn.mnhn.fr/espece/cd_nom/53623" TargetMode="External"/><Relationship Id="rId1425" Type="http://schemas.openxmlformats.org/officeDocument/2006/relationships/hyperlink" Target="https://inpn.mnhn.fr/espece/cd_nom/4474" TargetMode="External"/><Relationship Id="rId2823" Type="http://schemas.openxmlformats.org/officeDocument/2006/relationships/hyperlink" Target="https://inpn.mnhn.fr/espece/cd_nom/53595" TargetMode="External"/><Relationship Id="rId1632" Type="http://schemas.openxmlformats.org/officeDocument/2006/relationships/hyperlink" Target="https://inpn.mnhn.fr/espece/cd_nom/3978" TargetMode="External"/><Relationship Id="rId2199" Type="http://schemas.openxmlformats.org/officeDocument/2006/relationships/hyperlink" Target="https://inpn.mnhn.fr/espece/cd_nom/4280" TargetMode="External"/><Relationship Id="rId378" Type="http://schemas.openxmlformats.org/officeDocument/2006/relationships/hyperlink" Target="https://inpn.mnhn.fr/espece/cd_nom/4142" TargetMode="External"/><Relationship Id="rId585" Type="http://schemas.openxmlformats.org/officeDocument/2006/relationships/hyperlink" Target="https://inpn.mnhn.fr/espece/cd_nom/4474" TargetMode="External"/><Relationship Id="rId792" Type="http://schemas.openxmlformats.org/officeDocument/2006/relationships/hyperlink" Target="https://inpn.mnhn.fr/espece/cd_nom/4280" TargetMode="External"/><Relationship Id="rId2059" Type="http://schemas.openxmlformats.org/officeDocument/2006/relationships/hyperlink" Target="https://inpn.mnhn.fr/espece/cd_nom/4564" TargetMode="External"/><Relationship Id="rId2266" Type="http://schemas.openxmlformats.org/officeDocument/2006/relationships/hyperlink" Target="https://inpn.mnhn.fr/espece/cd_nom/3429" TargetMode="External"/><Relationship Id="rId2473" Type="http://schemas.openxmlformats.org/officeDocument/2006/relationships/hyperlink" Target="https://inpn.mnhn.fr/espece/cd_nom/54279" TargetMode="External"/><Relationship Id="rId2680" Type="http://schemas.openxmlformats.org/officeDocument/2006/relationships/hyperlink" Target="https://inpn.mnhn.fr/espece/cd_nom/53623" TargetMode="External"/><Relationship Id="rId238" Type="http://schemas.openxmlformats.org/officeDocument/2006/relationships/hyperlink" Target="https://inpn.mnhn.fr/espece/cd_nom/4503" TargetMode="External"/><Relationship Id="rId445" Type="http://schemas.openxmlformats.org/officeDocument/2006/relationships/hyperlink" Target="https://inpn.mnhn.fr/espece/cd_nom/4342" TargetMode="External"/><Relationship Id="rId652" Type="http://schemas.openxmlformats.org/officeDocument/2006/relationships/hyperlink" Target="https://inpn.mnhn.fr/espece/cd_nom/4474" TargetMode="External"/><Relationship Id="rId1075" Type="http://schemas.openxmlformats.org/officeDocument/2006/relationships/hyperlink" Target="https://inpn.mnhn.fr/espece/cd_nom/53668" TargetMode="External"/><Relationship Id="rId1282" Type="http://schemas.openxmlformats.org/officeDocument/2006/relationships/hyperlink" Target="https://inpn.mnhn.fr/espece/cd_nom/219740" TargetMode="External"/><Relationship Id="rId2126" Type="http://schemas.openxmlformats.org/officeDocument/2006/relationships/hyperlink" Target="https://inpn.mnhn.fr/espece/cd_nom/4564" TargetMode="External"/><Relationship Id="rId2333" Type="http://schemas.openxmlformats.org/officeDocument/2006/relationships/hyperlink" Target="https://inpn.mnhn.fr/espece/cd_nom/608405" TargetMode="External"/><Relationship Id="rId2540" Type="http://schemas.openxmlformats.org/officeDocument/2006/relationships/hyperlink" Target="https://inpn.mnhn.fr/espece/cd_nom/53973" TargetMode="External"/><Relationship Id="rId305" Type="http://schemas.openxmlformats.org/officeDocument/2006/relationships/hyperlink" Target="https://inpn.mnhn.fr/espece/cd_nom/4257" TargetMode="External"/><Relationship Id="rId512" Type="http://schemas.openxmlformats.org/officeDocument/2006/relationships/hyperlink" Target="https://inpn.mnhn.fr/espece/cd_nom/3603" TargetMode="External"/><Relationship Id="rId1142" Type="http://schemas.openxmlformats.org/officeDocument/2006/relationships/hyperlink" Target="https://inpn.mnhn.fr/espece/cd_nom/219831" TargetMode="External"/><Relationship Id="rId2400" Type="http://schemas.openxmlformats.org/officeDocument/2006/relationships/hyperlink" Target="https://inpn.mnhn.fr/espece/cd_nom/608405" TargetMode="External"/><Relationship Id="rId1002" Type="http://schemas.openxmlformats.org/officeDocument/2006/relationships/hyperlink" Target="https://inpn.mnhn.fr/espece/cd_nom/53724" TargetMode="External"/><Relationship Id="rId1959" Type="http://schemas.openxmlformats.org/officeDocument/2006/relationships/hyperlink" Target="https://inpn.mnhn.fr/espece/cd_nom/4129" TargetMode="External"/><Relationship Id="rId1819" Type="http://schemas.openxmlformats.org/officeDocument/2006/relationships/hyperlink" Target="https://inpn.mnhn.fr/espece/cd_nom/2669" TargetMode="External"/><Relationship Id="rId2190" Type="http://schemas.openxmlformats.org/officeDocument/2006/relationships/hyperlink" Target="https://inpn.mnhn.fr/espece/cd_nom/4280" TargetMode="External"/><Relationship Id="rId3034" Type="http://schemas.openxmlformats.org/officeDocument/2006/relationships/hyperlink" Target="https://inpn.mnhn.fr/espece/cd_nom/77756" TargetMode="External"/><Relationship Id="rId162" Type="http://schemas.openxmlformats.org/officeDocument/2006/relationships/hyperlink" Target="https://inpn.mnhn.fr/espece/cd_nom/3978" TargetMode="External"/><Relationship Id="rId2050" Type="http://schemas.openxmlformats.org/officeDocument/2006/relationships/hyperlink" Target="https://inpn.mnhn.fr/espece/cd_nom/3603" TargetMode="External"/><Relationship Id="rId979" Type="http://schemas.openxmlformats.org/officeDocument/2006/relationships/hyperlink" Target="https://inpn.mnhn.fr/espece/cd_nom/54279" TargetMode="External"/><Relationship Id="rId839" Type="http://schemas.openxmlformats.org/officeDocument/2006/relationships/hyperlink" Target="https://inpn.mnhn.fr/espece/cd_nom/4280" TargetMode="External"/><Relationship Id="rId1469" Type="http://schemas.openxmlformats.org/officeDocument/2006/relationships/hyperlink" Target="https://inpn.mnhn.fr/espece/cd_nom/4474" TargetMode="External"/><Relationship Id="rId2867" Type="http://schemas.openxmlformats.org/officeDocument/2006/relationships/hyperlink" Target="https://inpn.mnhn.fr/espece/cd_nom/53595" TargetMode="External"/><Relationship Id="rId1676" Type="http://schemas.openxmlformats.org/officeDocument/2006/relationships/hyperlink" Target="https://inpn.mnhn.fr/espece/cd_nom/3755" TargetMode="External"/><Relationship Id="rId1883" Type="http://schemas.openxmlformats.org/officeDocument/2006/relationships/hyperlink" Target="https://inpn.mnhn.fr/espece/cd_nom/4466" TargetMode="External"/><Relationship Id="rId2727" Type="http://schemas.openxmlformats.org/officeDocument/2006/relationships/hyperlink" Target="https://inpn.mnhn.fr/espece/cd_nom/53595" TargetMode="External"/><Relationship Id="rId2934" Type="http://schemas.openxmlformats.org/officeDocument/2006/relationships/hyperlink" Target="https://inpn.mnhn.fr/espece/cd_nom/53741" TargetMode="External"/><Relationship Id="rId906" Type="http://schemas.openxmlformats.org/officeDocument/2006/relationships/hyperlink" Target="https://inpn.mnhn.fr/espece/cd_nom/3429" TargetMode="External"/><Relationship Id="rId1329" Type="http://schemas.openxmlformats.org/officeDocument/2006/relationships/hyperlink" Target="https://inpn.mnhn.fr/espece/cd_nom/53595" TargetMode="External"/><Relationship Id="rId1536" Type="http://schemas.openxmlformats.org/officeDocument/2006/relationships/hyperlink" Target="https://inpn.mnhn.fr/espece/cd_nom/4474" TargetMode="External"/><Relationship Id="rId1743" Type="http://schemas.openxmlformats.org/officeDocument/2006/relationships/hyperlink" Target="https://inpn.mnhn.fr/espece/cd_nom/4494" TargetMode="External"/><Relationship Id="rId1950" Type="http://schemas.openxmlformats.org/officeDocument/2006/relationships/hyperlink" Target="https://inpn.mnhn.fr/espece/cd_nom/4137" TargetMode="External"/><Relationship Id="rId35" Type="http://schemas.openxmlformats.org/officeDocument/2006/relationships/hyperlink" Target="https://inpn.mnhn.fr/espece/cd_nom/3429" TargetMode="External"/><Relationship Id="rId1603" Type="http://schemas.openxmlformats.org/officeDocument/2006/relationships/hyperlink" Target="https://inpn.mnhn.fr/espece/cd_nom/4474" TargetMode="External"/><Relationship Id="rId1810" Type="http://schemas.openxmlformats.org/officeDocument/2006/relationships/hyperlink" Target="https://inpn.mnhn.fr/espece/cd_nom/4503" TargetMode="External"/><Relationship Id="rId489" Type="http://schemas.openxmlformats.org/officeDocument/2006/relationships/hyperlink" Target="https://inpn.mnhn.fr/espece/cd_nom/4525" TargetMode="External"/><Relationship Id="rId696" Type="http://schemas.openxmlformats.org/officeDocument/2006/relationships/hyperlink" Target="https://inpn.mnhn.fr/espece/cd_nom/4474" TargetMode="External"/><Relationship Id="rId2377" Type="http://schemas.openxmlformats.org/officeDocument/2006/relationships/hyperlink" Target="https://inpn.mnhn.fr/espece/cd_nom/608405" TargetMode="External"/><Relationship Id="rId2584" Type="http://schemas.openxmlformats.org/officeDocument/2006/relationships/hyperlink" Target="https://inpn.mnhn.fr/espece/cd_nom/219831" TargetMode="External"/><Relationship Id="rId2791" Type="http://schemas.openxmlformats.org/officeDocument/2006/relationships/hyperlink" Target="https://inpn.mnhn.fr/espece/cd_nom/53595" TargetMode="External"/><Relationship Id="rId349" Type="http://schemas.openxmlformats.org/officeDocument/2006/relationships/hyperlink" Target="https://inpn.mnhn.fr/espece/cd_nom/4466" TargetMode="External"/><Relationship Id="rId556" Type="http://schemas.openxmlformats.org/officeDocument/2006/relationships/hyperlink" Target="https://inpn.mnhn.fr/espece/cd_nom/4474" TargetMode="External"/><Relationship Id="rId763" Type="http://schemas.openxmlformats.org/officeDocument/2006/relationships/hyperlink" Target="https://inpn.mnhn.fr/espece/cd_nom/4564" TargetMode="External"/><Relationship Id="rId1186" Type="http://schemas.openxmlformats.org/officeDocument/2006/relationships/hyperlink" Target="https://inpn.mnhn.fr/espece/cd_nom/219833" TargetMode="External"/><Relationship Id="rId1393" Type="http://schemas.openxmlformats.org/officeDocument/2006/relationships/hyperlink" Target="https://inpn.mnhn.fr/espece/cd_nom/4474" TargetMode="External"/><Relationship Id="rId2237" Type="http://schemas.openxmlformats.org/officeDocument/2006/relationships/hyperlink" Target="https://inpn.mnhn.fr/espece/cd_nom/889056" TargetMode="External"/><Relationship Id="rId2444" Type="http://schemas.openxmlformats.org/officeDocument/2006/relationships/hyperlink" Target="https://inpn.mnhn.fr/espece/cd_nom/608405" TargetMode="External"/><Relationship Id="rId209" Type="http://schemas.openxmlformats.org/officeDocument/2006/relationships/hyperlink" Target="https://inpn.mnhn.fr/espece/cd_nom/4494" TargetMode="External"/><Relationship Id="rId416" Type="http://schemas.openxmlformats.org/officeDocument/2006/relationships/hyperlink" Target="https://inpn.mnhn.fr/espece/cd_nom/4129" TargetMode="External"/><Relationship Id="rId970" Type="http://schemas.openxmlformats.org/officeDocument/2006/relationships/hyperlink" Target="https://inpn.mnhn.fr/espece/cd_nom/54279" TargetMode="External"/><Relationship Id="rId1046" Type="http://schemas.openxmlformats.org/officeDocument/2006/relationships/hyperlink" Target="https://inpn.mnhn.fr/espece/cd_nom/53668" TargetMode="External"/><Relationship Id="rId1253" Type="http://schemas.openxmlformats.org/officeDocument/2006/relationships/hyperlink" Target="https://inpn.mnhn.fr/espece/cd_nom/53623" TargetMode="External"/><Relationship Id="rId2651" Type="http://schemas.openxmlformats.org/officeDocument/2006/relationships/hyperlink" Target="https://inpn.mnhn.fr/espece/cd_nom/53623" TargetMode="External"/><Relationship Id="rId623" Type="http://schemas.openxmlformats.org/officeDocument/2006/relationships/hyperlink" Target="https://inpn.mnhn.fr/espece/cd_nom/4474" TargetMode="External"/><Relationship Id="rId830" Type="http://schemas.openxmlformats.org/officeDocument/2006/relationships/hyperlink" Target="https://inpn.mnhn.fr/espece/cd_nom/4280" TargetMode="External"/><Relationship Id="rId1460" Type="http://schemas.openxmlformats.org/officeDocument/2006/relationships/hyperlink" Target="https://inpn.mnhn.fr/espece/cd_nom/4474" TargetMode="External"/><Relationship Id="rId2304" Type="http://schemas.openxmlformats.org/officeDocument/2006/relationships/hyperlink" Target="https://inpn.mnhn.fr/espece/cd_nom/4582" TargetMode="External"/><Relationship Id="rId2511" Type="http://schemas.openxmlformats.org/officeDocument/2006/relationships/hyperlink" Target="https://inpn.mnhn.fr/espece/cd_nom/521494" TargetMode="External"/><Relationship Id="rId1113" Type="http://schemas.openxmlformats.org/officeDocument/2006/relationships/hyperlink" Target="https://inpn.mnhn.fr/espece/cd_nom/249151" TargetMode="External"/><Relationship Id="rId1320" Type="http://schemas.openxmlformats.org/officeDocument/2006/relationships/hyperlink" Target="https://inpn.mnhn.fr/espece/cd_nom/53595" TargetMode="External"/><Relationship Id="rId3078" Type="http://schemas.openxmlformats.org/officeDocument/2006/relationships/hyperlink" Target="https://inpn.mnhn.fr/espece/cd_nom/31456" TargetMode="External"/><Relationship Id="rId2094" Type="http://schemas.openxmlformats.org/officeDocument/2006/relationships/hyperlink" Target="https://inpn.mnhn.fr/espece/cd_nom/4564" TargetMode="External"/><Relationship Id="rId273" Type="http://schemas.openxmlformats.org/officeDocument/2006/relationships/hyperlink" Target="https://inpn.mnhn.fr/espece/cd_nom/4257" TargetMode="External"/><Relationship Id="rId480" Type="http://schemas.openxmlformats.org/officeDocument/2006/relationships/hyperlink" Target="https://inpn.mnhn.fr/espece/cd_nom/4525" TargetMode="External"/><Relationship Id="rId2161" Type="http://schemas.openxmlformats.org/officeDocument/2006/relationships/hyperlink" Target="https://inpn.mnhn.fr/espece/cd_nom/4280" TargetMode="External"/><Relationship Id="rId3005" Type="http://schemas.openxmlformats.org/officeDocument/2006/relationships/hyperlink" Target="https://inpn.mnhn.fr/espece/cd_nom/77756" TargetMode="External"/><Relationship Id="rId133" Type="http://schemas.openxmlformats.org/officeDocument/2006/relationships/hyperlink" Target="https://inpn.mnhn.fr/espece/cd_nom/3978" TargetMode="External"/><Relationship Id="rId340" Type="http://schemas.openxmlformats.org/officeDocument/2006/relationships/hyperlink" Target="https://inpn.mnhn.fr/espece/cd_nom/4466" TargetMode="External"/><Relationship Id="rId2021" Type="http://schemas.openxmlformats.org/officeDocument/2006/relationships/hyperlink" Target="https://inpn.mnhn.fr/espece/cd_nom/4525" TargetMode="External"/><Relationship Id="rId200" Type="http://schemas.openxmlformats.org/officeDocument/2006/relationships/hyperlink" Target="https://inpn.mnhn.fr/espece/cd_nom/4494" TargetMode="External"/><Relationship Id="rId2978" Type="http://schemas.openxmlformats.org/officeDocument/2006/relationships/hyperlink" Target="https://inpn.mnhn.fr/espece/cd_nom/77756" TargetMode="External"/><Relationship Id="rId1787" Type="http://schemas.openxmlformats.org/officeDocument/2006/relationships/hyperlink" Target="https://inpn.mnhn.fr/espece/cd_nom/4503" TargetMode="External"/><Relationship Id="rId1994" Type="http://schemas.openxmlformats.org/officeDocument/2006/relationships/hyperlink" Target="https://inpn.mnhn.fr/espece/cd_nom/4525" TargetMode="External"/><Relationship Id="rId2838" Type="http://schemas.openxmlformats.org/officeDocument/2006/relationships/hyperlink" Target="https://inpn.mnhn.fr/espece/cd_nom/53595" TargetMode="External"/><Relationship Id="rId79" Type="http://schemas.openxmlformats.org/officeDocument/2006/relationships/hyperlink" Target="https://inpn.mnhn.fr/espece/cd_nom/53595" TargetMode="External"/><Relationship Id="rId1647" Type="http://schemas.openxmlformats.org/officeDocument/2006/relationships/hyperlink" Target="https://inpn.mnhn.fr/espece/cd_nom/3978" TargetMode="External"/><Relationship Id="rId1854" Type="http://schemas.openxmlformats.org/officeDocument/2006/relationships/hyperlink" Target="https://inpn.mnhn.fr/espece/cd_nom/4257" TargetMode="External"/><Relationship Id="rId2905" Type="http://schemas.openxmlformats.org/officeDocument/2006/relationships/hyperlink" Target="https://inpn.mnhn.fr/espece/cd_nom/53595" TargetMode="External"/><Relationship Id="rId1507" Type="http://schemas.openxmlformats.org/officeDocument/2006/relationships/hyperlink" Target="https://inpn.mnhn.fr/espece/cd_nom/4474" TargetMode="External"/><Relationship Id="rId1714" Type="http://schemas.openxmlformats.org/officeDocument/2006/relationships/hyperlink" Target="https://inpn.mnhn.fr/espece/cd_nom/4583" TargetMode="External"/><Relationship Id="rId1921" Type="http://schemas.openxmlformats.org/officeDocument/2006/relationships/hyperlink" Target="https://inpn.mnhn.fr/espece/cd_nom/4137" TargetMode="External"/><Relationship Id="rId2488" Type="http://schemas.openxmlformats.org/officeDocument/2006/relationships/hyperlink" Target="https://inpn.mnhn.fr/espece/cd_nom/54021" TargetMode="External"/><Relationship Id="rId1297" Type="http://schemas.openxmlformats.org/officeDocument/2006/relationships/hyperlink" Target="https://inpn.mnhn.fr/espece/cd_nom/53595" TargetMode="External"/><Relationship Id="rId2695" Type="http://schemas.openxmlformats.org/officeDocument/2006/relationships/hyperlink" Target="https://inpn.mnhn.fr/espece/cd_nom/641941" TargetMode="External"/><Relationship Id="rId667" Type="http://schemas.openxmlformats.org/officeDocument/2006/relationships/hyperlink" Target="https://inpn.mnhn.fr/espece/cd_nom/4474" TargetMode="External"/><Relationship Id="rId874" Type="http://schemas.openxmlformats.org/officeDocument/2006/relationships/hyperlink" Target="https://inpn.mnhn.fr/espece/cd_nom/3429" TargetMode="External"/><Relationship Id="rId2348" Type="http://schemas.openxmlformats.org/officeDocument/2006/relationships/hyperlink" Target="https://inpn.mnhn.fr/espece/cd_nom/608405" TargetMode="External"/><Relationship Id="rId2555" Type="http://schemas.openxmlformats.org/officeDocument/2006/relationships/hyperlink" Target="https://inpn.mnhn.fr/espece/cd_nom/54468" TargetMode="External"/><Relationship Id="rId2762" Type="http://schemas.openxmlformats.org/officeDocument/2006/relationships/hyperlink" Target="https://inpn.mnhn.fr/espece/cd_nom/53595" TargetMode="External"/><Relationship Id="rId527" Type="http://schemas.openxmlformats.org/officeDocument/2006/relationships/hyperlink" Target="https://inpn.mnhn.fr/espece/cd_nom/4474" TargetMode="External"/><Relationship Id="rId734" Type="http://schemas.openxmlformats.org/officeDocument/2006/relationships/hyperlink" Target="https://inpn.mnhn.fr/espece/cd_nom/4564" TargetMode="External"/><Relationship Id="rId941" Type="http://schemas.openxmlformats.org/officeDocument/2006/relationships/hyperlink" Target="https://inpn.mnhn.fr/espece/cd_nom/608405" TargetMode="External"/><Relationship Id="rId1157" Type="http://schemas.openxmlformats.org/officeDocument/2006/relationships/hyperlink" Target="https://inpn.mnhn.fr/espece/cd_nom/219831" TargetMode="External"/><Relationship Id="rId1364" Type="http://schemas.openxmlformats.org/officeDocument/2006/relationships/hyperlink" Target="https://inpn.mnhn.fr/espece/cd_nom/4474" TargetMode="External"/><Relationship Id="rId1571" Type="http://schemas.openxmlformats.org/officeDocument/2006/relationships/hyperlink" Target="https://inpn.mnhn.fr/espece/cd_nom/4474" TargetMode="External"/><Relationship Id="rId2208" Type="http://schemas.openxmlformats.org/officeDocument/2006/relationships/hyperlink" Target="https://inpn.mnhn.fr/espece/cd_nom/4280" TargetMode="External"/><Relationship Id="rId2415" Type="http://schemas.openxmlformats.org/officeDocument/2006/relationships/hyperlink" Target="https://inpn.mnhn.fr/espece/cd_nom/608405" TargetMode="External"/><Relationship Id="rId2622" Type="http://schemas.openxmlformats.org/officeDocument/2006/relationships/hyperlink" Target="https://inpn.mnhn.fr/espece/cd_nom/219831" TargetMode="External"/><Relationship Id="rId70" Type="http://schemas.openxmlformats.org/officeDocument/2006/relationships/hyperlink" Target="https://inpn.mnhn.fr/espece/cd_nom/53595" TargetMode="External"/><Relationship Id="rId801" Type="http://schemas.openxmlformats.org/officeDocument/2006/relationships/hyperlink" Target="https://inpn.mnhn.fr/espece/cd_nom/4280" TargetMode="External"/><Relationship Id="rId1017" Type="http://schemas.openxmlformats.org/officeDocument/2006/relationships/hyperlink" Target="https://inpn.mnhn.fr/espece/cd_nom/53973" TargetMode="External"/><Relationship Id="rId1224" Type="http://schemas.openxmlformats.org/officeDocument/2006/relationships/hyperlink" Target="https://inpn.mnhn.fr/espece/cd_nom/53623" TargetMode="External"/><Relationship Id="rId1431" Type="http://schemas.openxmlformats.org/officeDocument/2006/relationships/hyperlink" Target="https://inpn.mnhn.fr/espece/cd_nom/4474" TargetMode="External"/><Relationship Id="rId3049" Type="http://schemas.openxmlformats.org/officeDocument/2006/relationships/hyperlink" Target="https://inpn.mnhn.fr/espece/cd_nom/77756" TargetMode="External"/><Relationship Id="rId177" Type="http://schemas.openxmlformats.org/officeDocument/2006/relationships/hyperlink" Target="https://inpn.mnhn.fr/espece/cd_nom/1966" TargetMode="External"/><Relationship Id="rId384" Type="http://schemas.openxmlformats.org/officeDocument/2006/relationships/hyperlink" Target="https://inpn.mnhn.fr/espece/cd_nom/4137" TargetMode="External"/><Relationship Id="rId591" Type="http://schemas.openxmlformats.org/officeDocument/2006/relationships/hyperlink" Target="https://inpn.mnhn.fr/espece/cd_nom/4474" TargetMode="External"/><Relationship Id="rId2065" Type="http://schemas.openxmlformats.org/officeDocument/2006/relationships/hyperlink" Target="https://inpn.mnhn.fr/espece/cd_nom/4564" TargetMode="External"/><Relationship Id="rId2272" Type="http://schemas.openxmlformats.org/officeDocument/2006/relationships/hyperlink" Target="https://inpn.mnhn.fr/espece/cd_nom/3429" TargetMode="External"/><Relationship Id="rId244" Type="http://schemas.openxmlformats.org/officeDocument/2006/relationships/hyperlink" Target="https://inpn.mnhn.fr/espece/cd_nom/4503" TargetMode="External"/><Relationship Id="rId1081" Type="http://schemas.openxmlformats.org/officeDocument/2006/relationships/hyperlink" Target="https://inpn.mnhn.fr/espece/cd_nom/53668" TargetMode="External"/><Relationship Id="rId451" Type="http://schemas.openxmlformats.org/officeDocument/2006/relationships/hyperlink" Target="https://inpn.mnhn.fr/espece/cd_nom/4342" TargetMode="External"/><Relationship Id="rId2132" Type="http://schemas.openxmlformats.org/officeDocument/2006/relationships/hyperlink" Target="https://inpn.mnhn.fr/espece/cd_nom/4564" TargetMode="External"/><Relationship Id="rId104" Type="http://schemas.openxmlformats.org/officeDocument/2006/relationships/hyperlink" Target="https://inpn.mnhn.fr/espece/cd_nom/3978" TargetMode="External"/><Relationship Id="rId311" Type="http://schemas.openxmlformats.org/officeDocument/2006/relationships/hyperlink" Target="https://inpn.mnhn.fr/espece/cd_nom/4257" TargetMode="External"/><Relationship Id="rId1898" Type="http://schemas.openxmlformats.org/officeDocument/2006/relationships/hyperlink" Target="https://inpn.mnhn.fr/espece/cd_nom/4466" TargetMode="External"/><Relationship Id="rId2949" Type="http://schemas.openxmlformats.org/officeDocument/2006/relationships/hyperlink" Target="https://inpn.mnhn.fr/espece/cd_nom/53741" TargetMode="External"/><Relationship Id="rId1758" Type="http://schemas.openxmlformats.org/officeDocument/2006/relationships/hyperlink" Target="https://inpn.mnhn.fr/espece/cd_nom/4503" TargetMode="External"/><Relationship Id="rId2809" Type="http://schemas.openxmlformats.org/officeDocument/2006/relationships/hyperlink" Target="https://inpn.mnhn.fr/espece/cd_nom/53595" TargetMode="External"/><Relationship Id="rId1965" Type="http://schemas.openxmlformats.org/officeDocument/2006/relationships/hyperlink" Target="https://inpn.mnhn.fr/espece/cd_nom/4129" TargetMode="External"/><Relationship Id="rId1618" Type="http://schemas.openxmlformats.org/officeDocument/2006/relationships/hyperlink" Target="https://inpn.mnhn.fr/espece/cd_nom/4474" TargetMode="External"/><Relationship Id="rId1825" Type="http://schemas.openxmlformats.org/officeDocument/2006/relationships/hyperlink" Target="https://inpn.mnhn.fr/espece/cd_nom/4257" TargetMode="External"/><Relationship Id="rId3040" Type="http://schemas.openxmlformats.org/officeDocument/2006/relationships/hyperlink" Target="https://inpn.mnhn.fr/espece/cd_nom/77756" TargetMode="External"/><Relationship Id="rId2599" Type="http://schemas.openxmlformats.org/officeDocument/2006/relationships/hyperlink" Target="https://inpn.mnhn.fr/espece/cd_nom/219831" TargetMode="External"/><Relationship Id="rId778" Type="http://schemas.openxmlformats.org/officeDocument/2006/relationships/hyperlink" Target="https://inpn.mnhn.fr/espece/cd_nom/4280" TargetMode="External"/><Relationship Id="rId985" Type="http://schemas.openxmlformats.org/officeDocument/2006/relationships/hyperlink" Target="https://inpn.mnhn.fr/espece/cd_nom/54279" TargetMode="External"/><Relationship Id="rId2459" Type="http://schemas.openxmlformats.org/officeDocument/2006/relationships/hyperlink" Target="https://inpn.mnhn.fr/espece/cd_nom/54279" TargetMode="External"/><Relationship Id="rId2666" Type="http://schemas.openxmlformats.org/officeDocument/2006/relationships/hyperlink" Target="https://inpn.mnhn.fr/espece/cd_nom/53623" TargetMode="External"/><Relationship Id="rId2873" Type="http://schemas.openxmlformats.org/officeDocument/2006/relationships/hyperlink" Target="https://inpn.mnhn.fr/espece/cd_nom/53595" TargetMode="External"/><Relationship Id="rId638" Type="http://schemas.openxmlformats.org/officeDocument/2006/relationships/hyperlink" Target="https://inpn.mnhn.fr/espece/cd_nom/4474" TargetMode="External"/><Relationship Id="rId845" Type="http://schemas.openxmlformats.org/officeDocument/2006/relationships/hyperlink" Target="https://inpn.mnhn.fr/espece/cd_nom/4280" TargetMode="External"/><Relationship Id="rId1268" Type="http://schemas.openxmlformats.org/officeDocument/2006/relationships/hyperlink" Target="https://inpn.mnhn.fr/espece/cd_nom/641941" TargetMode="External"/><Relationship Id="rId1475" Type="http://schemas.openxmlformats.org/officeDocument/2006/relationships/hyperlink" Target="https://inpn.mnhn.fr/espece/cd_nom/4474" TargetMode="External"/><Relationship Id="rId1682" Type="http://schemas.openxmlformats.org/officeDocument/2006/relationships/hyperlink" Target="https://inpn.mnhn.fr/espece/cd_nom/1966" TargetMode="External"/><Relationship Id="rId2319" Type="http://schemas.openxmlformats.org/officeDocument/2006/relationships/hyperlink" Target="https://inpn.mnhn.fr/espece/cd_nom/608405" TargetMode="External"/><Relationship Id="rId2526" Type="http://schemas.openxmlformats.org/officeDocument/2006/relationships/hyperlink" Target="https://inpn.mnhn.fr/espece/cd_nom/53973" TargetMode="External"/><Relationship Id="rId2733" Type="http://schemas.openxmlformats.org/officeDocument/2006/relationships/hyperlink" Target="https://inpn.mnhn.fr/espece/cd_nom/53595" TargetMode="External"/><Relationship Id="rId705" Type="http://schemas.openxmlformats.org/officeDocument/2006/relationships/hyperlink" Target="https://inpn.mnhn.fr/espece/cd_nom/4474" TargetMode="External"/><Relationship Id="rId1128" Type="http://schemas.openxmlformats.org/officeDocument/2006/relationships/hyperlink" Target="https://inpn.mnhn.fr/espece/cd_nom/219831" TargetMode="External"/><Relationship Id="rId1335" Type="http://schemas.openxmlformats.org/officeDocument/2006/relationships/hyperlink" Target="https://inpn.mnhn.fr/espece/cd_nom/53595" TargetMode="External"/><Relationship Id="rId1542" Type="http://schemas.openxmlformats.org/officeDocument/2006/relationships/hyperlink" Target="https://inpn.mnhn.fr/espece/cd_nom/4474" TargetMode="External"/><Relationship Id="rId2940" Type="http://schemas.openxmlformats.org/officeDocument/2006/relationships/hyperlink" Target="https://inpn.mnhn.fr/espece/cd_nom/53741" TargetMode="External"/><Relationship Id="rId912" Type="http://schemas.openxmlformats.org/officeDocument/2006/relationships/hyperlink" Target="https://inpn.mnhn.fr/espece/cd_nom/3429" TargetMode="External"/><Relationship Id="rId2800" Type="http://schemas.openxmlformats.org/officeDocument/2006/relationships/hyperlink" Target="https://inpn.mnhn.fr/espece/cd_nom/53595" TargetMode="External"/><Relationship Id="rId41" Type="http://schemas.openxmlformats.org/officeDocument/2006/relationships/hyperlink" Target="https://inpn.mnhn.fr/espece/cd_nom/54279" TargetMode="External"/><Relationship Id="rId1402" Type="http://schemas.openxmlformats.org/officeDocument/2006/relationships/hyperlink" Target="https://inpn.mnhn.fr/espece/cd_nom/4474" TargetMode="External"/><Relationship Id="rId288" Type="http://schemas.openxmlformats.org/officeDocument/2006/relationships/hyperlink" Target="https://inpn.mnhn.fr/espece/cd_nom/4257" TargetMode="External"/><Relationship Id="rId495" Type="http://schemas.openxmlformats.org/officeDocument/2006/relationships/hyperlink" Target="https://inpn.mnhn.fr/espece/cd_nom/4525" TargetMode="External"/><Relationship Id="rId2176" Type="http://schemas.openxmlformats.org/officeDocument/2006/relationships/hyperlink" Target="https://inpn.mnhn.fr/espece/cd_nom/4280" TargetMode="External"/><Relationship Id="rId2383" Type="http://schemas.openxmlformats.org/officeDocument/2006/relationships/hyperlink" Target="https://inpn.mnhn.fr/espece/cd_nom/608405" TargetMode="External"/><Relationship Id="rId2590" Type="http://schemas.openxmlformats.org/officeDocument/2006/relationships/hyperlink" Target="https://inpn.mnhn.fr/espece/cd_nom/219831" TargetMode="External"/><Relationship Id="rId148" Type="http://schemas.openxmlformats.org/officeDocument/2006/relationships/hyperlink" Target="https://inpn.mnhn.fr/espece/cd_nom/3978" TargetMode="External"/><Relationship Id="rId355" Type="http://schemas.openxmlformats.org/officeDocument/2006/relationships/hyperlink" Target="https://inpn.mnhn.fr/espece/cd_nom/4466" TargetMode="External"/><Relationship Id="rId562" Type="http://schemas.openxmlformats.org/officeDocument/2006/relationships/hyperlink" Target="https://inpn.mnhn.fr/espece/cd_nom/4474" TargetMode="External"/><Relationship Id="rId1192" Type="http://schemas.openxmlformats.org/officeDocument/2006/relationships/hyperlink" Target="https://inpn.mnhn.fr/espece/cd_nom/53623" TargetMode="External"/><Relationship Id="rId2036" Type="http://schemas.openxmlformats.org/officeDocument/2006/relationships/hyperlink" Target="https://inpn.mnhn.fr/espece/cd_nom/4525" TargetMode="External"/><Relationship Id="rId2243" Type="http://schemas.openxmlformats.org/officeDocument/2006/relationships/hyperlink" Target="https://inpn.mnhn.fr/espece/cd_nom/3429" TargetMode="External"/><Relationship Id="rId2450" Type="http://schemas.openxmlformats.org/officeDocument/2006/relationships/hyperlink" Target="https://inpn.mnhn.fr/espece/cd_nom/54279" TargetMode="External"/><Relationship Id="rId215" Type="http://schemas.openxmlformats.org/officeDocument/2006/relationships/hyperlink" Target="https://inpn.mnhn.fr/espece/cd_nom/4494" TargetMode="External"/><Relationship Id="rId422" Type="http://schemas.openxmlformats.org/officeDocument/2006/relationships/hyperlink" Target="https://inpn.mnhn.fr/espece/cd_nom/4129" TargetMode="External"/><Relationship Id="rId1052" Type="http://schemas.openxmlformats.org/officeDocument/2006/relationships/hyperlink" Target="https://inpn.mnhn.fr/espece/cd_nom/53668" TargetMode="External"/><Relationship Id="rId2103" Type="http://schemas.openxmlformats.org/officeDocument/2006/relationships/hyperlink" Target="https://inpn.mnhn.fr/espece/cd_nom/4564" TargetMode="External"/><Relationship Id="rId2310" Type="http://schemas.openxmlformats.org/officeDocument/2006/relationships/hyperlink" Target="https://inpn.mnhn.fr/espece/cd_nom/4582" TargetMode="External"/><Relationship Id="rId1869" Type="http://schemas.openxmlformats.org/officeDocument/2006/relationships/hyperlink" Target="https://inpn.mnhn.fr/espece/cd_nom/4466" TargetMode="External"/><Relationship Id="rId1729" Type="http://schemas.openxmlformats.org/officeDocument/2006/relationships/hyperlink" Target="https://inpn.mnhn.fr/espece/cd_nom/4494" TargetMode="External"/><Relationship Id="rId1936" Type="http://schemas.openxmlformats.org/officeDocument/2006/relationships/hyperlink" Target="https://inpn.mnhn.fr/espece/cd_nom/4137" TargetMode="External"/><Relationship Id="rId3011" Type="http://schemas.openxmlformats.org/officeDocument/2006/relationships/hyperlink" Target="https://inpn.mnhn.fr/espece/cd_nom/77756" TargetMode="External"/><Relationship Id="rId5" Type="http://schemas.openxmlformats.org/officeDocument/2006/relationships/hyperlink" Target="https://inpn.mnhn.fr/espece/cd_nom/3978" TargetMode="External"/><Relationship Id="rId889" Type="http://schemas.openxmlformats.org/officeDocument/2006/relationships/hyperlink" Target="https://inpn.mnhn.fr/espece/cd_nom/3429" TargetMode="External"/><Relationship Id="rId2777" Type="http://schemas.openxmlformats.org/officeDocument/2006/relationships/hyperlink" Target="https://inpn.mnhn.fr/espece/cd_nom/53595" TargetMode="External"/><Relationship Id="rId749" Type="http://schemas.openxmlformats.org/officeDocument/2006/relationships/hyperlink" Target="https://inpn.mnhn.fr/espece/cd_nom/4564" TargetMode="External"/><Relationship Id="rId1379" Type="http://schemas.openxmlformats.org/officeDocument/2006/relationships/hyperlink" Target="https://inpn.mnhn.fr/espece/cd_nom/4474" TargetMode="External"/><Relationship Id="rId1586" Type="http://schemas.openxmlformats.org/officeDocument/2006/relationships/hyperlink" Target="https://inpn.mnhn.fr/espece/cd_nom/4474" TargetMode="External"/><Relationship Id="rId2984" Type="http://schemas.openxmlformats.org/officeDocument/2006/relationships/hyperlink" Target="https://inpn.mnhn.fr/espece/cd_nom/77756" TargetMode="External"/><Relationship Id="rId609" Type="http://schemas.openxmlformats.org/officeDocument/2006/relationships/hyperlink" Target="https://inpn.mnhn.fr/espece/cd_nom/4474" TargetMode="External"/><Relationship Id="rId956" Type="http://schemas.openxmlformats.org/officeDocument/2006/relationships/hyperlink" Target="https://inpn.mnhn.fr/espece/cd_nom/608405" TargetMode="External"/><Relationship Id="rId1239" Type="http://schemas.openxmlformats.org/officeDocument/2006/relationships/hyperlink" Target="https://inpn.mnhn.fr/espece/cd_nom/53623" TargetMode="External"/><Relationship Id="rId1793" Type="http://schemas.openxmlformats.org/officeDocument/2006/relationships/hyperlink" Target="https://inpn.mnhn.fr/espece/cd_nom/4503" TargetMode="External"/><Relationship Id="rId2637" Type="http://schemas.openxmlformats.org/officeDocument/2006/relationships/hyperlink" Target="https://inpn.mnhn.fr/espece/cd_nom/54342" TargetMode="External"/><Relationship Id="rId2844" Type="http://schemas.openxmlformats.org/officeDocument/2006/relationships/hyperlink" Target="https://inpn.mnhn.fr/espece/cd_nom/53595" TargetMode="External"/><Relationship Id="rId85" Type="http://schemas.openxmlformats.org/officeDocument/2006/relationships/hyperlink" Target="https://inpn.mnhn.fr/espece/cd_nom/53741" TargetMode="External"/><Relationship Id="rId816" Type="http://schemas.openxmlformats.org/officeDocument/2006/relationships/hyperlink" Target="https://inpn.mnhn.fr/espece/cd_nom/4280" TargetMode="External"/><Relationship Id="rId1446" Type="http://schemas.openxmlformats.org/officeDocument/2006/relationships/hyperlink" Target="https://inpn.mnhn.fr/espece/cd_nom/4474" TargetMode="External"/><Relationship Id="rId1653" Type="http://schemas.openxmlformats.org/officeDocument/2006/relationships/hyperlink" Target="https://inpn.mnhn.fr/espece/cd_nom/3978" TargetMode="External"/><Relationship Id="rId1860" Type="http://schemas.openxmlformats.org/officeDocument/2006/relationships/hyperlink" Target="https://inpn.mnhn.fr/espece/cd_nom/4257" TargetMode="External"/><Relationship Id="rId2704" Type="http://schemas.openxmlformats.org/officeDocument/2006/relationships/hyperlink" Target="https://inpn.mnhn.fr/espece/cd_nom/53595" TargetMode="External"/><Relationship Id="rId2911" Type="http://schemas.openxmlformats.org/officeDocument/2006/relationships/hyperlink" Target="https://inpn.mnhn.fr/espece/cd_nom/53741" TargetMode="External"/><Relationship Id="rId1306" Type="http://schemas.openxmlformats.org/officeDocument/2006/relationships/hyperlink" Target="https://inpn.mnhn.fr/espece/cd_nom/53595" TargetMode="External"/><Relationship Id="rId1513" Type="http://schemas.openxmlformats.org/officeDocument/2006/relationships/hyperlink" Target="https://inpn.mnhn.fr/espece/cd_nom/4474" TargetMode="External"/><Relationship Id="rId1720" Type="http://schemas.openxmlformats.org/officeDocument/2006/relationships/hyperlink" Target="https://inpn.mnhn.fr/espece/cd_nom/4583" TargetMode="External"/><Relationship Id="rId12" Type="http://schemas.openxmlformats.org/officeDocument/2006/relationships/hyperlink" Target="https://inpn.mnhn.fr/espece/cd_nom/4466" TargetMode="External"/><Relationship Id="rId399" Type="http://schemas.openxmlformats.org/officeDocument/2006/relationships/hyperlink" Target="https://inpn.mnhn.fr/espece/cd_nom/4129" TargetMode="External"/><Relationship Id="rId2287" Type="http://schemas.openxmlformats.org/officeDocument/2006/relationships/hyperlink" Target="https://inpn.mnhn.fr/espece/cd_nom/4582" TargetMode="External"/><Relationship Id="rId2494" Type="http://schemas.openxmlformats.org/officeDocument/2006/relationships/hyperlink" Target="https://inpn.mnhn.fr/espece/cd_nom/53747" TargetMode="External"/><Relationship Id="rId259" Type="http://schemas.openxmlformats.org/officeDocument/2006/relationships/hyperlink" Target="https://inpn.mnhn.fr/espece/cd_nom/4503" TargetMode="External"/><Relationship Id="rId466" Type="http://schemas.openxmlformats.org/officeDocument/2006/relationships/hyperlink" Target="https://inpn.mnhn.fr/espece/cd_nom/4525" TargetMode="External"/><Relationship Id="rId673" Type="http://schemas.openxmlformats.org/officeDocument/2006/relationships/hyperlink" Target="https://inpn.mnhn.fr/espece/cd_nom/4474" TargetMode="External"/><Relationship Id="rId880" Type="http://schemas.openxmlformats.org/officeDocument/2006/relationships/hyperlink" Target="https://inpn.mnhn.fr/espece/cd_nom/3429" TargetMode="External"/><Relationship Id="rId1096" Type="http://schemas.openxmlformats.org/officeDocument/2006/relationships/hyperlink" Target="https://inpn.mnhn.fr/espece/cd_nom/53668" TargetMode="External"/><Relationship Id="rId2147" Type="http://schemas.openxmlformats.org/officeDocument/2006/relationships/hyperlink" Target="https://inpn.mnhn.fr/espece/cd_nom/4564" TargetMode="External"/><Relationship Id="rId2354" Type="http://schemas.openxmlformats.org/officeDocument/2006/relationships/hyperlink" Target="https://inpn.mnhn.fr/espece/cd_nom/608405" TargetMode="External"/><Relationship Id="rId2561" Type="http://schemas.openxmlformats.org/officeDocument/2006/relationships/hyperlink" Target="https://inpn.mnhn.fr/espece/cd_nom/53668" TargetMode="External"/><Relationship Id="rId119" Type="http://schemas.openxmlformats.org/officeDocument/2006/relationships/hyperlink" Target="https://inpn.mnhn.fr/espece/cd_nom/3978" TargetMode="External"/><Relationship Id="rId326" Type="http://schemas.openxmlformats.org/officeDocument/2006/relationships/hyperlink" Target="https://inpn.mnhn.fr/espece/cd_nom/4466" TargetMode="External"/><Relationship Id="rId533" Type="http://schemas.openxmlformats.org/officeDocument/2006/relationships/hyperlink" Target="https://inpn.mnhn.fr/espece/cd_nom/4474" TargetMode="External"/><Relationship Id="rId1163" Type="http://schemas.openxmlformats.org/officeDocument/2006/relationships/hyperlink" Target="https://inpn.mnhn.fr/espece/cd_nom/219831" TargetMode="External"/><Relationship Id="rId1370" Type="http://schemas.openxmlformats.org/officeDocument/2006/relationships/hyperlink" Target="https://inpn.mnhn.fr/espece/cd_nom/4474" TargetMode="External"/><Relationship Id="rId2007" Type="http://schemas.openxmlformats.org/officeDocument/2006/relationships/hyperlink" Target="https://inpn.mnhn.fr/espece/cd_nom/4525" TargetMode="External"/><Relationship Id="rId2214" Type="http://schemas.openxmlformats.org/officeDocument/2006/relationships/hyperlink" Target="https://inpn.mnhn.fr/espece/cd_nom/4035" TargetMode="External"/><Relationship Id="rId740" Type="http://schemas.openxmlformats.org/officeDocument/2006/relationships/hyperlink" Target="https://inpn.mnhn.fr/espece/cd_nom/4564" TargetMode="External"/><Relationship Id="rId1023" Type="http://schemas.openxmlformats.org/officeDocument/2006/relationships/hyperlink" Target="https://inpn.mnhn.fr/espece/cd_nom/53973" TargetMode="External"/><Relationship Id="rId2421" Type="http://schemas.openxmlformats.org/officeDocument/2006/relationships/hyperlink" Target="https://inpn.mnhn.fr/espece/cd_nom/608405" TargetMode="External"/><Relationship Id="rId600" Type="http://schemas.openxmlformats.org/officeDocument/2006/relationships/hyperlink" Target="https://inpn.mnhn.fr/espece/cd_nom/4474" TargetMode="External"/><Relationship Id="rId1230" Type="http://schemas.openxmlformats.org/officeDocument/2006/relationships/hyperlink" Target="https://inpn.mnhn.fr/espece/cd_nom/53623" TargetMode="External"/><Relationship Id="rId3055" Type="http://schemas.openxmlformats.org/officeDocument/2006/relationships/hyperlink" Target="https://inpn.mnhn.fr/espece/cd_nom/77756" TargetMode="External"/><Relationship Id="rId183" Type="http://schemas.openxmlformats.org/officeDocument/2006/relationships/hyperlink" Target="https://inpn.mnhn.fr/espece/cd_nom/1966" TargetMode="External"/><Relationship Id="rId390" Type="http://schemas.openxmlformats.org/officeDocument/2006/relationships/hyperlink" Target="https://inpn.mnhn.fr/espece/cd_nom/4129" TargetMode="External"/><Relationship Id="rId1907" Type="http://schemas.openxmlformats.org/officeDocument/2006/relationships/hyperlink" Target="https://inpn.mnhn.fr/espece/cd_nom/3791" TargetMode="External"/><Relationship Id="rId2071" Type="http://schemas.openxmlformats.org/officeDocument/2006/relationships/hyperlink" Target="https://inpn.mnhn.fr/espece/cd_nom/4564" TargetMode="External"/><Relationship Id="rId250" Type="http://schemas.openxmlformats.org/officeDocument/2006/relationships/hyperlink" Target="https://inpn.mnhn.fr/espece/cd_nom/4503" TargetMode="External"/><Relationship Id="rId110" Type="http://schemas.openxmlformats.org/officeDocument/2006/relationships/hyperlink" Target="https://inpn.mnhn.fr/espece/cd_nom/3978" TargetMode="External"/><Relationship Id="rId2888" Type="http://schemas.openxmlformats.org/officeDocument/2006/relationships/hyperlink" Target="https://inpn.mnhn.fr/espece/cd_nom/53595" TargetMode="External"/><Relationship Id="rId1697" Type="http://schemas.openxmlformats.org/officeDocument/2006/relationships/hyperlink" Target="https://inpn.mnhn.fr/espece/cd_nom/4583" TargetMode="External"/><Relationship Id="rId2748" Type="http://schemas.openxmlformats.org/officeDocument/2006/relationships/hyperlink" Target="https://inpn.mnhn.fr/espece/cd_nom/53595" TargetMode="External"/><Relationship Id="rId2955" Type="http://schemas.openxmlformats.org/officeDocument/2006/relationships/hyperlink" Target="https://inpn.mnhn.fr/espece/cd_nom/53741" TargetMode="External"/><Relationship Id="rId927" Type="http://schemas.openxmlformats.org/officeDocument/2006/relationships/hyperlink" Target="https://inpn.mnhn.fr/espece/cd_nom/4582" TargetMode="External"/><Relationship Id="rId1557" Type="http://schemas.openxmlformats.org/officeDocument/2006/relationships/hyperlink" Target="https://inpn.mnhn.fr/espece/cd_nom/4474" TargetMode="External"/><Relationship Id="rId1764" Type="http://schemas.openxmlformats.org/officeDocument/2006/relationships/hyperlink" Target="https://inpn.mnhn.fr/espece/cd_nom/4503" TargetMode="External"/><Relationship Id="rId1971" Type="http://schemas.openxmlformats.org/officeDocument/2006/relationships/hyperlink" Target="https://inpn.mnhn.fr/espece/cd_nom/4342" TargetMode="External"/><Relationship Id="rId2608" Type="http://schemas.openxmlformats.org/officeDocument/2006/relationships/hyperlink" Target="https://inpn.mnhn.fr/espece/cd_nom/219831" TargetMode="External"/><Relationship Id="rId2815" Type="http://schemas.openxmlformats.org/officeDocument/2006/relationships/hyperlink" Target="https://inpn.mnhn.fr/espece/cd_nom/53595" TargetMode="External"/><Relationship Id="rId56" Type="http://schemas.openxmlformats.org/officeDocument/2006/relationships/hyperlink" Target="https://inpn.mnhn.fr/espece/cd_nom/53623" TargetMode="External"/><Relationship Id="rId1417" Type="http://schemas.openxmlformats.org/officeDocument/2006/relationships/hyperlink" Target="https://inpn.mnhn.fr/espece/cd_nom/4474" TargetMode="External"/><Relationship Id="rId1624" Type="http://schemas.openxmlformats.org/officeDocument/2006/relationships/hyperlink" Target="https://inpn.mnhn.fr/espece/cd_nom/4474" TargetMode="External"/><Relationship Id="rId1831" Type="http://schemas.openxmlformats.org/officeDocument/2006/relationships/hyperlink" Target="https://inpn.mnhn.fr/espece/cd_nom/4257" TargetMode="External"/><Relationship Id="rId2398" Type="http://schemas.openxmlformats.org/officeDocument/2006/relationships/hyperlink" Target="https://inpn.mnhn.fr/espece/cd_nom/608405" TargetMode="External"/><Relationship Id="rId577" Type="http://schemas.openxmlformats.org/officeDocument/2006/relationships/hyperlink" Target="https://inpn.mnhn.fr/espece/cd_nom/4474" TargetMode="External"/><Relationship Id="rId2258" Type="http://schemas.openxmlformats.org/officeDocument/2006/relationships/hyperlink" Target="https://inpn.mnhn.fr/espece/cd_nom/3429" TargetMode="External"/><Relationship Id="rId784" Type="http://schemas.openxmlformats.org/officeDocument/2006/relationships/hyperlink" Target="https://inpn.mnhn.fr/espece/cd_nom/4280" TargetMode="External"/><Relationship Id="rId991" Type="http://schemas.openxmlformats.org/officeDocument/2006/relationships/hyperlink" Target="https://inpn.mnhn.fr/espece/cd_nom/54052" TargetMode="External"/><Relationship Id="rId1067" Type="http://schemas.openxmlformats.org/officeDocument/2006/relationships/hyperlink" Target="https://inpn.mnhn.fr/espece/cd_nom/53668" TargetMode="External"/><Relationship Id="rId2465" Type="http://schemas.openxmlformats.org/officeDocument/2006/relationships/hyperlink" Target="https://inpn.mnhn.fr/espece/cd_nom/54279" TargetMode="External"/><Relationship Id="rId2672" Type="http://schemas.openxmlformats.org/officeDocument/2006/relationships/hyperlink" Target="https://inpn.mnhn.fr/espece/cd_nom/53623" TargetMode="External"/><Relationship Id="rId437" Type="http://schemas.openxmlformats.org/officeDocument/2006/relationships/hyperlink" Target="https://inpn.mnhn.fr/espece/cd_nom/4342" TargetMode="External"/><Relationship Id="rId644" Type="http://schemas.openxmlformats.org/officeDocument/2006/relationships/hyperlink" Target="https://inpn.mnhn.fr/espece/cd_nom/4474" TargetMode="External"/><Relationship Id="rId851" Type="http://schemas.openxmlformats.org/officeDocument/2006/relationships/hyperlink" Target="https://inpn.mnhn.fr/espece/cd_nom/4035" TargetMode="External"/><Relationship Id="rId1274" Type="http://schemas.openxmlformats.org/officeDocument/2006/relationships/hyperlink" Target="https://inpn.mnhn.fr/espece/cd_nom/641941" TargetMode="External"/><Relationship Id="rId1481" Type="http://schemas.openxmlformats.org/officeDocument/2006/relationships/hyperlink" Target="https://inpn.mnhn.fr/espece/cd_nom/4474" TargetMode="External"/><Relationship Id="rId2118" Type="http://schemas.openxmlformats.org/officeDocument/2006/relationships/hyperlink" Target="https://inpn.mnhn.fr/espece/cd_nom/4564" TargetMode="External"/><Relationship Id="rId2325" Type="http://schemas.openxmlformats.org/officeDocument/2006/relationships/hyperlink" Target="https://inpn.mnhn.fr/espece/cd_nom/608405" TargetMode="External"/><Relationship Id="rId2532" Type="http://schemas.openxmlformats.org/officeDocument/2006/relationships/hyperlink" Target="https://inpn.mnhn.fr/espece/cd_nom/53973" TargetMode="External"/><Relationship Id="rId504" Type="http://schemas.openxmlformats.org/officeDocument/2006/relationships/hyperlink" Target="https://inpn.mnhn.fr/espece/cd_nom/3611" TargetMode="External"/><Relationship Id="rId711" Type="http://schemas.openxmlformats.org/officeDocument/2006/relationships/hyperlink" Target="https://inpn.mnhn.fr/espece/cd_nom/4474" TargetMode="External"/><Relationship Id="rId1134" Type="http://schemas.openxmlformats.org/officeDocument/2006/relationships/hyperlink" Target="https://inpn.mnhn.fr/espece/cd_nom/219831" TargetMode="External"/><Relationship Id="rId1341" Type="http://schemas.openxmlformats.org/officeDocument/2006/relationships/hyperlink" Target="https://inpn.mnhn.fr/espece/cd_nom/53741" TargetMode="External"/><Relationship Id="rId1201" Type="http://schemas.openxmlformats.org/officeDocument/2006/relationships/hyperlink" Target="https://inpn.mnhn.fr/espece/cd_nom/53623" TargetMode="External"/><Relationship Id="rId294" Type="http://schemas.openxmlformats.org/officeDocument/2006/relationships/hyperlink" Target="https://inpn.mnhn.fr/espece/cd_nom/4257" TargetMode="External"/><Relationship Id="rId2182" Type="http://schemas.openxmlformats.org/officeDocument/2006/relationships/hyperlink" Target="https://inpn.mnhn.fr/espece/cd_nom/4280" TargetMode="External"/><Relationship Id="rId3026" Type="http://schemas.openxmlformats.org/officeDocument/2006/relationships/hyperlink" Target="https://inpn.mnhn.fr/espece/cd_nom/77756" TargetMode="External"/><Relationship Id="rId154" Type="http://schemas.openxmlformats.org/officeDocument/2006/relationships/hyperlink" Target="https://inpn.mnhn.fr/espece/cd_nom/3978" TargetMode="External"/><Relationship Id="rId361" Type="http://schemas.openxmlformats.org/officeDocument/2006/relationships/hyperlink" Target="https://inpn.mnhn.fr/espece/cd_nom/4466" TargetMode="External"/><Relationship Id="rId2042" Type="http://schemas.openxmlformats.org/officeDocument/2006/relationships/hyperlink" Target="https://inpn.mnhn.fr/espece/cd_nom/4525" TargetMode="External"/><Relationship Id="rId2999" Type="http://schemas.openxmlformats.org/officeDocument/2006/relationships/hyperlink" Target="https://inpn.mnhn.fr/espece/cd_nom/77756" TargetMode="External"/><Relationship Id="rId221" Type="http://schemas.openxmlformats.org/officeDocument/2006/relationships/hyperlink" Target="https://inpn.mnhn.fr/espece/cd_nom/4494" TargetMode="External"/><Relationship Id="rId2859" Type="http://schemas.openxmlformats.org/officeDocument/2006/relationships/hyperlink" Target="https://inpn.mnhn.fr/espece/cd_nom/53595" TargetMode="External"/><Relationship Id="rId1668" Type="http://schemas.openxmlformats.org/officeDocument/2006/relationships/hyperlink" Target="https://inpn.mnhn.fr/espece/cd_nom/3978" TargetMode="External"/><Relationship Id="rId1875" Type="http://schemas.openxmlformats.org/officeDocument/2006/relationships/hyperlink" Target="https://inpn.mnhn.fr/espece/cd_nom/4466" TargetMode="External"/><Relationship Id="rId2719" Type="http://schemas.openxmlformats.org/officeDocument/2006/relationships/hyperlink" Target="https://inpn.mnhn.fr/espece/cd_nom/53595" TargetMode="External"/><Relationship Id="rId1528" Type="http://schemas.openxmlformats.org/officeDocument/2006/relationships/hyperlink" Target="https://inpn.mnhn.fr/espece/cd_nom/4474" TargetMode="External"/><Relationship Id="rId2926" Type="http://schemas.openxmlformats.org/officeDocument/2006/relationships/hyperlink" Target="https://inpn.mnhn.fr/espece/cd_nom/53741" TargetMode="External"/><Relationship Id="rId1735" Type="http://schemas.openxmlformats.org/officeDocument/2006/relationships/hyperlink" Target="https://inpn.mnhn.fr/espece/cd_nom/4494" TargetMode="External"/><Relationship Id="rId1942" Type="http://schemas.openxmlformats.org/officeDocument/2006/relationships/hyperlink" Target="https://inpn.mnhn.fr/espece/cd_nom/4137" TargetMode="External"/><Relationship Id="rId27" Type="http://schemas.openxmlformats.org/officeDocument/2006/relationships/hyperlink" Target="https://inpn.mnhn.fr/espece/cd_nom/4564" TargetMode="External"/><Relationship Id="rId1802" Type="http://schemas.openxmlformats.org/officeDocument/2006/relationships/hyperlink" Target="https://inpn.mnhn.fr/espece/cd_nom/4503" TargetMode="External"/><Relationship Id="rId688" Type="http://schemas.openxmlformats.org/officeDocument/2006/relationships/hyperlink" Target="https://inpn.mnhn.fr/espece/cd_nom/4474" TargetMode="External"/><Relationship Id="rId895" Type="http://schemas.openxmlformats.org/officeDocument/2006/relationships/hyperlink" Target="https://inpn.mnhn.fr/espece/cd_nom/3429" TargetMode="External"/><Relationship Id="rId2369" Type="http://schemas.openxmlformats.org/officeDocument/2006/relationships/hyperlink" Target="https://inpn.mnhn.fr/espece/cd_nom/608405" TargetMode="External"/><Relationship Id="rId2576" Type="http://schemas.openxmlformats.org/officeDocument/2006/relationships/hyperlink" Target="https://inpn.mnhn.fr/espece/cd_nom/608364" TargetMode="External"/><Relationship Id="rId2783" Type="http://schemas.openxmlformats.org/officeDocument/2006/relationships/hyperlink" Target="https://inpn.mnhn.fr/espece/cd_nom/53595" TargetMode="External"/><Relationship Id="rId2990" Type="http://schemas.openxmlformats.org/officeDocument/2006/relationships/hyperlink" Target="https://inpn.mnhn.fr/espece/cd_nom/77756" TargetMode="External"/><Relationship Id="rId548" Type="http://schemas.openxmlformats.org/officeDocument/2006/relationships/hyperlink" Target="https://inpn.mnhn.fr/espece/cd_nom/4474" TargetMode="External"/><Relationship Id="rId755" Type="http://schemas.openxmlformats.org/officeDocument/2006/relationships/hyperlink" Target="https://inpn.mnhn.fr/espece/cd_nom/4564" TargetMode="External"/><Relationship Id="rId962" Type="http://schemas.openxmlformats.org/officeDocument/2006/relationships/hyperlink" Target="https://inpn.mnhn.fr/espece/cd_nom/608405" TargetMode="External"/><Relationship Id="rId1178" Type="http://schemas.openxmlformats.org/officeDocument/2006/relationships/hyperlink" Target="https://inpn.mnhn.fr/espece/cd_nom/54342" TargetMode="External"/><Relationship Id="rId1385" Type="http://schemas.openxmlformats.org/officeDocument/2006/relationships/hyperlink" Target="https://inpn.mnhn.fr/espece/cd_nom/4474" TargetMode="External"/><Relationship Id="rId1592" Type="http://schemas.openxmlformats.org/officeDocument/2006/relationships/hyperlink" Target="https://inpn.mnhn.fr/espece/cd_nom/4474" TargetMode="External"/><Relationship Id="rId2229" Type="http://schemas.openxmlformats.org/officeDocument/2006/relationships/hyperlink" Target="https://inpn.mnhn.fr/espece/cd_nom/889056" TargetMode="External"/><Relationship Id="rId2436" Type="http://schemas.openxmlformats.org/officeDocument/2006/relationships/hyperlink" Target="https://inpn.mnhn.fr/espece/cd_nom/608405" TargetMode="External"/><Relationship Id="rId2643" Type="http://schemas.openxmlformats.org/officeDocument/2006/relationships/hyperlink" Target="https://inpn.mnhn.fr/espece/cd_nom/219833" TargetMode="External"/><Relationship Id="rId2850" Type="http://schemas.openxmlformats.org/officeDocument/2006/relationships/hyperlink" Target="https://inpn.mnhn.fr/espece/cd_nom/53595" TargetMode="External"/><Relationship Id="rId91" Type="http://schemas.openxmlformats.org/officeDocument/2006/relationships/hyperlink" Target="https://inpn.mnhn.fr/espece/cd_nom/77756" TargetMode="External"/><Relationship Id="rId408" Type="http://schemas.openxmlformats.org/officeDocument/2006/relationships/hyperlink" Target="https://inpn.mnhn.fr/espece/cd_nom/4129" TargetMode="External"/><Relationship Id="rId615" Type="http://schemas.openxmlformats.org/officeDocument/2006/relationships/hyperlink" Target="https://inpn.mnhn.fr/espece/cd_nom/4474" TargetMode="External"/><Relationship Id="rId822" Type="http://schemas.openxmlformats.org/officeDocument/2006/relationships/hyperlink" Target="https://inpn.mnhn.fr/espece/cd_nom/4280" TargetMode="External"/><Relationship Id="rId1038" Type="http://schemas.openxmlformats.org/officeDocument/2006/relationships/hyperlink" Target="https://inpn.mnhn.fr/espece/cd_nom/219741" TargetMode="External"/><Relationship Id="rId1245" Type="http://schemas.openxmlformats.org/officeDocument/2006/relationships/hyperlink" Target="https://inpn.mnhn.fr/espece/cd_nom/53623" TargetMode="External"/><Relationship Id="rId1452" Type="http://schemas.openxmlformats.org/officeDocument/2006/relationships/hyperlink" Target="https://inpn.mnhn.fr/espece/cd_nom/4474" TargetMode="External"/><Relationship Id="rId2503" Type="http://schemas.openxmlformats.org/officeDocument/2006/relationships/hyperlink" Target="https://inpn.mnhn.fr/espece/cd_nom/521494" TargetMode="External"/><Relationship Id="rId1105" Type="http://schemas.openxmlformats.org/officeDocument/2006/relationships/hyperlink" Target="https://inpn.mnhn.fr/espece/cd_nom/53668" TargetMode="External"/><Relationship Id="rId1312" Type="http://schemas.openxmlformats.org/officeDocument/2006/relationships/hyperlink" Target="https://inpn.mnhn.fr/espece/cd_nom/53595" TargetMode="External"/><Relationship Id="rId2710" Type="http://schemas.openxmlformats.org/officeDocument/2006/relationships/hyperlink" Target="https://inpn.mnhn.fr/espece/cd_nom/53595" TargetMode="External"/><Relationship Id="rId198" Type="http://schemas.openxmlformats.org/officeDocument/2006/relationships/hyperlink" Target="https://inpn.mnhn.fr/espece/cd_nom/4494" TargetMode="External"/><Relationship Id="rId2086" Type="http://schemas.openxmlformats.org/officeDocument/2006/relationships/hyperlink" Target="https://inpn.mnhn.fr/espece/cd_nom/4564" TargetMode="External"/><Relationship Id="rId2293" Type="http://schemas.openxmlformats.org/officeDocument/2006/relationships/hyperlink" Target="https://inpn.mnhn.fr/espece/cd_nom/4582" TargetMode="External"/><Relationship Id="rId265" Type="http://schemas.openxmlformats.org/officeDocument/2006/relationships/hyperlink" Target="https://inpn.mnhn.fr/espece/cd_nom/4503" TargetMode="External"/><Relationship Id="rId472" Type="http://schemas.openxmlformats.org/officeDocument/2006/relationships/hyperlink" Target="https://inpn.mnhn.fr/espece/cd_nom/4525" TargetMode="External"/><Relationship Id="rId2153" Type="http://schemas.openxmlformats.org/officeDocument/2006/relationships/hyperlink" Target="https://inpn.mnhn.fr/espece/cd_nom/4564" TargetMode="External"/><Relationship Id="rId2360" Type="http://schemas.openxmlformats.org/officeDocument/2006/relationships/hyperlink" Target="https://inpn.mnhn.fr/espece/cd_nom/608405" TargetMode="External"/><Relationship Id="rId125" Type="http://schemas.openxmlformats.org/officeDocument/2006/relationships/hyperlink" Target="https://inpn.mnhn.fr/espece/cd_nom/3978" TargetMode="External"/><Relationship Id="rId332" Type="http://schemas.openxmlformats.org/officeDocument/2006/relationships/hyperlink" Target="https://inpn.mnhn.fr/espece/cd_nom/4466" TargetMode="External"/><Relationship Id="rId2013" Type="http://schemas.openxmlformats.org/officeDocument/2006/relationships/hyperlink" Target="https://inpn.mnhn.fr/espece/cd_nom/4525" TargetMode="External"/><Relationship Id="rId2220" Type="http://schemas.openxmlformats.org/officeDocument/2006/relationships/hyperlink" Target="https://inpn.mnhn.fr/espece/cd_nom/4571" TargetMode="External"/><Relationship Id="rId1779" Type="http://schemas.openxmlformats.org/officeDocument/2006/relationships/hyperlink" Target="https://inpn.mnhn.fr/espece/cd_nom/4503" TargetMode="External"/><Relationship Id="rId1986" Type="http://schemas.openxmlformats.org/officeDocument/2006/relationships/hyperlink" Target="https://inpn.mnhn.fr/espece/cd_nom/4342" TargetMode="External"/><Relationship Id="rId1639" Type="http://schemas.openxmlformats.org/officeDocument/2006/relationships/hyperlink" Target="https://inpn.mnhn.fr/espece/cd_nom/3978" TargetMode="External"/><Relationship Id="rId1846" Type="http://schemas.openxmlformats.org/officeDocument/2006/relationships/hyperlink" Target="https://inpn.mnhn.fr/espece/cd_nom/4257" TargetMode="External"/><Relationship Id="rId3061" Type="http://schemas.openxmlformats.org/officeDocument/2006/relationships/hyperlink" Target="https://inpn.mnhn.fr/espece/cd_nom/77490" TargetMode="External"/><Relationship Id="rId1706" Type="http://schemas.openxmlformats.org/officeDocument/2006/relationships/hyperlink" Target="https://inpn.mnhn.fr/espece/cd_nom/4583" TargetMode="External"/><Relationship Id="rId1913" Type="http://schemas.openxmlformats.org/officeDocument/2006/relationships/hyperlink" Target="https://inpn.mnhn.fr/espece/cd_nom/3791" TargetMode="External"/><Relationship Id="rId799" Type="http://schemas.openxmlformats.org/officeDocument/2006/relationships/hyperlink" Target="https://inpn.mnhn.fr/espece/cd_nom/4280" TargetMode="External"/><Relationship Id="rId2687" Type="http://schemas.openxmlformats.org/officeDocument/2006/relationships/hyperlink" Target="https://inpn.mnhn.fr/espece/cd_nom/641941" TargetMode="External"/><Relationship Id="rId2894" Type="http://schemas.openxmlformats.org/officeDocument/2006/relationships/hyperlink" Target="https://inpn.mnhn.fr/espece/cd_nom/53595" TargetMode="External"/><Relationship Id="rId659" Type="http://schemas.openxmlformats.org/officeDocument/2006/relationships/hyperlink" Target="https://inpn.mnhn.fr/espece/cd_nom/4474" TargetMode="External"/><Relationship Id="rId866" Type="http://schemas.openxmlformats.org/officeDocument/2006/relationships/hyperlink" Target="https://inpn.mnhn.fr/espece/cd_nom/3429" TargetMode="External"/><Relationship Id="rId1289" Type="http://schemas.openxmlformats.org/officeDocument/2006/relationships/hyperlink" Target="https://inpn.mnhn.fr/espece/cd_nom/53595" TargetMode="External"/><Relationship Id="rId1496" Type="http://schemas.openxmlformats.org/officeDocument/2006/relationships/hyperlink" Target="https://inpn.mnhn.fr/espece/cd_nom/4474" TargetMode="External"/><Relationship Id="rId2547" Type="http://schemas.openxmlformats.org/officeDocument/2006/relationships/hyperlink" Target="https://inpn.mnhn.fr/espece/cd_nom/53973" TargetMode="External"/><Relationship Id="rId519" Type="http://schemas.openxmlformats.org/officeDocument/2006/relationships/hyperlink" Target="https://inpn.mnhn.fr/espece/cd_nom/3603" TargetMode="External"/><Relationship Id="rId1149" Type="http://schemas.openxmlformats.org/officeDocument/2006/relationships/hyperlink" Target="https://inpn.mnhn.fr/espece/cd_nom/219831" TargetMode="External"/><Relationship Id="rId1356" Type="http://schemas.openxmlformats.org/officeDocument/2006/relationships/hyperlink" Target="https://inpn.mnhn.fr/espece/cd_nom/4474" TargetMode="External"/><Relationship Id="rId2754" Type="http://schemas.openxmlformats.org/officeDocument/2006/relationships/hyperlink" Target="https://inpn.mnhn.fr/espece/cd_nom/53595" TargetMode="External"/><Relationship Id="rId2961" Type="http://schemas.openxmlformats.org/officeDocument/2006/relationships/hyperlink" Target="https://inpn.mnhn.fr/espece/cd_nom/219757" TargetMode="External"/><Relationship Id="rId726" Type="http://schemas.openxmlformats.org/officeDocument/2006/relationships/hyperlink" Target="https://inpn.mnhn.fr/espece/cd_nom/4564" TargetMode="External"/><Relationship Id="rId933" Type="http://schemas.openxmlformats.org/officeDocument/2006/relationships/hyperlink" Target="https://inpn.mnhn.fr/espece/cd_nom/4582" TargetMode="External"/><Relationship Id="rId1009" Type="http://schemas.openxmlformats.org/officeDocument/2006/relationships/hyperlink" Target="https://inpn.mnhn.fr/espece/cd_nom/521494" TargetMode="External"/><Relationship Id="rId1563" Type="http://schemas.openxmlformats.org/officeDocument/2006/relationships/hyperlink" Target="https://inpn.mnhn.fr/espece/cd_nom/4474" TargetMode="External"/><Relationship Id="rId1770" Type="http://schemas.openxmlformats.org/officeDocument/2006/relationships/hyperlink" Target="https://inpn.mnhn.fr/espece/cd_nom/4503" TargetMode="External"/><Relationship Id="rId2407" Type="http://schemas.openxmlformats.org/officeDocument/2006/relationships/hyperlink" Target="https://inpn.mnhn.fr/espece/cd_nom/608405" TargetMode="External"/><Relationship Id="rId2614" Type="http://schemas.openxmlformats.org/officeDocument/2006/relationships/hyperlink" Target="https://inpn.mnhn.fr/espece/cd_nom/219831" TargetMode="External"/><Relationship Id="rId2821" Type="http://schemas.openxmlformats.org/officeDocument/2006/relationships/hyperlink" Target="https://inpn.mnhn.fr/espece/cd_nom/53595" TargetMode="External"/><Relationship Id="rId62" Type="http://schemas.openxmlformats.org/officeDocument/2006/relationships/hyperlink" Target="https://inpn.mnhn.fr/espece/cd_nom/53623" TargetMode="External"/><Relationship Id="rId1216" Type="http://schemas.openxmlformats.org/officeDocument/2006/relationships/hyperlink" Target="https://inpn.mnhn.fr/espece/cd_nom/53623" TargetMode="External"/><Relationship Id="rId1423" Type="http://schemas.openxmlformats.org/officeDocument/2006/relationships/hyperlink" Target="https://inpn.mnhn.fr/espece/cd_nom/4474" TargetMode="External"/><Relationship Id="rId1630" Type="http://schemas.openxmlformats.org/officeDocument/2006/relationships/hyperlink" Target="https://inpn.mnhn.fr/espece/cd_nom/4474" TargetMode="External"/><Relationship Id="rId2197" Type="http://schemas.openxmlformats.org/officeDocument/2006/relationships/hyperlink" Target="https://inpn.mnhn.fr/espece/cd_nom/4280" TargetMode="External"/><Relationship Id="rId169" Type="http://schemas.openxmlformats.org/officeDocument/2006/relationships/hyperlink" Target="https://inpn.mnhn.fr/espece/cd_nom/3978" TargetMode="External"/><Relationship Id="rId376" Type="http://schemas.openxmlformats.org/officeDocument/2006/relationships/hyperlink" Target="https://inpn.mnhn.fr/espece/cd_nom/4142" TargetMode="External"/><Relationship Id="rId583" Type="http://schemas.openxmlformats.org/officeDocument/2006/relationships/hyperlink" Target="https://inpn.mnhn.fr/espece/cd_nom/4474" TargetMode="External"/><Relationship Id="rId790" Type="http://schemas.openxmlformats.org/officeDocument/2006/relationships/hyperlink" Target="https://inpn.mnhn.fr/espece/cd_nom/4280" TargetMode="External"/><Relationship Id="rId2057" Type="http://schemas.openxmlformats.org/officeDocument/2006/relationships/hyperlink" Target="https://inpn.mnhn.fr/espece/cd_nom/3420" TargetMode="External"/><Relationship Id="rId2264" Type="http://schemas.openxmlformats.org/officeDocument/2006/relationships/hyperlink" Target="https://inpn.mnhn.fr/espece/cd_nom/3429" TargetMode="External"/><Relationship Id="rId2471" Type="http://schemas.openxmlformats.org/officeDocument/2006/relationships/hyperlink" Target="https://inpn.mnhn.fr/espece/cd_nom/54279" TargetMode="External"/><Relationship Id="rId236" Type="http://schemas.openxmlformats.org/officeDocument/2006/relationships/hyperlink" Target="https://inpn.mnhn.fr/espece/cd_nom/4503" TargetMode="External"/><Relationship Id="rId443" Type="http://schemas.openxmlformats.org/officeDocument/2006/relationships/hyperlink" Target="https://inpn.mnhn.fr/espece/cd_nom/4342" TargetMode="External"/><Relationship Id="rId650" Type="http://schemas.openxmlformats.org/officeDocument/2006/relationships/hyperlink" Target="https://inpn.mnhn.fr/espece/cd_nom/4474" TargetMode="External"/><Relationship Id="rId1073" Type="http://schemas.openxmlformats.org/officeDocument/2006/relationships/hyperlink" Target="https://inpn.mnhn.fr/espece/cd_nom/53668" TargetMode="External"/><Relationship Id="rId1280" Type="http://schemas.openxmlformats.org/officeDocument/2006/relationships/hyperlink" Target="https://inpn.mnhn.fr/espece/cd_nom/219740" TargetMode="External"/><Relationship Id="rId2124" Type="http://schemas.openxmlformats.org/officeDocument/2006/relationships/hyperlink" Target="https://inpn.mnhn.fr/espece/cd_nom/4564" TargetMode="External"/><Relationship Id="rId2331" Type="http://schemas.openxmlformats.org/officeDocument/2006/relationships/hyperlink" Target="https://inpn.mnhn.fr/espece/cd_nom/608405" TargetMode="External"/><Relationship Id="rId303" Type="http://schemas.openxmlformats.org/officeDocument/2006/relationships/hyperlink" Target="https://inpn.mnhn.fr/espece/cd_nom/4257" TargetMode="External"/><Relationship Id="rId1140" Type="http://schemas.openxmlformats.org/officeDocument/2006/relationships/hyperlink" Target="https://inpn.mnhn.fr/espece/cd_nom/219831" TargetMode="External"/><Relationship Id="rId510" Type="http://schemas.openxmlformats.org/officeDocument/2006/relationships/hyperlink" Target="https://inpn.mnhn.fr/espece/cd_nom/3603" TargetMode="External"/><Relationship Id="rId1000" Type="http://schemas.openxmlformats.org/officeDocument/2006/relationships/hyperlink" Target="https://inpn.mnhn.fr/espece/cd_nom/53747" TargetMode="External"/><Relationship Id="rId1957" Type="http://schemas.openxmlformats.org/officeDocument/2006/relationships/hyperlink" Target="https://inpn.mnhn.fr/espece/cd_nom/4129" TargetMode="External"/><Relationship Id="rId1817" Type="http://schemas.openxmlformats.org/officeDocument/2006/relationships/hyperlink" Target="https://inpn.mnhn.fr/espece/cd_nom/2669" TargetMode="External"/><Relationship Id="rId3032" Type="http://schemas.openxmlformats.org/officeDocument/2006/relationships/hyperlink" Target="https://inpn.mnhn.fr/espece/cd_nom/77756" TargetMode="External"/><Relationship Id="rId160" Type="http://schemas.openxmlformats.org/officeDocument/2006/relationships/hyperlink" Target="https://inpn.mnhn.fr/espece/cd_nom/3978" TargetMode="External"/><Relationship Id="rId2798" Type="http://schemas.openxmlformats.org/officeDocument/2006/relationships/hyperlink" Target="https://inpn.mnhn.fr/espece/cd_nom/53595" TargetMode="External"/><Relationship Id="rId977" Type="http://schemas.openxmlformats.org/officeDocument/2006/relationships/hyperlink" Target="https://inpn.mnhn.fr/espece/cd_nom/54279" TargetMode="External"/><Relationship Id="rId2658" Type="http://schemas.openxmlformats.org/officeDocument/2006/relationships/hyperlink" Target="https://inpn.mnhn.fr/espece/cd_nom/53623" TargetMode="External"/><Relationship Id="rId2865" Type="http://schemas.openxmlformats.org/officeDocument/2006/relationships/hyperlink" Target="https://inpn.mnhn.fr/espece/cd_nom/53595" TargetMode="External"/><Relationship Id="rId837" Type="http://schemas.openxmlformats.org/officeDocument/2006/relationships/hyperlink" Target="https://inpn.mnhn.fr/espece/cd_nom/4280" TargetMode="External"/><Relationship Id="rId1467" Type="http://schemas.openxmlformats.org/officeDocument/2006/relationships/hyperlink" Target="https://inpn.mnhn.fr/espece/cd_nom/4474" TargetMode="External"/><Relationship Id="rId1674" Type="http://schemas.openxmlformats.org/officeDocument/2006/relationships/hyperlink" Target="https://inpn.mnhn.fr/espece/cd_nom/3755" TargetMode="External"/><Relationship Id="rId1881" Type="http://schemas.openxmlformats.org/officeDocument/2006/relationships/hyperlink" Target="https://inpn.mnhn.fr/espece/cd_nom/4466" TargetMode="External"/><Relationship Id="rId2518" Type="http://schemas.openxmlformats.org/officeDocument/2006/relationships/hyperlink" Target="https://inpn.mnhn.fr/espece/cd_nom/521494" TargetMode="External"/><Relationship Id="rId2725" Type="http://schemas.openxmlformats.org/officeDocument/2006/relationships/hyperlink" Target="https://inpn.mnhn.fr/espece/cd_nom/53595" TargetMode="External"/><Relationship Id="rId2932" Type="http://schemas.openxmlformats.org/officeDocument/2006/relationships/hyperlink" Target="https://inpn.mnhn.fr/espece/cd_nom/53741" TargetMode="External"/><Relationship Id="rId904" Type="http://schemas.openxmlformats.org/officeDocument/2006/relationships/hyperlink" Target="https://inpn.mnhn.fr/espece/cd_nom/3429" TargetMode="External"/><Relationship Id="rId1327" Type="http://schemas.openxmlformats.org/officeDocument/2006/relationships/hyperlink" Target="https://inpn.mnhn.fr/espece/cd_nom/53595" TargetMode="External"/><Relationship Id="rId1534" Type="http://schemas.openxmlformats.org/officeDocument/2006/relationships/hyperlink" Target="https://inpn.mnhn.fr/espece/cd_nom/4474" TargetMode="External"/><Relationship Id="rId1741" Type="http://schemas.openxmlformats.org/officeDocument/2006/relationships/hyperlink" Target="https://inpn.mnhn.fr/espece/cd_nom/4494" TargetMode="External"/><Relationship Id="rId33" Type="http://schemas.openxmlformats.org/officeDocument/2006/relationships/hyperlink" Target="https://inpn.mnhn.fr/espece/cd_nom/3429" TargetMode="External"/><Relationship Id="rId1601" Type="http://schemas.openxmlformats.org/officeDocument/2006/relationships/hyperlink" Target="https://inpn.mnhn.fr/espece/cd_nom/4474" TargetMode="External"/><Relationship Id="rId487" Type="http://schemas.openxmlformats.org/officeDocument/2006/relationships/hyperlink" Target="https://inpn.mnhn.fr/espece/cd_nom/4525" TargetMode="External"/><Relationship Id="rId694" Type="http://schemas.openxmlformats.org/officeDocument/2006/relationships/hyperlink" Target="https://inpn.mnhn.fr/espece/cd_nom/4474" TargetMode="External"/><Relationship Id="rId2168" Type="http://schemas.openxmlformats.org/officeDocument/2006/relationships/hyperlink" Target="https://inpn.mnhn.fr/espece/cd_nom/4280" TargetMode="External"/><Relationship Id="rId2375" Type="http://schemas.openxmlformats.org/officeDocument/2006/relationships/hyperlink" Target="https://inpn.mnhn.fr/espece/cd_nom/608405" TargetMode="External"/><Relationship Id="rId347" Type="http://schemas.openxmlformats.org/officeDocument/2006/relationships/hyperlink" Target="https://inpn.mnhn.fr/espece/cd_nom/4466" TargetMode="External"/><Relationship Id="rId1184" Type="http://schemas.openxmlformats.org/officeDocument/2006/relationships/hyperlink" Target="https://inpn.mnhn.fr/espece/cd_nom/54342" TargetMode="External"/><Relationship Id="rId2028" Type="http://schemas.openxmlformats.org/officeDocument/2006/relationships/hyperlink" Target="https://inpn.mnhn.fr/espece/cd_nom/4525" TargetMode="External"/><Relationship Id="rId2582" Type="http://schemas.openxmlformats.org/officeDocument/2006/relationships/hyperlink" Target="https://inpn.mnhn.fr/espece/cd_nom/219831" TargetMode="External"/><Relationship Id="rId554" Type="http://schemas.openxmlformats.org/officeDocument/2006/relationships/hyperlink" Target="https://inpn.mnhn.fr/espece/cd_nom/4474" TargetMode="External"/><Relationship Id="rId761" Type="http://schemas.openxmlformats.org/officeDocument/2006/relationships/hyperlink" Target="https://inpn.mnhn.fr/espece/cd_nom/4564" TargetMode="External"/><Relationship Id="rId1391" Type="http://schemas.openxmlformats.org/officeDocument/2006/relationships/hyperlink" Target="https://inpn.mnhn.fr/espece/cd_nom/4474" TargetMode="External"/><Relationship Id="rId2235" Type="http://schemas.openxmlformats.org/officeDocument/2006/relationships/hyperlink" Target="https://inpn.mnhn.fr/espece/cd_nom/889056" TargetMode="External"/><Relationship Id="rId2442" Type="http://schemas.openxmlformats.org/officeDocument/2006/relationships/hyperlink" Target="https://inpn.mnhn.fr/espece/cd_nom/608405" TargetMode="External"/><Relationship Id="rId207" Type="http://schemas.openxmlformats.org/officeDocument/2006/relationships/hyperlink" Target="https://inpn.mnhn.fr/espece/cd_nom/4494" TargetMode="External"/><Relationship Id="rId414" Type="http://schemas.openxmlformats.org/officeDocument/2006/relationships/hyperlink" Target="https://inpn.mnhn.fr/espece/cd_nom/4129" TargetMode="External"/><Relationship Id="rId621" Type="http://schemas.openxmlformats.org/officeDocument/2006/relationships/hyperlink" Target="https://inpn.mnhn.fr/espece/cd_nom/4474" TargetMode="External"/><Relationship Id="rId1044" Type="http://schemas.openxmlformats.org/officeDocument/2006/relationships/hyperlink" Target="https://inpn.mnhn.fr/espece/cd_nom/53668" TargetMode="External"/><Relationship Id="rId1251" Type="http://schemas.openxmlformats.org/officeDocument/2006/relationships/hyperlink" Target="https://inpn.mnhn.fr/espece/cd_nom/53623" TargetMode="External"/><Relationship Id="rId2302" Type="http://schemas.openxmlformats.org/officeDocument/2006/relationships/hyperlink" Target="https://inpn.mnhn.fr/espece/cd_nom/4582" TargetMode="External"/><Relationship Id="rId1111" Type="http://schemas.openxmlformats.org/officeDocument/2006/relationships/hyperlink" Target="https://inpn.mnhn.fr/espece/cd_nom/249151" TargetMode="External"/><Relationship Id="rId3076" Type="http://schemas.openxmlformats.org/officeDocument/2006/relationships/hyperlink" Target="https://inpn.mnhn.fr/espece/cd_nom/33414" TargetMode="External"/><Relationship Id="rId1928" Type="http://schemas.openxmlformats.org/officeDocument/2006/relationships/hyperlink" Target="https://inpn.mnhn.fr/espece/cd_nom/4137" TargetMode="External"/><Relationship Id="rId2092" Type="http://schemas.openxmlformats.org/officeDocument/2006/relationships/hyperlink" Target="https://inpn.mnhn.fr/espece/cd_nom/4564" TargetMode="External"/><Relationship Id="rId271" Type="http://schemas.openxmlformats.org/officeDocument/2006/relationships/hyperlink" Target="https://inpn.mnhn.fr/espece/cd_nom/4257" TargetMode="External"/><Relationship Id="rId3003" Type="http://schemas.openxmlformats.org/officeDocument/2006/relationships/hyperlink" Target="https://inpn.mnhn.fr/espece/cd_nom/77756" TargetMode="External"/><Relationship Id="rId131" Type="http://schemas.openxmlformats.org/officeDocument/2006/relationships/hyperlink" Target="https://inpn.mnhn.fr/espece/cd_nom/3978" TargetMode="External"/><Relationship Id="rId2769" Type="http://schemas.openxmlformats.org/officeDocument/2006/relationships/hyperlink" Target="https://inpn.mnhn.fr/espece/cd_nom/53595" TargetMode="External"/><Relationship Id="rId2976" Type="http://schemas.openxmlformats.org/officeDocument/2006/relationships/hyperlink" Target="https://inpn.mnhn.fr/espece/cd_nom/77756" TargetMode="External"/><Relationship Id="rId948" Type="http://schemas.openxmlformats.org/officeDocument/2006/relationships/hyperlink" Target="https://inpn.mnhn.fr/espece/cd_nom/608405" TargetMode="External"/><Relationship Id="rId1578" Type="http://schemas.openxmlformats.org/officeDocument/2006/relationships/hyperlink" Target="https://inpn.mnhn.fr/espece/cd_nom/4474" TargetMode="External"/><Relationship Id="rId1785" Type="http://schemas.openxmlformats.org/officeDocument/2006/relationships/hyperlink" Target="https://inpn.mnhn.fr/espece/cd_nom/4503" TargetMode="External"/><Relationship Id="rId1992" Type="http://schemas.openxmlformats.org/officeDocument/2006/relationships/hyperlink" Target="https://inpn.mnhn.fr/espece/cd_nom/4525" TargetMode="External"/><Relationship Id="rId2629" Type="http://schemas.openxmlformats.org/officeDocument/2006/relationships/hyperlink" Target="https://inpn.mnhn.fr/espece/cd_nom/219831" TargetMode="External"/><Relationship Id="rId2836" Type="http://schemas.openxmlformats.org/officeDocument/2006/relationships/hyperlink" Target="https://inpn.mnhn.fr/espece/cd_nom/53595" TargetMode="External"/><Relationship Id="rId77" Type="http://schemas.openxmlformats.org/officeDocument/2006/relationships/hyperlink" Target="https://inpn.mnhn.fr/espece/cd_nom/53595" TargetMode="External"/><Relationship Id="rId808" Type="http://schemas.openxmlformats.org/officeDocument/2006/relationships/hyperlink" Target="https://inpn.mnhn.fr/espece/cd_nom/4280" TargetMode="External"/><Relationship Id="rId1438" Type="http://schemas.openxmlformats.org/officeDocument/2006/relationships/hyperlink" Target="https://inpn.mnhn.fr/espece/cd_nom/4474" TargetMode="External"/><Relationship Id="rId1645" Type="http://schemas.openxmlformats.org/officeDocument/2006/relationships/hyperlink" Target="https://inpn.mnhn.fr/espece/cd_nom/3978" TargetMode="External"/><Relationship Id="rId1852" Type="http://schemas.openxmlformats.org/officeDocument/2006/relationships/hyperlink" Target="https://inpn.mnhn.fr/espece/cd_nom/4257" TargetMode="External"/><Relationship Id="rId2903" Type="http://schemas.openxmlformats.org/officeDocument/2006/relationships/hyperlink" Target="https://inpn.mnhn.fr/espece/cd_nom/53595" TargetMode="External"/><Relationship Id="rId1505" Type="http://schemas.openxmlformats.org/officeDocument/2006/relationships/hyperlink" Target="https://inpn.mnhn.fr/espece/cd_nom/4474" TargetMode="External"/><Relationship Id="rId1712" Type="http://schemas.openxmlformats.org/officeDocument/2006/relationships/hyperlink" Target="https://inpn.mnhn.fr/espece/cd_nom/4583" TargetMode="External"/><Relationship Id="rId598" Type="http://schemas.openxmlformats.org/officeDocument/2006/relationships/hyperlink" Target="https://inpn.mnhn.fr/espece/cd_nom/4474" TargetMode="External"/><Relationship Id="rId2279" Type="http://schemas.openxmlformats.org/officeDocument/2006/relationships/hyperlink" Target="https://inpn.mnhn.fr/espece/cd_nom/3429" TargetMode="External"/><Relationship Id="rId2486" Type="http://schemas.openxmlformats.org/officeDocument/2006/relationships/hyperlink" Target="https://inpn.mnhn.fr/espece/cd_nom/54021" TargetMode="External"/><Relationship Id="rId2693" Type="http://schemas.openxmlformats.org/officeDocument/2006/relationships/hyperlink" Target="https://inpn.mnhn.fr/espece/cd_nom/641941" TargetMode="External"/><Relationship Id="rId458" Type="http://schemas.openxmlformats.org/officeDocument/2006/relationships/hyperlink" Target="https://inpn.mnhn.fr/espece/cd_nom/4525" TargetMode="External"/><Relationship Id="rId665" Type="http://schemas.openxmlformats.org/officeDocument/2006/relationships/hyperlink" Target="https://inpn.mnhn.fr/espece/cd_nom/4474" TargetMode="External"/><Relationship Id="rId872" Type="http://schemas.openxmlformats.org/officeDocument/2006/relationships/hyperlink" Target="https://inpn.mnhn.fr/espece/cd_nom/3429" TargetMode="External"/><Relationship Id="rId1088" Type="http://schemas.openxmlformats.org/officeDocument/2006/relationships/hyperlink" Target="https://inpn.mnhn.fr/espece/cd_nom/53668" TargetMode="External"/><Relationship Id="rId1295" Type="http://schemas.openxmlformats.org/officeDocument/2006/relationships/hyperlink" Target="https://inpn.mnhn.fr/espece/cd_nom/53595" TargetMode="External"/><Relationship Id="rId2139" Type="http://schemas.openxmlformats.org/officeDocument/2006/relationships/hyperlink" Target="https://inpn.mnhn.fr/espece/cd_nom/4564" TargetMode="External"/><Relationship Id="rId2346" Type="http://schemas.openxmlformats.org/officeDocument/2006/relationships/hyperlink" Target="https://inpn.mnhn.fr/espece/cd_nom/608405" TargetMode="External"/><Relationship Id="rId2553" Type="http://schemas.openxmlformats.org/officeDocument/2006/relationships/hyperlink" Target="https://inpn.mnhn.fr/espece/cd_nom/53700" TargetMode="External"/><Relationship Id="rId2760" Type="http://schemas.openxmlformats.org/officeDocument/2006/relationships/hyperlink" Target="https://inpn.mnhn.fr/espece/cd_nom/53595" TargetMode="External"/><Relationship Id="rId318" Type="http://schemas.openxmlformats.org/officeDocument/2006/relationships/hyperlink" Target="https://inpn.mnhn.fr/espece/cd_nom/3059" TargetMode="External"/><Relationship Id="rId525" Type="http://schemas.openxmlformats.org/officeDocument/2006/relationships/hyperlink" Target="https://inpn.mnhn.fr/espece/cd_nom/4474" TargetMode="External"/><Relationship Id="rId732" Type="http://schemas.openxmlformats.org/officeDocument/2006/relationships/hyperlink" Target="https://inpn.mnhn.fr/espece/cd_nom/4564" TargetMode="External"/><Relationship Id="rId1155" Type="http://schemas.openxmlformats.org/officeDocument/2006/relationships/hyperlink" Target="https://inpn.mnhn.fr/espece/cd_nom/219831" TargetMode="External"/><Relationship Id="rId1362" Type="http://schemas.openxmlformats.org/officeDocument/2006/relationships/hyperlink" Target="https://inpn.mnhn.fr/espece/cd_nom/4474" TargetMode="External"/><Relationship Id="rId2206" Type="http://schemas.openxmlformats.org/officeDocument/2006/relationships/hyperlink" Target="https://inpn.mnhn.fr/espece/cd_nom/4280" TargetMode="External"/><Relationship Id="rId2413" Type="http://schemas.openxmlformats.org/officeDocument/2006/relationships/hyperlink" Target="https://inpn.mnhn.fr/espece/cd_nom/608405" TargetMode="External"/><Relationship Id="rId2620" Type="http://schemas.openxmlformats.org/officeDocument/2006/relationships/hyperlink" Target="https://inpn.mnhn.fr/espece/cd_nom/219831" TargetMode="External"/><Relationship Id="rId1015" Type="http://schemas.openxmlformats.org/officeDocument/2006/relationships/hyperlink" Target="https://inpn.mnhn.fr/espece/cd_nom/53973" TargetMode="External"/><Relationship Id="rId1222" Type="http://schemas.openxmlformats.org/officeDocument/2006/relationships/hyperlink" Target="https://inpn.mnhn.fr/espece/cd_nom/53623" TargetMode="External"/><Relationship Id="rId3047" Type="http://schemas.openxmlformats.org/officeDocument/2006/relationships/hyperlink" Target="https://inpn.mnhn.fr/espece/cd_nom/77756" TargetMode="External"/><Relationship Id="rId175" Type="http://schemas.openxmlformats.org/officeDocument/2006/relationships/hyperlink" Target="https://inpn.mnhn.fr/espece/cd_nom/3941" TargetMode="External"/><Relationship Id="rId382" Type="http://schemas.openxmlformats.org/officeDocument/2006/relationships/hyperlink" Target="https://inpn.mnhn.fr/espece/cd_nom/4137" TargetMode="External"/><Relationship Id="rId2063" Type="http://schemas.openxmlformats.org/officeDocument/2006/relationships/hyperlink" Target="https://inpn.mnhn.fr/espece/cd_nom/4564" TargetMode="External"/><Relationship Id="rId2270" Type="http://schemas.openxmlformats.org/officeDocument/2006/relationships/hyperlink" Target="https://inpn.mnhn.fr/espece/cd_nom/3429" TargetMode="External"/><Relationship Id="rId242" Type="http://schemas.openxmlformats.org/officeDocument/2006/relationships/hyperlink" Target="https://inpn.mnhn.fr/espece/cd_nom/4503" TargetMode="External"/><Relationship Id="rId2130" Type="http://schemas.openxmlformats.org/officeDocument/2006/relationships/hyperlink" Target="https://inpn.mnhn.fr/espece/cd_nom/4564" TargetMode="External"/><Relationship Id="rId102" Type="http://schemas.openxmlformats.org/officeDocument/2006/relationships/hyperlink" Target="https://inpn.mnhn.fr/espece/cd_nom/3978" TargetMode="External"/><Relationship Id="rId1689" Type="http://schemas.openxmlformats.org/officeDocument/2006/relationships/hyperlink" Target="https://inpn.mnhn.fr/espece/cd_nom/4583" TargetMode="External"/><Relationship Id="rId1896" Type="http://schemas.openxmlformats.org/officeDocument/2006/relationships/hyperlink" Target="https://inpn.mnhn.fr/espece/cd_nom/4466" TargetMode="External"/><Relationship Id="rId2947" Type="http://schemas.openxmlformats.org/officeDocument/2006/relationships/hyperlink" Target="https://inpn.mnhn.fr/espece/cd_nom/53741" TargetMode="External"/><Relationship Id="rId919" Type="http://schemas.openxmlformats.org/officeDocument/2006/relationships/hyperlink" Target="https://inpn.mnhn.fr/espece/cd_nom/4582" TargetMode="External"/><Relationship Id="rId1549" Type="http://schemas.openxmlformats.org/officeDocument/2006/relationships/hyperlink" Target="https://inpn.mnhn.fr/espece/cd_nom/4474" TargetMode="External"/><Relationship Id="rId1756" Type="http://schemas.openxmlformats.org/officeDocument/2006/relationships/hyperlink" Target="https://inpn.mnhn.fr/espece/cd_nom/4503" TargetMode="External"/><Relationship Id="rId1963" Type="http://schemas.openxmlformats.org/officeDocument/2006/relationships/hyperlink" Target="https://inpn.mnhn.fr/espece/cd_nom/4129" TargetMode="External"/><Relationship Id="rId2807" Type="http://schemas.openxmlformats.org/officeDocument/2006/relationships/hyperlink" Target="https://inpn.mnhn.fr/espece/cd_nom/53595" TargetMode="External"/><Relationship Id="rId48" Type="http://schemas.openxmlformats.org/officeDocument/2006/relationships/hyperlink" Target="https://inpn.mnhn.fr/espece/cd_nom/53623" TargetMode="External"/><Relationship Id="rId1409" Type="http://schemas.openxmlformats.org/officeDocument/2006/relationships/hyperlink" Target="https://inpn.mnhn.fr/espece/cd_nom/4474" TargetMode="External"/><Relationship Id="rId1616" Type="http://schemas.openxmlformats.org/officeDocument/2006/relationships/hyperlink" Target="https://inpn.mnhn.fr/espece/cd_nom/4474" TargetMode="External"/><Relationship Id="rId1823" Type="http://schemas.openxmlformats.org/officeDocument/2006/relationships/hyperlink" Target="https://inpn.mnhn.fr/espece/cd_nom/4257" TargetMode="External"/><Relationship Id="rId2597" Type="http://schemas.openxmlformats.org/officeDocument/2006/relationships/hyperlink" Target="https://inpn.mnhn.fr/espece/cd_nom/219831" TargetMode="External"/><Relationship Id="rId569" Type="http://schemas.openxmlformats.org/officeDocument/2006/relationships/hyperlink" Target="https://inpn.mnhn.fr/espece/cd_nom/4474" TargetMode="External"/><Relationship Id="rId776" Type="http://schemas.openxmlformats.org/officeDocument/2006/relationships/hyperlink" Target="https://inpn.mnhn.fr/espece/cd_nom/4280" TargetMode="External"/><Relationship Id="rId983" Type="http://schemas.openxmlformats.org/officeDocument/2006/relationships/hyperlink" Target="https://inpn.mnhn.fr/espece/cd_nom/54279" TargetMode="External"/><Relationship Id="rId1199" Type="http://schemas.openxmlformats.org/officeDocument/2006/relationships/hyperlink" Target="https://inpn.mnhn.fr/espece/cd_nom/53623" TargetMode="External"/><Relationship Id="rId2457" Type="http://schemas.openxmlformats.org/officeDocument/2006/relationships/hyperlink" Target="https://inpn.mnhn.fr/espece/cd_nom/54279" TargetMode="External"/><Relationship Id="rId2664" Type="http://schemas.openxmlformats.org/officeDocument/2006/relationships/hyperlink" Target="https://inpn.mnhn.fr/espece/cd_nom/53623" TargetMode="External"/><Relationship Id="rId429" Type="http://schemas.openxmlformats.org/officeDocument/2006/relationships/hyperlink" Target="https://inpn.mnhn.fr/espece/cd_nom/4129" TargetMode="External"/><Relationship Id="rId636" Type="http://schemas.openxmlformats.org/officeDocument/2006/relationships/hyperlink" Target="https://inpn.mnhn.fr/espece/cd_nom/4474" TargetMode="External"/><Relationship Id="rId1059" Type="http://schemas.openxmlformats.org/officeDocument/2006/relationships/hyperlink" Target="https://inpn.mnhn.fr/espece/cd_nom/53668" TargetMode="External"/><Relationship Id="rId1266" Type="http://schemas.openxmlformats.org/officeDocument/2006/relationships/hyperlink" Target="https://inpn.mnhn.fr/espece/cd_nom/53759" TargetMode="External"/><Relationship Id="rId1473" Type="http://schemas.openxmlformats.org/officeDocument/2006/relationships/hyperlink" Target="https://inpn.mnhn.fr/espece/cd_nom/4474" TargetMode="External"/><Relationship Id="rId2317" Type="http://schemas.openxmlformats.org/officeDocument/2006/relationships/hyperlink" Target="https://inpn.mnhn.fr/espece/cd_nom/608405" TargetMode="External"/><Relationship Id="rId2871" Type="http://schemas.openxmlformats.org/officeDocument/2006/relationships/hyperlink" Target="https://inpn.mnhn.fr/espece/cd_nom/53595" TargetMode="External"/><Relationship Id="rId843" Type="http://schemas.openxmlformats.org/officeDocument/2006/relationships/hyperlink" Target="https://inpn.mnhn.fr/espece/cd_nom/4280" TargetMode="External"/><Relationship Id="rId1126" Type="http://schemas.openxmlformats.org/officeDocument/2006/relationships/hyperlink" Target="https://inpn.mnhn.fr/espece/cd_nom/219831" TargetMode="External"/><Relationship Id="rId1680" Type="http://schemas.openxmlformats.org/officeDocument/2006/relationships/hyperlink" Target="https://inpn.mnhn.fr/espece/cd_nom/1966" TargetMode="External"/><Relationship Id="rId2524" Type="http://schemas.openxmlformats.org/officeDocument/2006/relationships/hyperlink" Target="https://inpn.mnhn.fr/espece/cd_nom/53973" TargetMode="External"/><Relationship Id="rId2731" Type="http://schemas.openxmlformats.org/officeDocument/2006/relationships/hyperlink" Target="https://inpn.mnhn.fr/espece/cd_nom/53595" TargetMode="External"/><Relationship Id="rId703" Type="http://schemas.openxmlformats.org/officeDocument/2006/relationships/hyperlink" Target="https://inpn.mnhn.fr/espece/cd_nom/4474" TargetMode="External"/><Relationship Id="rId910" Type="http://schemas.openxmlformats.org/officeDocument/2006/relationships/hyperlink" Target="https://inpn.mnhn.fr/espece/cd_nom/3429" TargetMode="External"/><Relationship Id="rId1333" Type="http://schemas.openxmlformats.org/officeDocument/2006/relationships/hyperlink" Target="https://inpn.mnhn.fr/espece/cd_nom/53595" TargetMode="External"/><Relationship Id="rId1540" Type="http://schemas.openxmlformats.org/officeDocument/2006/relationships/hyperlink" Target="https://inpn.mnhn.fr/espece/cd_nom/4474" TargetMode="External"/><Relationship Id="rId1400" Type="http://schemas.openxmlformats.org/officeDocument/2006/relationships/hyperlink" Target="https://inpn.mnhn.fr/espece/cd_nom/4474" TargetMode="External"/><Relationship Id="rId286" Type="http://schemas.openxmlformats.org/officeDocument/2006/relationships/hyperlink" Target="https://inpn.mnhn.fr/espece/cd_nom/4257" TargetMode="External"/><Relationship Id="rId493" Type="http://schemas.openxmlformats.org/officeDocument/2006/relationships/hyperlink" Target="https://inpn.mnhn.fr/espece/cd_nom/4525" TargetMode="External"/><Relationship Id="rId2174" Type="http://schemas.openxmlformats.org/officeDocument/2006/relationships/hyperlink" Target="https://inpn.mnhn.fr/espece/cd_nom/4280" TargetMode="External"/><Relationship Id="rId2381" Type="http://schemas.openxmlformats.org/officeDocument/2006/relationships/hyperlink" Target="https://inpn.mnhn.fr/espece/cd_nom/608405" TargetMode="External"/><Relationship Id="rId3018" Type="http://schemas.openxmlformats.org/officeDocument/2006/relationships/hyperlink" Target="https://inpn.mnhn.fr/espece/cd_nom/77756" TargetMode="External"/><Relationship Id="rId146" Type="http://schemas.openxmlformats.org/officeDocument/2006/relationships/hyperlink" Target="https://inpn.mnhn.fr/espece/cd_nom/3978" TargetMode="External"/><Relationship Id="rId353" Type="http://schemas.openxmlformats.org/officeDocument/2006/relationships/hyperlink" Target="https://inpn.mnhn.fr/espece/cd_nom/4466" TargetMode="External"/><Relationship Id="rId560" Type="http://schemas.openxmlformats.org/officeDocument/2006/relationships/hyperlink" Target="https://inpn.mnhn.fr/espece/cd_nom/4474" TargetMode="External"/><Relationship Id="rId1190" Type="http://schemas.openxmlformats.org/officeDocument/2006/relationships/hyperlink" Target="https://inpn.mnhn.fr/espece/cd_nom/53623" TargetMode="External"/><Relationship Id="rId2034" Type="http://schemas.openxmlformats.org/officeDocument/2006/relationships/hyperlink" Target="https://inpn.mnhn.fr/espece/cd_nom/4525" TargetMode="External"/><Relationship Id="rId2241" Type="http://schemas.openxmlformats.org/officeDocument/2006/relationships/hyperlink" Target="https://inpn.mnhn.fr/espece/cd_nom/3429" TargetMode="External"/><Relationship Id="rId213" Type="http://schemas.openxmlformats.org/officeDocument/2006/relationships/hyperlink" Target="https://inpn.mnhn.fr/espece/cd_nom/4494" TargetMode="External"/><Relationship Id="rId420" Type="http://schemas.openxmlformats.org/officeDocument/2006/relationships/hyperlink" Target="https://inpn.mnhn.fr/espece/cd_nom/4129" TargetMode="External"/><Relationship Id="rId1050" Type="http://schemas.openxmlformats.org/officeDocument/2006/relationships/hyperlink" Target="https://inpn.mnhn.fr/espece/cd_nom/53668" TargetMode="External"/><Relationship Id="rId2101" Type="http://schemas.openxmlformats.org/officeDocument/2006/relationships/hyperlink" Target="https://inpn.mnhn.fr/espece/cd_nom/4564" TargetMode="External"/><Relationship Id="rId1867" Type="http://schemas.openxmlformats.org/officeDocument/2006/relationships/hyperlink" Target="https://inpn.mnhn.fr/espece/cd_nom/4466" TargetMode="External"/><Relationship Id="rId2918" Type="http://schemas.openxmlformats.org/officeDocument/2006/relationships/hyperlink" Target="https://inpn.mnhn.fr/espece/cd_nom/53741" TargetMode="External"/><Relationship Id="rId1727" Type="http://schemas.openxmlformats.org/officeDocument/2006/relationships/hyperlink" Target="https://inpn.mnhn.fr/espece/cd_nom/4494" TargetMode="External"/><Relationship Id="rId1934" Type="http://schemas.openxmlformats.org/officeDocument/2006/relationships/hyperlink" Target="https://inpn.mnhn.fr/espece/cd_nom/4137" TargetMode="External"/><Relationship Id="rId19" Type="http://schemas.openxmlformats.org/officeDocument/2006/relationships/hyperlink" Target="https://inpn.mnhn.fr/espece/cd_nom/4474" TargetMode="External"/><Relationship Id="rId3" Type="http://schemas.openxmlformats.org/officeDocument/2006/relationships/hyperlink" Target="https://inpn.mnhn.fr/espece/cd_nom/3978" TargetMode="External"/><Relationship Id="rId887" Type="http://schemas.openxmlformats.org/officeDocument/2006/relationships/hyperlink" Target="https://inpn.mnhn.fr/espece/cd_nom/3429" TargetMode="External"/><Relationship Id="rId2568" Type="http://schemas.openxmlformats.org/officeDocument/2006/relationships/hyperlink" Target="https://inpn.mnhn.fr/espece/cd_nom/53668" TargetMode="External"/><Relationship Id="rId2775" Type="http://schemas.openxmlformats.org/officeDocument/2006/relationships/hyperlink" Target="https://inpn.mnhn.fr/espece/cd_nom/53595" TargetMode="External"/><Relationship Id="rId2982" Type="http://schemas.openxmlformats.org/officeDocument/2006/relationships/hyperlink" Target="https://inpn.mnhn.fr/espece/cd_nom/77756" TargetMode="External"/><Relationship Id="rId747" Type="http://schemas.openxmlformats.org/officeDocument/2006/relationships/hyperlink" Target="https://inpn.mnhn.fr/espece/cd_nom/4564" TargetMode="External"/><Relationship Id="rId954" Type="http://schemas.openxmlformats.org/officeDocument/2006/relationships/hyperlink" Target="https://inpn.mnhn.fr/espece/cd_nom/608405" TargetMode="External"/><Relationship Id="rId1377" Type="http://schemas.openxmlformats.org/officeDocument/2006/relationships/hyperlink" Target="https://inpn.mnhn.fr/espece/cd_nom/4474" TargetMode="External"/><Relationship Id="rId1584" Type="http://schemas.openxmlformats.org/officeDocument/2006/relationships/hyperlink" Target="https://inpn.mnhn.fr/espece/cd_nom/4474" TargetMode="External"/><Relationship Id="rId1791" Type="http://schemas.openxmlformats.org/officeDocument/2006/relationships/hyperlink" Target="https://inpn.mnhn.fr/espece/cd_nom/4503" TargetMode="External"/><Relationship Id="rId2428" Type="http://schemas.openxmlformats.org/officeDocument/2006/relationships/hyperlink" Target="https://inpn.mnhn.fr/espece/cd_nom/608405" TargetMode="External"/><Relationship Id="rId2635" Type="http://schemas.openxmlformats.org/officeDocument/2006/relationships/hyperlink" Target="https://inpn.mnhn.fr/espece/cd_nom/219831" TargetMode="External"/><Relationship Id="rId2842" Type="http://schemas.openxmlformats.org/officeDocument/2006/relationships/hyperlink" Target="https://inpn.mnhn.fr/espece/cd_nom/53595" TargetMode="External"/><Relationship Id="rId83" Type="http://schemas.openxmlformats.org/officeDocument/2006/relationships/hyperlink" Target="https://inpn.mnhn.fr/espece/cd_nom/53741" TargetMode="External"/><Relationship Id="rId607" Type="http://schemas.openxmlformats.org/officeDocument/2006/relationships/hyperlink" Target="https://inpn.mnhn.fr/espece/cd_nom/4474" TargetMode="External"/><Relationship Id="rId814" Type="http://schemas.openxmlformats.org/officeDocument/2006/relationships/hyperlink" Target="https://inpn.mnhn.fr/espece/cd_nom/4280" TargetMode="External"/><Relationship Id="rId1237" Type="http://schemas.openxmlformats.org/officeDocument/2006/relationships/hyperlink" Target="https://inpn.mnhn.fr/espece/cd_nom/53623" TargetMode="External"/><Relationship Id="rId1444" Type="http://schemas.openxmlformats.org/officeDocument/2006/relationships/hyperlink" Target="https://inpn.mnhn.fr/espece/cd_nom/4474" TargetMode="External"/><Relationship Id="rId1651" Type="http://schemas.openxmlformats.org/officeDocument/2006/relationships/hyperlink" Target="https://inpn.mnhn.fr/espece/cd_nom/3978" TargetMode="External"/><Relationship Id="rId2702" Type="http://schemas.openxmlformats.org/officeDocument/2006/relationships/hyperlink" Target="https://inpn.mnhn.fr/espece/cd_nom/53595" TargetMode="External"/><Relationship Id="rId1304" Type="http://schemas.openxmlformats.org/officeDocument/2006/relationships/hyperlink" Target="https://inpn.mnhn.fr/espece/cd_nom/53595" TargetMode="External"/><Relationship Id="rId1511" Type="http://schemas.openxmlformats.org/officeDocument/2006/relationships/hyperlink" Target="https://inpn.mnhn.fr/espece/cd_nom/4474" TargetMode="External"/><Relationship Id="rId10" Type="http://schemas.openxmlformats.org/officeDocument/2006/relationships/hyperlink" Target="https://inpn.mnhn.fr/espece/cd_nom/4516" TargetMode="External"/><Relationship Id="rId397" Type="http://schemas.openxmlformats.org/officeDocument/2006/relationships/hyperlink" Target="https://inpn.mnhn.fr/espece/cd_nom/4129" TargetMode="External"/><Relationship Id="rId2078" Type="http://schemas.openxmlformats.org/officeDocument/2006/relationships/hyperlink" Target="https://inpn.mnhn.fr/espece/cd_nom/4564" TargetMode="External"/><Relationship Id="rId2285" Type="http://schemas.openxmlformats.org/officeDocument/2006/relationships/hyperlink" Target="https://inpn.mnhn.fr/espece/cd_nom/4582" TargetMode="External"/><Relationship Id="rId2492" Type="http://schemas.openxmlformats.org/officeDocument/2006/relationships/hyperlink" Target="https://inpn.mnhn.fr/espece/cd_nom/53747" TargetMode="External"/><Relationship Id="rId257" Type="http://schemas.openxmlformats.org/officeDocument/2006/relationships/hyperlink" Target="https://inpn.mnhn.fr/espece/cd_nom/4503" TargetMode="External"/><Relationship Id="rId464" Type="http://schemas.openxmlformats.org/officeDocument/2006/relationships/hyperlink" Target="https://inpn.mnhn.fr/espece/cd_nom/4525" TargetMode="External"/><Relationship Id="rId1094" Type="http://schemas.openxmlformats.org/officeDocument/2006/relationships/hyperlink" Target="https://inpn.mnhn.fr/espece/cd_nom/53668" TargetMode="External"/><Relationship Id="rId2145" Type="http://schemas.openxmlformats.org/officeDocument/2006/relationships/hyperlink" Target="https://inpn.mnhn.fr/espece/cd_nom/4564" TargetMode="External"/><Relationship Id="rId117" Type="http://schemas.openxmlformats.org/officeDocument/2006/relationships/hyperlink" Target="https://inpn.mnhn.fr/espece/cd_nom/3978" TargetMode="External"/><Relationship Id="rId671" Type="http://schemas.openxmlformats.org/officeDocument/2006/relationships/hyperlink" Target="https://inpn.mnhn.fr/espece/cd_nom/4474" TargetMode="External"/><Relationship Id="rId2352" Type="http://schemas.openxmlformats.org/officeDocument/2006/relationships/hyperlink" Target="https://inpn.mnhn.fr/espece/cd_nom/608405" TargetMode="External"/><Relationship Id="rId324" Type="http://schemas.openxmlformats.org/officeDocument/2006/relationships/hyperlink" Target="https://inpn.mnhn.fr/espece/cd_nom/4466" TargetMode="External"/><Relationship Id="rId531" Type="http://schemas.openxmlformats.org/officeDocument/2006/relationships/hyperlink" Target="https://inpn.mnhn.fr/espece/cd_nom/4474" TargetMode="External"/><Relationship Id="rId1161" Type="http://schemas.openxmlformats.org/officeDocument/2006/relationships/hyperlink" Target="https://inpn.mnhn.fr/espece/cd_nom/219831" TargetMode="External"/><Relationship Id="rId2005" Type="http://schemas.openxmlformats.org/officeDocument/2006/relationships/hyperlink" Target="https://inpn.mnhn.fr/espece/cd_nom/4525" TargetMode="External"/><Relationship Id="rId2212" Type="http://schemas.openxmlformats.org/officeDocument/2006/relationships/hyperlink" Target="https://inpn.mnhn.fr/espece/cd_nom/4035" TargetMode="External"/><Relationship Id="rId836" Type="http://schemas.openxmlformats.org/officeDocument/2006/relationships/hyperlink" Target="https://inpn.mnhn.fr/espece/cd_nom/4280" TargetMode="External"/><Relationship Id="rId1021" Type="http://schemas.openxmlformats.org/officeDocument/2006/relationships/hyperlink" Target="https://inpn.mnhn.fr/espece/cd_nom/53973" TargetMode="External"/><Relationship Id="rId1119" Type="http://schemas.openxmlformats.org/officeDocument/2006/relationships/hyperlink" Target="https://inpn.mnhn.fr/espece/cd_nom/608364" TargetMode="External"/><Relationship Id="rId1673" Type="http://schemas.openxmlformats.org/officeDocument/2006/relationships/hyperlink" Target="https://inpn.mnhn.fr/espece/cd_nom/3978" TargetMode="External"/><Relationship Id="rId1880" Type="http://schemas.openxmlformats.org/officeDocument/2006/relationships/hyperlink" Target="https://inpn.mnhn.fr/espece/cd_nom/4466" TargetMode="External"/><Relationship Id="rId1978" Type="http://schemas.openxmlformats.org/officeDocument/2006/relationships/hyperlink" Target="https://inpn.mnhn.fr/espece/cd_nom/4342" TargetMode="External"/><Relationship Id="rId2517" Type="http://schemas.openxmlformats.org/officeDocument/2006/relationships/hyperlink" Target="https://inpn.mnhn.fr/espece/cd_nom/521494" TargetMode="External"/><Relationship Id="rId2724" Type="http://schemas.openxmlformats.org/officeDocument/2006/relationships/hyperlink" Target="https://inpn.mnhn.fr/espece/cd_nom/53595" TargetMode="External"/><Relationship Id="rId2931" Type="http://schemas.openxmlformats.org/officeDocument/2006/relationships/hyperlink" Target="https://inpn.mnhn.fr/espece/cd_nom/53741" TargetMode="External"/><Relationship Id="rId903" Type="http://schemas.openxmlformats.org/officeDocument/2006/relationships/hyperlink" Target="https://inpn.mnhn.fr/espece/cd_nom/3429" TargetMode="External"/><Relationship Id="rId1326" Type="http://schemas.openxmlformats.org/officeDocument/2006/relationships/hyperlink" Target="https://inpn.mnhn.fr/espece/cd_nom/53595" TargetMode="External"/><Relationship Id="rId1533" Type="http://schemas.openxmlformats.org/officeDocument/2006/relationships/hyperlink" Target="https://inpn.mnhn.fr/espece/cd_nom/4474" TargetMode="External"/><Relationship Id="rId1740" Type="http://schemas.openxmlformats.org/officeDocument/2006/relationships/hyperlink" Target="https://inpn.mnhn.fr/espece/cd_nom/4494" TargetMode="External"/><Relationship Id="rId32" Type="http://schemas.openxmlformats.org/officeDocument/2006/relationships/hyperlink" Target="https://inpn.mnhn.fr/espece/cd_nom/3774" TargetMode="External"/><Relationship Id="rId1600" Type="http://schemas.openxmlformats.org/officeDocument/2006/relationships/hyperlink" Target="https://inpn.mnhn.fr/espece/cd_nom/4474" TargetMode="External"/><Relationship Id="rId1838" Type="http://schemas.openxmlformats.org/officeDocument/2006/relationships/hyperlink" Target="https://inpn.mnhn.fr/espece/cd_nom/4257" TargetMode="External"/><Relationship Id="rId3053" Type="http://schemas.openxmlformats.org/officeDocument/2006/relationships/hyperlink" Target="https://inpn.mnhn.fr/espece/cd_nom/77756" TargetMode="External"/><Relationship Id="rId181" Type="http://schemas.openxmlformats.org/officeDocument/2006/relationships/hyperlink" Target="https://inpn.mnhn.fr/espece/cd_nom/1966" TargetMode="External"/><Relationship Id="rId1905" Type="http://schemas.openxmlformats.org/officeDocument/2006/relationships/hyperlink" Target="https://inpn.mnhn.fr/espece/cd_nom/4466" TargetMode="External"/><Relationship Id="rId279" Type="http://schemas.openxmlformats.org/officeDocument/2006/relationships/hyperlink" Target="https://inpn.mnhn.fr/espece/cd_nom/4257" TargetMode="External"/><Relationship Id="rId486" Type="http://schemas.openxmlformats.org/officeDocument/2006/relationships/hyperlink" Target="https://inpn.mnhn.fr/espece/cd_nom/4525" TargetMode="External"/><Relationship Id="rId693" Type="http://schemas.openxmlformats.org/officeDocument/2006/relationships/hyperlink" Target="https://inpn.mnhn.fr/espece/cd_nom/4474" TargetMode="External"/><Relationship Id="rId2167" Type="http://schemas.openxmlformats.org/officeDocument/2006/relationships/hyperlink" Target="https://inpn.mnhn.fr/espece/cd_nom/4280" TargetMode="External"/><Relationship Id="rId2374" Type="http://schemas.openxmlformats.org/officeDocument/2006/relationships/hyperlink" Target="https://inpn.mnhn.fr/espece/cd_nom/608405" TargetMode="External"/><Relationship Id="rId2581" Type="http://schemas.openxmlformats.org/officeDocument/2006/relationships/hyperlink" Target="https://inpn.mnhn.fr/espece/cd_nom/219831" TargetMode="External"/><Relationship Id="rId139" Type="http://schemas.openxmlformats.org/officeDocument/2006/relationships/hyperlink" Target="https://inpn.mnhn.fr/espece/cd_nom/3978" TargetMode="External"/><Relationship Id="rId346" Type="http://schemas.openxmlformats.org/officeDocument/2006/relationships/hyperlink" Target="https://inpn.mnhn.fr/espece/cd_nom/4466" TargetMode="External"/><Relationship Id="rId553" Type="http://schemas.openxmlformats.org/officeDocument/2006/relationships/hyperlink" Target="https://inpn.mnhn.fr/espece/cd_nom/4474" TargetMode="External"/><Relationship Id="rId760" Type="http://schemas.openxmlformats.org/officeDocument/2006/relationships/hyperlink" Target="https://inpn.mnhn.fr/espece/cd_nom/4564" TargetMode="External"/><Relationship Id="rId998" Type="http://schemas.openxmlformats.org/officeDocument/2006/relationships/hyperlink" Target="https://inpn.mnhn.fr/espece/cd_nom/53747" TargetMode="External"/><Relationship Id="rId1183" Type="http://schemas.openxmlformats.org/officeDocument/2006/relationships/hyperlink" Target="https://inpn.mnhn.fr/espece/cd_nom/54342" TargetMode="External"/><Relationship Id="rId1390" Type="http://schemas.openxmlformats.org/officeDocument/2006/relationships/hyperlink" Target="https://inpn.mnhn.fr/espece/cd_nom/4474" TargetMode="External"/><Relationship Id="rId2027" Type="http://schemas.openxmlformats.org/officeDocument/2006/relationships/hyperlink" Target="https://inpn.mnhn.fr/espece/cd_nom/4525" TargetMode="External"/><Relationship Id="rId2234" Type="http://schemas.openxmlformats.org/officeDocument/2006/relationships/hyperlink" Target="https://inpn.mnhn.fr/espece/cd_nom/889056" TargetMode="External"/><Relationship Id="rId2441" Type="http://schemas.openxmlformats.org/officeDocument/2006/relationships/hyperlink" Target="https://inpn.mnhn.fr/espece/cd_nom/608405" TargetMode="External"/><Relationship Id="rId2679" Type="http://schemas.openxmlformats.org/officeDocument/2006/relationships/hyperlink" Target="https://inpn.mnhn.fr/espece/cd_nom/53623" TargetMode="External"/><Relationship Id="rId2886" Type="http://schemas.openxmlformats.org/officeDocument/2006/relationships/hyperlink" Target="https://inpn.mnhn.fr/espece/cd_nom/53595" TargetMode="External"/><Relationship Id="rId206" Type="http://schemas.openxmlformats.org/officeDocument/2006/relationships/hyperlink" Target="https://inpn.mnhn.fr/espece/cd_nom/4494" TargetMode="External"/><Relationship Id="rId413" Type="http://schemas.openxmlformats.org/officeDocument/2006/relationships/hyperlink" Target="https://inpn.mnhn.fr/espece/cd_nom/4129" TargetMode="External"/><Relationship Id="rId858" Type="http://schemas.openxmlformats.org/officeDocument/2006/relationships/hyperlink" Target="https://inpn.mnhn.fr/espece/cd_nom/3429" TargetMode="External"/><Relationship Id="rId1043" Type="http://schemas.openxmlformats.org/officeDocument/2006/relationships/hyperlink" Target="https://inpn.mnhn.fr/espece/cd_nom/53668" TargetMode="External"/><Relationship Id="rId1488" Type="http://schemas.openxmlformats.org/officeDocument/2006/relationships/hyperlink" Target="https://inpn.mnhn.fr/espece/cd_nom/4474" TargetMode="External"/><Relationship Id="rId1695" Type="http://schemas.openxmlformats.org/officeDocument/2006/relationships/hyperlink" Target="https://inpn.mnhn.fr/espece/cd_nom/4583" TargetMode="External"/><Relationship Id="rId2539" Type="http://schemas.openxmlformats.org/officeDocument/2006/relationships/hyperlink" Target="https://inpn.mnhn.fr/espece/cd_nom/53973" TargetMode="External"/><Relationship Id="rId2746" Type="http://schemas.openxmlformats.org/officeDocument/2006/relationships/hyperlink" Target="https://inpn.mnhn.fr/espece/cd_nom/53595" TargetMode="External"/><Relationship Id="rId2953" Type="http://schemas.openxmlformats.org/officeDocument/2006/relationships/hyperlink" Target="https://inpn.mnhn.fr/espece/cd_nom/53741" TargetMode="External"/><Relationship Id="rId620" Type="http://schemas.openxmlformats.org/officeDocument/2006/relationships/hyperlink" Target="https://inpn.mnhn.fr/espece/cd_nom/4474" TargetMode="External"/><Relationship Id="rId718" Type="http://schemas.openxmlformats.org/officeDocument/2006/relationships/hyperlink" Target="https://inpn.mnhn.fr/espece/cd_nom/4474" TargetMode="External"/><Relationship Id="rId925" Type="http://schemas.openxmlformats.org/officeDocument/2006/relationships/hyperlink" Target="https://inpn.mnhn.fr/espece/cd_nom/4582" TargetMode="External"/><Relationship Id="rId1250" Type="http://schemas.openxmlformats.org/officeDocument/2006/relationships/hyperlink" Target="https://inpn.mnhn.fr/espece/cd_nom/53623" TargetMode="External"/><Relationship Id="rId1348" Type="http://schemas.openxmlformats.org/officeDocument/2006/relationships/hyperlink" Target="https://inpn.mnhn.fr/espece/cd_nom/53741" TargetMode="External"/><Relationship Id="rId1555" Type="http://schemas.openxmlformats.org/officeDocument/2006/relationships/hyperlink" Target="https://inpn.mnhn.fr/espece/cd_nom/4474" TargetMode="External"/><Relationship Id="rId1762" Type="http://schemas.openxmlformats.org/officeDocument/2006/relationships/hyperlink" Target="https://inpn.mnhn.fr/espece/cd_nom/4503" TargetMode="External"/><Relationship Id="rId2301" Type="http://schemas.openxmlformats.org/officeDocument/2006/relationships/hyperlink" Target="https://inpn.mnhn.fr/espece/cd_nom/4582" TargetMode="External"/><Relationship Id="rId2606" Type="http://schemas.openxmlformats.org/officeDocument/2006/relationships/hyperlink" Target="https://inpn.mnhn.fr/espece/cd_nom/219831" TargetMode="External"/><Relationship Id="rId1110" Type="http://schemas.openxmlformats.org/officeDocument/2006/relationships/hyperlink" Target="https://inpn.mnhn.fr/espece/cd_nom/53668" TargetMode="External"/><Relationship Id="rId1208" Type="http://schemas.openxmlformats.org/officeDocument/2006/relationships/hyperlink" Target="https://inpn.mnhn.fr/espece/cd_nom/53623" TargetMode="External"/><Relationship Id="rId1415" Type="http://schemas.openxmlformats.org/officeDocument/2006/relationships/hyperlink" Target="https://inpn.mnhn.fr/espece/cd_nom/4474" TargetMode="External"/><Relationship Id="rId2813" Type="http://schemas.openxmlformats.org/officeDocument/2006/relationships/hyperlink" Target="https://inpn.mnhn.fr/espece/cd_nom/53595" TargetMode="External"/><Relationship Id="rId54" Type="http://schemas.openxmlformats.org/officeDocument/2006/relationships/hyperlink" Target="https://inpn.mnhn.fr/espece/cd_nom/53623" TargetMode="External"/><Relationship Id="rId1622" Type="http://schemas.openxmlformats.org/officeDocument/2006/relationships/hyperlink" Target="https://inpn.mnhn.fr/espece/cd_nom/4474" TargetMode="External"/><Relationship Id="rId1927" Type="http://schemas.openxmlformats.org/officeDocument/2006/relationships/hyperlink" Target="https://inpn.mnhn.fr/espece/cd_nom/4137" TargetMode="External"/><Relationship Id="rId3075" Type="http://schemas.openxmlformats.org/officeDocument/2006/relationships/hyperlink" Target="https://inpn.mnhn.fr/espece/cd_nom/34527" TargetMode="External"/><Relationship Id="rId2091" Type="http://schemas.openxmlformats.org/officeDocument/2006/relationships/hyperlink" Target="https://inpn.mnhn.fr/espece/cd_nom/4564" TargetMode="External"/><Relationship Id="rId2189" Type="http://schemas.openxmlformats.org/officeDocument/2006/relationships/hyperlink" Target="https://inpn.mnhn.fr/espece/cd_nom/4280" TargetMode="External"/><Relationship Id="rId270" Type="http://schemas.openxmlformats.org/officeDocument/2006/relationships/hyperlink" Target="https://inpn.mnhn.fr/espece/cd_nom/4257" TargetMode="External"/><Relationship Id="rId2396" Type="http://schemas.openxmlformats.org/officeDocument/2006/relationships/hyperlink" Target="https://inpn.mnhn.fr/espece/cd_nom/608405" TargetMode="External"/><Relationship Id="rId3002" Type="http://schemas.openxmlformats.org/officeDocument/2006/relationships/hyperlink" Target="https://inpn.mnhn.fr/espece/cd_nom/77756" TargetMode="External"/><Relationship Id="rId130" Type="http://schemas.openxmlformats.org/officeDocument/2006/relationships/hyperlink" Target="https://inpn.mnhn.fr/espece/cd_nom/3978" TargetMode="External"/><Relationship Id="rId368" Type="http://schemas.openxmlformats.org/officeDocument/2006/relationships/hyperlink" Target="https://inpn.mnhn.fr/espece/cd_nom/4319" TargetMode="External"/><Relationship Id="rId575" Type="http://schemas.openxmlformats.org/officeDocument/2006/relationships/hyperlink" Target="https://inpn.mnhn.fr/espece/cd_nom/4474" TargetMode="External"/><Relationship Id="rId782" Type="http://schemas.openxmlformats.org/officeDocument/2006/relationships/hyperlink" Target="https://inpn.mnhn.fr/espece/cd_nom/4280" TargetMode="External"/><Relationship Id="rId2049" Type="http://schemas.openxmlformats.org/officeDocument/2006/relationships/hyperlink" Target="https://inpn.mnhn.fr/espece/cd_nom/3603" TargetMode="External"/><Relationship Id="rId2256" Type="http://schemas.openxmlformats.org/officeDocument/2006/relationships/hyperlink" Target="https://inpn.mnhn.fr/espece/cd_nom/3429" TargetMode="External"/><Relationship Id="rId2463" Type="http://schemas.openxmlformats.org/officeDocument/2006/relationships/hyperlink" Target="https://inpn.mnhn.fr/espece/cd_nom/54279" TargetMode="External"/><Relationship Id="rId2670" Type="http://schemas.openxmlformats.org/officeDocument/2006/relationships/hyperlink" Target="https://inpn.mnhn.fr/espece/cd_nom/53623" TargetMode="External"/><Relationship Id="rId228" Type="http://schemas.openxmlformats.org/officeDocument/2006/relationships/hyperlink" Target="https://inpn.mnhn.fr/espece/cd_nom/4494" TargetMode="External"/><Relationship Id="rId435" Type="http://schemas.openxmlformats.org/officeDocument/2006/relationships/hyperlink" Target="https://inpn.mnhn.fr/espece/cd_nom/4342" TargetMode="External"/><Relationship Id="rId642" Type="http://schemas.openxmlformats.org/officeDocument/2006/relationships/hyperlink" Target="https://inpn.mnhn.fr/espece/cd_nom/4474" TargetMode="External"/><Relationship Id="rId1065" Type="http://schemas.openxmlformats.org/officeDocument/2006/relationships/hyperlink" Target="https://inpn.mnhn.fr/espece/cd_nom/53668" TargetMode="External"/><Relationship Id="rId1272" Type="http://schemas.openxmlformats.org/officeDocument/2006/relationships/hyperlink" Target="https://inpn.mnhn.fr/espece/cd_nom/641941" TargetMode="External"/><Relationship Id="rId2116" Type="http://schemas.openxmlformats.org/officeDocument/2006/relationships/hyperlink" Target="https://inpn.mnhn.fr/espece/cd_nom/4564" TargetMode="External"/><Relationship Id="rId2323" Type="http://schemas.openxmlformats.org/officeDocument/2006/relationships/hyperlink" Target="https://inpn.mnhn.fr/espece/cd_nom/608405" TargetMode="External"/><Relationship Id="rId2530" Type="http://schemas.openxmlformats.org/officeDocument/2006/relationships/hyperlink" Target="https://inpn.mnhn.fr/espece/cd_nom/53973" TargetMode="External"/><Relationship Id="rId2768" Type="http://schemas.openxmlformats.org/officeDocument/2006/relationships/hyperlink" Target="https://inpn.mnhn.fr/espece/cd_nom/53595" TargetMode="External"/><Relationship Id="rId2975" Type="http://schemas.openxmlformats.org/officeDocument/2006/relationships/hyperlink" Target="https://inpn.mnhn.fr/espece/cd_nom/77756" TargetMode="External"/><Relationship Id="rId502" Type="http://schemas.openxmlformats.org/officeDocument/2006/relationships/hyperlink" Target="https://inpn.mnhn.fr/espece/cd_nom/3611" TargetMode="External"/><Relationship Id="rId947" Type="http://schemas.openxmlformats.org/officeDocument/2006/relationships/hyperlink" Target="https://inpn.mnhn.fr/espece/cd_nom/608405" TargetMode="External"/><Relationship Id="rId1132" Type="http://schemas.openxmlformats.org/officeDocument/2006/relationships/hyperlink" Target="https://inpn.mnhn.fr/espece/cd_nom/219831" TargetMode="External"/><Relationship Id="rId1577" Type="http://schemas.openxmlformats.org/officeDocument/2006/relationships/hyperlink" Target="https://inpn.mnhn.fr/espece/cd_nom/4474" TargetMode="External"/><Relationship Id="rId1784" Type="http://schemas.openxmlformats.org/officeDocument/2006/relationships/hyperlink" Target="https://inpn.mnhn.fr/espece/cd_nom/4503" TargetMode="External"/><Relationship Id="rId1991" Type="http://schemas.openxmlformats.org/officeDocument/2006/relationships/hyperlink" Target="https://inpn.mnhn.fr/espece/cd_nom/4525" TargetMode="External"/><Relationship Id="rId2628" Type="http://schemas.openxmlformats.org/officeDocument/2006/relationships/hyperlink" Target="https://inpn.mnhn.fr/espece/cd_nom/219831" TargetMode="External"/><Relationship Id="rId2835" Type="http://schemas.openxmlformats.org/officeDocument/2006/relationships/hyperlink" Target="https://inpn.mnhn.fr/espece/cd_nom/53595" TargetMode="External"/><Relationship Id="rId76" Type="http://schemas.openxmlformats.org/officeDocument/2006/relationships/hyperlink" Target="https://inpn.mnhn.fr/espece/cd_nom/53595" TargetMode="External"/><Relationship Id="rId807" Type="http://schemas.openxmlformats.org/officeDocument/2006/relationships/hyperlink" Target="https://inpn.mnhn.fr/espece/cd_nom/4280" TargetMode="External"/><Relationship Id="rId1437" Type="http://schemas.openxmlformats.org/officeDocument/2006/relationships/hyperlink" Target="https://inpn.mnhn.fr/espece/cd_nom/4474" TargetMode="External"/><Relationship Id="rId1644" Type="http://schemas.openxmlformats.org/officeDocument/2006/relationships/hyperlink" Target="https://inpn.mnhn.fr/espece/cd_nom/3978" TargetMode="External"/><Relationship Id="rId1851" Type="http://schemas.openxmlformats.org/officeDocument/2006/relationships/hyperlink" Target="https://inpn.mnhn.fr/espece/cd_nom/4257" TargetMode="External"/><Relationship Id="rId2902" Type="http://schemas.openxmlformats.org/officeDocument/2006/relationships/hyperlink" Target="https://inpn.mnhn.fr/espece/cd_nom/53595" TargetMode="External"/><Relationship Id="rId1504" Type="http://schemas.openxmlformats.org/officeDocument/2006/relationships/hyperlink" Target="https://inpn.mnhn.fr/espece/cd_nom/4474" TargetMode="External"/><Relationship Id="rId1711" Type="http://schemas.openxmlformats.org/officeDocument/2006/relationships/hyperlink" Target="https://inpn.mnhn.fr/espece/cd_nom/4583" TargetMode="External"/><Relationship Id="rId1949" Type="http://schemas.openxmlformats.org/officeDocument/2006/relationships/hyperlink" Target="https://inpn.mnhn.fr/espece/cd_nom/4137" TargetMode="External"/><Relationship Id="rId292" Type="http://schemas.openxmlformats.org/officeDocument/2006/relationships/hyperlink" Target="https://inpn.mnhn.fr/espece/cd_nom/4257" TargetMode="External"/><Relationship Id="rId1809" Type="http://schemas.openxmlformats.org/officeDocument/2006/relationships/hyperlink" Target="https://inpn.mnhn.fr/espece/cd_nom/4503" TargetMode="External"/><Relationship Id="rId597" Type="http://schemas.openxmlformats.org/officeDocument/2006/relationships/hyperlink" Target="https://inpn.mnhn.fr/espece/cd_nom/4474" TargetMode="External"/><Relationship Id="rId2180" Type="http://schemas.openxmlformats.org/officeDocument/2006/relationships/hyperlink" Target="https://inpn.mnhn.fr/espece/cd_nom/4280" TargetMode="External"/><Relationship Id="rId2278" Type="http://schemas.openxmlformats.org/officeDocument/2006/relationships/hyperlink" Target="https://inpn.mnhn.fr/espece/cd_nom/3429" TargetMode="External"/><Relationship Id="rId2485" Type="http://schemas.openxmlformats.org/officeDocument/2006/relationships/hyperlink" Target="https://inpn.mnhn.fr/espece/cd_nom/54021" TargetMode="External"/><Relationship Id="rId3024" Type="http://schemas.openxmlformats.org/officeDocument/2006/relationships/hyperlink" Target="https://inpn.mnhn.fr/espece/cd_nom/77756" TargetMode="External"/><Relationship Id="rId152" Type="http://schemas.openxmlformats.org/officeDocument/2006/relationships/hyperlink" Target="https://inpn.mnhn.fr/espece/cd_nom/3978" TargetMode="External"/><Relationship Id="rId457" Type="http://schemas.openxmlformats.org/officeDocument/2006/relationships/hyperlink" Target="https://inpn.mnhn.fr/espece/cd_nom/4525" TargetMode="External"/><Relationship Id="rId1087" Type="http://schemas.openxmlformats.org/officeDocument/2006/relationships/hyperlink" Target="https://inpn.mnhn.fr/espece/cd_nom/53668" TargetMode="External"/><Relationship Id="rId1294" Type="http://schemas.openxmlformats.org/officeDocument/2006/relationships/hyperlink" Target="https://inpn.mnhn.fr/espece/cd_nom/53595" TargetMode="External"/><Relationship Id="rId2040" Type="http://schemas.openxmlformats.org/officeDocument/2006/relationships/hyperlink" Target="https://inpn.mnhn.fr/espece/cd_nom/4525" TargetMode="External"/><Relationship Id="rId2138" Type="http://schemas.openxmlformats.org/officeDocument/2006/relationships/hyperlink" Target="https://inpn.mnhn.fr/espece/cd_nom/4564" TargetMode="External"/><Relationship Id="rId2692" Type="http://schemas.openxmlformats.org/officeDocument/2006/relationships/hyperlink" Target="https://inpn.mnhn.fr/espece/cd_nom/641941" TargetMode="External"/><Relationship Id="rId2997" Type="http://schemas.openxmlformats.org/officeDocument/2006/relationships/hyperlink" Target="https://inpn.mnhn.fr/espece/cd_nom/77756" TargetMode="External"/><Relationship Id="rId664" Type="http://schemas.openxmlformats.org/officeDocument/2006/relationships/hyperlink" Target="https://inpn.mnhn.fr/espece/cd_nom/4474" TargetMode="External"/><Relationship Id="rId871" Type="http://schemas.openxmlformats.org/officeDocument/2006/relationships/hyperlink" Target="https://inpn.mnhn.fr/espece/cd_nom/3429" TargetMode="External"/><Relationship Id="rId969" Type="http://schemas.openxmlformats.org/officeDocument/2006/relationships/hyperlink" Target="https://inpn.mnhn.fr/espece/cd_nom/54279" TargetMode="External"/><Relationship Id="rId1599" Type="http://schemas.openxmlformats.org/officeDocument/2006/relationships/hyperlink" Target="https://inpn.mnhn.fr/espece/cd_nom/4474" TargetMode="External"/><Relationship Id="rId2345" Type="http://schemas.openxmlformats.org/officeDocument/2006/relationships/hyperlink" Target="https://inpn.mnhn.fr/espece/cd_nom/608405" TargetMode="External"/><Relationship Id="rId2552" Type="http://schemas.openxmlformats.org/officeDocument/2006/relationships/hyperlink" Target="https://inpn.mnhn.fr/espece/cd_nom/53973" TargetMode="External"/><Relationship Id="rId317" Type="http://schemas.openxmlformats.org/officeDocument/2006/relationships/hyperlink" Target="https://inpn.mnhn.fr/espece/cd_nom/3059" TargetMode="External"/><Relationship Id="rId524" Type="http://schemas.openxmlformats.org/officeDocument/2006/relationships/hyperlink" Target="https://inpn.mnhn.fr/espece/cd_nom/4474" TargetMode="External"/><Relationship Id="rId731" Type="http://schemas.openxmlformats.org/officeDocument/2006/relationships/hyperlink" Target="https://inpn.mnhn.fr/espece/cd_nom/4564" TargetMode="External"/><Relationship Id="rId1154" Type="http://schemas.openxmlformats.org/officeDocument/2006/relationships/hyperlink" Target="https://inpn.mnhn.fr/espece/cd_nom/219831" TargetMode="External"/><Relationship Id="rId1361" Type="http://schemas.openxmlformats.org/officeDocument/2006/relationships/hyperlink" Target="https://inpn.mnhn.fr/espece/cd_nom/4474" TargetMode="External"/><Relationship Id="rId1459" Type="http://schemas.openxmlformats.org/officeDocument/2006/relationships/hyperlink" Target="https://inpn.mnhn.fr/espece/cd_nom/4474" TargetMode="External"/><Relationship Id="rId2205" Type="http://schemas.openxmlformats.org/officeDocument/2006/relationships/hyperlink" Target="https://inpn.mnhn.fr/espece/cd_nom/4280" TargetMode="External"/><Relationship Id="rId2412" Type="http://schemas.openxmlformats.org/officeDocument/2006/relationships/hyperlink" Target="https://inpn.mnhn.fr/espece/cd_nom/608405" TargetMode="External"/><Relationship Id="rId2857" Type="http://schemas.openxmlformats.org/officeDocument/2006/relationships/hyperlink" Target="https://inpn.mnhn.fr/espece/cd_nom/53595" TargetMode="External"/><Relationship Id="rId98" Type="http://schemas.openxmlformats.org/officeDocument/2006/relationships/hyperlink" Target="https://inpn.mnhn.fr/espece/cd_nom/3978" TargetMode="External"/><Relationship Id="rId829" Type="http://schemas.openxmlformats.org/officeDocument/2006/relationships/hyperlink" Target="https://inpn.mnhn.fr/espece/cd_nom/4280" TargetMode="External"/><Relationship Id="rId1014" Type="http://schemas.openxmlformats.org/officeDocument/2006/relationships/hyperlink" Target="https://inpn.mnhn.fr/espece/cd_nom/521494" TargetMode="External"/><Relationship Id="rId1221" Type="http://schemas.openxmlformats.org/officeDocument/2006/relationships/hyperlink" Target="https://inpn.mnhn.fr/espece/cd_nom/53623" TargetMode="External"/><Relationship Id="rId1666" Type="http://schemas.openxmlformats.org/officeDocument/2006/relationships/hyperlink" Target="https://inpn.mnhn.fr/espece/cd_nom/3978" TargetMode="External"/><Relationship Id="rId1873" Type="http://schemas.openxmlformats.org/officeDocument/2006/relationships/hyperlink" Target="https://inpn.mnhn.fr/espece/cd_nom/4466" TargetMode="External"/><Relationship Id="rId2717" Type="http://schemas.openxmlformats.org/officeDocument/2006/relationships/hyperlink" Target="https://inpn.mnhn.fr/espece/cd_nom/53595" TargetMode="External"/><Relationship Id="rId2924" Type="http://schemas.openxmlformats.org/officeDocument/2006/relationships/hyperlink" Target="https://inpn.mnhn.fr/espece/cd_nom/53741" TargetMode="External"/><Relationship Id="rId1319" Type="http://schemas.openxmlformats.org/officeDocument/2006/relationships/hyperlink" Target="https://inpn.mnhn.fr/espece/cd_nom/53595" TargetMode="External"/><Relationship Id="rId1526" Type="http://schemas.openxmlformats.org/officeDocument/2006/relationships/hyperlink" Target="https://inpn.mnhn.fr/espece/cd_nom/4474" TargetMode="External"/><Relationship Id="rId1733" Type="http://schemas.openxmlformats.org/officeDocument/2006/relationships/hyperlink" Target="https://inpn.mnhn.fr/espece/cd_nom/4494" TargetMode="External"/><Relationship Id="rId1940" Type="http://schemas.openxmlformats.org/officeDocument/2006/relationships/hyperlink" Target="https://inpn.mnhn.fr/espece/cd_nom/4137" TargetMode="External"/><Relationship Id="rId25" Type="http://schemas.openxmlformats.org/officeDocument/2006/relationships/hyperlink" Target="https://inpn.mnhn.fr/espece/cd_nom/4474" TargetMode="External"/><Relationship Id="rId1800" Type="http://schemas.openxmlformats.org/officeDocument/2006/relationships/hyperlink" Target="https://inpn.mnhn.fr/espece/cd_nom/4503" TargetMode="External"/><Relationship Id="rId3046" Type="http://schemas.openxmlformats.org/officeDocument/2006/relationships/hyperlink" Target="https://inpn.mnhn.fr/espece/cd_nom/77756" TargetMode="External"/><Relationship Id="rId174" Type="http://schemas.openxmlformats.org/officeDocument/2006/relationships/hyperlink" Target="https://inpn.mnhn.fr/espece/cd_nom/3941" TargetMode="External"/><Relationship Id="rId381" Type="http://schemas.openxmlformats.org/officeDocument/2006/relationships/hyperlink" Target="https://inpn.mnhn.fr/espece/cd_nom/4137" TargetMode="External"/><Relationship Id="rId2062" Type="http://schemas.openxmlformats.org/officeDocument/2006/relationships/hyperlink" Target="https://inpn.mnhn.fr/espece/cd_nom/4564" TargetMode="External"/><Relationship Id="rId241" Type="http://schemas.openxmlformats.org/officeDocument/2006/relationships/hyperlink" Target="https://inpn.mnhn.fr/espece/cd_nom/4503" TargetMode="External"/><Relationship Id="rId479" Type="http://schemas.openxmlformats.org/officeDocument/2006/relationships/hyperlink" Target="https://inpn.mnhn.fr/espece/cd_nom/4525" TargetMode="External"/><Relationship Id="rId686" Type="http://schemas.openxmlformats.org/officeDocument/2006/relationships/hyperlink" Target="https://inpn.mnhn.fr/espece/cd_nom/4474" TargetMode="External"/><Relationship Id="rId893" Type="http://schemas.openxmlformats.org/officeDocument/2006/relationships/hyperlink" Target="https://inpn.mnhn.fr/espece/cd_nom/3429" TargetMode="External"/><Relationship Id="rId2367" Type="http://schemas.openxmlformats.org/officeDocument/2006/relationships/hyperlink" Target="https://inpn.mnhn.fr/espece/cd_nom/608405" TargetMode="External"/><Relationship Id="rId2574" Type="http://schemas.openxmlformats.org/officeDocument/2006/relationships/hyperlink" Target="https://inpn.mnhn.fr/espece/cd_nom/608364" TargetMode="External"/><Relationship Id="rId2781" Type="http://schemas.openxmlformats.org/officeDocument/2006/relationships/hyperlink" Target="https://inpn.mnhn.fr/espece/cd_nom/53595" TargetMode="External"/><Relationship Id="rId339" Type="http://schemas.openxmlformats.org/officeDocument/2006/relationships/hyperlink" Target="https://inpn.mnhn.fr/espece/cd_nom/4466" TargetMode="External"/><Relationship Id="rId546" Type="http://schemas.openxmlformats.org/officeDocument/2006/relationships/hyperlink" Target="https://inpn.mnhn.fr/espece/cd_nom/4474" TargetMode="External"/><Relationship Id="rId753" Type="http://schemas.openxmlformats.org/officeDocument/2006/relationships/hyperlink" Target="https://inpn.mnhn.fr/espece/cd_nom/4564" TargetMode="External"/><Relationship Id="rId1176" Type="http://schemas.openxmlformats.org/officeDocument/2006/relationships/hyperlink" Target="https://inpn.mnhn.fr/espece/cd_nom/54342" TargetMode="External"/><Relationship Id="rId1383" Type="http://schemas.openxmlformats.org/officeDocument/2006/relationships/hyperlink" Target="https://inpn.mnhn.fr/espece/cd_nom/4474" TargetMode="External"/><Relationship Id="rId2227" Type="http://schemas.openxmlformats.org/officeDocument/2006/relationships/hyperlink" Target="https://inpn.mnhn.fr/espece/cd_nom/3774" TargetMode="External"/><Relationship Id="rId2434" Type="http://schemas.openxmlformats.org/officeDocument/2006/relationships/hyperlink" Target="https://inpn.mnhn.fr/espece/cd_nom/608405" TargetMode="External"/><Relationship Id="rId2879" Type="http://schemas.openxmlformats.org/officeDocument/2006/relationships/hyperlink" Target="https://inpn.mnhn.fr/espece/cd_nom/53595" TargetMode="External"/><Relationship Id="rId101" Type="http://schemas.openxmlformats.org/officeDocument/2006/relationships/hyperlink" Target="https://inpn.mnhn.fr/espece/cd_nom/3978" TargetMode="External"/><Relationship Id="rId406" Type="http://schemas.openxmlformats.org/officeDocument/2006/relationships/hyperlink" Target="https://inpn.mnhn.fr/espece/cd_nom/4129" TargetMode="External"/><Relationship Id="rId960" Type="http://schemas.openxmlformats.org/officeDocument/2006/relationships/hyperlink" Target="https://inpn.mnhn.fr/espece/cd_nom/608405" TargetMode="External"/><Relationship Id="rId1036" Type="http://schemas.openxmlformats.org/officeDocument/2006/relationships/hyperlink" Target="https://inpn.mnhn.fr/espece/cd_nom/53291" TargetMode="External"/><Relationship Id="rId1243" Type="http://schemas.openxmlformats.org/officeDocument/2006/relationships/hyperlink" Target="https://inpn.mnhn.fr/espece/cd_nom/53623" TargetMode="External"/><Relationship Id="rId1590" Type="http://schemas.openxmlformats.org/officeDocument/2006/relationships/hyperlink" Target="https://inpn.mnhn.fr/espece/cd_nom/4474" TargetMode="External"/><Relationship Id="rId1688" Type="http://schemas.openxmlformats.org/officeDocument/2006/relationships/hyperlink" Target="https://inpn.mnhn.fr/espece/cd_nom/4583" TargetMode="External"/><Relationship Id="rId1895" Type="http://schemas.openxmlformats.org/officeDocument/2006/relationships/hyperlink" Target="https://inpn.mnhn.fr/espece/cd_nom/4466" TargetMode="External"/><Relationship Id="rId2641" Type="http://schemas.openxmlformats.org/officeDocument/2006/relationships/hyperlink" Target="https://inpn.mnhn.fr/espece/cd_nom/54342" TargetMode="External"/><Relationship Id="rId2739" Type="http://schemas.openxmlformats.org/officeDocument/2006/relationships/hyperlink" Target="https://inpn.mnhn.fr/espece/cd_nom/53595" TargetMode="External"/><Relationship Id="rId2946" Type="http://schemas.openxmlformats.org/officeDocument/2006/relationships/hyperlink" Target="https://inpn.mnhn.fr/espece/cd_nom/53741" TargetMode="External"/><Relationship Id="rId613" Type="http://schemas.openxmlformats.org/officeDocument/2006/relationships/hyperlink" Target="https://inpn.mnhn.fr/espece/cd_nom/4474" TargetMode="External"/><Relationship Id="rId820" Type="http://schemas.openxmlformats.org/officeDocument/2006/relationships/hyperlink" Target="https://inpn.mnhn.fr/espece/cd_nom/4280" TargetMode="External"/><Relationship Id="rId918" Type="http://schemas.openxmlformats.org/officeDocument/2006/relationships/hyperlink" Target="https://inpn.mnhn.fr/espece/cd_nom/4582" TargetMode="External"/><Relationship Id="rId1450" Type="http://schemas.openxmlformats.org/officeDocument/2006/relationships/hyperlink" Target="https://inpn.mnhn.fr/espece/cd_nom/4474" TargetMode="External"/><Relationship Id="rId1548" Type="http://schemas.openxmlformats.org/officeDocument/2006/relationships/hyperlink" Target="https://inpn.mnhn.fr/espece/cd_nom/4474" TargetMode="External"/><Relationship Id="rId1755" Type="http://schemas.openxmlformats.org/officeDocument/2006/relationships/hyperlink" Target="https://inpn.mnhn.fr/espece/cd_nom/4503" TargetMode="External"/><Relationship Id="rId2501" Type="http://schemas.openxmlformats.org/officeDocument/2006/relationships/hyperlink" Target="https://inpn.mnhn.fr/espece/cd_nom/54417" TargetMode="External"/><Relationship Id="rId1103" Type="http://schemas.openxmlformats.org/officeDocument/2006/relationships/hyperlink" Target="https://inpn.mnhn.fr/espece/cd_nom/53668" TargetMode="External"/><Relationship Id="rId1310" Type="http://schemas.openxmlformats.org/officeDocument/2006/relationships/hyperlink" Target="https://inpn.mnhn.fr/espece/cd_nom/53595" TargetMode="External"/><Relationship Id="rId1408" Type="http://schemas.openxmlformats.org/officeDocument/2006/relationships/hyperlink" Target="https://inpn.mnhn.fr/espece/cd_nom/4474" TargetMode="External"/><Relationship Id="rId1962" Type="http://schemas.openxmlformats.org/officeDocument/2006/relationships/hyperlink" Target="https://inpn.mnhn.fr/espece/cd_nom/4129" TargetMode="External"/><Relationship Id="rId2806" Type="http://schemas.openxmlformats.org/officeDocument/2006/relationships/hyperlink" Target="https://inpn.mnhn.fr/espece/cd_nom/53595" TargetMode="External"/><Relationship Id="rId47" Type="http://schemas.openxmlformats.org/officeDocument/2006/relationships/hyperlink" Target="https://inpn.mnhn.fr/espece/cd_nom/53623" TargetMode="External"/><Relationship Id="rId1615" Type="http://schemas.openxmlformats.org/officeDocument/2006/relationships/hyperlink" Target="https://inpn.mnhn.fr/espece/cd_nom/4474" TargetMode="External"/><Relationship Id="rId1822" Type="http://schemas.openxmlformats.org/officeDocument/2006/relationships/hyperlink" Target="https://inpn.mnhn.fr/espece/cd_nom/4257" TargetMode="External"/><Relationship Id="rId3068" Type="http://schemas.openxmlformats.org/officeDocument/2006/relationships/hyperlink" Target="https://inpn.mnhn.fr/espece/cd_nom/42524" TargetMode="External"/><Relationship Id="rId196" Type="http://schemas.openxmlformats.org/officeDocument/2006/relationships/hyperlink" Target="https://inpn.mnhn.fr/espece/cd_nom/4494" TargetMode="External"/><Relationship Id="rId2084" Type="http://schemas.openxmlformats.org/officeDocument/2006/relationships/hyperlink" Target="https://inpn.mnhn.fr/espece/cd_nom/4564" TargetMode="External"/><Relationship Id="rId2291" Type="http://schemas.openxmlformats.org/officeDocument/2006/relationships/hyperlink" Target="https://inpn.mnhn.fr/espece/cd_nom/4582" TargetMode="External"/><Relationship Id="rId263" Type="http://schemas.openxmlformats.org/officeDocument/2006/relationships/hyperlink" Target="https://inpn.mnhn.fr/espece/cd_nom/4503" TargetMode="External"/><Relationship Id="rId470" Type="http://schemas.openxmlformats.org/officeDocument/2006/relationships/hyperlink" Target="https://inpn.mnhn.fr/espece/cd_nom/4525" TargetMode="External"/><Relationship Id="rId2151" Type="http://schemas.openxmlformats.org/officeDocument/2006/relationships/hyperlink" Target="https://inpn.mnhn.fr/espece/cd_nom/4564" TargetMode="External"/><Relationship Id="rId2389" Type="http://schemas.openxmlformats.org/officeDocument/2006/relationships/hyperlink" Target="https://inpn.mnhn.fr/espece/cd_nom/608405" TargetMode="External"/><Relationship Id="rId2596" Type="http://schemas.openxmlformats.org/officeDocument/2006/relationships/hyperlink" Target="https://inpn.mnhn.fr/espece/cd_nom/219831" TargetMode="External"/><Relationship Id="rId123" Type="http://schemas.openxmlformats.org/officeDocument/2006/relationships/hyperlink" Target="https://inpn.mnhn.fr/espece/cd_nom/3978" TargetMode="External"/><Relationship Id="rId330" Type="http://schemas.openxmlformats.org/officeDocument/2006/relationships/hyperlink" Target="https://inpn.mnhn.fr/espece/cd_nom/4466" TargetMode="External"/><Relationship Id="rId568" Type="http://schemas.openxmlformats.org/officeDocument/2006/relationships/hyperlink" Target="https://inpn.mnhn.fr/espece/cd_nom/4474" TargetMode="External"/><Relationship Id="rId775" Type="http://schemas.openxmlformats.org/officeDocument/2006/relationships/hyperlink" Target="https://inpn.mnhn.fr/espece/cd_nom/4280" TargetMode="External"/><Relationship Id="rId982" Type="http://schemas.openxmlformats.org/officeDocument/2006/relationships/hyperlink" Target="https://inpn.mnhn.fr/espece/cd_nom/54279" TargetMode="External"/><Relationship Id="rId1198" Type="http://schemas.openxmlformats.org/officeDocument/2006/relationships/hyperlink" Target="https://inpn.mnhn.fr/espece/cd_nom/53623" TargetMode="External"/><Relationship Id="rId2011" Type="http://schemas.openxmlformats.org/officeDocument/2006/relationships/hyperlink" Target="https://inpn.mnhn.fr/espece/cd_nom/4525" TargetMode="External"/><Relationship Id="rId2249" Type="http://schemas.openxmlformats.org/officeDocument/2006/relationships/hyperlink" Target="https://inpn.mnhn.fr/espece/cd_nom/3429" TargetMode="External"/><Relationship Id="rId2456" Type="http://schemas.openxmlformats.org/officeDocument/2006/relationships/hyperlink" Target="https://inpn.mnhn.fr/espece/cd_nom/54279" TargetMode="External"/><Relationship Id="rId2663" Type="http://schemas.openxmlformats.org/officeDocument/2006/relationships/hyperlink" Target="https://inpn.mnhn.fr/espece/cd_nom/53623" TargetMode="External"/><Relationship Id="rId2870" Type="http://schemas.openxmlformats.org/officeDocument/2006/relationships/hyperlink" Target="https://inpn.mnhn.fr/espece/cd_nom/53595" TargetMode="External"/><Relationship Id="rId428" Type="http://schemas.openxmlformats.org/officeDocument/2006/relationships/hyperlink" Target="https://inpn.mnhn.fr/espece/cd_nom/4129" TargetMode="External"/><Relationship Id="rId635" Type="http://schemas.openxmlformats.org/officeDocument/2006/relationships/hyperlink" Target="https://inpn.mnhn.fr/espece/cd_nom/4474" TargetMode="External"/><Relationship Id="rId842" Type="http://schemas.openxmlformats.org/officeDocument/2006/relationships/hyperlink" Target="https://inpn.mnhn.fr/espece/cd_nom/4280" TargetMode="External"/><Relationship Id="rId1058" Type="http://schemas.openxmlformats.org/officeDocument/2006/relationships/hyperlink" Target="https://inpn.mnhn.fr/espece/cd_nom/53668" TargetMode="External"/><Relationship Id="rId1265" Type="http://schemas.openxmlformats.org/officeDocument/2006/relationships/hyperlink" Target="https://inpn.mnhn.fr/espece/cd_nom/53759" TargetMode="External"/><Relationship Id="rId1472" Type="http://schemas.openxmlformats.org/officeDocument/2006/relationships/hyperlink" Target="https://inpn.mnhn.fr/espece/cd_nom/4474" TargetMode="External"/><Relationship Id="rId2109" Type="http://schemas.openxmlformats.org/officeDocument/2006/relationships/hyperlink" Target="https://inpn.mnhn.fr/espece/cd_nom/4564" TargetMode="External"/><Relationship Id="rId2316" Type="http://schemas.openxmlformats.org/officeDocument/2006/relationships/hyperlink" Target="https://inpn.mnhn.fr/espece/cd_nom/608405" TargetMode="External"/><Relationship Id="rId2523" Type="http://schemas.openxmlformats.org/officeDocument/2006/relationships/hyperlink" Target="https://inpn.mnhn.fr/espece/cd_nom/521494" TargetMode="External"/><Relationship Id="rId2730" Type="http://schemas.openxmlformats.org/officeDocument/2006/relationships/hyperlink" Target="https://inpn.mnhn.fr/espece/cd_nom/53595" TargetMode="External"/><Relationship Id="rId2968" Type="http://schemas.openxmlformats.org/officeDocument/2006/relationships/hyperlink" Target="https://inpn.mnhn.fr/espece/cd_nom/77756" TargetMode="External"/><Relationship Id="rId702" Type="http://schemas.openxmlformats.org/officeDocument/2006/relationships/hyperlink" Target="https://inpn.mnhn.fr/espece/cd_nom/4474" TargetMode="External"/><Relationship Id="rId1125" Type="http://schemas.openxmlformats.org/officeDocument/2006/relationships/hyperlink" Target="https://inpn.mnhn.fr/espece/cd_nom/219831" TargetMode="External"/><Relationship Id="rId1332" Type="http://schemas.openxmlformats.org/officeDocument/2006/relationships/hyperlink" Target="https://inpn.mnhn.fr/espece/cd_nom/53595" TargetMode="External"/><Relationship Id="rId1777" Type="http://schemas.openxmlformats.org/officeDocument/2006/relationships/hyperlink" Target="https://inpn.mnhn.fr/espece/cd_nom/4503" TargetMode="External"/><Relationship Id="rId1984" Type="http://schemas.openxmlformats.org/officeDocument/2006/relationships/hyperlink" Target="https://inpn.mnhn.fr/espece/cd_nom/4342" TargetMode="External"/><Relationship Id="rId2828" Type="http://schemas.openxmlformats.org/officeDocument/2006/relationships/hyperlink" Target="https://inpn.mnhn.fr/espece/cd_nom/53595" TargetMode="External"/><Relationship Id="rId69" Type="http://schemas.openxmlformats.org/officeDocument/2006/relationships/hyperlink" Target="https://inpn.mnhn.fr/espece/cd_nom/53595" TargetMode="External"/><Relationship Id="rId1637" Type="http://schemas.openxmlformats.org/officeDocument/2006/relationships/hyperlink" Target="https://inpn.mnhn.fr/espece/cd_nom/3978" TargetMode="External"/><Relationship Id="rId1844" Type="http://schemas.openxmlformats.org/officeDocument/2006/relationships/hyperlink" Target="https://inpn.mnhn.fr/espece/cd_nom/4257" TargetMode="External"/><Relationship Id="rId1704" Type="http://schemas.openxmlformats.org/officeDocument/2006/relationships/hyperlink" Target="https://inpn.mnhn.fr/espece/cd_nom/4583" TargetMode="External"/><Relationship Id="rId285" Type="http://schemas.openxmlformats.org/officeDocument/2006/relationships/hyperlink" Target="https://inpn.mnhn.fr/espece/cd_nom/4257" TargetMode="External"/><Relationship Id="rId1911" Type="http://schemas.openxmlformats.org/officeDocument/2006/relationships/hyperlink" Target="https://inpn.mnhn.fr/espece/cd_nom/3791" TargetMode="External"/><Relationship Id="rId492" Type="http://schemas.openxmlformats.org/officeDocument/2006/relationships/hyperlink" Target="https://inpn.mnhn.fr/espece/cd_nom/4525" TargetMode="External"/><Relationship Id="rId797" Type="http://schemas.openxmlformats.org/officeDocument/2006/relationships/hyperlink" Target="https://inpn.mnhn.fr/espece/cd_nom/4280" TargetMode="External"/><Relationship Id="rId2173" Type="http://schemas.openxmlformats.org/officeDocument/2006/relationships/hyperlink" Target="https://inpn.mnhn.fr/espece/cd_nom/4280" TargetMode="External"/><Relationship Id="rId2380" Type="http://schemas.openxmlformats.org/officeDocument/2006/relationships/hyperlink" Target="https://inpn.mnhn.fr/espece/cd_nom/608405" TargetMode="External"/><Relationship Id="rId2478" Type="http://schemas.openxmlformats.org/officeDocument/2006/relationships/hyperlink" Target="https://inpn.mnhn.fr/espece/cd_nom/54279" TargetMode="External"/><Relationship Id="rId3017" Type="http://schemas.openxmlformats.org/officeDocument/2006/relationships/hyperlink" Target="https://inpn.mnhn.fr/espece/cd_nom/77756" TargetMode="External"/><Relationship Id="rId145" Type="http://schemas.openxmlformats.org/officeDocument/2006/relationships/hyperlink" Target="https://inpn.mnhn.fr/espece/cd_nom/3978" TargetMode="External"/><Relationship Id="rId352" Type="http://schemas.openxmlformats.org/officeDocument/2006/relationships/hyperlink" Target="https://inpn.mnhn.fr/espece/cd_nom/4466" TargetMode="External"/><Relationship Id="rId1287" Type="http://schemas.openxmlformats.org/officeDocument/2006/relationships/hyperlink" Target="https://inpn.mnhn.fr/espece/cd_nom/53595" TargetMode="External"/><Relationship Id="rId2033" Type="http://schemas.openxmlformats.org/officeDocument/2006/relationships/hyperlink" Target="https://inpn.mnhn.fr/espece/cd_nom/4525" TargetMode="External"/><Relationship Id="rId2240" Type="http://schemas.openxmlformats.org/officeDocument/2006/relationships/hyperlink" Target="https://inpn.mnhn.fr/espece/cd_nom/3429" TargetMode="External"/><Relationship Id="rId2685" Type="http://schemas.openxmlformats.org/officeDocument/2006/relationships/hyperlink" Target="https://inpn.mnhn.fr/espece/cd_nom/53759" TargetMode="External"/><Relationship Id="rId2892" Type="http://schemas.openxmlformats.org/officeDocument/2006/relationships/hyperlink" Target="https://inpn.mnhn.fr/espece/cd_nom/53595" TargetMode="External"/><Relationship Id="rId212" Type="http://schemas.openxmlformats.org/officeDocument/2006/relationships/hyperlink" Target="https://inpn.mnhn.fr/espece/cd_nom/4494" TargetMode="External"/><Relationship Id="rId657" Type="http://schemas.openxmlformats.org/officeDocument/2006/relationships/hyperlink" Target="https://inpn.mnhn.fr/espece/cd_nom/4474" TargetMode="External"/><Relationship Id="rId864" Type="http://schemas.openxmlformats.org/officeDocument/2006/relationships/hyperlink" Target="https://inpn.mnhn.fr/espece/cd_nom/3429" TargetMode="External"/><Relationship Id="rId1494" Type="http://schemas.openxmlformats.org/officeDocument/2006/relationships/hyperlink" Target="https://inpn.mnhn.fr/espece/cd_nom/4474" TargetMode="External"/><Relationship Id="rId1799" Type="http://schemas.openxmlformats.org/officeDocument/2006/relationships/hyperlink" Target="https://inpn.mnhn.fr/espece/cd_nom/4503" TargetMode="External"/><Relationship Id="rId2100" Type="http://schemas.openxmlformats.org/officeDocument/2006/relationships/hyperlink" Target="https://inpn.mnhn.fr/espece/cd_nom/4564" TargetMode="External"/><Relationship Id="rId2338" Type="http://schemas.openxmlformats.org/officeDocument/2006/relationships/hyperlink" Target="https://inpn.mnhn.fr/espece/cd_nom/608405" TargetMode="External"/><Relationship Id="rId2545" Type="http://schemas.openxmlformats.org/officeDocument/2006/relationships/hyperlink" Target="https://inpn.mnhn.fr/espece/cd_nom/53973" TargetMode="External"/><Relationship Id="rId2752" Type="http://schemas.openxmlformats.org/officeDocument/2006/relationships/hyperlink" Target="https://inpn.mnhn.fr/espece/cd_nom/53595" TargetMode="External"/><Relationship Id="rId517" Type="http://schemas.openxmlformats.org/officeDocument/2006/relationships/hyperlink" Target="https://inpn.mnhn.fr/espece/cd_nom/3603" TargetMode="External"/><Relationship Id="rId724" Type="http://schemas.openxmlformats.org/officeDocument/2006/relationships/hyperlink" Target="https://inpn.mnhn.fr/espece/cd_nom/3420" TargetMode="External"/><Relationship Id="rId931" Type="http://schemas.openxmlformats.org/officeDocument/2006/relationships/hyperlink" Target="https://inpn.mnhn.fr/espece/cd_nom/4582" TargetMode="External"/><Relationship Id="rId1147" Type="http://schemas.openxmlformats.org/officeDocument/2006/relationships/hyperlink" Target="https://inpn.mnhn.fr/espece/cd_nom/219831" TargetMode="External"/><Relationship Id="rId1354" Type="http://schemas.openxmlformats.org/officeDocument/2006/relationships/hyperlink" Target="https://inpn.mnhn.fr/espece/cd_nom/4474" TargetMode="External"/><Relationship Id="rId1561" Type="http://schemas.openxmlformats.org/officeDocument/2006/relationships/hyperlink" Target="https://inpn.mnhn.fr/espece/cd_nom/4474" TargetMode="External"/><Relationship Id="rId2405" Type="http://schemas.openxmlformats.org/officeDocument/2006/relationships/hyperlink" Target="https://inpn.mnhn.fr/espece/cd_nom/608405" TargetMode="External"/><Relationship Id="rId2612" Type="http://schemas.openxmlformats.org/officeDocument/2006/relationships/hyperlink" Target="https://inpn.mnhn.fr/espece/cd_nom/219831" TargetMode="External"/><Relationship Id="rId60" Type="http://schemas.openxmlformats.org/officeDocument/2006/relationships/hyperlink" Target="https://inpn.mnhn.fr/espece/cd_nom/53623" TargetMode="External"/><Relationship Id="rId1007" Type="http://schemas.openxmlformats.org/officeDocument/2006/relationships/hyperlink" Target="https://inpn.mnhn.fr/espece/cd_nom/521494" TargetMode="External"/><Relationship Id="rId1214" Type="http://schemas.openxmlformats.org/officeDocument/2006/relationships/hyperlink" Target="https://inpn.mnhn.fr/espece/cd_nom/53623" TargetMode="External"/><Relationship Id="rId1421" Type="http://schemas.openxmlformats.org/officeDocument/2006/relationships/hyperlink" Target="https://inpn.mnhn.fr/espece/cd_nom/4474" TargetMode="External"/><Relationship Id="rId1659" Type="http://schemas.openxmlformats.org/officeDocument/2006/relationships/hyperlink" Target="https://inpn.mnhn.fr/espece/cd_nom/3978" TargetMode="External"/><Relationship Id="rId1866" Type="http://schemas.openxmlformats.org/officeDocument/2006/relationships/hyperlink" Target="https://inpn.mnhn.fr/espece/cd_nom/3059" TargetMode="External"/><Relationship Id="rId2917" Type="http://schemas.openxmlformats.org/officeDocument/2006/relationships/hyperlink" Target="https://inpn.mnhn.fr/espece/cd_nom/53741" TargetMode="External"/><Relationship Id="rId1519" Type="http://schemas.openxmlformats.org/officeDocument/2006/relationships/hyperlink" Target="https://inpn.mnhn.fr/espece/cd_nom/4474" TargetMode="External"/><Relationship Id="rId1726" Type="http://schemas.openxmlformats.org/officeDocument/2006/relationships/hyperlink" Target="https://inpn.mnhn.fr/espece/cd_nom/4494" TargetMode="External"/><Relationship Id="rId1933" Type="http://schemas.openxmlformats.org/officeDocument/2006/relationships/hyperlink" Target="https://inpn.mnhn.fr/espece/cd_nom/4137" TargetMode="External"/><Relationship Id="rId18" Type="http://schemas.openxmlformats.org/officeDocument/2006/relationships/hyperlink" Target="https://inpn.mnhn.fr/espece/cd_nom/3603" TargetMode="External"/><Relationship Id="rId2195" Type="http://schemas.openxmlformats.org/officeDocument/2006/relationships/hyperlink" Target="https://inpn.mnhn.fr/espece/cd_nom/4280" TargetMode="External"/><Relationship Id="rId3039" Type="http://schemas.openxmlformats.org/officeDocument/2006/relationships/hyperlink" Target="https://inpn.mnhn.fr/espece/cd_nom/77756" TargetMode="External"/><Relationship Id="rId167" Type="http://schemas.openxmlformats.org/officeDocument/2006/relationships/hyperlink" Target="https://inpn.mnhn.fr/espece/cd_nom/3978" TargetMode="External"/><Relationship Id="rId374" Type="http://schemas.openxmlformats.org/officeDocument/2006/relationships/hyperlink" Target="https://inpn.mnhn.fr/espece/cd_nom/3791" TargetMode="External"/><Relationship Id="rId581" Type="http://schemas.openxmlformats.org/officeDocument/2006/relationships/hyperlink" Target="https://inpn.mnhn.fr/espece/cd_nom/4474" TargetMode="External"/><Relationship Id="rId2055" Type="http://schemas.openxmlformats.org/officeDocument/2006/relationships/hyperlink" Target="https://inpn.mnhn.fr/espece/cd_nom/3420" TargetMode="External"/><Relationship Id="rId2262" Type="http://schemas.openxmlformats.org/officeDocument/2006/relationships/hyperlink" Target="https://inpn.mnhn.fr/espece/cd_nom/3429" TargetMode="External"/><Relationship Id="rId234" Type="http://schemas.openxmlformats.org/officeDocument/2006/relationships/hyperlink" Target="https://inpn.mnhn.fr/espece/cd_nom/4503" TargetMode="External"/><Relationship Id="rId679" Type="http://schemas.openxmlformats.org/officeDocument/2006/relationships/hyperlink" Target="https://inpn.mnhn.fr/espece/cd_nom/4474" TargetMode="External"/><Relationship Id="rId886" Type="http://schemas.openxmlformats.org/officeDocument/2006/relationships/hyperlink" Target="https://inpn.mnhn.fr/espece/cd_nom/3429" TargetMode="External"/><Relationship Id="rId2567" Type="http://schemas.openxmlformats.org/officeDocument/2006/relationships/hyperlink" Target="https://inpn.mnhn.fr/espece/cd_nom/53668" TargetMode="External"/><Relationship Id="rId2774" Type="http://schemas.openxmlformats.org/officeDocument/2006/relationships/hyperlink" Target="https://inpn.mnhn.fr/espece/cd_nom/53595" TargetMode="External"/><Relationship Id="rId2" Type="http://schemas.openxmlformats.org/officeDocument/2006/relationships/hyperlink" Target="https://inpn.mnhn.fr/espece/cd_nom/3978" TargetMode="External"/><Relationship Id="rId441" Type="http://schemas.openxmlformats.org/officeDocument/2006/relationships/hyperlink" Target="https://inpn.mnhn.fr/espece/cd_nom/4342" TargetMode="External"/><Relationship Id="rId539" Type="http://schemas.openxmlformats.org/officeDocument/2006/relationships/hyperlink" Target="https://inpn.mnhn.fr/espece/cd_nom/4474" TargetMode="External"/><Relationship Id="rId746" Type="http://schemas.openxmlformats.org/officeDocument/2006/relationships/hyperlink" Target="https://inpn.mnhn.fr/espece/cd_nom/4564" TargetMode="External"/><Relationship Id="rId1071" Type="http://schemas.openxmlformats.org/officeDocument/2006/relationships/hyperlink" Target="https://inpn.mnhn.fr/espece/cd_nom/53668" TargetMode="External"/><Relationship Id="rId1169" Type="http://schemas.openxmlformats.org/officeDocument/2006/relationships/hyperlink" Target="https://inpn.mnhn.fr/espece/cd_nom/219831" TargetMode="External"/><Relationship Id="rId1376" Type="http://schemas.openxmlformats.org/officeDocument/2006/relationships/hyperlink" Target="https://inpn.mnhn.fr/espece/cd_nom/4474" TargetMode="External"/><Relationship Id="rId1583" Type="http://schemas.openxmlformats.org/officeDocument/2006/relationships/hyperlink" Target="https://inpn.mnhn.fr/espece/cd_nom/4474" TargetMode="External"/><Relationship Id="rId2122" Type="http://schemas.openxmlformats.org/officeDocument/2006/relationships/hyperlink" Target="https://inpn.mnhn.fr/espece/cd_nom/4564" TargetMode="External"/><Relationship Id="rId2427" Type="http://schemas.openxmlformats.org/officeDocument/2006/relationships/hyperlink" Target="https://inpn.mnhn.fr/espece/cd_nom/608405" TargetMode="External"/><Relationship Id="rId2981" Type="http://schemas.openxmlformats.org/officeDocument/2006/relationships/hyperlink" Target="https://inpn.mnhn.fr/espece/cd_nom/77756" TargetMode="External"/><Relationship Id="rId301" Type="http://schemas.openxmlformats.org/officeDocument/2006/relationships/hyperlink" Target="https://inpn.mnhn.fr/espece/cd_nom/4257" TargetMode="External"/><Relationship Id="rId953" Type="http://schemas.openxmlformats.org/officeDocument/2006/relationships/hyperlink" Target="https://inpn.mnhn.fr/espece/cd_nom/608405" TargetMode="External"/><Relationship Id="rId1029" Type="http://schemas.openxmlformats.org/officeDocument/2006/relationships/hyperlink" Target="https://inpn.mnhn.fr/espece/cd_nom/53700" TargetMode="External"/><Relationship Id="rId1236" Type="http://schemas.openxmlformats.org/officeDocument/2006/relationships/hyperlink" Target="https://inpn.mnhn.fr/espece/cd_nom/53623" TargetMode="External"/><Relationship Id="rId1790" Type="http://schemas.openxmlformats.org/officeDocument/2006/relationships/hyperlink" Target="https://inpn.mnhn.fr/espece/cd_nom/4503" TargetMode="External"/><Relationship Id="rId1888" Type="http://schemas.openxmlformats.org/officeDocument/2006/relationships/hyperlink" Target="https://inpn.mnhn.fr/espece/cd_nom/4466" TargetMode="External"/><Relationship Id="rId2634" Type="http://schemas.openxmlformats.org/officeDocument/2006/relationships/hyperlink" Target="https://inpn.mnhn.fr/espece/cd_nom/219831" TargetMode="External"/><Relationship Id="rId2841" Type="http://schemas.openxmlformats.org/officeDocument/2006/relationships/hyperlink" Target="https://inpn.mnhn.fr/espece/cd_nom/53595" TargetMode="External"/><Relationship Id="rId2939" Type="http://schemas.openxmlformats.org/officeDocument/2006/relationships/hyperlink" Target="https://inpn.mnhn.fr/espece/cd_nom/53741" TargetMode="External"/><Relationship Id="rId82" Type="http://schemas.openxmlformats.org/officeDocument/2006/relationships/hyperlink" Target="https://inpn.mnhn.fr/espece/cd_nom/53741" TargetMode="External"/><Relationship Id="rId606" Type="http://schemas.openxmlformats.org/officeDocument/2006/relationships/hyperlink" Target="https://inpn.mnhn.fr/espece/cd_nom/4474" TargetMode="External"/><Relationship Id="rId813" Type="http://schemas.openxmlformats.org/officeDocument/2006/relationships/hyperlink" Target="https://inpn.mnhn.fr/espece/cd_nom/4280" TargetMode="External"/><Relationship Id="rId1443" Type="http://schemas.openxmlformats.org/officeDocument/2006/relationships/hyperlink" Target="https://inpn.mnhn.fr/espece/cd_nom/4474" TargetMode="External"/><Relationship Id="rId1650" Type="http://schemas.openxmlformats.org/officeDocument/2006/relationships/hyperlink" Target="https://inpn.mnhn.fr/espece/cd_nom/3978" TargetMode="External"/><Relationship Id="rId1748" Type="http://schemas.openxmlformats.org/officeDocument/2006/relationships/hyperlink" Target="https://inpn.mnhn.fr/espece/cd_nom/4494" TargetMode="External"/><Relationship Id="rId2701" Type="http://schemas.openxmlformats.org/officeDocument/2006/relationships/hyperlink" Target="https://inpn.mnhn.fr/espece/cd_nom/53595" TargetMode="External"/><Relationship Id="rId1303" Type="http://schemas.openxmlformats.org/officeDocument/2006/relationships/hyperlink" Target="https://inpn.mnhn.fr/espece/cd_nom/53595" TargetMode="External"/><Relationship Id="rId1510" Type="http://schemas.openxmlformats.org/officeDocument/2006/relationships/hyperlink" Target="https://inpn.mnhn.fr/espece/cd_nom/4474" TargetMode="External"/><Relationship Id="rId1955" Type="http://schemas.openxmlformats.org/officeDocument/2006/relationships/hyperlink" Target="https://inpn.mnhn.fr/espece/cd_nom/4129" TargetMode="External"/><Relationship Id="rId1608" Type="http://schemas.openxmlformats.org/officeDocument/2006/relationships/hyperlink" Target="https://inpn.mnhn.fr/espece/cd_nom/4474" TargetMode="External"/><Relationship Id="rId1815" Type="http://schemas.openxmlformats.org/officeDocument/2006/relationships/hyperlink" Target="https://inpn.mnhn.fr/espece/cd_nom/4503" TargetMode="External"/><Relationship Id="rId3030" Type="http://schemas.openxmlformats.org/officeDocument/2006/relationships/hyperlink" Target="https://inpn.mnhn.fr/espece/cd_nom/77756" TargetMode="External"/><Relationship Id="rId189" Type="http://schemas.openxmlformats.org/officeDocument/2006/relationships/hyperlink" Target="https://inpn.mnhn.fr/espece/cd_nom/4583" TargetMode="External"/><Relationship Id="rId396" Type="http://schemas.openxmlformats.org/officeDocument/2006/relationships/hyperlink" Target="https://inpn.mnhn.fr/espece/cd_nom/4129" TargetMode="External"/><Relationship Id="rId2077" Type="http://schemas.openxmlformats.org/officeDocument/2006/relationships/hyperlink" Target="https://inpn.mnhn.fr/espece/cd_nom/4564" TargetMode="External"/><Relationship Id="rId2284" Type="http://schemas.openxmlformats.org/officeDocument/2006/relationships/hyperlink" Target="https://inpn.mnhn.fr/espece/cd_nom/4582" TargetMode="External"/><Relationship Id="rId2491" Type="http://schemas.openxmlformats.org/officeDocument/2006/relationships/hyperlink" Target="https://inpn.mnhn.fr/espece/cd_nom/53747" TargetMode="External"/><Relationship Id="rId256" Type="http://schemas.openxmlformats.org/officeDocument/2006/relationships/hyperlink" Target="https://inpn.mnhn.fr/espece/cd_nom/4503" TargetMode="External"/><Relationship Id="rId463" Type="http://schemas.openxmlformats.org/officeDocument/2006/relationships/hyperlink" Target="https://inpn.mnhn.fr/espece/cd_nom/4525" TargetMode="External"/><Relationship Id="rId670" Type="http://schemas.openxmlformats.org/officeDocument/2006/relationships/hyperlink" Target="https://inpn.mnhn.fr/espece/cd_nom/4474" TargetMode="External"/><Relationship Id="rId1093" Type="http://schemas.openxmlformats.org/officeDocument/2006/relationships/hyperlink" Target="https://inpn.mnhn.fr/espece/cd_nom/53668" TargetMode="External"/><Relationship Id="rId2144" Type="http://schemas.openxmlformats.org/officeDocument/2006/relationships/hyperlink" Target="https://inpn.mnhn.fr/espece/cd_nom/4564" TargetMode="External"/><Relationship Id="rId2351" Type="http://schemas.openxmlformats.org/officeDocument/2006/relationships/hyperlink" Target="https://inpn.mnhn.fr/espece/cd_nom/608405" TargetMode="External"/><Relationship Id="rId2589" Type="http://schemas.openxmlformats.org/officeDocument/2006/relationships/hyperlink" Target="https://inpn.mnhn.fr/espece/cd_nom/219831" TargetMode="External"/><Relationship Id="rId2796" Type="http://schemas.openxmlformats.org/officeDocument/2006/relationships/hyperlink" Target="https://inpn.mnhn.fr/espece/cd_nom/53595" TargetMode="External"/><Relationship Id="rId116" Type="http://schemas.openxmlformats.org/officeDocument/2006/relationships/hyperlink" Target="https://inpn.mnhn.fr/espece/cd_nom/3978" TargetMode="External"/><Relationship Id="rId323" Type="http://schemas.openxmlformats.org/officeDocument/2006/relationships/hyperlink" Target="https://inpn.mnhn.fr/espece/cd_nom/4466" TargetMode="External"/><Relationship Id="rId530" Type="http://schemas.openxmlformats.org/officeDocument/2006/relationships/hyperlink" Target="https://inpn.mnhn.fr/espece/cd_nom/4474" TargetMode="External"/><Relationship Id="rId768" Type="http://schemas.openxmlformats.org/officeDocument/2006/relationships/hyperlink" Target="https://inpn.mnhn.fr/espece/cd_nom/4564" TargetMode="External"/><Relationship Id="rId975" Type="http://schemas.openxmlformats.org/officeDocument/2006/relationships/hyperlink" Target="https://inpn.mnhn.fr/espece/cd_nom/54279" TargetMode="External"/><Relationship Id="rId1160" Type="http://schemas.openxmlformats.org/officeDocument/2006/relationships/hyperlink" Target="https://inpn.mnhn.fr/espece/cd_nom/219831" TargetMode="External"/><Relationship Id="rId1398" Type="http://schemas.openxmlformats.org/officeDocument/2006/relationships/hyperlink" Target="https://inpn.mnhn.fr/espece/cd_nom/4474" TargetMode="External"/><Relationship Id="rId2004" Type="http://schemas.openxmlformats.org/officeDocument/2006/relationships/hyperlink" Target="https://inpn.mnhn.fr/espece/cd_nom/4525" TargetMode="External"/><Relationship Id="rId2211" Type="http://schemas.openxmlformats.org/officeDocument/2006/relationships/hyperlink" Target="https://inpn.mnhn.fr/espece/cd_nom/4280" TargetMode="External"/><Relationship Id="rId2449" Type="http://schemas.openxmlformats.org/officeDocument/2006/relationships/hyperlink" Target="https://inpn.mnhn.fr/espece/cd_nom/608405" TargetMode="External"/><Relationship Id="rId2656" Type="http://schemas.openxmlformats.org/officeDocument/2006/relationships/hyperlink" Target="https://inpn.mnhn.fr/espece/cd_nom/53623" TargetMode="External"/><Relationship Id="rId2863" Type="http://schemas.openxmlformats.org/officeDocument/2006/relationships/hyperlink" Target="https://inpn.mnhn.fr/espece/cd_nom/53595" TargetMode="External"/><Relationship Id="rId628" Type="http://schemas.openxmlformats.org/officeDocument/2006/relationships/hyperlink" Target="https://inpn.mnhn.fr/espece/cd_nom/4474" TargetMode="External"/><Relationship Id="rId835" Type="http://schemas.openxmlformats.org/officeDocument/2006/relationships/hyperlink" Target="https://inpn.mnhn.fr/espece/cd_nom/4280" TargetMode="External"/><Relationship Id="rId1258" Type="http://schemas.openxmlformats.org/officeDocument/2006/relationships/hyperlink" Target="https://inpn.mnhn.fr/espece/cd_nom/53623" TargetMode="External"/><Relationship Id="rId1465" Type="http://schemas.openxmlformats.org/officeDocument/2006/relationships/hyperlink" Target="https://inpn.mnhn.fr/espece/cd_nom/4474" TargetMode="External"/><Relationship Id="rId1672" Type="http://schemas.openxmlformats.org/officeDocument/2006/relationships/hyperlink" Target="https://inpn.mnhn.fr/espece/cd_nom/3978" TargetMode="External"/><Relationship Id="rId2309" Type="http://schemas.openxmlformats.org/officeDocument/2006/relationships/hyperlink" Target="https://inpn.mnhn.fr/espece/cd_nom/4582" TargetMode="External"/><Relationship Id="rId2516" Type="http://schemas.openxmlformats.org/officeDocument/2006/relationships/hyperlink" Target="https://inpn.mnhn.fr/espece/cd_nom/521494" TargetMode="External"/><Relationship Id="rId2723" Type="http://schemas.openxmlformats.org/officeDocument/2006/relationships/hyperlink" Target="https://inpn.mnhn.fr/espece/cd_nom/53595" TargetMode="External"/><Relationship Id="rId1020" Type="http://schemas.openxmlformats.org/officeDocument/2006/relationships/hyperlink" Target="https://inpn.mnhn.fr/espece/cd_nom/53973" TargetMode="External"/><Relationship Id="rId1118" Type="http://schemas.openxmlformats.org/officeDocument/2006/relationships/hyperlink" Target="https://inpn.mnhn.fr/espece/cd_nom/608364" TargetMode="External"/><Relationship Id="rId1325" Type="http://schemas.openxmlformats.org/officeDocument/2006/relationships/hyperlink" Target="https://inpn.mnhn.fr/espece/cd_nom/53595" TargetMode="External"/><Relationship Id="rId1532" Type="http://schemas.openxmlformats.org/officeDocument/2006/relationships/hyperlink" Target="https://inpn.mnhn.fr/espece/cd_nom/4474" TargetMode="External"/><Relationship Id="rId1977" Type="http://schemas.openxmlformats.org/officeDocument/2006/relationships/hyperlink" Target="https://inpn.mnhn.fr/espece/cd_nom/4342" TargetMode="External"/><Relationship Id="rId2930" Type="http://schemas.openxmlformats.org/officeDocument/2006/relationships/hyperlink" Target="https://inpn.mnhn.fr/espece/cd_nom/53741" TargetMode="External"/><Relationship Id="rId902" Type="http://schemas.openxmlformats.org/officeDocument/2006/relationships/hyperlink" Target="https://inpn.mnhn.fr/espece/cd_nom/3429" TargetMode="External"/><Relationship Id="rId1837" Type="http://schemas.openxmlformats.org/officeDocument/2006/relationships/hyperlink" Target="https://inpn.mnhn.fr/espece/cd_nom/4257" TargetMode="External"/><Relationship Id="rId31" Type="http://schemas.openxmlformats.org/officeDocument/2006/relationships/hyperlink" Target="https://inpn.mnhn.fr/espece/cd_nom/4280" TargetMode="External"/><Relationship Id="rId2099" Type="http://schemas.openxmlformats.org/officeDocument/2006/relationships/hyperlink" Target="https://inpn.mnhn.fr/espece/cd_nom/4564" TargetMode="External"/><Relationship Id="rId3052" Type="http://schemas.openxmlformats.org/officeDocument/2006/relationships/hyperlink" Target="https://inpn.mnhn.fr/espece/cd_nom/77756" TargetMode="External"/><Relationship Id="rId180" Type="http://schemas.openxmlformats.org/officeDocument/2006/relationships/hyperlink" Target="https://inpn.mnhn.fr/espece/cd_nom/1966" TargetMode="External"/><Relationship Id="rId278" Type="http://schemas.openxmlformats.org/officeDocument/2006/relationships/hyperlink" Target="https://inpn.mnhn.fr/espece/cd_nom/4257" TargetMode="External"/><Relationship Id="rId1904" Type="http://schemas.openxmlformats.org/officeDocument/2006/relationships/hyperlink" Target="https://inpn.mnhn.fr/espece/cd_nom/4466" TargetMode="External"/><Relationship Id="rId485" Type="http://schemas.openxmlformats.org/officeDocument/2006/relationships/hyperlink" Target="https://inpn.mnhn.fr/espece/cd_nom/4525" TargetMode="External"/><Relationship Id="rId692" Type="http://schemas.openxmlformats.org/officeDocument/2006/relationships/hyperlink" Target="https://inpn.mnhn.fr/espece/cd_nom/4474" TargetMode="External"/><Relationship Id="rId2166" Type="http://schemas.openxmlformats.org/officeDocument/2006/relationships/hyperlink" Target="https://inpn.mnhn.fr/espece/cd_nom/4280" TargetMode="External"/><Relationship Id="rId2373" Type="http://schemas.openxmlformats.org/officeDocument/2006/relationships/hyperlink" Target="https://inpn.mnhn.fr/espece/cd_nom/608405" TargetMode="External"/><Relationship Id="rId2580" Type="http://schemas.openxmlformats.org/officeDocument/2006/relationships/hyperlink" Target="https://inpn.mnhn.fr/espece/cd_nom/219831" TargetMode="External"/><Relationship Id="rId138" Type="http://schemas.openxmlformats.org/officeDocument/2006/relationships/hyperlink" Target="https://inpn.mnhn.fr/espece/cd_nom/3978" TargetMode="External"/><Relationship Id="rId345" Type="http://schemas.openxmlformats.org/officeDocument/2006/relationships/hyperlink" Target="https://inpn.mnhn.fr/espece/cd_nom/4466" TargetMode="External"/><Relationship Id="rId552" Type="http://schemas.openxmlformats.org/officeDocument/2006/relationships/hyperlink" Target="https://inpn.mnhn.fr/espece/cd_nom/4474" TargetMode="External"/><Relationship Id="rId997" Type="http://schemas.openxmlformats.org/officeDocument/2006/relationships/hyperlink" Target="https://inpn.mnhn.fr/espece/cd_nom/53747" TargetMode="External"/><Relationship Id="rId1182" Type="http://schemas.openxmlformats.org/officeDocument/2006/relationships/hyperlink" Target="https://inpn.mnhn.fr/espece/cd_nom/54342" TargetMode="External"/><Relationship Id="rId2026" Type="http://schemas.openxmlformats.org/officeDocument/2006/relationships/hyperlink" Target="https://inpn.mnhn.fr/espece/cd_nom/4525" TargetMode="External"/><Relationship Id="rId2233" Type="http://schemas.openxmlformats.org/officeDocument/2006/relationships/hyperlink" Target="https://inpn.mnhn.fr/espece/cd_nom/889056" TargetMode="External"/><Relationship Id="rId2440" Type="http://schemas.openxmlformats.org/officeDocument/2006/relationships/hyperlink" Target="https://inpn.mnhn.fr/espece/cd_nom/608405" TargetMode="External"/><Relationship Id="rId2678" Type="http://schemas.openxmlformats.org/officeDocument/2006/relationships/hyperlink" Target="https://inpn.mnhn.fr/espece/cd_nom/53623" TargetMode="External"/><Relationship Id="rId2885" Type="http://schemas.openxmlformats.org/officeDocument/2006/relationships/hyperlink" Target="https://inpn.mnhn.fr/espece/cd_nom/53595" TargetMode="External"/><Relationship Id="rId205" Type="http://schemas.openxmlformats.org/officeDocument/2006/relationships/hyperlink" Target="https://inpn.mnhn.fr/espece/cd_nom/4494" TargetMode="External"/><Relationship Id="rId412" Type="http://schemas.openxmlformats.org/officeDocument/2006/relationships/hyperlink" Target="https://inpn.mnhn.fr/espece/cd_nom/4129" TargetMode="External"/><Relationship Id="rId857" Type="http://schemas.openxmlformats.org/officeDocument/2006/relationships/hyperlink" Target="https://inpn.mnhn.fr/espece/cd_nom/3429" TargetMode="External"/><Relationship Id="rId1042" Type="http://schemas.openxmlformats.org/officeDocument/2006/relationships/hyperlink" Target="https://inpn.mnhn.fr/espece/cd_nom/54829" TargetMode="External"/><Relationship Id="rId1487" Type="http://schemas.openxmlformats.org/officeDocument/2006/relationships/hyperlink" Target="https://inpn.mnhn.fr/espece/cd_nom/4474" TargetMode="External"/><Relationship Id="rId1694" Type="http://schemas.openxmlformats.org/officeDocument/2006/relationships/hyperlink" Target="https://inpn.mnhn.fr/espece/cd_nom/4583" TargetMode="External"/><Relationship Id="rId2300" Type="http://schemas.openxmlformats.org/officeDocument/2006/relationships/hyperlink" Target="https://inpn.mnhn.fr/espece/cd_nom/4582" TargetMode="External"/><Relationship Id="rId2538" Type="http://schemas.openxmlformats.org/officeDocument/2006/relationships/hyperlink" Target="https://inpn.mnhn.fr/espece/cd_nom/53973" TargetMode="External"/><Relationship Id="rId2745" Type="http://schemas.openxmlformats.org/officeDocument/2006/relationships/hyperlink" Target="https://inpn.mnhn.fr/espece/cd_nom/53595" TargetMode="External"/><Relationship Id="rId2952" Type="http://schemas.openxmlformats.org/officeDocument/2006/relationships/hyperlink" Target="https://inpn.mnhn.fr/espece/cd_nom/53741" TargetMode="External"/><Relationship Id="rId717" Type="http://schemas.openxmlformats.org/officeDocument/2006/relationships/hyperlink" Target="https://inpn.mnhn.fr/espece/cd_nom/4474" TargetMode="External"/><Relationship Id="rId924" Type="http://schemas.openxmlformats.org/officeDocument/2006/relationships/hyperlink" Target="https://inpn.mnhn.fr/espece/cd_nom/4582" TargetMode="External"/><Relationship Id="rId1347" Type="http://schemas.openxmlformats.org/officeDocument/2006/relationships/hyperlink" Target="https://inpn.mnhn.fr/espece/cd_nom/53741" TargetMode="External"/><Relationship Id="rId1554" Type="http://schemas.openxmlformats.org/officeDocument/2006/relationships/hyperlink" Target="https://inpn.mnhn.fr/espece/cd_nom/4474" TargetMode="External"/><Relationship Id="rId1761" Type="http://schemas.openxmlformats.org/officeDocument/2006/relationships/hyperlink" Target="https://inpn.mnhn.fr/espece/cd_nom/4503" TargetMode="External"/><Relationship Id="rId1999" Type="http://schemas.openxmlformats.org/officeDocument/2006/relationships/hyperlink" Target="https://inpn.mnhn.fr/espece/cd_nom/4525" TargetMode="External"/><Relationship Id="rId2605" Type="http://schemas.openxmlformats.org/officeDocument/2006/relationships/hyperlink" Target="https://inpn.mnhn.fr/espece/cd_nom/219831" TargetMode="External"/><Relationship Id="rId2812" Type="http://schemas.openxmlformats.org/officeDocument/2006/relationships/hyperlink" Target="https://inpn.mnhn.fr/espece/cd_nom/53595" TargetMode="External"/><Relationship Id="rId53" Type="http://schemas.openxmlformats.org/officeDocument/2006/relationships/hyperlink" Target="https://inpn.mnhn.fr/espece/cd_nom/53623" TargetMode="External"/><Relationship Id="rId1207" Type="http://schemas.openxmlformats.org/officeDocument/2006/relationships/hyperlink" Target="https://inpn.mnhn.fr/espece/cd_nom/53623" TargetMode="External"/><Relationship Id="rId1414" Type="http://schemas.openxmlformats.org/officeDocument/2006/relationships/hyperlink" Target="https://inpn.mnhn.fr/espece/cd_nom/4474" TargetMode="External"/><Relationship Id="rId1621" Type="http://schemas.openxmlformats.org/officeDocument/2006/relationships/hyperlink" Target="https://inpn.mnhn.fr/espece/cd_nom/4474" TargetMode="External"/><Relationship Id="rId1859" Type="http://schemas.openxmlformats.org/officeDocument/2006/relationships/hyperlink" Target="https://inpn.mnhn.fr/espece/cd_nom/4257" TargetMode="External"/><Relationship Id="rId3074" Type="http://schemas.openxmlformats.org/officeDocument/2006/relationships/hyperlink" Target="https://inpn.mnhn.fr/espece/cd_nom/39966" TargetMode="External"/><Relationship Id="rId1719" Type="http://schemas.openxmlformats.org/officeDocument/2006/relationships/hyperlink" Target="https://inpn.mnhn.fr/espece/cd_nom/4583" TargetMode="External"/><Relationship Id="rId1926" Type="http://schemas.openxmlformats.org/officeDocument/2006/relationships/hyperlink" Target="https://inpn.mnhn.fr/espece/cd_nom/4137" TargetMode="External"/><Relationship Id="rId2090" Type="http://schemas.openxmlformats.org/officeDocument/2006/relationships/hyperlink" Target="https://inpn.mnhn.fr/espece/cd_nom/4564" TargetMode="External"/><Relationship Id="rId2188" Type="http://schemas.openxmlformats.org/officeDocument/2006/relationships/hyperlink" Target="https://inpn.mnhn.fr/espece/cd_nom/4280" TargetMode="External"/><Relationship Id="rId2395" Type="http://schemas.openxmlformats.org/officeDocument/2006/relationships/hyperlink" Target="https://inpn.mnhn.fr/espece/cd_nom/608405" TargetMode="External"/><Relationship Id="rId367" Type="http://schemas.openxmlformats.org/officeDocument/2006/relationships/hyperlink" Target="https://inpn.mnhn.fr/espece/cd_nom/4466" TargetMode="External"/><Relationship Id="rId574" Type="http://schemas.openxmlformats.org/officeDocument/2006/relationships/hyperlink" Target="https://inpn.mnhn.fr/espece/cd_nom/4474" TargetMode="External"/><Relationship Id="rId2048" Type="http://schemas.openxmlformats.org/officeDocument/2006/relationships/hyperlink" Target="https://inpn.mnhn.fr/espece/cd_nom/3603" TargetMode="External"/><Relationship Id="rId2255" Type="http://schemas.openxmlformats.org/officeDocument/2006/relationships/hyperlink" Target="https://inpn.mnhn.fr/espece/cd_nom/3429" TargetMode="External"/><Relationship Id="rId3001" Type="http://schemas.openxmlformats.org/officeDocument/2006/relationships/hyperlink" Target="https://inpn.mnhn.fr/espece/cd_nom/77756" TargetMode="External"/><Relationship Id="rId227" Type="http://schemas.openxmlformats.org/officeDocument/2006/relationships/hyperlink" Target="https://inpn.mnhn.fr/espece/cd_nom/4494" TargetMode="External"/><Relationship Id="rId781" Type="http://schemas.openxmlformats.org/officeDocument/2006/relationships/hyperlink" Target="https://inpn.mnhn.fr/espece/cd_nom/4280" TargetMode="External"/><Relationship Id="rId879" Type="http://schemas.openxmlformats.org/officeDocument/2006/relationships/hyperlink" Target="https://inpn.mnhn.fr/espece/cd_nom/3429" TargetMode="External"/><Relationship Id="rId2462" Type="http://schemas.openxmlformats.org/officeDocument/2006/relationships/hyperlink" Target="https://inpn.mnhn.fr/espece/cd_nom/54279" TargetMode="External"/><Relationship Id="rId2767" Type="http://schemas.openxmlformats.org/officeDocument/2006/relationships/hyperlink" Target="https://inpn.mnhn.fr/espece/cd_nom/53595" TargetMode="External"/><Relationship Id="rId434" Type="http://schemas.openxmlformats.org/officeDocument/2006/relationships/hyperlink" Target="https://inpn.mnhn.fr/espece/cd_nom/3551" TargetMode="External"/><Relationship Id="rId641" Type="http://schemas.openxmlformats.org/officeDocument/2006/relationships/hyperlink" Target="https://inpn.mnhn.fr/espece/cd_nom/4474" TargetMode="External"/><Relationship Id="rId739" Type="http://schemas.openxmlformats.org/officeDocument/2006/relationships/hyperlink" Target="https://inpn.mnhn.fr/espece/cd_nom/4564" TargetMode="External"/><Relationship Id="rId1064" Type="http://schemas.openxmlformats.org/officeDocument/2006/relationships/hyperlink" Target="https://inpn.mnhn.fr/espece/cd_nom/53668" TargetMode="External"/><Relationship Id="rId1271" Type="http://schemas.openxmlformats.org/officeDocument/2006/relationships/hyperlink" Target="https://inpn.mnhn.fr/espece/cd_nom/641941" TargetMode="External"/><Relationship Id="rId1369" Type="http://schemas.openxmlformats.org/officeDocument/2006/relationships/hyperlink" Target="https://inpn.mnhn.fr/espece/cd_nom/4474" TargetMode="External"/><Relationship Id="rId1576" Type="http://schemas.openxmlformats.org/officeDocument/2006/relationships/hyperlink" Target="https://inpn.mnhn.fr/espece/cd_nom/4474" TargetMode="External"/><Relationship Id="rId2115" Type="http://schemas.openxmlformats.org/officeDocument/2006/relationships/hyperlink" Target="https://inpn.mnhn.fr/espece/cd_nom/4564" TargetMode="External"/><Relationship Id="rId2322" Type="http://schemas.openxmlformats.org/officeDocument/2006/relationships/hyperlink" Target="https://inpn.mnhn.fr/espece/cd_nom/608405" TargetMode="External"/><Relationship Id="rId2974" Type="http://schemas.openxmlformats.org/officeDocument/2006/relationships/hyperlink" Target="https://inpn.mnhn.fr/espece/cd_nom/77756" TargetMode="External"/><Relationship Id="rId501" Type="http://schemas.openxmlformats.org/officeDocument/2006/relationships/hyperlink" Target="https://inpn.mnhn.fr/espece/cd_nom/3611" TargetMode="External"/><Relationship Id="rId946" Type="http://schemas.openxmlformats.org/officeDocument/2006/relationships/hyperlink" Target="https://inpn.mnhn.fr/espece/cd_nom/608405" TargetMode="External"/><Relationship Id="rId1131" Type="http://schemas.openxmlformats.org/officeDocument/2006/relationships/hyperlink" Target="https://inpn.mnhn.fr/espece/cd_nom/219831" TargetMode="External"/><Relationship Id="rId1229" Type="http://schemas.openxmlformats.org/officeDocument/2006/relationships/hyperlink" Target="https://inpn.mnhn.fr/espece/cd_nom/53623" TargetMode="External"/><Relationship Id="rId1783" Type="http://schemas.openxmlformats.org/officeDocument/2006/relationships/hyperlink" Target="https://inpn.mnhn.fr/espece/cd_nom/4503" TargetMode="External"/><Relationship Id="rId1990" Type="http://schemas.openxmlformats.org/officeDocument/2006/relationships/hyperlink" Target="https://inpn.mnhn.fr/espece/cd_nom/4525" TargetMode="External"/><Relationship Id="rId2627" Type="http://schemas.openxmlformats.org/officeDocument/2006/relationships/hyperlink" Target="https://inpn.mnhn.fr/espece/cd_nom/219831" TargetMode="External"/><Relationship Id="rId2834" Type="http://schemas.openxmlformats.org/officeDocument/2006/relationships/hyperlink" Target="https://inpn.mnhn.fr/espece/cd_nom/53595" TargetMode="External"/><Relationship Id="rId75" Type="http://schemas.openxmlformats.org/officeDocument/2006/relationships/hyperlink" Target="https://inpn.mnhn.fr/espece/cd_nom/53595" TargetMode="External"/><Relationship Id="rId806" Type="http://schemas.openxmlformats.org/officeDocument/2006/relationships/hyperlink" Target="https://inpn.mnhn.fr/espece/cd_nom/4280" TargetMode="External"/><Relationship Id="rId1436" Type="http://schemas.openxmlformats.org/officeDocument/2006/relationships/hyperlink" Target="https://inpn.mnhn.fr/espece/cd_nom/4474" TargetMode="External"/><Relationship Id="rId1643" Type="http://schemas.openxmlformats.org/officeDocument/2006/relationships/hyperlink" Target="https://inpn.mnhn.fr/espece/cd_nom/3978" TargetMode="External"/><Relationship Id="rId1850" Type="http://schemas.openxmlformats.org/officeDocument/2006/relationships/hyperlink" Target="https://inpn.mnhn.fr/espece/cd_nom/4257" TargetMode="External"/><Relationship Id="rId2901" Type="http://schemas.openxmlformats.org/officeDocument/2006/relationships/hyperlink" Target="https://inpn.mnhn.fr/espece/cd_nom/53595" TargetMode="External"/><Relationship Id="rId1503" Type="http://schemas.openxmlformats.org/officeDocument/2006/relationships/hyperlink" Target="https://inpn.mnhn.fr/espece/cd_nom/4474" TargetMode="External"/><Relationship Id="rId1710" Type="http://schemas.openxmlformats.org/officeDocument/2006/relationships/hyperlink" Target="https://inpn.mnhn.fr/espece/cd_nom/4583" TargetMode="External"/><Relationship Id="rId1948" Type="http://schemas.openxmlformats.org/officeDocument/2006/relationships/hyperlink" Target="https://inpn.mnhn.fr/espece/cd_nom/4137" TargetMode="External"/><Relationship Id="rId291" Type="http://schemas.openxmlformats.org/officeDocument/2006/relationships/hyperlink" Target="https://inpn.mnhn.fr/espece/cd_nom/4257" TargetMode="External"/><Relationship Id="rId1808" Type="http://schemas.openxmlformats.org/officeDocument/2006/relationships/hyperlink" Target="https://inpn.mnhn.fr/espece/cd_nom/4503" TargetMode="External"/><Relationship Id="rId3023" Type="http://schemas.openxmlformats.org/officeDocument/2006/relationships/hyperlink" Target="https://inpn.mnhn.fr/espece/cd_nom/77756" TargetMode="External"/><Relationship Id="rId151" Type="http://schemas.openxmlformats.org/officeDocument/2006/relationships/hyperlink" Target="https://inpn.mnhn.fr/espece/cd_nom/3978" TargetMode="External"/><Relationship Id="rId389" Type="http://schemas.openxmlformats.org/officeDocument/2006/relationships/hyperlink" Target="https://inpn.mnhn.fr/espece/cd_nom/4129" TargetMode="External"/><Relationship Id="rId596" Type="http://schemas.openxmlformats.org/officeDocument/2006/relationships/hyperlink" Target="https://inpn.mnhn.fr/espece/cd_nom/4474" TargetMode="External"/><Relationship Id="rId2277" Type="http://schemas.openxmlformats.org/officeDocument/2006/relationships/hyperlink" Target="https://inpn.mnhn.fr/espece/cd_nom/3429" TargetMode="External"/><Relationship Id="rId2484" Type="http://schemas.openxmlformats.org/officeDocument/2006/relationships/hyperlink" Target="https://inpn.mnhn.fr/espece/cd_nom/54021" TargetMode="External"/><Relationship Id="rId2691" Type="http://schemas.openxmlformats.org/officeDocument/2006/relationships/hyperlink" Target="https://inpn.mnhn.fr/espece/cd_nom/641941" TargetMode="External"/><Relationship Id="rId249" Type="http://schemas.openxmlformats.org/officeDocument/2006/relationships/hyperlink" Target="https://inpn.mnhn.fr/espece/cd_nom/4503" TargetMode="External"/><Relationship Id="rId456" Type="http://schemas.openxmlformats.org/officeDocument/2006/relationships/hyperlink" Target="https://inpn.mnhn.fr/espece/cd_nom/534751" TargetMode="External"/><Relationship Id="rId663" Type="http://schemas.openxmlformats.org/officeDocument/2006/relationships/hyperlink" Target="https://inpn.mnhn.fr/espece/cd_nom/4474" TargetMode="External"/><Relationship Id="rId870" Type="http://schemas.openxmlformats.org/officeDocument/2006/relationships/hyperlink" Target="https://inpn.mnhn.fr/espece/cd_nom/3429" TargetMode="External"/><Relationship Id="rId1086" Type="http://schemas.openxmlformats.org/officeDocument/2006/relationships/hyperlink" Target="https://inpn.mnhn.fr/espece/cd_nom/53668" TargetMode="External"/><Relationship Id="rId1293" Type="http://schemas.openxmlformats.org/officeDocument/2006/relationships/hyperlink" Target="https://inpn.mnhn.fr/espece/cd_nom/53595" TargetMode="External"/><Relationship Id="rId2137" Type="http://schemas.openxmlformats.org/officeDocument/2006/relationships/hyperlink" Target="https://inpn.mnhn.fr/espece/cd_nom/4564" TargetMode="External"/><Relationship Id="rId2344" Type="http://schemas.openxmlformats.org/officeDocument/2006/relationships/hyperlink" Target="https://inpn.mnhn.fr/espece/cd_nom/608405" TargetMode="External"/><Relationship Id="rId2551" Type="http://schemas.openxmlformats.org/officeDocument/2006/relationships/hyperlink" Target="https://inpn.mnhn.fr/espece/cd_nom/53973" TargetMode="External"/><Relationship Id="rId2789" Type="http://schemas.openxmlformats.org/officeDocument/2006/relationships/hyperlink" Target="https://inpn.mnhn.fr/espece/cd_nom/53595" TargetMode="External"/><Relationship Id="rId2996" Type="http://schemas.openxmlformats.org/officeDocument/2006/relationships/hyperlink" Target="https://inpn.mnhn.fr/espece/cd_nom/77756" TargetMode="External"/><Relationship Id="rId109" Type="http://schemas.openxmlformats.org/officeDocument/2006/relationships/hyperlink" Target="https://inpn.mnhn.fr/espece/cd_nom/3978" TargetMode="External"/><Relationship Id="rId316" Type="http://schemas.openxmlformats.org/officeDocument/2006/relationships/hyperlink" Target="https://inpn.mnhn.fr/espece/cd_nom/3059" TargetMode="External"/><Relationship Id="rId523" Type="http://schemas.openxmlformats.org/officeDocument/2006/relationships/hyperlink" Target="https://inpn.mnhn.fr/espece/cd_nom/3603" TargetMode="External"/><Relationship Id="rId968" Type="http://schemas.openxmlformats.org/officeDocument/2006/relationships/hyperlink" Target="https://inpn.mnhn.fr/espece/cd_nom/608405" TargetMode="External"/><Relationship Id="rId1153" Type="http://schemas.openxmlformats.org/officeDocument/2006/relationships/hyperlink" Target="https://inpn.mnhn.fr/espece/cd_nom/219831" TargetMode="External"/><Relationship Id="rId1598" Type="http://schemas.openxmlformats.org/officeDocument/2006/relationships/hyperlink" Target="https://inpn.mnhn.fr/espece/cd_nom/4474" TargetMode="External"/><Relationship Id="rId2204" Type="http://schemas.openxmlformats.org/officeDocument/2006/relationships/hyperlink" Target="https://inpn.mnhn.fr/espece/cd_nom/4280" TargetMode="External"/><Relationship Id="rId2649" Type="http://schemas.openxmlformats.org/officeDocument/2006/relationships/hyperlink" Target="https://inpn.mnhn.fr/espece/cd_nom/53623" TargetMode="External"/><Relationship Id="rId2856" Type="http://schemas.openxmlformats.org/officeDocument/2006/relationships/hyperlink" Target="https://inpn.mnhn.fr/espece/cd_nom/53595" TargetMode="External"/><Relationship Id="rId97" Type="http://schemas.openxmlformats.org/officeDocument/2006/relationships/hyperlink" Target="https://inpn.mnhn.fr/espece/cd_nom/3424" TargetMode="External"/><Relationship Id="rId730" Type="http://schemas.openxmlformats.org/officeDocument/2006/relationships/hyperlink" Target="https://inpn.mnhn.fr/espece/cd_nom/4564" TargetMode="External"/><Relationship Id="rId828" Type="http://schemas.openxmlformats.org/officeDocument/2006/relationships/hyperlink" Target="https://inpn.mnhn.fr/espece/cd_nom/4280" TargetMode="External"/><Relationship Id="rId1013" Type="http://schemas.openxmlformats.org/officeDocument/2006/relationships/hyperlink" Target="https://inpn.mnhn.fr/espece/cd_nom/521494" TargetMode="External"/><Relationship Id="rId1360" Type="http://schemas.openxmlformats.org/officeDocument/2006/relationships/hyperlink" Target="https://inpn.mnhn.fr/espece/cd_nom/4474" TargetMode="External"/><Relationship Id="rId1458" Type="http://schemas.openxmlformats.org/officeDocument/2006/relationships/hyperlink" Target="https://inpn.mnhn.fr/espece/cd_nom/4474" TargetMode="External"/><Relationship Id="rId1665" Type="http://schemas.openxmlformats.org/officeDocument/2006/relationships/hyperlink" Target="https://inpn.mnhn.fr/espece/cd_nom/3978" TargetMode="External"/><Relationship Id="rId1872" Type="http://schemas.openxmlformats.org/officeDocument/2006/relationships/hyperlink" Target="https://inpn.mnhn.fr/espece/cd_nom/4466" TargetMode="External"/><Relationship Id="rId2411" Type="http://schemas.openxmlformats.org/officeDocument/2006/relationships/hyperlink" Target="https://inpn.mnhn.fr/espece/cd_nom/608405" TargetMode="External"/><Relationship Id="rId2509" Type="http://schemas.openxmlformats.org/officeDocument/2006/relationships/hyperlink" Target="https://inpn.mnhn.fr/espece/cd_nom/521494" TargetMode="External"/><Relationship Id="rId2716" Type="http://schemas.openxmlformats.org/officeDocument/2006/relationships/hyperlink" Target="https://inpn.mnhn.fr/espece/cd_nom/53595" TargetMode="External"/><Relationship Id="rId1220" Type="http://schemas.openxmlformats.org/officeDocument/2006/relationships/hyperlink" Target="https://inpn.mnhn.fr/espece/cd_nom/53623" TargetMode="External"/><Relationship Id="rId1318" Type="http://schemas.openxmlformats.org/officeDocument/2006/relationships/hyperlink" Target="https://inpn.mnhn.fr/espece/cd_nom/53595" TargetMode="External"/><Relationship Id="rId1525" Type="http://schemas.openxmlformats.org/officeDocument/2006/relationships/hyperlink" Target="https://inpn.mnhn.fr/espece/cd_nom/4474" TargetMode="External"/><Relationship Id="rId2923" Type="http://schemas.openxmlformats.org/officeDocument/2006/relationships/hyperlink" Target="https://inpn.mnhn.fr/espece/cd_nom/53741" TargetMode="External"/><Relationship Id="rId1732" Type="http://schemas.openxmlformats.org/officeDocument/2006/relationships/hyperlink" Target="https://inpn.mnhn.fr/espece/cd_nom/4494" TargetMode="External"/><Relationship Id="rId24" Type="http://schemas.openxmlformats.org/officeDocument/2006/relationships/hyperlink" Target="https://inpn.mnhn.fr/espece/cd_nom/4474" TargetMode="External"/><Relationship Id="rId2299" Type="http://schemas.openxmlformats.org/officeDocument/2006/relationships/hyperlink" Target="https://inpn.mnhn.fr/espece/cd_nom/4582" TargetMode="External"/><Relationship Id="rId3045" Type="http://schemas.openxmlformats.org/officeDocument/2006/relationships/hyperlink" Target="https://inpn.mnhn.fr/espece/cd_nom/77756" TargetMode="External"/><Relationship Id="rId173" Type="http://schemas.openxmlformats.org/officeDocument/2006/relationships/hyperlink" Target="https://inpn.mnhn.fr/espece/cd_nom/3755" TargetMode="External"/><Relationship Id="rId380" Type="http://schemas.openxmlformats.org/officeDocument/2006/relationships/hyperlink" Target="https://inpn.mnhn.fr/espece/cd_nom/4137" TargetMode="External"/><Relationship Id="rId2061" Type="http://schemas.openxmlformats.org/officeDocument/2006/relationships/hyperlink" Target="https://inpn.mnhn.fr/espece/cd_nom/4564" TargetMode="External"/><Relationship Id="rId240" Type="http://schemas.openxmlformats.org/officeDocument/2006/relationships/hyperlink" Target="https://inpn.mnhn.fr/espece/cd_nom/4503" TargetMode="External"/><Relationship Id="rId478" Type="http://schemas.openxmlformats.org/officeDocument/2006/relationships/hyperlink" Target="https://inpn.mnhn.fr/espece/cd_nom/4525" TargetMode="External"/><Relationship Id="rId685" Type="http://schemas.openxmlformats.org/officeDocument/2006/relationships/hyperlink" Target="https://inpn.mnhn.fr/espece/cd_nom/4474" TargetMode="External"/><Relationship Id="rId892" Type="http://schemas.openxmlformats.org/officeDocument/2006/relationships/hyperlink" Target="https://inpn.mnhn.fr/espece/cd_nom/3429" TargetMode="External"/><Relationship Id="rId2159" Type="http://schemas.openxmlformats.org/officeDocument/2006/relationships/hyperlink" Target="https://inpn.mnhn.fr/espece/cd_nom/4564" TargetMode="External"/><Relationship Id="rId2366" Type="http://schemas.openxmlformats.org/officeDocument/2006/relationships/hyperlink" Target="https://inpn.mnhn.fr/espece/cd_nom/608405" TargetMode="External"/><Relationship Id="rId2573" Type="http://schemas.openxmlformats.org/officeDocument/2006/relationships/hyperlink" Target="https://inpn.mnhn.fr/espece/cd_nom/608364" TargetMode="External"/><Relationship Id="rId2780" Type="http://schemas.openxmlformats.org/officeDocument/2006/relationships/hyperlink" Target="https://inpn.mnhn.fr/espece/cd_nom/53595" TargetMode="External"/><Relationship Id="rId100" Type="http://schemas.openxmlformats.org/officeDocument/2006/relationships/hyperlink" Target="https://inpn.mnhn.fr/espece/cd_nom/3978" TargetMode="External"/><Relationship Id="rId338" Type="http://schemas.openxmlformats.org/officeDocument/2006/relationships/hyperlink" Target="https://inpn.mnhn.fr/espece/cd_nom/4466" TargetMode="External"/><Relationship Id="rId545" Type="http://schemas.openxmlformats.org/officeDocument/2006/relationships/hyperlink" Target="https://inpn.mnhn.fr/espece/cd_nom/4474" TargetMode="External"/><Relationship Id="rId752" Type="http://schemas.openxmlformats.org/officeDocument/2006/relationships/hyperlink" Target="https://inpn.mnhn.fr/espece/cd_nom/4564" TargetMode="External"/><Relationship Id="rId1175" Type="http://schemas.openxmlformats.org/officeDocument/2006/relationships/hyperlink" Target="https://inpn.mnhn.fr/espece/cd_nom/54342" TargetMode="External"/><Relationship Id="rId1382" Type="http://schemas.openxmlformats.org/officeDocument/2006/relationships/hyperlink" Target="https://inpn.mnhn.fr/espece/cd_nom/4474" TargetMode="External"/><Relationship Id="rId2019" Type="http://schemas.openxmlformats.org/officeDocument/2006/relationships/hyperlink" Target="https://inpn.mnhn.fr/espece/cd_nom/4525" TargetMode="External"/><Relationship Id="rId2226" Type="http://schemas.openxmlformats.org/officeDocument/2006/relationships/hyperlink" Target="https://inpn.mnhn.fr/espece/cd_nom/3774" TargetMode="External"/><Relationship Id="rId2433" Type="http://schemas.openxmlformats.org/officeDocument/2006/relationships/hyperlink" Target="https://inpn.mnhn.fr/espece/cd_nom/608405" TargetMode="External"/><Relationship Id="rId2640" Type="http://schemas.openxmlformats.org/officeDocument/2006/relationships/hyperlink" Target="https://inpn.mnhn.fr/espece/cd_nom/54342" TargetMode="External"/><Relationship Id="rId2878" Type="http://schemas.openxmlformats.org/officeDocument/2006/relationships/hyperlink" Target="https://inpn.mnhn.fr/espece/cd_nom/53595" TargetMode="External"/><Relationship Id="rId405" Type="http://schemas.openxmlformats.org/officeDocument/2006/relationships/hyperlink" Target="https://inpn.mnhn.fr/espece/cd_nom/4129" TargetMode="External"/><Relationship Id="rId612" Type="http://schemas.openxmlformats.org/officeDocument/2006/relationships/hyperlink" Target="https://inpn.mnhn.fr/espece/cd_nom/4474" TargetMode="External"/><Relationship Id="rId1035" Type="http://schemas.openxmlformats.org/officeDocument/2006/relationships/hyperlink" Target="https://inpn.mnhn.fr/espece/cd_nom/53700" TargetMode="External"/><Relationship Id="rId1242" Type="http://schemas.openxmlformats.org/officeDocument/2006/relationships/hyperlink" Target="https://inpn.mnhn.fr/espece/cd_nom/53623" TargetMode="External"/><Relationship Id="rId1687" Type="http://schemas.openxmlformats.org/officeDocument/2006/relationships/hyperlink" Target="https://inpn.mnhn.fr/espece/cd_nom/4583" TargetMode="External"/><Relationship Id="rId1894" Type="http://schemas.openxmlformats.org/officeDocument/2006/relationships/hyperlink" Target="https://inpn.mnhn.fr/espece/cd_nom/4466" TargetMode="External"/><Relationship Id="rId2500" Type="http://schemas.openxmlformats.org/officeDocument/2006/relationships/hyperlink" Target="https://inpn.mnhn.fr/espece/cd_nom/53724" TargetMode="External"/><Relationship Id="rId2738" Type="http://schemas.openxmlformats.org/officeDocument/2006/relationships/hyperlink" Target="https://inpn.mnhn.fr/espece/cd_nom/53595" TargetMode="External"/><Relationship Id="rId2945" Type="http://schemas.openxmlformats.org/officeDocument/2006/relationships/hyperlink" Target="https://inpn.mnhn.fr/espece/cd_nom/53741" TargetMode="External"/><Relationship Id="rId917" Type="http://schemas.openxmlformats.org/officeDocument/2006/relationships/hyperlink" Target="https://inpn.mnhn.fr/espece/cd_nom/4582" TargetMode="External"/><Relationship Id="rId1102" Type="http://schemas.openxmlformats.org/officeDocument/2006/relationships/hyperlink" Target="https://inpn.mnhn.fr/espece/cd_nom/53668" TargetMode="External"/><Relationship Id="rId1547" Type="http://schemas.openxmlformats.org/officeDocument/2006/relationships/hyperlink" Target="https://inpn.mnhn.fr/espece/cd_nom/4474" TargetMode="External"/><Relationship Id="rId1754" Type="http://schemas.openxmlformats.org/officeDocument/2006/relationships/hyperlink" Target="https://inpn.mnhn.fr/espece/cd_nom/4503" TargetMode="External"/><Relationship Id="rId1961" Type="http://schemas.openxmlformats.org/officeDocument/2006/relationships/hyperlink" Target="https://inpn.mnhn.fr/espece/cd_nom/4129" TargetMode="External"/><Relationship Id="rId2805" Type="http://schemas.openxmlformats.org/officeDocument/2006/relationships/hyperlink" Target="https://inpn.mnhn.fr/espece/cd_nom/53595" TargetMode="External"/><Relationship Id="rId46" Type="http://schemas.openxmlformats.org/officeDocument/2006/relationships/hyperlink" Target="https://inpn.mnhn.fr/espece/cd_nom/54376" TargetMode="External"/><Relationship Id="rId1407" Type="http://schemas.openxmlformats.org/officeDocument/2006/relationships/hyperlink" Target="https://inpn.mnhn.fr/espece/cd_nom/4474" TargetMode="External"/><Relationship Id="rId1614" Type="http://schemas.openxmlformats.org/officeDocument/2006/relationships/hyperlink" Target="https://inpn.mnhn.fr/espece/cd_nom/4474" TargetMode="External"/><Relationship Id="rId1821" Type="http://schemas.openxmlformats.org/officeDocument/2006/relationships/hyperlink" Target="https://inpn.mnhn.fr/espece/cd_nom/2669" TargetMode="External"/><Relationship Id="rId3067" Type="http://schemas.openxmlformats.org/officeDocument/2006/relationships/hyperlink" Target="https://inpn.mnhn.fr/espece/cd_nom/42524" TargetMode="External"/><Relationship Id="rId195" Type="http://schemas.openxmlformats.org/officeDocument/2006/relationships/hyperlink" Target="https://inpn.mnhn.fr/espece/cd_nom/4583" TargetMode="External"/><Relationship Id="rId1919" Type="http://schemas.openxmlformats.org/officeDocument/2006/relationships/hyperlink" Target="https://inpn.mnhn.fr/espece/cd_nom/4137" TargetMode="External"/><Relationship Id="rId2083" Type="http://schemas.openxmlformats.org/officeDocument/2006/relationships/hyperlink" Target="https://inpn.mnhn.fr/espece/cd_nom/4564" TargetMode="External"/><Relationship Id="rId2290" Type="http://schemas.openxmlformats.org/officeDocument/2006/relationships/hyperlink" Target="https://inpn.mnhn.fr/espece/cd_nom/4582" TargetMode="External"/><Relationship Id="rId2388" Type="http://schemas.openxmlformats.org/officeDocument/2006/relationships/hyperlink" Target="https://inpn.mnhn.fr/espece/cd_nom/608405" TargetMode="External"/><Relationship Id="rId2595" Type="http://schemas.openxmlformats.org/officeDocument/2006/relationships/hyperlink" Target="https://inpn.mnhn.fr/espece/cd_nom/219831" TargetMode="External"/><Relationship Id="rId262" Type="http://schemas.openxmlformats.org/officeDocument/2006/relationships/hyperlink" Target="https://inpn.mnhn.fr/espece/cd_nom/4503" TargetMode="External"/><Relationship Id="rId567" Type="http://schemas.openxmlformats.org/officeDocument/2006/relationships/hyperlink" Target="https://inpn.mnhn.fr/espece/cd_nom/4474" TargetMode="External"/><Relationship Id="rId1197" Type="http://schemas.openxmlformats.org/officeDocument/2006/relationships/hyperlink" Target="https://inpn.mnhn.fr/espece/cd_nom/53623" TargetMode="External"/><Relationship Id="rId2150" Type="http://schemas.openxmlformats.org/officeDocument/2006/relationships/hyperlink" Target="https://inpn.mnhn.fr/espece/cd_nom/4564" TargetMode="External"/><Relationship Id="rId2248" Type="http://schemas.openxmlformats.org/officeDocument/2006/relationships/hyperlink" Target="https://inpn.mnhn.fr/espece/cd_nom/3429" TargetMode="External"/><Relationship Id="rId122" Type="http://schemas.openxmlformats.org/officeDocument/2006/relationships/hyperlink" Target="https://inpn.mnhn.fr/espece/cd_nom/3978" TargetMode="External"/><Relationship Id="rId774" Type="http://schemas.openxmlformats.org/officeDocument/2006/relationships/hyperlink" Target="https://inpn.mnhn.fr/espece/cd_nom/4289" TargetMode="External"/><Relationship Id="rId981" Type="http://schemas.openxmlformats.org/officeDocument/2006/relationships/hyperlink" Target="https://inpn.mnhn.fr/espece/cd_nom/54279" TargetMode="External"/><Relationship Id="rId1057" Type="http://schemas.openxmlformats.org/officeDocument/2006/relationships/hyperlink" Target="https://inpn.mnhn.fr/espece/cd_nom/53668" TargetMode="External"/><Relationship Id="rId2010" Type="http://schemas.openxmlformats.org/officeDocument/2006/relationships/hyperlink" Target="https://inpn.mnhn.fr/espece/cd_nom/4525" TargetMode="External"/><Relationship Id="rId2455" Type="http://schemas.openxmlformats.org/officeDocument/2006/relationships/hyperlink" Target="https://inpn.mnhn.fr/espece/cd_nom/54279" TargetMode="External"/><Relationship Id="rId2662" Type="http://schemas.openxmlformats.org/officeDocument/2006/relationships/hyperlink" Target="https://inpn.mnhn.fr/espece/cd_nom/53623" TargetMode="External"/><Relationship Id="rId427" Type="http://schemas.openxmlformats.org/officeDocument/2006/relationships/hyperlink" Target="https://inpn.mnhn.fr/espece/cd_nom/4129" TargetMode="External"/><Relationship Id="rId634" Type="http://schemas.openxmlformats.org/officeDocument/2006/relationships/hyperlink" Target="https://inpn.mnhn.fr/espece/cd_nom/4474" TargetMode="External"/><Relationship Id="rId841" Type="http://schemas.openxmlformats.org/officeDocument/2006/relationships/hyperlink" Target="https://inpn.mnhn.fr/espece/cd_nom/4280" TargetMode="External"/><Relationship Id="rId1264" Type="http://schemas.openxmlformats.org/officeDocument/2006/relationships/hyperlink" Target="https://inpn.mnhn.fr/espece/cd_nom/53759" TargetMode="External"/><Relationship Id="rId1471" Type="http://schemas.openxmlformats.org/officeDocument/2006/relationships/hyperlink" Target="https://inpn.mnhn.fr/espece/cd_nom/4474" TargetMode="External"/><Relationship Id="rId1569" Type="http://schemas.openxmlformats.org/officeDocument/2006/relationships/hyperlink" Target="https://inpn.mnhn.fr/espece/cd_nom/4474" TargetMode="External"/><Relationship Id="rId2108" Type="http://schemas.openxmlformats.org/officeDocument/2006/relationships/hyperlink" Target="https://inpn.mnhn.fr/espece/cd_nom/4564" TargetMode="External"/><Relationship Id="rId2315" Type="http://schemas.openxmlformats.org/officeDocument/2006/relationships/hyperlink" Target="https://inpn.mnhn.fr/espece/cd_nom/608405" TargetMode="External"/><Relationship Id="rId2522" Type="http://schemas.openxmlformats.org/officeDocument/2006/relationships/hyperlink" Target="https://inpn.mnhn.fr/espece/cd_nom/521494" TargetMode="External"/><Relationship Id="rId2967" Type="http://schemas.openxmlformats.org/officeDocument/2006/relationships/hyperlink" Target="https://inpn.mnhn.fr/espece/cd_nom/77756" TargetMode="External"/><Relationship Id="rId701" Type="http://schemas.openxmlformats.org/officeDocument/2006/relationships/hyperlink" Target="https://inpn.mnhn.fr/espece/cd_nom/4474" TargetMode="External"/><Relationship Id="rId939" Type="http://schemas.openxmlformats.org/officeDocument/2006/relationships/hyperlink" Target="https://inpn.mnhn.fr/espece/cd_nom/4582" TargetMode="External"/><Relationship Id="rId1124" Type="http://schemas.openxmlformats.org/officeDocument/2006/relationships/hyperlink" Target="https://inpn.mnhn.fr/espece/cd_nom/219831" TargetMode="External"/><Relationship Id="rId1331" Type="http://schemas.openxmlformats.org/officeDocument/2006/relationships/hyperlink" Target="https://inpn.mnhn.fr/espece/cd_nom/53595" TargetMode="External"/><Relationship Id="rId1776" Type="http://schemas.openxmlformats.org/officeDocument/2006/relationships/hyperlink" Target="https://inpn.mnhn.fr/espece/cd_nom/4503" TargetMode="External"/><Relationship Id="rId1983" Type="http://schemas.openxmlformats.org/officeDocument/2006/relationships/hyperlink" Target="https://inpn.mnhn.fr/espece/cd_nom/4342" TargetMode="External"/><Relationship Id="rId2827" Type="http://schemas.openxmlformats.org/officeDocument/2006/relationships/hyperlink" Target="https://inpn.mnhn.fr/espece/cd_nom/53595" TargetMode="External"/><Relationship Id="rId68" Type="http://schemas.openxmlformats.org/officeDocument/2006/relationships/hyperlink" Target="https://inpn.mnhn.fr/espece/cd_nom/53595" TargetMode="External"/><Relationship Id="rId1429" Type="http://schemas.openxmlformats.org/officeDocument/2006/relationships/hyperlink" Target="https://inpn.mnhn.fr/espece/cd_nom/4474" TargetMode="External"/><Relationship Id="rId1636" Type="http://schemas.openxmlformats.org/officeDocument/2006/relationships/hyperlink" Target="https://inpn.mnhn.fr/espece/cd_nom/3978" TargetMode="External"/><Relationship Id="rId1843" Type="http://schemas.openxmlformats.org/officeDocument/2006/relationships/hyperlink" Target="https://inpn.mnhn.fr/espece/cd_nom/4257" TargetMode="External"/><Relationship Id="rId1703" Type="http://schemas.openxmlformats.org/officeDocument/2006/relationships/hyperlink" Target="https://inpn.mnhn.fr/espece/cd_nom/4583" TargetMode="External"/><Relationship Id="rId1910" Type="http://schemas.openxmlformats.org/officeDocument/2006/relationships/hyperlink" Target="https://inpn.mnhn.fr/espece/cd_nom/3791" TargetMode="External"/><Relationship Id="rId284" Type="http://schemas.openxmlformats.org/officeDocument/2006/relationships/hyperlink" Target="https://inpn.mnhn.fr/espece/cd_nom/4257" TargetMode="External"/><Relationship Id="rId491" Type="http://schemas.openxmlformats.org/officeDocument/2006/relationships/hyperlink" Target="https://inpn.mnhn.fr/espece/cd_nom/4525" TargetMode="External"/><Relationship Id="rId2172" Type="http://schemas.openxmlformats.org/officeDocument/2006/relationships/hyperlink" Target="https://inpn.mnhn.fr/espece/cd_nom/4280" TargetMode="External"/><Relationship Id="rId3016" Type="http://schemas.openxmlformats.org/officeDocument/2006/relationships/hyperlink" Target="https://inpn.mnhn.fr/espece/cd_nom/77756" TargetMode="External"/><Relationship Id="rId144" Type="http://schemas.openxmlformats.org/officeDocument/2006/relationships/hyperlink" Target="https://inpn.mnhn.fr/espece/cd_nom/3978" TargetMode="External"/><Relationship Id="rId589" Type="http://schemas.openxmlformats.org/officeDocument/2006/relationships/hyperlink" Target="https://inpn.mnhn.fr/espece/cd_nom/4474" TargetMode="External"/><Relationship Id="rId796" Type="http://schemas.openxmlformats.org/officeDocument/2006/relationships/hyperlink" Target="https://inpn.mnhn.fr/espece/cd_nom/4280" TargetMode="External"/><Relationship Id="rId2477" Type="http://schemas.openxmlformats.org/officeDocument/2006/relationships/hyperlink" Target="https://inpn.mnhn.fr/espece/cd_nom/54279" TargetMode="External"/><Relationship Id="rId2684" Type="http://schemas.openxmlformats.org/officeDocument/2006/relationships/hyperlink" Target="https://inpn.mnhn.fr/espece/cd_nom/53759" TargetMode="External"/><Relationship Id="rId351" Type="http://schemas.openxmlformats.org/officeDocument/2006/relationships/hyperlink" Target="https://inpn.mnhn.fr/espece/cd_nom/4466" TargetMode="External"/><Relationship Id="rId449" Type="http://schemas.openxmlformats.org/officeDocument/2006/relationships/hyperlink" Target="https://inpn.mnhn.fr/espece/cd_nom/4342" TargetMode="External"/><Relationship Id="rId656" Type="http://schemas.openxmlformats.org/officeDocument/2006/relationships/hyperlink" Target="https://inpn.mnhn.fr/espece/cd_nom/4474" TargetMode="External"/><Relationship Id="rId863" Type="http://schemas.openxmlformats.org/officeDocument/2006/relationships/hyperlink" Target="https://inpn.mnhn.fr/espece/cd_nom/3429" TargetMode="External"/><Relationship Id="rId1079" Type="http://schemas.openxmlformats.org/officeDocument/2006/relationships/hyperlink" Target="https://inpn.mnhn.fr/espece/cd_nom/53668" TargetMode="External"/><Relationship Id="rId1286" Type="http://schemas.openxmlformats.org/officeDocument/2006/relationships/hyperlink" Target="https://inpn.mnhn.fr/espece/cd_nom/53595" TargetMode="External"/><Relationship Id="rId1493" Type="http://schemas.openxmlformats.org/officeDocument/2006/relationships/hyperlink" Target="https://inpn.mnhn.fr/espece/cd_nom/4474" TargetMode="External"/><Relationship Id="rId2032" Type="http://schemas.openxmlformats.org/officeDocument/2006/relationships/hyperlink" Target="https://inpn.mnhn.fr/espece/cd_nom/4525" TargetMode="External"/><Relationship Id="rId2337" Type="http://schemas.openxmlformats.org/officeDocument/2006/relationships/hyperlink" Target="https://inpn.mnhn.fr/espece/cd_nom/608405" TargetMode="External"/><Relationship Id="rId2544" Type="http://schemas.openxmlformats.org/officeDocument/2006/relationships/hyperlink" Target="https://inpn.mnhn.fr/espece/cd_nom/53973" TargetMode="External"/><Relationship Id="rId2891" Type="http://schemas.openxmlformats.org/officeDocument/2006/relationships/hyperlink" Target="https://inpn.mnhn.fr/espece/cd_nom/53595" TargetMode="External"/><Relationship Id="rId2989" Type="http://schemas.openxmlformats.org/officeDocument/2006/relationships/hyperlink" Target="https://inpn.mnhn.fr/espece/cd_nom/77756" TargetMode="External"/><Relationship Id="rId211" Type="http://schemas.openxmlformats.org/officeDocument/2006/relationships/hyperlink" Target="https://inpn.mnhn.fr/espece/cd_nom/4494" TargetMode="External"/><Relationship Id="rId309" Type="http://schemas.openxmlformats.org/officeDocument/2006/relationships/hyperlink" Target="https://inpn.mnhn.fr/espece/cd_nom/4257" TargetMode="External"/><Relationship Id="rId516" Type="http://schemas.openxmlformats.org/officeDocument/2006/relationships/hyperlink" Target="https://inpn.mnhn.fr/espece/cd_nom/3603" TargetMode="External"/><Relationship Id="rId1146" Type="http://schemas.openxmlformats.org/officeDocument/2006/relationships/hyperlink" Target="https://inpn.mnhn.fr/espece/cd_nom/219831" TargetMode="External"/><Relationship Id="rId1798" Type="http://schemas.openxmlformats.org/officeDocument/2006/relationships/hyperlink" Target="https://inpn.mnhn.fr/espece/cd_nom/4503" TargetMode="External"/><Relationship Id="rId2751" Type="http://schemas.openxmlformats.org/officeDocument/2006/relationships/hyperlink" Target="https://inpn.mnhn.fr/espece/cd_nom/53595" TargetMode="External"/><Relationship Id="rId2849" Type="http://schemas.openxmlformats.org/officeDocument/2006/relationships/hyperlink" Target="https://inpn.mnhn.fr/espece/cd_nom/53595" TargetMode="External"/><Relationship Id="rId723" Type="http://schemas.openxmlformats.org/officeDocument/2006/relationships/hyperlink" Target="https://inpn.mnhn.fr/espece/cd_nom/4474" TargetMode="External"/><Relationship Id="rId930" Type="http://schemas.openxmlformats.org/officeDocument/2006/relationships/hyperlink" Target="https://inpn.mnhn.fr/espece/cd_nom/4582" TargetMode="External"/><Relationship Id="rId1006" Type="http://schemas.openxmlformats.org/officeDocument/2006/relationships/hyperlink" Target="https://inpn.mnhn.fr/espece/cd_nom/521494" TargetMode="External"/><Relationship Id="rId1353" Type="http://schemas.openxmlformats.org/officeDocument/2006/relationships/hyperlink" Target="https://inpn.mnhn.fr/espece/cd_nom/4474" TargetMode="External"/><Relationship Id="rId1560" Type="http://schemas.openxmlformats.org/officeDocument/2006/relationships/hyperlink" Target="https://inpn.mnhn.fr/espece/cd_nom/4474" TargetMode="External"/><Relationship Id="rId1658" Type="http://schemas.openxmlformats.org/officeDocument/2006/relationships/hyperlink" Target="https://inpn.mnhn.fr/espece/cd_nom/3978" TargetMode="External"/><Relationship Id="rId1865" Type="http://schemas.openxmlformats.org/officeDocument/2006/relationships/hyperlink" Target="https://inpn.mnhn.fr/espece/cd_nom/3059" TargetMode="External"/><Relationship Id="rId2404" Type="http://schemas.openxmlformats.org/officeDocument/2006/relationships/hyperlink" Target="https://inpn.mnhn.fr/espece/cd_nom/608405" TargetMode="External"/><Relationship Id="rId2611" Type="http://schemas.openxmlformats.org/officeDocument/2006/relationships/hyperlink" Target="https://inpn.mnhn.fr/espece/cd_nom/219831" TargetMode="External"/><Relationship Id="rId2709" Type="http://schemas.openxmlformats.org/officeDocument/2006/relationships/hyperlink" Target="https://inpn.mnhn.fr/espece/cd_nom/53595" TargetMode="External"/><Relationship Id="rId1213" Type="http://schemas.openxmlformats.org/officeDocument/2006/relationships/hyperlink" Target="https://inpn.mnhn.fr/espece/cd_nom/53623" TargetMode="External"/><Relationship Id="rId1420" Type="http://schemas.openxmlformats.org/officeDocument/2006/relationships/hyperlink" Target="https://inpn.mnhn.fr/espece/cd_nom/4474" TargetMode="External"/><Relationship Id="rId1518" Type="http://schemas.openxmlformats.org/officeDocument/2006/relationships/hyperlink" Target="https://inpn.mnhn.fr/espece/cd_nom/4474" TargetMode="External"/><Relationship Id="rId2916" Type="http://schemas.openxmlformats.org/officeDocument/2006/relationships/hyperlink" Target="https://inpn.mnhn.fr/espece/cd_nom/53741" TargetMode="External"/><Relationship Id="rId1725" Type="http://schemas.openxmlformats.org/officeDocument/2006/relationships/hyperlink" Target="https://inpn.mnhn.fr/espece/cd_nom/4494" TargetMode="External"/><Relationship Id="rId1932" Type="http://schemas.openxmlformats.org/officeDocument/2006/relationships/hyperlink" Target="https://inpn.mnhn.fr/espece/cd_nom/4137" TargetMode="External"/><Relationship Id="rId17" Type="http://schemas.openxmlformats.org/officeDocument/2006/relationships/hyperlink" Target="https://inpn.mnhn.fr/espece/cd_nom/4525" TargetMode="External"/><Relationship Id="rId2194" Type="http://schemas.openxmlformats.org/officeDocument/2006/relationships/hyperlink" Target="https://inpn.mnhn.fr/espece/cd_nom/4280" TargetMode="External"/><Relationship Id="rId3038" Type="http://schemas.openxmlformats.org/officeDocument/2006/relationships/hyperlink" Target="https://inpn.mnhn.fr/espece/cd_nom/77756" TargetMode="External"/><Relationship Id="rId166" Type="http://schemas.openxmlformats.org/officeDocument/2006/relationships/hyperlink" Target="https://inpn.mnhn.fr/espece/cd_nom/3978" TargetMode="External"/><Relationship Id="rId373" Type="http://schemas.openxmlformats.org/officeDocument/2006/relationships/hyperlink" Target="https://inpn.mnhn.fr/espece/cd_nom/3791" TargetMode="External"/><Relationship Id="rId580" Type="http://schemas.openxmlformats.org/officeDocument/2006/relationships/hyperlink" Target="https://inpn.mnhn.fr/espece/cd_nom/4474" TargetMode="External"/><Relationship Id="rId2054" Type="http://schemas.openxmlformats.org/officeDocument/2006/relationships/hyperlink" Target="https://inpn.mnhn.fr/espece/cd_nom/3603" TargetMode="External"/><Relationship Id="rId2261" Type="http://schemas.openxmlformats.org/officeDocument/2006/relationships/hyperlink" Target="https://inpn.mnhn.fr/espece/cd_nom/3429" TargetMode="External"/><Relationship Id="rId2499" Type="http://schemas.openxmlformats.org/officeDocument/2006/relationships/hyperlink" Target="https://inpn.mnhn.fr/espece/cd_nom/53724" TargetMode="External"/><Relationship Id="rId1" Type="http://schemas.openxmlformats.org/officeDocument/2006/relationships/hyperlink" Target="https://inpn.mnhn.fr/espece/cd_nom/3978" TargetMode="External"/><Relationship Id="rId233" Type="http://schemas.openxmlformats.org/officeDocument/2006/relationships/hyperlink" Target="https://inpn.mnhn.fr/espece/cd_nom/4503" TargetMode="External"/><Relationship Id="rId440" Type="http://schemas.openxmlformats.org/officeDocument/2006/relationships/hyperlink" Target="https://inpn.mnhn.fr/espece/cd_nom/4342" TargetMode="External"/><Relationship Id="rId678" Type="http://schemas.openxmlformats.org/officeDocument/2006/relationships/hyperlink" Target="https://inpn.mnhn.fr/espece/cd_nom/4474" TargetMode="External"/><Relationship Id="rId885" Type="http://schemas.openxmlformats.org/officeDocument/2006/relationships/hyperlink" Target="https://inpn.mnhn.fr/espece/cd_nom/3429" TargetMode="External"/><Relationship Id="rId1070" Type="http://schemas.openxmlformats.org/officeDocument/2006/relationships/hyperlink" Target="https://inpn.mnhn.fr/espece/cd_nom/53668" TargetMode="External"/><Relationship Id="rId2121" Type="http://schemas.openxmlformats.org/officeDocument/2006/relationships/hyperlink" Target="https://inpn.mnhn.fr/espece/cd_nom/4564" TargetMode="External"/><Relationship Id="rId2359" Type="http://schemas.openxmlformats.org/officeDocument/2006/relationships/hyperlink" Target="https://inpn.mnhn.fr/espece/cd_nom/608405" TargetMode="External"/><Relationship Id="rId2566" Type="http://schemas.openxmlformats.org/officeDocument/2006/relationships/hyperlink" Target="https://inpn.mnhn.fr/espece/cd_nom/53668" TargetMode="External"/><Relationship Id="rId2773" Type="http://schemas.openxmlformats.org/officeDocument/2006/relationships/hyperlink" Target="https://inpn.mnhn.fr/espece/cd_nom/53595" TargetMode="External"/><Relationship Id="rId2980" Type="http://schemas.openxmlformats.org/officeDocument/2006/relationships/hyperlink" Target="https://inpn.mnhn.fr/espece/cd_nom/77756" TargetMode="External"/><Relationship Id="rId300" Type="http://schemas.openxmlformats.org/officeDocument/2006/relationships/hyperlink" Target="https://inpn.mnhn.fr/espece/cd_nom/4257" TargetMode="External"/><Relationship Id="rId538" Type="http://schemas.openxmlformats.org/officeDocument/2006/relationships/hyperlink" Target="https://inpn.mnhn.fr/espece/cd_nom/4474" TargetMode="External"/><Relationship Id="rId745" Type="http://schemas.openxmlformats.org/officeDocument/2006/relationships/hyperlink" Target="https://inpn.mnhn.fr/espece/cd_nom/4564" TargetMode="External"/><Relationship Id="rId952" Type="http://schemas.openxmlformats.org/officeDocument/2006/relationships/hyperlink" Target="https://inpn.mnhn.fr/espece/cd_nom/608405" TargetMode="External"/><Relationship Id="rId1168" Type="http://schemas.openxmlformats.org/officeDocument/2006/relationships/hyperlink" Target="https://inpn.mnhn.fr/espece/cd_nom/219831" TargetMode="External"/><Relationship Id="rId1375" Type="http://schemas.openxmlformats.org/officeDocument/2006/relationships/hyperlink" Target="https://inpn.mnhn.fr/espece/cd_nom/4474" TargetMode="External"/><Relationship Id="rId1582" Type="http://schemas.openxmlformats.org/officeDocument/2006/relationships/hyperlink" Target="https://inpn.mnhn.fr/espece/cd_nom/4474" TargetMode="External"/><Relationship Id="rId2219" Type="http://schemas.openxmlformats.org/officeDocument/2006/relationships/hyperlink" Target="https://inpn.mnhn.fr/espece/cd_nom/4035" TargetMode="External"/><Relationship Id="rId2426" Type="http://schemas.openxmlformats.org/officeDocument/2006/relationships/hyperlink" Target="https://inpn.mnhn.fr/espece/cd_nom/608405" TargetMode="External"/><Relationship Id="rId2633" Type="http://schemas.openxmlformats.org/officeDocument/2006/relationships/hyperlink" Target="https://inpn.mnhn.fr/espece/cd_nom/219831" TargetMode="External"/><Relationship Id="rId81" Type="http://schemas.openxmlformats.org/officeDocument/2006/relationships/hyperlink" Target="https://inpn.mnhn.fr/espece/cd_nom/53741" TargetMode="External"/><Relationship Id="rId605" Type="http://schemas.openxmlformats.org/officeDocument/2006/relationships/hyperlink" Target="https://inpn.mnhn.fr/espece/cd_nom/4474" TargetMode="External"/><Relationship Id="rId812" Type="http://schemas.openxmlformats.org/officeDocument/2006/relationships/hyperlink" Target="https://inpn.mnhn.fr/espece/cd_nom/4280" TargetMode="External"/><Relationship Id="rId1028" Type="http://schemas.openxmlformats.org/officeDocument/2006/relationships/hyperlink" Target="https://inpn.mnhn.fr/espece/cd_nom/219751" TargetMode="External"/><Relationship Id="rId1235" Type="http://schemas.openxmlformats.org/officeDocument/2006/relationships/hyperlink" Target="https://inpn.mnhn.fr/espece/cd_nom/53623" TargetMode="External"/><Relationship Id="rId1442" Type="http://schemas.openxmlformats.org/officeDocument/2006/relationships/hyperlink" Target="https://inpn.mnhn.fr/espece/cd_nom/4474" TargetMode="External"/><Relationship Id="rId1887" Type="http://schemas.openxmlformats.org/officeDocument/2006/relationships/hyperlink" Target="https://inpn.mnhn.fr/espece/cd_nom/4466" TargetMode="External"/><Relationship Id="rId2840" Type="http://schemas.openxmlformats.org/officeDocument/2006/relationships/hyperlink" Target="https://inpn.mnhn.fr/espece/cd_nom/53595" TargetMode="External"/><Relationship Id="rId2938" Type="http://schemas.openxmlformats.org/officeDocument/2006/relationships/hyperlink" Target="https://inpn.mnhn.fr/espece/cd_nom/53741" TargetMode="External"/><Relationship Id="rId1302" Type="http://schemas.openxmlformats.org/officeDocument/2006/relationships/hyperlink" Target="https://inpn.mnhn.fr/espece/cd_nom/53595" TargetMode="External"/><Relationship Id="rId1747" Type="http://schemas.openxmlformats.org/officeDocument/2006/relationships/hyperlink" Target="https://inpn.mnhn.fr/espece/cd_nom/4494" TargetMode="External"/><Relationship Id="rId1954" Type="http://schemas.openxmlformats.org/officeDocument/2006/relationships/hyperlink" Target="https://inpn.mnhn.fr/espece/cd_nom/4129" TargetMode="External"/><Relationship Id="rId2700" Type="http://schemas.openxmlformats.org/officeDocument/2006/relationships/hyperlink" Target="https://inpn.mnhn.fr/espece/cd_nom/53595" TargetMode="External"/><Relationship Id="rId39" Type="http://schemas.openxmlformats.org/officeDocument/2006/relationships/hyperlink" Target="https://inpn.mnhn.fr/espece/cd_nom/54451" TargetMode="External"/><Relationship Id="rId1607" Type="http://schemas.openxmlformats.org/officeDocument/2006/relationships/hyperlink" Target="https://inpn.mnhn.fr/espece/cd_nom/4474" TargetMode="External"/><Relationship Id="rId1814" Type="http://schemas.openxmlformats.org/officeDocument/2006/relationships/hyperlink" Target="https://inpn.mnhn.fr/espece/cd_nom/4503" TargetMode="External"/><Relationship Id="rId188" Type="http://schemas.openxmlformats.org/officeDocument/2006/relationships/hyperlink" Target="https://inpn.mnhn.fr/espece/cd_nom/4583" TargetMode="External"/><Relationship Id="rId395" Type="http://schemas.openxmlformats.org/officeDocument/2006/relationships/hyperlink" Target="https://inpn.mnhn.fr/espece/cd_nom/4129" TargetMode="External"/><Relationship Id="rId2076" Type="http://schemas.openxmlformats.org/officeDocument/2006/relationships/hyperlink" Target="https://inpn.mnhn.fr/espece/cd_nom/4564" TargetMode="External"/><Relationship Id="rId2283" Type="http://schemas.openxmlformats.org/officeDocument/2006/relationships/hyperlink" Target="https://inpn.mnhn.fr/espece/cd_nom/3429" TargetMode="External"/><Relationship Id="rId2490" Type="http://schemas.openxmlformats.org/officeDocument/2006/relationships/hyperlink" Target="https://inpn.mnhn.fr/espece/cd_nom/54021" TargetMode="External"/><Relationship Id="rId2588" Type="http://schemas.openxmlformats.org/officeDocument/2006/relationships/hyperlink" Target="https://inpn.mnhn.fr/espece/cd_nom/219831" TargetMode="External"/><Relationship Id="rId255" Type="http://schemas.openxmlformats.org/officeDocument/2006/relationships/hyperlink" Target="https://inpn.mnhn.fr/espece/cd_nom/4503" TargetMode="External"/><Relationship Id="rId462" Type="http://schemas.openxmlformats.org/officeDocument/2006/relationships/hyperlink" Target="https://inpn.mnhn.fr/espece/cd_nom/4525" TargetMode="External"/><Relationship Id="rId1092" Type="http://schemas.openxmlformats.org/officeDocument/2006/relationships/hyperlink" Target="https://inpn.mnhn.fr/espece/cd_nom/53668" TargetMode="External"/><Relationship Id="rId1397" Type="http://schemas.openxmlformats.org/officeDocument/2006/relationships/hyperlink" Target="https://inpn.mnhn.fr/espece/cd_nom/4474" TargetMode="External"/><Relationship Id="rId2143" Type="http://schemas.openxmlformats.org/officeDocument/2006/relationships/hyperlink" Target="https://inpn.mnhn.fr/espece/cd_nom/4564" TargetMode="External"/><Relationship Id="rId2350" Type="http://schemas.openxmlformats.org/officeDocument/2006/relationships/hyperlink" Target="https://inpn.mnhn.fr/espece/cd_nom/608405" TargetMode="External"/><Relationship Id="rId2795" Type="http://schemas.openxmlformats.org/officeDocument/2006/relationships/hyperlink" Target="https://inpn.mnhn.fr/espece/cd_nom/53595" TargetMode="External"/><Relationship Id="rId115" Type="http://schemas.openxmlformats.org/officeDocument/2006/relationships/hyperlink" Target="https://inpn.mnhn.fr/espece/cd_nom/3978" TargetMode="External"/><Relationship Id="rId322" Type="http://schemas.openxmlformats.org/officeDocument/2006/relationships/hyperlink" Target="https://inpn.mnhn.fr/espece/cd_nom/4466" TargetMode="External"/><Relationship Id="rId767" Type="http://schemas.openxmlformats.org/officeDocument/2006/relationships/hyperlink" Target="https://inpn.mnhn.fr/espece/cd_nom/4564" TargetMode="External"/><Relationship Id="rId974" Type="http://schemas.openxmlformats.org/officeDocument/2006/relationships/hyperlink" Target="https://inpn.mnhn.fr/espece/cd_nom/54279" TargetMode="External"/><Relationship Id="rId2003" Type="http://schemas.openxmlformats.org/officeDocument/2006/relationships/hyperlink" Target="https://inpn.mnhn.fr/espece/cd_nom/4525" TargetMode="External"/><Relationship Id="rId2210" Type="http://schemas.openxmlformats.org/officeDocument/2006/relationships/hyperlink" Target="https://inpn.mnhn.fr/espece/cd_nom/4280" TargetMode="External"/><Relationship Id="rId2448" Type="http://schemas.openxmlformats.org/officeDocument/2006/relationships/hyperlink" Target="https://inpn.mnhn.fr/espece/cd_nom/608405" TargetMode="External"/><Relationship Id="rId2655" Type="http://schemas.openxmlformats.org/officeDocument/2006/relationships/hyperlink" Target="https://inpn.mnhn.fr/espece/cd_nom/53623" TargetMode="External"/><Relationship Id="rId2862" Type="http://schemas.openxmlformats.org/officeDocument/2006/relationships/hyperlink" Target="https://inpn.mnhn.fr/espece/cd_nom/53595" TargetMode="External"/><Relationship Id="rId627" Type="http://schemas.openxmlformats.org/officeDocument/2006/relationships/hyperlink" Target="https://inpn.mnhn.fr/espece/cd_nom/4474" TargetMode="External"/><Relationship Id="rId834" Type="http://schemas.openxmlformats.org/officeDocument/2006/relationships/hyperlink" Target="https://inpn.mnhn.fr/espece/cd_nom/4280" TargetMode="External"/><Relationship Id="rId1257" Type="http://schemas.openxmlformats.org/officeDocument/2006/relationships/hyperlink" Target="https://inpn.mnhn.fr/espece/cd_nom/53623" TargetMode="External"/><Relationship Id="rId1464" Type="http://schemas.openxmlformats.org/officeDocument/2006/relationships/hyperlink" Target="https://inpn.mnhn.fr/espece/cd_nom/4474" TargetMode="External"/><Relationship Id="rId1671" Type="http://schemas.openxmlformats.org/officeDocument/2006/relationships/hyperlink" Target="https://inpn.mnhn.fr/espece/cd_nom/3978" TargetMode="External"/><Relationship Id="rId2308" Type="http://schemas.openxmlformats.org/officeDocument/2006/relationships/hyperlink" Target="https://inpn.mnhn.fr/espece/cd_nom/4582" TargetMode="External"/><Relationship Id="rId2515" Type="http://schemas.openxmlformats.org/officeDocument/2006/relationships/hyperlink" Target="https://inpn.mnhn.fr/espece/cd_nom/521494" TargetMode="External"/><Relationship Id="rId2722" Type="http://schemas.openxmlformats.org/officeDocument/2006/relationships/hyperlink" Target="https://inpn.mnhn.fr/espece/cd_nom/53595" TargetMode="External"/><Relationship Id="rId901" Type="http://schemas.openxmlformats.org/officeDocument/2006/relationships/hyperlink" Target="https://inpn.mnhn.fr/espece/cd_nom/3429" TargetMode="External"/><Relationship Id="rId1117" Type="http://schemas.openxmlformats.org/officeDocument/2006/relationships/hyperlink" Target="https://inpn.mnhn.fr/espece/cd_nom/608364" TargetMode="External"/><Relationship Id="rId1324" Type="http://schemas.openxmlformats.org/officeDocument/2006/relationships/hyperlink" Target="https://inpn.mnhn.fr/espece/cd_nom/53595" TargetMode="External"/><Relationship Id="rId1531" Type="http://schemas.openxmlformats.org/officeDocument/2006/relationships/hyperlink" Target="https://inpn.mnhn.fr/espece/cd_nom/4474" TargetMode="External"/><Relationship Id="rId1769" Type="http://schemas.openxmlformats.org/officeDocument/2006/relationships/hyperlink" Target="https://inpn.mnhn.fr/espece/cd_nom/4503" TargetMode="External"/><Relationship Id="rId1976" Type="http://schemas.openxmlformats.org/officeDocument/2006/relationships/hyperlink" Target="https://inpn.mnhn.fr/espece/cd_nom/4342" TargetMode="External"/><Relationship Id="rId30" Type="http://schemas.openxmlformats.org/officeDocument/2006/relationships/hyperlink" Target="https://inpn.mnhn.fr/espece/cd_nom/4280" TargetMode="External"/><Relationship Id="rId1629" Type="http://schemas.openxmlformats.org/officeDocument/2006/relationships/hyperlink" Target="https://inpn.mnhn.fr/espece/cd_nom/4474" TargetMode="External"/><Relationship Id="rId1836" Type="http://schemas.openxmlformats.org/officeDocument/2006/relationships/hyperlink" Target="https://inpn.mnhn.fr/espece/cd_nom/4257" TargetMode="External"/><Relationship Id="rId1903" Type="http://schemas.openxmlformats.org/officeDocument/2006/relationships/hyperlink" Target="https://inpn.mnhn.fr/espece/cd_nom/4466" TargetMode="External"/><Relationship Id="rId2098" Type="http://schemas.openxmlformats.org/officeDocument/2006/relationships/hyperlink" Target="https://inpn.mnhn.fr/espece/cd_nom/4564" TargetMode="External"/><Relationship Id="rId3051" Type="http://schemas.openxmlformats.org/officeDocument/2006/relationships/hyperlink" Target="https://inpn.mnhn.fr/espece/cd_nom/77756" TargetMode="External"/><Relationship Id="rId277" Type="http://schemas.openxmlformats.org/officeDocument/2006/relationships/hyperlink" Target="https://inpn.mnhn.fr/espece/cd_nom/4257" TargetMode="External"/><Relationship Id="rId484" Type="http://schemas.openxmlformats.org/officeDocument/2006/relationships/hyperlink" Target="https://inpn.mnhn.fr/espece/cd_nom/4525" TargetMode="External"/><Relationship Id="rId2165" Type="http://schemas.openxmlformats.org/officeDocument/2006/relationships/hyperlink" Target="https://inpn.mnhn.fr/espece/cd_nom/4280" TargetMode="External"/><Relationship Id="rId3009" Type="http://schemas.openxmlformats.org/officeDocument/2006/relationships/hyperlink" Target="https://inpn.mnhn.fr/espece/cd_nom/77756" TargetMode="External"/><Relationship Id="rId137" Type="http://schemas.openxmlformats.org/officeDocument/2006/relationships/hyperlink" Target="https://inpn.mnhn.fr/espece/cd_nom/3978" TargetMode="External"/><Relationship Id="rId344" Type="http://schemas.openxmlformats.org/officeDocument/2006/relationships/hyperlink" Target="https://inpn.mnhn.fr/espece/cd_nom/4466" TargetMode="External"/><Relationship Id="rId691" Type="http://schemas.openxmlformats.org/officeDocument/2006/relationships/hyperlink" Target="https://inpn.mnhn.fr/espece/cd_nom/4474" TargetMode="External"/><Relationship Id="rId789" Type="http://schemas.openxmlformats.org/officeDocument/2006/relationships/hyperlink" Target="https://inpn.mnhn.fr/espece/cd_nom/4280" TargetMode="External"/><Relationship Id="rId996" Type="http://schemas.openxmlformats.org/officeDocument/2006/relationships/hyperlink" Target="https://inpn.mnhn.fr/espece/cd_nom/54021" TargetMode="External"/><Relationship Id="rId2025" Type="http://schemas.openxmlformats.org/officeDocument/2006/relationships/hyperlink" Target="https://inpn.mnhn.fr/espece/cd_nom/4525" TargetMode="External"/><Relationship Id="rId2372" Type="http://schemas.openxmlformats.org/officeDocument/2006/relationships/hyperlink" Target="https://inpn.mnhn.fr/espece/cd_nom/608405" TargetMode="External"/><Relationship Id="rId2677" Type="http://schemas.openxmlformats.org/officeDocument/2006/relationships/hyperlink" Target="https://inpn.mnhn.fr/espece/cd_nom/53623" TargetMode="External"/><Relationship Id="rId2884" Type="http://schemas.openxmlformats.org/officeDocument/2006/relationships/hyperlink" Target="https://inpn.mnhn.fr/espece/cd_nom/53595" TargetMode="External"/><Relationship Id="rId551" Type="http://schemas.openxmlformats.org/officeDocument/2006/relationships/hyperlink" Target="https://inpn.mnhn.fr/espece/cd_nom/4474" TargetMode="External"/><Relationship Id="rId649" Type="http://schemas.openxmlformats.org/officeDocument/2006/relationships/hyperlink" Target="https://inpn.mnhn.fr/espece/cd_nom/4474" TargetMode="External"/><Relationship Id="rId856" Type="http://schemas.openxmlformats.org/officeDocument/2006/relationships/hyperlink" Target="https://inpn.mnhn.fr/espece/cd_nom/3429" TargetMode="External"/><Relationship Id="rId1181" Type="http://schemas.openxmlformats.org/officeDocument/2006/relationships/hyperlink" Target="https://inpn.mnhn.fr/espece/cd_nom/54342" TargetMode="External"/><Relationship Id="rId1279" Type="http://schemas.openxmlformats.org/officeDocument/2006/relationships/hyperlink" Target="https://inpn.mnhn.fr/espece/cd_nom/641941" TargetMode="External"/><Relationship Id="rId1486" Type="http://schemas.openxmlformats.org/officeDocument/2006/relationships/hyperlink" Target="https://inpn.mnhn.fr/espece/cd_nom/4474" TargetMode="External"/><Relationship Id="rId2232" Type="http://schemas.openxmlformats.org/officeDocument/2006/relationships/hyperlink" Target="https://inpn.mnhn.fr/espece/cd_nom/889056" TargetMode="External"/><Relationship Id="rId2537" Type="http://schemas.openxmlformats.org/officeDocument/2006/relationships/hyperlink" Target="https://inpn.mnhn.fr/espece/cd_nom/53973" TargetMode="External"/><Relationship Id="rId204" Type="http://schemas.openxmlformats.org/officeDocument/2006/relationships/hyperlink" Target="https://inpn.mnhn.fr/espece/cd_nom/4494" TargetMode="External"/><Relationship Id="rId411" Type="http://schemas.openxmlformats.org/officeDocument/2006/relationships/hyperlink" Target="https://inpn.mnhn.fr/espece/cd_nom/4129" TargetMode="External"/><Relationship Id="rId509" Type="http://schemas.openxmlformats.org/officeDocument/2006/relationships/hyperlink" Target="https://inpn.mnhn.fr/espece/cd_nom/3603" TargetMode="External"/><Relationship Id="rId1041" Type="http://schemas.openxmlformats.org/officeDocument/2006/relationships/hyperlink" Target="https://inpn.mnhn.fr/espece/cd_nom/53604" TargetMode="External"/><Relationship Id="rId1139" Type="http://schemas.openxmlformats.org/officeDocument/2006/relationships/hyperlink" Target="https://inpn.mnhn.fr/espece/cd_nom/219831" TargetMode="External"/><Relationship Id="rId1346" Type="http://schemas.openxmlformats.org/officeDocument/2006/relationships/hyperlink" Target="https://inpn.mnhn.fr/espece/cd_nom/53741" TargetMode="External"/><Relationship Id="rId1693" Type="http://schemas.openxmlformats.org/officeDocument/2006/relationships/hyperlink" Target="https://inpn.mnhn.fr/espece/cd_nom/4583" TargetMode="External"/><Relationship Id="rId1998" Type="http://schemas.openxmlformats.org/officeDocument/2006/relationships/hyperlink" Target="https://inpn.mnhn.fr/espece/cd_nom/4525" TargetMode="External"/><Relationship Id="rId2744" Type="http://schemas.openxmlformats.org/officeDocument/2006/relationships/hyperlink" Target="https://inpn.mnhn.fr/espece/cd_nom/53595" TargetMode="External"/><Relationship Id="rId2951" Type="http://schemas.openxmlformats.org/officeDocument/2006/relationships/hyperlink" Target="https://inpn.mnhn.fr/espece/cd_nom/53741" TargetMode="External"/><Relationship Id="rId716" Type="http://schemas.openxmlformats.org/officeDocument/2006/relationships/hyperlink" Target="https://inpn.mnhn.fr/espece/cd_nom/4474" TargetMode="External"/><Relationship Id="rId923" Type="http://schemas.openxmlformats.org/officeDocument/2006/relationships/hyperlink" Target="https://inpn.mnhn.fr/espece/cd_nom/4582" TargetMode="External"/><Relationship Id="rId1553" Type="http://schemas.openxmlformats.org/officeDocument/2006/relationships/hyperlink" Target="https://inpn.mnhn.fr/espece/cd_nom/4474" TargetMode="External"/><Relationship Id="rId1760" Type="http://schemas.openxmlformats.org/officeDocument/2006/relationships/hyperlink" Target="https://inpn.mnhn.fr/espece/cd_nom/4503" TargetMode="External"/><Relationship Id="rId1858" Type="http://schemas.openxmlformats.org/officeDocument/2006/relationships/hyperlink" Target="https://inpn.mnhn.fr/espece/cd_nom/4257" TargetMode="External"/><Relationship Id="rId2604" Type="http://schemas.openxmlformats.org/officeDocument/2006/relationships/hyperlink" Target="https://inpn.mnhn.fr/espece/cd_nom/219831" TargetMode="External"/><Relationship Id="rId2811" Type="http://schemas.openxmlformats.org/officeDocument/2006/relationships/hyperlink" Target="https://inpn.mnhn.fr/espece/cd_nom/53595" TargetMode="External"/><Relationship Id="rId52" Type="http://schemas.openxmlformats.org/officeDocument/2006/relationships/hyperlink" Target="https://inpn.mnhn.fr/espece/cd_nom/53623" TargetMode="External"/><Relationship Id="rId1206" Type="http://schemas.openxmlformats.org/officeDocument/2006/relationships/hyperlink" Target="https://inpn.mnhn.fr/espece/cd_nom/53623" TargetMode="External"/><Relationship Id="rId1413" Type="http://schemas.openxmlformats.org/officeDocument/2006/relationships/hyperlink" Target="https://inpn.mnhn.fr/espece/cd_nom/4474" TargetMode="External"/><Relationship Id="rId1620" Type="http://schemas.openxmlformats.org/officeDocument/2006/relationships/hyperlink" Target="https://inpn.mnhn.fr/espece/cd_nom/4474" TargetMode="External"/><Relationship Id="rId2909" Type="http://schemas.openxmlformats.org/officeDocument/2006/relationships/hyperlink" Target="https://inpn.mnhn.fr/espece/cd_nom/53595" TargetMode="External"/><Relationship Id="rId3073" Type="http://schemas.openxmlformats.org/officeDocument/2006/relationships/hyperlink" Target="https://inpn.mnhn.fr/espece/cd_nom/31292" TargetMode="External"/><Relationship Id="rId1718" Type="http://schemas.openxmlformats.org/officeDocument/2006/relationships/hyperlink" Target="https://inpn.mnhn.fr/espece/cd_nom/4583" TargetMode="External"/><Relationship Id="rId1925" Type="http://schemas.openxmlformats.org/officeDocument/2006/relationships/hyperlink" Target="https://inpn.mnhn.fr/espece/cd_nom/4137" TargetMode="External"/><Relationship Id="rId299" Type="http://schemas.openxmlformats.org/officeDocument/2006/relationships/hyperlink" Target="https://inpn.mnhn.fr/espece/cd_nom/4257" TargetMode="External"/><Relationship Id="rId2187" Type="http://schemas.openxmlformats.org/officeDocument/2006/relationships/hyperlink" Target="https://inpn.mnhn.fr/espece/cd_nom/4280" TargetMode="External"/><Relationship Id="rId2394" Type="http://schemas.openxmlformats.org/officeDocument/2006/relationships/hyperlink" Target="https://inpn.mnhn.fr/espece/cd_nom/608405" TargetMode="External"/><Relationship Id="rId159" Type="http://schemas.openxmlformats.org/officeDocument/2006/relationships/hyperlink" Target="https://inpn.mnhn.fr/espece/cd_nom/3978" TargetMode="External"/><Relationship Id="rId366" Type="http://schemas.openxmlformats.org/officeDocument/2006/relationships/hyperlink" Target="https://inpn.mnhn.fr/espece/cd_nom/4466" TargetMode="External"/><Relationship Id="rId573" Type="http://schemas.openxmlformats.org/officeDocument/2006/relationships/hyperlink" Target="https://inpn.mnhn.fr/espece/cd_nom/4474" TargetMode="External"/><Relationship Id="rId780" Type="http://schemas.openxmlformats.org/officeDocument/2006/relationships/hyperlink" Target="https://inpn.mnhn.fr/espece/cd_nom/4280" TargetMode="External"/><Relationship Id="rId2047" Type="http://schemas.openxmlformats.org/officeDocument/2006/relationships/hyperlink" Target="https://inpn.mnhn.fr/espece/cd_nom/3603" TargetMode="External"/><Relationship Id="rId2254" Type="http://schemas.openxmlformats.org/officeDocument/2006/relationships/hyperlink" Target="https://inpn.mnhn.fr/espece/cd_nom/3429" TargetMode="External"/><Relationship Id="rId2461" Type="http://schemas.openxmlformats.org/officeDocument/2006/relationships/hyperlink" Target="https://inpn.mnhn.fr/espece/cd_nom/54279" TargetMode="External"/><Relationship Id="rId2699" Type="http://schemas.openxmlformats.org/officeDocument/2006/relationships/hyperlink" Target="https://inpn.mnhn.fr/espece/cd_nom/641941" TargetMode="External"/><Relationship Id="rId3000" Type="http://schemas.openxmlformats.org/officeDocument/2006/relationships/hyperlink" Target="https://inpn.mnhn.fr/espece/cd_nom/77756" TargetMode="External"/><Relationship Id="rId226" Type="http://schemas.openxmlformats.org/officeDocument/2006/relationships/hyperlink" Target="https://inpn.mnhn.fr/espece/cd_nom/4494" TargetMode="External"/><Relationship Id="rId433" Type="http://schemas.openxmlformats.org/officeDocument/2006/relationships/hyperlink" Target="https://inpn.mnhn.fr/espece/cd_nom/3551" TargetMode="External"/><Relationship Id="rId878" Type="http://schemas.openxmlformats.org/officeDocument/2006/relationships/hyperlink" Target="https://inpn.mnhn.fr/espece/cd_nom/3429" TargetMode="External"/><Relationship Id="rId1063" Type="http://schemas.openxmlformats.org/officeDocument/2006/relationships/hyperlink" Target="https://inpn.mnhn.fr/espece/cd_nom/53668" TargetMode="External"/><Relationship Id="rId1270" Type="http://schemas.openxmlformats.org/officeDocument/2006/relationships/hyperlink" Target="https://inpn.mnhn.fr/espece/cd_nom/641941" TargetMode="External"/><Relationship Id="rId2114" Type="http://schemas.openxmlformats.org/officeDocument/2006/relationships/hyperlink" Target="https://inpn.mnhn.fr/espece/cd_nom/4564" TargetMode="External"/><Relationship Id="rId2559" Type="http://schemas.openxmlformats.org/officeDocument/2006/relationships/hyperlink" Target="https://inpn.mnhn.fr/espece/cd_nom/53668" TargetMode="External"/><Relationship Id="rId2766" Type="http://schemas.openxmlformats.org/officeDocument/2006/relationships/hyperlink" Target="https://inpn.mnhn.fr/espece/cd_nom/53595" TargetMode="External"/><Relationship Id="rId2973" Type="http://schemas.openxmlformats.org/officeDocument/2006/relationships/hyperlink" Target="https://inpn.mnhn.fr/espece/cd_nom/77756" TargetMode="External"/><Relationship Id="rId640" Type="http://schemas.openxmlformats.org/officeDocument/2006/relationships/hyperlink" Target="https://inpn.mnhn.fr/espece/cd_nom/4474" TargetMode="External"/><Relationship Id="rId738" Type="http://schemas.openxmlformats.org/officeDocument/2006/relationships/hyperlink" Target="https://inpn.mnhn.fr/espece/cd_nom/4564" TargetMode="External"/><Relationship Id="rId945" Type="http://schemas.openxmlformats.org/officeDocument/2006/relationships/hyperlink" Target="https://inpn.mnhn.fr/espece/cd_nom/608405" TargetMode="External"/><Relationship Id="rId1368" Type="http://schemas.openxmlformats.org/officeDocument/2006/relationships/hyperlink" Target="https://inpn.mnhn.fr/espece/cd_nom/4474" TargetMode="External"/><Relationship Id="rId1575" Type="http://schemas.openxmlformats.org/officeDocument/2006/relationships/hyperlink" Target="https://inpn.mnhn.fr/espece/cd_nom/4474" TargetMode="External"/><Relationship Id="rId1782" Type="http://schemas.openxmlformats.org/officeDocument/2006/relationships/hyperlink" Target="https://inpn.mnhn.fr/espece/cd_nom/4503" TargetMode="External"/><Relationship Id="rId2321" Type="http://schemas.openxmlformats.org/officeDocument/2006/relationships/hyperlink" Target="https://inpn.mnhn.fr/espece/cd_nom/608405" TargetMode="External"/><Relationship Id="rId2419" Type="http://schemas.openxmlformats.org/officeDocument/2006/relationships/hyperlink" Target="https://inpn.mnhn.fr/espece/cd_nom/608405" TargetMode="External"/><Relationship Id="rId2626" Type="http://schemas.openxmlformats.org/officeDocument/2006/relationships/hyperlink" Target="https://inpn.mnhn.fr/espece/cd_nom/219831" TargetMode="External"/><Relationship Id="rId2833" Type="http://schemas.openxmlformats.org/officeDocument/2006/relationships/hyperlink" Target="https://inpn.mnhn.fr/espece/cd_nom/53595" TargetMode="External"/><Relationship Id="rId74" Type="http://schemas.openxmlformats.org/officeDocument/2006/relationships/hyperlink" Target="https://inpn.mnhn.fr/espece/cd_nom/53595" TargetMode="External"/><Relationship Id="rId500" Type="http://schemas.openxmlformats.org/officeDocument/2006/relationships/hyperlink" Target="https://inpn.mnhn.fr/espece/cd_nom/3611" TargetMode="External"/><Relationship Id="rId805" Type="http://schemas.openxmlformats.org/officeDocument/2006/relationships/hyperlink" Target="https://inpn.mnhn.fr/espece/cd_nom/4280" TargetMode="External"/><Relationship Id="rId1130" Type="http://schemas.openxmlformats.org/officeDocument/2006/relationships/hyperlink" Target="https://inpn.mnhn.fr/espece/cd_nom/219831" TargetMode="External"/><Relationship Id="rId1228" Type="http://schemas.openxmlformats.org/officeDocument/2006/relationships/hyperlink" Target="https://inpn.mnhn.fr/espece/cd_nom/53623" TargetMode="External"/><Relationship Id="rId1435" Type="http://schemas.openxmlformats.org/officeDocument/2006/relationships/hyperlink" Target="https://inpn.mnhn.fr/espece/cd_nom/4474" TargetMode="External"/><Relationship Id="rId1642" Type="http://schemas.openxmlformats.org/officeDocument/2006/relationships/hyperlink" Target="https://inpn.mnhn.fr/espece/cd_nom/3978" TargetMode="External"/><Relationship Id="rId1947" Type="http://schemas.openxmlformats.org/officeDocument/2006/relationships/hyperlink" Target="https://inpn.mnhn.fr/espece/cd_nom/4137" TargetMode="External"/><Relationship Id="rId2900" Type="http://schemas.openxmlformats.org/officeDocument/2006/relationships/hyperlink" Target="https://inpn.mnhn.fr/espece/cd_nom/53595" TargetMode="External"/><Relationship Id="rId1502" Type="http://schemas.openxmlformats.org/officeDocument/2006/relationships/hyperlink" Target="https://inpn.mnhn.fr/espece/cd_nom/4474" TargetMode="External"/><Relationship Id="rId1807" Type="http://schemas.openxmlformats.org/officeDocument/2006/relationships/hyperlink" Target="https://inpn.mnhn.fr/espece/cd_nom/4503" TargetMode="External"/><Relationship Id="rId290" Type="http://schemas.openxmlformats.org/officeDocument/2006/relationships/hyperlink" Target="https://inpn.mnhn.fr/espece/cd_nom/4257" TargetMode="External"/><Relationship Id="rId388" Type="http://schemas.openxmlformats.org/officeDocument/2006/relationships/hyperlink" Target="https://inpn.mnhn.fr/espece/cd_nom/4129" TargetMode="External"/><Relationship Id="rId2069" Type="http://schemas.openxmlformats.org/officeDocument/2006/relationships/hyperlink" Target="https://inpn.mnhn.fr/espece/cd_nom/4564" TargetMode="External"/><Relationship Id="rId3022" Type="http://schemas.openxmlformats.org/officeDocument/2006/relationships/hyperlink" Target="https://inpn.mnhn.fr/espece/cd_nom/77756" TargetMode="External"/><Relationship Id="rId150" Type="http://schemas.openxmlformats.org/officeDocument/2006/relationships/hyperlink" Target="https://inpn.mnhn.fr/espece/cd_nom/3978" TargetMode="External"/><Relationship Id="rId595" Type="http://schemas.openxmlformats.org/officeDocument/2006/relationships/hyperlink" Target="https://inpn.mnhn.fr/espece/cd_nom/4474" TargetMode="External"/><Relationship Id="rId2276" Type="http://schemas.openxmlformats.org/officeDocument/2006/relationships/hyperlink" Target="https://inpn.mnhn.fr/espece/cd_nom/3429" TargetMode="External"/><Relationship Id="rId2483" Type="http://schemas.openxmlformats.org/officeDocument/2006/relationships/hyperlink" Target="https://inpn.mnhn.fr/espece/cd_nom/54021" TargetMode="External"/><Relationship Id="rId2690" Type="http://schemas.openxmlformats.org/officeDocument/2006/relationships/hyperlink" Target="https://inpn.mnhn.fr/espece/cd_nom/641941" TargetMode="External"/><Relationship Id="rId248" Type="http://schemas.openxmlformats.org/officeDocument/2006/relationships/hyperlink" Target="https://inpn.mnhn.fr/espece/cd_nom/4503" TargetMode="External"/><Relationship Id="rId455" Type="http://schemas.openxmlformats.org/officeDocument/2006/relationships/hyperlink" Target="https://inpn.mnhn.fr/espece/cd_nom/534750" TargetMode="External"/><Relationship Id="rId662" Type="http://schemas.openxmlformats.org/officeDocument/2006/relationships/hyperlink" Target="https://inpn.mnhn.fr/espece/cd_nom/4474" TargetMode="External"/><Relationship Id="rId1085" Type="http://schemas.openxmlformats.org/officeDocument/2006/relationships/hyperlink" Target="https://inpn.mnhn.fr/espece/cd_nom/53668" TargetMode="External"/><Relationship Id="rId1292" Type="http://schemas.openxmlformats.org/officeDocument/2006/relationships/hyperlink" Target="https://inpn.mnhn.fr/espece/cd_nom/53595" TargetMode="External"/><Relationship Id="rId2136" Type="http://schemas.openxmlformats.org/officeDocument/2006/relationships/hyperlink" Target="https://inpn.mnhn.fr/espece/cd_nom/4564" TargetMode="External"/><Relationship Id="rId2343" Type="http://schemas.openxmlformats.org/officeDocument/2006/relationships/hyperlink" Target="https://inpn.mnhn.fr/espece/cd_nom/608405" TargetMode="External"/><Relationship Id="rId2550" Type="http://schemas.openxmlformats.org/officeDocument/2006/relationships/hyperlink" Target="https://inpn.mnhn.fr/espece/cd_nom/53973" TargetMode="External"/><Relationship Id="rId2788" Type="http://schemas.openxmlformats.org/officeDocument/2006/relationships/hyperlink" Target="https://inpn.mnhn.fr/espece/cd_nom/53595" TargetMode="External"/><Relationship Id="rId2995" Type="http://schemas.openxmlformats.org/officeDocument/2006/relationships/hyperlink" Target="https://inpn.mnhn.fr/espece/cd_nom/77756" TargetMode="External"/><Relationship Id="rId108" Type="http://schemas.openxmlformats.org/officeDocument/2006/relationships/hyperlink" Target="https://inpn.mnhn.fr/espece/cd_nom/3978" TargetMode="External"/><Relationship Id="rId315" Type="http://schemas.openxmlformats.org/officeDocument/2006/relationships/hyperlink" Target="https://inpn.mnhn.fr/espece/cd_nom/3059" TargetMode="External"/><Relationship Id="rId522" Type="http://schemas.openxmlformats.org/officeDocument/2006/relationships/hyperlink" Target="https://inpn.mnhn.fr/espece/cd_nom/3603" TargetMode="External"/><Relationship Id="rId967" Type="http://schemas.openxmlformats.org/officeDocument/2006/relationships/hyperlink" Target="https://inpn.mnhn.fr/espece/cd_nom/608405" TargetMode="External"/><Relationship Id="rId1152" Type="http://schemas.openxmlformats.org/officeDocument/2006/relationships/hyperlink" Target="https://inpn.mnhn.fr/espece/cd_nom/219831" TargetMode="External"/><Relationship Id="rId1597" Type="http://schemas.openxmlformats.org/officeDocument/2006/relationships/hyperlink" Target="https://inpn.mnhn.fr/espece/cd_nom/4474" TargetMode="External"/><Relationship Id="rId2203" Type="http://schemas.openxmlformats.org/officeDocument/2006/relationships/hyperlink" Target="https://inpn.mnhn.fr/espece/cd_nom/4280" TargetMode="External"/><Relationship Id="rId2410" Type="http://schemas.openxmlformats.org/officeDocument/2006/relationships/hyperlink" Target="https://inpn.mnhn.fr/espece/cd_nom/608405" TargetMode="External"/><Relationship Id="rId2648" Type="http://schemas.openxmlformats.org/officeDocument/2006/relationships/hyperlink" Target="https://inpn.mnhn.fr/espece/cd_nom/53623" TargetMode="External"/><Relationship Id="rId2855" Type="http://schemas.openxmlformats.org/officeDocument/2006/relationships/hyperlink" Target="https://inpn.mnhn.fr/espece/cd_nom/53595" TargetMode="External"/><Relationship Id="rId96" Type="http://schemas.openxmlformats.org/officeDocument/2006/relationships/hyperlink" Target="https://inpn.mnhn.fr/espece/cd_nom/3424" TargetMode="External"/><Relationship Id="rId827" Type="http://schemas.openxmlformats.org/officeDocument/2006/relationships/hyperlink" Target="https://inpn.mnhn.fr/espece/cd_nom/4280" TargetMode="External"/><Relationship Id="rId1012" Type="http://schemas.openxmlformats.org/officeDocument/2006/relationships/hyperlink" Target="https://inpn.mnhn.fr/espece/cd_nom/521494" TargetMode="External"/><Relationship Id="rId1457" Type="http://schemas.openxmlformats.org/officeDocument/2006/relationships/hyperlink" Target="https://inpn.mnhn.fr/espece/cd_nom/4474" TargetMode="External"/><Relationship Id="rId1664" Type="http://schemas.openxmlformats.org/officeDocument/2006/relationships/hyperlink" Target="https://inpn.mnhn.fr/espece/cd_nom/3978" TargetMode="External"/><Relationship Id="rId1871" Type="http://schemas.openxmlformats.org/officeDocument/2006/relationships/hyperlink" Target="https://inpn.mnhn.fr/espece/cd_nom/4466" TargetMode="External"/><Relationship Id="rId2508" Type="http://schemas.openxmlformats.org/officeDocument/2006/relationships/hyperlink" Target="https://inpn.mnhn.fr/espece/cd_nom/521494" TargetMode="External"/><Relationship Id="rId2715" Type="http://schemas.openxmlformats.org/officeDocument/2006/relationships/hyperlink" Target="https://inpn.mnhn.fr/espece/cd_nom/53595" TargetMode="External"/><Relationship Id="rId2922" Type="http://schemas.openxmlformats.org/officeDocument/2006/relationships/hyperlink" Target="https://inpn.mnhn.fr/espece/cd_nom/53741" TargetMode="External"/><Relationship Id="rId1317" Type="http://schemas.openxmlformats.org/officeDocument/2006/relationships/hyperlink" Target="https://inpn.mnhn.fr/espece/cd_nom/53595" TargetMode="External"/><Relationship Id="rId1524" Type="http://schemas.openxmlformats.org/officeDocument/2006/relationships/hyperlink" Target="https://inpn.mnhn.fr/espece/cd_nom/4474" TargetMode="External"/><Relationship Id="rId1731" Type="http://schemas.openxmlformats.org/officeDocument/2006/relationships/hyperlink" Target="https://inpn.mnhn.fr/espece/cd_nom/4494" TargetMode="External"/><Relationship Id="rId1969" Type="http://schemas.openxmlformats.org/officeDocument/2006/relationships/hyperlink" Target="https://inpn.mnhn.fr/espece/cd_nom/4129" TargetMode="External"/><Relationship Id="rId23" Type="http://schemas.openxmlformats.org/officeDocument/2006/relationships/hyperlink" Target="https://inpn.mnhn.fr/espece/cd_nom/4474" TargetMode="External"/><Relationship Id="rId1829" Type="http://schemas.openxmlformats.org/officeDocument/2006/relationships/hyperlink" Target="https://inpn.mnhn.fr/espece/cd_nom/4257" TargetMode="External"/><Relationship Id="rId2298" Type="http://schemas.openxmlformats.org/officeDocument/2006/relationships/hyperlink" Target="https://inpn.mnhn.fr/espece/cd_nom/4582" TargetMode="External"/><Relationship Id="rId3044" Type="http://schemas.openxmlformats.org/officeDocument/2006/relationships/hyperlink" Target="https://inpn.mnhn.fr/espece/cd_nom/77756" TargetMode="External"/><Relationship Id="rId172" Type="http://schemas.openxmlformats.org/officeDocument/2006/relationships/hyperlink" Target="https://inpn.mnhn.fr/espece/cd_nom/3755" TargetMode="External"/><Relationship Id="rId477" Type="http://schemas.openxmlformats.org/officeDocument/2006/relationships/hyperlink" Target="https://inpn.mnhn.fr/espece/cd_nom/4525" TargetMode="External"/><Relationship Id="rId684" Type="http://schemas.openxmlformats.org/officeDocument/2006/relationships/hyperlink" Target="https://inpn.mnhn.fr/espece/cd_nom/4474" TargetMode="External"/><Relationship Id="rId2060" Type="http://schemas.openxmlformats.org/officeDocument/2006/relationships/hyperlink" Target="https://inpn.mnhn.fr/espece/cd_nom/4564" TargetMode="External"/><Relationship Id="rId2158" Type="http://schemas.openxmlformats.org/officeDocument/2006/relationships/hyperlink" Target="https://inpn.mnhn.fr/espece/cd_nom/4564" TargetMode="External"/><Relationship Id="rId2365" Type="http://schemas.openxmlformats.org/officeDocument/2006/relationships/hyperlink" Target="https://inpn.mnhn.fr/espece/cd_nom/608405" TargetMode="External"/><Relationship Id="rId337" Type="http://schemas.openxmlformats.org/officeDocument/2006/relationships/hyperlink" Target="https://inpn.mnhn.fr/espece/cd_nom/4466" TargetMode="External"/><Relationship Id="rId891" Type="http://schemas.openxmlformats.org/officeDocument/2006/relationships/hyperlink" Target="https://inpn.mnhn.fr/espece/cd_nom/3429" TargetMode="External"/><Relationship Id="rId989" Type="http://schemas.openxmlformats.org/officeDocument/2006/relationships/hyperlink" Target="https://inpn.mnhn.fr/espece/cd_nom/54052" TargetMode="External"/><Relationship Id="rId2018" Type="http://schemas.openxmlformats.org/officeDocument/2006/relationships/hyperlink" Target="https://inpn.mnhn.fr/espece/cd_nom/4525" TargetMode="External"/><Relationship Id="rId2572" Type="http://schemas.openxmlformats.org/officeDocument/2006/relationships/hyperlink" Target="https://inpn.mnhn.fr/espece/cd_nom/608364" TargetMode="External"/><Relationship Id="rId2877" Type="http://schemas.openxmlformats.org/officeDocument/2006/relationships/hyperlink" Target="https://inpn.mnhn.fr/espece/cd_nom/53595" TargetMode="External"/><Relationship Id="rId544" Type="http://schemas.openxmlformats.org/officeDocument/2006/relationships/hyperlink" Target="https://inpn.mnhn.fr/espece/cd_nom/4474" TargetMode="External"/><Relationship Id="rId751" Type="http://schemas.openxmlformats.org/officeDocument/2006/relationships/hyperlink" Target="https://inpn.mnhn.fr/espece/cd_nom/4564" TargetMode="External"/><Relationship Id="rId849" Type="http://schemas.openxmlformats.org/officeDocument/2006/relationships/hyperlink" Target="https://inpn.mnhn.fr/espece/cd_nom/4035" TargetMode="External"/><Relationship Id="rId1174" Type="http://schemas.openxmlformats.org/officeDocument/2006/relationships/hyperlink" Target="https://inpn.mnhn.fr/espece/cd_nom/54342" TargetMode="External"/><Relationship Id="rId1381" Type="http://schemas.openxmlformats.org/officeDocument/2006/relationships/hyperlink" Target="https://inpn.mnhn.fr/espece/cd_nom/4474" TargetMode="External"/><Relationship Id="rId1479" Type="http://schemas.openxmlformats.org/officeDocument/2006/relationships/hyperlink" Target="https://inpn.mnhn.fr/espece/cd_nom/4474" TargetMode="External"/><Relationship Id="rId1686" Type="http://schemas.openxmlformats.org/officeDocument/2006/relationships/hyperlink" Target="https://inpn.mnhn.fr/espece/cd_nom/4583" TargetMode="External"/><Relationship Id="rId2225" Type="http://schemas.openxmlformats.org/officeDocument/2006/relationships/hyperlink" Target="https://inpn.mnhn.fr/espece/cd_nom/3774" TargetMode="External"/><Relationship Id="rId2432" Type="http://schemas.openxmlformats.org/officeDocument/2006/relationships/hyperlink" Target="https://inpn.mnhn.fr/espece/cd_nom/608405" TargetMode="External"/><Relationship Id="rId404" Type="http://schemas.openxmlformats.org/officeDocument/2006/relationships/hyperlink" Target="https://inpn.mnhn.fr/espece/cd_nom/4129" TargetMode="External"/><Relationship Id="rId611" Type="http://schemas.openxmlformats.org/officeDocument/2006/relationships/hyperlink" Target="https://inpn.mnhn.fr/espece/cd_nom/4474" TargetMode="External"/><Relationship Id="rId1034" Type="http://schemas.openxmlformats.org/officeDocument/2006/relationships/hyperlink" Target="https://inpn.mnhn.fr/espece/cd_nom/53700" TargetMode="External"/><Relationship Id="rId1241" Type="http://schemas.openxmlformats.org/officeDocument/2006/relationships/hyperlink" Target="https://inpn.mnhn.fr/espece/cd_nom/53623" TargetMode="External"/><Relationship Id="rId1339" Type="http://schemas.openxmlformats.org/officeDocument/2006/relationships/hyperlink" Target="https://inpn.mnhn.fr/espece/cd_nom/53595" TargetMode="External"/><Relationship Id="rId1893" Type="http://schemas.openxmlformats.org/officeDocument/2006/relationships/hyperlink" Target="https://inpn.mnhn.fr/espece/cd_nom/4466" TargetMode="External"/><Relationship Id="rId2737" Type="http://schemas.openxmlformats.org/officeDocument/2006/relationships/hyperlink" Target="https://inpn.mnhn.fr/espece/cd_nom/53595" TargetMode="External"/><Relationship Id="rId2944" Type="http://schemas.openxmlformats.org/officeDocument/2006/relationships/hyperlink" Target="https://inpn.mnhn.fr/espece/cd_nom/53741" TargetMode="External"/><Relationship Id="rId709" Type="http://schemas.openxmlformats.org/officeDocument/2006/relationships/hyperlink" Target="https://inpn.mnhn.fr/espece/cd_nom/4474" TargetMode="External"/><Relationship Id="rId916" Type="http://schemas.openxmlformats.org/officeDocument/2006/relationships/hyperlink" Target="https://inpn.mnhn.fr/espece/cd_nom/4582" TargetMode="External"/><Relationship Id="rId1101" Type="http://schemas.openxmlformats.org/officeDocument/2006/relationships/hyperlink" Target="https://inpn.mnhn.fr/espece/cd_nom/53668" TargetMode="External"/><Relationship Id="rId1546" Type="http://schemas.openxmlformats.org/officeDocument/2006/relationships/hyperlink" Target="https://inpn.mnhn.fr/espece/cd_nom/4474" TargetMode="External"/><Relationship Id="rId1753" Type="http://schemas.openxmlformats.org/officeDocument/2006/relationships/hyperlink" Target="https://inpn.mnhn.fr/espece/cd_nom/4503" TargetMode="External"/><Relationship Id="rId1960" Type="http://schemas.openxmlformats.org/officeDocument/2006/relationships/hyperlink" Target="https://inpn.mnhn.fr/espece/cd_nom/4129" TargetMode="External"/><Relationship Id="rId2804" Type="http://schemas.openxmlformats.org/officeDocument/2006/relationships/hyperlink" Target="https://inpn.mnhn.fr/espece/cd_nom/53595" TargetMode="External"/><Relationship Id="rId45" Type="http://schemas.openxmlformats.org/officeDocument/2006/relationships/hyperlink" Target="https://inpn.mnhn.fr/espece/cd_nom/54342" TargetMode="External"/><Relationship Id="rId1406" Type="http://schemas.openxmlformats.org/officeDocument/2006/relationships/hyperlink" Target="https://inpn.mnhn.fr/espece/cd_nom/4474" TargetMode="External"/><Relationship Id="rId1613" Type="http://schemas.openxmlformats.org/officeDocument/2006/relationships/hyperlink" Target="https://inpn.mnhn.fr/espece/cd_nom/4474" TargetMode="External"/><Relationship Id="rId1820" Type="http://schemas.openxmlformats.org/officeDocument/2006/relationships/hyperlink" Target="https://inpn.mnhn.fr/espece/cd_nom/2669" TargetMode="External"/><Relationship Id="rId3066" Type="http://schemas.openxmlformats.org/officeDocument/2006/relationships/hyperlink" Target="https://inpn.mnhn.fr/espece/cd_nom/77490" TargetMode="External"/><Relationship Id="rId194" Type="http://schemas.openxmlformats.org/officeDocument/2006/relationships/hyperlink" Target="https://inpn.mnhn.fr/espece/cd_nom/4583" TargetMode="External"/><Relationship Id="rId1918" Type="http://schemas.openxmlformats.org/officeDocument/2006/relationships/hyperlink" Target="https://inpn.mnhn.fr/espece/cd_nom/3791" TargetMode="External"/><Relationship Id="rId2082" Type="http://schemas.openxmlformats.org/officeDocument/2006/relationships/hyperlink" Target="https://inpn.mnhn.fr/espece/cd_nom/4564" TargetMode="External"/><Relationship Id="rId261" Type="http://schemas.openxmlformats.org/officeDocument/2006/relationships/hyperlink" Target="https://inpn.mnhn.fr/espece/cd_nom/4503" TargetMode="External"/><Relationship Id="rId499" Type="http://schemas.openxmlformats.org/officeDocument/2006/relationships/hyperlink" Target="https://inpn.mnhn.fr/espece/cd_nom/3611" TargetMode="External"/><Relationship Id="rId2387" Type="http://schemas.openxmlformats.org/officeDocument/2006/relationships/hyperlink" Target="https://inpn.mnhn.fr/espece/cd_nom/608405" TargetMode="External"/><Relationship Id="rId2594" Type="http://schemas.openxmlformats.org/officeDocument/2006/relationships/hyperlink" Target="https://inpn.mnhn.fr/espece/cd_nom/219831" TargetMode="External"/><Relationship Id="rId359" Type="http://schemas.openxmlformats.org/officeDocument/2006/relationships/hyperlink" Target="https://inpn.mnhn.fr/espece/cd_nom/4466" TargetMode="External"/><Relationship Id="rId566" Type="http://schemas.openxmlformats.org/officeDocument/2006/relationships/hyperlink" Target="https://inpn.mnhn.fr/espece/cd_nom/4474" TargetMode="External"/><Relationship Id="rId773" Type="http://schemas.openxmlformats.org/officeDocument/2006/relationships/hyperlink" Target="https://inpn.mnhn.fr/espece/cd_nom/4568" TargetMode="External"/><Relationship Id="rId1196" Type="http://schemas.openxmlformats.org/officeDocument/2006/relationships/hyperlink" Target="https://inpn.mnhn.fr/espece/cd_nom/53623" TargetMode="External"/><Relationship Id="rId2247" Type="http://schemas.openxmlformats.org/officeDocument/2006/relationships/hyperlink" Target="https://inpn.mnhn.fr/espece/cd_nom/3429" TargetMode="External"/><Relationship Id="rId2454" Type="http://schemas.openxmlformats.org/officeDocument/2006/relationships/hyperlink" Target="https://inpn.mnhn.fr/espece/cd_nom/54279" TargetMode="External"/><Relationship Id="rId2899" Type="http://schemas.openxmlformats.org/officeDocument/2006/relationships/hyperlink" Target="https://inpn.mnhn.fr/espece/cd_nom/53595" TargetMode="External"/><Relationship Id="rId121" Type="http://schemas.openxmlformats.org/officeDocument/2006/relationships/hyperlink" Target="https://inpn.mnhn.fr/espece/cd_nom/3978" TargetMode="External"/><Relationship Id="rId219" Type="http://schemas.openxmlformats.org/officeDocument/2006/relationships/hyperlink" Target="https://inpn.mnhn.fr/espece/cd_nom/4494" TargetMode="External"/><Relationship Id="rId426" Type="http://schemas.openxmlformats.org/officeDocument/2006/relationships/hyperlink" Target="https://inpn.mnhn.fr/espece/cd_nom/4129" TargetMode="External"/><Relationship Id="rId633" Type="http://schemas.openxmlformats.org/officeDocument/2006/relationships/hyperlink" Target="https://inpn.mnhn.fr/espece/cd_nom/4474" TargetMode="External"/><Relationship Id="rId980" Type="http://schemas.openxmlformats.org/officeDocument/2006/relationships/hyperlink" Target="https://inpn.mnhn.fr/espece/cd_nom/54279" TargetMode="External"/><Relationship Id="rId1056" Type="http://schemas.openxmlformats.org/officeDocument/2006/relationships/hyperlink" Target="https://inpn.mnhn.fr/espece/cd_nom/53668" TargetMode="External"/><Relationship Id="rId1263" Type="http://schemas.openxmlformats.org/officeDocument/2006/relationships/hyperlink" Target="https://inpn.mnhn.fr/espece/cd_nom/53759" TargetMode="External"/><Relationship Id="rId2107" Type="http://schemas.openxmlformats.org/officeDocument/2006/relationships/hyperlink" Target="https://inpn.mnhn.fr/espece/cd_nom/4564" TargetMode="External"/><Relationship Id="rId2314" Type="http://schemas.openxmlformats.org/officeDocument/2006/relationships/hyperlink" Target="https://inpn.mnhn.fr/espece/cd_nom/608405" TargetMode="External"/><Relationship Id="rId2661" Type="http://schemas.openxmlformats.org/officeDocument/2006/relationships/hyperlink" Target="https://inpn.mnhn.fr/espece/cd_nom/53623" TargetMode="External"/><Relationship Id="rId2759" Type="http://schemas.openxmlformats.org/officeDocument/2006/relationships/hyperlink" Target="https://inpn.mnhn.fr/espece/cd_nom/53595" TargetMode="External"/><Relationship Id="rId2966" Type="http://schemas.openxmlformats.org/officeDocument/2006/relationships/hyperlink" Target="https://inpn.mnhn.fr/espece/cd_nom/77756" TargetMode="External"/><Relationship Id="rId840" Type="http://schemas.openxmlformats.org/officeDocument/2006/relationships/hyperlink" Target="https://inpn.mnhn.fr/espece/cd_nom/4280" TargetMode="External"/><Relationship Id="rId938" Type="http://schemas.openxmlformats.org/officeDocument/2006/relationships/hyperlink" Target="https://inpn.mnhn.fr/espece/cd_nom/4582" TargetMode="External"/><Relationship Id="rId1470" Type="http://schemas.openxmlformats.org/officeDocument/2006/relationships/hyperlink" Target="https://inpn.mnhn.fr/espece/cd_nom/4474" TargetMode="External"/><Relationship Id="rId1568" Type="http://schemas.openxmlformats.org/officeDocument/2006/relationships/hyperlink" Target="https://inpn.mnhn.fr/espece/cd_nom/4474" TargetMode="External"/><Relationship Id="rId1775" Type="http://schemas.openxmlformats.org/officeDocument/2006/relationships/hyperlink" Target="https://inpn.mnhn.fr/espece/cd_nom/4503" TargetMode="External"/><Relationship Id="rId2521" Type="http://schemas.openxmlformats.org/officeDocument/2006/relationships/hyperlink" Target="https://inpn.mnhn.fr/espece/cd_nom/521494" TargetMode="External"/><Relationship Id="rId2619" Type="http://schemas.openxmlformats.org/officeDocument/2006/relationships/hyperlink" Target="https://inpn.mnhn.fr/espece/cd_nom/219831" TargetMode="External"/><Relationship Id="rId2826" Type="http://schemas.openxmlformats.org/officeDocument/2006/relationships/hyperlink" Target="https://inpn.mnhn.fr/espece/cd_nom/53595" TargetMode="External"/><Relationship Id="rId67" Type="http://schemas.openxmlformats.org/officeDocument/2006/relationships/hyperlink" Target="https://inpn.mnhn.fr/espece/cd_nom/53595" TargetMode="External"/><Relationship Id="rId700" Type="http://schemas.openxmlformats.org/officeDocument/2006/relationships/hyperlink" Target="https://inpn.mnhn.fr/espece/cd_nom/4474" TargetMode="External"/><Relationship Id="rId1123" Type="http://schemas.openxmlformats.org/officeDocument/2006/relationships/hyperlink" Target="https://inpn.mnhn.fr/espece/cd_nom/248867" TargetMode="External"/><Relationship Id="rId1330" Type="http://schemas.openxmlformats.org/officeDocument/2006/relationships/hyperlink" Target="https://inpn.mnhn.fr/espece/cd_nom/53595" TargetMode="External"/><Relationship Id="rId1428" Type="http://schemas.openxmlformats.org/officeDocument/2006/relationships/hyperlink" Target="https://inpn.mnhn.fr/espece/cd_nom/4474" TargetMode="External"/><Relationship Id="rId1635" Type="http://schemas.openxmlformats.org/officeDocument/2006/relationships/hyperlink" Target="https://inpn.mnhn.fr/espece/cd_nom/3978" TargetMode="External"/><Relationship Id="rId1982" Type="http://schemas.openxmlformats.org/officeDocument/2006/relationships/hyperlink" Target="https://inpn.mnhn.fr/espece/cd_nom/4342" TargetMode="External"/><Relationship Id="rId1842" Type="http://schemas.openxmlformats.org/officeDocument/2006/relationships/hyperlink" Target="https://inpn.mnhn.fr/espece/cd_nom/4257" TargetMode="External"/><Relationship Id="rId1702" Type="http://schemas.openxmlformats.org/officeDocument/2006/relationships/hyperlink" Target="https://inpn.mnhn.fr/espece/cd_nom/4583" TargetMode="External"/><Relationship Id="rId283" Type="http://schemas.openxmlformats.org/officeDocument/2006/relationships/hyperlink" Target="https://inpn.mnhn.fr/espece/cd_nom/4257" TargetMode="External"/><Relationship Id="rId490" Type="http://schemas.openxmlformats.org/officeDocument/2006/relationships/hyperlink" Target="https://inpn.mnhn.fr/espece/cd_nom/4525" TargetMode="External"/><Relationship Id="rId2171" Type="http://schemas.openxmlformats.org/officeDocument/2006/relationships/hyperlink" Target="https://inpn.mnhn.fr/espece/cd_nom/4280" TargetMode="External"/><Relationship Id="rId3015" Type="http://schemas.openxmlformats.org/officeDocument/2006/relationships/hyperlink" Target="https://inpn.mnhn.fr/espece/cd_nom/77756" TargetMode="External"/><Relationship Id="rId143" Type="http://schemas.openxmlformats.org/officeDocument/2006/relationships/hyperlink" Target="https://inpn.mnhn.fr/espece/cd_nom/3978" TargetMode="External"/><Relationship Id="rId350" Type="http://schemas.openxmlformats.org/officeDocument/2006/relationships/hyperlink" Target="https://inpn.mnhn.fr/espece/cd_nom/4466" TargetMode="External"/><Relationship Id="rId588" Type="http://schemas.openxmlformats.org/officeDocument/2006/relationships/hyperlink" Target="https://inpn.mnhn.fr/espece/cd_nom/4474" TargetMode="External"/><Relationship Id="rId795" Type="http://schemas.openxmlformats.org/officeDocument/2006/relationships/hyperlink" Target="https://inpn.mnhn.fr/espece/cd_nom/4280" TargetMode="External"/><Relationship Id="rId2031" Type="http://schemas.openxmlformats.org/officeDocument/2006/relationships/hyperlink" Target="https://inpn.mnhn.fr/espece/cd_nom/4525" TargetMode="External"/><Relationship Id="rId2269" Type="http://schemas.openxmlformats.org/officeDocument/2006/relationships/hyperlink" Target="https://inpn.mnhn.fr/espece/cd_nom/3429" TargetMode="External"/><Relationship Id="rId2476" Type="http://schemas.openxmlformats.org/officeDocument/2006/relationships/hyperlink" Target="https://inpn.mnhn.fr/espece/cd_nom/54279" TargetMode="External"/><Relationship Id="rId2683" Type="http://schemas.openxmlformats.org/officeDocument/2006/relationships/hyperlink" Target="https://inpn.mnhn.fr/espece/cd_nom/53759" TargetMode="External"/><Relationship Id="rId2890" Type="http://schemas.openxmlformats.org/officeDocument/2006/relationships/hyperlink" Target="https://inpn.mnhn.fr/espece/cd_nom/53595" TargetMode="External"/><Relationship Id="rId9" Type="http://schemas.openxmlformats.org/officeDocument/2006/relationships/hyperlink" Target="https://inpn.mnhn.fr/espece/cd_nom/4503" TargetMode="External"/><Relationship Id="rId210" Type="http://schemas.openxmlformats.org/officeDocument/2006/relationships/hyperlink" Target="https://inpn.mnhn.fr/espece/cd_nom/4494" TargetMode="External"/><Relationship Id="rId448" Type="http://schemas.openxmlformats.org/officeDocument/2006/relationships/hyperlink" Target="https://inpn.mnhn.fr/espece/cd_nom/4342" TargetMode="External"/><Relationship Id="rId655" Type="http://schemas.openxmlformats.org/officeDocument/2006/relationships/hyperlink" Target="https://inpn.mnhn.fr/espece/cd_nom/4474" TargetMode="External"/><Relationship Id="rId862" Type="http://schemas.openxmlformats.org/officeDocument/2006/relationships/hyperlink" Target="https://inpn.mnhn.fr/espece/cd_nom/3429" TargetMode="External"/><Relationship Id="rId1078" Type="http://schemas.openxmlformats.org/officeDocument/2006/relationships/hyperlink" Target="https://inpn.mnhn.fr/espece/cd_nom/53668" TargetMode="External"/><Relationship Id="rId1285" Type="http://schemas.openxmlformats.org/officeDocument/2006/relationships/hyperlink" Target="https://inpn.mnhn.fr/espece/cd_nom/53595" TargetMode="External"/><Relationship Id="rId1492" Type="http://schemas.openxmlformats.org/officeDocument/2006/relationships/hyperlink" Target="https://inpn.mnhn.fr/espece/cd_nom/4474" TargetMode="External"/><Relationship Id="rId2129" Type="http://schemas.openxmlformats.org/officeDocument/2006/relationships/hyperlink" Target="https://inpn.mnhn.fr/espece/cd_nom/4564" TargetMode="External"/><Relationship Id="rId2336" Type="http://schemas.openxmlformats.org/officeDocument/2006/relationships/hyperlink" Target="https://inpn.mnhn.fr/espece/cd_nom/608405" TargetMode="External"/><Relationship Id="rId2543" Type="http://schemas.openxmlformats.org/officeDocument/2006/relationships/hyperlink" Target="https://inpn.mnhn.fr/espece/cd_nom/53973" TargetMode="External"/><Relationship Id="rId2750" Type="http://schemas.openxmlformats.org/officeDocument/2006/relationships/hyperlink" Target="https://inpn.mnhn.fr/espece/cd_nom/53595" TargetMode="External"/><Relationship Id="rId2988" Type="http://schemas.openxmlformats.org/officeDocument/2006/relationships/hyperlink" Target="https://inpn.mnhn.fr/espece/cd_nom/77756" TargetMode="External"/><Relationship Id="rId308" Type="http://schemas.openxmlformats.org/officeDocument/2006/relationships/hyperlink" Target="https://inpn.mnhn.fr/espece/cd_nom/4257" TargetMode="External"/><Relationship Id="rId515" Type="http://schemas.openxmlformats.org/officeDocument/2006/relationships/hyperlink" Target="https://inpn.mnhn.fr/espece/cd_nom/3603" TargetMode="External"/><Relationship Id="rId722" Type="http://schemas.openxmlformats.org/officeDocument/2006/relationships/hyperlink" Target="https://inpn.mnhn.fr/espece/cd_nom/4474" TargetMode="External"/><Relationship Id="rId1145" Type="http://schemas.openxmlformats.org/officeDocument/2006/relationships/hyperlink" Target="https://inpn.mnhn.fr/espece/cd_nom/219831" TargetMode="External"/><Relationship Id="rId1352" Type="http://schemas.openxmlformats.org/officeDocument/2006/relationships/hyperlink" Target="https://inpn.mnhn.fr/espece/cd_nom/4474" TargetMode="External"/><Relationship Id="rId1797" Type="http://schemas.openxmlformats.org/officeDocument/2006/relationships/hyperlink" Target="https://inpn.mnhn.fr/espece/cd_nom/4503" TargetMode="External"/><Relationship Id="rId2403" Type="http://schemas.openxmlformats.org/officeDocument/2006/relationships/hyperlink" Target="https://inpn.mnhn.fr/espece/cd_nom/608405" TargetMode="External"/><Relationship Id="rId2848" Type="http://schemas.openxmlformats.org/officeDocument/2006/relationships/hyperlink" Target="https://inpn.mnhn.fr/espece/cd_nom/53595" TargetMode="External"/><Relationship Id="rId89" Type="http://schemas.openxmlformats.org/officeDocument/2006/relationships/hyperlink" Target="https://inpn.mnhn.fr/espece/cd_nom/77756" TargetMode="External"/><Relationship Id="rId1005" Type="http://schemas.openxmlformats.org/officeDocument/2006/relationships/hyperlink" Target="https://inpn.mnhn.fr/espece/cd_nom/521494" TargetMode="External"/><Relationship Id="rId1212" Type="http://schemas.openxmlformats.org/officeDocument/2006/relationships/hyperlink" Target="https://inpn.mnhn.fr/espece/cd_nom/53623" TargetMode="External"/><Relationship Id="rId1657" Type="http://schemas.openxmlformats.org/officeDocument/2006/relationships/hyperlink" Target="https://inpn.mnhn.fr/espece/cd_nom/3978" TargetMode="External"/><Relationship Id="rId1864" Type="http://schemas.openxmlformats.org/officeDocument/2006/relationships/hyperlink" Target="https://inpn.mnhn.fr/espece/cd_nom/3059" TargetMode="External"/><Relationship Id="rId2610" Type="http://schemas.openxmlformats.org/officeDocument/2006/relationships/hyperlink" Target="https://inpn.mnhn.fr/espece/cd_nom/219831" TargetMode="External"/><Relationship Id="rId2708" Type="http://schemas.openxmlformats.org/officeDocument/2006/relationships/hyperlink" Target="https://inpn.mnhn.fr/espece/cd_nom/53595" TargetMode="External"/><Relationship Id="rId2915" Type="http://schemas.openxmlformats.org/officeDocument/2006/relationships/hyperlink" Target="https://inpn.mnhn.fr/espece/cd_nom/53741" TargetMode="External"/><Relationship Id="rId1517" Type="http://schemas.openxmlformats.org/officeDocument/2006/relationships/hyperlink" Target="https://inpn.mnhn.fr/espece/cd_nom/4474" TargetMode="External"/><Relationship Id="rId1724" Type="http://schemas.openxmlformats.org/officeDocument/2006/relationships/hyperlink" Target="https://inpn.mnhn.fr/espece/cd_nom/4494" TargetMode="External"/><Relationship Id="rId16" Type="http://schemas.openxmlformats.org/officeDocument/2006/relationships/hyperlink" Target="https://inpn.mnhn.fr/espece/cd_nom/3764" TargetMode="External"/><Relationship Id="rId1931" Type="http://schemas.openxmlformats.org/officeDocument/2006/relationships/hyperlink" Target="https://inpn.mnhn.fr/espece/cd_nom/4137" TargetMode="External"/><Relationship Id="rId3037" Type="http://schemas.openxmlformats.org/officeDocument/2006/relationships/hyperlink" Target="https://inpn.mnhn.fr/espece/cd_nom/77756" TargetMode="External"/><Relationship Id="rId2193" Type="http://schemas.openxmlformats.org/officeDocument/2006/relationships/hyperlink" Target="https://inpn.mnhn.fr/espece/cd_nom/4280" TargetMode="External"/><Relationship Id="rId2498" Type="http://schemas.openxmlformats.org/officeDocument/2006/relationships/hyperlink" Target="https://inpn.mnhn.fr/espece/cd_nom/219796" TargetMode="External"/><Relationship Id="rId165" Type="http://schemas.openxmlformats.org/officeDocument/2006/relationships/hyperlink" Target="https://inpn.mnhn.fr/espece/cd_nom/3978" TargetMode="External"/><Relationship Id="rId372" Type="http://schemas.openxmlformats.org/officeDocument/2006/relationships/hyperlink" Target="https://inpn.mnhn.fr/espece/cd_nom/3791" TargetMode="External"/><Relationship Id="rId677" Type="http://schemas.openxmlformats.org/officeDocument/2006/relationships/hyperlink" Target="https://inpn.mnhn.fr/espece/cd_nom/4474" TargetMode="External"/><Relationship Id="rId2053" Type="http://schemas.openxmlformats.org/officeDocument/2006/relationships/hyperlink" Target="https://inpn.mnhn.fr/espece/cd_nom/3603" TargetMode="External"/><Relationship Id="rId2260" Type="http://schemas.openxmlformats.org/officeDocument/2006/relationships/hyperlink" Target="https://inpn.mnhn.fr/espece/cd_nom/3429" TargetMode="External"/><Relationship Id="rId2358" Type="http://schemas.openxmlformats.org/officeDocument/2006/relationships/hyperlink" Target="https://inpn.mnhn.fr/espece/cd_nom/608405" TargetMode="External"/><Relationship Id="rId232" Type="http://schemas.openxmlformats.org/officeDocument/2006/relationships/hyperlink" Target="https://inpn.mnhn.fr/espece/cd_nom/4503" TargetMode="External"/><Relationship Id="rId884" Type="http://schemas.openxmlformats.org/officeDocument/2006/relationships/hyperlink" Target="https://inpn.mnhn.fr/espece/cd_nom/3429" TargetMode="External"/><Relationship Id="rId2120" Type="http://schemas.openxmlformats.org/officeDocument/2006/relationships/hyperlink" Target="https://inpn.mnhn.fr/espece/cd_nom/4564" TargetMode="External"/><Relationship Id="rId2565" Type="http://schemas.openxmlformats.org/officeDocument/2006/relationships/hyperlink" Target="https://inpn.mnhn.fr/espece/cd_nom/53668" TargetMode="External"/><Relationship Id="rId2772" Type="http://schemas.openxmlformats.org/officeDocument/2006/relationships/hyperlink" Target="https://inpn.mnhn.fr/espece/cd_nom/53595" TargetMode="External"/><Relationship Id="rId537" Type="http://schemas.openxmlformats.org/officeDocument/2006/relationships/hyperlink" Target="https://inpn.mnhn.fr/espece/cd_nom/4474" TargetMode="External"/><Relationship Id="rId744" Type="http://schemas.openxmlformats.org/officeDocument/2006/relationships/hyperlink" Target="https://inpn.mnhn.fr/espece/cd_nom/4564" TargetMode="External"/><Relationship Id="rId951" Type="http://schemas.openxmlformats.org/officeDocument/2006/relationships/hyperlink" Target="https://inpn.mnhn.fr/espece/cd_nom/608405" TargetMode="External"/><Relationship Id="rId1167" Type="http://schemas.openxmlformats.org/officeDocument/2006/relationships/hyperlink" Target="https://inpn.mnhn.fr/espece/cd_nom/219831" TargetMode="External"/><Relationship Id="rId1374" Type="http://schemas.openxmlformats.org/officeDocument/2006/relationships/hyperlink" Target="https://inpn.mnhn.fr/espece/cd_nom/4474" TargetMode="External"/><Relationship Id="rId1581" Type="http://schemas.openxmlformats.org/officeDocument/2006/relationships/hyperlink" Target="https://inpn.mnhn.fr/espece/cd_nom/4474" TargetMode="External"/><Relationship Id="rId1679" Type="http://schemas.openxmlformats.org/officeDocument/2006/relationships/hyperlink" Target="https://inpn.mnhn.fr/espece/cd_nom/3941" TargetMode="External"/><Relationship Id="rId2218" Type="http://schemas.openxmlformats.org/officeDocument/2006/relationships/hyperlink" Target="https://inpn.mnhn.fr/espece/cd_nom/4035" TargetMode="External"/><Relationship Id="rId2425" Type="http://schemas.openxmlformats.org/officeDocument/2006/relationships/hyperlink" Target="https://inpn.mnhn.fr/espece/cd_nom/608405" TargetMode="External"/><Relationship Id="rId2632" Type="http://schemas.openxmlformats.org/officeDocument/2006/relationships/hyperlink" Target="https://inpn.mnhn.fr/espece/cd_nom/219831" TargetMode="External"/><Relationship Id="rId80" Type="http://schemas.openxmlformats.org/officeDocument/2006/relationships/hyperlink" Target="https://inpn.mnhn.fr/espece/cd_nom/53595" TargetMode="External"/><Relationship Id="rId604" Type="http://schemas.openxmlformats.org/officeDocument/2006/relationships/hyperlink" Target="https://inpn.mnhn.fr/espece/cd_nom/4474" TargetMode="External"/><Relationship Id="rId811" Type="http://schemas.openxmlformats.org/officeDocument/2006/relationships/hyperlink" Target="https://inpn.mnhn.fr/espece/cd_nom/4280" TargetMode="External"/><Relationship Id="rId1027" Type="http://schemas.openxmlformats.org/officeDocument/2006/relationships/hyperlink" Target="https://inpn.mnhn.fr/espece/cd_nom/53973" TargetMode="External"/><Relationship Id="rId1234" Type="http://schemas.openxmlformats.org/officeDocument/2006/relationships/hyperlink" Target="https://inpn.mnhn.fr/espece/cd_nom/53623" TargetMode="External"/><Relationship Id="rId1441" Type="http://schemas.openxmlformats.org/officeDocument/2006/relationships/hyperlink" Target="https://inpn.mnhn.fr/espece/cd_nom/4474" TargetMode="External"/><Relationship Id="rId1886" Type="http://schemas.openxmlformats.org/officeDocument/2006/relationships/hyperlink" Target="https://inpn.mnhn.fr/espece/cd_nom/4466" TargetMode="External"/><Relationship Id="rId2937" Type="http://schemas.openxmlformats.org/officeDocument/2006/relationships/hyperlink" Target="https://inpn.mnhn.fr/espece/cd_nom/53741" TargetMode="External"/><Relationship Id="rId909" Type="http://schemas.openxmlformats.org/officeDocument/2006/relationships/hyperlink" Target="https://inpn.mnhn.fr/espece/cd_nom/3429" TargetMode="External"/><Relationship Id="rId1301" Type="http://schemas.openxmlformats.org/officeDocument/2006/relationships/hyperlink" Target="https://inpn.mnhn.fr/espece/cd_nom/53595" TargetMode="External"/><Relationship Id="rId1539" Type="http://schemas.openxmlformats.org/officeDocument/2006/relationships/hyperlink" Target="https://inpn.mnhn.fr/espece/cd_nom/4474" TargetMode="External"/><Relationship Id="rId1746" Type="http://schemas.openxmlformats.org/officeDocument/2006/relationships/hyperlink" Target="https://inpn.mnhn.fr/espece/cd_nom/4494" TargetMode="External"/><Relationship Id="rId1953" Type="http://schemas.openxmlformats.org/officeDocument/2006/relationships/hyperlink" Target="https://inpn.mnhn.fr/espece/cd_nom/4137" TargetMode="External"/><Relationship Id="rId38" Type="http://schemas.openxmlformats.org/officeDocument/2006/relationships/hyperlink" Target="https://inpn.mnhn.fr/espece/cd_nom/54451" TargetMode="External"/><Relationship Id="rId1606" Type="http://schemas.openxmlformats.org/officeDocument/2006/relationships/hyperlink" Target="https://inpn.mnhn.fr/espece/cd_nom/4474" TargetMode="External"/><Relationship Id="rId1813" Type="http://schemas.openxmlformats.org/officeDocument/2006/relationships/hyperlink" Target="https://inpn.mnhn.fr/espece/cd_nom/4503" TargetMode="External"/><Relationship Id="rId3059" Type="http://schemas.openxmlformats.org/officeDocument/2006/relationships/hyperlink" Target="https://inpn.mnhn.fr/espece/cd_nom/77490" TargetMode="External"/><Relationship Id="rId187" Type="http://schemas.openxmlformats.org/officeDocument/2006/relationships/hyperlink" Target="https://inpn.mnhn.fr/espece/cd_nom/4583" TargetMode="External"/><Relationship Id="rId394" Type="http://schemas.openxmlformats.org/officeDocument/2006/relationships/hyperlink" Target="https://inpn.mnhn.fr/espece/cd_nom/4129" TargetMode="External"/><Relationship Id="rId2075" Type="http://schemas.openxmlformats.org/officeDocument/2006/relationships/hyperlink" Target="https://inpn.mnhn.fr/espece/cd_nom/4564" TargetMode="External"/><Relationship Id="rId2282" Type="http://schemas.openxmlformats.org/officeDocument/2006/relationships/hyperlink" Target="https://inpn.mnhn.fr/espece/cd_nom/3429" TargetMode="External"/><Relationship Id="rId254" Type="http://schemas.openxmlformats.org/officeDocument/2006/relationships/hyperlink" Target="https://inpn.mnhn.fr/espece/cd_nom/4503" TargetMode="External"/><Relationship Id="rId699" Type="http://schemas.openxmlformats.org/officeDocument/2006/relationships/hyperlink" Target="https://inpn.mnhn.fr/espece/cd_nom/4474" TargetMode="External"/><Relationship Id="rId1091" Type="http://schemas.openxmlformats.org/officeDocument/2006/relationships/hyperlink" Target="https://inpn.mnhn.fr/espece/cd_nom/53668" TargetMode="External"/><Relationship Id="rId2587" Type="http://schemas.openxmlformats.org/officeDocument/2006/relationships/hyperlink" Target="https://inpn.mnhn.fr/espece/cd_nom/219831" TargetMode="External"/><Relationship Id="rId2794" Type="http://schemas.openxmlformats.org/officeDocument/2006/relationships/hyperlink" Target="https://inpn.mnhn.fr/espece/cd_nom/53595" TargetMode="External"/><Relationship Id="rId114" Type="http://schemas.openxmlformats.org/officeDocument/2006/relationships/hyperlink" Target="https://inpn.mnhn.fr/espece/cd_nom/3978" TargetMode="External"/><Relationship Id="rId461" Type="http://schemas.openxmlformats.org/officeDocument/2006/relationships/hyperlink" Target="https://inpn.mnhn.fr/espece/cd_nom/4525" TargetMode="External"/><Relationship Id="rId559" Type="http://schemas.openxmlformats.org/officeDocument/2006/relationships/hyperlink" Target="https://inpn.mnhn.fr/espece/cd_nom/4474" TargetMode="External"/><Relationship Id="rId766" Type="http://schemas.openxmlformats.org/officeDocument/2006/relationships/hyperlink" Target="https://inpn.mnhn.fr/espece/cd_nom/4564" TargetMode="External"/><Relationship Id="rId1189" Type="http://schemas.openxmlformats.org/officeDocument/2006/relationships/hyperlink" Target="https://inpn.mnhn.fr/espece/cd_nom/53307" TargetMode="External"/><Relationship Id="rId1396" Type="http://schemas.openxmlformats.org/officeDocument/2006/relationships/hyperlink" Target="https://inpn.mnhn.fr/espece/cd_nom/4474" TargetMode="External"/><Relationship Id="rId2142" Type="http://schemas.openxmlformats.org/officeDocument/2006/relationships/hyperlink" Target="https://inpn.mnhn.fr/espece/cd_nom/4564" TargetMode="External"/><Relationship Id="rId2447" Type="http://schemas.openxmlformats.org/officeDocument/2006/relationships/hyperlink" Target="https://inpn.mnhn.fr/espece/cd_nom/608405" TargetMode="External"/><Relationship Id="rId321" Type="http://schemas.openxmlformats.org/officeDocument/2006/relationships/hyperlink" Target="https://inpn.mnhn.fr/espece/cd_nom/4466" TargetMode="External"/><Relationship Id="rId419" Type="http://schemas.openxmlformats.org/officeDocument/2006/relationships/hyperlink" Target="https://inpn.mnhn.fr/espece/cd_nom/4129" TargetMode="External"/><Relationship Id="rId626" Type="http://schemas.openxmlformats.org/officeDocument/2006/relationships/hyperlink" Target="https://inpn.mnhn.fr/espece/cd_nom/4474" TargetMode="External"/><Relationship Id="rId973" Type="http://schemas.openxmlformats.org/officeDocument/2006/relationships/hyperlink" Target="https://inpn.mnhn.fr/espece/cd_nom/54279" TargetMode="External"/><Relationship Id="rId1049" Type="http://schemas.openxmlformats.org/officeDocument/2006/relationships/hyperlink" Target="https://inpn.mnhn.fr/espece/cd_nom/53668" TargetMode="External"/><Relationship Id="rId1256" Type="http://schemas.openxmlformats.org/officeDocument/2006/relationships/hyperlink" Target="https://inpn.mnhn.fr/espece/cd_nom/53623" TargetMode="External"/><Relationship Id="rId2002" Type="http://schemas.openxmlformats.org/officeDocument/2006/relationships/hyperlink" Target="https://inpn.mnhn.fr/espece/cd_nom/4525" TargetMode="External"/><Relationship Id="rId2307" Type="http://schemas.openxmlformats.org/officeDocument/2006/relationships/hyperlink" Target="https://inpn.mnhn.fr/espece/cd_nom/4582" TargetMode="External"/><Relationship Id="rId2654" Type="http://schemas.openxmlformats.org/officeDocument/2006/relationships/hyperlink" Target="https://inpn.mnhn.fr/espece/cd_nom/53623" TargetMode="External"/><Relationship Id="rId2861" Type="http://schemas.openxmlformats.org/officeDocument/2006/relationships/hyperlink" Target="https://inpn.mnhn.fr/espece/cd_nom/53595" TargetMode="External"/><Relationship Id="rId2959" Type="http://schemas.openxmlformats.org/officeDocument/2006/relationships/hyperlink" Target="https://inpn.mnhn.fr/espece/cd_nom/53741" TargetMode="External"/><Relationship Id="rId833" Type="http://schemas.openxmlformats.org/officeDocument/2006/relationships/hyperlink" Target="https://inpn.mnhn.fr/espece/cd_nom/4280" TargetMode="External"/><Relationship Id="rId1116" Type="http://schemas.openxmlformats.org/officeDocument/2006/relationships/hyperlink" Target="https://inpn.mnhn.fr/espece/cd_nom/608364" TargetMode="External"/><Relationship Id="rId1463" Type="http://schemas.openxmlformats.org/officeDocument/2006/relationships/hyperlink" Target="https://inpn.mnhn.fr/espece/cd_nom/4474" TargetMode="External"/><Relationship Id="rId1670" Type="http://schemas.openxmlformats.org/officeDocument/2006/relationships/hyperlink" Target="https://inpn.mnhn.fr/espece/cd_nom/3978" TargetMode="External"/><Relationship Id="rId1768" Type="http://schemas.openxmlformats.org/officeDocument/2006/relationships/hyperlink" Target="https://inpn.mnhn.fr/espece/cd_nom/4503" TargetMode="External"/><Relationship Id="rId2514" Type="http://schemas.openxmlformats.org/officeDocument/2006/relationships/hyperlink" Target="https://inpn.mnhn.fr/espece/cd_nom/521494" TargetMode="External"/><Relationship Id="rId2721" Type="http://schemas.openxmlformats.org/officeDocument/2006/relationships/hyperlink" Target="https://inpn.mnhn.fr/espece/cd_nom/53595" TargetMode="External"/><Relationship Id="rId2819" Type="http://schemas.openxmlformats.org/officeDocument/2006/relationships/hyperlink" Target="https://inpn.mnhn.fr/espece/cd_nom/53595" TargetMode="External"/><Relationship Id="rId900" Type="http://schemas.openxmlformats.org/officeDocument/2006/relationships/hyperlink" Target="https://inpn.mnhn.fr/espece/cd_nom/3429" TargetMode="External"/><Relationship Id="rId1323" Type="http://schemas.openxmlformats.org/officeDocument/2006/relationships/hyperlink" Target="https://inpn.mnhn.fr/espece/cd_nom/53595" TargetMode="External"/><Relationship Id="rId1530" Type="http://schemas.openxmlformats.org/officeDocument/2006/relationships/hyperlink" Target="https://inpn.mnhn.fr/espece/cd_nom/4474" TargetMode="External"/><Relationship Id="rId1628" Type="http://schemas.openxmlformats.org/officeDocument/2006/relationships/hyperlink" Target="https://inpn.mnhn.fr/espece/cd_nom/4474" TargetMode="External"/><Relationship Id="rId1975" Type="http://schemas.openxmlformats.org/officeDocument/2006/relationships/hyperlink" Target="https://inpn.mnhn.fr/espece/cd_nom/4342" TargetMode="External"/><Relationship Id="rId1835" Type="http://schemas.openxmlformats.org/officeDocument/2006/relationships/hyperlink" Target="https://inpn.mnhn.fr/espece/cd_nom/4257" TargetMode="External"/><Relationship Id="rId3050" Type="http://schemas.openxmlformats.org/officeDocument/2006/relationships/hyperlink" Target="https://inpn.mnhn.fr/espece/cd_nom/77756" TargetMode="External"/><Relationship Id="rId1902" Type="http://schemas.openxmlformats.org/officeDocument/2006/relationships/hyperlink" Target="https://inpn.mnhn.fr/espece/cd_nom/4466" TargetMode="External"/><Relationship Id="rId2097" Type="http://schemas.openxmlformats.org/officeDocument/2006/relationships/hyperlink" Target="https://inpn.mnhn.fr/espece/cd_nom/4564" TargetMode="External"/><Relationship Id="rId276" Type="http://schemas.openxmlformats.org/officeDocument/2006/relationships/hyperlink" Target="https://inpn.mnhn.fr/espece/cd_nom/4257" TargetMode="External"/><Relationship Id="rId483" Type="http://schemas.openxmlformats.org/officeDocument/2006/relationships/hyperlink" Target="https://inpn.mnhn.fr/espece/cd_nom/4525" TargetMode="External"/><Relationship Id="rId690" Type="http://schemas.openxmlformats.org/officeDocument/2006/relationships/hyperlink" Target="https://inpn.mnhn.fr/espece/cd_nom/4474" TargetMode="External"/><Relationship Id="rId2164" Type="http://schemas.openxmlformats.org/officeDocument/2006/relationships/hyperlink" Target="https://inpn.mnhn.fr/espece/cd_nom/4280" TargetMode="External"/><Relationship Id="rId2371" Type="http://schemas.openxmlformats.org/officeDocument/2006/relationships/hyperlink" Target="https://inpn.mnhn.fr/espece/cd_nom/608405" TargetMode="External"/><Relationship Id="rId3008" Type="http://schemas.openxmlformats.org/officeDocument/2006/relationships/hyperlink" Target="https://inpn.mnhn.fr/espece/cd_nom/77756" TargetMode="External"/><Relationship Id="rId136" Type="http://schemas.openxmlformats.org/officeDocument/2006/relationships/hyperlink" Target="https://inpn.mnhn.fr/espece/cd_nom/3978" TargetMode="External"/><Relationship Id="rId343" Type="http://schemas.openxmlformats.org/officeDocument/2006/relationships/hyperlink" Target="https://inpn.mnhn.fr/espece/cd_nom/4466" TargetMode="External"/><Relationship Id="rId550" Type="http://schemas.openxmlformats.org/officeDocument/2006/relationships/hyperlink" Target="https://inpn.mnhn.fr/espece/cd_nom/4474" TargetMode="External"/><Relationship Id="rId788" Type="http://schemas.openxmlformats.org/officeDocument/2006/relationships/hyperlink" Target="https://inpn.mnhn.fr/espece/cd_nom/4280" TargetMode="External"/><Relationship Id="rId995" Type="http://schemas.openxmlformats.org/officeDocument/2006/relationships/hyperlink" Target="https://inpn.mnhn.fr/espece/cd_nom/54021" TargetMode="External"/><Relationship Id="rId1180" Type="http://schemas.openxmlformats.org/officeDocument/2006/relationships/hyperlink" Target="https://inpn.mnhn.fr/espece/cd_nom/54342" TargetMode="External"/><Relationship Id="rId2024" Type="http://schemas.openxmlformats.org/officeDocument/2006/relationships/hyperlink" Target="https://inpn.mnhn.fr/espece/cd_nom/4525" TargetMode="External"/><Relationship Id="rId2231" Type="http://schemas.openxmlformats.org/officeDocument/2006/relationships/hyperlink" Target="https://inpn.mnhn.fr/espece/cd_nom/889056" TargetMode="External"/><Relationship Id="rId2469" Type="http://schemas.openxmlformats.org/officeDocument/2006/relationships/hyperlink" Target="https://inpn.mnhn.fr/espece/cd_nom/54279" TargetMode="External"/><Relationship Id="rId2676" Type="http://schemas.openxmlformats.org/officeDocument/2006/relationships/hyperlink" Target="https://inpn.mnhn.fr/espece/cd_nom/53623" TargetMode="External"/><Relationship Id="rId2883" Type="http://schemas.openxmlformats.org/officeDocument/2006/relationships/hyperlink" Target="https://inpn.mnhn.fr/espece/cd_nom/53595" TargetMode="External"/><Relationship Id="rId203" Type="http://schemas.openxmlformats.org/officeDocument/2006/relationships/hyperlink" Target="https://inpn.mnhn.fr/espece/cd_nom/4494" TargetMode="External"/><Relationship Id="rId648" Type="http://schemas.openxmlformats.org/officeDocument/2006/relationships/hyperlink" Target="https://inpn.mnhn.fr/espece/cd_nom/4474" TargetMode="External"/><Relationship Id="rId855" Type="http://schemas.openxmlformats.org/officeDocument/2006/relationships/hyperlink" Target="https://inpn.mnhn.fr/espece/cd_nom/889056" TargetMode="External"/><Relationship Id="rId1040" Type="http://schemas.openxmlformats.org/officeDocument/2006/relationships/hyperlink" Target="https://inpn.mnhn.fr/espece/cd_nom/54468" TargetMode="External"/><Relationship Id="rId1278" Type="http://schemas.openxmlformats.org/officeDocument/2006/relationships/hyperlink" Target="https://inpn.mnhn.fr/espece/cd_nom/641941" TargetMode="External"/><Relationship Id="rId1485" Type="http://schemas.openxmlformats.org/officeDocument/2006/relationships/hyperlink" Target="https://inpn.mnhn.fr/espece/cd_nom/4474" TargetMode="External"/><Relationship Id="rId1692" Type="http://schemas.openxmlformats.org/officeDocument/2006/relationships/hyperlink" Target="https://inpn.mnhn.fr/espece/cd_nom/4583" TargetMode="External"/><Relationship Id="rId2329" Type="http://schemas.openxmlformats.org/officeDocument/2006/relationships/hyperlink" Target="https://inpn.mnhn.fr/espece/cd_nom/608405" TargetMode="External"/><Relationship Id="rId2536" Type="http://schemas.openxmlformats.org/officeDocument/2006/relationships/hyperlink" Target="https://inpn.mnhn.fr/espece/cd_nom/53973" TargetMode="External"/><Relationship Id="rId2743" Type="http://schemas.openxmlformats.org/officeDocument/2006/relationships/hyperlink" Target="https://inpn.mnhn.fr/espece/cd_nom/53595" TargetMode="External"/><Relationship Id="rId410" Type="http://schemas.openxmlformats.org/officeDocument/2006/relationships/hyperlink" Target="https://inpn.mnhn.fr/espece/cd_nom/4129" TargetMode="External"/><Relationship Id="rId508" Type="http://schemas.openxmlformats.org/officeDocument/2006/relationships/hyperlink" Target="https://inpn.mnhn.fr/espece/cd_nom/3603" TargetMode="External"/><Relationship Id="rId715" Type="http://schemas.openxmlformats.org/officeDocument/2006/relationships/hyperlink" Target="https://inpn.mnhn.fr/espece/cd_nom/4474" TargetMode="External"/><Relationship Id="rId922" Type="http://schemas.openxmlformats.org/officeDocument/2006/relationships/hyperlink" Target="https://inpn.mnhn.fr/espece/cd_nom/4582" TargetMode="External"/><Relationship Id="rId1138" Type="http://schemas.openxmlformats.org/officeDocument/2006/relationships/hyperlink" Target="https://inpn.mnhn.fr/espece/cd_nom/219831" TargetMode="External"/><Relationship Id="rId1345" Type="http://schemas.openxmlformats.org/officeDocument/2006/relationships/hyperlink" Target="https://inpn.mnhn.fr/espece/cd_nom/53741" TargetMode="External"/><Relationship Id="rId1552" Type="http://schemas.openxmlformats.org/officeDocument/2006/relationships/hyperlink" Target="https://inpn.mnhn.fr/espece/cd_nom/4474" TargetMode="External"/><Relationship Id="rId1997" Type="http://schemas.openxmlformats.org/officeDocument/2006/relationships/hyperlink" Target="https://inpn.mnhn.fr/espece/cd_nom/4525" TargetMode="External"/><Relationship Id="rId2603" Type="http://schemas.openxmlformats.org/officeDocument/2006/relationships/hyperlink" Target="https://inpn.mnhn.fr/espece/cd_nom/219831" TargetMode="External"/><Relationship Id="rId2950" Type="http://schemas.openxmlformats.org/officeDocument/2006/relationships/hyperlink" Target="https://inpn.mnhn.fr/espece/cd_nom/53741" TargetMode="External"/><Relationship Id="rId1205" Type="http://schemas.openxmlformats.org/officeDocument/2006/relationships/hyperlink" Target="https://inpn.mnhn.fr/espece/cd_nom/53623" TargetMode="External"/><Relationship Id="rId1857" Type="http://schemas.openxmlformats.org/officeDocument/2006/relationships/hyperlink" Target="https://inpn.mnhn.fr/espece/cd_nom/4257" TargetMode="External"/><Relationship Id="rId2810" Type="http://schemas.openxmlformats.org/officeDocument/2006/relationships/hyperlink" Target="https://inpn.mnhn.fr/espece/cd_nom/53595" TargetMode="External"/><Relationship Id="rId2908" Type="http://schemas.openxmlformats.org/officeDocument/2006/relationships/hyperlink" Target="https://inpn.mnhn.fr/espece/cd_nom/53595" TargetMode="External"/><Relationship Id="rId51" Type="http://schemas.openxmlformats.org/officeDocument/2006/relationships/hyperlink" Target="https://inpn.mnhn.fr/espece/cd_nom/53623" TargetMode="External"/><Relationship Id="rId1412" Type="http://schemas.openxmlformats.org/officeDocument/2006/relationships/hyperlink" Target="https://inpn.mnhn.fr/espece/cd_nom/4474" TargetMode="External"/><Relationship Id="rId1717" Type="http://schemas.openxmlformats.org/officeDocument/2006/relationships/hyperlink" Target="https://inpn.mnhn.fr/espece/cd_nom/4583" TargetMode="External"/><Relationship Id="rId1924" Type="http://schemas.openxmlformats.org/officeDocument/2006/relationships/hyperlink" Target="https://inpn.mnhn.fr/espece/cd_nom/4137" TargetMode="External"/><Relationship Id="rId3072" Type="http://schemas.openxmlformats.org/officeDocument/2006/relationships/hyperlink" Target="https://inpn.mnhn.fr/espece/cd_nom/38682" TargetMode="External"/><Relationship Id="rId298" Type="http://schemas.openxmlformats.org/officeDocument/2006/relationships/hyperlink" Target="https://inpn.mnhn.fr/espece/cd_nom/4257" TargetMode="External"/><Relationship Id="rId158" Type="http://schemas.openxmlformats.org/officeDocument/2006/relationships/hyperlink" Target="https://inpn.mnhn.fr/espece/cd_nom/3978" TargetMode="External"/><Relationship Id="rId2186" Type="http://schemas.openxmlformats.org/officeDocument/2006/relationships/hyperlink" Target="https://inpn.mnhn.fr/espece/cd_nom/4280" TargetMode="External"/><Relationship Id="rId2393" Type="http://schemas.openxmlformats.org/officeDocument/2006/relationships/hyperlink" Target="https://inpn.mnhn.fr/espece/cd_nom/608405" TargetMode="External"/><Relationship Id="rId2698" Type="http://schemas.openxmlformats.org/officeDocument/2006/relationships/hyperlink" Target="https://inpn.mnhn.fr/espece/cd_nom/641941" TargetMode="External"/><Relationship Id="rId365" Type="http://schemas.openxmlformats.org/officeDocument/2006/relationships/hyperlink" Target="https://inpn.mnhn.fr/espece/cd_nom/4466" TargetMode="External"/><Relationship Id="rId572" Type="http://schemas.openxmlformats.org/officeDocument/2006/relationships/hyperlink" Target="https://inpn.mnhn.fr/espece/cd_nom/4474" TargetMode="External"/><Relationship Id="rId2046" Type="http://schemas.openxmlformats.org/officeDocument/2006/relationships/hyperlink" Target="https://inpn.mnhn.fr/espece/cd_nom/3603" TargetMode="External"/><Relationship Id="rId2253" Type="http://schemas.openxmlformats.org/officeDocument/2006/relationships/hyperlink" Target="https://inpn.mnhn.fr/espece/cd_nom/3429" TargetMode="External"/><Relationship Id="rId2460" Type="http://schemas.openxmlformats.org/officeDocument/2006/relationships/hyperlink" Target="https://inpn.mnhn.fr/espece/cd_nom/54279" TargetMode="External"/><Relationship Id="rId225" Type="http://schemas.openxmlformats.org/officeDocument/2006/relationships/hyperlink" Target="https://inpn.mnhn.fr/espece/cd_nom/4494" TargetMode="External"/><Relationship Id="rId432" Type="http://schemas.openxmlformats.org/officeDocument/2006/relationships/hyperlink" Target="https://inpn.mnhn.fr/espece/cd_nom/889047" TargetMode="External"/><Relationship Id="rId877" Type="http://schemas.openxmlformats.org/officeDocument/2006/relationships/hyperlink" Target="https://inpn.mnhn.fr/espece/cd_nom/3429" TargetMode="External"/><Relationship Id="rId1062" Type="http://schemas.openxmlformats.org/officeDocument/2006/relationships/hyperlink" Target="https://inpn.mnhn.fr/espece/cd_nom/53668" TargetMode="External"/><Relationship Id="rId2113" Type="http://schemas.openxmlformats.org/officeDocument/2006/relationships/hyperlink" Target="https://inpn.mnhn.fr/espece/cd_nom/4564" TargetMode="External"/><Relationship Id="rId2320" Type="http://schemas.openxmlformats.org/officeDocument/2006/relationships/hyperlink" Target="https://inpn.mnhn.fr/espece/cd_nom/608405" TargetMode="External"/><Relationship Id="rId2558" Type="http://schemas.openxmlformats.org/officeDocument/2006/relationships/hyperlink" Target="https://inpn.mnhn.fr/espece/cd_nom/53668" TargetMode="External"/><Relationship Id="rId2765" Type="http://schemas.openxmlformats.org/officeDocument/2006/relationships/hyperlink" Target="https://inpn.mnhn.fr/espece/cd_nom/53595" TargetMode="External"/><Relationship Id="rId2972" Type="http://schemas.openxmlformats.org/officeDocument/2006/relationships/hyperlink" Target="https://inpn.mnhn.fr/espece/cd_nom/77756" TargetMode="External"/><Relationship Id="rId737" Type="http://schemas.openxmlformats.org/officeDocument/2006/relationships/hyperlink" Target="https://inpn.mnhn.fr/espece/cd_nom/4564" TargetMode="External"/><Relationship Id="rId944" Type="http://schemas.openxmlformats.org/officeDocument/2006/relationships/hyperlink" Target="https://inpn.mnhn.fr/espece/cd_nom/608405" TargetMode="External"/><Relationship Id="rId1367" Type="http://schemas.openxmlformats.org/officeDocument/2006/relationships/hyperlink" Target="https://inpn.mnhn.fr/espece/cd_nom/4474" TargetMode="External"/><Relationship Id="rId1574" Type="http://schemas.openxmlformats.org/officeDocument/2006/relationships/hyperlink" Target="https://inpn.mnhn.fr/espece/cd_nom/4474" TargetMode="External"/><Relationship Id="rId1781" Type="http://schemas.openxmlformats.org/officeDocument/2006/relationships/hyperlink" Target="https://inpn.mnhn.fr/espece/cd_nom/4503" TargetMode="External"/><Relationship Id="rId2418" Type="http://schemas.openxmlformats.org/officeDocument/2006/relationships/hyperlink" Target="https://inpn.mnhn.fr/espece/cd_nom/608405" TargetMode="External"/><Relationship Id="rId2625" Type="http://schemas.openxmlformats.org/officeDocument/2006/relationships/hyperlink" Target="https://inpn.mnhn.fr/espece/cd_nom/219831" TargetMode="External"/><Relationship Id="rId2832" Type="http://schemas.openxmlformats.org/officeDocument/2006/relationships/hyperlink" Target="https://inpn.mnhn.fr/espece/cd_nom/53595" TargetMode="External"/><Relationship Id="rId73" Type="http://schemas.openxmlformats.org/officeDocument/2006/relationships/hyperlink" Target="https://inpn.mnhn.fr/espece/cd_nom/53595" TargetMode="External"/><Relationship Id="rId804" Type="http://schemas.openxmlformats.org/officeDocument/2006/relationships/hyperlink" Target="https://inpn.mnhn.fr/espece/cd_nom/4280" TargetMode="External"/><Relationship Id="rId1227" Type="http://schemas.openxmlformats.org/officeDocument/2006/relationships/hyperlink" Target="https://inpn.mnhn.fr/espece/cd_nom/53623" TargetMode="External"/><Relationship Id="rId1434" Type="http://schemas.openxmlformats.org/officeDocument/2006/relationships/hyperlink" Target="https://inpn.mnhn.fr/espece/cd_nom/4474" TargetMode="External"/><Relationship Id="rId1641" Type="http://schemas.openxmlformats.org/officeDocument/2006/relationships/hyperlink" Target="https://inpn.mnhn.fr/espece/cd_nom/3978" TargetMode="External"/><Relationship Id="rId1879" Type="http://schemas.openxmlformats.org/officeDocument/2006/relationships/hyperlink" Target="https://inpn.mnhn.fr/espece/cd_nom/4466" TargetMode="External"/><Relationship Id="rId1501" Type="http://schemas.openxmlformats.org/officeDocument/2006/relationships/hyperlink" Target="https://inpn.mnhn.fr/espece/cd_nom/4474" TargetMode="External"/><Relationship Id="rId1739" Type="http://schemas.openxmlformats.org/officeDocument/2006/relationships/hyperlink" Target="https://inpn.mnhn.fr/espece/cd_nom/4494" TargetMode="External"/><Relationship Id="rId1946" Type="http://schemas.openxmlformats.org/officeDocument/2006/relationships/hyperlink" Target="https://inpn.mnhn.fr/espece/cd_nom/4137" TargetMode="External"/><Relationship Id="rId1806" Type="http://schemas.openxmlformats.org/officeDocument/2006/relationships/hyperlink" Target="https://inpn.mnhn.fr/espece/cd_nom/4503" TargetMode="External"/><Relationship Id="rId387" Type="http://schemas.openxmlformats.org/officeDocument/2006/relationships/hyperlink" Target="https://inpn.mnhn.fr/espece/cd_nom/4129" TargetMode="External"/><Relationship Id="rId594" Type="http://schemas.openxmlformats.org/officeDocument/2006/relationships/hyperlink" Target="https://inpn.mnhn.fr/espece/cd_nom/4474" TargetMode="External"/><Relationship Id="rId2068" Type="http://schemas.openxmlformats.org/officeDocument/2006/relationships/hyperlink" Target="https://inpn.mnhn.fr/espece/cd_nom/4564" TargetMode="External"/><Relationship Id="rId2275" Type="http://schemas.openxmlformats.org/officeDocument/2006/relationships/hyperlink" Target="https://inpn.mnhn.fr/espece/cd_nom/3429" TargetMode="External"/><Relationship Id="rId3021" Type="http://schemas.openxmlformats.org/officeDocument/2006/relationships/hyperlink" Target="https://inpn.mnhn.fr/espece/cd_nom/77756" TargetMode="External"/><Relationship Id="rId247" Type="http://schemas.openxmlformats.org/officeDocument/2006/relationships/hyperlink" Target="https://inpn.mnhn.fr/espece/cd_nom/4503" TargetMode="External"/><Relationship Id="rId899" Type="http://schemas.openxmlformats.org/officeDocument/2006/relationships/hyperlink" Target="https://inpn.mnhn.fr/espece/cd_nom/3429" TargetMode="External"/><Relationship Id="rId1084" Type="http://schemas.openxmlformats.org/officeDocument/2006/relationships/hyperlink" Target="https://inpn.mnhn.fr/espece/cd_nom/53668" TargetMode="External"/><Relationship Id="rId2482" Type="http://schemas.openxmlformats.org/officeDocument/2006/relationships/hyperlink" Target="https://inpn.mnhn.fr/espece/cd_nom/54052" TargetMode="External"/><Relationship Id="rId2787" Type="http://schemas.openxmlformats.org/officeDocument/2006/relationships/hyperlink" Target="https://inpn.mnhn.fr/espece/cd_nom/53595" TargetMode="External"/><Relationship Id="rId107" Type="http://schemas.openxmlformats.org/officeDocument/2006/relationships/hyperlink" Target="https://inpn.mnhn.fr/espece/cd_nom/3978" TargetMode="External"/><Relationship Id="rId454" Type="http://schemas.openxmlformats.org/officeDocument/2006/relationships/hyperlink" Target="https://inpn.mnhn.fr/espece/cd_nom/4342" TargetMode="External"/><Relationship Id="rId661" Type="http://schemas.openxmlformats.org/officeDocument/2006/relationships/hyperlink" Target="https://inpn.mnhn.fr/espece/cd_nom/4474" TargetMode="External"/><Relationship Id="rId759" Type="http://schemas.openxmlformats.org/officeDocument/2006/relationships/hyperlink" Target="https://inpn.mnhn.fr/espece/cd_nom/4564" TargetMode="External"/><Relationship Id="rId966" Type="http://schemas.openxmlformats.org/officeDocument/2006/relationships/hyperlink" Target="https://inpn.mnhn.fr/espece/cd_nom/608405" TargetMode="External"/><Relationship Id="rId1291" Type="http://schemas.openxmlformats.org/officeDocument/2006/relationships/hyperlink" Target="https://inpn.mnhn.fr/espece/cd_nom/53595" TargetMode="External"/><Relationship Id="rId1389" Type="http://schemas.openxmlformats.org/officeDocument/2006/relationships/hyperlink" Target="https://inpn.mnhn.fr/espece/cd_nom/4474" TargetMode="External"/><Relationship Id="rId1596" Type="http://schemas.openxmlformats.org/officeDocument/2006/relationships/hyperlink" Target="https://inpn.mnhn.fr/espece/cd_nom/4474" TargetMode="External"/><Relationship Id="rId2135" Type="http://schemas.openxmlformats.org/officeDocument/2006/relationships/hyperlink" Target="https://inpn.mnhn.fr/espece/cd_nom/4564" TargetMode="External"/><Relationship Id="rId2342" Type="http://schemas.openxmlformats.org/officeDocument/2006/relationships/hyperlink" Target="https://inpn.mnhn.fr/espece/cd_nom/608405" TargetMode="External"/><Relationship Id="rId2647" Type="http://schemas.openxmlformats.org/officeDocument/2006/relationships/hyperlink" Target="https://inpn.mnhn.fr/espece/cd_nom/53623" TargetMode="External"/><Relationship Id="rId2994" Type="http://schemas.openxmlformats.org/officeDocument/2006/relationships/hyperlink" Target="https://inpn.mnhn.fr/espece/cd_nom/77756" TargetMode="External"/><Relationship Id="rId314" Type="http://schemas.openxmlformats.org/officeDocument/2006/relationships/hyperlink" Target="https://inpn.mnhn.fr/espece/cd_nom/4257" TargetMode="External"/><Relationship Id="rId521" Type="http://schemas.openxmlformats.org/officeDocument/2006/relationships/hyperlink" Target="https://inpn.mnhn.fr/espece/cd_nom/3603" TargetMode="External"/><Relationship Id="rId619" Type="http://schemas.openxmlformats.org/officeDocument/2006/relationships/hyperlink" Target="https://inpn.mnhn.fr/espece/cd_nom/4474" TargetMode="External"/><Relationship Id="rId1151" Type="http://schemas.openxmlformats.org/officeDocument/2006/relationships/hyperlink" Target="https://inpn.mnhn.fr/espece/cd_nom/219831" TargetMode="External"/><Relationship Id="rId1249" Type="http://schemas.openxmlformats.org/officeDocument/2006/relationships/hyperlink" Target="https://inpn.mnhn.fr/espece/cd_nom/53623" TargetMode="External"/><Relationship Id="rId2202" Type="http://schemas.openxmlformats.org/officeDocument/2006/relationships/hyperlink" Target="https://inpn.mnhn.fr/espece/cd_nom/4280" TargetMode="External"/><Relationship Id="rId2854" Type="http://schemas.openxmlformats.org/officeDocument/2006/relationships/hyperlink" Target="https://inpn.mnhn.fr/espece/cd_nom/53595" TargetMode="External"/><Relationship Id="rId95" Type="http://schemas.openxmlformats.org/officeDocument/2006/relationships/hyperlink" Target="https://inpn.mnhn.fr/espece/cd_nom/77490" TargetMode="External"/><Relationship Id="rId826" Type="http://schemas.openxmlformats.org/officeDocument/2006/relationships/hyperlink" Target="https://inpn.mnhn.fr/espece/cd_nom/4280" TargetMode="External"/><Relationship Id="rId1011" Type="http://schemas.openxmlformats.org/officeDocument/2006/relationships/hyperlink" Target="https://inpn.mnhn.fr/espece/cd_nom/521494" TargetMode="External"/><Relationship Id="rId1109" Type="http://schemas.openxmlformats.org/officeDocument/2006/relationships/hyperlink" Target="https://inpn.mnhn.fr/espece/cd_nom/53668" TargetMode="External"/><Relationship Id="rId1456" Type="http://schemas.openxmlformats.org/officeDocument/2006/relationships/hyperlink" Target="https://inpn.mnhn.fr/espece/cd_nom/4474" TargetMode="External"/><Relationship Id="rId1663" Type="http://schemas.openxmlformats.org/officeDocument/2006/relationships/hyperlink" Target="https://inpn.mnhn.fr/espece/cd_nom/3978" TargetMode="External"/><Relationship Id="rId1870" Type="http://schemas.openxmlformats.org/officeDocument/2006/relationships/hyperlink" Target="https://inpn.mnhn.fr/espece/cd_nom/4466" TargetMode="External"/><Relationship Id="rId1968" Type="http://schemas.openxmlformats.org/officeDocument/2006/relationships/hyperlink" Target="https://inpn.mnhn.fr/espece/cd_nom/4129" TargetMode="External"/><Relationship Id="rId2507" Type="http://schemas.openxmlformats.org/officeDocument/2006/relationships/hyperlink" Target="https://inpn.mnhn.fr/espece/cd_nom/521494" TargetMode="External"/><Relationship Id="rId2714" Type="http://schemas.openxmlformats.org/officeDocument/2006/relationships/hyperlink" Target="https://inpn.mnhn.fr/espece/cd_nom/53595" TargetMode="External"/><Relationship Id="rId2921" Type="http://schemas.openxmlformats.org/officeDocument/2006/relationships/hyperlink" Target="https://inpn.mnhn.fr/espece/cd_nom/53741" TargetMode="External"/><Relationship Id="rId1316" Type="http://schemas.openxmlformats.org/officeDocument/2006/relationships/hyperlink" Target="https://inpn.mnhn.fr/espece/cd_nom/53595" TargetMode="External"/><Relationship Id="rId1523" Type="http://schemas.openxmlformats.org/officeDocument/2006/relationships/hyperlink" Target="https://inpn.mnhn.fr/espece/cd_nom/4474" TargetMode="External"/><Relationship Id="rId1730" Type="http://schemas.openxmlformats.org/officeDocument/2006/relationships/hyperlink" Target="https://inpn.mnhn.fr/espece/cd_nom/4494" TargetMode="External"/><Relationship Id="rId22" Type="http://schemas.openxmlformats.org/officeDocument/2006/relationships/hyperlink" Target="https://inpn.mnhn.fr/espece/cd_nom/4474" TargetMode="External"/><Relationship Id="rId1828" Type="http://schemas.openxmlformats.org/officeDocument/2006/relationships/hyperlink" Target="https://inpn.mnhn.fr/espece/cd_nom/4257" TargetMode="External"/><Relationship Id="rId3043" Type="http://schemas.openxmlformats.org/officeDocument/2006/relationships/hyperlink" Target="https://inpn.mnhn.fr/espece/cd_nom/77756" TargetMode="External"/><Relationship Id="rId171" Type="http://schemas.openxmlformats.org/officeDocument/2006/relationships/hyperlink" Target="https://inpn.mnhn.fr/espece/cd_nom/3978" TargetMode="External"/><Relationship Id="rId2297" Type="http://schemas.openxmlformats.org/officeDocument/2006/relationships/hyperlink" Target="https://inpn.mnhn.fr/espece/cd_nom/4582" TargetMode="External"/><Relationship Id="rId269" Type="http://schemas.openxmlformats.org/officeDocument/2006/relationships/hyperlink" Target="https://inpn.mnhn.fr/espece/cd_nom/4257" TargetMode="External"/><Relationship Id="rId476" Type="http://schemas.openxmlformats.org/officeDocument/2006/relationships/hyperlink" Target="https://inpn.mnhn.fr/espece/cd_nom/4525" TargetMode="External"/><Relationship Id="rId683" Type="http://schemas.openxmlformats.org/officeDocument/2006/relationships/hyperlink" Target="https://inpn.mnhn.fr/espece/cd_nom/4474" TargetMode="External"/><Relationship Id="rId890" Type="http://schemas.openxmlformats.org/officeDocument/2006/relationships/hyperlink" Target="https://inpn.mnhn.fr/espece/cd_nom/3429" TargetMode="External"/><Relationship Id="rId2157" Type="http://schemas.openxmlformats.org/officeDocument/2006/relationships/hyperlink" Target="https://inpn.mnhn.fr/espece/cd_nom/4564" TargetMode="External"/><Relationship Id="rId2364" Type="http://schemas.openxmlformats.org/officeDocument/2006/relationships/hyperlink" Target="https://inpn.mnhn.fr/espece/cd_nom/608405" TargetMode="External"/><Relationship Id="rId2571" Type="http://schemas.openxmlformats.org/officeDocument/2006/relationships/hyperlink" Target="https://inpn.mnhn.fr/espece/cd_nom/608364" TargetMode="External"/><Relationship Id="rId129" Type="http://schemas.openxmlformats.org/officeDocument/2006/relationships/hyperlink" Target="https://inpn.mnhn.fr/espece/cd_nom/3978" TargetMode="External"/><Relationship Id="rId336" Type="http://schemas.openxmlformats.org/officeDocument/2006/relationships/hyperlink" Target="https://inpn.mnhn.fr/espece/cd_nom/4466" TargetMode="External"/><Relationship Id="rId543" Type="http://schemas.openxmlformats.org/officeDocument/2006/relationships/hyperlink" Target="https://inpn.mnhn.fr/espece/cd_nom/4474" TargetMode="External"/><Relationship Id="rId988" Type="http://schemas.openxmlformats.org/officeDocument/2006/relationships/hyperlink" Target="https://inpn.mnhn.fr/espece/cd_nom/54052" TargetMode="External"/><Relationship Id="rId1173" Type="http://schemas.openxmlformats.org/officeDocument/2006/relationships/hyperlink" Target="https://inpn.mnhn.fr/espece/cd_nom/54342" TargetMode="External"/><Relationship Id="rId1380" Type="http://schemas.openxmlformats.org/officeDocument/2006/relationships/hyperlink" Target="https://inpn.mnhn.fr/espece/cd_nom/4474" TargetMode="External"/><Relationship Id="rId2017" Type="http://schemas.openxmlformats.org/officeDocument/2006/relationships/hyperlink" Target="https://inpn.mnhn.fr/espece/cd_nom/4525" TargetMode="External"/><Relationship Id="rId2224" Type="http://schemas.openxmlformats.org/officeDocument/2006/relationships/hyperlink" Target="https://inpn.mnhn.fr/espece/cd_nom/3774" TargetMode="External"/><Relationship Id="rId2669" Type="http://schemas.openxmlformats.org/officeDocument/2006/relationships/hyperlink" Target="https://inpn.mnhn.fr/espece/cd_nom/53623" TargetMode="External"/><Relationship Id="rId2876" Type="http://schemas.openxmlformats.org/officeDocument/2006/relationships/hyperlink" Target="https://inpn.mnhn.fr/espece/cd_nom/53595" TargetMode="External"/><Relationship Id="rId403" Type="http://schemas.openxmlformats.org/officeDocument/2006/relationships/hyperlink" Target="https://inpn.mnhn.fr/espece/cd_nom/4129" TargetMode="External"/><Relationship Id="rId750" Type="http://schemas.openxmlformats.org/officeDocument/2006/relationships/hyperlink" Target="https://inpn.mnhn.fr/espece/cd_nom/4564" TargetMode="External"/><Relationship Id="rId848" Type="http://schemas.openxmlformats.org/officeDocument/2006/relationships/hyperlink" Target="https://inpn.mnhn.fr/espece/cd_nom/4035" TargetMode="External"/><Relationship Id="rId1033" Type="http://schemas.openxmlformats.org/officeDocument/2006/relationships/hyperlink" Target="https://inpn.mnhn.fr/espece/cd_nom/53700" TargetMode="External"/><Relationship Id="rId1478" Type="http://schemas.openxmlformats.org/officeDocument/2006/relationships/hyperlink" Target="https://inpn.mnhn.fr/espece/cd_nom/4474" TargetMode="External"/><Relationship Id="rId1685" Type="http://schemas.openxmlformats.org/officeDocument/2006/relationships/hyperlink" Target="https://inpn.mnhn.fr/espece/cd_nom/4583" TargetMode="External"/><Relationship Id="rId1892" Type="http://schemas.openxmlformats.org/officeDocument/2006/relationships/hyperlink" Target="https://inpn.mnhn.fr/espece/cd_nom/4466" TargetMode="External"/><Relationship Id="rId2431" Type="http://schemas.openxmlformats.org/officeDocument/2006/relationships/hyperlink" Target="https://inpn.mnhn.fr/espece/cd_nom/608405" TargetMode="External"/><Relationship Id="rId2529" Type="http://schemas.openxmlformats.org/officeDocument/2006/relationships/hyperlink" Target="https://inpn.mnhn.fr/espece/cd_nom/53973" TargetMode="External"/><Relationship Id="rId2736" Type="http://schemas.openxmlformats.org/officeDocument/2006/relationships/hyperlink" Target="https://inpn.mnhn.fr/espece/cd_nom/53595" TargetMode="External"/><Relationship Id="rId610" Type="http://schemas.openxmlformats.org/officeDocument/2006/relationships/hyperlink" Target="https://inpn.mnhn.fr/espece/cd_nom/4474" TargetMode="External"/><Relationship Id="rId708" Type="http://schemas.openxmlformats.org/officeDocument/2006/relationships/hyperlink" Target="https://inpn.mnhn.fr/espece/cd_nom/4474" TargetMode="External"/><Relationship Id="rId915" Type="http://schemas.openxmlformats.org/officeDocument/2006/relationships/hyperlink" Target="https://inpn.mnhn.fr/espece/cd_nom/4582" TargetMode="External"/><Relationship Id="rId1240" Type="http://schemas.openxmlformats.org/officeDocument/2006/relationships/hyperlink" Target="https://inpn.mnhn.fr/espece/cd_nom/53623" TargetMode="External"/><Relationship Id="rId1338" Type="http://schemas.openxmlformats.org/officeDocument/2006/relationships/hyperlink" Target="https://inpn.mnhn.fr/espece/cd_nom/53595" TargetMode="External"/><Relationship Id="rId1545" Type="http://schemas.openxmlformats.org/officeDocument/2006/relationships/hyperlink" Target="https://inpn.mnhn.fr/espece/cd_nom/4474" TargetMode="External"/><Relationship Id="rId2943" Type="http://schemas.openxmlformats.org/officeDocument/2006/relationships/hyperlink" Target="https://inpn.mnhn.fr/espece/cd_nom/53741" TargetMode="External"/><Relationship Id="rId1100" Type="http://schemas.openxmlformats.org/officeDocument/2006/relationships/hyperlink" Target="https://inpn.mnhn.fr/espece/cd_nom/53668" TargetMode="External"/><Relationship Id="rId1405" Type="http://schemas.openxmlformats.org/officeDocument/2006/relationships/hyperlink" Target="https://inpn.mnhn.fr/espece/cd_nom/4474" TargetMode="External"/><Relationship Id="rId1752" Type="http://schemas.openxmlformats.org/officeDocument/2006/relationships/hyperlink" Target="https://inpn.mnhn.fr/espece/cd_nom/4503" TargetMode="External"/><Relationship Id="rId2803" Type="http://schemas.openxmlformats.org/officeDocument/2006/relationships/hyperlink" Target="https://inpn.mnhn.fr/espece/cd_nom/53595" TargetMode="External"/><Relationship Id="rId44" Type="http://schemas.openxmlformats.org/officeDocument/2006/relationships/hyperlink" Target="https://inpn.mnhn.fr/espece/cd_nom/219831" TargetMode="External"/><Relationship Id="rId1612" Type="http://schemas.openxmlformats.org/officeDocument/2006/relationships/hyperlink" Target="https://inpn.mnhn.fr/espece/cd_nom/4474" TargetMode="External"/><Relationship Id="rId1917" Type="http://schemas.openxmlformats.org/officeDocument/2006/relationships/hyperlink" Target="https://inpn.mnhn.fr/espece/cd_nom/3791" TargetMode="External"/><Relationship Id="rId3065" Type="http://schemas.openxmlformats.org/officeDocument/2006/relationships/hyperlink" Target="https://inpn.mnhn.fr/espece/cd_nom/77490" TargetMode="External"/><Relationship Id="rId193" Type="http://schemas.openxmlformats.org/officeDocument/2006/relationships/hyperlink" Target="https://inpn.mnhn.fr/espece/cd_nom/4583" TargetMode="External"/><Relationship Id="rId498" Type="http://schemas.openxmlformats.org/officeDocument/2006/relationships/hyperlink" Target="https://inpn.mnhn.fr/espece/cd_nom/3611" TargetMode="External"/><Relationship Id="rId2081" Type="http://schemas.openxmlformats.org/officeDocument/2006/relationships/hyperlink" Target="https://inpn.mnhn.fr/espece/cd_nom/4564" TargetMode="External"/><Relationship Id="rId2179" Type="http://schemas.openxmlformats.org/officeDocument/2006/relationships/hyperlink" Target="https://inpn.mnhn.fr/espece/cd_nom/4280" TargetMode="External"/><Relationship Id="rId260" Type="http://schemas.openxmlformats.org/officeDocument/2006/relationships/hyperlink" Target="https://inpn.mnhn.fr/espece/cd_nom/4503" TargetMode="External"/><Relationship Id="rId2386" Type="http://schemas.openxmlformats.org/officeDocument/2006/relationships/hyperlink" Target="https://inpn.mnhn.fr/espece/cd_nom/608405" TargetMode="External"/><Relationship Id="rId2593" Type="http://schemas.openxmlformats.org/officeDocument/2006/relationships/hyperlink" Target="https://inpn.mnhn.fr/espece/cd_nom/219831" TargetMode="External"/><Relationship Id="rId120" Type="http://schemas.openxmlformats.org/officeDocument/2006/relationships/hyperlink" Target="https://inpn.mnhn.fr/espece/cd_nom/3978" TargetMode="External"/><Relationship Id="rId358" Type="http://schemas.openxmlformats.org/officeDocument/2006/relationships/hyperlink" Target="https://inpn.mnhn.fr/espece/cd_nom/4466" TargetMode="External"/><Relationship Id="rId565" Type="http://schemas.openxmlformats.org/officeDocument/2006/relationships/hyperlink" Target="https://inpn.mnhn.fr/espece/cd_nom/4474" TargetMode="External"/><Relationship Id="rId772" Type="http://schemas.openxmlformats.org/officeDocument/2006/relationships/hyperlink" Target="https://inpn.mnhn.fr/espece/cd_nom/4568" TargetMode="External"/><Relationship Id="rId1195" Type="http://schemas.openxmlformats.org/officeDocument/2006/relationships/hyperlink" Target="https://inpn.mnhn.fr/espece/cd_nom/53623" TargetMode="External"/><Relationship Id="rId2039" Type="http://schemas.openxmlformats.org/officeDocument/2006/relationships/hyperlink" Target="https://inpn.mnhn.fr/espece/cd_nom/4525" TargetMode="External"/><Relationship Id="rId2246" Type="http://schemas.openxmlformats.org/officeDocument/2006/relationships/hyperlink" Target="https://inpn.mnhn.fr/espece/cd_nom/3429" TargetMode="External"/><Relationship Id="rId2453" Type="http://schemas.openxmlformats.org/officeDocument/2006/relationships/hyperlink" Target="https://inpn.mnhn.fr/espece/cd_nom/54279" TargetMode="External"/><Relationship Id="rId2660" Type="http://schemas.openxmlformats.org/officeDocument/2006/relationships/hyperlink" Target="https://inpn.mnhn.fr/espece/cd_nom/53623" TargetMode="External"/><Relationship Id="rId2898" Type="http://schemas.openxmlformats.org/officeDocument/2006/relationships/hyperlink" Target="https://inpn.mnhn.fr/espece/cd_nom/53595" TargetMode="External"/><Relationship Id="rId218" Type="http://schemas.openxmlformats.org/officeDocument/2006/relationships/hyperlink" Target="https://inpn.mnhn.fr/espece/cd_nom/4494" TargetMode="External"/><Relationship Id="rId425" Type="http://schemas.openxmlformats.org/officeDocument/2006/relationships/hyperlink" Target="https://inpn.mnhn.fr/espece/cd_nom/4129" TargetMode="External"/><Relationship Id="rId632" Type="http://schemas.openxmlformats.org/officeDocument/2006/relationships/hyperlink" Target="https://inpn.mnhn.fr/espece/cd_nom/4474" TargetMode="External"/><Relationship Id="rId1055" Type="http://schemas.openxmlformats.org/officeDocument/2006/relationships/hyperlink" Target="https://inpn.mnhn.fr/espece/cd_nom/53668" TargetMode="External"/><Relationship Id="rId1262" Type="http://schemas.openxmlformats.org/officeDocument/2006/relationships/hyperlink" Target="https://inpn.mnhn.fr/espece/cd_nom/53759" TargetMode="External"/><Relationship Id="rId2106" Type="http://schemas.openxmlformats.org/officeDocument/2006/relationships/hyperlink" Target="https://inpn.mnhn.fr/espece/cd_nom/4564" TargetMode="External"/><Relationship Id="rId2313" Type="http://schemas.openxmlformats.org/officeDocument/2006/relationships/hyperlink" Target="https://inpn.mnhn.fr/espece/cd_nom/608405" TargetMode="External"/><Relationship Id="rId2520" Type="http://schemas.openxmlformats.org/officeDocument/2006/relationships/hyperlink" Target="https://inpn.mnhn.fr/espece/cd_nom/521494" TargetMode="External"/><Relationship Id="rId2758" Type="http://schemas.openxmlformats.org/officeDocument/2006/relationships/hyperlink" Target="https://inpn.mnhn.fr/espece/cd_nom/53595" TargetMode="External"/><Relationship Id="rId2965" Type="http://schemas.openxmlformats.org/officeDocument/2006/relationships/hyperlink" Target="https://inpn.mnhn.fr/espece/cd_nom/77756" TargetMode="External"/><Relationship Id="rId937" Type="http://schemas.openxmlformats.org/officeDocument/2006/relationships/hyperlink" Target="https://inpn.mnhn.fr/espece/cd_nom/4582" TargetMode="External"/><Relationship Id="rId1122" Type="http://schemas.openxmlformats.org/officeDocument/2006/relationships/hyperlink" Target="https://inpn.mnhn.fr/espece/cd_nom/248867" TargetMode="External"/><Relationship Id="rId1567" Type="http://schemas.openxmlformats.org/officeDocument/2006/relationships/hyperlink" Target="https://inpn.mnhn.fr/espece/cd_nom/4474" TargetMode="External"/><Relationship Id="rId1774" Type="http://schemas.openxmlformats.org/officeDocument/2006/relationships/hyperlink" Target="https://inpn.mnhn.fr/espece/cd_nom/4503" TargetMode="External"/><Relationship Id="rId1981" Type="http://schemas.openxmlformats.org/officeDocument/2006/relationships/hyperlink" Target="https://inpn.mnhn.fr/espece/cd_nom/4342" TargetMode="External"/><Relationship Id="rId2618" Type="http://schemas.openxmlformats.org/officeDocument/2006/relationships/hyperlink" Target="https://inpn.mnhn.fr/espece/cd_nom/219831" TargetMode="External"/><Relationship Id="rId2825" Type="http://schemas.openxmlformats.org/officeDocument/2006/relationships/hyperlink" Target="https://inpn.mnhn.fr/espece/cd_nom/53595" TargetMode="External"/><Relationship Id="rId66" Type="http://schemas.openxmlformats.org/officeDocument/2006/relationships/hyperlink" Target="https://inpn.mnhn.fr/espece/cd_nom/53595" TargetMode="External"/><Relationship Id="rId1427" Type="http://schemas.openxmlformats.org/officeDocument/2006/relationships/hyperlink" Target="https://inpn.mnhn.fr/espece/cd_nom/4474" TargetMode="External"/><Relationship Id="rId1634" Type="http://schemas.openxmlformats.org/officeDocument/2006/relationships/hyperlink" Target="https://inpn.mnhn.fr/espece/cd_nom/3978" TargetMode="External"/><Relationship Id="rId1841" Type="http://schemas.openxmlformats.org/officeDocument/2006/relationships/hyperlink" Target="https://inpn.mnhn.fr/espece/cd_nom/4257" TargetMode="External"/><Relationship Id="rId1939" Type="http://schemas.openxmlformats.org/officeDocument/2006/relationships/hyperlink" Target="https://inpn.mnhn.fr/espece/cd_nom/4137" TargetMode="External"/><Relationship Id="rId1701" Type="http://schemas.openxmlformats.org/officeDocument/2006/relationships/hyperlink" Target="https://inpn.mnhn.fr/espece/cd_nom/4583" TargetMode="External"/><Relationship Id="rId282" Type="http://schemas.openxmlformats.org/officeDocument/2006/relationships/hyperlink" Target="https://inpn.mnhn.fr/espece/cd_nom/4257" TargetMode="External"/><Relationship Id="rId587" Type="http://schemas.openxmlformats.org/officeDocument/2006/relationships/hyperlink" Target="https://inpn.mnhn.fr/espece/cd_nom/4474" TargetMode="External"/><Relationship Id="rId2170" Type="http://schemas.openxmlformats.org/officeDocument/2006/relationships/hyperlink" Target="https://inpn.mnhn.fr/espece/cd_nom/4280" TargetMode="External"/><Relationship Id="rId2268" Type="http://schemas.openxmlformats.org/officeDocument/2006/relationships/hyperlink" Target="https://inpn.mnhn.fr/espece/cd_nom/3429" TargetMode="External"/><Relationship Id="rId3014" Type="http://schemas.openxmlformats.org/officeDocument/2006/relationships/hyperlink" Target="https://inpn.mnhn.fr/espece/cd_nom/77756" TargetMode="External"/><Relationship Id="rId8" Type="http://schemas.openxmlformats.org/officeDocument/2006/relationships/hyperlink" Target="https://inpn.mnhn.fr/espece/cd_nom/4494" TargetMode="External"/><Relationship Id="rId142" Type="http://schemas.openxmlformats.org/officeDocument/2006/relationships/hyperlink" Target="https://inpn.mnhn.fr/espece/cd_nom/3978" TargetMode="External"/><Relationship Id="rId447" Type="http://schemas.openxmlformats.org/officeDocument/2006/relationships/hyperlink" Target="https://inpn.mnhn.fr/espece/cd_nom/4342" TargetMode="External"/><Relationship Id="rId794" Type="http://schemas.openxmlformats.org/officeDocument/2006/relationships/hyperlink" Target="https://inpn.mnhn.fr/espece/cd_nom/4280" TargetMode="External"/><Relationship Id="rId1077" Type="http://schemas.openxmlformats.org/officeDocument/2006/relationships/hyperlink" Target="https://inpn.mnhn.fr/espece/cd_nom/53668" TargetMode="External"/><Relationship Id="rId2030" Type="http://schemas.openxmlformats.org/officeDocument/2006/relationships/hyperlink" Target="https://inpn.mnhn.fr/espece/cd_nom/4525" TargetMode="External"/><Relationship Id="rId2128" Type="http://schemas.openxmlformats.org/officeDocument/2006/relationships/hyperlink" Target="https://inpn.mnhn.fr/espece/cd_nom/4564" TargetMode="External"/><Relationship Id="rId2475" Type="http://schemas.openxmlformats.org/officeDocument/2006/relationships/hyperlink" Target="https://inpn.mnhn.fr/espece/cd_nom/54279" TargetMode="External"/><Relationship Id="rId2682" Type="http://schemas.openxmlformats.org/officeDocument/2006/relationships/hyperlink" Target="https://inpn.mnhn.fr/espece/cd_nom/53759" TargetMode="External"/><Relationship Id="rId2987" Type="http://schemas.openxmlformats.org/officeDocument/2006/relationships/hyperlink" Target="https://inpn.mnhn.fr/espece/cd_nom/77756" TargetMode="External"/><Relationship Id="rId654" Type="http://schemas.openxmlformats.org/officeDocument/2006/relationships/hyperlink" Target="https://inpn.mnhn.fr/espece/cd_nom/4474" TargetMode="External"/><Relationship Id="rId861" Type="http://schemas.openxmlformats.org/officeDocument/2006/relationships/hyperlink" Target="https://inpn.mnhn.fr/espece/cd_nom/3429" TargetMode="External"/><Relationship Id="rId959" Type="http://schemas.openxmlformats.org/officeDocument/2006/relationships/hyperlink" Target="https://inpn.mnhn.fr/espece/cd_nom/608405" TargetMode="External"/><Relationship Id="rId1284" Type="http://schemas.openxmlformats.org/officeDocument/2006/relationships/hyperlink" Target="https://inpn.mnhn.fr/espece/cd_nom/53595" TargetMode="External"/><Relationship Id="rId1491" Type="http://schemas.openxmlformats.org/officeDocument/2006/relationships/hyperlink" Target="https://inpn.mnhn.fr/espece/cd_nom/4474" TargetMode="External"/><Relationship Id="rId1589" Type="http://schemas.openxmlformats.org/officeDocument/2006/relationships/hyperlink" Target="https://inpn.mnhn.fr/espece/cd_nom/4474" TargetMode="External"/><Relationship Id="rId2335" Type="http://schemas.openxmlformats.org/officeDocument/2006/relationships/hyperlink" Target="https://inpn.mnhn.fr/espece/cd_nom/608405" TargetMode="External"/><Relationship Id="rId2542" Type="http://schemas.openxmlformats.org/officeDocument/2006/relationships/hyperlink" Target="https://inpn.mnhn.fr/espece/cd_nom/53973" TargetMode="External"/><Relationship Id="rId307" Type="http://schemas.openxmlformats.org/officeDocument/2006/relationships/hyperlink" Target="https://inpn.mnhn.fr/espece/cd_nom/4257" TargetMode="External"/><Relationship Id="rId514" Type="http://schemas.openxmlformats.org/officeDocument/2006/relationships/hyperlink" Target="https://inpn.mnhn.fr/espece/cd_nom/3603" TargetMode="External"/><Relationship Id="rId721" Type="http://schemas.openxmlformats.org/officeDocument/2006/relationships/hyperlink" Target="https://inpn.mnhn.fr/espece/cd_nom/4474" TargetMode="External"/><Relationship Id="rId1144" Type="http://schemas.openxmlformats.org/officeDocument/2006/relationships/hyperlink" Target="https://inpn.mnhn.fr/espece/cd_nom/219831" TargetMode="External"/><Relationship Id="rId1351" Type="http://schemas.openxmlformats.org/officeDocument/2006/relationships/hyperlink" Target="https://inpn.mnhn.fr/espece/cd_nom/53741" TargetMode="External"/><Relationship Id="rId1449" Type="http://schemas.openxmlformats.org/officeDocument/2006/relationships/hyperlink" Target="https://inpn.mnhn.fr/espece/cd_nom/4474" TargetMode="External"/><Relationship Id="rId1796" Type="http://schemas.openxmlformats.org/officeDocument/2006/relationships/hyperlink" Target="https://inpn.mnhn.fr/espece/cd_nom/4503" TargetMode="External"/><Relationship Id="rId2402" Type="http://schemas.openxmlformats.org/officeDocument/2006/relationships/hyperlink" Target="https://inpn.mnhn.fr/espece/cd_nom/608405" TargetMode="External"/><Relationship Id="rId2847" Type="http://schemas.openxmlformats.org/officeDocument/2006/relationships/hyperlink" Target="https://inpn.mnhn.fr/espece/cd_nom/53595" TargetMode="External"/><Relationship Id="rId88" Type="http://schemas.openxmlformats.org/officeDocument/2006/relationships/hyperlink" Target="https://inpn.mnhn.fr/espece/cd_nom/77756" TargetMode="External"/><Relationship Id="rId819" Type="http://schemas.openxmlformats.org/officeDocument/2006/relationships/hyperlink" Target="https://inpn.mnhn.fr/espece/cd_nom/4280" TargetMode="External"/><Relationship Id="rId1004" Type="http://schemas.openxmlformats.org/officeDocument/2006/relationships/hyperlink" Target="https://inpn.mnhn.fr/espece/cd_nom/54417" TargetMode="External"/><Relationship Id="rId1211" Type="http://schemas.openxmlformats.org/officeDocument/2006/relationships/hyperlink" Target="https://inpn.mnhn.fr/espece/cd_nom/53623" TargetMode="External"/><Relationship Id="rId1656" Type="http://schemas.openxmlformats.org/officeDocument/2006/relationships/hyperlink" Target="https://inpn.mnhn.fr/espece/cd_nom/3978" TargetMode="External"/><Relationship Id="rId1863" Type="http://schemas.openxmlformats.org/officeDocument/2006/relationships/hyperlink" Target="https://inpn.mnhn.fr/espece/cd_nom/3059" TargetMode="External"/><Relationship Id="rId2707" Type="http://schemas.openxmlformats.org/officeDocument/2006/relationships/hyperlink" Target="https://inpn.mnhn.fr/espece/cd_nom/53595" TargetMode="External"/><Relationship Id="rId2914" Type="http://schemas.openxmlformats.org/officeDocument/2006/relationships/hyperlink" Target="https://inpn.mnhn.fr/espece/cd_nom/53741" TargetMode="External"/><Relationship Id="rId1309" Type="http://schemas.openxmlformats.org/officeDocument/2006/relationships/hyperlink" Target="https://inpn.mnhn.fr/espece/cd_nom/53595" TargetMode="External"/><Relationship Id="rId1516" Type="http://schemas.openxmlformats.org/officeDocument/2006/relationships/hyperlink" Target="https://inpn.mnhn.fr/espece/cd_nom/4474" TargetMode="External"/><Relationship Id="rId1723" Type="http://schemas.openxmlformats.org/officeDocument/2006/relationships/hyperlink" Target="https://inpn.mnhn.fr/espece/cd_nom/4494" TargetMode="External"/><Relationship Id="rId1930" Type="http://schemas.openxmlformats.org/officeDocument/2006/relationships/hyperlink" Target="https://inpn.mnhn.fr/espece/cd_nom/4137" TargetMode="External"/><Relationship Id="rId15" Type="http://schemas.openxmlformats.org/officeDocument/2006/relationships/hyperlink" Target="https://inpn.mnhn.fr/espece/cd_nom/534742" TargetMode="External"/><Relationship Id="rId2192" Type="http://schemas.openxmlformats.org/officeDocument/2006/relationships/hyperlink" Target="https://inpn.mnhn.fr/espece/cd_nom/4280" TargetMode="External"/><Relationship Id="rId3036" Type="http://schemas.openxmlformats.org/officeDocument/2006/relationships/hyperlink" Target="https://inpn.mnhn.fr/espece/cd_nom/77756" TargetMode="External"/><Relationship Id="rId164" Type="http://schemas.openxmlformats.org/officeDocument/2006/relationships/hyperlink" Target="https://inpn.mnhn.fr/espece/cd_nom/3978" TargetMode="External"/><Relationship Id="rId371" Type="http://schemas.openxmlformats.org/officeDocument/2006/relationships/hyperlink" Target="https://inpn.mnhn.fr/espece/cd_nom/3791" TargetMode="External"/><Relationship Id="rId2052" Type="http://schemas.openxmlformats.org/officeDocument/2006/relationships/hyperlink" Target="https://inpn.mnhn.fr/espece/cd_nom/3603" TargetMode="External"/><Relationship Id="rId2497" Type="http://schemas.openxmlformats.org/officeDocument/2006/relationships/hyperlink" Target="https://inpn.mnhn.fr/espece/cd_nom/219796" TargetMode="External"/><Relationship Id="rId469" Type="http://schemas.openxmlformats.org/officeDocument/2006/relationships/hyperlink" Target="https://inpn.mnhn.fr/espece/cd_nom/4525" TargetMode="External"/><Relationship Id="rId676" Type="http://schemas.openxmlformats.org/officeDocument/2006/relationships/hyperlink" Target="https://inpn.mnhn.fr/espece/cd_nom/4474" TargetMode="External"/><Relationship Id="rId883" Type="http://schemas.openxmlformats.org/officeDocument/2006/relationships/hyperlink" Target="https://inpn.mnhn.fr/espece/cd_nom/3429" TargetMode="External"/><Relationship Id="rId1099" Type="http://schemas.openxmlformats.org/officeDocument/2006/relationships/hyperlink" Target="https://inpn.mnhn.fr/espece/cd_nom/53668" TargetMode="External"/><Relationship Id="rId2357" Type="http://schemas.openxmlformats.org/officeDocument/2006/relationships/hyperlink" Target="https://inpn.mnhn.fr/espece/cd_nom/608405" TargetMode="External"/><Relationship Id="rId2564" Type="http://schemas.openxmlformats.org/officeDocument/2006/relationships/hyperlink" Target="https://inpn.mnhn.fr/espece/cd_nom/53668" TargetMode="External"/><Relationship Id="rId231" Type="http://schemas.openxmlformats.org/officeDocument/2006/relationships/hyperlink" Target="https://inpn.mnhn.fr/espece/cd_nom/4503" TargetMode="External"/><Relationship Id="rId329" Type="http://schemas.openxmlformats.org/officeDocument/2006/relationships/hyperlink" Target="https://inpn.mnhn.fr/espece/cd_nom/4466" TargetMode="External"/><Relationship Id="rId536" Type="http://schemas.openxmlformats.org/officeDocument/2006/relationships/hyperlink" Target="https://inpn.mnhn.fr/espece/cd_nom/4474" TargetMode="External"/><Relationship Id="rId1166" Type="http://schemas.openxmlformats.org/officeDocument/2006/relationships/hyperlink" Target="https://inpn.mnhn.fr/espece/cd_nom/219831" TargetMode="External"/><Relationship Id="rId1373" Type="http://schemas.openxmlformats.org/officeDocument/2006/relationships/hyperlink" Target="https://inpn.mnhn.fr/espece/cd_nom/4474" TargetMode="External"/><Relationship Id="rId2217" Type="http://schemas.openxmlformats.org/officeDocument/2006/relationships/hyperlink" Target="https://inpn.mnhn.fr/espece/cd_nom/4035" TargetMode="External"/><Relationship Id="rId2771" Type="http://schemas.openxmlformats.org/officeDocument/2006/relationships/hyperlink" Target="https://inpn.mnhn.fr/espece/cd_nom/53595" TargetMode="External"/><Relationship Id="rId2869" Type="http://schemas.openxmlformats.org/officeDocument/2006/relationships/hyperlink" Target="https://inpn.mnhn.fr/espece/cd_nom/53595" TargetMode="External"/><Relationship Id="rId743" Type="http://schemas.openxmlformats.org/officeDocument/2006/relationships/hyperlink" Target="https://inpn.mnhn.fr/espece/cd_nom/4564" TargetMode="External"/><Relationship Id="rId950" Type="http://schemas.openxmlformats.org/officeDocument/2006/relationships/hyperlink" Target="https://inpn.mnhn.fr/espece/cd_nom/608405" TargetMode="External"/><Relationship Id="rId1026" Type="http://schemas.openxmlformats.org/officeDocument/2006/relationships/hyperlink" Target="https://inpn.mnhn.fr/espece/cd_nom/53973" TargetMode="External"/><Relationship Id="rId1580" Type="http://schemas.openxmlformats.org/officeDocument/2006/relationships/hyperlink" Target="https://inpn.mnhn.fr/espece/cd_nom/4474" TargetMode="External"/><Relationship Id="rId1678" Type="http://schemas.openxmlformats.org/officeDocument/2006/relationships/hyperlink" Target="https://inpn.mnhn.fr/espece/cd_nom/3941" TargetMode="External"/><Relationship Id="rId1885" Type="http://schemas.openxmlformats.org/officeDocument/2006/relationships/hyperlink" Target="https://inpn.mnhn.fr/espece/cd_nom/4466" TargetMode="External"/><Relationship Id="rId2424" Type="http://schemas.openxmlformats.org/officeDocument/2006/relationships/hyperlink" Target="https://inpn.mnhn.fr/espece/cd_nom/608405" TargetMode="External"/><Relationship Id="rId2631" Type="http://schemas.openxmlformats.org/officeDocument/2006/relationships/hyperlink" Target="https://inpn.mnhn.fr/espece/cd_nom/219831" TargetMode="External"/><Relationship Id="rId2729" Type="http://schemas.openxmlformats.org/officeDocument/2006/relationships/hyperlink" Target="https://inpn.mnhn.fr/espece/cd_nom/53595" TargetMode="External"/><Relationship Id="rId2936" Type="http://schemas.openxmlformats.org/officeDocument/2006/relationships/hyperlink" Target="https://inpn.mnhn.fr/espece/cd_nom/53741" TargetMode="External"/><Relationship Id="rId603" Type="http://schemas.openxmlformats.org/officeDocument/2006/relationships/hyperlink" Target="https://inpn.mnhn.fr/espece/cd_nom/4474" TargetMode="External"/><Relationship Id="rId810" Type="http://schemas.openxmlformats.org/officeDocument/2006/relationships/hyperlink" Target="https://inpn.mnhn.fr/espece/cd_nom/4280" TargetMode="External"/><Relationship Id="rId908" Type="http://schemas.openxmlformats.org/officeDocument/2006/relationships/hyperlink" Target="https://inpn.mnhn.fr/espece/cd_nom/3429" TargetMode="External"/><Relationship Id="rId1233" Type="http://schemas.openxmlformats.org/officeDocument/2006/relationships/hyperlink" Target="https://inpn.mnhn.fr/espece/cd_nom/53623" TargetMode="External"/><Relationship Id="rId1440" Type="http://schemas.openxmlformats.org/officeDocument/2006/relationships/hyperlink" Target="https://inpn.mnhn.fr/espece/cd_nom/4474" TargetMode="External"/><Relationship Id="rId1538" Type="http://schemas.openxmlformats.org/officeDocument/2006/relationships/hyperlink" Target="https://inpn.mnhn.fr/espece/cd_nom/4474" TargetMode="External"/><Relationship Id="rId1300" Type="http://schemas.openxmlformats.org/officeDocument/2006/relationships/hyperlink" Target="https://inpn.mnhn.fr/espece/cd_nom/53595" TargetMode="External"/><Relationship Id="rId1745" Type="http://schemas.openxmlformats.org/officeDocument/2006/relationships/hyperlink" Target="https://inpn.mnhn.fr/espece/cd_nom/4494" TargetMode="External"/><Relationship Id="rId1952" Type="http://schemas.openxmlformats.org/officeDocument/2006/relationships/hyperlink" Target="https://inpn.mnhn.fr/espece/cd_nom/4137" TargetMode="External"/><Relationship Id="rId37" Type="http://schemas.openxmlformats.org/officeDocument/2006/relationships/hyperlink" Target="https://inpn.mnhn.fr/espece/cd_nom/4582" TargetMode="External"/><Relationship Id="rId1605" Type="http://schemas.openxmlformats.org/officeDocument/2006/relationships/hyperlink" Target="https://inpn.mnhn.fr/espece/cd_nom/4474" TargetMode="External"/><Relationship Id="rId1812" Type="http://schemas.openxmlformats.org/officeDocument/2006/relationships/hyperlink" Target="https://inpn.mnhn.fr/espece/cd_nom/4503" TargetMode="External"/><Relationship Id="rId3058" Type="http://schemas.openxmlformats.org/officeDocument/2006/relationships/hyperlink" Target="https://inpn.mnhn.fr/espece/cd_nom/77490" TargetMode="External"/><Relationship Id="rId186" Type="http://schemas.openxmlformats.org/officeDocument/2006/relationships/hyperlink" Target="https://inpn.mnhn.fr/espece/cd_nom/4583" TargetMode="External"/><Relationship Id="rId393" Type="http://schemas.openxmlformats.org/officeDocument/2006/relationships/hyperlink" Target="https://inpn.mnhn.fr/espece/cd_nom/4129" TargetMode="External"/><Relationship Id="rId2074" Type="http://schemas.openxmlformats.org/officeDocument/2006/relationships/hyperlink" Target="https://inpn.mnhn.fr/espece/cd_nom/4564" TargetMode="External"/><Relationship Id="rId2281" Type="http://schemas.openxmlformats.org/officeDocument/2006/relationships/hyperlink" Target="https://inpn.mnhn.fr/espece/cd_nom/3429" TargetMode="External"/><Relationship Id="rId253" Type="http://schemas.openxmlformats.org/officeDocument/2006/relationships/hyperlink" Target="https://inpn.mnhn.fr/espece/cd_nom/4503" TargetMode="External"/><Relationship Id="rId460" Type="http://schemas.openxmlformats.org/officeDocument/2006/relationships/hyperlink" Target="https://inpn.mnhn.fr/espece/cd_nom/4525" TargetMode="External"/><Relationship Id="rId698" Type="http://schemas.openxmlformats.org/officeDocument/2006/relationships/hyperlink" Target="https://inpn.mnhn.fr/espece/cd_nom/4474" TargetMode="External"/><Relationship Id="rId1090" Type="http://schemas.openxmlformats.org/officeDocument/2006/relationships/hyperlink" Target="https://inpn.mnhn.fr/espece/cd_nom/53668" TargetMode="External"/><Relationship Id="rId2141" Type="http://schemas.openxmlformats.org/officeDocument/2006/relationships/hyperlink" Target="https://inpn.mnhn.fr/espece/cd_nom/4564" TargetMode="External"/><Relationship Id="rId2379" Type="http://schemas.openxmlformats.org/officeDocument/2006/relationships/hyperlink" Target="https://inpn.mnhn.fr/espece/cd_nom/608405" TargetMode="External"/><Relationship Id="rId2586" Type="http://schemas.openxmlformats.org/officeDocument/2006/relationships/hyperlink" Target="https://inpn.mnhn.fr/espece/cd_nom/219831" TargetMode="External"/><Relationship Id="rId2793" Type="http://schemas.openxmlformats.org/officeDocument/2006/relationships/hyperlink" Target="https://inpn.mnhn.fr/espece/cd_nom/53595" TargetMode="External"/><Relationship Id="rId113" Type="http://schemas.openxmlformats.org/officeDocument/2006/relationships/hyperlink" Target="https://inpn.mnhn.fr/espece/cd_nom/3978" TargetMode="External"/><Relationship Id="rId320" Type="http://schemas.openxmlformats.org/officeDocument/2006/relationships/hyperlink" Target="https://inpn.mnhn.fr/espece/cd_nom/4466" TargetMode="External"/><Relationship Id="rId558" Type="http://schemas.openxmlformats.org/officeDocument/2006/relationships/hyperlink" Target="https://inpn.mnhn.fr/espece/cd_nom/4474" TargetMode="External"/><Relationship Id="rId765" Type="http://schemas.openxmlformats.org/officeDocument/2006/relationships/hyperlink" Target="https://inpn.mnhn.fr/espece/cd_nom/4564" TargetMode="External"/><Relationship Id="rId972" Type="http://schemas.openxmlformats.org/officeDocument/2006/relationships/hyperlink" Target="https://inpn.mnhn.fr/espece/cd_nom/54279" TargetMode="External"/><Relationship Id="rId1188" Type="http://schemas.openxmlformats.org/officeDocument/2006/relationships/hyperlink" Target="https://inpn.mnhn.fr/espece/cd_nom/219833" TargetMode="External"/><Relationship Id="rId1395" Type="http://schemas.openxmlformats.org/officeDocument/2006/relationships/hyperlink" Target="https://inpn.mnhn.fr/espece/cd_nom/4474" TargetMode="External"/><Relationship Id="rId2001" Type="http://schemas.openxmlformats.org/officeDocument/2006/relationships/hyperlink" Target="https://inpn.mnhn.fr/espece/cd_nom/4525" TargetMode="External"/><Relationship Id="rId2239" Type="http://schemas.openxmlformats.org/officeDocument/2006/relationships/hyperlink" Target="https://inpn.mnhn.fr/espece/cd_nom/889056" TargetMode="External"/><Relationship Id="rId2446" Type="http://schemas.openxmlformats.org/officeDocument/2006/relationships/hyperlink" Target="https://inpn.mnhn.fr/espece/cd_nom/608405" TargetMode="External"/><Relationship Id="rId2653" Type="http://schemas.openxmlformats.org/officeDocument/2006/relationships/hyperlink" Target="https://inpn.mnhn.fr/espece/cd_nom/53623" TargetMode="External"/><Relationship Id="rId2860" Type="http://schemas.openxmlformats.org/officeDocument/2006/relationships/hyperlink" Target="https://inpn.mnhn.fr/espece/cd_nom/53595" TargetMode="External"/><Relationship Id="rId418" Type="http://schemas.openxmlformats.org/officeDocument/2006/relationships/hyperlink" Target="https://inpn.mnhn.fr/espece/cd_nom/4129" TargetMode="External"/><Relationship Id="rId625" Type="http://schemas.openxmlformats.org/officeDocument/2006/relationships/hyperlink" Target="https://inpn.mnhn.fr/espece/cd_nom/4474" TargetMode="External"/><Relationship Id="rId832" Type="http://schemas.openxmlformats.org/officeDocument/2006/relationships/hyperlink" Target="https://inpn.mnhn.fr/espece/cd_nom/4280" TargetMode="External"/><Relationship Id="rId1048" Type="http://schemas.openxmlformats.org/officeDocument/2006/relationships/hyperlink" Target="https://inpn.mnhn.fr/espece/cd_nom/53668" TargetMode="External"/><Relationship Id="rId1255" Type="http://schemas.openxmlformats.org/officeDocument/2006/relationships/hyperlink" Target="https://inpn.mnhn.fr/espece/cd_nom/53623" TargetMode="External"/><Relationship Id="rId1462" Type="http://schemas.openxmlformats.org/officeDocument/2006/relationships/hyperlink" Target="https://inpn.mnhn.fr/espece/cd_nom/4474" TargetMode="External"/><Relationship Id="rId2306" Type="http://schemas.openxmlformats.org/officeDocument/2006/relationships/hyperlink" Target="https://inpn.mnhn.fr/espece/cd_nom/4582" TargetMode="External"/><Relationship Id="rId2513" Type="http://schemas.openxmlformats.org/officeDocument/2006/relationships/hyperlink" Target="https://inpn.mnhn.fr/espece/cd_nom/521494" TargetMode="External"/><Relationship Id="rId2958" Type="http://schemas.openxmlformats.org/officeDocument/2006/relationships/hyperlink" Target="https://inpn.mnhn.fr/espece/cd_nom/53741" TargetMode="External"/><Relationship Id="rId1115" Type="http://schemas.openxmlformats.org/officeDocument/2006/relationships/hyperlink" Target="https://inpn.mnhn.fr/espece/cd_nom/249151" TargetMode="External"/><Relationship Id="rId1322" Type="http://schemas.openxmlformats.org/officeDocument/2006/relationships/hyperlink" Target="https://inpn.mnhn.fr/espece/cd_nom/53595" TargetMode="External"/><Relationship Id="rId1767" Type="http://schemas.openxmlformats.org/officeDocument/2006/relationships/hyperlink" Target="https://inpn.mnhn.fr/espece/cd_nom/4503" TargetMode="External"/><Relationship Id="rId1974" Type="http://schemas.openxmlformats.org/officeDocument/2006/relationships/hyperlink" Target="https://inpn.mnhn.fr/espece/cd_nom/4342" TargetMode="External"/><Relationship Id="rId2720" Type="http://schemas.openxmlformats.org/officeDocument/2006/relationships/hyperlink" Target="https://inpn.mnhn.fr/espece/cd_nom/53595" TargetMode="External"/><Relationship Id="rId2818" Type="http://schemas.openxmlformats.org/officeDocument/2006/relationships/hyperlink" Target="https://inpn.mnhn.fr/espece/cd_nom/53595" TargetMode="External"/><Relationship Id="rId59" Type="http://schemas.openxmlformats.org/officeDocument/2006/relationships/hyperlink" Target="https://inpn.mnhn.fr/espece/cd_nom/53623" TargetMode="External"/><Relationship Id="rId1627" Type="http://schemas.openxmlformats.org/officeDocument/2006/relationships/hyperlink" Target="https://inpn.mnhn.fr/espece/cd_nom/4474" TargetMode="External"/><Relationship Id="rId1834" Type="http://schemas.openxmlformats.org/officeDocument/2006/relationships/hyperlink" Target="https://inpn.mnhn.fr/espece/cd_nom/4257" TargetMode="External"/><Relationship Id="rId2096" Type="http://schemas.openxmlformats.org/officeDocument/2006/relationships/hyperlink" Target="https://inpn.mnhn.fr/espece/cd_nom/4564" TargetMode="External"/><Relationship Id="rId1901" Type="http://schemas.openxmlformats.org/officeDocument/2006/relationships/hyperlink" Target="https://inpn.mnhn.fr/espece/cd_nom/4466" TargetMode="External"/><Relationship Id="rId275" Type="http://schemas.openxmlformats.org/officeDocument/2006/relationships/hyperlink" Target="https://inpn.mnhn.fr/espece/cd_nom/4257" TargetMode="External"/><Relationship Id="rId482" Type="http://schemas.openxmlformats.org/officeDocument/2006/relationships/hyperlink" Target="https://inpn.mnhn.fr/espece/cd_nom/4525" TargetMode="External"/><Relationship Id="rId2163" Type="http://schemas.openxmlformats.org/officeDocument/2006/relationships/hyperlink" Target="https://inpn.mnhn.fr/espece/cd_nom/4280" TargetMode="External"/><Relationship Id="rId2370" Type="http://schemas.openxmlformats.org/officeDocument/2006/relationships/hyperlink" Target="https://inpn.mnhn.fr/espece/cd_nom/608405" TargetMode="External"/><Relationship Id="rId3007" Type="http://schemas.openxmlformats.org/officeDocument/2006/relationships/hyperlink" Target="https://inpn.mnhn.fr/espece/cd_nom/77756" TargetMode="External"/><Relationship Id="rId135" Type="http://schemas.openxmlformats.org/officeDocument/2006/relationships/hyperlink" Target="https://inpn.mnhn.fr/espece/cd_nom/3978" TargetMode="External"/><Relationship Id="rId342" Type="http://schemas.openxmlformats.org/officeDocument/2006/relationships/hyperlink" Target="https://inpn.mnhn.fr/espece/cd_nom/4466" TargetMode="External"/><Relationship Id="rId787" Type="http://schemas.openxmlformats.org/officeDocument/2006/relationships/hyperlink" Target="https://inpn.mnhn.fr/espece/cd_nom/4280" TargetMode="External"/><Relationship Id="rId994" Type="http://schemas.openxmlformats.org/officeDocument/2006/relationships/hyperlink" Target="https://inpn.mnhn.fr/espece/cd_nom/54021" TargetMode="External"/><Relationship Id="rId2023" Type="http://schemas.openxmlformats.org/officeDocument/2006/relationships/hyperlink" Target="https://inpn.mnhn.fr/espece/cd_nom/4525" TargetMode="External"/><Relationship Id="rId2230" Type="http://schemas.openxmlformats.org/officeDocument/2006/relationships/hyperlink" Target="https://inpn.mnhn.fr/espece/cd_nom/889056" TargetMode="External"/><Relationship Id="rId2468" Type="http://schemas.openxmlformats.org/officeDocument/2006/relationships/hyperlink" Target="https://inpn.mnhn.fr/espece/cd_nom/54279" TargetMode="External"/><Relationship Id="rId2675" Type="http://schemas.openxmlformats.org/officeDocument/2006/relationships/hyperlink" Target="https://inpn.mnhn.fr/espece/cd_nom/53623" TargetMode="External"/><Relationship Id="rId2882" Type="http://schemas.openxmlformats.org/officeDocument/2006/relationships/hyperlink" Target="https://inpn.mnhn.fr/espece/cd_nom/53595" TargetMode="External"/><Relationship Id="rId202" Type="http://schemas.openxmlformats.org/officeDocument/2006/relationships/hyperlink" Target="https://inpn.mnhn.fr/espece/cd_nom/4494" TargetMode="External"/><Relationship Id="rId647" Type="http://schemas.openxmlformats.org/officeDocument/2006/relationships/hyperlink" Target="https://inpn.mnhn.fr/espece/cd_nom/4474" TargetMode="External"/><Relationship Id="rId854" Type="http://schemas.openxmlformats.org/officeDocument/2006/relationships/hyperlink" Target="https://inpn.mnhn.fr/espece/cd_nom/3774" TargetMode="External"/><Relationship Id="rId1277" Type="http://schemas.openxmlformats.org/officeDocument/2006/relationships/hyperlink" Target="https://inpn.mnhn.fr/espece/cd_nom/641941" TargetMode="External"/><Relationship Id="rId1484" Type="http://schemas.openxmlformats.org/officeDocument/2006/relationships/hyperlink" Target="https://inpn.mnhn.fr/espece/cd_nom/4474" TargetMode="External"/><Relationship Id="rId1691" Type="http://schemas.openxmlformats.org/officeDocument/2006/relationships/hyperlink" Target="https://inpn.mnhn.fr/espece/cd_nom/4583" TargetMode="External"/><Relationship Id="rId2328" Type="http://schemas.openxmlformats.org/officeDocument/2006/relationships/hyperlink" Target="https://inpn.mnhn.fr/espece/cd_nom/608405" TargetMode="External"/><Relationship Id="rId2535" Type="http://schemas.openxmlformats.org/officeDocument/2006/relationships/hyperlink" Target="https://inpn.mnhn.fr/espece/cd_nom/53973" TargetMode="External"/><Relationship Id="rId2742" Type="http://schemas.openxmlformats.org/officeDocument/2006/relationships/hyperlink" Target="https://inpn.mnhn.fr/espece/cd_nom/53595" TargetMode="External"/><Relationship Id="rId507" Type="http://schemas.openxmlformats.org/officeDocument/2006/relationships/hyperlink" Target="https://inpn.mnhn.fr/espece/cd_nom/3603" TargetMode="External"/><Relationship Id="rId714" Type="http://schemas.openxmlformats.org/officeDocument/2006/relationships/hyperlink" Target="https://inpn.mnhn.fr/espece/cd_nom/4474" TargetMode="External"/><Relationship Id="rId921" Type="http://schemas.openxmlformats.org/officeDocument/2006/relationships/hyperlink" Target="https://inpn.mnhn.fr/espece/cd_nom/4582" TargetMode="External"/><Relationship Id="rId1137" Type="http://schemas.openxmlformats.org/officeDocument/2006/relationships/hyperlink" Target="https://inpn.mnhn.fr/espece/cd_nom/219831" TargetMode="External"/><Relationship Id="rId1344" Type="http://schemas.openxmlformats.org/officeDocument/2006/relationships/hyperlink" Target="https://inpn.mnhn.fr/espece/cd_nom/53741" TargetMode="External"/><Relationship Id="rId1551" Type="http://schemas.openxmlformats.org/officeDocument/2006/relationships/hyperlink" Target="https://inpn.mnhn.fr/espece/cd_nom/4474" TargetMode="External"/><Relationship Id="rId1789" Type="http://schemas.openxmlformats.org/officeDocument/2006/relationships/hyperlink" Target="https://inpn.mnhn.fr/espece/cd_nom/4503" TargetMode="External"/><Relationship Id="rId1996" Type="http://schemas.openxmlformats.org/officeDocument/2006/relationships/hyperlink" Target="https://inpn.mnhn.fr/espece/cd_nom/4525" TargetMode="External"/><Relationship Id="rId2602" Type="http://schemas.openxmlformats.org/officeDocument/2006/relationships/hyperlink" Target="https://inpn.mnhn.fr/espece/cd_nom/219831" TargetMode="External"/><Relationship Id="rId50" Type="http://schemas.openxmlformats.org/officeDocument/2006/relationships/hyperlink" Target="https://inpn.mnhn.fr/espece/cd_nom/53623" TargetMode="External"/><Relationship Id="rId1204" Type="http://schemas.openxmlformats.org/officeDocument/2006/relationships/hyperlink" Target="https://inpn.mnhn.fr/espece/cd_nom/53623" TargetMode="External"/><Relationship Id="rId1411" Type="http://schemas.openxmlformats.org/officeDocument/2006/relationships/hyperlink" Target="https://inpn.mnhn.fr/espece/cd_nom/4474" TargetMode="External"/><Relationship Id="rId1649" Type="http://schemas.openxmlformats.org/officeDocument/2006/relationships/hyperlink" Target="https://inpn.mnhn.fr/espece/cd_nom/3978" TargetMode="External"/><Relationship Id="rId1856" Type="http://schemas.openxmlformats.org/officeDocument/2006/relationships/hyperlink" Target="https://inpn.mnhn.fr/espece/cd_nom/4257" TargetMode="External"/><Relationship Id="rId2907" Type="http://schemas.openxmlformats.org/officeDocument/2006/relationships/hyperlink" Target="https://inpn.mnhn.fr/espece/cd_nom/53595" TargetMode="External"/><Relationship Id="rId3071" Type="http://schemas.openxmlformats.org/officeDocument/2006/relationships/hyperlink" Target="https://inpn.mnhn.fr/espece/cd_nom/32345" TargetMode="External"/><Relationship Id="rId1509" Type="http://schemas.openxmlformats.org/officeDocument/2006/relationships/hyperlink" Target="https://inpn.mnhn.fr/espece/cd_nom/4474" TargetMode="External"/><Relationship Id="rId1716" Type="http://schemas.openxmlformats.org/officeDocument/2006/relationships/hyperlink" Target="https://inpn.mnhn.fr/espece/cd_nom/4583" TargetMode="External"/><Relationship Id="rId1923" Type="http://schemas.openxmlformats.org/officeDocument/2006/relationships/hyperlink" Target="https://inpn.mnhn.fr/espece/cd_nom/4137" TargetMode="External"/><Relationship Id="rId297" Type="http://schemas.openxmlformats.org/officeDocument/2006/relationships/hyperlink" Target="https://inpn.mnhn.fr/espece/cd_nom/4257" TargetMode="External"/><Relationship Id="rId2185" Type="http://schemas.openxmlformats.org/officeDocument/2006/relationships/hyperlink" Target="https://inpn.mnhn.fr/espece/cd_nom/4280" TargetMode="External"/><Relationship Id="rId2392" Type="http://schemas.openxmlformats.org/officeDocument/2006/relationships/hyperlink" Target="https://inpn.mnhn.fr/espece/cd_nom/608405" TargetMode="External"/><Relationship Id="rId3029" Type="http://schemas.openxmlformats.org/officeDocument/2006/relationships/hyperlink" Target="https://inpn.mnhn.fr/espece/cd_nom/77756" TargetMode="External"/><Relationship Id="rId157" Type="http://schemas.openxmlformats.org/officeDocument/2006/relationships/hyperlink" Target="https://inpn.mnhn.fr/espece/cd_nom/3978" TargetMode="External"/><Relationship Id="rId364" Type="http://schemas.openxmlformats.org/officeDocument/2006/relationships/hyperlink" Target="https://inpn.mnhn.fr/espece/cd_nom/4466" TargetMode="External"/><Relationship Id="rId2045" Type="http://schemas.openxmlformats.org/officeDocument/2006/relationships/hyperlink" Target="https://inpn.mnhn.fr/espece/cd_nom/3611" TargetMode="External"/><Relationship Id="rId2697" Type="http://schemas.openxmlformats.org/officeDocument/2006/relationships/hyperlink" Target="https://inpn.mnhn.fr/espece/cd_nom/641941" TargetMode="External"/><Relationship Id="rId571" Type="http://schemas.openxmlformats.org/officeDocument/2006/relationships/hyperlink" Target="https://inpn.mnhn.fr/espece/cd_nom/4474" TargetMode="External"/><Relationship Id="rId669" Type="http://schemas.openxmlformats.org/officeDocument/2006/relationships/hyperlink" Target="https://inpn.mnhn.fr/espece/cd_nom/4474" TargetMode="External"/><Relationship Id="rId876" Type="http://schemas.openxmlformats.org/officeDocument/2006/relationships/hyperlink" Target="https://inpn.mnhn.fr/espece/cd_nom/3429" TargetMode="External"/><Relationship Id="rId1299" Type="http://schemas.openxmlformats.org/officeDocument/2006/relationships/hyperlink" Target="https://inpn.mnhn.fr/espece/cd_nom/53595" TargetMode="External"/><Relationship Id="rId2252" Type="http://schemas.openxmlformats.org/officeDocument/2006/relationships/hyperlink" Target="https://inpn.mnhn.fr/espece/cd_nom/3429" TargetMode="External"/><Relationship Id="rId2557" Type="http://schemas.openxmlformats.org/officeDocument/2006/relationships/hyperlink" Target="https://inpn.mnhn.fr/espece/cd_nom/53604" TargetMode="External"/><Relationship Id="rId224" Type="http://schemas.openxmlformats.org/officeDocument/2006/relationships/hyperlink" Target="https://inpn.mnhn.fr/espece/cd_nom/4494" TargetMode="External"/><Relationship Id="rId431" Type="http://schemas.openxmlformats.org/officeDocument/2006/relationships/hyperlink" Target="https://inpn.mnhn.fr/espece/cd_nom/889047" TargetMode="External"/><Relationship Id="rId529" Type="http://schemas.openxmlformats.org/officeDocument/2006/relationships/hyperlink" Target="https://inpn.mnhn.fr/espece/cd_nom/4474" TargetMode="External"/><Relationship Id="rId736" Type="http://schemas.openxmlformats.org/officeDocument/2006/relationships/hyperlink" Target="https://inpn.mnhn.fr/espece/cd_nom/4564" TargetMode="External"/><Relationship Id="rId1061" Type="http://schemas.openxmlformats.org/officeDocument/2006/relationships/hyperlink" Target="https://inpn.mnhn.fr/espece/cd_nom/53668" TargetMode="External"/><Relationship Id="rId1159" Type="http://schemas.openxmlformats.org/officeDocument/2006/relationships/hyperlink" Target="https://inpn.mnhn.fr/espece/cd_nom/219831" TargetMode="External"/><Relationship Id="rId1366" Type="http://schemas.openxmlformats.org/officeDocument/2006/relationships/hyperlink" Target="https://inpn.mnhn.fr/espece/cd_nom/4474" TargetMode="External"/><Relationship Id="rId2112" Type="http://schemas.openxmlformats.org/officeDocument/2006/relationships/hyperlink" Target="https://inpn.mnhn.fr/espece/cd_nom/4564" TargetMode="External"/><Relationship Id="rId2417" Type="http://schemas.openxmlformats.org/officeDocument/2006/relationships/hyperlink" Target="https://inpn.mnhn.fr/espece/cd_nom/608405" TargetMode="External"/><Relationship Id="rId2764" Type="http://schemas.openxmlformats.org/officeDocument/2006/relationships/hyperlink" Target="https://inpn.mnhn.fr/espece/cd_nom/53595" TargetMode="External"/><Relationship Id="rId2971" Type="http://schemas.openxmlformats.org/officeDocument/2006/relationships/hyperlink" Target="https://inpn.mnhn.fr/espece/cd_nom/77756" TargetMode="External"/><Relationship Id="rId943" Type="http://schemas.openxmlformats.org/officeDocument/2006/relationships/hyperlink" Target="https://inpn.mnhn.fr/espece/cd_nom/608405" TargetMode="External"/><Relationship Id="rId1019" Type="http://schemas.openxmlformats.org/officeDocument/2006/relationships/hyperlink" Target="https://inpn.mnhn.fr/espece/cd_nom/53973" TargetMode="External"/><Relationship Id="rId1573" Type="http://schemas.openxmlformats.org/officeDocument/2006/relationships/hyperlink" Target="https://inpn.mnhn.fr/espece/cd_nom/4474" TargetMode="External"/><Relationship Id="rId1780" Type="http://schemas.openxmlformats.org/officeDocument/2006/relationships/hyperlink" Target="https://inpn.mnhn.fr/espece/cd_nom/4503" TargetMode="External"/><Relationship Id="rId1878" Type="http://schemas.openxmlformats.org/officeDocument/2006/relationships/hyperlink" Target="https://inpn.mnhn.fr/espece/cd_nom/4466" TargetMode="External"/><Relationship Id="rId2624" Type="http://schemas.openxmlformats.org/officeDocument/2006/relationships/hyperlink" Target="https://inpn.mnhn.fr/espece/cd_nom/219831" TargetMode="External"/><Relationship Id="rId2831" Type="http://schemas.openxmlformats.org/officeDocument/2006/relationships/hyperlink" Target="https://inpn.mnhn.fr/espece/cd_nom/53595" TargetMode="External"/><Relationship Id="rId2929" Type="http://schemas.openxmlformats.org/officeDocument/2006/relationships/hyperlink" Target="https://inpn.mnhn.fr/espece/cd_nom/53741" TargetMode="External"/><Relationship Id="rId72" Type="http://schemas.openxmlformats.org/officeDocument/2006/relationships/hyperlink" Target="https://inpn.mnhn.fr/espece/cd_nom/53595" TargetMode="External"/><Relationship Id="rId803" Type="http://schemas.openxmlformats.org/officeDocument/2006/relationships/hyperlink" Target="https://inpn.mnhn.fr/espece/cd_nom/4280" TargetMode="External"/><Relationship Id="rId1226" Type="http://schemas.openxmlformats.org/officeDocument/2006/relationships/hyperlink" Target="https://inpn.mnhn.fr/espece/cd_nom/53623" TargetMode="External"/><Relationship Id="rId1433" Type="http://schemas.openxmlformats.org/officeDocument/2006/relationships/hyperlink" Target="https://inpn.mnhn.fr/espece/cd_nom/4474" TargetMode="External"/><Relationship Id="rId1640" Type="http://schemas.openxmlformats.org/officeDocument/2006/relationships/hyperlink" Target="https://inpn.mnhn.fr/espece/cd_nom/3978" TargetMode="External"/><Relationship Id="rId1738" Type="http://schemas.openxmlformats.org/officeDocument/2006/relationships/hyperlink" Target="https://inpn.mnhn.fr/espece/cd_nom/4494" TargetMode="External"/><Relationship Id="rId1500" Type="http://schemas.openxmlformats.org/officeDocument/2006/relationships/hyperlink" Target="https://inpn.mnhn.fr/espece/cd_nom/4474" TargetMode="External"/><Relationship Id="rId1945" Type="http://schemas.openxmlformats.org/officeDocument/2006/relationships/hyperlink" Target="https://inpn.mnhn.fr/espece/cd_nom/4137" TargetMode="External"/><Relationship Id="rId1805" Type="http://schemas.openxmlformats.org/officeDocument/2006/relationships/hyperlink" Target="https://inpn.mnhn.fr/espece/cd_nom/4503" TargetMode="External"/><Relationship Id="rId3020" Type="http://schemas.openxmlformats.org/officeDocument/2006/relationships/hyperlink" Target="https://inpn.mnhn.fr/espece/cd_nom/77756" TargetMode="External"/><Relationship Id="rId179" Type="http://schemas.openxmlformats.org/officeDocument/2006/relationships/hyperlink" Target="https://inpn.mnhn.fr/espece/cd_nom/1966" TargetMode="External"/><Relationship Id="rId386" Type="http://schemas.openxmlformats.org/officeDocument/2006/relationships/hyperlink" Target="https://inpn.mnhn.fr/espece/cd_nom/4129" TargetMode="External"/><Relationship Id="rId593" Type="http://schemas.openxmlformats.org/officeDocument/2006/relationships/hyperlink" Target="https://inpn.mnhn.fr/espece/cd_nom/4474" TargetMode="External"/><Relationship Id="rId2067" Type="http://schemas.openxmlformats.org/officeDocument/2006/relationships/hyperlink" Target="https://inpn.mnhn.fr/espece/cd_nom/4564" TargetMode="External"/><Relationship Id="rId2274" Type="http://schemas.openxmlformats.org/officeDocument/2006/relationships/hyperlink" Target="https://inpn.mnhn.fr/espece/cd_nom/3429" TargetMode="External"/><Relationship Id="rId2481" Type="http://schemas.openxmlformats.org/officeDocument/2006/relationships/hyperlink" Target="https://inpn.mnhn.fr/espece/cd_nom/54279" TargetMode="External"/><Relationship Id="rId246" Type="http://schemas.openxmlformats.org/officeDocument/2006/relationships/hyperlink" Target="https://inpn.mnhn.fr/espece/cd_nom/4503" TargetMode="External"/><Relationship Id="rId453" Type="http://schemas.openxmlformats.org/officeDocument/2006/relationships/hyperlink" Target="https://inpn.mnhn.fr/espece/cd_nom/4342" TargetMode="External"/><Relationship Id="rId660" Type="http://schemas.openxmlformats.org/officeDocument/2006/relationships/hyperlink" Target="https://inpn.mnhn.fr/espece/cd_nom/4474" TargetMode="External"/><Relationship Id="rId898" Type="http://schemas.openxmlformats.org/officeDocument/2006/relationships/hyperlink" Target="https://inpn.mnhn.fr/espece/cd_nom/3429" TargetMode="External"/><Relationship Id="rId1083" Type="http://schemas.openxmlformats.org/officeDocument/2006/relationships/hyperlink" Target="https://inpn.mnhn.fr/espece/cd_nom/53668" TargetMode="External"/><Relationship Id="rId1290" Type="http://schemas.openxmlformats.org/officeDocument/2006/relationships/hyperlink" Target="https://inpn.mnhn.fr/espece/cd_nom/53595" TargetMode="External"/><Relationship Id="rId2134" Type="http://schemas.openxmlformats.org/officeDocument/2006/relationships/hyperlink" Target="https://inpn.mnhn.fr/espece/cd_nom/4564" TargetMode="External"/><Relationship Id="rId2341" Type="http://schemas.openxmlformats.org/officeDocument/2006/relationships/hyperlink" Target="https://inpn.mnhn.fr/espece/cd_nom/608405" TargetMode="External"/><Relationship Id="rId2579" Type="http://schemas.openxmlformats.org/officeDocument/2006/relationships/hyperlink" Target="https://inpn.mnhn.fr/espece/cd_nom/219831" TargetMode="External"/><Relationship Id="rId2786" Type="http://schemas.openxmlformats.org/officeDocument/2006/relationships/hyperlink" Target="https://inpn.mnhn.fr/espece/cd_nom/53595" TargetMode="External"/><Relationship Id="rId2993" Type="http://schemas.openxmlformats.org/officeDocument/2006/relationships/hyperlink" Target="https://inpn.mnhn.fr/espece/cd_nom/77756" TargetMode="External"/><Relationship Id="rId106" Type="http://schemas.openxmlformats.org/officeDocument/2006/relationships/hyperlink" Target="https://inpn.mnhn.fr/espece/cd_nom/3978" TargetMode="External"/><Relationship Id="rId313" Type="http://schemas.openxmlformats.org/officeDocument/2006/relationships/hyperlink" Target="https://inpn.mnhn.fr/espece/cd_nom/4257" TargetMode="External"/><Relationship Id="rId758" Type="http://schemas.openxmlformats.org/officeDocument/2006/relationships/hyperlink" Target="https://inpn.mnhn.fr/espece/cd_nom/4564" TargetMode="External"/><Relationship Id="rId965" Type="http://schemas.openxmlformats.org/officeDocument/2006/relationships/hyperlink" Target="https://inpn.mnhn.fr/espece/cd_nom/608405" TargetMode="External"/><Relationship Id="rId1150" Type="http://schemas.openxmlformats.org/officeDocument/2006/relationships/hyperlink" Target="https://inpn.mnhn.fr/espece/cd_nom/219831" TargetMode="External"/><Relationship Id="rId1388" Type="http://schemas.openxmlformats.org/officeDocument/2006/relationships/hyperlink" Target="https://inpn.mnhn.fr/espece/cd_nom/4474" TargetMode="External"/><Relationship Id="rId1595" Type="http://schemas.openxmlformats.org/officeDocument/2006/relationships/hyperlink" Target="https://inpn.mnhn.fr/espece/cd_nom/4474" TargetMode="External"/><Relationship Id="rId2439" Type="http://schemas.openxmlformats.org/officeDocument/2006/relationships/hyperlink" Target="https://inpn.mnhn.fr/espece/cd_nom/608405" TargetMode="External"/><Relationship Id="rId2646" Type="http://schemas.openxmlformats.org/officeDocument/2006/relationships/hyperlink" Target="https://inpn.mnhn.fr/espece/cd_nom/219833" TargetMode="External"/><Relationship Id="rId2853" Type="http://schemas.openxmlformats.org/officeDocument/2006/relationships/hyperlink" Target="https://inpn.mnhn.fr/espece/cd_nom/53595" TargetMode="External"/><Relationship Id="rId94" Type="http://schemas.openxmlformats.org/officeDocument/2006/relationships/hyperlink" Target="https://inpn.mnhn.fr/espece/cd_nom/77756" TargetMode="External"/><Relationship Id="rId520" Type="http://schemas.openxmlformats.org/officeDocument/2006/relationships/hyperlink" Target="https://inpn.mnhn.fr/espece/cd_nom/3603" TargetMode="External"/><Relationship Id="rId618" Type="http://schemas.openxmlformats.org/officeDocument/2006/relationships/hyperlink" Target="https://inpn.mnhn.fr/espece/cd_nom/4474" TargetMode="External"/><Relationship Id="rId825" Type="http://schemas.openxmlformats.org/officeDocument/2006/relationships/hyperlink" Target="https://inpn.mnhn.fr/espece/cd_nom/4280" TargetMode="External"/><Relationship Id="rId1248" Type="http://schemas.openxmlformats.org/officeDocument/2006/relationships/hyperlink" Target="https://inpn.mnhn.fr/espece/cd_nom/53623" TargetMode="External"/><Relationship Id="rId1455" Type="http://schemas.openxmlformats.org/officeDocument/2006/relationships/hyperlink" Target="https://inpn.mnhn.fr/espece/cd_nom/4474" TargetMode="External"/><Relationship Id="rId1662" Type="http://schemas.openxmlformats.org/officeDocument/2006/relationships/hyperlink" Target="https://inpn.mnhn.fr/espece/cd_nom/3978" TargetMode="External"/><Relationship Id="rId2201" Type="http://schemas.openxmlformats.org/officeDocument/2006/relationships/hyperlink" Target="https://inpn.mnhn.fr/espece/cd_nom/4280" TargetMode="External"/><Relationship Id="rId2506" Type="http://schemas.openxmlformats.org/officeDocument/2006/relationships/hyperlink" Target="https://inpn.mnhn.fr/espece/cd_nom/521494" TargetMode="External"/><Relationship Id="rId1010" Type="http://schemas.openxmlformats.org/officeDocument/2006/relationships/hyperlink" Target="https://inpn.mnhn.fr/espece/cd_nom/521494" TargetMode="External"/><Relationship Id="rId1108" Type="http://schemas.openxmlformats.org/officeDocument/2006/relationships/hyperlink" Target="https://inpn.mnhn.fr/espece/cd_nom/53668" TargetMode="External"/><Relationship Id="rId1315" Type="http://schemas.openxmlformats.org/officeDocument/2006/relationships/hyperlink" Target="https://inpn.mnhn.fr/espece/cd_nom/53595" TargetMode="External"/><Relationship Id="rId1967" Type="http://schemas.openxmlformats.org/officeDocument/2006/relationships/hyperlink" Target="https://inpn.mnhn.fr/espece/cd_nom/4129" TargetMode="External"/><Relationship Id="rId2713" Type="http://schemas.openxmlformats.org/officeDocument/2006/relationships/hyperlink" Target="https://inpn.mnhn.fr/espece/cd_nom/53595" TargetMode="External"/><Relationship Id="rId2920" Type="http://schemas.openxmlformats.org/officeDocument/2006/relationships/hyperlink" Target="https://inpn.mnhn.fr/espece/cd_nom/53741" TargetMode="External"/><Relationship Id="rId1522" Type="http://schemas.openxmlformats.org/officeDocument/2006/relationships/hyperlink" Target="https://inpn.mnhn.fr/espece/cd_nom/4474" TargetMode="External"/><Relationship Id="rId21" Type="http://schemas.openxmlformats.org/officeDocument/2006/relationships/hyperlink" Target="https://inpn.mnhn.fr/espece/cd_nom/4474" TargetMode="External"/><Relationship Id="rId2089" Type="http://schemas.openxmlformats.org/officeDocument/2006/relationships/hyperlink" Target="https://inpn.mnhn.fr/espece/cd_nom/4564" TargetMode="External"/><Relationship Id="rId2296" Type="http://schemas.openxmlformats.org/officeDocument/2006/relationships/hyperlink" Target="https://inpn.mnhn.fr/espece/cd_nom/4582" TargetMode="External"/><Relationship Id="rId268" Type="http://schemas.openxmlformats.org/officeDocument/2006/relationships/hyperlink" Target="https://inpn.mnhn.fr/espece/cd_nom/4257" TargetMode="External"/><Relationship Id="rId475" Type="http://schemas.openxmlformats.org/officeDocument/2006/relationships/hyperlink" Target="https://inpn.mnhn.fr/espece/cd_nom/4525" TargetMode="External"/><Relationship Id="rId682" Type="http://schemas.openxmlformats.org/officeDocument/2006/relationships/hyperlink" Target="https://inpn.mnhn.fr/espece/cd_nom/4474" TargetMode="External"/><Relationship Id="rId2156" Type="http://schemas.openxmlformats.org/officeDocument/2006/relationships/hyperlink" Target="https://inpn.mnhn.fr/espece/cd_nom/4564" TargetMode="External"/><Relationship Id="rId2363" Type="http://schemas.openxmlformats.org/officeDocument/2006/relationships/hyperlink" Target="https://inpn.mnhn.fr/espece/cd_nom/608405" TargetMode="External"/><Relationship Id="rId2570" Type="http://schemas.openxmlformats.org/officeDocument/2006/relationships/hyperlink" Target="https://inpn.mnhn.fr/espece/cd_nom/53668" TargetMode="External"/><Relationship Id="rId128" Type="http://schemas.openxmlformats.org/officeDocument/2006/relationships/hyperlink" Target="https://inpn.mnhn.fr/espece/cd_nom/3978" TargetMode="External"/><Relationship Id="rId335" Type="http://schemas.openxmlformats.org/officeDocument/2006/relationships/hyperlink" Target="https://inpn.mnhn.fr/espece/cd_nom/4466" TargetMode="External"/><Relationship Id="rId542" Type="http://schemas.openxmlformats.org/officeDocument/2006/relationships/hyperlink" Target="https://inpn.mnhn.fr/espece/cd_nom/4474" TargetMode="External"/><Relationship Id="rId1172" Type="http://schemas.openxmlformats.org/officeDocument/2006/relationships/hyperlink" Target="https://inpn.mnhn.fr/espece/cd_nom/54342" TargetMode="External"/><Relationship Id="rId2016" Type="http://schemas.openxmlformats.org/officeDocument/2006/relationships/hyperlink" Target="https://inpn.mnhn.fr/espece/cd_nom/4525" TargetMode="External"/><Relationship Id="rId2223" Type="http://schemas.openxmlformats.org/officeDocument/2006/relationships/hyperlink" Target="https://inpn.mnhn.fr/espece/cd_nom/3774" TargetMode="External"/><Relationship Id="rId2430" Type="http://schemas.openxmlformats.org/officeDocument/2006/relationships/hyperlink" Target="https://inpn.mnhn.fr/espece/cd_nom/608405" TargetMode="External"/><Relationship Id="rId402" Type="http://schemas.openxmlformats.org/officeDocument/2006/relationships/hyperlink" Target="https://inpn.mnhn.fr/espece/cd_nom/4129" TargetMode="External"/><Relationship Id="rId1032" Type="http://schemas.openxmlformats.org/officeDocument/2006/relationships/hyperlink" Target="https://inpn.mnhn.fr/espece/cd_nom/53700" TargetMode="External"/><Relationship Id="rId1989" Type="http://schemas.openxmlformats.org/officeDocument/2006/relationships/hyperlink" Target="https://inpn.mnhn.fr/espece/cd_nom/4525" TargetMode="External"/><Relationship Id="rId1849" Type="http://schemas.openxmlformats.org/officeDocument/2006/relationships/hyperlink" Target="https://inpn.mnhn.fr/espece/cd_nom/4257" TargetMode="External"/><Relationship Id="rId3064" Type="http://schemas.openxmlformats.org/officeDocument/2006/relationships/hyperlink" Target="https://inpn.mnhn.fr/espece/cd_nom/77490" TargetMode="External"/><Relationship Id="rId192" Type="http://schemas.openxmlformats.org/officeDocument/2006/relationships/hyperlink" Target="https://inpn.mnhn.fr/espece/cd_nom/4583" TargetMode="External"/><Relationship Id="rId1709" Type="http://schemas.openxmlformats.org/officeDocument/2006/relationships/hyperlink" Target="https://inpn.mnhn.fr/espece/cd_nom/4583" TargetMode="External"/><Relationship Id="rId1916" Type="http://schemas.openxmlformats.org/officeDocument/2006/relationships/hyperlink" Target="https://inpn.mnhn.fr/espece/cd_nom/3791" TargetMode="External"/><Relationship Id="rId2080" Type="http://schemas.openxmlformats.org/officeDocument/2006/relationships/hyperlink" Target="https://inpn.mnhn.fr/espece/cd_nom/4564" TargetMode="External"/><Relationship Id="rId2897" Type="http://schemas.openxmlformats.org/officeDocument/2006/relationships/hyperlink" Target="https://inpn.mnhn.fr/espece/cd_nom/53595" TargetMode="External"/><Relationship Id="rId869" Type="http://schemas.openxmlformats.org/officeDocument/2006/relationships/hyperlink" Target="https://inpn.mnhn.fr/espece/cd_nom/3429" TargetMode="External"/><Relationship Id="rId1499" Type="http://schemas.openxmlformats.org/officeDocument/2006/relationships/hyperlink" Target="https://inpn.mnhn.fr/espece/cd_nom/4474" TargetMode="External"/><Relationship Id="rId729" Type="http://schemas.openxmlformats.org/officeDocument/2006/relationships/hyperlink" Target="https://inpn.mnhn.fr/espece/cd_nom/4564" TargetMode="External"/><Relationship Id="rId1359" Type="http://schemas.openxmlformats.org/officeDocument/2006/relationships/hyperlink" Target="https://inpn.mnhn.fr/espece/cd_nom/4474" TargetMode="External"/><Relationship Id="rId2757" Type="http://schemas.openxmlformats.org/officeDocument/2006/relationships/hyperlink" Target="https://inpn.mnhn.fr/espece/cd_nom/53595" TargetMode="External"/><Relationship Id="rId2964" Type="http://schemas.openxmlformats.org/officeDocument/2006/relationships/hyperlink" Target="https://inpn.mnhn.fr/espece/cd_nom/77756" TargetMode="External"/><Relationship Id="rId936" Type="http://schemas.openxmlformats.org/officeDocument/2006/relationships/hyperlink" Target="https://inpn.mnhn.fr/espece/cd_nom/4582" TargetMode="External"/><Relationship Id="rId1219" Type="http://schemas.openxmlformats.org/officeDocument/2006/relationships/hyperlink" Target="https://inpn.mnhn.fr/espece/cd_nom/53623" TargetMode="External"/><Relationship Id="rId1566" Type="http://schemas.openxmlformats.org/officeDocument/2006/relationships/hyperlink" Target="https://inpn.mnhn.fr/espece/cd_nom/4474" TargetMode="External"/><Relationship Id="rId1773" Type="http://schemas.openxmlformats.org/officeDocument/2006/relationships/hyperlink" Target="https://inpn.mnhn.fr/espece/cd_nom/4503" TargetMode="External"/><Relationship Id="rId1980" Type="http://schemas.openxmlformats.org/officeDocument/2006/relationships/hyperlink" Target="https://inpn.mnhn.fr/espece/cd_nom/4342" TargetMode="External"/><Relationship Id="rId2617" Type="http://schemas.openxmlformats.org/officeDocument/2006/relationships/hyperlink" Target="https://inpn.mnhn.fr/espece/cd_nom/219831" TargetMode="External"/><Relationship Id="rId2824" Type="http://schemas.openxmlformats.org/officeDocument/2006/relationships/hyperlink" Target="https://inpn.mnhn.fr/espece/cd_nom/53595" TargetMode="External"/><Relationship Id="rId65" Type="http://schemas.openxmlformats.org/officeDocument/2006/relationships/hyperlink" Target="https://inpn.mnhn.fr/espece/cd_nom/53623" TargetMode="External"/><Relationship Id="rId1426" Type="http://schemas.openxmlformats.org/officeDocument/2006/relationships/hyperlink" Target="https://inpn.mnhn.fr/espece/cd_nom/4474" TargetMode="External"/><Relationship Id="rId1633" Type="http://schemas.openxmlformats.org/officeDocument/2006/relationships/hyperlink" Target="https://inpn.mnhn.fr/espece/cd_nom/3978" TargetMode="External"/><Relationship Id="rId1840" Type="http://schemas.openxmlformats.org/officeDocument/2006/relationships/hyperlink" Target="https://inpn.mnhn.fr/espece/cd_nom/4257" TargetMode="External"/><Relationship Id="rId1700" Type="http://schemas.openxmlformats.org/officeDocument/2006/relationships/hyperlink" Target="https://inpn.mnhn.fr/espece/cd_nom/4583" TargetMode="External"/><Relationship Id="rId379" Type="http://schemas.openxmlformats.org/officeDocument/2006/relationships/hyperlink" Target="https://inpn.mnhn.fr/espece/cd_nom/4137" TargetMode="External"/><Relationship Id="rId586" Type="http://schemas.openxmlformats.org/officeDocument/2006/relationships/hyperlink" Target="https://inpn.mnhn.fr/espece/cd_nom/4474" TargetMode="External"/><Relationship Id="rId793" Type="http://schemas.openxmlformats.org/officeDocument/2006/relationships/hyperlink" Target="https://inpn.mnhn.fr/espece/cd_nom/4280" TargetMode="External"/><Relationship Id="rId2267" Type="http://schemas.openxmlformats.org/officeDocument/2006/relationships/hyperlink" Target="https://inpn.mnhn.fr/espece/cd_nom/3429" TargetMode="External"/><Relationship Id="rId2474" Type="http://schemas.openxmlformats.org/officeDocument/2006/relationships/hyperlink" Target="https://inpn.mnhn.fr/espece/cd_nom/54279" TargetMode="External"/><Relationship Id="rId2681" Type="http://schemas.openxmlformats.org/officeDocument/2006/relationships/hyperlink" Target="https://inpn.mnhn.fr/espece/cd_nom/53759" TargetMode="External"/><Relationship Id="rId239" Type="http://schemas.openxmlformats.org/officeDocument/2006/relationships/hyperlink" Target="https://inpn.mnhn.fr/espece/cd_nom/4503" TargetMode="External"/><Relationship Id="rId446" Type="http://schemas.openxmlformats.org/officeDocument/2006/relationships/hyperlink" Target="https://inpn.mnhn.fr/espece/cd_nom/4342" TargetMode="External"/><Relationship Id="rId653" Type="http://schemas.openxmlformats.org/officeDocument/2006/relationships/hyperlink" Target="https://inpn.mnhn.fr/espece/cd_nom/4474" TargetMode="External"/><Relationship Id="rId1076" Type="http://schemas.openxmlformats.org/officeDocument/2006/relationships/hyperlink" Target="https://inpn.mnhn.fr/espece/cd_nom/53668" TargetMode="External"/><Relationship Id="rId1283" Type="http://schemas.openxmlformats.org/officeDocument/2006/relationships/hyperlink" Target="https://inpn.mnhn.fr/espece/cd_nom/219740" TargetMode="External"/><Relationship Id="rId1490" Type="http://schemas.openxmlformats.org/officeDocument/2006/relationships/hyperlink" Target="https://inpn.mnhn.fr/espece/cd_nom/4474" TargetMode="External"/><Relationship Id="rId2127" Type="http://schemas.openxmlformats.org/officeDocument/2006/relationships/hyperlink" Target="https://inpn.mnhn.fr/espece/cd_nom/4564" TargetMode="External"/><Relationship Id="rId2334" Type="http://schemas.openxmlformats.org/officeDocument/2006/relationships/hyperlink" Target="https://inpn.mnhn.fr/espece/cd_nom/608405" TargetMode="External"/><Relationship Id="rId306" Type="http://schemas.openxmlformats.org/officeDocument/2006/relationships/hyperlink" Target="https://inpn.mnhn.fr/espece/cd_nom/4257" TargetMode="External"/><Relationship Id="rId860" Type="http://schemas.openxmlformats.org/officeDocument/2006/relationships/hyperlink" Target="https://inpn.mnhn.fr/espece/cd_nom/3429" TargetMode="External"/><Relationship Id="rId1143" Type="http://schemas.openxmlformats.org/officeDocument/2006/relationships/hyperlink" Target="https://inpn.mnhn.fr/espece/cd_nom/219831" TargetMode="External"/><Relationship Id="rId2541" Type="http://schemas.openxmlformats.org/officeDocument/2006/relationships/hyperlink" Target="https://inpn.mnhn.fr/espece/cd_nom/53973" TargetMode="External"/><Relationship Id="rId513" Type="http://schemas.openxmlformats.org/officeDocument/2006/relationships/hyperlink" Target="https://inpn.mnhn.fr/espece/cd_nom/3603" TargetMode="External"/><Relationship Id="rId720" Type="http://schemas.openxmlformats.org/officeDocument/2006/relationships/hyperlink" Target="https://inpn.mnhn.fr/espece/cd_nom/4474" TargetMode="External"/><Relationship Id="rId1350" Type="http://schemas.openxmlformats.org/officeDocument/2006/relationships/hyperlink" Target="https://inpn.mnhn.fr/espece/cd_nom/53741" TargetMode="External"/><Relationship Id="rId2401" Type="http://schemas.openxmlformats.org/officeDocument/2006/relationships/hyperlink" Target="https://inpn.mnhn.fr/espece/cd_nom/608405" TargetMode="External"/><Relationship Id="rId1003" Type="http://schemas.openxmlformats.org/officeDocument/2006/relationships/hyperlink" Target="https://inpn.mnhn.fr/espece/cd_nom/54417" TargetMode="External"/><Relationship Id="rId1210" Type="http://schemas.openxmlformats.org/officeDocument/2006/relationships/hyperlink" Target="https://inpn.mnhn.fr/espece/cd_nom/53623" TargetMode="External"/><Relationship Id="rId2191" Type="http://schemas.openxmlformats.org/officeDocument/2006/relationships/hyperlink" Target="https://inpn.mnhn.fr/espece/cd_nom/4280" TargetMode="External"/><Relationship Id="rId3035" Type="http://schemas.openxmlformats.org/officeDocument/2006/relationships/hyperlink" Target="https://inpn.mnhn.fr/espece/cd_nom/77756" TargetMode="External"/><Relationship Id="rId163" Type="http://schemas.openxmlformats.org/officeDocument/2006/relationships/hyperlink" Target="https://inpn.mnhn.fr/espece/cd_nom/3978" TargetMode="External"/><Relationship Id="rId370" Type="http://schemas.openxmlformats.org/officeDocument/2006/relationships/hyperlink" Target="https://inpn.mnhn.fr/espece/cd_nom/3791" TargetMode="External"/><Relationship Id="rId2051" Type="http://schemas.openxmlformats.org/officeDocument/2006/relationships/hyperlink" Target="https://inpn.mnhn.fr/espece/cd_nom/3603" TargetMode="External"/><Relationship Id="rId230" Type="http://schemas.openxmlformats.org/officeDocument/2006/relationships/hyperlink" Target="https://inpn.mnhn.fr/espece/cd_nom/4494" TargetMode="External"/><Relationship Id="rId2868" Type="http://schemas.openxmlformats.org/officeDocument/2006/relationships/hyperlink" Target="https://inpn.mnhn.fr/espece/cd_nom/53595" TargetMode="External"/><Relationship Id="rId1677" Type="http://schemas.openxmlformats.org/officeDocument/2006/relationships/hyperlink" Target="https://inpn.mnhn.fr/espece/cd_nom/3941" TargetMode="External"/><Relationship Id="rId1884" Type="http://schemas.openxmlformats.org/officeDocument/2006/relationships/hyperlink" Target="https://inpn.mnhn.fr/espece/cd_nom/4466" TargetMode="External"/><Relationship Id="rId2728" Type="http://schemas.openxmlformats.org/officeDocument/2006/relationships/hyperlink" Target="https://inpn.mnhn.fr/espece/cd_nom/53595" TargetMode="External"/><Relationship Id="rId2935" Type="http://schemas.openxmlformats.org/officeDocument/2006/relationships/hyperlink" Target="https://inpn.mnhn.fr/espece/cd_nom/53741" TargetMode="External"/><Relationship Id="rId907" Type="http://schemas.openxmlformats.org/officeDocument/2006/relationships/hyperlink" Target="https://inpn.mnhn.fr/espece/cd_nom/3429" TargetMode="External"/><Relationship Id="rId1537" Type="http://schemas.openxmlformats.org/officeDocument/2006/relationships/hyperlink" Target="https://inpn.mnhn.fr/espece/cd_nom/4474" TargetMode="External"/><Relationship Id="rId1744" Type="http://schemas.openxmlformats.org/officeDocument/2006/relationships/hyperlink" Target="https://inpn.mnhn.fr/espece/cd_nom/4494" TargetMode="External"/><Relationship Id="rId1951" Type="http://schemas.openxmlformats.org/officeDocument/2006/relationships/hyperlink" Target="https://inpn.mnhn.fr/espece/cd_nom/4137" TargetMode="External"/><Relationship Id="rId36" Type="http://schemas.openxmlformats.org/officeDocument/2006/relationships/hyperlink" Target="https://inpn.mnhn.fr/espece/cd_nom/3967" TargetMode="External"/><Relationship Id="rId1604" Type="http://schemas.openxmlformats.org/officeDocument/2006/relationships/hyperlink" Target="https://inpn.mnhn.fr/espece/cd_nom/4474" TargetMode="External"/><Relationship Id="rId1811" Type="http://schemas.openxmlformats.org/officeDocument/2006/relationships/hyperlink" Target="https://inpn.mnhn.fr/espece/cd_nom/4503" TargetMode="External"/><Relationship Id="rId697" Type="http://schemas.openxmlformats.org/officeDocument/2006/relationships/hyperlink" Target="https://inpn.mnhn.fr/espece/cd_nom/4474" TargetMode="External"/><Relationship Id="rId2378" Type="http://schemas.openxmlformats.org/officeDocument/2006/relationships/hyperlink" Target="https://inpn.mnhn.fr/espece/cd_nom/608405" TargetMode="External"/><Relationship Id="rId1187" Type="http://schemas.openxmlformats.org/officeDocument/2006/relationships/hyperlink" Target="https://inpn.mnhn.fr/espece/cd_nom/219833" TargetMode="External"/><Relationship Id="rId2585" Type="http://schemas.openxmlformats.org/officeDocument/2006/relationships/hyperlink" Target="https://inpn.mnhn.fr/espece/cd_nom/219831" TargetMode="External"/><Relationship Id="rId2792" Type="http://schemas.openxmlformats.org/officeDocument/2006/relationships/hyperlink" Target="https://inpn.mnhn.fr/espece/cd_nom/53595" TargetMode="External"/><Relationship Id="rId557" Type="http://schemas.openxmlformats.org/officeDocument/2006/relationships/hyperlink" Target="https://inpn.mnhn.fr/espece/cd_nom/4474" TargetMode="External"/><Relationship Id="rId764" Type="http://schemas.openxmlformats.org/officeDocument/2006/relationships/hyperlink" Target="https://inpn.mnhn.fr/espece/cd_nom/4564" TargetMode="External"/><Relationship Id="rId971" Type="http://schemas.openxmlformats.org/officeDocument/2006/relationships/hyperlink" Target="https://inpn.mnhn.fr/espece/cd_nom/54279" TargetMode="External"/><Relationship Id="rId1394" Type="http://schemas.openxmlformats.org/officeDocument/2006/relationships/hyperlink" Target="https://inpn.mnhn.fr/espece/cd_nom/4474" TargetMode="External"/><Relationship Id="rId2238" Type="http://schemas.openxmlformats.org/officeDocument/2006/relationships/hyperlink" Target="https://inpn.mnhn.fr/espece/cd_nom/889056" TargetMode="External"/><Relationship Id="rId2445" Type="http://schemas.openxmlformats.org/officeDocument/2006/relationships/hyperlink" Target="https://inpn.mnhn.fr/espece/cd_nom/608405" TargetMode="External"/><Relationship Id="rId2652" Type="http://schemas.openxmlformats.org/officeDocument/2006/relationships/hyperlink" Target="https://inpn.mnhn.fr/espece/cd_nom/53623" TargetMode="External"/><Relationship Id="rId417" Type="http://schemas.openxmlformats.org/officeDocument/2006/relationships/hyperlink" Target="https://inpn.mnhn.fr/espece/cd_nom/4129" TargetMode="External"/><Relationship Id="rId624" Type="http://schemas.openxmlformats.org/officeDocument/2006/relationships/hyperlink" Target="https://inpn.mnhn.fr/espece/cd_nom/4474" TargetMode="External"/><Relationship Id="rId831" Type="http://schemas.openxmlformats.org/officeDocument/2006/relationships/hyperlink" Target="https://inpn.mnhn.fr/espece/cd_nom/4280" TargetMode="External"/><Relationship Id="rId1047" Type="http://schemas.openxmlformats.org/officeDocument/2006/relationships/hyperlink" Target="https://inpn.mnhn.fr/espece/cd_nom/53668" TargetMode="External"/><Relationship Id="rId1254" Type="http://schemas.openxmlformats.org/officeDocument/2006/relationships/hyperlink" Target="https://inpn.mnhn.fr/espece/cd_nom/53623" TargetMode="External"/><Relationship Id="rId1461" Type="http://schemas.openxmlformats.org/officeDocument/2006/relationships/hyperlink" Target="https://inpn.mnhn.fr/espece/cd_nom/4474" TargetMode="External"/><Relationship Id="rId2305" Type="http://schemas.openxmlformats.org/officeDocument/2006/relationships/hyperlink" Target="https://inpn.mnhn.fr/espece/cd_nom/4582" TargetMode="External"/><Relationship Id="rId2512" Type="http://schemas.openxmlformats.org/officeDocument/2006/relationships/hyperlink" Target="https://inpn.mnhn.fr/espece/cd_nom/521494" TargetMode="External"/><Relationship Id="rId1114" Type="http://schemas.openxmlformats.org/officeDocument/2006/relationships/hyperlink" Target="https://inpn.mnhn.fr/espece/cd_nom/249151" TargetMode="External"/><Relationship Id="rId1321" Type="http://schemas.openxmlformats.org/officeDocument/2006/relationships/hyperlink" Target="https://inpn.mnhn.fr/espece/cd_nom/53595" TargetMode="External"/><Relationship Id="rId3079" Type="http://schemas.openxmlformats.org/officeDocument/2006/relationships/printerSettings" Target="../printerSettings/printerSettings1.bin"/><Relationship Id="rId2095" Type="http://schemas.openxmlformats.org/officeDocument/2006/relationships/hyperlink" Target="https://inpn.mnhn.fr/espece/cd_nom/4564" TargetMode="External"/><Relationship Id="rId274" Type="http://schemas.openxmlformats.org/officeDocument/2006/relationships/hyperlink" Target="https://inpn.mnhn.fr/espece/cd_nom/4257" TargetMode="External"/><Relationship Id="rId481" Type="http://schemas.openxmlformats.org/officeDocument/2006/relationships/hyperlink" Target="https://inpn.mnhn.fr/espece/cd_nom/4525" TargetMode="External"/><Relationship Id="rId2162" Type="http://schemas.openxmlformats.org/officeDocument/2006/relationships/hyperlink" Target="https://inpn.mnhn.fr/espece/cd_nom/4280" TargetMode="External"/><Relationship Id="rId3006" Type="http://schemas.openxmlformats.org/officeDocument/2006/relationships/hyperlink" Target="https://inpn.mnhn.fr/espece/cd_nom/77756" TargetMode="External"/><Relationship Id="rId134" Type="http://schemas.openxmlformats.org/officeDocument/2006/relationships/hyperlink" Target="https://inpn.mnhn.fr/espece/cd_nom/3978" TargetMode="External"/><Relationship Id="rId341" Type="http://schemas.openxmlformats.org/officeDocument/2006/relationships/hyperlink" Target="https://inpn.mnhn.fr/espece/cd_nom/4466" TargetMode="External"/><Relationship Id="rId2022" Type="http://schemas.openxmlformats.org/officeDocument/2006/relationships/hyperlink" Target="https://inpn.mnhn.fr/espece/cd_nom/4525" TargetMode="External"/><Relationship Id="rId2979" Type="http://schemas.openxmlformats.org/officeDocument/2006/relationships/hyperlink" Target="https://inpn.mnhn.fr/espece/cd_nom/77756" TargetMode="External"/><Relationship Id="rId201" Type="http://schemas.openxmlformats.org/officeDocument/2006/relationships/hyperlink" Target="https://inpn.mnhn.fr/espece/cd_nom/4494" TargetMode="External"/><Relationship Id="rId1788" Type="http://schemas.openxmlformats.org/officeDocument/2006/relationships/hyperlink" Target="https://inpn.mnhn.fr/espece/cd_nom/4503" TargetMode="External"/><Relationship Id="rId1995" Type="http://schemas.openxmlformats.org/officeDocument/2006/relationships/hyperlink" Target="https://inpn.mnhn.fr/espece/cd_nom/4525" TargetMode="External"/><Relationship Id="rId2839" Type="http://schemas.openxmlformats.org/officeDocument/2006/relationships/hyperlink" Target="https://inpn.mnhn.fr/espece/cd_nom/53595" TargetMode="External"/><Relationship Id="rId1648" Type="http://schemas.openxmlformats.org/officeDocument/2006/relationships/hyperlink" Target="https://inpn.mnhn.fr/espece/cd_nom/3978" TargetMode="External"/><Relationship Id="rId1508" Type="http://schemas.openxmlformats.org/officeDocument/2006/relationships/hyperlink" Target="https://inpn.mnhn.fr/espece/cd_nom/4474" TargetMode="External"/><Relationship Id="rId1855" Type="http://schemas.openxmlformats.org/officeDocument/2006/relationships/hyperlink" Target="https://inpn.mnhn.fr/espece/cd_nom/4257" TargetMode="External"/><Relationship Id="rId2906" Type="http://schemas.openxmlformats.org/officeDocument/2006/relationships/hyperlink" Target="https://inpn.mnhn.fr/espece/cd_nom/53595" TargetMode="External"/><Relationship Id="rId3070" Type="http://schemas.openxmlformats.org/officeDocument/2006/relationships/hyperlink" Target="https://inpn.mnhn.fr/espece/cd_nom/30136" TargetMode="External"/><Relationship Id="rId1715" Type="http://schemas.openxmlformats.org/officeDocument/2006/relationships/hyperlink" Target="https://inpn.mnhn.fr/espece/cd_nom/4583" TargetMode="External"/><Relationship Id="rId1922" Type="http://schemas.openxmlformats.org/officeDocument/2006/relationships/hyperlink" Target="https://inpn.mnhn.fr/espece/cd_nom/4137" TargetMode="External"/><Relationship Id="rId2489" Type="http://schemas.openxmlformats.org/officeDocument/2006/relationships/hyperlink" Target="https://inpn.mnhn.fr/espece/cd_nom/54021" TargetMode="External"/><Relationship Id="rId2696" Type="http://schemas.openxmlformats.org/officeDocument/2006/relationships/hyperlink" Target="https://inpn.mnhn.fr/espece/cd_nom/641941" TargetMode="External"/><Relationship Id="rId668" Type="http://schemas.openxmlformats.org/officeDocument/2006/relationships/hyperlink" Target="https://inpn.mnhn.fr/espece/cd_nom/4474" TargetMode="External"/><Relationship Id="rId875" Type="http://schemas.openxmlformats.org/officeDocument/2006/relationships/hyperlink" Target="https://inpn.mnhn.fr/espece/cd_nom/3429" TargetMode="External"/><Relationship Id="rId1298" Type="http://schemas.openxmlformats.org/officeDocument/2006/relationships/hyperlink" Target="https://inpn.mnhn.fr/espece/cd_nom/53595" TargetMode="External"/><Relationship Id="rId2349" Type="http://schemas.openxmlformats.org/officeDocument/2006/relationships/hyperlink" Target="https://inpn.mnhn.fr/espece/cd_nom/608405" TargetMode="External"/><Relationship Id="rId2556" Type="http://schemas.openxmlformats.org/officeDocument/2006/relationships/hyperlink" Target="https://inpn.mnhn.fr/espece/cd_nom/53604" TargetMode="External"/><Relationship Id="rId2763" Type="http://schemas.openxmlformats.org/officeDocument/2006/relationships/hyperlink" Target="https://inpn.mnhn.fr/espece/cd_nom/53595" TargetMode="External"/><Relationship Id="rId2970" Type="http://schemas.openxmlformats.org/officeDocument/2006/relationships/hyperlink" Target="https://inpn.mnhn.fr/espece/cd_nom/77756" TargetMode="External"/><Relationship Id="rId528" Type="http://schemas.openxmlformats.org/officeDocument/2006/relationships/hyperlink" Target="https://inpn.mnhn.fr/espece/cd_nom/4474" TargetMode="External"/><Relationship Id="rId735" Type="http://schemas.openxmlformats.org/officeDocument/2006/relationships/hyperlink" Target="https://inpn.mnhn.fr/espece/cd_nom/4564" TargetMode="External"/><Relationship Id="rId942" Type="http://schemas.openxmlformats.org/officeDocument/2006/relationships/hyperlink" Target="https://inpn.mnhn.fr/espece/cd_nom/608405" TargetMode="External"/><Relationship Id="rId1158" Type="http://schemas.openxmlformats.org/officeDocument/2006/relationships/hyperlink" Target="https://inpn.mnhn.fr/espece/cd_nom/219831" TargetMode="External"/><Relationship Id="rId1365" Type="http://schemas.openxmlformats.org/officeDocument/2006/relationships/hyperlink" Target="https://inpn.mnhn.fr/espece/cd_nom/4474" TargetMode="External"/><Relationship Id="rId1572" Type="http://schemas.openxmlformats.org/officeDocument/2006/relationships/hyperlink" Target="https://inpn.mnhn.fr/espece/cd_nom/4474" TargetMode="External"/><Relationship Id="rId2209" Type="http://schemas.openxmlformats.org/officeDocument/2006/relationships/hyperlink" Target="https://inpn.mnhn.fr/espece/cd_nom/4280" TargetMode="External"/><Relationship Id="rId2416" Type="http://schemas.openxmlformats.org/officeDocument/2006/relationships/hyperlink" Target="https://inpn.mnhn.fr/espece/cd_nom/608405" TargetMode="External"/><Relationship Id="rId2623" Type="http://schemas.openxmlformats.org/officeDocument/2006/relationships/hyperlink" Target="https://inpn.mnhn.fr/espece/cd_nom/219831" TargetMode="External"/><Relationship Id="rId1018" Type="http://schemas.openxmlformats.org/officeDocument/2006/relationships/hyperlink" Target="https://inpn.mnhn.fr/espece/cd_nom/53973" TargetMode="External"/><Relationship Id="rId1225" Type="http://schemas.openxmlformats.org/officeDocument/2006/relationships/hyperlink" Target="https://inpn.mnhn.fr/espece/cd_nom/53623" TargetMode="External"/><Relationship Id="rId1432" Type="http://schemas.openxmlformats.org/officeDocument/2006/relationships/hyperlink" Target="https://inpn.mnhn.fr/espece/cd_nom/4474" TargetMode="External"/><Relationship Id="rId2830" Type="http://schemas.openxmlformats.org/officeDocument/2006/relationships/hyperlink" Target="https://inpn.mnhn.fr/espece/cd_nom/53595" TargetMode="External"/><Relationship Id="rId71" Type="http://schemas.openxmlformats.org/officeDocument/2006/relationships/hyperlink" Target="https://inpn.mnhn.fr/espece/cd_nom/53595" TargetMode="External"/><Relationship Id="rId802" Type="http://schemas.openxmlformats.org/officeDocument/2006/relationships/hyperlink" Target="https://inpn.mnhn.fr/espece/cd_nom/4280" TargetMode="External"/><Relationship Id="rId178" Type="http://schemas.openxmlformats.org/officeDocument/2006/relationships/hyperlink" Target="https://inpn.mnhn.fr/espece/cd_nom/1966" TargetMode="External"/><Relationship Id="rId385" Type="http://schemas.openxmlformats.org/officeDocument/2006/relationships/hyperlink" Target="https://inpn.mnhn.fr/espece/cd_nom/4129" TargetMode="External"/><Relationship Id="rId592" Type="http://schemas.openxmlformats.org/officeDocument/2006/relationships/hyperlink" Target="https://inpn.mnhn.fr/espece/cd_nom/4474" TargetMode="External"/><Relationship Id="rId2066" Type="http://schemas.openxmlformats.org/officeDocument/2006/relationships/hyperlink" Target="https://inpn.mnhn.fr/espece/cd_nom/4564" TargetMode="External"/><Relationship Id="rId2273" Type="http://schemas.openxmlformats.org/officeDocument/2006/relationships/hyperlink" Target="https://inpn.mnhn.fr/espece/cd_nom/3429" TargetMode="External"/><Relationship Id="rId2480" Type="http://schemas.openxmlformats.org/officeDocument/2006/relationships/hyperlink" Target="https://inpn.mnhn.fr/espece/cd_nom/54279" TargetMode="External"/><Relationship Id="rId245" Type="http://schemas.openxmlformats.org/officeDocument/2006/relationships/hyperlink" Target="https://inpn.mnhn.fr/espece/cd_nom/4503" TargetMode="External"/><Relationship Id="rId452" Type="http://schemas.openxmlformats.org/officeDocument/2006/relationships/hyperlink" Target="https://inpn.mnhn.fr/espece/cd_nom/4342" TargetMode="External"/><Relationship Id="rId1082" Type="http://schemas.openxmlformats.org/officeDocument/2006/relationships/hyperlink" Target="https://inpn.mnhn.fr/espece/cd_nom/53668" TargetMode="External"/><Relationship Id="rId2133" Type="http://schemas.openxmlformats.org/officeDocument/2006/relationships/hyperlink" Target="https://inpn.mnhn.fr/espece/cd_nom/4564" TargetMode="External"/><Relationship Id="rId2340" Type="http://schemas.openxmlformats.org/officeDocument/2006/relationships/hyperlink" Target="https://inpn.mnhn.fr/espece/cd_nom/608405" TargetMode="External"/><Relationship Id="rId105" Type="http://schemas.openxmlformats.org/officeDocument/2006/relationships/hyperlink" Target="https://inpn.mnhn.fr/espece/cd_nom/3978" TargetMode="External"/><Relationship Id="rId312" Type="http://schemas.openxmlformats.org/officeDocument/2006/relationships/hyperlink" Target="https://inpn.mnhn.fr/espece/cd_nom/4257" TargetMode="External"/><Relationship Id="rId2200" Type="http://schemas.openxmlformats.org/officeDocument/2006/relationships/hyperlink" Target="https://inpn.mnhn.fr/espece/cd_nom/4280" TargetMode="External"/><Relationship Id="rId1899" Type="http://schemas.openxmlformats.org/officeDocument/2006/relationships/hyperlink" Target="https://inpn.mnhn.fr/espece/cd_nom/4466" TargetMode="External"/><Relationship Id="rId1759" Type="http://schemas.openxmlformats.org/officeDocument/2006/relationships/hyperlink" Target="https://inpn.mnhn.fr/espece/cd_nom/4503" TargetMode="External"/><Relationship Id="rId1966" Type="http://schemas.openxmlformats.org/officeDocument/2006/relationships/hyperlink" Target="https://inpn.mnhn.fr/espece/cd_nom/4129" TargetMode="External"/><Relationship Id="rId1619" Type="http://schemas.openxmlformats.org/officeDocument/2006/relationships/hyperlink" Target="https://inpn.mnhn.fr/espece/cd_nom/4474" TargetMode="External"/><Relationship Id="rId1826" Type="http://schemas.openxmlformats.org/officeDocument/2006/relationships/hyperlink" Target="https://inpn.mnhn.fr/espece/cd_nom/4257" TargetMode="External"/><Relationship Id="rId3041" Type="http://schemas.openxmlformats.org/officeDocument/2006/relationships/hyperlink" Target="https://inpn.mnhn.fr/espece/cd_nom/77756" TargetMode="External"/><Relationship Id="rId779" Type="http://schemas.openxmlformats.org/officeDocument/2006/relationships/hyperlink" Target="https://inpn.mnhn.fr/espece/cd_nom/4280" TargetMode="External"/><Relationship Id="rId986" Type="http://schemas.openxmlformats.org/officeDocument/2006/relationships/hyperlink" Target="https://inpn.mnhn.fr/espece/cd_nom/54279" TargetMode="External"/><Relationship Id="rId2667" Type="http://schemas.openxmlformats.org/officeDocument/2006/relationships/hyperlink" Target="https://inpn.mnhn.fr/espece/cd_nom/53623" TargetMode="External"/><Relationship Id="rId639" Type="http://schemas.openxmlformats.org/officeDocument/2006/relationships/hyperlink" Target="https://inpn.mnhn.fr/espece/cd_nom/4474" TargetMode="External"/><Relationship Id="rId1269" Type="http://schemas.openxmlformats.org/officeDocument/2006/relationships/hyperlink" Target="https://inpn.mnhn.fr/espece/cd_nom/641941" TargetMode="External"/><Relationship Id="rId1476" Type="http://schemas.openxmlformats.org/officeDocument/2006/relationships/hyperlink" Target="https://inpn.mnhn.fr/espece/cd_nom/4474" TargetMode="External"/><Relationship Id="rId2874" Type="http://schemas.openxmlformats.org/officeDocument/2006/relationships/hyperlink" Target="https://inpn.mnhn.fr/espece/cd_nom/53595" TargetMode="External"/><Relationship Id="rId846" Type="http://schemas.openxmlformats.org/officeDocument/2006/relationships/hyperlink" Target="https://inpn.mnhn.fr/espece/cd_nom/4280" TargetMode="External"/><Relationship Id="rId1129" Type="http://schemas.openxmlformats.org/officeDocument/2006/relationships/hyperlink" Target="https://inpn.mnhn.fr/espece/cd_nom/219831" TargetMode="External"/><Relationship Id="rId1683" Type="http://schemas.openxmlformats.org/officeDocument/2006/relationships/hyperlink" Target="https://inpn.mnhn.fr/espece/cd_nom/4583" TargetMode="External"/><Relationship Id="rId1890" Type="http://schemas.openxmlformats.org/officeDocument/2006/relationships/hyperlink" Target="https://inpn.mnhn.fr/espece/cd_nom/4466" TargetMode="External"/><Relationship Id="rId2527" Type="http://schemas.openxmlformats.org/officeDocument/2006/relationships/hyperlink" Target="https://inpn.mnhn.fr/espece/cd_nom/53973" TargetMode="External"/><Relationship Id="rId2734" Type="http://schemas.openxmlformats.org/officeDocument/2006/relationships/hyperlink" Target="https://inpn.mnhn.fr/espece/cd_nom/53595" TargetMode="External"/><Relationship Id="rId2941" Type="http://schemas.openxmlformats.org/officeDocument/2006/relationships/hyperlink" Target="https://inpn.mnhn.fr/espece/cd_nom/53741" TargetMode="External"/><Relationship Id="rId706" Type="http://schemas.openxmlformats.org/officeDocument/2006/relationships/hyperlink" Target="https://inpn.mnhn.fr/espece/cd_nom/4474" TargetMode="External"/><Relationship Id="rId913" Type="http://schemas.openxmlformats.org/officeDocument/2006/relationships/hyperlink" Target="https://inpn.mnhn.fr/espece/cd_nom/3429" TargetMode="External"/><Relationship Id="rId1336" Type="http://schemas.openxmlformats.org/officeDocument/2006/relationships/hyperlink" Target="https://inpn.mnhn.fr/espece/cd_nom/53595" TargetMode="External"/><Relationship Id="rId1543" Type="http://schemas.openxmlformats.org/officeDocument/2006/relationships/hyperlink" Target="https://inpn.mnhn.fr/espece/cd_nom/4474" TargetMode="External"/><Relationship Id="rId1750" Type="http://schemas.openxmlformats.org/officeDocument/2006/relationships/hyperlink" Target="https://inpn.mnhn.fr/espece/cd_nom/4503" TargetMode="External"/><Relationship Id="rId2801" Type="http://schemas.openxmlformats.org/officeDocument/2006/relationships/hyperlink" Target="https://inpn.mnhn.fr/espece/cd_nom/53595" TargetMode="External"/><Relationship Id="rId42" Type="http://schemas.openxmlformats.org/officeDocument/2006/relationships/hyperlink" Target="https://inpn.mnhn.fr/espece/cd_nom/54279" TargetMode="External"/><Relationship Id="rId1403" Type="http://schemas.openxmlformats.org/officeDocument/2006/relationships/hyperlink" Target="https://inpn.mnhn.fr/espece/cd_nom/4474" TargetMode="External"/><Relationship Id="rId1610" Type="http://schemas.openxmlformats.org/officeDocument/2006/relationships/hyperlink" Target="https://inpn.mnhn.fr/espece/cd_nom/4474" TargetMode="External"/><Relationship Id="rId289" Type="http://schemas.openxmlformats.org/officeDocument/2006/relationships/hyperlink" Target="https://inpn.mnhn.fr/espece/cd_nom/4257" TargetMode="External"/><Relationship Id="rId496" Type="http://schemas.openxmlformats.org/officeDocument/2006/relationships/hyperlink" Target="https://inpn.mnhn.fr/espece/cd_nom/4525" TargetMode="External"/><Relationship Id="rId2177" Type="http://schemas.openxmlformats.org/officeDocument/2006/relationships/hyperlink" Target="https://inpn.mnhn.fr/espece/cd_nom/4280" TargetMode="External"/><Relationship Id="rId2384" Type="http://schemas.openxmlformats.org/officeDocument/2006/relationships/hyperlink" Target="https://inpn.mnhn.fr/espece/cd_nom/608405" TargetMode="External"/><Relationship Id="rId2591" Type="http://schemas.openxmlformats.org/officeDocument/2006/relationships/hyperlink" Target="https://inpn.mnhn.fr/espece/cd_nom/219831" TargetMode="External"/><Relationship Id="rId149" Type="http://schemas.openxmlformats.org/officeDocument/2006/relationships/hyperlink" Target="https://inpn.mnhn.fr/espece/cd_nom/3978" TargetMode="External"/><Relationship Id="rId356" Type="http://schemas.openxmlformats.org/officeDocument/2006/relationships/hyperlink" Target="https://inpn.mnhn.fr/espece/cd_nom/4466" TargetMode="External"/><Relationship Id="rId563" Type="http://schemas.openxmlformats.org/officeDocument/2006/relationships/hyperlink" Target="https://inpn.mnhn.fr/espece/cd_nom/4474" TargetMode="External"/><Relationship Id="rId770" Type="http://schemas.openxmlformats.org/officeDocument/2006/relationships/hyperlink" Target="https://inpn.mnhn.fr/espece/cd_nom/4564" TargetMode="External"/><Relationship Id="rId1193" Type="http://schemas.openxmlformats.org/officeDocument/2006/relationships/hyperlink" Target="https://inpn.mnhn.fr/espece/cd_nom/53623" TargetMode="External"/><Relationship Id="rId2037" Type="http://schemas.openxmlformats.org/officeDocument/2006/relationships/hyperlink" Target="https://inpn.mnhn.fr/espece/cd_nom/4525" TargetMode="External"/><Relationship Id="rId2244" Type="http://schemas.openxmlformats.org/officeDocument/2006/relationships/hyperlink" Target="https://inpn.mnhn.fr/espece/cd_nom/3429" TargetMode="External"/><Relationship Id="rId2451" Type="http://schemas.openxmlformats.org/officeDocument/2006/relationships/hyperlink" Target="https://inpn.mnhn.fr/espece/cd_nom/54279" TargetMode="External"/><Relationship Id="rId216" Type="http://schemas.openxmlformats.org/officeDocument/2006/relationships/hyperlink" Target="https://inpn.mnhn.fr/espece/cd_nom/4494" TargetMode="External"/><Relationship Id="rId423" Type="http://schemas.openxmlformats.org/officeDocument/2006/relationships/hyperlink" Target="https://inpn.mnhn.fr/espece/cd_nom/4129" TargetMode="External"/><Relationship Id="rId1053" Type="http://schemas.openxmlformats.org/officeDocument/2006/relationships/hyperlink" Target="https://inpn.mnhn.fr/espece/cd_nom/53668" TargetMode="External"/><Relationship Id="rId1260" Type="http://schemas.openxmlformats.org/officeDocument/2006/relationships/hyperlink" Target="https://inpn.mnhn.fr/espece/cd_nom/53623" TargetMode="External"/><Relationship Id="rId2104" Type="http://schemas.openxmlformats.org/officeDocument/2006/relationships/hyperlink" Target="https://inpn.mnhn.fr/espece/cd_nom/4564" TargetMode="External"/><Relationship Id="rId630" Type="http://schemas.openxmlformats.org/officeDocument/2006/relationships/hyperlink" Target="https://inpn.mnhn.fr/espece/cd_nom/4474" TargetMode="External"/><Relationship Id="rId2311" Type="http://schemas.openxmlformats.org/officeDocument/2006/relationships/hyperlink" Target="https://inpn.mnhn.fr/espece/cd_nom/608405" TargetMode="External"/><Relationship Id="rId1120" Type="http://schemas.openxmlformats.org/officeDocument/2006/relationships/hyperlink" Target="https://inpn.mnhn.fr/espece/cd_nom/608364" TargetMode="External"/><Relationship Id="rId1937" Type="http://schemas.openxmlformats.org/officeDocument/2006/relationships/hyperlink" Target="https://inpn.mnhn.fr/espece/cd_nom/4137" TargetMode="External"/><Relationship Id="rId280" Type="http://schemas.openxmlformats.org/officeDocument/2006/relationships/hyperlink" Target="https://inpn.mnhn.fr/espece/cd_nom/4257" TargetMode="External"/><Relationship Id="rId3012" Type="http://schemas.openxmlformats.org/officeDocument/2006/relationships/hyperlink" Target="https://inpn.mnhn.fr/espece/cd_nom/77756" TargetMode="External"/><Relationship Id="rId140" Type="http://schemas.openxmlformats.org/officeDocument/2006/relationships/hyperlink" Target="https://inpn.mnhn.fr/espece/cd_nom/3978" TargetMode="External"/><Relationship Id="rId6" Type="http://schemas.openxmlformats.org/officeDocument/2006/relationships/hyperlink" Target="https://inpn.mnhn.fr/espece/cd_nom/3978" TargetMode="External"/><Relationship Id="rId2778" Type="http://schemas.openxmlformats.org/officeDocument/2006/relationships/hyperlink" Target="https://inpn.mnhn.fr/espece/cd_nom/53595" TargetMode="External"/><Relationship Id="rId2985" Type="http://schemas.openxmlformats.org/officeDocument/2006/relationships/hyperlink" Target="https://inpn.mnhn.fr/espece/cd_nom/77756" TargetMode="External"/><Relationship Id="rId957" Type="http://schemas.openxmlformats.org/officeDocument/2006/relationships/hyperlink" Target="https://inpn.mnhn.fr/espece/cd_nom/608405" TargetMode="External"/><Relationship Id="rId1587" Type="http://schemas.openxmlformats.org/officeDocument/2006/relationships/hyperlink" Target="https://inpn.mnhn.fr/espece/cd_nom/4474" TargetMode="External"/><Relationship Id="rId1794" Type="http://schemas.openxmlformats.org/officeDocument/2006/relationships/hyperlink" Target="https://inpn.mnhn.fr/espece/cd_nom/4503" TargetMode="External"/><Relationship Id="rId2638" Type="http://schemas.openxmlformats.org/officeDocument/2006/relationships/hyperlink" Target="https://inpn.mnhn.fr/espece/cd_nom/54342" TargetMode="External"/><Relationship Id="rId2845" Type="http://schemas.openxmlformats.org/officeDocument/2006/relationships/hyperlink" Target="https://inpn.mnhn.fr/espece/cd_nom/53595" TargetMode="External"/><Relationship Id="rId86" Type="http://schemas.openxmlformats.org/officeDocument/2006/relationships/hyperlink" Target="https://inpn.mnhn.fr/espece/cd_nom/53741" TargetMode="External"/><Relationship Id="rId817" Type="http://schemas.openxmlformats.org/officeDocument/2006/relationships/hyperlink" Target="https://inpn.mnhn.fr/espece/cd_nom/4280" TargetMode="External"/><Relationship Id="rId1447" Type="http://schemas.openxmlformats.org/officeDocument/2006/relationships/hyperlink" Target="https://inpn.mnhn.fr/espece/cd_nom/4474" TargetMode="External"/><Relationship Id="rId1654" Type="http://schemas.openxmlformats.org/officeDocument/2006/relationships/hyperlink" Target="https://inpn.mnhn.fr/espece/cd_nom/3978" TargetMode="External"/><Relationship Id="rId1861" Type="http://schemas.openxmlformats.org/officeDocument/2006/relationships/hyperlink" Target="https://inpn.mnhn.fr/espece/cd_nom/3059" TargetMode="External"/><Relationship Id="rId2705" Type="http://schemas.openxmlformats.org/officeDocument/2006/relationships/hyperlink" Target="https://inpn.mnhn.fr/espece/cd_nom/53595" TargetMode="External"/><Relationship Id="rId2912" Type="http://schemas.openxmlformats.org/officeDocument/2006/relationships/hyperlink" Target="https://inpn.mnhn.fr/espece/cd_nom/53741" TargetMode="External"/><Relationship Id="rId1307" Type="http://schemas.openxmlformats.org/officeDocument/2006/relationships/hyperlink" Target="https://inpn.mnhn.fr/espece/cd_nom/53595" TargetMode="External"/><Relationship Id="rId1514" Type="http://schemas.openxmlformats.org/officeDocument/2006/relationships/hyperlink" Target="https://inpn.mnhn.fr/espece/cd_nom/4474" TargetMode="External"/><Relationship Id="rId1721" Type="http://schemas.openxmlformats.org/officeDocument/2006/relationships/hyperlink" Target="https://inpn.mnhn.fr/espece/cd_nom/4583" TargetMode="External"/><Relationship Id="rId13" Type="http://schemas.openxmlformats.org/officeDocument/2006/relationships/hyperlink" Target="https://inpn.mnhn.fr/espece/cd_nom/4129" TargetMode="External"/><Relationship Id="rId2288" Type="http://schemas.openxmlformats.org/officeDocument/2006/relationships/hyperlink" Target="https://inpn.mnhn.fr/espece/cd_nom/4582" TargetMode="External"/><Relationship Id="rId2495" Type="http://schemas.openxmlformats.org/officeDocument/2006/relationships/hyperlink" Target="https://inpn.mnhn.fr/espece/cd_nom/219796" TargetMode="External"/><Relationship Id="rId467" Type="http://schemas.openxmlformats.org/officeDocument/2006/relationships/hyperlink" Target="https://inpn.mnhn.fr/espece/cd_nom/4525" TargetMode="External"/><Relationship Id="rId1097" Type="http://schemas.openxmlformats.org/officeDocument/2006/relationships/hyperlink" Target="https://inpn.mnhn.fr/espece/cd_nom/53668" TargetMode="External"/><Relationship Id="rId2148" Type="http://schemas.openxmlformats.org/officeDocument/2006/relationships/hyperlink" Target="https://inpn.mnhn.fr/espece/cd_nom/4564" TargetMode="External"/><Relationship Id="rId674" Type="http://schemas.openxmlformats.org/officeDocument/2006/relationships/hyperlink" Target="https://inpn.mnhn.fr/espece/cd_nom/4474" TargetMode="External"/><Relationship Id="rId881" Type="http://schemas.openxmlformats.org/officeDocument/2006/relationships/hyperlink" Target="https://inpn.mnhn.fr/espece/cd_nom/3429" TargetMode="External"/><Relationship Id="rId2355" Type="http://schemas.openxmlformats.org/officeDocument/2006/relationships/hyperlink" Target="https://inpn.mnhn.fr/espece/cd_nom/608405" TargetMode="External"/><Relationship Id="rId2562" Type="http://schemas.openxmlformats.org/officeDocument/2006/relationships/hyperlink" Target="https://inpn.mnhn.fr/espece/cd_nom/53668" TargetMode="External"/><Relationship Id="rId327" Type="http://schemas.openxmlformats.org/officeDocument/2006/relationships/hyperlink" Target="https://inpn.mnhn.fr/espece/cd_nom/4466" TargetMode="External"/><Relationship Id="rId534" Type="http://schemas.openxmlformats.org/officeDocument/2006/relationships/hyperlink" Target="https://inpn.mnhn.fr/espece/cd_nom/4474" TargetMode="External"/><Relationship Id="rId741" Type="http://schemas.openxmlformats.org/officeDocument/2006/relationships/hyperlink" Target="https://inpn.mnhn.fr/espece/cd_nom/4564" TargetMode="External"/><Relationship Id="rId1164" Type="http://schemas.openxmlformats.org/officeDocument/2006/relationships/hyperlink" Target="https://inpn.mnhn.fr/espece/cd_nom/219831" TargetMode="External"/><Relationship Id="rId1371" Type="http://schemas.openxmlformats.org/officeDocument/2006/relationships/hyperlink" Target="https://inpn.mnhn.fr/espece/cd_nom/4474" TargetMode="External"/><Relationship Id="rId2008" Type="http://schemas.openxmlformats.org/officeDocument/2006/relationships/hyperlink" Target="https://inpn.mnhn.fr/espece/cd_nom/4525" TargetMode="External"/><Relationship Id="rId2215" Type="http://schemas.openxmlformats.org/officeDocument/2006/relationships/hyperlink" Target="https://inpn.mnhn.fr/espece/cd_nom/4035" TargetMode="External"/><Relationship Id="rId2422" Type="http://schemas.openxmlformats.org/officeDocument/2006/relationships/hyperlink" Target="https://inpn.mnhn.fr/espece/cd_nom/608405" TargetMode="External"/><Relationship Id="rId601" Type="http://schemas.openxmlformats.org/officeDocument/2006/relationships/hyperlink" Target="https://inpn.mnhn.fr/espece/cd_nom/4474" TargetMode="External"/><Relationship Id="rId1024" Type="http://schemas.openxmlformats.org/officeDocument/2006/relationships/hyperlink" Target="https://inpn.mnhn.fr/espece/cd_nom/53973" TargetMode="External"/><Relationship Id="rId1231" Type="http://schemas.openxmlformats.org/officeDocument/2006/relationships/hyperlink" Target="https://inpn.mnhn.fr/espece/cd_nom/53623" TargetMode="External"/><Relationship Id="rId3056" Type="http://schemas.openxmlformats.org/officeDocument/2006/relationships/hyperlink" Target="https://inpn.mnhn.fr/espece/cd_nom/77756" TargetMode="External"/><Relationship Id="rId184" Type="http://schemas.openxmlformats.org/officeDocument/2006/relationships/hyperlink" Target="https://inpn.mnhn.fr/espece/cd_nom/4583" TargetMode="External"/><Relationship Id="rId391" Type="http://schemas.openxmlformats.org/officeDocument/2006/relationships/hyperlink" Target="https://inpn.mnhn.fr/espece/cd_nom/4129" TargetMode="External"/><Relationship Id="rId1908" Type="http://schemas.openxmlformats.org/officeDocument/2006/relationships/hyperlink" Target="https://inpn.mnhn.fr/espece/cd_nom/3791" TargetMode="External"/><Relationship Id="rId2072" Type="http://schemas.openxmlformats.org/officeDocument/2006/relationships/hyperlink" Target="https://inpn.mnhn.fr/espece/cd_nom/4564" TargetMode="External"/><Relationship Id="rId251" Type="http://schemas.openxmlformats.org/officeDocument/2006/relationships/hyperlink" Target="https://inpn.mnhn.fr/espece/cd_nom/4503" TargetMode="External"/><Relationship Id="rId2889" Type="http://schemas.openxmlformats.org/officeDocument/2006/relationships/hyperlink" Target="https://inpn.mnhn.fr/espece/cd_nom/53595" TargetMode="External"/><Relationship Id="rId111" Type="http://schemas.openxmlformats.org/officeDocument/2006/relationships/hyperlink" Target="https://inpn.mnhn.fr/espece/cd_nom/3978" TargetMode="External"/><Relationship Id="rId1698" Type="http://schemas.openxmlformats.org/officeDocument/2006/relationships/hyperlink" Target="https://inpn.mnhn.fr/espece/cd_nom/4583" TargetMode="External"/><Relationship Id="rId2749" Type="http://schemas.openxmlformats.org/officeDocument/2006/relationships/hyperlink" Target="https://inpn.mnhn.fr/espece/cd_nom/53595" TargetMode="External"/><Relationship Id="rId2956" Type="http://schemas.openxmlformats.org/officeDocument/2006/relationships/hyperlink" Target="https://inpn.mnhn.fr/espece/cd_nom/53741" TargetMode="External"/><Relationship Id="rId928" Type="http://schemas.openxmlformats.org/officeDocument/2006/relationships/hyperlink" Target="https://inpn.mnhn.fr/espece/cd_nom/4582" TargetMode="External"/><Relationship Id="rId1558" Type="http://schemas.openxmlformats.org/officeDocument/2006/relationships/hyperlink" Target="https://inpn.mnhn.fr/espece/cd_nom/4474" TargetMode="External"/><Relationship Id="rId1765" Type="http://schemas.openxmlformats.org/officeDocument/2006/relationships/hyperlink" Target="https://inpn.mnhn.fr/espece/cd_nom/4503" TargetMode="External"/><Relationship Id="rId2609" Type="http://schemas.openxmlformats.org/officeDocument/2006/relationships/hyperlink" Target="https://inpn.mnhn.fr/espece/cd_nom/219831" TargetMode="External"/><Relationship Id="rId57" Type="http://schemas.openxmlformats.org/officeDocument/2006/relationships/hyperlink" Target="https://inpn.mnhn.fr/espece/cd_nom/53623" TargetMode="External"/><Relationship Id="rId1418" Type="http://schemas.openxmlformats.org/officeDocument/2006/relationships/hyperlink" Target="https://inpn.mnhn.fr/espece/cd_nom/4474" TargetMode="External"/><Relationship Id="rId1972" Type="http://schemas.openxmlformats.org/officeDocument/2006/relationships/hyperlink" Target="https://inpn.mnhn.fr/espece/cd_nom/4342" TargetMode="External"/><Relationship Id="rId2816" Type="http://schemas.openxmlformats.org/officeDocument/2006/relationships/hyperlink" Target="https://inpn.mnhn.fr/espece/cd_nom/53595" TargetMode="External"/><Relationship Id="rId1625" Type="http://schemas.openxmlformats.org/officeDocument/2006/relationships/hyperlink" Target="https://inpn.mnhn.fr/espece/cd_nom/4474" TargetMode="External"/><Relationship Id="rId1832" Type="http://schemas.openxmlformats.org/officeDocument/2006/relationships/hyperlink" Target="https://inpn.mnhn.fr/espece/cd_nom/4257" TargetMode="External"/><Relationship Id="rId2399" Type="http://schemas.openxmlformats.org/officeDocument/2006/relationships/hyperlink" Target="https://inpn.mnhn.fr/espece/cd_nom/608405" TargetMode="External"/><Relationship Id="rId578" Type="http://schemas.openxmlformats.org/officeDocument/2006/relationships/hyperlink" Target="https://inpn.mnhn.fr/espece/cd_nom/4474" TargetMode="External"/><Relationship Id="rId785" Type="http://schemas.openxmlformats.org/officeDocument/2006/relationships/hyperlink" Target="https://inpn.mnhn.fr/espece/cd_nom/4280" TargetMode="External"/><Relationship Id="rId992" Type="http://schemas.openxmlformats.org/officeDocument/2006/relationships/hyperlink" Target="https://inpn.mnhn.fr/espece/cd_nom/54021" TargetMode="External"/><Relationship Id="rId2259" Type="http://schemas.openxmlformats.org/officeDocument/2006/relationships/hyperlink" Target="https://inpn.mnhn.fr/espece/cd_nom/3429" TargetMode="External"/><Relationship Id="rId2466" Type="http://schemas.openxmlformats.org/officeDocument/2006/relationships/hyperlink" Target="https://inpn.mnhn.fr/espece/cd_nom/54279" TargetMode="External"/><Relationship Id="rId2673" Type="http://schemas.openxmlformats.org/officeDocument/2006/relationships/hyperlink" Target="https://inpn.mnhn.fr/espece/cd_nom/53623" TargetMode="External"/><Relationship Id="rId2880" Type="http://schemas.openxmlformats.org/officeDocument/2006/relationships/hyperlink" Target="https://inpn.mnhn.fr/espece/cd_nom/53595" TargetMode="External"/><Relationship Id="rId438" Type="http://schemas.openxmlformats.org/officeDocument/2006/relationships/hyperlink" Target="https://inpn.mnhn.fr/espece/cd_nom/4342" TargetMode="External"/><Relationship Id="rId645" Type="http://schemas.openxmlformats.org/officeDocument/2006/relationships/hyperlink" Target="https://inpn.mnhn.fr/espece/cd_nom/4474" TargetMode="External"/><Relationship Id="rId852" Type="http://schemas.openxmlformats.org/officeDocument/2006/relationships/hyperlink" Target="https://inpn.mnhn.fr/espece/cd_nom/4035" TargetMode="External"/><Relationship Id="rId1068" Type="http://schemas.openxmlformats.org/officeDocument/2006/relationships/hyperlink" Target="https://inpn.mnhn.fr/espece/cd_nom/53668" TargetMode="External"/><Relationship Id="rId1275" Type="http://schemas.openxmlformats.org/officeDocument/2006/relationships/hyperlink" Target="https://inpn.mnhn.fr/espece/cd_nom/641941" TargetMode="External"/><Relationship Id="rId1482" Type="http://schemas.openxmlformats.org/officeDocument/2006/relationships/hyperlink" Target="https://inpn.mnhn.fr/espece/cd_nom/4474" TargetMode="External"/><Relationship Id="rId2119" Type="http://schemas.openxmlformats.org/officeDocument/2006/relationships/hyperlink" Target="https://inpn.mnhn.fr/espece/cd_nom/4564" TargetMode="External"/><Relationship Id="rId2326" Type="http://schemas.openxmlformats.org/officeDocument/2006/relationships/hyperlink" Target="https://inpn.mnhn.fr/espece/cd_nom/608405" TargetMode="External"/><Relationship Id="rId2533" Type="http://schemas.openxmlformats.org/officeDocument/2006/relationships/hyperlink" Target="https://inpn.mnhn.fr/espece/cd_nom/53973" TargetMode="External"/><Relationship Id="rId2740" Type="http://schemas.openxmlformats.org/officeDocument/2006/relationships/hyperlink" Target="https://inpn.mnhn.fr/espece/cd_nom/53595" TargetMode="External"/><Relationship Id="rId505" Type="http://schemas.openxmlformats.org/officeDocument/2006/relationships/hyperlink" Target="https://inpn.mnhn.fr/espece/cd_nom/3603" TargetMode="External"/><Relationship Id="rId712" Type="http://schemas.openxmlformats.org/officeDocument/2006/relationships/hyperlink" Target="https://inpn.mnhn.fr/espece/cd_nom/4474" TargetMode="External"/><Relationship Id="rId1135" Type="http://schemas.openxmlformats.org/officeDocument/2006/relationships/hyperlink" Target="https://inpn.mnhn.fr/espece/cd_nom/219831" TargetMode="External"/><Relationship Id="rId1342" Type="http://schemas.openxmlformats.org/officeDocument/2006/relationships/hyperlink" Target="https://inpn.mnhn.fr/espece/cd_nom/53741" TargetMode="External"/><Relationship Id="rId1202" Type="http://schemas.openxmlformats.org/officeDocument/2006/relationships/hyperlink" Target="https://inpn.mnhn.fr/espece/cd_nom/53623" TargetMode="External"/><Relationship Id="rId2600" Type="http://schemas.openxmlformats.org/officeDocument/2006/relationships/hyperlink" Target="https://inpn.mnhn.fr/espece/cd_nom/219831" TargetMode="External"/><Relationship Id="rId295" Type="http://schemas.openxmlformats.org/officeDocument/2006/relationships/hyperlink" Target="https://inpn.mnhn.fr/espece/cd_nom/4257" TargetMode="External"/><Relationship Id="rId2183" Type="http://schemas.openxmlformats.org/officeDocument/2006/relationships/hyperlink" Target="https://inpn.mnhn.fr/espece/cd_nom/4280" TargetMode="External"/><Relationship Id="rId2390" Type="http://schemas.openxmlformats.org/officeDocument/2006/relationships/hyperlink" Target="https://inpn.mnhn.fr/espece/cd_nom/608405" TargetMode="External"/><Relationship Id="rId3027" Type="http://schemas.openxmlformats.org/officeDocument/2006/relationships/hyperlink" Target="https://inpn.mnhn.fr/espece/cd_nom/77756" TargetMode="External"/><Relationship Id="rId155" Type="http://schemas.openxmlformats.org/officeDocument/2006/relationships/hyperlink" Target="https://inpn.mnhn.fr/espece/cd_nom/3978" TargetMode="External"/><Relationship Id="rId362" Type="http://schemas.openxmlformats.org/officeDocument/2006/relationships/hyperlink" Target="https://inpn.mnhn.fr/espece/cd_nom/4466" TargetMode="External"/><Relationship Id="rId2043" Type="http://schemas.openxmlformats.org/officeDocument/2006/relationships/hyperlink" Target="https://inpn.mnhn.fr/espece/cd_nom/3611" TargetMode="External"/><Relationship Id="rId2250" Type="http://schemas.openxmlformats.org/officeDocument/2006/relationships/hyperlink" Target="https://inpn.mnhn.fr/espece/cd_nom/3429" TargetMode="External"/><Relationship Id="rId222" Type="http://schemas.openxmlformats.org/officeDocument/2006/relationships/hyperlink" Target="https://inpn.mnhn.fr/espece/cd_nom/4494" TargetMode="External"/><Relationship Id="rId2110" Type="http://schemas.openxmlformats.org/officeDocument/2006/relationships/hyperlink" Target="https://inpn.mnhn.fr/espece/cd_nom/4564" TargetMode="External"/><Relationship Id="rId1669" Type="http://schemas.openxmlformats.org/officeDocument/2006/relationships/hyperlink" Target="https://inpn.mnhn.fr/espece/cd_nom/3978" TargetMode="External"/><Relationship Id="rId1876" Type="http://schemas.openxmlformats.org/officeDocument/2006/relationships/hyperlink" Target="https://inpn.mnhn.fr/espece/cd_nom/4466" TargetMode="External"/><Relationship Id="rId2927" Type="http://schemas.openxmlformats.org/officeDocument/2006/relationships/hyperlink" Target="https://inpn.mnhn.fr/espece/cd_nom/53741" TargetMode="External"/><Relationship Id="rId1529" Type="http://schemas.openxmlformats.org/officeDocument/2006/relationships/hyperlink" Target="https://inpn.mnhn.fr/espece/cd_nom/4474" TargetMode="External"/><Relationship Id="rId1736" Type="http://schemas.openxmlformats.org/officeDocument/2006/relationships/hyperlink" Target="https://inpn.mnhn.fr/espece/cd_nom/4494" TargetMode="External"/><Relationship Id="rId1943" Type="http://schemas.openxmlformats.org/officeDocument/2006/relationships/hyperlink" Target="https://inpn.mnhn.fr/espece/cd_nom/4137" TargetMode="External"/><Relationship Id="rId28" Type="http://schemas.openxmlformats.org/officeDocument/2006/relationships/hyperlink" Target="https://inpn.mnhn.fr/espece/cd_nom/4280" TargetMode="External"/><Relationship Id="rId1803" Type="http://schemas.openxmlformats.org/officeDocument/2006/relationships/hyperlink" Target="https://inpn.mnhn.fr/espece/cd_nom/4503" TargetMode="External"/><Relationship Id="rId689" Type="http://schemas.openxmlformats.org/officeDocument/2006/relationships/hyperlink" Target="https://inpn.mnhn.fr/espece/cd_nom/4474" TargetMode="External"/><Relationship Id="rId896" Type="http://schemas.openxmlformats.org/officeDocument/2006/relationships/hyperlink" Target="https://inpn.mnhn.fr/espece/cd_nom/3429" TargetMode="External"/><Relationship Id="rId2577" Type="http://schemas.openxmlformats.org/officeDocument/2006/relationships/hyperlink" Target="https://inpn.mnhn.fr/espece/cd_nom/219831" TargetMode="External"/><Relationship Id="rId2784" Type="http://schemas.openxmlformats.org/officeDocument/2006/relationships/hyperlink" Target="https://inpn.mnhn.fr/espece/cd_nom/53595" TargetMode="External"/><Relationship Id="rId549" Type="http://schemas.openxmlformats.org/officeDocument/2006/relationships/hyperlink" Target="https://inpn.mnhn.fr/espece/cd_nom/4474" TargetMode="External"/><Relationship Id="rId756" Type="http://schemas.openxmlformats.org/officeDocument/2006/relationships/hyperlink" Target="https://inpn.mnhn.fr/espece/cd_nom/4564" TargetMode="External"/><Relationship Id="rId1179" Type="http://schemas.openxmlformats.org/officeDocument/2006/relationships/hyperlink" Target="https://inpn.mnhn.fr/espece/cd_nom/54342" TargetMode="External"/><Relationship Id="rId1386" Type="http://schemas.openxmlformats.org/officeDocument/2006/relationships/hyperlink" Target="https://inpn.mnhn.fr/espece/cd_nom/4474" TargetMode="External"/><Relationship Id="rId1593" Type="http://schemas.openxmlformats.org/officeDocument/2006/relationships/hyperlink" Target="https://inpn.mnhn.fr/espece/cd_nom/4474" TargetMode="External"/><Relationship Id="rId2437" Type="http://schemas.openxmlformats.org/officeDocument/2006/relationships/hyperlink" Target="https://inpn.mnhn.fr/espece/cd_nom/608405" TargetMode="External"/><Relationship Id="rId2991" Type="http://schemas.openxmlformats.org/officeDocument/2006/relationships/hyperlink" Target="https://inpn.mnhn.fr/espece/cd_nom/77756" TargetMode="External"/><Relationship Id="rId409" Type="http://schemas.openxmlformats.org/officeDocument/2006/relationships/hyperlink" Target="https://inpn.mnhn.fr/espece/cd_nom/4129" TargetMode="External"/><Relationship Id="rId963" Type="http://schemas.openxmlformats.org/officeDocument/2006/relationships/hyperlink" Target="https://inpn.mnhn.fr/espece/cd_nom/608405" TargetMode="External"/><Relationship Id="rId1039" Type="http://schemas.openxmlformats.org/officeDocument/2006/relationships/hyperlink" Target="https://inpn.mnhn.fr/espece/cd_nom/219741" TargetMode="External"/><Relationship Id="rId1246" Type="http://schemas.openxmlformats.org/officeDocument/2006/relationships/hyperlink" Target="https://inpn.mnhn.fr/espece/cd_nom/53623" TargetMode="External"/><Relationship Id="rId2644" Type="http://schemas.openxmlformats.org/officeDocument/2006/relationships/hyperlink" Target="https://inpn.mnhn.fr/espece/cd_nom/219833" TargetMode="External"/><Relationship Id="rId2851" Type="http://schemas.openxmlformats.org/officeDocument/2006/relationships/hyperlink" Target="https://inpn.mnhn.fr/espece/cd_nom/53595" TargetMode="External"/><Relationship Id="rId92" Type="http://schemas.openxmlformats.org/officeDocument/2006/relationships/hyperlink" Target="https://inpn.mnhn.fr/espece/cd_nom/77490" TargetMode="External"/><Relationship Id="rId616" Type="http://schemas.openxmlformats.org/officeDocument/2006/relationships/hyperlink" Target="https://inpn.mnhn.fr/espece/cd_nom/4474" TargetMode="External"/><Relationship Id="rId823" Type="http://schemas.openxmlformats.org/officeDocument/2006/relationships/hyperlink" Target="https://inpn.mnhn.fr/espece/cd_nom/4280" TargetMode="External"/><Relationship Id="rId1453" Type="http://schemas.openxmlformats.org/officeDocument/2006/relationships/hyperlink" Target="https://inpn.mnhn.fr/espece/cd_nom/4474" TargetMode="External"/><Relationship Id="rId1660" Type="http://schemas.openxmlformats.org/officeDocument/2006/relationships/hyperlink" Target="https://inpn.mnhn.fr/espece/cd_nom/3978" TargetMode="External"/><Relationship Id="rId2504" Type="http://schemas.openxmlformats.org/officeDocument/2006/relationships/hyperlink" Target="https://inpn.mnhn.fr/espece/cd_nom/521494" TargetMode="External"/><Relationship Id="rId2711" Type="http://schemas.openxmlformats.org/officeDocument/2006/relationships/hyperlink" Target="https://inpn.mnhn.fr/espece/cd_nom/53595" TargetMode="External"/><Relationship Id="rId1106" Type="http://schemas.openxmlformats.org/officeDocument/2006/relationships/hyperlink" Target="https://inpn.mnhn.fr/espece/cd_nom/53668" TargetMode="External"/><Relationship Id="rId1313" Type="http://schemas.openxmlformats.org/officeDocument/2006/relationships/hyperlink" Target="https://inpn.mnhn.fr/espece/cd_nom/53595" TargetMode="External"/><Relationship Id="rId1520" Type="http://schemas.openxmlformats.org/officeDocument/2006/relationships/hyperlink" Target="https://inpn.mnhn.fr/espece/cd_nom/4474" TargetMode="External"/><Relationship Id="rId199" Type="http://schemas.openxmlformats.org/officeDocument/2006/relationships/hyperlink" Target="https://inpn.mnhn.fr/espece/cd_nom/4494" TargetMode="External"/><Relationship Id="rId2087" Type="http://schemas.openxmlformats.org/officeDocument/2006/relationships/hyperlink" Target="https://inpn.mnhn.fr/espece/cd_nom/4564" TargetMode="External"/><Relationship Id="rId2294" Type="http://schemas.openxmlformats.org/officeDocument/2006/relationships/hyperlink" Target="https://inpn.mnhn.fr/espece/cd_nom/4582" TargetMode="External"/><Relationship Id="rId266" Type="http://schemas.openxmlformats.org/officeDocument/2006/relationships/hyperlink" Target="https://inpn.mnhn.fr/espece/cd_nom/4503" TargetMode="External"/><Relationship Id="rId473" Type="http://schemas.openxmlformats.org/officeDocument/2006/relationships/hyperlink" Target="https://inpn.mnhn.fr/espece/cd_nom/4525" TargetMode="External"/><Relationship Id="rId680" Type="http://schemas.openxmlformats.org/officeDocument/2006/relationships/hyperlink" Target="https://inpn.mnhn.fr/espece/cd_nom/4474" TargetMode="External"/><Relationship Id="rId2154" Type="http://schemas.openxmlformats.org/officeDocument/2006/relationships/hyperlink" Target="https://inpn.mnhn.fr/espece/cd_nom/4564" TargetMode="External"/><Relationship Id="rId2361" Type="http://schemas.openxmlformats.org/officeDocument/2006/relationships/hyperlink" Target="https://inpn.mnhn.fr/espece/cd_nom/608405" TargetMode="External"/><Relationship Id="rId126" Type="http://schemas.openxmlformats.org/officeDocument/2006/relationships/hyperlink" Target="https://inpn.mnhn.fr/espece/cd_nom/3978" TargetMode="External"/><Relationship Id="rId333" Type="http://schemas.openxmlformats.org/officeDocument/2006/relationships/hyperlink" Target="https://inpn.mnhn.fr/espece/cd_nom/4466" TargetMode="External"/><Relationship Id="rId540" Type="http://schemas.openxmlformats.org/officeDocument/2006/relationships/hyperlink" Target="https://inpn.mnhn.fr/espece/cd_nom/4474" TargetMode="External"/><Relationship Id="rId1170" Type="http://schemas.openxmlformats.org/officeDocument/2006/relationships/hyperlink" Target="https://inpn.mnhn.fr/espece/cd_nom/219831" TargetMode="External"/><Relationship Id="rId2014" Type="http://schemas.openxmlformats.org/officeDocument/2006/relationships/hyperlink" Target="https://inpn.mnhn.fr/espece/cd_nom/4525" TargetMode="External"/><Relationship Id="rId2221" Type="http://schemas.openxmlformats.org/officeDocument/2006/relationships/hyperlink" Target="https://inpn.mnhn.fr/espece/cd_nom/4571" TargetMode="External"/><Relationship Id="rId1030" Type="http://schemas.openxmlformats.org/officeDocument/2006/relationships/hyperlink" Target="https://inpn.mnhn.fr/espece/cd_nom/53700" TargetMode="External"/><Relationship Id="rId400" Type="http://schemas.openxmlformats.org/officeDocument/2006/relationships/hyperlink" Target="https://inpn.mnhn.fr/espece/cd_nom/4129" TargetMode="External"/><Relationship Id="rId1987" Type="http://schemas.openxmlformats.org/officeDocument/2006/relationships/hyperlink" Target="https://inpn.mnhn.fr/espece/cd_nom/4342" TargetMode="External"/><Relationship Id="rId1847" Type="http://schemas.openxmlformats.org/officeDocument/2006/relationships/hyperlink" Target="https://inpn.mnhn.fr/espece/cd_nom/4257" TargetMode="External"/><Relationship Id="rId1707" Type="http://schemas.openxmlformats.org/officeDocument/2006/relationships/hyperlink" Target="https://inpn.mnhn.fr/espece/cd_nom/4583" TargetMode="External"/><Relationship Id="rId3062" Type="http://schemas.openxmlformats.org/officeDocument/2006/relationships/hyperlink" Target="https://inpn.mnhn.fr/espece/cd_nom/77490" TargetMode="External"/><Relationship Id="rId190" Type="http://schemas.openxmlformats.org/officeDocument/2006/relationships/hyperlink" Target="https://inpn.mnhn.fr/espece/cd_nom/4583" TargetMode="External"/><Relationship Id="rId1914" Type="http://schemas.openxmlformats.org/officeDocument/2006/relationships/hyperlink" Target="https://inpn.mnhn.fr/espece/cd_nom/3791" TargetMode="External"/><Relationship Id="rId2688" Type="http://schemas.openxmlformats.org/officeDocument/2006/relationships/hyperlink" Target="https://inpn.mnhn.fr/espece/cd_nom/641941" TargetMode="External"/><Relationship Id="rId2895" Type="http://schemas.openxmlformats.org/officeDocument/2006/relationships/hyperlink" Target="https://inpn.mnhn.fr/espece/cd_nom/53595" TargetMode="External"/><Relationship Id="rId867" Type="http://schemas.openxmlformats.org/officeDocument/2006/relationships/hyperlink" Target="https://inpn.mnhn.fr/espece/cd_nom/3429" TargetMode="External"/><Relationship Id="rId1497" Type="http://schemas.openxmlformats.org/officeDocument/2006/relationships/hyperlink" Target="https://inpn.mnhn.fr/espece/cd_nom/4474" TargetMode="External"/><Relationship Id="rId2548" Type="http://schemas.openxmlformats.org/officeDocument/2006/relationships/hyperlink" Target="https://inpn.mnhn.fr/espece/cd_nom/53973" TargetMode="External"/><Relationship Id="rId2755" Type="http://schemas.openxmlformats.org/officeDocument/2006/relationships/hyperlink" Target="https://inpn.mnhn.fr/espece/cd_nom/53595" TargetMode="External"/><Relationship Id="rId2962" Type="http://schemas.openxmlformats.org/officeDocument/2006/relationships/hyperlink" Target="https://inpn.mnhn.fr/espece/cd_nom/77756" TargetMode="External"/><Relationship Id="rId727" Type="http://schemas.openxmlformats.org/officeDocument/2006/relationships/hyperlink" Target="https://inpn.mnhn.fr/espece/cd_nom/4564" TargetMode="External"/><Relationship Id="rId934" Type="http://schemas.openxmlformats.org/officeDocument/2006/relationships/hyperlink" Target="https://inpn.mnhn.fr/espece/cd_nom/4582" TargetMode="External"/><Relationship Id="rId1357" Type="http://schemas.openxmlformats.org/officeDocument/2006/relationships/hyperlink" Target="https://inpn.mnhn.fr/espece/cd_nom/4474" TargetMode="External"/><Relationship Id="rId1564" Type="http://schemas.openxmlformats.org/officeDocument/2006/relationships/hyperlink" Target="https://inpn.mnhn.fr/espece/cd_nom/4474" TargetMode="External"/><Relationship Id="rId1771" Type="http://schemas.openxmlformats.org/officeDocument/2006/relationships/hyperlink" Target="https://inpn.mnhn.fr/espece/cd_nom/4503" TargetMode="External"/><Relationship Id="rId2408" Type="http://schemas.openxmlformats.org/officeDocument/2006/relationships/hyperlink" Target="https://inpn.mnhn.fr/espece/cd_nom/608405" TargetMode="External"/><Relationship Id="rId2615" Type="http://schemas.openxmlformats.org/officeDocument/2006/relationships/hyperlink" Target="https://inpn.mnhn.fr/espece/cd_nom/219831" TargetMode="External"/><Relationship Id="rId2822" Type="http://schemas.openxmlformats.org/officeDocument/2006/relationships/hyperlink" Target="https://inpn.mnhn.fr/espece/cd_nom/53595" TargetMode="External"/><Relationship Id="rId63" Type="http://schemas.openxmlformats.org/officeDocument/2006/relationships/hyperlink" Target="https://inpn.mnhn.fr/espece/cd_nom/53623" TargetMode="External"/><Relationship Id="rId1217" Type="http://schemas.openxmlformats.org/officeDocument/2006/relationships/hyperlink" Target="https://inpn.mnhn.fr/espece/cd_nom/53623" TargetMode="External"/><Relationship Id="rId1424" Type="http://schemas.openxmlformats.org/officeDocument/2006/relationships/hyperlink" Target="https://inpn.mnhn.fr/espece/cd_nom/4474" TargetMode="External"/><Relationship Id="rId1631" Type="http://schemas.openxmlformats.org/officeDocument/2006/relationships/hyperlink" Target="https://inpn.mnhn.fr/espece/cd_nom/4474" TargetMode="External"/><Relationship Id="rId2198" Type="http://schemas.openxmlformats.org/officeDocument/2006/relationships/hyperlink" Target="https://inpn.mnhn.fr/espece/cd_nom/4280" TargetMode="External"/><Relationship Id="rId377" Type="http://schemas.openxmlformats.org/officeDocument/2006/relationships/hyperlink" Target="https://inpn.mnhn.fr/espece/cd_nom/4142" TargetMode="External"/><Relationship Id="rId584" Type="http://schemas.openxmlformats.org/officeDocument/2006/relationships/hyperlink" Target="https://inpn.mnhn.fr/espece/cd_nom/4474" TargetMode="External"/><Relationship Id="rId2058" Type="http://schemas.openxmlformats.org/officeDocument/2006/relationships/hyperlink" Target="https://inpn.mnhn.fr/espece/cd_nom/4564" TargetMode="External"/><Relationship Id="rId2265" Type="http://schemas.openxmlformats.org/officeDocument/2006/relationships/hyperlink" Target="https://inpn.mnhn.fr/espece/cd_nom/3429" TargetMode="External"/><Relationship Id="rId237" Type="http://schemas.openxmlformats.org/officeDocument/2006/relationships/hyperlink" Target="https://inpn.mnhn.fr/espece/cd_nom/4503" TargetMode="External"/><Relationship Id="rId791" Type="http://schemas.openxmlformats.org/officeDocument/2006/relationships/hyperlink" Target="https://inpn.mnhn.fr/espece/cd_nom/4280" TargetMode="External"/><Relationship Id="rId1074" Type="http://schemas.openxmlformats.org/officeDocument/2006/relationships/hyperlink" Target="https://inpn.mnhn.fr/espece/cd_nom/53668" TargetMode="External"/><Relationship Id="rId2472" Type="http://schemas.openxmlformats.org/officeDocument/2006/relationships/hyperlink" Target="https://inpn.mnhn.fr/espece/cd_nom/54279" TargetMode="External"/><Relationship Id="rId444" Type="http://schemas.openxmlformats.org/officeDocument/2006/relationships/hyperlink" Target="https://inpn.mnhn.fr/espece/cd_nom/4342" TargetMode="External"/><Relationship Id="rId651" Type="http://schemas.openxmlformats.org/officeDocument/2006/relationships/hyperlink" Target="https://inpn.mnhn.fr/espece/cd_nom/4474" TargetMode="External"/><Relationship Id="rId1281" Type="http://schemas.openxmlformats.org/officeDocument/2006/relationships/hyperlink" Target="https://inpn.mnhn.fr/espece/cd_nom/219740" TargetMode="External"/><Relationship Id="rId2125" Type="http://schemas.openxmlformats.org/officeDocument/2006/relationships/hyperlink" Target="https://inpn.mnhn.fr/espece/cd_nom/4564" TargetMode="External"/><Relationship Id="rId2332" Type="http://schemas.openxmlformats.org/officeDocument/2006/relationships/hyperlink" Target="https://inpn.mnhn.fr/espece/cd_nom/608405" TargetMode="External"/><Relationship Id="rId304" Type="http://schemas.openxmlformats.org/officeDocument/2006/relationships/hyperlink" Target="https://inpn.mnhn.fr/espece/cd_nom/4257" TargetMode="External"/><Relationship Id="rId511" Type="http://schemas.openxmlformats.org/officeDocument/2006/relationships/hyperlink" Target="https://inpn.mnhn.fr/espece/cd_nom/3603" TargetMode="External"/><Relationship Id="rId1141" Type="http://schemas.openxmlformats.org/officeDocument/2006/relationships/hyperlink" Target="https://inpn.mnhn.fr/espece/cd_nom/219831" TargetMode="External"/><Relationship Id="rId1001" Type="http://schemas.openxmlformats.org/officeDocument/2006/relationships/hyperlink" Target="https://inpn.mnhn.fr/espece/cd_nom/219796" TargetMode="External"/><Relationship Id="rId1958" Type="http://schemas.openxmlformats.org/officeDocument/2006/relationships/hyperlink" Target="https://inpn.mnhn.fr/espece/cd_nom/4129" TargetMode="External"/><Relationship Id="rId1818" Type="http://schemas.openxmlformats.org/officeDocument/2006/relationships/hyperlink" Target="https://inpn.mnhn.fr/espece/cd_nom/2669" TargetMode="External"/><Relationship Id="rId3033" Type="http://schemas.openxmlformats.org/officeDocument/2006/relationships/hyperlink" Target="https://inpn.mnhn.fr/espece/cd_nom/77756" TargetMode="External"/><Relationship Id="rId161" Type="http://schemas.openxmlformats.org/officeDocument/2006/relationships/hyperlink" Target="https://inpn.mnhn.fr/espece/cd_nom/3978" TargetMode="External"/><Relationship Id="rId2799" Type="http://schemas.openxmlformats.org/officeDocument/2006/relationships/hyperlink" Target="https://inpn.mnhn.fr/espece/cd_nom/53595" TargetMode="External"/><Relationship Id="rId978" Type="http://schemas.openxmlformats.org/officeDocument/2006/relationships/hyperlink" Target="https://inpn.mnhn.fr/espece/cd_nom/54279" TargetMode="External"/><Relationship Id="rId2659" Type="http://schemas.openxmlformats.org/officeDocument/2006/relationships/hyperlink" Target="https://inpn.mnhn.fr/espece/cd_nom/53623" TargetMode="External"/><Relationship Id="rId2866" Type="http://schemas.openxmlformats.org/officeDocument/2006/relationships/hyperlink" Target="https://inpn.mnhn.fr/espece/cd_nom/53595" TargetMode="External"/><Relationship Id="rId838" Type="http://schemas.openxmlformats.org/officeDocument/2006/relationships/hyperlink" Target="https://inpn.mnhn.fr/espece/cd_nom/4280" TargetMode="External"/><Relationship Id="rId1468" Type="http://schemas.openxmlformats.org/officeDocument/2006/relationships/hyperlink" Target="https://inpn.mnhn.fr/espece/cd_nom/4474" TargetMode="External"/><Relationship Id="rId1675" Type="http://schemas.openxmlformats.org/officeDocument/2006/relationships/hyperlink" Target="https://inpn.mnhn.fr/espece/cd_nom/3755" TargetMode="External"/><Relationship Id="rId1882" Type="http://schemas.openxmlformats.org/officeDocument/2006/relationships/hyperlink" Target="https://inpn.mnhn.fr/espece/cd_nom/4466" TargetMode="External"/><Relationship Id="rId2519" Type="http://schemas.openxmlformats.org/officeDocument/2006/relationships/hyperlink" Target="https://inpn.mnhn.fr/espece/cd_nom/521494" TargetMode="External"/><Relationship Id="rId2726" Type="http://schemas.openxmlformats.org/officeDocument/2006/relationships/hyperlink" Target="https://inpn.mnhn.fr/espece/cd_nom/53595" TargetMode="External"/><Relationship Id="rId1328" Type="http://schemas.openxmlformats.org/officeDocument/2006/relationships/hyperlink" Target="https://inpn.mnhn.fr/espece/cd_nom/53595" TargetMode="External"/><Relationship Id="rId1535" Type="http://schemas.openxmlformats.org/officeDocument/2006/relationships/hyperlink" Target="https://inpn.mnhn.fr/espece/cd_nom/4474" TargetMode="External"/><Relationship Id="rId2933" Type="http://schemas.openxmlformats.org/officeDocument/2006/relationships/hyperlink" Target="https://inpn.mnhn.fr/espece/cd_nom/53741" TargetMode="External"/><Relationship Id="rId905" Type="http://schemas.openxmlformats.org/officeDocument/2006/relationships/hyperlink" Target="https://inpn.mnhn.fr/espece/cd_nom/3429" TargetMode="External"/><Relationship Id="rId1742" Type="http://schemas.openxmlformats.org/officeDocument/2006/relationships/hyperlink" Target="https://inpn.mnhn.fr/espece/cd_nom/4494" TargetMode="External"/><Relationship Id="rId34" Type="http://schemas.openxmlformats.org/officeDocument/2006/relationships/hyperlink" Target="https://inpn.mnhn.fr/espece/cd_nom/3429" TargetMode="External"/><Relationship Id="rId1602" Type="http://schemas.openxmlformats.org/officeDocument/2006/relationships/hyperlink" Target="https://inpn.mnhn.fr/espece/cd_nom/4474" TargetMode="External"/><Relationship Id="rId488" Type="http://schemas.openxmlformats.org/officeDocument/2006/relationships/hyperlink" Target="https://inpn.mnhn.fr/espece/cd_nom/4525" TargetMode="External"/><Relationship Id="rId695" Type="http://schemas.openxmlformats.org/officeDocument/2006/relationships/hyperlink" Target="https://inpn.mnhn.fr/espece/cd_nom/4474" TargetMode="External"/><Relationship Id="rId2169" Type="http://schemas.openxmlformats.org/officeDocument/2006/relationships/hyperlink" Target="https://inpn.mnhn.fr/espece/cd_nom/4280" TargetMode="External"/><Relationship Id="rId2376" Type="http://schemas.openxmlformats.org/officeDocument/2006/relationships/hyperlink" Target="https://inpn.mnhn.fr/espece/cd_nom/608405" TargetMode="External"/><Relationship Id="rId2583" Type="http://schemas.openxmlformats.org/officeDocument/2006/relationships/hyperlink" Target="https://inpn.mnhn.fr/espece/cd_nom/219831" TargetMode="External"/><Relationship Id="rId2790" Type="http://schemas.openxmlformats.org/officeDocument/2006/relationships/hyperlink" Target="https://inpn.mnhn.fr/espece/cd_nom/53595" TargetMode="External"/><Relationship Id="rId348" Type="http://schemas.openxmlformats.org/officeDocument/2006/relationships/hyperlink" Target="https://inpn.mnhn.fr/espece/cd_nom/4466" TargetMode="External"/><Relationship Id="rId555" Type="http://schemas.openxmlformats.org/officeDocument/2006/relationships/hyperlink" Target="https://inpn.mnhn.fr/espece/cd_nom/4474" TargetMode="External"/><Relationship Id="rId762" Type="http://schemas.openxmlformats.org/officeDocument/2006/relationships/hyperlink" Target="https://inpn.mnhn.fr/espece/cd_nom/4564" TargetMode="External"/><Relationship Id="rId1185" Type="http://schemas.openxmlformats.org/officeDocument/2006/relationships/hyperlink" Target="https://inpn.mnhn.fr/espece/cd_nom/54376" TargetMode="External"/><Relationship Id="rId1392" Type="http://schemas.openxmlformats.org/officeDocument/2006/relationships/hyperlink" Target="https://inpn.mnhn.fr/espece/cd_nom/4474" TargetMode="External"/><Relationship Id="rId2029" Type="http://schemas.openxmlformats.org/officeDocument/2006/relationships/hyperlink" Target="https://inpn.mnhn.fr/espece/cd_nom/4525" TargetMode="External"/><Relationship Id="rId2236" Type="http://schemas.openxmlformats.org/officeDocument/2006/relationships/hyperlink" Target="https://inpn.mnhn.fr/espece/cd_nom/889056" TargetMode="External"/><Relationship Id="rId2443" Type="http://schemas.openxmlformats.org/officeDocument/2006/relationships/hyperlink" Target="https://inpn.mnhn.fr/espece/cd_nom/608405" TargetMode="External"/><Relationship Id="rId2650" Type="http://schemas.openxmlformats.org/officeDocument/2006/relationships/hyperlink" Target="https://inpn.mnhn.fr/espece/cd_nom/53623" TargetMode="External"/><Relationship Id="rId208" Type="http://schemas.openxmlformats.org/officeDocument/2006/relationships/hyperlink" Target="https://inpn.mnhn.fr/espece/cd_nom/4494" TargetMode="External"/><Relationship Id="rId415" Type="http://schemas.openxmlformats.org/officeDocument/2006/relationships/hyperlink" Target="https://inpn.mnhn.fr/espece/cd_nom/4129" TargetMode="External"/><Relationship Id="rId622" Type="http://schemas.openxmlformats.org/officeDocument/2006/relationships/hyperlink" Target="https://inpn.mnhn.fr/espece/cd_nom/4474" TargetMode="External"/><Relationship Id="rId1045" Type="http://schemas.openxmlformats.org/officeDocument/2006/relationships/hyperlink" Target="https://inpn.mnhn.fr/espece/cd_nom/53668" TargetMode="External"/><Relationship Id="rId1252" Type="http://schemas.openxmlformats.org/officeDocument/2006/relationships/hyperlink" Target="https://inpn.mnhn.fr/espece/cd_nom/53623" TargetMode="External"/><Relationship Id="rId2303" Type="http://schemas.openxmlformats.org/officeDocument/2006/relationships/hyperlink" Target="https://inpn.mnhn.fr/espece/cd_nom/4582" TargetMode="External"/><Relationship Id="rId2510" Type="http://schemas.openxmlformats.org/officeDocument/2006/relationships/hyperlink" Target="https://inpn.mnhn.fr/espece/cd_nom/521494" TargetMode="External"/><Relationship Id="rId1112" Type="http://schemas.openxmlformats.org/officeDocument/2006/relationships/hyperlink" Target="https://inpn.mnhn.fr/espece/cd_nom/249151" TargetMode="External"/><Relationship Id="rId3077" Type="http://schemas.openxmlformats.org/officeDocument/2006/relationships/hyperlink" Target="https://inpn.mnhn.fr/espece/cd_nom/30058" TargetMode="External"/><Relationship Id="rId1929" Type="http://schemas.openxmlformats.org/officeDocument/2006/relationships/hyperlink" Target="https://inpn.mnhn.fr/espece/cd_nom/4137" TargetMode="External"/><Relationship Id="rId2093" Type="http://schemas.openxmlformats.org/officeDocument/2006/relationships/hyperlink" Target="https://inpn.mnhn.fr/espece/cd_nom/4564" TargetMode="External"/><Relationship Id="rId272" Type="http://schemas.openxmlformats.org/officeDocument/2006/relationships/hyperlink" Target="https://inpn.mnhn.fr/espece/cd_nom/4257" TargetMode="External"/><Relationship Id="rId2160" Type="http://schemas.openxmlformats.org/officeDocument/2006/relationships/hyperlink" Target="https://inpn.mnhn.fr/espece/cd_nom/4280" TargetMode="External"/><Relationship Id="rId3004" Type="http://schemas.openxmlformats.org/officeDocument/2006/relationships/hyperlink" Target="https://inpn.mnhn.fr/espece/cd_nom/77756" TargetMode="External"/><Relationship Id="rId132" Type="http://schemas.openxmlformats.org/officeDocument/2006/relationships/hyperlink" Target="https://inpn.mnhn.fr/espece/cd_nom/3978" TargetMode="External"/><Relationship Id="rId2020" Type="http://schemas.openxmlformats.org/officeDocument/2006/relationships/hyperlink" Target="https://inpn.mnhn.fr/espece/cd_nom/4525" TargetMode="External"/><Relationship Id="rId1579" Type="http://schemas.openxmlformats.org/officeDocument/2006/relationships/hyperlink" Target="https://inpn.mnhn.fr/espece/cd_nom/4474" TargetMode="External"/><Relationship Id="rId2977" Type="http://schemas.openxmlformats.org/officeDocument/2006/relationships/hyperlink" Target="https://inpn.mnhn.fr/espece/cd_nom/77756" TargetMode="External"/><Relationship Id="rId949" Type="http://schemas.openxmlformats.org/officeDocument/2006/relationships/hyperlink" Target="https://inpn.mnhn.fr/espece/cd_nom/608405" TargetMode="External"/><Relationship Id="rId1786" Type="http://schemas.openxmlformats.org/officeDocument/2006/relationships/hyperlink" Target="https://inpn.mnhn.fr/espece/cd_nom/4503" TargetMode="External"/><Relationship Id="rId1993" Type="http://schemas.openxmlformats.org/officeDocument/2006/relationships/hyperlink" Target="https://inpn.mnhn.fr/espece/cd_nom/4525" TargetMode="External"/><Relationship Id="rId2837" Type="http://schemas.openxmlformats.org/officeDocument/2006/relationships/hyperlink" Target="https://inpn.mnhn.fr/espece/cd_nom/53595" TargetMode="External"/><Relationship Id="rId78" Type="http://schemas.openxmlformats.org/officeDocument/2006/relationships/hyperlink" Target="https://inpn.mnhn.fr/espece/cd_nom/53595" TargetMode="External"/><Relationship Id="rId809" Type="http://schemas.openxmlformats.org/officeDocument/2006/relationships/hyperlink" Target="https://inpn.mnhn.fr/espece/cd_nom/4280" TargetMode="External"/><Relationship Id="rId1439" Type="http://schemas.openxmlformats.org/officeDocument/2006/relationships/hyperlink" Target="https://inpn.mnhn.fr/espece/cd_nom/4474" TargetMode="External"/><Relationship Id="rId1646" Type="http://schemas.openxmlformats.org/officeDocument/2006/relationships/hyperlink" Target="https://inpn.mnhn.fr/espece/cd_nom/3978" TargetMode="External"/><Relationship Id="rId1853" Type="http://schemas.openxmlformats.org/officeDocument/2006/relationships/hyperlink" Target="https://inpn.mnhn.fr/espece/cd_nom/4257" TargetMode="External"/><Relationship Id="rId2904" Type="http://schemas.openxmlformats.org/officeDocument/2006/relationships/hyperlink" Target="https://inpn.mnhn.fr/espece/cd_nom/53595" TargetMode="External"/><Relationship Id="rId1506" Type="http://schemas.openxmlformats.org/officeDocument/2006/relationships/hyperlink" Target="https://inpn.mnhn.fr/espece/cd_nom/4474" TargetMode="External"/><Relationship Id="rId1713" Type="http://schemas.openxmlformats.org/officeDocument/2006/relationships/hyperlink" Target="https://inpn.mnhn.fr/espece/cd_nom/4583" TargetMode="External"/><Relationship Id="rId1920" Type="http://schemas.openxmlformats.org/officeDocument/2006/relationships/hyperlink" Target="https://inpn.mnhn.fr/espece/cd_nom/4137" TargetMode="External"/><Relationship Id="rId599" Type="http://schemas.openxmlformats.org/officeDocument/2006/relationships/hyperlink" Target="https://inpn.mnhn.fr/espece/cd_nom/4474" TargetMode="External"/><Relationship Id="rId2487" Type="http://schemas.openxmlformats.org/officeDocument/2006/relationships/hyperlink" Target="https://inpn.mnhn.fr/espece/cd_nom/54021" TargetMode="External"/><Relationship Id="rId2694" Type="http://schemas.openxmlformats.org/officeDocument/2006/relationships/hyperlink" Target="https://inpn.mnhn.fr/espece/cd_nom/641941" TargetMode="External"/><Relationship Id="rId459" Type="http://schemas.openxmlformats.org/officeDocument/2006/relationships/hyperlink" Target="https://inpn.mnhn.fr/espece/cd_nom/4525" TargetMode="External"/><Relationship Id="rId666" Type="http://schemas.openxmlformats.org/officeDocument/2006/relationships/hyperlink" Target="https://inpn.mnhn.fr/espece/cd_nom/4474" TargetMode="External"/><Relationship Id="rId873" Type="http://schemas.openxmlformats.org/officeDocument/2006/relationships/hyperlink" Target="https://inpn.mnhn.fr/espece/cd_nom/3429" TargetMode="External"/><Relationship Id="rId1089" Type="http://schemas.openxmlformats.org/officeDocument/2006/relationships/hyperlink" Target="https://inpn.mnhn.fr/espece/cd_nom/53668" TargetMode="External"/><Relationship Id="rId1296" Type="http://schemas.openxmlformats.org/officeDocument/2006/relationships/hyperlink" Target="https://inpn.mnhn.fr/espece/cd_nom/53595" TargetMode="External"/><Relationship Id="rId2347" Type="http://schemas.openxmlformats.org/officeDocument/2006/relationships/hyperlink" Target="https://inpn.mnhn.fr/espece/cd_nom/608405" TargetMode="External"/><Relationship Id="rId2554" Type="http://schemas.openxmlformats.org/officeDocument/2006/relationships/hyperlink" Target="https://inpn.mnhn.fr/espece/cd_nom/219741" TargetMode="External"/><Relationship Id="rId319" Type="http://schemas.openxmlformats.org/officeDocument/2006/relationships/hyperlink" Target="https://inpn.mnhn.fr/espece/cd_nom/3059" TargetMode="External"/><Relationship Id="rId526" Type="http://schemas.openxmlformats.org/officeDocument/2006/relationships/hyperlink" Target="https://inpn.mnhn.fr/espece/cd_nom/4474" TargetMode="External"/><Relationship Id="rId1156" Type="http://schemas.openxmlformats.org/officeDocument/2006/relationships/hyperlink" Target="https://inpn.mnhn.fr/espece/cd_nom/219831" TargetMode="External"/><Relationship Id="rId1363" Type="http://schemas.openxmlformats.org/officeDocument/2006/relationships/hyperlink" Target="https://inpn.mnhn.fr/espece/cd_nom/4474" TargetMode="External"/><Relationship Id="rId2207" Type="http://schemas.openxmlformats.org/officeDocument/2006/relationships/hyperlink" Target="https://inpn.mnhn.fr/espece/cd_nom/4280" TargetMode="External"/><Relationship Id="rId2761" Type="http://schemas.openxmlformats.org/officeDocument/2006/relationships/hyperlink" Target="https://inpn.mnhn.fr/espece/cd_nom/53595" TargetMode="External"/><Relationship Id="rId733" Type="http://schemas.openxmlformats.org/officeDocument/2006/relationships/hyperlink" Target="https://inpn.mnhn.fr/espece/cd_nom/4564" TargetMode="External"/><Relationship Id="rId940" Type="http://schemas.openxmlformats.org/officeDocument/2006/relationships/hyperlink" Target="https://inpn.mnhn.fr/espece/cd_nom/4582" TargetMode="External"/><Relationship Id="rId1016" Type="http://schemas.openxmlformats.org/officeDocument/2006/relationships/hyperlink" Target="https://inpn.mnhn.fr/espece/cd_nom/53973" TargetMode="External"/><Relationship Id="rId1570" Type="http://schemas.openxmlformats.org/officeDocument/2006/relationships/hyperlink" Target="https://inpn.mnhn.fr/espece/cd_nom/4474" TargetMode="External"/><Relationship Id="rId2414" Type="http://schemas.openxmlformats.org/officeDocument/2006/relationships/hyperlink" Target="https://inpn.mnhn.fr/espece/cd_nom/608405" TargetMode="External"/><Relationship Id="rId2621" Type="http://schemas.openxmlformats.org/officeDocument/2006/relationships/hyperlink" Target="https://inpn.mnhn.fr/espece/cd_nom/219831" TargetMode="External"/><Relationship Id="rId800" Type="http://schemas.openxmlformats.org/officeDocument/2006/relationships/hyperlink" Target="https://inpn.mnhn.fr/espece/cd_nom/4280" TargetMode="External"/><Relationship Id="rId1223" Type="http://schemas.openxmlformats.org/officeDocument/2006/relationships/hyperlink" Target="https://inpn.mnhn.fr/espece/cd_nom/53623" TargetMode="External"/><Relationship Id="rId1430" Type="http://schemas.openxmlformats.org/officeDocument/2006/relationships/hyperlink" Target="https://inpn.mnhn.fr/espece/cd_nom/4474" TargetMode="External"/><Relationship Id="rId3048" Type="http://schemas.openxmlformats.org/officeDocument/2006/relationships/hyperlink" Target="https://inpn.mnhn.fr/espece/cd_nom/77756" TargetMode="External"/><Relationship Id="rId176" Type="http://schemas.openxmlformats.org/officeDocument/2006/relationships/hyperlink" Target="https://inpn.mnhn.fr/espece/cd_nom/1966" TargetMode="External"/><Relationship Id="rId383" Type="http://schemas.openxmlformats.org/officeDocument/2006/relationships/hyperlink" Target="https://inpn.mnhn.fr/espece/cd_nom/4137" TargetMode="External"/><Relationship Id="rId590" Type="http://schemas.openxmlformats.org/officeDocument/2006/relationships/hyperlink" Target="https://inpn.mnhn.fr/espece/cd_nom/4474" TargetMode="External"/><Relationship Id="rId2064" Type="http://schemas.openxmlformats.org/officeDocument/2006/relationships/hyperlink" Target="https://inpn.mnhn.fr/espece/cd_nom/4564" TargetMode="External"/><Relationship Id="rId2271" Type="http://schemas.openxmlformats.org/officeDocument/2006/relationships/hyperlink" Target="https://inpn.mnhn.fr/espece/cd_nom/3429" TargetMode="External"/><Relationship Id="rId243" Type="http://schemas.openxmlformats.org/officeDocument/2006/relationships/hyperlink" Target="https://inpn.mnhn.fr/espece/cd_nom/4503" TargetMode="External"/><Relationship Id="rId450" Type="http://schemas.openxmlformats.org/officeDocument/2006/relationships/hyperlink" Target="https://inpn.mnhn.fr/espece/cd_nom/4342" TargetMode="External"/><Relationship Id="rId1080" Type="http://schemas.openxmlformats.org/officeDocument/2006/relationships/hyperlink" Target="https://inpn.mnhn.fr/espece/cd_nom/53668" TargetMode="External"/><Relationship Id="rId2131" Type="http://schemas.openxmlformats.org/officeDocument/2006/relationships/hyperlink" Target="https://inpn.mnhn.fr/espece/cd_nom/4564" TargetMode="External"/><Relationship Id="rId103" Type="http://schemas.openxmlformats.org/officeDocument/2006/relationships/hyperlink" Target="https://inpn.mnhn.fr/espece/cd_nom/3978" TargetMode="External"/><Relationship Id="rId310" Type="http://schemas.openxmlformats.org/officeDocument/2006/relationships/hyperlink" Target="https://inpn.mnhn.fr/espece/cd_nom/4257" TargetMode="External"/><Relationship Id="rId1897" Type="http://schemas.openxmlformats.org/officeDocument/2006/relationships/hyperlink" Target="https://inpn.mnhn.fr/espece/cd_nom/4466" TargetMode="External"/><Relationship Id="rId2948" Type="http://schemas.openxmlformats.org/officeDocument/2006/relationships/hyperlink" Target="https://inpn.mnhn.fr/espece/cd_nom/53741" TargetMode="External"/><Relationship Id="rId1757" Type="http://schemas.openxmlformats.org/officeDocument/2006/relationships/hyperlink" Target="https://inpn.mnhn.fr/espece/cd_nom/4503" TargetMode="External"/><Relationship Id="rId1964" Type="http://schemas.openxmlformats.org/officeDocument/2006/relationships/hyperlink" Target="https://inpn.mnhn.fr/espece/cd_nom/4129" TargetMode="External"/><Relationship Id="rId2808" Type="http://schemas.openxmlformats.org/officeDocument/2006/relationships/hyperlink" Target="https://inpn.mnhn.fr/espece/cd_nom/53595" TargetMode="External"/><Relationship Id="rId49" Type="http://schemas.openxmlformats.org/officeDocument/2006/relationships/hyperlink" Target="https://inpn.mnhn.fr/espece/cd_nom/53623" TargetMode="External"/><Relationship Id="rId1617" Type="http://schemas.openxmlformats.org/officeDocument/2006/relationships/hyperlink" Target="https://inpn.mnhn.fr/espece/cd_nom/4474" TargetMode="External"/><Relationship Id="rId1824" Type="http://schemas.openxmlformats.org/officeDocument/2006/relationships/hyperlink" Target="https://inpn.mnhn.fr/espece/cd_nom/4257" TargetMode="External"/><Relationship Id="rId2598" Type="http://schemas.openxmlformats.org/officeDocument/2006/relationships/hyperlink" Target="https://inpn.mnhn.fr/espece/cd_nom/219831" TargetMode="External"/><Relationship Id="rId777" Type="http://schemas.openxmlformats.org/officeDocument/2006/relationships/hyperlink" Target="https://inpn.mnhn.fr/espece/cd_nom/4280" TargetMode="External"/><Relationship Id="rId984" Type="http://schemas.openxmlformats.org/officeDocument/2006/relationships/hyperlink" Target="https://inpn.mnhn.fr/espece/cd_nom/54279" TargetMode="External"/><Relationship Id="rId2458" Type="http://schemas.openxmlformats.org/officeDocument/2006/relationships/hyperlink" Target="https://inpn.mnhn.fr/espece/cd_nom/54279" TargetMode="External"/><Relationship Id="rId2665" Type="http://schemas.openxmlformats.org/officeDocument/2006/relationships/hyperlink" Target="https://inpn.mnhn.fr/espece/cd_nom/53623" TargetMode="External"/><Relationship Id="rId2872" Type="http://schemas.openxmlformats.org/officeDocument/2006/relationships/hyperlink" Target="https://inpn.mnhn.fr/espece/cd_nom/53595" TargetMode="External"/><Relationship Id="rId637" Type="http://schemas.openxmlformats.org/officeDocument/2006/relationships/hyperlink" Target="https://inpn.mnhn.fr/espece/cd_nom/4474" TargetMode="External"/><Relationship Id="rId844" Type="http://schemas.openxmlformats.org/officeDocument/2006/relationships/hyperlink" Target="https://inpn.mnhn.fr/espece/cd_nom/4280" TargetMode="External"/><Relationship Id="rId1267" Type="http://schemas.openxmlformats.org/officeDocument/2006/relationships/hyperlink" Target="https://inpn.mnhn.fr/espece/cd_nom/53759" TargetMode="External"/><Relationship Id="rId1474" Type="http://schemas.openxmlformats.org/officeDocument/2006/relationships/hyperlink" Target="https://inpn.mnhn.fr/espece/cd_nom/4474" TargetMode="External"/><Relationship Id="rId1681" Type="http://schemas.openxmlformats.org/officeDocument/2006/relationships/hyperlink" Target="https://inpn.mnhn.fr/espece/cd_nom/1966" TargetMode="External"/><Relationship Id="rId2318" Type="http://schemas.openxmlformats.org/officeDocument/2006/relationships/hyperlink" Target="https://inpn.mnhn.fr/espece/cd_nom/608405" TargetMode="External"/><Relationship Id="rId2525" Type="http://schemas.openxmlformats.org/officeDocument/2006/relationships/hyperlink" Target="https://inpn.mnhn.fr/espece/cd_nom/53973" TargetMode="External"/><Relationship Id="rId2732" Type="http://schemas.openxmlformats.org/officeDocument/2006/relationships/hyperlink" Target="https://inpn.mnhn.fr/espece/cd_nom/53595" TargetMode="External"/><Relationship Id="rId704" Type="http://schemas.openxmlformats.org/officeDocument/2006/relationships/hyperlink" Target="https://inpn.mnhn.fr/espece/cd_nom/4474" TargetMode="External"/><Relationship Id="rId911" Type="http://schemas.openxmlformats.org/officeDocument/2006/relationships/hyperlink" Target="https://inpn.mnhn.fr/espece/cd_nom/3429" TargetMode="External"/><Relationship Id="rId1127" Type="http://schemas.openxmlformats.org/officeDocument/2006/relationships/hyperlink" Target="https://inpn.mnhn.fr/espece/cd_nom/219831" TargetMode="External"/><Relationship Id="rId1334" Type="http://schemas.openxmlformats.org/officeDocument/2006/relationships/hyperlink" Target="https://inpn.mnhn.fr/espece/cd_nom/53595" TargetMode="External"/><Relationship Id="rId1541" Type="http://schemas.openxmlformats.org/officeDocument/2006/relationships/hyperlink" Target="https://inpn.mnhn.fr/espece/cd_nom/4474" TargetMode="External"/><Relationship Id="rId40" Type="http://schemas.openxmlformats.org/officeDocument/2006/relationships/hyperlink" Target="https://inpn.mnhn.fr/espece/cd_nom/54451" TargetMode="External"/><Relationship Id="rId1401" Type="http://schemas.openxmlformats.org/officeDocument/2006/relationships/hyperlink" Target="https://inpn.mnhn.fr/espece/cd_nom/4474" TargetMode="External"/><Relationship Id="rId287" Type="http://schemas.openxmlformats.org/officeDocument/2006/relationships/hyperlink" Target="https://inpn.mnhn.fr/espece/cd_nom/4257" TargetMode="External"/><Relationship Id="rId494" Type="http://schemas.openxmlformats.org/officeDocument/2006/relationships/hyperlink" Target="https://inpn.mnhn.fr/espece/cd_nom/4525" TargetMode="External"/><Relationship Id="rId2175" Type="http://schemas.openxmlformats.org/officeDocument/2006/relationships/hyperlink" Target="https://inpn.mnhn.fr/espece/cd_nom/4280" TargetMode="External"/><Relationship Id="rId2382" Type="http://schemas.openxmlformats.org/officeDocument/2006/relationships/hyperlink" Target="https://inpn.mnhn.fr/espece/cd_nom/608405" TargetMode="External"/><Relationship Id="rId3019" Type="http://schemas.openxmlformats.org/officeDocument/2006/relationships/hyperlink" Target="https://inpn.mnhn.fr/espece/cd_nom/77756" TargetMode="External"/><Relationship Id="rId147" Type="http://schemas.openxmlformats.org/officeDocument/2006/relationships/hyperlink" Target="https://inpn.mnhn.fr/espece/cd_nom/3978" TargetMode="External"/><Relationship Id="rId354" Type="http://schemas.openxmlformats.org/officeDocument/2006/relationships/hyperlink" Target="https://inpn.mnhn.fr/espece/cd_nom/4466" TargetMode="External"/><Relationship Id="rId1191" Type="http://schemas.openxmlformats.org/officeDocument/2006/relationships/hyperlink" Target="https://inpn.mnhn.fr/espece/cd_nom/53623" TargetMode="External"/><Relationship Id="rId2035" Type="http://schemas.openxmlformats.org/officeDocument/2006/relationships/hyperlink" Target="https://inpn.mnhn.fr/espece/cd_nom/4525" TargetMode="External"/><Relationship Id="rId561" Type="http://schemas.openxmlformats.org/officeDocument/2006/relationships/hyperlink" Target="https://inpn.mnhn.fr/espece/cd_nom/4474" TargetMode="External"/><Relationship Id="rId2242" Type="http://schemas.openxmlformats.org/officeDocument/2006/relationships/hyperlink" Target="https://inpn.mnhn.fr/espece/cd_nom/3429" TargetMode="External"/><Relationship Id="rId214" Type="http://schemas.openxmlformats.org/officeDocument/2006/relationships/hyperlink" Target="https://inpn.mnhn.fr/espece/cd_nom/4494" TargetMode="External"/><Relationship Id="rId421" Type="http://schemas.openxmlformats.org/officeDocument/2006/relationships/hyperlink" Target="https://inpn.mnhn.fr/espece/cd_nom/4129" TargetMode="External"/><Relationship Id="rId1051" Type="http://schemas.openxmlformats.org/officeDocument/2006/relationships/hyperlink" Target="https://inpn.mnhn.fr/espece/cd_nom/53668" TargetMode="External"/><Relationship Id="rId2102" Type="http://schemas.openxmlformats.org/officeDocument/2006/relationships/hyperlink" Target="https://inpn.mnhn.fr/espece/cd_nom/4564" TargetMode="External"/><Relationship Id="rId1868" Type="http://schemas.openxmlformats.org/officeDocument/2006/relationships/hyperlink" Target="https://inpn.mnhn.fr/espece/cd_nom/4466" TargetMode="External"/><Relationship Id="rId2919" Type="http://schemas.openxmlformats.org/officeDocument/2006/relationships/hyperlink" Target="https://inpn.mnhn.fr/espece/cd_nom/53741" TargetMode="External"/><Relationship Id="rId1728" Type="http://schemas.openxmlformats.org/officeDocument/2006/relationships/hyperlink" Target="https://inpn.mnhn.fr/espece/cd_nom/4494" TargetMode="External"/><Relationship Id="rId1935" Type="http://schemas.openxmlformats.org/officeDocument/2006/relationships/hyperlink" Target="https://inpn.mnhn.fr/espece/cd_nom/4137" TargetMode="External"/><Relationship Id="rId3010" Type="http://schemas.openxmlformats.org/officeDocument/2006/relationships/hyperlink" Target="https://inpn.mnhn.fr/espece/cd_nom/77756" TargetMode="External"/><Relationship Id="rId4" Type="http://schemas.openxmlformats.org/officeDocument/2006/relationships/hyperlink" Target="https://inpn.mnhn.fr/espece/cd_nom/3978" TargetMode="External"/><Relationship Id="rId888" Type="http://schemas.openxmlformats.org/officeDocument/2006/relationships/hyperlink" Target="https://inpn.mnhn.fr/espece/cd_nom/3429" TargetMode="External"/><Relationship Id="rId2569" Type="http://schemas.openxmlformats.org/officeDocument/2006/relationships/hyperlink" Target="https://inpn.mnhn.fr/espece/cd_nom/53668" TargetMode="External"/><Relationship Id="rId2776" Type="http://schemas.openxmlformats.org/officeDocument/2006/relationships/hyperlink" Target="https://inpn.mnhn.fr/espece/cd_nom/53595" TargetMode="External"/><Relationship Id="rId2983" Type="http://schemas.openxmlformats.org/officeDocument/2006/relationships/hyperlink" Target="https://inpn.mnhn.fr/espece/cd_nom/77756" TargetMode="External"/><Relationship Id="rId748" Type="http://schemas.openxmlformats.org/officeDocument/2006/relationships/hyperlink" Target="https://inpn.mnhn.fr/espece/cd_nom/4564" TargetMode="External"/><Relationship Id="rId955" Type="http://schemas.openxmlformats.org/officeDocument/2006/relationships/hyperlink" Target="https://inpn.mnhn.fr/espece/cd_nom/608405" TargetMode="External"/><Relationship Id="rId1378" Type="http://schemas.openxmlformats.org/officeDocument/2006/relationships/hyperlink" Target="https://inpn.mnhn.fr/espece/cd_nom/4474" TargetMode="External"/><Relationship Id="rId1585" Type="http://schemas.openxmlformats.org/officeDocument/2006/relationships/hyperlink" Target="https://inpn.mnhn.fr/espece/cd_nom/4474" TargetMode="External"/><Relationship Id="rId1792" Type="http://schemas.openxmlformats.org/officeDocument/2006/relationships/hyperlink" Target="https://inpn.mnhn.fr/espece/cd_nom/4503" TargetMode="External"/><Relationship Id="rId2429" Type="http://schemas.openxmlformats.org/officeDocument/2006/relationships/hyperlink" Target="https://inpn.mnhn.fr/espece/cd_nom/608405" TargetMode="External"/><Relationship Id="rId2636" Type="http://schemas.openxmlformats.org/officeDocument/2006/relationships/hyperlink" Target="https://inpn.mnhn.fr/espece/cd_nom/54342" TargetMode="External"/><Relationship Id="rId2843" Type="http://schemas.openxmlformats.org/officeDocument/2006/relationships/hyperlink" Target="https://inpn.mnhn.fr/espece/cd_nom/53595" TargetMode="External"/><Relationship Id="rId84" Type="http://schemas.openxmlformats.org/officeDocument/2006/relationships/hyperlink" Target="https://inpn.mnhn.fr/espece/cd_nom/53741" TargetMode="External"/><Relationship Id="rId608" Type="http://schemas.openxmlformats.org/officeDocument/2006/relationships/hyperlink" Target="https://inpn.mnhn.fr/espece/cd_nom/4474" TargetMode="External"/><Relationship Id="rId815" Type="http://schemas.openxmlformats.org/officeDocument/2006/relationships/hyperlink" Target="https://inpn.mnhn.fr/espece/cd_nom/4280" TargetMode="External"/><Relationship Id="rId1238" Type="http://schemas.openxmlformats.org/officeDocument/2006/relationships/hyperlink" Target="https://inpn.mnhn.fr/espece/cd_nom/53623" TargetMode="External"/><Relationship Id="rId1445" Type="http://schemas.openxmlformats.org/officeDocument/2006/relationships/hyperlink" Target="https://inpn.mnhn.fr/espece/cd_nom/4474" TargetMode="External"/><Relationship Id="rId1652" Type="http://schemas.openxmlformats.org/officeDocument/2006/relationships/hyperlink" Target="https://inpn.mnhn.fr/espece/cd_nom/3978" TargetMode="External"/><Relationship Id="rId1305" Type="http://schemas.openxmlformats.org/officeDocument/2006/relationships/hyperlink" Target="https://inpn.mnhn.fr/espece/cd_nom/53595" TargetMode="External"/><Relationship Id="rId2703" Type="http://schemas.openxmlformats.org/officeDocument/2006/relationships/hyperlink" Target="https://inpn.mnhn.fr/espece/cd_nom/53595" TargetMode="External"/><Relationship Id="rId2910" Type="http://schemas.openxmlformats.org/officeDocument/2006/relationships/hyperlink" Target="https://inpn.mnhn.fr/espece/cd_nom/53741" TargetMode="External"/><Relationship Id="rId1512" Type="http://schemas.openxmlformats.org/officeDocument/2006/relationships/hyperlink" Target="https://inpn.mnhn.fr/espece/cd_nom/4474" TargetMode="External"/><Relationship Id="rId11" Type="http://schemas.openxmlformats.org/officeDocument/2006/relationships/hyperlink" Target="https://inpn.mnhn.fr/espece/cd_nom/4257" TargetMode="External"/><Relationship Id="rId398" Type="http://schemas.openxmlformats.org/officeDocument/2006/relationships/hyperlink" Target="https://inpn.mnhn.fr/espece/cd_nom/4129" TargetMode="External"/><Relationship Id="rId2079" Type="http://schemas.openxmlformats.org/officeDocument/2006/relationships/hyperlink" Target="https://inpn.mnhn.fr/espece/cd_nom/4564" TargetMode="External"/><Relationship Id="rId2286" Type="http://schemas.openxmlformats.org/officeDocument/2006/relationships/hyperlink" Target="https://inpn.mnhn.fr/espece/cd_nom/4582" TargetMode="External"/><Relationship Id="rId2493" Type="http://schemas.openxmlformats.org/officeDocument/2006/relationships/hyperlink" Target="https://inpn.mnhn.fr/espece/cd_nom/53747" TargetMode="External"/><Relationship Id="rId258" Type="http://schemas.openxmlformats.org/officeDocument/2006/relationships/hyperlink" Target="https://inpn.mnhn.fr/espece/cd_nom/4503" TargetMode="External"/><Relationship Id="rId465" Type="http://schemas.openxmlformats.org/officeDocument/2006/relationships/hyperlink" Target="https://inpn.mnhn.fr/espece/cd_nom/4525" TargetMode="External"/><Relationship Id="rId672" Type="http://schemas.openxmlformats.org/officeDocument/2006/relationships/hyperlink" Target="https://inpn.mnhn.fr/espece/cd_nom/4474" TargetMode="External"/><Relationship Id="rId1095" Type="http://schemas.openxmlformats.org/officeDocument/2006/relationships/hyperlink" Target="https://inpn.mnhn.fr/espece/cd_nom/53668" TargetMode="External"/><Relationship Id="rId2146" Type="http://schemas.openxmlformats.org/officeDocument/2006/relationships/hyperlink" Target="https://inpn.mnhn.fr/espece/cd_nom/4564" TargetMode="External"/><Relationship Id="rId2353" Type="http://schemas.openxmlformats.org/officeDocument/2006/relationships/hyperlink" Target="https://inpn.mnhn.fr/espece/cd_nom/608405" TargetMode="External"/><Relationship Id="rId2560" Type="http://schemas.openxmlformats.org/officeDocument/2006/relationships/hyperlink" Target="https://inpn.mnhn.fr/espece/cd_nom/53668" TargetMode="External"/><Relationship Id="rId118" Type="http://schemas.openxmlformats.org/officeDocument/2006/relationships/hyperlink" Target="https://inpn.mnhn.fr/espece/cd_nom/3978" TargetMode="External"/><Relationship Id="rId325" Type="http://schemas.openxmlformats.org/officeDocument/2006/relationships/hyperlink" Target="https://inpn.mnhn.fr/espece/cd_nom/4466" TargetMode="External"/><Relationship Id="rId532" Type="http://schemas.openxmlformats.org/officeDocument/2006/relationships/hyperlink" Target="https://inpn.mnhn.fr/espece/cd_nom/4474" TargetMode="External"/><Relationship Id="rId1162" Type="http://schemas.openxmlformats.org/officeDocument/2006/relationships/hyperlink" Target="https://inpn.mnhn.fr/espece/cd_nom/219831" TargetMode="External"/><Relationship Id="rId2006" Type="http://schemas.openxmlformats.org/officeDocument/2006/relationships/hyperlink" Target="https://inpn.mnhn.fr/espece/cd_nom/4525" TargetMode="External"/><Relationship Id="rId2213" Type="http://schemas.openxmlformats.org/officeDocument/2006/relationships/hyperlink" Target="https://inpn.mnhn.fr/espece/cd_nom/4035" TargetMode="External"/><Relationship Id="rId2420" Type="http://schemas.openxmlformats.org/officeDocument/2006/relationships/hyperlink" Target="https://inpn.mnhn.fr/espece/cd_nom/608405" TargetMode="External"/><Relationship Id="rId1022" Type="http://schemas.openxmlformats.org/officeDocument/2006/relationships/hyperlink" Target="https://inpn.mnhn.fr/espece/cd_nom/53973" TargetMode="External"/><Relationship Id="rId1979" Type="http://schemas.openxmlformats.org/officeDocument/2006/relationships/hyperlink" Target="https://inpn.mnhn.fr/espece/cd_nom/4342" TargetMode="External"/><Relationship Id="rId1839" Type="http://schemas.openxmlformats.org/officeDocument/2006/relationships/hyperlink" Target="https://inpn.mnhn.fr/espece/cd_nom/4257" TargetMode="External"/><Relationship Id="rId3054" Type="http://schemas.openxmlformats.org/officeDocument/2006/relationships/hyperlink" Target="https://inpn.mnhn.fr/espece/cd_nom/77756" TargetMode="External"/><Relationship Id="rId182" Type="http://schemas.openxmlformats.org/officeDocument/2006/relationships/hyperlink" Target="https://inpn.mnhn.fr/espece/cd_nom/1966" TargetMode="External"/><Relationship Id="rId1906" Type="http://schemas.openxmlformats.org/officeDocument/2006/relationships/hyperlink" Target="https://inpn.mnhn.fr/espece/cd_nom/4319" TargetMode="External"/><Relationship Id="rId2070" Type="http://schemas.openxmlformats.org/officeDocument/2006/relationships/hyperlink" Target="https://inpn.mnhn.fr/espece/cd_nom/4564" TargetMode="External"/><Relationship Id="rId999" Type="http://schemas.openxmlformats.org/officeDocument/2006/relationships/hyperlink" Target="https://inpn.mnhn.fr/espece/cd_nom/53747" TargetMode="External"/><Relationship Id="rId2887" Type="http://schemas.openxmlformats.org/officeDocument/2006/relationships/hyperlink" Target="https://inpn.mnhn.fr/espece/cd_nom/53595" TargetMode="External"/><Relationship Id="rId859" Type="http://schemas.openxmlformats.org/officeDocument/2006/relationships/hyperlink" Target="https://inpn.mnhn.fr/espece/cd_nom/3429" TargetMode="External"/><Relationship Id="rId1489" Type="http://schemas.openxmlformats.org/officeDocument/2006/relationships/hyperlink" Target="https://inpn.mnhn.fr/espece/cd_nom/4474" TargetMode="External"/><Relationship Id="rId1696" Type="http://schemas.openxmlformats.org/officeDocument/2006/relationships/hyperlink" Target="https://inpn.mnhn.fr/espece/cd_nom/4583" TargetMode="External"/><Relationship Id="rId1349" Type="http://schemas.openxmlformats.org/officeDocument/2006/relationships/hyperlink" Target="https://inpn.mnhn.fr/espece/cd_nom/53741" TargetMode="External"/><Relationship Id="rId2747" Type="http://schemas.openxmlformats.org/officeDocument/2006/relationships/hyperlink" Target="https://inpn.mnhn.fr/espece/cd_nom/53595" TargetMode="External"/><Relationship Id="rId2954" Type="http://schemas.openxmlformats.org/officeDocument/2006/relationships/hyperlink" Target="https://inpn.mnhn.fr/espece/cd_nom/53741" TargetMode="External"/><Relationship Id="rId719" Type="http://schemas.openxmlformats.org/officeDocument/2006/relationships/hyperlink" Target="https://inpn.mnhn.fr/espece/cd_nom/4474" TargetMode="External"/><Relationship Id="rId926" Type="http://schemas.openxmlformats.org/officeDocument/2006/relationships/hyperlink" Target="https://inpn.mnhn.fr/espece/cd_nom/4582" TargetMode="External"/><Relationship Id="rId1556" Type="http://schemas.openxmlformats.org/officeDocument/2006/relationships/hyperlink" Target="https://inpn.mnhn.fr/espece/cd_nom/4474" TargetMode="External"/><Relationship Id="rId1763" Type="http://schemas.openxmlformats.org/officeDocument/2006/relationships/hyperlink" Target="https://inpn.mnhn.fr/espece/cd_nom/4503" TargetMode="External"/><Relationship Id="rId1970" Type="http://schemas.openxmlformats.org/officeDocument/2006/relationships/hyperlink" Target="https://inpn.mnhn.fr/espece/cd_nom/4129" TargetMode="External"/><Relationship Id="rId2607" Type="http://schemas.openxmlformats.org/officeDocument/2006/relationships/hyperlink" Target="https://inpn.mnhn.fr/espece/cd_nom/219831" TargetMode="External"/><Relationship Id="rId2814" Type="http://schemas.openxmlformats.org/officeDocument/2006/relationships/hyperlink" Target="https://inpn.mnhn.fr/espece/cd_nom/53595" TargetMode="External"/><Relationship Id="rId55" Type="http://schemas.openxmlformats.org/officeDocument/2006/relationships/hyperlink" Target="https://inpn.mnhn.fr/espece/cd_nom/53623" TargetMode="External"/><Relationship Id="rId1209" Type="http://schemas.openxmlformats.org/officeDocument/2006/relationships/hyperlink" Target="https://inpn.mnhn.fr/espece/cd_nom/53623" TargetMode="External"/><Relationship Id="rId1416" Type="http://schemas.openxmlformats.org/officeDocument/2006/relationships/hyperlink" Target="https://inpn.mnhn.fr/espece/cd_nom/4474" TargetMode="External"/><Relationship Id="rId1623" Type="http://schemas.openxmlformats.org/officeDocument/2006/relationships/hyperlink" Target="https://inpn.mnhn.fr/espece/cd_nom/4474" TargetMode="External"/><Relationship Id="rId1830" Type="http://schemas.openxmlformats.org/officeDocument/2006/relationships/hyperlink" Target="https://inpn.mnhn.fr/espece/cd_nom/4257" TargetMode="External"/><Relationship Id="rId2397" Type="http://schemas.openxmlformats.org/officeDocument/2006/relationships/hyperlink" Target="https://inpn.mnhn.fr/espece/cd_nom/608405" TargetMode="External"/><Relationship Id="rId369" Type="http://schemas.openxmlformats.org/officeDocument/2006/relationships/hyperlink" Target="https://inpn.mnhn.fr/espece/cd_nom/3791" TargetMode="External"/><Relationship Id="rId576" Type="http://schemas.openxmlformats.org/officeDocument/2006/relationships/hyperlink" Target="https://inpn.mnhn.fr/espece/cd_nom/4474" TargetMode="External"/><Relationship Id="rId783" Type="http://schemas.openxmlformats.org/officeDocument/2006/relationships/hyperlink" Target="https://inpn.mnhn.fr/espece/cd_nom/4280" TargetMode="External"/><Relationship Id="rId990" Type="http://schemas.openxmlformats.org/officeDocument/2006/relationships/hyperlink" Target="https://inpn.mnhn.fr/espece/cd_nom/54052" TargetMode="External"/><Relationship Id="rId2257" Type="http://schemas.openxmlformats.org/officeDocument/2006/relationships/hyperlink" Target="https://inpn.mnhn.fr/espece/cd_nom/3429" TargetMode="External"/><Relationship Id="rId2464" Type="http://schemas.openxmlformats.org/officeDocument/2006/relationships/hyperlink" Target="https://inpn.mnhn.fr/espece/cd_nom/54279" TargetMode="External"/><Relationship Id="rId2671" Type="http://schemas.openxmlformats.org/officeDocument/2006/relationships/hyperlink" Target="https://inpn.mnhn.fr/espece/cd_nom/53623" TargetMode="External"/><Relationship Id="rId229" Type="http://schemas.openxmlformats.org/officeDocument/2006/relationships/hyperlink" Target="https://inpn.mnhn.fr/espece/cd_nom/4494" TargetMode="External"/><Relationship Id="rId436" Type="http://schemas.openxmlformats.org/officeDocument/2006/relationships/hyperlink" Target="https://inpn.mnhn.fr/espece/cd_nom/4342" TargetMode="External"/><Relationship Id="rId643" Type="http://schemas.openxmlformats.org/officeDocument/2006/relationships/hyperlink" Target="https://inpn.mnhn.fr/espece/cd_nom/4474" TargetMode="External"/><Relationship Id="rId1066" Type="http://schemas.openxmlformats.org/officeDocument/2006/relationships/hyperlink" Target="https://inpn.mnhn.fr/espece/cd_nom/53668" TargetMode="External"/><Relationship Id="rId1273" Type="http://schemas.openxmlformats.org/officeDocument/2006/relationships/hyperlink" Target="https://inpn.mnhn.fr/espece/cd_nom/641941" TargetMode="External"/><Relationship Id="rId1480" Type="http://schemas.openxmlformats.org/officeDocument/2006/relationships/hyperlink" Target="https://inpn.mnhn.fr/espece/cd_nom/4474" TargetMode="External"/><Relationship Id="rId2117" Type="http://schemas.openxmlformats.org/officeDocument/2006/relationships/hyperlink" Target="https://inpn.mnhn.fr/espece/cd_nom/4564" TargetMode="External"/><Relationship Id="rId2324" Type="http://schemas.openxmlformats.org/officeDocument/2006/relationships/hyperlink" Target="https://inpn.mnhn.fr/espece/cd_nom/608405" TargetMode="External"/><Relationship Id="rId850" Type="http://schemas.openxmlformats.org/officeDocument/2006/relationships/hyperlink" Target="https://inpn.mnhn.fr/espece/cd_nom/4035" TargetMode="External"/><Relationship Id="rId1133" Type="http://schemas.openxmlformats.org/officeDocument/2006/relationships/hyperlink" Target="https://inpn.mnhn.fr/espece/cd_nom/219831" TargetMode="External"/><Relationship Id="rId2531" Type="http://schemas.openxmlformats.org/officeDocument/2006/relationships/hyperlink" Target="https://inpn.mnhn.fr/espece/cd_nom/53973" TargetMode="External"/><Relationship Id="rId503" Type="http://schemas.openxmlformats.org/officeDocument/2006/relationships/hyperlink" Target="https://inpn.mnhn.fr/espece/cd_nom/3611" TargetMode="External"/><Relationship Id="rId710" Type="http://schemas.openxmlformats.org/officeDocument/2006/relationships/hyperlink" Target="https://inpn.mnhn.fr/espece/cd_nom/4474" TargetMode="External"/><Relationship Id="rId1340" Type="http://schemas.openxmlformats.org/officeDocument/2006/relationships/hyperlink" Target="https://inpn.mnhn.fr/espece/cd_nom/53595" TargetMode="External"/><Relationship Id="rId1200" Type="http://schemas.openxmlformats.org/officeDocument/2006/relationships/hyperlink" Target="https://inpn.mnhn.fr/espece/cd_nom/53623" TargetMode="External"/><Relationship Id="rId293" Type="http://schemas.openxmlformats.org/officeDocument/2006/relationships/hyperlink" Target="https://inpn.mnhn.fr/espece/cd_nom/4257" TargetMode="External"/><Relationship Id="rId2181" Type="http://schemas.openxmlformats.org/officeDocument/2006/relationships/hyperlink" Target="https://inpn.mnhn.fr/espece/cd_nom/4280" TargetMode="External"/><Relationship Id="rId3025" Type="http://schemas.openxmlformats.org/officeDocument/2006/relationships/hyperlink" Target="https://inpn.mnhn.fr/espece/cd_nom/77756" TargetMode="External"/><Relationship Id="rId153" Type="http://schemas.openxmlformats.org/officeDocument/2006/relationships/hyperlink" Target="https://inpn.mnhn.fr/espece/cd_nom/3978" TargetMode="External"/><Relationship Id="rId360" Type="http://schemas.openxmlformats.org/officeDocument/2006/relationships/hyperlink" Target="https://inpn.mnhn.fr/espece/cd_nom/4466" TargetMode="External"/><Relationship Id="rId2041" Type="http://schemas.openxmlformats.org/officeDocument/2006/relationships/hyperlink" Target="https://inpn.mnhn.fr/espece/cd_nom/4525" TargetMode="External"/><Relationship Id="rId220" Type="http://schemas.openxmlformats.org/officeDocument/2006/relationships/hyperlink" Target="https://inpn.mnhn.fr/espece/cd_nom/4494" TargetMode="External"/><Relationship Id="rId2998" Type="http://schemas.openxmlformats.org/officeDocument/2006/relationships/hyperlink" Target="https://inpn.mnhn.fr/espece/cd_nom/77756" TargetMode="External"/><Relationship Id="rId2858" Type="http://schemas.openxmlformats.org/officeDocument/2006/relationships/hyperlink" Target="https://inpn.mnhn.fr/espece/cd_nom/53595" TargetMode="External"/><Relationship Id="rId99" Type="http://schemas.openxmlformats.org/officeDocument/2006/relationships/hyperlink" Target="https://inpn.mnhn.fr/espece/cd_nom/3978" TargetMode="External"/><Relationship Id="rId1667" Type="http://schemas.openxmlformats.org/officeDocument/2006/relationships/hyperlink" Target="https://inpn.mnhn.fr/espece/cd_nom/3978" TargetMode="External"/><Relationship Id="rId1874" Type="http://schemas.openxmlformats.org/officeDocument/2006/relationships/hyperlink" Target="https://inpn.mnhn.fr/espece/cd_nom/4466" TargetMode="External"/><Relationship Id="rId2718" Type="http://schemas.openxmlformats.org/officeDocument/2006/relationships/hyperlink" Target="https://inpn.mnhn.fr/espece/cd_nom/53595" TargetMode="External"/><Relationship Id="rId2925" Type="http://schemas.openxmlformats.org/officeDocument/2006/relationships/hyperlink" Target="https://inpn.mnhn.fr/espece/cd_nom/53741" TargetMode="External"/><Relationship Id="rId1527" Type="http://schemas.openxmlformats.org/officeDocument/2006/relationships/hyperlink" Target="https://inpn.mnhn.fr/espece/cd_nom/4474" TargetMode="External"/><Relationship Id="rId1734" Type="http://schemas.openxmlformats.org/officeDocument/2006/relationships/hyperlink" Target="https://inpn.mnhn.fr/espece/cd_nom/4494" TargetMode="External"/><Relationship Id="rId1941" Type="http://schemas.openxmlformats.org/officeDocument/2006/relationships/hyperlink" Target="https://inpn.mnhn.fr/espece/cd_nom/4137" TargetMode="External"/><Relationship Id="rId26" Type="http://schemas.openxmlformats.org/officeDocument/2006/relationships/hyperlink" Target="https://inpn.mnhn.fr/espece/cd_nom/3424" TargetMode="External"/><Relationship Id="rId1801" Type="http://schemas.openxmlformats.org/officeDocument/2006/relationships/hyperlink" Target="https://inpn.mnhn.fr/espece/cd_nom/4503" TargetMode="External"/><Relationship Id="rId687" Type="http://schemas.openxmlformats.org/officeDocument/2006/relationships/hyperlink" Target="https://inpn.mnhn.fr/espece/cd_nom/4474" TargetMode="External"/><Relationship Id="rId2368" Type="http://schemas.openxmlformats.org/officeDocument/2006/relationships/hyperlink" Target="https://inpn.mnhn.fr/espece/cd_nom/608405" TargetMode="External"/><Relationship Id="rId894" Type="http://schemas.openxmlformats.org/officeDocument/2006/relationships/hyperlink" Target="https://inpn.mnhn.fr/espece/cd_nom/3429" TargetMode="External"/><Relationship Id="rId1177" Type="http://schemas.openxmlformats.org/officeDocument/2006/relationships/hyperlink" Target="https://inpn.mnhn.fr/espece/cd_nom/54342" TargetMode="External"/><Relationship Id="rId2575" Type="http://schemas.openxmlformats.org/officeDocument/2006/relationships/hyperlink" Target="https://inpn.mnhn.fr/espece/cd_nom/608364" TargetMode="External"/><Relationship Id="rId2782" Type="http://schemas.openxmlformats.org/officeDocument/2006/relationships/hyperlink" Target="https://inpn.mnhn.fr/espece/cd_nom/53595" TargetMode="External"/><Relationship Id="rId547" Type="http://schemas.openxmlformats.org/officeDocument/2006/relationships/hyperlink" Target="https://inpn.mnhn.fr/espece/cd_nom/4474" TargetMode="External"/><Relationship Id="rId754" Type="http://schemas.openxmlformats.org/officeDocument/2006/relationships/hyperlink" Target="https://inpn.mnhn.fr/espece/cd_nom/4564" TargetMode="External"/><Relationship Id="rId961" Type="http://schemas.openxmlformats.org/officeDocument/2006/relationships/hyperlink" Target="https://inpn.mnhn.fr/espece/cd_nom/608405" TargetMode="External"/><Relationship Id="rId1384" Type="http://schemas.openxmlformats.org/officeDocument/2006/relationships/hyperlink" Target="https://inpn.mnhn.fr/espece/cd_nom/4474" TargetMode="External"/><Relationship Id="rId1591" Type="http://schemas.openxmlformats.org/officeDocument/2006/relationships/hyperlink" Target="https://inpn.mnhn.fr/espece/cd_nom/4474" TargetMode="External"/><Relationship Id="rId2228" Type="http://schemas.openxmlformats.org/officeDocument/2006/relationships/hyperlink" Target="https://inpn.mnhn.fr/espece/cd_nom/889056" TargetMode="External"/><Relationship Id="rId2435" Type="http://schemas.openxmlformats.org/officeDocument/2006/relationships/hyperlink" Target="https://inpn.mnhn.fr/espece/cd_nom/608405" TargetMode="External"/><Relationship Id="rId2642" Type="http://schemas.openxmlformats.org/officeDocument/2006/relationships/hyperlink" Target="https://inpn.mnhn.fr/espece/cd_nom/54342" TargetMode="External"/><Relationship Id="rId90" Type="http://schemas.openxmlformats.org/officeDocument/2006/relationships/hyperlink" Target="https://inpn.mnhn.fr/espece/cd_nom/77756" TargetMode="External"/><Relationship Id="rId407" Type="http://schemas.openxmlformats.org/officeDocument/2006/relationships/hyperlink" Target="https://inpn.mnhn.fr/espece/cd_nom/4129" TargetMode="External"/><Relationship Id="rId614" Type="http://schemas.openxmlformats.org/officeDocument/2006/relationships/hyperlink" Target="https://inpn.mnhn.fr/espece/cd_nom/4474" TargetMode="External"/><Relationship Id="rId821" Type="http://schemas.openxmlformats.org/officeDocument/2006/relationships/hyperlink" Target="https://inpn.mnhn.fr/espece/cd_nom/4280" TargetMode="External"/><Relationship Id="rId1037" Type="http://schemas.openxmlformats.org/officeDocument/2006/relationships/hyperlink" Target="https://inpn.mnhn.fr/espece/cd_nom/219741" TargetMode="External"/><Relationship Id="rId1244" Type="http://schemas.openxmlformats.org/officeDocument/2006/relationships/hyperlink" Target="https://inpn.mnhn.fr/espece/cd_nom/53623" TargetMode="External"/><Relationship Id="rId1451" Type="http://schemas.openxmlformats.org/officeDocument/2006/relationships/hyperlink" Target="https://inpn.mnhn.fr/espece/cd_nom/4474" TargetMode="External"/><Relationship Id="rId2502" Type="http://schemas.openxmlformats.org/officeDocument/2006/relationships/hyperlink" Target="https://inpn.mnhn.fr/espece/cd_nom/54417" TargetMode="External"/><Relationship Id="rId1104" Type="http://schemas.openxmlformats.org/officeDocument/2006/relationships/hyperlink" Target="https://inpn.mnhn.fr/espece/cd_nom/53668" TargetMode="External"/><Relationship Id="rId1311" Type="http://schemas.openxmlformats.org/officeDocument/2006/relationships/hyperlink" Target="https://inpn.mnhn.fr/espece/cd_nom/53595" TargetMode="External"/><Relationship Id="rId3069" Type="http://schemas.openxmlformats.org/officeDocument/2006/relationships/hyperlink" Target="https://inpn.mnhn.fr/espece/cd_nom/36933" TargetMode="External"/><Relationship Id="rId197" Type="http://schemas.openxmlformats.org/officeDocument/2006/relationships/hyperlink" Target="https://inpn.mnhn.fr/espece/cd_nom/4494" TargetMode="External"/><Relationship Id="rId2085" Type="http://schemas.openxmlformats.org/officeDocument/2006/relationships/hyperlink" Target="https://inpn.mnhn.fr/espece/cd_nom/4564" TargetMode="External"/><Relationship Id="rId2292" Type="http://schemas.openxmlformats.org/officeDocument/2006/relationships/hyperlink" Target="https://inpn.mnhn.fr/espece/cd_nom/4582" TargetMode="External"/><Relationship Id="rId264" Type="http://schemas.openxmlformats.org/officeDocument/2006/relationships/hyperlink" Target="https://inpn.mnhn.fr/espece/cd_nom/4503" TargetMode="External"/><Relationship Id="rId471" Type="http://schemas.openxmlformats.org/officeDocument/2006/relationships/hyperlink" Target="https://inpn.mnhn.fr/espece/cd_nom/4525" TargetMode="External"/><Relationship Id="rId2152" Type="http://schemas.openxmlformats.org/officeDocument/2006/relationships/hyperlink" Target="https://inpn.mnhn.fr/espece/cd_nom/4564" TargetMode="External"/><Relationship Id="rId124" Type="http://schemas.openxmlformats.org/officeDocument/2006/relationships/hyperlink" Target="https://inpn.mnhn.fr/espece/cd_nom/3978" TargetMode="External"/><Relationship Id="rId331" Type="http://schemas.openxmlformats.org/officeDocument/2006/relationships/hyperlink" Target="https://inpn.mnhn.fr/espece/cd_nom/4466" TargetMode="External"/><Relationship Id="rId2012" Type="http://schemas.openxmlformats.org/officeDocument/2006/relationships/hyperlink" Target="https://inpn.mnhn.fr/espece/cd_nom/4525" TargetMode="External"/><Relationship Id="rId2969" Type="http://schemas.openxmlformats.org/officeDocument/2006/relationships/hyperlink" Target="https://inpn.mnhn.fr/espece/cd_nom/77756" TargetMode="External"/><Relationship Id="rId1778" Type="http://schemas.openxmlformats.org/officeDocument/2006/relationships/hyperlink" Target="https://inpn.mnhn.fr/espece/cd_nom/4503" TargetMode="External"/><Relationship Id="rId1985" Type="http://schemas.openxmlformats.org/officeDocument/2006/relationships/hyperlink" Target="https://inpn.mnhn.fr/espece/cd_nom/4342" TargetMode="External"/><Relationship Id="rId2829" Type="http://schemas.openxmlformats.org/officeDocument/2006/relationships/hyperlink" Target="https://inpn.mnhn.fr/espece/cd_nom/53595" TargetMode="External"/><Relationship Id="rId1638" Type="http://schemas.openxmlformats.org/officeDocument/2006/relationships/hyperlink" Target="https://inpn.mnhn.fr/espece/cd_nom/3978" TargetMode="External"/><Relationship Id="rId1845" Type="http://schemas.openxmlformats.org/officeDocument/2006/relationships/hyperlink" Target="https://inpn.mnhn.fr/espece/cd_nom/4257" TargetMode="External"/><Relationship Id="rId3060" Type="http://schemas.openxmlformats.org/officeDocument/2006/relationships/hyperlink" Target="https://inpn.mnhn.fr/espece/cd_nom/77490" TargetMode="External"/><Relationship Id="rId1705" Type="http://schemas.openxmlformats.org/officeDocument/2006/relationships/hyperlink" Target="https://inpn.mnhn.fr/espece/cd_nom/4583" TargetMode="External"/><Relationship Id="rId1912" Type="http://schemas.openxmlformats.org/officeDocument/2006/relationships/hyperlink" Target="https://inpn.mnhn.fr/espece/cd_nom/3791" TargetMode="External"/><Relationship Id="rId798" Type="http://schemas.openxmlformats.org/officeDocument/2006/relationships/hyperlink" Target="https://inpn.mnhn.fr/espece/cd_nom/4280" TargetMode="External"/><Relationship Id="rId2479" Type="http://schemas.openxmlformats.org/officeDocument/2006/relationships/hyperlink" Target="https://inpn.mnhn.fr/espece/cd_nom/54279" TargetMode="External"/><Relationship Id="rId2686" Type="http://schemas.openxmlformats.org/officeDocument/2006/relationships/hyperlink" Target="https://inpn.mnhn.fr/espece/cd_nom/641941" TargetMode="External"/><Relationship Id="rId2893" Type="http://schemas.openxmlformats.org/officeDocument/2006/relationships/hyperlink" Target="https://inpn.mnhn.fr/espece/cd_nom/53595" TargetMode="External"/><Relationship Id="rId658" Type="http://schemas.openxmlformats.org/officeDocument/2006/relationships/hyperlink" Target="https://inpn.mnhn.fr/espece/cd_nom/4474" TargetMode="External"/><Relationship Id="rId865" Type="http://schemas.openxmlformats.org/officeDocument/2006/relationships/hyperlink" Target="https://inpn.mnhn.fr/espece/cd_nom/3429" TargetMode="External"/><Relationship Id="rId1288" Type="http://schemas.openxmlformats.org/officeDocument/2006/relationships/hyperlink" Target="https://inpn.mnhn.fr/espece/cd_nom/53595" TargetMode="External"/><Relationship Id="rId1495" Type="http://schemas.openxmlformats.org/officeDocument/2006/relationships/hyperlink" Target="https://inpn.mnhn.fr/espece/cd_nom/4474" TargetMode="External"/><Relationship Id="rId2339" Type="http://schemas.openxmlformats.org/officeDocument/2006/relationships/hyperlink" Target="https://inpn.mnhn.fr/espece/cd_nom/608405" TargetMode="External"/><Relationship Id="rId2546" Type="http://schemas.openxmlformats.org/officeDocument/2006/relationships/hyperlink" Target="https://inpn.mnhn.fr/espece/cd_nom/53973" TargetMode="External"/><Relationship Id="rId2753" Type="http://schemas.openxmlformats.org/officeDocument/2006/relationships/hyperlink" Target="https://inpn.mnhn.fr/espece/cd_nom/53595" TargetMode="External"/><Relationship Id="rId2960" Type="http://schemas.openxmlformats.org/officeDocument/2006/relationships/hyperlink" Target="https://inpn.mnhn.fr/espece/cd_nom/53741" TargetMode="External"/><Relationship Id="rId518" Type="http://schemas.openxmlformats.org/officeDocument/2006/relationships/hyperlink" Target="https://inpn.mnhn.fr/espece/cd_nom/3603" TargetMode="External"/><Relationship Id="rId725" Type="http://schemas.openxmlformats.org/officeDocument/2006/relationships/hyperlink" Target="https://inpn.mnhn.fr/espece/cd_nom/3420" TargetMode="External"/><Relationship Id="rId932" Type="http://schemas.openxmlformats.org/officeDocument/2006/relationships/hyperlink" Target="https://inpn.mnhn.fr/espece/cd_nom/4582" TargetMode="External"/><Relationship Id="rId1148" Type="http://schemas.openxmlformats.org/officeDocument/2006/relationships/hyperlink" Target="https://inpn.mnhn.fr/espece/cd_nom/219831" TargetMode="External"/><Relationship Id="rId1355" Type="http://schemas.openxmlformats.org/officeDocument/2006/relationships/hyperlink" Target="https://inpn.mnhn.fr/espece/cd_nom/4474" TargetMode="External"/><Relationship Id="rId1562" Type="http://schemas.openxmlformats.org/officeDocument/2006/relationships/hyperlink" Target="https://inpn.mnhn.fr/espece/cd_nom/4474" TargetMode="External"/><Relationship Id="rId2406" Type="http://schemas.openxmlformats.org/officeDocument/2006/relationships/hyperlink" Target="https://inpn.mnhn.fr/espece/cd_nom/608405" TargetMode="External"/><Relationship Id="rId2613" Type="http://schemas.openxmlformats.org/officeDocument/2006/relationships/hyperlink" Target="https://inpn.mnhn.fr/espece/cd_nom/219831" TargetMode="External"/><Relationship Id="rId1008" Type="http://schemas.openxmlformats.org/officeDocument/2006/relationships/hyperlink" Target="https://inpn.mnhn.fr/espece/cd_nom/521494" TargetMode="External"/><Relationship Id="rId1215" Type="http://schemas.openxmlformats.org/officeDocument/2006/relationships/hyperlink" Target="https://inpn.mnhn.fr/espece/cd_nom/53623" TargetMode="External"/><Relationship Id="rId1422" Type="http://schemas.openxmlformats.org/officeDocument/2006/relationships/hyperlink" Target="https://inpn.mnhn.fr/espece/cd_nom/4474" TargetMode="External"/><Relationship Id="rId2820" Type="http://schemas.openxmlformats.org/officeDocument/2006/relationships/hyperlink" Target="https://inpn.mnhn.fr/espece/cd_nom/53595" TargetMode="External"/><Relationship Id="rId61" Type="http://schemas.openxmlformats.org/officeDocument/2006/relationships/hyperlink" Target="https://inpn.mnhn.fr/espece/cd_nom/53623" TargetMode="External"/><Relationship Id="rId2196" Type="http://schemas.openxmlformats.org/officeDocument/2006/relationships/hyperlink" Target="https://inpn.mnhn.fr/espece/cd_nom/4280" TargetMode="External"/><Relationship Id="rId168" Type="http://schemas.openxmlformats.org/officeDocument/2006/relationships/hyperlink" Target="https://inpn.mnhn.fr/espece/cd_nom/3978" TargetMode="External"/><Relationship Id="rId375" Type="http://schemas.openxmlformats.org/officeDocument/2006/relationships/hyperlink" Target="https://inpn.mnhn.fr/espece/cd_nom/4142" TargetMode="External"/><Relationship Id="rId582" Type="http://schemas.openxmlformats.org/officeDocument/2006/relationships/hyperlink" Target="https://inpn.mnhn.fr/espece/cd_nom/4474" TargetMode="External"/><Relationship Id="rId2056" Type="http://schemas.openxmlformats.org/officeDocument/2006/relationships/hyperlink" Target="https://inpn.mnhn.fr/espece/cd_nom/3420" TargetMode="External"/><Relationship Id="rId2263" Type="http://schemas.openxmlformats.org/officeDocument/2006/relationships/hyperlink" Target="https://inpn.mnhn.fr/espece/cd_nom/3429" TargetMode="External"/><Relationship Id="rId2470" Type="http://schemas.openxmlformats.org/officeDocument/2006/relationships/hyperlink" Target="https://inpn.mnhn.fr/espece/cd_nom/54279" TargetMode="External"/><Relationship Id="rId235" Type="http://schemas.openxmlformats.org/officeDocument/2006/relationships/hyperlink" Target="https://inpn.mnhn.fr/espece/cd_nom/4503" TargetMode="External"/><Relationship Id="rId442" Type="http://schemas.openxmlformats.org/officeDocument/2006/relationships/hyperlink" Target="https://inpn.mnhn.fr/espece/cd_nom/4342" TargetMode="External"/><Relationship Id="rId1072" Type="http://schemas.openxmlformats.org/officeDocument/2006/relationships/hyperlink" Target="https://inpn.mnhn.fr/espece/cd_nom/53668" TargetMode="External"/><Relationship Id="rId2123" Type="http://schemas.openxmlformats.org/officeDocument/2006/relationships/hyperlink" Target="https://inpn.mnhn.fr/espece/cd_nom/4564" TargetMode="External"/><Relationship Id="rId2330" Type="http://schemas.openxmlformats.org/officeDocument/2006/relationships/hyperlink" Target="https://inpn.mnhn.fr/espece/cd_nom/608405" TargetMode="External"/><Relationship Id="rId302" Type="http://schemas.openxmlformats.org/officeDocument/2006/relationships/hyperlink" Target="https://inpn.mnhn.fr/espece/cd_nom/4257" TargetMode="External"/><Relationship Id="rId1889" Type="http://schemas.openxmlformats.org/officeDocument/2006/relationships/hyperlink" Target="https://inpn.mnhn.fr/espece/cd_nom/4466" TargetMode="External"/><Relationship Id="rId1749" Type="http://schemas.openxmlformats.org/officeDocument/2006/relationships/hyperlink" Target="https://inpn.mnhn.fr/espece/cd_nom/4503" TargetMode="External"/><Relationship Id="rId1956" Type="http://schemas.openxmlformats.org/officeDocument/2006/relationships/hyperlink" Target="https://inpn.mnhn.fr/espece/cd_nom/4129" TargetMode="External"/><Relationship Id="rId1609" Type="http://schemas.openxmlformats.org/officeDocument/2006/relationships/hyperlink" Target="https://inpn.mnhn.fr/espece/cd_nom/4474" TargetMode="External"/><Relationship Id="rId1816" Type="http://schemas.openxmlformats.org/officeDocument/2006/relationships/hyperlink" Target="https://inpn.mnhn.fr/espece/cd_nom/2669" TargetMode="External"/><Relationship Id="rId3031" Type="http://schemas.openxmlformats.org/officeDocument/2006/relationships/hyperlink" Target="https://inpn.mnhn.fr/espece/cd_nom/77756" TargetMode="External"/><Relationship Id="rId2797" Type="http://schemas.openxmlformats.org/officeDocument/2006/relationships/hyperlink" Target="https://inpn.mnhn.fr/espece/cd_nom/53595" TargetMode="External"/><Relationship Id="rId769" Type="http://schemas.openxmlformats.org/officeDocument/2006/relationships/hyperlink" Target="https://inpn.mnhn.fr/espece/cd_nom/4564" TargetMode="External"/><Relationship Id="rId976" Type="http://schemas.openxmlformats.org/officeDocument/2006/relationships/hyperlink" Target="https://inpn.mnhn.fr/espece/cd_nom/54279" TargetMode="External"/><Relationship Id="rId1399" Type="http://schemas.openxmlformats.org/officeDocument/2006/relationships/hyperlink" Target="https://inpn.mnhn.fr/espece/cd_nom/4474" TargetMode="External"/><Relationship Id="rId2657" Type="http://schemas.openxmlformats.org/officeDocument/2006/relationships/hyperlink" Target="https://inpn.mnhn.fr/espece/cd_nom/53623" TargetMode="External"/><Relationship Id="rId629" Type="http://schemas.openxmlformats.org/officeDocument/2006/relationships/hyperlink" Target="https://inpn.mnhn.fr/espece/cd_nom/4474" TargetMode="External"/><Relationship Id="rId1259" Type="http://schemas.openxmlformats.org/officeDocument/2006/relationships/hyperlink" Target="https://inpn.mnhn.fr/espece/cd_nom/53623" TargetMode="External"/><Relationship Id="rId1466" Type="http://schemas.openxmlformats.org/officeDocument/2006/relationships/hyperlink" Target="https://inpn.mnhn.fr/espece/cd_nom/4474" TargetMode="External"/><Relationship Id="rId2864" Type="http://schemas.openxmlformats.org/officeDocument/2006/relationships/hyperlink" Target="https://inpn.mnhn.fr/espece/cd_nom/5359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C25F21-D267-4D25-9BB6-8DA681CB9E77}">
  <dimension ref="A1:CC6709"/>
  <sheetViews>
    <sheetView tabSelected="1" topLeftCell="BG1" zoomScale="85" zoomScaleNormal="85" workbookViewId="0">
      <pane ySplit="1" topLeftCell="A2866" activePane="bottomLeft" state="frozen"/>
      <selection activeCell="C1" sqref="C1"/>
      <selection pane="bottomLeft" activeCell="CA1" sqref="CA1"/>
    </sheetView>
  </sheetViews>
  <sheetFormatPr baseColWidth="10" defaultRowHeight="14.5" x14ac:dyDescent="0.35"/>
  <cols>
    <col min="1" max="2" width="10.90625" style="43"/>
    <col min="3" max="3" width="20.90625" style="43" customWidth="1"/>
    <col min="4" max="6" width="10.90625" style="43"/>
    <col min="7" max="7" width="16.54296875" style="43" customWidth="1"/>
    <col min="8" max="9" width="10.90625" style="43"/>
    <col min="10" max="16" width="10.90625" style="12"/>
    <col min="17" max="17" width="29.453125" style="12" customWidth="1"/>
    <col min="18" max="18" width="55.81640625" style="12" customWidth="1"/>
    <col min="19" max="21" width="10.90625" style="6"/>
    <col min="22" max="27" width="10.90625" style="12"/>
    <col min="28" max="28" width="22" style="6" customWidth="1"/>
    <col min="29" max="29" width="35.7265625" style="12" customWidth="1"/>
    <col min="30" max="30" width="10.90625" style="12"/>
    <col min="31" max="54" width="10.90625" style="43"/>
    <col min="55" max="55" width="10.90625" style="23"/>
    <col min="56" max="59" width="10.90625" style="43"/>
    <col min="60" max="60" width="10.90625" style="7"/>
    <col min="61" max="63" width="10.90625" style="43"/>
    <col min="64" max="66" width="10.90625" style="7"/>
    <col min="67" max="70" width="10.90625" style="43"/>
    <col min="71" max="71" width="10.90625" style="12"/>
    <col min="72" max="16384" width="10.90625" style="43"/>
  </cols>
  <sheetData>
    <row r="1" spans="1:81" ht="15.75" customHeight="1" x14ac:dyDescent="0.35">
      <c r="A1" s="42" t="s">
        <v>0</v>
      </c>
      <c r="B1" s="42" t="s">
        <v>5241</v>
      </c>
      <c r="C1" s="42" t="s">
        <v>5308</v>
      </c>
      <c r="D1" s="42"/>
      <c r="E1" s="42" t="s">
        <v>5329</v>
      </c>
      <c r="F1" s="42" t="s">
        <v>1</v>
      </c>
      <c r="G1" s="42" t="s">
        <v>2</v>
      </c>
      <c r="H1" s="42" t="s">
        <v>3</v>
      </c>
      <c r="I1" s="42" t="s">
        <v>4</v>
      </c>
      <c r="J1" s="11" t="s">
        <v>5</v>
      </c>
      <c r="K1" s="11" t="s">
        <v>6</v>
      </c>
      <c r="L1" s="11" t="s">
        <v>7</v>
      </c>
      <c r="M1" s="11" t="s">
        <v>8</v>
      </c>
      <c r="N1" s="11" t="s">
        <v>9</v>
      </c>
      <c r="O1" s="11" t="s">
        <v>10</v>
      </c>
      <c r="P1" s="11" t="s">
        <v>11</v>
      </c>
      <c r="Q1" s="11" t="s">
        <v>12</v>
      </c>
      <c r="R1" s="11" t="s">
        <v>13</v>
      </c>
      <c r="S1" s="34" t="s">
        <v>14</v>
      </c>
      <c r="T1" s="34" t="s">
        <v>15</v>
      </c>
      <c r="U1" s="34" t="s">
        <v>16</v>
      </c>
      <c r="V1" s="11" t="s">
        <v>17</v>
      </c>
      <c r="W1" s="11" t="s">
        <v>18</v>
      </c>
      <c r="X1" s="11" t="s">
        <v>19</v>
      </c>
      <c r="Y1" s="11" t="s">
        <v>20</v>
      </c>
      <c r="Z1" s="11" t="s">
        <v>21</v>
      </c>
      <c r="AA1" s="11" t="s">
        <v>22</v>
      </c>
      <c r="AB1" s="34" t="s">
        <v>23</v>
      </c>
      <c r="AC1" s="11" t="s">
        <v>24</v>
      </c>
      <c r="AD1" s="11" t="s">
        <v>25</v>
      </c>
      <c r="AE1" s="42" t="s">
        <v>26</v>
      </c>
      <c r="AF1" s="42" t="s">
        <v>27</v>
      </c>
      <c r="AG1" s="7" t="s">
        <v>28</v>
      </c>
      <c r="AH1" s="42" t="s">
        <v>29</v>
      </c>
      <c r="AI1" s="42" t="s">
        <v>30</v>
      </c>
      <c r="AJ1" s="42" t="s">
        <v>31</v>
      </c>
      <c r="AK1" s="42" t="s">
        <v>32</v>
      </c>
      <c r="AL1" s="46" t="s">
        <v>5330</v>
      </c>
      <c r="AM1" s="42" t="s">
        <v>33</v>
      </c>
      <c r="AN1" s="42" t="s">
        <v>34</v>
      </c>
      <c r="AO1" s="42" t="s">
        <v>35</v>
      </c>
      <c r="AP1" s="42" t="s">
        <v>36</v>
      </c>
      <c r="AQ1" s="2" t="s">
        <v>5218</v>
      </c>
      <c r="AR1" s="42" t="s">
        <v>37</v>
      </c>
      <c r="AS1" s="42" t="s">
        <v>38</v>
      </c>
      <c r="AT1" s="42" t="s">
        <v>39</v>
      </c>
      <c r="AU1" s="42" t="s">
        <v>40</v>
      </c>
      <c r="AV1" s="42" t="s">
        <v>41</v>
      </c>
      <c r="AW1" s="42" t="s">
        <v>42</v>
      </c>
      <c r="AX1" s="42" t="s">
        <v>43</v>
      </c>
      <c r="AY1" s="46" t="s">
        <v>41</v>
      </c>
      <c r="AZ1" s="42" t="s">
        <v>44</v>
      </c>
      <c r="BA1" s="42" t="s">
        <v>45</v>
      </c>
      <c r="BB1" s="42" t="s">
        <v>46</v>
      </c>
      <c r="BC1" s="22" t="s">
        <v>47</v>
      </c>
      <c r="BD1" s="42" t="s">
        <v>48</v>
      </c>
      <c r="BE1" s="42" t="s">
        <v>49</v>
      </c>
      <c r="BF1" s="42" t="s">
        <v>50</v>
      </c>
      <c r="BG1" s="42" t="s">
        <v>51</v>
      </c>
      <c r="BH1" s="39" t="s">
        <v>52</v>
      </c>
      <c r="BI1" s="42" t="s">
        <v>53</v>
      </c>
      <c r="BJ1" s="42" t="s">
        <v>54</v>
      </c>
      <c r="BK1" s="42" t="s">
        <v>55</v>
      </c>
      <c r="BL1" s="39" t="s">
        <v>56</v>
      </c>
      <c r="BM1" s="39" t="s">
        <v>57</v>
      </c>
      <c r="BN1" s="39" t="s">
        <v>58</v>
      </c>
      <c r="BO1" s="42" t="s">
        <v>59</v>
      </c>
      <c r="BP1" s="42" t="s">
        <v>60</v>
      </c>
      <c r="BQ1" s="42" t="s">
        <v>61</v>
      </c>
      <c r="BR1" s="42" t="s">
        <v>62</v>
      </c>
      <c r="BS1" s="11" t="s">
        <v>63</v>
      </c>
      <c r="BT1" s="42" t="s">
        <v>64</v>
      </c>
      <c r="BU1" s="42" t="s">
        <v>65</v>
      </c>
      <c r="BV1" s="42" t="s">
        <v>66</v>
      </c>
      <c r="BW1" s="42" t="s">
        <v>67</v>
      </c>
      <c r="BX1" s="42" t="s">
        <v>68</v>
      </c>
      <c r="BY1" s="42" t="s">
        <v>69</v>
      </c>
      <c r="BZ1" s="42" t="s">
        <v>70</v>
      </c>
      <c r="CA1" s="42" t="s">
        <v>71</v>
      </c>
      <c r="CB1" s="22" t="s">
        <v>72</v>
      </c>
      <c r="CC1" s="23"/>
    </row>
    <row r="2" spans="1:81" x14ac:dyDescent="0.35">
      <c r="C2" s="43" t="str">
        <f>_xlfn.CONCAT(E2,D2)</f>
        <v>IARA:BDT-04:2022: 1</v>
      </c>
      <c r="D2" s="43">
        <v>1</v>
      </c>
      <c r="E2" s="43" t="s">
        <v>5230</v>
      </c>
      <c r="F2" s="1" t="s">
        <v>73</v>
      </c>
      <c r="G2" s="43" t="s">
        <v>5243</v>
      </c>
      <c r="H2" s="2">
        <v>44653</v>
      </c>
      <c r="J2" s="12">
        <f>YEAR(H2)</f>
        <v>2022</v>
      </c>
      <c r="K2" s="12">
        <f>MONTH(H2)</f>
        <v>4</v>
      </c>
      <c r="L2" s="12">
        <f>DAY(H2)</f>
        <v>2</v>
      </c>
      <c r="M2" s="13"/>
      <c r="P2" s="12" t="s">
        <v>75</v>
      </c>
      <c r="Q2" s="12" t="str">
        <f>CONCATENATE(X2," ",Y2)</f>
        <v>Columba palumbus</v>
      </c>
      <c r="R2" s="14" t="str">
        <f>CONCATENATE(S2,", ",T2,", ",U2,", ",V2,", ",W2,", ",X2,", ",Y2)</f>
        <v>Animalia, Chordata, Aves, Columbiformes, Columbidae, Columba, palumbus</v>
      </c>
      <c r="S2" s="6" t="s">
        <v>76</v>
      </c>
      <c r="T2" s="6" t="s">
        <v>77</v>
      </c>
      <c r="U2" s="6" t="s">
        <v>78</v>
      </c>
      <c r="V2" s="12" t="s">
        <v>159</v>
      </c>
      <c r="W2" s="12" t="s">
        <v>160</v>
      </c>
      <c r="X2" s="12" t="s">
        <v>161</v>
      </c>
      <c r="Y2" s="12" t="s">
        <v>162</v>
      </c>
      <c r="AA2" s="12" t="s">
        <v>83</v>
      </c>
      <c r="AB2" s="6" t="s">
        <v>84</v>
      </c>
      <c r="AC2" s="12" t="s">
        <v>163</v>
      </c>
      <c r="AD2" s="12" t="s">
        <v>259</v>
      </c>
      <c r="AE2" s="2">
        <v>44653</v>
      </c>
      <c r="AF2" s="43" t="s">
        <v>87</v>
      </c>
      <c r="AG2" s="7" t="s">
        <v>164</v>
      </c>
      <c r="AH2" s="43">
        <v>48.112327196219901</v>
      </c>
      <c r="AI2" s="43">
        <v>-1.7031604088276799</v>
      </c>
      <c r="AL2" s="43">
        <v>10</v>
      </c>
      <c r="AN2" s="46" t="s">
        <v>5240</v>
      </c>
      <c r="AO2" s="5" t="s">
        <v>89</v>
      </c>
      <c r="AP2" s="12" t="s">
        <v>259</v>
      </c>
      <c r="AR2" s="7" t="s">
        <v>90</v>
      </c>
      <c r="AT2" s="4" t="str">
        <f>CONCATENATE(AU2,", ",AV2,", ",AW2,", ",AX2,", ",AY2,", ",AZ2,", ",BA2)</f>
        <v>Europe, France, FR, Bretagne, Ille-et-Vilaine, Rennes, Campus Institut Agro Rennes</v>
      </c>
      <c r="AU2" s="1" t="s">
        <v>91</v>
      </c>
      <c r="AV2" s="1" t="s">
        <v>92</v>
      </c>
      <c r="AW2" s="1" t="s">
        <v>93</v>
      </c>
      <c r="AX2" s="1" t="s">
        <v>94</v>
      </c>
      <c r="AY2" s="1" t="s">
        <v>95</v>
      </c>
      <c r="AZ2" s="1" t="s">
        <v>96</v>
      </c>
      <c r="BA2" s="1" t="s">
        <v>5242</v>
      </c>
      <c r="BC2" s="43"/>
      <c r="BF2" s="43" t="s">
        <v>4596</v>
      </c>
      <c r="BG2" s="43" t="s">
        <v>93</v>
      </c>
      <c r="BH2" s="7" t="s">
        <v>97</v>
      </c>
      <c r="BJ2" s="7" t="s">
        <v>98</v>
      </c>
      <c r="BK2" s="7" t="s">
        <v>99</v>
      </c>
      <c r="BL2" s="7" t="s">
        <v>4597</v>
      </c>
      <c r="BM2" s="7" t="s">
        <v>4598</v>
      </c>
      <c r="BS2" s="12" t="s">
        <v>259</v>
      </c>
      <c r="BU2" s="43">
        <v>1</v>
      </c>
      <c r="BW2" s="43" t="s">
        <v>103</v>
      </c>
    </row>
    <row r="3" spans="1:81" x14ac:dyDescent="0.35">
      <c r="C3" s="43" t="str">
        <f t="shared" ref="C3:C66" si="0">_xlfn.CONCAT(E3,D3)</f>
        <v>IARA:BDT-04:2022: 2</v>
      </c>
      <c r="D3" s="43">
        <v>2</v>
      </c>
      <c r="E3" s="43" t="s">
        <v>5230</v>
      </c>
      <c r="F3" s="1" t="s">
        <v>73</v>
      </c>
      <c r="G3" s="43" t="s">
        <v>5244</v>
      </c>
      <c r="H3" s="2">
        <v>44653</v>
      </c>
      <c r="J3" s="12">
        <f>YEAR(H3)</f>
        <v>2022</v>
      </c>
      <c r="K3" s="12">
        <f>MONTH(H3)</f>
        <v>4</v>
      </c>
      <c r="L3" s="12">
        <f>DAY(H3)</f>
        <v>2</v>
      </c>
      <c r="M3" s="13"/>
      <c r="P3" s="12" t="s">
        <v>75</v>
      </c>
      <c r="Q3" s="12" t="str">
        <f>CONCATENATE(X3," ",Y3)</f>
        <v>Fringilla coelebs</v>
      </c>
      <c r="R3" s="14" t="str">
        <f>CONCATENATE(S3,", ",T3,", ",U3,", ",V3,", ",W3,", ",X3,", ",Y3)</f>
        <v>Animalia, Chordata, Aves, Passeriformes, Fringillidae, Fringilla, coelebs</v>
      </c>
      <c r="S3" s="6" t="s">
        <v>76</v>
      </c>
      <c r="T3" s="6" t="s">
        <v>77</v>
      </c>
      <c r="U3" s="6" t="s">
        <v>78</v>
      </c>
      <c r="V3" s="12" t="s">
        <v>79</v>
      </c>
      <c r="W3" s="12" t="s">
        <v>165</v>
      </c>
      <c r="X3" s="12" t="s">
        <v>166</v>
      </c>
      <c r="Y3" s="12" t="s">
        <v>167</v>
      </c>
      <c r="AA3" s="12" t="s">
        <v>83</v>
      </c>
      <c r="AB3" s="6" t="s">
        <v>84</v>
      </c>
      <c r="AC3" s="12" t="s">
        <v>168</v>
      </c>
      <c r="AD3" s="12" t="s">
        <v>259</v>
      </c>
      <c r="AE3" s="2">
        <v>44653</v>
      </c>
      <c r="AF3" s="43" t="s">
        <v>87</v>
      </c>
      <c r="AG3" s="7" t="s">
        <v>169</v>
      </c>
      <c r="AH3" s="43">
        <v>48.112243052039602</v>
      </c>
      <c r="AI3" s="43">
        <v>-1.7029857524358401</v>
      </c>
      <c r="AL3" s="43">
        <v>10</v>
      </c>
      <c r="AN3" s="46" t="s">
        <v>5240</v>
      </c>
      <c r="AO3" s="5" t="s">
        <v>89</v>
      </c>
      <c r="AP3" s="12" t="s">
        <v>259</v>
      </c>
      <c r="AR3" s="7" t="s">
        <v>90</v>
      </c>
      <c r="AT3" s="4" t="str">
        <f>CONCATENATE(AU3,", ",AV3,", ",AW3,", ",AX3,", ",AY3,", ",AZ3,", ",BA3)</f>
        <v>Europe, France, FR, Bretagne, Ille-et-Vilaine, Rennes, Campus Institut Agro Rennes</v>
      </c>
      <c r="AU3" s="1" t="s">
        <v>91</v>
      </c>
      <c r="AV3" s="1" t="s">
        <v>92</v>
      </c>
      <c r="AW3" s="1" t="s">
        <v>93</v>
      </c>
      <c r="AX3" s="1" t="s">
        <v>94</v>
      </c>
      <c r="AY3" s="1" t="s">
        <v>95</v>
      </c>
      <c r="AZ3" s="1" t="s">
        <v>96</v>
      </c>
      <c r="BA3" s="1" t="s">
        <v>5242</v>
      </c>
      <c r="BC3" s="43"/>
      <c r="BF3" s="43" t="s">
        <v>4596</v>
      </c>
      <c r="BG3" s="43" t="s">
        <v>93</v>
      </c>
      <c r="BH3" s="7" t="s">
        <v>97</v>
      </c>
      <c r="BJ3" s="7" t="s">
        <v>98</v>
      </c>
      <c r="BK3" s="7" t="s">
        <v>99</v>
      </c>
      <c r="BL3" s="7" t="s">
        <v>4597</v>
      </c>
      <c r="BM3" s="7" t="s">
        <v>4598</v>
      </c>
      <c r="BS3" s="12" t="s">
        <v>259</v>
      </c>
      <c r="BU3" s="43">
        <v>1</v>
      </c>
      <c r="BW3" s="43" t="s">
        <v>103</v>
      </c>
    </row>
    <row r="4" spans="1:81" x14ac:dyDescent="0.35">
      <c r="C4" s="43" t="str">
        <f t="shared" si="0"/>
        <v>IARA:BDT-04:2022: 3</v>
      </c>
      <c r="D4" s="43">
        <v>3</v>
      </c>
      <c r="E4" s="43" t="s">
        <v>5230</v>
      </c>
      <c r="F4" s="1" t="s">
        <v>73</v>
      </c>
      <c r="G4" s="43" t="s">
        <v>5245</v>
      </c>
      <c r="H4" s="2">
        <v>44653</v>
      </c>
      <c r="J4" s="12">
        <f>YEAR(H4)</f>
        <v>2022</v>
      </c>
      <c r="K4" s="12">
        <f>MONTH(H4)</f>
        <v>4</v>
      </c>
      <c r="L4" s="12">
        <f>DAY(H4)</f>
        <v>2</v>
      </c>
      <c r="M4" s="13"/>
      <c r="P4" s="12" t="s">
        <v>75</v>
      </c>
      <c r="Q4" s="12" t="str">
        <f>CONCATENATE(X4," ",Y4)</f>
        <v>Turdus merula</v>
      </c>
      <c r="R4" s="14" t="str">
        <f>CONCATENATE(S4,", ",T4,", ",U4,", ",V4,", ",W4,", ",X4,", ",Y4)</f>
        <v>Animalia, Chordata, Aves, Passeriformes, Turdidae, Turdus, merula</v>
      </c>
      <c r="S4" s="6" t="s">
        <v>76</v>
      </c>
      <c r="T4" s="6" t="s">
        <v>77</v>
      </c>
      <c r="U4" s="6" t="s">
        <v>78</v>
      </c>
      <c r="V4" s="17" t="s">
        <v>79</v>
      </c>
      <c r="W4" s="17" t="s">
        <v>126</v>
      </c>
      <c r="X4" s="17" t="s">
        <v>127</v>
      </c>
      <c r="Y4" s="17" t="s">
        <v>132</v>
      </c>
      <c r="AA4" s="12" t="s">
        <v>83</v>
      </c>
      <c r="AB4" s="6" t="s">
        <v>84</v>
      </c>
      <c r="AC4" s="12" t="s">
        <v>133</v>
      </c>
      <c r="AD4" s="12" t="s">
        <v>259</v>
      </c>
      <c r="AE4" s="2">
        <v>44653</v>
      </c>
      <c r="AF4" s="43" t="s">
        <v>87</v>
      </c>
      <c r="AG4" s="7" t="s">
        <v>134</v>
      </c>
      <c r="AH4" s="43">
        <v>48.112073657364498</v>
      </c>
      <c r="AI4" s="43">
        <v>-1.70299010664076</v>
      </c>
      <c r="AL4" s="43">
        <v>10</v>
      </c>
      <c r="AN4" s="46" t="s">
        <v>5240</v>
      </c>
      <c r="AO4" s="5" t="s">
        <v>89</v>
      </c>
      <c r="AP4" s="12" t="s">
        <v>259</v>
      </c>
      <c r="AR4" s="7" t="s">
        <v>90</v>
      </c>
      <c r="AT4" s="4" t="str">
        <f>CONCATENATE(AU4,", ",AV4,", ",AW4,", ",AX4,", ",AY4,", ",AZ4,", ",BA4)</f>
        <v>Europe, France, FR, Bretagne, Ille-et-Vilaine, Rennes, Campus Institut Agro Rennes</v>
      </c>
      <c r="AU4" s="1" t="s">
        <v>91</v>
      </c>
      <c r="AV4" s="1" t="s">
        <v>92</v>
      </c>
      <c r="AW4" s="1" t="s">
        <v>93</v>
      </c>
      <c r="AX4" s="1" t="s">
        <v>94</v>
      </c>
      <c r="AY4" s="1" t="s">
        <v>95</v>
      </c>
      <c r="AZ4" s="1" t="s">
        <v>96</v>
      </c>
      <c r="BA4" s="1" t="s">
        <v>5242</v>
      </c>
      <c r="BC4" s="43"/>
      <c r="BF4" s="43" t="s">
        <v>4596</v>
      </c>
      <c r="BG4" s="43" t="s">
        <v>93</v>
      </c>
      <c r="BH4" s="7" t="s">
        <v>97</v>
      </c>
      <c r="BJ4" s="7" t="s">
        <v>98</v>
      </c>
      <c r="BK4" s="7" t="s">
        <v>99</v>
      </c>
      <c r="BL4" s="7" t="s">
        <v>4597</v>
      </c>
      <c r="BM4" s="7" t="s">
        <v>4598</v>
      </c>
      <c r="BS4" s="12" t="s">
        <v>259</v>
      </c>
      <c r="BU4" s="43">
        <v>1</v>
      </c>
      <c r="BW4" s="43" t="s">
        <v>103</v>
      </c>
    </row>
    <row r="5" spans="1:81" x14ac:dyDescent="0.35">
      <c r="C5" s="43" t="str">
        <f t="shared" si="0"/>
        <v>IARA:BDT-04:2022: 4</v>
      </c>
      <c r="D5" s="43">
        <v>4</v>
      </c>
      <c r="E5" s="43" t="s">
        <v>5230</v>
      </c>
      <c r="F5" s="1" t="s">
        <v>73</v>
      </c>
      <c r="G5" s="43" t="s">
        <v>5246</v>
      </c>
      <c r="H5" s="2">
        <v>44653</v>
      </c>
      <c r="J5" s="12">
        <f>YEAR(H5)</f>
        <v>2022</v>
      </c>
      <c r="K5" s="12">
        <f>MONTH(H5)</f>
        <v>4</v>
      </c>
      <c r="L5" s="12">
        <f>DAY(H5)</f>
        <v>2</v>
      </c>
      <c r="M5" s="13"/>
      <c r="P5" s="12" t="s">
        <v>75</v>
      </c>
      <c r="Q5" s="12" t="str">
        <f>CONCATENATE(X5," ",Y5)</f>
        <v>Sturnus vulgaris</v>
      </c>
      <c r="R5" s="14" t="str">
        <f>CONCATENATE(S5,", ",T5,", ",U5,", ",V5,", ",W5,", ",X5,", ",Y5)</f>
        <v>Animalia, Chordata, Aves, Passeriformes, Sturnidae, Sturnus, vulgaris</v>
      </c>
      <c r="S5" s="6" t="s">
        <v>76</v>
      </c>
      <c r="T5" s="6" t="s">
        <v>77</v>
      </c>
      <c r="U5" s="6" t="s">
        <v>78</v>
      </c>
      <c r="V5" s="12" t="s">
        <v>79</v>
      </c>
      <c r="W5" s="12" t="s">
        <v>112</v>
      </c>
      <c r="X5" s="12" t="s">
        <v>113</v>
      </c>
      <c r="Y5" s="12" t="s">
        <v>114</v>
      </c>
      <c r="AA5" s="12" t="s">
        <v>83</v>
      </c>
      <c r="AB5" s="6" t="s">
        <v>84</v>
      </c>
      <c r="AC5" s="12" t="s">
        <v>115</v>
      </c>
      <c r="AD5" s="12" t="s">
        <v>259</v>
      </c>
      <c r="AE5" s="2">
        <v>44653</v>
      </c>
      <c r="AF5" s="43" t="s">
        <v>87</v>
      </c>
      <c r="AG5" s="7" t="s">
        <v>116</v>
      </c>
      <c r="AH5" s="43">
        <v>48.112137083829197</v>
      </c>
      <c r="AI5" s="43">
        <v>-1.7030968298158899</v>
      </c>
      <c r="AL5" s="43">
        <v>10</v>
      </c>
      <c r="AN5" s="46" t="s">
        <v>5240</v>
      </c>
      <c r="AO5" s="5" t="s">
        <v>89</v>
      </c>
      <c r="AP5" s="12" t="s">
        <v>259</v>
      </c>
      <c r="AR5" s="7" t="s">
        <v>90</v>
      </c>
      <c r="AT5" s="4" t="str">
        <f>CONCATENATE(AU5,", ",AV5,", ",AW5,", ",AX5,", ",AY5,", ",AZ5,", ",BA5)</f>
        <v>Europe, France, FR, Bretagne, Ille-et-Vilaine, Rennes, Campus Institut Agro Rennes</v>
      </c>
      <c r="AU5" s="1" t="s">
        <v>91</v>
      </c>
      <c r="AV5" s="1" t="s">
        <v>92</v>
      </c>
      <c r="AW5" s="1" t="s">
        <v>93</v>
      </c>
      <c r="AX5" s="1" t="s">
        <v>94</v>
      </c>
      <c r="AY5" s="1" t="s">
        <v>95</v>
      </c>
      <c r="AZ5" s="1" t="s">
        <v>96</v>
      </c>
      <c r="BA5" s="1" t="s">
        <v>5242</v>
      </c>
      <c r="BC5" s="43"/>
      <c r="BF5" s="43" t="s">
        <v>4596</v>
      </c>
      <c r="BG5" s="43" t="s">
        <v>93</v>
      </c>
      <c r="BH5" s="7" t="s">
        <v>97</v>
      </c>
      <c r="BJ5" s="7" t="s">
        <v>98</v>
      </c>
      <c r="BK5" s="7" t="s">
        <v>99</v>
      </c>
      <c r="BL5" s="7" t="s">
        <v>4597</v>
      </c>
      <c r="BM5" s="7" t="s">
        <v>4598</v>
      </c>
      <c r="BS5" s="12" t="s">
        <v>259</v>
      </c>
      <c r="BU5" s="43">
        <v>1</v>
      </c>
      <c r="BW5" s="43" t="s">
        <v>103</v>
      </c>
    </row>
    <row r="6" spans="1:81" x14ac:dyDescent="0.35">
      <c r="C6" s="43" t="str">
        <f t="shared" si="0"/>
        <v>IARA:BDT-04:2022: 5</v>
      </c>
      <c r="D6" s="43">
        <v>5</v>
      </c>
      <c r="E6" s="43" t="s">
        <v>5230</v>
      </c>
      <c r="F6" s="1" t="s">
        <v>73</v>
      </c>
      <c r="G6" s="43" t="s">
        <v>5247</v>
      </c>
      <c r="H6" s="2">
        <v>44653</v>
      </c>
      <c r="J6" s="12">
        <f>YEAR(H6)</f>
        <v>2022</v>
      </c>
      <c r="K6" s="12">
        <f>MONTH(H6)</f>
        <v>4</v>
      </c>
      <c r="L6" s="12">
        <f>DAY(H6)</f>
        <v>2</v>
      </c>
      <c r="M6" s="13"/>
      <c r="P6" s="12" t="s">
        <v>75</v>
      </c>
      <c r="Q6" s="12" t="str">
        <f>CONCATENATE(X6," ",Y6)</f>
        <v>Sturnus vulgaris</v>
      </c>
      <c r="R6" s="14" t="str">
        <f>CONCATENATE(S6,", ",T6,", ",U6,", ",V6,", ",W6,", ",X6,", ",Y6)</f>
        <v>Animalia, Chordata, Aves, Passeriformes, Sturnidae, Sturnus, vulgaris</v>
      </c>
      <c r="S6" s="6" t="s">
        <v>76</v>
      </c>
      <c r="T6" s="6" t="s">
        <v>77</v>
      </c>
      <c r="U6" s="6" t="s">
        <v>78</v>
      </c>
      <c r="V6" s="12" t="s">
        <v>79</v>
      </c>
      <c r="W6" s="12" t="s">
        <v>112</v>
      </c>
      <c r="X6" s="12" t="s">
        <v>113</v>
      </c>
      <c r="Y6" s="12" t="s">
        <v>114</v>
      </c>
      <c r="AA6" s="12" t="s">
        <v>83</v>
      </c>
      <c r="AB6" s="6" t="s">
        <v>84</v>
      </c>
      <c r="AC6" s="12" t="s">
        <v>115</v>
      </c>
      <c r="AD6" s="12" t="s">
        <v>259</v>
      </c>
      <c r="AE6" s="2">
        <v>44653</v>
      </c>
      <c r="AF6" s="43" t="s">
        <v>87</v>
      </c>
      <c r="AG6" s="7" t="s">
        <v>116</v>
      </c>
      <c r="AH6" s="43">
        <v>48.112110332959801</v>
      </c>
      <c r="AI6" s="43">
        <v>-1.70317997317022</v>
      </c>
      <c r="AL6" s="43">
        <v>10</v>
      </c>
      <c r="AN6" s="46" t="s">
        <v>5240</v>
      </c>
      <c r="AO6" s="5" t="s">
        <v>89</v>
      </c>
      <c r="AP6" s="12" t="s">
        <v>259</v>
      </c>
      <c r="AR6" s="7" t="s">
        <v>90</v>
      </c>
      <c r="AT6" s="4" t="str">
        <f>CONCATENATE(AU6,", ",AV6,", ",AW6,", ",AX6,", ",AY6,", ",AZ6,", ",BA6)</f>
        <v>Europe, France, FR, Bretagne, Ille-et-Vilaine, Rennes, Campus Institut Agro Rennes</v>
      </c>
      <c r="AU6" s="1" t="s">
        <v>91</v>
      </c>
      <c r="AV6" s="1" t="s">
        <v>92</v>
      </c>
      <c r="AW6" s="1" t="s">
        <v>93</v>
      </c>
      <c r="AX6" s="1" t="s">
        <v>94</v>
      </c>
      <c r="AY6" s="1" t="s">
        <v>95</v>
      </c>
      <c r="AZ6" s="1" t="s">
        <v>96</v>
      </c>
      <c r="BA6" s="1" t="s">
        <v>5242</v>
      </c>
      <c r="BC6" s="43"/>
      <c r="BF6" s="43" t="s">
        <v>4596</v>
      </c>
      <c r="BG6" s="43" t="s">
        <v>93</v>
      </c>
      <c r="BH6" s="7" t="s">
        <v>97</v>
      </c>
      <c r="BJ6" s="7" t="s">
        <v>98</v>
      </c>
      <c r="BK6" s="7" t="s">
        <v>99</v>
      </c>
      <c r="BL6" s="7" t="s">
        <v>4597</v>
      </c>
      <c r="BM6" s="7" t="s">
        <v>4598</v>
      </c>
      <c r="BS6" s="12" t="s">
        <v>259</v>
      </c>
      <c r="BU6" s="43">
        <v>1</v>
      </c>
      <c r="BW6" s="43" t="s">
        <v>103</v>
      </c>
    </row>
    <row r="7" spans="1:81" x14ac:dyDescent="0.35">
      <c r="C7" s="43" t="str">
        <f t="shared" si="0"/>
        <v>IARA:BDT-04:2022: 6</v>
      </c>
      <c r="D7" s="43">
        <v>6</v>
      </c>
      <c r="E7" s="43" t="s">
        <v>5230</v>
      </c>
      <c r="F7" s="1" t="s">
        <v>73</v>
      </c>
      <c r="G7" s="43" t="s">
        <v>5248</v>
      </c>
      <c r="H7" s="2">
        <v>44653</v>
      </c>
      <c r="J7" s="12">
        <f>YEAR(H7)</f>
        <v>2022</v>
      </c>
      <c r="K7" s="12">
        <f>MONTH(H7)</f>
        <v>4</v>
      </c>
      <c r="L7" s="12">
        <f>DAY(H7)</f>
        <v>2</v>
      </c>
      <c r="M7" s="13"/>
      <c r="P7" s="12" t="s">
        <v>75</v>
      </c>
      <c r="Q7" s="12" t="str">
        <f>CONCATENATE(X7," ",Y7)</f>
        <v>Sturnus vulgaris</v>
      </c>
      <c r="R7" s="14" t="str">
        <f>CONCATENATE(S7,", ",T7,", ",U7,", ",V7,", ",W7,", ",X7,", ",Y7)</f>
        <v>Animalia, Chordata, Aves, Passeriformes, Sturnidae, Sturnus, vulgaris</v>
      </c>
      <c r="S7" s="6" t="s">
        <v>76</v>
      </c>
      <c r="T7" s="6" t="s">
        <v>77</v>
      </c>
      <c r="U7" s="6" t="s">
        <v>78</v>
      </c>
      <c r="V7" s="12" t="s">
        <v>79</v>
      </c>
      <c r="W7" s="12" t="s">
        <v>112</v>
      </c>
      <c r="X7" s="12" t="s">
        <v>113</v>
      </c>
      <c r="Y7" s="12" t="s">
        <v>114</v>
      </c>
      <c r="AA7" s="12" t="s">
        <v>83</v>
      </c>
      <c r="AB7" s="6" t="s">
        <v>84</v>
      </c>
      <c r="AC7" s="12" t="s">
        <v>115</v>
      </c>
      <c r="AD7" s="12" t="s">
        <v>259</v>
      </c>
      <c r="AE7" s="2">
        <v>44653</v>
      </c>
      <c r="AF7" s="43" t="s">
        <v>87</v>
      </c>
      <c r="AG7" s="7" t="s">
        <v>116</v>
      </c>
      <c r="AH7" s="43">
        <v>48.112157182758203</v>
      </c>
      <c r="AI7" s="43">
        <v>-1.70318025746298</v>
      </c>
      <c r="AL7" s="43">
        <v>10</v>
      </c>
      <c r="AN7" s="46" t="s">
        <v>5240</v>
      </c>
      <c r="AO7" s="5" t="s">
        <v>89</v>
      </c>
      <c r="AP7" s="12" t="s">
        <v>259</v>
      </c>
      <c r="AR7" s="7" t="s">
        <v>90</v>
      </c>
      <c r="AT7" s="4" t="str">
        <f>CONCATENATE(AU7,", ",AV7,", ",AW7,", ",AX7,", ",AY7,", ",AZ7,", ",BA7)</f>
        <v>Europe, France, FR, Bretagne, Ille-et-Vilaine, Rennes, Campus Institut Agro Rennes</v>
      </c>
      <c r="AU7" s="1" t="s">
        <v>91</v>
      </c>
      <c r="AV7" s="1" t="s">
        <v>92</v>
      </c>
      <c r="AW7" s="1" t="s">
        <v>93</v>
      </c>
      <c r="AX7" s="1" t="s">
        <v>94</v>
      </c>
      <c r="AY7" s="1" t="s">
        <v>95</v>
      </c>
      <c r="AZ7" s="1" t="s">
        <v>96</v>
      </c>
      <c r="BA7" s="1" t="s">
        <v>5242</v>
      </c>
      <c r="BC7" s="43"/>
      <c r="BF7" s="43" t="s">
        <v>4596</v>
      </c>
      <c r="BG7" s="43" t="s">
        <v>93</v>
      </c>
      <c r="BH7" s="7" t="s">
        <v>97</v>
      </c>
      <c r="BJ7" s="7" t="s">
        <v>98</v>
      </c>
      <c r="BK7" s="7" t="s">
        <v>99</v>
      </c>
      <c r="BL7" s="7" t="s">
        <v>4597</v>
      </c>
      <c r="BM7" s="7" t="s">
        <v>4598</v>
      </c>
      <c r="BS7" s="12" t="s">
        <v>259</v>
      </c>
      <c r="BU7" s="43">
        <v>1</v>
      </c>
      <c r="BW7" s="43" t="s">
        <v>103</v>
      </c>
    </row>
    <row r="8" spans="1:81" x14ac:dyDescent="0.35">
      <c r="C8" s="43" t="str">
        <f t="shared" si="0"/>
        <v>IARA:BDT-04:2022: 7</v>
      </c>
      <c r="D8" s="43">
        <v>7</v>
      </c>
      <c r="E8" s="43" t="s">
        <v>5230</v>
      </c>
      <c r="F8" s="1" t="s">
        <v>73</v>
      </c>
      <c r="G8" s="43" t="s">
        <v>5249</v>
      </c>
      <c r="H8" s="2">
        <v>44653</v>
      </c>
      <c r="J8" s="12">
        <f>YEAR(H8)</f>
        <v>2022</v>
      </c>
      <c r="K8" s="12">
        <f>MONTH(H8)</f>
        <v>4</v>
      </c>
      <c r="L8" s="12">
        <f>DAY(H8)</f>
        <v>2</v>
      </c>
      <c r="M8" s="13"/>
      <c r="P8" s="12" t="s">
        <v>75</v>
      </c>
      <c r="Q8" s="12" t="str">
        <f>CONCATENATE(X8," ",Y8)</f>
        <v>Sturnus vulgaris</v>
      </c>
      <c r="R8" s="14" t="str">
        <f>CONCATENATE(S8,", ",T8,", ",U8,", ",V8,", ",W8,", ",X8,", ",Y8)</f>
        <v>Animalia, Chordata, Aves, Passeriformes, Sturnidae, Sturnus, vulgaris</v>
      </c>
      <c r="S8" s="6" t="s">
        <v>76</v>
      </c>
      <c r="T8" s="6" t="s">
        <v>77</v>
      </c>
      <c r="U8" s="6" t="s">
        <v>78</v>
      </c>
      <c r="V8" s="12" t="s">
        <v>79</v>
      </c>
      <c r="W8" s="12" t="s">
        <v>112</v>
      </c>
      <c r="X8" s="12" t="s">
        <v>113</v>
      </c>
      <c r="Y8" s="12" t="s">
        <v>114</v>
      </c>
      <c r="AA8" s="12" t="s">
        <v>83</v>
      </c>
      <c r="AB8" s="6" t="s">
        <v>84</v>
      </c>
      <c r="AC8" s="12" t="s">
        <v>115</v>
      </c>
      <c r="AD8" s="12" t="s">
        <v>259</v>
      </c>
      <c r="AE8" s="2">
        <v>44653</v>
      </c>
      <c r="AF8" s="43" t="s">
        <v>87</v>
      </c>
      <c r="AG8" s="7" t="s">
        <v>116</v>
      </c>
      <c r="AH8" s="43">
        <v>48.112156290252301</v>
      </c>
      <c r="AI8" s="43">
        <v>-1.70313741525898</v>
      </c>
      <c r="AL8" s="43">
        <v>10</v>
      </c>
      <c r="AN8" s="46" t="s">
        <v>5240</v>
      </c>
      <c r="AO8" s="5" t="s">
        <v>89</v>
      </c>
      <c r="AP8" s="12" t="s">
        <v>259</v>
      </c>
      <c r="AR8" s="7" t="s">
        <v>90</v>
      </c>
      <c r="AT8" s="4" t="str">
        <f>CONCATENATE(AU8,", ",AV8,", ",AW8,", ",AX8,", ",AY8,", ",AZ8,", ",BA8)</f>
        <v>Europe, France, FR, Bretagne, Ille-et-Vilaine, Rennes, Campus Institut Agro Rennes</v>
      </c>
      <c r="AU8" s="1" t="s">
        <v>91</v>
      </c>
      <c r="AV8" s="1" t="s">
        <v>92</v>
      </c>
      <c r="AW8" s="1" t="s">
        <v>93</v>
      </c>
      <c r="AX8" s="1" t="s">
        <v>94</v>
      </c>
      <c r="AY8" s="1" t="s">
        <v>95</v>
      </c>
      <c r="AZ8" s="1" t="s">
        <v>96</v>
      </c>
      <c r="BA8" s="1" t="s">
        <v>5242</v>
      </c>
      <c r="BC8" s="43"/>
      <c r="BF8" s="43" t="s">
        <v>4596</v>
      </c>
      <c r="BG8" s="43" t="s">
        <v>93</v>
      </c>
      <c r="BH8" s="7" t="s">
        <v>97</v>
      </c>
      <c r="BJ8" s="7" t="s">
        <v>98</v>
      </c>
      <c r="BK8" s="7" t="s">
        <v>99</v>
      </c>
      <c r="BL8" s="7" t="s">
        <v>4597</v>
      </c>
      <c r="BM8" s="7" t="s">
        <v>4598</v>
      </c>
      <c r="BS8" s="12" t="s">
        <v>259</v>
      </c>
      <c r="BU8" s="43">
        <v>1</v>
      </c>
      <c r="BW8" s="43" t="s">
        <v>103</v>
      </c>
    </row>
    <row r="9" spans="1:81" x14ac:dyDescent="0.35">
      <c r="C9" s="43" t="str">
        <f t="shared" si="0"/>
        <v>IARA:BDT-04:2022: 8</v>
      </c>
      <c r="D9" s="43">
        <v>8</v>
      </c>
      <c r="E9" s="43" t="s">
        <v>5230</v>
      </c>
      <c r="F9" s="1" t="s">
        <v>73</v>
      </c>
      <c r="G9" s="43" t="s">
        <v>5250</v>
      </c>
      <c r="H9" s="2">
        <v>44653</v>
      </c>
      <c r="J9" s="12">
        <f>YEAR(H9)</f>
        <v>2022</v>
      </c>
      <c r="K9" s="12">
        <f>MONTH(H9)</f>
        <v>4</v>
      </c>
      <c r="L9" s="12">
        <f>DAY(H9)</f>
        <v>2</v>
      </c>
      <c r="M9" s="13"/>
      <c r="P9" s="12" t="s">
        <v>75</v>
      </c>
      <c r="Q9" s="12" t="str">
        <f>CONCATENATE(X9," ",Y9)</f>
        <v>Cyanistes caeruleus</v>
      </c>
      <c r="R9" s="14" t="str">
        <f>CONCATENATE(S9,", ",T9,", ",U9,", ",V9,", ",W9,", ",X9,", ",Y9)</f>
        <v>Animalia, Chordata, Aves, Passeriformes, Paridae, Cyanistes, caeruleus</v>
      </c>
      <c r="S9" s="6" t="s">
        <v>76</v>
      </c>
      <c r="T9" s="6" t="s">
        <v>77</v>
      </c>
      <c r="U9" s="6" t="s">
        <v>78</v>
      </c>
      <c r="V9" s="12" t="s">
        <v>79</v>
      </c>
      <c r="W9" s="12" t="s">
        <v>135</v>
      </c>
      <c r="X9" s="12" t="s">
        <v>136</v>
      </c>
      <c r="Y9" s="12" t="s">
        <v>137</v>
      </c>
      <c r="AA9" s="12" t="s">
        <v>83</v>
      </c>
      <c r="AB9" s="6" t="s">
        <v>84</v>
      </c>
      <c r="AC9" s="12" t="s">
        <v>138</v>
      </c>
      <c r="AD9" s="12" t="s">
        <v>259</v>
      </c>
      <c r="AE9" s="2">
        <v>44653</v>
      </c>
      <c r="AF9" s="43" t="s">
        <v>87</v>
      </c>
      <c r="AG9" s="7" t="s">
        <v>139</v>
      </c>
      <c r="AH9" s="43">
        <v>48.111964476183999</v>
      </c>
      <c r="AI9" s="43">
        <v>-1.7031164475860501</v>
      </c>
      <c r="AL9" s="43">
        <v>10</v>
      </c>
      <c r="AN9" s="46" t="s">
        <v>5240</v>
      </c>
      <c r="AO9" s="5" t="s">
        <v>89</v>
      </c>
      <c r="AP9" s="12" t="s">
        <v>259</v>
      </c>
      <c r="AR9" s="7" t="s">
        <v>90</v>
      </c>
      <c r="AT9" s="4" t="str">
        <f>CONCATENATE(AU9,", ",AV9,", ",AW9,", ",AX9,", ",AY9,", ",AZ9,", ",BA9)</f>
        <v>Europe, France, FR, Bretagne, Ille-et-Vilaine, Rennes, Campus Institut Agro Rennes</v>
      </c>
      <c r="AU9" s="1" t="s">
        <v>91</v>
      </c>
      <c r="AV9" s="1" t="s">
        <v>92</v>
      </c>
      <c r="AW9" s="1" t="s">
        <v>93</v>
      </c>
      <c r="AX9" s="1" t="s">
        <v>94</v>
      </c>
      <c r="AY9" s="1" t="s">
        <v>95</v>
      </c>
      <c r="AZ9" s="1" t="s">
        <v>96</v>
      </c>
      <c r="BA9" s="1" t="s">
        <v>5242</v>
      </c>
      <c r="BC9" s="43"/>
      <c r="BF9" s="43" t="s">
        <v>4596</v>
      </c>
      <c r="BG9" s="43" t="s">
        <v>93</v>
      </c>
      <c r="BH9" s="7" t="s">
        <v>97</v>
      </c>
      <c r="BJ9" s="7" t="s">
        <v>98</v>
      </c>
      <c r="BK9" s="7" t="s">
        <v>99</v>
      </c>
      <c r="BL9" s="7" t="s">
        <v>4597</v>
      </c>
      <c r="BM9" s="7" t="s">
        <v>4598</v>
      </c>
      <c r="BS9" s="12" t="s">
        <v>259</v>
      </c>
      <c r="BU9" s="43">
        <v>1</v>
      </c>
      <c r="BW9" s="43" t="s">
        <v>103</v>
      </c>
    </row>
    <row r="10" spans="1:81" x14ac:dyDescent="0.35">
      <c r="C10" s="43" t="str">
        <f t="shared" si="0"/>
        <v>IARA:BDT-04:2022: 9</v>
      </c>
      <c r="D10" s="43">
        <v>9</v>
      </c>
      <c r="E10" s="43" t="s">
        <v>5230</v>
      </c>
      <c r="F10" s="1" t="s">
        <v>73</v>
      </c>
      <c r="G10" s="43" t="s">
        <v>5251</v>
      </c>
      <c r="H10" s="2">
        <v>44653</v>
      </c>
      <c r="J10" s="12">
        <f>YEAR(H10)</f>
        <v>2022</v>
      </c>
      <c r="K10" s="12">
        <f>MONTH(H10)</f>
        <v>4</v>
      </c>
      <c r="L10" s="12">
        <f>DAY(H10)</f>
        <v>2</v>
      </c>
      <c r="M10" s="13"/>
      <c r="P10" s="12" t="s">
        <v>75</v>
      </c>
      <c r="Q10" s="12" t="str">
        <f>CONCATENATE(X10," ",Y10)</f>
        <v>Fringilla coelebs</v>
      </c>
      <c r="R10" s="14" t="str">
        <f>CONCATENATE(S10,", ",T10,", ",U10,", ",V10,", ",W10,", ",X10,", ",Y10)</f>
        <v>Animalia, Chordata, Aves, Passeriformes, Fringillidae, Fringilla, coelebs</v>
      </c>
      <c r="S10" s="6" t="s">
        <v>76</v>
      </c>
      <c r="T10" s="6" t="s">
        <v>77</v>
      </c>
      <c r="U10" s="6" t="s">
        <v>78</v>
      </c>
      <c r="V10" s="12" t="s">
        <v>79</v>
      </c>
      <c r="W10" s="12" t="s">
        <v>165</v>
      </c>
      <c r="X10" s="12" t="s">
        <v>166</v>
      </c>
      <c r="Y10" s="12" t="s">
        <v>167</v>
      </c>
      <c r="AA10" s="12" t="s">
        <v>83</v>
      </c>
      <c r="AB10" s="6" t="s">
        <v>84</v>
      </c>
      <c r="AC10" s="12" t="s">
        <v>168</v>
      </c>
      <c r="AD10" s="12" t="s">
        <v>259</v>
      </c>
      <c r="AE10" s="2">
        <v>44653</v>
      </c>
      <c r="AF10" s="43" t="s">
        <v>87</v>
      </c>
      <c r="AG10" s="7" t="s">
        <v>169</v>
      </c>
      <c r="AH10" s="43">
        <v>48.1119330010469</v>
      </c>
      <c r="AI10" s="43">
        <v>-1.7031875074672</v>
      </c>
      <c r="AL10" s="43">
        <v>10</v>
      </c>
      <c r="AN10" s="46" t="s">
        <v>5240</v>
      </c>
      <c r="AO10" s="5" t="s">
        <v>89</v>
      </c>
      <c r="AP10" s="12" t="s">
        <v>259</v>
      </c>
      <c r="AR10" s="7" t="s">
        <v>90</v>
      </c>
      <c r="AT10" s="4" t="str">
        <f>CONCATENATE(AU10,", ",AV10,", ",AW10,", ",AX10,", ",AY10,", ",AZ10,", ",BA10)</f>
        <v>Europe, France, FR, Bretagne, Ille-et-Vilaine, Rennes, Campus Institut Agro Rennes</v>
      </c>
      <c r="AU10" s="1" t="s">
        <v>91</v>
      </c>
      <c r="AV10" s="1" t="s">
        <v>92</v>
      </c>
      <c r="AW10" s="1" t="s">
        <v>93</v>
      </c>
      <c r="AX10" s="1" t="s">
        <v>94</v>
      </c>
      <c r="AY10" s="1" t="s">
        <v>95</v>
      </c>
      <c r="AZ10" s="1" t="s">
        <v>96</v>
      </c>
      <c r="BA10" s="1" t="s">
        <v>5242</v>
      </c>
      <c r="BC10" s="43"/>
      <c r="BF10" s="43" t="s">
        <v>4596</v>
      </c>
      <c r="BG10" s="43" t="s">
        <v>93</v>
      </c>
      <c r="BH10" s="7" t="s">
        <v>97</v>
      </c>
      <c r="BJ10" s="7" t="s">
        <v>98</v>
      </c>
      <c r="BK10" s="7" t="s">
        <v>99</v>
      </c>
      <c r="BL10" s="7" t="s">
        <v>4597</v>
      </c>
      <c r="BM10" s="7" t="s">
        <v>4598</v>
      </c>
      <c r="BS10" s="12" t="s">
        <v>259</v>
      </c>
      <c r="BU10" s="43">
        <v>1</v>
      </c>
      <c r="BW10" s="43" t="s">
        <v>103</v>
      </c>
    </row>
    <row r="11" spans="1:81" x14ac:dyDescent="0.35">
      <c r="C11" s="43" t="str">
        <f t="shared" si="0"/>
        <v>IARA:BDT-04:2022: 10</v>
      </c>
      <c r="D11" s="43">
        <v>10</v>
      </c>
      <c r="E11" s="43" t="s">
        <v>5230</v>
      </c>
      <c r="F11" s="1" t="s">
        <v>73</v>
      </c>
      <c r="G11" s="43" t="s">
        <v>5243</v>
      </c>
      <c r="H11" s="2">
        <v>44653</v>
      </c>
      <c r="J11" s="12">
        <f>YEAR(H11)</f>
        <v>2022</v>
      </c>
      <c r="K11" s="12">
        <f>MONTH(H11)</f>
        <v>4</v>
      </c>
      <c r="L11" s="12">
        <f>DAY(H11)</f>
        <v>2</v>
      </c>
      <c r="M11" s="13"/>
      <c r="P11" s="12" t="s">
        <v>75</v>
      </c>
      <c r="Q11" s="12" t="str">
        <f>CONCATENATE(X11," ",Y11)</f>
        <v>Sturnus vulgaris</v>
      </c>
      <c r="R11" s="14" t="str">
        <f>CONCATENATE(S11,", ",T11,", ",U11,", ",V11,", ",W11,", ",X11,", ",Y11)</f>
        <v>Animalia, Chordata, Aves, Passeriformes, Sturnidae, Sturnus, vulgaris</v>
      </c>
      <c r="S11" s="6" t="s">
        <v>76</v>
      </c>
      <c r="T11" s="6" t="s">
        <v>77</v>
      </c>
      <c r="U11" s="6" t="s">
        <v>78</v>
      </c>
      <c r="V11" s="12" t="s">
        <v>79</v>
      </c>
      <c r="W11" s="12" t="s">
        <v>112</v>
      </c>
      <c r="X11" s="12" t="s">
        <v>113</v>
      </c>
      <c r="Y11" s="12" t="s">
        <v>114</v>
      </c>
      <c r="AA11" s="12" t="s">
        <v>83</v>
      </c>
      <c r="AB11" s="6" t="s">
        <v>84</v>
      </c>
      <c r="AC11" s="12" t="s">
        <v>115</v>
      </c>
      <c r="AD11" s="12" t="s">
        <v>259</v>
      </c>
      <c r="AE11" s="2">
        <v>44653</v>
      </c>
      <c r="AF11" s="43" t="s">
        <v>87</v>
      </c>
      <c r="AG11" s="7" t="s">
        <v>116</v>
      </c>
      <c r="AH11" s="43">
        <v>48.112319947346201</v>
      </c>
      <c r="AI11" s="43">
        <v>-1.7038634069809599</v>
      </c>
      <c r="AL11" s="43">
        <v>10</v>
      </c>
      <c r="AN11" s="46" t="s">
        <v>5240</v>
      </c>
      <c r="AO11" s="5" t="s">
        <v>89</v>
      </c>
      <c r="AP11" s="12" t="s">
        <v>259</v>
      </c>
      <c r="AR11" s="7" t="s">
        <v>90</v>
      </c>
      <c r="AT11" s="4" t="str">
        <f>CONCATENATE(AU11,", ",AV11,", ",AW11,", ",AX11,", ",AY11,", ",AZ11,", ",BA11)</f>
        <v>Europe, France, FR, Bretagne, Ille-et-Vilaine, Rennes, Campus Institut Agro Rennes</v>
      </c>
      <c r="AU11" s="1" t="s">
        <v>91</v>
      </c>
      <c r="AV11" s="1" t="s">
        <v>92</v>
      </c>
      <c r="AW11" s="1" t="s">
        <v>93</v>
      </c>
      <c r="AX11" s="1" t="s">
        <v>94</v>
      </c>
      <c r="AY11" s="1" t="s">
        <v>95</v>
      </c>
      <c r="AZ11" s="1" t="s">
        <v>96</v>
      </c>
      <c r="BA11" s="1" t="s">
        <v>5242</v>
      </c>
      <c r="BC11" s="43"/>
      <c r="BF11" s="43" t="s">
        <v>4596</v>
      </c>
      <c r="BG11" s="43" t="s">
        <v>93</v>
      </c>
      <c r="BH11" s="7" t="s">
        <v>97</v>
      </c>
      <c r="BJ11" s="7" t="s">
        <v>98</v>
      </c>
      <c r="BK11" s="7" t="s">
        <v>99</v>
      </c>
      <c r="BL11" s="7" t="s">
        <v>4597</v>
      </c>
      <c r="BM11" s="7" t="s">
        <v>4598</v>
      </c>
      <c r="BS11" s="12" t="s">
        <v>259</v>
      </c>
      <c r="BU11" s="43">
        <v>1</v>
      </c>
      <c r="BW11" s="43" t="s">
        <v>103</v>
      </c>
    </row>
    <row r="12" spans="1:81" x14ac:dyDescent="0.35">
      <c r="C12" s="43" t="str">
        <f t="shared" si="0"/>
        <v>IARA:BDT-04:2022: 11</v>
      </c>
      <c r="D12" s="43">
        <v>11</v>
      </c>
      <c r="E12" s="43" t="s">
        <v>5230</v>
      </c>
      <c r="F12" s="1" t="s">
        <v>73</v>
      </c>
      <c r="G12" s="43" t="s">
        <v>5243</v>
      </c>
      <c r="H12" s="2">
        <v>44653</v>
      </c>
      <c r="J12" s="12">
        <f>YEAR(H12)</f>
        <v>2022</v>
      </c>
      <c r="K12" s="12">
        <f>MONTH(H12)</f>
        <v>4</v>
      </c>
      <c r="L12" s="12">
        <f>DAY(H12)</f>
        <v>2</v>
      </c>
      <c r="M12" s="13"/>
      <c r="P12" s="12" t="s">
        <v>75</v>
      </c>
      <c r="Q12" s="12" t="str">
        <f>CONCATENATE(X12," ",Y12)</f>
        <v>Sturnus vulgaris</v>
      </c>
      <c r="R12" s="14" t="str">
        <f>CONCATENATE(S12,", ",T12,", ",U12,", ",V12,", ",W12,", ",X12,", ",Y12)</f>
        <v>Animalia, Chordata, Aves, Passeriformes, Sturnidae, Sturnus, vulgaris</v>
      </c>
      <c r="S12" s="6" t="s">
        <v>76</v>
      </c>
      <c r="T12" s="6" t="s">
        <v>77</v>
      </c>
      <c r="U12" s="6" t="s">
        <v>78</v>
      </c>
      <c r="V12" s="12" t="s">
        <v>79</v>
      </c>
      <c r="W12" s="12" t="s">
        <v>112</v>
      </c>
      <c r="X12" s="12" t="s">
        <v>113</v>
      </c>
      <c r="Y12" s="12" t="s">
        <v>114</v>
      </c>
      <c r="AA12" s="12" t="s">
        <v>83</v>
      </c>
      <c r="AB12" s="6" t="s">
        <v>84</v>
      </c>
      <c r="AC12" s="12" t="s">
        <v>115</v>
      </c>
      <c r="AD12" s="12" t="s">
        <v>259</v>
      </c>
      <c r="AE12" s="2">
        <v>44653</v>
      </c>
      <c r="AF12" s="43" t="s">
        <v>87</v>
      </c>
      <c r="AG12" s="7" t="s">
        <v>116</v>
      </c>
      <c r="AH12" s="43">
        <v>48.112331252346898</v>
      </c>
      <c r="AI12" s="43">
        <v>-1.70384108858801</v>
      </c>
      <c r="AL12" s="43">
        <v>10</v>
      </c>
      <c r="AN12" s="46" t="s">
        <v>5240</v>
      </c>
      <c r="AO12" s="5" t="s">
        <v>89</v>
      </c>
      <c r="AP12" s="12" t="s">
        <v>259</v>
      </c>
      <c r="AR12" s="7" t="s">
        <v>90</v>
      </c>
      <c r="AT12" s="4" t="str">
        <f>CONCATENATE(AU12,", ",AV12,", ",AW12,", ",AX12,", ",AY12,", ",AZ12,", ",BA12)</f>
        <v>Europe, France, FR, Bretagne, Ille-et-Vilaine, Rennes, Campus Institut Agro Rennes</v>
      </c>
      <c r="AU12" s="1" t="s">
        <v>91</v>
      </c>
      <c r="AV12" s="1" t="s">
        <v>92</v>
      </c>
      <c r="AW12" s="1" t="s">
        <v>93</v>
      </c>
      <c r="AX12" s="1" t="s">
        <v>94</v>
      </c>
      <c r="AY12" s="1" t="s">
        <v>95</v>
      </c>
      <c r="AZ12" s="1" t="s">
        <v>96</v>
      </c>
      <c r="BA12" s="1" t="s">
        <v>5242</v>
      </c>
      <c r="BC12" s="43"/>
      <c r="BF12" s="43" t="s">
        <v>4596</v>
      </c>
      <c r="BG12" s="43" t="s">
        <v>93</v>
      </c>
      <c r="BH12" s="7" t="s">
        <v>97</v>
      </c>
      <c r="BJ12" s="7" t="s">
        <v>98</v>
      </c>
      <c r="BK12" s="7" t="s">
        <v>99</v>
      </c>
      <c r="BL12" s="7" t="s">
        <v>4597</v>
      </c>
      <c r="BM12" s="7" t="s">
        <v>4598</v>
      </c>
      <c r="BS12" s="12" t="s">
        <v>259</v>
      </c>
      <c r="BU12" s="43">
        <v>1</v>
      </c>
      <c r="BW12" s="43" t="s">
        <v>103</v>
      </c>
    </row>
    <row r="13" spans="1:81" x14ac:dyDescent="0.35">
      <c r="C13" s="43" t="str">
        <f t="shared" si="0"/>
        <v>IARA:BDT-04:2022: 12</v>
      </c>
      <c r="D13" s="43">
        <v>12</v>
      </c>
      <c r="E13" s="43" t="s">
        <v>5230</v>
      </c>
      <c r="F13" s="1" t="s">
        <v>73</v>
      </c>
      <c r="G13" s="43" t="s">
        <v>5243</v>
      </c>
      <c r="H13" s="2">
        <v>44653</v>
      </c>
      <c r="J13" s="12">
        <f>YEAR(H13)</f>
        <v>2022</v>
      </c>
      <c r="K13" s="12">
        <f>MONTH(H13)</f>
        <v>4</v>
      </c>
      <c r="L13" s="12">
        <f>DAY(H13)</f>
        <v>2</v>
      </c>
      <c r="M13" s="13"/>
      <c r="P13" s="12" t="s">
        <v>75</v>
      </c>
      <c r="Q13" s="12" t="str">
        <f>CONCATENATE(X13," ",Y13)</f>
        <v>Sturnus vulgaris</v>
      </c>
      <c r="R13" s="14" t="str">
        <f>CONCATENATE(S13,", ",T13,", ",U13,", ",V13,", ",W13,", ",X13,", ",Y13)</f>
        <v>Animalia, Chordata, Aves, Passeriformes, Sturnidae, Sturnus, vulgaris</v>
      </c>
      <c r="S13" s="6" t="s">
        <v>76</v>
      </c>
      <c r="T13" s="6" t="s">
        <v>77</v>
      </c>
      <c r="U13" s="6" t="s">
        <v>78</v>
      </c>
      <c r="V13" s="12" t="s">
        <v>79</v>
      </c>
      <c r="W13" s="12" t="s">
        <v>112</v>
      </c>
      <c r="X13" s="12" t="s">
        <v>113</v>
      </c>
      <c r="Y13" s="12" t="s">
        <v>114</v>
      </c>
      <c r="AA13" s="12" t="s">
        <v>83</v>
      </c>
      <c r="AB13" s="6" t="s">
        <v>84</v>
      </c>
      <c r="AC13" s="12" t="s">
        <v>115</v>
      </c>
      <c r="AD13" s="12" t="s">
        <v>259</v>
      </c>
      <c r="AE13" s="2">
        <v>44653</v>
      </c>
      <c r="AF13" s="43" t="s">
        <v>87</v>
      </c>
      <c r="AG13" s="7" t="s">
        <v>116</v>
      </c>
      <c r="AH13" s="43">
        <v>48.112332454038203</v>
      </c>
      <c r="AI13" s="43">
        <v>-1.7038761834326901</v>
      </c>
      <c r="AL13" s="43">
        <v>10</v>
      </c>
      <c r="AN13" s="46" t="s">
        <v>5240</v>
      </c>
      <c r="AO13" s="5" t="s">
        <v>89</v>
      </c>
      <c r="AP13" s="12" t="s">
        <v>259</v>
      </c>
      <c r="AR13" s="7" t="s">
        <v>90</v>
      </c>
      <c r="AT13" s="4" t="str">
        <f>CONCATENATE(AU13,", ",AV13,", ",AW13,", ",AX13,", ",AY13,", ",AZ13,", ",BA13)</f>
        <v>Europe, France, FR, Bretagne, Ille-et-Vilaine, Rennes, Campus Institut Agro Rennes</v>
      </c>
      <c r="AU13" s="1" t="s">
        <v>91</v>
      </c>
      <c r="AV13" s="1" t="s">
        <v>92</v>
      </c>
      <c r="AW13" s="1" t="s">
        <v>93</v>
      </c>
      <c r="AX13" s="1" t="s">
        <v>94</v>
      </c>
      <c r="AY13" s="1" t="s">
        <v>95</v>
      </c>
      <c r="AZ13" s="1" t="s">
        <v>96</v>
      </c>
      <c r="BA13" s="1" t="s">
        <v>5242</v>
      </c>
      <c r="BC13" s="43"/>
      <c r="BF13" s="43" t="s">
        <v>4596</v>
      </c>
      <c r="BG13" s="43" t="s">
        <v>93</v>
      </c>
      <c r="BH13" s="7" t="s">
        <v>97</v>
      </c>
      <c r="BJ13" s="7" t="s">
        <v>98</v>
      </c>
      <c r="BK13" s="7" t="s">
        <v>99</v>
      </c>
      <c r="BL13" s="7" t="s">
        <v>4597</v>
      </c>
      <c r="BM13" s="7" t="s">
        <v>4598</v>
      </c>
      <c r="BS13" s="12" t="s">
        <v>259</v>
      </c>
      <c r="BU13" s="43">
        <v>1</v>
      </c>
      <c r="BW13" s="43" t="s">
        <v>103</v>
      </c>
    </row>
    <row r="14" spans="1:81" x14ac:dyDescent="0.35">
      <c r="C14" s="43" t="str">
        <f t="shared" si="0"/>
        <v>IARA:BDT-04:2022: 13</v>
      </c>
      <c r="D14" s="43">
        <v>13</v>
      </c>
      <c r="E14" s="43" t="s">
        <v>5230</v>
      </c>
      <c r="F14" s="1" t="s">
        <v>73</v>
      </c>
      <c r="G14" s="43" t="s">
        <v>5243</v>
      </c>
      <c r="H14" s="2">
        <v>44653</v>
      </c>
      <c r="J14" s="12">
        <f>YEAR(H14)</f>
        <v>2022</v>
      </c>
      <c r="K14" s="12">
        <f>MONTH(H14)</f>
        <v>4</v>
      </c>
      <c r="L14" s="12">
        <f>DAY(H14)</f>
        <v>2</v>
      </c>
      <c r="M14" s="13"/>
      <c r="P14" s="12" t="s">
        <v>75</v>
      </c>
      <c r="Q14" s="12" t="str">
        <f>CONCATENATE(X14," ",Y14)</f>
        <v>Sturnus vulgaris</v>
      </c>
      <c r="R14" s="14" t="str">
        <f>CONCATENATE(S14,", ",T14,", ",U14,", ",V14,", ",W14,", ",X14,", ",Y14)</f>
        <v>Animalia, Chordata, Aves, Passeriformes, Sturnidae, Sturnus, vulgaris</v>
      </c>
      <c r="S14" s="6" t="s">
        <v>76</v>
      </c>
      <c r="T14" s="6" t="s">
        <v>77</v>
      </c>
      <c r="U14" s="6" t="s">
        <v>78</v>
      </c>
      <c r="V14" s="12" t="s">
        <v>79</v>
      </c>
      <c r="W14" s="12" t="s">
        <v>112</v>
      </c>
      <c r="X14" s="12" t="s">
        <v>113</v>
      </c>
      <c r="Y14" s="12" t="s">
        <v>114</v>
      </c>
      <c r="AA14" s="12" t="s">
        <v>83</v>
      </c>
      <c r="AB14" s="6" t="s">
        <v>84</v>
      </c>
      <c r="AC14" s="12" t="s">
        <v>115</v>
      </c>
      <c r="AD14" s="12" t="s">
        <v>259</v>
      </c>
      <c r="AE14" s="2">
        <v>44653</v>
      </c>
      <c r="AF14" s="43" t="s">
        <v>87</v>
      </c>
      <c r="AG14" s="7" t="s">
        <v>116</v>
      </c>
      <c r="AH14" s="43">
        <v>48.112351541552997</v>
      </c>
      <c r="AI14" s="43">
        <v>-1.7038545581453299</v>
      </c>
      <c r="AL14" s="43">
        <v>10</v>
      </c>
      <c r="AN14" s="46" t="s">
        <v>5240</v>
      </c>
      <c r="AO14" s="5" t="s">
        <v>89</v>
      </c>
      <c r="AP14" s="12" t="s">
        <v>259</v>
      </c>
      <c r="AR14" s="7" t="s">
        <v>90</v>
      </c>
      <c r="AT14" s="4" t="str">
        <f>CONCATENATE(AU14,", ",AV14,", ",AW14,", ",AX14,", ",AY14,", ",AZ14,", ",BA14)</f>
        <v>Europe, France, FR, Bretagne, Ille-et-Vilaine, Rennes, Campus Institut Agro Rennes</v>
      </c>
      <c r="AU14" s="1" t="s">
        <v>91</v>
      </c>
      <c r="AV14" s="1" t="s">
        <v>92</v>
      </c>
      <c r="AW14" s="1" t="s">
        <v>93</v>
      </c>
      <c r="AX14" s="1" t="s">
        <v>94</v>
      </c>
      <c r="AY14" s="1" t="s">
        <v>95</v>
      </c>
      <c r="AZ14" s="1" t="s">
        <v>96</v>
      </c>
      <c r="BA14" s="1" t="s">
        <v>5242</v>
      </c>
      <c r="BC14" s="43"/>
      <c r="BF14" s="43" t="s">
        <v>4596</v>
      </c>
      <c r="BG14" s="43" t="s">
        <v>93</v>
      </c>
      <c r="BH14" s="7" t="s">
        <v>97</v>
      </c>
      <c r="BJ14" s="7" t="s">
        <v>98</v>
      </c>
      <c r="BK14" s="7" t="s">
        <v>99</v>
      </c>
      <c r="BL14" s="7" t="s">
        <v>4597</v>
      </c>
      <c r="BM14" s="7" t="s">
        <v>4598</v>
      </c>
      <c r="BS14" s="12" t="s">
        <v>259</v>
      </c>
      <c r="BU14" s="43">
        <v>1</v>
      </c>
      <c r="BW14" s="43" t="s">
        <v>103</v>
      </c>
    </row>
    <row r="15" spans="1:81" x14ac:dyDescent="0.35">
      <c r="C15" s="43" t="str">
        <f t="shared" si="0"/>
        <v>IARA:BDT-04:2022: 14</v>
      </c>
      <c r="D15" s="43">
        <v>14</v>
      </c>
      <c r="E15" s="43" t="s">
        <v>5230</v>
      </c>
      <c r="F15" s="1" t="s">
        <v>73</v>
      </c>
      <c r="G15" s="43" t="s">
        <v>5243</v>
      </c>
      <c r="H15" s="2">
        <v>44653</v>
      </c>
      <c r="J15" s="12">
        <f>YEAR(H15)</f>
        <v>2022</v>
      </c>
      <c r="K15" s="12">
        <f>MONTH(H15)</f>
        <v>4</v>
      </c>
      <c r="L15" s="12">
        <f>DAY(H15)</f>
        <v>2</v>
      </c>
      <c r="M15" s="13"/>
      <c r="P15" s="12" t="s">
        <v>75</v>
      </c>
      <c r="Q15" s="12" t="str">
        <f>CONCATENATE(X15," ",Y15)</f>
        <v>Passer domesticus</v>
      </c>
      <c r="R15" s="14" t="str">
        <f>CONCATENATE(S15,", ",T15,", ",U15,", ",V15,", ",W15,", ",X15,", ",Y15)</f>
        <v>Animalia, Chordata, Aves, Passeriformes, Passeridae, Passer, domesticus</v>
      </c>
      <c r="S15" s="6" t="s">
        <v>76</v>
      </c>
      <c r="T15" s="6" t="s">
        <v>77</v>
      </c>
      <c r="U15" s="6" t="s">
        <v>78</v>
      </c>
      <c r="V15" s="12" t="s">
        <v>79</v>
      </c>
      <c r="W15" s="12" t="s">
        <v>144</v>
      </c>
      <c r="X15" s="12" t="s">
        <v>145</v>
      </c>
      <c r="Y15" s="12" t="s">
        <v>146</v>
      </c>
      <c r="AA15" s="12" t="s">
        <v>83</v>
      </c>
      <c r="AB15" s="6" t="s">
        <v>84</v>
      </c>
      <c r="AC15" s="12" t="s">
        <v>147</v>
      </c>
      <c r="AD15" s="12" t="s">
        <v>259</v>
      </c>
      <c r="AE15" s="2">
        <v>44653</v>
      </c>
      <c r="AF15" s="43" t="s">
        <v>87</v>
      </c>
      <c r="AG15" s="7" t="s">
        <v>148</v>
      </c>
      <c r="AH15" s="43">
        <v>48.112485793396402</v>
      </c>
      <c r="AI15" s="43">
        <v>-1.7042086188005701</v>
      </c>
      <c r="AL15" s="43">
        <v>10</v>
      </c>
      <c r="AN15" s="46" t="s">
        <v>5240</v>
      </c>
      <c r="AO15" s="5" t="s">
        <v>89</v>
      </c>
      <c r="AP15" s="12" t="s">
        <v>259</v>
      </c>
      <c r="AR15" s="7" t="s">
        <v>90</v>
      </c>
      <c r="AT15" s="4" t="str">
        <f>CONCATENATE(AU15,", ",AV15,", ",AW15,", ",AX15,", ",AY15,", ",AZ15,", ",BA15)</f>
        <v>Europe, France, FR, Bretagne, Ille-et-Vilaine, Rennes, Campus Institut Agro Rennes</v>
      </c>
      <c r="AU15" s="1" t="s">
        <v>91</v>
      </c>
      <c r="AV15" s="1" t="s">
        <v>92</v>
      </c>
      <c r="AW15" s="1" t="s">
        <v>93</v>
      </c>
      <c r="AX15" s="1" t="s">
        <v>94</v>
      </c>
      <c r="AY15" s="1" t="s">
        <v>95</v>
      </c>
      <c r="AZ15" s="1" t="s">
        <v>96</v>
      </c>
      <c r="BA15" s="1" t="s">
        <v>5242</v>
      </c>
      <c r="BC15" s="43"/>
      <c r="BF15" s="43" t="s">
        <v>4596</v>
      </c>
      <c r="BG15" s="43" t="s">
        <v>93</v>
      </c>
      <c r="BH15" s="7" t="s">
        <v>97</v>
      </c>
      <c r="BJ15" s="7" t="s">
        <v>98</v>
      </c>
      <c r="BK15" s="7" t="s">
        <v>99</v>
      </c>
      <c r="BL15" s="7" t="s">
        <v>4597</v>
      </c>
      <c r="BM15" s="7" t="s">
        <v>4598</v>
      </c>
      <c r="BS15" s="12" t="s">
        <v>259</v>
      </c>
      <c r="BU15" s="43">
        <v>1</v>
      </c>
      <c r="BW15" s="43" t="s">
        <v>103</v>
      </c>
    </row>
    <row r="16" spans="1:81" x14ac:dyDescent="0.35">
      <c r="C16" s="43" t="str">
        <f t="shared" si="0"/>
        <v>IARA:BDT-04:2022: 15</v>
      </c>
      <c r="D16" s="43">
        <v>15</v>
      </c>
      <c r="E16" s="43" t="s">
        <v>5230</v>
      </c>
      <c r="F16" s="1" t="s">
        <v>73</v>
      </c>
      <c r="G16" s="43" t="s">
        <v>5243</v>
      </c>
      <c r="H16" s="2">
        <v>44653</v>
      </c>
      <c r="J16" s="12">
        <f>YEAR(H16)</f>
        <v>2022</v>
      </c>
      <c r="K16" s="12">
        <f>MONTH(H16)</f>
        <v>4</v>
      </c>
      <c r="L16" s="12">
        <f>DAY(H16)</f>
        <v>2</v>
      </c>
      <c r="M16" s="13"/>
      <c r="P16" s="12" t="s">
        <v>75</v>
      </c>
      <c r="Q16" s="12" t="str">
        <f>CONCATENATE(X16," ",Y16)</f>
        <v>Cyanistes caeruleus</v>
      </c>
      <c r="R16" s="14" t="str">
        <f>CONCATENATE(S16,", ",T16,", ",U16,", ",V16,", ",W16,", ",X16,", ",Y16)</f>
        <v>Animalia, Chordata, Aves, Passeriformes, Paridae, Cyanistes, caeruleus</v>
      </c>
      <c r="S16" s="6" t="s">
        <v>76</v>
      </c>
      <c r="T16" s="6" t="s">
        <v>77</v>
      </c>
      <c r="U16" s="6" t="s">
        <v>78</v>
      </c>
      <c r="V16" s="12" t="s">
        <v>79</v>
      </c>
      <c r="W16" s="12" t="s">
        <v>135</v>
      </c>
      <c r="X16" s="12" t="s">
        <v>136</v>
      </c>
      <c r="Y16" s="12" t="s">
        <v>137</v>
      </c>
      <c r="AA16" s="12" t="s">
        <v>83</v>
      </c>
      <c r="AB16" s="6" t="s">
        <v>84</v>
      </c>
      <c r="AC16" s="12" t="s">
        <v>138</v>
      </c>
      <c r="AD16" s="12" t="s">
        <v>259</v>
      </c>
      <c r="AE16" s="2">
        <v>44653</v>
      </c>
      <c r="AF16" s="43" t="s">
        <v>87</v>
      </c>
      <c r="AG16" s="7" t="s">
        <v>139</v>
      </c>
      <c r="AH16" s="43">
        <v>48.112633005830503</v>
      </c>
      <c r="AI16" s="43">
        <v>-1.7043033693001599</v>
      </c>
      <c r="AL16" s="43">
        <v>10</v>
      </c>
      <c r="AN16" s="46" t="s">
        <v>5240</v>
      </c>
      <c r="AO16" s="5" t="s">
        <v>89</v>
      </c>
      <c r="AP16" s="12" t="s">
        <v>259</v>
      </c>
      <c r="AR16" s="7" t="s">
        <v>90</v>
      </c>
      <c r="AT16" s="4" t="str">
        <f>CONCATENATE(AU16,", ",AV16,", ",AW16,", ",AX16,", ",AY16,", ",AZ16,", ",BA16)</f>
        <v>Europe, France, FR, Bretagne, Ille-et-Vilaine, Rennes, Campus Institut Agro Rennes</v>
      </c>
      <c r="AU16" s="1" t="s">
        <v>91</v>
      </c>
      <c r="AV16" s="1" t="s">
        <v>92</v>
      </c>
      <c r="AW16" s="1" t="s">
        <v>93</v>
      </c>
      <c r="AX16" s="1" t="s">
        <v>94</v>
      </c>
      <c r="AY16" s="1" t="s">
        <v>95</v>
      </c>
      <c r="AZ16" s="1" t="s">
        <v>96</v>
      </c>
      <c r="BA16" s="1" t="s">
        <v>5242</v>
      </c>
      <c r="BC16" s="43"/>
      <c r="BF16" s="43" t="s">
        <v>4596</v>
      </c>
      <c r="BG16" s="43" t="s">
        <v>93</v>
      </c>
      <c r="BH16" s="7" t="s">
        <v>97</v>
      </c>
      <c r="BJ16" s="7" t="s">
        <v>98</v>
      </c>
      <c r="BK16" s="7" t="s">
        <v>99</v>
      </c>
      <c r="BL16" s="7" t="s">
        <v>4597</v>
      </c>
      <c r="BM16" s="7" t="s">
        <v>4598</v>
      </c>
      <c r="BS16" s="12" t="s">
        <v>259</v>
      </c>
      <c r="BU16" s="43">
        <v>1</v>
      </c>
      <c r="BW16" s="43" t="s">
        <v>103</v>
      </c>
    </row>
    <row r="17" spans="3:75" x14ac:dyDescent="0.35">
      <c r="C17" s="43" t="str">
        <f t="shared" si="0"/>
        <v>IARA:BDT-04:2022: 16</v>
      </c>
      <c r="D17" s="43">
        <v>16</v>
      </c>
      <c r="E17" s="43" t="s">
        <v>5230</v>
      </c>
      <c r="F17" s="1" t="s">
        <v>73</v>
      </c>
      <c r="G17" s="43" t="s">
        <v>5243</v>
      </c>
      <c r="H17" s="2">
        <v>44653</v>
      </c>
      <c r="J17" s="12">
        <f>YEAR(H17)</f>
        <v>2022</v>
      </c>
      <c r="K17" s="12">
        <f>MONTH(H17)</f>
        <v>4</v>
      </c>
      <c r="L17" s="12">
        <f>DAY(H17)</f>
        <v>2</v>
      </c>
      <c r="M17" s="13"/>
      <c r="P17" s="12" t="s">
        <v>75</v>
      </c>
      <c r="Q17" s="12" t="str">
        <f>CONCATENATE(X17," ",Y17)</f>
        <v>Sturnus vulgaris</v>
      </c>
      <c r="R17" s="14" t="str">
        <f>CONCATENATE(S17,", ",T17,", ",U17,", ",V17,", ",W17,", ",X17,", ",Y17)</f>
        <v>Animalia, Chordata, Aves, Passeriformes, Sturnidae, Sturnus, vulgaris</v>
      </c>
      <c r="S17" s="6" t="s">
        <v>76</v>
      </c>
      <c r="T17" s="6" t="s">
        <v>77</v>
      </c>
      <c r="U17" s="6" t="s">
        <v>78</v>
      </c>
      <c r="V17" s="12" t="s">
        <v>79</v>
      </c>
      <c r="W17" s="12" t="s">
        <v>112</v>
      </c>
      <c r="X17" s="12" t="s">
        <v>113</v>
      </c>
      <c r="Y17" s="12" t="s">
        <v>114</v>
      </c>
      <c r="AA17" s="12" t="s">
        <v>83</v>
      </c>
      <c r="AB17" s="6" t="s">
        <v>84</v>
      </c>
      <c r="AC17" s="12" t="s">
        <v>115</v>
      </c>
      <c r="AD17" s="12" t="s">
        <v>259</v>
      </c>
      <c r="AE17" s="2">
        <v>44653</v>
      </c>
      <c r="AF17" s="43" t="s">
        <v>87</v>
      </c>
      <c r="AG17" s="7" t="s">
        <v>116</v>
      </c>
      <c r="AH17" s="43">
        <v>48.112004196028401</v>
      </c>
      <c r="AI17" s="43">
        <v>-1.70388193653635</v>
      </c>
      <c r="AL17" s="43">
        <v>10</v>
      </c>
      <c r="AN17" s="46" t="s">
        <v>5240</v>
      </c>
      <c r="AO17" s="5" t="s">
        <v>89</v>
      </c>
      <c r="AP17" s="12" t="s">
        <v>259</v>
      </c>
      <c r="AR17" s="7" t="s">
        <v>90</v>
      </c>
      <c r="AT17" s="4" t="str">
        <f>CONCATENATE(AU17,", ",AV17,", ",AW17,", ",AX17,", ",AY17,", ",AZ17,", ",BA17)</f>
        <v>Europe, France, FR, Bretagne, Ille-et-Vilaine, Rennes, Campus Institut Agro Rennes</v>
      </c>
      <c r="AU17" s="1" t="s">
        <v>91</v>
      </c>
      <c r="AV17" s="1" t="s">
        <v>92</v>
      </c>
      <c r="AW17" s="1" t="s">
        <v>93</v>
      </c>
      <c r="AX17" s="1" t="s">
        <v>94</v>
      </c>
      <c r="AY17" s="1" t="s">
        <v>95</v>
      </c>
      <c r="AZ17" s="1" t="s">
        <v>96</v>
      </c>
      <c r="BA17" s="1" t="s">
        <v>5242</v>
      </c>
      <c r="BC17" s="43"/>
      <c r="BF17" s="43" t="s">
        <v>4596</v>
      </c>
      <c r="BG17" s="43" t="s">
        <v>93</v>
      </c>
      <c r="BH17" s="7" t="s">
        <v>97</v>
      </c>
      <c r="BJ17" s="7" t="s">
        <v>98</v>
      </c>
      <c r="BK17" s="7" t="s">
        <v>99</v>
      </c>
      <c r="BL17" s="7" t="s">
        <v>4597</v>
      </c>
      <c r="BM17" s="7" t="s">
        <v>4598</v>
      </c>
      <c r="BS17" s="12" t="s">
        <v>259</v>
      </c>
      <c r="BU17" s="43">
        <v>1</v>
      </c>
      <c r="BW17" s="43" t="s">
        <v>103</v>
      </c>
    </row>
    <row r="18" spans="3:75" x14ac:dyDescent="0.35">
      <c r="C18" s="43" t="str">
        <f t="shared" si="0"/>
        <v>IARA:BDT-04:2022: 17</v>
      </c>
      <c r="D18" s="43">
        <v>17</v>
      </c>
      <c r="E18" s="43" t="s">
        <v>5230</v>
      </c>
      <c r="F18" s="1" t="s">
        <v>73</v>
      </c>
      <c r="G18" s="43" t="s">
        <v>5243</v>
      </c>
      <c r="H18" s="2">
        <v>44653</v>
      </c>
      <c r="J18" s="12">
        <f>YEAR(H18)</f>
        <v>2022</v>
      </c>
      <c r="K18" s="12">
        <f>MONTH(H18)</f>
        <v>4</v>
      </c>
      <c r="L18" s="12">
        <f>DAY(H18)</f>
        <v>2</v>
      </c>
      <c r="M18" s="13"/>
      <c r="P18" s="12" t="s">
        <v>75</v>
      </c>
      <c r="Q18" s="12" t="str">
        <f>CONCATENATE(X18," ",Y18)</f>
        <v>Turdus merula</v>
      </c>
      <c r="R18" s="14" t="str">
        <f>CONCATENATE(S18,", ",T18,", ",U18,", ",V18,", ",W18,", ",X18,", ",Y18)</f>
        <v>Animalia, Chordata, Aves, Passeriformes, Turdidae, Turdus, merula</v>
      </c>
      <c r="S18" s="6" t="s">
        <v>76</v>
      </c>
      <c r="T18" s="6" t="s">
        <v>77</v>
      </c>
      <c r="U18" s="6" t="s">
        <v>78</v>
      </c>
      <c r="V18" s="17" t="s">
        <v>79</v>
      </c>
      <c r="W18" s="17" t="s">
        <v>126</v>
      </c>
      <c r="X18" s="17" t="s">
        <v>127</v>
      </c>
      <c r="Y18" s="17" t="s">
        <v>132</v>
      </c>
      <c r="AA18" s="12" t="s">
        <v>83</v>
      </c>
      <c r="AB18" s="6" t="s">
        <v>84</v>
      </c>
      <c r="AC18" s="12" t="s">
        <v>133</v>
      </c>
      <c r="AD18" s="12" t="s">
        <v>259</v>
      </c>
      <c r="AE18" s="2">
        <v>44653</v>
      </c>
      <c r="AF18" s="43" t="s">
        <v>87</v>
      </c>
      <c r="AG18" s="7" t="s">
        <v>134</v>
      </c>
      <c r="AH18" s="43">
        <v>48.111995840924003</v>
      </c>
      <c r="AI18" s="43">
        <v>-1.70409111805441</v>
      </c>
      <c r="AL18" s="43">
        <v>10</v>
      </c>
      <c r="AN18" s="46" t="s">
        <v>5240</v>
      </c>
      <c r="AO18" s="5" t="s">
        <v>89</v>
      </c>
      <c r="AP18" s="12" t="s">
        <v>259</v>
      </c>
      <c r="AR18" s="7" t="s">
        <v>90</v>
      </c>
      <c r="AT18" s="4" t="str">
        <f>CONCATENATE(AU18,", ",AV18,", ",AW18,", ",AX18,", ",AY18,", ",AZ18,", ",BA18)</f>
        <v>Europe, France, FR, Bretagne, Ille-et-Vilaine, Rennes, Campus Institut Agro Rennes</v>
      </c>
      <c r="AU18" s="1" t="s">
        <v>91</v>
      </c>
      <c r="AV18" s="1" t="s">
        <v>92</v>
      </c>
      <c r="AW18" s="1" t="s">
        <v>93</v>
      </c>
      <c r="AX18" s="1" t="s">
        <v>94</v>
      </c>
      <c r="AY18" s="1" t="s">
        <v>95</v>
      </c>
      <c r="AZ18" s="1" t="s">
        <v>96</v>
      </c>
      <c r="BA18" s="1" t="s">
        <v>5242</v>
      </c>
      <c r="BC18" s="43"/>
      <c r="BF18" s="43" t="s">
        <v>4596</v>
      </c>
      <c r="BG18" s="43" t="s">
        <v>93</v>
      </c>
      <c r="BH18" s="7" t="s">
        <v>97</v>
      </c>
      <c r="BJ18" s="7" t="s">
        <v>98</v>
      </c>
      <c r="BK18" s="7" t="s">
        <v>99</v>
      </c>
      <c r="BL18" s="7" t="s">
        <v>4597</v>
      </c>
      <c r="BM18" s="7" t="s">
        <v>4598</v>
      </c>
      <c r="BS18" s="12" t="s">
        <v>259</v>
      </c>
      <c r="BU18" s="43">
        <v>1</v>
      </c>
      <c r="BW18" s="43" t="s">
        <v>103</v>
      </c>
    </row>
    <row r="19" spans="3:75" x14ac:dyDescent="0.35">
      <c r="C19" s="43" t="str">
        <f t="shared" si="0"/>
        <v>IARA:BDT-04:2022: 18</v>
      </c>
      <c r="D19" s="43">
        <v>18</v>
      </c>
      <c r="E19" s="43" t="s">
        <v>5230</v>
      </c>
      <c r="F19" s="1" t="s">
        <v>73</v>
      </c>
      <c r="G19" s="43" t="s">
        <v>5243</v>
      </c>
      <c r="H19" s="2">
        <v>44653</v>
      </c>
      <c r="J19" s="12">
        <f>YEAR(H19)</f>
        <v>2022</v>
      </c>
      <c r="K19" s="12">
        <f>MONTH(H19)</f>
        <v>4</v>
      </c>
      <c r="L19" s="12">
        <f>DAY(H19)</f>
        <v>2</v>
      </c>
      <c r="M19" s="13"/>
      <c r="P19" s="12" t="s">
        <v>75</v>
      </c>
      <c r="Q19" s="12" t="str">
        <f>CONCATENATE(X19," ",Y19)</f>
        <v>Troglodytes troglodytes</v>
      </c>
      <c r="R19" s="14" t="str">
        <f>CONCATENATE(S19,", ",T19,", ",U19,", ",V19,", ",W19,", ",X19,", ",Y19)</f>
        <v>Animalia, Chordata, Aves, Passeriformes, Troglodytidae, Troglodytes, troglodytes</v>
      </c>
      <c r="S19" s="6" t="s">
        <v>76</v>
      </c>
      <c r="T19" s="6" t="s">
        <v>77</v>
      </c>
      <c r="U19" s="6" t="s">
        <v>78</v>
      </c>
      <c r="V19" s="6" t="s">
        <v>79</v>
      </c>
      <c r="W19" s="6" t="s">
        <v>197</v>
      </c>
      <c r="X19" s="6" t="s">
        <v>198</v>
      </c>
      <c r="Y19" s="6" t="s">
        <v>199</v>
      </c>
      <c r="Z19" s="6"/>
      <c r="AA19" s="12" t="s">
        <v>83</v>
      </c>
      <c r="AB19" s="6" t="s">
        <v>84</v>
      </c>
      <c r="AC19" s="12" t="s">
        <v>200</v>
      </c>
      <c r="AD19" s="12" t="s">
        <v>259</v>
      </c>
      <c r="AE19" s="2">
        <v>44653</v>
      </c>
      <c r="AF19" s="43" t="s">
        <v>87</v>
      </c>
      <c r="AG19" s="7" t="s">
        <v>201</v>
      </c>
      <c r="AH19" s="43">
        <v>48.111864175957201</v>
      </c>
      <c r="AI19" s="43">
        <v>-1.7045847668981899</v>
      </c>
      <c r="AL19" s="43">
        <v>10</v>
      </c>
      <c r="AN19" s="46" t="s">
        <v>5240</v>
      </c>
      <c r="AO19" s="5" t="s">
        <v>89</v>
      </c>
      <c r="AP19" s="12" t="s">
        <v>259</v>
      </c>
      <c r="AR19" s="7" t="s">
        <v>90</v>
      </c>
      <c r="AT19" s="4" t="str">
        <f>CONCATENATE(AU19,", ",AV19,", ",AW19,", ",AX19,", ",AY19,", ",AZ19,", ",BA19)</f>
        <v>Europe, France, FR, Bretagne, Ille-et-Vilaine, Rennes, Campus Institut Agro Rennes</v>
      </c>
      <c r="AU19" s="1" t="s">
        <v>91</v>
      </c>
      <c r="AV19" s="1" t="s">
        <v>92</v>
      </c>
      <c r="AW19" s="1" t="s">
        <v>93</v>
      </c>
      <c r="AX19" s="1" t="s">
        <v>94</v>
      </c>
      <c r="AY19" s="1" t="s">
        <v>95</v>
      </c>
      <c r="AZ19" s="1" t="s">
        <v>96</v>
      </c>
      <c r="BA19" s="1" t="s">
        <v>5242</v>
      </c>
      <c r="BC19" s="43"/>
      <c r="BF19" s="43" t="s">
        <v>4596</v>
      </c>
      <c r="BG19" s="43" t="s">
        <v>93</v>
      </c>
      <c r="BH19" s="7" t="s">
        <v>97</v>
      </c>
      <c r="BJ19" s="7" t="s">
        <v>98</v>
      </c>
      <c r="BK19" s="7" t="s">
        <v>99</v>
      </c>
      <c r="BL19" s="7" t="s">
        <v>4597</v>
      </c>
      <c r="BM19" s="7" t="s">
        <v>4598</v>
      </c>
      <c r="BS19" s="12" t="s">
        <v>259</v>
      </c>
      <c r="BU19" s="43">
        <v>1</v>
      </c>
      <c r="BW19" s="43" t="s">
        <v>103</v>
      </c>
    </row>
    <row r="20" spans="3:75" x14ac:dyDescent="0.35">
      <c r="C20" s="43" t="str">
        <f t="shared" si="0"/>
        <v>IARA:BDT-04:2022: 19</v>
      </c>
      <c r="D20" s="43">
        <v>19</v>
      </c>
      <c r="E20" s="43" t="s">
        <v>5230</v>
      </c>
      <c r="F20" s="1" t="s">
        <v>73</v>
      </c>
      <c r="G20" s="43" t="s">
        <v>5243</v>
      </c>
      <c r="H20" s="2">
        <v>44653</v>
      </c>
      <c r="J20" s="12">
        <f>YEAR(H20)</f>
        <v>2022</v>
      </c>
      <c r="K20" s="12">
        <f>MONTH(H20)</f>
        <v>4</v>
      </c>
      <c r="L20" s="12">
        <f>DAY(H20)</f>
        <v>2</v>
      </c>
      <c r="M20" s="13"/>
      <c r="P20" s="12" t="s">
        <v>75</v>
      </c>
      <c r="Q20" s="12" t="str">
        <f>CONCATENATE(X20," ",Y20)</f>
        <v>Parus major</v>
      </c>
      <c r="R20" s="14" t="str">
        <f>CONCATENATE(S20,", ",T20,", ",U20,", ",V20,", ",W20,", ",X20,", ",Y20)</f>
        <v>Animalia, Chordata, Aves, Passeriformes, Paridae, Parus, major</v>
      </c>
      <c r="S20" s="6" t="s">
        <v>76</v>
      </c>
      <c r="T20" s="6" t="s">
        <v>77</v>
      </c>
      <c r="U20" s="6" t="s">
        <v>78</v>
      </c>
      <c r="V20" s="6" t="s">
        <v>79</v>
      </c>
      <c r="W20" s="6" t="s">
        <v>135</v>
      </c>
      <c r="X20" s="6" t="s">
        <v>140</v>
      </c>
      <c r="Y20" s="6" t="s">
        <v>141</v>
      </c>
      <c r="Z20" s="6"/>
      <c r="AA20" s="12" t="s">
        <v>83</v>
      </c>
      <c r="AB20" s="6" t="s">
        <v>84</v>
      </c>
      <c r="AC20" s="12" t="s">
        <v>142</v>
      </c>
      <c r="AD20" s="12" t="s">
        <v>259</v>
      </c>
      <c r="AE20" s="2">
        <v>44653</v>
      </c>
      <c r="AF20" s="43" t="s">
        <v>87</v>
      </c>
      <c r="AG20" s="7" t="s">
        <v>143</v>
      </c>
      <c r="AH20" s="43">
        <v>48.111642414754101</v>
      </c>
      <c r="AI20" s="43">
        <v>-1.7040751908120599</v>
      </c>
      <c r="AL20" s="43">
        <v>10</v>
      </c>
      <c r="AN20" s="46" t="s">
        <v>5240</v>
      </c>
      <c r="AO20" s="5" t="s">
        <v>89</v>
      </c>
      <c r="AP20" s="12" t="s">
        <v>259</v>
      </c>
      <c r="AR20" s="7" t="s">
        <v>90</v>
      </c>
      <c r="AT20" s="4" t="str">
        <f>CONCATENATE(AU20,", ",AV20,", ",AW20,", ",AX20,", ",AY20,", ",AZ20,", ",BA20)</f>
        <v>Europe, France, FR, Bretagne, Ille-et-Vilaine, Rennes, Campus Institut Agro Rennes</v>
      </c>
      <c r="AU20" s="1" t="s">
        <v>91</v>
      </c>
      <c r="AV20" s="1" t="s">
        <v>92</v>
      </c>
      <c r="AW20" s="1" t="s">
        <v>93</v>
      </c>
      <c r="AX20" s="1" t="s">
        <v>94</v>
      </c>
      <c r="AY20" s="1" t="s">
        <v>95</v>
      </c>
      <c r="AZ20" s="1" t="s">
        <v>96</v>
      </c>
      <c r="BA20" s="1" t="s">
        <v>5242</v>
      </c>
      <c r="BC20" s="43"/>
      <c r="BF20" s="43" t="s">
        <v>4596</v>
      </c>
      <c r="BG20" s="43" t="s">
        <v>93</v>
      </c>
      <c r="BH20" s="7" t="s">
        <v>97</v>
      </c>
      <c r="BJ20" s="7" t="s">
        <v>98</v>
      </c>
      <c r="BK20" s="7" t="s">
        <v>99</v>
      </c>
      <c r="BL20" s="7" t="s">
        <v>4597</v>
      </c>
      <c r="BM20" s="7" t="s">
        <v>4598</v>
      </c>
      <c r="BS20" s="12" t="s">
        <v>259</v>
      </c>
      <c r="BU20" s="43">
        <v>1</v>
      </c>
      <c r="BW20" s="43" t="s">
        <v>103</v>
      </c>
    </row>
    <row r="21" spans="3:75" x14ac:dyDescent="0.35">
      <c r="C21" s="43" t="str">
        <f t="shared" si="0"/>
        <v>IARA:BDT-04:2022: 20</v>
      </c>
      <c r="D21" s="43">
        <v>20</v>
      </c>
      <c r="E21" s="43" t="s">
        <v>5230</v>
      </c>
      <c r="F21" s="1" t="s">
        <v>73</v>
      </c>
      <c r="G21" s="43" t="s">
        <v>5243</v>
      </c>
      <c r="H21" s="2">
        <v>44653</v>
      </c>
      <c r="J21" s="12">
        <f>YEAR(H21)</f>
        <v>2022</v>
      </c>
      <c r="K21" s="12">
        <f>MONTH(H21)</f>
        <v>4</v>
      </c>
      <c r="L21" s="12">
        <f>DAY(H21)</f>
        <v>2</v>
      </c>
      <c r="M21" s="13"/>
      <c r="P21" s="12" t="s">
        <v>75</v>
      </c>
      <c r="Q21" s="12" t="str">
        <f>CONCATENATE(X21," ",Y21)</f>
        <v>Parus major</v>
      </c>
      <c r="R21" s="14" t="str">
        <f>CONCATENATE(S21,", ",T21,", ",U21,", ",V21,", ",W21,", ",X21,", ",Y21)</f>
        <v>Animalia, Chordata, Aves, Passeriformes, Paridae, Parus, major</v>
      </c>
      <c r="S21" s="6" t="s">
        <v>76</v>
      </c>
      <c r="T21" s="6" t="s">
        <v>77</v>
      </c>
      <c r="U21" s="6" t="s">
        <v>78</v>
      </c>
      <c r="V21" s="6" t="s">
        <v>79</v>
      </c>
      <c r="W21" s="6" t="s">
        <v>135</v>
      </c>
      <c r="X21" s="6" t="s">
        <v>140</v>
      </c>
      <c r="Y21" s="6" t="s">
        <v>141</v>
      </c>
      <c r="Z21" s="6"/>
      <c r="AA21" s="12" t="s">
        <v>83</v>
      </c>
      <c r="AB21" s="6" t="s">
        <v>84</v>
      </c>
      <c r="AC21" s="12" t="s">
        <v>142</v>
      </c>
      <c r="AD21" s="12" t="s">
        <v>259</v>
      </c>
      <c r="AE21" s="2">
        <v>44653</v>
      </c>
      <c r="AF21" s="43" t="s">
        <v>87</v>
      </c>
      <c r="AG21" s="7" t="s">
        <v>143</v>
      </c>
      <c r="AH21" s="43">
        <v>48.111667737557703</v>
      </c>
      <c r="AI21" s="43">
        <v>-1.7040929960800599</v>
      </c>
      <c r="AL21" s="43">
        <v>10</v>
      </c>
      <c r="AN21" s="46" t="s">
        <v>5240</v>
      </c>
      <c r="AO21" s="5" t="s">
        <v>89</v>
      </c>
      <c r="AP21" s="12" t="s">
        <v>259</v>
      </c>
      <c r="AR21" s="7" t="s">
        <v>90</v>
      </c>
      <c r="AT21" s="4" t="str">
        <f>CONCATENATE(AU21,", ",AV21,", ",AW21,", ",AX21,", ",AY21,", ",AZ21,", ",BA21)</f>
        <v>Europe, France, FR, Bretagne, Ille-et-Vilaine, Rennes, Campus Institut Agro Rennes</v>
      </c>
      <c r="AU21" s="1" t="s">
        <v>91</v>
      </c>
      <c r="AV21" s="1" t="s">
        <v>92</v>
      </c>
      <c r="AW21" s="1" t="s">
        <v>93</v>
      </c>
      <c r="AX21" s="1" t="s">
        <v>94</v>
      </c>
      <c r="AY21" s="1" t="s">
        <v>95</v>
      </c>
      <c r="AZ21" s="1" t="s">
        <v>96</v>
      </c>
      <c r="BA21" s="1" t="s">
        <v>5242</v>
      </c>
      <c r="BC21" s="43"/>
      <c r="BF21" s="43" t="s">
        <v>4596</v>
      </c>
      <c r="BG21" s="43" t="s">
        <v>93</v>
      </c>
      <c r="BH21" s="7" t="s">
        <v>97</v>
      </c>
      <c r="BJ21" s="7" t="s">
        <v>98</v>
      </c>
      <c r="BK21" s="7" t="s">
        <v>99</v>
      </c>
      <c r="BL21" s="7" t="s">
        <v>4597</v>
      </c>
      <c r="BM21" s="7" t="s">
        <v>4598</v>
      </c>
      <c r="BS21" s="12" t="s">
        <v>259</v>
      </c>
      <c r="BU21" s="43">
        <v>1</v>
      </c>
      <c r="BW21" s="43" t="s">
        <v>103</v>
      </c>
    </row>
    <row r="22" spans="3:75" x14ac:dyDescent="0.35">
      <c r="C22" s="43" t="str">
        <f t="shared" si="0"/>
        <v>IARA:BDT-04:2022: 21</v>
      </c>
      <c r="D22" s="43">
        <v>21</v>
      </c>
      <c r="E22" s="43" t="s">
        <v>5230</v>
      </c>
      <c r="F22" s="1" t="s">
        <v>73</v>
      </c>
      <c r="G22" s="43" t="s">
        <v>5243</v>
      </c>
      <c r="H22" s="2">
        <v>44653</v>
      </c>
      <c r="J22" s="12">
        <f>YEAR(H22)</f>
        <v>2022</v>
      </c>
      <c r="K22" s="12">
        <f>MONTH(H22)</f>
        <v>4</v>
      </c>
      <c r="L22" s="12">
        <f>DAY(H22)</f>
        <v>2</v>
      </c>
      <c r="M22" s="13"/>
      <c r="P22" s="12" t="s">
        <v>75</v>
      </c>
      <c r="Q22" s="12" t="str">
        <f>CONCATENATE(X22," ",Y22)</f>
        <v>Certhia brachydactyla</v>
      </c>
      <c r="R22" s="14" t="str">
        <f>CONCATENATE(S22,", ",T22,", ",U22,", ",V22,", ",W22,", ",X22,", ",Y22)</f>
        <v>Animalia, Chordata, Aves, Passeriformes, Certhiidae, Certhia, brachydactyla</v>
      </c>
      <c r="S22" s="6" t="s">
        <v>76</v>
      </c>
      <c r="T22" s="6" t="s">
        <v>77</v>
      </c>
      <c r="U22" s="6" t="s">
        <v>78</v>
      </c>
      <c r="V22" s="6" t="s">
        <v>79</v>
      </c>
      <c r="W22" s="6" t="s">
        <v>322</v>
      </c>
      <c r="X22" s="6" t="s">
        <v>323</v>
      </c>
      <c r="Y22" s="6" t="s">
        <v>324</v>
      </c>
      <c r="Z22" s="6"/>
      <c r="AA22" s="12" t="s">
        <v>83</v>
      </c>
      <c r="AB22" s="6" t="s">
        <v>325</v>
      </c>
      <c r="AC22" s="12" t="s">
        <v>274</v>
      </c>
      <c r="AD22" s="12" t="s">
        <v>259</v>
      </c>
      <c r="AE22" s="2">
        <v>44653</v>
      </c>
      <c r="AF22" s="43" t="s">
        <v>87</v>
      </c>
      <c r="AG22" s="7" t="s">
        <v>321</v>
      </c>
      <c r="AH22" s="43">
        <v>48.111465583078903</v>
      </c>
      <c r="AI22" s="43">
        <v>-1.7040050171492001</v>
      </c>
      <c r="AL22" s="43">
        <v>10</v>
      </c>
      <c r="AN22" s="46" t="s">
        <v>5240</v>
      </c>
      <c r="AO22" s="5" t="s">
        <v>89</v>
      </c>
      <c r="AP22" s="12" t="s">
        <v>259</v>
      </c>
      <c r="AR22" s="7" t="s">
        <v>90</v>
      </c>
      <c r="AT22" s="4" t="str">
        <f>CONCATENATE(AU22,", ",AV22,", ",AW22,", ",AX22,", ",AY22,", ",AZ22,", ",BA22)</f>
        <v>Europe, France, FR, Bretagne, Ille-et-Vilaine, Rennes, Campus Institut Agro Rennes</v>
      </c>
      <c r="AU22" s="1" t="s">
        <v>91</v>
      </c>
      <c r="AV22" s="1" t="s">
        <v>92</v>
      </c>
      <c r="AW22" s="1" t="s">
        <v>93</v>
      </c>
      <c r="AX22" s="1" t="s">
        <v>94</v>
      </c>
      <c r="AY22" s="1" t="s">
        <v>95</v>
      </c>
      <c r="AZ22" s="1" t="s">
        <v>96</v>
      </c>
      <c r="BA22" s="1" t="s">
        <v>5242</v>
      </c>
      <c r="BC22" s="43"/>
      <c r="BF22" s="43" t="s">
        <v>4596</v>
      </c>
      <c r="BG22" s="43" t="s">
        <v>93</v>
      </c>
      <c r="BH22" s="7" t="s">
        <v>97</v>
      </c>
      <c r="BJ22" s="7" t="s">
        <v>98</v>
      </c>
      <c r="BK22" s="7" t="s">
        <v>99</v>
      </c>
      <c r="BL22" s="7" t="s">
        <v>4597</v>
      </c>
      <c r="BM22" s="7" t="s">
        <v>4598</v>
      </c>
      <c r="BS22" s="12" t="s">
        <v>259</v>
      </c>
      <c r="BU22" s="43">
        <v>1</v>
      </c>
      <c r="BW22" s="43" t="s">
        <v>103</v>
      </c>
    </row>
    <row r="23" spans="3:75" x14ac:dyDescent="0.35">
      <c r="C23" s="43" t="str">
        <f t="shared" si="0"/>
        <v>IARA:BDT-04:2022: 22</v>
      </c>
      <c r="D23" s="43">
        <v>22</v>
      </c>
      <c r="E23" s="43" t="s">
        <v>5230</v>
      </c>
      <c r="F23" s="1" t="s">
        <v>73</v>
      </c>
      <c r="G23" s="43" t="s">
        <v>5243</v>
      </c>
      <c r="H23" s="2">
        <v>44653</v>
      </c>
      <c r="J23" s="12">
        <f>YEAR(H23)</f>
        <v>2022</v>
      </c>
      <c r="K23" s="12">
        <f>MONTH(H23)</f>
        <v>4</v>
      </c>
      <c r="L23" s="12">
        <f>DAY(H23)</f>
        <v>2</v>
      </c>
      <c r="M23" s="13"/>
      <c r="P23" s="12" t="s">
        <v>75</v>
      </c>
      <c r="Q23" s="12" t="str">
        <f>CONCATENATE(X23," ",Y23)</f>
        <v>Cyanistes caeruleus</v>
      </c>
      <c r="R23" s="14" t="str">
        <f>CONCATENATE(S23,", ",T23,", ",U23,", ",V23,", ",W23,", ",X23,", ",Y23)</f>
        <v>Animalia, Chordata, Aves, Passeriformes, Paridae, Cyanistes, caeruleus</v>
      </c>
      <c r="S23" s="6" t="s">
        <v>76</v>
      </c>
      <c r="T23" s="6" t="s">
        <v>77</v>
      </c>
      <c r="U23" s="6" t="s">
        <v>78</v>
      </c>
      <c r="V23" s="6" t="s">
        <v>79</v>
      </c>
      <c r="W23" s="6" t="s">
        <v>135</v>
      </c>
      <c r="X23" s="6" t="s">
        <v>136</v>
      </c>
      <c r="Y23" s="6" t="s">
        <v>137</v>
      </c>
      <c r="Z23" s="6"/>
      <c r="AA23" s="12" t="s">
        <v>83</v>
      </c>
      <c r="AB23" s="6" t="s">
        <v>84</v>
      </c>
      <c r="AC23" s="12" t="s">
        <v>138</v>
      </c>
      <c r="AD23" s="12" t="s">
        <v>259</v>
      </c>
      <c r="AE23" s="2">
        <v>44653</v>
      </c>
      <c r="AF23" s="43" t="s">
        <v>87</v>
      </c>
      <c r="AG23" s="7" t="s">
        <v>139</v>
      </c>
      <c r="AH23" s="43">
        <v>48.111611812893102</v>
      </c>
      <c r="AI23" s="43">
        <v>-1.7047761000328301</v>
      </c>
      <c r="AL23" s="43">
        <v>10</v>
      </c>
      <c r="AN23" s="46" t="s">
        <v>5240</v>
      </c>
      <c r="AO23" s="5" t="s">
        <v>89</v>
      </c>
      <c r="AP23" s="12" t="s">
        <v>259</v>
      </c>
      <c r="AR23" s="7" t="s">
        <v>90</v>
      </c>
      <c r="AT23" s="4" t="str">
        <f>CONCATENATE(AU23,", ",AV23,", ",AW23,", ",AX23,", ",AY23,", ",AZ23,", ",BA23)</f>
        <v>Europe, France, FR, Bretagne, Ille-et-Vilaine, Rennes, Campus Institut Agro Rennes</v>
      </c>
      <c r="AU23" s="1" t="s">
        <v>91</v>
      </c>
      <c r="AV23" s="1" t="s">
        <v>92</v>
      </c>
      <c r="AW23" s="1" t="s">
        <v>93</v>
      </c>
      <c r="AX23" s="1" t="s">
        <v>94</v>
      </c>
      <c r="AY23" s="1" t="s">
        <v>95</v>
      </c>
      <c r="AZ23" s="1" t="s">
        <v>96</v>
      </c>
      <c r="BA23" s="1" t="s">
        <v>5242</v>
      </c>
      <c r="BC23" s="43"/>
      <c r="BF23" s="43" t="s">
        <v>4596</v>
      </c>
      <c r="BG23" s="43" t="s">
        <v>93</v>
      </c>
      <c r="BH23" s="7" t="s">
        <v>97</v>
      </c>
      <c r="BJ23" s="7" t="s">
        <v>98</v>
      </c>
      <c r="BK23" s="7" t="s">
        <v>99</v>
      </c>
      <c r="BL23" s="7" t="s">
        <v>4597</v>
      </c>
      <c r="BM23" s="7" t="s">
        <v>4598</v>
      </c>
      <c r="BS23" s="12" t="s">
        <v>259</v>
      </c>
      <c r="BU23" s="43">
        <v>1</v>
      </c>
      <c r="BW23" s="43" t="s">
        <v>103</v>
      </c>
    </row>
    <row r="24" spans="3:75" x14ac:dyDescent="0.35">
      <c r="C24" s="43" t="str">
        <f t="shared" si="0"/>
        <v>IARA:BDT-04:2022: 23</v>
      </c>
      <c r="D24" s="43">
        <v>23</v>
      </c>
      <c r="E24" s="43" t="s">
        <v>5230</v>
      </c>
      <c r="F24" s="1" t="s">
        <v>73</v>
      </c>
      <c r="G24" s="43" t="s">
        <v>5243</v>
      </c>
      <c r="H24" s="2">
        <v>44653</v>
      </c>
      <c r="J24" s="12">
        <f>YEAR(H24)</f>
        <v>2022</v>
      </c>
      <c r="K24" s="12">
        <f>MONTH(H24)</f>
        <v>4</v>
      </c>
      <c r="L24" s="12">
        <f>DAY(H24)</f>
        <v>2</v>
      </c>
      <c r="M24" s="13"/>
      <c r="P24" s="12" t="s">
        <v>75</v>
      </c>
      <c r="Q24" s="12" t="str">
        <f>CONCATENATE(X24," ",Y24)</f>
        <v>Troglodytes troglodytes</v>
      </c>
      <c r="R24" s="14" t="str">
        <f>CONCATENATE(S24,", ",T24,", ",U24,", ",V24,", ",W24,", ",X24,", ",Y24)</f>
        <v>Animalia, Chordata, Aves, Passeriformes, Troglodytidae, Troglodytes, troglodytes</v>
      </c>
      <c r="S24" s="6" t="s">
        <v>76</v>
      </c>
      <c r="T24" s="6" t="s">
        <v>77</v>
      </c>
      <c r="U24" s="6" t="s">
        <v>78</v>
      </c>
      <c r="V24" s="6" t="s">
        <v>79</v>
      </c>
      <c r="W24" s="6" t="s">
        <v>197</v>
      </c>
      <c r="X24" s="6" t="s">
        <v>198</v>
      </c>
      <c r="Y24" s="6" t="s">
        <v>199</v>
      </c>
      <c r="Z24" s="6"/>
      <c r="AA24" s="12" t="s">
        <v>83</v>
      </c>
      <c r="AB24" s="6" t="s">
        <v>84</v>
      </c>
      <c r="AC24" s="12" t="s">
        <v>200</v>
      </c>
      <c r="AD24" s="12" t="s">
        <v>259</v>
      </c>
      <c r="AE24" s="2">
        <v>44653</v>
      </c>
      <c r="AF24" s="43" t="s">
        <v>87</v>
      </c>
      <c r="AG24" s="7" t="s">
        <v>201</v>
      </c>
      <c r="AH24" s="43">
        <v>48.111472619619498</v>
      </c>
      <c r="AI24" s="43">
        <v>-1.70480646352772</v>
      </c>
      <c r="AL24" s="43">
        <v>10</v>
      </c>
      <c r="AN24" s="46" t="s">
        <v>5240</v>
      </c>
      <c r="AO24" s="5" t="s">
        <v>89</v>
      </c>
      <c r="AP24" s="12" t="s">
        <v>259</v>
      </c>
      <c r="AR24" s="7" t="s">
        <v>90</v>
      </c>
      <c r="AT24" s="4" t="str">
        <f>CONCATENATE(AU24,", ",AV24,", ",AW24,", ",AX24,", ",AY24,", ",AZ24,", ",BA24)</f>
        <v>Europe, France, FR, Bretagne, Ille-et-Vilaine, Rennes, Campus Institut Agro Rennes</v>
      </c>
      <c r="AU24" s="1" t="s">
        <v>91</v>
      </c>
      <c r="AV24" s="1" t="s">
        <v>92</v>
      </c>
      <c r="AW24" s="1" t="s">
        <v>93</v>
      </c>
      <c r="AX24" s="1" t="s">
        <v>94</v>
      </c>
      <c r="AY24" s="1" t="s">
        <v>95</v>
      </c>
      <c r="AZ24" s="1" t="s">
        <v>96</v>
      </c>
      <c r="BA24" s="1" t="s">
        <v>5242</v>
      </c>
      <c r="BC24" s="43"/>
      <c r="BF24" s="43" t="s">
        <v>4596</v>
      </c>
      <c r="BG24" s="43" t="s">
        <v>93</v>
      </c>
      <c r="BH24" s="7" t="s">
        <v>97</v>
      </c>
      <c r="BJ24" s="7" t="s">
        <v>98</v>
      </c>
      <c r="BK24" s="7" t="s">
        <v>99</v>
      </c>
      <c r="BL24" s="7" t="s">
        <v>4597</v>
      </c>
      <c r="BM24" s="7" t="s">
        <v>4598</v>
      </c>
      <c r="BS24" s="12" t="s">
        <v>259</v>
      </c>
      <c r="BU24" s="43">
        <v>1</v>
      </c>
      <c r="BW24" s="43" t="s">
        <v>103</v>
      </c>
    </row>
    <row r="25" spans="3:75" x14ac:dyDescent="0.35">
      <c r="C25" s="43" t="str">
        <f t="shared" si="0"/>
        <v>IARA:BDT-04:2022: 24</v>
      </c>
      <c r="D25" s="43">
        <v>24</v>
      </c>
      <c r="E25" s="43" t="s">
        <v>5230</v>
      </c>
      <c r="F25" s="1" t="s">
        <v>73</v>
      </c>
      <c r="G25" s="43" t="s">
        <v>5243</v>
      </c>
      <c r="H25" s="2">
        <v>44653</v>
      </c>
      <c r="J25" s="12">
        <f>YEAR(H25)</f>
        <v>2022</v>
      </c>
      <c r="K25" s="12">
        <f>MONTH(H25)</f>
        <v>4</v>
      </c>
      <c r="L25" s="12">
        <f>DAY(H25)</f>
        <v>2</v>
      </c>
      <c r="M25" s="13"/>
      <c r="P25" s="12" t="s">
        <v>75</v>
      </c>
      <c r="Q25" s="12" t="str">
        <f>CONCATENATE(X25," ",Y25)</f>
        <v>Streptopelia decaocto</v>
      </c>
      <c r="R25" s="14" t="str">
        <f>CONCATENATE(S25,", ",T25,", ",U25,", ",V25,", ",W25,", ",X25,", ",Y25)</f>
        <v>Animalia, Chordata, Aves, Columbiformes, Columbidae, Streptopelia, decaocto</v>
      </c>
      <c r="S25" s="6" t="s">
        <v>76</v>
      </c>
      <c r="T25" s="6" t="s">
        <v>77</v>
      </c>
      <c r="U25" s="6" t="s">
        <v>78</v>
      </c>
      <c r="V25" s="12" t="s">
        <v>159</v>
      </c>
      <c r="W25" s="12" t="s">
        <v>160</v>
      </c>
      <c r="X25" s="12" t="s">
        <v>192</v>
      </c>
      <c r="Y25" s="12" t="s">
        <v>193</v>
      </c>
      <c r="AA25" s="12" t="s">
        <v>83</v>
      </c>
      <c r="AB25" s="6" t="s">
        <v>194</v>
      </c>
      <c r="AC25" s="12" t="s">
        <v>195</v>
      </c>
      <c r="AD25" s="12" t="s">
        <v>259</v>
      </c>
      <c r="AE25" s="2">
        <v>44653</v>
      </c>
      <c r="AF25" s="43" t="s">
        <v>87</v>
      </c>
      <c r="AG25" s="7" t="s">
        <v>196</v>
      </c>
      <c r="AH25" s="43">
        <v>48.111499685351198</v>
      </c>
      <c r="AI25" s="43">
        <v>-1.7050633204730199</v>
      </c>
      <c r="AL25" s="43">
        <v>10</v>
      </c>
      <c r="AN25" s="46" t="s">
        <v>5240</v>
      </c>
      <c r="AO25" s="5" t="s">
        <v>89</v>
      </c>
      <c r="AP25" s="12" t="s">
        <v>259</v>
      </c>
      <c r="AR25" s="7" t="s">
        <v>90</v>
      </c>
      <c r="AT25" s="4" t="str">
        <f>CONCATENATE(AU25,", ",AV25,", ",AW25,", ",AX25,", ",AY25,", ",AZ25,", ",BA25)</f>
        <v>Europe, France, FR, Bretagne, Ille-et-Vilaine, Rennes, Campus Institut Agro Rennes</v>
      </c>
      <c r="AU25" s="1" t="s">
        <v>91</v>
      </c>
      <c r="AV25" s="1" t="s">
        <v>92</v>
      </c>
      <c r="AW25" s="1" t="s">
        <v>93</v>
      </c>
      <c r="AX25" s="1" t="s">
        <v>94</v>
      </c>
      <c r="AY25" s="1" t="s">
        <v>95</v>
      </c>
      <c r="AZ25" s="1" t="s">
        <v>96</v>
      </c>
      <c r="BA25" s="1" t="s">
        <v>5242</v>
      </c>
      <c r="BC25" s="43"/>
      <c r="BF25" s="43" t="s">
        <v>4596</v>
      </c>
      <c r="BG25" s="43" t="s">
        <v>93</v>
      </c>
      <c r="BH25" s="7" t="s">
        <v>97</v>
      </c>
      <c r="BJ25" s="7" t="s">
        <v>98</v>
      </c>
      <c r="BK25" s="7" t="s">
        <v>99</v>
      </c>
      <c r="BL25" s="7" t="s">
        <v>4597</v>
      </c>
      <c r="BM25" s="7" t="s">
        <v>4598</v>
      </c>
      <c r="BS25" s="12" t="s">
        <v>259</v>
      </c>
      <c r="BU25" s="43">
        <v>1</v>
      </c>
      <c r="BW25" s="43" t="s">
        <v>103</v>
      </c>
    </row>
    <row r="26" spans="3:75" x14ac:dyDescent="0.35">
      <c r="C26" s="43" t="str">
        <f t="shared" si="0"/>
        <v>IARA:BDT-04:2022: 25</v>
      </c>
      <c r="D26" s="43">
        <v>25</v>
      </c>
      <c r="E26" s="43" t="s">
        <v>5230</v>
      </c>
      <c r="F26" s="1" t="s">
        <v>73</v>
      </c>
      <c r="G26" s="43" t="s">
        <v>5243</v>
      </c>
      <c r="H26" s="2">
        <v>44653</v>
      </c>
      <c r="J26" s="12">
        <f>YEAR(H26)</f>
        <v>2022</v>
      </c>
      <c r="K26" s="12">
        <f>MONTH(H26)</f>
        <v>4</v>
      </c>
      <c r="L26" s="12">
        <f>DAY(H26)</f>
        <v>2</v>
      </c>
      <c r="M26" s="13"/>
      <c r="P26" s="12" t="s">
        <v>75</v>
      </c>
      <c r="Q26" s="12" t="str">
        <f>CONCATENATE(X26," ",Y26)</f>
        <v>Sturnus vulgaris</v>
      </c>
      <c r="R26" s="14" t="str">
        <f>CONCATENATE(S26,", ",T26,", ",U26,", ",V26,", ",W26,", ",X26,", ",Y26)</f>
        <v>Animalia, Chordata, Aves, Passeriformes, Sturnidae, Sturnus, vulgaris</v>
      </c>
      <c r="S26" s="6" t="s">
        <v>76</v>
      </c>
      <c r="T26" s="6" t="s">
        <v>77</v>
      </c>
      <c r="U26" s="6" t="s">
        <v>78</v>
      </c>
      <c r="V26" s="12" t="s">
        <v>79</v>
      </c>
      <c r="W26" s="12" t="s">
        <v>112</v>
      </c>
      <c r="X26" s="12" t="s">
        <v>113</v>
      </c>
      <c r="Y26" s="12" t="s">
        <v>114</v>
      </c>
      <c r="AA26" s="12" t="s">
        <v>83</v>
      </c>
      <c r="AB26" s="6" t="s">
        <v>84</v>
      </c>
      <c r="AC26" s="12" t="s">
        <v>115</v>
      </c>
      <c r="AD26" s="12" t="s">
        <v>259</v>
      </c>
      <c r="AE26" s="2">
        <v>44653</v>
      </c>
      <c r="AF26" s="43" t="s">
        <v>87</v>
      </c>
      <c r="AG26" s="7" t="s">
        <v>116</v>
      </c>
      <c r="AH26" s="43">
        <v>48.1113813416585</v>
      </c>
      <c r="AI26" s="43">
        <v>-1.70505277830308</v>
      </c>
      <c r="AL26" s="43">
        <v>10</v>
      </c>
      <c r="AN26" s="46" t="s">
        <v>5240</v>
      </c>
      <c r="AO26" s="5" t="s">
        <v>89</v>
      </c>
      <c r="AP26" s="12" t="s">
        <v>259</v>
      </c>
      <c r="AR26" s="7" t="s">
        <v>90</v>
      </c>
      <c r="AT26" s="4" t="str">
        <f>CONCATENATE(AU26,", ",AV26,", ",AW26,", ",AX26,", ",AY26,", ",AZ26,", ",BA26)</f>
        <v>Europe, France, FR, Bretagne, Ille-et-Vilaine, Rennes, Campus Institut Agro Rennes</v>
      </c>
      <c r="AU26" s="1" t="s">
        <v>91</v>
      </c>
      <c r="AV26" s="1" t="s">
        <v>92</v>
      </c>
      <c r="AW26" s="1" t="s">
        <v>93</v>
      </c>
      <c r="AX26" s="1" t="s">
        <v>94</v>
      </c>
      <c r="AY26" s="1" t="s">
        <v>95</v>
      </c>
      <c r="AZ26" s="1" t="s">
        <v>96</v>
      </c>
      <c r="BA26" s="1" t="s">
        <v>5242</v>
      </c>
      <c r="BC26" s="43"/>
      <c r="BF26" s="43" t="s">
        <v>4596</v>
      </c>
      <c r="BG26" s="43" t="s">
        <v>93</v>
      </c>
      <c r="BH26" s="7" t="s">
        <v>97</v>
      </c>
      <c r="BJ26" s="7" t="s">
        <v>98</v>
      </c>
      <c r="BK26" s="7" t="s">
        <v>99</v>
      </c>
      <c r="BL26" s="7" t="s">
        <v>4597</v>
      </c>
      <c r="BM26" s="7" t="s">
        <v>4598</v>
      </c>
      <c r="BS26" s="12" t="s">
        <v>259</v>
      </c>
      <c r="BU26" s="43">
        <v>1</v>
      </c>
      <c r="BW26" s="43" t="s">
        <v>103</v>
      </c>
    </row>
    <row r="27" spans="3:75" x14ac:dyDescent="0.35">
      <c r="C27" s="43" t="str">
        <f t="shared" si="0"/>
        <v>IARA:BDT-04:2022: 26</v>
      </c>
      <c r="D27" s="43">
        <v>26</v>
      </c>
      <c r="E27" s="43" t="s">
        <v>5230</v>
      </c>
      <c r="F27" s="1" t="s">
        <v>73</v>
      </c>
      <c r="G27" s="43" t="s">
        <v>5243</v>
      </c>
      <c r="H27" s="2">
        <v>44653</v>
      </c>
      <c r="J27" s="12">
        <f>YEAR(H27)</f>
        <v>2022</v>
      </c>
      <c r="K27" s="12">
        <f>MONTH(H27)</f>
        <v>4</v>
      </c>
      <c r="L27" s="12">
        <f>DAY(H27)</f>
        <v>2</v>
      </c>
      <c r="M27" s="13"/>
      <c r="P27" s="12" t="s">
        <v>75</v>
      </c>
      <c r="Q27" s="12" t="str">
        <f>CONCATENATE(X27," ",Y27)</f>
        <v>Streptopelia decaocto</v>
      </c>
      <c r="R27" s="14" t="str">
        <f>CONCATENATE(S27,", ",T27,", ",U27,", ",V27,", ",W27,", ",X27,", ",Y27)</f>
        <v>Animalia, Chordata, Aves, Columbiformes, Columbidae, Streptopelia, decaocto</v>
      </c>
      <c r="S27" s="6" t="s">
        <v>76</v>
      </c>
      <c r="T27" s="6" t="s">
        <v>77</v>
      </c>
      <c r="U27" s="6" t="s">
        <v>78</v>
      </c>
      <c r="V27" s="12" t="s">
        <v>159</v>
      </c>
      <c r="W27" s="12" t="s">
        <v>160</v>
      </c>
      <c r="X27" s="12" t="s">
        <v>192</v>
      </c>
      <c r="Y27" s="12" t="s">
        <v>193</v>
      </c>
      <c r="AA27" s="12" t="s">
        <v>83</v>
      </c>
      <c r="AB27" s="6" t="s">
        <v>194</v>
      </c>
      <c r="AC27" s="12" t="s">
        <v>195</v>
      </c>
      <c r="AD27" s="12" t="s">
        <v>259</v>
      </c>
      <c r="AE27" s="2">
        <v>44653</v>
      </c>
      <c r="AF27" s="43" t="s">
        <v>87</v>
      </c>
      <c r="AG27" s="7" t="s">
        <v>196</v>
      </c>
      <c r="AH27" s="43">
        <v>48.111160338336902</v>
      </c>
      <c r="AI27" s="43">
        <v>-1.70530797155325</v>
      </c>
      <c r="AL27" s="43">
        <v>10</v>
      </c>
      <c r="AN27" s="46" t="s">
        <v>5240</v>
      </c>
      <c r="AO27" s="5" t="s">
        <v>89</v>
      </c>
      <c r="AP27" s="12" t="s">
        <v>259</v>
      </c>
      <c r="AR27" s="7" t="s">
        <v>90</v>
      </c>
      <c r="AT27" s="4" t="str">
        <f>CONCATENATE(AU27,", ",AV27,", ",AW27,", ",AX27,", ",AY27,", ",AZ27,", ",BA27)</f>
        <v>Europe, France, FR, Bretagne, Ille-et-Vilaine, Rennes, Campus Institut Agro Rennes</v>
      </c>
      <c r="AU27" s="1" t="s">
        <v>91</v>
      </c>
      <c r="AV27" s="1" t="s">
        <v>92</v>
      </c>
      <c r="AW27" s="1" t="s">
        <v>93</v>
      </c>
      <c r="AX27" s="1" t="s">
        <v>94</v>
      </c>
      <c r="AY27" s="1" t="s">
        <v>95</v>
      </c>
      <c r="AZ27" s="1" t="s">
        <v>96</v>
      </c>
      <c r="BA27" s="1" t="s">
        <v>5242</v>
      </c>
      <c r="BC27" s="43"/>
      <c r="BF27" s="43" t="s">
        <v>4596</v>
      </c>
      <c r="BG27" s="43" t="s">
        <v>93</v>
      </c>
      <c r="BH27" s="7" t="s">
        <v>97</v>
      </c>
      <c r="BJ27" s="7" t="s">
        <v>98</v>
      </c>
      <c r="BK27" s="7" t="s">
        <v>99</v>
      </c>
      <c r="BL27" s="7" t="s">
        <v>4597</v>
      </c>
      <c r="BM27" s="7" t="s">
        <v>4598</v>
      </c>
      <c r="BS27" s="12" t="s">
        <v>259</v>
      </c>
      <c r="BU27" s="43">
        <v>1</v>
      </c>
      <c r="BW27" s="43" t="s">
        <v>103</v>
      </c>
    </row>
    <row r="28" spans="3:75" x14ac:dyDescent="0.35">
      <c r="C28" s="43" t="str">
        <f t="shared" si="0"/>
        <v>IARA:BDT-04:2022: 27</v>
      </c>
      <c r="D28" s="43">
        <v>27</v>
      </c>
      <c r="E28" s="43" t="s">
        <v>5230</v>
      </c>
      <c r="F28" s="1" t="s">
        <v>73</v>
      </c>
      <c r="G28" s="43" t="s">
        <v>5243</v>
      </c>
      <c r="H28" s="2">
        <v>44653</v>
      </c>
      <c r="J28" s="12">
        <f>YEAR(H28)</f>
        <v>2022</v>
      </c>
      <c r="K28" s="12">
        <f>MONTH(H28)</f>
        <v>4</v>
      </c>
      <c r="L28" s="12">
        <f>DAY(H28)</f>
        <v>2</v>
      </c>
      <c r="M28" s="13"/>
      <c r="P28" s="12" t="s">
        <v>75</v>
      </c>
      <c r="Q28" s="12" t="str">
        <f>CONCATENATE(X28," ",Y28)</f>
        <v>Columba palumbus</v>
      </c>
      <c r="R28" s="14" t="str">
        <f>CONCATENATE(S28,", ",T28,", ",U28,", ",V28,", ",W28,", ",X28,", ",Y28)</f>
        <v>Animalia, Chordata, Aves, Columbiformes, Columbidae, Columba, palumbus</v>
      </c>
      <c r="S28" s="6" t="s">
        <v>76</v>
      </c>
      <c r="T28" s="6" t="s">
        <v>77</v>
      </c>
      <c r="U28" s="6" t="s">
        <v>78</v>
      </c>
      <c r="V28" s="12" t="s">
        <v>159</v>
      </c>
      <c r="W28" s="12" t="s">
        <v>160</v>
      </c>
      <c r="X28" s="12" t="s">
        <v>161</v>
      </c>
      <c r="Y28" s="12" t="s">
        <v>162</v>
      </c>
      <c r="AA28" s="12" t="s">
        <v>83</v>
      </c>
      <c r="AB28" s="6" t="s">
        <v>84</v>
      </c>
      <c r="AC28" s="12" t="s">
        <v>163</v>
      </c>
      <c r="AD28" s="12" t="s">
        <v>259</v>
      </c>
      <c r="AE28" s="2">
        <v>44653</v>
      </c>
      <c r="AF28" s="43" t="s">
        <v>87</v>
      </c>
      <c r="AG28" s="7" t="s">
        <v>164</v>
      </c>
      <c r="AH28" s="43">
        <v>48.111574053734799</v>
      </c>
      <c r="AI28" s="43">
        <v>-1.70528275753307</v>
      </c>
      <c r="AL28" s="43">
        <v>10</v>
      </c>
      <c r="AN28" s="46" t="s">
        <v>5240</v>
      </c>
      <c r="AO28" s="5" t="s">
        <v>89</v>
      </c>
      <c r="AP28" s="12" t="s">
        <v>259</v>
      </c>
      <c r="AR28" s="7" t="s">
        <v>90</v>
      </c>
      <c r="AT28" s="4" t="str">
        <f>CONCATENATE(AU28,", ",AV28,", ",AW28,", ",AX28,", ",AY28,", ",AZ28,", ",BA28)</f>
        <v>Europe, France, FR, Bretagne, Ille-et-Vilaine, Rennes, Campus Institut Agro Rennes</v>
      </c>
      <c r="AU28" s="1" t="s">
        <v>91</v>
      </c>
      <c r="AV28" s="1" t="s">
        <v>92</v>
      </c>
      <c r="AW28" s="1" t="s">
        <v>93</v>
      </c>
      <c r="AX28" s="1" t="s">
        <v>94</v>
      </c>
      <c r="AY28" s="1" t="s">
        <v>95</v>
      </c>
      <c r="AZ28" s="1" t="s">
        <v>96</v>
      </c>
      <c r="BA28" s="1" t="s">
        <v>5242</v>
      </c>
      <c r="BC28" s="43"/>
      <c r="BF28" s="43" t="s">
        <v>4596</v>
      </c>
      <c r="BG28" s="43" t="s">
        <v>93</v>
      </c>
      <c r="BH28" s="7" t="s">
        <v>97</v>
      </c>
      <c r="BJ28" s="7" t="s">
        <v>98</v>
      </c>
      <c r="BK28" s="7" t="s">
        <v>99</v>
      </c>
      <c r="BL28" s="7" t="s">
        <v>4597</v>
      </c>
      <c r="BM28" s="7" t="s">
        <v>4598</v>
      </c>
      <c r="BS28" s="12" t="s">
        <v>259</v>
      </c>
      <c r="BU28" s="43">
        <v>1</v>
      </c>
      <c r="BW28" s="43" t="s">
        <v>103</v>
      </c>
    </row>
    <row r="29" spans="3:75" x14ac:dyDescent="0.35">
      <c r="C29" s="43" t="str">
        <f t="shared" si="0"/>
        <v>IARA:BDT-04:2022: 28</v>
      </c>
      <c r="D29" s="43">
        <v>28</v>
      </c>
      <c r="E29" s="43" t="s">
        <v>5230</v>
      </c>
      <c r="F29" s="1" t="s">
        <v>73</v>
      </c>
      <c r="G29" s="43" t="s">
        <v>5243</v>
      </c>
      <c r="H29" s="2">
        <v>44653</v>
      </c>
      <c r="J29" s="12">
        <f>YEAR(H29)</f>
        <v>2022</v>
      </c>
      <c r="K29" s="12">
        <f>MONTH(H29)</f>
        <v>4</v>
      </c>
      <c r="L29" s="12">
        <f>DAY(H29)</f>
        <v>2</v>
      </c>
      <c r="M29" s="13"/>
      <c r="P29" s="12" t="s">
        <v>75</v>
      </c>
      <c r="Q29" s="12" t="str">
        <f>CONCATENATE(X29," ",Y29)</f>
        <v>Columba palumbus</v>
      </c>
      <c r="R29" s="14" t="str">
        <f>CONCATENATE(S29,", ",T29,", ",U29,", ",V29,", ",W29,", ",X29,", ",Y29)</f>
        <v>Animalia, Chordata, Aves, Columbiformes, Columbidae, Columba, palumbus</v>
      </c>
      <c r="S29" s="6" t="s">
        <v>76</v>
      </c>
      <c r="T29" s="6" t="s">
        <v>77</v>
      </c>
      <c r="U29" s="6" t="s">
        <v>78</v>
      </c>
      <c r="V29" s="12" t="s">
        <v>159</v>
      </c>
      <c r="W29" s="12" t="s">
        <v>160</v>
      </c>
      <c r="X29" s="12" t="s">
        <v>161</v>
      </c>
      <c r="Y29" s="12" t="s">
        <v>162</v>
      </c>
      <c r="AA29" s="12" t="s">
        <v>83</v>
      </c>
      <c r="AB29" s="6" t="s">
        <v>84</v>
      </c>
      <c r="AC29" s="12" t="s">
        <v>163</v>
      </c>
      <c r="AD29" s="12" t="s">
        <v>259</v>
      </c>
      <c r="AE29" s="2">
        <v>44653</v>
      </c>
      <c r="AF29" s="43" t="s">
        <v>87</v>
      </c>
      <c r="AG29" s="7" t="s">
        <v>164</v>
      </c>
      <c r="AH29" s="43">
        <v>48.111616003539602</v>
      </c>
      <c r="AI29" s="43">
        <v>-1.70527319387785</v>
      </c>
      <c r="AL29" s="43">
        <v>10</v>
      </c>
      <c r="AN29" s="46" t="s">
        <v>5240</v>
      </c>
      <c r="AO29" s="5" t="s">
        <v>89</v>
      </c>
      <c r="AP29" s="12" t="s">
        <v>259</v>
      </c>
      <c r="AR29" s="7" t="s">
        <v>90</v>
      </c>
      <c r="AT29" s="4" t="str">
        <f>CONCATENATE(AU29,", ",AV29,", ",AW29,", ",AX29,", ",AY29,", ",AZ29,", ",BA29)</f>
        <v>Europe, France, FR, Bretagne, Ille-et-Vilaine, Rennes, Campus Institut Agro Rennes</v>
      </c>
      <c r="AU29" s="1" t="s">
        <v>91</v>
      </c>
      <c r="AV29" s="1" t="s">
        <v>92</v>
      </c>
      <c r="AW29" s="1" t="s">
        <v>93</v>
      </c>
      <c r="AX29" s="1" t="s">
        <v>94</v>
      </c>
      <c r="AY29" s="1" t="s">
        <v>95</v>
      </c>
      <c r="AZ29" s="1" t="s">
        <v>96</v>
      </c>
      <c r="BA29" s="1" t="s">
        <v>5242</v>
      </c>
      <c r="BC29" s="43"/>
      <c r="BF29" s="43" t="s">
        <v>4596</v>
      </c>
      <c r="BG29" s="43" t="s">
        <v>93</v>
      </c>
      <c r="BH29" s="7" t="s">
        <v>97</v>
      </c>
      <c r="BJ29" s="7" t="s">
        <v>98</v>
      </c>
      <c r="BK29" s="7" t="s">
        <v>99</v>
      </c>
      <c r="BL29" s="7" t="s">
        <v>4597</v>
      </c>
      <c r="BM29" s="7" t="s">
        <v>4598</v>
      </c>
      <c r="BS29" s="12" t="s">
        <v>259</v>
      </c>
      <c r="BU29" s="43">
        <v>1</v>
      </c>
      <c r="BW29" s="43" t="s">
        <v>103</v>
      </c>
    </row>
    <row r="30" spans="3:75" x14ac:dyDescent="0.35">
      <c r="C30" s="43" t="str">
        <f t="shared" si="0"/>
        <v>IARA:BDT-04:2022: 29</v>
      </c>
      <c r="D30" s="43">
        <v>29</v>
      </c>
      <c r="E30" s="43" t="s">
        <v>5230</v>
      </c>
      <c r="F30" s="1" t="s">
        <v>73</v>
      </c>
      <c r="G30" s="43" t="s">
        <v>5243</v>
      </c>
      <c r="H30" s="2">
        <v>44653</v>
      </c>
      <c r="J30" s="12">
        <f>YEAR(H30)</f>
        <v>2022</v>
      </c>
      <c r="K30" s="12">
        <f>MONTH(H30)</f>
        <v>4</v>
      </c>
      <c r="L30" s="12">
        <f>DAY(H30)</f>
        <v>2</v>
      </c>
      <c r="M30" s="13"/>
      <c r="P30" s="12" t="s">
        <v>75</v>
      </c>
      <c r="Q30" s="12" t="str">
        <f>CONCATENATE(X30," ",Y30)</f>
        <v>Pica pica</v>
      </c>
      <c r="R30" s="14" t="str">
        <f>CONCATENATE(S30,", ",T30,", ",U30,", ",V30,", ",W30,", ",X30,", ",Y30)</f>
        <v>Animalia, Chordata, Aves, Passeriformes, Corvidae, Pica, pica</v>
      </c>
      <c r="S30" s="6" t="s">
        <v>76</v>
      </c>
      <c r="T30" s="6" t="s">
        <v>77</v>
      </c>
      <c r="U30" s="6" t="s">
        <v>78</v>
      </c>
      <c r="V30" s="12" t="s">
        <v>79</v>
      </c>
      <c r="W30" s="12" t="s">
        <v>104</v>
      </c>
      <c r="X30" s="12" t="s">
        <v>155</v>
      </c>
      <c r="Y30" s="12" t="s">
        <v>156</v>
      </c>
      <c r="AA30" s="12" t="s">
        <v>83</v>
      </c>
      <c r="AB30" s="6" t="s">
        <v>84</v>
      </c>
      <c r="AC30" s="12" t="s">
        <v>157</v>
      </c>
      <c r="AD30" s="12" t="s">
        <v>259</v>
      </c>
      <c r="AE30" s="2">
        <v>44653</v>
      </c>
      <c r="AF30" s="43" t="s">
        <v>87</v>
      </c>
      <c r="AG30" s="7" t="s">
        <v>158</v>
      </c>
      <c r="AH30" s="43">
        <v>48.111544207122002</v>
      </c>
      <c r="AI30" s="43">
        <v>-1.7054352741522201</v>
      </c>
      <c r="AL30" s="43">
        <v>10</v>
      </c>
      <c r="AN30" s="46" t="s">
        <v>5240</v>
      </c>
      <c r="AO30" s="5" t="s">
        <v>89</v>
      </c>
      <c r="AP30" s="12" t="s">
        <v>259</v>
      </c>
      <c r="AR30" s="7" t="s">
        <v>90</v>
      </c>
      <c r="AT30" s="4" t="str">
        <f>CONCATENATE(AU30,", ",AV30,", ",AW30,", ",AX30,", ",AY30,", ",AZ30,", ",BA30)</f>
        <v>Europe, France, FR, Bretagne, Ille-et-Vilaine, Rennes, Campus Institut Agro Rennes</v>
      </c>
      <c r="AU30" s="1" t="s">
        <v>91</v>
      </c>
      <c r="AV30" s="1" t="s">
        <v>92</v>
      </c>
      <c r="AW30" s="1" t="s">
        <v>93</v>
      </c>
      <c r="AX30" s="1" t="s">
        <v>94</v>
      </c>
      <c r="AY30" s="1" t="s">
        <v>95</v>
      </c>
      <c r="AZ30" s="1" t="s">
        <v>96</v>
      </c>
      <c r="BA30" s="1" t="s">
        <v>5242</v>
      </c>
      <c r="BC30" s="43"/>
      <c r="BF30" s="43" t="s">
        <v>4596</v>
      </c>
      <c r="BG30" s="43" t="s">
        <v>93</v>
      </c>
      <c r="BH30" s="7" t="s">
        <v>97</v>
      </c>
      <c r="BJ30" s="7" t="s">
        <v>98</v>
      </c>
      <c r="BK30" s="7" t="s">
        <v>99</v>
      </c>
      <c r="BL30" s="7" t="s">
        <v>4597</v>
      </c>
      <c r="BM30" s="7" t="s">
        <v>4598</v>
      </c>
      <c r="BS30" s="12" t="s">
        <v>259</v>
      </c>
      <c r="BU30" s="43">
        <v>1</v>
      </c>
      <c r="BW30" s="43" t="s">
        <v>103</v>
      </c>
    </row>
    <row r="31" spans="3:75" x14ac:dyDescent="0.35">
      <c r="C31" s="43" t="str">
        <f t="shared" si="0"/>
        <v>IARA:BDT-04:2022: 30</v>
      </c>
      <c r="D31" s="43">
        <v>30</v>
      </c>
      <c r="E31" s="43" t="s">
        <v>5230</v>
      </c>
      <c r="F31" s="1" t="s">
        <v>73</v>
      </c>
      <c r="G31" s="43" t="s">
        <v>5243</v>
      </c>
      <c r="H31" s="2">
        <v>44653</v>
      </c>
      <c r="J31" s="12">
        <f>YEAR(H31)</f>
        <v>2022</v>
      </c>
      <c r="K31" s="12">
        <f>MONTH(H31)</f>
        <v>4</v>
      </c>
      <c r="L31" s="12">
        <f>DAY(H31)</f>
        <v>2</v>
      </c>
      <c r="M31" s="13"/>
      <c r="P31" s="12" t="s">
        <v>75</v>
      </c>
      <c r="Q31" s="12" t="str">
        <f>CONCATENATE(X31," ",Y31)</f>
        <v>Pica pica</v>
      </c>
      <c r="R31" s="14" t="str">
        <f>CONCATENATE(S31,", ",T31,", ",U31,", ",V31,", ",W31,", ",X31,", ",Y31)</f>
        <v>Animalia, Chordata, Aves, Passeriformes, Corvidae, Pica, pica</v>
      </c>
      <c r="S31" s="6" t="s">
        <v>76</v>
      </c>
      <c r="T31" s="6" t="s">
        <v>77</v>
      </c>
      <c r="U31" s="6" t="s">
        <v>78</v>
      </c>
      <c r="V31" s="12" t="s">
        <v>79</v>
      </c>
      <c r="W31" s="12" t="s">
        <v>104</v>
      </c>
      <c r="X31" s="12" t="s">
        <v>155</v>
      </c>
      <c r="Y31" s="12" t="s">
        <v>156</v>
      </c>
      <c r="AA31" s="12" t="s">
        <v>83</v>
      </c>
      <c r="AB31" s="6" t="s">
        <v>84</v>
      </c>
      <c r="AC31" s="12" t="s">
        <v>157</v>
      </c>
      <c r="AD31" s="12" t="s">
        <v>259</v>
      </c>
      <c r="AE31" s="2">
        <v>44653</v>
      </c>
      <c r="AF31" s="43" t="s">
        <v>87</v>
      </c>
      <c r="AG31" s="7" t="s">
        <v>158</v>
      </c>
      <c r="AH31" s="43">
        <v>48.1115645642328</v>
      </c>
      <c r="AI31" s="43">
        <v>-1.7054459549097201</v>
      </c>
      <c r="AL31" s="43">
        <v>10</v>
      </c>
      <c r="AN31" s="46" t="s">
        <v>5240</v>
      </c>
      <c r="AO31" s="5" t="s">
        <v>89</v>
      </c>
      <c r="AP31" s="12" t="s">
        <v>259</v>
      </c>
      <c r="AR31" s="7" t="s">
        <v>90</v>
      </c>
      <c r="AT31" s="4" t="str">
        <f>CONCATENATE(AU31,", ",AV31,", ",AW31,", ",AX31,", ",AY31,", ",AZ31,", ",BA31)</f>
        <v>Europe, France, FR, Bretagne, Ille-et-Vilaine, Rennes, Campus Institut Agro Rennes</v>
      </c>
      <c r="AU31" s="1" t="s">
        <v>91</v>
      </c>
      <c r="AV31" s="1" t="s">
        <v>92</v>
      </c>
      <c r="AW31" s="1" t="s">
        <v>93</v>
      </c>
      <c r="AX31" s="1" t="s">
        <v>94</v>
      </c>
      <c r="AY31" s="1" t="s">
        <v>95</v>
      </c>
      <c r="AZ31" s="1" t="s">
        <v>96</v>
      </c>
      <c r="BA31" s="1" t="s">
        <v>5242</v>
      </c>
      <c r="BC31" s="43"/>
      <c r="BF31" s="43" t="s">
        <v>4596</v>
      </c>
      <c r="BG31" s="43" t="s">
        <v>93</v>
      </c>
      <c r="BH31" s="7" t="s">
        <v>97</v>
      </c>
      <c r="BJ31" s="7" t="s">
        <v>98</v>
      </c>
      <c r="BK31" s="7" t="s">
        <v>99</v>
      </c>
      <c r="BL31" s="7" t="s">
        <v>4597</v>
      </c>
      <c r="BM31" s="7" t="s">
        <v>4598</v>
      </c>
      <c r="BS31" s="12" t="s">
        <v>259</v>
      </c>
      <c r="BU31" s="43">
        <v>1</v>
      </c>
      <c r="BW31" s="43" t="s">
        <v>103</v>
      </c>
    </row>
    <row r="32" spans="3:75" x14ac:dyDescent="0.35">
      <c r="C32" s="43" t="str">
        <f t="shared" si="0"/>
        <v>IARA:BDT-04:2022: 31</v>
      </c>
      <c r="D32" s="43">
        <v>31</v>
      </c>
      <c r="E32" s="43" t="s">
        <v>5230</v>
      </c>
      <c r="F32" s="1" t="s">
        <v>73</v>
      </c>
      <c r="G32" s="43" t="s">
        <v>5243</v>
      </c>
      <c r="H32" s="2">
        <v>44653</v>
      </c>
      <c r="J32" s="12">
        <f>YEAR(H32)</f>
        <v>2022</v>
      </c>
      <c r="K32" s="12">
        <f>MONTH(H32)</f>
        <v>4</v>
      </c>
      <c r="L32" s="12">
        <f>DAY(H32)</f>
        <v>2</v>
      </c>
      <c r="M32" s="13"/>
      <c r="P32" s="12" t="s">
        <v>75</v>
      </c>
      <c r="Q32" s="12" t="str">
        <f>CONCATENATE(X32," ",Y32)</f>
        <v>Pica pica</v>
      </c>
      <c r="R32" s="14" t="str">
        <f>CONCATENATE(S32,", ",T32,", ",U32,", ",V32,", ",W32,", ",X32,", ",Y32)</f>
        <v>Animalia, Chordata, Aves, Passeriformes, Corvidae, Pica, pica</v>
      </c>
      <c r="S32" s="6" t="s">
        <v>76</v>
      </c>
      <c r="T32" s="6" t="s">
        <v>77</v>
      </c>
      <c r="U32" s="6" t="s">
        <v>78</v>
      </c>
      <c r="V32" s="12" t="s">
        <v>79</v>
      </c>
      <c r="W32" s="12" t="s">
        <v>104</v>
      </c>
      <c r="X32" s="12" t="s">
        <v>155</v>
      </c>
      <c r="Y32" s="12" t="s">
        <v>156</v>
      </c>
      <c r="AA32" s="12" t="s">
        <v>83</v>
      </c>
      <c r="AB32" s="6" t="s">
        <v>84</v>
      </c>
      <c r="AC32" s="12" t="s">
        <v>157</v>
      </c>
      <c r="AD32" s="12" t="s">
        <v>259</v>
      </c>
      <c r="AE32" s="2">
        <v>44653</v>
      </c>
      <c r="AF32" s="43" t="s">
        <v>87</v>
      </c>
      <c r="AG32" s="7" t="s">
        <v>158</v>
      </c>
      <c r="AH32" s="43">
        <v>48.111298870464502</v>
      </c>
      <c r="AI32" s="43">
        <v>-1.70563066237212</v>
      </c>
      <c r="AL32" s="43">
        <v>10</v>
      </c>
      <c r="AN32" s="46" t="s">
        <v>5240</v>
      </c>
      <c r="AO32" s="5" t="s">
        <v>89</v>
      </c>
      <c r="AP32" s="12" t="s">
        <v>259</v>
      </c>
      <c r="AR32" s="7" t="s">
        <v>90</v>
      </c>
      <c r="AT32" s="4" t="str">
        <f>CONCATENATE(AU32,", ",AV32,", ",AW32,", ",AX32,", ",AY32,", ",AZ32,", ",BA32)</f>
        <v>Europe, France, FR, Bretagne, Ille-et-Vilaine, Rennes, Campus Institut Agro Rennes</v>
      </c>
      <c r="AU32" s="1" t="s">
        <v>91</v>
      </c>
      <c r="AV32" s="1" t="s">
        <v>92</v>
      </c>
      <c r="AW32" s="1" t="s">
        <v>93</v>
      </c>
      <c r="AX32" s="1" t="s">
        <v>94</v>
      </c>
      <c r="AY32" s="1" t="s">
        <v>95</v>
      </c>
      <c r="AZ32" s="1" t="s">
        <v>96</v>
      </c>
      <c r="BA32" s="1" t="s">
        <v>5242</v>
      </c>
      <c r="BC32" s="43"/>
      <c r="BF32" s="43" t="s">
        <v>4596</v>
      </c>
      <c r="BG32" s="43" t="s">
        <v>93</v>
      </c>
      <c r="BH32" s="7" t="s">
        <v>97</v>
      </c>
      <c r="BJ32" s="7" t="s">
        <v>98</v>
      </c>
      <c r="BK32" s="7" t="s">
        <v>99</v>
      </c>
      <c r="BL32" s="7" t="s">
        <v>4597</v>
      </c>
      <c r="BM32" s="7" t="s">
        <v>4598</v>
      </c>
      <c r="BS32" s="12" t="s">
        <v>259</v>
      </c>
      <c r="BU32" s="43">
        <v>1</v>
      </c>
      <c r="BW32" s="43" t="s">
        <v>103</v>
      </c>
    </row>
    <row r="33" spans="3:75" x14ac:dyDescent="0.35">
      <c r="C33" s="43" t="str">
        <f t="shared" si="0"/>
        <v>IARA:BDT-04:2022: 32</v>
      </c>
      <c r="D33" s="43">
        <v>32</v>
      </c>
      <c r="E33" s="43" t="s">
        <v>5230</v>
      </c>
      <c r="F33" s="1" t="s">
        <v>73</v>
      </c>
      <c r="G33" s="43" t="s">
        <v>5243</v>
      </c>
      <c r="H33" s="2">
        <v>44653</v>
      </c>
      <c r="J33" s="12">
        <f>YEAR(H33)</f>
        <v>2022</v>
      </c>
      <c r="K33" s="12">
        <f>MONTH(H33)</f>
        <v>4</v>
      </c>
      <c r="L33" s="12">
        <f>DAY(H33)</f>
        <v>2</v>
      </c>
      <c r="M33" s="13"/>
      <c r="P33" s="12" t="s">
        <v>75</v>
      </c>
      <c r="Q33" s="12" t="str">
        <f>CONCATENATE(X33," ",Y33)</f>
        <v>Columba palumbus</v>
      </c>
      <c r="R33" s="14" t="str">
        <f>CONCATENATE(S33,", ",T33,", ",U33,", ",V33,", ",W33,", ",X33,", ",Y33)</f>
        <v>Animalia, Chordata, Aves, Columbiformes, Columbidae, Columba, palumbus</v>
      </c>
      <c r="S33" s="6" t="s">
        <v>76</v>
      </c>
      <c r="T33" s="6" t="s">
        <v>77</v>
      </c>
      <c r="U33" s="6" t="s">
        <v>78</v>
      </c>
      <c r="V33" s="12" t="s">
        <v>159</v>
      </c>
      <c r="W33" s="12" t="s">
        <v>160</v>
      </c>
      <c r="X33" s="12" t="s">
        <v>161</v>
      </c>
      <c r="Y33" s="12" t="s">
        <v>162</v>
      </c>
      <c r="AA33" s="12" t="s">
        <v>83</v>
      </c>
      <c r="AB33" s="6" t="s">
        <v>84</v>
      </c>
      <c r="AC33" s="12" t="s">
        <v>163</v>
      </c>
      <c r="AD33" s="12" t="s">
        <v>259</v>
      </c>
      <c r="AE33" s="2">
        <v>44653</v>
      </c>
      <c r="AF33" s="43" t="s">
        <v>87</v>
      </c>
      <c r="AG33" s="7" t="s">
        <v>164</v>
      </c>
      <c r="AH33" s="43">
        <v>48.111715805404799</v>
      </c>
      <c r="AI33" s="43">
        <v>-1.7054505616023301</v>
      </c>
      <c r="AL33" s="43">
        <v>10</v>
      </c>
      <c r="AN33" s="46" t="s">
        <v>5240</v>
      </c>
      <c r="AO33" s="5" t="s">
        <v>89</v>
      </c>
      <c r="AP33" s="12" t="s">
        <v>259</v>
      </c>
      <c r="AR33" s="7" t="s">
        <v>90</v>
      </c>
      <c r="AT33" s="4" t="str">
        <f>CONCATENATE(AU33,", ",AV33,", ",AW33,", ",AX33,", ",AY33,", ",AZ33,", ",BA33)</f>
        <v>Europe, France, FR, Bretagne, Ille-et-Vilaine, Rennes, Campus Institut Agro Rennes</v>
      </c>
      <c r="AU33" s="1" t="s">
        <v>91</v>
      </c>
      <c r="AV33" s="1" t="s">
        <v>92</v>
      </c>
      <c r="AW33" s="1" t="s">
        <v>93</v>
      </c>
      <c r="AX33" s="1" t="s">
        <v>94</v>
      </c>
      <c r="AY33" s="1" t="s">
        <v>95</v>
      </c>
      <c r="AZ33" s="1" t="s">
        <v>96</v>
      </c>
      <c r="BA33" s="1" t="s">
        <v>5242</v>
      </c>
      <c r="BC33" s="43"/>
      <c r="BF33" s="43" t="s">
        <v>4596</v>
      </c>
      <c r="BG33" s="43" t="s">
        <v>93</v>
      </c>
      <c r="BH33" s="7" t="s">
        <v>97</v>
      </c>
      <c r="BJ33" s="7" t="s">
        <v>98</v>
      </c>
      <c r="BK33" s="7" t="s">
        <v>99</v>
      </c>
      <c r="BL33" s="7" t="s">
        <v>4597</v>
      </c>
      <c r="BM33" s="7" t="s">
        <v>4598</v>
      </c>
      <c r="BS33" s="12" t="s">
        <v>259</v>
      </c>
      <c r="BU33" s="43">
        <v>1</v>
      </c>
      <c r="BW33" s="43" t="s">
        <v>103</v>
      </c>
    </row>
    <row r="34" spans="3:75" x14ac:dyDescent="0.35">
      <c r="C34" s="43" t="str">
        <f t="shared" si="0"/>
        <v>IARA:BDT-04:2022: 33</v>
      </c>
      <c r="D34" s="43">
        <v>33</v>
      </c>
      <c r="E34" s="43" t="s">
        <v>5230</v>
      </c>
      <c r="F34" s="1" t="s">
        <v>73</v>
      </c>
      <c r="G34" s="43" t="s">
        <v>5243</v>
      </c>
      <c r="H34" s="2">
        <v>44653</v>
      </c>
      <c r="J34" s="12">
        <f>YEAR(H34)</f>
        <v>2022</v>
      </c>
      <c r="K34" s="12">
        <f>MONTH(H34)</f>
        <v>4</v>
      </c>
      <c r="L34" s="12">
        <f>DAY(H34)</f>
        <v>2</v>
      </c>
      <c r="M34" s="13"/>
      <c r="P34" s="12" t="s">
        <v>75</v>
      </c>
      <c r="Q34" s="12" t="str">
        <f>CONCATENATE(X34," ",Y34)</f>
        <v>Sturnus vulgaris</v>
      </c>
      <c r="R34" s="14" t="str">
        <f>CONCATENATE(S34,", ",T34,", ",U34,", ",V34,", ",W34,", ",X34,", ",Y34)</f>
        <v>Animalia, Chordata, Aves, Passeriformes, Sturnidae, Sturnus, vulgaris</v>
      </c>
      <c r="S34" s="6" t="s">
        <v>76</v>
      </c>
      <c r="T34" s="6" t="s">
        <v>77</v>
      </c>
      <c r="U34" s="6" t="s">
        <v>78</v>
      </c>
      <c r="V34" s="12" t="s">
        <v>79</v>
      </c>
      <c r="W34" s="12" t="s">
        <v>112</v>
      </c>
      <c r="X34" s="12" t="s">
        <v>113</v>
      </c>
      <c r="Y34" s="12" t="s">
        <v>114</v>
      </c>
      <c r="AA34" s="12" t="s">
        <v>83</v>
      </c>
      <c r="AB34" s="6" t="s">
        <v>84</v>
      </c>
      <c r="AC34" s="12" t="s">
        <v>115</v>
      </c>
      <c r="AD34" s="12" t="s">
        <v>259</v>
      </c>
      <c r="AE34" s="2">
        <v>44653</v>
      </c>
      <c r="AF34" s="43" t="s">
        <v>87</v>
      </c>
      <c r="AG34" s="7" t="s">
        <v>116</v>
      </c>
      <c r="AH34" s="43">
        <v>48.1118726528506</v>
      </c>
      <c r="AI34" s="43">
        <v>-1.7053891635721601</v>
      </c>
      <c r="AL34" s="43">
        <v>10</v>
      </c>
      <c r="AN34" s="46" t="s">
        <v>5240</v>
      </c>
      <c r="AO34" s="5" t="s">
        <v>89</v>
      </c>
      <c r="AP34" s="12" t="s">
        <v>259</v>
      </c>
      <c r="AR34" s="7" t="s">
        <v>90</v>
      </c>
      <c r="AT34" s="4" t="str">
        <f>CONCATENATE(AU34,", ",AV34,", ",AW34,", ",AX34,", ",AY34,", ",AZ34,", ",BA34)</f>
        <v>Europe, France, FR, Bretagne, Ille-et-Vilaine, Rennes, Campus Institut Agro Rennes</v>
      </c>
      <c r="AU34" s="1" t="s">
        <v>91</v>
      </c>
      <c r="AV34" s="1" t="s">
        <v>92</v>
      </c>
      <c r="AW34" s="1" t="s">
        <v>93</v>
      </c>
      <c r="AX34" s="1" t="s">
        <v>94</v>
      </c>
      <c r="AY34" s="1" t="s">
        <v>95</v>
      </c>
      <c r="AZ34" s="1" t="s">
        <v>96</v>
      </c>
      <c r="BA34" s="1" t="s">
        <v>5242</v>
      </c>
      <c r="BC34" s="43"/>
      <c r="BF34" s="43" t="s">
        <v>4596</v>
      </c>
      <c r="BG34" s="43" t="s">
        <v>93</v>
      </c>
      <c r="BH34" s="7" t="s">
        <v>97</v>
      </c>
      <c r="BJ34" s="7" t="s">
        <v>98</v>
      </c>
      <c r="BK34" s="7" t="s">
        <v>99</v>
      </c>
      <c r="BL34" s="7" t="s">
        <v>4597</v>
      </c>
      <c r="BM34" s="7" t="s">
        <v>4598</v>
      </c>
      <c r="BS34" s="12" t="s">
        <v>259</v>
      </c>
      <c r="BU34" s="43">
        <v>1</v>
      </c>
      <c r="BW34" s="43" t="s">
        <v>103</v>
      </c>
    </row>
    <row r="35" spans="3:75" x14ac:dyDescent="0.35">
      <c r="C35" s="43" t="str">
        <f t="shared" si="0"/>
        <v>IARA:BDT-04:2022: 34</v>
      </c>
      <c r="D35" s="43">
        <v>34</v>
      </c>
      <c r="E35" s="43" t="s">
        <v>5230</v>
      </c>
      <c r="F35" s="1" t="s">
        <v>73</v>
      </c>
      <c r="G35" s="43" t="s">
        <v>5243</v>
      </c>
      <c r="H35" s="2">
        <v>44653</v>
      </c>
      <c r="J35" s="12">
        <f>YEAR(H35)</f>
        <v>2022</v>
      </c>
      <c r="K35" s="12">
        <f>MONTH(H35)</f>
        <v>4</v>
      </c>
      <c r="L35" s="12">
        <f>DAY(H35)</f>
        <v>2</v>
      </c>
      <c r="M35" s="13"/>
      <c r="P35" s="12" t="s">
        <v>75</v>
      </c>
      <c r="Q35" s="12" t="str">
        <f>CONCATENATE(X35," ",Y35)</f>
        <v>Streptopelia decaocto</v>
      </c>
      <c r="R35" s="14" t="str">
        <f>CONCATENATE(S35,", ",T35,", ",U35,", ",V35,", ",W35,", ",X35,", ",Y35)</f>
        <v>Animalia, Chordata, Aves, Columbiformes, Columbidae, Streptopelia, decaocto</v>
      </c>
      <c r="S35" s="6" t="s">
        <v>76</v>
      </c>
      <c r="T35" s="6" t="s">
        <v>77</v>
      </c>
      <c r="U35" s="6" t="s">
        <v>78</v>
      </c>
      <c r="V35" s="12" t="s">
        <v>159</v>
      </c>
      <c r="W35" s="12" t="s">
        <v>160</v>
      </c>
      <c r="X35" s="12" t="s">
        <v>192</v>
      </c>
      <c r="Y35" s="12" t="s">
        <v>193</v>
      </c>
      <c r="AA35" s="12" t="s">
        <v>83</v>
      </c>
      <c r="AB35" s="6" t="s">
        <v>194</v>
      </c>
      <c r="AC35" s="12" t="s">
        <v>195</v>
      </c>
      <c r="AD35" s="12" t="s">
        <v>259</v>
      </c>
      <c r="AE35" s="2">
        <v>44653</v>
      </c>
      <c r="AF35" s="43" t="s">
        <v>87</v>
      </c>
      <c r="AG35" s="7" t="s">
        <v>196</v>
      </c>
      <c r="AH35" s="43">
        <v>48.112112601345899</v>
      </c>
      <c r="AI35" s="43">
        <v>-1.7051799912530201</v>
      </c>
      <c r="AL35" s="43">
        <v>10</v>
      </c>
      <c r="AN35" s="46" t="s">
        <v>5240</v>
      </c>
      <c r="AO35" s="5" t="s">
        <v>89</v>
      </c>
      <c r="AP35" s="12" t="s">
        <v>259</v>
      </c>
      <c r="AR35" s="7" t="s">
        <v>90</v>
      </c>
      <c r="AT35" s="4" t="str">
        <f>CONCATENATE(AU35,", ",AV35,", ",AW35,", ",AX35,", ",AY35,", ",AZ35,", ",BA35)</f>
        <v>Europe, France, FR, Bretagne, Ille-et-Vilaine, Rennes, Campus Institut Agro Rennes</v>
      </c>
      <c r="AU35" s="1" t="s">
        <v>91</v>
      </c>
      <c r="AV35" s="1" t="s">
        <v>92</v>
      </c>
      <c r="AW35" s="1" t="s">
        <v>93</v>
      </c>
      <c r="AX35" s="1" t="s">
        <v>94</v>
      </c>
      <c r="AY35" s="1" t="s">
        <v>95</v>
      </c>
      <c r="AZ35" s="1" t="s">
        <v>96</v>
      </c>
      <c r="BA35" s="1" t="s">
        <v>5242</v>
      </c>
      <c r="BC35" s="43"/>
      <c r="BF35" s="43" t="s">
        <v>4596</v>
      </c>
      <c r="BG35" s="43" t="s">
        <v>93</v>
      </c>
      <c r="BH35" s="7" t="s">
        <v>97</v>
      </c>
      <c r="BJ35" s="7" t="s">
        <v>98</v>
      </c>
      <c r="BK35" s="7" t="s">
        <v>99</v>
      </c>
      <c r="BL35" s="7" t="s">
        <v>4597</v>
      </c>
      <c r="BM35" s="7" t="s">
        <v>4598</v>
      </c>
      <c r="BS35" s="12" t="s">
        <v>259</v>
      </c>
      <c r="BU35" s="43">
        <v>1</v>
      </c>
      <c r="BW35" s="43" t="s">
        <v>103</v>
      </c>
    </row>
    <row r="36" spans="3:75" x14ac:dyDescent="0.35">
      <c r="C36" s="43" t="str">
        <f t="shared" si="0"/>
        <v>IARA:BDT-04:2022: 35</v>
      </c>
      <c r="D36" s="43">
        <v>35</v>
      </c>
      <c r="E36" s="43" t="s">
        <v>5230</v>
      </c>
      <c r="F36" s="1" t="s">
        <v>73</v>
      </c>
      <c r="G36" s="43" t="s">
        <v>5243</v>
      </c>
      <c r="H36" s="2">
        <v>44653</v>
      </c>
      <c r="J36" s="12">
        <f>YEAR(H36)</f>
        <v>2022</v>
      </c>
      <c r="K36" s="12">
        <f>MONTH(H36)</f>
        <v>4</v>
      </c>
      <c r="L36" s="12">
        <f>DAY(H36)</f>
        <v>2</v>
      </c>
      <c r="M36" s="13"/>
      <c r="P36" s="12" t="s">
        <v>75</v>
      </c>
      <c r="Q36" s="12" t="str">
        <f>CONCATENATE(X36," ",Y36)</f>
        <v>Erithacus rubecula</v>
      </c>
      <c r="R36" s="14" t="str">
        <f>CONCATENATE(S36,", ",T36,", ",U36,", ",V36,", ",W36,", ",X36,", ",Y36)</f>
        <v>Animalia, Chordata, Aves, Passeriformes, Muscicapidae, Erithacus, rubecula</v>
      </c>
      <c r="S36" s="6" t="s">
        <v>76</v>
      </c>
      <c r="T36" s="6" t="s">
        <v>77</v>
      </c>
      <c r="U36" s="6" t="s">
        <v>78</v>
      </c>
      <c r="V36" s="12" t="s">
        <v>79</v>
      </c>
      <c r="W36" s="12" t="s">
        <v>182</v>
      </c>
      <c r="X36" s="12" t="s">
        <v>183</v>
      </c>
      <c r="Y36" s="12" t="s">
        <v>184</v>
      </c>
      <c r="AA36" s="12" t="s">
        <v>83</v>
      </c>
      <c r="AB36" s="6" t="s">
        <v>84</v>
      </c>
      <c r="AC36" s="12" t="s">
        <v>185</v>
      </c>
      <c r="AD36" s="12" t="s">
        <v>259</v>
      </c>
      <c r="AE36" s="2">
        <v>44653</v>
      </c>
      <c r="AF36" s="43" t="s">
        <v>87</v>
      </c>
      <c r="AG36" s="7" t="s">
        <v>186</v>
      </c>
      <c r="AH36" s="43">
        <v>48.111950727497003</v>
      </c>
      <c r="AI36" s="43">
        <v>-1.7055158268530699</v>
      </c>
      <c r="AL36" s="43">
        <v>10</v>
      </c>
      <c r="AN36" s="46" t="s">
        <v>5240</v>
      </c>
      <c r="AO36" s="5" t="s">
        <v>89</v>
      </c>
      <c r="AP36" s="12" t="s">
        <v>259</v>
      </c>
      <c r="AR36" s="7" t="s">
        <v>90</v>
      </c>
      <c r="AT36" s="4" t="str">
        <f>CONCATENATE(AU36,", ",AV36,", ",AW36,", ",AX36,", ",AY36,", ",AZ36,", ",BA36)</f>
        <v>Europe, France, FR, Bretagne, Ille-et-Vilaine, Rennes, Campus Institut Agro Rennes</v>
      </c>
      <c r="AU36" s="1" t="s">
        <v>91</v>
      </c>
      <c r="AV36" s="1" t="s">
        <v>92</v>
      </c>
      <c r="AW36" s="1" t="s">
        <v>93</v>
      </c>
      <c r="AX36" s="1" t="s">
        <v>94</v>
      </c>
      <c r="AY36" s="1" t="s">
        <v>95</v>
      </c>
      <c r="AZ36" s="1" t="s">
        <v>96</v>
      </c>
      <c r="BA36" s="1" t="s">
        <v>5242</v>
      </c>
      <c r="BC36" s="43"/>
      <c r="BF36" s="43" t="s">
        <v>4596</v>
      </c>
      <c r="BG36" s="43" t="s">
        <v>93</v>
      </c>
      <c r="BH36" s="7" t="s">
        <v>97</v>
      </c>
      <c r="BJ36" s="7" t="s">
        <v>98</v>
      </c>
      <c r="BK36" s="7" t="s">
        <v>99</v>
      </c>
      <c r="BL36" s="7" t="s">
        <v>4597</v>
      </c>
      <c r="BM36" s="7" t="s">
        <v>4598</v>
      </c>
      <c r="BS36" s="12" t="s">
        <v>259</v>
      </c>
      <c r="BU36" s="43">
        <v>1</v>
      </c>
      <c r="BW36" s="43" t="s">
        <v>103</v>
      </c>
    </row>
    <row r="37" spans="3:75" x14ac:dyDescent="0.35">
      <c r="C37" s="43" t="str">
        <f t="shared" si="0"/>
        <v>IARA:BDT-04:2022: 36</v>
      </c>
      <c r="D37" s="43">
        <v>36</v>
      </c>
      <c r="E37" s="43" t="s">
        <v>5230</v>
      </c>
      <c r="F37" s="1" t="s">
        <v>73</v>
      </c>
      <c r="G37" s="43" t="s">
        <v>5243</v>
      </c>
      <c r="H37" s="2">
        <v>44653</v>
      </c>
      <c r="J37" s="12">
        <f>YEAR(H37)</f>
        <v>2022</v>
      </c>
      <c r="K37" s="12">
        <f>MONTH(H37)</f>
        <v>4</v>
      </c>
      <c r="L37" s="12">
        <f>DAY(H37)</f>
        <v>2</v>
      </c>
      <c r="M37" s="13"/>
      <c r="P37" s="12" t="s">
        <v>75</v>
      </c>
      <c r="Q37" s="12" t="str">
        <f>CONCATENATE(X37," ",Y37)</f>
        <v>Streptopelia decaocto</v>
      </c>
      <c r="R37" s="14" t="str">
        <f>CONCATENATE(S37,", ",T37,", ",U37,", ",V37,", ",W37,", ",X37,", ",Y37)</f>
        <v>Animalia, Chordata, Aves, Columbiformes, Columbidae, Streptopelia, decaocto</v>
      </c>
      <c r="S37" s="6" t="s">
        <v>76</v>
      </c>
      <c r="T37" s="6" t="s">
        <v>77</v>
      </c>
      <c r="U37" s="6" t="s">
        <v>78</v>
      </c>
      <c r="V37" s="12" t="s">
        <v>159</v>
      </c>
      <c r="W37" s="12" t="s">
        <v>160</v>
      </c>
      <c r="X37" s="12" t="s">
        <v>192</v>
      </c>
      <c r="Y37" s="12" t="s">
        <v>193</v>
      </c>
      <c r="AA37" s="12" t="s">
        <v>83</v>
      </c>
      <c r="AB37" s="6" t="s">
        <v>194</v>
      </c>
      <c r="AC37" s="12" t="s">
        <v>195</v>
      </c>
      <c r="AD37" s="12" t="s">
        <v>259</v>
      </c>
      <c r="AE37" s="2">
        <v>44653</v>
      </c>
      <c r="AF37" s="43" t="s">
        <v>87</v>
      </c>
      <c r="AG37" s="7" t="s">
        <v>196</v>
      </c>
      <c r="AH37" s="43">
        <v>48.1118738041474</v>
      </c>
      <c r="AI37" s="43">
        <v>-1.70550897372054</v>
      </c>
      <c r="AL37" s="43">
        <v>10</v>
      </c>
      <c r="AN37" s="46" t="s">
        <v>5240</v>
      </c>
      <c r="AO37" s="5" t="s">
        <v>89</v>
      </c>
      <c r="AP37" s="12" t="s">
        <v>259</v>
      </c>
      <c r="AR37" s="7" t="s">
        <v>90</v>
      </c>
      <c r="AT37" s="4" t="str">
        <f>CONCATENATE(AU37,", ",AV37,", ",AW37,", ",AX37,", ",AY37,", ",AZ37,", ",BA37)</f>
        <v>Europe, France, FR, Bretagne, Ille-et-Vilaine, Rennes, Campus Institut Agro Rennes</v>
      </c>
      <c r="AU37" s="1" t="s">
        <v>91</v>
      </c>
      <c r="AV37" s="1" t="s">
        <v>92</v>
      </c>
      <c r="AW37" s="1" t="s">
        <v>93</v>
      </c>
      <c r="AX37" s="1" t="s">
        <v>94</v>
      </c>
      <c r="AY37" s="1" t="s">
        <v>95</v>
      </c>
      <c r="AZ37" s="1" t="s">
        <v>96</v>
      </c>
      <c r="BA37" s="1" t="s">
        <v>5242</v>
      </c>
      <c r="BC37" s="43"/>
      <c r="BF37" s="43" t="s">
        <v>4596</v>
      </c>
      <c r="BG37" s="43" t="s">
        <v>93</v>
      </c>
      <c r="BH37" s="7" t="s">
        <v>97</v>
      </c>
      <c r="BJ37" s="7" t="s">
        <v>98</v>
      </c>
      <c r="BK37" s="7" t="s">
        <v>99</v>
      </c>
      <c r="BL37" s="7" t="s">
        <v>4597</v>
      </c>
      <c r="BM37" s="7" t="s">
        <v>4598</v>
      </c>
      <c r="BS37" s="12" t="s">
        <v>259</v>
      </c>
      <c r="BU37" s="43">
        <v>1</v>
      </c>
      <c r="BW37" s="43" t="s">
        <v>103</v>
      </c>
    </row>
    <row r="38" spans="3:75" x14ac:dyDescent="0.35">
      <c r="C38" s="43" t="str">
        <f t="shared" si="0"/>
        <v>IARA:BDT-04:2022: 37</v>
      </c>
      <c r="D38" s="43">
        <v>37</v>
      </c>
      <c r="E38" s="43" t="s">
        <v>5230</v>
      </c>
      <c r="F38" s="1" t="s">
        <v>73</v>
      </c>
      <c r="G38" s="43" t="s">
        <v>5243</v>
      </c>
      <c r="H38" s="2">
        <v>44653</v>
      </c>
      <c r="J38" s="12">
        <f>YEAR(H38)</f>
        <v>2022</v>
      </c>
      <c r="K38" s="12">
        <f>MONTH(H38)</f>
        <v>4</v>
      </c>
      <c r="L38" s="12">
        <f>DAY(H38)</f>
        <v>2</v>
      </c>
      <c r="M38" s="13"/>
      <c r="P38" s="12" t="s">
        <v>75</v>
      </c>
      <c r="Q38" s="12" t="str">
        <f>CONCATENATE(X38," ",Y38)</f>
        <v>Streptopelia decaocto</v>
      </c>
      <c r="R38" s="14" t="str">
        <f>CONCATENATE(S38,", ",T38,", ",U38,", ",V38,", ",W38,", ",X38,", ",Y38)</f>
        <v>Animalia, Chordata, Aves, Columbiformes, Columbidae, Streptopelia, decaocto</v>
      </c>
      <c r="S38" s="6" t="s">
        <v>76</v>
      </c>
      <c r="T38" s="6" t="s">
        <v>77</v>
      </c>
      <c r="U38" s="6" t="s">
        <v>78</v>
      </c>
      <c r="V38" s="12" t="s">
        <v>159</v>
      </c>
      <c r="W38" s="12" t="s">
        <v>160</v>
      </c>
      <c r="X38" s="12" t="s">
        <v>192</v>
      </c>
      <c r="Y38" s="12" t="s">
        <v>193</v>
      </c>
      <c r="AA38" s="12" t="s">
        <v>83</v>
      </c>
      <c r="AB38" s="6" t="s">
        <v>194</v>
      </c>
      <c r="AC38" s="12" t="s">
        <v>195</v>
      </c>
      <c r="AD38" s="12" t="s">
        <v>259</v>
      </c>
      <c r="AE38" s="2">
        <v>44653</v>
      </c>
      <c r="AF38" s="43" t="s">
        <v>87</v>
      </c>
      <c r="AG38" s="7" t="s">
        <v>196</v>
      </c>
      <c r="AH38" s="43">
        <v>48.111872745045503</v>
      </c>
      <c r="AI38" s="43">
        <v>-1.70553548105062</v>
      </c>
      <c r="AL38" s="43">
        <v>10</v>
      </c>
      <c r="AN38" s="46" t="s">
        <v>5240</v>
      </c>
      <c r="AO38" s="5" t="s">
        <v>89</v>
      </c>
      <c r="AP38" s="12" t="s">
        <v>259</v>
      </c>
      <c r="AR38" s="7" t="s">
        <v>90</v>
      </c>
      <c r="AT38" s="4" t="str">
        <f>CONCATENATE(AU38,", ",AV38,", ",AW38,", ",AX38,", ",AY38,", ",AZ38,", ",BA38)</f>
        <v>Europe, France, FR, Bretagne, Ille-et-Vilaine, Rennes, Campus Institut Agro Rennes</v>
      </c>
      <c r="AU38" s="1" t="s">
        <v>91</v>
      </c>
      <c r="AV38" s="1" t="s">
        <v>92</v>
      </c>
      <c r="AW38" s="1" t="s">
        <v>93</v>
      </c>
      <c r="AX38" s="1" t="s">
        <v>94</v>
      </c>
      <c r="AY38" s="1" t="s">
        <v>95</v>
      </c>
      <c r="AZ38" s="1" t="s">
        <v>96</v>
      </c>
      <c r="BA38" s="1" t="s">
        <v>5242</v>
      </c>
      <c r="BC38" s="43"/>
      <c r="BF38" s="43" t="s">
        <v>4596</v>
      </c>
      <c r="BG38" s="43" t="s">
        <v>93</v>
      </c>
      <c r="BH38" s="7" t="s">
        <v>97</v>
      </c>
      <c r="BJ38" s="7" t="s">
        <v>98</v>
      </c>
      <c r="BK38" s="7" t="s">
        <v>99</v>
      </c>
      <c r="BL38" s="7" t="s">
        <v>4597</v>
      </c>
      <c r="BM38" s="7" t="s">
        <v>4598</v>
      </c>
      <c r="BS38" s="12" t="s">
        <v>259</v>
      </c>
      <c r="BU38" s="43">
        <v>1</v>
      </c>
      <c r="BW38" s="43" t="s">
        <v>103</v>
      </c>
    </row>
    <row r="39" spans="3:75" x14ac:dyDescent="0.35">
      <c r="C39" s="43" t="str">
        <f t="shared" si="0"/>
        <v>IARA:BDT-04:2022: 38</v>
      </c>
      <c r="D39" s="43">
        <v>38</v>
      </c>
      <c r="E39" s="43" t="s">
        <v>5230</v>
      </c>
      <c r="F39" s="1" t="s">
        <v>73</v>
      </c>
      <c r="G39" s="43" t="s">
        <v>5243</v>
      </c>
      <c r="H39" s="2">
        <v>44653</v>
      </c>
      <c r="J39" s="12">
        <f>YEAR(H39)</f>
        <v>2022</v>
      </c>
      <c r="K39" s="12">
        <f>MONTH(H39)</f>
        <v>4</v>
      </c>
      <c r="L39" s="12">
        <f>DAY(H39)</f>
        <v>2</v>
      </c>
      <c r="M39" s="13"/>
      <c r="P39" s="12" t="s">
        <v>75</v>
      </c>
      <c r="Q39" s="12" t="str">
        <f>CONCATENATE(X39," ",Y39)</f>
        <v>Erithacus rubecula</v>
      </c>
      <c r="R39" s="14" t="str">
        <f>CONCATENATE(S39,", ",T39,", ",U39,", ",V39,", ",W39,", ",X39,", ",Y39)</f>
        <v>Animalia, Chordata, Aves, Passeriformes, Muscicapidae, Erithacus, rubecula</v>
      </c>
      <c r="S39" s="6" t="s">
        <v>76</v>
      </c>
      <c r="T39" s="6" t="s">
        <v>77</v>
      </c>
      <c r="U39" s="6" t="s">
        <v>78</v>
      </c>
      <c r="V39" s="12" t="s">
        <v>79</v>
      </c>
      <c r="W39" s="12" t="s">
        <v>182</v>
      </c>
      <c r="X39" s="12" t="s">
        <v>183</v>
      </c>
      <c r="Y39" s="12" t="s">
        <v>184</v>
      </c>
      <c r="AA39" s="12" t="s">
        <v>83</v>
      </c>
      <c r="AB39" s="6" t="s">
        <v>84</v>
      </c>
      <c r="AC39" s="12" t="s">
        <v>185</v>
      </c>
      <c r="AD39" s="12" t="s">
        <v>259</v>
      </c>
      <c r="AE39" s="2">
        <v>44653</v>
      </c>
      <c r="AF39" s="43" t="s">
        <v>87</v>
      </c>
      <c r="AG39" s="7" t="s">
        <v>186</v>
      </c>
      <c r="AH39" s="43">
        <v>48.111828895740103</v>
      </c>
      <c r="AI39" s="43">
        <v>-1.70551827365339</v>
      </c>
      <c r="AL39" s="43">
        <v>10</v>
      </c>
      <c r="AN39" s="46" t="s">
        <v>5240</v>
      </c>
      <c r="AO39" s="5" t="s">
        <v>89</v>
      </c>
      <c r="AP39" s="12" t="s">
        <v>259</v>
      </c>
      <c r="AR39" s="7" t="s">
        <v>90</v>
      </c>
      <c r="AT39" s="4" t="str">
        <f>CONCATENATE(AU39,", ",AV39,", ",AW39,", ",AX39,", ",AY39,", ",AZ39,", ",BA39)</f>
        <v>Europe, France, FR, Bretagne, Ille-et-Vilaine, Rennes, Campus Institut Agro Rennes</v>
      </c>
      <c r="AU39" s="1" t="s">
        <v>91</v>
      </c>
      <c r="AV39" s="1" t="s">
        <v>92</v>
      </c>
      <c r="AW39" s="1" t="s">
        <v>93</v>
      </c>
      <c r="AX39" s="1" t="s">
        <v>94</v>
      </c>
      <c r="AY39" s="1" t="s">
        <v>95</v>
      </c>
      <c r="AZ39" s="1" t="s">
        <v>96</v>
      </c>
      <c r="BA39" s="1" t="s">
        <v>5242</v>
      </c>
      <c r="BC39" s="43"/>
      <c r="BF39" s="43" t="s">
        <v>4596</v>
      </c>
      <c r="BG39" s="43" t="s">
        <v>93</v>
      </c>
      <c r="BH39" s="7" t="s">
        <v>97</v>
      </c>
      <c r="BJ39" s="7" t="s">
        <v>98</v>
      </c>
      <c r="BK39" s="7" t="s">
        <v>99</v>
      </c>
      <c r="BL39" s="7" t="s">
        <v>4597</v>
      </c>
      <c r="BM39" s="7" t="s">
        <v>4598</v>
      </c>
      <c r="BS39" s="12" t="s">
        <v>259</v>
      </c>
      <c r="BU39" s="43">
        <v>1</v>
      </c>
      <c r="BW39" s="43" t="s">
        <v>103</v>
      </c>
    </row>
    <row r="40" spans="3:75" x14ac:dyDescent="0.35">
      <c r="C40" s="43" t="str">
        <f t="shared" si="0"/>
        <v>IARA:BDT-04:2022: 39</v>
      </c>
      <c r="D40" s="43">
        <v>39</v>
      </c>
      <c r="E40" s="43" t="s">
        <v>5230</v>
      </c>
      <c r="F40" s="1" t="s">
        <v>73</v>
      </c>
      <c r="G40" s="43" t="s">
        <v>5243</v>
      </c>
      <c r="H40" s="2">
        <v>44653</v>
      </c>
      <c r="J40" s="12">
        <f>YEAR(H40)</f>
        <v>2022</v>
      </c>
      <c r="K40" s="12">
        <f>MONTH(H40)</f>
        <v>4</v>
      </c>
      <c r="L40" s="12">
        <f>DAY(H40)</f>
        <v>2</v>
      </c>
      <c r="M40" s="13"/>
      <c r="P40" s="12" t="s">
        <v>75</v>
      </c>
      <c r="Q40" s="12" t="str">
        <f>CONCATENATE(X40," ",Y40)</f>
        <v>Cyanistes caeruleus</v>
      </c>
      <c r="R40" s="14" t="str">
        <f>CONCATENATE(S40,", ",T40,", ",U40,", ",V40,", ",W40,", ",X40,", ",Y40)</f>
        <v>Animalia, Chordata, Aves, Passeriformes, Paridae, Cyanistes, caeruleus</v>
      </c>
      <c r="S40" s="6" t="s">
        <v>76</v>
      </c>
      <c r="T40" s="6" t="s">
        <v>77</v>
      </c>
      <c r="U40" s="6" t="s">
        <v>78</v>
      </c>
      <c r="V40" s="12" t="s">
        <v>79</v>
      </c>
      <c r="W40" s="12" t="s">
        <v>135</v>
      </c>
      <c r="X40" s="12" t="s">
        <v>136</v>
      </c>
      <c r="Y40" s="12" t="s">
        <v>137</v>
      </c>
      <c r="AA40" s="12" t="s">
        <v>83</v>
      </c>
      <c r="AB40" s="6" t="s">
        <v>84</v>
      </c>
      <c r="AC40" s="12" t="s">
        <v>138</v>
      </c>
      <c r="AD40" s="12" t="s">
        <v>259</v>
      </c>
      <c r="AE40" s="2">
        <v>44653</v>
      </c>
      <c r="AF40" s="43" t="s">
        <v>87</v>
      </c>
      <c r="AG40" s="7" t="s">
        <v>139</v>
      </c>
      <c r="AH40" s="43">
        <v>48.111650413218101</v>
      </c>
      <c r="AI40" s="43">
        <v>-1.7056752828727</v>
      </c>
      <c r="AL40" s="43">
        <v>10</v>
      </c>
      <c r="AN40" s="46" t="s">
        <v>5240</v>
      </c>
      <c r="AO40" s="5" t="s">
        <v>89</v>
      </c>
      <c r="AP40" s="12" t="s">
        <v>259</v>
      </c>
      <c r="AR40" s="7" t="s">
        <v>90</v>
      </c>
      <c r="AT40" s="4" t="str">
        <f>CONCATENATE(AU40,", ",AV40,", ",AW40,", ",AX40,", ",AY40,", ",AZ40,", ",BA40)</f>
        <v>Europe, France, FR, Bretagne, Ille-et-Vilaine, Rennes, Campus Institut Agro Rennes</v>
      </c>
      <c r="AU40" s="1" t="s">
        <v>91</v>
      </c>
      <c r="AV40" s="1" t="s">
        <v>92</v>
      </c>
      <c r="AW40" s="1" t="s">
        <v>93</v>
      </c>
      <c r="AX40" s="1" t="s">
        <v>94</v>
      </c>
      <c r="AY40" s="1" t="s">
        <v>95</v>
      </c>
      <c r="AZ40" s="1" t="s">
        <v>96</v>
      </c>
      <c r="BA40" s="1" t="s">
        <v>5242</v>
      </c>
      <c r="BC40" s="43"/>
      <c r="BF40" s="43" t="s">
        <v>4596</v>
      </c>
      <c r="BG40" s="43" t="s">
        <v>93</v>
      </c>
      <c r="BH40" s="7" t="s">
        <v>97</v>
      </c>
      <c r="BJ40" s="7" t="s">
        <v>98</v>
      </c>
      <c r="BK40" s="7" t="s">
        <v>99</v>
      </c>
      <c r="BL40" s="7" t="s">
        <v>4597</v>
      </c>
      <c r="BM40" s="7" t="s">
        <v>4598</v>
      </c>
      <c r="BS40" s="12" t="s">
        <v>259</v>
      </c>
      <c r="BU40" s="43">
        <v>1</v>
      </c>
      <c r="BW40" s="43" t="s">
        <v>103</v>
      </c>
    </row>
    <row r="41" spans="3:75" x14ac:dyDescent="0.35">
      <c r="C41" s="43" t="str">
        <f t="shared" si="0"/>
        <v>IARA:BDT-04:2022: 40</v>
      </c>
      <c r="D41" s="43">
        <v>40</v>
      </c>
      <c r="E41" s="43" t="s">
        <v>5230</v>
      </c>
      <c r="F41" s="1" t="s">
        <v>73</v>
      </c>
      <c r="G41" s="43" t="s">
        <v>5243</v>
      </c>
      <c r="H41" s="2">
        <v>44653</v>
      </c>
      <c r="J41" s="12">
        <f>YEAR(H41)</f>
        <v>2022</v>
      </c>
      <c r="K41" s="12">
        <f>MONTH(H41)</f>
        <v>4</v>
      </c>
      <c r="L41" s="12">
        <f>DAY(H41)</f>
        <v>2</v>
      </c>
      <c r="M41" s="13"/>
      <c r="P41" s="12" t="s">
        <v>75</v>
      </c>
      <c r="Q41" s="12" t="str">
        <f>CONCATENATE(X41," ",Y41)</f>
        <v>Cyanistes caeruleus</v>
      </c>
      <c r="R41" s="14" t="str">
        <f>CONCATENATE(S41,", ",T41,", ",U41,", ",V41,", ",W41,", ",X41,", ",Y41)</f>
        <v>Animalia, Chordata, Aves, Passeriformes, Paridae, Cyanistes, caeruleus</v>
      </c>
      <c r="S41" s="6" t="s">
        <v>76</v>
      </c>
      <c r="T41" s="6" t="s">
        <v>77</v>
      </c>
      <c r="U41" s="6" t="s">
        <v>78</v>
      </c>
      <c r="V41" s="12" t="s">
        <v>79</v>
      </c>
      <c r="W41" s="12" t="s">
        <v>135</v>
      </c>
      <c r="X41" s="12" t="s">
        <v>136</v>
      </c>
      <c r="Y41" s="12" t="s">
        <v>137</v>
      </c>
      <c r="AA41" s="12" t="s">
        <v>83</v>
      </c>
      <c r="AB41" s="6" t="s">
        <v>84</v>
      </c>
      <c r="AC41" s="12" t="s">
        <v>138</v>
      </c>
      <c r="AD41" s="12" t="s">
        <v>259</v>
      </c>
      <c r="AE41" s="2">
        <v>44653</v>
      </c>
      <c r="AF41" s="43" t="s">
        <v>87</v>
      </c>
      <c r="AG41" s="7" t="s">
        <v>139</v>
      </c>
      <c r="AH41" s="43">
        <v>48.111683487281297</v>
      </c>
      <c r="AI41" s="43">
        <v>-1.7056649287466901</v>
      </c>
      <c r="AL41" s="43">
        <v>10</v>
      </c>
      <c r="AN41" s="46" t="s">
        <v>5240</v>
      </c>
      <c r="AO41" s="5" t="s">
        <v>89</v>
      </c>
      <c r="AP41" s="12" t="s">
        <v>259</v>
      </c>
      <c r="AR41" s="7" t="s">
        <v>90</v>
      </c>
      <c r="AT41" s="4" t="str">
        <f>CONCATENATE(AU41,", ",AV41,", ",AW41,", ",AX41,", ",AY41,", ",AZ41,", ",BA41)</f>
        <v>Europe, France, FR, Bretagne, Ille-et-Vilaine, Rennes, Campus Institut Agro Rennes</v>
      </c>
      <c r="AU41" s="1" t="s">
        <v>91</v>
      </c>
      <c r="AV41" s="1" t="s">
        <v>92</v>
      </c>
      <c r="AW41" s="1" t="s">
        <v>93</v>
      </c>
      <c r="AX41" s="1" t="s">
        <v>94</v>
      </c>
      <c r="AY41" s="1" t="s">
        <v>95</v>
      </c>
      <c r="AZ41" s="1" t="s">
        <v>96</v>
      </c>
      <c r="BA41" s="1" t="s">
        <v>5242</v>
      </c>
      <c r="BC41" s="43"/>
      <c r="BF41" s="43" t="s">
        <v>4596</v>
      </c>
      <c r="BG41" s="43" t="s">
        <v>93</v>
      </c>
      <c r="BH41" s="7" t="s">
        <v>97</v>
      </c>
      <c r="BJ41" s="7" t="s">
        <v>98</v>
      </c>
      <c r="BK41" s="7" t="s">
        <v>99</v>
      </c>
      <c r="BL41" s="7" t="s">
        <v>4597</v>
      </c>
      <c r="BM41" s="7" t="s">
        <v>4598</v>
      </c>
      <c r="BS41" s="12" t="s">
        <v>259</v>
      </c>
      <c r="BU41" s="43">
        <v>1</v>
      </c>
      <c r="BW41" s="43" t="s">
        <v>103</v>
      </c>
    </row>
    <row r="42" spans="3:75" x14ac:dyDescent="0.35">
      <c r="C42" s="43" t="str">
        <f t="shared" si="0"/>
        <v>IARA:BDT-04:2022: 41</v>
      </c>
      <c r="D42" s="43">
        <v>41</v>
      </c>
      <c r="E42" s="43" t="s">
        <v>5230</v>
      </c>
      <c r="F42" s="1" t="s">
        <v>73</v>
      </c>
      <c r="G42" s="43" t="s">
        <v>5243</v>
      </c>
      <c r="H42" s="2">
        <v>44653</v>
      </c>
      <c r="J42" s="12">
        <f>YEAR(H42)</f>
        <v>2022</v>
      </c>
      <c r="K42" s="12">
        <f>MONTH(H42)</f>
        <v>4</v>
      </c>
      <c r="L42" s="12">
        <f>DAY(H42)</f>
        <v>2</v>
      </c>
      <c r="M42" s="13"/>
      <c r="P42" s="12" t="s">
        <v>75</v>
      </c>
      <c r="Q42" s="12" t="str">
        <f>CONCATENATE(X42," ",Y42)</f>
        <v>Erithacus rubecula</v>
      </c>
      <c r="R42" s="14" t="str">
        <f>CONCATENATE(S42,", ",T42,", ",U42,", ",V42,", ",W42,", ",X42,", ",Y42)</f>
        <v>Animalia, Chordata, Aves, Passeriformes, Muscicapidae, Erithacus, rubecula</v>
      </c>
      <c r="S42" s="6" t="s">
        <v>76</v>
      </c>
      <c r="T42" s="6" t="s">
        <v>77</v>
      </c>
      <c r="U42" s="6" t="s">
        <v>78</v>
      </c>
      <c r="V42" s="12" t="s">
        <v>79</v>
      </c>
      <c r="W42" s="12" t="s">
        <v>182</v>
      </c>
      <c r="X42" s="12" t="s">
        <v>183</v>
      </c>
      <c r="Y42" s="12" t="s">
        <v>184</v>
      </c>
      <c r="AA42" s="12" t="s">
        <v>83</v>
      </c>
      <c r="AB42" s="6" t="s">
        <v>84</v>
      </c>
      <c r="AC42" s="12" t="s">
        <v>185</v>
      </c>
      <c r="AD42" s="12" t="s">
        <v>259</v>
      </c>
      <c r="AE42" s="2">
        <v>44653</v>
      </c>
      <c r="AF42" s="43" t="s">
        <v>87</v>
      </c>
      <c r="AG42" s="7" t="s">
        <v>186</v>
      </c>
      <c r="AH42" s="43">
        <v>48.111590846038602</v>
      </c>
      <c r="AI42" s="43">
        <v>-1.70575421409215</v>
      </c>
      <c r="AL42" s="43">
        <v>10</v>
      </c>
      <c r="AN42" s="46" t="s">
        <v>5240</v>
      </c>
      <c r="AO42" s="5" t="s">
        <v>89</v>
      </c>
      <c r="AP42" s="12" t="s">
        <v>259</v>
      </c>
      <c r="AR42" s="7" t="s">
        <v>90</v>
      </c>
      <c r="AT42" s="4" t="str">
        <f>CONCATENATE(AU42,", ",AV42,", ",AW42,", ",AX42,", ",AY42,", ",AZ42,", ",BA42)</f>
        <v>Europe, France, FR, Bretagne, Ille-et-Vilaine, Rennes, Campus Institut Agro Rennes</v>
      </c>
      <c r="AU42" s="1" t="s">
        <v>91</v>
      </c>
      <c r="AV42" s="1" t="s">
        <v>92</v>
      </c>
      <c r="AW42" s="1" t="s">
        <v>93</v>
      </c>
      <c r="AX42" s="1" t="s">
        <v>94</v>
      </c>
      <c r="AY42" s="1" t="s">
        <v>95</v>
      </c>
      <c r="AZ42" s="1" t="s">
        <v>96</v>
      </c>
      <c r="BA42" s="1" t="s">
        <v>5242</v>
      </c>
      <c r="BC42" s="43"/>
      <c r="BF42" s="43" t="s">
        <v>4596</v>
      </c>
      <c r="BG42" s="43" t="s">
        <v>93</v>
      </c>
      <c r="BH42" s="7" t="s">
        <v>97</v>
      </c>
      <c r="BJ42" s="7" t="s">
        <v>98</v>
      </c>
      <c r="BK42" s="7" t="s">
        <v>99</v>
      </c>
      <c r="BL42" s="7" t="s">
        <v>4597</v>
      </c>
      <c r="BM42" s="7" t="s">
        <v>4598</v>
      </c>
      <c r="BS42" s="12" t="s">
        <v>259</v>
      </c>
      <c r="BU42" s="43">
        <v>1</v>
      </c>
      <c r="BW42" s="43" t="s">
        <v>103</v>
      </c>
    </row>
    <row r="43" spans="3:75" x14ac:dyDescent="0.35">
      <c r="C43" s="43" t="str">
        <f t="shared" si="0"/>
        <v>IARA:BDT-04:2022: 42</v>
      </c>
      <c r="D43" s="43">
        <v>42</v>
      </c>
      <c r="E43" s="43" t="s">
        <v>5230</v>
      </c>
      <c r="F43" s="1" t="s">
        <v>73</v>
      </c>
      <c r="G43" s="43" t="s">
        <v>5243</v>
      </c>
      <c r="H43" s="2">
        <v>44653</v>
      </c>
      <c r="J43" s="12">
        <f>YEAR(H43)</f>
        <v>2022</v>
      </c>
      <c r="K43" s="12">
        <f>MONTH(H43)</f>
        <v>4</v>
      </c>
      <c r="L43" s="12">
        <f>DAY(H43)</f>
        <v>2</v>
      </c>
      <c r="M43" s="13"/>
      <c r="P43" s="12" t="s">
        <v>75</v>
      </c>
      <c r="Q43" s="12" t="str">
        <f>CONCATENATE(X43," ",Y43)</f>
        <v>Prunella modularis</v>
      </c>
      <c r="R43" s="14" t="str">
        <f>CONCATENATE(S43,", ",T43,", ",U43,", ",V43,", ",W43,", ",X43,", ",Y43)</f>
        <v>Animalia, Chordata, Aves, Passeriformes, Prunellidae, Prunella, modularis</v>
      </c>
      <c r="S43" s="6" t="s">
        <v>76</v>
      </c>
      <c r="T43" s="6" t="s">
        <v>77</v>
      </c>
      <c r="U43" s="6" t="s">
        <v>78</v>
      </c>
      <c r="V43" s="12" t="s">
        <v>79</v>
      </c>
      <c r="W43" s="12" t="s">
        <v>80</v>
      </c>
      <c r="X43" s="12" t="s">
        <v>81</v>
      </c>
      <c r="Y43" s="12" t="s">
        <v>82</v>
      </c>
      <c r="AA43" s="12" t="s">
        <v>83</v>
      </c>
      <c r="AB43" s="6" t="s">
        <v>84</v>
      </c>
      <c r="AC43" s="12" t="s">
        <v>85</v>
      </c>
      <c r="AD43" s="12" t="s">
        <v>259</v>
      </c>
      <c r="AE43" s="2">
        <v>44653</v>
      </c>
      <c r="AF43" s="43" t="s">
        <v>87</v>
      </c>
      <c r="AG43" s="7" t="s">
        <v>88</v>
      </c>
      <c r="AH43" s="43">
        <v>48.111547307452703</v>
      </c>
      <c r="AI43" s="43">
        <v>-1.70580353810399</v>
      </c>
      <c r="AL43" s="43">
        <v>10</v>
      </c>
      <c r="AN43" s="46" t="s">
        <v>5240</v>
      </c>
      <c r="AO43" s="5" t="s">
        <v>89</v>
      </c>
      <c r="AP43" s="12" t="s">
        <v>259</v>
      </c>
      <c r="AR43" s="7" t="s">
        <v>90</v>
      </c>
      <c r="AT43" s="4" t="str">
        <f>CONCATENATE(AU43,", ",AV43,", ",AW43,", ",AX43,", ",AY43,", ",AZ43,", ",BA43)</f>
        <v>Europe, France, FR, Bretagne, Ille-et-Vilaine, Rennes, Campus Institut Agro Rennes</v>
      </c>
      <c r="AU43" s="1" t="s">
        <v>91</v>
      </c>
      <c r="AV43" s="1" t="s">
        <v>92</v>
      </c>
      <c r="AW43" s="1" t="s">
        <v>93</v>
      </c>
      <c r="AX43" s="1" t="s">
        <v>94</v>
      </c>
      <c r="AY43" s="1" t="s">
        <v>95</v>
      </c>
      <c r="AZ43" s="1" t="s">
        <v>96</v>
      </c>
      <c r="BA43" s="1" t="s">
        <v>5242</v>
      </c>
      <c r="BC43" s="43"/>
      <c r="BF43" s="43" t="s">
        <v>4596</v>
      </c>
      <c r="BG43" s="43" t="s">
        <v>93</v>
      </c>
      <c r="BH43" s="7" t="s">
        <v>97</v>
      </c>
      <c r="BJ43" s="7" t="s">
        <v>98</v>
      </c>
      <c r="BK43" s="7" t="s">
        <v>99</v>
      </c>
      <c r="BL43" s="7" t="s">
        <v>4597</v>
      </c>
      <c r="BM43" s="7" t="s">
        <v>4598</v>
      </c>
      <c r="BS43" s="12" t="s">
        <v>259</v>
      </c>
      <c r="BU43" s="43">
        <v>1</v>
      </c>
      <c r="BW43" s="43" t="s">
        <v>103</v>
      </c>
    </row>
    <row r="44" spans="3:75" x14ac:dyDescent="0.35">
      <c r="C44" s="43" t="str">
        <f t="shared" si="0"/>
        <v>IARA:BDT-04:2022: 43</v>
      </c>
      <c r="D44" s="43">
        <v>43</v>
      </c>
      <c r="E44" s="43" t="s">
        <v>5230</v>
      </c>
      <c r="F44" s="1" t="s">
        <v>73</v>
      </c>
      <c r="G44" s="43" t="s">
        <v>5243</v>
      </c>
      <c r="H44" s="2">
        <v>44653</v>
      </c>
      <c r="J44" s="12">
        <f>YEAR(H44)</f>
        <v>2022</v>
      </c>
      <c r="K44" s="12">
        <f>MONTH(H44)</f>
        <v>4</v>
      </c>
      <c r="L44" s="12">
        <f>DAY(H44)</f>
        <v>2</v>
      </c>
      <c r="M44" s="13"/>
      <c r="P44" s="12" t="s">
        <v>75</v>
      </c>
      <c r="Q44" s="12" t="str">
        <f>CONCATENATE(X44," ",Y44)</f>
        <v>Phylloscopus collybita</v>
      </c>
      <c r="R44" s="14" t="str">
        <f>CONCATENATE(S44,", ",T44,", ",U44,", ",V44,", ",W44,", ",X44,", ",Y44)</f>
        <v>Animalia, Chordata, Aves, Passeriformes, Phylloscopidae, Phylloscopus, collybita</v>
      </c>
      <c r="S44" s="6" t="s">
        <v>76</v>
      </c>
      <c r="T44" s="6" t="s">
        <v>77</v>
      </c>
      <c r="U44" s="6" t="s">
        <v>78</v>
      </c>
      <c r="V44" s="12" t="s">
        <v>79</v>
      </c>
      <c r="W44" s="12" t="s">
        <v>170</v>
      </c>
      <c r="X44" s="12" t="s">
        <v>171</v>
      </c>
      <c r="Y44" s="12" t="s">
        <v>172</v>
      </c>
      <c r="AA44" s="12" t="s">
        <v>83</v>
      </c>
      <c r="AB44" s="6" t="s">
        <v>173</v>
      </c>
      <c r="AC44" s="12" t="s">
        <v>174</v>
      </c>
      <c r="AD44" s="12" t="s">
        <v>259</v>
      </c>
      <c r="AE44" s="2">
        <v>44653</v>
      </c>
      <c r="AF44" s="43" t="s">
        <v>87</v>
      </c>
      <c r="AG44" s="7" t="s">
        <v>175</v>
      </c>
      <c r="AH44" s="43">
        <v>48.111593366776297</v>
      </c>
      <c r="AI44" s="43">
        <v>-1.7059140479847399</v>
      </c>
      <c r="AL44" s="43">
        <v>10</v>
      </c>
      <c r="AN44" s="46" t="s">
        <v>5240</v>
      </c>
      <c r="AO44" s="5" t="s">
        <v>89</v>
      </c>
      <c r="AP44" s="12" t="s">
        <v>259</v>
      </c>
      <c r="AR44" s="7" t="s">
        <v>90</v>
      </c>
      <c r="AT44" s="4" t="str">
        <f>CONCATENATE(AU44,", ",AV44,", ",AW44,", ",AX44,", ",AY44,", ",AZ44,", ",BA44)</f>
        <v>Europe, France, FR, Bretagne, Ille-et-Vilaine, Rennes, Campus Institut Agro Rennes</v>
      </c>
      <c r="AU44" s="1" t="s">
        <v>91</v>
      </c>
      <c r="AV44" s="1" t="s">
        <v>92</v>
      </c>
      <c r="AW44" s="1" t="s">
        <v>93</v>
      </c>
      <c r="AX44" s="1" t="s">
        <v>94</v>
      </c>
      <c r="AY44" s="1" t="s">
        <v>95</v>
      </c>
      <c r="AZ44" s="1" t="s">
        <v>96</v>
      </c>
      <c r="BA44" s="1" t="s">
        <v>5242</v>
      </c>
      <c r="BC44" s="43"/>
      <c r="BF44" s="43" t="s">
        <v>4596</v>
      </c>
      <c r="BG44" s="43" t="s">
        <v>93</v>
      </c>
      <c r="BH44" s="7" t="s">
        <v>97</v>
      </c>
      <c r="BJ44" s="7" t="s">
        <v>98</v>
      </c>
      <c r="BK44" s="7" t="s">
        <v>99</v>
      </c>
      <c r="BL44" s="7" t="s">
        <v>4597</v>
      </c>
      <c r="BM44" s="7" t="s">
        <v>4598</v>
      </c>
      <c r="BS44" s="12" t="s">
        <v>259</v>
      </c>
      <c r="BU44" s="43">
        <v>1</v>
      </c>
      <c r="BW44" s="43" t="s">
        <v>103</v>
      </c>
    </row>
    <row r="45" spans="3:75" x14ac:dyDescent="0.35">
      <c r="C45" s="43" t="str">
        <f t="shared" si="0"/>
        <v>IARA:BDT-04:2022: 44</v>
      </c>
      <c r="D45" s="43">
        <v>44</v>
      </c>
      <c r="E45" s="43" t="s">
        <v>5230</v>
      </c>
      <c r="F45" s="1" t="s">
        <v>73</v>
      </c>
      <c r="G45" s="43" t="s">
        <v>5243</v>
      </c>
      <c r="H45" s="2">
        <v>44653</v>
      </c>
      <c r="J45" s="12">
        <f>YEAR(H45)</f>
        <v>2022</v>
      </c>
      <c r="K45" s="12">
        <f>MONTH(H45)</f>
        <v>4</v>
      </c>
      <c r="L45" s="12">
        <f>DAY(H45)</f>
        <v>2</v>
      </c>
      <c r="M45" s="13"/>
      <c r="P45" s="12" t="s">
        <v>75</v>
      </c>
      <c r="Q45" s="12" t="str">
        <f>CONCATENATE(X45," ",Y45)</f>
        <v>Pica pica</v>
      </c>
      <c r="R45" s="14" t="str">
        <f>CONCATENATE(S45,", ",T45,", ",U45,", ",V45,", ",W45,", ",X45,", ",Y45)</f>
        <v>Animalia, Chordata, Aves, Passeriformes, Corvidae, Pica, pica</v>
      </c>
      <c r="S45" s="6" t="s">
        <v>76</v>
      </c>
      <c r="T45" s="6" t="s">
        <v>77</v>
      </c>
      <c r="U45" s="6" t="s">
        <v>78</v>
      </c>
      <c r="V45" s="12" t="s">
        <v>79</v>
      </c>
      <c r="W45" s="12" t="s">
        <v>104</v>
      </c>
      <c r="X45" s="12" t="s">
        <v>155</v>
      </c>
      <c r="Y45" s="12" t="s">
        <v>156</v>
      </c>
      <c r="AA45" s="12" t="s">
        <v>83</v>
      </c>
      <c r="AB45" s="6" t="s">
        <v>84</v>
      </c>
      <c r="AC45" s="12" t="s">
        <v>157</v>
      </c>
      <c r="AD45" s="12" t="s">
        <v>259</v>
      </c>
      <c r="AE45" s="2">
        <v>44653</v>
      </c>
      <c r="AF45" s="43" t="s">
        <v>87</v>
      </c>
      <c r="AG45" s="7" t="s">
        <v>158</v>
      </c>
      <c r="AH45" s="43">
        <v>48.111646310766297</v>
      </c>
      <c r="AI45" s="43">
        <v>-1.7058522612174301</v>
      </c>
      <c r="AL45" s="43">
        <v>10</v>
      </c>
      <c r="AN45" s="46" t="s">
        <v>5240</v>
      </c>
      <c r="AO45" s="5" t="s">
        <v>89</v>
      </c>
      <c r="AP45" s="12" t="s">
        <v>259</v>
      </c>
      <c r="AR45" s="7" t="s">
        <v>90</v>
      </c>
      <c r="AT45" s="4" t="str">
        <f>CONCATENATE(AU45,", ",AV45,", ",AW45,", ",AX45,", ",AY45,", ",AZ45,", ",BA45)</f>
        <v>Europe, France, FR, Bretagne, Ille-et-Vilaine, Rennes, Campus Institut Agro Rennes</v>
      </c>
      <c r="AU45" s="1" t="s">
        <v>91</v>
      </c>
      <c r="AV45" s="1" t="s">
        <v>92</v>
      </c>
      <c r="AW45" s="1" t="s">
        <v>93</v>
      </c>
      <c r="AX45" s="1" t="s">
        <v>94</v>
      </c>
      <c r="AY45" s="1" t="s">
        <v>95</v>
      </c>
      <c r="AZ45" s="1" t="s">
        <v>96</v>
      </c>
      <c r="BA45" s="1" t="s">
        <v>5242</v>
      </c>
      <c r="BC45" s="43"/>
      <c r="BF45" s="43" t="s">
        <v>4596</v>
      </c>
      <c r="BG45" s="43" t="s">
        <v>93</v>
      </c>
      <c r="BH45" s="7" t="s">
        <v>97</v>
      </c>
      <c r="BJ45" s="7" t="s">
        <v>98</v>
      </c>
      <c r="BK45" s="7" t="s">
        <v>99</v>
      </c>
      <c r="BL45" s="7" t="s">
        <v>4597</v>
      </c>
      <c r="BM45" s="7" t="s">
        <v>4598</v>
      </c>
      <c r="BS45" s="12" t="s">
        <v>259</v>
      </c>
      <c r="BU45" s="43">
        <v>1</v>
      </c>
      <c r="BW45" s="43" t="s">
        <v>103</v>
      </c>
    </row>
    <row r="46" spans="3:75" x14ac:dyDescent="0.35">
      <c r="C46" s="43" t="str">
        <f t="shared" si="0"/>
        <v>IARA:BDT-04:2022: 45</v>
      </c>
      <c r="D46" s="43">
        <v>45</v>
      </c>
      <c r="E46" s="43" t="s">
        <v>5230</v>
      </c>
      <c r="F46" s="1" t="s">
        <v>73</v>
      </c>
      <c r="G46" s="43" t="s">
        <v>5243</v>
      </c>
      <c r="H46" s="2">
        <v>44653</v>
      </c>
      <c r="J46" s="12">
        <f>YEAR(H46)</f>
        <v>2022</v>
      </c>
      <c r="K46" s="12">
        <f>MONTH(H46)</f>
        <v>4</v>
      </c>
      <c r="L46" s="12">
        <f>DAY(H46)</f>
        <v>2</v>
      </c>
      <c r="M46" s="13"/>
      <c r="P46" s="12" t="s">
        <v>75</v>
      </c>
      <c r="Q46" s="12" t="str">
        <f>CONCATENATE(X46," ",Y46)</f>
        <v>Turdus merula</v>
      </c>
      <c r="R46" s="14" t="str">
        <f>CONCATENATE(S46,", ",T46,", ",U46,", ",V46,", ",W46,", ",X46,", ",Y46)</f>
        <v>Animalia, Chordata, Aves, Passeriformes, Turdidae, Turdus, merula</v>
      </c>
      <c r="S46" s="6" t="s">
        <v>76</v>
      </c>
      <c r="T46" s="6" t="s">
        <v>77</v>
      </c>
      <c r="U46" s="6" t="s">
        <v>78</v>
      </c>
      <c r="V46" s="17" t="s">
        <v>79</v>
      </c>
      <c r="W46" s="17" t="s">
        <v>126</v>
      </c>
      <c r="X46" s="17" t="s">
        <v>127</v>
      </c>
      <c r="Y46" s="17" t="s">
        <v>132</v>
      </c>
      <c r="AA46" s="12" t="s">
        <v>83</v>
      </c>
      <c r="AB46" s="6" t="s">
        <v>84</v>
      </c>
      <c r="AC46" s="12" t="s">
        <v>133</v>
      </c>
      <c r="AD46" s="12" t="s">
        <v>259</v>
      </c>
      <c r="AE46" s="2">
        <v>44653</v>
      </c>
      <c r="AF46" s="43" t="s">
        <v>87</v>
      </c>
      <c r="AG46" s="7" t="s">
        <v>134</v>
      </c>
      <c r="AH46" s="43">
        <v>48.111836543169701</v>
      </c>
      <c r="AI46" s="43">
        <v>-1.70584704223866</v>
      </c>
      <c r="AL46" s="43">
        <v>10</v>
      </c>
      <c r="AN46" s="46" t="s">
        <v>5240</v>
      </c>
      <c r="AO46" s="5" t="s">
        <v>89</v>
      </c>
      <c r="AP46" s="12" t="s">
        <v>259</v>
      </c>
      <c r="AR46" s="7" t="s">
        <v>90</v>
      </c>
      <c r="AT46" s="4" t="str">
        <f>CONCATENATE(AU46,", ",AV46,", ",AW46,", ",AX46,", ",AY46,", ",AZ46,", ",BA46)</f>
        <v>Europe, France, FR, Bretagne, Ille-et-Vilaine, Rennes, Campus Institut Agro Rennes</v>
      </c>
      <c r="AU46" s="1" t="s">
        <v>91</v>
      </c>
      <c r="AV46" s="1" t="s">
        <v>92</v>
      </c>
      <c r="AW46" s="1" t="s">
        <v>93</v>
      </c>
      <c r="AX46" s="1" t="s">
        <v>94</v>
      </c>
      <c r="AY46" s="1" t="s">
        <v>95</v>
      </c>
      <c r="AZ46" s="1" t="s">
        <v>96</v>
      </c>
      <c r="BA46" s="1" t="s">
        <v>5242</v>
      </c>
      <c r="BC46" s="43"/>
      <c r="BF46" s="43" t="s">
        <v>4596</v>
      </c>
      <c r="BG46" s="43" t="s">
        <v>93</v>
      </c>
      <c r="BH46" s="7" t="s">
        <v>97</v>
      </c>
      <c r="BJ46" s="7" t="s">
        <v>98</v>
      </c>
      <c r="BK46" s="7" t="s">
        <v>99</v>
      </c>
      <c r="BL46" s="7" t="s">
        <v>4597</v>
      </c>
      <c r="BM46" s="7" t="s">
        <v>4598</v>
      </c>
      <c r="BS46" s="12" t="s">
        <v>259</v>
      </c>
      <c r="BU46" s="43">
        <v>1</v>
      </c>
      <c r="BW46" s="43" t="s">
        <v>103</v>
      </c>
    </row>
    <row r="47" spans="3:75" x14ac:dyDescent="0.35">
      <c r="C47" s="43" t="str">
        <f t="shared" si="0"/>
        <v>IARA:BDT-04:2022: 46</v>
      </c>
      <c r="D47" s="43">
        <v>46</v>
      </c>
      <c r="E47" s="43" t="s">
        <v>5230</v>
      </c>
      <c r="F47" s="1" t="s">
        <v>73</v>
      </c>
      <c r="G47" s="43" t="s">
        <v>5243</v>
      </c>
      <c r="H47" s="2">
        <v>44653</v>
      </c>
      <c r="J47" s="12">
        <f>YEAR(H47)</f>
        <v>2022</v>
      </c>
      <c r="K47" s="12">
        <f>MONTH(H47)</f>
        <v>4</v>
      </c>
      <c r="L47" s="12">
        <f>DAY(H47)</f>
        <v>2</v>
      </c>
      <c r="M47" s="13"/>
      <c r="P47" s="12" t="s">
        <v>75</v>
      </c>
      <c r="Q47" s="12" t="str">
        <f>CONCATENATE(X47," ",Y47)</f>
        <v>Columba palumbus</v>
      </c>
      <c r="R47" s="14" t="str">
        <f>CONCATENATE(S47,", ",T47,", ",U47,", ",V47,", ",W47,", ",X47,", ",Y47)</f>
        <v>Animalia, Chordata, Aves, Columbiformes, Columbidae, Columba, palumbus</v>
      </c>
      <c r="S47" s="6" t="s">
        <v>76</v>
      </c>
      <c r="T47" s="6" t="s">
        <v>77</v>
      </c>
      <c r="U47" s="6" t="s">
        <v>78</v>
      </c>
      <c r="V47" s="12" t="s">
        <v>159</v>
      </c>
      <c r="W47" s="12" t="s">
        <v>160</v>
      </c>
      <c r="X47" s="12" t="s">
        <v>161</v>
      </c>
      <c r="Y47" s="12" t="s">
        <v>162</v>
      </c>
      <c r="AA47" s="12" t="s">
        <v>83</v>
      </c>
      <c r="AB47" s="6" t="s">
        <v>84</v>
      </c>
      <c r="AC47" s="12" t="s">
        <v>163</v>
      </c>
      <c r="AD47" s="12" t="s">
        <v>259</v>
      </c>
      <c r="AE47" s="2">
        <v>44653</v>
      </c>
      <c r="AF47" s="43" t="s">
        <v>87</v>
      </c>
      <c r="AG47" s="7" t="s">
        <v>164</v>
      </c>
      <c r="AH47" s="43">
        <v>48.111746726297397</v>
      </c>
      <c r="AI47" s="43">
        <v>-1.7058656415012501</v>
      </c>
      <c r="AL47" s="43">
        <v>10</v>
      </c>
      <c r="AN47" s="46" t="s">
        <v>5240</v>
      </c>
      <c r="AO47" s="5" t="s">
        <v>89</v>
      </c>
      <c r="AP47" s="12" t="s">
        <v>259</v>
      </c>
      <c r="AR47" s="7" t="s">
        <v>90</v>
      </c>
      <c r="AT47" s="4" t="str">
        <f>CONCATENATE(AU47,", ",AV47,", ",AW47,", ",AX47,", ",AY47,", ",AZ47,", ",BA47)</f>
        <v>Europe, France, FR, Bretagne, Ille-et-Vilaine, Rennes, Campus Institut Agro Rennes</v>
      </c>
      <c r="AU47" s="1" t="s">
        <v>91</v>
      </c>
      <c r="AV47" s="1" t="s">
        <v>92</v>
      </c>
      <c r="AW47" s="1" t="s">
        <v>93</v>
      </c>
      <c r="AX47" s="1" t="s">
        <v>94</v>
      </c>
      <c r="AY47" s="1" t="s">
        <v>95</v>
      </c>
      <c r="AZ47" s="1" t="s">
        <v>96</v>
      </c>
      <c r="BA47" s="1" t="s">
        <v>5242</v>
      </c>
      <c r="BC47" s="43"/>
      <c r="BF47" s="43" t="s">
        <v>4596</v>
      </c>
      <c r="BG47" s="43" t="s">
        <v>93</v>
      </c>
      <c r="BH47" s="7" t="s">
        <v>97</v>
      </c>
      <c r="BJ47" s="7" t="s">
        <v>98</v>
      </c>
      <c r="BK47" s="7" t="s">
        <v>99</v>
      </c>
      <c r="BL47" s="7" t="s">
        <v>4597</v>
      </c>
      <c r="BM47" s="7" t="s">
        <v>4598</v>
      </c>
      <c r="BS47" s="12" t="s">
        <v>259</v>
      </c>
      <c r="BU47" s="43">
        <v>1</v>
      </c>
      <c r="BW47" s="43" t="s">
        <v>103</v>
      </c>
    </row>
    <row r="48" spans="3:75" x14ac:dyDescent="0.35">
      <c r="C48" s="43" t="str">
        <f t="shared" si="0"/>
        <v>IARA:BDT-04:2022: 47</v>
      </c>
      <c r="D48" s="43">
        <v>47</v>
      </c>
      <c r="E48" s="43" t="s">
        <v>5230</v>
      </c>
      <c r="F48" s="1" t="s">
        <v>73</v>
      </c>
      <c r="G48" s="43" t="s">
        <v>5243</v>
      </c>
      <c r="H48" s="2">
        <v>44653</v>
      </c>
      <c r="J48" s="12">
        <f>YEAR(H48)</f>
        <v>2022</v>
      </c>
      <c r="K48" s="12">
        <f>MONTH(H48)</f>
        <v>4</v>
      </c>
      <c r="L48" s="12">
        <f>DAY(H48)</f>
        <v>2</v>
      </c>
      <c r="M48" s="13"/>
      <c r="P48" s="12" t="s">
        <v>75</v>
      </c>
      <c r="Q48" s="12" t="str">
        <f>CONCATENATE(X48," ",Y48)</f>
        <v>Columba palumbus</v>
      </c>
      <c r="R48" s="14" t="str">
        <f>CONCATENATE(S48,", ",T48,", ",U48,", ",V48,", ",W48,", ",X48,", ",Y48)</f>
        <v>Animalia, Chordata, Aves, Columbiformes, Columbidae, Columba, palumbus</v>
      </c>
      <c r="S48" s="6" t="s">
        <v>76</v>
      </c>
      <c r="T48" s="6" t="s">
        <v>77</v>
      </c>
      <c r="U48" s="6" t="s">
        <v>78</v>
      </c>
      <c r="V48" s="12" t="s">
        <v>159</v>
      </c>
      <c r="W48" s="12" t="s">
        <v>160</v>
      </c>
      <c r="X48" s="12" t="s">
        <v>161</v>
      </c>
      <c r="Y48" s="12" t="s">
        <v>162</v>
      </c>
      <c r="AA48" s="12" t="s">
        <v>83</v>
      </c>
      <c r="AB48" s="6" t="s">
        <v>84</v>
      </c>
      <c r="AC48" s="12" t="s">
        <v>163</v>
      </c>
      <c r="AD48" s="12" t="s">
        <v>259</v>
      </c>
      <c r="AE48" s="2">
        <v>44653</v>
      </c>
      <c r="AF48" s="43" t="s">
        <v>87</v>
      </c>
      <c r="AG48" s="7" t="s">
        <v>164</v>
      </c>
      <c r="AH48" s="43">
        <v>48.111746062581602</v>
      </c>
      <c r="AI48" s="43">
        <v>-1.70580794550487</v>
      </c>
      <c r="AL48" s="43">
        <v>10</v>
      </c>
      <c r="AN48" s="46" t="s">
        <v>5240</v>
      </c>
      <c r="AO48" s="5" t="s">
        <v>89</v>
      </c>
      <c r="AP48" s="12" t="s">
        <v>259</v>
      </c>
      <c r="AR48" s="7" t="s">
        <v>90</v>
      </c>
      <c r="AT48" s="4" t="str">
        <f>CONCATENATE(AU48,", ",AV48,", ",AW48,", ",AX48,", ",AY48,", ",AZ48,", ",BA48)</f>
        <v>Europe, France, FR, Bretagne, Ille-et-Vilaine, Rennes, Campus Institut Agro Rennes</v>
      </c>
      <c r="AU48" s="1" t="s">
        <v>91</v>
      </c>
      <c r="AV48" s="1" t="s">
        <v>92</v>
      </c>
      <c r="AW48" s="1" t="s">
        <v>93</v>
      </c>
      <c r="AX48" s="1" t="s">
        <v>94</v>
      </c>
      <c r="AY48" s="1" t="s">
        <v>95</v>
      </c>
      <c r="AZ48" s="1" t="s">
        <v>96</v>
      </c>
      <c r="BA48" s="1" t="s">
        <v>5242</v>
      </c>
      <c r="BC48" s="43"/>
      <c r="BF48" s="43" t="s">
        <v>4596</v>
      </c>
      <c r="BG48" s="43" t="s">
        <v>93</v>
      </c>
      <c r="BH48" s="7" t="s">
        <v>97</v>
      </c>
      <c r="BJ48" s="7" t="s">
        <v>98</v>
      </c>
      <c r="BK48" s="7" t="s">
        <v>99</v>
      </c>
      <c r="BL48" s="7" t="s">
        <v>4597</v>
      </c>
      <c r="BM48" s="7" t="s">
        <v>4598</v>
      </c>
      <c r="BS48" s="12" t="s">
        <v>259</v>
      </c>
      <c r="BU48" s="43">
        <v>1</v>
      </c>
      <c r="BW48" s="43" t="s">
        <v>103</v>
      </c>
    </row>
    <row r="49" spans="3:75" x14ac:dyDescent="0.35">
      <c r="C49" s="43" t="str">
        <f t="shared" si="0"/>
        <v>IARA:BDT-04:2022: 48</v>
      </c>
      <c r="D49" s="43">
        <v>48</v>
      </c>
      <c r="E49" s="43" t="s">
        <v>5230</v>
      </c>
      <c r="F49" s="1" t="s">
        <v>73</v>
      </c>
      <c r="G49" s="43" t="s">
        <v>5243</v>
      </c>
      <c r="H49" s="2">
        <v>44653</v>
      </c>
      <c r="J49" s="12">
        <f>YEAR(H49)</f>
        <v>2022</v>
      </c>
      <c r="K49" s="12">
        <f>MONTH(H49)</f>
        <v>4</v>
      </c>
      <c r="L49" s="12">
        <f>DAY(H49)</f>
        <v>2</v>
      </c>
      <c r="M49" s="13"/>
      <c r="P49" s="12" t="s">
        <v>75</v>
      </c>
      <c r="Q49" s="12" t="str">
        <f>CONCATENATE(X49," ",Y49)</f>
        <v>Phylloscopus collybita</v>
      </c>
      <c r="R49" s="14" t="str">
        <f>CONCATENATE(S49,", ",T49,", ",U49,", ",V49,", ",W49,", ",X49,", ",Y49)</f>
        <v>Animalia, Chordata, Aves, Passeriformes, Phylloscopidae, Phylloscopus, collybita</v>
      </c>
      <c r="S49" s="6" t="s">
        <v>76</v>
      </c>
      <c r="T49" s="6" t="s">
        <v>77</v>
      </c>
      <c r="U49" s="6" t="s">
        <v>78</v>
      </c>
      <c r="V49" s="12" t="s">
        <v>79</v>
      </c>
      <c r="W49" s="12" t="s">
        <v>170</v>
      </c>
      <c r="X49" s="12" t="s">
        <v>171</v>
      </c>
      <c r="Y49" s="12" t="s">
        <v>172</v>
      </c>
      <c r="AA49" s="12" t="s">
        <v>83</v>
      </c>
      <c r="AB49" s="6" t="s">
        <v>173</v>
      </c>
      <c r="AC49" s="12" t="s">
        <v>174</v>
      </c>
      <c r="AD49" s="12" t="s">
        <v>259</v>
      </c>
      <c r="AE49" s="2">
        <v>44653</v>
      </c>
      <c r="AF49" s="43" t="s">
        <v>87</v>
      </c>
      <c r="AG49" s="7" t="s">
        <v>175</v>
      </c>
      <c r="AH49" s="43">
        <v>48.1116278224914</v>
      </c>
      <c r="AI49" s="43">
        <v>-1.7065378213606199</v>
      </c>
      <c r="AL49" s="43">
        <v>10</v>
      </c>
      <c r="AN49" s="46" t="s">
        <v>5240</v>
      </c>
      <c r="AO49" s="5" t="s">
        <v>89</v>
      </c>
      <c r="AP49" s="12" t="s">
        <v>259</v>
      </c>
      <c r="AR49" s="7" t="s">
        <v>90</v>
      </c>
      <c r="AT49" s="4" t="str">
        <f>CONCATENATE(AU49,", ",AV49,", ",AW49,", ",AX49,", ",AY49,", ",AZ49,", ",BA49)</f>
        <v>Europe, France, FR, Bretagne, Ille-et-Vilaine, Rennes, Campus Institut Agro Rennes</v>
      </c>
      <c r="AU49" s="1" t="s">
        <v>91</v>
      </c>
      <c r="AV49" s="1" t="s">
        <v>92</v>
      </c>
      <c r="AW49" s="1" t="s">
        <v>93</v>
      </c>
      <c r="AX49" s="1" t="s">
        <v>94</v>
      </c>
      <c r="AY49" s="1" t="s">
        <v>95</v>
      </c>
      <c r="AZ49" s="1" t="s">
        <v>96</v>
      </c>
      <c r="BA49" s="1" t="s">
        <v>5242</v>
      </c>
      <c r="BC49" s="43"/>
      <c r="BF49" s="43" t="s">
        <v>4596</v>
      </c>
      <c r="BG49" s="43" t="s">
        <v>93</v>
      </c>
      <c r="BH49" s="7" t="s">
        <v>97</v>
      </c>
      <c r="BJ49" s="7" t="s">
        <v>98</v>
      </c>
      <c r="BK49" s="7" t="s">
        <v>99</v>
      </c>
      <c r="BL49" s="7" t="s">
        <v>4597</v>
      </c>
      <c r="BM49" s="7" t="s">
        <v>4598</v>
      </c>
      <c r="BS49" s="12" t="s">
        <v>259</v>
      </c>
      <c r="BU49" s="43">
        <v>1</v>
      </c>
      <c r="BW49" s="43" t="s">
        <v>103</v>
      </c>
    </row>
    <row r="50" spans="3:75" x14ac:dyDescent="0.35">
      <c r="C50" s="43" t="str">
        <f t="shared" si="0"/>
        <v>IARA:BDT-04:2022: 49</v>
      </c>
      <c r="D50" s="43">
        <v>49</v>
      </c>
      <c r="E50" s="43" t="s">
        <v>5230</v>
      </c>
      <c r="F50" s="1" t="s">
        <v>73</v>
      </c>
      <c r="G50" s="43" t="s">
        <v>5243</v>
      </c>
      <c r="H50" s="2">
        <v>44653</v>
      </c>
      <c r="J50" s="12">
        <f>YEAR(H50)</f>
        <v>2022</v>
      </c>
      <c r="K50" s="12">
        <f>MONTH(H50)</f>
        <v>4</v>
      </c>
      <c r="L50" s="12">
        <f>DAY(H50)</f>
        <v>2</v>
      </c>
      <c r="M50" s="13"/>
      <c r="P50" s="12" t="s">
        <v>75</v>
      </c>
      <c r="Q50" s="12" t="str">
        <f>CONCATENATE(X50," ",Y50)</f>
        <v>Troglodytes troglodytes</v>
      </c>
      <c r="R50" s="14" t="str">
        <f>CONCATENATE(S50,", ",T50,", ",U50,", ",V50,", ",W50,", ",X50,", ",Y50)</f>
        <v>Animalia, Chordata, Aves, Passeriformes, Troglodytidae, Troglodytes, troglodytes</v>
      </c>
      <c r="S50" s="6" t="s">
        <v>76</v>
      </c>
      <c r="T50" s="6" t="s">
        <v>77</v>
      </c>
      <c r="U50" s="6" t="s">
        <v>78</v>
      </c>
      <c r="V50" s="12" t="s">
        <v>79</v>
      </c>
      <c r="W50" s="12" t="s">
        <v>197</v>
      </c>
      <c r="X50" s="12" t="s">
        <v>198</v>
      </c>
      <c r="Y50" s="12" t="s">
        <v>199</v>
      </c>
      <c r="AA50" s="12" t="s">
        <v>83</v>
      </c>
      <c r="AB50" s="6" t="s">
        <v>84</v>
      </c>
      <c r="AC50" s="12" t="s">
        <v>200</v>
      </c>
      <c r="AD50" s="12" t="s">
        <v>259</v>
      </c>
      <c r="AE50" s="2">
        <v>44653</v>
      </c>
      <c r="AF50" s="43" t="s">
        <v>87</v>
      </c>
      <c r="AG50" s="7" t="s">
        <v>201</v>
      </c>
      <c r="AH50" s="43">
        <v>48.111937232974398</v>
      </c>
      <c r="AI50" s="43">
        <v>-1.70629937553386</v>
      </c>
      <c r="AL50" s="43">
        <v>10</v>
      </c>
      <c r="AN50" s="46" t="s">
        <v>5240</v>
      </c>
      <c r="AO50" s="5" t="s">
        <v>89</v>
      </c>
      <c r="AP50" s="12" t="s">
        <v>259</v>
      </c>
      <c r="AR50" s="7" t="s">
        <v>90</v>
      </c>
      <c r="AT50" s="4" t="str">
        <f>CONCATENATE(AU50,", ",AV50,", ",AW50,", ",AX50,", ",AY50,", ",AZ50,", ",BA50)</f>
        <v>Europe, France, FR, Bretagne, Ille-et-Vilaine, Rennes, Campus Institut Agro Rennes</v>
      </c>
      <c r="AU50" s="1" t="s">
        <v>91</v>
      </c>
      <c r="AV50" s="1" t="s">
        <v>92</v>
      </c>
      <c r="AW50" s="1" t="s">
        <v>93</v>
      </c>
      <c r="AX50" s="1" t="s">
        <v>94</v>
      </c>
      <c r="AY50" s="1" t="s">
        <v>95</v>
      </c>
      <c r="AZ50" s="1" t="s">
        <v>96</v>
      </c>
      <c r="BA50" s="1" t="s">
        <v>5242</v>
      </c>
      <c r="BC50" s="43"/>
      <c r="BF50" s="43" t="s">
        <v>4596</v>
      </c>
      <c r="BG50" s="43" t="s">
        <v>93</v>
      </c>
      <c r="BH50" s="7" t="s">
        <v>97</v>
      </c>
      <c r="BJ50" s="7" t="s">
        <v>98</v>
      </c>
      <c r="BK50" s="7" t="s">
        <v>99</v>
      </c>
      <c r="BL50" s="7" t="s">
        <v>4597</v>
      </c>
      <c r="BM50" s="7" t="s">
        <v>4598</v>
      </c>
      <c r="BS50" s="12" t="s">
        <v>259</v>
      </c>
      <c r="BU50" s="43">
        <v>1</v>
      </c>
      <c r="BW50" s="43" t="s">
        <v>103</v>
      </c>
    </row>
    <row r="51" spans="3:75" x14ac:dyDescent="0.35">
      <c r="C51" s="43" t="str">
        <f t="shared" si="0"/>
        <v>IARA:BDT-04:2022: 50</v>
      </c>
      <c r="D51" s="43">
        <v>50</v>
      </c>
      <c r="E51" s="43" t="s">
        <v>5230</v>
      </c>
      <c r="F51" s="1" t="s">
        <v>73</v>
      </c>
      <c r="G51" s="43" t="s">
        <v>5243</v>
      </c>
      <c r="H51" s="2">
        <v>44653</v>
      </c>
      <c r="J51" s="12">
        <f>YEAR(H51)</f>
        <v>2022</v>
      </c>
      <c r="K51" s="12">
        <f>MONTH(H51)</f>
        <v>4</v>
      </c>
      <c r="L51" s="12">
        <f>DAY(H51)</f>
        <v>2</v>
      </c>
      <c r="M51" s="13"/>
      <c r="P51" s="12" t="s">
        <v>75</v>
      </c>
      <c r="Q51" s="12" t="str">
        <f>CONCATENATE(X51," ",Y51)</f>
        <v>Cyanistes caeruleus</v>
      </c>
      <c r="R51" s="14" t="str">
        <f>CONCATENATE(S51,", ",T51,", ",U51,", ",V51,", ",W51,", ",X51,", ",Y51)</f>
        <v>Animalia, Chordata, Aves, Passeriformes, Paridae, Cyanistes, caeruleus</v>
      </c>
      <c r="S51" s="6" t="s">
        <v>76</v>
      </c>
      <c r="T51" s="6" t="s">
        <v>77</v>
      </c>
      <c r="U51" s="6" t="s">
        <v>78</v>
      </c>
      <c r="V51" s="12" t="s">
        <v>79</v>
      </c>
      <c r="W51" s="12" t="s">
        <v>135</v>
      </c>
      <c r="X51" s="12" t="s">
        <v>136</v>
      </c>
      <c r="Y51" s="12" t="s">
        <v>137</v>
      </c>
      <c r="AA51" s="12" t="s">
        <v>83</v>
      </c>
      <c r="AB51" s="6" t="s">
        <v>84</v>
      </c>
      <c r="AC51" s="12" t="s">
        <v>138</v>
      </c>
      <c r="AD51" s="12" t="s">
        <v>259</v>
      </c>
      <c r="AE51" s="2">
        <v>44653</v>
      </c>
      <c r="AF51" s="43" t="s">
        <v>87</v>
      </c>
      <c r="AG51" s="7" t="s">
        <v>139</v>
      </c>
      <c r="AH51" s="43">
        <v>48.112118808806002</v>
      </c>
      <c r="AI51" s="43">
        <v>-1.70621358131462</v>
      </c>
      <c r="AL51" s="43">
        <v>10</v>
      </c>
      <c r="AN51" s="46" t="s">
        <v>5240</v>
      </c>
      <c r="AO51" s="5" t="s">
        <v>89</v>
      </c>
      <c r="AP51" s="12" t="s">
        <v>259</v>
      </c>
      <c r="AR51" s="7" t="s">
        <v>90</v>
      </c>
      <c r="AT51" s="4" t="str">
        <f>CONCATENATE(AU51,", ",AV51,", ",AW51,", ",AX51,", ",AY51,", ",AZ51,", ",BA51)</f>
        <v>Europe, France, FR, Bretagne, Ille-et-Vilaine, Rennes, Campus Institut Agro Rennes</v>
      </c>
      <c r="AU51" s="1" t="s">
        <v>91</v>
      </c>
      <c r="AV51" s="1" t="s">
        <v>92</v>
      </c>
      <c r="AW51" s="1" t="s">
        <v>93</v>
      </c>
      <c r="AX51" s="1" t="s">
        <v>94</v>
      </c>
      <c r="AY51" s="1" t="s">
        <v>95</v>
      </c>
      <c r="AZ51" s="1" t="s">
        <v>96</v>
      </c>
      <c r="BA51" s="1" t="s">
        <v>5242</v>
      </c>
      <c r="BC51" s="43"/>
      <c r="BF51" s="43" t="s">
        <v>4596</v>
      </c>
      <c r="BG51" s="43" t="s">
        <v>93</v>
      </c>
      <c r="BH51" s="7" t="s">
        <v>97</v>
      </c>
      <c r="BJ51" s="7" t="s">
        <v>98</v>
      </c>
      <c r="BK51" s="7" t="s">
        <v>99</v>
      </c>
      <c r="BL51" s="7" t="s">
        <v>4597</v>
      </c>
      <c r="BM51" s="7" t="s">
        <v>4598</v>
      </c>
      <c r="BS51" s="12" t="s">
        <v>259</v>
      </c>
      <c r="BU51" s="43">
        <v>1</v>
      </c>
      <c r="BW51" s="43" t="s">
        <v>103</v>
      </c>
    </row>
    <row r="52" spans="3:75" x14ac:dyDescent="0.35">
      <c r="C52" s="43" t="str">
        <f t="shared" si="0"/>
        <v>IARA:BDT-04:2022: 51</v>
      </c>
      <c r="D52" s="43">
        <v>51</v>
      </c>
      <c r="E52" s="43" t="s">
        <v>5230</v>
      </c>
      <c r="F52" s="1" t="s">
        <v>73</v>
      </c>
      <c r="G52" s="43" t="s">
        <v>5243</v>
      </c>
      <c r="H52" s="2">
        <v>44653</v>
      </c>
      <c r="J52" s="12">
        <f>YEAR(H52)</f>
        <v>2022</v>
      </c>
      <c r="K52" s="12">
        <f>MONTH(H52)</f>
        <v>4</v>
      </c>
      <c r="L52" s="12">
        <f>DAY(H52)</f>
        <v>2</v>
      </c>
      <c r="M52" s="13"/>
      <c r="P52" s="12" t="s">
        <v>75</v>
      </c>
      <c r="Q52" s="12" t="str">
        <f>CONCATENATE(X52," ",Y52)</f>
        <v>Pica pica</v>
      </c>
      <c r="R52" s="14" t="str">
        <f>CONCATENATE(S52,", ",T52,", ",U52,", ",V52,", ",W52,", ",X52,", ",Y52)</f>
        <v>Animalia, Chordata, Aves, Passeriformes, Corvidae, Pica, pica</v>
      </c>
      <c r="S52" s="6" t="s">
        <v>76</v>
      </c>
      <c r="T52" s="6" t="s">
        <v>77</v>
      </c>
      <c r="U52" s="6" t="s">
        <v>78</v>
      </c>
      <c r="V52" s="12" t="s">
        <v>79</v>
      </c>
      <c r="W52" s="12" t="s">
        <v>104</v>
      </c>
      <c r="X52" s="12" t="s">
        <v>155</v>
      </c>
      <c r="Y52" s="12" t="s">
        <v>156</v>
      </c>
      <c r="AA52" s="12" t="s">
        <v>83</v>
      </c>
      <c r="AB52" s="6" t="s">
        <v>84</v>
      </c>
      <c r="AC52" s="12" t="s">
        <v>157</v>
      </c>
      <c r="AD52" s="12" t="s">
        <v>259</v>
      </c>
      <c r="AE52" s="2">
        <v>44653</v>
      </c>
      <c r="AF52" s="43" t="s">
        <v>87</v>
      </c>
      <c r="AG52" s="7" t="s">
        <v>158</v>
      </c>
      <c r="AH52" s="43">
        <v>48.111992477901701</v>
      </c>
      <c r="AI52" s="43">
        <v>-1.70647720962203</v>
      </c>
      <c r="AL52" s="43">
        <v>10</v>
      </c>
      <c r="AN52" s="46" t="s">
        <v>5240</v>
      </c>
      <c r="AO52" s="5" t="s">
        <v>89</v>
      </c>
      <c r="AP52" s="12" t="s">
        <v>259</v>
      </c>
      <c r="AR52" s="7" t="s">
        <v>90</v>
      </c>
      <c r="AT52" s="4" t="str">
        <f>CONCATENATE(AU52,", ",AV52,", ",AW52,", ",AX52,", ",AY52,", ",AZ52,", ",BA52)</f>
        <v>Europe, France, FR, Bretagne, Ille-et-Vilaine, Rennes, Campus Institut Agro Rennes</v>
      </c>
      <c r="AU52" s="1" t="s">
        <v>91</v>
      </c>
      <c r="AV52" s="1" t="s">
        <v>92</v>
      </c>
      <c r="AW52" s="1" t="s">
        <v>93</v>
      </c>
      <c r="AX52" s="1" t="s">
        <v>94</v>
      </c>
      <c r="AY52" s="1" t="s">
        <v>95</v>
      </c>
      <c r="AZ52" s="1" t="s">
        <v>96</v>
      </c>
      <c r="BA52" s="1" t="s">
        <v>5242</v>
      </c>
      <c r="BC52" s="43"/>
      <c r="BF52" s="43" t="s">
        <v>4596</v>
      </c>
      <c r="BG52" s="43" t="s">
        <v>93</v>
      </c>
      <c r="BH52" s="7" t="s">
        <v>97</v>
      </c>
      <c r="BJ52" s="7" t="s">
        <v>98</v>
      </c>
      <c r="BK52" s="7" t="s">
        <v>99</v>
      </c>
      <c r="BL52" s="7" t="s">
        <v>4597</v>
      </c>
      <c r="BM52" s="7" t="s">
        <v>4598</v>
      </c>
      <c r="BS52" s="12" t="s">
        <v>259</v>
      </c>
      <c r="BU52" s="43">
        <v>1</v>
      </c>
      <c r="BW52" s="43" t="s">
        <v>103</v>
      </c>
    </row>
    <row r="53" spans="3:75" x14ac:dyDescent="0.35">
      <c r="C53" s="43" t="str">
        <f t="shared" si="0"/>
        <v>IARA:BDT-04:2022: 52</v>
      </c>
      <c r="D53" s="43">
        <v>52</v>
      </c>
      <c r="E53" s="43" t="s">
        <v>5230</v>
      </c>
      <c r="F53" s="1" t="s">
        <v>73</v>
      </c>
      <c r="G53" s="43" t="s">
        <v>5243</v>
      </c>
      <c r="H53" s="2">
        <v>44653</v>
      </c>
      <c r="J53" s="12">
        <f>YEAR(H53)</f>
        <v>2022</v>
      </c>
      <c r="K53" s="12">
        <f>MONTH(H53)</f>
        <v>4</v>
      </c>
      <c r="L53" s="12">
        <f>DAY(H53)</f>
        <v>2</v>
      </c>
      <c r="M53" s="13"/>
      <c r="P53" s="12" t="s">
        <v>75</v>
      </c>
      <c r="Q53" s="12" t="str">
        <f>CONCATENATE(X53," ",Y53)</f>
        <v>Pica pica</v>
      </c>
      <c r="R53" s="14" t="str">
        <f>CONCATENATE(S53,", ",T53,", ",U53,", ",V53,", ",W53,", ",X53,", ",Y53)</f>
        <v>Animalia, Chordata, Aves, Passeriformes, Corvidae, Pica, pica</v>
      </c>
      <c r="S53" s="6" t="s">
        <v>76</v>
      </c>
      <c r="T53" s="6" t="s">
        <v>77</v>
      </c>
      <c r="U53" s="6" t="s">
        <v>78</v>
      </c>
      <c r="V53" s="12" t="s">
        <v>79</v>
      </c>
      <c r="W53" s="12" t="s">
        <v>104</v>
      </c>
      <c r="X53" s="12" t="s">
        <v>155</v>
      </c>
      <c r="Y53" s="12" t="s">
        <v>156</v>
      </c>
      <c r="AA53" s="12" t="s">
        <v>83</v>
      </c>
      <c r="AB53" s="6" t="s">
        <v>84</v>
      </c>
      <c r="AC53" s="12" t="s">
        <v>157</v>
      </c>
      <c r="AD53" s="12" t="s">
        <v>259</v>
      </c>
      <c r="AE53" s="2">
        <v>44653</v>
      </c>
      <c r="AF53" s="43" t="s">
        <v>87</v>
      </c>
      <c r="AG53" s="7" t="s">
        <v>158</v>
      </c>
      <c r="AH53" s="43">
        <v>48.1119608161938</v>
      </c>
      <c r="AI53" s="43">
        <v>-1.706452220161</v>
      </c>
      <c r="AL53" s="43">
        <v>10</v>
      </c>
      <c r="AN53" s="46" t="s">
        <v>5240</v>
      </c>
      <c r="AO53" s="5" t="s">
        <v>89</v>
      </c>
      <c r="AP53" s="12" t="s">
        <v>259</v>
      </c>
      <c r="AR53" s="7" t="s">
        <v>90</v>
      </c>
      <c r="AT53" s="4" t="str">
        <f>CONCATENATE(AU53,", ",AV53,", ",AW53,", ",AX53,", ",AY53,", ",AZ53,", ",BA53)</f>
        <v>Europe, France, FR, Bretagne, Ille-et-Vilaine, Rennes, Campus Institut Agro Rennes</v>
      </c>
      <c r="AU53" s="1" t="s">
        <v>91</v>
      </c>
      <c r="AV53" s="1" t="s">
        <v>92</v>
      </c>
      <c r="AW53" s="1" t="s">
        <v>93</v>
      </c>
      <c r="AX53" s="1" t="s">
        <v>94</v>
      </c>
      <c r="AY53" s="1" t="s">
        <v>95</v>
      </c>
      <c r="AZ53" s="1" t="s">
        <v>96</v>
      </c>
      <c r="BA53" s="1" t="s">
        <v>5242</v>
      </c>
      <c r="BC53" s="43"/>
      <c r="BF53" s="43" t="s">
        <v>4596</v>
      </c>
      <c r="BG53" s="43" t="s">
        <v>93</v>
      </c>
      <c r="BH53" s="7" t="s">
        <v>97</v>
      </c>
      <c r="BJ53" s="7" t="s">
        <v>98</v>
      </c>
      <c r="BK53" s="7" t="s">
        <v>99</v>
      </c>
      <c r="BL53" s="7" t="s">
        <v>4597</v>
      </c>
      <c r="BM53" s="7" t="s">
        <v>4598</v>
      </c>
      <c r="BS53" s="12" t="s">
        <v>259</v>
      </c>
      <c r="BU53" s="43">
        <v>1</v>
      </c>
      <c r="BW53" s="43" t="s">
        <v>103</v>
      </c>
    </row>
    <row r="54" spans="3:75" x14ac:dyDescent="0.35">
      <c r="C54" s="43" t="str">
        <f t="shared" si="0"/>
        <v>IARA:BDT-04:2022: 53</v>
      </c>
      <c r="D54" s="43">
        <v>53</v>
      </c>
      <c r="E54" s="43" t="s">
        <v>5230</v>
      </c>
      <c r="F54" s="1" t="s">
        <v>73</v>
      </c>
      <c r="G54" s="43" t="s">
        <v>5243</v>
      </c>
      <c r="H54" s="2">
        <v>44653</v>
      </c>
      <c r="J54" s="12">
        <f>YEAR(H54)</f>
        <v>2022</v>
      </c>
      <c r="K54" s="12">
        <f>MONTH(H54)</f>
        <v>4</v>
      </c>
      <c r="L54" s="12">
        <f>DAY(H54)</f>
        <v>2</v>
      </c>
      <c r="M54" s="13"/>
      <c r="P54" s="12" t="s">
        <v>75</v>
      </c>
      <c r="Q54" s="12" t="str">
        <f>CONCATENATE(X54," ",Y54)</f>
        <v>Erithacus rubecula</v>
      </c>
      <c r="R54" s="14" t="str">
        <f>CONCATENATE(S54,", ",T54,", ",U54,", ",V54,", ",W54,", ",X54,", ",Y54)</f>
        <v>Animalia, Chordata, Aves, Passeriformes, Muscicapidae, Erithacus, rubecula</v>
      </c>
      <c r="S54" s="6" t="s">
        <v>76</v>
      </c>
      <c r="T54" s="6" t="s">
        <v>77</v>
      </c>
      <c r="U54" s="6" t="s">
        <v>78</v>
      </c>
      <c r="V54" s="12" t="s">
        <v>79</v>
      </c>
      <c r="W54" s="12" t="s">
        <v>182</v>
      </c>
      <c r="X54" s="12" t="s">
        <v>183</v>
      </c>
      <c r="Y54" s="12" t="s">
        <v>184</v>
      </c>
      <c r="AA54" s="12" t="s">
        <v>83</v>
      </c>
      <c r="AB54" s="6" t="s">
        <v>84</v>
      </c>
      <c r="AC54" s="12" t="s">
        <v>185</v>
      </c>
      <c r="AD54" s="12" t="s">
        <v>259</v>
      </c>
      <c r="AE54" s="2">
        <v>44653</v>
      </c>
      <c r="AF54" s="43" t="s">
        <v>87</v>
      </c>
      <c r="AG54" s="7" t="s">
        <v>186</v>
      </c>
      <c r="AH54" s="43">
        <v>48.112135816856799</v>
      </c>
      <c r="AI54" s="43">
        <v>-1.7066052570621799</v>
      </c>
      <c r="AL54" s="43">
        <v>10</v>
      </c>
      <c r="AN54" s="46" t="s">
        <v>5240</v>
      </c>
      <c r="AO54" s="5" t="s">
        <v>89</v>
      </c>
      <c r="AP54" s="12" t="s">
        <v>259</v>
      </c>
      <c r="AR54" s="7" t="s">
        <v>90</v>
      </c>
      <c r="AT54" s="4" t="str">
        <f>CONCATENATE(AU54,", ",AV54,", ",AW54,", ",AX54,", ",AY54,", ",AZ54,", ",BA54)</f>
        <v>Europe, France, FR, Bretagne, Ille-et-Vilaine, Rennes, Campus Institut Agro Rennes</v>
      </c>
      <c r="AU54" s="1" t="s">
        <v>91</v>
      </c>
      <c r="AV54" s="1" t="s">
        <v>92</v>
      </c>
      <c r="AW54" s="1" t="s">
        <v>93</v>
      </c>
      <c r="AX54" s="1" t="s">
        <v>94</v>
      </c>
      <c r="AY54" s="1" t="s">
        <v>95</v>
      </c>
      <c r="AZ54" s="1" t="s">
        <v>96</v>
      </c>
      <c r="BA54" s="1" t="s">
        <v>5242</v>
      </c>
      <c r="BC54" s="43"/>
      <c r="BF54" s="43" t="s">
        <v>4596</v>
      </c>
      <c r="BG54" s="43" t="s">
        <v>93</v>
      </c>
      <c r="BH54" s="7" t="s">
        <v>97</v>
      </c>
      <c r="BJ54" s="7" t="s">
        <v>98</v>
      </c>
      <c r="BK54" s="7" t="s">
        <v>99</v>
      </c>
      <c r="BL54" s="7" t="s">
        <v>4597</v>
      </c>
      <c r="BM54" s="7" t="s">
        <v>4598</v>
      </c>
      <c r="BS54" s="12" t="s">
        <v>259</v>
      </c>
      <c r="BU54" s="43">
        <v>1</v>
      </c>
      <c r="BW54" s="43" t="s">
        <v>103</v>
      </c>
    </row>
    <row r="55" spans="3:75" x14ac:dyDescent="0.35">
      <c r="C55" s="43" t="str">
        <f t="shared" si="0"/>
        <v>IARA:BDT-04:2022: 54</v>
      </c>
      <c r="D55" s="43">
        <v>54</v>
      </c>
      <c r="E55" s="43" t="s">
        <v>5230</v>
      </c>
      <c r="F55" s="1" t="s">
        <v>73</v>
      </c>
      <c r="G55" s="43" t="s">
        <v>5243</v>
      </c>
      <c r="H55" s="2">
        <v>44653</v>
      </c>
      <c r="J55" s="12">
        <f>YEAR(H55)</f>
        <v>2022</v>
      </c>
      <c r="K55" s="12">
        <f>MONTH(H55)</f>
        <v>4</v>
      </c>
      <c r="L55" s="12">
        <f>DAY(H55)</f>
        <v>2</v>
      </c>
      <c r="M55" s="13"/>
      <c r="P55" s="12" t="s">
        <v>75</v>
      </c>
      <c r="Q55" s="12" t="str">
        <f>CONCATENATE(X55," ",Y55)</f>
        <v>Phylloscopus collybita</v>
      </c>
      <c r="R55" s="14" t="str">
        <f>CONCATENATE(S55,", ",T55,", ",U55,", ",V55,", ",W55,", ",X55,", ",Y55)</f>
        <v>Animalia, Chordata, Aves, Passeriformes, Phylloscopidae, Phylloscopus, collybita</v>
      </c>
      <c r="S55" s="6" t="s">
        <v>76</v>
      </c>
      <c r="T55" s="6" t="s">
        <v>77</v>
      </c>
      <c r="U55" s="6" t="s">
        <v>78</v>
      </c>
      <c r="V55" s="12" t="s">
        <v>79</v>
      </c>
      <c r="W55" s="12" t="s">
        <v>170</v>
      </c>
      <c r="X55" s="12" t="s">
        <v>171</v>
      </c>
      <c r="Y55" s="12" t="s">
        <v>172</v>
      </c>
      <c r="AA55" s="12" t="s">
        <v>83</v>
      </c>
      <c r="AB55" s="6" t="s">
        <v>173</v>
      </c>
      <c r="AC55" s="12" t="s">
        <v>174</v>
      </c>
      <c r="AD55" s="12" t="s">
        <v>259</v>
      </c>
      <c r="AE55" s="2">
        <v>44653</v>
      </c>
      <c r="AF55" s="43" t="s">
        <v>87</v>
      </c>
      <c r="AG55" s="7" t="s">
        <v>175</v>
      </c>
      <c r="AH55" s="43">
        <v>48.111867735454403</v>
      </c>
      <c r="AI55" s="43">
        <v>-1.7067010757154799</v>
      </c>
      <c r="AL55" s="43">
        <v>10</v>
      </c>
      <c r="AN55" s="46" t="s">
        <v>5240</v>
      </c>
      <c r="AO55" s="5" t="s">
        <v>89</v>
      </c>
      <c r="AP55" s="12" t="s">
        <v>259</v>
      </c>
      <c r="AR55" s="7" t="s">
        <v>90</v>
      </c>
      <c r="AT55" s="4" t="str">
        <f>CONCATENATE(AU55,", ",AV55,", ",AW55,", ",AX55,", ",AY55,", ",AZ55,", ",BA55)</f>
        <v>Europe, France, FR, Bretagne, Ille-et-Vilaine, Rennes, Campus Institut Agro Rennes</v>
      </c>
      <c r="AU55" s="1" t="s">
        <v>91</v>
      </c>
      <c r="AV55" s="1" t="s">
        <v>92</v>
      </c>
      <c r="AW55" s="1" t="s">
        <v>93</v>
      </c>
      <c r="AX55" s="1" t="s">
        <v>94</v>
      </c>
      <c r="AY55" s="1" t="s">
        <v>95</v>
      </c>
      <c r="AZ55" s="1" t="s">
        <v>96</v>
      </c>
      <c r="BA55" s="1" t="s">
        <v>5242</v>
      </c>
      <c r="BC55" s="43"/>
      <c r="BF55" s="43" t="s">
        <v>4596</v>
      </c>
      <c r="BG55" s="43" t="s">
        <v>93</v>
      </c>
      <c r="BH55" s="7" t="s">
        <v>97</v>
      </c>
      <c r="BJ55" s="7" t="s">
        <v>98</v>
      </c>
      <c r="BK55" s="7" t="s">
        <v>99</v>
      </c>
      <c r="BL55" s="7" t="s">
        <v>4597</v>
      </c>
      <c r="BM55" s="7" t="s">
        <v>4598</v>
      </c>
      <c r="BS55" s="12" t="s">
        <v>259</v>
      </c>
      <c r="BU55" s="43">
        <v>1</v>
      </c>
      <c r="BW55" s="43" t="s">
        <v>103</v>
      </c>
    </row>
    <row r="56" spans="3:75" x14ac:dyDescent="0.35">
      <c r="C56" s="43" t="str">
        <f t="shared" si="0"/>
        <v>IARA:BDT-04:2022: 55</v>
      </c>
      <c r="D56" s="43">
        <v>55</v>
      </c>
      <c r="E56" s="43" t="s">
        <v>5230</v>
      </c>
      <c r="F56" s="1" t="s">
        <v>73</v>
      </c>
      <c r="G56" s="43" t="s">
        <v>5243</v>
      </c>
      <c r="H56" s="2">
        <v>44653</v>
      </c>
      <c r="J56" s="12">
        <f>YEAR(H56)</f>
        <v>2022</v>
      </c>
      <c r="K56" s="12">
        <f>MONTH(H56)</f>
        <v>4</v>
      </c>
      <c r="L56" s="12">
        <f>DAY(H56)</f>
        <v>2</v>
      </c>
      <c r="M56" s="13"/>
      <c r="P56" s="12" t="s">
        <v>75</v>
      </c>
      <c r="Q56" s="12" t="str">
        <f>CONCATENATE(X56," ",Y56)</f>
        <v>Columba palumbus</v>
      </c>
      <c r="R56" s="14" t="str">
        <f>CONCATENATE(S56,", ",T56,", ",U56,", ",V56,", ",W56,", ",X56,", ",Y56)</f>
        <v>Animalia, Chordata, Aves, Columbiformes, Columbidae, Columba, palumbus</v>
      </c>
      <c r="S56" s="6" t="s">
        <v>76</v>
      </c>
      <c r="T56" s="6" t="s">
        <v>77</v>
      </c>
      <c r="U56" s="6" t="s">
        <v>78</v>
      </c>
      <c r="V56" s="12" t="s">
        <v>159</v>
      </c>
      <c r="W56" s="12" t="s">
        <v>160</v>
      </c>
      <c r="X56" s="12" t="s">
        <v>161</v>
      </c>
      <c r="Y56" s="12" t="s">
        <v>162</v>
      </c>
      <c r="AA56" s="12" t="s">
        <v>83</v>
      </c>
      <c r="AB56" s="6" t="s">
        <v>84</v>
      </c>
      <c r="AC56" s="12" t="s">
        <v>163</v>
      </c>
      <c r="AD56" s="12" t="s">
        <v>259</v>
      </c>
      <c r="AE56" s="2">
        <v>44653</v>
      </c>
      <c r="AF56" s="43" t="s">
        <v>87</v>
      </c>
      <c r="AG56" s="7" t="s">
        <v>164</v>
      </c>
      <c r="AH56" s="43">
        <v>48.112243122928398</v>
      </c>
      <c r="AI56" s="43">
        <v>-1.7067433951183899</v>
      </c>
      <c r="AL56" s="43">
        <v>10</v>
      </c>
      <c r="AN56" s="46" t="s">
        <v>5240</v>
      </c>
      <c r="AO56" s="5" t="s">
        <v>89</v>
      </c>
      <c r="AP56" s="12" t="s">
        <v>259</v>
      </c>
      <c r="AR56" s="7" t="s">
        <v>90</v>
      </c>
      <c r="AT56" s="4" t="str">
        <f>CONCATENATE(AU56,", ",AV56,", ",AW56,", ",AX56,", ",AY56,", ",AZ56,", ",BA56)</f>
        <v>Europe, France, FR, Bretagne, Ille-et-Vilaine, Rennes, Campus Institut Agro Rennes</v>
      </c>
      <c r="AU56" s="1" t="s">
        <v>91</v>
      </c>
      <c r="AV56" s="1" t="s">
        <v>92</v>
      </c>
      <c r="AW56" s="1" t="s">
        <v>93</v>
      </c>
      <c r="AX56" s="1" t="s">
        <v>94</v>
      </c>
      <c r="AY56" s="1" t="s">
        <v>95</v>
      </c>
      <c r="AZ56" s="1" t="s">
        <v>96</v>
      </c>
      <c r="BA56" s="1" t="s">
        <v>5242</v>
      </c>
      <c r="BC56" s="43"/>
      <c r="BF56" s="43" t="s">
        <v>4596</v>
      </c>
      <c r="BG56" s="43" t="s">
        <v>93</v>
      </c>
      <c r="BH56" s="7" t="s">
        <v>97</v>
      </c>
      <c r="BJ56" s="7" t="s">
        <v>98</v>
      </c>
      <c r="BK56" s="7" t="s">
        <v>99</v>
      </c>
      <c r="BL56" s="7" t="s">
        <v>4597</v>
      </c>
      <c r="BM56" s="7" t="s">
        <v>4598</v>
      </c>
      <c r="BS56" s="12" t="s">
        <v>259</v>
      </c>
      <c r="BU56" s="43">
        <v>1</v>
      </c>
      <c r="BW56" s="43" t="s">
        <v>103</v>
      </c>
    </row>
    <row r="57" spans="3:75" x14ac:dyDescent="0.35">
      <c r="C57" s="43" t="str">
        <f t="shared" si="0"/>
        <v>IARA:BDT-04:2022: 56</v>
      </c>
      <c r="D57" s="43">
        <v>56</v>
      </c>
      <c r="E57" s="43" t="s">
        <v>5230</v>
      </c>
      <c r="F57" s="1" t="s">
        <v>73</v>
      </c>
      <c r="G57" s="43" t="s">
        <v>5243</v>
      </c>
      <c r="H57" s="2">
        <v>44653</v>
      </c>
      <c r="J57" s="12">
        <f>YEAR(H57)</f>
        <v>2022</v>
      </c>
      <c r="K57" s="12">
        <f>MONTH(H57)</f>
        <v>4</v>
      </c>
      <c r="L57" s="12">
        <f>DAY(H57)</f>
        <v>2</v>
      </c>
      <c r="M57" s="13"/>
      <c r="P57" s="12" t="s">
        <v>75</v>
      </c>
      <c r="Q57" s="12" t="str">
        <f>CONCATENATE(X57," ",Y57)</f>
        <v>Columba palumbus</v>
      </c>
      <c r="R57" s="14" t="str">
        <f>CONCATENATE(S57,", ",T57,", ",U57,", ",V57,", ",W57,", ",X57,", ",Y57)</f>
        <v>Animalia, Chordata, Aves, Columbiformes, Columbidae, Columba, palumbus</v>
      </c>
      <c r="S57" s="6" t="s">
        <v>76</v>
      </c>
      <c r="T57" s="6" t="s">
        <v>77</v>
      </c>
      <c r="U57" s="6" t="s">
        <v>78</v>
      </c>
      <c r="V57" s="12" t="s">
        <v>159</v>
      </c>
      <c r="W57" s="12" t="s">
        <v>160</v>
      </c>
      <c r="X57" s="12" t="s">
        <v>161</v>
      </c>
      <c r="Y57" s="12" t="s">
        <v>162</v>
      </c>
      <c r="AA57" s="12" t="s">
        <v>83</v>
      </c>
      <c r="AB57" s="6" t="s">
        <v>84</v>
      </c>
      <c r="AC57" s="12" t="s">
        <v>163</v>
      </c>
      <c r="AD57" s="12" t="s">
        <v>259</v>
      </c>
      <c r="AE57" s="2">
        <v>44653</v>
      </c>
      <c r="AF57" s="43" t="s">
        <v>87</v>
      </c>
      <c r="AG57" s="7" t="s">
        <v>164</v>
      </c>
      <c r="AH57" s="43">
        <v>48.111820182701599</v>
      </c>
      <c r="AI57" s="43">
        <v>-1.70707369538458</v>
      </c>
      <c r="AL57" s="43">
        <v>10</v>
      </c>
      <c r="AN57" s="46" t="s">
        <v>5240</v>
      </c>
      <c r="AO57" s="5" t="s">
        <v>89</v>
      </c>
      <c r="AP57" s="12" t="s">
        <v>259</v>
      </c>
      <c r="AR57" s="7" t="s">
        <v>90</v>
      </c>
      <c r="AT57" s="4" t="str">
        <f>CONCATENATE(AU57,", ",AV57,", ",AW57,", ",AX57,", ",AY57,", ",AZ57,", ",BA57)</f>
        <v>Europe, France, FR, Bretagne, Ille-et-Vilaine, Rennes, Campus Institut Agro Rennes</v>
      </c>
      <c r="AU57" s="1" t="s">
        <v>91</v>
      </c>
      <c r="AV57" s="1" t="s">
        <v>92</v>
      </c>
      <c r="AW57" s="1" t="s">
        <v>93</v>
      </c>
      <c r="AX57" s="1" t="s">
        <v>94</v>
      </c>
      <c r="AY57" s="1" t="s">
        <v>95</v>
      </c>
      <c r="AZ57" s="1" t="s">
        <v>96</v>
      </c>
      <c r="BA57" s="1" t="s">
        <v>5242</v>
      </c>
      <c r="BC57" s="43"/>
      <c r="BF57" s="43" t="s">
        <v>4596</v>
      </c>
      <c r="BG57" s="43" t="s">
        <v>93</v>
      </c>
      <c r="BH57" s="7" t="s">
        <v>97</v>
      </c>
      <c r="BJ57" s="7" t="s">
        <v>98</v>
      </c>
      <c r="BK57" s="7" t="s">
        <v>99</v>
      </c>
      <c r="BL57" s="7" t="s">
        <v>4597</v>
      </c>
      <c r="BM57" s="7" t="s">
        <v>4598</v>
      </c>
      <c r="BS57" s="12" t="s">
        <v>259</v>
      </c>
      <c r="BU57" s="43">
        <v>1</v>
      </c>
      <c r="BW57" s="43" t="s">
        <v>103</v>
      </c>
    </row>
    <row r="58" spans="3:75" x14ac:dyDescent="0.35">
      <c r="C58" s="43" t="str">
        <f t="shared" si="0"/>
        <v>IARA:BDT-04:2022: 57</v>
      </c>
      <c r="D58" s="43">
        <v>57</v>
      </c>
      <c r="E58" s="43" t="s">
        <v>5230</v>
      </c>
      <c r="F58" s="1" t="s">
        <v>73</v>
      </c>
      <c r="G58" s="43" t="s">
        <v>5243</v>
      </c>
      <c r="H58" s="2">
        <v>44653</v>
      </c>
      <c r="J58" s="12">
        <f>YEAR(H58)</f>
        <v>2022</v>
      </c>
      <c r="K58" s="12">
        <f>MONTH(H58)</f>
        <v>4</v>
      </c>
      <c r="L58" s="12">
        <f>DAY(H58)</f>
        <v>2</v>
      </c>
      <c r="M58" s="13"/>
      <c r="P58" s="12" t="s">
        <v>75</v>
      </c>
      <c r="Q58" s="12" t="str">
        <f>CONCATENATE(X58," ",Y58)</f>
        <v>Sylvia atricapilla</v>
      </c>
      <c r="R58" s="14" t="str">
        <f>CONCATENATE(S58,", ",T58,", ",U58,", ",V58,", ",W58,", ",X58,", ",Y58)</f>
        <v>Animalia, Chordata, Aves, Passeriformes, Sylviidae, Sylvia, atricapilla</v>
      </c>
      <c r="S58" s="6" t="s">
        <v>76</v>
      </c>
      <c r="T58" s="6" t="s">
        <v>77</v>
      </c>
      <c r="U58" s="6" t="s">
        <v>78</v>
      </c>
      <c r="V58" s="12" t="s">
        <v>79</v>
      </c>
      <c r="W58" s="12" t="s">
        <v>117</v>
      </c>
      <c r="X58" s="12" t="s">
        <v>118</v>
      </c>
      <c r="Y58" s="12" t="s">
        <v>119</v>
      </c>
      <c r="AA58" s="12" t="s">
        <v>83</v>
      </c>
      <c r="AB58" s="6" t="s">
        <v>84</v>
      </c>
      <c r="AC58" s="12" t="s">
        <v>120</v>
      </c>
      <c r="AD58" s="12" t="s">
        <v>259</v>
      </c>
      <c r="AE58" s="2">
        <v>44653</v>
      </c>
      <c r="AF58" s="43" t="s">
        <v>87</v>
      </c>
      <c r="AG58" s="7" t="s">
        <v>121</v>
      </c>
      <c r="AH58" s="43">
        <v>48.111986393293201</v>
      </c>
      <c r="AI58" s="43">
        <v>-1.7070752072123601</v>
      </c>
      <c r="AL58" s="43">
        <v>10</v>
      </c>
      <c r="AN58" s="46" t="s">
        <v>5240</v>
      </c>
      <c r="AO58" s="5" t="s">
        <v>89</v>
      </c>
      <c r="AP58" s="12" t="s">
        <v>259</v>
      </c>
      <c r="AR58" s="7" t="s">
        <v>90</v>
      </c>
      <c r="AT58" s="4" t="str">
        <f>CONCATENATE(AU58,", ",AV58,", ",AW58,", ",AX58,", ",AY58,", ",AZ58,", ",BA58)</f>
        <v>Europe, France, FR, Bretagne, Ille-et-Vilaine, Rennes, Campus Institut Agro Rennes</v>
      </c>
      <c r="AU58" s="1" t="s">
        <v>91</v>
      </c>
      <c r="AV58" s="1" t="s">
        <v>92</v>
      </c>
      <c r="AW58" s="1" t="s">
        <v>93</v>
      </c>
      <c r="AX58" s="1" t="s">
        <v>94</v>
      </c>
      <c r="AY58" s="1" t="s">
        <v>95</v>
      </c>
      <c r="AZ58" s="1" t="s">
        <v>96</v>
      </c>
      <c r="BA58" s="1" t="s">
        <v>5242</v>
      </c>
      <c r="BC58" s="43"/>
      <c r="BF58" s="43" t="s">
        <v>4596</v>
      </c>
      <c r="BG58" s="43" t="s">
        <v>93</v>
      </c>
      <c r="BH58" s="7" t="s">
        <v>97</v>
      </c>
      <c r="BJ58" s="7" t="s">
        <v>98</v>
      </c>
      <c r="BK58" s="7" t="s">
        <v>99</v>
      </c>
      <c r="BL58" s="7" t="s">
        <v>4597</v>
      </c>
      <c r="BM58" s="7" t="s">
        <v>4598</v>
      </c>
      <c r="BS58" s="12" t="s">
        <v>259</v>
      </c>
      <c r="BU58" s="43">
        <v>1</v>
      </c>
      <c r="BW58" s="43" t="s">
        <v>103</v>
      </c>
    </row>
    <row r="59" spans="3:75" x14ac:dyDescent="0.35">
      <c r="C59" s="43" t="str">
        <f t="shared" si="0"/>
        <v>IARA:BDT-04:2022: 58</v>
      </c>
      <c r="D59" s="43">
        <v>58</v>
      </c>
      <c r="E59" s="43" t="s">
        <v>5230</v>
      </c>
      <c r="F59" s="1" t="s">
        <v>73</v>
      </c>
      <c r="G59" s="43" t="s">
        <v>5243</v>
      </c>
      <c r="H59" s="2">
        <v>44653</v>
      </c>
      <c r="J59" s="12">
        <f>YEAR(H59)</f>
        <v>2022</v>
      </c>
      <c r="K59" s="12">
        <f>MONTH(H59)</f>
        <v>4</v>
      </c>
      <c r="L59" s="12">
        <f>DAY(H59)</f>
        <v>2</v>
      </c>
      <c r="M59" s="13"/>
      <c r="P59" s="12" t="s">
        <v>75</v>
      </c>
      <c r="Q59" s="12" t="str">
        <f>CONCATENATE(X59," ",Y59)</f>
        <v>Cyanistes caeruleus</v>
      </c>
      <c r="R59" s="14" t="str">
        <f>CONCATENATE(S59,", ",T59,", ",U59,", ",V59,", ",W59,", ",X59,", ",Y59)</f>
        <v>Animalia, Chordata, Aves, Passeriformes, Paridae, Cyanistes, caeruleus</v>
      </c>
      <c r="S59" s="6" t="s">
        <v>76</v>
      </c>
      <c r="T59" s="6" t="s">
        <v>77</v>
      </c>
      <c r="U59" s="6" t="s">
        <v>78</v>
      </c>
      <c r="V59" s="12" t="s">
        <v>79</v>
      </c>
      <c r="W59" s="12" t="s">
        <v>135</v>
      </c>
      <c r="X59" s="12" t="s">
        <v>136</v>
      </c>
      <c r="Y59" s="12" t="s">
        <v>137</v>
      </c>
      <c r="AA59" s="12" t="s">
        <v>83</v>
      </c>
      <c r="AB59" s="6" t="s">
        <v>84</v>
      </c>
      <c r="AC59" s="12" t="s">
        <v>138</v>
      </c>
      <c r="AD59" s="12" t="s">
        <v>259</v>
      </c>
      <c r="AE59" s="2">
        <v>44653</v>
      </c>
      <c r="AF59" s="43" t="s">
        <v>87</v>
      </c>
      <c r="AG59" s="7" t="s">
        <v>139</v>
      </c>
      <c r="AH59" s="43">
        <v>48.112313556308898</v>
      </c>
      <c r="AI59" s="43">
        <v>-1.7068383448618001</v>
      </c>
      <c r="AL59" s="43">
        <v>10</v>
      </c>
      <c r="AN59" s="46" t="s">
        <v>5240</v>
      </c>
      <c r="AO59" s="5" t="s">
        <v>89</v>
      </c>
      <c r="AP59" s="12" t="s">
        <v>259</v>
      </c>
      <c r="AR59" s="7" t="s">
        <v>90</v>
      </c>
      <c r="AT59" s="4" t="str">
        <f>CONCATENATE(AU59,", ",AV59,", ",AW59,", ",AX59,", ",AY59,", ",AZ59,", ",BA59)</f>
        <v>Europe, France, FR, Bretagne, Ille-et-Vilaine, Rennes, Campus Institut Agro Rennes</v>
      </c>
      <c r="AU59" s="1" t="s">
        <v>91</v>
      </c>
      <c r="AV59" s="1" t="s">
        <v>92</v>
      </c>
      <c r="AW59" s="1" t="s">
        <v>93</v>
      </c>
      <c r="AX59" s="1" t="s">
        <v>94</v>
      </c>
      <c r="AY59" s="1" t="s">
        <v>95</v>
      </c>
      <c r="AZ59" s="1" t="s">
        <v>96</v>
      </c>
      <c r="BA59" s="1" t="s">
        <v>5242</v>
      </c>
      <c r="BC59" s="43"/>
      <c r="BF59" s="43" t="s">
        <v>4596</v>
      </c>
      <c r="BG59" s="43" t="s">
        <v>93</v>
      </c>
      <c r="BH59" s="7" t="s">
        <v>97</v>
      </c>
      <c r="BJ59" s="7" t="s">
        <v>98</v>
      </c>
      <c r="BK59" s="7" t="s">
        <v>99</v>
      </c>
      <c r="BL59" s="7" t="s">
        <v>4597</v>
      </c>
      <c r="BM59" s="7" t="s">
        <v>4598</v>
      </c>
      <c r="BS59" s="12" t="s">
        <v>259</v>
      </c>
      <c r="BU59" s="43">
        <v>1</v>
      </c>
      <c r="BW59" s="43" t="s">
        <v>103</v>
      </c>
    </row>
    <row r="60" spans="3:75" x14ac:dyDescent="0.35">
      <c r="C60" s="43" t="str">
        <f t="shared" si="0"/>
        <v>IARA:BDT-04:2022: 59</v>
      </c>
      <c r="D60" s="43">
        <v>59</v>
      </c>
      <c r="E60" s="43" t="s">
        <v>5230</v>
      </c>
      <c r="F60" s="1" t="s">
        <v>73</v>
      </c>
      <c r="G60" s="43" t="s">
        <v>5243</v>
      </c>
      <c r="H60" s="2">
        <v>44653</v>
      </c>
      <c r="J60" s="12">
        <f>YEAR(H60)</f>
        <v>2022</v>
      </c>
      <c r="K60" s="12">
        <f>MONTH(H60)</f>
        <v>4</v>
      </c>
      <c r="L60" s="12">
        <f>DAY(H60)</f>
        <v>2</v>
      </c>
      <c r="M60" s="13"/>
      <c r="P60" s="12" t="s">
        <v>75</v>
      </c>
      <c r="Q60" s="12" t="str">
        <f>CONCATENATE(X60," ",Y60)</f>
        <v>Erithacus rubecula</v>
      </c>
      <c r="R60" s="14" t="str">
        <f>CONCATENATE(S60,", ",T60,", ",U60,", ",V60,", ",W60,", ",X60,", ",Y60)</f>
        <v>Animalia, Chordata, Aves, Passeriformes, Muscicapidae, Erithacus, rubecula</v>
      </c>
      <c r="S60" s="6" t="s">
        <v>76</v>
      </c>
      <c r="T60" s="6" t="s">
        <v>77</v>
      </c>
      <c r="U60" s="6" t="s">
        <v>78</v>
      </c>
      <c r="V60" s="12" t="s">
        <v>79</v>
      </c>
      <c r="W60" s="12" t="s">
        <v>182</v>
      </c>
      <c r="X60" s="12" t="s">
        <v>183</v>
      </c>
      <c r="Y60" s="12" t="s">
        <v>184</v>
      </c>
      <c r="AA60" s="12" t="s">
        <v>83</v>
      </c>
      <c r="AB60" s="6" t="s">
        <v>84</v>
      </c>
      <c r="AC60" s="12" t="s">
        <v>185</v>
      </c>
      <c r="AD60" s="12" t="s">
        <v>259</v>
      </c>
      <c r="AE60" s="2">
        <v>44653</v>
      </c>
      <c r="AF60" s="43" t="s">
        <v>87</v>
      </c>
      <c r="AG60" s="7" t="s">
        <v>186</v>
      </c>
      <c r="AH60" s="43">
        <v>48.1122716104069</v>
      </c>
      <c r="AI60" s="43">
        <v>-1.70714496248801</v>
      </c>
      <c r="AL60" s="43">
        <v>10</v>
      </c>
      <c r="AN60" s="46" t="s">
        <v>5240</v>
      </c>
      <c r="AO60" s="5" t="s">
        <v>89</v>
      </c>
      <c r="AP60" s="12" t="s">
        <v>259</v>
      </c>
      <c r="AR60" s="7" t="s">
        <v>90</v>
      </c>
      <c r="AT60" s="4" t="str">
        <f>CONCATENATE(AU60,", ",AV60,", ",AW60,", ",AX60,", ",AY60,", ",AZ60,", ",BA60)</f>
        <v>Europe, France, FR, Bretagne, Ille-et-Vilaine, Rennes, Campus Institut Agro Rennes</v>
      </c>
      <c r="AU60" s="1" t="s">
        <v>91</v>
      </c>
      <c r="AV60" s="1" t="s">
        <v>92</v>
      </c>
      <c r="AW60" s="1" t="s">
        <v>93</v>
      </c>
      <c r="AX60" s="1" t="s">
        <v>94</v>
      </c>
      <c r="AY60" s="1" t="s">
        <v>95</v>
      </c>
      <c r="AZ60" s="1" t="s">
        <v>96</v>
      </c>
      <c r="BA60" s="1" t="s">
        <v>5242</v>
      </c>
      <c r="BC60" s="43"/>
      <c r="BF60" s="43" t="s">
        <v>4596</v>
      </c>
      <c r="BG60" s="43" t="s">
        <v>93</v>
      </c>
      <c r="BH60" s="7" t="s">
        <v>97</v>
      </c>
      <c r="BJ60" s="7" t="s">
        <v>98</v>
      </c>
      <c r="BK60" s="7" t="s">
        <v>99</v>
      </c>
      <c r="BL60" s="7" t="s">
        <v>4597</v>
      </c>
      <c r="BM60" s="7" t="s">
        <v>4598</v>
      </c>
      <c r="BS60" s="12" t="s">
        <v>259</v>
      </c>
      <c r="BU60" s="43">
        <v>1</v>
      </c>
      <c r="BW60" s="43" t="s">
        <v>103</v>
      </c>
    </row>
    <row r="61" spans="3:75" x14ac:dyDescent="0.35">
      <c r="C61" s="43" t="str">
        <f t="shared" si="0"/>
        <v>IARA:BDT-04:2022: 60</v>
      </c>
      <c r="D61" s="43">
        <v>60</v>
      </c>
      <c r="E61" s="43" t="s">
        <v>5230</v>
      </c>
      <c r="F61" s="1" t="s">
        <v>73</v>
      </c>
      <c r="G61" s="43" t="s">
        <v>5243</v>
      </c>
      <c r="H61" s="2">
        <v>44653</v>
      </c>
      <c r="J61" s="12">
        <f>YEAR(H61)</f>
        <v>2022</v>
      </c>
      <c r="K61" s="12">
        <f>MONTH(H61)</f>
        <v>4</v>
      </c>
      <c r="L61" s="12">
        <f>DAY(H61)</f>
        <v>2</v>
      </c>
      <c r="M61" s="13"/>
      <c r="P61" s="12" t="s">
        <v>75</v>
      </c>
      <c r="Q61" s="12" t="str">
        <f>CONCATENATE(X61," ",Y61)</f>
        <v>Cyanistes caeruleus</v>
      </c>
      <c r="R61" s="14" t="str">
        <f>CONCATENATE(S61,", ",T61,", ",U61,", ",V61,", ",W61,", ",X61,", ",Y61)</f>
        <v>Animalia, Chordata, Aves, Passeriformes, Paridae, Cyanistes, caeruleus</v>
      </c>
      <c r="S61" s="6" t="s">
        <v>76</v>
      </c>
      <c r="T61" s="6" t="s">
        <v>77</v>
      </c>
      <c r="U61" s="6" t="s">
        <v>78</v>
      </c>
      <c r="V61" s="6" t="s">
        <v>79</v>
      </c>
      <c r="W61" s="6" t="s">
        <v>135</v>
      </c>
      <c r="X61" s="6" t="s">
        <v>136</v>
      </c>
      <c r="Y61" s="6" t="s">
        <v>137</v>
      </c>
      <c r="Z61" s="6"/>
      <c r="AA61" s="12" t="s">
        <v>83</v>
      </c>
      <c r="AB61" s="6" t="s">
        <v>84</v>
      </c>
      <c r="AC61" s="12" t="s">
        <v>138</v>
      </c>
      <c r="AD61" s="12" t="s">
        <v>259</v>
      </c>
      <c r="AE61" s="2">
        <v>44653</v>
      </c>
      <c r="AF61" s="43" t="s">
        <v>87</v>
      </c>
      <c r="AG61" s="7" t="s">
        <v>139</v>
      </c>
      <c r="AH61" s="43">
        <v>48.112410134207103</v>
      </c>
      <c r="AI61" s="43">
        <v>-1.7071706090359999</v>
      </c>
      <c r="AL61" s="43">
        <v>10</v>
      </c>
      <c r="AN61" s="46" t="s">
        <v>5240</v>
      </c>
      <c r="AO61" s="5" t="s">
        <v>89</v>
      </c>
      <c r="AP61" s="12" t="s">
        <v>259</v>
      </c>
      <c r="AR61" s="7" t="s">
        <v>90</v>
      </c>
      <c r="AT61" s="4" t="str">
        <f>CONCATENATE(AU61,", ",AV61,", ",AW61,", ",AX61,", ",AY61,", ",AZ61,", ",BA61)</f>
        <v>Europe, France, FR, Bretagne, Ille-et-Vilaine, Rennes, Campus Institut Agro Rennes</v>
      </c>
      <c r="AU61" s="1" t="s">
        <v>91</v>
      </c>
      <c r="AV61" s="1" t="s">
        <v>92</v>
      </c>
      <c r="AW61" s="1" t="s">
        <v>93</v>
      </c>
      <c r="AX61" s="1" t="s">
        <v>94</v>
      </c>
      <c r="AY61" s="1" t="s">
        <v>95</v>
      </c>
      <c r="AZ61" s="1" t="s">
        <v>96</v>
      </c>
      <c r="BA61" s="1" t="s">
        <v>5242</v>
      </c>
      <c r="BC61" s="43"/>
      <c r="BF61" s="43" t="s">
        <v>4596</v>
      </c>
      <c r="BG61" s="43" t="s">
        <v>93</v>
      </c>
      <c r="BH61" s="7" t="s">
        <v>97</v>
      </c>
      <c r="BJ61" s="7" t="s">
        <v>98</v>
      </c>
      <c r="BK61" s="7" t="s">
        <v>99</v>
      </c>
      <c r="BL61" s="7" t="s">
        <v>4597</v>
      </c>
      <c r="BM61" s="7" t="s">
        <v>4598</v>
      </c>
      <c r="BS61" s="12" t="s">
        <v>259</v>
      </c>
      <c r="BU61" s="43">
        <v>1</v>
      </c>
      <c r="BW61" s="43" t="s">
        <v>103</v>
      </c>
    </row>
    <row r="62" spans="3:75" x14ac:dyDescent="0.35">
      <c r="C62" s="43" t="str">
        <f t="shared" si="0"/>
        <v>IARA:BDT-04:2022: 61</v>
      </c>
      <c r="D62" s="43">
        <v>61</v>
      </c>
      <c r="E62" s="43" t="s">
        <v>5230</v>
      </c>
      <c r="F62" s="1" t="s">
        <v>73</v>
      </c>
      <c r="G62" s="43" t="s">
        <v>5243</v>
      </c>
      <c r="H62" s="2">
        <v>44653</v>
      </c>
      <c r="J62" s="12">
        <f>YEAR(H62)</f>
        <v>2022</v>
      </c>
      <c r="K62" s="12">
        <f>MONTH(H62)</f>
        <v>4</v>
      </c>
      <c r="L62" s="12">
        <f>DAY(H62)</f>
        <v>2</v>
      </c>
      <c r="M62" s="13"/>
      <c r="P62" s="12" t="s">
        <v>75</v>
      </c>
      <c r="Q62" s="12" t="str">
        <f>CONCATENATE(X62," ",Y62)</f>
        <v>Pica pica</v>
      </c>
      <c r="R62" s="14" t="str">
        <f>CONCATENATE(S62,", ",T62,", ",U62,", ",V62,", ",W62,", ",X62,", ",Y62)</f>
        <v>Animalia, Chordata, Aves, Passeriformes, Corvidae, Pica, pica</v>
      </c>
      <c r="S62" s="6" t="s">
        <v>76</v>
      </c>
      <c r="T62" s="6" t="s">
        <v>77</v>
      </c>
      <c r="U62" s="6" t="s">
        <v>78</v>
      </c>
      <c r="V62" s="6" t="s">
        <v>79</v>
      </c>
      <c r="W62" s="6" t="s">
        <v>104</v>
      </c>
      <c r="X62" s="6" t="s">
        <v>155</v>
      </c>
      <c r="Y62" s="6" t="s">
        <v>156</v>
      </c>
      <c r="Z62" s="6"/>
      <c r="AA62" s="12" t="s">
        <v>83</v>
      </c>
      <c r="AB62" s="6" t="s">
        <v>84</v>
      </c>
      <c r="AC62" s="12" t="s">
        <v>157</v>
      </c>
      <c r="AD62" s="12" t="s">
        <v>259</v>
      </c>
      <c r="AE62" s="2">
        <v>44653</v>
      </c>
      <c r="AF62" s="43" t="s">
        <v>87</v>
      </c>
      <c r="AG62" s="7" t="s">
        <v>158</v>
      </c>
      <c r="AH62" s="43">
        <v>48.112484848382202</v>
      </c>
      <c r="AI62" s="43">
        <v>-1.70708416068694</v>
      </c>
      <c r="AL62" s="43">
        <v>10</v>
      </c>
      <c r="AN62" s="46" t="s">
        <v>5240</v>
      </c>
      <c r="AO62" s="5" t="s">
        <v>89</v>
      </c>
      <c r="AP62" s="12" t="s">
        <v>259</v>
      </c>
      <c r="AR62" s="7" t="s">
        <v>90</v>
      </c>
      <c r="AT62" s="4" t="str">
        <f>CONCATENATE(AU62,", ",AV62,", ",AW62,", ",AX62,", ",AY62,", ",AZ62,", ",BA62)</f>
        <v>Europe, France, FR, Bretagne, Ille-et-Vilaine, Rennes, Campus Institut Agro Rennes</v>
      </c>
      <c r="AU62" s="1" t="s">
        <v>91</v>
      </c>
      <c r="AV62" s="1" t="s">
        <v>92</v>
      </c>
      <c r="AW62" s="1" t="s">
        <v>93</v>
      </c>
      <c r="AX62" s="1" t="s">
        <v>94</v>
      </c>
      <c r="AY62" s="1" t="s">
        <v>95</v>
      </c>
      <c r="AZ62" s="1" t="s">
        <v>96</v>
      </c>
      <c r="BA62" s="1" t="s">
        <v>5242</v>
      </c>
      <c r="BC62" s="43"/>
      <c r="BF62" s="43" t="s">
        <v>4596</v>
      </c>
      <c r="BG62" s="43" t="s">
        <v>93</v>
      </c>
      <c r="BH62" s="7" t="s">
        <v>97</v>
      </c>
      <c r="BJ62" s="7" t="s">
        <v>98</v>
      </c>
      <c r="BK62" s="7" t="s">
        <v>99</v>
      </c>
      <c r="BL62" s="7" t="s">
        <v>4597</v>
      </c>
      <c r="BM62" s="7" t="s">
        <v>4598</v>
      </c>
      <c r="BS62" s="12" t="s">
        <v>259</v>
      </c>
      <c r="BU62" s="43">
        <v>1</v>
      </c>
      <c r="BW62" s="43" t="s">
        <v>103</v>
      </c>
    </row>
    <row r="63" spans="3:75" x14ac:dyDescent="0.35">
      <c r="C63" s="43" t="str">
        <f t="shared" si="0"/>
        <v>IARA:BDT-04:2022: 62</v>
      </c>
      <c r="D63" s="43">
        <v>62</v>
      </c>
      <c r="E63" s="43" t="s">
        <v>5230</v>
      </c>
      <c r="F63" s="1" t="s">
        <v>73</v>
      </c>
      <c r="G63" s="43" t="s">
        <v>5243</v>
      </c>
      <c r="H63" s="2">
        <v>44653</v>
      </c>
      <c r="J63" s="12">
        <f>YEAR(H63)</f>
        <v>2022</v>
      </c>
      <c r="K63" s="12">
        <f>MONTH(H63)</f>
        <v>4</v>
      </c>
      <c r="L63" s="12">
        <f>DAY(H63)</f>
        <v>2</v>
      </c>
      <c r="M63" s="13"/>
      <c r="P63" s="12" t="s">
        <v>75</v>
      </c>
      <c r="Q63" s="12" t="str">
        <f>CONCATENATE(X63," ",Y63)</f>
        <v>Pica pica</v>
      </c>
      <c r="R63" s="14" t="str">
        <f>CONCATENATE(S63,", ",T63,", ",U63,", ",V63,", ",W63,", ",X63,", ",Y63)</f>
        <v>Animalia, Chordata, Aves, Passeriformes, Corvidae, Pica, pica</v>
      </c>
      <c r="S63" s="6" t="s">
        <v>76</v>
      </c>
      <c r="T63" s="6" t="s">
        <v>77</v>
      </c>
      <c r="U63" s="6" t="s">
        <v>78</v>
      </c>
      <c r="V63" s="6" t="s">
        <v>79</v>
      </c>
      <c r="W63" s="6" t="s">
        <v>104</v>
      </c>
      <c r="X63" s="6" t="s">
        <v>155</v>
      </c>
      <c r="Y63" s="6" t="s">
        <v>156</v>
      </c>
      <c r="Z63" s="6"/>
      <c r="AA63" s="12" t="s">
        <v>83</v>
      </c>
      <c r="AB63" s="6" t="s">
        <v>84</v>
      </c>
      <c r="AC63" s="12" t="s">
        <v>157</v>
      </c>
      <c r="AD63" s="12" t="s">
        <v>259</v>
      </c>
      <c r="AE63" s="2">
        <v>44653</v>
      </c>
      <c r="AF63" s="43" t="s">
        <v>87</v>
      </c>
      <c r="AG63" s="7" t="s">
        <v>158</v>
      </c>
      <c r="AH63" s="43">
        <v>48.112488689842998</v>
      </c>
      <c r="AI63" s="43">
        <v>-1.7070623346870499</v>
      </c>
      <c r="AL63" s="43">
        <v>10</v>
      </c>
      <c r="AN63" s="46" t="s">
        <v>5240</v>
      </c>
      <c r="AO63" s="5" t="s">
        <v>89</v>
      </c>
      <c r="AP63" s="12" t="s">
        <v>259</v>
      </c>
      <c r="AR63" s="7" t="s">
        <v>90</v>
      </c>
      <c r="AT63" s="4" t="str">
        <f>CONCATENATE(AU63,", ",AV63,", ",AW63,", ",AX63,", ",AY63,", ",AZ63,", ",BA63)</f>
        <v>Europe, France, FR, Bretagne, Ille-et-Vilaine, Rennes, Campus Institut Agro Rennes</v>
      </c>
      <c r="AU63" s="1" t="s">
        <v>91</v>
      </c>
      <c r="AV63" s="1" t="s">
        <v>92</v>
      </c>
      <c r="AW63" s="1" t="s">
        <v>93</v>
      </c>
      <c r="AX63" s="1" t="s">
        <v>94</v>
      </c>
      <c r="AY63" s="1" t="s">
        <v>95</v>
      </c>
      <c r="AZ63" s="1" t="s">
        <v>96</v>
      </c>
      <c r="BA63" s="1" t="s">
        <v>5242</v>
      </c>
      <c r="BC63" s="43"/>
      <c r="BF63" s="43" t="s">
        <v>4596</v>
      </c>
      <c r="BG63" s="43" t="s">
        <v>93</v>
      </c>
      <c r="BH63" s="7" t="s">
        <v>97</v>
      </c>
      <c r="BJ63" s="7" t="s">
        <v>98</v>
      </c>
      <c r="BK63" s="7" t="s">
        <v>99</v>
      </c>
      <c r="BL63" s="7" t="s">
        <v>4597</v>
      </c>
      <c r="BM63" s="7" t="s">
        <v>4598</v>
      </c>
      <c r="BS63" s="12" t="s">
        <v>259</v>
      </c>
      <c r="BU63" s="43">
        <v>1</v>
      </c>
      <c r="BW63" s="43" t="s">
        <v>103</v>
      </c>
    </row>
    <row r="64" spans="3:75" x14ac:dyDescent="0.35">
      <c r="C64" s="43" t="str">
        <f t="shared" si="0"/>
        <v>IARA:BDT-04:2022: 63</v>
      </c>
      <c r="D64" s="43">
        <v>63</v>
      </c>
      <c r="E64" s="43" t="s">
        <v>5230</v>
      </c>
      <c r="F64" s="1" t="s">
        <v>73</v>
      </c>
      <c r="G64" s="43" t="s">
        <v>5243</v>
      </c>
      <c r="H64" s="2">
        <v>44653</v>
      </c>
      <c r="J64" s="12">
        <f>YEAR(H64)</f>
        <v>2022</v>
      </c>
      <c r="K64" s="12">
        <f>MONTH(H64)</f>
        <v>4</v>
      </c>
      <c r="L64" s="12">
        <f>DAY(H64)</f>
        <v>2</v>
      </c>
      <c r="M64" s="13"/>
      <c r="P64" s="12" t="s">
        <v>75</v>
      </c>
      <c r="Q64" s="12" t="str">
        <f>CONCATENATE(X64," ",Y64)</f>
        <v>Aegithalos caudatus</v>
      </c>
      <c r="R64" s="14" t="str">
        <f>CONCATENATE(S64,", ",T64,", ",U64,", ",V64,", ",W64,", ",X64,", ",Y64)</f>
        <v>Animalia, Chordata, Aves, Passeriformes, Aegithalidae, Aegithalos, caudatus</v>
      </c>
      <c r="S64" s="6" t="s">
        <v>76</v>
      </c>
      <c r="T64" s="6" t="s">
        <v>77</v>
      </c>
      <c r="U64" s="6" t="s">
        <v>78</v>
      </c>
      <c r="V64" s="6" t="s">
        <v>79</v>
      </c>
      <c r="W64" s="6" t="s">
        <v>340</v>
      </c>
      <c r="X64" s="6" t="s">
        <v>341</v>
      </c>
      <c r="Y64" s="6" t="s">
        <v>342</v>
      </c>
      <c r="Z64" s="6"/>
      <c r="AA64" s="12" t="s">
        <v>83</v>
      </c>
      <c r="AB64" s="6" t="s">
        <v>84</v>
      </c>
      <c r="AC64" s="12" t="s">
        <v>271</v>
      </c>
      <c r="AD64" s="12" t="s">
        <v>259</v>
      </c>
      <c r="AE64" s="2">
        <v>44653</v>
      </c>
      <c r="AF64" s="43" t="s">
        <v>87</v>
      </c>
      <c r="AG64" s="7" t="s">
        <v>339</v>
      </c>
      <c r="AH64" s="43">
        <v>48.112414201630997</v>
      </c>
      <c r="AI64" s="43">
        <v>-1.7076631084662599</v>
      </c>
      <c r="AL64" s="43">
        <v>10</v>
      </c>
      <c r="AN64" s="46" t="s">
        <v>5240</v>
      </c>
      <c r="AO64" s="5" t="s">
        <v>89</v>
      </c>
      <c r="AP64" s="12" t="s">
        <v>259</v>
      </c>
      <c r="AR64" s="7" t="s">
        <v>90</v>
      </c>
      <c r="AT64" s="4" t="str">
        <f>CONCATENATE(AU64,", ",AV64,", ",AW64,", ",AX64,", ",AY64,", ",AZ64,", ",BA64)</f>
        <v>Europe, France, FR, Bretagne, Ille-et-Vilaine, Rennes, Campus Institut Agro Rennes</v>
      </c>
      <c r="AU64" s="1" t="s">
        <v>91</v>
      </c>
      <c r="AV64" s="1" t="s">
        <v>92</v>
      </c>
      <c r="AW64" s="1" t="s">
        <v>93</v>
      </c>
      <c r="AX64" s="1" t="s">
        <v>94</v>
      </c>
      <c r="AY64" s="1" t="s">
        <v>95</v>
      </c>
      <c r="AZ64" s="1" t="s">
        <v>96</v>
      </c>
      <c r="BA64" s="1" t="s">
        <v>5242</v>
      </c>
      <c r="BC64" s="43"/>
      <c r="BF64" s="43" t="s">
        <v>4596</v>
      </c>
      <c r="BG64" s="43" t="s">
        <v>93</v>
      </c>
      <c r="BH64" s="7" t="s">
        <v>97</v>
      </c>
      <c r="BJ64" s="7" t="s">
        <v>98</v>
      </c>
      <c r="BK64" s="7" t="s">
        <v>99</v>
      </c>
      <c r="BL64" s="7" t="s">
        <v>4597</v>
      </c>
      <c r="BM64" s="7" t="s">
        <v>4598</v>
      </c>
      <c r="BS64" s="12" t="s">
        <v>259</v>
      </c>
      <c r="BU64" s="43">
        <v>1</v>
      </c>
      <c r="BW64" s="43" t="s">
        <v>103</v>
      </c>
    </row>
    <row r="65" spans="3:75" x14ac:dyDescent="0.35">
      <c r="C65" s="43" t="str">
        <f t="shared" si="0"/>
        <v>IARA:BDT-04:2022: 64</v>
      </c>
      <c r="D65" s="43">
        <v>64</v>
      </c>
      <c r="E65" s="43" t="s">
        <v>5230</v>
      </c>
      <c r="F65" s="1" t="s">
        <v>73</v>
      </c>
      <c r="G65" s="43" t="s">
        <v>5243</v>
      </c>
      <c r="H65" s="2">
        <v>44653</v>
      </c>
      <c r="J65" s="12">
        <f>YEAR(H65)</f>
        <v>2022</v>
      </c>
      <c r="K65" s="12">
        <f>MONTH(H65)</f>
        <v>4</v>
      </c>
      <c r="L65" s="12">
        <f>DAY(H65)</f>
        <v>2</v>
      </c>
      <c r="M65" s="13"/>
      <c r="P65" s="12" t="s">
        <v>75</v>
      </c>
      <c r="Q65" s="12" t="str">
        <f>CONCATENATE(X65," ",Y65)</f>
        <v>Columba palumbus</v>
      </c>
      <c r="R65" s="14" t="str">
        <f>CONCATENATE(S65,", ",T65,", ",U65,", ",V65,", ",W65,", ",X65,", ",Y65)</f>
        <v>Animalia, Chordata, Aves, Columbiformes, Columbidae, Columba, palumbus</v>
      </c>
      <c r="S65" s="6" t="s">
        <v>76</v>
      </c>
      <c r="T65" s="6" t="s">
        <v>77</v>
      </c>
      <c r="U65" s="6" t="s">
        <v>78</v>
      </c>
      <c r="V65" s="6" t="s">
        <v>159</v>
      </c>
      <c r="W65" s="6" t="s">
        <v>160</v>
      </c>
      <c r="X65" s="6" t="s">
        <v>161</v>
      </c>
      <c r="Y65" s="6" t="s">
        <v>162</v>
      </c>
      <c r="Z65" s="6"/>
      <c r="AA65" s="12" t="s">
        <v>83</v>
      </c>
      <c r="AB65" s="6" t="s">
        <v>84</v>
      </c>
      <c r="AC65" s="12" t="s">
        <v>163</v>
      </c>
      <c r="AD65" s="12" t="s">
        <v>259</v>
      </c>
      <c r="AE65" s="2">
        <v>44653</v>
      </c>
      <c r="AF65" s="43" t="s">
        <v>87</v>
      </c>
      <c r="AG65" s="7" t="s">
        <v>164</v>
      </c>
      <c r="AH65" s="43">
        <v>48.112273473015399</v>
      </c>
      <c r="AI65" s="43">
        <v>-1.70813826720562</v>
      </c>
      <c r="AL65" s="43">
        <v>10</v>
      </c>
      <c r="AN65" s="46" t="s">
        <v>5240</v>
      </c>
      <c r="AO65" s="5" t="s">
        <v>89</v>
      </c>
      <c r="AP65" s="12" t="s">
        <v>259</v>
      </c>
      <c r="AR65" s="7" t="s">
        <v>90</v>
      </c>
      <c r="AT65" s="4" t="str">
        <f>CONCATENATE(AU65,", ",AV65,", ",AW65,", ",AX65,", ",AY65,", ",AZ65,", ",BA65)</f>
        <v>Europe, France, FR, Bretagne, Ille-et-Vilaine, Rennes, Campus Institut Agro Rennes</v>
      </c>
      <c r="AU65" s="1" t="s">
        <v>91</v>
      </c>
      <c r="AV65" s="1" t="s">
        <v>92</v>
      </c>
      <c r="AW65" s="1" t="s">
        <v>93</v>
      </c>
      <c r="AX65" s="1" t="s">
        <v>94</v>
      </c>
      <c r="AY65" s="1" t="s">
        <v>95</v>
      </c>
      <c r="AZ65" s="1" t="s">
        <v>96</v>
      </c>
      <c r="BA65" s="1" t="s">
        <v>5242</v>
      </c>
      <c r="BC65" s="43"/>
      <c r="BF65" s="43" t="s">
        <v>4596</v>
      </c>
      <c r="BG65" s="43" t="s">
        <v>93</v>
      </c>
      <c r="BH65" s="7" t="s">
        <v>97</v>
      </c>
      <c r="BJ65" s="7" t="s">
        <v>98</v>
      </c>
      <c r="BK65" s="7" t="s">
        <v>99</v>
      </c>
      <c r="BL65" s="7" t="s">
        <v>4597</v>
      </c>
      <c r="BM65" s="7" t="s">
        <v>4598</v>
      </c>
      <c r="BS65" s="12" t="s">
        <v>259</v>
      </c>
      <c r="BU65" s="43">
        <v>1</v>
      </c>
      <c r="BW65" s="43" t="s">
        <v>103</v>
      </c>
    </row>
    <row r="66" spans="3:75" x14ac:dyDescent="0.35">
      <c r="C66" s="43" t="str">
        <f t="shared" si="0"/>
        <v>IARA:BDT-04:2022: 65</v>
      </c>
      <c r="D66" s="43">
        <v>65</v>
      </c>
      <c r="E66" s="43" t="s">
        <v>5230</v>
      </c>
      <c r="F66" s="1" t="s">
        <v>73</v>
      </c>
      <c r="G66" s="43" t="s">
        <v>5243</v>
      </c>
      <c r="H66" s="2">
        <v>44653</v>
      </c>
      <c r="J66" s="12">
        <f>YEAR(H66)</f>
        <v>2022</v>
      </c>
      <c r="K66" s="12">
        <f>MONTH(H66)</f>
        <v>4</v>
      </c>
      <c r="L66" s="12">
        <f>DAY(H66)</f>
        <v>2</v>
      </c>
      <c r="M66" s="13"/>
      <c r="P66" s="12" t="s">
        <v>75</v>
      </c>
      <c r="Q66" s="12" t="str">
        <f>CONCATENATE(X66," ",Y66)</f>
        <v>Cyanistes caeruleus</v>
      </c>
      <c r="R66" s="14" t="str">
        <f>CONCATENATE(S66,", ",T66,", ",U66,", ",V66,", ",W66,", ",X66,", ",Y66)</f>
        <v>Animalia, Chordata, Aves, Passeriformes, Paridae, Cyanistes, caeruleus</v>
      </c>
      <c r="S66" s="6" t="s">
        <v>76</v>
      </c>
      <c r="T66" s="6" t="s">
        <v>77</v>
      </c>
      <c r="U66" s="6" t="s">
        <v>78</v>
      </c>
      <c r="V66" s="6" t="s">
        <v>79</v>
      </c>
      <c r="W66" s="6" t="s">
        <v>135</v>
      </c>
      <c r="X66" s="6" t="s">
        <v>136</v>
      </c>
      <c r="Y66" s="6" t="s">
        <v>137</v>
      </c>
      <c r="Z66" s="6"/>
      <c r="AA66" s="12" t="s">
        <v>83</v>
      </c>
      <c r="AB66" s="6" t="s">
        <v>84</v>
      </c>
      <c r="AC66" s="12" t="s">
        <v>138</v>
      </c>
      <c r="AD66" s="12" t="s">
        <v>259</v>
      </c>
      <c r="AE66" s="2">
        <v>44653</v>
      </c>
      <c r="AF66" s="43" t="s">
        <v>87</v>
      </c>
      <c r="AG66" s="7" t="s">
        <v>139</v>
      </c>
      <c r="AH66" s="43">
        <v>48.112295287630801</v>
      </c>
      <c r="AI66" s="43">
        <v>-1.70833529276828</v>
      </c>
      <c r="AL66" s="43">
        <v>10</v>
      </c>
      <c r="AN66" s="46" t="s">
        <v>5240</v>
      </c>
      <c r="AO66" s="5" t="s">
        <v>89</v>
      </c>
      <c r="AP66" s="12" t="s">
        <v>259</v>
      </c>
      <c r="AR66" s="7" t="s">
        <v>90</v>
      </c>
      <c r="AT66" s="4" t="str">
        <f>CONCATENATE(AU66,", ",AV66,", ",AW66,", ",AX66,", ",AY66,", ",AZ66,", ",BA66)</f>
        <v>Europe, France, FR, Bretagne, Ille-et-Vilaine, Rennes, Campus Institut Agro Rennes</v>
      </c>
      <c r="AU66" s="1" t="s">
        <v>91</v>
      </c>
      <c r="AV66" s="1" t="s">
        <v>92</v>
      </c>
      <c r="AW66" s="1" t="s">
        <v>93</v>
      </c>
      <c r="AX66" s="1" t="s">
        <v>94</v>
      </c>
      <c r="AY66" s="1" t="s">
        <v>95</v>
      </c>
      <c r="AZ66" s="1" t="s">
        <v>96</v>
      </c>
      <c r="BA66" s="1" t="s">
        <v>5242</v>
      </c>
      <c r="BC66" s="43"/>
      <c r="BF66" s="43" t="s">
        <v>4596</v>
      </c>
      <c r="BG66" s="43" t="s">
        <v>93</v>
      </c>
      <c r="BH66" s="7" t="s">
        <v>97</v>
      </c>
      <c r="BJ66" s="7" t="s">
        <v>98</v>
      </c>
      <c r="BK66" s="7" t="s">
        <v>99</v>
      </c>
      <c r="BL66" s="7" t="s">
        <v>4597</v>
      </c>
      <c r="BM66" s="7" t="s">
        <v>4598</v>
      </c>
      <c r="BS66" s="12" t="s">
        <v>259</v>
      </c>
      <c r="BU66" s="43">
        <v>1</v>
      </c>
      <c r="BW66" s="43" t="s">
        <v>103</v>
      </c>
    </row>
    <row r="67" spans="3:75" x14ac:dyDescent="0.35">
      <c r="C67" s="43" t="str">
        <f t="shared" ref="C67:C130" si="1">_xlfn.CONCAT(E67,D67)</f>
        <v>IARA:BDT-04:2022: 66</v>
      </c>
      <c r="D67" s="43">
        <v>66</v>
      </c>
      <c r="E67" s="43" t="s">
        <v>5230</v>
      </c>
      <c r="F67" s="1" t="s">
        <v>73</v>
      </c>
      <c r="G67" s="43" t="s">
        <v>5243</v>
      </c>
      <c r="H67" s="2">
        <v>44653</v>
      </c>
      <c r="J67" s="12">
        <f>YEAR(H67)</f>
        <v>2022</v>
      </c>
      <c r="K67" s="12">
        <f>MONTH(H67)</f>
        <v>4</v>
      </c>
      <c r="L67" s="12">
        <f>DAY(H67)</f>
        <v>2</v>
      </c>
      <c r="M67" s="13"/>
      <c r="P67" s="12" t="s">
        <v>75</v>
      </c>
      <c r="Q67" s="12" t="str">
        <f>CONCATENATE(X67," ",Y67)</f>
        <v>Cyanistes caeruleus</v>
      </c>
      <c r="R67" s="14" t="str">
        <f>CONCATENATE(S67,", ",T67,", ",U67,", ",V67,", ",W67,", ",X67,", ",Y67)</f>
        <v>Animalia, Chordata, Aves, Passeriformes, Paridae, Cyanistes, caeruleus</v>
      </c>
      <c r="S67" s="6" t="s">
        <v>76</v>
      </c>
      <c r="T67" s="6" t="s">
        <v>77</v>
      </c>
      <c r="U67" s="6" t="s">
        <v>78</v>
      </c>
      <c r="V67" s="6" t="s">
        <v>79</v>
      </c>
      <c r="W67" s="6" t="s">
        <v>135</v>
      </c>
      <c r="X67" s="6" t="s">
        <v>136</v>
      </c>
      <c r="Y67" s="6" t="s">
        <v>137</v>
      </c>
      <c r="Z67" s="6"/>
      <c r="AA67" s="12" t="s">
        <v>83</v>
      </c>
      <c r="AB67" s="6" t="s">
        <v>84</v>
      </c>
      <c r="AC67" s="12" t="s">
        <v>138</v>
      </c>
      <c r="AD67" s="12" t="s">
        <v>259</v>
      </c>
      <c r="AE67" s="2">
        <v>44653</v>
      </c>
      <c r="AF67" s="43" t="s">
        <v>87</v>
      </c>
      <c r="AG67" s="7" t="s">
        <v>139</v>
      </c>
      <c r="AH67" s="43">
        <v>48.112271972208397</v>
      </c>
      <c r="AI67" s="43">
        <v>-1.70832434700973</v>
      </c>
      <c r="AL67" s="43">
        <v>10</v>
      </c>
      <c r="AN67" s="46" t="s">
        <v>5240</v>
      </c>
      <c r="AO67" s="5" t="s">
        <v>89</v>
      </c>
      <c r="AP67" s="12" t="s">
        <v>259</v>
      </c>
      <c r="AR67" s="7" t="s">
        <v>90</v>
      </c>
      <c r="AT67" s="4" t="str">
        <f>CONCATENATE(AU67,", ",AV67,", ",AW67,", ",AX67,", ",AY67,", ",AZ67,", ",BA67)</f>
        <v>Europe, France, FR, Bretagne, Ille-et-Vilaine, Rennes, Campus Institut Agro Rennes</v>
      </c>
      <c r="AU67" s="1" t="s">
        <v>91</v>
      </c>
      <c r="AV67" s="1" t="s">
        <v>92</v>
      </c>
      <c r="AW67" s="1" t="s">
        <v>93</v>
      </c>
      <c r="AX67" s="1" t="s">
        <v>94</v>
      </c>
      <c r="AY67" s="1" t="s">
        <v>95</v>
      </c>
      <c r="AZ67" s="1" t="s">
        <v>96</v>
      </c>
      <c r="BA67" s="1" t="s">
        <v>5242</v>
      </c>
      <c r="BC67" s="43"/>
      <c r="BF67" s="43" t="s">
        <v>4596</v>
      </c>
      <c r="BG67" s="43" t="s">
        <v>93</v>
      </c>
      <c r="BH67" s="7" t="s">
        <v>97</v>
      </c>
      <c r="BJ67" s="7" t="s">
        <v>98</v>
      </c>
      <c r="BK67" s="7" t="s">
        <v>99</v>
      </c>
      <c r="BL67" s="7" t="s">
        <v>4597</v>
      </c>
      <c r="BM67" s="7" t="s">
        <v>4598</v>
      </c>
      <c r="BS67" s="12" t="s">
        <v>259</v>
      </c>
      <c r="BU67" s="43">
        <v>1</v>
      </c>
      <c r="BW67" s="43" t="s">
        <v>103</v>
      </c>
    </row>
    <row r="68" spans="3:75" x14ac:dyDescent="0.35">
      <c r="C68" s="43" t="str">
        <f t="shared" si="1"/>
        <v>IARA:BDT-04:2022: 67</v>
      </c>
      <c r="D68" s="43">
        <v>67</v>
      </c>
      <c r="E68" s="43" t="s">
        <v>5230</v>
      </c>
      <c r="F68" s="1" t="s">
        <v>73</v>
      </c>
      <c r="G68" s="43" t="s">
        <v>5243</v>
      </c>
      <c r="H68" s="2">
        <v>44653</v>
      </c>
      <c r="J68" s="12">
        <f>YEAR(H68)</f>
        <v>2022</v>
      </c>
      <c r="K68" s="12">
        <f>MONTH(H68)</f>
        <v>4</v>
      </c>
      <c r="L68" s="12">
        <f>DAY(H68)</f>
        <v>2</v>
      </c>
      <c r="M68" s="13"/>
      <c r="P68" s="12" t="s">
        <v>75</v>
      </c>
      <c r="Q68" s="12" t="str">
        <f>CONCATENATE(X68," ",Y68)</f>
        <v>Pica pica</v>
      </c>
      <c r="R68" s="14" t="str">
        <f>CONCATENATE(S68,", ",T68,", ",U68,", ",V68,", ",W68,", ",X68,", ",Y68)</f>
        <v>Animalia, Chordata, Aves, Passeriformes, Corvidae, Pica, pica</v>
      </c>
      <c r="S68" s="6" t="s">
        <v>76</v>
      </c>
      <c r="T68" s="6" t="s">
        <v>77</v>
      </c>
      <c r="U68" s="6" t="s">
        <v>78</v>
      </c>
      <c r="V68" s="6" t="s">
        <v>79</v>
      </c>
      <c r="W68" s="6" t="s">
        <v>104</v>
      </c>
      <c r="X68" s="6" t="s">
        <v>155</v>
      </c>
      <c r="Y68" s="6" t="s">
        <v>156</v>
      </c>
      <c r="Z68" s="6"/>
      <c r="AA68" s="12" t="s">
        <v>83</v>
      </c>
      <c r="AB68" s="6" t="s">
        <v>84</v>
      </c>
      <c r="AC68" s="12" t="s">
        <v>157</v>
      </c>
      <c r="AD68" s="12" t="s">
        <v>259</v>
      </c>
      <c r="AE68" s="2">
        <v>44653</v>
      </c>
      <c r="AF68" s="43" t="s">
        <v>87</v>
      </c>
      <c r="AG68" s="7" t="s">
        <v>158</v>
      </c>
      <c r="AH68" s="43">
        <v>48.112155351335602</v>
      </c>
      <c r="AI68" s="43">
        <v>-1.70864204087928</v>
      </c>
      <c r="AL68" s="43">
        <v>10</v>
      </c>
      <c r="AN68" s="46" t="s">
        <v>5240</v>
      </c>
      <c r="AO68" s="5" t="s">
        <v>89</v>
      </c>
      <c r="AP68" s="12" t="s">
        <v>259</v>
      </c>
      <c r="AR68" s="7" t="s">
        <v>90</v>
      </c>
      <c r="AT68" s="4" t="str">
        <f>CONCATENATE(AU68,", ",AV68,", ",AW68,", ",AX68,", ",AY68,", ",AZ68,", ",BA68)</f>
        <v>Europe, France, FR, Bretagne, Ille-et-Vilaine, Rennes, Campus Institut Agro Rennes</v>
      </c>
      <c r="AU68" s="1" t="s">
        <v>91</v>
      </c>
      <c r="AV68" s="1" t="s">
        <v>92</v>
      </c>
      <c r="AW68" s="1" t="s">
        <v>93</v>
      </c>
      <c r="AX68" s="1" t="s">
        <v>94</v>
      </c>
      <c r="AY68" s="1" t="s">
        <v>95</v>
      </c>
      <c r="AZ68" s="1" t="s">
        <v>96</v>
      </c>
      <c r="BA68" s="1" t="s">
        <v>5242</v>
      </c>
      <c r="BC68" s="43"/>
      <c r="BF68" s="43" t="s">
        <v>4596</v>
      </c>
      <c r="BG68" s="43" t="s">
        <v>93</v>
      </c>
      <c r="BH68" s="7" t="s">
        <v>97</v>
      </c>
      <c r="BJ68" s="7" t="s">
        <v>98</v>
      </c>
      <c r="BK68" s="7" t="s">
        <v>99</v>
      </c>
      <c r="BL68" s="7" t="s">
        <v>4597</v>
      </c>
      <c r="BM68" s="7" t="s">
        <v>4598</v>
      </c>
      <c r="BS68" s="12" t="s">
        <v>259</v>
      </c>
      <c r="BU68" s="43">
        <v>1</v>
      </c>
      <c r="BW68" s="43" t="s">
        <v>103</v>
      </c>
    </row>
    <row r="69" spans="3:75" x14ac:dyDescent="0.35">
      <c r="C69" s="43" t="str">
        <f t="shared" si="1"/>
        <v>IARA:BDT-04:2022: 68</v>
      </c>
      <c r="D69" s="43">
        <v>68</v>
      </c>
      <c r="E69" s="43" t="s">
        <v>5230</v>
      </c>
      <c r="F69" s="1" t="s">
        <v>73</v>
      </c>
      <c r="G69" s="43" t="s">
        <v>5243</v>
      </c>
      <c r="H69" s="2">
        <v>44653</v>
      </c>
      <c r="J69" s="12">
        <f>YEAR(H69)</f>
        <v>2022</v>
      </c>
      <c r="K69" s="12">
        <f>MONTH(H69)</f>
        <v>4</v>
      </c>
      <c r="L69" s="12">
        <f>DAY(H69)</f>
        <v>2</v>
      </c>
      <c r="M69" s="13"/>
      <c r="P69" s="12" t="s">
        <v>75</v>
      </c>
      <c r="Q69" s="12" t="str">
        <f>CONCATENATE(X69," ",Y69)</f>
        <v>Dendrocopos major</v>
      </c>
      <c r="R69" s="14" t="str">
        <f>CONCATENATE(S69,", ",T69,", ",U69,", ",V69,", ",W69,", ",X69,", ",Y69)</f>
        <v>Animalia, Chordata, Aves, Piciformes, Picidae, Dendrocopos, major</v>
      </c>
      <c r="S69" s="6" t="s">
        <v>76</v>
      </c>
      <c r="T69" s="6" t="s">
        <v>77</v>
      </c>
      <c r="U69" s="6" t="s">
        <v>78</v>
      </c>
      <c r="V69" s="6" t="s">
        <v>149</v>
      </c>
      <c r="W69" s="6" t="s">
        <v>150</v>
      </c>
      <c r="X69" s="6" t="s">
        <v>350</v>
      </c>
      <c r="Y69" s="6" t="s">
        <v>141</v>
      </c>
      <c r="Z69" s="6"/>
      <c r="AA69" s="12" t="s">
        <v>83</v>
      </c>
      <c r="AB69" s="6" t="s">
        <v>84</v>
      </c>
      <c r="AC69" s="12" t="s">
        <v>275</v>
      </c>
      <c r="AD69" s="12" t="s">
        <v>259</v>
      </c>
      <c r="AE69" s="2">
        <v>44653</v>
      </c>
      <c r="AF69" s="43" t="s">
        <v>87</v>
      </c>
      <c r="AG69" s="7" t="s">
        <v>349</v>
      </c>
      <c r="AH69" s="43">
        <v>48.112422285271897</v>
      </c>
      <c r="AI69" s="43">
        <v>-1.70812936415219</v>
      </c>
      <c r="AL69" s="43">
        <v>10</v>
      </c>
      <c r="AN69" s="46" t="s">
        <v>5240</v>
      </c>
      <c r="AO69" s="5" t="s">
        <v>89</v>
      </c>
      <c r="AP69" s="12" t="s">
        <v>259</v>
      </c>
      <c r="AR69" s="7" t="s">
        <v>90</v>
      </c>
      <c r="AT69" s="4" t="str">
        <f>CONCATENATE(AU69,", ",AV69,", ",AW69,", ",AX69,", ",AY69,", ",AZ69,", ",BA69)</f>
        <v>Europe, France, FR, Bretagne, Ille-et-Vilaine, Rennes, Campus Institut Agro Rennes</v>
      </c>
      <c r="AU69" s="1" t="s">
        <v>91</v>
      </c>
      <c r="AV69" s="1" t="s">
        <v>92</v>
      </c>
      <c r="AW69" s="1" t="s">
        <v>93</v>
      </c>
      <c r="AX69" s="1" t="s">
        <v>94</v>
      </c>
      <c r="AY69" s="1" t="s">
        <v>95</v>
      </c>
      <c r="AZ69" s="1" t="s">
        <v>96</v>
      </c>
      <c r="BA69" s="1" t="s">
        <v>5242</v>
      </c>
      <c r="BC69" s="43"/>
      <c r="BF69" s="43" t="s">
        <v>4596</v>
      </c>
      <c r="BG69" s="43" t="s">
        <v>93</v>
      </c>
      <c r="BH69" s="7" t="s">
        <v>97</v>
      </c>
      <c r="BJ69" s="7" t="s">
        <v>98</v>
      </c>
      <c r="BK69" s="7" t="s">
        <v>99</v>
      </c>
      <c r="BL69" s="7" t="s">
        <v>4597</v>
      </c>
      <c r="BM69" s="7" t="s">
        <v>4598</v>
      </c>
      <c r="BS69" s="12" t="s">
        <v>259</v>
      </c>
      <c r="BU69" s="43">
        <v>1</v>
      </c>
      <c r="BW69" s="43" t="s">
        <v>103</v>
      </c>
    </row>
    <row r="70" spans="3:75" x14ac:dyDescent="0.35">
      <c r="C70" s="43" t="str">
        <f t="shared" si="1"/>
        <v>IARA:BDT-04:2022: 69</v>
      </c>
      <c r="D70" s="43">
        <v>69</v>
      </c>
      <c r="E70" s="43" t="s">
        <v>5230</v>
      </c>
      <c r="F70" s="1" t="s">
        <v>73</v>
      </c>
      <c r="G70" s="43" t="s">
        <v>5243</v>
      </c>
      <c r="H70" s="2">
        <v>44653</v>
      </c>
      <c r="J70" s="12">
        <f>YEAR(H70)</f>
        <v>2022</v>
      </c>
      <c r="K70" s="12">
        <f>MONTH(H70)</f>
        <v>4</v>
      </c>
      <c r="L70" s="12">
        <f>DAY(H70)</f>
        <v>2</v>
      </c>
      <c r="M70" s="13"/>
      <c r="P70" s="12" t="s">
        <v>75</v>
      </c>
      <c r="Q70" s="12" t="str">
        <f>CONCATENATE(X70," ",Y70)</f>
        <v>Sturnus vulgaris</v>
      </c>
      <c r="R70" s="14" t="str">
        <f>CONCATENATE(S70,", ",T70,", ",U70,", ",V70,", ",W70,", ",X70,", ",Y70)</f>
        <v>Animalia, Chordata, Aves, Passeriformes, Sturnidae, Sturnus, vulgaris</v>
      </c>
      <c r="S70" s="6" t="s">
        <v>76</v>
      </c>
      <c r="T70" s="6" t="s">
        <v>77</v>
      </c>
      <c r="U70" s="6" t="s">
        <v>78</v>
      </c>
      <c r="V70" s="6" t="s">
        <v>79</v>
      </c>
      <c r="W70" s="6" t="s">
        <v>112</v>
      </c>
      <c r="X70" s="6" t="s">
        <v>113</v>
      </c>
      <c r="Y70" s="6" t="s">
        <v>114</v>
      </c>
      <c r="Z70" s="6"/>
      <c r="AA70" s="12" t="s">
        <v>83</v>
      </c>
      <c r="AB70" s="6" t="s">
        <v>84</v>
      </c>
      <c r="AC70" s="12" t="s">
        <v>115</v>
      </c>
      <c r="AD70" s="12" t="s">
        <v>259</v>
      </c>
      <c r="AE70" s="2">
        <v>44653</v>
      </c>
      <c r="AF70" s="43" t="s">
        <v>87</v>
      </c>
      <c r="AG70" s="7" t="s">
        <v>116</v>
      </c>
      <c r="AH70" s="43">
        <v>48.112483752919097</v>
      </c>
      <c r="AI70" s="43">
        <v>-1.7080772056795701</v>
      </c>
      <c r="AL70" s="43">
        <v>10</v>
      </c>
      <c r="AN70" s="46" t="s">
        <v>5240</v>
      </c>
      <c r="AO70" s="5" t="s">
        <v>89</v>
      </c>
      <c r="AP70" s="12" t="s">
        <v>259</v>
      </c>
      <c r="AR70" s="7" t="s">
        <v>90</v>
      </c>
      <c r="AT70" s="4" t="str">
        <f>CONCATENATE(AU70,", ",AV70,", ",AW70,", ",AX70,", ",AY70,", ",AZ70,", ",BA70)</f>
        <v>Europe, France, FR, Bretagne, Ille-et-Vilaine, Rennes, Campus Institut Agro Rennes</v>
      </c>
      <c r="AU70" s="1" t="s">
        <v>91</v>
      </c>
      <c r="AV70" s="1" t="s">
        <v>92</v>
      </c>
      <c r="AW70" s="1" t="s">
        <v>93</v>
      </c>
      <c r="AX70" s="1" t="s">
        <v>94</v>
      </c>
      <c r="AY70" s="1" t="s">
        <v>95</v>
      </c>
      <c r="AZ70" s="1" t="s">
        <v>96</v>
      </c>
      <c r="BA70" s="1" t="s">
        <v>5242</v>
      </c>
      <c r="BC70" s="43"/>
      <c r="BF70" s="43" t="s">
        <v>4596</v>
      </c>
      <c r="BG70" s="43" t="s">
        <v>93</v>
      </c>
      <c r="BH70" s="7" t="s">
        <v>97</v>
      </c>
      <c r="BJ70" s="7" t="s">
        <v>98</v>
      </c>
      <c r="BK70" s="7" t="s">
        <v>99</v>
      </c>
      <c r="BL70" s="7" t="s">
        <v>4597</v>
      </c>
      <c r="BM70" s="7" t="s">
        <v>4598</v>
      </c>
      <c r="BS70" s="12" t="s">
        <v>259</v>
      </c>
      <c r="BU70" s="43">
        <v>1</v>
      </c>
      <c r="BW70" s="43" t="s">
        <v>103</v>
      </c>
    </row>
    <row r="71" spans="3:75" x14ac:dyDescent="0.35">
      <c r="C71" s="43" t="str">
        <f t="shared" si="1"/>
        <v>IARA:BDT-04:2022: 70</v>
      </c>
      <c r="D71" s="43">
        <v>70</v>
      </c>
      <c r="E71" s="43" t="s">
        <v>5230</v>
      </c>
      <c r="F71" s="1" t="s">
        <v>73</v>
      </c>
      <c r="G71" s="43" t="s">
        <v>5243</v>
      </c>
      <c r="H71" s="2">
        <v>44653</v>
      </c>
      <c r="J71" s="12">
        <f>YEAR(H71)</f>
        <v>2022</v>
      </c>
      <c r="K71" s="12">
        <f>MONTH(H71)</f>
        <v>4</v>
      </c>
      <c r="L71" s="12">
        <f>DAY(H71)</f>
        <v>2</v>
      </c>
      <c r="M71" s="13"/>
      <c r="P71" s="12" t="s">
        <v>75</v>
      </c>
      <c r="Q71" s="12" t="str">
        <f>CONCATENATE(X71," ",Y71)</f>
        <v>Prunella modularis</v>
      </c>
      <c r="R71" s="14" t="str">
        <f>CONCATENATE(S71,", ",T71,", ",U71,", ",V71,", ",W71,", ",X71,", ",Y71)</f>
        <v>Animalia, Chordata, Aves, Passeriformes, Prunellidae, Prunella, modularis</v>
      </c>
      <c r="S71" s="6" t="s">
        <v>76</v>
      </c>
      <c r="T71" s="6" t="s">
        <v>77</v>
      </c>
      <c r="U71" s="6" t="s">
        <v>78</v>
      </c>
      <c r="V71" s="12" t="s">
        <v>79</v>
      </c>
      <c r="W71" s="12" t="s">
        <v>80</v>
      </c>
      <c r="X71" s="12" t="s">
        <v>81</v>
      </c>
      <c r="Y71" s="12" t="s">
        <v>82</v>
      </c>
      <c r="AA71" s="12" t="s">
        <v>83</v>
      </c>
      <c r="AB71" s="6" t="s">
        <v>84</v>
      </c>
      <c r="AC71" s="12" t="s">
        <v>85</v>
      </c>
      <c r="AD71" s="12" t="s">
        <v>259</v>
      </c>
      <c r="AE71" s="2">
        <v>44653</v>
      </c>
      <c r="AF71" s="43" t="s">
        <v>87</v>
      </c>
      <c r="AG71" s="7" t="s">
        <v>88</v>
      </c>
      <c r="AH71" s="43">
        <v>48.112530427623199</v>
      </c>
      <c r="AI71" s="43">
        <v>-1.7080237284572799</v>
      </c>
      <c r="AL71" s="43">
        <v>10</v>
      </c>
      <c r="AN71" s="46" t="s">
        <v>5240</v>
      </c>
      <c r="AO71" s="5" t="s">
        <v>89</v>
      </c>
      <c r="AP71" s="12" t="s">
        <v>259</v>
      </c>
      <c r="AR71" s="7" t="s">
        <v>90</v>
      </c>
      <c r="AT71" s="4" t="str">
        <f>CONCATENATE(AU71,", ",AV71,", ",AW71,", ",AX71,", ",AY71,", ",AZ71,", ",BA71)</f>
        <v>Europe, France, FR, Bretagne, Ille-et-Vilaine, Rennes, Campus Institut Agro Rennes</v>
      </c>
      <c r="AU71" s="1" t="s">
        <v>91</v>
      </c>
      <c r="AV71" s="1" t="s">
        <v>92</v>
      </c>
      <c r="AW71" s="1" t="s">
        <v>93</v>
      </c>
      <c r="AX71" s="1" t="s">
        <v>94</v>
      </c>
      <c r="AY71" s="1" t="s">
        <v>95</v>
      </c>
      <c r="AZ71" s="1" t="s">
        <v>96</v>
      </c>
      <c r="BA71" s="1" t="s">
        <v>5242</v>
      </c>
      <c r="BC71" s="43"/>
      <c r="BF71" s="43" t="s">
        <v>4596</v>
      </c>
      <c r="BG71" s="43" t="s">
        <v>93</v>
      </c>
      <c r="BH71" s="7" t="s">
        <v>97</v>
      </c>
      <c r="BJ71" s="7" t="s">
        <v>98</v>
      </c>
      <c r="BK71" s="7" t="s">
        <v>99</v>
      </c>
      <c r="BL71" s="7" t="s">
        <v>4597</v>
      </c>
      <c r="BM71" s="7" t="s">
        <v>4598</v>
      </c>
      <c r="BS71" s="12" t="s">
        <v>259</v>
      </c>
      <c r="BU71" s="43">
        <v>1</v>
      </c>
      <c r="BW71" s="43" t="s">
        <v>103</v>
      </c>
    </row>
    <row r="72" spans="3:75" x14ac:dyDescent="0.35">
      <c r="C72" s="43" t="str">
        <f t="shared" si="1"/>
        <v>IARA:BDT-04:2022: 71</v>
      </c>
      <c r="D72" s="43">
        <v>71</v>
      </c>
      <c r="E72" s="43" t="s">
        <v>5230</v>
      </c>
      <c r="F72" s="1" t="s">
        <v>73</v>
      </c>
      <c r="G72" s="43" t="s">
        <v>5243</v>
      </c>
      <c r="H72" s="2">
        <v>44653</v>
      </c>
      <c r="J72" s="12">
        <f>YEAR(H72)</f>
        <v>2022</v>
      </c>
      <c r="K72" s="12">
        <f>MONTH(H72)</f>
        <v>4</v>
      </c>
      <c r="L72" s="12">
        <f>DAY(H72)</f>
        <v>2</v>
      </c>
      <c r="M72" s="13"/>
      <c r="P72" s="12" t="s">
        <v>75</v>
      </c>
      <c r="Q72" s="12" t="str">
        <f>CONCATENATE(X72," ",Y72)</f>
        <v>Cyanistes caeruleus</v>
      </c>
      <c r="R72" s="14" t="str">
        <f>CONCATENATE(S72,", ",T72,", ",U72,", ",V72,", ",W72,", ",X72,", ",Y72)</f>
        <v>Animalia, Chordata, Aves, Passeriformes, Paridae, Cyanistes, caeruleus</v>
      </c>
      <c r="S72" s="6" t="s">
        <v>76</v>
      </c>
      <c r="T72" s="6" t="s">
        <v>77</v>
      </c>
      <c r="U72" s="6" t="s">
        <v>78</v>
      </c>
      <c r="V72" s="12" t="s">
        <v>79</v>
      </c>
      <c r="W72" s="12" t="s">
        <v>135</v>
      </c>
      <c r="X72" s="12" t="s">
        <v>136</v>
      </c>
      <c r="Y72" s="12" t="s">
        <v>137</v>
      </c>
      <c r="AA72" s="12" t="s">
        <v>83</v>
      </c>
      <c r="AB72" s="6" t="s">
        <v>84</v>
      </c>
      <c r="AC72" s="12" t="s">
        <v>138</v>
      </c>
      <c r="AD72" s="12" t="s">
        <v>259</v>
      </c>
      <c r="AE72" s="2">
        <v>44653</v>
      </c>
      <c r="AF72" s="43" t="s">
        <v>87</v>
      </c>
      <c r="AG72" s="7" t="s">
        <v>139</v>
      </c>
      <c r="AH72" s="43">
        <v>48.112512235200498</v>
      </c>
      <c r="AI72" s="43">
        <v>-1.7081817191567401</v>
      </c>
      <c r="AL72" s="43">
        <v>10</v>
      </c>
      <c r="AN72" s="46" t="s">
        <v>5240</v>
      </c>
      <c r="AO72" s="5" t="s">
        <v>89</v>
      </c>
      <c r="AP72" s="12" t="s">
        <v>259</v>
      </c>
      <c r="AR72" s="7" t="s">
        <v>90</v>
      </c>
      <c r="AT72" s="4" t="str">
        <f>CONCATENATE(AU72,", ",AV72,", ",AW72,", ",AX72,", ",AY72,", ",AZ72,", ",BA72)</f>
        <v>Europe, France, FR, Bretagne, Ille-et-Vilaine, Rennes, Campus Institut Agro Rennes</v>
      </c>
      <c r="AU72" s="1" t="s">
        <v>91</v>
      </c>
      <c r="AV72" s="1" t="s">
        <v>92</v>
      </c>
      <c r="AW72" s="1" t="s">
        <v>93</v>
      </c>
      <c r="AX72" s="1" t="s">
        <v>94</v>
      </c>
      <c r="AY72" s="1" t="s">
        <v>95</v>
      </c>
      <c r="AZ72" s="1" t="s">
        <v>96</v>
      </c>
      <c r="BA72" s="1" t="s">
        <v>5242</v>
      </c>
      <c r="BC72" s="43"/>
      <c r="BF72" s="43" t="s">
        <v>4596</v>
      </c>
      <c r="BG72" s="43" t="s">
        <v>93</v>
      </c>
      <c r="BH72" s="7" t="s">
        <v>97</v>
      </c>
      <c r="BJ72" s="7" t="s">
        <v>98</v>
      </c>
      <c r="BK72" s="7" t="s">
        <v>99</v>
      </c>
      <c r="BL72" s="7" t="s">
        <v>4597</v>
      </c>
      <c r="BM72" s="7" t="s">
        <v>4598</v>
      </c>
      <c r="BS72" s="12" t="s">
        <v>259</v>
      </c>
      <c r="BU72" s="43">
        <v>1</v>
      </c>
      <c r="BW72" s="43" t="s">
        <v>103</v>
      </c>
    </row>
    <row r="73" spans="3:75" x14ac:dyDescent="0.35">
      <c r="C73" s="43" t="str">
        <f t="shared" si="1"/>
        <v>IARA:BDT-04:2022: 72</v>
      </c>
      <c r="D73" s="43">
        <v>72</v>
      </c>
      <c r="E73" s="43" t="s">
        <v>5230</v>
      </c>
      <c r="F73" s="1" t="s">
        <v>73</v>
      </c>
      <c r="G73" s="43" t="s">
        <v>5243</v>
      </c>
      <c r="H73" s="2">
        <v>44653</v>
      </c>
      <c r="J73" s="12">
        <f>YEAR(H73)</f>
        <v>2022</v>
      </c>
      <c r="K73" s="12">
        <f>MONTH(H73)</f>
        <v>4</v>
      </c>
      <c r="L73" s="12">
        <f>DAY(H73)</f>
        <v>2</v>
      </c>
      <c r="M73" s="13"/>
      <c r="P73" s="12" t="s">
        <v>75</v>
      </c>
      <c r="Q73" s="12" t="str">
        <f>CONCATENATE(X73," ",Y73)</f>
        <v>Chloris chloris</v>
      </c>
      <c r="R73" s="14" t="str">
        <f>CONCATENATE(S73,", ",T73,", ",U73,", ",V73,", ",W73,", ",X73,", ",Y73)</f>
        <v>Animalia, Chordata, Aves, Passeriformes, Fringillidae, Chloris, chloris</v>
      </c>
      <c r="S73" s="6" t="s">
        <v>76</v>
      </c>
      <c r="T73" s="6" t="s">
        <v>77</v>
      </c>
      <c r="U73" s="6" t="s">
        <v>78</v>
      </c>
      <c r="V73" s="12" t="s">
        <v>79</v>
      </c>
      <c r="W73" s="12" t="s">
        <v>165</v>
      </c>
      <c r="X73" s="12" t="s">
        <v>202</v>
      </c>
      <c r="Y73" s="12" t="s">
        <v>203</v>
      </c>
      <c r="AA73" s="12" t="s">
        <v>83</v>
      </c>
      <c r="AB73" s="6" t="s">
        <v>84</v>
      </c>
      <c r="AC73" s="12" t="s">
        <v>204</v>
      </c>
      <c r="AD73" s="12" t="s">
        <v>259</v>
      </c>
      <c r="AE73" s="2">
        <v>44653</v>
      </c>
      <c r="AF73" s="43" t="s">
        <v>87</v>
      </c>
      <c r="AG73" s="7" t="s">
        <v>205</v>
      </c>
      <c r="AH73" s="43">
        <v>48.112617639424997</v>
      </c>
      <c r="AI73" s="43">
        <v>-1.70799603297513</v>
      </c>
      <c r="AL73" s="43">
        <v>10</v>
      </c>
      <c r="AN73" s="46" t="s">
        <v>5240</v>
      </c>
      <c r="AO73" s="5" t="s">
        <v>89</v>
      </c>
      <c r="AP73" s="12" t="s">
        <v>259</v>
      </c>
      <c r="AR73" s="7" t="s">
        <v>90</v>
      </c>
      <c r="AT73" s="4" t="str">
        <f>CONCATENATE(AU73,", ",AV73,", ",AW73,", ",AX73,", ",AY73,", ",AZ73,", ",BA73)</f>
        <v>Europe, France, FR, Bretagne, Ille-et-Vilaine, Rennes, Campus Institut Agro Rennes</v>
      </c>
      <c r="AU73" s="1" t="s">
        <v>91</v>
      </c>
      <c r="AV73" s="1" t="s">
        <v>92</v>
      </c>
      <c r="AW73" s="1" t="s">
        <v>93</v>
      </c>
      <c r="AX73" s="1" t="s">
        <v>94</v>
      </c>
      <c r="AY73" s="1" t="s">
        <v>95</v>
      </c>
      <c r="AZ73" s="1" t="s">
        <v>96</v>
      </c>
      <c r="BA73" s="1" t="s">
        <v>5242</v>
      </c>
      <c r="BC73" s="43"/>
      <c r="BF73" s="43" t="s">
        <v>4596</v>
      </c>
      <c r="BG73" s="43" t="s">
        <v>93</v>
      </c>
      <c r="BH73" s="7" t="s">
        <v>97</v>
      </c>
      <c r="BJ73" s="7" t="s">
        <v>98</v>
      </c>
      <c r="BK73" s="7" t="s">
        <v>99</v>
      </c>
      <c r="BL73" s="7" t="s">
        <v>4597</v>
      </c>
      <c r="BM73" s="7" t="s">
        <v>4598</v>
      </c>
      <c r="BS73" s="12" t="s">
        <v>259</v>
      </c>
      <c r="BU73" s="43">
        <v>1</v>
      </c>
      <c r="BW73" s="43" t="s">
        <v>103</v>
      </c>
    </row>
    <row r="74" spans="3:75" x14ac:dyDescent="0.35">
      <c r="C74" s="43" t="str">
        <f t="shared" si="1"/>
        <v>IARA:BDT-04:2022: 73</v>
      </c>
      <c r="D74" s="43">
        <v>73</v>
      </c>
      <c r="E74" s="43" t="s">
        <v>5230</v>
      </c>
      <c r="F74" s="1" t="s">
        <v>73</v>
      </c>
      <c r="G74" s="43" t="s">
        <v>5243</v>
      </c>
      <c r="H74" s="2">
        <v>44653</v>
      </c>
      <c r="J74" s="12">
        <f>YEAR(H74)</f>
        <v>2022</v>
      </c>
      <c r="K74" s="12">
        <f>MONTH(H74)</f>
        <v>4</v>
      </c>
      <c r="L74" s="12">
        <f>DAY(H74)</f>
        <v>2</v>
      </c>
      <c r="M74" s="13"/>
      <c r="P74" s="12" t="s">
        <v>75</v>
      </c>
      <c r="Q74" s="12" t="str">
        <f>CONCATENATE(X74," ",Y74)</f>
        <v>Turdus merula</v>
      </c>
      <c r="R74" s="14" t="str">
        <f>CONCATENATE(S74,", ",T74,", ",U74,", ",V74,", ",W74,", ",X74,", ",Y74)</f>
        <v>Animalia, Chordata, Aves, Passeriformes, Turdidae, Turdus, merula</v>
      </c>
      <c r="S74" s="6" t="s">
        <v>76</v>
      </c>
      <c r="T74" s="6" t="s">
        <v>77</v>
      </c>
      <c r="U74" s="6" t="s">
        <v>78</v>
      </c>
      <c r="V74" s="17" t="s">
        <v>79</v>
      </c>
      <c r="W74" s="17" t="s">
        <v>126</v>
      </c>
      <c r="X74" s="17" t="s">
        <v>127</v>
      </c>
      <c r="Y74" s="17" t="s">
        <v>132</v>
      </c>
      <c r="AA74" s="12" t="s">
        <v>83</v>
      </c>
      <c r="AB74" s="6" t="s">
        <v>84</v>
      </c>
      <c r="AC74" s="12" t="s">
        <v>133</v>
      </c>
      <c r="AD74" s="12" t="s">
        <v>259</v>
      </c>
      <c r="AE74" s="2">
        <v>44653</v>
      </c>
      <c r="AF74" s="43" t="s">
        <v>87</v>
      </c>
      <c r="AG74" s="7" t="s">
        <v>134</v>
      </c>
      <c r="AH74" s="43">
        <v>48.112799127160798</v>
      </c>
      <c r="AI74" s="43">
        <v>-1.70776392343184</v>
      </c>
      <c r="AL74" s="43">
        <v>10</v>
      </c>
      <c r="AN74" s="46" t="s">
        <v>5240</v>
      </c>
      <c r="AO74" s="5" t="s">
        <v>89</v>
      </c>
      <c r="AP74" s="12" t="s">
        <v>259</v>
      </c>
      <c r="AR74" s="7" t="s">
        <v>90</v>
      </c>
      <c r="AT74" s="4" t="str">
        <f>CONCATENATE(AU74,", ",AV74,", ",AW74,", ",AX74,", ",AY74,", ",AZ74,", ",BA74)</f>
        <v>Europe, France, FR, Bretagne, Ille-et-Vilaine, Rennes, Campus Institut Agro Rennes</v>
      </c>
      <c r="AU74" s="1" t="s">
        <v>91</v>
      </c>
      <c r="AV74" s="1" t="s">
        <v>92</v>
      </c>
      <c r="AW74" s="1" t="s">
        <v>93</v>
      </c>
      <c r="AX74" s="1" t="s">
        <v>94</v>
      </c>
      <c r="AY74" s="1" t="s">
        <v>95</v>
      </c>
      <c r="AZ74" s="1" t="s">
        <v>96</v>
      </c>
      <c r="BA74" s="1" t="s">
        <v>5242</v>
      </c>
      <c r="BC74" s="43"/>
      <c r="BF74" s="43" t="s">
        <v>4596</v>
      </c>
      <c r="BG74" s="43" t="s">
        <v>93</v>
      </c>
      <c r="BH74" s="7" t="s">
        <v>97</v>
      </c>
      <c r="BJ74" s="7" t="s">
        <v>98</v>
      </c>
      <c r="BK74" s="7" t="s">
        <v>99</v>
      </c>
      <c r="BL74" s="7" t="s">
        <v>4597</v>
      </c>
      <c r="BM74" s="7" t="s">
        <v>4598</v>
      </c>
      <c r="BS74" s="12" t="s">
        <v>259</v>
      </c>
      <c r="BU74" s="43">
        <v>1</v>
      </c>
      <c r="BW74" s="43" t="s">
        <v>103</v>
      </c>
    </row>
    <row r="75" spans="3:75" x14ac:dyDescent="0.35">
      <c r="C75" s="43" t="str">
        <f t="shared" si="1"/>
        <v>IARA:BDT-04:2022: 74</v>
      </c>
      <c r="D75" s="43">
        <v>74</v>
      </c>
      <c r="E75" s="43" t="s">
        <v>5230</v>
      </c>
      <c r="F75" s="1" t="s">
        <v>73</v>
      </c>
      <c r="G75" s="43" t="s">
        <v>5243</v>
      </c>
      <c r="H75" s="2">
        <v>44653</v>
      </c>
      <c r="J75" s="12">
        <f>YEAR(H75)</f>
        <v>2022</v>
      </c>
      <c r="K75" s="12">
        <f>MONTH(H75)</f>
        <v>4</v>
      </c>
      <c r="L75" s="12">
        <f>DAY(H75)</f>
        <v>2</v>
      </c>
      <c r="M75" s="13"/>
      <c r="P75" s="12" t="s">
        <v>75</v>
      </c>
      <c r="Q75" s="12" t="str">
        <f>CONCATENATE(X75," ",Y75)</f>
        <v>Erithacus rubecula</v>
      </c>
      <c r="R75" s="14" t="str">
        <f>CONCATENATE(S75,", ",T75,", ",U75,", ",V75,", ",W75,", ",X75,", ",Y75)</f>
        <v>Animalia, Chordata, Aves, Passeriformes, Muscicapidae, Erithacus, rubecula</v>
      </c>
      <c r="S75" s="6" t="s">
        <v>76</v>
      </c>
      <c r="T75" s="6" t="s">
        <v>77</v>
      </c>
      <c r="U75" s="6" t="s">
        <v>78</v>
      </c>
      <c r="V75" s="12" t="s">
        <v>79</v>
      </c>
      <c r="W75" s="12" t="s">
        <v>182</v>
      </c>
      <c r="X75" s="12" t="s">
        <v>183</v>
      </c>
      <c r="Y75" s="12" t="s">
        <v>184</v>
      </c>
      <c r="AA75" s="12" t="s">
        <v>83</v>
      </c>
      <c r="AB75" s="6" t="s">
        <v>84</v>
      </c>
      <c r="AC75" s="12" t="s">
        <v>185</v>
      </c>
      <c r="AD75" s="12" t="s">
        <v>259</v>
      </c>
      <c r="AE75" s="2">
        <v>44653</v>
      </c>
      <c r="AF75" s="43" t="s">
        <v>87</v>
      </c>
      <c r="AG75" s="7" t="s">
        <v>186</v>
      </c>
      <c r="AH75" s="43">
        <v>48.112901705183702</v>
      </c>
      <c r="AI75" s="43">
        <v>-1.7076489228884499</v>
      </c>
      <c r="AL75" s="43">
        <v>10</v>
      </c>
      <c r="AN75" s="46" t="s">
        <v>5240</v>
      </c>
      <c r="AO75" s="5" t="s">
        <v>89</v>
      </c>
      <c r="AP75" s="12" t="s">
        <v>259</v>
      </c>
      <c r="AR75" s="7" t="s">
        <v>90</v>
      </c>
      <c r="AT75" s="4" t="str">
        <f>CONCATENATE(AU75,", ",AV75,", ",AW75,", ",AX75,", ",AY75,", ",AZ75,", ",BA75)</f>
        <v>Europe, France, FR, Bretagne, Ille-et-Vilaine, Rennes, Campus Institut Agro Rennes</v>
      </c>
      <c r="AU75" s="1" t="s">
        <v>91</v>
      </c>
      <c r="AV75" s="1" t="s">
        <v>92</v>
      </c>
      <c r="AW75" s="1" t="s">
        <v>93</v>
      </c>
      <c r="AX75" s="1" t="s">
        <v>94</v>
      </c>
      <c r="AY75" s="1" t="s">
        <v>95</v>
      </c>
      <c r="AZ75" s="1" t="s">
        <v>96</v>
      </c>
      <c r="BA75" s="1" t="s">
        <v>5242</v>
      </c>
      <c r="BC75" s="43"/>
      <c r="BF75" s="43" t="s">
        <v>4596</v>
      </c>
      <c r="BG75" s="43" t="s">
        <v>93</v>
      </c>
      <c r="BH75" s="7" t="s">
        <v>97</v>
      </c>
      <c r="BJ75" s="7" t="s">
        <v>98</v>
      </c>
      <c r="BK75" s="7" t="s">
        <v>99</v>
      </c>
      <c r="BL75" s="7" t="s">
        <v>4597</v>
      </c>
      <c r="BM75" s="7" t="s">
        <v>4598</v>
      </c>
      <c r="BS75" s="12" t="s">
        <v>259</v>
      </c>
      <c r="BU75" s="43">
        <v>1</v>
      </c>
      <c r="BW75" s="43" t="s">
        <v>103</v>
      </c>
    </row>
    <row r="76" spans="3:75" x14ac:dyDescent="0.35">
      <c r="C76" s="43" t="str">
        <f t="shared" si="1"/>
        <v>IARA:BDT-04:2022: 75</v>
      </c>
      <c r="D76" s="43">
        <v>75</v>
      </c>
      <c r="E76" s="43" t="s">
        <v>5230</v>
      </c>
      <c r="F76" s="1" t="s">
        <v>73</v>
      </c>
      <c r="G76" s="43" t="s">
        <v>5243</v>
      </c>
      <c r="H76" s="2">
        <v>44653</v>
      </c>
      <c r="J76" s="12">
        <f>YEAR(H76)</f>
        <v>2022</v>
      </c>
      <c r="K76" s="12">
        <f>MONTH(H76)</f>
        <v>4</v>
      </c>
      <c r="L76" s="12">
        <f>DAY(H76)</f>
        <v>2</v>
      </c>
      <c r="M76" s="13"/>
      <c r="P76" s="12" t="s">
        <v>75</v>
      </c>
      <c r="Q76" s="12" t="str">
        <f>CONCATENATE(X76," ",Y76)</f>
        <v>Sylvia atricapilla</v>
      </c>
      <c r="R76" s="14" t="str">
        <f>CONCATENATE(S76,", ",T76,", ",U76,", ",V76,", ",W76,", ",X76,", ",Y76)</f>
        <v>Animalia, Chordata, Aves, Passeriformes, Sylviidae, Sylvia, atricapilla</v>
      </c>
      <c r="S76" s="6" t="s">
        <v>76</v>
      </c>
      <c r="T76" s="6" t="s">
        <v>77</v>
      </c>
      <c r="U76" s="6" t="s">
        <v>78</v>
      </c>
      <c r="V76" s="12" t="s">
        <v>79</v>
      </c>
      <c r="W76" s="12" t="s">
        <v>117</v>
      </c>
      <c r="X76" s="12" t="s">
        <v>118</v>
      </c>
      <c r="Y76" s="12" t="s">
        <v>119</v>
      </c>
      <c r="AA76" s="12" t="s">
        <v>83</v>
      </c>
      <c r="AB76" s="6" t="s">
        <v>84</v>
      </c>
      <c r="AC76" s="12" t="s">
        <v>120</v>
      </c>
      <c r="AD76" s="12" t="s">
        <v>259</v>
      </c>
      <c r="AE76" s="2">
        <v>44653</v>
      </c>
      <c r="AF76" s="43" t="s">
        <v>87</v>
      </c>
      <c r="AG76" s="7" t="s">
        <v>121</v>
      </c>
      <c r="AH76" s="43">
        <v>48.112448339332403</v>
      </c>
      <c r="AI76" s="43">
        <v>-1.7085174160963399</v>
      </c>
      <c r="AL76" s="43">
        <v>10</v>
      </c>
      <c r="AN76" s="46" t="s">
        <v>5240</v>
      </c>
      <c r="AO76" s="5" t="s">
        <v>89</v>
      </c>
      <c r="AP76" s="12" t="s">
        <v>259</v>
      </c>
      <c r="AR76" s="7" t="s">
        <v>90</v>
      </c>
      <c r="AT76" s="4" t="str">
        <f>CONCATENATE(AU76,", ",AV76,", ",AW76,", ",AX76,", ",AY76,", ",AZ76,", ",BA76)</f>
        <v>Europe, France, FR, Bretagne, Ille-et-Vilaine, Rennes, Campus Institut Agro Rennes</v>
      </c>
      <c r="AU76" s="1" t="s">
        <v>91</v>
      </c>
      <c r="AV76" s="1" t="s">
        <v>92</v>
      </c>
      <c r="AW76" s="1" t="s">
        <v>93</v>
      </c>
      <c r="AX76" s="1" t="s">
        <v>94</v>
      </c>
      <c r="AY76" s="1" t="s">
        <v>95</v>
      </c>
      <c r="AZ76" s="1" t="s">
        <v>96</v>
      </c>
      <c r="BA76" s="1" t="s">
        <v>5242</v>
      </c>
      <c r="BC76" s="43"/>
      <c r="BF76" s="43" t="s">
        <v>4596</v>
      </c>
      <c r="BG76" s="43" t="s">
        <v>93</v>
      </c>
      <c r="BH76" s="7" t="s">
        <v>97</v>
      </c>
      <c r="BJ76" s="7" t="s">
        <v>98</v>
      </c>
      <c r="BK76" s="7" t="s">
        <v>99</v>
      </c>
      <c r="BL76" s="7" t="s">
        <v>4597</v>
      </c>
      <c r="BM76" s="7" t="s">
        <v>4598</v>
      </c>
      <c r="BS76" s="12" t="s">
        <v>259</v>
      </c>
      <c r="BU76" s="43">
        <v>1</v>
      </c>
      <c r="BW76" s="43" t="s">
        <v>103</v>
      </c>
    </row>
    <row r="77" spans="3:75" x14ac:dyDescent="0.35">
      <c r="C77" s="43" t="str">
        <f t="shared" si="1"/>
        <v>IARA:BDT-04:2022: 76</v>
      </c>
      <c r="D77" s="43">
        <v>76</v>
      </c>
      <c r="E77" s="43" t="s">
        <v>5230</v>
      </c>
      <c r="F77" s="1" t="s">
        <v>73</v>
      </c>
      <c r="G77" s="43" t="s">
        <v>5243</v>
      </c>
      <c r="H77" s="2">
        <v>44653</v>
      </c>
      <c r="J77" s="12">
        <f>YEAR(H77)</f>
        <v>2022</v>
      </c>
      <c r="K77" s="12">
        <f>MONTH(H77)</f>
        <v>4</v>
      </c>
      <c r="L77" s="12">
        <f>DAY(H77)</f>
        <v>2</v>
      </c>
      <c r="M77" s="13"/>
      <c r="P77" s="12" t="s">
        <v>75</v>
      </c>
      <c r="Q77" s="12" t="str">
        <f>CONCATENATE(X77," ",Y77)</f>
        <v>Erithacus rubecula</v>
      </c>
      <c r="R77" s="14" t="str">
        <f>CONCATENATE(S77,", ",T77,", ",U77,", ",V77,", ",W77,", ",X77,", ",Y77)</f>
        <v>Animalia, Chordata, Aves, Passeriformes, Muscicapidae, Erithacus, rubecula</v>
      </c>
      <c r="S77" s="6" t="s">
        <v>76</v>
      </c>
      <c r="T77" s="6" t="s">
        <v>77</v>
      </c>
      <c r="U77" s="6" t="s">
        <v>78</v>
      </c>
      <c r="V77" s="12" t="s">
        <v>79</v>
      </c>
      <c r="W77" s="12" t="s">
        <v>182</v>
      </c>
      <c r="X77" s="12" t="s">
        <v>183</v>
      </c>
      <c r="Y77" s="12" t="s">
        <v>184</v>
      </c>
      <c r="AA77" s="12" t="s">
        <v>83</v>
      </c>
      <c r="AB77" s="6" t="s">
        <v>84</v>
      </c>
      <c r="AC77" s="12" t="s">
        <v>185</v>
      </c>
      <c r="AD77" s="12" t="s">
        <v>259</v>
      </c>
      <c r="AE77" s="2">
        <v>44653</v>
      </c>
      <c r="AF77" s="43" t="s">
        <v>87</v>
      </c>
      <c r="AG77" s="7" t="s">
        <v>186</v>
      </c>
      <c r="AH77" s="43">
        <v>48.1125137814063</v>
      </c>
      <c r="AI77" s="43">
        <v>-1.70851438280191</v>
      </c>
      <c r="AL77" s="43">
        <v>10</v>
      </c>
      <c r="AN77" s="46" t="s">
        <v>5240</v>
      </c>
      <c r="AO77" s="5" t="s">
        <v>89</v>
      </c>
      <c r="AP77" s="12" t="s">
        <v>259</v>
      </c>
      <c r="AR77" s="7" t="s">
        <v>90</v>
      </c>
      <c r="AT77" s="4" t="str">
        <f>CONCATENATE(AU77,", ",AV77,", ",AW77,", ",AX77,", ",AY77,", ",AZ77,", ",BA77)</f>
        <v>Europe, France, FR, Bretagne, Ille-et-Vilaine, Rennes, Campus Institut Agro Rennes</v>
      </c>
      <c r="AU77" s="1" t="s">
        <v>91</v>
      </c>
      <c r="AV77" s="1" t="s">
        <v>92</v>
      </c>
      <c r="AW77" s="1" t="s">
        <v>93</v>
      </c>
      <c r="AX77" s="1" t="s">
        <v>94</v>
      </c>
      <c r="AY77" s="1" t="s">
        <v>95</v>
      </c>
      <c r="AZ77" s="1" t="s">
        <v>96</v>
      </c>
      <c r="BA77" s="1" t="s">
        <v>5242</v>
      </c>
      <c r="BC77" s="43"/>
      <c r="BF77" s="43" t="s">
        <v>4596</v>
      </c>
      <c r="BG77" s="43" t="s">
        <v>93</v>
      </c>
      <c r="BH77" s="7" t="s">
        <v>97</v>
      </c>
      <c r="BJ77" s="7" t="s">
        <v>98</v>
      </c>
      <c r="BK77" s="7" t="s">
        <v>99</v>
      </c>
      <c r="BL77" s="7" t="s">
        <v>4597</v>
      </c>
      <c r="BM77" s="7" t="s">
        <v>4598</v>
      </c>
      <c r="BS77" s="12" t="s">
        <v>259</v>
      </c>
      <c r="BU77" s="43">
        <v>1</v>
      </c>
      <c r="BW77" s="43" t="s">
        <v>103</v>
      </c>
    </row>
    <row r="78" spans="3:75" x14ac:dyDescent="0.35">
      <c r="C78" s="43" t="str">
        <f t="shared" si="1"/>
        <v>IARA:BDT-04:2022: 77</v>
      </c>
      <c r="D78" s="43">
        <v>77</v>
      </c>
      <c r="E78" s="43" t="s">
        <v>5230</v>
      </c>
      <c r="F78" s="1" t="s">
        <v>73</v>
      </c>
      <c r="G78" s="43" t="s">
        <v>5243</v>
      </c>
      <c r="H78" s="2">
        <v>44653</v>
      </c>
      <c r="J78" s="12">
        <f>YEAR(H78)</f>
        <v>2022</v>
      </c>
      <c r="K78" s="12">
        <f>MONTH(H78)</f>
        <v>4</v>
      </c>
      <c r="L78" s="12">
        <f>DAY(H78)</f>
        <v>2</v>
      </c>
      <c r="M78" s="13"/>
      <c r="P78" s="12" t="s">
        <v>75</v>
      </c>
      <c r="Q78" s="12" t="str">
        <f>CONCATENATE(X78," ",Y78)</f>
        <v>Erithacus rubecula</v>
      </c>
      <c r="R78" s="14" t="str">
        <f>CONCATENATE(S78,", ",T78,", ",U78,", ",V78,", ",W78,", ",X78,", ",Y78)</f>
        <v>Animalia, Chordata, Aves, Passeriformes, Muscicapidae, Erithacus, rubecula</v>
      </c>
      <c r="S78" s="6" t="s">
        <v>76</v>
      </c>
      <c r="T78" s="6" t="s">
        <v>77</v>
      </c>
      <c r="U78" s="6" t="s">
        <v>78</v>
      </c>
      <c r="V78" s="12" t="s">
        <v>79</v>
      </c>
      <c r="W78" s="12" t="s">
        <v>182</v>
      </c>
      <c r="X78" s="12" t="s">
        <v>183</v>
      </c>
      <c r="Y78" s="12" t="s">
        <v>184</v>
      </c>
      <c r="AA78" s="12" t="s">
        <v>83</v>
      </c>
      <c r="AB78" s="6" t="s">
        <v>84</v>
      </c>
      <c r="AC78" s="12" t="s">
        <v>185</v>
      </c>
      <c r="AD78" s="12" t="s">
        <v>259</v>
      </c>
      <c r="AE78" s="2">
        <v>44653</v>
      </c>
      <c r="AF78" s="43" t="s">
        <v>87</v>
      </c>
      <c r="AG78" s="7" t="s">
        <v>186</v>
      </c>
      <c r="AH78" s="43">
        <v>48.1125289275763</v>
      </c>
      <c r="AI78" s="43">
        <v>-1.7085068657009099</v>
      </c>
      <c r="AL78" s="43">
        <v>10</v>
      </c>
      <c r="AN78" s="46" t="s">
        <v>5240</v>
      </c>
      <c r="AO78" s="5" t="s">
        <v>89</v>
      </c>
      <c r="AP78" s="12" t="s">
        <v>259</v>
      </c>
      <c r="AR78" s="7" t="s">
        <v>90</v>
      </c>
      <c r="AT78" s="4" t="str">
        <f>CONCATENATE(AU78,", ",AV78,", ",AW78,", ",AX78,", ",AY78,", ",AZ78,", ",BA78)</f>
        <v>Europe, France, FR, Bretagne, Ille-et-Vilaine, Rennes, Campus Institut Agro Rennes</v>
      </c>
      <c r="AU78" s="1" t="s">
        <v>91</v>
      </c>
      <c r="AV78" s="1" t="s">
        <v>92</v>
      </c>
      <c r="AW78" s="1" t="s">
        <v>93</v>
      </c>
      <c r="AX78" s="1" t="s">
        <v>94</v>
      </c>
      <c r="AY78" s="1" t="s">
        <v>95</v>
      </c>
      <c r="AZ78" s="1" t="s">
        <v>96</v>
      </c>
      <c r="BA78" s="1" t="s">
        <v>5242</v>
      </c>
      <c r="BC78" s="43"/>
      <c r="BF78" s="43" t="s">
        <v>4596</v>
      </c>
      <c r="BG78" s="43" t="s">
        <v>93</v>
      </c>
      <c r="BH78" s="7" t="s">
        <v>97</v>
      </c>
      <c r="BJ78" s="7" t="s">
        <v>98</v>
      </c>
      <c r="BK78" s="7" t="s">
        <v>99</v>
      </c>
      <c r="BL78" s="7" t="s">
        <v>4597</v>
      </c>
      <c r="BM78" s="7" t="s">
        <v>4598</v>
      </c>
      <c r="BS78" s="12" t="s">
        <v>259</v>
      </c>
      <c r="BU78" s="43">
        <v>1</v>
      </c>
      <c r="BW78" s="43" t="s">
        <v>103</v>
      </c>
    </row>
    <row r="79" spans="3:75" x14ac:dyDescent="0.35">
      <c r="C79" s="43" t="str">
        <f t="shared" si="1"/>
        <v>IARA:BDT-04:2022: 78</v>
      </c>
      <c r="D79" s="43">
        <v>78</v>
      </c>
      <c r="E79" s="43" t="s">
        <v>5230</v>
      </c>
      <c r="F79" s="1" t="s">
        <v>73</v>
      </c>
      <c r="G79" s="43" t="s">
        <v>5243</v>
      </c>
      <c r="H79" s="2">
        <v>44653</v>
      </c>
      <c r="J79" s="12">
        <f>YEAR(H79)</f>
        <v>2022</v>
      </c>
      <c r="K79" s="12">
        <f>MONTH(H79)</f>
        <v>4</v>
      </c>
      <c r="L79" s="12">
        <f>DAY(H79)</f>
        <v>2</v>
      </c>
      <c r="M79" s="13"/>
      <c r="P79" s="12" t="s">
        <v>75</v>
      </c>
      <c r="Q79" s="12" t="str">
        <f>CONCATENATE(X79," ",Y79)</f>
        <v>Pica pica</v>
      </c>
      <c r="R79" s="14" t="str">
        <f>CONCATENATE(S79,", ",T79,", ",U79,", ",V79,", ",W79,", ",X79,", ",Y79)</f>
        <v>Animalia, Chordata, Aves, Passeriformes, Corvidae, Pica, pica</v>
      </c>
      <c r="S79" s="6" t="s">
        <v>76</v>
      </c>
      <c r="T79" s="6" t="s">
        <v>77</v>
      </c>
      <c r="U79" s="6" t="s">
        <v>78</v>
      </c>
      <c r="V79" s="12" t="s">
        <v>79</v>
      </c>
      <c r="W79" s="12" t="s">
        <v>104</v>
      </c>
      <c r="X79" s="12" t="s">
        <v>155</v>
      </c>
      <c r="Y79" s="12" t="s">
        <v>156</v>
      </c>
      <c r="AA79" s="12" t="s">
        <v>83</v>
      </c>
      <c r="AB79" s="6" t="s">
        <v>84</v>
      </c>
      <c r="AC79" s="12" t="s">
        <v>157</v>
      </c>
      <c r="AD79" s="12" t="s">
        <v>259</v>
      </c>
      <c r="AE79" s="2">
        <v>44653</v>
      </c>
      <c r="AF79" s="43" t="s">
        <v>87</v>
      </c>
      <c r="AG79" s="7" t="s">
        <v>158</v>
      </c>
      <c r="AH79" s="43">
        <v>48.112591631769497</v>
      </c>
      <c r="AI79" s="43">
        <v>-1.7084237819919299</v>
      </c>
      <c r="AL79" s="43">
        <v>10</v>
      </c>
      <c r="AN79" s="46" t="s">
        <v>5240</v>
      </c>
      <c r="AO79" s="5" t="s">
        <v>89</v>
      </c>
      <c r="AP79" s="12" t="s">
        <v>259</v>
      </c>
      <c r="AR79" s="7" t="s">
        <v>90</v>
      </c>
      <c r="AT79" s="4" t="str">
        <f>CONCATENATE(AU79,", ",AV79,", ",AW79,", ",AX79,", ",AY79,", ",AZ79,", ",BA79)</f>
        <v>Europe, France, FR, Bretagne, Ille-et-Vilaine, Rennes, Campus Institut Agro Rennes</v>
      </c>
      <c r="AU79" s="1" t="s">
        <v>91</v>
      </c>
      <c r="AV79" s="1" t="s">
        <v>92</v>
      </c>
      <c r="AW79" s="1" t="s">
        <v>93</v>
      </c>
      <c r="AX79" s="1" t="s">
        <v>94</v>
      </c>
      <c r="AY79" s="1" t="s">
        <v>95</v>
      </c>
      <c r="AZ79" s="1" t="s">
        <v>96</v>
      </c>
      <c r="BA79" s="1" t="s">
        <v>5242</v>
      </c>
      <c r="BC79" s="43"/>
      <c r="BF79" s="43" t="s">
        <v>4596</v>
      </c>
      <c r="BG79" s="43" t="s">
        <v>93</v>
      </c>
      <c r="BH79" s="7" t="s">
        <v>97</v>
      </c>
      <c r="BJ79" s="7" t="s">
        <v>98</v>
      </c>
      <c r="BK79" s="7" t="s">
        <v>99</v>
      </c>
      <c r="BL79" s="7" t="s">
        <v>4597</v>
      </c>
      <c r="BM79" s="7" t="s">
        <v>4598</v>
      </c>
      <c r="BS79" s="12" t="s">
        <v>259</v>
      </c>
      <c r="BU79" s="43">
        <v>1</v>
      </c>
      <c r="BW79" s="43" t="s">
        <v>103</v>
      </c>
    </row>
    <row r="80" spans="3:75" x14ac:dyDescent="0.35">
      <c r="C80" s="43" t="str">
        <f t="shared" si="1"/>
        <v>IARA:BDT-04:2022: 79</v>
      </c>
      <c r="D80" s="43">
        <v>79</v>
      </c>
      <c r="E80" s="43" t="s">
        <v>5230</v>
      </c>
      <c r="F80" s="1" t="s">
        <v>73</v>
      </c>
      <c r="G80" s="43" t="s">
        <v>5243</v>
      </c>
      <c r="H80" s="2">
        <v>44653</v>
      </c>
      <c r="J80" s="12">
        <f>YEAR(H80)</f>
        <v>2022</v>
      </c>
      <c r="K80" s="12">
        <f>MONTH(H80)</f>
        <v>4</v>
      </c>
      <c r="L80" s="12">
        <f>DAY(H80)</f>
        <v>2</v>
      </c>
      <c r="M80" s="13"/>
      <c r="P80" s="12" t="s">
        <v>75</v>
      </c>
      <c r="Q80" s="12" t="str">
        <f>CONCATENATE(X80," ",Y80)</f>
        <v>Turdus merula</v>
      </c>
      <c r="R80" s="14" t="str">
        <f>CONCATENATE(S80,", ",T80,", ",U80,", ",V80,", ",W80,", ",X80,", ",Y80)</f>
        <v>Animalia, Chordata, Aves, Passeriformes, Turdidae, Turdus, merula</v>
      </c>
      <c r="S80" s="6" t="s">
        <v>76</v>
      </c>
      <c r="T80" s="6" t="s">
        <v>77</v>
      </c>
      <c r="U80" s="6" t="s">
        <v>78</v>
      </c>
      <c r="V80" s="17" t="s">
        <v>79</v>
      </c>
      <c r="W80" s="17" t="s">
        <v>126</v>
      </c>
      <c r="X80" s="17" t="s">
        <v>127</v>
      </c>
      <c r="Y80" s="17" t="s">
        <v>132</v>
      </c>
      <c r="AA80" s="12" t="s">
        <v>83</v>
      </c>
      <c r="AB80" s="6" t="s">
        <v>84</v>
      </c>
      <c r="AC80" s="12" t="s">
        <v>133</v>
      </c>
      <c r="AD80" s="12" t="s">
        <v>259</v>
      </c>
      <c r="AE80" s="2">
        <v>44653</v>
      </c>
      <c r="AF80" s="43" t="s">
        <v>87</v>
      </c>
      <c r="AG80" s="7" t="s">
        <v>134</v>
      </c>
      <c r="AH80" s="43">
        <v>48.112622321649297</v>
      </c>
      <c r="AI80" s="43">
        <v>-1.70862160013625</v>
      </c>
      <c r="AL80" s="43">
        <v>10</v>
      </c>
      <c r="AN80" s="46" t="s">
        <v>5240</v>
      </c>
      <c r="AO80" s="5" t="s">
        <v>89</v>
      </c>
      <c r="AP80" s="12" t="s">
        <v>259</v>
      </c>
      <c r="AR80" s="7" t="s">
        <v>90</v>
      </c>
      <c r="AT80" s="4" t="str">
        <f>CONCATENATE(AU80,", ",AV80,", ",AW80,", ",AX80,", ",AY80,", ",AZ80,", ",BA80)</f>
        <v>Europe, France, FR, Bretagne, Ille-et-Vilaine, Rennes, Campus Institut Agro Rennes</v>
      </c>
      <c r="AU80" s="1" t="s">
        <v>91</v>
      </c>
      <c r="AV80" s="1" t="s">
        <v>92</v>
      </c>
      <c r="AW80" s="1" t="s">
        <v>93</v>
      </c>
      <c r="AX80" s="1" t="s">
        <v>94</v>
      </c>
      <c r="AY80" s="1" t="s">
        <v>95</v>
      </c>
      <c r="AZ80" s="1" t="s">
        <v>96</v>
      </c>
      <c r="BA80" s="1" t="s">
        <v>5242</v>
      </c>
      <c r="BC80" s="43"/>
      <c r="BF80" s="43" t="s">
        <v>4596</v>
      </c>
      <c r="BG80" s="43" t="s">
        <v>93</v>
      </c>
      <c r="BH80" s="7" t="s">
        <v>97</v>
      </c>
      <c r="BJ80" s="7" t="s">
        <v>98</v>
      </c>
      <c r="BK80" s="7" t="s">
        <v>99</v>
      </c>
      <c r="BL80" s="7" t="s">
        <v>4597</v>
      </c>
      <c r="BM80" s="7" t="s">
        <v>4598</v>
      </c>
      <c r="BS80" s="12" t="s">
        <v>259</v>
      </c>
      <c r="BU80" s="43">
        <v>1</v>
      </c>
      <c r="BW80" s="43" t="s">
        <v>103</v>
      </c>
    </row>
    <row r="81" spans="3:75" x14ac:dyDescent="0.35">
      <c r="C81" s="43" t="str">
        <f t="shared" si="1"/>
        <v>IARA:BDT-04:2022: 80</v>
      </c>
      <c r="D81" s="43">
        <v>80</v>
      </c>
      <c r="E81" s="43" t="s">
        <v>5230</v>
      </c>
      <c r="F81" s="1" t="s">
        <v>73</v>
      </c>
      <c r="G81" s="43" t="s">
        <v>5243</v>
      </c>
      <c r="H81" s="2">
        <v>44653</v>
      </c>
      <c r="J81" s="12">
        <f>YEAR(H81)</f>
        <v>2022</v>
      </c>
      <c r="K81" s="12">
        <f>MONTH(H81)</f>
        <v>4</v>
      </c>
      <c r="L81" s="12">
        <f>DAY(H81)</f>
        <v>2</v>
      </c>
      <c r="M81" s="13"/>
      <c r="P81" s="12" t="s">
        <v>75</v>
      </c>
      <c r="Q81" s="12" t="str">
        <f>CONCATENATE(X81," ",Y81)</f>
        <v>Columba palumbus</v>
      </c>
      <c r="R81" s="14" t="str">
        <f>CONCATENATE(S81,", ",T81,", ",U81,", ",V81,", ",W81,", ",X81,", ",Y81)</f>
        <v>Animalia, Chordata, Aves, Columbiformes, Columbidae, Columba, palumbus</v>
      </c>
      <c r="S81" s="6" t="s">
        <v>76</v>
      </c>
      <c r="T81" s="6" t="s">
        <v>77</v>
      </c>
      <c r="U81" s="6" t="s">
        <v>78</v>
      </c>
      <c r="V81" s="12" t="s">
        <v>159</v>
      </c>
      <c r="W81" s="12" t="s">
        <v>160</v>
      </c>
      <c r="X81" s="12" t="s">
        <v>161</v>
      </c>
      <c r="Y81" s="12" t="s">
        <v>162</v>
      </c>
      <c r="AA81" s="12" t="s">
        <v>83</v>
      </c>
      <c r="AB81" s="6" t="s">
        <v>84</v>
      </c>
      <c r="AC81" s="12" t="s">
        <v>163</v>
      </c>
      <c r="AD81" s="12" t="s">
        <v>259</v>
      </c>
      <c r="AE81" s="2">
        <v>44653</v>
      </c>
      <c r="AF81" s="43" t="s">
        <v>87</v>
      </c>
      <c r="AG81" s="7" t="s">
        <v>164</v>
      </c>
      <c r="AH81" s="43">
        <v>48.112684893394402</v>
      </c>
      <c r="AI81" s="43">
        <v>-1.70846756552409</v>
      </c>
      <c r="AL81" s="43">
        <v>10</v>
      </c>
      <c r="AN81" s="46" t="s">
        <v>5240</v>
      </c>
      <c r="AO81" s="5" t="s">
        <v>89</v>
      </c>
      <c r="AP81" s="12" t="s">
        <v>259</v>
      </c>
      <c r="AR81" s="7" t="s">
        <v>90</v>
      </c>
      <c r="AT81" s="4" t="str">
        <f>CONCATENATE(AU81,", ",AV81,", ",AW81,", ",AX81,", ",AY81,", ",AZ81,", ",BA81)</f>
        <v>Europe, France, FR, Bretagne, Ille-et-Vilaine, Rennes, Campus Institut Agro Rennes</v>
      </c>
      <c r="AU81" s="1" t="s">
        <v>91</v>
      </c>
      <c r="AV81" s="1" t="s">
        <v>92</v>
      </c>
      <c r="AW81" s="1" t="s">
        <v>93</v>
      </c>
      <c r="AX81" s="1" t="s">
        <v>94</v>
      </c>
      <c r="AY81" s="1" t="s">
        <v>95</v>
      </c>
      <c r="AZ81" s="1" t="s">
        <v>96</v>
      </c>
      <c r="BA81" s="1" t="s">
        <v>5242</v>
      </c>
      <c r="BC81" s="43"/>
      <c r="BF81" s="43" t="s">
        <v>4596</v>
      </c>
      <c r="BG81" s="43" t="s">
        <v>93</v>
      </c>
      <c r="BH81" s="7" t="s">
        <v>97</v>
      </c>
      <c r="BJ81" s="7" t="s">
        <v>98</v>
      </c>
      <c r="BK81" s="7" t="s">
        <v>99</v>
      </c>
      <c r="BL81" s="7" t="s">
        <v>4597</v>
      </c>
      <c r="BM81" s="7" t="s">
        <v>4598</v>
      </c>
      <c r="BS81" s="12" t="s">
        <v>259</v>
      </c>
      <c r="BU81" s="43">
        <v>1</v>
      </c>
      <c r="BW81" s="43" t="s">
        <v>103</v>
      </c>
    </row>
    <row r="82" spans="3:75" x14ac:dyDescent="0.35">
      <c r="C82" s="43" t="str">
        <f t="shared" si="1"/>
        <v>IARA:BDT-04:2022: 81</v>
      </c>
      <c r="D82" s="43">
        <v>81</v>
      </c>
      <c r="E82" s="43" t="s">
        <v>5230</v>
      </c>
      <c r="F82" s="1" t="s">
        <v>73</v>
      </c>
      <c r="G82" s="43" t="s">
        <v>5243</v>
      </c>
      <c r="H82" s="2">
        <v>44653</v>
      </c>
      <c r="J82" s="12">
        <f>YEAR(H82)</f>
        <v>2022</v>
      </c>
      <c r="K82" s="12">
        <f>MONTH(H82)</f>
        <v>4</v>
      </c>
      <c r="L82" s="12">
        <f>DAY(H82)</f>
        <v>2</v>
      </c>
      <c r="M82" s="13"/>
      <c r="P82" s="12" t="s">
        <v>75</v>
      </c>
      <c r="Q82" s="12" t="str">
        <f>CONCATENATE(X82," ",Y82)</f>
        <v>Columba palumbus</v>
      </c>
      <c r="R82" s="14" t="str">
        <f>CONCATENATE(S82,", ",T82,", ",U82,", ",V82,", ",W82,", ",X82,", ",Y82)</f>
        <v>Animalia, Chordata, Aves, Columbiformes, Columbidae, Columba, palumbus</v>
      </c>
      <c r="S82" s="6" t="s">
        <v>76</v>
      </c>
      <c r="T82" s="6" t="s">
        <v>77</v>
      </c>
      <c r="U82" s="6" t="s">
        <v>78</v>
      </c>
      <c r="V82" s="12" t="s">
        <v>159</v>
      </c>
      <c r="W82" s="12" t="s">
        <v>160</v>
      </c>
      <c r="X82" s="12" t="s">
        <v>161</v>
      </c>
      <c r="Y82" s="12" t="s">
        <v>162</v>
      </c>
      <c r="AA82" s="12" t="s">
        <v>83</v>
      </c>
      <c r="AB82" s="6" t="s">
        <v>84</v>
      </c>
      <c r="AC82" s="12" t="s">
        <v>163</v>
      </c>
      <c r="AD82" s="12" t="s">
        <v>259</v>
      </c>
      <c r="AE82" s="2">
        <v>44653</v>
      </c>
      <c r="AF82" s="43" t="s">
        <v>87</v>
      </c>
      <c r="AG82" s="7" t="s">
        <v>164</v>
      </c>
      <c r="AH82" s="43">
        <v>48.112674781253098</v>
      </c>
      <c r="AI82" s="43">
        <v>-1.7084976998889201</v>
      </c>
      <c r="AL82" s="43">
        <v>10</v>
      </c>
      <c r="AN82" s="46" t="s">
        <v>5240</v>
      </c>
      <c r="AO82" s="5" t="s">
        <v>89</v>
      </c>
      <c r="AP82" s="12" t="s">
        <v>259</v>
      </c>
      <c r="AR82" s="7" t="s">
        <v>90</v>
      </c>
      <c r="AT82" s="4" t="str">
        <f>CONCATENATE(AU82,", ",AV82,", ",AW82,", ",AX82,", ",AY82,", ",AZ82,", ",BA82)</f>
        <v>Europe, France, FR, Bretagne, Ille-et-Vilaine, Rennes, Campus Institut Agro Rennes</v>
      </c>
      <c r="AU82" s="1" t="s">
        <v>91</v>
      </c>
      <c r="AV82" s="1" t="s">
        <v>92</v>
      </c>
      <c r="AW82" s="1" t="s">
        <v>93</v>
      </c>
      <c r="AX82" s="1" t="s">
        <v>94</v>
      </c>
      <c r="AY82" s="1" t="s">
        <v>95</v>
      </c>
      <c r="AZ82" s="1" t="s">
        <v>96</v>
      </c>
      <c r="BA82" s="1" t="s">
        <v>5242</v>
      </c>
      <c r="BC82" s="43"/>
      <c r="BF82" s="43" t="s">
        <v>4596</v>
      </c>
      <c r="BG82" s="43" t="s">
        <v>93</v>
      </c>
      <c r="BH82" s="7" t="s">
        <v>97</v>
      </c>
      <c r="BJ82" s="7" t="s">
        <v>98</v>
      </c>
      <c r="BK82" s="7" t="s">
        <v>99</v>
      </c>
      <c r="BL82" s="7" t="s">
        <v>4597</v>
      </c>
      <c r="BM82" s="7" t="s">
        <v>4598</v>
      </c>
      <c r="BS82" s="12" t="s">
        <v>259</v>
      </c>
      <c r="BU82" s="43">
        <v>1</v>
      </c>
      <c r="BW82" s="43" t="s">
        <v>103</v>
      </c>
    </row>
    <row r="83" spans="3:75" x14ac:dyDescent="0.35">
      <c r="C83" s="43" t="str">
        <f t="shared" si="1"/>
        <v>IARA:BDT-04:2022: 82</v>
      </c>
      <c r="D83" s="43">
        <v>82</v>
      </c>
      <c r="E83" s="43" t="s">
        <v>5230</v>
      </c>
      <c r="F83" s="1" t="s">
        <v>73</v>
      </c>
      <c r="G83" s="43" t="s">
        <v>5243</v>
      </c>
      <c r="H83" s="2">
        <v>44653</v>
      </c>
      <c r="J83" s="12">
        <f>YEAR(H83)</f>
        <v>2022</v>
      </c>
      <c r="K83" s="12">
        <f>MONTH(H83)</f>
        <v>4</v>
      </c>
      <c r="L83" s="12">
        <f>DAY(H83)</f>
        <v>2</v>
      </c>
      <c r="M83" s="13"/>
      <c r="P83" s="12" t="s">
        <v>75</v>
      </c>
      <c r="Q83" s="12" t="str">
        <f>CONCATENATE(X83," ",Y83)</f>
        <v>Phylloscopus collybita</v>
      </c>
      <c r="R83" s="14" t="str">
        <f>CONCATENATE(S83,", ",T83,", ",U83,", ",V83,", ",W83,", ",X83,", ",Y83)</f>
        <v>Animalia, Chordata, Aves, Passeriformes, Phylloscopidae, Phylloscopus, collybita</v>
      </c>
      <c r="S83" s="6" t="s">
        <v>76</v>
      </c>
      <c r="T83" s="6" t="s">
        <v>77</v>
      </c>
      <c r="U83" s="6" t="s">
        <v>78</v>
      </c>
      <c r="V83" s="12" t="s">
        <v>79</v>
      </c>
      <c r="W83" s="12" t="s">
        <v>170</v>
      </c>
      <c r="X83" s="12" t="s">
        <v>171</v>
      </c>
      <c r="Y83" s="12" t="s">
        <v>172</v>
      </c>
      <c r="AA83" s="12" t="s">
        <v>83</v>
      </c>
      <c r="AB83" s="6" t="s">
        <v>173</v>
      </c>
      <c r="AC83" s="12" t="s">
        <v>174</v>
      </c>
      <c r="AD83" s="12" t="s">
        <v>259</v>
      </c>
      <c r="AE83" s="2">
        <v>44653</v>
      </c>
      <c r="AF83" s="43" t="s">
        <v>87</v>
      </c>
      <c r="AG83" s="7" t="s">
        <v>175</v>
      </c>
      <c r="AH83" s="43">
        <v>48.112718409331897</v>
      </c>
      <c r="AI83" s="43">
        <v>-1.70859469686737</v>
      </c>
      <c r="AL83" s="43">
        <v>10</v>
      </c>
      <c r="AN83" s="46" t="s">
        <v>5240</v>
      </c>
      <c r="AO83" s="5" t="s">
        <v>89</v>
      </c>
      <c r="AP83" s="12" t="s">
        <v>259</v>
      </c>
      <c r="AR83" s="7" t="s">
        <v>90</v>
      </c>
      <c r="AT83" s="4" t="str">
        <f>CONCATENATE(AU83,", ",AV83,", ",AW83,", ",AX83,", ",AY83,", ",AZ83,", ",BA83)</f>
        <v>Europe, France, FR, Bretagne, Ille-et-Vilaine, Rennes, Campus Institut Agro Rennes</v>
      </c>
      <c r="AU83" s="1" t="s">
        <v>91</v>
      </c>
      <c r="AV83" s="1" t="s">
        <v>92</v>
      </c>
      <c r="AW83" s="1" t="s">
        <v>93</v>
      </c>
      <c r="AX83" s="1" t="s">
        <v>94</v>
      </c>
      <c r="AY83" s="1" t="s">
        <v>95</v>
      </c>
      <c r="AZ83" s="1" t="s">
        <v>96</v>
      </c>
      <c r="BA83" s="1" t="s">
        <v>5242</v>
      </c>
      <c r="BC83" s="43"/>
      <c r="BF83" s="43" t="s">
        <v>4596</v>
      </c>
      <c r="BG83" s="43" t="s">
        <v>93</v>
      </c>
      <c r="BH83" s="7" t="s">
        <v>97</v>
      </c>
      <c r="BJ83" s="7" t="s">
        <v>98</v>
      </c>
      <c r="BK83" s="7" t="s">
        <v>99</v>
      </c>
      <c r="BL83" s="7" t="s">
        <v>4597</v>
      </c>
      <c r="BM83" s="7" t="s">
        <v>4598</v>
      </c>
      <c r="BS83" s="12" t="s">
        <v>259</v>
      </c>
      <c r="BU83" s="43">
        <v>1</v>
      </c>
      <c r="BW83" s="43" t="s">
        <v>103</v>
      </c>
    </row>
    <row r="84" spans="3:75" x14ac:dyDescent="0.35">
      <c r="C84" s="43" t="str">
        <f t="shared" si="1"/>
        <v>IARA:BDT-04:2022: 83</v>
      </c>
      <c r="D84" s="43">
        <v>83</v>
      </c>
      <c r="E84" s="43" t="s">
        <v>5230</v>
      </c>
      <c r="F84" s="1" t="s">
        <v>73</v>
      </c>
      <c r="G84" s="43" t="s">
        <v>5243</v>
      </c>
      <c r="H84" s="2">
        <v>44653</v>
      </c>
      <c r="J84" s="12">
        <f>YEAR(H84)</f>
        <v>2022</v>
      </c>
      <c r="K84" s="12">
        <f>MONTH(H84)</f>
        <v>4</v>
      </c>
      <c r="L84" s="12">
        <f>DAY(H84)</f>
        <v>2</v>
      </c>
      <c r="M84" s="13"/>
      <c r="P84" s="12" t="s">
        <v>75</v>
      </c>
      <c r="Q84" s="12" t="str">
        <f>CONCATENATE(X84," ",Y84)</f>
        <v>Sturnus vulgaris</v>
      </c>
      <c r="R84" s="14" t="str">
        <f>CONCATENATE(S84,", ",T84,", ",U84,", ",V84,", ",W84,", ",X84,", ",Y84)</f>
        <v>Animalia, Chordata, Aves, Passeriformes, Sturnidae, Sturnus, vulgaris</v>
      </c>
      <c r="S84" s="6" t="s">
        <v>76</v>
      </c>
      <c r="T84" s="6" t="s">
        <v>77</v>
      </c>
      <c r="U84" s="6" t="s">
        <v>78</v>
      </c>
      <c r="V84" s="12" t="s">
        <v>79</v>
      </c>
      <c r="W84" s="12" t="s">
        <v>112</v>
      </c>
      <c r="X84" s="12" t="s">
        <v>113</v>
      </c>
      <c r="Y84" s="12" t="s">
        <v>114</v>
      </c>
      <c r="AA84" s="12" t="s">
        <v>83</v>
      </c>
      <c r="AB84" s="6" t="s">
        <v>84</v>
      </c>
      <c r="AC84" s="12" t="s">
        <v>115</v>
      </c>
      <c r="AD84" s="12" t="s">
        <v>259</v>
      </c>
      <c r="AE84" s="2">
        <v>44653</v>
      </c>
      <c r="AF84" s="43" t="s">
        <v>87</v>
      </c>
      <c r="AG84" s="7" t="s">
        <v>116</v>
      </c>
      <c r="AH84" s="43">
        <v>48.112737573431303</v>
      </c>
      <c r="AI84" s="43">
        <v>-1.70826387811237</v>
      </c>
      <c r="AL84" s="43">
        <v>10</v>
      </c>
      <c r="AN84" s="46" t="s">
        <v>5240</v>
      </c>
      <c r="AO84" s="5" t="s">
        <v>89</v>
      </c>
      <c r="AP84" s="12" t="s">
        <v>259</v>
      </c>
      <c r="AR84" s="7" t="s">
        <v>90</v>
      </c>
      <c r="AT84" s="4" t="str">
        <f>CONCATENATE(AU84,", ",AV84,", ",AW84,", ",AX84,", ",AY84,", ",AZ84,", ",BA84)</f>
        <v>Europe, France, FR, Bretagne, Ille-et-Vilaine, Rennes, Campus Institut Agro Rennes</v>
      </c>
      <c r="AU84" s="1" t="s">
        <v>91</v>
      </c>
      <c r="AV84" s="1" t="s">
        <v>92</v>
      </c>
      <c r="AW84" s="1" t="s">
        <v>93</v>
      </c>
      <c r="AX84" s="1" t="s">
        <v>94</v>
      </c>
      <c r="AY84" s="1" t="s">
        <v>95</v>
      </c>
      <c r="AZ84" s="1" t="s">
        <v>96</v>
      </c>
      <c r="BA84" s="1" t="s">
        <v>5242</v>
      </c>
      <c r="BC84" s="43"/>
      <c r="BF84" s="43" t="s">
        <v>4596</v>
      </c>
      <c r="BG84" s="43" t="s">
        <v>93</v>
      </c>
      <c r="BH84" s="7" t="s">
        <v>97</v>
      </c>
      <c r="BJ84" s="7" t="s">
        <v>98</v>
      </c>
      <c r="BK84" s="7" t="s">
        <v>99</v>
      </c>
      <c r="BL84" s="7" t="s">
        <v>4597</v>
      </c>
      <c r="BM84" s="7" t="s">
        <v>4598</v>
      </c>
      <c r="BS84" s="12" t="s">
        <v>259</v>
      </c>
      <c r="BU84" s="43">
        <v>1</v>
      </c>
      <c r="BW84" s="43" t="s">
        <v>103</v>
      </c>
    </row>
    <row r="85" spans="3:75" x14ac:dyDescent="0.35">
      <c r="C85" s="43" t="str">
        <f t="shared" si="1"/>
        <v>IARA:BDT-04:2022: 84</v>
      </c>
      <c r="D85" s="43">
        <v>84</v>
      </c>
      <c r="E85" s="43" t="s">
        <v>5230</v>
      </c>
      <c r="F85" s="1" t="s">
        <v>73</v>
      </c>
      <c r="G85" s="43" t="s">
        <v>5243</v>
      </c>
      <c r="H85" s="2">
        <v>44653</v>
      </c>
      <c r="J85" s="12">
        <f>YEAR(H85)</f>
        <v>2022</v>
      </c>
      <c r="K85" s="12">
        <f>MONTH(H85)</f>
        <v>4</v>
      </c>
      <c r="L85" s="12">
        <f>DAY(H85)</f>
        <v>2</v>
      </c>
      <c r="M85" s="13"/>
      <c r="P85" s="12" t="s">
        <v>75</v>
      </c>
      <c r="Q85" s="12" t="str">
        <f>CONCATENATE(X85," ",Y85)</f>
        <v>Regulus ignicapilla</v>
      </c>
      <c r="R85" s="14" t="str">
        <f>CONCATENATE(S85,", ",T85,", ",U85,", ",V85,", ",W85,", ",X85,", ",Y85)</f>
        <v>Animalia, Chordata, Aves, Passeriformes, Regulidae, Regulus, ignicapilla</v>
      </c>
      <c r="S85" s="6" t="s">
        <v>76</v>
      </c>
      <c r="T85" s="6" t="s">
        <v>77</v>
      </c>
      <c r="U85" s="6" t="s">
        <v>78</v>
      </c>
      <c r="V85" s="12" t="s">
        <v>79</v>
      </c>
      <c r="W85" s="12" t="s">
        <v>176</v>
      </c>
      <c r="X85" s="12" t="s">
        <v>177</v>
      </c>
      <c r="Y85" s="12" t="s">
        <v>178</v>
      </c>
      <c r="AA85" s="12" t="s">
        <v>83</v>
      </c>
      <c r="AB85" s="6" t="s">
        <v>179</v>
      </c>
      <c r="AC85" s="12" t="s">
        <v>180</v>
      </c>
      <c r="AD85" s="12" t="s">
        <v>259</v>
      </c>
      <c r="AE85" s="2">
        <v>44653</v>
      </c>
      <c r="AF85" s="43" t="s">
        <v>87</v>
      </c>
      <c r="AG85" s="7" t="s">
        <v>181</v>
      </c>
      <c r="AH85" s="43">
        <v>48.1127902980569</v>
      </c>
      <c r="AI85" s="43">
        <v>-1.70828187930596</v>
      </c>
      <c r="AL85" s="43">
        <v>10</v>
      </c>
      <c r="AN85" s="46" t="s">
        <v>5240</v>
      </c>
      <c r="AO85" s="5" t="s">
        <v>89</v>
      </c>
      <c r="AP85" s="12" t="s">
        <v>259</v>
      </c>
      <c r="AR85" s="7" t="s">
        <v>90</v>
      </c>
      <c r="AT85" s="4" t="str">
        <f>CONCATENATE(AU85,", ",AV85,", ",AW85,", ",AX85,", ",AY85,", ",AZ85,", ",BA85)</f>
        <v>Europe, France, FR, Bretagne, Ille-et-Vilaine, Rennes, Campus Institut Agro Rennes</v>
      </c>
      <c r="AU85" s="1" t="s">
        <v>91</v>
      </c>
      <c r="AV85" s="1" t="s">
        <v>92</v>
      </c>
      <c r="AW85" s="1" t="s">
        <v>93</v>
      </c>
      <c r="AX85" s="1" t="s">
        <v>94</v>
      </c>
      <c r="AY85" s="1" t="s">
        <v>95</v>
      </c>
      <c r="AZ85" s="1" t="s">
        <v>96</v>
      </c>
      <c r="BA85" s="1" t="s">
        <v>5242</v>
      </c>
      <c r="BC85" s="43"/>
      <c r="BF85" s="43" t="s">
        <v>4596</v>
      </c>
      <c r="BG85" s="43" t="s">
        <v>93</v>
      </c>
      <c r="BH85" s="7" t="s">
        <v>97</v>
      </c>
      <c r="BJ85" s="7" t="s">
        <v>98</v>
      </c>
      <c r="BK85" s="7" t="s">
        <v>99</v>
      </c>
      <c r="BL85" s="7" t="s">
        <v>4597</v>
      </c>
      <c r="BM85" s="7" t="s">
        <v>4598</v>
      </c>
      <c r="BS85" s="12" t="s">
        <v>259</v>
      </c>
      <c r="BU85" s="43">
        <v>1</v>
      </c>
      <c r="BW85" s="43" t="s">
        <v>103</v>
      </c>
    </row>
    <row r="86" spans="3:75" x14ac:dyDescent="0.35">
      <c r="C86" s="43" t="str">
        <f t="shared" si="1"/>
        <v>IARA:BDT-04:2022: 85</v>
      </c>
      <c r="D86" s="43">
        <v>85</v>
      </c>
      <c r="E86" s="43" t="s">
        <v>5230</v>
      </c>
      <c r="F86" s="1" t="s">
        <v>73</v>
      </c>
      <c r="G86" s="43" t="s">
        <v>5243</v>
      </c>
      <c r="H86" s="2">
        <v>44653</v>
      </c>
      <c r="J86" s="12">
        <f>YEAR(H86)</f>
        <v>2022</v>
      </c>
      <c r="K86" s="12">
        <f>MONTH(H86)</f>
        <v>4</v>
      </c>
      <c r="L86" s="12">
        <f>DAY(H86)</f>
        <v>2</v>
      </c>
      <c r="M86" s="13"/>
      <c r="P86" s="12" t="s">
        <v>75</v>
      </c>
      <c r="Q86" s="12" t="str">
        <f>CONCATENATE(X86," ",Y86)</f>
        <v>Prunella modularis</v>
      </c>
      <c r="R86" s="14" t="str">
        <f>CONCATENATE(S86,", ",T86,", ",U86,", ",V86,", ",W86,", ",X86,", ",Y86)</f>
        <v>Animalia, Chordata, Aves, Passeriformes, Prunellidae, Prunella, modularis</v>
      </c>
      <c r="S86" s="6" t="s">
        <v>76</v>
      </c>
      <c r="T86" s="6" t="s">
        <v>77</v>
      </c>
      <c r="U86" s="6" t="s">
        <v>78</v>
      </c>
      <c r="V86" s="12" t="s">
        <v>79</v>
      </c>
      <c r="W86" s="12" t="s">
        <v>80</v>
      </c>
      <c r="X86" s="12" t="s">
        <v>81</v>
      </c>
      <c r="Y86" s="12" t="s">
        <v>82</v>
      </c>
      <c r="AA86" s="12" t="s">
        <v>83</v>
      </c>
      <c r="AB86" s="6" t="s">
        <v>84</v>
      </c>
      <c r="AC86" s="12" t="s">
        <v>85</v>
      </c>
      <c r="AD86" s="12" t="s">
        <v>259</v>
      </c>
      <c r="AE86" s="2">
        <v>44653</v>
      </c>
      <c r="AF86" s="43" t="s">
        <v>87</v>
      </c>
      <c r="AG86" s="7" t="s">
        <v>88</v>
      </c>
      <c r="AH86" s="43">
        <v>48.1128975574347</v>
      </c>
      <c r="AI86" s="43">
        <v>-1.7081983330130801</v>
      </c>
      <c r="AL86" s="43">
        <v>10</v>
      </c>
      <c r="AN86" s="46" t="s">
        <v>5240</v>
      </c>
      <c r="AO86" s="5" t="s">
        <v>89</v>
      </c>
      <c r="AP86" s="12" t="s">
        <v>259</v>
      </c>
      <c r="AR86" s="7" t="s">
        <v>90</v>
      </c>
      <c r="AT86" s="4" t="str">
        <f>CONCATENATE(AU86,", ",AV86,", ",AW86,", ",AX86,", ",AY86,", ",AZ86,", ",BA86)</f>
        <v>Europe, France, FR, Bretagne, Ille-et-Vilaine, Rennes, Campus Institut Agro Rennes</v>
      </c>
      <c r="AU86" s="1" t="s">
        <v>91</v>
      </c>
      <c r="AV86" s="1" t="s">
        <v>92</v>
      </c>
      <c r="AW86" s="1" t="s">
        <v>93</v>
      </c>
      <c r="AX86" s="1" t="s">
        <v>94</v>
      </c>
      <c r="AY86" s="1" t="s">
        <v>95</v>
      </c>
      <c r="AZ86" s="1" t="s">
        <v>96</v>
      </c>
      <c r="BA86" s="1" t="s">
        <v>5242</v>
      </c>
      <c r="BC86" s="43"/>
      <c r="BF86" s="43" t="s">
        <v>4596</v>
      </c>
      <c r="BG86" s="43" t="s">
        <v>93</v>
      </c>
      <c r="BH86" s="7" t="s">
        <v>97</v>
      </c>
      <c r="BJ86" s="7" t="s">
        <v>98</v>
      </c>
      <c r="BK86" s="7" t="s">
        <v>99</v>
      </c>
      <c r="BL86" s="7" t="s">
        <v>4597</v>
      </c>
      <c r="BM86" s="7" t="s">
        <v>4598</v>
      </c>
      <c r="BS86" s="12" t="s">
        <v>259</v>
      </c>
      <c r="BU86" s="43">
        <v>1</v>
      </c>
      <c r="BW86" s="43" t="s">
        <v>103</v>
      </c>
    </row>
    <row r="87" spans="3:75" x14ac:dyDescent="0.35">
      <c r="C87" s="43" t="str">
        <f t="shared" si="1"/>
        <v>IARA:BDT-04:2022: 86</v>
      </c>
      <c r="D87" s="43">
        <v>86</v>
      </c>
      <c r="E87" s="43" t="s">
        <v>5230</v>
      </c>
      <c r="F87" s="1" t="s">
        <v>73</v>
      </c>
      <c r="G87" s="43" t="s">
        <v>5243</v>
      </c>
      <c r="H87" s="2">
        <v>44653</v>
      </c>
      <c r="J87" s="12">
        <f>YEAR(H87)</f>
        <v>2022</v>
      </c>
      <c r="K87" s="12">
        <f>MONTH(H87)</f>
        <v>4</v>
      </c>
      <c r="L87" s="12">
        <f>DAY(H87)</f>
        <v>2</v>
      </c>
      <c r="M87" s="13"/>
      <c r="P87" s="12" t="s">
        <v>75</v>
      </c>
      <c r="Q87" s="12" t="str">
        <f>CONCATENATE(X87," ",Y87)</f>
        <v>Cyanistes caeruleus</v>
      </c>
      <c r="R87" s="14" t="str">
        <f>CONCATENATE(S87,", ",T87,", ",U87,", ",V87,", ",W87,", ",X87,", ",Y87)</f>
        <v>Animalia, Chordata, Aves, Passeriformes, Paridae, Cyanistes, caeruleus</v>
      </c>
      <c r="S87" s="6" t="s">
        <v>76</v>
      </c>
      <c r="T87" s="6" t="s">
        <v>77</v>
      </c>
      <c r="U87" s="6" t="s">
        <v>78</v>
      </c>
      <c r="V87" s="12" t="s">
        <v>79</v>
      </c>
      <c r="W87" s="12" t="s">
        <v>135</v>
      </c>
      <c r="X87" s="12" t="s">
        <v>136</v>
      </c>
      <c r="Y87" s="12" t="s">
        <v>137</v>
      </c>
      <c r="AA87" s="12" t="s">
        <v>83</v>
      </c>
      <c r="AB87" s="6" t="s">
        <v>84</v>
      </c>
      <c r="AC87" s="12" t="s">
        <v>138</v>
      </c>
      <c r="AD87" s="12" t="s">
        <v>259</v>
      </c>
      <c r="AE87" s="2">
        <v>44653</v>
      </c>
      <c r="AF87" s="43" t="s">
        <v>87</v>
      </c>
      <c r="AG87" s="7" t="s">
        <v>139</v>
      </c>
      <c r="AH87" s="43">
        <v>48.112985166349297</v>
      </c>
      <c r="AI87" s="43">
        <v>-1.7080864324149501</v>
      </c>
      <c r="AL87" s="43">
        <v>10</v>
      </c>
      <c r="AN87" s="46" t="s">
        <v>5240</v>
      </c>
      <c r="AO87" s="5" t="s">
        <v>89</v>
      </c>
      <c r="AP87" s="12" t="s">
        <v>259</v>
      </c>
      <c r="AR87" s="7" t="s">
        <v>90</v>
      </c>
      <c r="AT87" s="4" t="str">
        <f>CONCATENATE(AU87,", ",AV87,", ",AW87,", ",AX87,", ",AY87,", ",AZ87,", ",BA87)</f>
        <v>Europe, France, FR, Bretagne, Ille-et-Vilaine, Rennes, Campus Institut Agro Rennes</v>
      </c>
      <c r="AU87" s="1" t="s">
        <v>91</v>
      </c>
      <c r="AV87" s="1" t="s">
        <v>92</v>
      </c>
      <c r="AW87" s="1" t="s">
        <v>93</v>
      </c>
      <c r="AX87" s="1" t="s">
        <v>94</v>
      </c>
      <c r="AY87" s="1" t="s">
        <v>95</v>
      </c>
      <c r="AZ87" s="1" t="s">
        <v>96</v>
      </c>
      <c r="BA87" s="1" t="s">
        <v>5242</v>
      </c>
      <c r="BC87" s="43"/>
      <c r="BF87" s="43" t="s">
        <v>4596</v>
      </c>
      <c r="BG87" s="43" t="s">
        <v>93</v>
      </c>
      <c r="BH87" s="7" t="s">
        <v>97</v>
      </c>
      <c r="BJ87" s="7" t="s">
        <v>98</v>
      </c>
      <c r="BK87" s="7" t="s">
        <v>99</v>
      </c>
      <c r="BL87" s="7" t="s">
        <v>4597</v>
      </c>
      <c r="BM87" s="7" t="s">
        <v>4598</v>
      </c>
      <c r="BS87" s="12" t="s">
        <v>259</v>
      </c>
      <c r="BU87" s="43">
        <v>1</v>
      </c>
      <c r="BW87" s="43" t="s">
        <v>103</v>
      </c>
    </row>
    <row r="88" spans="3:75" x14ac:dyDescent="0.35">
      <c r="C88" s="43" t="str">
        <f t="shared" si="1"/>
        <v>IARA:BDT-04:2022: 87</v>
      </c>
      <c r="D88" s="43">
        <v>87</v>
      </c>
      <c r="E88" s="43" t="s">
        <v>5230</v>
      </c>
      <c r="F88" s="1" t="s">
        <v>73</v>
      </c>
      <c r="G88" s="43" t="s">
        <v>5243</v>
      </c>
      <c r="H88" s="2">
        <v>44653</v>
      </c>
      <c r="J88" s="12">
        <f>YEAR(H88)</f>
        <v>2022</v>
      </c>
      <c r="K88" s="12">
        <f>MONTH(H88)</f>
        <v>4</v>
      </c>
      <c r="L88" s="12">
        <f>DAY(H88)</f>
        <v>2</v>
      </c>
      <c r="M88" s="13"/>
      <c r="P88" s="12" t="s">
        <v>75</v>
      </c>
      <c r="Q88" s="12" t="str">
        <f>CONCATENATE(X88," ",Y88)</f>
        <v>Turdus merula</v>
      </c>
      <c r="R88" s="14" t="str">
        <f>CONCATENATE(S88,", ",T88,", ",U88,", ",V88,", ",W88,", ",X88,", ",Y88)</f>
        <v>Animalia, Chordata, Aves, Passeriformes, Turdidae, Turdus, merula</v>
      </c>
      <c r="S88" s="6" t="s">
        <v>76</v>
      </c>
      <c r="T88" s="6" t="s">
        <v>77</v>
      </c>
      <c r="U88" s="6" t="s">
        <v>78</v>
      </c>
      <c r="V88" s="17" t="s">
        <v>79</v>
      </c>
      <c r="W88" s="17" t="s">
        <v>126</v>
      </c>
      <c r="X88" s="17" t="s">
        <v>127</v>
      </c>
      <c r="Y88" s="17" t="s">
        <v>132</v>
      </c>
      <c r="AA88" s="12" t="s">
        <v>83</v>
      </c>
      <c r="AB88" s="6" t="s">
        <v>84</v>
      </c>
      <c r="AC88" s="12" t="s">
        <v>133</v>
      </c>
      <c r="AD88" s="12" t="s">
        <v>259</v>
      </c>
      <c r="AE88" s="2">
        <v>44653</v>
      </c>
      <c r="AF88" s="43" t="s">
        <v>87</v>
      </c>
      <c r="AG88" s="7" t="s">
        <v>134</v>
      </c>
      <c r="AH88" s="43">
        <v>48.113276961088403</v>
      </c>
      <c r="AI88" s="43">
        <v>-1.7079173588971801</v>
      </c>
      <c r="AL88" s="43">
        <v>10</v>
      </c>
      <c r="AN88" s="46" t="s">
        <v>5240</v>
      </c>
      <c r="AO88" s="5" t="s">
        <v>89</v>
      </c>
      <c r="AP88" s="12" t="s">
        <v>259</v>
      </c>
      <c r="AR88" s="7" t="s">
        <v>90</v>
      </c>
      <c r="AT88" s="4" t="str">
        <f>CONCATENATE(AU88,", ",AV88,", ",AW88,", ",AX88,", ",AY88,", ",AZ88,", ",BA88)</f>
        <v>Europe, France, FR, Bretagne, Ille-et-Vilaine, Rennes, Campus Institut Agro Rennes</v>
      </c>
      <c r="AU88" s="1" t="s">
        <v>91</v>
      </c>
      <c r="AV88" s="1" t="s">
        <v>92</v>
      </c>
      <c r="AW88" s="1" t="s">
        <v>93</v>
      </c>
      <c r="AX88" s="1" t="s">
        <v>94</v>
      </c>
      <c r="AY88" s="1" t="s">
        <v>95</v>
      </c>
      <c r="AZ88" s="1" t="s">
        <v>96</v>
      </c>
      <c r="BA88" s="1" t="s">
        <v>5242</v>
      </c>
      <c r="BC88" s="43"/>
      <c r="BF88" s="43" t="s">
        <v>4596</v>
      </c>
      <c r="BG88" s="43" t="s">
        <v>93</v>
      </c>
      <c r="BH88" s="7" t="s">
        <v>97</v>
      </c>
      <c r="BJ88" s="7" t="s">
        <v>98</v>
      </c>
      <c r="BK88" s="7" t="s">
        <v>99</v>
      </c>
      <c r="BL88" s="7" t="s">
        <v>4597</v>
      </c>
      <c r="BM88" s="7" t="s">
        <v>4598</v>
      </c>
      <c r="BS88" s="12" t="s">
        <v>259</v>
      </c>
      <c r="BU88" s="43">
        <v>1</v>
      </c>
      <c r="BW88" s="43" t="s">
        <v>103</v>
      </c>
    </row>
    <row r="89" spans="3:75" x14ac:dyDescent="0.35">
      <c r="C89" s="43" t="str">
        <f t="shared" si="1"/>
        <v>IARA:BDT-04:2022: 88</v>
      </c>
      <c r="D89" s="43">
        <v>88</v>
      </c>
      <c r="E89" s="43" t="s">
        <v>5230</v>
      </c>
      <c r="F89" s="1" t="s">
        <v>73</v>
      </c>
      <c r="G89" s="43" t="s">
        <v>5243</v>
      </c>
      <c r="H89" s="2">
        <v>44653</v>
      </c>
      <c r="J89" s="12">
        <f>YEAR(H89)</f>
        <v>2022</v>
      </c>
      <c r="K89" s="12">
        <f>MONTH(H89)</f>
        <v>4</v>
      </c>
      <c r="L89" s="12">
        <f>DAY(H89)</f>
        <v>2</v>
      </c>
      <c r="M89" s="13"/>
      <c r="P89" s="12" t="s">
        <v>75</v>
      </c>
      <c r="Q89" s="12" t="str">
        <f>CONCATENATE(X89," ",Y89)</f>
        <v>Columba palumbus</v>
      </c>
      <c r="R89" s="14" t="str">
        <f>CONCATENATE(S89,", ",T89,", ",U89,", ",V89,", ",W89,", ",X89,", ",Y89)</f>
        <v>Animalia, Chordata, Aves, Columbiformes, Columbidae, Columba, palumbus</v>
      </c>
      <c r="S89" s="6" t="s">
        <v>76</v>
      </c>
      <c r="T89" s="6" t="s">
        <v>77</v>
      </c>
      <c r="U89" s="6" t="s">
        <v>78</v>
      </c>
      <c r="V89" s="12" t="s">
        <v>159</v>
      </c>
      <c r="W89" s="12" t="s">
        <v>160</v>
      </c>
      <c r="X89" s="12" t="s">
        <v>161</v>
      </c>
      <c r="Y89" s="12" t="s">
        <v>162</v>
      </c>
      <c r="AA89" s="12" t="s">
        <v>83</v>
      </c>
      <c r="AB89" s="6" t="s">
        <v>84</v>
      </c>
      <c r="AC89" s="12" t="s">
        <v>163</v>
      </c>
      <c r="AD89" s="12" t="s">
        <v>259</v>
      </c>
      <c r="AE89" s="2">
        <v>44653</v>
      </c>
      <c r="AF89" s="43" t="s">
        <v>87</v>
      </c>
      <c r="AG89" s="7" t="s">
        <v>164</v>
      </c>
      <c r="AH89" s="43">
        <v>48.113356402019399</v>
      </c>
      <c r="AI89" s="43">
        <v>-1.7080840550401299</v>
      </c>
      <c r="AL89" s="43">
        <v>10</v>
      </c>
      <c r="AN89" s="46" t="s">
        <v>5240</v>
      </c>
      <c r="AO89" s="5" t="s">
        <v>89</v>
      </c>
      <c r="AP89" s="12" t="s">
        <v>259</v>
      </c>
      <c r="AR89" s="7" t="s">
        <v>90</v>
      </c>
      <c r="AT89" s="4" t="str">
        <f>CONCATENATE(AU89,", ",AV89,", ",AW89,", ",AX89,", ",AY89,", ",AZ89,", ",BA89)</f>
        <v>Europe, France, FR, Bretagne, Ille-et-Vilaine, Rennes, Campus Institut Agro Rennes</v>
      </c>
      <c r="AU89" s="1" t="s">
        <v>91</v>
      </c>
      <c r="AV89" s="1" t="s">
        <v>92</v>
      </c>
      <c r="AW89" s="1" t="s">
        <v>93</v>
      </c>
      <c r="AX89" s="1" t="s">
        <v>94</v>
      </c>
      <c r="AY89" s="1" t="s">
        <v>95</v>
      </c>
      <c r="AZ89" s="1" t="s">
        <v>96</v>
      </c>
      <c r="BA89" s="1" t="s">
        <v>5242</v>
      </c>
      <c r="BC89" s="43"/>
      <c r="BF89" s="43" t="s">
        <v>4596</v>
      </c>
      <c r="BG89" s="43" t="s">
        <v>93</v>
      </c>
      <c r="BH89" s="7" t="s">
        <v>97</v>
      </c>
      <c r="BJ89" s="7" t="s">
        <v>98</v>
      </c>
      <c r="BK89" s="7" t="s">
        <v>99</v>
      </c>
      <c r="BL89" s="7" t="s">
        <v>4597</v>
      </c>
      <c r="BM89" s="7" t="s">
        <v>4598</v>
      </c>
      <c r="BS89" s="12" t="s">
        <v>259</v>
      </c>
      <c r="BU89" s="43">
        <v>1</v>
      </c>
      <c r="BW89" s="43" t="s">
        <v>103</v>
      </c>
    </row>
    <row r="90" spans="3:75" x14ac:dyDescent="0.35">
      <c r="C90" s="43" t="str">
        <f t="shared" si="1"/>
        <v>IARA:BDT-04:2022: 89</v>
      </c>
      <c r="D90" s="43">
        <v>89</v>
      </c>
      <c r="E90" s="43" t="s">
        <v>5230</v>
      </c>
      <c r="F90" s="1" t="s">
        <v>73</v>
      </c>
      <c r="G90" s="43" t="s">
        <v>5243</v>
      </c>
      <c r="H90" s="2">
        <v>44653</v>
      </c>
      <c r="J90" s="12">
        <f>YEAR(H90)</f>
        <v>2022</v>
      </c>
      <c r="K90" s="12">
        <f>MONTH(H90)</f>
        <v>4</v>
      </c>
      <c r="L90" s="12">
        <f>DAY(H90)</f>
        <v>2</v>
      </c>
      <c r="M90" s="13"/>
      <c r="P90" s="12" t="s">
        <v>75</v>
      </c>
      <c r="Q90" s="12" t="str">
        <f>CONCATENATE(X90," ",Y90)</f>
        <v>Turdus philomelos</v>
      </c>
      <c r="R90" s="14" t="str">
        <f>CONCATENATE(S90,", ",T90,", ",U90,", ",V90,", ",W90,", ",X90,", ",Y90)</f>
        <v>Animalia, Chordata, Aves, Passeriformes, Turdidae, Turdus, philomelos</v>
      </c>
      <c r="S90" s="6" t="s">
        <v>76</v>
      </c>
      <c r="T90" s="6" t="s">
        <v>77</v>
      </c>
      <c r="U90" s="6" t="s">
        <v>78</v>
      </c>
      <c r="V90" s="12" t="s">
        <v>79</v>
      </c>
      <c r="W90" s="12" t="s">
        <v>126</v>
      </c>
      <c r="X90" s="12" t="s">
        <v>127</v>
      </c>
      <c r="Y90" s="12" t="s">
        <v>128</v>
      </c>
      <c r="AA90" s="12" t="s">
        <v>83</v>
      </c>
      <c r="AB90" s="6" t="s">
        <v>129</v>
      </c>
      <c r="AC90" s="12" t="s">
        <v>130</v>
      </c>
      <c r="AD90" s="12" t="s">
        <v>259</v>
      </c>
      <c r="AE90" s="2">
        <v>44653</v>
      </c>
      <c r="AF90" s="43" t="s">
        <v>87</v>
      </c>
      <c r="AG90" s="7" t="s">
        <v>131</v>
      </c>
      <c r="AH90" s="43">
        <v>48.1132034071302</v>
      </c>
      <c r="AI90" s="43">
        <v>-1.70768753306462</v>
      </c>
      <c r="AL90" s="43">
        <v>10</v>
      </c>
      <c r="AN90" s="46" t="s">
        <v>5240</v>
      </c>
      <c r="AO90" s="5" t="s">
        <v>89</v>
      </c>
      <c r="AP90" s="12" t="s">
        <v>259</v>
      </c>
      <c r="AR90" s="7" t="s">
        <v>90</v>
      </c>
      <c r="AT90" s="4" t="str">
        <f>CONCATENATE(AU90,", ",AV90,", ",AW90,", ",AX90,", ",AY90,", ",AZ90,", ",BA90)</f>
        <v>Europe, France, FR, Bretagne, Ille-et-Vilaine, Rennes, Campus Institut Agro Rennes</v>
      </c>
      <c r="AU90" s="1" t="s">
        <v>91</v>
      </c>
      <c r="AV90" s="1" t="s">
        <v>92</v>
      </c>
      <c r="AW90" s="1" t="s">
        <v>93</v>
      </c>
      <c r="AX90" s="1" t="s">
        <v>94</v>
      </c>
      <c r="AY90" s="1" t="s">
        <v>95</v>
      </c>
      <c r="AZ90" s="1" t="s">
        <v>96</v>
      </c>
      <c r="BA90" s="1" t="s">
        <v>5242</v>
      </c>
      <c r="BC90" s="43"/>
      <c r="BF90" s="43" t="s">
        <v>4596</v>
      </c>
      <c r="BG90" s="43" t="s">
        <v>93</v>
      </c>
      <c r="BH90" s="7" t="s">
        <v>97</v>
      </c>
      <c r="BJ90" s="7" t="s">
        <v>98</v>
      </c>
      <c r="BK90" s="7" t="s">
        <v>99</v>
      </c>
      <c r="BL90" s="7" t="s">
        <v>4597</v>
      </c>
      <c r="BM90" s="7" t="s">
        <v>4598</v>
      </c>
      <c r="BS90" s="12" t="s">
        <v>259</v>
      </c>
      <c r="BU90" s="43">
        <v>1</v>
      </c>
      <c r="BW90" s="43" t="s">
        <v>103</v>
      </c>
    </row>
    <row r="91" spans="3:75" x14ac:dyDescent="0.35">
      <c r="C91" s="43" t="str">
        <f t="shared" si="1"/>
        <v>IARA:BDT-04:2022: 90</v>
      </c>
      <c r="D91" s="43">
        <v>90</v>
      </c>
      <c r="E91" s="43" t="s">
        <v>5230</v>
      </c>
      <c r="F91" s="1" t="s">
        <v>73</v>
      </c>
      <c r="G91" s="43" t="s">
        <v>5243</v>
      </c>
      <c r="H91" s="2">
        <v>44653</v>
      </c>
      <c r="J91" s="12">
        <f>YEAR(H91)</f>
        <v>2022</v>
      </c>
      <c r="K91" s="12">
        <f>MONTH(H91)</f>
        <v>4</v>
      </c>
      <c r="L91" s="12">
        <f>DAY(H91)</f>
        <v>2</v>
      </c>
      <c r="M91" s="13"/>
      <c r="P91" s="12" t="s">
        <v>75</v>
      </c>
      <c r="Q91" s="12" t="str">
        <f>CONCATENATE(X91," ",Y91)</f>
        <v>Turdus merula</v>
      </c>
      <c r="R91" s="14" t="str">
        <f>CONCATENATE(S91,", ",T91,", ",U91,", ",V91,", ",W91,", ",X91,", ",Y91)</f>
        <v>Animalia, Chordata, Aves, Passeriformes, Turdidae, Turdus, merula</v>
      </c>
      <c r="S91" s="6" t="s">
        <v>76</v>
      </c>
      <c r="T91" s="6" t="s">
        <v>77</v>
      </c>
      <c r="U91" s="6" t="s">
        <v>78</v>
      </c>
      <c r="V91" s="17" t="s">
        <v>79</v>
      </c>
      <c r="W91" s="17" t="s">
        <v>126</v>
      </c>
      <c r="X91" s="17" t="s">
        <v>127</v>
      </c>
      <c r="Y91" s="17" t="s">
        <v>132</v>
      </c>
      <c r="AA91" s="12" t="s">
        <v>83</v>
      </c>
      <c r="AB91" s="6" t="s">
        <v>84</v>
      </c>
      <c r="AC91" s="12" t="s">
        <v>133</v>
      </c>
      <c r="AD91" s="12" t="s">
        <v>259</v>
      </c>
      <c r="AE91" s="2">
        <v>44653</v>
      </c>
      <c r="AF91" s="43" t="s">
        <v>87</v>
      </c>
      <c r="AG91" s="7" t="s">
        <v>134</v>
      </c>
      <c r="AH91" s="43">
        <v>48.113125305216798</v>
      </c>
      <c r="AI91" s="43">
        <v>-1.7075862053742099</v>
      </c>
      <c r="AL91" s="43">
        <v>10</v>
      </c>
      <c r="AN91" s="46" t="s">
        <v>5240</v>
      </c>
      <c r="AO91" s="5" t="s">
        <v>89</v>
      </c>
      <c r="AP91" s="12" t="s">
        <v>259</v>
      </c>
      <c r="AR91" s="7" t="s">
        <v>90</v>
      </c>
      <c r="AT91" s="4" t="str">
        <f>CONCATENATE(AU91,", ",AV91,", ",AW91,", ",AX91,", ",AY91,", ",AZ91,", ",BA91)</f>
        <v>Europe, France, FR, Bretagne, Ille-et-Vilaine, Rennes, Campus Institut Agro Rennes</v>
      </c>
      <c r="AU91" s="1" t="s">
        <v>91</v>
      </c>
      <c r="AV91" s="1" t="s">
        <v>92</v>
      </c>
      <c r="AW91" s="1" t="s">
        <v>93</v>
      </c>
      <c r="AX91" s="1" t="s">
        <v>94</v>
      </c>
      <c r="AY91" s="1" t="s">
        <v>95</v>
      </c>
      <c r="AZ91" s="1" t="s">
        <v>96</v>
      </c>
      <c r="BA91" s="1" t="s">
        <v>5242</v>
      </c>
      <c r="BC91" s="43"/>
      <c r="BF91" s="43" t="s">
        <v>4596</v>
      </c>
      <c r="BG91" s="43" t="s">
        <v>93</v>
      </c>
      <c r="BH91" s="7" t="s">
        <v>97</v>
      </c>
      <c r="BJ91" s="7" t="s">
        <v>98</v>
      </c>
      <c r="BK91" s="7" t="s">
        <v>99</v>
      </c>
      <c r="BL91" s="7" t="s">
        <v>4597</v>
      </c>
      <c r="BM91" s="7" t="s">
        <v>4598</v>
      </c>
      <c r="BS91" s="12" t="s">
        <v>259</v>
      </c>
      <c r="BU91" s="43">
        <v>1</v>
      </c>
      <c r="BW91" s="43" t="s">
        <v>103</v>
      </c>
    </row>
    <row r="92" spans="3:75" x14ac:dyDescent="0.35">
      <c r="C92" s="43" t="str">
        <f t="shared" si="1"/>
        <v>IARA:BDT-04:2022: 91</v>
      </c>
      <c r="D92" s="43">
        <v>91</v>
      </c>
      <c r="E92" s="43" t="s">
        <v>5230</v>
      </c>
      <c r="F92" s="1" t="s">
        <v>73</v>
      </c>
      <c r="G92" s="43" t="s">
        <v>5243</v>
      </c>
      <c r="H92" s="2">
        <v>44653</v>
      </c>
      <c r="J92" s="12">
        <f>YEAR(H92)</f>
        <v>2022</v>
      </c>
      <c r="K92" s="12">
        <f>MONTH(H92)</f>
        <v>4</v>
      </c>
      <c r="L92" s="12">
        <f>DAY(H92)</f>
        <v>2</v>
      </c>
      <c r="M92" s="13"/>
      <c r="P92" s="12" t="s">
        <v>75</v>
      </c>
      <c r="Q92" s="12" t="str">
        <f>CONCATENATE(X92," ",Y92)</f>
        <v>Fringilla coelebs</v>
      </c>
      <c r="R92" s="14" t="str">
        <f>CONCATENATE(S92,", ",T92,", ",U92,", ",V92,", ",W92,", ",X92,", ",Y92)</f>
        <v>Animalia, Chordata, Aves, Passeriformes, Fringillidae, Fringilla, coelebs</v>
      </c>
      <c r="S92" s="6" t="s">
        <v>76</v>
      </c>
      <c r="T92" s="6" t="s">
        <v>77</v>
      </c>
      <c r="U92" s="6" t="s">
        <v>78</v>
      </c>
      <c r="V92" s="12" t="s">
        <v>79</v>
      </c>
      <c r="W92" s="12" t="s">
        <v>165</v>
      </c>
      <c r="X92" s="12" t="s">
        <v>166</v>
      </c>
      <c r="Y92" s="12" t="s">
        <v>167</v>
      </c>
      <c r="AA92" s="12" t="s">
        <v>83</v>
      </c>
      <c r="AB92" s="6" t="s">
        <v>84</v>
      </c>
      <c r="AC92" s="12" t="s">
        <v>168</v>
      </c>
      <c r="AD92" s="12" t="s">
        <v>259</v>
      </c>
      <c r="AE92" s="2">
        <v>44653</v>
      </c>
      <c r="AF92" s="43" t="s">
        <v>87</v>
      </c>
      <c r="AG92" s="7" t="s">
        <v>169</v>
      </c>
      <c r="AH92" s="43">
        <v>48.113042175470703</v>
      </c>
      <c r="AI92" s="43">
        <v>-1.7075316128676401</v>
      </c>
      <c r="AL92" s="43">
        <v>10</v>
      </c>
      <c r="AN92" s="46" t="s">
        <v>5240</v>
      </c>
      <c r="AO92" s="5" t="s">
        <v>89</v>
      </c>
      <c r="AP92" s="12" t="s">
        <v>259</v>
      </c>
      <c r="AR92" s="7" t="s">
        <v>90</v>
      </c>
      <c r="AT92" s="4" t="str">
        <f>CONCATENATE(AU92,", ",AV92,", ",AW92,", ",AX92,", ",AY92,", ",AZ92,", ",BA92)</f>
        <v>Europe, France, FR, Bretagne, Ille-et-Vilaine, Rennes, Campus Institut Agro Rennes</v>
      </c>
      <c r="AU92" s="1" t="s">
        <v>91</v>
      </c>
      <c r="AV92" s="1" t="s">
        <v>92</v>
      </c>
      <c r="AW92" s="1" t="s">
        <v>93</v>
      </c>
      <c r="AX92" s="1" t="s">
        <v>94</v>
      </c>
      <c r="AY92" s="1" t="s">
        <v>95</v>
      </c>
      <c r="AZ92" s="1" t="s">
        <v>96</v>
      </c>
      <c r="BA92" s="1" t="s">
        <v>5242</v>
      </c>
      <c r="BC92" s="43"/>
      <c r="BF92" s="43" t="s">
        <v>4596</v>
      </c>
      <c r="BG92" s="43" t="s">
        <v>93</v>
      </c>
      <c r="BH92" s="7" t="s">
        <v>97</v>
      </c>
      <c r="BJ92" s="7" t="s">
        <v>98</v>
      </c>
      <c r="BK92" s="7" t="s">
        <v>99</v>
      </c>
      <c r="BL92" s="7" t="s">
        <v>4597</v>
      </c>
      <c r="BM92" s="7" t="s">
        <v>4598</v>
      </c>
      <c r="BS92" s="12" t="s">
        <v>259</v>
      </c>
      <c r="BU92" s="43">
        <v>1</v>
      </c>
      <c r="BW92" s="43" t="s">
        <v>103</v>
      </c>
    </row>
    <row r="93" spans="3:75" x14ac:dyDescent="0.35">
      <c r="C93" s="43" t="str">
        <f t="shared" si="1"/>
        <v>IARA:BDT-04:2022: 92</v>
      </c>
      <c r="D93" s="43">
        <v>92</v>
      </c>
      <c r="E93" s="43" t="s">
        <v>5230</v>
      </c>
      <c r="F93" s="1" t="s">
        <v>73</v>
      </c>
      <c r="G93" s="43" t="s">
        <v>5243</v>
      </c>
      <c r="H93" s="2">
        <v>44653</v>
      </c>
      <c r="J93" s="12">
        <f>YEAR(H93)</f>
        <v>2022</v>
      </c>
      <c r="K93" s="12">
        <f>MONTH(H93)</f>
        <v>4</v>
      </c>
      <c r="L93" s="12">
        <f>DAY(H93)</f>
        <v>2</v>
      </c>
      <c r="M93" s="13"/>
      <c r="P93" s="12" t="s">
        <v>75</v>
      </c>
      <c r="Q93" s="12" t="str">
        <f>CONCATENATE(X93," ",Y93)</f>
        <v>Parus major</v>
      </c>
      <c r="R93" s="14" t="str">
        <f>CONCATENATE(S93,", ",T93,", ",U93,", ",V93,", ",W93,", ",X93,", ",Y93)</f>
        <v>Animalia, Chordata, Aves, Passeriformes, Paridae, Parus, major</v>
      </c>
      <c r="S93" s="6" t="s">
        <v>76</v>
      </c>
      <c r="T93" s="6" t="s">
        <v>77</v>
      </c>
      <c r="U93" s="6" t="s">
        <v>78</v>
      </c>
      <c r="V93" s="12" t="s">
        <v>79</v>
      </c>
      <c r="W93" s="12" t="s">
        <v>135</v>
      </c>
      <c r="X93" s="12" t="s">
        <v>140</v>
      </c>
      <c r="Y93" s="12" t="s">
        <v>141</v>
      </c>
      <c r="AA93" s="12" t="s">
        <v>83</v>
      </c>
      <c r="AB93" s="6" t="s">
        <v>84</v>
      </c>
      <c r="AC93" s="12" t="s">
        <v>142</v>
      </c>
      <c r="AD93" s="12" t="s">
        <v>259</v>
      </c>
      <c r="AE93" s="2">
        <v>44653</v>
      </c>
      <c r="AF93" s="43" t="s">
        <v>87</v>
      </c>
      <c r="AG93" s="7" t="s">
        <v>143</v>
      </c>
      <c r="AH93" s="43">
        <v>48.113310268864502</v>
      </c>
      <c r="AI93" s="43">
        <v>-1.70928241631311</v>
      </c>
      <c r="AL93" s="43">
        <v>10</v>
      </c>
      <c r="AN93" s="46" t="s">
        <v>5240</v>
      </c>
      <c r="AO93" s="5" t="s">
        <v>89</v>
      </c>
      <c r="AP93" s="12" t="s">
        <v>259</v>
      </c>
      <c r="AR93" s="7" t="s">
        <v>90</v>
      </c>
      <c r="AT93" s="4" t="str">
        <f>CONCATENATE(AU93,", ",AV93,", ",AW93,", ",AX93,", ",AY93,", ",AZ93,", ",BA93)</f>
        <v>Europe, France, FR, Bretagne, Ille-et-Vilaine, Rennes, Campus Institut Agro Rennes</v>
      </c>
      <c r="AU93" s="1" t="s">
        <v>91</v>
      </c>
      <c r="AV93" s="1" t="s">
        <v>92</v>
      </c>
      <c r="AW93" s="1" t="s">
        <v>93</v>
      </c>
      <c r="AX93" s="1" t="s">
        <v>94</v>
      </c>
      <c r="AY93" s="1" t="s">
        <v>95</v>
      </c>
      <c r="AZ93" s="1" t="s">
        <v>96</v>
      </c>
      <c r="BA93" s="1" t="s">
        <v>5242</v>
      </c>
      <c r="BC93" s="43"/>
      <c r="BF93" s="43" t="s">
        <v>4596</v>
      </c>
      <c r="BG93" s="43" t="s">
        <v>93</v>
      </c>
      <c r="BH93" s="7" t="s">
        <v>97</v>
      </c>
      <c r="BJ93" s="7" t="s">
        <v>98</v>
      </c>
      <c r="BK93" s="7" t="s">
        <v>99</v>
      </c>
      <c r="BL93" s="7" t="s">
        <v>4597</v>
      </c>
      <c r="BM93" s="7" t="s">
        <v>4598</v>
      </c>
      <c r="BS93" s="12" t="s">
        <v>259</v>
      </c>
      <c r="BU93" s="43">
        <v>1</v>
      </c>
      <c r="BW93" s="43" t="s">
        <v>103</v>
      </c>
    </row>
    <row r="94" spans="3:75" x14ac:dyDescent="0.35">
      <c r="C94" s="43" t="str">
        <f t="shared" si="1"/>
        <v>IARA:BDT-04:2022: 93</v>
      </c>
      <c r="D94" s="43">
        <v>93</v>
      </c>
      <c r="E94" s="43" t="s">
        <v>5230</v>
      </c>
      <c r="F94" s="1" t="s">
        <v>73</v>
      </c>
      <c r="G94" s="43" t="s">
        <v>5243</v>
      </c>
      <c r="H94" s="2">
        <v>44653</v>
      </c>
      <c r="J94" s="12">
        <f>YEAR(H94)</f>
        <v>2022</v>
      </c>
      <c r="K94" s="12">
        <f>MONTH(H94)</f>
        <v>4</v>
      </c>
      <c r="L94" s="12">
        <f>DAY(H94)</f>
        <v>2</v>
      </c>
      <c r="M94" s="13"/>
      <c r="P94" s="12" t="s">
        <v>75</v>
      </c>
      <c r="Q94" s="12" t="str">
        <f>CONCATENATE(X94," ",Y94)</f>
        <v>Pica pica</v>
      </c>
      <c r="R94" s="14" t="str">
        <f>CONCATENATE(S94,", ",T94,", ",U94,", ",V94,", ",W94,", ",X94,", ",Y94)</f>
        <v>Animalia, Chordata, Aves, Passeriformes, Corvidae, Pica, pica</v>
      </c>
      <c r="S94" s="6" t="s">
        <v>76</v>
      </c>
      <c r="T94" s="6" t="s">
        <v>77</v>
      </c>
      <c r="U94" s="6" t="s">
        <v>78</v>
      </c>
      <c r="V94" s="12" t="s">
        <v>79</v>
      </c>
      <c r="W94" s="12" t="s">
        <v>104</v>
      </c>
      <c r="X94" s="12" t="s">
        <v>155</v>
      </c>
      <c r="Y94" s="12" t="s">
        <v>156</v>
      </c>
      <c r="AA94" s="12" t="s">
        <v>83</v>
      </c>
      <c r="AB94" s="6" t="s">
        <v>84</v>
      </c>
      <c r="AC94" s="12" t="s">
        <v>157</v>
      </c>
      <c r="AD94" s="12" t="s">
        <v>259</v>
      </c>
      <c r="AE94" s="2">
        <v>44653</v>
      </c>
      <c r="AF94" s="43" t="s">
        <v>87</v>
      </c>
      <c r="AG94" s="7" t="s">
        <v>158</v>
      </c>
      <c r="AH94" s="43">
        <v>48.113288039230603</v>
      </c>
      <c r="AI94" s="43">
        <v>-1.7096012806246801</v>
      </c>
      <c r="AL94" s="43">
        <v>10</v>
      </c>
      <c r="AN94" s="46" t="s">
        <v>5240</v>
      </c>
      <c r="AO94" s="5" t="s">
        <v>89</v>
      </c>
      <c r="AP94" s="12" t="s">
        <v>259</v>
      </c>
      <c r="AR94" s="7" t="s">
        <v>90</v>
      </c>
      <c r="AT94" s="4" t="str">
        <f>CONCATENATE(AU94,", ",AV94,", ",AW94,", ",AX94,", ",AY94,", ",AZ94,", ",BA94)</f>
        <v>Europe, France, FR, Bretagne, Ille-et-Vilaine, Rennes, Campus Institut Agro Rennes</v>
      </c>
      <c r="AU94" s="1" t="s">
        <v>91</v>
      </c>
      <c r="AV94" s="1" t="s">
        <v>92</v>
      </c>
      <c r="AW94" s="1" t="s">
        <v>93</v>
      </c>
      <c r="AX94" s="1" t="s">
        <v>94</v>
      </c>
      <c r="AY94" s="1" t="s">
        <v>95</v>
      </c>
      <c r="AZ94" s="1" t="s">
        <v>96</v>
      </c>
      <c r="BA94" s="1" t="s">
        <v>5242</v>
      </c>
      <c r="BC94" s="43"/>
      <c r="BF94" s="43" t="s">
        <v>4596</v>
      </c>
      <c r="BG94" s="43" t="s">
        <v>93</v>
      </c>
      <c r="BH94" s="7" t="s">
        <v>97</v>
      </c>
      <c r="BJ94" s="7" t="s">
        <v>98</v>
      </c>
      <c r="BK94" s="7" t="s">
        <v>99</v>
      </c>
      <c r="BL94" s="7" t="s">
        <v>4597</v>
      </c>
      <c r="BM94" s="7" t="s">
        <v>4598</v>
      </c>
      <c r="BS94" s="12" t="s">
        <v>259</v>
      </c>
      <c r="BU94" s="43">
        <v>1</v>
      </c>
      <c r="BW94" s="43" t="s">
        <v>103</v>
      </c>
    </row>
    <row r="95" spans="3:75" x14ac:dyDescent="0.35">
      <c r="C95" s="43" t="str">
        <f t="shared" si="1"/>
        <v>IARA:BDT-04:2022: 94</v>
      </c>
      <c r="D95" s="43">
        <v>94</v>
      </c>
      <c r="E95" s="43" t="s">
        <v>5230</v>
      </c>
      <c r="F95" s="1" t="s">
        <v>73</v>
      </c>
      <c r="G95" s="43" t="s">
        <v>5243</v>
      </c>
      <c r="H95" s="2">
        <v>44653</v>
      </c>
      <c r="J95" s="12">
        <f>YEAR(H95)</f>
        <v>2022</v>
      </c>
      <c r="K95" s="12">
        <f>MONTH(H95)</f>
        <v>4</v>
      </c>
      <c r="L95" s="12">
        <f>DAY(H95)</f>
        <v>2</v>
      </c>
      <c r="M95" s="13"/>
      <c r="P95" s="12" t="s">
        <v>75</v>
      </c>
      <c r="Q95" s="12" t="str">
        <f>CONCATENATE(X95," ",Y95)</f>
        <v>Pica pica</v>
      </c>
      <c r="R95" s="14" t="str">
        <f>CONCATENATE(S95,", ",T95,", ",U95,", ",V95,", ",W95,", ",X95,", ",Y95)</f>
        <v>Animalia, Chordata, Aves, Passeriformes, Corvidae, Pica, pica</v>
      </c>
      <c r="S95" s="6" t="s">
        <v>76</v>
      </c>
      <c r="T95" s="6" t="s">
        <v>77</v>
      </c>
      <c r="U95" s="6" t="s">
        <v>78</v>
      </c>
      <c r="V95" s="12" t="s">
        <v>79</v>
      </c>
      <c r="W95" s="12" t="s">
        <v>104</v>
      </c>
      <c r="X95" s="12" t="s">
        <v>155</v>
      </c>
      <c r="Y95" s="12" t="s">
        <v>156</v>
      </c>
      <c r="AA95" s="12" t="s">
        <v>83</v>
      </c>
      <c r="AB95" s="6" t="s">
        <v>84</v>
      </c>
      <c r="AC95" s="12" t="s">
        <v>157</v>
      </c>
      <c r="AD95" s="12" t="s">
        <v>259</v>
      </c>
      <c r="AE95" s="2">
        <v>44653</v>
      </c>
      <c r="AF95" s="43" t="s">
        <v>87</v>
      </c>
      <c r="AG95" s="7" t="s">
        <v>158</v>
      </c>
      <c r="AH95" s="43">
        <v>48.113296168591901</v>
      </c>
      <c r="AI95" s="43">
        <v>-1.7096350338389199</v>
      </c>
      <c r="AL95" s="43">
        <v>10</v>
      </c>
      <c r="AN95" s="46" t="s">
        <v>5240</v>
      </c>
      <c r="AO95" s="5" t="s">
        <v>89</v>
      </c>
      <c r="AP95" s="12" t="s">
        <v>259</v>
      </c>
      <c r="AR95" s="7" t="s">
        <v>90</v>
      </c>
      <c r="AT95" s="4" t="str">
        <f>CONCATENATE(AU95,", ",AV95,", ",AW95,", ",AX95,", ",AY95,", ",AZ95,", ",BA95)</f>
        <v>Europe, France, FR, Bretagne, Ille-et-Vilaine, Rennes, Campus Institut Agro Rennes</v>
      </c>
      <c r="AU95" s="1" t="s">
        <v>91</v>
      </c>
      <c r="AV95" s="1" t="s">
        <v>92</v>
      </c>
      <c r="AW95" s="1" t="s">
        <v>93</v>
      </c>
      <c r="AX95" s="1" t="s">
        <v>94</v>
      </c>
      <c r="AY95" s="1" t="s">
        <v>95</v>
      </c>
      <c r="AZ95" s="1" t="s">
        <v>96</v>
      </c>
      <c r="BA95" s="1" t="s">
        <v>5242</v>
      </c>
      <c r="BC95" s="43"/>
      <c r="BF95" s="43" t="s">
        <v>4596</v>
      </c>
      <c r="BG95" s="43" t="s">
        <v>93</v>
      </c>
      <c r="BH95" s="7" t="s">
        <v>97</v>
      </c>
      <c r="BJ95" s="7" t="s">
        <v>98</v>
      </c>
      <c r="BK95" s="7" t="s">
        <v>99</v>
      </c>
      <c r="BL95" s="7" t="s">
        <v>4597</v>
      </c>
      <c r="BM95" s="7" t="s">
        <v>4598</v>
      </c>
      <c r="BS95" s="12" t="s">
        <v>259</v>
      </c>
      <c r="BU95" s="43">
        <v>1</v>
      </c>
      <c r="BW95" s="43" t="s">
        <v>103</v>
      </c>
    </row>
    <row r="96" spans="3:75" x14ac:dyDescent="0.35">
      <c r="C96" s="43" t="str">
        <f t="shared" si="1"/>
        <v>IARA:BDT-04:2022: 95</v>
      </c>
      <c r="D96" s="43">
        <v>95</v>
      </c>
      <c r="E96" s="43" t="s">
        <v>5230</v>
      </c>
      <c r="F96" s="1" t="s">
        <v>73</v>
      </c>
      <c r="G96" s="43" t="s">
        <v>5243</v>
      </c>
      <c r="H96" s="2">
        <v>44653</v>
      </c>
      <c r="J96" s="12">
        <f>YEAR(H96)</f>
        <v>2022</v>
      </c>
      <c r="K96" s="12">
        <f>MONTH(H96)</f>
        <v>4</v>
      </c>
      <c r="L96" s="12">
        <f>DAY(H96)</f>
        <v>2</v>
      </c>
      <c r="M96" s="13"/>
      <c r="P96" s="12" t="s">
        <v>75</v>
      </c>
      <c r="Q96" s="12" t="str">
        <f>CONCATENATE(X96," ",Y96)</f>
        <v>Erithacus rubecula</v>
      </c>
      <c r="R96" s="14" t="str">
        <f>CONCATENATE(S96,", ",T96,", ",U96,", ",V96,", ",W96,", ",X96,", ",Y96)</f>
        <v>Animalia, Chordata, Aves, Passeriformes, Muscicapidae, Erithacus, rubecula</v>
      </c>
      <c r="S96" s="6" t="s">
        <v>76</v>
      </c>
      <c r="T96" s="6" t="s">
        <v>77</v>
      </c>
      <c r="U96" s="6" t="s">
        <v>78</v>
      </c>
      <c r="V96" s="12" t="s">
        <v>79</v>
      </c>
      <c r="W96" s="12" t="s">
        <v>182</v>
      </c>
      <c r="X96" s="12" t="s">
        <v>183</v>
      </c>
      <c r="Y96" s="12" t="s">
        <v>184</v>
      </c>
      <c r="AA96" s="12" t="s">
        <v>83</v>
      </c>
      <c r="AB96" s="6" t="s">
        <v>84</v>
      </c>
      <c r="AC96" s="12" t="s">
        <v>185</v>
      </c>
      <c r="AD96" s="12" t="s">
        <v>259</v>
      </c>
      <c r="AE96" s="2">
        <v>44653</v>
      </c>
      <c r="AF96" s="43" t="s">
        <v>87</v>
      </c>
      <c r="AG96" s="7" t="s">
        <v>186</v>
      </c>
      <c r="AH96" s="43">
        <v>48.113111345359698</v>
      </c>
      <c r="AI96" s="43">
        <v>-1.7099110885336199</v>
      </c>
      <c r="AL96" s="43">
        <v>10</v>
      </c>
      <c r="AN96" s="46" t="s">
        <v>5240</v>
      </c>
      <c r="AO96" s="5" t="s">
        <v>89</v>
      </c>
      <c r="AP96" s="12" t="s">
        <v>259</v>
      </c>
      <c r="AR96" s="7" t="s">
        <v>90</v>
      </c>
      <c r="AT96" s="4" t="str">
        <f>CONCATENATE(AU96,", ",AV96,", ",AW96,", ",AX96,", ",AY96,", ",AZ96,", ",BA96)</f>
        <v>Europe, France, FR, Bretagne, Ille-et-Vilaine, Rennes, Campus Institut Agro Rennes</v>
      </c>
      <c r="AU96" s="1" t="s">
        <v>91</v>
      </c>
      <c r="AV96" s="1" t="s">
        <v>92</v>
      </c>
      <c r="AW96" s="1" t="s">
        <v>93</v>
      </c>
      <c r="AX96" s="1" t="s">
        <v>94</v>
      </c>
      <c r="AY96" s="1" t="s">
        <v>95</v>
      </c>
      <c r="AZ96" s="1" t="s">
        <v>96</v>
      </c>
      <c r="BA96" s="1" t="s">
        <v>5242</v>
      </c>
      <c r="BC96" s="43"/>
      <c r="BF96" s="43" t="s">
        <v>4596</v>
      </c>
      <c r="BG96" s="43" t="s">
        <v>93</v>
      </c>
      <c r="BH96" s="7" t="s">
        <v>97</v>
      </c>
      <c r="BJ96" s="7" t="s">
        <v>98</v>
      </c>
      <c r="BK96" s="7" t="s">
        <v>99</v>
      </c>
      <c r="BL96" s="7" t="s">
        <v>4597</v>
      </c>
      <c r="BM96" s="7" t="s">
        <v>4598</v>
      </c>
      <c r="BS96" s="12" t="s">
        <v>259</v>
      </c>
      <c r="BU96" s="43">
        <v>1</v>
      </c>
      <c r="BW96" s="43" t="s">
        <v>103</v>
      </c>
    </row>
    <row r="97" spans="3:75" x14ac:dyDescent="0.35">
      <c r="C97" s="43" t="str">
        <f t="shared" si="1"/>
        <v>IARA:BDT-04:2022: 96</v>
      </c>
      <c r="D97" s="43">
        <v>96</v>
      </c>
      <c r="E97" s="43" t="s">
        <v>5230</v>
      </c>
      <c r="F97" s="1" t="s">
        <v>73</v>
      </c>
      <c r="G97" s="43" t="s">
        <v>5243</v>
      </c>
      <c r="H97" s="2">
        <v>44653</v>
      </c>
      <c r="J97" s="12">
        <f>YEAR(H97)</f>
        <v>2022</v>
      </c>
      <c r="K97" s="12">
        <f>MONTH(H97)</f>
        <v>4</v>
      </c>
      <c r="L97" s="12">
        <f>DAY(H97)</f>
        <v>2</v>
      </c>
      <c r="M97" s="13"/>
      <c r="P97" s="12" t="s">
        <v>75</v>
      </c>
      <c r="Q97" s="12" t="str">
        <f>CONCATENATE(X97," ",Y97)</f>
        <v>Pica pica</v>
      </c>
      <c r="R97" s="14" t="str">
        <f>CONCATENATE(S97,", ",T97,", ",U97,", ",V97,", ",W97,", ",X97,", ",Y97)</f>
        <v>Animalia, Chordata, Aves, Passeriformes, Corvidae, Pica, pica</v>
      </c>
      <c r="S97" s="6" t="s">
        <v>76</v>
      </c>
      <c r="T97" s="6" t="s">
        <v>77</v>
      </c>
      <c r="U97" s="6" t="s">
        <v>78</v>
      </c>
      <c r="V97" s="12" t="s">
        <v>79</v>
      </c>
      <c r="W97" s="12" t="s">
        <v>104</v>
      </c>
      <c r="X97" s="12" t="s">
        <v>155</v>
      </c>
      <c r="Y97" s="12" t="s">
        <v>156</v>
      </c>
      <c r="AA97" s="12" t="s">
        <v>83</v>
      </c>
      <c r="AB97" s="6" t="s">
        <v>84</v>
      </c>
      <c r="AC97" s="12" t="s">
        <v>157</v>
      </c>
      <c r="AD97" s="12" t="s">
        <v>259</v>
      </c>
      <c r="AE97" s="2">
        <v>44653</v>
      </c>
      <c r="AF97" s="43" t="s">
        <v>87</v>
      </c>
      <c r="AG97" s="7" t="s">
        <v>158</v>
      </c>
      <c r="AH97" s="43">
        <v>48.113309791492298</v>
      </c>
      <c r="AI97" s="43">
        <v>-1.71008449023207</v>
      </c>
      <c r="AL97" s="43">
        <v>10</v>
      </c>
      <c r="AN97" s="46" t="s">
        <v>5240</v>
      </c>
      <c r="AO97" s="5" t="s">
        <v>89</v>
      </c>
      <c r="AP97" s="12" t="s">
        <v>259</v>
      </c>
      <c r="AR97" s="7" t="s">
        <v>90</v>
      </c>
      <c r="AT97" s="4" t="str">
        <f>CONCATENATE(AU97,", ",AV97,", ",AW97,", ",AX97,", ",AY97,", ",AZ97,", ",BA97)</f>
        <v>Europe, France, FR, Bretagne, Ille-et-Vilaine, Rennes, Campus Institut Agro Rennes</v>
      </c>
      <c r="AU97" s="1" t="s">
        <v>91</v>
      </c>
      <c r="AV97" s="1" t="s">
        <v>92</v>
      </c>
      <c r="AW97" s="1" t="s">
        <v>93</v>
      </c>
      <c r="AX97" s="1" t="s">
        <v>94</v>
      </c>
      <c r="AY97" s="1" t="s">
        <v>95</v>
      </c>
      <c r="AZ97" s="1" t="s">
        <v>96</v>
      </c>
      <c r="BA97" s="1" t="s">
        <v>5242</v>
      </c>
      <c r="BC97" s="43"/>
      <c r="BF97" s="43" t="s">
        <v>4596</v>
      </c>
      <c r="BG97" s="43" t="s">
        <v>93</v>
      </c>
      <c r="BH97" s="7" t="s">
        <v>97</v>
      </c>
      <c r="BJ97" s="7" t="s">
        <v>98</v>
      </c>
      <c r="BK97" s="7" t="s">
        <v>99</v>
      </c>
      <c r="BL97" s="7" t="s">
        <v>4597</v>
      </c>
      <c r="BM97" s="7" t="s">
        <v>4598</v>
      </c>
      <c r="BS97" s="12" t="s">
        <v>259</v>
      </c>
      <c r="BU97" s="43">
        <v>1</v>
      </c>
      <c r="BW97" s="43" t="s">
        <v>103</v>
      </c>
    </row>
    <row r="98" spans="3:75" x14ac:dyDescent="0.35">
      <c r="C98" s="43" t="str">
        <f t="shared" si="1"/>
        <v>IARA:BDT-04:2022: 97</v>
      </c>
      <c r="D98" s="43">
        <v>97</v>
      </c>
      <c r="E98" s="43" t="s">
        <v>5230</v>
      </c>
      <c r="F98" s="1" t="s">
        <v>73</v>
      </c>
      <c r="G98" s="43" t="s">
        <v>5243</v>
      </c>
      <c r="H98" s="2">
        <v>44653</v>
      </c>
      <c r="J98" s="12">
        <f>YEAR(H98)</f>
        <v>2022</v>
      </c>
      <c r="K98" s="12">
        <f>MONTH(H98)</f>
        <v>4</v>
      </c>
      <c r="L98" s="12">
        <f>DAY(H98)</f>
        <v>2</v>
      </c>
      <c r="M98" s="13"/>
      <c r="P98" s="12" t="s">
        <v>75</v>
      </c>
      <c r="Q98" s="12" t="str">
        <f>CONCATENATE(X98," ",Y98)</f>
        <v>Troglodytes troglodytes</v>
      </c>
      <c r="R98" s="14" t="str">
        <f>CONCATENATE(S98,", ",T98,", ",U98,", ",V98,", ",W98,", ",X98,", ",Y98)</f>
        <v>Animalia, Chordata, Aves, Passeriformes, Troglodytidae, Troglodytes, troglodytes</v>
      </c>
      <c r="S98" s="6" t="s">
        <v>76</v>
      </c>
      <c r="T98" s="6" t="s">
        <v>77</v>
      </c>
      <c r="U98" s="6" t="s">
        <v>78</v>
      </c>
      <c r="V98" s="12" t="s">
        <v>79</v>
      </c>
      <c r="W98" s="12" t="s">
        <v>197</v>
      </c>
      <c r="X98" s="12" t="s">
        <v>198</v>
      </c>
      <c r="Y98" s="12" t="s">
        <v>199</v>
      </c>
      <c r="AA98" s="12" t="s">
        <v>83</v>
      </c>
      <c r="AB98" s="6" t="s">
        <v>84</v>
      </c>
      <c r="AC98" s="12" t="s">
        <v>200</v>
      </c>
      <c r="AD98" s="12" t="s">
        <v>259</v>
      </c>
      <c r="AE98" s="2">
        <v>44653</v>
      </c>
      <c r="AF98" s="43" t="s">
        <v>87</v>
      </c>
      <c r="AG98" s="7" t="s">
        <v>201</v>
      </c>
      <c r="AH98" s="43">
        <v>48.112799649173397</v>
      </c>
      <c r="AI98" s="43">
        <v>-1.7095671676666</v>
      </c>
      <c r="AL98" s="43">
        <v>10</v>
      </c>
      <c r="AN98" s="46" t="s">
        <v>5240</v>
      </c>
      <c r="AO98" s="5" t="s">
        <v>89</v>
      </c>
      <c r="AP98" s="12" t="s">
        <v>259</v>
      </c>
      <c r="AR98" s="7" t="s">
        <v>90</v>
      </c>
      <c r="AT98" s="4" t="str">
        <f>CONCATENATE(AU98,", ",AV98,", ",AW98,", ",AX98,", ",AY98,", ",AZ98,", ",BA98)</f>
        <v>Europe, France, FR, Bretagne, Ille-et-Vilaine, Rennes, Campus Institut Agro Rennes</v>
      </c>
      <c r="AU98" s="1" t="s">
        <v>91</v>
      </c>
      <c r="AV98" s="1" t="s">
        <v>92</v>
      </c>
      <c r="AW98" s="1" t="s">
        <v>93</v>
      </c>
      <c r="AX98" s="1" t="s">
        <v>94</v>
      </c>
      <c r="AY98" s="1" t="s">
        <v>95</v>
      </c>
      <c r="AZ98" s="1" t="s">
        <v>96</v>
      </c>
      <c r="BA98" s="1" t="s">
        <v>5242</v>
      </c>
      <c r="BC98" s="43"/>
      <c r="BF98" s="43" t="s">
        <v>4596</v>
      </c>
      <c r="BG98" s="43" t="s">
        <v>93</v>
      </c>
      <c r="BH98" s="7" t="s">
        <v>97</v>
      </c>
      <c r="BJ98" s="7" t="s">
        <v>98</v>
      </c>
      <c r="BK98" s="7" t="s">
        <v>99</v>
      </c>
      <c r="BL98" s="7" t="s">
        <v>4597</v>
      </c>
      <c r="BM98" s="7" t="s">
        <v>4598</v>
      </c>
      <c r="BS98" s="12" t="s">
        <v>259</v>
      </c>
      <c r="BU98" s="43">
        <v>1</v>
      </c>
      <c r="BW98" s="43" t="s">
        <v>103</v>
      </c>
    </row>
    <row r="99" spans="3:75" x14ac:dyDescent="0.35">
      <c r="C99" s="43" t="str">
        <f t="shared" si="1"/>
        <v>IARA:BDT-04:2022: 98</v>
      </c>
      <c r="D99" s="43">
        <v>98</v>
      </c>
      <c r="E99" s="43" t="s">
        <v>5230</v>
      </c>
      <c r="F99" s="1" t="s">
        <v>73</v>
      </c>
      <c r="G99" s="43" t="s">
        <v>5252</v>
      </c>
      <c r="H99" s="2">
        <v>44653</v>
      </c>
      <c r="J99" s="12">
        <f>YEAR(H99)</f>
        <v>2022</v>
      </c>
      <c r="K99" s="12">
        <f>MONTH(H99)</f>
        <v>4</v>
      </c>
      <c r="L99" s="12">
        <f>DAY(H99)</f>
        <v>2</v>
      </c>
      <c r="M99" s="13"/>
      <c r="P99" s="12" t="s">
        <v>75</v>
      </c>
      <c r="Q99" s="12" t="str">
        <f>CONCATENATE(X99," ",Y99)</f>
        <v>Corvus corone</v>
      </c>
      <c r="R99" s="14" t="str">
        <f>CONCATENATE(S99,", ",T99,", ",U99,", ",V99,", ",W99,", ",X99,", ",Y99)</f>
        <v>Animalia, Chordata, Aves, Passeriformes, Corvidae, Corvus, corone</v>
      </c>
      <c r="S99" s="6" t="s">
        <v>76</v>
      </c>
      <c r="T99" s="6" t="s">
        <v>77</v>
      </c>
      <c r="U99" s="6" t="s">
        <v>78</v>
      </c>
      <c r="V99" s="12" t="s">
        <v>79</v>
      </c>
      <c r="W99" s="12" t="s">
        <v>104</v>
      </c>
      <c r="X99" s="12" t="s">
        <v>105</v>
      </c>
      <c r="Y99" s="12" t="s">
        <v>109</v>
      </c>
      <c r="AA99" s="12" t="s">
        <v>83</v>
      </c>
      <c r="AB99" s="6" t="s">
        <v>84</v>
      </c>
      <c r="AC99" s="12" t="s">
        <v>110</v>
      </c>
      <c r="AD99" s="12" t="s">
        <v>259</v>
      </c>
      <c r="AE99" s="2">
        <v>44653</v>
      </c>
      <c r="AF99" s="43" t="s">
        <v>87</v>
      </c>
      <c r="AG99" s="7" t="s">
        <v>111</v>
      </c>
      <c r="AH99" s="43">
        <v>48.112453080849598</v>
      </c>
      <c r="AI99" s="43">
        <v>-1.70962119335197</v>
      </c>
      <c r="AL99" s="43">
        <v>10</v>
      </c>
      <c r="AN99" s="46" t="s">
        <v>5240</v>
      </c>
      <c r="AO99" s="5" t="s">
        <v>89</v>
      </c>
      <c r="AP99" s="12" t="s">
        <v>259</v>
      </c>
      <c r="AR99" s="7" t="s">
        <v>90</v>
      </c>
      <c r="AT99" s="4" t="str">
        <f>CONCATENATE(AU99,", ",AV99,", ",AW99,", ",AX99,", ",AY99,", ",AZ99,", ",BA99)</f>
        <v>Europe, France, FR, Bretagne, Ille-et-Vilaine, Rennes, Campus Institut Agro Rennes</v>
      </c>
      <c r="AU99" s="1" t="s">
        <v>91</v>
      </c>
      <c r="AV99" s="1" t="s">
        <v>92</v>
      </c>
      <c r="AW99" s="1" t="s">
        <v>93</v>
      </c>
      <c r="AX99" s="1" t="s">
        <v>94</v>
      </c>
      <c r="AY99" s="1" t="s">
        <v>95</v>
      </c>
      <c r="AZ99" s="1" t="s">
        <v>96</v>
      </c>
      <c r="BA99" s="1" t="s">
        <v>5242</v>
      </c>
      <c r="BC99" s="43"/>
      <c r="BF99" s="43" t="s">
        <v>4596</v>
      </c>
      <c r="BG99" s="43" t="s">
        <v>93</v>
      </c>
      <c r="BH99" s="7" t="s">
        <v>97</v>
      </c>
      <c r="BJ99" s="7" t="s">
        <v>98</v>
      </c>
      <c r="BK99" s="7" t="s">
        <v>99</v>
      </c>
      <c r="BL99" s="7" t="s">
        <v>4597</v>
      </c>
      <c r="BM99" s="7" t="s">
        <v>4598</v>
      </c>
      <c r="BS99" s="12" t="s">
        <v>259</v>
      </c>
      <c r="BU99" s="43">
        <v>1</v>
      </c>
      <c r="BW99" s="43" t="s">
        <v>103</v>
      </c>
    </row>
    <row r="100" spans="3:75" x14ac:dyDescent="0.35">
      <c r="C100" s="43" t="str">
        <f t="shared" si="1"/>
        <v>IARA:BDT-04:2022: 99</v>
      </c>
      <c r="D100" s="43">
        <v>99</v>
      </c>
      <c r="E100" s="43" t="s">
        <v>5230</v>
      </c>
      <c r="F100" s="1" t="s">
        <v>73</v>
      </c>
      <c r="G100" s="43" t="s">
        <v>5253</v>
      </c>
      <c r="H100" s="2">
        <v>44653</v>
      </c>
      <c r="J100" s="12">
        <f>YEAR(H100)</f>
        <v>2022</v>
      </c>
      <c r="K100" s="12">
        <f>MONTH(H100)</f>
        <v>4</v>
      </c>
      <c r="L100" s="12">
        <f>DAY(H100)</f>
        <v>2</v>
      </c>
      <c r="M100" s="13"/>
      <c r="P100" s="12" t="s">
        <v>75</v>
      </c>
      <c r="Q100" s="12" t="str">
        <f>CONCATENATE(X100," ",Y100)</f>
        <v>Columba palumbus</v>
      </c>
      <c r="R100" s="14" t="str">
        <f>CONCATENATE(S100,", ",T100,", ",U100,", ",V100,", ",W100,", ",X100,", ",Y100)</f>
        <v>Animalia, Chordata, Aves, Columbiformes, Columbidae, Columba, palumbus</v>
      </c>
      <c r="S100" s="6" t="s">
        <v>76</v>
      </c>
      <c r="T100" s="6" t="s">
        <v>77</v>
      </c>
      <c r="U100" s="6" t="s">
        <v>78</v>
      </c>
      <c r="V100" s="12" t="s">
        <v>159</v>
      </c>
      <c r="W100" s="12" t="s">
        <v>160</v>
      </c>
      <c r="X100" s="12" t="s">
        <v>161</v>
      </c>
      <c r="Y100" s="12" t="s">
        <v>162</v>
      </c>
      <c r="AA100" s="12" t="s">
        <v>83</v>
      </c>
      <c r="AB100" s="6" t="s">
        <v>84</v>
      </c>
      <c r="AC100" s="12" t="s">
        <v>163</v>
      </c>
      <c r="AD100" s="12" t="s">
        <v>259</v>
      </c>
      <c r="AE100" s="2">
        <v>44653</v>
      </c>
      <c r="AF100" s="43" t="s">
        <v>87</v>
      </c>
      <c r="AG100" s="7" t="s">
        <v>164</v>
      </c>
      <c r="AH100" s="43">
        <v>48.112825053712797</v>
      </c>
      <c r="AI100" s="43">
        <v>-1.7099748785120601</v>
      </c>
      <c r="AL100" s="43">
        <v>10</v>
      </c>
      <c r="AN100" s="46" t="s">
        <v>5240</v>
      </c>
      <c r="AO100" s="5" t="s">
        <v>89</v>
      </c>
      <c r="AP100" s="12" t="s">
        <v>259</v>
      </c>
      <c r="AR100" s="7" t="s">
        <v>90</v>
      </c>
      <c r="AT100" s="4" t="str">
        <f>CONCATENATE(AU100,", ",AV100,", ",AW100,", ",AX100,", ",AY100,", ",AZ100,", ",BA100)</f>
        <v>Europe, France, FR, Bretagne, Ille-et-Vilaine, Rennes, Campus Institut Agro Rennes</v>
      </c>
      <c r="AU100" s="1" t="s">
        <v>91</v>
      </c>
      <c r="AV100" s="1" t="s">
        <v>92</v>
      </c>
      <c r="AW100" s="1" t="s">
        <v>93</v>
      </c>
      <c r="AX100" s="1" t="s">
        <v>94</v>
      </c>
      <c r="AY100" s="1" t="s">
        <v>95</v>
      </c>
      <c r="AZ100" s="1" t="s">
        <v>96</v>
      </c>
      <c r="BA100" s="1" t="s">
        <v>5242</v>
      </c>
      <c r="BC100" s="43"/>
      <c r="BF100" s="43" t="s">
        <v>4596</v>
      </c>
      <c r="BG100" s="43" t="s">
        <v>93</v>
      </c>
      <c r="BH100" s="7" t="s">
        <v>97</v>
      </c>
      <c r="BJ100" s="7" t="s">
        <v>98</v>
      </c>
      <c r="BK100" s="7" t="s">
        <v>99</v>
      </c>
      <c r="BL100" s="7" t="s">
        <v>4597</v>
      </c>
      <c r="BM100" s="7" t="s">
        <v>4598</v>
      </c>
      <c r="BS100" s="12" t="s">
        <v>259</v>
      </c>
      <c r="BU100" s="43">
        <v>1</v>
      </c>
      <c r="BW100" s="43" t="s">
        <v>103</v>
      </c>
    </row>
    <row r="101" spans="3:75" x14ac:dyDescent="0.35">
      <c r="C101" s="43" t="str">
        <f t="shared" si="1"/>
        <v>IARA:BDT-04:2022: 100</v>
      </c>
      <c r="D101" s="43">
        <v>100</v>
      </c>
      <c r="E101" s="43" t="s">
        <v>5230</v>
      </c>
      <c r="F101" s="1" t="s">
        <v>73</v>
      </c>
      <c r="G101" s="43" t="s">
        <v>5254</v>
      </c>
      <c r="H101" s="2">
        <v>44653</v>
      </c>
      <c r="J101" s="12">
        <f>YEAR(H101)</f>
        <v>2022</v>
      </c>
      <c r="K101" s="12">
        <f>MONTH(H101)</f>
        <v>4</v>
      </c>
      <c r="L101" s="12">
        <f>DAY(H101)</f>
        <v>2</v>
      </c>
      <c r="M101" s="13"/>
      <c r="P101" s="12" t="s">
        <v>75</v>
      </c>
      <c r="Q101" s="12" t="str">
        <f>CONCATENATE(X101," ",Y101)</f>
        <v>Prunella modularis</v>
      </c>
      <c r="R101" s="14" t="str">
        <f>CONCATENATE(S101,", ",T101,", ",U101,", ",V101,", ",W101,", ",X101,", ",Y101)</f>
        <v>Animalia, Chordata, Aves, Passeriformes, Prunellidae, Prunella, modularis</v>
      </c>
      <c r="S101" s="6" t="s">
        <v>76</v>
      </c>
      <c r="T101" s="6" t="s">
        <v>77</v>
      </c>
      <c r="U101" s="6" t="s">
        <v>78</v>
      </c>
      <c r="V101" s="12" t="s">
        <v>79</v>
      </c>
      <c r="W101" s="12" t="s">
        <v>80</v>
      </c>
      <c r="X101" s="12" t="s">
        <v>81</v>
      </c>
      <c r="Y101" s="12" t="s">
        <v>82</v>
      </c>
      <c r="AA101" s="12" t="s">
        <v>83</v>
      </c>
      <c r="AB101" s="6" t="s">
        <v>84</v>
      </c>
      <c r="AC101" s="12" t="s">
        <v>85</v>
      </c>
      <c r="AD101" s="12" t="s">
        <v>259</v>
      </c>
      <c r="AE101" s="2">
        <v>44653</v>
      </c>
      <c r="AF101" s="43" t="s">
        <v>87</v>
      </c>
      <c r="AG101" s="7" t="s">
        <v>88</v>
      </c>
      <c r="AH101" s="43">
        <v>48.112728845492903</v>
      </c>
      <c r="AI101" s="43">
        <v>-1.7099577881100501</v>
      </c>
      <c r="AL101" s="43">
        <v>10</v>
      </c>
      <c r="AN101" s="46" t="s">
        <v>5240</v>
      </c>
      <c r="AO101" s="5" t="s">
        <v>89</v>
      </c>
      <c r="AP101" s="12" t="s">
        <v>259</v>
      </c>
      <c r="AR101" s="7" t="s">
        <v>90</v>
      </c>
      <c r="AT101" s="4" t="str">
        <f>CONCATENATE(AU101,", ",AV101,", ",AW101,", ",AX101,", ",AY101,", ",AZ101,", ",BA101)</f>
        <v>Europe, France, FR, Bretagne, Ille-et-Vilaine, Rennes, Campus Institut Agro Rennes</v>
      </c>
      <c r="AU101" s="1" t="s">
        <v>91</v>
      </c>
      <c r="AV101" s="1" t="s">
        <v>92</v>
      </c>
      <c r="AW101" s="1" t="s">
        <v>93</v>
      </c>
      <c r="AX101" s="1" t="s">
        <v>94</v>
      </c>
      <c r="AY101" s="1" t="s">
        <v>95</v>
      </c>
      <c r="AZ101" s="1" t="s">
        <v>96</v>
      </c>
      <c r="BA101" s="1" t="s">
        <v>5242</v>
      </c>
      <c r="BC101" s="43"/>
      <c r="BF101" s="43" t="s">
        <v>4596</v>
      </c>
      <c r="BG101" s="43" t="s">
        <v>93</v>
      </c>
      <c r="BH101" s="7" t="s">
        <v>97</v>
      </c>
      <c r="BJ101" s="7" t="s">
        <v>98</v>
      </c>
      <c r="BK101" s="7" t="s">
        <v>99</v>
      </c>
      <c r="BL101" s="7" t="s">
        <v>4597</v>
      </c>
      <c r="BM101" s="7" t="s">
        <v>4598</v>
      </c>
      <c r="BS101" s="12" t="s">
        <v>259</v>
      </c>
      <c r="BU101" s="43">
        <v>1</v>
      </c>
      <c r="BW101" s="43" t="s">
        <v>103</v>
      </c>
    </row>
    <row r="102" spans="3:75" x14ac:dyDescent="0.35">
      <c r="C102" s="43" t="str">
        <f t="shared" si="1"/>
        <v>IARA:BDT-04:2022: 101</v>
      </c>
      <c r="D102" s="43">
        <v>101</v>
      </c>
      <c r="E102" s="43" t="s">
        <v>5230</v>
      </c>
      <c r="F102" s="1" t="s">
        <v>73</v>
      </c>
      <c r="G102" s="43" t="s">
        <v>5255</v>
      </c>
      <c r="H102" s="2">
        <v>44653</v>
      </c>
      <c r="J102" s="12">
        <f>YEAR(H102)</f>
        <v>2022</v>
      </c>
      <c r="K102" s="12">
        <f>MONTH(H102)</f>
        <v>4</v>
      </c>
      <c r="L102" s="12">
        <f>DAY(H102)</f>
        <v>2</v>
      </c>
      <c r="M102" s="13"/>
      <c r="P102" s="12" t="s">
        <v>75</v>
      </c>
      <c r="Q102" s="12" t="str">
        <f>CONCATENATE(X102," ",Y102)</f>
        <v>Pica pica</v>
      </c>
      <c r="R102" s="14" t="str">
        <f>CONCATENATE(S102,", ",T102,", ",U102,", ",V102,", ",W102,", ",X102,", ",Y102)</f>
        <v>Animalia, Chordata, Aves, Passeriformes, Corvidae, Pica, pica</v>
      </c>
      <c r="S102" s="6" t="s">
        <v>76</v>
      </c>
      <c r="T102" s="6" t="s">
        <v>77</v>
      </c>
      <c r="U102" s="6" t="s">
        <v>78</v>
      </c>
      <c r="V102" s="6" t="s">
        <v>79</v>
      </c>
      <c r="W102" s="6" t="s">
        <v>104</v>
      </c>
      <c r="X102" s="6" t="s">
        <v>155</v>
      </c>
      <c r="Y102" s="6" t="s">
        <v>156</v>
      </c>
      <c r="Z102" s="6"/>
      <c r="AA102" s="12" t="s">
        <v>83</v>
      </c>
      <c r="AB102" s="6" t="s">
        <v>84</v>
      </c>
      <c r="AC102" s="12" t="s">
        <v>157</v>
      </c>
      <c r="AD102" s="12" t="s">
        <v>259</v>
      </c>
      <c r="AE102" s="2">
        <v>44653</v>
      </c>
      <c r="AF102" s="43" t="s">
        <v>87</v>
      </c>
      <c r="AG102" s="7" t="s">
        <v>158</v>
      </c>
      <c r="AH102" s="43">
        <v>48.112670782666001</v>
      </c>
      <c r="AI102" s="43">
        <v>-1.70984196888581</v>
      </c>
      <c r="AL102" s="43">
        <v>10</v>
      </c>
      <c r="AN102" s="46" t="s">
        <v>5240</v>
      </c>
      <c r="AO102" s="5" t="s">
        <v>89</v>
      </c>
      <c r="AP102" s="12" t="s">
        <v>259</v>
      </c>
      <c r="AR102" s="7" t="s">
        <v>90</v>
      </c>
      <c r="AT102" s="4" t="str">
        <f>CONCATENATE(AU102,", ",AV102,", ",AW102,", ",AX102,", ",AY102,", ",AZ102,", ",BA102)</f>
        <v>Europe, France, FR, Bretagne, Ille-et-Vilaine, Rennes, Campus Institut Agro Rennes</v>
      </c>
      <c r="AU102" s="1" t="s">
        <v>91</v>
      </c>
      <c r="AV102" s="1" t="s">
        <v>92</v>
      </c>
      <c r="AW102" s="1" t="s">
        <v>93</v>
      </c>
      <c r="AX102" s="1" t="s">
        <v>94</v>
      </c>
      <c r="AY102" s="1" t="s">
        <v>95</v>
      </c>
      <c r="AZ102" s="1" t="s">
        <v>96</v>
      </c>
      <c r="BA102" s="1" t="s">
        <v>5242</v>
      </c>
      <c r="BC102" s="43"/>
      <c r="BF102" s="43" t="s">
        <v>4596</v>
      </c>
      <c r="BG102" s="43" t="s">
        <v>93</v>
      </c>
      <c r="BH102" s="7" t="s">
        <v>97</v>
      </c>
      <c r="BJ102" s="7" t="s">
        <v>98</v>
      </c>
      <c r="BK102" s="7" t="s">
        <v>99</v>
      </c>
      <c r="BL102" s="7" t="s">
        <v>4597</v>
      </c>
      <c r="BM102" s="7" t="s">
        <v>4598</v>
      </c>
      <c r="BS102" s="12" t="s">
        <v>259</v>
      </c>
      <c r="BU102" s="43">
        <v>1</v>
      </c>
      <c r="BW102" s="43" t="s">
        <v>103</v>
      </c>
    </row>
    <row r="103" spans="3:75" x14ac:dyDescent="0.35">
      <c r="C103" s="43" t="str">
        <f t="shared" si="1"/>
        <v>IARA:BDT-04:2022: 102</v>
      </c>
      <c r="D103" s="43">
        <v>102</v>
      </c>
      <c r="E103" s="43" t="s">
        <v>5230</v>
      </c>
      <c r="F103" s="1" t="s">
        <v>73</v>
      </c>
      <c r="G103" s="43" t="s">
        <v>5256</v>
      </c>
      <c r="H103" s="2">
        <v>44653</v>
      </c>
      <c r="J103" s="12">
        <f>YEAR(H103)</f>
        <v>2022</v>
      </c>
      <c r="K103" s="12">
        <f>MONTH(H103)</f>
        <v>4</v>
      </c>
      <c r="L103" s="12">
        <f>DAY(H103)</f>
        <v>2</v>
      </c>
      <c r="M103" s="13"/>
      <c r="P103" s="12" t="s">
        <v>75</v>
      </c>
      <c r="Q103" s="12" t="str">
        <f>CONCATENATE(X103," ",Y103)</f>
        <v>Pica pica</v>
      </c>
      <c r="R103" s="14" t="str">
        <f>CONCATENATE(S103,", ",T103,", ",U103,", ",V103,", ",W103,", ",X103,", ",Y103)</f>
        <v>Animalia, Chordata, Aves, Passeriformes, Corvidae, Pica, pica</v>
      </c>
      <c r="S103" s="6" t="s">
        <v>76</v>
      </c>
      <c r="T103" s="6" t="s">
        <v>77</v>
      </c>
      <c r="U103" s="6" t="s">
        <v>78</v>
      </c>
      <c r="V103" s="6" t="s">
        <v>79</v>
      </c>
      <c r="W103" s="6" t="s">
        <v>104</v>
      </c>
      <c r="X103" s="6" t="s">
        <v>155</v>
      </c>
      <c r="Y103" s="6" t="s">
        <v>156</v>
      </c>
      <c r="Z103" s="6"/>
      <c r="AA103" s="12" t="s">
        <v>83</v>
      </c>
      <c r="AB103" s="6" t="s">
        <v>84</v>
      </c>
      <c r="AC103" s="12" t="s">
        <v>157</v>
      </c>
      <c r="AD103" s="12" t="s">
        <v>259</v>
      </c>
      <c r="AE103" s="2">
        <v>44653</v>
      </c>
      <c r="AF103" s="43" t="s">
        <v>87</v>
      </c>
      <c r="AG103" s="7" t="s">
        <v>158</v>
      </c>
      <c r="AH103" s="43">
        <v>48.112688751528403</v>
      </c>
      <c r="AI103" s="43">
        <v>-1.70996272356632</v>
      </c>
      <c r="AL103" s="43">
        <v>10</v>
      </c>
      <c r="AN103" s="46" t="s">
        <v>5240</v>
      </c>
      <c r="AO103" s="5" t="s">
        <v>89</v>
      </c>
      <c r="AP103" s="12" t="s">
        <v>259</v>
      </c>
      <c r="AR103" s="7" t="s">
        <v>90</v>
      </c>
      <c r="AT103" s="4" t="str">
        <f>CONCATENATE(AU103,", ",AV103,", ",AW103,", ",AX103,", ",AY103,", ",AZ103,", ",BA103)</f>
        <v>Europe, France, FR, Bretagne, Ille-et-Vilaine, Rennes, Campus Institut Agro Rennes</v>
      </c>
      <c r="AU103" s="1" t="s">
        <v>91</v>
      </c>
      <c r="AV103" s="1" t="s">
        <v>92</v>
      </c>
      <c r="AW103" s="1" t="s">
        <v>93</v>
      </c>
      <c r="AX103" s="1" t="s">
        <v>94</v>
      </c>
      <c r="AY103" s="1" t="s">
        <v>95</v>
      </c>
      <c r="AZ103" s="1" t="s">
        <v>96</v>
      </c>
      <c r="BA103" s="1" t="s">
        <v>5242</v>
      </c>
      <c r="BC103" s="43"/>
      <c r="BF103" s="43" t="s">
        <v>4596</v>
      </c>
      <c r="BG103" s="43" t="s">
        <v>93</v>
      </c>
      <c r="BH103" s="7" t="s">
        <v>97</v>
      </c>
      <c r="BJ103" s="7" t="s">
        <v>98</v>
      </c>
      <c r="BK103" s="7" t="s">
        <v>99</v>
      </c>
      <c r="BL103" s="7" t="s">
        <v>4597</v>
      </c>
      <c r="BM103" s="7" t="s">
        <v>4598</v>
      </c>
      <c r="BS103" s="12" t="s">
        <v>259</v>
      </c>
      <c r="BU103" s="43">
        <v>1</v>
      </c>
      <c r="BW103" s="43" t="s">
        <v>103</v>
      </c>
    </row>
    <row r="104" spans="3:75" x14ac:dyDescent="0.35">
      <c r="C104" s="43" t="str">
        <f t="shared" si="1"/>
        <v>IARA:BDT-04:2022: 103</v>
      </c>
      <c r="D104" s="43">
        <v>103</v>
      </c>
      <c r="E104" s="43" t="s">
        <v>5230</v>
      </c>
      <c r="F104" s="1" t="s">
        <v>73</v>
      </c>
      <c r="G104" s="43" t="s">
        <v>5257</v>
      </c>
      <c r="H104" s="2">
        <v>44653</v>
      </c>
      <c r="J104" s="12">
        <f>YEAR(H104)</f>
        <v>2022</v>
      </c>
      <c r="K104" s="12">
        <f>MONTH(H104)</f>
        <v>4</v>
      </c>
      <c r="L104" s="12">
        <f>DAY(H104)</f>
        <v>2</v>
      </c>
      <c r="M104" s="13"/>
      <c r="P104" s="12" t="s">
        <v>75</v>
      </c>
      <c r="Q104" s="12" t="str">
        <f>CONCATENATE(X104," ",Y104)</f>
        <v>Cyanistes caeruleus</v>
      </c>
      <c r="R104" s="14" t="str">
        <f>CONCATENATE(S104,", ",T104,", ",U104,", ",V104,", ",W104,", ",X104,", ",Y104)</f>
        <v>Animalia, Chordata, Aves, Passeriformes, Paridae, Cyanistes, caeruleus</v>
      </c>
      <c r="S104" s="6" t="s">
        <v>76</v>
      </c>
      <c r="T104" s="6" t="s">
        <v>77</v>
      </c>
      <c r="U104" s="6" t="s">
        <v>78</v>
      </c>
      <c r="V104" s="6" t="s">
        <v>79</v>
      </c>
      <c r="W104" s="6" t="s">
        <v>135</v>
      </c>
      <c r="X104" s="6" t="s">
        <v>136</v>
      </c>
      <c r="Y104" s="6" t="s">
        <v>137</v>
      </c>
      <c r="Z104" s="6"/>
      <c r="AA104" s="12" t="s">
        <v>83</v>
      </c>
      <c r="AB104" s="6" t="s">
        <v>84</v>
      </c>
      <c r="AC104" s="12" t="s">
        <v>138</v>
      </c>
      <c r="AD104" s="12" t="s">
        <v>259</v>
      </c>
      <c r="AE104" s="2">
        <v>44653</v>
      </c>
      <c r="AF104" s="43" t="s">
        <v>87</v>
      </c>
      <c r="AG104" s="7" t="s">
        <v>139</v>
      </c>
      <c r="AH104" s="43">
        <v>48.1126305157307</v>
      </c>
      <c r="AI104" s="43">
        <v>-1.71013625863601</v>
      </c>
      <c r="AL104" s="43">
        <v>10</v>
      </c>
      <c r="AN104" s="46" t="s">
        <v>5240</v>
      </c>
      <c r="AO104" s="5" t="s">
        <v>89</v>
      </c>
      <c r="AP104" s="12" t="s">
        <v>259</v>
      </c>
      <c r="AR104" s="7" t="s">
        <v>90</v>
      </c>
      <c r="AT104" s="4" t="str">
        <f>CONCATENATE(AU104,", ",AV104,", ",AW104,", ",AX104,", ",AY104,", ",AZ104,", ",BA104)</f>
        <v>Europe, France, FR, Bretagne, Ille-et-Vilaine, Rennes, Campus Institut Agro Rennes</v>
      </c>
      <c r="AU104" s="1" t="s">
        <v>91</v>
      </c>
      <c r="AV104" s="1" t="s">
        <v>92</v>
      </c>
      <c r="AW104" s="1" t="s">
        <v>93</v>
      </c>
      <c r="AX104" s="1" t="s">
        <v>94</v>
      </c>
      <c r="AY104" s="1" t="s">
        <v>95</v>
      </c>
      <c r="AZ104" s="1" t="s">
        <v>96</v>
      </c>
      <c r="BA104" s="1" t="s">
        <v>5242</v>
      </c>
      <c r="BC104" s="43"/>
      <c r="BF104" s="43" t="s">
        <v>4596</v>
      </c>
      <c r="BG104" s="43" t="s">
        <v>93</v>
      </c>
      <c r="BH104" s="7" t="s">
        <v>97</v>
      </c>
      <c r="BJ104" s="7" t="s">
        <v>98</v>
      </c>
      <c r="BK104" s="7" t="s">
        <v>99</v>
      </c>
      <c r="BL104" s="7" t="s">
        <v>4597</v>
      </c>
      <c r="BM104" s="7" t="s">
        <v>4598</v>
      </c>
      <c r="BS104" s="12" t="s">
        <v>259</v>
      </c>
      <c r="BU104" s="43">
        <v>1</v>
      </c>
      <c r="BW104" s="43" t="s">
        <v>103</v>
      </c>
    </row>
    <row r="105" spans="3:75" x14ac:dyDescent="0.35">
      <c r="C105" s="43" t="str">
        <f t="shared" si="1"/>
        <v>IARA:BDT-04:2022: 104</v>
      </c>
      <c r="D105" s="43">
        <v>104</v>
      </c>
      <c r="E105" s="43" t="s">
        <v>5230</v>
      </c>
      <c r="F105" s="1" t="s">
        <v>73</v>
      </c>
      <c r="G105" s="43" t="s">
        <v>5258</v>
      </c>
      <c r="H105" s="2">
        <v>44653</v>
      </c>
      <c r="J105" s="12">
        <f>YEAR(H105)</f>
        <v>2022</v>
      </c>
      <c r="K105" s="12">
        <f>MONTH(H105)</f>
        <v>4</v>
      </c>
      <c r="L105" s="12">
        <f>DAY(H105)</f>
        <v>2</v>
      </c>
      <c r="M105" s="13"/>
      <c r="P105" s="12" t="s">
        <v>75</v>
      </c>
      <c r="Q105" s="12" t="str">
        <f>CONCATENATE(X105," ",Y105)</f>
        <v>Anas platyrhynchos</v>
      </c>
      <c r="R105" s="14" t="str">
        <f>CONCATENATE(S105,", ",T105,", ",U105,", ",V105,", ",W105,", ",X105,", ",Y105)</f>
        <v>Animalia, Chordata, Aves, Anseriformes, Anatidae, Anas, platyrhynchos</v>
      </c>
      <c r="S105" s="6" t="s">
        <v>76</v>
      </c>
      <c r="T105" s="6" t="s">
        <v>77</v>
      </c>
      <c r="U105" s="6" t="s">
        <v>78</v>
      </c>
      <c r="V105" s="6" t="s">
        <v>300</v>
      </c>
      <c r="W105" s="6" t="s">
        <v>301</v>
      </c>
      <c r="X105" s="6" t="s">
        <v>302</v>
      </c>
      <c r="Y105" s="6" t="s">
        <v>303</v>
      </c>
      <c r="Z105" s="6"/>
      <c r="AA105" s="12" t="s">
        <v>83</v>
      </c>
      <c r="AB105" s="6" t="s">
        <v>84</v>
      </c>
      <c r="AC105" s="12" t="s">
        <v>270</v>
      </c>
      <c r="AD105" s="12" t="s">
        <v>259</v>
      </c>
      <c r="AE105" s="2">
        <v>44653</v>
      </c>
      <c r="AF105" s="43" t="s">
        <v>87</v>
      </c>
      <c r="AG105" s="7" t="s">
        <v>299</v>
      </c>
      <c r="AH105" s="43">
        <v>48.112651197717099</v>
      </c>
      <c r="AI105" s="43">
        <v>-1.71018916830073</v>
      </c>
      <c r="AL105" s="43">
        <v>10</v>
      </c>
      <c r="AN105" s="46" t="s">
        <v>5240</v>
      </c>
      <c r="AO105" s="5" t="s">
        <v>89</v>
      </c>
      <c r="AP105" s="12" t="s">
        <v>259</v>
      </c>
      <c r="AR105" s="7" t="s">
        <v>90</v>
      </c>
      <c r="AT105" s="4" t="str">
        <f>CONCATENATE(AU105,", ",AV105,", ",AW105,", ",AX105,", ",AY105,", ",AZ105,", ",BA105)</f>
        <v>Europe, France, FR, Bretagne, Ille-et-Vilaine, Rennes, Campus Institut Agro Rennes</v>
      </c>
      <c r="AU105" s="1" t="s">
        <v>91</v>
      </c>
      <c r="AV105" s="1" t="s">
        <v>92</v>
      </c>
      <c r="AW105" s="1" t="s">
        <v>93</v>
      </c>
      <c r="AX105" s="1" t="s">
        <v>94</v>
      </c>
      <c r="AY105" s="1" t="s">
        <v>95</v>
      </c>
      <c r="AZ105" s="1" t="s">
        <v>96</v>
      </c>
      <c r="BA105" s="1" t="s">
        <v>5242</v>
      </c>
      <c r="BC105" s="43"/>
      <c r="BF105" s="43" t="s">
        <v>4596</v>
      </c>
      <c r="BG105" s="43" t="s">
        <v>93</v>
      </c>
      <c r="BH105" s="7" t="s">
        <v>97</v>
      </c>
      <c r="BJ105" s="7" t="s">
        <v>98</v>
      </c>
      <c r="BK105" s="7" t="s">
        <v>99</v>
      </c>
      <c r="BL105" s="7" t="s">
        <v>4597</v>
      </c>
      <c r="BM105" s="7" t="s">
        <v>4598</v>
      </c>
      <c r="BS105" s="12" t="s">
        <v>259</v>
      </c>
      <c r="BU105" s="43">
        <v>1</v>
      </c>
      <c r="BW105" s="43" t="s">
        <v>103</v>
      </c>
    </row>
    <row r="106" spans="3:75" x14ac:dyDescent="0.35">
      <c r="C106" s="43" t="str">
        <f t="shared" si="1"/>
        <v>IARA:BDT-04:2022: 105</v>
      </c>
      <c r="D106" s="43">
        <v>105</v>
      </c>
      <c r="E106" s="43" t="s">
        <v>5230</v>
      </c>
      <c r="F106" s="1" t="s">
        <v>73</v>
      </c>
      <c r="G106" s="43" t="s">
        <v>5259</v>
      </c>
      <c r="H106" s="2">
        <v>44653</v>
      </c>
      <c r="J106" s="12">
        <f>YEAR(H106)</f>
        <v>2022</v>
      </c>
      <c r="K106" s="12">
        <f>MONTH(H106)</f>
        <v>4</v>
      </c>
      <c r="L106" s="12">
        <f>DAY(H106)</f>
        <v>2</v>
      </c>
      <c r="M106" s="13"/>
      <c r="P106" s="12" t="s">
        <v>75</v>
      </c>
      <c r="Q106" s="12" t="str">
        <f>CONCATENATE(X106," ",Y106)</f>
        <v>Anas platyrhynchos</v>
      </c>
      <c r="R106" s="14" t="str">
        <f>CONCATENATE(S106,", ",T106,", ",U106,", ",V106,", ",W106,", ",X106,", ",Y106)</f>
        <v>Animalia, Chordata, Aves, Anseriformes, Anatidae, Anas, platyrhynchos</v>
      </c>
      <c r="S106" s="6" t="s">
        <v>76</v>
      </c>
      <c r="T106" s="6" t="s">
        <v>77</v>
      </c>
      <c r="U106" s="6" t="s">
        <v>78</v>
      </c>
      <c r="V106" s="6" t="s">
        <v>300</v>
      </c>
      <c r="W106" s="6" t="s">
        <v>301</v>
      </c>
      <c r="X106" s="6" t="s">
        <v>302</v>
      </c>
      <c r="Y106" s="6" t="s">
        <v>303</v>
      </c>
      <c r="Z106" s="6"/>
      <c r="AA106" s="12" t="s">
        <v>83</v>
      </c>
      <c r="AB106" s="6" t="s">
        <v>84</v>
      </c>
      <c r="AC106" s="12" t="s">
        <v>270</v>
      </c>
      <c r="AD106" s="12" t="s">
        <v>259</v>
      </c>
      <c r="AE106" s="2">
        <v>44653</v>
      </c>
      <c r="AF106" s="43" t="s">
        <v>87</v>
      </c>
      <c r="AG106" s="7" t="s">
        <v>299</v>
      </c>
      <c r="AH106" s="43">
        <v>48.112667217958403</v>
      </c>
      <c r="AI106" s="43">
        <v>-1.71021612963032</v>
      </c>
      <c r="AL106" s="43">
        <v>10</v>
      </c>
      <c r="AN106" s="46" t="s">
        <v>5240</v>
      </c>
      <c r="AO106" s="5" t="s">
        <v>89</v>
      </c>
      <c r="AP106" s="12" t="s">
        <v>259</v>
      </c>
      <c r="AR106" s="7" t="s">
        <v>90</v>
      </c>
      <c r="AT106" s="4" t="str">
        <f>CONCATENATE(AU106,", ",AV106,", ",AW106,", ",AX106,", ",AY106,", ",AZ106,", ",BA106)</f>
        <v>Europe, France, FR, Bretagne, Ille-et-Vilaine, Rennes, Campus Institut Agro Rennes</v>
      </c>
      <c r="AU106" s="1" t="s">
        <v>91</v>
      </c>
      <c r="AV106" s="1" t="s">
        <v>92</v>
      </c>
      <c r="AW106" s="1" t="s">
        <v>93</v>
      </c>
      <c r="AX106" s="1" t="s">
        <v>94</v>
      </c>
      <c r="AY106" s="1" t="s">
        <v>95</v>
      </c>
      <c r="AZ106" s="1" t="s">
        <v>96</v>
      </c>
      <c r="BA106" s="1" t="s">
        <v>5242</v>
      </c>
      <c r="BC106" s="43"/>
      <c r="BF106" s="43" t="s">
        <v>4596</v>
      </c>
      <c r="BG106" s="43" t="s">
        <v>93</v>
      </c>
      <c r="BH106" s="7" t="s">
        <v>97</v>
      </c>
      <c r="BJ106" s="7" t="s">
        <v>98</v>
      </c>
      <c r="BK106" s="7" t="s">
        <v>99</v>
      </c>
      <c r="BL106" s="7" t="s">
        <v>4597</v>
      </c>
      <c r="BM106" s="7" t="s">
        <v>4598</v>
      </c>
      <c r="BS106" s="12" t="s">
        <v>259</v>
      </c>
      <c r="BU106" s="43">
        <v>1</v>
      </c>
      <c r="BW106" s="43" t="s">
        <v>103</v>
      </c>
    </row>
    <row r="107" spans="3:75" x14ac:dyDescent="0.35">
      <c r="C107" s="43" t="str">
        <f t="shared" si="1"/>
        <v>IARA:BDT-04:2022: 106</v>
      </c>
      <c r="D107" s="43">
        <v>106</v>
      </c>
      <c r="E107" s="43" t="s">
        <v>5230</v>
      </c>
      <c r="F107" s="1" t="s">
        <v>73</v>
      </c>
      <c r="G107" s="43" t="s">
        <v>5260</v>
      </c>
      <c r="H107" s="2">
        <v>44653</v>
      </c>
      <c r="J107" s="12">
        <f>YEAR(H107)</f>
        <v>2022</v>
      </c>
      <c r="K107" s="12">
        <f>MONTH(H107)</f>
        <v>4</v>
      </c>
      <c r="L107" s="12">
        <f>DAY(H107)</f>
        <v>2</v>
      </c>
      <c r="M107" s="13"/>
      <c r="P107" s="12" t="s">
        <v>75</v>
      </c>
      <c r="Q107" s="12" t="str">
        <f>CONCATENATE(X107," ",Y107)</f>
        <v>Turdus merula</v>
      </c>
      <c r="R107" s="14" t="str">
        <f>CONCATENATE(S107,", ",T107,", ",U107,", ",V107,", ",W107,", ",X107,", ",Y107)</f>
        <v>Animalia, Chordata, Aves, Passeriformes, Turdidae, Turdus, merula</v>
      </c>
      <c r="S107" s="6" t="s">
        <v>76</v>
      </c>
      <c r="T107" s="6" t="s">
        <v>77</v>
      </c>
      <c r="U107" s="6" t="s">
        <v>78</v>
      </c>
      <c r="V107" s="19" t="s">
        <v>79</v>
      </c>
      <c r="W107" s="19" t="s">
        <v>126</v>
      </c>
      <c r="X107" s="19" t="s">
        <v>127</v>
      </c>
      <c r="Y107" s="19" t="s">
        <v>132</v>
      </c>
      <c r="Z107" s="6"/>
      <c r="AA107" s="12" t="s">
        <v>83</v>
      </c>
      <c r="AB107" s="6" t="s">
        <v>84</v>
      </c>
      <c r="AC107" s="12" t="s">
        <v>133</v>
      </c>
      <c r="AD107" s="12" t="s">
        <v>259</v>
      </c>
      <c r="AE107" s="2">
        <v>44653</v>
      </c>
      <c r="AF107" s="43" t="s">
        <v>87</v>
      </c>
      <c r="AG107" s="7" t="s">
        <v>134</v>
      </c>
      <c r="AH107" s="43">
        <v>48.112613052024301</v>
      </c>
      <c r="AI107" s="43">
        <v>-1.7102878968981301</v>
      </c>
      <c r="AL107" s="43">
        <v>10</v>
      </c>
      <c r="AN107" s="46" t="s">
        <v>5240</v>
      </c>
      <c r="AO107" s="5" t="s">
        <v>89</v>
      </c>
      <c r="AP107" s="12" t="s">
        <v>259</v>
      </c>
      <c r="AR107" s="7" t="s">
        <v>90</v>
      </c>
      <c r="AT107" s="4" t="str">
        <f>CONCATENATE(AU107,", ",AV107,", ",AW107,", ",AX107,", ",AY107,", ",AZ107,", ",BA107)</f>
        <v>Europe, France, FR, Bretagne, Ille-et-Vilaine, Rennes, Campus Institut Agro Rennes</v>
      </c>
      <c r="AU107" s="1" t="s">
        <v>91</v>
      </c>
      <c r="AV107" s="1" t="s">
        <v>92</v>
      </c>
      <c r="AW107" s="1" t="s">
        <v>93</v>
      </c>
      <c r="AX107" s="1" t="s">
        <v>94</v>
      </c>
      <c r="AY107" s="1" t="s">
        <v>95</v>
      </c>
      <c r="AZ107" s="1" t="s">
        <v>96</v>
      </c>
      <c r="BA107" s="1" t="s">
        <v>5242</v>
      </c>
      <c r="BC107" s="43"/>
      <c r="BF107" s="43" t="s">
        <v>4596</v>
      </c>
      <c r="BG107" s="43" t="s">
        <v>93</v>
      </c>
      <c r="BH107" s="7" t="s">
        <v>97</v>
      </c>
      <c r="BJ107" s="7" t="s">
        <v>98</v>
      </c>
      <c r="BK107" s="7" t="s">
        <v>99</v>
      </c>
      <c r="BL107" s="7" t="s">
        <v>4597</v>
      </c>
      <c r="BM107" s="7" t="s">
        <v>4598</v>
      </c>
      <c r="BS107" s="12" t="s">
        <v>259</v>
      </c>
      <c r="BU107" s="43">
        <v>1</v>
      </c>
      <c r="BW107" s="43" t="s">
        <v>103</v>
      </c>
    </row>
    <row r="108" spans="3:75" x14ac:dyDescent="0.35">
      <c r="C108" s="43" t="str">
        <f t="shared" si="1"/>
        <v>IARA:BDT-04:2022: 107</v>
      </c>
      <c r="D108" s="43">
        <v>107</v>
      </c>
      <c r="E108" s="43" t="s">
        <v>5230</v>
      </c>
      <c r="F108" s="1" t="s">
        <v>73</v>
      </c>
      <c r="G108" s="43" t="s">
        <v>5261</v>
      </c>
      <c r="H108" s="2">
        <v>44653</v>
      </c>
      <c r="J108" s="12">
        <f>YEAR(H108)</f>
        <v>2022</v>
      </c>
      <c r="K108" s="12">
        <f>MONTH(H108)</f>
        <v>4</v>
      </c>
      <c r="L108" s="12">
        <f>DAY(H108)</f>
        <v>2</v>
      </c>
      <c r="M108" s="13"/>
      <c r="P108" s="12" t="s">
        <v>75</v>
      </c>
      <c r="Q108" s="12" t="str">
        <f>CONCATENATE(X108," ",Y108)</f>
        <v>Erithacus rubecula</v>
      </c>
      <c r="R108" s="14" t="str">
        <f>CONCATENATE(S108,", ",T108,", ",U108,", ",V108,", ",W108,", ",X108,", ",Y108)</f>
        <v>Animalia, Chordata, Aves, Passeriformes, Muscicapidae, Erithacus, rubecula</v>
      </c>
      <c r="S108" s="6" t="s">
        <v>76</v>
      </c>
      <c r="T108" s="6" t="s">
        <v>77</v>
      </c>
      <c r="U108" s="6" t="s">
        <v>78</v>
      </c>
      <c r="V108" s="6" t="s">
        <v>79</v>
      </c>
      <c r="W108" s="6" t="s">
        <v>182</v>
      </c>
      <c r="X108" s="6" t="s">
        <v>183</v>
      </c>
      <c r="Y108" s="6" t="s">
        <v>184</v>
      </c>
      <c r="Z108" s="6"/>
      <c r="AA108" s="12" t="s">
        <v>83</v>
      </c>
      <c r="AB108" s="6" t="s">
        <v>84</v>
      </c>
      <c r="AC108" s="12" t="s">
        <v>185</v>
      </c>
      <c r="AD108" s="12" t="s">
        <v>259</v>
      </c>
      <c r="AE108" s="2">
        <v>44653</v>
      </c>
      <c r="AF108" s="43" t="s">
        <v>87</v>
      </c>
      <c r="AG108" s="7" t="s">
        <v>186</v>
      </c>
      <c r="AH108" s="43">
        <v>48.112789108975598</v>
      </c>
      <c r="AI108" s="43">
        <v>-1.7103035981083501</v>
      </c>
      <c r="AL108" s="43">
        <v>10</v>
      </c>
      <c r="AN108" s="46" t="s">
        <v>5240</v>
      </c>
      <c r="AO108" s="5" t="s">
        <v>89</v>
      </c>
      <c r="AP108" s="12" t="s">
        <v>259</v>
      </c>
      <c r="AR108" s="7" t="s">
        <v>90</v>
      </c>
      <c r="AT108" s="4" t="str">
        <f>CONCATENATE(AU108,", ",AV108,", ",AW108,", ",AX108,", ",AY108,", ",AZ108,", ",BA108)</f>
        <v>Europe, France, FR, Bretagne, Ille-et-Vilaine, Rennes, Campus Institut Agro Rennes</v>
      </c>
      <c r="AU108" s="1" t="s">
        <v>91</v>
      </c>
      <c r="AV108" s="1" t="s">
        <v>92</v>
      </c>
      <c r="AW108" s="1" t="s">
        <v>93</v>
      </c>
      <c r="AX108" s="1" t="s">
        <v>94</v>
      </c>
      <c r="AY108" s="1" t="s">
        <v>95</v>
      </c>
      <c r="AZ108" s="1" t="s">
        <v>96</v>
      </c>
      <c r="BA108" s="1" t="s">
        <v>5242</v>
      </c>
      <c r="BC108" s="43"/>
      <c r="BF108" s="43" t="s">
        <v>4596</v>
      </c>
      <c r="BG108" s="43" t="s">
        <v>93</v>
      </c>
      <c r="BH108" s="7" t="s">
        <v>97</v>
      </c>
      <c r="BJ108" s="7" t="s">
        <v>98</v>
      </c>
      <c r="BK108" s="7" t="s">
        <v>99</v>
      </c>
      <c r="BL108" s="7" t="s">
        <v>4597</v>
      </c>
      <c r="BM108" s="7" t="s">
        <v>4598</v>
      </c>
      <c r="BS108" s="12" t="s">
        <v>259</v>
      </c>
      <c r="BU108" s="43">
        <v>1</v>
      </c>
      <c r="BW108" s="43" t="s">
        <v>103</v>
      </c>
    </row>
    <row r="109" spans="3:75" x14ac:dyDescent="0.35">
      <c r="C109" s="43" t="str">
        <f t="shared" si="1"/>
        <v>IARA:BDT-04:2022: 108</v>
      </c>
      <c r="D109" s="43">
        <v>108</v>
      </c>
      <c r="E109" s="43" t="s">
        <v>5230</v>
      </c>
      <c r="F109" s="1" t="s">
        <v>73</v>
      </c>
      <c r="G109" s="43" t="s">
        <v>5262</v>
      </c>
      <c r="H109" s="2">
        <v>44653</v>
      </c>
      <c r="J109" s="12">
        <f>YEAR(H109)</f>
        <v>2022</v>
      </c>
      <c r="K109" s="12">
        <f>MONTH(H109)</f>
        <v>4</v>
      </c>
      <c r="L109" s="12">
        <f>DAY(H109)</f>
        <v>2</v>
      </c>
      <c r="M109" s="13"/>
      <c r="P109" s="12" t="s">
        <v>75</v>
      </c>
      <c r="Q109" s="12" t="str">
        <f>CONCATENATE(X109," ",Y109)</f>
        <v>Turdus merula</v>
      </c>
      <c r="R109" s="14" t="str">
        <f>CONCATENATE(S109,", ",T109,", ",U109,", ",V109,", ",W109,", ",X109,", ",Y109)</f>
        <v>Animalia, Chordata, Aves, Passeriformes, Turdidae, Turdus, merula</v>
      </c>
      <c r="S109" s="6" t="s">
        <v>76</v>
      </c>
      <c r="T109" s="6" t="s">
        <v>77</v>
      </c>
      <c r="U109" s="6" t="s">
        <v>78</v>
      </c>
      <c r="V109" s="19" t="s">
        <v>79</v>
      </c>
      <c r="W109" s="19" t="s">
        <v>126</v>
      </c>
      <c r="X109" s="19" t="s">
        <v>127</v>
      </c>
      <c r="Y109" s="19" t="s">
        <v>132</v>
      </c>
      <c r="Z109" s="6"/>
      <c r="AA109" s="12" t="s">
        <v>83</v>
      </c>
      <c r="AB109" s="6" t="s">
        <v>84</v>
      </c>
      <c r="AC109" s="12" t="s">
        <v>133</v>
      </c>
      <c r="AD109" s="12" t="s">
        <v>259</v>
      </c>
      <c r="AE109" s="2">
        <v>44653</v>
      </c>
      <c r="AF109" s="43" t="s">
        <v>87</v>
      </c>
      <c r="AG109" s="7" t="s">
        <v>134</v>
      </c>
      <c r="AH109" s="43">
        <v>48.112745536056501</v>
      </c>
      <c r="AI109" s="43">
        <v>-1.71053801715555</v>
      </c>
      <c r="AL109" s="43">
        <v>10</v>
      </c>
      <c r="AN109" s="46" t="s">
        <v>5240</v>
      </c>
      <c r="AO109" s="5" t="s">
        <v>89</v>
      </c>
      <c r="AP109" s="12" t="s">
        <v>259</v>
      </c>
      <c r="AR109" s="7" t="s">
        <v>90</v>
      </c>
      <c r="AT109" s="4" t="str">
        <f>CONCATENATE(AU109,", ",AV109,", ",AW109,", ",AX109,", ",AY109,", ",AZ109,", ",BA109)</f>
        <v>Europe, France, FR, Bretagne, Ille-et-Vilaine, Rennes, Campus Institut Agro Rennes</v>
      </c>
      <c r="AU109" s="1" t="s">
        <v>91</v>
      </c>
      <c r="AV109" s="1" t="s">
        <v>92</v>
      </c>
      <c r="AW109" s="1" t="s">
        <v>93</v>
      </c>
      <c r="AX109" s="1" t="s">
        <v>94</v>
      </c>
      <c r="AY109" s="1" t="s">
        <v>95</v>
      </c>
      <c r="AZ109" s="1" t="s">
        <v>96</v>
      </c>
      <c r="BA109" s="1" t="s">
        <v>5242</v>
      </c>
      <c r="BC109" s="43"/>
      <c r="BF109" s="43" t="s">
        <v>4596</v>
      </c>
      <c r="BG109" s="43" t="s">
        <v>93</v>
      </c>
      <c r="BH109" s="7" t="s">
        <v>97</v>
      </c>
      <c r="BJ109" s="7" t="s">
        <v>98</v>
      </c>
      <c r="BK109" s="7" t="s">
        <v>99</v>
      </c>
      <c r="BL109" s="7" t="s">
        <v>4597</v>
      </c>
      <c r="BM109" s="7" t="s">
        <v>4598</v>
      </c>
      <c r="BS109" s="12" t="s">
        <v>259</v>
      </c>
      <c r="BU109" s="43">
        <v>1</v>
      </c>
      <c r="BW109" s="43" t="s">
        <v>103</v>
      </c>
    </row>
    <row r="110" spans="3:75" x14ac:dyDescent="0.35">
      <c r="C110" s="43" t="str">
        <f t="shared" si="1"/>
        <v>IARA:BDT-04:2022: 109</v>
      </c>
      <c r="D110" s="43">
        <v>109</v>
      </c>
      <c r="E110" s="43" t="s">
        <v>5230</v>
      </c>
      <c r="F110" s="1" t="s">
        <v>73</v>
      </c>
      <c r="G110" s="43" t="s">
        <v>5263</v>
      </c>
      <c r="H110" s="2">
        <v>44653</v>
      </c>
      <c r="J110" s="12">
        <f>YEAR(H110)</f>
        <v>2022</v>
      </c>
      <c r="K110" s="12">
        <f>MONTH(H110)</f>
        <v>4</v>
      </c>
      <c r="L110" s="12">
        <f>DAY(H110)</f>
        <v>2</v>
      </c>
      <c r="M110" s="13"/>
      <c r="P110" s="12" t="s">
        <v>75</v>
      </c>
      <c r="Q110" s="12" t="str">
        <f>CONCATENATE(X110," ",Y110)</f>
        <v>Fringilla coelebs</v>
      </c>
      <c r="R110" s="14" t="str">
        <f>CONCATENATE(S110,", ",T110,", ",U110,", ",V110,", ",W110,", ",X110,", ",Y110)</f>
        <v>Animalia, Chordata, Aves, Passeriformes, Fringillidae, Fringilla, coelebs</v>
      </c>
      <c r="S110" s="6" t="s">
        <v>76</v>
      </c>
      <c r="T110" s="6" t="s">
        <v>77</v>
      </c>
      <c r="U110" s="6" t="s">
        <v>78</v>
      </c>
      <c r="V110" s="6" t="s">
        <v>79</v>
      </c>
      <c r="W110" s="6" t="s">
        <v>165</v>
      </c>
      <c r="X110" s="6" t="s">
        <v>166</v>
      </c>
      <c r="Y110" s="6" t="s">
        <v>167</v>
      </c>
      <c r="Z110" s="6"/>
      <c r="AA110" s="12" t="s">
        <v>83</v>
      </c>
      <c r="AB110" s="6" t="s">
        <v>84</v>
      </c>
      <c r="AC110" s="12" t="s">
        <v>168</v>
      </c>
      <c r="AD110" s="12" t="s">
        <v>259</v>
      </c>
      <c r="AE110" s="2">
        <v>44653</v>
      </c>
      <c r="AF110" s="43" t="s">
        <v>87</v>
      </c>
      <c r="AG110" s="7" t="s">
        <v>169</v>
      </c>
      <c r="AH110" s="43">
        <v>48.112901085008403</v>
      </c>
      <c r="AI110" s="43">
        <v>-1.7102114534700601</v>
      </c>
      <c r="AL110" s="43">
        <v>10</v>
      </c>
      <c r="AN110" s="46" t="s">
        <v>5240</v>
      </c>
      <c r="AO110" s="5" t="s">
        <v>89</v>
      </c>
      <c r="AP110" s="12" t="s">
        <v>259</v>
      </c>
      <c r="AR110" s="7" t="s">
        <v>90</v>
      </c>
      <c r="AT110" s="4" t="str">
        <f>CONCATENATE(AU110,", ",AV110,", ",AW110,", ",AX110,", ",AY110,", ",AZ110,", ",BA110)</f>
        <v>Europe, France, FR, Bretagne, Ille-et-Vilaine, Rennes, Campus Institut Agro Rennes</v>
      </c>
      <c r="AU110" s="1" t="s">
        <v>91</v>
      </c>
      <c r="AV110" s="1" t="s">
        <v>92</v>
      </c>
      <c r="AW110" s="1" t="s">
        <v>93</v>
      </c>
      <c r="AX110" s="1" t="s">
        <v>94</v>
      </c>
      <c r="AY110" s="1" t="s">
        <v>95</v>
      </c>
      <c r="AZ110" s="1" t="s">
        <v>96</v>
      </c>
      <c r="BA110" s="1" t="s">
        <v>5242</v>
      </c>
      <c r="BC110" s="43"/>
      <c r="BF110" s="43" t="s">
        <v>4596</v>
      </c>
      <c r="BG110" s="43" t="s">
        <v>93</v>
      </c>
      <c r="BH110" s="7" t="s">
        <v>97</v>
      </c>
      <c r="BJ110" s="7" t="s">
        <v>98</v>
      </c>
      <c r="BK110" s="7" t="s">
        <v>99</v>
      </c>
      <c r="BL110" s="7" t="s">
        <v>4597</v>
      </c>
      <c r="BM110" s="7" t="s">
        <v>4598</v>
      </c>
      <c r="BS110" s="12" t="s">
        <v>259</v>
      </c>
      <c r="BU110" s="43">
        <v>1</v>
      </c>
      <c r="BW110" s="43" t="s">
        <v>103</v>
      </c>
    </row>
    <row r="111" spans="3:75" x14ac:dyDescent="0.35">
      <c r="C111" s="43" t="str">
        <f t="shared" si="1"/>
        <v>IARA:BDT-04:2022: 110</v>
      </c>
      <c r="D111" s="43">
        <v>110</v>
      </c>
      <c r="E111" s="43" t="s">
        <v>5230</v>
      </c>
      <c r="F111" s="1" t="s">
        <v>73</v>
      </c>
      <c r="G111" s="43" t="s">
        <v>5243</v>
      </c>
      <c r="H111" s="2">
        <v>44653</v>
      </c>
      <c r="J111" s="12">
        <f>YEAR(H111)</f>
        <v>2022</v>
      </c>
      <c r="K111" s="12">
        <f>MONTH(H111)</f>
        <v>4</v>
      </c>
      <c r="L111" s="12">
        <f>DAY(H111)</f>
        <v>2</v>
      </c>
      <c r="M111" s="13"/>
      <c r="P111" s="12" t="s">
        <v>75</v>
      </c>
      <c r="Q111" s="12" t="str">
        <f>CONCATENATE(X111," ",Y111)</f>
        <v>Cyanistes caeruleus</v>
      </c>
      <c r="R111" s="14" t="str">
        <f>CONCATENATE(S111,", ",T111,", ",U111,", ",V111,", ",W111,", ",X111,", ",Y111)</f>
        <v>Animalia, Chordata, Aves, Passeriformes, Paridae, Cyanistes, caeruleus</v>
      </c>
      <c r="S111" s="6" t="s">
        <v>76</v>
      </c>
      <c r="T111" s="6" t="s">
        <v>77</v>
      </c>
      <c r="U111" s="6" t="s">
        <v>78</v>
      </c>
      <c r="V111" s="6" t="s">
        <v>79</v>
      </c>
      <c r="W111" s="6" t="s">
        <v>135</v>
      </c>
      <c r="X111" s="6" t="s">
        <v>136</v>
      </c>
      <c r="Y111" s="6" t="s">
        <v>137</v>
      </c>
      <c r="Z111" s="6"/>
      <c r="AA111" s="12" t="s">
        <v>83</v>
      </c>
      <c r="AB111" s="6" t="s">
        <v>84</v>
      </c>
      <c r="AC111" s="12" t="s">
        <v>138</v>
      </c>
      <c r="AD111" s="12" t="s">
        <v>259</v>
      </c>
      <c r="AE111" s="2">
        <v>44653</v>
      </c>
      <c r="AF111" s="43" t="s">
        <v>87</v>
      </c>
      <c r="AG111" s="7" t="s">
        <v>139</v>
      </c>
      <c r="AH111" s="43">
        <v>48.113100528080501</v>
      </c>
      <c r="AI111" s="43">
        <v>-1.71078245192348</v>
      </c>
      <c r="AL111" s="43">
        <v>10</v>
      </c>
      <c r="AN111" s="46" t="s">
        <v>5240</v>
      </c>
      <c r="AO111" s="5" t="s">
        <v>89</v>
      </c>
      <c r="AP111" s="12" t="s">
        <v>259</v>
      </c>
      <c r="AR111" s="7" t="s">
        <v>90</v>
      </c>
      <c r="AT111" s="4" t="str">
        <f>CONCATENATE(AU111,", ",AV111,", ",AW111,", ",AX111,", ",AY111,", ",AZ111,", ",BA111)</f>
        <v>Europe, France, FR, Bretagne, Ille-et-Vilaine, Rennes, Campus Institut Agro Rennes</v>
      </c>
      <c r="AU111" s="1" t="s">
        <v>91</v>
      </c>
      <c r="AV111" s="1" t="s">
        <v>92</v>
      </c>
      <c r="AW111" s="1" t="s">
        <v>93</v>
      </c>
      <c r="AX111" s="1" t="s">
        <v>94</v>
      </c>
      <c r="AY111" s="1" t="s">
        <v>95</v>
      </c>
      <c r="AZ111" s="1" t="s">
        <v>96</v>
      </c>
      <c r="BA111" s="1" t="s">
        <v>5242</v>
      </c>
      <c r="BC111" s="43"/>
      <c r="BF111" s="43" t="s">
        <v>4596</v>
      </c>
      <c r="BG111" s="43" t="s">
        <v>93</v>
      </c>
      <c r="BH111" s="7" t="s">
        <v>97</v>
      </c>
      <c r="BJ111" s="7" t="s">
        <v>98</v>
      </c>
      <c r="BK111" s="7" t="s">
        <v>99</v>
      </c>
      <c r="BL111" s="7" t="s">
        <v>4597</v>
      </c>
      <c r="BM111" s="7" t="s">
        <v>4598</v>
      </c>
      <c r="BS111" s="12" t="s">
        <v>259</v>
      </c>
      <c r="BU111" s="43">
        <v>1</v>
      </c>
      <c r="BW111" s="43" t="s">
        <v>103</v>
      </c>
    </row>
    <row r="112" spans="3:75" x14ac:dyDescent="0.35">
      <c r="C112" s="43" t="str">
        <f t="shared" si="1"/>
        <v>IARA:BDT-04:2022: 111</v>
      </c>
      <c r="D112" s="43">
        <v>111</v>
      </c>
      <c r="E112" s="43" t="s">
        <v>5230</v>
      </c>
      <c r="F112" s="1" t="s">
        <v>73</v>
      </c>
      <c r="G112" s="43" t="s">
        <v>5243</v>
      </c>
      <c r="H112" s="2">
        <v>44653</v>
      </c>
      <c r="J112" s="12">
        <f>YEAR(H112)</f>
        <v>2022</v>
      </c>
      <c r="K112" s="12">
        <f>MONTH(H112)</f>
        <v>4</v>
      </c>
      <c r="L112" s="12">
        <f>DAY(H112)</f>
        <v>2</v>
      </c>
      <c r="M112" s="13"/>
      <c r="P112" s="12" t="s">
        <v>75</v>
      </c>
      <c r="Q112" s="12" t="str">
        <f>CONCATENATE(X112," ",Y112)</f>
        <v>Turdus merula</v>
      </c>
      <c r="R112" s="14" t="str">
        <f>CONCATENATE(S112,", ",T112,", ",U112,", ",V112,", ",W112,", ",X112,", ",Y112)</f>
        <v>Animalia, Chordata, Aves, Passeriformes, Turdidae, Turdus, merula</v>
      </c>
      <c r="S112" s="6" t="s">
        <v>76</v>
      </c>
      <c r="T112" s="6" t="s">
        <v>77</v>
      </c>
      <c r="U112" s="6" t="s">
        <v>78</v>
      </c>
      <c r="V112" s="19" t="s">
        <v>79</v>
      </c>
      <c r="W112" s="19" t="s">
        <v>126</v>
      </c>
      <c r="X112" s="19" t="s">
        <v>127</v>
      </c>
      <c r="Y112" s="19" t="s">
        <v>132</v>
      </c>
      <c r="Z112" s="6"/>
      <c r="AA112" s="12" t="s">
        <v>83</v>
      </c>
      <c r="AB112" s="6" t="s">
        <v>84</v>
      </c>
      <c r="AC112" s="12" t="s">
        <v>133</v>
      </c>
      <c r="AD112" s="12" t="s">
        <v>259</v>
      </c>
      <c r="AE112" s="2">
        <v>44653</v>
      </c>
      <c r="AF112" s="43" t="s">
        <v>87</v>
      </c>
      <c r="AG112" s="7" t="s">
        <v>134</v>
      </c>
      <c r="AH112" s="43">
        <v>48.112995988591997</v>
      </c>
      <c r="AI112" s="43">
        <v>-1.7118284842287701</v>
      </c>
      <c r="AL112" s="43">
        <v>10</v>
      </c>
      <c r="AN112" s="46" t="s">
        <v>5240</v>
      </c>
      <c r="AO112" s="5" t="s">
        <v>89</v>
      </c>
      <c r="AP112" s="12" t="s">
        <v>259</v>
      </c>
      <c r="AR112" s="7" t="s">
        <v>90</v>
      </c>
      <c r="AT112" s="4" t="str">
        <f>CONCATENATE(AU112,", ",AV112,", ",AW112,", ",AX112,", ",AY112,", ",AZ112,", ",BA112)</f>
        <v>Europe, France, FR, Bretagne, Ille-et-Vilaine, Rennes, Campus Institut Agro Rennes</v>
      </c>
      <c r="AU112" s="1" t="s">
        <v>91</v>
      </c>
      <c r="AV112" s="1" t="s">
        <v>92</v>
      </c>
      <c r="AW112" s="1" t="s">
        <v>93</v>
      </c>
      <c r="AX112" s="1" t="s">
        <v>94</v>
      </c>
      <c r="AY112" s="1" t="s">
        <v>95</v>
      </c>
      <c r="AZ112" s="1" t="s">
        <v>96</v>
      </c>
      <c r="BA112" s="1" t="s">
        <v>5242</v>
      </c>
      <c r="BC112" s="43"/>
      <c r="BF112" s="43" t="s">
        <v>4596</v>
      </c>
      <c r="BG112" s="43" t="s">
        <v>93</v>
      </c>
      <c r="BH112" s="7" t="s">
        <v>97</v>
      </c>
      <c r="BJ112" s="7" t="s">
        <v>98</v>
      </c>
      <c r="BK112" s="7" t="s">
        <v>99</v>
      </c>
      <c r="BL112" s="7" t="s">
        <v>4597</v>
      </c>
      <c r="BM112" s="7" t="s">
        <v>4598</v>
      </c>
      <c r="BS112" s="12" t="s">
        <v>259</v>
      </c>
      <c r="BU112" s="43">
        <v>1</v>
      </c>
      <c r="BW112" s="43" t="s">
        <v>103</v>
      </c>
    </row>
    <row r="113" spans="3:75" x14ac:dyDescent="0.35">
      <c r="C113" s="43" t="str">
        <f t="shared" si="1"/>
        <v>IARA:BDT-04:2022: 112</v>
      </c>
      <c r="D113" s="43">
        <v>112</v>
      </c>
      <c r="E113" s="43" t="s">
        <v>5230</v>
      </c>
      <c r="F113" s="1" t="s">
        <v>73</v>
      </c>
      <c r="G113" s="43" t="s">
        <v>5243</v>
      </c>
      <c r="H113" s="2">
        <v>44653</v>
      </c>
      <c r="J113" s="12">
        <f>YEAR(H113)</f>
        <v>2022</v>
      </c>
      <c r="K113" s="12">
        <f>MONTH(H113)</f>
        <v>4</v>
      </c>
      <c r="L113" s="12">
        <f>DAY(H113)</f>
        <v>2</v>
      </c>
      <c r="M113" s="13"/>
      <c r="P113" s="12" t="s">
        <v>75</v>
      </c>
      <c r="Q113" s="12" t="str">
        <f>CONCATENATE(X113," ",Y113)</f>
        <v>Turdus philomelos</v>
      </c>
      <c r="R113" s="14" t="str">
        <f>CONCATENATE(S113,", ",T113,", ",U113,", ",V113,", ",W113,", ",X113,", ",Y113)</f>
        <v>Animalia, Chordata, Aves, Passeriformes, Turdidae, Turdus, philomelos</v>
      </c>
      <c r="S113" s="6" t="s">
        <v>76</v>
      </c>
      <c r="T113" s="6" t="s">
        <v>77</v>
      </c>
      <c r="U113" s="6" t="s">
        <v>78</v>
      </c>
      <c r="V113" s="6" t="s">
        <v>79</v>
      </c>
      <c r="W113" s="6" t="s">
        <v>126</v>
      </c>
      <c r="X113" s="6" t="s">
        <v>127</v>
      </c>
      <c r="Y113" s="6" t="s">
        <v>128</v>
      </c>
      <c r="Z113" s="6"/>
      <c r="AA113" s="12" t="s">
        <v>83</v>
      </c>
      <c r="AB113" s="6" t="s">
        <v>129</v>
      </c>
      <c r="AC113" s="12" t="s">
        <v>130</v>
      </c>
      <c r="AD113" s="12" t="s">
        <v>259</v>
      </c>
      <c r="AE113" s="2">
        <v>44653</v>
      </c>
      <c r="AF113" s="43" t="s">
        <v>87</v>
      </c>
      <c r="AG113" s="7" t="s">
        <v>131</v>
      </c>
      <c r="AH113" s="43">
        <v>48.113060156789203</v>
      </c>
      <c r="AI113" s="43">
        <v>-1.7117916540571401</v>
      </c>
      <c r="AL113" s="43">
        <v>10</v>
      </c>
      <c r="AN113" s="46" t="s">
        <v>5240</v>
      </c>
      <c r="AO113" s="5" t="s">
        <v>89</v>
      </c>
      <c r="AP113" s="12" t="s">
        <v>259</v>
      </c>
      <c r="AR113" s="7" t="s">
        <v>90</v>
      </c>
      <c r="AT113" s="4" t="str">
        <f>CONCATENATE(AU113,", ",AV113,", ",AW113,", ",AX113,", ",AY113,", ",AZ113,", ",BA113)</f>
        <v>Europe, France, FR, Bretagne, Ille-et-Vilaine, Rennes, Campus Institut Agro Rennes</v>
      </c>
      <c r="AU113" s="1" t="s">
        <v>91</v>
      </c>
      <c r="AV113" s="1" t="s">
        <v>92</v>
      </c>
      <c r="AW113" s="1" t="s">
        <v>93</v>
      </c>
      <c r="AX113" s="1" t="s">
        <v>94</v>
      </c>
      <c r="AY113" s="1" t="s">
        <v>95</v>
      </c>
      <c r="AZ113" s="1" t="s">
        <v>96</v>
      </c>
      <c r="BA113" s="1" t="s">
        <v>5242</v>
      </c>
      <c r="BC113" s="43"/>
      <c r="BF113" s="43" t="s">
        <v>4596</v>
      </c>
      <c r="BG113" s="43" t="s">
        <v>93</v>
      </c>
      <c r="BH113" s="7" t="s">
        <v>97</v>
      </c>
      <c r="BJ113" s="7" t="s">
        <v>98</v>
      </c>
      <c r="BK113" s="7" t="s">
        <v>99</v>
      </c>
      <c r="BL113" s="7" t="s">
        <v>4597</v>
      </c>
      <c r="BM113" s="7" t="s">
        <v>4598</v>
      </c>
      <c r="BS113" s="12" t="s">
        <v>259</v>
      </c>
      <c r="BU113" s="43">
        <v>1</v>
      </c>
      <c r="BW113" s="43" t="s">
        <v>103</v>
      </c>
    </row>
    <row r="114" spans="3:75" x14ac:dyDescent="0.35">
      <c r="C114" s="43" t="str">
        <f t="shared" si="1"/>
        <v>IARA:BDT-04:2022: 113</v>
      </c>
      <c r="D114" s="43">
        <v>113</v>
      </c>
      <c r="E114" s="43" t="s">
        <v>5230</v>
      </c>
      <c r="F114" s="1" t="s">
        <v>73</v>
      </c>
      <c r="G114" s="43" t="s">
        <v>5243</v>
      </c>
      <c r="H114" s="2">
        <v>44653</v>
      </c>
      <c r="J114" s="12">
        <f>YEAR(H114)</f>
        <v>2022</v>
      </c>
      <c r="K114" s="12">
        <f>MONTH(H114)</f>
        <v>4</v>
      </c>
      <c r="L114" s="12">
        <f>DAY(H114)</f>
        <v>2</v>
      </c>
      <c r="M114" s="13"/>
      <c r="P114" s="12" t="s">
        <v>75</v>
      </c>
      <c r="Q114" s="12" t="str">
        <f>CONCATENATE(X114," ",Y114)</f>
        <v>Sturnus vulgaris</v>
      </c>
      <c r="R114" s="14" t="str">
        <f>CONCATENATE(S114,", ",T114,", ",U114,", ",V114,", ",W114,", ",X114,", ",Y114)</f>
        <v>Animalia, Chordata, Aves, Passeriformes, Sturnidae, Sturnus, vulgaris</v>
      </c>
      <c r="S114" s="6" t="s">
        <v>76</v>
      </c>
      <c r="T114" s="6" t="s">
        <v>77</v>
      </c>
      <c r="U114" s="6" t="s">
        <v>78</v>
      </c>
      <c r="V114" s="6" t="s">
        <v>79</v>
      </c>
      <c r="W114" s="6" t="s">
        <v>112</v>
      </c>
      <c r="X114" s="6" t="s">
        <v>113</v>
      </c>
      <c r="Y114" s="6" t="s">
        <v>114</v>
      </c>
      <c r="Z114" s="6"/>
      <c r="AA114" s="12" t="s">
        <v>83</v>
      </c>
      <c r="AB114" s="6" t="s">
        <v>84</v>
      </c>
      <c r="AC114" s="12" t="s">
        <v>115</v>
      </c>
      <c r="AD114" s="12" t="s">
        <v>259</v>
      </c>
      <c r="AE114" s="2">
        <v>44653</v>
      </c>
      <c r="AF114" s="43" t="s">
        <v>87</v>
      </c>
      <c r="AG114" s="7" t="s">
        <v>116</v>
      </c>
      <c r="AH114" s="43">
        <v>48.113248527866503</v>
      </c>
      <c r="AI114" s="43">
        <v>-1.7107871414554601</v>
      </c>
      <c r="AL114" s="43">
        <v>10</v>
      </c>
      <c r="AN114" s="46" t="s">
        <v>5240</v>
      </c>
      <c r="AO114" s="5" t="s">
        <v>89</v>
      </c>
      <c r="AP114" s="12" t="s">
        <v>259</v>
      </c>
      <c r="AR114" s="7" t="s">
        <v>90</v>
      </c>
      <c r="AT114" s="4" t="str">
        <f>CONCATENATE(AU114,", ",AV114,", ",AW114,", ",AX114,", ",AY114,", ",AZ114,", ",BA114)</f>
        <v>Europe, France, FR, Bretagne, Ille-et-Vilaine, Rennes, Campus Institut Agro Rennes</v>
      </c>
      <c r="AU114" s="1" t="s">
        <v>91</v>
      </c>
      <c r="AV114" s="1" t="s">
        <v>92</v>
      </c>
      <c r="AW114" s="1" t="s">
        <v>93</v>
      </c>
      <c r="AX114" s="1" t="s">
        <v>94</v>
      </c>
      <c r="AY114" s="1" t="s">
        <v>95</v>
      </c>
      <c r="AZ114" s="1" t="s">
        <v>96</v>
      </c>
      <c r="BA114" s="1" t="s">
        <v>5242</v>
      </c>
      <c r="BC114" s="43"/>
      <c r="BF114" s="43" t="s">
        <v>4596</v>
      </c>
      <c r="BG114" s="43" t="s">
        <v>93</v>
      </c>
      <c r="BH114" s="7" t="s">
        <v>97</v>
      </c>
      <c r="BJ114" s="7" t="s">
        <v>98</v>
      </c>
      <c r="BK114" s="7" t="s">
        <v>99</v>
      </c>
      <c r="BL114" s="7" t="s">
        <v>4597</v>
      </c>
      <c r="BM114" s="7" t="s">
        <v>4598</v>
      </c>
      <c r="BS114" s="12" t="s">
        <v>259</v>
      </c>
      <c r="BU114" s="43">
        <v>1</v>
      </c>
      <c r="BW114" s="43" t="s">
        <v>103</v>
      </c>
    </row>
    <row r="115" spans="3:75" x14ac:dyDescent="0.35">
      <c r="C115" s="43" t="str">
        <f t="shared" si="1"/>
        <v>IARA:BDT-04:2022: 114</v>
      </c>
      <c r="D115" s="43">
        <v>114</v>
      </c>
      <c r="E115" s="43" t="s">
        <v>5230</v>
      </c>
      <c r="F115" s="1" t="s">
        <v>73</v>
      </c>
      <c r="G115" s="43" t="s">
        <v>5243</v>
      </c>
      <c r="H115" s="2">
        <v>44653</v>
      </c>
      <c r="J115" s="12">
        <f>YEAR(H115)</f>
        <v>2022</v>
      </c>
      <c r="K115" s="12">
        <f>MONTH(H115)</f>
        <v>4</v>
      </c>
      <c r="L115" s="12">
        <f>DAY(H115)</f>
        <v>2</v>
      </c>
      <c r="M115" s="13"/>
      <c r="P115" s="12" t="s">
        <v>75</v>
      </c>
      <c r="Q115" s="12" t="str">
        <f>CONCATENATE(X115," ",Y115)</f>
        <v>Sturnus vulgaris</v>
      </c>
      <c r="R115" s="14" t="str">
        <f>CONCATENATE(S115,", ",T115,", ",U115,", ",V115,", ",W115,", ",X115,", ",Y115)</f>
        <v>Animalia, Chordata, Aves, Passeriformes, Sturnidae, Sturnus, vulgaris</v>
      </c>
      <c r="S115" s="6" t="s">
        <v>76</v>
      </c>
      <c r="T115" s="6" t="s">
        <v>77</v>
      </c>
      <c r="U115" s="6" t="s">
        <v>78</v>
      </c>
      <c r="V115" s="6" t="s">
        <v>79</v>
      </c>
      <c r="W115" s="6" t="s">
        <v>112</v>
      </c>
      <c r="X115" s="6" t="s">
        <v>113</v>
      </c>
      <c r="Y115" s="6" t="s">
        <v>114</v>
      </c>
      <c r="Z115" s="6"/>
      <c r="AA115" s="12" t="s">
        <v>83</v>
      </c>
      <c r="AB115" s="6" t="s">
        <v>84</v>
      </c>
      <c r="AC115" s="12" t="s">
        <v>115</v>
      </c>
      <c r="AD115" s="12" t="s">
        <v>259</v>
      </c>
      <c r="AE115" s="2">
        <v>44653</v>
      </c>
      <c r="AF115" s="43" t="s">
        <v>87</v>
      </c>
      <c r="AG115" s="7" t="s">
        <v>116</v>
      </c>
      <c r="AH115" s="43">
        <v>48.113256920848002</v>
      </c>
      <c r="AI115" s="43">
        <v>-1.7107198022304</v>
      </c>
      <c r="AL115" s="43">
        <v>10</v>
      </c>
      <c r="AN115" s="46" t="s">
        <v>5240</v>
      </c>
      <c r="AO115" s="5" t="s">
        <v>89</v>
      </c>
      <c r="AP115" s="12" t="s">
        <v>259</v>
      </c>
      <c r="AR115" s="7" t="s">
        <v>90</v>
      </c>
      <c r="AT115" s="4" t="str">
        <f>CONCATENATE(AU115,", ",AV115,", ",AW115,", ",AX115,", ",AY115,", ",AZ115,", ",BA115)</f>
        <v>Europe, France, FR, Bretagne, Ille-et-Vilaine, Rennes, Campus Institut Agro Rennes</v>
      </c>
      <c r="AU115" s="1" t="s">
        <v>91</v>
      </c>
      <c r="AV115" s="1" t="s">
        <v>92</v>
      </c>
      <c r="AW115" s="1" t="s">
        <v>93</v>
      </c>
      <c r="AX115" s="1" t="s">
        <v>94</v>
      </c>
      <c r="AY115" s="1" t="s">
        <v>95</v>
      </c>
      <c r="AZ115" s="1" t="s">
        <v>96</v>
      </c>
      <c r="BA115" s="1" t="s">
        <v>5242</v>
      </c>
      <c r="BC115" s="43"/>
      <c r="BF115" s="43" t="s">
        <v>4596</v>
      </c>
      <c r="BG115" s="43" t="s">
        <v>93</v>
      </c>
      <c r="BH115" s="7" t="s">
        <v>97</v>
      </c>
      <c r="BJ115" s="7" t="s">
        <v>98</v>
      </c>
      <c r="BK115" s="7" t="s">
        <v>99</v>
      </c>
      <c r="BL115" s="7" t="s">
        <v>4597</v>
      </c>
      <c r="BM115" s="7" t="s">
        <v>4598</v>
      </c>
      <c r="BS115" s="12" t="s">
        <v>259</v>
      </c>
      <c r="BU115" s="43">
        <v>1</v>
      </c>
      <c r="BW115" s="43" t="s">
        <v>103</v>
      </c>
    </row>
    <row r="116" spans="3:75" x14ac:dyDescent="0.35">
      <c r="C116" s="43" t="str">
        <f t="shared" si="1"/>
        <v>IARA:BDT-04:2022: 115</v>
      </c>
      <c r="D116" s="43">
        <v>115</v>
      </c>
      <c r="E116" s="43" t="s">
        <v>5230</v>
      </c>
      <c r="F116" s="1" t="s">
        <v>73</v>
      </c>
      <c r="G116" s="43" t="s">
        <v>5243</v>
      </c>
      <c r="H116" s="2">
        <v>44653</v>
      </c>
      <c r="J116" s="12">
        <f>YEAR(H116)</f>
        <v>2022</v>
      </c>
      <c r="K116" s="12">
        <f>MONTH(H116)</f>
        <v>4</v>
      </c>
      <c r="L116" s="12">
        <f>DAY(H116)</f>
        <v>2</v>
      </c>
      <c r="M116" s="13"/>
      <c r="P116" s="12" t="s">
        <v>75</v>
      </c>
      <c r="Q116" s="12" t="str">
        <f>CONCATENATE(X116," ",Y116)</f>
        <v>Sturnus vulgaris</v>
      </c>
      <c r="R116" s="14" t="str">
        <f>CONCATENATE(S116,", ",T116,", ",U116,", ",V116,", ",W116,", ",X116,", ",Y116)</f>
        <v>Animalia, Chordata, Aves, Passeriformes, Sturnidae, Sturnus, vulgaris</v>
      </c>
      <c r="S116" s="6" t="s">
        <v>76</v>
      </c>
      <c r="T116" s="6" t="s">
        <v>77</v>
      </c>
      <c r="U116" s="6" t="s">
        <v>78</v>
      </c>
      <c r="V116" s="6" t="s">
        <v>79</v>
      </c>
      <c r="W116" s="6" t="s">
        <v>112</v>
      </c>
      <c r="X116" s="6" t="s">
        <v>113</v>
      </c>
      <c r="Y116" s="6" t="s">
        <v>114</v>
      </c>
      <c r="Z116" s="6"/>
      <c r="AA116" s="12" t="s">
        <v>83</v>
      </c>
      <c r="AB116" s="6" t="s">
        <v>84</v>
      </c>
      <c r="AC116" s="12" t="s">
        <v>115</v>
      </c>
      <c r="AD116" s="12" t="s">
        <v>259</v>
      </c>
      <c r="AE116" s="2">
        <v>44653</v>
      </c>
      <c r="AF116" s="43" t="s">
        <v>87</v>
      </c>
      <c r="AG116" s="7" t="s">
        <v>116</v>
      </c>
      <c r="AH116" s="43">
        <v>48.113210808398598</v>
      </c>
      <c r="AI116" s="43">
        <v>-1.7107327113313</v>
      </c>
      <c r="AL116" s="43">
        <v>10</v>
      </c>
      <c r="AN116" s="46" t="s">
        <v>5240</v>
      </c>
      <c r="AO116" s="5" t="s">
        <v>89</v>
      </c>
      <c r="AP116" s="12" t="s">
        <v>259</v>
      </c>
      <c r="AR116" s="7" t="s">
        <v>90</v>
      </c>
      <c r="AT116" s="4" t="str">
        <f>CONCATENATE(AU116,", ",AV116,", ",AW116,", ",AX116,", ",AY116,", ",AZ116,", ",BA116)</f>
        <v>Europe, France, FR, Bretagne, Ille-et-Vilaine, Rennes, Campus Institut Agro Rennes</v>
      </c>
      <c r="AU116" s="1" t="s">
        <v>91</v>
      </c>
      <c r="AV116" s="1" t="s">
        <v>92</v>
      </c>
      <c r="AW116" s="1" t="s">
        <v>93</v>
      </c>
      <c r="AX116" s="1" t="s">
        <v>94</v>
      </c>
      <c r="AY116" s="1" t="s">
        <v>95</v>
      </c>
      <c r="AZ116" s="1" t="s">
        <v>96</v>
      </c>
      <c r="BA116" s="1" t="s">
        <v>5242</v>
      </c>
      <c r="BC116" s="43"/>
      <c r="BF116" s="43" t="s">
        <v>4596</v>
      </c>
      <c r="BG116" s="43" t="s">
        <v>93</v>
      </c>
      <c r="BH116" s="7" t="s">
        <v>97</v>
      </c>
      <c r="BJ116" s="7" t="s">
        <v>98</v>
      </c>
      <c r="BK116" s="7" t="s">
        <v>99</v>
      </c>
      <c r="BL116" s="7" t="s">
        <v>4597</v>
      </c>
      <c r="BM116" s="7" t="s">
        <v>4598</v>
      </c>
      <c r="BS116" s="12" t="s">
        <v>259</v>
      </c>
      <c r="BU116" s="43">
        <v>1</v>
      </c>
      <c r="BW116" s="43" t="s">
        <v>103</v>
      </c>
    </row>
    <row r="117" spans="3:75" x14ac:dyDescent="0.35">
      <c r="C117" s="43" t="str">
        <f t="shared" si="1"/>
        <v>IARA:BDT-04:2022: 116</v>
      </c>
      <c r="D117" s="43">
        <v>116</v>
      </c>
      <c r="E117" s="43" t="s">
        <v>5230</v>
      </c>
      <c r="F117" s="1" t="s">
        <v>73</v>
      </c>
      <c r="G117" s="43" t="s">
        <v>5243</v>
      </c>
      <c r="H117" s="2">
        <v>44653</v>
      </c>
      <c r="J117" s="12">
        <f>YEAR(H117)</f>
        <v>2022</v>
      </c>
      <c r="K117" s="12">
        <f>MONTH(H117)</f>
        <v>4</v>
      </c>
      <c r="L117" s="12">
        <f>DAY(H117)</f>
        <v>2</v>
      </c>
      <c r="M117" s="13"/>
      <c r="P117" s="12" t="s">
        <v>75</v>
      </c>
      <c r="Q117" s="12" t="str">
        <f>CONCATENATE(X117," ",Y117)</f>
        <v>Sturnus vulgaris</v>
      </c>
      <c r="R117" s="14" t="str">
        <f>CONCATENATE(S117,", ",T117,", ",U117,", ",V117,", ",W117,", ",X117,", ",Y117)</f>
        <v>Animalia, Chordata, Aves, Passeriformes, Sturnidae, Sturnus, vulgaris</v>
      </c>
      <c r="S117" s="6" t="s">
        <v>76</v>
      </c>
      <c r="T117" s="6" t="s">
        <v>77</v>
      </c>
      <c r="U117" s="6" t="s">
        <v>78</v>
      </c>
      <c r="V117" s="6" t="s">
        <v>79</v>
      </c>
      <c r="W117" s="6" t="s">
        <v>112</v>
      </c>
      <c r="X117" s="6" t="s">
        <v>113</v>
      </c>
      <c r="Y117" s="6" t="s">
        <v>114</v>
      </c>
      <c r="Z117" s="6"/>
      <c r="AA117" s="12" t="s">
        <v>83</v>
      </c>
      <c r="AB117" s="6" t="s">
        <v>84</v>
      </c>
      <c r="AC117" s="12" t="s">
        <v>115</v>
      </c>
      <c r="AD117" s="12" t="s">
        <v>259</v>
      </c>
      <c r="AE117" s="2">
        <v>44653</v>
      </c>
      <c r="AF117" s="43" t="s">
        <v>87</v>
      </c>
      <c r="AG117" s="7" t="s">
        <v>116</v>
      </c>
      <c r="AH117" s="43">
        <v>48.113241579150603</v>
      </c>
      <c r="AI117" s="43">
        <v>-1.7106758790078</v>
      </c>
      <c r="AL117" s="43">
        <v>10</v>
      </c>
      <c r="AN117" s="46" t="s">
        <v>5240</v>
      </c>
      <c r="AO117" s="5" t="s">
        <v>89</v>
      </c>
      <c r="AP117" s="12" t="s">
        <v>259</v>
      </c>
      <c r="AR117" s="7" t="s">
        <v>90</v>
      </c>
      <c r="AT117" s="4" t="str">
        <f>CONCATENATE(AU117,", ",AV117,", ",AW117,", ",AX117,", ",AY117,", ",AZ117,", ",BA117)</f>
        <v>Europe, France, FR, Bretagne, Ille-et-Vilaine, Rennes, Campus Institut Agro Rennes</v>
      </c>
      <c r="AU117" s="1" t="s">
        <v>91</v>
      </c>
      <c r="AV117" s="1" t="s">
        <v>92</v>
      </c>
      <c r="AW117" s="1" t="s">
        <v>93</v>
      </c>
      <c r="AX117" s="1" t="s">
        <v>94</v>
      </c>
      <c r="AY117" s="1" t="s">
        <v>95</v>
      </c>
      <c r="AZ117" s="1" t="s">
        <v>96</v>
      </c>
      <c r="BA117" s="1" t="s">
        <v>5242</v>
      </c>
      <c r="BC117" s="43"/>
      <c r="BF117" s="43" t="s">
        <v>4596</v>
      </c>
      <c r="BG117" s="43" t="s">
        <v>93</v>
      </c>
      <c r="BH117" s="7" t="s">
        <v>97</v>
      </c>
      <c r="BJ117" s="7" t="s">
        <v>98</v>
      </c>
      <c r="BK117" s="7" t="s">
        <v>99</v>
      </c>
      <c r="BL117" s="7" t="s">
        <v>4597</v>
      </c>
      <c r="BM117" s="7" t="s">
        <v>4598</v>
      </c>
      <c r="BS117" s="12" t="s">
        <v>259</v>
      </c>
      <c r="BU117" s="43">
        <v>1</v>
      </c>
      <c r="BW117" s="43" t="s">
        <v>103</v>
      </c>
    </row>
    <row r="118" spans="3:75" x14ac:dyDescent="0.35">
      <c r="C118" s="43" t="str">
        <f t="shared" si="1"/>
        <v>IARA:BDT-04:2022: 117</v>
      </c>
      <c r="D118" s="43">
        <v>117</v>
      </c>
      <c r="E118" s="43" t="s">
        <v>5230</v>
      </c>
      <c r="F118" s="1" t="s">
        <v>73</v>
      </c>
      <c r="G118" s="43" t="s">
        <v>5243</v>
      </c>
      <c r="H118" s="2">
        <v>44653</v>
      </c>
      <c r="J118" s="12">
        <f>YEAR(H118)</f>
        <v>2022</v>
      </c>
      <c r="K118" s="12">
        <f>MONTH(H118)</f>
        <v>4</v>
      </c>
      <c r="L118" s="12">
        <f>DAY(H118)</f>
        <v>2</v>
      </c>
      <c r="M118" s="13"/>
      <c r="P118" s="12" t="s">
        <v>75</v>
      </c>
      <c r="Q118" s="12" t="str">
        <f>CONCATENATE(X118," ",Y118)</f>
        <v>Sturnus vulgaris</v>
      </c>
      <c r="R118" s="14" t="str">
        <f>CONCATENATE(S118,", ",T118,", ",U118,", ",V118,", ",W118,", ",X118,", ",Y118)</f>
        <v>Animalia, Chordata, Aves, Passeriformes, Sturnidae, Sturnus, vulgaris</v>
      </c>
      <c r="S118" s="6" t="s">
        <v>76</v>
      </c>
      <c r="T118" s="6" t="s">
        <v>77</v>
      </c>
      <c r="U118" s="6" t="s">
        <v>78</v>
      </c>
      <c r="V118" s="6" t="s">
        <v>79</v>
      </c>
      <c r="W118" s="6" t="s">
        <v>112</v>
      </c>
      <c r="X118" s="6" t="s">
        <v>113</v>
      </c>
      <c r="Y118" s="6" t="s">
        <v>114</v>
      </c>
      <c r="Z118" s="6"/>
      <c r="AA118" s="12" t="s">
        <v>83</v>
      </c>
      <c r="AB118" s="6" t="s">
        <v>84</v>
      </c>
      <c r="AC118" s="12" t="s">
        <v>115</v>
      </c>
      <c r="AD118" s="12" t="s">
        <v>259</v>
      </c>
      <c r="AE118" s="2">
        <v>44653</v>
      </c>
      <c r="AF118" s="43" t="s">
        <v>87</v>
      </c>
      <c r="AG118" s="7" t="s">
        <v>116</v>
      </c>
      <c r="AH118" s="43">
        <v>48.113231490109499</v>
      </c>
      <c r="AI118" s="43">
        <v>-1.71078562180993</v>
      </c>
      <c r="AL118" s="43">
        <v>10</v>
      </c>
      <c r="AN118" s="46" t="s">
        <v>5240</v>
      </c>
      <c r="AO118" s="5" t="s">
        <v>89</v>
      </c>
      <c r="AP118" s="12" t="s">
        <v>259</v>
      </c>
      <c r="AR118" s="7" t="s">
        <v>90</v>
      </c>
      <c r="AT118" s="4" t="str">
        <f>CONCATENATE(AU118,", ",AV118,", ",AW118,", ",AX118,", ",AY118,", ",AZ118,", ",BA118)</f>
        <v>Europe, France, FR, Bretagne, Ille-et-Vilaine, Rennes, Campus Institut Agro Rennes</v>
      </c>
      <c r="AU118" s="1" t="s">
        <v>91</v>
      </c>
      <c r="AV118" s="1" t="s">
        <v>92</v>
      </c>
      <c r="AW118" s="1" t="s">
        <v>93</v>
      </c>
      <c r="AX118" s="1" t="s">
        <v>94</v>
      </c>
      <c r="AY118" s="1" t="s">
        <v>95</v>
      </c>
      <c r="AZ118" s="1" t="s">
        <v>96</v>
      </c>
      <c r="BA118" s="1" t="s">
        <v>5242</v>
      </c>
      <c r="BC118" s="43"/>
      <c r="BF118" s="43" t="s">
        <v>4596</v>
      </c>
      <c r="BG118" s="43" t="s">
        <v>93</v>
      </c>
      <c r="BH118" s="7" t="s">
        <v>97</v>
      </c>
      <c r="BJ118" s="7" t="s">
        <v>98</v>
      </c>
      <c r="BK118" s="7" t="s">
        <v>99</v>
      </c>
      <c r="BL118" s="7" t="s">
        <v>4597</v>
      </c>
      <c r="BM118" s="7" t="s">
        <v>4598</v>
      </c>
      <c r="BS118" s="12" t="s">
        <v>259</v>
      </c>
      <c r="BU118" s="43">
        <v>1</v>
      </c>
      <c r="BW118" s="43" t="s">
        <v>103</v>
      </c>
    </row>
    <row r="119" spans="3:75" x14ac:dyDescent="0.35">
      <c r="C119" s="43" t="str">
        <f t="shared" si="1"/>
        <v>IARA:BDT-04:2022: 118</v>
      </c>
      <c r="D119" s="43">
        <v>118</v>
      </c>
      <c r="E119" s="43" t="s">
        <v>5230</v>
      </c>
      <c r="F119" s="1" t="s">
        <v>73</v>
      </c>
      <c r="G119" s="43" t="s">
        <v>5243</v>
      </c>
      <c r="H119" s="2">
        <v>44653</v>
      </c>
      <c r="J119" s="12">
        <f>YEAR(H119)</f>
        <v>2022</v>
      </c>
      <c r="K119" s="12">
        <f>MONTH(H119)</f>
        <v>4</v>
      </c>
      <c r="L119" s="12">
        <f>DAY(H119)</f>
        <v>2</v>
      </c>
      <c r="M119" s="13"/>
      <c r="P119" s="12" t="s">
        <v>75</v>
      </c>
      <c r="Q119" s="12" t="str">
        <f>CONCATENATE(X119," ",Y119)</f>
        <v>Aegithalos caudatus</v>
      </c>
      <c r="R119" s="14" t="str">
        <f>CONCATENATE(S119,", ",T119,", ",U119,", ",V119,", ",W119,", ",X119,", ",Y119)</f>
        <v>Animalia, Chordata, Aves, Passeriformes, Aegithalidae, Aegithalos, caudatus</v>
      </c>
      <c r="S119" s="6" t="s">
        <v>76</v>
      </c>
      <c r="T119" s="6" t="s">
        <v>77</v>
      </c>
      <c r="U119" s="6" t="s">
        <v>78</v>
      </c>
      <c r="V119" s="6" t="s">
        <v>79</v>
      </c>
      <c r="W119" s="6" t="s">
        <v>340</v>
      </c>
      <c r="X119" s="6" t="s">
        <v>341</v>
      </c>
      <c r="Y119" s="6" t="s">
        <v>342</v>
      </c>
      <c r="Z119" s="6"/>
      <c r="AA119" s="12" t="s">
        <v>83</v>
      </c>
      <c r="AB119" s="6" t="s">
        <v>84</v>
      </c>
      <c r="AC119" s="12" t="s">
        <v>271</v>
      </c>
      <c r="AD119" s="12" t="s">
        <v>259</v>
      </c>
      <c r="AE119" s="2">
        <v>44653</v>
      </c>
      <c r="AF119" s="43" t="s">
        <v>87</v>
      </c>
      <c r="AG119" s="7" t="s">
        <v>339</v>
      </c>
      <c r="AH119" s="43">
        <v>48.113393813867397</v>
      </c>
      <c r="AI119" s="43">
        <v>-1.7108596769628901</v>
      </c>
      <c r="AL119" s="43">
        <v>10</v>
      </c>
      <c r="AN119" s="46" t="s">
        <v>5240</v>
      </c>
      <c r="AO119" s="5" t="s">
        <v>89</v>
      </c>
      <c r="AP119" s="12" t="s">
        <v>259</v>
      </c>
      <c r="AR119" s="7" t="s">
        <v>90</v>
      </c>
      <c r="AT119" s="4" t="str">
        <f>CONCATENATE(AU119,", ",AV119,", ",AW119,", ",AX119,", ",AY119,", ",AZ119,", ",BA119)</f>
        <v>Europe, France, FR, Bretagne, Ille-et-Vilaine, Rennes, Campus Institut Agro Rennes</v>
      </c>
      <c r="AU119" s="1" t="s">
        <v>91</v>
      </c>
      <c r="AV119" s="1" t="s">
        <v>92</v>
      </c>
      <c r="AW119" s="1" t="s">
        <v>93</v>
      </c>
      <c r="AX119" s="1" t="s">
        <v>94</v>
      </c>
      <c r="AY119" s="1" t="s">
        <v>95</v>
      </c>
      <c r="AZ119" s="1" t="s">
        <v>96</v>
      </c>
      <c r="BA119" s="1" t="s">
        <v>5242</v>
      </c>
      <c r="BC119" s="43"/>
      <c r="BF119" s="43" t="s">
        <v>4596</v>
      </c>
      <c r="BG119" s="43" t="s">
        <v>93</v>
      </c>
      <c r="BH119" s="7" t="s">
        <v>97</v>
      </c>
      <c r="BJ119" s="7" t="s">
        <v>98</v>
      </c>
      <c r="BK119" s="7" t="s">
        <v>99</v>
      </c>
      <c r="BL119" s="7" t="s">
        <v>4597</v>
      </c>
      <c r="BM119" s="7" t="s">
        <v>4598</v>
      </c>
      <c r="BS119" s="12" t="s">
        <v>259</v>
      </c>
      <c r="BU119" s="43">
        <v>1</v>
      </c>
      <c r="BW119" s="43" t="s">
        <v>103</v>
      </c>
    </row>
    <row r="120" spans="3:75" x14ac:dyDescent="0.35">
      <c r="C120" s="43" t="str">
        <f t="shared" si="1"/>
        <v>IARA:BDT-04:2022: 119</v>
      </c>
      <c r="D120" s="43">
        <v>119</v>
      </c>
      <c r="E120" s="43" t="s">
        <v>5230</v>
      </c>
      <c r="F120" s="1" t="s">
        <v>73</v>
      </c>
      <c r="G120" s="43" t="s">
        <v>5243</v>
      </c>
      <c r="H120" s="2">
        <v>44653</v>
      </c>
      <c r="J120" s="12">
        <f>YEAR(H120)</f>
        <v>2022</v>
      </c>
      <c r="K120" s="12">
        <f>MONTH(H120)</f>
        <v>4</v>
      </c>
      <c r="L120" s="12">
        <f>DAY(H120)</f>
        <v>2</v>
      </c>
      <c r="M120" s="13"/>
      <c r="P120" s="12" t="s">
        <v>75</v>
      </c>
      <c r="Q120" s="12" t="str">
        <f>CONCATENATE(X120," ",Y120)</f>
        <v>Phylloscopus collybita</v>
      </c>
      <c r="R120" s="14" t="str">
        <f>CONCATENATE(S120,", ",T120,", ",U120,", ",V120,", ",W120,", ",X120,", ",Y120)</f>
        <v>Animalia, Chordata, Aves, Passeriformes, Phylloscopidae, Phylloscopus, collybita</v>
      </c>
      <c r="S120" s="6" t="s">
        <v>76</v>
      </c>
      <c r="T120" s="6" t="s">
        <v>77</v>
      </c>
      <c r="U120" s="6" t="s">
        <v>78</v>
      </c>
      <c r="V120" s="6" t="s">
        <v>79</v>
      </c>
      <c r="W120" s="6" t="s">
        <v>170</v>
      </c>
      <c r="X120" s="6" t="s">
        <v>171</v>
      </c>
      <c r="Y120" s="6" t="s">
        <v>172</v>
      </c>
      <c r="Z120" s="6"/>
      <c r="AA120" s="12" t="s">
        <v>83</v>
      </c>
      <c r="AB120" s="6" t="s">
        <v>173</v>
      </c>
      <c r="AC120" s="12" t="s">
        <v>174</v>
      </c>
      <c r="AD120" s="12" t="s">
        <v>259</v>
      </c>
      <c r="AE120" s="2">
        <v>44653</v>
      </c>
      <c r="AF120" s="43" t="s">
        <v>87</v>
      </c>
      <c r="AG120" s="7" t="s">
        <v>175</v>
      </c>
      <c r="AH120" s="43">
        <v>48.113394754108697</v>
      </c>
      <c r="AI120" s="43">
        <v>-1.71040867789089</v>
      </c>
      <c r="AL120" s="43">
        <v>10</v>
      </c>
      <c r="AN120" s="46" t="s">
        <v>5240</v>
      </c>
      <c r="AO120" s="5" t="s">
        <v>89</v>
      </c>
      <c r="AP120" s="12" t="s">
        <v>259</v>
      </c>
      <c r="AR120" s="7" t="s">
        <v>90</v>
      </c>
      <c r="AT120" s="4" t="str">
        <f>CONCATENATE(AU120,", ",AV120,", ",AW120,", ",AX120,", ",AY120,", ",AZ120,", ",BA120)</f>
        <v>Europe, France, FR, Bretagne, Ille-et-Vilaine, Rennes, Campus Institut Agro Rennes</v>
      </c>
      <c r="AU120" s="1" t="s">
        <v>91</v>
      </c>
      <c r="AV120" s="1" t="s">
        <v>92</v>
      </c>
      <c r="AW120" s="1" t="s">
        <v>93</v>
      </c>
      <c r="AX120" s="1" t="s">
        <v>94</v>
      </c>
      <c r="AY120" s="1" t="s">
        <v>95</v>
      </c>
      <c r="AZ120" s="1" t="s">
        <v>96</v>
      </c>
      <c r="BA120" s="1" t="s">
        <v>5242</v>
      </c>
      <c r="BC120" s="43"/>
      <c r="BF120" s="43" t="s">
        <v>4596</v>
      </c>
      <c r="BG120" s="43" t="s">
        <v>93</v>
      </c>
      <c r="BH120" s="7" t="s">
        <v>97</v>
      </c>
      <c r="BJ120" s="7" t="s">
        <v>98</v>
      </c>
      <c r="BK120" s="7" t="s">
        <v>99</v>
      </c>
      <c r="BL120" s="7" t="s">
        <v>4597</v>
      </c>
      <c r="BM120" s="7" t="s">
        <v>4598</v>
      </c>
      <c r="BS120" s="12" t="s">
        <v>259</v>
      </c>
      <c r="BU120" s="43">
        <v>1</v>
      </c>
      <c r="BW120" s="43" t="s">
        <v>103</v>
      </c>
    </row>
    <row r="121" spans="3:75" x14ac:dyDescent="0.35">
      <c r="C121" s="43" t="str">
        <f t="shared" si="1"/>
        <v>IARA:BDT-04:2022: 120</v>
      </c>
      <c r="D121" s="43">
        <v>120</v>
      </c>
      <c r="E121" s="43" t="s">
        <v>5230</v>
      </c>
      <c r="F121" s="1" t="s">
        <v>73</v>
      </c>
      <c r="G121" s="43" t="s">
        <v>5243</v>
      </c>
      <c r="H121" s="2">
        <v>44653</v>
      </c>
      <c r="J121" s="12">
        <f>YEAR(H121)</f>
        <v>2022</v>
      </c>
      <c r="K121" s="12">
        <f>MONTH(H121)</f>
        <v>4</v>
      </c>
      <c r="L121" s="12">
        <f>DAY(H121)</f>
        <v>2</v>
      </c>
      <c r="M121" s="13"/>
      <c r="P121" s="12" t="s">
        <v>75</v>
      </c>
      <c r="Q121" s="12" t="str">
        <f>CONCATENATE(X121," ",Y121)</f>
        <v>Pica pica</v>
      </c>
      <c r="R121" s="14" t="str">
        <f>CONCATENATE(S121,", ",T121,", ",U121,", ",V121,", ",W121,", ",X121,", ",Y121)</f>
        <v>Animalia, Chordata, Aves, Passeriformes, Corvidae, Pica, pica</v>
      </c>
      <c r="S121" s="6" t="s">
        <v>76</v>
      </c>
      <c r="T121" s="6" t="s">
        <v>77</v>
      </c>
      <c r="U121" s="6" t="s">
        <v>78</v>
      </c>
      <c r="V121" s="12" t="s">
        <v>79</v>
      </c>
      <c r="W121" s="12" t="s">
        <v>104</v>
      </c>
      <c r="X121" s="12" t="s">
        <v>155</v>
      </c>
      <c r="Y121" s="12" t="s">
        <v>156</v>
      </c>
      <c r="AA121" s="12" t="s">
        <v>83</v>
      </c>
      <c r="AB121" s="6" t="s">
        <v>84</v>
      </c>
      <c r="AC121" s="12" t="s">
        <v>157</v>
      </c>
      <c r="AD121" s="12" t="s">
        <v>259</v>
      </c>
      <c r="AE121" s="2">
        <v>44653</v>
      </c>
      <c r="AF121" s="43" t="s">
        <v>87</v>
      </c>
      <c r="AG121" s="7" t="s">
        <v>158</v>
      </c>
      <c r="AH121" s="43">
        <v>48.113394249408998</v>
      </c>
      <c r="AI121" s="43">
        <v>-1.7101362809943399</v>
      </c>
      <c r="AL121" s="43">
        <v>10</v>
      </c>
      <c r="AN121" s="46" t="s">
        <v>5240</v>
      </c>
      <c r="AO121" s="5" t="s">
        <v>89</v>
      </c>
      <c r="AP121" s="12" t="s">
        <v>259</v>
      </c>
      <c r="AR121" s="7" t="s">
        <v>90</v>
      </c>
      <c r="AT121" s="4" t="str">
        <f>CONCATENATE(AU121,", ",AV121,", ",AW121,", ",AX121,", ",AY121,", ",AZ121,", ",BA121)</f>
        <v>Europe, France, FR, Bretagne, Ille-et-Vilaine, Rennes, Campus Institut Agro Rennes</v>
      </c>
      <c r="AU121" s="1" t="s">
        <v>91</v>
      </c>
      <c r="AV121" s="1" t="s">
        <v>92</v>
      </c>
      <c r="AW121" s="1" t="s">
        <v>93</v>
      </c>
      <c r="AX121" s="1" t="s">
        <v>94</v>
      </c>
      <c r="AY121" s="1" t="s">
        <v>95</v>
      </c>
      <c r="AZ121" s="1" t="s">
        <v>96</v>
      </c>
      <c r="BA121" s="1" t="s">
        <v>5242</v>
      </c>
      <c r="BC121" s="43"/>
      <c r="BF121" s="43" t="s">
        <v>4596</v>
      </c>
      <c r="BG121" s="43" t="s">
        <v>93</v>
      </c>
      <c r="BH121" s="7" t="s">
        <v>97</v>
      </c>
      <c r="BJ121" s="7" t="s">
        <v>98</v>
      </c>
      <c r="BK121" s="7" t="s">
        <v>99</v>
      </c>
      <c r="BL121" s="7" t="s">
        <v>4597</v>
      </c>
      <c r="BM121" s="7" t="s">
        <v>4598</v>
      </c>
      <c r="BS121" s="12" t="s">
        <v>259</v>
      </c>
      <c r="BU121" s="43">
        <v>1</v>
      </c>
      <c r="BW121" s="43" t="s">
        <v>103</v>
      </c>
    </row>
    <row r="122" spans="3:75" x14ac:dyDescent="0.35">
      <c r="C122" s="43" t="str">
        <f t="shared" si="1"/>
        <v>IARA:BDT-04:2022: 121</v>
      </c>
      <c r="D122" s="43">
        <v>121</v>
      </c>
      <c r="E122" s="43" t="s">
        <v>5230</v>
      </c>
      <c r="F122" s="1" t="s">
        <v>73</v>
      </c>
      <c r="G122" s="43" t="s">
        <v>5243</v>
      </c>
      <c r="H122" s="2">
        <v>44653</v>
      </c>
      <c r="J122" s="12">
        <f>YEAR(H122)</f>
        <v>2022</v>
      </c>
      <c r="K122" s="12">
        <f>MONTH(H122)</f>
        <v>4</v>
      </c>
      <c r="L122" s="12">
        <f>DAY(H122)</f>
        <v>2</v>
      </c>
      <c r="M122" s="13"/>
      <c r="P122" s="12" t="s">
        <v>75</v>
      </c>
      <c r="Q122" s="12" t="str">
        <f>CONCATENATE(X122," ",Y122)</f>
        <v>Sturnus vulgaris</v>
      </c>
      <c r="R122" s="14" t="str">
        <f>CONCATENATE(S122,", ",T122,", ",U122,", ",V122,", ",W122,", ",X122,", ",Y122)</f>
        <v>Animalia, Chordata, Aves, Passeriformes, Sturnidae, Sturnus, vulgaris</v>
      </c>
      <c r="S122" s="6" t="s">
        <v>76</v>
      </c>
      <c r="T122" s="6" t="s">
        <v>77</v>
      </c>
      <c r="U122" s="6" t="s">
        <v>78</v>
      </c>
      <c r="V122" s="12" t="s">
        <v>79</v>
      </c>
      <c r="W122" s="12" t="s">
        <v>112</v>
      </c>
      <c r="X122" s="12" t="s">
        <v>113</v>
      </c>
      <c r="Y122" s="12" t="s">
        <v>114</v>
      </c>
      <c r="AA122" s="12" t="s">
        <v>83</v>
      </c>
      <c r="AB122" s="6" t="s">
        <v>84</v>
      </c>
      <c r="AC122" s="12" t="s">
        <v>115</v>
      </c>
      <c r="AD122" s="12" t="s">
        <v>259</v>
      </c>
      <c r="AE122" s="2">
        <v>44653</v>
      </c>
      <c r="AF122" s="43" t="s">
        <v>87</v>
      </c>
      <c r="AG122" s="7" t="s">
        <v>116</v>
      </c>
      <c r="AH122" s="43">
        <v>48.113565052791401</v>
      </c>
      <c r="AI122" s="43">
        <v>-1.7099983150108</v>
      </c>
      <c r="AL122" s="43">
        <v>10</v>
      </c>
      <c r="AN122" s="46" t="s">
        <v>5240</v>
      </c>
      <c r="AO122" s="5" t="s">
        <v>89</v>
      </c>
      <c r="AP122" s="12" t="s">
        <v>259</v>
      </c>
      <c r="AR122" s="7" t="s">
        <v>90</v>
      </c>
      <c r="AT122" s="4" t="str">
        <f>CONCATENATE(AU122,", ",AV122,", ",AW122,", ",AX122,", ",AY122,", ",AZ122,", ",BA122)</f>
        <v>Europe, France, FR, Bretagne, Ille-et-Vilaine, Rennes, Campus Institut Agro Rennes</v>
      </c>
      <c r="AU122" s="1" t="s">
        <v>91</v>
      </c>
      <c r="AV122" s="1" t="s">
        <v>92</v>
      </c>
      <c r="AW122" s="1" t="s">
        <v>93</v>
      </c>
      <c r="AX122" s="1" t="s">
        <v>94</v>
      </c>
      <c r="AY122" s="1" t="s">
        <v>95</v>
      </c>
      <c r="AZ122" s="1" t="s">
        <v>96</v>
      </c>
      <c r="BA122" s="1" t="s">
        <v>5242</v>
      </c>
      <c r="BC122" s="43"/>
      <c r="BF122" s="43" t="s">
        <v>4596</v>
      </c>
      <c r="BG122" s="43" t="s">
        <v>93</v>
      </c>
      <c r="BH122" s="7" t="s">
        <v>97</v>
      </c>
      <c r="BJ122" s="7" t="s">
        <v>98</v>
      </c>
      <c r="BK122" s="7" t="s">
        <v>99</v>
      </c>
      <c r="BL122" s="7" t="s">
        <v>4597</v>
      </c>
      <c r="BM122" s="7" t="s">
        <v>4598</v>
      </c>
      <c r="BS122" s="12" t="s">
        <v>259</v>
      </c>
      <c r="BU122" s="43">
        <v>1</v>
      </c>
      <c r="BW122" s="43" t="s">
        <v>103</v>
      </c>
    </row>
    <row r="123" spans="3:75" x14ac:dyDescent="0.35">
      <c r="C123" s="43" t="str">
        <f t="shared" si="1"/>
        <v>IARA:BDT-04:2022: 122</v>
      </c>
      <c r="D123" s="43">
        <v>122</v>
      </c>
      <c r="E123" s="43" t="s">
        <v>5230</v>
      </c>
      <c r="F123" s="1" t="s">
        <v>73</v>
      </c>
      <c r="G123" s="43" t="s">
        <v>5243</v>
      </c>
      <c r="H123" s="2">
        <v>44653</v>
      </c>
      <c r="J123" s="12">
        <f>YEAR(H123)</f>
        <v>2022</v>
      </c>
      <c r="K123" s="12">
        <f>MONTH(H123)</f>
        <v>4</v>
      </c>
      <c r="L123" s="12">
        <f>DAY(H123)</f>
        <v>2</v>
      </c>
      <c r="M123" s="13"/>
      <c r="P123" s="12" t="s">
        <v>75</v>
      </c>
      <c r="Q123" s="12" t="str">
        <f>CONCATENATE(X123," ",Y123)</f>
        <v>Picus viridis</v>
      </c>
      <c r="R123" s="14" t="str">
        <f>CONCATENATE(S123,", ",T123,", ",U123,", ",V123,", ",W123,", ",X123,", ",Y123)</f>
        <v>Animalia, Chordata, Aves, Piciformes, Picidae, Picus, viridis</v>
      </c>
      <c r="S123" s="6" t="s">
        <v>76</v>
      </c>
      <c r="T123" s="6" t="s">
        <v>77</v>
      </c>
      <c r="U123" s="6" t="s">
        <v>78</v>
      </c>
      <c r="V123" s="12" t="s">
        <v>149</v>
      </c>
      <c r="W123" s="12" t="s">
        <v>150</v>
      </c>
      <c r="X123" s="12" t="s">
        <v>151</v>
      </c>
      <c r="Y123" s="12" t="s">
        <v>152</v>
      </c>
      <c r="AA123" s="12" t="s">
        <v>83</v>
      </c>
      <c r="AB123" s="6" t="s">
        <v>84</v>
      </c>
      <c r="AC123" s="12" t="s">
        <v>153</v>
      </c>
      <c r="AD123" s="12" t="s">
        <v>259</v>
      </c>
      <c r="AE123" s="2">
        <v>44653</v>
      </c>
      <c r="AF123" s="43" t="s">
        <v>87</v>
      </c>
      <c r="AG123" s="7" t="s">
        <v>154</v>
      </c>
      <c r="AH123" s="43">
        <v>48.113659556643697</v>
      </c>
      <c r="AI123" s="43">
        <v>-1.7106280486058301</v>
      </c>
      <c r="AL123" s="43">
        <v>10</v>
      </c>
      <c r="AN123" s="46" t="s">
        <v>5240</v>
      </c>
      <c r="AO123" s="5" t="s">
        <v>89</v>
      </c>
      <c r="AP123" s="12" t="s">
        <v>259</v>
      </c>
      <c r="AR123" s="7" t="s">
        <v>90</v>
      </c>
      <c r="AT123" s="4" t="str">
        <f>CONCATENATE(AU123,", ",AV123,", ",AW123,", ",AX123,", ",AY123,", ",AZ123,", ",BA123)</f>
        <v>Europe, France, FR, Bretagne, Ille-et-Vilaine, Rennes, Campus Institut Agro Rennes</v>
      </c>
      <c r="AU123" s="1" t="s">
        <v>91</v>
      </c>
      <c r="AV123" s="1" t="s">
        <v>92</v>
      </c>
      <c r="AW123" s="1" t="s">
        <v>93</v>
      </c>
      <c r="AX123" s="1" t="s">
        <v>94</v>
      </c>
      <c r="AY123" s="1" t="s">
        <v>95</v>
      </c>
      <c r="AZ123" s="1" t="s">
        <v>96</v>
      </c>
      <c r="BA123" s="1" t="s">
        <v>5242</v>
      </c>
      <c r="BC123" s="43"/>
      <c r="BF123" s="43" t="s">
        <v>4596</v>
      </c>
      <c r="BG123" s="43" t="s">
        <v>93</v>
      </c>
      <c r="BH123" s="7" t="s">
        <v>97</v>
      </c>
      <c r="BJ123" s="7" t="s">
        <v>98</v>
      </c>
      <c r="BK123" s="7" t="s">
        <v>99</v>
      </c>
      <c r="BL123" s="7" t="s">
        <v>4597</v>
      </c>
      <c r="BM123" s="7" t="s">
        <v>4598</v>
      </c>
      <c r="BS123" s="12" t="s">
        <v>259</v>
      </c>
      <c r="BU123" s="43">
        <v>1</v>
      </c>
      <c r="BW123" s="43" t="s">
        <v>103</v>
      </c>
    </row>
    <row r="124" spans="3:75" x14ac:dyDescent="0.35">
      <c r="C124" s="43" t="str">
        <f t="shared" si="1"/>
        <v>IARA:BDT-04:2022: 123</v>
      </c>
      <c r="D124" s="43">
        <v>123</v>
      </c>
      <c r="E124" s="43" t="s">
        <v>5230</v>
      </c>
      <c r="F124" s="1" t="s">
        <v>73</v>
      </c>
      <c r="G124" s="43" t="s">
        <v>5243</v>
      </c>
      <c r="H124" s="2">
        <v>44653</v>
      </c>
      <c r="J124" s="12">
        <f>YEAR(H124)</f>
        <v>2022</v>
      </c>
      <c r="K124" s="12">
        <f>MONTH(H124)</f>
        <v>4</v>
      </c>
      <c r="L124" s="12">
        <f>DAY(H124)</f>
        <v>2</v>
      </c>
      <c r="M124" s="13"/>
      <c r="P124" s="12" t="s">
        <v>75</v>
      </c>
      <c r="Q124" s="12" t="str">
        <f>CONCATENATE(X124," ",Y124)</f>
        <v>Sturnus vulgaris</v>
      </c>
      <c r="R124" s="14" t="str">
        <f>CONCATENATE(S124,", ",T124,", ",U124,", ",V124,", ",W124,", ",X124,", ",Y124)</f>
        <v>Animalia, Chordata, Aves, Passeriformes, Sturnidae, Sturnus, vulgaris</v>
      </c>
      <c r="S124" s="6" t="s">
        <v>76</v>
      </c>
      <c r="T124" s="6" t="s">
        <v>77</v>
      </c>
      <c r="U124" s="6" t="s">
        <v>78</v>
      </c>
      <c r="V124" s="12" t="s">
        <v>79</v>
      </c>
      <c r="W124" s="12" t="s">
        <v>112</v>
      </c>
      <c r="X124" s="12" t="s">
        <v>113</v>
      </c>
      <c r="Y124" s="12" t="s">
        <v>114</v>
      </c>
      <c r="AA124" s="12" t="s">
        <v>83</v>
      </c>
      <c r="AB124" s="6" t="s">
        <v>84</v>
      </c>
      <c r="AC124" s="12" t="s">
        <v>115</v>
      </c>
      <c r="AD124" s="12" t="s">
        <v>259</v>
      </c>
      <c r="AE124" s="2">
        <v>44653</v>
      </c>
      <c r="AF124" s="43" t="s">
        <v>87</v>
      </c>
      <c r="AG124" s="7" t="s">
        <v>116</v>
      </c>
      <c r="AH124" s="43">
        <v>48.113914618794297</v>
      </c>
      <c r="AI124" s="43">
        <v>-1.71037844323502</v>
      </c>
      <c r="AL124" s="43">
        <v>10</v>
      </c>
      <c r="AN124" s="46" t="s">
        <v>5240</v>
      </c>
      <c r="AO124" s="5" t="s">
        <v>89</v>
      </c>
      <c r="AP124" s="12" t="s">
        <v>259</v>
      </c>
      <c r="AR124" s="7" t="s">
        <v>90</v>
      </c>
      <c r="AT124" s="4" t="str">
        <f>CONCATENATE(AU124,", ",AV124,", ",AW124,", ",AX124,", ",AY124,", ",AZ124,", ",BA124)</f>
        <v>Europe, France, FR, Bretagne, Ille-et-Vilaine, Rennes, Campus Institut Agro Rennes</v>
      </c>
      <c r="AU124" s="1" t="s">
        <v>91</v>
      </c>
      <c r="AV124" s="1" t="s">
        <v>92</v>
      </c>
      <c r="AW124" s="1" t="s">
        <v>93</v>
      </c>
      <c r="AX124" s="1" t="s">
        <v>94</v>
      </c>
      <c r="AY124" s="1" t="s">
        <v>95</v>
      </c>
      <c r="AZ124" s="1" t="s">
        <v>96</v>
      </c>
      <c r="BA124" s="1" t="s">
        <v>5242</v>
      </c>
      <c r="BC124" s="43"/>
      <c r="BF124" s="43" t="s">
        <v>4596</v>
      </c>
      <c r="BG124" s="43" t="s">
        <v>93</v>
      </c>
      <c r="BH124" s="7" t="s">
        <v>97</v>
      </c>
      <c r="BJ124" s="7" t="s">
        <v>98</v>
      </c>
      <c r="BK124" s="7" t="s">
        <v>99</v>
      </c>
      <c r="BL124" s="7" t="s">
        <v>4597</v>
      </c>
      <c r="BM124" s="7" t="s">
        <v>4598</v>
      </c>
      <c r="BS124" s="12" t="s">
        <v>259</v>
      </c>
      <c r="BU124" s="43">
        <v>1</v>
      </c>
      <c r="BW124" s="43" t="s">
        <v>103</v>
      </c>
    </row>
    <row r="125" spans="3:75" x14ac:dyDescent="0.35">
      <c r="C125" s="43" t="str">
        <f t="shared" si="1"/>
        <v>IARA:BDT-04:2022: 124</v>
      </c>
      <c r="D125" s="43">
        <v>124</v>
      </c>
      <c r="E125" s="43" t="s">
        <v>5230</v>
      </c>
      <c r="F125" s="1" t="s">
        <v>73</v>
      </c>
      <c r="G125" s="43" t="s">
        <v>5243</v>
      </c>
      <c r="H125" s="2">
        <v>44653</v>
      </c>
      <c r="J125" s="12">
        <f>YEAR(H125)</f>
        <v>2022</v>
      </c>
      <c r="K125" s="12">
        <f>MONTH(H125)</f>
        <v>4</v>
      </c>
      <c r="L125" s="12">
        <f>DAY(H125)</f>
        <v>2</v>
      </c>
      <c r="M125" s="13"/>
      <c r="P125" s="12" t="s">
        <v>75</v>
      </c>
      <c r="Q125" s="12" t="str">
        <f>CONCATENATE(X125," ",Y125)</f>
        <v>Streptopelia decaocto</v>
      </c>
      <c r="R125" s="14" t="str">
        <f>CONCATENATE(S125,", ",T125,", ",U125,", ",V125,", ",W125,", ",X125,", ",Y125)</f>
        <v>Animalia, Chordata, Aves, Columbiformes, Columbidae, Streptopelia, decaocto</v>
      </c>
      <c r="S125" s="6" t="s">
        <v>76</v>
      </c>
      <c r="T125" s="6" t="s">
        <v>77</v>
      </c>
      <c r="U125" s="6" t="s">
        <v>78</v>
      </c>
      <c r="V125" s="12" t="s">
        <v>159</v>
      </c>
      <c r="W125" s="12" t="s">
        <v>160</v>
      </c>
      <c r="X125" s="12" t="s">
        <v>192</v>
      </c>
      <c r="Y125" s="12" t="s">
        <v>193</v>
      </c>
      <c r="AA125" s="12" t="s">
        <v>83</v>
      </c>
      <c r="AB125" s="6" t="s">
        <v>194</v>
      </c>
      <c r="AC125" s="12" t="s">
        <v>195</v>
      </c>
      <c r="AD125" s="12" t="s">
        <v>259</v>
      </c>
      <c r="AE125" s="2">
        <v>44653</v>
      </c>
      <c r="AF125" s="43" t="s">
        <v>87</v>
      </c>
      <c r="AG125" s="7" t="s">
        <v>196</v>
      </c>
      <c r="AH125" s="43">
        <v>48.113941326594102</v>
      </c>
      <c r="AI125" s="43">
        <v>-1.70985313803132</v>
      </c>
      <c r="AL125" s="43">
        <v>10</v>
      </c>
      <c r="AN125" s="46" t="s">
        <v>5240</v>
      </c>
      <c r="AO125" s="5" t="s">
        <v>89</v>
      </c>
      <c r="AP125" s="12" t="s">
        <v>259</v>
      </c>
      <c r="AR125" s="7" t="s">
        <v>90</v>
      </c>
      <c r="AT125" s="4" t="str">
        <f>CONCATENATE(AU125,", ",AV125,", ",AW125,", ",AX125,", ",AY125,", ",AZ125,", ",BA125)</f>
        <v>Europe, France, FR, Bretagne, Ille-et-Vilaine, Rennes, Campus Institut Agro Rennes</v>
      </c>
      <c r="AU125" s="1" t="s">
        <v>91</v>
      </c>
      <c r="AV125" s="1" t="s">
        <v>92</v>
      </c>
      <c r="AW125" s="1" t="s">
        <v>93</v>
      </c>
      <c r="AX125" s="1" t="s">
        <v>94</v>
      </c>
      <c r="AY125" s="1" t="s">
        <v>95</v>
      </c>
      <c r="AZ125" s="1" t="s">
        <v>96</v>
      </c>
      <c r="BA125" s="1" t="s">
        <v>5242</v>
      </c>
      <c r="BC125" s="43"/>
      <c r="BF125" s="43" t="s">
        <v>4596</v>
      </c>
      <c r="BG125" s="43" t="s">
        <v>93</v>
      </c>
      <c r="BH125" s="7" t="s">
        <v>97</v>
      </c>
      <c r="BJ125" s="7" t="s">
        <v>98</v>
      </c>
      <c r="BK125" s="7" t="s">
        <v>99</v>
      </c>
      <c r="BL125" s="7" t="s">
        <v>4597</v>
      </c>
      <c r="BM125" s="7" t="s">
        <v>4598</v>
      </c>
      <c r="BS125" s="12" t="s">
        <v>259</v>
      </c>
      <c r="BU125" s="43">
        <v>1</v>
      </c>
      <c r="BW125" s="43" t="s">
        <v>103</v>
      </c>
    </row>
    <row r="126" spans="3:75" x14ac:dyDescent="0.35">
      <c r="C126" s="43" t="str">
        <f t="shared" si="1"/>
        <v>IARA:BDT-04:2022: 125</v>
      </c>
      <c r="D126" s="43">
        <v>125</v>
      </c>
      <c r="E126" s="43" t="s">
        <v>5230</v>
      </c>
      <c r="F126" s="1" t="s">
        <v>73</v>
      </c>
      <c r="G126" s="43" t="s">
        <v>5243</v>
      </c>
      <c r="H126" s="2">
        <v>44653</v>
      </c>
      <c r="J126" s="12">
        <f>YEAR(H126)</f>
        <v>2022</v>
      </c>
      <c r="K126" s="12">
        <f>MONTH(H126)</f>
        <v>4</v>
      </c>
      <c r="L126" s="12">
        <f>DAY(H126)</f>
        <v>2</v>
      </c>
      <c r="M126" s="13"/>
      <c r="P126" s="12" t="s">
        <v>75</v>
      </c>
      <c r="Q126" s="12" t="str">
        <f>CONCATENATE(X126," ",Y126)</f>
        <v>Pica pica</v>
      </c>
      <c r="R126" s="14" t="str">
        <f>CONCATENATE(S126,", ",T126,", ",U126,", ",V126,", ",W126,", ",X126,", ",Y126)</f>
        <v>Animalia, Chordata, Aves, Passeriformes, Corvidae, Pica, pica</v>
      </c>
      <c r="S126" s="6" t="s">
        <v>76</v>
      </c>
      <c r="T126" s="6" t="s">
        <v>77</v>
      </c>
      <c r="U126" s="6" t="s">
        <v>78</v>
      </c>
      <c r="V126" s="12" t="s">
        <v>79</v>
      </c>
      <c r="W126" s="12" t="s">
        <v>104</v>
      </c>
      <c r="X126" s="12" t="s">
        <v>155</v>
      </c>
      <c r="Y126" s="12" t="s">
        <v>156</v>
      </c>
      <c r="AA126" s="12" t="s">
        <v>83</v>
      </c>
      <c r="AB126" s="6" t="s">
        <v>84</v>
      </c>
      <c r="AC126" s="12" t="s">
        <v>157</v>
      </c>
      <c r="AD126" s="12" t="s">
        <v>259</v>
      </c>
      <c r="AE126" s="2">
        <v>44653</v>
      </c>
      <c r="AF126" s="43" t="s">
        <v>87</v>
      </c>
      <c r="AG126" s="7" t="s">
        <v>158</v>
      </c>
      <c r="AH126" s="43">
        <v>48.114356595192497</v>
      </c>
      <c r="AI126" s="43">
        <v>-1.7093029013182901</v>
      </c>
      <c r="AL126" s="43">
        <v>10</v>
      </c>
      <c r="AN126" s="46" t="s">
        <v>5240</v>
      </c>
      <c r="AO126" s="5" t="s">
        <v>89</v>
      </c>
      <c r="AP126" s="12" t="s">
        <v>259</v>
      </c>
      <c r="AR126" s="7" t="s">
        <v>90</v>
      </c>
      <c r="AT126" s="4" t="str">
        <f>CONCATENATE(AU126,", ",AV126,", ",AW126,", ",AX126,", ",AY126,", ",AZ126,", ",BA126)</f>
        <v>Europe, France, FR, Bretagne, Ille-et-Vilaine, Rennes, Campus Institut Agro Rennes</v>
      </c>
      <c r="AU126" s="1" t="s">
        <v>91</v>
      </c>
      <c r="AV126" s="1" t="s">
        <v>92</v>
      </c>
      <c r="AW126" s="1" t="s">
        <v>93</v>
      </c>
      <c r="AX126" s="1" t="s">
        <v>94</v>
      </c>
      <c r="AY126" s="1" t="s">
        <v>95</v>
      </c>
      <c r="AZ126" s="1" t="s">
        <v>96</v>
      </c>
      <c r="BA126" s="1" t="s">
        <v>5242</v>
      </c>
      <c r="BC126" s="43"/>
      <c r="BF126" s="43" t="s">
        <v>4596</v>
      </c>
      <c r="BG126" s="43" t="s">
        <v>93</v>
      </c>
      <c r="BH126" s="7" t="s">
        <v>97</v>
      </c>
      <c r="BJ126" s="7" t="s">
        <v>98</v>
      </c>
      <c r="BK126" s="7" t="s">
        <v>99</v>
      </c>
      <c r="BL126" s="7" t="s">
        <v>4597</v>
      </c>
      <c r="BM126" s="7" t="s">
        <v>4598</v>
      </c>
      <c r="BS126" s="12" t="s">
        <v>259</v>
      </c>
      <c r="BU126" s="43">
        <v>1</v>
      </c>
      <c r="BW126" s="43" t="s">
        <v>103</v>
      </c>
    </row>
    <row r="127" spans="3:75" x14ac:dyDescent="0.35">
      <c r="C127" s="43" t="str">
        <f t="shared" si="1"/>
        <v>IARA:BDT-04:2022: 126</v>
      </c>
      <c r="D127" s="43">
        <v>126</v>
      </c>
      <c r="E127" s="43" t="s">
        <v>5230</v>
      </c>
      <c r="F127" s="1" t="s">
        <v>73</v>
      </c>
      <c r="G127" s="43" t="s">
        <v>5243</v>
      </c>
      <c r="H127" s="2">
        <v>44653</v>
      </c>
      <c r="J127" s="12">
        <f>YEAR(H127)</f>
        <v>2022</v>
      </c>
      <c r="K127" s="12">
        <f>MONTH(H127)</f>
        <v>4</v>
      </c>
      <c r="L127" s="12">
        <f>DAY(H127)</f>
        <v>2</v>
      </c>
      <c r="M127" s="13"/>
      <c r="P127" s="12" t="s">
        <v>75</v>
      </c>
      <c r="Q127" s="12" t="str">
        <f>CONCATENATE(X127," ",Y127)</f>
        <v>Streptopelia decaocto</v>
      </c>
      <c r="R127" s="14" t="str">
        <f>CONCATENATE(S127,", ",T127,", ",U127,", ",V127,", ",W127,", ",X127,", ",Y127)</f>
        <v>Animalia, Chordata, Aves, Columbiformes, Columbidae, Streptopelia, decaocto</v>
      </c>
      <c r="S127" s="6" t="s">
        <v>76</v>
      </c>
      <c r="T127" s="6" t="s">
        <v>77</v>
      </c>
      <c r="U127" s="6" t="s">
        <v>78</v>
      </c>
      <c r="V127" s="12" t="s">
        <v>159</v>
      </c>
      <c r="W127" s="12" t="s">
        <v>160</v>
      </c>
      <c r="X127" s="12" t="s">
        <v>192</v>
      </c>
      <c r="Y127" s="12" t="s">
        <v>193</v>
      </c>
      <c r="AA127" s="12" t="s">
        <v>83</v>
      </c>
      <c r="AB127" s="6" t="s">
        <v>194</v>
      </c>
      <c r="AC127" s="12" t="s">
        <v>195</v>
      </c>
      <c r="AD127" s="12" t="s">
        <v>259</v>
      </c>
      <c r="AE127" s="2">
        <v>44653</v>
      </c>
      <c r="AF127" s="43" t="s">
        <v>87</v>
      </c>
      <c r="AG127" s="7" t="s">
        <v>196</v>
      </c>
      <c r="AH127" s="43">
        <v>48.114436013444703</v>
      </c>
      <c r="AI127" s="43">
        <v>-1.7100249202401301</v>
      </c>
      <c r="AL127" s="43">
        <v>10</v>
      </c>
      <c r="AN127" s="46" t="s">
        <v>5240</v>
      </c>
      <c r="AO127" s="5" t="s">
        <v>89</v>
      </c>
      <c r="AP127" s="12" t="s">
        <v>259</v>
      </c>
      <c r="AR127" s="7" t="s">
        <v>90</v>
      </c>
      <c r="AT127" s="4" t="str">
        <f>CONCATENATE(AU127,", ",AV127,", ",AW127,", ",AX127,", ",AY127,", ",AZ127,", ",BA127)</f>
        <v>Europe, France, FR, Bretagne, Ille-et-Vilaine, Rennes, Campus Institut Agro Rennes</v>
      </c>
      <c r="AU127" s="1" t="s">
        <v>91</v>
      </c>
      <c r="AV127" s="1" t="s">
        <v>92</v>
      </c>
      <c r="AW127" s="1" t="s">
        <v>93</v>
      </c>
      <c r="AX127" s="1" t="s">
        <v>94</v>
      </c>
      <c r="AY127" s="1" t="s">
        <v>95</v>
      </c>
      <c r="AZ127" s="1" t="s">
        <v>96</v>
      </c>
      <c r="BA127" s="1" t="s">
        <v>5242</v>
      </c>
      <c r="BC127" s="43"/>
      <c r="BF127" s="43" t="s">
        <v>4596</v>
      </c>
      <c r="BG127" s="43" t="s">
        <v>93</v>
      </c>
      <c r="BH127" s="7" t="s">
        <v>97</v>
      </c>
      <c r="BJ127" s="7" t="s">
        <v>98</v>
      </c>
      <c r="BK127" s="7" t="s">
        <v>99</v>
      </c>
      <c r="BL127" s="7" t="s">
        <v>4597</v>
      </c>
      <c r="BM127" s="7" t="s">
        <v>4598</v>
      </c>
      <c r="BS127" s="12" t="s">
        <v>259</v>
      </c>
      <c r="BU127" s="43">
        <v>1</v>
      </c>
      <c r="BW127" s="43" t="s">
        <v>103</v>
      </c>
    </row>
    <row r="128" spans="3:75" x14ac:dyDescent="0.35">
      <c r="C128" s="43" t="str">
        <f t="shared" si="1"/>
        <v>IARA:BDT-04:2022: 127</v>
      </c>
      <c r="D128" s="43">
        <v>127</v>
      </c>
      <c r="E128" s="43" t="s">
        <v>5230</v>
      </c>
      <c r="F128" s="1" t="s">
        <v>73</v>
      </c>
      <c r="G128" s="43" t="s">
        <v>5243</v>
      </c>
      <c r="H128" s="2">
        <v>44653</v>
      </c>
      <c r="J128" s="12">
        <f>YEAR(H128)</f>
        <v>2022</v>
      </c>
      <c r="K128" s="12">
        <f>MONTH(H128)</f>
        <v>4</v>
      </c>
      <c r="L128" s="12">
        <f>DAY(H128)</f>
        <v>2</v>
      </c>
      <c r="M128" s="13"/>
      <c r="P128" s="12" t="s">
        <v>75</v>
      </c>
      <c r="Q128" s="12" t="str">
        <f>CONCATENATE(X128," ",Y128)</f>
        <v>Phylloscopus collybita</v>
      </c>
      <c r="R128" s="14" t="str">
        <f>CONCATENATE(S128,", ",T128,", ",U128,", ",V128,", ",W128,", ",X128,", ",Y128)</f>
        <v>Animalia, Chordata, Aves, Passeriformes, Phylloscopidae, Phylloscopus, collybita</v>
      </c>
      <c r="S128" s="6" t="s">
        <v>76</v>
      </c>
      <c r="T128" s="6" t="s">
        <v>77</v>
      </c>
      <c r="U128" s="6" t="s">
        <v>78</v>
      </c>
      <c r="V128" s="12" t="s">
        <v>79</v>
      </c>
      <c r="W128" s="12" t="s">
        <v>170</v>
      </c>
      <c r="X128" s="12" t="s">
        <v>171</v>
      </c>
      <c r="Y128" s="12" t="s">
        <v>172</v>
      </c>
      <c r="AA128" s="12" t="s">
        <v>83</v>
      </c>
      <c r="AB128" s="6" t="s">
        <v>173</v>
      </c>
      <c r="AC128" s="12" t="s">
        <v>174</v>
      </c>
      <c r="AD128" s="12" t="s">
        <v>259</v>
      </c>
      <c r="AE128" s="2">
        <v>44653</v>
      </c>
      <c r="AF128" s="43" t="s">
        <v>87</v>
      </c>
      <c r="AG128" s="7" t="s">
        <v>175</v>
      </c>
      <c r="AH128" s="43">
        <v>48.1145893532155</v>
      </c>
      <c r="AI128" s="43">
        <v>-1.71003859519071</v>
      </c>
      <c r="AL128" s="43">
        <v>10</v>
      </c>
      <c r="AN128" s="46" t="s">
        <v>5240</v>
      </c>
      <c r="AO128" s="5" t="s">
        <v>89</v>
      </c>
      <c r="AP128" s="12" t="s">
        <v>259</v>
      </c>
      <c r="AR128" s="7" t="s">
        <v>90</v>
      </c>
      <c r="AT128" s="4" t="str">
        <f>CONCATENATE(AU128,", ",AV128,", ",AW128,", ",AX128,", ",AY128,", ",AZ128,", ",BA128)</f>
        <v>Europe, France, FR, Bretagne, Ille-et-Vilaine, Rennes, Campus Institut Agro Rennes</v>
      </c>
      <c r="AU128" s="1" t="s">
        <v>91</v>
      </c>
      <c r="AV128" s="1" t="s">
        <v>92</v>
      </c>
      <c r="AW128" s="1" t="s">
        <v>93</v>
      </c>
      <c r="AX128" s="1" t="s">
        <v>94</v>
      </c>
      <c r="AY128" s="1" t="s">
        <v>95</v>
      </c>
      <c r="AZ128" s="1" t="s">
        <v>96</v>
      </c>
      <c r="BA128" s="1" t="s">
        <v>5242</v>
      </c>
      <c r="BC128" s="43"/>
      <c r="BF128" s="43" t="s">
        <v>4596</v>
      </c>
      <c r="BG128" s="43" t="s">
        <v>93</v>
      </c>
      <c r="BH128" s="7" t="s">
        <v>97</v>
      </c>
      <c r="BJ128" s="7" t="s">
        <v>98</v>
      </c>
      <c r="BK128" s="7" t="s">
        <v>99</v>
      </c>
      <c r="BL128" s="7" t="s">
        <v>4597</v>
      </c>
      <c r="BM128" s="7" t="s">
        <v>4598</v>
      </c>
      <c r="BS128" s="12" t="s">
        <v>259</v>
      </c>
      <c r="BU128" s="43">
        <v>1</v>
      </c>
      <c r="BW128" s="43" t="s">
        <v>103</v>
      </c>
    </row>
    <row r="129" spans="3:75" x14ac:dyDescent="0.35">
      <c r="C129" s="43" t="str">
        <f t="shared" si="1"/>
        <v>IARA:BDT-04:2022: 128</v>
      </c>
      <c r="D129" s="43">
        <v>128</v>
      </c>
      <c r="E129" s="43" t="s">
        <v>5230</v>
      </c>
      <c r="F129" s="1" t="s">
        <v>73</v>
      </c>
      <c r="G129" s="43" t="s">
        <v>5243</v>
      </c>
      <c r="H129" s="2">
        <v>44653</v>
      </c>
      <c r="J129" s="12">
        <f>YEAR(H129)</f>
        <v>2022</v>
      </c>
      <c r="K129" s="12">
        <f>MONTH(H129)</f>
        <v>4</v>
      </c>
      <c r="L129" s="12">
        <f>DAY(H129)</f>
        <v>2</v>
      </c>
      <c r="M129" s="13"/>
      <c r="P129" s="12" t="s">
        <v>75</v>
      </c>
      <c r="Q129" s="12" t="str">
        <f>CONCATENATE(X129," ",Y129)</f>
        <v>Columba palumbus</v>
      </c>
      <c r="R129" s="14" t="str">
        <f>CONCATENATE(S129,", ",T129,", ",U129,", ",V129,", ",W129,", ",X129,", ",Y129)</f>
        <v>Animalia, Chordata, Aves, Columbiformes, Columbidae, Columba, palumbus</v>
      </c>
      <c r="S129" s="6" t="s">
        <v>76</v>
      </c>
      <c r="T129" s="6" t="s">
        <v>77</v>
      </c>
      <c r="U129" s="6" t="s">
        <v>78</v>
      </c>
      <c r="V129" s="12" t="s">
        <v>159</v>
      </c>
      <c r="W129" s="12" t="s">
        <v>160</v>
      </c>
      <c r="X129" s="12" t="s">
        <v>161</v>
      </c>
      <c r="Y129" s="12" t="s">
        <v>162</v>
      </c>
      <c r="AA129" s="12" t="s">
        <v>83</v>
      </c>
      <c r="AB129" s="6" t="s">
        <v>84</v>
      </c>
      <c r="AC129" s="12" t="s">
        <v>163</v>
      </c>
      <c r="AD129" s="12" t="s">
        <v>259</v>
      </c>
      <c r="AE129" s="2">
        <v>44653</v>
      </c>
      <c r="AF129" s="43" t="s">
        <v>87</v>
      </c>
      <c r="AG129" s="7" t="s">
        <v>164</v>
      </c>
      <c r="AH129" s="43">
        <v>48.114785807520803</v>
      </c>
      <c r="AI129" s="43">
        <v>-1.7100055347343499</v>
      </c>
      <c r="AL129" s="43">
        <v>10</v>
      </c>
      <c r="AN129" s="46" t="s">
        <v>5240</v>
      </c>
      <c r="AO129" s="5" t="s">
        <v>89</v>
      </c>
      <c r="AP129" s="12" t="s">
        <v>259</v>
      </c>
      <c r="AR129" s="7" t="s">
        <v>90</v>
      </c>
      <c r="AT129" s="4" t="str">
        <f>CONCATENATE(AU129,", ",AV129,", ",AW129,", ",AX129,", ",AY129,", ",AZ129,", ",BA129)</f>
        <v>Europe, France, FR, Bretagne, Ille-et-Vilaine, Rennes, Campus Institut Agro Rennes</v>
      </c>
      <c r="AU129" s="1" t="s">
        <v>91</v>
      </c>
      <c r="AV129" s="1" t="s">
        <v>92</v>
      </c>
      <c r="AW129" s="1" t="s">
        <v>93</v>
      </c>
      <c r="AX129" s="1" t="s">
        <v>94</v>
      </c>
      <c r="AY129" s="1" t="s">
        <v>95</v>
      </c>
      <c r="AZ129" s="1" t="s">
        <v>96</v>
      </c>
      <c r="BA129" s="1" t="s">
        <v>5242</v>
      </c>
      <c r="BC129" s="43"/>
      <c r="BF129" s="43" t="s">
        <v>4596</v>
      </c>
      <c r="BG129" s="43" t="s">
        <v>93</v>
      </c>
      <c r="BH129" s="7" t="s">
        <v>97</v>
      </c>
      <c r="BJ129" s="7" t="s">
        <v>98</v>
      </c>
      <c r="BK129" s="7" t="s">
        <v>99</v>
      </c>
      <c r="BL129" s="7" t="s">
        <v>4597</v>
      </c>
      <c r="BM129" s="7" t="s">
        <v>4598</v>
      </c>
      <c r="BS129" s="12" t="s">
        <v>259</v>
      </c>
      <c r="BU129" s="43">
        <v>1</v>
      </c>
      <c r="BW129" s="43" t="s">
        <v>103</v>
      </c>
    </row>
    <row r="130" spans="3:75" x14ac:dyDescent="0.35">
      <c r="C130" s="43" t="str">
        <f t="shared" si="1"/>
        <v>IARA:BDT-04:2022: 129</v>
      </c>
      <c r="D130" s="43">
        <v>129</v>
      </c>
      <c r="E130" s="43" t="s">
        <v>5230</v>
      </c>
      <c r="F130" s="1" t="s">
        <v>73</v>
      </c>
      <c r="G130" s="43" t="s">
        <v>5243</v>
      </c>
      <c r="H130" s="2">
        <v>44653</v>
      </c>
      <c r="J130" s="12">
        <f>YEAR(H130)</f>
        <v>2022</v>
      </c>
      <c r="K130" s="12">
        <f>MONTH(H130)</f>
        <v>4</v>
      </c>
      <c r="L130" s="12">
        <f>DAY(H130)</f>
        <v>2</v>
      </c>
      <c r="M130" s="13"/>
      <c r="P130" s="12" t="s">
        <v>75</v>
      </c>
      <c r="Q130" s="12" t="str">
        <f>CONCATENATE(X130," ",Y130)</f>
        <v>Columba palumbus</v>
      </c>
      <c r="R130" s="14" t="str">
        <f>CONCATENATE(S130,", ",T130,", ",U130,", ",V130,", ",W130,", ",X130,", ",Y130)</f>
        <v>Animalia, Chordata, Aves, Columbiformes, Columbidae, Columba, palumbus</v>
      </c>
      <c r="S130" s="6" t="s">
        <v>76</v>
      </c>
      <c r="T130" s="6" t="s">
        <v>77</v>
      </c>
      <c r="U130" s="6" t="s">
        <v>78</v>
      </c>
      <c r="V130" s="12" t="s">
        <v>159</v>
      </c>
      <c r="W130" s="12" t="s">
        <v>160</v>
      </c>
      <c r="X130" s="12" t="s">
        <v>161</v>
      </c>
      <c r="Y130" s="12" t="s">
        <v>162</v>
      </c>
      <c r="AA130" s="12" t="s">
        <v>83</v>
      </c>
      <c r="AB130" s="6" t="s">
        <v>84</v>
      </c>
      <c r="AC130" s="12" t="s">
        <v>163</v>
      </c>
      <c r="AD130" s="12" t="s">
        <v>259</v>
      </c>
      <c r="AE130" s="2">
        <v>44653</v>
      </c>
      <c r="AF130" s="43" t="s">
        <v>87</v>
      </c>
      <c r="AG130" s="7" t="s">
        <v>164</v>
      </c>
      <c r="AH130" s="43">
        <v>48.114770071718397</v>
      </c>
      <c r="AI130" s="43">
        <v>-1.71008024554959</v>
      </c>
      <c r="AL130" s="43">
        <v>10</v>
      </c>
      <c r="AN130" s="46" t="s">
        <v>5240</v>
      </c>
      <c r="AO130" s="5" t="s">
        <v>89</v>
      </c>
      <c r="AP130" s="12" t="s">
        <v>259</v>
      </c>
      <c r="AR130" s="7" t="s">
        <v>90</v>
      </c>
      <c r="AT130" s="4" t="str">
        <f>CONCATENATE(AU130,", ",AV130,", ",AW130,", ",AX130,", ",AY130,", ",AZ130,", ",BA130)</f>
        <v>Europe, France, FR, Bretagne, Ille-et-Vilaine, Rennes, Campus Institut Agro Rennes</v>
      </c>
      <c r="AU130" s="1" t="s">
        <v>91</v>
      </c>
      <c r="AV130" s="1" t="s">
        <v>92</v>
      </c>
      <c r="AW130" s="1" t="s">
        <v>93</v>
      </c>
      <c r="AX130" s="1" t="s">
        <v>94</v>
      </c>
      <c r="AY130" s="1" t="s">
        <v>95</v>
      </c>
      <c r="AZ130" s="1" t="s">
        <v>96</v>
      </c>
      <c r="BA130" s="1" t="s">
        <v>5242</v>
      </c>
      <c r="BC130" s="43"/>
      <c r="BF130" s="43" t="s">
        <v>4596</v>
      </c>
      <c r="BG130" s="43" t="s">
        <v>93</v>
      </c>
      <c r="BH130" s="7" t="s">
        <v>97</v>
      </c>
      <c r="BJ130" s="7" t="s">
        <v>98</v>
      </c>
      <c r="BK130" s="7" t="s">
        <v>99</v>
      </c>
      <c r="BL130" s="7" t="s">
        <v>4597</v>
      </c>
      <c r="BM130" s="7" t="s">
        <v>4598</v>
      </c>
      <c r="BS130" s="12" t="s">
        <v>259</v>
      </c>
      <c r="BU130" s="43">
        <v>1</v>
      </c>
      <c r="BW130" s="43" t="s">
        <v>103</v>
      </c>
    </row>
    <row r="131" spans="3:75" x14ac:dyDescent="0.35">
      <c r="C131" s="43" t="str">
        <f t="shared" ref="C131:C194" si="2">_xlfn.CONCAT(E131,D131)</f>
        <v>IARA:BDT-04:2022: 130</v>
      </c>
      <c r="D131" s="43">
        <v>130</v>
      </c>
      <c r="E131" s="43" t="s">
        <v>5230</v>
      </c>
      <c r="F131" s="1" t="s">
        <v>73</v>
      </c>
      <c r="G131" s="43" t="s">
        <v>5243</v>
      </c>
      <c r="H131" s="2">
        <v>44653</v>
      </c>
      <c r="J131" s="12">
        <f>YEAR(H131)</f>
        <v>2022</v>
      </c>
      <c r="K131" s="12">
        <f>MONTH(H131)</f>
        <v>4</v>
      </c>
      <c r="L131" s="12">
        <f>DAY(H131)</f>
        <v>2</v>
      </c>
      <c r="M131" s="13"/>
      <c r="P131" s="12" t="s">
        <v>75</v>
      </c>
      <c r="Q131" s="12" t="str">
        <f>CONCATENATE(X131," ",Y131)</f>
        <v>Chloris chloris</v>
      </c>
      <c r="R131" s="14" t="str">
        <f>CONCATENATE(S131,", ",T131,", ",U131,", ",V131,", ",W131,", ",X131,", ",Y131)</f>
        <v>Animalia, Chordata, Aves, Passeriformes, Fringillidae, Chloris, chloris</v>
      </c>
      <c r="S131" s="6" t="s">
        <v>76</v>
      </c>
      <c r="T131" s="6" t="s">
        <v>77</v>
      </c>
      <c r="U131" s="6" t="s">
        <v>78</v>
      </c>
      <c r="V131" s="12" t="s">
        <v>79</v>
      </c>
      <c r="W131" s="12" t="s">
        <v>165</v>
      </c>
      <c r="X131" s="12" t="s">
        <v>202</v>
      </c>
      <c r="Y131" s="12" t="s">
        <v>203</v>
      </c>
      <c r="AA131" s="12" t="s">
        <v>83</v>
      </c>
      <c r="AB131" s="6" t="s">
        <v>84</v>
      </c>
      <c r="AC131" s="12" t="s">
        <v>204</v>
      </c>
      <c r="AD131" s="12" t="s">
        <v>259</v>
      </c>
      <c r="AE131" s="2">
        <v>44653</v>
      </c>
      <c r="AF131" s="43" t="s">
        <v>87</v>
      </c>
      <c r="AG131" s="7" t="s">
        <v>205</v>
      </c>
      <c r="AH131" s="43">
        <v>48.114938500761802</v>
      </c>
      <c r="AI131" s="43">
        <v>-1.7100016427731899</v>
      </c>
      <c r="AL131" s="43">
        <v>10</v>
      </c>
      <c r="AN131" s="46" t="s">
        <v>5240</v>
      </c>
      <c r="AO131" s="5" t="s">
        <v>89</v>
      </c>
      <c r="AP131" s="12" t="s">
        <v>259</v>
      </c>
      <c r="AR131" s="7" t="s">
        <v>90</v>
      </c>
      <c r="AT131" s="4" t="str">
        <f>CONCATENATE(AU131,", ",AV131,", ",AW131,", ",AX131,", ",AY131,", ",AZ131,", ",BA131)</f>
        <v>Europe, France, FR, Bretagne, Ille-et-Vilaine, Rennes, Campus Institut Agro Rennes</v>
      </c>
      <c r="AU131" s="1" t="s">
        <v>91</v>
      </c>
      <c r="AV131" s="1" t="s">
        <v>92</v>
      </c>
      <c r="AW131" s="1" t="s">
        <v>93</v>
      </c>
      <c r="AX131" s="1" t="s">
        <v>94</v>
      </c>
      <c r="AY131" s="1" t="s">
        <v>95</v>
      </c>
      <c r="AZ131" s="1" t="s">
        <v>96</v>
      </c>
      <c r="BA131" s="1" t="s">
        <v>5242</v>
      </c>
      <c r="BC131" s="43"/>
      <c r="BF131" s="43" t="s">
        <v>4596</v>
      </c>
      <c r="BG131" s="43" t="s">
        <v>93</v>
      </c>
      <c r="BH131" s="7" t="s">
        <v>97</v>
      </c>
      <c r="BJ131" s="7" t="s">
        <v>98</v>
      </c>
      <c r="BK131" s="7" t="s">
        <v>99</v>
      </c>
      <c r="BL131" s="7" t="s">
        <v>4597</v>
      </c>
      <c r="BM131" s="7" t="s">
        <v>4598</v>
      </c>
      <c r="BS131" s="12" t="s">
        <v>259</v>
      </c>
      <c r="BU131" s="43">
        <v>1</v>
      </c>
      <c r="BW131" s="43" t="s">
        <v>103</v>
      </c>
    </row>
    <row r="132" spans="3:75" x14ac:dyDescent="0.35">
      <c r="C132" s="43" t="str">
        <f t="shared" si="2"/>
        <v>IARA:BDT-04:2022: 131</v>
      </c>
      <c r="D132" s="43">
        <v>131</v>
      </c>
      <c r="E132" s="43" t="s">
        <v>5230</v>
      </c>
      <c r="F132" s="1" t="s">
        <v>73</v>
      </c>
      <c r="G132" s="43" t="s">
        <v>5243</v>
      </c>
      <c r="H132" s="2">
        <v>44653</v>
      </c>
      <c r="J132" s="12">
        <f>YEAR(H132)</f>
        <v>2022</v>
      </c>
      <c r="K132" s="12">
        <f>MONTH(H132)</f>
        <v>4</v>
      </c>
      <c r="L132" s="12">
        <f>DAY(H132)</f>
        <v>2</v>
      </c>
      <c r="M132" s="13"/>
      <c r="P132" s="12" t="s">
        <v>75</v>
      </c>
      <c r="Q132" s="12" t="str">
        <f>CONCATENATE(X132," ",Y132)</f>
        <v>Picus viridis</v>
      </c>
      <c r="R132" s="14" t="str">
        <f>CONCATENATE(S132,", ",T132,", ",U132,", ",V132,", ",W132,", ",X132,", ",Y132)</f>
        <v>Animalia, Chordata, Aves, Piciformes, Picidae, Picus, viridis</v>
      </c>
      <c r="S132" s="6" t="s">
        <v>76</v>
      </c>
      <c r="T132" s="6" t="s">
        <v>77</v>
      </c>
      <c r="U132" s="6" t="s">
        <v>78</v>
      </c>
      <c r="V132" s="12" t="s">
        <v>149</v>
      </c>
      <c r="W132" s="12" t="s">
        <v>150</v>
      </c>
      <c r="X132" s="12" t="s">
        <v>151</v>
      </c>
      <c r="Y132" s="12" t="s">
        <v>152</v>
      </c>
      <c r="AA132" s="12" t="s">
        <v>83</v>
      </c>
      <c r="AB132" s="6" t="s">
        <v>84</v>
      </c>
      <c r="AC132" s="12" t="s">
        <v>153</v>
      </c>
      <c r="AD132" s="12" t="s">
        <v>259</v>
      </c>
      <c r="AE132" s="2">
        <v>44653</v>
      </c>
      <c r="AF132" s="43" t="s">
        <v>87</v>
      </c>
      <c r="AG132" s="7" t="s">
        <v>154</v>
      </c>
      <c r="AH132" s="43">
        <v>48.1143148798567</v>
      </c>
      <c r="AI132" s="43">
        <v>-1.71034605213223</v>
      </c>
      <c r="AL132" s="43">
        <v>10</v>
      </c>
      <c r="AN132" s="46" t="s">
        <v>5240</v>
      </c>
      <c r="AO132" s="5" t="s">
        <v>89</v>
      </c>
      <c r="AP132" s="12" t="s">
        <v>259</v>
      </c>
      <c r="AR132" s="7" t="s">
        <v>90</v>
      </c>
      <c r="AT132" s="4" t="str">
        <f>CONCATENATE(AU132,", ",AV132,", ",AW132,", ",AX132,", ",AY132,", ",AZ132,", ",BA132)</f>
        <v>Europe, France, FR, Bretagne, Ille-et-Vilaine, Rennes, Campus Institut Agro Rennes</v>
      </c>
      <c r="AU132" s="1" t="s">
        <v>91</v>
      </c>
      <c r="AV132" s="1" t="s">
        <v>92</v>
      </c>
      <c r="AW132" s="1" t="s">
        <v>93</v>
      </c>
      <c r="AX132" s="1" t="s">
        <v>94</v>
      </c>
      <c r="AY132" s="1" t="s">
        <v>95</v>
      </c>
      <c r="AZ132" s="1" t="s">
        <v>96</v>
      </c>
      <c r="BA132" s="1" t="s">
        <v>5242</v>
      </c>
      <c r="BC132" s="43"/>
      <c r="BF132" s="43" t="s">
        <v>4596</v>
      </c>
      <c r="BG132" s="43" t="s">
        <v>93</v>
      </c>
      <c r="BH132" s="7" t="s">
        <v>97</v>
      </c>
      <c r="BJ132" s="7" t="s">
        <v>98</v>
      </c>
      <c r="BK132" s="7" t="s">
        <v>99</v>
      </c>
      <c r="BL132" s="7" t="s">
        <v>4597</v>
      </c>
      <c r="BM132" s="7" t="s">
        <v>4598</v>
      </c>
      <c r="BS132" s="12" t="s">
        <v>259</v>
      </c>
      <c r="BU132" s="43">
        <v>1</v>
      </c>
      <c r="BW132" s="43" t="s">
        <v>103</v>
      </c>
    </row>
    <row r="133" spans="3:75" x14ac:dyDescent="0.35">
      <c r="C133" s="43" t="str">
        <f t="shared" si="2"/>
        <v>IARA:BDT-04:2022: 132</v>
      </c>
      <c r="D133" s="43">
        <v>132</v>
      </c>
      <c r="E133" s="43" t="s">
        <v>5230</v>
      </c>
      <c r="F133" s="1" t="s">
        <v>73</v>
      </c>
      <c r="G133" s="43" t="s">
        <v>5243</v>
      </c>
      <c r="H133" s="2">
        <v>44653</v>
      </c>
      <c r="J133" s="12">
        <f>YEAR(H133)</f>
        <v>2022</v>
      </c>
      <c r="K133" s="12">
        <f>MONTH(H133)</f>
        <v>4</v>
      </c>
      <c r="L133" s="12">
        <f>DAY(H133)</f>
        <v>2</v>
      </c>
      <c r="M133" s="13"/>
      <c r="P133" s="12" t="s">
        <v>75</v>
      </c>
      <c r="Q133" s="12" t="str">
        <f>CONCATENATE(X133," ",Y133)</f>
        <v>Pica pica</v>
      </c>
      <c r="R133" s="14" t="str">
        <f>CONCATENATE(S133,", ",T133,", ",U133,", ",V133,", ",W133,", ",X133,", ",Y133)</f>
        <v>Animalia, Chordata, Aves, Passeriformes, Corvidae, Pica, pica</v>
      </c>
      <c r="S133" s="6" t="s">
        <v>76</v>
      </c>
      <c r="T133" s="6" t="s">
        <v>77</v>
      </c>
      <c r="U133" s="6" t="s">
        <v>78</v>
      </c>
      <c r="V133" s="12" t="s">
        <v>79</v>
      </c>
      <c r="W133" s="12" t="s">
        <v>104</v>
      </c>
      <c r="X133" s="12" t="s">
        <v>155</v>
      </c>
      <c r="Y133" s="12" t="s">
        <v>156</v>
      </c>
      <c r="AA133" s="12" t="s">
        <v>83</v>
      </c>
      <c r="AB133" s="6" t="s">
        <v>84</v>
      </c>
      <c r="AC133" s="12" t="s">
        <v>157</v>
      </c>
      <c r="AD133" s="12" t="s">
        <v>259</v>
      </c>
      <c r="AE133" s="2">
        <v>44653</v>
      </c>
      <c r="AF133" s="43" t="s">
        <v>87</v>
      </c>
      <c r="AG133" s="7" t="s">
        <v>158</v>
      </c>
      <c r="AH133" s="43">
        <v>48.114318776102799</v>
      </c>
      <c r="AI133" s="43">
        <v>-1.7105336448422599</v>
      </c>
      <c r="AL133" s="43">
        <v>10</v>
      </c>
      <c r="AN133" s="46" t="s">
        <v>5240</v>
      </c>
      <c r="AO133" s="5" t="s">
        <v>89</v>
      </c>
      <c r="AP133" s="12" t="s">
        <v>259</v>
      </c>
      <c r="AR133" s="7" t="s">
        <v>90</v>
      </c>
      <c r="AT133" s="4" t="str">
        <f>CONCATENATE(AU133,", ",AV133,", ",AW133,", ",AX133,", ",AY133,", ",AZ133,", ",BA133)</f>
        <v>Europe, France, FR, Bretagne, Ille-et-Vilaine, Rennes, Campus Institut Agro Rennes</v>
      </c>
      <c r="AU133" s="1" t="s">
        <v>91</v>
      </c>
      <c r="AV133" s="1" t="s">
        <v>92</v>
      </c>
      <c r="AW133" s="1" t="s">
        <v>93</v>
      </c>
      <c r="AX133" s="1" t="s">
        <v>94</v>
      </c>
      <c r="AY133" s="1" t="s">
        <v>95</v>
      </c>
      <c r="AZ133" s="1" t="s">
        <v>96</v>
      </c>
      <c r="BA133" s="1" t="s">
        <v>5242</v>
      </c>
      <c r="BC133" s="43"/>
      <c r="BF133" s="43" t="s">
        <v>4596</v>
      </c>
      <c r="BG133" s="43" t="s">
        <v>93</v>
      </c>
      <c r="BH133" s="7" t="s">
        <v>97</v>
      </c>
      <c r="BJ133" s="7" t="s">
        <v>98</v>
      </c>
      <c r="BK133" s="7" t="s">
        <v>99</v>
      </c>
      <c r="BL133" s="7" t="s">
        <v>4597</v>
      </c>
      <c r="BM133" s="7" t="s">
        <v>4598</v>
      </c>
      <c r="BS133" s="12" t="s">
        <v>259</v>
      </c>
      <c r="BU133" s="43">
        <v>1</v>
      </c>
      <c r="BW133" s="43" t="s">
        <v>103</v>
      </c>
    </row>
    <row r="134" spans="3:75" x14ac:dyDescent="0.35">
      <c r="C134" s="43" t="str">
        <f t="shared" si="2"/>
        <v>IARA:BDT-04:2022: 133</v>
      </c>
      <c r="D134" s="43">
        <v>133</v>
      </c>
      <c r="E134" s="43" t="s">
        <v>5230</v>
      </c>
      <c r="F134" s="1" t="s">
        <v>73</v>
      </c>
      <c r="G134" s="43" t="s">
        <v>5243</v>
      </c>
      <c r="H134" s="2">
        <v>44653</v>
      </c>
      <c r="J134" s="12">
        <f>YEAR(H134)</f>
        <v>2022</v>
      </c>
      <c r="K134" s="12">
        <f>MONTH(H134)</f>
        <v>4</v>
      </c>
      <c r="L134" s="12">
        <f>DAY(H134)</f>
        <v>2</v>
      </c>
      <c r="M134" s="13"/>
      <c r="P134" s="12" t="s">
        <v>75</v>
      </c>
      <c r="Q134" s="12" t="str">
        <f>CONCATENATE(X134," ",Y134)</f>
        <v>Pica pica</v>
      </c>
      <c r="R134" s="14" t="str">
        <f>CONCATENATE(S134,", ",T134,", ",U134,", ",V134,", ",W134,", ",X134,", ",Y134)</f>
        <v>Animalia, Chordata, Aves, Passeriformes, Corvidae, Pica, pica</v>
      </c>
      <c r="S134" s="6" t="s">
        <v>76</v>
      </c>
      <c r="T134" s="6" t="s">
        <v>77</v>
      </c>
      <c r="U134" s="6" t="s">
        <v>78</v>
      </c>
      <c r="V134" s="12" t="s">
        <v>79</v>
      </c>
      <c r="W134" s="12" t="s">
        <v>104</v>
      </c>
      <c r="X134" s="12" t="s">
        <v>155</v>
      </c>
      <c r="Y134" s="12" t="s">
        <v>156</v>
      </c>
      <c r="AA134" s="12" t="s">
        <v>83</v>
      </c>
      <c r="AB134" s="6" t="s">
        <v>84</v>
      </c>
      <c r="AC134" s="12" t="s">
        <v>157</v>
      </c>
      <c r="AD134" s="12" t="s">
        <v>259</v>
      </c>
      <c r="AE134" s="2">
        <v>44653</v>
      </c>
      <c r="AF134" s="43" t="s">
        <v>87</v>
      </c>
      <c r="AG134" s="7" t="s">
        <v>158</v>
      </c>
      <c r="AH134" s="43">
        <v>48.114327760185397</v>
      </c>
      <c r="AI134" s="43">
        <v>-1.7105940241715201</v>
      </c>
      <c r="AL134" s="43">
        <v>10</v>
      </c>
      <c r="AN134" s="46" t="s">
        <v>5240</v>
      </c>
      <c r="AO134" s="5" t="s">
        <v>89</v>
      </c>
      <c r="AP134" s="12" t="s">
        <v>259</v>
      </c>
      <c r="AR134" s="7" t="s">
        <v>90</v>
      </c>
      <c r="AT134" s="4" t="str">
        <f>CONCATENATE(AU134,", ",AV134,", ",AW134,", ",AX134,", ",AY134,", ",AZ134,", ",BA134)</f>
        <v>Europe, France, FR, Bretagne, Ille-et-Vilaine, Rennes, Campus Institut Agro Rennes</v>
      </c>
      <c r="AU134" s="1" t="s">
        <v>91</v>
      </c>
      <c r="AV134" s="1" t="s">
        <v>92</v>
      </c>
      <c r="AW134" s="1" t="s">
        <v>93</v>
      </c>
      <c r="AX134" s="1" t="s">
        <v>94</v>
      </c>
      <c r="AY134" s="1" t="s">
        <v>95</v>
      </c>
      <c r="AZ134" s="1" t="s">
        <v>96</v>
      </c>
      <c r="BA134" s="1" t="s">
        <v>5242</v>
      </c>
      <c r="BC134" s="43"/>
      <c r="BF134" s="43" t="s">
        <v>4596</v>
      </c>
      <c r="BG134" s="43" t="s">
        <v>93</v>
      </c>
      <c r="BH134" s="7" t="s">
        <v>97</v>
      </c>
      <c r="BJ134" s="7" t="s">
        <v>98</v>
      </c>
      <c r="BK134" s="7" t="s">
        <v>99</v>
      </c>
      <c r="BL134" s="7" t="s">
        <v>4597</v>
      </c>
      <c r="BM134" s="7" t="s">
        <v>4598</v>
      </c>
      <c r="BS134" s="12" t="s">
        <v>259</v>
      </c>
      <c r="BU134" s="43">
        <v>1</v>
      </c>
      <c r="BW134" s="43" t="s">
        <v>103</v>
      </c>
    </row>
    <row r="135" spans="3:75" x14ac:dyDescent="0.35">
      <c r="C135" s="43" t="str">
        <f t="shared" si="2"/>
        <v>IARA:BDT-04:2022: 134</v>
      </c>
      <c r="D135" s="43">
        <v>134</v>
      </c>
      <c r="E135" s="43" t="s">
        <v>5230</v>
      </c>
      <c r="F135" s="1" t="s">
        <v>73</v>
      </c>
      <c r="G135" s="43" t="s">
        <v>5243</v>
      </c>
      <c r="H135" s="2">
        <v>44653</v>
      </c>
      <c r="J135" s="12">
        <f>YEAR(H135)</f>
        <v>2022</v>
      </c>
      <c r="K135" s="12">
        <f>MONTH(H135)</f>
        <v>4</v>
      </c>
      <c r="L135" s="12">
        <f>DAY(H135)</f>
        <v>2</v>
      </c>
      <c r="M135" s="13"/>
      <c r="P135" s="12" t="s">
        <v>75</v>
      </c>
      <c r="Q135" s="12" t="str">
        <f>CONCATENATE(X135," ",Y135)</f>
        <v>Garrulus glandarius</v>
      </c>
      <c r="R135" s="14" t="str">
        <f>CONCATENATE(S135,", ",T135,", ",U135,", ",V135,", ",W135,", ",X135,", ",Y135)</f>
        <v>Animalia, Chordata, Aves, Passeriformes, Corvidae, Garrulus, glandarius</v>
      </c>
      <c r="S135" s="6" t="s">
        <v>76</v>
      </c>
      <c r="T135" s="6" t="s">
        <v>77</v>
      </c>
      <c r="U135" s="6" t="s">
        <v>78</v>
      </c>
      <c r="V135" s="12" t="s">
        <v>79</v>
      </c>
      <c r="W135" s="12" t="s">
        <v>104</v>
      </c>
      <c r="X135" s="12" t="s">
        <v>122</v>
      </c>
      <c r="Y135" s="12" t="s">
        <v>123</v>
      </c>
      <c r="AA135" s="12" t="s">
        <v>83</v>
      </c>
      <c r="AB135" s="6" t="s">
        <v>84</v>
      </c>
      <c r="AC135" s="12" t="s">
        <v>124</v>
      </c>
      <c r="AD135" s="12" t="s">
        <v>259</v>
      </c>
      <c r="AE135" s="2">
        <v>44653</v>
      </c>
      <c r="AF135" s="43" t="s">
        <v>87</v>
      </c>
      <c r="AG135" s="7" t="s">
        <v>125</v>
      </c>
      <c r="AH135" s="43">
        <v>48.1144074340706</v>
      </c>
      <c r="AI135" s="43">
        <v>-1.71088199874319</v>
      </c>
      <c r="AL135" s="43">
        <v>10</v>
      </c>
      <c r="AN135" s="46" t="s">
        <v>5240</v>
      </c>
      <c r="AO135" s="5" t="s">
        <v>89</v>
      </c>
      <c r="AP135" s="12" t="s">
        <v>259</v>
      </c>
      <c r="AR135" s="7" t="s">
        <v>90</v>
      </c>
      <c r="AT135" s="4" t="str">
        <f>CONCATENATE(AU135,", ",AV135,", ",AW135,", ",AX135,", ",AY135,", ",AZ135,", ",BA135)</f>
        <v>Europe, France, FR, Bretagne, Ille-et-Vilaine, Rennes, Campus Institut Agro Rennes</v>
      </c>
      <c r="AU135" s="1" t="s">
        <v>91</v>
      </c>
      <c r="AV135" s="1" t="s">
        <v>92</v>
      </c>
      <c r="AW135" s="1" t="s">
        <v>93</v>
      </c>
      <c r="AX135" s="1" t="s">
        <v>94</v>
      </c>
      <c r="AY135" s="1" t="s">
        <v>95</v>
      </c>
      <c r="AZ135" s="1" t="s">
        <v>96</v>
      </c>
      <c r="BA135" s="1" t="s">
        <v>5242</v>
      </c>
      <c r="BC135" s="43"/>
      <c r="BF135" s="43" t="s">
        <v>4596</v>
      </c>
      <c r="BG135" s="43" t="s">
        <v>93</v>
      </c>
      <c r="BH135" s="7" t="s">
        <v>97</v>
      </c>
      <c r="BJ135" s="7" t="s">
        <v>98</v>
      </c>
      <c r="BK135" s="7" t="s">
        <v>99</v>
      </c>
      <c r="BL135" s="7" t="s">
        <v>4597</v>
      </c>
      <c r="BM135" s="7" t="s">
        <v>4598</v>
      </c>
      <c r="BS135" s="12" t="s">
        <v>259</v>
      </c>
      <c r="BU135" s="43">
        <v>1</v>
      </c>
      <c r="BW135" s="43" t="s">
        <v>103</v>
      </c>
    </row>
    <row r="136" spans="3:75" x14ac:dyDescent="0.35">
      <c r="C136" s="43" t="str">
        <f t="shared" si="2"/>
        <v>IARA:BDT-04:2022: 135</v>
      </c>
      <c r="D136" s="43">
        <v>135</v>
      </c>
      <c r="E136" s="43" t="s">
        <v>5230</v>
      </c>
      <c r="F136" s="1" t="s">
        <v>73</v>
      </c>
      <c r="G136" s="43" t="s">
        <v>5243</v>
      </c>
      <c r="H136" s="2">
        <v>44653</v>
      </c>
      <c r="J136" s="12">
        <f>YEAR(H136)</f>
        <v>2022</v>
      </c>
      <c r="K136" s="12">
        <f>MONTH(H136)</f>
        <v>4</v>
      </c>
      <c r="L136" s="12">
        <f>DAY(H136)</f>
        <v>2</v>
      </c>
      <c r="M136" s="13"/>
      <c r="P136" s="12" t="s">
        <v>75</v>
      </c>
      <c r="Q136" s="12" t="str">
        <f>CONCATENATE(X136," ",Y136)</f>
        <v>Garrulus glandarius</v>
      </c>
      <c r="R136" s="14" t="str">
        <f>CONCATENATE(S136,", ",T136,", ",U136,", ",V136,", ",W136,", ",X136,", ",Y136)</f>
        <v>Animalia, Chordata, Aves, Passeriformes, Corvidae, Garrulus, glandarius</v>
      </c>
      <c r="S136" s="6" t="s">
        <v>76</v>
      </c>
      <c r="T136" s="6" t="s">
        <v>77</v>
      </c>
      <c r="U136" s="6" t="s">
        <v>78</v>
      </c>
      <c r="V136" s="12" t="s">
        <v>79</v>
      </c>
      <c r="W136" s="12" t="s">
        <v>104</v>
      </c>
      <c r="X136" s="12" t="s">
        <v>122</v>
      </c>
      <c r="Y136" s="12" t="s">
        <v>123</v>
      </c>
      <c r="AA136" s="12" t="s">
        <v>83</v>
      </c>
      <c r="AB136" s="6" t="s">
        <v>84</v>
      </c>
      <c r="AC136" s="12" t="s">
        <v>124</v>
      </c>
      <c r="AD136" s="12" t="s">
        <v>259</v>
      </c>
      <c r="AE136" s="2">
        <v>44653</v>
      </c>
      <c r="AF136" s="43" t="s">
        <v>87</v>
      </c>
      <c r="AG136" s="7" t="s">
        <v>125</v>
      </c>
      <c r="AH136" s="43">
        <v>48.114459564970801</v>
      </c>
      <c r="AI136" s="43">
        <v>-1.7108611151353399</v>
      </c>
      <c r="AL136" s="43">
        <v>10</v>
      </c>
      <c r="AN136" s="46" t="s">
        <v>5240</v>
      </c>
      <c r="AO136" s="5" t="s">
        <v>89</v>
      </c>
      <c r="AP136" s="12" t="s">
        <v>259</v>
      </c>
      <c r="AR136" s="7" t="s">
        <v>90</v>
      </c>
      <c r="AT136" s="4" t="str">
        <f>CONCATENATE(AU136,", ",AV136,", ",AW136,", ",AX136,", ",AY136,", ",AZ136,", ",BA136)</f>
        <v>Europe, France, FR, Bretagne, Ille-et-Vilaine, Rennes, Campus Institut Agro Rennes</v>
      </c>
      <c r="AU136" s="1" t="s">
        <v>91</v>
      </c>
      <c r="AV136" s="1" t="s">
        <v>92</v>
      </c>
      <c r="AW136" s="1" t="s">
        <v>93</v>
      </c>
      <c r="AX136" s="1" t="s">
        <v>94</v>
      </c>
      <c r="AY136" s="1" t="s">
        <v>95</v>
      </c>
      <c r="AZ136" s="1" t="s">
        <v>96</v>
      </c>
      <c r="BA136" s="1" t="s">
        <v>5242</v>
      </c>
      <c r="BC136" s="43"/>
      <c r="BF136" s="43" t="s">
        <v>4596</v>
      </c>
      <c r="BG136" s="43" t="s">
        <v>93</v>
      </c>
      <c r="BH136" s="7" t="s">
        <v>97</v>
      </c>
      <c r="BJ136" s="7" t="s">
        <v>98</v>
      </c>
      <c r="BK136" s="7" t="s">
        <v>99</v>
      </c>
      <c r="BL136" s="7" t="s">
        <v>4597</v>
      </c>
      <c r="BM136" s="7" t="s">
        <v>4598</v>
      </c>
      <c r="BS136" s="12" t="s">
        <v>259</v>
      </c>
      <c r="BU136" s="43">
        <v>1</v>
      </c>
      <c r="BW136" s="43" t="s">
        <v>103</v>
      </c>
    </row>
    <row r="137" spans="3:75" x14ac:dyDescent="0.35">
      <c r="C137" s="43" t="str">
        <f t="shared" si="2"/>
        <v>IARA:BDT-04:2022: 136</v>
      </c>
      <c r="D137" s="43">
        <v>136</v>
      </c>
      <c r="E137" s="43" t="s">
        <v>5230</v>
      </c>
      <c r="F137" s="1" t="s">
        <v>73</v>
      </c>
      <c r="G137" s="43" t="s">
        <v>5243</v>
      </c>
      <c r="H137" s="2">
        <v>44653</v>
      </c>
      <c r="J137" s="12">
        <f>YEAR(H137)</f>
        <v>2022</v>
      </c>
      <c r="K137" s="12">
        <f>MONTH(H137)</f>
        <v>4</v>
      </c>
      <c r="L137" s="12">
        <f>DAY(H137)</f>
        <v>2</v>
      </c>
      <c r="M137" s="13"/>
      <c r="P137" s="12" t="s">
        <v>75</v>
      </c>
      <c r="Q137" s="12" t="str">
        <f>CONCATENATE(X137," ",Y137)</f>
        <v>Garrulus glandarius</v>
      </c>
      <c r="R137" s="14" t="str">
        <f>CONCATENATE(S137,", ",T137,", ",U137,", ",V137,", ",W137,", ",X137,", ",Y137)</f>
        <v>Animalia, Chordata, Aves, Passeriformes, Corvidae, Garrulus, glandarius</v>
      </c>
      <c r="S137" s="6" t="s">
        <v>76</v>
      </c>
      <c r="T137" s="6" t="s">
        <v>77</v>
      </c>
      <c r="U137" s="6" t="s">
        <v>78</v>
      </c>
      <c r="V137" s="12" t="s">
        <v>79</v>
      </c>
      <c r="W137" s="12" t="s">
        <v>104</v>
      </c>
      <c r="X137" s="12" t="s">
        <v>122</v>
      </c>
      <c r="Y137" s="12" t="s">
        <v>123</v>
      </c>
      <c r="AA137" s="12" t="s">
        <v>83</v>
      </c>
      <c r="AB137" s="6" t="s">
        <v>84</v>
      </c>
      <c r="AC137" s="12" t="s">
        <v>124</v>
      </c>
      <c r="AD137" s="12" t="s">
        <v>259</v>
      </c>
      <c r="AE137" s="2">
        <v>44653</v>
      </c>
      <c r="AF137" s="43" t="s">
        <v>87</v>
      </c>
      <c r="AG137" s="7" t="s">
        <v>125</v>
      </c>
      <c r="AH137" s="43">
        <v>48.114497623575197</v>
      </c>
      <c r="AI137" s="43">
        <v>-1.7109070657166301</v>
      </c>
      <c r="AL137" s="43">
        <v>10</v>
      </c>
      <c r="AN137" s="46" t="s">
        <v>5240</v>
      </c>
      <c r="AO137" s="5" t="s">
        <v>89</v>
      </c>
      <c r="AP137" s="12" t="s">
        <v>259</v>
      </c>
      <c r="AR137" s="7" t="s">
        <v>90</v>
      </c>
      <c r="AT137" s="4" t="str">
        <f>CONCATENATE(AU137,", ",AV137,", ",AW137,", ",AX137,", ",AY137,", ",AZ137,", ",BA137)</f>
        <v>Europe, France, FR, Bretagne, Ille-et-Vilaine, Rennes, Campus Institut Agro Rennes</v>
      </c>
      <c r="AU137" s="1" t="s">
        <v>91</v>
      </c>
      <c r="AV137" s="1" t="s">
        <v>92</v>
      </c>
      <c r="AW137" s="1" t="s">
        <v>93</v>
      </c>
      <c r="AX137" s="1" t="s">
        <v>94</v>
      </c>
      <c r="AY137" s="1" t="s">
        <v>95</v>
      </c>
      <c r="AZ137" s="1" t="s">
        <v>96</v>
      </c>
      <c r="BA137" s="1" t="s">
        <v>5242</v>
      </c>
      <c r="BC137" s="43"/>
      <c r="BF137" s="43" t="s">
        <v>4596</v>
      </c>
      <c r="BG137" s="43" t="s">
        <v>93</v>
      </c>
      <c r="BH137" s="7" t="s">
        <v>97</v>
      </c>
      <c r="BJ137" s="7" t="s">
        <v>98</v>
      </c>
      <c r="BK137" s="7" t="s">
        <v>99</v>
      </c>
      <c r="BL137" s="7" t="s">
        <v>4597</v>
      </c>
      <c r="BM137" s="7" t="s">
        <v>4598</v>
      </c>
      <c r="BS137" s="12" t="s">
        <v>259</v>
      </c>
      <c r="BU137" s="43">
        <v>1</v>
      </c>
      <c r="BW137" s="43" t="s">
        <v>103</v>
      </c>
    </row>
    <row r="138" spans="3:75" x14ac:dyDescent="0.35">
      <c r="C138" s="43" t="str">
        <f t="shared" si="2"/>
        <v>IARA:BDT-04:2022: 137</v>
      </c>
      <c r="D138" s="43">
        <v>137</v>
      </c>
      <c r="E138" s="43" t="s">
        <v>5230</v>
      </c>
      <c r="F138" s="1" t="s">
        <v>73</v>
      </c>
      <c r="G138" s="43" t="s">
        <v>5243</v>
      </c>
      <c r="H138" s="2">
        <v>44653</v>
      </c>
      <c r="J138" s="12">
        <f>YEAR(H138)</f>
        <v>2022</v>
      </c>
      <c r="K138" s="12">
        <f>MONTH(H138)</f>
        <v>4</v>
      </c>
      <c r="L138" s="12">
        <f>DAY(H138)</f>
        <v>2</v>
      </c>
      <c r="M138" s="13"/>
      <c r="P138" s="12" t="s">
        <v>75</v>
      </c>
      <c r="Q138" s="12" t="str">
        <f>CONCATENATE(X138," ",Y138)</f>
        <v>Streptopelia decaocto</v>
      </c>
      <c r="R138" s="14" t="str">
        <f>CONCATENATE(S138,", ",T138,", ",U138,", ",V138,", ",W138,", ",X138,", ",Y138)</f>
        <v>Animalia, Chordata, Aves, Columbiformes, Columbidae, Streptopelia, decaocto</v>
      </c>
      <c r="S138" s="6" t="s">
        <v>76</v>
      </c>
      <c r="T138" s="6" t="s">
        <v>77</v>
      </c>
      <c r="U138" s="6" t="s">
        <v>78</v>
      </c>
      <c r="V138" s="12" t="s">
        <v>159</v>
      </c>
      <c r="W138" s="12" t="s">
        <v>160</v>
      </c>
      <c r="X138" s="12" t="s">
        <v>192</v>
      </c>
      <c r="Y138" s="12" t="s">
        <v>193</v>
      </c>
      <c r="AA138" s="12" t="s">
        <v>83</v>
      </c>
      <c r="AB138" s="6" t="s">
        <v>194</v>
      </c>
      <c r="AC138" s="12" t="s">
        <v>195</v>
      </c>
      <c r="AD138" s="12" t="s">
        <v>259</v>
      </c>
      <c r="AE138" s="2">
        <v>44653</v>
      </c>
      <c r="AF138" s="43" t="s">
        <v>87</v>
      </c>
      <c r="AG138" s="7" t="s">
        <v>196</v>
      </c>
      <c r="AH138" s="43">
        <v>48.114583161336498</v>
      </c>
      <c r="AI138" s="43">
        <v>-1.7103359345450699</v>
      </c>
      <c r="AL138" s="43">
        <v>10</v>
      </c>
      <c r="AN138" s="46" t="s">
        <v>5240</v>
      </c>
      <c r="AO138" s="5" t="s">
        <v>89</v>
      </c>
      <c r="AP138" s="12" t="s">
        <v>259</v>
      </c>
      <c r="AR138" s="7" t="s">
        <v>90</v>
      </c>
      <c r="AT138" s="4" t="str">
        <f>CONCATENATE(AU138,", ",AV138,", ",AW138,", ",AX138,", ",AY138,", ",AZ138,", ",BA138)</f>
        <v>Europe, France, FR, Bretagne, Ille-et-Vilaine, Rennes, Campus Institut Agro Rennes</v>
      </c>
      <c r="AU138" s="1" t="s">
        <v>91</v>
      </c>
      <c r="AV138" s="1" t="s">
        <v>92</v>
      </c>
      <c r="AW138" s="1" t="s">
        <v>93</v>
      </c>
      <c r="AX138" s="1" t="s">
        <v>94</v>
      </c>
      <c r="AY138" s="1" t="s">
        <v>95</v>
      </c>
      <c r="AZ138" s="1" t="s">
        <v>96</v>
      </c>
      <c r="BA138" s="1" t="s">
        <v>5242</v>
      </c>
      <c r="BC138" s="43"/>
      <c r="BF138" s="43" t="s">
        <v>4596</v>
      </c>
      <c r="BG138" s="43" t="s">
        <v>93</v>
      </c>
      <c r="BH138" s="7" t="s">
        <v>97</v>
      </c>
      <c r="BJ138" s="7" t="s">
        <v>98</v>
      </c>
      <c r="BK138" s="7" t="s">
        <v>99</v>
      </c>
      <c r="BL138" s="7" t="s">
        <v>4597</v>
      </c>
      <c r="BM138" s="7" t="s">
        <v>4598</v>
      </c>
      <c r="BS138" s="12" t="s">
        <v>259</v>
      </c>
      <c r="BU138" s="43">
        <v>1</v>
      </c>
      <c r="BW138" s="43" t="s">
        <v>103</v>
      </c>
    </row>
    <row r="139" spans="3:75" x14ac:dyDescent="0.35">
      <c r="C139" s="43" t="str">
        <f t="shared" si="2"/>
        <v>IARA:BDT-04:2022: 138</v>
      </c>
      <c r="D139" s="43">
        <v>138</v>
      </c>
      <c r="E139" s="43" t="s">
        <v>5230</v>
      </c>
      <c r="F139" s="1" t="s">
        <v>73</v>
      </c>
      <c r="G139" s="43" t="s">
        <v>5243</v>
      </c>
      <c r="H139" s="2">
        <v>44653</v>
      </c>
      <c r="J139" s="12">
        <f>YEAR(H139)</f>
        <v>2022</v>
      </c>
      <c r="K139" s="12">
        <f>MONTH(H139)</f>
        <v>4</v>
      </c>
      <c r="L139" s="12">
        <f>DAY(H139)</f>
        <v>2</v>
      </c>
      <c r="M139" s="13"/>
      <c r="P139" s="12" t="s">
        <v>75</v>
      </c>
      <c r="Q139" s="12" t="str">
        <f>CONCATENATE(X139," ",Y139)</f>
        <v>Sturnus vulgaris</v>
      </c>
      <c r="R139" s="14" t="str">
        <f>CONCATENATE(S139,", ",T139,", ",U139,", ",V139,", ",W139,", ",X139,", ",Y139)</f>
        <v>Animalia, Chordata, Aves, Passeriformes, Sturnidae, Sturnus, vulgaris</v>
      </c>
      <c r="S139" s="6" t="s">
        <v>76</v>
      </c>
      <c r="T139" s="6" t="s">
        <v>77</v>
      </c>
      <c r="U139" s="6" t="s">
        <v>78</v>
      </c>
      <c r="V139" s="12" t="s">
        <v>79</v>
      </c>
      <c r="W139" s="12" t="s">
        <v>112</v>
      </c>
      <c r="X139" s="12" t="s">
        <v>113</v>
      </c>
      <c r="Y139" s="12" t="s">
        <v>114</v>
      </c>
      <c r="AA139" s="12" t="s">
        <v>83</v>
      </c>
      <c r="AB139" s="6" t="s">
        <v>84</v>
      </c>
      <c r="AC139" s="12" t="s">
        <v>115</v>
      </c>
      <c r="AD139" s="12" t="s">
        <v>259</v>
      </c>
      <c r="AE139" s="2">
        <v>44653</v>
      </c>
      <c r="AF139" s="43" t="s">
        <v>87</v>
      </c>
      <c r="AG139" s="7" t="s">
        <v>116</v>
      </c>
      <c r="AH139" s="43">
        <v>48.114553573300498</v>
      </c>
      <c r="AI139" s="43">
        <v>-1.7106482095125399</v>
      </c>
      <c r="AL139" s="43">
        <v>10</v>
      </c>
      <c r="AN139" s="46" t="s">
        <v>5240</v>
      </c>
      <c r="AO139" s="5" t="s">
        <v>89</v>
      </c>
      <c r="AP139" s="12" t="s">
        <v>259</v>
      </c>
      <c r="AR139" s="7" t="s">
        <v>90</v>
      </c>
      <c r="AT139" s="4" t="str">
        <f>CONCATENATE(AU139,", ",AV139,", ",AW139,", ",AX139,", ",AY139,", ",AZ139,", ",BA139)</f>
        <v>Europe, France, FR, Bretagne, Ille-et-Vilaine, Rennes, Campus Institut Agro Rennes</v>
      </c>
      <c r="AU139" s="1" t="s">
        <v>91</v>
      </c>
      <c r="AV139" s="1" t="s">
        <v>92</v>
      </c>
      <c r="AW139" s="1" t="s">
        <v>93</v>
      </c>
      <c r="AX139" s="1" t="s">
        <v>94</v>
      </c>
      <c r="AY139" s="1" t="s">
        <v>95</v>
      </c>
      <c r="AZ139" s="1" t="s">
        <v>96</v>
      </c>
      <c r="BA139" s="1" t="s">
        <v>5242</v>
      </c>
      <c r="BC139" s="43"/>
      <c r="BF139" s="43" t="s">
        <v>4596</v>
      </c>
      <c r="BG139" s="43" t="s">
        <v>93</v>
      </c>
      <c r="BH139" s="7" t="s">
        <v>97</v>
      </c>
      <c r="BJ139" s="7" t="s">
        <v>98</v>
      </c>
      <c r="BK139" s="7" t="s">
        <v>99</v>
      </c>
      <c r="BL139" s="7" t="s">
        <v>4597</v>
      </c>
      <c r="BM139" s="7" t="s">
        <v>4598</v>
      </c>
      <c r="BS139" s="12" t="s">
        <v>259</v>
      </c>
      <c r="BU139" s="43">
        <v>1</v>
      </c>
      <c r="BW139" s="43" t="s">
        <v>103</v>
      </c>
    </row>
    <row r="140" spans="3:75" x14ac:dyDescent="0.35">
      <c r="C140" s="43" t="str">
        <f t="shared" si="2"/>
        <v>IARA:BDT-04:2022: 139</v>
      </c>
      <c r="D140" s="43">
        <v>139</v>
      </c>
      <c r="E140" s="43" t="s">
        <v>5230</v>
      </c>
      <c r="F140" s="1" t="s">
        <v>73</v>
      </c>
      <c r="G140" s="43" t="s">
        <v>5243</v>
      </c>
      <c r="H140" s="2">
        <v>44653</v>
      </c>
      <c r="J140" s="12">
        <f>YEAR(H140)</f>
        <v>2022</v>
      </c>
      <c r="K140" s="12">
        <f>MONTH(H140)</f>
        <v>4</v>
      </c>
      <c r="L140" s="12">
        <f>DAY(H140)</f>
        <v>2</v>
      </c>
      <c r="M140" s="13"/>
      <c r="P140" s="12" t="s">
        <v>75</v>
      </c>
      <c r="Q140" s="12" t="str">
        <f>CONCATENATE(X140," ",Y140)</f>
        <v>Sturnus vulgaris</v>
      </c>
      <c r="R140" s="14" t="str">
        <f>CONCATENATE(S140,", ",T140,", ",U140,", ",V140,", ",W140,", ",X140,", ",Y140)</f>
        <v>Animalia, Chordata, Aves, Passeriformes, Sturnidae, Sturnus, vulgaris</v>
      </c>
      <c r="S140" s="6" t="s">
        <v>76</v>
      </c>
      <c r="T140" s="6" t="s">
        <v>77</v>
      </c>
      <c r="U140" s="6" t="s">
        <v>78</v>
      </c>
      <c r="V140" s="12" t="s">
        <v>79</v>
      </c>
      <c r="W140" s="12" t="s">
        <v>112</v>
      </c>
      <c r="X140" s="12" t="s">
        <v>113</v>
      </c>
      <c r="Y140" s="12" t="s">
        <v>114</v>
      </c>
      <c r="AA140" s="12" t="s">
        <v>83</v>
      </c>
      <c r="AB140" s="6" t="s">
        <v>84</v>
      </c>
      <c r="AC140" s="12" t="s">
        <v>115</v>
      </c>
      <c r="AD140" s="12" t="s">
        <v>259</v>
      </c>
      <c r="AE140" s="2">
        <v>44653</v>
      </c>
      <c r="AF140" s="43" t="s">
        <v>87</v>
      </c>
      <c r="AG140" s="7" t="s">
        <v>116</v>
      </c>
      <c r="AH140" s="43">
        <v>48.114596972021197</v>
      </c>
      <c r="AI140" s="43">
        <v>-1.7107031475111401</v>
      </c>
      <c r="AL140" s="43">
        <v>10</v>
      </c>
      <c r="AN140" s="46" t="s">
        <v>5240</v>
      </c>
      <c r="AO140" s="5" t="s">
        <v>89</v>
      </c>
      <c r="AP140" s="12" t="s">
        <v>259</v>
      </c>
      <c r="AR140" s="7" t="s">
        <v>90</v>
      </c>
      <c r="AT140" s="4" t="str">
        <f>CONCATENATE(AU140,", ",AV140,", ",AW140,", ",AX140,", ",AY140,", ",AZ140,", ",BA140)</f>
        <v>Europe, France, FR, Bretagne, Ille-et-Vilaine, Rennes, Campus Institut Agro Rennes</v>
      </c>
      <c r="AU140" s="1" t="s">
        <v>91</v>
      </c>
      <c r="AV140" s="1" t="s">
        <v>92</v>
      </c>
      <c r="AW140" s="1" t="s">
        <v>93</v>
      </c>
      <c r="AX140" s="1" t="s">
        <v>94</v>
      </c>
      <c r="AY140" s="1" t="s">
        <v>95</v>
      </c>
      <c r="AZ140" s="1" t="s">
        <v>96</v>
      </c>
      <c r="BA140" s="1" t="s">
        <v>5242</v>
      </c>
      <c r="BC140" s="43"/>
      <c r="BF140" s="43" t="s">
        <v>4596</v>
      </c>
      <c r="BG140" s="43" t="s">
        <v>93</v>
      </c>
      <c r="BH140" s="7" t="s">
        <v>97</v>
      </c>
      <c r="BJ140" s="7" t="s">
        <v>98</v>
      </c>
      <c r="BK140" s="7" t="s">
        <v>99</v>
      </c>
      <c r="BL140" s="7" t="s">
        <v>4597</v>
      </c>
      <c r="BM140" s="7" t="s">
        <v>4598</v>
      </c>
      <c r="BS140" s="12" t="s">
        <v>259</v>
      </c>
      <c r="BU140" s="43">
        <v>1</v>
      </c>
      <c r="BW140" s="43" t="s">
        <v>103</v>
      </c>
    </row>
    <row r="141" spans="3:75" x14ac:dyDescent="0.35">
      <c r="C141" s="43" t="str">
        <f t="shared" si="2"/>
        <v>IARA:BDT-04:2022: 140</v>
      </c>
      <c r="D141" s="43">
        <v>140</v>
      </c>
      <c r="E141" s="43" t="s">
        <v>5230</v>
      </c>
      <c r="F141" s="1" t="s">
        <v>73</v>
      </c>
      <c r="G141" s="43" t="s">
        <v>5243</v>
      </c>
      <c r="H141" s="2">
        <v>44653</v>
      </c>
      <c r="J141" s="12">
        <f>YEAR(H141)</f>
        <v>2022</v>
      </c>
      <c r="K141" s="12">
        <f>MONTH(H141)</f>
        <v>4</v>
      </c>
      <c r="L141" s="12">
        <f>DAY(H141)</f>
        <v>2</v>
      </c>
      <c r="M141" s="13"/>
      <c r="P141" s="12" t="s">
        <v>75</v>
      </c>
      <c r="Q141" s="12" t="str">
        <f>CONCATENATE(X141," ",Y141)</f>
        <v>Turdus merula</v>
      </c>
      <c r="R141" s="14" t="str">
        <f>CONCATENATE(S141,", ",T141,", ",U141,", ",V141,", ",W141,", ",X141,", ",Y141)</f>
        <v>Animalia, Chordata, Aves, Passeriformes, Turdidae, Turdus, merula</v>
      </c>
      <c r="S141" s="6" t="s">
        <v>76</v>
      </c>
      <c r="T141" s="6" t="s">
        <v>77</v>
      </c>
      <c r="U141" s="6" t="s">
        <v>78</v>
      </c>
      <c r="V141" s="17" t="s">
        <v>79</v>
      </c>
      <c r="W141" s="17" t="s">
        <v>126</v>
      </c>
      <c r="X141" s="17" t="s">
        <v>127</v>
      </c>
      <c r="Y141" s="17" t="s">
        <v>132</v>
      </c>
      <c r="AA141" s="12" t="s">
        <v>83</v>
      </c>
      <c r="AB141" s="6" t="s">
        <v>84</v>
      </c>
      <c r="AC141" s="12" t="s">
        <v>133</v>
      </c>
      <c r="AD141" s="12" t="s">
        <v>259</v>
      </c>
      <c r="AE141" s="2">
        <v>44653</v>
      </c>
      <c r="AF141" s="43" t="s">
        <v>87</v>
      </c>
      <c r="AG141" s="7" t="s">
        <v>134</v>
      </c>
      <c r="AH141" s="43">
        <v>48.114793206519401</v>
      </c>
      <c r="AI141" s="43">
        <v>-1.7104993586227</v>
      </c>
      <c r="AL141" s="43">
        <v>10</v>
      </c>
      <c r="AN141" s="46" t="s">
        <v>5240</v>
      </c>
      <c r="AO141" s="5" t="s">
        <v>89</v>
      </c>
      <c r="AP141" s="12" t="s">
        <v>259</v>
      </c>
      <c r="AR141" s="7" t="s">
        <v>90</v>
      </c>
      <c r="AT141" s="4" t="str">
        <f>CONCATENATE(AU141,", ",AV141,", ",AW141,", ",AX141,", ",AY141,", ",AZ141,", ",BA141)</f>
        <v>Europe, France, FR, Bretagne, Ille-et-Vilaine, Rennes, Campus Institut Agro Rennes</v>
      </c>
      <c r="AU141" s="1" t="s">
        <v>91</v>
      </c>
      <c r="AV141" s="1" t="s">
        <v>92</v>
      </c>
      <c r="AW141" s="1" t="s">
        <v>93</v>
      </c>
      <c r="AX141" s="1" t="s">
        <v>94</v>
      </c>
      <c r="AY141" s="1" t="s">
        <v>95</v>
      </c>
      <c r="AZ141" s="1" t="s">
        <v>96</v>
      </c>
      <c r="BA141" s="1" t="s">
        <v>5242</v>
      </c>
      <c r="BC141" s="43"/>
      <c r="BF141" s="43" t="s">
        <v>4596</v>
      </c>
      <c r="BG141" s="43" t="s">
        <v>93</v>
      </c>
      <c r="BH141" s="7" t="s">
        <v>97</v>
      </c>
      <c r="BJ141" s="7" t="s">
        <v>98</v>
      </c>
      <c r="BK141" s="7" t="s">
        <v>99</v>
      </c>
      <c r="BL141" s="7" t="s">
        <v>4597</v>
      </c>
      <c r="BM141" s="7" t="s">
        <v>4598</v>
      </c>
      <c r="BS141" s="12" t="s">
        <v>259</v>
      </c>
      <c r="BU141" s="43">
        <v>1</v>
      </c>
      <c r="BW141" s="43" t="s">
        <v>103</v>
      </c>
    </row>
    <row r="142" spans="3:75" x14ac:dyDescent="0.35">
      <c r="C142" s="43" t="str">
        <f t="shared" si="2"/>
        <v>IARA:BDT-04:2022: 141</v>
      </c>
      <c r="D142" s="43">
        <v>141</v>
      </c>
      <c r="E142" s="43" t="s">
        <v>5230</v>
      </c>
      <c r="F142" s="1" t="s">
        <v>73</v>
      </c>
      <c r="G142" s="43" t="s">
        <v>5243</v>
      </c>
      <c r="H142" s="2">
        <v>44653</v>
      </c>
      <c r="J142" s="12">
        <f>YEAR(H142)</f>
        <v>2022</v>
      </c>
      <c r="K142" s="12">
        <f>MONTH(H142)</f>
        <v>4</v>
      </c>
      <c r="L142" s="12">
        <f>DAY(H142)</f>
        <v>2</v>
      </c>
      <c r="M142" s="13"/>
      <c r="P142" s="12" t="s">
        <v>75</v>
      </c>
      <c r="Q142" s="12" t="str">
        <f>CONCATENATE(X142," ",Y142)</f>
        <v>Pica pica</v>
      </c>
      <c r="R142" s="14" t="str">
        <f>CONCATENATE(S142,", ",T142,", ",U142,", ",V142,", ",W142,", ",X142,", ",Y142)</f>
        <v>Animalia, Chordata, Aves, Passeriformes, Corvidae, Pica, pica</v>
      </c>
      <c r="S142" s="6" t="s">
        <v>76</v>
      </c>
      <c r="T142" s="6" t="s">
        <v>77</v>
      </c>
      <c r="U142" s="6" t="s">
        <v>78</v>
      </c>
      <c r="V142" s="12" t="s">
        <v>79</v>
      </c>
      <c r="W142" s="12" t="s">
        <v>104</v>
      </c>
      <c r="X142" s="12" t="s">
        <v>155</v>
      </c>
      <c r="Y142" s="12" t="s">
        <v>156</v>
      </c>
      <c r="AA142" s="12" t="s">
        <v>83</v>
      </c>
      <c r="AB142" s="6" t="s">
        <v>84</v>
      </c>
      <c r="AC142" s="12" t="s">
        <v>157</v>
      </c>
      <c r="AD142" s="12" t="s">
        <v>259</v>
      </c>
      <c r="AE142" s="2">
        <v>44653</v>
      </c>
      <c r="AF142" s="43" t="s">
        <v>87</v>
      </c>
      <c r="AG142" s="7" t="s">
        <v>158</v>
      </c>
      <c r="AH142" s="43">
        <v>48.115127012388598</v>
      </c>
      <c r="AI142" s="43">
        <v>-1.7104184843910599</v>
      </c>
      <c r="AL142" s="43">
        <v>10</v>
      </c>
      <c r="AN142" s="46" t="s">
        <v>5240</v>
      </c>
      <c r="AO142" s="5" t="s">
        <v>89</v>
      </c>
      <c r="AP142" s="12" t="s">
        <v>259</v>
      </c>
      <c r="AR142" s="7" t="s">
        <v>90</v>
      </c>
      <c r="AT142" s="4" t="str">
        <f>CONCATENATE(AU142,", ",AV142,", ",AW142,", ",AX142,", ",AY142,", ",AZ142,", ",BA142)</f>
        <v>Europe, France, FR, Bretagne, Ille-et-Vilaine, Rennes, Campus Institut Agro Rennes</v>
      </c>
      <c r="AU142" s="1" t="s">
        <v>91</v>
      </c>
      <c r="AV142" s="1" t="s">
        <v>92</v>
      </c>
      <c r="AW142" s="1" t="s">
        <v>93</v>
      </c>
      <c r="AX142" s="1" t="s">
        <v>94</v>
      </c>
      <c r="AY142" s="1" t="s">
        <v>95</v>
      </c>
      <c r="AZ142" s="1" t="s">
        <v>96</v>
      </c>
      <c r="BA142" s="1" t="s">
        <v>5242</v>
      </c>
      <c r="BC142" s="43"/>
      <c r="BF142" s="43" t="s">
        <v>4596</v>
      </c>
      <c r="BG142" s="43" t="s">
        <v>93</v>
      </c>
      <c r="BH142" s="7" t="s">
        <v>97</v>
      </c>
      <c r="BJ142" s="7" t="s">
        <v>98</v>
      </c>
      <c r="BK142" s="7" t="s">
        <v>99</v>
      </c>
      <c r="BL142" s="7" t="s">
        <v>4597</v>
      </c>
      <c r="BM142" s="7" t="s">
        <v>4598</v>
      </c>
      <c r="BS142" s="12" t="s">
        <v>259</v>
      </c>
      <c r="BU142" s="43">
        <v>1</v>
      </c>
      <c r="BW142" s="43" t="s">
        <v>103</v>
      </c>
    </row>
    <row r="143" spans="3:75" x14ac:dyDescent="0.35">
      <c r="C143" s="43" t="str">
        <f t="shared" si="2"/>
        <v>IARA:BDT-04:2022: 142</v>
      </c>
      <c r="D143" s="43">
        <v>142</v>
      </c>
      <c r="E143" s="43" t="s">
        <v>5230</v>
      </c>
      <c r="F143" s="1" t="s">
        <v>73</v>
      </c>
      <c r="G143" s="43" t="s">
        <v>5243</v>
      </c>
      <c r="H143" s="2">
        <v>44653</v>
      </c>
      <c r="J143" s="12">
        <f>YEAR(H143)</f>
        <v>2022</v>
      </c>
      <c r="K143" s="12">
        <f>MONTH(H143)</f>
        <v>4</v>
      </c>
      <c r="L143" s="12">
        <f>DAY(H143)</f>
        <v>2</v>
      </c>
      <c r="M143" s="13"/>
      <c r="P143" s="12" t="s">
        <v>75</v>
      </c>
      <c r="Q143" s="12" t="str">
        <f>CONCATENATE(X143," ",Y143)</f>
        <v>Parus major</v>
      </c>
      <c r="R143" s="14" t="str">
        <f>CONCATENATE(S143,", ",T143,", ",U143,", ",V143,", ",W143,", ",X143,", ",Y143)</f>
        <v>Animalia, Chordata, Aves, Passeriformes, Paridae, Parus, major</v>
      </c>
      <c r="S143" s="6" t="s">
        <v>76</v>
      </c>
      <c r="T143" s="6" t="s">
        <v>77</v>
      </c>
      <c r="U143" s="6" t="s">
        <v>78</v>
      </c>
      <c r="V143" s="12" t="s">
        <v>79</v>
      </c>
      <c r="W143" s="12" t="s">
        <v>135</v>
      </c>
      <c r="X143" s="12" t="s">
        <v>140</v>
      </c>
      <c r="Y143" s="12" t="s">
        <v>141</v>
      </c>
      <c r="AA143" s="12" t="s">
        <v>83</v>
      </c>
      <c r="AB143" s="6" t="s">
        <v>84</v>
      </c>
      <c r="AC143" s="12" t="s">
        <v>142</v>
      </c>
      <c r="AD143" s="12" t="s">
        <v>259</v>
      </c>
      <c r="AE143" s="2">
        <v>44653</v>
      </c>
      <c r="AF143" s="43" t="s">
        <v>87</v>
      </c>
      <c r="AG143" s="7" t="s">
        <v>143</v>
      </c>
      <c r="AH143" s="43">
        <v>48.114993517175101</v>
      </c>
      <c r="AI143" s="43">
        <v>-1.70962354290223</v>
      </c>
      <c r="AL143" s="43">
        <v>10</v>
      </c>
      <c r="AN143" s="46" t="s">
        <v>5240</v>
      </c>
      <c r="AO143" s="5" t="s">
        <v>89</v>
      </c>
      <c r="AP143" s="12" t="s">
        <v>259</v>
      </c>
      <c r="AR143" s="7" t="s">
        <v>90</v>
      </c>
      <c r="AT143" s="4" t="str">
        <f>CONCATENATE(AU143,", ",AV143,", ",AW143,", ",AX143,", ",AY143,", ",AZ143,", ",BA143)</f>
        <v>Europe, France, FR, Bretagne, Ille-et-Vilaine, Rennes, Campus Institut Agro Rennes</v>
      </c>
      <c r="AU143" s="1" t="s">
        <v>91</v>
      </c>
      <c r="AV143" s="1" t="s">
        <v>92</v>
      </c>
      <c r="AW143" s="1" t="s">
        <v>93</v>
      </c>
      <c r="AX143" s="1" t="s">
        <v>94</v>
      </c>
      <c r="AY143" s="1" t="s">
        <v>95</v>
      </c>
      <c r="AZ143" s="1" t="s">
        <v>96</v>
      </c>
      <c r="BA143" s="1" t="s">
        <v>5242</v>
      </c>
      <c r="BC143" s="43"/>
      <c r="BF143" s="43" t="s">
        <v>4596</v>
      </c>
      <c r="BG143" s="43" t="s">
        <v>93</v>
      </c>
      <c r="BH143" s="7" t="s">
        <v>97</v>
      </c>
      <c r="BJ143" s="7" t="s">
        <v>98</v>
      </c>
      <c r="BK143" s="7" t="s">
        <v>99</v>
      </c>
      <c r="BL143" s="7" t="s">
        <v>4597</v>
      </c>
      <c r="BM143" s="7" t="s">
        <v>4598</v>
      </c>
      <c r="BS143" s="12" t="s">
        <v>259</v>
      </c>
      <c r="BU143" s="43">
        <v>1</v>
      </c>
      <c r="BW143" s="43" t="s">
        <v>103</v>
      </c>
    </row>
    <row r="144" spans="3:75" x14ac:dyDescent="0.35">
      <c r="C144" s="43" t="str">
        <f t="shared" si="2"/>
        <v>IARA:BDT-04:2022: 143</v>
      </c>
      <c r="D144" s="43">
        <v>143</v>
      </c>
      <c r="E144" s="43" t="s">
        <v>5230</v>
      </c>
      <c r="F144" s="1" t="s">
        <v>73</v>
      </c>
      <c r="G144" s="43" t="s">
        <v>5243</v>
      </c>
      <c r="H144" s="2">
        <v>44653</v>
      </c>
      <c r="J144" s="12">
        <f>YEAR(H144)</f>
        <v>2022</v>
      </c>
      <c r="K144" s="12">
        <f>MONTH(H144)</f>
        <v>4</v>
      </c>
      <c r="L144" s="12">
        <f>DAY(H144)</f>
        <v>2</v>
      </c>
      <c r="M144" s="13"/>
      <c r="P144" s="12" t="s">
        <v>75</v>
      </c>
      <c r="Q144" s="12" t="str">
        <f>CONCATENATE(X144," ",Y144)</f>
        <v>Garrulus glandarius</v>
      </c>
      <c r="R144" s="14" t="str">
        <f>CONCATENATE(S144,", ",T144,", ",U144,", ",V144,", ",W144,", ",X144,", ",Y144)</f>
        <v>Animalia, Chordata, Aves, Passeriformes, Corvidae, Garrulus, glandarius</v>
      </c>
      <c r="S144" s="6" t="s">
        <v>76</v>
      </c>
      <c r="T144" s="6" t="s">
        <v>77</v>
      </c>
      <c r="U144" s="6" t="s">
        <v>78</v>
      </c>
      <c r="V144" s="12" t="s">
        <v>79</v>
      </c>
      <c r="W144" s="12" t="s">
        <v>104</v>
      </c>
      <c r="X144" s="12" t="s">
        <v>122</v>
      </c>
      <c r="Y144" s="12" t="s">
        <v>123</v>
      </c>
      <c r="AA144" s="12" t="s">
        <v>83</v>
      </c>
      <c r="AB144" s="6" t="s">
        <v>84</v>
      </c>
      <c r="AC144" s="12" t="s">
        <v>124</v>
      </c>
      <c r="AD144" s="12" t="s">
        <v>259</v>
      </c>
      <c r="AE144" s="2">
        <v>44653</v>
      </c>
      <c r="AF144" s="43" t="s">
        <v>87</v>
      </c>
      <c r="AG144" s="7" t="s">
        <v>125</v>
      </c>
      <c r="AH144" s="43">
        <v>48.115145925520899</v>
      </c>
      <c r="AI144" s="43">
        <v>-1.70951797594064</v>
      </c>
      <c r="AL144" s="43">
        <v>10</v>
      </c>
      <c r="AN144" s="46" t="s">
        <v>5240</v>
      </c>
      <c r="AO144" s="5" t="s">
        <v>89</v>
      </c>
      <c r="AP144" s="12" t="s">
        <v>259</v>
      </c>
      <c r="AR144" s="7" t="s">
        <v>90</v>
      </c>
      <c r="AT144" s="4" t="str">
        <f>CONCATENATE(AU144,", ",AV144,", ",AW144,", ",AX144,", ",AY144,", ",AZ144,", ",BA144)</f>
        <v>Europe, France, FR, Bretagne, Ille-et-Vilaine, Rennes, Campus Institut Agro Rennes</v>
      </c>
      <c r="AU144" s="1" t="s">
        <v>91</v>
      </c>
      <c r="AV144" s="1" t="s">
        <v>92</v>
      </c>
      <c r="AW144" s="1" t="s">
        <v>93</v>
      </c>
      <c r="AX144" s="1" t="s">
        <v>94</v>
      </c>
      <c r="AY144" s="1" t="s">
        <v>95</v>
      </c>
      <c r="AZ144" s="1" t="s">
        <v>96</v>
      </c>
      <c r="BA144" s="1" t="s">
        <v>5242</v>
      </c>
      <c r="BC144" s="43"/>
      <c r="BF144" s="43" t="s">
        <v>4596</v>
      </c>
      <c r="BG144" s="43" t="s">
        <v>93</v>
      </c>
      <c r="BH144" s="7" t="s">
        <v>97</v>
      </c>
      <c r="BJ144" s="7" t="s">
        <v>98</v>
      </c>
      <c r="BK144" s="7" t="s">
        <v>99</v>
      </c>
      <c r="BL144" s="7" t="s">
        <v>4597</v>
      </c>
      <c r="BM144" s="7" t="s">
        <v>4598</v>
      </c>
      <c r="BS144" s="12" t="s">
        <v>259</v>
      </c>
      <c r="BU144" s="43">
        <v>1</v>
      </c>
      <c r="BW144" s="43" t="s">
        <v>103</v>
      </c>
    </row>
    <row r="145" spans="3:75" x14ac:dyDescent="0.35">
      <c r="C145" s="43" t="str">
        <f t="shared" si="2"/>
        <v>IARA:BDT-04:2022: 144</v>
      </c>
      <c r="D145" s="43">
        <v>144</v>
      </c>
      <c r="E145" s="43" t="s">
        <v>5230</v>
      </c>
      <c r="F145" s="1" t="s">
        <v>73</v>
      </c>
      <c r="G145" s="43" t="s">
        <v>5243</v>
      </c>
      <c r="H145" s="2">
        <v>44653</v>
      </c>
      <c r="J145" s="12">
        <f>YEAR(H145)</f>
        <v>2022</v>
      </c>
      <c r="K145" s="12">
        <f>MONTH(H145)</f>
        <v>4</v>
      </c>
      <c r="L145" s="12">
        <f>DAY(H145)</f>
        <v>2</v>
      </c>
      <c r="M145" s="13"/>
      <c r="P145" s="12" t="s">
        <v>75</v>
      </c>
      <c r="Q145" s="12" t="str">
        <f>CONCATENATE(X145," ",Y145)</f>
        <v>Columba palumbus</v>
      </c>
      <c r="R145" s="14" t="str">
        <f>CONCATENATE(S145,", ",T145,", ",U145,", ",V145,", ",W145,", ",X145,", ",Y145)</f>
        <v>Animalia, Chordata, Aves, Columbiformes, Columbidae, Columba, palumbus</v>
      </c>
      <c r="S145" s="6" t="s">
        <v>76</v>
      </c>
      <c r="T145" s="6" t="s">
        <v>77</v>
      </c>
      <c r="U145" s="6" t="s">
        <v>78</v>
      </c>
      <c r="V145" s="12" t="s">
        <v>159</v>
      </c>
      <c r="W145" s="12" t="s">
        <v>160</v>
      </c>
      <c r="X145" s="12" t="s">
        <v>161</v>
      </c>
      <c r="Y145" s="12" t="s">
        <v>162</v>
      </c>
      <c r="AA145" s="12" t="s">
        <v>83</v>
      </c>
      <c r="AB145" s="6" t="s">
        <v>84</v>
      </c>
      <c r="AC145" s="12" t="s">
        <v>163</v>
      </c>
      <c r="AD145" s="12" t="s">
        <v>259</v>
      </c>
      <c r="AE145" s="2">
        <v>44653</v>
      </c>
      <c r="AF145" s="43" t="s">
        <v>87</v>
      </c>
      <c r="AG145" s="7" t="s">
        <v>164</v>
      </c>
      <c r="AH145" s="43">
        <v>48.114861795252203</v>
      </c>
      <c r="AI145" s="43">
        <v>-1.70921176911462</v>
      </c>
      <c r="AL145" s="43">
        <v>10</v>
      </c>
      <c r="AN145" s="46" t="s">
        <v>5240</v>
      </c>
      <c r="AO145" s="5" t="s">
        <v>89</v>
      </c>
      <c r="AP145" s="12" t="s">
        <v>259</v>
      </c>
      <c r="AR145" s="7" t="s">
        <v>90</v>
      </c>
      <c r="AT145" s="4" t="str">
        <f>CONCATENATE(AU145,", ",AV145,", ",AW145,", ",AX145,", ",AY145,", ",AZ145,", ",BA145)</f>
        <v>Europe, France, FR, Bretagne, Ille-et-Vilaine, Rennes, Campus Institut Agro Rennes</v>
      </c>
      <c r="AU145" s="1" t="s">
        <v>91</v>
      </c>
      <c r="AV145" s="1" t="s">
        <v>92</v>
      </c>
      <c r="AW145" s="1" t="s">
        <v>93</v>
      </c>
      <c r="AX145" s="1" t="s">
        <v>94</v>
      </c>
      <c r="AY145" s="1" t="s">
        <v>95</v>
      </c>
      <c r="AZ145" s="1" t="s">
        <v>96</v>
      </c>
      <c r="BA145" s="1" t="s">
        <v>5242</v>
      </c>
      <c r="BC145" s="43"/>
      <c r="BF145" s="43" t="s">
        <v>4596</v>
      </c>
      <c r="BG145" s="43" t="s">
        <v>93</v>
      </c>
      <c r="BH145" s="7" t="s">
        <v>97</v>
      </c>
      <c r="BJ145" s="7" t="s">
        <v>98</v>
      </c>
      <c r="BK145" s="7" t="s">
        <v>99</v>
      </c>
      <c r="BL145" s="7" t="s">
        <v>4597</v>
      </c>
      <c r="BM145" s="7" t="s">
        <v>4598</v>
      </c>
      <c r="BS145" s="12" t="s">
        <v>259</v>
      </c>
      <c r="BU145" s="43">
        <v>1</v>
      </c>
      <c r="BW145" s="43" t="s">
        <v>103</v>
      </c>
    </row>
    <row r="146" spans="3:75" x14ac:dyDescent="0.35">
      <c r="C146" s="43" t="str">
        <f t="shared" si="2"/>
        <v>IARA:BDT-04:2022: 145</v>
      </c>
      <c r="D146" s="43">
        <v>145</v>
      </c>
      <c r="E146" s="43" t="s">
        <v>5230</v>
      </c>
      <c r="F146" s="1" t="s">
        <v>73</v>
      </c>
      <c r="G146" s="43" t="s">
        <v>5243</v>
      </c>
      <c r="H146" s="2">
        <v>44653</v>
      </c>
      <c r="J146" s="12">
        <f>YEAR(H146)</f>
        <v>2022</v>
      </c>
      <c r="K146" s="12">
        <f>MONTH(H146)</f>
        <v>4</v>
      </c>
      <c r="L146" s="12">
        <f>DAY(H146)</f>
        <v>2</v>
      </c>
      <c r="M146" s="13"/>
      <c r="P146" s="12" t="s">
        <v>75</v>
      </c>
      <c r="Q146" s="12" t="str">
        <f>CONCATENATE(X146," ",Y146)</f>
        <v>Erithacus rubecula</v>
      </c>
      <c r="R146" s="14" t="str">
        <f>CONCATENATE(S146,", ",T146,", ",U146,", ",V146,", ",W146,", ",X146,", ",Y146)</f>
        <v>Animalia, Chordata, Aves, Passeriformes, Muscicapidae, Erithacus, rubecula</v>
      </c>
      <c r="S146" s="6" t="s">
        <v>76</v>
      </c>
      <c r="T146" s="6" t="s">
        <v>77</v>
      </c>
      <c r="U146" s="6" t="s">
        <v>78</v>
      </c>
      <c r="V146" s="12" t="s">
        <v>79</v>
      </c>
      <c r="W146" s="12" t="s">
        <v>182</v>
      </c>
      <c r="X146" s="12" t="s">
        <v>183</v>
      </c>
      <c r="Y146" s="12" t="s">
        <v>184</v>
      </c>
      <c r="AA146" s="12" t="s">
        <v>83</v>
      </c>
      <c r="AB146" s="6" t="s">
        <v>84</v>
      </c>
      <c r="AC146" s="12" t="s">
        <v>185</v>
      </c>
      <c r="AD146" s="12" t="s">
        <v>259</v>
      </c>
      <c r="AE146" s="2">
        <v>44653</v>
      </c>
      <c r="AF146" s="43" t="s">
        <v>87</v>
      </c>
      <c r="AG146" s="7" t="s">
        <v>186</v>
      </c>
      <c r="AH146" s="43">
        <v>48.115198820173902</v>
      </c>
      <c r="AI146" s="43">
        <v>-1.7093354444798601</v>
      </c>
      <c r="AL146" s="43">
        <v>10</v>
      </c>
      <c r="AN146" s="46" t="s">
        <v>5240</v>
      </c>
      <c r="AO146" s="5" t="s">
        <v>89</v>
      </c>
      <c r="AP146" s="12" t="s">
        <v>259</v>
      </c>
      <c r="AR146" s="7" t="s">
        <v>90</v>
      </c>
      <c r="AT146" s="4" t="str">
        <f>CONCATENATE(AU146,", ",AV146,", ",AW146,", ",AX146,", ",AY146,", ",AZ146,", ",BA146)</f>
        <v>Europe, France, FR, Bretagne, Ille-et-Vilaine, Rennes, Campus Institut Agro Rennes</v>
      </c>
      <c r="AU146" s="1" t="s">
        <v>91</v>
      </c>
      <c r="AV146" s="1" t="s">
        <v>92</v>
      </c>
      <c r="AW146" s="1" t="s">
        <v>93</v>
      </c>
      <c r="AX146" s="1" t="s">
        <v>94</v>
      </c>
      <c r="AY146" s="1" t="s">
        <v>95</v>
      </c>
      <c r="AZ146" s="1" t="s">
        <v>96</v>
      </c>
      <c r="BA146" s="1" t="s">
        <v>5242</v>
      </c>
      <c r="BC146" s="43"/>
      <c r="BF146" s="43" t="s">
        <v>4596</v>
      </c>
      <c r="BG146" s="43" t="s">
        <v>93</v>
      </c>
      <c r="BH146" s="7" t="s">
        <v>97</v>
      </c>
      <c r="BJ146" s="7" t="s">
        <v>98</v>
      </c>
      <c r="BK146" s="7" t="s">
        <v>99</v>
      </c>
      <c r="BL146" s="7" t="s">
        <v>4597</v>
      </c>
      <c r="BM146" s="7" t="s">
        <v>4598</v>
      </c>
      <c r="BS146" s="12" t="s">
        <v>259</v>
      </c>
      <c r="BU146" s="43">
        <v>1</v>
      </c>
      <c r="BW146" s="43" t="s">
        <v>103</v>
      </c>
    </row>
    <row r="147" spans="3:75" x14ac:dyDescent="0.35">
      <c r="C147" s="43" t="str">
        <f t="shared" si="2"/>
        <v>IARA:BDT-04:2022: 146</v>
      </c>
      <c r="D147" s="43">
        <v>146</v>
      </c>
      <c r="E147" s="43" t="s">
        <v>5230</v>
      </c>
      <c r="F147" s="1" t="s">
        <v>73</v>
      </c>
      <c r="G147" s="43" t="s">
        <v>5243</v>
      </c>
      <c r="H147" s="2">
        <v>44653</v>
      </c>
      <c r="J147" s="12">
        <f>YEAR(H147)</f>
        <v>2022</v>
      </c>
      <c r="K147" s="12">
        <f>MONTH(H147)</f>
        <v>4</v>
      </c>
      <c r="L147" s="12">
        <f>DAY(H147)</f>
        <v>2</v>
      </c>
      <c r="M147" s="13"/>
      <c r="P147" s="12" t="s">
        <v>75</v>
      </c>
      <c r="Q147" s="12" t="str">
        <f>CONCATENATE(X147," ",Y147)</f>
        <v>Erithacus rubecula</v>
      </c>
      <c r="R147" s="14" t="str">
        <f>CONCATENATE(S147,", ",T147,", ",U147,", ",V147,", ",W147,", ",X147,", ",Y147)</f>
        <v>Animalia, Chordata, Aves, Passeriformes, Muscicapidae, Erithacus, rubecula</v>
      </c>
      <c r="S147" s="6" t="s">
        <v>76</v>
      </c>
      <c r="T147" s="6" t="s">
        <v>77</v>
      </c>
      <c r="U147" s="6" t="s">
        <v>78</v>
      </c>
      <c r="V147" s="12" t="s">
        <v>79</v>
      </c>
      <c r="W147" s="12" t="s">
        <v>182</v>
      </c>
      <c r="X147" s="12" t="s">
        <v>183</v>
      </c>
      <c r="Y147" s="12" t="s">
        <v>184</v>
      </c>
      <c r="AA147" s="12" t="s">
        <v>83</v>
      </c>
      <c r="AB147" s="6" t="s">
        <v>84</v>
      </c>
      <c r="AC147" s="12" t="s">
        <v>185</v>
      </c>
      <c r="AD147" s="12" t="s">
        <v>259</v>
      </c>
      <c r="AE147" s="2">
        <v>44653</v>
      </c>
      <c r="AF147" s="43" t="s">
        <v>87</v>
      </c>
      <c r="AG147" s="7" t="s">
        <v>186</v>
      </c>
      <c r="AH147" s="43">
        <v>48.115231878335997</v>
      </c>
      <c r="AI147" s="43">
        <v>-1.7093639260937601</v>
      </c>
      <c r="AL147" s="43">
        <v>10</v>
      </c>
      <c r="AN147" s="46" t="s">
        <v>5240</v>
      </c>
      <c r="AO147" s="5" t="s">
        <v>89</v>
      </c>
      <c r="AP147" s="12" t="s">
        <v>259</v>
      </c>
      <c r="AR147" s="7" t="s">
        <v>90</v>
      </c>
      <c r="AT147" s="4" t="str">
        <f>CONCATENATE(AU147,", ",AV147,", ",AW147,", ",AX147,", ",AY147,", ",AZ147,", ",BA147)</f>
        <v>Europe, France, FR, Bretagne, Ille-et-Vilaine, Rennes, Campus Institut Agro Rennes</v>
      </c>
      <c r="AU147" s="1" t="s">
        <v>91</v>
      </c>
      <c r="AV147" s="1" t="s">
        <v>92</v>
      </c>
      <c r="AW147" s="1" t="s">
        <v>93</v>
      </c>
      <c r="AX147" s="1" t="s">
        <v>94</v>
      </c>
      <c r="AY147" s="1" t="s">
        <v>95</v>
      </c>
      <c r="AZ147" s="1" t="s">
        <v>96</v>
      </c>
      <c r="BA147" s="1" t="s">
        <v>5242</v>
      </c>
      <c r="BC147" s="43"/>
      <c r="BF147" s="43" t="s">
        <v>4596</v>
      </c>
      <c r="BG147" s="43" t="s">
        <v>93</v>
      </c>
      <c r="BH147" s="7" t="s">
        <v>97</v>
      </c>
      <c r="BJ147" s="7" t="s">
        <v>98</v>
      </c>
      <c r="BK147" s="7" t="s">
        <v>99</v>
      </c>
      <c r="BL147" s="7" t="s">
        <v>4597</v>
      </c>
      <c r="BM147" s="7" t="s">
        <v>4598</v>
      </c>
      <c r="BS147" s="12" t="s">
        <v>259</v>
      </c>
      <c r="BU147" s="43">
        <v>1</v>
      </c>
      <c r="BW147" s="43" t="s">
        <v>103</v>
      </c>
    </row>
    <row r="148" spans="3:75" x14ac:dyDescent="0.35">
      <c r="C148" s="43" t="str">
        <f t="shared" si="2"/>
        <v>IARA:BDT-04:2022: 147</v>
      </c>
      <c r="D148" s="43">
        <v>147</v>
      </c>
      <c r="E148" s="43" t="s">
        <v>5230</v>
      </c>
      <c r="F148" s="1" t="s">
        <v>73</v>
      </c>
      <c r="G148" s="43" t="s">
        <v>5243</v>
      </c>
      <c r="H148" s="2">
        <v>44653</v>
      </c>
      <c r="J148" s="12">
        <f>YEAR(H148)</f>
        <v>2022</v>
      </c>
      <c r="K148" s="12">
        <f>MONTH(H148)</f>
        <v>4</v>
      </c>
      <c r="L148" s="12">
        <f>DAY(H148)</f>
        <v>2</v>
      </c>
      <c r="M148" s="13"/>
      <c r="P148" s="12" t="s">
        <v>75</v>
      </c>
      <c r="Q148" s="12" t="str">
        <f>CONCATENATE(X148," ",Y148)</f>
        <v>Columba palumbus</v>
      </c>
      <c r="R148" s="14" t="str">
        <f>CONCATENATE(S148,", ",T148,", ",U148,", ",V148,", ",W148,", ",X148,", ",Y148)</f>
        <v>Animalia, Chordata, Aves, Columbiformes, Columbidae, Columba, palumbus</v>
      </c>
      <c r="S148" s="6" t="s">
        <v>76</v>
      </c>
      <c r="T148" s="6" t="s">
        <v>77</v>
      </c>
      <c r="U148" s="6" t="s">
        <v>78</v>
      </c>
      <c r="V148" s="12" t="s">
        <v>159</v>
      </c>
      <c r="W148" s="12" t="s">
        <v>160</v>
      </c>
      <c r="X148" s="12" t="s">
        <v>161</v>
      </c>
      <c r="Y148" s="12" t="s">
        <v>162</v>
      </c>
      <c r="AA148" s="12" t="s">
        <v>83</v>
      </c>
      <c r="AB148" s="6" t="s">
        <v>84</v>
      </c>
      <c r="AC148" s="12" t="s">
        <v>163</v>
      </c>
      <c r="AD148" s="12" t="s">
        <v>259</v>
      </c>
      <c r="AE148" s="2">
        <v>44653</v>
      </c>
      <c r="AF148" s="43" t="s">
        <v>87</v>
      </c>
      <c r="AG148" s="7" t="s">
        <v>164</v>
      </c>
      <c r="AH148" s="43">
        <v>48.115102868197198</v>
      </c>
      <c r="AI148" s="43">
        <v>-1.7088843028601699</v>
      </c>
      <c r="AL148" s="43">
        <v>10</v>
      </c>
      <c r="AN148" s="46" t="s">
        <v>5240</v>
      </c>
      <c r="AO148" s="5" t="s">
        <v>89</v>
      </c>
      <c r="AP148" s="12" t="s">
        <v>259</v>
      </c>
      <c r="AR148" s="7" t="s">
        <v>90</v>
      </c>
      <c r="AT148" s="4" t="str">
        <f>CONCATENATE(AU148,", ",AV148,", ",AW148,", ",AX148,", ",AY148,", ",AZ148,", ",BA148)</f>
        <v>Europe, France, FR, Bretagne, Ille-et-Vilaine, Rennes, Campus Institut Agro Rennes</v>
      </c>
      <c r="AU148" s="1" t="s">
        <v>91</v>
      </c>
      <c r="AV148" s="1" t="s">
        <v>92</v>
      </c>
      <c r="AW148" s="1" t="s">
        <v>93</v>
      </c>
      <c r="AX148" s="1" t="s">
        <v>94</v>
      </c>
      <c r="AY148" s="1" t="s">
        <v>95</v>
      </c>
      <c r="AZ148" s="1" t="s">
        <v>96</v>
      </c>
      <c r="BA148" s="1" t="s">
        <v>5242</v>
      </c>
      <c r="BC148" s="43"/>
      <c r="BF148" s="43" t="s">
        <v>4596</v>
      </c>
      <c r="BG148" s="43" t="s">
        <v>93</v>
      </c>
      <c r="BH148" s="7" t="s">
        <v>97</v>
      </c>
      <c r="BJ148" s="7" t="s">
        <v>98</v>
      </c>
      <c r="BK148" s="7" t="s">
        <v>99</v>
      </c>
      <c r="BL148" s="7" t="s">
        <v>4597</v>
      </c>
      <c r="BM148" s="7" t="s">
        <v>4598</v>
      </c>
      <c r="BS148" s="12" t="s">
        <v>259</v>
      </c>
      <c r="BU148" s="43">
        <v>1</v>
      </c>
      <c r="BW148" s="43" t="s">
        <v>103</v>
      </c>
    </row>
    <row r="149" spans="3:75" x14ac:dyDescent="0.35">
      <c r="C149" s="43" t="str">
        <f t="shared" si="2"/>
        <v>IARA:BDT-04:2022: 148</v>
      </c>
      <c r="D149" s="43">
        <v>148</v>
      </c>
      <c r="E149" s="43" t="s">
        <v>5230</v>
      </c>
      <c r="F149" s="1" t="s">
        <v>73</v>
      </c>
      <c r="G149" s="43" t="s">
        <v>5243</v>
      </c>
      <c r="H149" s="2">
        <v>44653</v>
      </c>
      <c r="J149" s="12">
        <f>YEAR(H149)</f>
        <v>2022</v>
      </c>
      <c r="K149" s="12">
        <f>MONTH(H149)</f>
        <v>4</v>
      </c>
      <c r="L149" s="12">
        <f>DAY(H149)</f>
        <v>2</v>
      </c>
      <c r="M149" s="13"/>
      <c r="P149" s="12" t="s">
        <v>75</v>
      </c>
      <c r="Q149" s="12" t="str">
        <f>CONCATENATE(X149," ",Y149)</f>
        <v>Columba palumbus</v>
      </c>
      <c r="R149" s="14" t="str">
        <f>CONCATENATE(S149,", ",T149,", ",U149,", ",V149,", ",W149,", ",X149,", ",Y149)</f>
        <v>Animalia, Chordata, Aves, Columbiformes, Columbidae, Columba, palumbus</v>
      </c>
      <c r="S149" s="6" t="s">
        <v>76</v>
      </c>
      <c r="T149" s="6" t="s">
        <v>77</v>
      </c>
      <c r="U149" s="6" t="s">
        <v>78</v>
      </c>
      <c r="V149" s="12" t="s">
        <v>159</v>
      </c>
      <c r="W149" s="12" t="s">
        <v>160</v>
      </c>
      <c r="X149" s="12" t="s">
        <v>161</v>
      </c>
      <c r="Y149" s="12" t="s">
        <v>162</v>
      </c>
      <c r="AA149" s="12" t="s">
        <v>83</v>
      </c>
      <c r="AB149" s="6" t="s">
        <v>84</v>
      </c>
      <c r="AC149" s="12" t="s">
        <v>163</v>
      </c>
      <c r="AD149" s="12" t="s">
        <v>259</v>
      </c>
      <c r="AE149" s="2">
        <v>44653</v>
      </c>
      <c r="AF149" s="43" t="s">
        <v>87</v>
      </c>
      <c r="AG149" s="7" t="s">
        <v>164</v>
      </c>
      <c r="AH149" s="43">
        <v>48.115083456853498</v>
      </c>
      <c r="AI149" s="43">
        <v>-1.7089421509627301</v>
      </c>
      <c r="AL149" s="43">
        <v>10</v>
      </c>
      <c r="AN149" s="46" t="s">
        <v>5240</v>
      </c>
      <c r="AO149" s="5" t="s">
        <v>89</v>
      </c>
      <c r="AP149" s="12" t="s">
        <v>259</v>
      </c>
      <c r="AR149" s="7" t="s">
        <v>90</v>
      </c>
      <c r="AT149" s="4" t="str">
        <f>CONCATENATE(AU149,", ",AV149,", ",AW149,", ",AX149,", ",AY149,", ",AZ149,", ",BA149)</f>
        <v>Europe, France, FR, Bretagne, Ille-et-Vilaine, Rennes, Campus Institut Agro Rennes</v>
      </c>
      <c r="AU149" s="1" t="s">
        <v>91</v>
      </c>
      <c r="AV149" s="1" t="s">
        <v>92</v>
      </c>
      <c r="AW149" s="1" t="s">
        <v>93</v>
      </c>
      <c r="AX149" s="1" t="s">
        <v>94</v>
      </c>
      <c r="AY149" s="1" t="s">
        <v>95</v>
      </c>
      <c r="AZ149" s="1" t="s">
        <v>96</v>
      </c>
      <c r="BA149" s="1" t="s">
        <v>5242</v>
      </c>
      <c r="BC149" s="43"/>
      <c r="BF149" s="43" t="s">
        <v>4596</v>
      </c>
      <c r="BG149" s="43" t="s">
        <v>93</v>
      </c>
      <c r="BH149" s="7" t="s">
        <v>97</v>
      </c>
      <c r="BJ149" s="7" t="s">
        <v>98</v>
      </c>
      <c r="BK149" s="7" t="s">
        <v>99</v>
      </c>
      <c r="BL149" s="7" t="s">
        <v>4597</v>
      </c>
      <c r="BM149" s="7" t="s">
        <v>4598</v>
      </c>
      <c r="BS149" s="12" t="s">
        <v>259</v>
      </c>
      <c r="BU149" s="43">
        <v>1</v>
      </c>
      <c r="BW149" s="43" t="s">
        <v>103</v>
      </c>
    </row>
    <row r="150" spans="3:75" x14ac:dyDescent="0.35">
      <c r="C150" s="43" t="str">
        <f t="shared" si="2"/>
        <v>IARA:BDT-04:2022: 149</v>
      </c>
      <c r="D150" s="43">
        <v>149</v>
      </c>
      <c r="E150" s="43" t="s">
        <v>5230</v>
      </c>
      <c r="F150" s="1" t="s">
        <v>73</v>
      </c>
      <c r="G150" s="43" t="s">
        <v>5243</v>
      </c>
      <c r="H150" s="2">
        <v>44653</v>
      </c>
      <c r="J150" s="12">
        <f>YEAR(H150)</f>
        <v>2022</v>
      </c>
      <c r="K150" s="12">
        <f>MONTH(H150)</f>
        <v>4</v>
      </c>
      <c r="L150" s="12">
        <f>DAY(H150)</f>
        <v>2</v>
      </c>
      <c r="M150" s="13"/>
      <c r="P150" s="12" t="s">
        <v>75</v>
      </c>
      <c r="Q150" s="12" t="str">
        <f>CONCATENATE(X150," ",Y150)</f>
        <v>Corvus corone</v>
      </c>
      <c r="R150" s="14" t="str">
        <f>CONCATENATE(S150,", ",T150,", ",U150,", ",V150,", ",W150,", ",X150,", ",Y150)</f>
        <v>Animalia, Chordata, Aves, Passeriformes, Corvidae, Corvus, corone</v>
      </c>
      <c r="S150" s="6" t="s">
        <v>76</v>
      </c>
      <c r="T150" s="6" t="s">
        <v>77</v>
      </c>
      <c r="U150" s="6" t="s">
        <v>78</v>
      </c>
      <c r="V150" s="12" t="s">
        <v>79</v>
      </c>
      <c r="W150" s="12" t="s">
        <v>104</v>
      </c>
      <c r="X150" s="12" t="s">
        <v>105</v>
      </c>
      <c r="Y150" s="12" t="s">
        <v>109</v>
      </c>
      <c r="AA150" s="12" t="s">
        <v>83</v>
      </c>
      <c r="AB150" s="6" t="s">
        <v>84</v>
      </c>
      <c r="AC150" s="12" t="s">
        <v>110</v>
      </c>
      <c r="AD150" s="12" t="s">
        <v>259</v>
      </c>
      <c r="AE150" s="2">
        <v>44653</v>
      </c>
      <c r="AF150" s="43" t="s">
        <v>87</v>
      </c>
      <c r="AG150" s="7" t="s">
        <v>111</v>
      </c>
      <c r="AH150" s="43">
        <v>48.115795991756499</v>
      </c>
      <c r="AI150" s="43">
        <v>-1.7085120225356301</v>
      </c>
      <c r="AL150" s="43">
        <v>10</v>
      </c>
      <c r="AN150" s="46" t="s">
        <v>5240</v>
      </c>
      <c r="AO150" s="5" t="s">
        <v>89</v>
      </c>
      <c r="AP150" s="12" t="s">
        <v>259</v>
      </c>
      <c r="AR150" s="7" t="s">
        <v>90</v>
      </c>
      <c r="AT150" s="4" t="str">
        <f>CONCATENATE(AU150,", ",AV150,", ",AW150,", ",AX150,", ",AY150,", ",AZ150,", ",BA150)</f>
        <v>Europe, France, FR, Bretagne, Ille-et-Vilaine, Rennes, Campus Institut Agro Rennes</v>
      </c>
      <c r="AU150" s="1" t="s">
        <v>91</v>
      </c>
      <c r="AV150" s="1" t="s">
        <v>92</v>
      </c>
      <c r="AW150" s="1" t="s">
        <v>93</v>
      </c>
      <c r="AX150" s="1" t="s">
        <v>94</v>
      </c>
      <c r="AY150" s="1" t="s">
        <v>95</v>
      </c>
      <c r="AZ150" s="1" t="s">
        <v>96</v>
      </c>
      <c r="BA150" s="1" t="s">
        <v>5242</v>
      </c>
      <c r="BC150" s="43"/>
      <c r="BF150" s="43" t="s">
        <v>4596</v>
      </c>
      <c r="BG150" s="43" t="s">
        <v>93</v>
      </c>
      <c r="BH150" s="7" t="s">
        <v>97</v>
      </c>
      <c r="BJ150" s="7" t="s">
        <v>98</v>
      </c>
      <c r="BK150" s="7" t="s">
        <v>99</v>
      </c>
      <c r="BL150" s="7" t="s">
        <v>4597</v>
      </c>
      <c r="BM150" s="7" t="s">
        <v>4598</v>
      </c>
      <c r="BS150" s="12" t="s">
        <v>259</v>
      </c>
      <c r="BU150" s="43">
        <v>1</v>
      </c>
      <c r="BW150" s="43" t="s">
        <v>103</v>
      </c>
    </row>
    <row r="151" spans="3:75" x14ac:dyDescent="0.35">
      <c r="C151" s="43" t="str">
        <f t="shared" si="2"/>
        <v>IARA:BDT-04:2022: 150</v>
      </c>
      <c r="D151" s="43">
        <v>150</v>
      </c>
      <c r="E151" s="43" t="s">
        <v>5230</v>
      </c>
      <c r="F151" s="1" t="s">
        <v>73</v>
      </c>
      <c r="G151" s="43" t="s">
        <v>5243</v>
      </c>
      <c r="H151" s="2">
        <v>44653</v>
      </c>
      <c r="J151" s="12">
        <f>YEAR(H151)</f>
        <v>2022</v>
      </c>
      <c r="K151" s="12">
        <f>MONTH(H151)</f>
        <v>4</v>
      </c>
      <c r="L151" s="12">
        <f>DAY(H151)</f>
        <v>2</v>
      </c>
      <c r="M151" s="13"/>
      <c r="P151" s="12" t="s">
        <v>75</v>
      </c>
      <c r="Q151" s="12" t="str">
        <f>CONCATENATE(X151," ",Y151)</f>
        <v>Corvus corone</v>
      </c>
      <c r="R151" s="14" t="str">
        <f>CONCATENATE(S151,", ",T151,", ",U151,", ",V151,", ",W151,", ",X151,", ",Y151)</f>
        <v>Animalia, Chordata, Aves, Passeriformes, Corvidae, Corvus, corone</v>
      </c>
      <c r="S151" s="6" t="s">
        <v>76</v>
      </c>
      <c r="T151" s="6" t="s">
        <v>77</v>
      </c>
      <c r="U151" s="6" t="s">
        <v>78</v>
      </c>
      <c r="V151" s="12" t="s">
        <v>79</v>
      </c>
      <c r="W151" s="12" t="s">
        <v>104</v>
      </c>
      <c r="X151" s="12" t="s">
        <v>105</v>
      </c>
      <c r="Y151" s="12" t="s">
        <v>109</v>
      </c>
      <c r="AA151" s="12" t="s">
        <v>83</v>
      </c>
      <c r="AB151" s="6" t="s">
        <v>84</v>
      </c>
      <c r="AC151" s="12" t="s">
        <v>110</v>
      </c>
      <c r="AD151" s="12" t="s">
        <v>259</v>
      </c>
      <c r="AE151" s="2">
        <v>44653</v>
      </c>
      <c r="AF151" s="43" t="s">
        <v>87</v>
      </c>
      <c r="AG151" s="7" t="s">
        <v>111</v>
      </c>
      <c r="AH151" s="43">
        <v>48.115832355946502</v>
      </c>
      <c r="AI151" s="43">
        <v>-1.70860037833295</v>
      </c>
      <c r="AL151" s="43">
        <v>10</v>
      </c>
      <c r="AN151" s="46" t="s">
        <v>5240</v>
      </c>
      <c r="AO151" s="5" t="s">
        <v>89</v>
      </c>
      <c r="AP151" s="12" t="s">
        <v>259</v>
      </c>
      <c r="AR151" s="7" t="s">
        <v>90</v>
      </c>
      <c r="AT151" s="4" t="str">
        <f>CONCATENATE(AU151,", ",AV151,", ",AW151,", ",AX151,", ",AY151,", ",AZ151,", ",BA151)</f>
        <v>Europe, France, FR, Bretagne, Ille-et-Vilaine, Rennes, Campus Institut Agro Rennes</v>
      </c>
      <c r="AU151" s="1" t="s">
        <v>91</v>
      </c>
      <c r="AV151" s="1" t="s">
        <v>92</v>
      </c>
      <c r="AW151" s="1" t="s">
        <v>93</v>
      </c>
      <c r="AX151" s="1" t="s">
        <v>94</v>
      </c>
      <c r="AY151" s="1" t="s">
        <v>95</v>
      </c>
      <c r="AZ151" s="1" t="s">
        <v>96</v>
      </c>
      <c r="BA151" s="1" t="s">
        <v>5242</v>
      </c>
      <c r="BC151" s="43"/>
      <c r="BF151" s="43" t="s">
        <v>4596</v>
      </c>
      <c r="BG151" s="43" t="s">
        <v>93</v>
      </c>
      <c r="BH151" s="7" t="s">
        <v>97</v>
      </c>
      <c r="BJ151" s="7" t="s">
        <v>98</v>
      </c>
      <c r="BK151" s="7" t="s">
        <v>99</v>
      </c>
      <c r="BL151" s="7" t="s">
        <v>4597</v>
      </c>
      <c r="BM151" s="7" t="s">
        <v>4598</v>
      </c>
      <c r="BS151" s="12" t="s">
        <v>259</v>
      </c>
      <c r="BU151" s="43">
        <v>1</v>
      </c>
      <c r="BW151" s="43" t="s">
        <v>103</v>
      </c>
    </row>
    <row r="152" spans="3:75" x14ac:dyDescent="0.35">
      <c r="C152" s="43" t="str">
        <f t="shared" si="2"/>
        <v>IARA:BDT-04:2022: 151</v>
      </c>
      <c r="D152" s="43">
        <v>151</v>
      </c>
      <c r="E152" s="43" t="s">
        <v>5230</v>
      </c>
      <c r="F152" s="1" t="s">
        <v>73</v>
      </c>
      <c r="G152" s="43" t="s">
        <v>5243</v>
      </c>
      <c r="H152" s="2">
        <v>44653</v>
      </c>
      <c r="J152" s="12">
        <f>YEAR(H152)</f>
        <v>2022</v>
      </c>
      <c r="K152" s="12">
        <f>MONTH(H152)</f>
        <v>4</v>
      </c>
      <c r="L152" s="12">
        <f>DAY(H152)</f>
        <v>2</v>
      </c>
      <c r="M152" s="13"/>
      <c r="P152" s="12" t="s">
        <v>75</v>
      </c>
      <c r="Q152" s="12" t="str">
        <f>CONCATENATE(X152," ",Y152)</f>
        <v>Corvus corone</v>
      </c>
      <c r="R152" s="14" t="str">
        <f>CONCATENATE(S152,", ",T152,", ",U152,", ",V152,", ",W152,", ",X152,", ",Y152)</f>
        <v>Animalia, Chordata, Aves, Passeriformes, Corvidae, Corvus, corone</v>
      </c>
      <c r="S152" s="6" t="s">
        <v>76</v>
      </c>
      <c r="T152" s="6" t="s">
        <v>77</v>
      </c>
      <c r="U152" s="6" t="s">
        <v>78</v>
      </c>
      <c r="V152" s="12" t="s">
        <v>79</v>
      </c>
      <c r="W152" s="12" t="s">
        <v>104</v>
      </c>
      <c r="X152" s="12" t="s">
        <v>105</v>
      </c>
      <c r="Y152" s="12" t="s">
        <v>109</v>
      </c>
      <c r="AA152" s="12" t="s">
        <v>83</v>
      </c>
      <c r="AB152" s="6" t="s">
        <v>84</v>
      </c>
      <c r="AC152" s="12" t="s">
        <v>110</v>
      </c>
      <c r="AD152" s="12" t="s">
        <v>259</v>
      </c>
      <c r="AE152" s="2">
        <v>44653</v>
      </c>
      <c r="AF152" s="43" t="s">
        <v>87</v>
      </c>
      <c r="AG152" s="7" t="s">
        <v>111</v>
      </c>
      <c r="AH152" s="43">
        <v>48.115822353680201</v>
      </c>
      <c r="AI152" s="43">
        <v>-1.70856544106717</v>
      </c>
      <c r="AL152" s="43">
        <v>10</v>
      </c>
      <c r="AN152" s="46" t="s">
        <v>5240</v>
      </c>
      <c r="AO152" s="5" t="s">
        <v>89</v>
      </c>
      <c r="AP152" s="12" t="s">
        <v>259</v>
      </c>
      <c r="AR152" s="7" t="s">
        <v>90</v>
      </c>
      <c r="AT152" s="4" t="str">
        <f>CONCATENATE(AU152,", ",AV152,", ",AW152,", ",AX152,", ",AY152,", ",AZ152,", ",BA152)</f>
        <v>Europe, France, FR, Bretagne, Ille-et-Vilaine, Rennes, Campus Institut Agro Rennes</v>
      </c>
      <c r="AU152" s="1" t="s">
        <v>91</v>
      </c>
      <c r="AV152" s="1" t="s">
        <v>92</v>
      </c>
      <c r="AW152" s="1" t="s">
        <v>93</v>
      </c>
      <c r="AX152" s="1" t="s">
        <v>94</v>
      </c>
      <c r="AY152" s="1" t="s">
        <v>95</v>
      </c>
      <c r="AZ152" s="1" t="s">
        <v>96</v>
      </c>
      <c r="BA152" s="1" t="s">
        <v>5242</v>
      </c>
      <c r="BC152" s="43"/>
      <c r="BF152" s="43" t="s">
        <v>4596</v>
      </c>
      <c r="BG152" s="43" t="s">
        <v>93</v>
      </c>
      <c r="BH152" s="7" t="s">
        <v>97</v>
      </c>
      <c r="BJ152" s="7" t="s">
        <v>98</v>
      </c>
      <c r="BK152" s="7" t="s">
        <v>99</v>
      </c>
      <c r="BL152" s="7" t="s">
        <v>4597</v>
      </c>
      <c r="BM152" s="7" t="s">
        <v>4598</v>
      </c>
      <c r="BS152" s="12" t="s">
        <v>259</v>
      </c>
      <c r="BU152" s="43">
        <v>1</v>
      </c>
      <c r="BW152" s="43" t="s">
        <v>103</v>
      </c>
    </row>
    <row r="153" spans="3:75" x14ac:dyDescent="0.35">
      <c r="C153" s="43" t="str">
        <f t="shared" si="2"/>
        <v>IARA:BDT-04:2022: 152</v>
      </c>
      <c r="D153" s="43">
        <v>152</v>
      </c>
      <c r="E153" s="43" t="s">
        <v>5230</v>
      </c>
      <c r="F153" s="1" t="s">
        <v>73</v>
      </c>
      <c r="G153" s="43" t="s">
        <v>5243</v>
      </c>
      <c r="H153" s="2">
        <v>44653</v>
      </c>
      <c r="J153" s="12">
        <f>YEAR(H153)</f>
        <v>2022</v>
      </c>
      <c r="K153" s="12">
        <f>MONTH(H153)</f>
        <v>4</v>
      </c>
      <c r="L153" s="12">
        <f>DAY(H153)</f>
        <v>2</v>
      </c>
      <c r="M153" s="13"/>
      <c r="P153" s="12" t="s">
        <v>75</v>
      </c>
      <c r="Q153" s="12" t="str">
        <f>CONCATENATE(X153," ",Y153)</f>
        <v>Corvus monedula</v>
      </c>
      <c r="R153" s="14" t="str">
        <f>CONCATENATE(S153,", ",T153,", ",U153,", ",V153,", ",W153,", ",X153,", ",Y153)</f>
        <v>Animalia, Chordata, Aves, Passeriformes, Corvidae, Corvus, monedula</v>
      </c>
      <c r="S153" s="6" t="s">
        <v>76</v>
      </c>
      <c r="T153" s="6" t="s">
        <v>77</v>
      </c>
      <c r="U153" s="6" t="s">
        <v>78</v>
      </c>
      <c r="V153" s="12" t="s">
        <v>79</v>
      </c>
      <c r="W153" s="12" t="s">
        <v>104</v>
      </c>
      <c r="X153" s="12" t="s">
        <v>105</v>
      </c>
      <c r="Y153" s="12" t="s">
        <v>106</v>
      </c>
      <c r="AA153" s="12" t="s">
        <v>83</v>
      </c>
      <c r="AB153" s="6" t="s">
        <v>84</v>
      </c>
      <c r="AC153" s="12" t="s">
        <v>107</v>
      </c>
      <c r="AD153" s="12" t="s">
        <v>259</v>
      </c>
      <c r="AE153" s="2">
        <v>44653</v>
      </c>
      <c r="AF153" s="43" t="s">
        <v>87</v>
      </c>
      <c r="AG153" s="7" t="s">
        <v>108</v>
      </c>
      <c r="AH153" s="43">
        <v>48.115748947088001</v>
      </c>
      <c r="AI153" s="43">
        <v>-1.7084056919491299</v>
      </c>
      <c r="AL153" s="43">
        <v>10</v>
      </c>
      <c r="AN153" s="46" t="s">
        <v>5240</v>
      </c>
      <c r="AO153" s="5" t="s">
        <v>89</v>
      </c>
      <c r="AP153" s="12" t="s">
        <v>259</v>
      </c>
      <c r="AR153" s="7" t="s">
        <v>90</v>
      </c>
      <c r="AT153" s="4" t="str">
        <f>CONCATENATE(AU153,", ",AV153,", ",AW153,", ",AX153,", ",AY153,", ",AZ153,", ",BA153)</f>
        <v>Europe, France, FR, Bretagne, Ille-et-Vilaine, Rennes, Campus Institut Agro Rennes</v>
      </c>
      <c r="AU153" s="1" t="s">
        <v>91</v>
      </c>
      <c r="AV153" s="1" t="s">
        <v>92</v>
      </c>
      <c r="AW153" s="1" t="s">
        <v>93</v>
      </c>
      <c r="AX153" s="1" t="s">
        <v>94</v>
      </c>
      <c r="AY153" s="1" t="s">
        <v>95</v>
      </c>
      <c r="AZ153" s="1" t="s">
        <v>96</v>
      </c>
      <c r="BA153" s="1" t="s">
        <v>5242</v>
      </c>
      <c r="BC153" s="43"/>
      <c r="BF153" s="43" t="s">
        <v>4596</v>
      </c>
      <c r="BG153" s="43" t="s">
        <v>93</v>
      </c>
      <c r="BH153" s="7" t="s">
        <v>97</v>
      </c>
      <c r="BJ153" s="7" t="s">
        <v>98</v>
      </c>
      <c r="BK153" s="7" t="s">
        <v>99</v>
      </c>
      <c r="BL153" s="7" t="s">
        <v>4597</v>
      </c>
      <c r="BM153" s="7" t="s">
        <v>4598</v>
      </c>
      <c r="BS153" s="12" t="s">
        <v>259</v>
      </c>
      <c r="BU153" s="43">
        <v>1</v>
      </c>
      <c r="BW153" s="43" t="s">
        <v>103</v>
      </c>
    </row>
    <row r="154" spans="3:75" x14ac:dyDescent="0.35">
      <c r="C154" s="43" t="str">
        <f t="shared" si="2"/>
        <v>IARA:BDT-04:2022: 153</v>
      </c>
      <c r="D154" s="43">
        <v>153</v>
      </c>
      <c r="E154" s="43" t="s">
        <v>5230</v>
      </c>
      <c r="F154" s="1" t="s">
        <v>73</v>
      </c>
      <c r="G154" s="43" t="s">
        <v>5243</v>
      </c>
      <c r="H154" s="2">
        <v>44653</v>
      </c>
      <c r="J154" s="12">
        <f>YEAR(H154)</f>
        <v>2022</v>
      </c>
      <c r="K154" s="12">
        <f>MONTH(H154)</f>
        <v>4</v>
      </c>
      <c r="L154" s="12">
        <f>DAY(H154)</f>
        <v>2</v>
      </c>
      <c r="M154" s="13"/>
      <c r="P154" s="12" t="s">
        <v>75</v>
      </c>
      <c r="Q154" s="12" t="str">
        <f>CONCATENATE(X154," ",Y154)</f>
        <v>Corvus monedula</v>
      </c>
      <c r="R154" s="14" t="str">
        <f>CONCATENATE(S154,", ",T154,", ",U154,", ",V154,", ",W154,", ",X154,", ",Y154)</f>
        <v>Animalia, Chordata, Aves, Passeriformes, Corvidae, Corvus, monedula</v>
      </c>
      <c r="S154" s="6" t="s">
        <v>76</v>
      </c>
      <c r="T154" s="6" t="s">
        <v>77</v>
      </c>
      <c r="U154" s="6" t="s">
        <v>78</v>
      </c>
      <c r="V154" s="12" t="s">
        <v>79</v>
      </c>
      <c r="W154" s="12" t="s">
        <v>104</v>
      </c>
      <c r="X154" s="12" t="s">
        <v>105</v>
      </c>
      <c r="Y154" s="12" t="s">
        <v>106</v>
      </c>
      <c r="AA154" s="12" t="s">
        <v>83</v>
      </c>
      <c r="AB154" s="6" t="s">
        <v>84</v>
      </c>
      <c r="AC154" s="12" t="s">
        <v>107</v>
      </c>
      <c r="AD154" s="12" t="s">
        <v>259</v>
      </c>
      <c r="AE154" s="2">
        <v>44653</v>
      </c>
      <c r="AF154" s="43" t="s">
        <v>87</v>
      </c>
      <c r="AG154" s="7" t="s">
        <v>108</v>
      </c>
      <c r="AH154" s="43">
        <v>48.115755982523197</v>
      </c>
      <c r="AI154" s="43">
        <v>-1.70837227371475</v>
      </c>
      <c r="AL154" s="43">
        <v>10</v>
      </c>
      <c r="AN154" s="46" t="s">
        <v>5240</v>
      </c>
      <c r="AO154" s="5" t="s">
        <v>89</v>
      </c>
      <c r="AP154" s="12" t="s">
        <v>259</v>
      </c>
      <c r="AR154" s="7" t="s">
        <v>90</v>
      </c>
      <c r="AT154" s="4" t="str">
        <f>CONCATENATE(AU154,", ",AV154,", ",AW154,", ",AX154,", ",AY154,", ",AZ154,", ",BA154)</f>
        <v>Europe, France, FR, Bretagne, Ille-et-Vilaine, Rennes, Campus Institut Agro Rennes</v>
      </c>
      <c r="AU154" s="1" t="s">
        <v>91</v>
      </c>
      <c r="AV154" s="1" t="s">
        <v>92</v>
      </c>
      <c r="AW154" s="1" t="s">
        <v>93</v>
      </c>
      <c r="AX154" s="1" t="s">
        <v>94</v>
      </c>
      <c r="AY154" s="1" t="s">
        <v>95</v>
      </c>
      <c r="AZ154" s="1" t="s">
        <v>96</v>
      </c>
      <c r="BA154" s="1" t="s">
        <v>5242</v>
      </c>
      <c r="BC154" s="43"/>
      <c r="BF154" s="43" t="s">
        <v>4596</v>
      </c>
      <c r="BG154" s="43" t="s">
        <v>93</v>
      </c>
      <c r="BH154" s="7" t="s">
        <v>97</v>
      </c>
      <c r="BJ154" s="7" t="s">
        <v>98</v>
      </c>
      <c r="BK154" s="7" t="s">
        <v>99</v>
      </c>
      <c r="BL154" s="7" t="s">
        <v>4597</v>
      </c>
      <c r="BM154" s="7" t="s">
        <v>4598</v>
      </c>
      <c r="BS154" s="12" t="s">
        <v>259</v>
      </c>
      <c r="BU154" s="43">
        <v>1</v>
      </c>
      <c r="BW154" s="43" t="s">
        <v>103</v>
      </c>
    </row>
    <row r="155" spans="3:75" x14ac:dyDescent="0.35">
      <c r="C155" s="43" t="str">
        <f t="shared" si="2"/>
        <v>IARA:BDT-04:2022: 154</v>
      </c>
      <c r="D155" s="43">
        <v>154</v>
      </c>
      <c r="E155" s="43" t="s">
        <v>5230</v>
      </c>
      <c r="F155" s="1" t="s">
        <v>73</v>
      </c>
      <c r="G155" s="43" t="s">
        <v>5243</v>
      </c>
      <c r="H155" s="2">
        <v>44653</v>
      </c>
      <c r="J155" s="12">
        <f>YEAR(H155)</f>
        <v>2022</v>
      </c>
      <c r="K155" s="12">
        <f>MONTH(H155)</f>
        <v>4</v>
      </c>
      <c r="L155" s="12">
        <f>DAY(H155)</f>
        <v>2</v>
      </c>
      <c r="M155" s="13"/>
      <c r="P155" s="12" t="s">
        <v>75</v>
      </c>
      <c r="Q155" s="12" t="str">
        <f>CONCATENATE(X155," ",Y155)</f>
        <v>Fringilla coelebs</v>
      </c>
      <c r="R155" s="14" t="str">
        <f>CONCATENATE(S155,", ",T155,", ",U155,", ",V155,", ",W155,", ",X155,", ",Y155)</f>
        <v>Animalia, Chordata, Aves, Passeriformes, Fringillidae, Fringilla, coelebs</v>
      </c>
      <c r="S155" s="6" t="s">
        <v>76</v>
      </c>
      <c r="T155" s="6" t="s">
        <v>77</v>
      </c>
      <c r="U155" s="6" t="s">
        <v>78</v>
      </c>
      <c r="V155" s="12" t="s">
        <v>79</v>
      </c>
      <c r="W155" s="12" t="s">
        <v>165</v>
      </c>
      <c r="X155" s="12" t="s">
        <v>166</v>
      </c>
      <c r="Y155" s="12" t="s">
        <v>167</v>
      </c>
      <c r="AA155" s="12" t="s">
        <v>83</v>
      </c>
      <c r="AB155" s="6" t="s">
        <v>84</v>
      </c>
      <c r="AC155" s="12" t="s">
        <v>168</v>
      </c>
      <c r="AD155" s="12" t="s">
        <v>259</v>
      </c>
      <c r="AE155" s="2">
        <v>44653</v>
      </c>
      <c r="AF155" s="43" t="s">
        <v>87</v>
      </c>
      <c r="AG155" s="7" t="s">
        <v>169</v>
      </c>
      <c r="AH155" s="43">
        <v>48.115031665794099</v>
      </c>
      <c r="AI155" s="43">
        <v>-1.7083843020006899</v>
      </c>
      <c r="AL155" s="43">
        <v>10</v>
      </c>
      <c r="AN155" s="46" t="s">
        <v>5240</v>
      </c>
      <c r="AO155" s="5" t="s">
        <v>89</v>
      </c>
      <c r="AP155" s="12" t="s">
        <v>259</v>
      </c>
      <c r="AR155" s="7" t="s">
        <v>90</v>
      </c>
      <c r="AT155" s="4" t="str">
        <f>CONCATENATE(AU155,", ",AV155,", ",AW155,", ",AX155,", ",AY155,", ",AZ155,", ",BA155)</f>
        <v>Europe, France, FR, Bretagne, Ille-et-Vilaine, Rennes, Campus Institut Agro Rennes</v>
      </c>
      <c r="AU155" s="1" t="s">
        <v>91</v>
      </c>
      <c r="AV155" s="1" t="s">
        <v>92</v>
      </c>
      <c r="AW155" s="1" t="s">
        <v>93</v>
      </c>
      <c r="AX155" s="1" t="s">
        <v>94</v>
      </c>
      <c r="AY155" s="1" t="s">
        <v>95</v>
      </c>
      <c r="AZ155" s="1" t="s">
        <v>96</v>
      </c>
      <c r="BA155" s="1" t="s">
        <v>5242</v>
      </c>
      <c r="BC155" s="43"/>
      <c r="BF155" s="43" t="s">
        <v>4596</v>
      </c>
      <c r="BG155" s="43" t="s">
        <v>93</v>
      </c>
      <c r="BH155" s="7" t="s">
        <v>97</v>
      </c>
      <c r="BJ155" s="7" t="s">
        <v>98</v>
      </c>
      <c r="BK155" s="7" t="s">
        <v>99</v>
      </c>
      <c r="BL155" s="7" t="s">
        <v>4597</v>
      </c>
      <c r="BM155" s="7" t="s">
        <v>4598</v>
      </c>
      <c r="BS155" s="12" t="s">
        <v>259</v>
      </c>
      <c r="BU155" s="43">
        <v>1</v>
      </c>
      <c r="BW155" s="43" t="s">
        <v>103</v>
      </c>
    </row>
    <row r="156" spans="3:75" x14ac:dyDescent="0.35">
      <c r="C156" s="43" t="str">
        <f t="shared" si="2"/>
        <v>IARA:BDT-04:2022: 155</v>
      </c>
      <c r="D156" s="43">
        <v>155</v>
      </c>
      <c r="E156" s="43" t="s">
        <v>5230</v>
      </c>
      <c r="F156" s="1" t="s">
        <v>73</v>
      </c>
      <c r="G156" s="43" t="s">
        <v>5243</v>
      </c>
      <c r="H156" s="2">
        <v>44653</v>
      </c>
      <c r="J156" s="12">
        <f>YEAR(H156)</f>
        <v>2022</v>
      </c>
      <c r="K156" s="12">
        <f>MONTH(H156)</f>
        <v>4</v>
      </c>
      <c r="L156" s="12">
        <f>DAY(H156)</f>
        <v>2</v>
      </c>
      <c r="M156" s="13"/>
      <c r="P156" s="12" t="s">
        <v>75</v>
      </c>
      <c r="Q156" s="12" t="str">
        <f>CONCATENATE(X156," ",Y156)</f>
        <v>Parus major</v>
      </c>
      <c r="R156" s="14" t="str">
        <f>CONCATENATE(S156,", ",T156,", ",U156,", ",V156,", ",W156,", ",X156,", ",Y156)</f>
        <v>Animalia, Chordata, Aves, Passeriformes, Paridae, Parus, major</v>
      </c>
      <c r="S156" s="6" t="s">
        <v>76</v>
      </c>
      <c r="T156" s="6" t="s">
        <v>77</v>
      </c>
      <c r="U156" s="6" t="s">
        <v>78</v>
      </c>
      <c r="V156" s="12" t="s">
        <v>79</v>
      </c>
      <c r="W156" s="12" t="s">
        <v>135</v>
      </c>
      <c r="X156" s="12" t="s">
        <v>140</v>
      </c>
      <c r="Y156" s="12" t="s">
        <v>141</v>
      </c>
      <c r="AA156" s="12" t="s">
        <v>83</v>
      </c>
      <c r="AB156" s="6" t="s">
        <v>84</v>
      </c>
      <c r="AC156" s="12" t="s">
        <v>142</v>
      </c>
      <c r="AD156" s="12" t="s">
        <v>259</v>
      </c>
      <c r="AE156" s="2">
        <v>44653</v>
      </c>
      <c r="AF156" s="43" t="s">
        <v>87</v>
      </c>
      <c r="AG156" s="7" t="s">
        <v>143</v>
      </c>
      <c r="AH156" s="43">
        <v>48.114893413841898</v>
      </c>
      <c r="AI156" s="43">
        <v>-1.7082783533462</v>
      </c>
      <c r="AL156" s="43">
        <v>10</v>
      </c>
      <c r="AN156" s="46" t="s">
        <v>5240</v>
      </c>
      <c r="AO156" s="5" t="s">
        <v>89</v>
      </c>
      <c r="AP156" s="12" t="s">
        <v>259</v>
      </c>
      <c r="AR156" s="7" t="s">
        <v>90</v>
      </c>
      <c r="AT156" s="4" t="str">
        <f>CONCATENATE(AU156,", ",AV156,", ",AW156,", ",AX156,", ",AY156,", ",AZ156,", ",BA156)</f>
        <v>Europe, France, FR, Bretagne, Ille-et-Vilaine, Rennes, Campus Institut Agro Rennes</v>
      </c>
      <c r="AU156" s="1" t="s">
        <v>91</v>
      </c>
      <c r="AV156" s="1" t="s">
        <v>92</v>
      </c>
      <c r="AW156" s="1" t="s">
        <v>93</v>
      </c>
      <c r="AX156" s="1" t="s">
        <v>94</v>
      </c>
      <c r="AY156" s="1" t="s">
        <v>95</v>
      </c>
      <c r="AZ156" s="1" t="s">
        <v>96</v>
      </c>
      <c r="BA156" s="1" t="s">
        <v>5242</v>
      </c>
      <c r="BC156" s="43"/>
      <c r="BF156" s="43" t="s">
        <v>4596</v>
      </c>
      <c r="BG156" s="43" t="s">
        <v>93</v>
      </c>
      <c r="BH156" s="7" t="s">
        <v>97</v>
      </c>
      <c r="BJ156" s="7" t="s">
        <v>98</v>
      </c>
      <c r="BK156" s="7" t="s">
        <v>99</v>
      </c>
      <c r="BL156" s="7" t="s">
        <v>4597</v>
      </c>
      <c r="BM156" s="7" t="s">
        <v>4598</v>
      </c>
      <c r="BS156" s="12" t="s">
        <v>259</v>
      </c>
      <c r="BU156" s="43">
        <v>1</v>
      </c>
      <c r="BW156" s="43" t="s">
        <v>103</v>
      </c>
    </row>
    <row r="157" spans="3:75" x14ac:dyDescent="0.35">
      <c r="C157" s="43" t="str">
        <f t="shared" si="2"/>
        <v>IARA:BDT-04:2022: 156</v>
      </c>
      <c r="D157" s="43">
        <v>156</v>
      </c>
      <c r="E157" s="43" t="s">
        <v>5230</v>
      </c>
      <c r="F157" s="1" t="s">
        <v>73</v>
      </c>
      <c r="G157" s="43" t="s">
        <v>5243</v>
      </c>
      <c r="H157" s="2">
        <v>44653</v>
      </c>
      <c r="J157" s="12">
        <f>YEAR(H157)</f>
        <v>2022</v>
      </c>
      <c r="K157" s="12">
        <f>MONTH(H157)</f>
        <v>4</v>
      </c>
      <c r="L157" s="12">
        <f>DAY(H157)</f>
        <v>2</v>
      </c>
      <c r="M157" s="13"/>
      <c r="P157" s="12" t="s">
        <v>75</v>
      </c>
      <c r="Q157" s="12" t="str">
        <f>CONCATENATE(X157," ",Y157)</f>
        <v>Columba palumbus</v>
      </c>
      <c r="R157" s="14" t="str">
        <f>CONCATENATE(S157,", ",T157,", ",U157,", ",V157,", ",W157,", ",X157,", ",Y157)</f>
        <v>Animalia, Chordata, Aves, Columbiformes, Columbidae, Columba, palumbus</v>
      </c>
      <c r="S157" s="6" t="s">
        <v>76</v>
      </c>
      <c r="T157" s="6" t="s">
        <v>77</v>
      </c>
      <c r="U157" s="6" t="s">
        <v>78</v>
      </c>
      <c r="V157" s="12" t="s">
        <v>159</v>
      </c>
      <c r="W157" s="12" t="s">
        <v>160</v>
      </c>
      <c r="X157" s="12" t="s">
        <v>161</v>
      </c>
      <c r="Y157" s="12" t="s">
        <v>162</v>
      </c>
      <c r="AA157" s="12" t="s">
        <v>83</v>
      </c>
      <c r="AB157" s="6" t="s">
        <v>84</v>
      </c>
      <c r="AC157" s="12" t="s">
        <v>163</v>
      </c>
      <c r="AD157" s="12" t="s">
        <v>259</v>
      </c>
      <c r="AE157" s="2">
        <v>44653</v>
      </c>
      <c r="AF157" s="43" t="s">
        <v>87</v>
      </c>
      <c r="AG157" s="7" t="s">
        <v>164</v>
      </c>
      <c r="AH157" s="43">
        <v>48.114761687212699</v>
      </c>
      <c r="AI157" s="43">
        <v>-1.70786658368921</v>
      </c>
      <c r="AL157" s="43">
        <v>10</v>
      </c>
      <c r="AN157" s="46" t="s">
        <v>5240</v>
      </c>
      <c r="AO157" s="5" t="s">
        <v>89</v>
      </c>
      <c r="AP157" s="12" t="s">
        <v>259</v>
      </c>
      <c r="AR157" s="7" t="s">
        <v>90</v>
      </c>
      <c r="AT157" s="4" t="str">
        <f>CONCATENATE(AU157,", ",AV157,", ",AW157,", ",AX157,", ",AY157,", ",AZ157,", ",BA157)</f>
        <v>Europe, France, FR, Bretagne, Ille-et-Vilaine, Rennes, Campus Institut Agro Rennes</v>
      </c>
      <c r="AU157" s="1" t="s">
        <v>91</v>
      </c>
      <c r="AV157" s="1" t="s">
        <v>92</v>
      </c>
      <c r="AW157" s="1" t="s">
        <v>93</v>
      </c>
      <c r="AX157" s="1" t="s">
        <v>94</v>
      </c>
      <c r="AY157" s="1" t="s">
        <v>95</v>
      </c>
      <c r="AZ157" s="1" t="s">
        <v>96</v>
      </c>
      <c r="BA157" s="1" t="s">
        <v>5242</v>
      </c>
      <c r="BC157" s="43"/>
      <c r="BF157" s="43" t="s">
        <v>4596</v>
      </c>
      <c r="BG157" s="43" t="s">
        <v>93</v>
      </c>
      <c r="BH157" s="7" t="s">
        <v>97</v>
      </c>
      <c r="BJ157" s="7" t="s">
        <v>98</v>
      </c>
      <c r="BK157" s="7" t="s">
        <v>99</v>
      </c>
      <c r="BL157" s="7" t="s">
        <v>4597</v>
      </c>
      <c r="BM157" s="7" t="s">
        <v>4598</v>
      </c>
      <c r="BS157" s="12" t="s">
        <v>259</v>
      </c>
      <c r="BU157" s="43">
        <v>1</v>
      </c>
      <c r="BW157" s="43" t="s">
        <v>103</v>
      </c>
    </row>
    <row r="158" spans="3:75" x14ac:dyDescent="0.35">
      <c r="C158" s="43" t="str">
        <f t="shared" si="2"/>
        <v>IARA:BDT-04:2022: 157</v>
      </c>
      <c r="D158" s="43">
        <v>157</v>
      </c>
      <c r="E158" s="43" t="s">
        <v>5230</v>
      </c>
      <c r="F158" s="1" t="s">
        <v>73</v>
      </c>
      <c r="G158" s="43" t="s">
        <v>5243</v>
      </c>
      <c r="H158" s="2">
        <v>44653</v>
      </c>
      <c r="J158" s="12">
        <f>YEAR(H158)</f>
        <v>2022</v>
      </c>
      <c r="K158" s="12">
        <f>MONTH(H158)</f>
        <v>4</v>
      </c>
      <c r="L158" s="12">
        <f>DAY(H158)</f>
        <v>2</v>
      </c>
      <c r="M158" s="13"/>
      <c r="P158" s="12" t="s">
        <v>75</v>
      </c>
      <c r="Q158" s="12" t="str">
        <f>CONCATENATE(X158," ",Y158)</f>
        <v>Turdus merula</v>
      </c>
      <c r="R158" s="14" t="str">
        <f>CONCATENATE(S158,", ",T158,", ",U158,", ",V158,", ",W158,", ",X158,", ",Y158)</f>
        <v>Animalia, Chordata, Aves, Passeriformes, Turdidae, Turdus, merula</v>
      </c>
      <c r="S158" s="6" t="s">
        <v>76</v>
      </c>
      <c r="T158" s="6" t="s">
        <v>77</v>
      </c>
      <c r="U158" s="6" t="s">
        <v>78</v>
      </c>
      <c r="V158" s="17" t="s">
        <v>79</v>
      </c>
      <c r="W158" s="17" t="s">
        <v>126</v>
      </c>
      <c r="X158" s="17" t="s">
        <v>127</v>
      </c>
      <c r="Y158" s="17" t="s">
        <v>132</v>
      </c>
      <c r="AA158" s="12" t="s">
        <v>83</v>
      </c>
      <c r="AB158" s="6" t="s">
        <v>84</v>
      </c>
      <c r="AC158" s="12" t="s">
        <v>133</v>
      </c>
      <c r="AD158" s="12" t="s">
        <v>259</v>
      </c>
      <c r="AE158" s="2">
        <v>44653</v>
      </c>
      <c r="AF158" s="43" t="s">
        <v>87</v>
      </c>
      <c r="AG158" s="7" t="s">
        <v>134</v>
      </c>
      <c r="AH158" s="43">
        <v>48.114841196838199</v>
      </c>
      <c r="AI158" s="43">
        <v>-1.7078736711926601</v>
      </c>
      <c r="AL158" s="43">
        <v>10</v>
      </c>
      <c r="AN158" s="46" t="s">
        <v>5240</v>
      </c>
      <c r="AO158" s="5" t="s">
        <v>89</v>
      </c>
      <c r="AP158" s="12" t="s">
        <v>259</v>
      </c>
      <c r="AR158" s="7" t="s">
        <v>90</v>
      </c>
      <c r="AT158" s="4" t="str">
        <f>CONCATENATE(AU158,", ",AV158,", ",AW158,", ",AX158,", ",AY158,", ",AZ158,", ",BA158)</f>
        <v>Europe, France, FR, Bretagne, Ille-et-Vilaine, Rennes, Campus Institut Agro Rennes</v>
      </c>
      <c r="AU158" s="1" t="s">
        <v>91</v>
      </c>
      <c r="AV158" s="1" t="s">
        <v>92</v>
      </c>
      <c r="AW158" s="1" t="s">
        <v>93</v>
      </c>
      <c r="AX158" s="1" t="s">
        <v>94</v>
      </c>
      <c r="AY158" s="1" t="s">
        <v>95</v>
      </c>
      <c r="AZ158" s="1" t="s">
        <v>96</v>
      </c>
      <c r="BA158" s="1" t="s">
        <v>5242</v>
      </c>
      <c r="BC158" s="43"/>
      <c r="BF158" s="43" t="s">
        <v>4596</v>
      </c>
      <c r="BG158" s="43" t="s">
        <v>93</v>
      </c>
      <c r="BH158" s="7" t="s">
        <v>97</v>
      </c>
      <c r="BJ158" s="7" t="s">
        <v>98</v>
      </c>
      <c r="BK158" s="7" t="s">
        <v>99</v>
      </c>
      <c r="BL158" s="7" t="s">
        <v>4597</v>
      </c>
      <c r="BM158" s="7" t="s">
        <v>4598</v>
      </c>
      <c r="BS158" s="12" t="s">
        <v>259</v>
      </c>
      <c r="BU158" s="43">
        <v>1</v>
      </c>
      <c r="BW158" s="43" t="s">
        <v>103</v>
      </c>
    </row>
    <row r="159" spans="3:75" x14ac:dyDescent="0.35">
      <c r="C159" s="43" t="str">
        <f t="shared" si="2"/>
        <v>IARA:BDT-04:2022: 158</v>
      </c>
      <c r="D159" s="43">
        <v>158</v>
      </c>
      <c r="E159" s="43" t="s">
        <v>5230</v>
      </c>
      <c r="F159" s="1" t="s">
        <v>73</v>
      </c>
      <c r="G159" s="43" t="s">
        <v>5243</v>
      </c>
      <c r="H159" s="2">
        <v>44653</v>
      </c>
      <c r="J159" s="12">
        <f>YEAR(H159)</f>
        <v>2022</v>
      </c>
      <c r="K159" s="12">
        <f>MONTH(H159)</f>
        <v>4</v>
      </c>
      <c r="L159" s="12">
        <f>DAY(H159)</f>
        <v>2</v>
      </c>
      <c r="M159" s="13"/>
      <c r="P159" s="12" t="s">
        <v>75</v>
      </c>
      <c r="Q159" s="12" t="str">
        <f>CONCATENATE(X159," ",Y159)</f>
        <v>Troglodytes troglodytes</v>
      </c>
      <c r="R159" s="14" t="str">
        <f>CONCATENATE(S159,", ",T159,", ",U159,", ",V159,", ",W159,", ",X159,", ",Y159)</f>
        <v>Animalia, Chordata, Aves, Passeriformes, Troglodytidae, Troglodytes, troglodytes</v>
      </c>
      <c r="S159" s="6" t="s">
        <v>76</v>
      </c>
      <c r="T159" s="6" t="s">
        <v>77</v>
      </c>
      <c r="U159" s="6" t="s">
        <v>78</v>
      </c>
      <c r="V159" s="12" t="s">
        <v>79</v>
      </c>
      <c r="W159" s="12" t="s">
        <v>197</v>
      </c>
      <c r="X159" s="12" t="s">
        <v>198</v>
      </c>
      <c r="Y159" s="12" t="s">
        <v>199</v>
      </c>
      <c r="AA159" s="12" t="s">
        <v>83</v>
      </c>
      <c r="AB159" s="6" t="s">
        <v>84</v>
      </c>
      <c r="AC159" s="12" t="s">
        <v>200</v>
      </c>
      <c r="AD159" s="12" t="s">
        <v>259</v>
      </c>
      <c r="AE159" s="2">
        <v>44653</v>
      </c>
      <c r="AF159" s="43" t="s">
        <v>87</v>
      </c>
      <c r="AG159" s="7" t="s">
        <v>201</v>
      </c>
      <c r="AH159" s="43">
        <v>48.114547063387597</v>
      </c>
      <c r="AI159" s="43">
        <v>-1.7081027872029799</v>
      </c>
      <c r="AL159" s="43">
        <v>10</v>
      </c>
      <c r="AN159" s="46" t="s">
        <v>5240</v>
      </c>
      <c r="AO159" s="5" t="s">
        <v>89</v>
      </c>
      <c r="AP159" s="12" t="s">
        <v>259</v>
      </c>
      <c r="AR159" s="7" t="s">
        <v>90</v>
      </c>
      <c r="AT159" s="4" t="str">
        <f>CONCATENATE(AU159,", ",AV159,", ",AW159,", ",AX159,", ",AY159,", ",AZ159,", ",BA159)</f>
        <v>Europe, France, FR, Bretagne, Ille-et-Vilaine, Rennes, Campus Institut Agro Rennes</v>
      </c>
      <c r="AU159" s="1" t="s">
        <v>91</v>
      </c>
      <c r="AV159" s="1" t="s">
        <v>92</v>
      </c>
      <c r="AW159" s="1" t="s">
        <v>93</v>
      </c>
      <c r="AX159" s="1" t="s">
        <v>94</v>
      </c>
      <c r="AY159" s="1" t="s">
        <v>95</v>
      </c>
      <c r="AZ159" s="1" t="s">
        <v>96</v>
      </c>
      <c r="BA159" s="1" t="s">
        <v>5242</v>
      </c>
      <c r="BC159" s="43"/>
      <c r="BF159" s="43" t="s">
        <v>4596</v>
      </c>
      <c r="BG159" s="43" t="s">
        <v>93</v>
      </c>
      <c r="BH159" s="7" t="s">
        <v>97</v>
      </c>
      <c r="BJ159" s="7" t="s">
        <v>98</v>
      </c>
      <c r="BK159" s="7" t="s">
        <v>99</v>
      </c>
      <c r="BL159" s="7" t="s">
        <v>4597</v>
      </c>
      <c r="BM159" s="7" t="s">
        <v>4598</v>
      </c>
      <c r="BS159" s="12" t="s">
        <v>259</v>
      </c>
      <c r="BU159" s="43">
        <v>1</v>
      </c>
      <c r="BW159" s="43" t="s">
        <v>103</v>
      </c>
    </row>
    <row r="160" spans="3:75" x14ac:dyDescent="0.35">
      <c r="C160" s="43" t="str">
        <f t="shared" si="2"/>
        <v>IARA:BDT-04:2022: 159</v>
      </c>
      <c r="D160" s="43">
        <v>159</v>
      </c>
      <c r="E160" s="43" t="s">
        <v>5230</v>
      </c>
      <c r="F160" s="1" t="s">
        <v>73</v>
      </c>
      <c r="G160" s="43" t="s">
        <v>5243</v>
      </c>
      <c r="H160" s="2">
        <v>44653</v>
      </c>
      <c r="J160" s="12">
        <f>YEAR(H160)</f>
        <v>2022</v>
      </c>
      <c r="K160" s="12">
        <f>MONTH(H160)</f>
        <v>4</v>
      </c>
      <c r="L160" s="12">
        <f>DAY(H160)</f>
        <v>2</v>
      </c>
      <c r="M160" s="13"/>
      <c r="P160" s="12" t="s">
        <v>75</v>
      </c>
      <c r="Q160" s="12" t="str">
        <f>CONCATENATE(X160," ",Y160)</f>
        <v>Turdus merula</v>
      </c>
      <c r="R160" s="14" t="str">
        <f>CONCATENATE(S160,", ",T160,", ",U160,", ",V160,", ",W160,", ",X160,", ",Y160)</f>
        <v>Animalia, Chordata, Aves, Passeriformes, Turdidae, Turdus, merula</v>
      </c>
      <c r="S160" s="6" t="s">
        <v>76</v>
      </c>
      <c r="T160" s="6" t="s">
        <v>77</v>
      </c>
      <c r="U160" s="6" t="s">
        <v>78</v>
      </c>
      <c r="V160" s="17" t="s">
        <v>79</v>
      </c>
      <c r="W160" s="17" t="s">
        <v>126</v>
      </c>
      <c r="X160" s="17" t="s">
        <v>127</v>
      </c>
      <c r="Y160" s="17" t="s">
        <v>132</v>
      </c>
      <c r="AA160" s="12" t="s">
        <v>83</v>
      </c>
      <c r="AB160" s="6" t="s">
        <v>84</v>
      </c>
      <c r="AC160" s="12" t="s">
        <v>133</v>
      </c>
      <c r="AD160" s="12" t="s">
        <v>259</v>
      </c>
      <c r="AE160" s="2">
        <v>44653</v>
      </c>
      <c r="AF160" s="43" t="s">
        <v>87</v>
      </c>
      <c r="AG160" s="7" t="s">
        <v>134</v>
      </c>
      <c r="AH160" s="43">
        <v>48.114099757943599</v>
      </c>
      <c r="AI160" s="43">
        <v>-1.70802886849365</v>
      </c>
      <c r="AL160" s="43">
        <v>10</v>
      </c>
      <c r="AN160" s="46" t="s">
        <v>5240</v>
      </c>
      <c r="AO160" s="5" t="s">
        <v>89</v>
      </c>
      <c r="AP160" s="12" t="s">
        <v>259</v>
      </c>
      <c r="AR160" s="7" t="s">
        <v>90</v>
      </c>
      <c r="AT160" s="4" t="str">
        <f>CONCATENATE(AU160,", ",AV160,", ",AW160,", ",AX160,", ",AY160,", ",AZ160,", ",BA160)</f>
        <v>Europe, France, FR, Bretagne, Ille-et-Vilaine, Rennes, Campus Institut Agro Rennes</v>
      </c>
      <c r="AU160" s="1" t="s">
        <v>91</v>
      </c>
      <c r="AV160" s="1" t="s">
        <v>92</v>
      </c>
      <c r="AW160" s="1" t="s">
        <v>93</v>
      </c>
      <c r="AX160" s="1" t="s">
        <v>94</v>
      </c>
      <c r="AY160" s="1" t="s">
        <v>95</v>
      </c>
      <c r="AZ160" s="1" t="s">
        <v>96</v>
      </c>
      <c r="BA160" s="1" t="s">
        <v>5242</v>
      </c>
      <c r="BC160" s="43"/>
      <c r="BF160" s="43" t="s">
        <v>4596</v>
      </c>
      <c r="BG160" s="43" t="s">
        <v>93</v>
      </c>
      <c r="BH160" s="7" t="s">
        <v>97</v>
      </c>
      <c r="BJ160" s="7" t="s">
        <v>98</v>
      </c>
      <c r="BK160" s="7" t="s">
        <v>99</v>
      </c>
      <c r="BL160" s="7" t="s">
        <v>4597</v>
      </c>
      <c r="BM160" s="7" t="s">
        <v>4598</v>
      </c>
      <c r="BS160" s="12" t="s">
        <v>259</v>
      </c>
      <c r="BU160" s="43">
        <v>1</v>
      </c>
      <c r="BW160" s="43" t="s">
        <v>103</v>
      </c>
    </row>
    <row r="161" spans="3:75" x14ac:dyDescent="0.35">
      <c r="C161" s="43" t="str">
        <f t="shared" si="2"/>
        <v>IARA:BDT-04:2022: 160</v>
      </c>
      <c r="D161" s="43">
        <v>160</v>
      </c>
      <c r="E161" s="43" t="s">
        <v>5230</v>
      </c>
      <c r="F161" s="1" t="s">
        <v>73</v>
      </c>
      <c r="G161" s="43" t="s">
        <v>5243</v>
      </c>
      <c r="H161" s="2">
        <v>44653</v>
      </c>
      <c r="J161" s="12">
        <f>YEAR(H161)</f>
        <v>2022</v>
      </c>
      <c r="K161" s="12">
        <f>MONTH(H161)</f>
        <v>4</v>
      </c>
      <c r="L161" s="12">
        <f>DAY(H161)</f>
        <v>2</v>
      </c>
      <c r="M161" s="13"/>
      <c r="P161" s="12" t="s">
        <v>75</v>
      </c>
      <c r="Q161" s="12" t="str">
        <f>CONCATENATE(X161," ",Y161)</f>
        <v>Parus major</v>
      </c>
      <c r="R161" s="14" t="str">
        <f>CONCATENATE(S161,", ",T161,", ",U161,", ",V161,", ",W161,", ",X161,", ",Y161)</f>
        <v>Animalia, Chordata, Aves, Passeriformes, Paridae, Parus, major</v>
      </c>
      <c r="S161" s="6" t="s">
        <v>76</v>
      </c>
      <c r="T161" s="6" t="s">
        <v>77</v>
      </c>
      <c r="U161" s="6" t="s">
        <v>78</v>
      </c>
      <c r="V161" s="12" t="s">
        <v>79</v>
      </c>
      <c r="W161" s="12" t="s">
        <v>135</v>
      </c>
      <c r="X161" s="12" t="s">
        <v>140</v>
      </c>
      <c r="Y161" s="12" t="s">
        <v>141</v>
      </c>
      <c r="AA161" s="12" t="s">
        <v>83</v>
      </c>
      <c r="AB161" s="6" t="s">
        <v>84</v>
      </c>
      <c r="AC161" s="12" t="s">
        <v>142</v>
      </c>
      <c r="AD161" s="12" t="s">
        <v>259</v>
      </c>
      <c r="AE161" s="2">
        <v>44653</v>
      </c>
      <c r="AF161" s="43" t="s">
        <v>87</v>
      </c>
      <c r="AG161" s="7" t="s">
        <v>143</v>
      </c>
      <c r="AH161" s="43">
        <v>48.114228007778401</v>
      </c>
      <c r="AI161" s="43">
        <v>-1.70809987878132</v>
      </c>
      <c r="AL161" s="43">
        <v>10</v>
      </c>
      <c r="AN161" s="46" t="s">
        <v>5240</v>
      </c>
      <c r="AO161" s="5" t="s">
        <v>89</v>
      </c>
      <c r="AP161" s="12" t="s">
        <v>259</v>
      </c>
      <c r="AR161" s="7" t="s">
        <v>90</v>
      </c>
      <c r="AT161" s="4" t="str">
        <f>CONCATENATE(AU161,", ",AV161,", ",AW161,", ",AX161,", ",AY161,", ",AZ161,", ",BA161)</f>
        <v>Europe, France, FR, Bretagne, Ille-et-Vilaine, Rennes, Campus Institut Agro Rennes</v>
      </c>
      <c r="AU161" s="1" t="s">
        <v>91</v>
      </c>
      <c r="AV161" s="1" t="s">
        <v>92</v>
      </c>
      <c r="AW161" s="1" t="s">
        <v>93</v>
      </c>
      <c r="AX161" s="1" t="s">
        <v>94</v>
      </c>
      <c r="AY161" s="1" t="s">
        <v>95</v>
      </c>
      <c r="AZ161" s="1" t="s">
        <v>96</v>
      </c>
      <c r="BA161" s="1" t="s">
        <v>5242</v>
      </c>
      <c r="BC161" s="43"/>
      <c r="BF161" s="43" t="s">
        <v>4596</v>
      </c>
      <c r="BG161" s="43" t="s">
        <v>93</v>
      </c>
      <c r="BH161" s="7" t="s">
        <v>97</v>
      </c>
      <c r="BJ161" s="7" t="s">
        <v>98</v>
      </c>
      <c r="BK161" s="7" t="s">
        <v>99</v>
      </c>
      <c r="BL161" s="7" t="s">
        <v>4597</v>
      </c>
      <c r="BM161" s="7" t="s">
        <v>4598</v>
      </c>
      <c r="BS161" s="12" t="s">
        <v>259</v>
      </c>
      <c r="BU161" s="43">
        <v>1</v>
      </c>
      <c r="BW161" s="43" t="s">
        <v>103</v>
      </c>
    </row>
    <row r="162" spans="3:75" x14ac:dyDescent="0.35">
      <c r="C162" s="43" t="str">
        <f t="shared" si="2"/>
        <v>IARA:BDT-04:2022: 161</v>
      </c>
      <c r="D162" s="43">
        <v>161</v>
      </c>
      <c r="E162" s="43" t="s">
        <v>5230</v>
      </c>
      <c r="F162" s="1" t="s">
        <v>73</v>
      </c>
      <c r="G162" s="43" t="s">
        <v>5243</v>
      </c>
      <c r="H162" s="2">
        <v>44653</v>
      </c>
      <c r="J162" s="12">
        <f>YEAR(H162)</f>
        <v>2022</v>
      </c>
      <c r="K162" s="12">
        <f>MONTH(H162)</f>
        <v>4</v>
      </c>
      <c r="L162" s="12">
        <f>DAY(H162)</f>
        <v>2</v>
      </c>
      <c r="M162" s="13"/>
      <c r="P162" s="12" t="s">
        <v>75</v>
      </c>
      <c r="Q162" s="12" t="str">
        <f>CONCATENATE(X162," ",Y162)</f>
        <v>Sturnus vulgaris</v>
      </c>
      <c r="R162" s="14" t="str">
        <f>CONCATENATE(S162,", ",T162,", ",U162,", ",V162,", ",W162,", ",X162,", ",Y162)</f>
        <v>Animalia, Chordata, Aves, Passeriformes, Sturnidae, Sturnus, vulgaris</v>
      </c>
      <c r="S162" s="6" t="s">
        <v>76</v>
      </c>
      <c r="T162" s="6" t="s">
        <v>77</v>
      </c>
      <c r="U162" s="6" t="s">
        <v>78</v>
      </c>
      <c r="V162" s="12" t="s">
        <v>79</v>
      </c>
      <c r="W162" s="12" t="s">
        <v>112</v>
      </c>
      <c r="X162" s="12" t="s">
        <v>113</v>
      </c>
      <c r="Y162" s="12" t="s">
        <v>114</v>
      </c>
      <c r="AA162" s="12" t="s">
        <v>83</v>
      </c>
      <c r="AB162" s="6" t="s">
        <v>84</v>
      </c>
      <c r="AC162" s="12" t="s">
        <v>115</v>
      </c>
      <c r="AD162" s="12" t="s">
        <v>259</v>
      </c>
      <c r="AE162" s="2">
        <v>44653</v>
      </c>
      <c r="AF162" s="43" t="s">
        <v>87</v>
      </c>
      <c r="AG162" s="7" t="s">
        <v>116</v>
      </c>
      <c r="AH162" s="43">
        <v>48.114277171100603</v>
      </c>
      <c r="AI162" s="43">
        <v>-1.70801063901203</v>
      </c>
      <c r="AL162" s="43">
        <v>10</v>
      </c>
      <c r="AN162" s="46" t="s">
        <v>5240</v>
      </c>
      <c r="AO162" s="5" t="s">
        <v>89</v>
      </c>
      <c r="AP162" s="12" t="s">
        <v>259</v>
      </c>
      <c r="AR162" s="7" t="s">
        <v>90</v>
      </c>
      <c r="AT162" s="4" t="str">
        <f>CONCATENATE(AU162,", ",AV162,", ",AW162,", ",AX162,", ",AY162,", ",AZ162,", ",BA162)</f>
        <v>Europe, France, FR, Bretagne, Ille-et-Vilaine, Rennes, Campus Institut Agro Rennes</v>
      </c>
      <c r="AU162" s="1" t="s">
        <v>91</v>
      </c>
      <c r="AV162" s="1" t="s">
        <v>92</v>
      </c>
      <c r="AW162" s="1" t="s">
        <v>93</v>
      </c>
      <c r="AX162" s="1" t="s">
        <v>94</v>
      </c>
      <c r="AY162" s="1" t="s">
        <v>95</v>
      </c>
      <c r="AZ162" s="1" t="s">
        <v>96</v>
      </c>
      <c r="BA162" s="1" t="s">
        <v>5242</v>
      </c>
      <c r="BC162" s="43"/>
      <c r="BF162" s="43" t="s">
        <v>4596</v>
      </c>
      <c r="BG162" s="43" t="s">
        <v>93</v>
      </c>
      <c r="BH162" s="7" t="s">
        <v>97</v>
      </c>
      <c r="BJ162" s="7" t="s">
        <v>98</v>
      </c>
      <c r="BK162" s="7" t="s">
        <v>99</v>
      </c>
      <c r="BL162" s="7" t="s">
        <v>4597</v>
      </c>
      <c r="BM162" s="7" t="s">
        <v>4598</v>
      </c>
      <c r="BS162" s="12" t="s">
        <v>259</v>
      </c>
      <c r="BU162" s="43">
        <v>1</v>
      </c>
      <c r="BW162" s="43" t="s">
        <v>103</v>
      </c>
    </row>
    <row r="163" spans="3:75" x14ac:dyDescent="0.35">
      <c r="C163" s="43" t="str">
        <f t="shared" si="2"/>
        <v>IARA:BDT-04:2022: 162</v>
      </c>
      <c r="D163" s="43">
        <v>162</v>
      </c>
      <c r="E163" s="43" t="s">
        <v>5230</v>
      </c>
      <c r="F163" s="1" t="s">
        <v>73</v>
      </c>
      <c r="G163" s="43" t="s">
        <v>5243</v>
      </c>
      <c r="H163" s="2">
        <v>44653</v>
      </c>
      <c r="J163" s="12">
        <f>YEAR(H163)</f>
        <v>2022</v>
      </c>
      <c r="K163" s="12">
        <f>MONTH(H163)</f>
        <v>4</v>
      </c>
      <c r="L163" s="12">
        <f>DAY(H163)</f>
        <v>2</v>
      </c>
      <c r="M163" s="13"/>
      <c r="P163" s="12" t="s">
        <v>75</v>
      </c>
      <c r="Q163" s="12" t="str">
        <f>CONCATENATE(X163," ",Y163)</f>
        <v>Sturnus vulgaris</v>
      </c>
      <c r="R163" s="14" t="str">
        <f>CONCATENATE(S163,", ",T163,", ",U163,", ",V163,", ",W163,", ",X163,", ",Y163)</f>
        <v>Animalia, Chordata, Aves, Passeriformes, Sturnidae, Sturnus, vulgaris</v>
      </c>
      <c r="S163" s="6" t="s">
        <v>76</v>
      </c>
      <c r="T163" s="6" t="s">
        <v>77</v>
      </c>
      <c r="U163" s="6" t="s">
        <v>78</v>
      </c>
      <c r="V163" s="12" t="s">
        <v>79</v>
      </c>
      <c r="W163" s="12" t="s">
        <v>112</v>
      </c>
      <c r="X163" s="12" t="s">
        <v>113</v>
      </c>
      <c r="Y163" s="12" t="s">
        <v>114</v>
      </c>
      <c r="AA163" s="12" t="s">
        <v>83</v>
      </c>
      <c r="AB163" s="6" t="s">
        <v>84</v>
      </c>
      <c r="AC163" s="12" t="s">
        <v>115</v>
      </c>
      <c r="AD163" s="12" t="s">
        <v>259</v>
      </c>
      <c r="AE163" s="2">
        <v>44653</v>
      </c>
      <c r="AF163" s="43" t="s">
        <v>87</v>
      </c>
      <c r="AG163" s="7" t="s">
        <v>116</v>
      </c>
      <c r="AH163" s="43">
        <v>48.114260049176202</v>
      </c>
      <c r="AI163" s="43">
        <v>-1.70815380179884</v>
      </c>
      <c r="AL163" s="43">
        <v>10</v>
      </c>
      <c r="AN163" s="46" t="s">
        <v>5240</v>
      </c>
      <c r="AO163" s="5" t="s">
        <v>89</v>
      </c>
      <c r="AP163" s="12" t="s">
        <v>259</v>
      </c>
      <c r="AR163" s="7" t="s">
        <v>90</v>
      </c>
      <c r="AT163" s="4" t="str">
        <f>CONCATENATE(AU163,", ",AV163,", ",AW163,", ",AX163,", ",AY163,", ",AZ163,", ",BA163)</f>
        <v>Europe, France, FR, Bretagne, Ille-et-Vilaine, Rennes, Campus Institut Agro Rennes</v>
      </c>
      <c r="AU163" s="1" t="s">
        <v>91</v>
      </c>
      <c r="AV163" s="1" t="s">
        <v>92</v>
      </c>
      <c r="AW163" s="1" t="s">
        <v>93</v>
      </c>
      <c r="AX163" s="1" t="s">
        <v>94</v>
      </c>
      <c r="AY163" s="1" t="s">
        <v>95</v>
      </c>
      <c r="AZ163" s="1" t="s">
        <v>96</v>
      </c>
      <c r="BA163" s="1" t="s">
        <v>5242</v>
      </c>
      <c r="BC163" s="43"/>
      <c r="BF163" s="43" t="s">
        <v>4596</v>
      </c>
      <c r="BG163" s="43" t="s">
        <v>93</v>
      </c>
      <c r="BH163" s="7" t="s">
        <v>97</v>
      </c>
      <c r="BJ163" s="7" t="s">
        <v>98</v>
      </c>
      <c r="BK163" s="7" t="s">
        <v>99</v>
      </c>
      <c r="BL163" s="7" t="s">
        <v>4597</v>
      </c>
      <c r="BM163" s="7" t="s">
        <v>4598</v>
      </c>
      <c r="BS163" s="12" t="s">
        <v>259</v>
      </c>
      <c r="BU163" s="43">
        <v>1</v>
      </c>
      <c r="BW163" s="43" t="s">
        <v>103</v>
      </c>
    </row>
    <row r="164" spans="3:75" x14ac:dyDescent="0.35">
      <c r="C164" s="43" t="str">
        <f t="shared" si="2"/>
        <v>IARA:BDT-04:2022: 163</v>
      </c>
      <c r="D164" s="43">
        <v>163</v>
      </c>
      <c r="E164" s="43" t="s">
        <v>5230</v>
      </c>
      <c r="F164" s="1" t="s">
        <v>73</v>
      </c>
      <c r="G164" s="43" t="s">
        <v>5243</v>
      </c>
      <c r="H164" s="2">
        <v>44653</v>
      </c>
      <c r="J164" s="12">
        <f>YEAR(H164)</f>
        <v>2022</v>
      </c>
      <c r="K164" s="12">
        <f>MONTH(H164)</f>
        <v>4</v>
      </c>
      <c r="L164" s="12">
        <f>DAY(H164)</f>
        <v>2</v>
      </c>
      <c r="M164" s="13"/>
      <c r="P164" s="12" t="s">
        <v>75</v>
      </c>
      <c r="Q164" s="12" t="str">
        <f>CONCATENATE(X164," ",Y164)</f>
        <v>Sturnus vulgaris</v>
      </c>
      <c r="R164" s="14" t="str">
        <f>CONCATENATE(S164,", ",T164,", ",U164,", ",V164,", ",W164,", ",X164,", ",Y164)</f>
        <v>Animalia, Chordata, Aves, Passeriformes, Sturnidae, Sturnus, vulgaris</v>
      </c>
      <c r="S164" s="6" t="s">
        <v>76</v>
      </c>
      <c r="T164" s="6" t="s">
        <v>77</v>
      </c>
      <c r="U164" s="6" t="s">
        <v>78</v>
      </c>
      <c r="V164" s="12" t="s">
        <v>79</v>
      </c>
      <c r="W164" s="12" t="s">
        <v>112</v>
      </c>
      <c r="X164" s="12" t="s">
        <v>113</v>
      </c>
      <c r="Y164" s="12" t="s">
        <v>114</v>
      </c>
      <c r="AA164" s="12" t="s">
        <v>83</v>
      </c>
      <c r="AB164" s="6" t="s">
        <v>84</v>
      </c>
      <c r="AC164" s="12" t="s">
        <v>115</v>
      </c>
      <c r="AD164" s="12" t="s">
        <v>259</v>
      </c>
      <c r="AE164" s="2">
        <v>44653</v>
      </c>
      <c r="AF164" s="43" t="s">
        <v>87</v>
      </c>
      <c r="AG164" s="7" t="s">
        <v>116</v>
      </c>
      <c r="AH164" s="43">
        <v>48.114325911295097</v>
      </c>
      <c r="AI164" s="43">
        <v>-1.7080745617359701</v>
      </c>
      <c r="AL164" s="43">
        <v>10</v>
      </c>
      <c r="AN164" s="46" t="s">
        <v>5240</v>
      </c>
      <c r="AO164" s="5" t="s">
        <v>89</v>
      </c>
      <c r="AP164" s="12" t="s">
        <v>259</v>
      </c>
      <c r="AR164" s="7" t="s">
        <v>90</v>
      </c>
      <c r="AT164" s="4" t="str">
        <f>CONCATENATE(AU164,", ",AV164,", ",AW164,", ",AX164,", ",AY164,", ",AZ164,", ",BA164)</f>
        <v>Europe, France, FR, Bretagne, Ille-et-Vilaine, Rennes, Campus Institut Agro Rennes</v>
      </c>
      <c r="AU164" s="1" t="s">
        <v>91</v>
      </c>
      <c r="AV164" s="1" t="s">
        <v>92</v>
      </c>
      <c r="AW164" s="1" t="s">
        <v>93</v>
      </c>
      <c r="AX164" s="1" t="s">
        <v>94</v>
      </c>
      <c r="AY164" s="1" t="s">
        <v>95</v>
      </c>
      <c r="AZ164" s="1" t="s">
        <v>96</v>
      </c>
      <c r="BA164" s="1" t="s">
        <v>5242</v>
      </c>
      <c r="BC164" s="43"/>
      <c r="BF164" s="43" t="s">
        <v>4596</v>
      </c>
      <c r="BG164" s="43" t="s">
        <v>93</v>
      </c>
      <c r="BH164" s="7" t="s">
        <v>97</v>
      </c>
      <c r="BJ164" s="7" t="s">
        <v>98</v>
      </c>
      <c r="BK164" s="7" t="s">
        <v>99</v>
      </c>
      <c r="BL164" s="7" t="s">
        <v>4597</v>
      </c>
      <c r="BM164" s="7" t="s">
        <v>4598</v>
      </c>
      <c r="BS164" s="12" t="s">
        <v>259</v>
      </c>
      <c r="BU164" s="43">
        <v>1</v>
      </c>
      <c r="BW164" s="43" t="s">
        <v>103</v>
      </c>
    </row>
    <row r="165" spans="3:75" x14ac:dyDescent="0.35">
      <c r="C165" s="43" t="str">
        <f t="shared" si="2"/>
        <v>IARA:BDT-04:2022: 164</v>
      </c>
      <c r="D165" s="43">
        <v>164</v>
      </c>
      <c r="E165" s="43" t="s">
        <v>5230</v>
      </c>
      <c r="F165" s="1" t="s">
        <v>73</v>
      </c>
      <c r="G165" s="43" t="s">
        <v>5243</v>
      </c>
      <c r="H165" s="2">
        <v>44653</v>
      </c>
      <c r="J165" s="12">
        <f>YEAR(H165)</f>
        <v>2022</v>
      </c>
      <c r="K165" s="12">
        <f>MONTH(H165)</f>
        <v>4</v>
      </c>
      <c r="L165" s="12">
        <f>DAY(H165)</f>
        <v>2</v>
      </c>
      <c r="M165" s="13"/>
      <c r="P165" s="12" t="s">
        <v>75</v>
      </c>
      <c r="Q165" s="12" t="str">
        <f>CONCATENATE(X165," ",Y165)</f>
        <v>Sturnus vulgaris</v>
      </c>
      <c r="R165" s="14" t="str">
        <f>CONCATENATE(S165,", ",T165,", ",U165,", ",V165,", ",W165,", ",X165,", ",Y165)</f>
        <v>Animalia, Chordata, Aves, Passeriformes, Sturnidae, Sturnus, vulgaris</v>
      </c>
      <c r="S165" s="6" t="s">
        <v>76</v>
      </c>
      <c r="T165" s="6" t="s">
        <v>77</v>
      </c>
      <c r="U165" s="6" t="s">
        <v>78</v>
      </c>
      <c r="V165" s="12" t="s">
        <v>79</v>
      </c>
      <c r="W165" s="12" t="s">
        <v>112</v>
      </c>
      <c r="X165" s="12" t="s">
        <v>113</v>
      </c>
      <c r="Y165" s="12" t="s">
        <v>114</v>
      </c>
      <c r="AA165" s="12" t="s">
        <v>83</v>
      </c>
      <c r="AB165" s="6" t="s">
        <v>84</v>
      </c>
      <c r="AC165" s="12" t="s">
        <v>115</v>
      </c>
      <c r="AD165" s="12" t="s">
        <v>259</v>
      </c>
      <c r="AE165" s="2">
        <v>44653</v>
      </c>
      <c r="AF165" s="43" t="s">
        <v>87</v>
      </c>
      <c r="AG165" s="7" t="s">
        <v>116</v>
      </c>
      <c r="AH165" s="43">
        <v>48.114285478428201</v>
      </c>
      <c r="AI165" s="43">
        <v>-1.7080879796732999</v>
      </c>
      <c r="AL165" s="43">
        <v>10</v>
      </c>
      <c r="AN165" s="46" t="s">
        <v>5240</v>
      </c>
      <c r="AO165" s="5" t="s">
        <v>89</v>
      </c>
      <c r="AP165" s="12" t="s">
        <v>259</v>
      </c>
      <c r="AR165" s="7" t="s">
        <v>90</v>
      </c>
      <c r="AT165" s="4" t="str">
        <f>CONCATENATE(AU165,", ",AV165,", ",AW165,", ",AX165,", ",AY165,", ",AZ165,", ",BA165)</f>
        <v>Europe, France, FR, Bretagne, Ille-et-Vilaine, Rennes, Campus Institut Agro Rennes</v>
      </c>
      <c r="AU165" s="1" t="s">
        <v>91</v>
      </c>
      <c r="AV165" s="1" t="s">
        <v>92</v>
      </c>
      <c r="AW165" s="1" t="s">
        <v>93</v>
      </c>
      <c r="AX165" s="1" t="s">
        <v>94</v>
      </c>
      <c r="AY165" s="1" t="s">
        <v>95</v>
      </c>
      <c r="AZ165" s="1" t="s">
        <v>96</v>
      </c>
      <c r="BA165" s="1" t="s">
        <v>5242</v>
      </c>
      <c r="BC165" s="43"/>
      <c r="BF165" s="43" t="s">
        <v>4596</v>
      </c>
      <c r="BG165" s="43" t="s">
        <v>93</v>
      </c>
      <c r="BH165" s="7" t="s">
        <v>97</v>
      </c>
      <c r="BJ165" s="7" t="s">
        <v>98</v>
      </c>
      <c r="BK165" s="7" t="s">
        <v>99</v>
      </c>
      <c r="BL165" s="7" t="s">
        <v>4597</v>
      </c>
      <c r="BM165" s="7" t="s">
        <v>4598</v>
      </c>
      <c r="BS165" s="12" t="s">
        <v>259</v>
      </c>
      <c r="BU165" s="43">
        <v>1</v>
      </c>
      <c r="BW165" s="43" t="s">
        <v>103</v>
      </c>
    </row>
    <row r="166" spans="3:75" x14ac:dyDescent="0.35">
      <c r="C166" s="43" t="str">
        <f t="shared" si="2"/>
        <v>IARA:BDT-04:2022: 165</v>
      </c>
      <c r="D166" s="43">
        <v>165</v>
      </c>
      <c r="E166" s="43" t="s">
        <v>5230</v>
      </c>
      <c r="F166" s="1" t="s">
        <v>73</v>
      </c>
      <c r="G166" s="43" t="s">
        <v>5243</v>
      </c>
      <c r="H166" s="2">
        <v>44653</v>
      </c>
      <c r="J166" s="12">
        <f>YEAR(H166)</f>
        <v>2022</v>
      </c>
      <c r="K166" s="12">
        <f>MONTH(H166)</f>
        <v>4</v>
      </c>
      <c r="L166" s="12">
        <f>DAY(H166)</f>
        <v>2</v>
      </c>
      <c r="M166" s="13"/>
      <c r="P166" s="12" t="s">
        <v>75</v>
      </c>
      <c r="Q166" s="12" t="str">
        <f>CONCATENATE(X166," ",Y166)</f>
        <v>Sturnus vulgaris</v>
      </c>
      <c r="R166" s="14" t="str">
        <f>CONCATENATE(S166,", ",T166,", ",U166,", ",V166,", ",W166,", ",X166,", ",Y166)</f>
        <v>Animalia, Chordata, Aves, Passeriformes, Sturnidae, Sturnus, vulgaris</v>
      </c>
      <c r="S166" s="6" t="s">
        <v>76</v>
      </c>
      <c r="T166" s="6" t="s">
        <v>77</v>
      </c>
      <c r="U166" s="6" t="s">
        <v>78</v>
      </c>
      <c r="V166" s="12" t="s">
        <v>79</v>
      </c>
      <c r="W166" s="12" t="s">
        <v>112</v>
      </c>
      <c r="X166" s="12" t="s">
        <v>113</v>
      </c>
      <c r="Y166" s="12" t="s">
        <v>114</v>
      </c>
      <c r="AA166" s="12" t="s">
        <v>83</v>
      </c>
      <c r="AB166" s="6" t="s">
        <v>84</v>
      </c>
      <c r="AC166" s="12" t="s">
        <v>115</v>
      </c>
      <c r="AD166" s="12" t="s">
        <v>259</v>
      </c>
      <c r="AE166" s="2">
        <v>44653</v>
      </c>
      <c r="AF166" s="43" t="s">
        <v>87</v>
      </c>
      <c r="AG166" s="7" t="s">
        <v>116</v>
      </c>
      <c r="AH166" s="43">
        <v>48.114322944201199</v>
      </c>
      <c r="AI166" s="43">
        <v>-1.70800620818758</v>
      </c>
      <c r="AL166" s="43">
        <v>10</v>
      </c>
      <c r="AN166" s="46" t="s">
        <v>5240</v>
      </c>
      <c r="AO166" s="5" t="s">
        <v>89</v>
      </c>
      <c r="AP166" s="12" t="s">
        <v>259</v>
      </c>
      <c r="AR166" s="7" t="s">
        <v>90</v>
      </c>
      <c r="AT166" s="4" t="str">
        <f>CONCATENATE(AU166,", ",AV166,", ",AW166,", ",AX166,", ",AY166,", ",AZ166,", ",BA166)</f>
        <v>Europe, France, FR, Bretagne, Ille-et-Vilaine, Rennes, Campus Institut Agro Rennes</v>
      </c>
      <c r="AU166" s="1" t="s">
        <v>91</v>
      </c>
      <c r="AV166" s="1" t="s">
        <v>92</v>
      </c>
      <c r="AW166" s="1" t="s">
        <v>93</v>
      </c>
      <c r="AX166" s="1" t="s">
        <v>94</v>
      </c>
      <c r="AY166" s="1" t="s">
        <v>95</v>
      </c>
      <c r="AZ166" s="1" t="s">
        <v>96</v>
      </c>
      <c r="BA166" s="1" t="s">
        <v>5242</v>
      </c>
      <c r="BC166" s="43"/>
      <c r="BF166" s="43" t="s">
        <v>4596</v>
      </c>
      <c r="BG166" s="43" t="s">
        <v>93</v>
      </c>
      <c r="BH166" s="7" t="s">
        <v>97</v>
      </c>
      <c r="BJ166" s="7" t="s">
        <v>98</v>
      </c>
      <c r="BK166" s="7" t="s">
        <v>99</v>
      </c>
      <c r="BL166" s="7" t="s">
        <v>4597</v>
      </c>
      <c r="BM166" s="7" t="s">
        <v>4598</v>
      </c>
      <c r="BS166" s="12" t="s">
        <v>259</v>
      </c>
      <c r="BU166" s="43">
        <v>1</v>
      </c>
      <c r="BW166" s="43" t="s">
        <v>103</v>
      </c>
    </row>
    <row r="167" spans="3:75" x14ac:dyDescent="0.35">
      <c r="C167" s="43" t="str">
        <f t="shared" si="2"/>
        <v>IARA:BDT-04:2022: 166</v>
      </c>
      <c r="D167" s="43">
        <v>166</v>
      </c>
      <c r="E167" s="43" t="s">
        <v>5230</v>
      </c>
      <c r="F167" s="1" t="s">
        <v>73</v>
      </c>
      <c r="G167" s="43" t="s">
        <v>5243</v>
      </c>
      <c r="H167" s="2">
        <v>44653</v>
      </c>
      <c r="J167" s="12">
        <f>YEAR(H167)</f>
        <v>2022</v>
      </c>
      <c r="K167" s="12">
        <f>MONTH(H167)</f>
        <v>4</v>
      </c>
      <c r="L167" s="12">
        <f>DAY(H167)</f>
        <v>2</v>
      </c>
      <c r="M167" s="13"/>
      <c r="P167" s="12" t="s">
        <v>75</v>
      </c>
      <c r="Q167" s="12" t="str">
        <f>CONCATENATE(X167," ",Y167)</f>
        <v>Cyanistes caeruleus</v>
      </c>
      <c r="R167" s="14" t="str">
        <f>CONCATENATE(S167,", ",T167,", ",U167,", ",V167,", ",W167,", ",X167,", ",Y167)</f>
        <v>Animalia, Chordata, Aves, Passeriformes, Paridae, Cyanistes, caeruleus</v>
      </c>
      <c r="S167" s="6" t="s">
        <v>76</v>
      </c>
      <c r="T167" s="6" t="s">
        <v>77</v>
      </c>
      <c r="U167" s="6" t="s">
        <v>78</v>
      </c>
      <c r="V167" s="12" t="s">
        <v>79</v>
      </c>
      <c r="W167" s="12" t="s">
        <v>135</v>
      </c>
      <c r="X167" s="12" t="s">
        <v>136</v>
      </c>
      <c r="Y167" s="12" t="s">
        <v>137</v>
      </c>
      <c r="AA167" s="12" t="s">
        <v>83</v>
      </c>
      <c r="AB167" s="6" t="s">
        <v>84</v>
      </c>
      <c r="AC167" s="12" t="s">
        <v>138</v>
      </c>
      <c r="AD167" s="12" t="s">
        <v>259</v>
      </c>
      <c r="AE167" s="2">
        <v>44653</v>
      </c>
      <c r="AF167" s="43" t="s">
        <v>87</v>
      </c>
      <c r="AG167" s="7" t="s">
        <v>139</v>
      </c>
      <c r="AH167" s="43">
        <v>48.114401177078904</v>
      </c>
      <c r="AI167" s="43">
        <v>-1.7073322906902899</v>
      </c>
      <c r="AL167" s="43">
        <v>10</v>
      </c>
      <c r="AN167" s="46" t="s">
        <v>5240</v>
      </c>
      <c r="AO167" s="5" t="s">
        <v>89</v>
      </c>
      <c r="AP167" s="12" t="s">
        <v>259</v>
      </c>
      <c r="AR167" s="7" t="s">
        <v>90</v>
      </c>
      <c r="AT167" s="4" t="str">
        <f>CONCATENATE(AU167,", ",AV167,", ",AW167,", ",AX167,", ",AY167,", ",AZ167,", ",BA167)</f>
        <v>Europe, France, FR, Bretagne, Ille-et-Vilaine, Rennes, Campus Institut Agro Rennes</v>
      </c>
      <c r="AU167" s="1" t="s">
        <v>91</v>
      </c>
      <c r="AV167" s="1" t="s">
        <v>92</v>
      </c>
      <c r="AW167" s="1" t="s">
        <v>93</v>
      </c>
      <c r="AX167" s="1" t="s">
        <v>94</v>
      </c>
      <c r="AY167" s="1" t="s">
        <v>95</v>
      </c>
      <c r="AZ167" s="1" t="s">
        <v>96</v>
      </c>
      <c r="BA167" s="1" t="s">
        <v>5242</v>
      </c>
      <c r="BC167" s="43"/>
      <c r="BF167" s="43" t="s">
        <v>4596</v>
      </c>
      <c r="BG167" s="43" t="s">
        <v>93</v>
      </c>
      <c r="BH167" s="7" t="s">
        <v>97</v>
      </c>
      <c r="BJ167" s="7" t="s">
        <v>98</v>
      </c>
      <c r="BK167" s="7" t="s">
        <v>99</v>
      </c>
      <c r="BL167" s="7" t="s">
        <v>4597</v>
      </c>
      <c r="BM167" s="7" t="s">
        <v>4598</v>
      </c>
      <c r="BS167" s="12" t="s">
        <v>259</v>
      </c>
      <c r="BU167" s="43">
        <v>1</v>
      </c>
      <c r="BW167" s="43" t="s">
        <v>103</v>
      </c>
    </row>
    <row r="168" spans="3:75" x14ac:dyDescent="0.35">
      <c r="C168" s="43" t="str">
        <f t="shared" si="2"/>
        <v>IARA:BDT-04:2022: 167</v>
      </c>
      <c r="D168" s="43">
        <v>167</v>
      </c>
      <c r="E168" s="43" t="s">
        <v>5230</v>
      </c>
      <c r="F168" s="1" t="s">
        <v>73</v>
      </c>
      <c r="G168" s="43" t="s">
        <v>5243</v>
      </c>
      <c r="H168" s="2">
        <v>44653</v>
      </c>
      <c r="J168" s="12">
        <f>YEAR(H168)</f>
        <v>2022</v>
      </c>
      <c r="K168" s="12">
        <f>MONTH(H168)</f>
        <v>4</v>
      </c>
      <c r="L168" s="12">
        <f>DAY(H168)</f>
        <v>2</v>
      </c>
      <c r="M168" s="13"/>
      <c r="P168" s="12" t="s">
        <v>75</v>
      </c>
      <c r="Q168" s="12" t="str">
        <f>CONCATENATE(X168," ",Y168)</f>
        <v>Sturnus vulgaris</v>
      </c>
      <c r="R168" s="14" t="str">
        <f>CONCATENATE(S168,", ",T168,", ",U168,", ",V168,", ",W168,", ",X168,", ",Y168)</f>
        <v>Animalia, Chordata, Aves, Passeriformes, Sturnidae, Sturnus, vulgaris</v>
      </c>
      <c r="S168" s="6" t="s">
        <v>76</v>
      </c>
      <c r="T168" s="6" t="s">
        <v>77</v>
      </c>
      <c r="U168" s="6" t="s">
        <v>78</v>
      </c>
      <c r="V168" s="12" t="s">
        <v>79</v>
      </c>
      <c r="W168" s="12" t="s">
        <v>112</v>
      </c>
      <c r="X168" s="12" t="s">
        <v>113</v>
      </c>
      <c r="Y168" s="12" t="s">
        <v>114</v>
      </c>
      <c r="AA168" s="12" t="s">
        <v>83</v>
      </c>
      <c r="AB168" s="6" t="s">
        <v>84</v>
      </c>
      <c r="AC168" s="12" t="s">
        <v>115</v>
      </c>
      <c r="AD168" s="12" t="s">
        <v>259</v>
      </c>
      <c r="AE168" s="2">
        <v>44653</v>
      </c>
      <c r="AF168" s="43" t="s">
        <v>87</v>
      </c>
      <c r="AG168" s="7" t="s">
        <v>116</v>
      </c>
      <c r="AH168" s="43">
        <v>48.114243340611097</v>
      </c>
      <c r="AI168" s="43">
        <v>-1.70700331169894</v>
      </c>
      <c r="AL168" s="43">
        <v>10</v>
      </c>
      <c r="AN168" s="46" t="s">
        <v>5240</v>
      </c>
      <c r="AO168" s="5" t="s">
        <v>89</v>
      </c>
      <c r="AP168" s="12" t="s">
        <v>259</v>
      </c>
      <c r="AR168" s="7" t="s">
        <v>90</v>
      </c>
      <c r="AT168" s="4" t="str">
        <f>CONCATENATE(AU168,", ",AV168,", ",AW168,", ",AX168,", ",AY168,", ",AZ168,", ",BA168)</f>
        <v>Europe, France, FR, Bretagne, Ille-et-Vilaine, Rennes, Campus Institut Agro Rennes</v>
      </c>
      <c r="AU168" s="1" t="s">
        <v>91</v>
      </c>
      <c r="AV168" s="1" t="s">
        <v>92</v>
      </c>
      <c r="AW168" s="1" t="s">
        <v>93</v>
      </c>
      <c r="AX168" s="1" t="s">
        <v>94</v>
      </c>
      <c r="AY168" s="1" t="s">
        <v>95</v>
      </c>
      <c r="AZ168" s="1" t="s">
        <v>96</v>
      </c>
      <c r="BA168" s="1" t="s">
        <v>5242</v>
      </c>
      <c r="BC168" s="43"/>
      <c r="BF168" s="43" t="s">
        <v>4596</v>
      </c>
      <c r="BG168" s="43" t="s">
        <v>93</v>
      </c>
      <c r="BH168" s="7" t="s">
        <v>97</v>
      </c>
      <c r="BJ168" s="7" t="s">
        <v>98</v>
      </c>
      <c r="BK168" s="7" t="s">
        <v>99</v>
      </c>
      <c r="BL168" s="7" t="s">
        <v>4597</v>
      </c>
      <c r="BM168" s="7" t="s">
        <v>4598</v>
      </c>
      <c r="BS168" s="12" t="s">
        <v>259</v>
      </c>
      <c r="BU168" s="43">
        <v>1</v>
      </c>
      <c r="BW168" s="43" t="s">
        <v>103</v>
      </c>
    </row>
    <row r="169" spans="3:75" x14ac:dyDescent="0.35">
      <c r="C169" s="43" t="str">
        <f t="shared" si="2"/>
        <v>IARA:BDT-04:2022: 168</v>
      </c>
      <c r="D169" s="43">
        <v>168</v>
      </c>
      <c r="E169" s="43" t="s">
        <v>5230</v>
      </c>
      <c r="F169" s="1" t="s">
        <v>73</v>
      </c>
      <c r="G169" s="43" t="s">
        <v>5243</v>
      </c>
      <c r="H169" s="2">
        <v>44653</v>
      </c>
      <c r="J169" s="12">
        <f>YEAR(H169)</f>
        <v>2022</v>
      </c>
      <c r="K169" s="12">
        <f>MONTH(H169)</f>
        <v>4</v>
      </c>
      <c r="L169" s="12">
        <f>DAY(H169)</f>
        <v>2</v>
      </c>
      <c r="M169" s="13"/>
      <c r="P169" s="12" t="s">
        <v>75</v>
      </c>
      <c r="Q169" s="12" t="str">
        <f>CONCATENATE(X169," ",Y169)</f>
        <v>Columba palumbus</v>
      </c>
      <c r="R169" s="14" t="str">
        <f>CONCATENATE(S169,", ",T169,", ",U169,", ",V169,", ",W169,", ",X169,", ",Y169)</f>
        <v>Animalia, Chordata, Aves, Columbiformes, Columbidae, Columba, palumbus</v>
      </c>
      <c r="S169" s="6" t="s">
        <v>76</v>
      </c>
      <c r="T169" s="6" t="s">
        <v>77</v>
      </c>
      <c r="U169" s="6" t="s">
        <v>78</v>
      </c>
      <c r="V169" s="12" t="s">
        <v>159</v>
      </c>
      <c r="W169" s="12" t="s">
        <v>160</v>
      </c>
      <c r="X169" s="12" t="s">
        <v>161</v>
      </c>
      <c r="Y169" s="12" t="s">
        <v>162</v>
      </c>
      <c r="AA169" s="12" t="s">
        <v>83</v>
      </c>
      <c r="AB169" s="6" t="s">
        <v>84</v>
      </c>
      <c r="AC169" s="12" t="s">
        <v>163</v>
      </c>
      <c r="AD169" s="12" t="s">
        <v>259</v>
      </c>
      <c r="AE169" s="2">
        <v>44653</v>
      </c>
      <c r="AF169" s="43" t="s">
        <v>87</v>
      </c>
      <c r="AG169" s="7" t="s">
        <v>164</v>
      </c>
      <c r="AH169" s="43">
        <v>48.113950986501202</v>
      </c>
      <c r="AI169" s="43">
        <v>-1.70704534495812</v>
      </c>
      <c r="AL169" s="43">
        <v>10</v>
      </c>
      <c r="AN169" s="46" t="s">
        <v>5240</v>
      </c>
      <c r="AO169" s="5" t="s">
        <v>89</v>
      </c>
      <c r="AP169" s="12" t="s">
        <v>259</v>
      </c>
      <c r="AR169" s="7" t="s">
        <v>90</v>
      </c>
      <c r="AT169" s="4" t="str">
        <f>CONCATENATE(AU169,", ",AV169,", ",AW169,", ",AX169,", ",AY169,", ",AZ169,", ",BA169)</f>
        <v>Europe, France, FR, Bretagne, Ille-et-Vilaine, Rennes, Campus Institut Agro Rennes</v>
      </c>
      <c r="AU169" s="1" t="s">
        <v>91</v>
      </c>
      <c r="AV169" s="1" t="s">
        <v>92</v>
      </c>
      <c r="AW169" s="1" t="s">
        <v>93</v>
      </c>
      <c r="AX169" s="1" t="s">
        <v>94</v>
      </c>
      <c r="AY169" s="1" t="s">
        <v>95</v>
      </c>
      <c r="AZ169" s="1" t="s">
        <v>96</v>
      </c>
      <c r="BA169" s="1" t="s">
        <v>5242</v>
      </c>
      <c r="BC169" s="43"/>
      <c r="BF169" s="43" t="s">
        <v>4596</v>
      </c>
      <c r="BG169" s="43" t="s">
        <v>93</v>
      </c>
      <c r="BH169" s="7" t="s">
        <v>97</v>
      </c>
      <c r="BJ169" s="7" t="s">
        <v>98</v>
      </c>
      <c r="BK169" s="7" t="s">
        <v>99</v>
      </c>
      <c r="BL169" s="7" t="s">
        <v>4597</v>
      </c>
      <c r="BM169" s="7" t="s">
        <v>4598</v>
      </c>
      <c r="BS169" s="12" t="s">
        <v>259</v>
      </c>
      <c r="BU169" s="43">
        <v>1</v>
      </c>
      <c r="BW169" s="43" t="s">
        <v>103</v>
      </c>
    </row>
    <row r="170" spans="3:75" x14ac:dyDescent="0.35">
      <c r="C170" s="43" t="str">
        <f t="shared" si="2"/>
        <v>IARA:BDT-04:2022: 169</v>
      </c>
      <c r="D170" s="43">
        <v>169</v>
      </c>
      <c r="E170" s="43" t="s">
        <v>5230</v>
      </c>
      <c r="F170" s="1" t="s">
        <v>73</v>
      </c>
      <c r="G170" s="43" t="s">
        <v>5243</v>
      </c>
      <c r="H170" s="2">
        <v>44653</v>
      </c>
      <c r="J170" s="12">
        <f>YEAR(H170)</f>
        <v>2022</v>
      </c>
      <c r="K170" s="12">
        <f>MONTH(H170)</f>
        <v>4</v>
      </c>
      <c r="L170" s="12">
        <f>DAY(H170)</f>
        <v>2</v>
      </c>
      <c r="M170" s="13"/>
      <c r="P170" s="12" t="s">
        <v>75</v>
      </c>
      <c r="Q170" s="12" t="str">
        <f>CONCATENATE(X170," ",Y170)</f>
        <v>Prunella modularis</v>
      </c>
      <c r="R170" s="14" t="str">
        <f>CONCATENATE(S170,", ",T170,", ",U170,", ",V170,", ",W170,", ",X170,", ",Y170)</f>
        <v>Animalia, Chordata, Aves, Passeriformes, Prunellidae, Prunella, modularis</v>
      </c>
      <c r="S170" s="6" t="s">
        <v>76</v>
      </c>
      <c r="T170" s="6" t="s">
        <v>77</v>
      </c>
      <c r="U170" s="6" t="s">
        <v>78</v>
      </c>
      <c r="V170" s="12" t="s">
        <v>79</v>
      </c>
      <c r="W170" s="12" t="s">
        <v>80</v>
      </c>
      <c r="X170" s="12" t="s">
        <v>81</v>
      </c>
      <c r="Y170" s="12" t="s">
        <v>82</v>
      </c>
      <c r="AA170" s="12" t="s">
        <v>83</v>
      </c>
      <c r="AB170" s="6" t="s">
        <v>84</v>
      </c>
      <c r="AC170" s="12" t="s">
        <v>85</v>
      </c>
      <c r="AD170" s="12" t="s">
        <v>259</v>
      </c>
      <c r="AE170" s="2">
        <v>44653</v>
      </c>
      <c r="AF170" s="43" t="s">
        <v>87</v>
      </c>
      <c r="AG170" s="7" t="s">
        <v>88</v>
      </c>
      <c r="AH170" s="43">
        <v>48.114044905273502</v>
      </c>
      <c r="AI170" s="43">
        <v>-1.70697711557992</v>
      </c>
      <c r="AL170" s="43">
        <v>10</v>
      </c>
      <c r="AN170" s="46" t="s">
        <v>5240</v>
      </c>
      <c r="AO170" s="5" t="s">
        <v>89</v>
      </c>
      <c r="AP170" s="12" t="s">
        <v>259</v>
      </c>
      <c r="AR170" s="7" t="s">
        <v>90</v>
      </c>
      <c r="AT170" s="4" t="str">
        <f>CONCATENATE(AU170,", ",AV170,", ",AW170,", ",AX170,", ",AY170,", ",AZ170,", ",BA170)</f>
        <v>Europe, France, FR, Bretagne, Ille-et-Vilaine, Rennes, Campus Institut Agro Rennes</v>
      </c>
      <c r="AU170" s="1" t="s">
        <v>91</v>
      </c>
      <c r="AV170" s="1" t="s">
        <v>92</v>
      </c>
      <c r="AW170" s="1" t="s">
        <v>93</v>
      </c>
      <c r="AX170" s="1" t="s">
        <v>94</v>
      </c>
      <c r="AY170" s="1" t="s">
        <v>95</v>
      </c>
      <c r="AZ170" s="1" t="s">
        <v>96</v>
      </c>
      <c r="BA170" s="1" t="s">
        <v>5242</v>
      </c>
      <c r="BC170" s="43"/>
      <c r="BF170" s="43" t="s">
        <v>4596</v>
      </c>
      <c r="BG170" s="43" t="s">
        <v>93</v>
      </c>
      <c r="BH170" s="7" t="s">
        <v>97</v>
      </c>
      <c r="BJ170" s="7" t="s">
        <v>98</v>
      </c>
      <c r="BK170" s="7" t="s">
        <v>99</v>
      </c>
      <c r="BL170" s="7" t="s">
        <v>4597</v>
      </c>
      <c r="BM170" s="7" t="s">
        <v>4598</v>
      </c>
      <c r="BS170" s="12" t="s">
        <v>259</v>
      </c>
      <c r="BU170" s="43">
        <v>1</v>
      </c>
      <c r="BW170" s="43" t="s">
        <v>103</v>
      </c>
    </row>
    <row r="171" spans="3:75" x14ac:dyDescent="0.35">
      <c r="C171" s="43" t="str">
        <f t="shared" si="2"/>
        <v>IARA:BDT-04:2022: 170</v>
      </c>
      <c r="D171" s="43">
        <v>170</v>
      </c>
      <c r="E171" s="43" t="s">
        <v>5230</v>
      </c>
      <c r="F171" s="1" t="s">
        <v>73</v>
      </c>
      <c r="G171" s="43" t="s">
        <v>5243</v>
      </c>
      <c r="H171" s="2">
        <v>44653</v>
      </c>
      <c r="J171" s="12">
        <f>YEAR(H171)</f>
        <v>2022</v>
      </c>
      <c r="K171" s="12">
        <f>MONTH(H171)</f>
        <v>4</v>
      </c>
      <c r="L171" s="12">
        <f>DAY(H171)</f>
        <v>2</v>
      </c>
      <c r="M171" s="13"/>
      <c r="P171" s="12" t="s">
        <v>75</v>
      </c>
      <c r="Q171" s="12" t="str">
        <f>CONCATENATE(X171," ",Y171)</f>
        <v>Turdus merula</v>
      </c>
      <c r="R171" s="14" t="str">
        <f>CONCATENATE(S171,", ",T171,", ",U171,", ",V171,", ",W171,", ",X171,", ",Y171)</f>
        <v>Animalia, Chordata, Aves, Passeriformes, Turdidae, Turdus, merula</v>
      </c>
      <c r="S171" s="6" t="s">
        <v>76</v>
      </c>
      <c r="T171" s="6" t="s">
        <v>77</v>
      </c>
      <c r="U171" s="6" t="s">
        <v>78</v>
      </c>
      <c r="V171" s="17" t="s">
        <v>79</v>
      </c>
      <c r="W171" s="17" t="s">
        <v>126</v>
      </c>
      <c r="X171" s="17" t="s">
        <v>127</v>
      </c>
      <c r="Y171" s="17" t="s">
        <v>132</v>
      </c>
      <c r="AA171" s="12" t="s">
        <v>83</v>
      </c>
      <c r="AB171" s="6" t="s">
        <v>84</v>
      </c>
      <c r="AC171" s="12" t="s">
        <v>133</v>
      </c>
      <c r="AD171" s="12" t="s">
        <v>259</v>
      </c>
      <c r="AE171" s="2">
        <v>44653</v>
      </c>
      <c r="AF171" s="43" t="s">
        <v>87</v>
      </c>
      <c r="AG171" s="7" t="s">
        <v>134</v>
      </c>
      <c r="AH171" s="43">
        <v>48.114106782030703</v>
      </c>
      <c r="AI171" s="43">
        <v>-1.70685496381982</v>
      </c>
      <c r="AL171" s="43">
        <v>10</v>
      </c>
      <c r="AN171" s="46" t="s">
        <v>5240</v>
      </c>
      <c r="AO171" s="5" t="s">
        <v>89</v>
      </c>
      <c r="AP171" s="12" t="s">
        <v>259</v>
      </c>
      <c r="AR171" s="7" t="s">
        <v>90</v>
      </c>
      <c r="AT171" s="4" t="str">
        <f>CONCATENATE(AU171,", ",AV171,", ",AW171,", ",AX171,", ",AY171,", ",AZ171,", ",BA171)</f>
        <v>Europe, France, FR, Bretagne, Ille-et-Vilaine, Rennes, Campus Institut Agro Rennes</v>
      </c>
      <c r="AU171" s="1" t="s">
        <v>91</v>
      </c>
      <c r="AV171" s="1" t="s">
        <v>92</v>
      </c>
      <c r="AW171" s="1" t="s">
        <v>93</v>
      </c>
      <c r="AX171" s="1" t="s">
        <v>94</v>
      </c>
      <c r="AY171" s="1" t="s">
        <v>95</v>
      </c>
      <c r="AZ171" s="1" t="s">
        <v>96</v>
      </c>
      <c r="BA171" s="1" t="s">
        <v>5242</v>
      </c>
      <c r="BC171" s="43"/>
      <c r="BF171" s="43" t="s">
        <v>4596</v>
      </c>
      <c r="BG171" s="43" t="s">
        <v>93</v>
      </c>
      <c r="BH171" s="7" t="s">
        <v>97</v>
      </c>
      <c r="BJ171" s="7" t="s">
        <v>98</v>
      </c>
      <c r="BK171" s="7" t="s">
        <v>99</v>
      </c>
      <c r="BL171" s="7" t="s">
        <v>4597</v>
      </c>
      <c r="BM171" s="7" t="s">
        <v>4598</v>
      </c>
      <c r="BS171" s="12" t="s">
        <v>259</v>
      </c>
      <c r="BU171" s="43">
        <v>1</v>
      </c>
      <c r="BW171" s="43" t="s">
        <v>103</v>
      </c>
    </row>
    <row r="172" spans="3:75" x14ac:dyDescent="0.35">
      <c r="C172" s="43" t="str">
        <f t="shared" si="2"/>
        <v>IARA:BDT-04:2022: 171</v>
      </c>
      <c r="D172" s="43">
        <v>171</v>
      </c>
      <c r="E172" s="43" t="s">
        <v>5230</v>
      </c>
      <c r="F172" s="1" t="s">
        <v>73</v>
      </c>
      <c r="G172" s="43" t="s">
        <v>5243</v>
      </c>
      <c r="H172" s="2">
        <v>44653</v>
      </c>
      <c r="J172" s="12">
        <f>YEAR(H172)</f>
        <v>2022</v>
      </c>
      <c r="K172" s="12">
        <f>MONTH(H172)</f>
        <v>4</v>
      </c>
      <c r="L172" s="12">
        <f>DAY(H172)</f>
        <v>2</v>
      </c>
      <c r="M172" s="13"/>
      <c r="P172" s="12" t="s">
        <v>75</v>
      </c>
      <c r="Q172" s="12" t="str">
        <f>CONCATENATE(X172," ",Y172)</f>
        <v>Turdus merula</v>
      </c>
      <c r="R172" s="14" t="str">
        <f>CONCATENATE(S172,", ",T172,", ",U172,", ",V172,", ",W172,", ",X172,", ",Y172)</f>
        <v>Animalia, Chordata, Aves, Passeriformes, Turdidae, Turdus, merula</v>
      </c>
      <c r="S172" s="6" t="s">
        <v>76</v>
      </c>
      <c r="T172" s="6" t="s">
        <v>77</v>
      </c>
      <c r="U172" s="6" t="s">
        <v>78</v>
      </c>
      <c r="V172" s="17" t="s">
        <v>79</v>
      </c>
      <c r="W172" s="17" t="s">
        <v>126</v>
      </c>
      <c r="X172" s="17" t="s">
        <v>127</v>
      </c>
      <c r="Y172" s="17" t="s">
        <v>132</v>
      </c>
      <c r="AA172" s="12" t="s">
        <v>83</v>
      </c>
      <c r="AB172" s="6" t="s">
        <v>84</v>
      </c>
      <c r="AC172" s="12" t="s">
        <v>133</v>
      </c>
      <c r="AD172" s="12" t="s">
        <v>259</v>
      </c>
      <c r="AE172" s="2">
        <v>44653</v>
      </c>
      <c r="AF172" s="43" t="s">
        <v>87</v>
      </c>
      <c r="AG172" s="7" t="s">
        <v>134</v>
      </c>
      <c r="AH172" s="43">
        <v>48.1141322105603</v>
      </c>
      <c r="AI172" s="43">
        <v>-1.7067891412604601</v>
      </c>
      <c r="AL172" s="43">
        <v>10</v>
      </c>
      <c r="AN172" s="46" t="s">
        <v>5240</v>
      </c>
      <c r="AO172" s="5" t="s">
        <v>89</v>
      </c>
      <c r="AP172" s="12" t="s">
        <v>259</v>
      </c>
      <c r="AR172" s="7" t="s">
        <v>90</v>
      </c>
      <c r="AT172" s="4" t="str">
        <f>CONCATENATE(AU172,", ",AV172,", ",AW172,", ",AX172,", ",AY172,", ",AZ172,", ",BA172)</f>
        <v>Europe, France, FR, Bretagne, Ille-et-Vilaine, Rennes, Campus Institut Agro Rennes</v>
      </c>
      <c r="AU172" s="1" t="s">
        <v>91</v>
      </c>
      <c r="AV172" s="1" t="s">
        <v>92</v>
      </c>
      <c r="AW172" s="1" t="s">
        <v>93</v>
      </c>
      <c r="AX172" s="1" t="s">
        <v>94</v>
      </c>
      <c r="AY172" s="1" t="s">
        <v>95</v>
      </c>
      <c r="AZ172" s="1" t="s">
        <v>96</v>
      </c>
      <c r="BA172" s="1" t="s">
        <v>5242</v>
      </c>
      <c r="BC172" s="43"/>
      <c r="BF172" s="43" t="s">
        <v>4596</v>
      </c>
      <c r="BG172" s="43" t="s">
        <v>93</v>
      </c>
      <c r="BH172" s="7" t="s">
        <v>97</v>
      </c>
      <c r="BJ172" s="7" t="s">
        <v>98</v>
      </c>
      <c r="BK172" s="7" t="s">
        <v>99</v>
      </c>
      <c r="BL172" s="7" t="s">
        <v>4597</v>
      </c>
      <c r="BM172" s="7" t="s">
        <v>4598</v>
      </c>
      <c r="BS172" s="12" t="s">
        <v>259</v>
      </c>
      <c r="BU172" s="43">
        <v>1</v>
      </c>
      <c r="BW172" s="43" t="s">
        <v>103</v>
      </c>
    </row>
    <row r="173" spans="3:75" x14ac:dyDescent="0.35">
      <c r="C173" s="43" t="str">
        <f t="shared" si="2"/>
        <v>IARA:BDT-04:2022: 172</v>
      </c>
      <c r="D173" s="43">
        <v>172</v>
      </c>
      <c r="E173" s="43" t="s">
        <v>5230</v>
      </c>
      <c r="F173" s="1" t="s">
        <v>73</v>
      </c>
      <c r="G173" s="43" t="s">
        <v>5243</v>
      </c>
      <c r="H173" s="2">
        <v>44653</v>
      </c>
      <c r="J173" s="12">
        <f>YEAR(H173)</f>
        <v>2022</v>
      </c>
      <c r="K173" s="12">
        <f>MONTH(H173)</f>
        <v>4</v>
      </c>
      <c r="L173" s="12">
        <f>DAY(H173)</f>
        <v>2</v>
      </c>
      <c r="M173" s="13"/>
      <c r="P173" s="12" t="s">
        <v>75</v>
      </c>
      <c r="Q173" s="12" t="str">
        <f>CONCATENATE(X173," ",Y173)</f>
        <v>Sturnus vulgaris</v>
      </c>
      <c r="R173" s="14" t="str">
        <f>CONCATENATE(S173,", ",T173,", ",U173,", ",V173,", ",W173,", ",X173,", ",Y173)</f>
        <v>Animalia, Chordata, Aves, Passeriformes, Sturnidae, Sturnus, vulgaris</v>
      </c>
      <c r="S173" s="6" t="s">
        <v>76</v>
      </c>
      <c r="T173" s="6" t="s">
        <v>77</v>
      </c>
      <c r="U173" s="6" t="s">
        <v>78</v>
      </c>
      <c r="V173" s="12" t="s">
        <v>79</v>
      </c>
      <c r="W173" s="12" t="s">
        <v>112</v>
      </c>
      <c r="X173" s="12" t="s">
        <v>113</v>
      </c>
      <c r="Y173" s="12" t="s">
        <v>114</v>
      </c>
      <c r="AA173" s="12" t="s">
        <v>83</v>
      </c>
      <c r="AB173" s="6" t="s">
        <v>84</v>
      </c>
      <c r="AC173" s="12" t="s">
        <v>115</v>
      </c>
      <c r="AD173" s="12" t="s">
        <v>259</v>
      </c>
      <c r="AE173" s="2">
        <v>44653</v>
      </c>
      <c r="AF173" s="43" t="s">
        <v>87</v>
      </c>
      <c r="AG173" s="7" t="s">
        <v>116</v>
      </c>
      <c r="AH173" s="43">
        <v>48.114086776430497</v>
      </c>
      <c r="AI173" s="43">
        <v>-1.70678509224204</v>
      </c>
      <c r="AL173" s="43">
        <v>10</v>
      </c>
      <c r="AN173" s="46" t="s">
        <v>5240</v>
      </c>
      <c r="AO173" s="5" t="s">
        <v>89</v>
      </c>
      <c r="AP173" s="12" t="s">
        <v>259</v>
      </c>
      <c r="AR173" s="7" t="s">
        <v>90</v>
      </c>
      <c r="AT173" s="4" t="str">
        <f>CONCATENATE(AU173,", ",AV173,", ",AW173,", ",AX173,", ",AY173,", ",AZ173,", ",BA173)</f>
        <v>Europe, France, FR, Bretagne, Ille-et-Vilaine, Rennes, Campus Institut Agro Rennes</v>
      </c>
      <c r="AU173" s="1" t="s">
        <v>91</v>
      </c>
      <c r="AV173" s="1" t="s">
        <v>92</v>
      </c>
      <c r="AW173" s="1" t="s">
        <v>93</v>
      </c>
      <c r="AX173" s="1" t="s">
        <v>94</v>
      </c>
      <c r="AY173" s="1" t="s">
        <v>95</v>
      </c>
      <c r="AZ173" s="1" t="s">
        <v>96</v>
      </c>
      <c r="BA173" s="1" t="s">
        <v>5242</v>
      </c>
      <c r="BC173" s="43"/>
      <c r="BF173" s="43" t="s">
        <v>4596</v>
      </c>
      <c r="BG173" s="43" t="s">
        <v>93</v>
      </c>
      <c r="BH173" s="7" t="s">
        <v>97</v>
      </c>
      <c r="BJ173" s="7" t="s">
        <v>98</v>
      </c>
      <c r="BK173" s="7" t="s">
        <v>99</v>
      </c>
      <c r="BL173" s="7" t="s">
        <v>4597</v>
      </c>
      <c r="BM173" s="7" t="s">
        <v>4598</v>
      </c>
      <c r="BS173" s="12" t="s">
        <v>259</v>
      </c>
      <c r="BU173" s="43">
        <v>1</v>
      </c>
      <c r="BW173" s="43" t="s">
        <v>103</v>
      </c>
    </row>
    <row r="174" spans="3:75" x14ac:dyDescent="0.35">
      <c r="C174" s="43" t="str">
        <f t="shared" si="2"/>
        <v>IARA:BDT-04:2022: 173</v>
      </c>
      <c r="D174" s="43">
        <v>173</v>
      </c>
      <c r="E174" s="43" t="s">
        <v>5230</v>
      </c>
      <c r="F174" s="1" t="s">
        <v>73</v>
      </c>
      <c r="G174" s="43" t="s">
        <v>5243</v>
      </c>
      <c r="H174" s="2">
        <v>44653</v>
      </c>
      <c r="J174" s="12">
        <f>YEAR(H174)</f>
        <v>2022</v>
      </c>
      <c r="K174" s="12">
        <f>MONTH(H174)</f>
        <v>4</v>
      </c>
      <c r="L174" s="12">
        <f>DAY(H174)</f>
        <v>2</v>
      </c>
      <c r="M174" s="13"/>
      <c r="P174" s="12" t="s">
        <v>75</v>
      </c>
      <c r="Q174" s="12" t="str">
        <f>CONCATENATE(X174," ",Y174)</f>
        <v>Sturnus vulgaris</v>
      </c>
      <c r="R174" s="14" t="str">
        <f>CONCATENATE(S174,", ",T174,", ",U174,", ",V174,", ",W174,", ",X174,", ",Y174)</f>
        <v>Animalia, Chordata, Aves, Passeriformes, Sturnidae, Sturnus, vulgaris</v>
      </c>
      <c r="S174" s="6" t="s">
        <v>76</v>
      </c>
      <c r="T174" s="6" t="s">
        <v>77</v>
      </c>
      <c r="U174" s="6" t="s">
        <v>78</v>
      </c>
      <c r="V174" s="12" t="s">
        <v>79</v>
      </c>
      <c r="W174" s="12" t="s">
        <v>112</v>
      </c>
      <c r="X174" s="12" t="s">
        <v>113</v>
      </c>
      <c r="Y174" s="12" t="s">
        <v>114</v>
      </c>
      <c r="AA174" s="12" t="s">
        <v>83</v>
      </c>
      <c r="AB174" s="6" t="s">
        <v>84</v>
      </c>
      <c r="AC174" s="12" t="s">
        <v>115</v>
      </c>
      <c r="AD174" s="12" t="s">
        <v>259</v>
      </c>
      <c r="AE174" s="2">
        <v>44653</v>
      </c>
      <c r="AF174" s="43" t="s">
        <v>87</v>
      </c>
      <c r="AG174" s="7" t="s">
        <v>116</v>
      </c>
      <c r="AH174" s="43">
        <v>48.114157977978401</v>
      </c>
      <c r="AI174" s="43">
        <v>-1.7067148377454999</v>
      </c>
      <c r="AL174" s="43">
        <v>10</v>
      </c>
      <c r="AN174" s="46" t="s">
        <v>5240</v>
      </c>
      <c r="AO174" s="5" t="s">
        <v>89</v>
      </c>
      <c r="AP174" s="12" t="s">
        <v>259</v>
      </c>
      <c r="AR174" s="7" t="s">
        <v>90</v>
      </c>
      <c r="AT174" s="4" t="str">
        <f>CONCATENATE(AU174,", ",AV174,", ",AW174,", ",AX174,", ",AY174,", ",AZ174,", ",BA174)</f>
        <v>Europe, France, FR, Bretagne, Ille-et-Vilaine, Rennes, Campus Institut Agro Rennes</v>
      </c>
      <c r="AU174" s="1" t="s">
        <v>91</v>
      </c>
      <c r="AV174" s="1" t="s">
        <v>92</v>
      </c>
      <c r="AW174" s="1" t="s">
        <v>93</v>
      </c>
      <c r="AX174" s="1" t="s">
        <v>94</v>
      </c>
      <c r="AY174" s="1" t="s">
        <v>95</v>
      </c>
      <c r="AZ174" s="1" t="s">
        <v>96</v>
      </c>
      <c r="BA174" s="1" t="s">
        <v>5242</v>
      </c>
      <c r="BC174" s="43"/>
      <c r="BF174" s="43" t="s">
        <v>4596</v>
      </c>
      <c r="BG174" s="43" t="s">
        <v>93</v>
      </c>
      <c r="BH174" s="7" t="s">
        <v>97</v>
      </c>
      <c r="BJ174" s="7" t="s">
        <v>98</v>
      </c>
      <c r="BK174" s="7" t="s">
        <v>99</v>
      </c>
      <c r="BL174" s="7" t="s">
        <v>4597</v>
      </c>
      <c r="BM174" s="7" t="s">
        <v>4598</v>
      </c>
      <c r="BS174" s="12" t="s">
        <v>259</v>
      </c>
      <c r="BU174" s="43">
        <v>1</v>
      </c>
      <c r="BW174" s="43" t="s">
        <v>103</v>
      </c>
    </row>
    <row r="175" spans="3:75" x14ac:dyDescent="0.35">
      <c r="C175" s="43" t="str">
        <f t="shared" si="2"/>
        <v>IARA:BDT-04:2022: 174</v>
      </c>
      <c r="D175" s="43">
        <v>174</v>
      </c>
      <c r="E175" s="43" t="s">
        <v>5230</v>
      </c>
      <c r="F175" s="1" t="s">
        <v>73</v>
      </c>
      <c r="G175" s="43" t="s">
        <v>5243</v>
      </c>
      <c r="H175" s="2">
        <v>44653</v>
      </c>
      <c r="J175" s="12">
        <f>YEAR(H175)</f>
        <v>2022</v>
      </c>
      <c r="K175" s="12">
        <f>MONTH(H175)</f>
        <v>4</v>
      </c>
      <c r="L175" s="12">
        <f>DAY(H175)</f>
        <v>2</v>
      </c>
      <c r="M175" s="13"/>
      <c r="P175" s="12" t="s">
        <v>75</v>
      </c>
      <c r="Q175" s="12" t="str">
        <f>CONCATENATE(X175," ",Y175)</f>
        <v>Troglodytes troglodytes</v>
      </c>
      <c r="R175" s="14" t="str">
        <f>CONCATENATE(S175,", ",T175,", ",U175,", ",V175,", ",W175,", ",X175,", ",Y175)</f>
        <v>Animalia, Chordata, Aves, Passeriformes, Troglodytidae, Troglodytes, troglodytes</v>
      </c>
      <c r="S175" s="6" t="s">
        <v>76</v>
      </c>
      <c r="T175" s="6" t="s">
        <v>77</v>
      </c>
      <c r="U175" s="6" t="s">
        <v>78</v>
      </c>
      <c r="V175" s="12" t="s">
        <v>79</v>
      </c>
      <c r="W175" s="12" t="s">
        <v>197</v>
      </c>
      <c r="X175" s="12" t="s">
        <v>198</v>
      </c>
      <c r="Y175" s="12" t="s">
        <v>199</v>
      </c>
      <c r="AA175" s="12" t="s">
        <v>83</v>
      </c>
      <c r="AB175" s="6" t="s">
        <v>84</v>
      </c>
      <c r="AC175" s="12" t="s">
        <v>200</v>
      </c>
      <c r="AD175" s="12" t="s">
        <v>259</v>
      </c>
      <c r="AE175" s="2">
        <v>44653</v>
      </c>
      <c r="AF175" s="43" t="s">
        <v>87</v>
      </c>
      <c r="AG175" s="7" t="s">
        <v>201</v>
      </c>
      <c r="AH175" s="43">
        <v>48.114181794166598</v>
      </c>
      <c r="AI175" s="43">
        <v>-1.70654673818271</v>
      </c>
      <c r="AL175" s="43">
        <v>10</v>
      </c>
      <c r="AN175" s="46" t="s">
        <v>5240</v>
      </c>
      <c r="AO175" s="5" t="s">
        <v>89</v>
      </c>
      <c r="AP175" s="12" t="s">
        <v>259</v>
      </c>
      <c r="AR175" s="7" t="s">
        <v>90</v>
      </c>
      <c r="AT175" s="4" t="str">
        <f>CONCATENATE(AU175,", ",AV175,", ",AW175,", ",AX175,", ",AY175,", ",AZ175,", ",BA175)</f>
        <v>Europe, France, FR, Bretagne, Ille-et-Vilaine, Rennes, Campus Institut Agro Rennes</v>
      </c>
      <c r="AU175" s="1" t="s">
        <v>91</v>
      </c>
      <c r="AV175" s="1" t="s">
        <v>92</v>
      </c>
      <c r="AW175" s="1" t="s">
        <v>93</v>
      </c>
      <c r="AX175" s="1" t="s">
        <v>94</v>
      </c>
      <c r="AY175" s="1" t="s">
        <v>95</v>
      </c>
      <c r="AZ175" s="1" t="s">
        <v>96</v>
      </c>
      <c r="BA175" s="1" t="s">
        <v>5242</v>
      </c>
      <c r="BC175" s="43"/>
      <c r="BF175" s="43" t="s">
        <v>4596</v>
      </c>
      <c r="BG175" s="43" t="s">
        <v>93</v>
      </c>
      <c r="BH175" s="7" t="s">
        <v>97</v>
      </c>
      <c r="BJ175" s="7" t="s">
        <v>98</v>
      </c>
      <c r="BK175" s="7" t="s">
        <v>99</v>
      </c>
      <c r="BL175" s="7" t="s">
        <v>4597</v>
      </c>
      <c r="BM175" s="7" t="s">
        <v>4598</v>
      </c>
      <c r="BS175" s="12" t="s">
        <v>259</v>
      </c>
      <c r="BU175" s="43">
        <v>1</v>
      </c>
      <c r="BW175" s="43" t="s">
        <v>103</v>
      </c>
    </row>
    <row r="176" spans="3:75" x14ac:dyDescent="0.35">
      <c r="C176" s="43" t="str">
        <f t="shared" si="2"/>
        <v>IARA:BDT-04:2022: 175</v>
      </c>
      <c r="D176" s="43">
        <v>175</v>
      </c>
      <c r="E176" s="43" t="s">
        <v>5230</v>
      </c>
      <c r="F176" s="1" t="s">
        <v>73</v>
      </c>
      <c r="G176" s="43" t="s">
        <v>5243</v>
      </c>
      <c r="H176" s="2">
        <v>44653</v>
      </c>
      <c r="J176" s="12">
        <f>YEAR(H176)</f>
        <v>2022</v>
      </c>
      <c r="K176" s="12">
        <f>MONTH(H176)</f>
        <v>4</v>
      </c>
      <c r="L176" s="12">
        <f>DAY(H176)</f>
        <v>2</v>
      </c>
      <c r="M176" s="13"/>
      <c r="P176" s="12" t="s">
        <v>75</v>
      </c>
      <c r="Q176" s="12" t="str">
        <f>CONCATENATE(X176," ",Y176)</f>
        <v>Prunella modularis</v>
      </c>
      <c r="R176" s="14" t="str">
        <f>CONCATENATE(S176,", ",T176,", ",U176,", ",V176,", ",W176,", ",X176,", ",Y176)</f>
        <v>Animalia, Chordata, Aves, Passeriformes, Prunellidae, Prunella, modularis</v>
      </c>
      <c r="S176" s="6" t="s">
        <v>76</v>
      </c>
      <c r="T176" s="6" t="s">
        <v>77</v>
      </c>
      <c r="U176" s="6" t="s">
        <v>78</v>
      </c>
      <c r="V176" s="6" t="s">
        <v>79</v>
      </c>
      <c r="W176" s="6" t="s">
        <v>80</v>
      </c>
      <c r="X176" s="6" t="s">
        <v>81</v>
      </c>
      <c r="Y176" s="6" t="s">
        <v>82</v>
      </c>
      <c r="Z176" s="6"/>
      <c r="AA176" s="12" t="s">
        <v>83</v>
      </c>
      <c r="AB176" s="6" t="s">
        <v>84</v>
      </c>
      <c r="AC176" s="12" t="s">
        <v>85</v>
      </c>
      <c r="AD176" s="12" t="s">
        <v>259</v>
      </c>
      <c r="AE176" s="2">
        <v>44653</v>
      </c>
      <c r="AF176" s="43" t="s">
        <v>87</v>
      </c>
      <c r="AG176" s="7" t="s">
        <v>88</v>
      </c>
      <c r="AH176" s="43">
        <v>48.114139410222997</v>
      </c>
      <c r="AI176" s="43">
        <v>-1.7064663613544599</v>
      </c>
      <c r="AL176" s="43">
        <v>10</v>
      </c>
      <c r="AN176" s="46" t="s">
        <v>5240</v>
      </c>
      <c r="AO176" s="5" t="s">
        <v>89</v>
      </c>
      <c r="AP176" s="12" t="s">
        <v>259</v>
      </c>
      <c r="AR176" s="7" t="s">
        <v>90</v>
      </c>
      <c r="AT176" s="4" t="str">
        <f>CONCATENATE(AU176,", ",AV176,", ",AW176,", ",AX176,", ",AY176,", ",AZ176,", ",BA176)</f>
        <v>Europe, France, FR, Bretagne, Ille-et-Vilaine, Rennes, Campus Institut Agro Rennes</v>
      </c>
      <c r="AU176" s="1" t="s">
        <v>91</v>
      </c>
      <c r="AV176" s="1" t="s">
        <v>92</v>
      </c>
      <c r="AW176" s="1" t="s">
        <v>93</v>
      </c>
      <c r="AX176" s="1" t="s">
        <v>94</v>
      </c>
      <c r="AY176" s="1" t="s">
        <v>95</v>
      </c>
      <c r="AZ176" s="1" t="s">
        <v>96</v>
      </c>
      <c r="BA176" s="1" t="s">
        <v>5242</v>
      </c>
      <c r="BC176" s="43"/>
      <c r="BF176" s="43" t="s">
        <v>4596</v>
      </c>
      <c r="BG176" s="43" t="s">
        <v>93</v>
      </c>
      <c r="BH176" s="7" t="s">
        <v>97</v>
      </c>
      <c r="BJ176" s="7" t="s">
        <v>98</v>
      </c>
      <c r="BK176" s="7" t="s">
        <v>99</v>
      </c>
      <c r="BL176" s="7" t="s">
        <v>4597</v>
      </c>
      <c r="BM176" s="7" t="s">
        <v>4598</v>
      </c>
      <c r="BS176" s="12" t="s">
        <v>259</v>
      </c>
      <c r="BU176" s="43">
        <v>1</v>
      </c>
      <c r="BW176" s="43" t="s">
        <v>103</v>
      </c>
    </row>
    <row r="177" spans="3:75" x14ac:dyDescent="0.35">
      <c r="C177" s="43" t="str">
        <f t="shared" si="2"/>
        <v>IARA:BDT-04:2022: 176</v>
      </c>
      <c r="D177" s="43">
        <v>176</v>
      </c>
      <c r="E177" s="43" t="s">
        <v>5230</v>
      </c>
      <c r="F177" s="1" t="s">
        <v>73</v>
      </c>
      <c r="G177" s="43" t="s">
        <v>5243</v>
      </c>
      <c r="H177" s="2">
        <v>44653</v>
      </c>
      <c r="J177" s="12">
        <f>YEAR(H177)</f>
        <v>2022</v>
      </c>
      <c r="K177" s="12">
        <f>MONTH(H177)</f>
        <v>4</v>
      </c>
      <c r="L177" s="12">
        <f>DAY(H177)</f>
        <v>2</v>
      </c>
      <c r="M177" s="13"/>
      <c r="P177" s="12" t="s">
        <v>75</v>
      </c>
      <c r="Q177" s="12" t="str">
        <f>CONCATENATE(X177," ",Y177)</f>
        <v>Corvus corone</v>
      </c>
      <c r="R177" s="14" t="str">
        <f>CONCATENATE(S177,", ",T177,", ",U177,", ",V177,", ",W177,", ",X177,", ",Y177)</f>
        <v>Animalia, Chordata, Aves, Passeriformes, Corvidae, Corvus, corone</v>
      </c>
      <c r="S177" s="6" t="s">
        <v>76</v>
      </c>
      <c r="T177" s="6" t="s">
        <v>77</v>
      </c>
      <c r="U177" s="6" t="s">
        <v>78</v>
      </c>
      <c r="V177" s="6" t="s">
        <v>79</v>
      </c>
      <c r="W177" s="6" t="s">
        <v>104</v>
      </c>
      <c r="X177" s="6" t="s">
        <v>105</v>
      </c>
      <c r="Y177" s="6" t="s">
        <v>109</v>
      </c>
      <c r="Z177" s="6"/>
      <c r="AA177" s="12" t="s">
        <v>83</v>
      </c>
      <c r="AB177" s="6" t="s">
        <v>84</v>
      </c>
      <c r="AC177" s="12" t="s">
        <v>110</v>
      </c>
      <c r="AD177" s="12" t="s">
        <v>259</v>
      </c>
      <c r="AE177" s="2">
        <v>44653</v>
      </c>
      <c r="AF177" s="43" t="s">
        <v>87</v>
      </c>
      <c r="AG177" s="7" t="s">
        <v>111</v>
      </c>
      <c r="AH177" s="43">
        <v>48.113697782901198</v>
      </c>
      <c r="AI177" s="43">
        <v>-1.7063929631388199</v>
      </c>
      <c r="AL177" s="43">
        <v>10</v>
      </c>
      <c r="AN177" s="46" t="s">
        <v>5240</v>
      </c>
      <c r="AO177" s="5" t="s">
        <v>89</v>
      </c>
      <c r="AP177" s="12" t="s">
        <v>259</v>
      </c>
      <c r="AR177" s="7" t="s">
        <v>90</v>
      </c>
      <c r="AT177" s="4" t="str">
        <f>CONCATENATE(AU177,", ",AV177,", ",AW177,", ",AX177,", ",AY177,", ",AZ177,", ",BA177)</f>
        <v>Europe, France, FR, Bretagne, Ille-et-Vilaine, Rennes, Campus Institut Agro Rennes</v>
      </c>
      <c r="AU177" s="1" t="s">
        <v>91</v>
      </c>
      <c r="AV177" s="1" t="s">
        <v>92</v>
      </c>
      <c r="AW177" s="1" t="s">
        <v>93</v>
      </c>
      <c r="AX177" s="1" t="s">
        <v>94</v>
      </c>
      <c r="AY177" s="1" t="s">
        <v>95</v>
      </c>
      <c r="AZ177" s="1" t="s">
        <v>96</v>
      </c>
      <c r="BA177" s="1" t="s">
        <v>5242</v>
      </c>
      <c r="BC177" s="43"/>
      <c r="BF177" s="43" t="s">
        <v>4596</v>
      </c>
      <c r="BG177" s="43" t="s">
        <v>93</v>
      </c>
      <c r="BH177" s="7" t="s">
        <v>97</v>
      </c>
      <c r="BJ177" s="7" t="s">
        <v>98</v>
      </c>
      <c r="BK177" s="7" t="s">
        <v>99</v>
      </c>
      <c r="BL177" s="7" t="s">
        <v>4597</v>
      </c>
      <c r="BM177" s="7" t="s">
        <v>4598</v>
      </c>
      <c r="BS177" s="12" t="s">
        <v>259</v>
      </c>
      <c r="BU177" s="43">
        <v>1</v>
      </c>
      <c r="BW177" s="43" t="s">
        <v>103</v>
      </c>
    </row>
    <row r="178" spans="3:75" x14ac:dyDescent="0.35">
      <c r="C178" s="43" t="str">
        <f t="shared" si="2"/>
        <v>IARA:BDT-04:2022: 177</v>
      </c>
      <c r="D178" s="43">
        <v>177</v>
      </c>
      <c r="E178" s="43" t="s">
        <v>5230</v>
      </c>
      <c r="F178" s="1" t="s">
        <v>73</v>
      </c>
      <c r="G178" s="43" t="s">
        <v>5243</v>
      </c>
      <c r="H178" s="2">
        <v>44653</v>
      </c>
      <c r="J178" s="12">
        <f>YEAR(H178)</f>
        <v>2022</v>
      </c>
      <c r="K178" s="12">
        <f>MONTH(H178)</f>
        <v>4</v>
      </c>
      <c r="L178" s="12">
        <f>DAY(H178)</f>
        <v>2</v>
      </c>
      <c r="M178" s="13"/>
      <c r="P178" s="12" t="s">
        <v>75</v>
      </c>
      <c r="Q178" s="12" t="str">
        <f>CONCATENATE(X178," ",Y178)</f>
        <v>Streptopelia decaocto</v>
      </c>
      <c r="R178" s="14" t="str">
        <f>CONCATENATE(S178,", ",T178,", ",U178,", ",V178,", ",W178,", ",X178,", ",Y178)</f>
        <v>Animalia, Chordata, Aves, Columbiformes, Columbidae, Streptopelia, decaocto</v>
      </c>
      <c r="S178" s="6" t="s">
        <v>76</v>
      </c>
      <c r="T178" s="6" t="s">
        <v>77</v>
      </c>
      <c r="U178" s="6" t="s">
        <v>78</v>
      </c>
      <c r="V178" s="6" t="s">
        <v>159</v>
      </c>
      <c r="W178" s="6" t="s">
        <v>160</v>
      </c>
      <c r="X178" s="6" t="s">
        <v>192</v>
      </c>
      <c r="Y178" s="6" t="s">
        <v>193</v>
      </c>
      <c r="Z178" s="6"/>
      <c r="AA178" s="12" t="s">
        <v>83</v>
      </c>
      <c r="AB178" s="6" t="s">
        <v>194</v>
      </c>
      <c r="AC178" s="12" t="s">
        <v>195</v>
      </c>
      <c r="AD178" s="12" t="s">
        <v>259</v>
      </c>
      <c r="AE178" s="2">
        <v>44653</v>
      </c>
      <c r="AF178" s="43" t="s">
        <v>87</v>
      </c>
      <c r="AG178" s="7" t="s">
        <v>196</v>
      </c>
      <c r="AH178" s="43">
        <v>48.113723183794697</v>
      </c>
      <c r="AI178" s="43">
        <v>-1.7051866617088201</v>
      </c>
      <c r="AL178" s="43">
        <v>10</v>
      </c>
      <c r="AN178" s="46" t="s">
        <v>5240</v>
      </c>
      <c r="AO178" s="5" t="s">
        <v>89</v>
      </c>
      <c r="AP178" s="12" t="s">
        <v>259</v>
      </c>
      <c r="AR178" s="7" t="s">
        <v>90</v>
      </c>
      <c r="AT178" s="4" t="str">
        <f>CONCATENATE(AU178,", ",AV178,", ",AW178,", ",AX178,", ",AY178,", ",AZ178,", ",BA178)</f>
        <v>Europe, France, FR, Bretagne, Ille-et-Vilaine, Rennes, Campus Institut Agro Rennes</v>
      </c>
      <c r="AU178" s="1" t="s">
        <v>91</v>
      </c>
      <c r="AV178" s="1" t="s">
        <v>92</v>
      </c>
      <c r="AW178" s="1" t="s">
        <v>93</v>
      </c>
      <c r="AX178" s="1" t="s">
        <v>94</v>
      </c>
      <c r="AY178" s="1" t="s">
        <v>95</v>
      </c>
      <c r="AZ178" s="1" t="s">
        <v>96</v>
      </c>
      <c r="BA178" s="1" t="s">
        <v>5242</v>
      </c>
      <c r="BC178" s="43"/>
      <c r="BF178" s="43" t="s">
        <v>4596</v>
      </c>
      <c r="BG178" s="43" t="s">
        <v>93</v>
      </c>
      <c r="BH178" s="7" t="s">
        <v>97</v>
      </c>
      <c r="BJ178" s="7" t="s">
        <v>98</v>
      </c>
      <c r="BK178" s="7" t="s">
        <v>99</v>
      </c>
      <c r="BL178" s="7" t="s">
        <v>4597</v>
      </c>
      <c r="BM178" s="7" t="s">
        <v>4598</v>
      </c>
      <c r="BS178" s="12" t="s">
        <v>259</v>
      </c>
      <c r="BU178" s="43">
        <v>1</v>
      </c>
      <c r="BW178" s="43" t="s">
        <v>103</v>
      </c>
    </row>
    <row r="179" spans="3:75" x14ac:dyDescent="0.35">
      <c r="C179" s="43" t="str">
        <f t="shared" si="2"/>
        <v>IARA:BDT-04:2022: 178</v>
      </c>
      <c r="D179" s="43">
        <v>178</v>
      </c>
      <c r="E179" s="43" t="s">
        <v>5230</v>
      </c>
      <c r="F179" s="1" t="s">
        <v>73</v>
      </c>
      <c r="G179" s="43" t="s">
        <v>5243</v>
      </c>
      <c r="H179" s="2">
        <v>44653</v>
      </c>
      <c r="J179" s="12">
        <f>YEAR(H179)</f>
        <v>2022</v>
      </c>
      <c r="K179" s="12">
        <f>MONTH(H179)</f>
        <v>4</v>
      </c>
      <c r="L179" s="12">
        <f>DAY(H179)</f>
        <v>2</v>
      </c>
      <c r="M179" s="13"/>
      <c r="P179" s="12" t="s">
        <v>75</v>
      </c>
      <c r="Q179" s="12" t="str">
        <f>CONCATENATE(X179," ",Y179)</f>
        <v>Fringilla montifringilla</v>
      </c>
      <c r="R179" s="14" t="str">
        <f>CONCATENATE(S179,", ",T179,", ",U179,", ",V179,", ",W179,", ",X179,", ",Y179)</f>
        <v>Animalia, Chordata, Aves, Passeriformes, Fringillidae, Fringilla, montifringilla</v>
      </c>
      <c r="S179" s="6" t="s">
        <v>76</v>
      </c>
      <c r="T179" s="6" t="s">
        <v>77</v>
      </c>
      <c r="U179" s="6" t="s">
        <v>78</v>
      </c>
      <c r="V179" s="6" t="s">
        <v>79</v>
      </c>
      <c r="W179" s="6" t="s">
        <v>165</v>
      </c>
      <c r="X179" s="6" t="s">
        <v>166</v>
      </c>
      <c r="Y179" s="6" t="s">
        <v>355</v>
      </c>
      <c r="Z179" s="6"/>
      <c r="AA179" s="12" t="s">
        <v>83</v>
      </c>
      <c r="AB179" s="6" t="s">
        <v>84</v>
      </c>
      <c r="AC179" s="12" t="s">
        <v>276</v>
      </c>
      <c r="AD179" s="12" t="s">
        <v>259</v>
      </c>
      <c r="AE179" s="2">
        <v>44653</v>
      </c>
      <c r="AF179" s="43" t="s">
        <v>87</v>
      </c>
      <c r="AG179" s="7" t="s">
        <v>354</v>
      </c>
      <c r="AH179" s="43">
        <v>48.113467196938601</v>
      </c>
      <c r="AI179" s="43">
        <v>-1.7053170541857401</v>
      </c>
      <c r="AL179" s="43">
        <v>10</v>
      </c>
      <c r="AN179" s="46" t="s">
        <v>5240</v>
      </c>
      <c r="AO179" s="5" t="s">
        <v>89</v>
      </c>
      <c r="AP179" s="12" t="s">
        <v>259</v>
      </c>
      <c r="AR179" s="7" t="s">
        <v>90</v>
      </c>
      <c r="AT179" s="4" t="str">
        <f>CONCATENATE(AU179,", ",AV179,", ",AW179,", ",AX179,", ",AY179,", ",AZ179,", ",BA179)</f>
        <v>Europe, France, FR, Bretagne, Ille-et-Vilaine, Rennes, Campus Institut Agro Rennes</v>
      </c>
      <c r="AU179" s="1" t="s">
        <v>91</v>
      </c>
      <c r="AV179" s="1" t="s">
        <v>92</v>
      </c>
      <c r="AW179" s="1" t="s">
        <v>93</v>
      </c>
      <c r="AX179" s="1" t="s">
        <v>94</v>
      </c>
      <c r="AY179" s="1" t="s">
        <v>95</v>
      </c>
      <c r="AZ179" s="1" t="s">
        <v>96</v>
      </c>
      <c r="BA179" s="1" t="s">
        <v>5242</v>
      </c>
      <c r="BC179" s="43"/>
      <c r="BF179" s="43" t="s">
        <v>4596</v>
      </c>
      <c r="BG179" s="43" t="s">
        <v>93</v>
      </c>
      <c r="BH179" s="7" t="s">
        <v>97</v>
      </c>
      <c r="BJ179" s="7" t="s">
        <v>98</v>
      </c>
      <c r="BK179" s="7" t="s">
        <v>99</v>
      </c>
      <c r="BL179" s="7" t="s">
        <v>4597</v>
      </c>
      <c r="BM179" s="7" t="s">
        <v>4598</v>
      </c>
      <c r="BS179" s="12" t="s">
        <v>259</v>
      </c>
      <c r="BU179" s="43">
        <v>1</v>
      </c>
      <c r="BW179" s="43" t="s">
        <v>103</v>
      </c>
    </row>
    <row r="180" spans="3:75" x14ac:dyDescent="0.35">
      <c r="C180" s="43" t="str">
        <f t="shared" si="2"/>
        <v>IARA:BDT-04:2022: 179</v>
      </c>
      <c r="D180" s="43">
        <v>179</v>
      </c>
      <c r="E180" s="43" t="s">
        <v>5230</v>
      </c>
      <c r="F180" s="1" t="s">
        <v>73</v>
      </c>
      <c r="G180" s="43" t="s">
        <v>5243</v>
      </c>
      <c r="H180" s="2">
        <v>44653</v>
      </c>
      <c r="J180" s="12">
        <f>YEAR(H180)</f>
        <v>2022</v>
      </c>
      <c r="K180" s="12">
        <f>MONTH(H180)</f>
        <v>4</v>
      </c>
      <c r="L180" s="12">
        <f>DAY(H180)</f>
        <v>2</v>
      </c>
      <c r="M180" s="13"/>
      <c r="P180" s="12" t="s">
        <v>75</v>
      </c>
      <c r="Q180" s="12" t="str">
        <f>CONCATENATE(X180," ",Y180)</f>
        <v>Fringilla montifringilla</v>
      </c>
      <c r="R180" s="14" t="str">
        <f>CONCATENATE(S180,", ",T180,", ",U180,", ",V180,", ",W180,", ",X180,", ",Y180)</f>
        <v>Animalia, Chordata, Aves, Passeriformes, Fringillidae, Fringilla, montifringilla</v>
      </c>
      <c r="S180" s="6" t="s">
        <v>76</v>
      </c>
      <c r="T180" s="6" t="s">
        <v>77</v>
      </c>
      <c r="U180" s="6" t="s">
        <v>78</v>
      </c>
      <c r="V180" s="6" t="s">
        <v>79</v>
      </c>
      <c r="W180" s="6" t="s">
        <v>165</v>
      </c>
      <c r="X180" s="6" t="s">
        <v>166</v>
      </c>
      <c r="Y180" s="6" t="s">
        <v>355</v>
      </c>
      <c r="Z180" s="6"/>
      <c r="AA180" s="12" t="s">
        <v>83</v>
      </c>
      <c r="AB180" s="6" t="s">
        <v>84</v>
      </c>
      <c r="AC180" s="12" t="s">
        <v>276</v>
      </c>
      <c r="AD180" s="12" t="s">
        <v>259</v>
      </c>
      <c r="AE180" s="2">
        <v>44653</v>
      </c>
      <c r="AF180" s="43" t="s">
        <v>87</v>
      </c>
      <c r="AG180" s="7" t="s">
        <v>354</v>
      </c>
      <c r="AH180" s="43">
        <v>48.113447868057399</v>
      </c>
      <c r="AI180" s="43">
        <v>-1.70523022245921</v>
      </c>
      <c r="AL180" s="43">
        <v>10</v>
      </c>
      <c r="AN180" s="46" t="s">
        <v>5240</v>
      </c>
      <c r="AO180" s="5" t="s">
        <v>89</v>
      </c>
      <c r="AP180" s="12" t="s">
        <v>259</v>
      </c>
      <c r="AR180" s="7" t="s">
        <v>90</v>
      </c>
      <c r="AT180" s="4" t="str">
        <f>CONCATENATE(AU180,", ",AV180,", ",AW180,", ",AX180,", ",AY180,", ",AZ180,", ",BA180)</f>
        <v>Europe, France, FR, Bretagne, Ille-et-Vilaine, Rennes, Campus Institut Agro Rennes</v>
      </c>
      <c r="AU180" s="1" t="s">
        <v>91</v>
      </c>
      <c r="AV180" s="1" t="s">
        <v>92</v>
      </c>
      <c r="AW180" s="1" t="s">
        <v>93</v>
      </c>
      <c r="AX180" s="1" t="s">
        <v>94</v>
      </c>
      <c r="AY180" s="1" t="s">
        <v>95</v>
      </c>
      <c r="AZ180" s="1" t="s">
        <v>96</v>
      </c>
      <c r="BA180" s="1" t="s">
        <v>5242</v>
      </c>
      <c r="BC180" s="43"/>
      <c r="BF180" s="43" t="s">
        <v>4596</v>
      </c>
      <c r="BG180" s="43" t="s">
        <v>93</v>
      </c>
      <c r="BH180" s="7" t="s">
        <v>97</v>
      </c>
      <c r="BJ180" s="7" t="s">
        <v>98</v>
      </c>
      <c r="BK180" s="7" t="s">
        <v>99</v>
      </c>
      <c r="BL180" s="7" t="s">
        <v>4597</v>
      </c>
      <c r="BM180" s="7" t="s">
        <v>4598</v>
      </c>
      <c r="BS180" s="12" t="s">
        <v>259</v>
      </c>
      <c r="BU180" s="43">
        <v>1</v>
      </c>
      <c r="BW180" s="43" t="s">
        <v>103</v>
      </c>
    </row>
    <row r="181" spans="3:75" x14ac:dyDescent="0.35">
      <c r="C181" s="43" t="str">
        <f t="shared" si="2"/>
        <v>IARA:BDT-04:2022: 180</v>
      </c>
      <c r="D181" s="43">
        <v>180</v>
      </c>
      <c r="E181" s="43" t="s">
        <v>5230</v>
      </c>
      <c r="F181" s="1" t="s">
        <v>73</v>
      </c>
      <c r="G181" s="43" t="s">
        <v>5243</v>
      </c>
      <c r="H181" s="2">
        <v>44653</v>
      </c>
      <c r="J181" s="12">
        <f>YEAR(H181)</f>
        <v>2022</v>
      </c>
      <c r="K181" s="12">
        <f>MONTH(H181)</f>
        <v>4</v>
      </c>
      <c r="L181" s="12">
        <f>DAY(H181)</f>
        <v>2</v>
      </c>
      <c r="M181" s="13"/>
      <c r="P181" s="12" t="s">
        <v>75</v>
      </c>
      <c r="Q181" s="12" t="str">
        <f>CONCATENATE(X181," ",Y181)</f>
        <v>Fringilla montifringilla</v>
      </c>
      <c r="R181" s="14" t="str">
        <f>CONCATENATE(S181,", ",T181,", ",U181,", ",V181,", ",W181,", ",X181,", ",Y181)</f>
        <v>Animalia, Chordata, Aves, Passeriformes, Fringillidae, Fringilla, montifringilla</v>
      </c>
      <c r="S181" s="6" t="s">
        <v>76</v>
      </c>
      <c r="T181" s="6" t="s">
        <v>77</v>
      </c>
      <c r="U181" s="6" t="s">
        <v>78</v>
      </c>
      <c r="V181" s="6" t="s">
        <v>79</v>
      </c>
      <c r="W181" s="6" t="s">
        <v>165</v>
      </c>
      <c r="X181" s="6" t="s">
        <v>166</v>
      </c>
      <c r="Y181" s="6" t="s">
        <v>355</v>
      </c>
      <c r="Z181" s="6"/>
      <c r="AA181" s="12" t="s">
        <v>83</v>
      </c>
      <c r="AB181" s="6" t="s">
        <v>84</v>
      </c>
      <c r="AC181" s="12" t="s">
        <v>276</v>
      </c>
      <c r="AD181" s="12" t="s">
        <v>259</v>
      </c>
      <c r="AE181" s="2">
        <v>44653</v>
      </c>
      <c r="AF181" s="43" t="s">
        <v>87</v>
      </c>
      <c r="AG181" s="7" t="s">
        <v>354</v>
      </c>
      <c r="AH181" s="43">
        <v>48.1134057413839</v>
      </c>
      <c r="AI181" s="43">
        <v>-1.70528604625429</v>
      </c>
      <c r="AL181" s="43">
        <v>10</v>
      </c>
      <c r="AN181" s="46" t="s">
        <v>5240</v>
      </c>
      <c r="AO181" s="5" t="s">
        <v>89</v>
      </c>
      <c r="AP181" s="12" t="s">
        <v>259</v>
      </c>
      <c r="AR181" s="7" t="s">
        <v>90</v>
      </c>
      <c r="AT181" s="4" t="str">
        <f>CONCATENATE(AU181,", ",AV181,", ",AW181,", ",AX181,", ",AY181,", ",AZ181,", ",BA181)</f>
        <v>Europe, France, FR, Bretagne, Ille-et-Vilaine, Rennes, Campus Institut Agro Rennes</v>
      </c>
      <c r="AU181" s="1" t="s">
        <v>91</v>
      </c>
      <c r="AV181" s="1" t="s">
        <v>92</v>
      </c>
      <c r="AW181" s="1" t="s">
        <v>93</v>
      </c>
      <c r="AX181" s="1" t="s">
        <v>94</v>
      </c>
      <c r="AY181" s="1" t="s">
        <v>95</v>
      </c>
      <c r="AZ181" s="1" t="s">
        <v>96</v>
      </c>
      <c r="BA181" s="1" t="s">
        <v>5242</v>
      </c>
      <c r="BC181" s="43"/>
      <c r="BF181" s="43" t="s">
        <v>4596</v>
      </c>
      <c r="BG181" s="43" t="s">
        <v>93</v>
      </c>
      <c r="BH181" s="7" t="s">
        <v>97</v>
      </c>
      <c r="BJ181" s="7" t="s">
        <v>98</v>
      </c>
      <c r="BK181" s="7" t="s">
        <v>99</v>
      </c>
      <c r="BL181" s="7" t="s">
        <v>4597</v>
      </c>
      <c r="BM181" s="7" t="s">
        <v>4598</v>
      </c>
      <c r="BS181" s="12" t="s">
        <v>259</v>
      </c>
      <c r="BU181" s="43">
        <v>1</v>
      </c>
      <c r="BW181" s="43" t="s">
        <v>103</v>
      </c>
    </row>
    <row r="182" spans="3:75" x14ac:dyDescent="0.35">
      <c r="C182" s="43" t="str">
        <f t="shared" si="2"/>
        <v>IARA:BDT-04:2022: 181</v>
      </c>
      <c r="D182" s="43">
        <v>181</v>
      </c>
      <c r="E182" s="43" t="s">
        <v>5230</v>
      </c>
      <c r="F182" s="1" t="s">
        <v>73</v>
      </c>
      <c r="G182" s="43" t="s">
        <v>5243</v>
      </c>
      <c r="H182" s="2">
        <v>44653</v>
      </c>
      <c r="J182" s="12">
        <f>YEAR(H182)</f>
        <v>2022</v>
      </c>
      <c r="K182" s="12">
        <f>MONTH(H182)</f>
        <v>4</v>
      </c>
      <c r="L182" s="12">
        <f>DAY(H182)</f>
        <v>2</v>
      </c>
      <c r="M182" s="13"/>
      <c r="P182" s="12" t="s">
        <v>75</v>
      </c>
      <c r="Q182" s="12" t="str">
        <f>CONCATENATE(X182," ",Y182)</f>
        <v>Fringilla montifringilla</v>
      </c>
      <c r="R182" s="14" t="str">
        <f>CONCATENATE(S182,", ",T182,", ",U182,", ",V182,", ",W182,", ",X182,", ",Y182)</f>
        <v>Animalia, Chordata, Aves, Passeriformes, Fringillidae, Fringilla, montifringilla</v>
      </c>
      <c r="S182" s="6" t="s">
        <v>76</v>
      </c>
      <c r="T182" s="6" t="s">
        <v>77</v>
      </c>
      <c r="U182" s="6" t="s">
        <v>78</v>
      </c>
      <c r="V182" s="6" t="s">
        <v>79</v>
      </c>
      <c r="W182" s="6" t="s">
        <v>165</v>
      </c>
      <c r="X182" s="6" t="s">
        <v>166</v>
      </c>
      <c r="Y182" s="6" t="s">
        <v>355</v>
      </c>
      <c r="Z182" s="6"/>
      <c r="AA182" s="12" t="s">
        <v>83</v>
      </c>
      <c r="AB182" s="6" t="s">
        <v>84</v>
      </c>
      <c r="AC182" s="12" t="s">
        <v>276</v>
      </c>
      <c r="AD182" s="12" t="s">
        <v>259</v>
      </c>
      <c r="AE182" s="2">
        <v>44653</v>
      </c>
      <c r="AF182" s="43" t="s">
        <v>87</v>
      </c>
      <c r="AG182" s="7" t="s">
        <v>354</v>
      </c>
      <c r="AH182" s="43">
        <v>48.113491946978598</v>
      </c>
      <c r="AI182" s="43">
        <v>-1.70526819327281</v>
      </c>
      <c r="AL182" s="43">
        <v>10</v>
      </c>
      <c r="AN182" s="46" t="s">
        <v>5240</v>
      </c>
      <c r="AO182" s="5" t="s">
        <v>89</v>
      </c>
      <c r="AP182" s="12" t="s">
        <v>259</v>
      </c>
      <c r="AR182" s="7" t="s">
        <v>90</v>
      </c>
      <c r="AT182" s="4" t="str">
        <f>CONCATENATE(AU182,", ",AV182,", ",AW182,", ",AX182,", ",AY182,", ",AZ182,", ",BA182)</f>
        <v>Europe, France, FR, Bretagne, Ille-et-Vilaine, Rennes, Campus Institut Agro Rennes</v>
      </c>
      <c r="AU182" s="1" t="s">
        <v>91</v>
      </c>
      <c r="AV182" s="1" t="s">
        <v>92</v>
      </c>
      <c r="AW182" s="1" t="s">
        <v>93</v>
      </c>
      <c r="AX182" s="1" t="s">
        <v>94</v>
      </c>
      <c r="AY182" s="1" t="s">
        <v>95</v>
      </c>
      <c r="AZ182" s="1" t="s">
        <v>96</v>
      </c>
      <c r="BA182" s="1" t="s">
        <v>5242</v>
      </c>
      <c r="BC182" s="43"/>
      <c r="BF182" s="43" t="s">
        <v>4596</v>
      </c>
      <c r="BG182" s="43" t="s">
        <v>93</v>
      </c>
      <c r="BH182" s="7" t="s">
        <v>97</v>
      </c>
      <c r="BJ182" s="7" t="s">
        <v>98</v>
      </c>
      <c r="BK182" s="7" t="s">
        <v>99</v>
      </c>
      <c r="BL182" s="7" t="s">
        <v>4597</v>
      </c>
      <c r="BM182" s="7" t="s">
        <v>4598</v>
      </c>
      <c r="BS182" s="12" t="s">
        <v>259</v>
      </c>
      <c r="BU182" s="43">
        <v>1</v>
      </c>
      <c r="BW182" s="43" t="s">
        <v>103</v>
      </c>
    </row>
    <row r="183" spans="3:75" x14ac:dyDescent="0.35">
      <c r="C183" s="43" t="str">
        <f t="shared" si="2"/>
        <v>IARA:BDT-04:2022: 182</v>
      </c>
      <c r="D183" s="43">
        <v>182</v>
      </c>
      <c r="E183" s="43" t="s">
        <v>5230</v>
      </c>
      <c r="F183" s="1" t="s">
        <v>73</v>
      </c>
      <c r="G183" s="43" t="s">
        <v>5243</v>
      </c>
      <c r="H183" s="2">
        <v>44653</v>
      </c>
      <c r="J183" s="12">
        <f>YEAR(H183)</f>
        <v>2022</v>
      </c>
      <c r="K183" s="12">
        <f>MONTH(H183)</f>
        <v>4</v>
      </c>
      <c r="L183" s="12">
        <f>DAY(H183)</f>
        <v>2</v>
      </c>
      <c r="M183" s="13"/>
      <c r="P183" s="12" t="s">
        <v>75</v>
      </c>
      <c r="Q183" s="12" t="str">
        <f>CONCATENATE(X183," ",Y183)</f>
        <v>Fringilla montifringilla</v>
      </c>
      <c r="R183" s="14" t="str">
        <f>CONCATENATE(S183,", ",T183,", ",U183,", ",V183,", ",W183,", ",X183,", ",Y183)</f>
        <v>Animalia, Chordata, Aves, Passeriformes, Fringillidae, Fringilla, montifringilla</v>
      </c>
      <c r="S183" s="6" t="s">
        <v>76</v>
      </c>
      <c r="T183" s="6" t="s">
        <v>77</v>
      </c>
      <c r="U183" s="6" t="s">
        <v>78</v>
      </c>
      <c r="V183" s="6" t="s">
        <v>79</v>
      </c>
      <c r="W183" s="6" t="s">
        <v>165</v>
      </c>
      <c r="X183" s="6" t="s">
        <v>166</v>
      </c>
      <c r="Y183" s="6" t="s">
        <v>355</v>
      </c>
      <c r="Z183" s="6"/>
      <c r="AA183" s="12" t="s">
        <v>83</v>
      </c>
      <c r="AB183" s="6" t="s">
        <v>84</v>
      </c>
      <c r="AC183" s="12" t="s">
        <v>276</v>
      </c>
      <c r="AD183" s="12" t="s">
        <v>259</v>
      </c>
      <c r="AE183" s="2">
        <v>44653</v>
      </c>
      <c r="AF183" s="43" t="s">
        <v>87</v>
      </c>
      <c r="AG183" s="7" t="s">
        <v>354</v>
      </c>
      <c r="AH183" s="43">
        <v>48.113472618061799</v>
      </c>
      <c r="AI183" s="43">
        <v>-1.7051813615234901</v>
      </c>
      <c r="AL183" s="43">
        <v>10</v>
      </c>
      <c r="AN183" s="46" t="s">
        <v>5240</v>
      </c>
      <c r="AO183" s="5" t="s">
        <v>89</v>
      </c>
      <c r="AP183" s="12" t="s">
        <v>259</v>
      </c>
      <c r="AR183" s="7" t="s">
        <v>90</v>
      </c>
      <c r="AT183" s="4" t="str">
        <f>CONCATENATE(AU183,", ",AV183,", ",AW183,", ",AX183,", ",AY183,", ",AZ183,", ",BA183)</f>
        <v>Europe, France, FR, Bretagne, Ille-et-Vilaine, Rennes, Campus Institut Agro Rennes</v>
      </c>
      <c r="AU183" s="1" t="s">
        <v>91</v>
      </c>
      <c r="AV183" s="1" t="s">
        <v>92</v>
      </c>
      <c r="AW183" s="1" t="s">
        <v>93</v>
      </c>
      <c r="AX183" s="1" t="s">
        <v>94</v>
      </c>
      <c r="AY183" s="1" t="s">
        <v>95</v>
      </c>
      <c r="AZ183" s="1" t="s">
        <v>96</v>
      </c>
      <c r="BA183" s="1" t="s">
        <v>5242</v>
      </c>
      <c r="BC183" s="43"/>
      <c r="BF183" s="43" t="s">
        <v>4596</v>
      </c>
      <c r="BG183" s="43" t="s">
        <v>93</v>
      </c>
      <c r="BH183" s="7" t="s">
        <v>97</v>
      </c>
      <c r="BJ183" s="7" t="s">
        <v>98</v>
      </c>
      <c r="BK183" s="7" t="s">
        <v>99</v>
      </c>
      <c r="BL183" s="7" t="s">
        <v>4597</v>
      </c>
      <c r="BM183" s="7" t="s">
        <v>4598</v>
      </c>
      <c r="BS183" s="12" t="s">
        <v>259</v>
      </c>
      <c r="BU183" s="43">
        <v>1</v>
      </c>
      <c r="BW183" s="43" t="s">
        <v>103</v>
      </c>
    </row>
    <row r="184" spans="3:75" x14ac:dyDescent="0.35">
      <c r="C184" s="43" t="str">
        <f t="shared" si="2"/>
        <v>IARA:BDT-04:2022: 183</v>
      </c>
      <c r="D184" s="43">
        <v>183</v>
      </c>
      <c r="E184" s="43" t="s">
        <v>5230</v>
      </c>
      <c r="F184" s="1" t="s">
        <v>73</v>
      </c>
      <c r="G184" s="43" t="s">
        <v>5243</v>
      </c>
      <c r="H184" s="2">
        <v>44653</v>
      </c>
      <c r="J184" s="12">
        <f>YEAR(H184)</f>
        <v>2022</v>
      </c>
      <c r="K184" s="12">
        <f>MONTH(H184)</f>
        <v>4</v>
      </c>
      <c r="L184" s="12">
        <f>DAY(H184)</f>
        <v>2</v>
      </c>
      <c r="M184" s="13"/>
      <c r="P184" s="12" t="s">
        <v>75</v>
      </c>
      <c r="Q184" s="12" t="str">
        <f>CONCATENATE(X184," ",Y184)</f>
        <v>Fringilla montifringilla</v>
      </c>
      <c r="R184" s="14" t="str">
        <f>CONCATENATE(S184,", ",T184,", ",U184,", ",V184,", ",W184,", ",X184,", ",Y184)</f>
        <v>Animalia, Chordata, Aves, Passeriformes, Fringillidae, Fringilla, montifringilla</v>
      </c>
      <c r="S184" s="6" t="s">
        <v>76</v>
      </c>
      <c r="T184" s="6" t="s">
        <v>77</v>
      </c>
      <c r="U184" s="6" t="s">
        <v>78</v>
      </c>
      <c r="V184" s="6" t="s">
        <v>79</v>
      </c>
      <c r="W184" s="6" t="s">
        <v>165</v>
      </c>
      <c r="X184" s="6" t="s">
        <v>166</v>
      </c>
      <c r="Y184" s="6" t="s">
        <v>355</v>
      </c>
      <c r="Z184" s="6"/>
      <c r="AA184" s="12" t="s">
        <v>83</v>
      </c>
      <c r="AB184" s="6" t="s">
        <v>84</v>
      </c>
      <c r="AC184" s="12" t="s">
        <v>276</v>
      </c>
      <c r="AD184" s="12" t="s">
        <v>259</v>
      </c>
      <c r="AE184" s="2">
        <v>44653</v>
      </c>
      <c r="AF184" s="43" t="s">
        <v>87</v>
      </c>
      <c r="AG184" s="7" t="s">
        <v>354</v>
      </c>
      <c r="AH184" s="43">
        <v>48.113451853230899</v>
      </c>
      <c r="AI184" s="43">
        <v>-1.7052731323560799</v>
      </c>
      <c r="AL184" s="43">
        <v>10</v>
      </c>
      <c r="AN184" s="46" t="s">
        <v>5240</v>
      </c>
      <c r="AO184" s="5" t="s">
        <v>89</v>
      </c>
      <c r="AP184" s="12" t="s">
        <v>259</v>
      </c>
      <c r="AR184" s="7" t="s">
        <v>90</v>
      </c>
      <c r="AT184" s="4" t="str">
        <f>CONCATENATE(AU184,", ",AV184,", ",AW184,", ",AX184,", ",AY184,", ",AZ184,", ",BA184)</f>
        <v>Europe, France, FR, Bretagne, Ille-et-Vilaine, Rennes, Campus Institut Agro Rennes</v>
      </c>
      <c r="AU184" s="1" t="s">
        <v>91</v>
      </c>
      <c r="AV184" s="1" t="s">
        <v>92</v>
      </c>
      <c r="AW184" s="1" t="s">
        <v>93</v>
      </c>
      <c r="AX184" s="1" t="s">
        <v>94</v>
      </c>
      <c r="AY184" s="1" t="s">
        <v>95</v>
      </c>
      <c r="AZ184" s="1" t="s">
        <v>96</v>
      </c>
      <c r="BA184" s="1" t="s">
        <v>5242</v>
      </c>
      <c r="BC184" s="43"/>
      <c r="BF184" s="43" t="s">
        <v>4596</v>
      </c>
      <c r="BG184" s="43" t="s">
        <v>93</v>
      </c>
      <c r="BH184" s="7" t="s">
        <v>97</v>
      </c>
      <c r="BJ184" s="7" t="s">
        <v>98</v>
      </c>
      <c r="BK184" s="7" t="s">
        <v>99</v>
      </c>
      <c r="BL184" s="7" t="s">
        <v>4597</v>
      </c>
      <c r="BM184" s="7" t="s">
        <v>4598</v>
      </c>
      <c r="BS184" s="12" t="s">
        <v>259</v>
      </c>
      <c r="BU184" s="43">
        <v>1</v>
      </c>
      <c r="BW184" s="43" t="s">
        <v>103</v>
      </c>
    </row>
    <row r="185" spans="3:75" x14ac:dyDescent="0.35">
      <c r="C185" s="43" t="str">
        <f t="shared" si="2"/>
        <v>IARA:BDT-04:2022: 184</v>
      </c>
      <c r="D185" s="43">
        <v>184</v>
      </c>
      <c r="E185" s="43" t="s">
        <v>5230</v>
      </c>
      <c r="F185" s="1" t="s">
        <v>73</v>
      </c>
      <c r="G185" s="43" t="s">
        <v>5243</v>
      </c>
      <c r="H185" s="2">
        <v>44653</v>
      </c>
      <c r="J185" s="12">
        <f>YEAR(H185)</f>
        <v>2022</v>
      </c>
      <c r="K185" s="12">
        <f>MONTH(H185)</f>
        <v>4</v>
      </c>
      <c r="L185" s="12">
        <f>DAY(H185)</f>
        <v>2</v>
      </c>
      <c r="M185" s="13"/>
      <c r="P185" s="12" t="s">
        <v>75</v>
      </c>
      <c r="Q185" s="12" t="str">
        <f>CONCATENATE(X185," ",Y185)</f>
        <v>Fringilla montifringilla</v>
      </c>
      <c r="R185" s="14" t="str">
        <f>CONCATENATE(S185,", ",T185,", ",U185,", ",V185,", ",W185,", ",X185,", ",Y185)</f>
        <v>Animalia, Chordata, Aves, Passeriformes, Fringillidae, Fringilla, montifringilla</v>
      </c>
      <c r="S185" s="6" t="s">
        <v>76</v>
      </c>
      <c r="T185" s="6" t="s">
        <v>77</v>
      </c>
      <c r="U185" s="6" t="s">
        <v>78</v>
      </c>
      <c r="V185" s="6" t="s">
        <v>79</v>
      </c>
      <c r="W185" s="6" t="s">
        <v>165</v>
      </c>
      <c r="X185" s="6" t="s">
        <v>166</v>
      </c>
      <c r="Y185" s="6" t="s">
        <v>355</v>
      </c>
      <c r="Z185" s="6"/>
      <c r="AA185" s="12" t="s">
        <v>83</v>
      </c>
      <c r="AB185" s="6" t="s">
        <v>84</v>
      </c>
      <c r="AC185" s="12" t="s">
        <v>276</v>
      </c>
      <c r="AD185" s="12" t="s">
        <v>259</v>
      </c>
      <c r="AE185" s="2">
        <v>44653</v>
      </c>
      <c r="AF185" s="43" t="s">
        <v>87</v>
      </c>
      <c r="AG185" s="7" t="s">
        <v>354</v>
      </c>
      <c r="AH185" s="43">
        <v>48.113534412458598</v>
      </c>
      <c r="AI185" s="43">
        <v>-1.7052038885705201</v>
      </c>
      <c r="AL185" s="43">
        <v>10</v>
      </c>
      <c r="AN185" s="46" t="s">
        <v>5240</v>
      </c>
      <c r="AO185" s="5" t="s">
        <v>89</v>
      </c>
      <c r="AP185" s="12" t="s">
        <v>259</v>
      </c>
      <c r="AR185" s="7" t="s">
        <v>90</v>
      </c>
      <c r="AT185" s="4" t="str">
        <f>CONCATENATE(AU185,", ",AV185,", ",AW185,", ",AX185,", ",AY185,", ",AZ185,", ",BA185)</f>
        <v>Europe, France, FR, Bretagne, Ille-et-Vilaine, Rennes, Campus Institut Agro Rennes</v>
      </c>
      <c r="AU185" s="1" t="s">
        <v>91</v>
      </c>
      <c r="AV185" s="1" t="s">
        <v>92</v>
      </c>
      <c r="AW185" s="1" t="s">
        <v>93</v>
      </c>
      <c r="AX185" s="1" t="s">
        <v>94</v>
      </c>
      <c r="AY185" s="1" t="s">
        <v>95</v>
      </c>
      <c r="AZ185" s="1" t="s">
        <v>96</v>
      </c>
      <c r="BA185" s="1" t="s">
        <v>5242</v>
      </c>
      <c r="BC185" s="43"/>
      <c r="BF185" s="43" t="s">
        <v>4596</v>
      </c>
      <c r="BG185" s="43" t="s">
        <v>93</v>
      </c>
      <c r="BH185" s="7" t="s">
        <v>97</v>
      </c>
      <c r="BJ185" s="7" t="s">
        <v>98</v>
      </c>
      <c r="BK185" s="7" t="s">
        <v>99</v>
      </c>
      <c r="BL185" s="7" t="s">
        <v>4597</v>
      </c>
      <c r="BM185" s="7" t="s">
        <v>4598</v>
      </c>
      <c r="BS185" s="12" t="s">
        <v>259</v>
      </c>
      <c r="BU185" s="43">
        <v>1</v>
      </c>
      <c r="BW185" s="43" t="s">
        <v>103</v>
      </c>
    </row>
    <row r="186" spans="3:75" x14ac:dyDescent="0.35">
      <c r="C186" s="43" t="str">
        <f t="shared" si="2"/>
        <v>IARA:BDT-04:2022: 185</v>
      </c>
      <c r="D186" s="43">
        <v>185</v>
      </c>
      <c r="E186" s="43" t="s">
        <v>5230</v>
      </c>
      <c r="F186" s="1" t="s">
        <v>73</v>
      </c>
      <c r="G186" s="43" t="s">
        <v>5243</v>
      </c>
      <c r="H186" s="2">
        <v>44653</v>
      </c>
      <c r="J186" s="12">
        <f>YEAR(H186)</f>
        <v>2022</v>
      </c>
      <c r="K186" s="12">
        <f>MONTH(H186)</f>
        <v>4</v>
      </c>
      <c r="L186" s="12">
        <f>DAY(H186)</f>
        <v>2</v>
      </c>
      <c r="M186" s="13"/>
      <c r="P186" s="12" t="s">
        <v>75</v>
      </c>
      <c r="Q186" s="12" t="str">
        <f>CONCATENATE(X186," ",Y186)</f>
        <v>Sturnus vulgaris</v>
      </c>
      <c r="R186" s="14" t="str">
        <f>CONCATENATE(S186,", ",T186,", ",U186,", ",V186,", ",W186,", ",X186,", ",Y186)</f>
        <v>Animalia, Chordata, Aves, Passeriformes, Sturnidae, Sturnus, vulgaris</v>
      </c>
      <c r="S186" s="6" t="s">
        <v>76</v>
      </c>
      <c r="T186" s="6" t="s">
        <v>77</v>
      </c>
      <c r="U186" s="6" t="s">
        <v>78</v>
      </c>
      <c r="V186" s="6" t="s">
        <v>79</v>
      </c>
      <c r="W186" s="6" t="s">
        <v>112</v>
      </c>
      <c r="X186" s="6" t="s">
        <v>113</v>
      </c>
      <c r="Y186" s="6" t="s">
        <v>114</v>
      </c>
      <c r="Z186" s="6"/>
      <c r="AA186" s="12" t="s">
        <v>83</v>
      </c>
      <c r="AB186" s="6" t="s">
        <v>84</v>
      </c>
      <c r="AC186" s="12" t="s">
        <v>115</v>
      </c>
      <c r="AD186" s="12" t="s">
        <v>259</v>
      </c>
      <c r="AE186" s="2">
        <v>44653</v>
      </c>
      <c r="AF186" s="43" t="s">
        <v>87</v>
      </c>
      <c r="AG186" s="7" t="s">
        <v>116</v>
      </c>
      <c r="AH186" s="43">
        <v>48.113373279090801</v>
      </c>
      <c r="AI186" s="43">
        <v>-1.70538528576699</v>
      </c>
      <c r="AL186" s="43">
        <v>10</v>
      </c>
      <c r="AN186" s="46" t="s">
        <v>5240</v>
      </c>
      <c r="AO186" s="5" t="s">
        <v>89</v>
      </c>
      <c r="AP186" s="12" t="s">
        <v>259</v>
      </c>
      <c r="AR186" s="7" t="s">
        <v>90</v>
      </c>
      <c r="AT186" s="4" t="str">
        <f>CONCATENATE(AU186,", ",AV186,", ",AW186,", ",AX186,", ",AY186,", ",AZ186,", ",BA186)</f>
        <v>Europe, France, FR, Bretagne, Ille-et-Vilaine, Rennes, Campus Institut Agro Rennes</v>
      </c>
      <c r="AU186" s="1" t="s">
        <v>91</v>
      </c>
      <c r="AV186" s="1" t="s">
        <v>92</v>
      </c>
      <c r="AW186" s="1" t="s">
        <v>93</v>
      </c>
      <c r="AX186" s="1" t="s">
        <v>94</v>
      </c>
      <c r="AY186" s="1" t="s">
        <v>95</v>
      </c>
      <c r="AZ186" s="1" t="s">
        <v>96</v>
      </c>
      <c r="BA186" s="1" t="s">
        <v>5242</v>
      </c>
      <c r="BC186" s="43"/>
      <c r="BF186" s="43" t="s">
        <v>4596</v>
      </c>
      <c r="BG186" s="43" t="s">
        <v>93</v>
      </c>
      <c r="BH186" s="7" t="s">
        <v>97</v>
      </c>
      <c r="BJ186" s="7" t="s">
        <v>98</v>
      </c>
      <c r="BK186" s="7" t="s">
        <v>99</v>
      </c>
      <c r="BL186" s="7" t="s">
        <v>4597</v>
      </c>
      <c r="BM186" s="7" t="s">
        <v>4598</v>
      </c>
      <c r="BS186" s="12" t="s">
        <v>259</v>
      </c>
      <c r="BU186" s="43">
        <v>1</v>
      </c>
      <c r="BW186" s="43" t="s">
        <v>103</v>
      </c>
    </row>
    <row r="187" spans="3:75" x14ac:dyDescent="0.35">
      <c r="C187" s="43" t="str">
        <f t="shared" si="2"/>
        <v>IARA:BDT-04:2022: 186</v>
      </c>
      <c r="D187" s="43">
        <v>186</v>
      </c>
      <c r="E187" s="43" t="s">
        <v>5230</v>
      </c>
      <c r="F187" s="1" t="s">
        <v>73</v>
      </c>
      <c r="G187" s="43" t="s">
        <v>5243</v>
      </c>
      <c r="H187" s="2">
        <v>44653</v>
      </c>
      <c r="J187" s="12">
        <f>YEAR(H187)</f>
        <v>2022</v>
      </c>
      <c r="K187" s="12">
        <f>MONTH(H187)</f>
        <v>4</v>
      </c>
      <c r="L187" s="12">
        <f>DAY(H187)</f>
        <v>2</v>
      </c>
      <c r="M187" s="13"/>
      <c r="P187" s="12" t="s">
        <v>75</v>
      </c>
      <c r="Q187" s="12" t="str">
        <f>CONCATENATE(X187," ",Y187)</f>
        <v>Fringilla coelebs</v>
      </c>
      <c r="R187" s="14" t="str">
        <f>CONCATENATE(S187,", ",T187,", ",U187,", ",V187,", ",W187,", ",X187,", ",Y187)</f>
        <v>Animalia, Chordata, Aves, Passeriformes, Fringillidae, Fringilla, coelebs</v>
      </c>
      <c r="S187" s="6" t="s">
        <v>76</v>
      </c>
      <c r="T187" s="6" t="s">
        <v>77</v>
      </c>
      <c r="U187" s="6" t="s">
        <v>78</v>
      </c>
      <c r="V187" s="6" t="s">
        <v>79</v>
      </c>
      <c r="W187" s="6" t="s">
        <v>165</v>
      </c>
      <c r="X187" s="6" t="s">
        <v>166</v>
      </c>
      <c r="Y187" s="6" t="s">
        <v>167</v>
      </c>
      <c r="Z187" s="6"/>
      <c r="AA187" s="12" t="s">
        <v>83</v>
      </c>
      <c r="AB187" s="6" t="s">
        <v>84</v>
      </c>
      <c r="AC187" s="12" t="s">
        <v>168</v>
      </c>
      <c r="AD187" s="12" t="s">
        <v>259</v>
      </c>
      <c r="AE187" s="2">
        <v>44653</v>
      </c>
      <c r="AF187" s="43" t="s">
        <v>87</v>
      </c>
      <c r="AG187" s="7" t="s">
        <v>169</v>
      </c>
      <c r="AH187" s="43">
        <v>48.113389219465802</v>
      </c>
      <c r="AI187" s="43">
        <v>-1.7055569251979299</v>
      </c>
      <c r="AL187" s="43">
        <v>10</v>
      </c>
      <c r="AN187" s="46" t="s">
        <v>5240</v>
      </c>
      <c r="AO187" s="5" t="s">
        <v>89</v>
      </c>
      <c r="AP187" s="12" t="s">
        <v>259</v>
      </c>
      <c r="AR187" s="7" t="s">
        <v>90</v>
      </c>
      <c r="AT187" s="4" t="str">
        <f>CONCATENATE(AU187,", ",AV187,", ",AW187,", ",AX187,", ",AY187,", ",AZ187,", ",BA187)</f>
        <v>Europe, France, FR, Bretagne, Ille-et-Vilaine, Rennes, Campus Institut Agro Rennes</v>
      </c>
      <c r="AU187" s="1" t="s">
        <v>91</v>
      </c>
      <c r="AV187" s="1" t="s">
        <v>92</v>
      </c>
      <c r="AW187" s="1" t="s">
        <v>93</v>
      </c>
      <c r="AX187" s="1" t="s">
        <v>94</v>
      </c>
      <c r="AY187" s="1" t="s">
        <v>95</v>
      </c>
      <c r="AZ187" s="1" t="s">
        <v>96</v>
      </c>
      <c r="BA187" s="1" t="s">
        <v>5242</v>
      </c>
      <c r="BC187" s="43"/>
      <c r="BF187" s="43" t="s">
        <v>4596</v>
      </c>
      <c r="BG187" s="43" t="s">
        <v>93</v>
      </c>
      <c r="BH187" s="7" t="s">
        <v>97</v>
      </c>
      <c r="BJ187" s="7" t="s">
        <v>98</v>
      </c>
      <c r="BK187" s="7" t="s">
        <v>99</v>
      </c>
      <c r="BL187" s="7" t="s">
        <v>4597</v>
      </c>
      <c r="BM187" s="7" t="s">
        <v>4598</v>
      </c>
      <c r="BS187" s="12" t="s">
        <v>259</v>
      </c>
      <c r="BU187" s="43">
        <v>1</v>
      </c>
      <c r="BW187" s="43" t="s">
        <v>103</v>
      </c>
    </row>
    <row r="188" spans="3:75" x14ac:dyDescent="0.35">
      <c r="C188" s="43" t="str">
        <f t="shared" si="2"/>
        <v>IARA:BDT-04:2022: 187</v>
      </c>
      <c r="D188" s="43">
        <v>187</v>
      </c>
      <c r="E188" s="43" t="s">
        <v>5230</v>
      </c>
      <c r="F188" s="1" t="s">
        <v>73</v>
      </c>
      <c r="G188" s="43" t="s">
        <v>5243</v>
      </c>
      <c r="H188" s="2">
        <v>44653</v>
      </c>
      <c r="J188" s="12">
        <f>YEAR(H188)</f>
        <v>2022</v>
      </c>
      <c r="K188" s="12">
        <f>MONTH(H188)</f>
        <v>4</v>
      </c>
      <c r="L188" s="12">
        <f>DAY(H188)</f>
        <v>2</v>
      </c>
      <c r="M188" s="13"/>
      <c r="P188" s="12" t="s">
        <v>75</v>
      </c>
      <c r="Q188" s="12" t="str">
        <f>CONCATENATE(X188," ",Y188)</f>
        <v>Dendrocopos major</v>
      </c>
      <c r="R188" s="14" t="str">
        <f>CONCATENATE(S188,", ",T188,", ",U188,", ",V188,", ",W188,", ",X188,", ",Y188)</f>
        <v>Animalia, Chordata, Aves, Piciformes, Picidae, Dendrocopos, major</v>
      </c>
      <c r="S188" s="6" t="s">
        <v>76</v>
      </c>
      <c r="T188" s="6" t="s">
        <v>77</v>
      </c>
      <c r="U188" s="6" t="s">
        <v>78</v>
      </c>
      <c r="V188" s="6" t="s">
        <v>149</v>
      </c>
      <c r="W188" s="6" t="s">
        <v>150</v>
      </c>
      <c r="X188" s="6" t="s">
        <v>350</v>
      </c>
      <c r="Y188" s="6" t="s">
        <v>141</v>
      </c>
      <c r="Z188" s="6"/>
      <c r="AA188" s="12" t="s">
        <v>83</v>
      </c>
      <c r="AB188" s="6" t="s">
        <v>84</v>
      </c>
      <c r="AC188" s="12" t="s">
        <v>275</v>
      </c>
      <c r="AD188" s="12" t="s">
        <v>259</v>
      </c>
      <c r="AE188" s="2">
        <v>44653</v>
      </c>
      <c r="AF188" s="43" t="s">
        <v>87</v>
      </c>
      <c r="AG188" s="7" t="s">
        <v>349</v>
      </c>
      <c r="AH188" s="43">
        <v>48.113333782085299</v>
      </c>
      <c r="AI188" s="43">
        <v>-1.7055179422500599</v>
      </c>
      <c r="AL188" s="43">
        <v>10</v>
      </c>
      <c r="AN188" s="46" t="s">
        <v>5240</v>
      </c>
      <c r="AO188" s="5" t="s">
        <v>89</v>
      </c>
      <c r="AP188" s="12" t="s">
        <v>259</v>
      </c>
      <c r="AR188" s="7" t="s">
        <v>90</v>
      </c>
      <c r="AT188" s="4" t="str">
        <f>CONCATENATE(AU188,", ",AV188,", ",AW188,", ",AX188,", ",AY188,", ",AZ188,", ",BA188)</f>
        <v>Europe, France, FR, Bretagne, Ille-et-Vilaine, Rennes, Campus Institut Agro Rennes</v>
      </c>
      <c r="AU188" s="1" t="s">
        <v>91</v>
      </c>
      <c r="AV188" s="1" t="s">
        <v>92</v>
      </c>
      <c r="AW188" s="1" t="s">
        <v>93</v>
      </c>
      <c r="AX188" s="1" t="s">
        <v>94</v>
      </c>
      <c r="AY188" s="1" t="s">
        <v>95</v>
      </c>
      <c r="AZ188" s="1" t="s">
        <v>96</v>
      </c>
      <c r="BA188" s="1" t="s">
        <v>5242</v>
      </c>
      <c r="BC188" s="43"/>
      <c r="BF188" s="43" t="s">
        <v>4596</v>
      </c>
      <c r="BG188" s="43" t="s">
        <v>93</v>
      </c>
      <c r="BH188" s="7" t="s">
        <v>97</v>
      </c>
      <c r="BJ188" s="7" t="s">
        <v>98</v>
      </c>
      <c r="BK188" s="7" t="s">
        <v>99</v>
      </c>
      <c r="BL188" s="7" t="s">
        <v>4597</v>
      </c>
      <c r="BM188" s="7" t="s">
        <v>4598</v>
      </c>
      <c r="BS188" s="12" t="s">
        <v>259</v>
      </c>
      <c r="BU188" s="43">
        <v>1</v>
      </c>
      <c r="BW188" s="43" t="s">
        <v>103</v>
      </c>
    </row>
    <row r="189" spans="3:75" x14ac:dyDescent="0.35">
      <c r="C189" s="43" t="str">
        <f t="shared" si="2"/>
        <v>IARA:BDT-04:2022: 188</v>
      </c>
      <c r="D189" s="43">
        <v>188</v>
      </c>
      <c r="E189" s="43" t="s">
        <v>5230</v>
      </c>
      <c r="F189" s="1" t="s">
        <v>73</v>
      </c>
      <c r="G189" s="43" t="s">
        <v>5243</v>
      </c>
      <c r="H189" s="2">
        <v>44653</v>
      </c>
      <c r="J189" s="12">
        <f>YEAR(H189)</f>
        <v>2022</v>
      </c>
      <c r="K189" s="12">
        <f>MONTH(H189)</f>
        <v>4</v>
      </c>
      <c r="L189" s="12">
        <f>DAY(H189)</f>
        <v>2</v>
      </c>
      <c r="M189" s="13"/>
      <c r="P189" s="12" t="s">
        <v>75</v>
      </c>
      <c r="Q189" s="12" t="str">
        <f>CONCATENATE(X189," ",Y189)</f>
        <v>Garrulus glandarius</v>
      </c>
      <c r="R189" s="14" t="str">
        <f>CONCATENATE(S189,", ",T189,", ",U189,", ",V189,", ",W189,", ",X189,", ",Y189)</f>
        <v>Animalia, Chordata, Aves, Passeriformes, Corvidae, Garrulus, glandarius</v>
      </c>
      <c r="S189" s="6" t="s">
        <v>76</v>
      </c>
      <c r="T189" s="6" t="s">
        <v>77</v>
      </c>
      <c r="U189" s="6" t="s">
        <v>78</v>
      </c>
      <c r="V189" s="6" t="s">
        <v>79</v>
      </c>
      <c r="W189" s="6" t="s">
        <v>104</v>
      </c>
      <c r="X189" s="6" t="s">
        <v>122</v>
      </c>
      <c r="Y189" s="6" t="s">
        <v>123</v>
      </c>
      <c r="Z189" s="6"/>
      <c r="AA189" s="12" t="s">
        <v>83</v>
      </c>
      <c r="AB189" s="6" t="s">
        <v>84</v>
      </c>
      <c r="AC189" s="12" t="s">
        <v>124</v>
      </c>
      <c r="AD189" s="12" t="s">
        <v>259</v>
      </c>
      <c r="AE189" s="2">
        <v>44653</v>
      </c>
      <c r="AF189" s="43" t="s">
        <v>87</v>
      </c>
      <c r="AG189" s="7" t="s">
        <v>125</v>
      </c>
      <c r="AH189" s="43">
        <v>48.113262242366403</v>
      </c>
      <c r="AI189" s="43">
        <v>-1.7055966780191201</v>
      </c>
      <c r="AL189" s="43">
        <v>10</v>
      </c>
      <c r="AN189" s="46" t="s">
        <v>5240</v>
      </c>
      <c r="AO189" s="5" t="s">
        <v>89</v>
      </c>
      <c r="AP189" s="12" t="s">
        <v>259</v>
      </c>
      <c r="AR189" s="7" t="s">
        <v>90</v>
      </c>
      <c r="AT189" s="4" t="str">
        <f>CONCATENATE(AU189,", ",AV189,", ",AW189,", ",AX189,", ",AY189,", ",AZ189,", ",BA189)</f>
        <v>Europe, France, FR, Bretagne, Ille-et-Vilaine, Rennes, Campus Institut Agro Rennes</v>
      </c>
      <c r="AU189" s="1" t="s">
        <v>91</v>
      </c>
      <c r="AV189" s="1" t="s">
        <v>92</v>
      </c>
      <c r="AW189" s="1" t="s">
        <v>93</v>
      </c>
      <c r="AX189" s="1" t="s">
        <v>94</v>
      </c>
      <c r="AY189" s="1" t="s">
        <v>95</v>
      </c>
      <c r="AZ189" s="1" t="s">
        <v>96</v>
      </c>
      <c r="BA189" s="1" t="s">
        <v>5242</v>
      </c>
      <c r="BC189" s="43"/>
      <c r="BF189" s="43" t="s">
        <v>4596</v>
      </c>
      <c r="BG189" s="43" t="s">
        <v>93</v>
      </c>
      <c r="BH189" s="7" t="s">
        <v>97</v>
      </c>
      <c r="BJ189" s="7" t="s">
        <v>98</v>
      </c>
      <c r="BK189" s="7" t="s">
        <v>99</v>
      </c>
      <c r="BL189" s="7" t="s">
        <v>4597</v>
      </c>
      <c r="BM189" s="7" t="s">
        <v>4598</v>
      </c>
      <c r="BS189" s="12" t="s">
        <v>259</v>
      </c>
      <c r="BU189" s="43">
        <v>1</v>
      </c>
      <c r="BW189" s="43" t="s">
        <v>103</v>
      </c>
    </row>
    <row r="190" spans="3:75" x14ac:dyDescent="0.35">
      <c r="C190" s="43" t="str">
        <f t="shared" si="2"/>
        <v>IARA:BDT-04:2022: 189</v>
      </c>
      <c r="D190" s="43">
        <v>189</v>
      </c>
      <c r="E190" s="43" t="s">
        <v>5230</v>
      </c>
      <c r="F190" s="1" t="s">
        <v>73</v>
      </c>
      <c r="G190" s="43" t="s">
        <v>5243</v>
      </c>
      <c r="H190" s="2">
        <v>44653</v>
      </c>
      <c r="J190" s="12">
        <f>YEAR(H190)</f>
        <v>2022</v>
      </c>
      <c r="K190" s="12">
        <f>MONTH(H190)</f>
        <v>4</v>
      </c>
      <c r="L190" s="12">
        <f>DAY(H190)</f>
        <v>2</v>
      </c>
      <c r="M190" s="13"/>
      <c r="P190" s="12" t="s">
        <v>75</v>
      </c>
      <c r="Q190" s="12" t="str">
        <f>CONCATENATE(X190," ",Y190)</f>
        <v>Corvus corone</v>
      </c>
      <c r="R190" s="14" t="str">
        <f>CONCATENATE(S190,", ",T190,", ",U190,", ",V190,", ",W190,", ",X190,", ",Y190)</f>
        <v>Animalia, Chordata, Aves, Passeriformes, Corvidae, Corvus, corone</v>
      </c>
      <c r="S190" s="6" t="s">
        <v>76</v>
      </c>
      <c r="T190" s="6" t="s">
        <v>77</v>
      </c>
      <c r="U190" s="6" t="s">
        <v>78</v>
      </c>
      <c r="V190" s="6" t="s">
        <v>79</v>
      </c>
      <c r="W190" s="6" t="s">
        <v>104</v>
      </c>
      <c r="X190" s="6" t="s">
        <v>105</v>
      </c>
      <c r="Y190" s="6" t="s">
        <v>109</v>
      </c>
      <c r="Z190" s="6"/>
      <c r="AA190" s="12" t="s">
        <v>83</v>
      </c>
      <c r="AB190" s="6" t="s">
        <v>84</v>
      </c>
      <c r="AC190" s="12" t="s">
        <v>110</v>
      </c>
      <c r="AD190" s="12" t="s">
        <v>259</v>
      </c>
      <c r="AE190" s="2">
        <v>44653</v>
      </c>
      <c r="AF190" s="43" t="s">
        <v>87</v>
      </c>
      <c r="AG190" s="7" t="s">
        <v>111</v>
      </c>
      <c r="AH190" s="43">
        <v>48.113048543888802</v>
      </c>
      <c r="AI190" s="43">
        <v>-1.70538188784028</v>
      </c>
      <c r="AL190" s="43">
        <v>10</v>
      </c>
      <c r="AN190" s="46" t="s">
        <v>5240</v>
      </c>
      <c r="AO190" s="5" t="s">
        <v>89</v>
      </c>
      <c r="AP190" s="12" t="s">
        <v>259</v>
      </c>
      <c r="AR190" s="7" t="s">
        <v>90</v>
      </c>
      <c r="AT190" s="4" t="str">
        <f>CONCATENATE(AU190,", ",AV190,", ",AW190,", ",AX190,", ",AY190,", ",AZ190,", ",BA190)</f>
        <v>Europe, France, FR, Bretagne, Ille-et-Vilaine, Rennes, Campus Institut Agro Rennes</v>
      </c>
      <c r="AU190" s="1" t="s">
        <v>91</v>
      </c>
      <c r="AV190" s="1" t="s">
        <v>92</v>
      </c>
      <c r="AW190" s="1" t="s">
        <v>93</v>
      </c>
      <c r="AX190" s="1" t="s">
        <v>94</v>
      </c>
      <c r="AY190" s="1" t="s">
        <v>95</v>
      </c>
      <c r="AZ190" s="1" t="s">
        <v>96</v>
      </c>
      <c r="BA190" s="1" t="s">
        <v>5242</v>
      </c>
      <c r="BC190" s="43"/>
      <c r="BF190" s="43" t="s">
        <v>4596</v>
      </c>
      <c r="BG190" s="43" t="s">
        <v>93</v>
      </c>
      <c r="BH190" s="7" t="s">
        <v>97</v>
      </c>
      <c r="BJ190" s="7" t="s">
        <v>98</v>
      </c>
      <c r="BK190" s="7" t="s">
        <v>99</v>
      </c>
      <c r="BL190" s="7" t="s">
        <v>4597</v>
      </c>
      <c r="BM190" s="7" t="s">
        <v>4598</v>
      </c>
      <c r="BS190" s="12" t="s">
        <v>259</v>
      </c>
      <c r="BU190" s="43">
        <v>1</v>
      </c>
      <c r="BW190" s="43" t="s">
        <v>103</v>
      </c>
    </row>
    <row r="191" spans="3:75" x14ac:dyDescent="0.35">
      <c r="C191" s="43" t="str">
        <f t="shared" si="2"/>
        <v>IARA:BDT-04:2022: 190</v>
      </c>
      <c r="D191" s="43">
        <v>190</v>
      </c>
      <c r="E191" s="43" t="s">
        <v>5230</v>
      </c>
      <c r="F191" s="1" t="s">
        <v>73</v>
      </c>
      <c r="G191" s="43" t="s">
        <v>5243</v>
      </c>
      <c r="H191" s="2">
        <v>44653</v>
      </c>
      <c r="J191" s="12">
        <f>YEAR(H191)</f>
        <v>2022</v>
      </c>
      <c r="K191" s="12">
        <f>MONTH(H191)</f>
        <v>4</v>
      </c>
      <c r="L191" s="12">
        <f>DAY(H191)</f>
        <v>2</v>
      </c>
      <c r="M191" s="13"/>
      <c r="P191" s="12" t="s">
        <v>75</v>
      </c>
      <c r="Q191" s="12" t="str">
        <f>CONCATENATE(X191," ",Y191)</f>
        <v>Troglodytes troglodytes</v>
      </c>
      <c r="R191" s="14" t="str">
        <f>CONCATENATE(S191,", ",T191,", ",U191,", ",V191,", ",W191,", ",X191,", ",Y191)</f>
        <v>Animalia, Chordata, Aves, Passeriformes, Troglodytidae, Troglodytes, troglodytes</v>
      </c>
      <c r="S191" s="6" t="s">
        <v>76</v>
      </c>
      <c r="T191" s="6" t="s">
        <v>77</v>
      </c>
      <c r="U191" s="6" t="s">
        <v>78</v>
      </c>
      <c r="V191" s="12" t="s">
        <v>79</v>
      </c>
      <c r="W191" s="12" t="s">
        <v>197</v>
      </c>
      <c r="X191" s="12" t="s">
        <v>198</v>
      </c>
      <c r="Y191" s="12" t="s">
        <v>199</v>
      </c>
      <c r="AA191" s="12" t="s">
        <v>83</v>
      </c>
      <c r="AB191" s="6" t="s">
        <v>84</v>
      </c>
      <c r="AC191" s="12" t="s">
        <v>200</v>
      </c>
      <c r="AD191" s="12" t="s">
        <v>259</v>
      </c>
      <c r="AE191" s="2">
        <v>44653</v>
      </c>
      <c r="AF191" s="43" t="s">
        <v>87</v>
      </c>
      <c r="AG191" s="7" t="s">
        <v>201</v>
      </c>
      <c r="AH191" s="43">
        <v>48.113221293967698</v>
      </c>
      <c r="AI191" s="43">
        <v>-1.7053377016219</v>
      </c>
      <c r="AL191" s="43">
        <v>10</v>
      </c>
      <c r="AN191" s="46" t="s">
        <v>5240</v>
      </c>
      <c r="AO191" s="5" t="s">
        <v>89</v>
      </c>
      <c r="AP191" s="12" t="s">
        <v>259</v>
      </c>
      <c r="AR191" s="7" t="s">
        <v>90</v>
      </c>
      <c r="AT191" s="4" t="str">
        <f>CONCATENATE(AU191,", ",AV191,", ",AW191,", ",AX191,", ",AY191,", ",AZ191,", ",BA191)</f>
        <v>Europe, France, FR, Bretagne, Ille-et-Vilaine, Rennes, Campus Institut Agro Rennes</v>
      </c>
      <c r="AU191" s="1" t="s">
        <v>91</v>
      </c>
      <c r="AV191" s="1" t="s">
        <v>92</v>
      </c>
      <c r="AW191" s="1" t="s">
        <v>93</v>
      </c>
      <c r="AX191" s="1" t="s">
        <v>94</v>
      </c>
      <c r="AY191" s="1" t="s">
        <v>95</v>
      </c>
      <c r="AZ191" s="1" t="s">
        <v>96</v>
      </c>
      <c r="BA191" s="1" t="s">
        <v>5242</v>
      </c>
      <c r="BC191" s="43"/>
      <c r="BF191" s="43" t="s">
        <v>4596</v>
      </c>
      <c r="BG191" s="43" t="s">
        <v>93</v>
      </c>
      <c r="BH191" s="7" t="s">
        <v>97</v>
      </c>
      <c r="BJ191" s="7" t="s">
        <v>98</v>
      </c>
      <c r="BK191" s="7" t="s">
        <v>99</v>
      </c>
      <c r="BL191" s="7" t="s">
        <v>4597</v>
      </c>
      <c r="BM191" s="7" t="s">
        <v>4598</v>
      </c>
      <c r="BS191" s="12" t="s">
        <v>259</v>
      </c>
      <c r="BU191" s="43">
        <v>1</v>
      </c>
      <c r="BW191" s="43" t="s">
        <v>103</v>
      </c>
    </row>
    <row r="192" spans="3:75" x14ac:dyDescent="0.35">
      <c r="C192" s="43" t="str">
        <f t="shared" si="2"/>
        <v>IARA:BDT-04:2022: 191</v>
      </c>
      <c r="D192" s="43">
        <v>191</v>
      </c>
      <c r="E192" s="43" t="s">
        <v>5230</v>
      </c>
      <c r="F192" s="1" t="s">
        <v>73</v>
      </c>
      <c r="G192" s="43" t="s">
        <v>5243</v>
      </c>
      <c r="H192" s="2">
        <v>44653</v>
      </c>
      <c r="J192" s="12">
        <f>YEAR(H192)</f>
        <v>2022</v>
      </c>
      <c r="K192" s="12">
        <f>MONTH(H192)</f>
        <v>4</v>
      </c>
      <c r="L192" s="12">
        <f>DAY(H192)</f>
        <v>2</v>
      </c>
      <c r="M192" s="13"/>
      <c r="P192" s="12" t="s">
        <v>75</v>
      </c>
      <c r="Q192" s="12" t="str">
        <f>CONCATENATE(X192," ",Y192)</f>
        <v>Sturnus vulgaris</v>
      </c>
      <c r="R192" s="14" t="str">
        <f>CONCATENATE(S192,", ",T192,", ",U192,", ",V192,", ",W192,", ",X192,", ",Y192)</f>
        <v>Animalia, Chordata, Aves, Passeriformes, Sturnidae, Sturnus, vulgaris</v>
      </c>
      <c r="S192" s="6" t="s">
        <v>76</v>
      </c>
      <c r="T192" s="6" t="s">
        <v>77</v>
      </c>
      <c r="U192" s="6" t="s">
        <v>78</v>
      </c>
      <c r="V192" s="12" t="s">
        <v>79</v>
      </c>
      <c r="W192" s="12" t="s">
        <v>112</v>
      </c>
      <c r="X192" s="12" t="s">
        <v>113</v>
      </c>
      <c r="Y192" s="12" t="s">
        <v>114</v>
      </c>
      <c r="AA192" s="12" t="s">
        <v>83</v>
      </c>
      <c r="AB192" s="6" t="s">
        <v>84</v>
      </c>
      <c r="AC192" s="12" t="s">
        <v>115</v>
      </c>
      <c r="AD192" s="12" t="s">
        <v>259</v>
      </c>
      <c r="AE192" s="2">
        <v>44653</v>
      </c>
      <c r="AF192" s="43" t="s">
        <v>87</v>
      </c>
      <c r="AG192" s="7" t="s">
        <v>116</v>
      </c>
      <c r="AH192" s="43">
        <v>48.113503786489296</v>
      </c>
      <c r="AI192" s="43">
        <v>-1.7044011281756799</v>
      </c>
      <c r="AL192" s="43">
        <v>10</v>
      </c>
      <c r="AN192" s="46" t="s">
        <v>5240</v>
      </c>
      <c r="AO192" s="5" t="s">
        <v>89</v>
      </c>
      <c r="AP192" s="12" t="s">
        <v>259</v>
      </c>
      <c r="AR192" s="7" t="s">
        <v>90</v>
      </c>
      <c r="AT192" s="4" t="str">
        <f>CONCATENATE(AU192,", ",AV192,", ",AW192,", ",AX192,", ",AY192,", ",AZ192,", ",BA192)</f>
        <v>Europe, France, FR, Bretagne, Ille-et-Vilaine, Rennes, Campus Institut Agro Rennes</v>
      </c>
      <c r="AU192" s="1" t="s">
        <v>91</v>
      </c>
      <c r="AV192" s="1" t="s">
        <v>92</v>
      </c>
      <c r="AW192" s="1" t="s">
        <v>93</v>
      </c>
      <c r="AX192" s="1" t="s">
        <v>94</v>
      </c>
      <c r="AY192" s="1" t="s">
        <v>95</v>
      </c>
      <c r="AZ192" s="1" t="s">
        <v>96</v>
      </c>
      <c r="BA192" s="1" t="s">
        <v>5242</v>
      </c>
      <c r="BC192" s="43"/>
      <c r="BF192" s="43" t="s">
        <v>4596</v>
      </c>
      <c r="BG192" s="43" t="s">
        <v>93</v>
      </c>
      <c r="BH192" s="7" t="s">
        <v>97</v>
      </c>
      <c r="BJ192" s="7" t="s">
        <v>98</v>
      </c>
      <c r="BK192" s="7" t="s">
        <v>99</v>
      </c>
      <c r="BL192" s="7" t="s">
        <v>4597</v>
      </c>
      <c r="BM192" s="7" t="s">
        <v>4598</v>
      </c>
      <c r="BS192" s="12" t="s">
        <v>259</v>
      </c>
      <c r="BU192" s="43">
        <v>1</v>
      </c>
      <c r="BW192" s="43" t="s">
        <v>103</v>
      </c>
    </row>
    <row r="193" spans="1:81" x14ac:dyDescent="0.35">
      <c r="C193" s="43" t="str">
        <f t="shared" si="2"/>
        <v>IARA:BDT-04:2022: 192</v>
      </c>
      <c r="D193" s="43">
        <v>192</v>
      </c>
      <c r="E193" s="43" t="s">
        <v>5230</v>
      </c>
      <c r="F193" s="1" t="s">
        <v>73</v>
      </c>
      <c r="G193" s="43" t="s">
        <v>5243</v>
      </c>
      <c r="H193" s="2">
        <v>44653</v>
      </c>
      <c r="J193" s="12">
        <f>YEAR(H193)</f>
        <v>2022</v>
      </c>
      <c r="K193" s="12">
        <f>MONTH(H193)</f>
        <v>4</v>
      </c>
      <c r="L193" s="12">
        <f>DAY(H193)</f>
        <v>2</v>
      </c>
      <c r="M193" s="13"/>
      <c r="P193" s="12" t="s">
        <v>75</v>
      </c>
      <c r="Q193" s="12" t="str">
        <f>CONCATENATE(X193," ",Y193)</f>
        <v>Corvus monedula</v>
      </c>
      <c r="R193" s="14" t="str">
        <f>CONCATENATE(S193,", ",T193,", ",U193,", ",V193,", ",W193,", ",X193,", ",Y193)</f>
        <v>Animalia, Chordata, Aves, Passeriformes, Corvidae, Corvus, monedula</v>
      </c>
      <c r="S193" s="6" t="s">
        <v>76</v>
      </c>
      <c r="T193" s="6" t="s">
        <v>77</v>
      </c>
      <c r="U193" s="6" t="s">
        <v>78</v>
      </c>
      <c r="V193" s="12" t="s">
        <v>79</v>
      </c>
      <c r="W193" s="12" t="s">
        <v>104</v>
      </c>
      <c r="X193" s="12" t="s">
        <v>105</v>
      </c>
      <c r="Y193" s="12" t="s">
        <v>106</v>
      </c>
      <c r="AA193" s="12" t="s">
        <v>83</v>
      </c>
      <c r="AB193" s="6" t="s">
        <v>84</v>
      </c>
      <c r="AC193" s="12" t="s">
        <v>107</v>
      </c>
      <c r="AD193" s="12" t="s">
        <v>259</v>
      </c>
      <c r="AE193" s="2">
        <v>44653</v>
      </c>
      <c r="AF193" s="43" t="s">
        <v>87</v>
      </c>
      <c r="AG193" s="7" t="s">
        <v>108</v>
      </c>
      <c r="AH193" s="43">
        <v>48.113401559467803</v>
      </c>
      <c r="AI193" s="43">
        <v>-1.70439202261892</v>
      </c>
      <c r="AL193" s="43">
        <v>10</v>
      </c>
      <c r="AN193" s="46" t="s">
        <v>5240</v>
      </c>
      <c r="AO193" s="5" t="s">
        <v>89</v>
      </c>
      <c r="AP193" s="12" t="s">
        <v>259</v>
      </c>
      <c r="AR193" s="7" t="s">
        <v>90</v>
      </c>
      <c r="AT193" s="4" t="str">
        <f>CONCATENATE(AU193,", ",AV193,", ",AW193,", ",AX193,", ",AY193,", ",AZ193,", ",BA193)</f>
        <v>Europe, France, FR, Bretagne, Ille-et-Vilaine, Rennes, Campus Institut Agro Rennes</v>
      </c>
      <c r="AU193" s="1" t="s">
        <v>91</v>
      </c>
      <c r="AV193" s="1" t="s">
        <v>92</v>
      </c>
      <c r="AW193" s="1" t="s">
        <v>93</v>
      </c>
      <c r="AX193" s="1" t="s">
        <v>94</v>
      </c>
      <c r="AY193" s="1" t="s">
        <v>95</v>
      </c>
      <c r="AZ193" s="1" t="s">
        <v>96</v>
      </c>
      <c r="BA193" s="1" t="s">
        <v>5242</v>
      </c>
      <c r="BC193" s="43"/>
      <c r="BF193" s="43" t="s">
        <v>4596</v>
      </c>
      <c r="BG193" s="43" t="s">
        <v>93</v>
      </c>
      <c r="BH193" s="7" t="s">
        <v>97</v>
      </c>
      <c r="BJ193" s="7" t="s">
        <v>98</v>
      </c>
      <c r="BK193" s="7" t="s">
        <v>99</v>
      </c>
      <c r="BL193" s="7" t="s">
        <v>4597</v>
      </c>
      <c r="BM193" s="7" t="s">
        <v>4598</v>
      </c>
      <c r="BS193" s="12" t="s">
        <v>259</v>
      </c>
      <c r="BU193" s="43">
        <v>1</v>
      </c>
      <c r="BW193" s="43" t="s">
        <v>103</v>
      </c>
    </row>
    <row r="194" spans="1:81" x14ac:dyDescent="0.35">
      <c r="C194" s="43" t="str">
        <f t="shared" si="2"/>
        <v>IARA:BDT-04:2022: 193</v>
      </c>
      <c r="D194" s="43">
        <v>193</v>
      </c>
      <c r="E194" s="43" t="s">
        <v>5230</v>
      </c>
      <c r="F194" s="1" t="s">
        <v>73</v>
      </c>
      <c r="G194" s="43" t="s">
        <v>5243</v>
      </c>
      <c r="H194" s="2">
        <v>44653</v>
      </c>
      <c r="J194" s="12">
        <f>YEAR(H194)</f>
        <v>2022</v>
      </c>
      <c r="K194" s="12">
        <f>MONTH(H194)</f>
        <v>4</v>
      </c>
      <c r="L194" s="12">
        <f>DAY(H194)</f>
        <v>2</v>
      </c>
      <c r="M194" s="13"/>
      <c r="P194" s="12" t="s">
        <v>75</v>
      </c>
      <c r="Q194" s="12" t="str">
        <f>CONCATENATE(X194," ",Y194)</f>
        <v>Corvus monedula</v>
      </c>
      <c r="R194" s="14" t="str">
        <f>CONCATENATE(S194,", ",T194,", ",U194,", ",V194,", ",W194,", ",X194,", ",Y194)</f>
        <v>Animalia, Chordata, Aves, Passeriformes, Corvidae, Corvus, monedula</v>
      </c>
      <c r="S194" s="6" t="s">
        <v>76</v>
      </c>
      <c r="T194" s="6" t="s">
        <v>77</v>
      </c>
      <c r="U194" s="6" t="s">
        <v>78</v>
      </c>
      <c r="V194" s="12" t="s">
        <v>79</v>
      </c>
      <c r="W194" s="12" t="s">
        <v>104</v>
      </c>
      <c r="X194" s="12" t="s">
        <v>105</v>
      </c>
      <c r="Y194" s="12" t="s">
        <v>106</v>
      </c>
      <c r="AA194" s="12" t="s">
        <v>83</v>
      </c>
      <c r="AB194" s="6" t="s">
        <v>84</v>
      </c>
      <c r="AC194" s="12" t="s">
        <v>107</v>
      </c>
      <c r="AD194" s="12" t="s">
        <v>259</v>
      </c>
      <c r="AE194" s="2">
        <v>44653</v>
      </c>
      <c r="AF194" s="43" t="s">
        <v>87</v>
      </c>
      <c r="AG194" s="7" t="s">
        <v>108</v>
      </c>
      <c r="AH194" s="43">
        <v>48.113433941341</v>
      </c>
      <c r="AI194" s="43">
        <v>-1.70443746175607</v>
      </c>
      <c r="AL194" s="43">
        <v>10</v>
      </c>
      <c r="AN194" s="46" t="s">
        <v>5240</v>
      </c>
      <c r="AO194" s="5" t="s">
        <v>89</v>
      </c>
      <c r="AP194" s="12" t="s">
        <v>259</v>
      </c>
      <c r="AR194" s="7" t="s">
        <v>90</v>
      </c>
      <c r="AT194" s="4" t="str">
        <f>CONCATENATE(AU194,", ",AV194,", ",AW194,", ",AX194,", ",AY194,", ",AZ194,", ",BA194)</f>
        <v>Europe, France, FR, Bretagne, Ille-et-Vilaine, Rennes, Campus Institut Agro Rennes</v>
      </c>
      <c r="AU194" s="1" t="s">
        <v>91</v>
      </c>
      <c r="AV194" s="1" t="s">
        <v>92</v>
      </c>
      <c r="AW194" s="1" t="s">
        <v>93</v>
      </c>
      <c r="AX194" s="1" t="s">
        <v>94</v>
      </c>
      <c r="AY194" s="1" t="s">
        <v>95</v>
      </c>
      <c r="AZ194" s="1" t="s">
        <v>96</v>
      </c>
      <c r="BA194" s="1" t="s">
        <v>5242</v>
      </c>
      <c r="BC194" s="43"/>
      <c r="BF194" s="43" t="s">
        <v>4596</v>
      </c>
      <c r="BG194" s="43" t="s">
        <v>93</v>
      </c>
      <c r="BH194" s="7" t="s">
        <v>97</v>
      </c>
      <c r="BJ194" s="7" t="s">
        <v>98</v>
      </c>
      <c r="BK194" s="7" t="s">
        <v>99</v>
      </c>
      <c r="BL194" s="7" t="s">
        <v>4597</v>
      </c>
      <c r="BM194" s="7" t="s">
        <v>4598</v>
      </c>
      <c r="BS194" s="12" t="s">
        <v>259</v>
      </c>
      <c r="BU194" s="43">
        <v>1</v>
      </c>
      <c r="BW194" s="43" t="s">
        <v>103</v>
      </c>
    </row>
    <row r="195" spans="1:81" x14ac:dyDescent="0.35">
      <c r="C195" s="43" t="str">
        <f t="shared" ref="C195:C258" si="3">_xlfn.CONCAT(E195,D195)</f>
        <v>IARA:BDT-04:2022: 194</v>
      </c>
      <c r="D195" s="43">
        <v>194</v>
      </c>
      <c r="E195" s="43" t="s">
        <v>5230</v>
      </c>
      <c r="F195" s="1" t="s">
        <v>73</v>
      </c>
      <c r="G195" s="43" t="s">
        <v>5243</v>
      </c>
      <c r="H195" s="2">
        <v>44653</v>
      </c>
      <c r="J195" s="12">
        <f>YEAR(H195)</f>
        <v>2022</v>
      </c>
      <c r="K195" s="12">
        <f>MONTH(H195)</f>
        <v>4</v>
      </c>
      <c r="L195" s="12">
        <f>DAY(H195)</f>
        <v>2</v>
      </c>
      <c r="M195" s="13"/>
      <c r="P195" s="12" t="s">
        <v>75</v>
      </c>
      <c r="Q195" s="12" t="str">
        <f>CONCATENATE(X195," ",Y195)</f>
        <v>Cyanistes caeruleus</v>
      </c>
      <c r="R195" s="14" t="str">
        <f>CONCATENATE(S195,", ",T195,", ",U195,", ",V195,", ",W195,", ",X195,", ",Y195)</f>
        <v>Animalia, Chordata, Aves, Passeriformes, Paridae, Cyanistes, caeruleus</v>
      </c>
      <c r="S195" s="6" t="s">
        <v>76</v>
      </c>
      <c r="T195" s="6" t="s">
        <v>77</v>
      </c>
      <c r="U195" s="6" t="s">
        <v>78</v>
      </c>
      <c r="V195" s="12" t="s">
        <v>79</v>
      </c>
      <c r="W195" s="12" t="s">
        <v>135</v>
      </c>
      <c r="X195" s="12" t="s">
        <v>136</v>
      </c>
      <c r="Y195" s="12" t="s">
        <v>137</v>
      </c>
      <c r="AA195" s="12" t="s">
        <v>83</v>
      </c>
      <c r="AB195" s="6" t="s">
        <v>84</v>
      </c>
      <c r="AC195" s="12" t="s">
        <v>138</v>
      </c>
      <c r="AD195" s="12" t="s">
        <v>259</v>
      </c>
      <c r="AE195" s="2">
        <v>44653</v>
      </c>
      <c r="AF195" s="43" t="s">
        <v>87</v>
      </c>
      <c r="AG195" s="7" t="s">
        <v>139</v>
      </c>
      <c r="AH195" s="43">
        <v>48.1132306624474</v>
      </c>
      <c r="AI195" s="43">
        <v>-1.70410445077369</v>
      </c>
      <c r="AL195" s="43">
        <v>10</v>
      </c>
      <c r="AN195" s="46" t="s">
        <v>5240</v>
      </c>
      <c r="AO195" s="5" t="s">
        <v>89</v>
      </c>
      <c r="AP195" s="12" t="s">
        <v>259</v>
      </c>
      <c r="AR195" s="7" t="s">
        <v>90</v>
      </c>
      <c r="AT195" s="4" t="str">
        <f>CONCATENATE(AU195,", ",AV195,", ",AW195,", ",AX195,", ",AY195,", ",AZ195,", ",BA195)</f>
        <v>Europe, France, FR, Bretagne, Ille-et-Vilaine, Rennes, Campus Institut Agro Rennes</v>
      </c>
      <c r="AU195" s="1" t="s">
        <v>91</v>
      </c>
      <c r="AV195" s="1" t="s">
        <v>92</v>
      </c>
      <c r="AW195" s="1" t="s">
        <v>93</v>
      </c>
      <c r="AX195" s="1" t="s">
        <v>94</v>
      </c>
      <c r="AY195" s="1" t="s">
        <v>95</v>
      </c>
      <c r="AZ195" s="1" t="s">
        <v>96</v>
      </c>
      <c r="BA195" s="1" t="s">
        <v>5242</v>
      </c>
      <c r="BC195" s="43"/>
      <c r="BF195" s="43" t="s">
        <v>4596</v>
      </c>
      <c r="BG195" s="43" t="s">
        <v>93</v>
      </c>
      <c r="BH195" s="7" t="s">
        <v>97</v>
      </c>
      <c r="BJ195" s="7" t="s">
        <v>98</v>
      </c>
      <c r="BK195" s="7" t="s">
        <v>99</v>
      </c>
      <c r="BL195" s="7" t="s">
        <v>4597</v>
      </c>
      <c r="BM195" s="7" t="s">
        <v>4598</v>
      </c>
      <c r="BS195" s="12" t="s">
        <v>259</v>
      </c>
      <c r="BU195" s="43">
        <v>1</v>
      </c>
      <c r="BW195" s="43" t="s">
        <v>103</v>
      </c>
    </row>
    <row r="196" spans="1:81" x14ac:dyDescent="0.35">
      <c r="C196" s="43" t="str">
        <f t="shared" si="3"/>
        <v>IARA:BDT-04:2022: 195</v>
      </c>
      <c r="D196" s="43">
        <v>195</v>
      </c>
      <c r="E196" s="43" t="s">
        <v>5230</v>
      </c>
      <c r="F196" s="1" t="s">
        <v>73</v>
      </c>
      <c r="G196" s="43" t="s">
        <v>5243</v>
      </c>
      <c r="H196" s="2">
        <v>44681</v>
      </c>
      <c r="J196" s="12">
        <f>YEAR(H196)</f>
        <v>2022</v>
      </c>
      <c r="K196" s="12">
        <f>MONTH(H196)</f>
        <v>4</v>
      </c>
      <c r="L196" s="12">
        <f>DAY(H196)</f>
        <v>30</v>
      </c>
      <c r="M196" s="13"/>
      <c r="P196" s="12" t="s">
        <v>75</v>
      </c>
      <c r="Q196" s="12" t="str">
        <f>CONCATENATE(X196," ",Y196)</f>
        <v>Pica pica</v>
      </c>
      <c r="R196" s="14" t="str">
        <f>CONCATENATE(S196,", ",T196,", ",U196,", ",V196,", ",W196,", ",X196,", ",Y196)</f>
        <v>Animalia, Chordata, Aves, Passeriformes, Corvidae, Pica, pica</v>
      </c>
      <c r="S196" s="6" t="s">
        <v>76</v>
      </c>
      <c r="T196" s="6" t="s">
        <v>77</v>
      </c>
      <c r="U196" s="6" t="s">
        <v>78</v>
      </c>
      <c r="V196" s="6" t="s">
        <v>79</v>
      </c>
      <c r="W196" s="6" t="s">
        <v>104</v>
      </c>
      <c r="X196" s="6" t="s">
        <v>155</v>
      </c>
      <c r="Y196" s="6" t="s">
        <v>156</v>
      </c>
      <c r="AA196" s="12" t="s">
        <v>83</v>
      </c>
      <c r="AB196" s="6" t="s">
        <v>84</v>
      </c>
      <c r="AC196" s="12" t="s">
        <v>157</v>
      </c>
      <c r="AD196" s="12" t="s">
        <v>259</v>
      </c>
      <c r="AE196" s="2">
        <v>44681</v>
      </c>
      <c r="AF196" s="43" t="s">
        <v>87</v>
      </c>
      <c r="AG196" s="7" t="s">
        <v>158</v>
      </c>
      <c r="AH196" s="43">
        <v>48.114644000581499</v>
      </c>
      <c r="AI196" s="43">
        <v>-1.7064460571612901</v>
      </c>
      <c r="AL196" s="43">
        <v>10</v>
      </c>
      <c r="AN196" s="46" t="s">
        <v>5240</v>
      </c>
      <c r="AO196" s="5" t="s">
        <v>89</v>
      </c>
      <c r="AP196" s="12" t="s">
        <v>259</v>
      </c>
      <c r="AR196" s="7" t="s">
        <v>90</v>
      </c>
      <c r="AT196" s="4" t="str">
        <f>CONCATENATE(AU196,", ",AV196,", ",AW196,", ",AX196,", ",AY196,", ",AZ196,", ",BA196)</f>
        <v>Europe, France, FR, Bretagne, Ille-et-Vilaine, Rennes, Campus Institut Agro Rennes</v>
      </c>
      <c r="AU196" s="1" t="s">
        <v>91</v>
      </c>
      <c r="AV196" s="1" t="s">
        <v>92</v>
      </c>
      <c r="AW196" s="1" t="s">
        <v>93</v>
      </c>
      <c r="AX196" s="1" t="s">
        <v>94</v>
      </c>
      <c r="AY196" s="1" t="s">
        <v>95</v>
      </c>
      <c r="AZ196" s="1" t="s">
        <v>96</v>
      </c>
      <c r="BA196" s="1" t="s">
        <v>5242</v>
      </c>
      <c r="BC196" s="43"/>
      <c r="BF196" s="43" t="s">
        <v>4596</v>
      </c>
      <c r="BG196" s="43" t="s">
        <v>93</v>
      </c>
      <c r="BH196" s="7" t="s">
        <v>97</v>
      </c>
      <c r="BJ196" s="7" t="s">
        <v>98</v>
      </c>
      <c r="BK196" s="7" t="s">
        <v>99</v>
      </c>
      <c r="BL196" s="7" t="s">
        <v>4597</v>
      </c>
      <c r="BM196" s="7" t="s">
        <v>4598</v>
      </c>
      <c r="BS196" s="38" t="s">
        <v>259</v>
      </c>
      <c r="BU196" s="43">
        <v>1</v>
      </c>
      <c r="BW196" s="43" t="s">
        <v>103</v>
      </c>
    </row>
    <row r="197" spans="1:81" x14ac:dyDescent="0.35">
      <c r="C197" s="43" t="str">
        <f t="shared" si="3"/>
        <v>IARA:BDT-04:2022: 196</v>
      </c>
      <c r="D197" s="43">
        <v>196</v>
      </c>
      <c r="E197" s="43" t="s">
        <v>5230</v>
      </c>
      <c r="F197" s="1" t="s">
        <v>73</v>
      </c>
      <c r="G197" s="43" t="s">
        <v>5243</v>
      </c>
      <c r="H197" s="2">
        <v>44681</v>
      </c>
      <c r="J197" s="12">
        <f>YEAR(H197)</f>
        <v>2022</v>
      </c>
      <c r="K197" s="12">
        <f>MONTH(H197)</f>
        <v>4</v>
      </c>
      <c r="L197" s="12">
        <f>DAY(H197)</f>
        <v>30</v>
      </c>
      <c r="M197" s="13"/>
      <c r="P197" s="12" t="s">
        <v>75</v>
      </c>
      <c r="Q197" s="12" t="str">
        <f>CONCATENATE(X197," ",Y197)</f>
        <v>Turdus merula</v>
      </c>
      <c r="R197" s="14" t="str">
        <f>CONCATENATE(S197,", ",T197,", ",U197,", ",V197,", ",W197,", ",X197,", ",Y197)</f>
        <v>Animalia, Chordata, Aves, Passeriformes, Turdidae, Turdus, merula</v>
      </c>
      <c r="S197" s="6" t="s">
        <v>76</v>
      </c>
      <c r="T197" s="6" t="s">
        <v>77</v>
      </c>
      <c r="U197" s="6" t="s">
        <v>78</v>
      </c>
      <c r="V197" s="19" t="s">
        <v>79</v>
      </c>
      <c r="W197" s="19" t="s">
        <v>126</v>
      </c>
      <c r="X197" s="19" t="s">
        <v>127</v>
      </c>
      <c r="Y197" s="19" t="s">
        <v>132</v>
      </c>
      <c r="AA197" s="12" t="s">
        <v>83</v>
      </c>
      <c r="AB197" s="6" t="s">
        <v>84</v>
      </c>
      <c r="AC197" s="12" t="s">
        <v>133</v>
      </c>
      <c r="AD197" s="12" t="s">
        <v>259</v>
      </c>
      <c r="AE197" s="2">
        <v>44681</v>
      </c>
      <c r="AF197" s="43" t="s">
        <v>87</v>
      </c>
      <c r="AG197" s="7" t="s">
        <v>134</v>
      </c>
      <c r="AH197" s="43">
        <v>48.114542763477203</v>
      </c>
      <c r="AI197" s="43">
        <v>-1.7069052351218901</v>
      </c>
      <c r="AL197" s="43">
        <v>10</v>
      </c>
      <c r="AN197" s="46" t="s">
        <v>5240</v>
      </c>
      <c r="AO197" s="5" t="s">
        <v>89</v>
      </c>
      <c r="AP197" s="12" t="s">
        <v>259</v>
      </c>
      <c r="AR197" s="7" t="s">
        <v>90</v>
      </c>
      <c r="AT197" s="4" t="str">
        <f>CONCATENATE(AU197,", ",AV197,", ",AW197,", ",AX197,", ",AY197,", ",AZ197,", ",BA197)</f>
        <v>Europe, France, FR, Bretagne, Ille-et-Vilaine, Rennes, Campus Institut Agro Rennes</v>
      </c>
      <c r="AU197" s="1" t="s">
        <v>91</v>
      </c>
      <c r="AV197" s="1" t="s">
        <v>92</v>
      </c>
      <c r="AW197" s="1" t="s">
        <v>93</v>
      </c>
      <c r="AX197" s="1" t="s">
        <v>94</v>
      </c>
      <c r="AY197" s="1" t="s">
        <v>95</v>
      </c>
      <c r="AZ197" s="1" t="s">
        <v>96</v>
      </c>
      <c r="BA197" s="1" t="s">
        <v>5242</v>
      </c>
      <c r="BC197" s="43"/>
      <c r="BF197" s="43" t="s">
        <v>4596</v>
      </c>
      <c r="BG197" s="43" t="s">
        <v>93</v>
      </c>
      <c r="BH197" s="7" t="s">
        <v>97</v>
      </c>
      <c r="BJ197" s="7" t="s">
        <v>98</v>
      </c>
      <c r="BK197" s="7" t="s">
        <v>99</v>
      </c>
      <c r="BL197" s="7" t="s">
        <v>4597</v>
      </c>
      <c r="BM197" s="7" t="s">
        <v>4598</v>
      </c>
      <c r="BS197" s="3" t="s">
        <v>259</v>
      </c>
      <c r="BU197" s="43">
        <v>1</v>
      </c>
      <c r="BW197" s="43" t="s">
        <v>103</v>
      </c>
    </row>
    <row r="198" spans="1:81" x14ac:dyDescent="0.35">
      <c r="C198" s="43" t="str">
        <f t="shared" si="3"/>
        <v>IARA:BDT-04:2022: 197</v>
      </c>
      <c r="D198" s="43">
        <v>197</v>
      </c>
      <c r="E198" s="43" t="s">
        <v>5230</v>
      </c>
      <c r="F198" s="1" t="s">
        <v>73</v>
      </c>
      <c r="G198" s="43" t="s">
        <v>5243</v>
      </c>
      <c r="H198" s="2">
        <v>44681</v>
      </c>
      <c r="J198" s="12">
        <f>YEAR(H198)</f>
        <v>2022</v>
      </c>
      <c r="K198" s="12">
        <f>MONTH(H198)</f>
        <v>4</v>
      </c>
      <c r="L198" s="12">
        <f>DAY(H198)</f>
        <v>30</v>
      </c>
      <c r="M198" s="13"/>
      <c r="P198" s="12" t="s">
        <v>75</v>
      </c>
      <c r="Q198" s="12" t="str">
        <f>CONCATENATE(X198," ",Y198)</f>
        <v>Streptopelia decaocto</v>
      </c>
      <c r="R198" s="14" t="str">
        <f>CONCATENATE(S198,", ",T198,", ",U198,", ",V198,", ",W198,", ",X198,", ",Y198)</f>
        <v>Animalia, Chordata, Aves, Columbiformes, Columbidae, Streptopelia, decaocto</v>
      </c>
      <c r="S198" s="6" t="s">
        <v>76</v>
      </c>
      <c r="T198" s="6" t="s">
        <v>77</v>
      </c>
      <c r="U198" s="6" t="s">
        <v>78</v>
      </c>
      <c r="V198" s="6" t="s">
        <v>159</v>
      </c>
      <c r="W198" s="6" t="s">
        <v>160</v>
      </c>
      <c r="X198" s="6" t="s">
        <v>192</v>
      </c>
      <c r="Y198" s="6" t="s">
        <v>193</v>
      </c>
      <c r="AA198" s="12" t="s">
        <v>83</v>
      </c>
      <c r="AB198" s="6" t="s">
        <v>194</v>
      </c>
      <c r="AC198" s="12" t="s">
        <v>195</v>
      </c>
      <c r="AD198" s="12" t="s">
        <v>259</v>
      </c>
      <c r="AE198" s="2">
        <v>44681</v>
      </c>
      <c r="AF198" s="43" t="s">
        <v>87</v>
      </c>
      <c r="AG198" s="7" t="s">
        <v>196</v>
      </c>
      <c r="AH198" s="43">
        <v>48.1143264986381</v>
      </c>
      <c r="AI198" s="43">
        <v>-1.7068160008062101</v>
      </c>
      <c r="AL198" s="43">
        <v>10</v>
      </c>
      <c r="AN198" s="46" t="s">
        <v>5240</v>
      </c>
      <c r="AO198" s="5" t="s">
        <v>89</v>
      </c>
      <c r="AP198" s="12" t="s">
        <v>259</v>
      </c>
      <c r="AR198" s="7" t="s">
        <v>90</v>
      </c>
      <c r="AT198" s="4" t="str">
        <f>CONCATENATE(AU198,", ",AV198,", ",AW198,", ",AX198,", ",AY198,", ",AZ198,", ",BA198)</f>
        <v>Europe, France, FR, Bretagne, Ille-et-Vilaine, Rennes, Campus Institut Agro Rennes</v>
      </c>
      <c r="AU198" s="1" t="s">
        <v>91</v>
      </c>
      <c r="AV198" s="1" t="s">
        <v>92</v>
      </c>
      <c r="AW198" s="1" t="s">
        <v>93</v>
      </c>
      <c r="AX198" s="1" t="s">
        <v>94</v>
      </c>
      <c r="AY198" s="1" t="s">
        <v>95</v>
      </c>
      <c r="AZ198" s="1" t="s">
        <v>96</v>
      </c>
      <c r="BA198" s="1" t="s">
        <v>5242</v>
      </c>
      <c r="BC198" s="43"/>
      <c r="BF198" s="43" t="s">
        <v>4596</v>
      </c>
      <c r="BG198" s="43" t="s">
        <v>93</v>
      </c>
      <c r="BH198" s="7" t="s">
        <v>97</v>
      </c>
      <c r="BJ198" s="7" t="s">
        <v>98</v>
      </c>
      <c r="BK198" s="7" t="s">
        <v>99</v>
      </c>
      <c r="BL198" s="7" t="s">
        <v>4597</v>
      </c>
      <c r="BM198" s="7" t="s">
        <v>4598</v>
      </c>
      <c r="BS198" s="3" t="s">
        <v>259</v>
      </c>
      <c r="BU198" s="43">
        <v>1</v>
      </c>
      <c r="BW198" s="43" t="s">
        <v>103</v>
      </c>
    </row>
    <row r="199" spans="1:81" x14ac:dyDescent="0.35">
      <c r="C199" s="43" t="str">
        <f t="shared" si="3"/>
        <v>IARA:BDT-04:2022: 198</v>
      </c>
      <c r="D199" s="43">
        <v>198</v>
      </c>
      <c r="E199" s="43" t="s">
        <v>5230</v>
      </c>
      <c r="F199" s="1" t="s">
        <v>73</v>
      </c>
      <c r="G199" s="43" t="s">
        <v>5264</v>
      </c>
      <c r="H199" s="2">
        <v>44681</v>
      </c>
      <c r="J199" s="12">
        <f>YEAR(H199)</f>
        <v>2022</v>
      </c>
      <c r="K199" s="12">
        <f>MONTH(H199)</f>
        <v>4</v>
      </c>
      <c r="L199" s="12">
        <f>DAY(H199)</f>
        <v>30</v>
      </c>
      <c r="M199" s="13"/>
      <c r="P199" s="12" t="s">
        <v>75</v>
      </c>
      <c r="Q199" s="12" t="str">
        <f>CONCATENATE(X199," ",Y199)</f>
        <v>Streptopelia decaocto</v>
      </c>
      <c r="R199" s="14" t="str">
        <f>CONCATENATE(S199,", ",T199,", ",U199,", ",V199,", ",W199,", ",X199,", ",Y199)</f>
        <v>Animalia, Chordata, Aves, Columbiformes, Columbidae, Streptopelia, decaocto</v>
      </c>
      <c r="S199" s="6" t="s">
        <v>76</v>
      </c>
      <c r="T199" s="6" t="s">
        <v>77</v>
      </c>
      <c r="U199" s="6" t="s">
        <v>78</v>
      </c>
      <c r="V199" s="6" t="s">
        <v>159</v>
      </c>
      <c r="W199" s="6" t="s">
        <v>160</v>
      </c>
      <c r="X199" s="6" t="s">
        <v>192</v>
      </c>
      <c r="Y199" s="6" t="s">
        <v>193</v>
      </c>
      <c r="AA199" s="12" t="s">
        <v>83</v>
      </c>
      <c r="AB199" s="6" t="s">
        <v>194</v>
      </c>
      <c r="AC199" s="12" t="s">
        <v>195</v>
      </c>
      <c r="AD199" s="12" t="s">
        <v>259</v>
      </c>
      <c r="AE199" s="2">
        <v>44681</v>
      </c>
      <c r="AF199" s="43" t="s">
        <v>87</v>
      </c>
      <c r="AG199" s="7" t="s">
        <v>196</v>
      </c>
      <c r="AH199" s="43">
        <v>48.114307095707296</v>
      </c>
      <c r="AI199" s="43">
        <v>-1.7067604558337099</v>
      </c>
      <c r="AL199" s="43">
        <v>10</v>
      </c>
      <c r="AN199" s="46" t="s">
        <v>5240</v>
      </c>
      <c r="AO199" s="5" t="s">
        <v>89</v>
      </c>
      <c r="AP199" s="12" t="s">
        <v>259</v>
      </c>
      <c r="AR199" s="7" t="s">
        <v>90</v>
      </c>
      <c r="AT199" s="4" t="str">
        <f>CONCATENATE(AU199,", ",AV199,", ",AW199,", ",AX199,", ",AY199,", ",AZ199,", ",BA199)</f>
        <v>Europe, France, FR, Bretagne, Ille-et-Vilaine, Rennes, Campus Institut Agro Rennes</v>
      </c>
      <c r="AU199" s="1" t="s">
        <v>91</v>
      </c>
      <c r="AV199" s="1" t="s">
        <v>92</v>
      </c>
      <c r="AW199" s="1" t="s">
        <v>93</v>
      </c>
      <c r="AX199" s="1" t="s">
        <v>94</v>
      </c>
      <c r="AY199" s="1" t="s">
        <v>95</v>
      </c>
      <c r="AZ199" s="1" t="s">
        <v>96</v>
      </c>
      <c r="BA199" s="1" t="s">
        <v>5242</v>
      </c>
      <c r="BC199" s="43"/>
      <c r="BF199" s="43" t="s">
        <v>4596</v>
      </c>
      <c r="BG199" s="43" t="s">
        <v>93</v>
      </c>
      <c r="BH199" s="7" t="s">
        <v>97</v>
      </c>
      <c r="BJ199" s="7" t="s">
        <v>98</v>
      </c>
      <c r="BK199" s="7" t="s">
        <v>99</v>
      </c>
      <c r="BL199" s="7" t="s">
        <v>4597</v>
      </c>
      <c r="BM199" s="7" t="s">
        <v>4598</v>
      </c>
      <c r="BS199" s="3" t="s">
        <v>259</v>
      </c>
      <c r="BU199" s="43">
        <v>1</v>
      </c>
      <c r="BW199" s="43" t="s">
        <v>103</v>
      </c>
    </row>
    <row r="200" spans="1:81" x14ac:dyDescent="0.35">
      <c r="C200" s="43" t="str">
        <f t="shared" si="3"/>
        <v>IARA:BDT-04:2022: 199</v>
      </c>
      <c r="D200" s="43">
        <v>199</v>
      </c>
      <c r="E200" s="43" t="s">
        <v>5230</v>
      </c>
      <c r="F200" s="1" t="s">
        <v>73</v>
      </c>
      <c r="G200" s="43" t="s">
        <v>5265</v>
      </c>
      <c r="H200" s="2">
        <v>44681</v>
      </c>
      <c r="J200" s="12">
        <f>YEAR(H200)</f>
        <v>2022</v>
      </c>
      <c r="K200" s="12">
        <f>MONTH(H200)</f>
        <v>4</v>
      </c>
      <c r="L200" s="12">
        <f>DAY(H200)</f>
        <v>30</v>
      </c>
      <c r="M200" s="13"/>
      <c r="P200" s="12" t="s">
        <v>75</v>
      </c>
      <c r="Q200" s="12" t="str">
        <f>CONCATENATE(X200," ",Y200)</f>
        <v>Passer domesticus</v>
      </c>
      <c r="R200" s="14" t="str">
        <f>CONCATENATE(S200,", ",T200,", ",U200,", ",V200,", ",W200,", ",X200,", ",Y200)</f>
        <v>Animalia, Chordata, Aves, Passeriformes, Passeridae, Passer, domesticus</v>
      </c>
      <c r="S200" s="6" t="s">
        <v>76</v>
      </c>
      <c r="T200" s="6" t="s">
        <v>77</v>
      </c>
      <c r="U200" s="6" t="s">
        <v>78</v>
      </c>
      <c r="V200" s="6" t="s">
        <v>79</v>
      </c>
      <c r="W200" s="6" t="s">
        <v>144</v>
      </c>
      <c r="X200" s="6" t="s">
        <v>145</v>
      </c>
      <c r="Y200" s="6" t="s">
        <v>146</v>
      </c>
      <c r="AA200" s="12" t="s">
        <v>83</v>
      </c>
      <c r="AB200" s="6" t="s">
        <v>84</v>
      </c>
      <c r="AC200" s="12" t="s">
        <v>147</v>
      </c>
      <c r="AD200" s="12" t="s">
        <v>259</v>
      </c>
      <c r="AE200" s="2">
        <v>44681</v>
      </c>
      <c r="AF200" s="43" t="s">
        <v>87</v>
      </c>
      <c r="AG200" s="7" t="s">
        <v>148</v>
      </c>
      <c r="AH200" s="43">
        <v>48.1143931695931</v>
      </c>
      <c r="AI200" s="43">
        <v>-1.7065905341996701</v>
      </c>
      <c r="AL200" s="43">
        <v>10</v>
      </c>
      <c r="AN200" s="46" t="s">
        <v>5240</v>
      </c>
      <c r="AO200" s="5" t="s">
        <v>89</v>
      </c>
      <c r="AP200" s="12" t="s">
        <v>259</v>
      </c>
      <c r="AR200" s="7" t="s">
        <v>90</v>
      </c>
      <c r="AT200" s="4" t="str">
        <f>CONCATENATE(AU200,", ",AV200,", ",AW200,", ",AX200,", ",AY200,", ",AZ200,", ",BA200)</f>
        <v>Europe, France, FR, Bretagne, Ille-et-Vilaine, Rennes, Campus Institut Agro Rennes</v>
      </c>
      <c r="AU200" s="1" t="s">
        <v>91</v>
      </c>
      <c r="AV200" s="1" t="s">
        <v>92</v>
      </c>
      <c r="AW200" s="1" t="s">
        <v>93</v>
      </c>
      <c r="AX200" s="1" t="s">
        <v>94</v>
      </c>
      <c r="AY200" s="1" t="s">
        <v>95</v>
      </c>
      <c r="AZ200" s="1" t="s">
        <v>96</v>
      </c>
      <c r="BA200" s="1" t="s">
        <v>5242</v>
      </c>
      <c r="BC200" s="43"/>
      <c r="BF200" s="43" t="s">
        <v>4596</v>
      </c>
      <c r="BG200" s="43" t="s">
        <v>93</v>
      </c>
      <c r="BH200" s="7" t="s">
        <v>97</v>
      </c>
      <c r="BJ200" s="7" t="s">
        <v>98</v>
      </c>
      <c r="BK200" s="7" t="s">
        <v>99</v>
      </c>
      <c r="BL200" s="7" t="s">
        <v>4597</v>
      </c>
      <c r="BM200" s="7" t="s">
        <v>4598</v>
      </c>
      <c r="BS200" s="3" t="s">
        <v>259</v>
      </c>
      <c r="BU200" s="43">
        <v>1</v>
      </c>
      <c r="BW200" s="43" t="s">
        <v>103</v>
      </c>
    </row>
    <row r="201" spans="1:81" x14ac:dyDescent="0.35">
      <c r="C201" s="43" t="str">
        <f t="shared" si="3"/>
        <v>IARA:BDT-04:2022: 200</v>
      </c>
      <c r="D201" s="43">
        <v>200</v>
      </c>
      <c r="E201" s="43" t="s">
        <v>5230</v>
      </c>
      <c r="F201" s="1" t="s">
        <v>73</v>
      </c>
      <c r="G201" s="43" t="s">
        <v>5266</v>
      </c>
      <c r="H201" s="2">
        <v>44681</v>
      </c>
      <c r="J201" s="12">
        <f>YEAR(H201)</f>
        <v>2022</v>
      </c>
      <c r="K201" s="12">
        <f>MONTH(H201)</f>
        <v>4</v>
      </c>
      <c r="L201" s="12">
        <f>DAY(H201)</f>
        <v>30</v>
      </c>
      <c r="M201" s="13"/>
      <c r="P201" s="12" t="s">
        <v>75</v>
      </c>
      <c r="Q201" s="12" t="str">
        <f>CONCATENATE(X201," ",Y201)</f>
        <v>Troglodytes troglodytes</v>
      </c>
      <c r="R201" s="14" t="str">
        <f>CONCATENATE(S201,", ",T201,", ",U201,", ",V201,", ",W201,", ",X201,", ",Y201)</f>
        <v>Animalia, Chordata, Aves, Passeriformes, Troglodytidae, Troglodytes, troglodytes</v>
      </c>
      <c r="S201" s="6" t="s">
        <v>76</v>
      </c>
      <c r="T201" s="6" t="s">
        <v>77</v>
      </c>
      <c r="U201" s="6" t="s">
        <v>78</v>
      </c>
      <c r="V201" s="6" t="s">
        <v>79</v>
      </c>
      <c r="W201" s="6" t="s">
        <v>197</v>
      </c>
      <c r="X201" s="6" t="s">
        <v>198</v>
      </c>
      <c r="Y201" s="6" t="s">
        <v>199</v>
      </c>
      <c r="AA201" s="12" t="s">
        <v>83</v>
      </c>
      <c r="AB201" s="6" t="s">
        <v>84</v>
      </c>
      <c r="AC201" s="12" t="s">
        <v>200</v>
      </c>
      <c r="AD201" s="12" t="s">
        <v>259</v>
      </c>
      <c r="AE201" s="2">
        <v>44681</v>
      </c>
      <c r="AF201" s="43" t="s">
        <v>87</v>
      </c>
      <c r="AG201" s="7" t="s">
        <v>201</v>
      </c>
      <c r="AH201" s="43">
        <v>48.113944937592201</v>
      </c>
      <c r="AI201" s="43">
        <v>-1.7065344456367799</v>
      </c>
      <c r="AL201" s="43">
        <v>10</v>
      </c>
      <c r="AN201" s="46" t="s">
        <v>5240</v>
      </c>
      <c r="AO201" s="5" t="s">
        <v>89</v>
      </c>
      <c r="AP201" s="12" t="s">
        <v>259</v>
      </c>
      <c r="AR201" s="7" t="s">
        <v>90</v>
      </c>
      <c r="AT201" s="4" t="str">
        <f>CONCATENATE(AU201,", ",AV201,", ",AW201,", ",AX201,", ",AY201,", ",AZ201,", ",BA201)</f>
        <v>Europe, France, FR, Bretagne, Ille-et-Vilaine, Rennes, Campus Institut Agro Rennes</v>
      </c>
      <c r="AU201" s="1" t="s">
        <v>91</v>
      </c>
      <c r="AV201" s="1" t="s">
        <v>92</v>
      </c>
      <c r="AW201" s="1" t="s">
        <v>93</v>
      </c>
      <c r="AX201" s="1" t="s">
        <v>94</v>
      </c>
      <c r="AY201" s="1" t="s">
        <v>95</v>
      </c>
      <c r="AZ201" s="1" t="s">
        <v>96</v>
      </c>
      <c r="BA201" s="1" t="s">
        <v>5242</v>
      </c>
      <c r="BC201" s="43"/>
      <c r="BF201" s="43" t="s">
        <v>4596</v>
      </c>
      <c r="BG201" s="43" t="s">
        <v>93</v>
      </c>
      <c r="BH201" s="7" t="s">
        <v>97</v>
      </c>
      <c r="BJ201" s="7" t="s">
        <v>98</v>
      </c>
      <c r="BK201" s="7" t="s">
        <v>99</v>
      </c>
      <c r="BL201" s="7" t="s">
        <v>4597</v>
      </c>
      <c r="BM201" s="7" t="s">
        <v>4598</v>
      </c>
      <c r="BS201" s="3" t="s">
        <v>259</v>
      </c>
      <c r="BU201" s="43">
        <v>1</v>
      </c>
      <c r="BW201" s="43" t="s">
        <v>103</v>
      </c>
    </row>
    <row r="202" spans="1:81" x14ac:dyDescent="0.35">
      <c r="C202" s="43" t="str">
        <f t="shared" si="3"/>
        <v>IARA:BDT-04:2022: 201</v>
      </c>
      <c r="D202" s="43">
        <v>201</v>
      </c>
      <c r="E202" s="43" t="s">
        <v>5230</v>
      </c>
      <c r="F202" s="1" t="s">
        <v>73</v>
      </c>
      <c r="G202" s="43" t="s">
        <v>5267</v>
      </c>
      <c r="H202" s="2">
        <v>44681</v>
      </c>
      <c r="J202" s="12">
        <f>YEAR(H202)</f>
        <v>2022</v>
      </c>
      <c r="K202" s="12">
        <f>MONTH(H202)</f>
        <v>4</v>
      </c>
      <c r="L202" s="12">
        <f>DAY(H202)</f>
        <v>30</v>
      </c>
      <c r="M202" s="13"/>
      <c r="P202" s="12" t="s">
        <v>75</v>
      </c>
      <c r="Q202" s="12" t="str">
        <f>CONCATENATE(X202," ",Y202)</f>
        <v>Troglodytes troglodytes</v>
      </c>
      <c r="R202" s="14" t="str">
        <f>CONCATENATE(S202,", ",T202,", ",U202,", ",V202,", ",W202,", ",X202,", ",Y202)</f>
        <v>Animalia, Chordata, Aves, Passeriformes, Troglodytidae, Troglodytes, troglodytes</v>
      </c>
      <c r="S202" s="6" t="s">
        <v>76</v>
      </c>
      <c r="T202" s="6" t="s">
        <v>77</v>
      </c>
      <c r="U202" s="6" t="s">
        <v>78</v>
      </c>
      <c r="V202" s="12" t="s">
        <v>79</v>
      </c>
      <c r="W202" s="12" t="s">
        <v>197</v>
      </c>
      <c r="X202" s="12" t="s">
        <v>198</v>
      </c>
      <c r="Y202" s="12" t="s">
        <v>199</v>
      </c>
      <c r="AA202" s="12" t="s">
        <v>83</v>
      </c>
      <c r="AB202" s="6" t="s">
        <v>84</v>
      </c>
      <c r="AC202" s="12" t="s">
        <v>200</v>
      </c>
      <c r="AD202" s="12" t="s">
        <v>259</v>
      </c>
      <c r="AE202" s="2">
        <v>44681</v>
      </c>
      <c r="AF202" s="43" t="s">
        <v>87</v>
      </c>
      <c r="AG202" s="7" t="s">
        <v>201</v>
      </c>
      <c r="AH202" s="43">
        <v>48.113887053006898</v>
      </c>
      <c r="AI202" s="43">
        <v>-1.7065400504249699</v>
      </c>
      <c r="AL202" s="43">
        <v>10</v>
      </c>
      <c r="AN202" s="46" t="s">
        <v>5240</v>
      </c>
      <c r="AO202" s="5" t="s">
        <v>89</v>
      </c>
      <c r="AP202" s="12" t="s">
        <v>259</v>
      </c>
      <c r="AR202" s="7" t="s">
        <v>90</v>
      </c>
      <c r="AT202" s="4" t="str">
        <f>CONCATENATE(AU202,", ",AV202,", ",AW202,", ",AX202,", ",AY202,", ",AZ202,", ",BA202)</f>
        <v>Europe, France, FR, Bretagne, Ille-et-Vilaine, Rennes, Campus Institut Agro Rennes</v>
      </c>
      <c r="AU202" s="1" t="s">
        <v>91</v>
      </c>
      <c r="AV202" s="1" t="s">
        <v>92</v>
      </c>
      <c r="AW202" s="1" t="s">
        <v>93</v>
      </c>
      <c r="AX202" s="1" t="s">
        <v>94</v>
      </c>
      <c r="AY202" s="1" t="s">
        <v>95</v>
      </c>
      <c r="AZ202" s="1" t="s">
        <v>96</v>
      </c>
      <c r="BA202" s="1" t="s">
        <v>5242</v>
      </c>
      <c r="BC202" s="43"/>
      <c r="BF202" s="43" t="s">
        <v>4596</v>
      </c>
      <c r="BG202" s="43" t="s">
        <v>93</v>
      </c>
      <c r="BH202" s="7" t="s">
        <v>97</v>
      </c>
      <c r="BJ202" s="7" t="s">
        <v>98</v>
      </c>
      <c r="BK202" s="7" t="s">
        <v>99</v>
      </c>
      <c r="BL202" s="7" t="s">
        <v>4597</v>
      </c>
      <c r="BM202" s="7" t="s">
        <v>4598</v>
      </c>
      <c r="BS202" s="3" t="s">
        <v>259</v>
      </c>
      <c r="BU202" s="43">
        <v>1</v>
      </c>
      <c r="BW202" s="43" t="s">
        <v>103</v>
      </c>
    </row>
    <row r="203" spans="1:81" s="7" customFormat="1" x14ac:dyDescent="0.35">
      <c r="A203" s="43"/>
      <c r="B203" s="43"/>
      <c r="C203" s="43" t="str">
        <f t="shared" si="3"/>
        <v>IARA:BDT-04:2022: 202</v>
      </c>
      <c r="D203" s="43">
        <v>202</v>
      </c>
      <c r="E203" s="43" t="s">
        <v>5230</v>
      </c>
      <c r="F203" s="1" t="s">
        <v>73</v>
      </c>
      <c r="G203" s="43" t="s">
        <v>5268</v>
      </c>
      <c r="H203" s="2">
        <v>44681</v>
      </c>
      <c r="I203" s="43"/>
      <c r="J203" s="12">
        <f>YEAR(H203)</f>
        <v>2022</v>
      </c>
      <c r="K203" s="12">
        <f>MONTH(H203)</f>
        <v>4</v>
      </c>
      <c r="L203" s="12">
        <f>DAY(H203)</f>
        <v>30</v>
      </c>
      <c r="M203" s="13"/>
      <c r="N203" s="12"/>
      <c r="O203" s="12"/>
      <c r="P203" s="12" t="s">
        <v>75</v>
      </c>
      <c r="Q203" s="12" t="str">
        <f>CONCATENATE(X203," ",Y203)</f>
        <v>Parus major</v>
      </c>
      <c r="R203" s="14" t="str">
        <f>CONCATENATE(S203,", ",T203,", ",U203,", ",V203,", ",W203,", ",X203,", ",Y203)</f>
        <v>Animalia, Chordata, Aves, Passeriformes, Paridae, Parus, major</v>
      </c>
      <c r="S203" s="6" t="s">
        <v>76</v>
      </c>
      <c r="T203" s="6" t="s">
        <v>77</v>
      </c>
      <c r="U203" s="6" t="s">
        <v>78</v>
      </c>
      <c r="V203" s="12" t="s">
        <v>79</v>
      </c>
      <c r="W203" s="12" t="s">
        <v>135</v>
      </c>
      <c r="X203" s="12" t="s">
        <v>140</v>
      </c>
      <c r="Y203" s="12" t="s">
        <v>141</v>
      </c>
      <c r="Z203" s="12"/>
      <c r="AA203" s="12" t="s">
        <v>83</v>
      </c>
      <c r="AB203" s="6" t="s">
        <v>84</v>
      </c>
      <c r="AC203" s="12" t="s">
        <v>142</v>
      </c>
      <c r="AD203" s="12" t="s">
        <v>259</v>
      </c>
      <c r="AE203" s="2">
        <v>44681</v>
      </c>
      <c r="AF203" s="43" t="s">
        <v>87</v>
      </c>
      <c r="AG203" s="7" t="s">
        <v>143</v>
      </c>
      <c r="AH203" s="43">
        <v>48.113842246645099</v>
      </c>
      <c r="AI203" s="43">
        <v>-1.7065791098343499</v>
      </c>
      <c r="AJ203" s="43"/>
      <c r="AK203" s="43"/>
      <c r="AL203" s="43">
        <v>10</v>
      </c>
      <c r="AM203" s="43"/>
      <c r="AN203" s="46" t="s">
        <v>5240</v>
      </c>
      <c r="AO203" s="5" t="s">
        <v>89</v>
      </c>
      <c r="AP203" s="12" t="s">
        <v>259</v>
      </c>
      <c r="AQ203" s="43"/>
      <c r="AR203" s="7" t="s">
        <v>90</v>
      </c>
      <c r="AS203" s="43"/>
      <c r="AT203" s="4" t="str">
        <f>CONCATENATE(AU203,", ",AV203,", ",AW203,", ",AX203,", ",AY203,", ",AZ203,", ",BA203)</f>
        <v>Europe, France, FR, Bretagne, Ille-et-Vilaine, Rennes, Campus Institut Agro Rennes</v>
      </c>
      <c r="AU203" s="1" t="s">
        <v>91</v>
      </c>
      <c r="AV203" s="1" t="s">
        <v>92</v>
      </c>
      <c r="AW203" s="1" t="s">
        <v>93</v>
      </c>
      <c r="AX203" s="1" t="s">
        <v>94</v>
      </c>
      <c r="AY203" s="1" t="s">
        <v>95</v>
      </c>
      <c r="AZ203" s="1" t="s">
        <v>96</v>
      </c>
      <c r="BA203" s="1" t="s">
        <v>5242</v>
      </c>
      <c r="BB203" s="43"/>
      <c r="BC203" s="43"/>
      <c r="BD203" s="43"/>
      <c r="BE203" s="43"/>
      <c r="BF203" s="43" t="s">
        <v>4596</v>
      </c>
      <c r="BG203" s="43" t="s">
        <v>93</v>
      </c>
      <c r="BH203" s="7" t="s">
        <v>97</v>
      </c>
      <c r="BI203" s="43"/>
      <c r="BJ203" s="7" t="s">
        <v>98</v>
      </c>
      <c r="BK203" s="7" t="s">
        <v>99</v>
      </c>
      <c r="BL203" s="7" t="s">
        <v>4597</v>
      </c>
      <c r="BM203" s="7" t="s">
        <v>4598</v>
      </c>
      <c r="BO203" s="43"/>
      <c r="BP203" s="43"/>
      <c r="BQ203" s="43"/>
      <c r="BR203" s="43"/>
      <c r="BS203" s="45" t="s">
        <v>259</v>
      </c>
      <c r="BT203" s="43"/>
      <c r="BU203" s="43">
        <v>1</v>
      </c>
      <c r="BV203" s="43"/>
      <c r="BW203" s="43" t="s">
        <v>103</v>
      </c>
      <c r="BX203" s="43"/>
      <c r="BY203" s="43"/>
      <c r="BZ203" s="43"/>
      <c r="CA203" s="43"/>
      <c r="CB203" s="43"/>
      <c r="CC203" s="43"/>
    </row>
    <row r="204" spans="1:81" x14ac:dyDescent="0.35">
      <c r="C204" s="43" t="str">
        <f t="shared" si="3"/>
        <v>IARA:BDT-04:2022: 203</v>
      </c>
      <c r="D204" s="43">
        <v>203</v>
      </c>
      <c r="E204" s="43" t="s">
        <v>5230</v>
      </c>
      <c r="F204" s="1" t="s">
        <v>73</v>
      </c>
      <c r="G204" s="43" t="s">
        <v>5269</v>
      </c>
      <c r="H204" s="2">
        <v>44681</v>
      </c>
      <c r="J204" s="12">
        <f>YEAR(H204)</f>
        <v>2022</v>
      </c>
      <c r="K204" s="12">
        <f>MONTH(H204)</f>
        <v>4</v>
      </c>
      <c r="L204" s="12">
        <f>DAY(H204)</f>
        <v>30</v>
      </c>
      <c r="M204" s="13"/>
      <c r="P204" s="12" t="s">
        <v>75</v>
      </c>
      <c r="Q204" s="12" t="str">
        <f>CONCATENATE(X204," ",Y204)</f>
        <v>Pica pica</v>
      </c>
      <c r="R204" s="14" t="str">
        <f>CONCATENATE(S204,", ",T204,", ",U204,", ",V204,", ",W204,", ",X204,", ",Y204)</f>
        <v>Animalia, Chordata, Aves, Passeriformes, Corvidae, Pica, pica</v>
      </c>
      <c r="S204" s="6" t="s">
        <v>76</v>
      </c>
      <c r="T204" s="6" t="s">
        <v>77</v>
      </c>
      <c r="U204" s="6" t="s">
        <v>78</v>
      </c>
      <c r="V204" s="12" t="s">
        <v>79</v>
      </c>
      <c r="W204" s="12" t="s">
        <v>104</v>
      </c>
      <c r="X204" s="12" t="s">
        <v>155</v>
      </c>
      <c r="Y204" s="12" t="s">
        <v>156</v>
      </c>
      <c r="AA204" s="12" t="s">
        <v>83</v>
      </c>
      <c r="AB204" s="6" t="s">
        <v>84</v>
      </c>
      <c r="AC204" s="12" t="s">
        <v>157</v>
      </c>
      <c r="AD204" s="12" t="s">
        <v>259</v>
      </c>
      <c r="AE204" s="2">
        <v>44681</v>
      </c>
      <c r="AF204" s="43" t="s">
        <v>87</v>
      </c>
      <c r="AG204" s="7" t="s">
        <v>158</v>
      </c>
      <c r="AH204" s="43">
        <v>48.113745770225201</v>
      </c>
      <c r="AI204" s="43">
        <v>-1.7064682635419099</v>
      </c>
      <c r="AL204" s="43">
        <v>10</v>
      </c>
      <c r="AN204" s="46" t="s">
        <v>5240</v>
      </c>
      <c r="AO204" s="5" t="s">
        <v>89</v>
      </c>
      <c r="AP204" s="12" t="s">
        <v>259</v>
      </c>
      <c r="AR204" s="7" t="s">
        <v>90</v>
      </c>
      <c r="AT204" s="4" t="str">
        <f>CONCATENATE(AU204,", ",AV204,", ",AW204,", ",AX204,", ",AY204,", ",AZ204,", ",BA204)</f>
        <v>Europe, France, FR, Bretagne, Ille-et-Vilaine, Rennes, Campus Institut Agro Rennes</v>
      </c>
      <c r="AU204" s="1" t="s">
        <v>91</v>
      </c>
      <c r="AV204" s="1" t="s">
        <v>92</v>
      </c>
      <c r="AW204" s="1" t="s">
        <v>93</v>
      </c>
      <c r="AX204" s="1" t="s">
        <v>94</v>
      </c>
      <c r="AY204" s="1" t="s">
        <v>95</v>
      </c>
      <c r="AZ204" s="1" t="s">
        <v>96</v>
      </c>
      <c r="BA204" s="1" t="s">
        <v>5242</v>
      </c>
      <c r="BC204" s="43"/>
      <c r="BF204" s="43" t="s">
        <v>4596</v>
      </c>
      <c r="BG204" s="43" t="s">
        <v>93</v>
      </c>
      <c r="BH204" s="7" t="s">
        <v>97</v>
      </c>
      <c r="BJ204" s="7" t="s">
        <v>98</v>
      </c>
      <c r="BK204" s="7" t="s">
        <v>99</v>
      </c>
      <c r="BL204" s="7" t="s">
        <v>4597</v>
      </c>
      <c r="BM204" s="7" t="s">
        <v>4598</v>
      </c>
      <c r="BS204" s="12" t="s">
        <v>259</v>
      </c>
      <c r="BU204" s="43">
        <v>1</v>
      </c>
      <c r="BW204" s="43" t="s">
        <v>103</v>
      </c>
    </row>
    <row r="205" spans="1:81" x14ac:dyDescent="0.35">
      <c r="C205" s="43" t="str">
        <f t="shared" si="3"/>
        <v>IARA:BDT-04:2022: 204</v>
      </c>
      <c r="D205" s="43">
        <v>204</v>
      </c>
      <c r="E205" s="43" t="s">
        <v>5230</v>
      </c>
      <c r="F205" s="1" t="s">
        <v>73</v>
      </c>
      <c r="G205" s="43" t="s">
        <v>5270</v>
      </c>
      <c r="H205" s="2">
        <v>44681</v>
      </c>
      <c r="J205" s="12">
        <f>YEAR(H205)</f>
        <v>2022</v>
      </c>
      <c r="K205" s="12">
        <f>MONTH(H205)</f>
        <v>4</v>
      </c>
      <c r="L205" s="12">
        <f>DAY(H205)</f>
        <v>30</v>
      </c>
      <c r="M205" s="13"/>
      <c r="P205" s="12" t="s">
        <v>75</v>
      </c>
      <c r="Q205" s="12" t="str">
        <f>CONCATENATE(X205," ",Y205)</f>
        <v>Cyanistes caeruleus</v>
      </c>
      <c r="R205" s="14" t="str">
        <f>CONCATENATE(S205,", ",T205,", ",U205,", ",V205,", ",W205,", ",X205,", ",Y205)</f>
        <v>Animalia, Chordata, Aves, Passeriformes, Paridae, Cyanistes, caeruleus</v>
      </c>
      <c r="S205" s="6" t="s">
        <v>76</v>
      </c>
      <c r="T205" s="6" t="s">
        <v>77</v>
      </c>
      <c r="U205" s="6" t="s">
        <v>78</v>
      </c>
      <c r="V205" s="12" t="s">
        <v>79</v>
      </c>
      <c r="W205" s="12" t="s">
        <v>135</v>
      </c>
      <c r="X205" s="12" t="s">
        <v>136</v>
      </c>
      <c r="Y205" s="12" t="s">
        <v>137</v>
      </c>
      <c r="AA205" s="12" t="s">
        <v>83</v>
      </c>
      <c r="AB205" s="6" t="s">
        <v>84</v>
      </c>
      <c r="AC205" s="12" t="s">
        <v>138</v>
      </c>
      <c r="AD205" s="12" t="s">
        <v>259</v>
      </c>
      <c r="AE205" s="2">
        <v>44681</v>
      </c>
      <c r="AF205" s="43" t="s">
        <v>87</v>
      </c>
      <c r="AG205" s="7" t="s">
        <v>139</v>
      </c>
      <c r="AH205" s="43">
        <v>48.113641984066298</v>
      </c>
      <c r="AI205" s="43">
        <v>-1.7054580543992299</v>
      </c>
      <c r="AL205" s="43">
        <v>10</v>
      </c>
      <c r="AN205" s="46" t="s">
        <v>5240</v>
      </c>
      <c r="AO205" s="5" t="s">
        <v>89</v>
      </c>
      <c r="AP205" s="12" t="s">
        <v>259</v>
      </c>
      <c r="AR205" s="7" t="s">
        <v>90</v>
      </c>
      <c r="AT205" s="4" t="str">
        <f>CONCATENATE(AU205,", ",AV205,", ",AW205,", ",AX205,", ",AY205,", ",AZ205,", ",BA205)</f>
        <v>Europe, France, FR, Bretagne, Ille-et-Vilaine, Rennes, Campus Institut Agro Rennes</v>
      </c>
      <c r="AU205" s="1" t="s">
        <v>91</v>
      </c>
      <c r="AV205" s="1" t="s">
        <v>92</v>
      </c>
      <c r="AW205" s="1" t="s">
        <v>93</v>
      </c>
      <c r="AX205" s="1" t="s">
        <v>94</v>
      </c>
      <c r="AY205" s="1" t="s">
        <v>95</v>
      </c>
      <c r="AZ205" s="1" t="s">
        <v>96</v>
      </c>
      <c r="BA205" s="1" t="s">
        <v>5242</v>
      </c>
      <c r="BC205" s="43"/>
      <c r="BF205" s="43" t="s">
        <v>4596</v>
      </c>
      <c r="BG205" s="43" t="s">
        <v>93</v>
      </c>
      <c r="BH205" s="7" t="s">
        <v>97</v>
      </c>
      <c r="BJ205" s="7" t="s">
        <v>98</v>
      </c>
      <c r="BK205" s="7" t="s">
        <v>99</v>
      </c>
      <c r="BL205" s="7" t="s">
        <v>4597</v>
      </c>
      <c r="BM205" s="7" t="s">
        <v>4598</v>
      </c>
      <c r="BS205" s="12" t="s">
        <v>259</v>
      </c>
      <c r="BU205" s="43">
        <v>1</v>
      </c>
      <c r="BW205" s="43" t="s">
        <v>103</v>
      </c>
    </row>
    <row r="206" spans="1:81" x14ac:dyDescent="0.35">
      <c r="C206" s="43" t="str">
        <f t="shared" si="3"/>
        <v>IARA:BDT-04:2022: 205</v>
      </c>
      <c r="D206" s="43">
        <v>205</v>
      </c>
      <c r="E206" s="43" t="s">
        <v>5230</v>
      </c>
      <c r="F206" s="1" t="s">
        <v>73</v>
      </c>
      <c r="G206" s="43" t="s">
        <v>5271</v>
      </c>
      <c r="H206" s="2">
        <v>44681</v>
      </c>
      <c r="J206" s="12">
        <f>YEAR(H206)</f>
        <v>2022</v>
      </c>
      <c r="K206" s="12">
        <f>MONTH(H206)</f>
        <v>4</v>
      </c>
      <c r="L206" s="12">
        <f>DAY(H206)</f>
        <v>30</v>
      </c>
      <c r="M206" s="13"/>
      <c r="P206" s="12" t="s">
        <v>75</v>
      </c>
      <c r="Q206" s="12" t="str">
        <f>CONCATENATE(X206," ",Y206)</f>
        <v>Troglodytes troglodytes</v>
      </c>
      <c r="R206" s="14" t="str">
        <f>CONCATENATE(S206,", ",T206,", ",U206,", ",V206,", ",W206,", ",X206,", ",Y206)</f>
        <v>Animalia, Chordata, Aves, Passeriformes, Troglodytidae, Troglodytes, troglodytes</v>
      </c>
      <c r="S206" s="6" t="s">
        <v>76</v>
      </c>
      <c r="T206" s="6" t="s">
        <v>77</v>
      </c>
      <c r="U206" s="6" t="s">
        <v>78</v>
      </c>
      <c r="V206" s="12" t="s">
        <v>79</v>
      </c>
      <c r="W206" s="12" t="s">
        <v>197</v>
      </c>
      <c r="X206" s="12" t="s">
        <v>198</v>
      </c>
      <c r="Y206" s="12" t="s">
        <v>199</v>
      </c>
      <c r="AA206" s="12" t="s">
        <v>83</v>
      </c>
      <c r="AB206" s="6" t="s">
        <v>84</v>
      </c>
      <c r="AC206" s="12" t="s">
        <v>200</v>
      </c>
      <c r="AD206" s="12" t="s">
        <v>259</v>
      </c>
      <c r="AE206" s="2">
        <v>44681</v>
      </c>
      <c r="AF206" s="43" t="s">
        <v>87</v>
      </c>
      <c r="AG206" s="7" t="s">
        <v>201</v>
      </c>
      <c r="AH206" s="43">
        <v>48.113421270030699</v>
      </c>
      <c r="AI206" s="43">
        <v>-1.7053899571862901</v>
      </c>
      <c r="AL206" s="43">
        <v>10</v>
      </c>
      <c r="AN206" s="46" t="s">
        <v>5240</v>
      </c>
      <c r="AO206" s="5" t="s">
        <v>89</v>
      </c>
      <c r="AP206" s="12" t="s">
        <v>259</v>
      </c>
      <c r="AR206" s="7" t="s">
        <v>90</v>
      </c>
      <c r="AT206" s="4" t="str">
        <f>CONCATENATE(AU206,", ",AV206,", ",AW206,", ",AX206,", ",AY206,", ",AZ206,", ",BA206)</f>
        <v>Europe, France, FR, Bretagne, Ille-et-Vilaine, Rennes, Campus Institut Agro Rennes</v>
      </c>
      <c r="AU206" s="1" t="s">
        <v>91</v>
      </c>
      <c r="AV206" s="1" t="s">
        <v>92</v>
      </c>
      <c r="AW206" s="1" t="s">
        <v>93</v>
      </c>
      <c r="AX206" s="1" t="s">
        <v>94</v>
      </c>
      <c r="AY206" s="1" t="s">
        <v>95</v>
      </c>
      <c r="AZ206" s="1" t="s">
        <v>96</v>
      </c>
      <c r="BA206" s="1" t="s">
        <v>5242</v>
      </c>
      <c r="BC206" s="43"/>
      <c r="BF206" s="43" t="s">
        <v>4596</v>
      </c>
      <c r="BG206" s="43" t="s">
        <v>93</v>
      </c>
      <c r="BH206" s="7" t="s">
        <v>97</v>
      </c>
      <c r="BJ206" s="7" t="s">
        <v>98</v>
      </c>
      <c r="BK206" s="7" t="s">
        <v>99</v>
      </c>
      <c r="BL206" s="7" t="s">
        <v>4597</v>
      </c>
      <c r="BM206" s="7" t="s">
        <v>4598</v>
      </c>
      <c r="BS206" s="12" t="s">
        <v>259</v>
      </c>
      <c r="BU206" s="43">
        <v>1</v>
      </c>
      <c r="BW206" s="43" t="s">
        <v>103</v>
      </c>
    </row>
    <row r="207" spans="1:81" x14ac:dyDescent="0.35">
      <c r="C207" s="43" t="str">
        <f t="shared" si="3"/>
        <v>IARA:BDT-04:2022: 206</v>
      </c>
      <c r="D207" s="43">
        <v>206</v>
      </c>
      <c r="E207" s="43" t="s">
        <v>5230</v>
      </c>
      <c r="F207" s="1" t="s">
        <v>73</v>
      </c>
      <c r="G207" s="43" t="s">
        <v>5272</v>
      </c>
      <c r="H207" s="2">
        <v>44681</v>
      </c>
      <c r="J207" s="12">
        <f>YEAR(H207)</f>
        <v>2022</v>
      </c>
      <c r="K207" s="12">
        <f>MONTH(H207)</f>
        <v>4</v>
      </c>
      <c r="L207" s="12">
        <f>DAY(H207)</f>
        <v>30</v>
      </c>
      <c r="M207" s="13"/>
      <c r="P207" s="12" t="s">
        <v>75</v>
      </c>
      <c r="Q207" s="12" t="str">
        <f>CONCATENATE(X207," ",Y207)</f>
        <v>Sylvia atricapilla</v>
      </c>
      <c r="R207" s="14" t="str">
        <f>CONCATENATE(S207,", ",T207,", ",U207,", ",V207,", ",W207,", ",X207,", ",Y207)</f>
        <v>Animalia, Chordata, Aves, Passeriformes, Sylviidae, Sylvia, atricapilla</v>
      </c>
      <c r="S207" s="6" t="s">
        <v>76</v>
      </c>
      <c r="T207" s="6" t="s">
        <v>77</v>
      </c>
      <c r="U207" s="6" t="s">
        <v>78</v>
      </c>
      <c r="V207" s="12" t="s">
        <v>79</v>
      </c>
      <c r="W207" s="12" t="s">
        <v>117</v>
      </c>
      <c r="X207" s="12" t="s">
        <v>118</v>
      </c>
      <c r="Y207" s="12" t="s">
        <v>119</v>
      </c>
      <c r="AA207" s="12" t="s">
        <v>83</v>
      </c>
      <c r="AB207" s="6" t="s">
        <v>84</v>
      </c>
      <c r="AC207" s="12" t="s">
        <v>120</v>
      </c>
      <c r="AD207" s="12" t="s">
        <v>259</v>
      </c>
      <c r="AE207" s="2">
        <v>44681</v>
      </c>
      <c r="AF207" s="43" t="s">
        <v>87</v>
      </c>
      <c r="AG207" s="7" t="s">
        <v>121</v>
      </c>
      <c r="AH207" s="43">
        <v>48.113302766891202</v>
      </c>
      <c r="AI207" s="43">
        <v>-1.7053793996809501</v>
      </c>
      <c r="AL207" s="43">
        <v>10</v>
      </c>
      <c r="AN207" s="46" t="s">
        <v>5240</v>
      </c>
      <c r="AO207" s="5" t="s">
        <v>89</v>
      </c>
      <c r="AP207" s="12" t="s">
        <v>259</v>
      </c>
      <c r="AR207" s="7" t="s">
        <v>90</v>
      </c>
      <c r="AT207" s="4" t="str">
        <f>CONCATENATE(AU207,", ",AV207,", ",AW207,", ",AX207,", ",AY207,", ",AZ207,", ",BA207)</f>
        <v>Europe, France, FR, Bretagne, Ille-et-Vilaine, Rennes, Campus Institut Agro Rennes</v>
      </c>
      <c r="AU207" s="1" t="s">
        <v>91</v>
      </c>
      <c r="AV207" s="1" t="s">
        <v>92</v>
      </c>
      <c r="AW207" s="1" t="s">
        <v>93</v>
      </c>
      <c r="AX207" s="1" t="s">
        <v>94</v>
      </c>
      <c r="AY207" s="1" t="s">
        <v>95</v>
      </c>
      <c r="AZ207" s="1" t="s">
        <v>96</v>
      </c>
      <c r="BA207" s="1" t="s">
        <v>5242</v>
      </c>
      <c r="BC207" s="43"/>
      <c r="BF207" s="43" t="s">
        <v>4596</v>
      </c>
      <c r="BG207" s="43" t="s">
        <v>93</v>
      </c>
      <c r="BH207" s="7" t="s">
        <v>97</v>
      </c>
      <c r="BJ207" s="7" t="s">
        <v>98</v>
      </c>
      <c r="BK207" s="7" t="s">
        <v>99</v>
      </c>
      <c r="BL207" s="7" t="s">
        <v>4597</v>
      </c>
      <c r="BM207" s="7" t="s">
        <v>4598</v>
      </c>
      <c r="BS207" s="12" t="s">
        <v>259</v>
      </c>
      <c r="BU207" s="43">
        <v>1</v>
      </c>
      <c r="BW207" s="43" t="s">
        <v>103</v>
      </c>
    </row>
    <row r="208" spans="1:81" x14ac:dyDescent="0.35">
      <c r="C208" s="43" t="str">
        <f t="shared" si="3"/>
        <v>IARA:BDT-04:2022: 207</v>
      </c>
      <c r="D208" s="43">
        <v>207</v>
      </c>
      <c r="E208" s="43" t="s">
        <v>5230</v>
      </c>
      <c r="F208" s="1" t="s">
        <v>73</v>
      </c>
      <c r="G208" s="43" t="s">
        <v>5243</v>
      </c>
      <c r="H208" s="2">
        <v>44681</v>
      </c>
      <c r="J208" s="12">
        <f>YEAR(H208)</f>
        <v>2022</v>
      </c>
      <c r="K208" s="12">
        <f>MONTH(H208)</f>
        <v>4</v>
      </c>
      <c r="L208" s="12">
        <f>DAY(H208)</f>
        <v>30</v>
      </c>
      <c r="M208" s="13"/>
      <c r="P208" s="12" t="s">
        <v>75</v>
      </c>
      <c r="Q208" s="12" t="str">
        <f>CONCATENATE(X208," ",Y208)</f>
        <v>Parus major</v>
      </c>
      <c r="R208" s="14" t="str">
        <f>CONCATENATE(S208,", ",T208,", ",U208,", ",V208,", ",W208,", ",X208,", ",Y208)</f>
        <v>Animalia, Chordata, Aves, Passeriformes, Paridae, Parus, major</v>
      </c>
      <c r="S208" s="6" t="s">
        <v>76</v>
      </c>
      <c r="T208" s="6" t="s">
        <v>77</v>
      </c>
      <c r="U208" s="6" t="s">
        <v>78</v>
      </c>
      <c r="V208" s="12" t="s">
        <v>79</v>
      </c>
      <c r="W208" s="12" t="s">
        <v>135</v>
      </c>
      <c r="X208" s="12" t="s">
        <v>140</v>
      </c>
      <c r="Y208" s="12" t="s">
        <v>141</v>
      </c>
      <c r="AA208" s="12" t="s">
        <v>83</v>
      </c>
      <c r="AB208" s="6" t="s">
        <v>84</v>
      </c>
      <c r="AC208" s="12" t="s">
        <v>142</v>
      </c>
      <c r="AD208" s="12" t="s">
        <v>259</v>
      </c>
      <c r="AE208" s="2">
        <v>44681</v>
      </c>
      <c r="AF208" s="43" t="s">
        <v>87</v>
      </c>
      <c r="AG208" s="7" t="s">
        <v>143</v>
      </c>
      <c r="AH208" s="43">
        <v>48.113205787887303</v>
      </c>
      <c r="AI208" s="43">
        <v>-1.70464964412369</v>
      </c>
      <c r="AL208" s="43">
        <v>10</v>
      </c>
      <c r="AN208" s="46" t="s">
        <v>5240</v>
      </c>
      <c r="AO208" s="5" t="s">
        <v>89</v>
      </c>
      <c r="AP208" s="12" t="s">
        <v>259</v>
      </c>
      <c r="AR208" s="7" t="s">
        <v>90</v>
      </c>
      <c r="AT208" s="4" t="str">
        <f>CONCATENATE(AU208,", ",AV208,", ",AW208,", ",AX208,", ",AY208,", ",AZ208,", ",BA208)</f>
        <v>Europe, France, FR, Bretagne, Ille-et-Vilaine, Rennes, Campus Institut Agro Rennes</v>
      </c>
      <c r="AU208" s="1" t="s">
        <v>91</v>
      </c>
      <c r="AV208" s="1" t="s">
        <v>92</v>
      </c>
      <c r="AW208" s="1" t="s">
        <v>93</v>
      </c>
      <c r="AX208" s="1" t="s">
        <v>94</v>
      </c>
      <c r="AY208" s="1" t="s">
        <v>95</v>
      </c>
      <c r="AZ208" s="1" t="s">
        <v>96</v>
      </c>
      <c r="BA208" s="1" t="s">
        <v>5242</v>
      </c>
      <c r="BC208" s="43"/>
      <c r="BF208" s="43" t="s">
        <v>4596</v>
      </c>
      <c r="BG208" s="43" t="s">
        <v>93</v>
      </c>
      <c r="BH208" s="7" t="s">
        <v>97</v>
      </c>
      <c r="BJ208" s="7" t="s">
        <v>98</v>
      </c>
      <c r="BK208" s="7" t="s">
        <v>99</v>
      </c>
      <c r="BL208" s="7" t="s">
        <v>4597</v>
      </c>
      <c r="BM208" s="7" t="s">
        <v>4598</v>
      </c>
      <c r="BS208" s="12" t="s">
        <v>259</v>
      </c>
      <c r="BU208" s="43">
        <v>1</v>
      </c>
      <c r="BW208" s="43" t="s">
        <v>103</v>
      </c>
    </row>
    <row r="209" spans="3:75" x14ac:dyDescent="0.35">
      <c r="C209" s="43" t="str">
        <f t="shared" si="3"/>
        <v>IARA:BDT-04:2022: 208</v>
      </c>
      <c r="D209" s="43">
        <v>208</v>
      </c>
      <c r="E209" s="43" t="s">
        <v>5230</v>
      </c>
      <c r="F209" s="1" t="s">
        <v>73</v>
      </c>
      <c r="G209" s="43" t="s">
        <v>5243</v>
      </c>
      <c r="H209" s="2">
        <v>44681</v>
      </c>
      <c r="J209" s="12">
        <f>YEAR(H209)</f>
        <v>2022</v>
      </c>
      <c r="K209" s="12">
        <f>MONTH(H209)</f>
        <v>4</v>
      </c>
      <c r="L209" s="12">
        <f>DAY(H209)</f>
        <v>30</v>
      </c>
      <c r="M209" s="13"/>
      <c r="P209" s="12" t="s">
        <v>75</v>
      </c>
      <c r="Q209" s="12" t="str">
        <f>CONCATENATE(X209," ",Y209)</f>
        <v>Sturnus vulgaris</v>
      </c>
      <c r="R209" s="14" t="str">
        <f>CONCATENATE(S209,", ",T209,", ",U209,", ",V209,", ",W209,", ",X209,", ",Y209)</f>
        <v>Animalia, Chordata, Aves, Passeriformes, Sturnidae, Sturnus, vulgaris</v>
      </c>
      <c r="S209" s="6" t="s">
        <v>76</v>
      </c>
      <c r="T209" s="6" t="s">
        <v>77</v>
      </c>
      <c r="U209" s="6" t="s">
        <v>78</v>
      </c>
      <c r="V209" s="12" t="s">
        <v>79</v>
      </c>
      <c r="W209" s="12" t="s">
        <v>112</v>
      </c>
      <c r="X209" s="12" t="s">
        <v>113</v>
      </c>
      <c r="Y209" s="12" t="s">
        <v>114</v>
      </c>
      <c r="AA209" s="12" t="s">
        <v>83</v>
      </c>
      <c r="AB209" s="6" t="s">
        <v>84</v>
      </c>
      <c r="AC209" s="12" t="s">
        <v>115</v>
      </c>
      <c r="AD209" s="12" t="s">
        <v>259</v>
      </c>
      <c r="AE209" s="2">
        <v>44681</v>
      </c>
      <c r="AF209" s="43" t="s">
        <v>87</v>
      </c>
      <c r="AG209" s="7" t="s">
        <v>116</v>
      </c>
      <c r="AH209" s="43">
        <v>48.112927792344898</v>
      </c>
      <c r="AI209" s="43">
        <v>-1.7050231073597899</v>
      </c>
      <c r="AL209" s="43">
        <v>10</v>
      </c>
      <c r="AN209" s="46" t="s">
        <v>5240</v>
      </c>
      <c r="AO209" s="5" t="s">
        <v>89</v>
      </c>
      <c r="AP209" s="12" t="s">
        <v>259</v>
      </c>
      <c r="AR209" s="7" t="s">
        <v>90</v>
      </c>
      <c r="AT209" s="4" t="str">
        <f>CONCATENATE(AU209,", ",AV209,", ",AW209,", ",AX209,", ",AY209,", ",AZ209,", ",BA209)</f>
        <v>Europe, France, FR, Bretagne, Ille-et-Vilaine, Rennes, Campus Institut Agro Rennes</v>
      </c>
      <c r="AU209" s="1" t="s">
        <v>91</v>
      </c>
      <c r="AV209" s="1" t="s">
        <v>92</v>
      </c>
      <c r="AW209" s="1" t="s">
        <v>93</v>
      </c>
      <c r="AX209" s="1" t="s">
        <v>94</v>
      </c>
      <c r="AY209" s="1" t="s">
        <v>95</v>
      </c>
      <c r="AZ209" s="1" t="s">
        <v>96</v>
      </c>
      <c r="BA209" s="1" t="s">
        <v>5242</v>
      </c>
      <c r="BC209" s="43"/>
      <c r="BF209" s="43" t="s">
        <v>4596</v>
      </c>
      <c r="BG209" s="43" t="s">
        <v>93</v>
      </c>
      <c r="BH209" s="7" t="s">
        <v>97</v>
      </c>
      <c r="BJ209" s="7" t="s">
        <v>98</v>
      </c>
      <c r="BK209" s="7" t="s">
        <v>99</v>
      </c>
      <c r="BL209" s="7" t="s">
        <v>4597</v>
      </c>
      <c r="BM209" s="7" t="s">
        <v>4598</v>
      </c>
      <c r="BS209" s="12" t="s">
        <v>259</v>
      </c>
      <c r="BU209" s="43">
        <v>1</v>
      </c>
      <c r="BW209" s="43" t="s">
        <v>103</v>
      </c>
    </row>
    <row r="210" spans="3:75" x14ac:dyDescent="0.35">
      <c r="C210" s="43" t="str">
        <f t="shared" si="3"/>
        <v>IARA:BDT-04:2022: 209</v>
      </c>
      <c r="D210" s="43">
        <v>209</v>
      </c>
      <c r="E210" s="43" t="s">
        <v>5230</v>
      </c>
      <c r="F210" s="1" t="s">
        <v>73</v>
      </c>
      <c r="G210" s="43" t="s">
        <v>5243</v>
      </c>
      <c r="H210" s="2">
        <v>44681</v>
      </c>
      <c r="J210" s="12">
        <f>YEAR(H210)</f>
        <v>2022</v>
      </c>
      <c r="K210" s="12">
        <f>MONTH(H210)</f>
        <v>4</v>
      </c>
      <c r="L210" s="12">
        <f>DAY(H210)</f>
        <v>30</v>
      </c>
      <c r="M210" s="13"/>
      <c r="P210" s="12" t="s">
        <v>75</v>
      </c>
      <c r="Q210" s="12" t="str">
        <f>CONCATENATE(X210," ",Y210)</f>
        <v>Streptopelia decaocto</v>
      </c>
      <c r="R210" s="14" t="str">
        <f>CONCATENATE(S210,", ",T210,", ",U210,", ",V210,", ",W210,", ",X210,", ",Y210)</f>
        <v>Animalia, Chordata, Aves, Columbiformes, Columbidae, Streptopelia, decaocto</v>
      </c>
      <c r="S210" s="6" t="s">
        <v>76</v>
      </c>
      <c r="T210" s="6" t="s">
        <v>77</v>
      </c>
      <c r="U210" s="6" t="s">
        <v>78</v>
      </c>
      <c r="V210" s="12" t="s">
        <v>159</v>
      </c>
      <c r="W210" s="12" t="s">
        <v>160</v>
      </c>
      <c r="X210" s="12" t="s">
        <v>192</v>
      </c>
      <c r="Y210" s="12" t="s">
        <v>193</v>
      </c>
      <c r="AA210" s="12" t="s">
        <v>83</v>
      </c>
      <c r="AB210" s="6" t="s">
        <v>194</v>
      </c>
      <c r="AC210" s="12" t="s">
        <v>195</v>
      </c>
      <c r="AD210" s="12" t="s">
        <v>259</v>
      </c>
      <c r="AE210" s="2">
        <v>44681</v>
      </c>
      <c r="AF210" s="43" t="s">
        <v>87</v>
      </c>
      <c r="AG210" s="7" t="s">
        <v>196</v>
      </c>
      <c r="AH210" s="43">
        <v>48.113452647686699</v>
      </c>
      <c r="AI210" s="43">
        <v>-1.7044240853389101</v>
      </c>
      <c r="AL210" s="43">
        <v>10</v>
      </c>
      <c r="AN210" s="46" t="s">
        <v>5240</v>
      </c>
      <c r="AO210" s="5" t="s">
        <v>89</v>
      </c>
      <c r="AP210" s="12" t="s">
        <v>259</v>
      </c>
      <c r="AR210" s="7" t="s">
        <v>90</v>
      </c>
      <c r="AT210" s="4" t="str">
        <f>CONCATENATE(AU210,", ",AV210,", ",AW210,", ",AX210,", ",AY210,", ",AZ210,", ",BA210)</f>
        <v>Europe, France, FR, Bretagne, Ille-et-Vilaine, Rennes, Campus Institut Agro Rennes</v>
      </c>
      <c r="AU210" s="1" t="s">
        <v>91</v>
      </c>
      <c r="AV210" s="1" t="s">
        <v>92</v>
      </c>
      <c r="AW210" s="1" t="s">
        <v>93</v>
      </c>
      <c r="AX210" s="1" t="s">
        <v>94</v>
      </c>
      <c r="AY210" s="1" t="s">
        <v>95</v>
      </c>
      <c r="AZ210" s="1" t="s">
        <v>96</v>
      </c>
      <c r="BA210" s="1" t="s">
        <v>5242</v>
      </c>
      <c r="BC210" s="43"/>
      <c r="BF210" s="43" t="s">
        <v>4596</v>
      </c>
      <c r="BG210" s="43" t="s">
        <v>93</v>
      </c>
      <c r="BH210" s="7" t="s">
        <v>97</v>
      </c>
      <c r="BJ210" s="7" t="s">
        <v>98</v>
      </c>
      <c r="BK210" s="7" t="s">
        <v>99</v>
      </c>
      <c r="BL210" s="7" t="s">
        <v>4597</v>
      </c>
      <c r="BM210" s="7" t="s">
        <v>4598</v>
      </c>
      <c r="BS210" s="12" t="s">
        <v>259</v>
      </c>
      <c r="BU210" s="43">
        <v>1</v>
      </c>
      <c r="BW210" s="43" t="s">
        <v>103</v>
      </c>
    </row>
    <row r="211" spans="3:75" x14ac:dyDescent="0.35">
      <c r="C211" s="43" t="str">
        <f t="shared" si="3"/>
        <v>IARA:BDT-04:2022: 210</v>
      </c>
      <c r="D211" s="43">
        <v>210</v>
      </c>
      <c r="E211" s="43" t="s">
        <v>5230</v>
      </c>
      <c r="F211" s="1" t="s">
        <v>73</v>
      </c>
      <c r="G211" s="43" t="s">
        <v>5243</v>
      </c>
      <c r="H211" s="2">
        <v>44681</v>
      </c>
      <c r="J211" s="12">
        <f>YEAR(H211)</f>
        <v>2022</v>
      </c>
      <c r="K211" s="12">
        <f>MONTH(H211)</f>
        <v>4</v>
      </c>
      <c r="L211" s="12">
        <f>DAY(H211)</f>
        <v>30</v>
      </c>
      <c r="M211" s="13"/>
      <c r="P211" s="12" t="s">
        <v>75</v>
      </c>
      <c r="Q211" s="12" t="str">
        <f>CONCATENATE(X211," ",Y211)</f>
        <v>Pica pica</v>
      </c>
      <c r="R211" s="14" t="str">
        <f>CONCATENATE(S211,", ",T211,", ",U211,", ",V211,", ",W211,", ",X211,", ",Y211)</f>
        <v>Animalia, Chordata, Aves, Passeriformes, Corvidae, Pica, pica</v>
      </c>
      <c r="S211" s="6" t="s">
        <v>76</v>
      </c>
      <c r="T211" s="6" t="s">
        <v>77</v>
      </c>
      <c r="U211" s="6" t="s">
        <v>78</v>
      </c>
      <c r="V211" s="12" t="s">
        <v>79</v>
      </c>
      <c r="W211" s="12" t="s">
        <v>104</v>
      </c>
      <c r="X211" s="12" t="s">
        <v>155</v>
      </c>
      <c r="Y211" s="12" t="s">
        <v>156</v>
      </c>
      <c r="AA211" s="12" t="s">
        <v>83</v>
      </c>
      <c r="AB211" s="6" t="s">
        <v>84</v>
      </c>
      <c r="AC211" s="12" t="s">
        <v>157</v>
      </c>
      <c r="AD211" s="12" t="s">
        <v>259</v>
      </c>
      <c r="AE211" s="2">
        <v>44681</v>
      </c>
      <c r="AF211" s="43" t="s">
        <v>87</v>
      </c>
      <c r="AG211" s="7" t="s">
        <v>158</v>
      </c>
      <c r="AH211" s="43">
        <v>48.112660962741003</v>
      </c>
      <c r="AI211" s="43">
        <v>-1.70430513648711</v>
      </c>
      <c r="AL211" s="43">
        <v>10</v>
      </c>
      <c r="AN211" s="46" t="s">
        <v>5240</v>
      </c>
      <c r="AO211" s="5" t="s">
        <v>89</v>
      </c>
      <c r="AP211" s="12" t="s">
        <v>259</v>
      </c>
      <c r="AR211" s="7" t="s">
        <v>90</v>
      </c>
      <c r="AT211" s="4" t="str">
        <f>CONCATENATE(AU211,", ",AV211,", ",AW211,", ",AX211,", ",AY211,", ",AZ211,", ",BA211)</f>
        <v>Europe, France, FR, Bretagne, Ille-et-Vilaine, Rennes, Campus Institut Agro Rennes</v>
      </c>
      <c r="AU211" s="1" t="s">
        <v>91</v>
      </c>
      <c r="AV211" s="1" t="s">
        <v>92</v>
      </c>
      <c r="AW211" s="1" t="s">
        <v>93</v>
      </c>
      <c r="AX211" s="1" t="s">
        <v>94</v>
      </c>
      <c r="AY211" s="1" t="s">
        <v>95</v>
      </c>
      <c r="AZ211" s="1" t="s">
        <v>96</v>
      </c>
      <c r="BA211" s="1" t="s">
        <v>5242</v>
      </c>
      <c r="BC211" s="43"/>
      <c r="BF211" s="43" t="s">
        <v>4596</v>
      </c>
      <c r="BG211" s="43" t="s">
        <v>93</v>
      </c>
      <c r="BH211" s="7" t="s">
        <v>97</v>
      </c>
      <c r="BJ211" s="7" t="s">
        <v>98</v>
      </c>
      <c r="BK211" s="7" t="s">
        <v>99</v>
      </c>
      <c r="BL211" s="7" t="s">
        <v>4597</v>
      </c>
      <c r="BM211" s="7" t="s">
        <v>4598</v>
      </c>
      <c r="BS211" s="12" t="s">
        <v>259</v>
      </c>
      <c r="BU211" s="43">
        <v>1</v>
      </c>
      <c r="BW211" s="43" t="s">
        <v>103</v>
      </c>
    </row>
    <row r="212" spans="3:75" x14ac:dyDescent="0.35">
      <c r="C212" s="43" t="str">
        <f t="shared" si="3"/>
        <v>IARA:BDT-04:2022: 211</v>
      </c>
      <c r="D212" s="43">
        <v>211</v>
      </c>
      <c r="E212" s="43" t="s">
        <v>5230</v>
      </c>
      <c r="F212" s="1" t="s">
        <v>73</v>
      </c>
      <c r="G212" s="43" t="s">
        <v>5243</v>
      </c>
      <c r="H212" s="2">
        <v>44681</v>
      </c>
      <c r="J212" s="12">
        <f>YEAR(H212)</f>
        <v>2022</v>
      </c>
      <c r="K212" s="12">
        <f>MONTH(H212)</f>
        <v>4</v>
      </c>
      <c r="L212" s="12">
        <f>DAY(H212)</f>
        <v>30</v>
      </c>
      <c r="M212" s="13"/>
      <c r="P212" s="12" t="s">
        <v>75</v>
      </c>
      <c r="Q212" s="12" t="str">
        <f>CONCATENATE(X212," ",Y212)</f>
        <v>Prunella modularis</v>
      </c>
      <c r="R212" s="14" t="str">
        <f>CONCATENATE(S212,", ",T212,", ",U212,", ",V212,", ",W212,", ",X212,", ",Y212)</f>
        <v>Animalia, Chordata, Aves, Passeriformes, Prunellidae, Prunella, modularis</v>
      </c>
      <c r="S212" s="6" t="s">
        <v>76</v>
      </c>
      <c r="T212" s="6" t="s">
        <v>77</v>
      </c>
      <c r="U212" s="6" t="s">
        <v>78</v>
      </c>
      <c r="V212" s="12" t="s">
        <v>79</v>
      </c>
      <c r="W212" s="12" t="s">
        <v>80</v>
      </c>
      <c r="X212" s="12" t="s">
        <v>81</v>
      </c>
      <c r="Y212" s="12" t="s">
        <v>82</v>
      </c>
      <c r="AA212" s="12" t="s">
        <v>83</v>
      </c>
      <c r="AB212" s="6" t="s">
        <v>84</v>
      </c>
      <c r="AC212" s="12" t="s">
        <v>85</v>
      </c>
      <c r="AD212" s="12" t="s">
        <v>259</v>
      </c>
      <c r="AE212" s="2">
        <v>44681</v>
      </c>
      <c r="AF212" s="43" t="s">
        <v>87</v>
      </c>
      <c r="AG212" s="7" t="s">
        <v>88</v>
      </c>
      <c r="AH212" s="43">
        <v>48.112566776096102</v>
      </c>
      <c r="AI212" s="43">
        <v>-1.70386623608905</v>
      </c>
      <c r="AL212" s="43">
        <v>10</v>
      </c>
      <c r="AN212" s="46" t="s">
        <v>5240</v>
      </c>
      <c r="AO212" s="5" t="s">
        <v>89</v>
      </c>
      <c r="AP212" s="12" t="s">
        <v>259</v>
      </c>
      <c r="AR212" s="7" t="s">
        <v>90</v>
      </c>
      <c r="AT212" s="4" t="str">
        <f>CONCATENATE(AU212,", ",AV212,", ",AW212,", ",AX212,", ",AY212,", ",AZ212,", ",BA212)</f>
        <v>Europe, France, FR, Bretagne, Ille-et-Vilaine, Rennes, Campus Institut Agro Rennes</v>
      </c>
      <c r="AU212" s="1" t="s">
        <v>91</v>
      </c>
      <c r="AV212" s="1" t="s">
        <v>92</v>
      </c>
      <c r="AW212" s="1" t="s">
        <v>93</v>
      </c>
      <c r="AX212" s="1" t="s">
        <v>94</v>
      </c>
      <c r="AY212" s="1" t="s">
        <v>95</v>
      </c>
      <c r="AZ212" s="1" t="s">
        <v>96</v>
      </c>
      <c r="BA212" s="1" t="s">
        <v>5242</v>
      </c>
      <c r="BC212" s="43"/>
      <c r="BF212" s="43" t="s">
        <v>4596</v>
      </c>
      <c r="BG212" s="43" t="s">
        <v>93</v>
      </c>
      <c r="BH212" s="7" t="s">
        <v>97</v>
      </c>
      <c r="BJ212" s="7" t="s">
        <v>98</v>
      </c>
      <c r="BK212" s="7" t="s">
        <v>99</v>
      </c>
      <c r="BL212" s="7" t="s">
        <v>4597</v>
      </c>
      <c r="BM212" s="7" t="s">
        <v>4598</v>
      </c>
      <c r="BS212" s="12" t="s">
        <v>259</v>
      </c>
      <c r="BU212" s="43">
        <v>1</v>
      </c>
      <c r="BW212" s="43" t="s">
        <v>103</v>
      </c>
    </row>
    <row r="213" spans="3:75" x14ac:dyDescent="0.35">
      <c r="C213" s="43" t="str">
        <f t="shared" si="3"/>
        <v>IARA:BDT-04:2022: 212</v>
      </c>
      <c r="D213" s="43">
        <v>212</v>
      </c>
      <c r="E213" s="43" t="s">
        <v>5230</v>
      </c>
      <c r="F213" s="1" t="s">
        <v>73</v>
      </c>
      <c r="G213" s="43" t="s">
        <v>5243</v>
      </c>
      <c r="H213" s="2">
        <v>44681</v>
      </c>
      <c r="J213" s="12">
        <f>YEAR(H213)</f>
        <v>2022</v>
      </c>
      <c r="K213" s="12">
        <f>MONTH(H213)</f>
        <v>4</v>
      </c>
      <c r="L213" s="12">
        <f>DAY(H213)</f>
        <v>30</v>
      </c>
      <c r="M213" s="13"/>
      <c r="P213" s="12" t="s">
        <v>75</v>
      </c>
      <c r="Q213" s="12" t="str">
        <f>CONCATENATE(X213," ",Y213)</f>
        <v>Pica pica</v>
      </c>
      <c r="R213" s="14" t="str">
        <f>CONCATENATE(S213,", ",T213,", ",U213,", ",V213,", ",W213,", ",X213,", ",Y213)</f>
        <v>Animalia, Chordata, Aves, Passeriformes, Corvidae, Pica, pica</v>
      </c>
      <c r="S213" s="6" t="s">
        <v>76</v>
      </c>
      <c r="T213" s="6" t="s">
        <v>77</v>
      </c>
      <c r="U213" s="6" t="s">
        <v>78</v>
      </c>
      <c r="V213" s="12" t="s">
        <v>79</v>
      </c>
      <c r="W213" s="12" t="s">
        <v>104</v>
      </c>
      <c r="X213" s="12" t="s">
        <v>155</v>
      </c>
      <c r="Y213" s="12" t="s">
        <v>156</v>
      </c>
      <c r="AA213" s="12" t="s">
        <v>83</v>
      </c>
      <c r="AB213" s="6" t="s">
        <v>84</v>
      </c>
      <c r="AC213" s="12" t="s">
        <v>157</v>
      </c>
      <c r="AD213" s="12" t="s">
        <v>259</v>
      </c>
      <c r="AE213" s="2">
        <v>44681</v>
      </c>
      <c r="AF213" s="43" t="s">
        <v>87</v>
      </c>
      <c r="AG213" s="7" t="s">
        <v>158</v>
      </c>
      <c r="AH213" s="43">
        <v>48.112505478386801</v>
      </c>
      <c r="AI213" s="43">
        <v>-1.70431819465458</v>
      </c>
      <c r="AL213" s="43">
        <v>10</v>
      </c>
      <c r="AN213" s="46" t="s">
        <v>5240</v>
      </c>
      <c r="AO213" s="5" t="s">
        <v>89</v>
      </c>
      <c r="AP213" s="12" t="s">
        <v>259</v>
      </c>
      <c r="AR213" s="7" t="s">
        <v>90</v>
      </c>
      <c r="AT213" s="4" t="str">
        <f>CONCATENATE(AU213,", ",AV213,", ",AW213,", ",AX213,", ",AY213,", ",AZ213,", ",BA213)</f>
        <v>Europe, France, FR, Bretagne, Ille-et-Vilaine, Rennes, Campus Institut Agro Rennes</v>
      </c>
      <c r="AU213" s="1" t="s">
        <v>91</v>
      </c>
      <c r="AV213" s="1" t="s">
        <v>92</v>
      </c>
      <c r="AW213" s="1" t="s">
        <v>93</v>
      </c>
      <c r="AX213" s="1" t="s">
        <v>94</v>
      </c>
      <c r="AY213" s="1" t="s">
        <v>95</v>
      </c>
      <c r="AZ213" s="1" t="s">
        <v>96</v>
      </c>
      <c r="BA213" s="1" t="s">
        <v>5242</v>
      </c>
      <c r="BC213" s="43"/>
      <c r="BF213" s="43" t="s">
        <v>4596</v>
      </c>
      <c r="BG213" s="43" t="s">
        <v>93</v>
      </c>
      <c r="BH213" s="7" t="s">
        <v>97</v>
      </c>
      <c r="BJ213" s="7" t="s">
        <v>98</v>
      </c>
      <c r="BK213" s="7" t="s">
        <v>99</v>
      </c>
      <c r="BL213" s="7" t="s">
        <v>4597</v>
      </c>
      <c r="BM213" s="7" t="s">
        <v>4598</v>
      </c>
      <c r="BS213" s="12" t="s">
        <v>259</v>
      </c>
      <c r="BU213" s="43">
        <v>1</v>
      </c>
      <c r="BW213" s="43" t="s">
        <v>103</v>
      </c>
    </row>
    <row r="214" spans="3:75" x14ac:dyDescent="0.35">
      <c r="C214" s="43" t="str">
        <f t="shared" si="3"/>
        <v>IARA:BDT-04:2022: 213</v>
      </c>
      <c r="D214" s="43">
        <v>213</v>
      </c>
      <c r="E214" s="43" t="s">
        <v>5230</v>
      </c>
      <c r="F214" s="1" t="s">
        <v>73</v>
      </c>
      <c r="G214" s="43" t="s">
        <v>5243</v>
      </c>
      <c r="H214" s="2">
        <v>44681</v>
      </c>
      <c r="J214" s="12">
        <f>YEAR(H214)</f>
        <v>2022</v>
      </c>
      <c r="K214" s="12">
        <f>MONTH(H214)</f>
        <v>4</v>
      </c>
      <c r="L214" s="12">
        <f>DAY(H214)</f>
        <v>30</v>
      </c>
      <c r="M214" s="13"/>
      <c r="P214" s="12" t="s">
        <v>75</v>
      </c>
      <c r="Q214" s="12" t="str">
        <f>CONCATENATE(X214," ",Y214)</f>
        <v>Pica pica</v>
      </c>
      <c r="R214" s="14" t="str">
        <f>CONCATENATE(S214,", ",T214,", ",U214,", ",V214,", ",W214,", ",X214,", ",Y214)</f>
        <v>Animalia, Chordata, Aves, Passeriformes, Corvidae, Pica, pica</v>
      </c>
      <c r="S214" s="6" t="s">
        <v>76</v>
      </c>
      <c r="T214" s="6" t="s">
        <v>77</v>
      </c>
      <c r="U214" s="6" t="s">
        <v>78</v>
      </c>
      <c r="V214" s="12" t="s">
        <v>79</v>
      </c>
      <c r="W214" s="12" t="s">
        <v>104</v>
      </c>
      <c r="X214" s="12" t="s">
        <v>155</v>
      </c>
      <c r="Y214" s="12" t="s">
        <v>156</v>
      </c>
      <c r="AA214" s="12" t="s">
        <v>83</v>
      </c>
      <c r="AB214" s="6" t="s">
        <v>84</v>
      </c>
      <c r="AC214" s="12" t="s">
        <v>157</v>
      </c>
      <c r="AD214" s="12" t="s">
        <v>259</v>
      </c>
      <c r="AE214" s="2">
        <v>44681</v>
      </c>
      <c r="AF214" s="43" t="s">
        <v>87</v>
      </c>
      <c r="AG214" s="7" t="s">
        <v>158</v>
      </c>
      <c r="AH214" s="43">
        <v>48.112297549988597</v>
      </c>
      <c r="AI214" s="43">
        <v>-1.70365929251917</v>
      </c>
      <c r="AL214" s="43">
        <v>10</v>
      </c>
      <c r="AN214" s="46" t="s">
        <v>5240</v>
      </c>
      <c r="AO214" s="5" t="s">
        <v>89</v>
      </c>
      <c r="AP214" s="12" t="s">
        <v>259</v>
      </c>
      <c r="AR214" s="7" t="s">
        <v>90</v>
      </c>
      <c r="AT214" s="4" t="str">
        <f>CONCATENATE(AU214,", ",AV214,", ",AW214,", ",AX214,", ",AY214,", ",AZ214,", ",BA214)</f>
        <v>Europe, France, FR, Bretagne, Ille-et-Vilaine, Rennes, Campus Institut Agro Rennes</v>
      </c>
      <c r="AU214" s="1" t="s">
        <v>91</v>
      </c>
      <c r="AV214" s="1" t="s">
        <v>92</v>
      </c>
      <c r="AW214" s="1" t="s">
        <v>93</v>
      </c>
      <c r="AX214" s="1" t="s">
        <v>94</v>
      </c>
      <c r="AY214" s="1" t="s">
        <v>95</v>
      </c>
      <c r="AZ214" s="1" t="s">
        <v>96</v>
      </c>
      <c r="BA214" s="1" t="s">
        <v>5242</v>
      </c>
      <c r="BC214" s="43"/>
      <c r="BF214" s="43" t="s">
        <v>4596</v>
      </c>
      <c r="BG214" s="43" t="s">
        <v>93</v>
      </c>
      <c r="BH214" s="7" t="s">
        <v>97</v>
      </c>
      <c r="BJ214" s="7" t="s">
        <v>98</v>
      </c>
      <c r="BK214" s="7" t="s">
        <v>99</v>
      </c>
      <c r="BL214" s="7" t="s">
        <v>4597</v>
      </c>
      <c r="BM214" s="7" t="s">
        <v>4598</v>
      </c>
      <c r="BS214" s="12" t="s">
        <v>259</v>
      </c>
      <c r="BU214" s="43">
        <v>1</v>
      </c>
      <c r="BW214" s="43" t="s">
        <v>103</v>
      </c>
    </row>
    <row r="215" spans="3:75" x14ac:dyDescent="0.35">
      <c r="C215" s="43" t="str">
        <f t="shared" si="3"/>
        <v>IARA:BDT-04:2022: 214</v>
      </c>
      <c r="D215" s="43">
        <v>214</v>
      </c>
      <c r="E215" s="43" t="s">
        <v>5230</v>
      </c>
      <c r="F215" s="1" t="s">
        <v>73</v>
      </c>
      <c r="G215" s="43" t="s">
        <v>5243</v>
      </c>
      <c r="H215" s="2">
        <v>44681</v>
      </c>
      <c r="J215" s="12">
        <f>YEAR(H215)</f>
        <v>2022</v>
      </c>
      <c r="K215" s="12">
        <f>MONTH(H215)</f>
        <v>4</v>
      </c>
      <c r="L215" s="12">
        <f>DAY(H215)</f>
        <v>30</v>
      </c>
      <c r="M215" s="13"/>
      <c r="P215" s="12" t="s">
        <v>75</v>
      </c>
      <c r="Q215" s="12" t="str">
        <f>CONCATENATE(X215," ",Y215)</f>
        <v>Cyanistes caeruleus</v>
      </c>
      <c r="R215" s="14" t="str">
        <f>CONCATENATE(S215,", ",T215,", ",U215,", ",V215,", ",W215,", ",X215,", ",Y215)</f>
        <v>Animalia, Chordata, Aves, Passeriformes, Paridae, Cyanistes, caeruleus</v>
      </c>
      <c r="S215" s="6" t="s">
        <v>76</v>
      </c>
      <c r="T215" s="6" t="s">
        <v>77</v>
      </c>
      <c r="U215" s="6" t="s">
        <v>78</v>
      </c>
      <c r="V215" s="12" t="s">
        <v>79</v>
      </c>
      <c r="W215" s="12" t="s">
        <v>135</v>
      </c>
      <c r="X215" s="12" t="s">
        <v>136</v>
      </c>
      <c r="Y215" s="12" t="s">
        <v>137</v>
      </c>
      <c r="AA215" s="12" t="s">
        <v>83</v>
      </c>
      <c r="AB215" s="6" t="s">
        <v>84</v>
      </c>
      <c r="AC215" s="12" t="s">
        <v>138</v>
      </c>
      <c r="AD215" s="12" t="s">
        <v>259</v>
      </c>
      <c r="AE215" s="2">
        <v>44681</v>
      </c>
      <c r="AF215" s="43" t="s">
        <v>87</v>
      </c>
      <c r="AG215" s="7" t="s">
        <v>139</v>
      </c>
      <c r="AH215" s="43">
        <v>48.1124665914258</v>
      </c>
      <c r="AI215" s="43">
        <v>-1.7035774818767699</v>
      </c>
      <c r="AL215" s="43">
        <v>10</v>
      </c>
      <c r="AN215" s="46" t="s">
        <v>5240</v>
      </c>
      <c r="AO215" s="5" t="s">
        <v>89</v>
      </c>
      <c r="AP215" s="12" t="s">
        <v>259</v>
      </c>
      <c r="AR215" s="7" t="s">
        <v>90</v>
      </c>
      <c r="AT215" s="4" t="str">
        <f>CONCATENATE(AU215,", ",AV215,", ",AW215,", ",AX215,", ",AY215,", ",AZ215,", ",BA215)</f>
        <v>Europe, France, FR, Bretagne, Ille-et-Vilaine, Rennes, Campus Institut Agro Rennes</v>
      </c>
      <c r="AU215" s="1" t="s">
        <v>91</v>
      </c>
      <c r="AV215" s="1" t="s">
        <v>92</v>
      </c>
      <c r="AW215" s="1" t="s">
        <v>93</v>
      </c>
      <c r="AX215" s="1" t="s">
        <v>94</v>
      </c>
      <c r="AY215" s="1" t="s">
        <v>95</v>
      </c>
      <c r="AZ215" s="1" t="s">
        <v>96</v>
      </c>
      <c r="BA215" s="1" t="s">
        <v>5242</v>
      </c>
      <c r="BC215" s="43"/>
      <c r="BF215" s="43" t="s">
        <v>4596</v>
      </c>
      <c r="BG215" s="43" t="s">
        <v>93</v>
      </c>
      <c r="BH215" s="7" t="s">
        <v>97</v>
      </c>
      <c r="BJ215" s="7" t="s">
        <v>98</v>
      </c>
      <c r="BK215" s="7" t="s">
        <v>99</v>
      </c>
      <c r="BL215" s="7" t="s">
        <v>4597</v>
      </c>
      <c r="BM215" s="7" t="s">
        <v>4598</v>
      </c>
      <c r="BS215" s="12" t="s">
        <v>259</v>
      </c>
      <c r="BU215" s="43">
        <v>1</v>
      </c>
      <c r="BW215" s="43" t="s">
        <v>103</v>
      </c>
    </row>
    <row r="216" spans="3:75" x14ac:dyDescent="0.35">
      <c r="C216" s="43" t="str">
        <f t="shared" si="3"/>
        <v>IARA:BDT-04:2022: 215</v>
      </c>
      <c r="D216" s="43">
        <v>215</v>
      </c>
      <c r="E216" s="43" t="s">
        <v>5230</v>
      </c>
      <c r="F216" s="1" t="s">
        <v>73</v>
      </c>
      <c r="G216" s="43" t="s">
        <v>5243</v>
      </c>
      <c r="H216" s="2">
        <v>44681</v>
      </c>
      <c r="J216" s="12">
        <f>YEAR(H216)</f>
        <v>2022</v>
      </c>
      <c r="K216" s="12">
        <f>MONTH(H216)</f>
        <v>4</v>
      </c>
      <c r="L216" s="12">
        <f>DAY(H216)</f>
        <v>30</v>
      </c>
      <c r="M216" s="13"/>
      <c r="P216" s="12" t="s">
        <v>75</v>
      </c>
      <c r="Q216" s="12" t="str">
        <f>CONCATENATE(X216," ",Y216)</f>
        <v>Garrulus glandarius</v>
      </c>
      <c r="R216" s="14" t="str">
        <f>CONCATENATE(S216,", ",T216,", ",U216,", ",V216,", ",W216,", ",X216,", ",Y216)</f>
        <v>Animalia, Chordata, Aves, Passeriformes, Corvidae, Garrulus, glandarius</v>
      </c>
      <c r="S216" s="6" t="s">
        <v>76</v>
      </c>
      <c r="T216" s="6" t="s">
        <v>77</v>
      </c>
      <c r="U216" s="6" t="s">
        <v>78</v>
      </c>
      <c r="V216" s="12" t="s">
        <v>79</v>
      </c>
      <c r="W216" s="12" t="s">
        <v>104</v>
      </c>
      <c r="X216" s="12" t="s">
        <v>122</v>
      </c>
      <c r="Y216" s="12" t="s">
        <v>123</v>
      </c>
      <c r="AA216" s="12" t="s">
        <v>83</v>
      </c>
      <c r="AB216" s="6" t="s">
        <v>84</v>
      </c>
      <c r="AC216" s="12" t="s">
        <v>124</v>
      </c>
      <c r="AD216" s="12" t="s">
        <v>259</v>
      </c>
      <c r="AE216" s="2">
        <v>44681</v>
      </c>
      <c r="AF216" s="43" t="s">
        <v>87</v>
      </c>
      <c r="AG216" s="7" t="s">
        <v>125</v>
      </c>
      <c r="AH216" s="43">
        <v>48.112337299105299</v>
      </c>
      <c r="AI216" s="43">
        <v>-1.7032054163449799</v>
      </c>
      <c r="AL216" s="43">
        <v>10</v>
      </c>
      <c r="AN216" s="46" t="s">
        <v>5240</v>
      </c>
      <c r="AO216" s="5" t="s">
        <v>89</v>
      </c>
      <c r="AP216" s="12" t="s">
        <v>259</v>
      </c>
      <c r="AR216" s="7" t="s">
        <v>90</v>
      </c>
      <c r="AT216" s="4" t="str">
        <f>CONCATENATE(AU216,", ",AV216,", ",AW216,", ",AX216,", ",AY216,", ",AZ216,", ",BA216)</f>
        <v>Europe, France, FR, Bretagne, Ille-et-Vilaine, Rennes, Campus Institut Agro Rennes</v>
      </c>
      <c r="AU216" s="1" t="s">
        <v>91</v>
      </c>
      <c r="AV216" s="1" t="s">
        <v>92</v>
      </c>
      <c r="AW216" s="1" t="s">
        <v>93</v>
      </c>
      <c r="AX216" s="1" t="s">
        <v>94</v>
      </c>
      <c r="AY216" s="1" t="s">
        <v>95</v>
      </c>
      <c r="AZ216" s="1" t="s">
        <v>96</v>
      </c>
      <c r="BA216" s="1" t="s">
        <v>5242</v>
      </c>
      <c r="BC216" s="43"/>
      <c r="BF216" s="43" t="s">
        <v>4596</v>
      </c>
      <c r="BG216" s="43" t="s">
        <v>93</v>
      </c>
      <c r="BH216" s="7" t="s">
        <v>97</v>
      </c>
      <c r="BJ216" s="7" t="s">
        <v>98</v>
      </c>
      <c r="BK216" s="7" t="s">
        <v>99</v>
      </c>
      <c r="BL216" s="7" t="s">
        <v>4597</v>
      </c>
      <c r="BM216" s="7" t="s">
        <v>4598</v>
      </c>
      <c r="BS216" s="12" t="s">
        <v>259</v>
      </c>
      <c r="BU216" s="43">
        <v>1</v>
      </c>
      <c r="BW216" s="43" t="s">
        <v>103</v>
      </c>
    </row>
    <row r="217" spans="3:75" x14ac:dyDescent="0.35">
      <c r="C217" s="43" t="str">
        <f t="shared" si="3"/>
        <v>IARA:BDT-04:2022: 216</v>
      </c>
      <c r="D217" s="43">
        <v>216</v>
      </c>
      <c r="E217" s="43" t="s">
        <v>5230</v>
      </c>
      <c r="F217" s="1" t="s">
        <v>73</v>
      </c>
      <c r="G217" s="43" t="s">
        <v>5243</v>
      </c>
      <c r="H217" s="2">
        <v>44681</v>
      </c>
      <c r="J217" s="12">
        <f>YEAR(H217)</f>
        <v>2022</v>
      </c>
      <c r="K217" s="12">
        <f>MONTH(H217)</f>
        <v>4</v>
      </c>
      <c r="L217" s="12">
        <f>DAY(H217)</f>
        <v>30</v>
      </c>
      <c r="M217" s="13"/>
      <c r="P217" s="12" t="s">
        <v>75</v>
      </c>
      <c r="Q217" s="12" t="str">
        <f>CONCATENATE(X217," ",Y217)</f>
        <v>Turdus merula</v>
      </c>
      <c r="R217" s="14" t="str">
        <f>CONCATENATE(S217,", ",T217,", ",U217,", ",V217,", ",W217,", ",X217,", ",Y217)</f>
        <v>Animalia, Chordata, Aves, Passeriformes, Turdidae, Turdus, merula</v>
      </c>
      <c r="S217" s="6" t="s">
        <v>76</v>
      </c>
      <c r="T217" s="6" t="s">
        <v>77</v>
      </c>
      <c r="U217" s="6" t="s">
        <v>78</v>
      </c>
      <c r="V217" s="17" t="s">
        <v>79</v>
      </c>
      <c r="W217" s="17" t="s">
        <v>126</v>
      </c>
      <c r="X217" s="17" t="s">
        <v>127</v>
      </c>
      <c r="Y217" s="17" t="s">
        <v>132</v>
      </c>
      <c r="AA217" s="12" t="s">
        <v>83</v>
      </c>
      <c r="AB217" s="6" t="s">
        <v>84</v>
      </c>
      <c r="AC217" s="12" t="s">
        <v>133</v>
      </c>
      <c r="AD217" s="12" t="s">
        <v>259</v>
      </c>
      <c r="AE217" s="2">
        <v>44681</v>
      </c>
      <c r="AF217" s="43" t="s">
        <v>87</v>
      </c>
      <c r="AG217" s="7" t="s">
        <v>134</v>
      </c>
      <c r="AH217" s="43">
        <v>48.112273566810998</v>
      </c>
      <c r="AI217" s="43">
        <v>-1.70308673264376</v>
      </c>
      <c r="AL217" s="43">
        <v>10</v>
      </c>
      <c r="AN217" s="46" t="s">
        <v>5240</v>
      </c>
      <c r="AO217" s="5" t="s">
        <v>89</v>
      </c>
      <c r="AP217" s="12" t="s">
        <v>259</v>
      </c>
      <c r="AR217" s="7" t="s">
        <v>90</v>
      </c>
      <c r="AT217" s="4" t="str">
        <f>CONCATENATE(AU217,", ",AV217,", ",AW217,", ",AX217,", ",AY217,", ",AZ217,", ",BA217)</f>
        <v>Europe, France, FR, Bretagne, Ille-et-Vilaine, Rennes, Campus Institut Agro Rennes</v>
      </c>
      <c r="AU217" s="1" t="s">
        <v>91</v>
      </c>
      <c r="AV217" s="1" t="s">
        <v>92</v>
      </c>
      <c r="AW217" s="1" t="s">
        <v>93</v>
      </c>
      <c r="AX217" s="1" t="s">
        <v>94</v>
      </c>
      <c r="AY217" s="1" t="s">
        <v>95</v>
      </c>
      <c r="AZ217" s="1" t="s">
        <v>96</v>
      </c>
      <c r="BA217" s="1" t="s">
        <v>5242</v>
      </c>
      <c r="BC217" s="43"/>
      <c r="BF217" s="43" t="s">
        <v>4596</v>
      </c>
      <c r="BG217" s="43" t="s">
        <v>93</v>
      </c>
      <c r="BH217" s="7" t="s">
        <v>97</v>
      </c>
      <c r="BJ217" s="7" t="s">
        <v>98</v>
      </c>
      <c r="BK217" s="7" t="s">
        <v>99</v>
      </c>
      <c r="BL217" s="7" t="s">
        <v>4597</v>
      </c>
      <c r="BM217" s="7" t="s">
        <v>4598</v>
      </c>
      <c r="BS217" s="12" t="s">
        <v>259</v>
      </c>
      <c r="BU217" s="43">
        <v>1</v>
      </c>
      <c r="BW217" s="43" t="s">
        <v>103</v>
      </c>
    </row>
    <row r="218" spans="3:75" x14ac:dyDescent="0.35">
      <c r="C218" s="43" t="str">
        <f t="shared" si="3"/>
        <v>IARA:BDT-04:2022: 217</v>
      </c>
      <c r="D218" s="43">
        <v>217</v>
      </c>
      <c r="E218" s="43" t="s">
        <v>5230</v>
      </c>
      <c r="F218" s="1" t="s">
        <v>73</v>
      </c>
      <c r="G218" s="43" t="s">
        <v>5243</v>
      </c>
      <c r="H218" s="2">
        <v>44681</v>
      </c>
      <c r="J218" s="12">
        <f>YEAR(H218)</f>
        <v>2022</v>
      </c>
      <c r="K218" s="12">
        <f>MONTH(H218)</f>
        <v>4</v>
      </c>
      <c r="L218" s="12">
        <f>DAY(H218)</f>
        <v>30</v>
      </c>
      <c r="M218" s="13"/>
      <c r="P218" s="12" t="s">
        <v>75</v>
      </c>
      <c r="Q218" s="12" t="str">
        <f>CONCATENATE(X218," ",Y218)</f>
        <v>Turdus merula</v>
      </c>
      <c r="R218" s="14" t="str">
        <f>CONCATENATE(S218,", ",T218,", ",U218,", ",V218,", ",W218,", ",X218,", ",Y218)</f>
        <v>Animalia, Chordata, Aves, Passeriformes, Turdidae, Turdus, merula</v>
      </c>
      <c r="S218" s="6" t="s">
        <v>76</v>
      </c>
      <c r="T218" s="6" t="s">
        <v>77</v>
      </c>
      <c r="U218" s="6" t="s">
        <v>78</v>
      </c>
      <c r="V218" s="17" t="s">
        <v>79</v>
      </c>
      <c r="W218" s="17" t="s">
        <v>126</v>
      </c>
      <c r="X218" s="17" t="s">
        <v>127</v>
      </c>
      <c r="Y218" s="17" t="s">
        <v>132</v>
      </c>
      <c r="AA218" s="12" t="s">
        <v>83</v>
      </c>
      <c r="AB218" s="6" t="s">
        <v>84</v>
      </c>
      <c r="AC218" s="12" t="s">
        <v>133</v>
      </c>
      <c r="AD218" s="12" t="s">
        <v>259</v>
      </c>
      <c r="AE218" s="2">
        <v>44681</v>
      </c>
      <c r="AF218" s="43" t="s">
        <v>87</v>
      </c>
      <c r="AG218" s="7" t="s">
        <v>134</v>
      </c>
      <c r="AH218" s="43">
        <v>48.1122353504879</v>
      </c>
      <c r="AI218" s="43">
        <v>-1.70305104155166</v>
      </c>
      <c r="AL218" s="43">
        <v>10</v>
      </c>
      <c r="AN218" s="46" t="s">
        <v>5240</v>
      </c>
      <c r="AO218" s="5" t="s">
        <v>89</v>
      </c>
      <c r="AP218" s="12" t="s">
        <v>259</v>
      </c>
      <c r="AR218" s="7" t="s">
        <v>90</v>
      </c>
      <c r="AT218" s="4" t="str">
        <f>CONCATENATE(AU218,", ",AV218,", ",AW218,", ",AX218,", ",AY218,", ",AZ218,", ",BA218)</f>
        <v>Europe, France, FR, Bretagne, Ille-et-Vilaine, Rennes, Campus Institut Agro Rennes</v>
      </c>
      <c r="AU218" s="1" t="s">
        <v>91</v>
      </c>
      <c r="AV218" s="1" t="s">
        <v>92</v>
      </c>
      <c r="AW218" s="1" t="s">
        <v>93</v>
      </c>
      <c r="AX218" s="1" t="s">
        <v>94</v>
      </c>
      <c r="AY218" s="1" t="s">
        <v>95</v>
      </c>
      <c r="AZ218" s="1" t="s">
        <v>96</v>
      </c>
      <c r="BA218" s="1" t="s">
        <v>5242</v>
      </c>
      <c r="BC218" s="43"/>
      <c r="BF218" s="43" t="s">
        <v>4596</v>
      </c>
      <c r="BG218" s="43" t="s">
        <v>93</v>
      </c>
      <c r="BH218" s="7" t="s">
        <v>97</v>
      </c>
      <c r="BJ218" s="7" t="s">
        <v>98</v>
      </c>
      <c r="BK218" s="7" t="s">
        <v>99</v>
      </c>
      <c r="BL218" s="7" t="s">
        <v>4597</v>
      </c>
      <c r="BM218" s="7" t="s">
        <v>4598</v>
      </c>
      <c r="BS218" s="12" t="s">
        <v>259</v>
      </c>
      <c r="BU218" s="43">
        <v>1</v>
      </c>
      <c r="BW218" s="43" t="s">
        <v>103</v>
      </c>
    </row>
    <row r="219" spans="3:75" x14ac:dyDescent="0.35">
      <c r="C219" s="43" t="str">
        <f t="shared" si="3"/>
        <v>IARA:BDT-04:2022: 218</v>
      </c>
      <c r="D219" s="43">
        <v>218</v>
      </c>
      <c r="E219" s="43" t="s">
        <v>5230</v>
      </c>
      <c r="F219" s="1" t="s">
        <v>73</v>
      </c>
      <c r="G219" s="43" t="s">
        <v>5243</v>
      </c>
      <c r="H219" s="2">
        <v>44681</v>
      </c>
      <c r="J219" s="12">
        <f>YEAR(H219)</f>
        <v>2022</v>
      </c>
      <c r="K219" s="12">
        <f>MONTH(H219)</f>
        <v>4</v>
      </c>
      <c r="L219" s="12">
        <f>DAY(H219)</f>
        <v>30</v>
      </c>
      <c r="M219" s="13"/>
      <c r="P219" s="12" t="s">
        <v>75</v>
      </c>
      <c r="Q219" s="12" t="str">
        <f>CONCATENATE(X219," ",Y219)</f>
        <v>Streptopelia decaocto</v>
      </c>
      <c r="R219" s="14" t="str">
        <f>CONCATENATE(S219,", ",T219,", ",U219,", ",V219,", ",W219,", ",X219,", ",Y219)</f>
        <v>Animalia, Chordata, Aves, Columbiformes, Columbidae, Streptopelia, decaocto</v>
      </c>
      <c r="S219" s="6" t="s">
        <v>76</v>
      </c>
      <c r="T219" s="6" t="s">
        <v>77</v>
      </c>
      <c r="U219" s="6" t="s">
        <v>78</v>
      </c>
      <c r="V219" s="12" t="s">
        <v>159</v>
      </c>
      <c r="W219" s="12" t="s">
        <v>160</v>
      </c>
      <c r="X219" s="12" t="s">
        <v>192</v>
      </c>
      <c r="Y219" s="12" t="s">
        <v>193</v>
      </c>
      <c r="AA219" s="12" t="s">
        <v>83</v>
      </c>
      <c r="AB219" s="6" t="s">
        <v>194</v>
      </c>
      <c r="AC219" s="12" t="s">
        <v>195</v>
      </c>
      <c r="AD219" s="12" t="s">
        <v>259</v>
      </c>
      <c r="AE219" s="2">
        <v>44681</v>
      </c>
      <c r="AF219" s="43" t="s">
        <v>87</v>
      </c>
      <c r="AG219" s="7" t="s">
        <v>196</v>
      </c>
      <c r="AH219" s="43">
        <v>48.112125033124201</v>
      </c>
      <c r="AI219" s="43">
        <v>-1.70274524464914</v>
      </c>
      <c r="AL219" s="43">
        <v>10</v>
      </c>
      <c r="AN219" s="46" t="s">
        <v>5240</v>
      </c>
      <c r="AO219" s="5" t="s">
        <v>89</v>
      </c>
      <c r="AP219" s="12" t="s">
        <v>259</v>
      </c>
      <c r="AR219" s="7" t="s">
        <v>90</v>
      </c>
      <c r="AT219" s="4" t="str">
        <f>CONCATENATE(AU219,", ",AV219,", ",AW219,", ",AX219,", ",AY219,", ",AZ219,", ",BA219)</f>
        <v>Europe, France, FR, Bretagne, Ille-et-Vilaine, Rennes, Campus Institut Agro Rennes</v>
      </c>
      <c r="AU219" s="1" t="s">
        <v>91</v>
      </c>
      <c r="AV219" s="1" t="s">
        <v>92</v>
      </c>
      <c r="AW219" s="1" t="s">
        <v>93</v>
      </c>
      <c r="AX219" s="1" t="s">
        <v>94</v>
      </c>
      <c r="AY219" s="1" t="s">
        <v>95</v>
      </c>
      <c r="AZ219" s="1" t="s">
        <v>96</v>
      </c>
      <c r="BA219" s="1" t="s">
        <v>5242</v>
      </c>
      <c r="BC219" s="43"/>
      <c r="BF219" s="43" t="s">
        <v>4596</v>
      </c>
      <c r="BG219" s="43" t="s">
        <v>93</v>
      </c>
      <c r="BH219" s="7" t="s">
        <v>97</v>
      </c>
      <c r="BJ219" s="7" t="s">
        <v>98</v>
      </c>
      <c r="BK219" s="7" t="s">
        <v>99</v>
      </c>
      <c r="BL219" s="7" t="s">
        <v>4597</v>
      </c>
      <c r="BM219" s="7" t="s">
        <v>4598</v>
      </c>
      <c r="BS219" s="12" t="s">
        <v>259</v>
      </c>
      <c r="BU219" s="43">
        <v>1</v>
      </c>
      <c r="BW219" s="43" t="s">
        <v>103</v>
      </c>
    </row>
    <row r="220" spans="3:75" x14ac:dyDescent="0.35">
      <c r="C220" s="43" t="str">
        <f t="shared" si="3"/>
        <v>IARA:BDT-04:2022: 219</v>
      </c>
      <c r="D220" s="43">
        <v>219</v>
      </c>
      <c r="E220" s="43" t="s">
        <v>5230</v>
      </c>
      <c r="F220" s="1" t="s">
        <v>73</v>
      </c>
      <c r="G220" s="43" t="s">
        <v>5243</v>
      </c>
      <c r="H220" s="2">
        <v>44681</v>
      </c>
      <c r="J220" s="12">
        <f>YEAR(H220)</f>
        <v>2022</v>
      </c>
      <c r="K220" s="12">
        <f>MONTH(H220)</f>
        <v>4</v>
      </c>
      <c r="L220" s="12">
        <f>DAY(H220)</f>
        <v>30</v>
      </c>
      <c r="M220" s="13"/>
      <c r="P220" s="12" t="s">
        <v>75</v>
      </c>
      <c r="Q220" s="12" t="str">
        <f>CONCATENATE(X220," ",Y220)</f>
        <v>Prunella modularis</v>
      </c>
      <c r="R220" s="14" t="str">
        <f>CONCATENATE(S220,", ",T220,", ",U220,", ",V220,", ",W220,", ",X220,", ",Y220)</f>
        <v>Animalia, Chordata, Aves, Passeriformes, Prunellidae, Prunella, modularis</v>
      </c>
      <c r="S220" s="6" t="s">
        <v>76</v>
      </c>
      <c r="T220" s="6" t="s">
        <v>77</v>
      </c>
      <c r="U220" s="6" t="s">
        <v>78</v>
      </c>
      <c r="V220" s="12" t="s">
        <v>79</v>
      </c>
      <c r="W220" s="12" t="s">
        <v>80</v>
      </c>
      <c r="X220" s="12" t="s">
        <v>81</v>
      </c>
      <c r="Y220" s="12" t="s">
        <v>82</v>
      </c>
      <c r="AA220" s="12" t="s">
        <v>83</v>
      </c>
      <c r="AB220" s="6" t="s">
        <v>84</v>
      </c>
      <c r="AC220" s="12" t="s">
        <v>85</v>
      </c>
      <c r="AD220" s="12" t="s">
        <v>259</v>
      </c>
      <c r="AE220" s="2">
        <v>44681</v>
      </c>
      <c r="AF220" s="43" t="s">
        <v>87</v>
      </c>
      <c r="AG220" s="7" t="s">
        <v>88</v>
      </c>
      <c r="AH220" s="43">
        <v>48.111966831704301</v>
      </c>
      <c r="AI220" s="43">
        <v>-1.7030970888617001</v>
      </c>
      <c r="AL220" s="43">
        <v>10</v>
      </c>
      <c r="AN220" s="46" t="s">
        <v>5240</v>
      </c>
      <c r="AO220" s="5" t="s">
        <v>89</v>
      </c>
      <c r="AP220" s="12" t="s">
        <v>259</v>
      </c>
      <c r="AR220" s="7" t="s">
        <v>90</v>
      </c>
      <c r="AT220" s="4" t="str">
        <f>CONCATENATE(AU220,", ",AV220,", ",AW220,", ",AX220,", ",AY220,", ",AZ220,", ",BA220)</f>
        <v>Europe, France, FR, Bretagne, Ille-et-Vilaine, Rennes, Campus Institut Agro Rennes</v>
      </c>
      <c r="AU220" s="1" t="s">
        <v>91</v>
      </c>
      <c r="AV220" s="1" t="s">
        <v>92</v>
      </c>
      <c r="AW220" s="1" t="s">
        <v>93</v>
      </c>
      <c r="AX220" s="1" t="s">
        <v>94</v>
      </c>
      <c r="AY220" s="1" t="s">
        <v>95</v>
      </c>
      <c r="AZ220" s="1" t="s">
        <v>96</v>
      </c>
      <c r="BA220" s="1" t="s">
        <v>5242</v>
      </c>
      <c r="BC220" s="43"/>
      <c r="BF220" s="43" t="s">
        <v>4596</v>
      </c>
      <c r="BG220" s="43" t="s">
        <v>93</v>
      </c>
      <c r="BH220" s="7" t="s">
        <v>97</v>
      </c>
      <c r="BJ220" s="7" t="s">
        <v>98</v>
      </c>
      <c r="BK220" s="7" t="s">
        <v>99</v>
      </c>
      <c r="BL220" s="7" t="s">
        <v>4597</v>
      </c>
      <c r="BM220" s="7" t="s">
        <v>4598</v>
      </c>
      <c r="BS220" s="12" t="s">
        <v>259</v>
      </c>
      <c r="BU220" s="43">
        <v>1</v>
      </c>
      <c r="BW220" s="43" t="s">
        <v>103</v>
      </c>
    </row>
    <row r="221" spans="3:75" x14ac:dyDescent="0.35">
      <c r="C221" s="43" t="str">
        <f t="shared" si="3"/>
        <v>IARA:BDT-04:2022: 220</v>
      </c>
      <c r="D221" s="43">
        <v>220</v>
      </c>
      <c r="E221" s="43" t="s">
        <v>5230</v>
      </c>
      <c r="F221" s="1" t="s">
        <v>73</v>
      </c>
      <c r="G221" s="43" t="s">
        <v>5243</v>
      </c>
      <c r="H221" s="2">
        <v>44681</v>
      </c>
      <c r="J221" s="12">
        <f>YEAR(H221)</f>
        <v>2022</v>
      </c>
      <c r="K221" s="12">
        <f>MONTH(H221)</f>
        <v>4</v>
      </c>
      <c r="L221" s="12">
        <f>DAY(H221)</f>
        <v>30</v>
      </c>
      <c r="M221" s="13"/>
      <c r="P221" s="12" t="s">
        <v>75</v>
      </c>
      <c r="Q221" s="12" t="str">
        <f>CONCATENATE(X221," ",Y221)</f>
        <v>Turdus merula</v>
      </c>
      <c r="R221" s="14" t="str">
        <f>CONCATENATE(S221,", ",T221,", ",U221,", ",V221,", ",W221,", ",X221,", ",Y221)</f>
        <v>Animalia, Chordata, Aves, Passeriformes, Turdidae, Turdus, merula</v>
      </c>
      <c r="S221" s="6" t="s">
        <v>76</v>
      </c>
      <c r="T221" s="6" t="s">
        <v>77</v>
      </c>
      <c r="U221" s="6" t="s">
        <v>78</v>
      </c>
      <c r="V221" s="17" t="s">
        <v>79</v>
      </c>
      <c r="W221" s="17" t="s">
        <v>126</v>
      </c>
      <c r="X221" s="17" t="s">
        <v>127</v>
      </c>
      <c r="Y221" s="17" t="s">
        <v>132</v>
      </c>
      <c r="AA221" s="12" t="s">
        <v>83</v>
      </c>
      <c r="AB221" s="6" t="s">
        <v>84</v>
      </c>
      <c r="AC221" s="12" t="s">
        <v>133</v>
      </c>
      <c r="AD221" s="12" t="s">
        <v>259</v>
      </c>
      <c r="AE221" s="2">
        <v>44681</v>
      </c>
      <c r="AF221" s="43" t="s">
        <v>87</v>
      </c>
      <c r="AG221" s="7" t="s">
        <v>134</v>
      </c>
      <c r="AH221" s="43">
        <v>48.112126973271799</v>
      </c>
      <c r="AI221" s="43">
        <v>-1.7042306684378199</v>
      </c>
      <c r="AL221" s="43">
        <v>10</v>
      </c>
      <c r="AN221" s="46" t="s">
        <v>5240</v>
      </c>
      <c r="AO221" s="5" t="s">
        <v>89</v>
      </c>
      <c r="AP221" s="12" t="s">
        <v>259</v>
      </c>
      <c r="AR221" s="7" t="s">
        <v>90</v>
      </c>
      <c r="AT221" s="4" t="str">
        <f>CONCATENATE(AU221,", ",AV221,", ",AW221,", ",AX221,", ",AY221,", ",AZ221,", ",BA221)</f>
        <v>Europe, France, FR, Bretagne, Ille-et-Vilaine, Rennes, Campus Institut Agro Rennes</v>
      </c>
      <c r="AU221" s="1" t="s">
        <v>91</v>
      </c>
      <c r="AV221" s="1" t="s">
        <v>92</v>
      </c>
      <c r="AW221" s="1" t="s">
        <v>93</v>
      </c>
      <c r="AX221" s="1" t="s">
        <v>94</v>
      </c>
      <c r="AY221" s="1" t="s">
        <v>95</v>
      </c>
      <c r="AZ221" s="1" t="s">
        <v>96</v>
      </c>
      <c r="BA221" s="1" t="s">
        <v>5242</v>
      </c>
      <c r="BC221" s="43"/>
      <c r="BF221" s="43" t="s">
        <v>4596</v>
      </c>
      <c r="BG221" s="43" t="s">
        <v>93</v>
      </c>
      <c r="BH221" s="7" t="s">
        <v>97</v>
      </c>
      <c r="BJ221" s="7" t="s">
        <v>98</v>
      </c>
      <c r="BK221" s="7" t="s">
        <v>99</v>
      </c>
      <c r="BL221" s="7" t="s">
        <v>4597</v>
      </c>
      <c r="BM221" s="7" t="s">
        <v>4598</v>
      </c>
      <c r="BS221" s="12" t="s">
        <v>259</v>
      </c>
      <c r="BU221" s="43">
        <v>1</v>
      </c>
      <c r="BW221" s="43" t="s">
        <v>103</v>
      </c>
    </row>
    <row r="222" spans="3:75" x14ac:dyDescent="0.35">
      <c r="C222" s="43" t="str">
        <f t="shared" si="3"/>
        <v>IARA:BDT-04:2022: 221</v>
      </c>
      <c r="D222" s="43">
        <v>221</v>
      </c>
      <c r="E222" s="43" t="s">
        <v>5230</v>
      </c>
      <c r="F222" s="1" t="s">
        <v>73</v>
      </c>
      <c r="G222" s="43" t="s">
        <v>5243</v>
      </c>
      <c r="H222" s="2">
        <v>44681</v>
      </c>
      <c r="J222" s="12">
        <f>YEAR(H222)</f>
        <v>2022</v>
      </c>
      <c r="K222" s="12">
        <f>MONTH(H222)</f>
        <v>4</v>
      </c>
      <c r="L222" s="12">
        <f>DAY(H222)</f>
        <v>30</v>
      </c>
      <c r="M222" s="13"/>
      <c r="P222" s="12" t="s">
        <v>75</v>
      </c>
      <c r="Q222" s="12" t="str">
        <f>CONCATENATE(X222," ",Y222)</f>
        <v>Turdus merula</v>
      </c>
      <c r="R222" s="14" t="str">
        <f>CONCATENATE(S222,", ",T222,", ",U222,", ",V222,", ",W222,", ",X222,", ",Y222)</f>
        <v>Animalia, Chordata, Aves, Passeriformes, Turdidae, Turdus, merula</v>
      </c>
      <c r="S222" s="6" t="s">
        <v>76</v>
      </c>
      <c r="T222" s="6" t="s">
        <v>77</v>
      </c>
      <c r="U222" s="6" t="s">
        <v>78</v>
      </c>
      <c r="V222" s="17" t="s">
        <v>79</v>
      </c>
      <c r="W222" s="17" t="s">
        <v>126</v>
      </c>
      <c r="X222" s="17" t="s">
        <v>127</v>
      </c>
      <c r="Y222" s="17" t="s">
        <v>132</v>
      </c>
      <c r="AA222" s="12" t="s">
        <v>83</v>
      </c>
      <c r="AB222" s="6" t="s">
        <v>84</v>
      </c>
      <c r="AC222" s="12" t="s">
        <v>133</v>
      </c>
      <c r="AD222" s="12" t="s">
        <v>259</v>
      </c>
      <c r="AE222" s="2">
        <v>44681</v>
      </c>
      <c r="AF222" s="43" t="s">
        <v>87</v>
      </c>
      <c r="AG222" s="7" t="s">
        <v>134</v>
      </c>
      <c r="AH222" s="43">
        <v>48.112143214796397</v>
      </c>
      <c r="AI222" s="43">
        <v>-1.70427516580627</v>
      </c>
      <c r="AL222" s="43">
        <v>10</v>
      </c>
      <c r="AN222" s="46" t="s">
        <v>5240</v>
      </c>
      <c r="AO222" s="5" t="s">
        <v>89</v>
      </c>
      <c r="AP222" s="12" t="s">
        <v>259</v>
      </c>
      <c r="AR222" s="7" t="s">
        <v>90</v>
      </c>
      <c r="AT222" s="4" t="str">
        <f>CONCATENATE(AU222,", ",AV222,", ",AW222,", ",AX222,", ",AY222,", ",AZ222,", ",BA222)</f>
        <v>Europe, France, FR, Bretagne, Ille-et-Vilaine, Rennes, Campus Institut Agro Rennes</v>
      </c>
      <c r="AU222" s="1" t="s">
        <v>91</v>
      </c>
      <c r="AV222" s="1" t="s">
        <v>92</v>
      </c>
      <c r="AW222" s="1" t="s">
        <v>93</v>
      </c>
      <c r="AX222" s="1" t="s">
        <v>94</v>
      </c>
      <c r="AY222" s="1" t="s">
        <v>95</v>
      </c>
      <c r="AZ222" s="1" t="s">
        <v>96</v>
      </c>
      <c r="BA222" s="1" t="s">
        <v>5242</v>
      </c>
      <c r="BC222" s="43"/>
      <c r="BF222" s="43" t="s">
        <v>4596</v>
      </c>
      <c r="BG222" s="43" t="s">
        <v>93</v>
      </c>
      <c r="BH222" s="7" t="s">
        <v>97</v>
      </c>
      <c r="BJ222" s="7" t="s">
        <v>98</v>
      </c>
      <c r="BK222" s="7" t="s">
        <v>99</v>
      </c>
      <c r="BL222" s="7" t="s">
        <v>4597</v>
      </c>
      <c r="BM222" s="7" t="s">
        <v>4598</v>
      </c>
      <c r="BS222" s="12" t="s">
        <v>259</v>
      </c>
      <c r="BU222" s="43">
        <v>1</v>
      </c>
      <c r="BW222" s="43" t="s">
        <v>103</v>
      </c>
    </row>
    <row r="223" spans="3:75" x14ac:dyDescent="0.35">
      <c r="C223" s="43" t="str">
        <f t="shared" si="3"/>
        <v>IARA:BDT-04:2022: 222</v>
      </c>
      <c r="D223" s="43">
        <v>222</v>
      </c>
      <c r="E223" s="43" t="s">
        <v>5230</v>
      </c>
      <c r="F223" s="1" t="s">
        <v>73</v>
      </c>
      <c r="G223" s="43" t="s">
        <v>5243</v>
      </c>
      <c r="H223" s="2">
        <v>44681</v>
      </c>
      <c r="J223" s="12">
        <f>YEAR(H223)</f>
        <v>2022</v>
      </c>
      <c r="K223" s="12">
        <f>MONTH(H223)</f>
        <v>4</v>
      </c>
      <c r="L223" s="12">
        <f>DAY(H223)</f>
        <v>30</v>
      </c>
      <c r="M223" s="13"/>
      <c r="P223" s="12" t="s">
        <v>75</v>
      </c>
      <c r="Q223" s="12" t="str">
        <f>CONCATENATE(X223," ",Y223)</f>
        <v>Erithacus rubecula</v>
      </c>
      <c r="R223" s="14" t="str">
        <f>CONCATENATE(S223,", ",T223,", ",U223,", ",V223,", ",W223,", ",X223,", ",Y223)</f>
        <v>Animalia, Chordata, Aves, Passeriformes, Muscicapidae, Erithacus, rubecula</v>
      </c>
      <c r="S223" s="6" t="s">
        <v>76</v>
      </c>
      <c r="T223" s="6" t="s">
        <v>77</v>
      </c>
      <c r="U223" s="6" t="s">
        <v>78</v>
      </c>
      <c r="V223" s="12" t="s">
        <v>79</v>
      </c>
      <c r="W223" s="12" t="s">
        <v>182</v>
      </c>
      <c r="X223" s="12" t="s">
        <v>183</v>
      </c>
      <c r="Y223" s="12" t="s">
        <v>184</v>
      </c>
      <c r="AA223" s="12" t="s">
        <v>83</v>
      </c>
      <c r="AB223" s="6" t="s">
        <v>84</v>
      </c>
      <c r="AC223" s="12" t="s">
        <v>185</v>
      </c>
      <c r="AD223" s="12" t="s">
        <v>259</v>
      </c>
      <c r="AE223" s="2">
        <v>44681</v>
      </c>
      <c r="AF223" s="43" t="s">
        <v>87</v>
      </c>
      <c r="AG223" s="7" t="s">
        <v>186</v>
      </c>
      <c r="AH223" s="43">
        <v>48.111976201000601</v>
      </c>
      <c r="AI223" s="43">
        <v>-1.7041257570845301</v>
      </c>
      <c r="AL223" s="43">
        <v>10</v>
      </c>
      <c r="AN223" s="46" t="s">
        <v>5240</v>
      </c>
      <c r="AO223" s="5" t="s">
        <v>89</v>
      </c>
      <c r="AP223" s="12" t="s">
        <v>259</v>
      </c>
      <c r="AR223" s="7" t="s">
        <v>90</v>
      </c>
      <c r="AT223" s="4" t="str">
        <f>CONCATENATE(AU223,", ",AV223,", ",AW223,", ",AX223,", ",AY223,", ",AZ223,", ",BA223)</f>
        <v>Europe, France, FR, Bretagne, Ille-et-Vilaine, Rennes, Campus Institut Agro Rennes</v>
      </c>
      <c r="AU223" s="1" t="s">
        <v>91</v>
      </c>
      <c r="AV223" s="1" t="s">
        <v>92</v>
      </c>
      <c r="AW223" s="1" t="s">
        <v>93</v>
      </c>
      <c r="AX223" s="1" t="s">
        <v>94</v>
      </c>
      <c r="AY223" s="1" t="s">
        <v>95</v>
      </c>
      <c r="AZ223" s="1" t="s">
        <v>96</v>
      </c>
      <c r="BA223" s="1" t="s">
        <v>5242</v>
      </c>
      <c r="BC223" s="43"/>
      <c r="BF223" s="43" t="s">
        <v>4596</v>
      </c>
      <c r="BG223" s="43" t="s">
        <v>93</v>
      </c>
      <c r="BH223" s="7" t="s">
        <v>97</v>
      </c>
      <c r="BJ223" s="7" t="s">
        <v>98</v>
      </c>
      <c r="BK223" s="7" t="s">
        <v>99</v>
      </c>
      <c r="BL223" s="7" t="s">
        <v>4597</v>
      </c>
      <c r="BM223" s="7" t="s">
        <v>4598</v>
      </c>
      <c r="BS223" s="12" t="s">
        <v>259</v>
      </c>
      <c r="BU223" s="43">
        <v>1</v>
      </c>
      <c r="BW223" s="43" t="s">
        <v>103</v>
      </c>
    </row>
    <row r="224" spans="3:75" x14ac:dyDescent="0.35">
      <c r="C224" s="43" t="str">
        <f t="shared" si="3"/>
        <v>IARA:BDT-04:2022: 223</v>
      </c>
      <c r="D224" s="43">
        <v>223</v>
      </c>
      <c r="E224" s="43" t="s">
        <v>5230</v>
      </c>
      <c r="F224" s="1" t="s">
        <v>73</v>
      </c>
      <c r="G224" s="43" t="s">
        <v>5243</v>
      </c>
      <c r="H224" s="2">
        <v>44681</v>
      </c>
      <c r="J224" s="12">
        <f>YEAR(H224)</f>
        <v>2022</v>
      </c>
      <c r="K224" s="12">
        <f>MONTH(H224)</f>
        <v>4</v>
      </c>
      <c r="L224" s="12">
        <f>DAY(H224)</f>
        <v>30</v>
      </c>
      <c r="M224" s="13"/>
      <c r="P224" s="12" t="s">
        <v>75</v>
      </c>
      <c r="Q224" s="12" t="str">
        <f>CONCATENATE(X224," ",Y224)</f>
        <v>Streptopelia decaocto</v>
      </c>
      <c r="R224" s="14" t="str">
        <f>CONCATENATE(S224,", ",T224,", ",U224,", ",V224,", ",W224,", ",X224,", ",Y224)</f>
        <v>Animalia, Chordata, Aves, Columbiformes, Columbidae, Streptopelia, decaocto</v>
      </c>
      <c r="S224" s="6" t="s">
        <v>76</v>
      </c>
      <c r="T224" s="6" t="s">
        <v>77</v>
      </c>
      <c r="U224" s="6" t="s">
        <v>78</v>
      </c>
      <c r="V224" s="12" t="s">
        <v>159</v>
      </c>
      <c r="W224" s="12" t="s">
        <v>160</v>
      </c>
      <c r="X224" s="12" t="s">
        <v>192</v>
      </c>
      <c r="Y224" s="12" t="s">
        <v>193</v>
      </c>
      <c r="AA224" s="12" t="s">
        <v>83</v>
      </c>
      <c r="AB224" s="6" t="s">
        <v>194</v>
      </c>
      <c r="AC224" s="12" t="s">
        <v>195</v>
      </c>
      <c r="AD224" s="12" t="s">
        <v>259</v>
      </c>
      <c r="AE224" s="2">
        <v>44681</v>
      </c>
      <c r="AF224" s="43" t="s">
        <v>87</v>
      </c>
      <c r="AG224" s="7" t="s">
        <v>196</v>
      </c>
      <c r="AH224" s="43">
        <v>48.111810548776702</v>
      </c>
      <c r="AI224" s="43">
        <v>-1.70457379659208</v>
      </c>
      <c r="AL224" s="43">
        <v>10</v>
      </c>
      <c r="AN224" s="46" t="s">
        <v>5240</v>
      </c>
      <c r="AO224" s="5" t="s">
        <v>89</v>
      </c>
      <c r="AP224" s="12" t="s">
        <v>259</v>
      </c>
      <c r="AR224" s="7" t="s">
        <v>90</v>
      </c>
      <c r="AT224" s="4" t="str">
        <f>CONCATENATE(AU224,", ",AV224,", ",AW224,", ",AX224,", ",AY224,", ",AZ224,", ",BA224)</f>
        <v>Europe, France, FR, Bretagne, Ille-et-Vilaine, Rennes, Campus Institut Agro Rennes</v>
      </c>
      <c r="AU224" s="1" t="s">
        <v>91</v>
      </c>
      <c r="AV224" s="1" t="s">
        <v>92</v>
      </c>
      <c r="AW224" s="1" t="s">
        <v>93</v>
      </c>
      <c r="AX224" s="1" t="s">
        <v>94</v>
      </c>
      <c r="AY224" s="1" t="s">
        <v>95</v>
      </c>
      <c r="AZ224" s="1" t="s">
        <v>96</v>
      </c>
      <c r="BA224" s="1" t="s">
        <v>5242</v>
      </c>
      <c r="BC224" s="43"/>
      <c r="BF224" s="43" t="s">
        <v>4596</v>
      </c>
      <c r="BG224" s="43" t="s">
        <v>93</v>
      </c>
      <c r="BH224" s="7" t="s">
        <v>97</v>
      </c>
      <c r="BJ224" s="7" t="s">
        <v>98</v>
      </c>
      <c r="BK224" s="7" t="s">
        <v>99</v>
      </c>
      <c r="BL224" s="7" t="s">
        <v>4597</v>
      </c>
      <c r="BM224" s="7" t="s">
        <v>4598</v>
      </c>
      <c r="BS224" s="12" t="s">
        <v>259</v>
      </c>
      <c r="BU224" s="43">
        <v>1</v>
      </c>
      <c r="BW224" s="43" t="s">
        <v>103</v>
      </c>
    </row>
    <row r="225" spans="3:75" x14ac:dyDescent="0.35">
      <c r="C225" s="43" t="str">
        <f t="shared" si="3"/>
        <v>IARA:BDT-04:2022: 224</v>
      </c>
      <c r="D225" s="43">
        <v>224</v>
      </c>
      <c r="E225" s="43" t="s">
        <v>5230</v>
      </c>
      <c r="F225" s="1" t="s">
        <v>73</v>
      </c>
      <c r="G225" s="43" t="s">
        <v>5243</v>
      </c>
      <c r="H225" s="2">
        <v>44681</v>
      </c>
      <c r="J225" s="12">
        <f>YEAR(H225)</f>
        <v>2022</v>
      </c>
      <c r="K225" s="12">
        <f>MONTH(H225)</f>
        <v>4</v>
      </c>
      <c r="L225" s="12">
        <f>DAY(H225)</f>
        <v>30</v>
      </c>
      <c r="M225" s="13"/>
      <c r="P225" s="12" t="s">
        <v>75</v>
      </c>
      <c r="Q225" s="12" t="str">
        <f>CONCATENATE(X225," ",Y225)</f>
        <v>Passer domesticus</v>
      </c>
      <c r="R225" s="14" t="str">
        <f>CONCATENATE(S225,", ",T225,", ",U225,", ",V225,", ",W225,", ",X225,", ",Y225)</f>
        <v>Animalia, Chordata, Aves, Passeriformes, Passeridae, Passer, domesticus</v>
      </c>
      <c r="S225" s="6" t="s">
        <v>76</v>
      </c>
      <c r="T225" s="6" t="s">
        <v>77</v>
      </c>
      <c r="U225" s="6" t="s">
        <v>78</v>
      </c>
      <c r="V225" s="12" t="s">
        <v>79</v>
      </c>
      <c r="W225" s="12" t="s">
        <v>144</v>
      </c>
      <c r="X225" s="12" t="s">
        <v>145</v>
      </c>
      <c r="Y225" s="12" t="s">
        <v>146</v>
      </c>
      <c r="AA225" s="12" t="s">
        <v>83</v>
      </c>
      <c r="AB225" s="6" t="s">
        <v>84</v>
      </c>
      <c r="AC225" s="12" t="s">
        <v>147</v>
      </c>
      <c r="AD225" s="12" t="s">
        <v>259</v>
      </c>
      <c r="AE225" s="2">
        <v>44681</v>
      </c>
      <c r="AF225" s="43" t="s">
        <v>87</v>
      </c>
      <c r="AG225" s="7" t="s">
        <v>148</v>
      </c>
      <c r="AH225" s="43">
        <v>48.111512582216903</v>
      </c>
      <c r="AI225" s="43">
        <v>-1.70400374635491</v>
      </c>
      <c r="AL225" s="43">
        <v>10</v>
      </c>
      <c r="AN225" s="46" t="s">
        <v>5240</v>
      </c>
      <c r="AO225" s="5" t="s">
        <v>89</v>
      </c>
      <c r="AP225" s="12" t="s">
        <v>259</v>
      </c>
      <c r="AR225" s="7" t="s">
        <v>90</v>
      </c>
      <c r="AT225" s="4" t="str">
        <f>CONCATENATE(AU225,", ",AV225,", ",AW225,", ",AX225,", ",AY225,", ",AZ225,", ",BA225)</f>
        <v>Europe, France, FR, Bretagne, Ille-et-Vilaine, Rennes, Campus Institut Agro Rennes</v>
      </c>
      <c r="AU225" s="1" t="s">
        <v>91</v>
      </c>
      <c r="AV225" s="1" t="s">
        <v>92</v>
      </c>
      <c r="AW225" s="1" t="s">
        <v>93</v>
      </c>
      <c r="AX225" s="1" t="s">
        <v>94</v>
      </c>
      <c r="AY225" s="1" t="s">
        <v>95</v>
      </c>
      <c r="AZ225" s="1" t="s">
        <v>96</v>
      </c>
      <c r="BA225" s="1" t="s">
        <v>5242</v>
      </c>
      <c r="BC225" s="43"/>
      <c r="BF225" s="43" t="s">
        <v>4596</v>
      </c>
      <c r="BG225" s="43" t="s">
        <v>93</v>
      </c>
      <c r="BH225" s="7" t="s">
        <v>97</v>
      </c>
      <c r="BJ225" s="7" t="s">
        <v>98</v>
      </c>
      <c r="BK225" s="7" t="s">
        <v>99</v>
      </c>
      <c r="BL225" s="7" t="s">
        <v>4597</v>
      </c>
      <c r="BM225" s="7" t="s">
        <v>4598</v>
      </c>
      <c r="BS225" s="12" t="s">
        <v>259</v>
      </c>
      <c r="BU225" s="43">
        <v>1</v>
      </c>
      <c r="BW225" s="43" t="s">
        <v>103</v>
      </c>
    </row>
    <row r="226" spans="3:75" x14ac:dyDescent="0.35">
      <c r="C226" s="43" t="str">
        <f t="shared" si="3"/>
        <v>IARA:BDT-04:2022: 225</v>
      </c>
      <c r="D226" s="43">
        <v>225</v>
      </c>
      <c r="E226" s="43" t="s">
        <v>5230</v>
      </c>
      <c r="F226" s="1" t="s">
        <v>73</v>
      </c>
      <c r="G226" s="43" t="s">
        <v>5243</v>
      </c>
      <c r="H226" s="2">
        <v>44681</v>
      </c>
      <c r="J226" s="12">
        <f>YEAR(H226)</f>
        <v>2022</v>
      </c>
      <c r="K226" s="12">
        <f>MONTH(H226)</f>
        <v>4</v>
      </c>
      <c r="L226" s="12">
        <f>DAY(H226)</f>
        <v>30</v>
      </c>
      <c r="M226" s="13"/>
      <c r="P226" s="12" t="s">
        <v>75</v>
      </c>
      <c r="Q226" s="12" t="str">
        <f>CONCATENATE(X226," ",Y226)</f>
        <v>Streptopelia decaocto</v>
      </c>
      <c r="R226" s="14" t="str">
        <f>CONCATENATE(S226,", ",T226,", ",U226,", ",V226,", ",W226,", ",X226,", ",Y226)</f>
        <v>Animalia, Chordata, Aves, Columbiformes, Columbidae, Streptopelia, decaocto</v>
      </c>
      <c r="S226" s="6" t="s">
        <v>76</v>
      </c>
      <c r="T226" s="6" t="s">
        <v>77</v>
      </c>
      <c r="U226" s="6" t="s">
        <v>78</v>
      </c>
      <c r="V226" s="12" t="s">
        <v>159</v>
      </c>
      <c r="W226" s="12" t="s">
        <v>160</v>
      </c>
      <c r="X226" s="12" t="s">
        <v>192</v>
      </c>
      <c r="Y226" s="12" t="s">
        <v>193</v>
      </c>
      <c r="AA226" s="12" t="s">
        <v>83</v>
      </c>
      <c r="AB226" s="6" t="s">
        <v>194</v>
      </c>
      <c r="AC226" s="12" t="s">
        <v>195</v>
      </c>
      <c r="AD226" s="12" t="s">
        <v>259</v>
      </c>
      <c r="AE226" s="2">
        <v>44681</v>
      </c>
      <c r="AF226" s="43" t="s">
        <v>87</v>
      </c>
      <c r="AG226" s="7" t="s">
        <v>196</v>
      </c>
      <c r="AH226" s="43">
        <v>48.111244832229097</v>
      </c>
      <c r="AI226" s="43">
        <v>-1.7045718387315001</v>
      </c>
      <c r="AL226" s="43">
        <v>10</v>
      </c>
      <c r="AN226" s="46" t="s">
        <v>5240</v>
      </c>
      <c r="AO226" s="5" t="s">
        <v>89</v>
      </c>
      <c r="AP226" s="12" t="s">
        <v>259</v>
      </c>
      <c r="AR226" s="7" t="s">
        <v>90</v>
      </c>
      <c r="AT226" s="4" t="str">
        <f>CONCATENATE(AU226,", ",AV226,", ",AW226,", ",AX226,", ",AY226,", ",AZ226,", ",BA226)</f>
        <v>Europe, France, FR, Bretagne, Ille-et-Vilaine, Rennes, Campus Institut Agro Rennes</v>
      </c>
      <c r="AU226" s="1" t="s">
        <v>91</v>
      </c>
      <c r="AV226" s="1" t="s">
        <v>92</v>
      </c>
      <c r="AW226" s="1" t="s">
        <v>93</v>
      </c>
      <c r="AX226" s="1" t="s">
        <v>94</v>
      </c>
      <c r="AY226" s="1" t="s">
        <v>95</v>
      </c>
      <c r="AZ226" s="1" t="s">
        <v>96</v>
      </c>
      <c r="BA226" s="1" t="s">
        <v>5242</v>
      </c>
      <c r="BC226" s="43"/>
      <c r="BF226" s="43" t="s">
        <v>4596</v>
      </c>
      <c r="BG226" s="43" t="s">
        <v>93</v>
      </c>
      <c r="BH226" s="7" t="s">
        <v>97</v>
      </c>
      <c r="BJ226" s="7" t="s">
        <v>98</v>
      </c>
      <c r="BK226" s="7" t="s">
        <v>99</v>
      </c>
      <c r="BL226" s="7" t="s">
        <v>4597</v>
      </c>
      <c r="BM226" s="7" t="s">
        <v>4598</v>
      </c>
      <c r="BS226" s="12" t="s">
        <v>259</v>
      </c>
      <c r="BU226" s="43">
        <v>1</v>
      </c>
      <c r="BW226" s="43" t="s">
        <v>103</v>
      </c>
    </row>
    <row r="227" spans="3:75" x14ac:dyDescent="0.35">
      <c r="C227" s="43" t="str">
        <f t="shared" si="3"/>
        <v>IARA:BDT-04:2022: 226</v>
      </c>
      <c r="D227" s="43">
        <v>226</v>
      </c>
      <c r="E227" s="43" t="s">
        <v>5230</v>
      </c>
      <c r="F227" s="1" t="s">
        <v>73</v>
      </c>
      <c r="G227" s="43" t="s">
        <v>5243</v>
      </c>
      <c r="H227" s="2">
        <v>44681</v>
      </c>
      <c r="J227" s="12">
        <f>YEAR(H227)</f>
        <v>2022</v>
      </c>
      <c r="K227" s="12">
        <f>MONTH(H227)</f>
        <v>4</v>
      </c>
      <c r="L227" s="12">
        <f>DAY(H227)</f>
        <v>30</v>
      </c>
      <c r="M227" s="13"/>
      <c r="P227" s="12" t="s">
        <v>75</v>
      </c>
      <c r="Q227" s="12" t="str">
        <f>CONCATENATE(X227," ",Y227)</f>
        <v>Turdus merula</v>
      </c>
      <c r="R227" s="14" t="str">
        <f>CONCATENATE(S227,", ",T227,", ",U227,", ",V227,", ",W227,", ",X227,", ",Y227)</f>
        <v>Animalia, Chordata, Aves, Passeriformes, Turdidae, Turdus, merula</v>
      </c>
      <c r="S227" s="6" t="s">
        <v>76</v>
      </c>
      <c r="T227" s="6" t="s">
        <v>77</v>
      </c>
      <c r="U227" s="6" t="s">
        <v>78</v>
      </c>
      <c r="V227" s="17" t="s">
        <v>79</v>
      </c>
      <c r="W227" s="17" t="s">
        <v>126</v>
      </c>
      <c r="X227" s="17" t="s">
        <v>127</v>
      </c>
      <c r="Y227" s="17" t="s">
        <v>132</v>
      </c>
      <c r="AA227" s="12" t="s">
        <v>83</v>
      </c>
      <c r="AB227" s="6" t="s">
        <v>84</v>
      </c>
      <c r="AC227" s="12" t="s">
        <v>133</v>
      </c>
      <c r="AD227" s="12" t="s">
        <v>259</v>
      </c>
      <c r="AE227" s="2">
        <v>44681</v>
      </c>
      <c r="AF227" s="43" t="s">
        <v>87</v>
      </c>
      <c r="AG227" s="7" t="s">
        <v>134</v>
      </c>
      <c r="AH227" s="43">
        <v>48.111383117455198</v>
      </c>
      <c r="AI227" s="43">
        <v>-1.70471868785666</v>
      </c>
      <c r="AL227" s="43">
        <v>10</v>
      </c>
      <c r="AN227" s="46" t="s">
        <v>5240</v>
      </c>
      <c r="AO227" s="5" t="s">
        <v>89</v>
      </c>
      <c r="AP227" s="12" t="s">
        <v>259</v>
      </c>
      <c r="AR227" s="7" t="s">
        <v>90</v>
      </c>
      <c r="AT227" s="4" t="str">
        <f>CONCATENATE(AU227,", ",AV227,", ",AW227,", ",AX227,", ",AY227,", ",AZ227,", ",BA227)</f>
        <v>Europe, France, FR, Bretagne, Ille-et-Vilaine, Rennes, Campus Institut Agro Rennes</v>
      </c>
      <c r="AU227" s="1" t="s">
        <v>91</v>
      </c>
      <c r="AV227" s="1" t="s">
        <v>92</v>
      </c>
      <c r="AW227" s="1" t="s">
        <v>93</v>
      </c>
      <c r="AX227" s="1" t="s">
        <v>94</v>
      </c>
      <c r="AY227" s="1" t="s">
        <v>95</v>
      </c>
      <c r="AZ227" s="1" t="s">
        <v>96</v>
      </c>
      <c r="BA227" s="1" t="s">
        <v>5242</v>
      </c>
      <c r="BC227" s="43"/>
      <c r="BF227" s="43" t="s">
        <v>4596</v>
      </c>
      <c r="BG227" s="43" t="s">
        <v>93</v>
      </c>
      <c r="BH227" s="7" t="s">
        <v>97</v>
      </c>
      <c r="BJ227" s="7" t="s">
        <v>98</v>
      </c>
      <c r="BK227" s="7" t="s">
        <v>99</v>
      </c>
      <c r="BL227" s="7" t="s">
        <v>4597</v>
      </c>
      <c r="BM227" s="7" t="s">
        <v>4598</v>
      </c>
      <c r="BS227" s="12" t="s">
        <v>259</v>
      </c>
      <c r="BU227" s="43">
        <v>1</v>
      </c>
      <c r="BW227" s="43" t="s">
        <v>103</v>
      </c>
    </row>
    <row r="228" spans="3:75" x14ac:dyDescent="0.35">
      <c r="C228" s="43" t="str">
        <f t="shared" si="3"/>
        <v>IARA:BDT-04:2022: 227</v>
      </c>
      <c r="D228" s="43">
        <v>227</v>
      </c>
      <c r="E228" s="43" t="s">
        <v>5230</v>
      </c>
      <c r="F228" s="1" t="s">
        <v>73</v>
      </c>
      <c r="G228" s="43" t="s">
        <v>5243</v>
      </c>
      <c r="H228" s="2">
        <v>44681</v>
      </c>
      <c r="J228" s="12">
        <f>YEAR(H228)</f>
        <v>2022</v>
      </c>
      <c r="K228" s="12">
        <f>MONTH(H228)</f>
        <v>4</v>
      </c>
      <c r="L228" s="12">
        <f>DAY(H228)</f>
        <v>30</v>
      </c>
      <c r="M228" s="13"/>
      <c r="P228" s="12" t="s">
        <v>75</v>
      </c>
      <c r="Q228" s="12" t="str">
        <f>CONCATENATE(X228," ",Y228)</f>
        <v>Turdus merula</v>
      </c>
      <c r="R228" s="14" t="str">
        <f>CONCATENATE(S228,", ",T228,", ",U228,", ",V228,", ",W228,", ",X228,", ",Y228)</f>
        <v>Animalia, Chordata, Aves, Passeriformes, Turdidae, Turdus, merula</v>
      </c>
      <c r="S228" s="6" t="s">
        <v>76</v>
      </c>
      <c r="T228" s="6" t="s">
        <v>77</v>
      </c>
      <c r="U228" s="6" t="s">
        <v>78</v>
      </c>
      <c r="V228" s="17" t="s">
        <v>79</v>
      </c>
      <c r="W228" s="17" t="s">
        <v>126</v>
      </c>
      <c r="X228" s="17" t="s">
        <v>127</v>
      </c>
      <c r="Y228" s="17" t="s">
        <v>132</v>
      </c>
      <c r="AA228" s="12" t="s">
        <v>83</v>
      </c>
      <c r="AB228" s="6" t="s">
        <v>84</v>
      </c>
      <c r="AC228" s="12" t="s">
        <v>133</v>
      </c>
      <c r="AD228" s="12" t="s">
        <v>259</v>
      </c>
      <c r="AE228" s="2">
        <v>44681</v>
      </c>
      <c r="AF228" s="43" t="s">
        <v>87</v>
      </c>
      <c r="AG228" s="7" t="s">
        <v>134</v>
      </c>
      <c r="AH228" s="43">
        <v>48.111394910934798</v>
      </c>
      <c r="AI228" s="43">
        <v>-1.70478431365418</v>
      </c>
      <c r="AL228" s="43">
        <v>10</v>
      </c>
      <c r="AN228" s="46" t="s">
        <v>5240</v>
      </c>
      <c r="AO228" s="5" t="s">
        <v>89</v>
      </c>
      <c r="AP228" s="12" t="s">
        <v>259</v>
      </c>
      <c r="AR228" s="7" t="s">
        <v>90</v>
      </c>
      <c r="AT228" s="4" t="str">
        <f>CONCATENATE(AU228,", ",AV228,", ",AW228,", ",AX228,", ",AY228,", ",AZ228,", ",BA228)</f>
        <v>Europe, France, FR, Bretagne, Ille-et-Vilaine, Rennes, Campus Institut Agro Rennes</v>
      </c>
      <c r="AU228" s="1" t="s">
        <v>91</v>
      </c>
      <c r="AV228" s="1" t="s">
        <v>92</v>
      </c>
      <c r="AW228" s="1" t="s">
        <v>93</v>
      </c>
      <c r="AX228" s="1" t="s">
        <v>94</v>
      </c>
      <c r="AY228" s="1" t="s">
        <v>95</v>
      </c>
      <c r="AZ228" s="1" t="s">
        <v>96</v>
      </c>
      <c r="BA228" s="1" t="s">
        <v>5242</v>
      </c>
      <c r="BC228" s="43"/>
      <c r="BF228" s="43" t="s">
        <v>4596</v>
      </c>
      <c r="BG228" s="43" t="s">
        <v>93</v>
      </c>
      <c r="BH228" s="7" t="s">
        <v>97</v>
      </c>
      <c r="BJ228" s="7" t="s">
        <v>98</v>
      </c>
      <c r="BK228" s="7" t="s">
        <v>99</v>
      </c>
      <c r="BL228" s="7" t="s">
        <v>4597</v>
      </c>
      <c r="BM228" s="7" t="s">
        <v>4598</v>
      </c>
      <c r="BS228" s="12" t="s">
        <v>259</v>
      </c>
      <c r="BU228" s="43">
        <v>1</v>
      </c>
      <c r="BW228" s="43" t="s">
        <v>103</v>
      </c>
    </row>
    <row r="229" spans="3:75" x14ac:dyDescent="0.35">
      <c r="C229" s="43" t="str">
        <f t="shared" si="3"/>
        <v>IARA:BDT-04:2022: 228</v>
      </c>
      <c r="D229" s="43">
        <v>228</v>
      </c>
      <c r="E229" s="43" t="s">
        <v>5230</v>
      </c>
      <c r="F229" s="1" t="s">
        <v>73</v>
      </c>
      <c r="G229" s="43" t="s">
        <v>5243</v>
      </c>
      <c r="H229" s="2">
        <v>44681</v>
      </c>
      <c r="J229" s="12">
        <f>YEAR(H229)</f>
        <v>2022</v>
      </c>
      <c r="K229" s="12">
        <f>MONTH(H229)</f>
        <v>4</v>
      </c>
      <c r="L229" s="12">
        <f>DAY(H229)</f>
        <v>30</v>
      </c>
      <c r="M229" s="13"/>
      <c r="P229" s="12" t="s">
        <v>75</v>
      </c>
      <c r="Q229" s="12" t="str">
        <f>CONCATENATE(X229," ",Y229)</f>
        <v>Prunella modularis</v>
      </c>
      <c r="R229" s="14" t="str">
        <f>CONCATENATE(S229,", ",T229,", ",U229,", ",V229,", ",W229,", ",X229,", ",Y229)</f>
        <v>Animalia, Chordata, Aves, Passeriformes, Prunellidae, Prunella, modularis</v>
      </c>
      <c r="S229" s="6" t="s">
        <v>76</v>
      </c>
      <c r="T229" s="6" t="s">
        <v>77</v>
      </c>
      <c r="U229" s="6" t="s">
        <v>78</v>
      </c>
      <c r="V229" s="12" t="s">
        <v>79</v>
      </c>
      <c r="W229" s="12" t="s">
        <v>80</v>
      </c>
      <c r="X229" s="12" t="s">
        <v>81</v>
      </c>
      <c r="Y229" s="12" t="s">
        <v>82</v>
      </c>
      <c r="AA229" s="12" t="s">
        <v>83</v>
      </c>
      <c r="AB229" s="6" t="s">
        <v>84</v>
      </c>
      <c r="AC229" s="12" t="s">
        <v>85</v>
      </c>
      <c r="AD229" s="12" t="s">
        <v>259</v>
      </c>
      <c r="AE229" s="2">
        <v>44681</v>
      </c>
      <c r="AF229" s="43" t="s">
        <v>87</v>
      </c>
      <c r="AG229" s="7" t="s">
        <v>88</v>
      </c>
      <c r="AH229" s="43">
        <v>48.111563045772499</v>
      </c>
      <c r="AI229" s="43">
        <v>-1.7048154343059001</v>
      </c>
      <c r="AL229" s="43">
        <v>10</v>
      </c>
      <c r="AN229" s="46" t="s">
        <v>5240</v>
      </c>
      <c r="AO229" s="5" t="s">
        <v>89</v>
      </c>
      <c r="AP229" s="12" t="s">
        <v>259</v>
      </c>
      <c r="AR229" s="7" t="s">
        <v>90</v>
      </c>
      <c r="AT229" s="4" t="str">
        <f>CONCATENATE(AU229,", ",AV229,", ",AW229,", ",AX229,", ",AY229,", ",AZ229,", ",BA229)</f>
        <v>Europe, France, FR, Bretagne, Ille-et-Vilaine, Rennes, Campus Institut Agro Rennes</v>
      </c>
      <c r="AU229" s="1" t="s">
        <v>91</v>
      </c>
      <c r="AV229" s="1" t="s">
        <v>92</v>
      </c>
      <c r="AW229" s="1" t="s">
        <v>93</v>
      </c>
      <c r="AX229" s="1" t="s">
        <v>94</v>
      </c>
      <c r="AY229" s="1" t="s">
        <v>95</v>
      </c>
      <c r="AZ229" s="1" t="s">
        <v>96</v>
      </c>
      <c r="BA229" s="1" t="s">
        <v>5242</v>
      </c>
      <c r="BC229" s="43"/>
      <c r="BF229" s="43" t="s">
        <v>4596</v>
      </c>
      <c r="BG229" s="43" t="s">
        <v>93</v>
      </c>
      <c r="BH229" s="7" t="s">
        <v>97</v>
      </c>
      <c r="BJ229" s="7" t="s">
        <v>98</v>
      </c>
      <c r="BK229" s="7" t="s">
        <v>99</v>
      </c>
      <c r="BL229" s="7" t="s">
        <v>4597</v>
      </c>
      <c r="BM229" s="7" t="s">
        <v>4598</v>
      </c>
      <c r="BS229" s="12" t="s">
        <v>259</v>
      </c>
      <c r="BU229" s="43">
        <v>1</v>
      </c>
      <c r="BW229" s="43" t="s">
        <v>103</v>
      </c>
    </row>
    <row r="230" spans="3:75" x14ac:dyDescent="0.35">
      <c r="C230" s="43" t="str">
        <f t="shared" si="3"/>
        <v>IARA:BDT-04:2022: 229</v>
      </c>
      <c r="D230" s="43">
        <v>229</v>
      </c>
      <c r="E230" s="43" t="s">
        <v>5230</v>
      </c>
      <c r="F230" s="1" t="s">
        <v>73</v>
      </c>
      <c r="G230" s="43" t="s">
        <v>5243</v>
      </c>
      <c r="H230" s="2">
        <v>44681</v>
      </c>
      <c r="J230" s="12">
        <f>YEAR(H230)</f>
        <v>2022</v>
      </c>
      <c r="K230" s="12">
        <f>MONTH(H230)</f>
        <v>4</v>
      </c>
      <c r="L230" s="12">
        <f>DAY(H230)</f>
        <v>30</v>
      </c>
      <c r="M230" s="13"/>
      <c r="P230" s="12" t="s">
        <v>75</v>
      </c>
      <c r="Q230" s="12" t="str">
        <f>CONCATENATE(X230," ",Y230)</f>
        <v>Columba palumbus</v>
      </c>
      <c r="R230" s="14" t="str">
        <f>CONCATENATE(S230,", ",T230,", ",U230,", ",V230,", ",W230,", ",X230,", ",Y230)</f>
        <v>Animalia, Chordata, Aves, Columbiformes, Columbidae, Columba, palumbus</v>
      </c>
      <c r="S230" s="6" t="s">
        <v>76</v>
      </c>
      <c r="T230" s="6" t="s">
        <v>77</v>
      </c>
      <c r="U230" s="6" t="s">
        <v>78</v>
      </c>
      <c r="V230" s="12" t="s">
        <v>159</v>
      </c>
      <c r="W230" s="12" t="s">
        <v>160</v>
      </c>
      <c r="X230" s="12" t="s">
        <v>161</v>
      </c>
      <c r="Y230" s="12" t="s">
        <v>162</v>
      </c>
      <c r="AA230" s="12" t="s">
        <v>83</v>
      </c>
      <c r="AB230" s="6" t="s">
        <v>84</v>
      </c>
      <c r="AC230" s="12" t="s">
        <v>163</v>
      </c>
      <c r="AD230" s="12" t="s">
        <v>259</v>
      </c>
      <c r="AE230" s="2">
        <v>44681</v>
      </c>
      <c r="AF230" s="43" t="s">
        <v>87</v>
      </c>
      <c r="AG230" s="7" t="s">
        <v>164</v>
      </c>
      <c r="AH230" s="43">
        <v>48.111578858645103</v>
      </c>
      <c r="AI230" s="43">
        <v>-1.7048706558036499</v>
      </c>
      <c r="AL230" s="43">
        <v>10</v>
      </c>
      <c r="AN230" s="46" t="s">
        <v>5240</v>
      </c>
      <c r="AO230" s="5" t="s">
        <v>89</v>
      </c>
      <c r="AP230" s="12" t="s">
        <v>259</v>
      </c>
      <c r="AR230" s="7" t="s">
        <v>90</v>
      </c>
      <c r="AT230" s="4" t="str">
        <f>CONCATENATE(AU230,", ",AV230,", ",AW230,", ",AX230,", ",AY230,", ",AZ230,", ",BA230)</f>
        <v>Europe, France, FR, Bretagne, Ille-et-Vilaine, Rennes, Campus Institut Agro Rennes</v>
      </c>
      <c r="AU230" s="1" t="s">
        <v>91</v>
      </c>
      <c r="AV230" s="1" t="s">
        <v>92</v>
      </c>
      <c r="AW230" s="1" t="s">
        <v>93</v>
      </c>
      <c r="AX230" s="1" t="s">
        <v>94</v>
      </c>
      <c r="AY230" s="1" t="s">
        <v>95</v>
      </c>
      <c r="AZ230" s="1" t="s">
        <v>96</v>
      </c>
      <c r="BA230" s="1" t="s">
        <v>5242</v>
      </c>
      <c r="BC230" s="43"/>
      <c r="BF230" s="43" t="s">
        <v>4596</v>
      </c>
      <c r="BG230" s="43" t="s">
        <v>93</v>
      </c>
      <c r="BH230" s="7" t="s">
        <v>97</v>
      </c>
      <c r="BJ230" s="7" t="s">
        <v>98</v>
      </c>
      <c r="BK230" s="7" t="s">
        <v>99</v>
      </c>
      <c r="BL230" s="7" t="s">
        <v>4597</v>
      </c>
      <c r="BM230" s="7" t="s">
        <v>4598</v>
      </c>
      <c r="BS230" s="12" t="s">
        <v>259</v>
      </c>
      <c r="BU230" s="43">
        <v>1</v>
      </c>
      <c r="BW230" s="43" t="s">
        <v>103</v>
      </c>
    </row>
    <row r="231" spans="3:75" x14ac:dyDescent="0.35">
      <c r="C231" s="43" t="str">
        <f t="shared" si="3"/>
        <v>IARA:BDT-04:2022: 230</v>
      </c>
      <c r="D231" s="43">
        <v>230</v>
      </c>
      <c r="E231" s="43" t="s">
        <v>5230</v>
      </c>
      <c r="F231" s="1" t="s">
        <v>73</v>
      </c>
      <c r="G231" s="43" t="s">
        <v>5243</v>
      </c>
      <c r="H231" s="2">
        <v>44681</v>
      </c>
      <c r="J231" s="12">
        <f>YEAR(H231)</f>
        <v>2022</v>
      </c>
      <c r="K231" s="12">
        <f>MONTH(H231)</f>
        <v>4</v>
      </c>
      <c r="L231" s="12">
        <f>DAY(H231)</f>
        <v>30</v>
      </c>
      <c r="M231" s="13"/>
      <c r="P231" s="12" t="s">
        <v>75</v>
      </c>
      <c r="Q231" s="12" t="str">
        <f>CONCATENATE(X231," ",Y231)</f>
        <v>Sturnus vulgaris</v>
      </c>
      <c r="R231" s="14" t="str">
        <f>CONCATENATE(S231,", ",T231,", ",U231,", ",V231,", ",W231,", ",X231,", ",Y231)</f>
        <v>Animalia, Chordata, Aves, Passeriformes, Sturnidae, Sturnus, vulgaris</v>
      </c>
      <c r="S231" s="6" t="s">
        <v>76</v>
      </c>
      <c r="T231" s="6" t="s">
        <v>77</v>
      </c>
      <c r="U231" s="6" t="s">
        <v>78</v>
      </c>
      <c r="V231" s="12" t="s">
        <v>79</v>
      </c>
      <c r="W231" s="12" t="s">
        <v>112</v>
      </c>
      <c r="X231" s="12" t="s">
        <v>113</v>
      </c>
      <c r="Y231" s="12" t="s">
        <v>114</v>
      </c>
      <c r="AA231" s="12" t="s">
        <v>83</v>
      </c>
      <c r="AB231" s="6" t="s">
        <v>84</v>
      </c>
      <c r="AC231" s="12" t="s">
        <v>115</v>
      </c>
      <c r="AD231" s="12" t="s">
        <v>259</v>
      </c>
      <c r="AE231" s="2">
        <v>44681</v>
      </c>
      <c r="AF231" s="43" t="s">
        <v>87</v>
      </c>
      <c r="AG231" s="7" t="s">
        <v>116</v>
      </c>
      <c r="AH231" s="43">
        <v>48.111622164982201</v>
      </c>
      <c r="AI231" s="43">
        <v>-1.7048691321348499</v>
      </c>
      <c r="AL231" s="43">
        <v>10</v>
      </c>
      <c r="AN231" s="46" t="s">
        <v>5240</v>
      </c>
      <c r="AO231" s="5" t="s">
        <v>89</v>
      </c>
      <c r="AP231" s="12" t="s">
        <v>259</v>
      </c>
      <c r="AR231" s="7" t="s">
        <v>90</v>
      </c>
      <c r="AT231" s="4" t="str">
        <f>CONCATENATE(AU231,", ",AV231,", ",AW231,", ",AX231,", ",AY231,", ",AZ231,", ",BA231)</f>
        <v>Europe, France, FR, Bretagne, Ille-et-Vilaine, Rennes, Campus Institut Agro Rennes</v>
      </c>
      <c r="AU231" s="1" t="s">
        <v>91</v>
      </c>
      <c r="AV231" s="1" t="s">
        <v>92</v>
      </c>
      <c r="AW231" s="1" t="s">
        <v>93</v>
      </c>
      <c r="AX231" s="1" t="s">
        <v>94</v>
      </c>
      <c r="AY231" s="1" t="s">
        <v>95</v>
      </c>
      <c r="AZ231" s="1" t="s">
        <v>96</v>
      </c>
      <c r="BA231" s="1" t="s">
        <v>5242</v>
      </c>
      <c r="BC231" s="43"/>
      <c r="BF231" s="43" t="s">
        <v>4596</v>
      </c>
      <c r="BG231" s="43" t="s">
        <v>93</v>
      </c>
      <c r="BH231" s="7" t="s">
        <v>97</v>
      </c>
      <c r="BJ231" s="7" t="s">
        <v>98</v>
      </c>
      <c r="BK231" s="7" t="s">
        <v>99</v>
      </c>
      <c r="BL231" s="7" t="s">
        <v>4597</v>
      </c>
      <c r="BM231" s="7" t="s">
        <v>4598</v>
      </c>
      <c r="BS231" s="12" t="s">
        <v>259</v>
      </c>
      <c r="BU231" s="43">
        <v>1</v>
      </c>
      <c r="BW231" s="43" t="s">
        <v>103</v>
      </c>
    </row>
    <row r="232" spans="3:75" x14ac:dyDescent="0.35">
      <c r="C232" s="43" t="str">
        <f t="shared" si="3"/>
        <v>IARA:BDT-04:2022: 231</v>
      </c>
      <c r="D232" s="43">
        <v>231</v>
      </c>
      <c r="E232" s="43" t="s">
        <v>5230</v>
      </c>
      <c r="F232" s="1" t="s">
        <v>73</v>
      </c>
      <c r="G232" s="43" t="s">
        <v>5243</v>
      </c>
      <c r="H232" s="2">
        <v>44681</v>
      </c>
      <c r="J232" s="12">
        <f>YEAR(H232)</f>
        <v>2022</v>
      </c>
      <c r="K232" s="12">
        <f>MONTH(H232)</f>
        <v>4</v>
      </c>
      <c r="L232" s="12">
        <f>DAY(H232)</f>
        <v>30</v>
      </c>
      <c r="M232" s="13"/>
      <c r="P232" s="12" t="s">
        <v>75</v>
      </c>
      <c r="Q232" s="12" t="str">
        <f>CONCATENATE(X232," ",Y232)</f>
        <v>Sylvia atricapilla</v>
      </c>
      <c r="R232" s="14" t="str">
        <f>CONCATENATE(S232,", ",T232,", ",U232,", ",V232,", ",W232,", ",X232,", ",Y232)</f>
        <v>Animalia, Chordata, Aves, Passeriformes, Sylviidae, Sylvia, atricapilla</v>
      </c>
      <c r="S232" s="6" t="s">
        <v>76</v>
      </c>
      <c r="T232" s="6" t="s">
        <v>77</v>
      </c>
      <c r="U232" s="6" t="s">
        <v>78</v>
      </c>
      <c r="V232" s="12" t="s">
        <v>79</v>
      </c>
      <c r="W232" s="12" t="s">
        <v>117</v>
      </c>
      <c r="X232" s="12" t="s">
        <v>118</v>
      </c>
      <c r="Y232" s="12" t="s">
        <v>119</v>
      </c>
      <c r="AA232" s="12" t="s">
        <v>83</v>
      </c>
      <c r="AB232" s="6" t="s">
        <v>84</v>
      </c>
      <c r="AC232" s="12" t="s">
        <v>120</v>
      </c>
      <c r="AD232" s="12" t="s">
        <v>259</v>
      </c>
      <c r="AE232" s="2">
        <v>44681</v>
      </c>
      <c r="AF232" s="43" t="s">
        <v>87</v>
      </c>
      <c r="AG232" s="7" t="s">
        <v>121</v>
      </c>
      <c r="AH232" s="43">
        <v>48.111675173249502</v>
      </c>
      <c r="AI232" s="43">
        <v>-1.7048953792100501</v>
      </c>
      <c r="AL232" s="43">
        <v>10</v>
      </c>
      <c r="AN232" s="46" t="s">
        <v>5240</v>
      </c>
      <c r="AO232" s="5" t="s">
        <v>89</v>
      </c>
      <c r="AP232" s="12" t="s">
        <v>259</v>
      </c>
      <c r="AR232" s="7" t="s">
        <v>90</v>
      </c>
      <c r="AT232" s="4" t="str">
        <f>CONCATENATE(AU232,", ",AV232,", ",AW232,", ",AX232,", ",AY232,", ",AZ232,", ",BA232)</f>
        <v>Europe, France, FR, Bretagne, Ille-et-Vilaine, Rennes, Campus Institut Agro Rennes</v>
      </c>
      <c r="AU232" s="1" t="s">
        <v>91</v>
      </c>
      <c r="AV232" s="1" t="s">
        <v>92</v>
      </c>
      <c r="AW232" s="1" t="s">
        <v>93</v>
      </c>
      <c r="AX232" s="1" t="s">
        <v>94</v>
      </c>
      <c r="AY232" s="1" t="s">
        <v>95</v>
      </c>
      <c r="AZ232" s="1" t="s">
        <v>96</v>
      </c>
      <c r="BA232" s="1" t="s">
        <v>5242</v>
      </c>
      <c r="BC232" s="43"/>
      <c r="BF232" s="43" t="s">
        <v>4596</v>
      </c>
      <c r="BG232" s="43" t="s">
        <v>93</v>
      </c>
      <c r="BH232" s="7" t="s">
        <v>97</v>
      </c>
      <c r="BJ232" s="7" t="s">
        <v>98</v>
      </c>
      <c r="BK232" s="7" t="s">
        <v>99</v>
      </c>
      <c r="BL232" s="7" t="s">
        <v>4597</v>
      </c>
      <c r="BM232" s="7" t="s">
        <v>4598</v>
      </c>
      <c r="BS232" s="12" t="s">
        <v>259</v>
      </c>
      <c r="BU232" s="43">
        <v>1</v>
      </c>
      <c r="BW232" s="43" t="s">
        <v>103</v>
      </c>
    </row>
    <row r="233" spans="3:75" x14ac:dyDescent="0.35">
      <c r="C233" s="43" t="str">
        <f t="shared" si="3"/>
        <v>IARA:BDT-04:2022: 232</v>
      </c>
      <c r="D233" s="43">
        <v>232</v>
      </c>
      <c r="E233" s="43" t="s">
        <v>5230</v>
      </c>
      <c r="F233" s="1" t="s">
        <v>73</v>
      </c>
      <c r="G233" s="43" t="s">
        <v>5243</v>
      </c>
      <c r="H233" s="2">
        <v>44681</v>
      </c>
      <c r="J233" s="12">
        <f>YEAR(H233)</f>
        <v>2022</v>
      </c>
      <c r="K233" s="12">
        <f>MONTH(H233)</f>
        <v>4</v>
      </c>
      <c r="L233" s="12">
        <f>DAY(H233)</f>
        <v>30</v>
      </c>
      <c r="M233" s="13"/>
      <c r="P233" s="12" t="s">
        <v>75</v>
      </c>
      <c r="Q233" s="12" t="str">
        <f>CONCATENATE(X233," ",Y233)</f>
        <v>Prunella modularis</v>
      </c>
      <c r="R233" s="14" t="str">
        <f>CONCATENATE(S233,", ",T233,", ",U233,", ",V233,", ",W233,", ",X233,", ",Y233)</f>
        <v>Animalia, Chordata, Aves, Passeriformes, Prunellidae, Prunella, modularis</v>
      </c>
      <c r="S233" s="6" t="s">
        <v>76</v>
      </c>
      <c r="T233" s="6" t="s">
        <v>77</v>
      </c>
      <c r="U233" s="6" t="s">
        <v>78</v>
      </c>
      <c r="V233" s="12" t="s">
        <v>79</v>
      </c>
      <c r="W233" s="12" t="s">
        <v>80</v>
      </c>
      <c r="X233" s="12" t="s">
        <v>81</v>
      </c>
      <c r="Y233" s="12" t="s">
        <v>82</v>
      </c>
      <c r="AA233" s="12" t="s">
        <v>83</v>
      </c>
      <c r="AB233" s="6" t="s">
        <v>84</v>
      </c>
      <c r="AC233" s="12" t="s">
        <v>85</v>
      </c>
      <c r="AD233" s="12" t="s">
        <v>259</v>
      </c>
      <c r="AE233" s="2">
        <v>44681</v>
      </c>
      <c r="AF233" s="43" t="s">
        <v>87</v>
      </c>
      <c r="AG233" s="7" t="s">
        <v>88</v>
      </c>
      <c r="AH233" s="43">
        <v>48.111662258008003</v>
      </c>
      <c r="AI233" s="43">
        <v>-1.70494804177165</v>
      </c>
      <c r="AL233" s="43">
        <v>10</v>
      </c>
      <c r="AN233" s="46" t="s">
        <v>5240</v>
      </c>
      <c r="AO233" s="5" t="s">
        <v>89</v>
      </c>
      <c r="AP233" s="12" t="s">
        <v>259</v>
      </c>
      <c r="AR233" s="7" t="s">
        <v>90</v>
      </c>
      <c r="AT233" s="4" t="str">
        <f>CONCATENATE(AU233,", ",AV233,", ",AW233,", ",AX233,", ",AY233,", ",AZ233,", ",BA233)</f>
        <v>Europe, France, FR, Bretagne, Ille-et-Vilaine, Rennes, Campus Institut Agro Rennes</v>
      </c>
      <c r="AU233" s="1" t="s">
        <v>91</v>
      </c>
      <c r="AV233" s="1" t="s">
        <v>92</v>
      </c>
      <c r="AW233" s="1" t="s">
        <v>93</v>
      </c>
      <c r="AX233" s="1" t="s">
        <v>94</v>
      </c>
      <c r="AY233" s="1" t="s">
        <v>95</v>
      </c>
      <c r="AZ233" s="1" t="s">
        <v>96</v>
      </c>
      <c r="BA233" s="1" t="s">
        <v>5242</v>
      </c>
      <c r="BC233" s="43"/>
      <c r="BF233" s="43" t="s">
        <v>4596</v>
      </c>
      <c r="BG233" s="43" t="s">
        <v>93</v>
      </c>
      <c r="BH233" s="7" t="s">
        <v>97</v>
      </c>
      <c r="BJ233" s="7" t="s">
        <v>98</v>
      </c>
      <c r="BK233" s="7" t="s">
        <v>99</v>
      </c>
      <c r="BL233" s="7" t="s">
        <v>4597</v>
      </c>
      <c r="BM233" s="7" t="s">
        <v>4598</v>
      </c>
      <c r="BS233" s="12" t="s">
        <v>259</v>
      </c>
      <c r="BU233" s="43">
        <v>1</v>
      </c>
      <c r="BW233" s="43" t="s">
        <v>103</v>
      </c>
    </row>
    <row r="234" spans="3:75" x14ac:dyDescent="0.35">
      <c r="C234" s="43" t="str">
        <f t="shared" si="3"/>
        <v>IARA:BDT-04:2022: 233</v>
      </c>
      <c r="D234" s="43">
        <v>233</v>
      </c>
      <c r="E234" s="43" t="s">
        <v>5230</v>
      </c>
      <c r="F234" s="1" t="s">
        <v>73</v>
      </c>
      <c r="G234" s="43" t="s">
        <v>5243</v>
      </c>
      <c r="H234" s="2">
        <v>44681</v>
      </c>
      <c r="J234" s="12">
        <f>YEAR(H234)</f>
        <v>2022</v>
      </c>
      <c r="K234" s="12">
        <f>MONTH(H234)</f>
        <v>4</v>
      </c>
      <c r="L234" s="12">
        <f>DAY(H234)</f>
        <v>30</v>
      </c>
      <c r="M234" s="13"/>
      <c r="P234" s="12" t="s">
        <v>75</v>
      </c>
      <c r="Q234" s="12" t="str">
        <f>CONCATENATE(X234," ",Y234)</f>
        <v>Pica pica</v>
      </c>
      <c r="R234" s="14" t="str">
        <f>CONCATENATE(S234,", ",T234,", ",U234,", ",V234,", ",W234,", ",X234,", ",Y234)</f>
        <v>Animalia, Chordata, Aves, Passeriformes, Corvidae, Pica, pica</v>
      </c>
      <c r="S234" s="6" t="s">
        <v>76</v>
      </c>
      <c r="T234" s="6" t="s">
        <v>77</v>
      </c>
      <c r="U234" s="6" t="s">
        <v>78</v>
      </c>
      <c r="V234" s="12" t="s">
        <v>79</v>
      </c>
      <c r="W234" s="12" t="s">
        <v>104</v>
      </c>
      <c r="X234" s="12" t="s">
        <v>155</v>
      </c>
      <c r="Y234" s="12" t="s">
        <v>156</v>
      </c>
      <c r="AA234" s="12" t="s">
        <v>83</v>
      </c>
      <c r="AB234" s="6" t="s">
        <v>84</v>
      </c>
      <c r="AC234" s="12" t="s">
        <v>157</v>
      </c>
      <c r="AD234" s="12" t="s">
        <v>259</v>
      </c>
      <c r="AE234" s="2">
        <v>44681</v>
      </c>
      <c r="AF234" s="43" t="s">
        <v>87</v>
      </c>
      <c r="AG234" s="7" t="s">
        <v>158</v>
      </c>
      <c r="AH234" s="43">
        <v>48.111388698594901</v>
      </c>
      <c r="AI234" s="43">
        <v>-1.70493981725518</v>
      </c>
      <c r="AL234" s="43">
        <v>10</v>
      </c>
      <c r="AN234" s="46" t="s">
        <v>5240</v>
      </c>
      <c r="AO234" s="5" t="s">
        <v>89</v>
      </c>
      <c r="AP234" s="12" t="s">
        <v>259</v>
      </c>
      <c r="AR234" s="7" t="s">
        <v>90</v>
      </c>
      <c r="AT234" s="4" t="str">
        <f>CONCATENATE(AU234,", ",AV234,", ",AW234,", ",AX234,", ",AY234,", ",AZ234,", ",BA234)</f>
        <v>Europe, France, FR, Bretagne, Ille-et-Vilaine, Rennes, Campus Institut Agro Rennes</v>
      </c>
      <c r="AU234" s="1" t="s">
        <v>91</v>
      </c>
      <c r="AV234" s="1" t="s">
        <v>92</v>
      </c>
      <c r="AW234" s="1" t="s">
        <v>93</v>
      </c>
      <c r="AX234" s="1" t="s">
        <v>94</v>
      </c>
      <c r="AY234" s="1" t="s">
        <v>95</v>
      </c>
      <c r="AZ234" s="1" t="s">
        <v>96</v>
      </c>
      <c r="BA234" s="1" t="s">
        <v>5242</v>
      </c>
      <c r="BC234" s="43"/>
      <c r="BF234" s="43" t="s">
        <v>4596</v>
      </c>
      <c r="BG234" s="43" t="s">
        <v>93</v>
      </c>
      <c r="BH234" s="7" t="s">
        <v>97</v>
      </c>
      <c r="BJ234" s="7" t="s">
        <v>98</v>
      </c>
      <c r="BK234" s="7" t="s">
        <v>99</v>
      </c>
      <c r="BL234" s="7" t="s">
        <v>4597</v>
      </c>
      <c r="BM234" s="7" t="s">
        <v>4598</v>
      </c>
      <c r="BS234" s="12" t="s">
        <v>259</v>
      </c>
      <c r="BU234" s="43">
        <v>1</v>
      </c>
      <c r="BW234" s="43" t="s">
        <v>103</v>
      </c>
    </row>
    <row r="235" spans="3:75" x14ac:dyDescent="0.35">
      <c r="C235" s="43" t="str">
        <f t="shared" si="3"/>
        <v>IARA:BDT-04:2022: 234</v>
      </c>
      <c r="D235" s="43">
        <v>234</v>
      </c>
      <c r="E235" s="43" t="s">
        <v>5230</v>
      </c>
      <c r="F235" s="1" t="s">
        <v>73</v>
      </c>
      <c r="G235" s="43" t="s">
        <v>5243</v>
      </c>
      <c r="H235" s="2">
        <v>44681</v>
      </c>
      <c r="J235" s="12">
        <f>YEAR(H235)</f>
        <v>2022</v>
      </c>
      <c r="K235" s="12">
        <f>MONTH(H235)</f>
        <v>4</v>
      </c>
      <c r="L235" s="12">
        <f>DAY(H235)</f>
        <v>30</v>
      </c>
      <c r="M235" s="13"/>
      <c r="P235" s="12" t="s">
        <v>75</v>
      </c>
      <c r="Q235" s="12" t="str">
        <f>CONCATENATE(X235," ",Y235)</f>
        <v>Pica pica</v>
      </c>
      <c r="R235" s="14" t="str">
        <f>CONCATENATE(S235,", ",T235,", ",U235,", ",V235,", ",W235,", ",X235,", ",Y235)</f>
        <v>Animalia, Chordata, Aves, Passeriformes, Corvidae, Pica, pica</v>
      </c>
      <c r="S235" s="6" t="s">
        <v>76</v>
      </c>
      <c r="T235" s="6" t="s">
        <v>77</v>
      </c>
      <c r="U235" s="6" t="s">
        <v>78</v>
      </c>
      <c r="V235" s="12" t="s">
        <v>79</v>
      </c>
      <c r="W235" s="12" t="s">
        <v>104</v>
      </c>
      <c r="X235" s="12" t="s">
        <v>155</v>
      </c>
      <c r="Y235" s="12" t="s">
        <v>156</v>
      </c>
      <c r="AA235" s="12" t="s">
        <v>83</v>
      </c>
      <c r="AB235" s="6" t="s">
        <v>84</v>
      </c>
      <c r="AC235" s="12" t="s">
        <v>157</v>
      </c>
      <c r="AD235" s="12" t="s">
        <v>259</v>
      </c>
      <c r="AE235" s="2">
        <v>44681</v>
      </c>
      <c r="AF235" s="43" t="s">
        <v>87</v>
      </c>
      <c r="AG235" s="7" t="s">
        <v>158</v>
      </c>
      <c r="AH235" s="43">
        <v>48.1114201607949</v>
      </c>
      <c r="AI235" s="43">
        <v>-1.7049641449799899</v>
      </c>
      <c r="AL235" s="43">
        <v>10</v>
      </c>
      <c r="AN235" s="46" t="s">
        <v>5240</v>
      </c>
      <c r="AO235" s="5" t="s">
        <v>89</v>
      </c>
      <c r="AP235" s="12" t="s">
        <v>259</v>
      </c>
      <c r="AR235" s="7" t="s">
        <v>90</v>
      </c>
      <c r="AT235" s="4" t="str">
        <f>CONCATENATE(AU235,", ",AV235,", ",AW235,", ",AX235,", ",AY235,", ",AZ235,", ",BA235)</f>
        <v>Europe, France, FR, Bretagne, Ille-et-Vilaine, Rennes, Campus Institut Agro Rennes</v>
      </c>
      <c r="AU235" s="1" t="s">
        <v>91</v>
      </c>
      <c r="AV235" s="1" t="s">
        <v>92</v>
      </c>
      <c r="AW235" s="1" t="s">
        <v>93</v>
      </c>
      <c r="AX235" s="1" t="s">
        <v>94</v>
      </c>
      <c r="AY235" s="1" t="s">
        <v>95</v>
      </c>
      <c r="AZ235" s="1" t="s">
        <v>96</v>
      </c>
      <c r="BA235" s="1" t="s">
        <v>5242</v>
      </c>
      <c r="BC235" s="43"/>
      <c r="BF235" s="43" t="s">
        <v>4596</v>
      </c>
      <c r="BG235" s="43" t="s">
        <v>93</v>
      </c>
      <c r="BH235" s="7" t="s">
        <v>97</v>
      </c>
      <c r="BJ235" s="7" t="s">
        <v>98</v>
      </c>
      <c r="BK235" s="7" t="s">
        <v>99</v>
      </c>
      <c r="BL235" s="7" t="s">
        <v>4597</v>
      </c>
      <c r="BM235" s="7" t="s">
        <v>4598</v>
      </c>
      <c r="BS235" s="12" t="s">
        <v>259</v>
      </c>
      <c r="BU235" s="43">
        <v>1</v>
      </c>
      <c r="BW235" s="43" t="s">
        <v>103</v>
      </c>
    </row>
    <row r="236" spans="3:75" x14ac:dyDescent="0.35">
      <c r="C236" s="43" t="str">
        <f t="shared" si="3"/>
        <v>IARA:BDT-04:2022: 235</v>
      </c>
      <c r="D236" s="43">
        <v>235</v>
      </c>
      <c r="E236" s="43" t="s">
        <v>5230</v>
      </c>
      <c r="F236" s="1" t="s">
        <v>73</v>
      </c>
      <c r="G236" s="43" t="s">
        <v>5243</v>
      </c>
      <c r="H236" s="2">
        <v>44681</v>
      </c>
      <c r="J236" s="12">
        <f>YEAR(H236)</f>
        <v>2022</v>
      </c>
      <c r="K236" s="12">
        <f>MONTH(H236)</f>
        <v>4</v>
      </c>
      <c r="L236" s="12">
        <f>DAY(H236)</f>
        <v>30</v>
      </c>
      <c r="M236" s="13"/>
      <c r="P236" s="12" t="s">
        <v>75</v>
      </c>
      <c r="Q236" s="12" t="str">
        <f>CONCATENATE(X236," ",Y236)</f>
        <v>Erithacus rubecula</v>
      </c>
      <c r="R236" s="14" t="str">
        <f>CONCATENATE(S236,", ",T236,", ",U236,", ",V236,", ",W236,", ",X236,", ",Y236)</f>
        <v>Animalia, Chordata, Aves, Passeriformes, Muscicapidae, Erithacus, rubecula</v>
      </c>
      <c r="S236" s="6" t="s">
        <v>76</v>
      </c>
      <c r="T236" s="6" t="s">
        <v>77</v>
      </c>
      <c r="U236" s="6" t="s">
        <v>78</v>
      </c>
      <c r="V236" s="12" t="s">
        <v>79</v>
      </c>
      <c r="W236" s="12" t="s">
        <v>182</v>
      </c>
      <c r="X236" s="12" t="s">
        <v>183</v>
      </c>
      <c r="Y236" s="12" t="s">
        <v>184</v>
      </c>
      <c r="AA236" s="12" t="s">
        <v>83</v>
      </c>
      <c r="AB236" s="6" t="s">
        <v>84</v>
      </c>
      <c r="AC236" s="12" t="s">
        <v>185</v>
      </c>
      <c r="AD236" s="12" t="s">
        <v>259</v>
      </c>
      <c r="AE236" s="2">
        <v>44681</v>
      </c>
      <c r="AF236" s="43" t="s">
        <v>87</v>
      </c>
      <c r="AG236" s="7" t="s">
        <v>186</v>
      </c>
      <c r="AH236" s="43">
        <v>48.111558496379999</v>
      </c>
      <c r="AI236" s="43">
        <v>-1.7050195181694801</v>
      </c>
      <c r="AL236" s="43">
        <v>10</v>
      </c>
      <c r="AN236" s="46" t="s">
        <v>5240</v>
      </c>
      <c r="AO236" s="5" t="s">
        <v>89</v>
      </c>
      <c r="AP236" s="12" t="s">
        <v>259</v>
      </c>
      <c r="AR236" s="7" t="s">
        <v>90</v>
      </c>
      <c r="AT236" s="4" t="str">
        <f>CONCATENATE(AU236,", ",AV236,", ",AW236,", ",AX236,", ",AY236,", ",AZ236,", ",BA236)</f>
        <v>Europe, France, FR, Bretagne, Ille-et-Vilaine, Rennes, Campus Institut Agro Rennes</v>
      </c>
      <c r="AU236" s="1" t="s">
        <v>91</v>
      </c>
      <c r="AV236" s="1" t="s">
        <v>92</v>
      </c>
      <c r="AW236" s="1" t="s">
        <v>93</v>
      </c>
      <c r="AX236" s="1" t="s">
        <v>94</v>
      </c>
      <c r="AY236" s="1" t="s">
        <v>95</v>
      </c>
      <c r="AZ236" s="1" t="s">
        <v>96</v>
      </c>
      <c r="BA236" s="1" t="s">
        <v>5242</v>
      </c>
      <c r="BC236" s="43"/>
      <c r="BF236" s="43" t="s">
        <v>4596</v>
      </c>
      <c r="BG236" s="43" t="s">
        <v>93</v>
      </c>
      <c r="BH236" s="7" t="s">
        <v>97</v>
      </c>
      <c r="BJ236" s="7" t="s">
        <v>98</v>
      </c>
      <c r="BK236" s="7" t="s">
        <v>99</v>
      </c>
      <c r="BL236" s="7" t="s">
        <v>4597</v>
      </c>
      <c r="BM236" s="7" t="s">
        <v>4598</v>
      </c>
      <c r="BS236" s="12" t="s">
        <v>259</v>
      </c>
      <c r="BU236" s="43">
        <v>1</v>
      </c>
      <c r="BW236" s="43" t="s">
        <v>103</v>
      </c>
    </row>
    <row r="237" spans="3:75" x14ac:dyDescent="0.35">
      <c r="C237" s="43" t="str">
        <f t="shared" si="3"/>
        <v>IARA:BDT-04:2022: 236</v>
      </c>
      <c r="D237" s="43">
        <v>236</v>
      </c>
      <c r="E237" s="43" t="s">
        <v>5230</v>
      </c>
      <c r="F237" s="1" t="s">
        <v>73</v>
      </c>
      <c r="G237" s="43" t="s">
        <v>5243</v>
      </c>
      <c r="H237" s="2">
        <v>44681</v>
      </c>
      <c r="J237" s="12">
        <f>YEAR(H237)</f>
        <v>2022</v>
      </c>
      <c r="K237" s="12">
        <f>MONTH(H237)</f>
        <v>4</v>
      </c>
      <c r="L237" s="12">
        <f>DAY(H237)</f>
        <v>30</v>
      </c>
      <c r="M237" s="13"/>
      <c r="P237" s="12" t="s">
        <v>75</v>
      </c>
      <c r="Q237" s="12" t="str">
        <f>CONCATENATE(X237," ",Y237)</f>
        <v>Cyanistes caeruleus</v>
      </c>
      <c r="R237" s="14" t="str">
        <f>CONCATENATE(S237,", ",T237,", ",U237,", ",V237,", ",W237,", ",X237,", ",Y237)</f>
        <v>Animalia, Chordata, Aves, Passeriformes, Paridae, Cyanistes, caeruleus</v>
      </c>
      <c r="S237" s="6" t="s">
        <v>76</v>
      </c>
      <c r="T237" s="6" t="s">
        <v>77</v>
      </c>
      <c r="U237" s="6" t="s">
        <v>78</v>
      </c>
      <c r="V237" s="12" t="s">
        <v>79</v>
      </c>
      <c r="W237" s="12" t="s">
        <v>135</v>
      </c>
      <c r="X237" s="12" t="s">
        <v>136</v>
      </c>
      <c r="Y237" s="12" t="s">
        <v>137</v>
      </c>
      <c r="AA237" s="12" t="s">
        <v>83</v>
      </c>
      <c r="AB237" s="6" t="s">
        <v>84</v>
      </c>
      <c r="AC237" s="12" t="s">
        <v>138</v>
      </c>
      <c r="AD237" s="12" t="s">
        <v>259</v>
      </c>
      <c r="AE237" s="2">
        <v>44681</v>
      </c>
      <c r="AF237" s="43" t="s">
        <v>87</v>
      </c>
      <c r="AG237" s="7" t="s">
        <v>139</v>
      </c>
      <c r="AH237" s="43">
        <v>48.111673408680197</v>
      </c>
      <c r="AI237" s="43">
        <v>-1.70502975462998</v>
      </c>
      <c r="AL237" s="43">
        <v>10</v>
      </c>
      <c r="AN237" s="46" t="s">
        <v>5240</v>
      </c>
      <c r="AO237" s="5" t="s">
        <v>89</v>
      </c>
      <c r="AP237" s="12" t="s">
        <v>259</v>
      </c>
      <c r="AR237" s="7" t="s">
        <v>90</v>
      </c>
      <c r="AT237" s="4" t="str">
        <f>CONCATENATE(AU237,", ",AV237,", ",AW237,", ",AX237,", ",AY237,", ",AZ237,", ",BA237)</f>
        <v>Europe, France, FR, Bretagne, Ille-et-Vilaine, Rennes, Campus Institut Agro Rennes</v>
      </c>
      <c r="AU237" s="1" t="s">
        <v>91</v>
      </c>
      <c r="AV237" s="1" t="s">
        <v>92</v>
      </c>
      <c r="AW237" s="1" t="s">
        <v>93</v>
      </c>
      <c r="AX237" s="1" t="s">
        <v>94</v>
      </c>
      <c r="AY237" s="1" t="s">
        <v>95</v>
      </c>
      <c r="AZ237" s="1" t="s">
        <v>96</v>
      </c>
      <c r="BA237" s="1" t="s">
        <v>5242</v>
      </c>
      <c r="BC237" s="43"/>
      <c r="BF237" s="43" t="s">
        <v>4596</v>
      </c>
      <c r="BG237" s="43" t="s">
        <v>93</v>
      </c>
      <c r="BH237" s="7" t="s">
        <v>97</v>
      </c>
      <c r="BJ237" s="7" t="s">
        <v>98</v>
      </c>
      <c r="BK237" s="7" t="s">
        <v>99</v>
      </c>
      <c r="BL237" s="7" t="s">
        <v>4597</v>
      </c>
      <c r="BM237" s="7" t="s">
        <v>4598</v>
      </c>
      <c r="BS237" s="12" t="s">
        <v>259</v>
      </c>
      <c r="BU237" s="43">
        <v>1</v>
      </c>
      <c r="BW237" s="43" t="s">
        <v>103</v>
      </c>
    </row>
    <row r="238" spans="3:75" x14ac:dyDescent="0.35">
      <c r="C238" s="43" t="str">
        <f t="shared" si="3"/>
        <v>IARA:BDT-04:2022: 237</v>
      </c>
      <c r="D238" s="43">
        <v>237</v>
      </c>
      <c r="E238" s="43" t="s">
        <v>5230</v>
      </c>
      <c r="F238" s="1" t="s">
        <v>73</v>
      </c>
      <c r="G238" s="43" t="s">
        <v>5243</v>
      </c>
      <c r="H238" s="2">
        <v>44681</v>
      </c>
      <c r="J238" s="12">
        <f>YEAR(H238)</f>
        <v>2022</v>
      </c>
      <c r="K238" s="12">
        <f>MONTH(H238)</f>
        <v>4</v>
      </c>
      <c r="L238" s="12">
        <f>DAY(H238)</f>
        <v>30</v>
      </c>
      <c r="M238" s="13"/>
      <c r="P238" s="12" t="s">
        <v>75</v>
      </c>
      <c r="Q238" s="12" t="str">
        <f>CONCATENATE(X238," ",Y238)</f>
        <v>Turdus merula</v>
      </c>
      <c r="R238" s="14" t="str">
        <f>CONCATENATE(S238,", ",T238,", ",U238,", ",V238,", ",W238,", ",X238,", ",Y238)</f>
        <v>Animalia, Chordata, Aves, Passeriformes, Turdidae, Turdus, merula</v>
      </c>
      <c r="S238" s="6" t="s">
        <v>76</v>
      </c>
      <c r="T238" s="6" t="s">
        <v>77</v>
      </c>
      <c r="U238" s="6" t="s">
        <v>78</v>
      </c>
      <c r="V238" s="17" t="s">
        <v>79</v>
      </c>
      <c r="W238" s="17" t="s">
        <v>126</v>
      </c>
      <c r="X238" s="17" t="s">
        <v>127</v>
      </c>
      <c r="Y238" s="17" t="s">
        <v>132</v>
      </c>
      <c r="AA238" s="12" t="s">
        <v>83</v>
      </c>
      <c r="AB238" s="6" t="s">
        <v>84</v>
      </c>
      <c r="AC238" s="12" t="s">
        <v>133</v>
      </c>
      <c r="AD238" s="12" t="s">
        <v>259</v>
      </c>
      <c r="AE238" s="2">
        <v>44681</v>
      </c>
      <c r="AF238" s="43" t="s">
        <v>87</v>
      </c>
      <c r="AG238" s="7" t="s">
        <v>134</v>
      </c>
      <c r="AH238" s="43">
        <v>48.111762490336901</v>
      </c>
      <c r="AI238" s="43">
        <v>-1.7051453163871699</v>
      </c>
      <c r="AL238" s="43">
        <v>10</v>
      </c>
      <c r="AN238" s="46" t="s">
        <v>5240</v>
      </c>
      <c r="AO238" s="5" t="s">
        <v>89</v>
      </c>
      <c r="AP238" s="12" t="s">
        <v>259</v>
      </c>
      <c r="AR238" s="7" t="s">
        <v>90</v>
      </c>
      <c r="AT238" s="4" t="str">
        <f>CONCATENATE(AU238,", ",AV238,", ",AW238,", ",AX238,", ",AY238,", ",AZ238,", ",BA238)</f>
        <v>Europe, France, FR, Bretagne, Ille-et-Vilaine, Rennes, Campus Institut Agro Rennes</v>
      </c>
      <c r="AU238" s="1" t="s">
        <v>91</v>
      </c>
      <c r="AV238" s="1" t="s">
        <v>92</v>
      </c>
      <c r="AW238" s="1" t="s">
        <v>93</v>
      </c>
      <c r="AX238" s="1" t="s">
        <v>94</v>
      </c>
      <c r="AY238" s="1" t="s">
        <v>95</v>
      </c>
      <c r="AZ238" s="1" t="s">
        <v>96</v>
      </c>
      <c r="BA238" s="1" t="s">
        <v>5242</v>
      </c>
      <c r="BC238" s="43"/>
      <c r="BF238" s="43" t="s">
        <v>4596</v>
      </c>
      <c r="BG238" s="43" t="s">
        <v>93</v>
      </c>
      <c r="BH238" s="7" t="s">
        <v>97</v>
      </c>
      <c r="BJ238" s="7" t="s">
        <v>98</v>
      </c>
      <c r="BK238" s="7" t="s">
        <v>99</v>
      </c>
      <c r="BL238" s="7" t="s">
        <v>4597</v>
      </c>
      <c r="BM238" s="7" t="s">
        <v>4598</v>
      </c>
      <c r="BS238" s="12" t="s">
        <v>259</v>
      </c>
      <c r="BU238" s="43">
        <v>1</v>
      </c>
      <c r="BW238" s="43" t="s">
        <v>103</v>
      </c>
    </row>
    <row r="239" spans="3:75" x14ac:dyDescent="0.35">
      <c r="C239" s="43" t="str">
        <f t="shared" si="3"/>
        <v>IARA:BDT-04:2022: 238</v>
      </c>
      <c r="D239" s="43">
        <v>238</v>
      </c>
      <c r="E239" s="43" t="s">
        <v>5230</v>
      </c>
      <c r="F239" s="1" t="s">
        <v>73</v>
      </c>
      <c r="G239" s="43" t="s">
        <v>5243</v>
      </c>
      <c r="H239" s="2">
        <v>44681</v>
      </c>
      <c r="J239" s="12">
        <f>YEAR(H239)</f>
        <v>2022</v>
      </c>
      <c r="K239" s="12">
        <f>MONTH(H239)</f>
        <v>4</v>
      </c>
      <c r="L239" s="12">
        <f>DAY(H239)</f>
        <v>30</v>
      </c>
      <c r="M239" s="13"/>
      <c r="P239" s="12" t="s">
        <v>75</v>
      </c>
      <c r="Q239" s="12" t="str">
        <f>CONCATENATE(X239," ",Y239)</f>
        <v>Turdus merula</v>
      </c>
      <c r="R239" s="14" t="str">
        <f>CONCATENATE(S239,", ",T239,", ",U239,", ",V239,", ",W239,", ",X239,", ",Y239)</f>
        <v>Animalia, Chordata, Aves, Passeriformes, Turdidae, Turdus, merula</v>
      </c>
      <c r="S239" s="6" t="s">
        <v>76</v>
      </c>
      <c r="T239" s="6" t="s">
        <v>77</v>
      </c>
      <c r="U239" s="6" t="s">
        <v>78</v>
      </c>
      <c r="V239" s="17" t="s">
        <v>79</v>
      </c>
      <c r="W239" s="17" t="s">
        <v>126</v>
      </c>
      <c r="X239" s="17" t="s">
        <v>127</v>
      </c>
      <c r="Y239" s="17" t="s">
        <v>132</v>
      </c>
      <c r="AA239" s="12" t="s">
        <v>83</v>
      </c>
      <c r="AB239" s="6" t="s">
        <v>84</v>
      </c>
      <c r="AC239" s="12" t="s">
        <v>133</v>
      </c>
      <c r="AD239" s="12" t="s">
        <v>259</v>
      </c>
      <c r="AE239" s="2">
        <v>44681</v>
      </c>
      <c r="AF239" s="43" t="s">
        <v>87</v>
      </c>
      <c r="AG239" s="7" t="s">
        <v>134</v>
      </c>
      <c r="AH239" s="43">
        <v>48.1117760483517</v>
      </c>
      <c r="AI239" s="43">
        <v>-1.70507656708042</v>
      </c>
      <c r="AL239" s="43">
        <v>10</v>
      </c>
      <c r="AN239" s="46" t="s">
        <v>5240</v>
      </c>
      <c r="AO239" s="5" t="s">
        <v>89</v>
      </c>
      <c r="AP239" s="12" t="s">
        <v>259</v>
      </c>
      <c r="AR239" s="7" t="s">
        <v>90</v>
      </c>
      <c r="AT239" s="4" t="str">
        <f>CONCATENATE(AU239,", ",AV239,", ",AW239,", ",AX239,", ",AY239,", ",AZ239,", ",BA239)</f>
        <v>Europe, France, FR, Bretagne, Ille-et-Vilaine, Rennes, Campus Institut Agro Rennes</v>
      </c>
      <c r="AU239" s="1" t="s">
        <v>91</v>
      </c>
      <c r="AV239" s="1" t="s">
        <v>92</v>
      </c>
      <c r="AW239" s="1" t="s">
        <v>93</v>
      </c>
      <c r="AX239" s="1" t="s">
        <v>94</v>
      </c>
      <c r="AY239" s="1" t="s">
        <v>95</v>
      </c>
      <c r="AZ239" s="1" t="s">
        <v>96</v>
      </c>
      <c r="BA239" s="1" t="s">
        <v>5242</v>
      </c>
      <c r="BC239" s="43"/>
      <c r="BF239" s="43" t="s">
        <v>4596</v>
      </c>
      <c r="BG239" s="43" t="s">
        <v>93</v>
      </c>
      <c r="BH239" s="7" t="s">
        <v>97</v>
      </c>
      <c r="BJ239" s="7" t="s">
        <v>98</v>
      </c>
      <c r="BK239" s="7" t="s">
        <v>99</v>
      </c>
      <c r="BL239" s="7" t="s">
        <v>4597</v>
      </c>
      <c r="BM239" s="7" t="s">
        <v>4598</v>
      </c>
      <c r="BS239" s="12" t="s">
        <v>259</v>
      </c>
      <c r="BU239" s="43">
        <v>1</v>
      </c>
      <c r="BW239" s="43" t="s">
        <v>103</v>
      </c>
    </row>
    <row r="240" spans="3:75" x14ac:dyDescent="0.35">
      <c r="C240" s="43" t="str">
        <f t="shared" si="3"/>
        <v>IARA:BDT-04:2022: 239</v>
      </c>
      <c r="D240" s="43">
        <v>239</v>
      </c>
      <c r="E240" s="43" t="s">
        <v>5230</v>
      </c>
      <c r="F240" s="1" t="s">
        <v>73</v>
      </c>
      <c r="G240" s="43" t="s">
        <v>5243</v>
      </c>
      <c r="H240" s="2">
        <v>44681</v>
      </c>
      <c r="J240" s="12">
        <f>YEAR(H240)</f>
        <v>2022</v>
      </c>
      <c r="K240" s="12">
        <f>MONTH(H240)</f>
        <v>4</v>
      </c>
      <c r="L240" s="12">
        <f>DAY(H240)</f>
        <v>30</v>
      </c>
      <c r="M240" s="13"/>
      <c r="P240" s="12" t="s">
        <v>75</v>
      </c>
      <c r="Q240" s="12" t="str">
        <f>CONCATENATE(X240," ",Y240)</f>
        <v>Pica pica</v>
      </c>
      <c r="R240" s="14" t="str">
        <f>CONCATENATE(S240,", ",T240,", ",U240,", ",V240,", ",W240,", ",X240,", ",Y240)</f>
        <v>Animalia, Chordata, Aves, Passeriformes, Corvidae, Pica, pica</v>
      </c>
      <c r="S240" s="6" t="s">
        <v>76</v>
      </c>
      <c r="T240" s="6" t="s">
        <v>77</v>
      </c>
      <c r="U240" s="6" t="s">
        <v>78</v>
      </c>
      <c r="V240" s="12" t="s">
        <v>79</v>
      </c>
      <c r="W240" s="12" t="s">
        <v>104</v>
      </c>
      <c r="X240" s="12" t="s">
        <v>155</v>
      </c>
      <c r="Y240" s="12" t="s">
        <v>156</v>
      </c>
      <c r="AA240" s="12" t="s">
        <v>83</v>
      </c>
      <c r="AB240" s="6" t="s">
        <v>84</v>
      </c>
      <c r="AC240" s="12" t="s">
        <v>157</v>
      </c>
      <c r="AD240" s="12" t="s">
        <v>259</v>
      </c>
      <c r="AE240" s="2">
        <v>44681</v>
      </c>
      <c r="AF240" s="43" t="s">
        <v>87</v>
      </c>
      <c r="AG240" s="7" t="s">
        <v>158</v>
      </c>
      <c r="AH240" s="43">
        <v>48.1119712481863</v>
      </c>
      <c r="AI240" s="43">
        <v>-1.7050616679078501</v>
      </c>
      <c r="AL240" s="43">
        <v>10</v>
      </c>
      <c r="AN240" s="46" t="s">
        <v>5240</v>
      </c>
      <c r="AO240" s="5" t="s">
        <v>89</v>
      </c>
      <c r="AP240" s="12" t="s">
        <v>259</v>
      </c>
      <c r="AR240" s="7" t="s">
        <v>90</v>
      </c>
      <c r="AT240" s="4" t="str">
        <f>CONCATENATE(AU240,", ",AV240,", ",AW240,", ",AX240,", ",AY240,", ",AZ240,", ",BA240)</f>
        <v>Europe, France, FR, Bretagne, Ille-et-Vilaine, Rennes, Campus Institut Agro Rennes</v>
      </c>
      <c r="AU240" s="1" t="s">
        <v>91</v>
      </c>
      <c r="AV240" s="1" t="s">
        <v>92</v>
      </c>
      <c r="AW240" s="1" t="s">
        <v>93</v>
      </c>
      <c r="AX240" s="1" t="s">
        <v>94</v>
      </c>
      <c r="AY240" s="1" t="s">
        <v>95</v>
      </c>
      <c r="AZ240" s="1" t="s">
        <v>96</v>
      </c>
      <c r="BA240" s="1" t="s">
        <v>5242</v>
      </c>
      <c r="BC240" s="43"/>
      <c r="BF240" s="43" t="s">
        <v>4596</v>
      </c>
      <c r="BG240" s="43" t="s">
        <v>93</v>
      </c>
      <c r="BH240" s="7" t="s">
        <v>97</v>
      </c>
      <c r="BJ240" s="7" t="s">
        <v>98</v>
      </c>
      <c r="BK240" s="7" t="s">
        <v>99</v>
      </c>
      <c r="BL240" s="7" t="s">
        <v>4597</v>
      </c>
      <c r="BM240" s="7" t="s">
        <v>4598</v>
      </c>
      <c r="BS240" s="12" t="s">
        <v>259</v>
      </c>
      <c r="BU240" s="43">
        <v>1</v>
      </c>
      <c r="BW240" s="43" t="s">
        <v>103</v>
      </c>
    </row>
    <row r="241" spans="3:75" x14ac:dyDescent="0.35">
      <c r="C241" s="43" t="str">
        <f t="shared" si="3"/>
        <v>IARA:BDT-04:2022: 240</v>
      </c>
      <c r="D241" s="43">
        <v>240</v>
      </c>
      <c r="E241" s="43" t="s">
        <v>5230</v>
      </c>
      <c r="F241" s="1" t="s">
        <v>73</v>
      </c>
      <c r="G241" s="43" t="s">
        <v>5243</v>
      </c>
      <c r="H241" s="2">
        <v>44681</v>
      </c>
      <c r="J241" s="12">
        <f>YEAR(H241)</f>
        <v>2022</v>
      </c>
      <c r="K241" s="12">
        <f>MONTH(H241)</f>
        <v>4</v>
      </c>
      <c r="L241" s="12">
        <f>DAY(H241)</f>
        <v>30</v>
      </c>
      <c r="M241" s="13"/>
      <c r="P241" s="12" t="s">
        <v>75</v>
      </c>
      <c r="Q241" s="12" t="str">
        <f>CONCATENATE(X241," ",Y241)</f>
        <v>Corvus corone</v>
      </c>
      <c r="R241" s="14" t="str">
        <f>CONCATENATE(S241,", ",T241,", ",U241,", ",V241,", ",W241,", ",X241,", ",Y241)</f>
        <v>Animalia, Chordata, Aves, Passeriformes, Corvidae, Corvus, corone</v>
      </c>
      <c r="S241" s="6" t="s">
        <v>76</v>
      </c>
      <c r="T241" s="6" t="s">
        <v>77</v>
      </c>
      <c r="U241" s="6" t="s">
        <v>78</v>
      </c>
      <c r="V241" s="12" t="s">
        <v>79</v>
      </c>
      <c r="W241" s="12" t="s">
        <v>104</v>
      </c>
      <c r="X241" s="12" t="s">
        <v>105</v>
      </c>
      <c r="Y241" s="12" t="s">
        <v>109</v>
      </c>
      <c r="AA241" s="12" t="s">
        <v>83</v>
      </c>
      <c r="AB241" s="6" t="s">
        <v>84</v>
      </c>
      <c r="AC241" s="12" t="s">
        <v>110</v>
      </c>
      <c r="AD241" s="12" t="s">
        <v>259</v>
      </c>
      <c r="AE241" s="2">
        <v>44681</v>
      </c>
      <c r="AF241" s="43" t="s">
        <v>87</v>
      </c>
      <c r="AG241" s="7" t="s">
        <v>111</v>
      </c>
      <c r="AH241" s="43">
        <v>48.111000441001202</v>
      </c>
      <c r="AI241" s="43">
        <v>-1.70491599453148</v>
      </c>
      <c r="AL241" s="43">
        <v>10</v>
      </c>
      <c r="AN241" s="46" t="s">
        <v>5240</v>
      </c>
      <c r="AO241" s="5" t="s">
        <v>89</v>
      </c>
      <c r="AP241" s="12" t="s">
        <v>259</v>
      </c>
      <c r="AR241" s="7" t="s">
        <v>90</v>
      </c>
      <c r="AT241" s="4" t="str">
        <f>CONCATENATE(AU241,", ",AV241,", ",AW241,", ",AX241,", ",AY241,", ",AZ241,", ",BA241)</f>
        <v>Europe, France, FR, Bretagne, Ille-et-Vilaine, Rennes, Campus Institut Agro Rennes</v>
      </c>
      <c r="AU241" s="1" t="s">
        <v>91</v>
      </c>
      <c r="AV241" s="1" t="s">
        <v>92</v>
      </c>
      <c r="AW241" s="1" t="s">
        <v>93</v>
      </c>
      <c r="AX241" s="1" t="s">
        <v>94</v>
      </c>
      <c r="AY241" s="1" t="s">
        <v>95</v>
      </c>
      <c r="AZ241" s="1" t="s">
        <v>96</v>
      </c>
      <c r="BA241" s="1" t="s">
        <v>5242</v>
      </c>
      <c r="BC241" s="43"/>
      <c r="BF241" s="43" t="s">
        <v>4596</v>
      </c>
      <c r="BG241" s="43" t="s">
        <v>93</v>
      </c>
      <c r="BH241" s="7" t="s">
        <v>97</v>
      </c>
      <c r="BJ241" s="7" t="s">
        <v>98</v>
      </c>
      <c r="BK241" s="7" t="s">
        <v>99</v>
      </c>
      <c r="BL241" s="7" t="s">
        <v>4597</v>
      </c>
      <c r="BM241" s="7" t="s">
        <v>4598</v>
      </c>
      <c r="BS241" s="12" t="s">
        <v>259</v>
      </c>
      <c r="BU241" s="43">
        <v>1</v>
      </c>
      <c r="BW241" s="43" t="s">
        <v>103</v>
      </c>
    </row>
    <row r="242" spans="3:75" x14ac:dyDescent="0.35">
      <c r="C242" s="43" t="str">
        <f t="shared" si="3"/>
        <v>IARA:BDT-04:2022: 241</v>
      </c>
      <c r="D242" s="43">
        <v>241</v>
      </c>
      <c r="E242" s="43" t="s">
        <v>5230</v>
      </c>
      <c r="F242" s="1" t="s">
        <v>73</v>
      </c>
      <c r="G242" s="43" t="s">
        <v>5243</v>
      </c>
      <c r="H242" s="2">
        <v>44681</v>
      </c>
      <c r="J242" s="12">
        <f>YEAR(H242)</f>
        <v>2022</v>
      </c>
      <c r="K242" s="12">
        <f>MONTH(H242)</f>
        <v>4</v>
      </c>
      <c r="L242" s="12">
        <f>DAY(H242)</f>
        <v>30</v>
      </c>
      <c r="M242" s="13"/>
      <c r="P242" s="12" t="s">
        <v>75</v>
      </c>
      <c r="Q242" s="12" t="str">
        <f>CONCATENATE(X242," ",Y242)</f>
        <v>Streptopelia decaocto</v>
      </c>
      <c r="R242" s="14" t="str">
        <f>CONCATENATE(S242,", ",T242,", ",U242,", ",V242,", ",W242,", ",X242,", ",Y242)</f>
        <v>Animalia, Chordata, Aves, Columbiformes, Columbidae, Streptopelia, decaocto</v>
      </c>
      <c r="S242" s="6" t="s">
        <v>76</v>
      </c>
      <c r="T242" s="6" t="s">
        <v>77</v>
      </c>
      <c r="U242" s="6" t="s">
        <v>78</v>
      </c>
      <c r="V242" s="12" t="s">
        <v>159</v>
      </c>
      <c r="W242" s="12" t="s">
        <v>160</v>
      </c>
      <c r="X242" s="12" t="s">
        <v>192</v>
      </c>
      <c r="Y242" s="12" t="s">
        <v>193</v>
      </c>
      <c r="AA242" s="12" t="s">
        <v>83</v>
      </c>
      <c r="AB242" s="6" t="s">
        <v>194</v>
      </c>
      <c r="AC242" s="12" t="s">
        <v>195</v>
      </c>
      <c r="AD242" s="12" t="s">
        <v>259</v>
      </c>
      <c r="AE242" s="2">
        <v>44681</v>
      </c>
      <c r="AF242" s="43" t="s">
        <v>87</v>
      </c>
      <c r="AG242" s="7" t="s">
        <v>196</v>
      </c>
      <c r="AH242" s="43">
        <v>48.111538246137798</v>
      </c>
      <c r="AI242" s="43">
        <v>-1.7053459730406799</v>
      </c>
      <c r="AL242" s="43">
        <v>10</v>
      </c>
      <c r="AN242" s="46" t="s">
        <v>5240</v>
      </c>
      <c r="AO242" s="5" t="s">
        <v>89</v>
      </c>
      <c r="AP242" s="12" t="s">
        <v>259</v>
      </c>
      <c r="AR242" s="7" t="s">
        <v>90</v>
      </c>
      <c r="AT242" s="4" t="str">
        <f>CONCATENATE(AU242,", ",AV242,", ",AW242,", ",AX242,", ",AY242,", ",AZ242,", ",BA242)</f>
        <v>Europe, France, FR, Bretagne, Ille-et-Vilaine, Rennes, Campus Institut Agro Rennes</v>
      </c>
      <c r="AU242" s="1" t="s">
        <v>91</v>
      </c>
      <c r="AV242" s="1" t="s">
        <v>92</v>
      </c>
      <c r="AW242" s="1" t="s">
        <v>93</v>
      </c>
      <c r="AX242" s="1" t="s">
        <v>94</v>
      </c>
      <c r="AY242" s="1" t="s">
        <v>95</v>
      </c>
      <c r="AZ242" s="1" t="s">
        <v>96</v>
      </c>
      <c r="BA242" s="1" t="s">
        <v>5242</v>
      </c>
      <c r="BC242" s="43"/>
      <c r="BF242" s="43" t="s">
        <v>4596</v>
      </c>
      <c r="BG242" s="43" t="s">
        <v>93</v>
      </c>
      <c r="BH242" s="7" t="s">
        <v>97</v>
      </c>
      <c r="BJ242" s="7" t="s">
        <v>98</v>
      </c>
      <c r="BK242" s="7" t="s">
        <v>99</v>
      </c>
      <c r="BL242" s="7" t="s">
        <v>4597</v>
      </c>
      <c r="BM242" s="7" t="s">
        <v>4598</v>
      </c>
      <c r="BS242" s="12" t="s">
        <v>259</v>
      </c>
      <c r="BU242" s="43">
        <v>1</v>
      </c>
      <c r="BW242" s="43" t="s">
        <v>103</v>
      </c>
    </row>
    <row r="243" spans="3:75" x14ac:dyDescent="0.35">
      <c r="C243" s="43" t="str">
        <f t="shared" si="3"/>
        <v>IARA:BDT-04:2022: 242</v>
      </c>
      <c r="D243" s="43">
        <v>242</v>
      </c>
      <c r="E243" s="43" t="s">
        <v>5230</v>
      </c>
      <c r="F243" s="1" t="s">
        <v>73</v>
      </c>
      <c r="G243" s="43" t="s">
        <v>5243</v>
      </c>
      <c r="H243" s="2">
        <v>44681</v>
      </c>
      <c r="J243" s="12">
        <f>YEAR(H243)</f>
        <v>2022</v>
      </c>
      <c r="K243" s="12">
        <f>MONTH(H243)</f>
        <v>4</v>
      </c>
      <c r="L243" s="12">
        <f>DAY(H243)</f>
        <v>30</v>
      </c>
      <c r="M243" s="13"/>
      <c r="P243" s="12" t="s">
        <v>75</v>
      </c>
      <c r="Q243" s="12" t="str">
        <f>CONCATENATE(X243," ",Y243)</f>
        <v>Columba palumbus</v>
      </c>
      <c r="R243" s="14" t="str">
        <f>CONCATENATE(S243,", ",T243,", ",U243,", ",V243,", ",W243,", ",X243,", ",Y243)</f>
        <v>Animalia, Chordata, Aves, Columbiformes, Columbidae, Columba, palumbus</v>
      </c>
      <c r="S243" s="6" t="s">
        <v>76</v>
      </c>
      <c r="T243" s="6" t="s">
        <v>77</v>
      </c>
      <c r="U243" s="6" t="s">
        <v>78</v>
      </c>
      <c r="V243" s="12" t="s">
        <v>159</v>
      </c>
      <c r="W243" s="12" t="s">
        <v>160</v>
      </c>
      <c r="X243" s="12" t="s">
        <v>161</v>
      </c>
      <c r="Y243" s="12" t="s">
        <v>162</v>
      </c>
      <c r="AA243" s="12" t="s">
        <v>83</v>
      </c>
      <c r="AB243" s="6" t="s">
        <v>84</v>
      </c>
      <c r="AC243" s="12" t="s">
        <v>163</v>
      </c>
      <c r="AD243" s="12" t="s">
        <v>259</v>
      </c>
      <c r="AE243" s="2">
        <v>44681</v>
      </c>
      <c r="AF243" s="43" t="s">
        <v>87</v>
      </c>
      <c r="AG243" s="7" t="s">
        <v>164</v>
      </c>
      <c r="AH243" s="43">
        <v>48.111657504093799</v>
      </c>
      <c r="AI243" s="43">
        <v>-1.7055180364855</v>
      </c>
      <c r="AL243" s="43">
        <v>10</v>
      </c>
      <c r="AN243" s="46" t="s">
        <v>5240</v>
      </c>
      <c r="AO243" s="5" t="s">
        <v>89</v>
      </c>
      <c r="AP243" s="12" t="s">
        <v>259</v>
      </c>
      <c r="AR243" s="7" t="s">
        <v>90</v>
      </c>
      <c r="AT243" s="4" t="str">
        <f>CONCATENATE(AU243,", ",AV243,", ",AW243,", ",AX243,", ",AY243,", ",AZ243,", ",BA243)</f>
        <v>Europe, France, FR, Bretagne, Ille-et-Vilaine, Rennes, Campus Institut Agro Rennes</v>
      </c>
      <c r="AU243" s="1" t="s">
        <v>91</v>
      </c>
      <c r="AV243" s="1" t="s">
        <v>92</v>
      </c>
      <c r="AW243" s="1" t="s">
        <v>93</v>
      </c>
      <c r="AX243" s="1" t="s">
        <v>94</v>
      </c>
      <c r="AY243" s="1" t="s">
        <v>95</v>
      </c>
      <c r="AZ243" s="1" t="s">
        <v>96</v>
      </c>
      <c r="BA243" s="1" t="s">
        <v>5242</v>
      </c>
      <c r="BC243" s="43"/>
      <c r="BF243" s="43" t="s">
        <v>4596</v>
      </c>
      <c r="BG243" s="43" t="s">
        <v>93</v>
      </c>
      <c r="BH243" s="7" t="s">
        <v>97</v>
      </c>
      <c r="BJ243" s="7" t="s">
        <v>98</v>
      </c>
      <c r="BK243" s="7" t="s">
        <v>99</v>
      </c>
      <c r="BL243" s="7" t="s">
        <v>4597</v>
      </c>
      <c r="BM243" s="7" t="s">
        <v>4598</v>
      </c>
      <c r="BS243" s="12" t="s">
        <v>259</v>
      </c>
      <c r="BU243" s="43">
        <v>1</v>
      </c>
      <c r="BW243" s="43" t="s">
        <v>103</v>
      </c>
    </row>
    <row r="244" spans="3:75" x14ac:dyDescent="0.35">
      <c r="C244" s="43" t="str">
        <f t="shared" si="3"/>
        <v>IARA:BDT-04:2022: 243</v>
      </c>
      <c r="D244" s="43">
        <v>243</v>
      </c>
      <c r="E244" s="43" t="s">
        <v>5230</v>
      </c>
      <c r="F244" s="1" t="s">
        <v>73</v>
      </c>
      <c r="G244" s="43" t="s">
        <v>5243</v>
      </c>
      <c r="H244" s="2">
        <v>44681</v>
      </c>
      <c r="J244" s="12">
        <f>YEAR(H244)</f>
        <v>2022</v>
      </c>
      <c r="K244" s="12">
        <f>MONTH(H244)</f>
        <v>4</v>
      </c>
      <c r="L244" s="12">
        <f>DAY(H244)</f>
        <v>30</v>
      </c>
      <c r="M244" s="13"/>
      <c r="P244" s="12" t="s">
        <v>75</v>
      </c>
      <c r="Q244" s="12" t="str">
        <f>CONCATENATE(X244," ",Y244)</f>
        <v>Columba palumbus</v>
      </c>
      <c r="R244" s="14" t="str">
        <f>CONCATENATE(S244,", ",T244,", ",U244,", ",V244,", ",W244,", ",X244,", ",Y244)</f>
        <v>Animalia, Chordata, Aves, Columbiformes, Columbidae, Columba, palumbus</v>
      </c>
      <c r="S244" s="6" t="s">
        <v>76</v>
      </c>
      <c r="T244" s="6" t="s">
        <v>77</v>
      </c>
      <c r="U244" s="6" t="s">
        <v>78</v>
      </c>
      <c r="V244" s="12" t="s">
        <v>159</v>
      </c>
      <c r="W244" s="12" t="s">
        <v>160</v>
      </c>
      <c r="X244" s="12" t="s">
        <v>161</v>
      </c>
      <c r="Y244" s="12" t="s">
        <v>162</v>
      </c>
      <c r="AA244" s="12" t="s">
        <v>83</v>
      </c>
      <c r="AB244" s="6" t="s">
        <v>84</v>
      </c>
      <c r="AC244" s="12" t="s">
        <v>163</v>
      </c>
      <c r="AD244" s="12" t="s">
        <v>259</v>
      </c>
      <c r="AE244" s="2">
        <v>44681</v>
      </c>
      <c r="AF244" s="43" t="s">
        <v>87</v>
      </c>
      <c r="AG244" s="7" t="s">
        <v>164</v>
      </c>
      <c r="AH244" s="43">
        <v>48.111681406860001</v>
      </c>
      <c r="AI244" s="43">
        <v>-1.70546097160694</v>
      </c>
      <c r="AL244" s="43">
        <v>10</v>
      </c>
      <c r="AN244" s="46" t="s">
        <v>5240</v>
      </c>
      <c r="AO244" s="5" t="s">
        <v>89</v>
      </c>
      <c r="AP244" s="12" t="s">
        <v>259</v>
      </c>
      <c r="AR244" s="7" t="s">
        <v>90</v>
      </c>
      <c r="AT244" s="4" t="str">
        <f>CONCATENATE(AU244,", ",AV244,", ",AW244,", ",AX244,", ",AY244,", ",AZ244,", ",BA244)</f>
        <v>Europe, France, FR, Bretagne, Ille-et-Vilaine, Rennes, Campus Institut Agro Rennes</v>
      </c>
      <c r="AU244" s="1" t="s">
        <v>91</v>
      </c>
      <c r="AV244" s="1" t="s">
        <v>92</v>
      </c>
      <c r="AW244" s="1" t="s">
        <v>93</v>
      </c>
      <c r="AX244" s="1" t="s">
        <v>94</v>
      </c>
      <c r="AY244" s="1" t="s">
        <v>95</v>
      </c>
      <c r="AZ244" s="1" t="s">
        <v>96</v>
      </c>
      <c r="BA244" s="1" t="s">
        <v>5242</v>
      </c>
      <c r="BC244" s="43"/>
      <c r="BF244" s="43" t="s">
        <v>4596</v>
      </c>
      <c r="BG244" s="43" t="s">
        <v>93</v>
      </c>
      <c r="BH244" s="7" t="s">
        <v>97</v>
      </c>
      <c r="BJ244" s="7" t="s">
        <v>98</v>
      </c>
      <c r="BK244" s="7" t="s">
        <v>99</v>
      </c>
      <c r="BL244" s="7" t="s">
        <v>4597</v>
      </c>
      <c r="BM244" s="7" t="s">
        <v>4598</v>
      </c>
      <c r="BS244" s="12" t="s">
        <v>259</v>
      </c>
      <c r="BU244" s="43">
        <v>1</v>
      </c>
      <c r="BW244" s="43" t="s">
        <v>103</v>
      </c>
    </row>
    <row r="245" spans="3:75" x14ac:dyDescent="0.35">
      <c r="C245" s="43" t="str">
        <f t="shared" si="3"/>
        <v>IARA:BDT-04:2022: 244</v>
      </c>
      <c r="D245" s="43">
        <v>244</v>
      </c>
      <c r="E245" s="43" t="s">
        <v>5230</v>
      </c>
      <c r="F245" s="1" t="s">
        <v>73</v>
      </c>
      <c r="G245" s="43" t="s">
        <v>5243</v>
      </c>
      <c r="H245" s="2">
        <v>44681</v>
      </c>
      <c r="J245" s="12">
        <f>YEAR(H245)</f>
        <v>2022</v>
      </c>
      <c r="K245" s="12">
        <f>MONTH(H245)</f>
        <v>4</v>
      </c>
      <c r="L245" s="12">
        <f>DAY(H245)</f>
        <v>30</v>
      </c>
      <c r="M245" s="13"/>
      <c r="P245" s="12" t="s">
        <v>75</v>
      </c>
      <c r="Q245" s="12" t="str">
        <f>CONCATENATE(X245," ",Y245)</f>
        <v>Columba palumbus</v>
      </c>
      <c r="R245" s="14" t="str">
        <f>CONCATENATE(S245,", ",T245,", ",U245,", ",V245,", ",W245,", ",X245,", ",Y245)</f>
        <v>Animalia, Chordata, Aves, Columbiformes, Columbidae, Columba, palumbus</v>
      </c>
      <c r="S245" s="6" t="s">
        <v>76</v>
      </c>
      <c r="T245" s="6" t="s">
        <v>77</v>
      </c>
      <c r="U245" s="6" t="s">
        <v>78</v>
      </c>
      <c r="V245" s="12" t="s">
        <v>159</v>
      </c>
      <c r="W245" s="12" t="s">
        <v>160</v>
      </c>
      <c r="X245" s="12" t="s">
        <v>161</v>
      </c>
      <c r="Y245" s="12" t="s">
        <v>162</v>
      </c>
      <c r="AA245" s="12" t="s">
        <v>83</v>
      </c>
      <c r="AB245" s="6" t="s">
        <v>84</v>
      </c>
      <c r="AC245" s="12" t="s">
        <v>163</v>
      </c>
      <c r="AD245" s="12" t="s">
        <v>259</v>
      </c>
      <c r="AE245" s="2">
        <v>44681</v>
      </c>
      <c r="AF245" s="43" t="s">
        <v>87</v>
      </c>
      <c r="AG245" s="7" t="s">
        <v>164</v>
      </c>
      <c r="AH245" s="43">
        <v>48.111645925269997</v>
      </c>
      <c r="AI245" s="43">
        <v>-1.7054470479819499</v>
      </c>
      <c r="AL245" s="43">
        <v>10</v>
      </c>
      <c r="AN245" s="46" t="s">
        <v>5240</v>
      </c>
      <c r="AO245" s="5" t="s">
        <v>89</v>
      </c>
      <c r="AP245" s="12" t="s">
        <v>259</v>
      </c>
      <c r="AR245" s="7" t="s">
        <v>90</v>
      </c>
      <c r="AT245" s="4" t="str">
        <f>CONCATENATE(AU245,", ",AV245,", ",AW245,", ",AX245,", ",AY245,", ",AZ245,", ",BA245)</f>
        <v>Europe, France, FR, Bretagne, Ille-et-Vilaine, Rennes, Campus Institut Agro Rennes</v>
      </c>
      <c r="AU245" s="1" t="s">
        <v>91</v>
      </c>
      <c r="AV245" s="1" t="s">
        <v>92</v>
      </c>
      <c r="AW245" s="1" t="s">
        <v>93</v>
      </c>
      <c r="AX245" s="1" t="s">
        <v>94</v>
      </c>
      <c r="AY245" s="1" t="s">
        <v>95</v>
      </c>
      <c r="AZ245" s="1" t="s">
        <v>96</v>
      </c>
      <c r="BA245" s="1" t="s">
        <v>5242</v>
      </c>
      <c r="BC245" s="43"/>
      <c r="BF245" s="43" t="s">
        <v>4596</v>
      </c>
      <c r="BG245" s="43" t="s">
        <v>93</v>
      </c>
      <c r="BH245" s="7" t="s">
        <v>97</v>
      </c>
      <c r="BJ245" s="7" t="s">
        <v>98</v>
      </c>
      <c r="BK245" s="7" t="s">
        <v>99</v>
      </c>
      <c r="BL245" s="7" t="s">
        <v>4597</v>
      </c>
      <c r="BM245" s="7" t="s">
        <v>4598</v>
      </c>
      <c r="BS245" s="12" t="s">
        <v>259</v>
      </c>
      <c r="BU245" s="43">
        <v>1</v>
      </c>
      <c r="BW245" s="43" t="s">
        <v>103</v>
      </c>
    </row>
    <row r="246" spans="3:75" x14ac:dyDescent="0.35">
      <c r="C246" s="43" t="str">
        <f t="shared" si="3"/>
        <v>IARA:BDT-04:2022: 245</v>
      </c>
      <c r="D246" s="43">
        <v>245</v>
      </c>
      <c r="E246" s="43" t="s">
        <v>5230</v>
      </c>
      <c r="F246" s="1" t="s">
        <v>73</v>
      </c>
      <c r="G246" s="43" t="s">
        <v>5243</v>
      </c>
      <c r="H246" s="2">
        <v>44681</v>
      </c>
      <c r="J246" s="12">
        <f>YEAR(H246)</f>
        <v>2022</v>
      </c>
      <c r="K246" s="12">
        <f>MONTH(H246)</f>
        <v>4</v>
      </c>
      <c r="L246" s="12">
        <f>DAY(H246)</f>
        <v>30</v>
      </c>
      <c r="M246" s="13"/>
      <c r="P246" s="12" t="s">
        <v>75</v>
      </c>
      <c r="Q246" s="12" t="str">
        <f>CONCATENATE(X246," ",Y246)</f>
        <v>Columba palumbus</v>
      </c>
      <c r="R246" s="14" t="str">
        <f>CONCATENATE(S246,", ",T246,", ",U246,", ",V246,", ",W246,", ",X246,", ",Y246)</f>
        <v>Animalia, Chordata, Aves, Columbiformes, Columbidae, Columba, palumbus</v>
      </c>
      <c r="S246" s="6" t="s">
        <v>76</v>
      </c>
      <c r="T246" s="6" t="s">
        <v>77</v>
      </c>
      <c r="U246" s="6" t="s">
        <v>78</v>
      </c>
      <c r="V246" s="12" t="s">
        <v>159</v>
      </c>
      <c r="W246" s="12" t="s">
        <v>160</v>
      </c>
      <c r="X246" s="12" t="s">
        <v>161</v>
      </c>
      <c r="Y246" s="12" t="s">
        <v>162</v>
      </c>
      <c r="AA246" s="12" t="s">
        <v>83</v>
      </c>
      <c r="AB246" s="6" t="s">
        <v>84</v>
      </c>
      <c r="AC246" s="12" t="s">
        <v>163</v>
      </c>
      <c r="AD246" s="12" t="s">
        <v>259</v>
      </c>
      <c r="AE246" s="2">
        <v>44681</v>
      </c>
      <c r="AF246" s="43" t="s">
        <v>87</v>
      </c>
      <c r="AG246" s="7" t="s">
        <v>164</v>
      </c>
      <c r="AH246" s="43">
        <v>48.111622665252199</v>
      </c>
      <c r="AI246" s="43">
        <v>-1.7054880261866801</v>
      </c>
      <c r="AL246" s="43">
        <v>10</v>
      </c>
      <c r="AN246" s="46" t="s">
        <v>5240</v>
      </c>
      <c r="AO246" s="5" t="s">
        <v>89</v>
      </c>
      <c r="AP246" s="12" t="s">
        <v>259</v>
      </c>
      <c r="AR246" s="7" t="s">
        <v>90</v>
      </c>
      <c r="AT246" s="4" t="str">
        <f>CONCATENATE(AU246,", ",AV246,", ",AW246,", ",AX246,", ",AY246,", ",AZ246,", ",BA246)</f>
        <v>Europe, France, FR, Bretagne, Ille-et-Vilaine, Rennes, Campus Institut Agro Rennes</v>
      </c>
      <c r="AU246" s="1" t="s">
        <v>91</v>
      </c>
      <c r="AV246" s="1" t="s">
        <v>92</v>
      </c>
      <c r="AW246" s="1" t="s">
        <v>93</v>
      </c>
      <c r="AX246" s="1" t="s">
        <v>94</v>
      </c>
      <c r="AY246" s="1" t="s">
        <v>95</v>
      </c>
      <c r="AZ246" s="1" t="s">
        <v>96</v>
      </c>
      <c r="BA246" s="1" t="s">
        <v>5242</v>
      </c>
      <c r="BC246" s="43"/>
      <c r="BF246" s="43" t="s">
        <v>4596</v>
      </c>
      <c r="BG246" s="43" t="s">
        <v>93</v>
      </c>
      <c r="BH246" s="7" t="s">
        <v>97</v>
      </c>
      <c r="BJ246" s="7" t="s">
        <v>98</v>
      </c>
      <c r="BK246" s="7" t="s">
        <v>99</v>
      </c>
      <c r="BL246" s="7" t="s">
        <v>4597</v>
      </c>
      <c r="BM246" s="7" t="s">
        <v>4598</v>
      </c>
      <c r="BS246" s="12" t="s">
        <v>259</v>
      </c>
      <c r="BU246" s="43">
        <v>1</v>
      </c>
      <c r="BW246" s="43" t="s">
        <v>103</v>
      </c>
    </row>
    <row r="247" spans="3:75" x14ac:dyDescent="0.35">
      <c r="C247" s="43" t="str">
        <f t="shared" si="3"/>
        <v>IARA:BDT-04:2022: 246</v>
      </c>
      <c r="D247" s="43">
        <v>246</v>
      </c>
      <c r="E247" s="43" t="s">
        <v>5230</v>
      </c>
      <c r="F247" s="1" t="s">
        <v>73</v>
      </c>
      <c r="G247" s="43" t="s">
        <v>5243</v>
      </c>
      <c r="H247" s="2">
        <v>44681</v>
      </c>
      <c r="J247" s="12">
        <f>YEAR(H247)</f>
        <v>2022</v>
      </c>
      <c r="K247" s="12">
        <f>MONTH(H247)</f>
        <v>4</v>
      </c>
      <c r="L247" s="12">
        <f>DAY(H247)</f>
        <v>30</v>
      </c>
      <c r="M247" s="13"/>
      <c r="P247" s="12" t="s">
        <v>75</v>
      </c>
      <c r="Q247" s="12" t="str">
        <f>CONCATENATE(X247," ",Y247)</f>
        <v>Columba palumbus</v>
      </c>
      <c r="R247" s="14" t="str">
        <f>CONCATENATE(S247,", ",T247,", ",U247,", ",V247,", ",W247,", ",X247,", ",Y247)</f>
        <v>Animalia, Chordata, Aves, Columbiformes, Columbidae, Columba, palumbus</v>
      </c>
      <c r="S247" s="6" t="s">
        <v>76</v>
      </c>
      <c r="T247" s="6" t="s">
        <v>77</v>
      </c>
      <c r="U247" s="6" t="s">
        <v>78</v>
      </c>
      <c r="V247" s="12" t="s">
        <v>159</v>
      </c>
      <c r="W247" s="12" t="s">
        <v>160</v>
      </c>
      <c r="X247" s="12" t="s">
        <v>161</v>
      </c>
      <c r="Y247" s="12" t="s">
        <v>162</v>
      </c>
      <c r="AA247" s="12" t="s">
        <v>83</v>
      </c>
      <c r="AB247" s="6" t="s">
        <v>84</v>
      </c>
      <c r="AC247" s="12" t="s">
        <v>163</v>
      </c>
      <c r="AD247" s="12" t="s">
        <v>259</v>
      </c>
      <c r="AE247" s="2">
        <v>44681</v>
      </c>
      <c r="AF247" s="43" t="s">
        <v>87</v>
      </c>
      <c r="AG247" s="7" t="s">
        <v>164</v>
      </c>
      <c r="AH247" s="43">
        <v>48.111642283066601</v>
      </c>
      <c r="AI247" s="43">
        <v>-1.7055382056568</v>
      </c>
      <c r="AL247" s="43">
        <v>10</v>
      </c>
      <c r="AN247" s="46" t="s">
        <v>5240</v>
      </c>
      <c r="AO247" s="5" t="s">
        <v>89</v>
      </c>
      <c r="AP247" s="12" t="s">
        <v>259</v>
      </c>
      <c r="AR247" s="7" t="s">
        <v>90</v>
      </c>
      <c r="AT247" s="4" t="str">
        <f>CONCATENATE(AU247,", ",AV247,", ",AW247,", ",AX247,", ",AY247,", ",AZ247,", ",BA247)</f>
        <v>Europe, France, FR, Bretagne, Ille-et-Vilaine, Rennes, Campus Institut Agro Rennes</v>
      </c>
      <c r="AU247" s="1" t="s">
        <v>91</v>
      </c>
      <c r="AV247" s="1" t="s">
        <v>92</v>
      </c>
      <c r="AW247" s="1" t="s">
        <v>93</v>
      </c>
      <c r="AX247" s="1" t="s">
        <v>94</v>
      </c>
      <c r="AY247" s="1" t="s">
        <v>95</v>
      </c>
      <c r="AZ247" s="1" t="s">
        <v>96</v>
      </c>
      <c r="BA247" s="1" t="s">
        <v>5242</v>
      </c>
      <c r="BC247" s="43"/>
      <c r="BF247" s="43" t="s">
        <v>4596</v>
      </c>
      <c r="BG247" s="43" t="s">
        <v>93</v>
      </c>
      <c r="BH247" s="7" t="s">
        <v>97</v>
      </c>
      <c r="BJ247" s="7" t="s">
        <v>98</v>
      </c>
      <c r="BK247" s="7" t="s">
        <v>99</v>
      </c>
      <c r="BL247" s="7" t="s">
        <v>4597</v>
      </c>
      <c r="BM247" s="7" t="s">
        <v>4598</v>
      </c>
      <c r="BS247" s="12" t="s">
        <v>259</v>
      </c>
      <c r="BU247" s="43">
        <v>1</v>
      </c>
      <c r="BW247" s="43" t="s">
        <v>103</v>
      </c>
    </row>
    <row r="248" spans="3:75" x14ac:dyDescent="0.35">
      <c r="C248" s="43" t="str">
        <f t="shared" si="3"/>
        <v>IARA:BDT-04:2022: 247</v>
      </c>
      <c r="D248" s="43">
        <v>247</v>
      </c>
      <c r="E248" s="43" t="s">
        <v>5230</v>
      </c>
      <c r="F248" s="1" t="s">
        <v>73</v>
      </c>
      <c r="G248" s="43" t="s">
        <v>5243</v>
      </c>
      <c r="H248" s="2">
        <v>44681</v>
      </c>
      <c r="J248" s="12">
        <f>YEAR(H248)</f>
        <v>2022</v>
      </c>
      <c r="K248" s="12">
        <f>MONTH(H248)</f>
        <v>4</v>
      </c>
      <c r="L248" s="12">
        <f>DAY(H248)</f>
        <v>30</v>
      </c>
      <c r="M248" s="13"/>
      <c r="P248" s="12" t="s">
        <v>75</v>
      </c>
      <c r="Q248" s="12" t="str">
        <f>CONCATENATE(X248," ",Y248)</f>
        <v>Columba palumbus</v>
      </c>
      <c r="R248" s="14" t="str">
        <f>CONCATENATE(S248,", ",T248,", ",U248,", ",V248,", ",W248,", ",X248,", ",Y248)</f>
        <v>Animalia, Chordata, Aves, Columbiformes, Columbidae, Columba, palumbus</v>
      </c>
      <c r="S248" s="6" t="s">
        <v>76</v>
      </c>
      <c r="T248" s="6" t="s">
        <v>77</v>
      </c>
      <c r="U248" s="6" t="s">
        <v>78</v>
      </c>
      <c r="V248" s="12" t="s">
        <v>159</v>
      </c>
      <c r="W248" s="12" t="s">
        <v>160</v>
      </c>
      <c r="X248" s="12" t="s">
        <v>161</v>
      </c>
      <c r="Y248" s="12" t="s">
        <v>162</v>
      </c>
      <c r="AA248" s="12" t="s">
        <v>83</v>
      </c>
      <c r="AB248" s="6" t="s">
        <v>84</v>
      </c>
      <c r="AC248" s="12" t="s">
        <v>163</v>
      </c>
      <c r="AD248" s="12" t="s">
        <v>259</v>
      </c>
      <c r="AE248" s="2">
        <v>44681</v>
      </c>
      <c r="AF248" s="43" t="s">
        <v>87</v>
      </c>
      <c r="AG248" s="7" t="s">
        <v>164</v>
      </c>
      <c r="AH248" s="43">
        <v>48.111673204767499</v>
      </c>
      <c r="AI248" s="43">
        <v>-1.7053956652178801</v>
      </c>
      <c r="AL248" s="43">
        <v>10</v>
      </c>
      <c r="AN248" s="46" t="s">
        <v>5240</v>
      </c>
      <c r="AO248" s="5" t="s">
        <v>89</v>
      </c>
      <c r="AP248" s="12" t="s">
        <v>259</v>
      </c>
      <c r="AR248" s="7" t="s">
        <v>90</v>
      </c>
      <c r="AT248" s="4" t="str">
        <f>CONCATENATE(AU248,", ",AV248,", ",AW248,", ",AX248,", ",AY248,", ",AZ248,", ",BA248)</f>
        <v>Europe, France, FR, Bretagne, Ille-et-Vilaine, Rennes, Campus Institut Agro Rennes</v>
      </c>
      <c r="AU248" s="1" t="s">
        <v>91</v>
      </c>
      <c r="AV248" s="1" t="s">
        <v>92</v>
      </c>
      <c r="AW248" s="1" t="s">
        <v>93</v>
      </c>
      <c r="AX248" s="1" t="s">
        <v>94</v>
      </c>
      <c r="AY248" s="1" t="s">
        <v>95</v>
      </c>
      <c r="AZ248" s="1" t="s">
        <v>96</v>
      </c>
      <c r="BA248" s="1" t="s">
        <v>5242</v>
      </c>
      <c r="BC248" s="43"/>
      <c r="BF248" s="43" t="s">
        <v>4596</v>
      </c>
      <c r="BG248" s="43" t="s">
        <v>93</v>
      </c>
      <c r="BH248" s="7" t="s">
        <v>97</v>
      </c>
      <c r="BJ248" s="7" t="s">
        <v>98</v>
      </c>
      <c r="BK248" s="7" t="s">
        <v>99</v>
      </c>
      <c r="BL248" s="7" t="s">
        <v>4597</v>
      </c>
      <c r="BM248" s="7" t="s">
        <v>4598</v>
      </c>
      <c r="BS248" s="12" t="s">
        <v>259</v>
      </c>
      <c r="BU248" s="43">
        <v>1</v>
      </c>
      <c r="BW248" s="43" t="s">
        <v>103</v>
      </c>
    </row>
    <row r="249" spans="3:75" x14ac:dyDescent="0.35">
      <c r="C249" s="43" t="str">
        <f t="shared" si="3"/>
        <v>IARA:BDT-04:2022: 248</v>
      </c>
      <c r="D249" s="43">
        <v>248</v>
      </c>
      <c r="E249" s="43" t="s">
        <v>5230</v>
      </c>
      <c r="F249" s="1" t="s">
        <v>73</v>
      </c>
      <c r="G249" s="43" t="s">
        <v>5243</v>
      </c>
      <c r="H249" s="2">
        <v>44681</v>
      </c>
      <c r="J249" s="12">
        <f>YEAR(H249)</f>
        <v>2022</v>
      </c>
      <c r="K249" s="12">
        <f>MONTH(H249)</f>
        <v>4</v>
      </c>
      <c r="L249" s="12">
        <f>DAY(H249)</f>
        <v>30</v>
      </c>
      <c r="M249" s="13"/>
      <c r="P249" s="12" t="s">
        <v>75</v>
      </c>
      <c r="Q249" s="12" t="str">
        <f>CONCATENATE(X249," ",Y249)</f>
        <v>Columba palumbus</v>
      </c>
      <c r="R249" s="14" t="str">
        <f>CONCATENATE(S249,", ",T249,", ",U249,", ",V249,", ",W249,", ",X249,", ",Y249)</f>
        <v>Animalia, Chordata, Aves, Columbiformes, Columbidae, Columba, palumbus</v>
      </c>
      <c r="S249" s="6" t="s">
        <v>76</v>
      </c>
      <c r="T249" s="6" t="s">
        <v>77</v>
      </c>
      <c r="U249" s="6" t="s">
        <v>78</v>
      </c>
      <c r="V249" s="12" t="s">
        <v>159</v>
      </c>
      <c r="W249" s="12" t="s">
        <v>160</v>
      </c>
      <c r="X249" s="12" t="s">
        <v>161</v>
      </c>
      <c r="Y249" s="12" t="s">
        <v>162</v>
      </c>
      <c r="AA249" s="12" t="s">
        <v>83</v>
      </c>
      <c r="AB249" s="6" t="s">
        <v>84</v>
      </c>
      <c r="AC249" s="12" t="s">
        <v>163</v>
      </c>
      <c r="AD249" s="12" t="s">
        <v>259</v>
      </c>
      <c r="AE249" s="2">
        <v>44681</v>
      </c>
      <c r="AF249" s="43" t="s">
        <v>87</v>
      </c>
      <c r="AG249" s="7" t="s">
        <v>164</v>
      </c>
      <c r="AH249" s="43">
        <v>48.111672725117401</v>
      </c>
      <c r="AI249" s="43">
        <v>-1.7054978673026</v>
      </c>
      <c r="AL249" s="43">
        <v>10</v>
      </c>
      <c r="AN249" s="46" t="s">
        <v>5240</v>
      </c>
      <c r="AO249" s="5" t="s">
        <v>89</v>
      </c>
      <c r="AP249" s="12" t="s">
        <v>259</v>
      </c>
      <c r="AR249" s="7" t="s">
        <v>90</v>
      </c>
      <c r="AT249" s="4" t="str">
        <f>CONCATENATE(AU249,", ",AV249,", ",AW249,", ",AX249,", ",AY249,", ",AZ249,", ",BA249)</f>
        <v>Europe, France, FR, Bretagne, Ille-et-Vilaine, Rennes, Campus Institut Agro Rennes</v>
      </c>
      <c r="AU249" s="1" t="s">
        <v>91</v>
      </c>
      <c r="AV249" s="1" t="s">
        <v>92</v>
      </c>
      <c r="AW249" s="1" t="s">
        <v>93</v>
      </c>
      <c r="AX249" s="1" t="s">
        <v>94</v>
      </c>
      <c r="AY249" s="1" t="s">
        <v>95</v>
      </c>
      <c r="AZ249" s="1" t="s">
        <v>96</v>
      </c>
      <c r="BA249" s="1" t="s">
        <v>5242</v>
      </c>
      <c r="BC249" s="43"/>
      <c r="BF249" s="43" t="s">
        <v>4596</v>
      </c>
      <c r="BG249" s="43" t="s">
        <v>93</v>
      </c>
      <c r="BH249" s="7" t="s">
        <v>97</v>
      </c>
      <c r="BJ249" s="7" t="s">
        <v>98</v>
      </c>
      <c r="BK249" s="7" t="s">
        <v>99</v>
      </c>
      <c r="BL249" s="7" t="s">
        <v>4597</v>
      </c>
      <c r="BM249" s="7" t="s">
        <v>4598</v>
      </c>
      <c r="BS249" s="12" t="s">
        <v>259</v>
      </c>
      <c r="BU249" s="43">
        <v>1</v>
      </c>
      <c r="BW249" s="43" t="s">
        <v>103</v>
      </c>
    </row>
    <row r="250" spans="3:75" x14ac:dyDescent="0.35">
      <c r="C250" s="43" t="str">
        <f t="shared" si="3"/>
        <v>IARA:BDT-04:2022: 249</v>
      </c>
      <c r="D250" s="43">
        <v>249</v>
      </c>
      <c r="E250" s="43" t="s">
        <v>5230</v>
      </c>
      <c r="F250" s="1" t="s">
        <v>73</v>
      </c>
      <c r="G250" s="43" t="s">
        <v>5243</v>
      </c>
      <c r="H250" s="2">
        <v>44681</v>
      </c>
      <c r="J250" s="12">
        <f>YEAR(H250)</f>
        <v>2022</v>
      </c>
      <c r="K250" s="12">
        <f>MONTH(H250)</f>
        <v>4</v>
      </c>
      <c r="L250" s="12">
        <f>DAY(H250)</f>
        <v>30</v>
      </c>
      <c r="M250" s="13"/>
      <c r="P250" s="12" t="s">
        <v>75</v>
      </c>
      <c r="Q250" s="12" t="str">
        <f>CONCATENATE(X250," ",Y250)</f>
        <v>Streptopelia decaocto</v>
      </c>
      <c r="R250" s="14" t="str">
        <f>CONCATENATE(S250,", ",T250,", ",U250,", ",V250,", ",W250,", ",X250,", ",Y250)</f>
        <v>Animalia, Chordata, Aves, Columbiformes, Columbidae, Streptopelia, decaocto</v>
      </c>
      <c r="S250" s="6" t="s">
        <v>76</v>
      </c>
      <c r="T250" s="6" t="s">
        <v>77</v>
      </c>
      <c r="U250" s="6" t="s">
        <v>78</v>
      </c>
      <c r="V250" s="12" t="s">
        <v>159</v>
      </c>
      <c r="W250" s="12" t="s">
        <v>160</v>
      </c>
      <c r="X250" s="12" t="s">
        <v>192</v>
      </c>
      <c r="Y250" s="12" t="s">
        <v>193</v>
      </c>
      <c r="AA250" s="12" t="s">
        <v>83</v>
      </c>
      <c r="AB250" s="6" t="s">
        <v>194</v>
      </c>
      <c r="AC250" s="12" t="s">
        <v>195</v>
      </c>
      <c r="AD250" s="12" t="s">
        <v>259</v>
      </c>
      <c r="AE250" s="2">
        <v>44681</v>
      </c>
      <c r="AF250" s="43" t="s">
        <v>87</v>
      </c>
      <c r="AG250" s="7" t="s">
        <v>196</v>
      </c>
      <c r="AH250" s="43">
        <v>48.111228082793602</v>
      </c>
      <c r="AI250" s="43">
        <v>-1.7054421108023601</v>
      </c>
      <c r="AL250" s="43">
        <v>10</v>
      </c>
      <c r="AN250" s="46" t="s">
        <v>5240</v>
      </c>
      <c r="AO250" s="5" t="s">
        <v>89</v>
      </c>
      <c r="AP250" s="12" t="s">
        <v>259</v>
      </c>
      <c r="AR250" s="7" t="s">
        <v>90</v>
      </c>
      <c r="AT250" s="4" t="str">
        <f>CONCATENATE(AU250,", ",AV250,", ",AW250,", ",AX250,", ",AY250,", ",AZ250,", ",BA250)</f>
        <v>Europe, France, FR, Bretagne, Ille-et-Vilaine, Rennes, Campus Institut Agro Rennes</v>
      </c>
      <c r="AU250" s="1" t="s">
        <v>91</v>
      </c>
      <c r="AV250" s="1" t="s">
        <v>92</v>
      </c>
      <c r="AW250" s="1" t="s">
        <v>93</v>
      </c>
      <c r="AX250" s="1" t="s">
        <v>94</v>
      </c>
      <c r="AY250" s="1" t="s">
        <v>95</v>
      </c>
      <c r="AZ250" s="1" t="s">
        <v>96</v>
      </c>
      <c r="BA250" s="1" t="s">
        <v>5242</v>
      </c>
      <c r="BC250" s="43"/>
      <c r="BF250" s="43" t="s">
        <v>4596</v>
      </c>
      <c r="BG250" s="43" t="s">
        <v>93</v>
      </c>
      <c r="BH250" s="7" t="s">
        <v>97</v>
      </c>
      <c r="BJ250" s="7" t="s">
        <v>98</v>
      </c>
      <c r="BK250" s="7" t="s">
        <v>99</v>
      </c>
      <c r="BL250" s="7" t="s">
        <v>4597</v>
      </c>
      <c r="BM250" s="7" t="s">
        <v>4598</v>
      </c>
      <c r="BS250" s="12" t="s">
        <v>259</v>
      </c>
      <c r="BU250" s="43">
        <v>1</v>
      </c>
      <c r="BW250" s="43" t="s">
        <v>103</v>
      </c>
    </row>
    <row r="251" spans="3:75" x14ac:dyDescent="0.35">
      <c r="C251" s="43" t="str">
        <f t="shared" si="3"/>
        <v>IARA:BDT-04:2022: 250</v>
      </c>
      <c r="D251" s="43">
        <v>250</v>
      </c>
      <c r="E251" s="43" t="s">
        <v>5230</v>
      </c>
      <c r="F251" s="1" t="s">
        <v>73</v>
      </c>
      <c r="G251" s="43" t="s">
        <v>5243</v>
      </c>
      <c r="H251" s="2">
        <v>44681</v>
      </c>
      <c r="J251" s="12">
        <f>YEAR(H251)</f>
        <v>2022</v>
      </c>
      <c r="K251" s="12">
        <f>MONTH(H251)</f>
        <v>4</v>
      </c>
      <c r="L251" s="12">
        <f>DAY(H251)</f>
        <v>30</v>
      </c>
      <c r="M251" s="13"/>
      <c r="P251" s="12" t="s">
        <v>75</v>
      </c>
      <c r="Q251" s="12" t="str">
        <f>CONCATENATE(X251," ",Y251)</f>
        <v>Prunella modularis</v>
      </c>
      <c r="R251" s="14" t="str">
        <f>CONCATENATE(S251,", ",T251,", ",U251,", ",V251,", ",W251,", ",X251,", ",Y251)</f>
        <v>Animalia, Chordata, Aves, Passeriformes, Prunellidae, Prunella, modularis</v>
      </c>
      <c r="S251" s="6" t="s">
        <v>76</v>
      </c>
      <c r="T251" s="6" t="s">
        <v>77</v>
      </c>
      <c r="U251" s="6" t="s">
        <v>78</v>
      </c>
      <c r="V251" s="12" t="s">
        <v>79</v>
      </c>
      <c r="W251" s="12" t="s">
        <v>80</v>
      </c>
      <c r="X251" s="12" t="s">
        <v>81</v>
      </c>
      <c r="Y251" s="12" t="s">
        <v>82</v>
      </c>
      <c r="AA251" s="12" t="s">
        <v>83</v>
      </c>
      <c r="AB251" s="6" t="s">
        <v>84</v>
      </c>
      <c r="AC251" s="12" t="s">
        <v>85</v>
      </c>
      <c r="AD251" s="12" t="s">
        <v>259</v>
      </c>
      <c r="AE251" s="2">
        <v>44681</v>
      </c>
      <c r="AF251" s="43" t="s">
        <v>87</v>
      </c>
      <c r="AG251" s="7" t="s">
        <v>88</v>
      </c>
      <c r="AH251" s="43">
        <v>48.111399594238399</v>
      </c>
      <c r="AI251" s="43">
        <v>-1.70547891555739</v>
      </c>
      <c r="AL251" s="43">
        <v>10</v>
      </c>
      <c r="AN251" s="46" t="s">
        <v>5240</v>
      </c>
      <c r="AO251" s="5" t="s">
        <v>89</v>
      </c>
      <c r="AP251" s="12" t="s">
        <v>259</v>
      </c>
      <c r="AR251" s="7" t="s">
        <v>90</v>
      </c>
      <c r="AT251" s="4" t="str">
        <f>CONCATENATE(AU251,", ",AV251,", ",AW251,", ",AX251,", ",AY251,", ",AZ251,", ",BA251)</f>
        <v>Europe, France, FR, Bretagne, Ille-et-Vilaine, Rennes, Campus Institut Agro Rennes</v>
      </c>
      <c r="AU251" s="1" t="s">
        <v>91</v>
      </c>
      <c r="AV251" s="1" t="s">
        <v>92</v>
      </c>
      <c r="AW251" s="1" t="s">
        <v>93</v>
      </c>
      <c r="AX251" s="1" t="s">
        <v>94</v>
      </c>
      <c r="AY251" s="1" t="s">
        <v>95</v>
      </c>
      <c r="AZ251" s="1" t="s">
        <v>96</v>
      </c>
      <c r="BA251" s="1" t="s">
        <v>5242</v>
      </c>
      <c r="BC251" s="43"/>
      <c r="BF251" s="43" t="s">
        <v>4596</v>
      </c>
      <c r="BG251" s="43" t="s">
        <v>93</v>
      </c>
      <c r="BH251" s="7" t="s">
        <v>97</v>
      </c>
      <c r="BJ251" s="7" t="s">
        <v>98</v>
      </c>
      <c r="BK251" s="7" t="s">
        <v>99</v>
      </c>
      <c r="BL251" s="7" t="s">
        <v>4597</v>
      </c>
      <c r="BM251" s="7" t="s">
        <v>4598</v>
      </c>
      <c r="BS251" s="12" t="s">
        <v>259</v>
      </c>
      <c r="BU251" s="43">
        <v>1</v>
      </c>
      <c r="BW251" s="43" t="s">
        <v>103</v>
      </c>
    </row>
    <row r="252" spans="3:75" x14ac:dyDescent="0.35">
      <c r="C252" s="43" t="str">
        <f t="shared" si="3"/>
        <v>IARA:BDT-04:2022: 251</v>
      </c>
      <c r="D252" s="43">
        <v>251</v>
      </c>
      <c r="E252" s="43" t="s">
        <v>5230</v>
      </c>
      <c r="F252" s="1" t="s">
        <v>73</v>
      </c>
      <c r="G252" s="43" t="s">
        <v>5243</v>
      </c>
      <c r="H252" s="2">
        <v>44681</v>
      </c>
      <c r="J252" s="12">
        <f>YEAR(H252)</f>
        <v>2022</v>
      </c>
      <c r="K252" s="12">
        <f>MONTH(H252)</f>
        <v>4</v>
      </c>
      <c r="L252" s="12">
        <f>DAY(H252)</f>
        <v>30</v>
      </c>
      <c r="M252" s="13"/>
      <c r="P252" s="12" t="s">
        <v>75</v>
      </c>
      <c r="Q252" s="12" t="str">
        <f>CONCATENATE(X252," ",Y252)</f>
        <v>Troglodytes troglodytes</v>
      </c>
      <c r="R252" s="14" t="str">
        <f>CONCATENATE(S252,", ",T252,", ",U252,", ",V252,", ",W252,", ",X252,", ",Y252)</f>
        <v>Animalia, Chordata, Aves, Passeriformes, Troglodytidae, Troglodytes, troglodytes</v>
      </c>
      <c r="S252" s="6" t="s">
        <v>76</v>
      </c>
      <c r="T252" s="6" t="s">
        <v>77</v>
      </c>
      <c r="U252" s="6" t="s">
        <v>78</v>
      </c>
      <c r="V252" s="12" t="s">
        <v>79</v>
      </c>
      <c r="W252" s="12" t="s">
        <v>197</v>
      </c>
      <c r="X252" s="12" t="s">
        <v>198</v>
      </c>
      <c r="Y252" s="12" t="s">
        <v>199</v>
      </c>
      <c r="AA252" s="12" t="s">
        <v>83</v>
      </c>
      <c r="AB252" s="6" t="s">
        <v>84</v>
      </c>
      <c r="AC252" s="12" t="s">
        <v>200</v>
      </c>
      <c r="AD252" s="12" t="s">
        <v>259</v>
      </c>
      <c r="AE252" s="2">
        <v>44681</v>
      </c>
      <c r="AF252" s="43" t="s">
        <v>87</v>
      </c>
      <c r="AG252" s="7" t="s">
        <v>201</v>
      </c>
      <c r="AH252" s="43">
        <v>48.111438401356203</v>
      </c>
      <c r="AI252" s="43">
        <v>-1.7055899984946601</v>
      </c>
      <c r="AL252" s="43">
        <v>10</v>
      </c>
      <c r="AN252" s="46" t="s">
        <v>5240</v>
      </c>
      <c r="AO252" s="5" t="s">
        <v>89</v>
      </c>
      <c r="AP252" s="12" t="s">
        <v>259</v>
      </c>
      <c r="AR252" s="7" t="s">
        <v>90</v>
      </c>
      <c r="AT252" s="4" t="str">
        <f>CONCATENATE(AU252,", ",AV252,", ",AW252,", ",AX252,", ",AY252,", ",AZ252,", ",BA252)</f>
        <v>Europe, France, FR, Bretagne, Ille-et-Vilaine, Rennes, Campus Institut Agro Rennes</v>
      </c>
      <c r="AU252" s="1" t="s">
        <v>91</v>
      </c>
      <c r="AV252" s="1" t="s">
        <v>92</v>
      </c>
      <c r="AW252" s="1" t="s">
        <v>93</v>
      </c>
      <c r="AX252" s="1" t="s">
        <v>94</v>
      </c>
      <c r="AY252" s="1" t="s">
        <v>95</v>
      </c>
      <c r="AZ252" s="1" t="s">
        <v>96</v>
      </c>
      <c r="BA252" s="1" t="s">
        <v>5242</v>
      </c>
      <c r="BC252" s="43"/>
      <c r="BF252" s="43" t="s">
        <v>4596</v>
      </c>
      <c r="BG252" s="43" t="s">
        <v>93</v>
      </c>
      <c r="BH252" s="7" t="s">
        <v>97</v>
      </c>
      <c r="BJ252" s="7" t="s">
        <v>98</v>
      </c>
      <c r="BK252" s="7" t="s">
        <v>99</v>
      </c>
      <c r="BL252" s="7" t="s">
        <v>4597</v>
      </c>
      <c r="BM252" s="7" t="s">
        <v>4598</v>
      </c>
      <c r="BS252" s="12" t="s">
        <v>259</v>
      </c>
      <c r="BU252" s="43">
        <v>1</v>
      </c>
      <c r="BW252" s="43" t="s">
        <v>103</v>
      </c>
    </row>
    <row r="253" spans="3:75" x14ac:dyDescent="0.35">
      <c r="C253" s="43" t="str">
        <f t="shared" si="3"/>
        <v>IARA:BDT-04:2022: 252</v>
      </c>
      <c r="D253" s="43">
        <v>252</v>
      </c>
      <c r="E253" s="43" t="s">
        <v>5230</v>
      </c>
      <c r="F253" s="1" t="s">
        <v>73</v>
      </c>
      <c r="G253" s="43" t="s">
        <v>5243</v>
      </c>
      <c r="H253" s="2">
        <v>44681</v>
      </c>
      <c r="J253" s="12">
        <f>YEAR(H253)</f>
        <v>2022</v>
      </c>
      <c r="K253" s="12">
        <f>MONTH(H253)</f>
        <v>4</v>
      </c>
      <c r="L253" s="12">
        <f>DAY(H253)</f>
        <v>30</v>
      </c>
      <c r="M253" s="13"/>
      <c r="P253" s="12" t="s">
        <v>75</v>
      </c>
      <c r="Q253" s="12" t="str">
        <f>CONCATENATE(X253," ",Y253)</f>
        <v>Phylloscopus collybita</v>
      </c>
      <c r="R253" s="14" t="str">
        <f>CONCATENATE(S253,", ",T253,", ",U253,", ",V253,", ",W253,", ",X253,", ",Y253)</f>
        <v>Animalia, Chordata, Aves, Passeriformes, Phylloscopidae, Phylloscopus, collybita</v>
      </c>
      <c r="S253" s="6" t="s">
        <v>76</v>
      </c>
      <c r="T253" s="6" t="s">
        <v>77</v>
      </c>
      <c r="U253" s="6" t="s">
        <v>78</v>
      </c>
      <c r="V253" s="12" t="s">
        <v>79</v>
      </c>
      <c r="W253" s="12" t="s">
        <v>170</v>
      </c>
      <c r="X253" s="12" t="s">
        <v>171</v>
      </c>
      <c r="Y253" s="12" t="s">
        <v>172</v>
      </c>
      <c r="AA253" s="12" t="s">
        <v>83</v>
      </c>
      <c r="AB253" s="6" t="s">
        <v>173</v>
      </c>
      <c r="AC253" s="12" t="s">
        <v>174</v>
      </c>
      <c r="AD253" s="12" t="s">
        <v>259</v>
      </c>
      <c r="AE253" s="2">
        <v>44681</v>
      </c>
      <c r="AF253" s="43" t="s">
        <v>87</v>
      </c>
      <c r="AG253" s="7" t="s">
        <v>175</v>
      </c>
      <c r="AH253" s="43">
        <v>48.111557873223397</v>
      </c>
      <c r="AI253" s="43">
        <v>-1.70575669995862</v>
      </c>
      <c r="AL253" s="43">
        <v>10</v>
      </c>
      <c r="AN253" s="46" t="s">
        <v>5240</v>
      </c>
      <c r="AO253" s="5" t="s">
        <v>89</v>
      </c>
      <c r="AP253" s="12" t="s">
        <v>259</v>
      </c>
      <c r="AR253" s="7" t="s">
        <v>90</v>
      </c>
      <c r="AT253" s="4" t="str">
        <f>CONCATENATE(AU253,", ",AV253,", ",AW253,", ",AX253,", ",AY253,", ",AZ253,", ",BA253)</f>
        <v>Europe, France, FR, Bretagne, Ille-et-Vilaine, Rennes, Campus Institut Agro Rennes</v>
      </c>
      <c r="AU253" s="1" t="s">
        <v>91</v>
      </c>
      <c r="AV253" s="1" t="s">
        <v>92</v>
      </c>
      <c r="AW253" s="1" t="s">
        <v>93</v>
      </c>
      <c r="AX253" s="1" t="s">
        <v>94</v>
      </c>
      <c r="AY253" s="1" t="s">
        <v>95</v>
      </c>
      <c r="AZ253" s="1" t="s">
        <v>96</v>
      </c>
      <c r="BA253" s="1" t="s">
        <v>5242</v>
      </c>
      <c r="BC253" s="43"/>
      <c r="BF253" s="43" t="s">
        <v>4596</v>
      </c>
      <c r="BG253" s="43" t="s">
        <v>93</v>
      </c>
      <c r="BH253" s="7" t="s">
        <v>97</v>
      </c>
      <c r="BJ253" s="7" t="s">
        <v>98</v>
      </c>
      <c r="BK253" s="7" t="s">
        <v>99</v>
      </c>
      <c r="BL253" s="7" t="s">
        <v>4597</v>
      </c>
      <c r="BM253" s="7" t="s">
        <v>4598</v>
      </c>
      <c r="BS253" s="12" t="s">
        <v>259</v>
      </c>
      <c r="BU253" s="43">
        <v>1</v>
      </c>
      <c r="BW253" s="43" t="s">
        <v>103</v>
      </c>
    </row>
    <row r="254" spans="3:75" x14ac:dyDescent="0.35">
      <c r="C254" s="43" t="str">
        <f t="shared" si="3"/>
        <v>IARA:BDT-04:2022: 253</v>
      </c>
      <c r="D254" s="43">
        <v>253</v>
      </c>
      <c r="E254" s="43" t="s">
        <v>5230</v>
      </c>
      <c r="F254" s="1" t="s">
        <v>73</v>
      </c>
      <c r="G254" s="43" t="s">
        <v>5243</v>
      </c>
      <c r="H254" s="2">
        <v>44681</v>
      </c>
      <c r="J254" s="12">
        <f>YEAR(H254)</f>
        <v>2022</v>
      </c>
      <c r="K254" s="12">
        <f>MONTH(H254)</f>
        <v>4</v>
      </c>
      <c r="L254" s="12">
        <f>DAY(H254)</f>
        <v>30</v>
      </c>
      <c r="M254" s="13"/>
      <c r="P254" s="12" t="s">
        <v>75</v>
      </c>
      <c r="Q254" s="12" t="str">
        <f>CONCATENATE(X254," ",Y254)</f>
        <v>Erithacus rubecula</v>
      </c>
      <c r="R254" s="14" t="str">
        <f>CONCATENATE(S254,", ",T254,", ",U254,", ",V254,", ",W254,", ",X254,", ",Y254)</f>
        <v>Animalia, Chordata, Aves, Passeriformes, Muscicapidae, Erithacus, rubecula</v>
      </c>
      <c r="S254" s="6" t="s">
        <v>76</v>
      </c>
      <c r="T254" s="6" t="s">
        <v>77</v>
      </c>
      <c r="U254" s="6" t="s">
        <v>78</v>
      </c>
      <c r="V254" s="12" t="s">
        <v>79</v>
      </c>
      <c r="W254" s="12" t="s">
        <v>182</v>
      </c>
      <c r="X254" s="12" t="s">
        <v>183</v>
      </c>
      <c r="Y254" s="12" t="s">
        <v>184</v>
      </c>
      <c r="AA254" s="12" t="s">
        <v>83</v>
      </c>
      <c r="AB254" s="6" t="s">
        <v>84</v>
      </c>
      <c r="AC254" s="12" t="s">
        <v>185</v>
      </c>
      <c r="AD254" s="12" t="s">
        <v>259</v>
      </c>
      <c r="AE254" s="2">
        <v>44681</v>
      </c>
      <c r="AF254" s="43" t="s">
        <v>87</v>
      </c>
      <c r="AG254" s="7" t="s">
        <v>186</v>
      </c>
      <c r="AH254" s="43">
        <v>48.1116040248357</v>
      </c>
      <c r="AI254" s="43">
        <v>-1.70595453864129</v>
      </c>
      <c r="AL254" s="43">
        <v>10</v>
      </c>
      <c r="AN254" s="46" t="s">
        <v>5240</v>
      </c>
      <c r="AO254" s="5" t="s">
        <v>89</v>
      </c>
      <c r="AP254" s="12" t="s">
        <v>259</v>
      </c>
      <c r="AR254" s="7" t="s">
        <v>90</v>
      </c>
      <c r="AT254" s="4" t="str">
        <f>CONCATENATE(AU254,", ",AV254,", ",AW254,", ",AX254,", ",AY254,", ",AZ254,", ",BA254)</f>
        <v>Europe, France, FR, Bretagne, Ille-et-Vilaine, Rennes, Campus Institut Agro Rennes</v>
      </c>
      <c r="AU254" s="1" t="s">
        <v>91</v>
      </c>
      <c r="AV254" s="1" t="s">
        <v>92</v>
      </c>
      <c r="AW254" s="1" t="s">
        <v>93</v>
      </c>
      <c r="AX254" s="1" t="s">
        <v>94</v>
      </c>
      <c r="AY254" s="1" t="s">
        <v>95</v>
      </c>
      <c r="AZ254" s="1" t="s">
        <v>96</v>
      </c>
      <c r="BA254" s="1" t="s">
        <v>5242</v>
      </c>
      <c r="BC254" s="43"/>
      <c r="BF254" s="43" t="s">
        <v>4596</v>
      </c>
      <c r="BG254" s="43" t="s">
        <v>93</v>
      </c>
      <c r="BH254" s="7" t="s">
        <v>97</v>
      </c>
      <c r="BJ254" s="7" t="s">
        <v>98</v>
      </c>
      <c r="BK254" s="7" t="s">
        <v>99</v>
      </c>
      <c r="BL254" s="7" t="s">
        <v>4597</v>
      </c>
      <c r="BM254" s="7" t="s">
        <v>4598</v>
      </c>
      <c r="BS254" s="12" t="s">
        <v>259</v>
      </c>
      <c r="BU254" s="43">
        <v>1</v>
      </c>
      <c r="BW254" s="43" t="s">
        <v>103</v>
      </c>
    </row>
    <row r="255" spans="3:75" x14ac:dyDescent="0.35">
      <c r="C255" s="43" t="str">
        <f t="shared" si="3"/>
        <v>IARA:BDT-04:2022: 254</v>
      </c>
      <c r="D255" s="43">
        <v>254</v>
      </c>
      <c r="E255" s="43" t="s">
        <v>5230</v>
      </c>
      <c r="F255" s="1" t="s">
        <v>73</v>
      </c>
      <c r="G255" s="43" t="s">
        <v>5243</v>
      </c>
      <c r="H255" s="2">
        <v>44681</v>
      </c>
      <c r="J255" s="12">
        <f>YEAR(H255)</f>
        <v>2022</v>
      </c>
      <c r="K255" s="12">
        <f>MONTH(H255)</f>
        <v>4</v>
      </c>
      <c r="L255" s="12">
        <f>DAY(H255)</f>
        <v>30</v>
      </c>
      <c r="M255" s="13"/>
      <c r="P255" s="12" t="s">
        <v>75</v>
      </c>
      <c r="Q255" s="12" t="str">
        <f>CONCATENATE(X255," ",Y255)</f>
        <v>Picus viridis</v>
      </c>
      <c r="R255" s="14" t="str">
        <f>CONCATENATE(S255,", ",T255,", ",U255,", ",V255,", ",W255,", ",X255,", ",Y255)</f>
        <v>Animalia, Chordata, Aves, Piciformes, Picidae, Picus, viridis</v>
      </c>
      <c r="S255" s="6" t="s">
        <v>76</v>
      </c>
      <c r="T255" s="6" t="s">
        <v>77</v>
      </c>
      <c r="U255" s="6" t="s">
        <v>78</v>
      </c>
      <c r="V255" s="12" t="s">
        <v>149</v>
      </c>
      <c r="W255" s="12" t="s">
        <v>150</v>
      </c>
      <c r="X255" s="12" t="s">
        <v>151</v>
      </c>
      <c r="Y255" s="12" t="s">
        <v>152</v>
      </c>
      <c r="AA255" s="12" t="s">
        <v>83</v>
      </c>
      <c r="AB255" s="6" t="s">
        <v>84</v>
      </c>
      <c r="AC255" s="12" t="s">
        <v>153</v>
      </c>
      <c r="AD255" s="12" t="s">
        <v>259</v>
      </c>
      <c r="AE255" s="2">
        <v>44681</v>
      </c>
      <c r="AF255" s="43" t="s">
        <v>87</v>
      </c>
      <c r="AG255" s="7" t="s">
        <v>154</v>
      </c>
      <c r="AH255" s="43">
        <v>48.111710786713502</v>
      </c>
      <c r="AI255" s="43">
        <v>-1.7058079929177601</v>
      </c>
      <c r="AL255" s="43">
        <v>10</v>
      </c>
      <c r="AN255" s="46" t="s">
        <v>5240</v>
      </c>
      <c r="AO255" s="5" t="s">
        <v>89</v>
      </c>
      <c r="AP255" s="12" t="s">
        <v>259</v>
      </c>
      <c r="AR255" s="7" t="s">
        <v>90</v>
      </c>
      <c r="AT255" s="4" t="str">
        <f>CONCATENATE(AU255,", ",AV255,", ",AW255,", ",AX255,", ",AY255,", ",AZ255,", ",BA255)</f>
        <v>Europe, France, FR, Bretagne, Ille-et-Vilaine, Rennes, Campus Institut Agro Rennes</v>
      </c>
      <c r="AU255" s="1" t="s">
        <v>91</v>
      </c>
      <c r="AV255" s="1" t="s">
        <v>92</v>
      </c>
      <c r="AW255" s="1" t="s">
        <v>93</v>
      </c>
      <c r="AX255" s="1" t="s">
        <v>94</v>
      </c>
      <c r="AY255" s="1" t="s">
        <v>95</v>
      </c>
      <c r="AZ255" s="1" t="s">
        <v>96</v>
      </c>
      <c r="BA255" s="1" t="s">
        <v>5242</v>
      </c>
      <c r="BC255" s="43"/>
      <c r="BF255" s="43" t="s">
        <v>4596</v>
      </c>
      <c r="BG255" s="43" t="s">
        <v>93</v>
      </c>
      <c r="BH255" s="7" t="s">
        <v>97</v>
      </c>
      <c r="BJ255" s="7" t="s">
        <v>98</v>
      </c>
      <c r="BK255" s="7" t="s">
        <v>99</v>
      </c>
      <c r="BL255" s="7" t="s">
        <v>4597</v>
      </c>
      <c r="BM255" s="7" t="s">
        <v>4598</v>
      </c>
      <c r="BS255" s="12" t="s">
        <v>259</v>
      </c>
      <c r="BU255" s="43">
        <v>1</v>
      </c>
      <c r="BW255" s="43" t="s">
        <v>103</v>
      </c>
    </row>
    <row r="256" spans="3:75" x14ac:dyDescent="0.35">
      <c r="C256" s="43" t="str">
        <f t="shared" si="3"/>
        <v>IARA:BDT-04:2022: 255</v>
      </c>
      <c r="D256" s="43">
        <v>255</v>
      </c>
      <c r="E256" s="43" t="s">
        <v>5230</v>
      </c>
      <c r="F256" s="1" t="s">
        <v>73</v>
      </c>
      <c r="G256" s="43" t="s">
        <v>5243</v>
      </c>
      <c r="H256" s="2">
        <v>44681</v>
      </c>
      <c r="J256" s="12">
        <f>YEAR(H256)</f>
        <v>2022</v>
      </c>
      <c r="K256" s="12">
        <f>MONTH(H256)</f>
        <v>4</v>
      </c>
      <c r="L256" s="12">
        <f>DAY(H256)</f>
        <v>30</v>
      </c>
      <c r="M256" s="13"/>
      <c r="P256" s="12" t="s">
        <v>75</v>
      </c>
      <c r="Q256" s="12" t="str">
        <f>CONCATENATE(X256," ",Y256)</f>
        <v>Troglodytes troglodytes</v>
      </c>
      <c r="R256" s="14" t="str">
        <f>CONCATENATE(S256,", ",T256,", ",U256,", ",V256,", ",W256,", ",X256,", ",Y256)</f>
        <v>Animalia, Chordata, Aves, Passeriformes, Troglodytidae, Troglodytes, troglodytes</v>
      </c>
      <c r="S256" s="6" t="s">
        <v>76</v>
      </c>
      <c r="T256" s="6" t="s">
        <v>77</v>
      </c>
      <c r="U256" s="6" t="s">
        <v>78</v>
      </c>
      <c r="V256" s="12" t="s">
        <v>79</v>
      </c>
      <c r="W256" s="12" t="s">
        <v>197</v>
      </c>
      <c r="X256" s="12" t="s">
        <v>198</v>
      </c>
      <c r="Y256" s="12" t="s">
        <v>199</v>
      </c>
      <c r="AA256" s="12" t="s">
        <v>83</v>
      </c>
      <c r="AB256" s="6" t="s">
        <v>84</v>
      </c>
      <c r="AC256" s="12" t="s">
        <v>200</v>
      </c>
      <c r="AD256" s="12" t="s">
        <v>259</v>
      </c>
      <c r="AE256" s="2">
        <v>44681</v>
      </c>
      <c r="AF256" s="43" t="s">
        <v>87</v>
      </c>
      <c r="AG256" s="7" t="s">
        <v>201</v>
      </c>
      <c r="AH256" s="43">
        <v>48.1116493706919</v>
      </c>
      <c r="AI256" s="43">
        <v>-1.7060823489207499</v>
      </c>
      <c r="AL256" s="43">
        <v>10</v>
      </c>
      <c r="AN256" s="46" t="s">
        <v>5240</v>
      </c>
      <c r="AO256" s="5" t="s">
        <v>89</v>
      </c>
      <c r="AP256" s="12" t="s">
        <v>259</v>
      </c>
      <c r="AR256" s="7" t="s">
        <v>90</v>
      </c>
      <c r="AT256" s="4" t="str">
        <f>CONCATENATE(AU256,", ",AV256,", ",AW256,", ",AX256,", ",AY256,", ",AZ256,", ",BA256)</f>
        <v>Europe, France, FR, Bretagne, Ille-et-Vilaine, Rennes, Campus Institut Agro Rennes</v>
      </c>
      <c r="AU256" s="1" t="s">
        <v>91</v>
      </c>
      <c r="AV256" s="1" t="s">
        <v>92</v>
      </c>
      <c r="AW256" s="1" t="s">
        <v>93</v>
      </c>
      <c r="AX256" s="1" t="s">
        <v>94</v>
      </c>
      <c r="AY256" s="1" t="s">
        <v>95</v>
      </c>
      <c r="AZ256" s="1" t="s">
        <v>96</v>
      </c>
      <c r="BA256" s="1" t="s">
        <v>5242</v>
      </c>
      <c r="BC256" s="43"/>
      <c r="BF256" s="43" t="s">
        <v>4596</v>
      </c>
      <c r="BG256" s="43" t="s">
        <v>93</v>
      </c>
      <c r="BH256" s="7" t="s">
        <v>97</v>
      </c>
      <c r="BJ256" s="7" t="s">
        <v>98</v>
      </c>
      <c r="BK256" s="7" t="s">
        <v>99</v>
      </c>
      <c r="BL256" s="7" t="s">
        <v>4597</v>
      </c>
      <c r="BM256" s="7" t="s">
        <v>4598</v>
      </c>
      <c r="BS256" s="12" t="s">
        <v>259</v>
      </c>
      <c r="BU256" s="43">
        <v>1</v>
      </c>
      <c r="BW256" s="43" t="s">
        <v>103</v>
      </c>
    </row>
    <row r="257" spans="3:75" x14ac:dyDescent="0.35">
      <c r="C257" s="43" t="str">
        <f t="shared" si="3"/>
        <v>IARA:BDT-04:2022: 256</v>
      </c>
      <c r="D257" s="43">
        <v>256</v>
      </c>
      <c r="E257" s="43" t="s">
        <v>5230</v>
      </c>
      <c r="F257" s="1" t="s">
        <v>73</v>
      </c>
      <c r="G257" s="43" t="s">
        <v>5243</v>
      </c>
      <c r="H257" s="2">
        <v>44681</v>
      </c>
      <c r="J257" s="12">
        <f>YEAR(H257)</f>
        <v>2022</v>
      </c>
      <c r="K257" s="12">
        <f>MONTH(H257)</f>
        <v>4</v>
      </c>
      <c r="L257" s="12">
        <f>DAY(H257)</f>
        <v>30</v>
      </c>
      <c r="M257" s="13"/>
      <c r="P257" s="12" t="s">
        <v>75</v>
      </c>
      <c r="Q257" s="12" t="str">
        <f>CONCATENATE(X257," ",Y257)</f>
        <v>Phylloscopus collybita</v>
      </c>
      <c r="R257" s="14" t="str">
        <f>CONCATENATE(S257,", ",T257,", ",U257,", ",V257,", ",W257,", ",X257,", ",Y257)</f>
        <v>Animalia, Chordata, Aves, Passeriformes, Phylloscopidae, Phylloscopus, collybita</v>
      </c>
      <c r="S257" s="6" t="s">
        <v>76</v>
      </c>
      <c r="T257" s="6" t="s">
        <v>77</v>
      </c>
      <c r="U257" s="6" t="s">
        <v>78</v>
      </c>
      <c r="V257" s="12" t="s">
        <v>79</v>
      </c>
      <c r="W257" s="12" t="s">
        <v>170</v>
      </c>
      <c r="X257" s="12" t="s">
        <v>171</v>
      </c>
      <c r="Y257" s="12" t="s">
        <v>172</v>
      </c>
      <c r="AA257" s="12" t="s">
        <v>83</v>
      </c>
      <c r="AB257" s="6" t="s">
        <v>173</v>
      </c>
      <c r="AC257" s="12" t="s">
        <v>174</v>
      </c>
      <c r="AD257" s="12" t="s">
        <v>259</v>
      </c>
      <c r="AE257" s="2">
        <v>44681</v>
      </c>
      <c r="AF257" s="43" t="s">
        <v>87</v>
      </c>
      <c r="AG257" s="7" t="s">
        <v>175</v>
      </c>
      <c r="AH257" s="43">
        <v>48.111826187092902</v>
      </c>
      <c r="AI257" s="43">
        <v>-1.7060765781538001</v>
      </c>
      <c r="AL257" s="43">
        <v>10</v>
      </c>
      <c r="AN257" s="46" t="s">
        <v>5240</v>
      </c>
      <c r="AO257" s="5" t="s">
        <v>89</v>
      </c>
      <c r="AP257" s="12" t="s">
        <v>259</v>
      </c>
      <c r="AR257" s="7" t="s">
        <v>90</v>
      </c>
      <c r="AT257" s="4" t="str">
        <f>CONCATENATE(AU257,", ",AV257,", ",AW257,", ",AX257,", ",AY257,", ",AZ257,", ",BA257)</f>
        <v>Europe, France, FR, Bretagne, Ille-et-Vilaine, Rennes, Campus Institut Agro Rennes</v>
      </c>
      <c r="AU257" s="1" t="s">
        <v>91</v>
      </c>
      <c r="AV257" s="1" t="s">
        <v>92</v>
      </c>
      <c r="AW257" s="1" t="s">
        <v>93</v>
      </c>
      <c r="AX257" s="1" t="s">
        <v>94</v>
      </c>
      <c r="AY257" s="1" t="s">
        <v>95</v>
      </c>
      <c r="AZ257" s="1" t="s">
        <v>96</v>
      </c>
      <c r="BA257" s="1" t="s">
        <v>5242</v>
      </c>
      <c r="BC257" s="43"/>
      <c r="BF257" s="43" t="s">
        <v>4596</v>
      </c>
      <c r="BG257" s="43" t="s">
        <v>93</v>
      </c>
      <c r="BH257" s="7" t="s">
        <v>97</v>
      </c>
      <c r="BJ257" s="7" t="s">
        <v>98</v>
      </c>
      <c r="BK257" s="7" t="s">
        <v>99</v>
      </c>
      <c r="BL257" s="7" t="s">
        <v>4597</v>
      </c>
      <c r="BM257" s="7" t="s">
        <v>4598</v>
      </c>
      <c r="BS257" s="12" t="s">
        <v>259</v>
      </c>
      <c r="BU257" s="43">
        <v>1</v>
      </c>
      <c r="BW257" s="43" t="s">
        <v>103</v>
      </c>
    </row>
    <row r="258" spans="3:75" x14ac:dyDescent="0.35">
      <c r="C258" s="43" t="str">
        <f t="shared" si="3"/>
        <v>IARA:BDT-04:2022: 257</v>
      </c>
      <c r="D258" s="43">
        <v>257</v>
      </c>
      <c r="E258" s="43" t="s">
        <v>5230</v>
      </c>
      <c r="F258" s="1" t="s">
        <v>73</v>
      </c>
      <c r="G258" s="43" t="s">
        <v>5243</v>
      </c>
      <c r="H258" s="2">
        <v>44681</v>
      </c>
      <c r="J258" s="12">
        <f>YEAR(H258)</f>
        <v>2022</v>
      </c>
      <c r="K258" s="12">
        <f>MONTH(H258)</f>
        <v>4</v>
      </c>
      <c r="L258" s="12">
        <f>DAY(H258)</f>
        <v>30</v>
      </c>
      <c r="M258" s="13"/>
      <c r="P258" s="12" t="s">
        <v>75</v>
      </c>
      <c r="Q258" s="12" t="str">
        <f>CONCATENATE(X258," ",Y258)</f>
        <v>Columba palumbus</v>
      </c>
      <c r="R258" s="14" t="str">
        <f>CONCATENATE(S258,", ",T258,", ",U258,", ",V258,", ",W258,", ",X258,", ",Y258)</f>
        <v>Animalia, Chordata, Aves, Columbiformes, Columbidae, Columba, palumbus</v>
      </c>
      <c r="S258" s="6" t="s">
        <v>76</v>
      </c>
      <c r="T258" s="6" t="s">
        <v>77</v>
      </c>
      <c r="U258" s="6" t="s">
        <v>78</v>
      </c>
      <c r="V258" s="12" t="s">
        <v>159</v>
      </c>
      <c r="W258" s="12" t="s">
        <v>160</v>
      </c>
      <c r="X258" s="12" t="s">
        <v>161</v>
      </c>
      <c r="Y258" s="12" t="s">
        <v>162</v>
      </c>
      <c r="AA258" s="12" t="s">
        <v>83</v>
      </c>
      <c r="AB258" s="6" t="s">
        <v>84</v>
      </c>
      <c r="AC258" s="12" t="s">
        <v>163</v>
      </c>
      <c r="AD258" s="12" t="s">
        <v>259</v>
      </c>
      <c r="AE258" s="2">
        <v>44681</v>
      </c>
      <c r="AF258" s="43" t="s">
        <v>87</v>
      </c>
      <c r="AG258" s="7" t="s">
        <v>164</v>
      </c>
      <c r="AH258" s="43">
        <v>48.111914291336397</v>
      </c>
      <c r="AI258" s="43">
        <v>-1.70567544707527</v>
      </c>
      <c r="AL258" s="43">
        <v>10</v>
      </c>
      <c r="AN258" s="46" t="s">
        <v>5240</v>
      </c>
      <c r="AO258" s="5" t="s">
        <v>89</v>
      </c>
      <c r="AP258" s="12" t="s">
        <v>259</v>
      </c>
      <c r="AR258" s="7" t="s">
        <v>90</v>
      </c>
      <c r="AT258" s="4" t="str">
        <f>CONCATENATE(AU258,", ",AV258,", ",AW258,", ",AX258,", ",AY258,", ",AZ258,", ",BA258)</f>
        <v>Europe, France, FR, Bretagne, Ille-et-Vilaine, Rennes, Campus Institut Agro Rennes</v>
      </c>
      <c r="AU258" s="1" t="s">
        <v>91</v>
      </c>
      <c r="AV258" s="1" t="s">
        <v>92</v>
      </c>
      <c r="AW258" s="1" t="s">
        <v>93</v>
      </c>
      <c r="AX258" s="1" t="s">
        <v>94</v>
      </c>
      <c r="AY258" s="1" t="s">
        <v>95</v>
      </c>
      <c r="AZ258" s="1" t="s">
        <v>96</v>
      </c>
      <c r="BA258" s="1" t="s">
        <v>5242</v>
      </c>
      <c r="BC258" s="43"/>
      <c r="BF258" s="43" t="s">
        <v>4596</v>
      </c>
      <c r="BG258" s="43" t="s">
        <v>93</v>
      </c>
      <c r="BH258" s="7" t="s">
        <v>97</v>
      </c>
      <c r="BJ258" s="7" t="s">
        <v>98</v>
      </c>
      <c r="BK258" s="7" t="s">
        <v>99</v>
      </c>
      <c r="BL258" s="7" t="s">
        <v>4597</v>
      </c>
      <c r="BM258" s="7" t="s">
        <v>4598</v>
      </c>
      <c r="BS258" s="12" t="s">
        <v>259</v>
      </c>
      <c r="BU258" s="43">
        <v>1</v>
      </c>
      <c r="BW258" s="43" t="s">
        <v>103</v>
      </c>
    </row>
    <row r="259" spans="3:75" x14ac:dyDescent="0.35">
      <c r="C259" s="43" t="str">
        <f t="shared" ref="C259:C322" si="4">_xlfn.CONCAT(E259,D259)</f>
        <v>IARA:BDT-04:2022: 258</v>
      </c>
      <c r="D259" s="43">
        <v>258</v>
      </c>
      <c r="E259" s="43" t="s">
        <v>5230</v>
      </c>
      <c r="F259" s="1" t="s">
        <v>73</v>
      </c>
      <c r="G259" s="43" t="s">
        <v>5243</v>
      </c>
      <c r="H259" s="2">
        <v>44681</v>
      </c>
      <c r="J259" s="12">
        <f>YEAR(H259)</f>
        <v>2022</v>
      </c>
      <c r="K259" s="12">
        <f>MONTH(H259)</f>
        <v>4</v>
      </c>
      <c r="L259" s="12">
        <f>DAY(H259)</f>
        <v>30</v>
      </c>
      <c r="M259" s="13"/>
      <c r="P259" s="12" t="s">
        <v>75</v>
      </c>
      <c r="Q259" s="12" t="str">
        <f>CONCATENATE(X259," ",Y259)</f>
        <v>Columba palumbus</v>
      </c>
      <c r="R259" s="14" t="str">
        <f>CONCATENATE(S259,", ",T259,", ",U259,", ",V259,", ",W259,", ",X259,", ",Y259)</f>
        <v>Animalia, Chordata, Aves, Columbiformes, Columbidae, Columba, palumbus</v>
      </c>
      <c r="S259" s="6" t="s">
        <v>76</v>
      </c>
      <c r="T259" s="6" t="s">
        <v>77</v>
      </c>
      <c r="U259" s="6" t="s">
        <v>78</v>
      </c>
      <c r="V259" s="12" t="s">
        <v>159</v>
      </c>
      <c r="W259" s="12" t="s">
        <v>160</v>
      </c>
      <c r="X259" s="12" t="s">
        <v>161</v>
      </c>
      <c r="Y259" s="12" t="s">
        <v>162</v>
      </c>
      <c r="AA259" s="12" t="s">
        <v>83</v>
      </c>
      <c r="AB259" s="6" t="s">
        <v>84</v>
      </c>
      <c r="AC259" s="12" t="s">
        <v>163</v>
      </c>
      <c r="AD259" s="12" t="s">
        <v>259</v>
      </c>
      <c r="AE259" s="2">
        <v>44681</v>
      </c>
      <c r="AF259" s="43" t="s">
        <v>87</v>
      </c>
      <c r="AG259" s="7" t="s">
        <v>164</v>
      </c>
      <c r="AH259" s="43">
        <v>48.111890654069903</v>
      </c>
      <c r="AI259" s="43">
        <v>-1.7056356718455401</v>
      </c>
      <c r="AL259" s="43">
        <v>10</v>
      </c>
      <c r="AN259" s="46" t="s">
        <v>5240</v>
      </c>
      <c r="AO259" s="5" t="s">
        <v>89</v>
      </c>
      <c r="AP259" s="12" t="s">
        <v>259</v>
      </c>
      <c r="AR259" s="7" t="s">
        <v>90</v>
      </c>
      <c r="AT259" s="4" t="str">
        <f>CONCATENATE(AU259,", ",AV259,", ",AW259,", ",AX259,", ",AY259,", ",AZ259,", ",BA259)</f>
        <v>Europe, France, FR, Bretagne, Ille-et-Vilaine, Rennes, Campus Institut Agro Rennes</v>
      </c>
      <c r="AU259" s="1" t="s">
        <v>91</v>
      </c>
      <c r="AV259" s="1" t="s">
        <v>92</v>
      </c>
      <c r="AW259" s="1" t="s">
        <v>93</v>
      </c>
      <c r="AX259" s="1" t="s">
        <v>94</v>
      </c>
      <c r="AY259" s="1" t="s">
        <v>95</v>
      </c>
      <c r="AZ259" s="1" t="s">
        <v>96</v>
      </c>
      <c r="BA259" s="1" t="s">
        <v>5242</v>
      </c>
      <c r="BC259" s="43"/>
      <c r="BF259" s="43" t="s">
        <v>4596</v>
      </c>
      <c r="BG259" s="43" t="s">
        <v>93</v>
      </c>
      <c r="BH259" s="7" t="s">
        <v>97</v>
      </c>
      <c r="BJ259" s="7" t="s">
        <v>98</v>
      </c>
      <c r="BK259" s="7" t="s">
        <v>99</v>
      </c>
      <c r="BL259" s="7" t="s">
        <v>4597</v>
      </c>
      <c r="BM259" s="7" t="s">
        <v>4598</v>
      </c>
      <c r="BS259" s="12" t="s">
        <v>259</v>
      </c>
      <c r="BU259" s="43">
        <v>1</v>
      </c>
      <c r="BW259" s="43" t="s">
        <v>103</v>
      </c>
    </row>
    <row r="260" spans="3:75" x14ac:dyDescent="0.35">
      <c r="C260" s="43" t="str">
        <f t="shared" si="4"/>
        <v>IARA:BDT-04:2022: 259</v>
      </c>
      <c r="D260" s="43">
        <v>259</v>
      </c>
      <c r="E260" s="43" t="s">
        <v>5230</v>
      </c>
      <c r="F260" s="1" t="s">
        <v>73</v>
      </c>
      <c r="G260" s="43" t="s">
        <v>5243</v>
      </c>
      <c r="H260" s="2">
        <v>44681</v>
      </c>
      <c r="J260" s="12">
        <f>YEAR(H260)</f>
        <v>2022</v>
      </c>
      <c r="K260" s="12">
        <f>MONTH(H260)</f>
        <v>4</v>
      </c>
      <c r="L260" s="12">
        <f>DAY(H260)</f>
        <v>30</v>
      </c>
      <c r="M260" s="13"/>
      <c r="P260" s="12" t="s">
        <v>75</v>
      </c>
      <c r="Q260" s="12" t="str">
        <f>CONCATENATE(X260," ",Y260)</f>
        <v>Streptopelia decaocto</v>
      </c>
      <c r="R260" s="14" t="str">
        <f>CONCATENATE(S260,", ",T260,", ",U260,", ",V260,", ",W260,", ",X260,", ",Y260)</f>
        <v>Animalia, Chordata, Aves, Columbiformes, Columbidae, Streptopelia, decaocto</v>
      </c>
      <c r="S260" s="6" t="s">
        <v>76</v>
      </c>
      <c r="T260" s="6" t="s">
        <v>77</v>
      </c>
      <c r="U260" s="6" t="s">
        <v>78</v>
      </c>
      <c r="V260" s="12" t="s">
        <v>159</v>
      </c>
      <c r="W260" s="12" t="s">
        <v>160</v>
      </c>
      <c r="X260" s="12" t="s">
        <v>192</v>
      </c>
      <c r="Y260" s="12" t="s">
        <v>193</v>
      </c>
      <c r="AA260" s="12" t="s">
        <v>83</v>
      </c>
      <c r="AB260" s="6" t="s">
        <v>194</v>
      </c>
      <c r="AC260" s="12" t="s">
        <v>195</v>
      </c>
      <c r="AD260" s="12" t="s">
        <v>259</v>
      </c>
      <c r="AE260" s="2">
        <v>44681</v>
      </c>
      <c r="AF260" s="43" t="s">
        <v>87</v>
      </c>
      <c r="AG260" s="7" t="s">
        <v>196</v>
      </c>
      <c r="AH260" s="43">
        <v>48.111643591871697</v>
      </c>
      <c r="AI260" s="43">
        <v>-1.70658767685654</v>
      </c>
      <c r="AL260" s="43">
        <v>10</v>
      </c>
      <c r="AN260" s="46" t="s">
        <v>5240</v>
      </c>
      <c r="AO260" s="5" t="s">
        <v>89</v>
      </c>
      <c r="AP260" s="12" t="s">
        <v>259</v>
      </c>
      <c r="AR260" s="7" t="s">
        <v>90</v>
      </c>
      <c r="AT260" s="4" t="str">
        <f>CONCATENATE(AU260,", ",AV260,", ",AW260,", ",AX260,", ",AY260,", ",AZ260,", ",BA260)</f>
        <v>Europe, France, FR, Bretagne, Ille-et-Vilaine, Rennes, Campus Institut Agro Rennes</v>
      </c>
      <c r="AU260" s="1" t="s">
        <v>91</v>
      </c>
      <c r="AV260" s="1" t="s">
        <v>92</v>
      </c>
      <c r="AW260" s="1" t="s">
        <v>93</v>
      </c>
      <c r="AX260" s="1" t="s">
        <v>94</v>
      </c>
      <c r="AY260" s="1" t="s">
        <v>95</v>
      </c>
      <c r="AZ260" s="1" t="s">
        <v>96</v>
      </c>
      <c r="BA260" s="1" t="s">
        <v>5242</v>
      </c>
      <c r="BC260" s="43"/>
      <c r="BF260" s="43" t="s">
        <v>4596</v>
      </c>
      <c r="BG260" s="43" t="s">
        <v>93</v>
      </c>
      <c r="BH260" s="7" t="s">
        <v>97</v>
      </c>
      <c r="BJ260" s="7" t="s">
        <v>98</v>
      </c>
      <c r="BK260" s="7" t="s">
        <v>99</v>
      </c>
      <c r="BL260" s="7" t="s">
        <v>4597</v>
      </c>
      <c r="BM260" s="7" t="s">
        <v>4598</v>
      </c>
      <c r="BS260" s="12" t="s">
        <v>259</v>
      </c>
      <c r="BU260" s="43">
        <v>1</v>
      </c>
      <c r="BW260" s="43" t="s">
        <v>103</v>
      </c>
    </row>
    <row r="261" spans="3:75" x14ac:dyDescent="0.35">
      <c r="C261" s="43" t="str">
        <f t="shared" si="4"/>
        <v>IARA:BDT-04:2022: 260</v>
      </c>
      <c r="D261" s="43">
        <v>260</v>
      </c>
      <c r="E261" s="43" t="s">
        <v>5230</v>
      </c>
      <c r="F261" s="1" t="s">
        <v>73</v>
      </c>
      <c r="G261" s="43" t="s">
        <v>5243</v>
      </c>
      <c r="H261" s="2">
        <v>44681</v>
      </c>
      <c r="J261" s="12">
        <f>YEAR(H261)</f>
        <v>2022</v>
      </c>
      <c r="K261" s="12">
        <f>MONTH(H261)</f>
        <v>4</v>
      </c>
      <c r="L261" s="12">
        <f>DAY(H261)</f>
        <v>30</v>
      </c>
      <c r="M261" s="13"/>
      <c r="P261" s="12" t="s">
        <v>75</v>
      </c>
      <c r="Q261" s="12" t="str">
        <f>CONCATENATE(X261," ",Y261)</f>
        <v>Turdus merula</v>
      </c>
      <c r="R261" s="14" t="str">
        <f>CONCATENATE(S261,", ",T261,", ",U261,", ",V261,", ",W261,", ",X261,", ",Y261)</f>
        <v>Animalia, Chordata, Aves, Passeriformes, Turdidae, Turdus, merula</v>
      </c>
      <c r="S261" s="6" t="s">
        <v>76</v>
      </c>
      <c r="T261" s="6" t="s">
        <v>77</v>
      </c>
      <c r="U261" s="6" t="s">
        <v>78</v>
      </c>
      <c r="V261" s="17" t="s">
        <v>79</v>
      </c>
      <c r="W261" s="17" t="s">
        <v>126</v>
      </c>
      <c r="X261" s="17" t="s">
        <v>127</v>
      </c>
      <c r="Y261" s="17" t="s">
        <v>132</v>
      </c>
      <c r="AA261" s="12" t="s">
        <v>83</v>
      </c>
      <c r="AB261" s="6" t="s">
        <v>84</v>
      </c>
      <c r="AC261" s="12" t="s">
        <v>133</v>
      </c>
      <c r="AD261" s="12" t="s">
        <v>259</v>
      </c>
      <c r="AE261" s="2">
        <v>44681</v>
      </c>
      <c r="AF261" s="43" t="s">
        <v>87</v>
      </c>
      <c r="AG261" s="7" t="s">
        <v>134</v>
      </c>
      <c r="AH261" s="43">
        <v>48.112110253393503</v>
      </c>
      <c r="AI261" s="43">
        <v>-1.7061826091752199</v>
      </c>
      <c r="AL261" s="43">
        <v>10</v>
      </c>
      <c r="AN261" s="46" t="s">
        <v>5240</v>
      </c>
      <c r="AO261" s="5" t="s">
        <v>89</v>
      </c>
      <c r="AP261" s="12" t="s">
        <v>259</v>
      </c>
      <c r="AR261" s="7" t="s">
        <v>90</v>
      </c>
      <c r="AT261" s="4" t="str">
        <f>CONCATENATE(AU261,", ",AV261,", ",AW261,", ",AX261,", ",AY261,", ",AZ261,", ",BA261)</f>
        <v>Europe, France, FR, Bretagne, Ille-et-Vilaine, Rennes, Campus Institut Agro Rennes</v>
      </c>
      <c r="AU261" s="1" t="s">
        <v>91</v>
      </c>
      <c r="AV261" s="1" t="s">
        <v>92</v>
      </c>
      <c r="AW261" s="1" t="s">
        <v>93</v>
      </c>
      <c r="AX261" s="1" t="s">
        <v>94</v>
      </c>
      <c r="AY261" s="1" t="s">
        <v>95</v>
      </c>
      <c r="AZ261" s="1" t="s">
        <v>96</v>
      </c>
      <c r="BA261" s="1" t="s">
        <v>5242</v>
      </c>
      <c r="BC261" s="43"/>
      <c r="BF261" s="43" t="s">
        <v>4596</v>
      </c>
      <c r="BG261" s="43" t="s">
        <v>93</v>
      </c>
      <c r="BH261" s="7" t="s">
        <v>97</v>
      </c>
      <c r="BJ261" s="7" t="s">
        <v>98</v>
      </c>
      <c r="BK261" s="7" t="s">
        <v>99</v>
      </c>
      <c r="BL261" s="7" t="s">
        <v>4597</v>
      </c>
      <c r="BM261" s="7" t="s">
        <v>4598</v>
      </c>
      <c r="BS261" s="12" t="s">
        <v>259</v>
      </c>
      <c r="BU261" s="43">
        <v>1</v>
      </c>
      <c r="BW261" s="43" t="s">
        <v>103</v>
      </c>
    </row>
    <row r="262" spans="3:75" x14ac:dyDescent="0.35">
      <c r="C262" s="43" t="str">
        <f t="shared" si="4"/>
        <v>IARA:BDT-04:2022: 261</v>
      </c>
      <c r="D262" s="43">
        <v>261</v>
      </c>
      <c r="E262" s="43" t="s">
        <v>5230</v>
      </c>
      <c r="F262" s="1" t="s">
        <v>73</v>
      </c>
      <c r="G262" s="43" t="s">
        <v>5243</v>
      </c>
      <c r="H262" s="2">
        <v>44681</v>
      </c>
      <c r="J262" s="12">
        <f>YEAR(H262)</f>
        <v>2022</v>
      </c>
      <c r="K262" s="12">
        <f>MONTH(H262)</f>
        <v>4</v>
      </c>
      <c r="L262" s="12">
        <f>DAY(H262)</f>
        <v>30</v>
      </c>
      <c r="M262" s="13"/>
      <c r="P262" s="12" t="s">
        <v>75</v>
      </c>
      <c r="Q262" s="12" t="str">
        <f>CONCATENATE(X262," ",Y262)</f>
        <v>Pica pica</v>
      </c>
      <c r="R262" s="14" t="str">
        <f>CONCATENATE(S262,", ",T262,", ",U262,", ",V262,", ",W262,", ",X262,", ",Y262)</f>
        <v>Animalia, Chordata, Aves, Passeriformes, Corvidae, Pica, pica</v>
      </c>
      <c r="S262" s="6" t="s">
        <v>76</v>
      </c>
      <c r="T262" s="6" t="s">
        <v>77</v>
      </c>
      <c r="U262" s="6" t="s">
        <v>78</v>
      </c>
      <c r="V262" s="12" t="s">
        <v>79</v>
      </c>
      <c r="W262" s="12" t="s">
        <v>104</v>
      </c>
      <c r="X262" s="12" t="s">
        <v>155</v>
      </c>
      <c r="Y262" s="12" t="s">
        <v>156</v>
      </c>
      <c r="AA262" s="12" t="s">
        <v>83</v>
      </c>
      <c r="AB262" s="6" t="s">
        <v>84</v>
      </c>
      <c r="AC262" s="12" t="s">
        <v>157</v>
      </c>
      <c r="AD262" s="12" t="s">
        <v>259</v>
      </c>
      <c r="AE262" s="2">
        <v>44681</v>
      </c>
      <c r="AF262" s="43" t="s">
        <v>87</v>
      </c>
      <c r="AG262" s="7" t="s">
        <v>158</v>
      </c>
      <c r="AH262" s="43">
        <v>48.112240711668399</v>
      </c>
      <c r="AI262" s="43">
        <v>-1.70634491177225</v>
      </c>
      <c r="AL262" s="43">
        <v>10</v>
      </c>
      <c r="AN262" s="46" t="s">
        <v>5240</v>
      </c>
      <c r="AO262" s="5" t="s">
        <v>89</v>
      </c>
      <c r="AP262" s="12" t="s">
        <v>259</v>
      </c>
      <c r="AR262" s="7" t="s">
        <v>90</v>
      </c>
      <c r="AT262" s="4" t="str">
        <f>CONCATENATE(AU262,", ",AV262,", ",AW262,", ",AX262,", ",AY262,", ",AZ262,", ",BA262)</f>
        <v>Europe, France, FR, Bretagne, Ille-et-Vilaine, Rennes, Campus Institut Agro Rennes</v>
      </c>
      <c r="AU262" s="1" t="s">
        <v>91</v>
      </c>
      <c r="AV262" s="1" t="s">
        <v>92</v>
      </c>
      <c r="AW262" s="1" t="s">
        <v>93</v>
      </c>
      <c r="AX262" s="1" t="s">
        <v>94</v>
      </c>
      <c r="AY262" s="1" t="s">
        <v>95</v>
      </c>
      <c r="AZ262" s="1" t="s">
        <v>96</v>
      </c>
      <c r="BA262" s="1" t="s">
        <v>5242</v>
      </c>
      <c r="BC262" s="43"/>
      <c r="BF262" s="43" t="s">
        <v>4596</v>
      </c>
      <c r="BG262" s="43" t="s">
        <v>93</v>
      </c>
      <c r="BH262" s="7" t="s">
        <v>97</v>
      </c>
      <c r="BJ262" s="7" t="s">
        <v>98</v>
      </c>
      <c r="BK262" s="7" t="s">
        <v>99</v>
      </c>
      <c r="BL262" s="7" t="s">
        <v>4597</v>
      </c>
      <c r="BM262" s="7" t="s">
        <v>4598</v>
      </c>
      <c r="BS262" s="12" t="s">
        <v>259</v>
      </c>
      <c r="BU262" s="43">
        <v>1</v>
      </c>
      <c r="BW262" s="43" t="s">
        <v>103</v>
      </c>
    </row>
    <row r="263" spans="3:75" x14ac:dyDescent="0.35">
      <c r="C263" s="43" t="str">
        <f t="shared" si="4"/>
        <v>IARA:BDT-04:2022: 262</v>
      </c>
      <c r="D263" s="43">
        <v>262</v>
      </c>
      <c r="E263" s="43" t="s">
        <v>5230</v>
      </c>
      <c r="F263" s="1" t="s">
        <v>73</v>
      </c>
      <c r="G263" s="43" t="s">
        <v>5243</v>
      </c>
      <c r="H263" s="2">
        <v>44681</v>
      </c>
      <c r="J263" s="12">
        <f>YEAR(H263)</f>
        <v>2022</v>
      </c>
      <c r="K263" s="12">
        <f>MONTH(H263)</f>
        <v>4</v>
      </c>
      <c r="L263" s="12">
        <f>DAY(H263)</f>
        <v>30</v>
      </c>
      <c r="M263" s="13"/>
      <c r="P263" s="12" t="s">
        <v>75</v>
      </c>
      <c r="Q263" s="12" t="str">
        <f>CONCATENATE(X263," ",Y263)</f>
        <v>Regulus ignicapilla</v>
      </c>
      <c r="R263" s="14" t="str">
        <f>CONCATENATE(S263,", ",T263,", ",U263,", ",V263,", ",W263,", ",X263,", ",Y263)</f>
        <v>Animalia, Chordata, Aves, Passeriformes, Regulidae, Regulus, ignicapilla</v>
      </c>
      <c r="S263" s="6" t="s">
        <v>76</v>
      </c>
      <c r="T263" s="6" t="s">
        <v>77</v>
      </c>
      <c r="U263" s="6" t="s">
        <v>78</v>
      </c>
      <c r="V263" s="12" t="s">
        <v>79</v>
      </c>
      <c r="W263" s="12" t="s">
        <v>176</v>
      </c>
      <c r="X263" s="12" t="s">
        <v>177</v>
      </c>
      <c r="Y263" s="12" t="s">
        <v>178</v>
      </c>
      <c r="AA263" s="12" t="s">
        <v>83</v>
      </c>
      <c r="AB263" s="6" t="s">
        <v>179</v>
      </c>
      <c r="AC263" s="12" t="s">
        <v>180</v>
      </c>
      <c r="AD263" s="12" t="s">
        <v>259</v>
      </c>
      <c r="AE263" s="2">
        <v>44681</v>
      </c>
      <c r="AF263" s="43" t="s">
        <v>87</v>
      </c>
      <c r="AG263" s="7" t="s">
        <v>181</v>
      </c>
      <c r="AH263" s="43">
        <v>48.111978678803197</v>
      </c>
      <c r="AI263" s="43">
        <v>-1.7064991472431501</v>
      </c>
      <c r="AL263" s="43">
        <v>10</v>
      </c>
      <c r="AN263" s="46" t="s">
        <v>5240</v>
      </c>
      <c r="AO263" s="5" t="s">
        <v>89</v>
      </c>
      <c r="AP263" s="12" t="s">
        <v>259</v>
      </c>
      <c r="AR263" s="7" t="s">
        <v>90</v>
      </c>
      <c r="AT263" s="4" t="str">
        <f>CONCATENATE(AU263,", ",AV263,", ",AW263,", ",AX263,", ",AY263,", ",AZ263,", ",BA263)</f>
        <v>Europe, France, FR, Bretagne, Ille-et-Vilaine, Rennes, Campus Institut Agro Rennes</v>
      </c>
      <c r="AU263" s="1" t="s">
        <v>91</v>
      </c>
      <c r="AV263" s="1" t="s">
        <v>92</v>
      </c>
      <c r="AW263" s="1" t="s">
        <v>93</v>
      </c>
      <c r="AX263" s="1" t="s">
        <v>94</v>
      </c>
      <c r="AY263" s="1" t="s">
        <v>95</v>
      </c>
      <c r="AZ263" s="1" t="s">
        <v>96</v>
      </c>
      <c r="BA263" s="1" t="s">
        <v>5242</v>
      </c>
      <c r="BC263" s="43"/>
      <c r="BF263" s="43" t="s">
        <v>4596</v>
      </c>
      <c r="BG263" s="43" t="s">
        <v>93</v>
      </c>
      <c r="BH263" s="7" t="s">
        <v>97</v>
      </c>
      <c r="BJ263" s="7" t="s">
        <v>98</v>
      </c>
      <c r="BK263" s="7" t="s">
        <v>99</v>
      </c>
      <c r="BL263" s="7" t="s">
        <v>4597</v>
      </c>
      <c r="BM263" s="7" t="s">
        <v>4598</v>
      </c>
      <c r="BS263" s="12" t="s">
        <v>259</v>
      </c>
      <c r="BU263" s="43">
        <v>1</v>
      </c>
      <c r="BW263" s="43" t="s">
        <v>103</v>
      </c>
    </row>
    <row r="264" spans="3:75" x14ac:dyDescent="0.35">
      <c r="C264" s="43" t="str">
        <f t="shared" si="4"/>
        <v>IARA:BDT-04:2022: 263</v>
      </c>
      <c r="D264" s="43">
        <v>263</v>
      </c>
      <c r="E264" s="43" t="s">
        <v>5230</v>
      </c>
      <c r="F264" s="1" t="s">
        <v>73</v>
      </c>
      <c r="G264" s="43" t="s">
        <v>5243</v>
      </c>
      <c r="H264" s="2">
        <v>44681</v>
      </c>
      <c r="J264" s="12">
        <f>YEAR(H264)</f>
        <v>2022</v>
      </c>
      <c r="K264" s="12">
        <f>MONTH(H264)</f>
        <v>4</v>
      </c>
      <c r="L264" s="12">
        <f>DAY(H264)</f>
        <v>30</v>
      </c>
      <c r="M264" s="13"/>
      <c r="P264" s="12" t="s">
        <v>75</v>
      </c>
      <c r="Q264" s="12" t="str">
        <f>CONCATENATE(X264," ",Y264)</f>
        <v>Phylloscopus collybita</v>
      </c>
      <c r="R264" s="14" t="str">
        <f>CONCATENATE(S264,", ",T264,", ",U264,", ",V264,", ",W264,", ",X264,", ",Y264)</f>
        <v>Animalia, Chordata, Aves, Passeriformes, Phylloscopidae, Phylloscopus, collybita</v>
      </c>
      <c r="S264" s="6" t="s">
        <v>76</v>
      </c>
      <c r="T264" s="6" t="s">
        <v>77</v>
      </c>
      <c r="U264" s="6" t="s">
        <v>78</v>
      </c>
      <c r="V264" s="12" t="s">
        <v>79</v>
      </c>
      <c r="W264" s="12" t="s">
        <v>170</v>
      </c>
      <c r="X264" s="12" t="s">
        <v>171</v>
      </c>
      <c r="Y264" s="12" t="s">
        <v>172</v>
      </c>
      <c r="AA264" s="12" t="s">
        <v>83</v>
      </c>
      <c r="AB264" s="6" t="s">
        <v>173</v>
      </c>
      <c r="AC264" s="12" t="s">
        <v>174</v>
      </c>
      <c r="AD264" s="12" t="s">
        <v>259</v>
      </c>
      <c r="AE264" s="2">
        <v>44681</v>
      </c>
      <c r="AF264" s="43" t="s">
        <v>87</v>
      </c>
      <c r="AG264" s="7" t="s">
        <v>175</v>
      </c>
      <c r="AH264" s="43">
        <v>48.1119217094083</v>
      </c>
      <c r="AI264" s="43">
        <v>-1.7067523748867901</v>
      </c>
      <c r="AL264" s="43">
        <v>10</v>
      </c>
      <c r="AN264" s="46" t="s">
        <v>5240</v>
      </c>
      <c r="AO264" s="5" t="s">
        <v>89</v>
      </c>
      <c r="AP264" s="12" t="s">
        <v>259</v>
      </c>
      <c r="AR264" s="7" t="s">
        <v>90</v>
      </c>
      <c r="AT264" s="4" t="str">
        <f>CONCATENATE(AU264,", ",AV264,", ",AW264,", ",AX264,", ",AY264,", ",AZ264,", ",BA264)</f>
        <v>Europe, France, FR, Bretagne, Ille-et-Vilaine, Rennes, Campus Institut Agro Rennes</v>
      </c>
      <c r="AU264" s="1" t="s">
        <v>91</v>
      </c>
      <c r="AV264" s="1" t="s">
        <v>92</v>
      </c>
      <c r="AW264" s="1" t="s">
        <v>93</v>
      </c>
      <c r="AX264" s="1" t="s">
        <v>94</v>
      </c>
      <c r="AY264" s="1" t="s">
        <v>95</v>
      </c>
      <c r="AZ264" s="1" t="s">
        <v>96</v>
      </c>
      <c r="BA264" s="1" t="s">
        <v>5242</v>
      </c>
      <c r="BC264" s="43"/>
      <c r="BF264" s="43" t="s">
        <v>4596</v>
      </c>
      <c r="BG264" s="43" t="s">
        <v>93</v>
      </c>
      <c r="BH264" s="7" t="s">
        <v>97</v>
      </c>
      <c r="BJ264" s="7" t="s">
        <v>98</v>
      </c>
      <c r="BK264" s="7" t="s">
        <v>99</v>
      </c>
      <c r="BL264" s="7" t="s">
        <v>4597</v>
      </c>
      <c r="BM264" s="7" t="s">
        <v>4598</v>
      </c>
      <c r="BS264" s="12" t="s">
        <v>259</v>
      </c>
      <c r="BU264" s="43">
        <v>1</v>
      </c>
      <c r="BW264" s="43" t="s">
        <v>103</v>
      </c>
    </row>
    <row r="265" spans="3:75" x14ac:dyDescent="0.35">
      <c r="C265" s="43" t="str">
        <f t="shared" si="4"/>
        <v>IARA:BDT-04:2022: 264</v>
      </c>
      <c r="D265" s="43">
        <v>264</v>
      </c>
      <c r="E265" s="43" t="s">
        <v>5230</v>
      </c>
      <c r="F265" s="1" t="s">
        <v>73</v>
      </c>
      <c r="G265" s="43" t="s">
        <v>5243</v>
      </c>
      <c r="H265" s="2">
        <v>44681</v>
      </c>
      <c r="J265" s="12">
        <f>YEAR(H265)</f>
        <v>2022</v>
      </c>
      <c r="K265" s="12">
        <f>MONTH(H265)</f>
        <v>4</v>
      </c>
      <c r="L265" s="12">
        <f>DAY(H265)</f>
        <v>30</v>
      </c>
      <c r="M265" s="13"/>
      <c r="P265" s="12" t="s">
        <v>75</v>
      </c>
      <c r="Q265" s="12" t="str">
        <f>CONCATENATE(X265," ",Y265)</f>
        <v>Cyanistes caeruleus</v>
      </c>
      <c r="R265" s="14" t="str">
        <f>CONCATENATE(S265,", ",T265,", ",U265,", ",V265,", ",W265,", ",X265,", ",Y265)</f>
        <v>Animalia, Chordata, Aves, Passeriformes, Paridae, Cyanistes, caeruleus</v>
      </c>
      <c r="S265" s="6" t="s">
        <v>76</v>
      </c>
      <c r="T265" s="6" t="s">
        <v>77</v>
      </c>
      <c r="U265" s="6" t="s">
        <v>78</v>
      </c>
      <c r="V265" s="12" t="s">
        <v>79</v>
      </c>
      <c r="W265" s="12" t="s">
        <v>135</v>
      </c>
      <c r="X265" s="12" t="s">
        <v>136</v>
      </c>
      <c r="Y265" s="12" t="s">
        <v>137</v>
      </c>
      <c r="AA265" s="12" t="s">
        <v>83</v>
      </c>
      <c r="AB265" s="6" t="s">
        <v>84</v>
      </c>
      <c r="AC265" s="12" t="s">
        <v>138</v>
      </c>
      <c r="AD265" s="12" t="s">
        <v>259</v>
      </c>
      <c r="AE265" s="2">
        <v>44681</v>
      </c>
      <c r="AF265" s="43" t="s">
        <v>87</v>
      </c>
      <c r="AG265" s="7" t="s">
        <v>139</v>
      </c>
      <c r="AH265" s="43">
        <v>48.111915708786398</v>
      </c>
      <c r="AI265" s="43">
        <v>-1.7069025175677099</v>
      </c>
      <c r="AL265" s="43">
        <v>10</v>
      </c>
      <c r="AN265" s="46" t="s">
        <v>5240</v>
      </c>
      <c r="AO265" s="5" t="s">
        <v>89</v>
      </c>
      <c r="AP265" s="12" t="s">
        <v>259</v>
      </c>
      <c r="AR265" s="7" t="s">
        <v>90</v>
      </c>
      <c r="AT265" s="4" t="str">
        <f>CONCATENATE(AU265,", ",AV265,", ",AW265,", ",AX265,", ",AY265,", ",AZ265,", ",BA265)</f>
        <v>Europe, France, FR, Bretagne, Ille-et-Vilaine, Rennes, Campus Institut Agro Rennes</v>
      </c>
      <c r="AU265" s="1" t="s">
        <v>91</v>
      </c>
      <c r="AV265" s="1" t="s">
        <v>92</v>
      </c>
      <c r="AW265" s="1" t="s">
        <v>93</v>
      </c>
      <c r="AX265" s="1" t="s">
        <v>94</v>
      </c>
      <c r="AY265" s="1" t="s">
        <v>95</v>
      </c>
      <c r="AZ265" s="1" t="s">
        <v>96</v>
      </c>
      <c r="BA265" s="1" t="s">
        <v>5242</v>
      </c>
      <c r="BC265" s="43"/>
      <c r="BF265" s="43" t="s">
        <v>4596</v>
      </c>
      <c r="BG265" s="43" t="s">
        <v>93</v>
      </c>
      <c r="BH265" s="7" t="s">
        <v>97</v>
      </c>
      <c r="BJ265" s="7" t="s">
        <v>98</v>
      </c>
      <c r="BK265" s="7" t="s">
        <v>99</v>
      </c>
      <c r="BL265" s="7" t="s">
        <v>4597</v>
      </c>
      <c r="BM265" s="7" t="s">
        <v>4598</v>
      </c>
      <c r="BS265" s="12" t="s">
        <v>259</v>
      </c>
      <c r="BU265" s="43">
        <v>1</v>
      </c>
      <c r="BW265" s="43" t="s">
        <v>103</v>
      </c>
    </row>
    <row r="266" spans="3:75" x14ac:dyDescent="0.35">
      <c r="C266" s="43" t="str">
        <f t="shared" si="4"/>
        <v>IARA:BDT-04:2022: 265</v>
      </c>
      <c r="D266" s="43">
        <v>265</v>
      </c>
      <c r="E266" s="43" t="s">
        <v>5230</v>
      </c>
      <c r="F266" s="1" t="s">
        <v>73</v>
      </c>
      <c r="G266" s="43" t="s">
        <v>5243</v>
      </c>
      <c r="H266" s="2">
        <v>44681</v>
      </c>
      <c r="J266" s="12">
        <f>YEAR(H266)</f>
        <v>2022</v>
      </c>
      <c r="K266" s="12">
        <f>MONTH(H266)</f>
        <v>4</v>
      </c>
      <c r="L266" s="12">
        <f>DAY(H266)</f>
        <v>30</v>
      </c>
      <c r="M266" s="13"/>
      <c r="P266" s="12" t="s">
        <v>75</v>
      </c>
      <c r="Q266" s="12" t="str">
        <f>CONCATENATE(X266," ",Y266)</f>
        <v>Erithacus rubecula</v>
      </c>
      <c r="R266" s="14" t="str">
        <f>CONCATENATE(S266,", ",T266,", ",U266,", ",V266,", ",W266,", ",X266,", ",Y266)</f>
        <v>Animalia, Chordata, Aves, Passeriformes, Muscicapidae, Erithacus, rubecula</v>
      </c>
      <c r="S266" s="6" t="s">
        <v>76</v>
      </c>
      <c r="T266" s="6" t="s">
        <v>77</v>
      </c>
      <c r="U266" s="6" t="s">
        <v>78</v>
      </c>
      <c r="V266" s="12" t="s">
        <v>79</v>
      </c>
      <c r="W266" s="12" t="s">
        <v>182</v>
      </c>
      <c r="X266" s="12" t="s">
        <v>183</v>
      </c>
      <c r="Y266" s="12" t="s">
        <v>184</v>
      </c>
      <c r="AA266" s="12" t="s">
        <v>83</v>
      </c>
      <c r="AB266" s="6" t="s">
        <v>84</v>
      </c>
      <c r="AC266" s="12" t="s">
        <v>185</v>
      </c>
      <c r="AD266" s="12" t="s">
        <v>259</v>
      </c>
      <c r="AE266" s="2">
        <v>44681</v>
      </c>
      <c r="AF266" s="43" t="s">
        <v>87</v>
      </c>
      <c r="AG266" s="7" t="s">
        <v>186</v>
      </c>
      <c r="AH266" s="43">
        <v>48.111982547198899</v>
      </c>
      <c r="AI266" s="43">
        <v>-1.7071237277604501</v>
      </c>
      <c r="AL266" s="43">
        <v>10</v>
      </c>
      <c r="AN266" s="46" t="s">
        <v>5240</v>
      </c>
      <c r="AO266" s="5" t="s">
        <v>89</v>
      </c>
      <c r="AP266" s="12" t="s">
        <v>259</v>
      </c>
      <c r="AR266" s="7" t="s">
        <v>90</v>
      </c>
      <c r="AT266" s="4" t="str">
        <f>CONCATENATE(AU266,", ",AV266,", ",AW266,", ",AX266,", ",AY266,", ",AZ266,", ",BA266)</f>
        <v>Europe, France, FR, Bretagne, Ille-et-Vilaine, Rennes, Campus Institut Agro Rennes</v>
      </c>
      <c r="AU266" s="1" t="s">
        <v>91</v>
      </c>
      <c r="AV266" s="1" t="s">
        <v>92</v>
      </c>
      <c r="AW266" s="1" t="s">
        <v>93</v>
      </c>
      <c r="AX266" s="1" t="s">
        <v>94</v>
      </c>
      <c r="AY266" s="1" t="s">
        <v>95</v>
      </c>
      <c r="AZ266" s="1" t="s">
        <v>96</v>
      </c>
      <c r="BA266" s="1" t="s">
        <v>5242</v>
      </c>
      <c r="BC266" s="43"/>
      <c r="BF266" s="43" t="s">
        <v>4596</v>
      </c>
      <c r="BG266" s="43" t="s">
        <v>93</v>
      </c>
      <c r="BH266" s="7" t="s">
        <v>97</v>
      </c>
      <c r="BJ266" s="7" t="s">
        <v>98</v>
      </c>
      <c r="BK266" s="7" t="s">
        <v>99</v>
      </c>
      <c r="BL266" s="7" t="s">
        <v>4597</v>
      </c>
      <c r="BM266" s="7" t="s">
        <v>4598</v>
      </c>
      <c r="BS266" s="12" t="s">
        <v>259</v>
      </c>
      <c r="BU266" s="43">
        <v>1</v>
      </c>
      <c r="BW266" s="43" t="s">
        <v>103</v>
      </c>
    </row>
    <row r="267" spans="3:75" x14ac:dyDescent="0.35">
      <c r="C267" s="43" t="str">
        <f t="shared" si="4"/>
        <v>IARA:BDT-04:2022: 266</v>
      </c>
      <c r="D267" s="43">
        <v>266</v>
      </c>
      <c r="E267" s="43" t="s">
        <v>5230</v>
      </c>
      <c r="F267" s="1" t="s">
        <v>73</v>
      </c>
      <c r="G267" s="43" t="s">
        <v>5243</v>
      </c>
      <c r="H267" s="2">
        <v>44681</v>
      </c>
      <c r="J267" s="12">
        <f>YEAR(H267)</f>
        <v>2022</v>
      </c>
      <c r="K267" s="12">
        <f>MONTH(H267)</f>
        <v>4</v>
      </c>
      <c r="L267" s="12">
        <f>DAY(H267)</f>
        <v>30</v>
      </c>
      <c r="M267" s="13"/>
      <c r="P267" s="12" t="s">
        <v>75</v>
      </c>
      <c r="Q267" s="12" t="str">
        <f>CONCATENATE(X267," ",Y267)</f>
        <v>Corvus corone</v>
      </c>
      <c r="R267" s="14" t="str">
        <f>CONCATENATE(S267,", ",T267,", ",U267,", ",V267,", ",W267,", ",X267,", ",Y267)</f>
        <v>Animalia, Chordata, Aves, Passeriformes, Corvidae, Corvus, corone</v>
      </c>
      <c r="S267" s="6" t="s">
        <v>76</v>
      </c>
      <c r="T267" s="6" t="s">
        <v>77</v>
      </c>
      <c r="U267" s="6" t="s">
        <v>78</v>
      </c>
      <c r="V267" s="12" t="s">
        <v>79</v>
      </c>
      <c r="W267" s="12" t="s">
        <v>104</v>
      </c>
      <c r="X267" s="12" t="s">
        <v>105</v>
      </c>
      <c r="Y267" s="12" t="s">
        <v>109</v>
      </c>
      <c r="AA267" s="12" t="s">
        <v>83</v>
      </c>
      <c r="AB267" s="6" t="s">
        <v>84</v>
      </c>
      <c r="AC267" s="12" t="s">
        <v>110</v>
      </c>
      <c r="AD267" s="12" t="s">
        <v>259</v>
      </c>
      <c r="AE267" s="2">
        <v>44681</v>
      </c>
      <c r="AF267" s="43" t="s">
        <v>87</v>
      </c>
      <c r="AG267" s="7" t="s">
        <v>111</v>
      </c>
      <c r="AH267" s="43">
        <v>48.1122916870208</v>
      </c>
      <c r="AI267" s="43">
        <v>-1.7066023785695299</v>
      </c>
      <c r="AL267" s="43">
        <v>10</v>
      </c>
      <c r="AN267" s="46" t="s">
        <v>5240</v>
      </c>
      <c r="AO267" s="5" t="s">
        <v>89</v>
      </c>
      <c r="AP267" s="12" t="s">
        <v>259</v>
      </c>
      <c r="AR267" s="7" t="s">
        <v>90</v>
      </c>
      <c r="AT267" s="4" t="str">
        <f>CONCATENATE(AU267,", ",AV267,", ",AW267,", ",AX267,", ",AY267,", ",AZ267,", ",BA267)</f>
        <v>Europe, France, FR, Bretagne, Ille-et-Vilaine, Rennes, Campus Institut Agro Rennes</v>
      </c>
      <c r="AU267" s="1" t="s">
        <v>91</v>
      </c>
      <c r="AV267" s="1" t="s">
        <v>92</v>
      </c>
      <c r="AW267" s="1" t="s">
        <v>93</v>
      </c>
      <c r="AX267" s="1" t="s">
        <v>94</v>
      </c>
      <c r="AY267" s="1" t="s">
        <v>95</v>
      </c>
      <c r="AZ267" s="1" t="s">
        <v>96</v>
      </c>
      <c r="BA267" s="1" t="s">
        <v>5242</v>
      </c>
      <c r="BC267" s="43"/>
      <c r="BF267" s="43" t="s">
        <v>4596</v>
      </c>
      <c r="BG267" s="43" t="s">
        <v>93</v>
      </c>
      <c r="BH267" s="7" t="s">
        <v>97</v>
      </c>
      <c r="BJ267" s="7" t="s">
        <v>98</v>
      </c>
      <c r="BK267" s="7" t="s">
        <v>99</v>
      </c>
      <c r="BL267" s="7" t="s">
        <v>4597</v>
      </c>
      <c r="BM267" s="7" t="s">
        <v>4598</v>
      </c>
      <c r="BS267" s="12" t="s">
        <v>259</v>
      </c>
      <c r="BU267" s="43">
        <v>1</v>
      </c>
      <c r="BW267" s="43" t="s">
        <v>103</v>
      </c>
    </row>
    <row r="268" spans="3:75" x14ac:dyDescent="0.35">
      <c r="C268" s="43" t="str">
        <f t="shared" si="4"/>
        <v>IARA:BDT-04:2022: 267</v>
      </c>
      <c r="D268" s="43">
        <v>267</v>
      </c>
      <c r="E268" s="43" t="s">
        <v>5230</v>
      </c>
      <c r="F268" s="1" t="s">
        <v>73</v>
      </c>
      <c r="G268" s="43" t="s">
        <v>5243</v>
      </c>
      <c r="H268" s="2">
        <v>44681</v>
      </c>
      <c r="J268" s="12">
        <f>YEAR(H268)</f>
        <v>2022</v>
      </c>
      <c r="K268" s="12">
        <f>MONTH(H268)</f>
        <v>4</v>
      </c>
      <c r="L268" s="12">
        <f>DAY(H268)</f>
        <v>30</v>
      </c>
      <c r="M268" s="13"/>
      <c r="P268" s="12" t="s">
        <v>75</v>
      </c>
      <c r="Q268" s="12" t="str">
        <f>CONCATENATE(X268," ",Y268)</f>
        <v>Pica pica</v>
      </c>
      <c r="R268" s="14" t="str">
        <f>CONCATENATE(S268,", ",T268,", ",U268,", ",V268,", ",W268,", ",X268,", ",Y268)</f>
        <v>Animalia, Chordata, Aves, Passeriformes, Corvidae, Pica, pica</v>
      </c>
      <c r="S268" s="6" t="s">
        <v>76</v>
      </c>
      <c r="T268" s="6" t="s">
        <v>77</v>
      </c>
      <c r="U268" s="6" t="s">
        <v>78</v>
      </c>
      <c r="V268" s="12" t="s">
        <v>79</v>
      </c>
      <c r="W268" s="12" t="s">
        <v>104</v>
      </c>
      <c r="X268" s="12" t="s">
        <v>155</v>
      </c>
      <c r="Y268" s="12" t="s">
        <v>156</v>
      </c>
      <c r="AA268" s="12" t="s">
        <v>83</v>
      </c>
      <c r="AB268" s="6" t="s">
        <v>84</v>
      </c>
      <c r="AC268" s="12" t="s">
        <v>157</v>
      </c>
      <c r="AD268" s="12" t="s">
        <v>259</v>
      </c>
      <c r="AE268" s="2">
        <v>44681</v>
      </c>
      <c r="AF268" s="43" t="s">
        <v>87</v>
      </c>
      <c r="AG268" s="7" t="s">
        <v>158</v>
      </c>
      <c r="AH268" s="43">
        <v>48.112465722811102</v>
      </c>
      <c r="AI268" s="43">
        <v>-1.70702687307728</v>
      </c>
      <c r="AL268" s="43">
        <v>10</v>
      </c>
      <c r="AN268" s="46" t="s">
        <v>5240</v>
      </c>
      <c r="AO268" s="5" t="s">
        <v>89</v>
      </c>
      <c r="AP268" s="12" t="s">
        <v>259</v>
      </c>
      <c r="AR268" s="7" t="s">
        <v>90</v>
      </c>
      <c r="AT268" s="4" t="str">
        <f>CONCATENATE(AU268,", ",AV268,", ",AW268,", ",AX268,", ",AY268,", ",AZ268,", ",BA268)</f>
        <v>Europe, France, FR, Bretagne, Ille-et-Vilaine, Rennes, Campus Institut Agro Rennes</v>
      </c>
      <c r="AU268" s="1" t="s">
        <v>91</v>
      </c>
      <c r="AV268" s="1" t="s">
        <v>92</v>
      </c>
      <c r="AW268" s="1" t="s">
        <v>93</v>
      </c>
      <c r="AX268" s="1" t="s">
        <v>94</v>
      </c>
      <c r="AY268" s="1" t="s">
        <v>95</v>
      </c>
      <c r="AZ268" s="1" t="s">
        <v>96</v>
      </c>
      <c r="BA268" s="1" t="s">
        <v>5242</v>
      </c>
      <c r="BC268" s="43"/>
      <c r="BF268" s="43" t="s">
        <v>4596</v>
      </c>
      <c r="BG268" s="43" t="s">
        <v>93</v>
      </c>
      <c r="BH268" s="7" t="s">
        <v>97</v>
      </c>
      <c r="BJ268" s="7" t="s">
        <v>98</v>
      </c>
      <c r="BK268" s="7" t="s">
        <v>99</v>
      </c>
      <c r="BL268" s="7" t="s">
        <v>4597</v>
      </c>
      <c r="BM268" s="7" t="s">
        <v>4598</v>
      </c>
      <c r="BS268" s="12" t="s">
        <v>259</v>
      </c>
      <c r="BU268" s="43">
        <v>1</v>
      </c>
      <c r="BW268" s="43" t="s">
        <v>103</v>
      </c>
    </row>
    <row r="269" spans="3:75" x14ac:dyDescent="0.35">
      <c r="C269" s="43" t="str">
        <f t="shared" si="4"/>
        <v>IARA:BDT-04:2022: 268</v>
      </c>
      <c r="D269" s="43">
        <v>268</v>
      </c>
      <c r="E269" s="43" t="s">
        <v>5230</v>
      </c>
      <c r="F269" s="1" t="s">
        <v>73</v>
      </c>
      <c r="G269" s="43" t="s">
        <v>5243</v>
      </c>
      <c r="H269" s="2">
        <v>44681</v>
      </c>
      <c r="J269" s="12">
        <f>YEAR(H269)</f>
        <v>2022</v>
      </c>
      <c r="K269" s="12">
        <f>MONTH(H269)</f>
        <v>4</v>
      </c>
      <c r="L269" s="12">
        <f>DAY(H269)</f>
        <v>30</v>
      </c>
      <c r="M269" s="13"/>
      <c r="P269" s="12" t="s">
        <v>75</v>
      </c>
      <c r="Q269" s="12" t="str">
        <f>CONCATENATE(X269," ",Y269)</f>
        <v>Pica pica</v>
      </c>
      <c r="R269" s="14" t="str">
        <f>CONCATENATE(S269,", ",T269,", ",U269,", ",V269,", ",W269,", ",X269,", ",Y269)</f>
        <v>Animalia, Chordata, Aves, Passeriformes, Corvidae, Pica, pica</v>
      </c>
      <c r="S269" s="6" t="s">
        <v>76</v>
      </c>
      <c r="T269" s="6" t="s">
        <v>77</v>
      </c>
      <c r="U269" s="6" t="s">
        <v>78</v>
      </c>
      <c r="V269" s="12" t="s">
        <v>79</v>
      </c>
      <c r="W269" s="12" t="s">
        <v>104</v>
      </c>
      <c r="X269" s="12" t="s">
        <v>155</v>
      </c>
      <c r="Y269" s="12" t="s">
        <v>156</v>
      </c>
      <c r="AA269" s="12" t="s">
        <v>83</v>
      </c>
      <c r="AB269" s="6" t="s">
        <v>84</v>
      </c>
      <c r="AC269" s="12" t="s">
        <v>157</v>
      </c>
      <c r="AD269" s="12" t="s">
        <v>259</v>
      </c>
      <c r="AE269" s="2">
        <v>44681</v>
      </c>
      <c r="AF269" s="43" t="s">
        <v>87</v>
      </c>
      <c r="AG269" s="7" t="s">
        <v>158</v>
      </c>
      <c r="AH269" s="43">
        <v>48.112409285963302</v>
      </c>
      <c r="AI269" s="43">
        <v>-1.7070864200753899</v>
      </c>
      <c r="AL269" s="43">
        <v>10</v>
      </c>
      <c r="AN269" s="46" t="s">
        <v>5240</v>
      </c>
      <c r="AO269" s="5" t="s">
        <v>89</v>
      </c>
      <c r="AP269" s="12" t="s">
        <v>259</v>
      </c>
      <c r="AR269" s="7" t="s">
        <v>90</v>
      </c>
      <c r="AT269" s="4" t="str">
        <f>CONCATENATE(AU269,", ",AV269,", ",AW269,", ",AX269,", ",AY269,", ",AZ269,", ",BA269)</f>
        <v>Europe, France, FR, Bretagne, Ille-et-Vilaine, Rennes, Campus Institut Agro Rennes</v>
      </c>
      <c r="AU269" s="1" t="s">
        <v>91</v>
      </c>
      <c r="AV269" s="1" t="s">
        <v>92</v>
      </c>
      <c r="AW269" s="1" t="s">
        <v>93</v>
      </c>
      <c r="AX269" s="1" t="s">
        <v>94</v>
      </c>
      <c r="AY269" s="1" t="s">
        <v>95</v>
      </c>
      <c r="AZ269" s="1" t="s">
        <v>96</v>
      </c>
      <c r="BA269" s="1" t="s">
        <v>5242</v>
      </c>
      <c r="BC269" s="43"/>
      <c r="BF269" s="43" t="s">
        <v>4596</v>
      </c>
      <c r="BG269" s="43" t="s">
        <v>93</v>
      </c>
      <c r="BH269" s="7" t="s">
        <v>97</v>
      </c>
      <c r="BJ269" s="7" t="s">
        <v>98</v>
      </c>
      <c r="BK269" s="7" t="s">
        <v>99</v>
      </c>
      <c r="BL269" s="7" t="s">
        <v>4597</v>
      </c>
      <c r="BM269" s="7" t="s">
        <v>4598</v>
      </c>
      <c r="BS269" s="12" t="s">
        <v>259</v>
      </c>
      <c r="BU269" s="43">
        <v>1</v>
      </c>
      <c r="BW269" s="43" t="s">
        <v>103</v>
      </c>
    </row>
    <row r="270" spans="3:75" x14ac:dyDescent="0.35">
      <c r="C270" s="43" t="str">
        <f t="shared" si="4"/>
        <v>IARA:BDT-04:2022: 269</v>
      </c>
      <c r="D270" s="43">
        <v>269</v>
      </c>
      <c r="E270" s="43" t="s">
        <v>5230</v>
      </c>
      <c r="F270" s="1" t="s">
        <v>73</v>
      </c>
      <c r="G270" s="43" t="s">
        <v>5243</v>
      </c>
      <c r="H270" s="2">
        <v>44681</v>
      </c>
      <c r="J270" s="12">
        <f>YEAR(H270)</f>
        <v>2022</v>
      </c>
      <c r="K270" s="12">
        <f>MONTH(H270)</f>
        <v>4</v>
      </c>
      <c r="L270" s="12">
        <f>DAY(H270)</f>
        <v>30</v>
      </c>
      <c r="M270" s="13"/>
      <c r="P270" s="12" t="s">
        <v>75</v>
      </c>
      <c r="Q270" s="12" t="str">
        <f>CONCATENATE(X270," ",Y270)</f>
        <v>Columba palumbus</v>
      </c>
      <c r="R270" s="14" t="str">
        <f>CONCATENATE(S270,", ",T270,", ",U270,", ",V270,", ",W270,", ",X270,", ",Y270)</f>
        <v>Animalia, Chordata, Aves, Columbiformes, Columbidae, Columba, palumbus</v>
      </c>
      <c r="S270" s="6" t="s">
        <v>76</v>
      </c>
      <c r="T270" s="6" t="s">
        <v>77</v>
      </c>
      <c r="U270" s="6" t="s">
        <v>78</v>
      </c>
      <c r="V270" s="12" t="s">
        <v>159</v>
      </c>
      <c r="W270" s="12" t="s">
        <v>160</v>
      </c>
      <c r="X270" s="12" t="s">
        <v>161</v>
      </c>
      <c r="Y270" s="12" t="s">
        <v>162</v>
      </c>
      <c r="AA270" s="12" t="s">
        <v>83</v>
      </c>
      <c r="AB270" s="6" t="s">
        <v>84</v>
      </c>
      <c r="AC270" s="12" t="s">
        <v>163</v>
      </c>
      <c r="AD270" s="12" t="s">
        <v>259</v>
      </c>
      <c r="AE270" s="2">
        <v>44681</v>
      </c>
      <c r="AF270" s="43" t="s">
        <v>87</v>
      </c>
      <c r="AG270" s="7" t="s">
        <v>164</v>
      </c>
      <c r="AH270" s="43">
        <v>48.112433084559498</v>
      </c>
      <c r="AI270" s="43">
        <v>-1.7072123130136301</v>
      </c>
      <c r="AL270" s="43">
        <v>10</v>
      </c>
      <c r="AN270" s="46" t="s">
        <v>5240</v>
      </c>
      <c r="AO270" s="5" t="s">
        <v>89</v>
      </c>
      <c r="AP270" s="12" t="s">
        <v>259</v>
      </c>
      <c r="AR270" s="7" t="s">
        <v>90</v>
      </c>
      <c r="AT270" s="4" t="str">
        <f>CONCATENATE(AU270,", ",AV270,", ",AW270,", ",AX270,", ",AY270,", ",AZ270,", ",BA270)</f>
        <v>Europe, France, FR, Bretagne, Ille-et-Vilaine, Rennes, Campus Institut Agro Rennes</v>
      </c>
      <c r="AU270" s="1" t="s">
        <v>91</v>
      </c>
      <c r="AV270" s="1" t="s">
        <v>92</v>
      </c>
      <c r="AW270" s="1" t="s">
        <v>93</v>
      </c>
      <c r="AX270" s="1" t="s">
        <v>94</v>
      </c>
      <c r="AY270" s="1" t="s">
        <v>95</v>
      </c>
      <c r="AZ270" s="1" t="s">
        <v>96</v>
      </c>
      <c r="BA270" s="1" t="s">
        <v>5242</v>
      </c>
      <c r="BC270" s="43"/>
      <c r="BF270" s="43" t="s">
        <v>4596</v>
      </c>
      <c r="BG270" s="43" t="s">
        <v>93</v>
      </c>
      <c r="BH270" s="7" t="s">
        <v>97</v>
      </c>
      <c r="BJ270" s="7" t="s">
        <v>98</v>
      </c>
      <c r="BK270" s="7" t="s">
        <v>99</v>
      </c>
      <c r="BL270" s="7" t="s">
        <v>4597</v>
      </c>
      <c r="BM270" s="7" t="s">
        <v>4598</v>
      </c>
      <c r="BS270" s="12" t="s">
        <v>259</v>
      </c>
      <c r="BU270" s="43">
        <v>1</v>
      </c>
      <c r="BW270" s="43" t="s">
        <v>103</v>
      </c>
    </row>
    <row r="271" spans="3:75" x14ac:dyDescent="0.35">
      <c r="C271" s="43" t="str">
        <f t="shared" si="4"/>
        <v>IARA:BDT-04:2022: 270</v>
      </c>
      <c r="D271" s="43">
        <v>270</v>
      </c>
      <c r="E271" s="43" t="s">
        <v>5230</v>
      </c>
      <c r="F271" s="1" t="s">
        <v>73</v>
      </c>
      <c r="G271" s="43" t="s">
        <v>5243</v>
      </c>
      <c r="H271" s="2">
        <v>44681</v>
      </c>
      <c r="J271" s="12">
        <f>YEAR(H271)</f>
        <v>2022</v>
      </c>
      <c r="K271" s="12">
        <f>MONTH(H271)</f>
        <v>4</v>
      </c>
      <c r="L271" s="12">
        <f>DAY(H271)</f>
        <v>30</v>
      </c>
      <c r="M271" s="13"/>
      <c r="P271" s="12" t="s">
        <v>75</v>
      </c>
      <c r="Q271" s="12" t="str">
        <f>CONCATENATE(X271," ",Y271)</f>
        <v>Columba palumbus</v>
      </c>
      <c r="R271" s="14" t="str">
        <f>CONCATENATE(S271,", ",T271,", ",U271,", ",V271,", ",W271,", ",X271,", ",Y271)</f>
        <v>Animalia, Chordata, Aves, Columbiformes, Columbidae, Columba, palumbus</v>
      </c>
      <c r="S271" s="6" t="s">
        <v>76</v>
      </c>
      <c r="T271" s="6" t="s">
        <v>77</v>
      </c>
      <c r="U271" s="6" t="s">
        <v>78</v>
      </c>
      <c r="V271" s="12" t="s">
        <v>159</v>
      </c>
      <c r="W271" s="12" t="s">
        <v>160</v>
      </c>
      <c r="X271" s="12" t="s">
        <v>161</v>
      </c>
      <c r="Y271" s="12" t="s">
        <v>162</v>
      </c>
      <c r="AA271" s="12" t="s">
        <v>83</v>
      </c>
      <c r="AB271" s="6" t="s">
        <v>84</v>
      </c>
      <c r="AC271" s="12" t="s">
        <v>163</v>
      </c>
      <c r="AD271" s="12" t="s">
        <v>259</v>
      </c>
      <c r="AE271" s="2">
        <v>44681</v>
      </c>
      <c r="AF271" s="43" t="s">
        <v>87</v>
      </c>
      <c r="AG271" s="7" t="s">
        <v>164</v>
      </c>
      <c r="AH271" s="43">
        <v>48.112412290684901</v>
      </c>
      <c r="AI271" s="43">
        <v>-1.7073719014554301</v>
      </c>
      <c r="AL271" s="43">
        <v>10</v>
      </c>
      <c r="AN271" s="46" t="s">
        <v>5240</v>
      </c>
      <c r="AO271" s="5" t="s">
        <v>89</v>
      </c>
      <c r="AP271" s="12" t="s">
        <v>259</v>
      </c>
      <c r="AR271" s="7" t="s">
        <v>90</v>
      </c>
      <c r="AT271" s="4" t="str">
        <f>CONCATENATE(AU271,", ",AV271,", ",AW271,", ",AX271,", ",AY271,", ",AZ271,", ",BA271)</f>
        <v>Europe, France, FR, Bretagne, Ille-et-Vilaine, Rennes, Campus Institut Agro Rennes</v>
      </c>
      <c r="AU271" s="1" t="s">
        <v>91</v>
      </c>
      <c r="AV271" s="1" t="s">
        <v>92</v>
      </c>
      <c r="AW271" s="1" t="s">
        <v>93</v>
      </c>
      <c r="AX271" s="1" t="s">
        <v>94</v>
      </c>
      <c r="AY271" s="1" t="s">
        <v>95</v>
      </c>
      <c r="AZ271" s="1" t="s">
        <v>96</v>
      </c>
      <c r="BA271" s="1" t="s">
        <v>5242</v>
      </c>
      <c r="BC271" s="43"/>
      <c r="BF271" s="43" t="s">
        <v>4596</v>
      </c>
      <c r="BG271" s="43" t="s">
        <v>93</v>
      </c>
      <c r="BH271" s="7" t="s">
        <v>97</v>
      </c>
      <c r="BJ271" s="7" t="s">
        <v>98</v>
      </c>
      <c r="BK271" s="7" t="s">
        <v>99</v>
      </c>
      <c r="BL271" s="7" t="s">
        <v>4597</v>
      </c>
      <c r="BM271" s="7" t="s">
        <v>4598</v>
      </c>
      <c r="BS271" s="12" t="s">
        <v>259</v>
      </c>
      <c r="BU271" s="43">
        <v>1</v>
      </c>
      <c r="BW271" s="43" t="s">
        <v>103</v>
      </c>
    </row>
    <row r="272" spans="3:75" x14ac:dyDescent="0.35">
      <c r="C272" s="43" t="str">
        <f t="shared" si="4"/>
        <v>IARA:BDT-04:2022: 271</v>
      </c>
      <c r="D272" s="43">
        <v>271</v>
      </c>
      <c r="E272" s="43" t="s">
        <v>5230</v>
      </c>
      <c r="F272" s="1" t="s">
        <v>73</v>
      </c>
      <c r="G272" s="43" t="s">
        <v>5243</v>
      </c>
      <c r="H272" s="2">
        <v>44681</v>
      </c>
      <c r="J272" s="12">
        <f>YEAR(H272)</f>
        <v>2022</v>
      </c>
      <c r="K272" s="12">
        <f>MONTH(H272)</f>
        <v>4</v>
      </c>
      <c r="L272" s="12">
        <f>DAY(H272)</f>
        <v>30</v>
      </c>
      <c r="M272" s="13"/>
      <c r="P272" s="12" t="s">
        <v>75</v>
      </c>
      <c r="Q272" s="12" t="str">
        <f>CONCATENATE(X272," ",Y272)</f>
        <v>Regulus ignicapilla</v>
      </c>
      <c r="R272" s="14" t="str">
        <f>CONCATENATE(S272,", ",T272,", ",U272,", ",V272,", ",W272,", ",X272,", ",Y272)</f>
        <v>Animalia, Chordata, Aves, Passeriformes, Regulidae, Regulus, ignicapilla</v>
      </c>
      <c r="S272" s="6" t="s">
        <v>76</v>
      </c>
      <c r="T272" s="6" t="s">
        <v>77</v>
      </c>
      <c r="U272" s="6" t="s">
        <v>78</v>
      </c>
      <c r="V272" s="12" t="s">
        <v>79</v>
      </c>
      <c r="W272" s="12" t="s">
        <v>176</v>
      </c>
      <c r="X272" s="12" t="s">
        <v>177</v>
      </c>
      <c r="Y272" s="12" t="s">
        <v>178</v>
      </c>
      <c r="AA272" s="12" t="s">
        <v>83</v>
      </c>
      <c r="AB272" s="6" t="s">
        <v>179</v>
      </c>
      <c r="AC272" s="12" t="s">
        <v>180</v>
      </c>
      <c r="AD272" s="12" t="s">
        <v>259</v>
      </c>
      <c r="AE272" s="2">
        <v>44681</v>
      </c>
      <c r="AF272" s="43" t="s">
        <v>87</v>
      </c>
      <c r="AG272" s="7" t="s">
        <v>181</v>
      </c>
      <c r="AH272" s="43">
        <v>48.112170625079699</v>
      </c>
      <c r="AI272" s="43">
        <v>-1.70773782103011</v>
      </c>
      <c r="AL272" s="43">
        <v>10</v>
      </c>
      <c r="AN272" s="46" t="s">
        <v>5240</v>
      </c>
      <c r="AO272" s="5" t="s">
        <v>89</v>
      </c>
      <c r="AP272" s="12" t="s">
        <v>259</v>
      </c>
      <c r="AR272" s="7" t="s">
        <v>90</v>
      </c>
      <c r="AT272" s="4" t="str">
        <f>CONCATENATE(AU272,", ",AV272,", ",AW272,", ",AX272,", ",AY272,", ",AZ272,", ",BA272)</f>
        <v>Europe, France, FR, Bretagne, Ille-et-Vilaine, Rennes, Campus Institut Agro Rennes</v>
      </c>
      <c r="AU272" s="1" t="s">
        <v>91</v>
      </c>
      <c r="AV272" s="1" t="s">
        <v>92</v>
      </c>
      <c r="AW272" s="1" t="s">
        <v>93</v>
      </c>
      <c r="AX272" s="1" t="s">
        <v>94</v>
      </c>
      <c r="AY272" s="1" t="s">
        <v>95</v>
      </c>
      <c r="AZ272" s="1" t="s">
        <v>96</v>
      </c>
      <c r="BA272" s="1" t="s">
        <v>5242</v>
      </c>
      <c r="BC272" s="43"/>
      <c r="BF272" s="43" t="s">
        <v>4596</v>
      </c>
      <c r="BG272" s="43" t="s">
        <v>93</v>
      </c>
      <c r="BH272" s="7" t="s">
        <v>97</v>
      </c>
      <c r="BJ272" s="7" t="s">
        <v>98</v>
      </c>
      <c r="BK272" s="7" t="s">
        <v>99</v>
      </c>
      <c r="BL272" s="7" t="s">
        <v>4597</v>
      </c>
      <c r="BM272" s="7" t="s">
        <v>4598</v>
      </c>
      <c r="BS272" s="12" t="s">
        <v>259</v>
      </c>
      <c r="BU272" s="43">
        <v>1</v>
      </c>
      <c r="BW272" s="43" t="s">
        <v>103</v>
      </c>
    </row>
    <row r="273" spans="3:75" x14ac:dyDescent="0.35">
      <c r="C273" s="43" t="str">
        <f t="shared" si="4"/>
        <v>IARA:BDT-04:2022: 272</v>
      </c>
      <c r="D273" s="43">
        <v>272</v>
      </c>
      <c r="E273" s="43" t="s">
        <v>5230</v>
      </c>
      <c r="F273" s="1" t="s">
        <v>73</v>
      </c>
      <c r="G273" s="43" t="s">
        <v>5243</v>
      </c>
      <c r="H273" s="2">
        <v>44681</v>
      </c>
      <c r="J273" s="12">
        <f>YEAR(H273)</f>
        <v>2022</v>
      </c>
      <c r="K273" s="12">
        <f>MONTH(H273)</f>
        <v>4</v>
      </c>
      <c r="L273" s="12">
        <f>DAY(H273)</f>
        <v>30</v>
      </c>
      <c r="M273" s="13"/>
      <c r="P273" s="12" t="s">
        <v>75</v>
      </c>
      <c r="Q273" s="12" t="str">
        <f>CONCATENATE(X273," ",Y273)</f>
        <v>Troglodytes troglodytes</v>
      </c>
      <c r="R273" s="14" t="str">
        <f>CONCATENATE(S273,", ",T273,", ",U273,", ",V273,", ",W273,", ",X273,", ",Y273)</f>
        <v>Animalia, Chordata, Aves, Passeriformes, Troglodytidae, Troglodytes, troglodytes</v>
      </c>
      <c r="S273" s="6" t="s">
        <v>76</v>
      </c>
      <c r="T273" s="6" t="s">
        <v>77</v>
      </c>
      <c r="U273" s="6" t="s">
        <v>78</v>
      </c>
      <c r="V273" s="12" t="s">
        <v>79</v>
      </c>
      <c r="W273" s="12" t="s">
        <v>197</v>
      </c>
      <c r="X273" s="12" t="s">
        <v>198</v>
      </c>
      <c r="Y273" s="12" t="s">
        <v>199</v>
      </c>
      <c r="AA273" s="12" t="s">
        <v>83</v>
      </c>
      <c r="AB273" s="6" t="s">
        <v>84</v>
      </c>
      <c r="AC273" s="12" t="s">
        <v>200</v>
      </c>
      <c r="AD273" s="12" t="s">
        <v>259</v>
      </c>
      <c r="AE273" s="2">
        <v>44681</v>
      </c>
      <c r="AF273" s="43" t="s">
        <v>87</v>
      </c>
      <c r="AG273" s="7" t="s">
        <v>201</v>
      </c>
      <c r="AH273" s="43">
        <v>48.1121764679826</v>
      </c>
      <c r="AI273" s="43">
        <v>-1.7078621132654199</v>
      </c>
      <c r="AL273" s="43">
        <v>10</v>
      </c>
      <c r="AN273" s="46" t="s">
        <v>5240</v>
      </c>
      <c r="AO273" s="5" t="s">
        <v>89</v>
      </c>
      <c r="AP273" s="12" t="s">
        <v>259</v>
      </c>
      <c r="AR273" s="7" t="s">
        <v>90</v>
      </c>
      <c r="AT273" s="4" t="str">
        <f>CONCATENATE(AU273,", ",AV273,", ",AW273,", ",AX273,", ",AY273,", ",AZ273,", ",BA273)</f>
        <v>Europe, France, FR, Bretagne, Ille-et-Vilaine, Rennes, Campus Institut Agro Rennes</v>
      </c>
      <c r="AU273" s="1" t="s">
        <v>91</v>
      </c>
      <c r="AV273" s="1" t="s">
        <v>92</v>
      </c>
      <c r="AW273" s="1" t="s">
        <v>93</v>
      </c>
      <c r="AX273" s="1" t="s">
        <v>94</v>
      </c>
      <c r="AY273" s="1" t="s">
        <v>95</v>
      </c>
      <c r="AZ273" s="1" t="s">
        <v>96</v>
      </c>
      <c r="BA273" s="1" t="s">
        <v>5242</v>
      </c>
      <c r="BC273" s="43"/>
      <c r="BF273" s="43" t="s">
        <v>4596</v>
      </c>
      <c r="BG273" s="43" t="s">
        <v>93</v>
      </c>
      <c r="BH273" s="7" t="s">
        <v>97</v>
      </c>
      <c r="BJ273" s="7" t="s">
        <v>98</v>
      </c>
      <c r="BK273" s="7" t="s">
        <v>99</v>
      </c>
      <c r="BL273" s="7" t="s">
        <v>4597</v>
      </c>
      <c r="BM273" s="7" t="s">
        <v>4598</v>
      </c>
      <c r="BS273" s="12" t="s">
        <v>259</v>
      </c>
      <c r="BU273" s="43">
        <v>1</v>
      </c>
      <c r="BW273" s="43" t="s">
        <v>103</v>
      </c>
    </row>
    <row r="274" spans="3:75" x14ac:dyDescent="0.35">
      <c r="C274" s="43" t="str">
        <f t="shared" si="4"/>
        <v>IARA:BDT-04:2022: 273</v>
      </c>
      <c r="D274" s="43">
        <v>273</v>
      </c>
      <c r="E274" s="43" t="s">
        <v>5230</v>
      </c>
      <c r="F274" s="1" t="s">
        <v>73</v>
      </c>
      <c r="G274" s="43" t="s">
        <v>5243</v>
      </c>
      <c r="H274" s="2">
        <v>44681</v>
      </c>
      <c r="J274" s="12">
        <f>YEAR(H274)</f>
        <v>2022</v>
      </c>
      <c r="K274" s="12">
        <f>MONTH(H274)</f>
        <v>4</v>
      </c>
      <c r="L274" s="12">
        <f>DAY(H274)</f>
        <v>30</v>
      </c>
      <c r="M274" s="13"/>
      <c r="P274" s="12" t="s">
        <v>75</v>
      </c>
      <c r="Q274" s="12" t="str">
        <f>CONCATENATE(X274," ",Y274)</f>
        <v>Phylloscopus collybita</v>
      </c>
      <c r="R274" s="14" t="str">
        <f>CONCATENATE(S274,", ",T274,", ",U274,", ",V274,", ",W274,", ",X274,", ",Y274)</f>
        <v>Animalia, Chordata, Aves, Passeriformes, Phylloscopidae, Phylloscopus, collybita</v>
      </c>
      <c r="S274" s="6" t="s">
        <v>76</v>
      </c>
      <c r="T274" s="6" t="s">
        <v>77</v>
      </c>
      <c r="U274" s="6" t="s">
        <v>78</v>
      </c>
      <c r="V274" s="12" t="s">
        <v>79</v>
      </c>
      <c r="W274" s="12" t="s">
        <v>170</v>
      </c>
      <c r="X274" s="12" t="s">
        <v>171</v>
      </c>
      <c r="Y274" s="12" t="s">
        <v>172</v>
      </c>
      <c r="AA274" s="12" t="s">
        <v>83</v>
      </c>
      <c r="AB274" s="6" t="s">
        <v>173</v>
      </c>
      <c r="AC274" s="12" t="s">
        <v>174</v>
      </c>
      <c r="AD274" s="12" t="s">
        <v>259</v>
      </c>
      <c r="AE274" s="2">
        <v>44681</v>
      </c>
      <c r="AF274" s="43" t="s">
        <v>87</v>
      </c>
      <c r="AG274" s="7" t="s">
        <v>175</v>
      </c>
      <c r="AH274" s="43">
        <v>48.1122063759477</v>
      </c>
      <c r="AI274" s="43">
        <v>-1.7080154575022299</v>
      </c>
      <c r="AL274" s="43">
        <v>10</v>
      </c>
      <c r="AN274" s="46" t="s">
        <v>5240</v>
      </c>
      <c r="AO274" s="5" t="s">
        <v>89</v>
      </c>
      <c r="AP274" s="12" t="s">
        <v>259</v>
      </c>
      <c r="AR274" s="7" t="s">
        <v>90</v>
      </c>
      <c r="AT274" s="4" t="str">
        <f>CONCATENATE(AU274,", ",AV274,", ",AW274,", ",AX274,", ",AY274,", ",AZ274,", ",BA274)</f>
        <v>Europe, France, FR, Bretagne, Ille-et-Vilaine, Rennes, Campus Institut Agro Rennes</v>
      </c>
      <c r="AU274" s="1" t="s">
        <v>91</v>
      </c>
      <c r="AV274" s="1" t="s">
        <v>92</v>
      </c>
      <c r="AW274" s="1" t="s">
        <v>93</v>
      </c>
      <c r="AX274" s="1" t="s">
        <v>94</v>
      </c>
      <c r="AY274" s="1" t="s">
        <v>95</v>
      </c>
      <c r="AZ274" s="1" t="s">
        <v>96</v>
      </c>
      <c r="BA274" s="1" t="s">
        <v>5242</v>
      </c>
      <c r="BC274" s="43"/>
      <c r="BF274" s="43" t="s">
        <v>4596</v>
      </c>
      <c r="BG274" s="43" t="s">
        <v>93</v>
      </c>
      <c r="BH274" s="7" t="s">
        <v>97</v>
      </c>
      <c r="BJ274" s="7" t="s">
        <v>98</v>
      </c>
      <c r="BK274" s="7" t="s">
        <v>99</v>
      </c>
      <c r="BL274" s="7" t="s">
        <v>4597</v>
      </c>
      <c r="BM274" s="7" t="s">
        <v>4598</v>
      </c>
      <c r="BS274" s="12" t="s">
        <v>259</v>
      </c>
      <c r="BU274" s="43">
        <v>1</v>
      </c>
      <c r="BW274" s="43" t="s">
        <v>103</v>
      </c>
    </row>
    <row r="275" spans="3:75" x14ac:dyDescent="0.35">
      <c r="C275" s="43" t="str">
        <f t="shared" si="4"/>
        <v>IARA:BDT-04:2022: 274</v>
      </c>
      <c r="D275" s="43">
        <v>274</v>
      </c>
      <c r="E275" s="43" t="s">
        <v>5230</v>
      </c>
      <c r="F275" s="1" t="s">
        <v>73</v>
      </c>
      <c r="G275" s="43" t="s">
        <v>5243</v>
      </c>
      <c r="H275" s="2">
        <v>44681</v>
      </c>
      <c r="J275" s="12">
        <f>YEAR(H275)</f>
        <v>2022</v>
      </c>
      <c r="K275" s="12">
        <f>MONTH(H275)</f>
        <v>4</v>
      </c>
      <c r="L275" s="12">
        <f>DAY(H275)</f>
        <v>30</v>
      </c>
      <c r="M275" s="13"/>
      <c r="P275" s="12" t="s">
        <v>75</v>
      </c>
      <c r="Q275" s="12" t="str">
        <f>CONCATENATE(X275," ",Y275)</f>
        <v>Sylvia atricapilla</v>
      </c>
      <c r="R275" s="14" t="str">
        <f>CONCATENATE(S275,", ",T275,", ",U275,", ",V275,", ",W275,", ",X275,", ",Y275)</f>
        <v>Animalia, Chordata, Aves, Passeriformes, Sylviidae, Sylvia, atricapilla</v>
      </c>
      <c r="S275" s="6" t="s">
        <v>76</v>
      </c>
      <c r="T275" s="6" t="s">
        <v>77</v>
      </c>
      <c r="U275" s="6" t="s">
        <v>78</v>
      </c>
      <c r="V275" s="12" t="s">
        <v>79</v>
      </c>
      <c r="W275" s="12" t="s">
        <v>117</v>
      </c>
      <c r="X275" s="12" t="s">
        <v>118</v>
      </c>
      <c r="Y275" s="12" t="s">
        <v>119</v>
      </c>
      <c r="AA275" s="12" t="s">
        <v>83</v>
      </c>
      <c r="AB275" s="6" t="s">
        <v>84</v>
      </c>
      <c r="AC275" s="12" t="s">
        <v>120</v>
      </c>
      <c r="AD275" s="12" t="s">
        <v>259</v>
      </c>
      <c r="AE275" s="2">
        <v>44681</v>
      </c>
      <c r="AF275" s="43" t="s">
        <v>87</v>
      </c>
      <c r="AG275" s="7" t="s">
        <v>121</v>
      </c>
      <c r="AH275" s="43">
        <v>48.112236069343801</v>
      </c>
      <c r="AI275" s="43">
        <v>-1.7081741641778401</v>
      </c>
      <c r="AL275" s="43">
        <v>10</v>
      </c>
      <c r="AN275" s="46" t="s">
        <v>5240</v>
      </c>
      <c r="AO275" s="5" t="s">
        <v>89</v>
      </c>
      <c r="AP275" s="12" t="s">
        <v>259</v>
      </c>
      <c r="AR275" s="7" t="s">
        <v>90</v>
      </c>
      <c r="AT275" s="4" t="str">
        <f>CONCATENATE(AU275,", ",AV275,", ",AW275,", ",AX275,", ",AY275,", ",AZ275,", ",BA275)</f>
        <v>Europe, France, FR, Bretagne, Ille-et-Vilaine, Rennes, Campus Institut Agro Rennes</v>
      </c>
      <c r="AU275" s="1" t="s">
        <v>91</v>
      </c>
      <c r="AV275" s="1" t="s">
        <v>92</v>
      </c>
      <c r="AW275" s="1" t="s">
        <v>93</v>
      </c>
      <c r="AX275" s="1" t="s">
        <v>94</v>
      </c>
      <c r="AY275" s="1" t="s">
        <v>95</v>
      </c>
      <c r="AZ275" s="1" t="s">
        <v>96</v>
      </c>
      <c r="BA275" s="1" t="s">
        <v>5242</v>
      </c>
      <c r="BC275" s="43"/>
      <c r="BF275" s="43" t="s">
        <v>4596</v>
      </c>
      <c r="BG275" s="43" t="s">
        <v>93</v>
      </c>
      <c r="BH275" s="7" t="s">
        <v>97</v>
      </c>
      <c r="BJ275" s="7" t="s">
        <v>98</v>
      </c>
      <c r="BK275" s="7" t="s">
        <v>99</v>
      </c>
      <c r="BL275" s="7" t="s">
        <v>4597</v>
      </c>
      <c r="BM275" s="7" t="s">
        <v>4598</v>
      </c>
      <c r="BS275" s="12" t="s">
        <v>259</v>
      </c>
      <c r="BU275" s="43">
        <v>1</v>
      </c>
      <c r="BW275" s="43" t="s">
        <v>103</v>
      </c>
    </row>
    <row r="276" spans="3:75" x14ac:dyDescent="0.35">
      <c r="C276" s="43" t="str">
        <f t="shared" si="4"/>
        <v>IARA:BDT-04:2022: 275</v>
      </c>
      <c r="D276" s="43">
        <v>275</v>
      </c>
      <c r="E276" s="43" t="s">
        <v>5230</v>
      </c>
      <c r="F276" s="1" t="s">
        <v>73</v>
      </c>
      <c r="G276" s="43" t="s">
        <v>5243</v>
      </c>
      <c r="H276" s="2">
        <v>44681</v>
      </c>
      <c r="J276" s="12">
        <f>YEAR(H276)</f>
        <v>2022</v>
      </c>
      <c r="K276" s="12">
        <f>MONTH(H276)</f>
        <v>4</v>
      </c>
      <c r="L276" s="12">
        <f>DAY(H276)</f>
        <v>30</v>
      </c>
      <c r="M276" s="13"/>
      <c r="P276" s="12" t="s">
        <v>75</v>
      </c>
      <c r="Q276" s="12" t="str">
        <f>CONCATENATE(X276," ",Y276)</f>
        <v>Turdus merula</v>
      </c>
      <c r="R276" s="14" t="str">
        <f>CONCATENATE(S276,", ",T276,", ",U276,", ",V276,", ",W276,", ",X276,", ",Y276)</f>
        <v>Animalia, Chordata, Aves, Passeriformes, Turdidae, Turdus, merula</v>
      </c>
      <c r="S276" s="6" t="s">
        <v>76</v>
      </c>
      <c r="T276" s="6" t="s">
        <v>77</v>
      </c>
      <c r="U276" s="6" t="s">
        <v>78</v>
      </c>
      <c r="V276" s="17" t="s">
        <v>79</v>
      </c>
      <c r="W276" s="17" t="s">
        <v>126</v>
      </c>
      <c r="X276" s="17" t="s">
        <v>127</v>
      </c>
      <c r="Y276" s="17" t="s">
        <v>132</v>
      </c>
      <c r="AA276" s="12" t="s">
        <v>83</v>
      </c>
      <c r="AB276" s="6" t="s">
        <v>84</v>
      </c>
      <c r="AC276" s="12" t="s">
        <v>133</v>
      </c>
      <c r="AD276" s="12" t="s">
        <v>259</v>
      </c>
      <c r="AE276" s="2">
        <v>44681</v>
      </c>
      <c r="AF276" s="43" t="s">
        <v>87</v>
      </c>
      <c r="AG276" s="7" t="s">
        <v>134</v>
      </c>
      <c r="AH276" s="43">
        <v>48.112404578605897</v>
      </c>
      <c r="AI276" s="43">
        <v>-1.70828605044741</v>
      </c>
      <c r="AL276" s="43">
        <v>10</v>
      </c>
      <c r="AN276" s="46" t="s">
        <v>5240</v>
      </c>
      <c r="AO276" s="5" t="s">
        <v>89</v>
      </c>
      <c r="AP276" s="12" t="s">
        <v>259</v>
      </c>
      <c r="AR276" s="7" t="s">
        <v>90</v>
      </c>
      <c r="AT276" s="4" t="str">
        <f>CONCATENATE(AU276,", ",AV276,", ",AW276,", ",AX276,", ",AY276,", ",AZ276,", ",BA276)</f>
        <v>Europe, France, FR, Bretagne, Ille-et-Vilaine, Rennes, Campus Institut Agro Rennes</v>
      </c>
      <c r="AU276" s="1" t="s">
        <v>91</v>
      </c>
      <c r="AV276" s="1" t="s">
        <v>92</v>
      </c>
      <c r="AW276" s="1" t="s">
        <v>93</v>
      </c>
      <c r="AX276" s="1" t="s">
        <v>94</v>
      </c>
      <c r="AY276" s="1" t="s">
        <v>95</v>
      </c>
      <c r="AZ276" s="1" t="s">
        <v>96</v>
      </c>
      <c r="BA276" s="1" t="s">
        <v>5242</v>
      </c>
      <c r="BC276" s="43"/>
      <c r="BF276" s="43" t="s">
        <v>4596</v>
      </c>
      <c r="BG276" s="43" t="s">
        <v>93</v>
      </c>
      <c r="BH276" s="7" t="s">
        <v>97</v>
      </c>
      <c r="BJ276" s="7" t="s">
        <v>98</v>
      </c>
      <c r="BK276" s="7" t="s">
        <v>99</v>
      </c>
      <c r="BL276" s="7" t="s">
        <v>4597</v>
      </c>
      <c r="BM276" s="7" t="s">
        <v>4598</v>
      </c>
      <c r="BS276" s="12" t="s">
        <v>259</v>
      </c>
      <c r="BU276" s="43">
        <v>1</v>
      </c>
      <c r="BW276" s="43" t="s">
        <v>103</v>
      </c>
    </row>
    <row r="277" spans="3:75" x14ac:dyDescent="0.35">
      <c r="C277" s="43" t="str">
        <f t="shared" si="4"/>
        <v>IARA:BDT-04:2022: 276</v>
      </c>
      <c r="D277" s="43">
        <v>276</v>
      </c>
      <c r="E277" s="43" t="s">
        <v>5230</v>
      </c>
      <c r="F277" s="1" t="s">
        <v>73</v>
      </c>
      <c r="G277" s="43" t="s">
        <v>5243</v>
      </c>
      <c r="H277" s="2">
        <v>44681</v>
      </c>
      <c r="J277" s="12">
        <f>YEAR(H277)</f>
        <v>2022</v>
      </c>
      <c r="K277" s="12">
        <f>MONTH(H277)</f>
        <v>4</v>
      </c>
      <c r="L277" s="12">
        <f>DAY(H277)</f>
        <v>30</v>
      </c>
      <c r="M277" s="13"/>
      <c r="P277" s="12" t="s">
        <v>75</v>
      </c>
      <c r="Q277" s="12" t="str">
        <f>CONCATENATE(X277," ",Y277)</f>
        <v>Turdus merula</v>
      </c>
      <c r="R277" s="14" t="str">
        <f>CONCATENATE(S277,", ",T277,", ",U277,", ",V277,", ",W277,", ",X277,", ",Y277)</f>
        <v>Animalia, Chordata, Aves, Passeriformes, Turdidae, Turdus, merula</v>
      </c>
      <c r="S277" s="6" t="s">
        <v>76</v>
      </c>
      <c r="T277" s="6" t="s">
        <v>77</v>
      </c>
      <c r="U277" s="6" t="s">
        <v>78</v>
      </c>
      <c r="V277" s="17" t="s">
        <v>79</v>
      </c>
      <c r="W277" s="17" t="s">
        <v>126</v>
      </c>
      <c r="X277" s="17" t="s">
        <v>127</v>
      </c>
      <c r="Y277" s="17" t="s">
        <v>132</v>
      </c>
      <c r="AA277" s="12" t="s">
        <v>83</v>
      </c>
      <c r="AB277" s="6" t="s">
        <v>84</v>
      </c>
      <c r="AC277" s="12" t="s">
        <v>133</v>
      </c>
      <c r="AD277" s="12" t="s">
        <v>259</v>
      </c>
      <c r="AE277" s="2">
        <v>44681</v>
      </c>
      <c r="AF277" s="43" t="s">
        <v>87</v>
      </c>
      <c r="AG277" s="7" t="s">
        <v>134</v>
      </c>
      <c r="AH277" s="43">
        <v>48.112398682849197</v>
      </c>
      <c r="AI277" s="43">
        <v>-1.7082532365280201</v>
      </c>
      <c r="AL277" s="43">
        <v>10</v>
      </c>
      <c r="AN277" s="46" t="s">
        <v>5240</v>
      </c>
      <c r="AO277" s="5" t="s">
        <v>89</v>
      </c>
      <c r="AP277" s="12" t="s">
        <v>259</v>
      </c>
      <c r="AR277" s="7" t="s">
        <v>90</v>
      </c>
      <c r="AT277" s="4" t="str">
        <f>CONCATENATE(AU277,", ",AV277,", ",AW277,", ",AX277,", ",AY277,", ",AZ277,", ",BA277)</f>
        <v>Europe, France, FR, Bretagne, Ille-et-Vilaine, Rennes, Campus Institut Agro Rennes</v>
      </c>
      <c r="AU277" s="1" t="s">
        <v>91</v>
      </c>
      <c r="AV277" s="1" t="s">
        <v>92</v>
      </c>
      <c r="AW277" s="1" t="s">
        <v>93</v>
      </c>
      <c r="AX277" s="1" t="s">
        <v>94</v>
      </c>
      <c r="AY277" s="1" t="s">
        <v>95</v>
      </c>
      <c r="AZ277" s="1" t="s">
        <v>96</v>
      </c>
      <c r="BA277" s="1" t="s">
        <v>5242</v>
      </c>
      <c r="BC277" s="43"/>
      <c r="BF277" s="43" t="s">
        <v>4596</v>
      </c>
      <c r="BG277" s="43" t="s">
        <v>93</v>
      </c>
      <c r="BH277" s="7" t="s">
        <v>97</v>
      </c>
      <c r="BJ277" s="7" t="s">
        <v>98</v>
      </c>
      <c r="BK277" s="7" t="s">
        <v>99</v>
      </c>
      <c r="BL277" s="7" t="s">
        <v>4597</v>
      </c>
      <c r="BM277" s="7" t="s">
        <v>4598</v>
      </c>
      <c r="BS277" s="12" t="s">
        <v>259</v>
      </c>
      <c r="BU277" s="43">
        <v>1</v>
      </c>
      <c r="BW277" s="43" t="s">
        <v>103</v>
      </c>
    </row>
    <row r="278" spans="3:75" x14ac:dyDescent="0.35">
      <c r="C278" s="43" t="str">
        <f t="shared" si="4"/>
        <v>IARA:BDT-04:2022: 277</v>
      </c>
      <c r="D278" s="43">
        <v>277</v>
      </c>
      <c r="E278" s="43" t="s">
        <v>5230</v>
      </c>
      <c r="F278" s="1" t="s">
        <v>73</v>
      </c>
      <c r="G278" s="43" t="s">
        <v>5243</v>
      </c>
      <c r="H278" s="2">
        <v>44681</v>
      </c>
      <c r="J278" s="12">
        <f>YEAR(H278)</f>
        <v>2022</v>
      </c>
      <c r="K278" s="12">
        <f>MONTH(H278)</f>
        <v>4</v>
      </c>
      <c r="L278" s="12">
        <f>DAY(H278)</f>
        <v>30</v>
      </c>
      <c r="M278" s="13"/>
      <c r="P278" s="12" t="s">
        <v>75</v>
      </c>
      <c r="Q278" s="12" t="str">
        <f>CONCATENATE(X278," ",Y278)</f>
        <v>Pica pica</v>
      </c>
      <c r="R278" s="14" t="str">
        <f>CONCATENATE(S278,", ",T278,", ",U278,", ",V278,", ",W278,", ",X278,", ",Y278)</f>
        <v>Animalia, Chordata, Aves, Passeriformes, Corvidae, Pica, pica</v>
      </c>
      <c r="S278" s="6" t="s">
        <v>76</v>
      </c>
      <c r="T278" s="6" t="s">
        <v>77</v>
      </c>
      <c r="U278" s="6" t="s">
        <v>78</v>
      </c>
      <c r="V278" s="12" t="s">
        <v>79</v>
      </c>
      <c r="W278" s="12" t="s">
        <v>104</v>
      </c>
      <c r="X278" s="12" t="s">
        <v>155</v>
      </c>
      <c r="Y278" s="12" t="s">
        <v>156</v>
      </c>
      <c r="AA278" s="12" t="s">
        <v>83</v>
      </c>
      <c r="AB278" s="6" t="s">
        <v>84</v>
      </c>
      <c r="AC278" s="12" t="s">
        <v>157</v>
      </c>
      <c r="AD278" s="12" t="s">
        <v>259</v>
      </c>
      <c r="AE278" s="2">
        <v>44681</v>
      </c>
      <c r="AF278" s="43" t="s">
        <v>87</v>
      </c>
      <c r="AG278" s="7" t="s">
        <v>158</v>
      </c>
      <c r="AH278" s="43">
        <v>48.112465196832197</v>
      </c>
      <c r="AI278" s="43">
        <v>-1.70830221699578</v>
      </c>
      <c r="AL278" s="43">
        <v>10</v>
      </c>
      <c r="AN278" s="46" t="s">
        <v>5240</v>
      </c>
      <c r="AO278" s="5" t="s">
        <v>89</v>
      </c>
      <c r="AP278" s="12" t="s">
        <v>259</v>
      </c>
      <c r="AR278" s="7" t="s">
        <v>90</v>
      </c>
      <c r="AT278" s="4" t="str">
        <f>CONCATENATE(AU278,", ",AV278,", ",AW278,", ",AX278,", ",AY278,", ",AZ278,", ",BA278)</f>
        <v>Europe, France, FR, Bretagne, Ille-et-Vilaine, Rennes, Campus Institut Agro Rennes</v>
      </c>
      <c r="AU278" s="1" t="s">
        <v>91</v>
      </c>
      <c r="AV278" s="1" t="s">
        <v>92</v>
      </c>
      <c r="AW278" s="1" t="s">
        <v>93</v>
      </c>
      <c r="AX278" s="1" t="s">
        <v>94</v>
      </c>
      <c r="AY278" s="1" t="s">
        <v>95</v>
      </c>
      <c r="AZ278" s="1" t="s">
        <v>96</v>
      </c>
      <c r="BA278" s="1" t="s">
        <v>5242</v>
      </c>
      <c r="BC278" s="43"/>
      <c r="BF278" s="43" t="s">
        <v>4596</v>
      </c>
      <c r="BG278" s="43" t="s">
        <v>93</v>
      </c>
      <c r="BH278" s="7" t="s">
        <v>97</v>
      </c>
      <c r="BJ278" s="7" t="s">
        <v>98</v>
      </c>
      <c r="BK278" s="7" t="s">
        <v>99</v>
      </c>
      <c r="BL278" s="7" t="s">
        <v>4597</v>
      </c>
      <c r="BM278" s="7" t="s">
        <v>4598</v>
      </c>
      <c r="BS278" s="12" t="s">
        <v>259</v>
      </c>
      <c r="BU278" s="43">
        <v>1</v>
      </c>
      <c r="BW278" s="43" t="s">
        <v>103</v>
      </c>
    </row>
    <row r="279" spans="3:75" x14ac:dyDescent="0.35">
      <c r="C279" s="43" t="str">
        <f t="shared" si="4"/>
        <v>IARA:BDT-04:2022: 278</v>
      </c>
      <c r="D279" s="43">
        <v>278</v>
      </c>
      <c r="E279" s="43" t="s">
        <v>5230</v>
      </c>
      <c r="F279" s="1" t="s">
        <v>73</v>
      </c>
      <c r="G279" s="43" t="s">
        <v>5243</v>
      </c>
      <c r="H279" s="2">
        <v>44681</v>
      </c>
      <c r="J279" s="12">
        <f>YEAR(H279)</f>
        <v>2022</v>
      </c>
      <c r="K279" s="12">
        <f>MONTH(H279)</f>
        <v>4</v>
      </c>
      <c r="L279" s="12">
        <f>DAY(H279)</f>
        <v>30</v>
      </c>
      <c r="M279" s="13"/>
      <c r="P279" s="12" t="s">
        <v>75</v>
      </c>
      <c r="Q279" s="12" t="str">
        <f>CONCATENATE(X279," ",Y279)</f>
        <v>Pica pica</v>
      </c>
      <c r="R279" s="14" t="str">
        <f>CONCATENATE(S279,", ",T279,", ",U279,", ",V279,", ",W279,", ",X279,", ",Y279)</f>
        <v>Animalia, Chordata, Aves, Passeriformes, Corvidae, Pica, pica</v>
      </c>
      <c r="S279" s="6" t="s">
        <v>76</v>
      </c>
      <c r="T279" s="6" t="s">
        <v>77</v>
      </c>
      <c r="U279" s="6" t="s">
        <v>78</v>
      </c>
      <c r="V279" s="12" t="s">
        <v>79</v>
      </c>
      <c r="W279" s="12" t="s">
        <v>104</v>
      </c>
      <c r="X279" s="12" t="s">
        <v>155</v>
      </c>
      <c r="Y279" s="12" t="s">
        <v>156</v>
      </c>
      <c r="AA279" s="12" t="s">
        <v>83</v>
      </c>
      <c r="AB279" s="6" t="s">
        <v>84</v>
      </c>
      <c r="AC279" s="12" t="s">
        <v>157</v>
      </c>
      <c r="AD279" s="12" t="s">
        <v>259</v>
      </c>
      <c r="AE279" s="2">
        <v>44681</v>
      </c>
      <c r="AF279" s="43" t="s">
        <v>87</v>
      </c>
      <c r="AG279" s="7" t="s">
        <v>158</v>
      </c>
      <c r="AH279" s="43">
        <v>48.112431859326797</v>
      </c>
      <c r="AI279" s="43">
        <v>-1.7082346684107801</v>
      </c>
      <c r="AL279" s="43">
        <v>10</v>
      </c>
      <c r="AN279" s="46" t="s">
        <v>5240</v>
      </c>
      <c r="AO279" s="5" t="s">
        <v>89</v>
      </c>
      <c r="AP279" s="12" t="s">
        <v>259</v>
      </c>
      <c r="AR279" s="7" t="s">
        <v>90</v>
      </c>
      <c r="AT279" s="4" t="str">
        <f>CONCATENATE(AU279,", ",AV279,", ",AW279,", ",AX279,", ",AY279,", ",AZ279,", ",BA279)</f>
        <v>Europe, France, FR, Bretagne, Ille-et-Vilaine, Rennes, Campus Institut Agro Rennes</v>
      </c>
      <c r="AU279" s="1" t="s">
        <v>91</v>
      </c>
      <c r="AV279" s="1" t="s">
        <v>92</v>
      </c>
      <c r="AW279" s="1" t="s">
        <v>93</v>
      </c>
      <c r="AX279" s="1" t="s">
        <v>94</v>
      </c>
      <c r="AY279" s="1" t="s">
        <v>95</v>
      </c>
      <c r="AZ279" s="1" t="s">
        <v>96</v>
      </c>
      <c r="BA279" s="1" t="s">
        <v>5242</v>
      </c>
      <c r="BC279" s="43"/>
      <c r="BF279" s="43" t="s">
        <v>4596</v>
      </c>
      <c r="BG279" s="43" t="s">
        <v>93</v>
      </c>
      <c r="BH279" s="7" t="s">
        <v>97</v>
      </c>
      <c r="BJ279" s="7" t="s">
        <v>98</v>
      </c>
      <c r="BK279" s="7" t="s">
        <v>99</v>
      </c>
      <c r="BL279" s="7" t="s">
        <v>4597</v>
      </c>
      <c r="BM279" s="7" t="s">
        <v>4598</v>
      </c>
      <c r="BS279" s="12" t="s">
        <v>259</v>
      </c>
      <c r="BU279" s="43">
        <v>1</v>
      </c>
      <c r="BW279" s="43" t="s">
        <v>103</v>
      </c>
    </row>
    <row r="280" spans="3:75" x14ac:dyDescent="0.35">
      <c r="C280" s="43" t="str">
        <f t="shared" si="4"/>
        <v>IARA:BDT-04:2022: 279</v>
      </c>
      <c r="D280" s="43">
        <v>279</v>
      </c>
      <c r="E280" s="43" t="s">
        <v>5230</v>
      </c>
      <c r="F280" s="1" t="s">
        <v>73</v>
      </c>
      <c r="G280" s="43" t="s">
        <v>5243</v>
      </c>
      <c r="H280" s="2">
        <v>44681</v>
      </c>
      <c r="J280" s="12">
        <f>YEAR(H280)</f>
        <v>2022</v>
      </c>
      <c r="K280" s="12">
        <f>MONTH(H280)</f>
        <v>4</v>
      </c>
      <c r="L280" s="12">
        <f>DAY(H280)</f>
        <v>30</v>
      </c>
      <c r="M280" s="13"/>
      <c r="P280" s="12" t="s">
        <v>75</v>
      </c>
      <c r="Q280" s="12" t="str">
        <f>CONCATENATE(X280," ",Y280)</f>
        <v>Erithacus rubecula</v>
      </c>
      <c r="R280" s="14" t="str">
        <f>CONCATENATE(S280,", ",T280,", ",U280,", ",V280,", ",W280,", ",X280,", ",Y280)</f>
        <v>Animalia, Chordata, Aves, Passeriformes, Muscicapidae, Erithacus, rubecula</v>
      </c>
      <c r="S280" s="6" t="s">
        <v>76</v>
      </c>
      <c r="T280" s="6" t="s">
        <v>77</v>
      </c>
      <c r="U280" s="6" t="s">
        <v>78</v>
      </c>
      <c r="V280" s="12" t="s">
        <v>79</v>
      </c>
      <c r="W280" s="12" t="s">
        <v>182</v>
      </c>
      <c r="X280" s="12" t="s">
        <v>183</v>
      </c>
      <c r="Y280" s="12" t="s">
        <v>184</v>
      </c>
      <c r="AA280" s="12" t="s">
        <v>83</v>
      </c>
      <c r="AB280" s="6" t="s">
        <v>84</v>
      </c>
      <c r="AC280" s="12" t="s">
        <v>185</v>
      </c>
      <c r="AD280" s="12" t="s">
        <v>259</v>
      </c>
      <c r="AE280" s="2">
        <v>44681</v>
      </c>
      <c r="AF280" s="43" t="s">
        <v>87</v>
      </c>
      <c r="AG280" s="7" t="s">
        <v>186</v>
      </c>
      <c r="AH280" s="43">
        <v>48.112342352854597</v>
      </c>
      <c r="AI280" s="43">
        <v>-1.70849037746886</v>
      </c>
      <c r="AL280" s="43">
        <v>10</v>
      </c>
      <c r="AN280" s="46" t="s">
        <v>5240</v>
      </c>
      <c r="AO280" s="5" t="s">
        <v>89</v>
      </c>
      <c r="AP280" s="12" t="s">
        <v>259</v>
      </c>
      <c r="AR280" s="7" t="s">
        <v>90</v>
      </c>
      <c r="AT280" s="4" t="str">
        <f>CONCATENATE(AU280,", ",AV280,", ",AW280,", ",AX280,", ",AY280,", ",AZ280,", ",BA280)</f>
        <v>Europe, France, FR, Bretagne, Ille-et-Vilaine, Rennes, Campus Institut Agro Rennes</v>
      </c>
      <c r="AU280" s="1" t="s">
        <v>91</v>
      </c>
      <c r="AV280" s="1" t="s">
        <v>92</v>
      </c>
      <c r="AW280" s="1" t="s">
        <v>93</v>
      </c>
      <c r="AX280" s="1" t="s">
        <v>94</v>
      </c>
      <c r="AY280" s="1" t="s">
        <v>95</v>
      </c>
      <c r="AZ280" s="1" t="s">
        <v>96</v>
      </c>
      <c r="BA280" s="1" t="s">
        <v>5242</v>
      </c>
      <c r="BC280" s="43"/>
      <c r="BF280" s="43" t="s">
        <v>4596</v>
      </c>
      <c r="BG280" s="43" t="s">
        <v>93</v>
      </c>
      <c r="BH280" s="7" t="s">
        <v>97</v>
      </c>
      <c r="BJ280" s="7" t="s">
        <v>98</v>
      </c>
      <c r="BK280" s="7" t="s">
        <v>99</v>
      </c>
      <c r="BL280" s="7" t="s">
        <v>4597</v>
      </c>
      <c r="BM280" s="7" t="s">
        <v>4598</v>
      </c>
      <c r="BS280" s="12" t="s">
        <v>259</v>
      </c>
      <c r="BU280" s="43">
        <v>1</v>
      </c>
      <c r="BW280" s="43" t="s">
        <v>103</v>
      </c>
    </row>
    <row r="281" spans="3:75" x14ac:dyDescent="0.35">
      <c r="C281" s="43" t="str">
        <f t="shared" si="4"/>
        <v>IARA:BDT-04:2022: 280</v>
      </c>
      <c r="D281" s="43">
        <v>280</v>
      </c>
      <c r="E281" s="43" t="s">
        <v>5230</v>
      </c>
      <c r="F281" s="1" t="s">
        <v>73</v>
      </c>
      <c r="G281" s="43" t="s">
        <v>5243</v>
      </c>
      <c r="H281" s="2">
        <v>44681</v>
      </c>
      <c r="J281" s="12">
        <f>YEAR(H281)</f>
        <v>2022</v>
      </c>
      <c r="K281" s="12">
        <f>MONTH(H281)</f>
        <v>4</v>
      </c>
      <c r="L281" s="12">
        <f>DAY(H281)</f>
        <v>30</v>
      </c>
      <c r="M281" s="13"/>
      <c r="P281" s="12" t="s">
        <v>75</v>
      </c>
      <c r="Q281" s="12" t="str">
        <f>CONCATENATE(X281," ",Y281)</f>
        <v>Cyanistes caeruleus</v>
      </c>
      <c r="R281" s="14" t="str">
        <f>CONCATENATE(S281,", ",T281,", ",U281,", ",V281,", ",W281,", ",X281,", ",Y281)</f>
        <v>Animalia, Chordata, Aves, Passeriformes, Paridae, Cyanistes, caeruleus</v>
      </c>
      <c r="S281" s="6" t="s">
        <v>76</v>
      </c>
      <c r="T281" s="6" t="s">
        <v>77</v>
      </c>
      <c r="U281" s="6" t="s">
        <v>78</v>
      </c>
      <c r="V281" s="12" t="s">
        <v>79</v>
      </c>
      <c r="W281" s="12" t="s">
        <v>135</v>
      </c>
      <c r="X281" s="12" t="s">
        <v>136</v>
      </c>
      <c r="Y281" s="12" t="s">
        <v>137</v>
      </c>
      <c r="AA281" s="12" t="s">
        <v>83</v>
      </c>
      <c r="AB281" s="6" t="s">
        <v>84</v>
      </c>
      <c r="AC281" s="12" t="s">
        <v>138</v>
      </c>
      <c r="AD281" s="12" t="s">
        <v>259</v>
      </c>
      <c r="AE281" s="2">
        <v>44681</v>
      </c>
      <c r="AF281" s="43" t="s">
        <v>87</v>
      </c>
      <c r="AG281" s="7" t="s">
        <v>139</v>
      </c>
      <c r="AH281" s="43">
        <v>48.112485349623398</v>
      </c>
      <c r="AI281" s="43">
        <v>-1.7085192695370801</v>
      </c>
      <c r="AL281" s="43">
        <v>10</v>
      </c>
      <c r="AN281" s="46" t="s">
        <v>5240</v>
      </c>
      <c r="AO281" s="5" t="s">
        <v>89</v>
      </c>
      <c r="AP281" s="12" t="s">
        <v>259</v>
      </c>
      <c r="AR281" s="7" t="s">
        <v>90</v>
      </c>
      <c r="AT281" s="4" t="str">
        <f>CONCATENATE(AU281,", ",AV281,", ",AW281,", ",AX281,", ",AY281,", ",AZ281,", ",BA281)</f>
        <v>Europe, France, FR, Bretagne, Ille-et-Vilaine, Rennes, Campus Institut Agro Rennes</v>
      </c>
      <c r="AU281" s="1" t="s">
        <v>91</v>
      </c>
      <c r="AV281" s="1" t="s">
        <v>92</v>
      </c>
      <c r="AW281" s="1" t="s">
        <v>93</v>
      </c>
      <c r="AX281" s="1" t="s">
        <v>94</v>
      </c>
      <c r="AY281" s="1" t="s">
        <v>95</v>
      </c>
      <c r="AZ281" s="1" t="s">
        <v>96</v>
      </c>
      <c r="BA281" s="1" t="s">
        <v>5242</v>
      </c>
      <c r="BC281" s="43"/>
      <c r="BF281" s="43" t="s">
        <v>4596</v>
      </c>
      <c r="BG281" s="43" t="s">
        <v>93</v>
      </c>
      <c r="BH281" s="7" t="s">
        <v>97</v>
      </c>
      <c r="BJ281" s="7" t="s">
        <v>98</v>
      </c>
      <c r="BK281" s="7" t="s">
        <v>99</v>
      </c>
      <c r="BL281" s="7" t="s">
        <v>4597</v>
      </c>
      <c r="BM281" s="7" t="s">
        <v>4598</v>
      </c>
      <c r="BS281" s="12" t="s">
        <v>259</v>
      </c>
      <c r="BU281" s="43">
        <v>1</v>
      </c>
      <c r="BW281" s="43" t="s">
        <v>103</v>
      </c>
    </row>
    <row r="282" spans="3:75" x14ac:dyDescent="0.35">
      <c r="C282" s="43" t="str">
        <f t="shared" si="4"/>
        <v>IARA:BDT-04:2022: 281</v>
      </c>
      <c r="D282" s="43">
        <v>281</v>
      </c>
      <c r="E282" s="43" t="s">
        <v>5230</v>
      </c>
      <c r="F282" s="1" t="s">
        <v>73</v>
      </c>
      <c r="G282" s="43" t="s">
        <v>5243</v>
      </c>
      <c r="H282" s="2">
        <v>44681</v>
      </c>
      <c r="J282" s="12">
        <f>YEAR(H282)</f>
        <v>2022</v>
      </c>
      <c r="K282" s="12">
        <f>MONTH(H282)</f>
        <v>4</v>
      </c>
      <c r="L282" s="12">
        <f>DAY(H282)</f>
        <v>30</v>
      </c>
      <c r="M282" s="13"/>
      <c r="P282" s="12" t="s">
        <v>75</v>
      </c>
      <c r="Q282" s="12" t="str">
        <f>CONCATENATE(X282," ",Y282)</f>
        <v>Columba palumbus</v>
      </c>
      <c r="R282" s="14" t="str">
        <f>CONCATENATE(S282,", ",T282,", ",U282,", ",V282,", ",W282,", ",X282,", ",Y282)</f>
        <v>Animalia, Chordata, Aves, Columbiformes, Columbidae, Columba, palumbus</v>
      </c>
      <c r="S282" s="6" t="s">
        <v>76</v>
      </c>
      <c r="T282" s="6" t="s">
        <v>77</v>
      </c>
      <c r="U282" s="6" t="s">
        <v>78</v>
      </c>
      <c r="V282" s="12" t="s">
        <v>159</v>
      </c>
      <c r="W282" s="12" t="s">
        <v>160</v>
      </c>
      <c r="X282" s="12" t="s">
        <v>161</v>
      </c>
      <c r="Y282" s="12" t="s">
        <v>162</v>
      </c>
      <c r="AA282" s="12" t="s">
        <v>83</v>
      </c>
      <c r="AB282" s="6" t="s">
        <v>84</v>
      </c>
      <c r="AC282" s="12" t="s">
        <v>163</v>
      </c>
      <c r="AD282" s="12" t="s">
        <v>259</v>
      </c>
      <c r="AE282" s="2">
        <v>44681</v>
      </c>
      <c r="AF282" s="43" t="s">
        <v>87</v>
      </c>
      <c r="AG282" s="7" t="s">
        <v>164</v>
      </c>
      <c r="AH282" s="43">
        <v>48.112570086409498</v>
      </c>
      <c r="AI282" s="43">
        <v>-1.70847300960616</v>
      </c>
      <c r="AL282" s="43">
        <v>10</v>
      </c>
      <c r="AN282" s="46" t="s">
        <v>5240</v>
      </c>
      <c r="AO282" s="5" t="s">
        <v>89</v>
      </c>
      <c r="AP282" s="12" t="s">
        <v>259</v>
      </c>
      <c r="AR282" s="7" t="s">
        <v>90</v>
      </c>
      <c r="AT282" s="4" t="str">
        <f>CONCATENATE(AU282,", ",AV282,", ",AW282,", ",AX282,", ",AY282,", ",AZ282,", ",BA282)</f>
        <v>Europe, France, FR, Bretagne, Ille-et-Vilaine, Rennes, Campus Institut Agro Rennes</v>
      </c>
      <c r="AU282" s="1" t="s">
        <v>91</v>
      </c>
      <c r="AV282" s="1" t="s">
        <v>92</v>
      </c>
      <c r="AW282" s="1" t="s">
        <v>93</v>
      </c>
      <c r="AX282" s="1" t="s">
        <v>94</v>
      </c>
      <c r="AY282" s="1" t="s">
        <v>95</v>
      </c>
      <c r="AZ282" s="1" t="s">
        <v>96</v>
      </c>
      <c r="BA282" s="1" t="s">
        <v>5242</v>
      </c>
      <c r="BC282" s="43"/>
      <c r="BF282" s="43" t="s">
        <v>4596</v>
      </c>
      <c r="BG282" s="43" t="s">
        <v>93</v>
      </c>
      <c r="BH282" s="7" t="s">
        <v>97</v>
      </c>
      <c r="BJ282" s="7" t="s">
        <v>98</v>
      </c>
      <c r="BK282" s="7" t="s">
        <v>99</v>
      </c>
      <c r="BL282" s="7" t="s">
        <v>4597</v>
      </c>
      <c r="BM282" s="7" t="s">
        <v>4598</v>
      </c>
      <c r="BS282" s="12" t="s">
        <v>259</v>
      </c>
      <c r="BU282" s="43">
        <v>1</v>
      </c>
      <c r="BW282" s="43" t="s">
        <v>103</v>
      </c>
    </row>
    <row r="283" spans="3:75" x14ac:dyDescent="0.35">
      <c r="C283" s="43" t="str">
        <f t="shared" si="4"/>
        <v>IARA:BDT-04:2022: 282</v>
      </c>
      <c r="D283" s="43">
        <v>282</v>
      </c>
      <c r="E283" s="43" t="s">
        <v>5230</v>
      </c>
      <c r="F283" s="1" t="s">
        <v>73</v>
      </c>
      <c r="G283" s="43" t="s">
        <v>5243</v>
      </c>
      <c r="H283" s="2">
        <v>44681</v>
      </c>
      <c r="J283" s="12">
        <f>YEAR(H283)</f>
        <v>2022</v>
      </c>
      <c r="K283" s="12">
        <f>MONTH(H283)</f>
        <v>4</v>
      </c>
      <c r="L283" s="12">
        <f>DAY(H283)</f>
        <v>30</v>
      </c>
      <c r="M283" s="13"/>
      <c r="P283" s="12" t="s">
        <v>75</v>
      </c>
      <c r="Q283" s="12" t="str">
        <f>CONCATENATE(X283," ",Y283)</f>
        <v>Columba palumbus</v>
      </c>
      <c r="R283" s="14" t="str">
        <f>CONCATENATE(S283,", ",T283,", ",U283,", ",V283,", ",W283,", ",X283,", ",Y283)</f>
        <v>Animalia, Chordata, Aves, Columbiformes, Columbidae, Columba, palumbus</v>
      </c>
      <c r="S283" s="6" t="s">
        <v>76</v>
      </c>
      <c r="T283" s="6" t="s">
        <v>77</v>
      </c>
      <c r="U283" s="6" t="s">
        <v>78</v>
      </c>
      <c r="V283" s="12" t="s">
        <v>159</v>
      </c>
      <c r="W283" s="12" t="s">
        <v>160</v>
      </c>
      <c r="X283" s="12" t="s">
        <v>161</v>
      </c>
      <c r="Y283" s="12" t="s">
        <v>162</v>
      </c>
      <c r="AA283" s="12" t="s">
        <v>83</v>
      </c>
      <c r="AB283" s="6" t="s">
        <v>84</v>
      </c>
      <c r="AC283" s="12" t="s">
        <v>163</v>
      </c>
      <c r="AD283" s="12" t="s">
        <v>259</v>
      </c>
      <c r="AE283" s="2">
        <v>44681</v>
      </c>
      <c r="AF283" s="43" t="s">
        <v>87</v>
      </c>
      <c r="AG283" s="7" t="s">
        <v>164</v>
      </c>
      <c r="AH283" s="43">
        <v>48.112627113605903</v>
      </c>
      <c r="AI283" s="43">
        <v>-1.70848885628866</v>
      </c>
      <c r="AL283" s="43">
        <v>10</v>
      </c>
      <c r="AN283" s="46" t="s">
        <v>5240</v>
      </c>
      <c r="AO283" s="5" t="s">
        <v>89</v>
      </c>
      <c r="AP283" s="12" t="s">
        <v>259</v>
      </c>
      <c r="AR283" s="7" t="s">
        <v>90</v>
      </c>
      <c r="AT283" s="4" t="str">
        <f>CONCATENATE(AU283,", ",AV283,", ",AW283,", ",AX283,", ",AY283,", ",AZ283,", ",BA283)</f>
        <v>Europe, France, FR, Bretagne, Ille-et-Vilaine, Rennes, Campus Institut Agro Rennes</v>
      </c>
      <c r="AU283" s="1" t="s">
        <v>91</v>
      </c>
      <c r="AV283" s="1" t="s">
        <v>92</v>
      </c>
      <c r="AW283" s="1" t="s">
        <v>93</v>
      </c>
      <c r="AX283" s="1" t="s">
        <v>94</v>
      </c>
      <c r="AY283" s="1" t="s">
        <v>95</v>
      </c>
      <c r="AZ283" s="1" t="s">
        <v>96</v>
      </c>
      <c r="BA283" s="1" t="s">
        <v>5242</v>
      </c>
      <c r="BC283" s="43"/>
      <c r="BF283" s="43" t="s">
        <v>4596</v>
      </c>
      <c r="BG283" s="43" t="s">
        <v>93</v>
      </c>
      <c r="BH283" s="7" t="s">
        <v>97</v>
      </c>
      <c r="BJ283" s="7" t="s">
        <v>98</v>
      </c>
      <c r="BK283" s="7" t="s">
        <v>99</v>
      </c>
      <c r="BL283" s="7" t="s">
        <v>4597</v>
      </c>
      <c r="BM283" s="7" t="s">
        <v>4598</v>
      </c>
      <c r="BS283" s="12" t="s">
        <v>259</v>
      </c>
      <c r="BU283" s="43">
        <v>1</v>
      </c>
      <c r="BW283" s="43" t="s">
        <v>103</v>
      </c>
    </row>
    <row r="284" spans="3:75" x14ac:dyDescent="0.35">
      <c r="C284" s="43" t="str">
        <f t="shared" si="4"/>
        <v>IARA:BDT-04:2022: 283</v>
      </c>
      <c r="D284" s="43">
        <v>283</v>
      </c>
      <c r="E284" s="43" t="s">
        <v>5230</v>
      </c>
      <c r="F284" s="1" t="s">
        <v>73</v>
      </c>
      <c r="G284" s="43" t="s">
        <v>5243</v>
      </c>
      <c r="H284" s="2">
        <v>44681</v>
      </c>
      <c r="J284" s="12">
        <f>YEAR(H284)</f>
        <v>2022</v>
      </c>
      <c r="K284" s="12">
        <f>MONTH(H284)</f>
        <v>4</v>
      </c>
      <c r="L284" s="12">
        <f>DAY(H284)</f>
        <v>30</v>
      </c>
      <c r="M284" s="13"/>
      <c r="P284" s="12" t="s">
        <v>75</v>
      </c>
      <c r="Q284" s="12" t="str">
        <f>CONCATENATE(X284," ",Y284)</f>
        <v>Prunella modularis</v>
      </c>
      <c r="R284" s="14" t="str">
        <f>CONCATENATE(S284,", ",T284,", ",U284,", ",V284,", ",W284,", ",X284,", ",Y284)</f>
        <v>Animalia, Chordata, Aves, Passeriformes, Prunellidae, Prunella, modularis</v>
      </c>
      <c r="S284" s="6" t="s">
        <v>76</v>
      </c>
      <c r="T284" s="6" t="s">
        <v>77</v>
      </c>
      <c r="U284" s="6" t="s">
        <v>78</v>
      </c>
      <c r="V284" s="12" t="s">
        <v>79</v>
      </c>
      <c r="W284" s="12" t="s">
        <v>80</v>
      </c>
      <c r="X284" s="12" t="s">
        <v>81</v>
      </c>
      <c r="Y284" s="12" t="s">
        <v>82</v>
      </c>
      <c r="AA284" s="12" t="s">
        <v>83</v>
      </c>
      <c r="AB284" s="6" t="s">
        <v>84</v>
      </c>
      <c r="AC284" s="12" t="s">
        <v>85</v>
      </c>
      <c r="AD284" s="12" t="s">
        <v>259</v>
      </c>
      <c r="AE284" s="2">
        <v>44681</v>
      </c>
      <c r="AF284" s="43" t="s">
        <v>87</v>
      </c>
      <c r="AG284" s="7" t="s">
        <v>88</v>
      </c>
      <c r="AH284" s="43">
        <v>48.112522116320797</v>
      </c>
      <c r="AI284" s="43">
        <v>-1.7081404675318199</v>
      </c>
      <c r="AL284" s="43">
        <v>10</v>
      </c>
      <c r="AN284" s="46" t="s">
        <v>5240</v>
      </c>
      <c r="AO284" s="5" t="s">
        <v>89</v>
      </c>
      <c r="AP284" s="12" t="s">
        <v>259</v>
      </c>
      <c r="AR284" s="7" t="s">
        <v>90</v>
      </c>
      <c r="AT284" s="4" t="str">
        <f>CONCATENATE(AU284,", ",AV284,", ",AW284,", ",AX284,", ",AY284,", ",AZ284,", ",BA284)</f>
        <v>Europe, France, FR, Bretagne, Ille-et-Vilaine, Rennes, Campus Institut Agro Rennes</v>
      </c>
      <c r="AU284" s="1" t="s">
        <v>91</v>
      </c>
      <c r="AV284" s="1" t="s">
        <v>92</v>
      </c>
      <c r="AW284" s="1" t="s">
        <v>93</v>
      </c>
      <c r="AX284" s="1" t="s">
        <v>94</v>
      </c>
      <c r="AY284" s="1" t="s">
        <v>95</v>
      </c>
      <c r="AZ284" s="1" t="s">
        <v>96</v>
      </c>
      <c r="BA284" s="1" t="s">
        <v>5242</v>
      </c>
      <c r="BC284" s="43"/>
      <c r="BF284" s="43" t="s">
        <v>4596</v>
      </c>
      <c r="BG284" s="43" t="s">
        <v>93</v>
      </c>
      <c r="BH284" s="7" t="s">
        <v>97</v>
      </c>
      <c r="BJ284" s="7" t="s">
        <v>98</v>
      </c>
      <c r="BK284" s="7" t="s">
        <v>99</v>
      </c>
      <c r="BL284" s="7" t="s">
        <v>4597</v>
      </c>
      <c r="BM284" s="7" t="s">
        <v>4598</v>
      </c>
      <c r="BS284" s="12" t="s">
        <v>259</v>
      </c>
      <c r="BU284" s="43">
        <v>1</v>
      </c>
      <c r="BW284" s="43" t="s">
        <v>103</v>
      </c>
    </row>
    <row r="285" spans="3:75" x14ac:dyDescent="0.35">
      <c r="C285" s="43" t="str">
        <f t="shared" si="4"/>
        <v>IARA:BDT-04:2022: 284</v>
      </c>
      <c r="D285" s="43">
        <v>284</v>
      </c>
      <c r="E285" s="43" t="s">
        <v>5230</v>
      </c>
      <c r="F285" s="1" t="s">
        <v>73</v>
      </c>
      <c r="G285" s="43" t="s">
        <v>5243</v>
      </c>
      <c r="H285" s="2">
        <v>44681</v>
      </c>
      <c r="J285" s="12">
        <f>YEAR(H285)</f>
        <v>2022</v>
      </c>
      <c r="K285" s="12">
        <f>MONTH(H285)</f>
        <v>4</v>
      </c>
      <c r="L285" s="12">
        <f>DAY(H285)</f>
        <v>30</v>
      </c>
      <c r="M285" s="13"/>
      <c r="P285" s="12" t="s">
        <v>75</v>
      </c>
      <c r="Q285" s="12" t="str">
        <f>CONCATENATE(X285," ",Y285)</f>
        <v>Prunella modularis</v>
      </c>
      <c r="R285" s="14" t="str">
        <f>CONCATENATE(S285,", ",T285,", ",U285,", ",V285,", ",W285,", ",X285,", ",Y285)</f>
        <v>Animalia, Chordata, Aves, Passeriformes, Prunellidae, Prunella, modularis</v>
      </c>
      <c r="S285" s="6" t="s">
        <v>76</v>
      </c>
      <c r="T285" s="6" t="s">
        <v>77</v>
      </c>
      <c r="U285" s="6" t="s">
        <v>78</v>
      </c>
      <c r="V285" s="12" t="s">
        <v>79</v>
      </c>
      <c r="W285" s="12" t="s">
        <v>80</v>
      </c>
      <c r="X285" s="12" t="s">
        <v>81</v>
      </c>
      <c r="Y285" s="12" t="s">
        <v>82</v>
      </c>
      <c r="AA285" s="12" t="s">
        <v>83</v>
      </c>
      <c r="AB285" s="6" t="s">
        <v>84</v>
      </c>
      <c r="AC285" s="12" t="s">
        <v>85</v>
      </c>
      <c r="AD285" s="12" t="s">
        <v>259</v>
      </c>
      <c r="AE285" s="2">
        <v>44681</v>
      </c>
      <c r="AF285" s="43" t="s">
        <v>87</v>
      </c>
      <c r="AG285" s="7" t="s">
        <v>88</v>
      </c>
      <c r="AH285" s="43">
        <v>48.112426070008397</v>
      </c>
      <c r="AI285" s="43">
        <v>-1.7080188965876699</v>
      </c>
      <c r="AL285" s="43">
        <v>10</v>
      </c>
      <c r="AN285" s="46" t="s">
        <v>5240</v>
      </c>
      <c r="AO285" s="5" t="s">
        <v>89</v>
      </c>
      <c r="AP285" s="12" t="s">
        <v>259</v>
      </c>
      <c r="AR285" s="7" t="s">
        <v>90</v>
      </c>
      <c r="AT285" s="4" t="str">
        <f>CONCATENATE(AU285,", ",AV285,", ",AW285,", ",AX285,", ",AY285,", ",AZ285,", ",BA285)</f>
        <v>Europe, France, FR, Bretagne, Ille-et-Vilaine, Rennes, Campus Institut Agro Rennes</v>
      </c>
      <c r="AU285" s="1" t="s">
        <v>91</v>
      </c>
      <c r="AV285" s="1" t="s">
        <v>92</v>
      </c>
      <c r="AW285" s="1" t="s">
        <v>93</v>
      </c>
      <c r="AX285" s="1" t="s">
        <v>94</v>
      </c>
      <c r="AY285" s="1" t="s">
        <v>95</v>
      </c>
      <c r="AZ285" s="1" t="s">
        <v>96</v>
      </c>
      <c r="BA285" s="1" t="s">
        <v>5242</v>
      </c>
      <c r="BC285" s="43"/>
      <c r="BF285" s="43" t="s">
        <v>4596</v>
      </c>
      <c r="BG285" s="43" t="s">
        <v>93</v>
      </c>
      <c r="BH285" s="7" t="s">
        <v>97</v>
      </c>
      <c r="BJ285" s="7" t="s">
        <v>98</v>
      </c>
      <c r="BK285" s="7" t="s">
        <v>99</v>
      </c>
      <c r="BL285" s="7" t="s">
        <v>4597</v>
      </c>
      <c r="BM285" s="7" t="s">
        <v>4598</v>
      </c>
      <c r="BS285" s="12" t="s">
        <v>259</v>
      </c>
      <c r="BU285" s="43">
        <v>1</v>
      </c>
      <c r="BW285" s="43" t="s">
        <v>103</v>
      </c>
    </row>
    <row r="286" spans="3:75" x14ac:dyDescent="0.35">
      <c r="C286" s="43" t="str">
        <f t="shared" si="4"/>
        <v>IARA:BDT-04:2022: 285</v>
      </c>
      <c r="D286" s="43">
        <v>285</v>
      </c>
      <c r="E286" s="43" t="s">
        <v>5230</v>
      </c>
      <c r="F286" s="1" t="s">
        <v>73</v>
      </c>
      <c r="G286" s="43" t="s">
        <v>5243</v>
      </c>
      <c r="H286" s="2">
        <v>44681</v>
      </c>
      <c r="J286" s="12">
        <f>YEAR(H286)</f>
        <v>2022</v>
      </c>
      <c r="K286" s="12">
        <f>MONTH(H286)</f>
        <v>4</v>
      </c>
      <c r="L286" s="12">
        <f>DAY(H286)</f>
        <v>30</v>
      </c>
      <c r="M286" s="13"/>
      <c r="P286" s="12" t="s">
        <v>75</v>
      </c>
      <c r="Q286" s="12" t="str">
        <f>CONCATENATE(X286," ",Y286)</f>
        <v>Turdus merula</v>
      </c>
      <c r="R286" s="14" t="str">
        <f>CONCATENATE(S286,", ",T286,", ",U286,", ",V286,", ",W286,", ",X286,", ",Y286)</f>
        <v>Animalia, Chordata, Aves, Passeriformes, Turdidae, Turdus, merula</v>
      </c>
      <c r="S286" s="6" t="s">
        <v>76</v>
      </c>
      <c r="T286" s="6" t="s">
        <v>77</v>
      </c>
      <c r="U286" s="6" t="s">
        <v>78</v>
      </c>
      <c r="V286" s="17" t="s">
        <v>79</v>
      </c>
      <c r="W286" s="17" t="s">
        <v>126</v>
      </c>
      <c r="X286" s="17" t="s">
        <v>127</v>
      </c>
      <c r="Y286" s="17" t="s">
        <v>132</v>
      </c>
      <c r="AA286" s="12" t="s">
        <v>83</v>
      </c>
      <c r="AB286" s="6" t="s">
        <v>84</v>
      </c>
      <c r="AC286" s="12" t="s">
        <v>133</v>
      </c>
      <c r="AD286" s="12" t="s">
        <v>259</v>
      </c>
      <c r="AE286" s="2">
        <v>44681</v>
      </c>
      <c r="AF286" s="43" t="s">
        <v>87</v>
      </c>
      <c r="AG286" s="7" t="s">
        <v>134</v>
      </c>
      <c r="AH286" s="43">
        <v>48.112507911752097</v>
      </c>
      <c r="AI286" s="43">
        <v>-1.7078647498425901</v>
      </c>
      <c r="AL286" s="43">
        <v>10</v>
      </c>
      <c r="AN286" s="46" t="s">
        <v>5240</v>
      </c>
      <c r="AO286" s="5" t="s">
        <v>89</v>
      </c>
      <c r="AP286" s="12" t="s">
        <v>259</v>
      </c>
      <c r="AR286" s="7" t="s">
        <v>90</v>
      </c>
      <c r="AT286" s="4" t="str">
        <f>CONCATENATE(AU286,", ",AV286,", ",AW286,", ",AX286,", ",AY286,", ",AZ286,", ",BA286)</f>
        <v>Europe, France, FR, Bretagne, Ille-et-Vilaine, Rennes, Campus Institut Agro Rennes</v>
      </c>
      <c r="AU286" s="1" t="s">
        <v>91</v>
      </c>
      <c r="AV286" s="1" t="s">
        <v>92</v>
      </c>
      <c r="AW286" s="1" t="s">
        <v>93</v>
      </c>
      <c r="AX286" s="1" t="s">
        <v>94</v>
      </c>
      <c r="AY286" s="1" t="s">
        <v>95</v>
      </c>
      <c r="AZ286" s="1" t="s">
        <v>96</v>
      </c>
      <c r="BA286" s="1" t="s">
        <v>5242</v>
      </c>
      <c r="BC286" s="43"/>
      <c r="BF286" s="43" t="s">
        <v>4596</v>
      </c>
      <c r="BG286" s="43" t="s">
        <v>93</v>
      </c>
      <c r="BH286" s="7" t="s">
        <v>97</v>
      </c>
      <c r="BJ286" s="7" t="s">
        <v>98</v>
      </c>
      <c r="BK286" s="7" t="s">
        <v>99</v>
      </c>
      <c r="BL286" s="7" t="s">
        <v>4597</v>
      </c>
      <c r="BM286" s="7" t="s">
        <v>4598</v>
      </c>
      <c r="BS286" s="12" t="s">
        <v>259</v>
      </c>
      <c r="BU286" s="43">
        <v>1</v>
      </c>
      <c r="BW286" s="43" t="s">
        <v>103</v>
      </c>
    </row>
    <row r="287" spans="3:75" x14ac:dyDescent="0.35">
      <c r="C287" s="43" t="str">
        <f t="shared" si="4"/>
        <v>IARA:BDT-04:2022: 286</v>
      </c>
      <c r="D287" s="43">
        <v>286</v>
      </c>
      <c r="E287" s="43" t="s">
        <v>5230</v>
      </c>
      <c r="F287" s="1" t="s">
        <v>73</v>
      </c>
      <c r="G287" s="43" t="s">
        <v>5243</v>
      </c>
      <c r="H287" s="2">
        <v>44681</v>
      </c>
      <c r="J287" s="12">
        <f>YEAR(H287)</f>
        <v>2022</v>
      </c>
      <c r="K287" s="12">
        <f>MONTH(H287)</f>
        <v>4</v>
      </c>
      <c r="L287" s="12">
        <f>DAY(H287)</f>
        <v>30</v>
      </c>
      <c r="M287" s="13"/>
      <c r="P287" s="12" t="s">
        <v>75</v>
      </c>
      <c r="Q287" s="12" t="str">
        <f>CONCATENATE(X287," ",Y287)</f>
        <v>Erithacus rubecula</v>
      </c>
      <c r="R287" s="14" t="str">
        <f>CONCATENATE(S287,", ",T287,", ",U287,", ",V287,", ",W287,", ",X287,", ",Y287)</f>
        <v>Animalia, Chordata, Aves, Passeriformes, Muscicapidae, Erithacus, rubecula</v>
      </c>
      <c r="S287" s="6" t="s">
        <v>76</v>
      </c>
      <c r="T287" s="6" t="s">
        <v>77</v>
      </c>
      <c r="U287" s="6" t="s">
        <v>78</v>
      </c>
      <c r="V287" s="12" t="s">
        <v>79</v>
      </c>
      <c r="W287" s="12" t="s">
        <v>182</v>
      </c>
      <c r="X287" s="12" t="s">
        <v>183</v>
      </c>
      <c r="Y287" s="12" t="s">
        <v>184</v>
      </c>
      <c r="AA287" s="12" t="s">
        <v>83</v>
      </c>
      <c r="AB287" s="6" t="s">
        <v>84</v>
      </c>
      <c r="AC287" s="12" t="s">
        <v>185</v>
      </c>
      <c r="AD287" s="12" t="s">
        <v>259</v>
      </c>
      <c r="AE287" s="2">
        <v>44681</v>
      </c>
      <c r="AF287" s="43" t="s">
        <v>87</v>
      </c>
      <c r="AG287" s="7" t="s">
        <v>186</v>
      </c>
      <c r="AH287" s="43">
        <v>48.112614784310402</v>
      </c>
      <c r="AI287" s="43">
        <v>-1.7078958017116499</v>
      </c>
      <c r="AL287" s="43">
        <v>10</v>
      </c>
      <c r="AN287" s="46" t="s">
        <v>5240</v>
      </c>
      <c r="AO287" s="5" t="s">
        <v>89</v>
      </c>
      <c r="AP287" s="12" t="s">
        <v>259</v>
      </c>
      <c r="AR287" s="7" t="s">
        <v>90</v>
      </c>
      <c r="AT287" s="4" t="str">
        <f>CONCATENATE(AU287,", ",AV287,", ",AW287,", ",AX287,", ",AY287,", ",AZ287,", ",BA287)</f>
        <v>Europe, France, FR, Bretagne, Ille-et-Vilaine, Rennes, Campus Institut Agro Rennes</v>
      </c>
      <c r="AU287" s="1" t="s">
        <v>91</v>
      </c>
      <c r="AV287" s="1" t="s">
        <v>92</v>
      </c>
      <c r="AW287" s="1" t="s">
        <v>93</v>
      </c>
      <c r="AX287" s="1" t="s">
        <v>94</v>
      </c>
      <c r="AY287" s="1" t="s">
        <v>95</v>
      </c>
      <c r="AZ287" s="1" t="s">
        <v>96</v>
      </c>
      <c r="BA287" s="1" t="s">
        <v>5242</v>
      </c>
      <c r="BC287" s="43"/>
      <c r="BF287" s="43" t="s">
        <v>4596</v>
      </c>
      <c r="BG287" s="43" t="s">
        <v>93</v>
      </c>
      <c r="BH287" s="7" t="s">
        <v>97</v>
      </c>
      <c r="BJ287" s="7" t="s">
        <v>98</v>
      </c>
      <c r="BK287" s="7" t="s">
        <v>99</v>
      </c>
      <c r="BL287" s="7" t="s">
        <v>4597</v>
      </c>
      <c r="BM287" s="7" t="s">
        <v>4598</v>
      </c>
      <c r="BS287" s="12" t="s">
        <v>259</v>
      </c>
      <c r="BU287" s="43">
        <v>1</v>
      </c>
      <c r="BW287" s="43" t="s">
        <v>103</v>
      </c>
    </row>
    <row r="288" spans="3:75" x14ac:dyDescent="0.35">
      <c r="C288" s="43" t="str">
        <f t="shared" si="4"/>
        <v>IARA:BDT-04:2022: 287</v>
      </c>
      <c r="D288" s="43">
        <v>287</v>
      </c>
      <c r="E288" s="43" t="s">
        <v>5230</v>
      </c>
      <c r="F288" s="1" t="s">
        <v>73</v>
      </c>
      <c r="G288" s="43" t="s">
        <v>5243</v>
      </c>
      <c r="H288" s="2">
        <v>44681</v>
      </c>
      <c r="J288" s="12">
        <f>YEAR(H288)</f>
        <v>2022</v>
      </c>
      <c r="K288" s="12">
        <f>MONTH(H288)</f>
        <v>4</v>
      </c>
      <c r="L288" s="12">
        <f>DAY(H288)</f>
        <v>30</v>
      </c>
      <c r="M288" s="13"/>
      <c r="P288" s="12" t="s">
        <v>75</v>
      </c>
      <c r="Q288" s="12" t="str">
        <f>CONCATENATE(X288," ",Y288)</f>
        <v>Pica pica</v>
      </c>
      <c r="R288" s="14" t="str">
        <f>CONCATENATE(S288,", ",T288,", ",U288,", ",V288,", ",W288,", ",X288,", ",Y288)</f>
        <v>Animalia, Chordata, Aves, Passeriformes, Corvidae, Pica, pica</v>
      </c>
      <c r="S288" s="6" t="s">
        <v>76</v>
      </c>
      <c r="T288" s="6" t="s">
        <v>77</v>
      </c>
      <c r="U288" s="6" t="s">
        <v>78</v>
      </c>
      <c r="V288" s="12" t="s">
        <v>79</v>
      </c>
      <c r="W288" s="12" t="s">
        <v>104</v>
      </c>
      <c r="X288" s="12" t="s">
        <v>155</v>
      </c>
      <c r="Y288" s="12" t="s">
        <v>156</v>
      </c>
      <c r="AA288" s="12" t="s">
        <v>83</v>
      </c>
      <c r="AB288" s="6" t="s">
        <v>84</v>
      </c>
      <c r="AC288" s="12" t="s">
        <v>157</v>
      </c>
      <c r="AD288" s="12" t="s">
        <v>259</v>
      </c>
      <c r="AE288" s="2">
        <v>44681</v>
      </c>
      <c r="AF288" s="43" t="s">
        <v>87</v>
      </c>
      <c r="AG288" s="7" t="s">
        <v>158</v>
      </c>
      <c r="AH288" s="43">
        <v>48.112670199738098</v>
      </c>
      <c r="AI288" s="43">
        <v>-1.7074110323654901</v>
      </c>
      <c r="AL288" s="43">
        <v>10</v>
      </c>
      <c r="AN288" s="46" t="s">
        <v>5240</v>
      </c>
      <c r="AO288" s="5" t="s">
        <v>89</v>
      </c>
      <c r="AP288" s="12" t="s">
        <v>259</v>
      </c>
      <c r="AR288" s="7" t="s">
        <v>90</v>
      </c>
      <c r="AT288" s="4" t="str">
        <f>CONCATENATE(AU288,", ",AV288,", ",AW288,", ",AX288,", ",AY288,", ",AZ288,", ",BA288)</f>
        <v>Europe, France, FR, Bretagne, Ille-et-Vilaine, Rennes, Campus Institut Agro Rennes</v>
      </c>
      <c r="AU288" s="1" t="s">
        <v>91</v>
      </c>
      <c r="AV288" s="1" t="s">
        <v>92</v>
      </c>
      <c r="AW288" s="1" t="s">
        <v>93</v>
      </c>
      <c r="AX288" s="1" t="s">
        <v>94</v>
      </c>
      <c r="AY288" s="1" t="s">
        <v>95</v>
      </c>
      <c r="AZ288" s="1" t="s">
        <v>96</v>
      </c>
      <c r="BA288" s="1" t="s">
        <v>5242</v>
      </c>
      <c r="BC288" s="43"/>
      <c r="BF288" s="43" t="s">
        <v>4596</v>
      </c>
      <c r="BG288" s="43" t="s">
        <v>93</v>
      </c>
      <c r="BH288" s="7" t="s">
        <v>97</v>
      </c>
      <c r="BJ288" s="7" t="s">
        <v>98</v>
      </c>
      <c r="BK288" s="7" t="s">
        <v>99</v>
      </c>
      <c r="BL288" s="7" t="s">
        <v>4597</v>
      </c>
      <c r="BM288" s="7" t="s">
        <v>4598</v>
      </c>
      <c r="BS288" s="12" t="s">
        <v>259</v>
      </c>
      <c r="BU288" s="43">
        <v>1</v>
      </c>
      <c r="BW288" s="43" t="s">
        <v>103</v>
      </c>
    </row>
    <row r="289" spans="3:75" x14ac:dyDescent="0.35">
      <c r="C289" s="43" t="str">
        <f t="shared" si="4"/>
        <v>IARA:BDT-04:2022: 288</v>
      </c>
      <c r="D289" s="43">
        <v>288</v>
      </c>
      <c r="E289" s="43" t="s">
        <v>5230</v>
      </c>
      <c r="F289" s="1" t="s">
        <v>73</v>
      </c>
      <c r="G289" s="43" t="s">
        <v>5243</v>
      </c>
      <c r="H289" s="2">
        <v>44681</v>
      </c>
      <c r="J289" s="12">
        <f>YEAR(H289)</f>
        <v>2022</v>
      </c>
      <c r="K289" s="12">
        <f>MONTH(H289)</f>
        <v>4</v>
      </c>
      <c r="L289" s="12">
        <f>DAY(H289)</f>
        <v>30</v>
      </c>
      <c r="M289" s="13"/>
      <c r="P289" s="12" t="s">
        <v>75</v>
      </c>
      <c r="Q289" s="12" t="str">
        <f>CONCATENATE(X289," ",Y289)</f>
        <v>Pica pica</v>
      </c>
      <c r="R289" s="14" t="str">
        <f>CONCATENATE(S289,", ",T289,", ",U289,", ",V289,", ",W289,", ",X289,", ",Y289)</f>
        <v>Animalia, Chordata, Aves, Passeriformes, Corvidae, Pica, pica</v>
      </c>
      <c r="S289" s="6" t="s">
        <v>76</v>
      </c>
      <c r="T289" s="6" t="s">
        <v>77</v>
      </c>
      <c r="U289" s="6" t="s">
        <v>78</v>
      </c>
      <c r="V289" s="12" t="s">
        <v>79</v>
      </c>
      <c r="W289" s="12" t="s">
        <v>104</v>
      </c>
      <c r="X289" s="12" t="s">
        <v>155</v>
      </c>
      <c r="Y289" s="12" t="s">
        <v>156</v>
      </c>
      <c r="AA289" s="12" t="s">
        <v>83</v>
      </c>
      <c r="AB289" s="6" t="s">
        <v>84</v>
      </c>
      <c r="AC289" s="12" t="s">
        <v>157</v>
      </c>
      <c r="AD289" s="12" t="s">
        <v>259</v>
      </c>
      <c r="AE289" s="2">
        <v>44681</v>
      </c>
      <c r="AF289" s="43" t="s">
        <v>87</v>
      </c>
      <c r="AG289" s="7" t="s">
        <v>158</v>
      </c>
      <c r="AH289" s="43">
        <v>48.112704233409303</v>
      </c>
      <c r="AI289" s="43">
        <v>-1.70737101436063</v>
      </c>
      <c r="AL289" s="43">
        <v>10</v>
      </c>
      <c r="AN289" s="46" t="s">
        <v>5240</v>
      </c>
      <c r="AO289" s="5" t="s">
        <v>89</v>
      </c>
      <c r="AP289" s="12" t="s">
        <v>259</v>
      </c>
      <c r="AR289" s="7" t="s">
        <v>90</v>
      </c>
      <c r="AT289" s="4" t="str">
        <f>CONCATENATE(AU289,", ",AV289,", ",AW289,", ",AX289,", ",AY289,", ",AZ289,", ",BA289)</f>
        <v>Europe, France, FR, Bretagne, Ille-et-Vilaine, Rennes, Campus Institut Agro Rennes</v>
      </c>
      <c r="AU289" s="1" t="s">
        <v>91</v>
      </c>
      <c r="AV289" s="1" t="s">
        <v>92</v>
      </c>
      <c r="AW289" s="1" t="s">
        <v>93</v>
      </c>
      <c r="AX289" s="1" t="s">
        <v>94</v>
      </c>
      <c r="AY289" s="1" t="s">
        <v>95</v>
      </c>
      <c r="AZ289" s="1" t="s">
        <v>96</v>
      </c>
      <c r="BA289" s="1" t="s">
        <v>5242</v>
      </c>
      <c r="BC289" s="43"/>
      <c r="BF289" s="43" t="s">
        <v>4596</v>
      </c>
      <c r="BG289" s="43" t="s">
        <v>93</v>
      </c>
      <c r="BH289" s="7" t="s">
        <v>97</v>
      </c>
      <c r="BJ289" s="7" t="s">
        <v>98</v>
      </c>
      <c r="BK289" s="7" t="s">
        <v>99</v>
      </c>
      <c r="BL289" s="7" t="s">
        <v>4597</v>
      </c>
      <c r="BM289" s="7" t="s">
        <v>4598</v>
      </c>
      <c r="BS289" s="12" t="s">
        <v>259</v>
      </c>
      <c r="BU289" s="43">
        <v>1</v>
      </c>
      <c r="BW289" s="43" t="s">
        <v>103</v>
      </c>
    </row>
    <row r="290" spans="3:75" x14ac:dyDescent="0.35">
      <c r="C290" s="43" t="str">
        <f t="shared" si="4"/>
        <v>IARA:BDT-04:2022: 289</v>
      </c>
      <c r="D290" s="43">
        <v>289</v>
      </c>
      <c r="E290" s="43" t="s">
        <v>5230</v>
      </c>
      <c r="F290" s="1" t="s">
        <v>73</v>
      </c>
      <c r="G290" s="43" t="s">
        <v>5243</v>
      </c>
      <c r="H290" s="2">
        <v>44681</v>
      </c>
      <c r="J290" s="12">
        <f>YEAR(H290)</f>
        <v>2022</v>
      </c>
      <c r="K290" s="12">
        <f>MONTH(H290)</f>
        <v>4</v>
      </c>
      <c r="L290" s="12">
        <f>DAY(H290)</f>
        <v>30</v>
      </c>
      <c r="M290" s="13"/>
      <c r="P290" s="12" t="s">
        <v>75</v>
      </c>
      <c r="Q290" s="12" t="str">
        <f>CONCATENATE(X290," ",Y290)</f>
        <v>Pica pica</v>
      </c>
      <c r="R290" s="14" t="str">
        <f>CONCATENATE(S290,", ",T290,", ",U290,", ",V290,", ",W290,", ",X290,", ",Y290)</f>
        <v>Animalia, Chordata, Aves, Passeriformes, Corvidae, Pica, pica</v>
      </c>
      <c r="S290" s="6" t="s">
        <v>76</v>
      </c>
      <c r="T290" s="6" t="s">
        <v>77</v>
      </c>
      <c r="U290" s="6" t="s">
        <v>78</v>
      </c>
      <c r="V290" s="12" t="s">
        <v>79</v>
      </c>
      <c r="W290" s="12" t="s">
        <v>104</v>
      </c>
      <c r="X290" s="12" t="s">
        <v>155</v>
      </c>
      <c r="Y290" s="12" t="s">
        <v>156</v>
      </c>
      <c r="AA290" s="12" t="s">
        <v>83</v>
      </c>
      <c r="AB290" s="6" t="s">
        <v>84</v>
      </c>
      <c r="AC290" s="12" t="s">
        <v>157</v>
      </c>
      <c r="AD290" s="12" t="s">
        <v>259</v>
      </c>
      <c r="AE290" s="2">
        <v>44681</v>
      </c>
      <c r="AF290" s="43" t="s">
        <v>87</v>
      </c>
      <c r="AG290" s="7" t="s">
        <v>158</v>
      </c>
      <c r="AH290" s="43">
        <v>48.112643991060899</v>
      </c>
      <c r="AI290" s="43">
        <v>-1.7074356035107401</v>
      </c>
      <c r="AL290" s="43">
        <v>10</v>
      </c>
      <c r="AN290" s="46" t="s">
        <v>5240</v>
      </c>
      <c r="AO290" s="5" t="s">
        <v>89</v>
      </c>
      <c r="AP290" s="12" t="s">
        <v>259</v>
      </c>
      <c r="AR290" s="7" t="s">
        <v>90</v>
      </c>
      <c r="AT290" s="4" t="str">
        <f>CONCATENATE(AU290,", ",AV290,", ",AW290,", ",AX290,", ",AY290,", ",AZ290,", ",BA290)</f>
        <v>Europe, France, FR, Bretagne, Ille-et-Vilaine, Rennes, Campus Institut Agro Rennes</v>
      </c>
      <c r="AU290" s="1" t="s">
        <v>91</v>
      </c>
      <c r="AV290" s="1" t="s">
        <v>92</v>
      </c>
      <c r="AW290" s="1" t="s">
        <v>93</v>
      </c>
      <c r="AX290" s="1" t="s">
        <v>94</v>
      </c>
      <c r="AY290" s="1" t="s">
        <v>95</v>
      </c>
      <c r="AZ290" s="1" t="s">
        <v>96</v>
      </c>
      <c r="BA290" s="1" t="s">
        <v>5242</v>
      </c>
      <c r="BC290" s="43"/>
      <c r="BF290" s="43" t="s">
        <v>4596</v>
      </c>
      <c r="BG290" s="43" t="s">
        <v>93</v>
      </c>
      <c r="BH290" s="7" t="s">
        <v>97</v>
      </c>
      <c r="BJ290" s="7" t="s">
        <v>98</v>
      </c>
      <c r="BK290" s="7" t="s">
        <v>99</v>
      </c>
      <c r="BL290" s="7" t="s">
        <v>4597</v>
      </c>
      <c r="BM290" s="7" t="s">
        <v>4598</v>
      </c>
      <c r="BS290" s="12" t="s">
        <v>259</v>
      </c>
      <c r="BU290" s="43">
        <v>1</v>
      </c>
      <c r="BW290" s="43" t="s">
        <v>103</v>
      </c>
    </row>
    <row r="291" spans="3:75" x14ac:dyDescent="0.35">
      <c r="C291" s="43" t="str">
        <f t="shared" si="4"/>
        <v>IARA:BDT-04:2022: 290</v>
      </c>
      <c r="D291" s="43">
        <v>290</v>
      </c>
      <c r="E291" s="43" t="s">
        <v>5230</v>
      </c>
      <c r="F291" s="1" t="s">
        <v>73</v>
      </c>
      <c r="G291" s="43" t="s">
        <v>5243</v>
      </c>
      <c r="H291" s="2">
        <v>44681</v>
      </c>
      <c r="J291" s="12">
        <f>YEAR(H291)</f>
        <v>2022</v>
      </c>
      <c r="K291" s="12">
        <f>MONTH(H291)</f>
        <v>4</v>
      </c>
      <c r="L291" s="12">
        <f>DAY(H291)</f>
        <v>30</v>
      </c>
      <c r="M291" s="13"/>
      <c r="P291" s="12" t="s">
        <v>75</v>
      </c>
      <c r="Q291" s="12" t="str">
        <f>CONCATENATE(X291," ",Y291)</f>
        <v>Troglodytes troglodytes</v>
      </c>
      <c r="R291" s="14" t="str">
        <f>CONCATENATE(S291,", ",T291,", ",U291,", ",V291,", ",W291,", ",X291,", ",Y291)</f>
        <v>Animalia, Chordata, Aves, Passeriformes, Troglodytidae, Troglodytes, troglodytes</v>
      </c>
      <c r="S291" s="6" t="s">
        <v>76</v>
      </c>
      <c r="T291" s="6" t="s">
        <v>77</v>
      </c>
      <c r="U291" s="6" t="s">
        <v>78</v>
      </c>
      <c r="V291" s="12" t="s">
        <v>79</v>
      </c>
      <c r="W291" s="12" t="s">
        <v>197</v>
      </c>
      <c r="X291" s="12" t="s">
        <v>198</v>
      </c>
      <c r="Y291" s="12" t="s">
        <v>199</v>
      </c>
      <c r="AA291" s="12" t="s">
        <v>83</v>
      </c>
      <c r="AB291" s="6" t="s">
        <v>84</v>
      </c>
      <c r="AC291" s="12" t="s">
        <v>200</v>
      </c>
      <c r="AD291" s="12" t="s">
        <v>259</v>
      </c>
      <c r="AE291" s="2">
        <v>44681</v>
      </c>
      <c r="AF291" s="43" t="s">
        <v>87</v>
      </c>
      <c r="AG291" s="7" t="s">
        <v>201</v>
      </c>
      <c r="AH291" s="43">
        <v>48.112787202395999</v>
      </c>
      <c r="AI291" s="43">
        <v>-1.7074591305673401</v>
      </c>
      <c r="AL291" s="43">
        <v>10</v>
      </c>
      <c r="AN291" s="46" t="s">
        <v>5240</v>
      </c>
      <c r="AO291" s="5" t="s">
        <v>89</v>
      </c>
      <c r="AP291" s="12" t="s">
        <v>259</v>
      </c>
      <c r="AR291" s="7" t="s">
        <v>90</v>
      </c>
      <c r="AT291" s="4" t="str">
        <f>CONCATENATE(AU291,", ",AV291,", ",AW291,", ",AX291,", ",AY291,", ",AZ291,", ",BA291)</f>
        <v>Europe, France, FR, Bretagne, Ille-et-Vilaine, Rennes, Campus Institut Agro Rennes</v>
      </c>
      <c r="AU291" s="1" t="s">
        <v>91</v>
      </c>
      <c r="AV291" s="1" t="s">
        <v>92</v>
      </c>
      <c r="AW291" s="1" t="s">
        <v>93</v>
      </c>
      <c r="AX291" s="1" t="s">
        <v>94</v>
      </c>
      <c r="AY291" s="1" t="s">
        <v>95</v>
      </c>
      <c r="AZ291" s="1" t="s">
        <v>96</v>
      </c>
      <c r="BA291" s="1" t="s">
        <v>5242</v>
      </c>
      <c r="BC291" s="43"/>
      <c r="BF291" s="43" t="s">
        <v>4596</v>
      </c>
      <c r="BG291" s="43" t="s">
        <v>93</v>
      </c>
      <c r="BH291" s="7" t="s">
        <v>97</v>
      </c>
      <c r="BJ291" s="7" t="s">
        <v>98</v>
      </c>
      <c r="BK291" s="7" t="s">
        <v>99</v>
      </c>
      <c r="BL291" s="7" t="s">
        <v>4597</v>
      </c>
      <c r="BM291" s="7" t="s">
        <v>4598</v>
      </c>
      <c r="BS291" s="12" t="s">
        <v>259</v>
      </c>
      <c r="BU291" s="43">
        <v>1</v>
      </c>
      <c r="BW291" s="43" t="s">
        <v>103</v>
      </c>
    </row>
    <row r="292" spans="3:75" x14ac:dyDescent="0.35">
      <c r="C292" s="43" t="str">
        <f t="shared" si="4"/>
        <v>IARA:BDT-04:2022: 291</v>
      </c>
      <c r="D292" s="43">
        <v>291</v>
      </c>
      <c r="E292" s="43" t="s">
        <v>5230</v>
      </c>
      <c r="F292" s="1" t="s">
        <v>73</v>
      </c>
      <c r="G292" s="43" t="s">
        <v>5243</v>
      </c>
      <c r="H292" s="2">
        <v>44681</v>
      </c>
      <c r="J292" s="12">
        <f>YEAR(H292)</f>
        <v>2022</v>
      </c>
      <c r="K292" s="12">
        <f>MONTH(H292)</f>
        <v>4</v>
      </c>
      <c r="L292" s="12">
        <f>DAY(H292)</f>
        <v>30</v>
      </c>
      <c r="M292" s="13"/>
      <c r="P292" s="12" t="s">
        <v>75</v>
      </c>
      <c r="Q292" s="12" t="str">
        <f>CONCATENATE(X292," ",Y292)</f>
        <v>Erithacus rubecula</v>
      </c>
      <c r="R292" s="14" t="str">
        <f>CONCATENATE(S292,", ",T292,", ",U292,", ",V292,", ",W292,", ",X292,", ",Y292)</f>
        <v>Animalia, Chordata, Aves, Passeriformes, Muscicapidae, Erithacus, rubecula</v>
      </c>
      <c r="S292" s="6" t="s">
        <v>76</v>
      </c>
      <c r="T292" s="6" t="s">
        <v>77</v>
      </c>
      <c r="U292" s="6" t="s">
        <v>78</v>
      </c>
      <c r="V292" s="12" t="s">
        <v>79</v>
      </c>
      <c r="W292" s="12" t="s">
        <v>182</v>
      </c>
      <c r="X292" s="12" t="s">
        <v>183</v>
      </c>
      <c r="Y292" s="12" t="s">
        <v>184</v>
      </c>
      <c r="AA292" s="12" t="s">
        <v>83</v>
      </c>
      <c r="AB292" s="6" t="s">
        <v>84</v>
      </c>
      <c r="AC292" s="12" t="s">
        <v>185</v>
      </c>
      <c r="AD292" s="12" t="s">
        <v>259</v>
      </c>
      <c r="AE292" s="2">
        <v>44681</v>
      </c>
      <c r="AF292" s="43" t="s">
        <v>87</v>
      </c>
      <c r="AG292" s="7" t="s">
        <v>186</v>
      </c>
      <c r="AH292" s="43">
        <v>48.112843052381002</v>
      </c>
      <c r="AI292" s="43">
        <v>-1.70768474720676</v>
      </c>
      <c r="AL292" s="43">
        <v>10</v>
      </c>
      <c r="AN292" s="46" t="s">
        <v>5240</v>
      </c>
      <c r="AO292" s="5" t="s">
        <v>89</v>
      </c>
      <c r="AP292" s="12" t="s">
        <v>259</v>
      </c>
      <c r="AR292" s="7" t="s">
        <v>90</v>
      </c>
      <c r="AT292" s="4" t="str">
        <f>CONCATENATE(AU292,", ",AV292,", ",AW292,", ",AX292,", ",AY292,", ",AZ292,", ",BA292)</f>
        <v>Europe, France, FR, Bretagne, Ille-et-Vilaine, Rennes, Campus Institut Agro Rennes</v>
      </c>
      <c r="AU292" s="1" t="s">
        <v>91</v>
      </c>
      <c r="AV292" s="1" t="s">
        <v>92</v>
      </c>
      <c r="AW292" s="1" t="s">
        <v>93</v>
      </c>
      <c r="AX292" s="1" t="s">
        <v>94</v>
      </c>
      <c r="AY292" s="1" t="s">
        <v>95</v>
      </c>
      <c r="AZ292" s="1" t="s">
        <v>96</v>
      </c>
      <c r="BA292" s="1" t="s">
        <v>5242</v>
      </c>
      <c r="BC292" s="43"/>
      <c r="BF292" s="43" t="s">
        <v>4596</v>
      </c>
      <c r="BG292" s="43" t="s">
        <v>93</v>
      </c>
      <c r="BH292" s="7" t="s">
        <v>97</v>
      </c>
      <c r="BJ292" s="7" t="s">
        <v>98</v>
      </c>
      <c r="BK292" s="7" t="s">
        <v>99</v>
      </c>
      <c r="BL292" s="7" t="s">
        <v>4597</v>
      </c>
      <c r="BM292" s="7" t="s">
        <v>4598</v>
      </c>
      <c r="BS292" s="12" t="s">
        <v>259</v>
      </c>
      <c r="BU292" s="43">
        <v>1</v>
      </c>
      <c r="BW292" s="43" t="s">
        <v>103</v>
      </c>
    </row>
    <row r="293" spans="3:75" x14ac:dyDescent="0.35">
      <c r="C293" s="43" t="str">
        <f t="shared" si="4"/>
        <v>IARA:BDT-04:2022: 292</v>
      </c>
      <c r="D293" s="43">
        <v>292</v>
      </c>
      <c r="E293" s="43" t="s">
        <v>5230</v>
      </c>
      <c r="F293" s="1" t="s">
        <v>73</v>
      </c>
      <c r="G293" s="43" t="s">
        <v>5243</v>
      </c>
      <c r="H293" s="2">
        <v>44681</v>
      </c>
      <c r="J293" s="12">
        <f>YEAR(H293)</f>
        <v>2022</v>
      </c>
      <c r="K293" s="12">
        <f>MONTH(H293)</f>
        <v>4</v>
      </c>
      <c r="L293" s="12">
        <f>DAY(H293)</f>
        <v>30</v>
      </c>
      <c r="M293" s="13"/>
      <c r="P293" s="12" t="s">
        <v>75</v>
      </c>
      <c r="Q293" s="12" t="str">
        <f>CONCATENATE(X293," ",Y293)</f>
        <v>Pica pica</v>
      </c>
      <c r="R293" s="14" t="str">
        <f>CONCATENATE(S293,", ",T293,", ",U293,", ",V293,", ",W293,", ",X293,", ",Y293)</f>
        <v>Animalia, Chordata, Aves, Passeriformes, Corvidae, Pica, pica</v>
      </c>
      <c r="S293" s="6" t="s">
        <v>76</v>
      </c>
      <c r="T293" s="6" t="s">
        <v>77</v>
      </c>
      <c r="U293" s="6" t="s">
        <v>78</v>
      </c>
      <c r="V293" s="12" t="s">
        <v>79</v>
      </c>
      <c r="W293" s="12" t="s">
        <v>104</v>
      </c>
      <c r="X293" s="12" t="s">
        <v>155</v>
      </c>
      <c r="Y293" s="12" t="s">
        <v>156</v>
      </c>
      <c r="AA293" s="12" t="s">
        <v>83</v>
      </c>
      <c r="AB293" s="6" t="s">
        <v>84</v>
      </c>
      <c r="AC293" s="12" t="s">
        <v>157</v>
      </c>
      <c r="AD293" s="12" t="s">
        <v>259</v>
      </c>
      <c r="AE293" s="2">
        <v>44681</v>
      </c>
      <c r="AF293" s="43" t="s">
        <v>87</v>
      </c>
      <c r="AG293" s="7" t="s">
        <v>158</v>
      </c>
      <c r="AH293" s="43">
        <v>48.112946815535899</v>
      </c>
      <c r="AI293" s="43">
        <v>-1.7076132743024901</v>
      </c>
      <c r="AL293" s="43">
        <v>10</v>
      </c>
      <c r="AN293" s="46" t="s">
        <v>5240</v>
      </c>
      <c r="AO293" s="5" t="s">
        <v>89</v>
      </c>
      <c r="AP293" s="12" t="s">
        <v>259</v>
      </c>
      <c r="AR293" s="7" t="s">
        <v>90</v>
      </c>
      <c r="AT293" s="4" t="str">
        <f>CONCATENATE(AU293,", ",AV293,", ",AW293,", ",AX293,", ",AY293,", ",AZ293,", ",BA293)</f>
        <v>Europe, France, FR, Bretagne, Ille-et-Vilaine, Rennes, Campus Institut Agro Rennes</v>
      </c>
      <c r="AU293" s="1" t="s">
        <v>91</v>
      </c>
      <c r="AV293" s="1" t="s">
        <v>92</v>
      </c>
      <c r="AW293" s="1" t="s">
        <v>93</v>
      </c>
      <c r="AX293" s="1" t="s">
        <v>94</v>
      </c>
      <c r="AY293" s="1" t="s">
        <v>95</v>
      </c>
      <c r="AZ293" s="1" t="s">
        <v>96</v>
      </c>
      <c r="BA293" s="1" t="s">
        <v>5242</v>
      </c>
      <c r="BC293" s="43"/>
      <c r="BF293" s="43" t="s">
        <v>4596</v>
      </c>
      <c r="BG293" s="43" t="s">
        <v>93</v>
      </c>
      <c r="BH293" s="7" t="s">
        <v>97</v>
      </c>
      <c r="BJ293" s="7" t="s">
        <v>98</v>
      </c>
      <c r="BK293" s="7" t="s">
        <v>99</v>
      </c>
      <c r="BL293" s="7" t="s">
        <v>4597</v>
      </c>
      <c r="BM293" s="7" t="s">
        <v>4598</v>
      </c>
      <c r="BS293" s="12" t="s">
        <v>259</v>
      </c>
      <c r="BU293" s="43">
        <v>1</v>
      </c>
      <c r="BW293" s="43" t="s">
        <v>103</v>
      </c>
    </row>
    <row r="294" spans="3:75" x14ac:dyDescent="0.35">
      <c r="C294" s="43" t="str">
        <f t="shared" si="4"/>
        <v>IARA:BDT-04:2022: 293</v>
      </c>
      <c r="D294" s="43">
        <v>293</v>
      </c>
      <c r="E294" s="43" t="s">
        <v>5230</v>
      </c>
      <c r="F294" s="1" t="s">
        <v>73</v>
      </c>
      <c r="G294" s="43" t="s">
        <v>5243</v>
      </c>
      <c r="H294" s="2">
        <v>44681</v>
      </c>
      <c r="J294" s="12">
        <f>YEAR(H294)</f>
        <v>2022</v>
      </c>
      <c r="K294" s="12">
        <f>MONTH(H294)</f>
        <v>4</v>
      </c>
      <c r="L294" s="12">
        <f>DAY(H294)</f>
        <v>30</v>
      </c>
      <c r="M294" s="13"/>
      <c r="P294" s="12" t="s">
        <v>75</v>
      </c>
      <c r="Q294" s="12" t="str">
        <f>CONCATENATE(X294," ",Y294)</f>
        <v>Erithacus rubecula</v>
      </c>
      <c r="R294" s="14" t="str">
        <f>CONCATENATE(S294,", ",T294,", ",U294,", ",V294,", ",W294,", ",X294,", ",Y294)</f>
        <v>Animalia, Chordata, Aves, Passeriformes, Muscicapidae, Erithacus, rubecula</v>
      </c>
      <c r="S294" s="6" t="s">
        <v>76</v>
      </c>
      <c r="T294" s="6" t="s">
        <v>77</v>
      </c>
      <c r="U294" s="6" t="s">
        <v>78</v>
      </c>
      <c r="V294" s="12" t="s">
        <v>79</v>
      </c>
      <c r="W294" s="12" t="s">
        <v>182</v>
      </c>
      <c r="X294" s="12" t="s">
        <v>183</v>
      </c>
      <c r="Y294" s="12" t="s">
        <v>184</v>
      </c>
      <c r="AA294" s="12" t="s">
        <v>83</v>
      </c>
      <c r="AB294" s="6" t="s">
        <v>84</v>
      </c>
      <c r="AC294" s="12" t="s">
        <v>185</v>
      </c>
      <c r="AD294" s="12" t="s">
        <v>259</v>
      </c>
      <c r="AE294" s="2">
        <v>44681</v>
      </c>
      <c r="AF294" s="43" t="s">
        <v>87</v>
      </c>
      <c r="AG294" s="7" t="s">
        <v>186</v>
      </c>
      <c r="AH294" s="43">
        <v>48.113275898002499</v>
      </c>
      <c r="AI294" s="43">
        <v>-1.7073143361666501</v>
      </c>
      <c r="AL294" s="43">
        <v>10</v>
      </c>
      <c r="AN294" s="46" t="s">
        <v>5240</v>
      </c>
      <c r="AO294" s="5" t="s">
        <v>89</v>
      </c>
      <c r="AP294" s="12" t="s">
        <v>259</v>
      </c>
      <c r="AR294" s="7" t="s">
        <v>90</v>
      </c>
      <c r="AT294" s="4" t="str">
        <f>CONCATENATE(AU294,", ",AV294,", ",AW294,", ",AX294,", ",AY294,", ",AZ294,", ",BA294)</f>
        <v>Europe, France, FR, Bretagne, Ille-et-Vilaine, Rennes, Campus Institut Agro Rennes</v>
      </c>
      <c r="AU294" s="1" t="s">
        <v>91</v>
      </c>
      <c r="AV294" s="1" t="s">
        <v>92</v>
      </c>
      <c r="AW294" s="1" t="s">
        <v>93</v>
      </c>
      <c r="AX294" s="1" t="s">
        <v>94</v>
      </c>
      <c r="AY294" s="1" t="s">
        <v>95</v>
      </c>
      <c r="AZ294" s="1" t="s">
        <v>96</v>
      </c>
      <c r="BA294" s="1" t="s">
        <v>5242</v>
      </c>
      <c r="BC294" s="43"/>
      <c r="BF294" s="43" t="s">
        <v>4596</v>
      </c>
      <c r="BG294" s="43" t="s">
        <v>93</v>
      </c>
      <c r="BH294" s="7" t="s">
        <v>97</v>
      </c>
      <c r="BJ294" s="7" t="s">
        <v>98</v>
      </c>
      <c r="BK294" s="7" t="s">
        <v>99</v>
      </c>
      <c r="BL294" s="7" t="s">
        <v>4597</v>
      </c>
      <c r="BM294" s="7" t="s">
        <v>4598</v>
      </c>
      <c r="BS294" s="12" t="s">
        <v>259</v>
      </c>
      <c r="BU294" s="43">
        <v>1</v>
      </c>
      <c r="BW294" s="43" t="s">
        <v>103</v>
      </c>
    </row>
    <row r="295" spans="3:75" x14ac:dyDescent="0.35">
      <c r="C295" s="43" t="str">
        <f t="shared" si="4"/>
        <v>IARA:BDT-04:2022: 294</v>
      </c>
      <c r="D295" s="43">
        <v>294</v>
      </c>
      <c r="E295" s="43" t="s">
        <v>5230</v>
      </c>
      <c r="F295" s="1" t="s">
        <v>73</v>
      </c>
      <c r="G295" s="43" t="s">
        <v>5243</v>
      </c>
      <c r="H295" s="2">
        <v>44681</v>
      </c>
      <c r="J295" s="12">
        <f>YEAR(H295)</f>
        <v>2022</v>
      </c>
      <c r="K295" s="12">
        <f>MONTH(H295)</f>
        <v>4</v>
      </c>
      <c r="L295" s="12">
        <f>DAY(H295)</f>
        <v>30</v>
      </c>
      <c r="M295" s="13"/>
      <c r="P295" s="12" t="s">
        <v>75</v>
      </c>
      <c r="Q295" s="12" t="str">
        <f>CONCATENATE(X295," ",Y295)</f>
        <v>Troglodytes troglodytes</v>
      </c>
      <c r="R295" s="14" t="str">
        <f>CONCATENATE(S295,", ",T295,", ",U295,", ",V295,", ",W295,", ",X295,", ",Y295)</f>
        <v>Animalia, Chordata, Aves, Passeriformes, Troglodytidae, Troglodytes, troglodytes</v>
      </c>
      <c r="S295" s="6" t="s">
        <v>76</v>
      </c>
      <c r="T295" s="6" t="s">
        <v>77</v>
      </c>
      <c r="U295" s="6" t="s">
        <v>78</v>
      </c>
      <c r="V295" s="12" t="s">
        <v>79</v>
      </c>
      <c r="W295" s="12" t="s">
        <v>197</v>
      </c>
      <c r="X295" s="12" t="s">
        <v>198</v>
      </c>
      <c r="Y295" s="12" t="s">
        <v>199</v>
      </c>
      <c r="AA295" s="12" t="s">
        <v>83</v>
      </c>
      <c r="AB295" s="6" t="s">
        <v>84</v>
      </c>
      <c r="AC295" s="12" t="s">
        <v>200</v>
      </c>
      <c r="AD295" s="12" t="s">
        <v>259</v>
      </c>
      <c r="AE295" s="2">
        <v>44681</v>
      </c>
      <c r="AF295" s="43" t="s">
        <v>87</v>
      </c>
      <c r="AG295" s="7" t="s">
        <v>201</v>
      </c>
      <c r="AH295" s="43">
        <v>48.112857794965599</v>
      </c>
      <c r="AI295" s="43">
        <v>-1.70848789543837</v>
      </c>
      <c r="AL295" s="43">
        <v>10</v>
      </c>
      <c r="AN295" s="46" t="s">
        <v>5240</v>
      </c>
      <c r="AO295" s="5" t="s">
        <v>89</v>
      </c>
      <c r="AP295" s="12" t="s">
        <v>259</v>
      </c>
      <c r="AR295" s="7" t="s">
        <v>90</v>
      </c>
      <c r="AT295" s="4" t="str">
        <f>CONCATENATE(AU295,", ",AV295,", ",AW295,", ",AX295,", ",AY295,", ",AZ295,", ",BA295)</f>
        <v>Europe, France, FR, Bretagne, Ille-et-Vilaine, Rennes, Campus Institut Agro Rennes</v>
      </c>
      <c r="AU295" s="1" t="s">
        <v>91</v>
      </c>
      <c r="AV295" s="1" t="s">
        <v>92</v>
      </c>
      <c r="AW295" s="1" t="s">
        <v>93</v>
      </c>
      <c r="AX295" s="1" t="s">
        <v>94</v>
      </c>
      <c r="AY295" s="1" t="s">
        <v>95</v>
      </c>
      <c r="AZ295" s="1" t="s">
        <v>96</v>
      </c>
      <c r="BA295" s="1" t="s">
        <v>5242</v>
      </c>
      <c r="BC295" s="43"/>
      <c r="BF295" s="43" t="s">
        <v>4596</v>
      </c>
      <c r="BG295" s="43" t="s">
        <v>93</v>
      </c>
      <c r="BH295" s="7" t="s">
        <v>97</v>
      </c>
      <c r="BJ295" s="7" t="s">
        <v>98</v>
      </c>
      <c r="BK295" s="7" t="s">
        <v>99</v>
      </c>
      <c r="BL295" s="7" t="s">
        <v>4597</v>
      </c>
      <c r="BM295" s="7" t="s">
        <v>4598</v>
      </c>
      <c r="BS295" s="12" t="s">
        <v>259</v>
      </c>
      <c r="BU295" s="43">
        <v>1</v>
      </c>
      <c r="BW295" s="43" t="s">
        <v>103</v>
      </c>
    </row>
    <row r="296" spans="3:75" x14ac:dyDescent="0.35">
      <c r="C296" s="43" t="str">
        <f t="shared" si="4"/>
        <v>IARA:BDT-04:2022: 295</v>
      </c>
      <c r="D296" s="43">
        <v>295</v>
      </c>
      <c r="E296" s="43" t="s">
        <v>5230</v>
      </c>
      <c r="F296" s="1" t="s">
        <v>73</v>
      </c>
      <c r="G296" s="43" t="s">
        <v>5243</v>
      </c>
      <c r="H296" s="2">
        <v>44681</v>
      </c>
      <c r="J296" s="12">
        <f>YEAR(H296)</f>
        <v>2022</v>
      </c>
      <c r="K296" s="12">
        <f>MONTH(H296)</f>
        <v>4</v>
      </c>
      <c r="L296" s="12">
        <f>DAY(H296)</f>
        <v>30</v>
      </c>
      <c r="M296" s="13"/>
      <c r="P296" s="12" t="s">
        <v>75</v>
      </c>
      <c r="Q296" s="12" t="str">
        <f>CONCATENATE(X296," ",Y296)</f>
        <v>Turdus merula</v>
      </c>
      <c r="R296" s="14" t="str">
        <f>CONCATENATE(S296,", ",T296,", ",U296,", ",V296,", ",W296,", ",X296,", ",Y296)</f>
        <v>Animalia, Chordata, Aves, Passeriformes, Turdidae, Turdus, merula</v>
      </c>
      <c r="S296" s="6" t="s">
        <v>76</v>
      </c>
      <c r="T296" s="6" t="s">
        <v>77</v>
      </c>
      <c r="U296" s="6" t="s">
        <v>78</v>
      </c>
      <c r="V296" s="17" t="s">
        <v>79</v>
      </c>
      <c r="W296" s="17" t="s">
        <v>126</v>
      </c>
      <c r="X296" s="17" t="s">
        <v>127</v>
      </c>
      <c r="Y296" s="17" t="s">
        <v>132</v>
      </c>
      <c r="AA296" s="12" t="s">
        <v>83</v>
      </c>
      <c r="AB296" s="6" t="s">
        <v>84</v>
      </c>
      <c r="AC296" s="12" t="s">
        <v>133</v>
      </c>
      <c r="AD296" s="12" t="s">
        <v>259</v>
      </c>
      <c r="AE296" s="2">
        <v>44681</v>
      </c>
      <c r="AF296" s="43" t="s">
        <v>87</v>
      </c>
      <c r="AG296" s="7" t="s">
        <v>134</v>
      </c>
      <c r="AH296" s="43">
        <v>48.112897778176702</v>
      </c>
      <c r="AI296" s="43">
        <v>-1.70838921246973</v>
      </c>
      <c r="AL296" s="43">
        <v>10</v>
      </c>
      <c r="AN296" s="46" t="s">
        <v>5240</v>
      </c>
      <c r="AO296" s="5" t="s">
        <v>89</v>
      </c>
      <c r="AP296" s="12" t="s">
        <v>259</v>
      </c>
      <c r="AR296" s="7" t="s">
        <v>90</v>
      </c>
      <c r="AT296" s="4" t="str">
        <f>CONCATENATE(AU296,", ",AV296,", ",AW296,", ",AX296,", ",AY296,", ",AZ296,", ",BA296)</f>
        <v>Europe, France, FR, Bretagne, Ille-et-Vilaine, Rennes, Campus Institut Agro Rennes</v>
      </c>
      <c r="AU296" s="1" t="s">
        <v>91</v>
      </c>
      <c r="AV296" s="1" t="s">
        <v>92</v>
      </c>
      <c r="AW296" s="1" t="s">
        <v>93</v>
      </c>
      <c r="AX296" s="1" t="s">
        <v>94</v>
      </c>
      <c r="AY296" s="1" t="s">
        <v>95</v>
      </c>
      <c r="AZ296" s="1" t="s">
        <v>96</v>
      </c>
      <c r="BA296" s="1" t="s">
        <v>5242</v>
      </c>
      <c r="BC296" s="43"/>
      <c r="BF296" s="43" t="s">
        <v>4596</v>
      </c>
      <c r="BG296" s="43" t="s">
        <v>93</v>
      </c>
      <c r="BH296" s="7" t="s">
        <v>97</v>
      </c>
      <c r="BJ296" s="7" t="s">
        <v>98</v>
      </c>
      <c r="BK296" s="7" t="s">
        <v>99</v>
      </c>
      <c r="BL296" s="7" t="s">
        <v>4597</v>
      </c>
      <c r="BM296" s="7" t="s">
        <v>4598</v>
      </c>
      <c r="BS296" s="12" t="s">
        <v>259</v>
      </c>
      <c r="BU296" s="43">
        <v>1</v>
      </c>
      <c r="BW296" s="43" t="s">
        <v>103</v>
      </c>
    </row>
    <row r="297" spans="3:75" x14ac:dyDescent="0.35">
      <c r="C297" s="43" t="str">
        <f t="shared" si="4"/>
        <v>IARA:BDT-04:2022: 296</v>
      </c>
      <c r="D297" s="43">
        <v>296</v>
      </c>
      <c r="E297" s="43" t="s">
        <v>5230</v>
      </c>
      <c r="F297" s="1" t="s">
        <v>73</v>
      </c>
      <c r="G297" s="43" t="s">
        <v>5243</v>
      </c>
      <c r="H297" s="2">
        <v>44681</v>
      </c>
      <c r="J297" s="12">
        <f>YEAR(H297)</f>
        <v>2022</v>
      </c>
      <c r="K297" s="12">
        <f>MONTH(H297)</f>
        <v>4</v>
      </c>
      <c r="L297" s="12">
        <f>DAY(H297)</f>
        <v>30</v>
      </c>
      <c r="M297" s="13"/>
      <c r="P297" s="12" t="s">
        <v>75</v>
      </c>
      <c r="Q297" s="12" t="str">
        <f>CONCATENATE(X297," ",Y297)</f>
        <v>Parus major</v>
      </c>
      <c r="R297" s="14" t="str">
        <f>CONCATENATE(S297,", ",T297,", ",U297,", ",V297,", ",W297,", ",X297,", ",Y297)</f>
        <v>Animalia, Chordata, Aves, Passeriformes, Paridae, Parus, major</v>
      </c>
      <c r="S297" s="6" t="s">
        <v>76</v>
      </c>
      <c r="T297" s="6" t="s">
        <v>77</v>
      </c>
      <c r="U297" s="6" t="s">
        <v>78</v>
      </c>
      <c r="V297" s="12" t="s">
        <v>79</v>
      </c>
      <c r="W297" s="12" t="s">
        <v>135</v>
      </c>
      <c r="X297" s="12" t="s">
        <v>140</v>
      </c>
      <c r="Y297" s="12" t="s">
        <v>141</v>
      </c>
      <c r="AA297" s="12" t="s">
        <v>83</v>
      </c>
      <c r="AB297" s="6" t="s">
        <v>84</v>
      </c>
      <c r="AC297" s="12" t="s">
        <v>142</v>
      </c>
      <c r="AD297" s="12" t="s">
        <v>259</v>
      </c>
      <c r="AE297" s="2">
        <v>44681</v>
      </c>
      <c r="AF297" s="43" t="s">
        <v>87</v>
      </c>
      <c r="AG297" s="7" t="s">
        <v>143</v>
      </c>
      <c r="AH297" s="43">
        <v>48.113044419343801</v>
      </c>
      <c r="AI297" s="43">
        <v>-1.70832694468057</v>
      </c>
      <c r="AL297" s="43">
        <v>10</v>
      </c>
      <c r="AN297" s="46" t="s">
        <v>5240</v>
      </c>
      <c r="AO297" s="5" t="s">
        <v>89</v>
      </c>
      <c r="AP297" s="12" t="s">
        <v>259</v>
      </c>
      <c r="AR297" s="7" t="s">
        <v>90</v>
      </c>
      <c r="AT297" s="4" t="str">
        <f>CONCATENATE(AU297,", ",AV297,", ",AW297,", ",AX297,", ",AY297,", ",AZ297,", ",BA297)</f>
        <v>Europe, France, FR, Bretagne, Ille-et-Vilaine, Rennes, Campus Institut Agro Rennes</v>
      </c>
      <c r="AU297" s="1" t="s">
        <v>91</v>
      </c>
      <c r="AV297" s="1" t="s">
        <v>92</v>
      </c>
      <c r="AW297" s="1" t="s">
        <v>93</v>
      </c>
      <c r="AX297" s="1" t="s">
        <v>94</v>
      </c>
      <c r="AY297" s="1" t="s">
        <v>95</v>
      </c>
      <c r="AZ297" s="1" t="s">
        <v>96</v>
      </c>
      <c r="BA297" s="1" t="s">
        <v>5242</v>
      </c>
      <c r="BC297" s="43"/>
      <c r="BF297" s="43" t="s">
        <v>4596</v>
      </c>
      <c r="BG297" s="43" t="s">
        <v>93</v>
      </c>
      <c r="BH297" s="7" t="s">
        <v>97</v>
      </c>
      <c r="BJ297" s="7" t="s">
        <v>98</v>
      </c>
      <c r="BK297" s="7" t="s">
        <v>99</v>
      </c>
      <c r="BL297" s="7" t="s">
        <v>4597</v>
      </c>
      <c r="BM297" s="7" t="s">
        <v>4598</v>
      </c>
      <c r="BS297" s="12" t="s">
        <v>259</v>
      </c>
      <c r="BU297" s="43">
        <v>1</v>
      </c>
      <c r="BW297" s="43" t="s">
        <v>103</v>
      </c>
    </row>
    <row r="298" spans="3:75" x14ac:dyDescent="0.35">
      <c r="C298" s="43" t="str">
        <f t="shared" si="4"/>
        <v>IARA:BDT-04:2022: 297</v>
      </c>
      <c r="D298" s="43">
        <v>297</v>
      </c>
      <c r="E298" s="43" t="s">
        <v>5230</v>
      </c>
      <c r="F298" s="1" t="s">
        <v>73</v>
      </c>
      <c r="G298" s="43" t="s">
        <v>5243</v>
      </c>
      <c r="H298" s="2">
        <v>44681</v>
      </c>
      <c r="J298" s="12">
        <f>YEAR(H298)</f>
        <v>2022</v>
      </c>
      <c r="K298" s="12">
        <f>MONTH(H298)</f>
        <v>4</v>
      </c>
      <c r="L298" s="12">
        <f>DAY(H298)</f>
        <v>30</v>
      </c>
      <c r="M298" s="13"/>
      <c r="P298" s="12" t="s">
        <v>75</v>
      </c>
      <c r="Q298" s="12" t="str">
        <f>CONCATENATE(X298," ",Y298)</f>
        <v>Parus major</v>
      </c>
      <c r="R298" s="14" t="str">
        <f>CONCATENATE(S298,", ",T298,", ",U298,", ",V298,", ",W298,", ",X298,", ",Y298)</f>
        <v>Animalia, Chordata, Aves, Passeriformes, Paridae, Parus, major</v>
      </c>
      <c r="S298" s="6" t="s">
        <v>76</v>
      </c>
      <c r="T298" s="6" t="s">
        <v>77</v>
      </c>
      <c r="U298" s="6" t="s">
        <v>78</v>
      </c>
      <c r="V298" s="12" t="s">
        <v>79</v>
      </c>
      <c r="W298" s="12" t="s">
        <v>135</v>
      </c>
      <c r="X298" s="12" t="s">
        <v>140</v>
      </c>
      <c r="Y298" s="12" t="s">
        <v>141</v>
      </c>
      <c r="AA298" s="12" t="s">
        <v>83</v>
      </c>
      <c r="AB298" s="6" t="s">
        <v>84</v>
      </c>
      <c r="AC298" s="12" t="s">
        <v>142</v>
      </c>
      <c r="AD298" s="12" t="s">
        <v>259</v>
      </c>
      <c r="AE298" s="2">
        <v>44681</v>
      </c>
      <c r="AF298" s="43" t="s">
        <v>87</v>
      </c>
      <c r="AG298" s="7" t="s">
        <v>143</v>
      </c>
      <c r="AH298" s="43">
        <v>48.1130224446093</v>
      </c>
      <c r="AI298" s="43">
        <v>-1.70833574863652</v>
      </c>
      <c r="AL298" s="43">
        <v>10</v>
      </c>
      <c r="AN298" s="46" t="s">
        <v>5240</v>
      </c>
      <c r="AO298" s="5" t="s">
        <v>89</v>
      </c>
      <c r="AP298" s="12" t="s">
        <v>259</v>
      </c>
      <c r="AR298" s="7" t="s">
        <v>90</v>
      </c>
      <c r="AT298" s="4" t="str">
        <f>CONCATENATE(AU298,", ",AV298,", ",AW298,", ",AX298,", ",AY298,", ",AZ298,", ",BA298)</f>
        <v>Europe, France, FR, Bretagne, Ille-et-Vilaine, Rennes, Campus Institut Agro Rennes</v>
      </c>
      <c r="AU298" s="1" t="s">
        <v>91</v>
      </c>
      <c r="AV298" s="1" t="s">
        <v>92</v>
      </c>
      <c r="AW298" s="1" t="s">
        <v>93</v>
      </c>
      <c r="AX298" s="1" t="s">
        <v>94</v>
      </c>
      <c r="AY298" s="1" t="s">
        <v>95</v>
      </c>
      <c r="AZ298" s="1" t="s">
        <v>96</v>
      </c>
      <c r="BA298" s="1" t="s">
        <v>5242</v>
      </c>
      <c r="BC298" s="43"/>
      <c r="BF298" s="43" t="s">
        <v>4596</v>
      </c>
      <c r="BG298" s="43" t="s">
        <v>93</v>
      </c>
      <c r="BH298" s="7" t="s">
        <v>97</v>
      </c>
      <c r="BJ298" s="7" t="s">
        <v>98</v>
      </c>
      <c r="BK298" s="7" t="s">
        <v>99</v>
      </c>
      <c r="BL298" s="7" t="s">
        <v>4597</v>
      </c>
      <c r="BM298" s="7" t="s">
        <v>4598</v>
      </c>
      <c r="BS298" s="12" t="s">
        <v>259</v>
      </c>
      <c r="BU298" s="43">
        <v>1</v>
      </c>
      <c r="BW298" s="43" t="s">
        <v>103</v>
      </c>
    </row>
    <row r="299" spans="3:75" x14ac:dyDescent="0.35">
      <c r="C299" s="43" t="str">
        <f t="shared" si="4"/>
        <v>IARA:BDT-04:2022: 298</v>
      </c>
      <c r="D299" s="43">
        <v>298</v>
      </c>
      <c r="E299" s="43" t="s">
        <v>5230</v>
      </c>
      <c r="F299" s="1" t="s">
        <v>73</v>
      </c>
      <c r="G299" s="43" t="s">
        <v>5243</v>
      </c>
      <c r="H299" s="2">
        <v>44681</v>
      </c>
      <c r="J299" s="12">
        <f>YEAR(H299)</f>
        <v>2022</v>
      </c>
      <c r="K299" s="12">
        <f>MONTH(H299)</f>
        <v>4</v>
      </c>
      <c r="L299" s="12">
        <f>DAY(H299)</f>
        <v>30</v>
      </c>
      <c r="M299" s="13"/>
      <c r="P299" s="12" t="s">
        <v>75</v>
      </c>
      <c r="Q299" s="12" t="str">
        <f>CONCATENATE(X299," ",Y299)</f>
        <v>Cyanistes caeruleus</v>
      </c>
      <c r="R299" s="14" t="str">
        <f>CONCATENATE(S299,", ",T299,", ",U299,", ",V299,", ",W299,", ",X299,", ",Y299)</f>
        <v>Animalia, Chordata, Aves, Passeriformes, Paridae, Cyanistes, caeruleus</v>
      </c>
      <c r="S299" s="6" t="s">
        <v>76</v>
      </c>
      <c r="T299" s="6" t="s">
        <v>77</v>
      </c>
      <c r="U299" s="6" t="s">
        <v>78</v>
      </c>
      <c r="V299" s="12" t="s">
        <v>79</v>
      </c>
      <c r="W299" s="12" t="s">
        <v>135</v>
      </c>
      <c r="X299" s="12" t="s">
        <v>136</v>
      </c>
      <c r="Y299" s="12" t="s">
        <v>137</v>
      </c>
      <c r="AA299" s="12" t="s">
        <v>83</v>
      </c>
      <c r="AB299" s="6" t="s">
        <v>84</v>
      </c>
      <c r="AC299" s="12" t="s">
        <v>138</v>
      </c>
      <c r="AD299" s="12" t="s">
        <v>259</v>
      </c>
      <c r="AE299" s="2">
        <v>44681</v>
      </c>
      <c r="AF299" s="43" t="s">
        <v>87</v>
      </c>
      <c r="AG299" s="7" t="s">
        <v>139</v>
      </c>
      <c r="AH299" s="43">
        <v>48.113046938457899</v>
      </c>
      <c r="AI299" s="43">
        <v>-1.70835407653756</v>
      </c>
      <c r="AL299" s="43">
        <v>10</v>
      </c>
      <c r="AN299" s="46" t="s">
        <v>5240</v>
      </c>
      <c r="AO299" s="5" t="s">
        <v>89</v>
      </c>
      <c r="AP299" s="12" t="s">
        <v>259</v>
      </c>
      <c r="AR299" s="7" t="s">
        <v>90</v>
      </c>
      <c r="AT299" s="4" t="str">
        <f>CONCATENATE(AU299,", ",AV299,", ",AW299,", ",AX299,", ",AY299,", ",AZ299,", ",BA299)</f>
        <v>Europe, France, FR, Bretagne, Ille-et-Vilaine, Rennes, Campus Institut Agro Rennes</v>
      </c>
      <c r="AU299" s="1" t="s">
        <v>91</v>
      </c>
      <c r="AV299" s="1" t="s">
        <v>92</v>
      </c>
      <c r="AW299" s="1" t="s">
        <v>93</v>
      </c>
      <c r="AX299" s="1" t="s">
        <v>94</v>
      </c>
      <c r="AY299" s="1" t="s">
        <v>95</v>
      </c>
      <c r="AZ299" s="1" t="s">
        <v>96</v>
      </c>
      <c r="BA299" s="1" t="s">
        <v>5242</v>
      </c>
      <c r="BC299" s="43"/>
      <c r="BF299" s="43" t="s">
        <v>4596</v>
      </c>
      <c r="BG299" s="43" t="s">
        <v>93</v>
      </c>
      <c r="BH299" s="7" t="s">
        <v>97</v>
      </c>
      <c r="BJ299" s="7" t="s">
        <v>98</v>
      </c>
      <c r="BK299" s="7" t="s">
        <v>99</v>
      </c>
      <c r="BL299" s="7" t="s">
        <v>4597</v>
      </c>
      <c r="BM299" s="7" t="s">
        <v>4598</v>
      </c>
      <c r="BS299" s="12" t="s">
        <v>259</v>
      </c>
      <c r="BU299" s="43">
        <v>1</v>
      </c>
      <c r="BW299" s="43" t="s">
        <v>103</v>
      </c>
    </row>
    <row r="300" spans="3:75" x14ac:dyDescent="0.35">
      <c r="C300" s="43" t="str">
        <f t="shared" si="4"/>
        <v>IARA:BDT-04:2022: 299</v>
      </c>
      <c r="D300" s="43">
        <v>299</v>
      </c>
      <c r="E300" s="43" t="s">
        <v>5230</v>
      </c>
      <c r="F300" s="1" t="s">
        <v>73</v>
      </c>
      <c r="G300" s="43" t="s">
        <v>5243</v>
      </c>
      <c r="H300" s="2">
        <v>44681</v>
      </c>
      <c r="J300" s="12">
        <f>YEAR(H300)</f>
        <v>2022</v>
      </c>
      <c r="K300" s="12">
        <f>MONTH(H300)</f>
        <v>4</v>
      </c>
      <c r="L300" s="12">
        <f>DAY(H300)</f>
        <v>30</v>
      </c>
      <c r="M300" s="13"/>
      <c r="P300" s="12" t="s">
        <v>75</v>
      </c>
      <c r="Q300" s="12" t="str">
        <f>CONCATENATE(X300," ",Y300)</f>
        <v>Cyanistes caeruleus</v>
      </c>
      <c r="R300" s="14" t="str">
        <f>CONCATENATE(S300,", ",T300,", ",U300,", ",V300,", ",W300,", ",X300,", ",Y300)</f>
        <v>Animalia, Chordata, Aves, Passeriformes, Paridae, Cyanistes, caeruleus</v>
      </c>
      <c r="S300" s="6" t="s">
        <v>76</v>
      </c>
      <c r="T300" s="6" t="s">
        <v>77</v>
      </c>
      <c r="U300" s="6" t="s">
        <v>78</v>
      </c>
      <c r="V300" s="12" t="s">
        <v>79</v>
      </c>
      <c r="W300" s="12" t="s">
        <v>135</v>
      </c>
      <c r="X300" s="12" t="s">
        <v>136</v>
      </c>
      <c r="Y300" s="12" t="s">
        <v>137</v>
      </c>
      <c r="AA300" s="12" t="s">
        <v>83</v>
      </c>
      <c r="AB300" s="6" t="s">
        <v>84</v>
      </c>
      <c r="AC300" s="12" t="s">
        <v>138</v>
      </c>
      <c r="AD300" s="12" t="s">
        <v>259</v>
      </c>
      <c r="AE300" s="2">
        <v>44681</v>
      </c>
      <c r="AF300" s="43" t="s">
        <v>87</v>
      </c>
      <c r="AG300" s="7" t="s">
        <v>139</v>
      </c>
      <c r="AH300" s="43">
        <v>48.1130693419464</v>
      </c>
      <c r="AI300" s="43">
        <v>-1.7083345478868801</v>
      </c>
      <c r="AL300" s="43">
        <v>10</v>
      </c>
      <c r="AN300" s="46" t="s">
        <v>5240</v>
      </c>
      <c r="AO300" s="5" t="s">
        <v>89</v>
      </c>
      <c r="AP300" s="12" t="s">
        <v>259</v>
      </c>
      <c r="AR300" s="7" t="s">
        <v>90</v>
      </c>
      <c r="AT300" s="4" t="str">
        <f>CONCATENATE(AU300,", ",AV300,", ",AW300,", ",AX300,", ",AY300,", ",AZ300,", ",BA300)</f>
        <v>Europe, France, FR, Bretagne, Ille-et-Vilaine, Rennes, Campus Institut Agro Rennes</v>
      </c>
      <c r="AU300" s="1" t="s">
        <v>91</v>
      </c>
      <c r="AV300" s="1" t="s">
        <v>92</v>
      </c>
      <c r="AW300" s="1" t="s">
        <v>93</v>
      </c>
      <c r="AX300" s="1" t="s">
        <v>94</v>
      </c>
      <c r="AY300" s="1" t="s">
        <v>95</v>
      </c>
      <c r="AZ300" s="1" t="s">
        <v>96</v>
      </c>
      <c r="BA300" s="1" t="s">
        <v>5242</v>
      </c>
      <c r="BC300" s="43"/>
      <c r="BF300" s="43" t="s">
        <v>4596</v>
      </c>
      <c r="BG300" s="43" t="s">
        <v>93</v>
      </c>
      <c r="BH300" s="7" t="s">
        <v>97</v>
      </c>
      <c r="BJ300" s="7" t="s">
        <v>98</v>
      </c>
      <c r="BK300" s="7" t="s">
        <v>99</v>
      </c>
      <c r="BL300" s="7" t="s">
        <v>4597</v>
      </c>
      <c r="BM300" s="7" t="s">
        <v>4598</v>
      </c>
      <c r="BS300" s="12" t="s">
        <v>259</v>
      </c>
      <c r="BU300" s="43">
        <v>1</v>
      </c>
      <c r="BW300" s="43" t="s">
        <v>103</v>
      </c>
    </row>
    <row r="301" spans="3:75" x14ac:dyDescent="0.35">
      <c r="C301" s="43" t="str">
        <f t="shared" si="4"/>
        <v>IARA:BDT-04:2022: 300</v>
      </c>
      <c r="D301" s="43">
        <v>300</v>
      </c>
      <c r="E301" s="43" t="s">
        <v>5230</v>
      </c>
      <c r="F301" s="1" t="s">
        <v>73</v>
      </c>
      <c r="G301" s="43" t="s">
        <v>5243</v>
      </c>
      <c r="H301" s="2">
        <v>44681</v>
      </c>
      <c r="J301" s="12">
        <f>YEAR(H301)</f>
        <v>2022</v>
      </c>
      <c r="K301" s="12">
        <f>MONTH(H301)</f>
        <v>4</v>
      </c>
      <c r="L301" s="12">
        <f>DAY(H301)</f>
        <v>30</v>
      </c>
      <c r="M301" s="13"/>
      <c r="P301" s="12" t="s">
        <v>75</v>
      </c>
      <c r="Q301" s="12" t="str">
        <f>CONCATENATE(X301," ",Y301)</f>
        <v>Columba palumbus</v>
      </c>
      <c r="R301" s="14" t="str">
        <f>CONCATENATE(S301,", ",T301,", ",U301,", ",V301,", ",W301,", ",X301,", ",Y301)</f>
        <v>Animalia, Chordata, Aves, Columbiformes, Columbidae, Columba, palumbus</v>
      </c>
      <c r="S301" s="6" t="s">
        <v>76</v>
      </c>
      <c r="T301" s="6" t="s">
        <v>77</v>
      </c>
      <c r="U301" s="6" t="s">
        <v>78</v>
      </c>
      <c r="V301" s="12" t="s">
        <v>159</v>
      </c>
      <c r="W301" s="12" t="s">
        <v>160</v>
      </c>
      <c r="X301" s="12" t="s">
        <v>161</v>
      </c>
      <c r="Y301" s="12" t="s">
        <v>162</v>
      </c>
      <c r="AA301" s="12" t="s">
        <v>83</v>
      </c>
      <c r="AB301" s="6" t="s">
        <v>84</v>
      </c>
      <c r="AC301" s="12" t="s">
        <v>163</v>
      </c>
      <c r="AD301" s="12" t="s">
        <v>259</v>
      </c>
      <c r="AE301" s="2">
        <v>44681</v>
      </c>
      <c r="AF301" s="43" t="s">
        <v>87</v>
      </c>
      <c r="AG301" s="7" t="s">
        <v>164</v>
      </c>
      <c r="AH301" s="43">
        <v>48.113343489444198</v>
      </c>
      <c r="AI301" s="43">
        <v>-1.7080576238733101</v>
      </c>
      <c r="AL301" s="43">
        <v>10</v>
      </c>
      <c r="AN301" s="46" t="s">
        <v>5240</v>
      </c>
      <c r="AO301" s="5" t="s">
        <v>89</v>
      </c>
      <c r="AP301" s="12" t="s">
        <v>259</v>
      </c>
      <c r="AR301" s="7" t="s">
        <v>90</v>
      </c>
      <c r="AT301" s="4" t="str">
        <f>CONCATENATE(AU301,", ",AV301,", ",AW301,", ",AX301,", ",AY301,", ",AZ301,", ",BA301)</f>
        <v>Europe, France, FR, Bretagne, Ille-et-Vilaine, Rennes, Campus Institut Agro Rennes</v>
      </c>
      <c r="AU301" s="1" t="s">
        <v>91</v>
      </c>
      <c r="AV301" s="1" t="s">
        <v>92</v>
      </c>
      <c r="AW301" s="1" t="s">
        <v>93</v>
      </c>
      <c r="AX301" s="1" t="s">
        <v>94</v>
      </c>
      <c r="AY301" s="1" t="s">
        <v>95</v>
      </c>
      <c r="AZ301" s="1" t="s">
        <v>96</v>
      </c>
      <c r="BA301" s="1" t="s">
        <v>5242</v>
      </c>
      <c r="BC301" s="43"/>
      <c r="BF301" s="43" t="s">
        <v>4596</v>
      </c>
      <c r="BG301" s="43" t="s">
        <v>93</v>
      </c>
      <c r="BH301" s="7" t="s">
        <v>97</v>
      </c>
      <c r="BJ301" s="7" t="s">
        <v>98</v>
      </c>
      <c r="BK301" s="7" t="s">
        <v>99</v>
      </c>
      <c r="BL301" s="7" t="s">
        <v>4597</v>
      </c>
      <c r="BM301" s="7" t="s">
        <v>4598</v>
      </c>
      <c r="BS301" s="12" t="s">
        <v>259</v>
      </c>
      <c r="BU301" s="43">
        <v>1</v>
      </c>
      <c r="BW301" s="43" t="s">
        <v>103</v>
      </c>
    </row>
    <row r="302" spans="3:75" x14ac:dyDescent="0.35">
      <c r="C302" s="43" t="str">
        <f t="shared" si="4"/>
        <v>IARA:BDT-04:2022: 301</v>
      </c>
      <c r="D302" s="43">
        <v>301</v>
      </c>
      <c r="E302" s="43" t="s">
        <v>5230</v>
      </c>
      <c r="F302" s="1" t="s">
        <v>73</v>
      </c>
      <c r="G302" s="43" t="s">
        <v>5243</v>
      </c>
      <c r="H302" s="2">
        <v>44681</v>
      </c>
      <c r="J302" s="12">
        <f>YEAR(H302)</f>
        <v>2022</v>
      </c>
      <c r="K302" s="12">
        <f>MONTH(H302)</f>
        <v>4</v>
      </c>
      <c r="L302" s="12">
        <f>DAY(H302)</f>
        <v>30</v>
      </c>
      <c r="M302" s="13"/>
      <c r="P302" s="12" t="s">
        <v>75</v>
      </c>
      <c r="Q302" s="12" t="str">
        <f>CONCATENATE(X302," ",Y302)</f>
        <v>Columba palumbus</v>
      </c>
      <c r="R302" s="14" t="str">
        <f>CONCATENATE(S302,", ",T302,", ",U302,", ",V302,", ",W302,", ",X302,", ",Y302)</f>
        <v>Animalia, Chordata, Aves, Columbiformes, Columbidae, Columba, palumbus</v>
      </c>
      <c r="S302" s="6" t="s">
        <v>76</v>
      </c>
      <c r="T302" s="6" t="s">
        <v>77</v>
      </c>
      <c r="U302" s="6" t="s">
        <v>78</v>
      </c>
      <c r="V302" s="12" t="s">
        <v>159</v>
      </c>
      <c r="W302" s="12" t="s">
        <v>160</v>
      </c>
      <c r="X302" s="12" t="s">
        <v>161</v>
      </c>
      <c r="Y302" s="12" t="s">
        <v>162</v>
      </c>
      <c r="AA302" s="12" t="s">
        <v>83</v>
      </c>
      <c r="AB302" s="6" t="s">
        <v>84</v>
      </c>
      <c r="AC302" s="12" t="s">
        <v>163</v>
      </c>
      <c r="AD302" s="12" t="s">
        <v>259</v>
      </c>
      <c r="AE302" s="2">
        <v>44681</v>
      </c>
      <c r="AF302" s="43" t="s">
        <v>87</v>
      </c>
      <c r="AG302" s="7" t="s">
        <v>164</v>
      </c>
      <c r="AH302" s="43">
        <v>48.1133305728046</v>
      </c>
      <c r="AI302" s="43">
        <v>-1.7081102873240099</v>
      </c>
      <c r="AL302" s="43">
        <v>10</v>
      </c>
      <c r="AN302" s="46" t="s">
        <v>5240</v>
      </c>
      <c r="AO302" s="5" t="s">
        <v>89</v>
      </c>
      <c r="AP302" s="12" t="s">
        <v>259</v>
      </c>
      <c r="AR302" s="7" t="s">
        <v>90</v>
      </c>
      <c r="AT302" s="4" t="str">
        <f>CONCATENATE(AU302,", ",AV302,", ",AW302,", ",AX302,", ",AY302,", ",AZ302,", ",BA302)</f>
        <v>Europe, France, FR, Bretagne, Ille-et-Vilaine, Rennes, Campus Institut Agro Rennes</v>
      </c>
      <c r="AU302" s="1" t="s">
        <v>91</v>
      </c>
      <c r="AV302" s="1" t="s">
        <v>92</v>
      </c>
      <c r="AW302" s="1" t="s">
        <v>93</v>
      </c>
      <c r="AX302" s="1" t="s">
        <v>94</v>
      </c>
      <c r="AY302" s="1" t="s">
        <v>95</v>
      </c>
      <c r="AZ302" s="1" t="s">
        <v>96</v>
      </c>
      <c r="BA302" s="1" t="s">
        <v>5242</v>
      </c>
      <c r="BC302" s="43"/>
      <c r="BF302" s="43" t="s">
        <v>4596</v>
      </c>
      <c r="BG302" s="43" t="s">
        <v>93</v>
      </c>
      <c r="BH302" s="7" t="s">
        <v>97</v>
      </c>
      <c r="BJ302" s="7" t="s">
        <v>98</v>
      </c>
      <c r="BK302" s="7" t="s">
        <v>99</v>
      </c>
      <c r="BL302" s="7" t="s">
        <v>4597</v>
      </c>
      <c r="BM302" s="7" t="s">
        <v>4598</v>
      </c>
      <c r="BS302" s="12" t="s">
        <v>259</v>
      </c>
      <c r="BU302" s="43">
        <v>1</v>
      </c>
      <c r="BW302" s="43" t="s">
        <v>103</v>
      </c>
    </row>
    <row r="303" spans="3:75" x14ac:dyDescent="0.35">
      <c r="C303" s="43" t="str">
        <f t="shared" si="4"/>
        <v>IARA:BDT-04:2022: 302</v>
      </c>
      <c r="D303" s="43">
        <v>302</v>
      </c>
      <c r="E303" s="43" t="s">
        <v>5230</v>
      </c>
      <c r="F303" s="1" t="s">
        <v>73</v>
      </c>
      <c r="G303" s="43" t="s">
        <v>5243</v>
      </c>
      <c r="H303" s="2">
        <v>44681</v>
      </c>
      <c r="J303" s="12">
        <f>YEAR(H303)</f>
        <v>2022</v>
      </c>
      <c r="K303" s="12">
        <f>MONTH(H303)</f>
        <v>4</v>
      </c>
      <c r="L303" s="12">
        <f>DAY(H303)</f>
        <v>30</v>
      </c>
      <c r="M303" s="13"/>
      <c r="P303" s="12" t="s">
        <v>75</v>
      </c>
      <c r="Q303" s="12" t="str">
        <f>CONCATENATE(X303," ",Y303)</f>
        <v>Cyanistes caeruleus</v>
      </c>
      <c r="R303" s="14" t="str">
        <f>CONCATENATE(S303,", ",T303,", ",U303,", ",V303,", ",W303,", ",X303,", ",Y303)</f>
        <v>Animalia, Chordata, Aves, Passeriformes, Paridae, Cyanistes, caeruleus</v>
      </c>
      <c r="S303" s="6" t="s">
        <v>76</v>
      </c>
      <c r="T303" s="6" t="s">
        <v>77</v>
      </c>
      <c r="U303" s="6" t="s">
        <v>78</v>
      </c>
      <c r="V303" s="12" t="s">
        <v>79</v>
      </c>
      <c r="W303" s="12" t="s">
        <v>135</v>
      </c>
      <c r="X303" s="12" t="s">
        <v>136</v>
      </c>
      <c r="Y303" s="12" t="s">
        <v>137</v>
      </c>
      <c r="AA303" s="12" t="s">
        <v>83</v>
      </c>
      <c r="AB303" s="6" t="s">
        <v>84</v>
      </c>
      <c r="AC303" s="12" t="s">
        <v>138</v>
      </c>
      <c r="AD303" s="12" t="s">
        <v>259</v>
      </c>
      <c r="AE303" s="2">
        <v>44681</v>
      </c>
      <c r="AF303" s="43" t="s">
        <v>87</v>
      </c>
      <c r="AG303" s="7" t="s">
        <v>139</v>
      </c>
      <c r="AH303" s="43">
        <v>48.113407537462898</v>
      </c>
      <c r="AI303" s="43">
        <v>-1.7079879922943799</v>
      </c>
      <c r="AL303" s="43">
        <v>10</v>
      </c>
      <c r="AN303" s="46" t="s">
        <v>5240</v>
      </c>
      <c r="AO303" s="5" t="s">
        <v>89</v>
      </c>
      <c r="AP303" s="12" t="s">
        <v>259</v>
      </c>
      <c r="AR303" s="7" t="s">
        <v>90</v>
      </c>
      <c r="AT303" s="4" t="str">
        <f>CONCATENATE(AU303,", ",AV303,", ",AW303,", ",AX303,", ",AY303,", ",AZ303,", ",BA303)</f>
        <v>Europe, France, FR, Bretagne, Ille-et-Vilaine, Rennes, Campus Institut Agro Rennes</v>
      </c>
      <c r="AU303" s="1" t="s">
        <v>91</v>
      </c>
      <c r="AV303" s="1" t="s">
        <v>92</v>
      </c>
      <c r="AW303" s="1" t="s">
        <v>93</v>
      </c>
      <c r="AX303" s="1" t="s">
        <v>94</v>
      </c>
      <c r="AY303" s="1" t="s">
        <v>95</v>
      </c>
      <c r="AZ303" s="1" t="s">
        <v>96</v>
      </c>
      <c r="BA303" s="1" t="s">
        <v>5242</v>
      </c>
      <c r="BC303" s="43"/>
      <c r="BF303" s="43" t="s">
        <v>4596</v>
      </c>
      <c r="BG303" s="43" t="s">
        <v>93</v>
      </c>
      <c r="BH303" s="7" t="s">
        <v>97</v>
      </c>
      <c r="BJ303" s="7" t="s">
        <v>98</v>
      </c>
      <c r="BK303" s="7" t="s">
        <v>99</v>
      </c>
      <c r="BL303" s="7" t="s">
        <v>4597</v>
      </c>
      <c r="BM303" s="7" t="s">
        <v>4598</v>
      </c>
      <c r="BS303" s="12" t="s">
        <v>259</v>
      </c>
      <c r="BU303" s="43">
        <v>1</v>
      </c>
      <c r="BW303" s="43" t="s">
        <v>103</v>
      </c>
    </row>
    <row r="304" spans="3:75" x14ac:dyDescent="0.35">
      <c r="C304" s="43" t="str">
        <f t="shared" si="4"/>
        <v>IARA:BDT-04:2022: 303</v>
      </c>
      <c r="D304" s="43">
        <v>303</v>
      </c>
      <c r="E304" s="43" t="s">
        <v>5230</v>
      </c>
      <c r="F304" s="1" t="s">
        <v>73</v>
      </c>
      <c r="G304" s="43" t="s">
        <v>5243</v>
      </c>
      <c r="H304" s="2">
        <v>44681</v>
      </c>
      <c r="J304" s="12">
        <f>YEAR(H304)</f>
        <v>2022</v>
      </c>
      <c r="K304" s="12">
        <f>MONTH(H304)</f>
        <v>4</v>
      </c>
      <c r="L304" s="12">
        <f>DAY(H304)</f>
        <v>30</v>
      </c>
      <c r="M304" s="13"/>
      <c r="P304" s="12" t="s">
        <v>75</v>
      </c>
      <c r="Q304" s="12" t="str">
        <f>CONCATENATE(X304," ",Y304)</f>
        <v>Cyanistes caeruleus</v>
      </c>
      <c r="R304" s="14" t="str">
        <f>CONCATENATE(S304,", ",T304,", ",U304,", ",V304,", ",W304,", ",X304,", ",Y304)</f>
        <v>Animalia, Chordata, Aves, Passeriformes, Paridae, Cyanistes, caeruleus</v>
      </c>
      <c r="S304" s="6" t="s">
        <v>76</v>
      </c>
      <c r="T304" s="6" t="s">
        <v>77</v>
      </c>
      <c r="U304" s="6" t="s">
        <v>78</v>
      </c>
      <c r="V304" s="12" t="s">
        <v>79</v>
      </c>
      <c r="W304" s="12" t="s">
        <v>135</v>
      </c>
      <c r="X304" s="12" t="s">
        <v>136</v>
      </c>
      <c r="Y304" s="12" t="s">
        <v>137</v>
      </c>
      <c r="AA304" s="12" t="s">
        <v>83</v>
      </c>
      <c r="AB304" s="6" t="s">
        <v>84</v>
      </c>
      <c r="AC304" s="12" t="s">
        <v>138</v>
      </c>
      <c r="AD304" s="12" t="s">
        <v>259</v>
      </c>
      <c r="AE304" s="2">
        <v>44681</v>
      </c>
      <c r="AF304" s="43" t="s">
        <v>87</v>
      </c>
      <c r="AG304" s="7" t="s">
        <v>139</v>
      </c>
      <c r="AH304" s="43">
        <v>48.113416809924303</v>
      </c>
      <c r="AI304" s="43">
        <v>-1.7080264892996999</v>
      </c>
      <c r="AL304" s="43">
        <v>10</v>
      </c>
      <c r="AN304" s="46" t="s">
        <v>5240</v>
      </c>
      <c r="AO304" s="5" t="s">
        <v>89</v>
      </c>
      <c r="AP304" s="12" t="s">
        <v>259</v>
      </c>
      <c r="AR304" s="7" t="s">
        <v>90</v>
      </c>
      <c r="AT304" s="4" t="str">
        <f>CONCATENATE(AU304,", ",AV304,", ",AW304,", ",AX304,", ",AY304,", ",AZ304,", ",BA304)</f>
        <v>Europe, France, FR, Bretagne, Ille-et-Vilaine, Rennes, Campus Institut Agro Rennes</v>
      </c>
      <c r="AU304" s="1" t="s">
        <v>91</v>
      </c>
      <c r="AV304" s="1" t="s">
        <v>92</v>
      </c>
      <c r="AW304" s="1" t="s">
        <v>93</v>
      </c>
      <c r="AX304" s="1" t="s">
        <v>94</v>
      </c>
      <c r="AY304" s="1" t="s">
        <v>95</v>
      </c>
      <c r="AZ304" s="1" t="s">
        <v>96</v>
      </c>
      <c r="BA304" s="1" t="s">
        <v>5242</v>
      </c>
      <c r="BC304" s="43"/>
      <c r="BF304" s="43" t="s">
        <v>4596</v>
      </c>
      <c r="BG304" s="43" t="s">
        <v>93</v>
      </c>
      <c r="BH304" s="7" t="s">
        <v>97</v>
      </c>
      <c r="BJ304" s="7" t="s">
        <v>98</v>
      </c>
      <c r="BK304" s="7" t="s">
        <v>99</v>
      </c>
      <c r="BL304" s="7" t="s">
        <v>4597</v>
      </c>
      <c r="BM304" s="7" t="s">
        <v>4598</v>
      </c>
      <c r="BS304" s="12" t="s">
        <v>259</v>
      </c>
      <c r="BU304" s="43">
        <v>1</v>
      </c>
      <c r="BW304" s="43" t="s">
        <v>103</v>
      </c>
    </row>
    <row r="305" spans="3:75" x14ac:dyDescent="0.35">
      <c r="C305" s="43" t="str">
        <f t="shared" si="4"/>
        <v>IARA:BDT-04:2022: 304</v>
      </c>
      <c r="D305" s="43">
        <v>304</v>
      </c>
      <c r="E305" s="43" t="s">
        <v>5230</v>
      </c>
      <c r="F305" s="1" t="s">
        <v>73</v>
      </c>
      <c r="G305" s="43" t="s">
        <v>5243</v>
      </c>
      <c r="H305" s="2">
        <v>44681</v>
      </c>
      <c r="J305" s="12">
        <f>YEAR(H305)</f>
        <v>2022</v>
      </c>
      <c r="K305" s="12">
        <f>MONTH(H305)</f>
        <v>4</v>
      </c>
      <c r="L305" s="12">
        <f>DAY(H305)</f>
        <v>30</v>
      </c>
      <c r="M305" s="13"/>
      <c r="P305" s="12" t="s">
        <v>75</v>
      </c>
      <c r="Q305" s="12" t="str">
        <f>CONCATENATE(X305," ",Y305)</f>
        <v>Turdus merula</v>
      </c>
      <c r="R305" s="14" t="str">
        <f>CONCATENATE(S305,", ",T305,", ",U305,", ",V305,", ",W305,", ",X305,", ",Y305)</f>
        <v>Animalia, Chordata, Aves, Passeriformes, Turdidae, Turdus, merula</v>
      </c>
      <c r="S305" s="6" t="s">
        <v>76</v>
      </c>
      <c r="T305" s="6" t="s">
        <v>77</v>
      </c>
      <c r="U305" s="6" t="s">
        <v>78</v>
      </c>
      <c r="V305" s="17" t="s">
        <v>79</v>
      </c>
      <c r="W305" s="17" t="s">
        <v>126</v>
      </c>
      <c r="X305" s="17" t="s">
        <v>127</v>
      </c>
      <c r="Y305" s="17" t="s">
        <v>132</v>
      </c>
      <c r="AA305" s="12" t="s">
        <v>83</v>
      </c>
      <c r="AB305" s="6" t="s">
        <v>84</v>
      </c>
      <c r="AC305" s="12" t="s">
        <v>133</v>
      </c>
      <c r="AD305" s="12" t="s">
        <v>259</v>
      </c>
      <c r="AE305" s="2">
        <v>44681</v>
      </c>
      <c r="AF305" s="43" t="s">
        <v>87</v>
      </c>
      <c r="AG305" s="7" t="s">
        <v>134</v>
      </c>
      <c r="AH305" s="43">
        <v>48.113643311612996</v>
      </c>
      <c r="AI305" s="43">
        <v>-1.70831037428657</v>
      </c>
      <c r="AL305" s="43">
        <v>10</v>
      </c>
      <c r="AN305" s="46" t="s">
        <v>5240</v>
      </c>
      <c r="AO305" s="5" t="s">
        <v>89</v>
      </c>
      <c r="AP305" s="12" t="s">
        <v>259</v>
      </c>
      <c r="AR305" s="7" t="s">
        <v>90</v>
      </c>
      <c r="AT305" s="4" t="str">
        <f>CONCATENATE(AU305,", ",AV305,", ",AW305,", ",AX305,", ",AY305,", ",AZ305,", ",BA305)</f>
        <v>Europe, France, FR, Bretagne, Ille-et-Vilaine, Rennes, Campus Institut Agro Rennes</v>
      </c>
      <c r="AU305" s="1" t="s">
        <v>91</v>
      </c>
      <c r="AV305" s="1" t="s">
        <v>92</v>
      </c>
      <c r="AW305" s="1" t="s">
        <v>93</v>
      </c>
      <c r="AX305" s="1" t="s">
        <v>94</v>
      </c>
      <c r="AY305" s="1" t="s">
        <v>95</v>
      </c>
      <c r="AZ305" s="1" t="s">
        <v>96</v>
      </c>
      <c r="BA305" s="1" t="s">
        <v>5242</v>
      </c>
      <c r="BC305" s="43"/>
      <c r="BF305" s="43" t="s">
        <v>4596</v>
      </c>
      <c r="BG305" s="43" t="s">
        <v>93</v>
      </c>
      <c r="BH305" s="7" t="s">
        <v>97</v>
      </c>
      <c r="BJ305" s="7" t="s">
        <v>98</v>
      </c>
      <c r="BK305" s="7" t="s">
        <v>99</v>
      </c>
      <c r="BL305" s="7" t="s">
        <v>4597</v>
      </c>
      <c r="BM305" s="7" t="s">
        <v>4598</v>
      </c>
      <c r="BS305" s="12" t="s">
        <v>259</v>
      </c>
      <c r="BU305" s="43">
        <v>1</v>
      </c>
      <c r="BW305" s="43" t="s">
        <v>103</v>
      </c>
    </row>
    <row r="306" spans="3:75" x14ac:dyDescent="0.35">
      <c r="C306" s="43" t="str">
        <f t="shared" si="4"/>
        <v>IARA:BDT-04:2022: 305</v>
      </c>
      <c r="D306" s="43">
        <v>305</v>
      </c>
      <c r="E306" s="43" t="s">
        <v>5230</v>
      </c>
      <c r="F306" s="1" t="s">
        <v>73</v>
      </c>
      <c r="G306" s="43" t="s">
        <v>5243</v>
      </c>
      <c r="H306" s="2">
        <v>44681</v>
      </c>
      <c r="J306" s="12">
        <f>YEAR(H306)</f>
        <v>2022</v>
      </c>
      <c r="K306" s="12">
        <f>MONTH(H306)</f>
        <v>4</v>
      </c>
      <c r="L306" s="12">
        <f>DAY(H306)</f>
        <v>30</v>
      </c>
      <c r="M306" s="13"/>
      <c r="P306" s="12" t="s">
        <v>75</v>
      </c>
      <c r="Q306" s="12" t="str">
        <f>CONCATENATE(X306," ",Y306)</f>
        <v>Turdus merula</v>
      </c>
      <c r="R306" s="14" t="str">
        <f>CONCATENATE(S306,", ",T306,", ",U306,", ",V306,", ",W306,", ",X306,", ",Y306)</f>
        <v>Animalia, Chordata, Aves, Passeriformes, Turdidae, Turdus, merula</v>
      </c>
      <c r="S306" s="6" t="s">
        <v>76</v>
      </c>
      <c r="T306" s="6" t="s">
        <v>77</v>
      </c>
      <c r="U306" s="6" t="s">
        <v>78</v>
      </c>
      <c r="V306" s="17" t="s">
        <v>79</v>
      </c>
      <c r="W306" s="17" t="s">
        <v>126</v>
      </c>
      <c r="X306" s="17" t="s">
        <v>127</v>
      </c>
      <c r="Y306" s="17" t="s">
        <v>132</v>
      </c>
      <c r="AA306" s="12" t="s">
        <v>83</v>
      </c>
      <c r="AB306" s="6" t="s">
        <v>84</v>
      </c>
      <c r="AC306" s="12" t="s">
        <v>133</v>
      </c>
      <c r="AD306" s="12" t="s">
        <v>259</v>
      </c>
      <c r="AE306" s="2">
        <v>44681</v>
      </c>
      <c r="AF306" s="43" t="s">
        <v>87</v>
      </c>
      <c r="AG306" s="7" t="s">
        <v>134</v>
      </c>
      <c r="AH306" s="43">
        <v>48.113648992972202</v>
      </c>
      <c r="AI306" s="43">
        <v>-1.70834855139262</v>
      </c>
      <c r="AL306" s="43">
        <v>10</v>
      </c>
      <c r="AN306" s="46" t="s">
        <v>5240</v>
      </c>
      <c r="AO306" s="5" t="s">
        <v>89</v>
      </c>
      <c r="AP306" s="12" t="s">
        <v>259</v>
      </c>
      <c r="AR306" s="7" t="s">
        <v>90</v>
      </c>
      <c r="AT306" s="4" t="str">
        <f>CONCATENATE(AU306,", ",AV306,", ",AW306,", ",AX306,", ",AY306,", ",AZ306,", ",BA306)</f>
        <v>Europe, France, FR, Bretagne, Ille-et-Vilaine, Rennes, Campus Institut Agro Rennes</v>
      </c>
      <c r="AU306" s="1" t="s">
        <v>91</v>
      </c>
      <c r="AV306" s="1" t="s">
        <v>92</v>
      </c>
      <c r="AW306" s="1" t="s">
        <v>93</v>
      </c>
      <c r="AX306" s="1" t="s">
        <v>94</v>
      </c>
      <c r="AY306" s="1" t="s">
        <v>95</v>
      </c>
      <c r="AZ306" s="1" t="s">
        <v>96</v>
      </c>
      <c r="BA306" s="1" t="s">
        <v>5242</v>
      </c>
      <c r="BC306" s="43"/>
      <c r="BF306" s="43" t="s">
        <v>4596</v>
      </c>
      <c r="BG306" s="43" t="s">
        <v>93</v>
      </c>
      <c r="BH306" s="7" t="s">
        <v>97</v>
      </c>
      <c r="BJ306" s="7" t="s">
        <v>98</v>
      </c>
      <c r="BK306" s="7" t="s">
        <v>99</v>
      </c>
      <c r="BL306" s="7" t="s">
        <v>4597</v>
      </c>
      <c r="BM306" s="7" t="s">
        <v>4598</v>
      </c>
      <c r="BS306" s="12" t="s">
        <v>259</v>
      </c>
      <c r="BU306" s="43">
        <v>1</v>
      </c>
      <c r="BW306" s="43" t="s">
        <v>103</v>
      </c>
    </row>
    <row r="307" spans="3:75" x14ac:dyDescent="0.35">
      <c r="C307" s="43" t="str">
        <f t="shared" si="4"/>
        <v>IARA:BDT-04:2022: 306</v>
      </c>
      <c r="D307" s="43">
        <v>306</v>
      </c>
      <c r="E307" s="43" t="s">
        <v>5230</v>
      </c>
      <c r="F307" s="1" t="s">
        <v>73</v>
      </c>
      <c r="G307" s="43" t="s">
        <v>5243</v>
      </c>
      <c r="H307" s="2">
        <v>44681</v>
      </c>
      <c r="J307" s="12">
        <f>YEAR(H307)</f>
        <v>2022</v>
      </c>
      <c r="K307" s="12">
        <f>MONTH(H307)</f>
        <v>4</v>
      </c>
      <c r="L307" s="12">
        <f>DAY(H307)</f>
        <v>30</v>
      </c>
      <c r="M307" s="13"/>
      <c r="P307" s="12" t="s">
        <v>75</v>
      </c>
      <c r="Q307" s="12" t="str">
        <f>CONCATENATE(X307," ",Y307)</f>
        <v>Erithacus rubecula</v>
      </c>
      <c r="R307" s="14" t="str">
        <f>CONCATENATE(S307,", ",T307,", ",U307,", ",V307,", ",W307,", ",X307,", ",Y307)</f>
        <v>Animalia, Chordata, Aves, Passeriformes, Muscicapidae, Erithacus, rubecula</v>
      </c>
      <c r="S307" s="6" t="s">
        <v>76</v>
      </c>
      <c r="T307" s="6" t="s">
        <v>77</v>
      </c>
      <c r="U307" s="6" t="s">
        <v>78</v>
      </c>
      <c r="V307" s="6" t="s">
        <v>79</v>
      </c>
      <c r="W307" s="6" t="s">
        <v>182</v>
      </c>
      <c r="X307" s="6" t="s">
        <v>183</v>
      </c>
      <c r="Y307" s="6" t="s">
        <v>184</v>
      </c>
      <c r="AA307" s="12" t="s">
        <v>83</v>
      </c>
      <c r="AB307" s="6" t="s">
        <v>84</v>
      </c>
      <c r="AC307" s="12" t="s">
        <v>185</v>
      </c>
      <c r="AD307" s="12" t="s">
        <v>259</v>
      </c>
      <c r="AE307" s="2">
        <v>44681</v>
      </c>
      <c r="AF307" s="43" t="s">
        <v>87</v>
      </c>
      <c r="AG307" s="7" t="s">
        <v>186</v>
      </c>
      <c r="AH307" s="43">
        <v>48.113798581916598</v>
      </c>
      <c r="AI307" s="43">
        <v>-1.7083026900001601</v>
      </c>
      <c r="AL307" s="43">
        <v>10</v>
      </c>
      <c r="AN307" s="46" t="s">
        <v>5240</v>
      </c>
      <c r="AO307" s="5" t="s">
        <v>89</v>
      </c>
      <c r="AP307" s="12" t="s">
        <v>259</v>
      </c>
      <c r="AR307" s="7" t="s">
        <v>90</v>
      </c>
      <c r="AT307" s="4" t="str">
        <f>CONCATENATE(AU307,", ",AV307,", ",AW307,", ",AX307,", ",AY307,", ",AZ307,", ",BA307)</f>
        <v>Europe, France, FR, Bretagne, Ille-et-Vilaine, Rennes, Campus Institut Agro Rennes</v>
      </c>
      <c r="AU307" s="1" t="s">
        <v>91</v>
      </c>
      <c r="AV307" s="1" t="s">
        <v>92</v>
      </c>
      <c r="AW307" s="1" t="s">
        <v>93</v>
      </c>
      <c r="AX307" s="1" t="s">
        <v>94</v>
      </c>
      <c r="AY307" s="1" t="s">
        <v>95</v>
      </c>
      <c r="AZ307" s="1" t="s">
        <v>96</v>
      </c>
      <c r="BA307" s="1" t="s">
        <v>5242</v>
      </c>
      <c r="BC307" s="43"/>
      <c r="BF307" s="43" t="s">
        <v>4596</v>
      </c>
      <c r="BG307" s="43" t="s">
        <v>93</v>
      </c>
      <c r="BH307" s="7" t="s">
        <v>97</v>
      </c>
      <c r="BJ307" s="7" t="s">
        <v>98</v>
      </c>
      <c r="BK307" s="7" t="s">
        <v>99</v>
      </c>
      <c r="BL307" s="7" t="s">
        <v>4597</v>
      </c>
      <c r="BM307" s="7" t="s">
        <v>4598</v>
      </c>
      <c r="BS307" s="12" t="s">
        <v>259</v>
      </c>
      <c r="BU307" s="43">
        <v>1</v>
      </c>
      <c r="BW307" s="43" t="s">
        <v>103</v>
      </c>
    </row>
    <row r="308" spans="3:75" x14ac:dyDescent="0.35">
      <c r="C308" s="43" t="str">
        <f t="shared" si="4"/>
        <v>IARA:BDT-04:2022: 307</v>
      </c>
      <c r="D308" s="43">
        <v>307</v>
      </c>
      <c r="E308" s="43" t="s">
        <v>5230</v>
      </c>
      <c r="F308" s="1" t="s">
        <v>73</v>
      </c>
      <c r="G308" s="43" t="s">
        <v>5243</v>
      </c>
      <c r="H308" s="2">
        <v>44681</v>
      </c>
      <c r="J308" s="12">
        <f>YEAR(H308)</f>
        <v>2022</v>
      </c>
      <c r="K308" s="12">
        <f>MONTH(H308)</f>
        <v>4</v>
      </c>
      <c r="L308" s="12">
        <f>DAY(H308)</f>
        <v>30</v>
      </c>
      <c r="M308" s="13"/>
      <c r="P308" s="12" t="s">
        <v>75</v>
      </c>
      <c r="Q308" s="12" t="str">
        <f>CONCATENATE(X308," ",Y308)</f>
        <v>Pica pica</v>
      </c>
      <c r="R308" s="14" t="str">
        <f>CONCATENATE(S308,", ",T308,", ",U308,", ",V308,", ",W308,", ",X308,", ",Y308)</f>
        <v>Animalia, Chordata, Aves, Passeriformes, Corvidae, Pica, pica</v>
      </c>
      <c r="S308" s="6" t="s">
        <v>76</v>
      </c>
      <c r="T308" s="6" t="s">
        <v>77</v>
      </c>
      <c r="U308" s="6" t="s">
        <v>78</v>
      </c>
      <c r="V308" s="6" t="s">
        <v>79</v>
      </c>
      <c r="W308" s="6" t="s">
        <v>104</v>
      </c>
      <c r="X308" s="6" t="s">
        <v>155</v>
      </c>
      <c r="Y308" s="6" t="s">
        <v>156</v>
      </c>
      <c r="AA308" s="12" t="s">
        <v>83</v>
      </c>
      <c r="AB308" s="6" t="s">
        <v>84</v>
      </c>
      <c r="AC308" s="12" t="s">
        <v>157</v>
      </c>
      <c r="AD308" s="12" t="s">
        <v>259</v>
      </c>
      <c r="AE308" s="2">
        <v>44681</v>
      </c>
      <c r="AF308" s="43" t="s">
        <v>87</v>
      </c>
      <c r="AG308" s="7" t="s">
        <v>158</v>
      </c>
      <c r="AH308" s="43">
        <v>48.114010986603098</v>
      </c>
      <c r="AI308" s="43">
        <v>-1.70884901781273</v>
      </c>
      <c r="AL308" s="43">
        <v>10</v>
      </c>
      <c r="AN308" s="46" t="s">
        <v>5240</v>
      </c>
      <c r="AO308" s="5" t="s">
        <v>89</v>
      </c>
      <c r="AP308" s="12" t="s">
        <v>259</v>
      </c>
      <c r="AR308" s="7" t="s">
        <v>90</v>
      </c>
      <c r="AT308" s="4" t="str">
        <f>CONCATENATE(AU308,", ",AV308,", ",AW308,", ",AX308,", ",AY308,", ",AZ308,", ",BA308)</f>
        <v>Europe, France, FR, Bretagne, Ille-et-Vilaine, Rennes, Campus Institut Agro Rennes</v>
      </c>
      <c r="AU308" s="1" t="s">
        <v>91</v>
      </c>
      <c r="AV308" s="1" t="s">
        <v>92</v>
      </c>
      <c r="AW308" s="1" t="s">
        <v>93</v>
      </c>
      <c r="AX308" s="1" t="s">
        <v>94</v>
      </c>
      <c r="AY308" s="1" t="s">
        <v>95</v>
      </c>
      <c r="AZ308" s="1" t="s">
        <v>96</v>
      </c>
      <c r="BA308" s="1" t="s">
        <v>5242</v>
      </c>
      <c r="BC308" s="43"/>
      <c r="BF308" s="43" t="s">
        <v>4596</v>
      </c>
      <c r="BG308" s="43" t="s">
        <v>93</v>
      </c>
      <c r="BH308" s="7" t="s">
        <v>97</v>
      </c>
      <c r="BJ308" s="7" t="s">
        <v>98</v>
      </c>
      <c r="BK308" s="7" t="s">
        <v>99</v>
      </c>
      <c r="BL308" s="7" t="s">
        <v>4597</v>
      </c>
      <c r="BM308" s="7" t="s">
        <v>4598</v>
      </c>
      <c r="BS308" s="12" t="s">
        <v>259</v>
      </c>
      <c r="BU308" s="43">
        <v>1</v>
      </c>
      <c r="BW308" s="43" t="s">
        <v>103</v>
      </c>
    </row>
    <row r="309" spans="3:75" x14ac:dyDescent="0.35">
      <c r="C309" s="43" t="str">
        <f t="shared" si="4"/>
        <v>IARA:BDT-04:2022: 308</v>
      </c>
      <c r="D309" s="43">
        <v>308</v>
      </c>
      <c r="E309" s="43" t="s">
        <v>5230</v>
      </c>
      <c r="F309" s="1" t="s">
        <v>73</v>
      </c>
      <c r="G309" s="43" t="s">
        <v>5243</v>
      </c>
      <c r="H309" s="2">
        <v>44681</v>
      </c>
      <c r="J309" s="12">
        <f>YEAR(H309)</f>
        <v>2022</v>
      </c>
      <c r="K309" s="12">
        <f>MONTH(H309)</f>
        <v>4</v>
      </c>
      <c r="L309" s="12">
        <f>DAY(H309)</f>
        <v>30</v>
      </c>
      <c r="M309" s="13"/>
      <c r="P309" s="12" t="s">
        <v>75</v>
      </c>
      <c r="Q309" s="12" t="str">
        <f>CONCATENATE(X309," ",Y309)</f>
        <v>Anas platyrhynchos</v>
      </c>
      <c r="R309" s="14" t="str">
        <f>CONCATENATE(S309,", ",T309,", ",U309,", ",V309,", ",W309,", ",X309,", ",Y309)</f>
        <v>Animalia, Chordata, Aves, Anseriformes, Anatidae, Anas, platyrhynchos</v>
      </c>
      <c r="S309" s="6" t="s">
        <v>76</v>
      </c>
      <c r="T309" s="6" t="s">
        <v>77</v>
      </c>
      <c r="U309" s="6" t="s">
        <v>78</v>
      </c>
      <c r="V309" s="6" t="s">
        <v>300</v>
      </c>
      <c r="W309" s="6" t="s">
        <v>301</v>
      </c>
      <c r="X309" s="6" t="s">
        <v>302</v>
      </c>
      <c r="Y309" s="6" t="s">
        <v>303</v>
      </c>
      <c r="AA309" s="12" t="s">
        <v>83</v>
      </c>
      <c r="AB309" s="6" t="s">
        <v>84</v>
      </c>
      <c r="AC309" s="12" t="s">
        <v>270</v>
      </c>
      <c r="AD309" s="12" t="s">
        <v>259</v>
      </c>
      <c r="AE309" s="2">
        <v>44681</v>
      </c>
      <c r="AF309" s="43" t="s">
        <v>87</v>
      </c>
      <c r="AG309" s="7" t="s">
        <v>299</v>
      </c>
      <c r="AH309" s="43">
        <v>48.113179267544197</v>
      </c>
      <c r="AI309" s="43">
        <v>-1.70928072365198</v>
      </c>
      <c r="AL309" s="43">
        <v>10</v>
      </c>
      <c r="AN309" s="46" t="s">
        <v>5240</v>
      </c>
      <c r="AO309" s="5" t="s">
        <v>89</v>
      </c>
      <c r="AP309" s="12" t="s">
        <v>259</v>
      </c>
      <c r="AR309" s="7" t="s">
        <v>90</v>
      </c>
      <c r="AT309" s="4" t="str">
        <f>CONCATENATE(AU309,", ",AV309,", ",AW309,", ",AX309,", ",AY309,", ",AZ309,", ",BA309)</f>
        <v>Europe, France, FR, Bretagne, Ille-et-Vilaine, Rennes, Campus Institut Agro Rennes</v>
      </c>
      <c r="AU309" s="1" t="s">
        <v>91</v>
      </c>
      <c r="AV309" s="1" t="s">
        <v>92</v>
      </c>
      <c r="AW309" s="1" t="s">
        <v>93</v>
      </c>
      <c r="AX309" s="1" t="s">
        <v>94</v>
      </c>
      <c r="AY309" s="1" t="s">
        <v>95</v>
      </c>
      <c r="AZ309" s="1" t="s">
        <v>96</v>
      </c>
      <c r="BA309" s="1" t="s">
        <v>5242</v>
      </c>
      <c r="BC309" s="43"/>
      <c r="BF309" s="43" t="s">
        <v>4596</v>
      </c>
      <c r="BG309" s="43" t="s">
        <v>93</v>
      </c>
      <c r="BH309" s="7" t="s">
        <v>97</v>
      </c>
      <c r="BJ309" s="7" t="s">
        <v>98</v>
      </c>
      <c r="BK309" s="7" t="s">
        <v>99</v>
      </c>
      <c r="BL309" s="7" t="s">
        <v>4597</v>
      </c>
      <c r="BM309" s="7" t="s">
        <v>4598</v>
      </c>
      <c r="BS309" s="12" t="s">
        <v>259</v>
      </c>
      <c r="BU309" s="43">
        <v>1</v>
      </c>
      <c r="BW309" s="43" t="s">
        <v>103</v>
      </c>
    </row>
    <row r="310" spans="3:75" x14ac:dyDescent="0.35">
      <c r="C310" s="43" t="str">
        <f t="shared" si="4"/>
        <v>IARA:BDT-04:2022: 309</v>
      </c>
      <c r="D310" s="43">
        <v>309</v>
      </c>
      <c r="E310" s="43" t="s">
        <v>5230</v>
      </c>
      <c r="F310" s="1" t="s">
        <v>73</v>
      </c>
      <c r="G310" s="43" t="s">
        <v>5243</v>
      </c>
      <c r="H310" s="2">
        <v>44681</v>
      </c>
      <c r="J310" s="12">
        <f>YEAR(H310)</f>
        <v>2022</v>
      </c>
      <c r="K310" s="12">
        <f>MONTH(H310)</f>
        <v>4</v>
      </c>
      <c r="L310" s="12">
        <f>DAY(H310)</f>
        <v>30</v>
      </c>
      <c r="M310" s="13"/>
      <c r="P310" s="12" t="s">
        <v>75</v>
      </c>
      <c r="Q310" s="12" t="str">
        <f>CONCATENATE(X310," ",Y310)</f>
        <v>Anas platyrhynchos</v>
      </c>
      <c r="R310" s="14" t="str">
        <f>CONCATENATE(S310,", ",T310,", ",U310,", ",V310,", ",W310,", ",X310,", ",Y310)</f>
        <v>Animalia, Chordata, Aves, Anseriformes, Anatidae, Anas, platyrhynchos</v>
      </c>
      <c r="S310" s="6" t="s">
        <v>76</v>
      </c>
      <c r="T310" s="6" t="s">
        <v>77</v>
      </c>
      <c r="U310" s="6" t="s">
        <v>78</v>
      </c>
      <c r="V310" s="6" t="s">
        <v>300</v>
      </c>
      <c r="W310" s="6" t="s">
        <v>301</v>
      </c>
      <c r="X310" s="6" t="s">
        <v>302</v>
      </c>
      <c r="Y310" s="6" t="s">
        <v>303</v>
      </c>
      <c r="AA310" s="12" t="s">
        <v>83</v>
      </c>
      <c r="AB310" s="6" t="s">
        <v>84</v>
      </c>
      <c r="AC310" s="12" t="s">
        <v>270</v>
      </c>
      <c r="AD310" s="12" t="s">
        <v>259</v>
      </c>
      <c r="AE310" s="2">
        <v>44681</v>
      </c>
      <c r="AF310" s="43" t="s">
        <v>87</v>
      </c>
      <c r="AG310" s="7" t="s">
        <v>299</v>
      </c>
      <c r="AH310" s="43">
        <v>48.1131167738274</v>
      </c>
      <c r="AI310" s="43">
        <v>-1.7092213367754401</v>
      </c>
      <c r="AL310" s="43">
        <v>10</v>
      </c>
      <c r="AN310" s="46" t="s">
        <v>5240</v>
      </c>
      <c r="AO310" s="5" t="s">
        <v>89</v>
      </c>
      <c r="AP310" s="12" t="s">
        <v>259</v>
      </c>
      <c r="AR310" s="7" t="s">
        <v>90</v>
      </c>
      <c r="AT310" s="4" t="str">
        <f>CONCATENATE(AU310,", ",AV310,", ",AW310,", ",AX310,", ",AY310,", ",AZ310,", ",BA310)</f>
        <v>Europe, France, FR, Bretagne, Ille-et-Vilaine, Rennes, Campus Institut Agro Rennes</v>
      </c>
      <c r="AU310" s="1" t="s">
        <v>91</v>
      </c>
      <c r="AV310" s="1" t="s">
        <v>92</v>
      </c>
      <c r="AW310" s="1" t="s">
        <v>93</v>
      </c>
      <c r="AX310" s="1" t="s">
        <v>94</v>
      </c>
      <c r="AY310" s="1" t="s">
        <v>95</v>
      </c>
      <c r="AZ310" s="1" t="s">
        <v>96</v>
      </c>
      <c r="BA310" s="1" t="s">
        <v>5242</v>
      </c>
      <c r="BC310" s="43"/>
      <c r="BF310" s="43" t="s">
        <v>4596</v>
      </c>
      <c r="BG310" s="43" t="s">
        <v>93</v>
      </c>
      <c r="BH310" s="7" t="s">
        <v>97</v>
      </c>
      <c r="BJ310" s="7" t="s">
        <v>98</v>
      </c>
      <c r="BK310" s="7" t="s">
        <v>99</v>
      </c>
      <c r="BL310" s="7" t="s">
        <v>4597</v>
      </c>
      <c r="BM310" s="7" t="s">
        <v>4598</v>
      </c>
      <c r="BS310" s="12" t="s">
        <v>259</v>
      </c>
      <c r="BU310" s="43">
        <v>1</v>
      </c>
      <c r="BW310" s="43" t="s">
        <v>103</v>
      </c>
    </row>
    <row r="311" spans="3:75" x14ac:dyDescent="0.35">
      <c r="C311" s="43" t="str">
        <f t="shared" si="4"/>
        <v>IARA:BDT-04:2022: 310</v>
      </c>
      <c r="D311" s="43">
        <v>310</v>
      </c>
      <c r="E311" s="43" t="s">
        <v>5230</v>
      </c>
      <c r="F311" s="1" t="s">
        <v>73</v>
      </c>
      <c r="G311" s="43" t="s">
        <v>5243</v>
      </c>
      <c r="H311" s="2">
        <v>44681</v>
      </c>
      <c r="J311" s="12">
        <f>YEAR(H311)</f>
        <v>2022</v>
      </c>
      <c r="K311" s="12">
        <f>MONTH(H311)</f>
        <v>4</v>
      </c>
      <c r="L311" s="12">
        <f>DAY(H311)</f>
        <v>30</v>
      </c>
      <c r="M311" s="13"/>
      <c r="P311" s="12" t="s">
        <v>75</v>
      </c>
      <c r="Q311" s="12" t="str">
        <f>CONCATENATE(X311," ",Y311)</f>
        <v>Parus major</v>
      </c>
      <c r="R311" s="14" t="str">
        <f>CONCATENATE(S311,", ",T311,", ",U311,", ",V311,", ",W311,", ",X311,", ",Y311)</f>
        <v>Animalia, Chordata, Aves, Passeriformes, Paridae, Parus, major</v>
      </c>
      <c r="S311" s="6" t="s">
        <v>76</v>
      </c>
      <c r="T311" s="6" t="s">
        <v>77</v>
      </c>
      <c r="U311" s="6" t="s">
        <v>78</v>
      </c>
      <c r="V311" s="6" t="s">
        <v>79</v>
      </c>
      <c r="W311" s="6" t="s">
        <v>135</v>
      </c>
      <c r="X311" s="6" t="s">
        <v>140</v>
      </c>
      <c r="Y311" s="6" t="s">
        <v>141</v>
      </c>
      <c r="AA311" s="12" t="s">
        <v>83</v>
      </c>
      <c r="AB311" s="6" t="s">
        <v>84</v>
      </c>
      <c r="AC311" s="12" t="s">
        <v>142</v>
      </c>
      <c r="AD311" s="12" t="s">
        <v>259</v>
      </c>
      <c r="AE311" s="2">
        <v>44681</v>
      </c>
      <c r="AF311" s="43" t="s">
        <v>87</v>
      </c>
      <c r="AG311" s="7" t="s">
        <v>143</v>
      </c>
      <c r="AH311" s="43">
        <v>48.114086717597203</v>
      </c>
      <c r="AI311" s="43">
        <v>-1.7079462855227701</v>
      </c>
      <c r="AL311" s="43">
        <v>10</v>
      </c>
      <c r="AN311" s="46" t="s">
        <v>5240</v>
      </c>
      <c r="AO311" s="5" t="s">
        <v>89</v>
      </c>
      <c r="AP311" s="12" t="s">
        <v>259</v>
      </c>
      <c r="AR311" s="7" t="s">
        <v>90</v>
      </c>
      <c r="AT311" s="4" t="str">
        <f>CONCATENATE(AU311,", ",AV311,", ",AW311,", ",AX311,", ",AY311,", ",AZ311,", ",BA311)</f>
        <v>Europe, France, FR, Bretagne, Ille-et-Vilaine, Rennes, Campus Institut Agro Rennes</v>
      </c>
      <c r="AU311" s="1" t="s">
        <v>91</v>
      </c>
      <c r="AV311" s="1" t="s">
        <v>92</v>
      </c>
      <c r="AW311" s="1" t="s">
        <v>93</v>
      </c>
      <c r="AX311" s="1" t="s">
        <v>94</v>
      </c>
      <c r="AY311" s="1" t="s">
        <v>95</v>
      </c>
      <c r="AZ311" s="1" t="s">
        <v>96</v>
      </c>
      <c r="BA311" s="1" t="s">
        <v>5242</v>
      </c>
      <c r="BC311" s="43"/>
      <c r="BF311" s="43" t="s">
        <v>4596</v>
      </c>
      <c r="BG311" s="43" t="s">
        <v>93</v>
      </c>
      <c r="BH311" s="7" t="s">
        <v>97</v>
      </c>
      <c r="BJ311" s="7" t="s">
        <v>98</v>
      </c>
      <c r="BK311" s="7" t="s">
        <v>99</v>
      </c>
      <c r="BL311" s="7" t="s">
        <v>4597</v>
      </c>
      <c r="BM311" s="7" t="s">
        <v>4598</v>
      </c>
      <c r="BS311" s="12" t="s">
        <v>259</v>
      </c>
      <c r="BU311" s="43">
        <v>1</v>
      </c>
      <c r="BW311" s="43" t="s">
        <v>103</v>
      </c>
    </row>
    <row r="312" spans="3:75" x14ac:dyDescent="0.35">
      <c r="C312" s="43" t="str">
        <f t="shared" si="4"/>
        <v>IARA:BDT-04:2022: 311</v>
      </c>
      <c r="D312" s="43">
        <v>311</v>
      </c>
      <c r="E312" s="43" t="s">
        <v>5230</v>
      </c>
      <c r="F312" s="1" t="s">
        <v>73</v>
      </c>
      <c r="G312" s="43" t="s">
        <v>5243</v>
      </c>
      <c r="H312" s="2">
        <v>44681</v>
      </c>
      <c r="J312" s="12">
        <f>YEAR(H312)</f>
        <v>2022</v>
      </c>
      <c r="K312" s="12">
        <f>MONTH(H312)</f>
        <v>4</v>
      </c>
      <c r="L312" s="12">
        <f>DAY(H312)</f>
        <v>30</v>
      </c>
      <c r="M312" s="13"/>
      <c r="P312" s="12" t="s">
        <v>75</v>
      </c>
      <c r="Q312" s="12" t="str">
        <f>CONCATENATE(X312," ",Y312)</f>
        <v>Parus major</v>
      </c>
      <c r="R312" s="14" t="str">
        <f>CONCATENATE(S312,", ",T312,", ",U312,", ",V312,", ",W312,", ",X312,", ",Y312)</f>
        <v>Animalia, Chordata, Aves, Passeriformes, Paridae, Parus, major</v>
      </c>
      <c r="S312" s="6" t="s">
        <v>76</v>
      </c>
      <c r="T312" s="6" t="s">
        <v>77</v>
      </c>
      <c r="U312" s="6" t="s">
        <v>78</v>
      </c>
      <c r="V312" s="6" t="s">
        <v>79</v>
      </c>
      <c r="W312" s="6" t="s">
        <v>135</v>
      </c>
      <c r="X312" s="6" t="s">
        <v>140</v>
      </c>
      <c r="Y312" s="6" t="s">
        <v>141</v>
      </c>
      <c r="AA312" s="12" t="s">
        <v>83</v>
      </c>
      <c r="AB312" s="6" t="s">
        <v>84</v>
      </c>
      <c r="AC312" s="12" t="s">
        <v>142</v>
      </c>
      <c r="AD312" s="12" t="s">
        <v>259</v>
      </c>
      <c r="AE312" s="2">
        <v>44681</v>
      </c>
      <c r="AF312" s="43" t="s">
        <v>87</v>
      </c>
      <c r="AG312" s="7" t="s">
        <v>143</v>
      </c>
      <c r="AH312" s="43">
        <v>48.114105315649397</v>
      </c>
      <c r="AI312" s="43">
        <v>-1.7079317986696601</v>
      </c>
      <c r="AL312" s="43">
        <v>10</v>
      </c>
      <c r="AN312" s="46" t="s">
        <v>5240</v>
      </c>
      <c r="AO312" s="5" t="s">
        <v>89</v>
      </c>
      <c r="AP312" s="12" t="s">
        <v>259</v>
      </c>
      <c r="AR312" s="7" t="s">
        <v>90</v>
      </c>
      <c r="AT312" s="4" t="str">
        <f>CONCATENATE(AU312,", ",AV312,", ",AW312,", ",AX312,", ",AY312,", ",AZ312,", ",BA312)</f>
        <v>Europe, France, FR, Bretagne, Ille-et-Vilaine, Rennes, Campus Institut Agro Rennes</v>
      </c>
      <c r="AU312" s="1" t="s">
        <v>91</v>
      </c>
      <c r="AV312" s="1" t="s">
        <v>92</v>
      </c>
      <c r="AW312" s="1" t="s">
        <v>93</v>
      </c>
      <c r="AX312" s="1" t="s">
        <v>94</v>
      </c>
      <c r="AY312" s="1" t="s">
        <v>95</v>
      </c>
      <c r="AZ312" s="1" t="s">
        <v>96</v>
      </c>
      <c r="BA312" s="1" t="s">
        <v>5242</v>
      </c>
      <c r="BC312" s="43"/>
      <c r="BF312" s="43" t="s">
        <v>4596</v>
      </c>
      <c r="BG312" s="43" t="s">
        <v>93</v>
      </c>
      <c r="BH312" s="7" t="s">
        <v>97</v>
      </c>
      <c r="BJ312" s="7" t="s">
        <v>98</v>
      </c>
      <c r="BK312" s="7" t="s">
        <v>99</v>
      </c>
      <c r="BL312" s="7" t="s">
        <v>4597</v>
      </c>
      <c r="BM312" s="7" t="s">
        <v>4598</v>
      </c>
      <c r="BS312" s="12" t="s">
        <v>259</v>
      </c>
      <c r="BU312" s="43">
        <v>1</v>
      </c>
      <c r="BW312" s="43" t="s">
        <v>103</v>
      </c>
    </row>
    <row r="313" spans="3:75" x14ac:dyDescent="0.35">
      <c r="C313" s="43" t="str">
        <f t="shared" si="4"/>
        <v>IARA:BDT-04:2022: 312</v>
      </c>
      <c r="D313" s="43">
        <v>312</v>
      </c>
      <c r="E313" s="43" t="s">
        <v>5230</v>
      </c>
      <c r="F313" s="1" t="s">
        <v>73</v>
      </c>
      <c r="G313" s="43" t="s">
        <v>5243</v>
      </c>
      <c r="H313" s="2">
        <v>44681</v>
      </c>
      <c r="J313" s="12">
        <f>YEAR(H313)</f>
        <v>2022</v>
      </c>
      <c r="K313" s="12">
        <f>MONTH(H313)</f>
        <v>4</v>
      </c>
      <c r="L313" s="12">
        <f>DAY(H313)</f>
        <v>30</v>
      </c>
      <c r="M313" s="13"/>
      <c r="P313" s="12" t="s">
        <v>75</v>
      </c>
      <c r="Q313" s="12" t="str">
        <f>CONCATENATE(X313," ",Y313)</f>
        <v>Sylvia atricapilla</v>
      </c>
      <c r="R313" s="14" t="str">
        <f>CONCATENATE(S313,", ",T313,", ",U313,", ",V313,", ",W313,", ",X313,", ",Y313)</f>
        <v>Animalia, Chordata, Aves, Passeriformes, Sylviidae, Sylvia, atricapilla</v>
      </c>
      <c r="S313" s="6" t="s">
        <v>76</v>
      </c>
      <c r="T313" s="6" t="s">
        <v>77</v>
      </c>
      <c r="U313" s="6" t="s">
        <v>78</v>
      </c>
      <c r="V313" s="6" t="s">
        <v>79</v>
      </c>
      <c r="W313" s="6" t="s">
        <v>117</v>
      </c>
      <c r="X313" s="6" t="s">
        <v>118</v>
      </c>
      <c r="Y313" s="6" t="s">
        <v>119</v>
      </c>
      <c r="AA313" s="12" t="s">
        <v>83</v>
      </c>
      <c r="AB313" s="6" t="s">
        <v>84</v>
      </c>
      <c r="AC313" s="12" t="s">
        <v>120</v>
      </c>
      <c r="AD313" s="12" t="s">
        <v>259</v>
      </c>
      <c r="AE313" s="2">
        <v>44681</v>
      </c>
      <c r="AF313" s="43" t="s">
        <v>87</v>
      </c>
      <c r="AG313" s="7" t="s">
        <v>121</v>
      </c>
      <c r="AH313" s="43">
        <v>48.113301521583502</v>
      </c>
      <c r="AI313" s="43">
        <v>-1.70937772815586</v>
      </c>
      <c r="AL313" s="43">
        <v>10</v>
      </c>
      <c r="AN313" s="46" t="s">
        <v>5240</v>
      </c>
      <c r="AO313" s="5" t="s">
        <v>89</v>
      </c>
      <c r="AP313" s="12" t="s">
        <v>259</v>
      </c>
      <c r="AR313" s="7" t="s">
        <v>90</v>
      </c>
      <c r="AT313" s="4" t="str">
        <f>CONCATENATE(AU313,", ",AV313,", ",AW313,", ",AX313,", ",AY313,", ",AZ313,", ",BA313)</f>
        <v>Europe, France, FR, Bretagne, Ille-et-Vilaine, Rennes, Campus Institut Agro Rennes</v>
      </c>
      <c r="AU313" s="1" t="s">
        <v>91</v>
      </c>
      <c r="AV313" s="1" t="s">
        <v>92</v>
      </c>
      <c r="AW313" s="1" t="s">
        <v>93</v>
      </c>
      <c r="AX313" s="1" t="s">
        <v>94</v>
      </c>
      <c r="AY313" s="1" t="s">
        <v>95</v>
      </c>
      <c r="AZ313" s="1" t="s">
        <v>96</v>
      </c>
      <c r="BA313" s="1" t="s">
        <v>5242</v>
      </c>
      <c r="BC313" s="43"/>
      <c r="BF313" s="43" t="s">
        <v>4596</v>
      </c>
      <c r="BG313" s="43" t="s">
        <v>93</v>
      </c>
      <c r="BH313" s="7" t="s">
        <v>97</v>
      </c>
      <c r="BJ313" s="7" t="s">
        <v>98</v>
      </c>
      <c r="BK313" s="7" t="s">
        <v>99</v>
      </c>
      <c r="BL313" s="7" t="s">
        <v>4597</v>
      </c>
      <c r="BM313" s="7" t="s">
        <v>4598</v>
      </c>
      <c r="BS313" s="12" t="s">
        <v>259</v>
      </c>
      <c r="BU313" s="43">
        <v>1</v>
      </c>
      <c r="BW313" s="43" t="s">
        <v>103</v>
      </c>
    </row>
    <row r="314" spans="3:75" x14ac:dyDescent="0.35">
      <c r="C314" s="43" t="str">
        <f t="shared" si="4"/>
        <v>IARA:BDT-04:2022: 313</v>
      </c>
      <c r="D314" s="43">
        <v>313</v>
      </c>
      <c r="E314" s="43" t="s">
        <v>5230</v>
      </c>
      <c r="F314" s="1" t="s">
        <v>73</v>
      </c>
      <c r="G314" s="43" t="s">
        <v>5243</v>
      </c>
      <c r="H314" s="2">
        <v>44681</v>
      </c>
      <c r="J314" s="12">
        <f>YEAR(H314)</f>
        <v>2022</v>
      </c>
      <c r="K314" s="12">
        <f>MONTH(H314)</f>
        <v>4</v>
      </c>
      <c r="L314" s="12">
        <f>DAY(H314)</f>
        <v>30</v>
      </c>
      <c r="M314" s="13"/>
      <c r="P314" s="12" t="s">
        <v>75</v>
      </c>
      <c r="Q314" s="12" t="str">
        <f>CONCATENATE(X314," ",Y314)</f>
        <v>Chloris chloris</v>
      </c>
      <c r="R314" s="14" t="str">
        <f>CONCATENATE(S314,", ",T314,", ",U314,", ",V314,", ",W314,", ",X314,", ",Y314)</f>
        <v>Animalia, Chordata, Aves, Passeriformes, Fringillidae, Chloris, chloris</v>
      </c>
      <c r="S314" s="6" t="s">
        <v>76</v>
      </c>
      <c r="T314" s="6" t="s">
        <v>77</v>
      </c>
      <c r="U314" s="6" t="s">
        <v>78</v>
      </c>
      <c r="V314" s="6" t="s">
        <v>79</v>
      </c>
      <c r="W314" s="6" t="s">
        <v>165</v>
      </c>
      <c r="X314" s="6" t="s">
        <v>202</v>
      </c>
      <c r="Y314" s="6" t="s">
        <v>203</v>
      </c>
      <c r="AA314" s="12" t="s">
        <v>83</v>
      </c>
      <c r="AB314" s="6" t="s">
        <v>84</v>
      </c>
      <c r="AC314" s="12" t="s">
        <v>204</v>
      </c>
      <c r="AD314" s="12" t="s">
        <v>259</v>
      </c>
      <c r="AE314" s="2">
        <v>44681</v>
      </c>
      <c r="AF314" s="43" t="s">
        <v>87</v>
      </c>
      <c r="AG314" s="7" t="s">
        <v>205</v>
      </c>
      <c r="AH314" s="43">
        <v>48.113285173505197</v>
      </c>
      <c r="AI314" s="43">
        <v>-1.70951618910823</v>
      </c>
      <c r="AL314" s="43">
        <v>10</v>
      </c>
      <c r="AN314" s="46" t="s">
        <v>5240</v>
      </c>
      <c r="AO314" s="5" t="s">
        <v>89</v>
      </c>
      <c r="AP314" s="12" t="s">
        <v>259</v>
      </c>
      <c r="AR314" s="7" t="s">
        <v>90</v>
      </c>
      <c r="AT314" s="4" t="str">
        <f>CONCATENATE(AU314,", ",AV314,", ",AW314,", ",AX314,", ",AY314,", ",AZ314,", ",BA314)</f>
        <v>Europe, France, FR, Bretagne, Ille-et-Vilaine, Rennes, Campus Institut Agro Rennes</v>
      </c>
      <c r="AU314" s="1" t="s">
        <v>91</v>
      </c>
      <c r="AV314" s="1" t="s">
        <v>92</v>
      </c>
      <c r="AW314" s="1" t="s">
        <v>93</v>
      </c>
      <c r="AX314" s="1" t="s">
        <v>94</v>
      </c>
      <c r="AY314" s="1" t="s">
        <v>95</v>
      </c>
      <c r="AZ314" s="1" t="s">
        <v>96</v>
      </c>
      <c r="BA314" s="1" t="s">
        <v>5242</v>
      </c>
      <c r="BC314" s="43"/>
      <c r="BF314" s="43" t="s">
        <v>4596</v>
      </c>
      <c r="BG314" s="43" t="s">
        <v>93</v>
      </c>
      <c r="BH314" s="7" t="s">
        <v>97</v>
      </c>
      <c r="BJ314" s="7" t="s">
        <v>98</v>
      </c>
      <c r="BK314" s="7" t="s">
        <v>99</v>
      </c>
      <c r="BL314" s="7" t="s">
        <v>4597</v>
      </c>
      <c r="BM314" s="7" t="s">
        <v>4598</v>
      </c>
      <c r="BS314" s="12" t="s">
        <v>259</v>
      </c>
      <c r="BU314" s="43">
        <v>1</v>
      </c>
      <c r="BW314" s="43" t="s">
        <v>103</v>
      </c>
    </row>
    <row r="315" spans="3:75" x14ac:dyDescent="0.35">
      <c r="C315" s="43" t="str">
        <f t="shared" si="4"/>
        <v>IARA:BDT-04:2022: 314</v>
      </c>
      <c r="D315" s="43">
        <v>314</v>
      </c>
      <c r="E315" s="43" t="s">
        <v>5230</v>
      </c>
      <c r="F315" s="1" t="s">
        <v>73</v>
      </c>
      <c r="G315" s="43" t="s">
        <v>5243</v>
      </c>
      <c r="H315" s="2">
        <v>44681</v>
      </c>
      <c r="J315" s="12">
        <f>YEAR(H315)</f>
        <v>2022</v>
      </c>
      <c r="K315" s="12">
        <f>MONTH(H315)</f>
        <v>4</v>
      </c>
      <c r="L315" s="12">
        <f>DAY(H315)</f>
        <v>30</v>
      </c>
      <c r="M315" s="13"/>
      <c r="P315" s="12" t="s">
        <v>75</v>
      </c>
      <c r="Q315" s="12" t="str">
        <f>CONCATENATE(X315," ",Y315)</f>
        <v>Prunella modularis</v>
      </c>
      <c r="R315" s="14" t="str">
        <f>CONCATENATE(S315,", ",T315,", ",U315,", ",V315,", ",W315,", ",X315,", ",Y315)</f>
        <v>Animalia, Chordata, Aves, Passeriformes, Prunellidae, Prunella, modularis</v>
      </c>
      <c r="S315" s="6" t="s">
        <v>76</v>
      </c>
      <c r="T315" s="6" t="s">
        <v>77</v>
      </c>
      <c r="U315" s="6" t="s">
        <v>78</v>
      </c>
      <c r="V315" s="6" t="s">
        <v>79</v>
      </c>
      <c r="W315" s="6" t="s">
        <v>80</v>
      </c>
      <c r="X315" s="6" t="s">
        <v>81</v>
      </c>
      <c r="Y315" s="6" t="s">
        <v>82</v>
      </c>
      <c r="AA315" s="12" t="s">
        <v>83</v>
      </c>
      <c r="AB315" s="6" t="s">
        <v>84</v>
      </c>
      <c r="AC315" s="12" t="s">
        <v>85</v>
      </c>
      <c r="AD315" s="12" t="s">
        <v>259</v>
      </c>
      <c r="AE315" s="2">
        <v>44681</v>
      </c>
      <c r="AF315" s="43" t="s">
        <v>87</v>
      </c>
      <c r="AG315" s="7" t="s">
        <v>88</v>
      </c>
      <c r="AH315" s="43">
        <v>48.1133293887954</v>
      </c>
      <c r="AI315" s="43">
        <v>-1.70976229886399</v>
      </c>
      <c r="AL315" s="43">
        <v>10</v>
      </c>
      <c r="AN315" s="46" t="s">
        <v>5240</v>
      </c>
      <c r="AO315" s="5" t="s">
        <v>89</v>
      </c>
      <c r="AP315" s="12" t="s">
        <v>259</v>
      </c>
      <c r="AR315" s="7" t="s">
        <v>90</v>
      </c>
      <c r="AT315" s="4" t="str">
        <f>CONCATENATE(AU315,", ",AV315,", ",AW315,", ",AX315,", ",AY315,", ",AZ315,", ",BA315)</f>
        <v>Europe, France, FR, Bretagne, Ille-et-Vilaine, Rennes, Campus Institut Agro Rennes</v>
      </c>
      <c r="AU315" s="1" t="s">
        <v>91</v>
      </c>
      <c r="AV315" s="1" t="s">
        <v>92</v>
      </c>
      <c r="AW315" s="1" t="s">
        <v>93</v>
      </c>
      <c r="AX315" s="1" t="s">
        <v>94</v>
      </c>
      <c r="AY315" s="1" t="s">
        <v>95</v>
      </c>
      <c r="AZ315" s="1" t="s">
        <v>96</v>
      </c>
      <c r="BA315" s="1" t="s">
        <v>5242</v>
      </c>
      <c r="BC315" s="43"/>
      <c r="BF315" s="43" t="s">
        <v>4596</v>
      </c>
      <c r="BG315" s="43" t="s">
        <v>93</v>
      </c>
      <c r="BH315" s="7" t="s">
        <v>97</v>
      </c>
      <c r="BJ315" s="7" t="s">
        <v>98</v>
      </c>
      <c r="BK315" s="7" t="s">
        <v>99</v>
      </c>
      <c r="BL315" s="7" t="s">
        <v>4597</v>
      </c>
      <c r="BM315" s="7" t="s">
        <v>4598</v>
      </c>
      <c r="BS315" s="12" t="s">
        <v>259</v>
      </c>
      <c r="BU315" s="43">
        <v>1</v>
      </c>
      <c r="BW315" s="43" t="s">
        <v>103</v>
      </c>
    </row>
    <row r="316" spans="3:75" x14ac:dyDescent="0.35">
      <c r="C316" s="43" t="str">
        <f t="shared" si="4"/>
        <v>IARA:BDT-04:2022: 315</v>
      </c>
      <c r="D316" s="43">
        <v>315</v>
      </c>
      <c r="E316" s="43" t="s">
        <v>5230</v>
      </c>
      <c r="F316" s="1" t="s">
        <v>73</v>
      </c>
      <c r="G316" s="43" t="s">
        <v>5243</v>
      </c>
      <c r="H316" s="2">
        <v>44681</v>
      </c>
      <c r="J316" s="12">
        <f>YEAR(H316)</f>
        <v>2022</v>
      </c>
      <c r="K316" s="12">
        <f>MONTH(H316)</f>
        <v>4</v>
      </c>
      <c r="L316" s="12">
        <f>DAY(H316)</f>
        <v>30</v>
      </c>
      <c r="M316" s="13"/>
      <c r="P316" s="12" t="s">
        <v>75</v>
      </c>
      <c r="Q316" s="12" t="str">
        <f>CONCATENATE(X316," ",Y316)</f>
        <v>Troglodytes troglodytes</v>
      </c>
      <c r="R316" s="14" t="str">
        <f>CONCATENATE(S316,", ",T316,", ",U316,", ",V316,", ",W316,", ",X316,", ",Y316)</f>
        <v>Animalia, Chordata, Aves, Passeriformes, Troglodytidae, Troglodytes, troglodytes</v>
      </c>
      <c r="S316" s="6" t="s">
        <v>76</v>
      </c>
      <c r="T316" s="6" t="s">
        <v>77</v>
      </c>
      <c r="U316" s="6" t="s">
        <v>78</v>
      </c>
      <c r="V316" s="6" t="s">
        <v>79</v>
      </c>
      <c r="W316" s="6" t="s">
        <v>197</v>
      </c>
      <c r="X316" s="6" t="s">
        <v>198</v>
      </c>
      <c r="Y316" s="6" t="s">
        <v>199</v>
      </c>
      <c r="AA316" s="12" t="s">
        <v>83</v>
      </c>
      <c r="AB316" s="6" t="s">
        <v>84</v>
      </c>
      <c r="AC316" s="12" t="s">
        <v>200</v>
      </c>
      <c r="AD316" s="12" t="s">
        <v>259</v>
      </c>
      <c r="AE316" s="2">
        <v>44681</v>
      </c>
      <c r="AF316" s="43" t="s">
        <v>87</v>
      </c>
      <c r="AG316" s="7" t="s">
        <v>201</v>
      </c>
      <c r="AH316" s="43">
        <v>48.113123630006903</v>
      </c>
      <c r="AI316" s="43">
        <v>-1.70977085805438</v>
      </c>
      <c r="AL316" s="43">
        <v>10</v>
      </c>
      <c r="AN316" s="46" t="s">
        <v>5240</v>
      </c>
      <c r="AO316" s="5" t="s">
        <v>89</v>
      </c>
      <c r="AP316" s="12" t="s">
        <v>259</v>
      </c>
      <c r="AR316" s="7" t="s">
        <v>90</v>
      </c>
      <c r="AT316" s="4" t="str">
        <f>CONCATENATE(AU316,", ",AV316,", ",AW316,", ",AX316,", ",AY316,", ",AZ316,", ",BA316)</f>
        <v>Europe, France, FR, Bretagne, Ille-et-Vilaine, Rennes, Campus Institut Agro Rennes</v>
      </c>
      <c r="AU316" s="1" t="s">
        <v>91</v>
      </c>
      <c r="AV316" s="1" t="s">
        <v>92</v>
      </c>
      <c r="AW316" s="1" t="s">
        <v>93</v>
      </c>
      <c r="AX316" s="1" t="s">
        <v>94</v>
      </c>
      <c r="AY316" s="1" t="s">
        <v>95</v>
      </c>
      <c r="AZ316" s="1" t="s">
        <v>96</v>
      </c>
      <c r="BA316" s="1" t="s">
        <v>5242</v>
      </c>
      <c r="BC316" s="43"/>
      <c r="BF316" s="43" t="s">
        <v>4596</v>
      </c>
      <c r="BG316" s="43" t="s">
        <v>93</v>
      </c>
      <c r="BH316" s="7" t="s">
        <v>97</v>
      </c>
      <c r="BJ316" s="7" t="s">
        <v>98</v>
      </c>
      <c r="BK316" s="7" t="s">
        <v>99</v>
      </c>
      <c r="BL316" s="7" t="s">
        <v>4597</v>
      </c>
      <c r="BM316" s="7" t="s">
        <v>4598</v>
      </c>
      <c r="BS316" s="12" t="s">
        <v>259</v>
      </c>
      <c r="BU316" s="43">
        <v>1</v>
      </c>
      <c r="BW316" s="43" t="s">
        <v>103</v>
      </c>
    </row>
    <row r="317" spans="3:75" x14ac:dyDescent="0.35">
      <c r="C317" s="43" t="str">
        <f t="shared" si="4"/>
        <v>IARA:BDT-04:2022: 316</v>
      </c>
      <c r="D317" s="43">
        <v>316</v>
      </c>
      <c r="E317" s="43" t="s">
        <v>5230</v>
      </c>
      <c r="F317" s="1" t="s">
        <v>73</v>
      </c>
      <c r="G317" s="43" t="s">
        <v>5243</v>
      </c>
      <c r="H317" s="2">
        <v>44681</v>
      </c>
      <c r="J317" s="12">
        <f>YEAR(H317)</f>
        <v>2022</v>
      </c>
      <c r="K317" s="12">
        <f>MONTH(H317)</f>
        <v>4</v>
      </c>
      <c r="L317" s="12">
        <f>DAY(H317)</f>
        <v>30</v>
      </c>
      <c r="M317" s="13"/>
      <c r="P317" s="12" t="s">
        <v>75</v>
      </c>
      <c r="Q317" s="12" t="str">
        <f>CONCATENATE(X317," ",Y317)</f>
        <v>Sturnus vulgaris</v>
      </c>
      <c r="R317" s="14" t="str">
        <f>CONCATENATE(S317,", ",T317,", ",U317,", ",V317,", ",W317,", ",X317,", ",Y317)</f>
        <v>Animalia, Chordata, Aves, Passeriformes, Sturnidae, Sturnus, vulgaris</v>
      </c>
      <c r="S317" s="6" t="s">
        <v>76</v>
      </c>
      <c r="T317" s="6" t="s">
        <v>77</v>
      </c>
      <c r="U317" s="6" t="s">
        <v>78</v>
      </c>
      <c r="V317" s="6" t="s">
        <v>79</v>
      </c>
      <c r="W317" s="6" t="s">
        <v>112</v>
      </c>
      <c r="X317" s="6" t="s">
        <v>113</v>
      </c>
      <c r="Y317" s="6" t="s">
        <v>114</v>
      </c>
      <c r="AA317" s="12" t="s">
        <v>83</v>
      </c>
      <c r="AB317" s="6" t="s">
        <v>84</v>
      </c>
      <c r="AC317" s="12" t="s">
        <v>115</v>
      </c>
      <c r="AD317" s="12" t="s">
        <v>259</v>
      </c>
      <c r="AE317" s="2">
        <v>44681</v>
      </c>
      <c r="AF317" s="43" t="s">
        <v>87</v>
      </c>
      <c r="AG317" s="7" t="s">
        <v>116</v>
      </c>
      <c r="AH317" s="43">
        <v>48.112929879560703</v>
      </c>
      <c r="AI317" s="43">
        <v>-1.7094791267443099</v>
      </c>
      <c r="AL317" s="43">
        <v>10</v>
      </c>
      <c r="AN317" s="46" t="s">
        <v>5240</v>
      </c>
      <c r="AO317" s="5" t="s">
        <v>89</v>
      </c>
      <c r="AP317" s="12" t="s">
        <v>259</v>
      </c>
      <c r="AR317" s="7" t="s">
        <v>90</v>
      </c>
      <c r="AT317" s="4" t="str">
        <f>CONCATENATE(AU317,", ",AV317,", ",AW317,", ",AX317,", ",AY317,", ",AZ317,", ",BA317)</f>
        <v>Europe, France, FR, Bretagne, Ille-et-Vilaine, Rennes, Campus Institut Agro Rennes</v>
      </c>
      <c r="AU317" s="1" t="s">
        <v>91</v>
      </c>
      <c r="AV317" s="1" t="s">
        <v>92</v>
      </c>
      <c r="AW317" s="1" t="s">
        <v>93</v>
      </c>
      <c r="AX317" s="1" t="s">
        <v>94</v>
      </c>
      <c r="AY317" s="1" t="s">
        <v>95</v>
      </c>
      <c r="AZ317" s="1" t="s">
        <v>96</v>
      </c>
      <c r="BA317" s="1" t="s">
        <v>5242</v>
      </c>
      <c r="BC317" s="43"/>
      <c r="BF317" s="43" t="s">
        <v>4596</v>
      </c>
      <c r="BG317" s="43" t="s">
        <v>93</v>
      </c>
      <c r="BH317" s="7" t="s">
        <v>97</v>
      </c>
      <c r="BJ317" s="7" t="s">
        <v>98</v>
      </c>
      <c r="BK317" s="7" t="s">
        <v>99</v>
      </c>
      <c r="BL317" s="7" t="s">
        <v>4597</v>
      </c>
      <c r="BM317" s="7" t="s">
        <v>4598</v>
      </c>
      <c r="BS317" s="12" t="s">
        <v>259</v>
      </c>
      <c r="BU317" s="43">
        <v>1</v>
      </c>
      <c r="BW317" s="43" t="s">
        <v>103</v>
      </c>
    </row>
    <row r="318" spans="3:75" x14ac:dyDescent="0.35">
      <c r="C318" s="43" t="str">
        <f t="shared" si="4"/>
        <v>IARA:BDT-04:2022: 317</v>
      </c>
      <c r="D318" s="43">
        <v>317</v>
      </c>
      <c r="E318" s="43" t="s">
        <v>5230</v>
      </c>
      <c r="F318" s="1" t="s">
        <v>73</v>
      </c>
      <c r="G318" s="43" t="s">
        <v>5243</v>
      </c>
      <c r="H318" s="2">
        <v>44681</v>
      </c>
      <c r="J318" s="12">
        <f>YEAR(H318)</f>
        <v>2022</v>
      </c>
      <c r="K318" s="12">
        <f>MONTH(H318)</f>
        <v>4</v>
      </c>
      <c r="L318" s="12">
        <f>DAY(H318)</f>
        <v>30</v>
      </c>
      <c r="M318" s="13"/>
      <c r="P318" s="12" t="s">
        <v>75</v>
      </c>
      <c r="Q318" s="12" t="str">
        <f>CONCATENATE(X318," ",Y318)</f>
        <v>Sturnus vulgaris</v>
      </c>
      <c r="R318" s="14" t="str">
        <f>CONCATENATE(S318,", ",T318,", ",U318,", ",V318,", ",W318,", ",X318,", ",Y318)</f>
        <v>Animalia, Chordata, Aves, Passeriformes, Sturnidae, Sturnus, vulgaris</v>
      </c>
      <c r="S318" s="6" t="s">
        <v>76</v>
      </c>
      <c r="T318" s="6" t="s">
        <v>77</v>
      </c>
      <c r="U318" s="6" t="s">
        <v>78</v>
      </c>
      <c r="V318" s="6" t="s">
        <v>79</v>
      </c>
      <c r="W318" s="6" t="s">
        <v>112</v>
      </c>
      <c r="X318" s="6" t="s">
        <v>113</v>
      </c>
      <c r="Y318" s="6" t="s">
        <v>114</v>
      </c>
      <c r="AA318" s="12" t="s">
        <v>83</v>
      </c>
      <c r="AB318" s="6" t="s">
        <v>84</v>
      </c>
      <c r="AC318" s="12" t="s">
        <v>115</v>
      </c>
      <c r="AD318" s="12" t="s">
        <v>259</v>
      </c>
      <c r="AE318" s="2">
        <v>44681</v>
      </c>
      <c r="AF318" s="43" t="s">
        <v>87</v>
      </c>
      <c r="AG318" s="7" t="s">
        <v>116</v>
      </c>
      <c r="AH318" s="43">
        <v>48.112890378624499</v>
      </c>
      <c r="AI318" s="43">
        <v>-1.7094756045486701</v>
      </c>
      <c r="AL318" s="43">
        <v>10</v>
      </c>
      <c r="AN318" s="46" t="s">
        <v>5240</v>
      </c>
      <c r="AO318" s="5" t="s">
        <v>89</v>
      </c>
      <c r="AP318" s="12" t="s">
        <v>259</v>
      </c>
      <c r="AR318" s="7" t="s">
        <v>90</v>
      </c>
      <c r="AT318" s="4" t="str">
        <f>CONCATENATE(AU318,", ",AV318,", ",AW318,", ",AX318,", ",AY318,", ",AZ318,", ",BA318)</f>
        <v>Europe, France, FR, Bretagne, Ille-et-Vilaine, Rennes, Campus Institut Agro Rennes</v>
      </c>
      <c r="AU318" s="1" t="s">
        <v>91</v>
      </c>
      <c r="AV318" s="1" t="s">
        <v>92</v>
      </c>
      <c r="AW318" s="1" t="s">
        <v>93</v>
      </c>
      <c r="AX318" s="1" t="s">
        <v>94</v>
      </c>
      <c r="AY318" s="1" t="s">
        <v>95</v>
      </c>
      <c r="AZ318" s="1" t="s">
        <v>96</v>
      </c>
      <c r="BA318" s="1" t="s">
        <v>5242</v>
      </c>
      <c r="BC318" s="43"/>
      <c r="BF318" s="43" t="s">
        <v>4596</v>
      </c>
      <c r="BG318" s="43" t="s">
        <v>93</v>
      </c>
      <c r="BH318" s="7" t="s">
        <v>97</v>
      </c>
      <c r="BJ318" s="7" t="s">
        <v>98</v>
      </c>
      <c r="BK318" s="7" t="s">
        <v>99</v>
      </c>
      <c r="BL318" s="7" t="s">
        <v>4597</v>
      </c>
      <c r="BM318" s="7" t="s">
        <v>4598</v>
      </c>
      <c r="BS318" s="12" t="s">
        <v>259</v>
      </c>
      <c r="BU318" s="43">
        <v>1</v>
      </c>
      <c r="BW318" s="43" t="s">
        <v>103</v>
      </c>
    </row>
    <row r="319" spans="3:75" x14ac:dyDescent="0.35">
      <c r="C319" s="43" t="str">
        <f t="shared" si="4"/>
        <v>IARA:BDT-04:2022: 318</v>
      </c>
      <c r="D319" s="43">
        <v>318</v>
      </c>
      <c r="E319" s="43" t="s">
        <v>5230</v>
      </c>
      <c r="F319" s="1" t="s">
        <v>73</v>
      </c>
      <c r="G319" s="43" t="s">
        <v>5243</v>
      </c>
      <c r="H319" s="2">
        <v>44681</v>
      </c>
      <c r="J319" s="12">
        <f>YEAR(H319)</f>
        <v>2022</v>
      </c>
      <c r="K319" s="12">
        <f>MONTH(H319)</f>
        <v>4</v>
      </c>
      <c r="L319" s="12">
        <f>DAY(H319)</f>
        <v>30</v>
      </c>
      <c r="M319" s="13"/>
      <c r="P319" s="12" t="s">
        <v>75</v>
      </c>
      <c r="Q319" s="12" t="str">
        <f>CONCATENATE(X319," ",Y319)</f>
        <v>Aegithalos caudatus</v>
      </c>
      <c r="R319" s="14" t="str">
        <f>CONCATENATE(S319,", ",T319,", ",U319,", ",V319,", ",W319,", ",X319,", ",Y319)</f>
        <v>Animalia, Chordata, Aves, Passeriformes, Aegithalidae, Aegithalos, caudatus</v>
      </c>
      <c r="S319" s="6" t="s">
        <v>76</v>
      </c>
      <c r="T319" s="6" t="s">
        <v>77</v>
      </c>
      <c r="U319" s="6" t="s">
        <v>78</v>
      </c>
      <c r="V319" s="6" t="s">
        <v>79</v>
      </c>
      <c r="W319" s="6" t="s">
        <v>340</v>
      </c>
      <c r="X319" s="6" t="s">
        <v>341</v>
      </c>
      <c r="Y319" s="6" t="s">
        <v>342</v>
      </c>
      <c r="AA319" s="12" t="s">
        <v>83</v>
      </c>
      <c r="AB319" s="6" t="s">
        <v>84</v>
      </c>
      <c r="AC319" s="12" t="s">
        <v>271</v>
      </c>
      <c r="AD319" s="12" t="s">
        <v>259</v>
      </c>
      <c r="AE319" s="2">
        <v>44681</v>
      </c>
      <c r="AF319" s="43" t="s">
        <v>87</v>
      </c>
      <c r="AG319" s="7" t="s">
        <v>339</v>
      </c>
      <c r="AH319" s="43">
        <v>48.1135623198305</v>
      </c>
      <c r="AI319" s="43">
        <v>-1.70988531904985</v>
      </c>
      <c r="AL319" s="43">
        <v>10</v>
      </c>
      <c r="AN319" s="46" t="s">
        <v>5240</v>
      </c>
      <c r="AO319" s="5" t="s">
        <v>89</v>
      </c>
      <c r="AP319" s="12" t="s">
        <v>259</v>
      </c>
      <c r="AR319" s="7" t="s">
        <v>90</v>
      </c>
      <c r="AT319" s="4" t="str">
        <f>CONCATENATE(AU319,", ",AV319,", ",AW319,", ",AX319,", ",AY319,", ",AZ319,", ",BA319)</f>
        <v>Europe, France, FR, Bretagne, Ille-et-Vilaine, Rennes, Campus Institut Agro Rennes</v>
      </c>
      <c r="AU319" s="1" t="s">
        <v>91</v>
      </c>
      <c r="AV319" s="1" t="s">
        <v>92</v>
      </c>
      <c r="AW319" s="1" t="s">
        <v>93</v>
      </c>
      <c r="AX319" s="1" t="s">
        <v>94</v>
      </c>
      <c r="AY319" s="1" t="s">
        <v>95</v>
      </c>
      <c r="AZ319" s="1" t="s">
        <v>96</v>
      </c>
      <c r="BA319" s="1" t="s">
        <v>5242</v>
      </c>
      <c r="BC319" s="43"/>
      <c r="BF319" s="43" t="s">
        <v>4596</v>
      </c>
      <c r="BG319" s="43" t="s">
        <v>93</v>
      </c>
      <c r="BH319" s="7" t="s">
        <v>97</v>
      </c>
      <c r="BJ319" s="7" t="s">
        <v>98</v>
      </c>
      <c r="BK319" s="7" t="s">
        <v>99</v>
      </c>
      <c r="BL319" s="7" t="s">
        <v>4597</v>
      </c>
      <c r="BM319" s="7" t="s">
        <v>4598</v>
      </c>
      <c r="BS319" s="12" t="s">
        <v>259</v>
      </c>
      <c r="BU319" s="43">
        <v>1</v>
      </c>
      <c r="BW319" s="43" t="s">
        <v>103</v>
      </c>
    </row>
    <row r="320" spans="3:75" x14ac:dyDescent="0.35">
      <c r="C320" s="43" t="str">
        <f t="shared" si="4"/>
        <v>IARA:BDT-04:2022: 319</v>
      </c>
      <c r="D320" s="43">
        <v>319</v>
      </c>
      <c r="E320" s="43" t="s">
        <v>5230</v>
      </c>
      <c r="F320" s="1" t="s">
        <v>73</v>
      </c>
      <c r="G320" s="43" t="s">
        <v>5243</v>
      </c>
      <c r="H320" s="2">
        <v>44681</v>
      </c>
      <c r="J320" s="12">
        <f>YEAR(H320)</f>
        <v>2022</v>
      </c>
      <c r="K320" s="12">
        <f>MONTH(H320)</f>
        <v>4</v>
      </c>
      <c r="L320" s="12">
        <f>DAY(H320)</f>
        <v>30</v>
      </c>
      <c r="M320" s="13"/>
      <c r="P320" s="12" t="s">
        <v>75</v>
      </c>
      <c r="Q320" s="12" t="str">
        <f>CONCATENATE(X320," ",Y320)</f>
        <v>Aegithalos caudatus</v>
      </c>
      <c r="R320" s="14" t="str">
        <f>CONCATENATE(S320,", ",T320,", ",U320,", ",V320,", ",W320,", ",X320,", ",Y320)</f>
        <v>Animalia, Chordata, Aves, Passeriformes, Aegithalidae, Aegithalos, caudatus</v>
      </c>
      <c r="S320" s="6" t="s">
        <v>76</v>
      </c>
      <c r="T320" s="6" t="s">
        <v>77</v>
      </c>
      <c r="U320" s="6" t="s">
        <v>78</v>
      </c>
      <c r="V320" s="6" t="s">
        <v>79</v>
      </c>
      <c r="W320" s="6" t="s">
        <v>340</v>
      </c>
      <c r="X320" s="6" t="s">
        <v>341</v>
      </c>
      <c r="Y320" s="6" t="s">
        <v>342</v>
      </c>
      <c r="AA320" s="12" t="s">
        <v>83</v>
      </c>
      <c r="AB320" s="6" t="s">
        <v>84</v>
      </c>
      <c r="AC320" s="12" t="s">
        <v>271</v>
      </c>
      <c r="AD320" s="12" t="s">
        <v>259</v>
      </c>
      <c r="AE320" s="2">
        <v>44681</v>
      </c>
      <c r="AF320" s="43" t="s">
        <v>87</v>
      </c>
      <c r="AG320" s="7" t="s">
        <v>339</v>
      </c>
      <c r="AH320" s="43">
        <v>48.113555352294</v>
      </c>
      <c r="AI320" s="43">
        <v>-1.7098793161952399</v>
      </c>
      <c r="AL320" s="43">
        <v>10</v>
      </c>
      <c r="AN320" s="46" t="s">
        <v>5240</v>
      </c>
      <c r="AO320" s="5" t="s">
        <v>89</v>
      </c>
      <c r="AP320" s="12" t="s">
        <v>259</v>
      </c>
      <c r="AR320" s="7" t="s">
        <v>90</v>
      </c>
      <c r="AT320" s="4" t="str">
        <f>CONCATENATE(AU320,", ",AV320,", ",AW320,", ",AX320,", ",AY320,", ",AZ320,", ",BA320)</f>
        <v>Europe, France, FR, Bretagne, Ille-et-Vilaine, Rennes, Campus Institut Agro Rennes</v>
      </c>
      <c r="AU320" s="1" t="s">
        <v>91</v>
      </c>
      <c r="AV320" s="1" t="s">
        <v>92</v>
      </c>
      <c r="AW320" s="1" t="s">
        <v>93</v>
      </c>
      <c r="AX320" s="1" t="s">
        <v>94</v>
      </c>
      <c r="AY320" s="1" t="s">
        <v>95</v>
      </c>
      <c r="AZ320" s="1" t="s">
        <v>96</v>
      </c>
      <c r="BA320" s="1" t="s">
        <v>5242</v>
      </c>
      <c r="BC320" s="43"/>
      <c r="BF320" s="43" t="s">
        <v>4596</v>
      </c>
      <c r="BG320" s="43" t="s">
        <v>93</v>
      </c>
      <c r="BH320" s="7" t="s">
        <v>97</v>
      </c>
      <c r="BJ320" s="7" t="s">
        <v>98</v>
      </c>
      <c r="BK320" s="7" t="s">
        <v>99</v>
      </c>
      <c r="BL320" s="7" t="s">
        <v>4597</v>
      </c>
      <c r="BM320" s="7" t="s">
        <v>4598</v>
      </c>
      <c r="BS320" s="12" t="s">
        <v>259</v>
      </c>
      <c r="BU320" s="43">
        <v>1</v>
      </c>
      <c r="BW320" s="43" t="s">
        <v>103</v>
      </c>
    </row>
    <row r="321" spans="3:75" x14ac:dyDescent="0.35">
      <c r="C321" s="43" t="str">
        <f t="shared" si="4"/>
        <v>IARA:BDT-04:2022: 320</v>
      </c>
      <c r="D321" s="43">
        <v>320</v>
      </c>
      <c r="E321" s="43" t="s">
        <v>5230</v>
      </c>
      <c r="F321" s="1" t="s">
        <v>73</v>
      </c>
      <c r="G321" s="43" t="s">
        <v>5243</v>
      </c>
      <c r="H321" s="2">
        <v>44681</v>
      </c>
      <c r="J321" s="12">
        <f>YEAR(H321)</f>
        <v>2022</v>
      </c>
      <c r="K321" s="12">
        <f>MONTH(H321)</f>
        <v>4</v>
      </c>
      <c r="L321" s="12">
        <f>DAY(H321)</f>
        <v>30</v>
      </c>
      <c r="M321" s="13"/>
      <c r="P321" s="12" t="s">
        <v>75</v>
      </c>
      <c r="Q321" s="12" t="str">
        <f>CONCATENATE(X321," ",Y321)</f>
        <v>Sturnus vulgaris</v>
      </c>
      <c r="R321" s="14" t="str">
        <f>CONCATENATE(S321,", ",T321,", ",U321,", ",V321,", ",W321,", ",X321,", ",Y321)</f>
        <v>Animalia, Chordata, Aves, Passeriformes, Sturnidae, Sturnus, vulgaris</v>
      </c>
      <c r="S321" s="6" t="s">
        <v>76</v>
      </c>
      <c r="T321" s="6" t="s">
        <v>77</v>
      </c>
      <c r="U321" s="6" t="s">
        <v>78</v>
      </c>
      <c r="V321" s="12" t="s">
        <v>79</v>
      </c>
      <c r="W321" s="12" t="s">
        <v>112</v>
      </c>
      <c r="X321" s="12" t="s">
        <v>113</v>
      </c>
      <c r="Y321" s="12" t="s">
        <v>114</v>
      </c>
      <c r="AA321" s="12" t="s">
        <v>83</v>
      </c>
      <c r="AB321" s="6" t="s">
        <v>84</v>
      </c>
      <c r="AC321" s="12" t="s">
        <v>115</v>
      </c>
      <c r="AD321" s="12" t="s">
        <v>259</v>
      </c>
      <c r="AE321" s="2">
        <v>44681</v>
      </c>
      <c r="AF321" s="43" t="s">
        <v>87</v>
      </c>
      <c r="AG321" s="7" t="s">
        <v>116</v>
      </c>
      <c r="AH321" s="43">
        <v>48.113266671833998</v>
      </c>
      <c r="AI321" s="43">
        <v>-1.71042939207772</v>
      </c>
      <c r="AL321" s="43">
        <v>10</v>
      </c>
      <c r="AN321" s="46" t="s">
        <v>5240</v>
      </c>
      <c r="AO321" s="5" t="s">
        <v>89</v>
      </c>
      <c r="AP321" s="12" t="s">
        <v>259</v>
      </c>
      <c r="AR321" s="7" t="s">
        <v>90</v>
      </c>
      <c r="AT321" s="4" t="str">
        <f>CONCATENATE(AU321,", ",AV321,", ",AW321,", ",AX321,", ",AY321,", ",AZ321,", ",BA321)</f>
        <v>Europe, France, FR, Bretagne, Ille-et-Vilaine, Rennes, Campus Institut Agro Rennes</v>
      </c>
      <c r="AU321" s="1" t="s">
        <v>91</v>
      </c>
      <c r="AV321" s="1" t="s">
        <v>92</v>
      </c>
      <c r="AW321" s="1" t="s">
        <v>93</v>
      </c>
      <c r="AX321" s="1" t="s">
        <v>94</v>
      </c>
      <c r="AY321" s="1" t="s">
        <v>95</v>
      </c>
      <c r="AZ321" s="1" t="s">
        <v>96</v>
      </c>
      <c r="BA321" s="1" t="s">
        <v>5242</v>
      </c>
      <c r="BC321" s="43"/>
      <c r="BF321" s="43" t="s">
        <v>4596</v>
      </c>
      <c r="BG321" s="43" t="s">
        <v>93</v>
      </c>
      <c r="BH321" s="7" t="s">
        <v>97</v>
      </c>
      <c r="BJ321" s="7" t="s">
        <v>98</v>
      </c>
      <c r="BK321" s="7" t="s">
        <v>99</v>
      </c>
      <c r="BL321" s="7" t="s">
        <v>4597</v>
      </c>
      <c r="BM321" s="7" t="s">
        <v>4598</v>
      </c>
      <c r="BS321" s="12" t="s">
        <v>259</v>
      </c>
      <c r="BU321" s="43">
        <v>1</v>
      </c>
      <c r="BW321" s="43" t="s">
        <v>103</v>
      </c>
    </row>
    <row r="322" spans="3:75" x14ac:dyDescent="0.35">
      <c r="C322" s="43" t="str">
        <f t="shared" si="4"/>
        <v>IARA:BDT-04:2022: 321</v>
      </c>
      <c r="D322" s="43">
        <v>321</v>
      </c>
      <c r="E322" s="43" t="s">
        <v>5230</v>
      </c>
      <c r="F322" s="1" t="s">
        <v>73</v>
      </c>
      <c r="G322" s="43" t="s">
        <v>5243</v>
      </c>
      <c r="H322" s="2">
        <v>44681</v>
      </c>
      <c r="J322" s="12">
        <f>YEAR(H322)</f>
        <v>2022</v>
      </c>
      <c r="K322" s="12">
        <f>MONTH(H322)</f>
        <v>4</v>
      </c>
      <c r="L322" s="12">
        <f>DAY(H322)</f>
        <v>30</v>
      </c>
      <c r="M322" s="13"/>
      <c r="P322" s="12" t="s">
        <v>75</v>
      </c>
      <c r="Q322" s="12" t="str">
        <f>CONCATENATE(X322," ",Y322)</f>
        <v>Sturnus vulgaris</v>
      </c>
      <c r="R322" s="14" t="str">
        <f>CONCATENATE(S322,", ",T322,", ",U322,", ",V322,", ",W322,", ",X322,", ",Y322)</f>
        <v>Animalia, Chordata, Aves, Passeriformes, Sturnidae, Sturnus, vulgaris</v>
      </c>
      <c r="S322" s="6" t="s">
        <v>76</v>
      </c>
      <c r="T322" s="6" t="s">
        <v>77</v>
      </c>
      <c r="U322" s="6" t="s">
        <v>78</v>
      </c>
      <c r="V322" s="12" t="s">
        <v>79</v>
      </c>
      <c r="W322" s="12" t="s">
        <v>112</v>
      </c>
      <c r="X322" s="12" t="s">
        <v>113</v>
      </c>
      <c r="Y322" s="12" t="s">
        <v>114</v>
      </c>
      <c r="AA322" s="12" t="s">
        <v>83</v>
      </c>
      <c r="AB322" s="6" t="s">
        <v>84</v>
      </c>
      <c r="AC322" s="12" t="s">
        <v>115</v>
      </c>
      <c r="AD322" s="12" t="s">
        <v>259</v>
      </c>
      <c r="AE322" s="2">
        <v>44681</v>
      </c>
      <c r="AF322" s="43" t="s">
        <v>87</v>
      </c>
      <c r="AG322" s="7" t="s">
        <v>116</v>
      </c>
      <c r="AH322" s="43">
        <v>48.113205140981698</v>
      </c>
      <c r="AI322" s="43">
        <v>-1.7105261525556501</v>
      </c>
      <c r="AL322" s="43">
        <v>10</v>
      </c>
      <c r="AN322" s="46" t="s">
        <v>5240</v>
      </c>
      <c r="AO322" s="5" t="s">
        <v>89</v>
      </c>
      <c r="AP322" s="12" t="s">
        <v>259</v>
      </c>
      <c r="AR322" s="7" t="s">
        <v>90</v>
      </c>
      <c r="AT322" s="4" t="str">
        <f>CONCATENATE(AU322,", ",AV322,", ",AW322,", ",AX322,", ",AY322,", ",AZ322,", ",BA322)</f>
        <v>Europe, France, FR, Bretagne, Ille-et-Vilaine, Rennes, Campus Institut Agro Rennes</v>
      </c>
      <c r="AU322" s="1" t="s">
        <v>91</v>
      </c>
      <c r="AV322" s="1" t="s">
        <v>92</v>
      </c>
      <c r="AW322" s="1" t="s">
        <v>93</v>
      </c>
      <c r="AX322" s="1" t="s">
        <v>94</v>
      </c>
      <c r="AY322" s="1" t="s">
        <v>95</v>
      </c>
      <c r="AZ322" s="1" t="s">
        <v>96</v>
      </c>
      <c r="BA322" s="1" t="s">
        <v>5242</v>
      </c>
      <c r="BC322" s="43"/>
      <c r="BF322" s="43" t="s">
        <v>4596</v>
      </c>
      <c r="BG322" s="43" t="s">
        <v>93</v>
      </c>
      <c r="BH322" s="7" t="s">
        <v>97</v>
      </c>
      <c r="BJ322" s="7" t="s">
        <v>98</v>
      </c>
      <c r="BK322" s="7" t="s">
        <v>99</v>
      </c>
      <c r="BL322" s="7" t="s">
        <v>4597</v>
      </c>
      <c r="BM322" s="7" t="s">
        <v>4598</v>
      </c>
      <c r="BS322" s="12" t="s">
        <v>259</v>
      </c>
      <c r="BU322" s="43">
        <v>1</v>
      </c>
      <c r="BW322" s="43" t="s">
        <v>103</v>
      </c>
    </row>
    <row r="323" spans="3:75" x14ac:dyDescent="0.35">
      <c r="C323" s="43" t="str">
        <f t="shared" ref="C323:C386" si="5">_xlfn.CONCAT(E323,D323)</f>
        <v>IARA:BDT-04:2022: 322</v>
      </c>
      <c r="D323" s="43">
        <v>322</v>
      </c>
      <c r="E323" s="43" t="s">
        <v>5230</v>
      </c>
      <c r="F323" s="1" t="s">
        <v>73</v>
      </c>
      <c r="G323" s="43" t="s">
        <v>5243</v>
      </c>
      <c r="H323" s="2">
        <v>44681</v>
      </c>
      <c r="J323" s="12">
        <f>YEAR(H323)</f>
        <v>2022</v>
      </c>
      <c r="K323" s="12">
        <f>MONTH(H323)</f>
        <v>4</v>
      </c>
      <c r="L323" s="12">
        <f>DAY(H323)</f>
        <v>30</v>
      </c>
      <c r="M323" s="13"/>
      <c r="P323" s="12" t="s">
        <v>75</v>
      </c>
      <c r="Q323" s="12" t="str">
        <f>CONCATENATE(X323," ",Y323)</f>
        <v>Sturnus vulgaris</v>
      </c>
      <c r="R323" s="14" t="str">
        <f>CONCATENATE(S323,", ",T323,", ",U323,", ",V323,", ",W323,", ",X323,", ",Y323)</f>
        <v>Animalia, Chordata, Aves, Passeriformes, Sturnidae, Sturnus, vulgaris</v>
      </c>
      <c r="S323" s="6" t="s">
        <v>76</v>
      </c>
      <c r="T323" s="6" t="s">
        <v>77</v>
      </c>
      <c r="U323" s="6" t="s">
        <v>78</v>
      </c>
      <c r="V323" s="12" t="s">
        <v>79</v>
      </c>
      <c r="W323" s="12" t="s">
        <v>112</v>
      </c>
      <c r="X323" s="12" t="s">
        <v>113</v>
      </c>
      <c r="Y323" s="12" t="s">
        <v>114</v>
      </c>
      <c r="AA323" s="12" t="s">
        <v>83</v>
      </c>
      <c r="AB323" s="6" t="s">
        <v>84</v>
      </c>
      <c r="AC323" s="12" t="s">
        <v>115</v>
      </c>
      <c r="AD323" s="12" t="s">
        <v>259</v>
      </c>
      <c r="AE323" s="2">
        <v>44681</v>
      </c>
      <c r="AF323" s="43" t="s">
        <v>87</v>
      </c>
      <c r="AG323" s="7" t="s">
        <v>116</v>
      </c>
      <c r="AH323" s="43">
        <v>48.1132705263961</v>
      </c>
      <c r="AI323" s="43">
        <v>-1.71069342883661</v>
      </c>
      <c r="AL323" s="43">
        <v>10</v>
      </c>
      <c r="AN323" s="46" t="s">
        <v>5240</v>
      </c>
      <c r="AO323" s="5" t="s">
        <v>89</v>
      </c>
      <c r="AP323" s="12" t="s">
        <v>259</v>
      </c>
      <c r="AR323" s="7" t="s">
        <v>90</v>
      </c>
      <c r="AT323" s="4" t="str">
        <f>CONCATENATE(AU323,", ",AV323,", ",AW323,", ",AX323,", ",AY323,", ",AZ323,", ",BA323)</f>
        <v>Europe, France, FR, Bretagne, Ille-et-Vilaine, Rennes, Campus Institut Agro Rennes</v>
      </c>
      <c r="AU323" s="1" t="s">
        <v>91</v>
      </c>
      <c r="AV323" s="1" t="s">
        <v>92</v>
      </c>
      <c r="AW323" s="1" t="s">
        <v>93</v>
      </c>
      <c r="AX323" s="1" t="s">
        <v>94</v>
      </c>
      <c r="AY323" s="1" t="s">
        <v>95</v>
      </c>
      <c r="AZ323" s="1" t="s">
        <v>96</v>
      </c>
      <c r="BA323" s="1" t="s">
        <v>5242</v>
      </c>
      <c r="BC323" s="43"/>
      <c r="BF323" s="43" t="s">
        <v>4596</v>
      </c>
      <c r="BG323" s="43" t="s">
        <v>93</v>
      </c>
      <c r="BH323" s="7" t="s">
        <v>97</v>
      </c>
      <c r="BJ323" s="7" t="s">
        <v>98</v>
      </c>
      <c r="BK323" s="7" t="s">
        <v>99</v>
      </c>
      <c r="BL323" s="7" t="s">
        <v>4597</v>
      </c>
      <c r="BM323" s="7" t="s">
        <v>4598</v>
      </c>
      <c r="BS323" s="12" t="s">
        <v>259</v>
      </c>
      <c r="BU323" s="43">
        <v>1</v>
      </c>
      <c r="BW323" s="43" t="s">
        <v>103</v>
      </c>
    </row>
    <row r="324" spans="3:75" x14ac:dyDescent="0.35">
      <c r="C324" s="43" t="str">
        <f t="shared" si="5"/>
        <v>IARA:BDT-04:2022: 323</v>
      </c>
      <c r="D324" s="43">
        <v>323</v>
      </c>
      <c r="E324" s="43" t="s">
        <v>5230</v>
      </c>
      <c r="F324" s="1" t="s">
        <v>73</v>
      </c>
      <c r="G324" s="43" t="s">
        <v>5243</v>
      </c>
      <c r="H324" s="2">
        <v>44681</v>
      </c>
      <c r="J324" s="12">
        <f>YEAR(H324)</f>
        <v>2022</v>
      </c>
      <c r="K324" s="12">
        <f>MONTH(H324)</f>
        <v>4</v>
      </c>
      <c r="L324" s="12">
        <f>DAY(H324)</f>
        <v>30</v>
      </c>
      <c r="M324" s="13"/>
      <c r="P324" s="12" t="s">
        <v>75</v>
      </c>
      <c r="Q324" s="12" t="str">
        <f>CONCATENATE(X324," ",Y324)</f>
        <v>Phylloscopus collybita</v>
      </c>
      <c r="R324" s="14" t="str">
        <f>CONCATENATE(S324,", ",T324,", ",U324,", ",V324,", ",W324,", ",X324,", ",Y324)</f>
        <v>Animalia, Chordata, Aves, Passeriformes, Phylloscopidae, Phylloscopus, collybita</v>
      </c>
      <c r="S324" s="6" t="s">
        <v>76</v>
      </c>
      <c r="T324" s="6" t="s">
        <v>77</v>
      </c>
      <c r="U324" s="6" t="s">
        <v>78</v>
      </c>
      <c r="V324" s="12" t="s">
        <v>79</v>
      </c>
      <c r="W324" s="12" t="s">
        <v>170</v>
      </c>
      <c r="X324" s="12" t="s">
        <v>171</v>
      </c>
      <c r="Y324" s="12" t="s">
        <v>172</v>
      </c>
      <c r="AA324" s="12" t="s">
        <v>83</v>
      </c>
      <c r="AB324" s="6" t="s">
        <v>173</v>
      </c>
      <c r="AC324" s="12" t="s">
        <v>174</v>
      </c>
      <c r="AD324" s="12" t="s">
        <v>259</v>
      </c>
      <c r="AE324" s="2">
        <v>44681</v>
      </c>
      <c r="AF324" s="43" t="s">
        <v>87</v>
      </c>
      <c r="AG324" s="7" t="s">
        <v>175</v>
      </c>
      <c r="AH324" s="43">
        <v>48.112672716669202</v>
      </c>
      <c r="AI324" s="43">
        <v>-1.7099620502630699</v>
      </c>
      <c r="AL324" s="43">
        <v>10</v>
      </c>
      <c r="AN324" s="46" t="s">
        <v>5240</v>
      </c>
      <c r="AO324" s="5" t="s">
        <v>89</v>
      </c>
      <c r="AP324" s="12" t="s">
        <v>259</v>
      </c>
      <c r="AR324" s="7" t="s">
        <v>90</v>
      </c>
      <c r="AT324" s="4" t="str">
        <f>CONCATENATE(AU324,", ",AV324,", ",AW324,", ",AX324,", ",AY324,", ",AZ324,", ",BA324)</f>
        <v>Europe, France, FR, Bretagne, Ille-et-Vilaine, Rennes, Campus Institut Agro Rennes</v>
      </c>
      <c r="AU324" s="1" t="s">
        <v>91</v>
      </c>
      <c r="AV324" s="1" t="s">
        <v>92</v>
      </c>
      <c r="AW324" s="1" t="s">
        <v>93</v>
      </c>
      <c r="AX324" s="1" t="s">
        <v>94</v>
      </c>
      <c r="AY324" s="1" t="s">
        <v>95</v>
      </c>
      <c r="AZ324" s="1" t="s">
        <v>96</v>
      </c>
      <c r="BA324" s="1" t="s">
        <v>5242</v>
      </c>
      <c r="BC324" s="43"/>
      <c r="BF324" s="43" t="s">
        <v>4596</v>
      </c>
      <c r="BG324" s="43" t="s">
        <v>93</v>
      </c>
      <c r="BH324" s="7" t="s">
        <v>97</v>
      </c>
      <c r="BJ324" s="7" t="s">
        <v>98</v>
      </c>
      <c r="BK324" s="7" t="s">
        <v>99</v>
      </c>
      <c r="BL324" s="7" t="s">
        <v>4597</v>
      </c>
      <c r="BM324" s="7" t="s">
        <v>4598</v>
      </c>
      <c r="BS324" s="12" t="s">
        <v>259</v>
      </c>
      <c r="BU324" s="43">
        <v>1</v>
      </c>
      <c r="BW324" s="43" t="s">
        <v>103</v>
      </c>
    </row>
    <row r="325" spans="3:75" x14ac:dyDescent="0.35">
      <c r="C325" s="43" t="str">
        <f t="shared" si="5"/>
        <v>IARA:BDT-04:2022: 324</v>
      </c>
      <c r="D325" s="43">
        <v>324</v>
      </c>
      <c r="E325" s="43" t="s">
        <v>5230</v>
      </c>
      <c r="F325" s="1" t="s">
        <v>73</v>
      </c>
      <c r="G325" s="43" t="s">
        <v>5243</v>
      </c>
      <c r="H325" s="2">
        <v>44681</v>
      </c>
      <c r="J325" s="12">
        <f>YEAR(H325)</f>
        <v>2022</v>
      </c>
      <c r="K325" s="12">
        <f>MONTH(H325)</f>
        <v>4</v>
      </c>
      <c r="L325" s="12">
        <f>DAY(H325)</f>
        <v>30</v>
      </c>
      <c r="M325" s="13"/>
      <c r="P325" s="12" t="s">
        <v>75</v>
      </c>
      <c r="Q325" s="12" t="str">
        <f>CONCATENATE(X325," ",Y325)</f>
        <v>Sylvia atricapilla</v>
      </c>
      <c r="R325" s="14" t="str">
        <f>CONCATENATE(S325,", ",T325,", ",U325,", ",V325,", ",W325,", ",X325,", ",Y325)</f>
        <v>Animalia, Chordata, Aves, Passeriformes, Sylviidae, Sylvia, atricapilla</v>
      </c>
      <c r="S325" s="6" t="s">
        <v>76</v>
      </c>
      <c r="T325" s="6" t="s">
        <v>77</v>
      </c>
      <c r="U325" s="6" t="s">
        <v>78</v>
      </c>
      <c r="V325" s="12" t="s">
        <v>79</v>
      </c>
      <c r="W325" s="12" t="s">
        <v>117</v>
      </c>
      <c r="X325" s="12" t="s">
        <v>118</v>
      </c>
      <c r="Y325" s="12" t="s">
        <v>119</v>
      </c>
      <c r="AA325" s="12" t="s">
        <v>83</v>
      </c>
      <c r="AB325" s="6" t="s">
        <v>84</v>
      </c>
      <c r="AC325" s="12" t="s">
        <v>120</v>
      </c>
      <c r="AD325" s="12" t="s">
        <v>259</v>
      </c>
      <c r="AE325" s="2">
        <v>44681</v>
      </c>
      <c r="AF325" s="43" t="s">
        <v>87</v>
      </c>
      <c r="AG325" s="7" t="s">
        <v>121</v>
      </c>
      <c r="AH325" s="43">
        <v>48.112552498272997</v>
      </c>
      <c r="AI325" s="43">
        <v>-1.70999438098274</v>
      </c>
      <c r="AL325" s="43">
        <v>10</v>
      </c>
      <c r="AN325" s="46" t="s">
        <v>5240</v>
      </c>
      <c r="AO325" s="5" t="s">
        <v>89</v>
      </c>
      <c r="AP325" s="12" t="s">
        <v>259</v>
      </c>
      <c r="AR325" s="7" t="s">
        <v>90</v>
      </c>
      <c r="AT325" s="4" t="str">
        <f>CONCATENATE(AU325,", ",AV325,", ",AW325,", ",AX325,", ",AY325,", ",AZ325,", ",BA325)</f>
        <v>Europe, France, FR, Bretagne, Ille-et-Vilaine, Rennes, Campus Institut Agro Rennes</v>
      </c>
      <c r="AU325" s="1" t="s">
        <v>91</v>
      </c>
      <c r="AV325" s="1" t="s">
        <v>92</v>
      </c>
      <c r="AW325" s="1" t="s">
        <v>93</v>
      </c>
      <c r="AX325" s="1" t="s">
        <v>94</v>
      </c>
      <c r="AY325" s="1" t="s">
        <v>95</v>
      </c>
      <c r="AZ325" s="1" t="s">
        <v>96</v>
      </c>
      <c r="BA325" s="1" t="s">
        <v>5242</v>
      </c>
      <c r="BC325" s="43"/>
      <c r="BF325" s="43" t="s">
        <v>4596</v>
      </c>
      <c r="BG325" s="43" t="s">
        <v>93</v>
      </c>
      <c r="BH325" s="7" t="s">
        <v>97</v>
      </c>
      <c r="BJ325" s="7" t="s">
        <v>98</v>
      </c>
      <c r="BK325" s="7" t="s">
        <v>99</v>
      </c>
      <c r="BL325" s="7" t="s">
        <v>4597</v>
      </c>
      <c r="BM325" s="7" t="s">
        <v>4598</v>
      </c>
      <c r="BS325" s="12" t="s">
        <v>259</v>
      </c>
      <c r="BU325" s="43">
        <v>1</v>
      </c>
      <c r="BW325" s="43" t="s">
        <v>103</v>
      </c>
    </row>
    <row r="326" spans="3:75" x14ac:dyDescent="0.35">
      <c r="C326" s="43" t="str">
        <f t="shared" si="5"/>
        <v>IARA:BDT-04:2022: 325</v>
      </c>
      <c r="D326" s="43">
        <v>325</v>
      </c>
      <c r="E326" s="43" t="s">
        <v>5230</v>
      </c>
      <c r="F326" s="1" t="s">
        <v>73</v>
      </c>
      <c r="G326" s="43" t="s">
        <v>5243</v>
      </c>
      <c r="H326" s="2">
        <v>44681</v>
      </c>
      <c r="J326" s="12">
        <f>YEAR(H326)</f>
        <v>2022</v>
      </c>
      <c r="K326" s="12">
        <f>MONTH(H326)</f>
        <v>4</v>
      </c>
      <c r="L326" s="12">
        <f>DAY(H326)</f>
        <v>30</v>
      </c>
      <c r="M326" s="13"/>
      <c r="P326" s="12" t="s">
        <v>75</v>
      </c>
      <c r="Q326" s="12" t="str">
        <f>CONCATENATE(X326," ",Y326)</f>
        <v>Erithacus rubecula</v>
      </c>
      <c r="R326" s="14" t="str">
        <f>CONCATENATE(S326,", ",T326,", ",U326,", ",V326,", ",W326,", ",X326,", ",Y326)</f>
        <v>Animalia, Chordata, Aves, Passeriformes, Muscicapidae, Erithacus, rubecula</v>
      </c>
      <c r="S326" s="6" t="s">
        <v>76</v>
      </c>
      <c r="T326" s="6" t="s">
        <v>77</v>
      </c>
      <c r="U326" s="6" t="s">
        <v>78</v>
      </c>
      <c r="V326" s="12" t="s">
        <v>79</v>
      </c>
      <c r="W326" s="12" t="s">
        <v>182</v>
      </c>
      <c r="X326" s="12" t="s">
        <v>183</v>
      </c>
      <c r="Y326" s="12" t="s">
        <v>184</v>
      </c>
      <c r="AA326" s="12" t="s">
        <v>83</v>
      </c>
      <c r="AB326" s="6" t="s">
        <v>84</v>
      </c>
      <c r="AC326" s="12" t="s">
        <v>185</v>
      </c>
      <c r="AD326" s="12" t="s">
        <v>259</v>
      </c>
      <c r="AE326" s="2">
        <v>44681</v>
      </c>
      <c r="AF326" s="43" t="s">
        <v>87</v>
      </c>
      <c r="AG326" s="7" t="s">
        <v>186</v>
      </c>
      <c r="AH326" s="43">
        <v>48.112659529977101</v>
      </c>
      <c r="AI326" s="43">
        <v>-1.7101115542296199</v>
      </c>
      <c r="AL326" s="43">
        <v>10</v>
      </c>
      <c r="AN326" s="46" t="s">
        <v>5240</v>
      </c>
      <c r="AO326" s="5" t="s">
        <v>89</v>
      </c>
      <c r="AP326" s="12" t="s">
        <v>259</v>
      </c>
      <c r="AR326" s="7" t="s">
        <v>90</v>
      </c>
      <c r="AT326" s="4" t="str">
        <f>CONCATENATE(AU326,", ",AV326,", ",AW326,", ",AX326,", ",AY326,", ",AZ326,", ",BA326)</f>
        <v>Europe, France, FR, Bretagne, Ille-et-Vilaine, Rennes, Campus Institut Agro Rennes</v>
      </c>
      <c r="AU326" s="1" t="s">
        <v>91</v>
      </c>
      <c r="AV326" s="1" t="s">
        <v>92</v>
      </c>
      <c r="AW326" s="1" t="s">
        <v>93</v>
      </c>
      <c r="AX326" s="1" t="s">
        <v>94</v>
      </c>
      <c r="AY326" s="1" t="s">
        <v>95</v>
      </c>
      <c r="AZ326" s="1" t="s">
        <v>96</v>
      </c>
      <c r="BA326" s="1" t="s">
        <v>5242</v>
      </c>
      <c r="BC326" s="43"/>
      <c r="BF326" s="43" t="s">
        <v>4596</v>
      </c>
      <c r="BG326" s="43" t="s">
        <v>93</v>
      </c>
      <c r="BH326" s="7" t="s">
        <v>97</v>
      </c>
      <c r="BJ326" s="7" t="s">
        <v>98</v>
      </c>
      <c r="BK326" s="7" t="s">
        <v>99</v>
      </c>
      <c r="BL326" s="7" t="s">
        <v>4597</v>
      </c>
      <c r="BM326" s="7" t="s">
        <v>4598</v>
      </c>
      <c r="BS326" s="12" t="s">
        <v>259</v>
      </c>
      <c r="BU326" s="43">
        <v>1</v>
      </c>
      <c r="BW326" s="43" t="s">
        <v>103</v>
      </c>
    </row>
    <row r="327" spans="3:75" x14ac:dyDescent="0.35">
      <c r="C327" s="43" t="str">
        <f t="shared" si="5"/>
        <v>IARA:BDT-04:2022: 326</v>
      </c>
      <c r="D327" s="43">
        <v>326</v>
      </c>
      <c r="E327" s="43" t="s">
        <v>5230</v>
      </c>
      <c r="F327" s="1" t="s">
        <v>73</v>
      </c>
      <c r="G327" s="43" t="s">
        <v>5243</v>
      </c>
      <c r="H327" s="2">
        <v>44681</v>
      </c>
      <c r="J327" s="12">
        <f>YEAR(H327)</f>
        <v>2022</v>
      </c>
      <c r="K327" s="12">
        <f>MONTH(H327)</f>
        <v>4</v>
      </c>
      <c r="L327" s="12">
        <f>DAY(H327)</f>
        <v>30</v>
      </c>
      <c r="M327" s="13"/>
      <c r="P327" s="12" t="s">
        <v>75</v>
      </c>
      <c r="Q327" s="12" t="str">
        <f>CONCATENATE(X327," ",Y327)</f>
        <v>Turdus merula</v>
      </c>
      <c r="R327" s="14" t="str">
        <f>CONCATENATE(S327,", ",T327,", ",U327,", ",V327,", ",W327,", ",X327,", ",Y327)</f>
        <v>Animalia, Chordata, Aves, Passeriformes, Turdidae, Turdus, merula</v>
      </c>
      <c r="S327" s="6" t="s">
        <v>76</v>
      </c>
      <c r="T327" s="6" t="s">
        <v>77</v>
      </c>
      <c r="U327" s="6" t="s">
        <v>78</v>
      </c>
      <c r="V327" s="17" t="s">
        <v>79</v>
      </c>
      <c r="W327" s="17" t="s">
        <v>126</v>
      </c>
      <c r="X327" s="17" t="s">
        <v>127</v>
      </c>
      <c r="Y327" s="17" t="s">
        <v>132</v>
      </c>
      <c r="AA327" s="12" t="s">
        <v>83</v>
      </c>
      <c r="AB327" s="6" t="s">
        <v>84</v>
      </c>
      <c r="AC327" s="12" t="s">
        <v>133</v>
      </c>
      <c r="AD327" s="12" t="s">
        <v>259</v>
      </c>
      <c r="AE327" s="2">
        <v>44681</v>
      </c>
      <c r="AF327" s="43" t="s">
        <v>87</v>
      </c>
      <c r="AG327" s="7" t="s">
        <v>134</v>
      </c>
      <c r="AH327" s="43">
        <v>48.1126425925018</v>
      </c>
      <c r="AI327" s="43">
        <v>-1.7101746208497599</v>
      </c>
      <c r="AL327" s="43">
        <v>10</v>
      </c>
      <c r="AN327" s="46" t="s">
        <v>5240</v>
      </c>
      <c r="AO327" s="5" t="s">
        <v>89</v>
      </c>
      <c r="AP327" s="12" t="s">
        <v>259</v>
      </c>
      <c r="AR327" s="7" t="s">
        <v>90</v>
      </c>
      <c r="AT327" s="4" t="str">
        <f>CONCATENATE(AU327,", ",AV327,", ",AW327,", ",AX327,", ",AY327,", ",AZ327,", ",BA327)</f>
        <v>Europe, France, FR, Bretagne, Ille-et-Vilaine, Rennes, Campus Institut Agro Rennes</v>
      </c>
      <c r="AU327" s="1" t="s">
        <v>91</v>
      </c>
      <c r="AV327" s="1" t="s">
        <v>92</v>
      </c>
      <c r="AW327" s="1" t="s">
        <v>93</v>
      </c>
      <c r="AX327" s="1" t="s">
        <v>94</v>
      </c>
      <c r="AY327" s="1" t="s">
        <v>95</v>
      </c>
      <c r="AZ327" s="1" t="s">
        <v>96</v>
      </c>
      <c r="BA327" s="1" t="s">
        <v>5242</v>
      </c>
      <c r="BC327" s="43"/>
      <c r="BF327" s="43" t="s">
        <v>4596</v>
      </c>
      <c r="BG327" s="43" t="s">
        <v>93</v>
      </c>
      <c r="BH327" s="7" t="s">
        <v>97</v>
      </c>
      <c r="BJ327" s="7" t="s">
        <v>98</v>
      </c>
      <c r="BK327" s="7" t="s">
        <v>99</v>
      </c>
      <c r="BL327" s="7" t="s">
        <v>4597</v>
      </c>
      <c r="BM327" s="7" t="s">
        <v>4598</v>
      </c>
      <c r="BS327" s="12" t="s">
        <v>259</v>
      </c>
      <c r="BU327" s="43">
        <v>1</v>
      </c>
      <c r="BW327" s="43" t="s">
        <v>103</v>
      </c>
    </row>
    <row r="328" spans="3:75" x14ac:dyDescent="0.35">
      <c r="C328" s="43" t="str">
        <f t="shared" si="5"/>
        <v>IARA:BDT-04:2022: 327</v>
      </c>
      <c r="D328" s="43">
        <v>327</v>
      </c>
      <c r="E328" s="43" t="s">
        <v>5230</v>
      </c>
      <c r="F328" s="1" t="s">
        <v>73</v>
      </c>
      <c r="G328" s="43" t="s">
        <v>5243</v>
      </c>
      <c r="H328" s="2">
        <v>44681</v>
      </c>
      <c r="J328" s="12">
        <f>YEAR(H328)</f>
        <v>2022</v>
      </c>
      <c r="K328" s="12">
        <f>MONTH(H328)</f>
        <v>4</v>
      </c>
      <c r="L328" s="12">
        <f>DAY(H328)</f>
        <v>30</v>
      </c>
      <c r="M328" s="13"/>
      <c r="P328" s="12" t="s">
        <v>75</v>
      </c>
      <c r="Q328" s="12" t="str">
        <f>CONCATENATE(X328," ",Y328)</f>
        <v>Turdus merula</v>
      </c>
      <c r="R328" s="14" t="str">
        <f>CONCATENATE(S328,", ",T328,", ",U328,", ",V328,", ",W328,", ",X328,", ",Y328)</f>
        <v>Animalia, Chordata, Aves, Passeriformes, Turdidae, Turdus, merula</v>
      </c>
      <c r="S328" s="6" t="s">
        <v>76</v>
      </c>
      <c r="T328" s="6" t="s">
        <v>77</v>
      </c>
      <c r="U328" s="6" t="s">
        <v>78</v>
      </c>
      <c r="V328" s="17" t="s">
        <v>79</v>
      </c>
      <c r="W328" s="17" t="s">
        <v>126</v>
      </c>
      <c r="X328" s="17" t="s">
        <v>127</v>
      </c>
      <c r="Y328" s="17" t="s">
        <v>132</v>
      </c>
      <c r="AA328" s="12" t="s">
        <v>83</v>
      </c>
      <c r="AB328" s="6" t="s">
        <v>84</v>
      </c>
      <c r="AC328" s="12" t="s">
        <v>133</v>
      </c>
      <c r="AD328" s="12" t="s">
        <v>259</v>
      </c>
      <c r="AE328" s="2">
        <v>44681</v>
      </c>
      <c r="AF328" s="43" t="s">
        <v>87</v>
      </c>
      <c r="AG328" s="7" t="s">
        <v>134</v>
      </c>
      <c r="AH328" s="43">
        <v>48.112670248141299</v>
      </c>
      <c r="AI328" s="43">
        <v>-1.71020399432</v>
      </c>
      <c r="AL328" s="43">
        <v>10</v>
      </c>
      <c r="AN328" s="46" t="s">
        <v>5240</v>
      </c>
      <c r="AO328" s="5" t="s">
        <v>89</v>
      </c>
      <c r="AP328" s="12" t="s">
        <v>259</v>
      </c>
      <c r="AR328" s="7" t="s">
        <v>90</v>
      </c>
      <c r="AT328" s="4" t="str">
        <f>CONCATENATE(AU328,", ",AV328,", ",AW328,", ",AX328,", ",AY328,", ",AZ328,", ",BA328)</f>
        <v>Europe, France, FR, Bretagne, Ille-et-Vilaine, Rennes, Campus Institut Agro Rennes</v>
      </c>
      <c r="AU328" s="1" t="s">
        <v>91</v>
      </c>
      <c r="AV328" s="1" t="s">
        <v>92</v>
      </c>
      <c r="AW328" s="1" t="s">
        <v>93</v>
      </c>
      <c r="AX328" s="1" t="s">
        <v>94</v>
      </c>
      <c r="AY328" s="1" t="s">
        <v>95</v>
      </c>
      <c r="AZ328" s="1" t="s">
        <v>96</v>
      </c>
      <c r="BA328" s="1" t="s">
        <v>5242</v>
      </c>
      <c r="BC328" s="43"/>
      <c r="BF328" s="43" t="s">
        <v>4596</v>
      </c>
      <c r="BG328" s="43" t="s">
        <v>93</v>
      </c>
      <c r="BH328" s="7" t="s">
        <v>97</v>
      </c>
      <c r="BJ328" s="7" t="s">
        <v>98</v>
      </c>
      <c r="BK328" s="7" t="s">
        <v>99</v>
      </c>
      <c r="BL328" s="7" t="s">
        <v>4597</v>
      </c>
      <c r="BM328" s="7" t="s">
        <v>4598</v>
      </c>
      <c r="BS328" s="12" t="s">
        <v>259</v>
      </c>
      <c r="BU328" s="43">
        <v>1</v>
      </c>
      <c r="BW328" s="43" t="s">
        <v>103</v>
      </c>
    </row>
    <row r="329" spans="3:75" x14ac:dyDescent="0.35">
      <c r="C329" s="43" t="str">
        <f t="shared" si="5"/>
        <v>IARA:BDT-04:2022: 328</v>
      </c>
      <c r="D329" s="43">
        <v>328</v>
      </c>
      <c r="E329" s="43" t="s">
        <v>5230</v>
      </c>
      <c r="F329" s="1" t="s">
        <v>73</v>
      </c>
      <c r="G329" s="43" t="s">
        <v>5243</v>
      </c>
      <c r="H329" s="2">
        <v>44681</v>
      </c>
      <c r="J329" s="12">
        <f>YEAR(H329)</f>
        <v>2022</v>
      </c>
      <c r="K329" s="12">
        <f>MONTH(H329)</f>
        <v>4</v>
      </c>
      <c r="L329" s="12">
        <f>DAY(H329)</f>
        <v>30</v>
      </c>
      <c r="M329" s="13"/>
      <c r="P329" s="12" t="s">
        <v>75</v>
      </c>
      <c r="Q329" s="12" t="str">
        <f>CONCATENATE(X329," ",Y329)</f>
        <v>Cyanistes caeruleus</v>
      </c>
      <c r="R329" s="14" t="str">
        <f>CONCATENATE(S329,", ",T329,", ",U329,", ",V329,", ",W329,", ",X329,", ",Y329)</f>
        <v>Animalia, Chordata, Aves, Passeriformes, Paridae, Cyanistes, caeruleus</v>
      </c>
      <c r="S329" s="6" t="s">
        <v>76</v>
      </c>
      <c r="T329" s="6" t="s">
        <v>77</v>
      </c>
      <c r="U329" s="6" t="s">
        <v>78</v>
      </c>
      <c r="V329" s="12" t="s">
        <v>79</v>
      </c>
      <c r="W329" s="12" t="s">
        <v>135</v>
      </c>
      <c r="X329" s="12" t="s">
        <v>136</v>
      </c>
      <c r="Y329" s="12" t="s">
        <v>137</v>
      </c>
      <c r="AA329" s="12" t="s">
        <v>83</v>
      </c>
      <c r="AB329" s="6" t="s">
        <v>84</v>
      </c>
      <c r="AC329" s="12" t="s">
        <v>138</v>
      </c>
      <c r="AD329" s="12" t="s">
        <v>259</v>
      </c>
      <c r="AE329" s="2">
        <v>44681</v>
      </c>
      <c r="AF329" s="43" t="s">
        <v>87</v>
      </c>
      <c r="AG329" s="7" t="s">
        <v>139</v>
      </c>
      <c r="AH329" s="43">
        <v>48.1126258694554</v>
      </c>
      <c r="AI329" s="43">
        <v>-1.71023232513302</v>
      </c>
      <c r="AL329" s="43">
        <v>10</v>
      </c>
      <c r="AN329" s="46" t="s">
        <v>5240</v>
      </c>
      <c r="AO329" s="5" t="s">
        <v>89</v>
      </c>
      <c r="AP329" s="12" t="s">
        <v>259</v>
      </c>
      <c r="AR329" s="7" t="s">
        <v>90</v>
      </c>
      <c r="AT329" s="4" t="str">
        <f>CONCATENATE(AU329,", ",AV329,", ",AW329,", ",AX329,", ",AY329,", ",AZ329,", ",BA329)</f>
        <v>Europe, France, FR, Bretagne, Ille-et-Vilaine, Rennes, Campus Institut Agro Rennes</v>
      </c>
      <c r="AU329" s="1" t="s">
        <v>91</v>
      </c>
      <c r="AV329" s="1" t="s">
        <v>92</v>
      </c>
      <c r="AW329" s="1" t="s">
        <v>93</v>
      </c>
      <c r="AX329" s="1" t="s">
        <v>94</v>
      </c>
      <c r="AY329" s="1" t="s">
        <v>95</v>
      </c>
      <c r="AZ329" s="1" t="s">
        <v>96</v>
      </c>
      <c r="BA329" s="1" t="s">
        <v>5242</v>
      </c>
      <c r="BC329" s="43"/>
      <c r="BF329" s="43" t="s">
        <v>4596</v>
      </c>
      <c r="BG329" s="43" t="s">
        <v>93</v>
      </c>
      <c r="BH329" s="7" t="s">
        <v>97</v>
      </c>
      <c r="BJ329" s="7" t="s">
        <v>98</v>
      </c>
      <c r="BK329" s="7" t="s">
        <v>99</v>
      </c>
      <c r="BL329" s="7" t="s">
        <v>4597</v>
      </c>
      <c r="BM329" s="7" t="s">
        <v>4598</v>
      </c>
      <c r="BS329" s="12" t="s">
        <v>259</v>
      </c>
      <c r="BU329" s="43">
        <v>1</v>
      </c>
      <c r="BW329" s="43" t="s">
        <v>103</v>
      </c>
    </row>
    <row r="330" spans="3:75" x14ac:dyDescent="0.35">
      <c r="C330" s="43" t="str">
        <f t="shared" si="5"/>
        <v>IARA:BDT-04:2022: 329</v>
      </c>
      <c r="D330" s="43">
        <v>329</v>
      </c>
      <c r="E330" s="43" t="s">
        <v>5230</v>
      </c>
      <c r="F330" s="1" t="s">
        <v>73</v>
      </c>
      <c r="G330" s="43" t="s">
        <v>5243</v>
      </c>
      <c r="H330" s="2">
        <v>44681</v>
      </c>
      <c r="J330" s="12">
        <f>YEAR(H330)</f>
        <v>2022</v>
      </c>
      <c r="K330" s="12">
        <f>MONTH(H330)</f>
        <v>4</v>
      </c>
      <c r="L330" s="12">
        <f>DAY(H330)</f>
        <v>30</v>
      </c>
      <c r="M330" s="13"/>
      <c r="P330" s="12" t="s">
        <v>75</v>
      </c>
      <c r="Q330" s="12" t="str">
        <f>CONCATENATE(X330," ",Y330)</f>
        <v>Chloris chloris</v>
      </c>
      <c r="R330" s="14" t="str">
        <f>CONCATENATE(S330,", ",T330,", ",U330,", ",V330,", ",W330,", ",X330,", ",Y330)</f>
        <v>Animalia, Chordata, Aves, Passeriformes, Fringillidae, Chloris, chloris</v>
      </c>
      <c r="S330" s="6" t="s">
        <v>76</v>
      </c>
      <c r="T330" s="6" t="s">
        <v>77</v>
      </c>
      <c r="U330" s="6" t="s">
        <v>78</v>
      </c>
      <c r="V330" s="12" t="s">
        <v>79</v>
      </c>
      <c r="W330" s="12" t="s">
        <v>165</v>
      </c>
      <c r="X330" s="12" t="s">
        <v>202</v>
      </c>
      <c r="Y330" s="12" t="s">
        <v>203</v>
      </c>
      <c r="AA330" s="12" t="s">
        <v>83</v>
      </c>
      <c r="AB330" s="6" t="s">
        <v>84</v>
      </c>
      <c r="AC330" s="12" t="s">
        <v>204</v>
      </c>
      <c r="AD330" s="12" t="s">
        <v>259</v>
      </c>
      <c r="AE330" s="2">
        <v>44681</v>
      </c>
      <c r="AF330" s="43" t="s">
        <v>87</v>
      </c>
      <c r="AG330" s="7" t="s">
        <v>205</v>
      </c>
      <c r="AH330" s="43">
        <v>48.112679090957002</v>
      </c>
      <c r="AI330" s="43">
        <v>-1.7102532157808501</v>
      </c>
      <c r="AL330" s="43">
        <v>10</v>
      </c>
      <c r="AN330" s="46" t="s">
        <v>5240</v>
      </c>
      <c r="AO330" s="5" t="s">
        <v>89</v>
      </c>
      <c r="AP330" s="12" t="s">
        <v>259</v>
      </c>
      <c r="AR330" s="7" t="s">
        <v>90</v>
      </c>
      <c r="AT330" s="4" t="str">
        <f>CONCATENATE(AU330,", ",AV330,", ",AW330,", ",AX330,", ",AY330,", ",AZ330,", ",BA330)</f>
        <v>Europe, France, FR, Bretagne, Ille-et-Vilaine, Rennes, Campus Institut Agro Rennes</v>
      </c>
      <c r="AU330" s="1" t="s">
        <v>91</v>
      </c>
      <c r="AV330" s="1" t="s">
        <v>92</v>
      </c>
      <c r="AW330" s="1" t="s">
        <v>93</v>
      </c>
      <c r="AX330" s="1" t="s">
        <v>94</v>
      </c>
      <c r="AY330" s="1" t="s">
        <v>95</v>
      </c>
      <c r="AZ330" s="1" t="s">
        <v>96</v>
      </c>
      <c r="BA330" s="1" t="s">
        <v>5242</v>
      </c>
      <c r="BC330" s="43"/>
      <c r="BF330" s="43" t="s">
        <v>4596</v>
      </c>
      <c r="BG330" s="43" t="s">
        <v>93</v>
      </c>
      <c r="BH330" s="7" t="s">
        <v>97</v>
      </c>
      <c r="BJ330" s="7" t="s">
        <v>98</v>
      </c>
      <c r="BK330" s="7" t="s">
        <v>99</v>
      </c>
      <c r="BL330" s="7" t="s">
        <v>4597</v>
      </c>
      <c r="BM330" s="7" t="s">
        <v>4598</v>
      </c>
      <c r="BS330" s="12" t="s">
        <v>259</v>
      </c>
      <c r="BU330" s="43">
        <v>1</v>
      </c>
      <c r="BW330" s="43" t="s">
        <v>103</v>
      </c>
    </row>
    <row r="331" spans="3:75" x14ac:dyDescent="0.35">
      <c r="C331" s="43" t="str">
        <f t="shared" si="5"/>
        <v>IARA:BDT-04:2022: 330</v>
      </c>
      <c r="D331" s="43">
        <v>330</v>
      </c>
      <c r="E331" s="43" t="s">
        <v>5230</v>
      </c>
      <c r="F331" s="1" t="s">
        <v>73</v>
      </c>
      <c r="G331" s="43" t="s">
        <v>5243</v>
      </c>
      <c r="H331" s="2">
        <v>44681</v>
      </c>
      <c r="J331" s="12">
        <f>YEAR(H331)</f>
        <v>2022</v>
      </c>
      <c r="K331" s="12">
        <f>MONTH(H331)</f>
        <v>4</v>
      </c>
      <c r="L331" s="12">
        <f>DAY(H331)</f>
        <v>30</v>
      </c>
      <c r="M331" s="13"/>
      <c r="P331" s="12" t="s">
        <v>75</v>
      </c>
      <c r="Q331" s="12" t="str">
        <f>CONCATENATE(X331," ",Y331)</f>
        <v>Chloris chloris</v>
      </c>
      <c r="R331" s="14" t="str">
        <f>CONCATENATE(S331,", ",T331,", ",U331,", ",V331,", ",W331,", ",X331,", ",Y331)</f>
        <v>Animalia, Chordata, Aves, Passeriformes, Fringillidae, Chloris, chloris</v>
      </c>
      <c r="S331" s="6" t="s">
        <v>76</v>
      </c>
      <c r="T331" s="6" t="s">
        <v>77</v>
      </c>
      <c r="U331" s="6" t="s">
        <v>78</v>
      </c>
      <c r="V331" s="12" t="s">
        <v>79</v>
      </c>
      <c r="W331" s="12" t="s">
        <v>165</v>
      </c>
      <c r="X331" s="12" t="s">
        <v>202</v>
      </c>
      <c r="Y331" s="12" t="s">
        <v>203</v>
      </c>
      <c r="AA331" s="12" t="s">
        <v>83</v>
      </c>
      <c r="AB331" s="6" t="s">
        <v>84</v>
      </c>
      <c r="AC331" s="12" t="s">
        <v>204</v>
      </c>
      <c r="AD331" s="12" t="s">
        <v>259</v>
      </c>
      <c r="AE331" s="2">
        <v>44681</v>
      </c>
      <c r="AF331" s="43" t="s">
        <v>87</v>
      </c>
      <c r="AG331" s="7" t="s">
        <v>205</v>
      </c>
      <c r="AH331" s="43">
        <v>48.112692437481201</v>
      </c>
      <c r="AI331" s="43">
        <v>-1.7101898288956601</v>
      </c>
      <c r="AL331" s="43">
        <v>10</v>
      </c>
      <c r="AN331" s="46" t="s">
        <v>5240</v>
      </c>
      <c r="AO331" s="5" t="s">
        <v>89</v>
      </c>
      <c r="AP331" s="12" t="s">
        <v>259</v>
      </c>
      <c r="AR331" s="7" t="s">
        <v>90</v>
      </c>
      <c r="AT331" s="4" t="str">
        <f>CONCATENATE(AU331,", ",AV331,", ",AW331,", ",AX331,", ",AY331,", ",AZ331,", ",BA331)</f>
        <v>Europe, France, FR, Bretagne, Ille-et-Vilaine, Rennes, Campus Institut Agro Rennes</v>
      </c>
      <c r="AU331" s="1" t="s">
        <v>91</v>
      </c>
      <c r="AV331" s="1" t="s">
        <v>92</v>
      </c>
      <c r="AW331" s="1" t="s">
        <v>93</v>
      </c>
      <c r="AX331" s="1" t="s">
        <v>94</v>
      </c>
      <c r="AY331" s="1" t="s">
        <v>95</v>
      </c>
      <c r="AZ331" s="1" t="s">
        <v>96</v>
      </c>
      <c r="BA331" s="1" t="s">
        <v>5242</v>
      </c>
      <c r="BC331" s="43"/>
      <c r="BF331" s="43" t="s">
        <v>4596</v>
      </c>
      <c r="BG331" s="43" t="s">
        <v>93</v>
      </c>
      <c r="BH331" s="7" t="s">
        <v>97</v>
      </c>
      <c r="BJ331" s="7" t="s">
        <v>98</v>
      </c>
      <c r="BK331" s="7" t="s">
        <v>99</v>
      </c>
      <c r="BL331" s="7" t="s">
        <v>4597</v>
      </c>
      <c r="BM331" s="7" t="s">
        <v>4598</v>
      </c>
      <c r="BS331" s="12" t="s">
        <v>259</v>
      </c>
      <c r="BU331" s="43">
        <v>1</v>
      </c>
      <c r="BW331" s="43" t="s">
        <v>103</v>
      </c>
    </row>
    <row r="332" spans="3:75" x14ac:dyDescent="0.35">
      <c r="C332" s="43" t="str">
        <f t="shared" si="5"/>
        <v>IARA:BDT-04:2022: 331</v>
      </c>
      <c r="D332" s="43">
        <v>331</v>
      </c>
      <c r="E332" s="43" t="s">
        <v>5230</v>
      </c>
      <c r="F332" s="1" t="s">
        <v>73</v>
      </c>
      <c r="G332" s="43" t="s">
        <v>5243</v>
      </c>
      <c r="H332" s="2">
        <v>44681</v>
      </c>
      <c r="J332" s="12">
        <f>YEAR(H332)</f>
        <v>2022</v>
      </c>
      <c r="K332" s="12">
        <f>MONTH(H332)</f>
        <v>4</v>
      </c>
      <c r="L332" s="12">
        <f>DAY(H332)</f>
        <v>30</v>
      </c>
      <c r="M332" s="13"/>
      <c r="P332" s="12" t="s">
        <v>75</v>
      </c>
      <c r="Q332" s="12" t="str">
        <f>CONCATENATE(X332," ",Y332)</f>
        <v>Troglodytes troglodytes</v>
      </c>
      <c r="R332" s="14" t="str">
        <f>CONCATENATE(S332,", ",T332,", ",U332,", ",V332,", ",W332,", ",X332,", ",Y332)</f>
        <v>Animalia, Chordata, Aves, Passeriformes, Troglodytidae, Troglodytes, troglodytes</v>
      </c>
      <c r="S332" s="6" t="s">
        <v>76</v>
      </c>
      <c r="T332" s="6" t="s">
        <v>77</v>
      </c>
      <c r="U332" s="6" t="s">
        <v>78</v>
      </c>
      <c r="V332" s="12" t="s">
        <v>79</v>
      </c>
      <c r="W332" s="12" t="s">
        <v>197</v>
      </c>
      <c r="X332" s="12" t="s">
        <v>198</v>
      </c>
      <c r="Y332" s="12" t="s">
        <v>199</v>
      </c>
      <c r="AA332" s="12" t="s">
        <v>83</v>
      </c>
      <c r="AB332" s="6" t="s">
        <v>84</v>
      </c>
      <c r="AC332" s="12" t="s">
        <v>200</v>
      </c>
      <c r="AD332" s="12" t="s">
        <v>259</v>
      </c>
      <c r="AE332" s="2">
        <v>44681</v>
      </c>
      <c r="AF332" s="43" t="s">
        <v>87</v>
      </c>
      <c r="AG332" s="7" t="s">
        <v>201</v>
      </c>
      <c r="AH332" s="43">
        <v>48.1128730398583</v>
      </c>
      <c r="AI332" s="43">
        <v>-1.7112606993194801</v>
      </c>
      <c r="AL332" s="43">
        <v>10</v>
      </c>
      <c r="AN332" s="46" t="s">
        <v>5240</v>
      </c>
      <c r="AO332" s="5" t="s">
        <v>89</v>
      </c>
      <c r="AP332" s="12" t="s">
        <v>259</v>
      </c>
      <c r="AR332" s="7" t="s">
        <v>90</v>
      </c>
      <c r="AT332" s="4" t="str">
        <f>CONCATENATE(AU332,", ",AV332,", ",AW332,", ",AX332,", ",AY332,", ",AZ332,", ",BA332)</f>
        <v>Europe, France, FR, Bretagne, Ille-et-Vilaine, Rennes, Campus Institut Agro Rennes</v>
      </c>
      <c r="AU332" s="1" t="s">
        <v>91</v>
      </c>
      <c r="AV332" s="1" t="s">
        <v>92</v>
      </c>
      <c r="AW332" s="1" t="s">
        <v>93</v>
      </c>
      <c r="AX332" s="1" t="s">
        <v>94</v>
      </c>
      <c r="AY332" s="1" t="s">
        <v>95</v>
      </c>
      <c r="AZ332" s="1" t="s">
        <v>96</v>
      </c>
      <c r="BA332" s="1" t="s">
        <v>5242</v>
      </c>
      <c r="BC332" s="43"/>
      <c r="BF332" s="43" t="s">
        <v>4596</v>
      </c>
      <c r="BG332" s="43" t="s">
        <v>93</v>
      </c>
      <c r="BH332" s="7" t="s">
        <v>97</v>
      </c>
      <c r="BJ332" s="7" t="s">
        <v>98</v>
      </c>
      <c r="BK332" s="7" t="s">
        <v>99</v>
      </c>
      <c r="BL332" s="7" t="s">
        <v>4597</v>
      </c>
      <c r="BM332" s="7" t="s">
        <v>4598</v>
      </c>
      <c r="BS332" s="12" t="s">
        <v>259</v>
      </c>
      <c r="BU332" s="43">
        <v>1</v>
      </c>
      <c r="BW332" s="43" t="s">
        <v>103</v>
      </c>
    </row>
    <row r="333" spans="3:75" x14ac:dyDescent="0.35">
      <c r="C333" s="43" t="str">
        <f t="shared" si="5"/>
        <v>IARA:BDT-04:2022: 332</v>
      </c>
      <c r="D333" s="43">
        <v>332</v>
      </c>
      <c r="E333" s="43" t="s">
        <v>5230</v>
      </c>
      <c r="F333" s="1" t="s">
        <v>73</v>
      </c>
      <c r="G333" s="43" t="s">
        <v>5243</v>
      </c>
      <c r="H333" s="2">
        <v>44681</v>
      </c>
      <c r="J333" s="12">
        <f>YEAR(H333)</f>
        <v>2022</v>
      </c>
      <c r="K333" s="12">
        <f>MONTH(H333)</f>
        <v>4</v>
      </c>
      <c r="L333" s="12">
        <f>DAY(H333)</f>
        <v>30</v>
      </c>
      <c r="M333" s="13"/>
      <c r="P333" s="12" t="s">
        <v>75</v>
      </c>
      <c r="Q333" s="12" t="str">
        <f>CONCATENATE(X333," ",Y333)</f>
        <v>Phylloscopus collybita</v>
      </c>
      <c r="R333" s="14" t="str">
        <f>CONCATENATE(S333,", ",T333,", ",U333,", ",V333,", ",W333,", ",X333,", ",Y333)</f>
        <v>Animalia, Chordata, Aves, Passeriformes, Phylloscopidae, Phylloscopus, collybita</v>
      </c>
      <c r="S333" s="6" t="s">
        <v>76</v>
      </c>
      <c r="T333" s="6" t="s">
        <v>77</v>
      </c>
      <c r="U333" s="6" t="s">
        <v>78</v>
      </c>
      <c r="V333" s="12" t="s">
        <v>79</v>
      </c>
      <c r="W333" s="12" t="s">
        <v>170</v>
      </c>
      <c r="X333" s="12" t="s">
        <v>171</v>
      </c>
      <c r="Y333" s="12" t="s">
        <v>172</v>
      </c>
      <c r="AA333" s="12" t="s">
        <v>83</v>
      </c>
      <c r="AB333" s="6" t="s">
        <v>173</v>
      </c>
      <c r="AC333" s="12" t="s">
        <v>174</v>
      </c>
      <c r="AD333" s="12" t="s">
        <v>259</v>
      </c>
      <c r="AE333" s="2">
        <v>44681</v>
      </c>
      <c r="AF333" s="43" t="s">
        <v>87</v>
      </c>
      <c r="AG333" s="7" t="s">
        <v>175</v>
      </c>
      <c r="AH333" s="43">
        <v>48.112873357410599</v>
      </c>
      <c r="AI333" s="43">
        <v>-1.71143293411841</v>
      </c>
      <c r="AL333" s="43">
        <v>10</v>
      </c>
      <c r="AN333" s="46" t="s">
        <v>5240</v>
      </c>
      <c r="AO333" s="5" t="s">
        <v>89</v>
      </c>
      <c r="AP333" s="12" t="s">
        <v>259</v>
      </c>
      <c r="AR333" s="7" t="s">
        <v>90</v>
      </c>
      <c r="AT333" s="4" t="str">
        <f>CONCATENATE(AU333,", ",AV333,", ",AW333,", ",AX333,", ",AY333,", ",AZ333,", ",BA333)</f>
        <v>Europe, France, FR, Bretagne, Ille-et-Vilaine, Rennes, Campus Institut Agro Rennes</v>
      </c>
      <c r="AU333" s="1" t="s">
        <v>91</v>
      </c>
      <c r="AV333" s="1" t="s">
        <v>92</v>
      </c>
      <c r="AW333" s="1" t="s">
        <v>93</v>
      </c>
      <c r="AX333" s="1" t="s">
        <v>94</v>
      </c>
      <c r="AY333" s="1" t="s">
        <v>95</v>
      </c>
      <c r="AZ333" s="1" t="s">
        <v>96</v>
      </c>
      <c r="BA333" s="1" t="s">
        <v>5242</v>
      </c>
      <c r="BC333" s="43"/>
      <c r="BF333" s="43" t="s">
        <v>4596</v>
      </c>
      <c r="BG333" s="43" t="s">
        <v>93</v>
      </c>
      <c r="BH333" s="7" t="s">
        <v>97</v>
      </c>
      <c r="BJ333" s="7" t="s">
        <v>98</v>
      </c>
      <c r="BK333" s="7" t="s">
        <v>99</v>
      </c>
      <c r="BL333" s="7" t="s">
        <v>4597</v>
      </c>
      <c r="BM333" s="7" t="s">
        <v>4598</v>
      </c>
      <c r="BS333" s="12" t="s">
        <v>259</v>
      </c>
      <c r="BU333" s="43">
        <v>1</v>
      </c>
      <c r="BW333" s="43" t="s">
        <v>103</v>
      </c>
    </row>
    <row r="334" spans="3:75" x14ac:dyDescent="0.35">
      <c r="C334" s="43" t="str">
        <f t="shared" si="5"/>
        <v>IARA:BDT-04:2022: 333</v>
      </c>
      <c r="D334" s="43">
        <v>333</v>
      </c>
      <c r="E334" s="43" t="s">
        <v>5230</v>
      </c>
      <c r="F334" s="1" t="s">
        <v>73</v>
      </c>
      <c r="G334" s="43" t="s">
        <v>5243</v>
      </c>
      <c r="H334" s="2">
        <v>44681</v>
      </c>
      <c r="J334" s="12">
        <f>YEAR(H334)</f>
        <v>2022</v>
      </c>
      <c r="K334" s="12">
        <f>MONTH(H334)</f>
        <v>4</v>
      </c>
      <c r="L334" s="12">
        <f>DAY(H334)</f>
        <v>30</v>
      </c>
      <c r="M334" s="13"/>
      <c r="P334" s="12" t="s">
        <v>75</v>
      </c>
      <c r="Q334" s="12" t="str">
        <f>CONCATENATE(X334," ",Y334)</f>
        <v>Sturnus vulgaris</v>
      </c>
      <c r="R334" s="14" t="str">
        <f>CONCATENATE(S334,", ",T334,", ",U334,", ",V334,", ",W334,", ",X334,", ",Y334)</f>
        <v>Animalia, Chordata, Aves, Passeriformes, Sturnidae, Sturnus, vulgaris</v>
      </c>
      <c r="S334" s="6" t="s">
        <v>76</v>
      </c>
      <c r="T334" s="6" t="s">
        <v>77</v>
      </c>
      <c r="U334" s="6" t="s">
        <v>78</v>
      </c>
      <c r="V334" s="12" t="s">
        <v>79</v>
      </c>
      <c r="W334" s="12" t="s">
        <v>112</v>
      </c>
      <c r="X334" s="12" t="s">
        <v>113</v>
      </c>
      <c r="Y334" s="12" t="s">
        <v>114</v>
      </c>
      <c r="AA334" s="12" t="s">
        <v>83</v>
      </c>
      <c r="AB334" s="6" t="s">
        <v>84</v>
      </c>
      <c r="AC334" s="12" t="s">
        <v>115</v>
      </c>
      <c r="AD334" s="12" t="s">
        <v>259</v>
      </c>
      <c r="AE334" s="2">
        <v>44681</v>
      </c>
      <c r="AF334" s="43" t="s">
        <v>87</v>
      </c>
      <c r="AG334" s="7" t="s">
        <v>116</v>
      </c>
      <c r="AH334" s="43">
        <v>48.1130624393871</v>
      </c>
      <c r="AI334" s="43">
        <v>-1.7117511635959</v>
      </c>
      <c r="AL334" s="43">
        <v>10</v>
      </c>
      <c r="AN334" s="46" t="s">
        <v>5240</v>
      </c>
      <c r="AO334" s="5" t="s">
        <v>89</v>
      </c>
      <c r="AP334" s="12" t="s">
        <v>259</v>
      </c>
      <c r="AR334" s="7" t="s">
        <v>90</v>
      </c>
      <c r="AT334" s="4" t="str">
        <f>CONCATENATE(AU334,", ",AV334,", ",AW334,", ",AX334,", ",AY334,", ",AZ334,", ",BA334)</f>
        <v>Europe, France, FR, Bretagne, Ille-et-Vilaine, Rennes, Campus Institut Agro Rennes</v>
      </c>
      <c r="AU334" s="1" t="s">
        <v>91</v>
      </c>
      <c r="AV334" s="1" t="s">
        <v>92</v>
      </c>
      <c r="AW334" s="1" t="s">
        <v>93</v>
      </c>
      <c r="AX334" s="1" t="s">
        <v>94</v>
      </c>
      <c r="AY334" s="1" t="s">
        <v>95</v>
      </c>
      <c r="AZ334" s="1" t="s">
        <v>96</v>
      </c>
      <c r="BA334" s="1" t="s">
        <v>5242</v>
      </c>
      <c r="BC334" s="43"/>
      <c r="BF334" s="43" t="s">
        <v>4596</v>
      </c>
      <c r="BG334" s="43" t="s">
        <v>93</v>
      </c>
      <c r="BH334" s="7" t="s">
        <v>97</v>
      </c>
      <c r="BJ334" s="7" t="s">
        <v>98</v>
      </c>
      <c r="BK334" s="7" t="s">
        <v>99</v>
      </c>
      <c r="BL334" s="7" t="s">
        <v>4597</v>
      </c>
      <c r="BM334" s="7" t="s">
        <v>4598</v>
      </c>
      <c r="BS334" s="12" t="s">
        <v>259</v>
      </c>
      <c r="BU334" s="43">
        <v>1</v>
      </c>
      <c r="BW334" s="43" t="s">
        <v>103</v>
      </c>
    </row>
    <row r="335" spans="3:75" x14ac:dyDescent="0.35">
      <c r="C335" s="43" t="str">
        <f t="shared" si="5"/>
        <v>IARA:BDT-04:2022: 334</v>
      </c>
      <c r="D335" s="43">
        <v>334</v>
      </c>
      <c r="E335" s="43" t="s">
        <v>5230</v>
      </c>
      <c r="F335" s="1" t="s">
        <v>73</v>
      </c>
      <c r="G335" s="43" t="s">
        <v>5243</v>
      </c>
      <c r="H335" s="2">
        <v>44681</v>
      </c>
      <c r="J335" s="12">
        <f>YEAR(H335)</f>
        <v>2022</v>
      </c>
      <c r="K335" s="12">
        <f>MONTH(H335)</f>
        <v>4</v>
      </c>
      <c r="L335" s="12">
        <f>DAY(H335)</f>
        <v>30</v>
      </c>
      <c r="M335" s="13"/>
      <c r="P335" s="12" t="s">
        <v>75</v>
      </c>
      <c r="Q335" s="12" t="str">
        <f>CONCATENATE(X335," ",Y335)</f>
        <v>Pica pica</v>
      </c>
      <c r="R335" s="14" t="str">
        <f>CONCATENATE(S335,", ",T335,", ",U335,", ",V335,", ",W335,", ",X335,", ",Y335)</f>
        <v>Animalia, Chordata, Aves, Passeriformes, Corvidae, Pica, pica</v>
      </c>
      <c r="S335" s="6" t="s">
        <v>76</v>
      </c>
      <c r="T335" s="6" t="s">
        <v>77</v>
      </c>
      <c r="U335" s="6" t="s">
        <v>78</v>
      </c>
      <c r="V335" s="12" t="s">
        <v>79</v>
      </c>
      <c r="W335" s="12" t="s">
        <v>104</v>
      </c>
      <c r="X335" s="12" t="s">
        <v>155</v>
      </c>
      <c r="Y335" s="12" t="s">
        <v>156</v>
      </c>
      <c r="AA335" s="12" t="s">
        <v>83</v>
      </c>
      <c r="AB335" s="6" t="s">
        <v>84</v>
      </c>
      <c r="AC335" s="12" t="s">
        <v>157</v>
      </c>
      <c r="AD335" s="12" t="s">
        <v>259</v>
      </c>
      <c r="AE335" s="2">
        <v>44681</v>
      </c>
      <c r="AF335" s="43" t="s">
        <v>87</v>
      </c>
      <c r="AG335" s="7" t="s">
        <v>158</v>
      </c>
      <c r="AH335" s="43">
        <v>48.112896927184401</v>
      </c>
      <c r="AI335" s="43">
        <v>-1.71192474914693</v>
      </c>
      <c r="AL335" s="43">
        <v>10</v>
      </c>
      <c r="AN335" s="46" t="s">
        <v>5240</v>
      </c>
      <c r="AO335" s="5" t="s">
        <v>89</v>
      </c>
      <c r="AP335" s="12" t="s">
        <v>259</v>
      </c>
      <c r="AR335" s="7" t="s">
        <v>90</v>
      </c>
      <c r="AT335" s="4" t="str">
        <f>CONCATENATE(AU335,", ",AV335,", ",AW335,", ",AX335,", ",AY335,", ",AZ335,", ",BA335)</f>
        <v>Europe, France, FR, Bretagne, Ille-et-Vilaine, Rennes, Campus Institut Agro Rennes</v>
      </c>
      <c r="AU335" s="1" t="s">
        <v>91</v>
      </c>
      <c r="AV335" s="1" t="s">
        <v>92</v>
      </c>
      <c r="AW335" s="1" t="s">
        <v>93</v>
      </c>
      <c r="AX335" s="1" t="s">
        <v>94</v>
      </c>
      <c r="AY335" s="1" t="s">
        <v>95</v>
      </c>
      <c r="AZ335" s="1" t="s">
        <v>96</v>
      </c>
      <c r="BA335" s="1" t="s">
        <v>5242</v>
      </c>
      <c r="BC335" s="43"/>
      <c r="BF335" s="43" t="s">
        <v>4596</v>
      </c>
      <c r="BG335" s="43" t="s">
        <v>93</v>
      </c>
      <c r="BH335" s="7" t="s">
        <v>97</v>
      </c>
      <c r="BJ335" s="7" t="s">
        <v>98</v>
      </c>
      <c r="BK335" s="7" t="s">
        <v>99</v>
      </c>
      <c r="BL335" s="7" t="s">
        <v>4597</v>
      </c>
      <c r="BM335" s="7" t="s">
        <v>4598</v>
      </c>
      <c r="BS335" s="12" t="s">
        <v>259</v>
      </c>
      <c r="BU335" s="43">
        <v>1</v>
      </c>
      <c r="BW335" s="43" t="s">
        <v>103</v>
      </c>
    </row>
    <row r="336" spans="3:75" x14ac:dyDescent="0.35">
      <c r="C336" s="43" t="str">
        <f t="shared" si="5"/>
        <v>IARA:BDT-04:2022: 335</v>
      </c>
      <c r="D336" s="43">
        <v>335</v>
      </c>
      <c r="E336" s="43" t="s">
        <v>5230</v>
      </c>
      <c r="F336" s="1" t="s">
        <v>73</v>
      </c>
      <c r="G336" s="43" t="s">
        <v>5243</v>
      </c>
      <c r="H336" s="2">
        <v>44681</v>
      </c>
      <c r="J336" s="12">
        <f>YEAR(H336)</f>
        <v>2022</v>
      </c>
      <c r="K336" s="12">
        <f>MONTH(H336)</f>
        <v>4</v>
      </c>
      <c r="L336" s="12">
        <f>DAY(H336)</f>
        <v>30</v>
      </c>
      <c r="M336" s="13"/>
      <c r="P336" s="12" t="s">
        <v>75</v>
      </c>
      <c r="Q336" s="12" t="str">
        <f>CONCATENATE(X336," ",Y336)</f>
        <v>Turdus merula</v>
      </c>
      <c r="R336" s="14" t="str">
        <f>CONCATENATE(S336,", ",T336,", ",U336,", ",V336,", ",W336,", ",X336,", ",Y336)</f>
        <v>Animalia, Chordata, Aves, Passeriformes, Turdidae, Turdus, merula</v>
      </c>
      <c r="S336" s="6" t="s">
        <v>76</v>
      </c>
      <c r="T336" s="6" t="s">
        <v>77</v>
      </c>
      <c r="U336" s="6" t="s">
        <v>78</v>
      </c>
      <c r="V336" s="17" t="s">
        <v>79</v>
      </c>
      <c r="W336" s="17" t="s">
        <v>126</v>
      </c>
      <c r="X336" s="17" t="s">
        <v>127</v>
      </c>
      <c r="Y336" s="17" t="s">
        <v>132</v>
      </c>
      <c r="AA336" s="12" t="s">
        <v>83</v>
      </c>
      <c r="AB336" s="6" t="s">
        <v>84</v>
      </c>
      <c r="AC336" s="12" t="s">
        <v>133</v>
      </c>
      <c r="AD336" s="12" t="s">
        <v>259</v>
      </c>
      <c r="AE336" s="2">
        <v>44681</v>
      </c>
      <c r="AF336" s="43" t="s">
        <v>87</v>
      </c>
      <c r="AG336" s="7" t="s">
        <v>134</v>
      </c>
      <c r="AH336" s="43">
        <v>48.112871575731504</v>
      </c>
      <c r="AI336" s="43">
        <v>-1.7119278689024799</v>
      </c>
      <c r="AL336" s="43">
        <v>10</v>
      </c>
      <c r="AN336" s="46" t="s">
        <v>5240</v>
      </c>
      <c r="AO336" s="5" t="s">
        <v>89</v>
      </c>
      <c r="AP336" s="12" t="s">
        <v>259</v>
      </c>
      <c r="AR336" s="7" t="s">
        <v>90</v>
      </c>
      <c r="AT336" s="4" t="str">
        <f>CONCATENATE(AU336,", ",AV336,", ",AW336,", ",AX336,", ",AY336,", ",AZ336,", ",BA336)</f>
        <v>Europe, France, FR, Bretagne, Ille-et-Vilaine, Rennes, Campus Institut Agro Rennes</v>
      </c>
      <c r="AU336" s="1" t="s">
        <v>91</v>
      </c>
      <c r="AV336" s="1" t="s">
        <v>92</v>
      </c>
      <c r="AW336" s="1" t="s">
        <v>93</v>
      </c>
      <c r="AX336" s="1" t="s">
        <v>94</v>
      </c>
      <c r="AY336" s="1" t="s">
        <v>95</v>
      </c>
      <c r="AZ336" s="1" t="s">
        <v>96</v>
      </c>
      <c r="BA336" s="1" t="s">
        <v>5242</v>
      </c>
      <c r="BC336" s="43"/>
      <c r="BF336" s="43" t="s">
        <v>4596</v>
      </c>
      <c r="BG336" s="43" t="s">
        <v>93</v>
      </c>
      <c r="BH336" s="7" t="s">
        <v>97</v>
      </c>
      <c r="BJ336" s="7" t="s">
        <v>98</v>
      </c>
      <c r="BK336" s="7" t="s">
        <v>99</v>
      </c>
      <c r="BL336" s="7" t="s">
        <v>4597</v>
      </c>
      <c r="BM336" s="7" t="s">
        <v>4598</v>
      </c>
      <c r="BS336" s="12" t="s">
        <v>259</v>
      </c>
      <c r="BU336" s="43">
        <v>1</v>
      </c>
      <c r="BW336" s="43" t="s">
        <v>103</v>
      </c>
    </row>
    <row r="337" spans="3:75" x14ac:dyDescent="0.35">
      <c r="C337" s="43" t="str">
        <f t="shared" si="5"/>
        <v>IARA:BDT-04:2022: 336</v>
      </c>
      <c r="D337" s="43">
        <v>336</v>
      </c>
      <c r="E337" s="43" t="s">
        <v>5230</v>
      </c>
      <c r="F337" s="1" t="s">
        <v>73</v>
      </c>
      <c r="G337" s="43" t="s">
        <v>5243</v>
      </c>
      <c r="H337" s="2">
        <v>44681</v>
      </c>
      <c r="J337" s="12">
        <f>YEAR(H337)</f>
        <v>2022</v>
      </c>
      <c r="K337" s="12">
        <f>MONTH(H337)</f>
        <v>4</v>
      </c>
      <c r="L337" s="12">
        <f>DAY(H337)</f>
        <v>30</v>
      </c>
      <c r="M337" s="13"/>
      <c r="P337" s="12" t="s">
        <v>75</v>
      </c>
      <c r="Q337" s="12" t="str">
        <f>CONCATENATE(X337," ",Y337)</f>
        <v>Turdus merula</v>
      </c>
      <c r="R337" s="14" t="str">
        <f>CONCATENATE(S337,", ",T337,", ",U337,", ",V337,", ",W337,", ",X337,", ",Y337)</f>
        <v>Animalia, Chordata, Aves, Passeriformes, Turdidae, Turdus, merula</v>
      </c>
      <c r="S337" s="6" t="s">
        <v>76</v>
      </c>
      <c r="T337" s="6" t="s">
        <v>77</v>
      </c>
      <c r="U337" s="6" t="s">
        <v>78</v>
      </c>
      <c r="V337" s="17" t="s">
        <v>79</v>
      </c>
      <c r="W337" s="17" t="s">
        <v>126</v>
      </c>
      <c r="X337" s="17" t="s">
        <v>127</v>
      </c>
      <c r="Y337" s="17" t="s">
        <v>132</v>
      </c>
      <c r="AA337" s="12" t="s">
        <v>83</v>
      </c>
      <c r="AB337" s="6" t="s">
        <v>84</v>
      </c>
      <c r="AC337" s="12" t="s">
        <v>133</v>
      </c>
      <c r="AD337" s="12" t="s">
        <v>259</v>
      </c>
      <c r="AE337" s="2">
        <v>44681</v>
      </c>
      <c r="AF337" s="43" t="s">
        <v>87</v>
      </c>
      <c r="AG337" s="7" t="s">
        <v>134</v>
      </c>
      <c r="AH337" s="43">
        <v>48.112797666759199</v>
      </c>
      <c r="AI337" s="43">
        <v>-1.71188360508105</v>
      </c>
      <c r="AL337" s="43">
        <v>10</v>
      </c>
      <c r="AN337" s="46" t="s">
        <v>5240</v>
      </c>
      <c r="AO337" s="5" t="s">
        <v>89</v>
      </c>
      <c r="AP337" s="12" t="s">
        <v>259</v>
      </c>
      <c r="AR337" s="7" t="s">
        <v>90</v>
      </c>
      <c r="AT337" s="4" t="str">
        <f>CONCATENATE(AU337,", ",AV337,", ",AW337,", ",AX337,", ",AY337,", ",AZ337,", ",BA337)</f>
        <v>Europe, France, FR, Bretagne, Ille-et-Vilaine, Rennes, Campus Institut Agro Rennes</v>
      </c>
      <c r="AU337" s="1" t="s">
        <v>91</v>
      </c>
      <c r="AV337" s="1" t="s">
        <v>92</v>
      </c>
      <c r="AW337" s="1" t="s">
        <v>93</v>
      </c>
      <c r="AX337" s="1" t="s">
        <v>94</v>
      </c>
      <c r="AY337" s="1" t="s">
        <v>95</v>
      </c>
      <c r="AZ337" s="1" t="s">
        <v>96</v>
      </c>
      <c r="BA337" s="1" t="s">
        <v>5242</v>
      </c>
      <c r="BC337" s="43"/>
      <c r="BF337" s="43" t="s">
        <v>4596</v>
      </c>
      <c r="BG337" s="43" t="s">
        <v>93</v>
      </c>
      <c r="BH337" s="7" t="s">
        <v>97</v>
      </c>
      <c r="BJ337" s="7" t="s">
        <v>98</v>
      </c>
      <c r="BK337" s="7" t="s">
        <v>99</v>
      </c>
      <c r="BL337" s="7" t="s">
        <v>4597</v>
      </c>
      <c r="BM337" s="7" t="s">
        <v>4598</v>
      </c>
      <c r="BS337" s="12" t="s">
        <v>259</v>
      </c>
      <c r="BU337" s="43">
        <v>1</v>
      </c>
      <c r="BW337" s="43" t="s">
        <v>103</v>
      </c>
    </row>
    <row r="338" spans="3:75" x14ac:dyDescent="0.35">
      <c r="C338" s="43" t="str">
        <f t="shared" si="5"/>
        <v>IARA:BDT-04:2022: 337</v>
      </c>
      <c r="D338" s="43">
        <v>337</v>
      </c>
      <c r="E338" s="43" t="s">
        <v>5230</v>
      </c>
      <c r="F338" s="1" t="s">
        <v>73</v>
      </c>
      <c r="G338" s="43" t="s">
        <v>5243</v>
      </c>
      <c r="H338" s="2">
        <v>44681</v>
      </c>
      <c r="J338" s="12">
        <f>YEAR(H338)</f>
        <v>2022</v>
      </c>
      <c r="K338" s="12">
        <f>MONTH(H338)</f>
        <v>4</v>
      </c>
      <c r="L338" s="12">
        <f>DAY(H338)</f>
        <v>30</v>
      </c>
      <c r="M338" s="13"/>
      <c r="P338" s="12" t="s">
        <v>75</v>
      </c>
      <c r="Q338" s="12" t="str">
        <f>CONCATENATE(X338," ",Y338)</f>
        <v>Chloris chloris</v>
      </c>
      <c r="R338" s="14" t="str">
        <f>CONCATENATE(S338,", ",T338,", ",U338,", ",V338,", ",W338,", ",X338,", ",Y338)</f>
        <v>Animalia, Chordata, Aves, Passeriformes, Fringillidae, Chloris, chloris</v>
      </c>
      <c r="S338" s="6" t="s">
        <v>76</v>
      </c>
      <c r="T338" s="6" t="s">
        <v>77</v>
      </c>
      <c r="U338" s="6" t="s">
        <v>78</v>
      </c>
      <c r="V338" s="12" t="s">
        <v>79</v>
      </c>
      <c r="W338" s="12" t="s">
        <v>165</v>
      </c>
      <c r="X338" s="12" t="s">
        <v>202</v>
      </c>
      <c r="Y338" s="12" t="s">
        <v>203</v>
      </c>
      <c r="AA338" s="12" t="s">
        <v>83</v>
      </c>
      <c r="AB338" s="6" t="s">
        <v>84</v>
      </c>
      <c r="AC338" s="12" t="s">
        <v>204</v>
      </c>
      <c r="AD338" s="12" t="s">
        <v>259</v>
      </c>
      <c r="AE338" s="2">
        <v>44681</v>
      </c>
      <c r="AF338" s="43" t="s">
        <v>87</v>
      </c>
      <c r="AG338" s="7" t="s">
        <v>205</v>
      </c>
      <c r="AH338" s="43">
        <v>48.113083739648701</v>
      </c>
      <c r="AI338" s="43">
        <v>-1.7107682541896601</v>
      </c>
      <c r="AL338" s="43">
        <v>10</v>
      </c>
      <c r="AN338" s="46" t="s">
        <v>5240</v>
      </c>
      <c r="AO338" s="5" t="s">
        <v>89</v>
      </c>
      <c r="AP338" s="12" t="s">
        <v>259</v>
      </c>
      <c r="AR338" s="7" t="s">
        <v>90</v>
      </c>
      <c r="AT338" s="4" t="str">
        <f>CONCATENATE(AU338,", ",AV338,", ",AW338,", ",AX338,", ",AY338,", ",AZ338,", ",BA338)</f>
        <v>Europe, France, FR, Bretagne, Ille-et-Vilaine, Rennes, Campus Institut Agro Rennes</v>
      </c>
      <c r="AU338" s="1" t="s">
        <v>91</v>
      </c>
      <c r="AV338" s="1" t="s">
        <v>92</v>
      </c>
      <c r="AW338" s="1" t="s">
        <v>93</v>
      </c>
      <c r="AX338" s="1" t="s">
        <v>94</v>
      </c>
      <c r="AY338" s="1" t="s">
        <v>95</v>
      </c>
      <c r="AZ338" s="1" t="s">
        <v>96</v>
      </c>
      <c r="BA338" s="1" t="s">
        <v>5242</v>
      </c>
      <c r="BC338" s="43"/>
      <c r="BF338" s="43" t="s">
        <v>4596</v>
      </c>
      <c r="BG338" s="43" t="s">
        <v>93</v>
      </c>
      <c r="BH338" s="7" t="s">
        <v>97</v>
      </c>
      <c r="BJ338" s="7" t="s">
        <v>98</v>
      </c>
      <c r="BK338" s="7" t="s">
        <v>99</v>
      </c>
      <c r="BL338" s="7" t="s">
        <v>4597</v>
      </c>
      <c r="BM338" s="7" t="s">
        <v>4598</v>
      </c>
      <c r="BS338" s="12" t="s">
        <v>259</v>
      </c>
      <c r="BU338" s="43">
        <v>1</v>
      </c>
      <c r="BW338" s="43" t="s">
        <v>103</v>
      </c>
    </row>
    <row r="339" spans="3:75" x14ac:dyDescent="0.35">
      <c r="C339" s="43" t="str">
        <f t="shared" si="5"/>
        <v>IARA:BDT-04:2022: 338</v>
      </c>
      <c r="D339" s="43">
        <v>338</v>
      </c>
      <c r="E339" s="43" t="s">
        <v>5230</v>
      </c>
      <c r="F339" s="1" t="s">
        <v>73</v>
      </c>
      <c r="G339" s="43" t="s">
        <v>5243</v>
      </c>
      <c r="H339" s="2">
        <v>44681</v>
      </c>
      <c r="J339" s="12">
        <f>YEAR(H339)</f>
        <v>2022</v>
      </c>
      <c r="K339" s="12">
        <f>MONTH(H339)</f>
        <v>4</v>
      </c>
      <c r="L339" s="12">
        <f>DAY(H339)</f>
        <v>30</v>
      </c>
      <c r="M339" s="13"/>
      <c r="P339" s="12" t="s">
        <v>75</v>
      </c>
      <c r="Q339" s="12" t="str">
        <f>CONCATENATE(X339," ",Y339)</f>
        <v>Erithacus rubecula</v>
      </c>
      <c r="R339" s="14" t="str">
        <f>CONCATENATE(S339,", ",T339,", ",U339,", ",V339,", ",W339,", ",X339,", ",Y339)</f>
        <v>Animalia, Chordata, Aves, Passeriformes, Muscicapidae, Erithacus, rubecula</v>
      </c>
      <c r="S339" s="6" t="s">
        <v>76</v>
      </c>
      <c r="T339" s="6" t="s">
        <v>77</v>
      </c>
      <c r="U339" s="6" t="s">
        <v>78</v>
      </c>
      <c r="V339" s="12" t="s">
        <v>79</v>
      </c>
      <c r="W339" s="12" t="s">
        <v>182</v>
      </c>
      <c r="X339" s="12" t="s">
        <v>183</v>
      </c>
      <c r="Y339" s="12" t="s">
        <v>184</v>
      </c>
      <c r="AA339" s="12" t="s">
        <v>83</v>
      </c>
      <c r="AB339" s="6" t="s">
        <v>84</v>
      </c>
      <c r="AC339" s="12" t="s">
        <v>185</v>
      </c>
      <c r="AD339" s="12" t="s">
        <v>259</v>
      </c>
      <c r="AE339" s="2">
        <v>44681</v>
      </c>
      <c r="AF339" s="43" t="s">
        <v>87</v>
      </c>
      <c r="AG339" s="7" t="s">
        <v>186</v>
      </c>
      <c r="AH339" s="43">
        <v>48.113117345479097</v>
      </c>
      <c r="AI339" s="43">
        <v>-1.7107389627213201</v>
      </c>
      <c r="AL339" s="43">
        <v>10</v>
      </c>
      <c r="AN339" s="46" t="s">
        <v>5240</v>
      </c>
      <c r="AO339" s="5" t="s">
        <v>89</v>
      </c>
      <c r="AP339" s="12" t="s">
        <v>259</v>
      </c>
      <c r="AR339" s="7" t="s">
        <v>90</v>
      </c>
      <c r="AT339" s="4" t="str">
        <f>CONCATENATE(AU339,", ",AV339,", ",AW339,", ",AX339,", ",AY339,", ",AZ339,", ",BA339)</f>
        <v>Europe, France, FR, Bretagne, Ille-et-Vilaine, Rennes, Campus Institut Agro Rennes</v>
      </c>
      <c r="AU339" s="1" t="s">
        <v>91</v>
      </c>
      <c r="AV339" s="1" t="s">
        <v>92</v>
      </c>
      <c r="AW339" s="1" t="s">
        <v>93</v>
      </c>
      <c r="AX339" s="1" t="s">
        <v>94</v>
      </c>
      <c r="AY339" s="1" t="s">
        <v>95</v>
      </c>
      <c r="AZ339" s="1" t="s">
        <v>96</v>
      </c>
      <c r="BA339" s="1" t="s">
        <v>5242</v>
      </c>
      <c r="BC339" s="43"/>
      <c r="BF339" s="43" t="s">
        <v>4596</v>
      </c>
      <c r="BG339" s="43" t="s">
        <v>93</v>
      </c>
      <c r="BH339" s="7" t="s">
        <v>97</v>
      </c>
      <c r="BJ339" s="7" t="s">
        <v>98</v>
      </c>
      <c r="BK339" s="7" t="s">
        <v>99</v>
      </c>
      <c r="BL339" s="7" t="s">
        <v>4597</v>
      </c>
      <c r="BM339" s="7" t="s">
        <v>4598</v>
      </c>
      <c r="BS339" s="12" t="s">
        <v>259</v>
      </c>
      <c r="BU339" s="43">
        <v>1</v>
      </c>
      <c r="BW339" s="43" t="s">
        <v>103</v>
      </c>
    </row>
    <row r="340" spans="3:75" x14ac:dyDescent="0.35">
      <c r="C340" s="43" t="str">
        <f t="shared" si="5"/>
        <v>IARA:BDT-04:2022: 339</v>
      </c>
      <c r="D340" s="43">
        <v>339</v>
      </c>
      <c r="E340" s="43" t="s">
        <v>5230</v>
      </c>
      <c r="F340" s="1" t="s">
        <v>73</v>
      </c>
      <c r="G340" s="43" t="s">
        <v>5243</v>
      </c>
      <c r="H340" s="2">
        <v>44681</v>
      </c>
      <c r="J340" s="12">
        <f>YEAR(H340)</f>
        <v>2022</v>
      </c>
      <c r="K340" s="12">
        <f>MONTH(H340)</f>
        <v>4</v>
      </c>
      <c r="L340" s="12">
        <f>DAY(H340)</f>
        <v>30</v>
      </c>
      <c r="M340" s="13"/>
      <c r="P340" s="12" t="s">
        <v>75</v>
      </c>
      <c r="Q340" s="12" t="str">
        <f>CONCATENATE(X340," ",Y340)</f>
        <v>Columba palumbus</v>
      </c>
      <c r="R340" s="14" t="str">
        <f>CONCATENATE(S340,", ",T340,", ",U340,", ",V340,", ",W340,", ",X340,", ",Y340)</f>
        <v>Animalia, Chordata, Aves, Columbiformes, Columbidae, Columba, palumbus</v>
      </c>
      <c r="S340" s="6" t="s">
        <v>76</v>
      </c>
      <c r="T340" s="6" t="s">
        <v>77</v>
      </c>
      <c r="U340" s="6" t="s">
        <v>78</v>
      </c>
      <c r="V340" s="12" t="s">
        <v>159</v>
      </c>
      <c r="W340" s="12" t="s">
        <v>160</v>
      </c>
      <c r="X340" s="12" t="s">
        <v>161</v>
      </c>
      <c r="Y340" s="12" t="s">
        <v>162</v>
      </c>
      <c r="AA340" s="12" t="s">
        <v>83</v>
      </c>
      <c r="AB340" s="6" t="s">
        <v>84</v>
      </c>
      <c r="AC340" s="12" t="s">
        <v>163</v>
      </c>
      <c r="AD340" s="12" t="s">
        <v>259</v>
      </c>
      <c r="AE340" s="2">
        <v>44681</v>
      </c>
      <c r="AF340" s="43" t="s">
        <v>87</v>
      </c>
      <c r="AG340" s="7" t="s">
        <v>164</v>
      </c>
      <c r="AH340" s="43">
        <v>48.113148751126197</v>
      </c>
      <c r="AI340" s="43">
        <v>-1.71085477488563</v>
      </c>
      <c r="AL340" s="43">
        <v>10</v>
      </c>
      <c r="AN340" s="46" t="s">
        <v>5240</v>
      </c>
      <c r="AO340" s="5" t="s">
        <v>89</v>
      </c>
      <c r="AP340" s="12" t="s">
        <v>259</v>
      </c>
      <c r="AR340" s="7" t="s">
        <v>90</v>
      </c>
      <c r="AT340" s="4" t="str">
        <f>CONCATENATE(AU340,", ",AV340,", ",AW340,", ",AX340,", ",AY340,", ",AZ340,", ",BA340)</f>
        <v>Europe, France, FR, Bretagne, Ille-et-Vilaine, Rennes, Campus Institut Agro Rennes</v>
      </c>
      <c r="AU340" s="1" t="s">
        <v>91</v>
      </c>
      <c r="AV340" s="1" t="s">
        <v>92</v>
      </c>
      <c r="AW340" s="1" t="s">
        <v>93</v>
      </c>
      <c r="AX340" s="1" t="s">
        <v>94</v>
      </c>
      <c r="AY340" s="1" t="s">
        <v>95</v>
      </c>
      <c r="AZ340" s="1" t="s">
        <v>96</v>
      </c>
      <c r="BA340" s="1" t="s">
        <v>5242</v>
      </c>
      <c r="BC340" s="43"/>
      <c r="BF340" s="43" t="s">
        <v>4596</v>
      </c>
      <c r="BG340" s="43" t="s">
        <v>93</v>
      </c>
      <c r="BH340" s="7" t="s">
        <v>97</v>
      </c>
      <c r="BJ340" s="7" t="s">
        <v>98</v>
      </c>
      <c r="BK340" s="7" t="s">
        <v>99</v>
      </c>
      <c r="BL340" s="7" t="s">
        <v>4597</v>
      </c>
      <c r="BM340" s="7" t="s">
        <v>4598</v>
      </c>
      <c r="BS340" s="12" t="s">
        <v>259</v>
      </c>
      <c r="BU340" s="43">
        <v>1</v>
      </c>
      <c r="BW340" s="43" t="s">
        <v>103</v>
      </c>
    </row>
    <row r="341" spans="3:75" x14ac:dyDescent="0.35">
      <c r="C341" s="43" t="str">
        <f t="shared" si="5"/>
        <v>IARA:BDT-04:2022: 340</v>
      </c>
      <c r="D341" s="43">
        <v>340</v>
      </c>
      <c r="E341" s="43" t="s">
        <v>5230</v>
      </c>
      <c r="F341" s="1" t="s">
        <v>73</v>
      </c>
      <c r="G341" s="43" t="s">
        <v>5243</v>
      </c>
      <c r="H341" s="2">
        <v>44681</v>
      </c>
      <c r="J341" s="12">
        <f>YEAR(H341)</f>
        <v>2022</v>
      </c>
      <c r="K341" s="12">
        <f>MONTH(H341)</f>
        <v>4</v>
      </c>
      <c r="L341" s="12">
        <f>DAY(H341)</f>
        <v>30</v>
      </c>
      <c r="M341" s="13"/>
      <c r="P341" s="12" t="s">
        <v>75</v>
      </c>
      <c r="Q341" s="12" t="str">
        <f>CONCATENATE(X341," ",Y341)</f>
        <v>Sturnus vulgaris</v>
      </c>
      <c r="R341" s="14" t="str">
        <f>CONCATENATE(S341,", ",T341,", ",U341,", ",V341,", ",W341,", ",X341,", ",Y341)</f>
        <v>Animalia, Chordata, Aves, Passeriformes, Sturnidae, Sturnus, vulgaris</v>
      </c>
      <c r="S341" s="6" t="s">
        <v>76</v>
      </c>
      <c r="T341" s="6" t="s">
        <v>77</v>
      </c>
      <c r="U341" s="6" t="s">
        <v>78</v>
      </c>
      <c r="V341" s="6" t="s">
        <v>79</v>
      </c>
      <c r="W341" s="6" t="s">
        <v>112</v>
      </c>
      <c r="X341" s="6" t="s">
        <v>113</v>
      </c>
      <c r="Y341" s="6" t="s">
        <v>114</v>
      </c>
      <c r="Z341" s="6"/>
      <c r="AA341" s="12" t="s">
        <v>83</v>
      </c>
      <c r="AB341" s="6" t="s">
        <v>84</v>
      </c>
      <c r="AC341" s="12" t="s">
        <v>115</v>
      </c>
      <c r="AD341" s="12" t="s">
        <v>259</v>
      </c>
      <c r="AE341" s="2">
        <v>44681</v>
      </c>
      <c r="AF341" s="43" t="s">
        <v>87</v>
      </c>
      <c r="AG341" s="7" t="s">
        <v>116</v>
      </c>
      <c r="AH341" s="43">
        <v>48.113330382504301</v>
      </c>
      <c r="AI341" s="43">
        <v>-1.7112692061902799</v>
      </c>
      <c r="AL341" s="43">
        <v>10</v>
      </c>
      <c r="AN341" s="46" t="s">
        <v>5240</v>
      </c>
      <c r="AO341" s="5" t="s">
        <v>89</v>
      </c>
      <c r="AP341" s="12" t="s">
        <v>259</v>
      </c>
      <c r="AR341" s="7" t="s">
        <v>90</v>
      </c>
      <c r="AT341" s="4" t="str">
        <f>CONCATENATE(AU341,", ",AV341,", ",AW341,", ",AX341,", ",AY341,", ",AZ341,", ",BA341)</f>
        <v>Europe, France, FR, Bretagne, Ille-et-Vilaine, Rennes, Campus Institut Agro Rennes</v>
      </c>
      <c r="AU341" s="1" t="s">
        <v>91</v>
      </c>
      <c r="AV341" s="1" t="s">
        <v>92</v>
      </c>
      <c r="AW341" s="1" t="s">
        <v>93</v>
      </c>
      <c r="AX341" s="1" t="s">
        <v>94</v>
      </c>
      <c r="AY341" s="1" t="s">
        <v>95</v>
      </c>
      <c r="AZ341" s="1" t="s">
        <v>96</v>
      </c>
      <c r="BA341" s="1" t="s">
        <v>5242</v>
      </c>
      <c r="BC341" s="43"/>
      <c r="BF341" s="43" t="s">
        <v>4596</v>
      </c>
      <c r="BG341" s="43" t="s">
        <v>93</v>
      </c>
      <c r="BH341" s="7" t="s">
        <v>97</v>
      </c>
      <c r="BJ341" s="7" t="s">
        <v>98</v>
      </c>
      <c r="BK341" s="7" t="s">
        <v>99</v>
      </c>
      <c r="BL341" s="7" t="s">
        <v>4597</v>
      </c>
      <c r="BM341" s="7" t="s">
        <v>4598</v>
      </c>
      <c r="BS341" s="12" t="s">
        <v>259</v>
      </c>
      <c r="BU341" s="43">
        <v>1</v>
      </c>
      <c r="BW341" s="43" t="s">
        <v>103</v>
      </c>
    </row>
    <row r="342" spans="3:75" x14ac:dyDescent="0.35">
      <c r="C342" s="43" t="str">
        <f t="shared" si="5"/>
        <v>IARA:BDT-04:2022: 341</v>
      </c>
      <c r="D342" s="43">
        <v>341</v>
      </c>
      <c r="E342" s="43" t="s">
        <v>5230</v>
      </c>
      <c r="F342" s="1" t="s">
        <v>73</v>
      </c>
      <c r="G342" s="43" t="s">
        <v>5243</v>
      </c>
      <c r="H342" s="2">
        <v>44681</v>
      </c>
      <c r="J342" s="12">
        <f>YEAR(H342)</f>
        <v>2022</v>
      </c>
      <c r="K342" s="12">
        <f>MONTH(H342)</f>
        <v>4</v>
      </c>
      <c r="L342" s="12">
        <f>DAY(H342)</f>
        <v>30</v>
      </c>
      <c r="M342" s="13"/>
      <c r="P342" s="12" t="s">
        <v>75</v>
      </c>
      <c r="Q342" s="12" t="str">
        <f>CONCATENATE(X342," ",Y342)</f>
        <v>Corvus corone</v>
      </c>
      <c r="R342" s="14" t="str">
        <f>CONCATENATE(S342,", ",T342,", ",U342,", ",V342,", ",W342,", ",X342,", ",Y342)</f>
        <v>Animalia, Chordata, Aves, Passeriformes, Corvidae, Corvus, corone</v>
      </c>
      <c r="S342" s="6" t="s">
        <v>76</v>
      </c>
      <c r="T342" s="6" t="s">
        <v>77</v>
      </c>
      <c r="U342" s="6" t="s">
        <v>78</v>
      </c>
      <c r="V342" s="6" t="s">
        <v>79</v>
      </c>
      <c r="W342" s="6" t="s">
        <v>104</v>
      </c>
      <c r="X342" s="6" t="s">
        <v>105</v>
      </c>
      <c r="Y342" s="6" t="s">
        <v>109</v>
      </c>
      <c r="Z342" s="6"/>
      <c r="AA342" s="12" t="s">
        <v>83</v>
      </c>
      <c r="AB342" s="6" t="s">
        <v>84</v>
      </c>
      <c r="AC342" s="12" t="s">
        <v>110</v>
      </c>
      <c r="AD342" s="12" t="s">
        <v>259</v>
      </c>
      <c r="AE342" s="2">
        <v>44681</v>
      </c>
      <c r="AF342" s="43" t="s">
        <v>87</v>
      </c>
      <c r="AG342" s="7" t="s">
        <v>111</v>
      </c>
      <c r="AH342" s="43">
        <v>48.113279528189999</v>
      </c>
      <c r="AI342" s="43">
        <v>-1.7108287689974599</v>
      </c>
      <c r="AL342" s="43">
        <v>10</v>
      </c>
      <c r="AN342" s="46" t="s">
        <v>5240</v>
      </c>
      <c r="AO342" s="5" t="s">
        <v>89</v>
      </c>
      <c r="AP342" s="12" t="s">
        <v>259</v>
      </c>
      <c r="AR342" s="7" t="s">
        <v>90</v>
      </c>
      <c r="AT342" s="4" t="str">
        <f>CONCATENATE(AU342,", ",AV342,", ",AW342,", ",AX342,", ",AY342,", ",AZ342,", ",BA342)</f>
        <v>Europe, France, FR, Bretagne, Ille-et-Vilaine, Rennes, Campus Institut Agro Rennes</v>
      </c>
      <c r="AU342" s="1" t="s">
        <v>91</v>
      </c>
      <c r="AV342" s="1" t="s">
        <v>92</v>
      </c>
      <c r="AW342" s="1" t="s">
        <v>93</v>
      </c>
      <c r="AX342" s="1" t="s">
        <v>94</v>
      </c>
      <c r="AY342" s="1" t="s">
        <v>95</v>
      </c>
      <c r="AZ342" s="1" t="s">
        <v>96</v>
      </c>
      <c r="BA342" s="1" t="s">
        <v>5242</v>
      </c>
      <c r="BC342" s="43"/>
      <c r="BF342" s="43" t="s">
        <v>4596</v>
      </c>
      <c r="BG342" s="43" t="s">
        <v>93</v>
      </c>
      <c r="BH342" s="7" t="s">
        <v>97</v>
      </c>
      <c r="BJ342" s="7" t="s">
        <v>98</v>
      </c>
      <c r="BK342" s="7" t="s">
        <v>99</v>
      </c>
      <c r="BL342" s="7" t="s">
        <v>4597</v>
      </c>
      <c r="BM342" s="7" t="s">
        <v>4598</v>
      </c>
      <c r="BS342" s="12" t="s">
        <v>259</v>
      </c>
      <c r="BU342" s="43">
        <v>1</v>
      </c>
      <c r="BW342" s="43" t="s">
        <v>103</v>
      </c>
    </row>
    <row r="343" spans="3:75" x14ac:dyDescent="0.35">
      <c r="C343" s="43" t="str">
        <f t="shared" si="5"/>
        <v>IARA:BDT-04:2022: 342</v>
      </c>
      <c r="D343" s="43">
        <v>342</v>
      </c>
      <c r="E343" s="43" t="s">
        <v>5230</v>
      </c>
      <c r="F343" s="1" t="s">
        <v>73</v>
      </c>
      <c r="G343" s="43" t="s">
        <v>5243</v>
      </c>
      <c r="H343" s="2">
        <v>44681</v>
      </c>
      <c r="J343" s="12">
        <f>YEAR(H343)</f>
        <v>2022</v>
      </c>
      <c r="K343" s="12">
        <f>MONTH(H343)</f>
        <v>4</v>
      </c>
      <c r="L343" s="12">
        <f>DAY(H343)</f>
        <v>30</v>
      </c>
      <c r="M343" s="13"/>
      <c r="P343" s="12" t="s">
        <v>75</v>
      </c>
      <c r="Q343" s="12" t="str">
        <f>CONCATENATE(X343," ",Y343)</f>
        <v>Turdus merula</v>
      </c>
      <c r="R343" s="14" t="str">
        <f>CONCATENATE(S343,", ",T343,", ",U343,", ",V343,", ",W343,", ",X343,", ",Y343)</f>
        <v>Animalia, Chordata, Aves, Passeriformes, Turdidae, Turdus, merula</v>
      </c>
      <c r="S343" s="6" t="s">
        <v>76</v>
      </c>
      <c r="T343" s="6" t="s">
        <v>77</v>
      </c>
      <c r="U343" s="6" t="s">
        <v>78</v>
      </c>
      <c r="V343" s="19" t="s">
        <v>79</v>
      </c>
      <c r="W343" s="19" t="s">
        <v>126</v>
      </c>
      <c r="X343" s="19" t="s">
        <v>127</v>
      </c>
      <c r="Y343" s="19" t="s">
        <v>132</v>
      </c>
      <c r="Z343" s="6"/>
      <c r="AA343" s="12" t="s">
        <v>83</v>
      </c>
      <c r="AB343" s="6" t="s">
        <v>84</v>
      </c>
      <c r="AC343" s="12" t="s">
        <v>133</v>
      </c>
      <c r="AD343" s="12" t="s">
        <v>259</v>
      </c>
      <c r="AE343" s="2">
        <v>44681</v>
      </c>
      <c r="AF343" s="43" t="s">
        <v>87</v>
      </c>
      <c r="AG343" s="7" t="s">
        <v>134</v>
      </c>
      <c r="AH343" s="43">
        <v>48.113388703950903</v>
      </c>
      <c r="AI343" s="43">
        <v>-1.71089232183451</v>
      </c>
      <c r="AL343" s="43">
        <v>10</v>
      </c>
      <c r="AN343" s="46" t="s">
        <v>5240</v>
      </c>
      <c r="AO343" s="5" t="s">
        <v>89</v>
      </c>
      <c r="AP343" s="12" t="s">
        <v>259</v>
      </c>
      <c r="AR343" s="7" t="s">
        <v>90</v>
      </c>
      <c r="AT343" s="4" t="str">
        <f>CONCATENATE(AU343,", ",AV343,", ",AW343,", ",AX343,", ",AY343,", ",AZ343,", ",BA343)</f>
        <v>Europe, France, FR, Bretagne, Ille-et-Vilaine, Rennes, Campus Institut Agro Rennes</v>
      </c>
      <c r="AU343" s="1" t="s">
        <v>91</v>
      </c>
      <c r="AV343" s="1" t="s">
        <v>92</v>
      </c>
      <c r="AW343" s="1" t="s">
        <v>93</v>
      </c>
      <c r="AX343" s="1" t="s">
        <v>94</v>
      </c>
      <c r="AY343" s="1" t="s">
        <v>95</v>
      </c>
      <c r="AZ343" s="1" t="s">
        <v>96</v>
      </c>
      <c r="BA343" s="1" t="s">
        <v>5242</v>
      </c>
      <c r="BC343" s="43"/>
      <c r="BF343" s="43" t="s">
        <v>4596</v>
      </c>
      <c r="BG343" s="43" t="s">
        <v>93</v>
      </c>
      <c r="BH343" s="7" t="s">
        <v>97</v>
      </c>
      <c r="BJ343" s="7" t="s">
        <v>98</v>
      </c>
      <c r="BK343" s="7" t="s">
        <v>99</v>
      </c>
      <c r="BL343" s="7" t="s">
        <v>4597</v>
      </c>
      <c r="BM343" s="7" t="s">
        <v>4598</v>
      </c>
      <c r="BS343" s="12" t="s">
        <v>259</v>
      </c>
      <c r="BU343" s="43">
        <v>1</v>
      </c>
      <c r="BW343" s="43" t="s">
        <v>103</v>
      </c>
    </row>
    <row r="344" spans="3:75" x14ac:dyDescent="0.35">
      <c r="C344" s="43" t="str">
        <f t="shared" si="5"/>
        <v>IARA:BDT-04:2022: 343</v>
      </c>
      <c r="D344" s="43">
        <v>343</v>
      </c>
      <c r="E344" s="43" t="s">
        <v>5230</v>
      </c>
      <c r="F344" s="1" t="s">
        <v>73</v>
      </c>
      <c r="G344" s="43" t="s">
        <v>5243</v>
      </c>
      <c r="H344" s="2">
        <v>44681</v>
      </c>
      <c r="J344" s="12">
        <f>YEAR(H344)</f>
        <v>2022</v>
      </c>
      <c r="K344" s="12">
        <f>MONTH(H344)</f>
        <v>4</v>
      </c>
      <c r="L344" s="12">
        <f>DAY(H344)</f>
        <v>30</v>
      </c>
      <c r="M344" s="13"/>
      <c r="P344" s="12" t="s">
        <v>75</v>
      </c>
      <c r="Q344" s="12" t="str">
        <f>CONCATENATE(X344," ",Y344)</f>
        <v>Turdus merula</v>
      </c>
      <c r="R344" s="14" t="str">
        <f>CONCATENATE(S344,", ",T344,", ",U344,", ",V344,", ",W344,", ",X344,", ",Y344)</f>
        <v>Animalia, Chordata, Aves, Passeriformes, Turdidae, Turdus, merula</v>
      </c>
      <c r="S344" s="6" t="s">
        <v>76</v>
      </c>
      <c r="T344" s="6" t="s">
        <v>77</v>
      </c>
      <c r="U344" s="6" t="s">
        <v>78</v>
      </c>
      <c r="V344" s="19" t="s">
        <v>79</v>
      </c>
      <c r="W344" s="19" t="s">
        <v>126</v>
      </c>
      <c r="X344" s="19" t="s">
        <v>127</v>
      </c>
      <c r="Y344" s="19" t="s">
        <v>132</v>
      </c>
      <c r="Z344" s="6"/>
      <c r="AA344" s="12" t="s">
        <v>83</v>
      </c>
      <c r="AB344" s="6" t="s">
        <v>84</v>
      </c>
      <c r="AC344" s="12" t="s">
        <v>133</v>
      </c>
      <c r="AD344" s="12" t="s">
        <v>259</v>
      </c>
      <c r="AE344" s="2">
        <v>44681</v>
      </c>
      <c r="AF344" s="43" t="s">
        <v>87</v>
      </c>
      <c r="AG344" s="7" t="s">
        <v>134</v>
      </c>
      <c r="AH344" s="43">
        <v>48.113397975464302</v>
      </c>
      <c r="AI344" s="43">
        <v>-1.71093081933538</v>
      </c>
      <c r="AL344" s="43">
        <v>10</v>
      </c>
      <c r="AN344" s="46" t="s">
        <v>5240</v>
      </c>
      <c r="AO344" s="5" t="s">
        <v>89</v>
      </c>
      <c r="AP344" s="12" t="s">
        <v>259</v>
      </c>
      <c r="AR344" s="7" t="s">
        <v>90</v>
      </c>
      <c r="AT344" s="4" t="str">
        <f>CONCATENATE(AU344,", ",AV344,", ",AW344,", ",AX344,", ",AY344,", ",AZ344,", ",BA344)</f>
        <v>Europe, France, FR, Bretagne, Ille-et-Vilaine, Rennes, Campus Institut Agro Rennes</v>
      </c>
      <c r="AU344" s="1" t="s">
        <v>91</v>
      </c>
      <c r="AV344" s="1" t="s">
        <v>92</v>
      </c>
      <c r="AW344" s="1" t="s">
        <v>93</v>
      </c>
      <c r="AX344" s="1" t="s">
        <v>94</v>
      </c>
      <c r="AY344" s="1" t="s">
        <v>95</v>
      </c>
      <c r="AZ344" s="1" t="s">
        <v>96</v>
      </c>
      <c r="BA344" s="1" t="s">
        <v>5242</v>
      </c>
      <c r="BC344" s="43"/>
      <c r="BF344" s="43" t="s">
        <v>4596</v>
      </c>
      <c r="BG344" s="43" t="s">
        <v>93</v>
      </c>
      <c r="BH344" s="7" t="s">
        <v>97</v>
      </c>
      <c r="BJ344" s="7" t="s">
        <v>98</v>
      </c>
      <c r="BK344" s="7" t="s">
        <v>99</v>
      </c>
      <c r="BL344" s="7" t="s">
        <v>4597</v>
      </c>
      <c r="BM344" s="7" t="s">
        <v>4598</v>
      </c>
      <c r="BS344" s="12" t="s">
        <v>259</v>
      </c>
      <c r="BU344" s="43">
        <v>1</v>
      </c>
      <c r="BW344" s="43" t="s">
        <v>103</v>
      </c>
    </row>
    <row r="345" spans="3:75" x14ac:dyDescent="0.35">
      <c r="C345" s="43" t="str">
        <f t="shared" si="5"/>
        <v>IARA:BDT-04:2022: 344</v>
      </c>
      <c r="D345" s="43">
        <v>344</v>
      </c>
      <c r="E345" s="43" t="s">
        <v>5230</v>
      </c>
      <c r="F345" s="1" t="s">
        <v>73</v>
      </c>
      <c r="G345" s="43" t="s">
        <v>5243</v>
      </c>
      <c r="H345" s="2">
        <v>44681</v>
      </c>
      <c r="J345" s="12">
        <f>YEAR(H345)</f>
        <v>2022</v>
      </c>
      <c r="K345" s="12">
        <f>MONTH(H345)</f>
        <v>4</v>
      </c>
      <c r="L345" s="12">
        <f>DAY(H345)</f>
        <v>30</v>
      </c>
      <c r="M345" s="13"/>
      <c r="P345" s="12" t="s">
        <v>75</v>
      </c>
      <c r="Q345" s="12" t="str">
        <f>CONCATENATE(X345," ",Y345)</f>
        <v>Passer domesticus</v>
      </c>
      <c r="R345" s="14" t="str">
        <f>CONCATENATE(S345,", ",T345,", ",U345,", ",V345,", ",W345,", ",X345,", ",Y345)</f>
        <v>Animalia, Chordata, Aves, Passeriformes, Passeridae, Passer, domesticus</v>
      </c>
      <c r="S345" s="6" t="s">
        <v>76</v>
      </c>
      <c r="T345" s="6" t="s">
        <v>77</v>
      </c>
      <c r="U345" s="6" t="s">
        <v>78</v>
      </c>
      <c r="V345" s="6" t="s">
        <v>79</v>
      </c>
      <c r="W345" s="6" t="s">
        <v>144</v>
      </c>
      <c r="X345" s="6" t="s">
        <v>145</v>
      </c>
      <c r="Y345" s="6" t="s">
        <v>146</v>
      </c>
      <c r="Z345" s="6"/>
      <c r="AA345" s="12" t="s">
        <v>83</v>
      </c>
      <c r="AB345" s="6" t="s">
        <v>84</v>
      </c>
      <c r="AC345" s="12" t="s">
        <v>147</v>
      </c>
      <c r="AD345" s="12" t="s">
        <v>259</v>
      </c>
      <c r="AE345" s="2">
        <v>44681</v>
      </c>
      <c r="AF345" s="43" t="s">
        <v>87</v>
      </c>
      <c r="AG345" s="7" t="s">
        <v>148</v>
      </c>
      <c r="AH345" s="43">
        <v>48.113377079568103</v>
      </c>
      <c r="AI345" s="43">
        <v>-1.7105522504341</v>
      </c>
      <c r="AL345" s="43">
        <v>10</v>
      </c>
      <c r="AN345" s="46" t="s">
        <v>5240</v>
      </c>
      <c r="AO345" s="5" t="s">
        <v>89</v>
      </c>
      <c r="AP345" s="12" t="s">
        <v>259</v>
      </c>
      <c r="AR345" s="7" t="s">
        <v>90</v>
      </c>
      <c r="AT345" s="4" t="str">
        <f>CONCATENATE(AU345,", ",AV345,", ",AW345,", ",AX345,", ",AY345,", ",AZ345,", ",BA345)</f>
        <v>Europe, France, FR, Bretagne, Ille-et-Vilaine, Rennes, Campus Institut Agro Rennes</v>
      </c>
      <c r="AU345" s="1" t="s">
        <v>91</v>
      </c>
      <c r="AV345" s="1" t="s">
        <v>92</v>
      </c>
      <c r="AW345" s="1" t="s">
        <v>93</v>
      </c>
      <c r="AX345" s="1" t="s">
        <v>94</v>
      </c>
      <c r="AY345" s="1" t="s">
        <v>95</v>
      </c>
      <c r="AZ345" s="1" t="s">
        <v>96</v>
      </c>
      <c r="BA345" s="1" t="s">
        <v>5242</v>
      </c>
      <c r="BC345" s="43"/>
      <c r="BF345" s="43" t="s">
        <v>4596</v>
      </c>
      <c r="BG345" s="43" t="s">
        <v>93</v>
      </c>
      <c r="BH345" s="7" t="s">
        <v>97</v>
      </c>
      <c r="BJ345" s="7" t="s">
        <v>98</v>
      </c>
      <c r="BK345" s="7" t="s">
        <v>99</v>
      </c>
      <c r="BL345" s="7" t="s">
        <v>4597</v>
      </c>
      <c r="BM345" s="7" t="s">
        <v>4598</v>
      </c>
      <c r="BS345" s="12" t="s">
        <v>259</v>
      </c>
      <c r="BU345" s="43">
        <v>1</v>
      </c>
      <c r="BW345" s="43" t="s">
        <v>103</v>
      </c>
    </row>
    <row r="346" spans="3:75" x14ac:dyDescent="0.35">
      <c r="C346" s="43" t="str">
        <f t="shared" si="5"/>
        <v>IARA:BDT-04:2022: 345</v>
      </c>
      <c r="D346" s="43">
        <v>345</v>
      </c>
      <c r="E346" s="43" t="s">
        <v>5230</v>
      </c>
      <c r="F346" s="1" t="s">
        <v>73</v>
      </c>
      <c r="G346" s="43" t="s">
        <v>5243</v>
      </c>
      <c r="H346" s="2">
        <v>44681</v>
      </c>
      <c r="J346" s="12">
        <f>YEAR(H346)</f>
        <v>2022</v>
      </c>
      <c r="K346" s="12">
        <f>MONTH(H346)</f>
        <v>4</v>
      </c>
      <c r="L346" s="12">
        <f>DAY(H346)</f>
        <v>30</v>
      </c>
      <c r="M346" s="13"/>
      <c r="P346" s="12" t="s">
        <v>75</v>
      </c>
      <c r="Q346" s="12" t="str">
        <f>CONCATENATE(X346," ",Y346)</f>
        <v>Phylloscopus collybita</v>
      </c>
      <c r="R346" s="14" t="str">
        <f>CONCATENATE(S346,", ",T346,", ",U346,", ",V346,", ",W346,", ",X346,", ",Y346)</f>
        <v>Animalia, Chordata, Aves, Passeriformes, Phylloscopidae, Phylloscopus, collybita</v>
      </c>
      <c r="S346" s="6" t="s">
        <v>76</v>
      </c>
      <c r="T346" s="6" t="s">
        <v>77</v>
      </c>
      <c r="U346" s="6" t="s">
        <v>78</v>
      </c>
      <c r="V346" s="6" t="s">
        <v>79</v>
      </c>
      <c r="W346" s="6" t="s">
        <v>170</v>
      </c>
      <c r="X346" s="6" t="s">
        <v>171</v>
      </c>
      <c r="Y346" s="6" t="s">
        <v>172</v>
      </c>
      <c r="Z346" s="6"/>
      <c r="AA346" s="12" t="s">
        <v>83</v>
      </c>
      <c r="AB346" s="6" t="s">
        <v>173</v>
      </c>
      <c r="AC346" s="12" t="s">
        <v>174</v>
      </c>
      <c r="AD346" s="12" t="s">
        <v>259</v>
      </c>
      <c r="AE346" s="2">
        <v>44681</v>
      </c>
      <c r="AF346" s="43" t="s">
        <v>87</v>
      </c>
      <c r="AG346" s="7" t="s">
        <v>175</v>
      </c>
      <c r="AH346" s="43">
        <v>48.113376117320499</v>
      </c>
      <c r="AI346" s="43">
        <v>-1.71039610111574</v>
      </c>
      <c r="AL346" s="43">
        <v>10</v>
      </c>
      <c r="AN346" s="46" t="s">
        <v>5240</v>
      </c>
      <c r="AO346" s="5" t="s">
        <v>89</v>
      </c>
      <c r="AP346" s="12" t="s">
        <v>259</v>
      </c>
      <c r="AR346" s="7" t="s">
        <v>90</v>
      </c>
      <c r="AT346" s="4" t="str">
        <f>CONCATENATE(AU346,", ",AV346,", ",AW346,", ",AX346,", ",AY346,", ",AZ346,", ",BA346)</f>
        <v>Europe, France, FR, Bretagne, Ille-et-Vilaine, Rennes, Campus Institut Agro Rennes</v>
      </c>
      <c r="AU346" s="1" t="s">
        <v>91</v>
      </c>
      <c r="AV346" s="1" t="s">
        <v>92</v>
      </c>
      <c r="AW346" s="1" t="s">
        <v>93</v>
      </c>
      <c r="AX346" s="1" t="s">
        <v>94</v>
      </c>
      <c r="AY346" s="1" t="s">
        <v>95</v>
      </c>
      <c r="AZ346" s="1" t="s">
        <v>96</v>
      </c>
      <c r="BA346" s="1" t="s">
        <v>5242</v>
      </c>
      <c r="BC346" s="43"/>
      <c r="BF346" s="43" t="s">
        <v>4596</v>
      </c>
      <c r="BG346" s="43" t="s">
        <v>93</v>
      </c>
      <c r="BH346" s="7" t="s">
        <v>97</v>
      </c>
      <c r="BJ346" s="7" t="s">
        <v>98</v>
      </c>
      <c r="BK346" s="7" t="s">
        <v>99</v>
      </c>
      <c r="BL346" s="7" t="s">
        <v>4597</v>
      </c>
      <c r="BM346" s="7" t="s">
        <v>4598</v>
      </c>
      <c r="BS346" s="12" t="s">
        <v>259</v>
      </c>
      <c r="BU346" s="43">
        <v>1</v>
      </c>
      <c r="BW346" s="43" t="s">
        <v>103</v>
      </c>
    </row>
    <row r="347" spans="3:75" x14ac:dyDescent="0.35">
      <c r="C347" s="43" t="str">
        <f t="shared" si="5"/>
        <v>IARA:BDT-04:2022: 346</v>
      </c>
      <c r="D347" s="43">
        <v>346</v>
      </c>
      <c r="E347" s="43" t="s">
        <v>5230</v>
      </c>
      <c r="F347" s="1" t="s">
        <v>73</v>
      </c>
      <c r="G347" s="43" t="s">
        <v>5243</v>
      </c>
      <c r="H347" s="2">
        <v>44681</v>
      </c>
      <c r="J347" s="12">
        <f>YEAR(H347)</f>
        <v>2022</v>
      </c>
      <c r="K347" s="12">
        <f>MONTH(H347)</f>
        <v>4</v>
      </c>
      <c r="L347" s="12">
        <f>DAY(H347)</f>
        <v>30</v>
      </c>
      <c r="M347" s="13"/>
      <c r="P347" s="12" t="s">
        <v>75</v>
      </c>
      <c r="Q347" s="12" t="str">
        <f>CONCATENATE(X347," ",Y347)</f>
        <v>Chloris chloris</v>
      </c>
      <c r="R347" s="14" t="str">
        <f>CONCATENATE(S347,", ",T347,", ",U347,", ",V347,", ",W347,", ",X347,", ",Y347)</f>
        <v>Animalia, Chordata, Aves, Passeriformes, Fringillidae, Chloris, chloris</v>
      </c>
      <c r="S347" s="6" t="s">
        <v>76</v>
      </c>
      <c r="T347" s="6" t="s">
        <v>77</v>
      </c>
      <c r="U347" s="6" t="s">
        <v>78</v>
      </c>
      <c r="V347" s="6" t="s">
        <v>79</v>
      </c>
      <c r="W347" s="6" t="s">
        <v>165</v>
      </c>
      <c r="X347" s="6" t="s">
        <v>202</v>
      </c>
      <c r="Y347" s="6" t="s">
        <v>203</v>
      </c>
      <c r="Z347" s="6"/>
      <c r="AA347" s="12" t="s">
        <v>83</v>
      </c>
      <c r="AB347" s="6" t="s">
        <v>84</v>
      </c>
      <c r="AC347" s="12" t="s">
        <v>204</v>
      </c>
      <c r="AD347" s="12" t="s">
        <v>259</v>
      </c>
      <c r="AE347" s="2">
        <v>44681</v>
      </c>
      <c r="AF347" s="43" t="s">
        <v>87</v>
      </c>
      <c r="AG347" s="7" t="s">
        <v>205</v>
      </c>
      <c r="AH347" s="43">
        <v>48.113411334079998</v>
      </c>
      <c r="AI347" s="43">
        <v>-1.7101463113225299</v>
      </c>
      <c r="AL347" s="43">
        <v>10</v>
      </c>
      <c r="AN347" s="46" t="s">
        <v>5240</v>
      </c>
      <c r="AO347" s="5" t="s">
        <v>89</v>
      </c>
      <c r="AP347" s="12" t="s">
        <v>259</v>
      </c>
      <c r="AR347" s="7" t="s">
        <v>90</v>
      </c>
      <c r="AT347" s="4" t="str">
        <f>CONCATENATE(AU347,", ",AV347,", ",AW347,", ",AX347,", ",AY347,", ",AZ347,", ",BA347)</f>
        <v>Europe, France, FR, Bretagne, Ille-et-Vilaine, Rennes, Campus Institut Agro Rennes</v>
      </c>
      <c r="AU347" s="1" t="s">
        <v>91</v>
      </c>
      <c r="AV347" s="1" t="s">
        <v>92</v>
      </c>
      <c r="AW347" s="1" t="s">
        <v>93</v>
      </c>
      <c r="AX347" s="1" t="s">
        <v>94</v>
      </c>
      <c r="AY347" s="1" t="s">
        <v>95</v>
      </c>
      <c r="AZ347" s="1" t="s">
        <v>96</v>
      </c>
      <c r="BA347" s="1" t="s">
        <v>5242</v>
      </c>
      <c r="BC347" s="43"/>
      <c r="BF347" s="43" t="s">
        <v>4596</v>
      </c>
      <c r="BG347" s="43" t="s">
        <v>93</v>
      </c>
      <c r="BH347" s="7" t="s">
        <v>97</v>
      </c>
      <c r="BJ347" s="7" t="s">
        <v>98</v>
      </c>
      <c r="BK347" s="7" t="s">
        <v>99</v>
      </c>
      <c r="BL347" s="7" t="s">
        <v>4597</v>
      </c>
      <c r="BM347" s="7" t="s">
        <v>4598</v>
      </c>
      <c r="BS347" s="12" t="s">
        <v>259</v>
      </c>
      <c r="BU347" s="43">
        <v>1</v>
      </c>
      <c r="BW347" s="43" t="s">
        <v>103</v>
      </c>
    </row>
    <row r="348" spans="3:75" x14ac:dyDescent="0.35">
      <c r="C348" s="43" t="str">
        <f t="shared" si="5"/>
        <v>IARA:BDT-04:2022: 347</v>
      </c>
      <c r="D348" s="43">
        <v>347</v>
      </c>
      <c r="E348" s="43" t="s">
        <v>5230</v>
      </c>
      <c r="F348" s="1" t="s">
        <v>73</v>
      </c>
      <c r="G348" s="43" t="s">
        <v>5243</v>
      </c>
      <c r="H348" s="2">
        <v>44681</v>
      </c>
      <c r="J348" s="12">
        <f>YEAR(H348)</f>
        <v>2022</v>
      </c>
      <c r="K348" s="12">
        <f>MONTH(H348)</f>
        <v>4</v>
      </c>
      <c r="L348" s="12">
        <f>DAY(H348)</f>
        <v>30</v>
      </c>
      <c r="M348" s="13"/>
      <c r="P348" s="12" t="s">
        <v>75</v>
      </c>
      <c r="Q348" s="12" t="str">
        <f>CONCATENATE(X348," ",Y348)</f>
        <v>Periparus ater</v>
      </c>
      <c r="R348" s="14" t="str">
        <f>CONCATENATE(S348,", ",T348,", ",U348,", ",V348,", ",W348,", ",X348,", ",Y348)</f>
        <v>Animalia, Chordata, Aves, Passeriformes, Paridae, Periparus, ater</v>
      </c>
      <c r="S348" s="6" t="s">
        <v>76</v>
      </c>
      <c r="T348" s="6" t="s">
        <v>77</v>
      </c>
      <c r="U348" s="6" t="s">
        <v>78</v>
      </c>
      <c r="V348" s="6" t="s">
        <v>79</v>
      </c>
      <c r="W348" s="6" t="s">
        <v>135</v>
      </c>
      <c r="X348" s="6" t="s">
        <v>347</v>
      </c>
      <c r="Y348" s="6" t="s">
        <v>348</v>
      </c>
      <c r="Z348" s="6"/>
      <c r="AA348" s="12" t="s">
        <v>83</v>
      </c>
      <c r="AB348" s="6" t="s">
        <v>84</v>
      </c>
      <c r="AC348" s="12" t="s">
        <v>272</v>
      </c>
      <c r="AD348" s="12" t="s">
        <v>259</v>
      </c>
      <c r="AE348" s="2">
        <v>44681</v>
      </c>
      <c r="AF348" s="43" t="s">
        <v>87</v>
      </c>
      <c r="AG348" s="7" t="s">
        <v>346</v>
      </c>
      <c r="AH348" s="43">
        <v>48.113533900287699</v>
      </c>
      <c r="AI348" s="43">
        <v>-1.7107761162519599</v>
      </c>
      <c r="AL348" s="43">
        <v>10</v>
      </c>
      <c r="AN348" s="46" t="s">
        <v>5240</v>
      </c>
      <c r="AO348" s="5" t="s">
        <v>89</v>
      </c>
      <c r="AP348" s="12" t="s">
        <v>259</v>
      </c>
      <c r="AR348" s="7" t="s">
        <v>90</v>
      </c>
      <c r="AT348" s="4" t="str">
        <f>CONCATENATE(AU348,", ",AV348,", ",AW348,", ",AX348,", ",AY348,", ",AZ348,", ",BA348)</f>
        <v>Europe, France, FR, Bretagne, Ille-et-Vilaine, Rennes, Campus Institut Agro Rennes</v>
      </c>
      <c r="AU348" s="1" t="s">
        <v>91</v>
      </c>
      <c r="AV348" s="1" t="s">
        <v>92</v>
      </c>
      <c r="AW348" s="1" t="s">
        <v>93</v>
      </c>
      <c r="AX348" s="1" t="s">
        <v>94</v>
      </c>
      <c r="AY348" s="1" t="s">
        <v>95</v>
      </c>
      <c r="AZ348" s="1" t="s">
        <v>96</v>
      </c>
      <c r="BA348" s="1" t="s">
        <v>5242</v>
      </c>
      <c r="BC348" s="43"/>
      <c r="BF348" s="43" t="s">
        <v>4596</v>
      </c>
      <c r="BG348" s="43" t="s">
        <v>93</v>
      </c>
      <c r="BH348" s="7" t="s">
        <v>97</v>
      </c>
      <c r="BJ348" s="7" t="s">
        <v>98</v>
      </c>
      <c r="BK348" s="7" t="s">
        <v>99</v>
      </c>
      <c r="BL348" s="7" t="s">
        <v>4597</v>
      </c>
      <c r="BM348" s="7" t="s">
        <v>4598</v>
      </c>
      <c r="BS348" s="12" t="s">
        <v>259</v>
      </c>
      <c r="BU348" s="43">
        <v>1</v>
      </c>
      <c r="BW348" s="43" t="s">
        <v>103</v>
      </c>
    </row>
    <row r="349" spans="3:75" x14ac:dyDescent="0.35">
      <c r="C349" s="43" t="str">
        <f t="shared" si="5"/>
        <v>IARA:BDT-04:2022: 348</v>
      </c>
      <c r="D349" s="43">
        <v>348</v>
      </c>
      <c r="E349" s="43" t="s">
        <v>5230</v>
      </c>
      <c r="F349" s="1" t="s">
        <v>73</v>
      </c>
      <c r="G349" s="43" t="s">
        <v>5243</v>
      </c>
      <c r="H349" s="2">
        <v>44681</v>
      </c>
      <c r="J349" s="12">
        <f>YEAR(H349)</f>
        <v>2022</v>
      </c>
      <c r="K349" s="12">
        <f>MONTH(H349)</f>
        <v>4</v>
      </c>
      <c r="L349" s="12">
        <f>DAY(H349)</f>
        <v>30</v>
      </c>
      <c r="M349" s="13"/>
      <c r="P349" s="12" t="s">
        <v>75</v>
      </c>
      <c r="Q349" s="12" t="str">
        <f>CONCATENATE(X349," ",Y349)</f>
        <v>Carduelis carduelis</v>
      </c>
      <c r="R349" s="14" t="str">
        <f>CONCATENATE(S349,", ",T349,", ",U349,", ",V349,", ",W349,", ",X349,", ",Y349)</f>
        <v>Animalia, Chordata, Aves, Passeriformes, Fringillidae, Carduelis, carduelis</v>
      </c>
      <c r="S349" s="6" t="s">
        <v>76</v>
      </c>
      <c r="T349" s="6" t="s">
        <v>77</v>
      </c>
      <c r="U349" s="6" t="s">
        <v>78</v>
      </c>
      <c r="V349" s="6" t="s">
        <v>79</v>
      </c>
      <c r="W349" s="6" t="s">
        <v>165</v>
      </c>
      <c r="X349" s="6" t="s">
        <v>305</v>
      </c>
      <c r="Y349" s="6" t="s">
        <v>306</v>
      </c>
      <c r="Z349" s="6"/>
      <c r="AA349" s="12" t="s">
        <v>83</v>
      </c>
      <c r="AB349" s="6" t="s">
        <v>84</v>
      </c>
      <c r="AC349" s="12" t="s">
        <v>273</v>
      </c>
      <c r="AD349" s="12" t="s">
        <v>259</v>
      </c>
      <c r="AE349" s="2">
        <v>44681</v>
      </c>
      <c r="AF349" s="43" t="s">
        <v>87</v>
      </c>
      <c r="AG349" s="7" t="s">
        <v>304</v>
      </c>
      <c r="AH349" s="43">
        <v>48.113549869468997</v>
      </c>
      <c r="AI349" s="43">
        <v>-1.71091746009018</v>
      </c>
      <c r="AL349" s="43">
        <v>10</v>
      </c>
      <c r="AN349" s="46" t="s">
        <v>5240</v>
      </c>
      <c r="AO349" s="5" t="s">
        <v>89</v>
      </c>
      <c r="AP349" s="12" t="s">
        <v>259</v>
      </c>
      <c r="AR349" s="7" t="s">
        <v>90</v>
      </c>
      <c r="AT349" s="4" t="str">
        <f>CONCATENATE(AU349,", ",AV349,", ",AW349,", ",AX349,", ",AY349,", ",AZ349,", ",BA349)</f>
        <v>Europe, France, FR, Bretagne, Ille-et-Vilaine, Rennes, Campus Institut Agro Rennes</v>
      </c>
      <c r="AU349" s="1" t="s">
        <v>91</v>
      </c>
      <c r="AV349" s="1" t="s">
        <v>92</v>
      </c>
      <c r="AW349" s="1" t="s">
        <v>93</v>
      </c>
      <c r="AX349" s="1" t="s">
        <v>94</v>
      </c>
      <c r="AY349" s="1" t="s">
        <v>95</v>
      </c>
      <c r="AZ349" s="1" t="s">
        <v>96</v>
      </c>
      <c r="BA349" s="1" t="s">
        <v>5242</v>
      </c>
      <c r="BC349" s="43"/>
      <c r="BF349" s="43" t="s">
        <v>4596</v>
      </c>
      <c r="BG349" s="43" t="s">
        <v>93</v>
      </c>
      <c r="BH349" s="7" t="s">
        <v>97</v>
      </c>
      <c r="BJ349" s="7" t="s">
        <v>98</v>
      </c>
      <c r="BK349" s="7" t="s">
        <v>99</v>
      </c>
      <c r="BL349" s="7" t="s">
        <v>4597</v>
      </c>
      <c r="BM349" s="7" t="s">
        <v>4598</v>
      </c>
      <c r="BS349" s="12" t="s">
        <v>259</v>
      </c>
      <c r="BU349" s="43">
        <v>1</v>
      </c>
      <c r="BW349" s="43" t="s">
        <v>103</v>
      </c>
    </row>
    <row r="350" spans="3:75" x14ac:dyDescent="0.35">
      <c r="C350" s="43" t="str">
        <f t="shared" si="5"/>
        <v>IARA:BDT-04:2022: 349</v>
      </c>
      <c r="D350" s="43">
        <v>349</v>
      </c>
      <c r="E350" s="43" t="s">
        <v>5230</v>
      </c>
      <c r="F350" s="1" t="s">
        <v>73</v>
      </c>
      <c r="G350" s="43" t="s">
        <v>5243</v>
      </c>
      <c r="H350" s="2">
        <v>44681</v>
      </c>
      <c r="J350" s="12">
        <f>YEAR(H350)</f>
        <v>2022</v>
      </c>
      <c r="K350" s="12">
        <f>MONTH(H350)</f>
        <v>4</v>
      </c>
      <c r="L350" s="12">
        <f>DAY(H350)</f>
        <v>30</v>
      </c>
      <c r="M350" s="13"/>
      <c r="P350" s="12" t="s">
        <v>75</v>
      </c>
      <c r="Q350" s="12" t="str">
        <f>CONCATENATE(X350," ",Y350)</f>
        <v>Carduelis carduelis</v>
      </c>
      <c r="R350" s="14" t="str">
        <f>CONCATENATE(S350,", ",T350,", ",U350,", ",V350,", ",W350,", ",X350,", ",Y350)</f>
        <v>Animalia, Chordata, Aves, Passeriformes, Fringillidae, Carduelis, carduelis</v>
      </c>
      <c r="S350" s="6" t="s">
        <v>76</v>
      </c>
      <c r="T350" s="6" t="s">
        <v>77</v>
      </c>
      <c r="U350" s="6" t="s">
        <v>78</v>
      </c>
      <c r="V350" s="6" t="s">
        <v>79</v>
      </c>
      <c r="W350" s="6" t="s">
        <v>165</v>
      </c>
      <c r="X350" s="6" t="s">
        <v>305</v>
      </c>
      <c r="Y350" s="6" t="s">
        <v>306</v>
      </c>
      <c r="Z350" s="6"/>
      <c r="AA350" s="12" t="s">
        <v>83</v>
      </c>
      <c r="AB350" s="6" t="s">
        <v>84</v>
      </c>
      <c r="AC350" s="12" t="s">
        <v>273</v>
      </c>
      <c r="AD350" s="12" t="s">
        <v>259</v>
      </c>
      <c r="AE350" s="2">
        <v>44681</v>
      </c>
      <c r="AF350" s="43" t="s">
        <v>87</v>
      </c>
      <c r="AG350" s="7" t="s">
        <v>304</v>
      </c>
      <c r="AH350" s="43">
        <v>48.113529181508802</v>
      </c>
      <c r="AI350" s="43">
        <v>-1.7108940887419299</v>
      </c>
      <c r="AL350" s="43">
        <v>10</v>
      </c>
      <c r="AN350" s="46" t="s">
        <v>5240</v>
      </c>
      <c r="AO350" s="5" t="s">
        <v>89</v>
      </c>
      <c r="AP350" s="12" t="s">
        <v>259</v>
      </c>
      <c r="AR350" s="7" t="s">
        <v>90</v>
      </c>
      <c r="AT350" s="4" t="str">
        <f>CONCATENATE(AU350,", ",AV350,", ",AW350,", ",AX350,", ",AY350,", ",AZ350,", ",BA350)</f>
        <v>Europe, France, FR, Bretagne, Ille-et-Vilaine, Rennes, Campus Institut Agro Rennes</v>
      </c>
      <c r="AU350" s="1" t="s">
        <v>91</v>
      </c>
      <c r="AV350" s="1" t="s">
        <v>92</v>
      </c>
      <c r="AW350" s="1" t="s">
        <v>93</v>
      </c>
      <c r="AX350" s="1" t="s">
        <v>94</v>
      </c>
      <c r="AY350" s="1" t="s">
        <v>95</v>
      </c>
      <c r="AZ350" s="1" t="s">
        <v>96</v>
      </c>
      <c r="BA350" s="1" t="s">
        <v>5242</v>
      </c>
      <c r="BC350" s="43"/>
      <c r="BF350" s="43" t="s">
        <v>4596</v>
      </c>
      <c r="BG350" s="43" t="s">
        <v>93</v>
      </c>
      <c r="BH350" s="7" t="s">
        <v>97</v>
      </c>
      <c r="BJ350" s="7" t="s">
        <v>98</v>
      </c>
      <c r="BK350" s="7" t="s">
        <v>99</v>
      </c>
      <c r="BL350" s="7" t="s">
        <v>4597</v>
      </c>
      <c r="BM350" s="7" t="s">
        <v>4598</v>
      </c>
      <c r="BS350" s="12" t="s">
        <v>259</v>
      </c>
      <c r="BU350" s="43">
        <v>1</v>
      </c>
      <c r="BW350" s="43" t="s">
        <v>103</v>
      </c>
    </row>
    <row r="351" spans="3:75" x14ac:dyDescent="0.35">
      <c r="C351" s="43" t="str">
        <f t="shared" si="5"/>
        <v>IARA:BDT-04:2022: 350</v>
      </c>
      <c r="D351" s="43">
        <v>350</v>
      </c>
      <c r="E351" s="43" t="s">
        <v>5230</v>
      </c>
      <c r="F351" s="1" t="s">
        <v>73</v>
      </c>
      <c r="G351" s="43" t="s">
        <v>5243</v>
      </c>
      <c r="H351" s="2">
        <v>44681</v>
      </c>
      <c r="J351" s="12">
        <f>YEAR(H351)</f>
        <v>2022</v>
      </c>
      <c r="K351" s="12">
        <f>MONTH(H351)</f>
        <v>4</v>
      </c>
      <c r="L351" s="12">
        <f>DAY(H351)</f>
        <v>30</v>
      </c>
      <c r="M351" s="13"/>
      <c r="P351" s="12" t="s">
        <v>75</v>
      </c>
      <c r="Q351" s="12" t="str">
        <f>CONCATENATE(X351," ",Y351)</f>
        <v>Prunella modularis</v>
      </c>
      <c r="R351" s="14" t="str">
        <f>CONCATENATE(S351,", ",T351,", ",U351,", ",V351,", ",W351,", ",X351,", ",Y351)</f>
        <v>Animalia, Chordata, Aves, Passeriformes, Prunellidae, Prunella, modularis</v>
      </c>
      <c r="S351" s="6" t="s">
        <v>76</v>
      </c>
      <c r="T351" s="6" t="s">
        <v>77</v>
      </c>
      <c r="U351" s="6" t="s">
        <v>78</v>
      </c>
      <c r="V351" s="12" t="s">
        <v>79</v>
      </c>
      <c r="W351" s="12" t="s">
        <v>80</v>
      </c>
      <c r="X351" s="12" t="s">
        <v>81</v>
      </c>
      <c r="Y351" s="12" t="s">
        <v>82</v>
      </c>
      <c r="AA351" s="12" t="s">
        <v>83</v>
      </c>
      <c r="AB351" s="6" t="s">
        <v>84</v>
      </c>
      <c r="AC351" s="12" t="s">
        <v>85</v>
      </c>
      <c r="AD351" s="12" t="s">
        <v>259</v>
      </c>
      <c r="AE351" s="2">
        <v>44681</v>
      </c>
      <c r="AF351" s="43" t="s">
        <v>87</v>
      </c>
      <c r="AG351" s="7" t="s">
        <v>88</v>
      </c>
      <c r="AH351" s="43">
        <v>48.113607601440698</v>
      </c>
      <c r="AI351" s="43">
        <v>-1.7104651799786399</v>
      </c>
      <c r="AL351" s="43">
        <v>10</v>
      </c>
      <c r="AN351" s="46" t="s">
        <v>5240</v>
      </c>
      <c r="AO351" s="5" t="s">
        <v>89</v>
      </c>
      <c r="AP351" s="12" t="s">
        <v>259</v>
      </c>
      <c r="AR351" s="7" t="s">
        <v>90</v>
      </c>
      <c r="AT351" s="4" t="str">
        <f>CONCATENATE(AU351,", ",AV351,", ",AW351,", ",AX351,", ",AY351,", ",AZ351,", ",BA351)</f>
        <v>Europe, France, FR, Bretagne, Ille-et-Vilaine, Rennes, Campus Institut Agro Rennes</v>
      </c>
      <c r="AU351" s="1" t="s">
        <v>91</v>
      </c>
      <c r="AV351" s="1" t="s">
        <v>92</v>
      </c>
      <c r="AW351" s="1" t="s">
        <v>93</v>
      </c>
      <c r="AX351" s="1" t="s">
        <v>94</v>
      </c>
      <c r="AY351" s="1" t="s">
        <v>95</v>
      </c>
      <c r="AZ351" s="1" t="s">
        <v>96</v>
      </c>
      <c r="BA351" s="1" t="s">
        <v>5242</v>
      </c>
      <c r="BC351" s="43"/>
      <c r="BF351" s="43" t="s">
        <v>4596</v>
      </c>
      <c r="BG351" s="43" t="s">
        <v>93</v>
      </c>
      <c r="BH351" s="7" t="s">
        <v>97</v>
      </c>
      <c r="BJ351" s="7" t="s">
        <v>98</v>
      </c>
      <c r="BK351" s="7" t="s">
        <v>99</v>
      </c>
      <c r="BL351" s="7" t="s">
        <v>4597</v>
      </c>
      <c r="BM351" s="7" t="s">
        <v>4598</v>
      </c>
      <c r="BS351" s="12" t="s">
        <v>259</v>
      </c>
      <c r="BU351" s="43">
        <v>1</v>
      </c>
      <c r="BW351" s="43" t="s">
        <v>103</v>
      </c>
    </row>
    <row r="352" spans="3:75" x14ac:dyDescent="0.35">
      <c r="C352" s="43" t="str">
        <f t="shared" si="5"/>
        <v>IARA:BDT-04:2022: 351</v>
      </c>
      <c r="D352" s="43">
        <v>351</v>
      </c>
      <c r="E352" s="43" t="s">
        <v>5230</v>
      </c>
      <c r="F352" s="1" t="s">
        <v>73</v>
      </c>
      <c r="G352" s="43" t="s">
        <v>5243</v>
      </c>
      <c r="H352" s="2">
        <v>44681</v>
      </c>
      <c r="J352" s="12">
        <f>YEAR(H352)</f>
        <v>2022</v>
      </c>
      <c r="K352" s="12">
        <f>MONTH(H352)</f>
        <v>4</v>
      </c>
      <c r="L352" s="12">
        <f>DAY(H352)</f>
        <v>30</v>
      </c>
      <c r="M352" s="13"/>
      <c r="P352" s="12" t="s">
        <v>75</v>
      </c>
      <c r="Q352" s="12" t="str">
        <f>CONCATENATE(X352," ",Y352)</f>
        <v>Prunella modularis</v>
      </c>
      <c r="R352" s="14" t="str">
        <f>CONCATENATE(S352,", ",T352,", ",U352,", ",V352,", ",W352,", ",X352,", ",Y352)</f>
        <v>Animalia, Chordata, Aves, Passeriformes, Prunellidae, Prunella, modularis</v>
      </c>
      <c r="S352" s="6" t="s">
        <v>76</v>
      </c>
      <c r="T352" s="6" t="s">
        <v>77</v>
      </c>
      <c r="U352" s="6" t="s">
        <v>78</v>
      </c>
      <c r="V352" s="12" t="s">
        <v>79</v>
      </c>
      <c r="W352" s="12" t="s">
        <v>80</v>
      </c>
      <c r="X352" s="12" t="s">
        <v>81</v>
      </c>
      <c r="Y352" s="12" t="s">
        <v>82</v>
      </c>
      <c r="AA352" s="12" t="s">
        <v>83</v>
      </c>
      <c r="AB352" s="6" t="s">
        <v>84</v>
      </c>
      <c r="AC352" s="12" t="s">
        <v>85</v>
      </c>
      <c r="AD352" s="12" t="s">
        <v>259</v>
      </c>
      <c r="AE352" s="2">
        <v>44681</v>
      </c>
      <c r="AF352" s="43" t="s">
        <v>87</v>
      </c>
      <c r="AG352" s="7" t="s">
        <v>88</v>
      </c>
      <c r="AH352" s="43">
        <v>48.113644798173901</v>
      </c>
      <c r="AI352" s="43">
        <v>-1.71043620829663</v>
      </c>
      <c r="AL352" s="43">
        <v>10</v>
      </c>
      <c r="AN352" s="46" t="s">
        <v>5240</v>
      </c>
      <c r="AO352" s="5" t="s">
        <v>89</v>
      </c>
      <c r="AP352" s="12" t="s">
        <v>259</v>
      </c>
      <c r="AR352" s="7" t="s">
        <v>90</v>
      </c>
      <c r="AT352" s="4" t="str">
        <f>CONCATENATE(AU352,", ",AV352,", ",AW352,", ",AX352,", ",AY352,", ",AZ352,", ",BA352)</f>
        <v>Europe, France, FR, Bretagne, Ille-et-Vilaine, Rennes, Campus Institut Agro Rennes</v>
      </c>
      <c r="AU352" s="1" t="s">
        <v>91</v>
      </c>
      <c r="AV352" s="1" t="s">
        <v>92</v>
      </c>
      <c r="AW352" s="1" t="s">
        <v>93</v>
      </c>
      <c r="AX352" s="1" t="s">
        <v>94</v>
      </c>
      <c r="AY352" s="1" t="s">
        <v>95</v>
      </c>
      <c r="AZ352" s="1" t="s">
        <v>96</v>
      </c>
      <c r="BA352" s="1" t="s">
        <v>5242</v>
      </c>
      <c r="BC352" s="43"/>
      <c r="BF352" s="43" t="s">
        <v>4596</v>
      </c>
      <c r="BG352" s="43" t="s">
        <v>93</v>
      </c>
      <c r="BH352" s="7" t="s">
        <v>97</v>
      </c>
      <c r="BJ352" s="7" t="s">
        <v>98</v>
      </c>
      <c r="BK352" s="7" t="s">
        <v>99</v>
      </c>
      <c r="BL352" s="7" t="s">
        <v>4597</v>
      </c>
      <c r="BM352" s="7" t="s">
        <v>4598</v>
      </c>
      <c r="BS352" s="12" t="s">
        <v>259</v>
      </c>
      <c r="BU352" s="43">
        <v>1</v>
      </c>
      <c r="BW352" s="43" t="s">
        <v>103</v>
      </c>
    </row>
    <row r="353" spans="3:75" x14ac:dyDescent="0.35">
      <c r="C353" s="43" t="str">
        <f t="shared" si="5"/>
        <v>IARA:BDT-04:2022: 352</v>
      </c>
      <c r="D353" s="43">
        <v>352</v>
      </c>
      <c r="E353" s="43" t="s">
        <v>5230</v>
      </c>
      <c r="F353" s="1" t="s">
        <v>73</v>
      </c>
      <c r="G353" s="43" t="s">
        <v>5243</v>
      </c>
      <c r="H353" s="2">
        <v>44681</v>
      </c>
      <c r="J353" s="12">
        <f>YEAR(H353)</f>
        <v>2022</v>
      </c>
      <c r="K353" s="12">
        <f>MONTH(H353)</f>
        <v>4</v>
      </c>
      <c r="L353" s="12">
        <f>DAY(H353)</f>
        <v>30</v>
      </c>
      <c r="M353" s="13"/>
      <c r="P353" s="12" t="s">
        <v>75</v>
      </c>
      <c r="Q353" s="12" t="str">
        <f>CONCATENATE(X353," ",Y353)</f>
        <v>Pica pica</v>
      </c>
      <c r="R353" s="14" t="str">
        <f>CONCATENATE(S353,", ",T353,", ",U353,", ",V353,", ",W353,", ",X353,", ",Y353)</f>
        <v>Animalia, Chordata, Aves, Passeriformes, Corvidae, Pica, pica</v>
      </c>
      <c r="S353" s="6" t="s">
        <v>76</v>
      </c>
      <c r="T353" s="6" t="s">
        <v>77</v>
      </c>
      <c r="U353" s="6" t="s">
        <v>78</v>
      </c>
      <c r="V353" s="12" t="s">
        <v>79</v>
      </c>
      <c r="W353" s="12" t="s">
        <v>104</v>
      </c>
      <c r="X353" s="12" t="s">
        <v>155</v>
      </c>
      <c r="Y353" s="12" t="s">
        <v>156</v>
      </c>
      <c r="AA353" s="12" t="s">
        <v>83</v>
      </c>
      <c r="AB353" s="6" t="s">
        <v>84</v>
      </c>
      <c r="AC353" s="12" t="s">
        <v>157</v>
      </c>
      <c r="AD353" s="12" t="s">
        <v>259</v>
      </c>
      <c r="AE353" s="2">
        <v>44681</v>
      </c>
      <c r="AF353" s="43" t="s">
        <v>87</v>
      </c>
      <c r="AG353" s="7" t="s">
        <v>158</v>
      </c>
      <c r="AH353" s="43">
        <v>48.113663720897001</v>
      </c>
      <c r="AI353" s="43">
        <v>-1.71023339786913</v>
      </c>
      <c r="AL353" s="43">
        <v>10</v>
      </c>
      <c r="AN353" s="46" t="s">
        <v>5240</v>
      </c>
      <c r="AO353" s="5" t="s">
        <v>89</v>
      </c>
      <c r="AP353" s="12" t="s">
        <v>259</v>
      </c>
      <c r="AR353" s="7" t="s">
        <v>90</v>
      </c>
      <c r="AT353" s="4" t="str">
        <f>CONCATENATE(AU353,", ",AV353,", ",AW353,", ",AX353,", ",AY353,", ",AZ353,", ",BA353)</f>
        <v>Europe, France, FR, Bretagne, Ille-et-Vilaine, Rennes, Campus Institut Agro Rennes</v>
      </c>
      <c r="AU353" s="1" t="s">
        <v>91</v>
      </c>
      <c r="AV353" s="1" t="s">
        <v>92</v>
      </c>
      <c r="AW353" s="1" t="s">
        <v>93</v>
      </c>
      <c r="AX353" s="1" t="s">
        <v>94</v>
      </c>
      <c r="AY353" s="1" t="s">
        <v>95</v>
      </c>
      <c r="AZ353" s="1" t="s">
        <v>96</v>
      </c>
      <c r="BA353" s="1" t="s">
        <v>5242</v>
      </c>
      <c r="BC353" s="43"/>
      <c r="BF353" s="43" t="s">
        <v>4596</v>
      </c>
      <c r="BG353" s="43" t="s">
        <v>93</v>
      </c>
      <c r="BH353" s="7" t="s">
        <v>97</v>
      </c>
      <c r="BJ353" s="7" t="s">
        <v>98</v>
      </c>
      <c r="BK353" s="7" t="s">
        <v>99</v>
      </c>
      <c r="BL353" s="7" t="s">
        <v>4597</v>
      </c>
      <c r="BM353" s="7" t="s">
        <v>4598</v>
      </c>
      <c r="BS353" s="12" t="s">
        <v>259</v>
      </c>
      <c r="BU353" s="43">
        <v>1</v>
      </c>
      <c r="BW353" s="43" t="s">
        <v>103</v>
      </c>
    </row>
    <row r="354" spans="3:75" x14ac:dyDescent="0.35">
      <c r="C354" s="43" t="str">
        <f t="shared" si="5"/>
        <v>IARA:BDT-04:2022: 353</v>
      </c>
      <c r="D354" s="43">
        <v>353</v>
      </c>
      <c r="E354" s="43" t="s">
        <v>5230</v>
      </c>
      <c r="F354" s="1" t="s">
        <v>73</v>
      </c>
      <c r="G354" s="43" t="s">
        <v>5243</v>
      </c>
      <c r="H354" s="2">
        <v>44681</v>
      </c>
      <c r="J354" s="12">
        <f>YEAR(H354)</f>
        <v>2022</v>
      </c>
      <c r="K354" s="12">
        <f>MONTH(H354)</f>
        <v>4</v>
      </c>
      <c r="L354" s="12">
        <f>DAY(H354)</f>
        <v>30</v>
      </c>
      <c r="M354" s="13"/>
      <c r="P354" s="12" t="s">
        <v>75</v>
      </c>
      <c r="Q354" s="12" t="str">
        <f>CONCATENATE(X354," ",Y354)</f>
        <v>Pica pica</v>
      </c>
      <c r="R354" s="14" t="str">
        <f>CONCATENATE(S354,", ",T354,", ",U354,", ",V354,", ",W354,", ",X354,", ",Y354)</f>
        <v>Animalia, Chordata, Aves, Passeriformes, Corvidae, Pica, pica</v>
      </c>
      <c r="S354" s="6" t="s">
        <v>76</v>
      </c>
      <c r="T354" s="6" t="s">
        <v>77</v>
      </c>
      <c r="U354" s="6" t="s">
        <v>78</v>
      </c>
      <c r="V354" s="12" t="s">
        <v>79</v>
      </c>
      <c r="W354" s="12" t="s">
        <v>104</v>
      </c>
      <c r="X354" s="12" t="s">
        <v>155</v>
      </c>
      <c r="Y354" s="12" t="s">
        <v>156</v>
      </c>
      <c r="AA354" s="12" t="s">
        <v>83</v>
      </c>
      <c r="AB354" s="6" t="s">
        <v>84</v>
      </c>
      <c r="AC354" s="12" t="s">
        <v>157</v>
      </c>
      <c r="AD354" s="12" t="s">
        <v>259</v>
      </c>
      <c r="AE354" s="2">
        <v>44681</v>
      </c>
      <c r="AF354" s="43" t="s">
        <v>87</v>
      </c>
      <c r="AG354" s="7" t="s">
        <v>158</v>
      </c>
      <c r="AH354" s="43">
        <v>48.113826063426103</v>
      </c>
      <c r="AI354" s="43">
        <v>-1.7104093224708099</v>
      </c>
      <c r="AL354" s="43">
        <v>10</v>
      </c>
      <c r="AN354" s="46" t="s">
        <v>5240</v>
      </c>
      <c r="AO354" s="5" t="s">
        <v>89</v>
      </c>
      <c r="AP354" s="12" t="s">
        <v>259</v>
      </c>
      <c r="AR354" s="7" t="s">
        <v>90</v>
      </c>
      <c r="AT354" s="4" t="str">
        <f>CONCATENATE(AU354,", ",AV354,", ",AW354,", ",AX354,", ",AY354,", ",AZ354,", ",BA354)</f>
        <v>Europe, France, FR, Bretagne, Ille-et-Vilaine, Rennes, Campus Institut Agro Rennes</v>
      </c>
      <c r="AU354" s="1" t="s">
        <v>91</v>
      </c>
      <c r="AV354" s="1" t="s">
        <v>92</v>
      </c>
      <c r="AW354" s="1" t="s">
        <v>93</v>
      </c>
      <c r="AX354" s="1" t="s">
        <v>94</v>
      </c>
      <c r="AY354" s="1" t="s">
        <v>95</v>
      </c>
      <c r="AZ354" s="1" t="s">
        <v>96</v>
      </c>
      <c r="BA354" s="1" t="s">
        <v>5242</v>
      </c>
      <c r="BC354" s="43"/>
      <c r="BF354" s="43" t="s">
        <v>4596</v>
      </c>
      <c r="BG354" s="43" t="s">
        <v>93</v>
      </c>
      <c r="BH354" s="7" t="s">
        <v>97</v>
      </c>
      <c r="BJ354" s="7" t="s">
        <v>98</v>
      </c>
      <c r="BK354" s="7" t="s">
        <v>99</v>
      </c>
      <c r="BL354" s="7" t="s">
        <v>4597</v>
      </c>
      <c r="BM354" s="7" t="s">
        <v>4598</v>
      </c>
      <c r="BS354" s="12" t="s">
        <v>259</v>
      </c>
      <c r="BU354" s="43">
        <v>1</v>
      </c>
      <c r="BW354" s="43" t="s">
        <v>103</v>
      </c>
    </row>
    <row r="355" spans="3:75" x14ac:dyDescent="0.35">
      <c r="C355" s="43" t="str">
        <f t="shared" si="5"/>
        <v>IARA:BDT-04:2022: 354</v>
      </c>
      <c r="D355" s="43">
        <v>354</v>
      </c>
      <c r="E355" s="43" t="s">
        <v>5230</v>
      </c>
      <c r="F355" s="1" t="s">
        <v>73</v>
      </c>
      <c r="G355" s="43" t="s">
        <v>5243</v>
      </c>
      <c r="H355" s="2">
        <v>44681</v>
      </c>
      <c r="J355" s="12">
        <f>YEAR(H355)</f>
        <v>2022</v>
      </c>
      <c r="K355" s="12">
        <f>MONTH(H355)</f>
        <v>4</v>
      </c>
      <c r="L355" s="12">
        <f>DAY(H355)</f>
        <v>30</v>
      </c>
      <c r="M355" s="13"/>
      <c r="P355" s="12" t="s">
        <v>75</v>
      </c>
      <c r="Q355" s="12" t="str">
        <f>CONCATENATE(X355," ",Y355)</f>
        <v>Sturnus vulgaris</v>
      </c>
      <c r="R355" s="14" t="str">
        <f>CONCATENATE(S355,", ",T355,", ",U355,", ",V355,", ",W355,", ",X355,", ",Y355)</f>
        <v>Animalia, Chordata, Aves, Passeriformes, Sturnidae, Sturnus, vulgaris</v>
      </c>
      <c r="S355" s="6" t="s">
        <v>76</v>
      </c>
      <c r="T355" s="6" t="s">
        <v>77</v>
      </c>
      <c r="U355" s="6" t="s">
        <v>78</v>
      </c>
      <c r="V355" s="12" t="s">
        <v>79</v>
      </c>
      <c r="W355" s="12" t="s">
        <v>112</v>
      </c>
      <c r="X355" s="12" t="s">
        <v>113</v>
      </c>
      <c r="Y355" s="12" t="s">
        <v>114</v>
      </c>
      <c r="AA355" s="12" t="s">
        <v>83</v>
      </c>
      <c r="AB355" s="6" t="s">
        <v>84</v>
      </c>
      <c r="AC355" s="12" t="s">
        <v>115</v>
      </c>
      <c r="AD355" s="12" t="s">
        <v>259</v>
      </c>
      <c r="AE355" s="2">
        <v>44681</v>
      </c>
      <c r="AF355" s="43" t="s">
        <v>87</v>
      </c>
      <c r="AG355" s="7" t="s">
        <v>116</v>
      </c>
      <c r="AH355" s="43">
        <v>48.113823220189097</v>
      </c>
      <c r="AI355" s="43">
        <v>-1.7105705152556701</v>
      </c>
      <c r="AL355" s="43">
        <v>10</v>
      </c>
      <c r="AN355" s="46" t="s">
        <v>5240</v>
      </c>
      <c r="AO355" s="5" t="s">
        <v>89</v>
      </c>
      <c r="AP355" s="12" t="s">
        <v>259</v>
      </c>
      <c r="AR355" s="7" t="s">
        <v>90</v>
      </c>
      <c r="AT355" s="4" t="str">
        <f>CONCATENATE(AU355,", ",AV355,", ",AW355,", ",AX355,", ",AY355,", ",AZ355,", ",BA355)</f>
        <v>Europe, France, FR, Bretagne, Ille-et-Vilaine, Rennes, Campus Institut Agro Rennes</v>
      </c>
      <c r="AU355" s="1" t="s">
        <v>91</v>
      </c>
      <c r="AV355" s="1" t="s">
        <v>92</v>
      </c>
      <c r="AW355" s="1" t="s">
        <v>93</v>
      </c>
      <c r="AX355" s="1" t="s">
        <v>94</v>
      </c>
      <c r="AY355" s="1" t="s">
        <v>95</v>
      </c>
      <c r="AZ355" s="1" t="s">
        <v>96</v>
      </c>
      <c r="BA355" s="1" t="s">
        <v>5242</v>
      </c>
      <c r="BC355" s="43"/>
      <c r="BF355" s="43" t="s">
        <v>4596</v>
      </c>
      <c r="BG355" s="43" t="s">
        <v>93</v>
      </c>
      <c r="BH355" s="7" t="s">
        <v>97</v>
      </c>
      <c r="BJ355" s="7" t="s">
        <v>98</v>
      </c>
      <c r="BK355" s="7" t="s">
        <v>99</v>
      </c>
      <c r="BL355" s="7" t="s">
        <v>4597</v>
      </c>
      <c r="BM355" s="7" t="s">
        <v>4598</v>
      </c>
      <c r="BS355" s="12" t="s">
        <v>259</v>
      </c>
      <c r="BU355" s="43">
        <v>1</v>
      </c>
      <c r="BW355" s="43" t="s">
        <v>103</v>
      </c>
    </row>
    <row r="356" spans="3:75" x14ac:dyDescent="0.35">
      <c r="C356" s="43" t="str">
        <f t="shared" si="5"/>
        <v>IARA:BDT-04:2022: 355</v>
      </c>
      <c r="D356" s="43">
        <v>355</v>
      </c>
      <c r="E356" s="43" t="s">
        <v>5230</v>
      </c>
      <c r="F356" s="1" t="s">
        <v>73</v>
      </c>
      <c r="G356" s="43" t="s">
        <v>5243</v>
      </c>
      <c r="H356" s="2">
        <v>44681</v>
      </c>
      <c r="J356" s="12">
        <f>YEAR(H356)</f>
        <v>2022</v>
      </c>
      <c r="K356" s="12">
        <f>MONTH(H356)</f>
        <v>4</v>
      </c>
      <c r="L356" s="12">
        <f>DAY(H356)</f>
        <v>30</v>
      </c>
      <c r="M356" s="13"/>
      <c r="P356" s="12" t="s">
        <v>75</v>
      </c>
      <c r="Q356" s="12" t="str">
        <f>CONCATENATE(X356," ",Y356)</f>
        <v>Sturnus vulgaris</v>
      </c>
      <c r="R356" s="14" t="str">
        <f>CONCATENATE(S356,", ",T356,", ",U356,", ",V356,", ",W356,", ",X356,", ",Y356)</f>
        <v>Animalia, Chordata, Aves, Passeriformes, Sturnidae, Sturnus, vulgaris</v>
      </c>
      <c r="S356" s="6" t="s">
        <v>76</v>
      </c>
      <c r="T356" s="6" t="s">
        <v>77</v>
      </c>
      <c r="U356" s="6" t="s">
        <v>78</v>
      </c>
      <c r="V356" s="12" t="s">
        <v>79</v>
      </c>
      <c r="W356" s="12" t="s">
        <v>112</v>
      </c>
      <c r="X356" s="12" t="s">
        <v>113</v>
      </c>
      <c r="Y356" s="12" t="s">
        <v>114</v>
      </c>
      <c r="AA356" s="12" t="s">
        <v>83</v>
      </c>
      <c r="AB356" s="6" t="s">
        <v>84</v>
      </c>
      <c r="AC356" s="12" t="s">
        <v>115</v>
      </c>
      <c r="AD356" s="12" t="s">
        <v>259</v>
      </c>
      <c r="AE356" s="2">
        <v>44681</v>
      </c>
      <c r="AF356" s="43" t="s">
        <v>87</v>
      </c>
      <c r="AG356" s="7" t="s">
        <v>116</v>
      </c>
      <c r="AH356" s="43">
        <v>48.113775679417998</v>
      </c>
      <c r="AI356" s="43">
        <v>-1.7105878012745599</v>
      </c>
      <c r="AL356" s="43">
        <v>10</v>
      </c>
      <c r="AN356" s="46" t="s">
        <v>5240</v>
      </c>
      <c r="AO356" s="5" t="s">
        <v>89</v>
      </c>
      <c r="AP356" s="12" t="s">
        <v>259</v>
      </c>
      <c r="AR356" s="7" t="s">
        <v>90</v>
      </c>
      <c r="AT356" s="4" t="str">
        <f>CONCATENATE(AU356,", ",AV356,", ",AW356,", ",AX356,", ",AY356,", ",AZ356,", ",BA356)</f>
        <v>Europe, France, FR, Bretagne, Ille-et-Vilaine, Rennes, Campus Institut Agro Rennes</v>
      </c>
      <c r="AU356" s="1" t="s">
        <v>91</v>
      </c>
      <c r="AV356" s="1" t="s">
        <v>92</v>
      </c>
      <c r="AW356" s="1" t="s">
        <v>93</v>
      </c>
      <c r="AX356" s="1" t="s">
        <v>94</v>
      </c>
      <c r="AY356" s="1" t="s">
        <v>95</v>
      </c>
      <c r="AZ356" s="1" t="s">
        <v>96</v>
      </c>
      <c r="BA356" s="1" t="s">
        <v>5242</v>
      </c>
      <c r="BC356" s="43"/>
      <c r="BF356" s="43" t="s">
        <v>4596</v>
      </c>
      <c r="BG356" s="43" t="s">
        <v>93</v>
      </c>
      <c r="BH356" s="7" t="s">
        <v>97</v>
      </c>
      <c r="BJ356" s="7" t="s">
        <v>98</v>
      </c>
      <c r="BK356" s="7" t="s">
        <v>99</v>
      </c>
      <c r="BL356" s="7" t="s">
        <v>4597</v>
      </c>
      <c r="BM356" s="7" t="s">
        <v>4598</v>
      </c>
      <c r="BS356" s="12" t="s">
        <v>259</v>
      </c>
      <c r="BU356" s="43">
        <v>1</v>
      </c>
      <c r="BW356" s="43" t="s">
        <v>103</v>
      </c>
    </row>
    <row r="357" spans="3:75" x14ac:dyDescent="0.35">
      <c r="C357" s="43" t="str">
        <f t="shared" si="5"/>
        <v>IARA:BDT-04:2022: 356</v>
      </c>
      <c r="D357" s="43">
        <v>356</v>
      </c>
      <c r="E357" s="43" t="s">
        <v>5230</v>
      </c>
      <c r="F357" s="1" t="s">
        <v>73</v>
      </c>
      <c r="G357" s="43" t="s">
        <v>5243</v>
      </c>
      <c r="H357" s="2">
        <v>44681</v>
      </c>
      <c r="J357" s="12">
        <f>YEAR(H357)</f>
        <v>2022</v>
      </c>
      <c r="K357" s="12">
        <f>MONTH(H357)</f>
        <v>4</v>
      </c>
      <c r="L357" s="12">
        <f>DAY(H357)</f>
        <v>30</v>
      </c>
      <c r="M357" s="13"/>
      <c r="P357" s="12" t="s">
        <v>75</v>
      </c>
      <c r="Q357" s="12" t="str">
        <f>CONCATENATE(X357," ",Y357)</f>
        <v>Sturnus vulgaris</v>
      </c>
      <c r="R357" s="14" t="str">
        <f>CONCATENATE(S357,", ",T357,", ",U357,", ",V357,", ",W357,", ",X357,", ",Y357)</f>
        <v>Animalia, Chordata, Aves, Passeriformes, Sturnidae, Sturnus, vulgaris</v>
      </c>
      <c r="S357" s="6" t="s">
        <v>76</v>
      </c>
      <c r="T357" s="6" t="s">
        <v>77</v>
      </c>
      <c r="U357" s="6" t="s">
        <v>78</v>
      </c>
      <c r="V357" s="12" t="s">
        <v>79</v>
      </c>
      <c r="W357" s="12" t="s">
        <v>112</v>
      </c>
      <c r="X357" s="12" t="s">
        <v>113</v>
      </c>
      <c r="Y357" s="12" t="s">
        <v>114</v>
      </c>
      <c r="AA357" s="12" t="s">
        <v>83</v>
      </c>
      <c r="AB357" s="6" t="s">
        <v>84</v>
      </c>
      <c r="AC357" s="12" t="s">
        <v>115</v>
      </c>
      <c r="AD357" s="12" t="s">
        <v>259</v>
      </c>
      <c r="AE357" s="2">
        <v>44681</v>
      </c>
      <c r="AF357" s="43" t="s">
        <v>87</v>
      </c>
      <c r="AG357" s="7" t="s">
        <v>116</v>
      </c>
      <c r="AH357" s="43">
        <v>48.113813678939898</v>
      </c>
      <c r="AI357" s="43">
        <v>-1.7106288612685701</v>
      </c>
      <c r="AL357" s="43">
        <v>10</v>
      </c>
      <c r="AN357" s="46" t="s">
        <v>5240</v>
      </c>
      <c r="AO357" s="5" t="s">
        <v>89</v>
      </c>
      <c r="AP357" s="12" t="s">
        <v>259</v>
      </c>
      <c r="AR357" s="7" t="s">
        <v>90</v>
      </c>
      <c r="AT357" s="4" t="str">
        <f>CONCATENATE(AU357,", ",AV357,", ",AW357,", ",AX357,", ",AY357,", ",AZ357,", ",BA357)</f>
        <v>Europe, France, FR, Bretagne, Ille-et-Vilaine, Rennes, Campus Institut Agro Rennes</v>
      </c>
      <c r="AU357" s="1" t="s">
        <v>91</v>
      </c>
      <c r="AV357" s="1" t="s">
        <v>92</v>
      </c>
      <c r="AW357" s="1" t="s">
        <v>93</v>
      </c>
      <c r="AX357" s="1" t="s">
        <v>94</v>
      </c>
      <c r="AY357" s="1" t="s">
        <v>95</v>
      </c>
      <c r="AZ357" s="1" t="s">
        <v>96</v>
      </c>
      <c r="BA357" s="1" t="s">
        <v>5242</v>
      </c>
      <c r="BC357" s="43"/>
      <c r="BF357" s="43" t="s">
        <v>4596</v>
      </c>
      <c r="BG357" s="43" t="s">
        <v>93</v>
      </c>
      <c r="BH357" s="7" t="s">
        <v>97</v>
      </c>
      <c r="BJ357" s="7" t="s">
        <v>98</v>
      </c>
      <c r="BK357" s="7" t="s">
        <v>99</v>
      </c>
      <c r="BL357" s="7" t="s">
        <v>4597</v>
      </c>
      <c r="BM357" s="7" t="s">
        <v>4598</v>
      </c>
      <c r="BS357" s="12" t="s">
        <v>259</v>
      </c>
      <c r="BU357" s="43">
        <v>1</v>
      </c>
      <c r="BW357" s="43" t="s">
        <v>103</v>
      </c>
    </row>
    <row r="358" spans="3:75" x14ac:dyDescent="0.35">
      <c r="C358" s="43" t="str">
        <f t="shared" si="5"/>
        <v>IARA:BDT-04:2022: 357</v>
      </c>
      <c r="D358" s="43">
        <v>357</v>
      </c>
      <c r="E358" s="43" t="s">
        <v>5230</v>
      </c>
      <c r="F358" s="1" t="s">
        <v>73</v>
      </c>
      <c r="G358" s="43" t="s">
        <v>5243</v>
      </c>
      <c r="H358" s="2">
        <v>44681</v>
      </c>
      <c r="J358" s="12">
        <f>YEAR(H358)</f>
        <v>2022</v>
      </c>
      <c r="K358" s="12">
        <f>MONTH(H358)</f>
        <v>4</v>
      </c>
      <c r="L358" s="12">
        <f>DAY(H358)</f>
        <v>30</v>
      </c>
      <c r="M358" s="13"/>
      <c r="P358" s="12" t="s">
        <v>75</v>
      </c>
      <c r="Q358" s="12" t="str">
        <f>CONCATENATE(X358," ",Y358)</f>
        <v>Sturnus vulgaris</v>
      </c>
      <c r="R358" s="14" t="str">
        <f>CONCATENATE(S358,", ",T358,", ",U358,", ",V358,", ",W358,", ",X358,", ",Y358)</f>
        <v>Animalia, Chordata, Aves, Passeriformes, Sturnidae, Sturnus, vulgaris</v>
      </c>
      <c r="S358" s="6" t="s">
        <v>76</v>
      </c>
      <c r="T358" s="6" t="s">
        <v>77</v>
      </c>
      <c r="U358" s="6" t="s">
        <v>78</v>
      </c>
      <c r="V358" s="12" t="s">
        <v>79</v>
      </c>
      <c r="W358" s="12" t="s">
        <v>112</v>
      </c>
      <c r="X358" s="12" t="s">
        <v>113</v>
      </c>
      <c r="Y358" s="12" t="s">
        <v>114</v>
      </c>
      <c r="AA358" s="12" t="s">
        <v>83</v>
      </c>
      <c r="AB358" s="6" t="s">
        <v>84</v>
      </c>
      <c r="AC358" s="12" t="s">
        <v>115</v>
      </c>
      <c r="AD358" s="12" t="s">
        <v>259</v>
      </c>
      <c r="AE358" s="2">
        <v>44681</v>
      </c>
      <c r="AF358" s="43" t="s">
        <v>87</v>
      </c>
      <c r="AG358" s="7" t="s">
        <v>116</v>
      </c>
      <c r="AH358" s="43">
        <v>48.113788327536703</v>
      </c>
      <c r="AI358" s="43">
        <v>-1.7106319816995099</v>
      </c>
      <c r="AL358" s="43">
        <v>10</v>
      </c>
      <c r="AN358" s="46" t="s">
        <v>5240</v>
      </c>
      <c r="AO358" s="5" t="s">
        <v>89</v>
      </c>
      <c r="AP358" s="12" t="s">
        <v>259</v>
      </c>
      <c r="AR358" s="7" t="s">
        <v>90</v>
      </c>
      <c r="AT358" s="4" t="str">
        <f>CONCATENATE(AU358,", ",AV358,", ",AW358,", ",AX358,", ",AY358,", ",AZ358,", ",BA358)</f>
        <v>Europe, France, FR, Bretagne, Ille-et-Vilaine, Rennes, Campus Institut Agro Rennes</v>
      </c>
      <c r="AU358" s="1" t="s">
        <v>91</v>
      </c>
      <c r="AV358" s="1" t="s">
        <v>92</v>
      </c>
      <c r="AW358" s="1" t="s">
        <v>93</v>
      </c>
      <c r="AX358" s="1" t="s">
        <v>94</v>
      </c>
      <c r="AY358" s="1" t="s">
        <v>95</v>
      </c>
      <c r="AZ358" s="1" t="s">
        <v>96</v>
      </c>
      <c r="BA358" s="1" t="s">
        <v>5242</v>
      </c>
      <c r="BC358" s="43"/>
      <c r="BF358" s="43" t="s">
        <v>4596</v>
      </c>
      <c r="BG358" s="43" t="s">
        <v>93</v>
      </c>
      <c r="BH358" s="7" t="s">
        <v>97</v>
      </c>
      <c r="BJ358" s="7" t="s">
        <v>98</v>
      </c>
      <c r="BK358" s="7" t="s">
        <v>99</v>
      </c>
      <c r="BL358" s="7" t="s">
        <v>4597</v>
      </c>
      <c r="BM358" s="7" t="s">
        <v>4598</v>
      </c>
      <c r="BS358" s="12" t="s">
        <v>259</v>
      </c>
      <c r="BU358" s="43">
        <v>1</v>
      </c>
      <c r="BW358" s="43" t="s">
        <v>103</v>
      </c>
    </row>
    <row r="359" spans="3:75" x14ac:dyDescent="0.35">
      <c r="C359" s="43" t="str">
        <f t="shared" si="5"/>
        <v>IARA:BDT-04:2022: 358</v>
      </c>
      <c r="D359" s="43">
        <v>358</v>
      </c>
      <c r="E359" s="43" t="s">
        <v>5230</v>
      </c>
      <c r="F359" s="1" t="s">
        <v>73</v>
      </c>
      <c r="G359" s="43" t="s">
        <v>5243</v>
      </c>
      <c r="H359" s="2">
        <v>44681</v>
      </c>
      <c r="J359" s="12">
        <f>YEAR(H359)</f>
        <v>2022</v>
      </c>
      <c r="K359" s="12">
        <f>MONTH(H359)</f>
        <v>4</v>
      </c>
      <c r="L359" s="12">
        <f>DAY(H359)</f>
        <v>30</v>
      </c>
      <c r="M359" s="13"/>
      <c r="P359" s="12" t="s">
        <v>75</v>
      </c>
      <c r="Q359" s="12" t="str">
        <f>CONCATENATE(X359," ",Y359)</f>
        <v>Pica pica</v>
      </c>
      <c r="R359" s="14" t="str">
        <f>CONCATENATE(S359,", ",T359,", ",U359,", ",V359,", ",W359,", ",X359,", ",Y359)</f>
        <v>Animalia, Chordata, Aves, Passeriformes, Corvidae, Pica, pica</v>
      </c>
      <c r="S359" s="6" t="s">
        <v>76</v>
      </c>
      <c r="T359" s="6" t="s">
        <v>77</v>
      </c>
      <c r="U359" s="6" t="s">
        <v>78</v>
      </c>
      <c r="V359" s="12" t="s">
        <v>79</v>
      </c>
      <c r="W359" s="12" t="s">
        <v>104</v>
      </c>
      <c r="X359" s="12" t="s">
        <v>155</v>
      </c>
      <c r="Y359" s="12" t="s">
        <v>156</v>
      </c>
      <c r="AA359" s="12" t="s">
        <v>83</v>
      </c>
      <c r="AB359" s="6" t="s">
        <v>84</v>
      </c>
      <c r="AC359" s="12" t="s">
        <v>157</v>
      </c>
      <c r="AD359" s="12" t="s">
        <v>259</v>
      </c>
      <c r="AE359" s="2">
        <v>44681</v>
      </c>
      <c r="AF359" s="43" t="s">
        <v>87</v>
      </c>
      <c r="AG359" s="7" t="s">
        <v>158</v>
      </c>
      <c r="AH359" s="43">
        <v>48.114119835787697</v>
      </c>
      <c r="AI359" s="43">
        <v>-1.70982202374571</v>
      </c>
      <c r="AL359" s="43">
        <v>10</v>
      </c>
      <c r="AN359" s="46" t="s">
        <v>5240</v>
      </c>
      <c r="AO359" s="5" t="s">
        <v>89</v>
      </c>
      <c r="AP359" s="12" t="s">
        <v>259</v>
      </c>
      <c r="AR359" s="7" t="s">
        <v>90</v>
      </c>
      <c r="AT359" s="4" t="str">
        <f>CONCATENATE(AU359,", ",AV359,", ",AW359,", ",AX359,", ",AY359,", ",AZ359,", ",BA359)</f>
        <v>Europe, France, FR, Bretagne, Ille-et-Vilaine, Rennes, Campus Institut Agro Rennes</v>
      </c>
      <c r="AU359" s="1" t="s">
        <v>91</v>
      </c>
      <c r="AV359" s="1" t="s">
        <v>92</v>
      </c>
      <c r="AW359" s="1" t="s">
        <v>93</v>
      </c>
      <c r="AX359" s="1" t="s">
        <v>94</v>
      </c>
      <c r="AY359" s="1" t="s">
        <v>95</v>
      </c>
      <c r="AZ359" s="1" t="s">
        <v>96</v>
      </c>
      <c r="BA359" s="1" t="s">
        <v>5242</v>
      </c>
      <c r="BC359" s="43"/>
      <c r="BF359" s="43" t="s">
        <v>4596</v>
      </c>
      <c r="BG359" s="43" t="s">
        <v>93</v>
      </c>
      <c r="BH359" s="7" t="s">
        <v>97</v>
      </c>
      <c r="BJ359" s="7" t="s">
        <v>98</v>
      </c>
      <c r="BK359" s="7" t="s">
        <v>99</v>
      </c>
      <c r="BL359" s="7" t="s">
        <v>4597</v>
      </c>
      <c r="BM359" s="7" t="s">
        <v>4598</v>
      </c>
      <c r="BS359" s="12" t="s">
        <v>259</v>
      </c>
      <c r="BU359" s="43">
        <v>1</v>
      </c>
      <c r="BW359" s="43" t="s">
        <v>103</v>
      </c>
    </row>
    <row r="360" spans="3:75" x14ac:dyDescent="0.35">
      <c r="C360" s="43" t="str">
        <f t="shared" si="5"/>
        <v>IARA:BDT-04:2022: 359</v>
      </c>
      <c r="D360" s="43">
        <v>359</v>
      </c>
      <c r="E360" s="43" t="s">
        <v>5230</v>
      </c>
      <c r="F360" s="1" t="s">
        <v>73</v>
      </c>
      <c r="G360" s="43" t="s">
        <v>5243</v>
      </c>
      <c r="H360" s="2">
        <v>44681</v>
      </c>
      <c r="J360" s="12">
        <f>YEAR(H360)</f>
        <v>2022</v>
      </c>
      <c r="K360" s="12">
        <f>MONTH(H360)</f>
        <v>4</v>
      </c>
      <c r="L360" s="12">
        <f>DAY(H360)</f>
        <v>30</v>
      </c>
      <c r="M360" s="13"/>
      <c r="P360" s="12" t="s">
        <v>75</v>
      </c>
      <c r="Q360" s="12" t="str">
        <f>CONCATENATE(X360," ",Y360)</f>
        <v>Pica pica</v>
      </c>
      <c r="R360" s="14" t="str">
        <f>CONCATENATE(S360,", ",T360,", ",U360,", ",V360,", ",W360,", ",X360,", ",Y360)</f>
        <v>Animalia, Chordata, Aves, Passeriformes, Corvidae, Pica, pica</v>
      </c>
      <c r="S360" s="6" t="s">
        <v>76</v>
      </c>
      <c r="T360" s="6" t="s">
        <v>77</v>
      </c>
      <c r="U360" s="6" t="s">
        <v>78</v>
      </c>
      <c r="V360" s="12" t="s">
        <v>79</v>
      </c>
      <c r="W360" s="12" t="s">
        <v>104</v>
      </c>
      <c r="X360" s="12" t="s">
        <v>155</v>
      </c>
      <c r="Y360" s="12" t="s">
        <v>156</v>
      </c>
      <c r="AA360" s="12" t="s">
        <v>83</v>
      </c>
      <c r="AB360" s="6" t="s">
        <v>84</v>
      </c>
      <c r="AC360" s="12" t="s">
        <v>157</v>
      </c>
      <c r="AD360" s="12" t="s">
        <v>259</v>
      </c>
      <c r="AE360" s="2">
        <v>44681</v>
      </c>
      <c r="AF360" s="43" t="s">
        <v>87</v>
      </c>
      <c r="AG360" s="7" t="s">
        <v>158</v>
      </c>
      <c r="AH360" s="43">
        <v>48.114631846187102</v>
      </c>
      <c r="AI360" s="43">
        <v>-1.70990535463835</v>
      </c>
      <c r="AL360" s="43">
        <v>10</v>
      </c>
      <c r="AN360" s="46" t="s">
        <v>5240</v>
      </c>
      <c r="AO360" s="5" t="s">
        <v>89</v>
      </c>
      <c r="AP360" s="12" t="s">
        <v>259</v>
      </c>
      <c r="AR360" s="7" t="s">
        <v>90</v>
      </c>
      <c r="AT360" s="4" t="str">
        <f>CONCATENATE(AU360,", ",AV360,", ",AW360,", ",AX360,", ",AY360,", ",AZ360,", ",BA360)</f>
        <v>Europe, France, FR, Bretagne, Ille-et-Vilaine, Rennes, Campus Institut Agro Rennes</v>
      </c>
      <c r="AU360" s="1" t="s">
        <v>91</v>
      </c>
      <c r="AV360" s="1" t="s">
        <v>92</v>
      </c>
      <c r="AW360" s="1" t="s">
        <v>93</v>
      </c>
      <c r="AX360" s="1" t="s">
        <v>94</v>
      </c>
      <c r="AY360" s="1" t="s">
        <v>95</v>
      </c>
      <c r="AZ360" s="1" t="s">
        <v>96</v>
      </c>
      <c r="BA360" s="1" t="s">
        <v>5242</v>
      </c>
      <c r="BC360" s="43"/>
      <c r="BF360" s="43" t="s">
        <v>4596</v>
      </c>
      <c r="BG360" s="43" t="s">
        <v>93</v>
      </c>
      <c r="BH360" s="7" t="s">
        <v>97</v>
      </c>
      <c r="BJ360" s="7" t="s">
        <v>98</v>
      </c>
      <c r="BK360" s="7" t="s">
        <v>99</v>
      </c>
      <c r="BL360" s="7" t="s">
        <v>4597</v>
      </c>
      <c r="BM360" s="7" t="s">
        <v>4598</v>
      </c>
      <c r="BS360" s="12" t="s">
        <v>259</v>
      </c>
      <c r="BU360" s="43">
        <v>1</v>
      </c>
      <c r="BW360" s="43" t="s">
        <v>103</v>
      </c>
    </row>
    <row r="361" spans="3:75" x14ac:dyDescent="0.35">
      <c r="C361" s="43" t="str">
        <f t="shared" si="5"/>
        <v>IARA:BDT-04:2022: 360</v>
      </c>
      <c r="D361" s="43">
        <v>360</v>
      </c>
      <c r="E361" s="43" t="s">
        <v>5230</v>
      </c>
      <c r="F361" s="1" t="s">
        <v>73</v>
      </c>
      <c r="G361" s="43" t="s">
        <v>5243</v>
      </c>
      <c r="H361" s="2">
        <v>44681</v>
      </c>
      <c r="J361" s="12">
        <f>YEAR(H361)</f>
        <v>2022</v>
      </c>
      <c r="K361" s="12">
        <f>MONTH(H361)</f>
        <v>4</v>
      </c>
      <c r="L361" s="12">
        <f>DAY(H361)</f>
        <v>30</v>
      </c>
      <c r="M361" s="13"/>
      <c r="P361" s="12" t="s">
        <v>75</v>
      </c>
      <c r="Q361" s="12" t="str">
        <f>CONCATENATE(X361," ",Y361)</f>
        <v>Streptopelia decaocto</v>
      </c>
      <c r="R361" s="14" t="str">
        <f>CONCATENATE(S361,", ",T361,", ",U361,", ",V361,", ",W361,", ",X361,", ",Y361)</f>
        <v>Animalia, Chordata, Aves, Columbiformes, Columbidae, Streptopelia, decaocto</v>
      </c>
      <c r="S361" s="6" t="s">
        <v>76</v>
      </c>
      <c r="T361" s="6" t="s">
        <v>77</v>
      </c>
      <c r="U361" s="6" t="s">
        <v>78</v>
      </c>
      <c r="V361" s="12" t="s">
        <v>159</v>
      </c>
      <c r="W361" s="12" t="s">
        <v>160</v>
      </c>
      <c r="X361" s="12" t="s">
        <v>192</v>
      </c>
      <c r="Y361" s="12" t="s">
        <v>193</v>
      </c>
      <c r="AA361" s="12" t="s">
        <v>83</v>
      </c>
      <c r="AB361" s="6" t="s">
        <v>194</v>
      </c>
      <c r="AC361" s="12" t="s">
        <v>195</v>
      </c>
      <c r="AD361" s="12" t="s">
        <v>259</v>
      </c>
      <c r="AE361" s="2">
        <v>44681</v>
      </c>
      <c r="AF361" s="43" t="s">
        <v>87</v>
      </c>
      <c r="AG361" s="7" t="s">
        <v>196</v>
      </c>
      <c r="AH361" s="43">
        <v>48.114657786258498</v>
      </c>
      <c r="AI361" s="43">
        <v>-1.709977629103</v>
      </c>
      <c r="AL361" s="43">
        <v>10</v>
      </c>
      <c r="AN361" s="46" t="s">
        <v>5240</v>
      </c>
      <c r="AO361" s="5" t="s">
        <v>89</v>
      </c>
      <c r="AP361" s="12" t="s">
        <v>259</v>
      </c>
      <c r="AR361" s="7" t="s">
        <v>90</v>
      </c>
      <c r="AT361" s="4" t="str">
        <f>CONCATENATE(AU361,", ",AV361,", ",AW361,", ",AX361,", ",AY361,", ",AZ361,", ",BA361)</f>
        <v>Europe, France, FR, Bretagne, Ille-et-Vilaine, Rennes, Campus Institut Agro Rennes</v>
      </c>
      <c r="AU361" s="1" t="s">
        <v>91</v>
      </c>
      <c r="AV361" s="1" t="s">
        <v>92</v>
      </c>
      <c r="AW361" s="1" t="s">
        <v>93</v>
      </c>
      <c r="AX361" s="1" t="s">
        <v>94</v>
      </c>
      <c r="AY361" s="1" t="s">
        <v>95</v>
      </c>
      <c r="AZ361" s="1" t="s">
        <v>96</v>
      </c>
      <c r="BA361" s="1" t="s">
        <v>5242</v>
      </c>
      <c r="BC361" s="43"/>
      <c r="BF361" s="43" t="s">
        <v>4596</v>
      </c>
      <c r="BG361" s="43" t="s">
        <v>93</v>
      </c>
      <c r="BH361" s="7" t="s">
        <v>97</v>
      </c>
      <c r="BJ361" s="7" t="s">
        <v>98</v>
      </c>
      <c r="BK361" s="7" t="s">
        <v>99</v>
      </c>
      <c r="BL361" s="7" t="s">
        <v>4597</v>
      </c>
      <c r="BM361" s="7" t="s">
        <v>4598</v>
      </c>
      <c r="BS361" s="12" t="s">
        <v>259</v>
      </c>
      <c r="BU361" s="43">
        <v>1</v>
      </c>
      <c r="BW361" s="43" t="s">
        <v>103</v>
      </c>
    </row>
    <row r="362" spans="3:75" x14ac:dyDescent="0.35">
      <c r="C362" s="43" t="str">
        <f t="shared" si="5"/>
        <v>IARA:BDT-04:2022: 361</v>
      </c>
      <c r="D362" s="43">
        <v>361</v>
      </c>
      <c r="E362" s="43" t="s">
        <v>5230</v>
      </c>
      <c r="F362" s="1" t="s">
        <v>73</v>
      </c>
      <c r="G362" s="43" t="s">
        <v>5243</v>
      </c>
      <c r="H362" s="2">
        <v>44681</v>
      </c>
      <c r="J362" s="12">
        <f>YEAR(H362)</f>
        <v>2022</v>
      </c>
      <c r="K362" s="12">
        <f>MONTH(H362)</f>
        <v>4</v>
      </c>
      <c r="L362" s="12">
        <f>DAY(H362)</f>
        <v>30</v>
      </c>
      <c r="M362" s="13"/>
      <c r="P362" s="12" t="s">
        <v>75</v>
      </c>
      <c r="Q362" s="12" t="str">
        <f>CONCATENATE(X362," ",Y362)</f>
        <v>Streptopelia decaocto</v>
      </c>
      <c r="R362" s="14" t="str">
        <f>CONCATENATE(S362,", ",T362,", ",U362,", ",V362,", ",W362,", ",X362,", ",Y362)</f>
        <v>Animalia, Chordata, Aves, Columbiformes, Columbidae, Streptopelia, decaocto</v>
      </c>
      <c r="S362" s="6" t="s">
        <v>76</v>
      </c>
      <c r="T362" s="6" t="s">
        <v>77</v>
      </c>
      <c r="U362" s="6" t="s">
        <v>78</v>
      </c>
      <c r="V362" s="12" t="s">
        <v>159</v>
      </c>
      <c r="W362" s="12" t="s">
        <v>160</v>
      </c>
      <c r="X362" s="12" t="s">
        <v>192</v>
      </c>
      <c r="Y362" s="12" t="s">
        <v>193</v>
      </c>
      <c r="AA362" s="12" t="s">
        <v>83</v>
      </c>
      <c r="AB362" s="6" t="s">
        <v>194</v>
      </c>
      <c r="AC362" s="12" t="s">
        <v>195</v>
      </c>
      <c r="AD362" s="12" t="s">
        <v>259</v>
      </c>
      <c r="AE362" s="2">
        <v>44681</v>
      </c>
      <c r="AF362" s="43" t="s">
        <v>87</v>
      </c>
      <c r="AG362" s="7" t="s">
        <v>196</v>
      </c>
      <c r="AH362" s="43">
        <v>48.114683995430298</v>
      </c>
      <c r="AI362" s="43">
        <v>-1.70995305828194</v>
      </c>
      <c r="AL362" s="43">
        <v>10</v>
      </c>
      <c r="AN362" s="46" t="s">
        <v>5240</v>
      </c>
      <c r="AO362" s="5" t="s">
        <v>89</v>
      </c>
      <c r="AP362" s="12" t="s">
        <v>259</v>
      </c>
      <c r="AR362" s="7" t="s">
        <v>90</v>
      </c>
      <c r="AT362" s="4" t="str">
        <f>CONCATENATE(AU362,", ",AV362,", ",AW362,", ",AX362,", ",AY362,", ",AZ362,", ",BA362)</f>
        <v>Europe, France, FR, Bretagne, Ille-et-Vilaine, Rennes, Campus Institut Agro Rennes</v>
      </c>
      <c r="AU362" s="1" t="s">
        <v>91</v>
      </c>
      <c r="AV362" s="1" t="s">
        <v>92</v>
      </c>
      <c r="AW362" s="1" t="s">
        <v>93</v>
      </c>
      <c r="AX362" s="1" t="s">
        <v>94</v>
      </c>
      <c r="AY362" s="1" t="s">
        <v>95</v>
      </c>
      <c r="AZ362" s="1" t="s">
        <v>96</v>
      </c>
      <c r="BA362" s="1" t="s">
        <v>5242</v>
      </c>
      <c r="BC362" s="43"/>
      <c r="BF362" s="43" t="s">
        <v>4596</v>
      </c>
      <c r="BG362" s="43" t="s">
        <v>93</v>
      </c>
      <c r="BH362" s="7" t="s">
        <v>97</v>
      </c>
      <c r="BJ362" s="7" t="s">
        <v>98</v>
      </c>
      <c r="BK362" s="7" t="s">
        <v>99</v>
      </c>
      <c r="BL362" s="7" t="s">
        <v>4597</v>
      </c>
      <c r="BM362" s="7" t="s">
        <v>4598</v>
      </c>
      <c r="BS362" s="12" t="s">
        <v>259</v>
      </c>
      <c r="BU362" s="43">
        <v>1</v>
      </c>
      <c r="BW362" s="43" t="s">
        <v>103</v>
      </c>
    </row>
    <row r="363" spans="3:75" x14ac:dyDescent="0.35">
      <c r="C363" s="43" t="str">
        <f t="shared" si="5"/>
        <v>IARA:BDT-04:2022: 362</v>
      </c>
      <c r="D363" s="43">
        <v>362</v>
      </c>
      <c r="E363" s="43" t="s">
        <v>5230</v>
      </c>
      <c r="F363" s="1" t="s">
        <v>73</v>
      </c>
      <c r="G363" s="43" t="s">
        <v>5243</v>
      </c>
      <c r="H363" s="2">
        <v>44681</v>
      </c>
      <c r="J363" s="12">
        <f>YEAR(H363)</f>
        <v>2022</v>
      </c>
      <c r="K363" s="12">
        <f>MONTH(H363)</f>
        <v>4</v>
      </c>
      <c r="L363" s="12">
        <f>DAY(H363)</f>
        <v>30</v>
      </c>
      <c r="M363" s="13"/>
      <c r="P363" s="12" t="s">
        <v>75</v>
      </c>
      <c r="Q363" s="12" t="str">
        <f>CONCATENATE(X363," ",Y363)</f>
        <v>Turdus merula</v>
      </c>
      <c r="R363" s="14" t="str">
        <f>CONCATENATE(S363,", ",T363,", ",U363,", ",V363,", ",W363,", ",X363,", ",Y363)</f>
        <v>Animalia, Chordata, Aves, Passeriformes, Turdidae, Turdus, merula</v>
      </c>
      <c r="S363" s="6" t="s">
        <v>76</v>
      </c>
      <c r="T363" s="6" t="s">
        <v>77</v>
      </c>
      <c r="U363" s="6" t="s">
        <v>78</v>
      </c>
      <c r="V363" s="17" t="s">
        <v>79</v>
      </c>
      <c r="W363" s="17" t="s">
        <v>126</v>
      </c>
      <c r="X363" s="17" t="s">
        <v>127</v>
      </c>
      <c r="Y363" s="17" t="s">
        <v>132</v>
      </c>
      <c r="AA363" s="12" t="s">
        <v>83</v>
      </c>
      <c r="AB363" s="6" t="s">
        <v>84</v>
      </c>
      <c r="AC363" s="12" t="s">
        <v>133</v>
      </c>
      <c r="AD363" s="12" t="s">
        <v>259</v>
      </c>
      <c r="AE363" s="2">
        <v>44681</v>
      </c>
      <c r="AF363" s="43" t="s">
        <v>87</v>
      </c>
      <c r="AG363" s="7" t="s">
        <v>134</v>
      </c>
      <c r="AH363" s="43">
        <v>48.114757955108701</v>
      </c>
      <c r="AI363" s="43">
        <v>-1.7102664074063101</v>
      </c>
      <c r="AL363" s="43">
        <v>10</v>
      </c>
      <c r="AN363" s="46" t="s">
        <v>5240</v>
      </c>
      <c r="AO363" s="5" t="s">
        <v>89</v>
      </c>
      <c r="AP363" s="12" t="s">
        <v>259</v>
      </c>
      <c r="AR363" s="7" t="s">
        <v>90</v>
      </c>
      <c r="AT363" s="4" t="str">
        <f>CONCATENATE(AU363,", ",AV363,", ",AW363,", ",AX363,", ",AY363,", ",AZ363,", ",BA363)</f>
        <v>Europe, France, FR, Bretagne, Ille-et-Vilaine, Rennes, Campus Institut Agro Rennes</v>
      </c>
      <c r="AU363" s="1" t="s">
        <v>91</v>
      </c>
      <c r="AV363" s="1" t="s">
        <v>92</v>
      </c>
      <c r="AW363" s="1" t="s">
        <v>93</v>
      </c>
      <c r="AX363" s="1" t="s">
        <v>94</v>
      </c>
      <c r="AY363" s="1" t="s">
        <v>95</v>
      </c>
      <c r="AZ363" s="1" t="s">
        <v>96</v>
      </c>
      <c r="BA363" s="1" t="s">
        <v>5242</v>
      </c>
      <c r="BC363" s="43"/>
      <c r="BF363" s="43" t="s">
        <v>4596</v>
      </c>
      <c r="BG363" s="43" t="s">
        <v>93</v>
      </c>
      <c r="BH363" s="7" t="s">
        <v>97</v>
      </c>
      <c r="BJ363" s="7" t="s">
        <v>98</v>
      </c>
      <c r="BK363" s="7" t="s">
        <v>99</v>
      </c>
      <c r="BL363" s="7" t="s">
        <v>4597</v>
      </c>
      <c r="BM363" s="7" t="s">
        <v>4598</v>
      </c>
      <c r="BS363" s="12" t="s">
        <v>259</v>
      </c>
      <c r="BU363" s="43">
        <v>1</v>
      </c>
      <c r="BW363" s="43" t="s">
        <v>103</v>
      </c>
    </row>
    <row r="364" spans="3:75" x14ac:dyDescent="0.35">
      <c r="C364" s="43" t="str">
        <f t="shared" si="5"/>
        <v>IARA:BDT-04:2022: 363</v>
      </c>
      <c r="D364" s="43">
        <v>363</v>
      </c>
      <c r="E364" s="43" t="s">
        <v>5230</v>
      </c>
      <c r="F364" s="1" t="s">
        <v>73</v>
      </c>
      <c r="G364" s="43" t="s">
        <v>5243</v>
      </c>
      <c r="H364" s="2">
        <v>44681</v>
      </c>
      <c r="J364" s="12">
        <f>YEAR(H364)</f>
        <v>2022</v>
      </c>
      <c r="K364" s="12">
        <f>MONTH(H364)</f>
        <v>4</v>
      </c>
      <c r="L364" s="12">
        <f>DAY(H364)</f>
        <v>30</v>
      </c>
      <c r="M364" s="13"/>
      <c r="P364" s="12" t="s">
        <v>75</v>
      </c>
      <c r="Q364" s="12" t="str">
        <f>CONCATENATE(X364," ",Y364)</f>
        <v>Streptopelia decaocto</v>
      </c>
      <c r="R364" s="14" t="str">
        <f>CONCATENATE(S364,", ",T364,", ",U364,", ",V364,", ",W364,", ",X364,", ",Y364)</f>
        <v>Animalia, Chordata, Aves, Columbiformes, Columbidae, Streptopelia, decaocto</v>
      </c>
      <c r="S364" s="6" t="s">
        <v>76</v>
      </c>
      <c r="T364" s="6" t="s">
        <v>77</v>
      </c>
      <c r="U364" s="6" t="s">
        <v>78</v>
      </c>
      <c r="V364" s="12" t="s">
        <v>159</v>
      </c>
      <c r="W364" s="12" t="s">
        <v>160</v>
      </c>
      <c r="X364" s="12" t="s">
        <v>192</v>
      </c>
      <c r="Y364" s="12" t="s">
        <v>193</v>
      </c>
      <c r="AA364" s="12" t="s">
        <v>83</v>
      </c>
      <c r="AB364" s="6" t="s">
        <v>194</v>
      </c>
      <c r="AC364" s="12" t="s">
        <v>195</v>
      </c>
      <c r="AD364" s="12" t="s">
        <v>259</v>
      </c>
      <c r="AE364" s="2">
        <v>44681</v>
      </c>
      <c r="AF364" s="43" t="s">
        <v>87</v>
      </c>
      <c r="AG364" s="7" t="s">
        <v>196</v>
      </c>
      <c r="AH364" s="43">
        <v>48.114911140116803</v>
      </c>
      <c r="AI364" s="43">
        <v>-1.70986030029433</v>
      </c>
      <c r="AL364" s="43">
        <v>10</v>
      </c>
      <c r="AN364" s="46" t="s">
        <v>5240</v>
      </c>
      <c r="AO364" s="5" t="s">
        <v>89</v>
      </c>
      <c r="AP364" s="12" t="s">
        <v>259</v>
      </c>
      <c r="AR364" s="7" t="s">
        <v>90</v>
      </c>
      <c r="AT364" s="4" t="str">
        <f>CONCATENATE(AU364,", ",AV364,", ",AW364,", ",AX364,", ",AY364,", ",AZ364,", ",BA364)</f>
        <v>Europe, France, FR, Bretagne, Ille-et-Vilaine, Rennes, Campus Institut Agro Rennes</v>
      </c>
      <c r="AU364" s="1" t="s">
        <v>91</v>
      </c>
      <c r="AV364" s="1" t="s">
        <v>92</v>
      </c>
      <c r="AW364" s="1" t="s">
        <v>93</v>
      </c>
      <c r="AX364" s="1" t="s">
        <v>94</v>
      </c>
      <c r="AY364" s="1" t="s">
        <v>95</v>
      </c>
      <c r="AZ364" s="1" t="s">
        <v>96</v>
      </c>
      <c r="BA364" s="1" t="s">
        <v>5242</v>
      </c>
      <c r="BC364" s="43"/>
      <c r="BF364" s="43" t="s">
        <v>4596</v>
      </c>
      <c r="BG364" s="43" t="s">
        <v>93</v>
      </c>
      <c r="BH364" s="7" t="s">
        <v>97</v>
      </c>
      <c r="BJ364" s="7" t="s">
        <v>98</v>
      </c>
      <c r="BK364" s="7" t="s">
        <v>99</v>
      </c>
      <c r="BL364" s="7" t="s">
        <v>4597</v>
      </c>
      <c r="BM364" s="7" t="s">
        <v>4598</v>
      </c>
      <c r="BS364" s="12" t="s">
        <v>259</v>
      </c>
      <c r="BU364" s="43">
        <v>1</v>
      </c>
      <c r="BW364" s="43" t="s">
        <v>103</v>
      </c>
    </row>
    <row r="365" spans="3:75" x14ac:dyDescent="0.35">
      <c r="C365" s="43" t="str">
        <f t="shared" si="5"/>
        <v>IARA:BDT-04:2022: 364</v>
      </c>
      <c r="D365" s="43">
        <v>364</v>
      </c>
      <c r="E365" s="43" t="s">
        <v>5230</v>
      </c>
      <c r="F365" s="1" t="s">
        <v>73</v>
      </c>
      <c r="G365" s="43" t="s">
        <v>5243</v>
      </c>
      <c r="H365" s="2">
        <v>44681</v>
      </c>
      <c r="J365" s="12">
        <f>YEAR(H365)</f>
        <v>2022</v>
      </c>
      <c r="K365" s="12">
        <f>MONTH(H365)</f>
        <v>4</v>
      </c>
      <c r="L365" s="12">
        <f>DAY(H365)</f>
        <v>30</v>
      </c>
      <c r="M365" s="13"/>
      <c r="P365" s="12" t="s">
        <v>75</v>
      </c>
      <c r="Q365" s="12" t="str">
        <f>CONCATENATE(X365," ",Y365)</f>
        <v>Sylvia atricapilla</v>
      </c>
      <c r="R365" s="14" t="str">
        <f>CONCATENATE(S365,", ",T365,", ",U365,", ",V365,", ",W365,", ",X365,", ",Y365)</f>
        <v>Animalia, Chordata, Aves, Passeriformes, Sylviidae, Sylvia, atricapilla</v>
      </c>
      <c r="S365" s="6" t="s">
        <v>76</v>
      </c>
      <c r="T365" s="6" t="s">
        <v>77</v>
      </c>
      <c r="U365" s="6" t="s">
        <v>78</v>
      </c>
      <c r="V365" s="12" t="s">
        <v>79</v>
      </c>
      <c r="W365" s="12" t="s">
        <v>117</v>
      </c>
      <c r="X365" s="12" t="s">
        <v>118</v>
      </c>
      <c r="Y365" s="12" t="s">
        <v>119</v>
      </c>
      <c r="AA365" s="12" t="s">
        <v>83</v>
      </c>
      <c r="AB365" s="6" t="s">
        <v>84</v>
      </c>
      <c r="AC365" s="12" t="s">
        <v>120</v>
      </c>
      <c r="AD365" s="12" t="s">
        <v>259</v>
      </c>
      <c r="AE365" s="2">
        <v>44681</v>
      </c>
      <c r="AF365" s="43" t="s">
        <v>87</v>
      </c>
      <c r="AG365" s="7" t="s">
        <v>121</v>
      </c>
      <c r="AH365" s="43">
        <v>48.115247732812001</v>
      </c>
      <c r="AI365" s="43">
        <v>-1.7093736752586799</v>
      </c>
      <c r="AL365" s="43">
        <v>10</v>
      </c>
      <c r="AN365" s="46" t="s">
        <v>5240</v>
      </c>
      <c r="AO365" s="5" t="s">
        <v>89</v>
      </c>
      <c r="AP365" s="12" t="s">
        <v>259</v>
      </c>
      <c r="AR365" s="7" t="s">
        <v>90</v>
      </c>
      <c r="AT365" s="4" t="str">
        <f>CONCATENATE(AU365,", ",AV365,", ",AW365,", ",AX365,", ",AY365,", ",AZ365,", ",BA365)</f>
        <v>Europe, France, FR, Bretagne, Ille-et-Vilaine, Rennes, Campus Institut Agro Rennes</v>
      </c>
      <c r="AU365" s="1" t="s">
        <v>91</v>
      </c>
      <c r="AV365" s="1" t="s">
        <v>92</v>
      </c>
      <c r="AW365" s="1" t="s">
        <v>93</v>
      </c>
      <c r="AX365" s="1" t="s">
        <v>94</v>
      </c>
      <c r="AY365" s="1" t="s">
        <v>95</v>
      </c>
      <c r="AZ365" s="1" t="s">
        <v>96</v>
      </c>
      <c r="BA365" s="1" t="s">
        <v>5242</v>
      </c>
      <c r="BC365" s="43"/>
      <c r="BF365" s="43" t="s">
        <v>4596</v>
      </c>
      <c r="BG365" s="43" t="s">
        <v>93</v>
      </c>
      <c r="BH365" s="7" t="s">
        <v>97</v>
      </c>
      <c r="BJ365" s="7" t="s">
        <v>98</v>
      </c>
      <c r="BK365" s="7" t="s">
        <v>99</v>
      </c>
      <c r="BL365" s="7" t="s">
        <v>4597</v>
      </c>
      <c r="BM365" s="7" t="s">
        <v>4598</v>
      </c>
      <c r="BS365" s="12" t="s">
        <v>259</v>
      </c>
      <c r="BU365" s="43">
        <v>1</v>
      </c>
      <c r="BW365" s="43" t="s">
        <v>103</v>
      </c>
    </row>
    <row r="366" spans="3:75" x14ac:dyDescent="0.35">
      <c r="C366" s="43" t="str">
        <f t="shared" si="5"/>
        <v>IARA:BDT-04:2022: 365</v>
      </c>
      <c r="D366" s="43">
        <v>365</v>
      </c>
      <c r="E366" s="43" t="s">
        <v>5230</v>
      </c>
      <c r="F366" s="1" t="s">
        <v>73</v>
      </c>
      <c r="G366" s="43" t="s">
        <v>5243</v>
      </c>
      <c r="H366" s="2">
        <v>44681</v>
      </c>
      <c r="J366" s="12">
        <f>YEAR(H366)</f>
        <v>2022</v>
      </c>
      <c r="K366" s="12">
        <f>MONTH(H366)</f>
        <v>4</v>
      </c>
      <c r="L366" s="12">
        <f>DAY(H366)</f>
        <v>30</v>
      </c>
      <c r="M366" s="13"/>
      <c r="P366" s="12" t="s">
        <v>75</v>
      </c>
      <c r="Q366" s="12" t="str">
        <f>CONCATENATE(X366," ",Y366)</f>
        <v>Cyanistes caeruleus</v>
      </c>
      <c r="R366" s="14" t="str">
        <f>CONCATENATE(S366,", ",T366,", ",U366,", ",V366,", ",W366,", ",X366,", ",Y366)</f>
        <v>Animalia, Chordata, Aves, Passeriformes, Paridae, Cyanistes, caeruleus</v>
      </c>
      <c r="S366" s="6" t="s">
        <v>76</v>
      </c>
      <c r="T366" s="6" t="s">
        <v>77</v>
      </c>
      <c r="U366" s="6" t="s">
        <v>78</v>
      </c>
      <c r="V366" s="6" t="s">
        <v>79</v>
      </c>
      <c r="W366" s="6" t="s">
        <v>135</v>
      </c>
      <c r="X366" s="6" t="s">
        <v>136</v>
      </c>
      <c r="Y366" s="6" t="s">
        <v>137</v>
      </c>
      <c r="AA366" s="12" t="s">
        <v>83</v>
      </c>
      <c r="AB366" s="6" t="s">
        <v>84</v>
      </c>
      <c r="AC366" s="12" t="s">
        <v>138</v>
      </c>
      <c r="AD366" s="12" t="s">
        <v>259</v>
      </c>
      <c r="AE366" s="2">
        <v>44681</v>
      </c>
      <c r="AF366" s="43" t="s">
        <v>87</v>
      </c>
      <c r="AG366" s="7" t="s">
        <v>139</v>
      </c>
      <c r="AH366" s="43">
        <v>48.115396624512499</v>
      </c>
      <c r="AI366" s="43">
        <v>-1.7094353872075301</v>
      </c>
      <c r="AL366" s="43">
        <v>10</v>
      </c>
      <c r="AN366" s="46" t="s">
        <v>5240</v>
      </c>
      <c r="AO366" s="5" t="s">
        <v>89</v>
      </c>
      <c r="AP366" s="12" t="s">
        <v>259</v>
      </c>
      <c r="AR366" s="7" t="s">
        <v>90</v>
      </c>
      <c r="AT366" s="4" t="str">
        <f>CONCATENATE(AU366,", ",AV366,", ",AW366,", ",AX366,", ",AY366,", ",AZ366,", ",BA366)</f>
        <v>Europe, France, FR, Bretagne, Ille-et-Vilaine, Rennes, Campus Institut Agro Rennes</v>
      </c>
      <c r="AU366" s="1" t="s">
        <v>91</v>
      </c>
      <c r="AV366" s="1" t="s">
        <v>92</v>
      </c>
      <c r="AW366" s="1" t="s">
        <v>93</v>
      </c>
      <c r="AX366" s="1" t="s">
        <v>94</v>
      </c>
      <c r="AY366" s="1" t="s">
        <v>95</v>
      </c>
      <c r="AZ366" s="1" t="s">
        <v>96</v>
      </c>
      <c r="BA366" s="1" t="s">
        <v>5242</v>
      </c>
      <c r="BC366" s="43"/>
      <c r="BF366" s="43" t="s">
        <v>4596</v>
      </c>
      <c r="BG366" s="43" t="s">
        <v>93</v>
      </c>
      <c r="BH366" s="7" t="s">
        <v>97</v>
      </c>
      <c r="BJ366" s="7" t="s">
        <v>98</v>
      </c>
      <c r="BK366" s="7" t="s">
        <v>99</v>
      </c>
      <c r="BL366" s="7" t="s">
        <v>4597</v>
      </c>
      <c r="BM366" s="7" t="s">
        <v>4598</v>
      </c>
      <c r="BS366" s="12" t="s">
        <v>259</v>
      </c>
      <c r="BU366" s="43">
        <v>1</v>
      </c>
      <c r="BW366" s="43" t="s">
        <v>103</v>
      </c>
    </row>
    <row r="367" spans="3:75" x14ac:dyDescent="0.35">
      <c r="C367" s="43" t="str">
        <f t="shared" si="5"/>
        <v>IARA:BDT-04:2022: 366</v>
      </c>
      <c r="D367" s="43">
        <v>366</v>
      </c>
      <c r="E367" s="43" t="s">
        <v>5230</v>
      </c>
      <c r="F367" s="1" t="s">
        <v>73</v>
      </c>
      <c r="G367" s="43" t="s">
        <v>5243</v>
      </c>
      <c r="H367" s="2">
        <v>44681</v>
      </c>
      <c r="J367" s="12">
        <f>YEAR(H367)</f>
        <v>2022</v>
      </c>
      <c r="K367" s="12">
        <f>MONTH(H367)</f>
        <v>4</v>
      </c>
      <c r="L367" s="12">
        <f>DAY(H367)</f>
        <v>30</v>
      </c>
      <c r="M367" s="13"/>
      <c r="P367" s="12" t="s">
        <v>75</v>
      </c>
      <c r="Q367" s="12" t="str">
        <f>CONCATENATE(X367," ",Y367)</f>
        <v>Cyanistes caeruleus</v>
      </c>
      <c r="R367" s="14" t="str">
        <f>CONCATENATE(S367,", ",T367,", ",U367,", ",V367,", ",W367,", ",X367,", ",Y367)</f>
        <v>Animalia, Chordata, Aves, Passeriformes, Paridae, Cyanistes, caeruleus</v>
      </c>
      <c r="S367" s="6" t="s">
        <v>76</v>
      </c>
      <c r="T367" s="6" t="s">
        <v>77</v>
      </c>
      <c r="U367" s="6" t="s">
        <v>78</v>
      </c>
      <c r="V367" s="6" t="s">
        <v>79</v>
      </c>
      <c r="W367" s="6" t="s">
        <v>135</v>
      </c>
      <c r="X367" s="6" t="s">
        <v>136</v>
      </c>
      <c r="Y367" s="6" t="s">
        <v>137</v>
      </c>
      <c r="AA367" s="12" t="s">
        <v>83</v>
      </c>
      <c r="AB367" s="6" t="s">
        <v>84</v>
      </c>
      <c r="AC367" s="12" t="s">
        <v>138</v>
      </c>
      <c r="AD367" s="12" t="s">
        <v>259</v>
      </c>
      <c r="AE367" s="2">
        <v>44681</v>
      </c>
      <c r="AF367" s="43" t="s">
        <v>87</v>
      </c>
      <c r="AG367" s="7" t="s">
        <v>139</v>
      </c>
      <c r="AH367" s="43">
        <v>48.115371487593698</v>
      </c>
      <c r="AI367" s="43">
        <v>-1.70943314572592</v>
      </c>
      <c r="AL367" s="43">
        <v>10</v>
      </c>
      <c r="AN367" s="46" t="s">
        <v>5240</v>
      </c>
      <c r="AO367" s="5" t="s">
        <v>89</v>
      </c>
      <c r="AP367" s="12" t="s">
        <v>259</v>
      </c>
      <c r="AR367" s="7" t="s">
        <v>90</v>
      </c>
      <c r="AT367" s="4" t="str">
        <f>CONCATENATE(AU367,", ",AV367,", ",AW367,", ",AX367,", ",AY367,", ",AZ367,", ",BA367)</f>
        <v>Europe, France, FR, Bretagne, Ille-et-Vilaine, Rennes, Campus Institut Agro Rennes</v>
      </c>
      <c r="AU367" s="1" t="s">
        <v>91</v>
      </c>
      <c r="AV367" s="1" t="s">
        <v>92</v>
      </c>
      <c r="AW367" s="1" t="s">
        <v>93</v>
      </c>
      <c r="AX367" s="1" t="s">
        <v>94</v>
      </c>
      <c r="AY367" s="1" t="s">
        <v>95</v>
      </c>
      <c r="AZ367" s="1" t="s">
        <v>96</v>
      </c>
      <c r="BA367" s="1" t="s">
        <v>5242</v>
      </c>
      <c r="BC367" s="43"/>
      <c r="BF367" s="43" t="s">
        <v>4596</v>
      </c>
      <c r="BG367" s="43" t="s">
        <v>93</v>
      </c>
      <c r="BH367" s="7" t="s">
        <v>97</v>
      </c>
      <c r="BJ367" s="7" t="s">
        <v>98</v>
      </c>
      <c r="BK367" s="7" t="s">
        <v>99</v>
      </c>
      <c r="BL367" s="7" t="s">
        <v>4597</v>
      </c>
      <c r="BM367" s="7" t="s">
        <v>4598</v>
      </c>
      <c r="BS367" s="12" t="s">
        <v>259</v>
      </c>
      <c r="BU367" s="43">
        <v>1</v>
      </c>
      <c r="BW367" s="43" t="s">
        <v>103</v>
      </c>
    </row>
    <row r="368" spans="3:75" x14ac:dyDescent="0.35">
      <c r="C368" s="43" t="str">
        <f t="shared" si="5"/>
        <v>IARA:BDT-04:2022: 367</v>
      </c>
      <c r="D368" s="43">
        <v>367</v>
      </c>
      <c r="E368" s="43" t="s">
        <v>5230</v>
      </c>
      <c r="F368" s="1" t="s">
        <v>73</v>
      </c>
      <c r="G368" s="43" t="s">
        <v>5243</v>
      </c>
      <c r="H368" s="2">
        <v>44681</v>
      </c>
      <c r="J368" s="12">
        <f>YEAR(H368)</f>
        <v>2022</v>
      </c>
      <c r="K368" s="12">
        <f>MONTH(H368)</f>
        <v>4</v>
      </c>
      <c r="L368" s="12">
        <f>DAY(H368)</f>
        <v>30</v>
      </c>
      <c r="M368" s="13"/>
      <c r="P368" s="12" t="s">
        <v>75</v>
      </c>
      <c r="Q368" s="12" t="str">
        <f>CONCATENATE(X368," ",Y368)</f>
        <v>Carduelis carduelis</v>
      </c>
      <c r="R368" s="14" t="str">
        <f>CONCATENATE(S368,", ",T368,", ",U368,", ",V368,", ",W368,", ",X368,", ",Y368)</f>
        <v>Animalia, Chordata, Aves, Passeriformes, Fringillidae, Carduelis, carduelis</v>
      </c>
      <c r="S368" s="6" t="s">
        <v>76</v>
      </c>
      <c r="T368" s="6" t="s">
        <v>77</v>
      </c>
      <c r="U368" s="6" t="s">
        <v>78</v>
      </c>
      <c r="V368" s="6" t="s">
        <v>79</v>
      </c>
      <c r="W368" s="6" t="s">
        <v>165</v>
      </c>
      <c r="X368" s="6" t="s">
        <v>305</v>
      </c>
      <c r="Y368" s="6" t="s">
        <v>306</v>
      </c>
      <c r="AA368" s="12" t="s">
        <v>83</v>
      </c>
      <c r="AB368" s="6" t="s">
        <v>84</v>
      </c>
      <c r="AC368" s="12" t="s">
        <v>273</v>
      </c>
      <c r="AD368" s="12" t="s">
        <v>259</v>
      </c>
      <c r="AE368" s="2">
        <v>44681</v>
      </c>
      <c r="AF368" s="43" t="s">
        <v>87</v>
      </c>
      <c r="AG368" s="7" t="s">
        <v>304</v>
      </c>
      <c r="AH368" s="43">
        <v>48.115484203112501</v>
      </c>
      <c r="AI368" s="43">
        <v>-1.70922792829454</v>
      </c>
      <c r="AL368" s="43">
        <v>10</v>
      </c>
      <c r="AN368" s="46" t="s">
        <v>5240</v>
      </c>
      <c r="AO368" s="5" t="s">
        <v>89</v>
      </c>
      <c r="AP368" s="12" t="s">
        <v>259</v>
      </c>
      <c r="AR368" s="7" t="s">
        <v>90</v>
      </c>
      <c r="AT368" s="4" t="str">
        <f>CONCATENATE(AU368,", ",AV368,", ",AW368,", ",AX368,", ",AY368,", ",AZ368,", ",BA368)</f>
        <v>Europe, France, FR, Bretagne, Ille-et-Vilaine, Rennes, Campus Institut Agro Rennes</v>
      </c>
      <c r="AU368" s="1" t="s">
        <v>91</v>
      </c>
      <c r="AV368" s="1" t="s">
        <v>92</v>
      </c>
      <c r="AW368" s="1" t="s">
        <v>93</v>
      </c>
      <c r="AX368" s="1" t="s">
        <v>94</v>
      </c>
      <c r="AY368" s="1" t="s">
        <v>95</v>
      </c>
      <c r="AZ368" s="1" t="s">
        <v>96</v>
      </c>
      <c r="BA368" s="1" t="s">
        <v>5242</v>
      </c>
      <c r="BC368" s="43"/>
      <c r="BF368" s="43" t="s">
        <v>4596</v>
      </c>
      <c r="BG368" s="43" t="s">
        <v>93</v>
      </c>
      <c r="BH368" s="7" t="s">
        <v>97</v>
      </c>
      <c r="BJ368" s="7" t="s">
        <v>98</v>
      </c>
      <c r="BK368" s="7" t="s">
        <v>99</v>
      </c>
      <c r="BL368" s="7" t="s">
        <v>4597</v>
      </c>
      <c r="BM368" s="7" t="s">
        <v>4598</v>
      </c>
      <c r="BS368" s="12" t="s">
        <v>259</v>
      </c>
      <c r="BU368" s="43">
        <v>1</v>
      </c>
      <c r="BW368" s="43" t="s">
        <v>103</v>
      </c>
    </row>
    <row r="369" spans="1:75" x14ac:dyDescent="0.35">
      <c r="C369" s="43" t="str">
        <f t="shared" si="5"/>
        <v>IARA:BDT-04:2022: 368</v>
      </c>
      <c r="D369" s="43">
        <v>368</v>
      </c>
      <c r="E369" s="43" t="s">
        <v>5230</v>
      </c>
      <c r="F369" s="1" t="s">
        <v>73</v>
      </c>
      <c r="G369" s="43" t="s">
        <v>5243</v>
      </c>
      <c r="H369" s="2">
        <v>44681</v>
      </c>
      <c r="J369" s="12">
        <f>YEAR(H369)</f>
        <v>2022</v>
      </c>
      <c r="K369" s="12">
        <f>MONTH(H369)</f>
        <v>4</v>
      </c>
      <c r="L369" s="12">
        <f>DAY(H369)</f>
        <v>30</v>
      </c>
      <c r="M369" s="13"/>
      <c r="P369" s="12" t="s">
        <v>75</v>
      </c>
      <c r="Q369" s="12" t="str">
        <f>CONCATENATE(X369," ",Y369)</f>
        <v>Carduelis carduelis</v>
      </c>
      <c r="R369" s="14" t="str">
        <f>CONCATENATE(S369,", ",T369,", ",U369,", ",V369,", ",W369,", ",X369,", ",Y369)</f>
        <v>Animalia, Chordata, Aves, Passeriformes, Fringillidae, Carduelis, carduelis</v>
      </c>
      <c r="S369" s="6" t="s">
        <v>76</v>
      </c>
      <c r="T369" s="6" t="s">
        <v>77</v>
      </c>
      <c r="U369" s="6" t="s">
        <v>78</v>
      </c>
      <c r="V369" s="6" t="s">
        <v>79</v>
      </c>
      <c r="W369" s="6" t="s">
        <v>165</v>
      </c>
      <c r="X369" s="6" t="s">
        <v>305</v>
      </c>
      <c r="Y369" s="6" t="s">
        <v>306</v>
      </c>
      <c r="AA369" s="12" t="s">
        <v>83</v>
      </c>
      <c r="AB369" s="6" t="s">
        <v>84</v>
      </c>
      <c r="AC369" s="12" t="s">
        <v>273</v>
      </c>
      <c r="AD369" s="12" t="s">
        <v>259</v>
      </c>
      <c r="AE369" s="2">
        <v>44681</v>
      </c>
      <c r="AF369" s="43" t="s">
        <v>87</v>
      </c>
      <c r="AG369" s="7" t="s">
        <v>304</v>
      </c>
      <c r="AH369" s="43">
        <v>48.115478307629999</v>
      </c>
      <c r="AI369" s="43">
        <v>-1.7091951123589699</v>
      </c>
      <c r="AL369" s="43">
        <v>10</v>
      </c>
      <c r="AN369" s="46" t="s">
        <v>5240</v>
      </c>
      <c r="AO369" s="5" t="s">
        <v>89</v>
      </c>
      <c r="AP369" s="12" t="s">
        <v>259</v>
      </c>
      <c r="AR369" s="7" t="s">
        <v>90</v>
      </c>
      <c r="AT369" s="4" t="str">
        <f>CONCATENATE(AU369,", ",AV369,", ",AW369,", ",AX369,", ",AY369,", ",AZ369,", ",BA369)</f>
        <v>Europe, France, FR, Bretagne, Ille-et-Vilaine, Rennes, Campus Institut Agro Rennes</v>
      </c>
      <c r="AU369" s="1" t="s">
        <v>91</v>
      </c>
      <c r="AV369" s="1" t="s">
        <v>92</v>
      </c>
      <c r="AW369" s="1" t="s">
        <v>93</v>
      </c>
      <c r="AX369" s="1" t="s">
        <v>94</v>
      </c>
      <c r="AY369" s="1" t="s">
        <v>95</v>
      </c>
      <c r="AZ369" s="1" t="s">
        <v>96</v>
      </c>
      <c r="BA369" s="1" t="s">
        <v>5242</v>
      </c>
      <c r="BC369" s="43"/>
      <c r="BF369" s="43" t="s">
        <v>4596</v>
      </c>
      <c r="BG369" s="43" t="s">
        <v>93</v>
      </c>
      <c r="BH369" s="7" t="s">
        <v>97</v>
      </c>
      <c r="BJ369" s="7" t="s">
        <v>98</v>
      </c>
      <c r="BK369" s="7" t="s">
        <v>99</v>
      </c>
      <c r="BL369" s="7" t="s">
        <v>4597</v>
      </c>
      <c r="BM369" s="7" t="s">
        <v>4598</v>
      </c>
      <c r="BS369" s="12" t="s">
        <v>259</v>
      </c>
      <c r="BU369" s="43">
        <v>1</v>
      </c>
      <c r="BW369" s="43" t="s">
        <v>103</v>
      </c>
    </row>
    <row r="370" spans="1:75" x14ac:dyDescent="0.35">
      <c r="C370" s="43" t="str">
        <f t="shared" si="5"/>
        <v>IARA:BDT-04:2022: 369</v>
      </c>
      <c r="D370" s="43">
        <v>369</v>
      </c>
      <c r="E370" s="43" t="s">
        <v>5230</v>
      </c>
      <c r="F370" s="1" t="s">
        <v>73</v>
      </c>
      <c r="G370" s="43" t="s">
        <v>5243</v>
      </c>
      <c r="H370" s="2">
        <v>44681</v>
      </c>
      <c r="J370" s="12">
        <f>YEAR(H370)</f>
        <v>2022</v>
      </c>
      <c r="K370" s="12">
        <f>MONTH(H370)</f>
        <v>4</v>
      </c>
      <c r="L370" s="12">
        <f>DAY(H370)</f>
        <v>30</v>
      </c>
      <c r="M370" s="13"/>
      <c r="P370" s="12" t="s">
        <v>75</v>
      </c>
      <c r="Q370" s="12" t="str">
        <f>CONCATENATE(X370," ",Y370)</f>
        <v>Erithacus rubecula</v>
      </c>
      <c r="R370" s="14" t="str">
        <f>CONCATENATE(S370,", ",T370,", ",U370,", ",V370,", ",W370,", ",X370,", ",Y370)</f>
        <v>Animalia, Chordata, Aves, Passeriformes, Muscicapidae, Erithacus, rubecula</v>
      </c>
      <c r="S370" s="6" t="s">
        <v>76</v>
      </c>
      <c r="T370" s="6" t="s">
        <v>77</v>
      </c>
      <c r="U370" s="6" t="s">
        <v>78</v>
      </c>
      <c r="V370" s="6" t="s">
        <v>79</v>
      </c>
      <c r="W370" s="6" t="s">
        <v>182</v>
      </c>
      <c r="X370" s="6" t="s">
        <v>183</v>
      </c>
      <c r="Y370" s="6" t="s">
        <v>184</v>
      </c>
      <c r="AA370" s="12" t="s">
        <v>83</v>
      </c>
      <c r="AB370" s="6" t="s">
        <v>84</v>
      </c>
      <c r="AC370" s="12" t="s">
        <v>185</v>
      </c>
      <c r="AD370" s="12" t="s">
        <v>259</v>
      </c>
      <c r="AE370" s="2">
        <v>44681</v>
      </c>
      <c r="AF370" s="43" t="s">
        <v>87</v>
      </c>
      <c r="AG370" s="7" t="s">
        <v>186</v>
      </c>
      <c r="AH370" s="43">
        <v>48.115462871596399</v>
      </c>
      <c r="AI370" s="43">
        <v>-1.70922064451751</v>
      </c>
      <c r="AL370" s="43">
        <v>10</v>
      </c>
      <c r="AN370" s="46" t="s">
        <v>5240</v>
      </c>
      <c r="AO370" s="5" t="s">
        <v>89</v>
      </c>
      <c r="AP370" s="12" t="s">
        <v>259</v>
      </c>
      <c r="AR370" s="7" t="s">
        <v>90</v>
      </c>
      <c r="AT370" s="4" t="str">
        <f>CONCATENATE(AU370,", ",AV370,", ",AW370,", ",AX370,", ",AY370,", ",AZ370,", ",BA370)</f>
        <v>Europe, France, FR, Bretagne, Ille-et-Vilaine, Rennes, Campus Institut Agro Rennes</v>
      </c>
      <c r="AU370" s="1" t="s">
        <v>91</v>
      </c>
      <c r="AV370" s="1" t="s">
        <v>92</v>
      </c>
      <c r="AW370" s="1" t="s">
        <v>93</v>
      </c>
      <c r="AX370" s="1" t="s">
        <v>94</v>
      </c>
      <c r="AY370" s="1" t="s">
        <v>95</v>
      </c>
      <c r="AZ370" s="1" t="s">
        <v>96</v>
      </c>
      <c r="BA370" s="1" t="s">
        <v>5242</v>
      </c>
      <c r="BC370" s="43"/>
      <c r="BF370" s="43" t="s">
        <v>4596</v>
      </c>
      <c r="BG370" s="43" t="s">
        <v>93</v>
      </c>
      <c r="BH370" s="7" t="s">
        <v>97</v>
      </c>
      <c r="BJ370" s="7" t="s">
        <v>98</v>
      </c>
      <c r="BK370" s="7" t="s">
        <v>99</v>
      </c>
      <c r="BL370" s="7" t="s">
        <v>4597</v>
      </c>
      <c r="BM370" s="7" t="s">
        <v>4598</v>
      </c>
      <c r="BS370" s="12" t="s">
        <v>259</v>
      </c>
      <c r="BU370" s="43">
        <v>1</v>
      </c>
      <c r="BW370" s="43" t="s">
        <v>103</v>
      </c>
    </row>
    <row r="371" spans="1:75" x14ac:dyDescent="0.35">
      <c r="C371" s="43" t="str">
        <f t="shared" si="5"/>
        <v>IARA:BDT-04:2022: 370</v>
      </c>
      <c r="D371" s="43">
        <v>370</v>
      </c>
      <c r="E371" s="43" t="s">
        <v>5230</v>
      </c>
      <c r="F371" s="1" t="s">
        <v>73</v>
      </c>
      <c r="G371" s="43" t="s">
        <v>5243</v>
      </c>
      <c r="H371" s="2">
        <v>44681</v>
      </c>
      <c r="J371" s="12">
        <f>YEAR(H371)</f>
        <v>2022</v>
      </c>
      <c r="K371" s="12">
        <f>MONTH(H371)</f>
        <v>4</v>
      </c>
      <c r="L371" s="12">
        <f>DAY(H371)</f>
        <v>30</v>
      </c>
      <c r="M371" s="13"/>
      <c r="P371" s="12" t="s">
        <v>75</v>
      </c>
      <c r="Q371" s="12" t="str">
        <f>CONCATENATE(X371," ",Y371)</f>
        <v>Troglodytes troglodytes</v>
      </c>
      <c r="R371" s="14" t="str">
        <f>CONCATENATE(S371,", ",T371,", ",U371,", ",V371,", ",W371,", ",X371,", ",Y371)</f>
        <v>Animalia, Chordata, Aves, Passeriformes, Troglodytidae, Troglodytes, troglodytes</v>
      </c>
      <c r="S371" s="6" t="s">
        <v>76</v>
      </c>
      <c r="T371" s="6" t="s">
        <v>77</v>
      </c>
      <c r="U371" s="6" t="s">
        <v>78</v>
      </c>
      <c r="V371" s="6" t="s">
        <v>79</v>
      </c>
      <c r="W371" s="6" t="s">
        <v>197</v>
      </c>
      <c r="X371" s="6" t="s">
        <v>198</v>
      </c>
      <c r="Y371" s="6" t="s">
        <v>199</v>
      </c>
      <c r="AA371" s="12" t="s">
        <v>83</v>
      </c>
      <c r="AB371" s="6" t="s">
        <v>84</v>
      </c>
      <c r="AC371" s="12" t="s">
        <v>200</v>
      </c>
      <c r="AD371" s="12" t="s">
        <v>259</v>
      </c>
      <c r="AE371" s="2">
        <v>44681</v>
      </c>
      <c r="AF371" s="43" t="s">
        <v>87</v>
      </c>
      <c r="AG371" s="7" t="s">
        <v>201</v>
      </c>
      <c r="AH371" s="43">
        <v>48.114803577135099</v>
      </c>
      <c r="AI371" s="43">
        <v>-1.70813396516038</v>
      </c>
      <c r="AL371" s="43">
        <v>10</v>
      </c>
      <c r="AN371" s="46" t="s">
        <v>5240</v>
      </c>
      <c r="AO371" s="5" t="s">
        <v>89</v>
      </c>
      <c r="AP371" s="12" t="s">
        <v>259</v>
      </c>
      <c r="AR371" s="7" t="s">
        <v>90</v>
      </c>
      <c r="AT371" s="4" t="str">
        <f>CONCATENATE(AU371,", ",AV371,", ",AW371,", ",AX371,", ",AY371,", ",AZ371,", ",BA371)</f>
        <v>Europe, France, FR, Bretagne, Ille-et-Vilaine, Rennes, Campus Institut Agro Rennes</v>
      </c>
      <c r="AU371" s="1" t="s">
        <v>91</v>
      </c>
      <c r="AV371" s="1" t="s">
        <v>92</v>
      </c>
      <c r="AW371" s="1" t="s">
        <v>93</v>
      </c>
      <c r="AX371" s="1" t="s">
        <v>94</v>
      </c>
      <c r="AY371" s="1" t="s">
        <v>95</v>
      </c>
      <c r="AZ371" s="1" t="s">
        <v>96</v>
      </c>
      <c r="BA371" s="1" t="s">
        <v>5242</v>
      </c>
      <c r="BC371" s="43"/>
      <c r="BF371" s="43" t="s">
        <v>4596</v>
      </c>
      <c r="BG371" s="43" t="s">
        <v>93</v>
      </c>
      <c r="BH371" s="7" t="s">
        <v>97</v>
      </c>
      <c r="BJ371" s="7" t="s">
        <v>98</v>
      </c>
      <c r="BK371" s="7" t="s">
        <v>99</v>
      </c>
      <c r="BL371" s="7" t="s">
        <v>4597</v>
      </c>
      <c r="BM371" s="7" t="s">
        <v>4598</v>
      </c>
      <c r="BS371" s="12" t="s">
        <v>259</v>
      </c>
      <c r="BU371" s="43">
        <v>1</v>
      </c>
      <c r="BW371" s="43" t="s">
        <v>103</v>
      </c>
    </row>
    <row r="372" spans="1:75" x14ac:dyDescent="0.35">
      <c r="C372" s="43" t="str">
        <f t="shared" si="5"/>
        <v>IARA:BDT-04:2022: 371</v>
      </c>
      <c r="D372" s="43">
        <v>371</v>
      </c>
      <c r="E372" s="43" t="s">
        <v>5230</v>
      </c>
      <c r="F372" s="1" t="s">
        <v>73</v>
      </c>
      <c r="G372" s="43" t="s">
        <v>5243</v>
      </c>
      <c r="H372" s="2">
        <v>44681</v>
      </c>
      <c r="J372" s="12">
        <f>YEAR(H372)</f>
        <v>2022</v>
      </c>
      <c r="K372" s="12">
        <f>MONTH(H372)</f>
        <v>4</v>
      </c>
      <c r="L372" s="12">
        <f>DAY(H372)</f>
        <v>30</v>
      </c>
      <c r="M372" s="13"/>
      <c r="P372" s="12" t="s">
        <v>75</v>
      </c>
      <c r="Q372" s="12" t="str">
        <f>CONCATENATE(X372," ",Y372)</f>
        <v>Turdus merula</v>
      </c>
      <c r="R372" s="14" t="str">
        <f>CONCATENATE(S372,", ",T372,", ",U372,", ",V372,", ",W372,", ",X372,", ",Y372)</f>
        <v>Animalia, Chordata, Aves, Passeriformes, Turdidae, Turdus, merula</v>
      </c>
      <c r="S372" s="6" t="s">
        <v>76</v>
      </c>
      <c r="T372" s="6" t="s">
        <v>77</v>
      </c>
      <c r="U372" s="6" t="s">
        <v>78</v>
      </c>
      <c r="V372" s="19" t="s">
        <v>79</v>
      </c>
      <c r="W372" s="19" t="s">
        <v>126</v>
      </c>
      <c r="X372" s="19" t="s">
        <v>127</v>
      </c>
      <c r="Y372" s="19" t="s">
        <v>132</v>
      </c>
      <c r="AA372" s="12" t="s">
        <v>83</v>
      </c>
      <c r="AB372" s="6" t="s">
        <v>84</v>
      </c>
      <c r="AC372" s="12" t="s">
        <v>133</v>
      </c>
      <c r="AD372" s="12" t="s">
        <v>259</v>
      </c>
      <c r="AE372" s="2">
        <v>44681</v>
      </c>
      <c r="AF372" s="43" t="s">
        <v>87</v>
      </c>
      <c r="AG372" s="7" t="s">
        <v>134</v>
      </c>
      <c r="AH372" s="43">
        <v>48.115426212981902</v>
      </c>
      <c r="AI372" s="43">
        <v>-1.7086953506526401</v>
      </c>
      <c r="AL372" s="43">
        <v>10</v>
      </c>
      <c r="AN372" s="46" t="s">
        <v>5240</v>
      </c>
      <c r="AO372" s="5" t="s">
        <v>89</v>
      </c>
      <c r="AP372" s="12" t="s">
        <v>259</v>
      </c>
      <c r="AR372" s="7" t="s">
        <v>90</v>
      </c>
      <c r="AT372" s="4" t="str">
        <f>CONCATENATE(AU372,", ",AV372,", ",AW372,", ",AX372,", ",AY372,", ",AZ372,", ",BA372)</f>
        <v>Europe, France, FR, Bretagne, Ille-et-Vilaine, Rennes, Campus Institut Agro Rennes</v>
      </c>
      <c r="AU372" s="1" t="s">
        <v>91</v>
      </c>
      <c r="AV372" s="1" t="s">
        <v>92</v>
      </c>
      <c r="AW372" s="1" t="s">
        <v>93</v>
      </c>
      <c r="AX372" s="1" t="s">
        <v>94</v>
      </c>
      <c r="AY372" s="1" t="s">
        <v>95</v>
      </c>
      <c r="AZ372" s="1" t="s">
        <v>96</v>
      </c>
      <c r="BA372" s="1" t="s">
        <v>5242</v>
      </c>
      <c r="BC372" s="43"/>
      <c r="BF372" s="43" t="s">
        <v>4596</v>
      </c>
      <c r="BG372" s="43" t="s">
        <v>93</v>
      </c>
      <c r="BH372" s="7" t="s">
        <v>97</v>
      </c>
      <c r="BJ372" s="7" t="s">
        <v>98</v>
      </c>
      <c r="BK372" s="7" t="s">
        <v>99</v>
      </c>
      <c r="BL372" s="7" t="s">
        <v>4597</v>
      </c>
      <c r="BM372" s="7" t="s">
        <v>4598</v>
      </c>
      <c r="BS372" s="12" t="s">
        <v>259</v>
      </c>
      <c r="BU372" s="43">
        <v>1</v>
      </c>
      <c r="BW372" s="43" t="s">
        <v>103</v>
      </c>
    </row>
    <row r="373" spans="1:75" x14ac:dyDescent="0.35">
      <c r="C373" s="43" t="str">
        <f t="shared" si="5"/>
        <v>IARA:BDT-04:2022: 372</v>
      </c>
      <c r="D373" s="43">
        <v>372</v>
      </c>
      <c r="E373" s="43" t="s">
        <v>5230</v>
      </c>
      <c r="F373" s="1" t="s">
        <v>73</v>
      </c>
      <c r="G373" s="43" t="s">
        <v>5243</v>
      </c>
      <c r="H373" s="2">
        <v>44681</v>
      </c>
      <c r="J373" s="12">
        <f>YEAR(H373)</f>
        <v>2022</v>
      </c>
      <c r="K373" s="12">
        <f>MONTH(H373)</f>
        <v>4</v>
      </c>
      <c r="L373" s="12">
        <f>DAY(H373)</f>
        <v>30</v>
      </c>
      <c r="M373" s="13"/>
      <c r="P373" s="12" t="s">
        <v>75</v>
      </c>
      <c r="Q373" s="12" t="str">
        <f>CONCATENATE(X373," ",Y373)</f>
        <v>Turdus merula</v>
      </c>
      <c r="R373" s="14" t="str">
        <f>CONCATENATE(S373,", ",T373,", ",U373,", ",V373,", ",W373,", ",X373,", ",Y373)</f>
        <v>Animalia, Chordata, Aves, Passeriformes, Turdidae, Turdus, merula</v>
      </c>
      <c r="S373" s="6" t="s">
        <v>76</v>
      </c>
      <c r="T373" s="6" t="s">
        <v>77</v>
      </c>
      <c r="U373" s="6" t="s">
        <v>78</v>
      </c>
      <c r="V373" s="17" t="s">
        <v>79</v>
      </c>
      <c r="W373" s="17" t="s">
        <v>126</v>
      </c>
      <c r="X373" s="17" t="s">
        <v>127</v>
      </c>
      <c r="Y373" s="17" t="s">
        <v>132</v>
      </c>
      <c r="AA373" s="12" t="s">
        <v>83</v>
      </c>
      <c r="AB373" s="6" t="s">
        <v>84</v>
      </c>
      <c r="AC373" s="12" t="s">
        <v>133</v>
      </c>
      <c r="AD373" s="12" t="s">
        <v>259</v>
      </c>
      <c r="AE373" s="2">
        <v>44681</v>
      </c>
      <c r="AF373" s="43" t="s">
        <v>87</v>
      </c>
      <c r="AG373" s="7" t="s">
        <v>134</v>
      </c>
      <c r="AH373" s="43">
        <v>48.1148646783342</v>
      </c>
      <c r="AI373" s="43">
        <v>-1.70840849416746</v>
      </c>
      <c r="AL373" s="43">
        <v>10</v>
      </c>
      <c r="AN373" s="46" t="s">
        <v>5240</v>
      </c>
      <c r="AO373" s="5" t="s">
        <v>89</v>
      </c>
      <c r="AP373" s="12" t="s">
        <v>259</v>
      </c>
      <c r="AR373" s="7" t="s">
        <v>90</v>
      </c>
      <c r="AT373" s="4" t="str">
        <f>CONCATENATE(AU373,", ",AV373,", ",AW373,", ",AX373,", ",AY373,", ",AZ373,", ",BA373)</f>
        <v>Europe, France, FR, Bretagne, Ille-et-Vilaine, Rennes, Campus Institut Agro Rennes</v>
      </c>
      <c r="AU373" s="1" t="s">
        <v>91</v>
      </c>
      <c r="AV373" s="1" t="s">
        <v>92</v>
      </c>
      <c r="AW373" s="1" t="s">
        <v>93</v>
      </c>
      <c r="AX373" s="1" t="s">
        <v>94</v>
      </c>
      <c r="AY373" s="1" t="s">
        <v>95</v>
      </c>
      <c r="AZ373" s="1" t="s">
        <v>96</v>
      </c>
      <c r="BA373" s="1" t="s">
        <v>5242</v>
      </c>
      <c r="BC373" s="43"/>
      <c r="BF373" s="43" t="s">
        <v>4596</v>
      </c>
      <c r="BG373" s="43" t="s">
        <v>93</v>
      </c>
      <c r="BH373" s="7" t="s">
        <v>97</v>
      </c>
      <c r="BJ373" s="7" t="s">
        <v>98</v>
      </c>
      <c r="BK373" s="7" t="s">
        <v>99</v>
      </c>
      <c r="BL373" s="7" t="s">
        <v>4597</v>
      </c>
      <c r="BM373" s="7" t="s">
        <v>4598</v>
      </c>
      <c r="BS373" s="12" t="s">
        <v>259</v>
      </c>
      <c r="BU373" s="43">
        <v>1</v>
      </c>
      <c r="BW373" s="43" t="s">
        <v>103</v>
      </c>
    </row>
    <row r="374" spans="1:75" x14ac:dyDescent="0.35">
      <c r="C374" s="43" t="str">
        <f t="shared" si="5"/>
        <v>IARA:BDT-04:2022: 373</v>
      </c>
      <c r="D374" s="43">
        <v>373</v>
      </c>
      <c r="E374" s="43" t="s">
        <v>5230</v>
      </c>
      <c r="F374" s="1" t="s">
        <v>73</v>
      </c>
      <c r="G374" s="43" t="s">
        <v>5243</v>
      </c>
      <c r="H374" s="2">
        <v>44681</v>
      </c>
      <c r="J374" s="12">
        <f>YEAR(H374)</f>
        <v>2022</v>
      </c>
      <c r="K374" s="12">
        <f>MONTH(H374)</f>
        <v>4</v>
      </c>
      <c r="L374" s="12">
        <f>DAY(H374)</f>
        <v>30</v>
      </c>
      <c r="M374" s="13"/>
      <c r="P374" s="12" t="s">
        <v>75</v>
      </c>
      <c r="Q374" s="12" t="str">
        <f>CONCATENATE(X374," ",Y374)</f>
        <v>Turdus merula</v>
      </c>
      <c r="R374" s="14" t="str">
        <f>CONCATENATE(S374,", ",T374,", ",U374,", ",V374,", ",W374,", ",X374,", ",Y374)</f>
        <v>Animalia, Chordata, Aves, Passeriformes, Turdidae, Turdus, merula</v>
      </c>
      <c r="S374" s="6" t="s">
        <v>76</v>
      </c>
      <c r="T374" s="6" t="s">
        <v>77</v>
      </c>
      <c r="U374" s="6" t="s">
        <v>78</v>
      </c>
      <c r="V374" s="17" t="s">
        <v>79</v>
      </c>
      <c r="W374" s="17" t="s">
        <v>126</v>
      </c>
      <c r="X374" s="17" t="s">
        <v>127</v>
      </c>
      <c r="Y374" s="17" t="s">
        <v>132</v>
      </c>
      <c r="AA374" s="12" t="s">
        <v>83</v>
      </c>
      <c r="AB374" s="6" t="s">
        <v>84</v>
      </c>
      <c r="AC374" s="12" t="s">
        <v>133</v>
      </c>
      <c r="AD374" s="12" t="s">
        <v>259</v>
      </c>
      <c r="AE374" s="2">
        <v>44681</v>
      </c>
      <c r="AF374" s="43" t="s">
        <v>87</v>
      </c>
      <c r="AG374" s="7" t="s">
        <v>134</v>
      </c>
      <c r="AH374" s="43">
        <v>48.115051355651403</v>
      </c>
      <c r="AI374" s="43">
        <v>-1.7081560535326199</v>
      </c>
      <c r="AL374" s="43">
        <v>10</v>
      </c>
      <c r="AN374" s="46" t="s">
        <v>5240</v>
      </c>
      <c r="AO374" s="5" t="s">
        <v>89</v>
      </c>
      <c r="AP374" s="12" t="s">
        <v>259</v>
      </c>
      <c r="AR374" s="7" t="s">
        <v>90</v>
      </c>
      <c r="AT374" s="4" t="str">
        <f>CONCATENATE(AU374,", ",AV374,", ",AW374,", ",AX374,", ",AY374,", ",AZ374,", ",BA374)</f>
        <v>Europe, France, FR, Bretagne, Ille-et-Vilaine, Rennes, Campus Institut Agro Rennes</v>
      </c>
      <c r="AU374" s="1" t="s">
        <v>91</v>
      </c>
      <c r="AV374" s="1" t="s">
        <v>92</v>
      </c>
      <c r="AW374" s="1" t="s">
        <v>93</v>
      </c>
      <c r="AX374" s="1" t="s">
        <v>94</v>
      </c>
      <c r="AY374" s="1" t="s">
        <v>95</v>
      </c>
      <c r="AZ374" s="1" t="s">
        <v>96</v>
      </c>
      <c r="BA374" s="1" t="s">
        <v>5242</v>
      </c>
      <c r="BC374" s="43"/>
      <c r="BF374" s="43" t="s">
        <v>4596</v>
      </c>
      <c r="BG374" s="43" t="s">
        <v>93</v>
      </c>
      <c r="BH374" s="7" t="s">
        <v>97</v>
      </c>
      <c r="BJ374" s="7" t="s">
        <v>98</v>
      </c>
      <c r="BK374" s="7" t="s">
        <v>99</v>
      </c>
      <c r="BL374" s="7" t="s">
        <v>4597</v>
      </c>
      <c r="BM374" s="7" t="s">
        <v>4598</v>
      </c>
      <c r="BS374" s="12" t="s">
        <v>259</v>
      </c>
      <c r="BU374" s="43">
        <v>1</v>
      </c>
      <c r="BW374" s="43" t="s">
        <v>103</v>
      </c>
    </row>
    <row r="375" spans="1:75" x14ac:dyDescent="0.35">
      <c r="C375" s="43" t="str">
        <f t="shared" si="5"/>
        <v>IARA:BDT-04:2022: 374</v>
      </c>
      <c r="D375" s="43">
        <v>374</v>
      </c>
      <c r="E375" s="43" t="s">
        <v>5230</v>
      </c>
      <c r="F375" s="1" t="s">
        <v>73</v>
      </c>
      <c r="G375" s="43" t="s">
        <v>5243</v>
      </c>
      <c r="H375" s="2">
        <v>44681</v>
      </c>
      <c r="J375" s="12">
        <f>YEAR(H375)</f>
        <v>2022</v>
      </c>
      <c r="K375" s="12">
        <f>MONTH(H375)</f>
        <v>4</v>
      </c>
      <c r="L375" s="12">
        <f>DAY(H375)</f>
        <v>30</v>
      </c>
      <c r="M375" s="13"/>
      <c r="P375" s="12" t="s">
        <v>75</v>
      </c>
      <c r="Q375" s="12" t="str">
        <f>CONCATENATE(X375," ",Y375)</f>
        <v>Parus major</v>
      </c>
      <c r="R375" s="14" t="str">
        <f>CONCATENATE(S375,", ",T375,", ",U375,", ",V375,", ",W375,", ",X375,", ",Y375)</f>
        <v>Animalia, Chordata, Aves, Passeriformes, Paridae, Parus, major</v>
      </c>
      <c r="S375" s="6" t="s">
        <v>76</v>
      </c>
      <c r="T375" s="6" t="s">
        <v>77</v>
      </c>
      <c r="U375" s="6" t="s">
        <v>78</v>
      </c>
      <c r="V375" s="12" t="s">
        <v>79</v>
      </c>
      <c r="W375" s="12" t="s">
        <v>135</v>
      </c>
      <c r="X375" s="12" t="s">
        <v>140</v>
      </c>
      <c r="Y375" s="12" t="s">
        <v>141</v>
      </c>
      <c r="AA375" s="12" t="s">
        <v>83</v>
      </c>
      <c r="AB375" s="6" t="s">
        <v>84</v>
      </c>
      <c r="AC375" s="12" t="s">
        <v>142</v>
      </c>
      <c r="AD375" s="12" t="s">
        <v>259</v>
      </c>
      <c r="AE375" s="2">
        <v>44681</v>
      </c>
      <c r="AF375" s="43" t="s">
        <v>87</v>
      </c>
      <c r="AG375" s="7" t="s">
        <v>143</v>
      </c>
      <c r="AH375" s="43">
        <v>48.114828928454997</v>
      </c>
      <c r="AI375" s="43">
        <v>-1.70813084347188</v>
      </c>
      <c r="AL375" s="43">
        <v>10</v>
      </c>
      <c r="AN375" s="46" t="s">
        <v>5240</v>
      </c>
      <c r="AO375" s="5" t="s">
        <v>89</v>
      </c>
      <c r="AP375" s="12" t="s">
        <v>259</v>
      </c>
      <c r="AR375" s="7" t="s">
        <v>90</v>
      </c>
      <c r="AT375" s="4" t="str">
        <f>CONCATENATE(AU375,", ",AV375,", ",AW375,", ",AX375,", ",AY375,", ",AZ375,", ",BA375)</f>
        <v>Europe, France, FR, Bretagne, Ille-et-Vilaine, Rennes, Campus Institut Agro Rennes</v>
      </c>
      <c r="AU375" s="1" t="s">
        <v>91</v>
      </c>
      <c r="AV375" s="1" t="s">
        <v>92</v>
      </c>
      <c r="AW375" s="1" t="s">
        <v>93</v>
      </c>
      <c r="AX375" s="1" t="s">
        <v>94</v>
      </c>
      <c r="AY375" s="1" t="s">
        <v>95</v>
      </c>
      <c r="AZ375" s="1" t="s">
        <v>96</v>
      </c>
      <c r="BA375" s="1" t="s">
        <v>5242</v>
      </c>
      <c r="BC375" s="43"/>
      <c r="BF375" s="43" t="s">
        <v>4596</v>
      </c>
      <c r="BG375" s="43" t="s">
        <v>93</v>
      </c>
      <c r="BH375" s="7" t="s">
        <v>97</v>
      </c>
      <c r="BJ375" s="7" t="s">
        <v>98</v>
      </c>
      <c r="BK375" s="7" t="s">
        <v>99</v>
      </c>
      <c r="BL375" s="7" t="s">
        <v>4597</v>
      </c>
      <c r="BM375" s="7" t="s">
        <v>4598</v>
      </c>
      <c r="BS375" s="12" t="s">
        <v>259</v>
      </c>
      <c r="BU375" s="43">
        <v>1</v>
      </c>
      <c r="BW375" s="43" t="s">
        <v>103</v>
      </c>
    </row>
    <row r="376" spans="1:75" x14ac:dyDescent="0.35">
      <c r="C376" s="43" t="str">
        <f t="shared" si="5"/>
        <v>IARA:BDT-04:2022: 375</v>
      </c>
      <c r="D376" s="43">
        <v>375</v>
      </c>
      <c r="E376" s="43" t="s">
        <v>5230</v>
      </c>
      <c r="F376" s="1" t="s">
        <v>73</v>
      </c>
      <c r="G376" s="43" t="s">
        <v>5243</v>
      </c>
      <c r="H376" s="2">
        <v>44681</v>
      </c>
      <c r="J376" s="12">
        <f>YEAR(H376)</f>
        <v>2022</v>
      </c>
      <c r="K376" s="12">
        <f>MONTH(H376)</f>
        <v>4</v>
      </c>
      <c r="L376" s="12">
        <f>DAY(H376)</f>
        <v>30</v>
      </c>
      <c r="M376" s="13"/>
      <c r="P376" s="12" t="s">
        <v>75</v>
      </c>
      <c r="Q376" s="12" t="str">
        <f>CONCATENATE(X376," ",Y376)</f>
        <v>Turdus merula</v>
      </c>
      <c r="R376" s="14" t="str">
        <f>CONCATENATE(S376,", ",T376,", ",U376,", ",V376,", ",W376,", ",X376,", ",Y376)</f>
        <v>Animalia, Chordata, Aves, Passeriformes, Turdidae, Turdus, merula</v>
      </c>
      <c r="S376" s="6" t="s">
        <v>76</v>
      </c>
      <c r="T376" s="6" t="s">
        <v>77</v>
      </c>
      <c r="U376" s="6" t="s">
        <v>78</v>
      </c>
      <c r="V376" s="17" t="s">
        <v>79</v>
      </c>
      <c r="W376" s="17" t="s">
        <v>126</v>
      </c>
      <c r="X376" s="17" t="s">
        <v>127</v>
      </c>
      <c r="Y376" s="17" t="s">
        <v>132</v>
      </c>
      <c r="AA376" s="12" t="s">
        <v>83</v>
      </c>
      <c r="AB376" s="6" t="s">
        <v>84</v>
      </c>
      <c r="AC376" s="12" t="s">
        <v>133</v>
      </c>
      <c r="AD376" s="12" t="s">
        <v>259</v>
      </c>
      <c r="AE376" s="2">
        <v>44681</v>
      </c>
      <c r="AF376" s="43" t="s">
        <v>87</v>
      </c>
      <c r="AG376" s="7" t="s">
        <v>134</v>
      </c>
      <c r="AH376" s="43">
        <v>48.114762414505599</v>
      </c>
      <c r="AI376" s="43">
        <v>-1.70808186103014</v>
      </c>
      <c r="AL376" s="43">
        <v>10</v>
      </c>
      <c r="AN376" s="46" t="s">
        <v>5240</v>
      </c>
      <c r="AO376" s="5" t="s">
        <v>89</v>
      </c>
      <c r="AP376" s="12" t="s">
        <v>259</v>
      </c>
      <c r="AR376" s="7" t="s">
        <v>90</v>
      </c>
      <c r="AT376" s="4" t="str">
        <f>CONCATENATE(AU376,", ",AV376,", ",AW376,", ",AX376,", ",AY376,", ",AZ376,", ",BA376)</f>
        <v>Europe, France, FR, Bretagne, Ille-et-Vilaine, Rennes, Campus Institut Agro Rennes</v>
      </c>
      <c r="AU376" s="1" t="s">
        <v>91</v>
      </c>
      <c r="AV376" s="1" t="s">
        <v>92</v>
      </c>
      <c r="AW376" s="1" t="s">
        <v>93</v>
      </c>
      <c r="AX376" s="1" t="s">
        <v>94</v>
      </c>
      <c r="AY376" s="1" t="s">
        <v>95</v>
      </c>
      <c r="AZ376" s="1" t="s">
        <v>96</v>
      </c>
      <c r="BA376" s="1" t="s">
        <v>5242</v>
      </c>
      <c r="BC376" s="43"/>
      <c r="BF376" s="43" t="s">
        <v>4596</v>
      </c>
      <c r="BG376" s="43" t="s">
        <v>93</v>
      </c>
      <c r="BH376" s="7" t="s">
        <v>97</v>
      </c>
      <c r="BJ376" s="7" t="s">
        <v>98</v>
      </c>
      <c r="BK376" s="7" t="s">
        <v>99</v>
      </c>
      <c r="BL376" s="7" t="s">
        <v>4597</v>
      </c>
      <c r="BM376" s="7" t="s">
        <v>4598</v>
      </c>
      <c r="BS376" s="12" t="s">
        <v>259</v>
      </c>
      <c r="BU376" s="43">
        <v>1</v>
      </c>
      <c r="BW376" s="43" t="s">
        <v>103</v>
      </c>
    </row>
    <row r="377" spans="1:75" x14ac:dyDescent="0.35">
      <c r="C377" s="43" t="str">
        <f t="shared" si="5"/>
        <v>IARA:BDT-04:2022: 376</v>
      </c>
      <c r="D377" s="43">
        <v>376</v>
      </c>
      <c r="E377" s="43" t="s">
        <v>5230</v>
      </c>
      <c r="F377" s="1" t="s">
        <v>73</v>
      </c>
      <c r="G377" s="43" t="s">
        <v>5243</v>
      </c>
      <c r="H377" s="2">
        <v>44681</v>
      </c>
      <c r="J377" s="12">
        <f>YEAR(H377)</f>
        <v>2022</v>
      </c>
      <c r="K377" s="12">
        <f>MONTH(H377)</f>
        <v>4</v>
      </c>
      <c r="L377" s="12">
        <f>DAY(H377)</f>
        <v>30</v>
      </c>
      <c r="M377" s="13"/>
      <c r="P377" s="12" t="s">
        <v>75</v>
      </c>
      <c r="Q377" s="12" t="str">
        <f>CONCATENATE(X377," ",Y377)</f>
        <v>Columba palumbus</v>
      </c>
      <c r="R377" s="14" t="str">
        <f>CONCATENATE(S377,", ",T377,", ",U377,", ",V377,", ",W377,", ",X377,", ",Y377)</f>
        <v>Animalia, Chordata, Aves, Columbiformes, Columbidae, Columba, palumbus</v>
      </c>
      <c r="S377" s="6" t="s">
        <v>76</v>
      </c>
      <c r="T377" s="6" t="s">
        <v>77</v>
      </c>
      <c r="U377" s="6" t="s">
        <v>78</v>
      </c>
      <c r="V377" s="12" t="s">
        <v>159</v>
      </c>
      <c r="W377" s="12" t="s">
        <v>160</v>
      </c>
      <c r="X377" s="12" t="s">
        <v>161</v>
      </c>
      <c r="Y377" s="12" t="s">
        <v>162</v>
      </c>
      <c r="AA377" s="12" t="s">
        <v>83</v>
      </c>
      <c r="AB377" s="6" t="s">
        <v>84</v>
      </c>
      <c r="AC377" s="12" t="s">
        <v>163</v>
      </c>
      <c r="AD377" s="12" t="s">
        <v>259</v>
      </c>
      <c r="AE377" s="2">
        <v>44681</v>
      </c>
      <c r="AF377" s="43" t="s">
        <v>87</v>
      </c>
      <c r="AG377" s="7" t="s">
        <v>164</v>
      </c>
      <c r="AH377" s="43">
        <v>48.114877218219704</v>
      </c>
      <c r="AI377" s="43">
        <v>-1.7079145009255801</v>
      </c>
      <c r="AL377" s="43">
        <v>10</v>
      </c>
      <c r="AN377" s="46" t="s">
        <v>5240</v>
      </c>
      <c r="AO377" s="5" t="s">
        <v>89</v>
      </c>
      <c r="AP377" s="12" t="s">
        <v>259</v>
      </c>
      <c r="AR377" s="7" t="s">
        <v>90</v>
      </c>
      <c r="AT377" s="4" t="str">
        <f>CONCATENATE(AU377,", ",AV377,", ",AW377,", ",AX377,", ",AY377,", ",AZ377,", ",BA377)</f>
        <v>Europe, France, FR, Bretagne, Ille-et-Vilaine, Rennes, Campus Institut Agro Rennes</v>
      </c>
      <c r="AU377" s="1" t="s">
        <v>91</v>
      </c>
      <c r="AV377" s="1" t="s">
        <v>92</v>
      </c>
      <c r="AW377" s="1" t="s">
        <v>93</v>
      </c>
      <c r="AX377" s="1" t="s">
        <v>94</v>
      </c>
      <c r="AY377" s="1" t="s">
        <v>95</v>
      </c>
      <c r="AZ377" s="1" t="s">
        <v>96</v>
      </c>
      <c r="BA377" s="1" t="s">
        <v>5242</v>
      </c>
      <c r="BC377" s="43"/>
      <c r="BF377" s="43" t="s">
        <v>4596</v>
      </c>
      <c r="BG377" s="43" t="s">
        <v>93</v>
      </c>
      <c r="BH377" s="7" t="s">
        <v>97</v>
      </c>
      <c r="BJ377" s="7" t="s">
        <v>98</v>
      </c>
      <c r="BK377" s="7" t="s">
        <v>99</v>
      </c>
      <c r="BL377" s="7" t="s">
        <v>4597</v>
      </c>
      <c r="BM377" s="7" t="s">
        <v>4598</v>
      </c>
      <c r="BS377" s="12" t="s">
        <v>259</v>
      </c>
      <c r="BU377" s="43">
        <v>1</v>
      </c>
      <c r="BW377" s="43" t="s">
        <v>103</v>
      </c>
    </row>
    <row r="378" spans="1:75" x14ac:dyDescent="0.35">
      <c r="A378" s="7"/>
      <c r="B378" s="7"/>
      <c r="C378" s="43" t="str">
        <f t="shared" si="5"/>
        <v>IARA:BDT-04:2022: 377</v>
      </c>
      <c r="D378" s="43">
        <v>377</v>
      </c>
      <c r="E378" s="43" t="s">
        <v>5230</v>
      </c>
      <c r="F378" s="8" t="s">
        <v>73</v>
      </c>
      <c r="G378" s="43" t="s">
        <v>5243</v>
      </c>
      <c r="H378" s="20">
        <v>44681</v>
      </c>
      <c r="J378" s="6">
        <v>2022</v>
      </c>
      <c r="K378" s="12">
        <v>4</v>
      </c>
      <c r="L378" s="6">
        <v>30</v>
      </c>
      <c r="P378" s="12" t="s">
        <v>4645</v>
      </c>
      <c r="Q378" s="32" t="str">
        <f>CONCATENATE(X378," ",Y378)</f>
        <v xml:space="preserve"> </v>
      </c>
      <c r="R378" s="36" t="str">
        <f>CONCATENATE(S378,", ",T378,", ",U378,", ",V378,", ",W378,", ",X378,", ",Y378)</f>
        <v xml:space="preserve">Animalia, Chordata, Reptilia, Squamata, , , </v>
      </c>
      <c r="S378" s="32" t="s">
        <v>76</v>
      </c>
      <c r="T378" s="32" t="s">
        <v>77</v>
      </c>
      <c r="U378" s="32" t="s">
        <v>252</v>
      </c>
      <c r="V378" s="32" t="s">
        <v>253</v>
      </c>
      <c r="W378" s="32"/>
      <c r="X378" s="32"/>
      <c r="Y378" s="32"/>
      <c r="Z378" s="32"/>
      <c r="AA378" s="32" t="s">
        <v>17</v>
      </c>
      <c r="AB378" s="32"/>
      <c r="AC378" s="37" t="s">
        <v>4636</v>
      </c>
      <c r="AD378" s="6" t="s">
        <v>259</v>
      </c>
      <c r="AE378" s="20">
        <v>44681</v>
      </c>
      <c r="AF378" s="43" t="s">
        <v>87</v>
      </c>
      <c r="AG378" s="7"/>
      <c r="AH378" s="21" t="s">
        <v>4658</v>
      </c>
      <c r="AI378" s="21" t="s">
        <v>4646</v>
      </c>
      <c r="AJ378" s="21"/>
      <c r="AK378" s="21"/>
      <c r="AL378" s="21">
        <v>10</v>
      </c>
      <c r="AN378" s="46" t="s">
        <v>5240</v>
      </c>
      <c r="AO378" s="5" t="s">
        <v>89</v>
      </c>
      <c r="AP378" s="43" t="s">
        <v>4662</v>
      </c>
      <c r="AQ378" s="2">
        <v>45702</v>
      </c>
      <c r="AR378" s="7" t="s">
        <v>90</v>
      </c>
      <c r="AT378" s="10" t="str">
        <f>CONCATENATE(AU378,", ",AV378,", ",AW378,", ",AX378,", ",AY378,", ",AZ378,", ",BA378)</f>
        <v>Europe, France, FR, Bretagne, Ille-et-Vilaine, Rennes, Campus Institut Agro Rennes</v>
      </c>
      <c r="AU378" s="8" t="s">
        <v>91</v>
      </c>
      <c r="AV378" s="8" t="s">
        <v>92</v>
      </c>
      <c r="AW378" s="8" t="s">
        <v>93</v>
      </c>
      <c r="AX378" s="8" t="s">
        <v>94</v>
      </c>
      <c r="AY378" s="8" t="s">
        <v>95</v>
      </c>
      <c r="AZ378" s="8" t="s">
        <v>96</v>
      </c>
      <c r="BA378" s="1" t="s">
        <v>5242</v>
      </c>
      <c r="BB378" s="7"/>
      <c r="BC378" s="24" t="s">
        <v>261</v>
      </c>
      <c r="BF378" s="7" t="s">
        <v>4596</v>
      </c>
      <c r="BG378" s="7" t="s">
        <v>93</v>
      </c>
      <c r="BH378" s="7" t="s">
        <v>97</v>
      </c>
      <c r="BI378" s="7"/>
      <c r="BJ378" s="7" t="s">
        <v>98</v>
      </c>
      <c r="BK378" s="7" t="s">
        <v>99</v>
      </c>
      <c r="BL378" s="7" t="s">
        <v>4597</v>
      </c>
      <c r="BM378" s="7" t="s">
        <v>4598</v>
      </c>
      <c r="BS378" s="43"/>
      <c r="BU378" s="43">
        <v>1</v>
      </c>
      <c r="BW378" s="43" t="s">
        <v>103</v>
      </c>
    </row>
    <row r="379" spans="1:75" x14ac:dyDescent="0.35">
      <c r="A379" s="7"/>
      <c r="B379" s="7"/>
      <c r="C379" s="43" t="str">
        <f t="shared" si="5"/>
        <v>IARA:BDT-04:2022: 378</v>
      </c>
      <c r="D379" s="43">
        <v>378</v>
      </c>
      <c r="E379" s="43" t="s">
        <v>5230</v>
      </c>
      <c r="F379" s="8" t="s">
        <v>73</v>
      </c>
      <c r="G379" s="43" t="s">
        <v>5243</v>
      </c>
      <c r="H379" s="20">
        <v>44681</v>
      </c>
      <c r="J379" s="6">
        <v>2022</v>
      </c>
      <c r="K379" s="12">
        <v>4</v>
      </c>
      <c r="L379" s="6">
        <v>30</v>
      </c>
      <c r="P379" s="12" t="s">
        <v>4645</v>
      </c>
      <c r="Q379" s="6" t="str">
        <f>CONCATENATE(X379," ",Y379)</f>
        <v>Anguis fragilis</v>
      </c>
      <c r="R379" s="16" t="str">
        <f>CONCATENATE(S379,", ",T379,", ",U379,", ",V379,", ",W379,", ",X379,", ",Y379)</f>
        <v>Animalia, Chordata, Reptilia, Squamata, Anguidae, Anguis, fragilis</v>
      </c>
      <c r="S379" s="6" t="s">
        <v>76</v>
      </c>
      <c r="T379" s="6" t="s">
        <v>77</v>
      </c>
      <c r="U379" s="6" t="s">
        <v>252</v>
      </c>
      <c r="V379" s="6" t="s">
        <v>253</v>
      </c>
      <c r="W379" s="6" t="s">
        <v>264</v>
      </c>
      <c r="X379" s="6" t="s">
        <v>265</v>
      </c>
      <c r="Y379" s="6" t="s">
        <v>266</v>
      </c>
      <c r="AA379" s="12" t="s">
        <v>83</v>
      </c>
      <c r="AB379" s="6" t="s">
        <v>84</v>
      </c>
      <c r="AC379" s="6" t="s">
        <v>267</v>
      </c>
      <c r="AD379" s="6" t="s">
        <v>259</v>
      </c>
      <c r="AE379" s="20">
        <v>44681</v>
      </c>
      <c r="AF379" s="43" t="s">
        <v>87</v>
      </c>
      <c r="AG379" s="7" t="s">
        <v>268</v>
      </c>
      <c r="AH379" s="21" t="s">
        <v>4658</v>
      </c>
      <c r="AI379" s="21" t="s">
        <v>4646</v>
      </c>
      <c r="AJ379" s="21"/>
      <c r="AK379" s="21"/>
      <c r="AL379" s="21">
        <v>10</v>
      </c>
      <c r="AN379" s="46" t="s">
        <v>5240</v>
      </c>
      <c r="AO379" s="5" t="s">
        <v>89</v>
      </c>
      <c r="AP379" s="43" t="s">
        <v>4662</v>
      </c>
      <c r="AQ379" s="2">
        <v>45702</v>
      </c>
      <c r="AR379" s="7" t="s">
        <v>90</v>
      </c>
      <c r="AT379" s="10" t="str">
        <f>CONCATENATE(AU379,", ",AV379,", ",AW379,", ",AX379,", ",AY379,", ",AZ379,", ",BA379)</f>
        <v>Europe, France, FR, Bretagne, Ille-et-Vilaine, Rennes, Campus Institut Agro Rennes</v>
      </c>
      <c r="AU379" s="8" t="s">
        <v>91</v>
      </c>
      <c r="AV379" s="8" t="s">
        <v>92</v>
      </c>
      <c r="AW379" s="8" t="s">
        <v>93</v>
      </c>
      <c r="AX379" s="8" t="s">
        <v>94</v>
      </c>
      <c r="AY379" s="8" t="s">
        <v>95</v>
      </c>
      <c r="AZ379" s="8" t="s">
        <v>96</v>
      </c>
      <c r="BA379" s="1" t="s">
        <v>5242</v>
      </c>
      <c r="BB379" s="7"/>
      <c r="BC379" s="23" t="s">
        <v>269</v>
      </c>
      <c r="BF379" s="7" t="s">
        <v>4596</v>
      </c>
      <c r="BG379" s="7" t="s">
        <v>93</v>
      </c>
      <c r="BH379" s="7" t="s">
        <v>97</v>
      </c>
      <c r="BI379" s="7"/>
      <c r="BJ379" s="7" t="s">
        <v>98</v>
      </c>
      <c r="BK379" s="7" t="s">
        <v>99</v>
      </c>
      <c r="BL379" s="7" t="s">
        <v>4597</v>
      </c>
      <c r="BM379" s="7" t="s">
        <v>4598</v>
      </c>
      <c r="BS379" s="43"/>
      <c r="BU379" s="43">
        <v>1</v>
      </c>
      <c r="BW379" s="43" t="s">
        <v>103</v>
      </c>
    </row>
    <row r="380" spans="1:75" x14ac:dyDescent="0.35">
      <c r="C380" s="43" t="str">
        <f t="shared" si="5"/>
        <v>IARA:BDT-05:2022: 379</v>
      </c>
      <c r="D380" s="43">
        <v>379</v>
      </c>
      <c r="E380" s="43" t="s">
        <v>5231</v>
      </c>
      <c r="F380" s="1" t="s">
        <v>73</v>
      </c>
      <c r="G380" s="43" t="s">
        <v>5276</v>
      </c>
      <c r="H380" s="2">
        <v>44688</v>
      </c>
      <c r="J380" s="12">
        <f>YEAR(H380)</f>
        <v>2022</v>
      </c>
      <c r="K380" s="12">
        <f>MONTH(H380)</f>
        <v>5</v>
      </c>
      <c r="L380" s="12">
        <f>DAY(H380)</f>
        <v>7</v>
      </c>
      <c r="M380" s="13"/>
      <c r="P380" s="12" t="s">
        <v>75</v>
      </c>
      <c r="Q380" s="12" t="str">
        <f>CONCATENATE(X380," ",Y380)</f>
        <v>Pararge aegeria</v>
      </c>
      <c r="R380" s="14" t="str">
        <f>CONCATENATE(S380,", ",T380,", ",U380,", ",V380,", ",W380,", ",X380,", ",Y380)</f>
        <v>Animalia, Arthropoda, Insecta, Lepidoptera, Nymphalidae, Pararge, aegeria</v>
      </c>
      <c r="S380" s="6" t="s">
        <v>76</v>
      </c>
      <c r="T380" s="6" t="s">
        <v>208</v>
      </c>
      <c r="U380" s="6" t="s">
        <v>209</v>
      </c>
      <c r="V380" s="6" t="s">
        <v>210</v>
      </c>
      <c r="W380" s="6" t="s">
        <v>238</v>
      </c>
      <c r="X380" s="6" t="s">
        <v>243</v>
      </c>
      <c r="Y380" s="6" t="s">
        <v>244</v>
      </c>
      <c r="AA380" s="12" t="s">
        <v>83</v>
      </c>
      <c r="AB380" s="6" t="s">
        <v>84</v>
      </c>
      <c r="AC380" s="12" t="s">
        <v>245</v>
      </c>
      <c r="AD380" s="12" t="s">
        <v>259</v>
      </c>
      <c r="AE380" s="2">
        <v>44688</v>
      </c>
      <c r="AF380" s="43" t="s">
        <v>87</v>
      </c>
      <c r="AG380" s="7" t="s">
        <v>246</v>
      </c>
      <c r="AH380" s="43">
        <v>48.113318690173799</v>
      </c>
      <c r="AI380" s="43">
        <v>-1.70951759690417</v>
      </c>
      <c r="AL380" s="43">
        <v>10</v>
      </c>
      <c r="AN380" s="46" t="s">
        <v>5240</v>
      </c>
      <c r="AO380" s="5" t="s">
        <v>89</v>
      </c>
      <c r="AP380" s="12" t="s">
        <v>259</v>
      </c>
      <c r="AR380" s="7" t="s">
        <v>90</v>
      </c>
      <c r="AT380" s="4" t="str">
        <f>CONCATENATE(AU380,", ",AV380,", ",AW380,", ",AX380,", ",AY380,", ",AZ380,", ",BA380)</f>
        <v>Europe, France, FR, Bretagne, Ille-et-Vilaine, Rennes, Campus Institut Agro Rennes</v>
      </c>
      <c r="AU380" s="1" t="s">
        <v>91</v>
      </c>
      <c r="AV380" s="1" t="s">
        <v>92</v>
      </c>
      <c r="AW380" s="1" t="s">
        <v>93</v>
      </c>
      <c r="AX380" s="1" t="s">
        <v>94</v>
      </c>
      <c r="AY380" s="1" t="s">
        <v>95</v>
      </c>
      <c r="AZ380" s="1" t="s">
        <v>96</v>
      </c>
      <c r="BA380" s="1" t="s">
        <v>5242</v>
      </c>
      <c r="BC380" s="43"/>
      <c r="BF380" s="43" t="s">
        <v>4596</v>
      </c>
      <c r="BG380" s="43" t="s">
        <v>93</v>
      </c>
      <c r="BH380" s="7" t="s">
        <v>97</v>
      </c>
      <c r="BJ380" s="7" t="s">
        <v>98</v>
      </c>
      <c r="BK380" s="7" t="s">
        <v>99</v>
      </c>
      <c r="BL380" s="7" t="s">
        <v>4597</v>
      </c>
      <c r="BM380" s="7" t="s">
        <v>4598</v>
      </c>
      <c r="BS380" s="12" t="s">
        <v>259</v>
      </c>
      <c r="BU380" s="43">
        <v>1</v>
      </c>
      <c r="BW380" s="43" t="s">
        <v>103</v>
      </c>
    </row>
    <row r="381" spans="1:75" x14ac:dyDescent="0.35">
      <c r="C381" s="43" t="str">
        <f t="shared" si="5"/>
        <v>IARA:BDT-05:2022: 380</v>
      </c>
      <c r="D381" s="43">
        <v>380</v>
      </c>
      <c r="E381" s="43" t="s">
        <v>5231</v>
      </c>
      <c r="F381" s="1" t="s">
        <v>73</v>
      </c>
      <c r="G381" s="43" t="s">
        <v>5276</v>
      </c>
      <c r="H381" s="2">
        <v>44688</v>
      </c>
      <c r="J381" s="12">
        <f>YEAR(H381)</f>
        <v>2022</v>
      </c>
      <c r="K381" s="12">
        <f>MONTH(H381)</f>
        <v>5</v>
      </c>
      <c r="L381" s="12">
        <f>DAY(H381)</f>
        <v>7</v>
      </c>
      <c r="M381" s="13"/>
      <c r="P381" s="12" t="s">
        <v>75</v>
      </c>
      <c r="Q381" s="12" t="str">
        <f>CONCATENATE(X381," ",Y381)</f>
        <v>Coenonympha pamphilus</v>
      </c>
      <c r="R381" s="14" t="str">
        <f>CONCATENATE(S381,", ",T381,", ",U381,", ",V381,", ",W381,", ",X381,", ",Y381)</f>
        <v>Animalia, Arthropoda, Insecta, Lepidoptera, Nymphalidae, Coenonympha, pamphilus</v>
      </c>
      <c r="S381" s="6" t="s">
        <v>76</v>
      </c>
      <c r="T381" s="6" t="s">
        <v>208</v>
      </c>
      <c r="U381" s="6" t="s">
        <v>209</v>
      </c>
      <c r="V381" s="6" t="s">
        <v>210</v>
      </c>
      <c r="W381" s="6" t="s">
        <v>238</v>
      </c>
      <c r="X381" s="6" t="s">
        <v>239</v>
      </c>
      <c r="Y381" s="6" t="s">
        <v>240</v>
      </c>
      <c r="AA381" s="12" t="s">
        <v>83</v>
      </c>
      <c r="AB381" s="6" t="s">
        <v>84</v>
      </c>
      <c r="AC381" s="12" t="s">
        <v>241</v>
      </c>
      <c r="AD381" s="12" t="s">
        <v>259</v>
      </c>
      <c r="AE381" s="2">
        <v>44688</v>
      </c>
      <c r="AF381" s="43" t="s">
        <v>87</v>
      </c>
      <c r="AG381" s="7" t="s">
        <v>242</v>
      </c>
      <c r="AH381" s="43">
        <v>48.113683693082599</v>
      </c>
      <c r="AI381" s="43">
        <v>-1.7104822679954901</v>
      </c>
      <c r="AL381" s="43">
        <v>10</v>
      </c>
      <c r="AN381" s="46" t="s">
        <v>5240</v>
      </c>
      <c r="AO381" s="5" t="s">
        <v>89</v>
      </c>
      <c r="AP381" s="12" t="s">
        <v>259</v>
      </c>
      <c r="AR381" s="7" t="s">
        <v>90</v>
      </c>
      <c r="AT381" s="4" t="str">
        <f>CONCATENATE(AU381,", ",AV381,", ",AW381,", ",AX381,", ",AY381,", ",AZ381,", ",BA381)</f>
        <v>Europe, France, FR, Bretagne, Ille-et-Vilaine, Rennes, Campus Institut Agro Rennes</v>
      </c>
      <c r="AU381" s="1" t="s">
        <v>91</v>
      </c>
      <c r="AV381" s="1" t="s">
        <v>92</v>
      </c>
      <c r="AW381" s="1" t="s">
        <v>93</v>
      </c>
      <c r="AX381" s="1" t="s">
        <v>94</v>
      </c>
      <c r="AY381" s="1" t="s">
        <v>95</v>
      </c>
      <c r="AZ381" s="1" t="s">
        <v>96</v>
      </c>
      <c r="BA381" s="1" t="s">
        <v>5242</v>
      </c>
      <c r="BC381" s="43"/>
      <c r="BF381" s="43" t="s">
        <v>4596</v>
      </c>
      <c r="BG381" s="43" t="s">
        <v>93</v>
      </c>
      <c r="BH381" s="7" t="s">
        <v>97</v>
      </c>
      <c r="BJ381" s="7" t="s">
        <v>98</v>
      </c>
      <c r="BK381" s="7" t="s">
        <v>99</v>
      </c>
      <c r="BL381" s="7" t="s">
        <v>4597</v>
      </c>
      <c r="BM381" s="7" t="s">
        <v>4598</v>
      </c>
      <c r="BS381" s="12" t="s">
        <v>259</v>
      </c>
      <c r="BU381" s="43">
        <v>1</v>
      </c>
      <c r="BW381" s="43" t="s">
        <v>103</v>
      </c>
    </row>
    <row r="382" spans="1:75" x14ac:dyDescent="0.35">
      <c r="C382" s="43" t="str">
        <f t="shared" si="5"/>
        <v>IARA:BDT-05:2022: 381</v>
      </c>
      <c r="D382" s="43">
        <v>381</v>
      </c>
      <c r="E382" s="43" t="s">
        <v>5231</v>
      </c>
      <c r="F382" s="1" t="s">
        <v>73</v>
      </c>
      <c r="G382" s="43" t="s">
        <v>5276</v>
      </c>
      <c r="H382" s="2">
        <v>44688</v>
      </c>
      <c r="J382" s="12">
        <f>YEAR(H382)</f>
        <v>2022</v>
      </c>
      <c r="K382" s="12">
        <f>MONTH(H382)</f>
        <v>5</v>
      </c>
      <c r="L382" s="12">
        <f>DAY(H382)</f>
        <v>7</v>
      </c>
      <c r="M382" s="13"/>
      <c r="P382" s="12" t="s">
        <v>75</v>
      </c>
      <c r="Q382" s="12" t="str">
        <f>CONCATENATE(X382," ",Y382)</f>
        <v>Coenonympha pamphilus</v>
      </c>
      <c r="R382" s="14" t="str">
        <f>CONCATENATE(S382,", ",T382,", ",U382,", ",V382,", ",W382,", ",X382,", ",Y382)</f>
        <v>Animalia, Arthropoda, Insecta, Lepidoptera, Nymphalidae, Coenonympha, pamphilus</v>
      </c>
      <c r="S382" s="6" t="s">
        <v>76</v>
      </c>
      <c r="T382" s="6" t="s">
        <v>208</v>
      </c>
      <c r="U382" s="6" t="s">
        <v>209</v>
      </c>
      <c r="V382" s="6" t="s">
        <v>210</v>
      </c>
      <c r="W382" s="6" t="s">
        <v>238</v>
      </c>
      <c r="X382" s="6" t="s">
        <v>239</v>
      </c>
      <c r="Y382" s="6" t="s">
        <v>240</v>
      </c>
      <c r="AA382" s="12" t="s">
        <v>83</v>
      </c>
      <c r="AB382" s="6" t="s">
        <v>84</v>
      </c>
      <c r="AC382" s="12" t="s">
        <v>241</v>
      </c>
      <c r="AD382" s="12" t="s">
        <v>259</v>
      </c>
      <c r="AE382" s="2">
        <v>44688</v>
      </c>
      <c r="AF382" s="43" t="s">
        <v>87</v>
      </c>
      <c r="AG382" s="7" t="s">
        <v>242</v>
      </c>
      <c r="AH382" s="43">
        <v>48.113665447651698</v>
      </c>
      <c r="AI382" s="43">
        <v>-1.7104002852136599</v>
      </c>
      <c r="AL382" s="43">
        <v>10</v>
      </c>
      <c r="AN382" s="46" t="s">
        <v>5240</v>
      </c>
      <c r="AO382" s="5" t="s">
        <v>89</v>
      </c>
      <c r="AP382" s="12" t="s">
        <v>259</v>
      </c>
      <c r="AR382" s="7" t="s">
        <v>90</v>
      </c>
      <c r="AT382" s="4" t="str">
        <f>CONCATENATE(AU382,", ",AV382,", ",AW382,", ",AX382,", ",AY382,", ",AZ382,", ",BA382)</f>
        <v>Europe, France, FR, Bretagne, Ille-et-Vilaine, Rennes, Campus Institut Agro Rennes</v>
      </c>
      <c r="AU382" s="1" t="s">
        <v>91</v>
      </c>
      <c r="AV382" s="1" t="s">
        <v>92</v>
      </c>
      <c r="AW382" s="1" t="s">
        <v>93</v>
      </c>
      <c r="AX382" s="1" t="s">
        <v>94</v>
      </c>
      <c r="AY382" s="1" t="s">
        <v>95</v>
      </c>
      <c r="AZ382" s="1" t="s">
        <v>96</v>
      </c>
      <c r="BA382" s="1" t="s">
        <v>5242</v>
      </c>
      <c r="BC382" s="43"/>
      <c r="BF382" s="43" t="s">
        <v>4596</v>
      </c>
      <c r="BG382" s="43" t="s">
        <v>93</v>
      </c>
      <c r="BH382" s="7" t="s">
        <v>97</v>
      </c>
      <c r="BJ382" s="7" t="s">
        <v>98</v>
      </c>
      <c r="BK382" s="7" t="s">
        <v>99</v>
      </c>
      <c r="BL382" s="7" t="s">
        <v>4597</v>
      </c>
      <c r="BM382" s="7" t="s">
        <v>4598</v>
      </c>
      <c r="BS382" s="12" t="s">
        <v>259</v>
      </c>
      <c r="BU382" s="43">
        <v>1</v>
      </c>
      <c r="BW382" s="43" t="s">
        <v>103</v>
      </c>
    </row>
    <row r="383" spans="1:75" x14ac:dyDescent="0.35">
      <c r="C383" s="43" t="str">
        <f t="shared" si="5"/>
        <v>IARA:BDT-05:2022: 382</v>
      </c>
      <c r="D383" s="43">
        <v>382</v>
      </c>
      <c r="E383" s="43" t="s">
        <v>5231</v>
      </c>
      <c r="F383" s="1" t="s">
        <v>73</v>
      </c>
      <c r="G383" s="43" t="s">
        <v>5276</v>
      </c>
      <c r="H383" s="2">
        <v>44688</v>
      </c>
      <c r="J383" s="12">
        <f>YEAR(H383)</f>
        <v>2022</v>
      </c>
      <c r="K383" s="12">
        <f>MONTH(H383)</f>
        <v>5</v>
      </c>
      <c r="L383" s="12">
        <f>DAY(H383)</f>
        <v>7</v>
      </c>
      <c r="M383" s="13"/>
      <c r="P383" s="12" t="s">
        <v>75</v>
      </c>
      <c r="Q383" s="12" t="str">
        <f>CONCATENATE(X383," ",Y383)</f>
        <v>Coenonympha pamphilus</v>
      </c>
      <c r="R383" s="14" t="str">
        <f>CONCATENATE(S383,", ",T383,", ",U383,", ",V383,", ",W383,", ",X383,", ",Y383)</f>
        <v>Animalia, Arthropoda, Insecta, Lepidoptera, Nymphalidae, Coenonympha, pamphilus</v>
      </c>
      <c r="S383" s="6" t="s">
        <v>76</v>
      </c>
      <c r="T383" s="6" t="s">
        <v>208</v>
      </c>
      <c r="U383" s="6" t="s">
        <v>209</v>
      </c>
      <c r="V383" s="6" t="s">
        <v>210</v>
      </c>
      <c r="W383" s="6" t="s">
        <v>238</v>
      </c>
      <c r="X383" s="6" t="s">
        <v>239</v>
      </c>
      <c r="Y383" s="6" t="s">
        <v>240</v>
      </c>
      <c r="AA383" s="12" t="s">
        <v>83</v>
      </c>
      <c r="AB383" s="6" t="s">
        <v>84</v>
      </c>
      <c r="AC383" s="12" t="s">
        <v>241</v>
      </c>
      <c r="AD383" s="12" t="s">
        <v>259</v>
      </c>
      <c r="AE383" s="2">
        <v>44688</v>
      </c>
      <c r="AF383" s="43" t="s">
        <v>87</v>
      </c>
      <c r="AG383" s="7" t="s">
        <v>242</v>
      </c>
      <c r="AH383" s="43">
        <v>48.1136935384475</v>
      </c>
      <c r="AI383" s="43">
        <v>-1.7103706483065799</v>
      </c>
      <c r="AL383" s="43">
        <v>10</v>
      </c>
      <c r="AN383" s="46" t="s">
        <v>5240</v>
      </c>
      <c r="AO383" s="5" t="s">
        <v>89</v>
      </c>
      <c r="AP383" s="12" t="s">
        <v>259</v>
      </c>
      <c r="AR383" s="7" t="s">
        <v>90</v>
      </c>
      <c r="AT383" s="4" t="str">
        <f>CONCATENATE(AU383,", ",AV383,", ",AW383,", ",AX383,", ",AY383,", ",AZ383,", ",BA383)</f>
        <v>Europe, France, FR, Bretagne, Ille-et-Vilaine, Rennes, Campus Institut Agro Rennes</v>
      </c>
      <c r="AU383" s="1" t="s">
        <v>91</v>
      </c>
      <c r="AV383" s="1" t="s">
        <v>92</v>
      </c>
      <c r="AW383" s="1" t="s">
        <v>93</v>
      </c>
      <c r="AX383" s="1" t="s">
        <v>94</v>
      </c>
      <c r="AY383" s="1" t="s">
        <v>95</v>
      </c>
      <c r="AZ383" s="1" t="s">
        <v>96</v>
      </c>
      <c r="BA383" s="1" t="s">
        <v>5242</v>
      </c>
      <c r="BC383" s="43"/>
      <c r="BF383" s="43" t="s">
        <v>4596</v>
      </c>
      <c r="BG383" s="43" t="s">
        <v>93</v>
      </c>
      <c r="BH383" s="7" t="s">
        <v>97</v>
      </c>
      <c r="BJ383" s="7" t="s">
        <v>98</v>
      </c>
      <c r="BK383" s="7" t="s">
        <v>99</v>
      </c>
      <c r="BL383" s="7" t="s">
        <v>4597</v>
      </c>
      <c r="BM383" s="7" t="s">
        <v>4598</v>
      </c>
      <c r="BS383" s="12" t="s">
        <v>259</v>
      </c>
      <c r="BU383" s="43">
        <v>1</v>
      </c>
      <c r="BW383" s="43" t="s">
        <v>103</v>
      </c>
    </row>
    <row r="384" spans="1:75" x14ac:dyDescent="0.35">
      <c r="C384" s="43" t="str">
        <f t="shared" si="5"/>
        <v>IARA:BDT-05:2022: 383</v>
      </c>
      <c r="D384" s="43">
        <v>383</v>
      </c>
      <c r="E384" s="43" t="s">
        <v>5231</v>
      </c>
      <c r="F384" s="1" t="s">
        <v>73</v>
      </c>
      <c r="G384" s="43" t="s">
        <v>5276</v>
      </c>
      <c r="H384" s="2">
        <v>44688</v>
      </c>
      <c r="J384" s="12">
        <f>YEAR(H384)</f>
        <v>2022</v>
      </c>
      <c r="K384" s="12">
        <f>MONTH(H384)</f>
        <v>5</v>
      </c>
      <c r="L384" s="12">
        <f>DAY(H384)</f>
        <v>7</v>
      </c>
      <c r="M384" s="13"/>
      <c r="P384" s="12" t="s">
        <v>75</v>
      </c>
      <c r="Q384" s="12" t="str">
        <f>CONCATENATE(X384," ",Y384)</f>
        <v>Ematurga atomaria</v>
      </c>
      <c r="R384" s="14" t="str">
        <f>CONCATENATE(S384,", ",T384,", ",U384,", ",V384,", ",W384,", ",X384,", ",Y384)</f>
        <v>Animalia, Arthropoda, Insecta, Lepidoptera, Geometridae, Ematurga, atomaria</v>
      </c>
      <c r="S384" s="6" t="s">
        <v>76</v>
      </c>
      <c r="T384" s="6" t="s">
        <v>208</v>
      </c>
      <c r="U384" s="6" t="s">
        <v>209</v>
      </c>
      <c r="V384" s="6" t="s">
        <v>210</v>
      </c>
      <c r="W384" s="6" t="s">
        <v>456</v>
      </c>
      <c r="X384" s="6" t="s">
        <v>457</v>
      </c>
      <c r="Y384" s="6" t="s">
        <v>458</v>
      </c>
      <c r="AA384" s="12" t="s">
        <v>83</v>
      </c>
      <c r="AB384" s="6" t="s">
        <v>84</v>
      </c>
      <c r="AC384" s="12" t="s">
        <v>368</v>
      </c>
      <c r="AD384" s="12" t="s">
        <v>259</v>
      </c>
      <c r="AE384" s="2">
        <v>44688</v>
      </c>
      <c r="AF384" s="43" t="s">
        <v>87</v>
      </c>
      <c r="AG384" s="7" t="s">
        <v>455</v>
      </c>
      <c r="AH384" s="43">
        <v>48.113639754280101</v>
      </c>
      <c r="AI384" s="43">
        <v>-1.7106390601535399</v>
      </c>
      <c r="AL384" s="43">
        <v>10</v>
      </c>
      <c r="AN384" s="46" t="s">
        <v>5240</v>
      </c>
      <c r="AO384" s="5" t="s">
        <v>89</v>
      </c>
      <c r="AP384" s="12" t="s">
        <v>259</v>
      </c>
      <c r="AR384" s="7" t="s">
        <v>90</v>
      </c>
      <c r="AT384" s="4" t="str">
        <f>CONCATENATE(AU384,", ",AV384,", ",AW384,", ",AX384,", ",AY384,", ",AZ384,", ",BA384)</f>
        <v>Europe, France, FR, Bretagne, Ille-et-Vilaine, Rennes, Campus Institut Agro Rennes</v>
      </c>
      <c r="AU384" s="1" t="s">
        <v>91</v>
      </c>
      <c r="AV384" s="1" t="s">
        <v>92</v>
      </c>
      <c r="AW384" s="1" t="s">
        <v>93</v>
      </c>
      <c r="AX384" s="1" t="s">
        <v>94</v>
      </c>
      <c r="AY384" s="1" t="s">
        <v>95</v>
      </c>
      <c r="AZ384" s="1" t="s">
        <v>96</v>
      </c>
      <c r="BA384" s="1" t="s">
        <v>5242</v>
      </c>
      <c r="BC384" s="43"/>
      <c r="BF384" s="43" t="s">
        <v>4596</v>
      </c>
      <c r="BG384" s="43" t="s">
        <v>93</v>
      </c>
      <c r="BH384" s="7" t="s">
        <v>97</v>
      </c>
      <c r="BJ384" s="7" t="s">
        <v>98</v>
      </c>
      <c r="BK384" s="7" t="s">
        <v>99</v>
      </c>
      <c r="BL384" s="7" t="s">
        <v>4597</v>
      </c>
      <c r="BM384" s="7" t="s">
        <v>4598</v>
      </c>
      <c r="BS384" s="12" t="s">
        <v>259</v>
      </c>
      <c r="BU384" s="43">
        <v>1</v>
      </c>
      <c r="BW384" s="43" t="s">
        <v>103</v>
      </c>
    </row>
    <row r="385" spans="1:75" x14ac:dyDescent="0.35">
      <c r="C385" s="43" t="str">
        <f t="shared" si="5"/>
        <v>IARA:BDT-05:2022: 384</v>
      </c>
      <c r="D385" s="43">
        <v>384</v>
      </c>
      <c r="E385" s="43" t="s">
        <v>5231</v>
      </c>
      <c r="F385" s="1" t="s">
        <v>73</v>
      </c>
      <c r="G385" s="43" t="s">
        <v>5276</v>
      </c>
      <c r="H385" s="2">
        <v>44688</v>
      </c>
      <c r="J385" s="12">
        <f>YEAR(H385)</f>
        <v>2022</v>
      </c>
      <c r="K385" s="12">
        <f>MONTH(H385)</f>
        <v>5</v>
      </c>
      <c r="L385" s="12">
        <f>DAY(H385)</f>
        <v>7</v>
      </c>
      <c r="M385" s="13"/>
      <c r="P385" s="12" t="s">
        <v>75</v>
      </c>
      <c r="Q385" s="12" t="str">
        <f>CONCATENATE(X385," ",Y385)</f>
        <v>Erynnis tages</v>
      </c>
      <c r="R385" s="14" t="str">
        <f>CONCATENATE(S385,", ",T385,", ",U385,", ",V385,", ",W385,", ",X385,", ",Y385)</f>
        <v>Animalia, Arthropoda, Insecta, Lepidoptera, Hesperiidae, Erynnis, tages</v>
      </c>
      <c r="S385" s="6" t="s">
        <v>76</v>
      </c>
      <c r="T385" s="6" t="s">
        <v>208</v>
      </c>
      <c r="U385" s="6" t="s">
        <v>209</v>
      </c>
      <c r="V385" s="6" t="s">
        <v>210</v>
      </c>
      <c r="W385" s="6" t="s">
        <v>434</v>
      </c>
      <c r="X385" s="6" t="s">
        <v>462</v>
      </c>
      <c r="Y385" s="6" t="s">
        <v>463</v>
      </c>
      <c r="AA385" s="12" t="s">
        <v>83</v>
      </c>
      <c r="AB385" s="6" t="s">
        <v>84</v>
      </c>
      <c r="AC385" s="12" t="s">
        <v>369</v>
      </c>
      <c r="AD385" s="12" t="s">
        <v>259</v>
      </c>
      <c r="AE385" s="2">
        <v>44688</v>
      </c>
      <c r="AF385" s="43" t="s">
        <v>87</v>
      </c>
      <c r="AG385" s="7" t="s">
        <v>461</v>
      </c>
      <c r="AH385" s="43">
        <v>48.113678569069101</v>
      </c>
      <c r="AI385" s="43">
        <v>-1.71061037985765</v>
      </c>
      <c r="AL385" s="43">
        <v>10</v>
      </c>
      <c r="AN385" s="46" t="s">
        <v>5240</v>
      </c>
      <c r="AO385" s="5" t="s">
        <v>89</v>
      </c>
      <c r="AP385" s="12" t="s">
        <v>259</v>
      </c>
      <c r="AR385" s="7" t="s">
        <v>90</v>
      </c>
      <c r="AT385" s="4" t="str">
        <f>CONCATENATE(AU385,", ",AV385,", ",AW385,", ",AX385,", ",AY385,", ",AZ385,", ",BA385)</f>
        <v>Europe, France, FR, Bretagne, Ille-et-Vilaine, Rennes, Campus Institut Agro Rennes</v>
      </c>
      <c r="AU385" s="1" t="s">
        <v>91</v>
      </c>
      <c r="AV385" s="1" t="s">
        <v>92</v>
      </c>
      <c r="AW385" s="1" t="s">
        <v>93</v>
      </c>
      <c r="AX385" s="1" t="s">
        <v>94</v>
      </c>
      <c r="AY385" s="1" t="s">
        <v>95</v>
      </c>
      <c r="AZ385" s="1" t="s">
        <v>96</v>
      </c>
      <c r="BA385" s="1" t="s">
        <v>5242</v>
      </c>
      <c r="BC385" s="43"/>
      <c r="BF385" s="43" t="s">
        <v>4596</v>
      </c>
      <c r="BG385" s="43" t="s">
        <v>93</v>
      </c>
      <c r="BH385" s="7" t="s">
        <v>97</v>
      </c>
      <c r="BJ385" s="7" t="s">
        <v>98</v>
      </c>
      <c r="BK385" s="7" t="s">
        <v>99</v>
      </c>
      <c r="BL385" s="7" t="s">
        <v>4597</v>
      </c>
      <c r="BM385" s="7" t="s">
        <v>4598</v>
      </c>
      <c r="BS385" s="12" t="s">
        <v>259</v>
      </c>
      <c r="BU385" s="43">
        <v>1</v>
      </c>
      <c r="BW385" s="43" t="s">
        <v>103</v>
      </c>
    </row>
    <row r="386" spans="1:75" x14ac:dyDescent="0.35">
      <c r="C386" s="43" t="str">
        <f t="shared" si="5"/>
        <v>IARA:BDT-05:2022: 385</v>
      </c>
      <c r="D386" s="43">
        <v>385</v>
      </c>
      <c r="E386" s="43" t="s">
        <v>5231</v>
      </c>
      <c r="F386" s="1" t="s">
        <v>73</v>
      </c>
      <c r="G386" s="43" t="s">
        <v>5276</v>
      </c>
      <c r="H386" s="2">
        <v>44688</v>
      </c>
      <c r="J386" s="12">
        <f>YEAR(H386)</f>
        <v>2022</v>
      </c>
      <c r="K386" s="12">
        <f>MONTH(H386)</f>
        <v>5</v>
      </c>
      <c r="L386" s="12">
        <f>DAY(H386)</f>
        <v>7</v>
      </c>
      <c r="M386" s="13"/>
      <c r="P386" s="12" t="s">
        <v>75</v>
      </c>
      <c r="Q386" s="12" t="str">
        <f>CONCATENATE(X386," ",Y386)</f>
        <v>Coenonympha pamphilus</v>
      </c>
      <c r="R386" s="14" t="str">
        <f>CONCATENATE(S386,", ",T386,", ",U386,", ",V386,", ",W386,", ",X386,", ",Y386)</f>
        <v>Animalia, Arthropoda, Insecta, Lepidoptera, Nymphalidae, Coenonympha, pamphilus</v>
      </c>
      <c r="S386" s="6" t="s">
        <v>76</v>
      </c>
      <c r="T386" s="6" t="s">
        <v>208</v>
      </c>
      <c r="U386" s="6" t="s">
        <v>209</v>
      </c>
      <c r="V386" s="6" t="s">
        <v>210</v>
      </c>
      <c r="W386" s="6" t="s">
        <v>238</v>
      </c>
      <c r="X386" s="6" t="s">
        <v>239</v>
      </c>
      <c r="Y386" s="6" t="s">
        <v>240</v>
      </c>
      <c r="AA386" s="12" t="s">
        <v>83</v>
      </c>
      <c r="AB386" s="6" t="s">
        <v>84</v>
      </c>
      <c r="AC386" s="12" t="s">
        <v>241</v>
      </c>
      <c r="AD386" s="12" t="s">
        <v>259</v>
      </c>
      <c r="AE386" s="2">
        <v>44688</v>
      </c>
      <c r="AF386" s="43" t="s">
        <v>87</v>
      </c>
      <c r="AG386" s="7" t="s">
        <v>242</v>
      </c>
      <c r="AH386" s="43">
        <v>48.1144495665378</v>
      </c>
      <c r="AI386" s="43">
        <v>-1.70962794024815</v>
      </c>
      <c r="AL386" s="43">
        <v>10</v>
      </c>
      <c r="AN386" s="46" t="s">
        <v>5240</v>
      </c>
      <c r="AO386" s="5" t="s">
        <v>89</v>
      </c>
      <c r="AP386" s="12" t="s">
        <v>259</v>
      </c>
      <c r="AR386" s="7" t="s">
        <v>90</v>
      </c>
      <c r="AT386" s="4" t="str">
        <f>CONCATENATE(AU386,", ",AV386,", ",AW386,", ",AX386,", ",AY386,", ",AZ386,", ",BA386)</f>
        <v>Europe, France, FR, Bretagne, Ille-et-Vilaine, Rennes, Campus Institut Agro Rennes</v>
      </c>
      <c r="AU386" s="1" t="s">
        <v>91</v>
      </c>
      <c r="AV386" s="1" t="s">
        <v>92</v>
      </c>
      <c r="AW386" s="1" t="s">
        <v>93</v>
      </c>
      <c r="AX386" s="1" t="s">
        <v>94</v>
      </c>
      <c r="AY386" s="1" t="s">
        <v>95</v>
      </c>
      <c r="AZ386" s="1" t="s">
        <v>96</v>
      </c>
      <c r="BA386" s="1" t="s">
        <v>5242</v>
      </c>
      <c r="BC386" s="43"/>
      <c r="BF386" s="43" t="s">
        <v>4596</v>
      </c>
      <c r="BG386" s="43" t="s">
        <v>93</v>
      </c>
      <c r="BH386" s="7" t="s">
        <v>97</v>
      </c>
      <c r="BJ386" s="7" t="s">
        <v>98</v>
      </c>
      <c r="BK386" s="7" t="s">
        <v>99</v>
      </c>
      <c r="BL386" s="7" t="s">
        <v>4597</v>
      </c>
      <c r="BM386" s="7" t="s">
        <v>4598</v>
      </c>
      <c r="BS386" s="12" t="s">
        <v>259</v>
      </c>
      <c r="BU386" s="43">
        <v>1</v>
      </c>
      <c r="BW386" s="43" t="s">
        <v>103</v>
      </c>
    </row>
    <row r="387" spans="1:75" x14ac:dyDescent="0.35">
      <c r="C387" s="43" t="str">
        <f t="shared" ref="C387:C450" si="6">_xlfn.CONCAT(E387,D387)</f>
        <v>IARA:BDT-05:2022: 386</v>
      </c>
      <c r="D387" s="43">
        <v>386</v>
      </c>
      <c r="E387" s="43" t="s">
        <v>5231</v>
      </c>
      <c r="F387" s="1" t="s">
        <v>73</v>
      </c>
      <c r="G387" s="43" t="s">
        <v>5276</v>
      </c>
      <c r="H387" s="2">
        <v>44688</v>
      </c>
      <c r="J387" s="12">
        <f>YEAR(H387)</f>
        <v>2022</v>
      </c>
      <c r="K387" s="12">
        <f>MONTH(H387)</f>
        <v>5</v>
      </c>
      <c r="L387" s="12">
        <f>DAY(H387)</f>
        <v>7</v>
      </c>
      <c r="M387" s="13"/>
      <c r="P387" s="12" t="s">
        <v>75</v>
      </c>
      <c r="Q387" s="12" t="str">
        <f>CONCATENATE(X387," ",Y387)</f>
        <v>Coenonympha pamphilus</v>
      </c>
      <c r="R387" s="14" t="str">
        <f>CONCATENATE(S387,", ",T387,", ",U387,", ",V387,", ",W387,", ",X387,", ",Y387)</f>
        <v>Animalia, Arthropoda, Insecta, Lepidoptera, Nymphalidae, Coenonympha, pamphilus</v>
      </c>
      <c r="S387" s="6" t="s">
        <v>76</v>
      </c>
      <c r="T387" s="6" t="s">
        <v>208</v>
      </c>
      <c r="U387" s="6" t="s">
        <v>209</v>
      </c>
      <c r="V387" s="6" t="s">
        <v>210</v>
      </c>
      <c r="W387" s="6" t="s">
        <v>238</v>
      </c>
      <c r="X387" s="6" t="s">
        <v>239</v>
      </c>
      <c r="Y387" s="6" t="s">
        <v>240</v>
      </c>
      <c r="AA387" s="12" t="s">
        <v>83</v>
      </c>
      <c r="AB387" s="6" t="s">
        <v>84</v>
      </c>
      <c r="AC387" s="12" t="s">
        <v>241</v>
      </c>
      <c r="AD387" s="12" t="s">
        <v>259</v>
      </c>
      <c r="AE387" s="2">
        <v>44688</v>
      </c>
      <c r="AF387" s="43" t="s">
        <v>87</v>
      </c>
      <c r="AG387" s="7" t="s">
        <v>242</v>
      </c>
      <c r="AH387" s="43">
        <v>48.114606778617997</v>
      </c>
      <c r="AI387" s="43">
        <v>-1.7096857136839301</v>
      </c>
      <c r="AL387" s="43">
        <v>10</v>
      </c>
      <c r="AN387" s="46" t="s">
        <v>5240</v>
      </c>
      <c r="AO387" s="5" t="s">
        <v>89</v>
      </c>
      <c r="AP387" s="12" t="s">
        <v>259</v>
      </c>
      <c r="AR387" s="7" t="s">
        <v>90</v>
      </c>
      <c r="AT387" s="4" t="str">
        <f>CONCATENATE(AU387,", ",AV387,", ",AW387,", ",AX387,", ",AY387,", ",AZ387,", ",BA387)</f>
        <v>Europe, France, FR, Bretagne, Ille-et-Vilaine, Rennes, Campus Institut Agro Rennes</v>
      </c>
      <c r="AU387" s="1" t="s">
        <v>91</v>
      </c>
      <c r="AV387" s="1" t="s">
        <v>92</v>
      </c>
      <c r="AW387" s="1" t="s">
        <v>93</v>
      </c>
      <c r="AX387" s="1" t="s">
        <v>94</v>
      </c>
      <c r="AY387" s="1" t="s">
        <v>95</v>
      </c>
      <c r="AZ387" s="1" t="s">
        <v>96</v>
      </c>
      <c r="BA387" s="1" t="s">
        <v>5242</v>
      </c>
      <c r="BC387" s="43"/>
      <c r="BF387" s="43" t="s">
        <v>4596</v>
      </c>
      <c r="BG387" s="43" t="s">
        <v>93</v>
      </c>
      <c r="BH387" s="7" t="s">
        <v>97</v>
      </c>
      <c r="BJ387" s="7" t="s">
        <v>98</v>
      </c>
      <c r="BK387" s="7" t="s">
        <v>99</v>
      </c>
      <c r="BL387" s="7" t="s">
        <v>4597</v>
      </c>
      <c r="BM387" s="7" t="s">
        <v>4598</v>
      </c>
      <c r="BS387" s="12" t="s">
        <v>259</v>
      </c>
      <c r="BU387" s="43">
        <v>1</v>
      </c>
      <c r="BW387" s="43" t="s">
        <v>103</v>
      </c>
    </row>
    <row r="388" spans="1:75" x14ac:dyDescent="0.35">
      <c r="C388" s="43" t="str">
        <f t="shared" si="6"/>
        <v>IARA:BDT-05:2022: 387</v>
      </c>
      <c r="D388" s="43">
        <v>387</v>
      </c>
      <c r="E388" s="43" t="s">
        <v>5231</v>
      </c>
      <c r="F388" s="1" t="s">
        <v>73</v>
      </c>
      <c r="G388" s="43" t="s">
        <v>5276</v>
      </c>
      <c r="H388" s="2">
        <v>44688</v>
      </c>
      <c r="J388" s="12">
        <f>YEAR(H388)</f>
        <v>2022</v>
      </c>
      <c r="K388" s="12">
        <f>MONTH(H388)</f>
        <v>5</v>
      </c>
      <c r="L388" s="12">
        <f>DAY(H388)</f>
        <v>7</v>
      </c>
      <c r="M388" s="13"/>
      <c r="P388" s="12" t="s">
        <v>75</v>
      </c>
      <c r="Q388" s="12" t="str">
        <f>CONCATENATE(X388," ",Y388)</f>
        <v>Coenonympha pamphilus</v>
      </c>
      <c r="R388" s="14" t="str">
        <f>CONCATENATE(S388,", ",T388,", ",U388,", ",V388,", ",W388,", ",X388,", ",Y388)</f>
        <v>Animalia, Arthropoda, Insecta, Lepidoptera, Nymphalidae, Coenonympha, pamphilus</v>
      </c>
      <c r="S388" s="6" t="s">
        <v>76</v>
      </c>
      <c r="T388" s="6" t="s">
        <v>208</v>
      </c>
      <c r="U388" s="6" t="s">
        <v>209</v>
      </c>
      <c r="V388" s="6" t="s">
        <v>210</v>
      </c>
      <c r="W388" s="6" t="s">
        <v>238</v>
      </c>
      <c r="X388" s="6" t="s">
        <v>239</v>
      </c>
      <c r="Y388" s="6" t="s">
        <v>240</v>
      </c>
      <c r="AA388" s="12" t="s">
        <v>83</v>
      </c>
      <c r="AB388" s="6" t="s">
        <v>84</v>
      </c>
      <c r="AC388" s="12" t="s">
        <v>241</v>
      </c>
      <c r="AD388" s="12" t="s">
        <v>259</v>
      </c>
      <c r="AE388" s="2">
        <v>44688</v>
      </c>
      <c r="AF388" s="43" t="s">
        <v>87</v>
      </c>
      <c r="AG388" s="7" t="s">
        <v>242</v>
      </c>
      <c r="AH388" s="43">
        <v>48.114681027541899</v>
      </c>
      <c r="AI388" s="43">
        <v>-1.7096607343963399</v>
      </c>
      <c r="AL388" s="43">
        <v>10</v>
      </c>
      <c r="AN388" s="46" t="s">
        <v>5240</v>
      </c>
      <c r="AO388" s="5" t="s">
        <v>89</v>
      </c>
      <c r="AP388" s="12" t="s">
        <v>259</v>
      </c>
      <c r="AR388" s="7" t="s">
        <v>90</v>
      </c>
      <c r="AT388" s="4" t="str">
        <f>CONCATENATE(AU388,", ",AV388,", ",AW388,", ",AX388,", ",AY388,", ",AZ388,", ",BA388)</f>
        <v>Europe, France, FR, Bretagne, Ille-et-Vilaine, Rennes, Campus Institut Agro Rennes</v>
      </c>
      <c r="AU388" s="1" t="s">
        <v>91</v>
      </c>
      <c r="AV388" s="1" t="s">
        <v>92</v>
      </c>
      <c r="AW388" s="1" t="s">
        <v>93</v>
      </c>
      <c r="AX388" s="1" t="s">
        <v>94</v>
      </c>
      <c r="AY388" s="1" t="s">
        <v>95</v>
      </c>
      <c r="AZ388" s="1" t="s">
        <v>96</v>
      </c>
      <c r="BA388" s="1" t="s">
        <v>5242</v>
      </c>
      <c r="BC388" s="43"/>
      <c r="BF388" s="43" t="s">
        <v>4596</v>
      </c>
      <c r="BG388" s="43" t="s">
        <v>93</v>
      </c>
      <c r="BH388" s="7" t="s">
        <v>97</v>
      </c>
      <c r="BJ388" s="7" t="s">
        <v>98</v>
      </c>
      <c r="BK388" s="7" t="s">
        <v>99</v>
      </c>
      <c r="BL388" s="7" t="s">
        <v>4597</v>
      </c>
      <c r="BM388" s="7" t="s">
        <v>4598</v>
      </c>
      <c r="BS388" s="12" t="s">
        <v>259</v>
      </c>
      <c r="BU388" s="43">
        <v>1</v>
      </c>
      <c r="BW388" s="43" t="s">
        <v>103</v>
      </c>
    </row>
    <row r="389" spans="1:75" x14ac:dyDescent="0.35">
      <c r="C389" s="43" t="str">
        <f t="shared" si="6"/>
        <v>IARA:BDT-05:2022: 388</v>
      </c>
      <c r="D389" s="43">
        <v>388</v>
      </c>
      <c r="E389" s="43" t="s">
        <v>5231</v>
      </c>
      <c r="F389" s="1" t="s">
        <v>73</v>
      </c>
      <c r="G389" s="43" t="s">
        <v>5276</v>
      </c>
      <c r="H389" s="2">
        <v>44688</v>
      </c>
      <c r="J389" s="12">
        <f>YEAR(H389)</f>
        <v>2022</v>
      </c>
      <c r="K389" s="12">
        <f>MONTH(H389)</f>
        <v>5</v>
      </c>
      <c r="L389" s="12">
        <f>DAY(H389)</f>
        <v>7</v>
      </c>
      <c r="M389" s="13"/>
      <c r="P389" s="12" t="s">
        <v>75</v>
      </c>
      <c r="Q389" s="12" t="str">
        <f>CONCATENATE(X389," ",Y389)</f>
        <v>Polyommatus icarus</v>
      </c>
      <c r="R389" s="14" t="str">
        <f>CONCATENATE(S389,", ",T389,", ",U389,", ",V389,", ",W389,", ",X389,", ",Y389)</f>
        <v>Animalia, Arthropoda, Insecta, Lepidoptera, Lycaenidae, Polyommatus, icarus</v>
      </c>
      <c r="S389" s="6" t="s">
        <v>76</v>
      </c>
      <c r="T389" s="6" t="s">
        <v>208</v>
      </c>
      <c r="U389" s="6" t="s">
        <v>209</v>
      </c>
      <c r="V389" s="6" t="s">
        <v>210</v>
      </c>
      <c r="W389" s="6" t="s">
        <v>216</v>
      </c>
      <c r="X389" s="6" t="s">
        <v>217</v>
      </c>
      <c r="Y389" s="6" t="s">
        <v>218</v>
      </c>
      <c r="AA389" s="12" t="s">
        <v>83</v>
      </c>
      <c r="AB389" s="6" t="s">
        <v>219</v>
      </c>
      <c r="AC389" s="12" t="s">
        <v>220</v>
      </c>
      <c r="AD389" s="12" t="s">
        <v>259</v>
      </c>
      <c r="AE389" s="2">
        <v>44688</v>
      </c>
      <c r="AF389" s="43" t="s">
        <v>87</v>
      </c>
      <c r="AG389" s="7" t="s">
        <v>221</v>
      </c>
      <c r="AH389" s="43">
        <v>48.114887994928701</v>
      </c>
      <c r="AI389" s="43">
        <v>-1.7094790105465101</v>
      </c>
      <c r="AL389" s="43">
        <v>10</v>
      </c>
      <c r="AN389" s="46" t="s">
        <v>5240</v>
      </c>
      <c r="AO389" s="5" t="s">
        <v>89</v>
      </c>
      <c r="AP389" s="12" t="s">
        <v>259</v>
      </c>
      <c r="AR389" s="7" t="s">
        <v>90</v>
      </c>
      <c r="AT389" s="4" t="str">
        <f>CONCATENATE(AU389,", ",AV389,", ",AW389,", ",AX389,", ",AY389,", ",AZ389,", ",BA389)</f>
        <v>Europe, France, FR, Bretagne, Ille-et-Vilaine, Rennes, Campus Institut Agro Rennes</v>
      </c>
      <c r="AU389" s="1" t="s">
        <v>91</v>
      </c>
      <c r="AV389" s="1" t="s">
        <v>92</v>
      </c>
      <c r="AW389" s="1" t="s">
        <v>93</v>
      </c>
      <c r="AX389" s="1" t="s">
        <v>94</v>
      </c>
      <c r="AY389" s="1" t="s">
        <v>95</v>
      </c>
      <c r="AZ389" s="1" t="s">
        <v>96</v>
      </c>
      <c r="BA389" s="1" t="s">
        <v>5242</v>
      </c>
      <c r="BC389" s="43"/>
      <c r="BF389" s="43" t="s">
        <v>4596</v>
      </c>
      <c r="BG389" s="43" t="s">
        <v>93</v>
      </c>
      <c r="BH389" s="7" t="s">
        <v>97</v>
      </c>
      <c r="BJ389" s="7" t="s">
        <v>98</v>
      </c>
      <c r="BK389" s="7" t="s">
        <v>99</v>
      </c>
      <c r="BL389" s="7" t="s">
        <v>4597</v>
      </c>
      <c r="BM389" s="7" t="s">
        <v>4598</v>
      </c>
      <c r="BS389" s="12" t="s">
        <v>259</v>
      </c>
      <c r="BU389" s="43">
        <v>1</v>
      </c>
      <c r="BW389" s="43" t="s">
        <v>103</v>
      </c>
    </row>
    <row r="390" spans="1:75" x14ac:dyDescent="0.35">
      <c r="C390" s="43" t="str">
        <f t="shared" si="6"/>
        <v>IARA:BDT-05:2022: 389</v>
      </c>
      <c r="D390" s="43">
        <v>389</v>
      </c>
      <c r="E390" s="43" t="s">
        <v>5231</v>
      </c>
      <c r="F390" s="1" t="s">
        <v>73</v>
      </c>
      <c r="G390" s="43" t="s">
        <v>5276</v>
      </c>
      <c r="H390" s="2">
        <v>44688</v>
      </c>
      <c r="J390" s="12">
        <f>YEAR(H390)</f>
        <v>2022</v>
      </c>
      <c r="K390" s="12">
        <f>MONTH(H390)</f>
        <v>5</v>
      </c>
      <c r="L390" s="12">
        <f>DAY(H390)</f>
        <v>7</v>
      </c>
      <c r="M390" s="13"/>
      <c r="P390" s="12" t="s">
        <v>75</v>
      </c>
      <c r="Q390" s="12" t="str">
        <f>CONCATENATE(X390," ",Y390)</f>
        <v>Pararge aegeria</v>
      </c>
      <c r="R390" s="14" t="str">
        <f>CONCATENATE(S390,", ",T390,", ",U390,", ",V390,", ",W390,", ",X390,", ",Y390)</f>
        <v>Animalia, Arthropoda, Insecta, Lepidoptera, Nymphalidae, Pararge, aegeria</v>
      </c>
      <c r="S390" s="6" t="s">
        <v>76</v>
      </c>
      <c r="T390" s="6" t="s">
        <v>208</v>
      </c>
      <c r="U390" s="6" t="s">
        <v>209</v>
      </c>
      <c r="V390" s="6" t="s">
        <v>210</v>
      </c>
      <c r="W390" s="6" t="s">
        <v>238</v>
      </c>
      <c r="X390" s="6" t="s">
        <v>243</v>
      </c>
      <c r="Y390" s="6" t="s">
        <v>244</v>
      </c>
      <c r="AA390" s="12" t="s">
        <v>83</v>
      </c>
      <c r="AB390" s="6" t="s">
        <v>84</v>
      </c>
      <c r="AC390" s="12" t="s">
        <v>245</v>
      </c>
      <c r="AD390" s="12" t="s">
        <v>259</v>
      </c>
      <c r="AE390" s="2">
        <v>44688</v>
      </c>
      <c r="AF390" s="43" t="s">
        <v>87</v>
      </c>
      <c r="AG390" s="7" t="s">
        <v>246</v>
      </c>
      <c r="AH390" s="43">
        <v>48.115390269177396</v>
      </c>
      <c r="AI390" s="43">
        <v>-1.7087297342002801</v>
      </c>
      <c r="AL390" s="43">
        <v>10</v>
      </c>
      <c r="AN390" s="46" t="s">
        <v>5240</v>
      </c>
      <c r="AO390" s="5" t="s">
        <v>89</v>
      </c>
      <c r="AP390" s="12" t="s">
        <v>259</v>
      </c>
      <c r="AR390" s="7" t="s">
        <v>90</v>
      </c>
      <c r="AT390" s="4" t="str">
        <f>CONCATENATE(AU390,", ",AV390,", ",AW390,", ",AX390,", ",AY390,", ",AZ390,", ",BA390)</f>
        <v>Europe, France, FR, Bretagne, Ille-et-Vilaine, Rennes, Campus Institut Agro Rennes</v>
      </c>
      <c r="AU390" s="1" t="s">
        <v>91</v>
      </c>
      <c r="AV390" s="1" t="s">
        <v>92</v>
      </c>
      <c r="AW390" s="1" t="s">
        <v>93</v>
      </c>
      <c r="AX390" s="1" t="s">
        <v>94</v>
      </c>
      <c r="AY390" s="1" t="s">
        <v>95</v>
      </c>
      <c r="AZ390" s="1" t="s">
        <v>96</v>
      </c>
      <c r="BA390" s="1" t="s">
        <v>5242</v>
      </c>
      <c r="BC390" s="43"/>
      <c r="BF390" s="43" t="s">
        <v>4596</v>
      </c>
      <c r="BG390" s="43" t="s">
        <v>93</v>
      </c>
      <c r="BH390" s="7" t="s">
        <v>97</v>
      </c>
      <c r="BJ390" s="7" t="s">
        <v>98</v>
      </c>
      <c r="BK390" s="7" t="s">
        <v>99</v>
      </c>
      <c r="BL390" s="7" t="s">
        <v>4597</v>
      </c>
      <c r="BM390" s="7" t="s">
        <v>4598</v>
      </c>
      <c r="BS390" s="12" t="s">
        <v>259</v>
      </c>
      <c r="BU390" s="43">
        <v>1</v>
      </c>
      <c r="BW390" s="43" t="s">
        <v>103</v>
      </c>
    </row>
    <row r="391" spans="1:75" x14ac:dyDescent="0.35">
      <c r="C391" s="43" t="str">
        <f t="shared" si="6"/>
        <v>IARA:BDT-05:2022: 390</v>
      </c>
      <c r="D391" s="43">
        <v>390</v>
      </c>
      <c r="E391" s="43" t="s">
        <v>5231</v>
      </c>
      <c r="F391" s="1" t="s">
        <v>73</v>
      </c>
      <c r="G391" s="43" t="s">
        <v>5276</v>
      </c>
      <c r="H391" s="2">
        <v>44688</v>
      </c>
      <c r="J391" s="12">
        <f>YEAR(H391)</f>
        <v>2022</v>
      </c>
      <c r="K391" s="12">
        <f>MONTH(H391)</f>
        <v>5</v>
      </c>
      <c r="L391" s="12">
        <f>DAY(H391)</f>
        <v>7</v>
      </c>
      <c r="M391" s="13"/>
      <c r="P391" s="12" t="s">
        <v>75</v>
      </c>
      <c r="Q391" s="12" t="str">
        <f>CONCATENATE(X391," ",Y391)</f>
        <v>Pararge aegeria</v>
      </c>
      <c r="R391" s="14" t="str">
        <f>CONCATENATE(S391,", ",T391,", ",U391,", ",V391,", ",W391,", ",X391,", ",Y391)</f>
        <v>Animalia, Arthropoda, Insecta, Lepidoptera, Nymphalidae, Pararge, aegeria</v>
      </c>
      <c r="S391" s="6" t="s">
        <v>76</v>
      </c>
      <c r="T391" s="6" t="s">
        <v>208</v>
      </c>
      <c r="U391" s="6" t="s">
        <v>209</v>
      </c>
      <c r="V391" s="6" t="s">
        <v>210</v>
      </c>
      <c r="W391" s="6" t="s">
        <v>238</v>
      </c>
      <c r="X391" s="6" t="s">
        <v>243</v>
      </c>
      <c r="Y391" s="6" t="s">
        <v>244</v>
      </c>
      <c r="AA391" s="12" t="s">
        <v>83</v>
      </c>
      <c r="AB391" s="6" t="s">
        <v>84</v>
      </c>
      <c r="AC391" s="12" t="s">
        <v>245</v>
      </c>
      <c r="AD391" s="12" t="s">
        <v>259</v>
      </c>
      <c r="AE391" s="2">
        <v>44688</v>
      </c>
      <c r="AF391" s="43" t="s">
        <v>87</v>
      </c>
      <c r="AG391" s="7" t="s">
        <v>246</v>
      </c>
      <c r="AH391" s="43">
        <v>48.1125638029757</v>
      </c>
      <c r="AI391" s="43">
        <v>-1.70381600336251</v>
      </c>
      <c r="AL391" s="43">
        <v>10</v>
      </c>
      <c r="AN391" s="46" t="s">
        <v>5240</v>
      </c>
      <c r="AO391" s="5" t="s">
        <v>89</v>
      </c>
      <c r="AP391" s="12" t="s">
        <v>259</v>
      </c>
      <c r="AR391" s="7" t="s">
        <v>90</v>
      </c>
      <c r="AT391" s="4" t="str">
        <f>CONCATENATE(AU391,", ",AV391,", ",AW391,", ",AX391,", ",AY391,", ",AZ391,", ",BA391)</f>
        <v>Europe, France, FR, Bretagne, Ille-et-Vilaine, Rennes, Campus Institut Agro Rennes</v>
      </c>
      <c r="AU391" s="1" t="s">
        <v>91</v>
      </c>
      <c r="AV391" s="1" t="s">
        <v>92</v>
      </c>
      <c r="AW391" s="1" t="s">
        <v>93</v>
      </c>
      <c r="AX391" s="1" t="s">
        <v>94</v>
      </c>
      <c r="AY391" s="1" t="s">
        <v>95</v>
      </c>
      <c r="AZ391" s="1" t="s">
        <v>96</v>
      </c>
      <c r="BA391" s="1" t="s">
        <v>5242</v>
      </c>
      <c r="BC391" s="43"/>
      <c r="BF391" s="43" t="s">
        <v>4596</v>
      </c>
      <c r="BG391" s="43" t="s">
        <v>93</v>
      </c>
      <c r="BH391" s="7" t="s">
        <v>97</v>
      </c>
      <c r="BJ391" s="7" t="s">
        <v>98</v>
      </c>
      <c r="BK391" s="7" t="s">
        <v>99</v>
      </c>
      <c r="BL391" s="7" t="s">
        <v>4597</v>
      </c>
      <c r="BM391" s="7" t="s">
        <v>4598</v>
      </c>
      <c r="BS391" s="12" t="s">
        <v>259</v>
      </c>
      <c r="BU391" s="43">
        <v>1</v>
      </c>
      <c r="BW391" s="43" t="s">
        <v>103</v>
      </c>
    </row>
    <row r="392" spans="1:75" x14ac:dyDescent="0.35">
      <c r="C392" s="43" t="str">
        <f t="shared" si="6"/>
        <v>IARA:BDT-05:2022: 391</v>
      </c>
      <c r="D392" s="43">
        <v>391</v>
      </c>
      <c r="E392" s="43" t="s">
        <v>5231</v>
      </c>
      <c r="F392" s="1" t="s">
        <v>73</v>
      </c>
      <c r="G392" s="43" t="s">
        <v>5276</v>
      </c>
      <c r="H392" s="2">
        <v>44688</v>
      </c>
      <c r="J392" s="12">
        <f>YEAR(H392)</f>
        <v>2022</v>
      </c>
      <c r="K392" s="12">
        <f>MONTH(H392)</f>
        <v>5</v>
      </c>
      <c r="L392" s="12">
        <f>DAY(H392)</f>
        <v>7</v>
      </c>
      <c r="M392" s="13"/>
      <c r="P392" s="12" t="s">
        <v>75</v>
      </c>
      <c r="Q392" s="12" t="str">
        <f>CONCATENATE(X392," ",Y392)</f>
        <v>Pararge aegeria</v>
      </c>
      <c r="R392" s="14" t="str">
        <f>CONCATENATE(S392,", ",T392,", ",U392,", ",V392,", ",W392,", ",X392,", ",Y392)</f>
        <v>Animalia, Arthropoda, Insecta, Lepidoptera, Nymphalidae, Pararge, aegeria</v>
      </c>
      <c r="S392" s="6" t="s">
        <v>76</v>
      </c>
      <c r="T392" s="6" t="s">
        <v>208</v>
      </c>
      <c r="U392" s="6" t="s">
        <v>209</v>
      </c>
      <c r="V392" s="6" t="s">
        <v>210</v>
      </c>
      <c r="W392" s="6" t="s">
        <v>238</v>
      </c>
      <c r="X392" s="6" t="s">
        <v>243</v>
      </c>
      <c r="Y392" s="6" t="s">
        <v>244</v>
      </c>
      <c r="AA392" s="12" t="s">
        <v>83</v>
      </c>
      <c r="AB392" s="6" t="s">
        <v>84</v>
      </c>
      <c r="AC392" s="12" t="s">
        <v>245</v>
      </c>
      <c r="AD392" s="12" t="s">
        <v>259</v>
      </c>
      <c r="AE392" s="2">
        <v>44688</v>
      </c>
      <c r="AF392" s="43" t="s">
        <v>87</v>
      </c>
      <c r="AG392" s="7" t="s">
        <v>246</v>
      </c>
      <c r="AH392" s="43">
        <v>48.112162276255503</v>
      </c>
      <c r="AI392" s="43">
        <v>-1.70330247095</v>
      </c>
      <c r="AL392" s="43">
        <v>10</v>
      </c>
      <c r="AN392" s="46" t="s">
        <v>5240</v>
      </c>
      <c r="AO392" s="5" t="s">
        <v>89</v>
      </c>
      <c r="AP392" s="12" t="s">
        <v>259</v>
      </c>
      <c r="AR392" s="7" t="s">
        <v>90</v>
      </c>
      <c r="AT392" s="4" t="str">
        <f>CONCATENATE(AU392,", ",AV392,", ",AW392,", ",AX392,", ",AY392,", ",AZ392,", ",BA392)</f>
        <v>Europe, France, FR, Bretagne, Ille-et-Vilaine, Rennes, Campus Institut Agro Rennes</v>
      </c>
      <c r="AU392" s="1" t="s">
        <v>91</v>
      </c>
      <c r="AV392" s="1" t="s">
        <v>92</v>
      </c>
      <c r="AW392" s="1" t="s">
        <v>93</v>
      </c>
      <c r="AX392" s="1" t="s">
        <v>94</v>
      </c>
      <c r="AY392" s="1" t="s">
        <v>95</v>
      </c>
      <c r="AZ392" s="1" t="s">
        <v>96</v>
      </c>
      <c r="BA392" s="1" t="s">
        <v>5242</v>
      </c>
      <c r="BC392" s="43"/>
      <c r="BF392" s="43" t="s">
        <v>4596</v>
      </c>
      <c r="BG392" s="43" t="s">
        <v>93</v>
      </c>
      <c r="BH392" s="7" t="s">
        <v>97</v>
      </c>
      <c r="BJ392" s="7" t="s">
        <v>98</v>
      </c>
      <c r="BK392" s="7" t="s">
        <v>99</v>
      </c>
      <c r="BL392" s="7" t="s">
        <v>4597</v>
      </c>
      <c r="BM392" s="7" t="s">
        <v>4598</v>
      </c>
      <c r="BS392" s="12" t="s">
        <v>259</v>
      </c>
      <c r="BU392" s="43">
        <v>1</v>
      </c>
      <c r="BW392" s="43" t="s">
        <v>103</v>
      </c>
    </row>
    <row r="393" spans="1:75" x14ac:dyDescent="0.35">
      <c r="C393" s="43" t="str">
        <f t="shared" si="6"/>
        <v>IARA:BDT-05:2022: 392</v>
      </c>
      <c r="D393" s="43">
        <v>392</v>
      </c>
      <c r="E393" s="43" t="s">
        <v>5231</v>
      </c>
      <c r="F393" s="1" t="s">
        <v>73</v>
      </c>
      <c r="G393" s="43" t="s">
        <v>5276</v>
      </c>
      <c r="H393" s="2">
        <v>44688</v>
      </c>
      <c r="J393" s="12">
        <f>YEAR(H393)</f>
        <v>2022</v>
      </c>
      <c r="K393" s="12">
        <f>MONTH(H393)</f>
        <v>5</v>
      </c>
      <c r="L393" s="12">
        <f>DAY(H393)</f>
        <v>7</v>
      </c>
      <c r="M393" s="13"/>
      <c r="P393" s="12" t="s">
        <v>75</v>
      </c>
      <c r="Q393" s="12" t="str">
        <f>CONCATENATE(X393," ",Y393)</f>
        <v>Pararge aegeria</v>
      </c>
      <c r="R393" s="14" t="str">
        <f>CONCATENATE(S393,", ",T393,", ",U393,", ",V393,", ",W393,", ",X393,", ",Y393)</f>
        <v>Animalia, Arthropoda, Insecta, Lepidoptera, Nymphalidae, Pararge, aegeria</v>
      </c>
      <c r="S393" s="6" t="s">
        <v>76</v>
      </c>
      <c r="T393" s="6" t="s">
        <v>208</v>
      </c>
      <c r="U393" s="6" t="s">
        <v>209</v>
      </c>
      <c r="V393" s="6" t="s">
        <v>210</v>
      </c>
      <c r="W393" s="6" t="s">
        <v>238</v>
      </c>
      <c r="X393" s="6" t="s">
        <v>243</v>
      </c>
      <c r="Y393" s="6" t="s">
        <v>244</v>
      </c>
      <c r="AA393" s="12" t="s">
        <v>83</v>
      </c>
      <c r="AB393" s="6" t="s">
        <v>84</v>
      </c>
      <c r="AC393" s="12" t="s">
        <v>245</v>
      </c>
      <c r="AD393" s="12" t="s">
        <v>259</v>
      </c>
      <c r="AE393" s="2">
        <v>44688</v>
      </c>
      <c r="AF393" s="43" t="s">
        <v>87</v>
      </c>
      <c r="AG393" s="7" t="s">
        <v>246</v>
      </c>
      <c r="AH393" s="43">
        <v>48.1122284733949</v>
      </c>
      <c r="AI393" s="43">
        <v>-1.7070375472967401</v>
      </c>
      <c r="AL393" s="43">
        <v>10</v>
      </c>
      <c r="AN393" s="46" t="s">
        <v>5240</v>
      </c>
      <c r="AO393" s="5" t="s">
        <v>89</v>
      </c>
      <c r="AP393" s="12" t="s">
        <v>259</v>
      </c>
      <c r="AR393" s="7" t="s">
        <v>90</v>
      </c>
      <c r="AT393" s="4" t="str">
        <f>CONCATENATE(AU393,", ",AV393,", ",AW393,", ",AX393,", ",AY393,", ",AZ393,", ",BA393)</f>
        <v>Europe, France, FR, Bretagne, Ille-et-Vilaine, Rennes, Campus Institut Agro Rennes</v>
      </c>
      <c r="AU393" s="1" t="s">
        <v>91</v>
      </c>
      <c r="AV393" s="1" t="s">
        <v>92</v>
      </c>
      <c r="AW393" s="1" t="s">
        <v>93</v>
      </c>
      <c r="AX393" s="1" t="s">
        <v>94</v>
      </c>
      <c r="AY393" s="1" t="s">
        <v>95</v>
      </c>
      <c r="AZ393" s="1" t="s">
        <v>96</v>
      </c>
      <c r="BA393" s="1" t="s">
        <v>5242</v>
      </c>
      <c r="BC393" s="43"/>
      <c r="BF393" s="43" t="s">
        <v>4596</v>
      </c>
      <c r="BG393" s="43" t="s">
        <v>93</v>
      </c>
      <c r="BH393" s="7" t="s">
        <v>97</v>
      </c>
      <c r="BJ393" s="7" t="s">
        <v>98</v>
      </c>
      <c r="BK393" s="7" t="s">
        <v>99</v>
      </c>
      <c r="BL393" s="7" t="s">
        <v>4597</v>
      </c>
      <c r="BM393" s="7" t="s">
        <v>4598</v>
      </c>
      <c r="BS393" s="12" t="s">
        <v>259</v>
      </c>
      <c r="BU393" s="43">
        <v>1</v>
      </c>
      <c r="BW393" s="43" t="s">
        <v>103</v>
      </c>
    </row>
    <row r="394" spans="1:75" x14ac:dyDescent="0.35">
      <c r="A394" s="7"/>
      <c r="B394" s="7"/>
      <c r="C394" s="43" t="str">
        <f t="shared" si="6"/>
        <v>IARA:BDT-05:2022: 393</v>
      </c>
      <c r="D394" s="43">
        <v>393</v>
      </c>
      <c r="E394" s="43" t="s">
        <v>5231</v>
      </c>
      <c r="F394" s="8" t="s">
        <v>73</v>
      </c>
      <c r="G394" s="43" t="s">
        <v>5282</v>
      </c>
      <c r="H394" s="20">
        <v>44695</v>
      </c>
      <c r="J394" s="6">
        <v>2022</v>
      </c>
      <c r="K394" s="12">
        <v>5</v>
      </c>
      <c r="L394" s="6">
        <v>14</v>
      </c>
      <c r="P394" s="12" t="s">
        <v>4645</v>
      </c>
      <c r="Q394" s="6" t="str">
        <f>CONCATENATE(X394," ",Y394)</f>
        <v>Podarcis muralis</v>
      </c>
      <c r="R394" s="16" t="str">
        <f>CONCATENATE(S394,", ",T394,", ",U394,", ",V394,", ",W394,", ",X394,", ",Y394)</f>
        <v>Animalia, Chordata, Reptilia, Squamata, Lacertidae, Podarcis, muralis</v>
      </c>
      <c r="S394" s="6" t="s">
        <v>76</v>
      </c>
      <c r="T394" s="6" t="s">
        <v>77</v>
      </c>
      <c r="U394" s="6" t="s">
        <v>252</v>
      </c>
      <c r="V394" s="6" t="s">
        <v>253</v>
      </c>
      <c r="W394" s="6" t="s">
        <v>254</v>
      </c>
      <c r="X394" s="6" t="s">
        <v>255</v>
      </c>
      <c r="Y394" s="6" t="s">
        <v>256</v>
      </c>
      <c r="AA394" s="12" t="s">
        <v>83</v>
      </c>
      <c r="AB394" s="6" t="s">
        <v>257</v>
      </c>
      <c r="AC394" s="12" t="s">
        <v>258</v>
      </c>
      <c r="AD394" s="6" t="s">
        <v>259</v>
      </c>
      <c r="AE394" s="20">
        <v>44695</v>
      </c>
      <c r="AF394" s="43" t="s">
        <v>87</v>
      </c>
      <c r="AG394" s="7" t="s">
        <v>260</v>
      </c>
      <c r="AH394" s="21" t="s">
        <v>4660</v>
      </c>
      <c r="AI394" s="21" t="s">
        <v>4661</v>
      </c>
      <c r="AJ394" s="21"/>
      <c r="AK394" s="21"/>
      <c r="AL394" s="21">
        <v>25</v>
      </c>
      <c r="AN394" s="46" t="s">
        <v>5240</v>
      </c>
      <c r="AO394" s="5" t="s">
        <v>89</v>
      </c>
      <c r="AP394" s="43" t="s">
        <v>4662</v>
      </c>
      <c r="AQ394" s="2">
        <v>45702</v>
      </c>
      <c r="AR394" s="7" t="s">
        <v>90</v>
      </c>
      <c r="AT394" s="10" t="str">
        <f>CONCATENATE(AU394,", ",AV394,", ",AW394,", ",AX394,", ",AY394,", ",AZ394,", ",BA394)</f>
        <v>Europe, France, FR, Bretagne, Ille-et-Vilaine, Rennes, Campus Institut Agro Rennes</v>
      </c>
      <c r="AU394" s="8" t="s">
        <v>91</v>
      </c>
      <c r="AV394" s="8" t="s">
        <v>92</v>
      </c>
      <c r="AW394" s="8" t="s">
        <v>93</v>
      </c>
      <c r="AX394" s="8" t="s">
        <v>94</v>
      </c>
      <c r="AY394" s="8" t="s">
        <v>95</v>
      </c>
      <c r="AZ394" s="8" t="s">
        <v>96</v>
      </c>
      <c r="BA394" s="1" t="s">
        <v>5242</v>
      </c>
      <c r="BB394" s="7"/>
      <c r="BC394" s="23" t="s">
        <v>263</v>
      </c>
      <c r="BF394" s="7" t="s">
        <v>4596</v>
      </c>
      <c r="BG394" s="7" t="s">
        <v>93</v>
      </c>
      <c r="BH394" s="7" t="s">
        <v>97</v>
      </c>
      <c r="BI394" s="7"/>
      <c r="BJ394" s="7" t="s">
        <v>98</v>
      </c>
      <c r="BK394" s="7" t="s">
        <v>99</v>
      </c>
      <c r="BL394" s="7" t="s">
        <v>4597</v>
      </c>
      <c r="BM394" s="7" t="s">
        <v>4598</v>
      </c>
      <c r="BS394" s="43"/>
      <c r="BU394" s="43">
        <v>1</v>
      </c>
      <c r="BW394" s="43" t="s">
        <v>103</v>
      </c>
    </row>
    <row r="395" spans="1:75" x14ac:dyDescent="0.35">
      <c r="A395" s="7"/>
      <c r="B395" s="7"/>
      <c r="C395" s="43" t="str">
        <f t="shared" si="6"/>
        <v>IARA:BDT-05:2022: 394</v>
      </c>
      <c r="D395" s="43">
        <v>394</v>
      </c>
      <c r="E395" s="43" t="s">
        <v>5231</v>
      </c>
      <c r="F395" s="8" t="s">
        <v>73</v>
      </c>
      <c r="G395" s="43" t="s">
        <v>5282</v>
      </c>
      <c r="H395" s="20">
        <v>44695</v>
      </c>
      <c r="J395" s="6">
        <v>2022</v>
      </c>
      <c r="K395" s="12">
        <v>5</v>
      </c>
      <c r="L395" s="6">
        <v>14</v>
      </c>
      <c r="P395" s="12" t="s">
        <v>4645</v>
      </c>
      <c r="Q395" s="6" t="str">
        <f>CONCATENATE(X395," ",Y395)</f>
        <v>Podarcis muralis</v>
      </c>
      <c r="R395" s="16" t="str">
        <f>CONCATENATE(S395,", ",T395,", ",U395,", ",V395,", ",W395,", ",X395,", ",Y395)</f>
        <v>Animalia, Chordata, Reptilia, Squamata, Lacertidae, Podarcis, muralis</v>
      </c>
      <c r="S395" s="6" t="s">
        <v>76</v>
      </c>
      <c r="T395" s="6" t="s">
        <v>77</v>
      </c>
      <c r="U395" s="6" t="s">
        <v>252</v>
      </c>
      <c r="V395" s="6" t="s">
        <v>253</v>
      </c>
      <c r="W395" s="6" t="s">
        <v>254</v>
      </c>
      <c r="X395" s="6" t="s">
        <v>255</v>
      </c>
      <c r="Y395" s="6" t="s">
        <v>256</v>
      </c>
      <c r="AA395" s="12" t="s">
        <v>83</v>
      </c>
      <c r="AB395" s="6" t="s">
        <v>257</v>
      </c>
      <c r="AC395" s="12" t="s">
        <v>258</v>
      </c>
      <c r="AD395" s="6" t="s">
        <v>259</v>
      </c>
      <c r="AE395" s="20">
        <v>44695</v>
      </c>
      <c r="AF395" s="43" t="s">
        <v>87</v>
      </c>
      <c r="AG395" s="7" t="s">
        <v>260</v>
      </c>
      <c r="AH395" s="43" t="s">
        <v>4653</v>
      </c>
      <c r="AI395" s="43" t="s">
        <v>4654</v>
      </c>
      <c r="AL395" s="21">
        <v>25</v>
      </c>
      <c r="AN395" s="46" t="s">
        <v>5240</v>
      </c>
      <c r="AO395" s="5" t="s">
        <v>89</v>
      </c>
      <c r="AP395" s="43" t="s">
        <v>4662</v>
      </c>
      <c r="AQ395" s="2">
        <v>45702</v>
      </c>
      <c r="AR395" s="7" t="s">
        <v>90</v>
      </c>
      <c r="AT395" s="10" t="str">
        <f>CONCATENATE(AU395,", ",AV395,", ",AW395,", ",AX395,", ",AY395,", ",AZ395,", ",BA395)</f>
        <v>Europe, France, FR, Bretagne, Ille-et-Vilaine, Rennes, Campus Institut Agro Rennes</v>
      </c>
      <c r="AU395" s="8" t="s">
        <v>91</v>
      </c>
      <c r="AV395" s="8" t="s">
        <v>92</v>
      </c>
      <c r="AW395" s="8" t="s">
        <v>93</v>
      </c>
      <c r="AX395" s="8" t="s">
        <v>94</v>
      </c>
      <c r="AY395" s="8" t="s">
        <v>95</v>
      </c>
      <c r="AZ395" s="8" t="s">
        <v>96</v>
      </c>
      <c r="BA395" s="1" t="s">
        <v>5242</v>
      </c>
      <c r="BB395" s="7"/>
      <c r="BC395" s="25" t="s">
        <v>4633</v>
      </c>
      <c r="BF395" s="7" t="s">
        <v>4596</v>
      </c>
      <c r="BG395" s="7" t="s">
        <v>93</v>
      </c>
      <c r="BH395" s="7" t="s">
        <v>97</v>
      </c>
      <c r="BI395" s="7"/>
      <c r="BJ395" s="7" t="s">
        <v>98</v>
      </c>
      <c r="BK395" s="7" t="s">
        <v>99</v>
      </c>
      <c r="BL395" s="7" t="s">
        <v>4597</v>
      </c>
      <c r="BM395" s="7" t="s">
        <v>4598</v>
      </c>
      <c r="BS395" s="43"/>
      <c r="BU395" s="43">
        <v>1</v>
      </c>
      <c r="BW395" s="43" t="s">
        <v>103</v>
      </c>
    </row>
    <row r="396" spans="1:75" x14ac:dyDescent="0.35">
      <c r="A396" s="7"/>
      <c r="B396" s="7"/>
      <c r="C396" s="43" t="str">
        <f t="shared" si="6"/>
        <v>IARA:BDT-05:2022: 395</v>
      </c>
      <c r="D396" s="43">
        <v>395</v>
      </c>
      <c r="E396" s="43" t="s">
        <v>5231</v>
      </c>
      <c r="F396" s="8" t="s">
        <v>73</v>
      </c>
      <c r="G396" s="43" t="s">
        <v>5282</v>
      </c>
      <c r="H396" s="20">
        <v>44695</v>
      </c>
      <c r="J396" s="6">
        <v>2022</v>
      </c>
      <c r="K396" s="12">
        <v>5</v>
      </c>
      <c r="L396" s="6">
        <v>14</v>
      </c>
      <c r="P396" s="12" t="s">
        <v>4645</v>
      </c>
      <c r="Q396" s="6" t="str">
        <f>CONCATENATE(X396," ",Y396)</f>
        <v>Podarcis muralis</v>
      </c>
      <c r="R396" s="16" t="str">
        <f>CONCATENATE(S396,", ",T396,", ",U396,", ",V396,", ",W396,", ",X396,", ",Y396)</f>
        <v>Animalia, Chordata, Reptilia, Squamata, Lacertidae, Podarcis, muralis</v>
      </c>
      <c r="S396" s="6" t="s">
        <v>76</v>
      </c>
      <c r="T396" s="6" t="s">
        <v>77</v>
      </c>
      <c r="U396" s="6" t="s">
        <v>252</v>
      </c>
      <c r="V396" s="6" t="s">
        <v>253</v>
      </c>
      <c r="W396" s="6" t="s">
        <v>254</v>
      </c>
      <c r="X396" s="6" t="s">
        <v>255</v>
      </c>
      <c r="Y396" s="6" t="s">
        <v>256</v>
      </c>
      <c r="AA396" s="12" t="s">
        <v>83</v>
      </c>
      <c r="AB396" s="6" t="s">
        <v>257</v>
      </c>
      <c r="AC396" s="12" t="s">
        <v>258</v>
      </c>
      <c r="AD396" s="6" t="s">
        <v>259</v>
      </c>
      <c r="AE396" s="20">
        <v>44695</v>
      </c>
      <c r="AF396" s="43" t="s">
        <v>87</v>
      </c>
      <c r="AG396" s="7" t="s">
        <v>260</v>
      </c>
      <c r="AH396" s="43" t="s">
        <v>4656</v>
      </c>
      <c r="AI396" s="43" t="s">
        <v>4657</v>
      </c>
      <c r="AL396" s="21">
        <v>25</v>
      </c>
      <c r="AN396" s="46" t="s">
        <v>5240</v>
      </c>
      <c r="AO396" s="5" t="s">
        <v>89</v>
      </c>
      <c r="AP396" s="43" t="s">
        <v>4662</v>
      </c>
      <c r="AQ396" s="2">
        <v>45702</v>
      </c>
      <c r="AR396" s="7" t="s">
        <v>90</v>
      </c>
      <c r="AT396" s="10" t="str">
        <f>CONCATENATE(AU396,", ",AV396,", ",AW396,", ",AX396,", ",AY396,", ",AZ396,", ",BA396)</f>
        <v>Europe, France, FR, Bretagne, Ille-et-Vilaine, Rennes, Campus Institut Agro Rennes</v>
      </c>
      <c r="AU396" s="8" t="s">
        <v>91</v>
      </c>
      <c r="AV396" s="8" t="s">
        <v>92</v>
      </c>
      <c r="AW396" s="8" t="s">
        <v>93</v>
      </c>
      <c r="AX396" s="8" t="s">
        <v>94</v>
      </c>
      <c r="AY396" s="8" t="s">
        <v>95</v>
      </c>
      <c r="AZ396" s="8" t="s">
        <v>96</v>
      </c>
      <c r="BA396" s="1" t="s">
        <v>5242</v>
      </c>
      <c r="BB396" s="7"/>
      <c r="BC396" s="25" t="s">
        <v>4634</v>
      </c>
      <c r="BF396" s="7" t="s">
        <v>4596</v>
      </c>
      <c r="BG396" s="7" t="s">
        <v>93</v>
      </c>
      <c r="BH396" s="7" t="s">
        <v>97</v>
      </c>
      <c r="BI396" s="7"/>
      <c r="BJ396" s="7" t="s">
        <v>98</v>
      </c>
      <c r="BK396" s="7" t="s">
        <v>99</v>
      </c>
      <c r="BL396" s="7" t="s">
        <v>4597</v>
      </c>
      <c r="BM396" s="7" t="s">
        <v>4598</v>
      </c>
      <c r="BS396" s="43"/>
      <c r="BU396" s="43">
        <v>1</v>
      </c>
      <c r="BW396" s="43" t="s">
        <v>103</v>
      </c>
    </row>
    <row r="397" spans="1:75" x14ac:dyDescent="0.35">
      <c r="A397" s="7"/>
      <c r="B397" s="7"/>
      <c r="C397" s="43" t="str">
        <f t="shared" si="6"/>
        <v>IARA:BDT-05:2022: 396</v>
      </c>
      <c r="D397" s="43">
        <v>396</v>
      </c>
      <c r="E397" s="43" t="s">
        <v>5231</v>
      </c>
      <c r="F397" s="8" t="s">
        <v>73</v>
      </c>
      <c r="G397" s="43" t="s">
        <v>5282</v>
      </c>
      <c r="H397" s="20">
        <v>44695</v>
      </c>
      <c r="J397" s="6">
        <v>2022</v>
      </c>
      <c r="K397" s="12">
        <v>5</v>
      </c>
      <c r="L397" s="6">
        <v>14</v>
      </c>
      <c r="P397" s="12" t="s">
        <v>4645</v>
      </c>
      <c r="Q397" s="6" t="str">
        <f>CONCATENATE(X397," ",Y397)</f>
        <v>Podarcis muralis</v>
      </c>
      <c r="R397" s="16" t="str">
        <f>CONCATENATE(S397,", ",T397,", ",U397,", ",V397,", ",W397,", ",X397,", ",Y397)</f>
        <v>Animalia, Chordata, Reptilia, Squamata, Lacertidae, Podarcis, muralis</v>
      </c>
      <c r="S397" s="6" t="s">
        <v>76</v>
      </c>
      <c r="T397" s="6" t="s">
        <v>77</v>
      </c>
      <c r="U397" s="6" t="s">
        <v>252</v>
      </c>
      <c r="V397" s="6" t="s">
        <v>253</v>
      </c>
      <c r="W397" s="6" t="s">
        <v>254</v>
      </c>
      <c r="X397" s="6" t="s">
        <v>255</v>
      </c>
      <c r="Y397" s="6" t="s">
        <v>256</v>
      </c>
      <c r="AA397" s="12" t="s">
        <v>83</v>
      </c>
      <c r="AB397" s="6" t="s">
        <v>257</v>
      </c>
      <c r="AC397" s="12" t="s">
        <v>258</v>
      </c>
      <c r="AD397" s="6" t="s">
        <v>259</v>
      </c>
      <c r="AE397" s="20">
        <v>44695</v>
      </c>
      <c r="AF397" s="43" t="s">
        <v>87</v>
      </c>
      <c r="AG397" s="7" t="s">
        <v>260</v>
      </c>
      <c r="AH397" s="43" t="s">
        <v>4656</v>
      </c>
      <c r="AI397" s="43" t="s">
        <v>4657</v>
      </c>
      <c r="AL397" s="21">
        <v>25</v>
      </c>
      <c r="AN397" s="46" t="s">
        <v>5240</v>
      </c>
      <c r="AO397" s="5" t="s">
        <v>89</v>
      </c>
      <c r="AP397" s="43" t="s">
        <v>4662</v>
      </c>
      <c r="AQ397" s="2">
        <v>45702</v>
      </c>
      <c r="AR397" s="7" t="s">
        <v>90</v>
      </c>
      <c r="AT397" s="10" t="str">
        <f>CONCATENATE(AU397,", ",AV397,", ",AW397,", ",AX397,", ",AY397,", ",AZ397,", ",BA397)</f>
        <v>Europe, France, FR, Bretagne, Ille-et-Vilaine, Rennes, Campus Institut Agro Rennes</v>
      </c>
      <c r="AU397" s="8" t="s">
        <v>91</v>
      </c>
      <c r="AV397" s="8" t="s">
        <v>92</v>
      </c>
      <c r="AW397" s="8" t="s">
        <v>93</v>
      </c>
      <c r="AX397" s="8" t="s">
        <v>94</v>
      </c>
      <c r="AY397" s="8" t="s">
        <v>95</v>
      </c>
      <c r="AZ397" s="8" t="s">
        <v>96</v>
      </c>
      <c r="BA397" s="1" t="s">
        <v>5242</v>
      </c>
      <c r="BB397" s="7"/>
      <c r="BC397" s="25" t="s">
        <v>4634</v>
      </c>
      <c r="BF397" s="7" t="s">
        <v>4596</v>
      </c>
      <c r="BG397" s="7" t="s">
        <v>93</v>
      </c>
      <c r="BH397" s="7" t="s">
        <v>97</v>
      </c>
      <c r="BI397" s="7"/>
      <c r="BJ397" s="7" t="s">
        <v>98</v>
      </c>
      <c r="BK397" s="7" t="s">
        <v>99</v>
      </c>
      <c r="BL397" s="7" t="s">
        <v>4597</v>
      </c>
      <c r="BM397" s="7" t="s">
        <v>4598</v>
      </c>
      <c r="BS397" s="43"/>
      <c r="BU397" s="43">
        <v>1</v>
      </c>
      <c r="BW397" s="43" t="s">
        <v>103</v>
      </c>
    </row>
    <row r="398" spans="1:75" x14ac:dyDescent="0.35">
      <c r="A398" s="7"/>
      <c r="B398" s="7"/>
      <c r="C398" s="43" t="str">
        <f t="shared" si="6"/>
        <v>IARA:BDT-05:2022: 397</v>
      </c>
      <c r="D398" s="43">
        <v>397</v>
      </c>
      <c r="E398" s="43" t="s">
        <v>5231</v>
      </c>
      <c r="F398" s="8" t="s">
        <v>73</v>
      </c>
      <c r="G398" s="43" t="s">
        <v>5282</v>
      </c>
      <c r="H398" s="20">
        <v>44695</v>
      </c>
      <c r="J398" s="6">
        <v>2022</v>
      </c>
      <c r="K398" s="12">
        <v>5</v>
      </c>
      <c r="L398" s="6">
        <v>14</v>
      </c>
      <c r="P398" s="12" t="s">
        <v>4645</v>
      </c>
      <c r="Q398" s="6" t="str">
        <f>CONCATENATE(X398," ",Y398)</f>
        <v>Podarcis muralis</v>
      </c>
      <c r="R398" s="16" t="str">
        <f>CONCATENATE(S398,", ",T398,", ",U398,", ",V398,", ",W398,", ",X398,", ",Y398)</f>
        <v>Animalia, Chordata, Reptilia, Squamata, Lacertidae, Podarcis, muralis</v>
      </c>
      <c r="S398" s="6" t="s">
        <v>76</v>
      </c>
      <c r="T398" s="6" t="s">
        <v>77</v>
      </c>
      <c r="U398" s="6" t="s">
        <v>252</v>
      </c>
      <c r="V398" s="6" t="s">
        <v>253</v>
      </c>
      <c r="W398" s="6" t="s">
        <v>254</v>
      </c>
      <c r="X398" s="6" t="s">
        <v>255</v>
      </c>
      <c r="Y398" s="6" t="s">
        <v>256</v>
      </c>
      <c r="AA398" s="12" t="s">
        <v>83</v>
      </c>
      <c r="AB398" s="6" t="s">
        <v>257</v>
      </c>
      <c r="AC398" s="12" t="s">
        <v>258</v>
      </c>
      <c r="AD398" s="6" t="s">
        <v>259</v>
      </c>
      <c r="AE398" s="20">
        <v>44695</v>
      </c>
      <c r="AF398" s="43" t="s">
        <v>87</v>
      </c>
      <c r="AG398" s="7" t="s">
        <v>260</v>
      </c>
      <c r="AH398" s="43" t="s">
        <v>4656</v>
      </c>
      <c r="AI398" s="43" t="s">
        <v>4657</v>
      </c>
      <c r="AL398" s="21">
        <v>25</v>
      </c>
      <c r="AN398" s="46" t="s">
        <v>5240</v>
      </c>
      <c r="AO398" s="5" t="s">
        <v>89</v>
      </c>
      <c r="AP398" s="43" t="s">
        <v>4662</v>
      </c>
      <c r="AQ398" s="2">
        <v>45702</v>
      </c>
      <c r="AR398" s="7" t="s">
        <v>90</v>
      </c>
      <c r="AT398" s="10" t="str">
        <f>CONCATENATE(AU398,", ",AV398,", ",AW398,", ",AX398,", ",AY398,", ",AZ398,", ",BA398)</f>
        <v>Europe, France, FR, Bretagne, Ille-et-Vilaine, Rennes, Campus Institut Agro Rennes</v>
      </c>
      <c r="AU398" s="8" t="s">
        <v>91</v>
      </c>
      <c r="AV398" s="8" t="s">
        <v>92</v>
      </c>
      <c r="AW398" s="8" t="s">
        <v>93</v>
      </c>
      <c r="AX398" s="8" t="s">
        <v>94</v>
      </c>
      <c r="AY398" s="8" t="s">
        <v>95</v>
      </c>
      <c r="AZ398" s="8" t="s">
        <v>96</v>
      </c>
      <c r="BA398" s="1" t="s">
        <v>5242</v>
      </c>
      <c r="BB398" s="7"/>
      <c r="BC398" s="25" t="s">
        <v>4634</v>
      </c>
      <c r="BF398" s="7" t="s">
        <v>4596</v>
      </c>
      <c r="BG398" s="7" t="s">
        <v>93</v>
      </c>
      <c r="BH398" s="7" t="s">
        <v>97</v>
      </c>
      <c r="BI398" s="7"/>
      <c r="BJ398" s="7" t="s">
        <v>98</v>
      </c>
      <c r="BK398" s="7" t="s">
        <v>99</v>
      </c>
      <c r="BL398" s="7" t="s">
        <v>4597</v>
      </c>
      <c r="BM398" s="7" t="s">
        <v>4598</v>
      </c>
      <c r="BS398" s="43"/>
      <c r="BU398" s="43">
        <v>1</v>
      </c>
      <c r="BW398" s="43" t="s">
        <v>103</v>
      </c>
    </row>
    <row r="399" spans="1:75" x14ac:dyDescent="0.35">
      <c r="C399" s="43" t="str">
        <f t="shared" si="6"/>
        <v>IARA:BDT-05:2022: 398</v>
      </c>
      <c r="D399" s="43">
        <v>398</v>
      </c>
      <c r="E399" s="43" t="s">
        <v>5231</v>
      </c>
      <c r="F399" s="1" t="s">
        <v>73</v>
      </c>
      <c r="G399" s="43" t="s">
        <v>5276</v>
      </c>
      <c r="H399" s="2">
        <v>44702</v>
      </c>
      <c r="J399" s="12">
        <f>YEAR(H399)</f>
        <v>2022</v>
      </c>
      <c r="K399" s="12">
        <f>MONTH(H399)</f>
        <v>5</v>
      </c>
      <c r="L399" s="12">
        <f>DAY(H399)</f>
        <v>21</v>
      </c>
      <c r="M399" s="13"/>
      <c r="P399" s="12" t="s">
        <v>75</v>
      </c>
      <c r="Q399" s="12" t="str">
        <f>CONCATENATE(X399," ",Y399)</f>
        <v>Pararge aegeria</v>
      </c>
      <c r="R399" s="14" t="str">
        <f>CONCATENATE(S399,", ",T399,", ",U399,", ",V399,", ",W399,", ",X399,", ",Y399)</f>
        <v>Animalia, Arthropoda, Insecta, Lepidoptera, Nymphalidae, Pararge, aegeria</v>
      </c>
      <c r="S399" s="6" t="s">
        <v>76</v>
      </c>
      <c r="T399" s="6" t="s">
        <v>208</v>
      </c>
      <c r="U399" s="6" t="s">
        <v>209</v>
      </c>
      <c r="V399" s="6" t="s">
        <v>210</v>
      </c>
      <c r="W399" s="6" t="s">
        <v>238</v>
      </c>
      <c r="X399" s="6" t="s">
        <v>243</v>
      </c>
      <c r="Y399" s="6" t="s">
        <v>244</v>
      </c>
      <c r="AA399" s="12" t="s">
        <v>83</v>
      </c>
      <c r="AB399" s="6" t="s">
        <v>84</v>
      </c>
      <c r="AC399" s="12" t="s">
        <v>245</v>
      </c>
      <c r="AD399" s="12" t="s">
        <v>259</v>
      </c>
      <c r="AE399" s="2">
        <v>44702</v>
      </c>
      <c r="AF399" s="43" t="s">
        <v>87</v>
      </c>
      <c r="AG399" s="7" t="s">
        <v>246</v>
      </c>
      <c r="AH399" s="43">
        <v>48.112182290393697</v>
      </c>
      <c r="AI399" s="43">
        <v>-1.7074434940741601</v>
      </c>
      <c r="AL399" s="43">
        <v>10</v>
      </c>
      <c r="AN399" s="46" t="s">
        <v>5240</v>
      </c>
      <c r="AO399" s="5" t="s">
        <v>89</v>
      </c>
      <c r="AP399" s="12" t="s">
        <v>259</v>
      </c>
      <c r="AR399" s="7" t="s">
        <v>90</v>
      </c>
      <c r="AT399" s="4" t="str">
        <f>CONCATENATE(AU399,", ",AV399,", ",AW399,", ",AX399,", ",AY399,", ",AZ399,", ",BA399)</f>
        <v>Europe, France, FR, Bretagne, Ille-et-Vilaine, Rennes, Campus Institut Agro Rennes</v>
      </c>
      <c r="AU399" s="1" t="s">
        <v>91</v>
      </c>
      <c r="AV399" s="1" t="s">
        <v>92</v>
      </c>
      <c r="AW399" s="1" t="s">
        <v>93</v>
      </c>
      <c r="AX399" s="1" t="s">
        <v>94</v>
      </c>
      <c r="AY399" s="1" t="s">
        <v>95</v>
      </c>
      <c r="AZ399" s="1" t="s">
        <v>96</v>
      </c>
      <c r="BA399" s="1" t="s">
        <v>5242</v>
      </c>
      <c r="BC399" s="43"/>
      <c r="BF399" s="43" t="s">
        <v>4596</v>
      </c>
      <c r="BG399" s="43" t="s">
        <v>93</v>
      </c>
      <c r="BH399" s="7" t="s">
        <v>97</v>
      </c>
      <c r="BJ399" s="7" t="s">
        <v>98</v>
      </c>
      <c r="BK399" s="7" t="s">
        <v>99</v>
      </c>
      <c r="BL399" s="7" t="s">
        <v>4597</v>
      </c>
      <c r="BM399" s="7" t="s">
        <v>4598</v>
      </c>
      <c r="BS399" s="12" t="s">
        <v>259</v>
      </c>
      <c r="BU399" s="43">
        <v>1</v>
      </c>
      <c r="BW399" s="43" t="s">
        <v>103</v>
      </c>
    </row>
    <row r="400" spans="1:75" x14ac:dyDescent="0.35">
      <c r="C400" s="43" t="str">
        <f t="shared" si="6"/>
        <v>IARA:BDT-05:2022: 399</v>
      </c>
      <c r="D400" s="43">
        <v>399</v>
      </c>
      <c r="E400" s="43" t="s">
        <v>5231</v>
      </c>
      <c r="F400" s="1" t="s">
        <v>73</v>
      </c>
      <c r="G400" s="43" t="s">
        <v>5276</v>
      </c>
      <c r="H400" s="2">
        <v>44702</v>
      </c>
      <c r="J400" s="12">
        <f>YEAR(H400)</f>
        <v>2022</v>
      </c>
      <c r="K400" s="12">
        <f>MONTH(H400)</f>
        <v>5</v>
      </c>
      <c r="L400" s="12">
        <f>DAY(H400)</f>
        <v>21</v>
      </c>
      <c r="M400" s="13"/>
      <c r="P400" s="12" t="s">
        <v>75</v>
      </c>
      <c r="Q400" s="12" t="str">
        <f>CONCATENATE(X400," ",Y400)</f>
        <v>Coenonympha pamphilus</v>
      </c>
      <c r="R400" s="14" t="str">
        <f>CONCATENATE(S400,", ",T400,", ",U400,", ",V400,", ",W400,", ",X400,", ",Y400)</f>
        <v>Animalia, Arthropoda, Insecta, Lepidoptera, Nymphalidae, Coenonympha, pamphilus</v>
      </c>
      <c r="S400" s="6" t="s">
        <v>76</v>
      </c>
      <c r="T400" s="6" t="s">
        <v>208</v>
      </c>
      <c r="U400" s="6" t="s">
        <v>209</v>
      </c>
      <c r="V400" s="6" t="s">
        <v>210</v>
      </c>
      <c r="W400" s="6" t="s">
        <v>238</v>
      </c>
      <c r="X400" s="6" t="s">
        <v>239</v>
      </c>
      <c r="Y400" s="6" t="s">
        <v>240</v>
      </c>
      <c r="AA400" s="12" t="s">
        <v>83</v>
      </c>
      <c r="AB400" s="6" t="s">
        <v>84</v>
      </c>
      <c r="AC400" s="12" t="s">
        <v>241</v>
      </c>
      <c r="AD400" s="12" t="s">
        <v>259</v>
      </c>
      <c r="AE400" s="2">
        <v>44702</v>
      </c>
      <c r="AF400" s="43" t="s">
        <v>87</v>
      </c>
      <c r="AG400" s="7" t="s">
        <v>242</v>
      </c>
      <c r="AH400" s="43">
        <v>48.112520307026102</v>
      </c>
      <c r="AI400" s="43">
        <v>-1.7074810765895101</v>
      </c>
      <c r="AL400" s="43">
        <v>10</v>
      </c>
      <c r="AN400" s="46" t="s">
        <v>5240</v>
      </c>
      <c r="AO400" s="5" t="s">
        <v>89</v>
      </c>
      <c r="AP400" s="12" t="s">
        <v>259</v>
      </c>
      <c r="AR400" s="7" t="s">
        <v>90</v>
      </c>
      <c r="AT400" s="4" t="str">
        <f>CONCATENATE(AU400,", ",AV400,", ",AW400,", ",AX400,", ",AY400,", ",AZ400,", ",BA400)</f>
        <v>Europe, France, FR, Bretagne, Ille-et-Vilaine, Rennes, Campus Institut Agro Rennes</v>
      </c>
      <c r="AU400" s="1" t="s">
        <v>91</v>
      </c>
      <c r="AV400" s="1" t="s">
        <v>92</v>
      </c>
      <c r="AW400" s="1" t="s">
        <v>93</v>
      </c>
      <c r="AX400" s="1" t="s">
        <v>94</v>
      </c>
      <c r="AY400" s="1" t="s">
        <v>95</v>
      </c>
      <c r="AZ400" s="1" t="s">
        <v>96</v>
      </c>
      <c r="BA400" s="1" t="s">
        <v>5242</v>
      </c>
      <c r="BC400" s="43"/>
      <c r="BF400" s="43" t="s">
        <v>4596</v>
      </c>
      <c r="BG400" s="43" t="s">
        <v>93</v>
      </c>
      <c r="BH400" s="7" t="s">
        <v>97</v>
      </c>
      <c r="BJ400" s="7" t="s">
        <v>98</v>
      </c>
      <c r="BK400" s="7" t="s">
        <v>99</v>
      </c>
      <c r="BL400" s="7" t="s">
        <v>4597</v>
      </c>
      <c r="BM400" s="7" t="s">
        <v>4598</v>
      </c>
      <c r="BS400" s="12" t="s">
        <v>259</v>
      </c>
      <c r="BU400" s="43">
        <v>1</v>
      </c>
      <c r="BW400" s="43" t="s">
        <v>103</v>
      </c>
    </row>
    <row r="401" spans="3:75" x14ac:dyDescent="0.35">
      <c r="C401" s="43" t="str">
        <f t="shared" si="6"/>
        <v>IARA:BDT-05:2022: 400</v>
      </c>
      <c r="D401" s="43">
        <v>400</v>
      </c>
      <c r="E401" s="43" t="s">
        <v>5231</v>
      </c>
      <c r="F401" s="1" t="s">
        <v>73</v>
      </c>
      <c r="G401" s="43" t="s">
        <v>5276</v>
      </c>
      <c r="H401" s="2">
        <v>44702</v>
      </c>
      <c r="J401" s="12">
        <f>YEAR(H401)</f>
        <v>2022</v>
      </c>
      <c r="K401" s="12">
        <f>MONTH(H401)</f>
        <v>5</v>
      </c>
      <c r="L401" s="12">
        <f>DAY(H401)</f>
        <v>21</v>
      </c>
      <c r="M401" s="13"/>
      <c r="P401" s="12" t="s">
        <v>75</v>
      </c>
      <c r="Q401" s="12" t="str">
        <f>CONCATENATE(X401," ",Y401)</f>
        <v>Pararge aegeria</v>
      </c>
      <c r="R401" s="14" t="str">
        <f>CONCATENATE(S401,", ",T401,", ",U401,", ",V401,", ",W401,", ",X401,", ",Y401)</f>
        <v>Animalia, Arthropoda, Insecta, Lepidoptera, Nymphalidae, Pararge, aegeria</v>
      </c>
      <c r="S401" s="6" t="s">
        <v>76</v>
      </c>
      <c r="T401" s="6" t="s">
        <v>208</v>
      </c>
      <c r="U401" s="6" t="s">
        <v>209</v>
      </c>
      <c r="V401" s="6" t="s">
        <v>210</v>
      </c>
      <c r="W401" s="6" t="s">
        <v>238</v>
      </c>
      <c r="X401" s="6" t="s">
        <v>243</v>
      </c>
      <c r="Y401" s="6" t="s">
        <v>244</v>
      </c>
      <c r="AA401" s="12" t="s">
        <v>83</v>
      </c>
      <c r="AB401" s="6" t="s">
        <v>84</v>
      </c>
      <c r="AC401" s="12" t="s">
        <v>245</v>
      </c>
      <c r="AD401" s="12" t="s">
        <v>259</v>
      </c>
      <c r="AE401" s="2">
        <v>44702</v>
      </c>
      <c r="AF401" s="43" t="s">
        <v>87</v>
      </c>
      <c r="AG401" s="7" t="s">
        <v>246</v>
      </c>
      <c r="AH401" s="43">
        <v>48.112770482830797</v>
      </c>
      <c r="AI401" s="43">
        <v>-1.7085919171542401</v>
      </c>
      <c r="AL401" s="43">
        <v>10</v>
      </c>
      <c r="AN401" s="46" t="s">
        <v>5240</v>
      </c>
      <c r="AO401" s="5" t="s">
        <v>89</v>
      </c>
      <c r="AP401" s="12" t="s">
        <v>259</v>
      </c>
      <c r="AR401" s="7" t="s">
        <v>90</v>
      </c>
      <c r="AT401" s="4" t="str">
        <f>CONCATENATE(AU401,", ",AV401,", ",AW401,", ",AX401,", ",AY401,", ",AZ401,", ",BA401)</f>
        <v>Europe, France, FR, Bretagne, Ille-et-Vilaine, Rennes, Campus Institut Agro Rennes</v>
      </c>
      <c r="AU401" s="1" t="s">
        <v>91</v>
      </c>
      <c r="AV401" s="1" t="s">
        <v>92</v>
      </c>
      <c r="AW401" s="1" t="s">
        <v>93</v>
      </c>
      <c r="AX401" s="1" t="s">
        <v>94</v>
      </c>
      <c r="AY401" s="1" t="s">
        <v>95</v>
      </c>
      <c r="AZ401" s="1" t="s">
        <v>96</v>
      </c>
      <c r="BA401" s="1" t="s">
        <v>5242</v>
      </c>
      <c r="BC401" s="43"/>
      <c r="BF401" s="43" t="s">
        <v>4596</v>
      </c>
      <c r="BG401" s="43" t="s">
        <v>93</v>
      </c>
      <c r="BH401" s="7" t="s">
        <v>97</v>
      </c>
      <c r="BJ401" s="7" t="s">
        <v>98</v>
      </c>
      <c r="BK401" s="7" t="s">
        <v>99</v>
      </c>
      <c r="BL401" s="7" t="s">
        <v>4597</v>
      </c>
      <c r="BM401" s="7" t="s">
        <v>4598</v>
      </c>
      <c r="BS401" s="12" t="s">
        <v>259</v>
      </c>
      <c r="BU401" s="43">
        <v>1</v>
      </c>
      <c r="BW401" s="43" t="s">
        <v>103</v>
      </c>
    </row>
    <row r="402" spans="3:75" x14ac:dyDescent="0.35">
      <c r="C402" s="43" t="str">
        <f t="shared" si="6"/>
        <v>IARA:BDT-05:2022: 401</v>
      </c>
      <c r="D402" s="43">
        <v>401</v>
      </c>
      <c r="E402" s="43" t="s">
        <v>5231</v>
      </c>
      <c r="F402" s="1" t="s">
        <v>73</v>
      </c>
      <c r="G402" s="43" t="s">
        <v>5276</v>
      </c>
      <c r="H402" s="2">
        <v>44702</v>
      </c>
      <c r="J402" s="12">
        <f>YEAR(H402)</f>
        <v>2022</v>
      </c>
      <c r="K402" s="12">
        <f>MONTH(H402)</f>
        <v>5</v>
      </c>
      <c r="L402" s="12">
        <f>DAY(H402)</f>
        <v>21</v>
      </c>
      <c r="M402" s="13"/>
      <c r="P402" s="12" t="s">
        <v>75</v>
      </c>
      <c r="Q402" s="12" t="str">
        <f>CONCATENATE(X402," ",Y402)</f>
        <v>Pararge aegeria</v>
      </c>
      <c r="R402" s="14" t="str">
        <f>CONCATENATE(S402,", ",T402,", ",U402,", ",V402,", ",W402,", ",X402,", ",Y402)</f>
        <v>Animalia, Arthropoda, Insecta, Lepidoptera, Nymphalidae, Pararge, aegeria</v>
      </c>
      <c r="S402" s="6" t="s">
        <v>76</v>
      </c>
      <c r="T402" s="6" t="s">
        <v>208</v>
      </c>
      <c r="U402" s="6" t="s">
        <v>209</v>
      </c>
      <c r="V402" s="6" t="s">
        <v>210</v>
      </c>
      <c r="W402" s="6" t="s">
        <v>238</v>
      </c>
      <c r="X402" s="6" t="s">
        <v>243</v>
      </c>
      <c r="Y402" s="6" t="s">
        <v>244</v>
      </c>
      <c r="AA402" s="12" t="s">
        <v>83</v>
      </c>
      <c r="AB402" s="6" t="s">
        <v>84</v>
      </c>
      <c r="AC402" s="12" t="s">
        <v>245</v>
      </c>
      <c r="AD402" s="12" t="s">
        <v>259</v>
      </c>
      <c r="AE402" s="2">
        <v>44702</v>
      </c>
      <c r="AF402" s="43" t="s">
        <v>87</v>
      </c>
      <c r="AG402" s="7" t="s">
        <v>246</v>
      </c>
      <c r="AH402" s="43">
        <v>48.113105825084197</v>
      </c>
      <c r="AI402" s="43">
        <v>-1.70819683146226</v>
      </c>
      <c r="AL402" s="43">
        <v>10</v>
      </c>
      <c r="AN402" s="46" t="s">
        <v>5240</v>
      </c>
      <c r="AO402" s="5" t="s">
        <v>89</v>
      </c>
      <c r="AP402" s="12" t="s">
        <v>259</v>
      </c>
      <c r="AR402" s="7" t="s">
        <v>90</v>
      </c>
      <c r="AT402" s="4" t="str">
        <f>CONCATENATE(AU402,", ",AV402,", ",AW402,", ",AX402,", ",AY402,", ",AZ402,", ",BA402)</f>
        <v>Europe, France, FR, Bretagne, Ille-et-Vilaine, Rennes, Campus Institut Agro Rennes</v>
      </c>
      <c r="AU402" s="1" t="s">
        <v>91</v>
      </c>
      <c r="AV402" s="1" t="s">
        <v>92</v>
      </c>
      <c r="AW402" s="1" t="s">
        <v>93</v>
      </c>
      <c r="AX402" s="1" t="s">
        <v>94</v>
      </c>
      <c r="AY402" s="1" t="s">
        <v>95</v>
      </c>
      <c r="AZ402" s="1" t="s">
        <v>96</v>
      </c>
      <c r="BA402" s="1" t="s">
        <v>5242</v>
      </c>
      <c r="BC402" s="43"/>
      <c r="BF402" s="43" t="s">
        <v>4596</v>
      </c>
      <c r="BG402" s="43" t="s">
        <v>93</v>
      </c>
      <c r="BH402" s="7" t="s">
        <v>97</v>
      </c>
      <c r="BJ402" s="7" t="s">
        <v>98</v>
      </c>
      <c r="BK402" s="7" t="s">
        <v>99</v>
      </c>
      <c r="BL402" s="7" t="s">
        <v>4597</v>
      </c>
      <c r="BM402" s="7" t="s">
        <v>4598</v>
      </c>
      <c r="BS402" s="12" t="s">
        <v>259</v>
      </c>
      <c r="BU402" s="43">
        <v>1</v>
      </c>
      <c r="BW402" s="43" t="s">
        <v>103</v>
      </c>
    </row>
    <row r="403" spans="3:75" x14ac:dyDescent="0.35">
      <c r="C403" s="43" t="str">
        <f t="shared" si="6"/>
        <v>IARA:BDT-05:2022: 402</v>
      </c>
      <c r="D403" s="43">
        <v>402</v>
      </c>
      <c r="E403" s="43" t="s">
        <v>5231</v>
      </c>
      <c r="F403" s="1" t="s">
        <v>73</v>
      </c>
      <c r="G403" s="43" t="s">
        <v>5276</v>
      </c>
      <c r="H403" s="2">
        <v>44702</v>
      </c>
      <c r="J403" s="12">
        <f>YEAR(H403)</f>
        <v>2022</v>
      </c>
      <c r="K403" s="12">
        <f>MONTH(H403)</f>
        <v>5</v>
      </c>
      <c r="L403" s="12">
        <f>DAY(H403)</f>
        <v>21</v>
      </c>
      <c r="M403" s="13"/>
      <c r="P403" s="12" t="s">
        <v>75</v>
      </c>
      <c r="Q403" s="12" t="str">
        <f>CONCATENATE(X403," ",Y403)</f>
        <v>Pararge aegeria</v>
      </c>
      <c r="R403" s="14" t="str">
        <f>CONCATENATE(S403,", ",T403,", ",U403,", ",V403,", ",W403,", ",X403,", ",Y403)</f>
        <v>Animalia, Arthropoda, Insecta, Lepidoptera, Nymphalidae, Pararge, aegeria</v>
      </c>
      <c r="S403" s="6" t="s">
        <v>76</v>
      </c>
      <c r="T403" s="6" t="s">
        <v>208</v>
      </c>
      <c r="U403" s="6" t="s">
        <v>209</v>
      </c>
      <c r="V403" s="6" t="s">
        <v>210</v>
      </c>
      <c r="W403" s="6" t="s">
        <v>238</v>
      </c>
      <c r="X403" s="6" t="s">
        <v>243</v>
      </c>
      <c r="Y403" s="6" t="s">
        <v>244</v>
      </c>
      <c r="AA403" s="12" t="s">
        <v>83</v>
      </c>
      <c r="AB403" s="6" t="s">
        <v>84</v>
      </c>
      <c r="AC403" s="12" t="s">
        <v>245</v>
      </c>
      <c r="AD403" s="12" t="s">
        <v>259</v>
      </c>
      <c r="AE403" s="2">
        <v>44702</v>
      </c>
      <c r="AF403" s="43" t="s">
        <v>87</v>
      </c>
      <c r="AG403" s="7" t="s">
        <v>246</v>
      </c>
      <c r="AH403" s="43">
        <v>48.113084736295299</v>
      </c>
      <c r="AI403" s="43">
        <v>-1.70822477480122</v>
      </c>
      <c r="AL403" s="43">
        <v>10</v>
      </c>
      <c r="AN403" s="46" t="s">
        <v>5240</v>
      </c>
      <c r="AO403" s="5" t="s">
        <v>89</v>
      </c>
      <c r="AP403" s="12" t="s">
        <v>259</v>
      </c>
      <c r="AR403" s="7" t="s">
        <v>90</v>
      </c>
      <c r="AT403" s="4" t="str">
        <f>CONCATENATE(AU403,", ",AV403,", ",AW403,", ",AX403,", ",AY403,", ",AZ403,", ",BA403)</f>
        <v>Europe, France, FR, Bretagne, Ille-et-Vilaine, Rennes, Campus Institut Agro Rennes</v>
      </c>
      <c r="AU403" s="1" t="s">
        <v>91</v>
      </c>
      <c r="AV403" s="1" t="s">
        <v>92</v>
      </c>
      <c r="AW403" s="1" t="s">
        <v>93</v>
      </c>
      <c r="AX403" s="1" t="s">
        <v>94</v>
      </c>
      <c r="AY403" s="1" t="s">
        <v>95</v>
      </c>
      <c r="AZ403" s="1" t="s">
        <v>96</v>
      </c>
      <c r="BA403" s="1" t="s">
        <v>5242</v>
      </c>
      <c r="BC403" s="43"/>
      <c r="BF403" s="43" t="s">
        <v>4596</v>
      </c>
      <c r="BG403" s="43" t="s">
        <v>93</v>
      </c>
      <c r="BH403" s="7" t="s">
        <v>97</v>
      </c>
      <c r="BJ403" s="7" t="s">
        <v>98</v>
      </c>
      <c r="BK403" s="7" t="s">
        <v>99</v>
      </c>
      <c r="BL403" s="7" t="s">
        <v>4597</v>
      </c>
      <c r="BM403" s="7" t="s">
        <v>4598</v>
      </c>
      <c r="BS403" s="12" t="s">
        <v>259</v>
      </c>
      <c r="BU403" s="43">
        <v>1</v>
      </c>
      <c r="BW403" s="43" t="s">
        <v>103</v>
      </c>
    </row>
    <row r="404" spans="3:75" x14ac:dyDescent="0.35">
      <c r="C404" s="43" t="str">
        <f t="shared" si="6"/>
        <v>IARA:BDT-05:2022: 403</v>
      </c>
      <c r="D404" s="43">
        <v>403</v>
      </c>
      <c r="E404" s="43" t="s">
        <v>5231</v>
      </c>
      <c r="F404" s="1" t="s">
        <v>73</v>
      </c>
      <c r="G404" s="43" t="s">
        <v>5276</v>
      </c>
      <c r="H404" s="2">
        <v>44702</v>
      </c>
      <c r="J404" s="12">
        <f>YEAR(H404)</f>
        <v>2022</v>
      </c>
      <c r="K404" s="12">
        <f>MONTH(H404)</f>
        <v>5</v>
      </c>
      <c r="L404" s="12">
        <f>DAY(H404)</f>
        <v>21</v>
      </c>
      <c r="M404" s="13"/>
      <c r="P404" s="12" t="s">
        <v>75</v>
      </c>
      <c r="Q404" s="12" t="str">
        <f>CONCATENATE(X404," ",Y404)</f>
        <v>Pararge aegeria</v>
      </c>
      <c r="R404" s="14" t="str">
        <f>CONCATENATE(S404,", ",T404,", ",U404,", ",V404,", ",W404,", ",X404,", ",Y404)</f>
        <v>Animalia, Arthropoda, Insecta, Lepidoptera, Nymphalidae, Pararge, aegeria</v>
      </c>
      <c r="S404" s="6" t="s">
        <v>76</v>
      </c>
      <c r="T404" s="6" t="s">
        <v>208</v>
      </c>
      <c r="U404" s="6" t="s">
        <v>209</v>
      </c>
      <c r="V404" s="6" t="s">
        <v>210</v>
      </c>
      <c r="W404" s="6" t="s">
        <v>238</v>
      </c>
      <c r="X404" s="6" t="s">
        <v>243</v>
      </c>
      <c r="Y404" s="6" t="s">
        <v>244</v>
      </c>
      <c r="AA404" s="12" t="s">
        <v>83</v>
      </c>
      <c r="AB404" s="6" t="s">
        <v>84</v>
      </c>
      <c r="AC404" s="12" t="s">
        <v>245</v>
      </c>
      <c r="AD404" s="12" t="s">
        <v>259</v>
      </c>
      <c r="AE404" s="2">
        <v>44702</v>
      </c>
      <c r="AF404" s="43" t="s">
        <v>87</v>
      </c>
      <c r="AG404" s="7" t="s">
        <v>246</v>
      </c>
      <c r="AH404" s="43">
        <v>48.113082507839003</v>
      </c>
      <c r="AI404" s="43">
        <v>-1.7080307249437201</v>
      </c>
      <c r="AL404" s="43">
        <v>10</v>
      </c>
      <c r="AN404" s="46" t="s">
        <v>5240</v>
      </c>
      <c r="AO404" s="5" t="s">
        <v>89</v>
      </c>
      <c r="AP404" s="12" t="s">
        <v>259</v>
      </c>
      <c r="AR404" s="7" t="s">
        <v>90</v>
      </c>
      <c r="AT404" s="4" t="str">
        <f>CONCATENATE(AU404,", ",AV404,", ",AW404,", ",AX404,", ",AY404,", ",AZ404,", ",BA404)</f>
        <v>Europe, France, FR, Bretagne, Ille-et-Vilaine, Rennes, Campus Institut Agro Rennes</v>
      </c>
      <c r="AU404" s="1" t="s">
        <v>91</v>
      </c>
      <c r="AV404" s="1" t="s">
        <v>92</v>
      </c>
      <c r="AW404" s="1" t="s">
        <v>93</v>
      </c>
      <c r="AX404" s="1" t="s">
        <v>94</v>
      </c>
      <c r="AY404" s="1" t="s">
        <v>95</v>
      </c>
      <c r="AZ404" s="1" t="s">
        <v>96</v>
      </c>
      <c r="BA404" s="1" t="s">
        <v>5242</v>
      </c>
      <c r="BC404" s="43"/>
      <c r="BF404" s="43" t="s">
        <v>4596</v>
      </c>
      <c r="BG404" s="43" t="s">
        <v>93</v>
      </c>
      <c r="BH404" s="7" t="s">
        <v>97</v>
      </c>
      <c r="BJ404" s="7" t="s">
        <v>98</v>
      </c>
      <c r="BK404" s="7" t="s">
        <v>99</v>
      </c>
      <c r="BL404" s="7" t="s">
        <v>4597</v>
      </c>
      <c r="BM404" s="7" t="s">
        <v>4598</v>
      </c>
      <c r="BS404" s="12" t="s">
        <v>259</v>
      </c>
      <c r="BU404" s="43">
        <v>1</v>
      </c>
      <c r="BW404" s="43" t="s">
        <v>103</v>
      </c>
    </row>
    <row r="405" spans="3:75" x14ac:dyDescent="0.35">
      <c r="C405" s="43" t="str">
        <f t="shared" si="6"/>
        <v>IARA:BDT-05:2022: 404</v>
      </c>
      <c r="D405" s="43">
        <v>404</v>
      </c>
      <c r="E405" s="43" t="s">
        <v>5231</v>
      </c>
      <c r="F405" s="1" t="s">
        <v>73</v>
      </c>
      <c r="G405" s="43" t="s">
        <v>5276</v>
      </c>
      <c r="H405" s="2">
        <v>44702</v>
      </c>
      <c r="J405" s="12">
        <f>YEAR(H405)</f>
        <v>2022</v>
      </c>
      <c r="K405" s="12">
        <f>MONTH(H405)</f>
        <v>5</v>
      </c>
      <c r="L405" s="12">
        <f>DAY(H405)</f>
        <v>21</v>
      </c>
      <c r="M405" s="13"/>
      <c r="P405" s="12" t="s">
        <v>75</v>
      </c>
      <c r="Q405" s="12" t="str">
        <f>CONCATENATE(X405," ",Y405)</f>
        <v>Pararge aegeria</v>
      </c>
      <c r="R405" s="14" t="str">
        <f>CONCATENATE(S405,", ",T405,", ",U405,", ",V405,", ",W405,", ",X405,", ",Y405)</f>
        <v>Animalia, Arthropoda, Insecta, Lepidoptera, Nymphalidae, Pararge, aegeria</v>
      </c>
      <c r="S405" s="6" t="s">
        <v>76</v>
      </c>
      <c r="T405" s="6" t="s">
        <v>208</v>
      </c>
      <c r="U405" s="6" t="s">
        <v>209</v>
      </c>
      <c r="V405" s="6" t="s">
        <v>210</v>
      </c>
      <c r="W405" s="6" t="s">
        <v>238</v>
      </c>
      <c r="X405" s="6" t="s">
        <v>243</v>
      </c>
      <c r="Y405" s="6" t="s">
        <v>244</v>
      </c>
      <c r="AA405" s="12" t="s">
        <v>83</v>
      </c>
      <c r="AB405" s="6" t="s">
        <v>84</v>
      </c>
      <c r="AC405" s="12" t="s">
        <v>245</v>
      </c>
      <c r="AD405" s="12" t="s">
        <v>259</v>
      </c>
      <c r="AE405" s="2">
        <v>44702</v>
      </c>
      <c r="AF405" s="43" t="s">
        <v>87</v>
      </c>
      <c r="AG405" s="7" t="s">
        <v>246</v>
      </c>
      <c r="AH405" s="43">
        <v>48.113203100484299</v>
      </c>
      <c r="AI405" s="43">
        <v>-1.70801165129841</v>
      </c>
      <c r="AL405" s="43">
        <v>10</v>
      </c>
      <c r="AN405" s="46" t="s">
        <v>5240</v>
      </c>
      <c r="AO405" s="5" t="s">
        <v>89</v>
      </c>
      <c r="AP405" s="12" t="s">
        <v>259</v>
      </c>
      <c r="AR405" s="7" t="s">
        <v>90</v>
      </c>
      <c r="AT405" s="4" t="str">
        <f>CONCATENATE(AU405,", ",AV405,", ",AW405,", ",AX405,", ",AY405,", ",AZ405,", ",BA405)</f>
        <v>Europe, France, FR, Bretagne, Ille-et-Vilaine, Rennes, Campus Institut Agro Rennes</v>
      </c>
      <c r="AU405" s="1" t="s">
        <v>91</v>
      </c>
      <c r="AV405" s="1" t="s">
        <v>92</v>
      </c>
      <c r="AW405" s="1" t="s">
        <v>93</v>
      </c>
      <c r="AX405" s="1" t="s">
        <v>94</v>
      </c>
      <c r="AY405" s="1" t="s">
        <v>95</v>
      </c>
      <c r="AZ405" s="1" t="s">
        <v>96</v>
      </c>
      <c r="BA405" s="1" t="s">
        <v>5242</v>
      </c>
      <c r="BC405" s="43"/>
      <c r="BF405" s="43" t="s">
        <v>4596</v>
      </c>
      <c r="BG405" s="43" t="s">
        <v>93</v>
      </c>
      <c r="BH405" s="7" t="s">
        <v>97</v>
      </c>
      <c r="BJ405" s="7" t="s">
        <v>98</v>
      </c>
      <c r="BK405" s="7" t="s">
        <v>99</v>
      </c>
      <c r="BL405" s="7" t="s">
        <v>4597</v>
      </c>
      <c r="BM405" s="7" t="s">
        <v>4598</v>
      </c>
      <c r="BS405" s="12" t="s">
        <v>259</v>
      </c>
      <c r="BU405" s="43">
        <v>1</v>
      </c>
      <c r="BW405" s="43" t="s">
        <v>103</v>
      </c>
    </row>
    <row r="406" spans="3:75" x14ac:dyDescent="0.35">
      <c r="C406" s="43" t="str">
        <f t="shared" si="6"/>
        <v>IARA:BDT-05:2022: 405</v>
      </c>
      <c r="D406" s="43">
        <v>405</v>
      </c>
      <c r="E406" s="43" t="s">
        <v>5231</v>
      </c>
      <c r="F406" s="1" t="s">
        <v>73</v>
      </c>
      <c r="G406" s="43" t="s">
        <v>5276</v>
      </c>
      <c r="H406" s="2">
        <v>44702</v>
      </c>
      <c r="J406" s="12">
        <f>YEAR(H406)</f>
        <v>2022</v>
      </c>
      <c r="K406" s="12">
        <f>MONTH(H406)</f>
        <v>5</v>
      </c>
      <c r="L406" s="12">
        <f>DAY(H406)</f>
        <v>21</v>
      </c>
      <c r="M406" s="13"/>
      <c r="P406" s="12" t="s">
        <v>75</v>
      </c>
      <c r="Q406" s="12" t="str">
        <f>CONCATENATE(X406," ",Y406)</f>
        <v>Vanessa cardui</v>
      </c>
      <c r="R406" s="14" t="str">
        <f>CONCATENATE(S406,", ",T406,", ",U406,", ",V406,", ",W406,", ",X406,", ",Y406)</f>
        <v>Animalia, Arthropoda, Insecta, Lepidoptera, Nymphalidae, Vanessa, cardui</v>
      </c>
      <c r="S406" s="6" t="s">
        <v>76</v>
      </c>
      <c r="T406" s="6" t="s">
        <v>208</v>
      </c>
      <c r="U406" s="6" t="s">
        <v>209</v>
      </c>
      <c r="V406" s="6" t="s">
        <v>210</v>
      </c>
      <c r="W406" s="6" t="s">
        <v>238</v>
      </c>
      <c r="X406" s="6" t="s">
        <v>247</v>
      </c>
      <c r="Y406" s="6" t="s">
        <v>404</v>
      </c>
      <c r="AA406" s="12" t="s">
        <v>83</v>
      </c>
      <c r="AB406" s="6" t="s">
        <v>84</v>
      </c>
      <c r="AC406" s="12" t="s">
        <v>370</v>
      </c>
      <c r="AD406" s="12" t="s">
        <v>259</v>
      </c>
      <c r="AE406" s="2">
        <v>44702</v>
      </c>
      <c r="AF406" s="43" t="s">
        <v>87</v>
      </c>
      <c r="AG406" s="7" t="s">
        <v>403</v>
      </c>
      <c r="AH406" s="43">
        <v>48.113272159229702</v>
      </c>
      <c r="AI406" s="43">
        <v>-1.7080327188928599</v>
      </c>
      <c r="AL406" s="43">
        <v>10</v>
      </c>
      <c r="AN406" s="46" t="s">
        <v>5240</v>
      </c>
      <c r="AO406" s="5" t="s">
        <v>89</v>
      </c>
      <c r="AP406" s="12" t="s">
        <v>259</v>
      </c>
      <c r="AR406" s="7" t="s">
        <v>90</v>
      </c>
      <c r="AT406" s="4" t="str">
        <f>CONCATENATE(AU406,", ",AV406,", ",AW406,", ",AX406,", ",AY406,", ",AZ406,", ",BA406)</f>
        <v>Europe, France, FR, Bretagne, Ille-et-Vilaine, Rennes, Campus Institut Agro Rennes</v>
      </c>
      <c r="AU406" s="1" t="s">
        <v>91</v>
      </c>
      <c r="AV406" s="1" t="s">
        <v>92</v>
      </c>
      <c r="AW406" s="1" t="s">
        <v>93</v>
      </c>
      <c r="AX406" s="1" t="s">
        <v>94</v>
      </c>
      <c r="AY406" s="1" t="s">
        <v>95</v>
      </c>
      <c r="AZ406" s="1" t="s">
        <v>96</v>
      </c>
      <c r="BA406" s="1" t="s">
        <v>5242</v>
      </c>
      <c r="BC406" s="43"/>
      <c r="BF406" s="43" t="s">
        <v>4596</v>
      </c>
      <c r="BG406" s="43" t="s">
        <v>93</v>
      </c>
      <c r="BH406" s="7" t="s">
        <v>97</v>
      </c>
      <c r="BJ406" s="7" t="s">
        <v>98</v>
      </c>
      <c r="BK406" s="7" t="s">
        <v>99</v>
      </c>
      <c r="BL406" s="7" t="s">
        <v>4597</v>
      </c>
      <c r="BM406" s="7" t="s">
        <v>4598</v>
      </c>
      <c r="BS406" s="12" t="s">
        <v>259</v>
      </c>
      <c r="BU406" s="43">
        <v>1</v>
      </c>
      <c r="BW406" s="43" t="s">
        <v>103</v>
      </c>
    </row>
    <row r="407" spans="3:75" x14ac:dyDescent="0.35">
      <c r="C407" s="43" t="str">
        <f t="shared" si="6"/>
        <v>IARA:BDT-05:2022: 406</v>
      </c>
      <c r="D407" s="43">
        <v>406</v>
      </c>
      <c r="E407" s="43" t="s">
        <v>5231</v>
      </c>
      <c r="F407" s="1" t="s">
        <v>73</v>
      </c>
      <c r="G407" s="43" t="s">
        <v>5276</v>
      </c>
      <c r="H407" s="2">
        <v>44702</v>
      </c>
      <c r="J407" s="12">
        <f>YEAR(H407)</f>
        <v>2022</v>
      </c>
      <c r="K407" s="12">
        <f>MONTH(H407)</f>
        <v>5</v>
      </c>
      <c r="L407" s="12">
        <f>DAY(H407)</f>
        <v>21</v>
      </c>
      <c r="M407" s="13"/>
      <c r="P407" s="12" t="s">
        <v>75</v>
      </c>
      <c r="Q407" s="12" t="str">
        <f>CONCATENATE(X407," ",Y407)</f>
        <v>Coenonympha pamphilus</v>
      </c>
      <c r="R407" s="14" t="str">
        <f>CONCATENATE(S407,", ",T407,", ",U407,", ",V407,", ",W407,", ",X407,", ",Y407)</f>
        <v>Animalia, Arthropoda, Insecta, Lepidoptera, Nymphalidae, Coenonympha, pamphilus</v>
      </c>
      <c r="S407" s="6" t="s">
        <v>76</v>
      </c>
      <c r="T407" s="6" t="s">
        <v>208</v>
      </c>
      <c r="U407" s="6" t="s">
        <v>209</v>
      </c>
      <c r="V407" s="6" t="s">
        <v>210</v>
      </c>
      <c r="W407" s="6" t="s">
        <v>238</v>
      </c>
      <c r="X407" s="6" t="s">
        <v>239</v>
      </c>
      <c r="Y407" s="6" t="s">
        <v>240</v>
      </c>
      <c r="AA407" s="12" t="s">
        <v>83</v>
      </c>
      <c r="AB407" s="6" t="s">
        <v>84</v>
      </c>
      <c r="AC407" s="12" t="s">
        <v>241</v>
      </c>
      <c r="AD407" s="12" t="s">
        <v>259</v>
      </c>
      <c r="AE407" s="2">
        <v>44702</v>
      </c>
      <c r="AF407" s="43" t="s">
        <v>87</v>
      </c>
      <c r="AG407" s="7" t="s">
        <v>242</v>
      </c>
      <c r="AH407" s="43">
        <v>48.113564062982597</v>
      </c>
      <c r="AI407" s="43">
        <v>-1.7083495189893401</v>
      </c>
      <c r="AL407" s="43">
        <v>10</v>
      </c>
      <c r="AN407" s="46" t="s">
        <v>5240</v>
      </c>
      <c r="AO407" s="5" t="s">
        <v>89</v>
      </c>
      <c r="AP407" s="12" t="s">
        <v>259</v>
      </c>
      <c r="AR407" s="7" t="s">
        <v>90</v>
      </c>
      <c r="AT407" s="4" t="str">
        <f>CONCATENATE(AU407,", ",AV407,", ",AW407,", ",AX407,", ",AY407,", ",AZ407,", ",BA407)</f>
        <v>Europe, France, FR, Bretagne, Ille-et-Vilaine, Rennes, Campus Institut Agro Rennes</v>
      </c>
      <c r="AU407" s="1" t="s">
        <v>91</v>
      </c>
      <c r="AV407" s="1" t="s">
        <v>92</v>
      </c>
      <c r="AW407" s="1" t="s">
        <v>93</v>
      </c>
      <c r="AX407" s="1" t="s">
        <v>94</v>
      </c>
      <c r="AY407" s="1" t="s">
        <v>95</v>
      </c>
      <c r="AZ407" s="1" t="s">
        <v>96</v>
      </c>
      <c r="BA407" s="1" t="s">
        <v>5242</v>
      </c>
      <c r="BC407" s="43"/>
      <c r="BF407" s="43" t="s">
        <v>4596</v>
      </c>
      <c r="BG407" s="43" t="s">
        <v>93</v>
      </c>
      <c r="BH407" s="7" t="s">
        <v>97</v>
      </c>
      <c r="BJ407" s="7" t="s">
        <v>98</v>
      </c>
      <c r="BK407" s="7" t="s">
        <v>99</v>
      </c>
      <c r="BL407" s="7" t="s">
        <v>4597</v>
      </c>
      <c r="BM407" s="7" t="s">
        <v>4598</v>
      </c>
      <c r="BS407" s="12" t="s">
        <v>259</v>
      </c>
      <c r="BU407" s="43">
        <v>1</v>
      </c>
      <c r="BW407" s="43" t="s">
        <v>103</v>
      </c>
    </row>
    <row r="408" spans="3:75" x14ac:dyDescent="0.35">
      <c r="C408" s="43" t="str">
        <f t="shared" si="6"/>
        <v>IARA:BDT-05:2022: 407</v>
      </c>
      <c r="D408" s="43">
        <v>407</v>
      </c>
      <c r="E408" s="43" t="s">
        <v>5231</v>
      </c>
      <c r="F408" s="1" t="s">
        <v>73</v>
      </c>
      <c r="G408" s="43" t="s">
        <v>5276</v>
      </c>
      <c r="H408" s="2">
        <v>44702</v>
      </c>
      <c r="J408" s="12">
        <f>YEAR(H408)</f>
        <v>2022</v>
      </c>
      <c r="K408" s="12">
        <f>MONTH(H408)</f>
        <v>5</v>
      </c>
      <c r="L408" s="12">
        <f>DAY(H408)</f>
        <v>21</v>
      </c>
      <c r="M408" s="13"/>
      <c r="P408" s="12" t="s">
        <v>75</v>
      </c>
      <c r="Q408" s="12" t="str">
        <f>CONCATENATE(X408," ",Y408)</f>
        <v>Polyommatus icarus</v>
      </c>
      <c r="R408" s="14" t="str">
        <f>CONCATENATE(S408,", ",T408,", ",U408,", ",V408,", ",W408,", ",X408,", ",Y408)</f>
        <v>Animalia, Arthropoda, Insecta, Lepidoptera, Lycaenidae, Polyommatus, icarus</v>
      </c>
      <c r="S408" s="6" t="s">
        <v>76</v>
      </c>
      <c r="T408" s="6" t="s">
        <v>208</v>
      </c>
      <c r="U408" s="6" t="s">
        <v>209</v>
      </c>
      <c r="V408" s="6" t="s">
        <v>210</v>
      </c>
      <c r="W408" s="6" t="s">
        <v>216</v>
      </c>
      <c r="X408" s="6" t="s">
        <v>217</v>
      </c>
      <c r="Y408" s="6" t="s">
        <v>218</v>
      </c>
      <c r="AA408" s="12" t="s">
        <v>83</v>
      </c>
      <c r="AB408" s="6" t="s">
        <v>219</v>
      </c>
      <c r="AC408" s="12" t="s">
        <v>220</v>
      </c>
      <c r="AD408" s="12" t="s">
        <v>259</v>
      </c>
      <c r="AE408" s="2">
        <v>44702</v>
      </c>
      <c r="AF408" s="43" t="s">
        <v>87</v>
      </c>
      <c r="AG408" s="7" t="s">
        <v>221</v>
      </c>
      <c r="AH408" s="43">
        <v>48.113796560573199</v>
      </c>
      <c r="AI408" s="43">
        <v>-1.7086535704748</v>
      </c>
      <c r="AL408" s="43">
        <v>10</v>
      </c>
      <c r="AN408" s="46" t="s">
        <v>5240</v>
      </c>
      <c r="AO408" s="5" t="s">
        <v>89</v>
      </c>
      <c r="AP408" s="12" t="s">
        <v>259</v>
      </c>
      <c r="AR408" s="7" t="s">
        <v>90</v>
      </c>
      <c r="AT408" s="4" t="str">
        <f>CONCATENATE(AU408,", ",AV408,", ",AW408,", ",AX408,", ",AY408,", ",AZ408,", ",BA408)</f>
        <v>Europe, France, FR, Bretagne, Ille-et-Vilaine, Rennes, Campus Institut Agro Rennes</v>
      </c>
      <c r="AU408" s="1" t="s">
        <v>91</v>
      </c>
      <c r="AV408" s="1" t="s">
        <v>92</v>
      </c>
      <c r="AW408" s="1" t="s">
        <v>93</v>
      </c>
      <c r="AX408" s="1" t="s">
        <v>94</v>
      </c>
      <c r="AY408" s="1" t="s">
        <v>95</v>
      </c>
      <c r="AZ408" s="1" t="s">
        <v>96</v>
      </c>
      <c r="BA408" s="1" t="s">
        <v>5242</v>
      </c>
      <c r="BC408" s="43"/>
      <c r="BF408" s="43" t="s">
        <v>4596</v>
      </c>
      <c r="BG408" s="43" t="s">
        <v>93</v>
      </c>
      <c r="BH408" s="7" t="s">
        <v>97</v>
      </c>
      <c r="BJ408" s="7" t="s">
        <v>98</v>
      </c>
      <c r="BK408" s="7" t="s">
        <v>99</v>
      </c>
      <c r="BL408" s="7" t="s">
        <v>4597</v>
      </c>
      <c r="BM408" s="7" t="s">
        <v>4598</v>
      </c>
      <c r="BS408" s="12" t="s">
        <v>259</v>
      </c>
      <c r="BU408" s="43">
        <v>1</v>
      </c>
      <c r="BW408" s="43" t="s">
        <v>103</v>
      </c>
    </row>
    <row r="409" spans="3:75" x14ac:dyDescent="0.35">
      <c r="C409" s="43" t="str">
        <f t="shared" si="6"/>
        <v>IARA:BDT-05:2022: 408</v>
      </c>
      <c r="D409" s="43">
        <v>408</v>
      </c>
      <c r="E409" s="43" t="s">
        <v>5231</v>
      </c>
      <c r="F409" s="1" t="s">
        <v>73</v>
      </c>
      <c r="G409" s="43" t="s">
        <v>5276</v>
      </c>
      <c r="H409" s="2">
        <v>44702</v>
      </c>
      <c r="J409" s="12">
        <f>YEAR(H409)</f>
        <v>2022</v>
      </c>
      <c r="K409" s="12">
        <f>MONTH(H409)</f>
        <v>5</v>
      </c>
      <c r="L409" s="12">
        <f>DAY(H409)</f>
        <v>21</v>
      </c>
      <c r="M409" s="13"/>
      <c r="P409" s="12" t="s">
        <v>75</v>
      </c>
      <c r="Q409" s="12" t="str">
        <f>CONCATENATE(X409," ",Y409)</f>
        <v>Colias crocea</v>
      </c>
      <c r="R409" s="14" t="str">
        <f>CONCATENATE(S409,", ",T409,", ",U409,", ",V409,", ",W409,", ",X409,", ",Y409)</f>
        <v>Animalia, Arthropoda, Insecta, Lepidoptera, Pieridae, Colias, crocea</v>
      </c>
      <c r="S409" s="6" t="s">
        <v>76</v>
      </c>
      <c r="T409" s="6" t="s">
        <v>208</v>
      </c>
      <c r="U409" s="6" t="s">
        <v>209</v>
      </c>
      <c r="V409" s="6" t="s">
        <v>210</v>
      </c>
      <c r="W409" s="6" t="s">
        <v>211</v>
      </c>
      <c r="X409" s="6" t="s">
        <v>468</v>
      </c>
      <c r="Y409" s="6" t="s">
        <v>469</v>
      </c>
      <c r="AA409" s="12" t="s">
        <v>83</v>
      </c>
      <c r="AB409" s="6" t="s">
        <v>470</v>
      </c>
      <c r="AC409" s="12" t="s">
        <v>371</v>
      </c>
      <c r="AD409" s="12" t="s">
        <v>259</v>
      </c>
      <c r="AE409" s="2">
        <v>44702</v>
      </c>
      <c r="AF409" s="43" t="s">
        <v>87</v>
      </c>
      <c r="AG409" s="7" t="s">
        <v>467</v>
      </c>
      <c r="AH409" s="43">
        <v>48.113818169161199</v>
      </c>
      <c r="AI409" s="43">
        <v>-1.7087375121000199</v>
      </c>
      <c r="AL409" s="43">
        <v>10</v>
      </c>
      <c r="AN409" s="46" t="s">
        <v>5240</v>
      </c>
      <c r="AO409" s="5" t="s">
        <v>89</v>
      </c>
      <c r="AP409" s="12" t="s">
        <v>259</v>
      </c>
      <c r="AR409" s="7" t="s">
        <v>90</v>
      </c>
      <c r="AT409" s="4" t="str">
        <f>CONCATENATE(AU409,", ",AV409,", ",AW409,", ",AX409,", ",AY409,", ",AZ409,", ",BA409)</f>
        <v>Europe, France, FR, Bretagne, Ille-et-Vilaine, Rennes, Campus Institut Agro Rennes</v>
      </c>
      <c r="AU409" s="1" t="s">
        <v>91</v>
      </c>
      <c r="AV409" s="1" t="s">
        <v>92</v>
      </c>
      <c r="AW409" s="1" t="s">
        <v>93</v>
      </c>
      <c r="AX409" s="1" t="s">
        <v>94</v>
      </c>
      <c r="AY409" s="1" t="s">
        <v>95</v>
      </c>
      <c r="AZ409" s="1" t="s">
        <v>96</v>
      </c>
      <c r="BA409" s="1" t="s">
        <v>5242</v>
      </c>
      <c r="BC409" s="43"/>
      <c r="BF409" s="43" t="s">
        <v>4596</v>
      </c>
      <c r="BG409" s="43" t="s">
        <v>93</v>
      </c>
      <c r="BH409" s="7" t="s">
        <v>97</v>
      </c>
      <c r="BJ409" s="7" t="s">
        <v>98</v>
      </c>
      <c r="BK409" s="7" t="s">
        <v>99</v>
      </c>
      <c r="BL409" s="7" t="s">
        <v>4597</v>
      </c>
      <c r="BM409" s="7" t="s">
        <v>4598</v>
      </c>
      <c r="BS409" s="12" t="s">
        <v>259</v>
      </c>
      <c r="BU409" s="43">
        <v>1</v>
      </c>
      <c r="BW409" s="43" t="s">
        <v>103</v>
      </c>
    </row>
    <row r="410" spans="3:75" x14ac:dyDescent="0.35">
      <c r="C410" s="43" t="str">
        <f t="shared" si="6"/>
        <v>IARA:BDT-05:2022: 409</v>
      </c>
      <c r="D410" s="43">
        <v>409</v>
      </c>
      <c r="E410" s="43" t="s">
        <v>5231</v>
      </c>
      <c r="F410" s="1" t="s">
        <v>73</v>
      </c>
      <c r="G410" s="43" t="s">
        <v>5276</v>
      </c>
      <c r="H410" s="2">
        <v>44702</v>
      </c>
      <c r="J410" s="12">
        <f>YEAR(H410)</f>
        <v>2022</v>
      </c>
      <c r="K410" s="12">
        <f>MONTH(H410)</f>
        <v>5</v>
      </c>
      <c r="L410" s="12">
        <f>DAY(H410)</f>
        <v>21</v>
      </c>
      <c r="M410" s="13"/>
      <c r="P410" s="12" t="s">
        <v>75</v>
      </c>
      <c r="Q410" s="12" t="str">
        <f>CONCATENATE(X410," ",Y410)</f>
        <v>Coenonympha pamphilus</v>
      </c>
      <c r="R410" s="14" t="str">
        <f>CONCATENATE(S410,", ",T410,", ",U410,", ",V410,", ",W410,", ",X410,", ",Y410)</f>
        <v>Animalia, Arthropoda, Insecta, Lepidoptera, Nymphalidae, Coenonympha, pamphilus</v>
      </c>
      <c r="S410" s="6" t="s">
        <v>76</v>
      </c>
      <c r="T410" s="6" t="s">
        <v>208</v>
      </c>
      <c r="U410" s="6" t="s">
        <v>209</v>
      </c>
      <c r="V410" s="6" t="s">
        <v>210</v>
      </c>
      <c r="W410" s="6" t="s">
        <v>238</v>
      </c>
      <c r="X410" s="6" t="s">
        <v>239</v>
      </c>
      <c r="Y410" s="6" t="s">
        <v>240</v>
      </c>
      <c r="AA410" s="12" t="s">
        <v>83</v>
      </c>
      <c r="AB410" s="6" t="s">
        <v>84</v>
      </c>
      <c r="AC410" s="12" t="s">
        <v>241</v>
      </c>
      <c r="AD410" s="12" t="s">
        <v>259</v>
      </c>
      <c r="AE410" s="2">
        <v>44702</v>
      </c>
      <c r="AF410" s="43" t="s">
        <v>87</v>
      </c>
      <c r="AG410" s="7" t="s">
        <v>242</v>
      </c>
      <c r="AH410" s="43">
        <v>48.113807847252801</v>
      </c>
      <c r="AI410" s="43">
        <v>-1.7088707984403899</v>
      </c>
      <c r="AL410" s="43">
        <v>10</v>
      </c>
      <c r="AN410" s="46" t="s">
        <v>5240</v>
      </c>
      <c r="AO410" s="5" t="s">
        <v>89</v>
      </c>
      <c r="AP410" s="12" t="s">
        <v>259</v>
      </c>
      <c r="AR410" s="7" t="s">
        <v>90</v>
      </c>
      <c r="AT410" s="4" t="str">
        <f>CONCATENATE(AU410,", ",AV410,", ",AW410,", ",AX410,", ",AY410,", ",AZ410,", ",BA410)</f>
        <v>Europe, France, FR, Bretagne, Ille-et-Vilaine, Rennes, Campus Institut Agro Rennes</v>
      </c>
      <c r="AU410" s="1" t="s">
        <v>91</v>
      </c>
      <c r="AV410" s="1" t="s">
        <v>92</v>
      </c>
      <c r="AW410" s="1" t="s">
        <v>93</v>
      </c>
      <c r="AX410" s="1" t="s">
        <v>94</v>
      </c>
      <c r="AY410" s="1" t="s">
        <v>95</v>
      </c>
      <c r="AZ410" s="1" t="s">
        <v>96</v>
      </c>
      <c r="BA410" s="1" t="s">
        <v>5242</v>
      </c>
      <c r="BC410" s="43"/>
      <c r="BF410" s="43" t="s">
        <v>4596</v>
      </c>
      <c r="BG410" s="43" t="s">
        <v>93</v>
      </c>
      <c r="BH410" s="7" t="s">
        <v>97</v>
      </c>
      <c r="BJ410" s="7" t="s">
        <v>98</v>
      </c>
      <c r="BK410" s="7" t="s">
        <v>99</v>
      </c>
      <c r="BL410" s="7" t="s">
        <v>4597</v>
      </c>
      <c r="BM410" s="7" t="s">
        <v>4598</v>
      </c>
      <c r="BS410" s="12" t="s">
        <v>259</v>
      </c>
      <c r="BU410" s="43">
        <v>1</v>
      </c>
      <c r="BW410" s="43" t="s">
        <v>103</v>
      </c>
    </row>
    <row r="411" spans="3:75" x14ac:dyDescent="0.35">
      <c r="C411" s="43" t="str">
        <f t="shared" si="6"/>
        <v>IARA:BDT-05:2022: 410</v>
      </c>
      <c r="D411" s="43">
        <v>410</v>
      </c>
      <c r="E411" s="43" t="s">
        <v>5231</v>
      </c>
      <c r="F411" s="1" t="s">
        <v>73</v>
      </c>
      <c r="G411" s="43" t="s">
        <v>5276</v>
      </c>
      <c r="H411" s="2">
        <v>44702</v>
      </c>
      <c r="J411" s="12">
        <f>YEAR(H411)</f>
        <v>2022</v>
      </c>
      <c r="K411" s="12">
        <f>MONTH(H411)</f>
        <v>5</v>
      </c>
      <c r="L411" s="12">
        <f>DAY(H411)</f>
        <v>21</v>
      </c>
      <c r="M411" s="13"/>
      <c r="P411" s="12" t="s">
        <v>75</v>
      </c>
      <c r="Q411" s="12" t="str">
        <f>CONCATENATE(X411," ",Y411)</f>
        <v>Pararge aegeria</v>
      </c>
      <c r="R411" s="14" t="str">
        <f>CONCATENATE(S411,", ",T411,", ",U411,", ",V411,", ",W411,", ",X411,", ",Y411)</f>
        <v>Animalia, Arthropoda, Insecta, Lepidoptera, Nymphalidae, Pararge, aegeria</v>
      </c>
      <c r="S411" s="6" t="s">
        <v>76</v>
      </c>
      <c r="T411" s="6" t="s">
        <v>208</v>
      </c>
      <c r="U411" s="6" t="s">
        <v>209</v>
      </c>
      <c r="V411" s="6" t="s">
        <v>210</v>
      </c>
      <c r="W411" s="6" t="s">
        <v>238</v>
      </c>
      <c r="X411" s="6" t="s">
        <v>243</v>
      </c>
      <c r="Y411" s="6" t="s">
        <v>244</v>
      </c>
      <c r="AA411" s="12" t="s">
        <v>83</v>
      </c>
      <c r="AB411" s="6" t="s">
        <v>84</v>
      </c>
      <c r="AC411" s="12" t="s">
        <v>245</v>
      </c>
      <c r="AD411" s="12" t="s">
        <v>259</v>
      </c>
      <c r="AE411" s="2">
        <v>44702</v>
      </c>
      <c r="AF411" s="43" t="s">
        <v>87</v>
      </c>
      <c r="AG411" s="7" t="s">
        <v>246</v>
      </c>
      <c r="AH411" s="43">
        <v>48.1134182949192</v>
      </c>
      <c r="AI411" s="43">
        <v>-1.7093728897324101</v>
      </c>
      <c r="AL411" s="43">
        <v>10</v>
      </c>
      <c r="AN411" s="46" t="s">
        <v>5240</v>
      </c>
      <c r="AO411" s="5" t="s">
        <v>89</v>
      </c>
      <c r="AP411" s="12" t="s">
        <v>259</v>
      </c>
      <c r="AR411" s="7" t="s">
        <v>90</v>
      </c>
      <c r="AT411" s="4" t="str">
        <f>CONCATENATE(AU411,", ",AV411,", ",AW411,", ",AX411,", ",AY411,", ",AZ411,", ",BA411)</f>
        <v>Europe, France, FR, Bretagne, Ille-et-Vilaine, Rennes, Campus Institut Agro Rennes</v>
      </c>
      <c r="AU411" s="1" t="s">
        <v>91</v>
      </c>
      <c r="AV411" s="1" t="s">
        <v>92</v>
      </c>
      <c r="AW411" s="1" t="s">
        <v>93</v>
      </c>
      <c r="AX411" s="1" t="s">
        <v>94</v>
      </c>
      <c r="AY411" s="1" t="s">
        <v>95</v>
      </c>
      <c r="AZ411" s="1" t="s">
        <v>96</v>
      </c>
      <c r="BA411" s="1" t="s">
        <v>5242</v>
      </c>
      <c r="BC411" s="43"/>
      <c r="BF411" s="43" t="s">
        <v>4596</v>
      </c>
      <c r="BG411" s="43" t="s">
        <v>93</v>
      </c>
      <c r="BH411" s="7" t="s">
        <v>97</v>
      </c>
      <c r="BJ411" s="7" t="s">
        <v>98</v>
      </c>
      <c r="BK411" s="7" t="s">
        <v>99</v>
      </c>
      <c r="BL411" s="7" t="s">
        <v>4597</v>
      </c>
      <c r="BM411" s="7" t="s">
        <v>4598</v>
      </c>
      <c r="BS411" s="12" t="s">
        <v>259</v>
      </c>
      <c r="BU411" s="43">
        <v>1</v>
      </c>
      <c r="BW411" s="43" t="s">
        <v>103</v>
      </c>
    </row>
    <row r="412" spans="3:75" x14ac:dyDescent="0.35">
      <c r="C412" s="43" t="str">
        <f t="shared" si="6"/>
        <v>IARA:BDT-05:2022: 411</v>
      </c>
      <c r="D412" s="43">
        <v>411</v>
      </c>
      <c r="E412" s="43" t="s">
        <v>5231</v>
      </c>
      <c r="F412" s="1" t="s">
        <v>73</v>
      </c>
      <c r="G412" s="43" t="s">
        <v>5276</v>
      </c>
      <c r="H412" s="2">
        <v>44702</v>
      </c>
      <c r="J412" s="12">
        <f>YEAR(H412)</f>
        <v>2022</v>
      </c>
      <c r="K412" s="12">
        <f>MONTH(H412)</f>
        <v>5</v>
      </c>
      <c r="L412" s="12">
        <f>DAY(H412)</f>
        <v>21</v>
      </c>
      <c r="M412" s="13"/>
      <c r="P412" s="12" t="s">
        <v>75</v>
      </c>
      <c r="Q412" s="12" t="str">
        <f>CONCATENATE(X412," ",Y412)</f>
        <v>Pararge aegeria</v>
      </c>
      <c r="R412" s="14" t="str">
        <f>CONCATENATE(S412,", ",T412,", ",U412,", ",V412,", ",W412,", ",X412,", ",Y412)</f>
        <v>Animalia, Arthropoda, Insecta, Lepidoptera, Nymphalidae, Pararge, aegeria</v>
      </c>
      <c r="S412" s="6" t="s">
        <v>76</v>
      </c>
      <c r="T412" s="6" t="s">
        <v>208</v>
      </c>
      <c r="U412" s="6" t="s">
        <v>209</v>
      </c>
      <c r="V412" s="6" t="s">
        <v>210</v>
      </c>
      <c r="W412" s="6" t="s">
        <v>238</v>
      </c>
      <c r="X412" s="6" t="s">
        <v>243</v>
      </c>
      <c r="Y412" s="6" t="s">
        <v>244</v>
      </c>
      <c r="AA412" s="12" t="s">
        <v>83</v>
      </c>
      <c r="AB412" s="6" t="s">
        <v>84</v>
      </c>
      <c r="AC412" s="12" t="s">
        <v>245</v>
      </c>
      <c r="AD412" s="12" t="s">
        <v>259</v>
      </c>
      <c r="AE412" s="2">
        <v>44702</v>
      </c>
      <c r="AF412" s="43" t="s">
        <v>87</v>
      </c>
      <c r="AG412" s="7" t="s">
        <v>246</v>
      </c>
      <c r="AH412" s="43">
        <v>48.113389929156703</v>
      </c>
      <c r="AI412" s="43">
        <v>-1.70933308113472</v>
      </c>
      <c r="AL412" s="43">
        <v>10</v>
      </c>
      <c r="AN412" s="46" t="s">
        <v>5240</v>
      </c>
      <c r="AO412" s="5" t="s">
        <v>89</v>
      </c>
      <c r="AP412" s="12" t="s">
        <v>259</v>
      </c>
      <c r="AR412" s="7" t="s">
        <v>90</v>
      </c>
      <c r="AT412" s="4" t="str">
        <f>CONCATENATE(AU412,", ",AV412,", ",AW412,", ",AX412,", ",AY412,", ",AZ412,", ",BA412)</f>
        <v>Europe, France, FR, Bretagne, Ille-et-Vilaine, Rennes, Campus Institut Agro Rennes</v>
      </c>
      <c r="AU412" s="1" t="s">
        <v>91</v>
      </c>
      <c r="AV412" s="1" t="s">
        <v>92</v>
      </c>
      <c r="AW412" s="1" t="s">
        <v>93</v>
      </c>
      <c r="AX412" s="1" t="s">
        <v>94</v>
      </c>
      <c r="AY412" s="1" t="s">
        <v>95</v>
      </c>
      <c r="AZ412" s="1" t="s">
        <v>96</v>
      </c>
      <c r="BA412" s="1" t="s">
        <v>5242</v>
      </c>
      <c r="BC412" s="43"/>
      <c r="BF412" s="43" t="s">
        <v>4596</v>
      </c>
      <c r="BG412" s="43" t="s">
        <v>93</v>
      </c>
      <c r="BH412" s="7" t="s">
        <v>97</v>
      </c>
      <c r="BJ412" s="7" t="s">
        <v>98</v>
      </c>
      <c r="BK412" s="7" t="s">
        <v>99</v>
      </c>
      <c r="BL412" s="7" t="s">
        <v>4597</v>
      </c>
      <c r="BM412" s="7" t="s">
        <v>4598</v>
      </c>
      <c r="BS412" s="12" t="s">
        <v>259</v>
      </c>
      <c r="BU412" s="43">
        <v>1</v>
      </c>
      <c r="BW412" s="43" t="s">
        <v>103</v>
      </c>
    </row>
    <row r="413" spans="3:75" x14ac:dyDescent="0.35">
      <c r="C413" s="43" t="str">
        <f t="shared" si="6"/>
        <v>IARA:BDT-05:2022: 412</v>
      </c>
      <c r="D413" s="43">
        <v>412</v>
      </c>
      <c r="E413" s="43" t="s">
        <v>5231</v>
      </c>
      <c r="F413" s="1" t="s">
        <v>73</v>
      </c>
      <c r="G413" s="43" t="s">
        <v>5276</v>
      </c>
      <c r="H413" s="2">
        <v>44702</v>
      </c>
      <c r="J413" s="12">
        <f>YEAR(H413)</f>
        <v>2022</v>
      </c>
      <c r="K413" s="12">
        <f>MONTH(H413)</f>
        <v>5</v>
      </c>
      <c r="L413" s="12">
        <f>DAY(H413)</f>
        <v>21</v>
      </c>
      <c r="M413" s="13"/>
      <c r="P413" s="12" t="s">
        <v>75</v>
      </c>
      <c r="Q413" s="12" t="str">
        <f>CONCATENATE(X413," ",Y413)</f>
        <v>Maniola jurtina</v>
      </c>
      <c r="R413" s="14" t="str">
        <f>CONCATENATE(S413,", ",T413,", ",U413,", ",V413,", ",W413,", ",X413,", ",Y413)</f>
        <v>Animalia, Arthropoda, Insecta, Lepidoptera, Nymphalidae, Maniola, jurtina</v>
      </c>
      <c r="S413" s="6" t="s">
        <v>76</v>
      </c>
      <c r="T413" s="6" t="s">
        <v>208</v>
      </c>
      <c r="U413" s="6" t="s">
        <v>209</v>
      </c>
      <c r="V413" s="6" t="s">
        <v>210</v>
      </c>
      <c r="W413" s="6" t="s">
        <v>238</v>
      </c>
      <c r="X413" s="6" t="s">
        <v>450</v>
      </c>
      <c r="Y413" s="6" t="s">
        <v>451</v>
      </c>
      <c r="AA413" s="12" t="s">
        <v>83</v>
      </c>
      <c r="AB413" s="6" t="s">
        <v>84</v>
      </c>
      <c r="AC413" s="12" t="s">
        <v>372</v>
      </c>
      <c r="AD413" s="12" t="s">
        <v>259</v>
      </c>
      <c r="AE413" s="2">
        <v>44702</v>
      </c>
      <c r="AF413" s="43" t="s">
        <v>87</v>
      </c>
      <c r="AG413" s="7" t="s">
        <v>449</v>
      </c>
      <c r="AH413" s="43">
        <v>48.113550470234003</v>
      </c>
      <c r="AI413" s="43">
        <v>-1.70956361668517</v>
      </c>
      <c r="AL413" s="43">
        <v>10</v>
      </c>
      <c r="AN413" s="46" t="s">
        <v>5240</v>
      </c>
      <c r="AO413" s="5" t="s">
        <v>89</v>
      </c>
      <c r="AP413" s="12" t="s">
        <v>259</v>
      </c>
      <c r="AR413" s="7" t="s">
        <v>90</v>
      </c>
      <c r="AT413" s="4" t="str">
        <f>CONCATENATE(AU413,", ",AV413,", ",AW413,", ",AX413,", ",AY413,", ",AZ413,", ",BA413)</f>
        <v>Europe, France, FR, Bretagne, Ille-et-Vilaine, Rennes, Campus Institut Agro Rennes</v>
      </c>
      <c r="AU413" s="1" t="s">
        <v>91</v>
      </c>
      <c r="AV413" s="1" t="s">
        <v>92</v>
      </c>
      <c r="AW413" s="1" t="s">
        <v>93</v>
      </c>
      <c r="AX413" s="1" t="s">
        <v>94</v>
      </c>
      <c r="AY413" s="1" t="s">
        <v>95</v>
      </c>
      <c r="AZ413" s="1" t="s">
        <v>96</v>
      </c>
      <c r="BA413" s="1" t="s">
        <v>5242</v>
      </c>
      <c r="BC413" s="43"/>
      <c r="BF413" s="43" t="s">
        <v>4596</v>
      </c>
      <c r="BG413" s="43" t="s">
        <v>93</v>
      </c>
      <c r="BH413" s="7" t="s">
        <v>97</v>
      </c>
      <c r="BJ413" s="7" t="s">
        <v>98</v>
      </c>
      <c r="BK413" s="7" t="s">
        <v>99</v>
      </c>
      <c r="BL413" s="7" t="s">
        <v>4597</v>
      </c>
      <c r="BM413" s="7" t="s">
        <v>4598</v>
      </c>
      <c r="BS413" s="12" t="s">
        <v>259</v>
      </c>
      <c r="BU413" s="43">
        <v>1</v>
      </c>
      <c r="BW413" s="43" t="s">
        <v>103</v>
      </c>
    </row>
    <row r="414" spans="3:75" x14ac:dyDescent="0.35">
      <c r="C414" s="43" t="str">
        <f t="shared" si="6"/>
        <v>IARA:BDT-05:2022: 413</v>
      </c>
      <c r="D414" s="43">
        <v>413</v>
      </c>
      <c r="E414" s="43" t="s">
        <v>5231</v>
      </c>
      <c r="F414" s="1" t="s">
        <v>73</v>
      </c>
      <c r="G414" s="43" t="s">
        <v>5276</v>
      </c>
      <c r="H414" s="2">
        <v>44702</v>
      </c>
      <c r="J414" s="12">
        <f>YEAR(H414)</f>
        <v>2022</v>
      </c>
      <c r="K414" s="12">
        <f>MONTH(H414)</f>
        <v>5</v>
      </c>
      <c r="L414" s="12">
        <f>DAY(H414)</f>
        <v>21</v>
      </c>
      <c r="M414" s="13"/>
      <c r="P414" s="12" t="s">
        <v>75</v>
      </c>
      <c r="Q414" s="12" t="str">
        <f>CONCATENATE(X414," ",Y414)</f>
        <v>Vanessa cardui</v>
      </c>
      <c r="R414" s="14" t="str">
        <f>CONCATENATE(S414,", ",T414,", ",U414,", ",V414,", ",W414,", ",X414,", ",Y414)</f>
        <v>Animalia, Arthropoda, Insecta, Lepidoptera, Nymphalidae, Vanessa, cardui</v>
      </c>
      <c r="S414" s="6" t="s">
        <v>76</v>
      </c>
      <c r="T414" s="6" t="s">
        <v>208</v>
      </c>
      <c r="U414" s="6" t="s">
        <v>209</v>
      </c>
      <c r="V414" s="6" t="s">
        <v>210</v>
      </c>
      <c r="W414" s="6" t="s">
        <v>238</v>
      </c>
      <c r="X414" s="6" t="s">
        <v>247</v>
      </c>
      <c r="Y414" s="6" t="s">
        <v>404</v>
      </c>
      <c r="AA414" s="12" t="s">
        <v>83</v>
      </c>
      <c r="AB414" s="6" t="s">
        <v>84</v>
      </c>
      <c r="AC414" s="12" t="s">
        <v>370</v>
      </c>
      <c r="AD414" s="12" t="s">
        <v>259</v>
      </c>
      <c r="AE414" s="2">
        <v>44702</v>
      </c>
      <c r="AF414" s="43" t="s">
        <v>87</v>
      </c>
      <c r="AG414" s="7" t="s">
        <v>403</v>
      </c>
      <c r="AH414" s="43">
        <v>48.1139724698712</v>
      </c>
      <c r="AI414" s="43">
        <v>-1.7096236146110599</v>
      </c>
      <c r="AL414" s="43">
        <v>10</v>
      </c>
      <c r="AN414" s="46" t="s">
        <v>5240</v>
      </c>
      <c r="AO414" s="5" t="s">
        <v>89</v>
      </c>
      <c r="AP414" s="12" t="s">
        <v>259</v>
      </c>
      <c r="AR414" s="7" t="s">
        <v>90</v>
      </c>
      <c r="AT414" s="4" t="str">
        <f>CONCATENATE(AU414,", ",AV414,", ",AW414,", ",AX414,", ",AY414,", ",AZ414,", ",BA414)</f>
        <v>Europe, France, FR, Bretagne, Ille-et-Vilaine, Rennes, Campus Institut Agro Rennes</v>
      </c>
      <c r="AU414" s="1" t="s">
        <v>91</v>
      </c>
      <c r="AV414" s="1" t="s">
        <v>92</v>
      </c>
      <c r="AW414" s="1" t="s">
        <v>93</v>
      </c>
      <c r="AX414" s="1" t="s">
        <v>94</v>
      </c>
      <c r="AY414" s="1" t="s">
        <v>95</v>
      </c>
      <c r="AZ414" s="1" t="s">
        <v>96</v>
      </c>
      <c r="BA414" s="1" t="s">
        <v>5242</v>
      </c>
      <c r="BC414" s="43"/>
      <c r="BF414" s="43" t="s">
        <v>4596</v>
      </c>
      <c r="BG414" s="43" t="s">
        <v>93</v>
      </c>
      <c r="BH414" s="7" t="s">
        <v>97</v>
      </c>
      <c r="BJ414" s="7" t="s">
        <v>98</v>
      </c>
      <c r="BK414" s="7" t="s">
        <v>99</v>
      </c>
      <c r="BL414" s="7" t="s">
        <v>4597</v>
      </c>
      <c r="BM414" s="7" t="s">
        <v>4598</v>
      </c>
      <c r="BS414" s="12" t="s">
        <v>259</v>
      </c>
      <c r="BU414" s="43">
        <v>1</v>
      </c>
      <c r="BW414" s="43" t="s">
        <v>103</v>
      </c>
    </row>
    <row r="415" spans="3:75" x14ac:dyDescent="0.35">
      <c r="C415" s="43" t="str">
        <f t="shared" si="6"/>
        <v>IARA:BDT-05:2022: 414</v>
      </c>
      <c r="D415" s="43">
        <v>414</v>
      </c>
      <c r="E415" s="43" t="s">
        <v>5231</v>
      </c>
      <c r="F415" s="1" t="s">
        <v>73</v>
      </c>
      <c r="G415" s="43" t="s">
        <v>5276</v>
      </c>
      <c r="H415" s="2">
        <v>44702</v>
      </c>
      <c r="J415" s="12">
        <f>YEAR(H415)</f>
        <v>2022</v>
      </c>
      <c r="K415" s="12">
        <f>MONTH(H415)</f>
        <v>5</v>
      </c>
      <c r="L415" s="12">
        <f>DAY(H415)</f>
        <v>21</v>
      </c>
      <c r="M415" s="13"/>
      <c r="P415" s="12" t="s">
        <v>75</v>
      </c>
      <c r="Q415" s="12" t="str">
        <f>CONCATENATE(X415," ",Y415)</f>
        <v>Coenonympha pamphilus</v>
      </c>
      <c r="R415" s="14" t="str">
        <f>CONCATENATE(S415,", ",T415,", ",U415,", ",V415,", ",W415,", ",X415,", ",Y415)</f>
        <v>Animalia, Arthropoda, Insecta, Lepidoptera, Nymphalidae, Coenonympha, pamphilus</v>
      </c>
      <c r="S415" s="6" t="s">
        <v>76</v>
      </c>
      <c r="T415" s="6" t="s">
        <v>208</v>
      </c>
      <c r="U415" s="6" t="s">
        <v>209</v>
      </c>
      <c r="V415" s="6" t="s">
        <v>210</v>
      </c>
      <c r="W415" s="6" t="s">
        <v>238</v>
      </c>
      <c r="X415" s="6" t="s">
        <v>239</v>
      </c>
      <c r="Y415" s="6" t="s">
        <v>240</v>
      </c>
      <c r="AA415" s="12" t="s">
        <v>83</v>
      </c>
      <c r="AB415" s="6" t="s">
        <v>84</v>
      </c>
      <c r="AC415" s="12" t="s">
        <v>241</v>
      </c>
      <c r="AD415" s="12" t="s">
        <v>259</v>
      </c>
      <c r="AE415" s="2">
        <v>44702</v>
      </c>
      <c r="AF415" s="43" t="s">
        <v>87</v>
      </c>
      <c r="AG415" s="7" t="s">
        <v>242</v>
      </c>
      <c r="AH415" s="43">
        <v>48.113659835327098</v>
      </c>
      <c r="AI415" s="43">
        <v>-1.7106992109568</v>
      </c>
      <c r="AL415" s="43">
        <v>10</v>
      </c>
      <c r="AN415" s="46" t="s">
        <v>5240</v>
      </c>
      <c r="AO415" s="5" t="s">
        <v>89</v>
      </c>
      <c r="AP415" s="12" t="s">
        <v>259</v>
      </c>
      <c r="AR415" s="7" t="s">
        <v>90</v>
      </c>
      <c r="AT415" s="4" t="str">
        <f>CONCATENATE(AU415,", ",AV415,", ",AW415,", ",AX415,", ",AY415,", ",AZ415,", ",BA415)</f>
        <v>Europe, France, FR, Bretagne, Ille-et-Vilaine, Rennes, Campus Institut Agro Rennes</v>
      </c>
      <c r="AU415" s="1" t="s">
        <v>91</v>
      </c>
      <c r="AV415" s="1" t="s">
        <v>92</v>
      </c>
      <c r="AW415" s="1" t="s">
        <v>93</v>
      </c>
      <c r="AX415" s="1" t="s">
        <v>94</v>
      </c>
      <c r="AY415" s="1" t="s">
        <v>95</v>
      </c>
      <c r="AZ415" s="1" t="s">
        <v>96</v>
      </c>
      <c r="BA415" s="1" t="s">
        <v>5242</v>
      </c>
      <c r="BC415" s="43"/>
      <c r="BF415" s="43" t="s">
        <v>4596</v>
      </c>
      <c r="BG415" s="43" t="s">
        <v>93</v>
      </c>
      <c r="BH415" s="7" t="s">
        <v>97</v>
      </c>
      <c r="BJ415" s="7" t="s">
        <v>98</v>
      </c>
      <c r="BK415" s="7" t="s">
        <v>99</v>
      </c>
      <c r="BL415" s="7" t="s">
        <v>4597</v>
      </c>
      <c r="BM415" s="7" t="s">
        <v>4598</v>
      </c>
      <c r="BS415" s="12" t="s">
        <v>259</v>
      </c>
      <c r="BU415" s="43">
        <v>1</v>
      </c>
      <c r="BW415" s="43" t="s">
        <v>103</v>
      </c>
    </row>
    <row r="416" spans="3:75" x14ac:dyDescent="0.35">
      <c r="C416" s="43" t="str">
        <f t="shared" si="6"/>
        <v>IARA:BDT-05:2022: 415</v>
      </c>
      <c r="D416" s="43">
        <v>415</v>
      </c>
      <c r="E416" s="43" t="s">
        <v>5231</v>
      </c>
      <c r="F416" s="1" t="s">
        <v>73</v>
      </c>
      <c r="G416" s="43" t="s">
        <v>5276</v>
      </c>
      <c r="H416" s="2">
        <v>44702</v>
      </c>
      <c r="J416" s="12">
        <f>YEAR(H416)</f>
        <v>2022</v>
      </c>
      <c r="K416" s="12">
        <f>MONTH(H416)</f>
        <v>5</v>
      </c>
      <c r="L416" s="12">
        <f>DAY(H416)</f>
        <v>21</v>
      </c>
      <c r="M416" s="13"/>
      <c r="P416" s="12" t="s">
        <v>75</v>
      </c>
      <c r="Q416" s="12" t="str">
        <f>CONCATENATE(X416," ",Y416)</f>
        <v>Coenonympha pamphilus</v>
      </c>
      <c r="R416" s="14" t="str">
        <f>CONCATENATE(S416,", ",T416,", ",U416,", ",V416,", ",W416,", ",X416,", ",Y416)</f>
        <v>Animalia, Arthropoda, Insecta, Lepidoptera, Nymphalidae, Coenonympha, pamphilus</v>
      </c>
      <c r="S416" s="6" t="s">
        <v>76</v>
      </c>
      <c r="T416" s="6" t="s">
        <v>208</v>
      </c>
      <c r="U416" s="6" t="s">
        <v>209</v>
      </c>
      <c r="V416" s="6" t="s">
        <v>210</v>
      </c>
      <c r="W416" s="6" t="s">
        <v>238</v>
      </c>
      <c r="X416" s="6" t="s">
        <v>239</v>
      </c>
      <c r="Y416" s="6" t="s">
        <v>240</v>
      </c>
      <c r="AA416" s="12" t="s">
        <v>83</v>
      </c>
      <c r="AB416" s="6" t="s">
        <v>84</v>
      </c>
      <c r="AC416" s="12" t="s">
        <v>241</v>
      </c>
      <c r="AD416" s="12" t="s">
        <v>259</v>
      </c>
      <c r="AE416" s="2">
        <v>44702</v>
      </c>
      <c r="AF416" s="43" t="s">
        <v>87</v>
      </c>
      <c r="AG416" s="7" t="s">
        <v>242</v>
      </c>
      <c r="AH416" s="43">
        <v>48.113701122584999</v>
      </c>
      <c r="AI416" s="43">
        <v>-1.71066561386257</v>
      </c>
      <c r="AL416" s="43">
        <v>10</v>
      </c>
      <c r="AN416" s="46" t="s">
        <v>5240</v>
      </c>
      <c r="AO416" s="5" t="s">
        <v>89</v>
      </c>
      <c r="AP416" s="12" t="s">
        <v>259</v>
      </c>
      <c r="AR416" s="7" t="s">
        <v>90</v>
      </c>
      <c r="AT416" s="4" t="str">
        <f>CONCATENATE(AU416,", ",AV416,", ",AW416,", ",AX416,", ",AY416,", ",AZ416,", ",BA416)</f>
        <v>Europe, France, FR, Bretagne, Ille-et-Vilaine, Rennes, Campus Institut Agro Rennes</v>
      </c>
      <c r="AU416" s="1" t="s">
        <v>91</v>
      </c>
      <c r="AV416" s="1" t="s">
        <v>92</v>
      </c>
      <c r="AW416" s="1" t="s">
        <v>93</v>
      </c>
      <c r="AX416" s="1" t="s">
        <v>94</v>
      </c>
      <c r="AY416" s="1" t="s">
        <v>95</v>
      </c>
      <c r="AZ416" s="1" t="s">
        <v>96</v>
      </c>
      <c r="BA416" s="1" t="s">
        <v>5242</v>
      </c>
      <c r="BC416" s="43"/>
      <c r="BF416" s="43" t="s">
        <v>4596</v>
      </c>
      <c r="BG416" s="43" t="s">
        <v>93</v>
      </c>
      <c r="BH416" s="7" t="s">
        <v>97</v>
      </c>
      <c r="BJ416" s="7" t="s">
        <v>98</v>
      </c>
      <c r="BK416" s="7" t="s">
        <v>99</v>
      </c>
      <c r="BL416" s="7" t="s">
        <v>4597</v>
      </c>
      <c r="BM416" s="7" t="s">
        <v>4598</v>
      </c>
      <c r="BS416" s="12" t="s">
        <v>259</v>
      </c>
      <c r="BU416" s="43">
        <v>1</v>
      </c>
      <c r="BW416" s="43" t="s">
        <v>103</v>
      </c>
    </row>
    <row r="417" spans="3:75" x14ac:dyDescent="0.35">
      <c r="C417" s="43" t="str">
        <f t="shared" si="6"/>
        <v>IARA:BDT-05:2022: 416</v>
      </c>
      <c r="D417" s="43">
        <v>416</v>
      </c>
      <c r="E417" s="43" t="s">
        <v>5231</v>
      </c>
      <c r="F417" s="1" t="s">
        <v>73</v>
      </c>
      <c r="G417" s="43" t="s">
        <v>5276</v>
      </c>
      <c r="H417" s="2">
        <v>44702</v>
      </c>
      <c r="J417" s="12">
        <f>YEAR(H417)</f>
        <v>2022</v>
      </c>
      <c r="K417" s="12">
        <f>MONTH(H417)</f>
        <v>5</v>
      </c>
      <c r="L417" s="12">
        <f>DAY(H417)</f>
        <v>21</v>
      </c>
      <c r="M417" s="13"/>
      <c r="P417" s="12" t="s">
        <v>75</v>
      </c>
      <c r="Q417" s="12" t="str">
        <f>CONCATENATE(X417," ",Y417)</f>
        <v>Maniola jurtina</v>
      </c>
      <c r="R417" s="14" t="str">
        <f>CONCATENATE(S417,", ",T417,", ",U417,", ",V417,", ",W417,", ",X417,", ",Y417)</f>
        <v>Animalia, Arthropoda, Insecta, Lepidoptera, Nymphalidae, Maniola, jurtina</v>
      </c>
      <c r="S417" s="6" t="s">
        <v>76</v>
      </c>
      <c r="T417" s="6" t="s">
        <v>208</v>
      </c>
      <c r="U417" s="6" t="s">
        <v>209</v>
      </c>
      <c r="V417" s="6" t="s">
        <v>210</v>
      </c>
      <c r="W417" s="6" t="s">
        <v>238</v>
      </c>
      <c r="X417" s="6" t="s">
        <v>450</v>
      </c>
      <c r="Y417" s="6" t="s">
        <v>451</v>
      </c>
      <c r="AA417" s="12" t="s">
        <v>83</v>
      </c>
      <c r="AB417" s="6" t="s">
        <v>84</v>
      </c>
      <c r="AC417" s="12" t="s">
        <v>372</v>
      </c>
      <c r="AD417" s="12" t="s">
        <v>259</v>
      </c>
      <c r="AE417" s="2">
        <v>44702</v>
      </c>
      <c r="AF417" s="43" t="s">
        <v>87</v>
      </c>
      <c r="AG417" s="7" t="s">
        <v>449</v>
      </c>
      <c r="AH417" s="43">
        <v>48.113706768487802</v>
      </c>
      <c r="AI417" s="43">
        <v>-1.7105244549961001</v>
      </c>
      <c r="AL417" s="43">
        <v>10</v>
      </c>
      <c r="AN417" s="46" t="s">
        <v>5240</v>
      </c>
      <c r="AO417" s="5" t="s">
        <v>89</v>
      </c>
      <c r="AP417" s="12" t="s">
        <v>259</v>
      </c>
      <c r="AR417" s="7" t="s">
        <v>90</v>
      </c>
      <c r="AT417" s="4" t="str">
        <f>CONCATENATE(AU417,", ",AV417,", ",AW417,", ",AX417,", ",AY417,", ",AZ417,", ",BA417)</f>
        <v>Europe, France, FR, Bretagne, Ille-et-Vilaine, Rennes, Campus Institut Agro Rennes</v>
      </c>
      <c r="AU417" s="1" t="s">
        <v>91</v>
      </c>
      <c r="AV417" s="1" t="s">
        <v>92</v>
      </c>
      <c r="AW417" s="1" t="s">
        <v>93</v>
      </c>
      <c r="AX417" s="1" t="s">
        <v>94</v>
      </c>
      <c r="AY417" s="1" t="s">
        <v>95</v>
      </c>
      <c r="AZ417" s="1" t="s">
        <v>96</v>
      </c>
      <c r="BA417" s="1" t="s">
        <v>5242</v>
      </c>
      <c r="BC417" s="43"/>
      <c r="BF417" s="43" t="s">
        <v>4596</v>
      </c>
      <c r="BG417" s="43" t="s">
        <v>93</v>
      </c>
      <c r="BH417" s="7" t="s">
        <v>97</v>
      </c>
      <c r="BJ417" s="7" t="s">
        <v>98</v>
      </c>
      <c r="BK417" s="7" t="s">
        <v>99</v>
      </c>
      <c r="BL417" s="7" t="s">
        <v>4597</v>
      </c>
      <c r="BM417" s="7" t="s">
        <v>4598</v>
      </c>
      <c r="BS417" s="12" t="s">
        <v>259</v>
      </c>
      <c r="BU417" s="43">
        <v>1</v>
      </c>
      <c r="BW417" s="43" t="s">
        <v>103</v>
      </c>
    </row>
    <row r="418" spans="3:75" x14ac:dyDescent="0.35">
      <c r="C418" s="43" t="str">
        <f t="shared" si="6"/>
        <v>IARA:BDT-05:2022: 417</v>
      </c>
      <c r="D418" s="43">
        <v>417</v>
      </c>
      <c r="E418" s="43" t="s">
        <v>5231</v>
      </c>
      <c r="F418" s="1" t="s">
        <v>73</v>
      </c>
      <c r="G418" s="43" t="s">
        <v>5276</v>
      </c>
      <c r="H418" s="2">
        <v>44702</v>
      </c>
      <c r="J418" s="12">
        <f>YEAR(H418)</f>
        <v>2022</v>
      </c>
      <c r="K418" s="12">
        <f>MONTH(H418)</f>
        <v>5</v>
      </c>
      <c r="L418" s="12">
        <f>DAY(H418)</f>
        <v>21</v>
      </c>
      <c r="M418" s="13"/>
      <c r="P418" s="12" t="s">
        <v>75</v>
      </c>
      <c r="Q418" s="12" t="str">
        <f>CONCATENATE(X418," ",Y418)</f>
        <v>Ematurga atomaria</v>
      </c>
      <c r="R418" s="14" t="str">
        <f>CONCATENATE(S418,", ",T418,", ",U418,", ",V418,", ",W418,", ",X418,", ",Y418)</f>
        <v>Animalia, Arthropoda, Insecta, Lepidoptera, Geometridae, Ematurga, atomaria</v>
      </c>
      <c r="S418" s="6" t="s">
        <v>76</v>
      </c>
      <c r="T418" s="6" t="s">
        <v>208</v>
      </c>
      <c r="U418" s="6" t="s">
        <v>209</v>
      </c>
      <c r="V418" s="6" t="s">
        <v>210</v>
      </c>
      <c r="W418" s="6" t="s">
        <v>456</v>
      </c>
      <c r="X418" s="6" t="s">
        <v>457</v>
      </c>
      <c r="Y418" s="6" t="s">
        <v>458</v>
      </c>
      <c r="AA418" s="12" t="s">
        <v>83</v>
      </c>
      <c r="AB418" s="6" t="s">
        <v>84</v>
      </c>
      <c r="AC418" s="12" t="s">
        <v>368</v>
      </c>
      <c r="AD418" s="12" t="s">
        <v>259</v>
      </c>
      <c r="AE418" s="2">
        <v>44702</v>
      </c>
      <c r="AF418" s="43" t="s">
        <v>87</v>
      </c>
      <c r="AG418" s="7" t="s">
        <v>455</v>
      </c>
      <c r="AH418" s="43">
        <v>48.1137452366997</v>
      </c>
      <c r="AI418" s="43">
        <v>-1.71031166419144</v>
      </c>
      <c r="AL418" s="43">
        <v>10</v>
      </c>
      <c r="AN418" s="46" t="s">
        <v>5240</v>
      </c>
      <c r="AO418" s="5" t="s">
        <v>89</v>
      </c>
      <c r="AP418" s="12" t="s">
        <v>259</v>
      </c>
      <c r="AR418" s="7" t="s">
        <v>90</v>
      </c>
      <c r="AT418" s="4" t="str">
        <f>CONCATENATE(AU418,", ",AV418,", ",AW418,", ",AX418,", ",AY418,", ",AZ418,", ",BA418)</f>
        <v>Europe, France, FR, Bretagne, Ille-et-Vilaine, Rennes, Campus Institut Agro Rennes</v>
      </c>
      <c r="AU418" s="1" t="s">
        <v>91</v>
      </c>
      <c r="AV418" s="1" t="s">
        <v>92</v>
      </c>
      <c r="AW418" s="1" t="s">
        <v>93</v>
      </c>
      <c r="AX418" s="1" t="s">
        <v>94</v>
      </c>
      <c r="AY418" s="1" t="s">
        <v>95</v>
      </c>
      <c r="AZ418" s="1" t="s">
        <v>96</v>
      </c>
      <c r="BA418" s="1" t="s">
        <v>5242</v>
      </c>
      <c r="BC418" s="43"/>
      <c r="BF418" s="43" t="s">
        <v>4596</v>
      </c>
      <c r="BG418" s="43" t="s">
        <v>93</v>
      </c>
      <c r="BH418" s="7" t="s">
        <v>97</v>
      </c>
      <c r="BJ418" s="7" t="s">
        <v>98</v>
      </c>
      <c r="BK418" s="7" t="s">
        <v>99</v>
      </c>
      <c r="BL418" s="7" t="s">
        <v>4597</v>
      </c>
      <c r="BM418" s="7" t="s">
        <v>4598</v>
      </c>
      <c r="BS418" s="12" t="s">
        <v>259</v>
      </c>
      <c r="BU418" s="43">
        <v>1</v>
      </c>
      <c r="BW418" s="43" t="s">
        <v>103</v>
      </c>
    </row>
    <row r="419" spans="3:75" x14ac:dyDescent="0.35">
      <c r="C419" s="43" t="str">
        <f t="shared" si="6"/>
        <v>IARA:BDT-05:2022: 418</v>
      </c>
      <c r="D419" s="43">
        <v>418</v>
      </c>
      <c r="E419" s="43" t="s">
        <v>5231</v>
      </c>
      <c r="F419" s="1" t="s">
        <v>73</v>
      </c>
      <c r="G419" s="43" t="s">
        <v>5276</v>
      </c>
      <c r="H419" s="2">
        <v>44702</v>
      </c>
      <c r="J419" s="12">
        <f>YEAR(H419)</f>
        <v>2022</v>
      </c>
      <c r="K419" s="12">
        <f>MONTH(H419)</f>
        <v>5</v>
      </c>
      <c r="L419" s="12">
        <f>DAY(H419)</f>
        <v>21</v>
      </c>
      <c r="M419" s="13"/>
      <c r="P419" s="12" t="s">
        <v>75</v>
      </c>
      <c r="Q419" s="12" t="str">
        <f>CONCATENATE(X419," ",Y419)</f>
        <v>Coenonympha pamphilus</v>
      </c>
      <c r="R419" s="14" t="str">
        <f>CONCATENATE(S419,", ",T419,", ",U419,", ",V419,", ",W419,", ",X419,", ",Y419)</f>
        <v>Animalia, Arthropoda, Insecta, Lepidoptera, Nymphalidae, Coenonympha, pamphilus</v>
      </c>
      <c r="S419" s="6" t="s">
        <v>76</v>
      </c>
      <c r="T419" s="6" t="s">
        <v>208</v>
      </c>
      <c r="U419" s="6" t="s">
        <v>209</v>
      </c>
      <c r="V419" s="6" t="s">
        <v>210</v>
      </c>
      <c r="W419" s="6" t="s">
        <v>238</v>
      </c>
      <c r="X419" s="6" t="s">
        <v>239</v>
      </c>
      <c r="Y419" s="6" t="s">
        <v>240</v>
      </c>
      <c r="AA419" s="12" t="s">
        <v>83</v>
      </c>
      <c r="AB419" s="6" t="s">
        <v>84</v>
      </c>
      <c r="AC419" s="12" t="s">
        <v>241</v>
      </c>
      <c r="AD419" s="12" t="s">
        <v>259</v>
      </c>
      <c r="AE419" s="2">
        <v>44702</v>
      </c>
      <c r="AF419" s="43" t="s">
        <v>87</v>
      </c>
      <c r="AG419" s="7" t="s">
        <v>242</v>
      </c>
      <c r="AH419" s="43">
        <v>48.113702988910298</v>
      </c>
      <c r="AI419" s="43">
        <v>-1.7099947479319999</v>
      </c>
      <c r="AL419" s="43">
        <v>10</v>
      </c>
      <c r="AN419" s="46" t="s">
        <v>5240</v>
      </c>
      <c r="AO419" s="5" t="s">
        <v>89</v>
      </c>
      <c r="AP419" s="12" t="s">
        <v>259</v>
      </c>
      <c r="AR419" s="7" t="s">
        <v>90</v>
      </c>
      <c r="AT419" s="4" t="str">
        <f>CONCATENATE(AU419,", ",AV419,", ",AW419,", ",AX419,", ",AY419,", ",AZ419,", ",BA419)</f>
        <v>Europe, France, FR, Bretagne, Ille-et-Vilaine, Rennes, Campus Institut Agro Rennes</v>
      </c>
      <c r="AU419" s="1" t="s">
        <v>91</v>
      </c>
      <c r="AV419" s="1" t="s">
        <v>92</v>
      </c>
      <c r="AW419" s="1" t="s">
        <v>93</v>
      </c>
      <c r="AX419" s="1" t="s">
        <v>94</v>
      </c>
      <c r="AY419" s="1" t="s">
        <v>95</v>
      </c>
      <c r="AZ419" s="1" t="s">
        <v>96</v>
      </c>
      <c r="BA419" s="1" t="s">
        <v>5242</v>
      </c>
      <c r="BC419" s="43"/>
      <c r="BF419" s="43" t="s">
        <v>4596</v>
      </c>
      <c r="BG419" s="43" t="s">
        <v>93</v>
      </c>
      <c r="BH419" s="7" t="s">
        <v>97</v>
      </c>
      <c r="BJ419" s="7" t="s">
        <v>98</v>
      </c>
      <c r="BK419" s="7" t="s">
        <v>99</v>
      </c>
      <c r="BL419" s="7" t="s">
        <v>4597</v>
      </c>
      <c r="BM419" s="7" t="s">
        <v>4598</v>
      </c>
      <c r="BS419" s="12" t="s">
        <v>259</v>
      </c>
      <c r="BU419" s="43">
        <v>1</v>
      </c>
      <c r="BW419" s="43" t="s">
        <v>103</v>
      </c>
    </row>
    <row r="420" spans="3:75" x14ac:dyDescent="0.35">
      <c r="C420" s="43" t="str">
        <f t="shared" si="6"/>
        <v>IARA:BDT-05:2022: 419</v>
      </c>
      <c r="D420" s="43">
        <v>419</v>
      </c>
      <c r="E420" s="43" t="s">
        <v>5231</v>
      </c>
      <c r="F420" s="1" t="s">
        <v>73</v>
      </c>
      <c r="G420" s="43" t="s">
        <v>5276</v>
      </c>
      <c r="H420" s="2">
        <v>44702</v>
      </c>
      <c r="J420" s="12">
        <f>YEAR(H420)</f>
        <v>2022</v>
      </c>
      <c r="K420" s="12">
        <f>MONTH(H420)</f>
        <v>5</v>
      </c>
      <c r="L420" s="12">
        <f>DAY(H420)</f>
        <v>21</v>
      </c>
      <c r="M420" s="13"/>
      <c r="P420" s="12" t="s">
        <v>75</v>
      </c>
      <c r="Q420" s="12" t="str">
        <f>CONCATENATE(X420," ",Y420)</f>
        <v>Coenonympha pamphilus</v>
      </c>
      <c r="R420" s="14" t="str">
        <f>CONCATENATE(S420,", ",T420,", ",U420,", ",V420,", ",W420,", ",X420,", ",Y420)</f>
        <v>Animalia, Arthropoda, Insecta, Lepidoptera, Nymphalidae, Coenonympha, pamphilus</v>
      </c>
      <c r="S420" s="6" t="s">
        <v>76</v>
      </c>
      <c r="T420" s="6" t="s">
        <v>208</v>
      </c>
      <c r="U420" s="6" t="s">
        <v>209</v>
      </c>
      <c r="V420" s="6" t="s">
        <v>210</v>
      </c>
      <c r="W420" s="6" t="s">
        <v>238</v>
      </c>
      <c r="X420" s="6" t="s">
        <v>239</v>
      </c>
      <c r="Y420" s="6" t="s">
        <v>240</v>
      </c>
      <c r="AA420" s="12" t="s">
        <v>83</v>
      </c>
      <c r="AB420" s="6" t="s">
        <v>84</v>
      </c>
      <c r="AC420" s="12" t="s">
        <v>241</v>
      </c>
      <c r="AD420" s="12" t="s">
        <v>259</v>
      </c>
      <c r="AE420" s="2">
        <v>44702</v>
      </c>
      <c r="AF420" s="43" t="s">
        <v>87</v>
      </c>
      <c r="AG420" s="7" t="s">
        <v>242</v>
      </c>
      <c r="AH420" s="43">
        <v>48.113690440256697</v>
      </c>
      <c r="AI420" s="43">
        <v>-1.7099339815679999</v>
      </c>
      <c r="AL420" s="43">
        <v>10</v>
      </c>
      <c r="AN420" s="46" t="s">
        <v>5240</v>
      </c>
      <c r="AO420" s="5" t="s">
        <v>89</v>
      </c>
      <c r="AP420" s="12" t="s">
        <v>259</v>
      </c>
      <c r="AR420" s="7" t="s">
        <v>90</v>
      </c>
      <c r="AT420" s="4" t="str">
        <f>CONCATENATE(AU420,", ",AV420,", ",AW420,", ",AX420,", ",AY420,", ",AZ420,", ",BA420)</f>
        <v>Europe, France, FR, Bretagne, Ille-et-Vilaine, Rennes, Campus Institut Agro Rennes</v>
      </c>
      <c r="AU420" s="1" t="s">
        <v>91</v>
      </c>
      <c r="AV420" s="1" t="s">
        <v>92</v>
      </c>
      <c r="AW420" s="1" t="s">
        <v>93</v>
      </c>
      <c r="AX420" s="1" t="s">
        <v>94</v>
      </c>
      <c r="AY420" s="1" t="s">
        <v>95</v>
      </c>
      <c r="AZ420" s="1" t="s">
        <v>96</v>
      </c>
      <c r="BA420" s="1" t="s">
        <v>5242</v>
      </c>
      <c r="BC420" s="43"/>
      <c r="BF420" s="43" t="s">
        <v>4596</v>
      </c>
      <c r="BG420" s="43" t="s">
        <v>93</v>
      </c>
      <c r="BH420" s="7" t="s">
        <v>97</v>
      </c>
      <c r="BJ420" s="7" t="s">
        <v>98</v>
      </c>
      <c r="BK420" s="7" t="s">
        <v>99</v>
      </c>
      <c r="BL420" s="7" t="s">
        <v>4597</v>
      </c>
      <c r="BM420" s="7" t="s">
        <v>4598</v>
      </c>
      <c r="BS420" s="12" t="s">
        <v>259</v>
      </c>
      <c r="BU420" s="43">
        <v>1</v>
      </c>
      <c r="BW420" s="43" t="s">
        <v>103</v>
      </c>
    </row>
    <row r="421" spans="3:75" x14ac:dyDescent="0.35">
      <c r="C421" s="43" t="str">
        <f t="shared" si="6"/>
        <v>IARA:BDT-05:2022: 420</v>
      </c>
      <c r="D421" s="43">
        <v>420</v>
      </c>
      <c r="E421" s="43" t="s">
        <v>5231</v>
      </c>
      <c r="F421" s="1" t="s">
        <v>73</v>
      </c>
      <c r="G421" s="43" t="s">
        <v>5276</v>
      </c>
      <c r="H421" s="2">
        <v>44702</v>
      </c>
      <c r="J421" s="12">
        <f>YEAR(H421)</f>
        <v>2022</v>
      </c>
      <c r="K421" s="12">
        <f>MONTH(H421)</f>
        <v>5</v>
      </c>
      <c r="L421" s="12">
        <f>DAY(H421)</f>
        <v>21</v>
      </c>
      <c r="M421" s="13"/>
      <c r="P421" s="12" t="s">
        <v>75</v>
      </c>
      <c r="Q421" s="12" t="str">
        <f>CONCATENATE(X421," ",Y421)</f>
        <v>Pararge aegeria</v>
      </c>
      <c r="R421" s="14" t="str">
        <f>CONCATENATE(S421,", ",T421,", ",U421,", ",V421,", ",W421,", ",X421,", ",Y421)</f>
        <v>Animalia, Arthropoda, Insecta, Lepidoptera, Nymphalidae, Pararge, aegeria</v>
      </c>
      <c r="S421" s="6" t="s">
        <v>76</v>
      </c>
      <c r="T421" s="6" t="s">
        <v>208</v>
      </c>
      <c r="U421" s="6" t="s">
        <v>209</v>
      </c>
      <c r="V421" s="6" t="s">
        <v>210</v>
      </c>
      <c r="W421" s="6" t="s">
        <v>238</v>
      </c>
      <c r="X421" s="6" t="s">
        <v>243</v>
      </c>
      <c r="Y421" s="6" t="s">
        <v>244</v>
      </c>
      <c r="AA421" s="12" t="s">
        <v>83</v>
      </c>
      <c r="AB421" s="6" t="s">
        <v>84</v>
      </c>
      <c r="AC421" s="12" t="s">
        <v>245</v>
      </c>
      <c r="AD421" s="12" t="s">
        <v>259</v>
      </c>
      <c r="AE421" s="2">
        <v>44702</v>
      </c>
      <c r="AF421" s="43" t="s">
        <v>87</v>
      </c>
      <c r="AG421" s="7" t="s">
        <v>246</v>
      </c>
      <c r="AH421" s="43">
        <v>48.114756025962699</v>
      </c>
      <c r="AI421" s="43">
        <v>-1.70950708545592</v>
      </c>
      <c r="AL421" s="43">
        <v>10</v>
      </c>
      <c r="AN421" s="46" t="s">
        <v>5240</v>
      </c>
      <c r="AO421" s="5" t="s">
        <v>89</v>
      </c>
      <c r="AP421" s="12" t="s">
        <v>259</v>
      </c>
      <c r="AR421" s="7" t="s">
        <v>90</v>
      </c>
      <c r="AT421" s="4" t="str">
        <f>CONCATENATE(AU421,", ",AV421,", ",AW421,", ",AX421,", ",AY421,", ",AZ421,", ",BA421)</f>
        <v>Europe, France, FR, Bretagne, Ille-et-Vilaine, Rennes, Campus Institut Agro Rennes</v>
      </c>
      <c r="AU421" s="1" t="s">
        <v>91</v>
      </c>
      <c r="AV421" s="1" t="s">
        <v>92</v>
      </c>
      <c r="AW421" s="1" t="s">
        <v>93</v>
      </c>
      <c r="AX421" s="1" t="s">
        <v>94</v>
      </c>
      <c r="AY421" s="1" t="s">
        <v>95</v>
      </c>
      <c r="AZ421" s="1" t="s">
        <v>96</v>
      </c>
      <c r="BA421" s="1" t="s">
        <v>5242</v>
      </c>
      <c r="BC421" s="43"/>
      <c r="BF421" s="43" t="s">
        <v>4596</v>
      </c>
      <c r="BG421" s="43" t="s">
        <v>93</v>
      </c>
      <c r="BH421" s="7" t="s">
        <v>97</v>
      </c>
      <c r="BJ421" s="7" t="s">
        <v>98</v>
      </c>
      <c r="BK421" s="7" t="s">
        <v>99</v>
      </c>
      <c r="BL421" s="7" t="s">
        <v>4597</v>
      </c>
      <c r="BM421" s="7" t="s">
        <v>4598</v>
      </c>
      <c r="BS421" s="12" t="s">
        <v>259</v>
      </c>
      <c r="BU421" s="43">
        <v>1</v>
      </c>
      <c r="BW421" s="43" t="s">
        <v>103</v>
      </c>
    </row>
    <row r="422" spans="3:75" x14ac:dyDescent="0.35">
      <c r="C422" s="43" t="str">
        <f t="shared" si="6"/>
        <v>IARA:BDT-05:2022: 421</v>
      </c>
      <c r="D422" s="43">
        <v>421</v>
      </c>
      <c r="E422" s="43" t="s">
        <v>5231</v>
      </c>
      <c r="F422" s="1" t="s">
        <v>73</v>
      </c>
      <c r="G422" s="43" t="s">
        <v>5276</v>
      </c>
      <c r="H422" s="2">
        <v>44702</v>
      </c>
      <c r="J422" s="12">
        <f>YEAR(H422)</f>
        <v>2022</v>
      </c>
      <c r="K422" s="12">
        <f>MONTH(H422)</f>
        <v>5</v>
      </c>
      <c r="L422" s="12">
        <f>DAY(H422)</f>
        <v>21</v>
      </c>
      <c r="M422" s="13"/>
      <c r="P422" s="12" t="s">
        <v>75</v>
      </c>
      <c r="Q422" s="12" t="str">
        <f>CONCATENATE(X422," ",Y422)</f>
        <v>Pararge aegeria</v>
      </c>
      <c r="R422" s="14" t="str">
        <f>CONCATENATE(S422,", ",T422,", ",U422,", ",V422,", ",W422,", ",X422,", ",Y422)</f>
        <v>Animalia, Arthropoda, Insecta, Lepidoptera, Nymphalidae, Pararge, aegeria</v>
      </c>
      <c r="S422" s="6" t="s">
        <v>76</v>
      </c>
      <c r="T422" s="6" t="s">
        <v>208</v>
      </c>
      <c r="U422" s="6" t="s">
        <v>209</v>
      </c>
      <c r="V422" s="6" t="s">
        <v>210</v>
      </c>
      <c r="W422" s="6" t="s">
        <v>238</v>
      </c>
      <c r="X422" s="6" t="s">
        <v>243</v>
      </c>
      <c r="Y422" s="6" t="s">
        <v>244</v>
      </c>
      <c r="AA422" s="12" t="s">
        <v>83</v>
      </c>
      <c r="AB422" s="6" t="s">
        <v>84</v>
      </c>
      <c r="AC422" s="12" t="s">
        <v>245</v>
      </c>
      <c r="AD422" s="12" t="s">
        <v>259</v>
      </c>
      <c r="AE422" s="2">
        <v>44702</v>
      </c>
      <c r="AF422" s="43" t="s">
        <v>87</v>
      </c>
      <c r="AG422" s="7" t="s">
        <v>246</v>
      </c>
      <c r="AH422" s="43">
        <v>48.114875655531101</v>
      </c>
      <c r="AI422" s="43">
        <v>-1.7091374931580501</v>
      </c>
      <c r="AL422" s="43">
        <v>10</v>
      </c>
      <c r="AN422" s="46" t="s">
        <v>5240</v>
      </c>
      <c r="AO422" s="5" t="s">
        <v>89</v>
      </c>
      <c r="AP422" s="12" t="s">
        <v>259</v>
      </c>
      <c r="AR422" s="7" t="s">
        <v>90</v>
      </c>
      <c r="AT422" s="4" t="str">
        <f>CONCATENATE(AU422,", ",AV422,", ",AW422,", ",AX422,", ",AY422,", ",AZ422,", ",BA422)</f>
        <v>Europe, France, FR, Bretagne, Ille-et-Vilaine, Rennes, Campus Institut Agro Rennes</v>
      </c>
      <c r="AU422" s="1" t="s">
        <v>91</v>
      </c>
      <c r="AV422" s="1" t="s">
        <v>92</v>
      </c>
      <c r="AW422" s="1" t="s">
        <v>93</v>
      </c>
      <c r="AX422" s="1" t="s">
        <v>94</v>
      </c>
      <c r="AY422" s="1" t="s">
        <v>95</v>
      </c>
      <c r="AZ422" s="1" t="s">
        <v>96</v>
      </c>
      <c r="BA422" s="1" t="s">
        <v>5242</v>
      </c>
      <c r="BC422" s="43"/>
      <c r="BF422" s="43" t="s">
        <v>4596</v>
      </c>
      <c r="BG422" s="43" t="s">
        <v>93</v>
      </c>
      <c r="BH422" s="7" t="s">
        <v>97</v>
      </c>
      <c r="BJ422" s="7" t="s">
        <v>98</v>
      </c>
      <c r="BK422" s="7" t="s">
        <v>99</v>
      </c>
      <c r="BL422" s="7" t="s">
        <v>4597</v>
      </c>
      <c r="BM422" s="7" t="s">
        <v>4598</v>
      </c>
      <c r="BS422" s="12" t="s">
        <v>259</v>
      </c>
      <c r="BU422" s="43">
        <v>1</v>
      </c>
      <c r="BW422" s="43" t="s">
        <v>103</v>
      </c>
    </row>
    <row r="423" spans="3:75" x14ac:dyDescent="0.35">
      <c r="C423" s="43" t="str">
        <f t="shared" si="6"/>
        <v>IARA:BDT-05:2022: 422</v>
      </c>
      <c r="D423" s="43">
        <v>422</v>
      </c>
      <c r="E423" s="43" t="s">
        <v>5231</v>
      </c>
      <c r="F423" s="1" t="s">
        <v>73</v>
      </c>
      <c r="G423" s="43" t="s">
        <v>5276</v>
      </c>
      <c r="H423" s="2">
        <v>44702</v>
      </c>
      <c r="J423" s="12">
        <f>YEAR(H423)</f>
        <v>2022</v>
      </c>
      <c r="K423" s="12">
        <f>MONTH(H423)</f>
        <v>5</v>
      </c>
      <c r="L423" s="12">
        <f>DAY(H423)</f>
        <v>21</v>
      </c>
      <c r="M423" s="13"/>
      <c r="P423" s="12" t="s">
        <v>75</v>
      </c>
      <c r="Q423" s="12" t="str">
        <f>CONCATENATE(X423," ",Y423)</f>
        <v>Pararge aegeria</v>
      </c>
      <c r="R423" s="14" t="str">
        <f>CONCATENATE(S423,", ",T423,", ",U423,", ",V423,", ",W423,", ",X423,", ",Y423)</f>
        <v>Animalia, Arthropoda, Insecta, Lepidoptera, Nymphalidae, Pararge, aegeria</v>
      </c>
      <c r="S423" s="6" t="s">
        <v>76</v>
      </c>
      <c r="T423" s="6" t="s">
        <v>208</v>
      </c>
      <c r="U423" s="6" t="s">
        <v>209</v>
      </c>
      <c r="V423" s="6" t="s">
        <v>210</v>
      </c>
      <c r="W423" s="6" t="s">
        <v>238</v>
      </c>
      <c r="X423" s="6" t="s">
        <v>243</v>
      </c>
      <c r="Y423" s="6" t="s">
        <v>244</v>
      </c>
      <c r="AA423" s="12" t="s">
        <v>83</v>
      </c>
      <c r="AB423" s="6" t="s">
        <v>84</v>
      </c>
      <c r="AC423" s="12" t="s">
        <v>245</v>
      </c>
      <c r="AD423" s="12" t="s">
        <v>259</v>
      </c>
      <c r="AE423" s="2">
        <v>44702</v>
      </c>
      <c r="AF423" s="43" t="s">
        <v>87</v>
      </c>
      <c r="AG423" s="7" t="s">
        <v>246</v>
      </c>
      <c r="AH423" s="43">
        <v>48.115383865494699</v>
      </c>
      <c r="AI423" s="43">
        <v>-1.7094139483731099</v>
      </c>
      <c r="AL423" s="43">
        <v>10</v>
      </c>
      <c r="AN423" s="46" t="s">
        <v>5240</v>
      </c>
      <c r="AO423" s="5" t="s">
        <v>89</v>
      </c>
      <c r="AP423" s="12" t="s">
        <v>259</v>
      </c>
      <c r="AR423" s="7" t="s">
        <v>90</v>
      </c>
      <c r="AT423" s="4" t="str">
        <f>CONCATENATE(AU423,", ",AV423,", ",AW423,", ",AX423,", ",AY423,", ",AZ423,", ",BA423)</f>
        <v>Europe, France, FR, Bretagne, Ille-et-Vilaine, Rennes, Campus Institut Agro Rennes</v>
      </c>
      <c r="AU423" s="1" t="s">
        <v>91</v>
      </c>
      <c r="AV423" s="1" t="s">
        <v>92</v>
      </c>
      <c r="AW423" s="1" t="s">
        <v>93</v>
      </c>
      <c r="AX423" s="1" t="s">
        <v>94</v>
      </c>
      <c r="AY423" s="1" t="s">
        <v>95</v>
      </c>
      <c r="AZ423" s="1" t="s">
        <v>96</v>
      </c>
      <c r="BA423" s="1" t="s">
        <v>5242</v>
      </c>
      <c r="BC423" s="43"/>
      <c r="BF423" s="43" t="s">
        <v>4596</v>
      </c>
      <c r="BG423" s="43" t="s">
        <v>93</v>
      </c>
      <c r="BH423" s="7" t="s">
        <v>97</v>
      </c>
      <c r="BJ423" s="7" t="s">
        <v>98</v>
      </c>
      <c r="BK423" s="7" t="s">
        <v>99</v>
      </c>
      <c r="BL423" s="7" t="s">
        <v>4597</v>
      </c>
      <c r="BM423" s="7" t="s">
        <v>4598</v>
      </c>
      <c r="BS423" s="12" t="s">
        <v>259</v>
      </c>
      <c r="BU423" s="43">
        <v>1</v>
      </c>
      <c r="BW423" s="43" t="s">
        <v>103</v>
      </c>
    </row>
    <row r="424" spans="3:75" x14ac:dyDescent="0.35">
      <c r="C424" s="43" t="str">
        <f t="shared" si="6"/>
        <v>IARA:BDT-05:2022: 423</v>
      </c>
      <c r="D424" s="43">
        <v>423</v>
      </c>
      <c r="E424" s="43" t="s">
        <v>5231</v>
      </c>
      <c r="F424" s="1" t="s">
        <v>73</v>
      </c>
      <c r="G424" s="43" t="s">
        <v>5276</v>
      </c>
      <c r="H424" s="2">
        <v>44702</v>
      </c>
      <c r="J424" s="12">
        <f>YEAR(H424)</f>
        <v>2022</v>
      </c>
      <c r="K424" s="12">
        <f>MONTH(H424)</f>
        <v>5</v>
      </c>
      <c r="L424" s="12">
        <f>DAY(H424)</f>
        <v>21</v>
      </c>
      <c r="M424" s="13"/>
      <c r="P424" s="12" t="s">
        <v>75</v>
      </c>
      <c r="Q424" s="12" t="str">
        <f>CONCATENATE(X424," ",Y424)</f>
        <v>Pararge aegeria</v>
      </c>
      <c r="R424" s="14" t="str">
        <f>CONCATENATE(S424,", ",T424,", ",U424,", ",V424,", ",W424,", ",X424,", ",Y424)</f>
        <v>Animalia, Arthropoda, Insecta, Lepidoptera, Nymphalidae, Pararge, aegeria</v>
      </c>
      <c r="S424" s="6" t="s">
        <v>76</v>
      </c>
      <c r="T424" s="6" t="s">
        <v>208</v>
      </c>
      <c r="U424" s="6" t="s">
        <v>209</v>
      </c>
      <c r="V424" s="6" t="s">
        <v>210</v>
      </c>
      <c r="W424" s="6" t="s">
        <v>238</v>
      </c>
      <c r="X424" s="6" t="s">
        <v>243</v>
      </c>
      <c r="Y424" s="6" t="s">
        <v>244</v>
      </c>
      <c r="AA424" s="12" t="s">
        <v>83</v>
      </c>
      <c r="AB424" s="6" t="s">
        <v>84</v>
      </c>
      <c r="AC424" s="12" t="s">
        <v>245</v>
      </c>
      <c r="AD424" s="12" t="s">
        <v>259</v>
      </c>
      <c r="AE424" s="2">
        <v>44702</v>
      </c>
      <c r="AF424" s="43" t="s">
        <v>87</v>
      </c>
      <c r="AG424" s="7" t="s">
        <v>246</v>
      </c>
      <c r="AH424" s="43">
        <v>48.115319188121703</v>
      </c>
      <c r="AI424" s="43">
        <v>-1.7094081810658599</v>
      </c>
      <c r="AL424" s="43">
        <v>10</v>
      </c>
      <c r="AN424" s="46" t="s">
        <v>5240</v>
      </c>
      <c r="AO424" s="5" t="s">
        <v>89</v>
      </c>
      <c r="AP424" s="12" t="s">
        <v>259</v>
      </c>
      <c r="AR424" s="7" t="s">
        <v>90</v>
      </c>
      <c r="AT424" s="4" t="str">
        <f>CONCATENATE(AU424,", ",AV424,", ",AW424,", ",AX424,", ",AY424,", ",AZ424,", ",BA424)</f>
        <v>Europe, France, FR, Bretagne, Ille-et-Vilaine, Rennes, Campus Institut Agro Rennes</v>
      </c>
      <c r="AU424" s="1" t="s">
        <v>91</v>
      </c>
      <c r="AV424" s="1" t="s">
        <v>92</v>
      </c>
      <c r="AW424" s="1" t="s">
        <v>93</v>
      </c>
      <c r="AX424" s="1" t="s">
        <v>94</v>
      </c>
      <c r="AY424" s="1" t="s">
        <v>95</v>
      </c>
      <c r="AZ424" s="1" t="s">
        <v>96</v>
      </c>
      <c r="BA424" s="1" t="s">
        <v>5242</v>
      </c>
      <c r="BC424" s="43"/>
      <c r="BF424" s="43" t="s">
        <v>4596</v>
      </c>
      <c r="BG424" s="43" t="s">
        <v>93</v>
      </c>
      <c r="BH424" s="7" t="s">
        <v>97</v>
      </c>
      <c r="BJ424" s="7" t="s">
        <v>98</v>
      </c>
      <c r="BK424" s="7" t="s">
        <v>99</v>
      </c>
      <c r="BL424" s="7" t="s">
        <v>4597</v>
      </c>
      <c r="BM424" s="7" t="s">
        <v>4598</v>
      </c>
      <c r="BS424" s="12" t="s">
        <v>259</v>
      </c>
      <c r="BU424" s="43">
        <v>1</v>
      </c>
      <c r="BW424" s="43" t="s">
        <v>103</v>
      </c>
    </row>
    <row r="425" spans="3:75" x14ac:dyDescent="0.35">
      <c r="C425" s="43" t="str">
        <f t="shared" si="6"/>
        <v>IARA:BDT-05:2022: 424</v>
      </c>
      <c r="D425" s="43">
        <v>424</v>
      </c>
      <c r="E425" s="43" t="s">
        <v>5231</v>
      </c>
      <c r="F425" s="1" t="s">
        <v>73</v>
      </c>
      <c r="G425" s="43" t="s">
        <v>5276</v>
      </c>
      <c r="H425" s="2">
        <v>44702</v>
      </c>
      <c r="J425" s="12">
        <f>YEAR(H425)</f>
        <v>2022</v>
      </c>
      <c r="K425" s="12">
        <f>MONTH(H425)</f>
        <v>5</v>
      </c>
      <c r="L425" s="12">
        <f>DAY(H425)</f>
        <v>21</v>
      </c>
      <c r="M425" s="13"/>
      <c r="P425" s="12" t="s">
        <v>75</v>
      </c>
      <c r="Q425" s="12" t="str">
        <f>CONCATENATE(X425," ",Y425)</f>
        <v>Pararge aegeria</v>
      </c>
      <c r="R425" s="14" t="str">
        <f>CONCATENATE(S425,", ",T425,", ",U425,", ",V425,", ",W425,", ",X425,", ",Y425)</f>
        <v>Animalia, Arthropoda, Insecta, Lepidoptera, Nymphalidae, Pararge, aegeria</v>
      </c>
      <c r="S425" s="6" t="s">
        <v>76</v>
      </c>
      <c r="T425" s="6" t="s">
        <v>208</v>
      </c>
      <c r="U425" s="6" t="s">
        <v>209</v>
      </c>
      <c r="V425" s="6" t="s">
        <v>210</v>
      </c>
      <c r="W425" s="6" t="s">
        <v>238</v>
      </c>
      <c r="X425" s="6" t="s">
        <v>243</v>
      </c>
      <c r="Y425" s="6" t="s">
        <v>244</v>
      </c>
      <c r="AA425" s="12" t="s">
        <v>83</v>
      </c>
      <c r="AB425" s="6" t="s">
        <v>84</v>
      </c>
      <c r="AC425" s="12" t="s">
        <v>245</v>
      </c>
      <c r="AD425" s="12" t="s">
        <v>259</v>
      </c>
      <c r="AE425" s="2">
        <v>44702</v>
      </c>
      <c r="AF425" s="43" t="s">
        <v>87</v>
      </c>
      <c r="AG425" s="7" t="s">
        <v>246</v>
      </c>
      <c r="AH425" s="43">
        <v>48.112628400781098</v>
      </c>
      <c r="AI425" s="43">
        <v>-1.7036510062677701</v>
      </c>
      <c r="AL425" s="43">
        <v>10</v>
      </c>
      <c r="AN425" s="46" t="s">
        <v>5240</v>
      </c>
      <c r="AO425" s="5" t="s">
        <v>89</v>
      </c>
      <c r="AP425" s="12" t="s">
        <v>259</v>
      </c>
      <c r="AR425" s="7" t="s">
        <v>90</v>
      </c>
      <c r="AT425" s="4" t="str">
        <f>CONCATENATE(AU425,", ",AV425,", ",AW425,", ",AX425,", ",AY425,", ",AZ425,", ",BA425)</f>
        <v>Europe, France, FR, Bretagne, Ille-et-Vilaine, Rennes, Campus Institut Agro Rennes</v>
      </c>
      <c r="AU425" s="1" t="s">
        <v>91</v>
      </c>
      <c r="AV425" s="1" t="s">
        <v>92</v>
      </c>
      <c r="AW425" s="1" t="s">
        <v>93</v>
      </c>
      <c r="AX425" s="1" t="s">
        <v>94</v>
      </c>
      <c r="AY425" s="1" t="s">
        <v>95</v>
      </c>
      <c r="AZ425" s="1" t="s">
        <v>96</v>
      </c>
      <c r="BA425" s="1" t="s">
        <v>5242</v>
      </c>
      <c r="BC425" s="43"/>
      <c r="BF425" s="43" t="s">
        <v>4596</v>
      </c>
      <c r="BG425" s="43" t="s">
        <v>93</v>
      </c>
      <c r="BH425" s="7" t="s">
        <v>97</v>
      </c>
      <c r="BJ425" s="7" t="s">
        <v>98</v>
      </c>
      <c r="BK425" s="7" t="s">
        <v>99</v>
      </c>
      <c r="BL425" s="7" t="s">
        <v>4597</v>
      </c>
      <c r="BM425" s="7" t="s">
        <v>4598</v>
      </c>
      <c r="BS425" s="12" t="s">
        <v>259</v>
      </c>
      <c r="BU425" s="43">
        <v>1</v>
      </c>
      <c r="BW425" s="43" t="s">
        <v>103</v>
      </c>
    </row>
    <row r="426" spans="3:75" x14ac:dyDescent="0.35">
      <c r="C426" s="43" t="str">
        <f t="shared" si="6"/>
        <v>IARA:BDT-05:2022: 425</v>
      </c>
      <c r="D426" s="43">
        <v>425</v>
      </c>
      <c r="E426" s="43" t="s">
        <v>5231</v>
      </c>
      <c r="F426" s="1" t="s">
        <v>73</v>
      </c>
      <c r="G426" s="43" t="s">
        <v>5276</v>
      </c>
      <c r="H426" s="2">
        <v>44702</v>
      </c>
      <c r="J426" s="12">
        <f>YEAR(H426)</f>
        <v>2022</v>
      </c>
      <c r="K426" s="12">
        <f>MONTH(H426)</f>
        <v>5</v>
      </c>
      <c r="L426" s="12">
        <f>DAY(H426)</f>
        <v>21</v>
      </c>
      <c r="M426" s="13"/>
      <c r="P426" s="12" t="s">
        <v>75</v>
      </c>
      <c r="Q426" s="12" t="str">
        <f>CONCATENATE(X426," ",Y426)</f>
        <v>Pararge aegeria</v>
      </c>
      <c r="R426" s="14" t="str">
        <f>CONCATENATE(S426,", ",T426,", ",U426,", ",V426,", ",W426,", ",X426,", ",Y426)</f>
        <v>Animalia, Arthropoda, Insecta, Lepidoptera, Nymphalidae, Pararge, aegeria</v>
      </c>
      <c r="S426" s="6" t="s">
        <v>76</v>
      </c>
      <c r="T426" s="6" t="s">
        <v>208</v>
      </c>
      <c r="U426" s="6" t="s">
        <v>209</v>
      </c>
      <c r="V426" s="6" t="s">
        <v>210</v>
      </c>
      <c r="W426" s="6" t="s">
        <v>238</v>
      </c>
      <c r="X426" s="6" t="s">
        <v>243</v>
      </c>
      <c r="Y426" s="6" t="s">
        <v>244</v>
      </c>
      <c r="AA426" s="12" t="s">
        <v>83</v>
      </c>
      <c r="AB426" s="6" t="s">
        <v>84</v>
      </c>
      <c r="AC426" s="12" t="s">
        <v>245</v>
      </c>
      <c r="AD426" s="12" t="s">
        <v>259</v>
      </c>
      <c r="AE426" s="2">
        <v>44702</v>
      </c>
      <c r="AF426" s="43" t="s">
        <v>87</v>
      </c>
      <c r="AG426" s="7" t="s">
        <v>246</v>
      </c>
      <c r="AH426" s="43">
        <v>48.111378856313799</v>
      </c>
      <c r="AI426" s="43">
        <v>-1.70493391759333</v>
      </c>
      <c r="AL426" s="43">
        <v>10</v>
      </c>
      <c r="AN426" s="46" t="s">
        <v>5240</v>
      </c>
      <c r="AO426" s="5" t="s">
        <v>89</v>
      </c>
      <c r="AP426" s="12" t="s">
        <v>259</v>
      </c>
      <c r="AR426" s="7" t="s">
        <v>90</v>
      </c>
      <c r="AT426" s="4" t="str">
        <f>CONCATENATE(AU426,", ",AV426,", ",AW426,", ",AX426,", ",AY426,", ",AZ426,", ",BA426)</f>
        <v>Europe, France, FR, Bretagne, Ille-et-Vilaine, Rennes, Campus Institut Agro Rennes</v>
      </c>
      <c r="AU426" s="1" t="s">
        <v>91</v>
      </c>
      <c r="AV426" s="1" t="s">
        <v>92</v>
      </c>
      <c r="AW426" s="1" t="s">
        <v>93</v>
      </c>
      <c r="AX426" s="1" t="s">
        <v>94</v>
      </c>
      <c r="AY426" s="1" t="s">
        <v>95</v>
      </c>
      <c r="AZ426" s="1" t="s">
        <v>96</v>
      </c>
      <c r="BA426" s="1" t="s">
        <v>5242</v>
      </c>
      <c r="BC426" s="43"/>
      <c r="BF426" s="43" t="s">
        <v>4596</v>
      </c>
      <c r="BG426" s="43" t="s">
        <v>93</v>
      </c>
      <c r="BH426" s="7" t="s">
        <v>97</v>
      </c>
      <c r="BJ426" s="7" t="s">
        <v>98</v>
      </c>
      <c r="BK426" s="7" t="s">
        <v>99</v>
      </c>
      <c r="BL426" s="7" t="s">
        <v>4597</v>
      </c>
      <c r="BM426" s="7" t="s">
        <v>4598</v>
      </c>
      <c r="BS426" s="12" t="s">
        <v>259</v>
      </c>
      <c r="BU426" s="43">
        <v>1</v>
      </c>
      <c r="BW426" s="43" t="s">
        <v>103</v>
      </c>
    </row>
    <row r="427" spans="3:75" x14ac:dyDescent="0.35">
      <c r="C427" s="43" t="str">
        <f t="shared" si="6"/>
        <v>IARA:BDT-05:2022: 426</v>
      </c>
      <c r="D427" s="43">
        <v>426</v>
      </c>
      <c r="E427" s="43" t="s">
        <v>5231</v>
      </c>
      <c r="F427" s="1" t="s">
        <v>73</v>
      </c>
      <c r="G427" s="43" t="s">
        <v>5276</v>
      </c>
      <c r="H427" s="2">
        <v>44702</v>
      </c>
      <c r="J427" s="12">
        <f>YEAR(H427)</f>
        <v>2022</v>
      </c>
      <c r="K427" s="12">
        <f>MONTH(H427)</f>
        <v>5</v>
      </c>
      <c r="L427" s="12">
        <f>DAY(H427)</f>
        <v>21</v>
      </c>
      <c r="M427" s="13"/>
      <c r="P427" s="12" t="s">
        <v>75</v>
      </c>
      <c r="Q427" s="12" t="str">
        <f>CONCATENATE(X427," ",Y427)</f>
        <v>Pararge aegeria</v>
      </c>
      <c r="R427" s="14" t="str">
        <f>CONCATENATE(S427,", ",T427,", ",U427,", ",V427,", ",W427,", ",X427,", ",Y427)</f>
        <v>Animalia, Arthropoda, Insecta, Lepidoptera, Nymphalidae, Pararge, aegeria</v>
      </c>
      <c r="S427" s="6" t="s">
        <v>76</v>
      </c>
      <c r="T427" s="6" t="s">
        <v>208</v>
      </c>
      <c r="U427" s="6" t="s">
        <v>209</v>
      </c>
      <c r="V427" s="6" t="s">
        <v>210</v>
      </c>
      <c r="W427" s="6" t="s">
        <v>238</v>
      </c>
      <c r="X427" s="6" t="s">
        <v>243</v>
      </c>
      <c r="Y427" s="6" t="s">
        <v>244</v>
      </c>
      <c r="AA427" s="12" t="s">
        <v>83</v>
      </c>
      <c r="AB427" s="6" t="s">
        <v>84</v>
      </c>
      <c r="AC427" s="12" t="s">
        <v>245</v>
      </c>
      <c r="AD427" s="12" t="s">
        <v>259</v>
      </c>
      <c r="AE427" s="2">
        <v>44702</v>
      </c>
      <c r="AF427" s="43" t="s">
        <v>87</v>
      </c>
      <c r="AG427" s="7" t="s">
        <v>246</v>
      </c>
      <c r="AH427" s="43">
        <v>48.111641058557801</v>
      </c>
      <c r="AI427" s="43">
        <v>-1.7049945522662899</v>
      </c>
      <c r="AL427" s="43">
        <v>10</v>
      </c>
      <c r="AN427" s="46" t="s">
        <v>5240</v>
      </c>
      <c r="AO427" s="5" t="s">
        <v>89</v>
      </c>
      <c r="AP427" s="12" t="s">
        <v>259</v>
      </c>
      <c r="AR427" s="7" t="s">
        <v>90</v>
      </c>
      <c r="AT427" s="4" t="str">
        <f>CONCATENATE(AU427,", ",AV427,", ",AW427,", ",AX427,", ",AY427,", ",AZ427,", ",BA427)</f>
        <v>Europe, France, FR, Bretagne, Ille-et-Vilaine, Rennes, Campus Institut Agro Rennes</v>
      </c>
      <c r="AU427" s="1" t="s">
        <v>91</v>
      </c>
      <c r="AV427" s="1" t="s">
        <v>92</v>
      </c>
      <c r="AW427" s="1" t="s">
        <v>93</v>
      </c>
      <c r="AX427" s="1" t="s">
        <v>94</v>
      </c>
      <c r="AY427" s="1" t="s">
        <v>95</v>
      </c>
      <c r="AZ427" s="1" t="s">
        <v>96</v>
      </c>
      <c r="BA427" s="1" t="s">
        <v>5242</v>
      </c>
      <c r="BC427" s="43"/>
      <c r="BF427" s="43" t="s">
        <v>4596</v>
      </c>
      <c r="BG427" s="43" t="s">
        <v>93</v>
      </c>
      <c r="BH427" s="7" t="s">
        <v>97</v>
      </c>
      <c r="BJ427" s="7" t="s">
        <v>98</v>
      </c>
      <c r="BK427" s="7" t="s">
        <v>99</v>
      </c>
      <c r="BL427" s="7" t="s">
        <v>4597</v>
      </c>
      <c r="BM427" s="7" t="s">
        <v>4598</v>
      </c>
      <c r="BS427" s="12" t="s">
        <v>259</v>
      </c>
      <c r="BU427" s="43">
        <v>1</v>
      </c>
      <c r="BW427" s="43" t="s">
        <v>103</v>
      </c>
    </row>
    <row r="428" spans="3:75" x14ac:dyDescent="0.35">
      <c r="C428" s="43" t="str">
        <f t="shared" si="6"/>
        <v>IARA:BDT-05:2022: 427</v>
      </c>
      <c r="D428" s="43">
        <v>427</v>
      </c>
      <c r="E428" s="43" t="s">
        <v>5231</v>
      </c>
      <c r="F428" s="1" t="s">
        <v>73</v>
      </c>
      <c r="G428" s="43" t="s">
        <v>5276</v>
      </c>
      <c r="H428" s="2">
        <v>44702</v>
      </c>
      <c r="J428" s="12">
        <f>YEAR(H428)</f>
        <v>2022</v>
      </c>
      <c r="K428" s="12">
        <f>MONTH(H428)</f>
        <v>5</v>
      </c>
      <c r="L428" s="12">
        <f>DAY(H428)</f>
        <v>21</v>
      </c>
      <c r="M428" s="13"/>
      <c r="P428" s="12" t="s">
        <v>75</v>
      </c>
      <c r="Q428" s="12" t="str">
        <f>CONCATENATE(X428," ",Y428)</f>
        <v>Pararge aegeria</v>
      </c>
      <c r="R428" s="14" t="str">
        <f>CONCATENATE(S428,", ",T428,", ",U428,", ",V428,", ",W428,", ",X428,", ",Y428)</f>
        <v>Animalia, Arthropoda, Insecta, Lepidoptera, Nymphalidae, Pararge, aegeria</v>
      </c>
      <c r="S428" s="6" t="s">
        <v>76</v>
      </c>
      <c r="T428" s="6" t="s">
        <v>208</v>
      </c>
      <c r="U428" s="6" t="s">
        <v>209</v>
      </c>
      <c r="V428" s="6" t="s">
        <v>210</v>
      </c>
      <c r="W428" s="6" t="s">
        <v>238</v>
      </c>
      <c r="X428" s="6" t="s">
        <v>243</v>
      </c>
      <c r="Y428" s="6" t="s">
        <v>244</v>
      </c>
      <c r="AA428" s="12" t="s">
        <v>83</v>
      </c>
      <c r="AB428" s="6" t="s">
        <v>84</v>
      </c>
      <c r="AC428" s="12" t="s">
        <v>245</v>
      </c>
      <c r="AD428" s="12" t="s">
        <v>259</v>
      </c>
      <c r="AE428" s="2">
        <v>44702</v>
      </c>
      <c r="AF428" s="43" t="s">
        <v>87</v>
      </c>
      <c r="AG428" s="7" t="s">
        <v>246</v>
      </c>
      <c r="AH428" s="43">
        <v>48.112090347639302</v>
      </c>
      <c r="AI428" s="43">
        <v>-1.7064958851511201</v>
      </c>
      <c r="AL428" s="43">
        <v>10</v>
      </c>
      <c r="AN428" s="46" t="s">
        <v>5240</v>
      </c>
      <c r="AO428" s="5" t="s">
        <v>89</v>
      </c>
      <c r="AP428" s="12" t="s">
        <v>259</v>
      </c>
      <c r="AR428" s="7" t="s">
        <v>90</v>
      </c>
      <c r="AT428" s="4" t="str">
        <f>CONCATENATE(AU428,", ",AV428,", ",AW428,", ",AX428,", ",AY428,", ",AZ428,", ",BA428)</f>
        <v>Europe, France, FR, Bretagne, Ille-et-Vilaine, Rennes, Campus Institut Agro Rennes</v>
      </c>
      <c r="AU428" s="1" t="s">
        <v>91</v>
      </c>
      <c r="AV428" s="1" t="s">
        <v>92</v>
      </c>
      <c r="AW428" s="1" t="s">
        <v>93</v>
      </c>
      <c r="AX428" s="1" t="s">
        <v>94</v>
      </c>
      <c r="AY428" s="1" t="s">
        <v>95</v>
      </c>
      <c r="AZ428" s="1" t="s">
        <v>96</v>
      </c>
      <c r="BA428" s="1" t="s">
        <v>5242</v>
      </c>
      <c r="BC428" s="43"/>
      <c r="BF428" s="43" t="s">
        <v>4596</v>
      </c>
      <c r="BG428" s="43" t="s">
        <v>93</v>
      </c>
      <c r="BH428" s="7" t="s">
        <v>97</v>
      </c>
      <c r="BJ428" s="7" t="s">
        <v>98</v>
      </c>
      <c r="BK428" s="7" t="s">
        <v>99</v>
      </c>
      <c r="BL428" s="7" t="s">
        <v>4597</v>
      </c>
      <c r="BM428" s="7" t="s">
        <v>4598</v>
      </c>
      <c r="BS428" s="12" t="s">
        <v>259</v>
      </c>
      <c r="BU428" s="43">
        <v>1</v>
      </c>
      <c r="BW428" s="43" t="s">
        <v>103</v>
      </c>
    </row>
    <row r="429" spans="3:75" x14ac:dyDescent="0.35">
      <c r="C429" s="43" t="str">
        <f t="shared" si="6"/>
        <v>IARA:BDT-05:2022: 428</v>
      </c>
      <c r="D429" s="43">
        <v>428</v>
      </c>
      <c r="E429" s="43" t="s">
        <v>5231</v>
      </c>
      <c r="F429" s="1" t="s">
        <v>73</v>
      </c>
      <c r="G429" s="43" t="s">
        <v>5276</v>
      </c>
      <c r="H429" s="2">
        <v>44702</v>
      </c>
      <c r="J429" s="12">
        <f>YEAR(H429)</f>
        <v>2022</v>
      </c>
      <c r="K429" s="12">
        <f>MONTH(H429)</f>
        <v>5</v>
      </c>
      <c r="L429" s="12">
        <f>DAY(H429)</f>
        <v>21</v>
      </c>
      <c r="M429" s="13"/>
      <c r="P429" s="12" t="s">
        <v>75</v>
      </c>
      <c r="Q429" s="12" t="str">
        <f>CONCATENATE(X429," ",Y429)</f>
        <v>Pararge aegeria</v>
      </c>
      <c r="R429" s="14" t="str">
        <f>CONCATENATE(S429,", ",T429,", ",U429,", ",V429,", ",W429,", ",X429,", ",Y429)</f>
        <v>Animalia, Arthropoda, Insecta, Lepidoptera, Nymphalidae, Pararge, aegeria</v>
      </c>
      <c r="S429" s="6" t="s">
        <v>76</v>
      </c>
      <c r="T429" s="6" t="s">
        <v>208</v>
      </c>
      <c r="U429" s="6" t="s">
        <v>209</v>
      </c>
      <c r="V429" s="6" t="s">
        <v>210</v>
      </c>
      <c r="W429" s="6" t="s">
        <v>238</v>
      </c>
      <c r="X429" s="6" t="s">
        <v>243</v>
      </c>
      <c r="Y429" s="6" t="s">
        <v>244</v>
      </c>
      <c r="AA429" s="12" t="s">
        <v>83</v>
      </c>
      <c r="AB429" s="6" t="s">
        <v>84</v>
      </c>
      <c r="AC429" s="12" t="s">
        <v>245</v>
      </c>
      <c r="AD429" s="12" t="s">
        <v>259</v>
      </c>
      <c r="AE429" s="2">
        <v>44702</v>
      </c>
      <c r="AF429" s="43" t="s">
        <v>87</v>
      </c>
      <c r="AG429" s="7" t="s">
        <v>246</v>
      </c>
      <c r="AH429" s="43">
        <v>48.112174332318702</v>
      </c>
      <c r="AI429" s="43">
        <v>-1.70651828034291</v>
      </c>
      <c r="AL429" s="43">
        <v>10</v>
      </c>
      <c r="AN429" s="46" t="s">
        <v>5240</v>
      </c>
      <c r="AO429" s="5" t="s">
        <v>89</v>
      </c>
      <c r="AP429" s="12" t="s">
        <v>259</v>
      </c>
      <c r="AR429" s="7" t="s">
        <v>90</v>
      </c>
      <c r="AT429" s="4" t="str">
        <f>CONCATENATE(AU429,", ",AV429,", ",AW429,", ",AX429,", ",AY429,", ",AZ429,", ",BA429)</f>
        <v>Europe, France, FR, Bretagne, Ille-et-Vilaine, Rennes, Campus Institut Agro Rennes</v>
      </c>
      <c r="AU429" s="1" t="s">
        <v>91</v>
      </c>
      <c r="AV429" s="1" t="s">
        <v>92</v>
      </c>
      <c r="AW429" s="1" t="s">
        <v>93</v>
      </c>
      <c r="AX429" s="1" t="s">
        <v>94</v>
      </c>
      <c r="AY429" s="1" t="s">
        <v>95</v>
      </c>
      <c r="AZ429" s="1" t="s">
        <v>96</v>
      </c>
      <c r="BA429" s="1" t="s">
        <v>5242</v>
      </c>
      <c r="BC429" s="43"/>
      <c r="BF429" s="43" t="s">
        <v>4596</v>
      </c>
      <c r="BG429" s="43" t="s">
        <v>93</v>
      </c>
      <c r="BH429" s="7" t="s">
        <v>97</v>
      </c>
      <c r="BJ429" s="7" t="s">
        <v>98</v>
      </c>
      <c r="BK429" s="7" t="s">
        <v>99</v>
      </c>
      <c r="BL429" s="7" t="s">
        <v>4597</v>
      </c>
      <c r="BM429" s="7" t="s">
        <v>4598</v>
      </c>
      <c r="BS429" s="12" t="s">
        <v>259</v>
      </c>
      <c r="BU429" s="43">
        <v>1</v>
      </c>
      <c r="BW429" s="43" t="s">
        <v>103</v>
      </c>
    </row>
    <row r="430" spans="3:75" x14ac:dyDescent="0.35">
      <c r="C430" s="43" t="str">
        <f t="shared" si="6"/>
        <v>IARA:BDT-05:2022: 429</v>
      </c>
      <c r="D430" s="43">
        <v>429</v>
      </c>
      <c r="E430" s="43" t="s">
        <v>5231</v>
      </c>
      <c r="F430" s="1" t="s">
        <v>73</v>
      </c>
      <c r="G430" s="43" t="s">
        <v>5276</v>
      </c>
      <c r="H430" s="2">
        <v>44702</v>
      </c>
      <c r="J430" s="12">
        <f>YEAR(H430)</f>
        <v>2022</v>
      </c>
      <c r="K430" s="12">
        <f>MONTH(H430)</f>
        <v>5</v>
      </c>
      <c r="L430" s="12">
        <f>DAY(H430)</f>
        <v>21</v>
      </c>
      <c r="M430" s="13"/>
      <c r="P430" s="12" t="s">
        <v>75</v>
      </c>
      <c r="Q430" s="12" t="str">
        <f>CONCATENATE(X430," ",Y430)</f>
        <v>Pararge aegeria</v>
      </c>
      <c r="R430" s="14" t="str">
        <f>CONCATENATE(S430,", ",T430,", ",U430,", ",V430,", ",W430,", ",X430,", ",Y430)</f>
        <v>Animalia, Arthropoda, Insecta, Lepidoptera, Nymphalidae, Pararge, aegeria</v>
      </c>
      <c r="S430" s="6" t="s">
        <v>76</v>
      </c>
      <c r="T430" s="6" t="s">
        <v>208</v>
      </c>
      <c r="U430" s="6" t="s">
        <v>209</v>
      </c>
      <c r="V430" s="6" t="s">
        <v>210</v>
      </c>
      <c r="W430" s="6" t="s">
        <v>238</v>
      </c>
      <c r="X430" s="6" t="s">
        <v>243</v>
      </c>
      <c r="Y430" s="6" t="s">
        <v>244</v>
      </c>
      <c r="AA430" s="12" t="s">
        <v>83</v>
      </c>
      <c r="AB430" s="6" t="s">
        <v>84</v>
      </c>
      <c r="AC430" s="12" t="s">
        <v>245</v>
      </c>
      <c r="AD430" s="12" t="s">
        <v>259</v>
      </c>
      <c r="AE430" s="2">
        <v>44702</v>
      </c>
      <c r="AF430" s="43" t="s">
        <v>87</v>
      </c>
      <c r="AG430" s="7" t="s">
        <v>246</v>
      </c>
      <c r="AH430" s="43">
        <v>48.111954612842702</v>
      </c>
      <c r="AI430" s="43">
        <v>-1.70689385060132</v>
      </c>
      <c r="AL430" s="43">
        <v>10</v>
      </c>
      <c r="AN430" s="46" t="s">
        <v>5240</v>
      </c>
      <c r="AO430" s="5" t="s">
        <v>89</v>
      </c>
      <c r="AP430" s="12" t="s">
        <v>259</v>
      </c>
      <c r="AR430" s="7" t="s">
        <v>90</v>
      </c>
      <c r="AT430" s="4" t="str">
        <f>CONCATENATE(AU430,", ",AV430,", ",AW430,", ",AX430,", ",AY430,", ",AZ430,", ",BA430)</f>
        <v>Europe, France, FR, Bretagne, Ille-et-Vilaine, Rennes, Campus Institut Agro Rennes</v>
      </c>
      <c r="AU430" s="1" t="s">
        <v>91</v>
      </c>
      <c r="AV430" s="1" t="s">
        <v>92</v>
      </c>
      <c r="AW430" s="1" t="s">
        <v>93</v>
      </c>
      <c r="AX430" s="1" t="s">
        <v>94</v>
      </c>
      <c r="AY430" s="1" t="s">
        <v>95</v>
      </c>
      <c r="AZ430" s="1" t="s">
        <v>96</v>
      </c>
      <c r="BA430" s="1" t="s">
        <v>5242</v>
      </c>
      <c r="BC430" s="43"/>
      <c r="BF430" s="43" t="s">
        <v>4596</v>
      </c>
      <c r="BG430" s="43" t="s">
        <v>93</v>
      </c>
      <c r="BH430" s="7" t="s">
        <v>97</v>
      </c>
      <c r="BJ430" s="7" t="s">
        <v>98</v>
      </c>
      <c r="BK430" s="7" t="s">
        <v>99</v>
      </c>
      <c r="BL430" s="7" t="s">
        <v>4597</v>
      </c>
      <c r="BM430" s="7" t="s">
        <v>4598</v>
      </c>
      <c r="BS430" s="12" t="s">
        <v>259</v>
      </c>
      <c r="BU430" s="43">
        <v>1</v>
      </c>
      <c r="BW430" s="43" t="s">
        <v>103</v>
      </c>
    </row>
    <row r="431" spans="3:75" x14ac:dyDescent="0.35">
      <c r="C431" s="43" t="str">
        <f t="shared" si="6"/>
        <v>IARA:BDT-05:2022: 430</v>
      </c>
      <c r="D431" s="43">
        <v>430</v>
      </c>
      <c r="E431" s="43" t="s">
        <v>5231</v>
      </c>
      <c r="F431" s="1" t="s">
        <v>73</v>
      </c>
      <c r="G431" s="43" t="s">
        <v>5276</v>
      </c>
      <c r="H431" s="2">
        <v>44702</v>
      </c>
      <c r="J431" s="12">
        <f>YEAR(H431)</f>
        <v>2022</v>
      </c>
      <c r="K431" s="12">
        <f>MONTH(H431)</f>
        <v>5</v>
      </c>
      <c r="L431" s="12">
        <f>DAY(H431)</f>
        <v>21</v>
      </c>
      <c r="M431" s="13"/>
      <c r="P431" s="12" t="s">
        <v>75</v>
      </c>
      <c r="Q431" s="12" t="str">
        <f>CONCATENATE(X431," ",Y431)</f>
        <v>Pararge aegeria</v>
      </c>
      <c r="R431" s="14" t="str">
        <f>CONCATENATE(S431,", ",T431,", ",U431,", ",V431,", ",W431,", ",X431,", ",Y431)</f>
        <v>Animalia, Arthropoda, Insecta, Lepidoptera, Nymphalidae, Pararge, aegeria</v>
      </c>
      <c r="S431" s="6" t="s">
        <v>76</v>
      </c>
      <c r="T431" s="6" t="s">
        <v>208</v>
      </c>
      <c r="U431" s="6" t="s">
        <v>209</v>
      </c>
      <c r="V431" s="6" t="s">
        <v>210</v>
      </c>
      <c r="W431" s="6" t="s">
        <v>238</v>
      </c>
      <c r="X431" s="6" t="s">
        <v>243</v>
      </c>
      <c r="Y431" s="6" t="s">
        <v>244</v>
      </c>
      <c r="AA431" s="12" t="s">
        <v>83</v>
      </c>
      <c r="AB431" s="6" t="s">
        <v>84</v>
      </c>
      <c r="AC431" s="12" t="s">
        <v>245</v>
      </c>
      <c r="AD431" s="12" t="s">
        <v>259</v>
      </c>
      <c r="AE431" s="2">
        <v>44702</v>
      </c>
      <c r="AF431" s="43" t="s">
        <v>87</v>
      </c>
      <c r="AG431" s="7" t="s">
        <v>246</v>
      </c>
      <c r="AH431" s="43">
        <v>48.111972507629098</v>
      </c>
      <c r="AI431" s="43">
        <v>-1.70682088880729</v>
      </c>
      <c r="AL431" s="43">
        <v>10</v>
      </c>
      <c r="AN431" s="46" t="s">
        <v>5240</v>
      </c>
      <c r="AO431" s="5" t="s">
        <v>89</v>
      </c>
      <c r="AP431" s="12" t="s">
        <v>259</v>
      </c>
      <c r="AR431" s="7" t="s">
        <v>90</v>
      </c>
      <c r="AT431" s="4" t="str">
        <f>CONCATENATE(AU431,", ",AV431,", ",AW431,", ",AX431,", ",AY431,", ",AZ431,", ",BA431)</f>
        <v>Europe, France, FR, Bretagne, Ille-et-Vilaine, Rennes, Campus Institut Agro Rennes</v>
      </c>
      <c r="AU431" s="1" t="s">
        <v>91</v>
      </c>
      <c r="AV431" s="1" t="s">
        <v>92</v>
      </c>
      <c r="AW431" s="1" t="s">
        <v>93</v>
      </c>
      <c r="AX431" s="1" t="s">
        <v>94</v>
      </c>
      <c r="AY431" s="1" t="s">
        <v>95</v>
      </c>
      <c r="AZ431" s="1" t="s">
        <v>96</v>
      </c>
      <c r="BA431" s="1" t="s">
        <v>5242</v>
      </c>
      <c r="BC431" s="43"/>
      <c r="BF431" s="43" t="s">
        <v>4596</v>
      </c>
      <c r="BG431" s="43" t="s">
        <v>93</v>
      </c>
      <c r="BH431" s="7" t="s">
        <v>97</v>
      </c>
      <c r="BJ431" s="7" t="s">
        <v>98</v>
      </c>
      <c r="BK431" s="7" t="s">
        <v>99</v>
      </c>
      <c r="BL431" s="7" t="s">
        <v>4597</v>
      </c>
      <c r="BM431" s="7" t="s">
        <v>4598</v>
      </c>
      <c r="BS431" s="12" t="s">
        <v>259</v>
      </c>
      <c r="BU431" s="43">
        <v>1</v>
      </c>
      <c r="BW431" s="43" t="s">
        <v>103</v>
      </c>
    </row>
    <row r="432" spans="3:75" x14ac:dyDescent="0.35">
      <c r="C432" s="43" t="str">
        <f t="shared" si="6"/>
        <v>IARA:BDT-05:2022: 431</v>
      </c>
      <c r="D432" s="43">
        <v>431</v>
      </c>
      <c r="E432" s="43" t="s">
        <v>5231</v>
      </c>
      <c r="F432" s="1" t="s">
        <v>73</v>
      </c>
      <c r="G432" s="43" t="s">
        <v>5276</v>
      </c>
      <c r="H432" s="2">
        <v>44702</v>
      </c>
      <c r="J432" s="12">
        <f>YEAR(H432)</f>
        <v>2022</v>
      </c>
      <c r="K432" s="12">
        <f>MONTH(H432)</f>
        <v>5</v>
      </c>
      <c r="L432" s="12">
        <f>DAY(H432)</f>
        <v>21</v>
      </c>
      <c r="M432" s="13"/>
      <c r="P432" s="12" t="s">
        <v>75</v>
      </c>
      <c r="Q432" s="12" t="str">
        <f>CONCATENATE(X432," ",Y432)</f>
        <v>Pararge aegeria</v>
      </c>
      <c r="R432" s="14" t="str">
        <f>CONCATENATE(S432,", ",T432,", ",U432,", ",V432,", ",W432,", ",X432,", ",Y432)</f>
        <v>Animalia, Arthropoda, Insecta, Lepidoptera, Nymphalidae, Pararge, aegeria</v>
      </c>
      <c r="S432" s="6" t="s">
        <v>76</v>
      </c>
      <c r="T432" s="6" t="s">
        <v>208</v>
      </c>
      <c r="U432" s="6" t="s">
        <v>209</v>
      </c>
      <c r="V432" s="6" t="s">
        <v>210</v>
      </c>
      <c r="W432" s="6" t="s">
        <v>238</v>
      </c>
      <c r="X432" s="6" t="s">
        <v>243</v>
      </c>
      <c r="Y432" s="6" t="s">
        <v>244</v>
      </c>
      <c r="AA432" s="12" t="s">
        <v>83</v>
      </c>
      <c r="AB432" s="6" t="s">
        <v>84</v>
      </c>
      <c r="AC432" s="12" t="s">
        <v>245</v>
      </c>
      <c r="AD432" s="12" t="s">
        <v>259</v>
      </c>
      <c r="AE432" s="2">
        <v>44702</v>
      </c>
      <c r="AF432" s="43" t="s">
        <v>87</v>
      </c>
      <c r="AG432" s="7" t="s">
        <v>246</v>
      </c>
      <c r="AH432" s="43">
        <v>48.112338369672202</v>
      </c>
      <c r="AI432" s="43">
        <v>-1.7067863916300701</v>
      </c>
      <c r="AL432" s="43">
        <v>10</v>
      </c>
      <c r="AN432" s="46" t="s">
        <v>5240</v>
      </c>
      <c r="AO432" s="5" t="s">
        <v>89</v>
      </c>
      <c r="AP432" s="12" t="s">
        <v>259</v>
      </c>
      <c r="AR432" s="7" t="s">
        <v>90</v>
      </c>
      <c r="AT432" s="4" t="str">
        <f>CONCATENATE(AU432,", ",AV432,", ",AW432,", ",AX432,", ",AY432,", ",AZ432,", ",BA432)</f>
        <v>Europe, France, FR, Bretagne, Ille-et-Vilaine, Rennes, Campus Institut Agro Rennes</v>
      </c>
      <c r="AU432" s="1" t="s">
        <v>91</v>
      </c>
      <c r="AV432" s="1" t="s">
        <v>92</v>
      </c>
      <c r="AW432" s="1" t="s">
        <v>93</v>
      </c>
      <c r="AX432" s="1" t="s">
        <v>94</v>
      </c>
      <c r="AY432" s="1" t="s">
        <v>95</v>
      </c>
      <c r="AZ432" s="1" t="s">
        <v>96</v>
      </c>
      <c r="BA432" s="1" t="s">
        <v>5242</v>
      </c>
      <c r="BC432" s="43"/>
      <c r="BF432" s="43" t="s">
        <v>4596</v>
      </c>
      <c r="BG432" s="43" t="s">
        <v>93</v>
      </c>
      <c r="BH432" s="7" t="s">
        <v>97</v>
      </c>
      <c r="BJ432" s="7" t="s">
        <v>98</v>
      </c>
      <c r="BK432" s="7" t="s">
        <v>99</v>
      </c>
      <c r="BL432" s="7" t="s">
        <v>4597</v>
      </c>
      <c r="BM432" s="7" t="s">
        <v>4598</v>
      </c>
      <c r="BS432" s="12" t="s">
        <v>259</v>
      </c>
      <c r="BU432" s="43">
        <v>1</v>
      </c>
      <c r="BW432" s="43" t="s">
        <v>103</v>
      </c>
    </row>
    <row r="433" spans="1:75" x14ac:dyDescent="0.35">
      <c r="A433" s="7"/>
      <c r="B433" s="7"/>
      <c r="C433" s="43" t="str">
        <f t="shared" si="6"/>
        <v>IARA:BDT-05:2022: 432</v>
      </c>
      <c r="D433" s="43">
        <v>432</v>
      </c>
      <c r="E433" s="43" t="s">
        <v>5231</v>
      </c>
      <c r="F433" s="8" t="s">
        <v>73</v>
      </c>
      <c r="G433" s="43" t="s">
        <v>5282</v>
      </c>
      <c r="H433" s="20">
        <v>44709</v>
      </c>
      <c r="J433" s="6">
        <v>2022</v>
      </c>
      <c r="K433" s="12">
        <v>5</v>
      </c>
      <c r="L433" s="6">
        <v>14</v>
      </c>
      <c r="P433" s="12" t="s">
        <v>4645</v>
      </c>
      <c r="Q433" s="6" t="str">
        <f>CONCATENATE(X433," ",Y433)</f>
        <v>Podarcis muralis</v>
      </c>
      <c r="R433" s="16" t="str">
        <f>CONCATENATE(S433,", ",T433,", ",U433,", ",V433,", ",W433,", ",X433,", ",Y433)</f>
        <v>Animalia, Chordata, Reptilia, Squamata, Lacertidae, Podarcis, muralis</v>
      </c>
      <c r="S433" s="6" t="s">
        <v>76</v>
      </c>
      <c r="T433" s="6" t="s">
        <v>77</v>
      </c>
      <c r="U433" s="6" t="s">
        <v>252</v>
      </c>
      <c r="V433" s="6" t="s">
        <v>253</v>
      </c>
      <c r="W433" s="6" t="s">
        <v>254</v>
      </c>
      <c r="X433" s="6" t="s">
        <v>255</v>
      </c>
      <c r="Y433" s="6" t="s">
        <v>256</v>
      </c>
      <c r="AA433" s="12" t="s">
        <v>83</v>
      </c>
      <c r="AB433" s="6" t="s">
        <v>257</v>
      </c>
      <c r="AC433" s="12" t="s">
        <v>258</v>
      </c>
      <c r="AD433" s="6" t="s">
        <v>259</v>
      </c>
      <c r="AE433" s="20">
        <v>44709</v>
      </c>
      <c r="AF433" s="43" t="s">
        <v>87</v>
      </c>
      <c r="AG433" s="7" t="s">
        <v>260</v>
      </c>
      <c r="AH433" s="21" t="s">
        <v>4658</v>
      </c>
      <c r="AI433" s="21" t="s">
        <v>4646</v>
      </c>
      <c r="AJ433" s="21"/>
      <c r="AK433" s="21"/>
      <c r="AL433" s="21">
        <v>10</v>
      </c>
      <c r="AN433" s="46" t="s">
        <v>5240</v>
      </c>
      <c r="AO433" s="5" t="s">
        <v>89</v>
      </c>
      <c r="AP433" s="43" t="s">
        <v>4662</v>
      </c>
      <c r="AQ433" s="2">
        <v>45702</v>
      </c>
      <c r="AR433" s="7" t="s">
        <v>90</v>
      </c>
      <c r="AT433" s="10" t="str">
        <f>CONCATENATE(AU433,", ",AV433,", ",AW433,", ",AX433,", ",AY433,", ",AZ433,", ",BA433)</f>
        <v>Europe, France, FR, Bretagne, Ille-et-Vilaine, Rennes, Campus Institut Agro Rennes</v>
      </c>
      <c r="AU433" s="8" t="s">
        <v>91</v>
      </c>
      <c r="AV433" s="8" t="s">
        <v>92</v>
      </c>
      <c r="AW433" s="8" t="s">
        <v>93</v>
      </c>
      <c r="AX433" s="8" t="s">
        <v>94</v>
      </c>
      <c r="AY433" s="8" t="s">
        <v>95</v>
      </c>
      <c r="AZ433" s="8" t="s">
        <v>96</v>
      </c>
      <c r="BA433" s="1" t="s">
        <v>5242</v>
      </c>
      <c r="BB433" s="7"/>
      <c r="BC433" s="24" t="s">
        <v>261</v>
      </c>
      <c r="BF433" s="7" t="s">
        <v>4596</v>
      </c>
      <c r="BG433" s="7" t="s">
        <v>93</v>
      </c>
      <c r="BH433" s="7" t="s">
        <v>97</v>
      </c>
      <c r="BI433" s="7"/>
      <c r="BJ433" s="7" t="s">
        <v>98</v>
      </c>
      <c r="BK433" s="7" t="s">
        <v>99</v>
      </c>
      <c r="BL433" s="7" t="s">
        <v>4597</v>
      </c>
      <c r="BM433" s="7" t="s">
        <v>4598</v>
      </c>
      <c r="BS433" s="43"/>
      <c r="BU433" s="43">
        <v>1</v>
      </c>
      <c r="BW433" s="43" t="s">
        <v>103</v>
      </c>
    </row>
    <row r="434" spans="1:75" x14ac:dyDescent="0.35">
      <c r="A434" s="7"/>
      <c r="B434" s="7"/>
      <c r="C434" s="43" t="str">
        <f t="shared" si="6"/>
        <v>IARA:BDT-05:2022: 433</v>
      </c>
      <c r="D434" s="43">
        <v>433</v>
      </c>
      <c r="E434" s="43" t="s">
        <v>5231</v>
      </c>
      <c r="F434" s="8" t="s">
        <v>73</v>
      </c>
      <c r="G434" s="43" t="s">
        <v>5282</v>
      </c>
      <c r="H434" s="20">
        <v>44709</v>
      </c>
      <c r="J434" s="6">
        <v>2022</v>
      </c>
      <c r="K434" s="12">
        <v>5</v>
      </c>
      <c r="L434" s="6">
        <v>14</v>
      </c>
      <c r="P434" s="12" t="s">
        <v>4645</v>
      </c>
      <c r="Q434" s="6" t="str">
        <f>CONCATENATE(X434," ",Y434)</f>
        <v>Podarcis muralis</v>
      </c>
      <c r="R434" s="16" t="str">
        <f>CONCATENATE(S434,", ",T434,", ",U434,", ",V434,", ",W434,", ",X434,", ",Y434)</f>
        <v>Animalia, Chordata, Reptilia, Squamata, Lacertidae, Podarcis, muralis</v>
      </c>
      <c r="S434" s="6" t="s">
        <v>76</v>
      </c>
      <c r="T434" s="6" t="s">
        <v>77</v>
      </c>
      <c r="U434" s="6" t="s">
        <v>252</v>
      </c>
      <c r="V434" s="6" t="s">
        <v>253</v>
      </c>
      <c r="W434" s="6" t="s">
        <v>254</v>
      </c>
      <c r="X434" s="6" t="s">
        <v>255</v>
      </c>
      <c r="Y434" s="6" t="s">
        <v>256</v>
      </c>
      <c r="AA434" s="12" t="s">
        <v>83</v>
      </c>
      <c r="AB434" s="6" t="s">
        <v>257</v>
      </c>
      <c r="AC434" s="12" t="s">
        <v>258</v>
      </c>
      <c r="AD434" s="6" t="s">
        <v>259</v>
      </c>
      <c r="AE434" s="20">
        <v>44709</v>
      </c>
      <c r="AF434" s="43" t="s">
        <v>87</v>
      </c>
      <c r="AG434" s="7" t="s">
        <v>260</v>
      </c>
      <c r="AH434" s="43" t="s">
        <v>4649</v>
      </c>
      <c r="AI434" s="43" t="s">
        <v>4650</v>
      </c>
      <c r="AL434" s="21">
        <v>10</v>
      </c>
      <c r="AN434" s="46" t="s">
        <v>5240</v>
      </c>
      <c r="AO434" s="5" t="s">
        <v>89</v>
      </c>
      <c r="AP434" s="43" t="s">
        <v>4662</v>
      </c>
      <c r="AQ434" s="2">
        <v>45702</v>
      </c>
      <c r="AR434" s="7" t="s">
        <v>90</v>
      </c>
      <c r="AT434" s="10" t="str">
        <f>CONCATENATE(AU434,", ",AV434,", ",AW434,", ",AX434,", ",AY434,", ",AZ434,", ",BA434)</f>
        <v>Europe, France, FR, Bretagne, Ille-et-Vilaine, Rennes, Campus Institut Agro Rennes</v>
      </c>
      <c r="AU434" s="8" t="s">
        <v>91</v>
      </c>
      <c r="AV434" s="8" t="s">
        <v>92</v>
      </c>
      <c r="AW434" s="8" t="s">
        <v>93</v>
      </c>
      <c r="AX434" s="8" t="s">
        <v>94</v>
      </c>
      <c r="AY434" s="8" t="s">
        <v>95</v>
      </c>
      <c r="AZ434" s="8" t="s">
        <v>96</v>
      </c>
      <c r="BA434" s="1" t="s">
        <v>5242</v>
      </c>
      <c r="BB434" s="7"/>
      <c r="BC434" s="25" t="s">
        <v>4635</v>
      </c>
      <c r="BF434" s="7" t="s">
        <v>4596</v>
      </c>
      <c r="BG434" s="7" t="s">
        <v>93</v>
      </c>
      <c r="BH434" s="7" t="s">
        <v>97</v>
      </c>
      <c r="BI434" s="7"/>
      <c r="BJ434" s="7" t="s">
        <v>98</v>
      </c>
      <c r="BK434" s="7" t="s">
        <v>99</v>
      </c>
      <c r="BL434" s="7" t="s">
        <v>4597</v>
      </c>
      <c r="BM434" s="7" t="s">
        <v>4598</v>
      </c>
      <c r="BS434" s="43"/>
      <c r="BU434" s="43">
        <v>1</v>
      </c>
      <c r="BW434" s="43" t="s">
        <v>103</v>
      </c>
    </row>
    <row r="435" spans="1:75" x14ac:dyDescent="0.35">
      <c r="A435" s="7"/>
      <c r="B435" s="7"/>
      <c r="C435" s="43" t="str">
        <f t="shared" si="6"/>
        <v>IARA:BDT-05:2022: 434</v>
      </c>
      <c r="D435" s="43">
        <v>434</v>
      </c>
      <c r="E435" s="43" t="s">
        <v>5231</v>
      </c>
      <c r="F435" s="8" t="s">
        <v>73</v>
      </c>
      <c r="G435" s="43" t="s">
        <v>5282</v>
      </c>
      <c r="H435" s="20">
        <v>44709</v>
      </c>
      <c r="J435" s="6">
        <v>2022</v>
      </c>
      <c r="K435" s="12">
        <v>5</v>
      </c>
      <c r="L435" s="6">
        <v>14</v>
      </c>
      <c r="P435" s="12" t="s">
        <v>4645</v>
      </c>
      <c r="Q435" s="6" t="str">
        <f>CONCATENATE(X435," ",Y435)</f>
        <v>Podarcis muralis</v>
      </c>
      <c r="R435" s="16" t="str">
        <f>CONCATENATE(S435,", ",T435,", ",U435,", ",V435,", ",W435,", ",X435,", ",Y435)</f>
        <v>Animalia, Chordata, Reptilia, Squamata, Lacertidae, Podarcis, muralis</v>
      </c>
      <c r="S435" s="6" t="s">
        <v>76</v>
      </c>
      <c r="T435" s="6" t="s">
        <v>77</v>
      </c>
      <c r="U435" s="6" t="s">
        <v>252</v>
      </c>
      <c r="V435" s="6" t="s">
        <v>253</v>
      </c>
      <c r="W435" s="6" t="s">
        <v>254</v>
      </c>
      <c r="X435" s="6" t="s">
        <v>255</v>
      </c>
      <c r="Y435" s="6" t="s">
        <v>256</v>
      </c>
      <c r="AA435" s="12" t="s">
        <v>83</v>
      </c>
      <c r="AB435" s="6" t="s">
        <v>257</v>
      </c>
      <c r="AC435" s="12" t="s">
        <v>258</v>
      </c>
      <c r="AD435" s="6" t="s">
        <v>259</v>
      </c>
      <c r="AE435" s="20">
        <v>44709</v>
      </c>
      <c r="AF435" s="43" t="s">
        <v>87</v>
      </c>
      <c r="AG435" s="7" t="s">
        <v>260</v>
      </c>
      <c r="AH435" s="43" t="s">
        <v>4651</v>
      </c>
      <c r="AI435" s="43" t="s">
        <v>4652</v>
      </c>
      <c r="AL435" s="21">
        <v>10</v>
      </c>
      <c r="AN435" s="46" t="s">
        <v>5240</v>
      </c>
      <c r="AO435" s="5" t="s">
        <v>89</v>
      </c>
      <c r="AP435" s="43" t="s">
        <v>4662</v>
      </c>
      <c r="AQ435" s="2">
        <v>45702</v>
      </c>
      <c r="AR435" s="7" t="s">
        <v>90</v>
      </c>
      <c r="AT435" s="10" t="str">
        <f>CONCATENATE(AU435,", ",AV435,", ",AW435,", ",AX435,", ",AY435,", ",AZ435,", ",BA435)</f>
        <v>Europe, France, FR, Bretagne, Ille-et-Vilaine, Rennes, Campus Institut Agro Rennes</v>
      </c>
      <c r="AU435" s="8" t="s">
        <v>91</v>
      </c>
      <c r="AV435" s="8" t="s">
        <v>92</v>
      </c>
      <c r="AW435" s="8" t="s">
        <v>93</v>
      </c>
      <c r="AX435" s="8" t="s">
        <v>94</v>
      </c>
      <c r="AY435" s="8" t="s">
        <v>95</v>
      </c>
      <c r="AZ435" s="8" t="s">
        <v>96</v>
      </c>
      <c r="BA435" s="1" t="s">
        <v>5242</v>
      </c>
      <c r="BB435" s="7"/>
      <c r="BC435" s="25" t="s">
        <v>4637</v>
      </c>
      <c r="BF435" s="7" t="s">
        <v>4596</v>
      </c>
      <c r="BG435" s="7" t="s">
        <v>93</v>
      </c>
      <c r="BH435" s="7" t="s">
        <v>97</v>
      </c>
      <c r="BI435" s="7"/>
      <c r="BJ435" s="7" t="s">
        <v>98</v>
      </c>
      <c r="BK435" s="7" t="s">
        <v>99</v>
      </c>
      <c r="BL435" s="7" t="s">
        <v>4597</v>
      </c>
      <c r="BM435" s="7" t="s">
        <v>4598</v>
      </c>
      <c r="BS435" s="43"/>
      <c r="BU435" s="43">
        <v>1</v>
      </c>
      <c r="BW435" s="43" t="s">
        <v>103</v>
      </c>
    </row>
    <row r="436" spans="1:75" x14ac:dyDescent="0.35">
      <c r="A436" s="7"/>
      <c r="B436" s="7"/>
      <c r="C436" s="43" t="str">
        <f t="shared" si="6"/>
        <v>IARA:BDT-05:2022: 435</v>
      </c>
      <c r="D436" s="43">
        <v>435</v>
      </c>
      <c r="E436" s="43" t="s">
        <v>5231</v>
      </c>
      <c r="F436" s="8" t="s">
        <v>73</v>
      </c>
      <c r="G436" s="43" t="s">
        <v>5282</v>
      </c>
      <c r="H436" s="20">
        <v>44709</v>
      </c>
      <c r="J436" s="6">
        <v>2022</v>
      </c>
      <c r="K436" s="12">
        <v>5</v>
      </c>
      <c r="L436" s="6">
        <v>14</v>
      </c>
      <c r="P436" s="12" t="s">
        <v>4645</v>
      </c>
      <c r="Q436" s="6" t="str">
        <f>CONCATENATE(X436," ",Y436)</f>
        <v>Podarcis muralis</v>
      </c>
      <c r="R436" s="16" t="str">
        <f>CONCATENATE(S436,", ",T436,", ",U436,", ",V436,", ",W436,", ",X436,", ",Y436)</f>
        <v>Animalia, Chordata, Reptilia, Squamata, Lacertidae, Podarcis, muralis</v>
      </c>
      <c r="S436" s="6" t="s">
        <v>76</v>
      </c>
      <c r="T436" s="6" t="s">
        <v>77</v>
      </c>
      <c r="U436" s="6" t="s">
        <v>252</v>
      </c>
      <c r="V436" s="6" t="s">
        <v>253</v>
      </c>
      <c r="W436" s="6" t="s">
        <v>254</v>
      </c>
      <c r="X436" s="6" t="s">
        <v>255</v>
      </c>
      <c r="Y436" s="6" t="s">
        <v>256</v>
      </c>
      <c r="AA436" s="12" t="s">
        <v>83</v>
      </c>
      <c r="AB436" s="6" t="s">
        <v>257</v>
      </c>
      <c r="AC436" s="12" t="s">
        <v>258</v>
      </c>
      <c r="AD436" s="6" t="s">
        <v>259</v>
      </c>
      <c r="AE436" s="20">
        <v>44709</v>
      </c>
      <c r="AF436" s="43" t="s">
        <v>87</v>
      </c>
      <c r="AG436" s="7" t="s">
        <v>260</v>
      </c>
      <c r="AH436" s="43" t="s">
        <v>4651</v>
      </c>
      <c r="AI436" s="43" t="s">
        <v>4652</v>
      </c>
      <c r="AL436" s="21">
        <v>10</v>
      </c>
      <c r="AN436" s="46" t="s">
        <v>5240</v>
      </c>
      <c r="AO436" s="5" t="s">
        <v>89</v>
      </c>
      <c r="AP436" s="43" t="s">
        <v>4662</v>
      </c>
      <c r="AQ436" s="2">
        <v>45702</v>
      </c>
      <c r="AR436" s="7" t="s">
        <v>90</v>
      </c>
      <c r="AT436" s="10" t="str">
        <f>CONCATENATE(AU436,", ",AV436,", ",AW436,", ",AX436,", ",AY436,", ",AZ436,", ",BA436)</f>
        <v>Europe, France, FR, Bretagne, Ille-et-Vilaine, Rennes, Campus Institut Agro Rennes</v>
      </c>
      <c r="AU436" s="8" t="s">
        <v>91</v>
      </c>
      <c r="AV436" s="8" t="s">
        <v>92</v>
      </c>
      <c r="AW436" s="8" t="s">
        <v>93</v>
      </c>
      <c r="AX436" s="8" t="s">
        <v>94</v>
      </c>
      <c r="AY436" s="8" t="s">
        <v>95</v>
      </c>
      <c r="AZ436" s="8" t="s">
        <v>96</v>
      </c>
      <c r="BA436" s="1" t="s">
        <v>5242</v>
      </c>
      <c r="BB436" s="7"/>
      <c r="BC436" s="25" t="s">
        <v>4637</v>
      </c>
      <c r="BF436" s="7" t="s">
        <v>4596</v>
      </c>
      <c r="BG436" s="7" t="s">
        <v>93</v>
      </c>
      <c r="BH436" s="7" t="s">
        <v>97</v>
      </c>
      <c r="BI436" s="7"/>
      <c r="BJ436" s="7" t="s">
        <v>98</v>
      </c>
      <c r="BK436" s="7" t="s">
        <v>99</v>
      </c>
      <c r="BL436" s="7" t="s">
        <v>4597</v>
      </c>
      <c r="BM436" s="7" t="s">
        <v>4598</v>
      </c>
      <c r="BS436" s="43"/>
      <c r="BU436" s="43">
        <v>1</v>
      </c>
      <c r="BW436" s="43" t="s">
        <v>103</v>
      </c>
    </row>
    <row r="437" spans="1:75" x14ac:dyDescent="0.35">
      <c r="A437" s="7"/>
      <c r="B437" s="7"/>
      <c r="C437" s="43" t="str">
        <f t="shared" si="6"/>
        <v>IARA:BDT-05:2022: 436</v>
      </c>
      <c r="D437" s="43">
        <v>436</v>
      </c>
      <c r="E437" s="43" t="s">
        <v>5231</v>
      </c>
      <c r="F437" s="8" t="s">
        <v>73</v>
      </c>
      <c r="G437" s="43" t="s">
        <v>5282</v>
      </c>
      <c r="H437" s="20">
        <v>44709</v>
      </c>
      <c r="J437" s="6">
        <v>2022</v>
      </c>
      <c r="K437" s="12">
        <v>5</v>
      </c>
      <c r="L437" s="6">
        <v>14</v>
      </c>
      <c r="P437" s="12" t="s">
        <v>4645</v>
      </c>
      <c r="Q437" s="6" t="str">
        <f>CONCATENATE(X437," ",Y437)</f>
        <v>Podarcis muralis</v>
      </c>
      <c r="R437" s="16" t="str">
        <f>CONCATENATE(S437,", ",T437,", ",U437,", ",V437,", ",W437,", ",X437,", ",Y437)</f>
        <v>Animalia, Chordata, Reptilia, Squamata, Lacertidae, Podarcis, muralis</v>
      </c>
      <c r="S437" s="6" t="s">
        <v>76</v>
      </c>
      <c r="T437" s="6" t="s">
        <v>77</v>
      </c>
      <c r="U437" s="6" t="s">
        <v>252</v>
      </c>
      <c r="V437" s="6" t="s">
        <v>253</v>
      </c>
      <c r="W437" s="6" t="s">
        <v>254</v>
      </c>
      <c r="X437" s="6" t="s">
        <v>255</v>
      </c>
      <c r="Y437" s="6" t="s">
        <v>256</v>
      </c>
      <c r="AA437" s="12" t="s">
        <v>83</v>
      </c>
      <c r="AB437" s="6" t="s">
        <v>257</v>
      </c>
      <c r="AC437" s="12" t="s">
        <v>258</v>
      </c>
      <c r="AD437" s="6" t="s">
        <v>259</v>
      </c>
      <c r="AE437" s="20">
        <v>44709</v>
      </c>
      <c r="AF437" s="43" t="s">
        <v>87</v>
      </c>
      <c r="AG437" s="7" t="s">
        <v>260</v>
      </c>
      <c r="AH437" s="21" t="s">
        <v>4660</v>
      </c>
      <c r="AI437" s="21" t="s">
        <v>4661</v>
      </c>
      <c r="AJ437" s="21"/>
      <c r="AK437" s="21"/>
      <c r="AL437" s="21">
        <v>25</v>
      </c>
      <c r="AN437" s="46" t="s">
        <v>5240</v>
      </c>
      <c r="AO437" s="5" t="s">
        <v>89</v>
      </c>
      <c r="AP437" s="43" t="s">
        <v>4662</v>
      </c>
      <c r="AQ437" s="2">
        <v>45702</v>
      </c>
      <c r="AR437" s="7" t="s">
        <v>90</v>
      </c>
      <c r="AT437" s="10" t="str">
        <f>CONCATENATE(AU437,", ",AV437,", ",AW437,", ",AX437,", ",AY437,", ",AZ437,", ",BA437)</f>
        <v>Europe, France, FR, Bretagne, Ille-et-Vilaine, Rennes, Campus Institut Agro Rennes</v>
      </c>
      <c r="AU437" s="8" t="s">
        <v>91</v>
      </c>
      <c r="AV437" s="8" t="s">
        <v>92</v>
      </c>
      <c r="AW437" s="8" t="s">
        <v>93</v>
      </c>
      <c r="AX437" s="8" t="s">
        <v>94</v>
      </c>
      <c r="AY437" s="8" t="s">
        <v>95</v>
      </c>
      <c r="AZ437" s="8" t="s">
        <v>96</v>
      </c>
      <c r="BA437" s="1" t="s">
        <v>5242</v>
      </c>
      <c r="BB437" s="7"/>
      <c r="BC437" s="23" t="s">
        <v>263</v>
      </c>
      <c r="BF437" s="7" t="s">
        <v>4596</v>
      </c>
      <c r="BG437" s="7" t="s">
        <v>93</v>
      </c>
      <c r="BH437" s="7" t="s">
        <v>97</v>
      </c>
      <c r="BI437" s="7"/>
      <c r="BJ437" s="7" t="s">
        <v>98</v>
      </c>
      <c r="BK437" s="7" t="s">
        <v>99</v>
      </c>
      <c r="BL437" s="7" t="s">
        <v>4597</v>
      </c>
      <c r="BM437" s="7" t="s">
        <v>4598</v>
      </c>
      <c r="BS437" s="43"/>
      <c r="BU437" s="43">
        <v>1</v>
      </c>
      <c r="BW437" s="43" t="s">
        <v>103</v>
      </c>
    </row>
    <row r="438" spans="1:75" x14ac:dyDescent="0.35">
      <c r="A438" s="7"/>
      <c r="B438" s="7"/>
      <c r="C438" s="43" t="str">
        <f t="shared" si="6"/>
        <v>IARA:BDT-05:2022: 437</v>
      </c>
      <c r="D438" s="43">
        <v>437</v>
      </c>
      <c r="E438" s="43" t="s">
        <v>5231</v>
      </c>
      <c r="F438" s="8" t="s">
        <v>73</v>
      </c>
      <c r="G438" s="43" t="s">
        <v>5282</v>
      </c>
      <c r="H438" s="20">
        <v>44709</v>
      </c>
      <c r="J438" s="6">
        <v>2022</v>
      </c>
      <c r="K438" s="12">
        <v>5</v>
      </c>
      <c r="L438" s="6">
        <v>14</v>
      </c>
      <c r="P438" s="12" t="s">
        <v>4645</v>
      </c>
      <c r="Q438" s="6" t="str">
        <f>CONCATENATE(X438," ",Y438)</f>
        <v>Podarcis muralis</v>
      </c>
      <c r="R438" s="16" t="str">
        <f>CONCATENATE(S438,", ",T438,", ",U438,", ",V438,", ",W438,", ",X438,", ",Y438)</f>
        <v>Animalia, Chordata, Reptilia, Squamata, Lacertidae, Podarcis, muralis</v>
      </c>
      <c r="S438" s="6" t="s">
        <v>76</v>
      </c>
      <c r="T438" s="6" t="s">
        <v>77</v>
      </c>
      <c r="U438" s="6" t="s">
        <v>252</v>
      </c>
      <c r="V438" s="6" t="s">
        <v>253</v>
      </c>
      <c r="W438" s="6" t="s">
        <v>254</v>
      </c>
      <c r="X438" s="6" t="s">
        <v>255</v>
      </c>
      <c r="Y438" s="6" t="s">
        <v>256</v>
      </c>
      <c r="AA438" s="12" t="s">
        <v>83</v>
      </c>
      <c r="AB438" s="6" t="s">
        <v>257</v>
      </c>
      <c r="AC438" s="12" t="s">
        <v>258</v>
      </c>
      <c r="AD438" s="6" t="s">
        <v>259</v>
      </c>
      <c r="AE438" s="20">
        <v>44709</v>
      </c>
      <c r="AF438" s="43" t="s">
        <v>87</v>
      </c>
      <c r="AG438" s="7" t="s">
        <v>260</v>
      </c>
      <c r="AH438" s="21" t="s">
        <v>4660</v>
      </c>
      <c r="AI438" s="21" t="s">
        <v>4661</v>
      </c>
      <c r="AJ438" s="21"/>
      <c r="AK438" s="21"/>
      <c r="AL438" s="21">
        <v>25</v>
      </c>
      <c r="AN438" s="46" t="s">
        <v>5240</v>
      </c>
      <c r="AO438" s="5" t="s">
        <v>89</v>
      </c>
      <c r="AP438" s="43" t="s">
        <v>4662</v>
      </c>
      <c r="AQ438" s="2">
        <v>45702</v>
      </c>
      <c r="AR438" s="7" t="s">
        <v>90</v>
      </c>
      <c r="AT438" s="10" t="str">
        <f>CONCATENATE(AU438,", ",AV438,", ",AW438,", ",AX438,", ",AY438,", ",AZ438,", ",BA438)</f>
        <v>Europe, France, FR, Bretagne, Ille-et-Vilaine, Rennes, Campus Institut Agro Rennes</v>
      </c>
      <c r="AU438" s="8" t="s">
        <v>91</v>
      </c>
      <c r="AV438" s="8" t="s">
        <v>92</v>
      </c>
      <c r="AW438" s="8" t="s">
        <v>93</v>
      </c>
      <c r="AX438" s="8" t="s">
        <v>94</v>
      </c>
      <c r="AY438" s="8" t="s">
        <v>95</v>
      </c>
      <c r="AZ438" s="8" t="s">
        <v>96</v>
      </c>
      <c r="BA438" s="1" t="s">
        <v>5242</v>
      </c>
      <c r="BB438" s="7"/>
      <c r="BC438" s="23" t="s">
        <v>263</v>
      </c>
      <c r="BF438" s="7" t="s">
        <v>4596</v>
      </c>
      <c r="BG438" s="7" t="s">
        <v>93</v>
      </c>
      <c r="BH438" s="7" t="s">
        <v>97</v>
      </c>
      <c r="BI438" s="7"/>
      <c r="BJ438" s="7" t="s">
        <v>98</v>
      </c>
      <c r="BK438" s="7" t="s">
        <v>99</v>
      </c>
      <c r="BL438" s="7" t="s">
        <v>4597</v>
      </c>
      <c r="BM438" s="7" t="s">
        <v>4598</v>
      </c>
      <c r="BS438" s="43"/>
      <c r="BU438" s="43">
        <v>1</v>
      </c>
      <c r="BW438" s="43" t="s">
        <v>103</v>
      </c>
    </row>
    <row r="439" spans="1:75" x14ac:dyDescent="0.35">
      <c r="A439" s="7"/>
      <c r="B439" s="7"/>
      <c r="C439" s="43" t="str">
        <f t="shared" si="6"/>
        <v>IARA:BDT-05:2022: 438</v>
      </c>
      <c r="D439" s="43">
        <v>438</v>
      </c>
      <c r="E439" s="43" t="s">
        <v>5231</v>
      </c>
      <c r="F439" s="8" t="s">
        <v>73</v>
      </c>
      <c r="G439" s="43" t="s">
        <v>5282</v>
      </c>
      <c r="H439" s="20">
        <v>44709</v>
      </c>
      <c r="J439" s="6">
        <v>2022</v>
      </c>
      <c r="K439" s="12">
        <v>5</v>
      </c>
      <c r="L439" s="6">
        <v>14</v>
      </c>
      <c r="P439" s="12" t="s">
        <v>4645</v>
      </c>
      <c r="Q439" s="6" t="str">
        <f>CONCATENATE(X439," ",Y439)</f>
        <v>Podarcis muralis</v>
      </c>
      <c r="R439" s="16" t="str">
        <f>CONCATENATE(S439,", ",T439,", ",U439,", ",V439,", ",W439,", ",X439,", ",Y439)</f>
        <v>Animalia, Chordata, Reptilia, Squamata, Lacertidae, Podarcis, muralis</v>
      </c>
      <c r="S439" s="6" t="s">
        <v>76</v>
      </c>
      <c r="T439" s="6" t="s">
        <v>77</v>
      </c>
      <c r="U439" s="6" t="s">
        <v>252</v>
      </c>
      <c r="V439" s="6" t="s">
        <v>253</v>
      </c>
      <c r="W439" s="6" t="s">
        <v>254</v>
      </c>
      <c r="X439" s="6" t="s">
        <v>255</v>
      </c>
      <c r="Y439" s="6" t="s">
        <v>256</v>
      </c>
      <c r="AA439" s="12" t="s">
        <v>83</v>
      </c>
      <c r="AB439" s="6" t="s">
        <v>257</v>
      </c>
      <c r="AC439" s="12" t="s">
        <v>258</v>
      </c>
      <c r="AD439" s="6" t="s">
        <v>259</v>
      </c>
      <c r="AE439" s="20">
        <v>44709</v>
      </c>
      <c r="AF439" s="43" t="s">
        <v>87</v>
      </c>
      <c r="AG439" s="7" t="s">
        <v>260</v>
      </c>
      <c r="AH439" s="43" t="s">
        <v>4653</v>
      </c>
      <c r="AI439" s="43" t="s">
        <v>4654</v>
      </c>
      <c r="AL439" s="21">
        <v>25</v>
      </c>
      <c r="AN439" s="46" t="s">
        <v>5240</v>
      </c>
      <c r="AO439" s="5" t="s">
        <v>89</v>
      </c>
      <c r="AP439" s="43" t="s">
        <v>4662</v>
      </c>
      <c r="AQ439" s="2">
        <v>45702</v>
      </c>
      <c r="AR439" s="7" t="s">
        <v>90</v>
      </c>
      <c r="AT439" s="10" t="str">
        <f>CONCATENATE(AU439,", ",AV439,", ",AW439,", ",AX439,", ",AY439,", ",AZ439,", ",BA439)</f>
        <v>Europe, France, FR, Bretagne, Ille-et-Vilaine, Rennes, Campus Institut Agro Rennes</v>
      </c>
      <c r="AU439" s="8" t="s">
        <v>91</v>
      </c>
      <c r="AV439" s="8" t="s">
        <v>92</v>
      </c>
      <c r="AW439" s="8" t="s">
        <v>93</v>
      </c>
      <c r="AX439" s="8" t="s">
        <v>94</v>
      </c>
      <c r="AY439" s="8" t="s">
        <v>95</v>
      </c>
      <c r="AZ439" s="8" t="s">
        <v>96</v>
      </c>
      <c r="BA439" s="1" t="s">
        <v>5242</v>
      </c>
      <c r="BB439" s="7"/>
      <c r="BC439" s="25" t="s">
        <v>4633</v>
      </c>
      <c r="BF439" s="7" t="s">
        <v>4596</v>
      </c>
      <c r="BG439" s="7" t="s">
        <v>93</v>
      </c>
      <c r="BH439" s="7" t="s">
        <v>97</v>
      </c>
      <c r="BI439" s="7"/>
      <c r="BJ439" s="7" t="s">
        <v>98</v>
      </c>
      <c r="BK439" s="7" t="s">
        <v>99</v>
      </c>
      <c r="BL439" s="7" t="s">
        <v>4597</v>
      </c>
      <c r="BM439" s="7" t="s">
        <v>4598</v>
      </c>
      <c r="BS439" s="43"/>
      <c r="BU439" s="43">
        <v>1</v>
      </c>
      <c r="BW439" s="43" t="s">
        <v>103</v>
      </c>
    </row>
    <row r="440" spans="1:75" x14ac:dyDescent="0.35">
      <c r="A440" s="7"/>
      <c r="B440" s="7"/>
      <c r="C440" s="43" t="str">
        <f t="shared" si="6"/>
        <v>IARA:BDT-05:2022: 439</v>
      </c>
      <c r="D440" s="43">
        <v>439</v>
      </c>
      <c r="E440" s="43" t="s">
        <v>5231</v>
      </c>
      <c r="F440" s="8" t="s">
        <v>73</v>
      </c>
      <c r="G440" s="43" t="s">
        <v>5282</v>
      </c>
      <c r="H440" s="20">
        <v>44709</v>
      </c>
      <c r="J440" s="6">
        <v>2022</v>
      </c>
      <c r="K440" s="12">
        <v>5</v>
      </c>
      <c r="L440" s="6">
        <v>14</v>
      </c>
      <c r="P440" s="12" t="s">
        <v>4645</v>
      </c>
      <c r="Q440" s="6" t="str">
        <f>CONCATENATE(X440," ",Y440)</f>
        <v>Podarcis muralis</v>
      </c>
      <c r="R440" s="16" t="str">
        <f>CONCATENATE(S440,", ",T440,", ",U440,", ",V440,", ",W440,", ",X440,", ",Y440)</f>
        <v>Animalia, Chordata, Reptilia, Squamata, Lacertidae, Podarcis, muralis</v>
      </c>
      <c r="S440" s="6" t="s">
        <v>76</v>
      </c>
      <c r="T440" s="6" t="s">
        <v>77</v>
      </c>
      <c r="U440" s="6" t="s">
        <v>252</v>
      </c>
      <c r="V440" s="6" t="s">
        <v>253</v>
      </c>
      <c r="W440" s="6" t="s">
        <v>254</v>
      </c>
      <c r="X440" s="6" t="s">
        <v>255</v>
      </c>
      <c r="Y440" s="6" t="s">
        <v>256</v>
      </c>
      <c r="AA440" s="12" t="s">
        <v>83</v>
      </c>
      <c r="AB440" s="6" t="s">
        <v>257</v>
      </c>
      <c r="AC440" s="12" t="s">
        <v>258</v>
      </c>
      <c r="AD440" s="6" t="s">
        <v>259</v>
      </c>
      <c r="AE440" s="20">
        <v>44709</v>
      </c>
      <c r="AF440" s="43" t="s">
        <v>87</v>
      </c>
      <c r="AG440" s="7" t="s">
        <v>260</v>
      </c>
      <c r="AH440" s="21" t="s">
        <v>4658</v>
      </c>
      <c r="AI440" s="21" t="s">
        <v>4659</v>
      </c>
      <c r="AJ440" s="21"/>
      <c r="AK440" s="21"/>
      <c r="AL440" s="21">
        <v>25</v>
      </c>
      <c r="AN440" s="46" t="s">
        <v>5240</v>
      </c>
      <c r="AO440" s="5" t="s">
        <v>89</v>
      </c>
      <c r="AP440" s="43" t="s">
        <v>4662</v>
      </c>
      <c r="AQ440" s="2">
        <v>45702</v>
      </c>
      <c r="AR440" s="7" t="s">
        <v>90</v>
      </c>
      <c r="AT440" s="10" t="str">
        <f>CONCATENATE(AU440,", ",AV440,", ",AW440,", ",AX440,", ",AY440,", ",AZ440,", ",BA440)</f>
        <v>Europe, France, FR, Bretagne, Ille-et-Vilaine, Rennes, Campus Institut Agro Rennes</v>
      </c>
      <c r="AU440" s="8" t="s">
        <v>91</v>
      </c>
      <c r="AV440" s="8" t="s">
        <v>92</v>
      </c>
      <c r="AW440" s="8" t="s">
        <v>93</v>
      </c>
      <c r="AX440" s="8" t="s">
        <v>94</v>
      </c>
      <c r="AY440" s="8" t="s">
        <v>95</v>
      </c>
      <c r="AZ440" s="8" t="s">
        <v>96</v>
      </c>
      <c r="BA440" s="1" t="s">
        <v>5242</v>
      </c>
      <c r="BB440" s="7"/>
      <c r="BC440" s="25" t="s">
        <v>262</v>
      </c>
      <c r="BF440" s="7" t="s">
        <v>4596</v>
      </c>
      <c r="BG440" s="7" t="s">
        <v>93</v>
      </c>
      <c r="BH440" s="7" t="s">
        <v>97</v>
      </c>
      <c r="BI440" s="7"/>
      <c r="BJ440" s="7" t="s">
        <v>98</v>
      </c>
      <c r="BK440" s="7" t="s">
        <v>99</v>
      </c>
      <c r="BL440" s="7" t="s">
        <v>4597</v>
      </c>
      <c r="BM440" s="7" t="s">
        <v>4598</v>
      </c>
      <c r="BS440" s="43"/>
      <c r="BU440" s="43">
        <v>1</v>
      </c>
      <c r="BW440" s="43" t="s">
        <v>103</v>
      </c>
    </row>
    <row r="441" spans="1:75" x14ac:dyDescent="0.35">
      <c r="A441" s="7"/>
      <c r="B441" s="7"/>
      <c r="C441" s="43" t="str">
        <f t="shared" si="6"/>
        <v>IARA:BDT-05:2022: 440</v>
      </c>
      <c r="D441" s="43">
        <v>440</v>
      </c>
      <c r="E441" s="43" t="s">
        <v>5231</v>
      </c>
      <c r="F441" s="8" t="s">
        <v>73</v>
      </c>
      <c r="G441" s="43" t="s">
        <v>5282</v>
      </c>
      <c r="H441" s="20">
        <v>44709</v>
      </c>
      <c r="J441" s="6">
        <v>2022</v>
      </c>
      <c r="K441" s="12">
        <v>5</v>
      </c>
      <c r="L441" s="6">
        <v>14</v>
      </c>
      <c r="P441" s="12" t="s">
        <v>4645</v>
      </c>
      <c r="Q441" s="6" t="str">
        <f>CONCATENATE(X441," ",Y441)</f>
        <v>Podarcis muralis</v>
      </c>
      <c r="R441" s="16" t="str">
        <f>CONCATENATE(S441,", ",T441,", ",U441,", ",V441,", ",W441,", ",X441,", ",Y441)</f>
        <v>Animalia, Chordata, Reptilia, Squamata, Lacertidae, Podarcis, muralis</v>
      </c>
      <c r="S441" s="6" t="s">
        <v>76</v>
      </c>
      <c r="T441" s="6" t="s">
        <v>77</v>
      </c>
      <c r="U441" s="6" t="s">
        <v>252</v>
      </c>
      <c r="V441" s="6" t="s">
        <v>253</v>
      </c>
      <c r="W441" s="6" t="s">
        <v>254</v>
      </c>
      <c r="X441" s="6" t="s">
        <v>255</v>
      </c>
      <c r="Y441" s="6" t="s">
        <v>256</v>
      </c>
      <c r="AA441" s="12" t="s">
        <v>83</v>
      </c>
      <c r="AB441" s="6" t="s">
        <v>257</v>
      </c>
      <c r="AC441" s="12" t="s">
        <v>258</v>
      </c>
      <c r="AD441" s="6" t="s">
        <v>259</v>
      </c>
      <c r="AE441" s="20">
        <v>44709</v>
      </c>
      <c r="AF441" s="43" t="s">
        <v>87</v>
      </c>
      <c r="AG441" s="7" t="s">
        <v>260</v>
      </c>
      <c r="AH441" s="21" t="s">
        <v>4658</v>
      </c>
      <c r="AI441" s="21" t="s">
        <v>4659</v>
      </c>
      <c r="AJ441" s="21"/>
      <c r="AK441" s="21"/>
      <c r="AL441" s="21">
        <v>25</v>
      </c>
      <c r="AN441" s="46" t="s">
        <v>5240</v>
      </c>
      <c r="AO441" s="5" t="s">
        <v>89</v>
      </c>
      <c r="AP441" s="43" t="s">
        <v>4662</v>
      </c>
      <c r="AQ441" s="2">
        <v>45702</v>
      </c>
      <c r="AR441" s="7" t="s">
        <v>90</v>
      </c>
      <c r="AT441" s="10" t="str">
        <f>CONCATENATE(AU441,", ",AV441,", ",AW441,", ",AX441,", ",AY441,", ",AZ441,", ",BA441)</f>
        <v>Europe, France, FR, Bretagne, Ille-et-Vilaine, Rennes, Campus Institut Agro Rennes</v>
      </c>
      <c r="AU441" s="8" t="s">
        <v>91</v>
      </c>
      <c r="AV441" s="8" t="s">
        <v>92</v>
      </c>
      <c r="AW441" s="8" t="s">
        <v>93</v>
      </c>
      <c r="AX441" s="8" t="s">
        <v>94</v>
      </c>
      <c r="AY441" s="8" t="s">
        <v>95</v>
      </c>
      <c r="AZ441" s="8" t="s">
        <v>96</v>
      </c>
      <c r="BA441" s="1" t="s">
        <v>5242</v>
      </c>
      <c r="BB441" s="7"/>
      <c r="BC441" s="25" t="s">
        <v>262</v>
      </c>
      <c r="BF441" s="7" t="s">
        <v>4596</v>
      </c>
      <c r="BG441" s="7" t="s">
        <v>93</v>
      </c>
      <c r="BH441" s="7" t="s">
        <v>97</v>
      </c>
      <c r="BI441" s="7"/>
      <c r="BJ441" s="7" t="s">
        <v>98</v>
      </c>
      <c r="BK441" s="7" t="s">
        <v>99</v>
      </c>
      <c r="BL441" s="7" t="s">
        <v>4597</v>
      </c>
      <c r="BM441" s="7" t="s">
        <v>4598</v>
      </c>
      <c r="BS441" s="43"/>
      <c r="BU441" s="43">
        <v>1</v>
      </c>
      <c r="BW441" s="43" t="s">
        <v>103</v>
      </c>
    </row>
    <row r="442" spans="1:75" x14ac:dyDescent="0.35">
      <c r="A442" s="7"/>
      <c r="B442" s="7"/>
      <c r="C442" s="43" t="str">
        <f t="shared" si="6"/>
        <v>IARA:BDT-05:2022: 441</v>
      </c>
      <c r="D442" s="43">
        <v>441</v>
      </c>
      <c r="E442" s="43" t="s">
        <v>5231</v>
      </c>
      <c r="F442" s="8" t="s">
        <v>73</v>
      </c>
      <c r="G442" s="43" t="s">
        <v>5282</v>
      </c>
      <c r="H442" s="20">
        <v>44709</v>
      </c>
      <c r="J442" s="6">
        <v>2022</v>
      </c>
      <c r="K442" s="12">
        <v>5</v>
      </c>
      <c r="L442" s="6">
        <v>14</v>
      </c>
      <c r="P442" s="12" t="s">
        <v>4645</v>
      </c>
      <c r="Q442" s="6" t="str">
        <f>CONCATENATE(X442," ",Y442)</f>
        <v>Podarcis muralis</v>
      </c>
      <c r="R442" s="16" t="str">
        <f>CONCATENATE(S442,", ",T442,", ",U442,", ",V442,", ",W442,", ",X442,", ",Y442)</f>
        <v>Animalia, Chordata, Reptilia, Squamata, Lacertidae, Podarcis, muralis</v>
      </c>
      <c r="S442" s="6" t="s">
        <v>76</v>
      </c>
      <c r="T442" s="6" t="s">
        <v>77</v>
      </c>
      <c r="U442" s="6" t="s">
        <v>252</v>
      </c>
      <c r="V442" s="6" t="s">
        <v>253</v>
      </c>
      <c r="W442" s="6" t="s">
        <v>254</v>
      </c>
      <c r="X442" s="6" t="s">
        <v>255</v>
      </c>
      <c r="Y442" s="6" t="s">
        <v>256</v>
      </c>
      <c r="AA442" s="12" t="s">
        <v>83</v>
      </c>
      <c r="AB442" s="6" t="s">
        <v>257</v>
      </c>
      <c r="AC442" s="12" t="s">
        <v>258</v>
      </c>
      <c r="AD442" s="6" t="s">
        <v>259</v>
      </c>
      <c r="AE442" s="20">
        <v>44709</v>
      </c>
      <c r="AF442" s="43" t="s">
        <v>87</v>
      </c>
      <c r="AG442" s="7" t="s">
        <v>260</v>
      </c>
      <c r="AH442" s="21" t="s">
        <v>4658</v>
      </c>
      <c r="AI442" s="21" t="s">
        <v>4659</v>
      </c>
      <c r="AJ442" s="21"/>
      <c r="AK442" s="21"/>
      <c r="AL442" s="21">
        <v>25</v>
      </c>
      <c r="AN442" s="46" t="s">
        <v>5240</v>
      </c>
      <c r="AO442" s="5" t="s">
        <v>89</v>
      </c>
      <c r="AP442" s="43" t="s">
        <v>4662</v>
      </c>
      <c r="AQ442" s="2">
        <v>45702</v>
      </c>
      <c r="AR442" s="7" t="s">
        <v>90</v>
      </c>
      <c r="AT442" s="10" t="str">
        <f>CONCATENATE(AU442,", ",AV442,", ",AW442,", ",AX442,", ",AY442,", ",AZ442,", ",BA442)</f>
        <v>Europe, France, FR, Bretagne, Ille-et-Vilaine, Rennes, Campus Institut Agro Rennes</v>
      </c>
      <c r="AU442" s="8" t="s">
        <v>91</v>
      </c>
      <c r="AV442" s="8" t="s">
        <v>92</v>
      </c>
      <c r="AW442" s="8" t="s">
        <v>93</v>
      </c>
      <c r="AX442" s="8" t="s">
        <v>94</v>
      </c>
      <c r="AY442" s="8" t="s">
        <v>95</v>
      </c>
      <c r="AZ442" s="8" t="s">
        <v>96</v>
      </c>
      <c r="BA442" s="1" t="s">
        <v>5242</v>
      </c>
      <c r="BB442" s="7"/>
      <c r="BC442" s="25" t="s">
        <v>262</v>
      </c>
      <c r="BF442" s="7" t="s">
        <v>4596</v>
      </c>
      <c r="BG442" s="7" t="s">
        <v>93</v>
      </c>
      <c r="BH442" s="7" t="s">
        <v>97</v>
      </c>
      <c r="BI442" s="7"/>
      <c r="BJ442" s="7" t="s">
        <v>98</v>
      </c>
      <c r="BK442" s="7" t="s">
        <v>99</v>
      </c>
      <c r="BL442" s="7" t="s">
        <v>4597</v>
      </c>
      <c r="BM442" s="7" t="s">
        <v>4598</v>
      </c>
      <c r="BS442" s="43"/>
      <c r="BU442" s="43">
        <v>1</v>
      </c>
      <c r="BW442" s="43" t="s">
        <v>103</v>
      </c>
    </row>
    <row r="443" spans="1:75" x14ac:dyDescent="0.35">
      <c r="A443" s="7"/>
      <c r="B443" s="7"/>
      <c r="C443" s="43" t="str">
        <f t="shared" si="6"/>
        <v>IARA:BDT-05:2022: 442</v>
      </c>
      <c r="D443" s="43">
        <v>442</v>
      </c>
      <c r="E443" s="43" t="s">
        <v>5231</v>
      </c>
      <c r="F443" s="8" t="s">
        <v>73</v>
      </c>
      <c r="G443" s="43" t="s">
        <v>5282</v>
      </c>
      <c r="H443" s="20">
        <v>44709</v>
      </c>
      <c r="J443" s="6">
        <v>2022</v>
      </c>
      <c r="K443" s="12">
        <v>5</v>
      </c>
      <c r="L443" s="6">
        <v>14</v>
      </c>
      <c r="P443" s="12" t="s">
        <v>4645</v>
      </c>
      <c r="Q443" s="6" t="str">
        <f>CONCATENATE(X443," ",Y443)</f>
        <v>Podarcis muralis</v>
      </c>
      <c r="R443" s="16" t="str">
        <f>CONCATENATE(S443,", ",T443,", ",U443,", ",V443,", ",W443,", ",X443,", ",Y443)</f>
        <v>Animalia, Chordata, Reptilia, Squamata, Lacertidae, Podarcis, muralis</v>
      </c>
      <c r="S443" s="6" t="s">
        <v>76</v>
      </c>
      <c r="T443" s="6" t="s">
        <v>77</v>
      </c>
      <c r="U443" s="6" t="s">
        <v>252</v>
      </c>
      <c r="V443" s="6" t="s">
        <v>253</v>
      </c>
      <c r="W443" s="6" t="s">
        <v>254</v>
      </c>
      <c r="X443" s="6" t="s">
        <v>255</v>
      </c>
      <c r="Y443" s="6" t="s">
        <v>256</v>
      </c>
      <c r="AA443" s="12" t="s">
        <v>83</v>
      </c>
      <c r="AB443" s="6" t="s">
        <v>257</v>
      </c>
      <c r="AC443" s="12" t="s">
        <v>258</v>
      </c>
      <c r="AD443" s="6" t="s">
        <v>259</v>
      </c>
      <c r="AE443" s="20">
        <v>44709</v>
      </c>
      <c r="AF443" s="43" t="s">
        <v>87</v>
      </c>
      <c r="AG443" s="7" t="s">
        <v>260</v>
      </c>
      <c r="AH443" s="21" t="s">
        <v>4658</v>
      </c>
      <c r="AI443" s="21" t="s">
        <v>4659</v>
      </c>
      <c r="AJ443" s="21"/>
      <c r="AK443" s="21"/>
      <c r="AL443" s="21">
        <v>25</v>
      </c>
      <c r="AN443" s="46" t="s">
        <v>5240</v>
      </c>
      <c r="AO443" s="5" t="s">
        <v>89</v>
      </c>
      <c r="AP443" s="43" t="s">
        <v>4662</v>
      </c>
      <c r="AQ443" s="2">
        <v>45702</v>
      </c>
      <c r="AR443" s="7" t="s">
        <v>90</v>
      </c>
      <c r="AT443" s="10" t="str">
        <f>CONCATENATE(AU443,", ",AV443,", ",AW443,", ",AX443,", ",AY443,", ",AZ443,", ",BA443)</f>
        <v>Europe, France, FR, Bretagne, Ille-et-Vilaine, Rennes, Campus Institut Agro Rennes</v>
      </c>
      <c r="AU443" s="8" t="s">
        <v>91</v>
      </c>
      <c r="AV443" s="8" t="s">
        <v>92</v>
      </c>
      <c r="AW443" s="8" t="s">
        <v>93</v>
      </c>
      <c r="AX443" s="8" t="s">
        <v>94</v>
      </c>
      <c r="AY443" s="8" t="s">
        <v>95</v>
      </c>
      <c r="AZ443" s="8" t="s">
        <v>96</v>
      </c>
      <c r="BA443" s="1" t="s">
        <v>5242</v>
      </c>
      <c r="BB443" s="7"/>
      <c r="BC443" s="25" t="s">
        <v>262</v>
      </c>
      <c r="BF443" s="7" t="s">
        <v>4596</v>
      </c>
      <c r="BG443" s="7" t="s">
        <v>93</v>
      </c>
      <c r="BH443" s="7" t="s">
        <v>97</v>
      </c>
      <c r="BI443" s="7"/>
      <c r="BJ443" s="7" t="s">
        <v>98</v>
      </c>
      <c r="BK443" s="7" t="s">
        <v>99</v>
      </c>
      <c r="BL443" s="7" t="s">
        <v>4597</v>
      </c>
      <c r="BM443" s="7" t="s">
        <v>4598</v>
      </c>
      <c r="BS443" s="43"/>
      <c r="BU443" s="43">
        <v>1</v>
      </c>
      <c r="BW443" s="43" t="s">
        <v>103</v>
      </c>
    </row>
    <row r="444" spans="1:75" x14ac:dyDescent="0.35">
      <c r="A444" s="7"/>
      <c r="B444" s="7"/>
      <c r="C444" s="43" t="str">
        <f t="shared" si="6"/>
        <v>IARA:BDT-05:2022: 443</v>
      </c>
      <c r="D444" s="43">
        <v>443</v>
      </c>
      <c r="E444" s="43" t="s">
        <v>5231</v>
      </c>
      <c r="F444" s="8" t="s">
        <v>73</v>
      </c>
      <c r="G444" s="43" t="s">
        <v>5282</v>
      </c>
      <c r="H444" s="20">
        <v>44709</v>
      </c>
      <c r="J444" s="6">
        <v>2022</v>
      </c>
      <c r="K444" s="12">
        <v>5</v>
      </c>
      <c r="L444" s="6">
        <v>14</v>
      </c>
      <c r="P444" s="12" t="s">
        <v>4645</v>
      </c>
      <c r="Q444" s="6" t="str">
        <f>CONCATENATE(X444," ",Y444)</f>
        <v>Podarcis muralis</v>
      </c>
      <c r="R444" s="16" t="str">
        <f>CONCATENATE(S444,", ",T444,", ",U444,", ",V444,", ",W444,", ",X444,", ",Y444)</f>
        <v>Animalia, Chordata, Reptilia, Squamata, Lacertidae, Podarcis, muralis</v>
      </c>
      <c r="S444" s="6" t="s">
        <v>76</v>
      </c>
      <c r="T444" s="6" t="s">
        <v>77</v>
      </c>
      <c r="U444" s="6" t="s">
        <v>252</v>
      </c>
      <c r="V444" s="6" t="s">
        <v>253</v>
      </c>
      <c r="W444" s="6" t="s">
        <v>254</v>
      </c>
      <c r="X444" s="6" t="s">
        <v>255</v>
      </c>
      <c r="Y444" s="6" t="s">
        <v>256</v>
      </c>
      <c r="AA444" s="12" t="s">
        <v>83</v>
      </c>
      <c r="AB444" s="6" t="s">
        <v>257</v>
      </c>
      <c r="AC444" s="12" t="s">
        <v>258</v>
      </c>
      <c r="AD444" s="6" t="s">
        <v>259</v>
      </c>
      <c r="AE444" s="20">
        <v>44709</v>
      </c>
      <c r="AF444" s="43" t="s">
        <v>87</v>
      </c>
      <c r="AG444" s="7" t="s">
        <v>260</v>
      </c>
      <c r="AH444" s="21" t="s">
        <v>4658</v>
      </c>
      <c r="AI444" s="21" t="s">
        <v>4659</v>
      </c>
      <c r="AJ444" s="21"/>
      <c r="AK444" s="21"/>
      <c r="AL444" s="21">
        <v>25</v>
      </c>
      <c r="AN444" s="46" t="s">
        <v>5240</v>
      </c>
      <c r="AO444" s="5" t="s">
        <v>89</v>
      </c>
      <c r="AP444" s="43" t="s">
        <v>4662</v>
      </c>
      <c r="AQ444" s="2">
        <v>45702</v>
      </c>
      <c r="AR444" s="7" t="s">
        <v>90</v>
      </c>
      <c r="AT444" s="10" t="str">
        <f>CONCATENATE(AU444,", ",AV444,", ",AW444,", ",AX444,", ",AY444,", ",AZ444,", ",BA444)</f>
        <v>Europe, France, FR, Bretagne, Ille-et-Vilaine, Rennes, Campus Institut Agro Rennes</v>
      </c>
      <c r="AU444" s="8" t="s">
        <v>91</v>
      </c>
      <c r="AV444" s="8" t="s">
        <v>92</v>
      </c>
      <c r="AW444" s="8" t="s">
        <v>93</v>
      </c>
      <c r="AX444" s="8" t="s">
        <v>94</v>
      </c>
      <c r="AY444" s="8" t="s">
        <v>95</v>
      </c>
      <c r="AZ444" s="8" t="s">
        <v>96</v>
      </c>
      <c r="BA444" s="1" t="s">
        <v>5242</v>
      </c>
      <c r="BB444" s="7"/>
      <c r="BC444" s="25" t="s">
        <v>262</v>
      </c>
      <c r="BF444" s="7" t="s">
        <v>4596</v>
      </c>
      <c r="BG444" s="7" t="s">
        <v>93</v>
      </c>
      <c r="BH444" s="7" t="s">
        <v>97</v>
      </c>
      <c r="BI444" s="7"/>
      <c r="BJ444" s="7" t="s">
        <v>98</v>
      </c>
      <c r="BK444" s="7" t="s">
        <v>99</v>
      </c>
      <c r="BL444" s="7" t="s">
        <v>4597</v>
      </c>
      <c r="BM444" s="7" t="s">
        <v>4598</v>
      </c>
      <c r="BS444" s="43"/>
      <c r="BU444" s="43">
        <v>1</v>
      </c>
      <c r="BW444" s="43" t="s">
        <v>103</v>
      </c>
    </row>
    <row r="445" spans="1:75" x14ac:dyDescent="0.35">
      <c r="A445" s="7"/>
      <c r="B445" s="7"/>
      <c r="C445" s="43" t="str">
        <f t="shared" si="6"/>
        <v>IARA:BDT-05:2022: 444</v>
      </c>
      <c r="D445" s="43">
        <v>444</v>
      </c>
      <c r="E445" s="43" t="s">
        <v>5231</v>
      </c>
      <c r="F445" s="8" t="s">
        <v>73</v>
      </c>
      <c r="G445" s="43" t="s">
        <v>5282</v>
      </c>
      <c r="H445" s="20">
        <v>44709</v>
      </c>
      <c r="J445" s="6">
        <v>2022</v>
      </c>
      <c r="K445" s="12">
        <v>5</v>
      </c>
      <c r="L445" s="6">
        <v>14</v>
      </c>
      <c r="P445" s="12" t="s">
        <v>4645</v>
      </c>
      <c r="Q445" s="6" t="str">
        <f>CONCATENATE(X445," ",Y445)</f>
        <v>Anguis fragilis</v>
      </c>
      <c r="R445" s="16" t="str">
        <f>CONCATENATE(S445,", ",T445,", ",U445,", ",V445,", ",W445,", ",X445,", ",Y445)</f>
        <v>Animalia, Chordata, Reptilia, Squamata, Anguidae, Anguis, fragilis</v>
      </c>
      <c r="S445" s="6" t="s">
        <v>76</v>
      </c>
      <c r="T445" s="6" t="s">
        <v>77</v>
      </c>
      <c r="U445" s="6" t="s">
        <v>252</v>
      </c>
      <c r="V445" s="6" t="s">
        <v>253</v>
      </c>
      <c r="W445" s="6" t="s">
        <v>264</v>
      </c>
      <c r="X445" s="6" t="s">
        <v>265</v>
      </c>
      <c r="Y445" s="6" t="s">
        <v>266</v>
      </c>
      <c r="AA445" s="12" t="s">
        <v>83</v>
      </c>
      <c r="AB445" s="6" t="s">
        <v>84</v>
      </c>
      <c r="AC445" s="6" t="s">
        <v>267</v>
      </c>
      <c r="AD445" s="6" t="s">
        <v>259</v>
      </c>
      <c r="AE445" s="20">
        <v>44709</v>
      </c>
      <c r="AF445" s="43" t="s">
        <v>87</v>
      </c>
      <c r="AG445" s="7" t="s">
        <v>268</v>
      </c>
      <c r="AH445" s="21" t="s">
        <v>4658</v>
      </c>
      <c r="AI445" s="21" t="s">
        <v>4646</v>
      </c>
      <c r="AJ445" s="21"/>
      <c r="AK445" s="21"/>
      <c r="AL445" s="21">
        <v>10</v>
      </c>
      <c r="AN445" s="46" t="s">
        <v>5240</v>
      </c>
      <c r="AO445" s="5" t="s">
        <v>89</v>
      </c>
      <c r="AP445" s="43" t="s">
        <v>4662</v>
      </c>
      <c r="AQ445" s="2">
        <v>45702</v>
      </c>
      <c r="AR445" s="7" t="s">
        <v>90</v>
      </c>
      <c r="AT445" s="10" t="str">
        <f>CONCATENATE(AU445,", ",AV445,", ",AW445,", ",AX445,", ",AY445,", ",AZ445,", ",BA445)</f>
        <v>Europe, France, FR, Bretagne, Ille-et-Vilaine, Rennes, Campus Institut Agro Rennes</v>
      </c>
      <c r="AU445" s="8" t="s">
        <v>91</v>
      </c>
      <c r="AV445" s="8" t="s">
        <v>92</v>
      </c>
      <c r="AW445" s="8" t="s">
        <v>93</v>
      </c>
      <c r="AX445" s="8" t="s">
        <v>94</v>
      </c>
      <c r="AY445" s="8" t="s">
        <v>95</v>
      </c>
      <c r="AZ445" s="8" t="s">
        <v>96</v>
      </c>
      <c r="BA445" s="1" t="s">
        <v>5242</v>
      </c>
      <c r="BB445" s="7"/>
      <c r="BC445" s="23" t="s">
        <v>269</v>
      </c>
      <c r="BF445" s="7" t="s">
        <v>4596</v>
      </c>
      <c r="BG445" s="7" t="s">
        <v>93</v>
      </c>
      <c r="BH445" s="7" t="s">
        <v>97</v>
      </c>
      <c r="BI445" s="7"/>
      <c r="BJ445" s="7" t="s">
        <v>98</v>
      </c>
      <c r="BK445" s="7" t="s">
        <v>99</v>
      </c>
      <c r="BL445" s="7" t="s">
        <v>4597</v>
      </c>
      <c r="BM445" s="7" t="s">
        <v>4598</v>
      </c>
      <c r="BS445" s="43"/>
      <c r="BU445" s="43">
        <v>1</v>
      </c>
      <c r="BW445" s="43" t="s">
        <v>103</v>
      </c>
    </row>
    <row r="446" spans="1:75" x14ac:dyDescent="0.35">
      <c r="C446" s="43" t="str">
        <f t="shared" si="6"/>
        <v>IARA:BDT-06:2022: 445</v>
      </c>
      <c r="D446" s="43">
        <v>445</v>
      </c>
      <c r="E446" s="43" t="s">
        <v>5232</v>
      </c>
      <c r="F446" s="1" t="s">
        <v>73</v>
      </c>
      <c r="G446" s="43" t="s">
        <v>5245</v>
      </c>
      <c r="H446" s="2">
        <v>44714</v>
      </c>
      <c r="J446" s="12">
        <f>YEAR(H446)</f>
        <v>2022</v>
      </c>
      <c r="K446" s="12">
        <f>MONTH(H446)</f>
        <v>6</v>
      </c>
      <c r="L446" s="12">
        <f>DAY(H446)</f>
        <v>2</v>
      </c>
      <c r="M446" s="13"/>
      <c r="P446" s="12" t="s">
        <v>75</v>
      </c>
      <c r="Q446" s="12" t="str">
        <f>CONCATENATE(X446," ",Y446)</f>
        <v>Pica pica</v>
      </c>
      <c r="R446" s="14" t="str">
        <f>CONCATENATE(S446,", ",T446,", ",U446,", ",V446,", ",W446,", ",X446,", ",Y446)</f>
        <v>Animalia, Chordata, Aves, Passeriformes, Corvidae, Pica, pica</v>
      </c>
      <c r="S446" s="6" t="s">
        <v>76</v>
      </c>
      <c r="T446" s="6" t="s">
        <v>77</v>
      </c>
      <c r="U446" s="6" t="s">
        <v>78</v>
      </c>
      <c r="V446" s="12" t="s">
        <v>79</v>
      </c>
      <c r="W446" s="12" t="s">
        <v>104</v>
      </c>
      <c r="X446" s="12" t="s">
        <v>155</v>
      </c>
      <c r="Y446" s="12" t="s">
        <v>156</v>
      </c>
      <c r="AA446" s="12" t="s">
        <v>83</v>
      </c>
      <c r="AB446" s="6" t="s">
        <v>84</v>
      </c>
      <c r="AC446" s="12" t="s">
        <v>157</v>
      </c>
      <c r="AD446" s="12" t="s">
        <v>259</v>
      </c>
      <c r="AE446" s="2">
        <v>44714</v>
      </c>
      <c r="AF446" s="43" t="s">
        <v>87</v>
      </c>
      <c r="AG446" s="7" t="s">
        <v>158</v>
      </c>
      <c r="AH446" s="43">
        <v>48.114408883745902</v>
      </c>
      <c r="AI446" s="43">
        <v>-1.70678498626553</v>
      </c>
      <c r="AL446" s="43">
        <v>10</v>
      </c>
      <c r="AN446" s="46" t="s">
        <v>5240</v>
      </c>
      <c r="AO446" s="5" t="s">
        <v>89</v>
      </c>
      <c r="AP446" s="12" t="s">
        <v>259</v>
      </c>
      <c r="AR446" s="7" t="s">
        <v>90</v>
      </c>
      <c r="AT446" s="4" t="str">
        <f>CONCATENATE(AU446,", ",AV446,", ",AW446,", ",AX446,", ",AY446,", ",AZ446,", ",BA446)</f>
        <v>Europe, France, FR, Bretagne, Ille-et-Vilaine, Rennes, Campus Institut Agro Rennes</v>
      </c>
      <c r="AU446" s="1" t="s">
        <v>91</v>
      </c>
      <c r="AV446" s="1" t="s">
        <v>92</v>
      </c>
      <c r="AW446" s="1" t="s">
        <v>93</v>
      </c>
      <c r="AX446" s="1" t="s">
        <v>94</v>
      </c>
      <c r="AY446" s="1" t="s">
        <v>95</v>
      </c>
      <c r="AZ446" s="1" t="s">
        <v>96</v>
      </c>
      <c r="BA446" s="1" t="s">
        <v>5242</v>
      </c>
      <c r="BC446" s="43"/>
      <c r="BF446" s="43" t="s">
        <v>4596</v>
      </c>
      <c r="BG446" s="43" t="s">
        <v>93</v>
      </c>
      <c r="BH446" s="7" t="s">
        <v>97</v>
      </c>
      <c r="BJ446" s="7" t="s">
        <v>98</v>
      </c>
      <c r="BK446" s="7" t="s">
        <v>99</v>
      </c>
      <c r="BL446" s="7" t="s">
        <v>4597</v>
      </c>
      <c r="BM446" s="7" t="s">
        <v>4598</v>
      </c>
      <c r="BS446" s="12" t="s">
        <v>259</v>
      </c>
      <c r="BU446" s="43">
        <v>1</v>
      </c>
      <c r="BW446" s="43" t="s">
        <v>103</v>
      </c>
    </row>
    <row r="447" spans="1:75" x14ac:dyDescent="0.35">
      <c r="C447" s="43" t="str">
        <f t="shared" si="6"/>
        <v>IARA:BDT-06:2022: 446</v>
      </c>
      <c r="D447" s="43">
        <v>446</v>
      </c>
      <c r="E447" s="43" t="s">
        <v>5232</v>
      </c>
      <c r="F447" s="1" t="s">
        <v>73</v>
      </c>
      <c r="G447" s="43" t="s">
        <v>5245</v>
      </c>
      <c r="H447" s="2">
        <v>44714</v>
      </c>
      <c r="J447" s="12">
        <f>YEAR(H447)</f>
        <v>2022</v>
      </c>
      <c r="K447" s="12">
        <f>MONTH(H447)</f>
        <v>6</v>
      </c>
      <c r="L447" s="12">
        <f>DAY(H447)</f>
        <v>2</v>
      </c>
      <c r="M447" s="13"/>
      <c r="P447" s="12" t="s">
        <v>75</v>
      </c>
      <c r="Q447" s="12" t="str">
        <f>CONCATENATE(X447," ",Y447)</f>
        <v>Pica pica</v>
      </c>
      <c r="R447" s="14" t="str">
        <f>CONCATENATE(S447,", ",T447,", ",U447,", ",V447,", ",W447,", ",X447,", ",Y447)</f>
        <v>Animalia, Chordata, Aves, Passeriformes, Corvidae, Pica, pica</v>
      </c>
      <c r="S447" s="6" t="s">
        <v>76</v>
      </c>
      <c r="T447" s="6" t="s">
        <v>77</v>
      </c>
      <c r="U447" s="6" t="s">
        <v>78</v>
      </c>
      <c r="V447" s="12" t="s">
        <v>79</v>
      </c>
      <c r="W447" s="12" t="s">
        <v>104</v>
      </c>
      <c r="X447" s="12" t="s">
        <v>155</v>
      </c>
      <c r="Y447" s="12" t="s">
        <v>156</v>
      </c>
      <c r="AA447" s="12" t="s">
        <v>83</v>
      </c>
      <c r="AB447" s="6" t="s">
        <v>84</v>
      </c>
      <c r="AC447" s="12" t="s">
        <v>157</v>
      </c>
      <c r="AD447" s="12" t="s">
        <v>259</v>
      </c>
      <c r="AE447" s="2">
        <v>44714</v>
      </c>
      <c r="AF447" s="43" t="s">
        <v>87</v>
      </c>
      <c r="AG447" s="7" t="s">
        <v>158</v>
      </c>
      <c r="AH447" s="43">
        <v>48.114246324736698</v>
      </c>
      <c r="AI447" s="43">
        <v>-1.7066175220592601</v>
      </c>
      <c r="AL447" s="43">
        <v>10</v>
      </c>
      <c r="AN447" s="46" t="s">
        <v>5240</v>
      </c>
      <c r="AO447" s="5" t="s">
        <v>89</v>
      </c>
      <c r="AP447" s="12" t="s">
        <v>259</v>
      </c>
      <c r="AR447" s="7" t="s">
        <v>90</v>
      </c>
      <c r="AT447" s="4" t="str">
        <f>CONCATENATE(AU447,", ",AV447,", ",AW447,", ",AX447,", ",AY447,", ",AZ447,", ",BA447)</f>
        <v>Europe, France, FR, Bretagne, Ille-et-Vilaine, Rennes, Campus Institut Agro Rennes</v>
      </c>
      <c r="AU447" s="1" t="s">
        <v>91</v>
      </c>
      <c r="AV447" s="1" t="s">
        <v>92</v>
      </c>
      <c r="AW447" s="1" t="s">
        <v>93</v>
      </c>
      <c r="AX447" s="1" t="s">
        <v>94</v>
      </c>
      <c r="AY447" s="1" t="s">
        <v>95</v>
      </c>
      <c r="AZ447" s="1" t="s">
        <v>96</v>
      </c>
      <c r="BA447" s="1" t="s">
        <v>5242</v>
      </c>
      <c r="BC447" s="43"/>
      <c r="BF447" s="43" t="s">
        <v>4596</v>
      </c>
      <c r="BG447" s="43" t="s">
        <v>93</v>
      </c>
      <c r="BH447" s="7" t="s">
        <v>97</v>
      </c>
      <c r="BJ447" s="7" t="s">
        <v>98</v>
      </c>
      <c r="BK447" s="7" t="s">
        <v>99</v>
      </c>
      <c r="BL447" s="7" t="s">
        <v>4597</v>
      </c>
      <c r="BM447" s="7" t="s">
        <v>4598</v>
      </c>
      <c r="BS447" s="12" t="s">
        <v>259</v>
      </c>
      <c r="BU447" s="43">
        <v>1</v>
      </c>
      <c r="BW447" s="43" t="s">
        <v>103</v>
      </c>
    </row>
    <row r="448" spans="1:75" x14ac:dyDescent="0.35">
      <c r="C448" s="43" t="str">
        <f t="shared" si="6"/>
        <v>IARA:BDT-06:2022: 447</v>
      </c>
      <c r="D448" s="43">
        <v>447</v>
      </c>
      <c r="E448" s="43" t="s">
        <v>5232</v>
      </c>
      <c r="F448" s="1" t="s">
        <v>73</v>
      </c>
      <c r="G448" s="43" t="s">
        <v>5245</v>
      </c>
      <c r="H448" s="2">
        <v>44714</v>
      </c>
      <c r="J448" s="12">
        <f>YEAR(H448)</f>
        <v>2022</v>
      </c>
      <c r="K448" s="12">
        <f>MONTH(H448)</f>
        <v>6</v>
      </c>
      <c r="L448" s="12">
        <f>DAY(H448)</f>
        <v>2</v>
      </c>
      <c r="M448" s="13"/>
      <c r="P448" s="12" t="s">
        <v>75</v>
      </c>
      <c r="Q448" s="12" t="str">
        <f>CONCATENATE(X448," ",Y448)</f>
        <v>Troglodytes troglodytes</v>
      </c>
      <c r="R448" s="14" t="str">
        <f>CONCATENATE(S448,", ",T448,", ",U448,", ",V448,", ",W448,", ",X448,", ",Y448)</f>
        <v>Animalia, Chordata, Aves, Passeriformes, Troglodytidae, Troglodytes, troglodytes</v>
      </c>
      <c r="S448" s="6" t="s">
        <v>76</v>
      </c>
      <c r="T448" s="6" t="s">
        <v>77</v>
      </c>
      <c r="U448" s="6" t="s">
        <v>78</v>
      </c>
      <c r="V448" s="12" t="s">
        <v>79</v>
      </c>
      <c r="W448" s="12" t="s">
        <v>197</v>
      </c>
      <c r="X448" s="12" t="s">
        <v>198</v>
      </c>
      <c r="Y448" s="12" t="s">
        <v>199</v>
      </c>
      <c r="AA448" s="12" t="s">
        <v>83</v>
      </c>
      <c r="AB448" s="6" t="s">
        <v>84</v>
      </c>
      <c r="AC448" s="12" t="s">
        <v>200</v>
      </c>
      <c r="AD448" s="12" t="s">
        <v>259</v>
      </c>
      <c r="AE448" s="2">
        <v>44714</v>
      </c>
      <c r="AF448" s="43" t="s">
        <v>87</v>
      </c>
      <c r="AG448" s="7" t="s">
        <v>201</v>
      </c>
      <c r="AH448" s="43">
        <v>48.113821086439998</v>
      </c>
      <c r="AI448" s="43">
        <v>-1.7051097287697301</v>
      </c>
      <c r="AL448" s="43">
        <v>10</v>
      </c>
      <c r="AN448" s="46" t="s">
        <v>5240</v>
      </c>
      <c r="AO448" s="5" t="s">
        <v>89</v>
      </c>
      <c r="AP448" s="12" t="s">
        <v>259</v>
      </c>
      <c r="AR448" s="7" t="s">
        <v>90</v>
      </c>
      <c r="AT448" s="4" t="str">
        <f>CONCATENATE(AU448,", ",AV448,", ",AW448,", ",AX448,", ",AY448,", ",AZ448,", ",BA448)</f>
        <v>Europe, France, FR, Bretagne, Ille-et-Vilaine, Rennes, Campus Institut Agro Rennes</v>
      </c>
      <c r="AU448" s="1" t="s">
        <v>91</v>
      </c>
      <c r="AV448" s="1" t="s">
        <v>92</v>
      </c>
      <c r="AW448" s="1" t="s">
        <v>93</v>
      </c>
      <c r="AX448" s="1" t="s">
        <v>94</v>
      </c>
      <c r="AY448" s="1" t="s">
        <v>95</v>
      </c>
      <c r="AZ448" s="1" t="s">
        <v>96</v>
      </c>
      <c r="BA448" s="1" t="s">
        <v>5242</v>
      </c>
      <c r="BC448" s="43"/>
      <c r="BF448" s="43" t="s">
        <v>4596</v>
      </c>
      <c r="BG448" s="43" t="s">
        <v>93</v>
      </c>
      <c r="BH448" s="7" t="s">
        <v>97</v>
      </c>
      <c r="BJ448" s="7" t="s">
        <v>98</v>
      </c>
      <c r="BK448" s="7" t="s">
        <v>99</v>
      </c>
      <c r="BL448" s="7" t="s">
        <v>4597</v>
      </c>
      <c r="BM448" s="7" t="s">
        <v>4598</v>
      </c>
      <c r="BS448" s="12" t="s">
        <v>259</v>
      </c>
      <c r="BU448" s="43">
        <v>1</v>
      </c>
      <c r="BW448" s="43" t="s">
        <v>103</v>
      </c>
    </row>
    <row r="449" spans="3:75" x14ac:dyDescent="0.35">
      <c r="C449" s="43" t="str">
        <f t="shared" si="6"/>
        <v>IARA:BDT-06:2022: 448</v>
      </c>
      <c r="D449" s="43">
        <v>448</v>
      </c>
      <c r="E449" s="43" t="s">
        <v>5232</v>
      </c>
      <c r="F449" s="1" t="s">
        <v>73</v>
      </c>
      <c r="G449" s="43" t="s">
        <v>5245</v>
      </c>
      <c r="H449" s="2">
        <v>44714</v>
      </c>
      <c r="J449" s="12">
        <f>YEAR(H449)</f>
        <v>2022</v>
      </c>
      <c r="K449" s="12">
        <f>MONTH(H449)</f>
        <v>6</v>
      </c>
      <c r="L449" s="12">
        <f>DAY(H449)</f>
        <v>2</v>
      </c>
      <c r="M449" s="13"/>
      <c r="P449" s="12" t="s">
        <v>75</v>
      </c>
      <c r="Q449" s="12" t="str">
        <f>CONCATENATE(X449," ",Y449)</f>
        <v>Prunella modularis</v>
      </c>
      <c r="R449" s="14" t="str">
        <f>CONCATENATE(S449,", ",T449,", ",U449,", ",V449,", ",W449,", ",X449,", ",Y449)</f>
        <v>Animalia, Chordata, Aves, Passeriformes, Prunellidae, Prunella, modularis</v>
      </c>
      <c r="S449" s="6" t="s">
        <v>76</v>
      </c>
      <c r="T449" s="6" t="s">
        <v>77</v>
      </c>
      <c r="U449" s="6" t="s">
        <v>78</v>
      </c>
      <c r="V449" s="12" t="s">
        <v>79</v>
      </c>
      <c r="W449" s="12" t="s">
        <v>80</v>
      </c>
      <c r="X449" s="12" t="s">
        <v>81</v>
      </c>
      <c r="Y449" s="12" t="s">
        <v>82</v>
      </c>
      <c r="AA449" s="12" t="s">
        <v>83</v>
      </c>
      <c r="AB449" s="6" t="s">
        <v>84</v>
      </c>
      <c r="AC449" s="12" t="s">
        <v>85</v>
      </c>
      <c r="AD449" s="12" t="s">
        <v>259</v>
      </c>
      <c r="AE449" s="2">
        <v>44714</v>
      </c>
      <c r="AF449" s="43" t="s">
        <v>87</v>
      </c>
      <c r="AG449" s="7" t="s">
        <v>88</v>
      </c>
      <c r="AH449" s="43">
        <v>48.113666934542799</v>
      </c>
      <c r="AI449" s="43">
        <v>-1.7048432542304099</v>
      </c>
      <c r="AL449" s="43">
        <v>10</v>
      </c>
      <c r="AN449" s="46" t="s">
        <v>5240</v>
      </c>
      <c r="AO449" s="5" t="s">
        <v>89</v>
      </c>
      <c r="AP449" s="12" t="s">
        <v>259</v>
      </c>
      <c r="AR449" s="7" t="s">
        <v>90</v>
      </c>
      <c r="AT449" s="4" t="str">
        <f>CONCATENATE(AU449,", ",AV449,", ",AW449,", ",AX449,", ",AY449,", ",AZ449,", ",BA449)</f>
        <v>Europe, France, FR, Bretagne, Ille-et-Vilaine, Rennes, Campus Institut Agro Rennes</v>
      </c>
      <c r="AU449" s="1" t="s">
        <v>91</v>
      </c>
      <c r="AV449" s="1" t="s">
        <v>92</v>
      </c>
      <c r="AW449" s="1" t="s">
        <v>93</v>
      </c>
      <c r="AX449" s="1" t="s">
        <v>94</v>
      </c>
      <c r="AY449" s="1" t="s">
        <v>95</v>
      </c>
      <c r="AZ449" s="1" t="s">
        <v>96</v>
      </c>
      <c r="BA449" s="1" t="s">
        <v>5242</v>
      </c>
      <c r="BC449" s="43"/>
      <c r="BF449" s="43" t="s">
        <v>4596</v>
      </c>
      <c r="BG449" s="43" t="s">
        <v>93</v>
      </c>
      <c r="BH449" s="7" t="s">
        <v>97</v>
      </c>
      <c r="BJ449" s="7" t="s">
        <v>98</v>
      </c>
      <c r="BK449" s="7" t="s">
        <v>99</v>
      </c>
      <c r="BL449" s="7" t="s">
        <v>4597</v>
      </c>
      <c r="BM449" s="7" t="s">
        <v>4598</v>
      </c>
      <c r="BS449" s="12" t="s">
        <v>259</v>
      </c>
      <c r="BU449" s="43">
        <v>1</v>
      </c>
      <c r="BW449" s="43" t="s">
        <v>103</v>
      </c>
    </row>
    <row r="450" spans="3:75" x14ac:dyDescent="0.35">
      <c r="C450" s="43" t="str">
        <f t="shared" si="6"/>
        <v>IARA:BDT-06:2022: 449</v>
      </c>
      <c r="D450" s="43">
        <v>449</v>
      </c>
      <c r="E450" s="43" t="s">
        <v>5232</v>
      </c>
      <c r="F450" s="1" t="s">
        <v>73</v>
      </c>
      <c r="G450" s="43" t="s">
        <v>5245</v>
      </c>
      <c r="H450" s="2">
        <v>44714</v>
      </c>
      <c r="J450" s="12">
        <f>YEAR(H450)</f>
        <v>2022</v>
      </c>
      <c r="K450" s="12">
        <f>MONTH(H450)</f>
        <v>6</v>
      </c>
      <c r="L450" s="12">
        <f>DAY(H450)</f>
        <v>2</v>
      </c>
      <c r="M450" s="13"/>
      <c r="P450" s="12" t="s">
        <v>75</v>
      </c>
      <c r="Q450" s="12" t="str">
        <f>CONCATENATE(X450," ",Y450)</f>
        <v>Streptopelia decaocto</v>
      </c>
      <c r="R450" s="14" t="str">
        <f>CONCATENATE(S450,", ",T450,", ",U450,", ",V450,", ",W450,", ",X450,", ",Y450)</f>
        <v>Animalia, Chordata, Aves, Columbiformes, Columbidae, Streptopelia, decaocto</v>
      </c>
      <c r="S450" s="6" t="s">
        <v>76</v>
      </c>
      <c r="T450" s="6" t="s">
        <v>77</v>
      </c>
      <c r="U450" s="6" t="s">
        <v>78</v>
      </c>
      <c r="V450" s="12" t="s">
        <v>159</v>
      </c>
      <c r="W450" s="12" t="s">
        <v>160</v>
      </c>
      <c r="X450" s="12" t="s">
        <v>192</v>
      </c>
      <c r="Y450" s="12" t="s">
        <v>193</v>
      </c>
      <c r="AA450" s="12" t="s">
        <v>83</v>
      </c>
      <c r="AB450" s="6" t="s">
        <v>194</v>
      </c>
      <c r="AC450" s="12" t="s">
        <v>195</v>
      </c>
      <c r="AD450" s="12" t="s">
        <v>259</v>
      </c>
      <c r="AE450" s="2">
        <v>44714</v>
      </c>
      <c r="AF450" s="43" t="s">
        <v>87</v>
      </c>
      <c r="AG450" s="7" t="s">
        <v>196</v>
      </c>
      <c r="AH450" s="43">
        <v>48.113657918509801</v>
      </c>
      <c r="AI450" s="43">
        <v>-1.70462296486105</v>
      </c>
      <c r="AL450" s="43">
        <v>10</v>
      </c>
      <c r="AN450" s="46" t="s">
        <v>5240</v>
      </c>
      <c r="AO450" s="5" t="s">
        <v>89</v>
      </c>
      <c r="AP450" s="12" t="s">
        <v>259</v>
      </c>
      <c r="AR450" s="7" t="s">
        <v>90</v>
      </c>
      <c r="AT450" s="4" t="str">
        <f>CONCATENATE(AU450,", ",AV450,", ",AW450,", ",AX450,", ",AY450,", ",AZ450,", ",BA450)</f>
        <v>Europe, France, FR, Bretagne, Ille-et-Vilaine, Rennes, Campus Institut Agro Rennes</v>
      </c>
      <c r="AU450" s="1" t="s">
        <v>91</v>
      </c>
      <c r="AV450" s="1" t="s">
        <v>92</v>
      </c>
      <c r="AW450" s="1" t="s">
        <v>93</v>
      </c>
      <c r="AX450" s="1" t="s">
        <v>94</v>
      </c>
      <c r="AY450" s="1" t="s">
        <v>95</v>
      </c>
      <c r="AZ450" s="1" t="s">
        <v>96</v>
      </c>
      <c r="BA450" s="1" t="s">
        <v>5242</v>
      </c>
      <c r="BC450" s="43"/>
      <c r="BF450" s="43" t="s">
        <v>4596</v>
      </c>
      <c r="BG450" s="43" t="s">
        <v>93</v>
      </c>
      <c r="BH450" s="7" t="s">
        <v>97</v>
      </c>
      <c r="BJ450" s="7" t="s">
        <v>98</v>
      </c>
      <c r="BK450" s="7" t="s">
        <v>99</v>
      </c>
      <c r="BL450" s="7" t="s">
        <v>4597</v>
      </c>
      <c r="BM450" s="7" t="s">
        <v>4598</v>
      </c>
      <c r="BS450" s="12" t="s">
        <v>259</v>
      </c>
      <c r="BU450" s="43">
        <v>1</v>
      </c>
      <c r="BW450" s="43" t="s">
        <v>103</v>
      </c>
    </row>
    <row r="451" spans="3:75" x14ac:dyDescent="0.35">
      <c r="C451" s="43" t="str">
        <f t="shared" ref="C451:C514" si="7">_xlfn.CONCAT(E451,D451)</f>
        <v>IARA:BDT-06:2022: 450</v>
      </c>
      <c r="D451" s="43">
        <v>450</v>
      </c>
      <c r="E451" s="43" t="s">
        <v>5232</v>
      </c>
      <c r="F451" s="1" t="s">
        <v>73</v>
      </c>
      <c r="G451" s="43" t="s">
        <v>5245</v>
      </c>
      <c r="H451" s="2">
        <v>44714</v>
      </c>
      <c r="J451" s="12">
        <f>YEAR(H451)</f>
        <v>2022</v>
      </c>
      <c r="K451" s="12">
        <f>MONTH(H451)</f>
        <v>6</v>
      </c>
      <c r="L451" s="12">
        <f>DAY(H451)</f>
        <v>2</v>
      </c>
      <c r="M451" s="13"/>
      <c r="P451" s="12" t="s">
        <v>75</v>
      </c>
      <c r="Q451" s="12" t="str">
        <f>CONCATENATE(X451," ",Y451)</f>
        <v>Cyanistes caeruleus</v>
      </c>
      <c r="R451" s="14" t="str">
        <f>CONCATENATE(S451,", ",T451,", ",U451,", ",V451,", ",W451,", ",X451,", ",Y451)</f>
        <v>Animalia, Chordata, Aves, Passeriformes, Paridae, Cyanistes, caeruleus</v>
      </c>
      <c r="S451" s="6" t="s">
        <v>76</v>
      </c>
      <c r="T451" s="6" t="s">
        <v>77</v>
      </c>
      <c r="U451" s="6" t="s">
        <v>78</v>
      </c>
      <c r="V451" s="12" t="s">
        <v>79</v>
      </c>
      <c r="W451" s="12" t="s">
        <v>135</v>
      </c>
      <c r="X451" s="12" t="s">
        <v>136</v>
      </c>
      <c r="Y451" s="12" t="s">
        <v>137</v>
      </c>
      <c r="AA451" s="12" t="s">
        <v>83</v>
      </c>
      <c r="AB451" s="6" t="s">
        <v>84</v>
      </c>
      <c r="AC451" s="12" t="s">
        <v>138</v>
      </c>
      <c r="AD451" s="12" t="s">
        <v>259</v>
      </c>
      <c r="AE451" s="2">
        <v>44714</v>
      </c>
      <c r="AF451" s="43" t="s">
        <v>87</v>
      </c>
      <c r="AG451" s="7" t="s">
        <v>139</v>
      </c>
      <c r="AH451" s="43">
        <v>48.1134345735328</v>
      </c>
      <c r="AI451" s="43">
        <v>-1.7053080836076999</v>
      </c>
      <c r="AL451" s="43">
        <v>10</v>
      </c>
      <c r="AN451" s="46" t="s">
        <v>5240</v>
      </c>
      <c r="AO451" s="5" t="s">
        <v>89</v>
      </c>
      <c r="AP451" s="12" t="s">
        <v>259</v>
      </c>
      <c r="AR451" s="7" t="s">
        <v>90</v>
      </c>
      <c r="AT451" s="4" t="str">
        <f>CONCATENATE(AU451,", ",AV451,", ",AW451,", ",AX451,", ",AY451,", ",AZ451,", ",BA451)</f>
        <v>Europe, France, FR, Bretagne, Ille-et-Vilaine, Rennes, Campus Institut Agro Rennes</v>
      </c>
      <c r="AU451" s="1" t="s">
        <v>91</v>
      </c>
      <c r="AV451" s="1" t="s">
        <v>92</v>
      </c>
      <c r="AW451" s="1" t="s">
        <v>93</v>
      </c>
      <c r="AX451" s="1" t="s">
        <v>94</v>
      </c>
      <c r="AY451" s="1" t="s">
        <v>95</v>
      </c>
      <c r="AZ451" s="1" t="s">
        <v>96</v>
      </c>
      <c r="BA451" s="1" t="s">
        <v>5242</v>
      </c>
      <c r="BC451" s="43"/>
      <c r="BF451" s="43" t="s">
        <v>4596</v>
      </c>
      <c r="BG451" s="43" t="s">
        <v>93</v>
      </c>
      <c r="BH451" s="7" t="s">
        <v>97</v>
      </c>
      <c r="BJ451" s="7" t="s">
        <v>98</v>
      </c>
      <c r="BK451" s="7" t="s">
        <v>99</v>
      </c>
      <c r="BL451" s="7" t="s">
        <v>4597</v>
      </c>
      <c r="BM451" s="7" t="s">
        <v>4598</v>
      </c>
      <c r="BS451" s="12" t="s">
        <v>259</v>
      </c>
      <c r="BU451" s="43">
        <v>1</v>
      </c>
      <c r="BW451" s="43" t="s">
        <v>103</v>
      </c>
    </row>
    <row r="452" spans="3:75" x14ac:dyDescent="0.35">
      <c r="C452" s="43" t="str">
        <f t="shared" si="7"/>
        <v>IARA:BDT-06:2022: 451</v>
      </c>
      <c r="D452" s="43">
        <v>451</v>
      </c>
      <c r="E452" s="43" t="s">
        <v>5232</v>
      </c>
      <c r="F452" s="1" t="s">
        <v>73</v>
      </c>
      <c r="G452" s="43" t="s">
        <v>5245</v>
      </c>
      <c r="H452" s="2">
        <v>44714</v>
      </c>
      <c r="J452" s="12">
        <f>YEAR(H452)</f>
        <v>2022</v>
      </c>
      <c r="K452" s="12">
        <f>MONTH(H452)</f>
        <v>6</v>
      </c>
      <c r="L452" s="12">
        <f>DAY(H452)</f>
        <v>2</v>
      </c>
      <c r="M452" s="13"/>
      <c r="P452" s="12" t="s">
        <v>75</v>
      </c>
      <c r="Q452" s="12" t="str">
        <f>CONCATENATE(X452," ",Y452)</f>
        <v>Turdus merula</v>
      </c>
      <c r="R452" s="14" t="str">
        <f>CONCATENATE(S452,", ",T452,", ",U452,", ",V452,", ",W452,", ",X452,", ",Y452)</f>
        <v>Animalia, Chordata, Aves, Passeriformes, Turdidae, Turdus, merula</v>
      </c>
      <c r="S452" s="6" t="s">
        <v>76</v>
      </c>
      <c r="T452" s="6" t="s">
        <v>77</v>
      </c>
      <c r="U452" s="6" t="s">
        <v>78</v>
      </c>
      <c r="V452" s="17" t="s">
        <v>79</v>
      </c>
      <c r="W452" s="17" t="s">
        <v>126</v>
      </c>
      <c r="X452" s="17" t="s">
        <v>127</v>
      </c>
      <c r="Y452" s="17" t="s">
        <v>132</v>
      </c>
      <c r="AA452" s="12" t="s">
        <v>83</v>
      </c>
      <c r="AB452" s="6" t="s">
        <v>84</v>
      </c>
      <c r="AC452" s="12" t="s">
        <v>133</v>
      </c>
      <c r="AD452" s="12" t="s">
        <v>259</v>
      </c>
      <c r="AE452" s="2">
        <v>44714</v>
      </c>
      <c r="AF452" s="43" t="s">
        <v>87</v>
      </c>
      <c r="AG452" s="7" t="s">
        <v>134</v>
      </c>
      <c r="AH452" s="43">
        <v>48.1133870142761</v>
      </c>
      <c r="AI452" s="43">
        <v>-1.7053836593929901</v>
      </c>
      <c r="AL452" s="43">
        <v>10</v>
      </c>
      <c r="AN452" s="46" t="s">
        <v>5240</v>
      </c>
      <c r="AO452" s="5" t="s">
        <v>89</v>
      </c>
      <c r="AP452" s="12" t="s">
        <v>259</v>
      </c>
      <c r="AR452" s="7" t="s">
        <v>90</v>
      </c>
      <c r="AT452" s="4" t="str">
        <f>CONCATENATE(AU452,", ",AV452,", ",AW452,", ",AX452,", ",AY452,", ",AZ452,", ",BA452)</f>
        <v>Europe, France, FR, Bretagne, Ille-et-Vilaine, Rennes, Campus Institut Agro Rennes</v>
      </c>
      <c r="AU452" s="1" t="s">
        <v>91</v>
      </c>
      <c r="AV452" s="1" t="s">
        <v>92</v>
      </c>
      <c r="AW452" s="1" t="s">
        <v>93</v>
      </c>
      <c r="AX452" s="1" t="s">
        <v>94</v>
      </c>
      <c r="AY452" s="1" t="s">
        <v>95</v>
      </c>
      <c r="AZ452" s="1" t="s">
        <v>96</v>
      </c>
      <c r="BA452" s="1" t="s">
        <v>5242</v>
      </c>
      <c r="BC452" s="43"/>
      <c r="BF452" s="43" t="s">
        <v>4596</v>
      </c>
      <c r="BG452" s="43" t="s">
        <v>93</v>
      </c>
      <c r="BH452" s="7" t="s">
        <v>97</v>
      </c>
      <c r="BJ452" s="7" t="s">
        <v>98</v>
      </c>
      <c r="BK452" s="7" t="s">
        <v>99</v>
      </c>
      <c r="BL452" s="7" t="s">
        <v>4597</v>
      </c>
      <c r="BM452" s="7" t="s">
        <v>4598</v>
      </c>
      <c r="BS452" s="12" t="s">
        <v>259</v>
      </c>
      <c r="BU452" s="43">
        <v>1</v>
      </c>
      <c r="BW452" s="43" t="s">
        <v>103</v>
      </c>
    </row>
    <row r="453" spans="3:75" x14ac:dyDescent="0.35">
      <c r="C453" s="43" t="str">
        <f t="shared" si="7"/>
        <v>IARA:BDT-06:2022: 452</v>
      </c>
      <c r="D453" s="43">
        <v>452</v>
      </c>
      <c r="E453" s="43" t="s">
        <v>5232</v>
      </c>
      <c r="F453" s="1" t="s">
        <v>73</v>
      </c>
      <c r="G453" s="43" t="s">
        <v>5245</v>
      </c>
      <c r="H453" s="2">
        <v>44714</v>
      </c>
      <c r="J453" s="12">
        <f>YEAR(H453)</f>
        <v>2022</v>
      </c>
      <c r="K453" s="12">
        <f>MONTH(H453)</f>
        <v>6</v>
      </c>
      <c r="L453" s="12">
        <f>DAY(H453)</f>
        <v>2</v>
      </c>
      <c r="M453" s="13"/>
      <c r="P453" s="12" t="s">
        <v>75</v>
      </c>
      <c r="Q453" s="12" t="str">
        <f>CONCATENATE(X453," ",Y453)</f>
        <v>Turdus merula</v>
      </c>
      <c r="R453" s="14" t="str">
        <f>CONCATENATE(S453,", ",T453,", ",U453,", ",V453,", ",W453,", ",X453,", ",Y453)</f>
        <v>Animalia, Chordata, Aves, Passeriformes, Turdidae, Turdus, merula</v>
      </c>
      <c r="S453" s="6" t="s">
        <v>76</v>
      </c>
      <c r="T453" s="6" t="s">
        <v>77</v>
      </c>
      <c r="U453" s="6" t="s">
        <v>78</v>
      </c>
      <c r="V453" s="17" t="s">
        <v>79</v>
      </c>
      <c r="W453" s="17" t="s">
        <v>126</v>
      </c>
      <c r="X453" s="17" t="s">
        <v>127</v>
      </c>
      <c r="Y453" s="17" t="s">
        <v>132</v>
      </c>
      <c r="AA453" s="12" t="s">
        <v>83</v>
      </c>
      <c r="AB453" s="6" t="s">
        <v>84</v>
      </c>
      <c r="AC453" s="12" t="s">
        <v>133</v>
      </c>
      <c r="AD453" s="12" t="s">
        <v>259</v>
      </c>
      <c r="AE453" s="2">
        <v>44714</v>
      </c>
      <c r="AF453" s="43" t="s">
        <v>87</v>
      </c>
      <c r="AG453" s="7" t="s">
        <v>134</v>
      </c>
      <c r="AH453" s="43">
        <v>48.1132691750975</v>
      </c>
      <c r="AI453" s="43">
        <v>-1.70554608841746</v>
      </c>
      <c r="AL453" s="43">
        <v>10</v>
      </c>
      <c r="AN453" s="46" t="s">
        <v>5240</v>
      </c>
      <c r="AO453" s="5" t="s">
        <v>89</v>
      </c>
      <c r="AP453" s="12" t="s">
        <v>259</v>
      </c>
      <c r="AR453" s="7" t="s">
        <v>90</v>
      </c>
      <c r="AT453" s="4" t="str">
        <f>CONCATENATE(AU453,", ",AV453,", ",AW453,", ",AX453,", ",AY453,", ",AZ453,", ",BA453)</f>
        <v>Europe, France, FR, Bretagne, Ille-et-Vilaine, Rennes, Campus Institut Agro Rennes</v>
      </c>
      <c r="AU453" s="1" t="s">
        <v>91</v>
      </c>
      <c r="AV453" s="1" t="s">
        <v>92</v>
      </c>
      <c r="AW453" s="1" t="s">
        <v>93</v>
      </c>
      <c r="AX453" s="1" t="s">
        <v>94</v>
      </c>
      <c r="AY453" s="1" t="s">
        <v>95</v>
      </c>
      <c r="AZ453" s="1" t="s">
        <v>96</v>
      </c>
      <c r="BA453" s="1" t="s">
        <v>5242</v>
      </c>
      <c r="BC453" s="43"/>
      <c r="BF453" s="43" t="s">
        <v>4596</v>
      </c>
      <c r="BG453" s="43" t="s">
        <v>93</v>
      </c>
      <c r="BH453" s="7" t="s">
        <v>97</v>
      </c>
      <c r="BJ453" s="7" t="s">
        <v>98</v>
      </c>
      <c r="BK453" s="7" t="s">
        <v>99</v>
      </c>
      <c r="BL453" s="7" t="s">
        <v>4597</v>
      </c>
      <c r="BM453" s="7" t="s">
        <v>4598</v>
      </c>
      <c r="BS453" s="12" t="s">
        <v>259</v>
      </c>
      <c r="BU453" s="43">
        <v>1</v>
      </c>
      <c r="BW453" s="43" t="s">
        <v>103</v>
      </c>
    </row>
    <row r="454" spans="3:75" x14ac:dyDescent="0.35">
      <c r="C454" s="43" t="str">
        <f t="shared" si="7"/>
        <v>IARA:BDT-06:2022: 453</v>
      </c>
      <c r="D454" s="43">
        <v>453</v>
      </c>
      <c r="E454" s="43" t="s">
        <v>5232</v>
      </c>
      <c r="F454" s="1" t="s">
        <v>73</v>
      </c>
      <c r="G454" s="43" t="s">
        <v>5245</v>
      </c>
      <c r="H454" s="2">
        <v>44714</v>
      </c>
      <c r="J454" s="12">
        <f>YEAR(H454)</f>
        <v>2022</v>
      </c>
      <c r="K454" s="12">
        <f>MONTH(H454)</f>
        <v>6</v>
      </c>
      <c r="L454" s="12">
        <f>DAY(H454)</f>
        <v>2</v>
      </c>
      <c r="M454" s="13"/>
      <c r="P454" s="12" t="s">
        <v>75</v>
      </c>
      <c r="Q454" s="12" t="str">
        <f>CONCATENATE(X454," ",Y454)</f>
        <v>Erithacus rubecula</v>
      </c>
      <c r="R454" s="14" t="str">
        <f>CONCATENATE(S454,", ",T454,", ",U454,", ",V454,", ",W454,", ",X454,", ",Y454)</f>
        <v>Animalia, Chordata, Aves, Passeriformes, Muscicapidae, Erithacus, rubecula</v>
      </c>
      <c r="S454" s="6" t="s">
        <v>76</v>
      </c>
      <c r="T454" s="6" t="s">
        <v>77</v>
      </c>
      <c r="U454" s="6" t="s">
        <v>78</v>
      </c>
      <c r="V454" s="12" t="s">
        <v>79</v>
      </c>
      <c r="W454" s="12" t="s">
        <v>182</v>
      </c>
      <c r="X454" s="12" t="s">
        <v>183</v>
      </c>
      <c r="Y454" s="12" t="s">
        <v>184</v>
      </c>
      <c r="AA454" s="12" t="s">
        <v>83</v>
      </c>
      <c r="AB454" s="6" t="s">
        <v>84</v>
      </c>
      <c r="AC454" s="12" t="s">
        <v>185</v>
      </c>
      <c r="AD454" s="12" t="s">
        <v>259</v>
      </c>
      <c r="AE454" s="2">
        <v>44714</v>
      </c>
      <c r="AF454" s="43" t="s">
        <v>87</v>
      </c>
      <c r="AG454" s="7" t="s">
        <v>186</v>
      </c>
      <c r="AH454" s="43">
        <v>48.113451128405899</v>
      </c>
      <c r="AI454" s="43">
        <v>-1.7051166773278701</v>
      </c>
      <c r="AL454" s="43">
        <v>10</v>
      </c>
      <c r="AN454" s="46" t="s">
        <v>5240</v>
      </c>
      <c r="AO454" s="5" t="s">
        <v>89</v>
      </c>
      <c r="AP454" s="12" t="s">
        <v>259</v>
      </c>
      <c r="AR454" s="7" t="s">
        <v>90</v>
      </c>
      <c r="AT454" s="4" t="str">
        <f>CONCATENATE(AU454,", ",AV454,", ",AW454,", ",AX454,", ",AY454,", ",AZ454,", ",BA454)</f>
        <v>Europe, France, FR, Bretagne, Ille-et-Vilaine, Rennes, Campus Institut Agro Rennes</v>
      </c>
      <c r="AU454" s="1" t="s">
        <v>91</v>
      </c>
      <c r="AV454" s="1" t="s">
        <v>92</v>
      </c>
      <c r="AW454" s="1" t="s">
        <v>93</v>
      </c>
      <c r="AX454" s="1" t="s">
        <v>94</v>
      </c>
      <c r="AY454" s="1" t="s">
        <v>95</v>
      </c>
      <c r="AZ454" s="1" t="s">
        <v>96</v>
      </c>
      <c r="BA454" s="1" t="s">
        <v>5242</v>
      </c>
      <c r="BC454" s="43"/>
      <c r="BF454" s="43" t="s">
        <v>4596</v>
      </c>
      <c r="BG454" s="43" t="s">
        <v>93</v>
      </c>
      <c r="BH454" s="7" t="s">
        <v>97</v>
      </c>
      <c r="BJ454" s="7" t="s">
        <v>98</v>
      </c>
      <c r="BK454" s="7" t="s">
        <v>99</v>
      </c>
      <c r="BL454" s="7" t="s">
        <v>4597</v>
      </c>
      <c r="BM454" s="7" t="s">
        <v>4598</v>
      </c>
      <c r="BS454" s="12" t="s">
        <v>259</v>
      </c>
      <c r="BU454" s="43">
        <v>1</v>
      </c>
      <c r="BW454" s="43" t="s">
        <v>103</v>
      </c>
    </row>
    <row r="455" spans="3:75" x14ac:dyDescent="0.35">
      <c r="C455" s="43" t="str">
        <f t="shared" si="7"/>
        <v>IARA:BDT-06:2022: 454</v>
      </c>
      <c r="D455" s="43">
        <v>454</v>
      </c>
      <c r="E455" s="43" t="s">
        <v>5232</v>
      </c>
      <c r="F455" s="1" t="s">
        <v>73</v>
      </c>
      <c r="G455" s="43" t="s">
        <v>5245</v>
      </c>
      <c r="H455" s="2">
        <v>44714</v>
      </c>
      <c r="J455" s="12">
        <f>YEAR(H455)</f>
        <v>2022</v>
      </c>
      <c r="K455" s="12">
        <f>MONTH(H455)</f>
        <v>6</v>
      </c>
      <c r="L455" s="12">
        <f>DAY(H455)</f>
        <v>2</v>
      </c>
      <c r="M455" s="13"/>
      <c r="P455" s="12" t="s">
        <v>75</v>
      </c>
      <c r="Q455" s="12" t="str">
        <f>CONCATENATE(X455," ",Y455)</f>
        <v>Sylvia atricapilla</v>
      </c>
      <c r="R455" s="14" t="str">
        <f>CONCATENATE(S455,", ",T455,", ",U455,", ",V455,", ",W455,", ",X455,", ",Y455)</f>
        <v>Animalia, Chordata, Aves, Passeriformes, Sylviidae, Sylvia, atricapilla</v>
      </c>
      <c r="S455" s="6" t="s">
        <v>76</v>
      </c>
      <c r="T455" s="6" t="s">
        <v>77</v>
      </c>
      <c r="U455" s="6" t="s">
        <v>78</v>
      </c>
      <c r="V455" s="12" t="s">
        <v>79</v>
      </c>
      <c r="W455" s="12" t="s">
        <v>117</v>
      </c>
      <c r="X455" s="12" t="s">
        <v>118</v>
      </c>
      <c r="Y455" s="12" t="s">
        <v>119</v>
      </c>
      <c r="AA455" s="12" t="s">
        <v>83</v>
      </c>
      <c r="AB455" s="6" t="s">
        <v>84</v>
      </c>
      <c r="AC455" s="12" t="s">
        <v>120</v>
      </c>
      <c r="AD455" s="12" t="s">
        <v>259</v>
      </c>
      <c r="AE455" s="2">
        <v>44714</v>
      </c>
      <c r="AF455" s="43" t="s">
        <v>87</v>
      </c>
      <c r="AG455" s="7" t="s">
        <v>121</v>
      </c>
      <c r="AH455" s="43">
        <v>48.113342695530797</v>
      </c>
      <c r="AI455" s="43">
        <v>-1.7052666429833201</v>
      </c>
      <c r="AL455" s="43">
        <v>10</v>
      </c>
      <c r="AN455" s="46" t="s">
        <v>5240</v>
      </c>
      <c r="AO455" s="5" t="s">
        <v>89</v>
      </c>
      <c r="AP455" s="12" t="s">
        <v>259</v>
      </c>
      <c r="AR455" s="7" t="s">
        <v>90</v>
      </c>
      <c r="AT455" s="4" t="str">
        <f>CONCATENATE(AU455,", ",AV455,", ",AW455,", ",AX455,", ",AY455,", ",AZ455,", ",BA455)</f>
        <v>Europe, France, FR, Bretagne, Ille-et-Vilaine, Rennes, Campus Institut Agro Rennes</v>
      </c>
      <c r="AU455" s="1" t="s">
        <v>91</v>
      </c>
      <c r="AV455" s="1" t="s">
        <v>92</v>
      </c>
      <c r="AW455" s="1" t="s">
        <v>93</v>
      </c>
      <c r="AX455" s="1" t="s">
        <v>94</v>
      </c>
      <c r="AY455" s="1" t="s">
        <v>95</v>
      </c>
      <c r="AZ455" s="1" t="s">
        <v>96</v>
      </c>
      <c r="BA455" s="1" t="s">
        <v>5242</v>
      </c>
      <c r="BC455" s="43"/>
      <c r="BF455" s="43" t="s">
        <v>4596</v>
      </c>
      <c r="BG455" s="43" t="s">
        <v>93</v>
      </c>
      <c r="BH455" s="7" t="s">
        <v>97</v>
      </c>
      <c r="BJ455" s="7" t="s">
        <v>98</v>
      </c>
      <c r="BK455" s="7" t="s">
        <v>99</v>
      </c>
      <c r="BL455" s="7" t="s">
        <v>4597</v>
      </c>
      <c r="BM455" s="7" t="s">
        <v>4598</v>
      </c>
      <c r="BS455" s="12" t="s">
        <v>259</v>
      </c>
      <c r="BU455" s="43">
        <v>1</v>
      </c>
      <c r="BW455" s="43" t="s">
        <v>103</v>
      </c>
    </row>
    <row r="456" spans="3:75" x14ac:dyDescent="0.35">
      <c r="C456" s="43" t="str">
        <f t="shared" si="7"/>
        <v>IARA:BDT-06:2022: 455</v>
      </c>
      <c r="D456" s="43">
        <v>455</v>
      </c>
      <c r="E456" s="43" t="s">
        <v>5232</v>
      </c>
      <c r="F456" s="1" t="s">
        <v>73</v>
      </c>
      <c r="G456" s="43" t="s">
        <v>5245</v>
      </c>
      <c r="H456" s="2">
        <v>44714</v>
      </c>
      <c r="J456" s="12">
        <f>YEAR(H456)</f>
        <v>2022</v>
      </c>
      <c r="K456" s="12">
        <f>MONTH(H456)</f>
        <v>6</v>
      </c>
      <c r="L456" s="12">
        <f>DAY(H456)</f>
        <v>2</v>
      </c>
      <c r="M456" s="13"/>
      <c r="P456" s="12" t="s">
        <v>75</v>
      </c>
      <c r="Q456" s="12" t="str">
        <f>CONCATENATE(X456," ",Y456)</f>
        <v>Columba palumbus</v>
      </c>
      <c r="R456" s="14" t="str">
        <f>CONCATENATE(S456,", ",T456,", ",U456,", ",V456,", ",W456,", ",X456,", ",Y456)</f>
        <v>Animalia, Chordata, Aves, Columbiformes, Columbidae, Columba, palumbus</v>
      </c>
      <c r="S456" s="6" t="s">
        <v>76</v>
      </c>
      <c r="T456" s="6" t="s">
        <v>77</v>
      </c>
      <c r="U456" s="6" t="s">
        <v>78</v>
      </c>
      <c r="V456" s="12" t="s">
        <v>159</v>
      </c>
      <c r="W456" s="12" t="s">
        <v>160</v>
      </c>
      <c r="X456" s="12" t="s">
        <v>161</v>
      </c>
      <c r="Y456" s="12" t="s">
        <v>162</v>
      </c>
      <c r="AA456" s="12" t="s">
        <v>83</v>
      </c>
      <c r="AB456" s="6" t="s">
        <v>84</v>
      </c>
      <c r="AC456" s="12" t="s">
        <v>163</v>
      </c>
      <c r="AD456" s="12" t="s">
        <v>259</v>
      </c>
      <c r="AE456" s="2">
        <v>44714</v>
      </c>
      <c r="AF456" s="43" t="s">
        <v>87</v>
      </c>
      <c r="AG456" s="7" t="s">
        <v>164</v>
      </c>
      <c r="AH456" s="43">
        <v>48.113216509713602</v>
      </c>
      <c r="AI456" s="43">
        <v>-1.70541502641645</v>
      </c>
      <c r="AL456" s="43">
        <v>10</v>
      </c>
      <c r="AN456" s="46" t="s">
        <v>5240</v>
      </c>
      <c r="AO456" s="5" t="s">
        <v>89</v>
      </c>
      <c r="AP456" s="12" t="s">
        <v>259</v>
      </c>
      <c r="AR456" s="7" t="s">
        <v>90</v>
      </c>
      <c r="AT456" s="4" t="str">
        <f>CONCATENATE(AU456,", ",AV456,", ",AW456,", ",AX456,", ",AY456,", ",AZ456,", ",BA456)</f>
        <v>Europe, France, FR, Bretagne, Ille-et-Vilaine, Rennes, Campus Institut Agro Rennes</v>
      </c>
      <c r="AU456" s="1" t="s">
        <v>91</v>
      </c>
      <c r="AV456" s="1" t="s">
        <v>92</v>
      </c>
      <c r="AW456" s="1" t="s">
        <v>93</v>
      </c>
      <c r="AX456" s="1" t="s">
        <v>94</v>
      </c>
      <c r="AY456" s="1" t="s">
        <v>95</v>
      </c>
      <c r="AZ456" s="1" t="s">
        <v>96</v>
      </c>
      <c r="BA456" s="1" t="s">
        <v>5242</v>
      </c>
      <c r="BC456" s="43"/>
      <c r="BF456" s="43" t="s">
        <v>4596</v>
      </c>
      <c r="BG456" s="43" t="s">
        <v>93</v>
      </c>
      <c r="BH456" s="7" t="s">
        <v>97</v>
      </c>
      <c r="BJ456" s="7" t="s">
        <v>98</v>
      </c>
      <c r="BK456" s="7" t="s">
        <v>99</v>
      </c>
      <c r="BL456" s="7" t="s">
        <v>4597</v>
      </c>
      <c r="BM456" s="7" t="s">
        <v>4598</v>
      </c>
      <c r="BS456" s="12" t="s">
        <v>259</v>
      </c>
      <c r="BU456" s="43">
        <v>1</v>
      </c>
      <c r="BW456" s="43" t="s">
        <v>103</v>
      </c>
    </row>
    <row r="457" spans="3:75" x14ac:dyDescent="0.35">
      <c r="C457" s="43" t="str">
        <f t="shared" si="7"/>
        <v>IARA:BDT-06:2022: 456</v>
      </c>
      <c r="D457" s="43">
        <v>456</v>
      </c>
      <c r="E457" s="43" t="s">
        <v>5232</v>
      </c>
      <c r="F457" s="1" t="s">
        <v>73</v>
      </c>
      <c r="G457" s="43" t="s">
        <v>5245</v>
      </c>
      <c r="H457" s="2">
        <v>44714</v>
      </c>
      <c r="J457" s="12">
        <f>YEAR(H457)</f>
        <v>2022</v>
      </c>
      <c r="K457" s="12">
        <f>MONTH(H457)</f>
        <v>6</v>
      </c>
      <c r="L457" s="12">
        <f>DAY(H457)</f>
        <v>2</v>
      </c>
      <c r="M457" s="13"/>
      <c r="P457" s="12" t="s">
        <v>75</v>
      </c>
      <c r="Q457" s="12" t="str">
        <f>CONCATENATE(X457," ",Y457)</f>
        <v>Pica pica</v>
      </c>
      <c r="R457" s="14" t="str">
        <f>CONCATENATE(S457,", ",T457,", ",U457,", ",V457,", ",W457,", ",X457,", ",Y457)</f>
        <v>Animalia, Chordata, Aves, Passeriformes, Corvidae, Pica, pica</v>
      </c>
      <c r="S457" s="6" t="s">
        <v>76</v>
      </c>
      <c r="T457" s="6" t="s">
        <v>77</v>
      </c>
      <c r="U457" s="6" t="s">
        <v>78</v>
      </c>
      <c r="V457" s="12" t="s">
        <v>79</v>
      </c>
      <c r="W457" s="12" t="s">
        <v>104</v>
      </c>
      <c r="X457" s="12" t="s">
        <v>155</v>
      </c>
      <c r="Y457" s="12" t="s">
        <v>156</v>
      </c>
      <c r="AA457" s="12" t="s">
        <v>83</v>
      </c>
      <c r="AB457" s="6" t="s">
        <v>84</v>
      </c>
      <c r="AC457" s="12" t="s">
        <v>157</v>
      </c>
      <c r="AD457" s="12" t="s">
        <v>259</v>
      </c>
      <c r="AE457" s="2">
        <v>44714</v>
      </c>
      <c r="AF457" s="43" t="s">
        <v>87</v>
      </c>
      <c r="AG457" s="7" t="s">
        <v>158</v>
      </c>
      <c r="AH457" s="43">
        <v>48.113283132411802</v>
      </c>
      <c r="AI457" s="43">
        <v>-1.7048622735010499</v>
      </c>
      <c r="AL457" s="43">
        <v>10</v>
      </c>
      <c r="AN457" s="46" t="s">
        <v>5240</v>
      </c>
      <c r="AO457" s="5" t="s">
        <v>89</v>
      </c>
      <c r="AP457" s="12" t="s">
        <v>259</v>
      </c>
      <c r="AR457" s="7" t="s">
        <v>90</v>
      </c>
      <c r="AT457" s="4" t="str">
        <f>CONCATENATE(AU457,", ",AV457,", ",AW457,", ",AX457,", ",AY457,", ",AZ457,", ",BA457)</f>
        <v>Europe, France, FR, Bretagne, Ille-et-Vilaine, Rennes, Campus Institut Agro Rennes</v>
      </c>
      <c r="AU457" s="1" t="s">
        <v>91</v>
      </c>
      <c r="AV457" s="1" t="s">
        <v>92</v>
      </c>
      <c r="AW457" s="1" t="s">
        <v>93</v>
      </c>
      <c r="AX457" s="1" t="s">
        <v>94</v>
      </c>
      <c r="AY457" s="1" t="s">
        <v>95</v>
      </c>
      <c r="AZ457" s="1" t="s">
        <v>96</v>
      </c>
      <c r="BA457" s="1" t="s">
        <v>5242</v>
      </c>
      <c r="BC457" s="43"/>
      <c r="BF457" s="43" t="s">
        <v>4596</v>
      </c>
      <c r="BG457" s="43" t="s">
        <v>93</v>
      </c>
      <c r="BH457" s="7" t="s">
        <v>97</v>
      </c>
      <c r="BJ457" s="7" t="s">
        <v>98</v>
      </c>
      <c r="BK457" s="7" t="s">
        <v>99</v>
      </c>
      <c r="BL457" s="7" t="s">
        <v>4597</v>
      </c>
      <c r="BM457" s="7" t="s">
        <v>4598</v>
      </c>
      <c r="BS457" s="12" t="s">
        <v>259</v>
      </c>
      <c r="BU457" s="43">
        <v>1</v>
      </c>
      <c r="BW457" s="43" t="s">
        <v>103</v>
      </c>
    </row>
    <row r="458" spans="3:75" x14ac:dyDescent="0.35">
      <c r="C458" s="43" t="str">
        <f t="shared" si="7"/>
        <v>IARA:BDT-06:2022: 457</v>
      </c>
      <c r="D458" s="43">
        <v>457</v>
      </c>
      <c r="E458" s="43" t="s">
        <v>5232</v>
      </c>
      <c r="F458" s="1" t="s">
        <v>73</v>
      </c>
      <c r="G458" s="43" t="s">
        <v>5245</v>
      </c>
      <c r="H458" s="2">
        <v>44714</v>
      </c>
      <c r="J458" s="12">
        <f>YEAR(H458)</f>
        <v>2022</v>
      </c>
      <c r="K458" s="12">
        <f>MONTH(H458)</f>
        <v>6</v>
      </c>
      <c r="L458" s="12">
        <f>DAY(H458)</f>
        <v>2</v>
      </c>
      <c r="M458" s="13"/>
      <c r="P458" s="12" t="s">
        <v>75</v>
      </c>
      <c r="Q458" s="12" t="str">
        <f>CONCATENATE(X458," ",Y458)</f>
        <v>Sturnus vulgaris</v>
      </c>
      <c r="R458" s="14" t="str">
        <f>CONCATENATE(S458,", ",T458,", ",U458,", ",V458,", ",W458,", ",X458,", ",Y458)</f>
        <v>Animalia, Chordata, Aves, Passeriformes, Sturnidae, Sturnus, vulgaris</v>
      </c>
      <c r="S458" s="6" t="s">
        <v>76</v>
      </c>
      <c r="T458" s="6" t="s">
        <v>77</v>
      </c>
      <c r="U458" s="6" t="s">
        <v>78</v>
      </c>
      <c r="V458" s="12" t="s">
        <v>79</v>
      </c>
      <c r="W458" s="12" t="s">
        <v>112</v>
      </c>
      <c r="X458" s="12" t="s">
        <v>113</v>
      </c>
      <c r="Y458" s="12" t="s">
        <v>114</v>
      </c>
      <c r="AA458" s="12" t="s">
        <v>83</v>
      </c>
      <c r="AB458" s="6" t="s">
        <v>84</v>
      </c>
      <c r="AC458" s="12" t="s">
        <v>115</v>
      </c>
      <c r="AD458" s="12" t="s">
        <v>259</v>
      </c>
      <c r="AE458" s="2">
        <v>44714</v>
      </c>
      <c r="AF458" s="43" t="s">
        <v>87</v>
      </c>
      <c r="AG458" s="7" t="s">
        <v>116</v>
      </c>
      <c r="AH458" s="43">
        <v>48.113158800441703</v>
      </c>
      <c r="AI458" s="43">
        <v>-1.70496426558214</v>
      </c>
      <c r="AL458" s="43">
        <v>10</v>
      </c>
      <c r="AN458" s="46" t="s">
        <v>5240</v>
      </c>
      <c r="AO458" s="5" t="s">
        <v>89</v>
      </c>
      <c r="AP458" s="12" t="s">
        <v>259</v>
      </c>
      <c r="AR458" s="7" t="s">
        <v>90</v>
      </c>
      <c r="AT458" s="4" t="str">
        <f>CONCATENATE(AU458,", ",AV458,", ",AW458,", ",AX458,", ",AY458,", ",AZ458,", ",BA458)</f>
        <v>Europe, France, FR, Bretagne, Ille-et-Vilaine, Rennes, Campus Institut Agro Rennes</v>
      </c>
      <c r="AU458" s="1" t="s">
        <v>91</v>
      </c>
      <c r="AV458" s="1" t="s">
        <v>92</v>
      </c>
      <c r="AW458" s="1" t="s">
        <v>93</v>
      </c>
      <c r="AX458" s="1" t="s">
        <v>94</v>
      </c>
      <c r="AY458" s="1" t="s">
        <v>95</v>
      </c>
      <c r="AZ458" s="1" t="s">
        <v>96</v>
      </c>
      <c r="BA458" s="1" t="s">
        <v>5242</v>
      </c>
      <c r="BC458" s="43"/>
      <c r="BF458" s="43" t="s">
        <v>4596</v>
      </c>
      <c r="BG458" s="43" t="s">
        <v>93</v>
      </c>
      <c r="BH458" s="7" t="s">
        <v>97</v>
      </c>
      <c r="BJ458" s="7" t="s">
        <v>98</v>
      </c>
      <c r="BK458" s="7" t="s">
        <v>99</v>
      </c>
      <c r="BL458" s="7" t="s">
        <v>4597</v>
      </c>
      <c r="BM458" s="7" t="s">
        <v>4598</v>
      </c>
      <c r="BS458" s="12" t="s">
        <v>259</v>
      </c>
      <c r="BU458" s="43">
        <v>1</v>
      </c>
      <c r="BW458" s="43" t="s">
        <v>103</v>
      </c>
    </row>
    <row r="459" spans="3:75" x14ac:dyDescent="0.35">
      <c r="C459" s="43" t="str">
        <f t="shared" si="7"/>
        <v>IARA:BDT-06:2022: 458</v>
      </c>
      <c r="D459" s="43">
        <v>458</v>
      </c>
      <c r="E459" s="43" t="s">
        <v>5232</v>
      </c>
      <c r="F459" s="1" t="s">
        <v>73</v>
      </c>
      <c r="G459" s="43" t="s">
        <v>5245</v>
      </c>
      <c r="H459" s="2">
        <v>44714</v>
      </c>
      <c r="J459" s="12">
        <f>YEAR(H459)</f>
        <v>2022</v>
      </c>
      <c r="K459" s="12">
        <f>MONTH(H459)</f>
        <v>6</v>
      </c>
      <c r="L459" s="12">
        <f>DAY(H459)</f>
        <v>2</v>
      </c>
      <c r="M459" s="13"/>
      <c r="P459" s="12" t="s">
        <v>75</v>
      </c>
      <c r="Q459" s="12" t="str">
        <f>CONCATENATE(X459," ",Y459)</f>
        <v>Fringilla coelebs</v>
      </c>
      <c r="R459" s="14" t="str">
        <f>CONCATENATE(S459,", ",T459,", ",U459,", ",V459,", ",W459,", ",X459,", ",Y459)</f>
        <v>Animalia, Chordata, Aves, Passeriformes, Fringillidae, Fringilla, coelebs</v>
      </c>
      <c r="S459" s="6" t="s">
        <v>76</v>
      </c>
      <c r="T459" s="6" t="s">
        <v>77</v>
      </c>
      <c r="U459" s="6" t="s">
        <v>78</v>
      </c>
      <c r="V459" s="12" t="s">
        <v>79</v>
      </c>
      <c r="W459" s="12" t="s">
        <v>165</v>
      </c>
      <c r="X459" s="12" t="s">
        <v>166</v>
      </c>
      <c r="Y459" s="12" t="s">
        <v>167</v>
      </c>
      <c r="AA459" s="12" t="s">
        <v>83</v>
      </c>
      <c r="AB459" s="6" t="s">
        <v>84</v>
      </c>
      <c r="AC459" s="12" t="s">
        <v>168</v>
      </c>
      <c r="AD459" s="12" t="s">
        <v>259</v>
      </c>
      <c r="AE459" s="2">
        <v>44714</v>
      </c>
      <c r="AF459" s="43" t="s">
        <v>87</v>
      </c>
      <c r="AG459" s="7" t="s">
        <v>169</v>
      </c>
      <c r="AH459" s="43">
        <v>48.113067499308599</v>
      </c>
      <c r="AI459" s="43">
        <v>-1.70435088922297</v>
      </c>
      <c r="AL459" s="43">
        <v>10</v>
      </c>
      <c r="AN459" s="46" t="s">
        <v>5240</v>
      </c>
      <c r="AO459" s="5" t="s">
        <v>89</v>
      </c>
      <c r="AP459" s="12" t="s">
        <v>259</v>
      </c>
      <c r="AR459" s="7" t="s">
        <v>90</v>
      </c>
      <c r="AT459" s="4" t="str">
        <f>CONCATENATE(AU459,", ",AV459,", ",AW459,", ",AX459,", ",AY459,", ",AZ459,", ",BA459)</f>
        <v>Europe, France, FR, Bretagne, Ille-et-Vilaine, Rennes, Campus Institut Agro Rennes</v>
      </c>
      <c r="AU459" s="1" t="s">
        <v>91</v>
      </c>
      <c r="AV459" s="1" t="s">
        <v>92</v>
      </c>
      <c r="AW459" s="1" t="s">
        <v>93</v>
      </c>
      <c r="AX459" s="1" t="s">
        <v>94</v>
      </c>
      <c r="AY459" s="1" t="s">
        <v>95</v>
      </c>
      <c r="AZ459" s="1" t="s">
        <v>96</v>
      </c>
      <c r="BA459" s="1" t="s">
        <v>5242</v>
      </c>
      <c r="BC459" s="43"/>
      <c r="BF459" s="43" t="s">
        <v>4596</v>
      </c>
      <c r="BG459" s="43" t="s">
        <v>93</v>
      </c>
      <c r="BH459" s="7" t="s">
        <v>97</v>
      </c>
      <c r="BJ459" s="7" t="s">
        <v>98</v>
      </c>
      <c r="BK459" s="7" t="s">
        <v>99</v>
      </c>
      <c r="BL459" s="7" t="s">
        <v>4597</v>
      </c>
      <c r="BM459" s="7" t="s">
        <v>4598</v>
      </c>
      <c r="BS459" s="12" t="s">
        <v>259</v>
      </c>
      <c r="BU459" s="43">
        <v>1</v>
      </c>
      <c r="BW459" s="43" t="s">
        <v>103</v>
      </c>
    </row>
    <row r="460" spans="3:75" x14ac:dyDescent="0.35">
      <c r="C460" s="43" t="str">
        <f t="shared" si="7"/>
        <v>IARA:BDT-06:2022: 459</v>
      </c>
      <c r="D460" s="43">
        <v>459</v>
      </c>
      <c r="E460" s="43" t="s">
        <v>5232</v>
      </c>
      <c r="F460" s="1" t="s">
        <v>73</v>
      </c>
      <c r="G460" s="43" t="s">
        <v>5245</v>
      </c>
      <c r="H460" s="2">
        <v>44714</v>
      </c>
      <c r="J460" s="12">
        <f>YEAR(H460)</f>
        <v>2022</v>
      </c>
      <c r="K460" s="12">
        <f>MONTH(H460)</f>
        <v>6</v>
      </c>
      <c r="L460" s="12">
        <f>DAY(H460)</f>
        <v>2</v>
      </c>
      <c r="M460" s="13"/>
      <c r="P460" s="12" t="s">
        <v>75</v>
      </c>
      <c r="Q460" s="12" t="str">
        <f>CONCATENATE(X460," ",Y460)</f>
        <v>Passer domesticus</v>
      </c>
      <c r="R460" s="14" t="str">
        <f>CONCATENATE(S460,", ",T460,", ",U460,", ",V460,", ",W460,", ",X460,", ",Y460)</f>
        <v>Animalia, Chordata, Aves, Passeriformes, Passeridae, Passer, domesticus</v>
      </c>
      <c r="S460" s="6" t="s">
        <v>76</v>
      </c>
      <c r="T460" s="6" t="s">
        <v>77</v>
      </c>
      <c r="U460" s="6" t="s">
        <v>78</v>
      </c>
      <c r="V460" s="12" t="s">
        <v>79</v>
      </c>
      <c r="W460" s="12" t="s">
        <v>144</v>
      </c>
      <c r="X460" s="12" t="s">
        <v>145</v>
      </c>
      <c r="Y460" s="12" t="s">
        <v>146</v>
      </c>
      <c r="AA460" s="12" t="s">
        <v>83</v>
      </c>
      <c r="AB460" s="6" t="s">
        <v>84</v>
      </c>
      <c r="AC460" s="12" t="s">
        <v>147</v>
      </c>
      <c r="AD460" s="12" t="s">
        <v>259</v>
      </c>
      <c r="AE460" s="2">
        <v>44714</v>
      </c>
      <c r="AF460" s="43" t="s">
        <v>87</v>
      </c>
      <c r="AG460" s="7" t="s">
        <v>148</v>
      </c>
      <c r="AH460" s="43">
        <v>48.112992906356297</v>
      </c>
      <c r="AI460" s="43">
        <v>-1.7042112249805801</v>
      </c>
      <c r="AL460" s="43">
        <v>10</v>
      </c>
      <c r="AN460" s="46" t="s">
        <v>5240</v>
      </c>
      <c r="AO460" s="5" t="s">
        <v>89</v>
      </c>
      <c r="AP460" s="12" t="s">
        <v>259</v>
      </c>
      <c r="AR460" s="7" t="s">
        <v>90</v>
      </c>
      <c r="AT460" s="4" t="str">
        <f>CONCATENATE(AU460,", ",AV460,", ",AW460,", ",AX460,", ",AY460,", ",AZ460,", ",BA460)</f>
        <v>Europe, France, FR, Bretagne, Ille-et-Vilaine, Rennes, Campus Institut Agro Rennes</v>
      </c>
      <c r="AU460" s="1" t="s">
        <v>91</v>
      </c>
      <c r="AV460" s="1" t="s">
        <v>92</v>
      </c>
      <c r="AW460" s="1" t="s">
        <v>93</v>
      </c>
      <c r="AX460" s="1" t="s">
        <v>94</v>
      </c>
      <c r="AY460" s="1" t="s">
        <v>95</v>
      </c>
      <c r="AZ460" s="1" t="s">
        <v>96</v>
      </c>
      <c r="BA460" s="1" t="s">
        <v>5242</v>
      </c>
      <c r="BC460" s="43"/>
      <c r="BF460" s="43" t="s">
        <v>4596</v>
      </c>
      <c r="BG460" s="43" t="s">
        <v>93</v>
      </c>
      <c r="BH460" s="7" t="s">
        <v>97</v>
      </c>
      <c r="BJ460" s="7" t="s">
        <v>98</v>
      </c>
      <c r="BK460" s="7" t="s">
        <v>99</v>
      </c>
      <c r="BL460" s="7" t="s">
        <v>4597</v>
      </c>
      <c r="BM460" s="7" t="s">
        <v>4598</v>
      </c>
      <c r="BS460" s="12" t="s">
        <v>259</v>
      </c>
      <c r="BU460" s="43">
        <v>1</v>
      </c>
      <c r="BW460" s="43" t="s">
        <v>103</v>
      </c>
    </row>
    <row r="461" spans="3:75" x14ac:dyDescent="0.35">
      <c r="C461" s="43" t="str">
        <f t="shared" si="7"/>
        <v>IARA:BDT-06:2022: 460</v>
      </c>
      <c r="D461" s="43">
        <v>460</v>
      </c>
      <c r="E461" s="43" t="s">
        <v>5232</v>
      </c>
      <c r="F461" s="1" t="s">
        <v>73</v>
      </c>
      <c r="G461" s="43" t="s">
        <v>5245</v>
      </c>
      <c r="H461" s="2">
        <v>44714</v>
      </c>
      <c r="J461" s="12">
        <f>YEAR(H461)</f>
        <v>2022</v>
      </c>
      <c r="K461" s="12">
        <f>MONTH(H461)</f>
        <v>6</v>
      </c>
      <c r="L461" s="12">
        <f>DAY(H461)</f>
        <v>2</v>
      </c>
      <c r="M461" s="13"/>
      <c r="P461" s="12" t="s">
        <v>75</v>
      </c>
      <c r="Q461" s="12" t="str">
        <f>CONCATENATE(X461," ",Y461)</f>
        <v>Columba palumbus</v>
      </c>
      <c r="R461" s="14" t="str">
        <f>CONCATENATE(S461,", ",T461,", ",U461,", ",V461,", ",W461,", ",X461,", ",Y461)</f>
        <v>Animalia, Chordata, Aves, Columbiformes, Columbidae, Columba, palumbus</v>
      </c>
      <c r="S461" s="6" t="s">
        <v>76</v>
      </c>
      <c r="T461" s="6" t="s">
        <v>77</v>
      </c>
      <c r="U461" s="6" t="s">
        <v>78</v>
      </c>
      <c r="V461" s="12" t="s">
        <v>159</v>
      </c>
      <c r="W461" s="12" t="s">
        <v>160</v>
      </c>
      <c r="X461" s="12" t="s">
        <v>161</v>
      </c>
      <c r="Y461" s="12" t="s">
        <v>162</v>
      </c>
      <c r="AA461" s="12" t="s">
        <v>83</v>
      </c>
      <c r="AB461" s="6" t="s">
        <v>84</v>
      </c>
      <c r="AC461" s="12" t="s">
        <v>163</v>
      </c>
      <c r="AD461" s="12" t="s">
        <v>259</v>
      </c>
      <c r="AE461" s="2">
        <v>44714</v>
      </c>
      <c r="AF461" s="43" t="s">
        <v>87</v>
      </c>
      <c r="AG461" s="7" t="s">
        <v>164</v>
      </c>
      <c r="AH461" s="43">
        <v>48.112741331329701</v>
      </c>
      <c r="AI461" s="43">
        <v>-1.70448811201216</v>
      </c>
      <c r="AL461" s="43">
        <v>10</v>
      </c>
      <c r="AN461" s="46" t="s">
        <v>5240</v>
      </c>
      <c r="AO461" s="5" t="s">
        <v>89</v>
      </c>
      <c r="AP461" s="12" t="s">
        <v>259</v>
      </c>
      <c r="AR461" s="7" t="s">
        <v>90</v>
      </c>
      <c r="AT461" s="4" t="str">
        <f>CONCATENATE(AU461,", ",AV461,", ",AW461,", ",AX461,", ",AY461,", ",AZ461,", ",BA461)</f>
        <v>Europe, France, FR, Bretagne, Ille-et-Vilaine, Rennes, Campus Institut Agro Rennes</v>
      </c>
      <c r="AU461" s="1" t="s">
        <v>91</v>
      </c>
      <c r="AV461" s="1" t="s">
        <v>92</v>
      </c>
      <c r="AW461" s="1" t="s">
        <v>93</v>
      </c>
      <c r="AX461" s="1" t="s">
        <v>94</v>
      </c>
      <c r="AY461" s="1" t="s">
        <v>95</v>
      </c>
      <c r="AZ461" s="1" t="s">
        <v>96</v>
      </c>
      <c r="BA461" s="1" t="s">
        <v>5242</v>
      </c>
      <c r="BC461" s="43"/>
      <c r="BF461" s="43" t="s">
        <v>4596</v>
      </c>
      <c r="BG461" s="43" t="s">
        <v>93</v>
      </c>
      <c r="BH461" s="7" t="s">
        <v>97</v>
      </c>
      <c r="BJ461" s="7" t="s">
        <v>98</v>
      </c>
      <c r="BK461" s="7" t="s">
        <v>99</v>
      </c>
      <c r="BL461" s="7" t="s">
        <v>4597</v>
      </c>
      <c r="BM461" s="7" t="s">
        <v>4598</v>
      </c>
      <c r="BS461" s="12" t="s">
        <v>259</v>
      </c>
      <c r="BU461" s="43">
        <v>1</v>
      </c>
      <c r="BW461" s="43" t="s">
        <v>103</v>
      </c>
    </row>
    <row r="462" spans="3:75" x14ac:dyDescent="0.35">
      <c r="C462" s="43" t="str">
        <f t="shared" si="7"/>
        <v>IARA:BDT-06:2022: 461</v>
      </c>
      <c r="D462" s="43">
        <v>461</v>
      </c>
      <c r="E462" s="43" t="s">
        <v>5232</v>
      </c>
      <c r="F462" s="1" t="s">
        <v>73</v>
      </c>
      <c r="G462" s="43" t="s">
        <v>5245</v>
      </c>
      <c r="H462" s="2">
        <v>44714</v>
      </c>
      <c r="J462" s="12">
        <f>YEAR(H462)</f>
        <v>2022</v>
      </c>
      <c r="K462" s="12">
        <f>MONTH(H462)</f>
        <v>6</v>
      </c>
      <c r="L462" s="12">
        <f>DAY(H462)</f>
        <v>2</v>
      </c>
      <c r="M462" s="13"/>
      <c r="P462" s="12" t="s">
        <v>75</v>
      </c>
      <c r="Q462" s="12" t="str">
        <f>CONCATENATE(X462," ",Y462)</f>
        <v>Turdus merula</v>
      </c>
      <c r="R462" s="14" t="str">
        <f>CONCATENATE(S462,", ",T462,", ",U462,", ",V462,", ",W462,", ",X462,", ",Y462)</f>
        <v>Animalia, Chordata, Aves, Passeriformes, Turdidae, Turdus, merula</v>
      </c>
      <c r="S462" s="6" t="s">
        <v>76</v>
      </c>
      <c r="T462" s="6" t="s">
        <v>77</v>
      </c>
      <c r="U462" s="6" t="s">
        <v>78</v>
      </c>
      <c r="V462" s="17" t="s">
        <v>79</v>
      </c>
      <c r="W462" s="17" t="s">
        <v>126</v>
      </c>
      <c r="X462" s="17" t="s">
        <v>127</v>
      </c>
      <c r="Y462" s="17" t="s">
        <v>132</v>
      </c>
      <c r="AA462" s="12" t="s">
        <v>83</v>
      </c>
      <c r="AB462" s="6" t="s">
        <v>84</v>
      </c>
      <c r="AC462" s="12" t="s">
        <v>133</v>
      </c>
      <c r="AD462" s="12" t="s">
        <v>259</v>
      </c>
      <c r="AE462" s="2">
        <v>44714</v>
      </c>
      <c r="AF462" s="43" t="s">
        <v>87</v>
      </c>
      <c r="AG462" s="7" t="s">
        <v>134</v>
      </c>
      <c r="AH462" s="43">
        <v>48.1126235557456</v>
      </c>
      <c r="AI462" s="43">
        <v>-1.7045374801759801</v>
      </c>
      <c r="AL462" s="43">
        <v>10</v>
      </c>
      <c r="AN462" s="46" t="s">
        <v>5240</v>
      </c>
      <c r="AO462" s="5" t="s">
        <v>89</v>
      </c>
      <c r="AP462" s="12" t="s">
        <v>259</v>
      </c>
      <c r="AR462" s="7" t="s">
        <v>90</v>
      </c>
      <c r="AT462" s="4" t="str">
        <f>CONCATENATE(AU462,", ",AV462,", ",AW462,", ",AX462,", ",AY462,", ",AZ462,", ",BA462)</f>
        <v>Europe, France, FR, Bretagne, Ille-et-Vilaine, Rennes, Campus Institut Agro Rennes</v>
      </c>
      <c r="AU462" s="1" t="s">
        <v>91</v>
      </c>
      <c r="AV462" s="1" t="s">
        <v>92</v>
      </c>
      <c r="AW462" s="1" t="s">
        <v>93</v>
      </c>
      <c r="AX462" s="1" t="s">
        <v>94</v>
      </c>
      <c r="AY462" s="1" t="s">
        <v>95</v>
      </c>
      <c r="AZ462" s="1" t="s">
        <v>96</v>
      </c>
      <c r="BA462" s="1" t="s">
        <v>5242</v>
      </c>
      <c r="BC462" s="43"/>
      <c r="BF462" s="43" t="s">
        <v>4596</v>
      </c>
      <c r="BG462" s="43" t="s">
        <v>93</v>
      </c>
      <c r="BH462" s="7" t="s">
        <v>97</v>
      </c>
      <c r="BJ462" s="7" t="s">
        <v>98</v>
      </c>
      <c r="BK462" s="7" t="s">
        <v>99</v>
      </c>
      <c r="BL462" s="7" t="s">
        <v>4597</v>
      </c>
      <c r="BM462" s="7" t="s">
        <v>4598</v>
      </c>
      <c r="BS462" s="12" t="s">
        <v>259</v>
      </c>
      <c r="BU462" s="43">
        <v>1</v>
      </c>
      <c r="BW462" s="43" t="s">
        <v>103</v>
      </c>
    </row>
    <row r="463" spans="3:75" x14ac:dyDescent="0.35">
      <c r="C463" s="43" t="str">
        <f t="shared" si="7"/>
        <v>IARA:BDT-06:2022: 462</v>
      </c>
      <c r="D463" s="43">
        <v>462</v>
      </c>
      <c r="E463" s="43" t="s">
        <v>5232</v>
      </c>
      <c r="F463" s="1" t="s">
        <v>73</v>
      </c>
      <c r="G463" s="43" t="s">
        <v>5245</v>
      </c>
      <c r="H463" s="2">
        <v>44714</v>
      </c>
      <c r="J463" s="12">
        <f>YEAR(H463)</f>
        <v>2022</v>
      </c>
      <c r="K463" s="12">
        <f>MONTH(H463)</f>
        <v>6</v>
      </c>
      <c r="L463" s="12">
        <f>DAY(H463)</f>
        <v>2</v>
      </c>
      <c r="M463" s="13"/>
      <c r="P463" s="12" t="s">
        <v>75</v>
      </c>
      <c r="Q463" s="12" t="str">
        <f>CONCATENATE(X463," ",Y463)</f>
        <v>Sturnus vulgaris</v>
      </c>
      <c r="R463" s="14" t="str">
        <f>CONCATENATE(S463,", ",T463,", ",U463,", ",V463,", ",W463,", ",X463,", ",Y463)</f>
        <v>Animalia, Chordata, Aves, Passeriformes, Sturnidae, Sturnus, vulgaris</v>
      </c>
      <c r="S463" s="6" t="s">
        <v>76</v>
      </c>
      <c r="T463" s="6" t="s">
        <v>77</v>
      </c>
      <c r="U463" s="6" t="s">
        <v>78</v>
      </c>
      <c r="V463" s="12" t="s">
        <v>79</v>
      </c>
      <c r="W463" s="12" t="s">
        <v>112</v>
      </c>
      <c r="X463" s="12" t="s">
        <v>113</v>
      </c>
      <c r="Y463" s="12" t="s">
        <v>114</v>
      </c>
      <c r="AA463" s="12" t="s">
        <v>83</v>
      </c>
      <c r="AB463" s="6" t="s">
        <v>84</v>
      </c>
      <c r="AC463" s="12" t="s">
        <v>115</v>
      </c>
      <c r="AD463" s="12" t="s">
        <v>259</v>
      </c>
      <c r="AE463" s="2">
        <v>44714</v>
      </c>
      <c r="AF463" s="43" t="s">
        <v>87</v>
      </c>
      <c r="AG463" s="7" t="s">
        <v>116</v>
      </c>
      <c r="AH463" s="43">
        <v>48.112689411510601</v>
      </c>
      <c r="AI463" s="43">
        <v>-1.70489584786614</v>
      </c>
      <c r="AL463" s="43">
        <v>10</v>
      </c>
      <c r="AN463" s="46" t="s">
        <v>5240</v>
      </c>
      <c r="AO463" s="5" t="s">
        <v>89</v>
      </c>
      <c r="AP463" s="12" t="s">
        <v>259</v>
      </c>
      <c r="AR463" s="7" t="s">
        <v>90</v>
      </c>
      <c r="AT463" s="4" t="str">
        <f>CONCATENATE(AU463,", ",AV463,", ",AW463,", ",AX463,", ",AY463,", ",AZ463,", ",BA463)</f>
        <v>Europe, France, FR, Bretagne, Ille-et-Vilaine, Rennes, Campus Institut Agro Rennes</v>
      </c>
      <c r="AU463" s="1" t="s">
        <v>91</v>
      </c>
      <c r="AV463" s="1" t="s">
        <v>92</v>
      </c>
      <c r="AW463" s="1" t="s">
        <v>93</v>
      </c>
      <c r="AX463" s="1" t="s">
        <v>94</v>
      </c>
      <c r="AY463" s="1" t="s">
        <v>95</v>
      </c>
      <c r="AZ463" s="1" t="s">
        <v>96</v>
      </c>
      <c r="BA463" s="1" t="s">
        <v>5242</v>
      </c>
      <c r="BC463" s="43"/>
      <c r="BF463" s="43" t="s">
        <v>4596</v>
      </c>
      <c r="BG463" s="43" t="s">
        <v>93</v>
      </c>
      <c r="BH463" s="7" t="s">
        <v>97</v>
      </c>
      <c r="BJ463" s="7" t="s">
        <v>98</v>
      </c>
      <c r="BK463" s="7" t="s">
        <v>99</v>
      </c>
      <c r="BL463" s="7" t="s">
        <v>4597</v>
      </c>
      <c r="BM463" s="7" t="s">
        <v>4598</v>
      </c>
      <c r="BS463" s="12" t="s">
        <v>259</v>
      </c>
      <c r="BU463" s="43">
        <v>1</v>
      </c>
      <c r="BW463" s="43" t="s">
        <v>103</v>
      </c>
    </row>
    <row r="464" spans="3:75" x14ac:dyDescent="0.35">
      <c r="C464" s="43" t="str">
        <f t="shared" si="7"/>
        <v>IARA:BDT-06:2022: 463</v>
      </c>
      <c r="D464" s="43">
        <v>463</v>
      </c>
      <c r="E464" s="43" t="s">
        <v>5232</v>
      </c>
      <c r="F464" s="1" t="s">
        <v>73</v>
      </c>
      <c r="G464" s="43" t="s">
        <v>5245</v>
      </c>
      <c r="H464" s="2">
        <v>44714</v>
      </c>
      <c r="J464" s="12">
        <f>YEAR(H464)</f>
        <v>2022</v>
      </c>
      <c r="K464" s="12">
        <f>MONTH(H464)</f>
        <v>6</v>
      </c>
      <c r="L464" s="12">
        <f>DAY(H464)</f>
        <v>2</v>
      </c>
      <c r="M464" s="13"/>
      <c r="P464" s="12" t="s">
        <v>75</v>
      </c>
      <c r="Q464" s="12" t="str">
        <f>CONCATENATE(X464," ",Y464)</f>
        <v>Columba palumbus</v>
      </c>
      <c r="R464" s="14" t="str">
        <f>CONCATENATE(S464,", ",T464,", ",U464,", ",V464,", ",W464,", ",X464,", ",Y464)</f>
        <v>Animalia, Chordata, Aves, Columbiformes, Columbidae, Columba, palumbus</v>
      </c>
      <c r="S464" s="6" t="s">
        <v>76</v>
      </c>
      <c r="T464" s="6" t="s">
        <v>77</v>
      </c>
      <c r="U464" s="6" t="s">
        <v>78</v>
      </c>
      <c r="V464" s="12" t="s">
        <v>159</v>
      </c>
      <c r="W464" s="12" t="s">
        <v>160</v>
      </c>
      <c r="X464" s="12" t="s">
        <v>161</v>
      </c>
      <c r="Y464" s="12" t="s">
        <v>162</v>
      </c>
      <c r="AA464" s="12" t="s">
        <v>83</v>
      </c>
      <c r="AB464" s="6" t="s">
        <v>84</v>
      </c>
      <c r="AC464" s="12" t="s">
        <v>163</v>
      </c>
      <c r="AD464" s="12" t="s">
        <v>259</v>
      </c>
      <c r="AE464" s="2">
        <v>44714</v>
      </c>
      <c r="AF464" s="43" t="s">
        <v>87</v>
      </c>
      <c r="AG464" s="7" t="s">
        <v>164</v>
      </c>
      <c r="AH464" s="43">
        <v>48.112796893789799</v>
      </c>
      <c r="AI464" s="43">
        <v>-1.7041006528718901</v>
      </c>
      <c r="AL464" s="43">
        <v>10</v>
      </c>
      <c r="AN464" s="46" t="s">
        <v>5240</v>
      </c>
      <c r="AO464" s="5" t="s">
        <v>89</v>
      </c>
      <c r="AP464" s="12" t="s">
        <v>259</v>
      </c>
      <c r="AR464" s="7" t="s">
        <v>90</v>
      </c>
      <c r="AT464" s="4" t="str">
        <f>CONCATENATE(AU464,", ",AV464,", ",AW464,", ",AX464,", ",AY464,", ",AZ464,", ",BA464)</f>
        <v>Europe, France, FR, Bretagne, Ille-et-Vilaine, Rennes, Campus Institut Agro Rennes</v>
      </c>
      <c r="AU464" s="1" t="s">
        <v>91</v>
      </c>
      <c r="AV464" s="1" t="s">
        <v>92</v>
      </c>
      <c r="AW464" s="1" t="s">
        <v>93</v>
      </c>
      <c r="AX464" s="1" t="s">
        <v>94</v>
      </c>
      <c r="AY464" s="1" t="s">
        <v>95</v>
      </c>
      <c r="AZ464" s="1" t="s">
        <v>96</v>
      </c>
      <c r="BA464" s="1" t="s">
        <v>5242</v>
      </c>
      <c r="BC464" s="43"/>
      <c r="BF464" s="43" t="s">
        <v>4596</v>
      </c>
      <c r="BG464" s="43" t="s">
        <v>93</v>
      </c>
      <c r="BH464" s="7" t="s">
        <v>97</v>
      </c>
      <c r="BJ464" s="7" t="s">
        <v>98</v>
      </c>
      <c r="BK464" s="7" t="s">
        <v>99</v>
      </c>
      <c r="BL464" s="7" t="s">
        <v>4597</v>
      </c>
      <c r="BM464" s="7" t="s">
        <v>4598</v>
      </c>
      <c r="BS464" s="12" t="s">
        <v>259</v>
      </c>
      <c r="BU464" s="43">
        <v>1</v>
      </c>
      <c r="BW464" s="43" t="s">
        <v>103</v>
      </c>
    </row>
    <row r="465" spans="3:75" x14ac:dyDescent="0.35">
      <c r="C465" s="43" t="str">
        <f t="shared" si="7"/>
        <v>IARA:BDT-06:2022: 464</v>
      </c>
      <c r="D465" s="43">
        <v>464</v>
      </c>
      <c r="E465" s="43" t="s">
        <v>5232</v>
      </c>
      <c r="F465" s="1" t="s">
        <v>73</v>
      </c>
      <c r="G465" s="43" t="s">
        <v>5245</v>
      </c>
      <c r="H465" s="2">
        <v>44714</v>
      </c>
      <c r="J465" s="12">
        <f>YEAR(H465)</f>
        <v>2022</v>
      </c>
      <c r="K465" s="12">
        <f>MONTH(H465)</f>
        <v>6</v>
      </c>
      <c r="L465" s="12">
        <f>DAY(H465)</f>
        <v>2</v>
      </c>
      <c r="M465" s="13"/>
      <c r="P465" s="12" t="s">
        <v>75</v>
      </c>
      <c r="Q465" s="12" t="str">
        <f>CONCATENATE(X465," ",Y465)</f>
        <v>Passer domesticus</v>
      </c>
      <c r="R465" s="14" t="str">
        <f>CONCATENATE(S465,", ",T465,", ",U465,", ",V465,", ",W465,", ",X465,", ",Y465)</f>
        <v>Animalia, Chordata, Aves, Passeriformes, Passeridae, Passer, domesticus</v>
      </c>
      <c r="S465" s="6" t="s">
        <v>76</v>
      </c>
      <c r="T465" s="6" t="s">
        <v>77</v>
      </c>
      <c r="U465" s="6" t="s">
        <v>78</v>
      </c>
      <c r="V465" s="12" t="s">
        <v>79</v>
      </c>
      <c r="W465" s="12" t="s">
        <v>144</v>
      </c>
      <c r="X465" s="12" t="s">
        <v>145</v>
      </c>
      <c r="Y465" s="12" t="s">
        <v>146</v>
      </c>
      <c r="AA465" s="12" t="s">
        <v>83</v>
      </c>
      <c r="AB465" s="6" t="s">
        <v>84</v>
      </c>
      <c r="AC465" s="12" t="s">
        <v>147</v>
      </c>
      <c r="AD465" s="12" t="s">
        <v>259</v>
      </c>
      <c r="AE465" s="2">
        <v>44714</v>
      </c>
      <c r="AF465" s="43" t="s">
        <v>87</v>
      </c>
      <c r="AG465" s="7" t="s">
        <v>148</v>
      </c>
      <c r="AH465" s="43">
        <v>48.112978638680801</v>
      </c>
      <c r="AI465" s="43">
        <v>-1.70356480644473</v>
      </c>
      <c r="AL465" s="43">
        <v>10</v>
      </c>
      <c r="AN465" s="46" t="s">
        <v>5240</v>
      </c>
      <c r="AO465" s="5" t="s">
        <v>89</v>
      </c>
      <c r="AP465" s="12" t="s">
        <v>259</v>
      </c>
      <c r="AR465" s="7" t="s">
        <v>90</v>
      </c>
      <c r="AT465" s="4" t="str">
        <f>CONCATENATE(AU465,", ",AV465,", ",AW465,", ",AX465,", ",AY465,", ",AZ465,", ",BA465)</f>
        <v>Europe, France, FR, Bretagne, Ille-et-Vilaine, Rennes, Campus Institut Agro Rennes</v>
      </c>
      <c r="AU465" s="1" t="s">
        <v>91</v>
      </c>
      <c r="AV465" s="1" t="s">
        <v>92</v>
      </c>
      <c r="AW465" s="1" t="s">
        <v>93</v>
      </c>
      <c r="AX465" s="1" t="s">
        <v>94</v>
      </c>
      <c r="AY465" s="1" t="s">
        <v>95</v>
      </c>
      <c r="AZ465" s="1" t="s">
        <v>96</v>
      </c>
      <c r="BA465" s="1" t="s">
        <v>5242</v>
      </c>
      <c r="BC465" s="43"/>
      <c r="BF465" s="43" t="s">
        <v>4596</v>
      </c>
      <c r="BG465" s="43" t="s">
        <v>93</v>
      </c>
      <c r="BH465" s="7" t="s">
        <v>97</v>
      </c>
      <c r="BJ465" s="7" t="s">
        <v>98</v>
      </c>
      <c r="BK465" s="7" t="s">
        <v>99</v>
      </c>
      <c r="BL465" s="7" t="s">
        <v>4597</v>
      </c>
      <c r="BM465" s="7" t="s">
        <v>4598</v>
      </c>
      <c r="BS465" s="12" t="s">
        <v>259</v>
      </c>
      <c r="BU465" s="43">
        <v>1</v>
      </c>
      <c r="BW465" s="43" t="s">
        <v>103</v>
      </c>
    </row>
    <row r="466" spans="3:75" x14ac:dyDescent="0.35">
      <c r="C466" s="43" t="str">
        <f t="shared" si="7"/>
        <v>IARA:BDT-06:2022: 465</v>
      </c>
      <c r="D466" s="43">
        <v>465</v>
      </c>
      <c r="E466" s="43" t="s">
        <v>5232</v>
      </c>
      <c r="F466" s="1" t="s">
        <v>73</v>
      </c>
      <c r="G466" s="43" t="s">
        <v>5245</v>
      </c>
      <c r="H466" s="2">
        <v>44714</v>
      </c>
      <c r="J466" s="12">
        <f>YEAR(H466)</f>
        <v>2022</v>
      </c>
      <c r="K466" s="12">
        <f>MONTH(H466)</f>
        <v>6</v>
      </c>
      <c r="L466" s="12">
        <f>DAY(H466)</f>
        <v>2</v>
      </c>
      <c r="M466" s="13"/>
      <c r="P466" s="12" t="s">
        <v>75</v>
      </c>
      <c r="Q466" s="12" t="str">
        <f>CONCATENATE(X466," ",Y466)</f>
        <v>Corvus monedula</v>
      </c>
      <c r="R466" s="14" t="str">
        <f>CONCATENATE(S466,", ",T466,", ",U466,", ",V466,", ",W466,", ",X466,", ",Y466)</f>
        <v>Animalia, Chordata, Aves, Passeriformes, Corvidae, Corvus, monedula</v>
      </c>
      <c r="S466" s="6" t="s">
        <v>76</v>
      </c>
      <c r="T466" s="6" t="s">
        <v>77</v>
      </c>
      <c r="U466" s="6" t="s">
        <v>78</v>
      </c>
      <c r="V466" s="12" t="s">
        <v>79</v>
      </c>
      <c r="W466" s="12" t="s">
        <v>104</v>
      </c>
      <c r="X466" s="12" t="s">
        <v>105</v>
      </c>
      <c r="Y466" s="12" t="s">
        <v>106</v>
      </c>
      <c r="AA466" s="12" t="s">
        <v>83</v>
      </c>
      <c r="AB466" s="6" t="s">
        <v>84</v>
      </c>
      <c r="AC466" s="12" t="s">
        <v>107</v>
      </c>
      <c r="AD466" s="12" t="s">
        <v>259</v>
      </c>
      <c r="AE466" s="2">
        <v>44714</v>
      </c>
      <c r="AF466" s="43" t="s">
        <v>87</v>
      </c>
      <c r="AG466" s="7" t="s">
        <v>108</v>
      </c>
      <c r="AH466" s="43">
        <v>48.112760027624397</v>
      </c>
      <c r="AI466" s="43">
        <v>-1.70323939307676</v>
      </c>
      <c r="AL466" s="43">
        <v>10</v>
      </c>
      <c r="AN466" s="46" t="s">
        <v>5240</v>
      </c>
      <c r="AO466" s="5" t="s">
        <v>89</v>
      </c>
      <c r="AP466" s="12" t="s">
        <v>259</v>
      </c>
      <c r="AR466" s="7" t="s">
        <v>90</v>
      </c>
      <c r="AT466" s="4" t="str">
        <f>CONCATENATE(AU466,", ",AV466,", ",AW466,", ",AX466,", ",AY466,", ",AZ466,", ",BA466)</f>
        <v>Europe, France, FR, Bretagne, Ille-et-Vilaine, Rennes, Campus Institut Agro Rennes</v>
      </c>
      <c r="AU466" s="1" t="s">
        <v>91</v>
      </c>
      <c r="AV466" s="1" t="s">
        <v>92</v>
      </c>
      <c r="AW466" s="1" t="s">
        <v>93</v>
      </c>
      <c r="AX466" s="1" t="s">
        <v>94</v>
      </c>
      <c r="AY466" s="1" t="s">
        <v>95</v>
      </c>
      <c r="AZ466" s="1" t="s">
        <v>96</v>
      </c>
      <c r="BA466" s="1" t="s">
        <v>5242</v>
      </c>
      <c r="BC466" s="43"/>
      <c r="BF466" s="43" t="s">
        <v>4596</v>
      </c>
      <c r="BG466" s="43" t="s">
        <v>93</v>
      </c>
      <c r="BH466" s="7" t="s">
        <v>97</v>
      </c>
      <c r="BJ466" s="7" t="s">
        <v>98</v>
      </c>
      <c r="BK466" s="7" t="s">
        <v>99</v>
      </c>
      <c r="BL466" s="7" t="s">
        <v>4597</v>
      </c>
      <c r="BM466" s="7" t="s">
        <v>4598</v>
      </c>
      <c r="BS466" s="12" t="s">
        <v>259</v>
      </c>
      <c r="BU466" s="43">
        <v>1</v>
      </c>
      <c r="BW466" s="43" t="s">
        <v>103</v>
      </c>
    </row>
    <row r="467" spans="3:75" x14ac:dyDescent="0.35">
      <c r="C467" s="43" t="str">
        <f t="shared" si="7"/>
        <v>IARA:BDT-06:2022: 466</v>
      </c>
      <c r="D467" s="43">
        <v>466</v>
      </c>
      <c r="E467" s="43" t="s">
        <v>5232</v>
      </c>
      <c r="F467" s="1" t="s">
        <v>73</v>
      </c>
      <c r="G467" s="43" t="s">
        <v>5245</v>
      </c>
      <c r="H467" s="2">
        <v>44714</v>
      </c>
      <c r="J467" s="12">
        <f>YEAR(H467)</f>
        <v>2022</v>
      </c>
      <c r="K467" s="12">
        <f>MONTH(H467)</f>
        <v>6</v>
      </c>
      <c r="L467" s="12">
        <f>DAY(H467)</f>
        <v>2</v>
      </c>
      <c r="M467" s="13"/>
      <c r="P467" s="12" t="s">
        <v>75</v>
      </c>
      <c r="Q467" s="12" t="str">
        <f>CONCATENATE(X467," ",Y467)</f>
        <v>Corvus monedula</v>
      </c>
      <c r="R467" s="14" t="str">
        <f>CONCATENATE(S467,", ",T467,", ",U467,", ",V467,", ",W467,", ",X467,", ",Y467)</f>
        <v>Animalia, Chordata, Aves, Passeriformes, Corvidae, Corvus, monedula</v>
      </c>
      <c r="S467" s="6" t="s">
        <v>76</v>
      </c>
      <c r="T467" s="6" t="s">
        <v>77</v>
      </c>
      <c r="U467" s="6" t="s">
        <v>78</v>
      </c>
      <c r="V467" s="12" t="s">
        <v>79</v>
      </c>
      <c r="W467" s="12" t="s">
        <v>104</v>
      </c>
      <c r="X467" s="12" t="s">
        <v>105</v>
      </c>
      <c r="Y467" s="12" t="s">
        <v>106</v>
      </c>
      <c r="AA467" s="12" t="s">
        <v>83</v>
      </c>
      <c r="AB467" s="6" t="s">
        <v>84</v>
      </c>
      <c r="AC467" s="12" t="s">
        <v>107</v>
      </c>
      <c r="AD467" s="12" t="s">
        <v>259</v>
      </c>
      <c r="AE467" s="2">
        <v>44714</v>
      </c>
      <c r="AF467" s="43" t="s">
        <v>87</v>
      </c>
      <c r="AG467" s="7" t="s">
        <v>108</v>
      </c>
      <c r="AH467" s="43">
        <v>48.112756383423502</v>
      </c>
      <c r="AI467" s="43">
        <v>-1.70321911563589</v>
      </c>
      <c r="AL467" s="43">
        <v>10</v>
      </c>
      <c r="AN467" s="46" t="s">
        <v>5240</v>
      </c>
      <c r="AO467" s="5" t="s">
        <v>89</v>
      </c>
      <c r="AP467" s="12" t="s">
        <v>259</v>
      </c>
      <c r="AR467" s="7" t="s">
        <v>90</v>
      </c>
      <c r="AT467" s="4" t="str">
        <f>CONCATENATE(AU467,", ",AV467,", ",AW467,", ",AX467,", ",AY467,", ",AZ467,", ",BA467)</f>
        <v>Europe, France, FR, Bretagne, Ille-et-Vilaine, Rennes, Campus Institut Agro Rennes</v>
      </c>
      <c r="AU467" s="1" t="s">
        <v>91</v>
      </c>
      <c r="AV467" s="1" t="s">
        <v>92</v>
      </c>
      <c r="AW467" s="1" t="s">
        <v>93</v>
      </c>
      <c r="AX467" s="1" t="s">
        <v>94</v>
      </c>
      <c r="AY467" s="1" t="s">
        <v>95</v>
      </c>
      <c r="AZ467" s="1" t="s">
        <v>96</v>
      </c>
      <c r="BA467" s="1" t="s">
        <v>5242</v>
      </c>
      <c r="BC467" s="43"/>
      <c r="BF467" s="43" t="s">
        <v>4596</v>
      </c>
      <c r="BG467" s="43" t="s">
        <v>93</v>
      </c>
      <c r="BH467" s="7" t="s">
        <v>97</v>
      </c>
      <c r="BJ467" s="7" t="s">
        <v>98</v>
      </c>
      <c r="BK467" s="7" t="s">
        <v>99</v>
      </c>
      <c r="BL467" s="7" t="s">
        <v>4597</v>
      </c>
      <c r="BM467" s="7" t="s">
        <v>4598</v>
      </c>
      <c r="BS467" s="12" t="s">
        <v>259</v>
      </c>
      <c r="BU467" s="43">
        <v>1</v>
      </c>
      <c r="BW467" s="43" t="s">
        <v>103</v>
      </c>
    </row>
    <row r="468" spans="3:75" x14ac:dyDescent="0.35">
      <c r="C468" s="43" t="str">
        <f t="shared" si="7"/>
        <v>IARA:BDT-06:2022: 467</v>
      </c>
      <c r="D468" s="43">
        <v>467</v>
      </c>
      <c r="E468" s="43" t="s">
        <v>5232</v>
      </c>
      <c r="F468" s="1" t="s">
        <v>73</v>
      </c>
      <c r="G468" s="43" t="s">
        <v>5245</v>
      </c>
      <c r="H468" s="2">
        <v>44714</v>
      </c>
      <c r="J468" s="12">
        <f>YEAR(H468)</f>
        <v>2022</v>
      </c>
      <c r="K468" s="12">
        <f>MONTH(H468)</f>
        <v>6</v>
      </c>
      <c r="L468" s="12">
        <f>DAY(H468)</f>
        <v>2</v>
      </c>
      <c r="M468" s="13"/>
      <c r="P468" s="12" t="s">
        <v>75</v>
      </c>
      <c r="Q468" s="12" t="str">
        <f>CONCATENATE(X468," ",Y468)</f>
        <v>Prunella modularis</v>
      </c>
      <c r="R468" s="14" t="str">
        <f>CONCATENATE(S468,", ",T468,", ",U468,", ",V468,", ",W468,", ",X468,", ",Y468)</f>
        <v>Animalia, Chordata, Aves, Passeriformes, Prunellidae, Prunella, modularis</v>
      </c>
      <c r="S468" s="6" t="s">
        <v>76</v>
      </c>
      <c r="T468" s="6" t="s">
        <v>77</v>
      </c>
      <c r="U468" s="6" t="s">
        <v>78</v>
      </c>
      <c r="V468" s="12" t="s">
        <v>79</v>
      </c>
      <c r="W468" s="12" t="s">
        <v>80</v>
      </c>
      <c r="X468" s="12" t="s">
        <v>81</v>
      </c>
      <c r="Y468" s="12" t="s">
        <v>82</v>
      </c>
      <c r="AA468" s="12" t="s">
        <v>83</v>
      </c>
      <c r="AB468" s="6" t="s">
        <v>84</v>
      </c>
      <c r="AC468" s="12" t="s">
        <v>85</v>
      </c>
      <c r="AD468" s="12" t="s">
        <v>259</v>
      </c>
      <c r="AE468" s="2">
        <v>44714</v>
      </c>
      <c r="AF468" s="43" t="s">
        <v>87</v>
      </c>
      <c r="AG468" s="7" t="s">
        <v>88</v>
      </c>
      <c r="AH468" s="43">
        <v>48.112521134477802</v>
      </c>
      <c r="AI468" s="43">
        <v>-1.7042024605333199</v>
      </c>
      <c r="AL468" s="43">
        <v>10</v>
      </c>
      <c r="AN468" s="46" t="s">
        <v>5240</v>
      </c>
      <c r="AO468" s="5" t="s">
        <v>89</v>
      </c>
      <c r="AP468" s="12" t="s">
        <v>259</v>
      </c>
      <c r="AR468" s="7" t="s">
        <v>90</v>
      </c>
      <c r="AT468" s="4" t="str">
        <f>CONCATENATE(AU468,", ",AV468,", ",AW468,", ",AX468,", ",AY468,", ",AZ468,", ",BA468)</f>
        <v>Europe, France, FR, Bretagne, Ille-et-Vilaine, Rennes, Campus Institut Agro Rennes</v>
      </c>
      <c r="AU468" s="1" t="s">
        <v>91</v>
      </c>
      <c r="AV468" s="1" t="s">
        <v>92</v>
      </c>
      <c r="AW468" s="1" t="s">
        <v>93</v>
      </c>
      <c r="AX468" s="1" t="s">
        <v>94</v>
      </c>
      <c r="AY468" s="1" t="s">
        <v>95</v>
      </c>
      <c r="AZ468" s="1" t="s">
        <v>96</v>
      </c>
      <c r="BA468" s="1" t="s">
        <v>5242</v>
      </c>
      <c r="BC468" s="43"/>
      <c r="BF468" s="43" t="s">
        <v>4596</v>
      </c>
      <c r="BG468" s="43" t="s">
        <v>93</v>
      </c>
      <c r="BH468" s="7" t="s">
        <v>97</v>
      </c>
      <c r="BJ468" s="7" t="s">
        <v>98</v>
      </c>
      <c r="BK468" s="7" t="s">
        <v>99</v>
      </c>
      <c r="BL468" s="7" t="s">
        <v>4597</v>
      </c>
      <c r="BM468" s="7" t="s">
        <v>4598</v>
      </c>
      <c r="BS468" s="12" t="s">
        <v>259</v>
      </c>
      <c r="BU468" s="43">
        <v>1</v>
      </c>
      <c r="BW468" s="43" t="s">
        <v>103</v>
      </c>
    </row>
    <row r="469" spans="3:75" x14ac:dyDescent="0.35">
      <c r="C469" s="43" t="str">
        <f t="shared" si="7"/>
        <v>IARA:BDT-06:2022: 468</v>
      </c>
      <c r="D469" s="43">
        <v>468</v>
      </c>
      <c r="E469" s="43" t="s">
        <v>5232</v>
      </c>
      <c r="F469" s="1" t="s">
        <v>73</v>
      </c>
      <c r="G469" s="43" t="s">
        <v>5245</v>
      </c>
      <c r="H469" s="2">
        <v>44714</v>
      </c>
      <c r="J469" s="12">
        <f>YEAR(H469)</f>
        <v>2022</v>
      </c>
      <c r="K469" s="12">
        <f>MONTH(H469)</f>
        <v>6</v>
      </c>
      <c r="L469" s="12">
        <f>DAY(H469)</f>
        <v>2</v>
      </c>
      <c r="M469" s="13"/>
      <c r="P469" s="12" t="s">
        <v>75</v>
      </c>
      <c r="Q469" s="12" t="str">
        <f>CONCATENATE(X469," ",Y469)</f>
        <v>Pica pica</v>
      </c>
      <c r="R469" s="14" t="str">
        <f>CONCATENATE(S469,", ",T469,", ",U469,", ",V469,", ",W469,", ",X469,", ",Y469)</f>
        <v>Animalia, Chordata, Aves, Passeriformes, Corvidae, Pica, pica</v>
      </c>
      <c r="S469" s="6" t="s">
        <v>76</v>
      </c>
      <c r="T469" s="6" t="s">
        <v>77</v>
      </c>
      <c r="U469" s="6" t="s">
        <v>78</v>
      </c>
      <c r="V469" s="12" t="s">
        <v>79</v>
      </c>
      <c r="W469" s="12" t="s">
        <v>104</v>
      </c>
      <c r="X469" s="12" t="s">
        <v>155</v>
      </c>
      <c r="Y469" s="12" t="s">
        <v>156</v>
      </c>
      <c r="AA469" s="12" t="s">
        <v>83</v>
      </c>
      <c r="AB469" s="6" t="s">
        <v>84</v>
      </c>
      <c r="AC469" s="12" t="s">
        <v>157</v>
      </c>
      <c r="AD469" s="12" t="s">
        <v>259</v>
      </c>
      <c r="AE469" s="2">
        <v>44714</v>
      </c>
      <c r="AF469" s="43" t="s">
        <v>87</v>
      </c>
      <c r="AG469" s="7" t="s">
        <v>158</v>
      </c>
      <c r="AH469" s="43">
        <v>48.112465538083498</v>
      </c>
      <c r="AI469" s="43">
        <v>-1.7036986879948599</v>
      </c>
      <c r="AL469" s="43">
        <v>10</v>
      </c>
      <c r="AN469" s="46" t="s">
        <v>5240</v>
      </c>
      <c r="AO469" s="5" t="s">
        <v>89</v>
      </c>
      <c r="AP469" s="12" t="s">
        <v>259</v>
      </c>
      <c r="AR469" s="7" t="s">
        <v>90</v>
      </c>
      <c r="AT469" s="4" t="str">
        <f>CONCATENATE(AU469,", ",AV469,", ",AW469,", ",AX469,", ",AY469,", ",AZ469,", ",BA469)</f>
        <v>Europe, France, FR, Bretagne, Ille-et-Vilaine, Rennes, Campus Institut Agro Rennes</v>
      </c>
      <c r="AU469" s="1" t="s">
        <v>91</v>
      </c>
      <c r="AV469" s="1" t="s">
        <v>92</v>
      </c>
      <c r="AW469" s="1" t="s">
        <v>93</v>
      </c>
      <c r="AX469" s="1" t="s">
        <v>94</v>
      </c>
      <c r="AY469" s="1" t="s">
        <v>95</v>
      </c>
      <c r="AZ469" s="1" t="s">
        <v>96</v>
      </c>
      <c r="BA469" s="1" t="s">
        <v>5242</v>
      </c>
      <c r="BC469" s="43"/>
      <c r="BF469" s="43" t="s">
        <v>4596</v>
      </c>
      <c r="BG469" s="43" t="s">
        <v>93</v>
      </c>
      <c r="BH469" s="7" t="s">
        <v>97</v>
      </c>
      <c r="BJ469" s="7" t="s">
        <v>98</v>
      </c>
      <c r="BK469" s="7" t="s">
        <v>99</v>
      </c>
      <c r="BL469" s="7" t="s">
        <v>4597</v>
      </c>
      <c r="BM469" s="7" t="s">
        <v>4598</v>
      </c>
      <c r="BS469" s="12" t="s">
        <v>259</v>
      </c>
      <c r="BU469" s="43">
        <v>1</v>
      </c>
      <c r="BW469" s="43" t="s">
        <v>103</v>
      </c>
    </row>
    <row r="470" spans="3:75" x14ac:dyDescent="0.35">
      <c r="C470" s="43" t="str">
        <f t="shared" si="7"/>
        <v>IARA:BDT-06:2022: 469</v>
      </c>
      <c r="D470" s="43">
        <v>469</v>
      </c>
      <c r="E470" s="43" t="s">
        <v>5232</v>
      </c>
      <c r="F470" s="1" t="s">
        <v>73</v>
      </c>
      <c r="G470" s="43" t="s">
        <v>5245</v>
      </c>
      <c r="H470" s="2">
        <v>44714</v>
      </c>
      <c r="J470" s="12">
        <f>YEAR(H470)</f>
        <v>2022</v>
      </c>
      <c r="K470" s="12">
        <f>MONTH(H470)</f>
        <v>6</v>
      </c>
      <c r="L470" s="12">
        <f>DAY(H470)</f>
        <v>2</v>
      </c>
      <c r="M470" s="13"/>
      <c r="P470" s="12" t="s">
        <v>75</v>
      </c>
      <c r="Q470" s="12" t="str">
        <f>CONCATENATE(X470," ",Y470)</f>
        <v>Chloris chloris</v>
      </c>
      <c r="R470" s="14" t="str">
        <f>CONCATENATE(S470,", ",T470,", ",U470,", ",V470,", ",W470,", ",X470,", ",Y470)</f>
        <v>Animalia, Chordata, Aves, Passeriformes, Fringillidae, Chloris, chloris</v>
      </c>
      <c r="S470" s="6" t="s">
        <v>76</v>
      </c>
      <c r="T470" s="6" t="s">
        <v>77</v>
      </c>
      <c r="U470" s="6" t="s">
        <v>78</v>
      </c>
      <c r="V470" s="12" t="s">
        <v>79</v>
      </c>
      <c r="W470" s="12" t="s">
        <v>165</v>
      </c>
      <c r="X470" s="12" t="s">
        <v>202</v>
      </c>
      <c r="Y470" s="12" t="s">
        <v>203</v>
      </c>
      <c r="AA470" s="12" t="s">
        <v>83</v>
      </c>
      <c r="AB470" s="6" t="s">
        <v>84</v>
      </c>
      <c r="AC470" s="12" t="s">
        <v>204</v>
      </c>
      <c r="AD470" s="12" t="s">
        <v>259</v>
      </c>
      <c r="AE470" s="2">
        <v>44714</v>
      </c>
      <c r="AF470" s="43" t="s">
        <v>87</v>
      </c>
      <c r="AG470" s="7" t="s">
        <v>205</v>
      </c>
      <c r="AH470" s="43">
        <v>48.112549599073297</v>
      </c>
      <c r="AI470" s="43">
        <v>-1.70371282517529</v>
      </c>
      <c r="AL470" s="43">
        <v>10</v>
      </c>
      <c r="AN470" s="46" t="s">
        <v>5240</v>
      </c>
      <c r="AO470" s="5" t="s">
        <v>89</v>
      </c>
      <c r="AP470" s="12" t="s">
        <v>259</v>
      </c>
      <c r="AR470" s="7" t="s">
        <v>90</v>
      </c>
      <c r="AT470" s="4" t="str">
        <f>CONCATENATE(AU470,", ",AV470,", ",AW470,", ",AX470,", ",AY470,", ",AZ470,", ",BA470)</f>
        <v>Europe, France, FR, Bretagne, Ille-et-Vilaine, Rennes, Campus Institut Agro Rennes</v>
      </c>
      <c r="AU470" s="1" t="s">
        <v>91</v>
      </c>
      <c r="AV470" s="1" t="s">
        <v>92</v>
      </c>
      <c r="AW470" s="1" t="s">
        <v>93</v>
      </c>
      <c r="AX470" s="1" t="s">
        <v>94</v>
      </c>
      <c r="AY470" s="1" t="s">
        <v>95</v>
      </c>
      <c r="AZ470" s="1" t="s">
        <v>96</v>
      </c>
      <c r="BA470" s="1" t="s">
        <v>5242</v>
      </c>
      <c r="BC470" s="43"/>
      <c r="BF470" s="43" t="s">
        <v>4596</v>
      </c>
      <c r="BG470" s="43" t="s">
        <v>93</v>
      </c>
      <c r="BH470" s="7" t="s">
        <v>97</v>
      </c>
      <c r="BJ470" s="7" t="s">
        <v>98</v>
      </c>
      <c r="BK470" s="7" t="s">
        <v>99</v>
      </c>
      <c r="BL470" s="7" t="s">
        <v>4597</v>
      </c>
      <c r="BM470" s="7" t="s">
        <v>4598</v>
      </c>
      <c r="BS470" s="12" t="s">
        <v>259</v>
      </c>
      <c r="BU470" s="43">
        <v>1</v>
      </c>
      <c r="BW470" s="43" t="s">
        <v>103</v>
      </c>
    </row>
    <row r="471" spans="3:75" x14ac:dyDescent="0.35">
      <c r="C471" s="43" t="str">
        <f t="shared" si="7"/>
        <v>IARA:BDT-06:2022: 470</v>
      </c>
      <c r="D471" s="43">
        <v>470</v>
      </c>
      <c r="E471" s="43" t="s">
        <v>5232</v>
      </c>
      <c r="F471" s="1" t="s">
        <v>73</v>
      </c>
      <c r="G471" s="43" t="s">
        <v>5245</v>
      </c>
      <c r="H471" s="2">
        <v>44714</v>
      </c>
      <c r="J471" s="12">
        <f>YEAR(H471)</f>
        <v>2022</v>
      </c>
      <c r="K471" s="12">
        <f>MONTH(H471)</f>
        <v>6</v>
      </c>
      <c r="L471" s="12">
        <f>DAY(H471)</f>
        <v>2</v>
      </c>
      <c r="M471" s="13"/>
      <c r="P471" s="12" t="s">
        <v>75</v>
      </c>
      <c r="Q471" s="12" t="str">
        <f>CONCATENATE(X471," ",Y471)</f>
        <v>Cyanistes caeruleus</v>
      </c>
      <c r="R471" s="14" t="str">
        <f>CONCATENATE(S471,", ",T471,", ",U471,", ",V471,", ",W471,", ",X471,", ",Y471)</f>
        <v>Animalia, Chordata, Aves, Passeriformes, Paridae, Cyanistes, caeruleus</v>
      </c>
      <c r="S471" s="6" t="s">
        <v>76</v>
      </c>
      <c r="T471" s="6" t="s">
        <v>77</v>
      </c>
      <c r="U471" s="6" t="s">
        <v>78</v>
      </c>
      <c r="V471" s="12" t="s">
        <v>79</v>
      </c>
      <c r="W471" s="12" t="s">
        <v>135</v>
      </c>
      <c r="X471" s="12" t="s">
        <v>136</v>
      </c>
      <c r="Y471" s="12" t="s">
        <v>137</v>
      </c>
      <c r="AA471" s="12" t="s">
        <v>83</v>
      </c>
      <c r="AB471" s="6" t="s">
        <v>84</v>
      </c>
      <c r="AC471" s="12" t="s">
        <v>138</v>
      </c>
      <c r="AD471" s="12" t="s">
        <v>259</v>
      </c>
      <c r="AE471" s="2">
        <v>44714</v>
      </c>
      <c r="AF471" s="43" t="s">
        <v>87</v>
      </c>
      <c r="AG471" s="7" t="s">
        <v>139</v>
      </c>
      <c r="AH471" s="43">
        <v>48.112363704930203</v>
      </c>
      <c r="AI471" s="43">
        <v>-1.70323735594194</v>
      </c>
      <c r="AL471" s="43">
        <v>10</v>
      </c>
      <c r="AN471" s="46" t="s">
        <v>5240</v>
      </c>
      <c r="AO471" s="5" t="s">
        <v>89</v>
      </c>
      <c r="AP471" s="12" t="s">
        <v>259</v>
      </c>
      <c r="AR471" s="7" t="s">
        <v>90</v>
      </c>
      <c r="AT471" s="4" t="str">
        <f>CONCATENATE(AU471,", ",AV471,", ",AW471,", ",AX471,", ",AY471,", ",AZ471,", ",BA471)</f>
        <v>Europe, France, FR, Bretagne, Ille-et-Vilaine, Rennes, Campus Institut Agro Rennes</v>
      </c>
      <c r="AU471" s="1" t="s">
        <v>91</v>
      </c>
      <c r="AV471" s="1" t="s">
        <v>92</v>
      </c>
      <c r="AW471" s="1" t="s">
        <v>93</v>
      </c>
      <c r="AX471" s="1" t="s">
        <v>94</v>
      </c>
      <c r="AY471" s="1" t="s">
        <v>95</v>
      </c>
      <c r="AZ471" s="1" t="s">
        <v>96</v>
      </c>
      <c r="BA471" s="1" t="s">
        <v>5242</v>
      </c>
      <c r="BC471" s="43"/>
      <c r="BF471" s="43" t="s">
        <v>4596</v>
      </c>
      <c r="BG471" s="43" t="s">
        <v>93</v>
      </c>
      <c r="BH471" s="7" t="s">
        <v>97</v>
      </c>
      <c r="BJ471" s="7" t="s">
        <v>98</v>
      </c>
      <c r="BK471" s="7" t="s">
        <v>99</v>
      </c>
      <c r="BL471" s="7" t="s">
        <v>4597</v>
      </c>
      <c r="BM471" s="7" t="s">
        <v>4598</v>
      </c>
      <c r="BS471" s="12" t="s">
        <v>259</v>
      </c>
      <c r="BU471" s="43">
        <v>1</v>
      </c>
      <c r="BW471" s="43" t="s">
        <v>103</v>
      </c>
    </row>
    <row r="472" spans="3:75" x14ac:dyDescent="0.35">
      <c r="C472" s="43" t="str">
        <f t="shared" si="7"/>
        <v>IARA:BDT-06:2022: 471</v>
      </c>
      <c r="D472" s="43">
        <v>471</v>
      </c>
      <c r="E472" s="43" t="s">
        <v>5232</v>
      </c>
      <c r="F472" s="1" t="s">
        <v>73</v>
      </c>
      <c r="G472" s="43" t="s">
        <v>5245</v>
      </c>
      <c r="H472" s="2">
        <v>44714</v>
      </c>
      <c r="J472" s="12">
        <f>YEAR(H472)</f>
        <v>2022</v>
      </c>
      <c r="K472" s="12">
        <f>MONTH(H472)</f>
        <v>6</v>
      </c>
      <c r="L472" s="12">
        <f>DAY(H472)</f>
        <v>2</v>
      </c>
      <c r="M472" s="13"/>
      <c r="P472" s="12" t="s">
        <v>75</v>
      </c>
      <c r="Q472" s="12" t="str">
        <f>CONCATENATE(X472," ",Y472)</f>
        <v>Corvus monedula</v>
      </c>
      <c r="R472" s="14" t="str">
        <f>CONCATENATE(S472,", ",T472,", ",U472,", ",V472,", ",W472,", ",X472,", ",Y472)</f>
        <v>Animalia, Chordata, Aves, Passeriformes, Corvidae, Corvus, monedula</v>
      </c>
      <c r="S472" s="6" t="s">
        <v>76</v>
      </c>
      <c r="T472" s="6" t="s">
        <v>77</v>
      </c>
      <c r="U472" s="6" t="s">
        <v>78</v>
      </c>
      <c r="V472" s="12" t="s">
        <v>79</v>
      </c>
      <c r="W472" s="12" t="s">
        <v>104</v>
      </c>
      <c r="X472" s="12" t="s">
        <v>105</v>
      </c>
      <c r="Y472" s="12" t="s">
        <v>106</v>
      </c>
      <c r="AA472" s="12" t="s">
        <v>83</v>
      </c>
      <c r="AB472" s="6" t="s">
        <v>84</v>
      </c>
      <c r="AC472" s="12" t="s">
        <v>107</v>
      </c>
      <c r="AD472" s="12" t="s">
        <v>259</v>
      </c>
      <c r="AE472" s="2">
        <v>44714</v>
      </c>
      <c r="AF472" s="43" t="s">
        <v>87</v>
      </c>
      <c r="AG472" s="7" t="s">
        <v>108</v>
      </c>
      <c r="AH472" s="43">
        <v>48.112134303052301</v>
      </c>
      <c r="AI472" s="43">
        <v>-1.7030706084984399</v>
      </c>
      <c r="AL472" s="43">
        <v>10</v>
      </c>
      <c r="AN472" s="46" t="s">
        <v>5240</v>
      </c>
      <c r="AO472" s="5" t="s">
        <v>89</v>
      </c>
      <c r="AP472" s="12" t="s">
        <v>259</v>
      </c>
      <c r="AR472" s="7" t="s">
        <v>90</v>
      </c>
      <c r="AT472" s="4" t="str">
        <f>CONCATENATE(AU472,", ",AV472,", ",AW472,", ",AX472,", ",AY472,", ",AZ472,", ",BA472)</f>
        <v>Europe, France, FR, Bretagne, Ille-et-Vilaine, Rennes, Campus Institut Agro Rennes</v>
      </c>
      <c r="AU472" s="1" t="s">
        <v>91</v>
      </c>
      <c r="AV472" s="1" t="s">
        <v>92</v>
      </c>
      <c r="AW472" s="1" t="s">
        <v>93</v>
      </c>
      <c r="AX472" s="1" t="s">
        <v>94</v>
      </c>
      <c r="AY472" s="1" t="s">
        <v>95</v>
      </c>
      <c r="AZ472" s="1" t="s">
        <v>96</v>
      </c>
      <c r="BA472" s="1" t="s">
        <v>5242</v>
      </c>
      <c r="BC472" s="43"/>
      <c r="BF472" s="43" t="s">
        <v>4596</v>
      </c>
      <c r="BG472" s="43" t="s">
        <v>93</v>
      </c>
      <c r="BH472" s="7" t="s">
        <v>97</v>
      </c>
      <c r="BJ472" s="7" t="s">
        <v>98</v>
      </c>
      <c r="BK472" s="7" t="s">
        <v>99</v>
      </c>
      <c r="BL472" s="7" t="s">
        <v>4597</v>
      </c>
      <c r="BM472" s="7" t="s">
        <v>4598</v>
      </c>
      <c r="BS472" s="12" t="s">
        <v>259</v>
      </c>
      <c r="BU472" s="43">
        <v>1</v>
      </c>
      <c r="BW472" s="43" t="s">
        <v>103</v>
      </c>
    </row>
    <row r="473" spans="3:75" x14ac:dyDescent="0.35">
      <c r="C473" s="43" t="str">
        <f t="shared" si="7"/>
        <v>IARA:BDT-06:2022: 472</v>
      </c>
      <c r="D473" s="43">
        <v>472</v>
      </c>
      <c r="E473" s="43" t="s">
        <v>5232</v>
      </c>
      <c r="F473" s="1" t="s">
        <v>73</v>
      </c>
      <c r="G473" s="43" t="s">
        <v>5245</v>
      </c>
      <c r="H473" s="2">
        <v>44714</v>
      </c>
      <c r="J473" s="12">
        <f>YEAR(H473)</f>
        <v>2022</v>
      </c>
      <c r="K473" s="12">
        <f>MONTH(H473)</f>
        <v>6</v>
      </c>
      <c r="L473" s="12">
        <f>DAY(H473)</f>
        <v>2</v>
      </c>
      <c r="M473" s="13"/>
      <c r="P473" s="12" t="s">
        <v>75</v>
      </c>
      <c r="Q473" s="12" t="str">
        <f>CONCATENATE(X473," ",Y473)</f>
        <v>Turdus merula</v>
      </c>
      <c r="R473" s="14" t="str">
        <f>CONCATENATE(S473,", ",T473,", ",U473,", ",V473,", ",W473,", ",X473,", ",Y473)</f>
        <v>Animalia, Chordata, Aves, Passeriformes, Turdidae, Turdus, merula</v>
      </c>
      <c r="S473" s="6" t="s">
        <v>76</v>
      </c>
      <c r="T473" s="6" t="s">
        <v>77</v>
      </c>
      <c r="U473" s="6" t="s">
        <v>78</v>
      </c>
      <c r="V473" s="17" t="s">
        <v>79</v>
      </c>
      <c r="W473" s="17" t="s">
        <v>126</v>
      </c>
      <c r="X473" s="17" t="s">
        <v>127</v>
      </c>
      <c r="Y473" s="17" t="s">
        <v>132</v>
      </c>
      <c r="AA473" s="12" t="s">
        <v>83</v>
      </c>
      <c r="AB473" s="6" t="s">
        <v>84</v>
      </c>
      <c r="AC473" s="12" t="s">
        <v>133</v>
      </c>
      <c r="AD473" s="12" t="s">
        <v>259</v>
      </c>
      <c r="AE473" s="2">
        <v>44714</v>
      </c>
      <c r="AF473" s="43" t="s">
        <v>87</v>
      </c>
      <c r="AG473" s="7" t="s">
        <v>134</v>
      </c>
      <c r="AH473" s="43">
        <v>48.112076626520199</v>
      </c>
      <c r="AI473" s="43">
        <v>-1.7035110824430599</v>
      </c>
      <c r="AL473" s="43">
        <v>10</v>
      </c>
      <c r="AN473" s="46" t="s">
        <v>5240</v>
      </c>
      <c r="AO473" s="5" t="s">
        <v>89</v>
      </c>
      <c r="AP473" s="12" t="s">
        <v>259</v>
      </c>
      <c r="AR473" s="7" t="s">
        <v>90</v>
      </c>
      <c r="AT473" s="4" t="str">
        <f>CONCATENATE(AU473,", ",AV473,", ",AW473,", ",AX473,", ",AY473,", ",AZ473,", ",BA473)</f>
        <v>Europe, France, FR, Bretagne, Ille-et-Vilaine, Rennes, Campus Institut Agro Rennes</v>
      </c>
      <c r="AU473" s="1" t="s">
        <v>91</v>
      </c>
      <c r="AV473" s="1" t="s">
        <v>92</v>
      </c>
      <c r="AW473" s="1" t="s">
        <v>93</v>
      </c>
      <c r="AX473" s="1" t="s">
        <v>94</v>
      </c>
      <c r="AY473" s="1" t="s">
        <v>95</v>
      </c>
      <c r="AZ473" s="1" t="s">
        <v>96</v>
      </c>
      <c r="BA473" s="1" t="s">
        <v>5242</v>
      </c>
      <c r="BC473" s="43"/>
      <c r="BF473" s="43" t="s">
        <v>4596</v>
      </c>
      <c r="BG473" s="43" t="s">
        <v>93</v>
      </c>
      <c r="BH473" s="7" t="s">
        <v>97</v>
      </c>
      <c r="BJ473" s="7" t="s">
        <v>98</v>
      </c>
      <c r="BK473" s="7" t="s">
        <v>99</v>
      </c>
      <c r="BL473" s="7" t="s">
        <v>4597</v>
      </c>
      <c r="BM473" s="7" t="s">
        <v>4598</v>
      </c>
      <c r="BS473" s="12" t="s">
        <v>259</v>
      </c>
      <c r="BU473" s="43">
        <v>1</v>
      </c>
      <c r="BW473" s="43" t="s">
        <v>103</v>
      </c>
    </row>
    <row r="474" spans="3:75" x14ac:dyDescent="0.35">
      <c r="C474" s="43" t="str">
        <f t="shared" si="7"/>
        <v>IARA:BDT-06:2022: 473</v>
      </c>
      <c r="D474" s="43">
        <v>473</v>
      </c>
      <c r="E474" s="43" t="s">
        <v>5232</v>
      </c>
      <c r="F474" s="1" t="s">
        <v>73</v>
      </c>
      <c r="G474" s="43" t="s">
        <v>5245</v>
      </c>
      <c r="H474" s="2">
        <v>44714</v>
      </c>
      <c r="J474" s="12">
        <f>YEAR(H474)</f>
        <v>2022</v>
      </c>
      <c r="K474" s="12">
        <f>MONTH(H474)</f>
        <v>6</v>
      </c>
      <c r="L474" s="12">
        <f>DAY(H474)</f>
        <v>2</v>
      </c>
      <c r="M474" s="13"/>
      <c r="P474" s="12" t="s">
        <v>75</v>
      </c>
      <c r="Q474" s="12" t="str">
        <f>CONCATENATE(X474," ",Y474)</f>
        <v>Turdus merula</v>
      </c>
      <c r="R474" s="14" t="str">
        <f>CONCATENATE(S474,", ",T474,", ",U474,", ",V474,", ",W474,", ",X474,", ",Y474)</f>
        <v>Animalia, Chordata, Aves, Passeriformes, Turdidae, Turdus, merula</v>
      </c>
      <c r="S474" s="6" t="s">
        <v>76</v>
      </c>
      <c r="T474" s="6" t="s">
        <v>77</v>
      </c>
      <c r="U474" s="6" t="s">
        <v>78</v>
      </c>
      <c r="V474" s="17" t="s">
        <v>79</v>
      </c>
      <c r="W474" s="17" t="s">
        <v>126</v>
      </c>
      <c r="X474" s="17" t="s">
        <v>127</v>
      </c>
      <c r="Y474" s="17" t="s">
        <v>132</v>
      </c>
      <c r="AA474" s="12" t="s">
        <v>83</v>
      </c>
      <c r="AB474" s="6" t="s">
        <v>84</v>
      </c>
      <c r="AC474" s="12" t="s">
        <v>133</v>
      </c>
      <c r="AD474" s="12" t="s">
        <v>259</v>
      </c>
      <c r="AE474" s="2">
        <v>44714</v>
      </c>
      <c r="AF474" s="43" t="s">
        <v>87</v>
      </c>
      <c r="AG474" s="7" t="s">
        <v>134</v>
      </c>
      <c r="AH474" s="43">
        <v>48.112035624034199</v>
      </c>
      <c r="AI474" s="43">
        <v>-1.7035340346124199</v>
      </c>
      <c r="AL474" s="43">
        <v>10</v>
      </c>
      <c r="AN474" s="46" t="s">
        <v>5240</v>
      </c>
      <c r="AO474" s="5" t="s">
        <v>89</v>
      </c>
      <c r="AP474" s="12" t="s">
        <v>259</v>
      </c>
      <c r="AR474" s="7" t="s">
        <v>90</v>
      </c>
      <c r="AT474" s="4" t="str">
        <f>CONCATENATE(AU474,", ",AV474,", ",AW474,", ",AX474,", ",AY474,", ",AZ474,", ",BA474)</f>
        <v>Europe, France, FR, Bretagne, Ille-et-Vilaine, Rennes, Campus Institut Agro Rennes</v>
      </c>
      <c r="AU474" s="1" t="s">
        <v>91</v>
      </c>
      <c r="AV474" s="1" t="s">
        <v>92</v>
      </c>
      <c r="AW474" s="1" t="s">
        <v>93</v>
      </c>
      <c r="AX474" s="1" t="s">
        <v>94</v>
      </c>
      <c r="AY474" s="1" t="s">
        <v>95</v>
      </c>
      <c r="AZ474" s="1" t="s">
        <v>96</v>
      </c>
      <c r="BA474" s="1" t="s">
        <v>5242</v>
      </c>
      <c r="BC474" s="43"/>
      <c r="BF474" s="43" t="s">
        <v>4596</v>
      </c>
      <c r="BG474" s="43" t="s">
        <v>93</v>
      </c>
      <c r="BH474" s="7" t="s">
        <v>97</v>
      </c>
      <c r="BJ474" s="7" t="s">
        <v>98</v>
      </c>
      <c r="BK474" s="7" t="s">
        <v>99</v>
      </c>
      <c r="BL474" s="7" t="s">
        <v>4597</v>
      </c>
      <c r="BM474" s="7" t="s">
        <v>4598</v>
      </c>
      <c r="BS474" s="12" t="s">
        <v>259</v>
      </c>
      <c r="BU474" s="43">
        <v>1</v>
      </c>
      <c r="BW474" s="43" t="s">
        <v>103</v>
      </c>
    </row>
    <row r="475" spans="3:75" x14ac:dyDescent="0.35">
      <c r="C475" s="43" t="str">
        <f t="shared" si="7"/>
        <v>IARA:BDT-06:2022: 474</v>
      </c>
      <c r="D475" s="43">
        <v>474</v>
      </c>
      <c r="E475" s="43" t="s">
        <v>5232</v>
      </c>
      <c r="F475" s="1" t="s">
        <v>73</v>
      </c>
      <c r="G475" s="43" t="s">
        <v>5245</v>
      </c>
      <c r="H475" s="2">
        <v>44714</v>
      </c>
      <c r="J475" s="12">
        <f>YEAR(H475)</f>
        <v>2022</v>
      </c>
      <c r="K475" s="12">
        <f>MONTH(H475)</f>
        <v>6</v>
      </c>
      <c r="L475" s="12">
        <f>DAY(H475)</f>
        <v>2</v>
      </c>
      <c r="M475" s="13"/>
      <c r="P475" s="12" t="s">
        <v>75</v>
      </c>
      <c r="Q475" s="12" t="str">
        <f>CONCATENATE(X475," ",Y475)</f>
        <v>Streptopelia decaocto</v>
      </c>
      <c r="R475" s="14" t="str">
        <f>CONCATENATE(S475,", ",T475,", ",U475,", ",V475,", ",W475,", ",X475,", ",Y475)</f>
        <v>Animalia, Chordata, Aves, Columbiformes, Columbidae, Streptopelia, decaocto</v>
      </c>
      <c r="S475" s="6" t="s">
        <v>76</v>
      </c>
      <c r="T475" s="6" t="s">
        <v>77</v>
      </c>
      <c r="U475" s="6" t="s">
        <v>78</v>
      </c>
      <c r="V475" s="12" t="s">
        <v>159</v>
      </c>
      <c r="W475" s="12" t="s">
        <v>160</v>
      </c>
      <c r="X475" s="12" t="s">
        <v>192</v>
      </c>
      <c r="Y475" s="12" t="s">
        <v>193</v>
      </c>
      <c r="AA475" s="12" t="s">
        <v>83</v>
      </c>
      <c r="AB475" s="6" t="s">
        <v>194</v>
      </c>
      <c r="AC475" s="12" t="s">
        <v>195</v>
      </c>
      <c r="AD475" s="12" t="s">
        <v>259</v>
      </c>
      <c r="AE475" s="2">
        <v>44714</v>
      </c>
      <c r="AF475" s="43" t="s">
        <v>87</v>
      </c>
      <c r="AG475" s="7" t="s">
        <v>196</v>
      </c>
      <c r="AH475" s="43">
        <v>48.112406955905499</v>
      </c>
      <c r="AI475" s="43">
        <v>-1.7048307811965999</v>
      </c>
      <c r="AL475" s="43">
        <v>10</v>
      </c>
      <c r="AN475" s="46" t="s">
        <v>5240</v>
      </c>
      <c r="AO475" s="5" t="s">
        <v>89</v>
      </c>
      <c r="AP475" s="12" t="s">
        <v>259</v>
      </c>
      <c r="AR475" s="7" t="s">
        <v>90</v>
      </c>
      <c r="AT475" s="4" t="str">
        <f>CONCATENATE(AU475,", ",AV475,", ",AW475,", ",AX475,", ",AY475,", ",AZ475,", ",BA475)</f>
        <v>Europe, France, FR, Bretagne, Ille-et-Vilaine, Rennes, Campus Institut Agro Rennes</v>
      </c>
      <c r="AU475" s="1" t="s">
        <v>91</v>
      </c>
      <c r="AV475" s="1" t="s">
        <v>92</v>
      </c>
      <c r="AW475" s="1" t="s">
        <v>93</v>
      </c>
      <c r="AX475" s="1" t="s">
        <v>94</v>
      </c>
      <c r="AY475" s="1" t="s">
        <v>95</v>
      </c>
      <c r="AZ475" s="1" t="s">
        <v>96</v>
      </c>
      <c r="BA475" s="1" t="s">
        <v>5242</v>
      </c>
      <c r="BC475" s="43"/>
      <c r="BF475" s="43" t="s">
        <v>4596</v>
      </c>
      <c r="BG475" s="43" t="s">
        <v>93</v>
      </c>
      <c r="BH475" s="7" t="s">
        <v>97</v>
      </c>
      <c r="BJ475" s="7" t="s">
        <v>98</v>
      </c>
      <c r="BK475" s="7" t="s">
        <v>99</v>
      </c>
      <c r="BL475" s="7" t="s">
        <v>4597</v>
      </c>
      <c r="BM475" s="7" t="s">
        <v>4598</v>
      </c>
      <c r="BS475" s="12" t="s">
        <v>259</v>
      </c>
      <c r="BU475" s="43">
        <v>1</v>
      </c>
      <c r="BW475" s="43" t="s">
        <v>103</v>
      </c>
    </row>
    <row r="476" spans="3:75" x14ac:dyDescent="0.35">
      <c r="C476" s="43" t="str">
        <f t="shared" si="7"/>
        <v>IARA:BDT-06:2022: 475</v>
      </c>
      <c r="D476" s="43">
        <v>475</v>
      </c>
      <c r="E476" s="43" t="s">
        <v>5232</v>
      </c>
      <c r="F476" s="1" t="s">
        <v>73</v>
      </c>
      <c r="G476" s="43" t="s">
        <v>5245</v>
      </c>
      <c r="H476" s="2">
        <v>44714</v>
      </c>
      <c r="J476" s="12">
        <f>YEAR(H476)</f>
        <v>2022</v>
      </c>
      <c r="K476" s="12">
        <f>MONTH(H476)</f>
        <v>6</v>
      </c>
      <c r="L476" s="12">
        <f>DAY(H476)</f>
        <v>2</v>
      </c>
      <c r="M476" s="13"/>
      <c r="P476" s="12" t="s">
        <v>75</v>
      </c>
      <c r="Q476" s="12" t="str">
        <f>CONCATENATE(X476," ",Y476)</f>
        <v>Streptopelia decaocto</v>
      </c>
      <c r="R476" s="14" t="str">
        <f>CONCATENATE(S476,", ",T476,", ",U476,", ",V476,", ",W476,", ",X476,", ",Y476)</f>
        <v>Animalia, Chordata, Aves, Columbiformes, Columbidae, Streptopelia, decaocto</v>
      </c>
      <c r="S476" s="6" t="s">
        <v>76</v>
      </c>
      <c r="T476" s="6" t="s">
        <v>77</v>
      </c>
      <c r="U476" s="6" t="s">
        <v>78</v>
      </c>
      <c r="V476" s="12" t="s">
        <v>159</v>
      </c>
      <c r="W476" s="12" t="s">
        <v>160</v>
      </c>
      <c r="X476" s="12" t="s">
        <v>192</v>
      </c>
      <c r="Y476" s="12" t="s">
        <v>193</v>
      </c>
      <c r="AA476" s="12" t="s">
        <v>83</v>
      </c>
      <c r="AB476" s="6" t="s">
        <v>194</v>
      </c>
      <c r="AC476" s="12" t="s">
        <v>195</v>
      </c>
      <c r="AD476" s="12" t="s">
        <v>259</v>
      </c>
      <c r="AE476" s="2">
        <v>44714</v>
      </c>
      <c r="AF476" s="43" t="s">
        <v>87</v>
      </c>
      <c r="AG476" s="7" t="s">
        <v>196</v>
      </c>
      <c r="AH476" s="43">
        <v>48.112448223386799</v>
      </c>
      <c r="AI476" s="43">
        <v>-1.70480120250962</v>
      </c>
      <c r="AL476" s="43">
        <v>10</v>
      </c>
      <c r="AN476" s="46" t="s">
        <v>5240</v>
      </c>
      <c r="AO476" s="5" t="s">
        <v>89</v>
      </c>
      <c r="AP476" s="12" t="s">
        <v>259</v>
      </c>
      <c r="AR476" s="7" t="s">
        <v>90</v>
      </c>
      <c r="AT476" s="4" t="str">
        <f>CONCATENATE(AU476,", ",AV476,", ",AW476,", ",AX476,", ",AY476,", ",AZ476,", ",BA476)</f>
        <v>Europe, France, FR, Bretagne, Ille-et-Vilaine, Rennes, Campus Institut Agro Rennes</v>
      </c>
      <c r="AU476" s="1" t="s">
        <v>91</v>
      </c>
      <c r="AV476" s="1" t="s">
        <v>92</v>
      </c>
      <c r="AW476" s="1" t="s">
        <v>93</v>
      </c>
      <c r="AX476" s="1" t="s">
        <v>94</v>
      </c>
      <c r="AY476" s="1" t="s">
        <v>95</v>
      </c>
      <c r="AZ476" s="1" t="s">
        <v>96</v>
      </c>
      <c r="BA476" s="1" t="s">
        <v>5242</v>
      </c>
      <c r="BC476" s="43"/>
      <c r="BF476" s="43" t="s">
        <v>4596</v>
      </c>
      <c r="BG476" s="43" t="s">
        <v>93</v>
      </c>
      <c r="BH476" s="7" t="s">
        <v>97</v>
      </c>
      <c r="BJ476" s="7" t="s">
        <v>98</v>
      </c>
      <c r="BK476" s="7" t="s">
        <v>99</v>
      </c>
      <c r="BL476" s="7" t="s">
        <v>4597</v>
      </c>
      <c r="BM476" s="7" t="s">
        <v>4598</v>
      </c>
      <c r="BS476" s="12" t="s">
        <v>259</v>
      </c>
      <c r="BU476" s="43">
        <v>1</v>
      </c>
      <c r="BW476" s="43" t="s">
        <v>103</v>
      </c>
    </row>
    <row r="477" spans="3:75" x14ac:dyDescent="0.35">
      <c r="C477" s="43" t="str">
        <f t="shared" si="7"/>
        <v>IARA:BDT-06:2022: 476</v>
      </c>
      <c r="D477" s="43">
        <v>476</v>
      </c>
      <c r="E477" s="43" t="s">
        <v>5232</v>
      </c>
      <c r="F477" s="1" t="s">
        <v>73</v>
      </c>
      <c r="G477" s="43" t="s">
        <v>5245</v>
      </c>
      <c r="H477" s="2">
        <v>44714</v>
      </c>
      <c r="J477" s="12">
        <f>YEAR(H477)</f>
        <v>2022</v>
      </c>
      <c r="K477" s="12">
        <f>MONTH(H477)</f>
        <v>6</v>
      </c>
      <c r="L477" s="12">
        <f>DAY(H477)</f>
        <v>2</v>
      </c>
      <c r="M477" s="13"/>
      <c r="P477" s="12" t="s">
        <v>75</v>
      </c>
      <c r="Q477" s="12" t="str">
        <f>CONCATENATE(X477," ",Y477)</f>
        <v>Pica pica</v>
      </c>
      <c r="R477" s="14" t="str">
        <f>CONCATENATE(S477,", ",T477,", ",U477,", ",V477,", ",W477,", ",X477,", ",Y477)</f>
        <v>Animalia, Chordata, Aves, Passeriformes, Corvidae, Pica, pica</v>
      </c>
      <c r="S477" s="6" t="s">
        <v>76</v>
      </c>
      <c r="T477" s="6" t="s">
        <v>77</v>
      </c>
      <c r="U477" s="6" t="s">
        <v>78</v>
      </c>
      <c r="V477" s="12" t="s">
        <v>79</v>
      </c>
      <c r="W477" s="12" t="s">
        <v>104</v>
      </c>
      <c r="X477" s="12" t="s">
        <v>155</v>
      </c>
      <c r="Y477" s="12" t="s">
        <v>156</v>
      </c>
      <c r="AA477" s="12" t="s">
        <v>83</v>
      </c>
      <c r="AB477" s="6" t="s">
        <v>84</v>
      </c>
      <c r="AC477" s="12" t="s">
        <v>157</v>
      </c>
      <c r="AD477" s="12" t="s">
        <v>259</v>
      </c>
      <c r="AE477" s="2">
        <v>44714</v>
      </c>
      <c r="AF477" s="43" t="s">
        <v>87</v>
      </c>
      <c r="AG477" s="7" t="s">
        <v>158</v>
      </c>
      <c r="AH477" s="43">
        <v>48.112351781598598</v>
      </c>
      <c r="AI477" s="43">
        <v>-1.70498548878225</v>
      </c>
      <c r="AL477" s="43">
        <v>10</v>
      </c>
      <c r="AN477" s="46" t="s">
        <v>5240</v>
      </c>
      <c r="AO477" s="5" t="s">
        <v>89</v>
      </c>
      <c r="AP477" s="12" t="s">
        <v>259</v>
      </c>
      <c r="AR477" s="7" t="s">
        <v>90</v>
      </c>
      <c r="AT477" s="4" t="str">
        <f>CONCATENATE(AU477,", ",AV477,", ",AW477,", ",AX477,", ",AY477,", ",AZ477,", ",BA477)</f>
        <v>Europe, France, FR, Bretagne, Ille-et-Vilaine, Rennes, Campus Institut Agro Rennes</v>
      </c>
      <c r="AU477" s="1" t="s">
        <v>91</v>
      </c>
      <c r="AV477" s="1" t="s">
        <v>92</v>
      </c>
      <c r="AW477" s="1" t="s">
        <v>93</v>
      </c>
      <c r="AX477" s="1" t="s">
        <v>94</v>
      </c>
      <c r="AY477" s="1" t="s">
        <v>95</v>
      </c>
      <c r="AZ477" s="1" t="s">
        <v>96</v>
      </c>
      <c r="BA477" s="1" t="s">
        <v>5242</v>
      </c>
      <c r="BC477" s="43"/>
      <c r="BF477" s="43" t="s">
        <v>4596</v>
      </c>
      <c r="BG477" s="43" t="s">
        <v>93</v>
      </c>
      <c r="BH477" s="7" t="s">
        <v>97</v>
      </c>
      <c r="BJ477" s="7" t="s">
        <v>98</v>
      </c>
      <c r="BK477" s="7" t="s">
        <v>99</v>
      </c>
      <c r="BL477" s="7" t="s">
        <v>4597</v>
      </c>
      <c r="BM477" s="7" t="s">
        <v>4598</v>
      </c>
      <c r="BS477" s="12" t="s">
        <v>259</v>
      </c>
      <c r="BU477" s="43">
        <v>1</v>
      </c>
      <c r="BW477" s="43" t="s">
        <v>103</v>
      </c>
    </row>
    <row r="478" spans="3:75" x14ac:dyDescent="0.35">
      <c r="C478" s="43" t="str">
        <f t="shared" si="7"/>
        <v>IARA:BDT-06:2022: 477</v>
      </c>
      <c r="D478" s="43">
        <v>477</v>
      </c>
      <c r="E478" s="43" t="s">
        <v>5232</v>
      </c>
      <c r="F478" s="1" t="s">
        <v>73</v>
      </c>
      <c r="G478" s="43" t="s">
        <v>5245</v>
      </c>
      <c r="H478" s="2">
        <v>44714</v>
      </c>
      <c r="J478" s="12">
        <f>YEAR(H478)</f>
        <v>2022</v>
      </c>
      <c r="K478" s="12">
        <f>MONTH(H478)</f>
        <v>6</v>
      </c>
      <c r="L478" s="12">
        <f>DAY(H478)</f>
        <v>2</v>
      </c>
      <c r="M478" s="13"/>
      <c r="P478" s="12" t="s">
        <v>75</v>
      </c>
      <c r="Q478" s="12" t="str">
        <f>CONCATENATE(X478," ",Y478)</f>
        <v>Cyanistes caeruleus</v>
      </c>
      <c r="R478" s="14" t="str">
        <f>CONCATENATE(S478,", ",T478,", ",U478,", ",V478,", ",W478,", ",X478,", ",Y478)</f>
        <v>Animalia, Chordata, Aves, Passeriformes, Paridae, Cyanistes, caeruleus</v>
      </c>
      <c r="S478" s="6" t="s">
        <v>76</v>
      </c>
      <c r="T478" s="6" t="s">
        <v>77</v>
      </c>
      <c r="U478" s="6" t="s">
        <v>78</v>
      </c>
      <c r="V478" s="12" t="s">
        <v>79</v>
      </c>
      <c r="W478" s="12" t="s">
        <v>135</v>
      </c>
      <c r="X478" s="12" t="s">
        <v>136</v>
      </c>
      <c r="Y478" s="12" t="s">
        <v>137</v>
      </c>
      <c r="AA478" s="12" t="s">
        <v>83</v>
      </c>
      <c r="AB478" s="6" t="s">
        <v>84</v>
      </c>
      <c r="AC478" s="12" t="s">
        <v>138</v>
      </c>
      <c r="AD478" s="12" t="s">
        <v>259</v>
      </c>
      <c r="AE478" s="2">
        <v>44714</v>
      </c>
      <c r="AF478" s="43" t="s">
        <v>87</v>
      </c>
      <c r="AG478" s="7" t="s">
        <v>139</v>
      </c>
      <c r="AH478" s="43">
        <v>48.112306214809301</v>
      </c>
      <c r="AI478" s="43">
        <v>-1.7052341649551599</v>
      </c>
      <c r="AL478" s="43">
        <v>10</v>
      </c>
      <c r="AN478" s="46" t="s">
        <v>5240</v>
      </c>
      <c r="AO478" s="5" t="s">
        <v>89</v>
      </c>
      <c r="AP478" s="12" t="s">
        <v>259</v>
      </c>
      <c r="AR478" s="7" t="s">
        <v>90</v>
      </c>
      <c r="AT478" s="4" t="str">
        <f>CONCATENATE(AU478,", ",AV478,", ",AW478,", ",AX478,", ",AY478,", ",AZ478,", ",BA478)</f>
        <v>Europe, France, FR, Bretagne, Ille-et-Vilaine, Rennes, Campus Institut Agro Rennes</v>
      </c>
      <c r="AU478" s="1" t="s">
        <v>91</v>
      </c>
      <c r="AV478" s="1" t="s">
        <v>92</v>
      </c>
      <c r="AW478" s="1" t="s">
        <v>93</v>
      </c>
      <c r="AX478" s="1" t="s">
        <v>94</v>
      </c>
      <c r="AY478" s="1" t="s">
        <v>95</v>
      </c>
      <c r="AZ478" s="1" t="s">
        <v>96</v>
      </c>
      <c r="BA478" s="1" t="s">
        <v>5242</v>
      </c>
      <c r="BC478" s="43"/>
      <c r="BF478" s="43" t="s">
        <v>4596</v>
      </c>
      <c r="BG478" s="43" t="s">
        <v>93</v>
      </c>
      <c r="BH478" s="7" t="s">
        <v>97</v>
      </c>
      <c r="BJ478" s="7" t="s">
        <v>98</v>
      </c>
      <c r="BK478" s="7" t="s">
        <v>99</v>
      </c>
      <c r="BL478" s="7" t="s">
        <v>4597</v>
      </c>
      <c r="BM478" s="7" t="s">
        <v>4598</v>
      </c>
      <c r="BS478" s="12" t="s">
        <v>259</v>
      </c>
      <c r="BU478" s="43">
        <v>1</v>
      </c>
      <c r="BW478" s="43" t="s">
        <v>103</v>
      </c>
    </row>
    <row r="479" spans="3:75" x14ac:dyDescent="0.35">
      <c r="C479" s="43" t="str">
        <f t="shared" si="7"/>
        <v>IARA:BDT-06:2022: 478</v>
      </c>
      <c r="D479" s="43">
        <v>478</v>
      </c>
      <c r="E479" s="43" t="s">
        <v>5232</v>
      </c>
      <c r="F479" s="1" t="s">
        <v>73</v>
      </c>
      <c r="G479" s="43" t="s">
        <v>5245</v>
      </c>
      <c r="H479" s="2">
        <v>44714</v>
      </c>
      <c r="J479" s="12">
        <f>YEAR(H479)</f>
        <v>2022</v>
      </c>
      <c r="K479" s="12">
        <f>MONTH(H479)</f>
        <v>6</v>
      </c>
      <c r="L479" s="12">
        <f>DAY(H479)</f>
        <v>2</v>
      </c>
      <c r="M479" s="13"/>
      <c r="P479" s="12" t="s">
        <v>75</v>
      </c>
      <c r="Q479" s="12" t="str">
        <f>CONCATENATE(X479," ",Y479)</f>
        <v>Pica pica</v>
      </c>
      <c r="R479" s="14" t="str">
        <f>CONCATENATE(S479,", ",T479,", ",U479,", ",V479,", ",W479,", ",X479,", ",Y479)</f>
        <v>Animalia, Chordata, Aves, Passeriformes, Corvidae, Pica, pica</v>
      </c>
      <c r="S479" s="6" t="s">
        <v>76</v>
      </c>
      <c r="T479" s="6" t="s">
        <v>77</v>
      </c>
      <c r="U479" s="6" t="s">
        <v>78</v>
      </c>
      <c r="V479" s="12" t="s">
        <v>79</v>
      </c>
      <c r="W479" s="12" t="s">
        <v>104</v>
      </c>
      <c r="X479" s="12" t="s">
        <v>155</v>
      </c>
      <c r="Y479" s="12" t="s">
        <v>156</v>
      </c>
      <c r="AA479" s="12" t="s">
        <v>83</v>
      </c>
      <c r="AB479" s="6" t="s">
        <v>84</v>
      </c>
      <c r="AC479" s="12" t="s">
        <v>157</v>
      </c>
      <c r="AD479" s="12" t="s">
        <v>259</v>
      </c>
      <c r="AE479" s="2">
        <v>44714</v>
      </c>
      <c r="AF479" s="43" t="s">
        <v>87</v>
      </c>
      <c r="AG479" s="7" t="s">
        <v>158</v>
      </c>
      <c r="AH479" s="43">
        <v>48.112155656432797</v>
      </c>
      <c r="AI479" s="43">
        <v>-1.70554664705309</v>
      </c>
      <c r="AL479" s="43">
        <v>10</v>
      </c>
      <c r="AN479" s="46" t="s">
        <v>5240</v>
      </c>
      <c r="AO479" s="5" t="s">
        <v>89</v>
      </c>
      <c r="AP479" s="12" t="s">
        <v>259</v>
      </c>
      <c r="AR479" s="7" t="s">
        <v>90</v>
      </c>
      <c r="AT479" s="4" t="str">
        <f>CONCATENATE(AU479,", ",AV479,", ",AW479,", ",AX479,", ",AY479,", ",AZ479,", ",BA479)</f>
        <v>Europe, France, FR, Bretagne, Ille-et-Vilaine, Rennes, Campus Institut Agro Rennes</v>
      </c>
      <c r="AU479" s="1" t="s">
        <v>91</v>
      </c>
      <c r="AV479" s="1" t="s">
        <v>92</v>
      </c>
      <c r="AW479" s="1" t="s">
        <v>93</v>
      </c>
      <c r="AX479" s="1" t="s">
        <v>94</v>
      </c>
      <c r="AY479" s="1" t="s">
        <v>95</v>
      </c>
      <c r="AZ479" s="1" t="s">
        <v>96</v>
      </c>
      <c r="BA479" s="1" t="s">
        <v>5242</v>
      </c>
      <c r="BC479" s="43"/>
      <c r="BF479" s="43" t="s">
        <v>4596</v>
      </c>
      <c r="BG479" s="43" t="s">
        <v>93</v>
      </c>
      <c r="BH479" s="7" t="s">
        <v>97</v>
      </c>
      <c r="BJ479" s="7" t="s">
        <v>98</v>
      </c>
      <c r="BK479" s="7" t="s">
        <v>99</v>
      </c>
      <c r="BL479" s="7" t="s">
        <v>4597</v>
      </c>
      <c r="BM479" s="7" t="s">
        <v>4598</v>
      </c>
      <c r="BS479" s="12" t="s">
        <v>259</v>
      </c>
      <c r="BU479" s="43">
        <v>1</v>
      </c>
      <c r="BW479" s="43" t="s">
        <v>103</v>
      </c>
    </row>
    <row r="480" spans="3:75" x14ac:dyDescent="0.35">
      <c r="C480" s="43" t="str">
        <f t="shared" si="7"/>
        <v>IARA:BDT-06:2022: 479</v>
      </c>
      <c r="D480" s="43">
        <v>479</v>
      </c>
      <c r="E480" s="43" t="s">
        <v>5232</v>
      </c>
      <c r="F480" s="1" t="s">
        <v>73</v>
      </c>
      <c r="G480" s="43" t="s">
        <v>5245</v>
      </c>
      <c r="H480" s="2">
        <v>44714</v>
      </c>
      <c r="J480" s="12">
        <f>YEAR(H480)</f>
        <v>2022</v>
      </c>
      <c r="K480" s="12">
        <f>MONTH(H480)</f>
        <v>6</v>
      </c>
      <c r="L480" s="12">
        <f>DAY(H480)</f>
        <v>2</v>
      </c>
      <c r="M480" s="13"/>
      <c r="P480" s="12" t="s">
        <v>75</v>
      </c>
      <c r="Q480" s="12" t="str">
        <f>CONCATENATE(X480," ",Y480)</f>
        <v>Columba palumbus</v>
      </c>
      <c r="R480" s="14" t="str">
        <f>CONCATENATE(S480,", ",T480,", ",U480,", ",V480,", ",W480,", ",X480,", ",Y480)</f>
        <v>Animalia, Chordata, Aves, Columbiformes, Columbidae, Columba, palumbus</v>
      </c>
      <c r="S480" s="6" t="s">
        <v>76</v>
      </c>
      <c r="T480" s="6" t="s">
        <v>77</v>
      </c>
      <c r="U480" s="6" t="s">
        <v>78</v>
      </c>
      <c r="V480" s="12" t="s">
        <v>159</v>
      </c>
      <c r="W480" s="12" t="s">
        <v>160</v>
      </c>
      <c r="X480" s="12" t="s">
        <v>161</v>
      </c>
      <c r="Y480" s="12" t="s">
        <v>162</v>
      </c>
      <c r="AA480" s="12" t="s">
        <v>83</v>
      </c>
      <c r="AB480" s="6" t="s">
        <v>84</v>
      </c>
      <c r="AC480" s="12" t="s">
        <v>163</v>
      </c>
      <c r="AD480" s="12" t="s">
        <v>259</v>
      </c>
      <c r="AE480" s="2">
        <v>44714</v>
      </c>
      <c r="AF480" s="43" t="s">
        <v>87</v>
      </c>
      <c r="AG480" s="7" t="s">
        <v>164</v>
      </c>
      <c r="AH480" s="43">
        <v>48.111606768319497</v>
      </c>
      <c r="AI480" s="43">
        <v>-1.7033428748525199</v>
      </c>
      <c r="AL480" s="43">
        <v>10</v>
      </c>
      <c r="AN480" s="46" t="s">
        <v>5240</v>
      </c>
      <c r="AO480" s="5" t="s">
        <v>89</v>
      </c>
      <c r="AP480" s="12" t="s">
        <v>259</v>
      </c>
      <c r="AR480" s="7" t="s">
        <v>90</v>
      </c>
      <c r="AT480" s="4" t="str">
        <f>CONCATENATE(AU480,", ",AV480,", ",AW480,", ",AX480,", ",AY480,", ",AZ480,", ",BA480)</f>
        <v>Europe, France, FR, Bretagne, Ille-et-Vilaine, Rennes, Campus Institut Agro Rennes</v>
      </c>
      <c r="AU480" s="1" t="s">
        <v>91</v>
      </c>
      <c r="AV480" s="1" t="s">
        <v>92</v>
      </c>
      <c r="AW480" s="1" t="s">
        <v>93</v>
      </c>
      <c r="AX480" s="1" t="s">
        <v>94</v>
      </c>
      <c r="AY480" s="1" t="s">
        <v>95</v>
      </c>
      <c r="AZ480" s="1" t="s">
        <v>96</v>
      </c>
      <c r="BA480" s="1" t="s">
        <v>5242</v>
      </c>
      <c r="BC480" s="43"/>
      <c r="BF480" s="43" t="s">
        <v>4596</v>
      </c>
      <c r="BG480" s="43" t="s">
        <v>93</v>
      </c>
      <c r="BH480" s="7" t="s">
        <v>97</v>
      </c>
      <c r="BJ480" s="7" t="s">
        <v>98</v>
      </c>
      <c r="BK480" s="7" t="s">
        <v>99</v>
      </c>
      <c r="BL480" s="7" t="s">
        <v>4597</v>
      </c>
      <c r="BM480" s="7" t="s">
        <v>4598</v>
      </c>
      <c r="BS480" s="12" t="s">
        <v>259</v>
      </c>
      <c r="BU480" s="43">
        <v>1</v>
      </c>
      <c r="BW480" s="43" t="s">
        <v>103</v>
      </c>
    </row>
    <row r="481" spans="3:75" x14ac:dyDescent="0.35">
      <c r="C481" s="43" t="str">
        <f t="shared" si="7"/>
        <v>IARA:BDT-06:2022: 480</v>
      </c>
      <c r="D481" s="43">
        <v>480</v>
      </c>
      <c r="E481" s="43" t="s">
        <v>5232</v>
      </c>
      <c r="F481" s="1" t="s">
        <v>73</v>
      </c>
      <c r="G481" s="43" t="s">
        <v>5245</v>
      </c>
      <c r="H481" s="2">
        <v>44714</v>
      </c>
      <c r="J481" s="12">
        <f>YEAR(H481)</f>
        <v>2022</v>
      </c>
      <c r="K481" s="12">
        <f>MONTH(H481)</f>
        <v>6</v>
      </c>
      <c r="L481" s="12">
        <f>DAY(H481)</f>
        <v>2</v>
      </c>
      <c r="M481" s="13"/>
      <c r="P481" s="12" t="s">
        <v>75</v>
      </c>
      <c r="Q481" s="12" t="str">
        <f>CONCATENATE(X481," ",Y481)</f>
        <v>Passer domesticus</v>
      </c>
      <c r="R481" s="14" t="str">
        <f>CONCATENATE(S481,", ",T481,", ",U481,", ",V481,", ",W481,", ",X481,", ",Y481)</f>
        <v>Animalia, Chordata, Aves, Passeriformes, Passeridae, Passer, domesticus</v>
      </c>
      <c r="S481" s="6" t="s">
        <v>76</v>
      </c>
      <c r="T481" s="6" t="s">
        <v>77</v>
      </c>
      <c r="U481" s="6" t="s">
        <v>78</v>
      </c>
      <c r="V481" s="12" t="s">
        <v>79</v>
      </c>
      <c r="W481" s="12" t="s">
        <v>144</v>
      </c>
      <c r="X481" s="12" t="s">
        <v>145</v>
      </c>
      <c r="Y481" s="12" t="s">
        <v>146</v>
      </c>
      <c r="AA481" s="12" t="s">
        <v>83</v>
      </c>
      <c r="AB481" s="6" t="s">
        <v>84</v>
      </c>
      <c r="AC481" s="12" t="s">
        <v>147</v>
      </c>
      <c r="AD481" s="12" t="s">
        <v>259</v>
      </c>
      <c r="AE481" s="2">
        <v>44714</v>
      </c>
      <c r="AF481" s="43" t="s">
        <v>87</v>
      </c>
      <c r="AG481" s="7" t="s">
        <v>148</v>
      </c>
      <c r="AH481" s="43">
        <v>48.111529975033498</v>
      </c>
      <c r="AI481" s="43">
        <v>-1.7029236855744301</v>
      </c>
      <c r="AL481" s="43">
        <v>10</v>
      </c>
      <c r="AN481" s="46" t="s">
        <v>5240</v>
      </c>
      <c r="AO481" s="5" t="s">
        <v>89</v>
      </c>
      <c r="AP481" s="12" t="s">
        <v>259</v>
      </c>
      <c r="AR481" s="7" t="s">
        <v>90</v>
      </c>
      <c r="AT481" s="4" t="str">
        <f>CONCATENATE(AU481,", ",AV481,", ",AW481,", ",AX481,", ",AY481,", ",AZ481,", ",BA481)</f>
        <v>Europe, France, FR, Bretagne, Ille-et-Vilaine, Rennes, Campus Institut Agro Rennes</v>
      </c>
      <c r="AU481" s="1" t="s">
        <v>91</v>
      </c>
      <c r="AV481" s="1" t="s">
        <v>92</v>
      </c>
      <c r="AW481" s="1" t="s">
        <v>93</v>
      </c>
      <c r="AX481" s="1" t="s">
        <v>94</v>
      </c>
      <c r="AY481" s="1" t="s">
        <v>95</v>
      </c>
      <c r="AZ481" s="1" t="s">
        <v>96</v>
      </c>
      <c r="BA481" s="1" t="s">
        <v>5242</v>
      </c>
      <c r="BC481" s="43"/>
      <c r="BF481" s="43" t="s">
        <v>4596</v>
      </c>
      <c r="BG481" s="43" t="s">
        <v>93</v>
      </c>
      <c r="BH481" s="7" t="s">
        <v>97</v>
      </c>
      <c r="BJ481" s="7" t="s">
        <v>98</v>
      </c>
      <c r="BK481" s="7" t="s">
        <v>99</v>
      </c>
      <c r="BL481" s="7" t="s">
        <v>4597</v>
      </c>
      <c r="BM481" s="7" t="s">
        <v>4598</v>
      </c>
      <c r="BS481" s="12" t="s">
        <v>259</v>
      </c>
      <c r="BU481" s="43">
        <v>1</v>
      </c>
      <c r="BW481" s="43" t="s">
        <v>103</v>
      </c>
    </row>
    <row r="482" spans="3:75" x14ac:dyDescent="0.35">
      <c r="C482" s="43" t="str">
        <f t="shared" si="7"/>
        <v>IARA:BDT-06:2022: 481</v>
      </c>
      <c r="D482" s="43">
        <v>481</v>
      </c>
      <c r="E482" s="43" t="s">
        <v>5232</v>
      </c>
      <c r="F482" s="1" t="s">
        <v>73</v>
      </c>
      <c r="G482" s="43" t="s">
        <v>5245</v>
      </c>
      <c r="H482" s="2">
        <v>44714</v>
      </c>
      <c r="J482" s="12">
        <f>YEAR(H482)</f>
        <v>2022</v>
      </c>
      <c r="K482" s="12">
        <f>MONTH(H482)</f>
        <v>6</v>
      </c>
      <c r="L482" s="12">
        <f>DAY(H482)</f>
        <v>2</v>
      </c>
      <c r="M482" s="13"/>
      <c r="P482" s="12" t="s">
        <v>75</v>
      </c>
      <c r="Q482" s="12" t="str">
        <f>CONCATENATE(X482," ",Y482)</f>
        <v>Erithacus rubecula</v>
      </c>
      <c r="R482" s="14" t="str">
        <f>CONCATENATE(S482,", ",T482,", ",U482,", ",V482,", ",W482,", ",X482,", ",Y482)</f>
        <v>Animalia, Chordata, Aves, Passeriformes, Muscicapidae, Erithacus, rubecula</v>
      </c>
      <c r="S482" s="6" t="s">
        <v>76</v>
      </c>
      <c r="T482" s="6" t="s">
        <v>77</v>
      </c>
      <c r="U482" s="6" t="s">
        <v>78</v>
      </c>
      <c r="V482" s="12" t="s">
        <v>79</v>
      </c>
      <c r="W482" s="12" t="s">
        <v>182</v>
      </c>
      <c r="X482" s="12" t="s">
        <v>183</v>
      </c>
      <c r="Y482" s="12" t="s">
        <v>184</v>
      </c>
      <c r="AA482" s="12" t="s">
        <v>83</v>
      </c>
      <c r="AB482" s="6" t="s">
        <v>84</v>
      </c>
      <c r="AC482" s="12" t="s">
        <v>185</v>
      </c>
      <c r="AD482" s="12" t="s">
        <v>259</v>
      </c>
      <c r="AE482" s="2">
        <v>44714</v>
      </c>
      <c r="AF482" s="43" t="s">
        <v>87</v>
      </c>
      <c r="AG482" s="7" t="s">
        <v>186</v>
      </c>
      <c r="AH482" s="43">
        <v>48.111980266296698</v>
      </c>
      <c r="AI482" s="43">
        <v>-1.70402792096082</v>
      </c>
      <c r="AL482" s="43">
        <v>10</v>
      </c>
      <c r="AN482" s="46" t="s">
        <v>5240</v>
      </c>
      <c r="AO482" s="5" t="s">
        <v>89</v>
      </c>
      <c r="AP482" s="12" t="s">
        <v>259</v>
      </c>
      <c r="AR482" s="7" t="s">
        <v>90</v>
      </c>
      <c r="AT482" s="4" t="str">
        <f>CONCATENATE(AU482,", ",AV482,", ",AW482,", ",AX482,", ",AY482,", ",AZ482,", ",BA482)</f>
        <v>Europe, France, FR, Bretagne, Ille-et-Vilaine, Rennes, Campus Institut Agro Rennes</v>
      </c>
      <c r="AU482" s="1" t="s">
        <v>91</v>
      </c>
      <c r="AV482" s="1" t="s">
        <v>92</v>
      </c>
      <c r="AW482" s="1" t="s">
        <v>93</v>
      </c>
      <c r="AX482" s="1" t="s">
        <v>94</v>
      </c>
      <c r="AY482" s="1" t="s">
        <v>95</v>
      </c>
      <c r="AZ482" s="1" t="s">
        <v>96</v>
      </c>
      <c r="BA482" s="1" t="s">
        <v>5242</v>
      </c>
      <c r="BC482" s="43"/>
      <c r="BF482" s="43" t="s">
        <v>4596</v>
      </c>
      <c r="BG482" s="43" t="s">
        <v>93</v>
      </c>
      <c r="BH482" s="7" t="s">
        <v>97</v>
      </c>
      <c r="BJ482" s="7" t="s">
        <v>98</v>
      </c>
      <c r="BK482" s="7" t="s">
        <v>99</v>
      </c>
      <c r="BL482" s="7" t="s">
        <v>4597</v>
      </c>
      <c r="BM482" s="7" t="s">
        <v>4598</v>
      </c>
      <c r="BS482" s="12" t="s">
        <v>259</v>
      </c>
      <c r="BU482" s="43">
        <v>1</v>
      </c>
      <c r="BW482" s="43" t="s">
        <v>103</v>
      </c>
    </row>
    <row r="483" spans="3:75" x14ac:dyDescent="0.35">
      <c r="C483" s="43" t="str">
        <f t="shared" si="7"/>
        <v>IARA:BDT-06:2022: 482</v>
      </c>
      <c r="D483" s="43">
        <v>482</v>
      </c>
      <c r="E483" s="43" t="s">
        <v>5232</v>
      </c>
      <c r="F483" s="1" t="s">
        <v>73</v>
      </c>
      <c r="G483" s="43" t="s">
        <v>5245</v>
      </c>
      <c r="H483" s="2">
        <v>44714</v>
      </c>
      <c r="J483" s="12">
        <f>YEAR(H483)</f>
        <v>2022</v>
      </c>
      <c r="K483" s="12">
        <f>MONTH(H483)</f>
        <v>6</v>
      </c>
      <c r="L483" s="12">
        <f>DAY(H483)</f>
        <v>2</v>
      </c>
      <c r="M483" s="13"/>
      <c r="P483" s="12" t="s">
        <v>75</v>
      </c>
      <c r="Q483" s="12" t="str">
        <f>CONCATENATE(X483," ",Y483)</f>
        <v>Erithacus rubecula</v>
      </c>
      <c r="R483" s="14" t="str">
        <f>CONCATENATE(S483,", ",T483,", ",U483,", ",V483,", ",W483,", ",X483,", ",Y483)</f>
        <v>Animalia, Chordata, Aves, Passeriformes, Muscicapidae, Erithacus, rubecula</v>
      </c>
      <c r="S483" s="6" t="s">
        <v>76</v>
      </c>
      <c r="T483" s="6" t="s">
        <v>77</v>
      </c>
      <c r="U483" s="6" t="s">
        <v>78</v>
      </c>
      <c r="V483" s="12" t="s">
        <v>79</v>
      </c>
      <c r="W483" s="12" t="s">
        <v>182</v>
      </c>
      <c r="X483" s="12" t="s">
        <v>183</v>
      </c>
      <c r="Y483" s="12" t="s">
        <v>184</v>
      </c>
      <c r="AA483" s="12" t="s">
        <v>83</v>
      </c>
      <c r="AB483" s="6" t="s">
        <v>84</v>
      </c>
      <c r="AC483" s="12" t="s">
        <v>185</v>
      </c>
      <c r="AD483" s="12" t="s">
        <v>259</v>
      </c>
      <c r="AE483" s="2">
        <v>44714</v>
      </c>
      <c r="AF483" s="43" t="s">
        <v>87</v>
      </c>
      <c r="AG483" s="7" t="s">
        <v>186</v>
      </c>
      <c r="AH483" s="43">
        <v>48.111950257771603</v>
      </c>
      <c r="AI483" s="43">
        <v>-1.7039986448165201</v>
      </c>
      <c r="AL483" s="43">
        <v>10</v>
      </c>
      <c r="AN483" s="46" t="s">
        <v>5240</v>
      </c>
      <c r="AO483" s="5" t="s">
        <v>89</v>
      </c>
      <c r="AP483" s="12" t="s">
        <v>259</v>
      </c>
      <c r="AR483" s="7" t="s">
        <v>90</v>
      </c>
      <c r="AT483" s="4" t="str">
        <f>CONCATENATE(AU483,", ",AV483,", ",AW483,", ",AX483,", ",AY483,", ",AZ483,", ",BA483)</f>
        <v>Europe, France, FR, Bretagne, Ille-et-Vilaine, Rennes, Campus Institut Agro Rennes</v>
      </c>
      <c r="AU483" s="1" t="s">
        <v>91</v>
      </c>
      <c r="AV483" s="1" t="s">
        <v>92</v>
      </c>
      <c r="AW483" s="1" t="s">
        <v>93</v>
      </c>
      <c r="AX483" s="1" t="s">
        <v>94</v>
      </c>
      <c r="AY483" s="1" t="s">
        <v>95</v>
      </c>
      <c r="AZ483" s="1" t="s">
        <v>96</v>
      </c>
      <c r="BA483" s="1" t="s">
        <v>5242</v>
      </c>
      <c r="BC483" s="43"/>
      <c r="BF483" s="43" t="s">
        <v>4596</v>
      </c>
      <c r="BG483" s="43" t="s">
        <v>93</v>
      </c>
      <c r="BH483" s="7" t="s">
        <v>97</v>
      </c>
      <c r="BJ483" s="7" t="s">
        <v>98</v>
      </c>
      <c r="BK483" s="7" t="s">
        <v>99</v>
      </c>
      <c r="BL483" s="7" t="s">
        <v>4597</v>
      </c>
      <c r="BM483" s="7" t="s">
        <v>4598</v>
      </c>
      <c r="BS483" s="12" t="s">
        <v>259</v>
      </c>
      <c r="BU483" s="43">
        <v>1</v>
      </c>
      <c r="BW483" s="43" t="s">
        <v>103</v>
      </c>
    </row>
    <row r="484" spans="3:75" x14ac:dyDescent="0.35">
      <c r="C484" s="43" t="str">
        <f t="shared" si="7"/>
        <v>IARA:BDT-06:2022: 483</v>
      </c>
      <c r="D484" s="43">
        <v>483</v>
      </c>
      <c r="E484" s="43" t="s">
        <v>5232</v>
      </c>
      <c r="F484" s="1" t="s">
        <v>73</v>
      </c>
      <c r="G484" s="43" t="s">
        <v>5245</v>
      </c>
      <c r="H484" s="2">
        <v>44714</v>
      </c>
      <c r="J484" s="12">
        <f>YEAR(H484)</f>
        <v>2022</v>
      </c>
      <c r="K484" s="12">
        <f>MONTH(H484)</f>
        <v>6</v>
      </c>
      <c r="L484" s="12">
        <f>DAY(H484)</f>
        <v>2</v>
      </c>
      <c r="M484" s="13"/>
      <c r="P484" s="12" t="s">
        <v>75</v>
      </c>
      <c r="Q484" s="12" t="str">
        <f>CONCATENATE(X484," ",Y484)</f>
        <v>Columba palumbus</v>
      </c>
      <c r="R484" s="14" t="str">
        <f>CONCATENATE(S484,", ",T484,", ",U484,", ",V484,", ",W484,", ",X484,", ",Y484)</f>
        <v>Animalia, Chordata, Aves, Columbiformes, Columbidae, Columba, palumbus</v>
      </c>
      <c r="S484" s="6" t="s">
        <v>76</v>
      </c>
      <c r="T484" s="6" t="s">
        <v>77</v>
      </c>
      <c r="U484" s="6" t="s">
        <v>78</v>
      </c>
      <c r="V484" s="12" t="s">
        <v>159</v>
      </c>
      <c r="W484" s="12" t="s">
        <v>160</v>
      </c>
      <c r="X484" s="12" t="s">
        <v>161</v>
      </c>
      <c r="Y484" s="12" t="s">
        <v>162</v>
      </c>
      <c r="AA484" s="12" t="s">
        <v>83</v>
      </c>
      <c r="AB484" s="6" t="s">
        <v>84</v>
      </c>
      <c r="AC484" s="12" t="s">
        <v>163</v>
      </c>
      <c r="AD484" s="12" t="s">
        <v>259</v>
      </c>
      <c r="AE484" s="2">
        <v>44714</v>
      </c>
      <c r="AF484" s="43" t="s">
        <v>87</v>
      </c>
      <c r="AG484" s="7" t="s">
        <v>164</v>
      </c>
      <c r="AH484" s="43">
        <v>48.111341941929503</v>
      </c>
      <c r="AI484" s="43">
        <v>-1.70350551491223</v>
      </c>
      <c r="AL484" s="43">
        <v>10</v>
      </c>
      <c r="AN484" s="46" t="s">
        <v>5240</v>
      </c>
      <c r="AO484" s="5" t="s">
        <v>89</v>
      </c>
      <c r="AP484" s="12" t="s">
        <v>259</v>
      </c>
      <c r="AR484" s="7" t="s">
        <v>90</v>
      </c>
      <c r="AT484" s="4" t="str">
        <f>CONCATENATE(AU484,", ",AV484,", ",AW484,", ",AX484,", ",AY484,", ",AZ484,", ",BA484)</f>
        <v>Europe, France, FR, Bretagne, Ille-et-Vilaine, Rennes, Campus Institut Agro Rennes</v>
      </c>
      <c r="AU484" s="1" t="s">
        <v>91</v>
      </c>
      <c r="AV484" s="1" t="s">
        <v>92</v>
      </c>
      <c r="AW484" s="1" t="s">
        <v>93</v>
      </c>
      <c r="AX484" s="1" t="s">
        <v>94</v>
      </c>
      <c r="AY484" s="1" t="s">
        <v>95</v>
      </c>
      <c r="AZ484" s="1" t="s">
        <v>96</v>
      </c>
      <c r="BA484" s="1" t="s">
        <v>5242</v>
      </c>
      <c r="BC484" s="43"/>
      <c r="BF484" s="43" t="s">
        <v>4596</v>
      </c>
      <c r="BG484" s="43" t="s">
        <v>93</v>
      </c>
      <c r="BH484" s="7" t="s">
        <v>97</v>
      </c>
      <c r="BJ484" s="7" t="s">
        <v>98</v>
      </c>
      <c r="BK484" s="7" t="s">
        <v>99</v>
      </c>
      <c r="BL484" s="7" t="s">
        <v>4597</v>
      </c>
      <c r="BM484" s="7" t="s">
        <v>4598</v>
      </c>
      <c r="BS484" s="12" t="s">
        <v>259</v>
      </c>
      <c r="BU484" s="43">
        <v>1</v>
      </c>
      <c r="BW484" s="43" t="s">
        <v>103</v>
      </c>
    </row>
    <row r="485" spans="3:75" x14ac:dyDescent="0.35">
      <c r="C485" s="43" t="str">
        <f t="shared" si="7"/>
        <v>IARA:BDT-06:2022: 484</v>
      </c>
      <c r="D485" s="43">
        <v>484</v>
      </c>
      <c r="E485" s="43" t="s">
        <v>5232</v>
      </c>
      <c r="F485" s="1" t="s">
        <v>73</v>
      </c>
      <c r="G485" s="43" t="s">
        <v>5245</v>
      </c>
      <c r="H485" s="2">
        <v>44714</v>
      </c>
      <c r="J485" s="12">
        <f>YEAR(H485)</f>
        <v>2022</v>
      </c>
      <c r="K485" s="12">
        <f>MONTH(H485)</f>
        <v>6</v>
      </c>
      <c r="L485" s="12">
        <f>DAY(H485)</f>
        <v>2</v>
      </c>
      <c r="M485" s="13"/>
      <c r="P485" s="12" t="s">
        <v>75</v>
      </c>
      <c r="Q485" s="12" t="str">
        <f>CONCATENATE(X485," ",Y485)</f>
        <v>Columba palumbus</v>
      </c>
      <c r="R485" s="14" t="str">
        <f>CONCATENATE(S485,", ",T485,", ",U485,", ",V485,", ",W485,", ",X485,", ",Y485)</f>
        <v>Animalia, Chordata, Aves, Columbiformes, Columbidae, Columba, palumbus</v>
      </c>
      <c r="S485" s="6" t="s">
        <v>76</v>
      </c>
      <c r="T485" s="6" t="s">
        <v>77</v>
      </c>
      <c r="U485" s="6" t="s">
        <v>78</v>
      </c>
      <c r="V485" s="12" t="s">
        <v>159</v>
      </c>
      <c r="W485" s="12" t="s">
        <v>160</v>
      </c>
      <c r="X485" s="12" t="s">
        <v>161</v>
      </c>
      <c r="Y485" s="12" t="s">
        <v>162</v>
      </c>
      <c r="AA485" s="12" t="s">
        <v>83</v>
      </c>
      <c r="AB485" s="6" t="s">
        <v>84</v>
      </c>
      <c r="AC485" s="12" t="s">
        <v>163</v>
      </c>
      <c r="AD485" s="12" t="s">
        <v>259</v>
      </c>
      <c r="AE485" s="2">
        <v>44714</v>
      </c>
      <c r="AF485" s="43" t="s">
        <v>87</v>
      </c>
      <c r="AG485" s="7" t="s">
        <v>164</v>
      </c>
      <c r="AH485" s="43">
        <v>48.111316636138397</v>
      </c>
      <c r="AI485" s="43">
        <v>-1.7034700074157501</v>
      </c>
      <c r="AL485" s="43">
        <v>10</v>
      </c>
      <c r="AN485" s="46" t="s">
        <v>5240</v>
      </c>
      <c r="AO485" s="5" t="s">
        <v>89</v>
      </c>
      <c r="AP485" s="12" t="s">
        <v>259</v>
      </c>
      <c r="AR485" s="7" t="s">
        <v>90</v>
      </c>
      <c r="AT485" s="4" t="str">
        <f>CONCATENATE(AU485,", ",AV485,", ",AW485,", ",AX485,", ",AY485,", ",AZ485,", ",BA485)</f>
        <v>Europe, France, FR, Bretagne, Ille-et-Vilaine, Rennes, Campus Institut Agro Rennes</v>
      </c>
      <c r="AU485" s="1" t="s">
        <v>91</v>
      </c>
      <c r="AV485" s="1" t="s">
        <v>92</v>
      </c>
      <c r="AW485" s="1" t="s">
        <v>93</v>
      </c>
      <c r="AX485" s="1" t="s">
        <v>94</v>
      </c>
      <c r="AY485" s="1" t="s">
        <v>95</v>
      </c>
      <c r="AZ485" s="1" t="s">
        <v>96</v>
      </c>
      <c r="BA485" s="1" t="s">
        <v>5242</v>
      </c>
      <c r="BC485" s="43"/>
      <c r="BF485" s="43" t="s">
        <v>4596</v>
      </c>
      <c r="BG485" s="43" t="s">
        <v>93</v>
      </c>
      <c r="BH485" s="7" t="s">
        <v>97</v>
      </c>
      <c r="BJ485" s="7" t="s">
        <v>98</v>
      </c>
      <c r="BK485" s="7" t="s">
        <v>99</v>
      </c>
      <c r="BL485" s="7" t="s">
        <v>4597</v>
      </c>
      <c r="BM485" s="7" t="s">
        <v>4598</v>
      </c>
      <c r="BS485" s="12" t="s">
        <v>259</v>
      </c>
      <c r="BU485" s="43">
        <v>1</v>
      </c>
      <c r="BW485" s="43" t="s">
        <v>103</v>
      </c>
    </row>
    <row r="486" spans="3:75" x14ac:dyDescent="0.35">
      <c r="C486" s="43" t="str">
        <f t="shared" si="7"/>
        <v>IARA:BDT-06:2022: 485</v>
      </c>
      <c r="D486" s="43">
        <v>485</v>
      </c>
      <c r="E486" s="43" t="s">
        <v>5232</v>
      </c>
      <c r="F486" s="1" t="s">
        <v>73</v>
      </c>
      <c r="G486" s="43" t="s">
        <v>5245</v>
      </c>
      <c r="H486" s="2">
        <v>44714</v>
      </c>
      <c r="J486" s="12">
        <f>YEAR(H486)</f>
        <v>2022</v>
      </c>
      <c r="K486" s="12">
        <f>MONTH(H486)</f>
        <v>6</v>
      </c>
      <c r="L486" s="12">
        <f>DAY(H486)</f>
        <v>2</v>
      </c>
      <c r="M486" s="13"/>
      <c r="P486" s="12" t="s">
        <v>75</v>
      </c>
      <c r="Q486" s="12" t="str">
        <f>CONCATENATE(X486," ",Y486)</f>
        <v>Passer domesticus</v>
      </c>
      <c r="R486" s="14" t="str">
        <f>CONCATENATE(S486,", ",T486,", ",U486,", ",V486,", ",W486,", ",X486,", ",Y486)</f>
        <v>Animalia, Chordata, Aves, Passeriformes, Passeridae, Passer, domesticus</v>
      </c>
      <c r="S486" s="6" t="s">
        <v>76</v>
      </c>
      <c r="T486" s="6" t="s">
        <v>77</v>
      </c>
      <c r="U486" s="6" t="s">
        <v>78</v>
      </c>
      <c r="V486" s="12" t="s">
        <v>79</v>
      </c>
      <c r="W486" s="12" t="s">
        <v>144</v>
      </c>
      <c r="X486" s="12" t="s">
        <v>145</v>
      </c>
      <c r="Y486" s="12" t="s">
        <v>146</v>
      </c>
      <c r="AA486" s="12" t="s">
        <v>83</v>
      </c>
      <c r="AB486" s="6" t="s">
        <v>84</v>
      </c>
      <c r="AC486" s="12" t="s">
        <v>147</v>
      </c>
      <c r="AD486" s="12" t="s">
        <v>259</v>
      </c>
      <c r="AE486" s="2">
        <v>44714</v>
      </c>
      <c r="AF486" s="43" t="s">
        <v>87</v>
      </c>
      <c r="AG486" s="7" t="s">
        <v>148</v>
      </c>
      <c r="AH486" s="43">
        <v>48.111244240159202</v>
      </c>
      <c r="AI486" s="43">
        <v>-1.7036098778506801</v>
      </c>
      <c r="AL486" s="43">
        <v>10</v>
      </c>
      <c r="AN486" s="46" t="s">
        <v>5240</v>
      </c>
      <c r="AO486" s="5" t="s">
        <v>89</v>
      </c>
      <c r="AP486" s="12" t="s">
        <v>259</v>
      </c>
      <c r="AR486" s="7" t="s">
        <v>90</v>
      </c>
      <c r="AT486" s="4" t="str">
        <f>CONCATENATE(AU486,", ",AV486,", ",AW486,", ",AX486,", ",AY486,", ",AZ486,", ",BA486)</f>
        <v>Europe, France, FR, Bretagne, Ille-et-Vilaine, Rennes, Campus Institut Agro Rennes</v>
      </c>
      <c r="AU486" s="1" t="s">
        <v>91</v>
      </c>
      <c r="AV486" s="1" t="s">
        <v>92</v>
      </c>
      <c r="AW486" s="1" t="s">
        <v>93</v>
      </c>
      <c r="AX486" s="1" t="s">
        <v>94</v>
      </c>
      <c r="AY486" s="1" t="s">
        <v>95</v>
      </c>
      <c r="AZ486" s="1" t="s">
        <v>96</v>
      </c>
      <c r="BA486" s="1" t="s">
        <v>5242</v>
      </c>
      <c r="BC486" s="43"/>
      <c r="BF486" s="43" t="s">
        <v>4596</v>
      </c>
      <c r="BG486" s="43" t="s">
        <v>93</v>
      </c>
      <c r="BH486" s="7" t="s">
        <v>97</v>
      </c>
      <c r="BJ486" s="7" t="s">
        <v>98</v>
      </c>
      <c r="BK486" s="7" t="s">
        <v>99</v>
      </c>
      <c r="BL486" s="7" t="s">
        <v>4597</v>
      </c>
      <c r="BM486" s="7" t="s">
        <v>4598</v>
      </c>
      <c r="BS486" s="12" t="s">
        <v>259</v>
      </c>
      <c r="BU486" s="43">
        <v>1</v>
      </c>
      <c r="BW486" s="43" t="s">
        <v>103</v>
      </c>
    </row>
    <row r="487" spans="3:75" x14ac:dyDescent="0.35">
      <c r="C487" s="43" t="str">
        <f t="shared" si="7"/>
        <v>IARA:BDT-06:2022: 486</v>
      </c>
      <c r="D487" s="43">
        <v>486</v>
      </c>
      <c r="E487" s="43" t="s">
        <v>5232</v>
      </c>
      <c r="F487" s="1" t="s">
        <v>73</v>
      </c>
      <c r="G487" s="43" t="s">
        <v>5245</v>
      </c>
      <c r="H487" s="2">
        <v>44714</v>
      </c>
      <c r="J487" s="12">
        <f>YEAR(H487)</f>
        <v>2022</v>
      </c>
      <c r="K487" s="12">
        <f>MONTH(H487)</f>
        <v>6</v>
      </c>
      <c r="L487" s="12">
        <f>DAY(H487)</f>
        <v>2</v>
      </c>
      <c r="M487" s="13"/>
      <c r="P487" s="12" t="s">
        <v>75</v>
      </c>
      <c r="Q487" s="12" t="str">
        <f>CONCATENATE(X487," ",Y487)</f>
        <v>Sturnus vulgaris</v>
      </c>
      <c r="R487" s="14" t="str">
        <f>CONCATENATE(S487,", ",T487,", ",U487,", ",V487,", ",W487,", ",X487,", ",Y487)</f>
        <v>Animalia, Chordata, Aves, Passeriformes, Sturnidae, Sturnus, vulgaris</v>
      </c>
      <c r="S487" s="6" t="s">
        <v>76</v>
      </c>
      <c r="T487" s="6" t="s">
        <v>77</v>
      </c>
      <c r="U487" s="6" t="s">
        <v>78</v>
      </c>
      <c r="V487" s="12" t="s">
        <v>79</v>
      </c>
      <c r="W487" s="12" t="s">
        <v>112</v>
      </c>
      <c r="X487" s="12" t="s">
        <v>113</v>
      </c>
      <c r="Y487" s="12" t="s">
        <v>114</v>
      </c>
      <c r="AA487" s="12" t="s">
        <v>83</v>
      </c>
      <c r="AB487" s="6" t="s">
        <v>84</v>
      </c>
      <c r="AC487" s="12" t="s">
        <v>115</v>
      </c>
      <c r="AD487" s="12" t="s">
        <v>259</v>
      </c>
      <c r="AE487" s="2">
        <v>44714</v>
      </c>
      <c r="AF487" s="43" t="s">
        <v>87</v>
      </c>
      <c r="AG487" s="7" t="s">
        <v>116</v>
      </c>
      <c r="AH487" s="43">
        <v>48.1114680827217</v>
      </c>
      <c r="AI487" s="43">
        <v>-1.70391579695646</v>
      </c>
      <c r="AL487" s="43">
        <v>10</v>
      </c>
      <c r="AN487" s="46" t="s">
        <v>5240</v>
      </c>
      <c r="AO487" s="5" t="s">
        <v>89</v>
      </c>
      <c r="AP487" s="12" t="s">
        <v>259</v>
      </c>
      <c r="AR487" s="7" t="s">
        <v>90</v>
      </c>
      <c r="AT487" s="4" t="str">
        <f>CONCATENATE(AU487,", ",AV487,", ",AW487,", ",AX487,", ",AY487,", ",AZ487,", ",BA487)</f>
        <v>Europe, France, FR, Bretagne, Ille-et-Vilaine, Rennes, Campus Institut Agro Rennes</v>
      </c>
      <c r="AU487" s="1" t="s">
        <v>91</v>
      </c>
      <c r="AV487" s="1" t="s">
        <v>92</v>
      </c>
      <c r="AW487" s="1" t="s">
        <v>93</v>
      </c>
      <c r="AX487" s="1" t="s">
        <v>94</v>
      </c>
      <c r="AY487" s="1" t="s">
        <v>95</v>
      </c>
      <c r="AZ487" s="1" t="s">
        <v>96</v>
      </c>
      <c r="BA487" s="1" t="s">
        <v>5242</v>
      </c>
      <c r="BC487" s="43"/>
      <c r="BF487" s="43" t="s">
        <v>4596</v>
      </c>
      <c r="BG487" s="43" t="s">
        <v>93</v>
      </c>
      <c r="BH487" s="7" t="s">
        <v>97</v>
      </c>
      <c r="BJ487" s="7" t="s">
        <v>98</v>
      </c>
      <c r="BK487" s="7" t="s">
        <v>99</v>
      </c>
      <c r="BL487" s="7" t="s">
        <v>4597</v>
      </c>
      <c r="BM487" s="7" t="s">
        <v>4598</v>
      </c>
      <c r="BS487" s="12" t="s">
        <v>259</v>
      </c>
      <c r="BU487" s="43">
        <v>1</v>
      </c>
      <c r="BW487" s="43" t="s">
        <v>103</v>
      </c>
    </row>
    <row r="488" spans="3:75" x14ac:dyDescent="0.35">
      <c r="C488" s="43" t="str">
        <f t="shared" si="7"/>
        <v>IARA:BDT-06:2022: 487</v>
      </c>
      <c r="D488" s="43">
        <v>487</v>
      </c>
      <c r="E488" s="43" t="s">
        <v>5232</v>
      </c>
      <c r="F488" s="1" t="s">
        <v>73</v>
      </c>
      <c r="G488" s="43" t="s">
        <v>5245</v>
      </c>
      <c r="H488" s="2">
        <v>44714</v>
      </c>
      <c r="J488" s="12">
        <f>YEAR(H488)</f>
        <v>2022</v>
      </c>
      <c r="K488" s="12">
        <f>MONTH(H488)</f>
        <v>6</v>
      </c>
      <c r="L488" s="12">
        <f>DAY(H488)</f>
        <v>2</v>
      </c>
      <c r="M488" s="13"/>
      <c r="P488" s="12" t="s">
        <v>75</v>
      </c>
      <c r="Q488" s="12" t="str">
        <f>CONCATENATE(X488," ",Y488)</f>
        <v>Sturnus vulgaris</v>
      </c>
      <c r="R488" s="14" t="str">
        <f>CONCATENATE(S488,", ",T488,", ",U488,", ",V488,", ",W488,", ",X488,", ",Y488)</f>
        <v>Animalia, Chordata, Aves, Passeriformes, Sturnidae, Sturnus, vulgaris</v>
      </c>
      <c r="S488" s="6" t="s">
        <v>76</v>
      </c>
      <c r="T488" s="6" t="s">
        <v>77</v>
      </c>
      <c r="U488" s="6" t="s">
        <v>78</v>
      </c>
      <c r="V488" s="12" t="s">
        <v>79</v>
      </c>
      <c r="W488" s="12" t="s">
        <v>112</v>
      </c>
      <c r="X488" s="12" t="s">
        <v>113</v>
      </c>
      <c r="Y488" s="12" t="s">
        <v>114</v>
      </c>
      <c r="AA488" s="12" t="s">
        <v>83</v>
      </c>
      <c r="AB488" s="6" t="s">
        <v>84</v>
      </c>
      <c r="AC488" s="12" t="s">
        <v>115</v>
      </c>
      <c r="AD488" s="12" t="s">
        <v>259</v>
      </c>
      <c r="AE488" s="2">
        <v>44714</v>
      </c>
      <c r="AF488" s="43" t="s">
        <v>87</v>
      </c>
      <c r="AG488" s="7" t="s">
        <v>116</v>
      </c>
      <c r="AH488" s="43">
        <v>48.111456885747899</v>
      </c>
      <c r="AI488" s="43">
        <v>-1.7038615932310801</v>
      </c>
      <c r="AL488" s="43">
        <v>10</v>
      </c>
      <c r="AN488" s="46" t="s">
        <v>5240</v>
      </c>
      <c r="AO488" s="5" t="s">
        <v>89</v>
      </c>
      <c r="AP488" s="12" t="s">
        <v>259</v>
      </c>
      <c r="AR488" s="7" t="s">
        <v>90</v>
      </c>
      <c r="AT488" s="4" t="str">
        <f>CONCATENATE(AU488,", ",AV488,", ",AW488,", ",AX488,", ",AY488,", ",AZ488,", ",BA488)</f>
        <v>Europe, France, FR, Bretagne, Ille-et-Vilaine, Rennes, Campus Institut Agro Rennes</v>
      </c>
      <c r="AU488" s="1" t="s">
        <v>91</v>
      </c>
      <c r="AV488" s="1" t="s">
        <v>92</v>
      </c>
      <c r="AW488" s="1" t="s">
        <v>93</v>
      </c>
      <c r="AX488" s="1" t="s">
        <v>94</v>
      </c>
      <c r="AY488" s="1" t="s">
        <v>95</v>
      </c>
      <c r="AZ488" s="1" t="s">
        <v>96</v>
      </c>
      <c r="BA488" s="1" t="s">
        <v>5242</v>
      </c>
      <c r="BC488" s="43"/>
      <c r="BF488" s="43" t="s">
        <v>4596</v>
      </c>
      <c r="BG488" s="43" t="s">
        <v>93</v>
      </c>
      <c r="BH488" s="7" t="s">
        <v>97</v>
      </c>
      <c r="BJ488" s="7" t="s">
        <v>98</v>
      </c>
      <c r="BK488" s="7" t="s">
        <v>99</v>
      </c>
      <c r="BL488" s="7" t="s">
        <v>4597</v>
      </c>
      <c r="BM488" s="7" t="s">
        <v>4598</v>
      </c>
      <c r="BS488" s="12" t="s">
        <v>259</v>
      </c>
      <c r="BU488" s="43">
        <v>1</v>
      </c>
      <c r="BW488" s="43" t="s">
        <v>103</v>
      </c>
    </row>
    <row r="489" spans="3:75" x14ac:dyDescent="0.35">
      <c r="C489" s="43" t="str">
        <f t="shared" si="7"/>
        <v>IARA:BDT-06:2022: 488</v>
      </c>
      <c r="D489" s="43">
        <v>488</v>
      </c>
      <c r="E489" s="43" t="s">
        <v>5232</v>
      </c>
      <c r="F489" s="1" t="s">
        <v>73</v>
      </c>
      <c r="G489" s="43" t="s">
        <v>5245</v>
      </c>
      <c r="H489" s="2">
        <v>44714</v>
      </c>
      <c r="J489" s="12">
        <f>YEAR(H489)</f>
        <v>2022</v>
      </c>
      <c r="K489" s="12">
        <f>MONTH(H489)</f>
        <v>6</v>
      </c>
      <c r="L489" s="12">
        <f>DAY(H489)</f>
        <v>2</v>
      </c>
      <c r="M489" s="13"/>
      <c r="P489" s="12" t="s">
        <v>75</v>
      </c>
      <c r="Q489" s="12" t="str">
        <f>CONCATENATE(X489," ",Y489)</f>
        <v>Columba palumbus</v>
      </c>
      <c r="R489" s="14" t="str">
        <f>CONCATENATE(S489,", ",T489,", ",U489,", ",V489,", ",W489,", ",X489,", ",Y489)</f>
        <v>Animalia, Chordata, Aves, Columbiformes, Columbidae, Columba, palumbus</v>
      </c>
      <c r="S489" s="6" t="s">
        <v>76</v>
      </c>
      <c r="T489" s="6" t="s">
        <v>77</v>
      </c>
      <c r="U489" s="6" t="s">
        <v>78</v>
      </c>
      <c r="V489" s="12" t="s">
        <v>159</v>
      </c>
      <c r="W489" s="12" t="s">
        <v>160</v>
      </c>
      <c r="X489" s="12" t="s">
        <v>161</v>
      </c>
      <c r="Y489" s="12" t="s">
        <v>162</v>
      </c>
      <c r="AA489" s="12" t="s">
        <v>83</v>
      </c>
      <c r="AB489" s="6" t="s">
        <v>84</v>
      </c>
      <c r="AC489" s="12" t="s">
        <v>163</v>
      </c>
      <c r="AD489" s="12" t="s">
        <v>259</v>
      </c>
      <c r="AE489" s="2">
        <v>44714</v>
      </c>
      <c r="AF489" s="43" t="s">
        <v>87</v>
      </c>
      <c r="AG489" s="7" t="s">
        <v>164</v>
      </c>
      <c r="AH489" s="43">
        <v>48.111508634870603</v>
      </c>
      <c r="AI489" s="43">
        <v>-1.7042386480485501</v>
      </c>
      <c r="AL489" s="43">
        <v>10</v>
      </c>
      <c r="AN489" s="46" t="s">
        <v>5240</v>
      </c>
      <c r="AO489" s="5" t="s">
        <v>89</v>
      </c>
      <c r="AP489" s="12" t="s">
        <v>259</v>
      </c>
      <c r="AR489" s="7" t="s">
        <v>90</v>
      </c>
      <c r="AT489" s="4" t="str">
        <f>CONCATENATE(AU489,", ",AV489,", ",AW489,", ",AX489,", ",AY489,", ",AZ489,", ",BA489)</f>
        <v>Europe, France, FR, Bretagne, Ille-et-Vilaine, Rennes, Campus Institut Agro Rennes</v>
      </c>
      <c r="AU489" s="1" t="s">
        <v>91</v>
      </c>
      <c r="AV489" s="1" t="s">
        <v>92</v>
      </c>
      <c r="AW489" s="1" t="s">
        <v>93</v>
      </c>
      <c r="AX489" s="1" t="s">
        <v>94</v>
      </c>
      <c r="AY489" s="1" t="s">
        <v>95</v>
      </c>
      <c r="AZ489" s="1" t="s">
        <v>96</v>
      </c>
      <c r="BA489" s="1" t="s">
        <v>5242</v>
      </c>
      <c r="BC489" s="43"/>
      <c r="BF489" s="43" t="s">
        <v>4596</v>
      </c>
      <c r="BG489" s="43" t="s">
        <v>93</v>
      </c>
      <c r="BH489" s="7" t="s">
        <v>97</v>
      </c>
      <c r="BJ489" s="7" t="s">
        <v>98</v>
      </c>
      <c r="BK489" s="7" t="s">
        <v>99</v>
      </c>
      <c r="BL489" s="7" t="s">
        <v>4597</v>
      </c>
      <c r="BM489" s="7" t="s">
        <v>4598</v>
      </c>
      <c r="BS489" s="12" t="s">
        <v>259</v>
      </c>
      <c r="BU489" s="43">
        <v>1</v>
      </c>
      <c r="BW489" s="43" t="s">
        <v>103</v>
      </c>
    </row>
    <row r="490" spans="3:75" x14ac:dyDescent="0.35">
      <c r="C490" s="43" t="str">
        <f t="shared" si="7"/>
        <v>IARA:BDT-06:2022: 489</v>
      </c>
      <c r="D490" s="43">
        <v>489</v>
      </c>
      <c r="E490" s="43" t="s">
        <v>5232</v>
      </c>
      <c r="F490" s="1" t="s">
        <v>73</v>
      </c>
      <c r="G490" s="43" t="s">
        <v>5245</v>
      </c>
      <c r="H490" s="2">
        <v>44714</v>
      </c>
      <c r="J490" s="12">
        <f>YEAR(H490)</f>
        <v>2022</v>
      </c>
      <c r="K490" s="12">
        <f>MONTH(H490)</f>
        <v>6</v>
      </c>
      <c r="L490" s="12">
        <f>DAY(H490)</f>
        <v>2</v>
      </c>
      <c r="M490" s="13"/>
      <c r="P490" s="12" t="s">
        <v>75</v>
      </c>
      <c r="Q490" s="12" t="str">
        <f>CONCATENATE(X490," ",Y490)</f>
        <v>Garrulus glandarius</v>
      </c>
      <c r="R490" s="14" t="str">
        <f>CONCATENATE(S490,", ",T490,", ",U490,", ",V490,", ",W490,", ",X490,", ",Y490)</f>
        <v>Animalia, Chordata, Aves, Passeriformes, Corvidae, Garrulus, glandarius</v>
      </c>
      <c r="S490" s="6" t="s">
        <v>76</v>
      </c>
      <c r="T490" s="6" t="s">
        <v>77</v>
      </c>
      <c r="U490" s="6" t="s">
        <v>78</v>
      </c>
      <c r="V490" s="12" t="s">
        <v>79</v>
      </c>
      <c r="W490" s="12" t="s">
        <v>104</v>
      </c>
      <c r="X490" s="12" t="s">
        <v>122</v>
      </c>
      <c r="Y490" s="12" t="s">
        <v>123</v>
      </c>
      <c r="AA490" s="12" t="s">
        <v>83</v>
      </c>
      <c r="AB490" s="6" t="s">
        <v>84</v>
      </c>
      <c r="AC490" s="12" t="s">
        <v>124</v>
      </c>
      <c r="AD490" s="12" t="s">
        <v>259</v>
      </c>
      <c r="AE490" s="2">
        <v>44714</v>
      </c>
      <c r="AF490" s="43" t="s">
        <v>87</v>
      </c>
      <c r="AG490" s="7" t="s">
        <v>125</v>
      </c>
      <c r="AH490" s="43">
        <v>48.1114873784746</v>
      </c>
      <c r="AI490" s="43">
        <v>-1.7044362795094901</v>
      </c>
      <c r="AL490" s="43">
        <v>10</v>
      </c>
      <c r="AN490" s="46" t="s">
        <v>5240</v>
      </c>
      <c r="AO490" s="5" t="s">
        <v>89</v>
      </c>
      <c r="AP490" s="12" t="s">
        <v>259</v>
      </c>
      <c r="AR490" s="7" t="s">
        <v>90</v>
      </c>
      <c r="AT490" s="4" t="str">
        <f>CONCATENATE(AU490,", ",AV490,", ",AW490,", ",AX490,", ",AY490,", ",AZ490,", ",BA490)</f>
        <v>Europe, France, FR, Bretagne, Ille-et-Vilaine, Rennes, Campus Institut Agro Rennes</v>
      </c>
      <c r="AU490" s="1" t="s">
        <v>91</v>
      </c>
      <c r="AV490" s="1" t="s">
        <v>92</v>
      </c>
      <c r="AW490" s="1" t="s">
        <v>93</v>
      </c>
      <c r="AX490" s="1" t="s">
        <v>94</v>
      </c>
      <c r="AY490" s="1" t="s">
        <v>95</v>
      </c>
      <c r="AZ490" s="1" t="s">
        <v>96</v>
      </c>
      <c r="BA490" s="1" t="s">
        <v>5242</v>
      </c>
      <c r="BC490" s="43"/>
      <c r="BF490" s="43" t="s">
        <v>4596</v>
      </c>
      <c r="BG490" s="43" t="s">
        <v>93</v>
      </c>
      <c r="BH490" s="7" t="s">
        <v>97</v>
      </c>
      <c r="BJ490" s="7" t="s">
        <v>98</v>
      </c>
      <c r="BK490" s="7" t="s">
        <v>99</v>
      </c>
      <c r="BL490" s="7" t="s">
        <v>4597</v>
      </c>
      <c r="BM490" s="7" t="s">
        <v>4598</v>
      </c>
      <c r="BS490" s="12" t="s">
        <v>259</v>
      </c>
      <c r="BU490" s="43">
        <v>1</v>
      </c>
      <c r="BW490" s="43" t="s">
        <v>103</v>
      </c>
    </row>
    <row r="491" spans="3:75" x14ac:dyDescent="0.35">
      <c r="C491" s="43" t="str">
        <f t="shared" si="7"/>
        <v>IARA:BDT-06:2022: 490</v>
      </c>
      <c r="D491" s="43">
        <v>490</v>
      </c>
      <c r="E491" s="43" t="s">
        <v>5232</v>
      </c>
      <c r="F491" s="1" t="s">
        <v>73</v>
      </c>
      <c r="G491" s="43" t="s">
        <v>5245</v>
      </c>
      <c r="H491" s="2">
        <v>44714</v>
      </c>
      <c r="J491" s="12">
        <f>YEAR(H491)</f>
        <v>2022</v>
      </c>
      <c r="K491" s="12">
        <f>MONTH(H491)</f>
        <v>6</v>
      </c>
      <c r="L491" s="12">
        <f>DAY(H491)</f>
        <v>2</v>
      </c>
      <c r="M491" s="13"/>
      <c r="P491" s="12" t="s">
        <v>75</v>
      </c>
      <c r="Q491" s="12" t="str">
        <f>CONCATENATE(X491," ",Y491)</f>
        <v>Turdus merula</v>
      </c>
      <c r="R491" s="14" t="str">
        <f>CONCATENATE(S491,", ",T491,", ",U491,", ",V491,", ",W491,", ",X491,", ",Y491)</f>
        <v>Animalia, Chordata, Aves, Passeriformes, Turdidae, Turdus, merula</v>
      </c>
      <c r="S491" s="6" t="s">
        <v>76</v>
      </c>
      <c r="T491" s="6" t="s">
        <v>77</v>
      </c>
      <c r="U491" s="6" t="s">
        <v>78</v>
      </c>
      <c r="V491" s="17" t="s">
        <v>79</v>
      </c>
      <c r="W491" s="17" t="s">
        <v>126</v>
      </c>
      <c r="X491" s="17" t="s">
        <v>127</v>
      </c>
      <c r="Y491" s="17" t="s">
        <v>132</v>
      </c>
      <c r="AA491" s="12" t="s">
        <v>83</v>
      </c>
      <c r="AB491" s="6" t="s">
        <v>84</v>
      </c>
      <c r="AC491" s="12" t="s">
        <v>133</v>
      </c>
      <c r="AD491" s="12" t="s">
        <v>259</v>
      </c>
      <c r="AE491" s="2">
        <v>44714</v>
      </c>
      <c r="AF491" s="43" t="s">
        <v>87</v>
      </c>
      <c r="AG491" s="7" t="s">
        <v>134</v>
      </c>
      <c r="AH491" s="43">
        <v>48.111481554266597</v>
      </c>
      <c r="AI491" s="43">
        <v>-1.7045820788477399</v>
      </c>
      <c r="AL491" s="43">
        <v>10</v>
      </c>
      <c r="AN491" s="46" t="s">
        <v>5240</v>
      </c>
      <c r="AO491" s="5" t="s">
        <v>89</v>
      </c>
      <c r="AP491" s="12" t="s">
        <v>259</v>
      </c>
      <c r="AR491" s="7" t="s">
        <v>90</v>
      </c>
      <c r="AT491" s="4" t="str">
        <f>CONCATENATE(AU491,", ",AV491,", ",AW491,", ",AX491,", ",AY491,", ",AZ491,", ",BA491)</f>
        <v>Europe, France, FR, Bretagne, Ille-et-Vilaine, Rennes, Campus Institut Agro Rennes</v>
      </c>
      <c r="AU491" s="1" t="s">
        <v>91</v>
      </c>
      <c r="AV491" s="1" t="s">
        <v>92</v>
      </c>
      <c r="AW491" s="1" t="s">
        <v>93</v>
      </c>
      <c r="AX491" s="1" t="s">
        <v>94</v>
      </c>
      <c r="AY491" s="1" t="s">
        <v>95</v>
      </c>
      <c r="AZ491" s="1" t="s">
        <v>96</v>
      </c>
      <c r="BA491" s="1" t="s">
        <v>5242</v>
      </c>
      <c r="BC491" s="43"/>
      <c r="BF491" s="43" t="s">
        <v>4596</v>
      </c>
      <c r="BG491" s="43" t="s">
        <v>93</v>
      </c>
      <c r="BH491" s="7" t="s">
        <v>97</v>
      </c>
      <c r="BJ491" s="7" t="s">
        <v>98</v>
      </c>
      <c r="BK491" s="7" t="s">
        <v>99</v>
      </c>
      <c r="BL491" s="7" t="s">
        <v>4597</v>
      </c>
      <c r="BM491" s="7" t="s">
        <v>4598</v>
      </c>
      <c r="BS491" s="12" t="s">
        <v>259</v>
      </c>
      <c r="BU491" s="43">
        <v>1</v>
      </c>
      <c r="BW491" s="43" t="s">
        <v>103</v>
      </c>
    </row>
    <row r="492" spans="3:75" x14ac:dyDescent="0.35">
      <c r="C492" s="43" t="str">
        <f t="shared" si="7"/>
        <v>IARA:BDT-06:2022: 491</v>
      </c>
      <c r="D492" s="43">
        <v>491</v>
      </c>
      <c r="E492" s="43" t="s">
        <v>5232</v>
      </c>
      <c r="F492" s="1" t="s">
        <v>73</v>
      </c>
      <c r="G492" s="43" t="s">
        <v>5245</v>
      </c>
      <c r="H492" s="2">
        <v>44714</v>
      </c>
      <c r="J492" s="12">
        <f>YEAR(H492)</f>
        <v>2022</v>
      </c>
      <c r="K492" s="12">
        <f>MONTH(H492)</f>
        <v>6</v>
      </c>
      <c r="L492" s="12">
        <f>DAY(H492)</f>
        <v>2</v>
      </c>
      <c r="M492" s="13"/>
      <c r="P492" s="12" t="s">
        <v>75</v>
      </c>
      <c r="Q492" s="12" t="str">
        <f>CONCATENATE(X492," ",Y492)</f>
        <v>Sylvia atricapilla</v>
      </c>
      <c r="R492" s="14" t="str">
        <f>CONCATENATE(S492,", ",T492,", ",U492,", ",V492,", ",W492,", ",X492,", ",Y492)</f>
        <v>Animalia, Chordata, Aves, Passeriformes, Sylviidae, Sylvia, atricapilla</v>
      </c>
      <c r="S492" s="6" t="s">
        <v>76</v>
      </c>
      <c r="T492" s="6" t="s">
        <v>77</v>
      </c>
      <c r="U492" s="6" t="s">
        <v>78</v>
      </c>
      <c r="V492" s="12" t="s">
        <v>79</v>
      </c>
      <c r="W492" s="12" t="s">
        <v>117</v>
      </c>
      <c r="X492" s="12" t="s">
        <v>118</v>
      </c>
      <c r="Y492" s="12" t="s">
        <v>119</v>
      </c>
      <c r="AA492" s="12" t="s">
        <v>83</v>
      </c>
      <c r="AB492" s="6" t="s">
        <v>84</v>
      </c>
      <c r="AC492" s="12" t="s">
        <v>120</v>
      </c>
      <c r="AD492" s="12" t="s">
        <v>259</v>
      </c>
      <c r="AE492" s="2">
        <v>44714</v>
      </c>
      <c r="AF492" s="43" t="s">
        <v>87</v>
      </c>
      <c r="AG492" s="7" t="s">
        <v>121</v>
      </c>
      <c r="AH492" s="43">
        <v>48.1116482272868</v>
      </c>
      <c r="AI492" s="43">
        <v>-1.70486960942476</v>
      </c>
      <c r="AL492" s="43">
        <v>10</v>
      </c>
      <c r="AN492" s="46" t="s">
        <v>5240</v>
      </c>
      <c r="AO492" s="5" t="s">
        <v>89</v>
      </c>
      <c r="AP492" s="12" t="s">
        <v>259</v>
      </c>
      <c r="AR492" s="7" t="s">
        <v>90</v>
      </c>
      <c r="AT492" s="4" t="str">
        <f>CONCATENATE(AU492,", ",AV492,", ",AW492,", ",AX492,", ",AY492,", ",AZ492,", ",BA492)</f>
        <v>Europe, France, FR, Bretagne, Ille-et-Vilaine, Rennes, Campus Institut Agro Rennes</v>
      </c>
      <c r="AU492" s="1" t="s">
        <v>91</v>
      </c>
      <c r="AV492" s="1" t="s">
        <v>92</v>
      </c>
      <c r="AW492" s="1" t="s">
        <v>93</v>
      </c>
      <c r="AX492" s="1" t="s">
        <v>94</v>
      </c>
      <c r="AY492" s="1" t="s">
        <v>95</v>
      </c>
      <c r="AZ492" s="1" t="s">
        <v>96</v>
      </c>
      <c r="BA492" s="1" t="s">
        <v>5242</v>
      </c>
      <c r="BC492" s="43"/>
      <c r="BF492" s="43" t="s">
        <v>4596</v>
      </c>
      <c r="BG492" s="43" t="s">
        <v>93</v>
      </c>
      <c r="BH492" s="7" t="s">
        <v>97</v>
      </c>
      <c r="BJ492" s="7" t="s">
        <v>98</v>
      </c>
      <c r="BK492" s="7" t="s">
        <v>99</v>
      </c>
      <c r="BL492" s="7" t="s">
        <v>4597</v>
      </c>
      <c r="BM492" s="7" t="s">
        <v>4598</v>
      </c>
      <c r="BS492" s="12" t="s">
        <v>259</v>
      </c>
      <c r="BU492" s="43">
        <v>1</v>
      </c>
      <c r="BW492" s="43" t="s">
        <v>103</v>
      </c>
    </row>
    <row r="493" spans="3:75" x14ac:dyDescent="0.35">
      <c r="C493" s="43" t="str">
        <f t="shared" si="7"/>
        <v>IARA:BDT-06:2022: 492</v>
      </c>
      <c r="D493" s="43">
        <v>492</v>
      </c>
      <c r="E493" s="43" t="s">
        <v>5232</v>
      </c>
      <c r="F493" s="1" t="s">
        <v>73</v>
      </c>
      <c r="G493" s="43" t="s">
        <v>5245</v>
      </c>
      <c r="H493" s="2">
        <v>44714</v>
      </c>
      <c r="J493" s="12">
        <f>YEAR(H493)</f>
        <v>2022</v>
      </c>
      <c r="K493" s="12">
        <f>MONTH(H493)</f>
        <v>6</v>
      </c>
      <c r="L493" s="12">
        <f>DAY(H493)</f>
        <v>2</v>
      </c>
      <c r="M493" s="13"/>
      <c r="P493" s="12" t="s">
        <v>75</v>
      </c>
      <c r="Q493" s="12" t="str">
        <f>CONCATENATE(X493," ",Y493)</f>
        <v>Phylloscopus collybita</v>
      </c>
      <c r="R493" s="14" t="str">
        <f>CONCATENATE(S493,", ",T493,", ",U493,", ",V493,", ",W493,", ",X493,", ",Y493)</f>
        <v>Animalia, Chordata, Aves, Passeriformes, Phylloscopidae, Phylloscopus, collybita</v>
      </c>
      <c r="S493" s="6" t="s">
        <v>76</v>
      </c>
      <c r="T493" s="6" t="s">
        <v>77</v>
      </c>
      <c r="U493" s="6" t="s">
        <v>78</v>
      </c>
      <c r="V493" s="12" t="s">
        <v>79</v>
      </c>
      <c r="W493" s="12" t="s">
        <v>170</v>
      </c>
      <c r="X493" s="12" t="s">
        <v>171</v>
      </c>
      <c r="Y493" s="12" t="s">
        <v>172</v>
      </c>
      <c r="AA493" s="12" t="s">
        <v>83</v>
      </c>
      <c r="AB493" s="6" t="s">
        <v>173</v>
      </c>
      <c r="AC493" s="12" t="s">
        <v>174</v>
      </c>
      <c r="AD493" s="12" t="s">
        <v>259</v>
      </c>
      <c r="AE493" s="2">
        <v>44714</v>
      </c>
      <c r="AF493" s="43" t="s">
        <v>87</v>
      </c>
      <c r="AG493" s="7" t="s">
        <v>175</v>
      </c>
      <c r="AH493" s="43">
        <v>48.111699165447703</v>
      </c>
      <c r="AI493" s="43">
        <v>-1.7048209400729399</v>
      </c>
      <c r="AL493" s="43">
        <v>10</v>
      </c>
      <c r="AN493" s="46" t="s">
        <v>5240</v>
      </c>
      <c r="AO493" s="5" t="s">
        <v>89</v>
      </c>
      <c r="AP493" s="12" t="s">
        <v>259</v>
      </c>
      <c r="AR493" s="7" t="s">
        <v>90</v>
      </c>
      <c r="AT493" s="4" t="str">
        <f>CONCATENATE(AU493,", ",AV493,", ",AW493,", ",AX493,", ",AY493,", ",AZ493,", ",BA493)</f>
        <v>Europe, France, FR, Bretagne, Ille-et-Vilaine, Rennes, Campus Institut Agro Rennes</v>
      </c>
      <c r="AU493" s="1" t="s">
        <v>91</v>
      </c>
      <c r="AV493" s="1" t="s">
        <v>92</v>
      </c>
      <c r="AW493" s="1" t="s">
        <v>93</v>
      </c>
      <c r="AX493" s="1" t="s">
        <v>94</v>
      </c>
      <c r="AY493" s="1" t="s">
        <v>95</v>
      </c>
      <c r="AZ493" s="1" t="s">
        <v>96</v>
      </c>
      <c r="BA493" s="1" t="s">
        <v>5242</v>
      </c>
      <c r="BC493" s="43"/>
      <c r="BF493" s="43" t="s">
        <v>4596</v>
      </c>
      <c r="BG493" s="43" t="s">
        <v>93</v>
      </c>
      <c r="BH493" s="7" t="s">
        <v>97</v>
      </c>
      <c r="BJ493" s="7" t="s">
        <v>98</v>
      </c>
      <c r="BK493" s="7" t="s">
        <v>99</v>
      </c>
      <c r="BL493" s="7" t="s">
        <v>4597</v>
      </c>
      <c r="BM493" s="7" t="s">
        <v>4598</v>
      </c>
      <c r="BS493" s="12" t="s">
        <v>259</v>
      </c>
      <c r="BU493" s="43">
        <v>1</v>
      </c>
      <c r="BW493" s="43" t="s">
        <v>103</v>
      </c>
    </row>
    <row r="494" spans="3:75" x14ac:dyDescent="0.35">
      <c r="C494" s="43" t="str">
        <f t="shared" si="7"/>
        <v>IARA:BDT-06:2022: 493</v>
      </c>
      <c r="D494" s="43">
        <v>493</v>
      </c>
      <c r="E494" s="43" t="s">
        <v>5232</v>
      </c>
      <c r="F494" s="1" t="s">
        <v>73</v>
      </c>
      <c r="G494" s="43" t="s">
        <v>5245</v>
      </c>
      <c r="H494" s="2">
        <v>44714</v>
      </c>
      <c r="J494" s="12">
        <f>YEAR(H494)</f>
        <v>2022</v>
      </c>
      <c r="K494" s="12">
        <f>MONTH(H494)</f>
        <v>6</v>
      </c>
      <c r="L494" s="12">
        <f>DAY(H494)</f>
        <v>2</v>
      </c>
      <c r="M494" s="13"/>
      <c r="P494" s="12" t="s">
        <v>75</v>
      </c>
      <c r="Q494" s="12" t="str">
        <f>CONCATENATE(X494," ",Y494)</f>
        <v>Picus viridis</v>
      </c>
      <c r="R494" s="14" t="str">
        <f>CONCATENATE(S494,", ",T494,", ",U494,", ",V494,", ",W494,", ",X494,", ",Y494)</f>
        <v>Animalia, Chordata, Aves, Piciformes, Picidae, Picus, viridis</v>
      </c>
      <c r="S494" s="6" t="s">
        <v>76</v>
      </c>
      <c r="T494" s="6" t="s">
        <v>77</v>
      </c>
      <c r="U494" s="6" t="s">
        <v>78</v>
      </c>
      <c r="V494" s="12" t="s">
        <v>149</v>
      </c>
      <c r="W494" s="12" t="s">
        <v>150</v>
      </c>
      <c r="X494" s="12" t="s">
        <v>151</v>
      </c>
      <c r="Y494" s="12" t="s">
        <v>152</v>
      </c>
      <c r="AA494" s="12" t="s">
        <v>83</v>
      </c>
      <c r="AB494" s="6" t="s">
        <v>84</v>
      </c>
      <c r="AC494" s="12" t="s">
        <v>153</v>
      </c>
      <c r="AD494" s="12" t="s">
        <v>259</v>
      </c>
      <c r="AE494" s="2">
        <v>44714</v>
      </c>
      <c r="AF494" s="43" t="s">
        <v>87</v>
      </c>
      <c r="AG494" s="7" t="s">
        <v>154</v>
      </c>
      <c r="AH494" s="43">
        <v>48.111640813946003</v>
      </c>
      <c r="AI494" s="43">
        <v>-1.70505517271701</v>
      </c>
      <c r="AL494" s="43">
        <v>10</v>
      </c>
      <c r="AN494" s="46" t="s">
        <v>5240</v>
      </c>
      <c r="AO494" s="5" t="s">
        <v>89</v>
      </c>
      <c r="AP494" s="12" t="s">
        <v>259</v>
      </c>
      <c r="AR494" s="7" t="s">
        <v>90</v>
      </c>
      <c r="AT494" s="4" t="str">
        <f>CONCATENATE(AU494,", ",AV494,", ",AW494,", ",AX494,", ",AY494,", ",AZ494,", ",BA494)</f>
        <v>Europe, France, FR, Bretagne, Ille-et-Vilaine, Rennes, Campus Institut Agro Rennes</v>
      </c>
      <c r="AU494" s="1" t="s">
        <v>91</v>
      </c>
      <c r="AV494" s="1" t="s">
        <v>92</v>
      </c>
      <c r="AW494" s="1" t="s">
        <v>93</v>
      </c>
      <c r="AX494" s="1" t="s">
        <v>94</v>
      </c>
      <c r="AY494" s="1" t="s">
        <v>95</v>
      </c>
      <c r="AZ494" s="1" t="s">
        <v>96</v>
      </c>
      <c r="BA494" s="1" t="s">
        <v>5242</v>
      </c>
      <c r="BC494" s="43"/>
      <c r="BF494" s="43" t="s">
        <v>4596</v>
      </c>
      <c r="BG494" s="43" t="s">
        <v>93</v>
      </c>
      <c r="BH494" s="7" t="s">
        <v>97</v>
      </c>
      <c r="BJ494" s="7" t="s">
        <v>98</v>
      </c>
      <c r="BK494" s="7" t="s">
        <v>99</v>
      </c>
      <c r="BL494" s="7" t="s">
        <v>4597</v>
      </c>
      <c r="BM494" s="7" t="s">
        <v>4598</v>
      </c>
      <c r="BS494" s="12" t="s">
        <v>259</v>
      </c>
      <c r="BU494" s="43">
        <v>1</v>
      </c>
      <c r="BW494" s="43" t="s">
        <v>103</v>
      </c>
    </row>
    <row r="495" spans="3:75" x14ac:dyDescent="0.35">
      <c r="C495" s="43" t="str">
        <f t="shared" si="7"/>
        <v>IARA:BDT-06:2022: 494</v>
      </c>
      <c r="D495" s="43">
        <v>494</v>
      </c>
      <c r="E495" s="43" t="s">
        <v>5232</v>
      </c>
      <c r="F495" s="1" t="s">
        <v>73</v>
      </c>
      <c r="G495" s="43" t="s">
        <v>5245</v>
      </c>
      <c r="H495" s="2">
        <v>44714</v>
      </c>
      <c r="J495" s="12">
        <f>YEAR(H495)</f>
        <v>2022</v>
      </c>
      <c r="K495" s="12">
        <f>MONTH(H495)</f>
        <v>6</v>
      </c>
      <c r="L495" s="12">
        <f>DAY(H495)</f>
        <v>2</v>
      </c>
      <c r="M495" s="13"/>
      <c r="P495" s="12" t="s">
        <v>75</v>
      </c>
      <c r="Q495" s="12" t="str">
        <f>CONCATENATE(X495," ",Y495)</f>
        <v>Turdus philomelos</v>
      </c>
      <c r="R495" s="14" t="str">
        <f>CONCATENATE(S495,", ",T495,", ",U495,", ",V495,", ",W495,", ",X495,", ",Y495)</f>
        <v>Animalia, Chordata, Aves, Passeriformes, Turdidae, Turdus, philomelos</v>
      </c>
      <c r="S495" s="6" t="s">
        <v>76</v>
      </c>
      <c r="T495" s="6" t="s">
        <v>77</v>
      </c>
      <c r="U495" s="6" t="s">
        <v>78</v>
      </c>
      <c r="V495" s="12" t="s">
        <v>79</v>
      </c>
      <c r="W495" s="12" t="s">
        <v>126</v>
      </c>
      <c r="X495" s="12" t="s">
        <v>127</v>
      </c>
      <c r="Y495" s="12" t="s">
        <v>128</v>
      </c>
      <c r="AA495" s="12" t="s">
        <v>83</v>
      </c>
      <c r="AB495" s="6" t="s">
        <v>129</v>
      </c>
      <c r="AC495" s="12" t="s">
        <v>130</v>
      </c>
      <c r="AD495" s="12" t="s">
        <v>259</v>
      </c>
      <c r="AE495" s="2">
        <v>44714</v>
      </c>
      <c r="AF495" s="43" t="s">
        <v>87</v>
      </c>
      <c r="AG495" s="7" t="s">
        <v>131</v>
      </c>
      <c r="AH495" s="43">
        <v>48.111635190707297</v>
      </c>
      <c r="AI495" s="43">
        <v>-1.7053074039112099</v>
      </c>
      <c r="AL495" s="43">
        <v>10</v>
      </c>
      <c r="AN495" s="46" t="s">
        <v>5240</v>
      </c>
      <c r="AO495" s="5" t="s">
        <v>89</v>
      </c>
      <c r="AP495" s="12" t="s">
        <v>259</v>
      </c>
      <c r="AR495" s="7" t="s">
        <v>90</v>
      </c>
      <c r="AT495" s="4" t="str">
        <f>CONCATENATE(AU495,", ",AV495,", ",AW495,", ",AX495,", ",AY495,", ",AZ495,", ",BA495)</f>
        <v>Europe, France, FR, Bretagne, Ille-et-Vilaine, Rennes, Campus Institut Agro Rennes</v>
      </c>
      <c r="AU495" s="1" t="s">
        <v>91</v>
      </c>
      <c r="AV495" s="1" t="s">
        <v>92</v>
      </c>
      <c r="AW495" s="1" t="s">
        <v>93</v>
      </c>
      <c r="AX495" s="1" t="s">
        <v>94</v>
      </c>
      <c r="AY495" s="1" t="s">
        <v>95</v>
      </c>
      <c r="AZ495" s="1" t="s">
        <v>96</v>
      </c>
      <c r="BA495" s="1" t="s">
        <v>5242</v>
      </c>
      <c r="BC495" s="43"/>
      <c r="BF495" s="43" t="s">
        <v>4596</v>
      </c>
      <c r="BG495" s="43" t="s">
        <v>93</v>
      </c>
      <c r="BH495" s="7" t="s">
        <v>97</v>
      </c>
      <c r="BJ495" s="7" t="s">
        <v>98</v>
      </c>
      <c r="BK495" s="7" t="s">
        <v>99</v>
      </c>
      <c r="BL495" s="7" t="s">
        <v>4597</v>
      </c>
      <c r="BM495" s="7" t="s">
        <v>4598</v>
      </c>
      <c r="BS495" s="12" t="s">
        <v>259</v>
      </c>
      <c r="BU495" s="43">
        <v>1</v>
      </c>
      <c r="BW495" s="43" t="s">
        <v>103</v>
      </c>
    </row>
    <row r="496" spans="3:75" x14ac:dyDescent="0.35">
      <c r="C496" s="43" t="str">
        <f t="shared" si="7"/>
        <v>IARA:BDT-06:2022: 495</v>
      </c>
      <c r="D496" s="43">
        <v>495</v>
      </c>
      <c r="E496" s="43" t="s">
        <v>5232</v>
      </c>
      <c r="F496" s="1" t="s">
        <v>73</v>
      </c>
      <c r="G496" s="43" t="s">
        <v>5245</v>
      </c>
      <c r="H496" s="2">
        <v>44714</v>
      </c>
      <c r="J496" s="12">
        <f>YEAR(H496)</f>
        <v>2022</v>
      </c>
      <c r="K496" s="12">
        <f>MONTH(H496)</f>
        <v>6</v>
      </c>
      <c r="L496" s="12">
        <f>DAY(H496)</f>
        <v>2</v>
      </c>
      <c r="M496" s="13"/>
      <c r="P496" s="12" t="s">
        <v>75</v>
      </c>
      <c r="Q496" s="12" t="str">
        <f>CONCATENATE(X496," ",Y496)</f>
        <v>Turdus philomelos</v>
      </c>
      <c r="R496" s="14" t="str">
        <f>CONCATENATE(S496,", ",T496,", ",U496,", ",V496,", ",W496,", ",X496,", ",Y496)</f>
        <v>Animalia, Chordata, Aves, Passeriformes, Turdidae, Turdus, philomelos</v>
      </c>
      <c r="S496" s="6" t="s">
        <v>76</v>
      </c>
      <c r="T496" s="6" t="s">
        <v>77</v>
      </c>
      <c r="U496" s="6" t="s">
        <v>78</v>
      </c>
      <c r="V496" s="12" t="s">
        <v>79</v>
      </c>
      <c r="W496" s="12" t="s">
        <v>126</v>
      </c>
      <c r="X496" s="12" t="s">
        <v>127</v>
      </c>
      <c r="Y496" s="12" t="s">
        <v>128</v>
      </c>
      <c r="AA496" s="12" t="s">
        <v>83</v>
      </c>
      <c r="AB496" s="6" t="s">
        <v>129</v>
      </c>
      <c r="AC496" s="12" t="s">
        <v>130</v>
      </c>
      <c r="AD496" s="12" t="s">
        <v>259</v>
      </c>
      <c r="AE496" s="2">
        <v>44714</v>
      </c>
      <c r="AF496" s="43" t="s">
        <v>87</v>
      </c>
      <c r="AG496" s="7" t="s">
        <v>131</v>
      </c>
      <c r="AH496" s="43">
        <v>48.111902932004597</v>
      </c>
      <c r="AI496" s="43">
        <v>-1.7050718717625799</v>
      </c>
      <c r="AL496" s="43">
        <v>10</v>
      </c>
      <c r="AN496" s="46" t="s">
        <v>5240</v>
      </c>
      <c r="AO496" s="5" t="s">
        <v>89</v>
      </c>
      <c r="AP496" s="12" t="s">
        <v>259</v>
      </c>
      <c r="AR496" s="7" t="s">
        <v>90</v>
      </c>
      <c r="AT496" s="4" t="str">
        <f>CONCATENATE(AU496,", ",AV496,", ",AW496,", ",AX496,", ",AY496,", ",AZ496,", ",BA496)</f>
        <v>Europe, France, FR, Bretagne, Ille-et-Vilaine, Rennes, Campus Institut Agro Rennes</v>
      </c>
      <c r="AU496" s="1" t="s">
        <v>91</v>
      </c>
      <c r="AV496" s="1" t="s">
        <v>92</v>
      </c>
      <c r="AW496" s="1" t="s">
        <v>93</v>
      </c>
      <c r="AX496" s="1" t="s">
        <v>94</v>
      </c>
      <c r="AY496" s="1" t="s">
        <v>95</v>
      </c>
      <c r="AZ496" s="1" t="s">
        <v>96</v>
      </c>
      <c r="BA496" s="1" t="s">
        <v>5242</v>
      </c>
      <c r="BC496" s="43"/>
      <c r="BF496" s="43" t="s">
        <v>4596</v>
      </c>
      <c r="BG496" s="43" t="s">
        <v>93</v>
      </c>
      <c r="BH496" s="7" t="s">
        <v>97</v>
      </c>
      <c r="BJ496" s="7" t="s">
        <v>98</v>
      </c>
      <c r="BK496" s="7" t="s">
        <v>99</v>
      </c>
      <c r="BL496" s="7" t="s">
        <v>4597</v>
      </c>
      <c r="BM496" s="7" t="s">
        <v>4598</v>
      </c>
      <c r="BS496" s="12" t="s">
        <v>259</v>
      </c>
      <c r="BU496" s="43">
        <v>1</v>
      </c>
      <c r="BW496" s="43" t="s">
        <v>103</v>
      </c>
    </row>
    <row r="497" spans="3:75" x14ac:dyDescent="0.35">
      <c r="C497" s="43" t="str">
        <f t="shared" si="7"/>
        <v>IARA:BDT-06:2022: 496</v>
      </c>
      <c r="D497" s="43">
        <v>496</v>
      </c>
      <c r="E497" s="43" t="s">
        <v>5232</v>
      </c>
      <c r="F497" s="1" t="s">
        <v>73</v>
      </c>
      <c r="G497" s="43" t="s">
        <v>5245</v>
      </c>
      <c r="H497" s="2">
        <v>44714</v>
      </c>
      <c r="J497" s="12">
        <f>YEAR(H497)</f>
        <v>2022</v>
      </c>
      <c r="K497" s="12">
        <f>MONTH(H497)</f>
        <v>6</v>
      </c>
      <c r="L497" s="12">
        <f>DAY(H497)</f>
        <v>2</v>
      </c>
      <c r="M497" s="13"/>
      <c r="P497" s="12" t="s">
        <v>75</v>
      </c>
      <c r="Q497" s="12" t="str">
        <f>CONCATENATE(X497," ",Y497)</f>
        <v>Pica pica</v>
      </c>
      <c r="R497" s="14" t="str">
        <f>CONCATENATE(S497,", ",T497,", ",U497,", ",V497,", ",W497,", ",X497,", ",Y497)</f>
        <v>Animalia, Chordata, Aves, Passeriformes, Corvidae, Pica, pica</v>
      </c>
      <c r="S497" s="6" t="s">
        <v>76</v>
      </c>
      <c r="T497" s="6" t="s">
        <v>77</v>
      </c>
      <c r="U497" s="6" t="s">
        <v>78</v>
      </c>
      <c r="V497" s="12" t="s">
        <v>79</v>
      </c>
      <c r="W497" s="12" t="s">
        <v>104</v>
      </c>
      <c r="X497" s="12" t="s">
        <v>155</v>
      </c>
      <c r="Y497" s="12" t="s">
        <v>156</v>
      </c>
      <c r="AA497" s="12" t="s">
        <v>83</v>
      </c>
      <c r="AB497" s="6" t="s">
        <v>84</v>
      </c>
      <c r="AC497" s="12" t="s">
        <v>157</v>
      </c>
      <c r="AD497" s="12" t="s">
        <v>259</v>
      </c>
      <c r="AE497" s="2">
        <v>44714</v>
      </c>
      <c r="AF497" s="43" t="s">
        <v>87</v>
      </c>
      <c r="AG497" s="7" t="s">
        <v>158</v>
      </c>
      <c r="AH497" s="43">
        <v>48.111197070544002</v>
      </c>
      <c r="AI497" s="43">
        <v>-1.70534818334273</v>
      </c>
      <c r="AL497" s="43">
        <v>10</v>
      </c>
      <c r="AN497" s="46" t="s">
        <v>5240</v>
      </c>
      <c r="AO497" s="5" t="s">
        <v>89</v>
      </c>
      <c r="AP497" s="12" t="s">
        <v>259</v>
      </c>
      <c r="AR497" s="7" t="s">
        <v>90</v>
      </c>
      <c r="AT497" s="4" t="str">
        <f>CONCATENATE(AU497,", ",AV497,", ",AW497,", ",AX497,", ",AY497,", ",AZ497,", ",BA497)</f>
        <v>Europe, France, FR, Bretagne, Ille-et-Vilaine, Rennes, Campus Institut Agro Rennes</v>
      </c>
      <c r="AU497" s="1" t="s">
        <v>91</v>
      </c>
      <c r="AV497" s="1" t="s">
        <v>92</v>
      </c>
      <c r="AW497" s="1" t="s">
        <v>93</v>
      </c>
      <c r="AX497" s="1" t="s">
        <v>94</v>
      </c>
      <c r="AY497" s="1" t="s">
        <v>95</v>
      </c>
      <c r="AZ497" s="1" t="s">
        <v>96</v>
      </c>
      <c r="BA497" s="1" t="s">
        <v>5242</v>
      </c>
      <c r="BC497" s="43"/>
      <c r="BF497" s="43" t="s">
        <v>4596</v>
      </c>
      <c r="BG497" s="43" t="s">
        <v>93</v>
      </c>
      <c r="BH497" s="7" t="s">
        <v>97</v>
      </c>
      <c r="BJ497" s="7" t="s">
        <v>98</v>
      </c>
      <c r="BK497" s="7" t="s">
        <v>99</v>
      </c>
      <c r="BL497" s="7" t="s">
        <v>4597</v>
      </c>
      <c r="BM497" s="7" t="s">
        <v>4598</v>
      </c>
      <c r="BS497" s="12" t="s">
        <v>259</v>
      </c>
      <c r="BU497" s="43">
        <v>1</v>
      </c>
      <c r="BW497" s="43" t="s">
        <v>103</v>
      </c>
    </row>
    <row r="498" spans="3:75" x14ac:dyDescent="0.35">
      <c r="C498" s="43" t="str">
        <f t="shared" si="7"/>
        <v>IARA:BDT-06:2022: 497</v>
      </c>
      <c r="D498" s="43">
        <v>497</v>
      </c>
      <c r="E498" s="43" t="s">
        <v>5232</v>
      </c>
      <c r="F498" s="1" t="s">
        <v>73</v>
      </c>
      <c r="G498" s="43" t="s">
        <v>5245</v>
      </c>
      <c r="H498" s="2">
        <v>44714</v>
      </c>
      <c r="J498" s="12">
        <f>YEAR(H498)</f>
        <v>2022</v>
      </c>
      <c r="K498" s="12">
        <f>MONTH(H498)</f>
        <v>6</v>
      </c>
      <c r="L498" s="12">
        <f>DAY(H498)</f>
        <v>2</v>
      </c>
      <c r="M498" s="13"/>
      <c r="P498" s="12" t="s">
        <v>75</v>
      </c>
      <c r="Q498" s="12" t="str">
        <f>CONCATENATE(X498," ",Y498)</f>
        <v>Columba palumbus</v>
      </c>
      <c r="R498" s="14" t="str">
        <f>CONCATENATE(S498,", ",T498,", ",U498,", ",V498,", ",W498,", ",X498,", ",Y498)</f>
        <v>Animalia, Chordata, Aves, Columbiformes, Columbidae, Columba, palumbus</v>
      </c>
      <c r="S498" s="6" t="s">
        <v>76</v>
      </c>
      <c r="T498" s="6" t="s">
        <v>77</v>
      </c>
      <c r="U498" s="6" t="s">
        <v>78</v>
      </c>
      <c r="V498" s="12" t="s">
        <v>159</v>
      </c>
      <c r="W498" s="12" t="s">
        <v>160</v>
      </c>
      <c r="X498" s="12" t="s">
        <v>161</v>
      </c>
      <c r="Y498" s="12" t="s">
        <v>162</v>
      </c>
      <c r="AA498" s="12" t="s">
        <v>83</v>
      </c>
      <c r="AB498" s="6" t="s">
        <v>84</v>
      </c>
      <c r="AC498" s="12" t="s">
        <v>163</v>
      </c>
      <c r="AD498" s="12" t="s">
        <v>259</v>
      </c>
      <c r="AE498" s="2">
        <v>44714</v>
      </c>
      <c r="AF498" s="43" t="s">
        <v>87</v>
      </c>
      <c r="AG498" s="7" t="s">
        <v>164</v>
      </c>
      <c r="AH498" s="43">
        <v>48.11124503309</v>
      </c>
      <c r="AI498" s="43">
        <v>-1.7054854720875301</v>
      </c>
      <c r="AL498" s="43">
        <v>10</v>
      </c>
      <c r="AN498" s="46" t="s">
        <v>5240</v>
      </c>
      <c r="AO498" s="5" t="s">
        <v>89</v>
      </c>
      <c r="AP498" s="12" t="s">
        <v>259</v>
      </c>
      <c r="AR498" s="7" t="s">
        <v>90</v>
      </c>
      <c r="AT498" s="4" t="str">
        <f>CONCATENATE(AU498,", ",AV498,", ",AW498,", ",AX498,", ",AY498,", ",AZ498,", ",BA498)</f>
        <v>Europe, France, FR, Bretagne, Ille-et-Vilaine, Rennes, Campus Institut Agro Rennes</v>
      </c>
      <c r="AU498" s="1" t="s">
        <v>91</v>
      </c>
      <c r="AV498" s="1" t="s">
        <v>92</v>
      </c>
      <c r="AW498" s="1" t="s">
        <v>93</v>
      </c>
      <c r="AX498" s="1" t="s">
        <v>94</v>
      </c>
      <c r="AY498" s="1" t="s">
        <v>95</v>
      </c>
      <c r="AZ498" s="1" t="s">
        <v>96</v>
      </c>
      <c r="BA498" s="1" t="s">
        <v>5242</v>
      </c>
      <c r="BC498" s="43"/>
      <c r="BF498" s="43" t="s">
        <v>4596</v>
      </c>
      <c r="BG498" s="43" t="s">
        <v>93</v>
      </c>
      <c r="BH498" s="7" t="s">
        <v>97</v>
      </c>
      <c r="BJ498" s="7" t="s">
        <v>98</v>
      </c>
      <c r="BK498" s="7" t="s">
        <v>99</v>
      </c>
      <c r="BL498" s="7" t="s">
        <v>4597</v>
      </c>
      <c r="BM498" s="7" t="s">
        <v>4598</v>
      </c>
      <c r="BS498" s="12" t="s">
        <v>259</v>
      </c>
      <c r="BU498" s="43">
        <v>1</v>
      </c>
      <c r="BW498" s="43" t="s">
        <v>103</v>
      </c>
    </row>
    <row r="499" spans="3:75" x14ac:dyDescent="0.35">
      <c r="C499" s="43" t="str">
        <f t="shared" si="7"/>
        <v>IARA:BDT-06:2022: 498</v>
      </c>
      <c r="D499" s="43">
        <v>498</v>
      </c>
      <c r="E499" s="43" t="s">
        <v>5232</v>
      </c>
      <c r="F499" s="1" t="s">
        <v>73</v>
      </c>
      <c r="G499" s="43" t="s">
        <v>5245</v>
      </c>
      <c r="H499" s="2">
        <v>44714</v>
      </c>
      <c r="J499" s="12">
        <f>YEAR(H499)</f>
        <v>2022</v>
      </c>
      <c r="K499" s="12">
        <f>MONTH(H499)</f>
        <v>6</v>
      </c>
      <c r="L499" s="12">
        <f>DAY(H499)</f>
        <v>2</v>
      </c>
      <c r="M499" s="13"/>
      <c r="P499" s="12" t="s">
        <v>75</v>
      </c>
      <c r="Q499" s="12" t="str">
        <f>CONCATENATE(X499," ",Y499)</f>
        <v>Chloris chloris</v>
      </c>
      <c r="R499" s="14" t="str">
        <f>CONCATENATE(S499,", ",T499,", ",U499,", ",V499,", ",W499,", ",X499,", ",Y499)</f>
        <v>Animalia, Chordata, Aves, Passeriformes, Fringillidae, Chloris, chloris</v>
      </c>
      <c r="S499" s="6" t="s">
        <v>76</v>
      </c>
      <c r="T499" s="6" t="s">
        <v>77</v>
      </c>
      <c r="U499" s="6" t="s">
        <v>78</v>
      </c>
      <c r="V499" s="12" t="s">
        <v>79</v>
      </c>
      <c r="W499" s="12" t="s">
        <v>165</v>
      </c>
      <c r="X499" s="12" t="s">
        <v>202</v>
      </c>
      <c r="Y499" s="12" t="s">
        <v>203</v>
      </c>
      <c r="AA499" s="12" t="s">
        <v>83</v>
      </c>
      <c r="AB499" s="6" t="s">
        <v>84</v>
      </c>
      <c r="AC499" s="12" t="s">
        <v>204</v>
      </c>
      <c r="AD499" s="12" t="s">
        <v>259</v>
      </c>
      <c r="AE499" s="2">
        <v>44714</v>
      </c>
      <c r="AF499" s="43" t="s">
        <v>87</v>
      </c>
      <c r="AG499" s="7" t="s">
        <v>205</v>
      </c>
      <c r="AH499" s="43">
        <v>48.112198523768399</v>
      </c>
      <c r="AI499" s="43">
        <v>-1.7059229176285</v>
      </c>
      <c r="AL499" s="43">
        <v>10</v>
      </c>
      <c r="AN499" s="46" t="s">
        <v>5240</v>
      </c>
      <c r="AO499" s="5" t="s">
        <v>89</v>
      </c>
      <c r="AP499" s="12" t="s">
        <v>259</v>
      </c>
      <c r="AR499" s="7" t="s">
        <v>90</v>
      </c>
      <c r="AT499" s="4" t="str">
        <f>CONCATENATE(AU499,", ",AV499,", ",AW499,", ",AX499,", ",AY499,", ",AZ499,", ",BA499)</f>
        <v>Europe, France, FR, Bretagne, Ille-et-Vilaine, Rennes, Campus Institut Agro Rennes</v>
      </c>
      <c r="AU499" s="1" t="s">
        <v>91</v>
      </c>
      <c r="AV499" s="1" t="s">
        <v>92</v>
      </c>
      <c r="AW499" s="1" t="s">
        <v>93</v>
      </c>
      <c r="AX499" s="1" t="s">
        <v>94</v>
      </c>
      <c r="AY499" s="1" t="s">
        <v>95</v>
      </c>
      <c r="AZ499" s="1" t="s">
        <v>96</v>
      </c>
      <c r="BA499" s="1" t="s">
        <v>5242</v>
      </c>
      <c r="BC499" s="43"/>
      <c r="BF499" s="43" t="s">
        <v>4596</v>
      </c>
      <c r="BG499" s="43" t="s">
        <v>93</v>
      </c>
      <c r="BH499" s="7" t="s">
        <v>97</v>
      </c>
      <c r="BJ499" s="7" t="s">
        <v>98</v>
      </c>
      <c r="BK499" s="7" t="s">
        <v>99</v>
      </c>
      <c r="BL499" s="7" t="s">
        <v>4597</v>
      </c>
      <c r="BM499" s="7" t="s">
        <v>4598</v>
      </c>
      <c r="BS499" s="12" t="s">
        <v>259</v>
      </c>
      <c r="BU499" s="43">
        <v>1</v>
      </c>
      <c r="BW499" s="43" t="s">
        <v>103</v>
      </c>
    </row>
    <row r="500" spans="3:75" x14ac:dyDescent="0.35">
      <c r="C500" s="43" t="str">
        <f t="shared" si="7"/>
        <v>IARA:BDT-06:2022: 499</v>
      </c>
      <c r="D500" s="43">
        <v>499</v>
      </c>
      <c r="E500" s="43" t="s">
        <v>5232</v>
      </c>
      <c r="F500" s="1" t="s">
        <v>73</v>
      </c>
      <c r="G500" s="43" t="s">
        <v>5245</v>
      </c>
      <c r="H500" s="2">
        <v>44714</v>
      </c>
      <c r="J500" s="12">
        <f>YEAR(H500)</f>
        <v>2022</v>
      </c>
      <c r="K500" s="12">
        <f>MONTH(H500)</f>
        <v>6</v>
      </c>
      <c r="L500" s="12">
        <f>DAY(H500)</f>
        <v>2</v>
      </c>
      <c r="M500" s="13"/>
      <c r="P500" s="12" t="s">
        <v>75</v>
      </c>
      <c r="Q500" s="12" t="str">
        <f>CONCATENATE(X500," ",Y500)</f>
        <v>Pica pica</v>
      </c>
      <c r="R500" s="14" t="str">
        <f>CONCATENATE(S500,", ",T500,", ",U500,", ",V500,", ",W500,", ",X500,", ",Y500)</f>
        <v>Animalia, Chordata, Aves, Passeriformes, Corvidae, Pica, pica</v>
      </c>
      <c r="S500" s="6" t="s">
        <v>76</v>
      </c>
      <c r="T500" s="6" t="s">
        <v>77</v>
      </c>
      <c r="U500" s="6" t="s">
        <v>78</v>
      </c>
      <c r="V500" s="12" t="s">
        <v>79</v>
      </c>
      <c r="W500" s="12" t="s">
        <v>104</v>
      </c>
      <c r="X500" s="12" t="s">
        <v>155</v>
      </c>
      <c r="Y500" s="12" t="s">
        <v>156</v>
      </c>
      <c r="AA500" s="12" t="s">
        <v>83</v>
      </c>
      <c r="AB500" s="6" t="s">
        <v>84</v>
      </c>
      <c r="AC500" s="12" t="s">
        <v>157</v>
      </c>
      <c r="AD500" s="12" t="s">
        <v>259</v>
      </c>
      <c r="AE500" s="2">
        <v>44714</v>
      </c>
      <c r="AF500" s="43" t="s">
        <v>87</v>
      </c>
      <c r="AG500" s="7" t="s">
        <v>158</v>
      </c>
      <c r="AH500" s="43">
        <v>48.111941235995801</v>
      </c>
      <c r="AI500" s="43">
        <v>-1.70567386358627</v>
      </c>
      <c r="AL500" s="43">
        <v>10</v>
      </c>
      <c r="AN500" s="46" t="s">
        <v>5240</v>
      </c>
      <c r="AO500" s="5" t="s">
        <v>89</v>
      </c>
      <c r="AP500" s="12" t="s">
        <v>259</v>
      </c>
      <c r="AR500" s="7" t="s">
        <v>90</v>
      </c>
      <c r="AT500" s="4" t="str">
        <f>CONCATENATE(AU500,", ",AV500,", ",AW500,", ",AX500,", ",AY500,", ",AZ500,", ",BA500)</f>
        <v>Europe, France, FR, Bretagne, Ille-et-Vilaine, Rennes, Campus Institut Agro Rennes</v>
      </c>
      <c r="AU500" s="1" t="s">
        <v>91</v>
      </c>
      <c r="AV500" s="1" t="s">
        <v>92</v>
      </c>
      <c r="AW500" s="1" t="s">
        <v>93</v>
      </c>
      <c r="AX500" s="1" t="s">
        <v>94</v>
      </c>
      <c r="AY500" s="1" t="s">
        <v>95</v>
      </c>
      <c r="AZ500" s="1" t="s">
        <v>96</v>
      </c>
      <c r="BA500" s="1" t="s">
        <v>5242</v>
      </c>
      <c r="BC500" s="43"/>
      <c r="BF500" s="43" t="s">
        <v>4596</v>
      </c>
      <c r="BG500" s="43" t="s">
        <v>93</v>
      </c>
      <c r="BH500" s="7" t="s">
        <v>97</v>
      </c>
      <c r="BJ500" s="7" t="s">
        <v>98</v>
      </c>
      <c r="BK500" s="7" t="s">
        <v>99</v>
      </c>
      <c r="BL500" s="7" t="s">
        <v>4597</v>
      </c>
      <c r="BM500" s="7" t="s">
        <v>4598</v>
      </c>
      <c r="BS500" s="12" t="s">
        <v>259</v>
      </c>
      <c r="BU500" s="43">
        <v>1</v>
      </c>
      <c r="BW500" s="43" t="s">
        <v>103</v>
      </c>
    </row>
    <row r="501" spans="3:75" x14ac:dyDescent="0.35">
      <c r="C501" s="43" t="str">
        <f t="shared" si="7"/>
        <v>IARA:BDT-06:2022: 500</v>
      </c>
      <c r="D501" s="43">
        <v>500</v>
      </c>
      <c r="E501" s="43" t="s">
        <v>5232</v>
      </c>
      <c r="F501" s="1" t="s">
        <v>73</v>
      </c>
      <c r="G501" s="43" t="s">
        <v>5245</v>
      </c>
      <c r="H501" s="2">
        <v>44714</v>
      </c>
      <c r="J501" s="12">
        <f>YEAR(H501)</f>
        <v>2022</v>
      </c>
      <c r="K501" s="12">
        <f>MONTH(H501)</f>
        <v>6</v>
      </c>
      <c r="L501" s="12">
        <f>DAY(H501)</f>
        <v>2</v>
      </c>
      <c r="M501" s="13"/>
      <c r="P501" s="12" t="s">
        <v>75</v>
      </c>
      <c r="Q501" s="12" t="str">
        <f>CONCATENATE(X501," ",Y501)</f>
        <v>Turdus merula</v>
      </c>
      <c r="R501" s="14" t="str">
        <f>CONCATENATE(S501,", ",T501,", ",U501,", ",V501,", ",W501,", ",X501,", ",Y501)</f>
        <v>Animalia, Chordata, Aves, Passeriformes, Turdidae, Turdus, merula</v>
      </c>
      <c r="S501" s="6" t="s">
        <v>76</v>
      </c>
      <c r="T501" s="6" t="s">
        <v>77</v>
      </c>
      <c r="U501" s="6" t="s">
        <v>78</v>
      </c>
      <c r="V501" s="17" t="s">
        <v>79</v>
      </c>
      <c r="W501" s="17" t="s">
        <v>126</v>
      </c>
      <c r="X501" s="17" t="s">
        <v>127</v>
      </c>
      <c r="Y501" s="17" t="s">
        <v>132</v>
      </c>
      <c r="AA501" s="12" t="s">
        <v>83</v>
      </c>
      <c r="AB501" s="6" t="s">
        <v>84</v>
      </c>
      <c r="AC501" s="12" t="s">
        <v>133</v>
      </c>
      <c r="AD501" s="12" t="s">
        <v>259</v>
      </c>
      <c r="AE501" s="2">
        <v>44714</v>
      </c>
      <c r="AF501" s="43" t="s">
        <v>87</v>
      </c>
      <c r="AG501" s="7" t="s">
        <v>134</v>
      </c>
      <c r="AH501" s="43">
        <v>48.111682369880398</v>
      </c>
      <c r="AI501" s="43">
        <v>-1.7059101837209201</v>
      </c>
      <c r="AL501" s="43">
        <v>10</v>
      </c>
      <c r="AN501" s="46" t="s">
        <v>5240</v>
      </c>
      <c r="AO501" s="5" t="s">
        <v>89</v>
      </c>
      <c r="AP501" s="12" t="s">
        <v>259</v>
      </c>
      <c r="AR501" s="7" t="s">
        <v>90</v>
      </c>
      <c r="AT501" s="4" t="str">
        <f>CONCATENATE(AU501,", ",AV501,", ",AW501,", ",AX501,", ",AY501,", ",AZ501,", ",BA501)</f>
        <v>Europe, France, FR, Bretagne, Ille-et-Vilaine, Rennes, Campus Institut Agro Rennes</v>
      </c>
      <c r="AU501" s="1" t="s">
        <v>91</v>
      </c>
      <c r="AV501" s="1" t="s">
        <v>92</v>
      </c>
      <c r="AW501" s="1" t="s">
        <v>93</v>
      </c>
      <c r="AX501" s="1" t="s">
        <v>94</v>
      </c>
      <c r="AY501" s="1" t="s">
        <v>95</v>
      </c>
      <c r="AZ501" s="1" t="s">
        <v>96</v>
      </c>
      <c r="BA501" s="1" t="s">
        <v>5242</v>
      </c>
      <c r="BC501" s="43"/>
      <c r="BF501" s="43" t="s">
        <v>4596</v>
      </c>
      <c r="BG501" s="43" t="s">
        <v>93</v>
      </c>
      <c r="BH501" s="7" t="s">
        <v>97</v>
      </c>
      <c r="BJ501" s="7" t="s">
        <v>98</v>
      </c>
      <c r="BK501" s="7" t="s">
        <v>99</v>
      </c>
      <c r="BL501" s="7" t="s">
        <v>4597</v>
      </c>
      <c r="BM501" s="7" t="s">
        <v>4598</v>
      </c>
      <c r="BS501" s="12" t="s">
        <v>259</v>
      </c>
      <c r="BU501" s="43">
        <v>1</v>
      </c>
      <c r="BW501" s="43" t="s">
        <v>103</v>
      </c>
    </row>
    <row r="502" spans="3:75" x14ac:dyDescent="0.35">
      <c r="C502" s="43" t="str">
        <f t="shared" si="7"/>
        <v>IARA:BDT-06:2022: 501</v>
      </c>
      <c r="D502" s="43">
        <v>501</v>
      </c>
      <c r="E502" s="43" t="s">
        <v>5232</v>
      </c>
      <c r="F502" s="1" t="s">
        <v>73</v>
      </c>
      <c r="G502" s="43" t="s">
        <v>5245</v>
      </c>
      <c r="H502" s="2">
        <v>44714</v>
      </c>
      <c r="J502" s="12">
        <f>YEAR(H502)</f>
        <v>2022</v>
      </c>
      <c r="K502" s="12">
        <f>MONTH(H502)</f>
        <v>6</v>
      </c>
      <c r="L502" s="12">
        <f>DAY(H502)</f>
        <v>2</v>
      </c>
      <c r="M502" s="13"/>
      <c r="P502" s="12" t="s">
        <v>75</v>
      </c>
      <c r="Q502" s="12" t="str">
        <f>CONCATENATE(X502," ",Y502)</f>
        <v>Turdus philomelos</v>
      </c>
      <c r="R502" s="14" t="str">
        <f>CONCATENATE(S502,", ",T502,", ",U502,", ",V502,", ",W502,", ",X502,", ",Y502)</f>
        <v>Animalia, Chordata, Aves, Passeriformes, Turdidae, Turdus, philomelos</v>
      </c>
      <c r="S502" s="6" t="s">
        <v>76</v>
      </c>
      <c r="T502" s="6" t="s">
        <v>77</v>
      </c>
      <c r="U502" s="6" t="s">
        <v>78</v>
      </c>
      <c r="V502" s="12" t="s">
        <v>79</v>
      </c>
      <c r="W502" s="12" t="s">
        <v>126</v>
      </c>
      <c r="X502" s="12" t="s">
        <v>127</v>
      </c>
      <c r="Y502" s="12" t="s">
        <v>128</v>
      </c>
      <c r="AA502" s="12" t="s">
        <v>83</v>
      </c>
      <c r="AB502" s="6" t="s">
        <v>129</v>
      </c>
      <c r="AC502" s="12" t="s">
        <v>130</v>
      </c>
      <c r="AD502" s="12" t="s">
        <v>259</v>
      </c>
      <c r="AE502" s="2">
        <v>44714</v>
      </c>
      <c r="AF502" s="43" t="s">
        <v>87</v>
      </c>
      <c r="AG502" s="7" t="s">
        <v>131</v>
      </c>
      <c r="AH502" s="43">
        <v>48.112005636359498</v>
      </c>
      <c r="AI502" s="43">
        <v>-1.70629148366956</v>
      </c>
      <c r="AL502" s="43">
        <v>10</v>
      </c>
      <c r="AN502" s="46" t="s">
        <v>5240</v>
      </c>
      <c r="AO502" s="5" t="s">
        <v>89</v>
      </c>
      <c r="AP502" s="12" t="s">
        <v>259</v>
      </c>
      <c r="AR502" s="7" t="s">
        <v>90</v>
      </c>
      <c r="AT502" s="4" t="str">
        <f>CONCATENATE(AU502,", ",AV502,", ",AW502,", ",AX502,", ",AY502,", ",AZ502,", ",BA502)</f>
        <v>Europe, France, FR, Bretagne, Ille-et-Vilaine, Rennes, Campus Institut Agro Rennes</v>
      </c>
      <c r="AU502" s="1" t="s">
        <v>91</v>
      </c>
      <c r="AV502" s="1" t="s">
        <v>92</v>
      </c>
      <c r="AW502" s="1" t="s">
        <v>93</v>
      </c>
      <c r="AX502" s="1" t="s">
        <v>94</v>
      </c>
      <c r="AY502" s="1" t="s">
        <v>95</v>
      </c>
      <c r="AZ502" s="1" t="s">
        <v>96</v>
      </c>
      <c r="BA502" s="1" t="s">
        <v>5242</v>
      </c>
      <c r="BC502" s="43"/>
      <c r="BF502" s="43" t="s">
        <v>4596</v>
      </c>
      <c r="BG502" s="43" t="s">
        <v>93</v>
      </c>
      <c r="BH502" s="7" t="s">
        <v>97</v>
      </c>
      <c r="BJ502" s="7" t="s">
        <v>98</v>
      </c>
      <c r="BK502" s="7" t="s">
        <v>99</v>
      </c>
      <c r="BL502" s="7" t="s">
        <v>4597</v>
      </c>
      <c r="BM502" s="7" t="s">
        <v>4598</v>
      </c>
      <c r="BS502" s="12" t="s">
        <v>259</v>
      </c>
      <c r="BU502" s="43">
        <v>1</v>
      </c>
      <c r="BW502" s="43" t="s">
        <v>103</v>
      </c>
    </row>
    <row r="503" spans="3:75" x14ac:dyDescent="0.35">
      <c r="C503" s="43" t="str">
        <f t="shared" si="7"/>
        <v>IARA:BDT-06:2022: 502</v>
      </c>
      <c r="D503" s="43">
        <v>502</v>
      </c>
      <c r="E503" s="43" t="s">
        <v>5232</v>
      </c>
      <c r="F503" s="1" t="s">
        <v>73</v>
      </c>
      <c r="G503" s="43" t="s">
        <v>5245</v>
      </c>
      <c r="H503" s="2">
        <v>44714</v>
      </c>
      <c r="J503" s="12">
        <f>YEAR(H503)</f>
        <v>2022</v>
      </c>
      <c r="K503" s="12">
        <f>MONTH(H503)</f>
        <v>6</v>
      </c>
      <c r="L503" s="12">
        <f>DAY(H503)</f>
        <v>2</v>
      </c>
      <c r="M503" s="13"/>
      <c r="P503" s="12" t="s">
        <v>75</v>
      </c>
      <c r="Q503" s="12" t="str">
        <f>CONCATENATE(X503," ",Y503)</f>
        <v>Turdus merula</v>
      </c>
      <c r="R503" s="14" t="str">
        <f>CONCATENATE(S503,", ",T503,", ",U503,", ",V503,", ",W503,", ",X503,", ",Y503)</f>
        <v>Animalia, Chordata, Aves, Passeriformes, Turdidae, Turdus, merula</v>
      </c>
      <c r="S503" s="6" t="s">
        <v>76</v>
      </c>
      <c r="T503" s="6" t="s">
        <v>77</v>
      </c>
      <c r="U503" s="6" t="s">
        <v>78</v>
      </c>
      <c r="V503" s="17" t="s">
        <v>79</v>
      </c>
      <c r="W503" s="17" t="s">
        <v>126</v>
      </c>
      <c r="X503" s="17" t="s">
        <v>127</v>
      </c>
      <c r="Y503" s="17" t="s">
        <v>132</v>
      </c>
      <c r="AA503" s="12" t="s">
        <v>83</v>
      </c>
      <c r="AB503" s="6" t="s">
        <v>84</v>
      </c>
      <c r="AC503" s="12" t="s">
        <v>133</v>
      </c>
      <c r="AD503" s="12" t="s">
        <v>259</v>
      </c>
      <c r="AE503" s="2">
        <v>44714</v>
      </c>
      <c r="AF503" s="43" t="s">
        <v>87</v>
      </c>
      <c r="AG503" s="7" t="s">
        <v>134</v>
      </c>
      <c r="AH503" s="43">
        <v>48.111491673558199</v>
      </c>
      <c r="AI503" s="43">
        <v>-1.7065582764517599</v>
      </c>
      <c r="AL503" s="43">
        <v>10</v>
      </c>
      <c r="AN503" s="46" t="s">
        <v>5240</v>
      </c>
      <c r="AO503" s="5" t="s">
        <v>89</v>
      </c>
      <c r="AP503" s="12" t="s">
        <v>259</v>
      </c>
      <c r="AR503" s="7" t="s">
        <v>90</v>
      </c>
      <c r="AT503" s="4" t="str">
        <f>CONCATENATE(AU503,", ",AV503,", ",AW503,", ",AX503,", ",AY503,", ",AZ503,", ",BA503)</f>
        <v>Europe, France, FR, Bretagne, Ille-et-Vilaine, Rennes, Campus Institut Agro Rennes</v>
      </c>
      <c r="AU503" s="1" t="s">
        <v>91</v>
      </c>
      <c r="AV503" s="1" t="s">
        <v>92</v>
      </c>
      <c r="AW503" s="1" t="s">
        <v>93</v>
      </c>
      <c r="AX503" s="1" t="s">
        <v>94</v>
      </c>
      <c r="AY503" s="1" t="s">
        <v>95</v>
      </c>
      <c r="AZ503" s="1" t="s">
        <v>96</v>
      </c>
      <c r="BA503" s="1" t="s">
        <v>5242</v>
      </c>
      <c r="BC503" s="43"/>
      <c r="BF503" s="43" t="s">
        <v>4596</v>
      </c>
      <c r="BG503" s="43" t="s">
        <v>93</v>
      </c>
      <c r="BH503" s="7" t="s">
        <v>97</v>
      </c>
      <c r="BJ503" s="7" t="s">
        <v>98</v>
      </c>
      <c r="BK503" s="7" t="s">
        <v>99</v>
      </c>
      <c r="BL503" s="7" t="s">
        <v>4597</v>
      </c>
      <c r="BM503" s="7" t="s">
        <v>4598</v>
      </c>
      <c r="BS503" s="12" t="s">
        <v>259</v>
      </c>
      <c r="BU503" s="43">
        <v>1</v>
      </c>
      <c r="BW503" s="43" t="s">
        <v>103</v>
      </c>
    </row>
    <row r="504" spans="3:75" x14ac:dyDescent="0.35">
      <c r="C504" s="43" t="str">
        <f t="shared" si="7"/>
        <v>IARA:BDT-06:2022: 503</v>
      </c>
      <c r="D504" s="43">
        <v>503</v>
      </c>
      <c r="E504" s="43" t="s">
        <v>5232</v>
      </c>
      <c r="F504" s="1" t="s">
        <v>73</v>
      </c>
      <c r="G504" s="43" t="s">
        <v>5245</v>
      </c>
      <c r="H504" s="2">
        <v>44714</v>
      </c>
      <c r="J504" s="12">
        <f>YEAR(H504)</f>
        <v>2022</v>
      </c>
      <c r="K504" s="12">
        <f>MONTH(H504)</f>
        <v>6</v>
      </c>
      <c r="L504" s="12">
        <f>DAY(H504)</f>
        <v>2</v>
      </c>
      <c r="M504" s="13"/>
      <c r="P504" s="12" t="s">
        <v>75</v>
      </c>
      <c r="Q504" s="12" t="str">
        <f>CONCATENATE(X504," ",Y504)</f>
        <v>Turdus merula</v>
      </c>
      <c r="R504" s="14" t="str">
        <f>CONCATENATE(S504,", ",T504,", ",U504,", ",V504,", ",W504,", ",X504,", ",Y504)</f>
        <v>Animalia, Chordata, Aves, Passeriformes, Turdidae, Turdus, merula</v>
      </c>
      <c r="S504" s="6" t="s">
        <v>76</v>
      </c>
      <c r="T504" s="6" t="s">
        <v>77</v>
      </c>
      <c r="U504" s="6" t="s">
        <v>78</v>
      </c>
      <c r="V504" s="17" t="s">
        <v>79</v>
      </c>
      <c r="W504" s="17" t="s">
        <v>126</v>
      </c>
      <c r="X504" s="17" t="s">
        <v>127</v>
      </c>
      <c r="Y504" s="17" t="s">
        <v>132</v>
      </c>
      <c r="AA504" s="12" t="s">
        <v>83</v>
      </c>
      <c r="AB504" s="6" t="s">
        <v>84</v>
      </c>
      <c r="AC504" s="12" t="s">
        <v>133</v>
      </c>
      <c r="AD504" s="12" t="s">
        <v>259</v>
      </c>
      <c r="AE504" s="2">
        <v>44714</v>
      </c>
      <c r="AF504" s="43" t="s">
        <v>87</v>
      </c>
      <c r="AG504" s="7" t="s">
        <v>134</v>
      </c>
      <c r="AH504" s="43">
        <v>48.112069503741502</v>
      </c>
      <c r="AI504" s="43">
        <v>-1.70692235986506</v>
      </c>
      <c r="AL504" s="43">
        <v>10</v>
      </c>
      <c r="AN504" s="46" t="s">
        <v>5240</v>
      </c>
      <c r="AO504" s="5" t="s">
        <v>89</v>
      </c>
      <c r="AP504" s="12" t="s">
        <v>259</v>
      </c>
      <c r="AR504" s="7" t="s">
        <v>90</v>
      </c>
      <c r="AT504" s="4" t="str">
        <f>CONCATENATE(AU504,", ",AV504,", ",AW504,", ",AX504,", ",AY504,", ",AZ504,", ",BA504)</f>
        <v>Europe, France, FR, Bretagne, Ille-et-Vilaine, Rennes, Campus Institut Agro Rennes</v>
      </c>
      <c r="AU504" s="1" t="s">
        <v>91</v>
      </c>
      <c r="AV504" s="1" t="s">
        <v>92</v>
      </c>
      <c r="AW504" s="1" t="s">
        <v>93</v>
      </c>
      <c r="AX504" s="1" t="s">
        <v>94</v>
      </c>
      <c r="AY504" s="1" t="s">
        <v>95</v>
      </c>
      <c r="AZ504" s="1" t="s">
        <v>96</v>
      </c>
      <c r="BA504" s="1" t="s">
        <v>5242</v>
      </c>
      <c r="BC504" s="43"/>
      <c r="BF504" s="43" t="s">
        <v>4596</v>
      </c>
      <c r="BG504" s="43" t="s">
        <v>93</v>
      </c>
      <c r="BH504" s="7" t="s">
        <v>97</v>
      </c>
      <c r="BJ504" s="7" t="s">
        <v>98</v>
      </c>
      <c r="BK504" s="7" t="s">
        <v>99</v>
      </c>
      <c r="BL504" s="7" t="s">
        <v>4597</v>
      </c>
      <c r="BM504" s="7" t="s">
        <v>4598</v>
      </c>
      <c r="BS504" s="12" t="s">
        <v>259</v>
      </c>
      <c r="BU504" s="43">
        <v>1</v>
      </c>
      <c r="BW504" s="43" t="s">
        <v>103</v>
      </c>
    </row>
    <row r="505" spans="3:75" x14ac:dyDescent="0.35">
      <c r="C505" s="43" t="str">
        <f t="shared" si="7"/>
        <v>IARA:BDT-06:2022: 504</v>
      </c>
      <c r="D505" s="43">
        <v>504</v>
      </c>
      <c r="E505" s="43" t="s">
        <v>5232</v>
      </c>
      <c r="F505" s="1" t="s">
        <v>73</v>
      </c>
      <c r="G505" s="43" t="s">
        <v>5245</v>
      </c>
      <c r="H505" s="2">
        <v>44714</v>
      </c>
      <c r="J505" s="12">
        <f>YEAR(H505)</f>
        <v>2022</v>
      </c>
      <c r="K505" s="12">
        <f>MONTH(H505)</f>
        <v>6</v>
      </c>
      <c r="L505" s="12">
        <f>DAY(H505)</f>
        <v>2</v>
      </c>
      <c r="M505" s="13"/>
      <c r="P505" s="12" t="s">
        <v>75</v>
      </c>
      <c r="Q505" s="12" t="str">
        <f>CONCATENATE(X505," ",Y505)</f>
        <v>Troglodytes troglodytes</v>
      </c>
      <c r="R505" s="14" t="str">
        <f>CONCATENATE(S505,", ",T505,", ",U505,", ",V505,", ",W505,", ",X505,", ",Y505)</f>
        <v>Animalia, Chordata, Aves, Passeriformes, Troglodytidae, Troglodytes, troglodytes</v>
      </c>
      <c r="S505" s="6" t="s">
        <v>76</v>
      </c>
      <c r="T505" s="6" t="s">
        <v>77</v>
      </c>
      <c r="U505" s="6" t="s">
        <v>78</v>
      </c>
      <c r="V505" s="12" t="s">
        <v>79</v>
      </c>
      <c r="W505" s="12" t="s">
        <v>197</v>
      </c>
      <c r="X505" s="12" t="s">
        <v>198</v>
      </c>
      <c r="Y505" s="12" t="s">
        <v>199</v>
      </c>
      <c r="AA505" s="12" t="s">
        <v>83</v>
      </c>
      <c r="AB505" s="6" t="s">
        <v>84</v>
      </c>
      <c r="AC505" s="12" t="s">
        <v>200</v>
      </c>
      <c r="AD505" s="12" t="s">
        <v>259</v>
      </c>
      <c r="AE505" s="2">
        <v>44714</v>
      </c>
      <c r="AF505" s="43" t="s">
        <v>87</v>
      </c>
      <c r="AG505" s="7" t="s">
        <v>201</v>
      </c>
      <c r="AH505" s="43">
        <v>48.112135346498903</v>
      </c>
      <c r="AI505" s="43">
        <v>-1.70683511477671</v>
      </c>
      <c r="AL505" s="43">
        <v>10</v>
      </c>
      <c r="AN505" s="46" t="s">
        <v>5240</v>
      </c>
      <c r="AO505" s="5" t="s">
        <v>89</v>
      </c>
      <c r="AP505" s="12" t="s">
        <v>259</v>
      </c>
      <c r="AR505" s="7" t="s">
        <v>90</v>
      </c>
      <c r="AT505" s="4" t="str">
        <f>CONCATENATE(AU505,", ",AV505,", ",AW505,", ",AX505,", ",AY505,", ",AZ505,", ",BA505)</f>
        <v>Europe, France, FR, Bretagne, Ille-et-Vilaine, Rennes, Campus Institut Agro Rennes</v>
      </c>
      <c r="AU505" s="1" t="s">
        <v>91</v>
      </c>
      <c r="AV505" s="1" t="s">
        <v>92</v>
      </c>
      <c r="AW505" s="1" t="s">
        <v>93</v>
      </c>
      <c r="AX505" s="1" t="s">
        <v>94</v>
      </c>
      <c r="AY505" s="1" t="s">
        <v>95</v>
      </c>
      <c r="AZ505" s="1" t="s">
        <v>96</v>
      </c>
      <c r="BA505" s="1" t="s">
        <v>5242</v>
      </c>
      <c r="BC505" s="43"/>
      <c r="BF505" s="43" t="s">
        <v>4596</v>
      </c>
      <c r="BG505" s="43" t="s">
        <v>93</v>
      </c>
      <c r="BH505" s="7" t="s">
        <v>97</v>
      </c>
      <c r="BJ505" s="7" t="s">
        <v>98</v>
      </c>
      <c r="BK505" s="7" t="s">
        <v>99</v>
      </c>
      <c r="BL505" s="7" t="s">
        <v>4597</v>
      </c>
      <c r="BM505" s="7" t="s">
        <v>4598</v>
      </c>
      <c r="BS505" s="12" t="s">
        <v>259</v>
      </c>
      <c r="BU505" s="43">
        <v>1</v>
      </c>
      <c r="BW505" s="43" t="s">
        <v>103</v>
      </c>
    </row>
    <row r="506" spans="3:75" x14ac:dyDescent="0.35">
      <c r="C506" s="43" t="str">
        <f t="shared" si="7"/>
        <v>IARA:BDT-06:2022: 505</v>
      </c>
      <c r="D506" s="43">
        <v>505</v>
      </c>
      <c r="E506" s="43" t="s">
        <v>5232</v>
      </c>
      <c r="F506" s="1" t="s">
        <v>73</v>
      </c>
      <c r="G506" s="43" t="s">
        <v>5245</v>
      </c>
      <c r="H506" s="2">
        <v>44714</v>
      </c>
      <c r="J506" s="12">
        <f>YEAR(H506)</f>
        <v>2022</v>
      </c>
      <c r="K506" s="12">
        <f>MONTH(H506)</f>
        <v>6</v>
      </c>
      <c r="L506" s="12">
        <f>DAY(H506)</f>
        <v>2</v>
      </c>
      <c r="M506" s="13"/>
      <c r="P506" s="12" t="s">
        <v>75</v>
      </c>
      <c r="Q506" s="12" t="str">
        <f>CONCATENATE(X506," ",Y506)</f>
        <v>Erithacus rubecula</v>
      </c>
      <c r="R506" s="14" t="str">
        <f>CONCATENATE(S506,", ",T506,", ",U506,", ",V506,", ",W506,", ",X506,", ",Y506)</f>
        <v>Animalia, Chordata, Aves, Passeriformes, Muscicapidae, Erithacus, rubecula</v>
      </c>
      <c r="S506" s="6" t="s">
        <v>76</v>
      </c>
      <c r="T506" s="6" t="s">
        <v>77</v>
      </c>
      <c r="U506" s="6" t="s">
        <v>78</v>
      </c>
      <c r="V506" s="12" t="s">
        <v>79</v>
      </c>
      <c r="W506" s="12" t="s">
        <v>182</v>
      </c>
      <c r="X506" s="12" t="s">
        <v>183</v>
      </c>
      <c r="Y506" s="12" t="s">
        <v>184</v>
      </c>
      <c r="AA506" s="12" t="s">
        <v>83</v>
      </c>
      <c r="AB506" s="6" t="s">
        <v>84</v>
      </c>
      <c r="AC506" s="12" t="s">
        <v>185</v>
      </c>
      <c r="AD506" s="12" t="s">
        <v>259</v>
      </c>
      <c r="AE506" s="2">
        <v>44714</v>
      </c>
      <c r="AF506" s="43" t="s">
        <v>87</v>
      </c>
      <c r="AG506" s="7" t="s">
        <v>186</v>
      </c>
      <c r="AH506" s="43">
        <v>48.111923248945899</v>
      </c>
      <c r="AI506" s="43">
        <v>-1.7074613500474101</v>
      </c>
      <c r="AL506" s="43">
        <v>10</v>
      </c>
      <c r="AN506" s="46" t="s">
        <v>5240</v>
      </c>
      <c r="AO506" s="5" t="s">
        <v>89</v>
      </c>
      <c r="AP506" s="12" t="s">
        <v>259</v>
      </c>
      <c r="AR506" s="7" t="s">
        <v>90</v>
      </c>
      <c r="AT506" s="4" t="str">
        <f>CONCATENATE(AU506,", ",AV506,", ",AW506,", ",AX506,", ",AY506,", ",AZ506,", ",BA506)</f>
        <v>Europe, France, FR, Bretagne, Ille-et-Vilaine, Rennes, Campus Institut Agro Rennes</v>
      </c>
      <c r="AU506" s="1" t="s">
        <v>91</v>
      </c>
      <c r="AV506" s="1" t="s">
        <v>92</v>
      </c>
      <c r="AW506" s="1" t="s">
        <v>93</v>
      </c>
      <c r="AX506" s="1" t="s">
        <v>94</v>
      </c>
      <c r="AY506" s="1" t="s">
        <v>95</v>
      </c>
      <c r="AZ506" s="1" t="s">
        <v>96</v>
      </c>
      <c r="BA506" s="1" t="s">
        <v>5242</v>
      </c>
      <c r="BC506" s="43"/>
      <c r="BF506" s="43" t="s">
        <v>4596</v>
      </c>
      <c r="BG506" s="43" t="s">
        <v>93</v>
      </c>
      <c r="BH506" s="7" t="s">
        <v>97</v>
      </c>
      <c r="BJ506" s="7" t="s">
        <v>98</v>
      </c>
      <c r="BK506" s="7" t="s">
        <v>99</v>
      </c>
      <c r="BL506" s="7" t="s">
        <v>4597</v>
      </c>
      <c r="BM506" s="7" t="s">
        <v>4598</v>
      </c>
      <c r="BS506" s="12" t="s">
        <v>259</v>
      </c>
      <c r="BU506" s="43">
        <v>1</v>
      </c>
      <c r="BW506" s="43" t="s">
        <v>103</v>
      </c>
    </row>
    <row r="507" spans="3:75" x14ac:dyDescent="0.35">
      <c r="C507" s="43" t="str">
        <f t="shared" si="7"/>
        <v>IARA:BDT-06:2022: 506</v>
      </c>
      <c r="D507" s="43">
        <v>506</v>
      </c>
      <c r="E507" s="43" t="s">
        <v>5232</v>
      </c>
      <c r="F507" s="1" t="s">
        <v>73</v>
      </c>
      <c r="G507" s="43" t="s">
        <v>5245</v>
      </c>
      <c r="H507" s="2">
        <v>44714</v>
      </c>
      <c r="J507" s="12">
        <f>YEAR(H507)</f>
        <v>2022</v>
      </c>
      <c r="K507" s="12">
        <f>MONTH(H507)</f>
        <v>6</v>
      </c>
      <c r="L507" s="12">
        <f>DAY(H507)</f>
        <v>2</v>
      </c>
      <c r="M507" s="13"/>
      <c r="P507" s="12" t="s">
        <v>75</v>
      </c>
      <c r="Q507" s="12" t="str">
        <f>CONCATENATE(X507," ",Y507)</f>
        <v>Corvus corone</v>
      </c>
      <c r="R507" s="14" t="str">
        <f>CONCATENATE(S507,", ",T507,", ",U507,", ",V507,", ",W507,", ",X507,", ",Y507)</f>
        <v>Animalia, Chordata, Aves, Passeriformes, Corvidae, Corvus, corone</v>
      </c>
      <c r="S507" s="6" t="s">
        <v>76</v>
      </c>
      <c r="T507" s="6" t="s">
        <v>77</v>
      </c>
      <c r="U507" s="6" t="s">
        <v>78</v>
      </c>
      <c r="V507" s="12" t="s">
        <v>79</v>
      </c>
      <c r="W507" s="12" t="s">
        <v>104</v>
      </c>
      <c r="X507" s="12" t="s">
        <v>105</v>
      </c>
      <c r="Y507" s="12" t="s">
        <v>109</v>
      </c>
      <c r="AA507" s="12" t="s">
        <v>83</v>
      </c>
      <c r="AB507" s="6" t="s">
        <v>84</v>
      </c>
      <c r="AC507" s="12" t="s">
        <v>110</v>
      </c>
      <c r="AD507" s="12" t="s">
        <v>259</v>
      </c>
      <c r="AE507" s="2">
        <v>44714</v>
      </c>
      <c r="AF507" s="43" t="s">
        <v>87</v>
      </c>
      <c r="AG507" s="7" t="s">
        <v>111</v>
      </c>
      <c r="AH507" s="43">
        <v>48.112050304348998</v>
      </c>
      <c r="AI507" s="43">
        <v>-1.7080712561376199</v>
      </c>
      <c r="AL507" s="43">
        <v>10</v>
      </c>
      <c r="AN507" s="46" t="s">
        <v>5240</v>
      </c>
      <c r="AO507" s="5" t="s">
        <v>89</v>
      </c>
      <c r="AP507" s="12" t="s">
        <v>259</v>
      </c>
      <c r="AR507" s="7" t="s">
        <v>90</v>
      </c>
      <c r="AT507" s="4" t="str">
        <f>CONCATENATE(AU507,", ",AV507,", ",AW507,", ",AX507,", ",AY507,", ",AZ507,", ",BA507)</f>
        <v>Europe, France, FR, Bretagne, Ille-et-Vilaine, Rennes, Campus Institut Agro Rennes</v>
      </c>
      <c r="AU507" s="1" t="s">
        <v>91</v>
      </c>
      <c r="AV507" s="1" t="s">
        <v>92</v>
      </c>
      <c r="AW507" s="1" t="s">
        <v>93</v>
      </c>
      <c r="AX507" s="1" t="s">
        <v>94</v>
      </c>
      <c r="AY507" s="1" t="s">
        <v>95</v>
      </c>
      <c r="AZ507" s="1" t="s">
        <v>96</v>
      </c>
      <c r="BA507" s="1" t="s">
        <v>5242</v>
      </c>
      <c r="BC507" s="43"/>
      <c r="BF507" s="43" t="s">
        <v>4596</v>
      </c>
      <c r="BG507" s="43" t="s">
        <v>93</v>
      </c>
      <c r="BH507" s="7" t="s">
        <v>97</v>
      </c>
      <c r="BJ507" s="7" t="s">
        <v>98</v>
      </c>
      <c r="BK507" s="7" t="s">
        <v>99</v>
      </c>
      <c r="BL507" s="7" t="s">
        <v>4597</v>
      </c>
      <c r="BM507" s="7" t="s">
        <v>4598</v>
      </c>
      <c r="BS507" s="12" t="s">
        <v>259</v>
      </c>
      <c r="BU507" s="43">
        <v>1</v>
      </c>
      <c r="BW507" s="43" t="s">
        <v>103</v>
      </c>
    </row>
    <row r="508" spans="3:75" x14ac:dyDescent="0.35">
      <c r="C508" s="43" t="str">
        <f t="shared" si="7"/>
        <v>IARA:BDT-06:2022: 507</v>
      </c>
      <c r="D508" s="43">
        <v>507</v>
      </c>
      <c r="E508" s="43" t="s">
        <v>5232</v>
      </c>
      <c r="F508" s="1" t="s">
        <v>73</v>
      </c>
      <c r="G508" s="43" t="s">
        <v>5245</v>
      </c>
      <c r="H508" s="2">
        <v>44714</v>
      </c>
      <c r="J508" s="12">
        <f>YEAR(H508)</f>
        <v>2022</v>
      </c>
      <c r="K508" s="12">
        <f>MONTH(H508)</f>
        <v>6</v>
      </c>
      <c r="L508" s="12">
        <f>DAY(H508)</f>
        <v>2</v>
      </c>
      <c r="M508" s="13"/>
      <c r="P508" s="12" t="s">
        <v>75</v>
      </c>
      <c r="Q508" s="12" t="str">
        <f>CONCATENATE(X508," ",Y508)</f>
        <v>Streptopelia decaocto</v>
      </c>
      <c r="R508" s="14" t="str">
        <f>CONCATENATE(S508,", ",T508,", ",U508,", ",V508,", ",W508,", ",X508,", ",Y508)</f>
        <v>Animalia, Chordata, Aves, Columbiformes, Columbidae, Streptopelia, decaocto</v>
      </c>
      <c r="S508" s="6" t="s">
        <v>76</v>
      </c>
      <c r="T508" s="6" t="s">
        <v>77</v>
      </c>
      <c r="U508" s="6" t="s">
        <v>78</v>
      </c>
      <c r="V508" s="12" t="s">
        <v>159</v>
      </c>
      <c r="W508" s="12" t="s">
        <v>160</v>
      </c>
      <c r="X508" s="12" t="s">
        <v>192</v>
      </c>
      <c r="Y508" s="12" t="s">
        <v>193</v>
      </c>
      <c r="AA508" s="12" t="s">
        <v>83</v>
      </c>
      <c r="AB508" s="6" t="s">
        <v>194</v>
      </c>
      <c r="AC508" s="12" t="s">
        <v>195</v>
      </c>
      <c r="AD508" s="12" t="s">
        <v>259</v>
      </c>
      <c r="AE508" s="2">
        <v>44714</v>
      </c>
      <c r="AF508" s="43" t="s">
        <v>87</v>
      </c>
      <c r="AG508" s="7" t="s">
        <v>196</v>
      </c>
      <c r="AH508" s="43">
        <v>48.112160200077703</v>
      </c>
      <c r="AI508" s="43">
        <v>-1.7085532679967701</v>
      </c>
      <c r="AL508" s="43">
        <v>10</v>
      </c>
      <c r="AN508" s="46" t="s">
        <v>5240</v>
      </c>
      <c r="AO508" s="5" t="s">
        <v>89</v>
      </c>
      <c r="AP508" s="12" t="s">
        <v>259</v>
      </c>
      <c r="AR508" s="7" t="s">
        <v>90</v>
      </c>
      <c r="AT508" s="4" t="str">
        <f>CONCATENATE(AU508,", ",AV508,", ",AW508,", ",AX508,", ",AY508,", ",AZ508,", ",BA508)</f>
        <v>Europe, France, FR, Bretagne, Ille-et-Vilaine, Rennes, Campus Institut Agro Rennes</v>
      </c>
      <c r="AU508" s="1" t="s">
        <v>91</v>
      </c>
      <c r="AV508" s="1" t="s">
        <v>92</v>
      </c>
      <c r="AW508" s="1" t="s">
        <v>93</v>
      </c>
      <c r="AX508" s="1" t="s">
        <v>94</v>
      </c>
      <c r="AY508" s="1" t="s">
        <v>95</v>
      </c>
      <c r="AZ508" s="1" t="s">
        <v>96</v>
      </c>
      <c r="BA508" s="1" t="s">
        <v>5242</v>
      </c>
      <c r="BC508" s="43"/>
      <c r="BF508" s="43" t="s">
        <v>4596</v>
      </c>
      <c r="BG508" s="43" t="s">
        <v>93</v>
      </c>
      <c r="BH508" s="7" t="s">
        <v>97</v>
      </c>
      <c r="BJ508" s="7" t="s">
        <v>98</v>
      </c>
      <c r="BK508" s="7" t="s">
        <v>99</v>
      </c>
      <c r="BL508" s="7" t="s">
        <v>4597</v>
      </c>
      <c r="BM508" s="7" t="s">
        <v>4598</v>
      </c>
      <c r="BS508" s="12" t="s">
        <v>259</v>
      </c>
      <c r="BU508" s="43">
        <v>1</v>
      </c>
      <c r="BW508" s="43" t="s">
        <v>103</v>
      </c>
    </row>
    <row r="509" spans="3:75" x14ac:dyDescent="0.35">
      <c r="C509" s="43" t="str">
        <f t="shared" si="7"/>
        <v>IARA:BDT-06:2022: 508</v>
      </c>
      <c r="D509" s="43">
        <v>508</v>
      </c>
      <c r="E509" s="43" t="s">
        <v>5232</v>
      </c>
      <c r="F509" s="1" t="s">
        <v>73</v>
      </c>
      <c r="G509" s="43" t="s">
        <v>5245</v>
      </c>
      <c r="H509" s="2">
        <v>44714</v>
      </c>
      <c r="J509" s="12">
        <f>YEAR(H509)</f>
        <v>2022</v>
      </c>
      <c r="K509" s="12">
        <f>MONTH(H509)</f>
        <v>6</v>
      </c>
      <c r="L509" s="12">
        <f>DAY(H509)</f>
        <v>2</v>
      </c>
      <c r="M509" s="13"/>
      <c r="P509" s="12" t="s">
        <v>75</v>
      </c>
      <c r="Q509" s="12" t="str">
        <f>CONCATENATE(X509," ",Y509)</f>
        <v>Prunella modularis</v>
      </c>
      <c r="R509" s="14" t="str">
        <f>CONCATENATE(S509,", ",T509,", ",U509,", ",V509,", ",W509,", ",X509,", ",Y509)</f>
        <v>Animalia, Chordata, Aves, Passeriformes, Prunellidae, Prunella, modularis</v>
      </c>
      <c r="S509" s="6" t="s">
        <v>76</v>
      </c>
      <c r="T509" s="6" t="s">
        <v>77</v>
      </c>
      <c r="U509" s="6" t="s">
        <v>78</v>
      </c>
      <c r="V509" s="12" t="s">
        <v>79</v>
      </c>
      <c r="W509" s="12" t="s">
        <v>80</v>
      </c>
      <c r="X509" s="12" t="s">
        <v>81</v>
      </c>
      <c r="Y509" s="12" t="s">
        <v>82</v>
      </c>
      <c r="AA509" s="12" t="s">
        <v>83</v>
      </c>
      <c r="AB509" s="6" t="s">
        <v>84</v>
      </c>
      <c r="AC509" s="12" t="s">
        <v>85</v>
      </c>
      <c r="AD509" s="12" t="s">
        <v>259</v>
      </c>
      <c r="AE509" s="2">
        <v>44714</v>
      </c>
      <c r="AF509" s="43" t="s">
        <v>87</v>
      </c>
      <c r="AG509" s="7" t="s">
        <v>88</v>
      </c>
      <c r="AH509" s="43">
        <v>48.112115945111697</v>
      </c>
      <c r="AI509" s="43">
        <v>-1.70743196820209</v>
      </c>
      <c r="AL509" s="43">
        <v>10</v>
      </c>
      <c r="AN509" s="46" t="s">
        <v>5240</v>
      </c>
      <c r="AO509" s="5" t="s">
        <v>89</v>
      </c>
      <c r="AP509" s="12" t="s">
        <v>259</v>
      </c>
      <c r="AR509" s="7" t="s">
        <v>90</v>
      </c>
      <c r="AT509" s="4" t="str">
        <f>CONCATENATE(AU509,", ",AV509,", ",AW509,", ",AX509,", ",AY509,", ",AZ509,", ",BA509)</f>
        <v>Europe, France, FR, Bretagne, Ille-et-Vilaine, Rennes, Campus Institut Agro Rennes</v>
      </c>
      <c r="AU509" s="1" t="s">
        <v>91</v>
      </c>
      <c r="AV509" s="1" t="s">
        <v>92</v>
      </c>
      <c r="AW509" s="1" t="s">
        <v>93</v>
      </c>
      <c r="AX509" s="1" t="s">
        <v>94</v>
      </c>
      <c r="AY509" s="1" t="s">
        <v>95</v>
      </c>
      <c r="AZ509" s="1" t="s">
        <v>96</v>
      </c>
      <c r="BA509" s="1" t="s">
        <v>5242</v>
      </c>
      <c r="BC509" s="43"/>
      <c r="BF509" s="43" t="s">
        <v>4596</v>
      </c>
      <c r="BG509" s="43" t="s">
        <v>93</v>
      </c>
      <c r="BH509" s="7" t="s">
        <v>97</v>
      </c>
      <c r="BJ509" s="7" t="s">
        <v>98</v>
      </c>
      <c r="BK509" s="7" t="s">
        <v>99</v>
      </c>
      <c r="BL509" s="7" t="s">
        <v>4597</v>
      </c>
      <c r="BM509" s="7" t="s">
        <v>4598</v>
      </c>
      <c r="BS509" s="12" t="s">
        <v>259</v>
      </c>
      <c r="BU509" s="43">
        <v>1</v>
      </c>
      <c r="BW509" s="43" t="s">
        <v>103</v>
      </c>
    </row>
    <row r="510" spans="3:75" x14ac:dyDescent="0.35">
      <c r="C510" s="43" t="str">
        <f t="shared" si="7"/>
        <v>IARA:BDT-06:2022: 509</v>
      </c>
      <c r="D510" s="43">
        <v>509</v>
      </c>
      <c r="E510" s="43" t="s">
        <v>5232</v>
      </c>
      <c r="F510" s="1" t="s">
        <v>73</v>
      </c>
      <c r="G510" s="43" t="s">
        <v>5245</v>
      </c>
      <c r="H510" s="2">
        <v>44714</v>
      </c>
      <c r="J510" s="12">
        <f>YEAR(H510)</f>
        <v>2022</v>
      </c>
      <c r="K510" s="12">
        <f>MONTH(H510)</f>
        <v>6</v>
      </c>
      <c r="L510" s="12">
        <f>DAY(H510)</f>
        <v>2</v>
      </c>
      <c r="M510" s="13"/>
      <c r="P510" s="12" t="s">
        <v>75</v>
      </c>
      <c r="Q510" s="12" t="str">
        <f>CONCATENATE(X510," ",Y510)</f>
        <v>Pica pica</v>
      </c>
      <c r="R510" s="14" t="str">
        <f>CONCATENATE(S510,", ",T510,", ",U510,", ",V510,", ",W510,", ",X510,", ",Y510)</f>
        <v>Animalia, Chordata, Aves, Passeriformes, Corvidae, Pica, pica</v>
      </c>
      <c r="S510" s="6" t="s">
        <v>76</v>
      </c>
      <c r="T510" s="6" t="s">
        <v>77</v>
      </c>
      <c r="U510" s="6" t="s">
        <v>78</v>
      </c>
      <c r="V510" s="12" t="s">
        <v>79</v>
      </c>
      <c r="W510" s="12" t="s">
        <v>104</v>
      </c>
      <c r="X510" s="12" t="s">
        <v>155</v>
      </c>
      <c r="Y510" s="12" t="s">
        <v>156</v>
      </c>
      <c r="AA510" s="12" t="s">
        <v>83</v>
      </c>
      <c r="AB510" s="6" t="s">
        <v>84</v>
      </c>
      <c r="AC510" s="12" t="s">
        <v>157</v>
      </c>
      <c r="AD510" s="12" t="s">
        <v>259</v>
      </c>
      <c r="AE510" s="2">
        <v>44714</v>
      </c>
      <c r="AF510" s="43" t="s">
        <v>87</v>
      </c>
      <c r="AG510" s="7" t="s">
        <v>158</v>
      </c>
      <c r="AH510" s="43">
        <v>48.112286385178798</v>
      </c>
      <c r="AI510" s="43">
        <v>-1.70751366848367</v>
      </c>
      <c r="AL510" s="43">
        <v>10</v>
      </c>
      <c r="AN510" s="46" t="s">
        <v>5240</v>
      </c>
      <c r="AO510" s="5" t="s">
        <v>89</v>
      </c>
      <c r="AP510" s="12" t="s">
        <v>259</v>
      </c>
      <c r="AR510" s="7" t="s">
        <v>90</v>
      </c>
      <c r="AT510" s="4" t="str">
        <f>CONCATENATE(AU510,", ",AV510,", ",AW510,", ",AX510,", ",AY510,", ",AZ510,", ",BA510)</f>
        <v>Europe, France, FR, Bretagne, Ille-et-Vilaine, Rennes, Campus Institut Agro Rennes</v>
      </c>
      <c r="AU510" s="1" t="s">
        <v>91</v>
      </c>
      <c r="AV510" s="1" t="s">
        <v>92</v>
      </c>
      <c r="AW510" s="1" t="s">
        <v>93</v>
      </c>
      <c r="AX510" s="1" t="s">
        <v>94</v>
      </c>
      <c r="AY510" s="1" t="s">
        <v>95</v>
      </c>
      <c r="AZ510" s="1" t="s">
        <v>96</v>
      </c>
      <c r="BA510" s="1" t="s">
        <v>5242</v>
      </c>
      <c r="BC510" s="43"/>
      <c r="BF510" s="43" t="s">
        <v>4596</v>
      </c>
      <c r="BG510" s="43" t="s">
        <v>93</v>
      </c>
      <c r="BH510" s="7" t="s">
        <v>97</v>
      </c>
      <c r="BJ510" s="7" t="s">
        <v>98</v>
      </c>
      <c r="BK510" s="7" t="s">
        <v>99</v>
      </c>
      <c r="BL510" s="7" t="s">
        <v>4597</v>
      </c>
      <c r="BM510" s="7" t="s">
        <v>4598</v>
      </c>
      <c r="BS510" s="12" t="s">
        <v>259</v>
      </c>
      <c r="BU510" s="43">
        <v>1</v>
      </c>
      <c r="BW510" s="43" t="s">
        <v>103</v>
      </c>
    </row>
    <row r="511" spans="3:75" x14ac:dyDescent="0.35">
      <c r="C511" s="43" t="str">
        <f t="shared" si="7"/>
        <v>IARA:BDT-06:2022: 510</v>
      </c>
      <c r="D511" s="43">
        <v>510</v>
      </c>
      <c r="E511" s="43" t="s">
        <v>5232</v>
      </c>
      <c r="F511" s="1" t="s">
        <v>73</v>
      </c>
      <c r="G511" s="43" t="s">
        <v>5245</v>
      </c>
      <c r="H511" s="2">
        <v>44714</v>
      </c>
      <c r="J511" s="12">
        <f>YEAR(H511)</f>
        <v>2022</v>
      </c>
      <c r="K511" s="12">
        <f>MONTH(H511)</f>
        <v>6</v>
      </c>
      <c r="L511" s="12">
        <f>DAY(H511)</f>
        <v>2</v>
      </c>
      <c r="M511" s="13"/>
      <c r="P511" s="12" t="s">
        <v>75</v>
      </c>
      <c r="Q511" s="12" t="str">
        <f>CONCATENATE(X511," ",Y511)</f>
        <v>Columba palumbus</v>
      </c>
      <c r="R511" s="14" t="str">
        <f>CONCATENATE(S511,", ",T511,", ",U511,", ",V511,", ",W511,", ",X511,", ",Y511)</f>
        <v>Animalia, Chordata, Aves, Columbiformes, Columbidae, Columba, palumbus</v>
      </c>
      <c r="S511" s="6" t="s">
        <v>76</v>
      </c>
      <c r="T511" s="6" t="s">
        <v>77</v>
      </c>
      <c r="U511" s="6" t="s">
        <v>78</v>
      </c>
      <c r="V511" s="12" t="s">
        <v>159</v>
      </c>
      <c r="W511" s="12" t="s">
        <v>160</v>
      </c>
      <c r="X511" s="12" t="s">
        <v>161</v>
      </c>
      <c r="Y511" s="12" t="s">
        <v>162</v>
      </c>
      <c r="AA511" s="12" t="s">
        <v>83</v>
      </c>
      <c r="AB511" s="6" t="s">
        <v>84</v>
      </c>
      <c r="AC511" s="12" t="s">
        <v>163</v>
      </c>
      <c r="AD511" s="12" t="s">
        <v>259</v>
      </c>
      <c r="AE511" s="2">
        <v>44714</v>
      </c>
      <c r="AF511" s="43" t="s">
        <v>87</v>
      </c>
      <c r="AG511" s="7" t="s">
        <v>164</v>
      </c>
      <c r="AH511" s="43">
        <v>48.112344211753999</v>
      </c>
      <c r="AI511" s="43">
        <v>-1.7072926903660599</v>
      </c>
      <c r="AL511" s="43">
        <v>10</v>
      </c>
      <c r="AN511" s="46" t="s">
        <v>5240</v>
      </c>
      <c r="AO511" s="5" t="s">
        <v>89</v>
      </c>
      <c r="AP511" s="12" t="s">
        <v>259</v>
      </c>
      <c r="AR511" s="7" t="s">
        <v>90</v>
      </c>
      <c r="AT511" s="4" t="str">
        <f>CONCATENATE(AU511,", ",AV511,", ",AW511,", ",AX511,", ",AY511,", ",AZ511,", ",BA511)</f>
        <v>Europe, France, FR, Bretagne, Ille-et-Vilaine, Rennes, Campus Institut Agro Rennes</v>
      </c>
      <c r="AU511" s="1" t="s">
        <v>91</v>
      </c>
      <c r="AV511" s="1" t="s">
        <v>92</v>
      </c>
      <c r="AW511" s="1" t="s">
        <v>93</v>
      </c>
      <c r="AX511" s="1" t="s">
        <v>94</v>
      </c>
      <c r="AY511" s="1" t="s">
        <v>95</v>
      </c>
      <c r="AZ511" s="1" t="s">
        <v>96</v>
      </c>
      <c r="BA511" s="1" t="s">
        <v>5242</v>
      </c>
      <c r="BC511" s="43"/>
      <c r="BF511" s="43" t="s">
        <v>4596</v>
      </c>
      <c r="BG511" s="43" t="s">
        <v>93</v>
      </c>
      <c r="BH511" s="7" t="s">
        <v>97</v>
      </c>
      <c r="BJ511" s="7" t="s">
        <v>98</v>
      </c>
      <c r="BK511" s="7" t="s">
        <v>99</v>
      </c>
      <c r="BL511" s="7" t="s">
        <v>4597</v>
      </c>
      <c r="BM511" s="7" t="s">
        <v>4598</v>
      </c>
      <c r="BS511" s="12" t="s">
        <v>259</v>
      </c>
      <c r="BU511" s="43">
        <v>1</v>
      </c>
      <c r="BW511" s="43" t="s">
        <v>103</v>
      </c>
    </row>
    <row r="512" spans="3:75" x14ac:dyDescent="0.35">
      <c r="C512" s="43" t="str">
        <f t="shared" si="7"/>
        <v>IARA:BDT-06:2022: 511</v>
      </c>
      <c r="D512" s="43">
        <v>511</v>
      </c>
      <c r="E512" s="43" t="s">
        <v>5232</v>
      </c>
      <c r="F512" s="1" t="s">
        <v>73</v>
      </c>
      <c r="G512" s="43" t="s">
        <v>5245</v>
      </c>
      <c r="H512" s="2">
        <v>44714</v>
      </c>
      <c r="J512" s="12">
        <f>YEAR(H512)</f>
        <v>2022</v>
      </c>
      <c r="K512" s="12">
        <f>MONTH(H512)</f>
        <v>6</v>
      </c>
      <c r="L512" s="12">
        <f>DAY(H512)</f>
        <v>2</v>
      </c>
      <c r="M512" s="13"/>
      <c r="P512" s="12" t="s">
        <v>75</v>
      </c>
      <c r="Q512" s="12" t="str">
        <f>CONCATENATE(X512," ",Y512)</f>
        <v>Columba palumbus</v>
      </c>
      <c r="R512" s="14" t="str">
        <f>CONCATENATE(S512,", ",T512,", ",U512,", ",V512,", ",W512,", ",X512,", ",Y512)</f>
        <v>Animalia, Chordata, Aves, Columbiformes, Columbidae, Columba, palumbus</v>
      </c>
      <c r="S512" s="6" t="s">
        <v>76</v>
      </c>
      <c r="T512" s="6" t="s">
        <v>77</v>
      </c>
      <c r="U512" s="6" t="s">
        <v>78</v>
      </c>
      <c r="V512" s="12" t="s">
        <v>159</v>
      </c>
      <c r="W512" s="12" t="s">
        <v>160</v>
      </c>
      <c r="X512" s="12" t="s">
        <v>161</v>
      </c>
      <c r="Y512" s="12" t="s">
        <v>162</v>
      </c>
      <c r="AA512" s="12" t="s">
        <v>83</v>
      </c>
      <c r="AB512" s="6" t="s">
        <v>84</v>
      </c>
      <c r="AC512" s="12" t="s">
        <v>163</v>
      </c>
      <c r="AD512" s="12" t="s">
        <v>259</v>
      </c>
      <c r="AE512" s="2">
        <v>44714</v>
      </c>
      <c r="AF512" s="43" t="s">
        <v>87</v>
      </c>
      <c r="AG512" s="7" t="s">
        <v>164</v>
      </c>
      <c r="AH512" s="43">
        <v>48.112359380542998</v>
      </c>
      <c r="AI512" s="43">
        <v>-1.7072474856561499</v>
      </c>
      <c r="AL512" s="43">
        <v>10</v>
      </c>
      <c r="AN512" s="46" t="s">
        <v>5240</v>
      </c>
      <c r="AO512" s="5" t="s">
        <v>89</v>
      </c>
      <c r="AP512" s="12" t="s">
        <v>259</v>
      </c>
      <c r="AR512" s="7" t="s">
        <v>90</v>
      </c>
      <c r="AT512" s="4" t="str">
        <f>CONCATENATE(AU512,", ",AV512,", ",AW512,", ",AX512,", ",AY512,", ",AZ512,", ",BA512)</f>
        <v>Europe, France, FR, Bretagne, Ille-et-Vilaine, Rennes, Campus Institut Agro Rennes</v>
      </c>
      <c r="AU512" s="1" t="s">
        <v>91</v>
      </c>
      <c r="AV512" s="1" t="s">
        <v>92</v>
      </c>
      <c r="AW512" s="1" t="s">
        <v>93</v>
      </c>
      <c r="AX512" s="1" t="s">
        <v>94</v>
      </c>
      <c r="AY512" s="1" t="s">
        <v>95</v>
      </c>
      <c r="AZ512" s="1" t="s">
        <v>96</v>
      </c>
      <c r="BA512" s="1" t="s">
        <v>5242</v>
      </c>
      <c r="BC512" s="43"/>
      <c r="BF512" s="43" t="s">
        <v>4596</v>
      </c>
      <c r="BG512" s="43" t="s">
        <v>93</v>
      </c>
      <c r="BH512" s="7" t="s">
        <v>97</v>
      </c>
      <c r="BJ512" s="7" t="s">
        <v>98</v>
      </c>
      <c r="BK512" s="7" t="s">
        <v>99</v>
      </c>
      <c r="BL512" s="7" t="s">
        <v>4597</v>
      </c>
      <c r="BM512" s="7" t="s">
        <v>4598</v>
      </c>
      <c r="BS512" s="12" t="s">
        <v>259</v>
      </c>
      <c r="BU512" s="43">
        <v>1</v>
      </c>
      <c r="BW512" s="43" t="s">
        <v>103</v>
      </c>
    </row>
    <row r="513" spans="3:75" x14ac:dyDescent="0.35">
      <c r="C513" s="43" t="str">
        <f t="shared" si="7"/>
        <v>IARA:BDT-06:2022: 512</v>
      </c>
      <c r="D513" s="43">
        <v>512</v>
      </c>
      <c r="E513" s="43" t="s">
        <v>5232</v>
      </c>
      <c r="F513" s="1" t="s">
        <v>73</v>
      </c>
      <c r="G513" s="43" t="s">
        <v>5245</v>
      </c>
      <c r="H513" s="2">
        <v>44714</v>
      </c>
      <c r="J513" s="12">
        <f>YEAR(H513)</f>
        <v>2022</v>
      </c>
      <c r="K513" s="12">
        <f>MONTH(H513)</f>
        <v>6</v>
      </c>
      <c r="L513" s="12">
        <f>DAY(H513)</f>
        <v>2</v>
      </c>
      <c r="M513" s="13"/>
      <c r="P513" s="12" t="s">
        <v>75</v>
      </c>
      <c r="Q513" s="12" t="str">
        <f>CONCATENATE(X513," ",Y513)</f>
        <v>Turdus merula</v>
      </c>
      <c r="R513" s="14" t="str">
        <f>CONCATENATE(S513,", ",T513,", ",U513,", ",V513,", ",W513,", ",X513,", ",Y513)</f>
        <v>Animalia, Chordata, Aves, Passeriformes, Turdidae, Turdus, merula</v>
      </c>
      <c r="S513" s="6" t="s">
        <v>76</v>
      </c>
      <c r="T513" s="6" t="s">
        <v>77</v>
      </c>
      <c r="U513" s="6" t="s">
        <v>78</v>
      </c>
      <c r="V513" s="17" t="s">
        <v>79</v>
      </c>
      <c r="W513" s="17" t="s">
        <v>126</v>
      </c>
      <c r="X513" s="17" t="s">
        <v>127</v>
      </c>
      <c r="Y513" s="17" t="s">
        <v>132</v>
      </c>
      <c r="AA513" s="12" t="s">
        <v>83</v>
      </c>
      <c r="AB513" s="6" t="s">
        <v>84</v>
      </c>
      <c r="AC513" s="12" t="s">
        <v>133</v>
      </c>
      <c r="AD513" s="12" t="s">
        <v>259</v>
      </c>
      <c r="AE513" s="2">
        <v>44714</v>
      </c>
      <c r="AF513" s="43" t="s">
        <v>87</v>
      </c>
      <c r="AG513" s="7" t="s">
        <v>134</v>
      </c>
      <c r="AH513" s="43">
        <v>48.112186760124096</v>
      </c>
      <c r="AI513" s="43">
        <v>-1.7077774770215199</v>
      </c>
      <c r="AL513" s="43">
        <v>10</v>
      </c>
      <c r="AN513" s="46" t="s">
        <v>5240</v>
      </c>
      <c r="AO513" s="5" t="s">
        <v>89</v>
      </c>
      <c r="AP513" s="12" t="s">
        <v>259</v>
      </c>
      <c r="AR513" s="7" t="s">
        <v>90</v>
      </c>
      <c r="AT513" s="4" t="str">
        <f>CONCATENATE(AU513,", ",AV513,", ",AW513,", ",AX513,", ",AY513,", ",AZ513,", ",BA513)</f>
        <v>Europe, France, FR, Bretagne, Ille-et-Vilaine, Rennes, Campus Institut Agro Rennes</v>
      </c>
      <c r="AU513" s="1" t="s">
        <v>91</v>
      </c>
      <c r="AV513" s="1" t="s">
        <v>92</v>
      </c>
      <c r="AW513" s="1" t="s">
        <v>93</v>
      </c>
      <c r="AX513" s="1" t="s">
        <v>94</v>
      </c>
      <c r="AY513" s="1" t="s">
        <v>95</v>
      </c>
      <c r="AZ513" s="1" t="s">
        <v>96</v>
      </c>
      <c r="BA513" s="1" t="s">
        <v>5242</v>
      </c>
      <c r="BC513" s="43"/>
      <c r="BF513" s="43" t="s">
        <v>4596</v>
      </c>
      <c r="BG513" s="43" t="s">
        <v>93</v>
      </c>
      <c r="BH513" s="7" t="s">
        <v>97</v>
      </c>
      <c r="BJ513" s="7" t="s">
        <v>98</v>
      </c>
      <c r="BK513" s="7" t="s">
        <v>99</v>
      </c>
      <c r="BL513" s="7" t="s">
        <v>4597</v>
      </c>
      <c r="BM513" s="7" t="s">
        <v>4598</v>
      </c>
      <c r="BS513" s="12" t="s">
        <v>259</v>
      </c>
      <c r="BU513" s="43">
        <v>1</v>
      </c>
      <c r="BW513" s="43" t="s">
        <v>103</v>
      </c>
    </row>
    <row r="514" spans="3:75" x14ac:dyDescent="0.35">
      <c r="C514" s="43" t="str">
        <f t="shared" si="7"/>
        <v>IARA:BDT-06:2022: 513</v>
      </c>
      <c r="D514" s="43">
        <v>513</v>
      </c>
      <c r="E514" s="43" t="s">
        <v>5232</v>
      </c>
      <c r="F514" s="1" t="s">
        <v>73</v>
      </c>
      <c r="G514" s="43" t="s">
        <v>5245</v>
      </c>
      <c r="H514" s="2">
        <v>44714</v>
      </c>
      <c r="J514" s="12">
        <f>YEAR(H514)</f>
        <v>2022</v>
      </c>
      <c r="K514" s="12">
        <f>MONTH(H514)</f>
        <v>6</v>
      </c>
      <c r="L514" s="12">
        <f>DAY(H514)</f>
        <v>2</v>
      </c>
      <c r="M514" s="13"/>
      <c r="P514" s="12" t="s">
        <v>75</v>
      </c>
      <c r="Q514" s="12" t="str">
        <f>CONCATENATE(X514," ",Y514)</f>
        <v>Turdus merula</v>
      </c>
      <c r="R514" s="14" t="str">
        <f>CONCATENATE(S514,", ",T514,", ",U514,", ",V514,", ",W514,", ",X514,", ",Y514)</f>
        <v>Animalia, Chordata, Aves, Passeriformes, Turdidae, Turdus, merula</v>
      </c>
      <c r="S514" s="6" t="s">
        <v>76</v>
      </c>
      <c r="T514" s="6" t="s">
        <v>77</v>
      </c>
      <c r="U514" s="6" t="s">
        <v>78</v>
      </c>
      <c r="V514" s="17" t="s">
        <v>79</v>
      </c>
      <c r="W514" s="17" t="s">
        <v>126</v>
      </c>
      <c r="X514" s="17" t="s">
        <v>127</v>
      </c>
      <c r="Y514" s="17" t="s">
        <v>132</v>
      </c>
      <c r="AA514" s="12" t="s">
        <v>83</v>
      </c>
      <c r="AB514" s="6" t="s">
        <v>84</v>
      </c>
      <c r="AC514" s="12" t="s">
        <v>133</v>
      </c>
      <c r="AD514" s="12" t="s">
        <v>259</v>
      </c>
      <c r="AE514" s="2">
        <v>44714</v>
      </c>
      <c r="AF514" s="43" t="s">
        <v>87</v>
      </c>
      <c r="AG514" s="7" t="s">
        <v>134</v>
      </c>
      <c r="AH514" s="43">
        <v>48.112201664182699</v>
      </c>
      <c r="AI514" s="43">
        <v>-1.70773889990167</v>
      </c>
      <c r="AL514" s="43">
        <v>10</v>
      </c>
      <c r="AN514" s="46" t="s">
        <v>5240</v>
      </c>
      <c r="AO514" s="5" t="s">
        <v>89</v>
      </c>
      <c r="AP514" s="12" t="s">
        <v>259</v>
      </c>
      <c r="AR514" s="7" t="s">
        <v>90</v>
      </c>
      <c r="AT514" s="4" t="str">
        <f>CONCATENATE(AU514,", ",AV514,", ",AW514,", ",AX514,", ",AY514,", ",AZ514,", ",BA514)</f>
        <v>Europe, France, FR, Bretagne, Ille-et-Vilaine, Rennes, Campus Institut Agro Rennes</v>
      </c>
      <c r="AU514" s="1" t="s">
        <v>91</v>
      </c>
      <c r="AV514" s="1" t="s">
        <v>92</v>
      </c>
      <c r="AW514" s="1" t="s">
        <v>93</v>
      </c>
      <c r="AX514" s="1" t="s">
        <v>94</v>
      </c>
      <c r="AY514" s="1" t="s">
        <v>95</v>
      </c>
      <c r="AZ514" s="1" t="s">
        <v>96</v>
      </c>
      <c r="BA514" s="1" t="s">
        <v>5242</v>
      </c>
      <c r="BC514" s="43"/>
      <c r="BF514" s="43" t="s">
        <v>4596</v>
      </c>
      <c r="BG514" s="43" t="s">
        <v>93</v>
      </c>
      <c r="BH514" s="7" t="s">
        <v>97</v>
      </c>
      <c r="BJ514" s="7" t="s">
        <v>98</v>
      </c>
      <c r="BK514" s="7" t="s">
        <v>99</v>
      </c>
      <c r="BL514" s="7" t="s">
        <v>4597</v>
      </c>
      <c r="BM514" s="7" t="s">
        <v>4598</v>
      </c>
      <c r="BS514" s="12" t="s">
        <v>259</v>
      </c>
      <c r="BU514" s="43">
        <v>1</v>
      </c>
      <c r="BW514" s="43" t="s">
        <v>103</v>
      </c>
    </row>
    <row r="515" spans="3:75" x14ac:dyDescent="0.35">
      <c r="C515" s="43" t="str">
        <f t="shared" ref="C515:C578" si="8">_xlfn.CONCAT(E515,D515)</f>
        <v>IARA:BDT-06:2022: 514</v>
      </c>
      <c r="D515" s="43">
        <v>514</v>
      </c>
      <c r="E515" s="43" t="s">
        <v>5232</v>
      </c>
      <c r="F515" s="1" t="s">
        <v>73</v>
      </c>
      <c r="G515" s="43" t="s">
        <v>5245</v>
      </c>
      <c r="H515" s="2">
        <v>44714</v>
      </c>
      <c r="J515" s="12">
        <f>YEAR(H515)</f>
        <v>2022</v>
      </c>
      <c r="K515" s="12">
        <f>MONTH(H515)</f>
        <v>6</v>
      </c>
      <c r="L515" s="12">
        <f>DAY(H515)</f>
        <v>2</v>
      </c>
      <c r="M515" s="13"/>
      <c r="P515" s="12" t="s">
        <v>75</v>
      </c>
      <c r="Q515" s="12" t="str">
        <f>CONCATENATE(X515," ",Y515)</f>
        <v>Phylloscopus collybita</v>
      </c>
      <c r="R515" s="14" t="str">
        <f>CONCATENATE(S515,", ",T515,", ",U515,", ",V515,", ",W515,", ",X515,", ",Y515)</f>
        <v>Animalia, Chordata, Aves, Passeriformes, Phylloscopidae, Phylloscopus, collybita</v>
      </c>
      <c r="S515" s="6" t="s">
        <v>76</v>
      </c>
      <c r="T515" s="6" t="s">
        <v>77</v>
      </c>
      <c r="U515" s="6" t="s">
        <v>78</v>
      </c>
      <c r="V515" s="12" t="s">
        <v>79</v>
      </c>
      <c r="W515" s="12" t="s">
        <v>170</v>
      </c>
      <c r="X515" s="12" t="s">
        <v>171</v>
      </c>
      <c r="Y515" s="12" t="s">
        <v>172</v>
      </c>
      <c r="AA515" s="12" t="s">
        <v>83</v>
      </c>
      <c r="AB515" s="6" t="s">
        <v>173</v>
      </c>
      <c r="AC515" s="12" t="s">
        <v>174</v>
      </c>
      <c r="AD515" s="12" t="s">
        <v>259</v>
      </c>
      <c r="AE515" s="2">
        <v>44714</v>
      </c>
      <c r="AF515" s="43" t="s">
        <v>87</v>
      </c>
      <c r="AG515" s="7" t="s">
        <v>175</v>
      </c>
      <c r="AH515" s="43">
        <v>48.112278374431902</v>
      </c>
      <c r="AI515" s="43">
        <v>-1.7082711616270601</v>
      </c>
      <c r="AL515" s="43">
        <v>10</v>
      </c>
      <c r="AN515" s="46" t="s">
        <v>5240</v>
      </c>
      <c r="AO515" s="5" t="s">
        <v>89</v>
      </c>
      <c r="AP515" s="12" t="s">
        <v>259</v>
      </c>
      <c r="AR515" s="7" t="s">
        <v>90</v>
      </c>
      <c r="AT515" s="4" t="str">
        <f>CONCATENATE(AU515,", ",AV515,", ",AW515,", ",AX515,", ",AY515,", ",AZ515,", ",BA515)</f>
        <v>Europe, France, FR, Bretagne, Ille-et-Vilaine, Rennes, Campus Institut Agro Rennes</v>
      </c>
      <c r="AU515" s="1" t="s">
        <v>91</v>
      </c>
      <c r="AV515" s="1" t="s">
        <v>92</v>
      </c>
      <c r="AW515" s="1" t="s">
        <v>93</v>
      </c>
      <c r="AX515" s="1" t="s">
        <v>94</v>
      </c>
      <c r="AY515" s="1" t="s">
        <v>95</v>
      </c>
      <c r="AZ515" s="1" t="s">
        <v>96</v>
      </c>
      <c r="BA515" s="1" t="s">
        <v>5242</v>
      </c>
      <c r="BC515" s="43"/>
      <c r="BF515" s="43" t="s">
        <v>4596</v>
      </c>
      <c r="BG515" s="43" t="s">
        <v>93</v>
      </c>
      <c r="BH515" s="7" t="s">
        <v>97</v>
      </c>
      <c r="BJ515" s="7" t="s">
        <v>98</v>
      </c>
      <c r="BK515" s="7" t="s">
        <v>99</v>
      </c>
      <c r="BL515" s="7" t="s">
        <v>4597</v>
      </c>
      <c r="BM515" s="7" t="s">
        <v>4598</v>
      </c>
      <c r="BS515" s="12" t="s">
        <v>259</v>
      </c>
      <c r="BU515" s="43">
        <v>1</v>
      </c>
      <c r="BW515" s="43" t="s">
        <v>103</v>
      </c>
    </row>
    <row r="516" spans="3:75" x14ac:dyDescent="0.35">
      <c r="C516" s="43" t="str">
        <f t="shared" si="8"/>
        <v>IARA:BDT-06:2022: 515</v>
      </c>
      <c r="D516" s="43">
        <v>515</v>
      </c>
      <c r="E516" s="43" t="s">
        <v>5232</v>
      </c>
      <c r="F516" s="1" t="s">
        <v>73</v>
      </c>
      <c r="G516" s="43" t="s">
        <v>5245</v>
      </c>
      <c r="H516" s="2">
        <v>44714</v>
      </c>
      <c r="J516" s="12">
        <f>YEAR(H516)</f>
        <v>2022</v>
      </c>
      <c r="K516" s="12">
        <f>MONTH(H516)</f>
        <v>6</v>
      </c>
      <c r="L516" s="12">
        <f>DAY(H516)</f>
        <v>2</v>
      </c>
      <c r="M516" s="13"/>
      <c r="P516" s="12" t="s">
        <v>75</v>
      </c>
      <c r="Q516" s="12" t="str">
        <f>CONCATENATE(X516," ",Y516)</f>
        <v>Prunella modularis</v>
      </c>
      <c r="R516" s="14" t="str">
        <f>CONCATENATE(S516,", ",T516,", ",U516,", ",V516,", ",W516,", ",X516,", ",Y516)</f>
        <v>Animalia, Chordata, Aves, Passeriformes, Prunellidae, Prunella, modularis</v>
      </c>
      <c r="S516" s="6" t="s">
        <v>76</v>
      </c>
      <c r="T516" s="6" t="s">
        <v>77</v>
      </c>
      <c r="U516" s="6" t="s">
        <v>78</v>
      </c>
      <c r="V516" s="12" t="s">
        <v>79</v>
      </c>
      <c r="W516" s="12" t="s">
        <v>80</v>
      </c>
      <c r="X516" s="12" t="s">
        <v>81</v>
      </c>
      <c r="Y516" s="12" t="s">
        <v>82</v>
      </c>
      <c r="AA516" s="12" t="s">
        <v>83</v>
      </c>
      <c r="AB516" s="6" t="s">
        <v>84</v>
      </c>
      <c r="AC516" s="12" t="s">
        <v>85</v>
      </c>
      <c r="AD516" s="12" t="s">
        <v>259</v>
      </c>
      <c r="AE516" s="2">
        <v>44714</v>
      </c>
      <c r="AF516" s="43" t="s">
        <v>87</v>
      </c>
      <c r="AG516" s="7" t="s">
        <v>88</v>
      </c>
      <c r="AH516" s="43">
        <v>48.112330572784103</v>
      </c>
      <c r="AI516" s="43">
        <v>-1.7083024185637601</v>
      </c>
      <c r="AL516" s="43">
        <v>10</v>
      </c>
      <c r="AN516" s="46" t="s">
        <v>5240</v>
      </c>
      <c r="AO516" s="5" t="s">
        <v>89</v>
      </c>
      <c r="AP516" s="12" t="s">
        <v>259</v>
      </c>
      <c r="AR516" s="7" t="s">
        <v>90</v>
      </c>
      <c r="AT516" s="4" t="str">
        <f>CONCATENATE(AU516,", ",AV516,", ",AW516,", ",AX516,", ",AY516,", ",AZ516,", ",BA516)</f>
        <v>Europe, France, FR, Bretagne, Ille-et-Vilaine, Rennes, Campus Institut Agro Rennes</v>
      </c>
      <c r="AU516" s="1" t="s">
        <v>91</v>
      </c>
      <c r="AV516" s="1" t="s">
        <v>92</v>
      </c>
      <c r="AW516" s="1" t="s">
        <v>93</v>
      </c>
      <c r="AX516" s="1" t="s">
        <v>94</v>
      </c>
      <c r="AY516" s="1" t="s">
        <v>95</v>
      </c>
      <c r="AZ516" s="1" t="s">
        <v>96</v>
      </c>
      <c r="BA516" s="1" t="s">
        <v>5242</v>
      </c>
      <c r="BC516" s="43"/>
      <c r="BF516" s="43" t="s">
        <v>4596</v>
      </c>
      <c r="BG516" s="43" t="s">
        <v>93</v>
      </c>
      <c r="BH516" s="7" t="s">
        <v>97</v>
      </c>
      <c r="BJ516" s="7" t="s">
        <v>98</v>
      </c>
      <c r="BK516" s="7" t="s">
        <v>99</v>
      </c>
      <c r="BL516" s="7" t="s">
        <v>4597</v>
      </c>
      <c r="BM516" s="7" t="s">
        <v>4598</v>
      </c>
      <c r="BS516" s="12" t="s">
        <v>259</v>
      </c>
      <c r="BU516" s="43">
        <v>1</v>
      </c>
      <c r="BW516" s="43" t="s">
        <v>103</v>
      </c>
    </row>
    <row r="517" spans="3:75" x14ac:dyDescent="0.35">
      <c r="C517" s="43" t="str">
        <f t="shared" si="8"/>
        <v>IARA:BDT-06:2022: 516</v>
      </c>
      <c r="D517" s="43">
        <v>516</v>
      </c>
      <c r="E517" s="43" t="s">
        <v>5232</v>
      </c>
      <c r="F517" s="1" t="s">
        <v>73</v>
      </c>
      <c r="G517" s="43" t="s">
        <v>5245</v>
      </c>
      <c r="H517" s="2">
        <v>44714</v>
      </c>
      <c r="J517" s="12">
        <f>YEAR(H517)</f>
        <v>2022</v>
      </c>
      <c r="K517" s="12">
        <f>MONTH(H517)</f>
        <v>6</v>
      </c>
      <c r="L517" s="12">
        <f>DAY(H517)</f>
        <v>2</v>
      </c>
      <c r="M517" s="13"/>
      <c r="P517" s="12" t="s">
        <v>75</v>
      </c>
      <c r="Q517" s="12" t="str">
        <f>CONCATENATE(X517," ",Y517)</f>
        <v>Troglodytes troglodytes</v>
      </c>
      <c r="R517" s="14" t="str">
        <f>CONCATENATE(S517,", ",T517,", ",U517,", ",V517,", ",W517,", ",X517,", ",Y517)</f>
        <v>Animalia, Chordata, Aves, Passeriformes, Troglodytidae, Troglodytes, troglodytes</v>
      </c>
      <c r="S517" s="6" t="s">
        <v>76</v>
      </c>
      <c r="T517" s="6" t="s">
        <v>77</v>
      </c>
      <c r="U517" s="6" t="s">
        <v>78</v>
      </c>
      <c r="V517" s="12" t="s">
        <v>79</v>
      </c>
      <c r="W517" s="12" t="s">
        <v>197</v>
      </c>
      <c r="X517" s="12" t="s">
        <v>198</v>
      </c>
      <c r="Y517" s="12" t="s">
        <v>199</v>
      </c>
      <c r="AA517" s="12" t="s">
        <v>83</v>
      </c>
      <c r="AB517" s="6" t="s">
        <v>84</v>
      </c>
      <c r="AC517" s="12" t="s">
        <v>200</v>
      </c>
      <c r="AD517" s="12" t="s">
        <v>259</v>
      </c>
      <c r="AE517" s="2">
        <v>44714</v>
      </c>
      <c r="AF517" s="43" t="s">
        <v>87</v>
      </c>
      <c r="AG517" s="7" t="s">
        <v>201</v>
      </c>
      <c r="AH517" s="43">
        <v>48.112356076005099</v>
      </c>
      <c r="AI517" s="43">
        <v>-1.7084443620175001</v>
      </c>
      <c r="AL517" s="43">
        <v>10</v>
      </c>
      <c r="AN517" s="46" t="s">
        <v>5240</v>
      </c>
      <c r="AO517" s="5" t="s">
        <v>89</v>
      </c>
      <c r="AP517" s="12" t="s">
        <v>259</v>
      </c>
      <c r="AR517" s="7" t="s">
        <v>90</v>
      </c>
      <c r="AT517" s="4" t="str">
        <f>CONCATENATE(AU517,", ",AV517,", ",AW517,", ",AX517,", ",AY517,", ",AZ517,", ",BA517)</f>
        <v>Europe, France, FR, Bretagne, Ille-et-Vilaine, Rennes, Campus Institut Agro Rennes</v>
      </c>
      <c r="AU517" s="1" t="s">
        <v>91</v>
      </c>
      <c r="AV517" s="1" t="s">
        <v>92</v>
      </c>
      <c r="AW517" s="1" t="s">
        <v>93</v>
      </c>
      <c r="AX517" s="1" t="s">
        <v>94</v>
      </c>
      <c r="AY517" s="1" t="s">
        <v>95</v>
      </c>
      <c r="AZ517" s="1" t="s">
        <v>96</v>
      </c>
      <c r="BA517" s="1" t="s">
        <v>5242</v>
      </c>
      <c r="BC517" s="43"/>
      <c r="BF517" s="43" t="s">
        <v>4596</v>
      </c>
      <c r="BG517" s="43" t="s">
        <v>93</v>
      </c>
      <c r="BH517" s="7" t="s">
        <v>97</v>
      </c>
      <c r="BJ517" s="7" t="s">
        <v>98</v>
      </c>
      <c r="BK517" s="7" t="s">
        <v>99</v>
      </c>
      <c r="BL517" s="7" t="s">
        <v>4597</v>
      </c>
      <c r="BM517" s="7" t="s">
        <v>4598</v>
      </c>
      <c r="BS517" s="12" t="s">
        <v>259</v>
      </c>
      <c r="BU517" s="43">
        <v>1</v>
      </c>
      <c r="BW517" s="43" t="s">
        <v>103</v>
      </c>
    </row>
    <row r="518" spans="3:75" x14ac:dyDescent="0.35">
      <c r="C518" s="43" t="str">
        <f t="shared" si="8"/>
        <v>IARA:BDT-06:2022: 517</v>
      </c>
      <c r="D518" s="43">
        <v>517</v>
      </c>
      <c r="E518" s="43" t="s">
        <v>5232</v>
      </c>
      <c r="F518" s="1" t="s">
        <v>73</v>
      </c>
      <c r="G518" s="43" t="s">
        <v>5245</v>
      </c>
      <c r="H518" s="2">
        <v>44714</v>
      </c>
      <c r="J518" s="12">
        <f>YEAR(H518)</f>
        <v>2022</v>
      </c>
      <c r="K518" s="12">
        <f>MONTH(H518)</f>
        <v>6</v>
      </c>
      <c r="L518" s="12">
        <f>DAY(H518)</f>
        <v>2</v>
      </c>
      <c r="M518" s="13"/>
      <c r="P518" s="12" t="s">
        <v>75</v>
      </c>
      <c r="Q518" s="12" t="str">
        <f>CONCATENATE(X518," ",Y518)</f>
        <v>Pica pica</v>
      </c>
      <c r="R518" s="14" t="str">
        <f>CONCATENATE(S518,", ",T518,", ",U518,", ",V518,", ",W518,", ",X518,", ",Y518)</f>
        <v>Animalia, Chordata, Aves, Passeriformes, Corvidae, Pica, pica</v>
      </c>
      <c r="S518" s="6" t="s">
        <v>76</v>
      </c>
      <c r="T518" s="6" t="s">
        <v>77</v>
      </c>
      <c r="U518" s="6" t="s">
        <v>78</v>
      </c>
      <c r="V518" s="12" t="s">
        <v>79</v>
      </c>
      <c r="W518" s="12" t="s">
        <v>104</v>
      </c>
      <c r="X518" s="12" t="s">
        <v>155</v>
      </c>
      <c r="Y518" s="12" t="s">
        <v>156</v>
      </c>
      <c r="AA518" s="12" t="s">
        <v>83</v>
      </c>
      <c r="AB518" s="6" t="s">
        <v>84</v>
      </c>
      <c r="AC518" s="12" t="s">
        <v>157</v>
      </c>
      <c r="AD518" s="12" t="s">
        <v>259</v>
      </c>
      <c r="AE518" s="2">
        <v>44714</v>
      </c>
      <c r="AF518" s="43" t="s">
        <v>87</v>
      </c>
      <c r="AG518" s="7" t="s">
        <v>158</v>
      </c>
      <c r="AH518" s="43">
        <v>48.112652639039702</v>
      </c>
      <c r="AI518" s="43">
        <v>-1.7084907527909201</v>
      </c>
      <c r="AL518" s="43">
        <v>10</v>
      </c>
      <c r="AN518" s="46" t="s">
        <v>5240</v>
      </c>
      <c r="AO518" s="5" t="s">
        <v>89</v>
      </c>
      <c r="AP518" s="12" t="s">
        <v>259</v>
      </c>
      <c r="AR518" s="7" t="s">
        <v>90</v>
      </c>
      <c r="AT518" s="4" t="str">
        <f>CONCATENATE(AU518,", ",AV518,", ",AW518,", ",AX518,", ",AY518,", ",AZ518,", ",BA518)</f>
        <v>Europe, France, FR, Bretagne, Ille-et-Vilaine, Rennes, Campus Institut Agro Rennes</v>
      </c>
      <c r="AU518" s="1" t="s">
        <v>91</v>
      </c>
      <c r="AV518" s="1" t="s">
        <v>92</v>
      </c>
      <c r="AW518" s="1" t="s">
        <v>93</v>
      </c>
      <c r="AX518" s="1" t="s">
        <v>94</v>
      </c>
      <c r="AY518" s="1" t="s">
        <v>95</v>
      </c>
      <c r="AZ518" s="1" t="s">
        <v>96</v>
      </c>
      <c r="BA518" s="1" t="s">
        <v>5242</v>
      </c>
      <c r="BC518" s="43"/>
      <c r="BF518" s="43" t="s">
        <v>4596</v>
      </c>
      <c r="BG518" s="43" t="s">
        <v>93</v>
      </c>
      <c r="BH518" s="7" t="s">
        <v>97</v>
      </c>
      <c r="BJ518" s="7" t="s">
        <v>98</v>
      </c>
      <c r="BK518" s="7" t="s">
        <v>99</v>
      </c>
      <c r="BL518" s="7" t="s">
        <v>4597</v>
      </c>
      <c r="BM518" s="7" t="s">
        <v>4598</v>
      </c>
      <c r="BS518" s="12" t="s">
        <v>259</v>
      </c>
      <c r="BU518" s="43">
        <v>1</v>
      </c>
      <c r="BW518" s="43" t="s">
        <v>103</v>
      </c>
    </row>
    <row r="519" spans="3:75" x14ac:dyDescent="0.35">
      <c r="C519" s="43" t="str">
        <f t="shared" si="8"/>
        <v>IARA:BDT-06:2022: 518</v>
      </c>
      <c r="D519" s="43">
        <v>518</v>
      </c>
      <c r="E519" s="43" t="s">
        <v>5232</v>
      </c>
      <c r="F519" s="1" t="s">
        <v>73</v>
      </c>
      <c r="G519" s="43" t="s">
        <v>5245</v>
      </c>
      <c r="H519" s="2">
        <v>44714</v>
      </c>
      <c r="J519" s="12">
        <f>YEAR(H519)</f>
        <v>2022</v>
      </c>
      <c r="K519" s="12">
        <f>MONTH(H519)</f>
        <v>6</v>
      </c>
      <c r="L519" s="12">
        <f>DAY(H519)</f>
        <v>2</v>
      </c>
      <c r="M519" s="13"/>
      <c r="P519" s="12" t="s">
        <v>75</v>
      </c>
      <c r="Q519" s="12" t="str">
        <f>CONCATENATE(X519," ",Y519)</f>
        <v>Pica pica</v>
      </c>
      <c r="R519" s="14" t="str">
        <f>CONCATENATE(S519,", ",T519,", ",U519,", ",V519,", ",W519,", ",X519,", ",Y519)</f>
        <v>Animalia, Chordata, Aves, Passeriformes, Corvidae, Pica, pica</v>
      </c>
      <c r="S519" s="6" t="s">
        <v>76</v>
      </c>
      <c r="T519" s="6" t="s">
        <v>77</v>
      </c>
      <c r="U519" s="6" t="s">
        <v>78</v>
      </c>
      <c r="V519" s="12" t="s">
        <v>79</v>
      </c>
      <c r="W519" s="12" t="s">
        <v>104</v>
      </c>
      <c r="X519" s="12" t="s">
        <v>155</v>
      </c>
      <c r="Y519" s="12" t="s">
        <v>156</v>
      </c>
      <c r="AA519" s="12" t="s">
        <v>83</v>
      </c>
      <c r="AB519" s="6" t="s">
        <v>84</v>
      </c>
      <c r="AC519" s="12" t="s">
        <v>157</v>
      </c>
      <c r="AD519" s="12" t="s">
        <v>259</v>
      </c>
      <c r="AE519" s="2">
        <v>44714</v>
      </c>
      <c r="AF519" s="43" t="s">
        <v>87</v>
      </c>
      <c r="AG519" s="7" t="s">
        <v>158</v>
      </c>
      <c r="AH519" s="43">
        <v>48.112658931930099</v>
      </c>
      <c r="AI519" s="43">
        <v>-1.70844475685729</v>
      </c>
      <c r="AL519" s="43">
        <v>10</v>
      </c>
      <c r="AN519" s="46" t="s">
        <v>5240</v>
      </c>
      <c r="AO519" s="5" t="s">
        <v>89</v>
      </c>
      <c r="AP519" s="12" t="s">
        <v>259</v>
      </c>
      <c r="AR519" s="7" t="s">
        <v>90</v>
      </c>
      <c r="AT519" s="4" t="str">
        <f>CONCATENATE(AU519,", ",AV519,", ",AW519,", ",AX519,", ",AY519,", ",AZ519,", ",BA519)</f>
        <v>Europe, France, FR, Bretagne, Ille-et-Vilaine, Rennes, Campus Institut Agro Rennes</v>
      </c>
      <c r="AU519" s="1" t="s">
        <v>91</v>
      </c>
      <c r="AV519" s="1" t="s">
        <v>92</v>
      </c>
      <c r="AW519" s="1" t="s">
        <v>93</v>
      </c>
      <c r="AX519" s="1" t="s">
        <v>94</v>
      </c>
      <c r="AY519" s="1" t="s">
        <v>95</v>
      </c>
      <c r="AZ519" s="1" t="s">
        <v>96</v>
      </c>
      <c r="BA519" s="1" t="s">
        <v>5242</v>
      </c>
      <c r="BC519" s="43"/>
      <c r="BF519" s="43" t="s">
        <v>4596</v>
      </c>
      <c r="BG519" s="43" t="s">
        <v>93</v>
      </c>
      <c r="BH519" s="7" t="s">
        <v>97</v>
      </c>
      <c r="BJ519" s="7" t="s">
        <v>98</v>
      </c>
      <c r="BK519" s="7" t="s">
        <v>99</v>
      </c>
      <c r="BL519" s="7" t="s">
        <v>4597</v>
      </c>
      <c r="BM519" s="7" t="s">
        <v>4598</v>
      </c>
      <c r="BS519" s="12" t="s">
        <v>259</v>
      </c>
      <c r="BU519" s="43">
        <v>1</v>
      </c>
      <c r="BW519" s="43" t="s">
        <v>103</v>
      </c>
    </row>
    <row r="520" spans="3:75" x14ac:dyDescent="0.35">
      <c r="C520" s="43" t="str">
        <f t="shared" si="8"/>
        <v>IARA:BDT-06:2022: 519</v>
      </c>
      <c r="D520" s="43">
        <v>519</v>
      </c>
      <c r="E520" s="43" t="s">
        <v>5232</v>
      </c>
      <c r="F520" s="1" t="s">
        <v>73</v>
      </c>
      <c r="G520" s="43" t="s">
        <v>5245</v>
      </c>
      <c r="H520" s="2">
        <v>44714</v>
      </c>
      <c r="J520" s="12">
        <f>YEAR(H520)</f>
        <v>2022</v>
      </c>
      <c r="K520" s="12">
        <f>MONTH(H520)</f>
        <v>6</v>
      </c>
      <c r="L520" s="12">
        <f>DAY(H520)</f>
        <v>2</v>
      </c>
      <c r="M520" s="13"/>
      <c r="P520" s="12" t="s">
        <v>75</v>
      </c>
      <c r="Q520" s="12" t="str">
        <f>CONCATENATE(X520," ",Y520)</f>
        <v>Pica pica</v>
      </c>
      <c r="R520" s="14" t="str">
        <f>CONCATENATE(S520,", ",T520,", ",U520,", ",V520,", ",W520,", ",X520,", ",Y520)</f>
        <v>Animalia, Chordata, Aves, Passeriformes, Corvidae, Pica, pica</v>
      </c>
      <c r="S520" s="6" t="s">
        <v>76</v>
      </c>
      <c r="T520" s="6" t="s">
        <v>77</v>
      </c>
      <c r="U520" s="6" t="s">
        <v>78</v>
      </c>
      <c r="V520" s="12" t="s">
        <v>79</v>
      </c>
      <c r="W520" s="12" t="s">
        <v>104</v>
      </c>
      <c r="X520" s="12" t="s">
        <v>155</v>
      </c>
      <c r="Y520" s="12" t="s">
        <v>156</v>
      </c>
      <c r="AA520" s="12" t="s">
        <v>83</v>
      </c>
      <c r="AB520" s="6" t="s">
        <v>84</v>
      </c>
      <c r="AC520" s="12" t="s">
        <v>157</v>
      </c>
      <c r="AD520" s="12" t="s">
        <v>259</v>
      </c>
      <c r="AE520" s="2">
        <v>44714</v>
      </c>
      <c r="AF520" s="43" t="s">
        <v>87</v>
      </c>
      <c r="AG520" s="7" t="s">
        <v>158</v>
      </c>
      <c r="AH520" s="43">
        <v>48.112895214866001</v>
      </c>
      <c r="AI520" s="43">
        <v>-1.70888483529464</v>
      </c>
      <c r="AL520" s="43">
        <v>10</v>
      </c>
      <c r="AN520" s="46" t="s">
        <v>5240</v>
      </c>
      <c r="AO520" s="5" t="s">
        <v>89</v>
      </c>
      <c r="AP520" s="12" t="s">
        <v>259</v>
      </c>
      <c r="AR520" s="7" t="s">
        <v>90</v>
      </c>
      <c r="AT520" s="4" t="str">
        <f>CONCATENATE(AU520,", ",AV520,", ",AW520,", ",AX520,", ",AY520,", ",AZ520,", ",BA520)</f>
        <v>Europe, France, FR, Bretagne, Ille-et-Vilaine, Rennes, Campus Institut Agro Rennes</v>
      </c>
      <c r="AU520" s="1" t="s">
        <v>91</v>
      </c>
      <c r="AV520" s="1" t="s">
        <v>92</v>
      </c>
      <c r="AW520" s="1" t="s">
        <v>93</v>
      </c>
      <c r="AX520" s="1" t="s">
        <v>94</v>
      </c>
      <c r="AY520" s="1" t="s">
        <v>95</v>
      </c>
      <c r="AZ520" s="1" t="s">
        <v>96</v>
      </c>
      <c r="BA520" s="1" t="s">
        <v>5242</v>
      </c>
      <c r="BC520" s="43"/>
      <c r="BF520" s="43" t="s">
        <v>4596</v>
      </c>
      <c r="BG520" s="43" t="s">
        <v>93</v>
      </c>
      <c r="BH520" s="7" t="s">
        <v>97</v>
      </c>
      <c r="BJ520" s="7" t="s">
        <v>98</v>
      </c>
      <c r="BK520" s="7" t="s">
        <v>99</v>
      </c>
      <c r="BL520" s="7" t="s">
        <v>4597</v>
      </c>
      <c r="BM520" s="7" t="s">
        <v>4598</v>
      </c>
      <c r="BS520" s="12" t="s">
        <v>259</v>
      </c>
      <c r="BU520" s="43">
        <v>1</v>
      </c>
      <c r="BW520" s="43" t="s">
        <v>103</v>
      </c>
    </row>
    <row r="521" spans="3:75" x14ac:dyDescent="0.35">
      <c r="C521" s="43" t="str">
        <f t="shared" si="8"/>
        <v>IARA:BDT-06:2022: 520</v>
      </c>
      <c r="D521" s="43">
        <v>520</v>
      </c>
      <c r="E521" s="43" t="s">
        <v>5232</v>
      </c>
      <c r="F521" s="1" t="s">
        <v>73</v>
      </c>
      <c r="G521" s="43" t="s">
        <v>5245</v>
      </c>
      <c r="H521" s="2">
        <v>44714</v>
      </c>
      <c r="J521" s="12">
        <f>YEAR(H521)</f>
        <v>2022</v>
      </c>
      <c r="K521" s="12">
        <f>MONTH(H521)</f>
        <v>6</v>
      </c>
      <c r="L521" s="12">
        <f>DAY(H521)</f>
        <v>2</v>
      </c>
      <c r="M521" s="13"/>
      <c r="P521" s="12" t="s">
        <v>75</v>
      </c>
      <c r="Q521" s="12" t="str">
        <f>CONCATENATE(X521," ",Y521)</f>
        <v>Pica pica</v>
      </c>
      <c r="R521" s="14" t="str">
        <f>CONCATENATE(S521,", ",T521,", ",U521,", ",V521,", ",W521,", ",X521,", ",Y521)</f>
        <v>Animalia, Chordata, Aves, Passeriformes, Corvidae, Pica, pica</v>
      </c>
      <c r="S521" s="6" t="s">
        <v>76</v>
      </c>
      <c r="T521" s="6" t="s">
        <v>77</v>
      </c>
      <c r="U521" s="6" t="s">
        <v>78</v>
      </c>
      <c r="V521" s="12" t="s">
        <v>79</v>
      </c>
      <c r="W521" s="12" t="s">
        <v>104</v>
      </c>
      <c r="X521" s="12" t="s">
        <v>155</v>
      </c>
      <c r="Y521" s="12" t="s">
        <v>156</v>
      </c>
      <c r="AA521" s="12" t="s">
        <v>83</v>
      </c>
      <c r="AB521" s="6" t="s">
        <v>84</v>
      </c>
      <c r="AC521" s="12" t="s">
        <v>157</v>
      </c>
      <c r="AD521" s="12" t="s">
        <v>259</v>
      </c>
      <c r="AE521" s="2">
        <v>44714</v>
      </c>
      <c r="AF521" s="43" t="s">
        <v>87</v>
      </c>
      <c r="AG521" s="7" t="s">
        <v>158</v>
      </c>
      <c r="AH521" s="43">
        <v>48.112902037867997</v>
      </c>
      <c r="AI521" s="43">
        <v>-1.70882558439966</v>
      </c>
      <c r="AL521" s="43">
        <v>10</v>
      </c>
      <c r="AN521" s="46" t="s">
        <v>5240</v>
      </c>
      <c r="AO521" s="5" t="s">
        <v>89</v>
      </c>
      <c r="AP521" s="12" t="s">
        <v>259</v>
      </c>
      <c r="AR521" s="7" t="s">
        <v>90</v>
      </c>
      <c r="AT521" s="4" t="str">
        <f>CONCATENATE(AU521,", ",AV521,", ",AW521,", ",AX521,", ",AY521,", ",AZ521,", ",BA521)</f>
        <v>Europe, France, FR, Bretagne, Ille-et-Vilaine, Rennes, Campus Institut Agro Rennes</v>
      </c>
      <c r="AU521" s="1" t="s">
        <v>91</v>
      </c>
      <c r="AV521" s="1" t="s">
        <v>92</v>
      </c>
      <c r="AW521" s="1" t="s">
        <v>93</v>
      </c>
      <c r="AX521" s="1" t="s">
        <v>94</v>
      </c>
      <c r="AY521" s="1" t="s">
        <v>95</v>
      </c>
      <c r="AZ521" s="1" t="s">
        <v>96</v>
      </c>
      <c r="BA521" s="1" t="s">
        <v>5242</v>
      </c>
      <c r="BC521" s="43"/>
      <c r="BF521" s="43" t="s">
        <v>4596</v>
      </c>
      <c r="BG521" s="43" t="s">
        <v>93</v>
      </c>
      <c r="BH521" s="7" t="s">
        <v>97</v>
      </c>
      <c r="BJ521" s="7" t="s">
        <v>98</v>
      </c>
      <c r="BK521" s="7" t="s">
        <v>99</v>
      </c>
      <c r="BL521" s="7" t="s">
        <v>4597</v>
      </c>
      <c r="BM521" s="7" t="s">
        <v>4598</v>
      </c>
      <c r="BS521" s="12" t="s">
        <v>259</v>
      </c>
      <c r="BU521" s="43">
        <v>1</v>
      </c>
      <c r="BW521" s="43" t="s">
        <v>103</v>
      </c>
    </row>
    <row r="522" spans="3:75" x14ac:dyDescent="0.35">
      <c r="C522" s="43" t="str">
        <f t="shared" si="8"/>
        <v>IARA:BDT-06:2022: 521</v>
      </c>
      <c r="D522" s="43">
        <v>521</v>
      </c>
      <c r="E522" s="43" t="s">
        <v>5232</v>
      </c>
      <c r="F522" s="1" t="s">
        <v>73</v>
      </c>
      <c r="G522" s="43" t="s">
        <v>5245</v>
      </c>
      <c r="H522" s="2">
        <v>44714</v>
      </c>
      <c r="J522" s="12">
        <f>YEAR(H522)</f>
        <v>2022</v>
      </c>
      <c r="K522" s="12">
        <f>MONTH(H522)</f>
        <v>6</v>
      </c>
      <c r="L522" s="12">
        <f>DAY(H522)</f>
        <v>2</v>
      </c>
      <c r="M522" s="13"/>
      <c r="P522" s="12" t="s">
        <v>75</v>
      </c>
      <c r="Q522" s="12" t="str">
        <f>CONCATENATE(X522," ",Y522)</f>
        <v>Sturnus vulgaris</v>
      </c>
      <c r="R522" s="14" t="str">
        <f>CONCATENATE(S522,", ",T522,", ",U522,", ",V522,", ",W522,", ",X522,", ",Y522)</f>
        <v>Animalia, Chordata, Aves, Passeriformes, Sturnidae, Sturnus, vulgaris</v>
      </c>
      <c r="S522" s="6" t="s">
        <v>76</v>
      </c>
      <c r="T522" s="6" t="s">
        <v>77</v>
      </c>
      <c r="U522" s="6" t="s">
        <v>78</v>
      </c>
      <c r="V522" s="12" t="s">
        <v>79</v>
      </c>
      <c r="W522" s="12" t="s">
        <v>112</v>
      </c>
      <c r="X522" s="12" t="s">
        <v>113</v>
      </c>
      <c r="Y522" s="12" t="s">
        <v>114</v>
      </c>
      <c r="AA522" s="12" t="s">
        <v>83</v>
      </c>
      <c r="AB522" s="6" t="s">
        <v>84</v>
      </c>
      <c r="AC522" s="12" t="s">
        <v>115</v>
      </c>
      <c r="AD522" s="12" t="s">
        <v>259</v>
      </c>
      <c r="AE522" s="2">
        <v>44714</v>
      </c>
      <c r="AF522" s="43" t="s">
        <v>87</v>
      </c>
      <c r="AG522" s="7" t="s">
        <v>116</v>
      </c>
      <c r="AH522" s="43">
        <v>48.112872163217602</v>
      </c>
      <c r="AI522" s="43">
        <v>-1.70857018222346</v>
      </c>
      <c r="AL522" s="43">
        <v>10</v>
      </c>
      <c r="AN522" s="46" t="s">
        <v>5240</v>
      </c>
      <c r="AO522" s="5" t="s">
        <v>89</v>
      </c>
      <c r="AP522" s="12" t="s">
        <v>259</v>
      </c>
      <c r="AR522" s="7" t="s">
        <v>90</v>
      </c>
      <c r="AT522" s="4" t="str">
        <f>CONCATENATE(AU522,", ",AV522,", ",AW522,", ",AX522,", ",AY522,", ",AZ522,", ",BA522)</f>
        <v>Europe, France, FR, Bretagne, Ille-et-Vilaine, Rennes, Campus Institut Agro Rennes</v>
      </c>
      <c r="AU522" s="1" t="s">
        <v>91</v>
      </c>
      <c r="AV522" s="1" t="s">
        <v>92</v>
      </c>
      <c r="AW522" s="1" t="s">
        <v>93</v>
      </c>
      <c r="AX522" s="1" t="s">
        <v>94</v>
      </c>
      <c r="AY522" s="1" t="s">
        <v>95</v>
      </c>
      <c r="AZ522" s="1" t="s">
        <v>96</v>
      </c>
      <c r="BA522" s="1" t="s">
        <v>5242</v>
      </c>
      <c r="BC522" s="43"/>
      <c r="BF522" s="43" t="s">
        <v>4596</v>
      </c>
      <c r="BG522" s="43" t="s">
        <v>93</v>
      </c>
      <c r="BH522" s="7" t="s">
        <v>97</v>
      </c>
      <c r="BJ522" s="7" t="s">
        <v>98</v>
      </c>
      <c r="BK522" s="7" t="s">
        <v>99</v>
      </c>
      <c r="BL522" s="7" t="s">
        <v>4597</v>
      </c>
      <c r="BM522" s="7" t="s">
        <v>4598</v>
      </c>
      <c r="BS522" s="12" t="s">
        <v>259</v>
      </c>
      <c r="BU522" s="43">
        <v>50</v>
      </c>
      <c r="BW522" s="43" t="s">
        <v>103</v>
      </c>
    </row>
    <row r="523" spans="3:75" x14ac:dyDescent="0.35">
      <c r="C523" s="43" t="str">
        <f t="shared" si="8"/>
        <v>IARA:BDT-06:2022: 522</v>
      </c>
      <c r="D523" s="43">
        <v>522</v>
      </c>
      <c r="E523" s="43" t="s">
        <v>5232</v>
      </c>
      <c r="F523" s="1" t="s">
        <v>73</v>
      </c>
      <c r="G523" s="43" t="s">
        <v>5245</v>
      </c>
      <c r="H523" s="2">
        <v>44714</v>
      </c>
      <c r="J523" s="12">
        <f>YEAR(H523)</f>
        <v>2022</v>
      </c>
      <c r="K523" s="12">
        <f>MONTH(H523)</f>
        <v>6</v>
      </c>
      <c r="L523" s="12">
        <f>DAY(H523)</f>
        <v>2</v>
      </c>
      <c r="M523" s="13"/>
      <c r="P523" s="12" t="s">
        <v>75</v>
      </c>
      <c r="Q523" s="12" t="str">
        <f>CONCATENATE(X523," ",Y523)</f>
        <v>Erithacus rubecula</v>
      </c>
      <c r="R523" s="14" t="str">
        <f>CONCATENATE(S523,", ",T523,", ",U523,", ",V523,", ",W523,", ",X523,", ",Y523)</f>
        <v>Animalia, Chordata, Aves, Passeriformes, Muscicapidae, Erithacus, rubecula</v>
      </c>
      <c r="S523" s="6" t="s">
        <v>76</v>
      </c>
      <c r="T523" s="6" t="s">
        <v>77</v>
      </c>
      <c r="U523" s="6" t="s">
        <v>78</v>
      </c>
      <c r="V523" s="12" t="s">
        <v>79</v>
      </c>
      <c r="W523" s="12" t="s">
        <v>182</v>
      </c>
      <c r="X523" s="12" t="s">
        <v>183</v>
      </c>
      <c r="Y523" s="12" t="s">
        <v>184</v>
      </c>
      <c r="AA523" s="12" t="s">
        <v>83</v>
      </c>
      <c r="AB523" s="6" t="s">
        <v>84</v>
      </c>
      <c r="AC523" s="12" t="s">
        <v>185</v>
      </c>
      <c r="AD523" s="12" t="s">
        <v>259</v>
      </c>
      <c r="AE523" s="2">
        <v>44714</v>
      </c>
      <c r="AF523" s="43" t="s">
        <v>87</v>
      </c>
      <c r="AG523" s="7" t="s">
        <v>186</v>
      </c>
      <c r="AH523" s="43">
        <v>48.112947678389901</v>
      </c>
      <c r="AI523" s="43">
        <v>-1.70846384695856</v>
      </c>
      <c r="AL523" s="43">
        <v>10</v>
      </c>
      <c r="AN523" s="46" t="s">
        <v>5240</v>
      </c>
      <c r="AO523" s="5" t="s">
        <v>89</v>
      </c>
      <c r="AP523" s="12" t="s">
        <v>259</v>
      </c>
      <c r="AR523" s="7" t="s">
        <v>90</v>
      </c>
      <c r="AT523" s="4" t="str">
        <f>CONCATENATE(AU523,", ",AV523,", ",AW523,", ",AX523,", ",AY523,", ",AZ523,", ",BA523)</f>
        <v>Europe, France, FR, Bretagne, Ille-et-Vilaine, Rennes, Campus Institut Agro Rennes</v>
      </c>
      <c r="AU523" s="1" t="s">
        <v>91</v>
      </c>
      <c r="AV523" s="1" t="s">
        <v>92</v>
      </c>
      <c r="AW523" s="1" t="s">
        <v>93</v>
      </c>
      <c r="AX523" s="1" t="s">
        <v>94</v>
      </c>
      <c r="AY523" s="1" t="s">
        <v>95</v>
      </c>
      <c r="AZ523" s="1" t="s">
        <v>96</v>
      </c>
      <c r="BA523" s="1" t="s">
        <v>5242</v>
      </c>
      <c r="BC523" s="43"/>
      <c r="BF523" s="43" t="s">
        <v>4596</v>
      </c>
      <c r="BG523" s="43" t="s">
        <v>93</v>
      </c>
      <c r="BH523" s="7" t="s">
        <v>97</v>
      </c>
      <c r="BJ523" s="7" t="s">
        <v>98</v>
      </c>
      <c r="BK523" s="7" t="s">
        <v>99</v>
      </c>
      <c r="BL523" s="7" t="s">
        <v>4597</v>
      </c>
      <c r="BM523" s="7" t="s">
        <v>4598</v>
      </c>
      <c r="BS523" s="12" t="s">
        <v>259</v>
      </c>
      <c r="BU523" s="43">
        <v>1</v>
      </c>
      <c r="BW523" s="43" t="s">
        <v>103</v>
      </c>
    </row>
    <row r="524" spans="3:75" x14ac:dyDescent="0.35">
      <c r="C524" s="43" t="str">
        <f t="shared" si="8"/>
        <v>IARA:BDT-06:2022: 523</v>
      </c>
      <c r="D524" s="43">
        <v>523</v>
      </c>
      <c r="E524" s="43" t="s">
        <v>5232</v>
      </c>
      <c r="F524" s="1" t="s">
        <v>73</v>
      </c>
      <c r="G524" s="43" t="s">
        <v>5245</v>
      </c>
      <c r="H524" s="2">
        <v>44714</v>
      </c>
      <c r="J524" s="12">
        <f>YEAR(H524)</f>
        <v>2022</v>
      </c>
      <c r="K524" s="12">
        <f>MONTH(H524)</f>
        <v>6</v>
      </c>
      <c r="L524" s="12">
        <f>DAY(H524)</f>
        <v>2</v>
      </c>
      <c r="M524" s="13"/>
      <c r="P524" s="12" t="s">
        <v>75</v>
      </c>
      <c r="Q524" s="12" t="str">
        <f>CONCATENATE(X524," ",Y524)</f>
        <v>Pica pica</v>
      </c>
      <c r="R524" s="14" t="str">
        <f>CONCATENATE(S524,", ",T524,", ",U524,", ",V524,", ",W524,", ",X524,", ",Y524)</f>
        <v>Animalia, Chordata, Aves, Passeriformes, Corvidae, Pica, pica</v>
      </c>
      <c r="S524" s="6" t="s">
        <v>76</v>
      </c>
      <c r="T524" s="6" t="s">
        <v>77</v>
      </c>
      <c r="U524" s="6" t="s">
        <v>78</v>
      </c>
      <c r="V524" s="12" t="s">
        <v>79</v>
      </c>
      <c r="W524" s="12" t="s">
        <v>104</v>
      </c>
      <c r="X524" s="12" t="s">
        <v>155</v>
      </c>
      <c r="Y524" s="12" t="s">
        <v>156</v>
      </c>
      <c r="AA524" s="12" t="s">
        <v>83</v>
      </c>
      <c r="AB524" s="6" t="s">
        <v>84</v>
      </c>
      <c r="AC524" s="12" t="s">
        <v>157</v>
      </c>
      <c r="AD524" s="12" t="s">
        <v>259</v>
      </c>
      <c r="AE524" s="2">
        <v>44714</v>
      </c>
      <c r="AF524" s="43" t="s">
        <v>87</v>
      </c>
      <c r="AG524" s="7" t="s">
        <v>158</v>
      </c>
      <c r="AH524" s="43">
        <v>48.113332473825203</v>
      </c>
      <c r="AI524" s="43">
        <v>-1.70808578443351</v>
      </c>
      <c r="AL524" s="43">
        <v>10</v>
      </c>
      <c r="AN524" s="46" t="s">
        <v>5240</v>
      </c>
      <c r="AO524" s="5" t="s">
        <v>89</v>
      </c>
      <c r="AP524" s="12" t="s">
        <v>259</v>
      </c>
      <c r="AR524" s="7" t="s">
        <v>90</v>
      </c>
      <c r="AT524" s="4" t="str">
        <f>CONCATENATE(AU524,", ",AV524,", ",AW524,", ",AX524,", ",AY524,", ",AZ524,", ",BA524)</f>
        <v>Europe, France, FR, Bretagne, Ille-et-Vilaine, Rennes, Campus Institut Agro Rennes</v>
      </c>
      <c r="AU524" s="1" t="s">
        <v>91</v>
      </c>
      <c r="AV524" s="1" t="s">
        <v>92</v>
      </c>
      <c r="AW524" s="1" t="s">
        <v>93</v>
      </c>
      <c r="AX524" s="1" t="s">
        <v>94</v>
      </c>
      <c r="AY524" s="1" t="s">
        <v>95</v>
      </c>
      <c r="AZ524" s="1" t="s">
        <v>96</v>
      </c>
      <c r="BA524" s="1" t="s">
        <v>5242</v>
      </c>
      <c r="BC524" s="43"/>
      <c r="BF524" s="43" t="s">
        <v>4596</v>
      </c>
      <c r="BG524" s="43" t="s">
        <v>93</v>
      </c>
      <c r="BH524" s="7" t="s">
        <v>97</v>
      </c>
      <c r="BJ524" s="7" t="s">
        <v>98</v>
      </c>
      <c r="BK524" s="7" t="s">
        <v>99</v>
      </c>
      <c r="BL524" s="7" t="s">
        <v>4597</v>
      </c>
      <c r="BM524" s="7" t="s">
        <v>4598</v>
      </c>
      <c r="BS524" s="12" t="s">
        <v>259</v>
      </c>
      <c r="BU524" s="43">
        <v>1</v>
      </c>
      <c r="BW524" s="43" t="s">
        <v>103</v>
      </c>
    </row>
    <row r="525" spans="3:75" x14ac:dyDescent="0.35">
      <c r="C525" s="43" t="str">
        <f t="shared" si="8"/>
        <v>IARA:BDT-06:2022: 524</v>
      </c>
      <c r="D525" s="43">
        <v>524</v>
      </c>
      <c r="E525" s="43" t="s">
        <v>5232</v>
      </c>
      <c r="F525" s="1" t="s">
        <v>73</v>
      </c>
      <c r="G525" s="43" t="s">
        <v>5245</v>
      </c>
      <c r="H525" s="2">
        <v>44714</v>
      </c>
      <c r="J525" s="12">
        <f>YEAR(H525)</f>
        <v>2022</v>
      </c>
      <c r="K525" s="12">
        <f>MONTH(H525)</f>
        <v>6</v>
      </c>
      <c r="L525" s="12">
        <f>DAY(H525)</f>
        <v>2</v>
      </c>
      <c r="M525" s="13"/>
      <c r="P525" s="12" t="s">
        <v>75</v>
      </c>
      <c r="Q525" s="12" t="str">
        <f>CONCATENATE(X525," ",Y525)</f>
        <v>Pica pica</v>
      </c>
      <c r="R525" s="14" t="str">
        <f>CONCATENATE(S525,", ",T525,", ",U525,", ",V525,", ",W525,", ",X525,", ",Y525)</f>
        <v>Animalia, Chordata, Aves, Passeriformes, Corvidae, Pica, pica</v>
      </c>
      <c r="S525" s="6" t="s">
        <v>76</v>
      </c>
      <c r="T525" s="6" t="s">
        <v>77</v>
      </c>
      <c r="U525" s="6" t="s">
        <v>78</v>
      </c>
      <c r="V525" s="12" t="s">
        <v>79</v>
      </c>
      <c r="W525" s="12" t="s">
        <v>104</v>
      </c>
      <c r="X525" s="12" t="s">
        <v>155</v>
      </c>
      <c r="Y525" s="12" t="s">
        <v>156</v>
      </c>
      <c r="AA525" s="12" t="s">
        <v>83</v>
      </c>
      <c r="AB525" s="6" t="s">
        <v>84</v>
      </c>
      <c r="AC525" s="12" t="s">
        <v>157</v>
      </c>
      <c r="AD525" s="12" t="s">
        <v>259</v>
      </c>
      <c r="AE525" s="2">
        <v>44714</v>
      </c>
      <c r="AF525" s="43" t="s">
        <v>87</v>
      </c>
      <c r="AG525" s="7" t="s">
        <v>158</v>
      </c>
      <c r="AH525" s="43">
        <v>48.113376855590602</v>
      </c>
      <c r="AI525" s="43">
        <v>-1.7080897407039599</v>
      </c>
      <c r="AL525" s="43">
        <v>10</v>
      </c>
      <c r="AN525" s="46" t="s">
        <v>5240</v>
      </c>
      <c r="AO525" s="5" t="s">
        <v>89</v>
      </c>
      <c r="AP525" s="12" t="s">
        <v>259</v>
      </c>
      <c r="AR525" s="7" t="s">
        <v>90</v>
      </c>
      <c r="AT525" s="4" t="str">
        <f>CONCATENATE(AU525,", ",AV525,", ",AW525,", ",AX525,", ",AY525,", ",AZ525,", ",BA525)</f>
        <v>Europe, France, FR, Bretagne, Ille-et-Vilaine, Rennes, Campus Institut Agro Rennes</v>
      </c>
      <c r="AU525" s="1" t="s">
        <v>91</v>
      </c>
      <c r="AV525" s="1" t="s">
        <v>92</v>
      </c>
      <c r="AW525" s="1" t="s">
        <v>93</v>
      </c>
      <c r="AX525" s="1" t="s">
        <v>94</v>
      </c>
      <c r="AY525" s="1" t="s">
        <v>95</v>
      </c>
      <c r="AZ525" s="1" t="s">
        <v>96</v>
      </c>
      <c r="BA525" s="1" t="s">
        <v>5242</v>
      </c>
      <c r="BC525" s="43"/>
      <c r="BF525" s="43" t="s">
        <v>4596</v>
      </c>
      <c r="BG525" s="43" t="s">
        <v>93</v>
      </c>
      <c r="BH525" s="7" t="s">
        <v>97</v>
      </c>
      <c r="BJ525" s="7" t="s">
        <v>98</v>
      </c>
      <c r="BK525" s="7" t="s">
        <v>99</v>
      </c>
      <c r="BL525" s="7" t="s">
        <v>4597</v>
      </c>
      <c r="BM525" s="7" t="s">
        <v>4598</v>
      </c>
      <c r="BS525" s="12" t="s">
        <v>259</v>
      </c>
      <c r="BU525" s="43">
        <v>1</v>
      </c>
      <c r="BW525" s="43" t="s">
        <v>103</v>
      </c>
    </row>
    <row r="526" spans="3:75" x14ac:dyDescent="0.35">
      <c r="C526" s="43" t="str">
        <f t="shared" si="8"/>
        <v>IARA:BDT-06:2022: 525</v>
      </c>
      <c r="D526" s="43">
        <v>525</v>
      </c>
      <c r="E526" s="43" t="s">
        <v>5232</v>
      </c>
      <c r="F526" s="1" t="s">
        <v>73</v>
      </c>
      <c r="G526" s="43" t="s">
        <v>5245</v>
      </c>
      <c r="H526" s="2">
        <v>44714</v>
      </c>
      <c r="J526" s="12">
        <f>YEAR(H526)</f>
        <v>2022</v>
      </c>
      <c r="K526" s="12">
        <f>MONTH(H526)</f>
        <v>6</v>
      </c>
      <c r="L526" s="12">
        <f>DAY(H526)</f>
        <v>2</v>
      </c>
      <c r="M526" s="13"/>
      <c r="P526" s="12" t="s">
        <v>75</v>
      </c>
      <c r="Q526" s="12" t="str">
        <f>CONCATENATE(X526," ",Y526)</f>
        <v>Pica pica</v>
      </c>
      <c r="R526" s="14" t="str">
        <f>CONCATENATE(S526,", ",T526,", ",U526,", ",V526,", ",W526,", ",X526,", ",Y526)</f>
        <v>Animalia, Chordata, Aves, Passeriformes, Corvidae, Pica, pica</v>
      </c>
      <c r="S526" s="6" t="s">
        <v>76</v>
      </c>
      <c r="T526" s="6" t="s">
        <v>77</v>
      </c>
      <c r="U526" s="6" t="s">
        <v>78</v>
      </c>
      <c r="V526" s="12" t="s">
        <v>79</v>
      </c>
      <c r="W526" s="12" t="s">
        <v>104</v>
      </c>
      <c r="X526" s="12" t="s">
        <v>155</v>
      </c>
      <c r="Y526" s="12" t="s">
        <v>156</v>
      </c>
      <c r="AA526" s="12" t="s">
        <v>83</v>
      </c>
      <c r="AB526" s="6" t="s">
        <v>84</v>
      </c>
      <c r="AC526" s="12" t="s">
        <v>157</v>
      </c>
      <c r="AD526" s="12" t="s">
        <v>259</v>
      </c>
      <c r="AE526" s="2">
        <v>44714</v>
      </c>
      <c r="AF526" s="43" t="s">
        <v>87</v>
      </c>
      <c r="AG526" s="7" t="s">
        <v>158</v>
      </c>
      <c r="AH526" s="43">
        <v>48.113370893528703</v>
      </c>
      <c r="AI526" s="43">
        <v>-1.7080160473767501</v>
      </c>
      <c r="AL526" s="43">
        <v>10</v>
      </c>
      <c r="AN526" s="46" t="s">
        <v>5240</v>
      </c>
      <c r="AO526" s="5" t="s">
        <v>89</v>
      </c>
      <c r="AP526" s="12" t="s">
        <v>259</v>
      </c>
      <c r="AR526" s="7" t="s">
        <v>90</v>
      </c>
      <c r="AT526" s="4" t="str">
        <f>CONCATENATE(AU526,", ",AV526,", ",AW526,", ",AX526,", ",AY526,", ",AZ526,", ",BA526)</f>
        <v>Europe, France, FR, Bretagne, Ille-et-Vilaine, Rennes, Campus Institut Agro Rennes</v>
      </c>
      <c r="AU526" s="1" t="s">
        <v>91</v>
      </c>
      <c r="AV526" s="1" t="s">
        <v>92</v>
      </c>
      <c r="AW526" s="1" t="s">
        <v>93</v>
      </c>
      <c r="AX526" s="1" t="s">
        <v>94</v>
      </c>
      <c r="AY526" s="1" t="s">
        <v>95</v>
      </c>
      <c r="AZ526" s="1" t="s">
        <v>96</v>
      </c>
      <c r="BA526" s="1" t="s">
        <v>5242</v>
      </c>
      <c r="BC526" s="43"/>
      <c r="BF526" s="43" t="s">
        <v>4596</v>
      </c>
      <c r="BG526" s="43" t="s">
        <v>93</v>
      </c>
      <c r="BH526" s="7" t="s">
        <v>97</v>
      </c>
      <c r="BJ526" s="7" t="s">
        <v>98</v>
      </c>
      <c r="BK526" s="7" t="s">
        <v>99</v>
      </c>
      <c r="BL526" s="7" t="s">
        <v>4597</v>
      </c>
      <c r="BM526" s="7" t="s">
        <v>4598</v>
      </c>
      <c r="BS526" s="12" t="s">
        <v>259</v>
      </c>
      <c r="BU526" s="43">
        <v>1</v>
      </c>
      <c r="BW526" s="43" t="s">
        <v>103</v>
      </c>
    </row>
    <row r="527" spans="3:75" x14ac:dyDescent="0.35">
      <c r="C527" s="43" t="str">
        <f t="shared" si="8"/>
        <v>IARA:BDT-06:2022: 526</v>
      </c>
      <c r="D527" s="43">
        <v>526</v>
      </c>
      <c r="E527" s="43" t="s">
        <v>5232</v>
      </c>
      <c r="F527" s="1" t="s">
        <v>73</v>
      </c>
      <c r="G527" s="43" t="s">
        <v>5245</v>
      </c>
      <c r="H527" s="2">
        <v>44714</v>
      </c>
      <c r="J527" s="12">
        <f>YEAR(H527)</f>
        <v>2022</v>
      </c>
      <c r="K527" s="12">
        <f>MONTH(H527)</f>
        <v>6</v>
      </c>
      <c r="L527" s="12">
        <f>DAY(H527)</f>
        <v>2</v>
      </c>
      <c r="M527" s="13"/>
      <c r="P527" s="12" t="s">
        <v>75</v>
      </c>
      <c r="Q527" s="12" t="str">
        <f>CONCATENATE(X527," ",Y527)</f>
        <v>Pica pica</v>
      </c>
      <c r="R527" s="14" t="str">
        <f>CONCATENATE(S527,", ",T527,", ",U527,", ",V527,", ",W527,", ",X527,", ",Y527)</f>
        <v>Animalia, Chordata, Aves, Passeriformes, Corvidae, Pica, pica</v>
      </c>
      <c r="S527" s="6" t="s">
        <v>76</v>
      </c>
      <c r="T527" s="6" t="s">
        <v>77</v>
      </c>
      <c r="U527" s="6" t="s">
        <v>78</v>
      </c>
      <c r="V527" s="12" t="s">
        <v>79</v>
      </c>
      <c r="W527" s="12" t="s">
        <v>104</v>
      </c>
      <c r="X527" s="12" t="s">
        <v>155</v>
      </c>
      <c r="Y527" s="12" t="s">
        <v>156</v>
      </c>
      <c r="AA527" s="12" t="s">
        <v>83</v>
      </c>
      <c r="AB527" s="6" t="s">
        <v>84</v>
      </c>
      <c r="AC527" s="12" t="s">
        <v>157</v>
      </c>
      <c r="AD527" s="12" t="s">
        <v>259</v>
      </c>
      <c r="AE527" s="2">
        <v>44714</v>
      </c>
      <c r="AF527" s="43" t="s">
        <v>87</v>
      </c>
      <c r="AG527" s="7" t="s">
        <v>158</v>
      </c>
      <c r="AH527" s="43">
        <v>48.113412625939603</v>
      </c>
      <c r="AI527" s="43">
        <v>-1.70808627825875</v>
      </c>
      <c r="AL527" s="43">
        <v>10</v>
      </c>
      <c r="AN527" s="46" t="s">
        <v>5240</v>
      </c>
      <c r="AO527" s="5" t="s">
        <v>89</v>
      </c>
      <c r="AP527" s="12" t="s">
        <v>259</v>
      </c>
      <c r="AR527" s="7" t="s">
        <v>90</v>
      </c>
      <c r="AT527" s="4" t="str">
        <f>CONCATENATE(AU527,", ",AV527,", ",AW527,", ",AX527,", ",AY527,", ",AZ527,", ",BA527)</f>
        <v>Europe, France, FR, Bretagne, Ille-et-Vilaine, Rennes, Campus Institut Agro Rennes</v>
      </c>
      <c r="AU527" s="1" t="s">
        <v>91</v>
      </c>
      <c r="AV527" s="1" t="s">
        <v>92</v>
      </c>
      <c r="AW527" s="1" t="s">
        <v>93</v>
      </c>
      <c r="AX527" s="1" t="s">
        <v>94</v>
      </c>
      <c r="AY527" s="1" t="s">
        <v>95</v>
      </c>
      <c r="AZ527" s="1" t="s">
        <v>96</v>
      </c>
      <c r="BA527" s="1" t="s">
        <v>5242</v>
      </c>
      <c r="BC527" s="43"/>
      <c r="BF527" s="43" t="s">
        <v>4596</v>
      </c>
      <c r="BG527" s="43" t="s">
        <v>93</v>
      </c>
      <c r="BH527" s="7" t="s">
        <v>97</v>
      </c>
      <c r="BJ527" s="7" t="s">
        <v>98</v>
      </c>
      <c r="BK527" s="7" t="s">
        <v>99</v>
      </c>
      <c r="BL527" s="7" t="s">
        <v>4597</v>
      </c>
      <c r="BM527" s="7" t="s">
        <v>4598</v>
      </c>
      <c r="BS527" s="12" t="s">
        <v>259</v>
      </c>
      <c r="BU527" s="43">
        <v>1</v>
      </c>
      <c r="BW527" s="43" t="s">
        <v>103</v>
      </c>
    </row>
    <row r="528" spans="3:75" x14ac:dyDescent="0.35">
      <c r="C528" s="43" t="str">
        <f t="shared" si="8"/>
        <v>IARA:BDT-06:2022: 527</v>
      </c>
      <c r="D528" s="43">
        <v>527</v>
      </c>
      <c r="E528" s="43" t="s">
        <v>5232</v>
      </c>
      <c r="F528" s="1" t="s">
        <v>73</v>
      </c>
      <c r="G528" s="43" t="s">
        <v>5245</v>
      </c>
      <c r="H528" s="2">
        <v>44714</v>
      </c>
      <c r="J528" s="12">
        <f>YEAR(H528)</f>
        <v>2022</v>
      </c>
      <c r="K528" s="12">
        <f>MONTH(H528)</f>
        <v>6</v>
      </c>
      <c r="L528" s="12">
        <f>DAY(H528)</f>
        <v>2</v>
      </c>
      <c r="M528" s="13"/>
      <c r="P528" s="12" t="s">
        <v>75</v>
      </c>
      <c r="Q528" s="12" t="str">
        <f>CONCATENATE(X528," ",Y528)</f>
        <v>Turdus merula</v>
      </c>
      <c r="R528" s="14" t="str">
        <f>CONCATENATE(S528,", ",T528,", ",U528,", ",V528,", ",W528,", ",X528,", ",Y528)</f>
        <v>Animalia, Chordata, Aves, Passeriformes, Turdidae, Turdus, merula</v>
      </c>
      <c r="S528" s="6" t="s">
        <v>76</v>
      </c>
      <c r="T528" s="6" t="s">
        <v>77</v>
      </c>
      <c r="U528" s="6" t="s">
        <v>78</v>
      </c>
      <c r="V528" s="17" t="s">
        <v>79</v>
      </c>
      <c r="W528" s="17" t="s">
        <v>126</v>
      </c>
      <c r="X528" s="17" t="s">
        <v>127</v>
      </c>
      <c r="Y528" s="17" t="s">
        <v>132</v>
      </c>
      <c r="AA528" s="12" t="s">
        <v>83</v>
      </c>
      <c r="AB528" s="6" t="s">
        <v>84</v>
      </c>
      <c r="AC528" s="12" t="s">
        <v>133</v>
      </c>
      <c r="AD528" s="12" t="s">
        <v>259</v>
      </c>
      <c r="AE528" s="2">
        <v>44714</v>
      </c>
      <c r="AF528" s="43" t="s">
        <v>87</v>
      </c>
      <c r="AG528" s="7" t="s">
        <v>134</v>
      </c>
      <c r="AH528" s="43">
        <v>48.113331810351703</v>
      </c>
      <c r="AI528" s="43">
        <v>-1.70787954203598</v>
      </c>
      <c r="AL528" s="43">
        <v>10</v>
      </c>
      <c r="AN528" s="46" t="s">
        <v>5240</v>
      </c>
      <c r="AO528" s="5" t="s">
        <v>89</v>
      </c>
      <c r="AP528" s="12" t="s">
        <v>259</v>
      </c>
      <c r="AR528" s="7" t="s">
        <v>90</v>
      </c>
      <c r="AT528" s="4" t="str">
        <f>CONCATENATE(AU528,", ",AV528,", ",AW528,", ",AX528,", ",AY528,", ",AZ528,", ",BA528)</f>
        <v>Europe, France, FR, Bretagne, Ille-et-Vilaine, Rennes, Campus Institut Agro Rennes</v>
      </c>
      <c r="AU528" s="1" t="s">
        <v>91</v>
      </c>
      <c r="AV528" s="1" t="s">
        <v>92</v>
      </c>
      <c r="AW528" s="1" t="s">
        <v>93</v>
      </c>
      <c r="AX528" s="1" t="s">
        <v>94</v>
      </c>
      <c r="AY528" s="1" t="s">
        <v>95</v>
      </c>
      <c r="AZ528" s="1" t="s">
        <v>96</v>
      </c>
      <c r="BA528" s="1" t="s">
        <v>5242</v>
      </c>
      <c r="BC528" s="43"/>
      <c r="BF528" s="43" t="s">
        <v>4596</v>
      </c>
      <c r="BG528" s="43" t="s">
        <v>93</v>
      </c>
      <c r="BH528" s="7" t="s">
        <v>97</v>
      </c>
      <c r="BJ528" s="7" t="s">
        <v>98</v>
      </c>
      <c r="BK528" s="7" t="s">
        <v>99</v>
      </c>
      <c r="BL528" s="7" t="s">
        <v>4597</v>
      </c>
      <c r="BM528" s="7" t="s">
        <v>4598</v>
      </c>
      <c r="BS528" s="12" t="s">
        <v>259</v>
      </c>
      <c r="BU528" s="43">
        <v>1</v>
      </c>
      <c r="BW528" s="43" t="s">
        <v>103</v>
      </c>
    </row>
    <row r="529" spans="3:75" x14ac:dyDescent="0.35">
      <c r="C529" s="43" t="str">
        <f t="shared" si="8"/>
        <v>IARA:BDT-06:2022: 528</v>
      </c>
      <c r="D529" s="43">
        <v>528</v>
      </c>
      <c r="E529" s="43" t="s">
        <v>5232</v>
      </c>
      <c r="F529" s="1" t="s">
        <v>73</v>
      </c>
      <c r="G529" s="43" t="s">
        <v>5245</v>
      </c>
      <c r="H529" s="2">
        <v>44714</v>
      </c>
      <c r="J529" s="12">
        <f>YEAR(H529)</f>
        <v>2022</v>
      </c>
      <c r="K529" s="12">
        <f>MONTH(H529)</f>
        <v>6</v>
      </c>
      <c r="L529" s="12">
        <f>DAY(H529)</f>
        <v>2</v>
      </c>
      <c r="M529" s="13"/>
      <c r="P529" s="12" t="s">
        <v>75</v>
      </c>
      <c r="Q529" s="12" t="str">
        <f>CONCATENATE(X529," ",Y529)</f>
        <v>Columba palumbus</v>
      </c>
      <c r="R529" s="14" t="str">
        <f>CONCATENATE(S529,", ",T529,", ",U529,", ",V529,", ",W529,", ",X529,", ",Y529)</f>
        <v>Animalia, Chordata, Aves, Columbiformes, Columbidae, Columba, palumbus</v>
      </c>
      <c r="S529" s="6" t="s">
        <v>76</v>
      </c>
      <c r="T529" s="6" t="s">
        <v>77</v>
      </c>
      <c r="U529" s="6" t="s">
        <v>78</v>
      </c>
      <c r="V529" s="12" t="s">
        <v>159</v>
      </c>
      <c r="W529" s="12" t="s">
        <v>160</v>
      </c>
      <c r="X529" s="12" t="s">
        <v>161</v>
      </c>
      <c r="Y529" s="12" t="s">
        <v>162</v>
      </c>
      <c r="AA529" s="12" t="s">
        <v>83</v>
      </c>
      <c r="AB529" s="6" t="s">
        <v>84</v>
      </c>
      <c r="AC529" s="12" t="s">
        <v>163</v>
      </c>
      <c r="AD529" s="12" t="s">
        <v>259</v>
      </c>
      <c r="AE529" s="2">
        <v>44714</v>
      </c>
      <c r="AF529" s="43" t="s">
        <v>87</v>
      </c>
      <c r="AG529" s="7" t="s">
        <v>164</v>
      </c>
      <c r="AH529" s="43">
        <v>48.113522056463502</v>
      </c>
      <c r="AI529" s="43">
        <v>-1.7080228710537599</v>
      </c>
      <c r="AL529" s="43">
        <v>10</v>
      </c>
      <c r="AN529" s="46" t="s">
        <v>5240</v>
      </c>
      <c r="AO529" s="5" t="s">
        <v>89</v>
      </c>
      <c r="AP529" s="12" t="s">
        <v>259</v>
      </c>
      <c r="AR529" s="7" t="s">
        <v>90</v>
      </c>
      <c r="AT529" s="4" t="str">
        <f>CONCATENATE(AU529,", ",AV529,", ",AW529,", ",AX529,", ",AY529,", ",AZ529,", ",BA529)</f>
        <v>Europe, France, FR, Bretagne, Ille-et-Vilaine, Rennes, Campus Institut Agro Rennes</v>
      </c>
      <c r="AU529" s="1" t="s">
        <v>91</v>
      </c>
      <c r="AV529" s="1" t="s">
        <v>92</v>
      </c>
      <c r="AW529" s="1" t="s">
        <v>93</v>
      </c>
      <c r="AX529" s="1" t="s">
        <v>94</v>
      </c>
      <c r="AY529" s="1" t="s">
        <v>95</v>
      </c>
      <c r="AZ529" s="1" t="s">
        <v>96</v>
      </c>
      <c r="BA529" s="1" t="s">
        <v>5242</v>
      </c>
      <c r="BC529" s="43"/>
      <c r="BF529" s="43" t="s">
        <v>4596</v>
      </c>
      <c r="BG529" s="43" t="s">
        <v>93</v>
      </c>
      <c r="BH529" s="7" t="s">
        <v>97</v>
      </c>
      <c r="BJ529" s="7" t="s">
        <v>98</v>
      </c>
      <c r="BK529" s="7" t="s">
        <v>99</v>
      </c>
      <c r="BL529" s="7" t="s">
        <v>4597</v>
      </c>
      <c r="BM529" s="7" t="s">
        <v>4598</v>
      </c>
      <c r="BS529" s="12" t="s">
        <v>259</v>
      </c>
      <c r="BU529" s="43">
        <v>1</v>
      </c>
      <c r="BW529" s="43" t="s">
        <v>103</v>
      </c>
    </row>
    <row r="530" spans="3:75" x14ac:dyDescent="0.35">
      <c r="C530" s="43" t="str">
        <f t="shared" si="8"/>
        <v>IARA:BDT-06:2022: 529</v>
      </c>
      <c r="D530" s="43">
        <v>529</v>
      </c>
      <c r="E530" s="43" t="s">
        <v>5232</v>
      </c>
      <c r="F530" s="1" t="s">
        <v>73</v>
      </c>
      <c r="G530" s="43" t="s">
        <v>5245</v>
      </c>
      <c r="H530" s="2">
        <v>44714</v>
      </c>
      <c r="J530" s="12">
        <f>YEAR(H530)</f>
        <v>2022</v>
      </c>
      <c r="K530" s="12">
        <f>MONTH(H530)</f>
        <v>6</v>
      </c>
      <c r="L530" s="12">
        <f>DAY(H530)</f>
        <v>2</v>
      </c>
      <c r="M530" s="13"/>
      <c r="P530" s="12" t="s">
        <v>75</v>
      </c>
      <c r="Q530" s="12" t="str">
        <f>CONCATENATE(X530," ",Y530)</f>
        <v>Troglodytes troglodytes</v>
      </c>
      <c r="R530" s="14" t="str">
        <f>CONCATENATE(S530,", ",T530,", ",U530,", ",V530,", ",W530,", ",X530,", ",Y530)</f>
        <v>Animalia, Chordata, Aves, Passeriformes, Troglodytidae, Troglodytes, troglodytes</v>
      </c>
      <c r="S530" s="6" t="s">
        <v>76</v>
      </c>
      <c r="T530" s="6" t="s">
        <v>77</v>
      </c>
      <c r="U530" s="6" t="s">
        <v>78</v>
      </c>
      <c r="V530" s="12" t="s">
        <v>79</v>
      </c>
      <c r="W530" s="12" t="s">
        <v>197</v>
      </c>
      <c r="X530" s="12" t="s">
        <v>198</v>
      </c>
      <c r="Y530" s="12" t="s">
        <v>199</v>
      </c>
      <c r="AA530" s="12" t="s">
        <v>83</v>
      </c>
      <c r="AB530" s="6" t="s">
        <v>84</v>
      </c>
      <c r="AC530" s="12" t="s">
        <v>200</v>
      </c>
      <c r="AD530" s="12" t="s">
        <v>259</v>
      </c>
      <c r="AE530" s="2">
        <v>44714</v>
      </c>
      <c r="AF530" s="43" t="s">
        <v>87</v>
      </c>
      <c r="AG530" s="7" t="s">
        <v>201</v>
      </c>
      <c r="AH530" s="43">
        <v>48.113455153129898</v>
      </c>
      <c r="AI530" s="43">
        <v>-1.7081366268375</v>
      </c>
      <c r="AL530" s="43">
        <v>10</v>
      </c>
      <c r="AN530" s="46" t="s">
        <v>5240</v>
      </c>
      <c r="AO530" s="5" t="s">
        <v>89</v>
      </c>
      <c r="AP530" s="12" t="s">
        <v>259</v>
      </c>
      <c r="AR530" s="7" t="s">
        <v>90</v>
      </c>
      <c r="AT530" s="4" t="str">
        <f>CONCATENATE(AU530,", ",AV530,", ",AW530,", ",AX530,", ",AY530,", ",AZ530,", ",BA530)</f>
        <v>Europe, France, FR, Bretagne, Ille-et-Vilaine, Rennes, Campus Institut Agro Rennes</v>
      </c>
      <c r="AU530" s="1" t="s">
        <v>91</v>
      </c>
      <c r="AV530" s="1" t="s">
        <v>92</v>
      </c>
      <c r="AW530" s="1" t="s">
        <v>93</v>
      </c>
      <c r="AX530" s="1" t="s">
        <v>94</v>
      </c>
      <c r="AY530" s="1" t="s">
        <v>95</v>
      </c>
      <c r="AZ530" s="1" t="s">
        <v>96</v>
      </c>
      <c r="BA530" s="1" t="s">
        <v>5242</v>
      </c>
      <c r="BC530" s="43"/>
      <c r="BF530" s="43" t="s">
        <v>4596</v>
      </c>
      <c r="BG530" s="43" t="s">
        <v>93</v>
      </c>
      <c r="BH530" s="7" t="s">
        <v>97</v>
      </c>
      <c r="BJ530" s="7" t="s">
        <v>98</v>
      </c>
      <c r="BK530" s="7" t="s">
        <v>99</v>
      </c>
      <c r="BL530" s="7" t="s">
        <v>4597</v>
      </c>
      <c r="BM530" s="7" t="s">
        <v>4598</v>
      </c>
      <c r="BS530" s="12" t="s">
        <v>259</v>
      </c>
      <c r="BU530" s="43">
        <v>1</v>
      </c>
      <c r="BW530" s="43" t="s">
        <v>103</v>
      </c>
    </row>
    <row r="531" spans="3:75" x14ac:dyDescent="0.35">
      <c r="C531" s="43" t="str">
        <f t="shared" si="8"/>
        <v>IARA:BDT-06:2022: 530</v>
      </c>
      <c r="D531" s="43">
        <v>530</v>
      </c>
      <c r="E531" s="43" t="s">
        <v>5232</v>
      </c>
      <c r="F531" s="1" t="s">
        <v>73</v>
      </c>
      <c r="G531" s="43" t="s">
        <v>5245</v>
      </c>
      <c r="H531" s="2">
        <v>44714</v>
      </c>
      <c r="J531" s="12">
        <f>YEAR(H531)</f>
        <v>2022</v>
      </c>
      <c r="K531" s="12">
        <f>MONTH(H531)</f>
        <v>6</v>
      </c>
      <c r="L531" s="12">
        <f>DAY(H531)</f>
        <v>2</v>
      </c>
      <c r="M531" s="13"/>
      <c r="P531" s="12" t="s">
        <v>75</v>
      </c>
      <c r="Q531" s="12" t="str">
        <f>CONCATENATE(X531," ",Y531)</f>
        <v>Prunella modularis</v>
      </c>
      <c r="R531" s="14" t="str">
        <f>CONCATENATE(S531,", ",T531,", ",U531,", ",V531,", ",W531,", ",X531,", ",Y531)</f>
        <v>Animalia, Chordata, Aves, Passeriformes, Prunellidae, Prunella, modularis</v>
      </c>
      <c r="S531" s="6" t="s">
        <v>76</v>
      </c>
      <c r="T531" s="6" t="s">
        <v>77</v>
      </c>
      <c r="U531" s="6" t="s">
        <v>78</v>
      </c>
      <c r="V531" s="12" t="s">
        <v>79</v>
      </c>
      <c r="W531" s="12" t="s">
        <v>80</v>
      </c>
      <c r="X531" s="12" t="s">
        <v>81</v>
      </c>
      <c r="Y531" s="12" t="s">
        <v>82</v>
      </c>
      <c r="AA531" s="12" t="s">
        <v>83</v>
      </c>
      <c r="AB531" s="6" t="s">
        <v>84</v>
      </c>
      <c r="AC531" s="12" t="s">
        <v>85</v>
      </c>
      <c r="AD531" s="12" t="s">
        <v>259</v>
      </c>
      <c r="AE531" s="2">
        <v>44714</v>
      </c>
      <c r="AF531" s="43" t="s">
        <v>87</v>
      </c>
      <c r="AG531" s="7" t="s">
        <v>88</v>
      </c>
      <c r="AH531" s="43">
        <v>48.113669643412699</v>
      </c>
      <c r="AI531" s="43">
        <v>-1.70834197846642</v>
      </c>
      <c r="AL531" s="43">
        <v>10</v>
      </c>
      <c r="AN531" s="46" t="s">
        <v>5240</v>
      </c>
      <c r="AO531" s="5" t="s">
        <v>89</v>
      </c>
      <c r="AP531" s="12" t="s">
        <v>259</v>
      </c>
      <c r="AR531" s="7" t="s">
        <v>90</v>
      </c>
      <c r="AT531" s="4" t="str">
        <f>CONCATENATE(AU531,", ",AV531,", ",AW531,", ",AX531,", ",AY531,", ",AZ531,", ",BA531)</f>
        <v>Europe, France, FR, Bretagne, Ille-et-Vilaine, Rennes, Campus Institut Agro Rennes</v>
      </c>
      <c r="AU531" s="1" t="s">
        <v>91</v>
      </c>
      <c r="AV531" s="1" t="s">
        <v>92</v>
      </c>
      <c r="AW531" s="1" t="s">
        <v>93</v>
      </c>
      <c r="AX531" s="1" t="s">
        <v>94</v>
      </c>
      <c r="AY531" s="1" t="s">
        <v>95</v>
      </c>
      <c r="AZ531" s="1" t="s">
        <v>96</v>
      </c>
      <c r="BA531" s="1" t="s">
        <v>5242</v>
      </c>
      <c r="BC531" s="43"/>
      <c r="BF531" s="43" t="s">
        <v>4596</v>
      </c>
      <c r="BG531" s="43" t="s">
        <v>93</v>
      </c>
      <c r="BH531" s="7" t="s">
        <v>97</v>
      </c>
      <c r="BJ531" s="7" t="s">
        <v>98</v>
      </c>
      <c r="BK531" s="7" t="s">
        <v>99</v>
      </c>
      <c r="BL531" s="7" t="s">
        <v>4597</v>
      </c>
      <c r="BM531" s="7" t="s">
        <v>4598</v>
      </c>
      <c r="BS531" s="12" t="s">
        <v>259</v>
      </c>
      <c r="BU531" s="43">
        <v>1</v>
      </c>
      <c r="BW531" s="43" t="s">
        <v>103</v>
      </c>
    </row>
    <row r="532" spans="3:75" x14ac:dyDescent="0.35">
      <c r="C532" s="43" t="str">
        <f t="shared" si="8"/>
        <v>IARA:BDT-06:2022: 531</v>
      </c>
      <c r="D532" s="43">
        <v>531</v>
      </c>
      <c r="E532" s="43" t="s">
        <v>5232</v>
      </c>
      <c r="F532" s="1" t="s">
        <v>73</v>
      </c>
      <c r="G532" s="43" t="s">
        <v>5245</v>
      </c>
      <c r="H532" s="2">
        <v>44714</v>
      </c>
      <c r="J532" s="12">
        <f>YEAR(H532)</f>
        <v>2022</v>
      </c>
      <c r="K532" s="12">
        <f>MONTH(H532)</f>
        <v>6</v>
      </c>
      <c r="L532" s="12">
        <f>DAY(H532)</f>
        <v>2</v>
      </c>
      <c r="M532" s="13"/>
      <c r="P532" s="12" t="s">
        <v>75</v>
      </c>
      <c r="Q532" s="12" t="str">
        <f>CONCATENATE(X532," ",Y532)</f>
        <v>Turdus merula</v>
      </c>
      <c r="R532" s="14" t="str">
        <f>CONCATENATE(S532,", ",T532,", ",U532,", ",V532,", ",W532,", ",X532,", ",Y532)</f>
        <v>Animalia, Chordata, Aves, Passeriformes, Turdidae, Turdus, merula</v>
      </c>
      <c r="S532" s="6" t="s">
        <v>76</v>
      </c>
      <c r="T532" s="6" t="s">
        <v>77</v>
      </c>
      <c r="U532" s="6" t="s">
        <v>78</v>
      </c>
      <c r="V532" s="17" t="s">
        <v>79</v>
      </c>
      <c r="W532" s="17" t="s">
        <v>126</v>
      </c>
      <c r="X532" s="17" t="s">
        <v>127</v>
      </c>
      <c r="Y532" s="17" t="s">
        <v>132</v>
      </c>
      <c r="AA532" s="12" t="s">
        <v>83</v>
      </c>
      <c r="AB532" s="6" t="s">
        <v>84</v>
      </c>
      <c r="AC532" s="12" t="s">
        <v>133</v>
      </c>
      <c r="AD532" s="12" t="s">
        <v>259</v>
      </c>
      <c r="AE532" s="2">
        <v>44714</v>
      </c>
      <c r="AF532" s="43" t="s">
        <v>87</v>
      </c>
      <c r="AG532" s="7" t="s">
        <v>134</v>
      </c>
      <c r="AH532" s="43">
        <v>48.113563856035</v>
      </c>
      <c r="AI532" s="43">
        <v>-1.7084256632945001</v>
      </c>
      <c r="AL532" s="43">
        <v>10</v>
      </c>
      <c r="AN532" s="46" t="s">
        <v>5240</v>
      </c>
      <c r="AO532" s="5" t="s">
        <v>89</v>
      </c>
      <c r="AP532" s="12" t="s">
        <v>259</v>
      </c>
      <c r="AR532" s="7" t="s">
        <v>90</v>
      </c>
      <c r="AT532" s="4" t="str">
        <f>CONCATENATE(AU532,", ",AV532,", ",AW532,", ",AX532,", ",AY532,", ",AZ532,", ",BA532)</f>
        <v>Europe, France, FR, Bretagne, Ille-et-Vilaine, Rennes, Campus Institut Agro Rennes</v>
      </c>
      <c r="AU532" s="1" t="s">
        <v>91</v>
      </c>
      <c r="AV532" s="1" t="s">
        <v>92</v>
      </c>
      <c r="AW532" s="1" t="s">
        <v>93</v>
      </c>
      <c r="AX532" s="1" t="s">
        <v>94</v>
      </c>
      <c r="AY532" s="1" t="s">
        <v>95</v>
      </c>
      <c r="AZ532" s="1" t="s">
        <v>96</v>
      </c>
      <c r="BA532" s="1" t="s">
        <v>5242</v>
      </c>
      <c r="BC532" s="43"/>
      <c r="BF532" s="43" t="s">
        <v>4596</v>
      </c>
      <c r="BG532" s="43" t="s">
        <v>93</v>
      </c>
      <c r="BH532" s="7" t="s">
        <v>97</v>
      </c>
      <c r="BJ532" s="7" t="s">
        <v>98</v>
      </c>
      <c r="BK532" s="7" t="s">
        <v>99</v>
      </c>
      <c r="BL532" s="7" t="s">
        <v>4597</v>
      </c>
      <c r="BM532" s="7" t="s">
        <v>4598</v>
      </c>
      <c r="BS532" s="12" t="s">
        <v>259</v>
      </c>
      <c r="BU532" s="43">
        <v>1</v>
      </c>
      <c r="BW532" s="43" t="s">
        <v>103</v>
      </c>
    </row>
    <row r="533" spans="3:75" x14ac:dyDescent="0.35">
      <c r="C533" s="43" t="str">
        <f t="shared" si="8"/>
        <v>IARA:BDT-06:2022: 532</v>
      </c>
      <c r="D533" s="43">
        <v>532</v>
      </c>
      <c r="E533" s="43" t="s">
        <v>5232</v>
      </c>
      <c r="F533" s="1" t="s">
        <v>73</v>
      </c>
      <c r="G533" s="43" t="s">
        <v>5245</v>
      </c>
      <c r="H533" s="2">
        <v>44714</v>
      </c>
      <c r="J533" s="12">
        <f>YEAR(H533)</f>
        <v>2022</v>
      </c>
      <c r="K533" s="12">
        <f>MONTH(H533)</f>
        <v>6</v>
      </c>
      <c r="L533" s="12">
        <f>DAY(H533)</f>
        <v>2</v>
      </c>
      <c r="M533" s="13"/>
      <c r="P533" s="12" t="s">
        <v>75</v>
      </c>
      <c r="Q533" s="12" t="str">
        <f>CONCATENATE(X533," ",Y533)</f>
        <v>Turdus merula</v>
      </c>
      <c r="R533" s="14" t="str">
        <f>CONCATENATE(S533,", ",T533,", ",U533,", ",V533,", ",W533,", ",X533,", ",Y533)</f>
        <v>Animalia, Chordata, Aves, Passeriformes, Turdidae, Turdus, merula</v>
      </c>
      <c r="S533" s="6" t="s">
        <v>76</v>
      </c>
      <c r="T533" s="6" t="s">
        <v>77</v>
      </c>
      <c r="U533" s="6" t="s">
        <v>78</v>
      </c>
      <c r="V533" s="17" t="s">
        <v>79</v>
      </c>
      <c r="W533" s="17" t="s">
        <v>126</v>
      </c>
      <c r="X533" s="17" t="s">
        <v>127</v>
      </c>
      <c r="Y533" s="17" t="s">
        <v>132</v>
      </c>
      <c r="AA533" s="12" t="s">
        <v>83</v>
      </c>
      <c r="AB533" s="6" t="s">
        <v>84</v>
      </c>
      <c r="AC533" s="12" t="s">
        <v>133</v>
      </c>
      <c r="AD533" s="12" t="s">
        <v>259</v>
      </c>
      <c r="AE533" s="2">
        <v>44714</v>
      </c>
      <c r="AF533" s="43" t="s">
        <v>87</v>
      </c>
      <c r="AG533" s="7" t="s">
        <v>134</v>
      </c>
      <c r="AH533" s="43">
        <v>48.113551866287999</v>
      </c>
      <c r="AI533" s="43">
        <v>-1.70839133891316</v>
      </c>
      <c r="AL533" s="43">
        <v>10</v>
      </c>
      <c r="AN533" s="46" t="s">
        <v>5240</v>
      </c>
      <c r="AO533" s="5" t="s">
        <v>89</v>
      </c>
      <c r="AP533" s="12" t="s">
        <v>259</v>
      </c>
      <c r="AR533" s="7" t="s">
        <v>90</v>
      </c>
      <c r="AT533" s="4" t="str">
        <f>CONCATENATE(AU533,", ",AV533,", ",AW533,", ",AX533,", ",AY533,", ",AZ533,", ",BA533)</f>
        <v>Europe, France, FR, Bretagne, Ille-et-Vilaine, Rennes, Campus Institut Agro Rennes</v>
      </c>
      <c r="AU533" s="1" t="s">
        <v>91</v>
      </c>
      <c r="AV533" s="1" t="s">
        <v>92</v>
      </c>
      <c r="AW533" s="1" t="s">
        <v>93</v>
      </c>
      <c r="AX533" s="1" t="s">
        <v>94</v>
      </c>
      <c r="AY533" s="1" t="s">
        <v>95</v>
      </c>
      <c r="AZ533" s="1" t="s">
        <v>96</v>
      </c>
      <c r="BA533" s="1" t="s">
        <v>5242</v>
      </c>
      <c r="BC533" s="43"/>
      <c r="BF533" s="43" t="s">
        <v>4596</v>
      </c>
      <c r="BG533" s="43" t="s">
        <v>93</v>
      </c>
      <c r="BH533" s="7" t="s">
        <v>97</v>
      </c>
      <c r="BJ533" s="7" t="s">
        <v>98</v>
      </c>
      <c r="BK533" s="7" t="s">
        <v>99</v>
      </c>
      <c r="BL533" s="7" t="s">
        <v>4597</v>
      </c>
      <c r="BM533" s="7" t="s">
        <v>4598</v>
      </c>
      <c r="BS533" s="12" t="s">
        <v>259</v>
      </c>
      <c r="BU533" s="43">
        <v>1</v>
      </c>
      <c r="BW533" s="43" t="s">
        <v>103</v>
      </c>
    </row>
    <row r="534" spans="3:75" x14ac:dyDescent="0.35">
      <c r="C534" s="43" t="str">
        <f t="shared" si="8"/>
        <v>IARA:BDT-06:2022: 533</v>
      </c>
      <c r="D534" s="43">
        <v>533</v>
      </c>
      <c r="E534" s="43" t="s">
        <v>5232</v>
      </c>
      <c r="F534" s="1" t="s">
        <v>73</v>
      </c>
      <c r="G534" s="43" t="s">
        <v>5245</v>
      </c>
      <c r="H534" s="2">
        <v>44714</v>
      </c>
      <c r="J534" s="12">
        <f>YEAR(H534)</f>
        <v>2022</v>
      </c>
      <c r="K534" s="12">
        <f>MONTH(H534)</f>
        <v>6</v>
      </c>
      <c r="L534" s="12">
        <f>DAY(H534)</f>
        <v>2</v>
      </c>
      <c r="M534" s="13"/>
      <c r="P534" s="12" t="s">
        <v>75</v>
      </c>
      <c r="Q534" s="12" t="str">
        <f>CONCATENATE(X534," ",Y534)</f>
        <v>Turdus merula</v>
      </c>
      <c r="R534" s="14" t="str">
        <f>CONCATENATE(S534,", ",T534,", ",U534,", ",V534,", ",W534,", ",X534,", ",Y534)</f>
        <v>Animalia, Chordata, Aves, Passeriformes, Turdidae, Turdus, merula</v>
      </c>
      <c r="S534" s="6" t="s">
        <v>76</v>
      </c>
      <c r="T534" s="6" t="s">
        <v>77</v>
      </c>
      <c r="U534" s="6" t="s">
        <v>78</v>
      </c>
      <c r="V534" s="17" t="s">
        <v>79</v>
      </c>
      <c r="W534" s="17" t="s">
        <v>126</v>
      </c>
      <c r="X534" s="17" t="s">
        <v>127</v>
      </c>
      <c r="Y534" s="17" t="s">
        <v>132</v>
      </c>
      <c r="AA534" s="12" t="s">
        <v>83</v>
      </c>
      <c r="AB534" s="6" t="s">
        <v>84</v>
      </c>
      <c r="AC534" s="12" t="s">
        <v>133</v>
      </c>
      <c r="AD534" s="12" t="s">
        <v>259</v>
      </c>
      <c r="AE534" s="2">
        <v>44714</v>
      </c>
      <c r="AF534" s="43" t="s">
        <v>87</v>
      </c>
      <c r="AG534" s="7" t="s">
        <v>134</v>
      </c>
      <c r="AH534" s="43">
        <v>48.113570678803299</v>
      </c>
      <c r="AI534" s="43">
        <v>-1.70836641159105</v>
      </c>
      <c r="AL534" s="43">
        <v>10</v>
      </c>
      <c r="AN534" s="46" t="s">
        <v>5240</v>
      </c>
      <c r="AO534" s="5" t="s">
        <v>89</v>
      </c>
      <c r="AP534" s="12" t="s">
        <v>259</v>
      </c>
      <c r="AR534" s="7" t="s">
        <v>90</v>
      </c>
      <c r="AT534" s="4" t="str">
        <f>CONCATENATE(AU534,", ",AV534,", ",AW534,", ",AX534,", ",AY534,", ",AZ534,", ",BA534)</f>
        <v>Europe, France, FR, Bretagne, Ille-et-Vilaine, Rennes, Campus Institut Agro Rennes</v>
      </c>
      <c r="AU534" s="1" t="s">
        <v>91</v>
      </c>
      <c r="AV534" s="1" t="s">
        <v>92</v>
      </c>
      <c r="AW534" s="1" t="s">
        <v>93</v>
      </c>
      <c r="AX534" s="1" t="s">
        <v>94</v>
      </c>
      <c r="AY534" s="1" t="s">
        <v>95</v>
      </c>
      <c r="AZ534" s="1" t="s">
        <v>96</v>
      </c>
      <c r="BA534" s="1" t="s">
        <v>5242</v>
      </c>
      <c r="BC534" s="43"/>
      <c r="BF534" s="43" t="s">
        <v>4596</v>
      </c>
      <c r="BG534" s="43" t="s">
        <v>93</v>
      </c>
      <c r="BH534" s="7" t="s">
        <v>97</v>
      </c>
      <c r="BJ534" s="7" t="s">
        <v>98</v>
      </c>
      <c r="BK534" s="7" t="s">
        <v>99</v>
      </c>
      <c r="BL534" s="7" t="s">
        <v>4597</v>
      </c>
      <c r="BM534" s="7" t="s">
        <v>4598</v>
      </c>
      <c r="BS534" s="12" t="s">
        <v>259</v>
      </c>
      <c r="BU534" s="43">
        <v>1</v>
      </c>
      <c r="BW534" s="43" t="s">
        <v>103</v>
      </c>
    </row>
    <row r="535" spans="3:75" x14ac:dyDescent="0.35">
      <c r="C535" s="43" t="str">
        <f t="shared" si="8"/>
        <v>IARA:BDT-06:2022: 534</v>
      </c>
      <c r="D535" s="43">
        <v>534</v>
      </c>
      <c r="E535" s="43" t="s">
        <v>5232</v>
      </c>
      <c r="F535" s="1" t="s">
        <v>73</v>
      </c>
      <c r="G535" s="43" t="s">
        <v>5245</v>
      </c>
      <c r="H535" s="2">
        <v>44714</v>
      </c>
      <c r="J535" s="12">
        <f>YEAR(H535)</f>
        <v>2022</v>
      </c>
      <c r="K535" s="12">
        <f>MONTH(H535)</f>
        <v>6</v>
      </c>
      <c r="L535" s="12">
        <f>DAY(H535)</f>
        <v>2</v>
      </c>
      <c r="M535" s="13"/>
      <c r="P535" s="12" t="s">
        <v>75</v>
      </c>
      <c r="Q535" s="12" t="str">
        <f>CONCATENATE(X535," ",Y535)</f>
        <v>Turdus merula</v>
      </c>
      <c r="R535" s="14" t="str">
        <f>CONCATENATE(S535,", ",T535,", ",U535,", ",V535,", ",W535,", ",X535,", ",Y535)</f>
        <v>Animalia, Chordata, Aves, Passeriformes, Turdidae, Turdus, merula</v>
      </c>
      <c r="S535" s="6" t="s">
        <v>76</v>
      </c>
      <c r="T535" s="6" t="s">
        <v>77</v>
      </c>
      <c r="U535" s="6" t="s">
        <v>78</v>
      </c>
      <c r="V535" s="17" t="s">
        <v>79</v>
      </c>
      <c r="W535" s="17" t="s">
        <v>126</v>
      </c>
      <c r="X535" s="17" t="s">
        <v>127</v>
      </c>
      <c r="Y535" s="17" t="s">
        <v>132</v>
      </c>
      <c r="AA535" s="12" t="s">
        <v>83</v>
      </c>
      <c r="AB535" s="6" t="s">
        <v>84</v>
      </c>
      <c r="AC535" s="12" t="s">
        <v>133</v>
      </c>
      <c r="AD535" s="12" t="s">
        <v>259</v>
      </c>
      <c r="AE535" s="2">
        <v>44714</v>
      </c>
      <c r="AF535" s="43" t="s">
        <v>87</v>
      </c>
      <c r="AG535" s="7" t="s">
        <v>134</v>
      </c>
      <c r="AH535" s="43">
        <v>48.113589425254098</v>
      </c>
      <c r="AI535" s="43">
        <v>-1.70845454718486</v>
      </c>
      <c r="AL535" s="43">
        <v>10</v>
      </c>
      <c r="AN535" s="46" t="s">
        <v>5240</v>
      </c>
      <c r="AO535" s="5" t="s">
        <v>89</v>
      </c>
      <c r="AP535" s="12" t="s">
        <v>259</v>
      </c>
      <c r="AR535" s="7" t="s">
        <v>90</v>
      </c>
      <c r="AT535" s="4" t="str">
        <f>CONCATENATE(AU535,", ",AV535,", ",AW535,", ",AX535,", ",AY535,", ",AZ535,", ",BA535)</f>
        <v>Europe, France, FR, Bretagne, Ille-et-Vilaine, Rennes, Campus Institut Agro Rennes</v>
      </c>
      <c r="AU535" s="1" t="s">
        <v>91</v>
      </c>
      <c r="AV535" s="1" t="s">
        <v>92</v>
      </c>
      <c r="AW535" s="1" t="s">
        <v>93</v>
      </c>
      <c r="AX535" s="1" t="s">
        <v>94</v>
      </c>
      <c r="AY535" s="1" t="s">
        <v>95</v>
      </c>
      <c r="AZ535" s="1" t="s">
        <v>96</v>
      </c>
      <c r="BA535" s="1" t="s">
        <v>5242</v>
      </c>
      <c r="BC535" s="43"/>
      <c r="BF535" s="43" t="s">
        <v>4596</v>
      </c>
      <c r="BG535" s="43" t="s">
        <v>93</v>
      </c>
      <c r="BH535" s="7" t="s">
        <v>97</v>
      </c>
      <c r="BJ535" s="7" t="s">
        <v>98</v>
      </c>
      <c r="BK535" s="7" t="s">
        <v>99</v>
      </c>
      <c r="BL535" s="7" t="s">
        <v>4597</v>
      </c>
      <c r="BM535" s="7" t="s">
        <v>4598</v>
      </c>
      <c r="BS535" s="12" t="s">
        <v>259</v>
      </c>
      <c r="BU535" s="43">
        <v>1</v>
      </c>
      <c r="BW535" s="43" t="s">
        <v>103</v>
      </c>
    </row>
    <row r="536" spans="3:75" x14ac:dyDescent="0.35">
      <c r="C536" s="43" t="str">
        <f t="shared" si="8"/>
        <v>IARA:BDT-06:2022: 535</v>
      </c>
      <c r="D536" s="43">
        <v>535</v>
      </c>
      <c r="E536" s="43" t="s">
        <v>5232</v>
      </c>
      <c r="F536" s="1" t="s">
        <v>73</v>
      </c>
      <c r="G536" s="43" t="s">
        <v>5245</v>
      </c>
      <c r="H536" s="2">
        <v>44714</v>
      </c>
      <c r="J536" s="12">
        <f>YEAR(H536)</f>
        <v>2022</v>
      </c>
      <c r="K536" s="12">
        <f>MONTH(H536)</f>
        <v>6</v>
      </c>
      <c r="L536" s="12">
        <f>DAY(H536)</f>
        <v>2</v>
      </c>
      <c r="M536" s="13"/>
      <c r="P536" s="12" t="s">
        <v>75</v>
      </c>
      <c r="Q536" s="12" t="str">
        <f>CONCATENATE(X536," ",Y536)</f>
        <v>Pica pica</v>
      </c>
      <c r="R536" s="14" t="str">
        <f>CONCATENATE(S536,", ",T536,", ",U536,", ",V536,", ",W536,", ",X536,", ",Y536)</f>
        <v>Animalia, Chordata, Aves, Passeriformes, Corvidae, Pica, pica</v>
      </c>
      <c r="S536" s="6" t="s">
        <v>76</v>
      </c>
      <c r="T536" s="6" t="s">
        <v>77</v>
      </c>
      <c r="U536" s="6" t="s">
        <v>78</v>
      </c>
      <c r="V536" s="6" t="s">
        <v>79</v>
      </c>
      <c r="W536" s="6" t="s">
        <v>104</v>
      </c>
      <c r="X536" s="6" t="s">
        <v>155</v>
      </c>
      <c r="Y536" s="6" t="s">
        <v>156</v>
      </c>
      <c r="AA536" s="12" t="s">
        <v>83</v>
      </c>
      <c r="AB536" s="6" t="s">
        <v>84</v>
      </c>
      <c r="AC536" s="12" t="s">
        <v>157</v>
      </c>
      <c r="AD536" s="12" t="s">
        <v>259</v>
      </c>
      <c r="AE536" s="2">
        <v>44714</v>
      </c>
      <c r="AF536" s="43" t="s">
        <v>87</v>
      </c>
      <c r="AG536" s="7" t="s">
        <v>158</v>
      </c>
      <c r="AH536" s="43">
        <v>48.113825242911403</v>
      </c>
      <c r="AI536" s="43">
        <v>-1.70924045123565</v>
      </c>
      <c r="AL536" s="43">
        <v>10</v>
      </c>
      <c r="AN536" s="46" t="s">
        <v>5240</v>
      </c>
      <c r="AO536" s="5" t="s">
        <v>89</v>
      </c>
      <c r="AP536" s="12" t="s">
        <v>259</v>
      </c>
      <c r="AR536" s="7" t="s">
        <v>90</v>
      </c>
      <c r="AT536" s="4" t="str">
        <f>CONCATENATE(AU536,", ",AV536,", ",AW536,", ",AX536,", ",AY536,", ",AZ536,", ",BA536)</f>
        <v>Europe, France, FR, Bretagne, Ille-et-Vilaine, Rennes, Campus Institut Agro Rennes</v>
      </c>
      <c r="AU536" s="1" t="s">
        <v>91</v>
      </c>
      <c r="AV536" s="1" t="s">
        <v>92</v>
      </c>
      <c r="AW536" s="1" t="s">
        <v>93</v>
      </c>
      <c r="AX536" s="1" t="s">
        <v>94</v>
      </c>
      <c r="AY536" s="1" t="s">
        <v>95</v>
      </c>
      <c r="AZ536" s="1" t="s">
        <v>96</v>
      </c>
      <c r="BA536" s="1" t="s">
        <v>5242</v>
      </c>
      <c r="BC536" s="43"/>
      <c r="BF536" s="43" t="s">
        <v>4596</v>
      </c>
      <c r="BG536" s="43" t="s">
        <v>93</v>
      </c>
      <c r="BH536" s="7" t="s">
        <v>97</v>
      </c>
      <c r="BJ536" s="7" t="s">
        <v>98</v>
      </c>
      <c r="BK536" s="7" t="s">
        <v>99</v>
      </c>
      <c r="BL536" s="7" t="s">
        <v>4597</v>
      </c>
      <c r="BM536" s="7" t="s">
        <v>4598</v>
      </c>
      <c r="BS536" s="12" t="s">
        <v>259</v>
      </c>
      <c r="BU536" s="43">
        <v>1</v>
      </c>
      <c r="BW536" s="43" t="s">
        <v>103</v>
      </c>
    </row>
    <row r="537" spans="3:75" x14ac:dyDescent="0.35">
      <c r="C537" s="43" t="str">
        <f t="shared" si="8"/>
        <v>IARA:BDT-06:2022: 536</v>
      </c>
      <c r="D537" s="43">
        <v>536</v>
      </c>
      <c r="E537" s="43" t="s">
        <v>5232</v>
      </c>
      <c r="F537" s="1" t="s">
        <v>73</v>
      </c>
      <c r="G537" s="43" t="s">
        <v>5245</v>
      </c>
      <c r="H537" s="2">
        <v>44714</v>
      </c>
      <c r="J537" s="12">
        <f>YEAR(H537)</f>
        <v>2022</v>
      </c>
      <c r="K537" s="12">
        <f>MONTH(H537)</f>
        <v>6</v>
      </c>
      <c r="L537" s="12">
        <f>DAY(H537)</f>
        <v>2</v>
      </c>
      <c r="M537" s="13"/>
      <c r="P537" s="12" t="s">
        <v>75</v>
      </c>
      <c r="Q537" s="12" t="str">
        <f>CONCATENATE(X537," ",Y537)</f>
        <v>Troglodytes troglodytes</v>
      </c>
      <c r="R537" s="14" t="str">
        <f>CONCATENATE(S537,", ",T537,", ",U537,", ",V537,", ",W537,", ",X537,", ",Y537)</f>
        <v>Animalia, Chordata, Aves, Passeriformes, Troglodytidae, Troglodytes, troglodytes</v>
      </c>
      <c r="S537" s="6" t="s">
        <v>76</v>
      </c>
      <c r="T537" s="6" t="s">
        <v>77</v>
      </c>
      <c r="U537" s="6" t="s">
        <v>78</v>
      </c>
      <c r="V537" s="6" t="s">
        <v>79</v>
      </c>
      <c r="W537" s="6" t="s">
        <v>197</v>
      </c>
      <c r="X537" s="6" t="s">
        <v>198</v>
      </c>
      <c r="Y537" s="6" t="s">
        <v>199</v>
      </c>
      <c r="AA537" s="12" t="s">
        <v>83</v>
      </c>
      <c r="AB537" s="6" t="s">
        <v>84</v>
      </c>
      <c r="AC537" s="12" t="s">
        <v>200</v>
      </c>
      <c r="AD537" s="12" t="s">
        <v>259</v>
      </c>
      <c r="AE537" s="2">
        <v>44714</v>
      </c>
      <c r="AF537" s="43" t="s">
        <v>87</v>
      </c>
      <c r="AG537" s="7" t="s">
        <v>201</v>
      </c>
      <c r="AH537" s="43">
        <v>48.1140927242432</v>
      </c>
      <c r="AI537" s="43">
        <v>-1.70945718528274</v>
      </c>
      <c r="AL537" s="43">
        <v>10</v>
      </c>
      <c r="AN537" s="46" t="s">
        <v>5240</v>
      </c>
      <c r="AO537" s="5" t="s">
        <v>89</v>
      </c>
      <c r="AP537" s="12" t="s">
        <v>259</v>
      </c>
      <c r="AR537" s="7" t="s">
        <v>90</v>
      </c>
      <c r="AT537" s="4" t="str">
        <f>CONCATENATE(AU537,", ",AV537,", ",AW537,", ",AX537,", ",AY537,", ",AZ537,", ",BA537)</f>
        <v>Europe, France, FR, Bretagne, Ille-et-Vilaine, Rennes, Campus Institut Agro Rennes</v>
      </c>
      <c r="AU537" s="1" t="s">
        <v>91</v>
      </c>
      <c r="AV537" s="1" t="s">
        <v>92</v>
      </c>
      <c r="AW537" s="1" t="s">
        <v>93</v>
      </c>
      <c r="AX537" s="1" t="s">
        <v>94</v>
      </c>
      <c r="AY537" s="1" t="s">
        <v>95</v>
      </c>
      <c r="AZ537" s="1" t="s">
        <v>96</v>
      </c>
      <c r="BA537" s="1" t="s">
        <v>5242</v>
      </c>
      <c r="BC537" s="43"/>
      <c r="BF537" s="43" t="s">
        <v>4596</v>
      </c>
      <c r="BG537" s="43" t="s">
        <v>93</v>
      </c>
      <c r="BH537" s="7" t="s">
        <v>97</v>
      </c>
      <c r="BJ537" s="7" t="s">
        <v>98</v>
      </c>
      <c r="BK537" s="7" t="s">
        <v>99</v>
      </c>
      <c r="BL537" s="7" t="s">
        <v>4597</v>
      </c>
      <c r="BM537" s="7" t="s">
        <v>4598</v>
      </c>
      <c r="BS537" s="12" t="s">
        <v>259</v>
      </c>
      <c r="BU537" s="43">
        <v>1</v>
      </c>
      <c r="BW537" s="43" t="s">
        <v>103</v>
      </c>
    </row>
    <row r="538" spans="3:75" x14ac:dyDescent="0.35">
      <c r="C538" s="43" t="str">
        <f t="shared" si="8"/>
        <v>IARA:BDT-06:2022: 537</v>
      </c>
      <c r="D538" s="43">
        <v>537</v>
      </c>
      <c r="E538" s="43" t="s">
        <v>5232</v>
      </c>
      <c r="F538" s="1" t="s">
        <v>73</v>
      </c>
      <c r="G538" s="43" t="s">
        <v>5245</v>
      </c>
      <c r="H538" s="2">
        <v>44714</v>
      </c>
      <c r="J538" s="12">
        <f>YEAR(H538)</f>
        <v>2022</v>
      </c>
      <c r="K538" s="12">
        <f>MONTH(H538)</f>
        <v>6</v>
      </c>
      <c r="L538" s="12">
        <f>DAY(H538)</f>
        <v>2</v>
      </c>
      <c r="M538" s="13"/>
      <c r="P538" s="12" t="s">
        <v>75</v>
      </c>
      <c r="Q538" s="12" t="str">
        <f>CONCATENATE(X538," ",Y538)</f>
        <v>Chloris chloris</v>
      </c>
      <c r="R538" s="14" t="str">
        <f>CONCATENATE(S538,", ",T538,", ",U538,", ",V538,", ",W538,", ",X538,", ",Y538)</f>
        <v>Animalia, Chordata, Aves, Passeriformes, Fringillidae, Chloris, chloris</v>
      </c>
      <c r="S538" s="6" t="s">
        <v>76</v>
      </c>
      <c r="T538" s="6" t="s">
        <v>77</v>
      </c>
      <c r="U538" s="6" t="s">
        <v>78</v>
      </c>
      <c r="V538" s="6" t="s">
        <v>79</v>
      </c>
      <c r="W538" s="6" t="s">
        <v>165</v>
      </c>
      <c r="X538" s="6" t="s">
        <v>202</v>
      </c>
      <c r="Y538" s="6" t="s">
        <v>203</v>
      </c>
      <c r="AA538" s="12" t="s">
        <v>83</v>
      </c>
      <c r="AB538" s="6" t="s">
        <v>84</v>
      </c>
      <c r="AC538" s="12" t="s">
        <v>204</v>
      </c>
      <c r="AD538" s="12" t="s">
        <v>259</v>
      </c>
      <c r="AE538" s="2">
        <v>44714</v>
      </c>
      <c r="AF538" s="43" t="s">
        <v>87</v>
      </c>
      <c r="AG538" s="7" t="s">
        <v>205</v>
      </c>
      <c r="AH538" s="43">
        <v>48.113385658467003</v>
      </c>
      <c r="AI538" s="43">
        <v>-1.70998608457797</v>
      </c>
      <c r="AL538" s="43">
        <v>10</v>
      </c>
      <c r="AN538" s="46" t="s">
        <v>5240</v>
      </c>
      <c r="AO538" s="5" t="s">
        <v>89</v>
      </c>
      <c r="AP538" s="12" t="s">
        <v>259</v>
      </c>
      <c r="AR538" s="7" t="s">
        <v>90</v>
      </c>
      <c r="AT538" s="4" t="str">
        <f>CONCATENATE(AU538,", ",AV538,", ",AW538,", ",AX538,", ",AY538,", ",AZ538,", ",BA538)</f>
        <v>Europe, France, FR, Bretagne, Ille-et-Vilaine, Rennes, Campus Institut Agro Rennes</v>
      </c>
      <c r="AU538" s="1" t="s">
        <v>91</v>
      </c>
      <c r="AV538" s="1" t="s">
        <v>92</v>
      </c>
      <c r="AW538" s="1" t="s">
        <v>93</v>
      </c>
      <c r="AX538" s="1" t="s">
        <v>94</v>
      </c>
      <c r="AY538" s="1" t="s">
        <v>95</v>
      </c>
      <c r="AZ538" s="1" t="s">
        <v>96</v>
      </c>
      <c r="BA538" s="1" t="s">
        <v>5242</v>
      </c>
      <c r="BC538" s="43"/>
      <c r="BF538" s="43" t="s">
        <v>4596</v>
      </c>
      <c r="BG538" s="43" t="s">
        <v>93</v>
      </c>
      <c r="BH538" s="7" t="s">
        <v>97</v>
      </c>
      <c r="BJ538" s="7" t="s">
        <v>98</v>
      </c>
      <c r="BK538" s="7" t="s">
        <v>99</v>
      </c>
      <c r="BL538" s="7" t="s">
        <v>4597</v>
      </c>
      <c r="BM538" s="7" t="s">
        <v>4598</v>
      </c>
      <c r="BS538" s="12" t="s">
        <v>259</v>
      </c>
      <c r="BU538" s="43">
        <v>1</v>
      </c>
      <c r="BW538" s="43" t="s">
        <v>103</v>
      </c>
    </row>
    <row r="539" spans="3:75" x14ac:dyDescent="0.35">
      <c r="C539" s="43" t="str">
        <f t="shared" si="8"/>
        <v>IARA:BDT-06:2022: 538</v>
      </c>
      <c r="D539" s="43">
        <v>538</v>
      </c>
      <c r="E539" s="43" t="s">
        <v>5232</v>
      </c>
      <c r="F539" s="1" t="s">
        <v>73</v>
      </c>
      <c r="G539" s="43" t="s">
        <v>5245</v>
      </c>
      <c r="H539" s="2">
        <v>44714</v>
      </c>
      <c r="J539" s="12">
        <f>YEAR(H539)</f>
        <v>2022</v>
      </c>
      <c r="K539" s="12">
        <f>MONTH(H539)</f>
        <v>6</v>
      </c>
      <c r="L539" s="12">
        <f>DAY(H539)</f>
        <v>2</v>
      </c>
      <c r="M539" s="13"/>
      <c r="P539" s="12" t="s">
        <v>75</v>
      </c>
      <c r="Q539" s="12" t="str">
        <f>CONCATENATE(X539," ",Y539)</f>
        <v>Chloris chloris</v>
      </c>
      <c r="R539" s="14" t="str">
        <f>CONCATENATE(S539,", ",T539,", ",U539,", ",V539,", ",W539,", ",X539,", ",Y539)</f>
        <v>Animalia, Chordata, Aves, Passeriformes, Fringillidae, Chloris, chloris</v>
      </c>
      <c r="S539" s="6" t="s">
        <v>76</v>
      </c>
      <c r="T539" s="6" t="s">
        <v>77</v>
      </c>
      <c r="U539" s="6" t="s">
        <v>78</v>
      </c>
      <c r="V539" s="6" t="s">
        <v>79</v>
      </c>
      <c r="W539" s="6" t="s">
        <v>165</v>
      </c>
      <c r="X539" s="6" t="s">
        <v>202</v>
      </c>
      <c r="Y539" s="6" t="s">
        <v>203</v>
      </c>
      <c r="AA539" s="12" t="s">
        <v>83</v>
      </c>
      <c r="AB539" s="6" t="s">
        <v>84</v>
      </c>
      <c r="AC539" s="12" t="s">
        <v>204</v>
      </c>
      <c r="AD539" s="12" t="s">
        <v>259</v>
      </c>
      <c r="AE539" s="2">
        <v>44714</v>
      </c>
      <c r="AF539" s="43" t="s">
        <v>87</v>
      </c>
      <c r="AG539" s="7" t="s">
        <v>205</v>
      </c>
      <c r="AH539" s="43">
        <v>48.113395527369903</v>
      </c>
      <c r="AI539" s="43">
        <v>-1.7100734288494299</v>
      </c>
      <c r="AL539" s="43">
        <v>10</v>
      </c>
      <c r="AN539" s="46" t="s">
        <v>5240</v>
      </c>
      <c r="AO539" s="5" t="s">
        <v>89</v>
      </c>
      <c r="AP539" s="12" t="s">
        <v>259</v>
      </c>
      <c r="AR539" s="7" t="s">
        <v>90</v>
      </c>
      <c r="AT539" s="4" t="str">
        <f>CONCATENATE(AU539,", ",AV539,", ",AW539,", ",AX539,", ",AY539,", ",AZ539,", ",BA539)</f>
        <v>Europe, France, FR, Bretagne, Ille-et-Vilaine, Rennes, Campus Institut Agro Rennes</v>
      </c>
      <c r="AU539" s="1" t="s">
        <v>91</v>
      </c>
      <c r="AV539" s="1" t="s">
        <v>92</v>
      </c>
      <c r="AW539" s="1" t="s">
        <v>93</v>
      </c>
      <c r="AX539" s="1" t="s">
        <v>94</v>
      </c>
      <c r="AY539" s="1" t="s">
        <v>95</v>
      </c>
      <c r="AZ539" s="1" t="s">
        <v>96</v>
      </c>
      <c r="BA539" s="1" t="s">
        <v>5242</v>
      </c>
      <c r="BC539" s="43"/>
      <c r="BF539" s="43" t="s">
        <v>4596</v>
      </c>
      <c r="BG539" s="43" t="s">
        <v>93</v>
      </c>
      <c r="BH539" s="7" t="s">
        <v>97</v>
      </c>
      <c r="BJ539" s="7" t="s">
        <v>98</v>
      </c>
      <c r="BK539" s="7" t="s">
        <v>99</v>
      </c>
      <c r="BL539" s="7" t="s">
        <v>4597</v>
      </c>
      <c r="BM539" s="7" t="s">
        <v>4598</v>
      </c>
      <c r="BS539" s="12" t="s">
        <v>259</v>
      </c>
      <c r="BU539" s="43">
        <v>1</v>
      </c>
      <c r="BW539" s="43" t="s">
        <v>103</v>
      </c>
    </row>
    <row r="540" spans="3:75" x14ac:dyDescent="0.35">
      <c r="C540" s="43" t="str">
        <f t="shared" si="8"/>
        <v>IARA:BDT-06:2022: 539</v>
      </c>
      <c r="D540" s="43">
        <v>539</v>
      </c>
      <c r="E540" s="43" t="s">
        <v>5232</v>
      </c>
      <c r="F540" s="1" t="s">
        <v>73</v>
      </c>
      <c r="G540" s="43" t="s">
        <v>5245</v>
      </c>
      <c r="H540" s="2">
        <v>44714</v>
      </c>
      <c r="J540" s="12">
        <f>YEAR(H540)</f>
        <v>2022</v>
      </c>
      <c r="K540" s="12">
        <f>MONTH(H540)</f>
        <v>6</v>
      </c>
      <c r="L540" s="12">
        <f>DAY(H540)</f>
        <v>2</v>
      </c>
      <c r="M540" s="13"/>
      <c r="P540" s="12" t="s">
        <v>75</v>
      </c>
      <c r="Q540" s="12" t="str">
        <f>CONCATENATE(X540," ",Y540)</f>
        <v>Sturnus vulgaris</v>
      </c>
      <c r="R540" s="14" t="str">
        <f>CONCATENATE(S540,", ",T540,", ",U540,", ",V540,", ",W540,", ",X540,", ",Y540)</f>
        <v>Animalia, Chordata, Aves, Passeriformes, Sturnidae, Sturnus, vulgaris</v>
      </c>
      <c r="S540" s="6" t="s">
        <v>76</v>
      </c>
      <c r="T540" s="6" t="s">
        <v>77</v>
      </c>
      <c r="U540" s="6" t="s">
        <v>78</v>
      </c>
      <c r="V540" s="6" t="s">
        <v>79</v>
      </c>
      <c r="W540" s="6" t="s">
        <v>112</v>
      </c>
      <c r="X540" s="6" t="s">
        <v>113</v>
      </c>
      <c r="Y540" s="6" t="s">
        <v>114</v>
      </c>
      <c r="AA540" s="12" t="s">
        <v>83</v>
      </c>
      <c r="AB540" s="6" t="s">
        <v>84</v>
      </c>
      <c r="AC540" s="12" t="s">
        <v>115</v>
      </c>
      <c r="AD540" s="12" t="s">
        <v>259</v>
      </c>
      <c r="AE540" s="2">
        <v>44714</v>
      </c>
      <c r="AF540" s="43" t="s">
        <v>87</v>
      </c>
      <c r="AG540" s="7" t="s">
        <v>116</v>
      </c>
      <c r="AH540" s="43">
        <v>48.113129563875198</v>
      </c>
      <c r="AI540" s="43">
        <v>-1.7103756123309499</v>
      </c>
      <c r="AL540" s="43">
        <v>10</v>
      </c>
      <c r="AN540" s="46" t="s">
        <v>5240</v>
      </c>
      <c r="AO540" s="5" t="s">
        <v>89</v>
      </c>
      <c r="AP540" s="12" t="s">
        <v>259</v>
      </c>
      <c r="AR540" s="7" t="s">
        <v>90</v>
      </c>
      <c r="AT540" s="4" t="str">
        <f>CONCATENATE(AU540,", ",AV540,", ",AW540,", ",AX540,", ",AY540,", ",AZ540,", ",BA540)</f>
        <v>Europe, France, FR, Bretagne, Ille-et-Vilaine, Rennes, Campus Institut Agro Rennes</v>
      </c>
      <c r="AU540" s="1" t="s">
        <v>91</v>
      </c>
      <c r="AV540" s="1" t="s">
        <v>92</v>
      </c>
      <c r="AW540" s="1" t="s">
        <v>93</v>
      </c>
      <c r="AX540" s="1" t="s">
        <v>94</v>
      </c>
      <c r="AY540" s="1" t="s">
        <v>95</v>
      </c>
      <c r="AZ540" s="1" t="s">
        <v>96</v>
      </c>
      <c r="BA540" s="1" t="s">
        <v>5242</v>
      </c>
      <c r="BC540" s="43"/>
      <c r="BF540" s="43" t="s">
        <v>4596</v>
      </c>
      <c r="BG540" s="43" t="s">
        <v>93</v>
      </c>
      <c r="BH540" s="7" t="s">
        <v>97</v>
      </c>
      <c r="BJ540" s="7" t="s">
        <v>98</v>
      </c>
      <c r="BK540" s="7" t="s">
        <v>99</v>
      </c>
      <c r="BL540" s="7" t="s">
        <v>4597</v>
      </c>
      <c r="BM540" s="7" t="s">
        <v>4598</v>
      </c>
      <c r="BS540" s="12" t="s">
        <v>259</v>
      </c>
      <c r="BU540" s="43">
        <v>90</v>
      </c>
      <c r="BW540" s="43" t="s">
        <v>103</v>
      </c>
    </row>
    <row r="541" spans="3:75" x14ac:dyDescent="0.35">
      <c r="C541" s="43" t="str">
        <f t="shared" si="8"/>
        <v>IARA:BDT-06:2022: 540</v>
      </c>
      <c r="D541" s="43">
        <v>540</v>
      </c>
      <c r="E541" s="43" t="s">
        <v>5232</v>
      </c>
      <c r="F541" s="1" t="s">
        <v>73</v>
      </c>
      <c r="G541" s="43" t="s">
        <v>5245</v>
      </c>
      <c r="H541" s="2">
        <v>44714</v>
      </c>
      <c r="J541" s="12">
        <f>YEAR(H541)</f>
        <v>2022</v>
      </c>
      <c r="K541" s="12">
        <f>MONTH(H541)</f>
        <v>6</v>
      </c>
      <c r="L541" s="12">
        <f>DAY(H541)</f>
        <v>2</v>
      </c>
      <c r="M541" s="13"/>
      <c r="P541" s="12" t="s">
        <v>75</v>
      </c>
      <c r="Q541" s="12" t="str">
        <f>CONCATENATE(X541," ",Y541)</f>
        <v>Troglodytes troglodytes</v>
      </c>
      <c r="R541" s="14" t="str">
        <f>CONCATENATE(S541,", ",T541,", ",U541,", ",V541,", ",W541,", ",X541,", ",Y541)</f>
        <v>Animalia, Chordata, Aves, Passeriformes, Troglodytidae, Troglodytes, troglodytes</v>
      </c>
      <c r="S541" s="6" t="s">
        <v>76</v>
      </c>
      <c r="T541" s="6" t="s">
        <v>77</v>
      </c>
      <c r="U541" s="6" t="s">
        <v>78</v>
      </c>
      <c r="V541" s="6" t="s">
        <v>79</v>
      </c>
      <c r="W541" s="6" t="s">
        <v>197</v>
      </c>
      <c r="X541" s="6" t="s">
        <v>198</v>
      </c>
      <c r="Y541" s="6" t="s">
        <v>199</v>
      </c>
      <c r="AA541" s="12" t="s">
        <v>83</v>
      </c>
      <c r="AB541" s="6" t="s">
        <v>84</v>
      </c>
      <c r="AC541" s="12" t="s">
        <v>200</v>
      </c>
      <c r="AD541" s="12" t="s">
        <v>259</v>
      </c>
      <c r="AE541" s="2">
        <v>44714</v>
      </c>
      <c r="AF541" s="43" t="s">
        <v>87</v>
      </c>
      <c r="AG541" s="7" t="s">
        <v>201</v>
      </c>
      <c r="AH541" s="43">
        <v>48.112745766699902</v>
      </c>
      <c r="AI541" s="43">
        <v>-1.70994897411619</v>
      </c>
      <c r="AL541" s="43">
        <v>10</v>
      </c>
      <c r="AN541" s="46" t="s">
        <v>5240</v>
      </c>
      <c r="AO541" s="5" t="s">
        <v>89</v>
      </c>
      <c r="AP541" s="12" t="s">
        <v>259</v>
      </c>
      <c r="AR541" s="7" t="s">
        <v>90</v>
      </c>
      <c r="AT541" s="4" t="str">
        <f>CONCATENATE(AU541,", ",AV541,", ",AW541,", ",AX541,", ",AY541,", ",AZ541,", ",BA541)</f>
        <v>Europe, France, FR, Bretagne, Ille-et-Vilaine, Rennes, Campus Institut Agro Rennes</v>
      </c>
      <c r="AU541" s="1" t="s">
        <v>91</v>
      </c>
      <c r="AV541" s="1" t="s">
        <v>92</v>
      </c>
      <c r="AW541" s="1" t="s">
        <v>93</v>
      </c>
      <c r="AX541" s="1" t="s">
        <v>94</v>
      </c>
      <c r="AY541" s="1" t="s">
        <v>95</v>
      </c>
      <c r="AZ541" s="1" t="s">
        <v>96</v>
      </c>
      <c r="BA541" s="1" t="s">
        <v>5242</v>
      </c>
      <c r="BC541" s="43"/>
      <c r="BF541" s="43" t="s">
        <v>4596</v>
      </c>
      <c r="BG541" s="43" t="s">
        <v>93</v>
      </c>
      <c r="BH541" s="7" t="s">
        <v>97</v>
      </c>
      <c r="BJ541" s="7" t="s">
        <v>98</v>
      </c>
      <c r="BK541" s="7" t="s">
        <v>99</v>
      </c>
      <c r="BL541" s="7" t="s">
        <v>4597</v>
      </c>
      <c r="BM541" s="7" t="s">
        <v>4598</v>
      </c>
      <c r="BS541" s="12" t="s">
        <v>259</v>
      </c>
      <c r="BU541" s="43">
        <v>1</v>
      </c>
      <c r="BW541" s="43" t="s">
        <v>103</v>
      </c>
    </row>
    <row r="542" spans="3:75" x14ac:dyDescent="0.35">
      <c r="C542" s="43" t="str">
        <f t="shared" si="8"/>
        <v>IARA:BDT-06:2022: 541</v>
      </c>
      <c r="D542" s="43">
        <v>541</v>
      </c>
      <c r="E542" s="43" t="s">
        <v>5232</v>
      </c>
      <c r="F542" s="1" t="s">
        <v>73</v>
      </c>
      <c r="G542" s="43" t="s">
        <v>5245</v>
      </c>
      <c r="H542" s="2">
        <v>44714</v>
      </c>
      <c r="J542" s="12">
        <f>YEAR(H542)</f>
        <v>2022</v>
      </c>
      <c r="K542" s="12">
        <f>MONTH(H542)</f>
        <v>6</v>
      </c>
      <c r="L542" s="12">
        <f>DAY(H542)</f>
        <v>2</v>
      </c>
      <c r="M542" s="13"/>
      <c r="P542" s="12" t="s">
        <v>75</v>
      </c>
      <c r="Q542" s="12" t="str">
        <f>CONCATENATE(X542," ",Y542)</f>
        <v>Sylvia atricapilla</v>
      </c>
      <c r="R542" s="14" t="str">
        <f>CONCATENATE(S542,", ",T542,", ",U542,", ",V542,", ",W542,", ",X542,", ",Y542)</f>
        <v>Animalia, Chordata, Aves, Passeriformes, Sylviidae, Sylvia, atricapilla</v>
      </c>
      <c r="S542" s="6" t="s">
        <v>76</v>
      </c>
      <c r="T542" s="6" t="s">
        <v>77</v>
      </c>
      <c r="U542" s="6" t="s">
        <v>78</v>
      </c>
      <c r="V542" s="6" t="s">
        <v>79</v>
      </c>
      <c r="W542" s="6" t="s">
        <v>117</v>
      </c>
      <c r="X542" s="6" t="s">
        <v>118</v>
      </c>
      <c r="Y542" s="6" t="s">
        <v>119</v>
      </c>
      <c r="AA542" s="12" t="s">
        <v>83</v>
      </c>
      <c r="AB542" s="6" t="s">
        <v>84</v>
      </c>
      <c r="AC542" s="12" t="s">
        <v>120</v>
      </c>
      <c r="AD542" s="12" t="s">
        <v>259</v>
      </c>
      <c r="AE542" s="2">
        <v>44714</v>
      </c>
      <c r="AF542" s="43" t="s">
        <v>87</v>
      </c>
      <c r="AG542" s="7" t="s">
        <v>121</v>
      </c>
      <c r="AH542" s="43">
        <v>48.1126334871796</v>
      </c>
      <c r="AI542" s="43">
        <v>-1.70997221646666</v>
      </c>
      <c r="AL542" s="43">
        <v>10</v>
      </c>
      <c r="AN542" s="46" t="s">
        <v>5240</v>
      </c>
      <c r="AO542" s="5" t="s">
        <v>89</v>
      </c>
      <c r="AP542" s="12" t="s">
        <v>259</v>
      </c>
      <c r="AR542" s="7" t="s">
        <v>90</v>
      </c>
      <c r="AT542" s="4" t="str">
        <f>CONCATENATE(AU542,", ",AV542,", ",AW542,", ",AX542,", ",AY542,", ",AZ542,", ",BA542)</f>
        <v>Europe, France, FR, Bretagne, Ille-et-Vilaine, Rennes, Campus Institut Agro Rennes</v>
      </c>
      <c r="AU542" s="1" t="s">
        <v>91</v>
      </c>
      <c r="AV542" s="1" t="s">
        <v>92</v>
      </c>
      <c r="AW542" s="1" t="s">
        <v>93</v>
      </c>
      <c r="AX542" s="1" t="s">
        <v>94</v>
      </c>
      <c r="AY542" s="1" t="s">
        <v>95</v>
      </c>
      <c r="AZ542" s="1" t="s">
        <v>96</v>
      </c>
      <c r="BA542" s="1" t="s">
        <v>5242</v>
      </c>
      <c r="BC542" s="43"/>
      <c r="BF542" s="43" t="s">
        <v>4596</v>
      </c>
      <c r="BG542" s="43" t="s">
        <v>93</v>
      </c>
      <c r="BH542" s="7" t="s">
        <v>97</v>
      </c>
      <c r="BJ542" s="7" t="s">
        <v>98</v>
      </c>
      <c r="BK542" s="7" t="s">
        <v>99</v>
      </c>
      <c r="BL542" s="7" t="s">
        <v>4597</v>
      </c>
      <c r="BM542" s="7" t="s">
        <v>4598</v>
      </c>
      <c r="BS542" s="12" t="s">
        <v>259</v>
      </c>
      <c r="BU542" s="43">
        <v>1</v>
      </c>
      <c r="BW542" s="43" t="s">
        <v>103</v>
      </c>
    </row>
    <row r="543" spans="3:75" x14ac:dyDescent="0.35">
      <c r="C543" s="43" t="str">
        <f t="shared" si="8"/>
        <v>IARA:BDT-06:2022: 542</v>
      </c>
      <c r="D543" s="43">
        <v>542</v>
      </c>
      <c r="E543" s="43" t="s">
        <v>5232</v>
      </c>
      <c r="F543" s="1" t="s">
        <v>73</v>
      </c>
      <c r="G543" s="43" t="s">
        <v>5245</v>
      </c>
      <c r="H543" s="2">
        <v>44714</v>
      </c>
      <c r="J543" s="12">
        <f>YEAR(H543)</f>
        <v>2022</v>
      </c>
      <c r="K543" s="12">
        <f>MONTH(H543)</f>
        <v>6</v>
      </c>
      <c r="L543" s="12">
        <f>DAY(H543)</f>
        <v>2</v>
      </c>
      <c r="M543" s="13"/>
      <c r="P543" s="12" t="s">
        <v>75</v>
      </c>
      <c r="Q543" s="12" t="str">
        <f>CONCATENATE(X543," ",Y543)</f>
        <v>Anas platyrhynchos</v>
      </c>
      <c r="R543" s="14" t="str">
        <f>CONCATENATE(S543,", ",T543,", ",U543,", ",V543,", ",W543,", ",X543,", ",Y543)</f>
        <v>Animalia, Chordata, Aves, Anseriformes, Anatidae, Anas, platyrhynchos</v>
      </c>
      <c r="S543" s="6" t="s">
        <v>76</v>
      </c>
      <c r="T543" s="6" t="s">
        <v>77</v>
      </c>
      <c r="U543" s="6" t="s">
        <v>78</v>
      </c>
      <c r="V543" s="6" t="s">
        <v>300</v>
      </c>
      <c r="W543" s="6" t="s">
        <v>301</v>
      </c>
      <c r="X543" s="6" t="s">
        <v>302</v>
      </c>
      <c r="Y543" s="6" t="s">
        <v>303</v>
      </c>
      <c r="AA543" s="12" t="s">
        <v>83</v>
      </c>
      <c r="AB543" s="6" t="s">
        <v>84</v>
      </c>
      <c r="AC543" s="12" t="s">
        <v>270</v>
      </c>
      <c r="AD543" s="12" t="s">
        <v>259</v>
      </c>
      <c r="AE543" s="2">
        <v>44714</v>
      </c>
      <c r="AF543" s="43" t="s">
        <v>87</v>
      </c>
      <c r="AG543" s="7" t="s">
        <v>299</v>
      </c>
      <c r="AH543" s="43">
        <v>48.112718472251998</v>
      </c>
      <c r="AI543" s="43">
        <v>-1.7101859763241301</v>
      </c>
      <c r="AL543" s="43">
        <v>10</v>
      </c>
      <c r="AN543" s="46" t="s">
        <v>5240</v>
      </c>
      <c r="AO543" s="5" t="s">
        <v>89</v>
      </c>
      <c r="AP543" s="12" t="s">
        <v>259</v>
      </c>
      <c r="AR543" s="7" t="s">
        <v>90</v>
      </c>
      <c r="AT543" s="4" t="str">
        <f>CONCATENATE(AU543,", ",AV543,", ",AW543,", ",AX543,", ",AY543,", ",AZ543,", ",BA543)</f>
        <v>Europe, France, FR, Bretagne, Ille-et-Vilaine, Rennes, Campus Institut Agro Rennes</v>
      </c>
      <c r="AU543" s="1" t="s">
        <v>91</v>
      </c>
      <c r="AV543" s="1" t="s">
        <v>92</v>
      </c>
      <c r="AW543" s="1" t="s">
        <v>93</v>
      </c>
      <c r="AX543" s="1" t="s">
        <v>94</v>
      </c>
      <c r="AY543" s="1" t="s">
        <v>95</v>
      </c>
      <c r="AZ543" s="1" t="s">
        <v>96</v>
      </c>
      <c r="BA543" s="1" t="s">
        <v>5242</v>
      </c>
      <c r="BC543" s="43"/>
      <c r="BF543" s="43" t="s">
        <v>4596</v>
      </c>
      <c r="BG543" s="43" t="s">
        <v>93</v>
      </c>
      <c r="BH543" s="7" t="s">
        <v>97</v>
      </c>
      <c r="BJ543" s="7" t="s">
        <v>98</v>
      </c>
      <c r="BK543" s="7" t="s">
        <v>99</v>
      </c>
      <c r="BL543" s="7" t="s">
        <v>4597</v>
      </c>
      <c r="BM543" s="7" t="s">
        <v>4598</v>
      </c>
      <c r="BS543" s="12" t="s">
        <v>259</v>
      </c>
      <c r="BU543" s="43">
        <v>1</v>
      </c>
      <c r="BW543" s="43" t="s">
        <v>103</v>
      </c>
    </row>
    <row r="544" spans="3:75" x14ac:dyDescent="0.35">
      <c r="C544" s="43" t="str">
        <f t="shared" si="8"/>
        <v>IARA:BDT-06:2022: 543</v>
      </c>
      <c r="D544" s="43">
        <v>543</v>
      </c>
      <c r="E544" s="43" t="s">
        <v>5232</v>
      </c>
      <c r="F544" s="1" t="s">
        <v>73</v>
      </c>
      <c r="G544" s="43" t="s">
        <v>5245</v>
      </c>
      <c r="H544" s="2">
        <v>44714</v>
      </c>
      <c r="J544" s="12">
        <f>YEAR(H544)</f>
        <v>2022</v>
      </c>
      <c r="K544" s="12">
        <f>MONTH(H544)</f>
        <v>6</v>
      </c>
      <c r="L544" s="12">
        <f>DAY(H544)</f>
        <v>2</v>
      </c>
      <c r="M544" s="13"/>
      <c r="P544" s="12" t="s">
        <v>75</v>
      </c>
      <c r="Q544" s="12" t="str">
        <f>CONCATENATE(X544," ",Y544)</f>
        <v>Turdus philomelos</v>
      </c>
      <c r="R544" s="14" t="str">
        <f>CONCATENATE(S544,", ",T544,", ",U544,", ",V544,", ",W544,", ",X544,", ",Y544)</f>
        <v>Animalia, Chordata, Aves, Passeriformes, Turdidae, Turdus, philomelos</v>
      </c>
      <c r="S544" s="6" t="s">
        <v>76</v>
      </c>
      <c r="T544" s="6" t="s">
        <v>77</v>
      </c>
      <c r="U544" s="6" t="s">
        <v>78</v>
      </c>
      <c r="V544" s="6" t="s">
        <v>79</v>
      </c>
      <c r="W544" s="6" t="s">
        <v>126</v>
      </c>
      <c r="X544" s="6" t="s">
        <v>127</v>
      </c>
      <c r="Y544" s="6" t="s">
        <v>128</v>
      </c>
      <c r="AA544" s="12" t="s">
        <v>83</v>
      </c>
      <c r="AB544" s="6" t="s">
        <v>129</v>
      </c>
      <c r="AC544" s="12" t="s">
        <v>130</v>
      </c>
      <c r="AD544" s="12" t="s">
        <v>259</v>
      </c>
      <c r="AE544" s="2">
        <v>44714</v>
      </c>
      <c r="AF544" s="43" t="s">
        <v>87</v>
      </c>
      <c r="AG544" s="7" t="s">
        <v>131</v>
      </c>
      <c r="AH544" s="43">
        <v>48.112746504626401</v>
      </c>
      <c r="AI544" s="43">
        <v>-1.7113224739916999</v>
      </c>
      <c r="AL544" s="43">
        <v>10</v>
      </c>
      <c r="AN544" s="46" t="s">
        <v>5240</v>
      </c>
      <c r="AO544" s="5" t="s">
        <v>89</v>
      </c>
      <c r="AP544" s="12" t="s">
        <v>259</v>
      </c>
      <c r="AR544" s="7" t="s">
        <v>90</v>
      </c>
      <c r="AT544" s="4" t="str">
        <f>CONCATENATE(AU544,", ",AV544,", ",AW544,", ",AX544,", ",AY544,", ",AZ544,", ",BA544)</f>
        <v>Europe, France, FR, Bretagne, Ille-et-Vilaine, Rennes, Campus Institut Agro Rennes</v>
      </c>
      <c r="AU544" s="1" t="s">
        <v>91</v>
      </c>
      <c r="AV544" s="1" t="s">
        <v>92</v>
      </c>
      <c r="AW544" s="1" t="s">
        <v>93</v>
      </c>
      <c r="AX544" s="1" t="s">
        <v>94</v>
      </c>
      <c r="AY544" s="1" t="s">
        <v>95</v>
      </c>
      <c r="AZ544" s="1" t="s">
        <v>96</v>
      </c>
      <c r="BA544" s="1" t="s">
        <v>5242</v>
      </c>
      <c r="BC544" s="43"/>
      <c r="BF544" s="43" t="s">
        <v>4596</v>
      </c>
      <c r="BG544" s="43" t="s">
        <v>93</v>
      </c>
      <c r="BH544" s="7" t="s">
        <v>97</v>
      </c>
      <c r="BJ544" s="7" t="s">
        <v>98</v>
      </c>
      <c r="BK544" s="7" t="s">
        <v>99</v>
      </c>
      <c r="BL544" s="7" t="s">
        <v>4597</v>
      </c>
      <c r="BM544" s="7" t="s">
        <v>4598</v>
      </c>
      <c r="BS544" s="12" t="s">
        <v>259</v>
      </c>
      <c r="BU544" s="43">
        <v>1</v>
      </c>
      <c r="BW544" s="43" t="s">
        <v>103</v>
      </c>
    </row>
    <row r="545" spans="3:75" x14ac:dyDescent="0.35">
      <c r="C545" s="43" t="str">
        <f t="shared" si="8"/>
        <v>IARA:BDT-06:2022: 544</v>
      </c>
      <c r="D545" s="43">
        <v>544</v>
      </c>
      <c r="E545" s="43" t="s">
        <v>5232</v>
      </c>
      <c r="F545" s="1" t="s">
        <v>73</v>
      </c>
      <c r="G545" s="43" t="s">
        <v>5245</v>
      </c>
      <c r="H545" s="2">
        <v>44714</v>
      </c>
      <c r="J545" s="12">
        <f>YEAR(H545)</f>
        <v>2022</v>
      </c>
      <c r="K545" s="12">
        <f>MONTH(H545)</f>
        <v>6</v>
      </c>
      <c r="L545" s="12">
        <f>DAY(H545)</f>
        <v>2</v>
      </c>
      <c r="M545" s="13"/>
      <c r="P545" s="12" t="s">
        <v>75</v>
      </c>
      <c r="Q545" s="12" t="str">
        <f>CONCATENATE(X545," ",Y545)</f>
        <v>Columba palumbus</v>
      </c>
      <c r="R545" s="14" t="str">
        <f>CONCATENATE(S545,", ",T545,", ",U545,", ",V545,", ",W545,", ",X545,", ",Y545)</f>
        <v>Animalia, Chordata, Aves, Columbiformes, Columbidae, Columba, palumbus</v>
      </c>
      <c r="S545" s="6" t="s">
        <v>76</v>
      </c>
      <c r="T545" s="6" t="s">
        <v>77</v>
      </c>
      <c r="U545" s="6" t="s">
        <v>78</v>
      </c>
      <c r="V545" s="6" t="s">
        <v>159</v>
      </c>
      <c r="W545" s="6" t="s">
        <v>160</v>
      </c>
      <c r="X545" s="6" t="s">
        <v>161</v>
      </c>
      <c r="Y545" s="6" t="s">
        <v>162</v>
      </c>
      <c r="AA545" s="12" t="s">
        <v>83</v>
      </c>
      <c r="AB545" s="6" t="s">
        <v>84</v>
      </c>
      <c r="AC545" s="12" t="s">
        <v>163</v>
      </c>
      <c r="AD545" s="12" t="s">
        <v>259</v>
      </c>
      <c r="AE545" s="2">
        <v>44714</v>
      </c>
      <c r="AF545" s="43" t="s">
        <v>87</v>
      </c>
      <c r="AG545" s="7" t="s">
        <v>164</v>
      </c>
      <c r="AH545" s="43">
        <v>48.113203576917201</v>
      </c>
      <c r="AI545" s="43">
        <v>-1.7110306925341801</v>
      </c>
      <c r="AL545" s="43">
        <v>10</v>
      </c>
      <c r="AN545" s="46" t="s">
        <v>5240</v>
      </c>
      <c r="AO545" s="5" t="s">
        <v>89</v>
      </c>
      <c r="AP545" s="12" t="s">
        <v>259</v>
      </c>
      <c r="AR545" s="7" t="s">
        <v>90</v>
      </c>
      <c r="AT545" s="4" t="str">
        <f>CONCATENATE(AU545,", ",AV545,", ",AW545,", ",AX545,", ",AY545,", ",AZ545,", ",BA545)</f>
        <v>Europe, France, FR, Bretagne, Ille-et-Vilaine, Rennes, Campus Institut Agro Rennes</v>
      </c>
      <c r="AU545" s="1" t="s">
        <v>91</v>
      </c>
      <c r="AV545" s="1" t="s">
        <v>92</v>
      </c>
      <c r="AW545" s="1" t="s">
        <v>93</v>
      </c>
      <c r="AX545" s="1" t="s">
        <v>94</v>
      </c>
      <c r="AY545" s="1" t="s">
        <v>95</v>
      </c>
      <c r="AZ545" s="1" t="s">
        <v>96</v>
      </c>
      <c r="BA545" s="1" t="s">
        <v>5242</v>
      </c>
      <c r="BC545" s="43"/>
      <c r="BF545" s="43" t="s">
        <v>4596</v>
      </c>
      <c r="BG545" s="43" t="s">
        <v>93</v>
      </c>
      <c r="BH545" s="7" t="s">
        <v>97</v>
      </c>
      <c r="BJ545" s="7" t="s">
        <v>98</v>
      </c>
      <c r="BK545" s="7" t="s">
        <v>99</v>
      </c>
      <c r="BL545" s="7" t="s">
        <v>4597</v>
      </c>
      <c r="BM545" s="7" t="s">
        <v>4598</v>
      </c>
      <c r="BS545" s="12" t="s">
        <v>259</v>
      </c>
      <c r="BU545" s="43">
        <v>1</v>
      </c>
      <c r="BW545" s="43" t="s">
        <v>103</v>
      </c>
    </row>
    <row r="546" spans="3:75" x14ac:dyDescent="0.35">
      <c r="C546" s="43" t="str">
        <f t="shared" si="8"/>
        <v>IARA:BDT-06:2022: 545</v>
      </c>
      <c r="D546" s="43">
        <v>545</v>
      </c>
      <c r="E546" s="43" t="s">
        <v>5232</v>
      </c>
      <c r="F546" s="1" t="s">
        <v>73</v>
      </c>
      <c r="G546" s="43" t="s">
        <v>5245</v>
      </c>
      <c r="H546" s="2">
        <v>44714</v>
      </c>
      <c r="J546" s="12">
        <f>YEAR(H546)</f>
        <v>2022</v>
      </c>
      <c r="K546" s="12">
        <f>MONTH(H546)</f>
        <v>6</v>
      </c>
      <c r="L546" s="12">
        <f>DAY(H546)</f>
        <v>2</v>
      </c>
      <c r="M546" s="13"/>
      <c r="P546" s="12" t="s">
        <v>75</v>
      </c>
      <c r="Q546" s="12" t="str">
        <f>CONCATENATE(X546," ",Y546)</f>
        <v>Prunella modularis</v>
      </c>
      <c r="R546" s="14" t="str">
        <f>CONCATENATE(S546,", ",T546,", ",U546,", ",V546,", ",W546,", ",X546,", ",Y546)</f>
        <v>Animalia, Chordata, Aves, Passeriformes, Prunellidae, Prunella, modularis</v>
      </c>
      <c r="S546" s="6" t="s">
        <v>76</v>
      </c>
      <c r="T546" s="6" t="s">
        <v>77</v>
      </c>
      <c r="U546" s="6" t="s">
        <v>78</v>
      </c>
      <c r="V546" s="12" t="s">
        <v>79</v>
      </c>
      <c r="W546" s="12" t="s">
        <v>80</v>
      </c>
      <c r="X546" s="12" t="s">
        <v>81</v>
      </c>
      <c r="Y546" s="12" t="s">
        <v>82</v>
      </c>
      <c r="AA546" s="12" t="s">
        <v>83</v>
      </c>
      <c r="AB546" s="6" t="s">
        <v>84</v>
      </c>
      <c r="AC546" s="12" t="s">
        <v>85</v>
      </c>
      <c r="AD546" s="12" t="s">
        <v>259</v>
      </c>
      <c r="AE546" s="2">
        <v>44714</v>
      </c>
      <c r="AF546" s="43" t="s">
        <v>87</v>
      </c>
      <c r="AG546" s="7" t="s">
        <v>88</v>
      </c>
      <c r="AH546" s="43">
        <v>48.113528692024701</v>
      </c>
      <c r="AI546" s="43">
        <v>-1.7109200187698499</v>
      </c>
      <c r="AL546" s="43">
        <v>10</v>
      </c>
      <c r="AN546" s="46" t="s">
        <v>5240</v>
      </c>
      <c r="AO546" s="5" t="s">
        <v>89</v>
      </c>
      <c r="AP546" s="12" t="s">
        <v>259</v>
      </c>
      <c r="AR546" s="7" t="s">
        <v>90</v>
      </c>
      <c r="AT546" s="4" t="str">
        <f>CONCATENATE(AU546,", ",AV546,", ",AW546,", ",AX546,", ",AY546,", ",AZ546,", ",BA546)</f>
        <v>Europe, France, FR, Bretagne, Ille-et-Vilaine, Rennes, Campus Institut Agro Rennes</v>
      </c>
      <c r="AU546" s="1" t="s">
        <v>91</v>
      </c>
      <c r="AV546" s="1" t="s">
        <v>92</v>
      </c>
      <c r="AW546" s="1" t="s">
        <v>93</v>
      </c>
      <c r="AX546" s="1" t="s">
        <v>94</v>
      </c>
      <c r="AY546" s="1" t="s">
        <v>95</v>
      </c>
      <c r="AZ546" s="1" t="s">
        <v>96</v>
      </c>
      <c r="BA546" s="1" t="s">
        <v>5242</v>
      </c>
      <c r="BC546" s="43"/>
      <c r="BF546" s="43" t="s">
        <v>4596</v>
      </c>
      <c r="BG546" s="43" t="s">
        <v>93</v>
      </c>
      <c r="BH546" s="7" t="s">
        <v>97</v>
      </c>
      <c r="BJ546" s="7" t="s">
        <v>98</v>
      </c>
      <c r="BK546" s="7" t="s">
        <v>99</v>
      </c>
      <c r="BL546" s="7" t="s">
        <v>4597</v>
      </c>
      <c r="BM546" s="7" t="s">
        <v>4598</v>
      </c>
      <c r="BS546" s="12" t="s">
        <v>259</v>
      </c>
      <c r="BU546" s="43">
        <v>1</v>
      </c>
      <c r="BW546" s="43" t="s">
        <v>103</v>
      </c>
    </row>
    <row r="547" spans="3:75" x14ac:dyDescent="0.35">
      <c r="C547" s="43" t="str">
        <f t="shared" si="8"/>
        <v>IARA:BDT-06:2022: 546</v>
      </c>
      <c r="D547" s="43">
        <v>546</v>
      </c>
      <c r="E547" s="43" t="s">
        <v>5232</v>
      </c>
      <c r="F547" s="1" t="s">
        <v>73</v>
      </c>
      <c r="G547" s="43" t="s">
        <v>5245</v>
      </c>
      <c r="H547" s="2">
        <v>44714</v>
      </c>
      <c r="J547" s="12">
        <f>YEAR(H547)</f>
        <v>2022</v>
      </c>
      <c r="K547" s="12">
        <f>MONTH(H547)</f>
        <v>6</v>
      </c>
      <c r="L547" s="12">
        <f>DAY(H547)</f>
        <v>2</v>
      </c>
      <c r="M547" s="13"/>
      <c r="P547" s="12" t="s">
        <v>75</v>
      </c>
      <c r="Q547" s="12" t="str">
        <f>CONCATENATE(X547," ",Y547)</f>
        <v>Prunella modularis</v>
      </c>
      <c r="R547" s="14" t="str">
        <f>CONCATENATE(S547,", ",T547,", ",U547,", ",V547,", ",W547,", ",X547,", ",Y547)</f>
        <v>Animalia, Chordata, Aves, Passeriformes, Prunellidae, Prunella, modularis</v>
      </c>
      <c r="S547" s="6" t="s">
        <v>76</v>
      </c>
      <c r="T547" s="6" t="s">
        <v>77</v>
      </c>
      <c r="U547" s="6" t="s">
        <v>78</v>
      </c>
      <c r="V547" s="12" t="s">
        <v>79</v>
      </c>
      <c r="W547" s="12" t="s">
        <v>80</v>
      </c>
      <c r="X547" s="12" t="s">
        <v>81</v>
      </c>
      <c r="Y547" s="12" t="s">
        <v>82</v>
      </c>
      <c r="AA547" s="12" t="s">
        <v>83</v>
      </c>
      <c r="AB547" s="6" t="s">
        <v>84</v>
      </c>
      <c r="AC547" s="12" t="s">
        <v>85</v>
      </c>
      <c r="AD547" s="12" t="s">
        <v>259</v>
      </c>
      <c r="AE547" s="2">
        <v>44714</v>
      </c>
      <c r="AF547" s="43" t="s">
        <v>87</v>
      </c>
      <c r="AG547" s="7" t="s">
        <v>88</v>
      </c>
      <c r="AH547" s="43">
        <v>48.113565787931002</v>
      </c>
      <c r="AI547" s="43">
        <v>-1.7108834208722901</v>
      </c>
      <c r="AL547" s="43">
        <v>10</v>
      </c>
      <c r="AN547" s="46" t="s">
        <v>5240</v>
      </c>
      <c r="AO547" s="5" t="s">
        <v>89</v>
      </c>
      <c r="AP547" s="12" t="s">
        <v>259</v>
      </c>
      <c r="AR547" s="7" t="s">
        <v>90</v>
      </c>
      <c r="AT547" s="4" t="str">
        <f>CONCATENATE(AU547,", ",AV547,", ",AW547,", ",AX547,", ",AY547,", ",AZ547,", ",BA547)</f>
        <v>Europe, France, FR, Bretagne, Ille-et-Vilaine, Rennes, Campus Institut Agro Rennes</v>
      </c>
      <c r="AU547" s="1" t="s">
        <v>91</v>
      </c>
      <c r="AV547" s="1" t="s">
        <v>92</v>
      </c>
      <c r="AW547" s="1" t="s">
        <v>93</v>
      </c>
      <c r="AX547" s="1" t="s">
        <v>94</v>
      </c>
      <c r="AY547" s="1" t="s">
        <v>95</v>
      </c>
      <c r="AZ547" s="1" t="s">
        <v>96</v>
      </c>
      <c r="BA547" s="1" t="s">
        <v>5242</v>
      </c>
      <c r="BC547" s="43"/>
      <c r="BF547" s="43" t="s">
        <v>4596</v>
      </c>
      <c r="BG547" s="43" t="s">
        <v>93</v>
      </c>
      <c r="BH547" s="7" t="s">
        <v>97</v>
      </c>
      <c r="BJ547" s="7" t="s">
        <v>98</v>
      </c>
      <c r="BK547" s="7" t="s">
        <v>99</v>
      </c>
      <c r="BL547" s="7" t="s">
        <v>4597</v>
      </c>
      <c r="BM547" s="7" t="s">
        <v>4598</v>
      </c>
      <c r="BS547" s="12" t="s">
        <v>259</v>
      </c>
      <c r="BU547" s="43">
        <v>1</v>
      </c>
      <c r="BW547" s="43" t="s">
        <v>103</v>
      </c>
    </row>
    <row r="548" spans="3:75" x14ac:dyDescent="0.35">
      <c r="C548" s="43" t="str">
        <f t="shared" si="8"/>
        <v>IARA:BDT-06:2022: 547</v>
      </c>
      <c r="D548" s="43">
        <v>547</v>
      </c>
      <c r="E548" s="43" t="s">
        <v>5232</v>
      </c>
      <c r="F548" s="1" t="s">
        <v>73</v>
      </c>
      <c r="G548" s="43" t="s">
        <v>5245</v>
      </c>
      <c r="H548" s="2">
        <v>44714</v>
      </c>
      <c r="J548" s="12">
        <f>YEAR(H548)</f>
        <v>2022</v>
      </c>
      <c r="K548" s="12">
        <f>MONTH(H548)</f>
        <v>6</v>
      </c>
      <c r="L548" s="12">
        <f>DAY(H548)</f>
        <v>2</v>
      </c>
      <c r="M548" s="13"/>
      <c r="P548" s="12" t="s">
        <v>75</v>
      </c>
      <c r="Q548" s="12" t="str">
        <f>CONCATENATE(X548," ",Y548)</f>
        <v>Cyanistes caeruleus</v>
      </c>
      <c r="R548" s="14" t="str">
        <f>CONCATENATE(S548,", ",T548,", ",U548,", ",V548,", ",W548,", ",X548,", ",Y548)</f>
        <v>Animalia, Chordata, Aves, Passeriformes, Paridae, Cyanistes, caeruleus</v>
      </c>
      <c r="S548" s="6" t="s">
        <v>76</v>
      </c>
      <c r="T548" s="6" t="s">
        <v>77</v>
      </c>
      <c r="U548" s="6" t="s">
        <v>78</v>
      </c>
      <c r="V548" s="12" t="s">
        <v>79</v>
      </c>
      <c r="W548" s="12" t="s">
        <v>135</v>
      </c>
      <c r="X548" s="12" t="s">
        <v>136</v>
      </c>
      <c r="Y548" s="12" t="s">
        <v>137</v>
      </c>
      <c r="AA548" s="12" t="s">
        <v>83</v>
      </c>
      <c r="AB548" s="6" t="s">
        <v>84</v>
      </c>
      <c r="AC548" s="12" t="s">
        <v>138</v>
      </c>
      <c r="AD548" s="12" t="s">
        <v>259</v>
      </c>
      <c r="AE548" s="2">
        <v>44714</v>
      </c>
      <c r="AF548" s="43" t="s">
        <v>87</v>
      </c>
      <c r="AG548" s="7" t="s">
        <v>139</v>
      </c>
      <c r="AH548" s="43">
        <v>48.113564069015901</v>
      </c>
      <c r="AI548" s="43">
        <v>-1.71070368741931</v>
      </c>
      <c r="AL548" s="43">
        <v>10</v>
      </c>
      <c r="AN548" s="46" t="s">
        <v>5240</v>
      </c>
      <c r="AO548" s="5" t="s">
        <v>89</v>
      </c>
      <c r="AP548" s="12" t="s">
        <v>259</v>
      </c>
      <c r="AR548" s="7" t="s">
        <v>90</v>
      </c>
      <c r="AT548" s="4" t="str">
        <f>CONCATENATE(AU548,", ",AV548,", ",AW548,", ",AX548,", ",AY548,", ",AZ548,", ",BA548)</f>
        <v>Europe, France, FR, Bretagne, Ille-et-Vilaine, Rennes, Campus Institut Agro Rennes</v>
      </c>
      <c r="AU548" s="1" t="s">
        <v>91</v>
      </c>
      <c r="AV548" s="1" t="s">
        <v>92</v>
      </c>
      <c r="AW548" s="1" t="s">
        <v>93</v>
      </c>
      <c r="AX548" s="1" t="s">
        <v>94</v>
      </c>
      <c r="AY548" s="1" t="s">
        <v>95</v>
      </c>
      <c r="AZ548" s="1" t="s">
        <v>96</v>
      </c>
      <c r="BA548" s="1" t="s">
        <v>5242</v>
      </c>
      <c r="BC548" s="43"/>
      <c r="BF548" s="43" t="s">
        <v>4596</v>
      </c>
      <c r="BG548" s="43" t="s">
        <v>93</v>
      </c>
      <c r="BH548" s="7" t="s">
        <v>97</v>
      </c>
      <c r="BJ548" s="7" t="s">
        <v>98</v>
      </c>
      <c r="BK548" s="7" t="s">
        <v>99</v>
      </c>
      <c r="BL548" s="7" t="s">
        <v>4597</v>
      </c>
      <c r="BM548" s="7" t="s">
        <v>4598</v>
      </c>
      <c r="BS548" s="12" t="s">
        <v>259</v>
      </c>
      <c r="BU548" s="43">
        <v>1</v>
      </c>
      <c r="BW548" s="43" t="s">
        <v>103</v>
      </c>
    </row>
    <row r="549" spans="3:75" x14ac:dyDescent="0.35">
      <c r="C549" s="43" t="str">
        <f t="shared" si="8"/>
        <v>IARA:BDT-06:2022: 548</v>
      </c>
      <c r="D549" s="43">
        <v>548</v>
      </c>
      <c r="E549" s="43" t="s">
        <v>5232</v>
      </c>
      <c r="F549" s="1" t="s">
        <v>73</v>
      </c>
      <c r="G549" s="43" t="s">
        <v>5245</v>
      </c>
      <c r="H549" s="2">
        <v>44714</v>
      </c>
      <c r="J549" s="12">
        <f>YEAR(H549)</f>
        <v>2022</v>
      </c>
      <c r="K549" s="12">
        <f>MONTH(H549)</f>
        <v>6</v>
      </c>
      <c r="L549" s="12">
        <f>DAY(H549)</f>
        <v>2</v>
      </c>
      <c r="M549" s="13"/>
      <c r="P549" s="12" t="s">
        <v>75</v>
      </c>
      <c r="Q549" s="12" t="str">
        <f>CONCATENATE(X549," ",Y549)</f>
        <v>Chloris chloris</v>
      </c>
      <c r="R549" s="14" t="str">
        <f>CONCATENATE(S549,", ",T549,", ",U549,", ",V549,", ",W549,", ",X549,", ",Y549)</f>
        <v>Animalia, Chordata, Aves, Passeriformes, Fringillidae, Chloris, chloris</v>
      </c>
      <c r="S549" s="6" t="s">
        <v>76</v>
      </c>
      <c r="T549" s="6" t="s">
        <v>77</v>
      </c>
      <c r="U549" s="6" t="s">
        <v>78</v>
      </c>
      <c r="V549" s="12" t="s">
        <v>79</v>
      </c>
      <c r="W549" s="12" t="s">
        <v>165</v>
      </c>
      <c r="X549" s="12" t="s">
        <v>202</v>
      </c>
      <c r="Y549" s="12" t="s">
        <v>203</v>
      </c>
      <c r="AA549" s="12" t="s">
        <v>83</v>
      </c>
      <c r="AB549" s="6" t="s">
        <v>84</v>
      </c>
      <c r="AC549" s="12" t="s">
        <v>204</v>
      </c>
      <c r="AD549" s="12" t="s">
        <v>259</v>
      </c>
      <c r="AE549" s="2">
        <v>44714</v>
      </c>
      <c r="AF549" s="43" t="s">
        <v>87</v>
      </c>
      <c r="AG549" s="7" t="s">
        <v>205</v>
      </c>
      <c r="AH549" s="43">
        <v>48.113680650065</v>
      </c>
      <c r="AI549" s="43">
        <v>-1.7109069683115901</v>
      </c>
      <c r="AL549" s="43">
        <v>10</v>
      </c>
      <c r="AN549" s="46" t="s">
        <v>5240</v>
      </c>
      <c r="AO549" s="5" t="s">
        <v>89</v>
      </c>
      <c r="AP549" s="12" t="s">
        <v>259</v>
      </c>
      <c r="AR549" s="7" t="s">
        <v>90</v>
      </c>
      <c r="AT549" s="4" t="str">
        <f>CONCATENATE(AU549,", ",AV549,", ",AW549,", ",AX549,", ",AY549,", ",AZ549,", ",BA549)</f>
        <v>Europe, France, FR, Bretagne, Ille-et-Vilaine, Rennes, Campus Institut Agro Rennes</v>
      </c>
      <c r="AU549" s="1" t="s">
        <v>91</v>
      </c>
      <c r="AV549" s="1" t="s">
        <v>92</v>
      </c>
      <c r="AW549" s="1" t="s">
        <v>93</v>
      </c>
      <c r="AX549" s="1" t="s">
        <v>94</v>
      </c>
      <c r="AY549" s="1" t="s">
        <v>95</v>
      </c>
      <c r="AZ549" s="1" t="s">
        <v>96</v>
      </c>
      <c r="BA549" s="1" t="s">
        <v>5242</v>
      </c>
      <c r="BC549" s="43"/>
      <c r="BF549" s="43" t="s">
        <v>4596</v>
      </c>
      <c r="BG549" s="43" t="s">
        <v>93</v>
      </c>
      <c r="BH549" s="7" t="s">
        <v>97</v>
      </c>
      <c r="BJ549" s="7" t="s">
        <v>98</v>
      </c>
      <c r="BK549" s="7" t="s">
        <v>99</v>
      </c>
      <c r="BL549" s="7" t="s">
        <v>4597</v>
      </c>
      <c r="BM549" s="7" t="s">
        <v>4598</v>
      </c>
      <c r="BS549" s="12" t="s">
        <v>259</v>
      </c>
      <c r="BU549" s="43">
        <v>1</v>
      </c>
      <c r="BW549" s="43" t="s">
        <v>103</v>
      </c>
    </row>
    <row r="550" spans="3:75" x14ac:dyDescent="0.35">
      <c r="C550" s="43" t="str">
        <f t="shared" si="8"/>
        <v>IARA:BDT-06:2022: 549</v>
      </c>
      <c r="D550" s="43">
        <v>549</v>
      </c>
      <c r="E550" s="43" t="s">
        <v>5232</v>
      </c>
      <c r="F550" s="1" t="s">
        <v>73</v>
      </c>
      <c r="G550" s="43" t="s">
        <v>5245</v>
      </c>
      <c r="H550" s="2">
        <v>44714</v>
      </c>
      <c r="J550" s="12">
        <f>YEAR(H550)</f>
        <v>2022</v>
      </c>
      <c r="K550" s="12">
        <f>MONTH(H550)</f>
        <v>6</v>
      </c>
      <c r="L550" s="12">
        <f>DAY(H550)</f>
        <v>2</v>
      </c>
      <c r="M550" s="13"/>
      <c r="P550" s="12" t="s">
        <v>75</v>
      </c>
      <c r="Q550" s="12" t="str">
        <f>CONCATENATE(X550," ",Y550)</f>
        <v>Prunella modularis</v>
      </c>
      <c r="R550" s="14" t="str">
        <f>CONCATENATE(S550,", ",T550,", ",U550,", ",V550,", ",W550,", ",X550,", ",Y550)</f>
        <v>Animalia, Chordata, Aves, Passeriformes, Prunellidae, Prunella, modularis</v>
      </c>
      <c r="S550" s="6" t="s">
        <v>76</v>
      </c>
      <c r="T550" s="6" t="s">
        <v>77</v>
      </c>
      <c r="U550" s="6" t="s">
        <v>78</v>
      </c>
      <c r="V550" s="12" t="s">
        <v>79</v>
      </c>
      <c r="W550" s="12" t="s">
        <v>80</v>
      </c>
      <c r="X550" s="12" t="s">
        <v>81</v>
      </c>
      <c r="Y550" s="12" t="s">
        <v>82</v>
      </c>
      <c r="AA550" s="12" t="s">
        <v>83</v>
      </c>
      <c r="AB550" s="6" t="s">
        <v>84</v>
      </c>
      <c r="AC550" s="12" t="s">
        <v>85</v>
      </c>
      <c r="AD550" s="12" t="s">
        <v>259</v>
      </c>
      <c r="AE550" s="2">
        <v>44714</v>
      </c>
      <c r="AF550" s="43" t="s">
        <v>87</v>
      </c>
      <c r="AG550" s="7" t="s">
        <v>88</v>
      </c>
      <c r="AH550" s="43">
        <v>48.113706483771601</v>
      </c>
      <c r="AI550" s="43">
        <v>-1.71092922597663</v>
      </c>
      <c r="AL550" s="43">
        <v>10</v>
      </c>
      <c r="AN550" s="46" t="s">
        <v>5240</v>
      </c>
      <c r="AO550" s="5" t="s">
        <v>89</v>
      </c>
      <c r="AP550" s="12" t="s">
        <v>259</v>
      </c>
      <c r="AR550" s="7" t="s">
        <v>90</v>
      </c>
      <c r="AT550" s="4" t="str">
        <f>CONCATENATE(AU550,", ",AV550,", ",AW550,", ",AX550,", ",AY550,", ",AZ550,", ",BA550)</f>
        <v>Europe, France, FR, Bretagne, Ille-et-Vilaine, Rennes, Campus Institut Agro Rennes</v>
      </c>
      <c r="AU550" s="1" t="s">
        <v>91</v>
      </c>
      <c r="AV550" s="1" t="s">
        <v>92</v>
      </c>
      <c r="AW550" s="1" t="s">
        <v>93</v>
      </c>
      <c r="AX550" s="1" t="s">
        <v>94</v>
      </c>
      <c r="AY550" s="1" t="s">
        <v>95</v>
      </c>
      <c r="AZ550" s="1" t="s">
        <v>96</v>
      </c>
      <c r="BA550" s="1" t="s">
        <v>5242</v>
      </c>
      <c r="BC550" s="43"/>
      <c r="BF550" s="43" t="s">
        <v>4596</v>
      </c>
      <c r="BG550" s="43" t="s">
        <v>93</v>
      </c>
      <c r="BH550" s="7" t="s">
        <v>97</v>
      </c>
      <c r="BJ550" s="7" t="s">
        <v>98</v>
      </c>
      <c r="BK550" s="7" t="s">
        <v>99</v>
      </c>
      <c r="BL550" s="7" t="s">
        <v>4597</v>
      </c>
      <c r="BM550" s="7" t="s">
        <v>4598</v>
      </c>
      <c r="BS550" s="12" t="s">
        <v>259</v>
      </c>
      <c r="BU550" s="43">
        <v>1</v>
      </c>
      <c r="BW550" s="43" t="s">
        <v>103</v>
      </c>
    </row>
    <row r="551" spans="3:75" x14ac:dyDescent="0.35">
      <c r="C551" s="43" t="str">
        <f t="shared" si="8"/>
        <v>IARA:BDT-06:2022: 550</v>
      </c>
      <c r="D551" s="43">
        <v>550</v>
      </c>
      <c r="E551" s="43" t="s">
        <v>5232</v>
      </c>
      <c r="F551" s="1" t="s">
        <v>73</v>
      </c>
      <c r="G551" s="43" t="s">
        <v>5245</v>
      </c>
      <c r="H551" s="2">
        <v>44714</v>
      </c>
      <c r="J551" s="12">
        <f>YEAR(H551)</f>
        <v>2022</v>
      </c>
      <c r="K551" s="12">
        <f>MONTH(H551)</f>
        <v>6</v>
      </c>
      <c r="L551" s="12">
        <f>DAY(H551)</f>
        <v>2</v>
      </c>
      <c r="M551" s="13"/>
      <c r="P551" s="12" t="s">
        <v>75</v>
      </c>
      <c r="Q551" s="12" t="str">
        <f>CONCATENATE(X551," ",Y551)</f>
        <v>Prunella modularis</v>
      </c>
      <c r="R551" s="14" t="str">
        <f>CONCATENATE(S551,", ",T551,", ",U551,", ",V551,", ",W551,", ",X551,", ",Y551)</f>
        <v>Animalia, Chordata, Aves, Passeriformes, Prunellidae, Prunella, modularis</v>
      </c>
      <c r="S551" s="6" t="s">
        <v>76</v>
      </c>
      <c r="T551" s="6" t="s">
        <v>77</v>
      </c>
      <c r="U551" s="6" t="s">
        <v>78</v>
      </c>
      <c r="V551" s="12" t="s">
        <v>79</v>
      </c>
      <c r="W551" s="12" t="s">
        <v>80</v>
      </c>
      <c r="X551" s="12" t="s">
        <v>81</v>
      </c>
      <c r="Y551" s="12" t="s">
        <v>82</v>
      </c>
      <c r="AA551" s="12" t="s">
        <v>83</v>
      </c>
      <c r="AB551" s="6" t="s">
        <v>84</v>
      </c>
      <c r="AC551" s="12" t="s">
        <v>85</v>
      </c>
      <c r="AD551" s="12" t="s">
        <v>259</v>
      </c>
      <c r="AE551" s="2">
        <v>44714</v>
      </c>
      <c r="AF551" s="43" t="s">
        <v>87</v>
      </c>
      <c r="AG551" s="7" t="s">
        <v>88</v>
      </c>
      <c r="AH551" s="43">
        <v>48.114144192498301</v>
      </c>
      <c r="AI551" s="43">
        <v>-1.71156687555169</v>
      </c>
      <c r="AL551" s="43">
        <v>10</v>
      </c>
      <c r="AN551" s="46" t="s">
        <v>5240</v>
      </c>
      <c r="AO551" s="5" t="s">
        <v>89</v>
      </c>
      <c r="AP551" s="12" t="s">
        <v>259</v>
      </c>
      <c r="AR551" s="7" t="s">
        <v>90</v>
      </c>
      <c r="AT551" s="4" t="str">
        <f>CONCATENATE(AU551,", ",AV551,", ",AW551,", ",AX551,", ",AY551,", ",AZ551,", ",BA551)</f>
        <v>Europe, France, FR, Bretagne, Ille-et-Vilaine, Rennes, Campus Institut Agro Rennes</v>
      </c>
      <c r="AU551" s="1" t="s">
        <v>91</v>
      </c>
      <c r="AV551" s="1" t="s">
        <v>92</v>
      </c>
      <c r="AW551" s="1" t="s">
        <v>93</v>
      </c>
      <c r="AX551" s="1" t="s">
        <v>94</v>
      </c>
      <c r="AY551" s="1" t="s">
        <v>95</v>
      </c>
      <c r="AZ551" s="1" t="s">
        <v>96</v>
      </c>
      <c r="BA551" s="1" t="s">
        <v>5242</v>
      </c>
      <c r="BC551" s="43"/>
      <c r="BF551" s="43" t="s">
        <v>4596</v>
      </c>
      <c r="BG551" s="43" t="s">
        <v>93</v>
      </c>
      <c r="BH551" s="7" t="s">
        <v>97</v>
      </c>
      <c r="BJ551" s="7" t="s">
        <v>98</v>
      </c>
      <c r="BK551" s="7" t="s">
        <v>99</v>
      </c>
      <c r="BL551" s="7" t="s">
        <v>4597</v>
      </c>
      <c r="BM551" s="7" t="s">
        <v>4598</v>
      </c>
      <c r="BS551" s="12" t="s">
        <v>259</v>
      </c>
      <c r="BU551" s="43">
        <v>1</v>
      </c>
      <c r="BW551" s="43" t="s">
        <v>103</v>
      </c>
    </row>
    <row r="552" spans="3:75" x14ac:dyDescent="0.35">
      <c r="C552" s="43" t="str">
        <f t="shared" si="8"/>
        <v>IARA:BDT-06:2022: 551</v>
      </c>
      <c r="D552" s="43">
        <v>551</v>
      </c>
      <c r="E552" s="43" t="s">
        <v>5232</v>
      </c>
      <c r="F552" s="1" t="s">
        <v>73</v>
      </c>
      <c r="G552" s="43" t="s">
        <v>5245</v>
      </c>
      <c r="H552" s="2">
        <v>44716</v>
      </c>
      <c r="J552" s="12">
        <f>YEAR(H552)</f>
        <v>2022</v>
      </c>
      <c r="K552" s="12">
        <f>MONTH(H552)</f>
        <v>6</v>
      </c>
      <c r="L552" s="12">
        <f>DAY(H552)</f>
        <v>4</v>
      </c>
      <c r="M552" s="13"/>
      <c r="P552" s="12" t="s">
        <v>75</v>
      </c>
      <c r="Q552" s="12" t="str">
        <f>CONCATENATE(X552," ",Y552)</f>
        <v>Columba palumbus</v>
      </c>
      <c r="R552" s="14" t="str">
        <f>CONCATENATE(S552,", ",T552,", ",U552,", ",V552,", ",W552,", ",X552,", ",Y552)</f>
        <v>Animalia, Chordata, Aves, Columbiformes, Columbidae, Columba, palumbus</v>
      </c>
      <c r="S552" s="6" t="s">
        <v>76</v>
      </c>
      <c r="T552" s="6" t="s">
        <v>77</v>
      </c>
      <c r="U552" s="6" t="s">
        <v>78</v>
      </c>
      <c r="V552" s="12" t="s">
        <v>159</v>
      </c>
      <c r="W552" s="12" t="s">
        <v>160</v>
      </c>
      <c r="X552" s="12" t="s">
        <v>161</v>
      </c>
      <c r="Y552" s="12" t="s">
        <v>162</v>
      </c>
      <c r="AA552" s="12" t="s">
        <v>83</v>
      </c>
      <c r="AB552" s="6" t="s">
        <v>84</v>
      </c>
      <c r="AC552" s="12" t="s">
        <v>163</v>
      </c>
      <c r="AD552" s="12" t="s">
        <v>259</v>
      </c>
      <c r="AE552" s="2">
        <v>44716</v>
      </c>
      <c r="AF552" s="43" t="s">
        <v>87</v>
      </c>
      <c r="AG552" s="7" t="s">
        <v>164</v>
      </c>
      <c r="AH552" s="43">
        <v>48.111493742210101</v>
      </c>
      <c r="AI552" s="43">
        <v>-1.7040419907426201</v>
      </c>
      <c r="AL552" s="43">
        <v>10</v>
      </c>
      <c r="AN552" s="46" t="s">
        <v>5240</v>
      </c>
      <c r="AO552" s="5" t="s">
        <v>89</v>
      </c>
      <c r="AP552" s="12" t="s">
        <v>259</v>
      </c>
      <c r="AR552" s="7" t="s">
        <v>90</v>
      </c>
      <c r="AT552" s="4" t="str">
        <f>CONCATENATE(AU552,", ",AV552,", ",AW552,", ",AX552,", ",AY552,", ",AZ552,", ",BA552)</f>
        <v>Europe, France, FR, Bretagne, Ille-et-Vilaine, Rennes, Campus Institut Agro Rennes</v>
      </c>
      <c r="AU552" s="1" t="s">
        <v>91</v>
      </c>
      <c r="AV552" s="1" t="s">
        <v>92</v>
      </c>
      <c r="AW552" s="1" t="s">
        <v>93</v>
      </c>
      <c r="AX552" s="1" t="s">
        <v>94</v>
      </c>
      <c r="AY552" s="1" t="s">
        <v>95</v>
      </c>
      <c r="AZ552" s="1" t="s">
        <v>96</v>
      </c>
      <c r="BA552" s="1" t="s">
        <v>5242</v>
      </c>
      <c r="BC552" s="43"/>
      <c r="BF552" s="43" t="s">
        <v>4596</v>
      </c>
      <c r="BG552" s="43" t="s">
        <v>93</v>
      </c>
      <c r="BH552" s="7" t="s">
        <v>97</v>
      </c>
      <c r="BJ552" s="7" t="s">
        <v>98</v>
      </c>
      <c r="BK552" s="7" t="s">
        <v>99</v>
      </c>
      <c r="BL552" s="7" t="s">
        <v>4597</v>
      </c>
      <c r="BM552" s="7" t="s">
        <v>4598</v>
      </c>
      <c r="BS552" s="12" t="s">
        <v>259</v>
      </c>
      <c r="BU552" s="43">
        <v>1</v>
      </c>
      <c r="BW552" s="43" t="s">
        <v>103</v>
      </c>
    </row>
    <row r="553" spans="3:75" x14ac:dyDescent="0.35">
      <c r="C553" s="43" t="str">
        <f t="shared" si="8"/>
        <v>IARA:BDT-06:2022: 552</v>
      </c>
      <c r="D553" s="43">
        <v>552</v>
      </c>
      <c r="E553" s="43" t="s">
        <v>5232</v>
      </c>
      <c r="F553" s="1" t="s">
        <v>73</v>
      </c>
      <c r="G553" s="43" t="s">
        <v>5245</v>
      </c>
      <c r="H553" s="2">
        <v>44716</v>
      </c>
      <c r="J553" s="12">
        <f>YEAR(H553)</f>
        <v>2022</v>
      </c>
      <c r="K553" s="12">
        <f>MONTH(H553)</f>
        <v>6</v>
      </c>
      <c r="L553" s="12">
        <f>DAY(H553)</f>
        <v>4</v>
      </c>
      <c r="M553" s="13"/>
      <c r="P553" s="12" t="s">
        <v>75</v>
      </c>
      <c r="Q553" s="12" t="str">
        <f>CONCATENATE(X553," ",Y553)</f>
        <v>Columba palumbus</v>
      </c>
      <c r="R553" s="14" t="str">
        <f>CONCATENATE(S553,", ",T553,", ",U553,", ",V553,", ",W553,", ",X553,", ",Y553)</f>
        <v>Animalia, Chordata, Aves, Columbiformes, Columbidae, Columba, palumbus</v>
      </c>
      <c r="S553" s="6" t="s">
        <v>76</v>
      </c>
      <c r="T553" s="6" t="s">
        <v>77</v>
      </c>
      <c r="U553" s="6" t="s">
        <v>78</v>
      </c>
      <c r="V553" s="12" t="s">
        <v>159</v>
      </c>
      <c r="W553" s="12" t="s">
        <v>160</v>
      </c>
      <c r="X553" s="12" t="s">
        <v>161</v>
      </c>
      <c r="Y553" s="12" t="s">
        <v>162</v>
      </c>
      <c r="AA553" s="12" t="s">
        <v>83</v>
      </c>
      <c r="AB553" s="6" t="s">
        <v>84</v>
      </c>
      <c r="AC553" s="12" t="s">
        <v>163</v>
      </c>
      <c r="AD553" s="12" t="s">
        <v>259</v>
      </c>
      <c r="AE553" s="2">
        <v>44716</v>
      </c>
      <c r="AF553" s="43" t="s">
        <v>87</v>
      </c>
      <c r="AG553" s="7" t="s">
        <v>164</v>
      </c>
      <c r="AH553" s="43">
        <v>48.111479654083602</v>
      </c>
      <c r="AI553" s="43">
        <v>-1.70398351176084</v>
      </c>
      <c r="AL553" s="43">
        <v>10</v>
      </c>
      <c r="AN553" s="46" t="s">
        <v>5240</v>
      </c>
      <c r="AO553" s="5" t="s">
        <v>89</v>
      </c>
      <c r="AP553" s="12" t="s">
        <v>259</v>
      </c>
      <c r="AR553" s="7" t="s">
        <v>90</v>
      </c>
      <c r="AT553" s="4" t="str">
        <f>CONCATENATE(AU553,", ",AV553,", ",AW553,", ",AX553,", ",AY553,", ",AZ553,", ",BA553)</f>
        <v>Europe, France, FR, Bretagne, Ille-et-Vilaine, Rennes, Campus Institut Agro Rennes</v>
      </c>
      <c r="AU553" s="1" t="s">
        <v>91</v>
      </c>
      <c r="AV553" s="1" t="s">
        <v>92</v>
      </c>
      <c r="AW553" s="1" t="s">
        <v>93</v>
      </c>
      <c r="AX553" s="1" t="s">
        <v>94</v>
      </c>
      <c r="AY553" s="1" t="s">
        <v>95</v>
      </c>
      <c r="AZ553" s="1" t="s">
        <v>96</v>
      </c>
      <c r="BA553" s="1" t="s">
        <v>5242</v>
      </c>
      <c r="BC553" s="43"/>
      <c r="BF553" s="43" t="s">
        <v>4596</v>
      </c>
      <c r="BG553" s="43" t="s">
        <v>93</v>
      </c>
      <c r="BH553" s="7" t="s">
        <v>97</v>
      </c>
      <c r="BJ553" s="7" t="s">
        <v>98</v>
      </c>
      <c r="BK553" s="7" t="s">
        <v>99</v>
      </c>
      <c r="BL553" s="7" t="s">
        <v>4597</v>
      </c>
      <c r="BM553" s="7" t="s">
        <v>4598</v>
      </c>
      <c r="BS553" s="12" t="s">
        <v>259</v>
      </c>
      <c r="BU553" s="43">
        <v>1</v>
      </c>
      <c r="BW553" s="43" t="s">
        <v>103</v>
      </c>
    </row>
    <row r="554" spans="3:75" x14ac:dyDescent="0.35">
      <c r="C554" s="43" t="str">
        <f t="shared" si="8"/>
        <v>IARA:BDT-06:2022: 553</v>
      </c>
      <c r="D554" s="43">
        <v>553</v>
      </c>
      <c r="E554" s="43" t="s">
        <v>5232</v>
      </c>
      <c r="F554" s="1" t="s">
        <v>73</v>
      </c>
      <c r="G554" s="43" t="s">
        <v>5245</v>
      </c>
      <c r="H554" s="2">
        <v>44716</v>
      </c>
      <c r="J554" s="12">
        <f>YEAR(H554)</f>
        <v>2022</v>
      </c>
      <c r="K554" s="12">
        <f>MONTH(H554)</f>
        <v>6</v>
      </c>
      <c r="L554" s="12">
        <f>DAY(H554)</f>
        <v>4</v>
      </c>
      <c r="M554" s="13"/>
      <c r="P554" s="12" t="s">
        <v>75</v>
      </c>
      <c r="Q554" s="12" t="str">
        <f>CONCATENATE(X554," ",Y554)</f>
        <v>Columba palumbus</v>
      </c>
      <c r="R554" s="14" t="str">
        <f>CONCATENATE(S554,", ",T554,", ",U554,", ",V554,", ",W554,", ",X554,", ",Y554)</f>
        <v>Animalia, Chordata, Aves, Columbiformes, Columbidae, Columba, palumbus</v>
      </c>
      <c r="S554" s="6" t="s">
        <v>76</v>
      </c>
      <c r="T554" s="6" t="s">
        <v>77</v>
      </c>
      <c r="U554" s="6" t="s">
        <v>78</v>
      </c>
      <c r="V554" s="12" t="s">
        <v>159</v>
      </c>
      <c r="W554" s="12" t="s">
        <v>160</v>
      </c>
      <c r="X554" s="12" t="s">
        <v>161</v>
      </c>
      <c r="Y554" s="12" t="s">
        <v>162</v>
      </c>
      <c r="AA554" s="12" t="s">
        <v>83</v>
      </c>
      <c r="AB554" s="6" t="s">
        <v>84</v>
      </c>
      <c r="AC554" s="12" t="s">
        <v>163</v>
      </c>
      <c r="AD554" s="12" t="s">
        <v>259</v>
      </c>
      <c r="AE554" s="2">
        <v>44716</v>
      </c>
      <c r="AF554" s="43" t="s">
        <v>87</v>
      </c>
      <c r="AG554" s="7" t="s">
        <v>164</v>
      </c>
      <c r="AH554" s="43">
        <v>48.111502776486603</v>
      </c>
      <c r="AI554" s="43">
        <v>-1.7039528714623999</v>
      </c>
      <c r="AL554" s="43">
        <v>10</v>
      </c>
      <c r="AN554" s="46" t="s">
        <v>5240</v>
      </c>
      <c r="AO554" s="5" t="s">
        <v>89</v>
      </c>
      <c r="AP554" s="12" t="s">
        <v>259</v>
      </c>
      <c r="AR554" s="7" t="s">
        <v>90</v>
      </c>
      <c r="AT554" s="4" t="str">
        <f>CONCATENATE(AU554,", ",AV554,", ",AW554,", ",AX554,", ",AY554,", ",AZ554,", ",BA554)</f>
        <v>Europe, France, FR, Bretagne, Ille-et-Vilaine, Rennes, Campus Institut Agro Rennes</v>
      </c>
      <c r="AU554" s="1" t="s">
        <v>91</v>
      </c>
      <c r="AV554" s="1" t="s">
        <v>92</v>
      </c>
      <c r="AW554" s="1" t="s">
        <v>93</v>
      </c>
      <c r="AX554" s="1" t="s">
        <v>94</v>
      </c>
      <c r="AY554" s="1" t="s">
        <v>95</v>
      </c>
      <c r="AZ554" s="1" t="s">
        <v>96</v>
      </c>
      <c r="BA554" s="1" t="s">
        <v>5242</v>
      </c>
      <c r="BC554" s="43"/>
      <c r="BF554" s="43" t="s">
        <v>4596</v>
      </c>
      <c r="BG554" s="43" t="s">
        <v>93</v>
      </c>
      <c r="BH554" s="7" t="s">
        <v>97</v>
      </c>
      <c r="BJ554" s="7" t="s">
        <v>98</v>
      </c>
      <c r="BK554" s="7" t="s">
        <v>99</v>
      </c>
      <c r="BL554" s="7" t="s">
        <v>4597</v>
      </c>
      <c r="BM554" s="7" t="s">
        <v>4598</v>
      </c>
      <c r="BS554" s="12" t="s">
        <v>259</v>
      </c>
      <c r="BU554" s="43">
        <v>1</v>
      </c>
      <c r="BW554" s="43" t="s">
        <v>103</v>
      </c>
    </row>
    <row r="555" spans="3:75" x14ac:dyDescent="0.35">
      <c r="C555" s="43" t="str">
        <f t="shared" si="8"/>
        <v>IARA:BDT-06:2022: 554</v>
      </c>
      <c r="D555" s="43">
        <v>554</v>
      </c>
      <c r="E555" s="43" t="s">
        <v>5232</v>
      </c>
      <c r="F555" s="1" t="s">
        <v>73</v>
      </c>
      <c r="G555" s="43" t="s">
        <v>5245</v>
      </c>
      <c r="H555" s="2">
        <v>44716</v>
      </c>
      <c r="J555" s="12">
        <f>YEAR(H555)</f>
        <v>2022</v>
      </c>
      <c r="K555" s="12">
        <f>MONTH(H555)</f>
        <v>6</v>
      </c>
      <c r="L555" s="12">
        <f>DAY(H555)</f>
        <v>4</v>
      </c>
      <c r="M555" s="13"/>
      <c r="P555" s="12" t="s">
        <v>75</v>
      </c>
      <c r="Q555" s="12" t="str">
        <f>CONCATENATE(X555," ",Y555)</f>
        <v>Columba palumbus</v>
      </c>
      <c r="R555" s="14" t="str">
        <f>CONCATENATE(S555,", ",T555,", ",U555,", ",V555,", ",W555,", ",X555,", ",Y555)</f>
        <v>Animalia, Chordata, Aves, Columbiformes, Columbidae, Columba, palumbus</v>
      </c>
      <c r="S555" s="6" t="s">
        <v>76</v>
      </c>
      <c r="T555" s="6" t="s">
        <v>77</v>
      </c>
      <c r="U555" s="6" t="s">
        <v>78</v>
      </c>
      <c r="V555" s="12" t="s">
        <v>159</v>
      </c>
      <c r="W555" s="12" t="s">
        <v>160</v>
      </c>
      <c r="X555" s="12" t="s">
        <v>161</v>
      </c>
      <c r="Y555" s="12" t="s">
        <v>162</v>
      </c>
      <c r="AA555" s="12" t="s">
        <v>83</v>
      </c>
      <c r="AB555" s="6" t="s">
        <v>84</v>
      </c>
      <c r="AC555" s="12" t="s">
        <v>163</v>
      </c>
      <c r="AD555" s="12" t="s">
        <v>259</v>
      </c>
      <c r="AE555" s="2">
        <v>44716</v>
      </c>
      <c r="AF555" s="43" t="s">
        <v>87</v>
      </c>
      <c r="AG555" s="7" t="s">
        <v>164</v>
      </c>
      <c r="AH555" s="43">
        <v>48.111450425698798</v>
      </c>
      <c r="AI555" s="43">
        <v>-1.70402995800946</v>
      </c>
      <c r="AL555" s="43">
        <v>10</v>
      </c>
      <c r="AN555" s="46" t="s">
        <v>5240</v>
      </c>
      <c r="AO555" s="5" t="s">
        <v>89</v>
      </c>
      <c r="AP555" s="12" t="s">
        <v>259</v>
      </c>
      <c r="AR555" s="7" t="s">
        <v>90</v>
      </c>
      <c r="AT555" s="4" t="str">
        <f>CONCATENATE(AU555,", ",AV555,", ",AW555,", ",AX555,", ",AY555,", ",AZ555,", ",BA555)</f>
        <v>Europe, France, FR, Bretagne, Ille-et-Vilaine, Rennes, Campus Institut Agro Rennes</v>
      </c>
      <c r="AU555" s="1" t="s">
        <v>91</v>
      </c>
      <c r="AV555" s="1" t="s">
        <v>92</v>
      </c>
      <c r="AW555" s="1" t="s">
        <v>93</v>
      </c>
      <c r="AX555" s="1" t="s">
        <v>94</v>
      </c>
      <c r="AY555" s="1" t="s">
        <v>95</v>
      </c>
      <c r="AZ555" s="1" t="s">
        <v>96</v>
      </c>
      <c r="BA555" s="1" t="s">
        <v>5242</v>
      </c>
      <c r="BC555" s="43"/>
      <c r="BF555" s="43" t="s">
        <v>4596</v>
      </c>
      <c r="BG555" s="43" t="s">
        <v>93</v>
      </c>
      <c r="BH555" s="7" t="s">
        <v>97</v>
      </c>
      <c r="BJ555" s="7" t="s">
        <v>98</v>
      </c>
      <c r="BK555" s="7" t="s">
        <v>99</v>
      </c>
      <c r="BL555" s="7" t="s">
        <v>4597</v>
      </c>
      <c r="BM555" s="7" t="s">
        <v>4598</v>
      </c>
      <c r="BS555" s="12" t="s">
        <v>259</v>
      </c>
      <c r="BU555" s="43">
        <v>1</v>
      </c>
      <c r="BW555" s="43" t="s">
        <v>103</v>
      </c>
    </row>
    <row r="556" spans="3:75" x14ac:dyDescent="0.35">
      <c r="C556" s="43" t="str">
        <f t="shared" si="8"/>
        <v>IARA:BDT-06:2022: 555</v>
      </c>
      <c r="D556" s="43">
        <v>555</v>
      </c>
      <c r="E556" s="43" t="s">
        <v>5232</v>
      </c>
      <c r="F556" s="1" t="s">
        <v>73</v>
      </c>
      <c r="G556" s="43" t="s">
        <v>5245</v>
      </c>
      <c r="H556" s="2">
        <v>44716</v>
      </c>
      <c r="J556" s="12">
        <f>YEAR(H556)</f>
        <v>2022</v>
      </c>
      <c r="K556" s="12">
        <f>MONTH(H556)</f>
        <v>6</v>
      </c>
      <c r="L556" s="12">
        <f>DAY(H556)</f>
        <v>4</v>
      </c>
      <c r="M556" s="13"/>
      <c r="P556" s="12" t="s">
        <v>75</v>
      </c>
      <c r="Q556" s="12" t="str">
        <f>CONCATENATE(X556," ",Y556)</f>
        <v>Parus major</v>
      </c>
      <c r="R556" s="14" t="str">
        <f>CONCATENATE(S556,", ",T556,", ",U556,", ",V556,", ",W556,", ",X556,", ",Y556)</f>
        <v>Animalia, Chordata, Aves, Passeriformes, Paridae, Parus, major</v>
      </c>
      <c r="S556" s="6" t="s">
        <v>76</v>
      </c>
      <c r="T556" s="6" t="s">
        <v>77</v>
      </c>
      <c r="U556" s="6" t="s">
        <v>78</v>
      </c>
      <c r="V556" s="12" t="s">
        <v>79</v>
      </c>
      <c r="W556" s="12" t="s">
        <v>135</v>
      </c>
      <c r="X556" s="12" t="s">
        <v>140</v>
      </c>
      <c r="Y556" s="12" t="s">
        <v>141</v>
      </c>
      <c r="AA556" s="12" t="s">
        <v>83</v>
      </c>
      <c r="AB556" s="6" t="s">
        <v>84</v>
      </c>
      <c r="AC556" s="12" t="s">
        <v>142</v>
      </c>
      <c r="AD556" s="12" t="s">
        <v>259</v>
      </c>
      <c r="AE556" s="2">
        <v>44716</v>
      </c>
      <c r="AF556" s="43" t="s">
        <v>87</v>
      </c>
      <c r="AG556" s="7" t="s">
        <v>143</v>
      </c>
      <c r="AH556" s="43">
        <v>48.111433352292302</v>
      </c>
      <c r="AI556" s="43">
        <v>-1.7047314780215099</v>
      </c>
      <c r="AL556" s="43">
        <v>10</v>
      </c>
      <c r="AN556" s="46" t="s">
        <v>5240</v>
      </c>
      <c r="AO556" s="5" t="s">
        <v>89</v>
      </c>
      <c r="AP556" s="12" t="s">
        <v>259</v>
      </c>
      <c r="AR556" s="7" t="s">
        <v>90</v>
      </c>
      <c r="AT556" s="4" t="str">
        <f>CONCATENATE(AU556,", ",AV556,", ",AW556,", ",AX556,", ",AY556,", ",AZ556,", ",BA556)</f>
        <v>Europe, France, FR, Bretagne, Ille-et-Vilaine, Rennes, Campus Institut Agro Rennes</v>
      </c>
      <c r="AU556" s="1" t="s">
        <v>91</v>
      </c>
      <c r="AV556" s="1" t="s">
        <v>92</v>
      </c>
      <c r="AW556" s="1" t="s">
        <v>93</v>
      </c>
      <c r="AX556" s="1" t="s">
        <v>94</v>
      </c>
      <c r="AY556" s="1" t="s">
        <v>95</v>
      </c>
      <c r="AZ556" s="1" t="s">
        <v>96</v>
      </c>
      <c r="BA556" s="1" t="s">
        <v>5242</v>
      </c>
      <c r="BC556" s="43"/>
      <c r="BF556" s="43" t="s">
        <v>4596</v>
      </c>
      <c r="BG556" s="43" t="s">
        <v>93</v>
      </c>
      <c r="BH556" s="7" t="s">
        <v>97</v>
      </c>
      <c r="BJ556" s="7" t="s">
        <v>98</v>
      </c>
      <c r="BK556" s="7" t="s">
        <v>99</v>
      </c>
      <c r="BL556" s="7" t="s">
        <v>4597</v>
      </c>
      <c r="BM556" s="7" t="s">
        <v>4598</v>
      </c>
      <c r="BS556" s="12" t="s">
        <v>259</v>
      </c>
      <c r="BU556" s="43">
        <v>1</v>
      </c>
      <c r="BW556" s="43" t="s">
        <v>103</v>
      </c>
    </row>
    <row r="557" spans="3:75" x14ac:dyDescent="0.35">
      <c r="C557" s="43" t="str">
        <f t="shared" si="8"/>
        <v>IARA:BDT-06:2022: 556</v>
      </c>
      <c r="D557" s="43">
        <v>556</v>
      </c>
      <c r="E557" s="43" t="s">
        <v>5232</v>
      </c>
      <c r="F557" s="1" t="s">
        <v>73</v>
      </c>
      <c r="G557" s="43" t="s">
        <v>5245</v>
      </c>
      <c r="H557" s="2">
        <v>44716</v>
      </c>
      <c r="J557" s="12">
        <f>YEAR(H557)</f>
        <v>2022</v>
      </c>
      <c r="K557" s="12">
        <f>MONTH(H557)</f>
        <v>6</v>
      </c>
      <c r="L557" s="12">
        <f>DAY(H557)</f>
        <v>4</v>
      </c>
      <c r="M557" s="13"/>
      <c r="P557" s="12" t="s">
        <v>75</v>
      </c>
      <c r="Q557" s="12" t="str">
        <f>CONCATENATE(X557," ",Y557)</f>
        <v>Turdus philomelos</v>
      </c>
      <c r="R557" s="14" t="str">
        <f>CONCATENATE(S557,", ",T557,", ",U557,", ",V557,", ",W557,", ",X557,", ",Y557)</f>
        <v>Animalia, Chordata, Aves, Passeriformes, Turdidae, Turdus, philomelos</v>
      </c>
      <c r="S557" s="6" t="s">
        <v>76</v>
      </c>
      <c r="T557" s="6" t="s">
        <v>77</v>
      </c>
      <c r="U557" s="6" t="s">
        <v>78</v>
      </c>
      <c r="V557" s="12" t="s">
        <v>79</v>
      </c>
      <c r="W557" s="12" t="s">
        <v>126</v>
      </c>
      <c r="X557" s="12" t="s">
        <v>127</v>
      </c>
      <c r="Y557" s="12" t="s">
        <v>128</v>
      </c>
      <c r="AA557" s="12" t="s">
        <v>83</v>
      </c>
      <c r="AB557" s="6" t="s">
        <v>129</v>
      </c>
      <c r="AC557" s="12" t="s">
        <v>130</v>
      </c>
      <c r="AD557" s="12" t="s">
        <v>259</v>
      </c>
      <c r="AE557" s="2">
        <v>44716</v>
      </c>
      <c r="AF557" s="43" t="s">
        <v>87</v>
      </c>
      <c r="AG557" s="7" t="s">
        <v>131</v>
      </c>
      <c r="AH557" s="43">
        <v>48.1115064713306</v>
      </c>
      <c r="AI557" s="43">
        <v>-1.70481974013482</v>
      </c>
      <c r="AL557" s="43">
        <v>10</v>
      </c>
      <c r="AN557" s="46" t="s">
        <v>5240</v>
      </c>
      <c r="AO557" s="5" t="s">
        <v>89</v>
      </c>
      <c r="AP557" s="12" t="s">
        <v>259</v>
      </c>
      <c r="AR557" s="7" t="s">
        <v>90</v>
      </c>
      <c r="AT557" s="4" t="str">
        <f>CONCATENATE(AU557,", ",AV557,", ",AW557,", ",AX557,", ",AY557,", ",AZ557,", ",BA557)</f>
        <v>Europe, France, FR, Bretagne, Ille-et-Vilaine, Rennes, Campus Institut Agro Rennes</v>
      </c>
      <c r="AU557" s="1" t="s">
        <v>91</v>
      </c>
      <c r="AV557" s="1" t="s">
        <v>92</v>
      </c>
      <c r="AW557" s="1" t="s">
        <v>93</v>
      </c>
      <c r="AX557" s="1" t="s">
        <v>94</v>
      </c>
      <c r="AY557" s="1" t="s">
        <v>95</v>
      </c>
      <c r="AZ557" s="1" t="s">
        <v>96</v>
      </c>
      <c r="BA557" s="1" t="s">
        <v>5242</v>
      </c>
      <c r="BC557" s="43"/>
      <c r="BF557" s="43" t="s">
        <v>4596</v>
      </c>
      <c r="BG557" s="43" t="s">
        <v>93</v>
      </c>
      <c r="BH557" s="7" t="s">
        <v>97</v>
      </c>
      <c r="BJ557" s="7" t="s">
        <v>98</v>
      </c>
      <c r="BK557" s="7" t="s">
        <v>99</v>
      </c>
      <c r="BL557" s="7" t="s">
        <v>4597</v>
      </c>
      <c r="BM557" s="7" t="s">
        <v>4598</v>
      </c>
      <c r="BS557" s="12" t="s">
        <v>259</v>
      </c>
      <c r="BU557" s="43">
        <v>1</v>
      </c>
      <c r="BW557" s="43" t="s">
        <v>103</v>
      </c>
    </row>
    <row r="558" spans="3:75" x14ac:dyDescent="0.35">
      <c r="C558" s="43" t="str">
        <f t="shared" si="8"/>
        <v>IARA:BDT-06:2022: 557</v>
      </c>
      <c r="D558" s="43">
        <v>557</v>
      </c>
      <c r="E558" s="43" t="s">
        <v>5232</v>
      </c>
      <c r="F558" s="1" t="s">
        <v>73</v>
      </c>
      <c r="G558" s="43" t="s">
        <v>5245</v>
      </c>
      <c r="H558" s="2">
        <v>44716</v>
      </c>
      <c r="J558" s="12">
        <f>YEAR(H558)</f>
        <v>2022</v>
      </c>
      <c r="K558" s="12">
        <f>MONTH(H558)</f>
        <v>6</v>
      </c>
      <c r="L558" s="12">
        <f>DAY(H558)</f>
        <v>4</v>
      </c>
      <c r="M558" s="13"/>
      <c r="P558" s="12" t="s">
        <v>75</v>
      </c>
      <c r="Q558" s="12" t="str">
        <f>CONCATENATE(X558," ",Y558)</f>
        <v>Cyanistes caeruleus</v>
      </c>
      <c r="R558" s="14" t="str">
        <f>CONCATENATE(S558,", ",T558,", ",U558,", ",V558,", ",W558,", ",X558,", ",Y558)</f>
        <v>Animalia, Chordata, Aves, Passeriformes, Paridae, Cyanistes, caeruleus</v>
      </c>
      <c r="S558" s="6" t="s">
        <v>76</v>
      </c>
      <c r="T558" s="6" t="s">
        <v>77</v>
      </c>
      <c r="U558" s="6" t="s">
        <v>78</v>
      </c>
      <c r="V558" s="12" t="s">
        <v>79</v>
      </c>
      <c r="W558" s="12" t="s">
        <v>135</v>
      </c>
      <c r="X558" s="12" t="s">
        <v>136</v>
      </c>
      <c r="Y558" s="12" t="s">
        <v>137</v>
      </c>
      <c r="AA558" s="12" t="s">
        <v>83</v>
      </c>
      <c r="AB558" s="6" t="s">
        <v>84</v>
      </c>
      <c r="AC558" s="12" t="s">
        <v>138</v>
      </c>
      <c r="AD558" s="12" t="s">
        <v>259</v>
      </c>
      <c r="AE558" s="2">
        <v>44716</v>
      </c>
      <c r="AF558" s="43" t="s">
        <v>87</v>
      </c>
      <c r="AG558" s="7" t="s">
        <v>139</v>
      </c>
      <c r="AH558" s="43">
        <v>48.1117606661997</v>
      </c>
      <c r="AI558" s="43">
        <v>-1.7047606336104399</v>
      </c>
      <c r="AL558" s="43">
        <v>10</v>
      </c>
      <c r="AN558" s="46" t="s">
        <v>5240</v>
      </c>
      <c r="AO558" s="5" t="s">
        <v>89</v>
      </c>
      <c r="AP558" s="12" t="s">
        <v>259</v>
      </c>
      <c r="AR558" s="7" t="s">
        <v>90</v>
      </c>
      <c r="AT558" s="4" t="str">
        <f>CONCATENATE(AU558,", ",AV558,", ",AW558,", ",AX558,", ",AY558,", ",AZ558,", ",BA558)</f>
        <v>Europe, France, FR, Bretagne, Ille-et-Vilaine, Rennes, Campus Institut Agro Rennes</v>
      </c>
      <c r="AU558" s="1" t="s">
        <v>91</v>
      </c>
      <c r="AV558" s="1" t="s">
        <v>92</v>
      </c>
      <c r="AW558" s="1" t="s">
        <v>93</v>
      </c>
      <c r="AX558" s="1" t="s">
        <v>94</v>
      </c>
      <c r="AY558" s="1" t="s">
        <v>95</v>
      </c>
      <c r="AZ558" s="1" t="s">
        <v>96</v>
      </c>
      <c r="BA558" s="1" t="s">
        <v>5242</v>
      </c>
      <c r="BC558" s="43"/>
      <c r="BF558" s="43" t="s">
        <v>4596</v>
      </c>
      <c r="BG558" s="43" t="s">
        <v>93</v>
      </c>
      <c r="BH558" s="7" t="s">
        <v>97</v>
      </c>
      <c r="BJ558" s="7" t="s">
        <v>98</v>
      </c>
      <c r="BK558" s="7" t="s">
        <v>99</v>
      </c>
      <c r="BL558" s="7" t="s">
        <v>4597</v>
      </c>
      <c r="BM558" s="7" t="s">
        <v>4598</v>
      </c>
      <c r="BS558" s="12" t="s">
        <v>259</v>
      </c>
      <c r="BU558" s="43">
        <v>1</v>
      </c>
      <c r="BW558" s="43" t="s">
        <v>103</v>
      </c>
    </row>
    <row r="559" spans="3:75" x14ac:dyDescent="0.35">
      <c r="C559" s="43" t="str">
        <f t="shared" si="8"/>
        <v>IARA:BDT-06:2022: 558</v>
      </c>
      <c r="D559" s="43">
        <v>558</v>
      </c>
      <c r="E559" s="43" t="s">
        <v>5232</v>
      </c>
      <c r="F559" s="1" t="s">
        <v>73</v>
      </c>
      <c r="G559" s="43" t="s">
        <v>5245</v>
      </c>
      <c r="H559" s="2">
        <v>44716</v>
      </c>
      <c r="J559" s="12">
        <f>YEAR(H559)</f>
        <v>2022</v>
      </c>
      <c r="K559" s="12">
        <f>MONTH(H559)</f>
        <v>6</v>
      </c>
      <c r="L559" s="12">
        <f>DAY(H559)</f>
        <v>4</v>
      </c>
      <c r="M559" s="13"/>
      <c r="P559" s="12" t="s">
        <v>75</v>
      </c>
      <c r="Q559" s="12" t="str">
        <f>CONCATENATE(X559," ",Y559)</f>
        <v>Turdus merula</v>
      </c>
      <c r="R559" s="14" t="str">
        <f>CONCATENATE(S559,", ",T559,", ",U559,", ",V559,", ",W559,", ",X559,", ",Y559)</f>
        <v>Animalia, Chordata, Aves, Passeriformes, Turdidae, Turdus, merula</v>
      </c>
      <c r="S559" s="6" t="s">
        <v>76</v>
      </c>
      <c r="T559" s="6" t="s">
        <v>77</v>
      </c>
      <c r="U559" s="6" t="s">
        <v>78</v>
      </c>
      <c r="V559" s="17" t="s">
        <v>79</v>
      </c>
      <c r="W559" s="17" t="s">
        <v>126</v>
      </c>
      <c r="X559" s="17" t="s">
        <v>127</v>
      </c>
      <c r="Y559" s="17" t="s">
        <v>132</v>
      </c>
      <c r="AA559" s="12" t="s">
        <v>83</v>
      </c>
      <c r="AB559" s="6" t="s">
        <v>84</v>
      </c>
      <c r="AC559" s="12" t="s">
        <v>133</v>
      </c>
      <c r="AD559" s="12" t="s">
        <v>259</v>
      </c>
      <c r="AE559" s="2">
        <v>44716</v>
      </c>
      <c r="AF559" s="43" t="s">
        <v>87</v>
      </c>
      <c r="AG559" s="7" t="s">
        <v>134</v>
      </c>
      <c r="AH559" s="43">
        <v>48.111713119271798</v>
      </c>
      <c r="AI559" s="43">
        <v>-1.7048544975681701</v>
      </c>
      <c r="AL559" s="43">
        <v>10</v>
      </c>
      <c r="AN559" s="46" t="s">
        <v>5240</v>
      </c>
      <c r="AO559" s="5" t="s">
        <v>89</v>
      </c>
      <c r="AP559" s="12" t="s">
        <v>259</v>
      </c>
      <c r="AR559" s="7" t="s">
        <v>90</v>
      </c>
      <c r="AT559" s="4" t="str">
        <f>CONCATENATE(AU559,", ",AV559,", ",AW559,", ",AX559,", ",AY559,", ",AZ559,", ",BA559)</f>
        <v>Europe, France, FR, Bretagne, Ille-et-Vilaine, Rennes, Campus Institut Agro Rennes</v>
      </c>
      <c r="AU559" s="1" t="s">
        <v>91</v>
      </c>
      <c r="AV559" s="1" t="s">
        <v>92</v>
      </c>
      <c r="AW559" s="1" t="s">
        <v>93</v>
      </c>
      <c r="AX559" s="1" t="s">
        <v>94</v>
      </c>
      <c r="AY559" s="1" t="s">
        <v>95</v>
      </c>
      <c r="AZ559" s="1" t="s">
        <v>96</v>
      </c>
      <c r="BA559" s="1" t="s">
        <v>5242</v>
      </c>
      <c r="BC559" s="43"/>
      <c r="BF559" s="43" t="s">
        <v>4596</v>
      </c>
      <c r="BG559" s="43" t="s">
        <v>93</v>
      </c>
      <c r="BH559" s="7" t="s">
        <v>97</v>
      </c>
      <c r="BJ559" s="7" t="s">
        <v>98</v>
      </c>
      <c r="BK559" s="7" t="s">
        <v>99</v>
      </c>
      <c r="BL559" s="7" t="s">
        <v>4597</v>
      </c>
      <c r="BM559" s="7" t="s">
        <v>4598</v>
      </c>
      <c r="BS559" s="12" t="s">
        <v>259</v>
      </c>
      <c r="BU559" s="43">
        <v>1</v>
      </c>
      <c r="BW559" s="43" t="s">
        <v>103</v>
      </c>
    </row>
    <row r="560" spans="3:75" x14ac:dyDescent="0.35">
      <c r="C560" s="43" t="str">
        <f t="shared" si="8"/>
        <v>IARA:BDT-06:2022: 559</v>
      </c>
      <c r="D560" s="43">
        <v>559</v>
      </c>
      <c r="E560" s="43" t="s">
        <v>5232</v>
      </c>
      <c r="F560" s="1" t="s">
        <v>73</v>
      </c>
      <c r="G560" s="43" t="s">
        <v>5245</v>
      </c>
      <c r="H560" s="2">
        <v>44716</v>
      </c>
      <c r="J560" s="12">
        <f>YEAR(H560)</f>
        <v>2022</v>
      </c>
      <c r="K560" s="12">
        <f>MONTH(H560)</f>
        <v>6</v>
      </c>
      <c r="L560" s="12">
        <f>DAY(H560)</f>
        <v>4</v>
      </c>
      <c r="M560" s="13"/>
      <c r="P560" s="12" t="s">
        <v>75</v>
      </c>
      <c r="Q560" s="12" t="str">
        <f>CONCATENATE(X560," ",Y560)</f>
        <v>Erithacus rubecula</v>
      </c>
      <c r="R560" s="14" t="str">
        <f>CONCATENATE(S560,", ",T560,", ",U560,", ",V560,", ",W560,", ",X560,", ",Y560)</f>
        <v>Animalia, Chordata, Aves, Passeriformes, Muscicapidae, Erithacus, rubecula</v>
      </c>
      <c r="S560" s="6" t="s">
        <v>76</v>
      </c>
      <c r="T560" s="6" t="s">
        <v>77</v>
      </c>
      <c r="U560" s="6" t="s">
        <v>78</v>
      </c>
      <c r="V560" s="12" t="s">
        <v>79</v>
      </c>
      <c r="W560" s="12" t="s">
        <v>182</v>
      </c>
      <c r="X560" s="12" t="s">
        <v>183</v>
      </c>
      <c r="Y560" s="12" t="s">
        <v>184</v>
      </c>
      <c r="AA560" s="12" t="s">
        <v>83</v>
      </c>
      <c r="AB560" s="6" t="s">
        <v>84</v>
      </c>
      <c r="AC560" s="12" t="s">
        <v>185</v>
      </c>
      <c r="AD560" s="12" t="s">
        <v>259</v>
      </c>
      <c r="AE560" s="2">
        <v>44716</v>
      </c>
      <c r="AF560" s="43" t="s">
        <v>87</v>
      </c>
      <c r="AG560" s="7" t="s">
        <v>186</v>
      </c>
      <c r="AH560" s="43">
        <v>48.111676808161803</v>
      </c>
      <c r="AI560" s="43">
        <v>-1.70494118731086</v>
      </c>
      <c r="AL560" s="43">
        <v>10</v>
      </c>
      <c r="AN560" s="46" t="s">
        <v>5240</v>
      </c>
      <c r="AO560" s="5" t="s">
        <v>89</v>
      </c>
      <c r="AP560" s="12" t="s">
        <v>259</v>
      </c>
      <c r="AR560" s="7" t="s">
        <v>90</v>
      </c>
      <c r="AT560" s="4" t="str">
        <f>CONCATENATE(AU560,", ",AV560,", ",AW560,", ",AX560,", ",AY560,", ",AZ560,", ",BA560)</f>
        <v>Europe, France, FR, Bretagne, Ille-et-Vilaine, Rennes, Campus Institut Agro Rennes</v>
      </c>
      <c r="AU560" s="1" t="s">
        <v>91</v>
      </c>
      <c r="AV560" s="1" t="s">
        <v>92</v>
      </c>
      <c r="AW560" s="1" t="s">
        <v>93</v>
      </c>
      <c r="AX560" s="1" t="s">
        <v>94</v>
      </c>
      <c r="AY560" s="1" t="s">
        <v>95</v>
      </c>
      <c r="AZ560" s="1" t="s">
        <v>96</v>
      </c>
      <c r="BA560" s="1" t="s">
        <v>5242</v>
      </c>
      <c r="BC560" s="43"/>
      <c r="BF560" s="43" t="s">
        <v>4596</v>
      </c>
      <c r="BG560" s="43" t="s">
        <v>93</v>
      </c>
      <c r="BH560" s="7" t="s">
        <v>97</v>
      </c>
      <c r="BJ560" s="7" t="s">
        <v>98</v>
      </c>
      <c r="BK560" s="7" t="s">
        <v>99</v>
      </c>
      <c r="BL560" s="7" t="s">
        <v>4597</v>
      </c>
      <c r="BM560" s="7" t="s">
        <v>4598</v>
      </c>
      <c r="BS560" s="12" t="s">
        <v>259</v>
      </c>
      <c r="BU560" s="43">
        <v>1</v>
      </c>
      <c r="BW560" s="43" t="s">
        <v>103</v>
      </c>
    </row>
    <row r="561" spans="3:75" x14ac:dyDescent="0.35">
      <c r="C561" s="43" t="str">
        <f t="shared" si="8"/>
        <v>IARA:BDT-06:2022: 560</v>
      </c>
      <c r="D561" s="43">
        <v>560</v>
      </c>
      <c r="E561" s="43" t="s">
        <v>5232</v>
      </c>
      <c r="F561" s="1" t="s">
        <v>73</v>
      </c>
      <c r="G561" s="43" t="s">
        <v>5245</v>
      </c>
      <c r="H561" s="2">
        <v>44716</v>
      </c>
      <c r="J561" s="12">
        <f>YEAR(H561)</f>
        <v>2022</v>
      </c>
      <c r="K561" s="12">
        <f>MONTH(H561)</f>
        <v>6</v>
      </c>
      <c r="L561" s="12">
        <f>DAY(H561)</f>
        <v>4</v>
      </c>
      <c r="M561" s="13"/>
      <c r="P561" s="12" t="s">
        <v>75</v>
      </c>
      <c r="Q561" s="12" t="str">
        <f>CONCATENATE(X561," ",Y561)</f>
        <v>Erithacus rubecula</v>
      </c>
      <c r="R561" s="14" t="str">
        <f>CONCATENATE(S561,", ",T561,", ",U561,", ",V561,", ",W561,", ",X561,", ",Y561)</f>
        <v>Animalia, Chordata, Aves, Passeriformes, Muscicapidae, Erithacus, rubecula</v>
      </c>
      <c r="S561" s="6" t="s">
        <v>76</v>
      </c>
      <c r="T561" s="6" t="s">
        <v>77</v>
      </c>
      <c r="U561" s="6" t="s">
        <v>78</v>
      </c>
      <c r="V561" s="12" t="s">
        <v>79</v>
      </c>
      <c r="W561" s="12" t="s">
        <v>182</v>
      </c>
      <c r="X561" s="12" t="s">
        <v>183</v>
      </c>
      <c r="Y561" s="12" t="s">
        <v>184</v>
      </c>
      <c r="AA561" s="12" t="s">
        <v>83</v>
      </c>
      <c r="AB561" s="6" t="s">
        <v>84</v>
      </c>
      <c r="AC561" s="12" t="s">
        <v>185</v>
      </c>
      <c r="AD561" s="12" t="s">
        <v>259</v>
      </c>
      <c r="AE561" s="2">
        <v>44716</v>
      </c>
      <c r="AF561" s="43" t="s">
        <v>87</v>
      </c>
      <c r="AG561" s="7" t="s">
        <v>186</v>
      </c>
      <c r="AH561" s="43">
        <v>48.111484898777299</v>
      </c>
      <c r="AI561" s="43">
        <v>-1.7049486169542201</v>
      </c>
      <c r="AL561" s="43">
        <v>10</v>
      </c>
      <c r="AN561" s="46" t="s">
        <v>5240</v>
      </c>
      <c r="AO561" s="5" t="s">
        <v>89</v>
      </c>
      <c r="AP561" s="12" t="s">
        <v>259</v>
      </c>
      <c r="AR561" s="7" t="s">
        <v>90</v>
      </c>
      <c r="AT561" s="4" t="str">
        <f>CONCATENATE(AU561,", ",AV561,", ",AW561,", ",AX561,", ",AY561,", ",AZ561,", ",BA561)</f>
        <v>Europe, France, FR, Bretagne, Ille-et-Vilaine, Rennes, Campus Institut Agro Rennes</v>
      </c>
      <c r="AU561" s="1" t="s">
        <v>91</v>
      </c>
      <c r="AV561" s="1" t="s">
        <v>92</v>
      </c>
      <c r="AW561" s="1" t="s">
        <v>93</v>
      </c>
      <c r="AX561" s="1" t="s">
        <v>94</v>
      </c>
      <c r="AY561" s="1" t="s">
        <v>95</v>
      </c>
      <c r="AZ561" s="1" t="s">
        <v>96</v>
      </c>
      <c r="BA561" s="1" t="s">
        <v>5242</v>
      </c>
      <c r="BC561" s="43"/>
      <c r="BF561" s="43" t="s">
        <v>4596</v>
      </c>
      <c r="BG561" s="43" t="s">
        <v>93</v>
      </c>
      <c r="BH561" s="7" t="s">
        <v>97</v>
      </c>
      <c r="BJ561" s="7" t="s">
        <v>98</v>
      </c>
      <c r="BK561" s="7" t="s">
        <v>99</v>
      </c>
      <c r="BL561" s="7" t="s">
        <v>4597</v>
      </c>
      <c r="BM561" s="7" t="s">
        <v>4598</v>
      </c>
      <c r="BS561" s="12" t="s">
        <v>259</v>
      </c>
      <c r="BU561" s="43">
        <v>1</v>
      </c>
      <c r="BW561" s="43" t="s">
        <v>103</v>
      </c>
    </row>
    <row r="562" spans="3:75" x14ac:dyDescent="0.35">
      <c r="C562" s="43" t="str">
        <f t="shared" si="8"/>
        <v>IARA:BDT-06:2022: 561</v>
      </c>
      <c r="D562" s="43">
        <v>561</v>
      </c>
      <c r="E562" s="43" t="s">
        <v>5232</v>
      </c>
      <c r="F562" s="1" t="s">
        <v>73</v>
      </c>
      <c r="G562" s="43" t="s">
        <v>5245</v>
      </c>
      <c r="H562" s="2">
        <v>44716</v>
      </c>
      <c r="J562" s="12">
        <f>YEAR(H562)</f>
        <v>2022</v>
      </c>
      <c r="K562" s="12">
        <f>MONTH(H562)</f>
        <v>6</v>
      </c>
      <c r="L562" s="12">
        <f>DAY(H562)</f>
        <v>4</v>
      </c>
      <c r="M562" s="13"/>
      <c r="P562" s="12" t="s">
        <v>75</v>
      </c>
      <c r="Q562" s="12" t="str">
        <f>CONCATENATE(X562," ",Y562)</f>
        <v>Columba palumbus</v>
      </c>
      <c r="R562" s="14" t="str">
        <f>CONCATENATE(S562,", ",T562,", ",U562,", ",V562,", ",W562,", ",X562,", ",Y562)</f>
        <v>Animalia, Chordata, Aves, Columbiformes, Columbidae, Columba, palumbus</v>
      </c>
      <c r="S562" s="6" t="s">
        <v>76</v>
      </c>
      <c r="T562" s="6" t="s">
        <v>77</v>
      </c>
      <c r="U562" s="6" t="s">
        <v>78</v>
      </c>
      <c r="V562" s="12" t="s">
        <v>159</v>
      </c>
      <c r="W562" s="12" t="s">
        <v>160</v>
      </c>
      <c r="X562" s="12" t="s">
        <v>161</v>
      </c>
      <c r="Y562" s="12" t="s">
        <v>162</v>
      </c>
      <c r="AA562" s="12" t="s">
        <v>83</v>
      </c>
      <c r="AB562" s="6" t="s">
        <v>84</v>
      </c>
      <c r="AC562" s="12" t="s">
        <v>163</v>
      </c>
      <c r="AD562" s="12" t="s">
        <v>259</v>
      </c>
      <c r="AE562" s="2">
        <v>44716</v>
      </c>
      <c r="AF562" s="43" t="s">
        <v>87</v>
      </c>
      <c r="AG562" s="7" t="s">
        <v>164</v>
      </c>
      <c r="AH562" s="43">
        <v>48.111342009227798</v>
      </c>
      <c r="AI562" s="43">
        <v>-1.70509938614545</v>
      </c>
      <c r="AL562" s="43">
        <v>10</v>
      </c>
      <c r="AN562" s="46" t="s">
        <v>5240</v>
      </c>
      <c r="AO562" s="5" t="s">
        <v>89</v>
      </c>
      <c r="AP562" s="12" t="s">
        <v>259</v>
      </c>
      <c r="AR562" s="7" t="s">
        <v>90</v>
      </c>
      <c r="AT562" s="4" t="str">
        <f>CONCATENATE(AU562,", ",AV562,", ",AW562,", ",AX562,", ",AY562,", ",AZ562,", ",BA562)</f>
        <v>Europe, France, FR, Bretagne, Ille-et-Vilaine, Rennes, Campus Institut Agro Rennes</v>
      </c>
      <c r="AU562" s="1" t="s">
        <v>91</v>
      </c>
      <c r="AV562" s="1" t="s">
        <v>92</v>
      </c>
      <c r="AW562" s="1" t="s">
        <v>93</v>
      </c>
      <c r="AX562" s="1" t="s">
        <v>94</v>
      </c>
      <c r="AY562" s="1" t="s">
        <v>95</v>
      </c>
      <c r="AZ562" s="1" t="s">
        <v>96</v>
      </c>
      <c r="BA562" s="1" t="s">
        <v>5242</v>
      </c>
      <c r="BC562" s="43"/>
      <c r="BF562" s="43" t="s">
        <v>4596</v>
      </c>
      <c r="BG562" s="43" t="s">
        <v>93</v>
      </c>
      <c r="BH562" s="7" t="s">
        <v>97</v>
      </c>
      <c r="BJ562" s="7" t="s">
        <v>98</v>
      </c>
      <c r="BK562" s="7" t="s">
        <v>99</v>
      </c>
      <c r="BL562" s="7" t="s">
        <v>4597</v>
      </c>
      <c r="BM562" s="7" t="s">
        <v>4598</v>
      </c>
      <c r="BS562" s="12" t="s">
        <v>259</v>
      </c>
      <c r="BU562" s="43">
        <v>1</v>
      </c>
      <c r="BW562" s="43" t="s">
        <v>103</v>
      </c>
    </row>
    <row r="563" spans="3:75" x14ac:dyDescent="0.35">
      <c r="C563" s="43" t="str">
        <f t="shared" si="8"/>
        <v>IARA:BDT-06:2022: 562</v>
      </c>
      <c r="D563" s="43">
        <v>562</v>
      </c>
      <c r="E563" s="43" t="s">
        <v>5232</v>
      </c>
      <c r="F563" s="1" t="s">
        <v>73</v>
      </c>
      <c r="G563" s="43" t="s">
        <v>5245</v>
      </c>
      <c r="H563" s="2">
        <v>44716</v>
      </c>
      <c r="J563" s="12">
        <f>YEAR(H563)</f>
        <v>2022</v>
      </c>
      <c r="K563" s="12">
        <f>MONTH(H563)</f>
        <v>6</v>
      </c>
      <c r="L563" s="12">
        <f>DAY(H563)</f>
        <v>4</v>
      </c>
      <c r="M563" s="13"/>
      <c r="P563" s="12" t="s">
        <v>75</v>
      </c>
      <c r="Q563" s="12" t="str">
        <f>CONCATENATE(X563," ",Y563)</f>
        <v>Columba palumbus</v>
      </c>
      <c r="R563" s="14" t="str">
        <f>CONCATENATE(S563,", ",T563,", ",U563,", ",V563,", ",W563,", ",X563,", ",Y563)</f>
        <v>Animalia, Chordata, Aves, Columbiformes, Columbidae, Columba, palumbus</v>
      </c>
      <c r="S563" s="6" t="s">
        <v>76</v>
      </c>
      <c r="T563" s="6" t="s">
        <v>77</v>
      </c>
      <c r="U563" s="6" t="s">
        <v>78</v>
      </c>
      <c r="V563" s="12" t="s">
        <v>159</v>
      </c>
      <c r="W563" s="12" t="s">
        <v>160</v>
      </c>
      <c r="X563" s="12" t="s">
        <v>161</v>
      </c>
      <c r="Y563" s="12" t="s">
        <v>162</v>
      </c>
      <c r="AA563" s="12" t="s">
        <v>83</v>
      </c>
      <c r="AB563" s="6" t="s">
        <v>84</v>
      </c>
      <c r="AC563" s="12" t="s">
        <v>163</v>
      </c>
      <c r="AD563" s="12" t="s">
        <v>259</v>
      </c>
      <c r="AE563" s="2">
        <v>44716</v>
      </c>
      <c r="AF563" s="43" t="s">
        <v>87</v>
      </c>
      <c r="AG563" s="7" t="s">
        <v>164</v>
      </c>
      <c r="AH563" s="43">
        <v>48.111182428324199</v>
      </c>
      <c r="AI563" s="43">
        <v>-1.70525684246228</v>
      </c>
      <c r="AL563" s="43">
        <v>10</v>
      </c>
      <c r="AN563" s="46" t="s">
        <v>5240</v>
      </c>
      <c r="AO563" s="5" t="s">
        <v>89</v>
      </c>
      <c r="AP563" s="12" t="s">
        <v>259</v>
      </c>
      <c r="AR563" s="7" t="s">
        <v>90</v>
      </c>
      <c r="AT563" s="4" t="str">
        <f>CONCATENATE(AU563,", ",AV563,", ",AW563,", ",AX563,", ",AY563,", ",AZ563,", ",BA563)</f>
        <v>Europe, France, FR, Bretagne, Ille-et-Vilaine, Rennes, Campus Institut Agro Rennes</v>
      </c>
      <c r="AU563" s="1" t="s">
        <v>91</v>
      </c>
      <c r="AV563" s="1" t="s">
        <v>92</v>
      </c>
      <c r="AW563" s="1" t="s">
        <v>93</v>
      </c>
      <c r="AX563" s="1" t="s">
        <v>94</v>
      </c>
      <c r="AY563" s="1" t="s">
        <v>95</v>
      </c>
      <c r="AZ563" s="1" t="s">
        <v>96</v>
      </c>
      <c r="BA563" s="1" t="s">
        <v>5242</v>
      </c>
      <c r="BC563" s="43"/>
      <c r="BF563" s="43" t="s">
        <v>4596</v>
      </c>
      <c r="BG563" s="43" t="s">
        <v>93</v>
      </c>
      <c r="BH563" s="7" t="s">
        <v>97</v>
      </c>
      <c r="BJ563" s="7" t="s">
        <v>98</v>
      </c>
      <c r="BK563" s="7" t="s">
        <v>99</v>
      </c>
      <c r="BL563" s="7" t="s">
        <v>4597</v>
      </c>
      <c r="BM563" s="7" t="s">
        <v>4598</v>
      </c>
      <c r="BS563" s="12" t="s">
        <v>259</v>
      </c>
      <c r="BU563" s="43">
        <v>1</v>
      </c>
      <c r="BW563" s="43" t="s">
        <v>103</v>
      </c>
    </row>
    <row r="564" spans="3:75" x14ac:dyDescent="0.35">
      <c r="C564" s="43" t="str">
        <f t="shared" si="8"/>
        <v>IARA:BDT-06:2022: 563</v>
      </c>
      <c r="D564" s="43">
        <v>563</v>
      </c>
      <c r="E564" s="43" t="s">
        <v>5232</v>
      </c>
      <c r="F564" s="1" t="s">
        <v>73</v>
      </c>
      <c r="G564" s="43" t="s">
        <v>5245</v>
      </c>
      <c r="H564" s="2">
        <v>44716</v>
      </c>
      <c r="J564" s="12">
        <f>YEAR(H564)</f>
        <v>2022</v>
      </c>
      <c r="K564" s="12">
        <f>MONTH(H564)</f>
        <v>6</v>
      </c>
      <c r="L564" s="12">
        <f>DAY(H564)</f>
        <v>4</v>
      </c>
      <c r="M564" s="13"/>
      <c r="P564" s="12" t="s">
        <v>75</v>
      </c>
      <c r="Q564" s="12" t="str">
        <f>CONCATENATE(X564," ",Y564)</f>
        <v>Columba palumbus</v>
      </c>
      <c r="R564" s="14" t="str">
        <f>CONCATENATE(S564,", ",T564,", ",U564,", ",V564,", ",W564,", ",X564,", ",Y564)</f>
        <v>Animalia, Chordata, Aves, Columbiformes, Columbidae, Columba, palumbus</v>
      </c>
      <c r="S564" s="6" t="s">
        <v>76</v>
      </c>
      <c r="T564" s="6" t="s">
        <v>77</v>
      </c>
      <c r="U564" s="6" t="s">
        <v>78</v>
      </c>
      <c r="V564" s="12" t="s">
        <v>159</v>
      </c>
      <c r="W564" s="12" t="s">
        <v>160</v>
      </c>
      <c r="X564" s="12" t="s">
        <v>161</v>
      </c>
      <c r="Y564" s="12" t="s">
        <v>162</v>
      </c>
      <c r="AA564" s="12" t="s">
        <v>83</v>
      </c>
      <c r="AB564" s="6" t="s">
        <v>84</v>
      </c>
      <c r="AC564" s="12" t="s">
        <v>163</v>
      </c>
      <c r="AD564" s="12" t="s">
        <v>259</v>
      </c>
      <c r="AE564" s="2">
        <v>44716</v>
      </c>
      <c r="AF564" s="43" t="s">
        <v>87</v>
      </c>
      <c r="AG564" s="7" t="s">
        <v>164</v>
      </c>
      <c r="AH564" s="43">
        <v>48.1115997068488</v>
      </c>
      <c r="AI564" s="43">
        <v>-1.7050896426859401</v>
      </c>
      <c r="AL564" s="43">
        <v>10</v>
      </c>
      <c r="AN564" s="46" t="s">
        <v>5240</v>
      </c>
      <c r="AO564" s="5" t="s">
        <v>89</v>
      </c>
      <c r="AP564" s="12" t="s">
        <v>259</v>
      </c>
      <c r="AR564" s="7" t="s">
        <v>90</v>
      </c>
      <c r="AT564" s="4" t="str">
        <f>CONCATENATE(AU564,", ",AV564,", ",AW564,", ",AX564,", ",AY564,", ",AZ564,", ",BA564)</f>
        <v>Europe, France, FR, Bretagne, Ille-et-Vilaine, Rennes, Campus Institut Agro Rennes</v>
      </c>
      <c r="AU564" s="1" t="s">
        <v>91</v>
      </c>
      <c r="AV564" s="1" t="s">
        <v>92</v>
      </c>
      <c r="AW564" s="1" t="s">
        <v>93</v>
      </c>
      <c r="AX564" s="1" t="s">
        <v>94</v>
      </c>
      <c r="AY564" s="1" t="s">
        <v>95</v>
      </c>
      <c r="AZ564" s="1" t="s">
        <v>96</v>
      </c>
      <c r="BA564" s="1" t="s">
        <v>5242</v>
      </c>
      <c r="BC564" s="43"/>
      <c r="BF564" s="43" t="s">
        <v>4596</v>
      </c>
      <c r="BG564" s="43" t="s">
        <v>93</v>
      </c>
      <c r="BH564" s="7" t="s">
        <v>97</v>
      </c>
      <c r="BJ564" s="7" t="s">
        <v>98</v>
      </c>
      <c r="BK564" s="7" t="s">
        <v>99</v>
      </c>
      <c r="BL564" s="7" t="s">
        <v>4597</v>
      </c>
      <c r="BM564" s="7" t="s">
        <v>4598</v>
      </c>
      <c r="BS564" s="12" t="s">
        <v>259</v>
      </c>
      <c r="BU564" s="43">
        <v>1</v>
      </c>
      <c r="BW564" s="43" t="s">
        <v>103</v>
      </c>
    </row>
    <row r="565" spans="3:75" x14ac:dyDescent="0.35">
      <c r="C565" s="43" t="str">
        <f t="shared" si="8"/>
        <v>IARA:BDT-06:2022: 564</v>
      </c>
      <c r="D565" s="43">
        <v>564</v>
      </c>
      <c r="E565" s="43" t="s">
        <v>5232</v>
      </c>
      <c r="F565" s="1" t="s">
        <v>73</v>
      </c>
      <c r="G565" s="43" t="s">
        <v>5245</v>
      </c>
      <c r="H565" s="2">
        <v>44716</v>
      </c>
      <c r="J565" s="12">
        <f>YEAR(H565)</f>
        <v>2022</v>
      </c>
      <c r="K565" s="12">
        <f>MONTH(H565)</f>
        <v>6</v>
      </c>
      <c r="L565" s="12">
        <f>DAY(H565)</f>
        <v>4</v>
      </c>
      <c r="M565" s="13"/>
      <c r="P565" s="12" t="s">
        <v>75</v>
      </c>
      <c r="Q565" s="12" t="str">
        <f>CONCATENATE(X565," ",Y565)</f>
        <v>Erithacus rubecula</v>
      </c>
      <c r="R565" s="14" t="str">
        <f>CONCATENATE(S565,", ",T565,", ",U565,", ",V565,", ",W565,", ",X565,", ",Y565)</f>
        <v>Animalia, Chordata, Aves, Passeriformes, Muscicapidae, Erithacus, rubecula</v>
      </c>
      <c r="S565" s="6" t="s">
        <v>76</v>
      </c>
      <c r="T565" s="6" t="s">
        <v>77</v>
      </c>
      <c r="U565" s="6" t="s">
        <v>78</v>
      </c>
      <c r="V565" s="12" t="s">
        <v>79</v>
      </c>
      <c r="W565" s="12" t="s">
        <v>182</v>
      </c>
      <c r="X565" s="12" t="s">
        <v>183</v>
      </c>
      <c r="Y565" s="12" t="s">
        <v>184</v>
      </c>
      <c r="AA565" s="12" t="s">
        <v>83</v>
      </c>
      <c r="AB565" s="6" t="s">
        <v>84</v>
      </c>
      <c r="AC565" s="12" t="s">
        <v>185</v>
      </c>
      <c r="AD565" s="12" t="s">
        <v>259</v>
      </c>
      <c r="AE565" s="2">
        <v>44716</v>
      </c>
      <c r="AF565" s="43" t="s">
        <v>87</v>
      </c>
      <c r="AG565" s="7" t="s">
        <v>186</v>
      </c>
      <c r="AH565" s="43">
        <v>48.111736738487203</v>
      </c>
      <c r="AI565" s="43">
        <v>-1.7050854998646401</v>
      </c>
      <c r="AL565" s="43">
        <v>10</v>
      </c>
      <c r="AN565" s="46" t="s">
        <v>5240</v>
      </c>
      <c r="AO565" s="5" t="s">
        <v>89</v>
      </c>
      <c r="AP565" s="12" t="s">
        <v>259</v>
      </c>
      <c r="AR565" s="7" t="s">
        <v>90</v>
      </c>
      <c r="AT565" s="4" t="str">
        <f>CONCATENATE(AU565,", ",AV565,", ",AW565,", ",AX565,", ",AY565,", ",AZ565,", ",BA565)</f>
        <v>Europe, France, FR, Bretagne, Ille-et-Vilaine, Rennes, Campus Institut Agro Rennes</v>
      </c>
      <c r="AU565" s="1" t="s">
        <v>91</v>
      </c>
      <c r="AV565" s="1" t="s">
        <v>92</v>
      </c>
      <c r="AW565" s="1" t="s">
        <v>93</v>
      </c>
      <c r="AX565" s="1" t="s">
        <v>94</v>
      </c>
      <c r="AY565" s="1" t="s">
        <v>95</v>
      </c>
      <c r="AZ565" s="1" t="s">
        <v>96</v>
      </c>
      <c r="BA565" s="1" t="s">
        <v>5242</v>
      </c>
      <c r="BC565" s="43"/>
      <c r="BF565" s="43" t="s">
        <v>4596</v>
      </c>
      <c r="BG565" s="43" t="s">
        <v>93</v>
      </c>
      <c r="BH565" s="7" t="s">
        <v>97</v>
      </c>
      <c r="BJ565" s="7" t="s">
        <v>98</v>
      </c>
      <c r="BK565" s="7" t="s">
        <v>99</v>
      </c>
      <c r="BL565" s="7" t="s">
        <v>4597</v>
      </c>
      <c r="BM565" s="7" t="s">
        <v>4598</v>
      </c>
      <c r="BS565" s="12" t="s">
        <v>259</v>
      </c>
      <c r="BU565" s="43">
        <v>1</v>
      </c>
      <c r="BW565" s="43" t="s">
        <v>103</v>
      </c>
    </row>
    <row r="566" spans="3:75" x14ac:dyDescent="0.35">
      <c r="C566" s="43" t="str">
        <f t="shared" si="8"/>
        <v>IARA:BDT-06:2022: 565</v>
      </c>
      <c r="D566" s="43">
        <v>565</v>
      </c>
      <c r="E566" s="43" t="s">
        <v>5232</v>
      </c>
      <c r="F566" s="1" t="s">
        <v>73</v>
      </c>
      <c r="G566" s="43" t="s">
        <v>5245</v>
      </c>
      <c r="H566" s="2">
        <v>44716</v>
      </c>
      <c r="J566" s="12">
        <f>YEAR(H566)</f>
        <v>2022</v>
      </c>
      <c r="K566" s="12">
        <f>MONTH(H566)</f>
        <v>6</v>
      </c>
      <c r="L566" s="12">
        <f>DAY(H566)</f>
        <v>4</v>
      </c>
      <c r="M566" s="13"/>
      <c r="P566" s="12" t="s">
        <v>75</v>
      </c>
      <c r="Q566" s="12" t="str">
        <f>CONCATENATE(X566," ",Y566)</f>
        <v>Sturnus vulgaris</v>
      </c>
      <c r="R566" s="14" t="str">
        <f>CONCATENATE(S566,", ",T566,", ",U566,", ",V566,", ",W566,", ",X566,", ",Y566)</f>
        <v>Animalia, Chordata, Aves, Passeriformes, Sturnidae, Sturnus, vulgaris</v>
      </c>
      <c r="S566" s="6" t="s">
        <v>76</v>
      </c>
      <c r="T566" s="6" t="s">
        <v>77</v>
      </c>
      <c r="U566" s="6" t="s">
        <v>78</v>
      </c>
      <c r="V566" s="12" t="s">
        <v>79</v>
      </c>
      <c r="W566" s="12" t="s">
        <v>112</v>
      </c>
      <c r="X566" s="12" t="s">
        <v>113</v>
      </c>
      <c r="Y566" s="12" t="s">
        <v>114</v>
      </c>
      <c r="AA566" s="12" t="s">
        <v>83</v>
      </c>
      <c r="AB566" s="6" t="s">
        <v>84</v>
      </c>
      <c r="AC566" s="12" t="s">
        <v>115</v>
      </c>
      <c r="AD566" s="12" t="s">
        <v>259</v>
      </c>
      <c r="AE566" s="2">
        <v>44716</v>
      </c>
      <c r="AF566" s="43" t="s">
        <v>87</v>
      </c>
      <c r="AG566" s="7" t="s">
        <v>116</v>
      </c>
      <c r="AH566" s="43">
        <v>48.111831430040297</v>
      </c>
      <c r="AI566" s="43">
        <v>-1.7050448854543201</v>
      </c>
      <c r="AL566" s="43">
        <v>10</v>
      </c>
      <c r="AN566" s="46" t="s">
        <v>5240</v>
      </c>
      <c r="AO566" s="5" t="s">
        <v>89</v>
      </c>
      <c r="AP566" s="12" t="s">
        <v>259</v>
      </c>
      <c r="AR566" s="7" t="s">
        <v>90</v>
      </c>
      <c r="AT566" s="4" t="str">
        <f>CONCATENATE(AU566,", ",AV566,", ",AW566,", ",AX566,", ",AY566,", ",AZ566,", ",BA566)</f>
        <v>Europe, France, FR, Bretagne, Ille-et-Vilaine, Rennes, Campus Institut Agro Rennes</v>
      </c>
      <c r="AU566" s="1" t="s">
        <v>91</v>
      </c>
      <c r="AV566" s="1" t="s">
        <v>92</v>
      </c>
      <c r="AW566" s="1" t="s">
        <v>93</v>
      </c>
      <c r="AX566" s="1" t="s">
        <v>94</v>
      </c>
      <c r="AY566" s="1" t="s">
        <v>95</v>
      </c>
      <c r="AZ566" s="1" t="s">
        <v>96</v>
      </c>
      <c r="BA566" s="1" t="s">
        <v>5242</v>
      </c>
      <c r="BC566" s="43"/>
      <c r="BF566" s="43" t="s">
        <v>4596</v>
      </c>
      <c r="BG566" s="43" t="s">
        <v>93</v>
      </c>
      <c r="BH566" s="7" t="s">
        <v>97</v>
      </c>
      <c r="BJ566" s="7" t="s">
        <v>98</v>
      </c>
      <c r="BK566" s="7" t="s">
        <v>99</v>
      </c>
      <c r="BL566" s="7" t="s">
        <v>4597</v>
      </c>
      <c r="BM566" s="7" t="s">
        <v>4598</v>
      </c>
      <c r="BS566" s="12" t="s">
        <v>259</v>
      </c>
      <c r="BU566" s="43">
        <v>1</v>
      </c>
      <c r="BW566" s="43" t="s">
        <v>103</v>
      </c>
    </row>
    <row r="567" spans="3:75" x14ac:dyDescent="0.35">
      <c r="C567" s="43" t="str">
        <f t="shared" si="8"/>
        <v>IARA:BDT-06:2022: 566</v>
      </c>
      <c r="D567" s="43">
        <v>566</v>
      </c>
      <c r="E567" s="43" t="s">
        <v>5232</v>
      </c>
      <c r="F567" s="1" t="s">
        <v>73</v>
      </c>
      <c r="G567" s="43" t="s">
        <v>5245</v>
      </c>
      <c r="H567" s="2">
        <v>44716</v>
      </c>
      <c r="J567" s="12">
        <f>YEAR(H567)</f>
        <v>2022</v>
      </c>
      <c r="K567" s="12">
        <f>MONTH(H567)</f>
        <v>6</v>
      </c>
      <c r="L567" s="12">
        <f>DAY(H567)</f>
        <v>4</v>
      </c>
      <c r="M567" s="13"/>
      <c r="P567" s="12" t="s">
        <v>75</v>
      </c>
      <c r="Q567" s="12" t="str">
        <f>CONCATENATE(X567," ",Y567)</f>
        <v>Columba palumbus</v>
      </c>
      <c r="R567" s="14" t="str">
        <f>CONCATENATE(S567,", ",T567,", ",U567,", ",V567,", ",W567,", ",X567,", ",Y567)</f>
        <v>Animalia, Chordata, Aves, Columbiformes, Columbidae, Columba, palumbus</v>
      </c>
      <c r="S567" s="6" t="s">
        <v>76</v>
      </c>
      <c r="T567" s="6" t="s">
        <v>77</v>
      </c>
      <c r="U567" s="6" t="s">
        <v>78</v>
      </c>
      <c r="V567" s="12" t="s">
        <v>159</v>
      </c>
      <c r="W567" s="12" t="s">
        <v>160</v>
      </c>
      <c r="X567" s="12" t="s">
        <v>161</v>
      </c>
      <c r="Y567" s="12" t="s">
        <v>162</v>
      </c>
      <c r="AA567" s="12" t="s">
        <v>83</v>
      </c>
      <c r="AB567" s="6" t="s">
        <v>84</v>
      </c>
      <c r="AC567" s="12" t="s">
        <v>163</v>
      </c>
      <c r="AD567" s="12" t="s">
        <v>259</v>
      </c>
      <c r="AE567" s="2">
        <v>44716</v>
      </c>
      <c r="AF567" s="43" t="s">
        <v>87</v>
      </c>
      <c r="AG567" s="7" t="s">
        <v>164</v>
      </c>
      <c r="AH567" s="43">
        <v>48.1119873535945</v>
      </c>
      <c r="AI567" s="43">
        <v>-1.7051160002480701</v>
      </c>
      <c r="AL567" s="43">
        <v>10</v>
      </c>
      <c r="AN567" s="46" t="s">
        <v>5240</v>
      </c>
      <c r="AO567" s="5" t="s">
        <v>89</v>
      </c>
      <c r="AP567" s="12" t="s">
        <v>259</v>
      </c>
      <c r="AR567" s="7" t="s">
        <v>90</v>
      </c>
      <c r="AT567" s="4" t="str">
        <f>CONCATENATE(AU567,", ",AV567,", ",AW567,", ",AX567,", ",AY567,", ",AZ567,", ",BA567)</f>
        <v>Europe, France, FR, Bretagne, Ille-et-Vilaine, Rennes, Campus Institut Agro Rennes</v>
      </c>
      <c r="AU567" s="1" t="s">
        <v>91</v>
      </c>
      <c r="AV567" s="1" t="s">
        <v>92</v>
      </c>
      <c r="AW567" s="1" t="s">
        <v>93</v>
      </c>
      <c r="AX567" s="1" t="s">
        <v>94</v>
      </c>
      <c r="AY567" s="1" t="s">
        <v>95</v>
      </c>
      <c r="AZ567" s="1" t="s">
        <v>96</v>
      </c>
      <c r="BA567" s="1" t="s">
        <v>5242</v>
      </c>
      <c r="BC567" s="43"/>
      <c r="BF567" s="43" t="s">
        <v>4596</v>
      </c>
      <c r="BG567" s="43" t="s">
        <v>93</v>
      </c>
      <c r="BH567" s="7" t="s">
        <v>97</v>
      </c>
      <c r="BJ567" s="7" t="s">
        <v>98</v>
      </c>
      <c r="BK567" s="7" t="s">
        <v>99</v>
      </c>
      <c r="BL567" s="7" t="s">
        <v>4597</v>
      </c>
      <c r="BM567" s="7" t="s">
        <v>4598</v>
      </c>
      <c r="BS567" s="12" t="s">
        <v>259</v>
      </c>
      <c r="BU567" s="43">
        <v>1</v>
      </c>
      <c r="BW567" s="43" t="s">
        <v>103</v>
      </c>
    </row>
    <row r="568" spans="3:75" x14ac:dyDescent="0.35">
      <c r="C568" s="43" t="str">
        <f t="shared" si="8"/>
        <v>IARA:BDT-06:2022: 567</v>
      </c>
      <c r="D568" s="43">
        <v>567</v>
      </c>
      <c r="E568" s="43" t="s">
        <v>5232</v>
      </c>
      <c r="F568" s="1" t="s">
        <v>73</v>
      </c>
      <c r="G568" s="43" t="s">
        <v>5245</v>
      </c>
      <c r="H568" s="2">
        <v>44716</v>
      </c>
      <c r="J568" s="12">
        <f>YEAR(H568)</f>
        <v>2022</v>
      </c>
      <c r="K568" s="12">
        <f>MONTH(H568)</f>
        <v>6</v>
      </c>
      <c r="L568" s="12">
        <f>DAY(H568)</f>
        <v>4</v>
      </c>
      <c r="M568" s="13"/>
      <c r="P568" s="12" t="s">
        <v>75</v>
      </c>
      <c r="Q568" s="12" t="str">
        <f>CONCATENATE(X568," ",Y568)</f>
        <v>Troglodytes troglodytes</v>
      </c>
      <c r="R568" s="14" t="str">
        <f>CONCATENATE(S568,", ",T568,", ",U568,", ",V568,", ",W568,", ",X568,", ",Y568)</f>
        <v>Animalia, Chordata, Aves, Passeriformes, Troglodytidae, Troglodytes, troglodytes</v>
      </c>
      <c r="S568" s="6" t="s">
        <v>76</v>
      </c>
      <c r="T568" s="6" t="s">
        <v>77</v>
      </c>
      <c r="U568" s="6" t="s">
        <v>78</v>
      </c>
      <c r="V568" s="12" t="s">
        <v>79</v>
      </c>
      <c r="W568" s="12" t="s">
        <v>197</v>
      </c>
      <c r="X568" s="12" t="s">
        <v>198</v>
      </c>
      <c r="Y568" s="12" t="s">
        <v>199</v>
      </c>
      <c r="AA568" s="12" t="s">
        <v>83</v>
      </c>
      <c r="AB568" s="6" t="s">
        <v>84</v>
      </c>
      <c r="AC568" s="12" t="s">
        <v>200</v>
      </c>
      <c r="AD568" s="12" t="s">
        <v>259</v>
      </c>
      <c r="AE568" s="2">
        <v>44716</v>
      </c>
      <c r="AF568" s="43" t="s">
        <v>87</v>
      </c>
      <c r="AG568" s="7" t="s">
        <v>201</v>
      </c>
      <c r="AH568" s="43">
        <v>48.111905044727798</v>
      </c>
      <c r="AI568" s="43">
        <v>-1.70539479185041</v>
      </c>
      <c r="AL568" s="43">
        <v>10</v>
      </c>
      <c r="AN568" s="46" t="s">
        <v>5240</v>
      </c>
      <c r="AO568" s="5" t="s">
        <v>89</v>
      </c>
      <c r="AP568" s="12" t="s">
        <v>259</v>
      </c>
      <c r="AR568" s="7" t="s">
        <v>90</v>
      </c>
      <c r="AT568" s="4" t="str">
        <f>CONCATENATE(AU568,", ",AV568,", ",AW568,", ",AX568,", ",AY568,", ",AZ568,", ",BA568)</f>
        <v>Europe, France, FR, Bretagne, Ille-et-Vilaine, Rennes, Campus Institut Agro Rennes</v>
      </c>
      <c r="AU568" s="1" t="s">
        <v>91</v>
      </c>
      <c r="AV568" s="1" t="s">
        <v>92</v>
      </c>
      <c r="AW568" s="1" t="s">
        <v>93</v>
      </c>
      <c r="AX568" s="1" t="s">
        <v>94</v>
      </c>
      <c r="AY568" s="1" t="s">
        <v>95</v>
      </c>
      <c r="AZ568" s="1" t="s">
        <v>96</v>
      </c>
      <c r="BA568" s="1" t="s">
        <v>5242</v>
      </c>
      <c r="BC568" s="43"/>
      <c r="BF568" s="43" t="s">
        <v>4596</v>
      </c>
      <c r="BG568" s="43" t="s">
        <v>93</v>
      </c>
      <c r="BH568" s="7" t="s">
        <v>97</v>
      </c>
      <c r="BJ568" s="7" t="s">
        <v>98</v>
      </c>
      <c r="BK568" s="7" t="s">
        <v>99</v>
      </c>
      <c r="BL568" s="7" t="s">
        <v>4597</v>
      </c>
      <c r="BM568" s="7" t="s">
        <v>4598</v>
      </c>
      <c r="BS568" s="12" t="s">
        <v>259</v>
      </c>
      <c r="BU568" s="43">
        <v>1</v>
      </c>
      <c r="BW568" s="43" t="s">
        <v>103</v>
      </c>
    </row>
    <row r="569" spans="3:75" x14ac:dyDescent="0.35">
      <c r="C569" s="43" t="str">
        <f t="shared" si="8"/>
        <v>IARA:BDT-06:2022: 568</v>
      </c>
      <c r="D569" s="43">
        <v>568</v>
      </c>
      <c r="E569" s="43" t="s">
        <v>5232</v>
      </c>
      <c r="F569" s="1" t="s">
        <v>73</v>
      </c>
      <c r="G569" s="43" t="s">
        <v>5245</v>
      </c>
      <c r="H569" s="2">
        <v>44716</v>
      </c>
      <c r="J569" s="12">
        <f>YEAR(H569)</f>
        <v>2022</v>
      </c>
      <c r="K569" s="12">
        <f>MONTH(H569)</f>
        <v>6</v>
      </c>
      <c r="L569" s="12">
        <f>DAY(H569)</f>
        <v>4</v>
      </c>
      <c r="M569" s="13"/>
      <c r="P569" s="12" t="s">
        <v>75</v>
      </c>
      <c r="Q569" s="12" t="str">
        <f>CONCATENATE(X569," ",Y569)</f>
        <v>Corvus corone</v>
      </c>
      <c r="R569" s="14" t="str">
        <f>CONCATENATE(S569,", ",T569,", ",U569,", ",V569,", ",W569,", ",X569,", ",Y569)</f>
        <v>Animalia, Chordata, Aves, Passeriformes, Corvidae, Corvus, corone</v>
      </c>
      <c r="S569" s="6" t="s">
        <v>76</v>
      </c>
      <c r="T569" s="6" t="s">
        <v>77</v>
      </c>
      <c r="U569" s="6" t="s">
        <v>78</v>
      </c>
      <c r="V569" s="12" t="s">
        <v>79</v>
      </c>
      <c r="W569" s="12" t="s">
        <v>104</v>
      </c>
      <c r="X569" s="12" t="s">
        <v>105</v>
      </c>
      <c r="Y569" s="12" t="s">
        <v>109</v>
      </c>
      <c r="AA569" s="12" t="s">
        <v>83</v>
      </c>
      <c r="AB569" s="6" t="s">
        <v>84</v>
      </c>
      <c r="AC569" s="12" t="s">
        <v>110</v>
      </c>
      <c r="AD569" s="12" t="s">
        <v>259</v>
      </c>
      <c r="AE569" s="2">
        <v>44716</v>
      </c>
      <c r="AF569" s="43" t="s">
        <v>87</v>
      </c>
      <c r="AG569" s="7" t="s">
        <v>111</v>
      </c>
      <c r="AH569" s="43">
        <v>48.111672422668299</v>
      </c>
      <c r="AI569" s="43">
        <v>-1.7053250184700599</v>
      </c>
      <c r="AL569" s="43">
        <v>10</v>
      </c>
      <c r="AN569" s="46" t="s">
        <v>5240</v>
      </c>
      <c r="AO569" s="5" t="s">
        <v>89</v>
      </c>
      <c r="AP569" s="12" t="s">
        <v>259</v>
      </c>
      <c r="AR569" s="7" t="s">
        <v>90</v>
      </c>
      <c r="AT569" s="4" t="str">
        <f>CONCATENATE(AU569,", ",AV569,", ",AW569,", ",AX569,", ",AY569,", ",AZ569,", ",BA569)</f>
        <v>Europe, France, FR, Bretagne, Ille-et-Vilaine, Rennes, Campus Institut Agro Rennes</v>
      </c>
      <c r="AU569" s="1" t="s">
        <v>91</v>
      </c>
      <c r="AV569" s="1" t="s">
        <v>92</v>
      </c>
      <c r="AW569" s="1" t="s">
        <v>93</v>
      </c>
      <c r="AX569" s="1" t="s">
        <v>94</v>
      </c>
      <c r="AY569" s="1" t="s">
        <v>95</v>
      </c>
      <c r="AZ569" s="1" t="s">
        <v>96</v>
      </c>
      <c r="BA569" s="1" t="s">
        <v>5242</v>
      </c>
      <c r="BC569" s="43"/>
      <c r="BF569" s="43" t="s">
        <v>4596</v>
      </c>
      <c r="BG569" s="43" t="s">
        <v>93</v>
      </c>
      <c r="BH569" s="7" t="s">
        <v>97</v>
      </c>
      <c r="BJ569" s="7" t="s">
        <v>98</v>
      </c>
      <c r="BK569" s="7" t="s">
        <v>99</v>
      </c>
      <c r="BL569" s="7" t="s">
        <v>4597</v>
      </c>
      <c r="BM569" s="7" t="s">
        <v>4598</v>
      </c>
      <c r="BS569" s="12" t="s">
        <v>259</v>
      </c>
      <c r="BU569" s="43">
        <v>1</v>
      </c>
      <c r="BW569" s="43" t="s">
        <v>103</v>
      </c>
    </row>
    <row r="570" spans="3:75" x14ac:dyDescent="0.35">
      <c r="C570" s="43" t="str">
        <f t="shared" si="8"/>
        <v>IARA:BDT-06:2022: 569</v>
      </c>
      <c r="D570" s="43">
        <v>569</v>
      </c>
      <c r="E570" s="43" t="s">
        <v>5232</v>
      </c>
      <c r="F570" s="1" t="s">
        <v>73</v>
      </c>
      <c r="G570" s="43" t="s">
        <v>5245</v>
      </c>
      <c r="H570" s="2">
        <v>44716</v>
      </c>
      <c r="J570" s="12">
        <f>YEAR(H570)</f>
        <v>2022</v>
      </c>
      <c r="K570" s="12">
        <f>MONTH(H570)</f>
        <v>6</v>
      </c>
      <c r="L570" s="12">
        <f>DAY(H570)</f>
        <v>4</v>
      </c>
      <c r="M570" s="13"/>
      <c r="P570" s="12" t="s">
        <v>75</v>
      </c>
      <c r="Q570" s="12" t="str">
        <f>CONCATENATE(X570," ",Y570)</f>
        <v>Sturnus vulgaris</v>
      </c>
      <c r="R570" s="14" t="str">
        <f>CONCATENATE(S570,", ",T570,", ",U570,", ",V570,", ",W570,", ",X570,", ",Y570)</f>
        <v>Animalia, Chordata, Aves, Passeriformes, Sturnidae, Sturnus, vulgaris</v>
      </c>
      <c r="S570" s="6" t="s">
        <v>76</v>
      </c>
      <c r="T570" s="6" t="s">
        <v>77</v>
      </c>
      <c r="U570" s="6" t="s">
        <v>78</v>
      </c>
      <c r="V570" s="12" t="s">
        <v>79</v>
      </c>
      <c r="W570" s="12" t="s">
        <v>112</v>
      </c>
      <c r="X570" s="12" t="s">
        <v>113</v>
      </c>
      <c r="Y570" s="12" t="s">
        <v>114</v>
      </c>
      <c r="AA570" s="12" t="s">
        <v>83</v>
      </c>
      <c r="AB570" s="6" t="s">
        <v>84</v>
      </c>
      <c r="AC570" s="12" t="s">
        <v>115</v>
      </c>
      <c r="AD570" s="12" t="s">
        <v>259</v>
      </c>
      <c r="AE570" s="2">
        <v>44716</v>
      </c>
      <c r="AF570" s="43" t="s">
        <v>87</v>
      </c>
      <c r="AG570" s="7" t="s">
        <v>116</v>
      </c>
      <c r="AH570" s="43">
        <v>48.111566495087899</v>
      </c>
      <c r="AI570" s="43">
        <v>-1.7053728061992499</v>
      </c>
      <c r="AL570" s="43">
        <v>10</v>
      </c>
      <c r="AN570" s="46" t="s">
        <v>5240</v>
      </c>
      <c r="AO570" s="5" t="s">
        <v>89</v>
      </c>
      <c r="AP570" s="12" t="s">
        <v>259</v>
      </c>
      <c r="AR570" s="7" t="s">
        <v>90</v>
      </c>
      <c r="AT570" s="4" t="str">
        <f>CONCATENATE(AU570,", ",AV570,", ",AW570,", ",AX570,", ",AY570,", ",AZ570,", ",BA570)</f>
        <v>Europe, France, FR, Bretagne, Ille-et-Vilaine, Rennes, Campus Institut Agro Rennes</v>
      </c>
      <c r="AU570" s="1" t="s">
        <v>91</v>
      </c>
      <c r="AV570" s="1" t="s">
        <v>92</v>
      </c>
      <c r="AW570" s="1" t="s">
        <v>93</v>
      </c>
      <c r="AX570" s="1" t="s">
        <v>94</v>
      </c>
      <c r="AY570" s="1" t="s">
        <v>95</v>
      </c>
      <c r="AZ570" s="1" t="s">
        <v>96</v>
      </c>
      <c r="BA570" s="1" t="s">
        <v>5242</v>
      </c>
      <c r="BC570" s="43"/>
      <c r="BF570" s="43" t="s">
        <v>4596</v>
      </c>
      <c r="BG570" s="43" t="s">
        <v>93</v>
      </c>
      <c r="BH570" s="7" t="s">
        <v>97</v>
      </c>
      <c r="BJ570" s="7" t="s">
        <v>98</v>
      </c>
      <c r="BK570" s="7" t="s">
        <v>99</v>
      </c>
      <c r="BL570" s="7" t="s">
        <v>4597</v>
      </c>
      <c r="BM570" s="7" t="s">
        <v>4598</v>
      </c>
      <c r="BS570" s="12" t="s">
        <v>259</v>
      </c>
      <c r="BU570" s="43">
        <v>1</v>
      </c>
      <c r="BW570" s="43" t="s">
        <v>103</v>
      </c>
    </row>
    <row r="571" spans="3:75" x14ac:dyDescent="0.35">
      <c r="C571" s="43" t="str">
        <f t="shared" si="8"/>
        <v>IARA:BDT-06:2022: 570</v>
      </c>
      <c r="D571" s="43">
        <v>570</v>
      </c>
      <c r="E571" s="43" t="s">
        <v>5232</v>
      </c>
      <c r="F571" s="1" t="s">
        <v>73</v>
      </c>
      <c r="G571" s="43" t="s">
        <v>5245</v>
      </c>
      <c r="H571" s="2">
        <v>44716</v>
      </c>
      <c r="J571" s="12">
        <f>YEAR(H571)</f>
        <v>2022</v>
      </c>
      <c r="K571" s="12">
        <f>MONTH(H571)</f>
        <v>6</v>
      </c>
      <c r="L571" s="12">
        <f>DAY(H571)</f>
        <v>4</v>
      </c>
      <c r="M571" s="13"/>
      <c r="P571" s="12" t="s">
        <v>75</v>
      </c>
      <c r="Q571" s="12" t="str">
        <f>CONCATENATE(X571," ",Y571)</f>
        <v>Sturnus vulgaris</v>
      </c>
      <c r="R571" s="14" t="str">
        <f>CONCATENATE(S571,", ",T571,", ",U571,", ",V571,", ",W571,", ",X571,", ",Y571)</f>
        <v>Animalia, Chordata, Aves, Passeriformes, Sturnidae, Sturnus, vulgaris</v>
      </c>
      <c r="S571" s="6" t="s">
        <v>76</v>
      </c>
      <c r="T571" s="6" t="s">
        <v>77</v>
      </c>
      <c r="U571" s="6" t="s">
        <v>78</v>
      </c>
      <c r="V571" s="12" t="s">
        <v>79</v>
      </c>
      <c r="W571" s="12" t="s">
        <v>112</v>
      </c>
      <c r="X571" s="12" t="s">
        <v>113</v>
      </c>
      <c r="Y571" s="12" t="s">
        <v>114</v>
      </c>
      <c r="AA571" s="12" t="s">
        <v>83</v>
      </c>
      <c r="AB571" s="6" t="s">
        <v>84</v>
      </c>
      <c r="AC571" s="12" t="s">
        <v>115</v>
      </c>
      <c r="AD571" s="12" t="s">
        <v>259</v>
      </c>
      <c r="AE571" s="2">
        <v>44716</v>
      </c>
      <c r="AF571" s="43" t="s">
        <v>87</v>
      </c>
      <c r="AG571" s="7" t="s">
        <v>116</v>
      </c>
      <c r="AH571" s="43">
        <v>48.1115790328518</v>
      </c>
      <c r="AI571" s="43">
        <v>-1.7053330485574101</v>
      </c>
      <c r="AL571" s="43">
        <v>10</v>
      </c>
      <c r="AN571" s="46" t="s">
        <v>5240</v>
      </c>
      <c r="AO571" s="5" t="s">
        <v>89</v>
      </c>
      <c r="AP571" s="12" t="s">
        <v>259</v>
      </c>
      <c r="AR571" s="7" t="s">
        <v>90</v>
      </c>
      <c r="AT571" s="4" t="str">
        <f>CONCATENATE(AU571,", ",AV571,", ",AW571,", ",AX571,", ",AY571,", ",AZ571,", ",BA571)</f>
        <v>Europe, France, FR, Bretagne, Ille-et-Vilaine, Rennes, Campus Institut Agro Rennes</v>
      </c>
      <c r="AU571" s="1" t="s">
        <v>91</v>
      </c>
      <c r="AV571" s="1" t="s">
        <v>92</v>
      </c>
      <c r="AW571" s="1" t="s">
        <v>93</v>
      </c>
      <c r="AX571" s="1" t="s">
        <v>94</v>
      </c>
      <c r="AY571" s="1" t="s">
        <v>95</v>
      </c>
      <c r="AZ571" s="1" t="s">
        <v>96</v>
      </c>
      <c r="BA571" s="1" t="s">
        <v>5242</v>
      </c>
      <c r="BC571" s="43"/>
      <c r="BF571" s="43" t="s">
        <v>4596</v>
      </c>
      <c r="BG571" s="43" t="s">
        <v>93</v>
      </c>
      <c r="BH571" s="7" t="s">
        <v>97</v>
      </c>
      <c r="BJ571" s="7" t="s">
        <v>98</v>
      </c>
      <c r="BK571" s="7" t="s">
        <v>99</v>
      </c>
      <c r="BL571" s="7" t="s">
        <v>4597</v>
      </c>
      <c r="BM571" s="7" t="s">
        <v>4598</v>
      </c>
      <c r="BS571" s="12" t="s">
        <v>259</v>
      </c>
      <c r="BU571" s="43">
        <v>1</v>
      </c>
      <c r="BW571" s="43" t="s">
        <v>103</v>
      </c>
    </row>
    <row r="572" spans="3:75" x14ac:dyDescent="0.35">
      <c r="C572" s="43" t="str">
        <f t="shared" si="8"/>
        <v>IARA:BDT-06:2022: 571</v>
      </c>
      <c r="D572" s="43">
        <v>571</v>
      </c>
      <c r="E572" s="43" t="s">
        <v>5232</v>
      </c>
      <c r="F572" s="1" t="s">
        <v>73</v>
      </c>
      <c r="G572" s="43" t="s">
        <v>5245</v>
      </c>
      <c r="H572" s="2">
        <v>44716</v>
      </c>
      <c r="J572" s="12">
        <f>YEAR(H572)</f>
        <v>2022</v>
      </c>
      <c r="K572" s="12">
        <f>MONTH(H572)</f>
        <v>6</v>
      </c>
      <c r="L572" s="12">
        <f>DAY(H572)</f>
        <v>4</v>
      </c>
      <c r="M572" s="13"/>
      <c r="P572" s="12" t="s">
        <v>75</v>
      </c>
      <c r="Q572" s="12" t="str">
        <f>CONCATENATE(X572," ",Y572)</f>
        <v>Phylloscopus collybita</v>
      </c>
      <c r="R572" s="14" t="str">
        <f>CONCATENATE(S572,", ",T572,", ",U572,", ",V572,", ",W572,", ",X572,", ",Y572)</f>
        <v>Animalia, Chordata, Aves, Passeriformes, Phylloscopidae, Phylloscopus, collybita</v>
      </c>
      <c r="S572" s="6" t="s">
        <v>76</v>
      </c>
      <c r="T572" s="6" t="s">
        <v>77</v>
      </c>
      <c r="U572" s="6" t="s">
        <v>78</v>
      </c>
      <c r="V572" s="12" t="s">
        <v>79</v>
      </c>
      <c r="W572" s="12" t="s">
        <v>170</v>
      </c>
      <c r="X572" s="12" t="s">
        <v>171</v>
      </c>
      <c r="Y572" s="12" t="s">
        <v>172</v>
      </c>
      <c r="AA572" s="12" t="s">
        <v>83</v>
      </c>
      <c r="AB572" s="6" t="s">
        <v>173</v>
      </c>
      <c r="AC572" s="12" t="s">
        <v>174</v>
      </c>
      <c r="AD572" s="12" t="s">
        <v>259</v>
      </c>
      <c r="AE572" s="2">
        <v>44716</v>
      </c>
      <c r="AF572" s="43" t="s">
        <v>87</v>
      </c>
      <c r="AG572" s="7" t="s">
        <v>175</v>
      </c>
      <c r="AH572" s="43">
        <v>48.1114063541525</v>
      </c>
      <c r="AI572" s="43">
        <v>-1.7059553070300399</v>
      </c>
      <c r="AL572" s="43">
        <v>10</v>
      </c>
      <c r="AN572" s="46" t="s">
        <v>5240</v>
      </c>
      <c r="AO572" s="5" t="s">
        <v>89</v>
      </c>
      <c r="AP572" s="12" t="s">
        <v>259</v>
      </c>
      <c r="AR572" s="7" t="s">
        <v>90</v>
      </c>
      <c r="AT572" s="4" t="str">
        <f>CONCATENATE(AU572,", ",AV572,", ",AW572,", ",AX572,", ",AY572,", ",AZ572,", ",BA572)</f>
        <v>Europe, France, FR, Bretagne, Ille-et-Vilaine, Rennes, Campus Institut Agro Rennes</v>
      </c>
      <c r="AU572" s="1" t="s">
        <v>91</v>
      </c>
      <c r="AV572" s="1" t="s">
        <v>92</v>
      </c>
      <c r="AW572" s="1" t="s">
        <v>93</v>
      </c>
      <c r="AX572" s="1" t="s">
        <v>94</v>
      </c>
      <c r="AY572" s="1" t="s">
        <v>95</v>
      </c>
      <c r="AZ572" s="1" t="s">
        <v>96</v>
      </c>
      <c r="BA572" s="1" t="s">
        <v>5242</v>
      </c>
      <c r="BC572" s="43"/>
      <c r="BF572" s="43" t="s">
        <v>4596</v>
      </c>
      <c r="BG572" s="43" t="s">
        <v>93</v>
      </c>
      <c r="BH572" s="7" t="s">
        <v>97</v>
      </c>
      <c r="BJ572" s="7" t="s">
        <v>98</v>
      </c>
      <c r="BK572" s="7" t="s">
        <v>99</v>
      </c>
      <c r="BL572" s="7" t="s">
        <v>4597</v>
      </c>
      <c r="BM572" s="7" t="s">
        <v>4598</v>
      </c>
      <c r="BS572" s="12" t="s">
        <v>259</v>
      </c>
      <c r="BU572" s="43">
        <v>1</v>
      </c>
      <c r="BW572" s="43" t="s">
        <v>103</v>
      </c>
    </row>
    <row r="573" spans="3:75" x14ac:dyDescent="0.35">
      <c r="C573" s="43" t="str">
        <f t="shared" si="8"/>
        <v>IARA:BDT-06:2022: 572</v>
      </c>
      <c r="D573" s="43">
        <v>572</v>
      </c>
      <c r="E573" s="43" t="s">
        <v>5232</v>
      </c>
      <c r="F573" s="1" t="s">
        <v>73</v>
      </c>
      <c r="G573" s="43" t="s">
        <v>5245</v>
      </c>
      <c r="H573" s="2">
        <v>44716</v>
      </c>
      <c r="J573" s="12">
        <f>YEAR(H573)</f>
        <v>2022</v>
      </c>
      <c r="K573" s="12">
        <f>MONTH(H573)</f>
        <v>6</v>
      </c>
      <c r="L573" s="12">
        <f>DAY(H573)</f>
        <v>4</v>
      </c>
      <c r="M573" s="13"/>
      <c r="P573" s="12" t="s">
        <v>75</v>
      </c>
      <c r="Q573" s="12" t="str">
        <f>CONCATENATE(X573," ",Y573)</f>
        <v>Columba palumbus</v>
      </c>
      <c r="R573" s="14" t="str">
        <f>CONCATENATE(S573,", ",T573,", ",U573,", ",V573,", ",W573,", ",X573,", ",Y573)</f>
        <v>Animalia, Chordata, Aves, Columbiformes, Columbidae, Columba, palumbus</v>
      </c>
      <c r="S573" s="6" t="s">
        <v>76</v>
      </c>
      <c r="T573" s="6" t="s">
        <v>77</v>
      </c>
      <c r="U573" s="6" t="s">
        <v>78</v>
      </c>
      <c r="V573" s="12" t="s">
        <v>159</v>
      </c>
      <c r="W573" s="12" t="s">
        <v>160</v>
      </c>
      <c r="X573" s="12" t="s">
        <v>161</v>
      </c>
      <c r="Y573" s="12" t="s">
        <v>162</v>
      </c>
      <c r="AA573" s="12" t="s">
        <v>83</v>
      </c>
      <c r="AB573" s="6" t="s">
        <v>84</v>
      </c>
      <c r="AC573" s="12" t="s">
        <v>163</v>
      </c>
      <c r="AD573" s="12" t="s">
        <v>259</v>
      </c>
      <c r="AE573" s="2">
        <v>44716</v>
      </c>
      <c r="AF573" s="43" t="s">
        <v>87</v>
      </c>
      <c r="AG573" s="7" t="s">
        <v>164</v>
      </c>
      <c r="AH573" s="43">
        <v>48.111540781802098</v>
      </c>
      <c r="AI573" s="43">
        <v>-1.70601633378957</v>
      </c>
      <c r="AL573" s="43">
        <v>10</v>
      </c>
      <c r="AN573" s="46" t="s">
        <v>5240</v>
      </c>
      <c r="AO573" s="5" t="s">
        <v>89</v>
      </c>
      <c r="AP573" s="12" t="s">
        <v>259</v>
      </c>
      <c r="AR573" s="7" t="s">
        <v>90</v>
      </c>
      <c r="AT573" s="4" t="str">
        <f>CONCATENATE(AU573,", ",AV573,", ",AW573,", ",AX573,", ",AY573,", ",AZ573,", ",BA573)</f>
        <v>Europe, France, FR, Bretagne, Ille-et-Vilaine, Rennes, Campus Institut Agro Rennes</v>
      </c>
      <c r="AU573" s="1" t="s">
        <v>91</v>
      </c>
      <c r="AV573" s="1" t="s">
        <v>92</v>
      </c>
      <c r="AW573" s="1" t="s">
        <v>93</v>
      </c>
      <c r="AX573" s="1" t="s">
        <v>94</v>
      </c>
      <c r="AY573" s="1" t="s">
        <v>95</v>
      </c>
      <c r="AZ573" s="1" t="s">
        <v>96</v>
      </c>
      <c r="BA573" s="1" t="s">
        <v>5242</v>
      </c>
      <c r="BC573" s="43"/>
      <c r="BF573" s="43" t="s">
        <v>4596</v>
      </c>
      <c r="BG573" s="43" t="s">
        <v>93</v>
      </c>
      <c r="BH573" s="7" t="s">
        <v>97</v>
      </c>
      <c r="BJ573" s="7" t="s">
        <v>98</v>
      </c>
      <c r="BK573" s="7" t="s">
        <v>99</v>
      </c>
      <c r="BL573" s="7" t="s">
        <v>4597</v>
      </c>
      <c r="BM573" s="7" t="s">
        <v>4598</v>
      </c>
      <c r="BS573" s="12" t="s">
        <v>259</v>
      </c>
      <c r="BU573" s="43">
        <v>1</v>
      </c>
      <c r="BW573" s="43" t="s">
        <v>103</v>
      </c>
    </row>
    <row r="574" spans="3:75" x14ac:dyDescent="0.35">
      <c r="C574" s="43" t="str">
        <f t="shared" si="8"/>
        <v>IARA:BDT-06:2022: 573</v>
      </c>
      <c r="D574" s="43">
        <v>573</v>
      </c>
      <c r="E574" s="43" t="s">
        <v>5232</v>
      </c>
      <c r="F574" s="1" t="s">
        <v>73</v>
      </c>
      <c r="G574" s="43" t="s">
        <v>5245</v>
      </c>
      <c r="H574" s="2">
        <v>44716</v>
      </c>
      <c r="J574" s="12">
        <f>YEAR(H574)</f>
        <v>2022</v>
      </c>
      <c r="K574" s="12">
        <f>MONTH(H574)</f>
        <v>6</v>
      </c>
      <c r="L574" s="12">
        <f>DAY(H574)</f>
        <v>4</v>
      </c>
      <c r="M574" s="13"/>
      <c r="P574" s="12" t="s">
        <v>75</v>
      </c>
      <c r="Q574" s="12" t="str">
        <f>CONCATENATE(X574," ",Y574)</f>
        <v>Turdus philomelos</v>
      </c>
      <c r="R574" s="14" t="str">
        <f>CONCATENATE(S574,", ",T574,", ",U574,", ",V574,", ",W574,", ",X574,", ",Y574)</f>
        <v>Animalia, Chordata, Aves, Passeriformes, Turdidae, Turdus, philomelos</v>
      </c>
      <c r="S574" s="6" t="s">
        <v>76</v>
      </c>
      <c r="T574" s="6" t="s">
        <v>77</v>
      </c>
      <c r="U574" s="6" t="s">
        <v>78</v>
      </c>
      <c r="V574" s="12" t="s">
        <v>79</v>
      </c>
      <c r="W574" s="12" t="s">
        <v>126</v>
      </c>
      <c r="X574" s="12" t="s">
        <v>127</v>
      </c>
      <c r="Y574" s="12" t="s">
        <v>128</v>
      </c>
      <c r="AA574" s="12" t="s">
        <v>83</v>
      </c>
      <c r="AB574" s="6" t="s">
        <v>129</v>
      </c>
      <c r="AC574" s="12" t="s">
        <v>130</v>
      </c>
      <c r="AD574" s="12" t="s">
        <v>259</v>
      </c>
      <c r="AE574" s="2">
        <v>44716</v>
      </c>
      <c r="AF574" s="43" t="s">
        <v>87</v>
      </c>
      <c r="AG574" s="7" t="s">
        <v>131</v>
      </c>
      <c r="AH574" s="43">
        <v>48.111664377334797</v>
      </c>
      <c r="AI574" s="43">
        <v>-1.7059374217954</v>
      </c>
      <c r="AL574" s="43">
        <v>10</v>
      </c>
      <c r="AN574" s="46" t="s">
        <v>5240</v>
      </c>
      <c r="AO574" s="5" t="s">
        <v>89</v>
      </c>
      <c r="AP574" s="12" t="s">
        <v>259</v>
      </c>
      <c r="AR574" s="7" t="s">
        <v>90</v>
      </c>
      <c r="AT574" s="4" t="str">
        <f>CONCATENATE(AU574,", ",AV574,", ",AW574,", ",AX574,", ",AY574,", ",AZ574,", ",BA574)</f>
        <v>Europe, France, FR, Bretagne, Ille-et-Vilaine, Rennes, Campus Institut Agro Rennes</v>
      </c>
      <c r="AU574" s="1" t="s">
        <v>91</v>
      </c>
      <c r="AV574" s="1" t="s">
        <v>92</v>
      </c>
      <c r="AW574" s="1" t="s">
        <v>93</v>
      </c>
      <c r="AX574" s="1" t="s">
        <v>94</v>
      </c>
      <c r="AY574" s="1" t="s">
        <v>95</v>
      </c>
      <c r="AZ574" s="1" t="s">
        <v>96</v>
      </c>
      <c r="BA574" s="1" t="s">
        <v>5242</v>
      </c>
      <c r="BC574" s="43"/>
      <c r="BF574" s="43" t="s">
        <v>4596</v>
      </c>
      <c r="BG574" s="43" t="s">
        <v>93</v>
      </c>
      <c r="BH574" s="7" t="s">
        <v>97</v>
      </c>
      <c r="BJ574" s="7" t="s">
        <v>98</v>
      </c>
      <c r="BK574" s="7" t="s">
        <v>99</v>
      </c>
      <c r="BL574" s="7" t="s">
        <v>4597</v>
      </c>
      <c r="BM574" s="7" t="s">
        <v>4598</v>
      </c>
      <c r="BS574" s="12" t="s">
        <v>259</v>
      </c>
      <c r="BU574" s="43">
        <v>1</v>
      </c>
      <c r="BW574" s="43" t="s">
        <v>103</v>
      </c>
    </row>
    <row r="575" spans="3:75" x14ac:dyDescent="0.35">
      <c r="C575" s="43" t="str">
        <f t="shared" si="8"/>
        <v>IARA:BDT-06:2022: 574</v>
      </c>
      <c r="D575" s="43">
        <v>574</v>
      </c>
      <c r="E575" s="43" t="s">
        <v>5232</v>
      </c>
      <c r="F575" s="1" t="s">
        <v>73</v>
      </c>
      <c r="G575" s="43" t="s">
        <v>5245</v>
      </c>
      <c r="H575" s="2">
        <v>44716</v>
      </c>
      <c r="J575" s="12">
        <f>YEAR(H575)</f>
        <v>2022</v>
      </c>
      <c r="K575" s="12">
        <f>MONTH(H575)</f>
        <v>6</v>
      </c>
      <c r="L575" s="12">
        <f>DAY(H575)</f>
        <v>4</v>
      </c>
      <c r="M575" s="13"/>
      <c r="P575" s="12" t="s">
        <v>75</v>
      </c>
      <c r="Q575" s="12" t="str">
        <f>CONCATENATE(X575," ",Y575)</f>
        <v>Sylvia atricapilla</v>
      </c>
      <c r="R575" s="14" t="str">
        <f>CONCATENATE(S575,", ",T575,", ",U575,", ",V575,", ",W575,", ",X575,", ",Y575)</f>
        <v>Animalia, Chordata, Aves, Passeriformes, Sylviidae, Sylvia, atricapilla</v>
      </c>
      <c r="S575" s="6" t="s">
        <v>76</v>
      </c>
      <c r="T575" s="6" t="s">
        <v>77</v>
      </c>
      <c r="U575" s="6" t="s">
        <v>78</v>
      </c>
      <c r="V575" s="12" t="s">
        <v>79</v>
      </c>
      <c r="W575" s="12" t="s">
        <v>117</v>
      </c>
      <c r="X575" s="12" t="s">
        <v>118</v>
      </c>
      <c r="Y575" s="12" t="s">
        <v>119</v>
      </c>
      <c r="AA575" s="12" t="s">
        <v>83</v>
      </c>
      <c r="AB575" s="6" t="s">
        <v>84</v>
      </c>
      <c r="AC575" s="12" t="s">
        <v>120</v>
      </c>
      <c r="AD575" s="12" t="s">
        <v>259</v>
      </c>
      <c r="AE575" s="2">
        <v>44716</v>
      </c>
      <c r="AF575" s="43" t="s">
        <v>87</v>
      </c>
      <c r="AG575" s="7" t="s">
        <v>121</v>
      </c>
      <c r="AH575" s="43">
        <v>48.111653388503797</v>
      </c>
      <c r="AI575" s="43">
        <v>-1.70607541660201</v>
      </c>
      <c r="AL575" s="43">
        <v>10</v>
      </c>
      <c r="AN575" s="46" t="s">
        <v>5240</v>
      </c>
      <c r="AO575" s="5" t="s">
        <v>89</v>
      </c>
      <c r="AP575" s="12" t="s">
        <v>259</v>
      </c>
      <c r="AR575" s="7" t="s">
        <v>90</v>
      </c>
      <c r="AT575" s="4" t="str">
        <f>CONCATENATE(AU575,", ",AV575,", ",AW575,", ",AX575,", ",AY575,", ",AZ575,", ",BA575)</f>
        <v>Europe, France, FR, Bretagne, Ille-et-Vilaine, Rennes, Campus Institut Agro Rennes</v>
      </c>
      <c r="AU575" s="1" t="s">
        <v>91</v>
      </c>
      <c r="AV575" s="1" t="s">
        <v>92</v>
      </c>
      <c r="AW575" s="1" t="s">
        <v>93</v>
      </c>
      <c r="AX575" s="1" t="s">
        <v>94</v>
      </c>
      <c r="AY575" s="1" t="s">
        <v>95</v>
      </c>
      <c r="AZ575" s="1" t="s">
        <v>96</v>
      </c>
      <c r="BA575" s="1" t="s">
        <v>5242</v>
      </c>
      <c r="BC575" s="43"/>
      <c r="BF575" s="43" t="s">
        <v>4596</v>
      </c>
      <c r="BG575" s="43" t="s">
        <v>93</v>
      </c>
      <c r="BH575" s="7" t="s">
        <v>97</v>
      </c>
      <c r="BJ575" s="7" t="s">
        <v>98</v>
      </c>
      <c r="BK575" s="7" t="s">
        <v>99</v>
      </c>
      <c r="BL575" s="7" t="s">
        <v>4597</v>
      </c>
      <c r="BM575" s="7" t="s">
        <v>4598</v>
      </c>
      <c r="BS575" s="12" t="s">
        <v>259</v>
      </c>
      <c r="BU575" s="43">
        <v>1</v>
      </c>
      <c r="BW575" s="43" t="s">
        <v>103</v>
      </c>
    </row>
    <row r="576" spans="3:75" x14ac:dyDescent="0.35">
      <c r="C576" s="43" t="str">
        <f t="shared" si="8"/>
        <v>IARA:BDT-06:2022: 575</v>
      </c>
      <c r="D576" s="43">
        <v>575</v>
      </c>
      <c r="E576" s="43" t="s">
        <v>5232</v>
      </c>
      <c r="F576" s="1" t="s">
        <v>73</v>
      </c>
      <c r="G576" s="43" t="s">
        <v>5245</v>
      </c>
      <c r="H576" s="2">
        <v>44716</v>
      </c>
      <c r="J576" s="12">
        <f>YEAR(H576)</f>
        <v>2022</v>
      </c>
      <c r="K576" s="12">
        <f>MONTH(H576)</f>
        <v>6</v>
      </c>
      <c r="L576" s="12">
        <f>DAY(H576)</f>
        <v>4</v>
      </c>
      <c r="M576" s="13"/>
      <c r="P576" s="12" t="s">
        <v>75</v>
      </c>
      <c r="Q576" s="12" t="str">
        <f>CONCATENATE(X576," ",Y576)</f>
        <v>Turdus merula</v>
      </c>
      <c r="R576" s="14" t="str">
        <f>CONCATENATE(S576,", ",T576,", ",U576,", ",V576,", ",W576,", ",X576,", ",Y576)</f>
        <v>Animalia, Chordata, Aves, Passeriformes, Turdidae, Turdus, merula</v>
      </c>
      <c r="S576" s="6" t="s">
        <v>76</v>
      </c>
      <c r="T576" s="6" t="s">
        <v>77</v>
      </c>
      <c r="U576" s="6" t="s">
        <v>78</v>
      </c>
      <c r="V576" s="17" t="s">
        <v>79</v>
      </c>
      <c r="W576" s="17" t="s">
        <v>126</v>
      </c>
      <c r="X576" s="17" t="s">
        <v>127</v>
      </c>
      <c r="Y576" s="17" t="s">
        <v>132</v>
      </c>
      <c r="AA576" s="12" t="s">
        <v>83</v>
      </c>
      <c r="AB576" s="6" t="s">
        <v>84</v>
      </c>
      <c r="AC576" s="12" t="s">
        <v>133</v>
      </c>
      <c r="AD576" s="12" t="s">
        <v>259</v>
      </c>
      <c r="AE576" s="2">
        <v>44716</v>
      </c>
      <c r="AF576" s="43" t="s">
        <v>87</v>
      </c>
      <c r="AG576" s="7" t="s">
        <v>134</v>
      </c>
      <c r="AH576" s="43">
        <v>48.1117617634252</v>
      </c>
      <c r="AI576" s="43">
        <v>-1.7062403969929101</v>
      </c>
      <c r="AL576" s="43">
        <v>10</v>
      </c>
      <c r="AN576" s="46" t="s">
        <v>5240</v>
      </c>
      <c r="AO576" s="5" t="s">
        <v>89</v>
      </c>
      <c r="AP576" s="12" t="s">
        <v>259</v>
      </c>
      <c r="AR576" s="7" t="s">
        <v>90</v>
      </c>
      <c r="AT576" s="4" t="str">
        <f>CONCATENATE(AU576,", ",AV576,", ",AW576,", ",AX576,", ",AY576,", ",AZ576,", ",BA576)</f>
        <v>Europe, France, FR, Bretagne, Ille-et-Vilaine, Rennes, Campus Institut Agro Rennes</v>
      </c>
      <c r="AU576" s="1" t="s">
        <v>91</v>
      </c>
      <c r="AV576" s="1" t="s">
        <v>92</v>
      </c>
      <c r="AW576" s="1" t="s">
        <v>93</v>
      </c>
      <c r="AX576" s="1" t="s">
        <v>94</v>
      </c>
      <c r="AY576" s="1" t="s">
        <v>95</v>
      </c>
      <c r="AZ576" s="1" t="s">
        <v>96</v>
      </c>
      <c r="BA576" s="1" t="s">
        <v>5242</v>
      </c>
      <c r="BC576" s="43"/>
      <c r="BF576" s="43" t="s">
        <v>4596</v>
      </c>
      <c r="BG576" s="43" t="s">
        <v>93</v>
      </c>
      <c r="BH576" s="7" t="s">
        <v>97</v>
      </c>
      <c r="BJ576" s="7" t="s">
        <v>98</v>
      </c>
      <c r="BK576" s="7" t="s">
        <v>99</v>
      </c>
      <c r="BL576" s="7" t="s">
        <v>4597</v>
      </c>
      <c r="BM576" s="7" t="s">
        <v>4598</v>
      </c>
      <c r="BS576" s="12" t="s">
        <v>259</v>
      </c>
      <c r="BU576" s="43">
        <v>1</v>
      </c>
      <c r="BW576" s="43" t="s">
        <v>103</v>
      </c>
    </row>
    <row r="577" spans="3:75" x14ac:dyDescent="0.35">
      <c r="C577" s="43" t="str">
        <f t="shared" si="8"/>
        <v>IARA:BDT-06:2022: 576</v>
      </c>
      <c r="D577" s="43">
        <v>576</v>
      </c>
      <c r="E577" s="43" t="s">
        <v>5232</v>
      </c>
      <c r="F577" s="1" t="s">
        <v>73</v>
      </c>
      <c r="G577" s="43" t="s">
        <v>5245</v>
      </c>
      <c r="H577" s="2">
        <v>44716</v>
      </c>
      <c r="J577" s="12">
        <f>YEAR(H577)</f>
        <v>2022</v>
      </c>
      <c r="K577" s="12">
        <f>MONTH(H577)</f>
        <v>6</v>
      </c>
      <c r="L577" s="12">
        <f>DAY(H577)</f>
        <v>4</v>
      </c>
      <c r="M577" s="13"/>
      <c r="P577" s="12" t="s">
        <v>75</v>
      </c>
      <c r="Q577" s="12" t="str">
        <f>CONCATENATE(X577," ",Y577)</f>
        <v>Columba palumbus</v>
      </c>
      <c r="R577" s="14" t="str">
        <f>CONCATENATE(S577,", ",T577,", ",U577,", ",V577,", ",W577,", ",X577,", ",Y577)</f>
        <v>Animalia, Chordata, Aves, Columbiformes, Columbidae, Columba, palumbus</v>
      </c>
      <c r="S577" s="6" t="s">
        <v>76</v>
      </c>
      <c r="T577" s="6" t="s">
        <v>77</v>
      </c>
      <c r="U577" s="6" t="s">
        <v>78</v>
      </c>
      <c r="V577" s="12" t="s">
        <v>159</v>
      </c>
      <c r="W577" s="12" t="s">
        <v>160</v>
      </c>
      <c r="X577" s="12" t="s">
        <v>161</v>
      </c>
      <c r="Y577" s="12" t="s">
        <v>162</v>
      </c>
      <c r="AA577" s="12" t="s">
        <v>83</v>
      </c>
      <c r="AB577" s="6" t="s">
        <v>84</v>
      </c>
      <c r="AC577" s="12" t="s">
        <v>163</v>
      </c>
      <c r="AD577" s="12" t="s">
        <v>259</v>
      </c>
      <c r="AE577" s="2">
        <v>44716</v>
      </c>
      <c r="AF577" s="43" t="s">
        <v>87</v>
      </c>
      <c r="AG577" s="7" t="s">
        <v>164</v>
      </c>
      <c r="AH577" s="43">
        <v>48.111639469804402</v>
      </c>
      <c r="AI577" s="43">
        <v>-1.7062867247113001</v>
      </c>
      <c r="AL577" s="43">
        <v>10</v>
      </c>
      <c r="AN577" s="46" t="s">
        <v>5240</v>
      </c>
      <c r="AO577" s="5" t="s">
        <v>89</v>
      </c>
      <c r="AP577" s="12" t="s">
        <v>259</v>
      </c>
      <c r="AR577" s="7" t="s">
        <v>90</v>
      </c>
      <c r="AT577" s="4" t="str">
        <f>CONCATENATE(AU577,", ",AV577,", ",AW577,", ",AX577,", ",AY577,", ",AZ577,", ",BA577)</f>
        <v>Europe, France, FR, Bretagne, Ille-et-Vilaine, Rennes, Campus Institut Agro Rennes</v>
      </c>
      <c r="AU577" s="1" t="s">
        <v>91</v>
      </c>
      <c r="AV577" s="1" t="s">
        <v>92</v>
      </c>
      <c r="AW577" s="1" t="s">
        <v>93</v>
      </c>
      <c r="AX577" s="1" t="s">
        <v>94</v>
      </c>
      <c r="AY577" s="1" t="s">
        <v>95</v>
      </c>
      <c r="AZ577" s="1" t="s">
        <v>96</v>
      </c>
      <c r="BA577" s="1" t="s">
        <v>5242</v>
      </c>
      <c r="BC577" s="43"/>
      <c r="BF577" s="43" t="s">
        <v>4596</v>
      </c>
      <c r="BG577" s="43" t="s">
        <v>93</v>
      </c>
      <c r="BH577" s="7" t="s">
        <v>97</v>
      </c>
      <c r="BJ577" s="7" t="s">
        <v>98</v>
      </c>
      <c r="BK577" s="7" t="s">
        <v>99</v>
      </c>
      <c r="BL577" s="7" t="s">
        <v>4597</v>
      </c>
      <c r="BM577" s="7" t="s">
        <v>4598</v>
      </c>
      <c r="BS577" s="12" t="s">
        <v>259</v>
      </c>
      <c r="BU577" s="43">
        <v>1</v>
      </c>
      <c r="BW577" s="43" t="s">
        <v>103</v>
      </c>
    </row>
    <row r="578" spans="3:75" x14ac:dyDescent="0.35">
      <c r="C578" s="43" t="str">
        <f t="shared" si="8"/>
        <v>IARA:BDT-06:2022: 577</v>
      </c>
      <c r="D578" s="43">
        <v>577</v>
      </c>
      <c r="E578" s="43" t="s">
        <v>5232</v>
      </c>
      <c r="F578" s="1" t="s">
        <v>73</v>
      </c>
      <c r="G578" s="43" t="s">
        <v>5245</v>
      </c>
      <c r="H578" s="2">
        <v>44716</v>
      </c>
      <c r="J578" s="12">
        <f>YEAR(H578)</f>
        <v>2022</v>
      </c>
      <c r="K578" s="12">
        <f>MONTH(H578)</f>
        <v>6</v>
      </c>
      <c r="L578" s="12">
        <f>DAY(H578)</f>
        <v>4</v>
      </c>
      <c r="M578" s="13"/>
      <c r="P578" s="12" t="s">
        <v>75</v>
      </c>
      <c r="Q578" s="12" t="str">
        <f>CONCATENATE(X578," ",Y578)</f>
        <v>Turdus merula</v>
      </c>
      <c r="R578" s="14" t="str">
        <f>CONCATENATE(S578,", ",T578,", ",U578,", ",V578,", ",W578,", ",X578,", ",Y578)</f>
        <v>Animalia, Chordata, Aves, Passeriformes, Turdidae, Turdus, merula</v>
      </c>
      <c r="S578" s="6" t="s">
        <v>76</v>
      </c>
      <c r="T578" s="6" t="s">
        <v>77</v>
      </c>
      <c r="U578" s="6" t="s">
        <v>78</v>
      </c>
      <c r="V578" s="17" t="s">
        <v>79</v>
      </c>
      <c r="W578" s="17" t="s">
        <v>126</v>
      </c>
      <c r="X578" s="17" t="s">
        <v>127</v>
      </c>
      <c r="Y578" s="17" t="s">
        <v>132</v>
      </c>
      <c r="AA578" s="12" t="s">
        <v>83</v>
      </c>
      <c r="AB578" s="6" t="s">
        <v>84</v>
      </c>
      <c r="AC578" s="12" t="s">
        <v>133</v>
      </c>
      <c r="AD578" s="12" t="s">
        <v>259</v>
      </c>
      <c r="AE578" s="2">
        <v>44716</v>
      </c>
      <c r="AF578" s="43" t="s">
        <v>87</v>
      </c>
      <c r="AG578" s="7" t="s">
        <v>134</v>
      </c>
      <c r="AH578" s="43">
        <v>48.111791475045301</v>
      </c>
      <c r="AI578" s="43">
        <v>-1.7059078712023501</v>
      </c>
      <c r="AL578" s="43">
        <v>10</v>
      </c>
      <c r="AN578" s="46" t="s">
        <v>5240</v>
      </c>
      <c r="AO578" s="5" t="s">
        <v>89</v>
      </c>
      <c r="AP578" s="12" t="s">
        <v>259</v>
      </c>
      <c r="AR578" s="7" t="s">
        <v>90</v>
      </c>
      <c r="AT578" s="4" t="str">
        <f>CONCATENATE(AU578,", ",AV578,", ",AW578,", ",AX578,", ",AY578,", ",AZ578,", ",BA578)</f>
        <v>Europe, France, FR, Bretagne, Ille-et-Vilaine, Rennes, Campus Institut Agro Rennes</v>
      </c>
      <c r="AU578" s="1" t="s">
        <v>91</v>
      </c>
      <c r="AV578" s="1" t="s">
        <v>92</v>
      </c>
      <c r="AW578" s="1" t="s">
        <v>93</v>
      </c>
      <c r="AX578" s="1" t="s">
        <v>94</v>
      </c>
      <c r="AY578" s="1" t="s">
        <v>95</v>
      </c>
      <c r="AZ578" s="1" t="s">
        <v>96</v>
      </c>
      <c r="BA578" s="1" t="s">
        <v>5242</v>
      </c>
      <c r="BC578" s="43"/>
      <c r="BF578" s="43" t="s">
        <v>4596</v>
      </c>
      <c r="BG578" s="43" t="s">
        <v>93</v>
      </c>
      <c r="BH578" s="7" t="s">
        <v>97</v>
      </c>
      <c r="BJ578" s="7" t="s">
        <v>98</v>
      </c>
      <c r="BK578" s="7" t="s">
        <v>99</v>
      </c>
      <c r="BL578" s="7" t="s">
        <v>4597</v>
      </c>
      <c r="BM578" s="7" t="s">
        <v>4598</v>
      </c>
      <c r="BS578" s="12" t="s">
        <v>259</v>
      </c>
      <c r="BU578" s="43">
        <v>1</v>
      </c>
      <c r="BW578" s="43" t="s">
        <v>103</v>
      </c>
    </row>
    <row r="579" spans="3:75" x14ac:dyDescent="0.35">
      <c r="C579" s="43" t="str">
        <f t="shared" ref="C579:C642" si="9">_xlfn.CONCAT(E579,D579)</f>
        <v>IARA:BDT-06:2022: 578</v>
      </c>
      <c r="D579" s="43">
        <v>578</v>
      </c>
      <c r="E579" s="43" t="s">
        <v>5232</v>
      </c>
      <c r="F579" s="1" t="s">
        <v>73</v>
      </c>
      <c r="G579" s="43" t="s">
        <v>5245</v>
      </c>
      <c r="H579" s="2">
        <v>44716</v>
      </c>
      <c r="J579" s="12">
        <f>YEAR(H579)</f>
        <v>2022</v>
      </c>
      <c r="K579" s="12">
        <f>MONTH(H579)</f>
        <v>6</v>
      </c>
      <c r="L579" s="12">
        <f>DAY(H579)</f>
        <v>4</v>
      </c>
      <c r="M579" s="13"/>
      <c r="P579" s="12" t="s">
        <v>75</v>
      </c>
      <c r="Q579" s="12" t="str">
        <f>CONCATENATE(X579," ",Y579)</f>
        <v>Turdus philomelos</v>
      </c>
      <c r="R579" s="14" t="str">
        <f>CONCATENATE(S579,", ",T579,", ",U579,", ",V579,", ",W579,", ",X579,", ",Y579)</f>
        <v>Animalia, Chordata, Aves, Passeriformes, Turdidae, Turdus, philomelos</v>
      </c>
      <c r="S579" s="6" t="s">
        <v>76</v>
      </c>
      <c r="T579" s="6" t="s">
        <v>77</v>
      </c>
      <c r="U579" s="6" t="s">
        <v>78</v>
      </c>
      <c r="V579" s="12" t="s">
        <v>79</v>
      </c>
      <c r="W579" s="12" t="s">
        <v>126</v>
      </c>
      <c r="X579" s="12" t="s">
        <v>127</v>
      </c>
      <c r="Y579" s="12" t="s">
        <v>128</v>
      </c>
      <c r="AA579" s="12" t="s">
        <v>83</v>
      </c>
      <c r="AB579" s="6" t="s">
        <v>129</v>
      </c>
      <c r="AC579" s="12" t="s">
        <v>130</v>
      </c>
      <c r="AD579" s="12" t="s">
        <v>259</v>
      </c>
      <c r="AE579" s="2">
        <v>44716</v>
      </c>
      <c r="AF579" s="43" t="s">
        <v>87</v>
      </c>
      <c r="AG579" s="7" t="s">
        <v>131</v>
      </c>
      <c r="AH579" s="43">
        <v>48.111989490673103</v>
      </c>
      <c r="AI579" s="43">
        <v>-1.7058846390769</v>
      </c>
      <c r="AL579" s="43">
        <v>10</v>
      </c>
      <c r="AN579" s="46" t="s">
        <v>5240</v>
      </c>
      <c r="AO579" s="5" t="s">
        <v>89</v>
      </c>
      <c r="AP579" s="12" t="s">
        <v>259</v>
      </c>
      <c r="AR579" s="7" t="s">
        <v>90</v>
      </c>
      <c r="AT579" s="4" t="str">
        <f>CONCATENATE(AU579,", ",AV579,", ",AW579,", ",AX579,", ",AY579,", ",AZ579,", ",BA579)</f>
        <v>Europe, France, FR, Bretagne, Ille-et-Vilaine, Rennes, Campus Institut Agro Rennes</v>
      </c>
      <c r="AU579" s="1" t="s">
        <v>91</v>
      </c>
      <c r="AV579" s="1" t="s">
        <v>92</v>
      </c>
      <c r="AW579" s="1" t="s">
        <v>93</v>
      </c>
      <c r="AX579" s="1" t="s">
        <v>94</v>
      </c>
      <c r="AY579" s="1" t="s">
        <v>95</v>
      </c>
      <c r="AZ579" s="1" t="s">
        <v>96</v>
      </c>
      <c r="BA579" s="1" t="s">
        <v>5242</v>
      </c>
      <c r="BC579" s="43"/>
      <c r="BF579" s="43" t="s">
        <v>4596</v>
      </c>
      <c r="BG579" s="43" t="s">
        <v>93</v>
      </c>
      <c r="BH579" s="7" t="s">
        <v>97</v>
      </c>
      <c r="BJ579" s="7" t="s">
        <v>98</v>
      </c>
      <c r="BK579" s="7" t="s">
        <v>99</v>
      </c>
      <c r="BL579" s="7" t="s">
        <v>4597</v>
      </c>
      <c r="BM579" s="7" t="s">
        <v>4598</v>
      </c>
      <c r="BS579" s="12" t="s">
        <v>259</v>
      </c>
      <c r="BU579" s="43">
        <v>1</v>
      </c>
      <c r="BW579" s="43" t="s">
        <v>103</v>
      </c>
    </row>
    <row r="580" spans="3:75" x14ac:dyDescent="0.35">
      <c r="C580" s="43" t="str">
        <f t="shared" si="9"/>
        <v>IARA:BDT-06:2022: 579</v>
      </c>
      <c r="D580" s="43">
        <v>579</v>
      </c>
      <c r="E580" s="43" t="s">
        <v>5232</v>
      </c>
      <c r="F580" s="1" t="s">
        <v>73</v>
      </c>
      <c r="G580" s="43" t="s">
        <v>5245</v>
      </c>
      <c r="H580" s="2">
        <v>44716</v>
      </c>
      <c r="J580" s="12">
        <f>YEAR(H580)</f>
        <v>2022</v>
      </c>
      <c r="K580" s="12">
        <f>MONTH(H580)</f>
        <v>6</v>
      </c>
      <c r="L580" s="12">
        <f>DAY(H580)</f>
        <v>4</v>
      </c>
      <c r="M580" s="13"/>
      <c r="P580" s="12" t="s">
        <v>75</v>
      </c>
      <c r="Q580" s="12" t="str">
        <f>CONCATENATE(X580," ",Y580)</f>
        <v>Phylloscopus collybita</v>
      </c>
      <c r="R580" s="14" t="str">
        <f>CONCATENATE(S580,", ",T580,", ",U580,", ",V580,", ",W580,", ",X580,", ",Y580)</f>
        <v>Animalia, Chordata, Aves, Passeriformes, Phylloscopidae, Phylloscopus, collybita</v>
      </c>
      <c r="S580" s="6" t="s">
        <v>76</v>
      </c>
      <c r="T580" s="6" t="s">
        <v>77</v>
      </c>
      <c r="U580" s="6" t="s">
        <v>78</v>
      </c>
      <c r="V580" s="12" t="s">
        <v>79</v>
      </c>
      <c r="W580" s="12" t="s">
        <v>170</v>
      </c>
      <c r="X580" s="12" t="s">
        <v>171</v>
      </c>
      <c r="Y580" s="12" t="s">
        <v>172</v>
      </c>
      <c r="AA580" s="12" t="s">
        <v>83</v>
      </c>
      <c r="AB580" s="6" t="s">
        <v>173</v>
      </c>
      <c r="AC580" s="12" t="s">
        <v>174</v>
      </c>
      <c r="AD580" s="12" t="s">
        <v>259</v>
      </c>
      <c r="AE580" s="2">
        <v>44716</v>
      </c>
      <c r="AF580" s="43" t="s">
        <v>87</v>
      </c>
      <c r="AG580" s="7" t="s">
        <v>175</v>
      </c>
      <c r="AH580" s="43">
        <v>48.111967512977898</v>
      </c>
      <c r="AI580" s="43">
        <v>-1.70616063035153</v>
      </c>
      <c r="AL580" s="43">
        <v>10</v>
      </c>
      <c r="AN580" s="46" t="s">
        <v>5240</v>
      </c>
      <c r="AO580" s="5" t="s">
        <v>89</v>
      </c>
      <c r="AP580" s="12" t="s">
        <v>259</v>
      </c>
      <c r="AR580" s="7" t="s">
        <v>90</v>
      </c>
      <c r="AT580" s="4" t="str">
        <f>CONCATENATE(AU580,", ",AV580,", ",AW580,", ",AX580,", ",AY580,", ",AZ580,", ",BA580)</f>
        <v>Europe, France, FR, Bretagne, Ille-et-Vilaine, Rennes, Campus Institut Agro Rennes</v>
      </c>
      <c r="AU580" s="1" t="s">
        <v>91</v>
      </c>
      <c r="AV580" s="1" t="s">
        <v>92</v>
      </c>
      <c r="AW580" s="1" t="s">
        <v>93</v>
      </c>
      <c r="AX580" s="1" t="s">
        <v>94</v>
      </c>
      <c r="AY580" s="1" t="s">
        <v>95</v>
      </c>
      <c r="AZ580" s="1" t="s">
        <v>96</v>
      </c>
      <c r="BA580" s="1" t="s">
        <v>5242</v>
      </c>
      <c r="BC580" s="43"/>
      <c r="BF580" s="43" t="s">
        <v>4596</v>
      </c>
      <c r="BG580" s="43" t="s">
        <v>93</v>
      </c>
      <c r="BH580" s="7" t="s">
        <v>97</v>
      </c>
      <c r="BJ580" s="7" t="s">
        <v>98</v>
      </c>
      <c r="BK580" s="7" t="s">
        <v>99</v>
      </c>
      <c r="BL580" s="7" t="s">
        <v>4597</v>
      </c>
      <c r="BM580" s="7" t="s">
        <v>4598</v>
      </c>
      <c r="BS580" s="12" t="s">
        <v>259</v>
      </c>
      <c r="BU580" s="43">
        <v>1</v>
      </c>
      <c r="BW580" s="43" t="s">
        <v>103</v>
      </c>
    </row>
    <row r="581" spans="3:75" x14ac:dyDescent="0.35">
      <c r="C581" s="43" t="str">
        <f t="shared" si="9"/>
        <v>IARA:BDT-06:2022: 580</v>
      </c>
      <c r="D581" s="43">
        <v>580</v>
      </c>
      <c r="E581" s="43" t="s">
        <v>5232</v>
      </c>
      <c r="F581" s="1" t="s">
        <v>73</v>
      </c>
      <c r="G581" s="43" t="s">
        <v>5245</v>
      </c>
      <c r="H581" s="2">
        <v>44716</v>
      </c>
      <c r="J581" s="12">
        <f>YEAR(H581)</f>
        <v>2022</v>
      </c>
      <c r="K581" s="12">
        <f>MONTH(H581)</f>
        <v>6</v>
      </c>
      <c r="L581" s="12">
        <f>DAY(H581)</f>
        <v>4</v>
      </c>
      <c r="M581" s="13"/>
      <c r="P581" s="12" t="s">
        <v>75</v>
      </c>
      <c r="Q581" s="12" t="str">
        <f>CONCATENATE(X581," ",Y581)</f>
        <v>Troglodytes troglodytes</v>
      </c>
      <c r="R581" s="14" t="str">
        <f>CONCATENATE(S581,", ",T581,", ",U581,", ",V581,", ",W581,", ",X581,", ",Y581)</f>
        <v>Animalia, Chordata, Aves, Passeriformes, Troglodytidae, Troglodytes, troglodytes</v>
      </c>
      <c r="S581" s="6" t="s">
        <v>76</v>
      </c>
      <c r="T581" s="6" t="s">
        <v>77</v>
      </c>
      <c r="U581" s="6" t="s">
        <v>78</v>
      </c>
      <c r="V581" s="12" t="s">
        <v>79</v>
      </c>
      <c r="W581" s="12" t="s">
        <v>197</v>
      </c>
      <c r="X581" s="12" t="s">
        <v>198</v>
      </c>
      <c r="Y581" s="12" t="s">
        <v>199</v>
      </c>
      <c r="AA581" s="12" t="s">
        <v>83</v>
      </c>
      <c r="AB581" s="6" t="s">
        <v>84</v>
      </c>
      <c r="AC581" s="12" t="s">
        <v>200</v>
      </c>
      <c r="AD581" s="12" t="s">
        <v>259</v>
      </c>
      <c r="AE581" s="2">
        <v>44716</v>
      </c>
      <c r="AF581" s="43" t="s">
        <v>87</v>
      </c>
      <c r="AG581" s="7" t="s">
        <v>201</v>
      </c>
      <c r="AH581" s="43">
        <v>48.111976312751104</v>
      </c>
      <c r="AI581" s="43">
        <v>-1.7064884138994101</v>
      </c>
      <c r="AL581" s="43">
        <v>10</v>
      </c>
      <c r="AN581" s="46" t="s">
        <v>5240</v>
      </c>
      <c r="AO581" s="5" t="s">
        <v>89</v>
      </c>
      <c r="AP581" s="12" t="s">
        <v>259</v>
      </c>
      <c r="AR581" s="7" t="s">
        <v>90</v>
      </c>
      <c r="AT581" s="4" t="str">
        <f>CONCATENATE(AU581,", ",AV581,", ",AW581,", ",AX581,", ",AY581,", ",AZ581,", ",BA581)</f>
        <v>Europe, France, FR, Bretagne, Ille-et-Vilaine, Rennes, Campus Institut Agro Rennes</v>
      </c>
      <c r="AU581" s="1" t="s">
        <v>91</v>
      </c>
      <c r="AV581" s="1" t="s">
        <v>92</v>
      </c>
      <c r="AW581" s="1" t="s">
        <v>93</v>
      </c>
      <c r="AX581" s="1" t="s">
        <v>94</v>
      </c>
      <c r="AY581" s="1" t="s">
        <v>95</v>
      </c>
      <c r="AZ581" s="1" t="s">
        <v>96</v>
      </c>
      <c r="BA581" s="1" t="s">
        <v>5242</v>
      </c>
      <c r="BC581" s="43"/>
      <c r="BF581" s="43" t="s">
        <v>4596</v>
      </c>
      <c r="BG581" s="43" t="s">
        <v>93</v>
      </c>
      <c r="BH581" s="7" t="s">
        <v>97</v>
      </c>
      <c r="BJ581" s="7" t="s">
        <v>98</v>
      </c>
      <c r="BK581" s="7" t="s">
        <v>99</v>
      </c>
      <c r="BL581" s="7" t="s">
        <v>4597</v>
      </c>
      <c r="BM581" s="7" t="s">
        <v>4598</v>
      </c>
      <c r="BS581" s="12" t="s">
        <v>259</v>
      </c>
      <c r="BU581" s="43">
        <v>1</v>
      </c>
      <c r="BW581" s="43" t="s">
        <v>103</v>
      </c>
    </row>
    <row r="582" spans="3:75" x14ac:dyDescent="0.35">
      <c r="C582" s="43" t="str">
        <f t="shared" si="9"/>
        <v>IARA:BDT-06:2022: 581</v>
      </c>
      <c r="D582" s="43">
        <v>581</v>
      </c>
      <c r="E582" s="43" t="s">
        <v>5232</v>
      </c>
      <c r="F582" s="1" t="s">
        <v>73</v>
      </c>
      <c r="G582" s="43" t="s">
        <v>5245</v>
      </c>
      <c r="H582" s="2">
        <v>44716</v>
      </c>
      <c r="J582" s="12">
        <f>YEAR(H582)</f>
        <v>2022</v>
      </c>
      <c r="K582" s="12">
        <f>MONTH(H582)</f>
        <v>6</v>
      </c>
      <c r="L582" s="12">
        <f>DAY(H582)</f>
        <v>4</v>
      </c>
      <c r="M582" s="13"/>
      <c r="P582" s="12" t="s">
        <v>75</v>
      </c>
      <c r="Q582" s="12" t="str">
        <f>CONCATENATE(X582," ",Y582)</f>
        <v>Pica pica</v>
      </c>
      <c r="R582" s="14" t="str">
        <f>CONCATENATE(S582,", ",T582,", ",U582,", ",V582,", ",W582,", ",X582,", ",Y582)</f>
        <v>Animalia, Chordata, Aves, Passeriformes, Corvidae, Pica, pica</v>
      </c>
      <c r="S582" s="6" t="s">
        <v>76</v>
      </c>
      <c r="T582" s="6" t="s">
        <v>77</v>
      </c>
      <c r="U582" s="6" t="s">
        <v>78</v>
      </c>
      <c r="V582" s="12" t="s">
        <v>79</v>
      </c>
      <c r="W582" s="12" t="s">
        <v>104</v>
      </c>
      <c r="X582" s="12" t="s">
        <v>155</v>
      </c>
      <c r="Y582" s="12" t="s">
        <v>156</v>
      </c>
      <c r="AA582" s="12" t="s">
        <v>83</v>
      </c>
      <c r="AB582" s="6" t="s">
        <v>84</v>
      </c>
      <c r="AC582" s="12" t="s">
        <v>157</v>
      </c>
      <c r="AD582" s="12" t="s">
        <v>259</v>
      </c>
      <c r="AE582" s="2">
        <v>44716</v>
      </c>
      <c r="AF582" s="43" t="s">
        <v>87</v>
      </c>
      <c r="AG582" s="7" t="s">
        <v>158</v>
      </c>
      <c r="AH582" s="43">
        <v>48.112233516880003</v>
      </c>
      <c r="AI582" s="43">
        <v>-1.70621703226934</v>
      </c>
      <c r="AL582" s="43">
        <v>10</v>
      </c>
      <c r="AN582" s="46" t="s">
        <v>5240</v>
      </c>
      <c r="AO582" s="5" t="s">
        <v>89</v>
      </c>
      <c r="AP582" s="12" t="s">
        <v>259</v>
      </c>
      <c r="AR582" s="7" t="s">
        <v>90</v>
      </c>
      <c r="AT582" s="4" t="str">
        <f>CONCATENATE(AU582,", ",AV582,", ",AW582,", ",AX582,", ",AY582,", ",AZ582,", ",BA582)</f>
        <v>Europe, France, FR, Bretagne, Ille-et-Vilaine, Rennes, Campus Institut Agro Rennes</v>
      </c>
      <c r="AU582" s="1" t="s">
        <v>91</v>
      </c>
      <c r="AV582" s="1" t="s">
        <v>92</v>
      </c>
      <c r="AW582" s="1" t="s">
        <v>93</v>
      </c>
      <c r="AX582" s="1" t="s">
        <v>94</v>
      </c>
      <c r="AY582" s="1" t="s">
        <v>95</v>
      </c>
      <c r="AZ582" s="1" t="s">
        <v>96</v>
      </c>
      <c r="BA582" s="1" t="s">
        <v>5242</v>
      </c>
      <c r="BC582" s="43"/>
      <c r="BF582" s="43" t="s">
        <v>4596</v>
      </c>
      <c r="BG582" s="43" t="s">
        <v>93</v>
      </c>
      <c r="BH582" s="7" t="s">
        <v>97</v>
      </c>
      <c r="BJ582" s="7" t="s">
        <v>98</v>
      </c>
      <c r="BK582" s="7" t="s">
        <v>99</v>
      </c>
      <c r="BL582" s="7" t="s">
        <v>4597</v>
      </c>
      <c r="BM582" s="7" t="s">
        <v>4598</v>
      </c>
      <c r="BS582" s="12" t="s">
        <v>259</v>
      </c>
      <c r="BU582" s="43">
        <v>1</v>
      </c>
      <c r="BW582" s="43" t="s">
        <v>103</v>
      </c>
    </row>
    <row r="583" spans="3:75" x14ac:dyDescent="0.35">
      <c r="C583" s="43" t="str">
        <f t="shared" si="9"/>
        <v>IARA:BDT-06:2022: 582</v>
      </c>
      <c r="D583" s="43">
        <v>582</v>
      </c>
      <c r="E583" s="43" t="s">
        <v>5232</v>
      </c>
      <c r="F583" s="1" t="s">
        <v>73</v>
      </c>
      <c r="G583" s="43" t="s">
        <v>5245</v>
      </c>
      <c r="H583" s="2">
        <v>44716</v>
      </c>
      <c r="J583" s="12">
        <f>YEAR(H583)</f>
        <v>2022</v>
      </c>
      <c r="K583" s="12">
        <f>MONTH(H583)</f>
        <v>6</v>
      </c>
      <c r="L583" s="12">
        <f>DAY(H583)</f>
        <v>4</v>
      </c>
      <c r="M583" s="13"/>
      <c r="P583" s="12" t="s">
        <v>75</v>
      </c>
      <c r="Q583" s="12" t="str">
        <f>CONCATENATE(X583," ",Y583)</f>
        <v>Cyanistes caeruleus</v>
      </c>
      <c r="R583" s="14" t="str">
        <f>CONCATENATE(S583,", ",T583,", ",U583,", ",V583,", ",W583,", ",X583,", ",Y583)</f>
        <v>Animalia, Chordata, Aves, Passeriformes, Paridae, Cyanistes, caeruleus</v>
      </c>
      <c r="S583" s="6" t="s">
        <v>76</v>
      </c>
      <c r="T583" s="6" t="s">
        <v>77</v>
      </c>
      <c r="U583" s="6" t="s">
        <v>78</v>
      </c>
      <c r="V583" s="12" t="s">
        <v>79</v>
      </c>
      <c r="W583" s="12" t="s">
        <v>135</v>
      </c>
      <c r="X583" s="12" t="s">
        <v>136</v>
      </c>
      <c r="Y583" s="12" t="s">
        <v>137</v>
      </c>
      <c r="AA583" s="12" t="s">
        <v>83</v>
      </c>
      <c r="AB583" s="6" t="s">
        <v>84</v>
      </c>
      <c r="AC583" s="12" t="s">
        <v>138</v>
      </c>
      <c r="AD583" s="12" t="s">
        <v>259</v>
      </c>
      <c r="AE583" s="2">
        <v>44716</v>
      </c>
      <c r="AF583" s="43" t="s">
        <v>87</v>
      </c>
      <c r="AG583" s="7" t="s">
        <v>139</v>
      </c>
      <c r="AH583" s="43">
        <v>48.112127352192303</v>
      </c>
      <c r="AI583" s="43">
        <v>-1.7066817231732301</v>
      </c>
      <c r="AL583" s="43">
        <v>10</v>
      </c>
      <c r="AN583" s="46" t="s">
        <v>5240</v>
      </c>
      <c r="AO583" s="5" t="s">
        <v>89</v>
      </c>
      <c r="AP583" s="12" t="s">
        <v>259</v>
      </c>
      <c r="AR583" s="7" t="s">
        <v>90</v>
      </c>
      <c r="AT583" s="4" t="str">
        <f>CONCATENATE(AU583,", ",AV583,", ",AW583,", ",AX583,", ",AY583,", ",AZ583,", ",BA583)</f>
        <v>Europe, France, FR, Bretagne, Ille-et-Vilaine, Rennes, Campus Institut Agro Rennes</v>
      </c>
      <c r="AU583" s="1" t="s">
        <v>91</v>
      </c>
      <c r="AV583" s="1" t="s">
        <v>92</v>
      </c>
      <c r="AW583" s="1" t="s">
        <v>93</v>
      </c>
      <c r="AX583" s="1" t="s">
        <v>94</v>
      </c>
      <c r="AY583" s="1" t="s">
        <v>95</v>
      </c>
      <c r="AZ583" s="1" t="s">
        <v>96</v>
      </c>
      <c r="BA583" s="1" t="s">
        <v>5242</v>
      </c>
      <c r="BC583" s="43"/>
      <c r="BF583" s="43" t="s">
        <v>4596</v>
      </c>
      <c r="BG583" s="43" t="s">
        <v>93</v>
      </c>
      <c r="BH583" s="7" t="s">
        <v>97</v>
      </c>
      <c r="BJ583" s="7" t="s">
        <v>98</v>
      </c>
      <c r="BK583" s="7" t="s">
        <v>99</v>
      </c>
      <c r="BL583" s="7" t="s">
        <v>4597</v>
      </c>
      <c r="BM583" s="7" t="s">
        <v>4598</v>
      </c>
      <c r="BS583" s="12" t="s">
        <v>259</v>
      </c>
      <c r="BU583" s="43">
        <v>1</v>
      </c>
      <c r="BW583" s="43" t="s">
        <v>103</v>
      </c>
    </row>
    <row r="584" spans="3:75" x14ac:dyDescent="0.35">
      <c r="C584" s="43" t="str">
        <f t="shared" si="9"/>
        <v>IARA:BDT-06:2022: 583</v>
      </c>
      <c r="D584" s="43">
        <v>583</v>
      </c>
      <c r="E584" s="43" t="s">
        <v>5232</v>
      </c>
      <c r="F584" s="1" t="s">
        <v>73</v>
      </c>
      <c r="G584" s="43" t="s">
        <v>5245</v>
      </c>
      <c r="H584" s="2">
        <v>44716</v>
      </c>
      <c r="J584" s="12">
        <f>YEAR(H584)</f>
        <v>2022</v>
      </c>
      <c r="K584" s="12">
        <f>MONTH(H584)</f>
        <v>6</v>
      </c>
      <c r="L584" s="12">
        <f>DAY(H584)</f>
        <v>4</v>
      </c>
      <c r="M584" s="13"/>
      <c r="P584" s="12" t="s">
        <v>75</v>
      </c>
      <c r="Q584" s="12" t="str">
        <f>CONCATENATE(X584," ",Y584)</f>
        <v>Cyanistes caeruleus</v>
      </c>
      <c r="R584" s="14" t="str">
        <f>CONCATENATE(S584,", ",T584,", ",U584,", ",V584,", ",W584,", ",X584,", ",Y584)</f>
        <v>Animalia, Chordata, Aves, Passeriformes, Paridae, Cyanistes, caeruleus</v>
      </c>
      <c r="S584" s="6" t="s">
        <v>76</v>
      </c>
      <c r="T584" s="6" t="s">
        <v>77</v>
      </c>
      <c r="U584" s="6" t="s">
        <v>78</v>
      </c>
      <c r="V584" s="12" t="s">
        <v>79</v>
      </c>
      <c r="W584" s="12" t="s">
        <v>135</v>
      </c>
      <c r="X584" s="12" t="s">
        <v>136</v>
      </c>
      <c r="Y584" s="12" t="s">
        <v>137</v>
      </c>
      <c r="AA584" s="12" t="s">
        <v>83</v>
      </c>
      <c r="AB584" s="6" t="s">
        <v>84</v>
      </c>
      <c r="AC584" s="12" t="s">
        <v>138</v>
      </c>
      <c r="AD584" s="12" t="s">
        <v>259</v>
      </c>
      <c r="AE584" s="2">
        <v>44716</v>
      </c>
      <c r="AF584" s="43" t="s">
        <v>87</v>
      </c>
      <c r="AG584" s="7" t="s">
        <v>139</v>
      </c>
      <c r="AH584" s="43">
        <v>48.1121472197526</v>
      </c>
      <c r="AI584" s="43">
        <v>-1.7067325437234999</v>
      </c>
      <c r="AL584" s="43">
        <v>10</v>
      </c>
      <c r="AN584" s="46" t="s">
        <v>5240</v>
      </c>
      <c r="AO584" s="5" t="s">
        <v>89</v>
      </c>
      <c r="AP584" s="12" t="s">
        <v>259</v>
      </c>
      <c r="AR584" s="7" t="s">
        <v>90</v>
      </c>
      <c r="AT584" s="4" t="str">
        <f>CONCATENATE(AU584,", ",AV584,", ",AW584,", ",AX584,", ",AY584,", ",AZ584,", ",BA584)</f>
        <v>Europe, France, FR, Bretagne, Ille-et-Vilaine, Rennes, Campus Institut Agro Rennes</v>
      </c>
      <c r="AU584" s="1" t="s">
        <v>91</v>
      </c>
      <c r="AV584" s="1" t="s">
        <v>92</v>
      </c>
      <c r="AW584" s="1" t="s">
        <v>93</v>
      </c>
      <c r="AX584" s="1" t="s">
        <v>94</v>
      </c>
      <c r="AY584" s="1" t="s">
        <v>95</v>
      </c>
      <c r="AZ584" s="1" t="s">
        <v>96</v>
      </c>
      <c r="BA584" s="1" t="s">
        <v>5242</v>
      </c>
      <c r="BC584" s="43"/>
      <c r="BF584" s="43" t="s">
        <v>4596</v>
      </c>
      <c r="BG584" s="43" t="s">
        <v>93</v>
      </c>
      <c r="BH584" s="7" t="s">
        <v>97</v>
      </c>
      <c r="BJ584" s="7" t="s">
        <v>98</v>
      </c>
      <c r="BK584" s="7" t="s">
        <v>99</v>
      </c>
      <c r="BL584" s="7" t="s">
        <v>4597</v>
      </c>
      <c r="BM584" s="7" t="s">
        <v>4598</v>
      </c>
      <c r="BS584" s="12" t="s">
        <v>259</v>
      </c>
      <c r="BU584" s="43">
        <v>1</v>
      </c>
      <c r="BW584" s="43" t="s">
        <v>103</v>
      </c>
    </row>
    <row r="585" spans="3:75" x14ac:dyDescent="0.35">
      <c r="C585" s="43" t="str">
        <f t="shared" si="9"/>
        <v>IARA:BDT-06:2022: 584</v>
      </c>
      <c r="D585" s="43">
        <v>584</v>
      </c>
      <c r="E585" s="43" t="s">
        <v>5232</v>
      </c>
      <c r="F585" s="1" t="s">
        <v>73</v>
      </c>
      <c r="G585" s="43" t="s">
        <v>5245</v>
      </c>
      <c r="H585" s="2">
        <v>44716</v>
      </c>
      <c r="J585" s="12">
        <f>YEAR(H585)</f>
        <v>2022</v>
      </c>
      <c r="K585" s="12">
        <f>MONTH(H585)</f>
        <v>6</v>
      </c>
      <c r="L585" s="12">
        <f>DAY(H585)</f>
        <v>4</v>
      </c>
      <c r="M585" s="13"/>
      <c r="P585" s="12" t="s">
        <v>75</v>
      </c>
      <c r="Q585" s="12" t="str">
        <f>CONCATENATE(X585," ",Y585)</f>
        <v>Columba palumbus</v>
      </c>
      <c r="R585" s="14" t="str">
        <f>CONCATENATE(S585,", ",T585,", ",U585,", ",V585,", ",W585,", ",X585,", ",Y585)</f>
        <v>Animalia, Chordata, Aves, Columbiformes, Columbidae, Columba, palumbus</v>
      </c>
      <c r="S585" s="6" t="s">
        <v>76</v>
      </c>
      <c r="T585" s="6" t="s">
        <v>77</v>
      </c>
      <c r="U585" s="6" t="s">
        <v>78</v>
      </c>
      <c r="V585" s="12" t="s">
        <v>159</v>
      </c>
      <c r="W585" s="12" t="s">
        <v>160</v>
      </c>
      <c r="X585" s="12" t="s">
        <v>161</v>
      </c>
      <c r="Y585" s="12" t="s">
        <v>162</v>
      </c>
      <c r="AA585" s="12" t="s">
        <v>83</v>
      </c>
      <c r="AB585" s="6" t="s">
        <v>84</v>
      </c>
      <c r="AC585" s="12" t="s">
        <v>163</v>
      </c>
      <c r="AD585" s="12" t="s">
        <v>259</v>
      </c>
      <c r="AE585" s="2">
        <v>44716</v>
      </c>
      <c r="AF585" s="43" t="s">
        <v>87</v>
      </c>
      <c r="AG585" s="7" t="s">
        <v>164</v>
      </c>
      <c r="AH585" s="43">
        <v>48.111743128457</v>
      </c>
      <c r="AI585" s="43">
        <v>-1.7068436829823299</v>
      </c>
      <c r="AL585" s="43">
        <v>10</v>
      </c>
      <c r="AN585" s="46" t="s">
        <v>5240</v>
      </c>
      <c r="AO585" s="5" t="s">
        <v>89</v>
      </c>
      <c r="AP585" s="12" t="s">
        <v>259</v>
      </c>
      <c r="AR585" s="7" t="s">
        <v>90</v>
      </c>
      <c r="AT585" s="4" t="str">
        <f>CONCATENATE(AU585,", ",AV585,", ",AW585,", ",AX585,", ",AY585,", ",AZ585,", ",BA585)</f>
        <v>Europe, France, FR, Bretagne, Ille-et-Vilaine, Rennes, Campus Institut Agro Rennes</v>
      </c>
      <c r="AU585" s="1" t="s">
        <v>91</v>
      </c>
      <c r="AV585" s="1" t="s">
        <v>92</v>
      </c>
      <c r="AW585" s="1" t="s">
        <v>93</v>
      </c>
      <c r="AX585" s="1" t="s">
        <v>94</v>
      </c>
      <c r="AY585" s="1" t="s">
        <v>95</v>
      </c>
      <c r="AZ585" s="1" t="s">
        <v>96</v>
      </c>
      <c r="BA585" s="1" t="s">
        <v>5242</v>
      </c>
      <c r="BC585" s="43"/>
      <c r="BF585" s="43" t="s">
        <v>4596</v>
      </c>
      <c r="BG585" s="43" t="s">
        <v>93</v>
      </c>
      <c r="BH585" s="7" t="s">
        <v>97</v>
      </c>
      <c r="BJ585" s="7" t="s">
        <v>98</v>
      </c>
      <c r="BK585" s="7" t="s">
        <v>99</v>
      </c>
      <c r="BL585" s="7" t="s">
        <v>4597</v>
      </c>
      <c r="BM585" s="7" t="s">
        <v>4598</v>
      </c>
      <c r="BS585" s="12" t="s">
        <v>259</v>
      </c>
      <c r="BU585" s="43">
        <v>1</v>
      </c>
      <c r="BW585" s="43" t="s">
        <v>103</v>
      </c>
    </row>
    <row r="586" spans="3:75" x14ac:dyDescent="0.35">
      <c r="C586" s="43" t="str">
        <f t="shared" si="9"/>
        <v>IARA:BDT-06:2022: 585</v>
      </c>
      <c r="D586" s="43">
        <v>585</v>
      </c>
      <c r="E586" s="43" t="s">
        <v>5232</v>
      </c>
      <c r="F586" s="1" t="s">
        <v>73</v>
      </c>
      <c r="G586" s="43" t="s">
        <v>5245</v>
      </c>
      <c r="H586" s="2">
        <v>44716</v>
      </c>
      <c r="J586" s="12">
        <f>YEAR(H586)</f>
        <v>2022</v>
      </c>
      <c r="K586" s="12">
        <f>MONTH(H586)</f>
        <v>6</v>
      </c>
      <c r="L586" s="12">
        <f>DAY(H586)</f>
        <v>4</v>
      </c>
      <c r="M586" s="13"/>
      <c r="P586" s="12" t="s">
        <v>75</v>
      </c>
      <c r="Q586" s="12" t="str">
        <f>CONCATENATE(X586," ",Y586)</f>
        <v>Columba palumbus</v>
      </c>
      <c r="R586" s="14" t="str">
        <f>CONCATENATE(S586,", ",T586,", ",U586,", ",V586,", ",W586,", ",X586,", ",Y586)</f>
        <v>Animalia, Chordata, Aves, Columbiformes, Columbidae, Columba, palumbus</v>
      </c>
      <c r="S586" s="6" t="s">
        <v>76</v>
      </c>
      <c r="T586" s="6" t="s">
        <v>77</v>
      </c>
      <c r="U586" s="6" t="s">
        <v>78</v>
      </c>
      <c r="V586" s="12" t="s">
        <v>159</v>
      </c>
      <c r="W586" s="12" t="s">
        <v>160</v>
      </c>
      <c r="X586" s="12" t="s">
        <v>161</v>
      </c>
      <c r="Y586" s="12" t="s">
        <v>162</v>
      </c>
      <c r="AA586" s="12" t="s">
        <v>83</v>
      </c>
      <c r="AB586" s="6" t="s">
        <v>84</v>
      </c>
      <c r="AC586" s="12" t="s">
        <v>163</v>
      </c>
      <c r="AD586" s="12" t="s">
        <v>259</v>
      </c>
      <c r="AE586" s="2">
        <v>44716</v>
      </c>
      <c r="AF586" s="43" t="s">
        <v>87</v>
      </c>
      <c r="AG586" s="7" t="s">
        <v>164</v>
      </c>
      <c r="AH586" s="43">
        <v>48.111746955852503</v>
      </c>
      <c r="AI586" s="43">
        <v>-1.7068848988344401</v>
      </c>
      <c r="AL586" s="43">
        <v>10</v>
      </c>
      <c r="AN586" s="46" t="s">
        <v>5240</v>
      </c>
      <c r="AO586" s="5" t="s">
        <v>89</v>
      </c>
      <c r="AP586" s="12" t="s">
        <v>259</v>
      </c>
      <c r="AR586" s="7" t="s">
        <v>90</v>
      </c>
      <c r="AT586" s="4" t="str">
        <f>CONCATENATE(AU586,", ",AV586,", ",AW586,", ",AX586,", ",AY586,", ",AZ586,", ",BA586)</f>
        <v>Europe, France, FR, Bretagne, Ille-et-Vilaine, Rennes, Campus Institut Agro Rennes</v>
      </c>
      <c r="AU586" s="1" t="s">
        <v>91</v>
      </c>
      <c r="AV586" s="1" t="s">
        <v>92</v>
      </c>
      <c r="AW586" s="1" t="s">
        <v>93</v>
      </c>
      <c r="AX586" s="1" t="s">
        <v>94</v>
      </c>
      <c r="AY586" s="1" t="s">
        <v>95</v>
      </c>
      <c r="AZ586" s="1" t="s">
        <v>96</v>
      </c>
      <c r="BA586" s="1" t="s">
        <v>5242</v>
      </c>
      <c r="BC586" s="43"/>
      <c r="BF586" s="43" t="s">
        <v>4596</v>
      </c>
      <c r="BG586" s="43" t="s">
        <v>93</v>
      </c>
      <c r="BH586" s="7" t="s">
        <v>97</v>
      </c>
      <c r="BJ586" s="7" t="s">
        <v>98</v>
      </c>
      <c r="BK586" s="7" t="s">
        <v>99</v>
      </c>
      <c r="BL586" s="7" t="s">
        <v>4597</v>
      </c>
      <c r="BM586" s="7" t="s">
        <v>4598</v>
      </c>
      <c r="BS586" s="12" t="s">
        <v>259</v>
      </c>
      <c r="BU586" s="43">
        <v>1</v>
      </c>
      <c r="BW586" s="43" t="s">
        <v>103</v>
      </c>
    </row>
    <row r="587" spans="3:75" x14ac:dyDescent="0.35">
      <c r="C587" s="43" t="str">
        <f t="shared" si="9"/>
        <v>IARA:BDT-06:2022: 586</v>
      </c>
      <c r="D587" s="43">
        <v>586</v>
      </c>
      <c r="E587" s="43" t="s">
        <v>5232</v>
      </c>
      <c r="F587" s="1" t="s">
        <v>73</v>
      </c>
      <c r="G587" s="43" t="s">
        <v>5245</v>
      </c>
      <c r="H587" s="2">
        <v>44716</v>
      </c>
      <c r="J587" s="12">
        <f>YEAR(H587)</f>
        <v>2022</v>
      </c>
      <c r="K587" s="12">
        <f>MONTH(H587)</f>
        <v>6</v>
      </c>
      <c r="L587" s="12">
        <f>DAY(H587)</f>
        <v>4</v>
      </c>
      <c r="M587" s="13"/>
      <c r="P587" s="12" t="s">
        <v>75</v>
      </c>
      <c r="Q587" s="12" t="str">
        <f>CONCATENATE(X587," ",Y587)</f>
        <v>Pica pica</v>
      </c>
      <c r="R587" s="14" t="str">
        <f>CONCATENATE(S587,", ",T587,", ",U587,", ",V587,", ",W587,", ",X587,", ",Y587)</f>
        <v>Animalia, Chordata, Aves, Passeriformes, Corvidae, Pica, pica</v>
      </c>
      <c r="S587" s="6" t="s">
        <v>76</v>
      </c>
      <c r="T587" s="6" t="s">
        <v>77</v>
      </c>
      <c r="U587" s="6" t="s">
        <v>78</v>
      </c>
      <c r="V587" s="12" t="s">
        <v>79</v>
      </c>
      <c r="W587" s="12" t="s">
        <v>104</v>
      </c>
      <c r="X587" s="12" t="s">
        <v>155</v>
      </c>
      <c r="Y587" s="12" t="s">
        <v>156</v>
      </c>
      <c r="AA587" s="12" t="s">
        <v>83</v>
      </c>
      <c r="AB587" s="6" t="s">
        <v>84</v>
      </c>
      <c r="AC587" s="12" t="s">
        <v>157</v>
      </c>
      <c r="AD587" s="12" t="s">
        <v>259</v>
      </c>
      <c r="AE587" s="2">
        <v>44716</v>
      </c>
      <c r="AF587" s="43" t="s">
        <v>87</v>
      </c>
      <c r="AG587" s="7" t="s">
        <v>158</v>
      </c>
      <c r="AH587" s="43">
        <v>48.112004407314899</v>
      </c>
      <c r="AI587" s="43">
        <v>-1.70674434215515</v>
      </c>
      <c r="AL587" s="43">
        <v>10</v>
      </c>
      <c r="AN587" s="46" t="s">
        <v>5240</v>
      </c>
      <c r="AO587" s="5" t="s">
        <v>89</v>
      </c>
      <c r="AP587" s="12" t="s">
        <v>259</v>
      </c>
      <c r="AR587" s="7" t="s">
        <v>90</v>
      </c>
      <c r="AT587" s="4" t="str">
        <f>CONCATENATE(AU587,", ",AV587,", ",AW587,", ",AX587,", ",AY587,", ",AZ587,", ",BA587)</f>
        <v>Europe, France, FR, Bretagne, Ille-et-Vilaine, Rennes, Campus Institut Agro Rennes</v>
      </c>
      <c r="AU587" s="1" t="s">
        <v>91</v>
      </c>
      <c r="AV587" s="1" t="s">
        <v>92</v>
      </c>
      <c r="AW587" s="1" t="s">
        <v>93</v>
      </c>
      <c r="AX587" s="1" t="s">
        <v>94</v>
      </c>
      <c r="AY587" s="1" t="s">
        <v>95</v>
      </c>
      <c r="AZ587" s="1" t="s">
        <v>96</v>
      </c>
      <c r="BA587" s="1" t="s">
        <v>5242</v>
      </c>
      <c r="BC587" s="43"/>
      <c r="BF587" s="43" t="s">
        <v>4596</v>
      </c>
      <c r="BG587" s="43" t="s">
        <v>93</v>
      </c>
      <c r="BH587" s="7" t="s">
        <v>97</v>
      </c>
      <c r="BJ587" s="7" t="s">
        <v>98</v>
      </c>
      <c r="BK587" s="7" t="s">
        <v>99</v>
      </c>
      <c r="BL587" s="7" t="s">
        <v>4597</v>
      </c>
      <c r="BM587" s="7" t="s">
        <v>4598</v>
      </c>
      <c r="BS587" s="12" t="s">
        <v>259</v>
      </c>
      <c r="BU587" s="43">
        <v>1</v>
      </c>
      <c r="BW587" s="43" t="s">
        <v>103</v>
      </c>
    </row>
    <row r="588" spans="3:75" x14ac:dyDescent="0.35">
      <c r="C588" s="43" t="str">
        <f t="shared" si="9"/>
        <v>IARA:BDT-06:2022: 587</v>
      </c>
      <c r="D588" s="43">
        <v>587</v>
      </c>
      <c r="E588" s="43" t="s">
        <v>5232</v>
      </c>
      <c r="F588" s="1" t="s">
        <v>73</v>
      </c>
      <c r="G588" s="43" t="s">
        <v>5245</v>
      </c>
      <c r="H588" s="2">
        <v>44716</v>
      </c>
      <c r="J588" s="12">
        <f>YEAR(H588)</f>
        <v>2022</v>
      </c>
      <c r="K588" s="12">
        <f>MONTH(H588)</f>
        <v>6</v>
      </c>
      <c r="L588" s="12">
        <f>DAY(H588)</f>
        <v>4</v>
      </c>
      <c r="M588" s="13"/>
      <c r="P588" s="12" t="s">
        <v>75</v>
      </c>
      <c r="Q588" s="12" t="str">
        <f>CONCATENATE(X588," ",Y588)</f>
        <v>Columba palumbus</v>
      </c>
      <c r="R588" s="14" t="str">
        <f>CONCATENATE(S588,", ",T588,", ",U588,", ",V588,", ",W588,", ",X588,", ",Y588)</f>
        <v>Animalia, Chordata, Aves, Columbiformes, Columbidae, Columba, palumbus</v>
      </c>
      <c r="S588" s="6" t="s">
        <v>76</v>
      </c>
      <c r="T588" s="6" t="s">
        <v>77</v>
      </c>
      <c r="U588" s="6" t="s">
        <v>78</v>
      </c>
      <c r="V588" s="12" t="s">
        <v>159</v>
      </c>
      <c r="W588" s="12" t="s">
        <v>160</v>
      </c>
      <c r="X588" s="12" t="s">
        <v>161</v>
      </c>
      <c r="Y588" s="12" t="s">
        <v>162</v>
      </c>
      <c r="AA588" s="12" t="s">
        <v>83</v>
      </c>
      <c r="AB588" s="6" t="s">
        <v>84</v>
      </c>
      <c r="AC588" s="12" t="s">
        <v>163</v>
      </c>
      <c r="AD588" s="12" t="s">
        <v>259</v>
      </c>
      <c r="AE588" s="2">
        <v>44716</v>
      </c>
      <c r="AF588" s="43" t="s">
        <v>87</v>
      </c>
      <c r="AG588" s="7" t="s">
        <v>164</v>
      </c>
      <c r="AH588" s="43">
        <v>48.112050574273702</v>
      </c>
      <c r="AI588" s="43">
        <v>-1.70682203128693</v>
      </c>
      <c r="AL588" s="43">
        <v>10</v>
      </c>
      <c r="AN588" s="46" t="s">
        <v>5240</v>
      </c>
      <c r="AO588" s="5" t="s">
        <v>89</v>
      </c>
      <c r="AP588" s="12" t="s">
        <v>259</v>
      </c>
      <c r="AR588" s="7" t="s">
        <v>90</v>
      </c>
      <c r="AT588" s="4" t="str">
        <f>CONCATENATE(AU588,", ",AV588,", ",AW588,", ",AX588,", ",AY588,", ",AZ588,", ",BA588)</f>
        <v>Europe, France, FR, Bretagne, Ille-et-Vilaine, Rennes, Campus Institut Agro Rennes</v>
      </c>
      <c r="AU588" s="1" t="s">
        <v>91</v>
      </c>
      <c r="AV588" s="1" t="s">
        <v>92</v>
      </c>
      <c r="AW588" s="1" t="s">
        <v>93</v>
      </c>
      <c r="AX588" s="1" t="s">
        <v>94</v>
      </c>
      <c r="AY588" s="1" t="s">
        <v>95</v>
      </c>
      <c r="AZ588" s="1" t="s">
        <v>96</v>
      </c>
      <c r="BA588" s="1" t="s">
        <v>5242</v>
      </c>
      <c r="BC588" s="43"/>
      <c r="BF588" s="43" t="s">
        <v>4596</v>
      </c>
      <c r="BG588" s="43" t="s">
        <v>93</v>
      </c>
      <c r="BH588" s="7" t="s">
        <v>97</v>
      </c>
      <c r="BJ588" s="7" t="s">
        <v>98</v>
      </c>
      <c r="BK588" s="7" t="s">
        <v>99</v>
      </c>
      <c r="BL588" s="7" t="s">
        <v>4597</v>
      </c>
      <c r="BM588" s="7" t="s">
        <v>4598</v>
      </c>
      <c r="BS588" s="12" t="s">
        <v>259</v>
      </c>
      <c r="BU588" s="43">
        <v>1</v>
      </c>
      <c r="BW588" s="43" t="s">
        <v>103</v>
      </c>
    </row>
    <row r="589" spans="3:75" x14ac:dyDescent="0.35">
      <c r="C589" s="43" t="str">
        <f t="shared" si="9"/>
        <v>IARA:BDT-06:2022: 588</v>
      </c>
      <c r="D589" s="43">
        <v>588</v>
      </c>
      <c r="E589" s="43" t="s">
        <v>5232</v>
      </c>
      <c r="F589" s="1" t="s">
        <v>73</v>
      </c>
      <c r="G589" s="43" t="s">
        <v>5245</v>
      </c>
      <c r="H589" s="2">
        <v>44716</v>
      </c>
      <c r="J589" s="12">
        <f>YEAR(H589)</f>
        <v>2022</v>
      </c>
      <c r="K589" s="12">
        <f>MONTH(H589)</f>
        <v>6</v>
      </c>
      <c r="L589" s="12">
        <f>DAY(H589)</f>
        <v>4</v>
      </c>
      <c r="M589" s="13"/>
      <c r="P589" s="12" t="s">
        <v>75</v>
      </c>
      <c r="Q589" s="12" t="str">
        <f>CONCATENATE(X589," ",Y589)</f>
        <v>Erithacus rubecula</v>
      </c>
      <c r="R589" s="14" t="str">
        <f>CONCATENATE(S589,", ",T589,", ",U589,", ",V589,", ",W589,", ",X589,", ",Y589)</f>
        <v>Animalia, Chordata, Aves, Passeriformes, Muscicapidae, Erithacus, rubecula</v>
      </c>
      <c r="S589" s="6" t="s">
        <v>76</v>
      </c>
      <c r="T589" s="6" t="s">
        <v>77</v>
      </c>
      <c r="U589" s="6" t="s">
        <v>78</v>
      </c>
      <c r="V589" s="12" t="s">
        <v>79</v>
      </c>
      <c r="W589" s="12" t="s">
        <v>182</v>
      </c>
      <c r="X589" s="12" t="s">
        <v>183</v>
      </c>
      <c r="Y589" s="12" t="s">
        <v>184</v>
      </c>
      <c r="AA589" s="12" t="s">
        <v>83</v>
      </c>
      <c r="AB589" s="6" t="s">
        <v>84</v>
      </c>
      <c r="AC589" s="12" t="s">
        <v>185</v>
      </c>
      <c r="AD589" s="12" t="s">
        <v>259</v>
      </c>
      <c r="AE589" s="2">
        <v>44716</v>
      </c>
      <c r="AF589" s="43" t="s">
        <v>87</v>
      </c>
      <c r="AG589" s="7" t="s">
        <v>186</v>
      </c>
      <c r="AH589" s="43">
        <v>48.1121256451178</v>
      </c>
      <c r="AI589" s="43">
        <v>-1.70686142132414</v>
      </c>
      <c r="AL589" s="43">
        <v>10</v>
      </c>
      <c r="AN589" s="46" t="s">
        <v>5240</v>
      </c>
      <c r="AO589" s="5" t="s">
        <v>89</v>
      </c>
      <c r="AP589" s="12" t="s">
        <v>259</v>
      </c>
      <c r="AR589" s="7" t="s">
        <v>90</v>
      </c>
      <c r="AT589" s="4" t="str">
        <f>CONCATENATE(AU589,", ",AV589,", ",AW589,", ",AX589,", ",AY589,", ",AZ589,", ",BA589)</f>
        <v>Europe, France, FR, Bretagne, Ille-et-Vilaine, Rennes, Campus Institut Agro Rennes</v>
      </c>
      <c r="AU589" s="1" t="s">
        <v>91</v>
      </c>
      <c r="AV589" s="1" t="s">
        <v>92</v>
      </c>
      <c r="AW589" s="1" t="s">
        <v>93</v>
      </c>
      <c r="AX589" s="1" t="s">
        <v>94</v>
      </c>
      <c r="AY589" s="1" t="s">
        <v>95</v>
      </c>
      <c r="AZ589" s="1" t="s">
        <v>96</v>
      </c>
      <c r="BA589" s="1" t="s">
        <v>5242</v>
      </c>
      <c r="BC589" s="43"/>
      <c r="BF589" s="43" t="s">
        <v>4596</v>
      </c>
      <c r="BG589" s="43" t="s">
        <v>93</v>
      </c>
      <c r="BH589" s="7" t="s">
        <v>97</v>
      </c>
      <c r="BJ589" s="7" t="s">
        <v>98</v>
      </c>
      <c r="BK589" s="7" t="s">
        <v>99</v>
      </c>
      <c r="BL589" s="7" t="s">
        <v>4597</v>
      </c>
      <c r="BM589" s="7" t="s">
        <v>4598</v>
      </c>
      <c r="BS589" s="12" t="s">
        <v>259</v>
      </c>
      <c r="BU589" s="43">
        <v>1</v>
      </c>
      <c r="BW589" s="43" t="s">
        <v>103</v>
      </c>
    </row>
    <row r="590" spans="3:75" x14ac:dyDescent="0.35">
      <c r="C590" s="43" t="str">
        <f t="shared" si="9"/>
        <v>IARA:BDT-06:2022: 589</v>
      </c>
      <c r="D590" s="43">
        <v>589</v>
      </c>
      <c r="E590" s="43" t="s">
        <v>5232</v>
      </c>
      <c r="F590" s="1" t="s">
        <v>73</v>
      </c>
      <c r="G590" s="43" t="s">
        <v>5245</v>
      </c>
      <c r="H590" s="2">
        <v>44716</v>
      </c>
      <c r="J590" s="12">
        <f>YEAR(H590)</f>
        <v>2022</v>
      </c>
      <c r="K590" s="12">
        <f>MONTH(H590)</f>
        <v>6</v>
      </c>
      <c r="L590" s="12">
        <f>DAY(H590)</f>
        <v>4</v>
      </c>
      <c r="M590" s="13"/>
      <c r="P590" s="12" t="s">
        <v>75</v>
      </c>
      <c r="Q590" s="12" t="str">
        <f>CONCATENATE(X590," ",Y590)</f>
        <v>Pica pica</v>
      </c>
      <c r="R590" s="14" t="str">
        <f>CONCATENATE(S590,", ",T590,", ",U590,", ",V590,", ",W590,", ",X590,", ",Y590)</f>
        <v>Animalia, Chordata, Aves, Passeriformes, Corvidae, Pica, pica</v>
      </c>
      <c r="S590" s="6" t="s">
        <v>76</v>
      </c>
      <c r="T590" s="6" t="s">
        <v>77</v>
      </c>
      <c r="U590" s="6" t="s">
        <v>78</v>
      </c>
      <c r="V590" s="12" t="s">
        <v>79</v>
      </c>
      <c r="W590" s="12" t="s">
        <v>104</v>
      </c>
      <c r="X590" s="12" t="s">
        <v>155</v>
      </c>
      <c r="Y590" s="12" t="s">
        <v>156</v>
      </c>
      <c r="AA590" s="12" t="s">
        <v>83</v>
      </c>
      <c r="AB590" s="6" t="s">
        <v>84</v>
      </c>
      <c r="AC590" s="12" t="s">
        <v>157</v>
      </c>
      <c r="AD590" s="12" t="s">
        <v>259</v>
      </c>
      <c r="AE590" s="2">
        <v>44716</v>
      </c>
      <c r="AF590" s="43" t="s">
        <v>87</v>
      </c>
      <c r="AG590" s="7" t="s">
        <v>158</v>
      </c>
      <c r="AH590" s="43">
        <v>48.112113027328498</v>
      </c>
      <c r="AI590" s="43">
        <v>-1.7070401471274601</v>
      </c>
      <c r="AL590" s="43">
        <v>10</v>
      </c>
      <c r="AN590" s="46" t="s">
        <v>5240</v>
      </c>
      <c r="AO590" s="5" t="s">
        <v>89</v>
      </c>
      <c r="AP590" s="12" t="s">
        <v>259</v>
      </c>
      <c r="AR590" s="7" t="s">
        <v>90</v>
      </c>
      <c r="AT590" s="4" t="str">
        <f>CONCATENATE(AU590,", ",AV590,", ",AW590,", ",AX590,", ",AY590,", ",AZ590,", ",BA590)</f>
        <v>Europe, France, FR, Bretagne, Ille-et-Vilaine, Rennes, Campus Institut Agro Rennes</v>
      </c>
      <c r="AU590" s="1" t="s">
        <v>91</v>
      </c>
      <c r="AV590" s="1" t="s">
        <v>92</v>
      </c>
      <c r="AW590" s="1" t="s">
        <v>93</v>
      </c>
      <c r="AX590" s="1" t="s">
        <v>94</v>
      </c>
      <c r="AY590" s="1" t="s">
        <v>95</v>
      </c>
      <c r="AZ590" s="1" t="s">
        <v>96</v>
      </c>
      <c r="BA590" s="1" t="s">
        <v>5242</v>
      </c>
      <c r="BC590" s="43"/>
      <c r="BF590" s="43" t="s">
        <v>4596</v>
      </c>
      <c r="BG590" s="43" t="s">
        <v>93</v>
      </c>
      <c r="BH590" s="7" t="s">
        <v>97</v>
      </c>
      <c r="BJ590" s="7" t="s">
        <v>98</v>
      </c>
      <c r="BK590" s="7" t="s">
        <v>99</v>
      </c>
      <c r="BL590" s="7" t="s">
        <v>4597</v>
      </c>
      <c r="BM590" s="7" t="s">
        <v>4598</v>
      </c>
      <c r="BS590" s="12" t="s">
        <v>259</v>
      </c>
      <c r="BU590" s="43">
        <v>1</v>
      </c>
      <c r="BW590" s="43" t="s">
        <v>103</v>
      </c>
    </row>
    <row r="591" spans="3:75" x14ac:dyDescent="0.35">
      <c r="C591" s="43" t="str">
        <f t="shared" si="9"/>
        <v>IARA:BDT-06:2022: 590</v>
      </c>
      <c r="D591" s="43">
        <v>590</v>
      </c>
      <c r="E591" s="43" t="s">
        <v>5232</v>
      </c>
      <c r="F591" s="1" t="s">
        <v>73</v>
      </c>
      <c r="G591" s="43" t="s">
        <v>5245</v>
      </c>
      <c r="H591" s="2">
        <v>44716</v>
      </c>
      <c r="J591" s="12">
        <f>YEAR(H591)</f>
        <v>2022</v>
      </c>
      <c r="K591" s="12">
        <f>MONTH(H591)</f>
        <v>6</v>
      </c>
      <c r="L591" s="12">
        <f>DAY(H591)</f>
        <v>4</v>
      </c>
      <c r="M591" s="13"/>
      <c r="P591" s="12" t="s">
        <v>75</v>
      </c>
      <c r="Q591" s="12" t="str">
        <f>CONCATENATE(X591," ",Y591)</f>
        <v>Cyanistes caeruleus</v>
      </c>
      <c r="R591" s="14" t="str">
        <f>CONCATENATE(S591,", ",T591,", ",U591,", ",V591,", ",W591,", ",X591,", ",Y591)</f>
        <v>Animalia, Chordata, Aves, Passeriformes, Paridae, Cyanistes, caeruleus</v>
      </c>
      <c r="S591" s="6" t="s">
        <v>76</v>
      </c>
      <c r="T591" s="6" t="s">
        <v>77</v>
      </c>
      <c r="U591" s="6" t="s">
        <v>78</v>
      </c>
      <c r="V591" s="12" t="s">
        <v>79</v>
      </c>
      <c r="W591" s="12" t="s">
        <v>135</v>
      </c>
      <c r="X591" s="12" t="s">
        <v>136</v>
      </c>
      <c r="Y591" s="12" t="s">
        <v>137</v>
      </c>
      <c r="AA591" s="12" t="s">
        <v>83</v>
      </c>
      <c r="AB591" s="6" t="s">
        <v>84</v>
      </c>
      <c r="AC591" s="12" t="s">
        <v>138</v>
      </c>
      <c r="AD591" s="12" t="s">
        <v>259</v>
      </c>
      <c r="AE591" s="2">
        <v>44716</v>
      </c>
      <c r="AF591" s="43" t="s">
        <v>87</v>
      </c>
      <c r="AG591" s="7" t="s">
        <v>139</v>
      </c>
      <c r="AH591" s="43">
        <v>48.1124450648433</v>
      </c>
      <c r="AI591" s="43">
        <v>-1.7072250646360201</v>
      </c>
      <c r="AL591" s="43">
        <v>10</v>
      </c>
      <c r="AN591" s="46" t="s">
        <v>5240</v>
      </c>
      <c r="AO591" s="5" t="s">
        <v>89</v>
      </c>
      <c r="AP591" s="12" t="s">
        <v>259</v>
      </c>
      <c r="AR591" s="7" t="s">
        <v>90</v>
      </c>
      <c r="AT591" s="4" t="str">
        <f>CONCATENATE(AU591,", ",AV591,", ",AW591,", ",AX591,", ",AY591,", ",AZ591,", ",BA591)</f>
        <v>Europe, France, FR, Bretagne, Ille-et-Vilaine, Rennes, Campus Institut Agro Rennes</v>
      </c>
      <c r="AU591" s="1" t="s">
        <v>91</v>
      </c>
      <c r="AV591" s="1" t="s">
        <v>92</v>
      </c>
      <c r="AW591" s="1" t="s">
        <v>93</v>
      </c>
      <c r="AX591" s="1" t="s">
        <v>94</v>
      </c>
      <c r="AY591" s="1" t="s">
        <v>95</v>
      </c>
      <c r="AZ591" s="1" t="s">
        <v>96</v>
      </c>
      <c r="BA591" s="1" t="s">
        <v>5242</v>
      </c>
      <c r="BC591" s="43"/>
      <c r="BF591" s="43" t="s">
        <v>4596</v>
      </c>
      <c r="BG591" s="43" t="s">
        <v>93</v>
      </c>
      <c r="BH591" s="7" t="s">
        <v>97</v>
      </c>
      <c r="BJ591" s="7" t="s">
        <v>98</v>
      </c>
      <c r="BK591" s="7" t="s">
        <v>99</v>
      </c>
      <c r="BL591" s="7" t="s">
        <v>4597</v>
      </c>
      <c r="BM591" s="7" t="s">
        <v>4598</v>
      </c>
      <c r="BS591" s="12" t="s">
        <v>259</v>
      </c>
      <c r="BU591" s="43">
        <v>1</v>
      </c>
      <c r="BW591" s="43" t="s">
        <v>103</v>
      </c>
    </row>
    <row r="592" spans="3:75" x14ac:dyDescent="0.35">
      <c r="C592" s="43" t="str">
        <f t="shared" si="9"/>
        <v>IARA:BDT-06:2022: 591</v>
      </c>
      <c r="D592" s="43">
        <v>591</v>
      </c>
      <c r="E592" s="43" t="s">
        <v>5232</v>
      </c>
      <c r="F592" s="1" t="s">
        <v>73</v>
      </c>
      <c r="G592" s="43" t="s">
        <v>5245</v>
      </c>
      <c r="H592" s="2">
        <v>44716</v>
      </c>
      <c r="J592" s="12">
        <f>YEAR(H592)</f>
        <v>2022</v>
      </c>
      <c r="K592" s="12">
        <f>MONTH(H592)</f>
        <v>6</v>
      </c>
      <c r="L592" s="12">
        <f>DAY(H592)</f>
        <v>4</v>
      </c>
      <c r="M592" s="13"/>
      <c r="P592" s="12" t="s">
        <v>75</v>
      </c>
      <c r="Q592" s="12" t="str">
        <f>CONCATENATE(X592," ",Y592)</f>
        <v>Cyanistes caeruleus</v>
      </c>
      <c r="R592" s="14" t="str">
        <f>CONCATENATE(S592,", ",T592,", ",U592,", ",V592,", ",W592,", ",X592,", ",Y592)</f>
        <v>Animalia, Chordata, Aves, Passeriformes, Paridae, Cyanistes, caeruleus</v>
      </c>
      <c r="S592" s="6" t="s">
        <v>76</v>
      </c>
      <c r="T592" s="6" t="s">
        <v>77</v>
      </c>
      <c r="U592" s="6" t="s">
        <v>78</v>
      </c>
      <c r="V592" s="12" t="s">
        <v>79</v>
      </c>
      <c r="W592" s="12" t="s">
        <v>135</v>
      </c>
      <c r="X592" s="12" t="s">
        <v>136</v>
      </c>
      <c r="Y592" s="12" t="s">
        <v>137</v>
      </c>
      <c r="AA592" s="12" t="s">
        <v>83</v>
      </c>
      <c r="AB592" s="6" t="s">
        <v>84</v>
      </c>
      <c r="AC592" s="12" t="s">
        <v>138</v>
      </c>
      <c r="AD592" s="12" t="s">
        <v>259</v>
      </c>
      <c r="AE592" s="2">
        <v>44716</v>
      </c>
      <c r="AF592" s="43" t="s">
        <v>87</v>
      </c>
      <c r="AG592" s="7" t="s">
        <v>139</v>
      </c>
      <c r="AH592" s="43">
        <v>48.112473643292297</v>
      </c>
      <c r="AI592" s="43">
        <v>-1.70719491138276</v>
      </c>
      <c r="AL592" s="43">
        <v>10</v>
      </c>
      <c r="AN592" s="46" t="s">
        <v>5240</v>
      </c>
      <c r="AO592" s="5" t="s">
        <v>89</v>
      </c>
      <c r="AP592" s="12" t="s">
        <v>259</v>
      </c>
      <c r="AR592" s="7" t="s">
        <v>90</v>
      </c>
      <c r="AT592" s="4" t="str">
        <f>CONCATENATE(AU592,", ",AV592,", ",AW592,", ",AX592,", ",AY592,", ",AZ592,", ",BA592)</f>
        <v>Europe, France, FR, Bretagne, Ille-et-Vilaine, Rennes, Campus Institut Agro Rennes</v>
      </c>
      <c r="AU592" s="1" t="s">
        <v>91</v>
      </c>
      <c r="AV592" s="1" t="s">
        <v>92</v>
      </c>
      <c r="AW592" s="1" t="s">
        <v>93</v>
      </c>
      <c r="AX592" s="1" t="s">
        <v>94</v>
      </c>
      <c r="AY592" s="1" t="s">
        <v>95</v>
      </c>
      <c r="AZ592" s="1" t="s">
        <v>96</v>
      </c>
      <c r="BA592" s="1" t="s">
        <v>5242</v>
      </c>
      <c r="BC592" s="43"/>
      <c r="BF592" s="43" t="s">
        <v>4596</v>
      </c>
      <c r="BG592" s="43" t="s">
        <v>93</v>
      </c>
      <c r="BH592" s="7" t="s">
        <v>97</v>
      </c>
      <c r="BJ592" s="7" t="s">
        <v>98</v>
      </c>
      <c r="BK592" s="7" t="s">
        <v>99</v>
      </c>
      <c r="BL592" s="7" t="s">
        <v>4597</v>
      </c>
      <c r="BM592" s="7" t="s">
        <v>4598</v>
      </c>
      <c r="BS592" s="12" t="s">
        <v>259</v>
      </c>
      <c r="BU592" s="43">
        <v>1</v>
      </c>
      <c r="BW592" s="43" t="s">
        <v>103</v>
      </c>
    </row>
    <row r="593" spans="3:75" x14ac:dyDescent="0.35">
      <c r="C593" s="43" t="str">
        <f t="shared" si="9"/>
        <v>IARA:BDT-06:2022: 592</v>
      </c>
      <c r="D593" s="43">
        <v>592</v>
      </c>
      <c r="E593" s="43" t="s">
        <v>5232</v>
      </c>
      <c r="F593" s="1" t="s">
        <v>73</v>
      </c>
      <c r="G593" s="43" t="s">
        <v>5245</v>
      </c>
      <c r="H593" s="2">
        <v>44716</v>
      </c>
      <c r="J593" s="12">
        <f>YEAR(H593)</f>
        <v>2022</v>
      </c>
      <c r="K593" s="12">
        <f>MONTH(H593)</f>
        <v>6</v>
      </c>
      <c r="L593" s="12">
        <f>DAY(H593)</f>
        <v>4</v>
      </c>
      <c r="M593" s="13"/>
      <c r="P593" s="12" t="s">
        <v>75</v>
      </c>
      <c r="Q593" s="12" t="str">
        <f>CONCATENATE(X593," ",Y593)</f>
        <v>Pica pica</v>
      </c>
      <c r="R593" s="14" t="str">
        <f>CONCATENATE(S593,", ",T593,", ",U593,", ",V593,", ",W593,", ",X593,", ",Y593)</f>
        <v>Animalia, Chordata, Aves, Passeriformes, Corvidae, Pica, pica</v>
      </c>
      <c r="S593" s="6" t="s">
        <v>76</v>
      </c>
      <c r="T593" s="6" t="s">
        <v>77</v>
      </c>
      <c r="U593" s="6" t="s">
        <v>78</v>
      </c>
      <c r="V593" s="12" t="s">
        <v>79</v>
      </c>
      <c r="W593" s="12" t="s">
        <v>104</v>
      </c>
      <c r="X593" s="12" t="s">
        <v>155</v>
      </c>
      <c r="Y593" s="12" t="s">
        <v>156</v>
      </c>
      <c r="AA593" s="12" t="s">
        <v>83</v>
      </c>
      <c r="AB593" s="6" t="s">
        <v>84</v>
      </c>
      <c r="AC593" s="12" t="s">
        <v>157</v>
      </c>
      <c r="AD593" s="12" t="s">
        <v>259</v>
      </c>
      <c r="AE593" s="2">
        <v>44716</v>
      </c>
      <c r="AF593" s="43" t="s">
        <v>87</v>
      </c>
      <c r="AG593" s="7" t="s">
        <v>158</v>
      </c>
      <c r="AH593" s="43">
        <v>48.112358027056402</v>
      </c>
      <c r="AI593" s="43">
        <v>-1.7073481083314499</v>
      </c>
      <c r="AL593" s="43">
        <v>10</v>
      </c>
      <c r="AN593" s="46" t="s">
        <v>5240</v>
      </c>
      <c r="AO593" s="5" t="s">
        <v>89</v>
      </c>
      <c r="AP593" s="12" t="s">
        <v>259</v>
      </c>
      <c r="AR593" s="7" t="s">
        <v>90</v>
      </c>
      <c r="AT593" s="4" t="str">
        <f>CONCATENATE(AU593,", ",AV593,", ",AW593,", ",AX593,", ",AY593,", ",AZ593,", ",BA593)</f>
        <v>Europe, France, FR, Bretagne, Ille-et-Vilaine, Rennes, Campus Institut Agro Rennes</v>
      </c>
      <c r="AU593" s="1" t="s">
        <v>91</v>
      </c>
      <c r="AV593" s="1" t="s">
        <v>92</v>
      </c>
      <c r="AW593" s="1" t="s">
        <v>93</v>
      </c>
      <c r="AX593" s="1" t="s">
        <v>94</v>
      </c>
      <c r="AY593" s="1" t="s">
        <v>95</v>
      </c>
      <c r="AZ593" s="1" t="s">
        <v>96</v>
      </c>
      <c r="BA593" s="1" t="s">
        <v>5242</v>
      </c>
      <c r="BC593" s="43"/>
      <c r="BF593" s="43" t="s">
        <v>4596</v>
      </c>
      <c r="BG593" s="43" t="s">
        <v>93</v>
      </c>
      <c r="BH593" s="7" t="s">
        <v>97</v>
      </c>
      <c r="BJ593" s="7" t="s">
        <v>98</v>
      </c>
      <c r="BK593" s="7" t="s">
        <v>99</v>
      </c>
      <c r="BL593" s="7" t="s">
        <v>4597</v>
      </c>
      <c r="BM593" s="7" t="s">
        <v>4598</v>
      </c>
      <c r="BS593" s="12" t="s">
        <v>259</v>
      </c>
      <c r="BU593" s="43">
        <v>1</v>
      </c>
      <c r="BW593" s="43" t="s">
        <v>103</v>
      </c>
    </row>
    <row r="594" spans="3:75" x14ac:dyDescent="0.35">
      <c r="C594" s="43" t="str">
        <f t="shared" si="9"/>
        <v>IARA:BDT-06:2022: 593</v>
      </c>
      <c r="D594" s="43">
        <v>593</v>
      </c>
      <c r="E594" s="43" t="s">
        <v>5232</v>
      </c>
      <c r="F594" s="1" t="s">
        <v>73</v>
      </c>
      <c r="G594" s="43" t="s">
        <v>5245</v>
      </c>
      <c r="H594" s="2">
        <v>44716</v>
      </c>
      <c r="J594" s="12">
        <f>YEAR(H594)</f>
        <v>2022</v>
      </c>
      <c r="K594" s="12">
        <f>MONTH(H594)</f>
        <v>6</v>
      </c>
      <c r="L594" s="12">
        <f>DAY(H594)</f>
        <v>4</v>
      </c>
      <c r="M594" s="13"/>
      <c r="P594" s="12" t="s">
        <v>75</v>
      </c>
      <c r="Q594" s="12" t="str">
        <f>CONCATENATE(X594," ",Y594)</f>
        <v>Pica pica</v>
      </c>
      <c r="R594" s="14" t="str">
        <f>CONCATENATE(S594,", ",T594,", ",U594,", ",V594,", ",W594,", ",X594,", ",Y594)</f>
        <v>Animalia, Chordata, Aves, Passeriformes, Corvidae, Pica, pica</v>
      </c>
      <c r="S594" s="6" t="s">
        <v>76</v>
      </c>
      <c r="T594" s="6" t="s">
        <v>77</v>
      </c>
      <c r="U594" s="6" t="s">
        <v>78</v>
      </c>
      <c r="V594" s="12" t="s">
        <v>79</v>
      </c>
      <c r="W594" s="12" t="s">
        <v>104</v>
      </c>
      <c r="X594" s="12" t="s">
        <v>155</v>
      </c>
      <c r="Y594" s="12" t="s">
        <v>156</v>
      </c>
      <c r="AA594" s="12" t="s">
        <v>83</v>
      </c>
      <c r="AB594" s="6" t="s">
        <v>84</v>
      </c>
      <c r="AC594" s="12" t="s">
        <v>157</v>
      </c>
      <c r="AD594" s="12" t="s">
        <v>259</v>
      </c>
      <c r="AE594" s="2">
        <v>44716</v>
      </c>
      <c r="AF594" s="43" t="s">
        <v>87</v>
      </c>
      <c r="AG594" s="7" t="s">
        <v>158</v>
      </c>
      <c r="AH594" s="43">
        <v>48.1123708910754</v>
      </c>
      <c r="AI594" s="43">
        <v>-1.7073002045280301</v>
      </c>
      <c r="AL594" s="43">
        <v>10</v>
      </c>
      <c r="AN594" s="46" t="s">
        <v>5240</v>
      </c>
      <c r="AO594" s="5" t="s">
        <v>89</v>
      </c>
      <c r="AP594" s="12" t="s">
        <v>259</v>
      </c>
      <c r="AR594" s="7" t="s">
        <v>90</v>
      </c>
      <c r="AT594" s="4" t="str">
        <f>CONCATENATE(AU594,", ",AV594,", ",AW594,", ",AX594,", ",AY594,", ",AZ594,", ",BA594)</f>
        <v>Europe, France, FR, Bretagne, Ille-et-Vilaine, Rennes, Campus Institut Agro Rennes</v>
      </c>
      <c r="AU594" s="1" t="s">
        <v>91</v>
      </c>
      <c r="AV594" s="1" t="s">
        <v>92</v>
      </c>
      <c r="AW594" s="1" t="s">
        <v>93</v>
      </c>
      <c r="AX594" s="1" t="s">
        <v>94</v>
      </c>
      <c r="AY594" s="1" t="s">
        <v>95</v>
      </c>
      <c r="AZ594" s="1" t="s">
        <v>96</v>
      </c>
      <c r="BA594" s="1" t="s">
        <v>5242</v>
      </c>
      <c r="BC594" s="43"/>
      <c r="BF594" s="43" t="s">
        <v>4596</v>
      </c>
      <c r="BG594" s="43" t="s">
        <v>93</v>
      </c>
      <c r="BH594" s="7" t="s">
        <v>97</v>
      </c>
      <c r="BJ594" s="7" t="s">
        <v>98</v>
      </c>
      <c r="BK594" s="7" t="s">
        <v>99</v>
      </c>
      <c r="BL594" s="7" t="s">
        <v>4597</v>
      </c>
      <c r="BM594" s="7" t="s">
        <v>4598</v>
      </c>
      <c r="BS594" s="12" t="s">
        <v>259</v>
      </c>
      <c r="BU594" s="43">
        <v>1</v>
      </c>
      <c r="BW594" s="43" t="s">
        <v>103</v>
      </c>
    </row>
    <row r="595" spans="3:75" x14ac:dyDescent="0.35">
      <c r="C595" s="43" t="str">
        <f t="shared" si="9"/>
        <v>IARA:BDT-06:2022: 594</v>
      </c>
      <c r="D595" s="43">
        <v>594</v>
      </c>
      <c r="E595" s="43" t="s">
        <v>5232</v>
      </c>
      <c r="F595" s="1" t="s">
        <v>73</v>
      </c>
      <c r="G595" s="43" t="s">
        <v>5245</v>
      </c>
      <c r="H595" s="2">
        <v>44716</v>
      </c>
      <c r="J595" s="12">
        <f>YEAR(H595)</f>
        <v>2022</v>
      </c>
      <c r="K595" s="12">
        <f>MONTH(H595)</f>
        <v>6</v>
      </c>
      <c r="L595" s="12">
        <f>DAY(H595)</f>
        <v>4</v>
      </c>
      <c r="M595" s="13"/>
      <c r="P595" s="12" t="s">
        <v>75</v>
      </c>
      <c r="Q595" s="12" t="str">
        <f>CONCATENATE(X595," ",Y595)</f>
        <v>Pica pica</v>
      </c>
      <c r="R595" s="14" t="str">
        <f>CONCATENATE(S595,", ",T595,", ",U595,", ",V595,", ",W595,", ",X595,", ",Y595)</f>
        <v>Animalia, Chordata, Aves, Passeriformes, Corvidae, Pica, pica</v>
      </c>
      <c r="S595" s="6" t="s">
        <v>76</v>
      </c>
      <c r="T595" s="6" t="s">
        <v>77</v>
      </c>
      <c r="U595" s="6" t="s">
        <v>78</v>
      </c>
      <c r="V595" s="12" t="s">
        <v>79</v>
      </c>
      <c r="W595" s="12" t="s">
        <v>104</v>
      </c>
      <c r="X595" s="12" t="s">
        <v>155</v>
      </c>
      <c r="Y595" s="12" t="s">
        <v>156</v>
      </c>
      <c r="AA595" s="12" t="s">
        <v>83</v>
      </c>
      <c r="AB595" s="6" t="s">
        <v>84</v>
      </c>
      <c r="AC595" s="12" t="s">
        <v>157</v>
      </c>
      <c r="AD595" s="12" t="s">
        <v>259</v>
      </c>
      <c r="AE595" s="2">
        <v>44716</v>
      </c>
      <c r="AF595" s="43" t="s">
        <v>87</v>
      </c>
      <c r="AG595" s="7" t="s">
        <v>158</v>
      </c>
      <c r="AH595" s="43">
        <v>48.1124016688021</v>
      </c>
      <c r="AI595" s="43">
        <v>-1.7073519979499601</v>
      </c>
      <c r="AL595" s="43">
        <v>10</v>
      </c>
      <c r="AN595" s="46" t="s">
        <v>5240</v>
      </c>
      <c r="AO595" s="5" t="s">
        <v>89</v>
      </c>
      <c r="AP595" s="12" t="s">
        <v>259</v>
      </c>
      <c r="AR595" s="7" t="s">
        <v>90</v>
      </c>
      <c r="AT595" s="4" t="str">
        <f>CONCATENATE(AU595,", ",AV595,", ",AW595,", ",AX595,", ",AY595,", ",AZ595,", ",BA595)</f>
        <v>Europe, France, FR, Bretagne, Ille-et-Vilaine, Rennes, Campus Institut Agro Rennes</v>
      </c>
      <c r="AU595" s="1" t="s">
        <v>91</v>
      </c>
      <c r="AV595" s="1" t="s">
        <v>92</v>
      </c>
      <c r="AW595" s="1" t="s">
        <v>93</v>
      </c>
      <c r="AX595" s="1" t="s">
        <v>94</v>
      </c>
      <c r="AY595" s="1" t="s">
        <v>95</v>
      </c>
      <c r="AZ595" s="1" t="s">
        <v>96</v>
      </c>
      <c r="BA595" s="1" t="s">
        <v>5242</v>
      </c>
      <c r="BC595" s="43"/>
      <c r="BF595" s="43" t="s">
        <v>4596</v>
      </c>
      <c r="BG595" s="43" t="s">
        <v>93</v>
      </c>
      <c r="BH595" s="7" t="s">
        <v>97</v>
      </c>
      <c r="BJ595" s="7" t="s">
        <v>98</v>
      </c>
      <c r="BK595" s="7" t="s">
        <v>99</v>
      </c>
      <c r="BL595" s="7" t="s">
        <v>4597</v>
      </c>
      <c r="BM595" s="7" t="s">
        <v>4598</v>
      </c>
      <c r="BS595" s="12" t="s">
        <v>259</v>
      </c>
      <c r="BU595" s="43">
        <v>1</v>
      </c>
      <c r="BW595" s="43" t="s">
        <v>103</v>
      </c>
    </row>
    <row r="596" spans="3:75" x14ac:dyDescent="0.35">
      <c r="C596" s="43" t="str">
        <f t="shared" si="9"/>
        <v>IARA:BDT-06:2022: 595</v>
      </c>
      <c r="D596" s="43">
        <v>595</v>
      </c>
      <c r="E596" s="43" t="s">
        <v>5232</v>
      </c>
      <c r="F596" s="1" t="s">
        <v>73</v>
      </c>
      <c r="G596" s="43" t="s">
        <v>5245</v>
      </c>
      <c r="H596" s="2">
        <v>44716</v>
      </c>
      <c r="J596" s="12">
        <f>YEAR(H596)</f>
        <v>2022</v>
      </c>
      <c r="K596" s="12">
        <f>MONTH(H596)</f>
        <v>6</v>
      </c>
      <c r="L596" s="12">
        <f>DAY(H596)</f>
        <v>4</v>
      </c>
      <c r="M596" s="13"/>
      <c r="P596" s="12" t="s">
        <v>75</v>
      </c>
      <c r="Q596" s="12" t="str">
        <f>CONCATENATE(X596," ",Y596)</f>
        <v>Prunella modularis</v>
      </c>
      <c r="R596" s="14" t="str">
        <f>CONCATENATE(S596,", ",T596,", ",U596,", ",V596,", ",W596,", ",X596,", ",Y596)</f>
        <v>Animalia, Chordata, Aves, Passeriformes, Prunellidae, Prunella, modularis</v>
      </c>
      <c r="S596" s="6" t="s">
        <v>76</v>
      </c>
      <c r="T596" s="6" t="s">
        <v>77</v>
      </c>
      <c r="U596" s="6" t="s">
        <v>78</v>
      </c>
      <c r="V596" s="12" t="s">
        <v>79</v>
      </c>
      <c r="W596" s="12" t="s">
        <v>80</v>
      </c>
      <c r="X596" s="12" t="s">
        <v>81</v>
      </c>
      <c r="Y596" s="12" t="s">
        <v>82</v>
      </c>
      <c r="AA596" s="12" t="s">
        <v>83</v>
      </c>
      <c r="AB596" s="6" t="s">
        <v>84</v>
      </c>
      <c r="AC596" s="12" t="s">
        <v>85</v>
      </c>
      <c r="AD596" s="12" t="s">
        <v>259</v>
      </c>
      <c r="AE596" s="2">
        <v>44716</v>
      </c>
      <c r="AF596" s="43" t="s">
        <v>87</v>
      </c>
      <c r="AG596" s="7" t="s">
        <v>88</v>
      </c>
      <c r="AH596" s="43">
        <v>48.112678827989697</v>
      </c>
      <c r="AI596" s="43">
        <v>-1.70754020226351</v>
      </c>
      <c r="AL596" s="43">
        <v>10</v>
      </c>
      <c r="AN596" s="46" t="s">
        <v>5240</v>
      </c>
      <c r="AO596" s="5" t="s">
        <v>89</v>
      </c>
      <c r="AP596" s="12" t="s">
        <v>259</v>
      </c>
      <c r="AR596" s="7" t="s">
        <v>90</v>
      </c>
      <c r="AT596" s="4" t="str">
        <f>CONCATENATE(AU596,", ",AV596,", ",AW596,", ",AX596,", ",AY596,", ",AZ596,", ",BA596)</f>
        <v>Europe, France, FR, Bretagne, Ille-et-Vilaine, Rennes, Campus Institut Agro Rennes</v>
      </c>
      <c r="AU596" s="1" t="s">
        <v>91</v>
      </c>
      <c r="AV596" s="1" t="s">
        <v>92</v>
      </c>
      <c r="AW596" s="1" t="s">
        <v>93</v>
      </c>
      <c r="AX596" s="1" t="s">
        <v>94</v>
      </c>
      <c r="AY596" s="1" t="s">
        <v>95</v>
      </c>
      <c r="AZ596" s="1" t="s">
        <v>96</v>
      </c>
      <c r="BA596" s="1" t="s">
        <v>5242</v>
      </c>
      <c r="BC596" s="43"/>
      <c r="BF596" s="43" t="s">
        <v>4596</v>
      </c>
      <c r="BG596" s="43" t="s">
        <v>93</v>
      </c>
      <c r="BH596" s="7" t="s">
        <v>97</v>
      </c>
      <c r="BJ596" s="7" t="s">
        <v>98</v>
      </c>
      <c r="BK596" s="7" t="s">
        <v>99</v>
      </c>
      <c r="BL596" s="7" t="s">
        <v>4597</v>
      </c>
      <c r="BM596" s="7" t="s">
        <v>4598</v>
      </c>
      <c r="BS596" s="12" t="s">
        <v>259</v>
      </c>
      <c r="BU596" s="43">
        <v>1</v>
      </c>
      <c r="BW596" s="43" t="s">
        <v>103</v>
      </c>
    </row>
    <row r="597" spans="3:75" x14ac:dyDescent="0.35">
      <c r="C597" s="43" t="str">
        <f t="shared" si="9"/>
        <v>IARA:BDT-06:2022: 596</v>
      </c>
      <c r="D597" s="43">
        <v>596</v>
      </c>
      <c r="E597" s="43" t="s">
        <v>5232</v>
      </c>
      <c r="F597" s="1" t="s">
        <v>73</v>
      </c>
      <c r="G597" s="43" t="s">
        <v>5245</v>
      </c>
      <c r="H597" s="2">
        <v>44716</v>
      </c>
      <c r="J597" s="12">
        <f>YEAR(H597)</f>
        <v>2022</v>
      </c>
      <c r="K597" s="12">
        <f>MONTH(H597)</f>
        <v>6</v>
      </c>
      <c r="L597" s="12">
        <f>DAY(H597)</f>
        <v>4</v>
      </c>
      <c r="M597" s="13"/>
      <c r="P597" s="12" t="s">
        <v>75</v>
      </c>
      <c r="Q597" s="12" t="str">
        <f>CONCATENATE(X597," ",Y597)</f>
        <v>Pica pica</v>
      </c>
      <c r="R597" s="14" t="str">
        <f>CONCATENATE(S597,", ",T597,", ",U597,", ",V597,", ",W597,", ",X597,", ",Y597)</f>
        <v>Animalia, Chordata, Aves, Passeriformes, Corvidae, Pica, pica</v>
      </c>
      <c r="S597" s="6" t="s">
        <v>76</v>
      </c>
      <c r="T597" s="6" t="s">
        <v>77</v>
      </c>
      <c r="U597" s="6" t="s">
        <v>78</v>
      </c>
      <c r="V597" s="12" t="s">
        <v>79</v>
      </c>
      <c r="W597" s="12" t="s">
        <v>104</v>
      </c>
      <c r="X597" s="12" t="s">
        <v>155</v>
      </c>
      <c r="Y597" s="12" t="s">
        <v>156</v>
      </c>
      <c r="AA597" s="12" t="s">
        <v>83</v>
      </c>
      <c r="AB597" s="6" t="s">
        <v>84</v>
      </c>
      <c r="AC597" s="12" t="s">
        <v>157</v>
      </c>
      <c r="AD597" s="12" t="s">
        <v>259</v>
      </c>
      <c r="AE597" s="2">
        <v>44716</v>
      </c>
      <c r="AF597" s="43" t="s">
        <v>87</v>
      </c>
      <c r="AG597" s="7" t="s">
        <v>158</v>
      </c>
      <c r="AH597" s="43">
        <v>48.112757640214802</v>
      </c>
      <c r="AI597" s="43">
        <v>-1.7072120471563199</v>
      </c>
      <c r="AL597" s="43">
        <v>10</v>
      </c>
      <c r="AN597" s="46" t="s">
        <v>5240</v>
      </c>
      <c r="AO597" s="5" t="s">
        <v>89</v>
      </c>
      <c r="AP597" s="12" t="s">
        <v>259</v>
      </c>
      <c r="AR597" s="7" t="s">
        <v>90</v>
      </c>
      <c r="AT597" s="4" t="str">
        <f>CONCATENATE(AU597,", ",AV597,", ",AW597,", ",AX597,", ",AY597,", ",AZ597,", ",BA597)</f>
        <v>Europe, France, FR, Bretagne, Ille-et-Vilaine, Rennes, Campus Institut Agro Rennes</v>
      </c>
      <c r="AU597" s="1" t="s">
        <v>91</v>
      </c>
      <c r="AV597" s="1" t="s">
        <v>92</v>
      </c>
      <c r="AW597" s="1" t="s">
        <v>93</v>
      </c>
      <c r="AX597" s="1" t="s">
        <v>94</v>
      </c>
      <c r="AY597" s="1" t="s">
        <v>95</v>
      </c>
      <c r="AZ597" s="1" t="s">
        <v>96</v>
      </c>
      <c r="BA597" s="1" t="s">
        <v>5242</v>
      </c>
      <c r="BC597" s="43"/>
      <c r="BF597" s="43" t="s">
        <v>4596</v>
      </c>
      <c r="BG597" s="43" t="s">
        <v>93</v>
      </c>
      <c r="BH597" s="7" t="s">
        <v>97</v>
      </c>
      <c r="BJ597" s="7" t="s">
        <v>98</v>
      </c>
      <c r="BK597" s="7" t="s">
        <v>99</v>
      </c>
      <c r="BL597" s="7" t="s">
        <v>4597</v>
      </c>
      <c r="BM597" s="7" t="s">
        <v>4598</v>
      </c>
      <c r="BS597" s="12" t="s">
        <v>259</v>
      </c>
      <c r="BU597" s="43">
        <v>1</v>
      </c>
      <c r="BW597" s="43" t="s">
        <v>103</v>
      </c>
    </row>
    <row r="598" spans="3:75" x14ac:dyDescent="0.35">
      <c r="C598" s="43" t="str">
        <f t="shared" si="9"/>
        <v>IARA:BDT-06:2022: 597</v>
      </c>
      <c r="D598" s="43">
        <v>597</v>
      </c>
      <c r="E598" s="43" t="s">
        <v>5232</v>
      </c>
      <c r="F598" s="1" t="s">
        <v>73</v>
      </c>
      <c r="G598" s="43" t="s">
        <v>5245</v>
      </c>
      <c r="H598" s="2">
        <v>44716</v>
      </c>
      <c r="J598" s="12">
        <f>YEAR(H598)</f>
        <v>2022</v>
      </c>
      <c r="K598" s="12">
        <f>MONTH(H598)</f>
        <v>6</v>
      </c>
      <c r="L598" s="12">
        <f>DAY(H598)</f>
        <v>4</v>
      </c>
      <c r="M598" s="13"/>
      <c r="P598" s="12" t="s">
        <v>75</v>
      </c>
      <c r="Q598" s="12" t="str">
        <f>CONCATENATE(X598," ",Y598)</f>
        <v>Pica pica</v>
      </c>
      <c r="R598" s="14" t="str">
        <f>CONCATENATE(S598,", ",T598,", ",U598,", ",V598,", ",W598,", ",X598,", ",Y598)</f>
        <v>Animalia, Chordata, Aves, Passeriformes, Corvidae, Pica, pica</v>
      </c>
      <c r="S598" s="6" t="s">
        <v>76</v>
      </c>
      <c r="T598" s="6" t="s">
        <v>77</v>
      </c>
      <c r="U598" s="6" t="s">
        <v>78</v>
      </c>
      <c r="V598" s="12" t="s">
        <v>79</v>
      </c>
      <c r="W598" s="12" t="s">
        <v>104</v>
      </c>
      <c r="X598" s="12" t="s">
        <v>155</v>
      </c>
      <c r="Y598" s="12" t="s">
        <v>156</v>
      </c>
      <c r="AA598" s="12" t="s">
        <v>83</v>
      </c>
      <c r="AB598" s="6" t="s">
        <v>84</v>
      </c>
      <c r="AC598" s="12" t="s">
        <v>157</v>
      </c>
      <c r="AD598" s="12" t="s">
        <v>259</v>
      </c>
      <c r="AE598" s="2">
        <v>44716</v>
      </c>
      <c r="AF598" s="43" t="s">
        <v>87</v>
      </c>
      <c r="AG598" s="7" t="s">
        <v>158</v>
      </c>
      <c r="AH598" s="43">
        <v>48.1127258856745</v>
      </c>
      <c r="AI598" s="43">
        <v>-1.7071846917384601</v>
      </c>
      <c r="AL598" s="43">
        <v>10</v>
      </c>
      <c r="AN598" s="46" t="s">
        <v>5240</v>
      </c>
      <c r="AO598" s="5" t="s">
        <v>89</v>
      </c>
      <c r="AP598" s="12" t="s">
        <v>259</v>
      </c>
      <c r="AR598" s="7" t="s">
        <v>90</v>
      </c>
      <c r="AT598" s="4" t="str">
        <f>CONCATENATE(AU598,", ",AV598,", ",AW598,", ",AX598,", ",AY598,", ",AZ598,", ",BA598)</f>
        <v>Europe, France, FR, Bretagne, Ille-et-Vilaine, Rennes, Campus Institut Agro Rennes</v>
      </c>
      <c r="AU598" s="1" t="s">
        <v>91</v>
      </c>
      <c r="AV598" s="1" t="s">
        <v>92</v>
      </c>
      <c r="AW598" s="1" t="s">
        <v>93</v>
      </c>
      <c r="AX598" s="1" t="s">
        <v>94</v>
      </c>
      <c r="AY598" s="1" t="s">
        <v>95</v>
      </c>
      <c r="AZ598" s="1" t="s">
        <v>96</v>
      </c>
      <c r="BA598" s="1" t="s">
        <v>5242</v>
      </c>
      <c r="BC598" s="43"/>
      <c r="BF598" s="43" t="s">
        <v>4596</v>
      </c>
      <c r="BG598" s="43" t="s">
        <v>93</v>
      </c>
      <c r="BH598" s="7" t="s">
        <v>97</v>
      </c>
      <c r="BJ598" s="7" t="s">
        <v>98</v>
      </c>
      <c r="BK598" s="7" t="s">
        <v>99</v>
      </c>
      <c r="BL598" s="7" t="s">
        <v>4597</v>
      </c>
      <c r="BM598" s="7" t="s">
        <v>4598</v>
      </c>
      <c r="BS598" s="12" t="s">
        <v>259</v>
      </c>
      <c r="BU598" s="43">
        <v>1</v>
      </c>
      <c r="BW598" s="43" t="s">
        <v>103</v>
      </c>
    </row>
    <row r="599" spans="3:75" x14ac:dyDescent="0.35">
      <c r="C599" s="43" t="str">
        <f t="shared" si="9"/>
        <v>IARA:BDT-06:2022: 598</v>
      </c>
      <c r="D599" s="43">
        <v>598</v>
      </c>
      <c r="E599" s="43" t="s">
        <v>5232</v>
      </c>
      <c r="F599" s="1" t="s">
        <v>73</v>
      </c>
      <c r="G599" s="43" t="s">
        <v>5245</v>
      </c>
      <c r="H599" s="2">
        <v>44716</v>
      </c>
      <c r="J599" s="12">
        <f>YEAR(H599)</f>
        <v>2022</v>
      </c>
      <c r="K599" s="12">
        <f>MONTH(H599)</f>
        <v>6</v>
      </c>
      <c r="L599" s="12">
        <f>DAY(H599)</f>
        <v>4</v>
      </c>
      <c r="M599" s="13"/>
      <c r="P599" s="12" t="s">
        <v>75</v>
      </c>
      <c r="Q599" s="12" t="str">
        <f>CONCATENATE(X599," ",Y599)</f>
        <v>Pica pica</v>
      </c>
      <c r="R599" s="14" t="str">
        <f>CONCATENATE(S599,", ",T599,", ",U599,", ",V599,", ",W599,", ",X599,", ",Y599)</f>
        <v>Animalia, Chordata, Aves, Passeriformes, Corvidae, Pica, pica</v>
      </c>
      <c r="S599" s="6" t="s">
        <v>76</v>
      </c>
      <c r="T599" s="6" t="s">
        <v>77</v>
      </c>
      <c r="U599" s="6" t="s">
        <v>78</v>
      </c>
      <c r="V599" s="12" t="s">
        <v>79</v>
      </c>
      <c r="W599" s="12" t="s">
        <v>104</v>
      </c>
      <c r="X599" s="12" t="s">
        <v>155</v>
      </c>
      <c r="Y599" s="12" t="s">
        <v>156</v>
      </c>
      <c r="AA599" s="12" t="s">
        <v>83</v>
      </c>
      <c r="AB599" s="6" t="s">
        <v>84</v>
      </c>
      <c r="AC599" s="12" t="s">
        <v>157</v>
      </c>
      <c r="AD599" s="12" t="s">
        <v>259</v>
      </c>
      <c r="AE599" s="2">
        <v>44716</v>
      </c>
      <c r="AF599" s="43" t="s">
        <v>87</v>
      </c>
      <c r="AG599" s="7" t="s">
        <v>158</v>
      </c>
      <c r="AH599" s="43">
        <v>48.112732643237003</v>
      </c>
      <c r="AI599" s="43">
        <v>-1.7071525935617</v>
      </c>
      <c r="AL599" s="43">
        <v>10</v>
      </c>
      <c r="AN599" s="46" t="s">
        <v>5240</v>
      </c>
      <c r="AO599" s="5" t="s">
        <v>89</v>
      </c>
      <c r="AP599" s="12" t="s">
        <v>259</v>
      </c>
      <c r="AR599" s="7" t="s">
        <v>90</v>
      </c>
      <c r="AT599" s="4" t="str">
        <f>CONCATENATE(AU599,", ",AV599,", ",AW599,", ",AX599,", ",AY599,", ",AZ599,", ",BA599)</f>
        <v>Europe, France, FR, Bretagne, Ille-et-Vilaine, Rennes, Campus Institut Agro Rennes</v>
      </c>
      <c r="AU599" s="1" t="s">
        <v>91</v>
      </c>
      <c r="AV599" s="1" t="s">
        <v>92</v>
      </c>
      <c r="AW599" s="1" t="s">
        <v>93</v>
      </c>
      <c r="AX599" s="1" t="s">
        <v>94</v>
      </c>
      <c r="AY599" s="1" t="s">
        <v>95</v>
      </c>
      <c r="AZ599" s="1" t="s">
        <v>96</v>
      </c>
      <c r="BA599" s="1" t="s">
        <v>5242</v>
      </c>
      <c r="BC599" s="43"/>
      <c r="BF599" s="43" t="s">
        <v>4596</v>
      </c>
      <c r="BG599" s="43" t="s">
        <v>93</v>
      </c>
      <c r="BH599" s="7" t="s">
        <v>97</v>
      </c>
      <c r="BJ599" s="7" t="s">
        <v>98</v>
      </c>
      <c r="BK599" s="7" t="s">
        <v>99</v>
      </c>
      <c r="BL599" s="7" t="s">
        <v>4597</v>
      </c>
      <c r="BM599" s="7" t="s">
        <v>4598</v>
      </c>
      <c r="BS599" s="12" t="s">
        <v>259</v>
      </c>
      <c r="BU599" s="43">
        <v>1</v>
      </c>
      <c r="BW599" s="43" t="s">
        <v>103</v>
      </c>
    </row>
    <row r="600" spans="3:75" x14ac:dyDescent="0.35">
      <c r="C600" s="43" t="str">
        <f t="shared" si="9"/>
        <v>IARA:BDT-06:2022: 599</v>
      </c>
      <c r="D600" s="43">
        <v>599</v>
      </c>
      <c r="E600" s="43" t="s">
        <v>5232</v>
      </c>
      <c r="F600" s="1" t="s">
        <v>73</v>
      </c>
      <c r="G600" s="43" t="s">
        <v>5245</v>
      </c>
      <c r="H600" s="2">
        <v>44716</v>
      </c>
      <c r="J600" s="12">
        <f>YEAR(H600)</f>
        <v>2022</v>
      </c>
      <c r="K600" s="12">
        <f>MONTH(H600)</f>
        <v>6</v>
      </c>
      <c r="L600" s="12">
        <f>DAY(H600)</f>
        <v>4</v>
      </c>
      <c r="M600" s="13"/>
      <c r="P600" s="12" t="s">
        <v>75</v>
      </c>
      <c r="Q600" s="12" t="str">
        <f>CONCATENATE(X600," ",Y600)</f>
        <v>Pica pica</v>
      </c>
      <c r="R600" s="14" t="str">
        <f>CONCATENATE(S600,", ",T600,", ",U600,", ",V600,", ",W600,", ",X600,", ",Y600)</f>
        <v>Animalia, Chordata, Aves, Passeriformes, Corvidae, Pica, pica</v>
      </c>
      <c r="S600" s="6" t="s">
        <v>76</v>
      </c>
      <c r="T600" s="6" t="s">
        <v>77</v>
      </c>
      <c r="U600" s="6" t="s">
        <v>78</v>
      </c>
      <c r="V600" s="12" t="s">
        <v>79</v>
      </c>
      <c r="W600" s="12" t="s">
        <v>104</v>
      </c>
      <c r="X600" s="12" t="s">
        <v>155</v>
      </c>
      <c r="Y600" s="12" t="s">
        <v>156</v>
      </c>
      <c r="AA600" s="12" t="s">
        <v>83</v>
      </c>
      <c r="AB600" s="6" t="s">
        <v>84</v>
      </c>
      <c r="AC600" s="12" t="s">
        <v>157</v>
      </c>
      <c r="AD600" s="12" t="s">
        <v>259</v>
      </c>
      <c r="AE600" s="2">
        <v>44716</v>
      </c>
      <c r="AF600" s="43" t="s">
        <v>87</v>
      </c>
      <c r="AG600" s="7" t="s">
        <v>158</v>
      </c>
      <c r="AH600" s="43">
        <v>48.112759268153802</v>
      </c>
      <c r="AI600" s="43">
        <v>-1.7071713166800799</v>
      </c>
      <c r="AL600" s="43">
        <v>10</v>
      </c>
      <c r="AN600" s="46" t="s">
        <v>5240</v>
      </c>
      <c r="AO600" s="5" t="s">
        <v>89</v>
      </c>
      <c r="AP600" s="12" t="s">
        <v>259</v>
      </c>
      <c r="AR600" s="7" t="s">
        <v>90</v>
      </c>
      <c r="AT600" s="4" t="str">
        <f>CONCATENATE(AU600,", ",AV600,", ",AW600,", ",AX600,", ",AY600,", ",AZ600,", ",BA600)</f>
        <v>Europe, France, FR, Bretagne, Ille-et-Vilaine, Rennes, Campus Institut Agro Rennes</v>
      </c>
      <c r="AU600" s="1" t="s">
        <v>91</v>
      </c>
      <c r="AV600" s="1" t="s">
        <v>92</v>
      </c>
      <c r="AW600" s="1" t="s">
        <v>93</v>
      </c>
      <c r="AX600" s="1" t="s">
        <v>94</v>
      </c>
      <c r="AY600" s="1" t="s">
        <v>95</v>
      </c>
      <c r="AZ600" s="1" t="s">
        <v>96</v>
      </c>
      <c r="BA600" s="1" t="s">
        <v>5242</v>
      </c>
      <c r="BC600" s="43"/>
      <c r="BF600" s="43" t="s">
        <v>4596</v>
      </c>
      <c r="BG600" s="43" t="s">
        <v>93</v>
      </c>
      <c r="BH600" s="7" t="s">
        <v>97</v>
      </c>
      <c r="BJ600" s="7" t="s">
        <v>98</v>
      </c>
      <c r="BK600" s="7" t="s">
        <v>99</v>
      </c>
      <c r="BL600" s="7" t="s">
        <v>4597</v>
      </c>
      <c r="BM600" s="7" t="s">
        <v>4598</v>
      </c>
      <c r="BS600" s="12" t="s">
        <v>259</v>
      </c>
      <c r="BU600" s="43">
        <v>1</v>
      </c>
      <c r="BW600" s="43" t="s">
        <v>103</v>
      </c>
    </row>
    <row r="601" spans="3:75" x14ac:dyDescent="0.35">
      <c r="C601" s="43" t="str">
        <f t="shared" si="9"/>
        <v>IARA:BDT-06:2022: 600</v>
      </c>
      <c r="D601" s="43">
        <v>600</v>
      </c>
      <c r="E601" s="43" t="s">
        <v>5232</v>
      </c>
      <c r="F601" s="1" t="s">
        <v>73</v>
      </c>
      <c r="G601" s="43" t="s">
        <v>5245</v>
      </c>
      <c r="H601" s="2">
        <v>44716</v>
      </c>
      <c r="J601" s="12">
        <f>YEAR(H601)</f>
        <v>2022</v>
      </c>
      <c r="K601" s="12">
        <f>MONTH(H601)</f>
        <v>6</v>
      </c>
      <c r="L601" s="12">
        <f>DAY(H601)</f>
        <v>4</v>
      </c>
      <c r="M601" s="13"/>
      <c r="P601" s="12" t="s">
        <v>75</v>
      </c>
      <c r="Q601" s="12" t="str">
        <f>CONCATENATE(X601," ",Y601)</f>
        <v>Turdus merula</v>
      </c>
      <c r="R601" s="14" t="str">
        <f>CONCATENATE(S601,", ",T601,", ",U601,", ",V601,", ",W601,", ",X601,", ",Y601)</f>
        <v>Animalia, Chordata, Aves, Passeriformes, Turdidae, Turdus, merula</v>
      </c>
      <c r="S601" s="6" t="s">
        <v>76</v>
      </c>
      <c r="T601" s="6" t="s">
        <v>77</v>
      </c>
      <c r="U601" s="6" t="s">
        <v>78</v>
      </c>
      <c r="V601" s="17" t="s">
        <v>79</v>
      </c>
      <c r="W601" s="17" t="s">
        <v>126</v>
      </c>
      <c r="X601" s="17" t="s">
        <v>127</v>
      </c>
      <c r="Y601" s="17" t="s">
        <v>132</v>
      </c>
      <c r="AA601" s="12" t="s">
        <v>83</v>
      </c>
      <c r="AB601" s="6" t="s">
        <v>84</v>
      </c>
      <c r="AC601" s="12" t="s">
        <v>133</v>
      </c>
      <c r="AD601" s="12" t="s">
        <v>259</v>
      </c>
      <c r="AE601" s="2">
        <v>44716</v>
      </c>
      <c r="AF601" s="43" t="s">
        <v>87</v>
      </c>
      <c r="AG601" s="7" t="s">
        <v>134</v>
      </c>
      <c r="AH601" s="43">
        <v>48.113000114644102</v>
      </c>
      <c r="AI601" s="43">
        <v>-1.7074462115112801</v>
      </c>
      <c r="AL601" s="43">
        <v>10</v>
      </c>
      <c r="AN601" s="46" t="s">
        <v>5240</v>
      </c>
      <c r="AO601" s="5" t="s">
        <v>89</v>
      </c>
      <c r="AP601" s="12" t="s">
        <v>259</v>
      </c>
      <c r="AR601" s="7" t="s">
        <v>90</v>
      </c>
      <c r="AT601" s="4" t="str">
        <f>CONCATENATE(AU601,", ",AV601,", ",AW601,", ",AX601,", ",AY601,", ",AZ601,", ",BA601)</f>
        <v>Europe, France, FR, Bretagne, Ille-et-Vilaine, Rennes, Campus Institut Agro Rennes</v>
      </c>
      <c r="AU601" s="1" t="s">
        <v>91</v>
      </c>
      <c r="AV601" s="1" t="s">
        <v>92</v>
      </c>
      <c r="AW601" s="1" t="s">
        <v>93</v>
      </c>
      <c r="AX601" s="1" t="s">
        <v>94</v>
      </c>
      <c r="AY601" s="1" t="s">
        <v>95</v>
      </c>
      <c r="AZ601" s="1" t="s">
        <v>96</v>
      </c>
      <c r="BA601" s="1" t="s">
        <v>5242</v>
      </c>
      <c r="BC601" s="43"/>
      <c r="BF601" s="43" t="s">
        <v>4596</v>
      </c>
      <c r="BG601" s="43" t="s">
        <v>93</v>
      </c>
      <c r="BH601" s="7" t="s">
        <v>97</v>
      </c>
      <c r="BJ601" s="7" t="s">
        <v>98</v>
      </c>
      <c r="BK601" s="7" t="s">
        <v>99</v>
      </c>
      <c r="BL601" s="7" t="s">
        <v>4597</v>
      </c>
      <c r="BM601" s="7" t="s">
        <v>4598</v>
      </c>
      <c r="BS601" s="12" t="s">
        <v>259</v>
      </c>
      <c r="BU601" s="43">
        <v>1</v>
      </c>
      <c r="BW601" s="43" t="s">
        <v>103</v>
      </c>
    </row>
    <row r="602" spans="3:75" x14ac:dyDescent="0.35">
      <c r="C602" s="43" t="str">
        <f t="shared" si="9"/>
        <v>IARA:BDT-06:2022: 601</v>
      </c>
      <c r="D602" s="43">
        <v>601</v>
      </c>
      <c r="E602" s="43" t="s">
        <v>5232</v>
      </c>
      <c r="F602" s="1" t="s">
        <v>73</v>
      </c>
      <c r="G602" s="43" t="s">
        <v>5245</v>
      </c>
      <c r="H602" s="2">
        <v>44716</v>
      </c>
      <c r="J602" s="12">
        <f>YEAR(H602)</f>
        <v>2022</v>
      </c>
      <c r="K602" s="12">
        <f>MONTH(H602)</f>
        <v>6</v>
      </c>
      <c r="L602" s="12">
        <f>DAY(H602)</f>
        <v>4</v>
      </c>
      <c r="M602" s="13"/>
      <c r="P602" s="12" t="s">
        <v>75</v>
      </c>
      <c r="Q602" s="12" t="str">
        <f>CONCATENATE(X602," ",Y602)</f>
        <v>Pica pica</v>
      </c>
      <c r="R602" s="14" t="str">
        <f>CONCATENATE(S602,", ",T602,", ",U602,", ",V602,", ",W602,", ",X602,", ",Y602)</f>
        <v>Animalia, Chordata, Aves, Passeriformes, Corvidae, Pica, pica</v>
      </c>
      <c r="S602" s="6" t="s">
        <v>76</v>
      </c>
      <c r="T602" s="6" t="s">
        <v>77</v>
      </c>
      <c r="U602" s="6" t="s">
        <v>78</v>
      </c>
      <c r="V602" s="12" t="s">
        <v>79</v>
      </c>
      <c r="W602" s="12" t="s">
        <v>104</v>
      </c>
      <c r="X602" s="12" t="s">
        <v>155</v>
      </c>
      <c r="Y602" s="12" t="s">
        <v>156</v>
      </c>
      <c r="AA602" s="12" t="s">
        <v>83</v>
      </c>
      <c r="AB602" s="6" t="s">
        <v>84</v>
      </c>
      <c r="AC602" s="12" t="s">
        <v>157</v>
      </c>
      <c r="AD602" s="12" t="s">
        <v>259</v>
      </c>
      <c r="AE602" s="2">
        <v>44716</v>
      </c>
      <c r="AF602" s="43" t="s">
        <v>87</v>
      </c>
      <c r="AG602" s="7" t="s">
        <v>158</v>
      </c>
      <c r="AH602" s="43">
        <v>48.112621264949901</v>
      </c>
      <c r="AI602" s="43">
        <v>-1.7077476241173299</v>
      </c>
      <c r="AL602" s="43">
        <v>10</v>
      </c>
      <c r="AN602" s="46" t="s">
        <v>5240</v>
      </c>
      <c r="AO602" s="5" t="s">
        <v>89</v>
      </c>
      <c r="AP602" s="12" t="s">
        <v>259</v>
      </c>
      <c r="AR602" s="7" t="s">
        <v>90</v>
      </c>
      <c r="AT602" s="4" t="str">
        <f>CONCATENATE(AU602,", ",AV602,", ",AW602,", ",AX602,", ",AY602,", ",AZ602,", ",BA602)</f>
        <v>Europe, France, FR, Bretagne, Ille-et-Vilaine, Rennes, Campus Institut Agro Rennes</v>
      </c>
      <c r="AU602" s="1" t="s">
        <v>91</v>
      </c>
      <c r="AV602" s="1" t="s">
        <v>92</v>
      </c>
      <c r="AW602" s="1" t="s">
        <v>93</v>
      </c>
      <c r="AX602" s="1" t="s">
        <v>94</v>
      </c>
      <c r="AY602" s="1" t="s">
        <v>95</v>
      </c>
      <c r="AZ602" s="1" t="s">
        <v>96</v>
      </c>
      <c r="BA602" s="1" t="s">
        <v>5242</v>
      </c>
      <c r="BC602" s="43"/>
      <c r="BF602" s="43" t="s">
        <v>4596</v>
      </c>
      <c r="BG602" s="43" t="s">
        <v>93</v>
      </c>
      <c r="BH602" s="7" t="s">
        <v>97</v>
      </c>
      <c r="BJ602" s="7" t="s">
        <v>98</v>
      </c>
      <c r="BK602" s="7" t="s">
        <v>99</v>
      </c>
      <c r="BL602" s="7" t="s">
        <v>4597</v>
      </c>
      <c r="BM602" s="7" t="s">
        <v>4598</v>
      </c>
      <c r="BS602" s="12" t="s">
        <v>259</v>
      </c>
      <c r="BU602" s="43">
        <v>1</v>
      </c>
      <c r="BW602" s="43" t="s">
        <v>103</v>
      </c>
    </row>
    <row r="603" spans="3:75" x14ac:dyDescent="0.35">
      <c r="C603" s="43" t="str">
        <f t="shared" si="9"/>
        <v>IARA:BDT-06:2022: 602</v>
      </c>
      <c r="D603" s="43">
        <v>602</v>
      </c>
      <c r="E603" s="43" t="s">
        <v>5232</v>
      </c>
      <c r="F603" s="1" t="s">
        <v>73</v>
      </c>
      <c r="G603" s="43" t="s">
        <v>5245</v>
      </c>
      <c r="H603" s="2">
        <v>44716</v>
      </c>
      <c r="J603" s="12">
        <f>YEAR(H603)</f>
        <v>2022</v>
      </c>
      <c r="K603" s="12">
        <f>MONTH(H603)</f>
        <v>6</v>
      </c>
      <c r="L603" s="12">
        <f>DAY(H603)</f>
        <v>4</v>
      </c>
      <c r="M603" s="13"/>
      <c r="P603" s="12" t="s">
        <v>75</v>
      </c>
      <c r="Q603" s="12" t="str">
        <f>CONCATENATE(X603," ",Y603)</f>
        <v>Troglodytes troglodytes</v>
      </c>
      <c r="R603" s="14" t="str">
        <f>CONCATENATE(S603,", ",T603,", ",U603,", ",V603,", ",W603,", ",X603,", ",Y603)</f>
        <v>Animalia, Chordata, Aves, Passeriformes, Troglodytidae, Troglodytes, troglodytes</v>
      </c>
      <c r="S603" s="6" t="s">
        <v>76</v>
      </c>
      <c r="T603" s="6" t="s">
        <v>77</v>
      </c>
      <c r="U603" s="6" t="s">
        <v>78</v>
      </c>
      <c r="V603" s="12" t="s">
        <v>79</v>
      </c>
      <c r="W603" s="12" t="s">
        <v>197</v>
      </c>
      <c r="X603" s="12" t="s">
        <v>198</v>
      </c>
      <c r="Y603" s="12" t="s">
        <v>199</v>
      </c>
      <c r="AA603" s="12" t="s">
        <v>83</v>
      </c>
      <c r="AB603" s="6" t="s">
        <v>84</v>
      </c>
      <c r="AC603" s="12" t="s">
        <v>200</v>
      </c>
      <c r="AD603" s="12" t="s">
        <v>259</v>
      </c>
      <c r="AE603" s="2">
        <v>44716</v>
      </c>
      <c r="AF603" s="43" t="s">
        <v>87</v>
      </c>
      <c r="AG603" s="7" t="s">
        <v>201</v>
      </c>
      <c r="AH603" s="43">
        <v>48.112543753818301</v>
      </c>
      <c r="AI603" s="43">
        <v>-1.70804319335305</v>
      </c>
      <c r="AL603" s="43">
        <v>10</v>
      </c>
      <c r="AN603" s="46" t="s">
        <v>5240</v>
      </c>
      <c r="AO603" s="5" t="s">
        <v>89</v>
      </c>
      <c r="AP603" s="12" t="s">
        <v>259</v>
      </c>
      <c r="AR603" s="7" t="s">
        <v>90</v>
      </c>
      <c r="AT603" s="4" t="str">
        <f>CONCATENATE(AU603,", ",AV603,", ",AW603,", ",AX603,", ",AY603,", ",AZ603,", ",BA603)</f>
        <v>Europe, France, FR, Bretagne, Ille-et-Vilaine, Rennes, Campus Institut Agro Rennes</v>
      </c>
      <c r="AU603" s="1" t="s">
        <v>91</v>
      </c>
      <c r="AV603" s="1" t="s">
        <v>92</v>
      </c>
      <c r="AW603" s="1" t="s">
        <v>93</v>
      </c>
      <c r="AX603" s="1" t="s">
        <v>94</v>
      </c>
      <c r="AY603" s="1" t="s">
        <v>95</v>
      </c>
      <c r="AZ603" s="1" t="s">
        <v>96</v>
      </c>
      <c r="BA603" s="1" t="s">
        <v>5242</v>
      </c>
      <c r="BC603" s="43"/>
      <c r="BF603" s="43" t="s">
        <v>4596</v>
      </c>
      <c r="BG603" s="43" t="s">
        <v>93</v>
      </c>
      <c r="BH603" s="7" t="s">
        <v>97</v>
      </c>
      <c r="BJ603" s="7" t="s">
        <v>98</v>
      </c>
      <c r="BK603" s="7" t="s">
        <v>99</v>
      </c>
      <c r="BL603" s="7" t="s">
        <v>4597</v>
      </c>
      <c r="BM603" s="7" t="s">
        <v>4598</v>
      </c>
      <c r="BS603" s="12" t="s">
        <v>259</v>
      </c>
      <c r="BU603" s="43">
        <v>1</v>
      </c>
      <c r="BW603" s="43" t="s">
        <v>103</v>
      </c>
    </row>
    <row r="604" spans="3:75" x14ac:dyDescent="0.35">
      <c r="C604" s="43" t="str">
        <f t="shared" si="9"/>
        <v>IARA:BDT-06:2022: 603</v>
      </c>
      <c r="D604" s="43">
        <v>603</v>
      </c>
      <c r="E604" s="43" t="s">
        <v>5232</v>
      </c>
      <c r="F604" s="1" t="s">
        <v>73</v>
      </c>
      <c r="G604" s="43" t="s">
        <v>5245</v>
      </c>
      <c r="H604" s="2">
        <v>44716</v>
      </c>
      <c r="J604" s="12">
        <f>YEAR(H604)</f>
        <v>2022</v>
      </c>
      <c r="K604" s="12">
        <f>MONTH(H604)</f>
        <v>6</v>
      </c>
      <c r="L604" s="12">
        <f>DAY(H604)</f>
        <v>4</v>
      </c>
      <c r="M604" s="13"/>
      <c r="P604" s="12" t="s">
        <v>75</v>
      </c>
      <c r="Q604" s="12" t="str">
        <f>CONCATENATE(X604," ",Y604)</f>
        <v>Turdus merula</v>
      </c>
      <c r="R604" s="14" t="str">
        <f>CONCATENATE(S604,", ",T604,", ",U604,", ",V604,", ",W604,", ",X604,", ",Y604)</f>
        <v>Animalia, Chordata, Aves, Passeriformes, Turdidae, Turdus, merula</v>
      </c>
      <c r="S604" s="6" t="s">
        <v>76</v>
      </c>
      <c r="T604" s="6" t="s">
        <v>77</v>
      </c>
      <c r="U604" s="6" t="s">
        <v>78</v>
      </c>
      <c r="V604" s="17" t="s">
        <v>79</v>
      </c>
      <c r="W604" s="17" t="s">
        <v>126</v>
      </c>
      <c r="X604" s="17" t="s">
        <v>127</v>
      </c>
      <c r="Y604" s="17" t="s">
        <v>132</v>
      </c>
      <c r="AA604" s="12" t="s">
        <v>83</v>
      </c>
      <c r="AB604" s="6" t="s">
        <v>84</v>
      </c>
      <c r="AC604" s="12" t="s">
        <v>133</v>
      </c>
      <c r="AD604" s="12" t="s">
        <v>259</v>
      </c>
      <c r="AE604" s="2">
        <v>44716</v>
      </c>
      <c r="AF604" s="43" t="s">
        <v>87</v>
      </c>
      <c r="AG604" s="7" t="s">
        <v>134</v>
      </c>
      <c r="AH604" s="43">
        <v>48.112310156496903</v>
      </c>
      <c r="AI604" s="43">
        <v>-1.7079978455435201</v>
      </c>
      <c r="AL604" s="43">
        <v>10</v>
      </c>
      <c r="AN604" s="46" t="s">
        <v>5240</v>
      </c>
      <c r="AO604" s="5" t="s">
        <v>89</v>
      </c>
      <c r="AP604" s="12" t="s">
        <v>259</v>
      </c>
      <c r="AR604" s="7" t="s">
        <v>90</v>
      </c>
      <c r="AT604" s="4" t="str">
        <f>CONCATENATE(AU604,", ",AV604,", ",AW604,", ",AX604,", ",AY604,", ",AZ604,", ",BA604)</f>
        <v>Europe, France, FR, Bretagne, Ille-et-Vilaine, Rennes, Campus Institut Agro Rennes</v>
      </c>
      <c r="AU604" s="1" t="s">
        <v>91</v>
      </c>
      <c r="AV604" s="1" t="s">
        <v>92</v>
      </c>
      <c r="AW604" s="1" t="s">
        <v>93</v>
      </c>
      <c r="AX604" s="1" t="s">
        <v>94</v>
      </c>
      <c r="AY604" s="1" t="s">
        <v>95</v>
      </c>
      <c r="AZ604" s="1" t="s">
        <v>96</v>
      </c>
      <c r="BA604" s="1" t="s">
        <v>5242</v>
      </c>
      <c r="BC604" s="43"/>
      <c r="BF604" s="43" t="s">
        <v>4596</v>
      </c>
      <c r="BG604" s="43" t="s">
        <v>93</v>
      </c>
      <c r="BH604" s="7" t="s">
        <v>97</v>
      </c>
      <c r="BJ604" s="7" t="s">
        <v>98</v>
      </c>
      <c r="BK604" s="7" t="s">
        <v>99</v>
      </c>
      <c r="BL604" s="7" t="s">
        <v>4597</v>
      </c>
      <c r="BM604" s="7" t="s">
        <v>4598</v>
      </c>
      <c r="BS604" s="12" t="s">
        <v>259</v>
      </c>
      <c r="BU604" s="43">
        <v>1</v>
      </c>
      <c r="BW604" s="43" t="s">
        <v>103</v>
      </c>
    </row>
    <row r="605" spans="3:75" x14ac:dyDescent="0.35">
      <c r="C605" s="43" t="str">
        <f t="shared" si="9"/>
        <v>IARA:BDT-06:2022: 604</v>
      </c>
      <c r="D605" s="43">
        <v>604</v>
      </c>
      <c r="E605" s="43" t="s">
        <v>5232</v>
      </c>
      <c r="F605" s="1" t="s">
        <v>73</v>
      </c>
      <c r="G605" s="43" t="s">
        <v>5245</v>
      </c>
      <c r="H605" s="2">
        <v>44716</v>
      </c>
      <c r="J605" s="12">
        <f>YEAR(H605)</f>
        <v>2022</v>
      </c>
      <c r="K605" s="12">
        <f>MONTH(H605)</f>
        <v>6</v>
      </c>
      <c r="L605" s="12">
        <f>DAY(H605)</f>
        <v>4</v>
      </c>
      <c r="M605" s="13"/>
      <c r="P605" s="12" t="s">
        <v>75</v>
      </c>
      <c r="Q605" s="12" t="str">
        <f>CONCATENATE(X605," ",Y605)</f>
        <v>Turdus merula</v>
      </c>
      <c r="R605" s="14" t="str">
        <f>CONCATENATE(S605,", ",T605,", ",U605,", ",V605,", ",W605,", ",X605,", ",Y605)</f>
        <v>Animalia, Chordata, Aves, Passeriformes, Turdidae, Turdus, merula</v>
      </c>
      <c r="S605" s="6" t="s">
        <v>76</v>
      </c>
      <c r="T605" s="6" t="s">
        <v>77</v>
      </c>
      <c r="U605" s="6" t="s">
        <v>78</v>
      </c>
      <c r="V605" s="17" t="s">
        <v>79</v>
      </c>
      <c r="W605" s="17" t="s">
        <v>126</v>
      </c>
      <c r="X605" s="17" t="s">
        <v>127</v>
      </c>
      <c r="Y605" s="17" t="s">
        <v>132</v>
      </c>
      <c r="AA605" s="12" t="s">
        <v>83</v>
      </c>
      <c r="AB605" s="6" t="s">
        <v>84</v>
      </c>
      <c r="AC605" s="12" t="s">
        <v>133</v>
      </c>
      <c r="AD605" s="12" t="s">
        <v>259</v>
      </c>
      <c r="AE605" s="2">
        <v>44716</v>
      </c>
      <c r="AF605" s="43" t="s">
        <v>87</v>
      </c>
      <c r="AG605" s="7" t="s">
        <v>134</v>
      </c>
      <c r="AH605" s="43">
        <v>48.1123268477876</v>
      </c>
      <c r="AI605" s="43">
        <v>-1.7079911583256899</v>
      </c>
      <c r="AL605" s="43">
        <v>10</v>
      </c>
      <c r="AN605" s="46" t="s">
        <v>5240</v>
      </c>
      <c r="AO605" s="5" t="s">
        <v>89</v>
      </c>
      <c r="AP605" s="12" t="s">
        <v>259</v>
      </c>
      <c r="AR605" s="7" t="s">
        <v>90</v>
      </c>
      <c r="AT605" s="4" t="str">
        <f>CONCATENATE(AU605,", ",AV605,", ",AW605,", ",AX605,", ",AY605,", ",AZ605,", ",BA605)</f>
        <v>Europe, France, FR, Bretagne, Ille-et-Vilaine, Rennes, Campus Institut Agro Rennes</v>
      </c>
      <c r="AU605" s="1" t="s">
        <v>91</v>
      </c>
      <c r="AV605" s="1" t="s">
        <v>92</v>
      </c>
      <c r="AW605" s="1" t="s">
        <v>93</v>
      </c>
      <c r="AX605" s="1" t="s">
        <v>94</v>
      </c>
      <c r="AY605" s="1" t="s">
        <v>95</v>
      </c>
      <c r="AZ605" s="1" t="s">
        <v>96</v>
      </c>
      <c r="BA605" s="1" t="s">
        <v>5242</v>
      </c>
      <c r="BC605" s="43"/>
      <c r="BF605" s="43" t="s">
        <v>4596</v>
      </c>
      <c r="BG605" s="43" t="s">
        <v>93</v>
      </c>
      <c r="BH605" s="7" t="s">
        <v>97</v>
      </c>
      <c r="BJ605" s="7" t="s">
        <v>98</v>
      </c>
      <c r="BK605" s="7" t="s">
        <v>99</v>
      </c>
      <c r="BL605" s="7" t="s">
        <v>4597</v>
      </c>
      <c r="BM605" s="7" t="s">
        <v>4598</v>
      </c>
      <c r="BS605" s="12" t="s">
        <v>259</v>
      </c>
      <c r="BU605" s="43">
        <v>1</v>
      </c>
      <c r="BW605" s="43" t="s">
        <v>103</v>
      </c>
    </row>
    <row r="606" spans="3:75" x14ac:dyDescent="0.35">
      <c r="C606" s="43" t="str">
        <f t="shared" si="9"/>
        <v>IARA:BDT-06:2022: 605</v>
      </c>
      <c r="D606" s="43">
        <v>605</v>
      </c>
      <c r="E606" s="43" t="s">
        <v>5232</v>
      </c>
      <c r="F606" s="1" t="s">
        <v>73</v>
      </c>
      <c r="G606" s="43" t="s">
        <v>5245</v>
      </c>
      <c r="H606" s="2">
        <v>44716</v>
      </c>
      <c r="J606" s="12">
        <f>YEAR(H606)</f>
        <v>2022</v>
      </c>
      <c r="K606" s="12">
        <f>MONTH(H606)</f>
        <v>6</v>
      </c>
      <c r="L606" s="12">
        <f>DAY(H606)</f>
        <v>4</v>
      </c>
      <c r="M606" s="13"/>
      <c r="P606" s="12" t="s">
        <v>75</v>
      </c>
      <c r="Q606" s="12" t="str">
        <f>CONCATENATE(X606," ",Y606)</f>
        <v>Pica pica</v>
      </c>
      <c r="R606" s="14" t="str">
        <f>CONCATENATE(S606,", ",T606,", ",U606,", ",V606,", ",W606,", ",X606,", ",Y606)</f>
        <v>Animalia, Chordata, Aves, Passeriformes, Corvidae, Pica, pica</v>
      </c>
      <c r="S606" s="6" t="s">
        <v>76</v>
      </c>
      <c r="T606" s="6" t="s">
        <v>77</v>
      </c>
      <c r="U606" s="6" t="s">
        <v>78</v>
      </c>
      <c r="V606" s="12" t="s">
        <v>79</v>
      </c>
      <c r="W606" s="12" t="s">
        <v>104</v>
      </c>
      <c r="X606" s="12" t="s">
        <v>155</v>
      </c>
      <c r="Y606" s="12" t="s">
        <v>156</v>
      </c>
      <c r="AA606" s="12" t="s">
        <v>83</v>
      </c>
      <c r="AB606" s="6" t="s">
        <v>84</v>
      </c>
      <c r="AC606" s="12" t="s">
        <v>157</v>
      </c>
      <c r="AD606" s="12" t="s">
        <v>259</v>
      </c>
      <c r="AE606" s="2">
        <v>44716</v>
      </c>
      <c r="AF606" s="43" t="s">
        <v>87</v>
      </c>
      <c r="AG606" s="7" t="s">
        <v>158</v>
      </c>
      <c r="AH606" s="43">
        <v>48.112301444817298</v>
      </c>
      <c r="AI606" s="43">
        <v>-1.70807881947391</v>
      </c>
      <c r="AL606" s="43">
        <v>10</v>
      </c>
      <c r="AN606" s="46" t="s">
        <v>5240</v>
      </c>
      <c r="AO606" s="5" t="s">
        <v>89</v>
      </c>
      <c r="AP606" s="12" t="s">
        <v>259</v>
      </c>
      <c r="AR606" s="7" t="s">
        <v>90</v>
      </c>
      <c r="AT606" s="4" t="str">
        <f>CONCATENATE(AU606,", ",AV606,", ",AW606,", ",AX606,", ",AY606,", ",AZ606,", ",BA606)</f>
        <v>Europe, France, FR, Bretagne, Ille-et-Vilaine, Rennes, Campus Institut Agro Rennes</v>
      </c>
      <c r="AU606" s="1" t="s">
        <v>91</v>
      </c>
      <c r="AV606" s="1" t="s">
        <v>92</v>
      </c>
      <c r="AW606" s="1" t="s">
        <v>93</v>
      </c>
      <c r="AX606" s="1" t="s">
        <v>94</v>
      </c>
      <c r="AY606" s="1" t="s">
        <v>95</v>
      </c>
      <c r="AZ606" s="1" t="s">
        <v>96</v>
      </c>
      <c r="BA606" s="1" t="s">
        <v>5242</v>
      </c>
      <c r="BC606" s="43"/>
      <c r="BF606" s="43" t="s">
        <v>4596</v>
      </c>
      <c r="BG606" s="43" t="s">
        <v>93</v>
      </c>
      <c r="BH606" s="7" t="s">
        <v>97</v>
      </c>
      <c r="BJ606" s="7" t="s">
        <v>98</v>
      </c>
      <c r="BK606" s="7" t="s">
        <v>99</v>
      </c>
      <c r="BL606" s="7" t="s">
        <v>4597</v>
      </c>
      <c r="BM606" s="7" t="s">
        <v>4598</v>
      </c>
      <c r="BS606" s="12" t="s">
        <v>259</v>
      </c>
      <c r="BU606" s="43">
        <v>1</v>
      </c>
      <c r="BW606" s="43" t="s">
        <v>103</v>
      </c>
    </row>
    <row r="607" spans="3:75" x14ac:dyDescent="0.35">
      <c r="C607" s="43" t="str">
        <f t="shared" si="9"/>
        <v>IARA:BDT-06:2022: 606</v>
      </c>
      <c r="D607" s="43">
        <v>606</v>
      </c>
      <c r="E607" s="43" t="s">
        <v>5232</v>
      </c>
      <c r="F607" s="1" t="s">
        <v>73</v>
      </c>
      <c r="G607" s="43" t="s">
        <v>5245</v>
      </c>
      <c r="H607" s="2">
        <v>44716</v>
      </c>
      <c r="J607" s="12">
        <f>YEAR(H607)</f>
        <v>2022</v>
      </c>
      <c r="K607" s="12">
        <f>MONTH(H607)</f>
        <v>6</v>
      </c>
      <c r="L607" s="12">
        <f>DAY(H607)</f>
        <v>4</v>
      </c>
      <c r="M607" s="13"/>
      <c r="P607" s="12" t="s">
        <v>75</v>
      </c>
      <c r="Q607" s="12" t="str">
        <f>CONCATENATE(X607," ",Y607)</f>
        <v>Pica pica</v>
      </c>
      <c r="R607" s="14" t="str">
        <f>CONCATENATE(S607,", ",T607,", ",U607,", ",V607,", ",W607,", ",X607,", ",Y607)</f>
        <v>Animalia, Chordata, Aves, Passeriformes, Corvidae, Pica, pica</v>
      </c>
      <c r="S607" s="6" t="s">
        <v>76</v>
      </c>
      <c r="T607" s="6" t="s">
        <v>77</v>
      </c>
      <c r="U607" s="6" t="s">
        <v>78</v>
      </c>
      <c r="V607" s="12" t="s">
        <v>79</v>
      </c>
      <c r="W607" s="12" t="s">
        <v>104</v>
      </c>
      <c r="X607" s="12" t="s">
        <v>155</v>
      </c>
      <c r="Y607" s="12" t="s">
        <v>156</v>
      </c>
      <c r="AA607" s="12" t="s">
        <v>83</v>
      </c>
      <c r="AB607" s="6" t="s">
        <v>84</v>
      </c>
      <c r="AC607" s="12" t="s">
        <v>157</v>
      </c>
      <c r="AD607" s="12" t="s">
        <v>259</v>
      </c>
      <c r="AE607" s="2">
        <v>44716</v>
      </c>
      <c r="AF607" s="43" t="s">
        <v>87</v>
      </c>
      <c r="AG607" s="7" t="s">
        <v>158</v>
      </c>
      <c r="AH607" s="43">
        <v>48.112327418292601</v>
      </c>
      <c r="AI607" s="43">
        <v>-1.70811383495251</v>
      </c>
      <c r="AL607" s="43">
        <v>10</v>
      </c>
      <c r="AN607" s="46" t="s">
        <v>5240</v>
      </c>
      <c r="AO607" s="5" t="s">
        <v>89</v>
      </c>
      <c r="AP607" s="12" t="s">
        <v>259</v>
      </c>
      <c r="AR607" s="7" t="s">
        <v>90</v>
      </c>
      <c r="AT607" s="4" t="str">
        <f>CONCATENATE(AU607,", ",AV607,", ",AW607,", ",AX607,", ",AY607,", ",AZ607,", ",BA607)</f>
        <v>Europe, France, FR, Bretagne, Ille-et-Vilaine, Rennes, Campus Institut Agro Rennes</v>
      </c>
      <c r="AU607" s="1" t="s">
        <v>91</v>
      </c>
      <c r="AV607" s="1" t="s">
        <v>92</v>
      </c>
      <c r="AW607" s="1" t="s">
        <v>93</v>
      </c>
      <c r="AX607" s="1" t="s">
        <v>94</v>
      </c>
      <c r="AY607" s="1" t="s">
        <v>95</v>
      </c>
      <c r="AZ607" s="1" t="s">
        <v>96</v>
      </c>
      <c r="BA607" s="1" t="s">
        <v>5242</v>
      </c>
      <c r="BC607" s="43"/>
      <c r="BF607" s="43" t="s">
        <v>4596</v>
      </c>
      <c r="BG607" s="43" t="s">
        <v>93</v>
      </c>
      <c r="BH607" s="7" t="s">
        <v>97</v>
      </c>
      <c r="BJ607" s="7" t="s">
        <v>98</v>
      </c>
      <c r="BK607" s="7" t="s">
        <v>99</v>
      </c>
      <c r="BL607" s="7" t="s">
        <v>4597</v>
      </c>
      <c r="BM607" s="7" t="s">
        <v>4598</v>
      </c>
      <c r="BS607" s="12" t="s">
        <v>259</v>
      </c>
      <c r="BU607" s="43">
        <v>1</v>
      </c>
      <c r="BW607" s="43" t="s">
        <v>103</v>
      </c>
    </row>
    <row r="608" spans="3:75" x14ac:dyDescent="0.35">
      <c r="C608" s="43" t="str">
        <f t="shared" si="9"/>
        <v>IARA:BDT-06:2022: 607</v>
      </c>
      <c r="D608" s="43">
        <v>607</v>
      </c>
      <c r="E608" s="43" t="s">
        <v>5232</v>
      </c>
      <c r="F608" s="1" t="s">
        <v>73</v>
      </c>
      <c r="G608" s="43" t="s">
        <v>5245</v>
      </c>
      <c r="H608" s="2">
        <v>44716</v>
      </c>
      <c r="J608" s="12">
        <f>YEAR(H608)</f>
        <v>2022</v>
      </c>
      <c r="K608" s="12">
        <f>MONTH(H608)</f>
        <v>6</v>
      </c>
      <c r="L608" s="12">
        <f>DAY(H608)</f>
        <v>4</v>
      </c>
      <c r="M608" s="13"/>
      <c r="P608" s="12" t="s">
        <v>75</v>
      </c>
      <c r="Q608" s="12" t="str">
        <f>CONCATENATE(X608," ",Y608)</f>
        <v>Phylloscopus collybita</v>
      </c>
      <c r="R608" s="14" t="str">
        <f>CONCATENATE(S608,", ",T608,", ",U608,", ",V608,", ",W608,", ",X608,", ",Y608)</f>
        <v>Animalia, Chordata, Aves, Passeriformes, Phylloscopidae, Phylloscopus, collybita</v>
      </c>
      <c r="S608" s="6" t="s">
        <v>76</v>
      </c>
      <c r="T608" s="6" t="s">
        <v>77</v>
      </c>
      <c r="U608" s="6" t="s">
        <v>78</v>
      </c>
      <c r="V608" s="12" t="s">
        <v>79</v>
      </c>
      <c r="W608" s="12" t="s">
        <v>170</v>
      </c>
      <c r="X608" s="12" t="s">
        <v>171</v>
      </c>
      <c r="Y608" s="12" t="s">
        <v>172</v>
      </c>
      <c r="AA608" s="12" t="s">
        <v>83</v>
      </c>
      <c r="AB608" s="6" t="s">
        <v>173</v>
      </c>
      <c r="AC608" s="12" t="s">
        <v>174</v>
      </c>
      <c r="AD608" s="12" t="s">
        <v>259</v>
      </c>
      <c r="AE608" s="2">
        <v>44716</v>
      </c>
      <c r="AF608" s="43" t="s">
        <v>87</v>
      </c>
      <c r="AG608" s="7" t="s">
        <v>175</v>
      </c>
      <c r="AH608" s="43">
        <v>48.112250638680102</v>
      </c>
      <c r="AI608" s="43">
        <v>-1.70825414151769</v>
      </c>
      <c r="AL608" s="43">
        <v>10</v>
      </c>
      <c r="AN608" s="46" t="s">
        <v>5240</v>
      </c>
      <c r="AO608" s="5" t="s">
        <v>89</v>
      </c>
      <c r="AP608" s="12" t="s">
        <v>259</v>
      </c>
      <c r="AR608" s="7" t="s">
        <v>90</v>
      </c>
      <c r="AT608" s="4" t="str">
        <f>CONCATENATE(AU608,", ",AV608,", ",AW608,", ",AX608,", ",AY608,", ",AZ608,", ",BA608)</f>
        <v>Europe, France, FR, Bretagne, Ille-et-Vilaine, Rennes, Campus Institut Agro Rennes</v>
      </c>
      <c r="AU608" s="1" t="s">
        <v>91</v>
      </c>
      <c r="AV608" s="1" t="s">
        <v>92</v>
      </c>
      <c r="AW608" s="1" t="s">
        <v>93</v>
      </c>
      <c r="AX608" s="1" t="s">
        <v>94</v>
      </c>
      <c r="AY608" s="1" t="s">
        <v>95</v>
      </c>
      <c r="AZ608" s="1" t="s">
        <v>96</v>
      </c>
      <c r="BA608" s="1" t="s">
        <v>5242</v>
      </c>
      <c r="BC608" s="43"/>
      <c r="BF608" s="43" t="s">
        <v>4596</v>
      </c>
      <c r="BG608" s="43" t="s">
        <v>93</v>
      </c>
      <c r="BH608" s="7" t="s">
        <v>97</v>
      </c>
      <c r="BJ608" s="7" t="s">
        <v>98</v>
      </c>
      <c r="BK608" s="7" t="s">
        <v>99</v>
      </c>
      <c r="BL608" s="7" t="s">
        <v>4597</v>
      </c>
      <c r="BM608" s="7" t="s">
        <v>4598</v>
      </c>
      <c r="BS608" s="12" t="s">
        <v>259</v>
      </c>
      <c r="BU608" s="43">
        <v>1</v>
      </c>
      <c r="BW608" s="43" t="s">
        <v>103</v>
      </c>
    </row>
    <row r="609" spans="3:75" x14ac:dyDescent="0.35">
      <c r="C609" s="43" t="str">
        <f t="shared" si="9"/>
        <v>IARA:BDT-06:2022: 608</v>
      </c>
      <c r="D609" s="43">
        <v>608</v>
      </c>
      <c r="E609" s="43" t="s">
        <v>5232</v>
      </c>
      <c r="F609" s="1" t="s">
        <v>73</v>
      </c>
      <c r="G609" s="43" t="s">
        <v>5245</v>
      </c>
      <c r="H609" s="2">
        <v>44716</v>
      </c>
      <c r="J609" s="12">
        <f>YEAR(H609)</f>
        <v>2022</v>
      </c>
      <c r="K609" s="12">
        <f>MONTH(H609)</f>
        <v>6</v>
      </c>
      <c r="L609" s="12">
        <f>DAY(H609)</f>
        <v>4</v>
      </c>
      <c r="M609" s="13"/>
      <c r="P609" s="12" t="s">
        <v>75</v>
      </c>
      <c r="Q609" s="12" t="str">
        <f>CONCATENATE(X609," ",Y609)</f>
        <v>Turdus merula</v>
      </c>
      <c r="R609" s="14" t="str">
        <f>CONCATENATE(S609,", ",T609,", ",U609,", ",V609,", ",W609,", ",X609,", ",Y609)</f>
        <v>Animalia, Chordata, Aves, Passeriformes, Turdidae, Turdus, merula</v>
      </c>
      <c r="S609" s="6" t="s">
        <v>76</v>
      </c>
      <c r="T609" s="6" t="s">
        <v>77</v>
      </c>
      <c r="U609" s="6" t="s">
        <v>78</v>
      </c>
      <c r="V609" s="17" t="s">
        <v>79</v>
      </c>
      <c r="W609" s="17" t="s">
        <v>126</v>
      </c>
      <c r="X609" s="17" t="s">
        <v>127</v>
      </c>
      <c r="Y609" s="17" t="s">
        <v>132</v>
      </c>
      <c r="AA609" s="12" t="s">
        <v>83</v>
      </c>
      <c r="AB609" s="6" t="s">
        <v>84</v>
      </c>
      <c r="AC609" s="12" t="s">
        <v>133</v>
      </c>
      <c r="AD609" s="12" t="s">
        <v>259</v>
      </c>
      <c r="AE609" s="2">
        <v>44716</v>
      </c>
      <c r="AF609" s="43" t="s">
        <v>87</v>
      </c>
      <c r="AG609" s="7" t="s">
        <v>134</v>
      </c>
      <c r="AH609" s="43">
        <v>48.112117025110301</v>
      </c>
      <c r="AI609" s="43">
        <v>-1.7078988800267001</v>
      </c>
      <c r="AL609" s="43">
        <v>10</v>
      </c>
      <c r="AN609" s="46" t="s">
        <v>5240</v>
      </c>
      <c r="AO609" s="5" t="s">
        <v>89</v>
      </c>
      <c r="AP609" s="12" t="s">
        <v>259</v>
      </c>
      <c r="AR609" s="7" t="s">
        <v>90</v>
      </c>
      <c r="AT609" s="4" t="str">
        <f>CONCATENATE(AU609,", ",AV609,", ",AW609,", ",AX609,", ",AY609,", ",AZ609,", ",BA609)</f>
        <v>Europe, France, FR, Bretagne, Ille-et-Vilaine, Rennes, Campus Institut Agro Rennes</v>
      </c>
      <c r="AU609" s="1" t="s">
        <v>91</v>
      </c>
      <c r="AV609" s="1" t="s">
        <v>92</v>
      </c>
      <c r="AW609" s="1" t="s">
        <v>93</v>
      </c>
      <c r="AX609" s="1" t="s">
        <v>94</v>
      </c>
      <c r="AY609" s="1" t="s">
        <v>95</v>
      </c>
      <c r="AZ609" s="1" t="s">
        <v>96</v>
      </c>
      <c r="BA609" s="1" t="s">
        <v>5242</v>
      </c>
      <c r="BC609" s="43"/>
      <c r="BF609" s="43" t="s">
        <v>4596</v>
      </c>
      <c r="BG609" s="43" t="s">
        <v>93</v>
      </c>
      <c r="BH609" s="7" t="s">
        <v>97</v>
      </c>
      <c r="BJ609" s="7" t="s">
        <v>98</v>
      </c>
      <c r="BK609" s="7" t="s">
        <v>99</v>
      </c>
      <c r="BL609" s="7" t="s">
        <v>4597</v>
      </c>
      <c r="BM609" s="7" t="s">
        <v>4598</v>
      </c>
      <c r="BS609" s="12" t="s">
        <v>259</v>
      </c>
      <c r="BU609" s="43">
        <v>1</v>
      </c>
      <c r="BW609" s="43" t="s">
        <v>103</v>
      </c>
    </row>
    <row r="610" spans="3:75" x14ac:dyDescent="0.35">
      <c r="C610" s="43" t="str">
        <f t="shared" si="9"/>
        <v>IARA:BDT-06:2022: 609</v>
      </c>
      <c r="D610" s="43">
        <v>609</v>
      </c>
      <c r="E610" s="43" t="s">
        <v>5232</v>
      </c>
      <c r="F610" s="1" t="s">
        <v>73</v>
      </c>
      <c r="G610" s="43" t="s">
        <v>5245</v>
      </c>
      <c r="H610" s="2">
        <v>44716</v>
      </c>
      <c r="J610" s="12">
        <f>YEAR(H610)</f>
        <v>2022</v>
      </c>
      <c r="K610" s="12">
        <f>MONTH(H610)</f>
        <v>6</v>
      </c>
      <c r="L610" s="12">
        <f>DAY(H610)</f>
        <v>4</v>
      </c>
      <c r="M610" s="13"/>
      <c r="P610" s="12" t="s">
        <v>75</v>
      </c>
      <c r="Q610" s="12" t="str">
        <f>CONCATENATE(X610," ",Y610)</f>
        <v>Columba palumbus</v>
      </c>
      <c r="R610" s="14" t="str">
        <f>CONCATENATE(S610,", ",T610,", ",U610,", ",V610,", ",W610,", ",X610,", ",Y610)</f>
        <v>Animalia, Chordata, Aves, Columbiformes, Columbidae, Columba, palumbus</v>
      </c>
      <c r="S610" s="6" t="s">
        <v>76</v>
      </c>
      <c r="T610" s="6" t="s">
        <v>77</v>
      </c>
      <c r="U610" s="6" t="s">
        <v>78</v>
      </c>
      <c r="V610" s="12" t="s">
        <v>159</v>
      </c>
      <c r="W610" s="12" t="s">
        <v>160</v>
      </c>
      <c r="X610" s="12" t="s">
        <v>161</v>
      </c>
      <c r="Y610" s="12" t="s">
        <v>162</v>
      </c>
      <c r="AA610" s="12" t="s">
        <v>83</v>
      </c>
      <c r="AB610" s="6" t="s">
        <v>84</v>
      </c>
      <c r="AC610" s="12" t="s">
        <v>163</v>
      </c>
      <c r="AD610" s="12" t="s">
        <v>259</v>
      </c>
      <c r="AE610" s="2">
        <v>44716</v>
      </c>
      <c r="AF610" s="43" t="s">
        <v>87</v>
      </c>
      <c r="AG610" s="7" t="s">
        <v>164</v>
      </c>
      <c r="AH610" s="43">
        <v>48.112086086195198</v>
      </c>
      <c r="AI610" s="43">
        <v>-1.70812502264661</v>
      </c>
      <c r="AL610" s="43">
        <v>10</v>
      </c>
      <c r="AN610" s="46" t="s">
        <v>5240</v>
      </c>
      <c r="AO610" s="5" t="s">
        <v>89</v>
      </c>
      <c r="AP610" s="12" t="s">
        <v>259</v>
      </c>
      <c r="AR610" s="7" t="s">
        <v>90</v>
      </c>
      <c r="AT610" s="4" t="str">
        <f>CONCATENATE(AU610,", ",AV610,", ",AW610,", ",AX610,", ",AY610,", ",AZ610,", ",BA610)</f>
        <v>Europe, France, FR, Bretagne, Ille-et-Vilaine, Rennes, Campus Institut Agro Rennes</v>
      </c>
      <c r="AU610" s="1" t="s">
        <v>91</v>
      </c>
      <c r="AV610" s="1" t="s">
        <v>92</v>
      </c>
      <c r="AW610" s="1" t="s">
        <v>93</v>
      </c>
      <c r="AX610" s="1" t="s">
        <v>94</v>
      </c>
      <c r="AY610" s="1" t="s">
        <v>95</v>
      </c>
      <c r="AZ610" s="1" t="s">
        <v>96</v>
      </c>
      <c r="BA610" s="1" t="s">
        <v>5242</v>
      </c>
      <c r="BC610" s="43"/>
      <c r="BF610" s="43" t="s">
        <v>4596</v>
      </c>
      <c r="BG610" s="43" t="s">
        <v>93</v>
      </c>
      <c r="BH610" s="7" t="s">
        <v>97</v>
      </c>
      <c r="BJ610" s="7" t="s">
        <v>98</v>
      </c>
      <c r="BK610" s="7" t="s">
        <v>99</v>
      </c>
      <c r="BL610" s="7" t="s">
        <v>4597</v>
      </c>
      <c r="BM610" s="7" t="s">
        <v>4598</v>
      </c>
      <c r="BS610" s="12" t="s">
        <v>259</v>
      </c>
      <c r="BU610" s="43">
        <v>1</v>
      </c>
      <c r="BW610" s="43" t="s">
        <v>103</v>
      </c>
    </row>
    <row r="611" spans="3:75" x14ac:dyDescent="0.35">
      <c r="C611" s="43" t="str">
        <f t="shared" si="9"/>
        <v>IARA:BDT-06:2022: 610</v>
      </c>
      <c r="D611" s="43">
        <v>610</v>
      </c>
      <c r="E611" s="43" t="s">
        <v>5232</v>
      </c>
      <c r="F611" s="1" t="s">
        <v>73</v>
      </c>
      <c r="G611" s="43" t="s">
        <v>5245</v>
      </c>
      <c r="H611" s="2">
        <v>44716</v>
      </c>
      <c r="J611" s="12">
        <f>YEAR(H611)</f>
        <v>2022</v>
      </c>
      <c r="K611" s="12">
        <f>MONTH(H611)</f>
        <v>6</v>
      </c>
      <c r="L611" s="12">
        <f>DAY(H611)</f>
        <v>4</v>
      </c>
      <c r="M611" s="13"/>
      <c r="P611" s="12" t="s">
        <v>75</v>
      </c>
      <c r="Q611" s="12" t="str">
        <f>CONCATENATE(X611," ",Y611)</f>
        <v>Columba palumbus</v>
      </c>
      <c r="R611" s="14" t="str">
        <f>CONCATENATE(S611,", ",T611,", ",U611,", ",V611,", ",W611,", ",X611,", ",Y611)</f>
        <v>Animalia, Chordata, Aves, Columbiformes, Columbidae, Columba, palumbus</v>
      </c>
      <c r="S611" s="6" t="s">
        <v>76</v>
      </c>
      <c r="T611" s="6" t="s">
        <v>77</v>
      </c>
      <c r="U611" s="6" t="s">
        <v>78</v>
      </c>
      <c r="V611" s="12" t="s">
        <v>159</v>
      </c>
      <c r="W611" s="12" t="s">
        <v>160</v>
      </c>
      <c r="X611" s="12" t="s">
        <v>161</v>
      </c>
      <c r="Y611" s="12" t="s">
        <v>162</v>
      </c>
      <c r="AA611" s="12" t="s">
        <v>83</v>
      </c>
      <c r="AB611" s="6" t="s">
        <v>84</v>
      </c>
      <c r="AC611" s="12" t="s">
        <v>163</v>
      </c>
      <c r="AD611" s="12" t="s">
        <v>259</v>
      </c>
      <c r="AE611" s="2">
        <v>44716</v>
      </c>
      <c r="AF611" s="43" t="s">
        <v>87</v>
      </c>
      <c r="AG611" s="7" t="s">
        <v>164</v>
      </c>
      <c r="AH611" s="43">
        <v>48.112077129667</v>
      </c>
      <c r="AI611" s="43">
        <v>-1.7080751741803899</v>
      </c>
      <c r="AL611" s="43">
        <v>10</v>
      </c>
      <c r="AN611" s="46" t="s">
        <v>5240</v>
      </c>
      <c r="AO611" s="5" t="s">
        <v>89</v>
      </c>
      <c r="AP611" s="12" t="s">
        <v>259</v>
      </c>
      <c r="AR611" s="7" t="s">
        <v>90</v>
      </c>
      <c r="AT611" s="4" t="str">
        <f>CONCATENATE(AU611,", ",AV611,", ",AW611,", ",AX611,", ",AY611,", ",AZ611,", ",BA611)</f>
        <v>Europe, France, FR, Bretagne, Ille-et-Vilaine, Rennes, Campus Institut Agro Rennes</v>
      </c>
      <c r="AU611" s="1" t="s">
        <v>91</v>
      </c>
      <c r="AV611" s="1" t="s">
        <v>92</v>
      </c>
      <c r="AW611" s="1" t="s">
        <v>93</v>
      </c>
      <c r="AX611" s="1" t="s">
        <v>94</v>
      </c>
      <c r="AY611" s="1" t="s">
        <v>95</v>
      </c>
      <c r="AZ611" s="1" t="s">
        <v>96</v>
      </c>
      <c r="BA611" s="1" t="s">
        <v>5242</v>
      </c>
      <c r="BC611" s="43"/>
      <c r="BF611" s="43" t="s">
        <v>4596</v>
      </c>
      <c r="BG611" s="43" t="s">
        <v>93</v>
      </c>
      <c r="BH611" s="7" t="s">
        <v>97</v>
      </c>
      <c r="BJ611" s="7" t="s">
        <v>98</v>
      </c>
      <c r="BK611" s="7" t="s">
        <v>99</v>
      </c>
      <c r="BL611" s="7" t="s">
        <v>4597</v>
      </c>
      <c r="BM611" s="7" t="s">
        <v>4598</v>
      </c>
      <c r="BS611" s="12" t="s">
        <v>259</v>
      </c>
      <c r="BU611" s="43">
        <v>1</v>
      </c>
      <c r="BW611" s="43" t="s">
        <v>103</v>
      </c>
    </row>
    <row r="612" spans="3:75" x14ac:dyDescent="0.35">
      <c r="C612" s="43" t="str">
        <f t="shared" si="9"/>
        <v>IARA:BDT-06:2022: 611</v>
      </c>
      <c r="D612" s="43">
        <v>611</v>
      </c>
      <c r="E612" s="43" t="s">
        <v>5232</v>
      </c>
      <c r="F612" s="1" t="s">
        <v>73</v>
      </c>
      <c r="G612" s="43" t="s">
        <v>5245</v>
      </c>
      <c r="H612" s="2">
        <v>44716</v>
      </c>
      <c r="J612" s="12">
        <f>YEAR(H612)</f>
        <v>2022</v>
      </c>
      <c r="K612" s="12">
        <f>MONTH(H612)</f>
        <v>6</v>
      </c>
      <c r="L612" s="12">
        <f>DAY(H612)</f>
        <v>4</v>
      </c>
      <c r="M612" s="13"/>
      <c r="P612" s="12" t="s">
        <v>75</v>
      </c>
      <c r="Q612" s="12" t="str">
        <f>CONCATENATE(X612," ",Y612)</f>
        <v>Turdus philomelos</v>
      </c>
      <c r="R612" s="14" t="str">
        <f>CONCATENATE(S612,", ",T612,", ",U612,", ",V612,", ",W612,", ",X612,", ",Y612)</f>
        <v>Animalia, Chordata, Aves, Passeriformes, Turdidae, Turdus, philomelos</v>
      </c>
      <c r="S612" s="6" t="s">
        <v>76</v>
      </c>
      <c r="T612" s="6" t="s">
        <v>77</v>
      </c>
      <c r="U612" s="6" t="s">
        <v>78</v>
      </c>
      <c r="V612" s="12" t="s">
        <v>79</v>
      </c>
      <c r="W612" s="12" t="s">
        <v>126</v>
      </c>
      <c r="X612" s="12" t="s">
        <v>127</v>
      </c>
      <c r="Y612" s="12" t="s">
        <v>128</v>
      </c>
      <c r="AA612" s="12" t="s">
        <v>83</v>
      </c>
      <c r="AB612" s="6" t="s">
        <v>129</v>
      </c>
      <c r="AC612" s="12" t="s">
        <v>130</v>
      </c>
      <c r="AD612" s="12" t="s">
        <v>259</v>
      </c>
      <c r="AE612" s="2">
        <v>44716</v>
      </c>
      <c r="AF612" s="43" t="s">
        <v>87</v>
      </c>
      <c r="AG612" s="7" t="s">
        <v>131</v>
      </c>
      <c r="AH612" s="43">
        <v>48.112107419304799</v>
      </c>
      <c r="AI612" s="43">
        <v>-1.7084130499474599</v>
      </c>
      <c r="AL612" s="43">
        <v>10</v>
      </c>
      <c r="AN612" s="46" t="s">
        <v>5240</v>
      </c>
      <c r="AO612" s="5" t="s">
        <v>89</v>
      </c>
      <c r="AP612" s="12" t="s">
        <v>259</v>
      </c>
      <c r="AR612" s="7" t="s">
        <v>90</v>
      </c>
      <c r="AT612" s="4" t="str">
        <f>CONCATENATE(AU612,", ",AV612,", ",AW612,", ",AX612,", ",AY612,", ",AZ612,", ",BA612)</f>
        <v>Europe, France, FR, Bretagne, Ille-et-Vilaine, Rennes, Campus Institut Agro Rennes</v>
      </c>
      <c r="AU612" s="1" t="s">
        <v>91</v>
      </c>
      <c r="AV612" s="1" t="s">
        <v>92</v>
      </c>
      <c r="AW612" s="1" t="s">
        <v>93</v>
      </c>
      <c r="AX612" s="1" t="s">
        <v>94</v>
      </c>
      <c r="AY612" s="1" t="s">
        <v>95</v>
      </c>
      <c r="AZ612" s="1" t="s">
        <v>96</v>
      </c>
      <c r="BA612" s="1" t="s">
        <v>5242</v>
      </c>
      <c r="BC612" s="43"/>
      <c r="BF612" s="43" t="s">
        <v>4596</v>
      </c>
      <c r="BG612" s="43" t="s">
        <v>93</v>
      </c>
      <c r="BH612" s="7" t="s">
        <v>97</v>
      </c>
      <c r="BJ612" s="7" t="s">
        <v>98</v>
      </c>
      <c r="BK612" s="7" t="s">
        <v>99</v>
      </c>
      <c r="BL612" s="7" t="s">
        <v>4597</v>
      </c>
      <c r="BM612" s="7" t="s">
        <v>4598</v>
      </c>
      <c r="BS612" s="12" t="s">
        <v>259</v>
      </c>
      <c r="BU612" s="43">
        <v>1</v>
      </c>
      <c r="BW612" s="43" t="s">
        <v>103</v>
      </c>
    </row>
    <row r="613" spans="3:75" x14ac:dyDescent="0.35">
      <c r="C613" s="43" t="str">
        <f t="shared" si="9"/>
        <v>IARA:BDT-06:2022: 612</v>
      </c>
      <c r="D613" s="43">
        <v>612</v>
      </c>
      <c r="E613" s="43" t="s">
        <v>5232</v>
      </c>
      <c r="F613" s="1" t="s">
        <v>73</v>
      </c>
      <c r="G613" s="43" t="s">
        <v>5245</v>
      </c>
      <c r="H613" s="2">
        <v>44716</v>
      </c>
      <c r="J613" s="12">
        <f>YEAR(H613)</f>
        <v>2022</v>
      </c>
      <c r="K613" s="12">
        <f>MONTH(H613)</f>
        <v>6</v>
      </c>
      <c r="L613" s="12">
        <f>DAY(H613)</f>
        <v>4</v>
      </c>
      <c r="M613" s="13"/>
      <c r="P613" s="12" t="s">
        <v>75</v>
      </c>
      <c r="Q613" s="12" t="str">
        <f>CONCATENATE(X613," ",Y613)</f>
        <v>Picus viridis</v>
      </c>
      <c r="R613" s="14" t="str">
        <f>CONCATENATE(S613,", ",T613,", ",U613,", ",V613,", ",W613,", ",X613,", ",Y613)</f>
        <v>Animalia, Chordata, Aves, Piciformes, Picidae, Picus, viridis</v>
      </c>
      <c r="S613" s="6" t="s">
        <v>76</v>
      </c>
      <c r="T613" s="6" t="s">
        <v>77</v>
      </c>
      <c r="U613" s="6" t="s">
        <v>78</v>
      </c>
      <c r="V613" s="12" t="s">
        <v>149</v>
      </c>
      <c r="W613" s="12" t="s">
        <v>150</v>
      </c>
      <c r="X613" s="12" t="s">
        <v>151</v>
      </c>
      <c r="Y613" s="12" t="s">
        <v>152</v>
      </c>
      <c r="AA613" s="12" t="s">
        <v>83</v>
      </c>
      <c r="AB613" s="6" t="s">
        <v>84</v>
      </c>
      <c r="AC613" s="12" t="s">
        <v>153</v>
      </c>
      <c r="AD613" s="12" t="s">
        <v>259</v>
      </c>
      <c r="AE613" s="2">
        <v>44716</v>
      </c>
      <c r="AF613" s="43" t="s">
        <v>87</v>
      </c>
      <c r="AG613" s="7" t="s">
        <v>154</v>
      </c>
      <c r="AH613" s="43">
        <v>48.112167507967897</v>
      </c>
      <c r="AI613" s="43">
        <v>-1.70882715812236</v>
      </c>
      <c r="AL613" s="43">
        <v>10</v>
      </c>
      <c r="AN613" s="46" t="s">
        <v>5240</v>
      </c>
      <c r="AO613" s="5" t="s">
        <v>89</v>
      </c>
      <c r="AP613" s="12" t="s">
        <v>259</v>
      </c>
      <c r="AR613" s="7" t="s">
        <v>90</v>
      </c>
      <c r="AT613" s="4" t="str">
        <f>CONCATENATE(AU613,", ",AV613,", ",AW613,", ",AX613,", ",AY613,", ",AZ613,", ",BA613)</f>
        <v>Europe, France, FR, Bretagne, Ille-et-Vilaine, Rennes, Campus Institut Agro Rennes</v>
      </c>
      <c r="AU613" s="1" t="s">
        <v>91</v>
      </c>
      <c r="AV613" s="1" t="s">
        <v>92</v>
      </c>
      <c r="AW613" s="1" t="s">
        <v>93</v>
      </c>
      <c r="AX613" s="1" t="s">
        <v>94</v>
      </c>
      <c r="AY613" s="1" t="s">
        <v>95</v>
      </c>
      <c r="AZ613" s="1" t="s">
        <v>96</v>
      </c>
      <c r="BA613" s="1" t="s">
        <v>5242</v>
      </c>
      <c r="BC613" s="43"/>
      <c r="BF613" s="43" t="s">
        <v>4596</v>
      </c>
      <c r="BG613" s="43" t="s">
        <v>93</v>
      </c>
      <c r="BH613" s="7" t="s">
        <v>97</v>
      </c>
      <c r="BJ613" s="7" t="s">
        <v>98</v>
      </c>
      <c r="BK613" s="7" t="s">
        <v>99</v>
      </c>
      <c r="BL613" s="7" t="s">
        <v>4597</v>
      </c>
      <c r="BM613" s="7" t="s">
        <v>4598</v>
      </c>
      <c r="BS613" s="12" t="s">
        <v>259</v>
      </c>
      <c r="BU613" s="43">
        <v>1</v>
      </c>
      <c r="BW613" s="43" t="s">
        <v>103</v>
      </c>
    </row>
    <row r="614" spans="3:75" x14ac:dyDescent="0.35">
      <c r="C614" s="43" t="str">
        <f t="shared" si="9"/>
        <v>IARA:BDT-06:2022: 613</v>
      </c>
      <c r="D614" s="43">
        <v>613</v>
      </c>
      <c r="E614" s="43" t="s">
        <v>5232</v>
      </c>
      <c r="F614" s="1" t="s">
        <v>73</v>
      </c>
      <c r="G614" s="43" t="s">
        <v>5245</v>
      </c>
      <c r="H614" s="2">
        <v>44716</v>
      </c>
      <c r="J614" s="12">
        <f>YEAR(H614)</f>
        <v>2022</v>
      </c>
      <c r="K614" s="12">
        <f>MONTH(H614)</f>
        <v>6</v>
      </c>
      <c r="L614" s="12">
        <f>DAY(H614)</f>
        <v>4</v>
      </c>
      <c r="M614" s="13"/>
      <c r="P614" s="12" t="s">
        <v>75</v>
      </c>
      <c r="Q614" s="12" t="str">
        <f>CONCATENATE(X614," ",Y614)</f>
        <v>Corvus corone</v>
      </c>
      <c r="R614" s="14" t="str">
        <f>CONCATENATE(S614,", ",T614,", ",U614,", ",V614,", ",W614,", ",X614,", ",Y614)</f>
        <v>Animalia, Chordata, Aves, Passeriformes, Corvidae, Corvus, corone</v>
      </c>
      <c r="S614" s="6" t="s">
        <v>76</v>
      </c>
      <c r="T614" s="6" t="s">
        <v>77</v>
      </c>
      <c r="U614" s="6" t="s">
        <v>78</v>
      </c>
      <c r="V614" s="12" t="s">
        <v>79</v>
      </c>
      <c r="W614" s="12" t="s">
        <v>104</v>
      </c>
      <c r="X614" s="12" t="s">
        <v>105</v>
      </c>
      <c r="Y614" s="12" t="s">
        <v>109</v>
      </c>
      <c r="AA614" s="12" t="s">
        <v>83</v>
      </c>
      <c r="AB614" s="6" t="s">
        <v>84</v>
      </c>
      <c r="AC614" s="12" t="s">
        <v>110</v>
      </c>
      <c r="AD614" s="12" t="s">
        <v>259</v>
      </c>
      <c r="AE614" s="2">
        <v>44716</v>
      </c>
      <c r="AF614" s="43" t="s">
        <v>87</v>
      </c>
      <c r="AG614" s="7" t="s">
        <v>111</v>
      </c>
      <c r="AH614" s="43">
        <v>48.112207728696298</v>
      </c>
      <c r="AI614" s="43">
        <v>-1.70919044566832</v>
      </c>
      <c r="AL614" s="43">
        <v>10</v>
      </c>
      <c r="AN614" s="46" t="s">
        <v>5240</v>
      </c>
      <c r="AO614" s="5" t="s">
        <v>89</v>
      </c>
      <c r="AP614" s="12" t="s">
        <v>259</v>
      </c>
      <c r="AR614" s="7" t="s">
        <v>90</v>
      </c>
      <c r="AT614" s="4" t="str">
        <f>CONCATENATE(AU614,", ",AV614,", ",AW614,", ",AX614,", ",AY614,", ",AZ614,", ",BA614)</f>
        <v>Europe, France, FR, Bretagne, Ille-et-Vilaine, Rennes, Campus Institut Agro Rennes</v>
      </c>
      <c r="AU614" s="1" t="s">
        <v>91</v>
      </c>
      <c r="AV614" s="1" t="s">
        <v>92</v>
      </c>
      <c r="AW614" s="1" t="s">
        <v>93</v>
      </c>
      <c r="AX614" s="1" t="s">
        <v>94</v>
      </c>
      <c r="AY614" s="1" t="s">
        <v>95</v>
      </c>
      <c r="AZ614" s="1" t="s">
        <v>96</v>
      </c>
      <c r="BA614" s="1" t="s">
        <v>5242</v>
      </c>
      <c r="BC614" s="43"/>
      <c r="BF614" s="43" t="s">
        <v>4596</v>
      </c>
      <c r="BG614" s="43" t="s">
        <v>93</v>
      </c>
      <c r="BH614" s="7" t="s">
        <v>97</v>
      </c>
      <c r="BJ614" s="7" t="s">
        <v>98</v>
      </c>
      <c r="BK614" s="7" t="s">
        <v>99</v>
      </c>
      <c r="BL614" s="7" t="s">
        <v>4597</v>
      </c>
      <c r="BM614" s="7" t="s">
        <v>4598</v>
      </c>
      <c r="BS614" s="12" t="s">
        <v>259</v>
      </c>
      <c r="BU614" s="43">
        <v>1</v>
      </c>
      <c r="BW614" s="43" t="s">
        <v>103</v>
      </c>
    </row>
    <row r="615" spans="3:75" x14ac:dyDescent="0.35">
      <c r="C615" s="43" t="str">
        <f t="shared" si="9"/>
        <v>IARA:BDT-06:2022: 614</v>
      </c>
      <c r="D615" s="43">
        <v>614</v>
      </c>
      <c r="E615" s="43" t="s">
        <v>5232</v>
      </c>
      <c r="F615" s="1" t="s">
        <v>73</v>
      </c>
      <c r="G615" s="43" t="s">
        <v>5245</v>
      </c>
      <c r="H615" s="2">
        <v>44716</v>
      </c>
      <c r="J615" s="12">
        <f>YEAR(H615)</f>
        <v>2022</v>
      </c>
      <c r="K615" s="12">
        <f>MONTH(H615)</f>
        <v>6</v>
      </c>
      <c r="L615" s="12">
        <f>DAY(H615)</f>
        <v>4</v>
      </c>
      <c r="M615" s="13"/>
      <c r="P615" s="12" t="s">
        <v>75</v>
      </c>
      <c r="Q615" s="12" t="str">
        <f>CONCATENATE(X615," ",Y615)</f>
        <v>Sylvia atricapilla</v>
      </c>
      <c r="R615" s="14" t="str">
        <f>CONCATENATE(S615,", ",T615,", ",U615,", ",V615,", ",W615,", ",X615,", ",Y615)</f>
        <v>Animalia, Chordata, Aves, Passeriformes, Sylviidae, Sylvia, atricapilla</v>
      </c>
      <c r="S615" s="6" t="s">
        <v>76</v>
      </c>
      <c r="T615" s="6" t="s">
        <v>77</v>
      </c>
      <c r="U615" s="6" t="s">
        <v>78</v>
      </c>
      <c r="V615" s="12" t="s">
        <v>79</v>
      </c>
      <c r="W615" s="12" t="s">
        <v>117</v>
      </c>
      <c r="X615" s="12" t="s">
        <v>118</v>
      </c>
      <c r="Y615" s="12" t="s">
        <v>119</v>
      </c>
      <c r="AA615" s="12" t="s">
        <v>83</v>
      </c>
      <c r="AB615" s="6" t="s">
        <v>84</v>
      </c>
      <c r="AC615" s="12" t="s">
        <v>120</v>
      </c>
      <c r="AD615" s="12" t="s">
        <v>259</v>
      </c>
      <c r="AE615" s="2">
        <v>44716</v>
      </c>
      <c r="AF615" s="43" t="s">
        <v>87</v>
      </c>
      <c r="AG615" s="7" t="s">
        <v>121</v>
      </c>
      <c r="AH615" s="43">
        <v>48.112381074638002</v>
      </c>
      <c r="AI615" s="43">
        <v>-1.7090996255036399</v>
      </c>
      <c r="AL615" s="43">
        <v>10</v>
      </c>
      <c r="AN615" s="46" t="s">
        <v>5240</v>
      </c>
      <c r="AO615" s="5" t="s">
        <v>89</v>
      </c>
      <c r="AP615" s="12" t="s">
        <v>259</v>
      </c>
      <c r="AR615" s="7" t="s">
        <v>90</v>
      </c>
      <c r="AT615" s="4" t="str">
        <f>CONCATENATE(AU615,", ",AV615,", ",AW615,", ",AX615,", ",AY615,", ",AZ615,", ",BA615)</f>
        <v>Europe, France, FR, Bretagne, Ille-et-Vilaine, Rennes, Campus Institut Agro Rennes</v>
      </c>
      <c r="AU615" s="1" t="s">
        <v>91</v>
      </c>
      <c r="AV615" s="1" t="s">
        <v>92</v>
      </c>
      <c r="AW615" s="1" t="s">
        <v>93</v>
      </c>
      <c r="AX615" s="1" t="s">
        <v>94</v>
      </c>
      <c r="AY615" s="1" t="s">
        <v>95</v>
      </c>
      <c r="AZ615" s="1" t="s">
        <v>96</v>
      </c>
      <c r="BA615" s="1" t="s">
        <v>5242</v>
      </c>
      <c r="BC615" s="43"/>
      <c r="BF615" s="43" t="s">
        <v>4596</v>
      </c>
      <c r="BG615" s="43" t="s">
        <v>93</v>
      </c>
      <c r="BH615" s="7" t="s">
        <v>97</v>
      </c>
      <c r="BJ615" s="7" t="s">
        <v>98</v>
      </c>
      <c r="BK615" s="7" t="s">
        <v>99</v>
      </c>
      <c r="BL615" s="7" t="s">
        <v>4597</v>
      </c>
      <c r="BM615" s="7" t="s">
        <v>4598</v>
      </c>
      <c r="BS615" s="12" t="s">
        <v>259</v>
      </c>
      <c r="BU615" s="43">
        <v>1</v>
      </c>
      <c r="BW615" s="43" t="s">
        <v>103</v>
      </c>
    </row>
    <row r="616" spans="3:75" x14ac:dyDescent="0.35">
      <c r="C616" s="43" t="str">
        <f t="shared" si="9"/>
        <v>IARA:BDT-06:2022: 615</v>
      </c>
      <c r="D616" s="43">
        <v>615</v>
      </c>
      <c r="E616" s="43" t="s">
        <v>5232</v>
      </c>
      <c r="F616" s="1" t="s">
        <v>73</v>
      </c>
      <c r="G616" s="43" t="s">
        <v>5245</v>
      </c>
      <c r="H616" s="2">
        <v>44716</v>
      </c>
      <c r="J616" s="12">
        <f>YEAR(H616)</f>
        <v>2022</v>
      </c>
      <c r="K616" s="12">
        <f>MONTH(H616)</f>
        <v>6</v>
      </c>
      <c r="L616" s="12">
        <f>DAY(H616)</f>
        <v>4</v>
      </c>
      <c r="M616" s="13"/>
      <c r="P616" s="12" t="s">
        <v>75</v>
      </c>
      <c r="Q616" s="12" t="str">
        <f>CONCATENATE(X616," ",Y616)</f>
        <v>Turdus merula</v>
      </c>
      <c r="R616" s="14" t="str">
        <f>CONCATENATE(S616,", ",T616,", ",U616,", ",V616,", ",W616,", ",X616,", ",Y616)</f>
        <v>Animalia, Chordata, Aves, Passeriformes, Turdidae, Turdus, merula</v>
      </c>
      <c r="S616" s="6" t="s">
        <v>76</v>
      </c>
      <c r="T616" s="6" t="s">
        <v>77</v>
      </c>
      <c r="U616" s="6" t="s">
        <v>78</v>
      </c>
      <c r="V616" s="17" t="s">
        <v>79</v>
      </c>
      <c r="W616" s="17" t="s">
        <v>126</v>
      </c>
      <c r="X616" s="17" t="s">
        <v>127</v>
      </c>
      <c r="Y616" s="17" t="s">
        <v>132</v>
      </c>
      <c r="AA616" s="12" t="s">
        <v>83</v>
      </c>
      <c r="AB616" s="6" t="s">
        <v>84</v>
      </c>
      <c r="AC616" s="12" t="s">
        <v>133</v>
      </c>
      <c r="AD616" s="12" t="s">
        <v>259</v>
      </c>
      <c r="AE616" s="2">
        <v>44716</v>
      </c>
      <c r="AF616" s="43" t="s">
        <v>87</v>
      </c>
      <c r="AG616" s="7" t="s">
        <v>134</v>
      </c>
      <c r="AH616" s="43">
        <v>48.1123630816857</v>
      </c>
      <c r="AI616" s="43">
        <v>-1.70859116742446</v>
      </c>
      <c r="AL616" s="43">
        <v>10</v>
      </c>
      <c r="AN616" s="46" t="s">
        <v>5240</v>
      </c>
      <c r="AO616" s="5" t="s">
        <v>89</v>
      </c>
      <c r="AP616" s="12" t="s">
        <v>259</v>
      </c>
      <c r="AR616" s="7" t="s">
        <v>90</v>
      </c>
      <c r="AT616" s="4" t="str">
        <f>CONCATENATE(AU616,", ",AV616,", ",AW616,", ",AX616,", ",AY616,", ",AZ616,", ",BA616)</f>
        <v>Europe, France, FR, Bretagne, Ille-et-Vilaine, Rennes, Campus Institut Agro Rennes</v>
      </c>
      <c r="AU616" s="1" t="s">
        <v>91</v>
      </c>
      <c r="AV616" s="1" t="s">
        <v>92</v>
      </c>
      <c r="AW616" s="1" t="s">
        <v>93</v>
      </c>
      <c r="AX616" s="1" t="s">
        <v>94</v>
      </c>
      <c r="AY616" s="1" t="s">
        <v>95</v>
      </c>
      <c r="AZ616" s="1" t="s">
        <v>96</v>
      </c>
      <c r="BA616" s="1" t="s">
        <v>5242</v>
      </c>
      <c r="BC616" s="43"/>
      <c r="BF616" s="43" t="s">
        <v>4596</v>
      </c>
      <c r="BG616" s="43" t="s">
        <v>93</v>
      </c>
      <c r="BH616" s="7" t="s">
        <v>97</v>
      </c>
      <c r="BJ616" s="7" t="s">
        <v>98</v>
      </c>
      <c r="BK616" s="7" t="s">
        <v>99</v>
      </c>
      <c r="BL616" s="7" t="s">
        <v>4597</v>
      </c>
      <c r="BM616" s="7" t="s">
        <v>4598</v>
      </c>
      <c r="BS616" s="12" t="s">
        <v>259</v>
      </c>
      <c r="BU616" s="43">
        <v>1</v>
      </c>
      <c r="BW616" s="43" t="s">
        <v>103</v>
      </c>
    </row>
    <row r="617" spans="3:75" x14ac:dyDescent="0.35">
      <c r="C617" s="43" t="str">
        <f t="shared" si="9"/>
        <v>IARA:BDT-06:2022: 616</v>
      </c>
      <c r="D617" s="43">
        <v>616</v>
      </c>
      <c r="E617" s="43" t="s">
        <v>5232</v>
      </c>
      <c r="F617" s="1" t="s">
        <v>73</v>
      </c>
      <c r="G617" s="43" t="s">
        <v>5245</v>
      </c>
      <c r="H617" s="2">
        <v>44716</v>
      </c>
      <c r="J617" s="12">
        <f>YEAR(H617)</f>
        <v>2022</v>
      </c>
      <c r="K617" s="12">
        <f>MONTH(H617)</f>
        <v>6</v>
      </c>
      <c r="L617" s="12">
        <f>DAY(H617)</f>
        <v>4</v>
      </c>
      <c r="M617" s="13"/>
      <c r="P617" s="12" t="s">
        <v>75</v>
      </c>
      <c r="Q617" s="12" t="str">
        <f>CONCATENATE(X617," ",Y617)</f>
        <v>Columba palumbus</v>
      </c>
      <c r="R617" s="14" t="str">
        <f>CONCATENATE(S617,", ",T617,", ",U617,", ",V617,", ",W617,", ",X617,", ",Y617)</f>
        <v>Animalia, Chordata, Aves, Columbiformes, Columbidae, Columba, palumbus</v>
      </c>
      <c r="S617" s="6" t="s">
        <v>76</v>
      </c>
      <c r="T617" s="6" t="s">
        <v>77</v>
      </c>
      <c r="U617" s="6" t="s">
        <v>78</v>
      </c>
      <c r="V617" s="12" t="s">
        <v>159</v>
      </c>
      <c r="W617" s="12" t="s">
        <v>160</v>
      </c>
      <c r="X617" s="12" t="s">
        <v>161</v>
      </c>
      <c r="Y617" s="12" t="s">
        <v>162</v>
      </c>
      <c r="AA617" s="12" t="s">
        <v>83</v>
      </c>
      <c r="AB617" s="6" t="s">
        <v>84</v>
      </c>
      <c r="AC617" s="12" t="s">
        <v>163</v>
      </c>
      <c r="AD617" s="12" t="s">
        <v>259</v>
      </c>
      <c r="AE617" s="2">
        <v>44716</v>
      </c>
      <c r="AF617" s="43" t="s">
        <v>87</v>
      </c>
      <c r="AG617" s="7" t="s">
        <v>164</v>
      </c>
      <c r="AH617" s="43">
        <v>48.112425368809802</v>
      </c>
      <c r="AI617" s="43">
        <v>-1.7085394948157</v>
      </c>
      <c r="AL617" s="43">
        <v>10</v>
      </c>
      <c r="AN617" s="46" t="s">
        <v>5240</v>
      </c>
      <c r="AO617" s="5" t="s">
        <v>89</v>
      </c>
      <c r="AP617" s="12" t="s">
        <v>259</v>
      </c>
      <c r="AR617" s="7" t="s">
        <v>90</v>
      </c>
      <c r="AT617" s="4" t="str">
        <f>CONCATENATE(AU617,", ",AV617,", ",AW617,", ",AX617,", ",AY617,", ",AZ617,", ",BA617)</f>
        <v>Europe, France, FR, Bretagne, Ille-et-Vilaine, Rennes, Campus Institut Agro Rennes</v>
      </c>
      <c r="AU617" s="1" t="s">
        <v>91</v>
      </c>
      <c r="AV617" s="1" t="s">
        <v>92</v>
      </c>
      <c r="AW617" s="1" t="s">
        <v>93</v>
      </c>
      <c r="AX617" s="1" t="s">
        <v>94</v>
      </c>
      <c r="AY617" s="1" t="s">
        <v>95</v>
      </c>
      <c r="AZ617" s="1" t="s">
        <v>96</v>
      </c>
      <c r="BA617" s="1" t="s">
        <v>5242</v>
      </c>
      <c r="BC617" s="43"/>
      <c r="BF617" s="43" t="s">
        <v>4596</v>
      </c>
      <c r="BG617" s="43" t="s">
        <v>93</v>
      </c>
      <c r="BH617" s="7" t="s">
        <v>97</v>
      </c>
      <c r="BJ617" s="7" t="s">
        <v>98</v>
      </c>
      <c r="BK617" s="7" t="s">
        <v>99</v>
      </c>
      <c r="BL617" s="7" t="s">
        <v>4597</v>
      </c>
      <c r="BM617" s="7" t="s">
        <v>4598</v>
      </c>
      <c r="BS617" s="12" t="s">
        <v>259</v>
      </c>
      <c r="BU617" s="43">
        <v>1</v>
      </c>
      <c r="BW617" s="43" t="s">
        <v>103</v>
      </c>
    </row>
    <row r="618" spans="3:75" x14ac:dyDescent="0.35">
      <c r="C618" s="43" t="str">
        <f t="shared" si="9"/>
        <v>IARA:BDT-06:2022: 617</v>
      </c>
      <c r="D618" s="43">
        <v>617</v>
      </c>
      <c r="E618" s="43" t="s">
        <v>5232</v>
      </c>
      <c r="F618" s="1" t="s">
        <v>73</v>
      </c>
      <c r="G618" s="43" t="s">
        <v>5245</v>
      </c>
      <c r="H618" s="2">
        <v>44716</v>
      </c>
      <c r="J618" s="12">
        <f>YEAR(H618)</f>
        <v>2022</v>
      </c>
      <c r="K618" s="12">
        <f>MONTH(H618)</f>
        <v>6</v>
      </c>
      <c r="L618" s="12">
        <f>DAY(H618)</f>
        <v>4</v>
      </c>
      <c r="M618" s="13"/>
      <c r="P618" s="12" t="s">
        <v>75</v>
      </c>
      <c r="Q618" s="12" t="str">
        <f>CONCATENATE(X618," ",Y618)</f>
        <v>Phylloscopus collybita</v>
      </c>
      <c r="R618" s="14" t="str">
        <f>CONCATENATE(S618,", ",T618,", ",U618,", ",V618,", ",W618,", ",X618,", ",Y618)</f>
        <v>Animalia, Chordata, Aves, Passeriformes, Phylloscopidae, Phylloscopus, collybita</v>
      </c>
      <c r="S618" s="6" t="s">
        <v>76</v>
      </c>
      <c r="T618" s="6" t="s">
        <v>77</v>
      </c>
      <c r="U618" s="6" t="s">
        <v>78</v>
      </c>
      <c r="V618" s="12" t="s">
        <v>79</v>
      </c>
      <c r="W618" s="12" t="s">
        <v>170</v>
      </c>
      <c r="X618" s="12" t="s">
        <v>171</v>
      </c>
      <c r="Y618" s="12" t="s">
        <v>172</v>
      </c>
      <c r="AA618" s="12" t="s">
        <v>83</v>
      </c>
      <c r="AB618" s="6" t="s">
        <v>173</v>
      </c>
      <c r="AC618" s="12" t="s">
        <v>174</v>
      </c>
      <c r="AD618" s="12" t="s">
        <v>259</v>
      </c>
      <c r="AE618" s="2">
        <v>44716</v>
      </c>
      <c r="AF618" s="43" t="s">
        <v>87</v>
      </c>
      <c r="AG618" s="7" t="s">
        <v>175</v>
      </c>
      <c r="AH618" s="43">
        <v>48.112408433106602</v>
      </c>
      <c r="AI618" s="43">
        <v>-1.70841535901916</v>
      </c>
      <c r="AL618" s="43">
        <v>10</v>
      </c>
      <c r="AN618" s="46" t="s">
        <v>5240</v>
      </c>
      <c r="AO618" s="5" t="s">
        <v>89</v>
      </c>
      <c r="AP618" s="12" t="s">
        <v>259</v>
      </c>
      <c r="AR618" s="7" t="s">
        <v>90</v>
      </c>
      <c r="AT618" s="4" t="str">
        <f>CONCATENATE(AU618,", ",AV618,", ",AW618,", ",AX618,", ",AY618,", ",AZ618,", ",BA618)</f>
        <v>Europe, France, FR, Bretagne, Ille-et-Vilaine, Rennes, Campus Institut Agro Rennes</v>
      </c>
      <c r="AU618" s="1" t="s">
        <v>91</v>
      </c>
      <c r="AV618" s="1" t="s">
        <v>92</v>
      </c>
      <c r="AW618" s="1" t="s">
        <v>93</v>
      </c>
      <c r="AX618" s="1" t="s">
        <v>94</v>
      </c>
      <c r="AY618" s="1" t="s">
        <v>95</v>
      </c>
      <c r="AZ618" s="1" t="s">
        <v>96</v>
      </c>
      <c r="BA618" s="1" t="s">
        <v>5242</v>
      </c>
      <c r="BC618" s="43"/>
      <c r="BF618" s="43" t="s">
        <v>4596</v>
      </c>
      <c r="BG618" s="43" t="s">
        <v>93</v>
      </c>
      <c r="BH618" s="7" t="s">
        <v>97</v>
      </c>
      <c r="BJ618" s="7" t="s">
        <v>98</v>
      </c>
      <c r="BK618" s="7" t="s">
        <v>99</v>
      </c>
      <c r="BL618" s="7" t="s">
        <v>4597</v>
      </c>
      <c r="BM618" s="7" t="s">
        <v>4598</v>
      </c>
      <c r="BS618" s="12" t="s">
        <v>259</v>
      </c>
      <c r="BU618" s="43">
        <v>1</v>
      </c>
      <c r="BW618" s="43" t="s">
        <v>103</v>
      </c>
    </row>
    <row r="619" spans="3:75" x14ac:dyDescent="0.35">
      <c r="C619" s="43" t="str">
        <f t="shared" si="9"/>
        <v>IARA:BDT-06:2022: 618</v>
      </c>
      <c r="D619" s="43">
        <v>618</v>
      </c>
      <c r="E619" s="43" t="s">
        <v>5232</v>
      </c>
      <c r="F619" s="1" t="s">
        <v>73</v>
      </c>
      <c r="G619" s="43" t="s">
        <v>5245</v>
      </c>
      <c r="H619" s="2">
        <v>44716</v>
      </c>
      <c r="J619" s="12">
        <f>YEAR(H619)</f>
        <v>2022</v>
      </c>
      <c r="K619" s="12">
        <f>MONTH(H619)</f>
        <v>6</v>
      </c>
      <c r="L619" s="12">
        <f>DAY(H619)</f>
        <v>4</v>
      </c>
      <c r="M619" s="13"/>
      <c r="P619" s="12" t="s">
        <v>75</v>
      </c>
      <c r="Q619" s="12" t="str">
        <f>CONCATENATE(X619," ",Y619)</f>
        <v>Phylloscopus collybita</v>
      </c>
      <c r="R619" s="14" t="str">
        <f>CONCATENATE(S619,", ",T619,", ",U619,", ",V619,", ",W619,", ",X619,", ",Y619)</f>
        <v>Animalia, Chordata, Aves, Passeriformes, Phylloscopidae, Phylloscopus, collybita</v>
      </c>
      <c r="S619" s="6" t="s">
        <v>76</v>
      </c>
      <c r="T619" s="6" t="s">
        <v>77</v>
      </c>
      <c r="U619" s="6" t="s">
        <v>78</v>
      </c>
      <c r="V619" s="12" t="s">
        <v>79</v>
      </c>
      <c r="W619" s="12" t="s">
        <v>170</v>
      </c>
      <c r="X619" s="12" t="s">
        <v>171</v>
      </c>
      <c r="Y619" s="12" t="s">
        <v>172</v>
      </c>
      <c r="AA619" s="12" t="s">
        <v>83</v>
      </c>
      <c r="AB619" s="6" t="s">
        <v>173</v>
      </c>
      <c r="AC619" s="12" t="s">
        <v>174</v>
      </c>
      <c r="AD619" s="12" t="s">
        <v>259</v>
      </c>
      <c r="AE619" s="2">
        <v>44716</v>
      </c>
      <c r="AF619" s="43" t="s">
        <v>87</v>
      </c>
      <c r="AG619" s="7" t="s">
        <v>175</v>
      </c>
      <c r="AH619" s="43">
        <v>48.112453377501801</v>
      </c>
      <c r="AI619" s="43">
        <v>-1.70838666535942</v>
      </c>
      <c r="AL619" s="43">
        <v>10</v>
      </c>
      <c r="AN619" s="46" t="s">
        <v>5240</v>
      </c>
      <c r="AO619" s="5" t="s">
        <v>89</v>
      </c>
      <c r="AP619" s="12" t="s">
        <v>259</v>
      </c>
      <c r="AR619" s="7" t="s">
        <v>90</v>
      </c>
      <c r="AT619" s="4" t="str">
        <f>CONCATENATE(AU619,", ",AV619,", ",AW619,", ",AX619,", ",AY619,", ",AZ619,", ",BA619)</f>
        <v>Europe, France, FR, Bretagne, Ille-et-Vilaine, Rennes, Campus Institut Agro Rennes</v>
      </c>
      <c r="AU619" s="1" t="s">
        <v>91</v>
      </c>
      <c r="AV619" s="1" t="s">
        <v>92</v>
      </c>
      <c r="AW619" s="1" t="s">
        <v>93</v>
      </c>
      <c r="AX619" s="1" t="s">
        <v>94</v>
      </c>
      <c r="AY619" s="1" t="s">
        <v>95</v>
      </c>
      <c r="AZ619" s="1" t="s">
        <v>96</v>
      </c>
      <c r="BA619" s="1" t="s">
        <v>5242</v>
      </c>
      <c r="BC619" s="43"/>
      <c r="BF619" s="43" t="s">
        <v>4596</v>
      </c>
      <c r="BG619" s="43" t="s">
        <v>93</v>
      </c>
      <c r="BH619" s="7" t="s">
        <v>97</v>
      </c>
      <c r="BJ619" s="7" t="s">
        <v>98</v>
      </c>
      <c r="BK619" s="7" t="s">
        <v>99</v>
      </c>
      <c r="BL619" s="7" t="s">
        <v>4597</v>
      </c>
      <c r="BM619" s="7" t="s">
        <v>4598</v>
      </c>
      <c r="BS619" s="12" t="s">
        <v>259</v>
      </c>
      <c r="BU619" s="43">
        <v>1</v>
      </c>
      <c r="BW619" s="43" t="s">
        <v>103</v>
      </c>
    </row>
    <row r="620" spans="3:75" x14ac:dyDescent="0.35">
      <c r="C620" s="43" t="str">
        <f t="shared" si="9"/>
        <v>IARA:BDT-06:2022: 619</v>
      </c>
      <c r="D620" s="43">
        <v>619</v>
      </c>
      <c r="E620" s="43" t="s">
        <v>5232</v>
      </c>
      <c r="F620" s="1" t="s">
        <v>73</v>
      </c>
      <c r="G620" s="43" t="s">
        <v>5245</v>
      </c>
      <c r="H620" s="2">
        <v>44716</v>
      </c>
      <c r="J620" s="12">
        <f>YEAR(H620)</f>
        <v>2022</v>
      </c>
      <c r="K620" s="12">
        <f>MONTH(H620)</f>
        <v>6</v>
      </c>
      <c r="L620" s="12">
        <f>DAY(H620)</f>
        <v>4</v>
      </c>
      <c r="M620" s="13"/>
      <c r="P620" s="12" t="s">
        <v>75</v>
      </c>
      <c r="Q620" s="12" t="str">
        <f>CONCATENATE(X620," ",Y620)</f>
        <v>Columba palumbus</v>
      </c>
      <c r="R620" s="14" t="str">
        <f>CONCATENATE(S620,", ",T620,", ",U620,", ",V620,", ",W620,", ",X620,", ",Y620)</f>
        <v>Animalia, Chordata, Aves, Columbiformes, Columbidae, Columba, palumbus</v>
      </c>
      <c r="S620" s="6" t="s">
        <v>76</v>
      </c>
      <c r="T620" s="6" t="s">
        <v>77</v>
      </c>
      <c r="U620" s="6" t="s">
        <v>78</v>
      </c>
      <c r="V620" s="12" t="s">
        <v>159</v>
      </c>
      <c r="W620" s="12" t="s">
        <v>160</v>
      </c>
      <c r="X620" s="12" t="s">
        <v>161</v>
      </c>
      <c r="Y620" s="12" t="s">
        <v>162</v>
      </c>
      <c r="AA620" s="12" t="s">
        <v>83</v>
      </c>
      <c r="AB620" s="6" t="s">
        <v>84</v>
      </c>
      <c r="AC620" s="12" t="s">
        <v>163</v>
      </c>
      <c r="AD620" s="12" t="s">
        <v>259</v>
      </c>
      <c r="AE620" s="2">
        <v>44716</v>
      </c>
      <c r="AF620" s="43" t="s">
        <v>87</v>
      </c>
      <c r="AG620" s="7" t="s">
        <v>164</v>
      </c>
      <c r="AH620" s="43">
        <v>48.112691371492602</v>
      </c>
      <c r="AI620" s="43">
        <v>-1.7085959091885199</v>
      </c>
      <c r="AL620" s="43">
        <v>10</v>
      </c>
      <c r="AN620" s="46" t="s">
        <v>5240</v>
      </c>
      <c r="AO620" s="5" t="s">
        <v>89</v>
      </c>
      <c r="AP620" s="12" t="s">
        <v>259</v>
      </c>
      <c r="AR620" s="7" t="s">
        <v>90</v>
      </c>
      <c r="AT620" s="4" t="str">
        <f>CONCATENATE(AU620,", ",AV620,", ",AW620,", ",AX620,", ",AY620,", ",AZ620,", ",BA620)</f>
        <v>Europe, France, FR, Bretagne, Ille-et-Vilaine, Rennes, Campus Institut Agro Rennes</v>
      </c>
      <c r="AU620" s="1" t="s">
        <v>91</v>
      </c>
      <c r="AV620" s="1" t="s">
        <v>92</v>
      </c>
      <c r="AW620" s="1" t="s">
        <v>93</v>
      </c>
      <c r="AX620" s="1" t="s">
        <v>94</v>
      </c>
      <c r="AY620" s="1" t="s">
        <v>95</v>
      </c>
      <c r="AZ620" s="1" t="s">
        <v>96</v>
      </c>
      <c r="BA620" s="1" t="s">
        <v>5242</v>
      </c>
      <c r="BC620" s="43"/>
      <c r="BF620" s="43" t="s">
        <v>4596</v>
      </c>
      <c r="BG620" s="43" t="s">
        <v>93</v>
      </c>
      <c r="BH620" s="7" t="s">
        <v>97</v>
      </c>
      <c r="BJ620" s="7" t="s">
        <v>98</v>
      </c>
      <c r="BK620" s="7" t="s">
        <v>99</v>
      </c>
      <c r="BL620" s="7" t="s">
        <v>4597</v>
      </c>
      <c r="BM620" s="7" t="s">
        <v>4598</v>
      </c>
      <c r="BS620" s="12" t="s">
        <v>259</v>
      </c>
      <c r="BU620" s="43">
        <v>1</v>
      </c>
      <c r="BW620" s="43" t="s">
        <v>103</v>
      </c>
    </row>
    <row r="621" spans="3:75" x14ac:dyDescent="0.35">
      <c r="C621" s="43" t="str">
        <f t="shared" si="9"/>
        <v>IARA:BDT-06:2022: 620</v>
      </c>
      <c r="D621" s="43">
        <v>620</v>
      </c>
      <c r="E621" s="43" t="s">
        <v>5232</v>
      </c>
      <c r="F621" s="1" t="s">
        <v>73</v>
      </c>
      <c r="G621" s="43" t="s">
        <v>5245</v>
      </c>
      <c r="H621" s="2">
        <v>44716</v>
      </c>
      <c r="J621" s="12">
        <f>YEAR(H621)</f>
        <v>2022</v>
      </c>
      <c r="K621" s="12">
        <f>MONTH(H621)</f>
        <v>6</v>
      </c>
      <c r="L621" s="12">
        <f>DAY(H621)</f>
        <v>4</v>
      </c>
      <c r="M621" s="13"/>
      <c r="P621" s="12" t="s">
        <v>75</v>
      </c>
      <c r="Q621" s="12" t="str">
        <f>CONCATENATE(X621," ",Y621)</f>
        <v>Pica pica</v>
      </c>
      <c r="R621" s="14" t="str">
        <f>CONCATENATE(S621,", ",T621,", ",U621,", ",V621,", ",W621,", ",X621,", ",Y621)</f>
        <v>Animalia, Chordata, Aves, Passeriformes, Corvidae, Pica, pica</v>
      </c>
      <c r="S621" s="6" t="s">
        <v>76</v>
      </c>
      <c r="T621" s="6" t="s">
        <v>77</v>
      </c>
      <c r="U621" s="6" t="s">
        <v>78</v>
      </c>
      <c r="V621" s="12" t="s">
        <v>79</v>
      </c>
      <c r="W621" s="12" t="s">
        <v>104</v>
      </c>
      <c r="X621" s="12" t="s">
        <v>155</v>
      </c>
      <c r="Y621" s="12" t="s">
        <v>156</v>
      </c>
      <c r="AA621" s="12" t="s">
        <v>83</v>
      </c>
      <c r="AB621" s="6" t="s">
        <v>84</v>
      </c>
      <c r="AC621" s="12" t="s">
        <v>157</v>
      </c>
      <c r="AD621" s="12" t="s">
        <v>259</v>
      </c>
      <c r="AE621" s="2">
        <v>44716</v>
      </c>
      <c r="AF621" s="43" t="s">
        <v>87</v>
      </c>
      <c r="AG621" s="7" t="s">
        <v>158</v>
      </c>
      <c r="AH621" s="43">
        <v>48.1129054274816</v>
      </c>
      <c r="AI621" s="43">
        <v>-1.7085822918428299</v>
      </c>
      <c r="AL621" s="43">
        <v>10</v>
      </c>
      <c r="AN621" s="46" t="s">
        <v>5240</v>
      </c>
      <c r="AO621" s="5" t="s">
        <v>89</v>
      </c>
      <c r="AP621" s="12" t="s">
        <v>259</v>
      </c>
      <c r="AR621" s="7" t="s">
        <v>90</v>
      </c>
      <c r="AT621" s="4" t="str">
        <f>CONCATENATE(AU621,", ",AV621,", ",AW621,", ",AX621,", ",AY621,", ",AZ621,", ",BA621)</f>
        <v>Europe, France, FR, Bretagne, Ille-et-Vilaine, Rennes, Campus Institut Agro Rennes</v>
      </c>
      <c r="AU621" s="1" t="s">
        <v>91</v>
      </c>
      <c r="AV621" s="1" t="s">
        <v>92</v>
      </c>
      <c r="AW621" s="1" t="s">
        <v>93</v>
      </c>
      <c r="AX621" s="1" t="s">
        <v>94</v>
      </c>
      <c r="AY621" s="1" t="s">
        <v>95</v>
      </c>
      <c r="AZ621" s="1" t="s">
        <v>96</v>
      </c>
      <c r="BA621" s="1" t="s">
        <v>5242</v>
      </c>
      <c r="BC621" s="43"/>
      <c r="BF621" s="43" t="s">
        <v>4596</v>
      </c>
      <c r="BG621" s="43" t="s">
        <v>93</v>
      </c>
      <c r="BH621" s="7" t="s">
        <v>97</v>
      </c>
      <c r="BJ621" s="7" t="s">
        <v>98</v>
      </c>
      <c r="BK621" s="7" t="s">
        <v>99</v>
      </c>
      <c r="BL621" s="7" t="s">
        <v>4597</v>
      </c>
      <c r="BM621" s="7" t="s">
        <v>4598</v>
      </c>
      <c r="BS621" s="12" t="s">
        <v>259</v>
      </c>
      <c r="BU621" s="43">
        <v>1</v>
      </c>
      <c r="BW621" s="43" t="s">
        <v>103</v>
      </c>
    </row>
    <row r="622" spans="3:75" x14ac:dyDescent="0.35">
      <c r="C622" s="43" t="str">
        <f t="shared" si="9"/>
        <v>IARA:BDT-06:2022: 621</v>
      </c>
      <c r="D622" s="43">
        <v>621</v>
      </c>
      <c r="E622" s="43" t="s">
        <v>5232</v>
      </c>
      <c r="F622" s="1" t="s">
        <v>73</v>
      </c>
      <c r="G622" s="43" t="s">
        <v>5245</v>
      </c>
      <c r="H622" s="2">
        <v>44716</v>
      </c>
      <c r="J622" s="12">
        <f>YEAR(H622)</f>
        <v>2022</v>
      </c>
      <c r="K622" s="12">
        <f>MONTH(H622)</f>
        <v>6</v>
      </c>
      <c r="L622" s="12">
        <f>DAY(H622)</f>
        <v>4</v>
      </c>
      <c r="M622" s="13"/>
      <c r="P622" s="12" t="s">
        <v>75</v>
      </c>
      <c r="Q622" s="12" t="str">
        <f>CONCATENATE(X622," ",Y622)</f>
        <v>Pica pica</v>
      </c>
      <c r="R622" s="14" t="str">
        <f>CONCATENATE(S622,", ",T622,", ",U622,", ",V622,", ",W622,", ",X622,", ",Y622)</f>
        <v>Animalia, Chordata, Aves, Passeriformes, Corvidae, Pica, pica</v>
      </c>
      <c r="S622" s="6" t="s">
        <v>76</v>
      </c>
      <c r="T622" s="6" t="s">
        <v>77</v>
      </c>
      <c r="U622" s="6" t="s">
        <v>78</v>
      </c>
      <c r="V622" s="12" t="s">
        <v>79</v>
      </c>
      <c r="W622" s="12" t="s">
        <v>104</v>
      </c>
      <c r="X622" s="12" t="s">
        <v>155</v>
      </c>
      <c r="Y622" s="12" t="s">
        <v>156</v>
      </c>
      <c r="AA622" s="12" t="s">
        <v>83</v>
      </c>
      <c r="AB622" s="6" t="s">
        <v>84</v>
      </c>
      <c r="AC622" s="12" t="s">
        <v>157</v>
      </c>
      <c r="AD622" s="12" t="s">
        <v>259</v>
      </c>
      <c r="AE622" s="2">
        <v>44716</v>
      </c>
      <c r="AF622" s="43" t="s">
        <v>87</v>
      </c>
      <c r="AG622" s="7" t="s">
        <v>158</v>
      </c>
      <c r="AH622" s="43">
        <v>48.112923095846398</v>
      </c>
      <c r="AI622" s="43">
        <v>-1.70855116639794</v>
      </c>
      <c r="AL622" s="43">
        <v>10</v>
      </c>
      <c r="AN622" s="46" t="s">
        <v>5240</v>
      </c>
      <c r="AO622" s="5" t="s">
        <v>89</v>
      </c>
      <c r="AP622" s="12" t="s">
        <v>259</v>
      </c>
      <c r="AR622" s="7" t="s">
        <v>90</v>
      </c>
      <c r="AT622" s="4" t="str">
        <f>CONCATENATE(AU622,", ",AV622,", ",AW622,", ",AX622,", ",AY622,", ",AZ622,", ",BA622)</f>
        <v>Europe, France, FR, Bretagne, Ille-et-Vilaine, Rennes, Campus Institut Agro Rennes</v>
      </c>
      <c r="AU622" s="1" t="s">
        <v>91</v>
      </c>
      <c r="AV622" s="1" t="s">
        <v>92</v>
      </c>
      <c r="AW622" s="1" t="s">
        <v>93</v>
      </c>
      <c r="AX622" s="1" t="s">
        <v>94</v>
      </c>
      <c r="AY622" s="1" t="s">
        <v>95</v>
      </c>
      <c r="AZ622" s="1" t="s">
        <v>96</v>
      </c>
      <c r="BA622" s="1" t="s">
        <v>5242</v>
      </c>
      <c r="BC622" s="43"/>
      <c r="BF622" s="43" t="s">
        <v>4596</v>
      </c>
      <c r="BG622" s="43" t="s">
        <v>93</v>
      </c>
      <c r="BH622" s="7" t="s">
        <v>97</v>
      </c>
      <c r="BJ622" s="7" t="s">
        <v>98</v>
      </c>
      <c r="BK622" s="7" t="s">
        <v>99</v>
      </c>
      <c r="BL622" s="7" t="s">
        <v>4597</v>
      </c>
      <c r="BM622" s="7" t="s">
        <v>4598</v>
      </c>
      <c r="BS622" s="12" t="s">
        <v>259</v>
      </c>
      <c r="BU622" s="43">
        <v>1</v>
      </c>
      <c r="BW622" s="43" t="s">
        <v>103</v>
      </c>
    </row>
    <row r="623" spans="3:75" x14ac:dyDescent="0.35">
      <c r="C623" s="43" t="str">
        <f t="shared" si="9"/>
        <v>IARA:BDT-06:2022: 622</v>
      </c>
      <c r="D623" s="43">
        <v>622</v>
      </c>
      <c r="E623" s="43" t="s">
        <v>5232</v>
      </c>
      <c r="F623" s="1" t="s">
        <v>73</v>
      </c>
      <c r="G623" s="43" t="s">
        <v>5245</v>
      </c>
      <c r="H623" s="2">
        <v>44716</v>
      </c>
      <c r="J623" s="12">
        <f>YEAR(H623)</f>
        <v>2022</v>
      </c>
      <c r="K623" s="12">
        <f>MONTH(H623)</f>
        <v>6</v>
      </c>
      <c r="L623" s="12">
        <f>DAY(H623)</f>
        <v>4</v>
      </c>
      <c r="M623" s="13"/>
      <c r="P623" s="12" t="s">
        <v>75</v>
      </c>
      <c r="Q623" s="12" t="str">
        <f>CONCATENATE(X623," ",Y623)</f>
        <v>Pica pica</v>
      </c>
      <c r="R623" s="14" t="str">
        <f>CONCATENATE(S623,", ",T623,", ",U623,", ",V623,", ",W623,", ",X623,", ",Y623)</f>
        <v>Animalia, Chordata, Aves, Passeriformes, Corvidae, Pica, pica</v>
      </c>
      <c r="S623" s="6" t="s">
        <v>76</v>
      </c>
      <c r="T623" s="6" t="s">
        <v>77</v>
      </c>
      <c r="U623" s="6" t="s">
        <v>78</v>
      </c>
      <c r="V623" s="12" t="s">
        <v>79</v>
      </c>
      <c r="W623" s="12" t="s">
        <v>104</v>
      </c>
      <c r="X623" s="12" t="s">
        <v>155</v>
      </c>
      <c r="Y623" s="12" t="s">
        <v>156</v>
      </c>
      <c r="AA623" s="12" t="s">
        <v>83</v>
      </c>
      <c r="AB623" s="6" t="s">
        <v>84</v>
      </c>
      <c r="AC623" s="12" t="s">
        <v>157</v>
      </c>
      <c r="AD623" s="12" t="s">
        <v>259</v>
      </c>
      <c r="AE623" s="2">
        <v>44716</v>
      </c>
      <c r="AF623" s="43" t="s">
        <v>87</v>
      </c>
      <c r="AG623" s="7" t="s">
        <v>158</v>
      </c>
      <c r="AH623" s="43">
        <v>48.1128964711517</v>
      </c>
      <c r="AI623" s="43">
        <v>-1.70853244252678</v>
      </c>
      <c r="AL623" s="43">
        <v>10</v>
      </c>
      <c r="AN623" s="46" t="s">
        <v>5240</v>
      </c>
      <c r="AO623" s="5" t="s">
        <v>89</v>
      </c>
      <c r="AP623" s="12" t="s">
        <v>259</v>
      </c>
      <c r="AR623" s="7" t="s">
        <v>90</v>
      </c>
      <c r="AT623" s="4" t="str">
        <f>CONCATENATE(AU623,", ",AV623,", ",AW623,", ",AX623,", ",AY623,", ",AZ623,", ",BA623)</f>
        <v>Europe, France, FR, Bretagne, Ille-et-Vilaine, Rennes, Campus Institut Agro Rennes</v>
      </c>
      <c r="AU623" s="1" t="s">
        <v>91</v>
      </c>
      <c r="AV623" s="1" t="s">
        <v>92</v>
      </c>
      <c r="AW623" s="1" t="s">
        <v>93</v>
      </c>
      <c r="AX623" s="1" t="s">
        <v>94</v>
      </c>
      <c r="AY623" s="1" t="s">
        <v>95</v>
      </c>
      <c r="AZ623" s="1" t="s">
        <v>96</v>
      </c>
      <c r="BA623" s="1" t="s">
        <v>5242</v>
      </c>
      <c r="BC623" s="43"/>
      <c r="BF623" s="43" t="s">
        <v>4596</v>
      </c>
      <c r="BG623" s="43" t="s">
        <v>93</v>
      </c>
      <c r="BH623" s="7" t="s">
        <v>97</v>
      </c>
      <c r="BJ623" s="7" t="s">
        <v>98</v>
      </c>
      <c r="BK623" s="7" t="s">
        <v>99</v>
      </c>
      <c r="BL623" s="7" t="s">
        <v>4597</v>
      </c>
      <c r="BM623" s="7" t="s">
        <v>4598</v>
      </c>
      <c r="BS623" s="12" t="s">
        <v>259</v>
      </c>
      <c r="BU623" s="43">
        <v>1</v>
      </c>
      <c r="BW623" s="43" t="s">
        <v>103</v>
      </c>
    </row>
    <row r="624" spans="3:75" x14ac:dyDescent="0.35">
      <c r="C624" s="43" t="str">
        <f t="shared" si="9"/>
        <v>IARA:BDT-06:2022: 623</v>
      </c>
      <c r="D624" s="43">
        <v>623</v>
      </c>
      <c r="E624" s="43" t="s">
        <v>5232</v>
      </c>
      <c r="F624" s="1" t="s">
        <v>73</v>
      </c>
      <c r="G624" s="43" t="s">
        <v>5245</v>
      </c>
      <c r="H624" s="2">
        <v>44716</v>
      </c>
      <c r="J624" s="12">
        <f>YEAR(H624)</f>
        <v>2022</v>
      </c>
      <c r="K624" s="12">
        <f>MONTH(H624)</f>
        <v>6</v>
      </c>
      <c r="L624" s="12">
        <f>DAY(H624)</f>
        <v>4</v>
      </c>
      <c r="M624" s="13"/>
      <c r="P624" s="12" t="s">
        <v>75</v>
      </c>
      <c r="Q624" s="12" t="str">
        <f>CONCATENATE(X624," ",Y624)</f>
        <v>Cyanistes caeruleus</v>
      </c>
      <c r="R624" s="14" t="str">
        <f>CONCATENATE(S624,", ",T624,", ",U624,", ",V624,", ",W624,", ",X624,", ",Y624)</f>
        <v>Animalia, Chordata, Aves, Passeriformes, Paridae, Cyanistes, caeruleus</v>
      </c>
      <c r="S624" s="6" t="s">
        <v>76</v>
      </c>
      <c r="T624" s="6" t="s">
        <v>77</v>
      </c>
      <c r="U624" s="6" t="s">
        <v>78</v>
      </c>
      <c r="V624" s="12" t="s">
        <v>79</v>
      </c>
      <c r="W624" s="12" t="s">
        <v>135</v>
      </c>
      <c r="X624" s="12" t="s">
        <v>136</v>
      </c>
      <c r="Y624" s="12" t="s">
        <v>137</v>
      </c>
      <c r="AA624" s="12" t="s">
        <v>83</v>
      </c>
      <c r="AB624" s="6" t="s">
        <v>84</v>
      </c>
      <c r="AC624" s="12" t="s">
        <v>138</v>
      </c>
      <c r="AD624" s="12" t="s">
        <v>259</v>
      </c>
      <c r="AE624" s="2">
        <v>44716</v>
      </c>
      <c r="AF624" s="43" t="s">
        <v>87</v>
      </c>
      <c r="AG624" s="7" t="s">
        <v>139</v>
      </c>
      <c r="AH624" s="43">
        <v>48.112838496675103</v>
      </c>
      <c r="AI624" s="43">
        <v>-1.7077915123316201</v>
      </c>
      <c r="AL624" s="43">
        <v>10</v>
      </c>
      <c r="AN624" s="46" t="s">
        <v>5240</v>
      </c>
      <c r="AO624" s="5" t="s">
        <v>89</v>
      </c>
      <c r="AP624" s="12" t="s">
        <v>259</v>
      </c>
      <c r="AR624" s="7" t="s">
        <v>90</v>
      </c>
      <c r="AT624" s="4" t="str">
        <f>CONCATENATE(AU624,", ",AV624,", ",AW624,", ",AX624,", ",AY624,", ",AZ624,", ",BA624)</f>
        <v>Europe, France, FR, Bretagne, Ille-et-Vilaine, Rennes, Campus Institut Agro Rennes</v>
      </c>
      <c r="AU624" s="1" t="s">
        <v>91</v>
      </c>
      <c r="AV624" s="1" t="s">
        <v>92</v>
      </c>
      <c r="AW624" s="1" t="s">
        <v>93</v>
      </c>
      <c r="AX624" s="1" t="s">
        <v>94</v>
      </c>
      <c r="AY624" s="1" t="s">
        <v>95</v>
      </c>
      <c r="AZ624" s="1" t="s">
        <v>96</v>
      </c>
      <c r="BA624" s="1" t="s">
        <v>5242</v>
      </c>
      <c r="BC624" s="43"/>
      <c r="BF624" s="43" t="s">
        <v>4596</v>
      </c>
      <c r="BG624" s="43" t="s">
        <v>93</v>
      </c>
      <c r="BH624" s="7" t="s">
        <v>97</v>
      </c>
      <c r="BJ624" s="7" t="s">
        <v>98</v>
      </c>
      <c r="BK624" s="7" t="s">
        <v>99</v>
      </c>
      <c r="BL624" s="7" t="s">
        <v>4597</v>
      </c>
      <c r="BM624" s="7" t="s">
        <v>4598</v>
      </c>
      <c r="BS624" s="12" t="s">
        <v>259</v>
      </c>
      <c r="BU624" s="43">
        <v>1</v>
      </c>
      <c r="BW624" s="43" t="s">
        <v>103</v>
      </c>
    </row>
    <row r="625" spans="3:75" x14ac:dyDescent="0.35">
      <c r="C625" s="43" t="str">
        <f t="shared" si="9"/>
        <v>IARA:BDT-06:2022: 624</v>
      </c>
      <c r="D625" s="43">
        <v>624</v>
      </c>
      <c r="E625" s="43" t="s">
        <v>5232</v>
      </c>
      <c r="F625" s="1" t="s">
        <v>73</v>
      </c>
      <c r="G625" s="43" t="s">
        <v>5245</v>
      </c>
      <c r="H625" s="2">
        <v>44716</v>
      </c>
      <c r="J625" s="12">
        <f>YEAR(H625)</f>
        <v>2022</v>
      </c>
      <c r="K625" s="12">
        <f>MONTH(H625)</f>
        <v>6</v>
      </c>
      <c r="L625" s="12">
        <f>DAY(H625)</f>
        <v>4</v>
      </c>
      <c r="M625" s="13"/>
      <c r="P625" s="12" t="s">
        <v>75</v>
      </c>
      <c r="Q625" s="12" t="str">
        <f>CONCATENATE(X625," ",Y625)</f>
        <v>Cyanistes caeruleus</v>
      </c>
      <c r="R625" s="14" t="str">
        <f>CONCATENATE(S625,", ",T625,", ",U625,", ",V625,", ",W625,", ",X625,", ",Y625)</f>
        <v>Animalia, Chordata, Aves, Passeriformes, Paridae, Cyanistes, caeruleus</v>
      </c>
      <c r="S625" s="6" t="s">
        <v>76</v>
      </c>
      <c r="T625" s="6" t="s">
        <v>77</v>
      </c>
      <c r="U625" s="6" t="s">
        <v>78</v>
      </c>
      <c r="V625" s="12" t="s">
        <v>79</v>
      </c>
      <c r="W625" s="12" t="s">
        <v>135</v>
      </c>
      <c r="X625" s="12" t="s">
        <v>136</v>
      </c>
      <c r="Y625" s="12" t="s">
        <v>137</v>
      </c>
      <c r="AA625" s="12" t="s">
        <v>83</v>
      </c>
      <c r="AB625" s="6" t="s">
        <v>84</v>
      </c>
      <c r="AC625" s="12" t="s">
        <v>138</v>
      </c>
      <c r="AD625" s="12" t="s">
        <v>259</v>
      </c>
      <c r="AE625" s="2">
        <v>44716</v>
      </c>
      <c r="AF625" s="43" t="s">
        <v>87</v>
      </c>
      <c r="AG625" s="7" t="s">
        <v>139</v>
      </c>
      <c r="AH625" s="43">
        <v>48.1129721071812</v>
      </c>
      <c r="AI625" s="43">
        <v>-1.7075990430458601</v>
      </c>
      <c r="AL625" s="43">
        <v>10</v>
      </c>
      <c r="AN625" s="46" t="s">
        <v>5240</v>
      </c>
      <c r="AO625" s="5" t="s">
        <v>89</v>
      </c>
      <c r="AP625" s="12" t="s">
        <v>259</v>
      </c>
      <c r="AR625" s="7" t="s">
        <v>90</v>
      </c>
      <c r="AT625" s="4" t="str">
        <f>CONCATENATE(AU625,", ",AV625,", ",AW625,", ",AX625,", ",AY625,", ",AZ625,", ",BA625)</f>
        <v>Europe, France, FR, Bretagne, Ille-et-Vilaine, Rennes, Campus Institut Agro Rennes</v>
      </c>
      <c r="AU625" s="1" t="s">
        <v>91</v>
      </c>
      <c r="AV625" s="1" t="s">
        <v>92</v>
      </c>
      <c r="AW625" s="1" t="s">
        <v>93</v>
      </c>
      <c r="AX625" s="1" t="s">
        <v>94</v>
      </c>
      <c r="AY625" s="1" t="s">
        <v>95</v>
      </c>
      <c r="AZ625" s="1" t="s">
        <v>96</v>
      </c>
      <c r="BA625" s="1" t="s">
        <v>5242</v>
      </c>
      <c r="BC625" s="43"/>
      <c r="BF625" s="43" t="s">
        <v>4596</v>
      </c>
      <c r="BG625" s="43" t="s">
        <v>93</v>
      </c>
      <c r="BH625" s="7" t="s">
        <v>97</v>
      </c>
      <c r="BJ625" s="7" t="s">
        <v>98</v>
      </c>
      <c r="BK625" s="7" t="s">
        <v>99</v>
      </c>
      <c r="BL625" s="7" t="s">
        <v>4597</v>
      </c>
      <c r="BM625" s="7" t="s">
        <v>4598</v>
      </c>
      <c r="BS625" s="12" t="s">
        <v>259</v>
      </c>
      <c r="BU625" s="43">
        <v>1</v>
      </c>
      <c r="BW625" s="43" t="s">
        <v>103</v>
      </c>
    </row>
    <row r="626" spans="3:75" x14ac:dyDescent="0.35">
      <c r="C626" s="43" t="str">
        <f t="shared" si="9"/>
        <v>IARA:BDT-06:2022: 625</v>
      </c>
      <c r="D626" s="43">
        <v>625</v>
      </c>
      <c r="E626" s="43" t="s">
        <v>5232</v>
      </c>
      <c r="F626" s="1" t="s">
        <v>73</v>
      </c>
      <c r="G626" s="43" t="s">
        <v>5245</v>
      </c>
      <c r="H626" s="2">
        <v>44716</v>
      </c>
      <c r="J626" s="12">
        <f>YEAR(H626)</f>
        <v>2022</v>
      </c>
      <c r="K626" s="12">
        <f>MONTH(H626)</f>
        <v>6</v>
      </c>
      <c r="L626" s="12">
        <f>DAY(H626)</f>
        <v>4</v>
      </c>
      <c r="M626" s="13"/>
      <c r="P626" s="12" t="s">
        <v>75</v>
      </c>
      <c r="Q626" s="12" t="str">
        <f>CONCATENATE(X626," ",Y626)</f>
        <v>Erithacus rubecula</v>
      </c>
      <c r="R626" s="14" t="str">
        <f>CONCATENATE(S626,", ",T626,", ",U626,", ",V626,", ",W626,", ",X626,", ",Y626)</f>
        <v>Animalia, Chordata, Aves, Passeriformes, Muscicapidae, Erithacus, rubecula</v>
      </c>
      <c r="S626" s="6" t="s">
        <v>76</v>
      </c>
      <c r="T626" s="6" t="s">
        <v>77</v>
      </c>
      <c r="U626" s="6" t="s">
        <v>78</v>
      </c>
      <c r="V626" s="12" t="s">
        <v>79</v>
      </c>
      <c r="W626" s="12" t="s">
        <v>182</v>
      </c>
      <c r="X626" s="12" t="s">
        <v>183</v>
      </c>
      <c r="Y626" s="12" t="s">
        <v>184</v>
      </c>
      <c r="AA626" s="12" t="s">
        <v>83</v>
      </c>
      <c r="AB626" s="6" t="s">
        <v>84</v>
      </c>
      <c r="AC626" s="12" t="s">
        <v>185</v>
      </c>
      <c r="AD626" s="12" t="s">
        <v>259</v>
      </c>
      <c r="AE626" s="2">
        <v>44716</v>
      </c>
      <c r="AF626" s="43" t="s">
        <v>87</v>
      </c>
      <c r="AG626" s="7" t="s">
        <v>186</v>
      </c>
      <c r="AH626" s="43">
        <v>48.113154892838999</v>
      </c>
      <c r="AI626" s="43">
        <v>-1.7077775448644701</v>
      </c>
      <c r="AL626" s="43">
        <v>10</v>
      </c>
      <c r="AN626" s="46" t="s">
        <v>5240</v>
      </c>
      <c r="AO626" s="5" t="s">
        <v>89</v>
      </c>
      <c r="AP626" s="12" t="s">
        <v>259</v>
      </c>
      <c r="AR626" s="7" t="s">
        <v>90</v>
      </c>
      <c r="AT626" s="4" t="str">
        <f>CONCATENATE(AU626,", ",AV626,", ",AW626,", ",AX626,", ",AY626,", ",AZ626,", ",BA626)</f>
        <v>Europe, France, FR, Bretagne, Ille-et-Vilaine, Rennes, Campus Institut Agro Rennes</v>
      </c>
      <c r="AU626" s="1" t="s">
        <v>91</v>
      </c>
      <c r="AV626" s="1" t="s">
        <v>92</v>
      </c>
      <c r="AW626" s="1" t="s">
        <v>93</v>
      </c>
      <c r="AX626" s="1" t="s">
        <v>94</v>
      </c>
      <c r="AY626" s="1" t="s">
        <v>95</v>
      </c>
      <c r="AZ626" s="1" t="s">
        <v>96</v>
      </c>
      <c r="BA626" s="1" t="s">
        <v>5242</v>
      </c>
      <c r="BC626" s="43"/>
      <c r="BF626" s="43" t="s">
        <v>4596</v>
      </c>
      <c r="BG626" s="43" t="s">
        <v>93</v>
      </c>
      <c r="BH626" s="7" t="s">
        <v>97</v>
      </c>
      <c r="BJ626" s="7" t="s">
        <v>98</v>
      </c>
      <c r="BK626" s="7" t="s">
        <v>99</v>
      </c>
      <c r="BL626" s="7" t="s">
        <v>4597</v>
      </c>
      <c r="BM626" s="7" t="s">
        <v>4598</v>
      </c>
      <c r="BS626" s="12" t="s">
        <v>259</v>
      </c>
      <c r="BU626" s="43">
        <v>1</v>
      </c>
      <c r="BW626" s="43" t="s">
        <v>103</v>
      </c>
    </row>
    <row r="627" spans="3:75" x14ac:dyDescent="0.35">
      <c r="C627" s="43" t="str">
        <f t="shared" si="9"/>
        <v>IARA:BDT-06:2022: 626</v>
      </c>
      <c r="D627" s="43">
        <v>626</v>
      </c>
      <c r="E627" s="43" t="s">
        <v>5232</v>
      </c>
      <c r="F627" s="1" t="s">
        <v>73</v>
      </c>
      <c r="G627" s="43" t="s">
        <v>5245</v>
      </c>
      <c r="H627" s="2">
        <v>44716</v>
      </c>
      <c r="J627" s="12">
        <f>YEAR(H627)</f>
        <v>2022</v>
      </c>
      <c r="K627" s="12">
        <f>MONTH(H627)</f>
        <v>6</v>
      </c>
      <c r="L627" s="12">
        <f>DAY(H627)</f>
        <v>4</v>
      </c>
      <c r="M627" s="13"/>
      <c r="P627" s="12" t="s">
        <v>75</v>
      </c>
      <c r="Q627" s="12" t="str">
        <f>CONCATENATE(X627," ",Y627)</f>
        <v>Erithacus rubecula</v>
      </c>
      <c r="R627" s="14" t="str">
        <f>CONCATENATE(S627,", ",T627,", ",U627,", ",V627,", ",W627,", ",X627,", ",Y627)</f>
        <v>Animalia, Chordata, Aves, Passeriformes, Muscicapidae, Erithacus, rubecula</v>
      </c>
      <c r="S627" s="6" t="s">
        <v>76</v>
      </c>
      <c r="T627" s="6" t="s">
        <v>77</v>
      </c>
      <c r="U627" s="6" t="s">
        <v>78</v>
      </c>
      <c r="V627" s="12" t="s">
        <v>79</v>
      </c>
      <c r="W627" s="12" t="s">
        <v>182</v>
      </c>
      <c r="X627" s="12" t="s">
        <v>183</v>
      </c>
      <c r="Y627" s="12" t="s">
        <v>184</v>
      </c>
      <c r="AA627" s="12" t="s">
        <v>83</v>
      </c>
      <c r="AB627" s="6" t="s">
        <v>84</v>
      </c>
      <c r="AC627" s="12" t="s">
        <v>185</v>
      </c>
      <c r="AD627" s="12" t="s">
        <v>259</v>
      </c>
      <c r="AE627" s="2">
        <v>44716</v>
      </c>
      <c r="AF627" s="43" t="s">
        <v>87</v>
      </c>
      <c r="AG627" s="7" t="s">
        <v>186</v>
      </c>
      <c r="AH627" s="43">
        <v>48.113300812566202</v>
      </c>
      <c r="AI627" s="43">
        <v>-1.7077790783316</v>
      </c>
      <c r="AL627" s="43">
        <v>10</v>
      </c>
      <c r="AN627" s="46" t="s">
        <v>5240</v>
      </c>
      <c r="AO627" s="5" t="s">
        <v>89</v>
      </c>
      <c r="AP627" s="12" t="s">
        <v>259</v>
      </c>
      <c r="AR627" s="7" t="s">
        <v>90</v>
      </c>
      <c r="AT627" s="4" t="str">
        <f>CONCATENATE(AU627,", ",AV627,", ",AW627,", ",AX627,", ",AY627,", ",AZ627,", ",BA627)</f>
        <v>Europe, France, FR, Bretagne, Ille-et-Vilaine, Rennes, Campus Institut Agro Rennes</v>
      </c>
      <c r="AU627" s="1" t="s">
        <v>91</v>
      </c>
      <c r="AV627" s="1" t="s">
        <v>92</v>
      </c>
      <c r="AW627" s="1" t="s">
        <v>93</v>
      </c>
      <c r="AX627" s="1" t="s">
        <v>94</v>
      </c>
      <c r="AY627" s="1" t="s">
        <v>95</v>
      </c>
      <c r="AZ627" s="1" t="s">
        <v>96</v>
      </c>
      <c r="BA627" s="1" t="s">
        <v>5242</v>
      </c>
      <c r="BC627" s="43"/>
      <c r="BF627" s="43" t="s">
        <v>4596</v>
      </c>
      <c r="BG627" s="43" t="s">
        <v>93</v>
      </c>
      <c r="BH627" s="7" t="s">
        <v>97</v>
      </c>
      <c r="BJ627" s="7" t="s">
        <v>98</v>
      </c>
      <c r="BK627" s="7" t="s">
        <v>99</v>
      </c>
      <c r="BL627" s="7" t="s">
        <v>4597</v>
      </c>
      <c r="BM627" s="7" t="s">
        <v>4598</v>
      </c>
      <c r="BS627" s="12" t="s">
        <v>259</v>
      </c>
      <c r="BU627" s="43">
        <v>1</v>
      </c>
      <c r="BW627" s="43" t="s">
        <v>103</v>
      </c>
    </row>
    <row r="628" spans="3:75" x14ac:dyDescent="0.35">
      <c r="C628" s="43" t="str">
        <f t="shared" si="9"/>
        <v>IARA:BDT-06:2022: 627</v>
      </c>
      <c r="D628" s="43">
        <v>627</v>
      </c>
      <c r="E628" s="43" t="s">
        <v>5232</v>
      </c>
      <c r="F628" s="1" t="s">
        <v>73</v>
      </c>
      <c r="G628" s="43" t="s">
        <v>5245</v>
      </c>
      <c r="H628" s="2">
        <v>44716</v>
      </c>
      <c r="J628" s="12">
        <f>YEAR(H628)</f>
        <v>2022</v>
      </c>
      <c r="K628" s="12">
        <f>MONTH(H628)</f>
        <v>6</v>
      </c>
      <c r="L628" s="12">
        <f>DAY(H628)</f>
        <v>4</v>
      </c>
      <c r="M628" s="13"/>
      <c r="P628" s="12" t="s">
        <v>75</v>
      </c>
      <c r="Q628" s="12" t="str">
        <f>CONCATENATE(X628," ",Y628)</f>
        <v>Cyanistes caeruleus</v>
      </c>
      <c r="R628" s="14" t="str">
        <f>CONCATENATE(S628,", ",T628,", ",U628,", ",V628,", ",W628,", ",X628,", ",Y628)</f>
        <v>Animalia, Chordata, Aves, Passeriformes, Paridae, Cyanistes, caeruleus</v>
      </c>
      <c r="S628" s="6" t="s">
        <v>76</v>
      </c>
      <c r="T628" s="6" t="s">
        <v>77</v>
      </c>
      <c r="U628" s="6" t="s">
        <v>78</v>
      </c>
      <c r="V628" s="12" t="s">
        <v>79</v>
      </c>
      <c r="W628" s="12" t="s">
        <v>135</v>
      </c>
      <c r="X628" s="12" t="s">
        <v>136</v>
      </c>
      <c r="Y628" s="12" t="s">
        <v>137</v>
      </c>
      <c r="AA628" s="12" t="s">
        <v>83</v>
      </c>
      <c r="AB628" s="6" t="s">
        <v>84</v>
      </c>
      <c r="AC628" s="12" t="s">
        <v>138</v>
      </c>
      <c r="AD628" s="12" t="s">
        <v>259</v>
      </c>
      <c r="AE628" s="2">
        <v>44716</v>
      </c>
      <c r="AF628" s="43" t="s">
        <v>87</v>
      </c>
      <c r="AG628" s="7" t="s">
        <v>139</v>
      </c>
      <c r="AH628" s="43">
        <v>48.1133497185903</v>
      </c>
      <c r="AI628" s="43">
        <v>-1.7077088617059799</v>
      </c>
      <c r="AL628" s="43">
        <v>10</v>
      </c>
      <c r="AN628" s="46" t="s">
        <v>5240</v>
      </c>
      <c r="AO628" s="5" t="s">
        <v>89</v>
      </c>
      <c r="AP628" s="12" t="s">
        <v>259</v>
      </c>
      <c r="AR628" s="7" t="s">
        <v>90</v>
      </c>
      <c r="AT628" s="4" t="str">
        <f>CONCATENATE(AU628,", ",AV628,", ",AW628,", ",AX628,", ",AY628,", ",AZ628,", ",BA628)</f>
        <v>Europe, France, FR, Bretagne, Ille-et-Vilaine, Rennes, Campus Institut Agro Rennes</v>
      </c>
      <c r="AU628" s="1" t="s">
        <v>91</v>
      </c>
      <c r="AV628" s="1" t="s">
        <v>92</v>
      </c>
      <c r="AW628" s="1" t="s">
        <v>93</v>
      </c>
      <c r="AX628" s="1" t="s">
        <v>94</v>
      </c>
      <c r="AY628" s="1" t="s">
        <v>95</v>
      </c>
      <c r="AZ628" s="1" t="s">
        <v>96</v>
      </c>
      <c r="BA628" s="1" t="s">
        <v>5242</v>
      </c>
      <c r="BC628" s="43"/>
      <c r="BF628" s="43" t="s">
        <v>4596</v>
      </c>
      <c r="BG628" s="43" t="s">
        <v>93</v>
      </c>
      <c r="BH628" s="7" t="s">
        <v>97</v>
      </c>
      <c r="BJ628" s="7" t="s">
        <v>98</v>
      </c>
      <c r="BK628" s="7" t="s">
        <v>99</v>
      </c>
      <c r="BL628" s="7" t="s">
        <v>4597</v>
      </c>
      <c r="BM628" s="7" t="s">
        <v>4598</v>
      </c>
      <c r="BS628" s="12" t="s">
        <v>259</v>
      </c>
      <c r="BU628" s="43">
        <v>1</v>
      </c>
      <c r="BW628" s="43" t="s">
        <v>103</v>
      </c>
    </row>
    <row r="629" spans="3:75" x14ac:dyDescent="0.35">
      <c r="C629" s="43" t="str">
        <f t="shared" si="9"/>
        <v>IARA:BDT-06:2022: 628</v>
      </c>
      <c r="D629" s="43">
        <v>628</v>
      </c>
      <c r="E629" s="43" t="s">
        <v>5232</v>
      </c>
      <c r="F629" s="1" t="s">
        <v>73</v>
      </c>
      <c r="G629" s="43" t="s">
        <v>5245</v>
      </c>
      <c r="H629" s="2">
        <v>44716</v>
      </c>
      <c r="J629" s="12">
        <f>YEAR(H629)</f>
        <v>2022</v>
      </c>
      <c r="K629" s="12">
        <f>MONTH(H629)</f>
        <v>6</v>
      </c>
      <c r="L629" s="12">
        <f>DAY(H629)</f>
        <v>4</v>
      </c>
      <c r="M629" s="13"/>
      <c r="P629" s="12" t="s">
        <v>75</v>
      </c>
      <c r="Q629" s="12" t="str">
        <f>CONCATENATE(X629," ",Y629)</f>
        <v>Cyanistes caeruleus</v>
      </c>
      <c r="R629" s="14" t="str">
        <f>CONCATENATE(S629,", ",T629,", ",U629,", ",V629,", ",W629,", ",X629,", ",Y629)</f>
        <v>Animalia, Chordata, Aves, Passeriformes, Paridae, Cyanistes, caeruleus</v>
      </c>
      <c r="S629" s="6" t="s">
        <v>76</v>
      </c>
      <c r="T629" s="6" t="s">
        <v>77</v>
      </c>
      <c r="U629" s="6" t="s">
        <v>78</v>
      </c>
      <c r="V629" s="12" t="s">
        <v>79</v>
      </c>
      <c r="W629" s="12" t="s">
        <v>135</v>
      </c>
      <c r="X629" s="12" t="s">
        <v>136</v>
      </c>
      <c r="Y629" s="12" t="s">
        <v>137</v>
      </c>
      <c r="AA629" s="12" t="s">
        <v>83</v>
      </c>
      <c r="AB629" s="6" t="s">
        <v>84</v>
      </c>
      <c r="AC629" s="12" t="s">
        <v>138</v>
      </c>
      <c r="AD629" s="12" t="s">
        <v>259</v>
      </c>
      <c r="AE629" s="2">
        <v>44716</v>
      </c>
      <c r="AF629" s="43" t="s">
        <v>87</v>
      </c>
      <c r="AG629" s="7" t="s">
        <v>139</v>
      </c>
      <c r="AH629" s="43">
        <v>48.113335320691398</v>
      </c>
      <c r="AI629" s="43">
        <v>-1.70768463192876</v>
      </c>
      <c r="AL629" s="43">
        <v>10</v>
      </c>
      <c r="AN629" s="46" t="s">
        <v>5240</v>
      </c>
      <c r="AO629" s="5" t="s">
        <v>89</v>
      </c>
      <c r="AP629" s="12" t="s">
        <v>259</v>
      </c>
      <c r="AR629" s="7" t="s">
        <v>90</v>
      </c>
      <c r="AT629" s="4" t="str">
        <f>CONCATENATE(AU629,", ",AV629,", ",AW629,", ",AX629,", ",AY629,", ",AZ629,", ",BA629)</f>
        <v>Europe, France, FR, Bretagne, Ille-et-Vilaine, Rennes, Campus Institut Agro Rennes</v>
      </c>
      <c r="AU629" s="1" t="s">
        <v>91</v>
      </c>
      <c r="AV629" s="1" t="s">
        <v>92</v>
      </c>
      <c r="AW629" s="1" t="s">
        <v>93</v>
      </c>
      <c r="AX629" s="1" t="s">
        <v>94</v>
      </c>
      <c r="AY629" s="1" t="s">
        <v>95</v>
      </c>
      <c r="AZ629" s="1" t="s">
        <v>96</v>
      </c>
      <c r="BA629" s="1" t="s">
        <v>5242</v>
      </c>
      <c r="BC629" s="43"/>
      <c r="BF629" s="43" t="s">
        <v>4596</v>
      </c>
      <c r="BG629" s="43" t="s">
        <v>93</v>
      </c>
      <c r="BH629" s="7" t="s">
        <v>97</v>
      </c>
      <c r="BJ629" s="7" t="s">
        <v>98</v>
      </c>
      <c r="BK629" s="7" t="s">
        <v>99</v>
      </c>
      <c r="BL629" s="7" t="s">
        <v>4597</v>
      </c>
      <c r="BM629" s="7" t="s">
        <v>4598</v>
      </c>
      <c r="BS629" s="12" t="s">
        <v>259</v>
      </c>
      <c r="BU629" s="43">
        <v>1</v>
      </c>
      <c r="BW629" s="43" t="s">
        <v>103</v>
      </c>
    </row>
    <row r="630" spans="3:75" x14ac:dyDescent="0.35">
      <c r="C630" s="43" t="str">
        <f t="shared" si="9"/>
        <v>IARA:BDT-06:2022: 629</v>
      </c>
      <c r="D630" s="43">
        <v>629</v>
      </c>
      <c r="E630" s="43" t="s">
        <v>5232</v>
      </c>
      <c r="F630" s="1" t="s">
        <v>73</v>
      </c>
      <c r="G630" s="43" t="s">
        <v>5245</v>
      </c>
      <c r="H630" s="2">
        <v>44716</v>
      </c>
      <c r="J630" s="12">
        <f>YEAR(H630)</f>
        <v>2022</v>
      </c>
      <c r="K630" s="12">
        <f>MONTH(H630)</f>
        <v>6</v>
      </c>
      <c r="L630" s="12">
        <f>DAY(H630)</f>
        <v>4</v>
      </c>
      <c r="M630" s="13"/>
      <c r="P630" s="12" t="s">
        <v>75</v>
      </c>
      <c r="Q630" s="12" t="str">
        <f>CONCATENATE(X630," ",Y630)</f>
        <v>Cyanistes caeruleus</v>
      </c>
      <c r="R630" s="14" t="str">
        <f>CONCATENATE(S630,", ",T630,", ",U630,", ",V630,", ",W630,", ",X630,", ",Y630)</f>
        <v>Animalia, Chordata, Aves, Passeriformes, Paridae, Cyanistes, caeruleus</v>
      </c>
      <c r="S630" s="6" t="s">
        <v>76</v>
      </c>
      <c r="T630" s="6" t="s">
        <v>77</v>
      </c>
      <c r="U630" s="6" t="s">
        <v>78</v>
      </c>
      <c r="V630" s="12" t="s">
        <v>79</v>
      </c>
      <c r="W630" s="12" t="s">
        <v>135</v>
      </c>
      <c r="X630" s="12" t="s">
        <v>136</v>
      </c>
      <c r="Y630" s="12" t="s">
        <v>137</v>
      </c>
      <c r="AA630" s="12" t="s">
        <v>83</v>
      </c>
      <c r="AB630" s="6" t="s">
        <v>84</v>
      </c>
      <c r="AC630" s="12" t="s">
        <v>138</v>
      </c>
      <c r="AD630" s="12" t="s">
        <v>259</v>
      </c>
      <c r="AE630" s="2">
        <v>44716</v>
      </c>
      <c r="AF630" s="43" t="s">
        <v>87</v>
      </c>
      <c r="AG630" s="7" t="s">
        <v>139</v>
      </c>
      <c r="AH630" s="43">
        <v>48.113372000910601</v>
      </c>
      <c r="AI630" s="43">
        <v>-1.70772805766475</v>
      </c>
      <c r="AL630" s="43">
        <v>10</v>
      </c>
      <c r="AN630" s="46" t="s">
        <v>5240</v>
      </c>
      <c r="AO630" s="5" t="s">
        <v>89</v>
      </c>
      <c r="AP630" s="12" t="s">
        <v>259</v>
      </c>
      <c r="AR630" s="7" t="s">
        <v>90</v>
      </c>
      <c r="AT630" s="4" t="str">
        <f>CONCATENATE(AU630,", ",AV630,", ",AW630,", ",AX630,", ",AY630,", ",AZ630,", ",BA630)</f>
        <v>Europe, France, FR, Bretagne, Ille-et-Vilaine, Rennes, Campus Institut Agro Rennes</v>
      </c>
      <c r="AU630" s="1" t="s">
        <v>91</v>
      </c>
      <c r="AV630" s="1" t="s">
        <v>92</v>
      </c>
      <c r="AW630" s="1" t="s">
        <v>93</v>
      </c>
      <c r="AX630" s="1" t="s">
        <v>94</v>
      </c>
      <c r="AY630" s="1" t="s">
        <v>95</v>
      </c>
      <c r="AZ630" s="1" t="s">
        <v>96</v>
      </c>
      <c r="BA630" s="1" t="s">
        <v>5242</v>
      </c>
      <c r="BC630" s="43"/>
      <c r="BF630" s="43" t="s">
        <v>4596</v>
      </c>
      <c r="BG630" s="43" t="s">
        <v>93</v>
      </c>
      <c r="BH630" s="7" t="s">
        <v>97</v>
      </c>
      <c r="BJ630" s="7" t="s">
        <v>98</v>
      </c>
      <c r="BK630" s="7" t="s">
        <v>99</v>
      </c>
      <c r="BL630" s="7" t="s">
        <v>4597</v>
      </c>
      <c r="BM630" s="7" t="s">
        <v>4598</v>
      </c>
      <c r="BS630" s="12" t="s">
        <v>259</v>
      </c>
      <c r="BU630" s="43">
        <v>1</v>
      </c>
      <c r="BW630" s="43" t="s">
        <v>103</v>
      </c>
    </row>
    <row r="631" spans="3:75" x14ac:dyDescent="0.35">
      <c r="C631" s="43" t="str">
        <f t="shared" si="9"/>
        <v>IARA:BDT-06:2022: 630</v>
      </c>
      <c r="D631" s="43">
        <v>630</v>
      </c>
      <c r="E631" s="43" t="s">
        <v>5232</v>
      </c>
      <c r="F631" s="1" t="s">
        <v>73</v>
      </c>
      <c r="G631" s="43" t="s">
        <v>5245</v>
      </c>
      <c r="H631" s="2">
        <v>44716</v>
      </c>
      <c r="J631" s="12">
        <f>YEAR(H631)</f>
        <v>2022</v>
      </c>
      <c r="K631" s="12">
        <f>MONTH(H631)</f>
        <v>6</v>
      </c>
      <c r="L631" s="12">
        <f>DAY(H631)</f>
        <v>4</v>
      </c>
      <c r="M631" s="13"/>
      <c r="P631" s="12" t="s">
        <v>75</v>
      </c>
      <c r="Q631" s="12" t="str">
        <f>CONCATENATE(X631," ",Y631)</f>
        <v>Cyanistes caeruleus</v>
      </c>
      <c r="R631" s="14" t="str">
        <f>CONCATENATE(S631,", ",T631,", ",U631,", ",V631,", ",W631,", ",X631,", ",Y631)</f>
        <v>Animalia, Chordata, Aves, Passeriformes, Paridae, Cyanistes, caeruleus</v>
      </c>
      <c r="S631" s="6" t="s">
        <v>76</v>
      </c>
      <c r="T631" s="6" t="s">
        <v>77</v>
      </c>
      <c r="U631" s="6" t="s">
        <v>78</v>
      </c>
      <c r="V631" s="12" t="s">
        <v>79</v>
      </c>
      <c r="W631" s="12" t="s">
        <v>135</v>
      </c>
      <c r="X631" s="12" t="s">
        <v>136</v>
      </c>
      <c r="Y631" s="12" t="s">
        <v>137</v>
      </c>
      <c r="AA631" s="12" t="s">
        <v>83</v>
      </c>
      <c r="AB631" s="6" t="s">
        <v>84</v>
      </c>
      <c r="AC631" s="12" t="s">
        <v>138</v>
      </c>
      <c r="AD631" s="12" t="s">
        <v>259</v>
      </c>
      <c r="AE631" s="2">
        <v>44716</v>
      </c>
      <c r="AF631" s="43" t="s">
        <v>87</v>
      </c>
      <c r="AG631" s="7" t="s">
        <v>139</v>
      </c>
      <c r="AH631" s="43">
        <v>48.113361430982501</v>
      </c>
      <c r="AI631" s="43">
        <v>-1.7077041690760799</v>
      </c>
      <c r="AL631" s="43">
        <v>10</v>
      </c>
      <c r="AN631" s="46" t="s">
        <v>5240</v>
      </c>
      <c r="AO631" s="5" t="s">
        <v>89</v>
      </c>
      <c r="AP631" s="12" t="s">
        <v>259</v>
      </c>
      <c r="AR631" s="7" t="s">
        <v>90</v>
      </c>
      <c r="AT631" s="4" t="str">
        <f>CONCATENATE(AU631,", ",AV631,", ",AW631,", ",AX631,", ",AY631,", ",AZ631,", ",BA631)</f>
        <v>Europe, France, FR, Bretagne, Ille-et-Vilaine, Rennes, Campus Institut Agro Rennes</v>
      </c>
      <c r="AU631" s="1" t="s">
        <v>91</v>
      </c>
      <c r="AV631" s="1" t="s">
        <v>92</v>
      </c>
      <c r="AW631" s="1" t="s">
        <v>93</v>
      </c>
      <c r="AX631" s="1" t="s">
        <v>94</v>
      </c>
      <c r="AY631" s="1" t="s">
        <v>95</v>
      </c>
      <c r="AZ631" s="1" t="s">
        <v>96</v>
      </c>
      <c r="BA631" s="1" t="s">
        <v>5242</v>
      </c>
      <c r="BC631" s="43"/>
      <c r="BF631" s="43" t="s">
        <v>4596</v>
      </c>
      <c r="BG631" s="43" t="s">
        <v>93</v>
      </c>
      <c r="BH631" s="7" t="s">
        <v>97</v>
      </c>
      <c r="BJ631" s="7" t="s">
        <v>98</v>
      </c>
      <c r="BK631" s="7" t="s">
        <v>99</v>
      </c>
      <c r="BL631" s="7" t="s">
        <v>4597</v>
      </c>
      <c r="BM631" s="7" t="s">
        <v>4598</v>
      </c>
      <c r="BS631" s="12" t="s">
        <v>259</v>
      </c>
      <c r="BU631" s="43">
        <v>1</v>
      </c>
      <c r="BW631" s="43" t="s">
        <v>103</v>
      </c>
    </row>
    <row r="632" spans="3:75" x14ac:dyDescent="0.35">
      <c r="C632" s="43" t="str">
        <f t="shared" si="9"/>
        <v>IARA:BDT-06:2022: 631</v>
      </c>
      <c r="D632" s="43">
        <v>631</v>
      </c>
      <c r="E632" s="43" t="s">
        <v>5232</v>
      </c>
      <c r="F632" s="1" t="s">
        <v>73</v>
      </c>
      <c r="G632" s="43" t="s">
        <v>5245</v>
      </c>
      <c r="H632" s="2">
        <v>44716</v>
      </c>
      <c r="J632" s="12">
        <f>YEAR(H632)</f>
        <v>2022</v>
      </c>
      <c r="K632" s="12">
        <f>MONTH(H632)</f>
        <v>6</v>
      </c>
      <c r="L632" s="12">
        <f>DAY(H632)</f>
        <v>4</v>
      </c>
      <c r="M632" s="13"/>
      <c r="P632" s="12" t="s">
        <v>75</v>
      </c>
      <c r="Q632" s="12" t="str">
        <f>CONCATENATE(X632," ",Y632)</f>
        <v>Parus major</v>
      </c>
      <c r="R632" s="14" t="str">
        <f>CONCATENATE(S632,", ",T632,", ",U632,", ",V632,", ",W632,", ",X632,", ",Y632)</f>
        <v>Animalia, Chordata, Aves, Passeriformes, Paridae, Parus, major</v>
      </c>
      <c r="S632" s="6" t="s">
        <v>76</v>
      </c>
      <c r="T632" s="6" t="s">
        <v>77</v>
      </c>
      <c r="U632" s="6" t="s">
        <v>78</v>
      </c>
      <c r="V632" s="12" t="s">
        <v>79</v>
      </c>
      <c r="W632" s="12" t="s">
        <v>135</v>
      </c>
      <c r="X632" s="12" t="s">
        <v>140</v>
      </c>
      <c r="Y632" s="12" t="s">
        <v>141</v>
      </c>
      <c r="AA632" s="12" t="s">
        <v>83</v>
      </c>
      <c r="AB632" s="6" t="s">
        <v>84</v>
      </c>
      <c r="AC632" s="12" t="s">
        <v>142</v>
      </c>
      <c r="AD632" s="12" t="s">
        <v>259</v>
      </c>
      <c r="AE632" s="2">
        <v>44716</v>
      </c>
      <c r="AF632" s="43" t="s">
        <v>87</v>
      </c>
      <c r="AG632" s="7" t="s">
        <v>143</v>
      </c>
      <c r="AH632" s="43">
        <v>48.113397941515302</v>
      </c>
      <c r="AI632" s="43">
        <v>-1.7080401470522399</v>
      </c>
      <c r="AL632" s="43">
        <v>10</v>
      </c>
      <c r="AN632" s="46" t="s">
        <v>5240</v>
      </c>
      <c r="AO632" s="5" t="s">
        <v>89</v>
      </c>
      <c r="AP632" s="12" t="s">
        <v>259</v>
      </c>
      <c r="AR632" s="7" t="s">
        <v>90</v>
      </c>
      <c r="AT632" s="4" t="str">
        <f>CONCATENATE(AU632,", ",AV632,", ",AW632,", ",AX632,", ",AY632,", ",AZ632,", ",BA632)</f>
        <v>Europe, France, FR, Bretagne, Ille-et-Vilaine, Rennes, Campus Institut Agro Rennes</v>
      </c>
      <c r="AU632" s="1" t="s">
        <v>91</v>
      </c>
      <c r="AV632" s="1" t="s">
        <v>92</v>
      </c>
      <c r="AW632" s="1" t="s">
        <v>93</v>
      </c>
      <c r="AX632" s="1" t="s">
        <v>94</v>
      </c>
      <c r="AY632" s="1" t="s">
        <v>95</v>
      </c>
      <c r="AZ632" s="1" t="s">
        <v>96</v>
      </c>
      <c r="BA632" s="1" t="s">
        <v>5242</v>
      </c>
      <c r="BC632" s="43"/>
      <c r="BF632" s="43" t="s">
        <v>4596</v>
      </c>
      <c r="BG632" s="43" t="s">
        <v>93</v>
      </c>
      <c r="BH632" s="7" t="s">
        <v>97</v>
      </c>
      <c r="BJ632" s="7" t="s">
        <v>98</v>
      </c>
      <c r="BK632" s="7" t="s">
        <v>99</v>
      </c>
      <c r="BL632" s="7" t="s">
        <v>4597</v>
      </c>
      <c r="BM632" s="7" t="s">
        <v>4598</v>
      </c>
      <c r="BS632" s="12" t="s">
        <v>259</v>
      </c>
      <c r="BU632" s="43">
        <v>1</v>
      </c>
      <c r="BW632" s="43" t="s">
        <v>103</v>
      </c>
    </row>
    <row r="633" spans="3:75" x14ac:dyDescent="0.35">
      <c r="C633" s="43" t="str">
        <f t="shared" si="9"/>
        <v>IARA:BDT-06:2022: 632</v>
      </c>
      <c r="D633" s="43">
        <v>632</v>
      </c>
      <c r="E633" s="43" t="s">
        <v>5232</v>
      </c>
      <c r="F633" s="1" t="s">
        <v>73</v>
      </c>
      <c r="G633" s="43" t="s">
        <v>5245</v>
      </c>
      <c r="H633" s="2">
        <v>44716</v>
      </c>
      <c r="J633" s="12">
        <f>YEAR(H633)</f>
        <v>2022</v>
      </c>
      <c r="K633" s="12">
        <f>MONTH(H633)</f>
        <v>6</v>
      </c>
      <c r="L633" s="12">
        <f>DAY(H633)</f>
        <v>4</v>
      </c>
      <c r="M633" s="13"/>
      <c r="P633" s="12" t="s">
        <v>75</v>
      </c>
      <c r="Q633" s="12" t="str">
        <f>CONCATENATE(X633," ",Y633)</f>
        <v>Turdus merula</v>
      </c>
      <c r="R633" s="14" t="str">
        <f>CONCATENATE(S633,", ",T633,", ",U633,", ",V633,", ",W633,", ",X633,", ",Y633)</f>
        <v>Animalia, Chordata, Aves, Passeriformes, Turdidae, Turdus, merula</v>
      </c>
      <c r="S633" s="6" t="s">
        <v>76</v>
      </c>
      <c r="T633" s="6" t="s">
        <v>77</v>
      </c>
      <c r="U633" s="6" t="s">
        <v>78</v>
      </c>
      <c r="V633" s="17" t="s">
        <v>79</v>
      </c>
      <c r="W633" s="17" t="s">
        <v>126</v>
      </c>
      <c r="X633" s="17" t="s">
        <v>127</v>
      </c>
      <c r="Y633" s="17" t="s">
        <v>132</v>
      </c>
      <c r="AA633" s="12" t="s">
        <v>83</v>
      </c>
      <c r="AB633" s="6" t="s">
        <v>84</v>
      </c>
      <c r="AC633" s="12" t="s">
        <v>133</v>
      </c>
      <c r="AD633" s="12" t="s">
        <v>259</v>
      </c>
      <c r="AE633" s="2">
        <v>44716</v>
      </c>
      <c r="AF633" s="43" t="s">
        <v>87</v>
      </c>
      <c r="AG633" s="7" t="s">
        <v>134</v>
      </c>
      <c r="AH633" s="43">
        <v>48.113442105703101</v>
      </c>
      <c r="AI633" s="43">
        <v>-1.70799245431749</v>
      </c>
      <c r="AL633" s="43">
        <v>10</v>
      </c>
      <c r="AN633" s="46" t="s">
        <v>5240</v>
      </c>
      <c r="AO633" s="5" t="s">
        <v>89</v>
      </c>
      <c r="AP633" s="12" t="s">
        <v>259</v>
      </c>
      <c r="AR633" s="7" t="s">
        <v>90</v>
      </c>
      <c r="AT633" s="4" t="str">
        <f>CONCATENATE(AU633,", ",AV633,", ",AW633,", ",AX633,", ",AY633,", ",AZ633,", ",BA633)</f>
        <v>Europe, France, FR, Bretagne, Ille-et-Vilaine, Rennes, Campus Institut Agro Rennes</v>
      </c>
      <c r="AU633" s="1" t="s">
        <v>91</v>
      </c>
      <c r="AV633" s="1" t="s">
        <v>92</v>
      </c>
      <c r="AW633" s="1" t="s">
        <v>93</v>
      </c>
      <c r="AX633" s="1" t="s">
        <v>94</v>
      </c>
      <c r="AY633" s="1" t="s">
        <v>95</v>
      </c>
      <c r="AZ633" s="1" t="s">
        <v>96</v>
      </c>
      <c r="BA633" s="1" t="s">
        <v>5242</v>
      </c>
      <c r="BC633" s="43"/>
      <c r="BF633" s="43" t="s">
        <v>4596</v>
      </c>
      <c r="BG633" s="43" t="s">
        <v>93</v>
      </c>
      <c r="BH633" s="7" t="s">
        <v>97</v>
      </c>
      <c r="BJ633" s="7" t="s">
        <v>98</v>
      </c>
      <c r="BK633" s="7" t="s">
        <v>99</v>
      </c>
      <c r="BL633" s="7" t="s">
        <v>4597</v>
      </c>
      <c r="BM633" s="7" t="s">
        <v>4598</v>
      </c>
      <c r="BS633" s="12" t="s">
        <v>259</v>
      </c>
      <c r="BU633" s="43">
        <v>1</v>
      </c>
      <c r="BW633" s="43" t="s">
        <v>103</v>
      </c>
    </row>
    <row r="634" spans="3:75" x14ac:dyDescent="0.35">
      <c r="C634" s="43" t="str">
        <f t="shared" si="9"/>
        <v>IARA:BDT-06:2022: 633</v>
      </c>
      <c r="D634" s="43">
        <v>633</v>
      </c>
      <c r="E634" s="43" t="s">
        <v>5232</v>
      </c>
      <c r="F634" s="1" t="s">
        <v>73</v>
      </c>
      <c r="G634" s="43" t="s">
        <v>5245</v>
      </c>
      <c r="H634" s="2">
        <v>44716</v>
      </c>
      <c r="J634" s="12">
        <f>YEAR(H634)</f>
        <v>2022</v>
      </c>
      <c r="K634" s="12">
        <f>MONTH(H634)</f>
        <v>6</v>
      </c>
      <c r="L634" s="12">
        <f>DAY(H634)</f>
        <v>4</v>
      </c>
      <c r="M634" s="13"/>
      <c r="P634" s="12" t="s">
        <v>75</v>
      </c>
      <c r="Q634" s="12" t="str">
        <f>CONCATENATE(X634," ",Y634)</f>
        <v>Turdus merula</v>
      </c>
      <c r="R634" s="14" t="str">
        <f>CONCATENATE(S634,", ",T634,", ",U634,", ",V634,", ",W634,", ",X634,", ",Y634)</f>
        <v>Animalia, Chordata, Aves, Passeriformes, Turdidae, Turdus, merula</v>
      </c>
      <c r="S634" s="6" t="s">
        <v>76</v>
      </c>
      <c r="T634" s="6" t="s">
        <v>77</v>
      </c>
      <c r="U634" s="6" t="s">
        <v>78</v>
      </c>
      <c r="V634" s="19" t="s">
        <v>79</v>
      </c>
      <c r="W634" s="19" t="s">
        <v>126</v>
      </c>
      <c r="X634" s="19" t="s">
        <v>127</v>
      </c>
      <c r="Y634" s="19" t="s">
        <v>132</v>
      </c>
      <c r="AA634" s="12" t="s">
        <v>83</v>
      </c>
      <c r="AB634" s="6" t="s">
        <v>84</v>
      </c>
      <c r="AC634" s="12" t="s">
        <v>133</v>
      </c>
      <c r="AD634" s="12" t="s">
        <v>259</v>
      </c>
      <c r="AE634" s="2">
        <v>44716</v>
      </c>
      <c r="AF634" s="43" t="s">
        <v>87</v>
      </c>
      <c r="AG634" s="7" t="s">
        <v>134</v>
      </c>
      <c r="AH634" s="43">
        <v>48.113526949787897</v>
      </c>
      <c r="AI634" s="43">
        <v>-1.7080803301488501</v>
      </c>
      <c r="AL634" s="43">
        <v>10</v>
      </c>
      <c r="AN634" s="46" t="s">
        <v>5240</v>
      </c>
      <c r="AO634" s="5" t="s">
        <v>89</v>
      </c>
      <c r="AP634" s="12" t="s">
        <v>259</v>
      </c>
      <c r="AR634" s="7" t="s">
        <v>90</v>
      </c>
      <c r="AT634" s="4" t="str">
        <f>CONCATENATE(AU634,", ",AV634,", ",AW634,", ",AX634,", ",AY634,", ",AZ634,", ",BA634)</f>
        <v>Europe, France, FR, Bretagne, Ille-et-Vilaine, Rennes, Campus Institut Agro Rennes</v>
      </c>
      <c r="AU634" s="1" t="s">
        <v>91</v>
      </c>
      <c r="AV634" s="1" t="s">
        <v>92</v>
      </c>
      <c r="AW634" s="1" t="s">
        <v>93</v>
      </c>
      <c r="AX634" s="1" t="s">
        <v>94</v>
      </c>
      <c r="AY634" s="1" t="s">
        <v>95</v>
      </c>
      <c r="AZ634" s="1" t="s">
        <v>96</v>
      </c>
      <c r="BA634" s="1" t="s">
        <v>5242</v>
      </c>
      <c r="BC634" s="43"/>
      <c r="BF634" s="43" t="s">
        <v>4596</v>
      </c>
      <c r="BG634" s="43" t="s">
        <v>93</v>
      </c>
      <c r="BH634" s="7" t="s">
        <v>97</v>
      </c>
      <c r="BJ634" s="7" t="s">
        <v>98</v>
      </c>
      <c r="BK634" s="7" t="s">
        <v>99</v>
      </c>
      <c r="BL634" s="7" t="s">
        <v>4597</v>
      </c>
      <c r="BM634" s="7" t="s">
        <v>4598</v>
      </c>
      <c r="BS634" s="12" t="s">
        <v>259</v>
      </c>
      <c r="BU634" s="43">
        <v>1</v>
      </c>
      <c r="BW634" s="43" t="s">
        <v>103</v>
      </c>
    </row>
    <row r="635" spans="3:75" x14ac:dyDescent="0.35">
      <c r="C635" s="43" t="str">
        <f t="shared" si="9"/>
        <v>IARA:BDT-06:2022: 634</v>
      </c>
      <c r="D635" s="43">
        <v>634</v>
      </c>
      <c r="E635" s="43" t="s">
        <v>5232</v>
      </c>
      <c r="F635" s="1" t="s">
        <v>73</v>
      </c>
      <c r="G635" s="43" t="s">
        <v>5245</v>
      </c>
      <c r="H635" s="2">
        <v>44716</v>
      </c>
      <c r="J635" s="12">
        <f>YEAR(H635)</f>
        <v>2022</v>
      </c>
      <c r="K635" s="12">
        <f>MONTH(H635)</f>
        <v>6</v>
      </c>
      <c r="L635" s="12">
        <f>DAY(H635)</f>
        <v>4</v>
      </c>
      <c r="M635" s="13"/>
      <c r="P635" s="12" t="s">
        <v>75</v>
      </c>
      <c r="Q635" s="12" t="str">
        <f>CONCATENATE(X635," ",Y635)</f>
        <v>Phoenicurus ochruros</v>
      </c>
      <c r="R635" s="14" t="str">
        <f>CONCATENATE(S635,", ",T635,", ",U635,", ",V635,", ",W635,", ",X635,", ",Y635)</f>
        <v>Animalia, Chordata, Aves, Passeriformes, Muscicapidae, Phoenicurus, ochruros</v>
      </c>
      <c r="S635" s="6" t="s">
        <v>76</v>
      </c>
      <c r="T635" s="6" t="s">
        <v>77</v>
      </c>
      <c r="U635" s="6" t="s">
        <v>78</v>
      </c>
      <c r="V635" s="6" t="s">
        <v>79</v>
      </c>
      <c r="W635" s="6" t="s">
        <v>182</v>
      </c>
      <c r="X635" s="6" t="s">
        <v>359</v>
      </c>
      <c r="Y635" s="6" t="s">
        <v>360</v>
      </c>
      <c r="AA635" s="12" t="s">
        <v>83</v>
      </c>
      <c r="AB635" s="6" t="s">
        <v>361</v>
      </c>
      <c r="AC635" s="12" t="s">
        <v>277</v>
      </c>
      <c r="AD635" s="12" t="s">
        <v>259</v>
      </c>
      <c r="AE635" s="2">
        <v>44716</v>
      </c>
      <c r="AF635" s="43" t="s">
        <v>87</v>
      </c>
      <c r="AG635" s="7" t="s">
        <v>358</v>
      </c>
      <c r="AH635" s="43">
        <v>48.113467587049499</v>
      </c>
      <c r="AI635" s="43">
        <v>-1.70793162288571</v>
      </c>
      <c r="AL635" s="43">
        <v>10</v>
      </c>
      <c r="AN635" s="46" t="s">
        <v>5240</v>
      </c>
      <c r="AO635" s="5" t="s">
        <v>89</v>
      </c>
      <c r="AP635" s="12" t="s">
        <v>259</v>
      </c>
      <c r="AR635" s="7" t="s">
        <v>90</v>
      </c>
      <c r="AT635" s="4" t="str">
        <f>CONCATENATE(AU635,", ",AV635,", ",AW635,", ",AX635,", ",AY635,", ",AZ635,", ",BA635)</f>
        <v>Europe, France, FR, Bretagne, Ille-et-Vilaine, Rennes, Campus Institut Agro Rennes</v>
      </c>
      <c r="AU635" s="1" t="s">
        <v>91</v>
      </c>
      <c r="AV635" s="1" t="s">
        <v>92</v>
      </c>
      <c r="AW635" s="1" t="s">
        <v>93</v>
      </c>
      <c r="AX635" s="1" t="s">
        <v>94</v>
      </c>
      <c r="AY635" s="1" t="s">
        <v>95</v>
      </c>
      <c r="AZ635" s="1" t="s">
        <v>96</v>
      </c>
      <c r="BA635" s="1" t="s">
        <v>5242</v>
      </c>
      <c r="BC635" s="43"/>
      <c r="BF635" s="43" t="s">
        <v>4596</v>
      </c>
      <c r="BG635" s="43" t="s">
        <v>93</v>
      </c>
      <c r="BH635" s="7" t="s">
        <v>97</v>
      </c>
      <c r="BJ635" s="7" t="s">
        <v>98</v>
      </c>
      <c r="BK635" s="7" t="s">
        <v>99</v>
      </c>
      <c r="BL635" s="7" t="s">
        <v>4597</v>
      </c>
      <c r="BM635" s="7" t="s">
        <v>4598</v>
      </c>
      <c r="BS635" s="12" t="s">
        <v>259</v>
      </c>
      <c r="BU635" s="43">
        <v>1</v>
      </c>
      <c r="BW635" s="43" t="s">
        <v>103</v>
      </c>
    </row>
    <row r="636" spans="3:75" x14ac:dyDescent="0.35">
      <c r="C636" s="43" t="str">
        <f t="shared" si="9"/>
        <v>IARA:BDT-06:2022: 635</v>
      </c>
      <c r="D636" s="43">
        <v>635</v>
      </c>
      <c r="E636" s="43" t="s">
        <v>5232</v>
      </c>
      <c r="F636" s="1" t="s">
        <v>73</v>
      </c>
      <c r="G636" s="43" t="s">
        <v>5245</v>
      </c>
      <c r="H636" s="2">
        <v>44716</v>
      </c>
      <c r="J636" s="12">
        <f>YEAR(H636)</f>
        <v>2022</v>
      </c>
      <c r="K636" s="12">
        <f>MONTH(H636)</f>
        <v>6</v>
      </c>
      <c r="L636" s="12">
        <f>DAY(H636)</f>
        <v>4</v>
      </c>
      <c r="M636" s="13"/>
      <c r="P636" s="12" t="s">
        <v>75</v>
      </c>
      <c r="Q636" s="12" t="str">
        <f>CONCATENATE(X636," ",Y636)</f>
        <v>Phoenicurus ochruros</v>
      </c>
      <c r="R636" s="14" t="str">
        <f>CONCATENATE(S636,", ",T636,", ",U636,", ",V636,", ",W636,", ",X636,", ",Y636)</f>
        <v>Animalia, Chordata, Aves, Passeriformes, Muscicapidae, Phoenicurus, ochruros</v>
      </c>
      <c r="S636" s="6" t="s">
        <v>76</v>
      </c>
      <c r="T636" s="6" t="s">
        <v>77</v>
      </c>
      <c r="U636" s="6" t="s">
        <v>78</v>
      </c>
      <c r="V636" s="6" t="s">
        <v>79</v>
      </c>
      <c r="W636" s="6" t="s">
        <v>182</v>
      </c>
      <c r="X636" s="6" t="s">
        <v>359</v>
      </c>
      <c r="Y636" s="6" t="s">
        <v>360</v>
      </c>
      <c r="AA636" s="12" t="s">
        <v>83</v>
      </c>
      <c r="AB636" s="6" t="s">
        <v>361</v>
      </c>
      <c r="AC636" s="12" t="s">
        <v>277</v>
      </c>
      <c r="AD636" s="12" t="s">
        <v>259</v>
      </c>
      <c r="AE636" s="2">
        <v>44716</v>
      </c>
      <c r="AF636" s="43" t="s">
        <v>87</v>
      </c>
      <c r="AG636" s="7" t="s">
        <v>358</v>
      </c>
      <c r="AH636" s="43">
        <v>48.113460616626803</v>
      </c>
      <c r="AI636" s="43">
        <v>-1.7079137916853599</v>
      </c>
      <c r="AL636" s="43">
        <v>10</v>
      </c>
      <c r="AN636" s="46" t="s">
        <v>5240</v>
      </c>
      <c r="AO636" s="5" t="s">
        <v>89</v>
      </c>
      <c r="AP636" s="12" t="s">
        <v>259</v>
      </c>
      <c r="AR636" s="7" t="s">
        <v>90</v>
      </c>
      <c r="AT636" s="4" t="str">
        <f>CONCATENATE(AU636,", ",AV636,", ",AW636,", ",AX636,", ",AY636,", ",AZ636,", ",BA636)</f>
        <v>Europe, France, FR, Bretagne, Ille-et-Vilaine, Rennes, Campus Institut Agro Rennes</v>
      </c>
      <c r="AU636" s="1" t="s">
        <v>91</v>
      </c>
      <c r="AV636" s="1" t="s">
        <v>92</v>
      </c>
      <c r="AW636" s="1" t="s">
        <v>93</v>
      </c>
      <c r="AX636" s="1" t="s">
        <v>94</v>
      </c>
      <c r="AY636" s="1" t="s">
        <v>95</v>
      </c>
      <c r="AZ636" s="1" t="s">
        <v>96</v>
      </c>
      <c r="BA636" s="1" t="s">
        <v>5242</v>
      </c>
      <c r="BC636" s="43"/>
      <c r="BF636" s="43" t="s">
        <v>4596</v>
      </c>
      <c r="BG636" s="43" t="s">
        <v>93</v>
      </c>
      <c r="BH636" s="7" t="s">
        <v>97</v>
      </c>
      <c r="BJ636" s="7" t="s">
        <v>98</v>
      </c>
      <c r="BK636" s="7" t="s">
        <v>99</v>
      </c>
      <c r="BL636" s="7" t="s">
        <v>4597</v>
      </c>
      <c r="BM636" s="7" t="s">
        <v>4598</v>
      </c>
      <c r="BS636" s="12" t="s">
        <v>259</v>
      </c>
      <c r="BU636" s="43">
        <v>1</v>
      </c>
      <c r="BW636" s="43" t="s">
        <v>103</v>
      </c>
    </row>
    <row r="637" spans="3:75" x14ac:dyDescent="0.35">
      <c r="C637" s="43" t="str">
        <f t="shared" si="9"/>
        <v>IARA:BDT-06:2022: 636</v>
      </c>
      <c r="D637" s="43">
        <v>636</v>
      </c>
      <c r="E637" s="43" t="s">
        <v>5232</v>
      </c>
      <c r="F637" s="1" t="s">
        <v>73</v>
      </c>
      <c r="G637" s="43" t="s">
        <v>5245</v>
      </c>
      <c r="H637" s="2">
        <v>44716</v>
      </c>
      <c r="J637" s="12">
        <f>YEAR(H637)</f>
        <v>2022</v>
      </c>
      <c r="K637" s="12">
        <f>MONTH(H637)</f>
        <v>6</v>
      </c>
      <c r="L637" s="12">
        <f>DAY(H637)</f>
        <v>4</v>
      </c>
      <c r="M637" s="13"/>
      <c r="P637" s="12" t="s">
        <v>75</v>
      </c>
      <c r="Q637" s="12" t="str">
        <f>CONCATENATE(X637," ",Y637)</f>
        <v>Phoenicurus ochruros</v>
      </c>
      <c r="R637" s="14" t="str">
        <f>CONCATENATE(S637,", ",T637,", ",U637,", ",V637,", ",W637,", ",X637,", ",Y637)</f>
        <v>Animalia, Chordata, Aves, Passeriformes, Muscicapidae, Phoenicurus, ochruros</v>
      </c>
      <c r="S637" s="6" t="s">
        <v>76</v>
      </c>
      <c r="T637" s="6" t="s">
        <v>77</v>
      </c>
      <c r="U637" s="6" t="s">
        <v>78</v>
      </c>
      <c r="V637" s="6" t="s">
        <v>79</v>
      </c>
      <c r="W637" s="6" t="s">
        <v>182</v>
      </c>
      <c r="X637" s="6" t="s">
        <v>359</v>
      </c>
      <c r="Y637" s="6" t="s">
        <v>360</v>
      </c>
      <c r="AA637" s="12" t="s">
        <v>83</v>
      </c>
      <c r="AB637" s="6" t="s">
        <v>361</v>
      </c>
      <c r="AC637" s="12" t="s">
        <v>277</v>
      </c>
      <c r="AD637" s="12" t="s">
        <v>259</v>
      </c>
      <c r="AE637" s="2">
        <v>44716</v>
      </c>
      <c r="AF637" s="43" t="s">
        <v>87</v>
      </c>
      <c r="AG637" s="7" t="s">
        <v>358</v>
      </c>
      <c r="AH637" s="43">
        <v>48.113421479509199</v>
      </c>
      <c r="AI637" s="43">
        <v>-1.7078357270389</v>
      </c>
      <c r="AL637" s="43">
        <v>10</v>
      </c>
      <c r="AN637" s="46" t="s">
        <v>5240</v>
      </c>
      <c r="AO637" s="5" t="s">
        <v>89</v>
      </c>
      <c r="AP637" s="12" t="s">
        <v>259</v>
      </c>
      <c r="AR637" s="7" t="s">
        <v>90</v>
      </c>
      <c r="AT637" s="4" t="str">
        <f>CONCATENATE(AU637,", ",AV637,", ",AW637,", ",AX637,", ",AY637,", ",AZ637,", ",BA637)</f>
        <v>Europe, France, FR, Bretagne, Ille-et-Vilaine, Rennes, Campus Institut Agro Rennes</v>
      </c>
      <c r="AU637" s="1" t="s">
        <v>91</v>
      </c>
      <c r="AV637" s="1" t="s">
        <v>92</v>
      </c>
      <c r="AW637" s="1" t="s">
        <v>93</v>
      </c>
      <c r="AX637" s="1" t="s">
        <v>94</v>
      </c>
      <c r="AY637" s="1" t="s">
        <v>95</v>
      </c>
      <c r="AZ637" s="1" t="s">
        <v>96</v>
      </c>
      <c r="BA637" s="1" t="s">
        <v>5242</v>
      </c>
      <c r="BC637" s="43"/>
      <c r="BF637" s="43" t="s">
        <v>4596</v>
      </c>
      <c r="BG637" s="43" t="s">
        <v>93</v>
      </c>
      <c r="BH637" s="7" t="s">
        <v>97</v>
      </c>
      <c r="BJ637" s="7" t="s">
        <v>98</v>
      </c>
      <c r="BK637" s="7" t="s">
        <v>99</v>
      </c>
      <c r="BL637" s="7" t="s">
        <v>4597</v>
      </c>
      <c r="BM637" s="7" t="s">
        <v>4598</v>
      </c>
      <c r="BS637" s="12" t="s">
        <v>259</v>
      </c>
      <c r="BU637" s="43">
        <v>1</v>
      </c>
      <c r="BW637" s="43" t="s">
        <v>103</v>
      </c>
    </row>
    <row r="638" spans="3:75" x14ac:dyDescent="0.35">
      <c r="C638" s="43" t="str">
        <f t="shared" si="9"/>
        <v>IARA:BDT-06:2022: 637</v>
      </c>
      <c r="D638" s="43">
        <v>637</v>
      </c>
      <c r="E638" s="43" t="s">
        <v>5232</v>
      </c>
      <c r="F638" s="1" t="s">
        <v>73</v>
      </c>
      <c r="G638" s="43" t="s">
        <v>5245</v>
      </c>
      <c r="H638" s="2">
        <v>44716</v>
      </c>
      <c r="J638" s="12">
        <f>YEAR(H638)</f>
        <v>2022</v>
      </c>
      <c r="K638" s="12">
        <f>MONTH(H638)</f>
        <v>6</v>
      </c>
      <c r="L638" s="12">
        <f>DAY(H638)</f>
        <v>4</v>
      </c>
      <c r="M638" s="13"/>
      <c r="P638" s="12" t="s">
        <v>75</v>
      </c>
      <c r="Q638" s="12" t="str">
        <f>CONCATENATE(X638," ",Y638)</f>
        <v>Turdus merula</v>
      </c>
      <c r="R638" s="14" t="str">
        <f>CONCATENATE(S638,", ",T638,", ",U638,", ",V638,", ",W638,", ",X638,", ",Y638)</f>
        <v>Animalia, Chordata, Aves, Passeriformes, Turdidae, Turdus, merula</v>
      </c>
      <c r="S638" s="6" t="s">
        <v>76</v>
      </c>
      <c r="T638" s="6" t="s">
        <v>77</v>
      </c>
      <c r="U638" s="6" t="s">
        <v>78</v>
      </c>
      <c r="V638" s="19" t="s">
        <v>79</v>
      </c>
      <c r="W638" s="19" t="s">
        <v>126</v>
      </c>
      <c r="X638" s="19" t="s">
        <v>127</v>
      </c>
      <c r="Y638" s="19" t="s">
        <v>132</v>
      </c>
      <c r="AA638" s="12" t="s">
        <v>83</v>
      </c>
      <c r="AB638" s="6" t="s">
        <v>84</v>
      </c>
      <c r="AC638" s="12" t="s">
        <v>133</v>
      </c>
      <c r="AD638" s="12" t="s">
        <v>259</v>
      </c>
      <c r="AE638" s="2">
        <v>44716</v>
      </c>
      <c r="AF638" s="43" t="s">
        <v>87</v>
      </c>
      <c r="AG638" s="7" t="s">
        <v>134</v>
      </c>
      <c r="AH638" s="43">
        <v>48.113667328272797</v>
      </c>
      <c r="AI638" s="43">
        <v>-1.70831657294617</v>
      </c>
      <c r="AL638" s="43">
        <v>10</v>
      </c>
      <c r="AN638" s="46" t="s">
        <v>5240</v>
      </c>
      <c r="AO638" s="5" t="s">
        <v>89</v>
      </c>
      <c r="AP638" s="12" t="s">
        <v>259</v>
      </c>
      <c r="AR638" s="7" t="s">
        <v>90</v>
      </c>
      <c r="AT638" s="4" t="str">
        <f>CONCATENATE(AU638,", ",AV638,", ",AW638,", ",AX638,", ",AY638,", ",AZ638,", ",BA638)</f>
        <v>Europe, France, FR, Bretagne, Ille-et-Vilaine, Rennes, Campus Institut Agro Rennes</v>
      </c>
      <c r="AU638" s="1" t="s">
        <v>91</v>
      </c>
      <c r="AV638" s="1" t="s">
        <v>92</v>
      </c>
      <c r="AW638" s="1" t="s">
        <v>93</v>
      </c>
      <c r="AX638" s="1" t="s">
        <v>94</v>
      </c>
      <c r="AY638" s="1" t="s">
        <v>95</v>
      </c>
      <c r="AZ638" s="1" t="s">
        <v>96</v>
      </c>
      <c r="BA638" s="1" t="s">
        <v>5242</v>
      </c>
      <c r="BC638" s="43"/>
      <c r="BF638" s="43" t="s">
        <v>4596</v>
      </c>
      <c r="BG638" s="43" t="s">
        <v>93</v>
      </c>
      <c r="BH638" s="7" t="s">
        <v>97</v>
      </c>
      <c r="BJ638" s="7" t="s">
        <v>98</v>
      </c>
      <c r="BK638" s="7" t="s">
        <v>99</v>
      </c>
      <c r="BL638" s="7" t="s">
        <v>4597</v>
      </c>
      <c r="BM638" s="7" t="s">
        <v>4598</v>
      </c>
      <c r="BS638" s="12" t="s">
        <v>259</v>
      </c>
      <c r="BU638" s="43">
        <v>1</v>
      </c>
      <c r="BW638" s="43" t="s">
        <v>103</v>
      </c>
    </row>
    <row r="639" spans="3:75" x14ac:dyDescent="0.35">
      <c r="C639" s="43" t="str">
        <f t="shared" si="9"/>
        <v>IARA:BDT-06:2022: 638</v>
      </c>
      <c r="D639" s="43">
        <v>638</v>
      </c>
      <c r="E639" s="43" t="s">
        <v>5232</v>
      </c>
      <c r="F639" s="1" t="s">
        <v>73</v>
      </c>
      <c r="G639" s="43" t="s">
        <v>5245</v>
      </c>
      <c r="H639" s="2">
        <v>44716</v>
      </c>
      <c r="J639" s="12">
        <f>YEAR(H639)</f>
        <v>2022</v>
      </c>
      <c r="K639" s="12">
        <f>MONTH(H639)</f>
        <v>6</v>
      </c>
      <c r="L639" s="12">
        <f>DAY(H639)</f>
        <v>4</v>
      </c>
      <c r="M639" s="13"/>
      <c r="P639" s="12" t="s">
        <v>75</v>
      </c>
      <c r="Q639" s="12" t="str">
        <f>CONCATENATE(X639," ",Y639)</f>
        <v>Columba palumbus</v>
      </c>
      <c r="R639" s="14" t="str">
        <f>CONCATENATE(S639,", ",T639,", ",U639,", ",V639,", ",W639,", ",X639,", ",Y639)</f>
        <v>Animalia, Chordata, Aves, Columbiformes, Columbidae, Columba, palumbus</v>
      </c>
      <c r="S639" s="6" t="s">
        <v>76</v>
      </c>
      <c r="T639" s="6" t="s">
        <v>77</v>
      </c>
      <c r="U639" s="6" t="s">
        <v>78</v>
      </c>
      <c r="V639" s="6" t="s">
        <v>159</v>
      </c>
      <c r="W639" s="6" t="s">
        <v>160</v>
      </c>
      <c r="X639" s="6" t="s">
        <v>161</v>
      </c>
      <c r="Y639" s="6" t="s">
        <v>162</v>
      </c>
      <c r="AA639" s="12" t="s">
        <v>83</v>
      </c>
      <c r="AB639" s="6" t="s">
        <v>84</v>
      </c>
      <c r="AC639" s="12" t="s">
        <v>163</v>
      </c>
      <c r="AD639" s="12" t="s">
        <v>259</v>
      </c>
      <c r="AE639" s="2">
        <v>44716</v>
      </c>
      <c r="AF639" s="43" t="s">
        <v>87</v>
      </c>
      <c r="AG639" s="7" t="s">
        <v>164</v>
      </c>
      <c r="AH639" s="43">
        <v>48.113857126795402</v>
      </c>
      <c r="AI639" s="43">
        <v>-1.7083736495805599</v>
      </c>
      <c r="AL639" s="43">
        <v>10</v>
      </c>
      <c r="AN639" s="46" t="s">
        <v>5240</v>
      </c>
      <c r="AO639" s="5" t="s">
        <v>89</v>
      </c>
      <c r="AP639" s="12" t="s">
        <v>259</v>
      </c>
      <c r="AR639" s="7" t="s">
        <v>90</v>
      </c>
      <c r="AT639" s="4" t="str">
        <f>CONCATENATE(AU639,", ",AV639,", ",AW639,", ",AX639,", ",AY639,", ",AZ639,", ",BA639)</f>
        <v>Europe, France, FR, Bretagne, Ille-et-Vilaine, Rennes, Campus Institut Agro Rennes</v>
      </c>
      <c r="AU639" s="1" t="s">
        <v>91</v>
      </c>
      <c r="AV639" s="1" t="s">
        <v>92</v>
      </c>
      <c r="AW639" s="1" t="s">
        <v>93</v>
      </c>
      <c r="AX639" s="1" t="s">
        <v>94</v>
      </c>
      <c r="AY639" s="1" t="s">
        <v>95</v>
      </c>
      <c r="AZ639" s="1" t="s">
        <v>96</v>
      </c>
      <c r="BA639" s="1" t="s">
        <v>5242</v>
      </c>
      <c r="BC639" s="43"/>
      <c r="BF639" s="43" t="s">
        <v>4596</v>
      </c>
      <c r="BG639" s="43" t="s">
        <v>93</v>
      </c>
      <c r="BH639" s="7" t="s">
        <v>97</v>
      </c>
      <c r="BJ639" s="7" t="s">
        <v>98</v>
      </c>
      <c r="BK639" s="7" t="s">
        <v>99</v>
      </c>
      <c r="BL639" s="7" t="s">
        <v>4597</v>
      </c>
      <c r="BM639" s="7" t="s">
        <v>4598</v>
      </c>
      <c r="BS639" s="12" t="s">
        <v>259</v>
      </c>
      <c r="BU639" s="43">
        <v>1</v>
      </c>
      <c r="BW639" s="43" t="s">
        <v>103</v>
      </c>
    </row>
    <row r="640" spans="3:75" x14ac:dyDescent="0.35">
      <c r="C640" s="43" t="str">
        <f t="shared" si="9"/>
        <v>IARA:BDT-06:2022: 639</v>
      </c>
      <c r="D640" s="43">
        <v>639</v>
      </c>
      <c r="E640" s="43" t="s">
        <v>5232</v>
      </c>
      <c r="F640" s="1" t="s">
        <v>73</v>
      </c>
      <c r="G640" s="43" t="s">
        <v>5245</v>
      </c>
      <c r="H640" s="2">
        <v>44716</v>
      </c>
      <c r="J640" s="12">
        <f>YEAR(H640)</f>
        <v>2022</v>
      </c>
      <c r="K640" s="12">
        <f>MONTH(H640)</f>
        <v>6</v>
      </c>
      <c r="L640" s="12">
        <f>DAY(H640)</f>
        <v>4</v>
      </c>
      <c r="M640" s="13"/>
      <c r="P640" s="12" t="s">
        <v>75</v>
      </c>
      <c r="Q640" s="12" t="str">
        <f>CONCATENATE(X640," ",Y640)</f>
        <v>Corvus corone</v>
      </c>
      <c r="R640" s="14" t="str">
        <f>CONCATENATE(S640,", ",T640,", ",U640,", ",V640,", ",W640,", ",X640,", ",Y640)</f>
        <v>Animalia, Chordata, Aves, Passeriformes, Corvidae, Corvus, corone</v>
      </c>
      <c r="S640" s="6" t="s">
        <v>76</v>
      </c>
      <c r="T640" s="6" t="s">
        <v>77</v>
      </c>
      <c r="U640" s="6" t="s">
        <v>78</v>
      </c>
      <c r="V640" s="12" t="s">
        <v>79</v>
      </c>
      <c r="W640" s="12" t="s">
        <v>104</v>
      </c>
      <c r="X640" s="12" t="s">
        <v>105</v>
      </c>
      <c r="Y640" s="12" t="s">
        <v>109</v>
      </c>
      <c r="AA640" s="12" t="s">
        <v>83</v>
      </c>
      <c r="AB640" s="6" t="s">
        <v>84</v>
      </c>
      <c r="AC640" s="12" t="s">
        <v>110</v>
      </c>
      <c r="AD640" s="12" t="s">
        <v>259</v>
      </c>
      <c r="AE640" s="2">
        <v>44716</v>
      </c>
      <c r="AF640" s="43" t="s">
        <v>87</v>
      </c>
      <c r="AG640" s="7" t="s">
        <v>111</v>
      </c>
      <c r="AH640" s="43">
        <v>48.1139957335131</v>
      </c>
      <c r="AI640" s="43">
        <v>-1.70855810658943</v>
      </c>
      <c r="AL640" s="43">
        <v>10</v>
      </c>
      <c r="AN640" s="46" t="s">
        <v>5240</v>
      </c>
      <c r="AO640" s="5" t="s">
        <v>89</v>
      </c>
      <c r="AP640" s="12" t="s">
        <v>259</v>
      </c>
      <c r="AR640" s="7" t="s">
        <v>90</v>
      </c>
      <c r="AT640" s="4" t="str">
        <f>CONCATENATE(AU640,", ",AV640,", ",AW640,", ",AX640,", ",AY640,", ",AZ640,", ",BA640)</f>
        <v>Europe, France, FR, Bretagne, Ille-et-Vilaine, Rennes, Campus Institut Agro Rennes</v>
      </c>
      <c r="AU640" s="1" t="s">
        <v>91</v>
      </c>
      <c r="AV640" s="1" t="s">
        <v>92</v>
      </c>
      <c r="AW640" s="1" t="s">
        <v>93</v>
      </c>
      <c r="AX640" s="1" t="s">
        <v>94</v>
      </c>
      <c r="AY640" s="1" t="s">
        <v>95</v>
      </c>
      <c r="AZ640" s="1" t="s">
        <v>96</v>
      </c>
      <c r="BA640" s="1" t="s">
        <v>5242</v>
      </c>
      <c r="BC640" s="43"/>
      <c r="BF640" s="43" t="s">
        <v>4596</v>
      </c>
      <c r="BG640" s="43" t="s">
        <v>93</v>
      </c>
      <c r="BH640" s="7" t="s">
        <v>97</v>
      </c>
      <c r="BJ640" s="7" t="s">
        <v>98</v>
      </c>
      <c r="BK640" s="7" t="s">
        <v>99</v>
      </c>
      <c r="BL640" s="7" t="s">
        <v>4597</v>
      </c>
      <c r="BM640" s="7" t="s">
        <v>4598</v>
      </c>
      <c r="BS640" s="12" t="s">
        <v>259</v>
      </c>
      <c r="BU640" s="43">
        <v>1</v>
      </c>
      <c r="BW640" s="43" t="s">
        <v>103</v>
      </c>
    </row>
    <row r="641" spans="3:75" x14ac:dyDescent="0.35">
      <c r="C641" s="43" t="str">
        <f t="shared" si="9"/>
        <v>IARA:BDT-06:2022: 640</v>
      </c>
      <c r="D641" s="43">
        <v>640</v>
      </c>
      <c r="E641" s="43" t="s">
        <v>5232</v>
      </c>
      <c r="F641" s="1" t="s">
        <v>73</v>
      </c>
      <c r="G641" s="43" t="s">
        <v>5245</v>
      </c>
      <c r="H641" s="2">
        <v>44716</v>
      </c>
      <c r="J641" s="12">
        <f>YEAR(H641)</f>
        <v>2022</v>
      </c>
      <c r="K641" s="12">
        <f>MONTH(H641)</f>
        <v>6</v>
      </c>
      <c r="L641" s="12">
        <f>DAY(H641)</f>
        <v>4</v>
      </c>
      <c r="M641" s="13"/>
      <c r="P641" s="12" t="s">
        <v>75</v>
      </c>
      <c r="Q641" s="12" t="str">
        <f>CONCATENATE(X641," ",Y641)</f>
        <v>Corvus corone</v>
      </c>
      <c r="R641" s="14" t="str">
        <f>CONCATENATE(S641,", ",T641,", ",U641,", ",V641,", ",W641,", ",X641,", ",Y641)</f>
        <v>Animalia, Chordata, Aves, Passeriformes, Corvidae, Corvus, corone</v>
      </c>
      <c r="S641" s="6" t="s">
        <v>76</v>
      </c>
      <c r="T641" s="6" t="s">
        <v>77</v>
      </c>
      <c r="U641" s="6" t="s">
        <v>78</v>
      </c>
      <c r="V641" s="12" t="s">
        <v>79</v>
      </c>
      <c r="W641" s="12" t="s">
        <v>104</v>
      </c>
      <c r="X641" s="12" t="s">
        <v>105</v>
      </c>
      <c r="Y641" s="12" t="s">
        <v>109</v>
      </c>
      <c r="AA641" s="12" t="s">
        <v>83</v>
      </c>
      <c r="AB641" s="6" t="s">
        <v>84</v>
      </c>
      <c r="AC641" s="12" t="s">
        <v>110</v>
      </c>
      <c r="AD641" s="12" t="s">
        <v>259</v>
      </c>
      <c r="AE641" s="2">
        <v>44716</v>
      </c>
      <c r="AF641" s="43" t="s">
        <v>87</v>
      </c>
      <c r="AG641" s="7" t="s">
        <v>111</v>
      </c>
      <c r="AH641" s="43">
        <v>48.113989448784501</v>
      </c>
      <c r="AI641" s="43">
        <v>-1.70852312620666</v>
      </c>
      <c r="AL641" s="43">
        <v>10</v>
      </c>
      <c r="AN641" s="46" t="s">
        <v>5240</v>
      </c>
      <c r="AO641" s="5" t="s">
        <v>89</v>
      </c>
      <c r="AP641" s="12" t="s">
        <v>259</v>
      </c>
      <c r="AR641" s="7" t="s">
        <v>90</v>
      </c>
      <c r="AT641" s="4" t="str">
        <f>CONCATENATE(AU641,", ",AV641,", ",AW641,", ",AX641,", ",AY641,", ",AZ641,", ",BA641)</f>
        <v>Europe, France, FR, Bretagne, Ille-et-Vilaine, Rennes, Campus Institut Agro Rennes</v>
      </c>
      <c r="AU641" s="1" t="s">
        <v>91</v>
      </c>
      <c r="AV641" s="1" t="s">
        <v>92</v>
      </c>
      <c r="AW641" s="1" t="s">
        <v>93</v>
      </c>
      <c r="AX641" s="1" t="s">
        <v>94</v>
      </c>
      <c r="AY641" s="1" t="s">
        <v>95</v>
      </c>
      <c r="AZ641" s="1" t="s">
        <v>96</v>
      </c>
      <c r="BA641" s="1" t="s">
        <v>5242</v>
      </c>
      <c r="BC641" s="43"/>
      <c r="BF641" s="43" t="s">
        <v>4596</v>
      </c>
      <c r="BG641" s="43" t="s">
        <v>93</v>
      </c>
      <c r="BH641" s="7" t="s">
        <v>97</v>
      </c>
      <c r="BJ641" s="7" t="s">
        <v>98</v>
      </c>
      <c r="BK641" s="7" t="s">
        <v>99</v>
      </c>
      <c r="BL641" s="7" t="s">
        <v>4597</v>
      </c>
      <c r="BM641" s="7" t="s">
        <v>4598</v>
      </c>
      <c r="BS641" s="12" t="s">
        <v>259</v>
      </c>
      <c r="BU641" s="43">
        <v>1</v>
      </c>
      <c r="BW641" s="43" t="s">
        <v>103</v>
      </c>
    </row>
    <row r="642" spans="3:75" x14ac:dyDescent="0.35">
      <c r="C642" s="43" t="str">
        <f t="shared" si="9"/>
        <v>IARA:BDT-06:2022: 641</v>
      </c>
      <c r="D642" s="43">
        <v>641</v>
      </c>
      <c r="E642" s="43" t="s">
        <v>5232</v>
      </c>
      <c r="F642" s="1" t="s">
        <v>73</v>
      </c>
      <c r="G642" s="43" t="s">
        <v>5245</v>
      </c>
      <c r="H642" s="2">
        <v>44716</v>
      </c>
      <c r="J642" s="12">
        <f>YEAR(H642)</f>
        <v>2022</v>
      </c>
      <c r="K642" s="12">
        <f>MONTH(H642)</f>
        <v>6</v>
      </c>
      <c r="L642" s="12">
        <f>DAY(H642)</f>
        <v>4</v>
      </c>
      <c r="M642" s="13"/>
      <c r="P642" s="12" t="s">
        <v>75</v>
      </c>
      <c r="Q642" s="12" t="str">
        <f>CONCATENATE(X642," ",Y642)</f>
        <v>Erithacus rubecula</v>
      </c>
      <c r="R642" s="14" t="str">
        <f>CONCATENATE(S642,", ",T642,", ",U642,", ",V642,", ",W642,", ",X642,", ",Y642)</f>
        <v>Animalia, Chordata, Aves, Passeriformes, Muscicapidae, Erithacus, rubecula</v>
      </c>
      <c r="S642" s="6" t="s">
        <v>76</v>
      </c>
      <c r="T642" s="6" t="s">
        <v>77</v>
      </c>
      <c r="U642" s="6" t="s">
        <v>78</v>
      </c>
      <c r="V642" s="12" t="s">
        <v>79</v>
      </c>
      <c r="W642" s="12" t="s">
        <v>182</v>
      </c>
      <c r="X642" s="12" t="s">
        <v>183</v>
      </c>
      <c r="Y642" s="12" t="s">
        <v>184</v>
      </c>
      <c r="AA642" s="12" t="s">
        <v>83</v>
      </c>
      <c r="AB642" s="6" t="s">
        <v>84</v>
      </c>
      <c r="AC642" s="12" t="s">
        <v>185</v>
      </c>
      <c r="AD642" s="12" t="s">
        <v>259</v>
      </c>
      <c r="AE642" s="2">
        <v>44716</v>
      </c>
      <c r="AF642" s="43" t="s">
        <v>87</v>
      </c>
      <c r="AG642" s="7" t="s">
        <v>186</v>
      </c>
      <c r="AH642" s="43">
        <v>48.113422967264697</v>
      </c>
      <c r="AI642" s="43">
        <v>-1.70875945527533</v>
      </c>
      <c r="AL642" s="43">
        <v>10</v>
      </c>
      <c r="AN642" s="46" t="s">
        <v>5240</v>
      </c>
      <c r="AO642" s="5" t="s">
        <v>89</v>
      </c>
      <c r="AP642" s="12" t="s">
        <v>259</v>
      </c>
      <c r="AR642" s="7" t="s">
        <v>90</v>
      </c>
      <c r="AT642" s="4" t="str">
        <f>CONCATENATE(AU642,", ",AV642,", ",AW642,", ",AX642,", ",AY642,", ",AZ642,", ",BA642)</f>
        <v>Europe, France, FR, Bretagne, Ille-et-Vilaine, Rennes, Campus Institut Agro Rennes</v>
      </c>
      <c r="AU642" s="1" t="s">
        <v>91</v>
      </c>
      <c r="AV642" s="1" t="s">
        <v>92</v>
      </c>
      <c r="AW642" s="1" t="s">
        <v>93</v>
      </c>
      <c r="AX642" s="1" t="s">
        <v>94</v>
      </c>
      <c r="AY642" s="1" t="s">
        <v>95</v>
      </c>
      <c r="AZ642" s="1" t="s">
        <v>96</v>
      </c>
      <c r="BA642" s="1" t="s">
        <v>5242</v>
      </c>
      <c r="BC642" s="43"/>
      <c r="BF642" s="43" t="s">
        <v>4596</v>
      </c>
      <c r="BG642" s="43" t="s">
        <v>93</v>
      </c>
      <c r="BH642" s="7" t="s">
        <v>97</v>
      </c>
      <c r="BJ642" s="7" t="s">
        <v>98</v>
      </c>
      <c r="BK642" s="7" t="s">
        <v>99</v>
      </c>
      <c r="BL642" s="7" t="s">
        <v>4597</v>
      </c>
      <c r="BM642" s="7" t="s">
        <v>4598</v>
      </c>
      <c r="BS642" s="12" t="s">
        <v>259</v>
      </c>
      <c r="BU642" s="43">
        <v>1</v>
      </c>
      <c r="BW642" s="43" t="s">
        <v>103</v>
      </c>
    </row>
    <row r="643" spans="3:75" x14ac:dyDescent="0.35">
      <c r="C643" s="43" t="str">
        <f t="shared" ref="C643:C706" si="10">_xlfn.CONCAT(E643,D643)</f>
        <v>IARA:BDT-06:2022: 642</v>
      </c>
      <c r="D643" s="43">
        <v>642</v>
      </c>
      <c r="E643" s="43" t="s">
        <v>5232</v>
      </c>
      <c r="F643" s="1" t="s">
        <v>73</v>
      </c>
      <c r="G643" s="43" t="s">
        <v>5245</v>
      </c>
      <c r="H643" s="2">
        <v>44716</v>
      </c>
      <c r="J643" s="12">
        <f>YEAR(H643)</f>
        <v>2022</v>
      </c>
      <c r="K643" s="12">
        <f>MONTH(H643)</f>
        <v>6</v>
      </c>
      <c r="L643" s="12">
        <f>DAY(H643)</f>
        <v>4</v>
      </c>
      <c r="M643" s="13"/>
      <c r="P643" s="12" t="s">
        <v>75</v>
      </c>
      <c r="Q643" s="12" t="str">
        <f>CONCATENATE(X643," ",Y643)</f>
        <v>Prunella modularis</v>
      </c>
      <c r="R643" s="14" t="str">
        <f>CONCATENATE(S643,", ",T643,", ",U643,", ",V643,", ",W643,", ",X643,", ",Y643)</f>
        <v>Animalia, Chordata, Aves, Passeriformes, Prunellidae, Prunella, modularis</v>
      </c>
      <c r="S643" s="6" t="s">
        <v>76</v>
      </c>
      <c r="T643" s="6" t="s">
        <v>77</v>
      </c>
      <c r="U643" s="6" t="s">
        <v>78</v>
      </c>
      <c r="V643" s="12" t="s">
        <v>79</v>
      </c>
      <c r="W643" s="12" t="s">
        <v>80</v>
      </c>
      <c r="X643" s="12" t="s">
        <v>81</v>
      </c>
      <c r="Y643" s="12" t="s">
        <v>82</v>
      </c>
      <c r="AA643" s="12" t="s">
        <v>83</v>
      </c>
      <c r="AB643" s="6" t="s">
        <v>84</v>
      </c>
      <c r="AC643" s="12" t="s">
        <v>85</v>
      </c>
      <c r="AD643" s="12" t="s">
        <v>259</v>
      </c>
      <c r="AE643" s="2">
        <v>44716</v>
      </c>
      <c r="AF643" s="43" t="s">
        <v>87</v>
      </c>
      <c r="AG643" s="7" t="s">
        <v>88</v>
      </c>
      <c r="AH643" s="43">
        <v>48.113963914411002</v>
      </c>
      <c r="AI643" s="43">
        <v>-1.7090368755869101</v>
      </c>
      <c r="AL643" s="43">
        <v>10</v>
      </c>
      <c r="AN643" s="46" t="s">
        <v>5240</v>
      </c>
      <c r="AO643" s="5" t="s">
        <v>89</v>
      </c>
      <c r="AP643" s="12" t="s">
        <v>259</v>
      </c>
      <c r="AR643" s="7" t="s">
        <v>90</v>
      </c>
      <c r="AT643" s="4" t="str">
        <f>CONCATENATE(AU643,", ",AV643,", ",AW643,", ",AX643,", ",AY643,", ",AZ643,", ",BA643)</f>
        <v>Europe, France, FR, Bretagne, Ille-et-Vilaine, Rennes, Campus Institut Agro Rennes</v>
      </c>
      <c r="AU643" s="1" t="s">
        <v>91</v>
      </c>
      <c r="AV643" s="1" t="s">
        <v>92</v>
      </c>
      <c r="AW643" s="1" t="s">
        <v>93</v>
      </c>
      <c r="AX643" s="1" t="s">
        <v>94</v>
      </c>
      <c r="AY643" s="1" t="s">
        <v>95</v>
      </c>
      <c r="AZ643" s="1" t="s">
        <v>96</v>
      </c>
      <c r="BA643" s="1" t="s">
        <v>5242</v>
      </c>
      <c r="BC643" s="43"/>
      <c r="BF643" s="43" t="s">
        <v>4596</v>
      </c>
      <c r="BG643" s="43" t="s">
        <v>93</v>
      </c>
      <c r="BH643" s="7" t="s">
        <v>97</v>
      </c>
      <c r="BJ643" s="7" t="s">
        <v>98</v>
      </c>
      <c r="BK643" s="7" t="s">
        <v>99</v>
      </c>
      <c r="BL643" s="7" t="s">
        <v>4597</v>
      </c>
      <c r="BM643" s="7" t="s">
        <v>4598</v>
      </c>
      <c r="BS643" s="12" t="s">
        <v>259</v>
      </c>
      <c r="BU643" s="43">
        <v>1</v>
      </c>
      <c r="BW643" s="43" t="s">
        <v>103</v>
      </c>
    </row>
    <row r="644" spans="3:75" x14ac:dyDescent="0.35">
      <c r="C644" s="43" t="str">
        <f t="shared" si="10"/>
        <v>IARA:BDT-06:2022: 643</v>
      </c>
      <c r="D644" s="43">
        <v>643</v>
      </c>
      <c r="E644" s="43" t="s">
        <v>5232</v>
      </c>
      <c r="F644" s="1" t="s">
        <v>73</v>
      </c>
      <c r="G644" s="43" t="s">
        <v>5245</v>
      </c>
      <c r="H644" s="2">
        <v>44716</v>
      </c>
      <c r="J644" s="12">
        <f>YEAR(H644)</f>
        <v>2022</v>
      </c>
      <c r="K644" s="12">
        <f>MONTH(H644)</f>
        <v>6</v>
      </c>
      <c r="L644" s="12">
        <f>DAY(H644)</f>
        <v>4</v>
      </c>
      <c r="M644" s="13"/>
      <c r="P644" s="12" t="s">
        <v>75</v>
      </c>
      <c r="Q644" s="12" t="str">
        <f>CONCATENATE(X644," ",Y644)</f>
        <v>Columba palumbus</v>
      </c>
      <c r="R644" s="14" t="str">
        <f>CONCATENATE(S644,", ",T644,", ",U644,", ",V644,", ",W644,", ",X644,", ",Y644)</f>
        <v>Animalia, Chordata, Aves, Columbiformes, Columbidae, Columba, palumbus</v>
      </c>
      <c r="S644" s="6" t="s">
        <v>76</v>
      </c>
      <c r="T644" s="6" t="s">
        <v>77</v>
      </c>
      <c r="U644" s="6" t="s">
        <v>78</v>
      </c>
      <c r="V644" s="12" t="s">
        <v>159</v>
      </c>
      <c r="W644" s="12" t="s">
        <v>160</v>
      </c>
      <c r="X644" s="12" t="s">
        <v>161</v>
      </c>
      <c r="Y644" s="12" t="s">
        <v>162</v>
      </c>
      <c r="AA644" s="12" t="s">
        <v>83</v>
      </c>
      <c r="AB644" s="6" t="s">
        <v>84</v>
      </c>
      <c r="AC644" s="12" t="s">
        <v>163</v>
      </c>
      <c r="AD644" s="12" t="s">
        <v>259</v>
      </c>
      <c r="AE644" s="2">
        <v>44716</v>
      </c>
      <c r="AF644" s="43" t="s">
        <v>87</v>
      </c>
      <c r="AG644" s="7" t="s">
        <v>164</v>
      </c>
      <c r="AH644" s="43">
        <v>48.114011855747798</v>
      </c>
      <c r="AI644" s="43">
        <v>-1.70924560558315</v>
      </c>
      <c r="AL644" s="43">
        <v>10</v>
      </c>
      <c r="AN644" s="46" t="s">
        <v>5240</v>
      </c>
      <c r="AO644" s="5" t="s">
        <v>89</v>
      </c>
      <c r="AP644" s="12" t="s">
        <v>259</v>
      </c>
      <c r="AR644" s="7" t="s">
        <v>90</v>
      </c>
      <c r="AT644" s="4" t="str">
        <f>CONCATENATE(AU644,", ",AV644,", ",AW644,", ",AX644,", ",AY644,", ",AZ644,", ",BA644)</f>
        <v>Europe, France, FR, Bretagne, Ille-et-Vilaine, Rennes, Campus Institut Agro Rennes</v>
      </c>
      <c r="AU644" s="1" t="s">
        <v>91</v>
      </c>
      <c r="AV644" s="1" t="s">
        <v>92</v>
      </c>
      <c r="AW644" s="1" t="s">
        <v>93</v>
      </c>
      <c r="AX644" s="1" t="s">
        <v>94</v>
      </c>
      <c r="AY644" s="1" t="s">
        <v>95</v>
      </c>
      <c r="AZ644" s="1" t="s">
        <v>96</v>
      </c>
      <c r="BA644" s="1" t="s">
        <v>5242</v>
      </c>
      <c r="BC644" s="43"/>
      <c r="BF644" s="43" t="s">
        <v>4596</v>
      </c>
      <c r="BG644" s="43" t="s">
        <v>93</v>
      </c>
      <c r="BH644" s="7" t="s">
        <v>97</v>
      </c>
      <c r="BJ644" s="7" t="s">
        <v>98</v>
      </c>
      <c r="BK644" s="7" t="s">
        <v>99</v>
      </c>
      <c r="BL644" s="7" t="s">
        <v>4597</v>
      </c>
      <c r="BM644" s="7" t="s">
        <v>4598</v>
      </c>
      <c r="BS644" s="12" t="s">
        <v>259</v>
      </c>
      <c r="BU644" s="43">
        <v>1</v>
      </c>
      <c r="BW644" s="43" t="s">
        <v>103</v>
      </c>
    </row>
    <row r="645" spans="3:75" x14ac:dyDescent="0.35">
      <c r="C645" s="43" t="str">
        <f t="shared" si="10"/>
        <v>IARA:BDT-06:2022: 644</v>
      </c>
      <c r="D645" s="43">
        <v>644</v>
      </c>
      <c r="E645" s="43" t="s">
        <v>5232</v>
      </c>
      <c r="F645" s="1" t="s">
        <v>73</v>
      </c>
      <c r="G645" s="43" t="s">
        <v>5245</v>
      </c>
      <c r="H645" s="2">
        <v>44716</v>
      </c>
      <c r="J645" s="12">
        <f>YEAR(H645)</f>
        <v>2022</v>
      </c>
      <c r="K645" s="12">
        <f>MONTH(H645)</f>
        <v>6</v>
      </c>
      <c r="L645" s="12">
        <f>DAY(H645)</f>
        <v>4</v>
      </c>
      <c r="M645" s="13"/>
      <c r="P645" s="12" t="s">
        <v>75</v>
      </c>
      <c r="Q645" s="12" t="str">
        <f>CONCATENATE(X645," ",Y645)</f>
        <v>Pica pica</v>
      </c>
      <c r="R645" s="14" t="str">
        <f>CONCATENATE(S645,", ",T645,", ",U645,", ",V645,", ",W645,", ",X645,", ",Y645)</f>
        <v>Animalia, Chordata, Aves, Passeriformes, Corvidae, Pica, pica</v>
      </c>
      <c r="S645" s="6" t="s">
        <v>76</v>
      </c>
      <c r="T645" s="6" t="s">
        <v>77</v>
      </c>
      <c r="U645" s="6" t="s">
        <v>78</v>
      </c>
      <c r="V645" s="12" t="s">
        <v>79</v>
      </c>
      <c r="W645" s="12" t="s">
        <v>104</v>
      </c>
      <c r="X645" s="12" t="s">
        <v>155</v>
      </c>
      <c r="Y645" s="12" t="s">
        <v>156</v>
      </c>
      <c r="AA645" s="12" t="s">
        <v>83</v>
      </c>
      <c r="AB645" s="6" t="s">
        <v>84</v>
      </c>
      <c r="AC645" s="12" t="s">
        <v>157</v>
      </c>
      <c r="AD645" s="12" t="s">
        <v>259</v>
      </c>
      <c r="AE645" s="2">
        <v>44716</v>
      </c>
      <c r="AF645" s="43" t="s">
        <v>87</v>
      </c>
      <c r="AG645" s="7" t="s">
        <v>158</v>
      </c>
      <c r="AH645" s="43">
        <v>48.113746827521297</v>
      </c>
      <c r="AI645" s="43">
        <v>-1.70910157351207</v>
      </c>
      <c r="AL645" s="43">
        <v>10</v>
      </c>
      <c r="AN645" s="46" t="s">
        <v>5240</v>
      </c>
      <c r="AO645" s="5" t="s">
        <v>89</v>
      </c>
      <c r="AP645" s="12" t="s">
        <v>259</v>
      </c>
      <c r="AR645" s="7" t="s">
        <v>90</v>
      </c>
      <c r="AT645" s="4" t="str">
        <f>CONCATENATE(AU645,", ",AV645,", ",AW645,", ",AX645,", ",AY645,", ",AZ645,", ",BA645)</f>
        <v>Europe, France, FR, Bretagne, Ille-et-Vilaine, Rennes, Campus Institut Agro Rennes</v>
      </c>
      <c r="AU645" s="1" t="s">
        <v>91</v>
      </c>
      <c r="AV645" s="1" t="s">
        <v>92</v>
      </c>
      <c r="AW645" s="1" t="s">
        <v>93</v>
      </c>
      <c r="AX645" s="1" t="s">
        <v>94</v>
      </c>
      <c r="AY645" s="1" t="s">
        <v>95</v>
      </c>
      <c r="AZ645" s="1" t="s">
        <v>96</v>
      </c>
      <c r="BA645" s="1" t="s">
        <v>5242</v>
      </c>
      <c r="BC645" s="43"/>
      <c r="BF645" s="43" t="s">
        <v>4596</v>
      </c>
      <c r="BG645" s="43" t="s">
        <v>93</v>
      </c>
      <c r="BH645" s="7" t="s">
        <v>97</v>
      </c>
      <c r="BJ645" s="7" t="s">
        <v>98</v>
      </c>
      <c r="BK645" s="7" t="s">
        <v>99</v>
      </c>
      <c r="BL645" s="7" t="s">
        <v>4597</v>
      </c>
      <c r="BM645" s="7" t="s">
        <v>4598</v>
      </c>
      <c r="BS645" s="12" t="s">
        <v>259</v>
      </c>
      <c r="BU645" s="43">
        <v>1</v>
      </c>
      <c r="BW645" s="43" t="s">
        <v>103</v>
      </c>
    </row>
    <row r="646" spans="3:75" x14ac:dyDescent="0.35">
      <c r="C646" s="43" t="str">
        <f t="shared" si="10"/>
        <v>IARA:BDT-06:2022: 645</v>
      </c>
      <c r="D646" s="43">
        <v>645</v>
      </c>
      <c r="E646" s="43" t="s">
        <v>5232</v>
      </c>
      <c r="F646" s="1" t="s">
        <v>73</v>
      </c>
      <c r="G646" s="43" t="s">
        <v>5245</v>
      </c>
      <c r="H646" s="2">
        <v>44716</v>
      </c>
      <c r="J646" s="12">
        <f>YEAR(H646)</f>
        <v>2022</v>
      </c>
      <c r="K646" s="12">
        <f>MONTH(H646)</f>
        <v>6</v>
      </c>
      <c r="L646" s="12">
        <f>DAY(H646)</f>
        <v>4</v>
      </c>
      <c r="M646" s="13"/>
      <c r="P646" s="12" t="s">
        <v>75</v>
      </c>
      <c r="Q646" s="12" t="str">
        <f>CONCATENATE(X646," ",Y646)</f>
        <v>Sylvia atricapilla</v>
      </c>
      <c r="R646" s="14" t="str">
        <f>CONCATENATE(S646,", ",T646,", ",U646,", ",V646,", ",W646,", ",X646,", ",Y646)</f>
        <v>Animalia, Chordata, Aves, Passeriformes, Sylviidae, Sylvia, atricapilla</v>
      </c>
      <c r="S646" s="6" t="s">
        <v>76</v>
      </c>
      <c r="T646" s="6" t="s">
        <v>77</v>
      </c>
      <c r="U646" s="6" t="s">
        <v>78</v>
      </c>
      <c r="V646" s="12" t="s">
        <v>79</v>
      </c>
      <c r="W646" s="12" t="s">
        <v>117</v>
      </c>
      <c r="X646" s="12" t="s">
        <v>118</v>
      </c>
      <c r="Y646" s="12" t="s">
        <v>119</v>
      </c>
      <c r="AA646" s="12" t="s">
        <v>83</v>
      </c>
      <c r="AB646" s="6" t="s">
        <v>84</v>
      </c>
      <c r="AC646" s="12" t="s">
        <v>120</v>
      </c>
      <c r="AD646" s="12" t="s">
        <v>259</v>
      </c>
      <c r="AE646" s="2">
        <v>44716</v>
      </c>
      <c r="AF646" s="43" t="s">
        <v>87</v>
      </c>
      <c r="AG646" s="7" t="s">
        <v>121</v>
      </c>
      <c r="AH646" s="43">
        <v>48.113487546009402</v>
      </c>
      <c r="AI646" s="43">
        <v>-1.70888990412681</v>
      </c>
      <c r="AL646" s="43">
        <v>10</v>
      </c>
      <c r="AN646" s="46" t="s">
        <v>5240</v>
      </c>
      <c r="AO646" s="5" t="s">
        <v>89</v>
      </c>
      <c r="AP646" s="12" t="s">
        <v>259</v>
      </c>
      <c r="AR646" s="7" t="s">
        <v>90</v>
      </c>
      <c r="AT646" s="4" t="str">
        <f>CONCATENATE(AU646,", ",AV646,", ",AW646,", ",AX646,", ",AY646,", ",AZ646,", ",BA646)</f>
        <v>Europe, France, FR, Bretagne, Ille-et-Vilaine, Rennes, Campus Institut Agro Rennes</v>
      </c>
      <c r="AU646" s="1" t="s">
        <v>91</v>
      </c>
      <c r="AV646" s="1" t="s">
        <v>92</v>
      </c>
      <c r="AW646" s="1" t="s">
        <v>93</v>
      </c>
      <c r="AX646" s="1" t="s">
        <v>94</v>
      </c>
      <c r="AY646" s="1" t="s">
        <v>95</v>
      </c>
      <c r="AZ646" s="1" t="s">
        <v>96</v>
      </c>
      <c r="BA646" s="1" t="s">
        <v>5242</v>
      </c>
      <c r="BC646" s="43"/>
      <c r="BF646" s="43" t="s">
        <v>4596</v>
      </c>
      <c r="BG646" s="43" t="s">
        <v>93</v>
      </c>
      <c r="BH646" s="7" t="s">
        <v>97</v>
      </c>
      <c r="BJ646" s="7" t="s">
        <v>98</v>
      </c>
      <c r="BK646" s="7" t="s">
        <v>99</v>
      </c>
      <c r="BL646" s="7" t="s">
        <v>4597</v>
      </c>
      <c r="BM646" s="7" t="s">
        <v>4598</v>
      </c>
      <c r="BS646" s="12" t="s">
        <v>259</v>
      </c>
      <c r="BU646" s="43">
        <v>1</v>
      </c>
      <c r="BW646" s="43" t="s">
        <v>103</v>
      </c>
    </row>
    <row r="647" spans="3:75" x14ac:dyDescent="0.35">
      <c r="C647" s="43" t="str">
        <f t="shared" si="10"/>
        <v>IARA:BDT-06:2022: 646</v>
      </c>
      <c r="D647" s="43">
        <v>646</v>
      </c>
      <c r="E647" s="43" t="s">
        <v>5232</v>
      </c>
      <c r="F647" s="1" t="s">
        <v>73</v>
      </c>
      <c r="G647" s="43" t="s">
        <v>5245</v>
      </c>
      <c r="H647" s="2">
        <v>44716</v>
      </c>
      <c r="J647" s="12">
        <f>YEAR(H647)</f>
        <v>2022</v>
      </c>
      <c r="K647" s="12">
        <f>MONTH(H647)</f>
        <v>6</v>
      </c>
      <c r="L647" s="12">
        <f>DAY(H647)</f>
        <v>4</v>
      </c>
      <c r="M647" s="13"/>
      <c r="P647" s="12" t="s">
        <v>75</v>
      </c>
      <c r="Q647" s="12" t="str">
        <f>CONCATENATE(X647," ",Y647)</f>
        <v>Sylvia atricapilla</v>
      </c>
      <c r="R647" s="14" t="str">
        <f>CONCATENATE(S647,", ",T647,", ",U647,", ",V647,", ",W647,", ",X647,", ",Y647)</f>
        <v>Animalia, Chordata, Aves, Passeriformes, Sylviidae, Sylvia, atricapilla</v>
      </c>
      <c r="S647" s="6" t="s">
        <v>76</v>
      </c>
      <c r="T647" s="6" t="s">
        <v>77</v>
      </c>
      <c r="U647" s="6" t="s">
        <v>78</v>
      </c>
      <c r="V647" s="12" t="s">
        <v>79</v>
      </c>
      <c r="W647" s="12" t="s">
        <v>117</v>
      </c>
      <c r="X647" s="12" t="s">
        <v>118</v>
      </c>
      <c r="Y647" s="12" t="s">
        <v>119</v>
      </c>
      <c r="AA647" s="12" t="s">
        <v>83</v>
      </c>
      <c r="AB647" s="6" t="s">
        <v>84</v>
      </c>
      <c r="AC647" s="12" t="s">
        <v>120</v>
      </c>
      <c r="AD647" s="12" t="s">
        <v>259</v>
      </c>
      <c r="AE647" s="2">
        <v>44716</v>
      </c>
      <c r="AF647" s="43" t="s">
        <v>87</v>
      </c>
      <c r="AG647" s="7" t="s">
        <v>121</v>
      </c>
      <c r="AH647" s="43">
        <v>48.113495034869999</v>
      </c>
      <c r="AI647" s="43">
        <v>-1.7088928435183199</v>
      </c>
      <c r="AL647" s="43">
        <v>10</v>
      </c>
      <c r="AN647" s="46" t="s">
        <v>5240</v>
      </c>
      <c r="AO647" s="5" t="s">
        <v>89</v>
      </c>
      <c r="AP647" s="12" t="s">
        <v>259</v>
      </c>
      <c r="AR647" s="7" t="s">
        <v>90</v>
      </c>
      <c r="AT647" s="4" t="str">
        <f>CONCATENATE(AU647,", ",AV647,", ",AW647,", ",AX647,", ",AY647,", ",AZ647,", ",BA647)</f>
        <v>Europe, France, FR, Bretagne, Ille-et-Vilaine, Rennes, Campus Institut Agro Rennes</v>
      </c>
      <c r="AU647" s="1" t="s">
        <v>91</v>
      </c>
      <c r="AV647" s="1" t="s">
        <v>92</v>
      </c>
      <c r="AW647" s="1" t="s">
        <v>93</v>
      </c>
      <c r="AX647" s="1" t="s">
        <v>94</v>
      </c>
      <c r="AY647" s="1" t="s">
        <v>95</v>
      </c>
      <c r="AZ647" s="1" t="s">
        <v>96</v>
      </c>
      <c r="BA647" s="1" t="s">
        <v>5242</v>
      </c>
      <c r="BC647" s="43"/>
      <c r="BF647" s="43" t="s">
        <v>4596</v>
      </c>
      <c r="BG647" s="43" t="s">
        <v>93</v>
      </c>
      <c r="BH647" s="7" t="s">
        <v>97</v>
      </c>
      <c r="BJ647" s="7" t="s">
        <v>98</v>
      </c>
      <c r="BK647" s="7" t="s">
        <v>99</v>
      </c>
      <c r="BL647" s="7" t="s">
        <v>4597</v>
      </c>
      <c r="BM647" s="7" t="s">
        <v>4598</v>
      </c>
      <c r="BS647" s="12" t="s">
        <v>259</v>
      </c>
      <c r="BU647" s="43">
        <v>1</v>
      </c>
      <c r="BW647" s="43" t="s">
        <v>103</v>
      </c>
    </row>
    <row r="648" spans="3:75" x14ac:dyDescent="0.35">
      <c r="C648" s="43" t="str">
        <f t="shared" si="10"/>
        <v>IARA:BDT-06:2022: 647</v>
      </c>
      <c r="D648" s="43">
        <v>647</v>
      </c>
      <c r="E648" s="43" t="s">
        <v>5232</v>
      </c>
      <c r="F648" s="1" t="s">
        <v>73</v>
      </c>
      <c r="G648" s="43" t="s">
        <v>5245</v>
      </c>
      <c r="H648" s="2">
        <v>44716</v>
      </c>
      <c r="J648" s="12">
        <f>YEAR(H648)</f>
        <v>2022</v>
      </c>
      <c r="K648" s="12">
        <f>MONTH(H648)</f>
        <v>6</v>
      </c>
      <c r="L648" s="12">
        <f>DAY(H648)</f>
        <v>4</v>
      </c>
      <c r="M648" s="13"/>
      <c r="P648" s="12" t="s">
        <v>75</v>
      </c>
      <c r="Q648" s="12" t="str">
        <f>CONCATENATE(X648," ",Y648)</f>
        <v>Troglodytes troglodytes</v>
      </c>
      <c r="R648" s="14" t="str">
        <f>CONCATENATE(S648,", ",T648,", ",U648,", ",V648,", ",W648,", ",X648,", ",Y648)</f>
        <v>Animalia, Chordata, Aves, Passeriformes, Troglodytidae, Troglodytes, troglodytes</v>
      </c>
      <c r="S648" s="6" t="s">
        <v>76</v>
      </c>
      <c r="T648" s="6" t="s">
        <v>77</v>
      </c>
      <c r="U648" s="6" t="s">
        <v>78</v>
      </c>
      <c r="V648" s="12" t="s">
        <v>79</v>
      </c>
      <c r="W648" s="12" t="s">
        <v>197</v>
      </c>
      <c r="X648" s="12" t="s">
        <v>198</v>
      </c>
      <c r="Y648" s="12" t="s">
        <v>199</v>
      </c>
      <c r="AA648" s="12" t="s">
        <v>83</v>
      </c>
      <c r="AB648" s="6" t="s">
        <v>84</v>
      </c>
      <c r="AC648" s="12" t="s">
        <v>200</v>
      </c>
      <c r="AD648" s="12" t="s">
        <v>259</v>
      </c>
      <c r="AE648" s="2">
        <v>44716</v>
      </c>
      <c r="AF648" s="43" t="s">
        <v>87</v>
      </c>
      <c r="AG648" s="7" t="s">
        <v>201</v>
      </c>
      <c r="AH648" s="43">
        <v>48.113285707036198</v>
      </c>
      <c r="AI648" s="43">
        <v>-1.70925809718524</v>
      </c>
      <c r="AL648" s="43">
        <v>10</v>
      </c>
      <c r="AN648" s="46" t="s">
        <v>5240</v>
      </c>
      <c r="AO648" s="5" t="s">
        <v>89</v>
      </c>
      <c r="AP648" s="12" t="s">
        <v>259</v>
      </c>
      <c r="AR648" s="7" t="s">
        <v>90</v>
      </c>
      <c r="AT648" s="4" t="str">
        <f>CONCATENATE(AU648,", ",AV648,", ",AW648,", ",AX648,", ",AY648,", ",AZ648,", ",BA648)</f>
        <v>Europe, France, FR, Bretagne, Ille-et-Vilaine, Rennes, Campus Institut Agro Rennes</v>
      </c>
      <c r="AU648" s="1" t="s">
        <v>91</v>
      </c>
      <c r="AV648" s="1" t="s">
        <v>92</v>
      </c>
      <c r="AW648" s="1" t="s">
        <v>93</v>
      </c>
      <c r="AX648" s="1" t="s">
        <v>94</v>
      </c>
      <c r="AY648" s="1" t="s">
        <v>95</v>
      </c>
      <c r="AZ648" s="1" t="s">
        <v>96</v>
      </c>
      <c r="BA648" s="1" t="s">
        <v>5242</v>
      </c>
      <c r="BC648" s="43"/>
      <c r="BF648" s="43" t="s">
        <v>4596</v>
      </c>
      <c r="BG648" s="43" t="s">
        <v>93</v>
      </c>
      <c r="BH648" s="7" t="s">
        <v>97</v>
      </c>
      <c r="BJ648" s="7" t="s">
        <v>98</v>
      </c>
      <c r="BK648" s="7" t="s">
        <v>99</v>
      </c>
      <c r="BL648" s="7" t="s">
        <v>4597</v>
      </c>
      <c r="BM648" s="7" t="s">
        <v>4598</v>
      </c>
      <c r="BS648" s="12" t="s">
        <v>259</v>
      </c>
      <c r="BU648" s="43">
        <v>1</v>
      </c>
      <c r="BW648" s="43" t="s">
        <v>103</v>
      </c>
    </row>
    <row r="649" spans="3:75" x14ac:dyDescent="0.35">
      <c r="C649" s="43" t="str">
        <f t="shared" si="10"/>
        <v>IARA:BDT-06:2022: 648</v>
      </c>
      <c r="D649" s="43">
        <v>648</v>
      </c>
      <c r="E649" s="43" t="s">
        <v>5232</v>
      </c>
      <c r="F649" s="1" t="s">
        <v>73</v>
      </c>
      <c r="G649" s="43" t="s">
        <v>5245</v>
      </c>
      <c r="H649" s="2">
        <v>44716</v>
      </c>
      <c r="J649" s="12">
        <f>YEAR(H649)</f>
        <v>2022</v>
      </c>
      <c r="K649" s="12">
        <f>MONTH(H649)</f>
        <v>6</v>
      </c>
      <c r="L649" s="12">
        <f>DAY(H649)</f>
        <v>4</v>
      </c>
      <c r="M649" s="13"/>
      <c r="P649" s="12" t="s">
        <v>75</v>
      </c>
      <c r="Q649" s="12" t="str">
        <f>CONCATENATE(X649," ",Y649)</f>
        <v>Passer domesticus</v>
      </c>
      <c r="R649" s="14" t="str">
        <f>CONCATENATE(S649,", ",T649,", ",U649,", ",V649,", ",W649,", ",X649,", ",Y649)</f>
        <v>Animalia, Chordata, Aves, Passeriformes, Passeridae, Passer, domesticus</v>
      </c>
      <c r="S649" s="6" t="s">
        <v>76</v>
      </c>
      <c r="T649" s="6" t="s">
        <v>77</v>
      </c>
      <c r="U649" s="6" t="s">
        <v>78</v>
      </c>
      <c r="V649" s="12" t="s">
        <v>79</v>
      </c>
      <c r="W649" s="12" t="s">
        <v>144</v>
      </c>
      <c r="X649" s="12" t="s">
        <v>145</v>
      </c>
      <c r="Y649" s="12" t="s">
        <v>146</v>
      </c>
      <c r="AA649" s="12" t="s">
        <v>83</v>
      </c>
      <c r="AB649" s="6" t="s">
        <v>84</v>
      </c>
      <c r="AC649" s="12" t="s">
        <v>147</v>
      </c>
      <c r="AD649" s="12" t="s">
        <v>259</v>
      </c>
      <c r="AE649" s="2">
        <v>44716</v>
      </c>
      <c r="AF649" s="43" t="s">
        <v>87</v>
      </c>
      <c r="AG649" s="7" t="s">
        <v>148</v>
      </c>
      <c r="AH649" s="43">
        <v>48.113371265339303</v>
      </c>
      <c r="AI649" s="43">
        <v>-1.70944827977179</v>
      </c>
      <c r="AL649" s="43">
        <v>10</v>
      </c>
      <c r="AN649" s="46" t="s">
        <v>5240</v>
      </c>
      <c r="AO649" s="5" t="s">
        <v>89</v>
      </c>
      <c r="AP649" s="12" t="s">
        <v>259</v>
      </c>
      <c r="AR649" s="7" t="s">
        <v>90</v>
      </c>
      <c r="AT649" s="4" t="str">
        <f>CONCATENATE(AU649,", ",AV649,", ",AW649,", ",AX649,", ",AY649,", ",AZ649,", ",BA649)</f>
        <v>Europe, France, FR, Bretagne, Ille-et-Vilaine, Rennes, Campus Institut Agro Rennes</v>
      </c>
      <c r="AU649" s="1" t="s">
        <v>91</v>
      </c>
      <c r="AV649" s="1" t="s">
        <v>92</v>
      </c>
      <c r="AW649" s="1" t="s">
        <v>93</v>
      </c>
      <c r="AX649" s="1" t="s">
        <v>94</v>
      </c>
      <c r="AY649" s="1" t="s">
        <v>95</v>
      </c>
      <c r="AZ649" s="1" t="s">
        <v>96</v>
      </c>
      <c r="BA649" s="1" t="s">
        <v>5242</v>
      </c>
      <c r="BC649" s="43"/>
      <c r="BF649" s="43" t="s">
        <v>4596</v>
      </c>
      <c r="BG649" s="43" t="s">
        <v>93</v>
      </c>
      <c r="BH649" s="7" t="s">
        <v>97</v>
      </c>
      <c r="BJ649" s="7" t="s">
        <v>98</v>
      </c>
      <c r="BK649" s="7" t="s">
        <v>99</v>
      </c>
      <c r="BL649" s="7" t="s">
        <v>4597</v>
      </c>
      <c r="BM649" s="7" t="s">
        <v>4598</v>
      </c>
      <c r="BS649" s="12" t="s">
        <v>259</v>
      </c>
      <c r="BU649" s="43">
        <v>1</v>
      </c>
      <c r="BW649" s="43" t="s">
        <v>103</v>
      </c>
    </row>
    <row r="650" spans="3:75" x14ac:dyDescent="0.35">
      <c r="C650" s="43" t="str">
        <f t="shared" si="10"/>
        <v>IARA:BDT-06:2022: 649</v>
      </c>
      <c r="D650" s="43">
        <v>649</v>
      </c>
      <c r="E650" s="43" t="s">
        <v>5232</v>
      </c>
      <c r="F650" s="1" t="s">
        <v>73</v>
      </c>
      <c r="G650" s="43" t="s">
        <v>5245</v>
      </c>
      <c r="H650" s="2">
        <v>44716</v>
      </c>
      <c r="J650" s="12">
        <f>YEAR(H650)</f>
        <v>2022</v>
      </c>
      <c r="K650" s="12">
        <f>MONTH(H650)</f>
        <v>6</v>
      </c>
      <c r="L650" s="12">
        <f>DAY(H650)</f>
        <v>4</v>
      </c>
      <c r="M650" s="13"/>
      <c r="P650" s="12" t="s">
        <v>75</v>
      </c>
      <c r="Q650" s="12" t="str">
        <f>CONCATENATE(X650," ",Y650)</f>
        <v>Phylloscopus collybita</v>
      </c>
      <c r="R650" s="14" t="str">
        <f>CONCATENATE(S650,", ",T650,", ",U650,", ",V650,", ",W650,", ",X650,", ",Y650)</f>
        <v>Animalia, Chordata, Aves, Passeriformes, Phylloscopidae, Phylloscopus, collybita</v>
      </c>
      <c r="S650" s="6" t="s">
        <v>76</v>
      </c>
      <c r="T650" s="6" t="s">
        <v>77</v>
      </c>
      <c r="U650" s="6" t="s">
        <v>78</v>
      </c>
      <c r="V650" s="12" t="s">
        <v>79</v>
      </c>
      <c r="W650" s="12" t="s">
        <v>170</v>
      </c>
      <c r="X650" s="12" t="s">
        <v>171</v>
      </c>
      <c r="Y650" s="12" t="s">
        <v>172</v>
      </c>
      <c r="AA650" s="12" t="s">
        <v>83</v>
      </c>
      <c r="AB650" s="6" t="s">
        <v>173</v>
      </c>
      <c r="AC650" s="12" t="s">
        <v>174</v>
      </c>
      <c r="AD650" s="12" t="s">
        <v>259</v>
      </c>
      <c r="AE650" s="2">
        <v>44716</v>
      </c>
      <c r="AF650" s="43" t="s">
        <v>87</v>
      </c>
      <c r="AG650" s="7" t="s">
        <v>175</v>
      </c>
      <c r="AH650" s="43">
        <v>48.113243198027398</v>
      </c>
      <c r="AI650" s="43">
        <v>-1.7096127804319801</v>
      </c>
      <c r="AL650" s="43">
        <v>10</v>
      </c>
      <c r="AN650" s="46" t="s">
        <v>5240</v>
      </c>
      <c r="AO650" s="5" t="s">
        <v>89</v>
      </c>
      <c r="AP650" s="12" t="s">
        <v>259</v>
      </c>
      <c r="AR650" s="7" t="s">
        <v>90</v>
      </c>
      <c r="AT650" s="4" t="str">
        <f>CONCATENATE(AU650,", ",AV650,", ",AW650,", ",AX650,", ",AY650,", ",AZ650,", ",BA650)</f>
        <v>Europe, France, FR, Bretagne, Ille-et-Vilaine, Rennes, Campus Institut Agro Rennes</v>
      </c>
      <c r="AU650" s="1" t="s">
        <v>91</v>
      </c>
      <c r="AV650" s="1" t="s">
        <v>92</v>
      </c>
      <c r="AW650" s="1" t="s">
        <v>93</v>
      </c>
      <c r="AX650" s="1" t="s">
        <v>94</v>
      </c>
      <c r="AY650" s="1" t="s">
        <v>95</v>
      </c>
      <c r="AZ650" s="1" t="s">
        <v>96</v>
      </c>
      <c r="BA650" s="1" t="s">
        <v>5242</v>
      </c>
      <c r="BC650" s="43"/>
      <c r="BF650" s="43" t="s">
        <v>4596</v>
      </c>
      <c r="BG650" s="43" t="s">
        <v>93</v>
      </c>
      <c r="BH650" s="7" t="s">
        <v>97</v>
      </c>
      <c r="BJ650" s="7" t="s">
        <v>98</v>
      </c>
      <c r="BK650" s="7" t="s">
        <v>99</v>
      </c>
      <c r="BL650" s="7" t="s">
        <v>4597</v>
      </c>
      <c r="BM650" s="7" t="s">
        <v>4598</v>
      </c>
      <c r="BS650" s="12" t="s">
        <v>259</v>
      </c>
      <c r="BU650" s="43">
        <v>1</v>
      </c>
      <c r="BW650" s="43" t="s">
        <v>103</v>
      </c>
    </row>
    <row r="651" spans="3:75" x14ac:dyDescent="0.35">
      <c r="C651" s="43" t="str">
        <f t="shared" si="10"/>
        <v>IARA:BDT-06:2022: 650</v>
      </c>
      <c r="D651" s="43">
        <v>650</v>
      </c>
      <c r="E651" s="43" t="s">
        <v>5232</v>
      </c>
      <c r="F651" s="1" t="s">
        <v>73</v>
      </c>
      <c r="G651" s="43" t="s">
        <v>5245</v>
      </c>
      <c r="H651" s="2">
        <v>44716</v>
      </c>
      <c r="J651" s="12">
        <f>YEAR(H651)</f>
        <v>2022</v>
      </c>
      <c r="K651" s="12">
        <f>MONTH(H651)</f>
        <v>6</v>
      </c>
      <c r="L651" s="12">
        <f>DAY(H651)</f>
        <v>4</v>
      </c>
      <c r="M651" s="13"/>
      <c r="P651" s="12" t="s">
        <v>75</v>
      </c>
      <c r="Q651" s="12" t="str">
        <f>CONCATENATE(X651," ",Y651)</f>
        <v>Phylloscopus collybita</v>
      </c>
      <c r="R651" s="14" t="str">
        <f>CONCATENATE(S651,", ",T651,", ",U651,", ",V651,", ",W651,", ",X651,", ",Y651)</f>
        <v>Animalia, Chordata, Aves, Passeriformes, Phylloscopidae, Phylloscopus, collybita</v>
      </c>
      <c r="S651" s="6" t="s">
        <v>76</v>
      </c>
      <c r="T651" s="6" t="s">
        <v>77</v>
      </c>
      <c r="U651" s="6" t="s">
        <v>78</v>
      </c>
      <c r="V651" s="12" t="s">
        <v>79</v>
      </c>
      <c r="W651" s="12" t="s">
        <v>170</v>
      </c>
      <c r="X651" s="12" t="s">
        <v>171</v>
      </c>
      <c r="Y651" s="12" t="s">
        <v>172</v>
      </c>
      <c r="AA651" s="12" t="s">
        <v>83</v>
      </c>
      <c r="AB651" s="6" t="s">
        <v>173</v>
      </c>
      <c r="AC651" s="12" t="s">
        <v>174</v>
      </c>
      <c r="AD651" s="12" t="s">
        <v>259</v>
      </c>
      <c r="AE651" s="2">
        <v>44716</v>
      </c>
      <c r="AF651" s="43" t="s">
        <v>87</v>
      </c>
      <c r="AG651" s="7" t="s">
        <v>175</v>
      </c>
      <c r="AH651" s="43">
        <v>48.113306545071801</v>
      </c>
      <c r="AI651" s="43">
        <v>-1.7097778569258799</v>
      </c>
      <c r="AL651" s="43">
        <v>10</v>
      </c>
      <c r="AN651" s="46" t="s">
        <v>5240</v>
      </c>
      <c r="AO651" s="5" t="s">
        <v>89</v>
      </c>
      <c r="AP651" s="12" t="s">
        <v>259</v>
      </c>
      <c r="AR651" s="7" t="s">
        <v>90</v>
      </c>
      <c r="AT651" s="4" t="str">
        <f>CONCATENATE(AU651,", ",AV651,", ",AW651,", ",AX651,", ",AY651,", ",AZ651,", ",BA651)</f>
        <v>Europe, France, FR, Bretagne, Ille-et-Vilaine, Rennes, Campus Institut Agro Rennes</v>
      </c>
      <c r="AU651" s="1" t="s">
        <v>91</v>
      </c>
      <c r="AV651" s="1" t="s">
        <v>92</v>
      </c>
      <c r="AW651" s="1" t="s">
        <v>93</v>
      </c>
      <c r="AX651" s="1" t="s">
        <v>94</v>
      </c>
      <c r="AY651" s="1" t="s">
        <v>95</v>
      </c>
      <c r="AZ651" s="1" t="s">
        <v>96</v>
      </c>
      <c r="BA651" s="1" t="s">
        <v>5242</v>
      </c>
      <c r="BC651" s="43"/>
      <c r="BF651" s="43" t="s">
        <v>4596</v>
      </c>
      <c r="BG651" s="43" t="s">
        <v>93</v>
      </c>
      <c r="BH651" s="7" t="s">
        <v>97</v>
      </c>
      <c r="BJ651" s="7" t="s">
        <v>98</v>
      </c>
      <c r="BK651" s="7" t="s">
        <v>99</v>
      </c>
      <c r="BL651" s="7" t="s">
        <v>4597</v>
      </c>
      <c r="BM651" s="7" t="s">
        <v>4598</v>
      </c>
      <c r="BS651" s="12" t="s">
        <v>259</v>
      </c>
      <c r="BU651" s="43">
        <v>1</v>
      </c>
      <c r="BW651" s="43" t="s">
        <v>103</v>
      </c>
    </row>
    <row r="652" spans="3:75" x14ac:dyDescent="0.35">
      <c r="C652" s="43" t="str">
        <f t="shared" si="10"/>
        <v>IARA:BDT-06:2022: 651</v>
      </c>
      <c r="D652" s="43">
        <v>651</v>
      </c>
      <c r="E652" s="43" t="s">
        <v>5232</v>
      </c>
      <c r="F652" s="1" t="s">
        <v>73</v>
      </c>
      <c r="G652" s="43" t="s">
        <v>5245</v>
      </c>
      <c r="H652" s="2">
        <v>44716</v>
      </c>
      <c r="J652" s="12">
        <f>YEAR(H652)</f>
        <v>2022</v>
      </c>
      <c r="K652" s="12">
        <f>MONTH(H652)</f>
        <v>6</v>
      </c>
      <c r="L652" s="12">
        <f>DAY(H652)</f>
        <v>4</v>
      </c>
      <c r="M652" s="13"/>
      <c r="P652" s="12" t="s">
        <v>75</v>
      </c>
      <c r="Q652" s="12" t="str">
        <f>CONCATENATE(X652," ",Y652)</f>
        <v>Chloris chloris</v>
      </c>
      <c r="R652" s="14" t="str">
        <f>CONCATENATE(S652,", ",T652,", ",U652,", ",V652,", ",W652,", ",X652,", ",Y652)</f>
        <v>Animalia, Chordata, Aves, Passeriformes, Fringillidae, Chloris, chloris</v>
      </c>
      <c r="S652" s="6" t="s">
        <v>76</v>
      </c>
      <c r="T652" s="6" t="s">
        <v>77</v>
      </c>
      <c r="U652" s="6" t="s">
        <v>78</v>
      </c>
      <c r="V652" s="12" t="s">
        <v>79</v>
      </c>
      <c r="W652" s="12" t="s">
        <v>165</v>
      </c>
      <c r="X652" s="12" t="s">
        <v>202</v>
      </c>
      <c r="Y652" s="12" t="s">
        <v>203</v>
      </c>
      <c r="AA652" s="12" t="s">
        <v>83</v>
      </c>
      <c r="AB652" s="6" t="s">
        <v>84</v>
      </c>
      <c r="AC652" s="12" t="s">
        <v>204</v>
      </c>
      <c r="AD652" s="12" t="s">
        <v>259</v>
      </c>
      <c r="AE652" s="2">
        <v>44716</v>
      </c>
      <c r="AF652" s="43" t="s">
        <v>87</v>
      </c>
      <c r="AG652" s="7" t="s">
        <v>205</v>
      </c>
      <c r="AH652" s="43">
        <v>48.113409204845603</v>
      </c>
      <c r="AI652" s="43">
        <v>-1.70988046937001</v>
      </c>
      <c r="AL652" s="43">
        <v>10</v>
      </c>
      <c r="AN652" s="46" t="s">
        <v>5240</v>
      </c>
      <c r="AO652" s="5" t="s">
        <v>89</v>
      </c>
      <c r="AP652" s="12" t="s">
        <v>259</v>
      </c>
      <c r="AR652" s="7" t="s">
        <v>90</v>
      </c>
      <c r="AT652" s="4" t="str">
        <f>CONCATENATE(AU652,", ",AV652,", ",AW652,", ",AX652,", ",AY652,", ",AZ652,", ",BA652)</f>
        <v>Europe, France, FR, Bretagne, Ille-et-Vilaine, Rennes, Campus Institut Agro Rennes</v>
      </c>
      <c r="AU652" s="1" t="s">
        <v>91</v>
      </c>
      <c r="AV652" s="1" t="s">
        <v>92</v>
      </c>
      <c r="AW652" s="1" t="s">
        <v>93</v>
      </c>
      <c r="AX652" s="1" t="s">
        <v>94</v>
      </c>
      <c r="AY652" s="1" t="s">
        <v>95</v>
      </c>
      <c r="AZ652" s="1" t="s">
        <v>96</v>
      </c>
      <c r="BA652" s="1" t="s">
        <v>5242</v>
      </c>
      <c r="BC652" s="43"/>
      <c r="BF652" s="43" t="s">
        <v>4596</v>
      </c>
      <c r="BG652" s="43" t="s">
        <v>93</v>
      </c>
      <c r="BH652" s="7" t="s">
        <v>97</v>
      </c>
      <c r="BJ652" s="7" t="s">
        <v>98</v>
      </c>
      <c r="BK652" s="7" t="s">
        <v>99</v>
      </c>
      <c r="BL652" s="7" t="s">
        <v>4597</v>
      </c>
      <c r="BM652" s="7" t="s">
        <v>4598</v>
      </c>
      <c r="BS652" s="12" t="s">
        <v>259</v>
      </c>
      <c r="BU652" s="43">
        <v>1</v>
      </c>
      <c r="BW652" s="43" t="s">
        <v>103</v>
      </c>
    </row>
    <row r="653" spans="3:75" x14ac:dyDescent="0.35">
      <c r="C653" s="43" t="str">
        <f t="shared" si="10"/>
        <v>IARA:BDT-06:2022: 652</v>
      </c>
      <c r="D653" s="43">
        <v>652</v>
      </c>
      <c r="E653" s="43" t="s">
        <v>5232</v>
      </c>
      <c r="F653" s="1" t="s">
        <v>73</v>
      </c>
      <c r="G653" s="43" t="s">
        <v>5245</v>
      </c>
      <c r="H653" s="2">
        <v>44716</v>
      </c>
      <c r="J653" s="12">
        <f>YEAR(H653)</f>
        <v>2022</v>
      </c>
      <c r="K653" s="12">
        <f>MONTH(H653)</f>
        <v>6</v>
      </c>
      <c r="L653" s="12">
        <f>DAY(H653)</f>
        <v>4</v>
      </c>
      <c r="M653" s="13"/>
      <c r="P653" s="12" t="s">
        <v>75</v>
      </c>
      <c r="Q653" s="12" t="str">
        <f>CONCATENATE(X653," ",Y653)</f>
        <v>Pica pica</v>
      </c>
      <c r="R653" s="14" t="str">
        <f>CONCATENATE(S653,", ",T653,", ",U653,", ",V653,", ",W653,", ",X653,", ",Y653)</f>
        <v>Animalia, Chordata, Aves, Passeriformes, Corvidae, Pica, pica</v>
      </c>
      <c r="S653" s="6" t="s">
        <v>76</v>
      </c>
      <c r="T653" s="6" t="s">
        <v>77</v>
      </c>
      <c r="U653" s="6" t="s">
        <v>78</v>
      </c>
      <c r="V653" s="6" t="s">
        <v>79</v>
      </c>
      <c r="W653" s="6" t="s">
        <v>104</v>
      </c>
      <c r="X653" s="6" t="s">
        <v>155</v>
      </c>
      <c r="Y653" s="6" t="s">
        <v>156</v>
      </c>
      <c r="Z653" s="6"/>
      <c r="AA653" s="6" t="s">
        <v>83</v>
      </c>
      <c r="AB653" s="6" t="s">
        <v>84</v>
      </c>
      <c r="AC653" s="12" t="s">
        <v>157</v>
      </c>
      <c r="AD653" s="12" t="s">
        <v>259</v>
      </c>
      <c r="AE653" s="2">
        <v>44716</v>
      </c>
      <c r="AF653" s="43" t="s">
        <v>87</v>
      </c>
      <c r="AG653" s="7" t="s">
        <v>158</v>
      </c>
      <c r="AH653" s="43">
        <v>48.113583974124502</v>
      </c>
      <c r="AI653" s="43">
        <v>-1.7099290398731699</v>
      </c>
      <c r="AL653" s="43">
        <v>10</v>
      </c>
      <c r="AN653" s="46" t="s">
        <v>5240</v>
      </c>
      <c r="AO653" s="5" t="s">
        <v>89</v>
      </c>
      <c r="AP653" s="12" t="s">
        <v>259</v>
      </c>
      <c r="AR653" s="7" t="s">
        <v>90</v>
      </c>
      <c r="AT653" s="4" t="str">
        <f>CONCATENATE(AU653,", ",AV653,", ",AW653,", ",AX653,", ",AY653,", ",AZ653,", ",BA653)</f>
        <v>Europe, France, FR, Bretagne, Ille-et-Vilaine, Rennes, Campus Institut Agro Rennes</v>
      </c>
      <c r="AU653" s="1" t="s">
        <v>91</v>
      </c>
      <c r="AV653" s="1" t="s">
        <v>92</v>
      </c>
      <c r="AW653" s="1" t="s">
        <v>93</v>
      </c>
      <c r="AX653" s="1" t="s">
        <v>94</v>
      </c>
      <c r="AY653" s="1" t="s">
        <v>95</v>
      </c>
      <c r="AZ653" s="1" t="s">
        <v>96</v>
      </c>
      <c r="BA653" s="1" t="s">
        <v>5242</v>
      </c>
      <c r="BC653" s="43"/>
      <c r="BF653" s="43" t="s">
        <v>4596</v>
      </c>
      <c r="BG653" s="43" t="s">
        <v>93</v>
      </c>
      <c r="BH653" s="7" t="s">
        <v>97</v>
      </c>
      <c r="BJ653" s="7" t="s">
        <v>98</v>
      </c>
      <c r="BK653" s="7" t="s">
        <v>99</v>
      </c>
      <c r="BL653" s="7" t="s">
        <v>4597</v>
      </c>
      <c r="BM653" s="7" t="s">
        <v>4598</v>
      </c>
      <c r="BS653" s="12" t="s">
        <v>259</v>
      </c>
      <c r="BU653" s="43">
        <v>1</v>
      </c>
      <c r="BW653" s="43" t="s">
        <v>103</v>
      </c>
    </row>
    <row r="654" spans="3:75" x14ac:dyDescent="0.35">
      <c r="C654" s="43" t="str">
        <f t="shared" si="10"/>
        <v>IARA:BDT-06:2022: 653</v>
      </c>
      <c r="D654" s="43">
        <v>653</v>
      </c>
      <c r="E654" s="43" t="s">
        <v>5232</v>
      </c>
      <c r="F654" s="1" t="s">
        <v>73</v>
      </c>
      <c r="G654" s="43" t="s">
        <v>5245</v>
      </c>
      <c r="H654" s="2">
        <v>44716</v>
      </c>
      <c r="J654" s="12">
        <f>YEAR(H654)</f>
        <v>2022</v>
      </c>
      <c r="K654" s="12">
        <f>MONTH(H654)</f>
        <v>6</v>
      </c>
      <c r="L654" s="12">
        <f>DAY(H654)</f>
        <v>4</v>
      </c>
      <c r="M654" s="13"/>
      <c r="P654" s="12" t="s">
        <v>75</v>
      </c>
      <c r="Q654" s="12" t="str">
        <f>CONCATENATE(X654," ",Y654)</f>
        <v>Pica pica</v>
      </c>
      <c r="R654" s="14" t="str">
        <f>CONCATENATE(S654,", ",T654,", ",U654,", ",V654,", ",W654,", ",X654,", ",Y654)</f>
        <v>Animalia, Chordata, Aves, Passeriformes, Corvidae, Pica, pica</v>
      </c>
      <c r="S654" s="6" t="s">
        <v>76</v>
      </c>
      <c r="T654" s="6" t="s">
        <v>77</v>
      </c>
      <c r="U654" s="6" t="s">
        <v>78</v>
      </c>
      <c r="V654" s="6" t="s">
        <v>79</v>
      </c>
      <c r="W654" s="6" t="s">
        <v>104</v>
      </c>
      <c r="X654" s="6" t="s">
        <v>155</v>
      </c>
      <c r="Y654" s="6" t="s">
        <v>156</v>
      </c>
      <c r="Z654" s="6"/>
      <c r="AA654" s="6" t="s">
        <v>83</v>
      </c>
      <c r="AB654" s="6" t="s">
        <v>84</v>
      </c>
      <c r="AC654" s="12" t="s">
        <v>157</v>
      </c>
      <c r="AD654" s="12" t="s">
        <v>259</v>
      </c>
      <c r="AE654" s="2">
        <v>44716</v>
      </c>
      <c r="AF654" s="43" t="s">
        <v>87</v>
      </c>
      <c r="AG654" s="7" t="s">
        <v>158</v>
      </c>
      <c r="AH654" s="43">
        <v>48.112447479364199</v>
      </c>
      <c r="AI654" s="43">
        <v>-1.7097177443110201</v>
      </c>
      <c r="AL654" s="43">
        <v>10</v>
      </c>
      <c r="AN654" s="46" t="s">
        <v>5240</v>
      </c>
      <c r="AO654" s="5" t="s">
        <v>89</v>
      </c>
      <c r="AP654" s="12" t="s">
        <v>259</v>
      </c>
      <c r="AR654" s="7" t="s">
        <v>90</v>
      </c>
      <c r="AT654" s="4" t="str">
        <f>CONCATENATE(AU654,", ",AV654,", ",AW654,", ",AX654,", ",AY654,", ",AZ654,", ",BA654)</f>
        <v>Europe, France, FR, Bretagne, Ille-et-Vilaine, Rennes, Campus Institut Agro Rennes</v>
      </c>
      <c r="AU654" s="1" t="s">
        <v>91</v>
      </c>
      <c r="AV654" s="1" t="s">
        <v>92</v>
      </c>
      <c r="AW654" s="1" t="s">
        <v>93</v>
      </c>
      <c r="AX654" s="1" t="s">
        <v>94</v>
      </c>
      <c r="AY654" s="1" t="s">
        <v>95</v>
      </c>
      <c r="AZ654" s="1" t="s">
        <v>96</v>
      </c>
      <c r="BA654" s="1" t="s">
        <v>5242</v>
      </c>
      <c r="BC654" s="43"/>
      <c r="BF654" s="43" t="s">
        <v>4596</v>
      </c>
      <c r="BG654" s="43" t="s">
        <v>93</v>
      </c>
      <c r="BH654" s="7" t="s">
        <v>97</v>
      </c>
      <c r="BJ654" s="7" t="s">
        <v>98</v>
      </c>
      <c r="BK654" s="7" t="s">
        <v>99</v>
      </c>
      <c r="BL654" s="7" t="s">
        <v>4597</v>
      </c>
      <c r="BM654" s="7" t="s">
        <v>4598</v>
      </c>
      <c r="BS654" s="12" t="s">
        <v>259</v>
      </c>
      <c r="BU654" s="43">
        <v>1</v>
      </c>
      <c r="BW654" s="43" t="s">
        <v>103</v>
      </c>
    </row>
    <row r="655" spans="3:75" x14ac:dyDescent="0.35">
      <c r="C655" s="43" t="str">
        <f t="shared" si="10"/>
        <v>IARA:BDT-06:2022: 654</v>
      </c>
      <c r="D655" s="43">
        <v>654</v>
      </c>
      <c r="E655" s="43" t="s">
        <v>5232</v>
      </c>
      <c r="F655" s="1" t="s">
        <v>73</v>
      </c>
      <c r="G655" s="43" t="s">
        <v>5245</v>
      </c>
      <c r="H655" s="2">
        <v>44716</v>
      </c>
      <c r="J655" s="12">
        <f>YEAR(H655)</f>
        <v>2022</v>
      </c>
      <c r="K655" s="12">
        <f>MONTH(H655)</f>
        <v>6</v>
      </c>
      <c r="L655" s="12">
        <f>DAY(H655)</f>
        <v>4</v>
      </c>
      <c r="M655" s="13"/>
      <c r="P655" s="12" t="s">
        <v>75</v>
      </c>
      <c r="Q655" s="12" t="str">
        <f>CONCATENATE(X655," ",Y655)</f>
        <v>Chloris chloris</v>
      </c>
      <c r="R655" s="14" t="str">
        <f>CONCATENATE(S655,", ",T655,", ",U655,", ",V655,", ",W655,", ",X655,", ",Y655)</f>
        <v>Animalia, Chordata, Aves, Passeriformes, Fringillidae, Chloris, chloris</v>
      </c>
      <c r="S655" s="6" t="s">
        <v>76</v>
      </c>
      <c r="T655" s="6" t="s">
        <v>77</v>
      </c>
      <c r="U655" s="6" t="s">
        <v>78</v>
      </c>
      <c r="V655" s="6" t="s">
        <v>79</v>
      </c>
      <c r="W655" s="6" t="s">
        <v>165</v>
      </c>
      <c r="X655" s="6" t="s">
        <v>202</v>
      </c>
      <c r="Y655" s="6" t="s">
        <v>203</v>
      </c>
      <c r="Z655" s="6"/>
      <c r="AA655" s="6" t="s">
        <v>83</v>
      </c>
      <c r="AB655" s="6" t="s">
        <v>84</v>
      </c>
      <c r="AC655" s="12" t="s">
        <v>204</v>
      </c>
      <c r="AD655" s="12" t="s">
        <v>259</v>
      </c>
      <c r="AE655" s="2">
        <v>44716</v>
      </c>
      <c r="AF655" s="43" t="s">
        <v>87</v>
      </c>
      <c r="AG655" s="7" t="s">
        <v>205</v>
      </c>
      <c r="AH655" s="43">
        <v>48.112918290489397</v>
      </c>
      <c r="AI655" s="43">
        <v>-1.7101885302001301</v>
      </c>
      <c r="AL655" s="43">
        <v>10</v>
      </c>
      <c r="AN655" s="46" t="s">
        <v>5240</v>
      </c>
      <c r="AO655" s="5" t="s">
        <v>89</v>
      </c>
      <c r="AP655" s="12" t="s">
        <v>259</v>
      </c>
      <c r="AR655" s="7" t="s">
        <v>90</v>
      </c>
      <c r="AT655" s="4" t="str">
        <f>CONCATENATE(AU655,", ",AV655,", ",AW655,", ",AX655,", ",AY655,", ",AZ655,", ",BA655)</f>
        <v>Europe, France, FR, Bretagne, Ille-et-Vilaine, Rennes, Campus Institut Agro Rennes</v>
      </c>
      <c r="AU655" s="1" t="s">
        <v>91</v>
      </c>
      <c r="AV655" s="1" t="s">
        <v>92</v>
      </c>
      <c r="AW655" s="1" t="s">
        <v>93</v>
      </c>
      <c r="AX655" s="1" t="s">
        <v>94</v>
      </c>
      <c r="AY655" s="1" t="s">
        <v>95</v>
      </c>
      <c r="AZ655" s="1" t="s">
        <v>96</v>
      </c>
      <c r="BA655" s="1" t="s">
        <v>5242</v>
      </c>
      <c r="BC655" s="43"/>
      <c r="BF655" s="43" t="s">
        <v>4596</v>
      </c>
      <c r="BG655" s="43" t="s">
        <v>93</v>
      </c>
      <c r="BH655" s="7" t="s">
        <v>97</v>
      </c>
      <c r="BJ655" s="7" t="s">
        <v>98</v>
      </c>
      <c r="BK655" s="7" t="s">
        <v>99</v>
      </c>
      <c r="BL655" s="7" t="s">
        <v>4597</v>
      </c>
      <c r="BM655" s="7" t="s">
        <v>4598</v>
      </c>
      <c r="BS655" s="12" t="s">
        <v>259</v>
      </c>
      <c r="BU655" s="43">
        <v>1</v>
      </c>
      <c r="BW655" s="43" t="s">
        <v>103</v>
      </c>
    </row>
    <row r="656" spans="3:75" x14ac:dyDescent="0.35">
      <c r="C656" s="43" t="str">
        <f t="shared" si="10"/>
        <v>IARA:BDT-06:2022: 655</v>
      </c>
      <c r="D656" s="43">
        <v>655</v>
      </c>
      <c r="E656" s="43" t="s">
        <v>5232</v>
      </c>
      <c r="F656" s="1" t="s">
        <v>73</v>
      </c>
      <c r="G656" s="43" t="s">
        <v>5245</v>
      </c>
      <c r="H656" s="2">
        <v>44716</v>
      </c>
      <c r="J656" s="12">
        <f>YEAR(H656)</f>
        <v>2022</v>
      </c>
      <c r="K656" s="12">
        <f>MONTH(H656)</f>
        <v>6</v>
      </c>
      <c r="L656" s="12">
        <f>DAY(H656)</f>
        <v>4</v>
      </c>
      <c r="M656" s="13"/>
      <c r="P656" s="12" t="s">
        <v>75</v>
      </c>
      <c r="Q656" s="12" t="str">
        <f>CONCATENATE(X656," ",Y656)</f>
        <v>Sturnus vulgaris</v>
      </c>
      <c r="R656" s="14" t="str">
        <f>CONCATENATE(S656,", ",T656,", ",U656,", ",V656,", ",W656,", ",X656,", ",Y656)</f>
        <v>Animalia, Chordata, Aves, Passeriformes, Sturnidae, Sturnus, vulgaris</v>
      </c>
      <c r="S656" s="6" t="s">
        <v>76</v>
      </c>
      <c r="T656" s="6" t="s">
        <v>77</v>
      </c>
      <c r="U656" s="6" t="s">
        <v>78</v>
      </c>
      <c r="V656" s="6" t="s">
        <v>79</v>
      </c>
      <c r="W656" s="6" t="s">
        <v>112</v>
      </c>
      <c r="X656" s="6" t="s">
        <v>113</v>
      </c>
      <c r="Y656" s="6" t="s">
        <v>114</v>
      </c>
      <c r="Z656" s="6"/>
      <c r="AA656" s="6" t="s">
        <v>83</v>
      </c>
      <c r="AB656" s="6" t="s">
        <v>84</v>
      </c>
      <c r="AC656" s="12" t="s">
        <v>115</v>
      </c>
      <c r="AD656" s="12" t="s">
        <v>259</v>
      </c>
      <c r="AE656" s="2">
        <v>44716</v>
      </c>
      <c r="AF656" s="43" t="s">
        <v>87</v>
      </c>
      <c r="AG656" s="7" t="s">
        <v>116</v>
      </c>
      <c r="AH656" s="43">
        <v>48.112896060938098</v>
      </c>
      <c r="AI656" s="43">
        <v>-1.710192045219</v>
      </c>
      <c r="AL656" s="43">
        <v>10</v>
      </c>
      <c r="AN656" s="46" t="s">
        <v>5240</v>
      </c>
      <c r="AO656" s="5" t="s">
        <v>89</v>
      </c>
      <c r="AP656" s="12" t="s">
        <v>259</v>
      </c>
      <c r="AR656" s="7" t="s">
        <v>90</v>
      </c>
      <c r="AT656" s="4" t="str">
        <f>CONCATENATE(AU656,", ",AV656,", ",AW656,", ",AX656,", ",AY656,", ",AZ656,", ",BA656)</f>
        <v>Europe, France, FR, Bretagne, Ille-et-Vilaine, Rennes, Campus Institut Agro Rennes</v>
      </c>
      <c r="AU656" s="1" t="s">
        <v>91</v>
      </c>
      <c r="AV656" s="1" t="s">
        <v>92</v>
      </c>
      <c r="AW656" s="1" t="s">
        <v>93</v>
      </c>
      <c r="AX656" s="1" t="s">
        <v>94</v>
      </c>
      <c r="AY656" s="1" t="s">
        <v>95</v>
      </c>
      <c r="AZ656" s="1" t="s">
        <v>96</v>
      </c>
      <c r="BA656" s="1" t="s">
        <v>5242</v>
      </c>
      <c r="BC656" s="43"/>
      <c r="BF656" s="43" t="s">
        <v>4596</v>
      </c>
      <c r="BG656" s="43" t="s">
        <v>93</v>
      </c>
      <c r="BH656" s="7" t="s">
        <v>97</v>
      </c>
      <c r="BJ656" s="7" t="s">
        <v>98</v>
      </c>
      <c r="BK656" s="7" t="s">
        <v>99</v>
      </c>
      <c r="BL656" s="7" t="s">
        <v>4597</v>
      </c>
      <c r="BM656" s="7" t="s">
        <v>4598</v>
      </c>
      <c r="BS656" s="12" t="s">
        <v>259</v>
      </c>
      <c r="BU656" s="43">
        <v>1</v>
      </c>
      <c r="BW656" s="43" t="s">
        <v>103</v>
      </c>
    </row>
    <row r="657" spans="3:75" x14ac:dyDescent="0.35">
      <c r="C657" s="43" t="str">
        <f t="shared" si="10"/>
        <v>IARA:BDT-06:2022: 656</v>
      </c>
      <c r="D657" s="43">
        <v>656</v>
      </c>
      <c r="E657" s="43" t="s">
        <v>5232</v>
      </c>
      <c r="F657" s="1" t="s">
        <v>73</v>
      </c>
      <c r="G657" s="43" t="s">
        <v>5245</v>
      </c>
      <c r="H657" s="2">
        <v>44716</v>
      </c>
      <c r="J657" s="12">
        <f>YEAR(H657)</f>
        <v>2022</v>
      </c>
      <c r="K657" s="12">
        <f>MONTH(H657)</f>
        <v>6</v>
      </c>
      <c r="L657" s="12">
        <f>DAY(H657)</f>
        <v>4</v>
      </c>
      <c r="M657" s="13"/>
      <c r="P657" s="12" t="s">
        <v>75</v>
      </c>
      <c r="Q657" s="12" t="str">
        <f>CONCATENATE(X657," ",Y657)</f>
        <v>Anas platyrhynchos</v>
      </c>
      <c r="R657" s="14" t="str">
        <f>CONCATENATE(S657,", ",T657,", ",U657,", ",V657,", ",W657,", ",X657,", ",Y657)</f>
        <v>Animalia, Chordata, Aves, Anseriformes, Anatidae, Anas, platyrhynchos</v>
      </c>
      <c r="S657" s="6" t="s">
        <v>76</v>
      </c>
      <c r="T657" s="6" t="s">
        <v>77</v>
      </c>
      <c r="U657" s="6" t="s">
        <v>78</v>
      </c>
      <c r="V657" s="6" t="s">
        <v>300</v>
      </c>
      <c r="W657" s="6" t="s">
        <v>301</v>
      </c>
      <c r="X657" s="6" t="s">
        <v>302</v>
      </c>
      <c r="Y657" s="6" t="s">
        <v>303</v>
      </c>
      <c r="Z657" s="6"/>
      <c r="AA657" s="6" t="s">
        <v>83</v>
      </c>
      <c r="AB657" s="6" t="s">
        <v>84</v>
      </c>
      <c r="AC657" s="12" t="s">
        <v>270</v>
      </c>
      <c r="AD657" s="12" t="s">
        <v>259</v>
      </c>
      <c r="AE657" s="2">
        <v>44716</v>
      </c>
      <c r="AF657" s="43" t="s">
        <v>87</v>
      </c>
      <c r="AG657" s="7" t="s">
        <v>299</v>
      </c>
      <c r="AH657" s="43">
        <v>48.112681158239603</v>
      </c>
      <c r="AI657" s="43">
        <v>-1.7101343979449899</v>
      </c>
      <c r="AL657" s="43">
        <v>10</v>
      </c>
      <c r="AN657" s="46" t="s">
        <v>5240</v>
      </c>
      <c r="AO657" s="5" t="s">
        <v>89</v>
      </c>
      <c r="AP657" s="12" t="s">
        <v>259</v>
      </c>
      <c r="AR657" s="7" t="s">
        <v>90</v>
      </c>
      <c r="AT657" s="4" t="str">
        <f>CONCATENATE(AU657,", ",AV657,", ",AW657,", ",AX657,", ",AY657,", ",AZ657,", ",BA657)</f>
        <v>Europe, France, FR, Bretagne, Ille-et-Vilaine, Rennes, Campus Institut Agro Rennes</v>
      </c>
      <c r="AU657" s="1" t="s">
        <v>91</v>
      </c>
      <c r="AV657" s="1" t="s">
        <v>92</v>
      </c>
      <c r="AW657" s="1" t="s">
        <v>93</v>
      </c>
      <c r="AX657" s="1" t="s">
        <v>94</v>
      </c>
      <c r="AY657" s="1" t="s">
        <v>95</v>
      </c>
      <c r="AZ657" s="1" t="s">
        <v>96</v>
      </c>
      <c r="BA657" s="1" t="s">
        <v>5242</v>
      </c>
      <c r="BC657" s="43"/>
      <c r="BF657" s="43" t="s">
        <v>4596</v>
      </c>
      <c r="BG657" s="43" t="s">
        <v>93</v>
      </c>
      <c r="BH657" s="7" t="s">
        <v>97</v>
      </c>
      <c r="BJ657" s="7" t="s">
        <v>98</v>
      </c>
      <c r="BK657" s="7" t="s">
        <v>99</v>
      </c>
      <c r="BL657" s="7" t="s">
        <v>4597</v>
      </c>
      <c r="BM657" s="7" t="s">
        <v>4598</v>
      </c>
      <c r="BS657" s="12" t="s">
        <v>259</v>
      </c>
      <c r="BU657" s="43">
        <v>1</v>
      </c>
      <c r="BW657" s="43" t="s">
        <v>103</v>
      </c>
    </row>
    <row r="658" spans="3:75" x14ac:dyDescent="0.35">
      <c r="C658" s="43" t="str">
        <f t="shared" si="10"/>
        <v>IARA:BDT-06:2022: 657</v>
      </c>
      <c r="D658" s="43">
        <v>657</v>
      </c>
      <c r="E658" s="43" t="s">
        <v>5232</v>
      </c>
      <c r="F658" s="1" t="s">
        <v>73</v>
      </c>
      <c r="G658" s="43" t="s">
        <v>5245</v>
      </c>
      <c r="H658" s="2">
        <v>44716</v>
      </c>
      <c r="J658" s="12">
        <f>YEAR(H658)</f>
        <v>2022</v>
      </c>
      <c r="K658" s="12">
        <f>MONTH(H658)</f>
        <v>6</v>
      </c>
      <c r="L658" s="12">
        <f>DAY(H658)</f>
        <v>4</v>
      </c>
      <c r="M658" s="13"/>
      <c r="P658" s="12" t="s">
        <v>75</v>
      </c>
      <c r="Q658" s="12" t="str">
        <f>CONCATENATE(X658," ",Y658)</f>
        <v>Anas platyrhynchos</v>
      </c>
      <c r="R658" s="14" t="str">
        <f>CONCATENATE(S658,", ",T658,", ",U658,", ",V658,", ",W658,", ",X658,", ",Y658)</f>
        <v>Animalia, Chordata, Aves, Anseriformes, Anatidae, Anas, platyrhynchos</v>
      </c>
      <c r="S658" s="6" t="s">
        <v>76</v>
      </c>
      <c r="T658" s="6" t="s">
        <v>77</v>
      </c>
      <c r="U658" s="6" t="s">
        <v>78</v>
      </c>
      <c r="V658" s="6" t="s">
        <v>300</v>
      </c>
      <c r="W658" s="6" t="s">
        <v>301</v>
      </c>
      <c r="X658" s="6" t="s">
        <v>302</v>
      </c>
      <c r="Y658" s="6" t="s">
        <v>303</v>
      </c>
      <c r="Z658" s="6"/>
      <c r="AA658" s="6" t="s">
        <v>83</v>
      </c>
      <c r="AB658" s="6" t="s">
        <v>84</v>
      </c>
      <c r="AC658" s="12" t="s">
        <v>270</v>
      </c>
      <c r="AD658" s="12" t="s">
        <v>259</v>
      </c>
      <c r="AE658" s="2">
        <v>44716</v>
      </c>
      <c r="AF658" s="43" t="s">
        <v>87</v>
      </c>
      <c r="AG658" s="7" t="s">
        <v>299</v>
      </c>
      <c r="AH658" s="43">
        <v>48.112666046428103</v>
      </c>
      <c r="AI658" s="43">
        <v>-1.7101440451730301</v>
      </c>
      <c r="AL658" s="43">
        <v>10</v>
      </c>
      <c r="AN658" s="46" t="s">
        <v>5240</v>
      </c>
      <c r="AO658" s="5" t="s">
        <v>89</v>
      </c>
      <c r="AP658" s="12" t="s">
        <v>259</v>
      </c>
      <c r="AR658" s="7" t="s">
        <v>90</v>
      </c>
      <c r="AT658" s="4" t="str">
        <f>CONCATENATE(AU658,", ",AV658,", ",AW658,", ",AX658,", ",AY658,", ",AZ658,", ",BA658)</f>
        <v>Europe, France, FR, Bretagne, Ille-et-Vilaine, Rennes, Campus Institut Agro Rennes</v>
      </c>
      <c r="AU658" s="1" t="s">
        <v>91</v>
      </c>
      <c r="AV658" s="1" t="s">
        <v>92</v>
      </c>
      <c r="AW658" s="1" t="s">
        <v>93</v>
      </c>
      <c r="AX658" s="1" t="s">
        <v>94</v>
      </c>
      <c r="AY658" s="1" t="s">
        <v>95</v>
      </c>
      <c r="AZ658" s="1" t="s">
        <v>96</v>
      </c>
      <c r="BA658" s="1" t="s">
        <v>5242</v>
      </c>
      <c r="BC658" s="43"/>
      <c r="BF658" s="43" t="s">
        <v>4596</v>
      </c>
      <c r="BG658" s="43" t="s">
        <v>93</v>
      </c>
      <c r="BH658" s="7" t="s">
        <v>97</v>
      </c>
      <c r="BJ658" s="7" t="s">
        <v>98</v>
      </c>
      <c r="BK658" s="7" t="s">
        <v>99</v>
      </c>
      <c r="BL658" s="7" t="s">
        <v>4597</v>
      </c>
      <c r="BM658" s="7" t="s">
        <v>4598</v>
      </c>
      <c r="BS658" s="12" t="s">
        <v>259</v>
      </c>
      <c r="BU658" s="43">
        <v>1</v>
      </c>
      <c r="BW658" s="43" t="s">
        <v>103</v>
      </c>
    </row>
    <row r="659" spans="3:75" x14ac:dyDescent="0.35">
      <c r="C659" s="43" t="str">
        <f t="shared" si="10"/>
        <v>IARA:BDT-06:2022: 658</v>
      </c>
      <c r="D659" s="43">
        <v>658</v>
      </c>
      <c r="E659" s="43" t="s">
        <v>5232</v>
      </c>
      <c r="F659" s="1" t="s">
        <v>73</v>
      </c>
      <c r="G659" s="43" t="s">
        <v>5245</v>
      </c>
      <c r="H659" s="2">
        <v>44716</v>
      </c>
      <c r="J659" s="12">
        <f>YEAR(H659)</f>
        <v>2022</v>
      </c>
      <c r="K659" s="12">
        <f>MONTH(H659)</f>
        <v>6</v>
      </c>
      <c r="L659" s="12">
        <f>DAY(H659)</f>
        <v>4</v>
      </c>
      <c r="M659" s="13"/>
      <c r="P659" s="12" t="s">
        <v>75</v>
      </c>
      <c r="Q659" s="12" t="str">
        <f>CONCATENATE(X659," ",Y659)</f>
        <v>Columba palumbus</v>
      </c>
      <c r="R659" s="14" t="str">
        <f>CONCATENATE(S659,", ",T659,", ",U659,", ",V659,", ",W659,", ",X659,", ",Y659)</f>
        <v>Animalia, Chordata, Aves, Columbiformes, Columbidae, Columba, palumbus</v>
      </c>
      <c r="S659" s="6" t="s">
        <v>76</v>
      </c>
      <c r="T659" s="6" t="s">
        <v>77</v>
      </c>
      <c r="U659" s="6" t="s">
        <v>78</v>
      </c>
      <c r="V659" s="6" t="s">
        <v>159</v>
      </c>
      <c r="W659" s="6" t="s">
        <v>160</v>
      </c>
      <c r="X659" s="6" t="s">
        <v>161</v>
      </c>
      <c r="Y659" s="6" t="s">
        <v>162</v>
      </c>
      <c r="Z659" s="6"/>
      <c r="AA659" s="6" t="s">
        <v>83</v>
      </c>
      <c r="AB659" s="6" t="s">
        <v>84</v>
      </c>
      <c r="AC659" s="12" t="s">
        <v>163</v>
      </c>
      <c r="AD659" s="12" t="s">
        <v>259</v>
      </c>
      <c r="AE659" s="2">
        <v>44716</v>
      </c>
      <c r="AF659" s="43" t="s">
        <v>87</v>
      </c>
      <c r="AG659" s="7" t="s">
        <v>164</v>
      </c>
      <c r="AH659" s="43">
        <v>48.112355107704502</v>
      </c>
      <c r="AI659" s="43">
        <v>-1.71009432628906</v>
      </c>
      <c r="AL659" s="43">
        <v>10</v>
      </c>
      <c r="AN659" s="46" t="s">
        <v>5240</v>
      </c>
      <c r="AO659" s="5" t="s">
        <v>89</v>
      </c>
      <c r="AP659" s="12" t="s">
        <v>259</v>
      </c>
      <c r="AR659" s="7" t="s">
        <v>90</v>
      </c>
      <c r="AT659" s="4" t="str">
        <f>CONCATENATE(AU659,", ",AV659,", ",AW659,", ",AX659,", ",AY659,", ",AZ659,", ",BA659)</f>
        <v>Europe, France, FR, Bretagne, Ille-et-Vilaine, Rennes, Campus Institut Agro Rennes</v>
      </c>
      <c r="AU659" s="1" t="s">
        <v>91</v>
      </c>
      <c r="AV659" s="1" t="s">
        <v>92</v>
      </c>
      <c r="AW659" s="1" t="s">
        <v>93</v>
      </c>
      <c r="AX659" s="1" t="s">
        <v>94</v>
      </c>
      <c r="AY659" s="1" t="s">
        <v>95</v>
      </c>
      <c r="AZ659" s="1" t="s">
        <v>96</v>
      </c>
      <c r="BA659" s="1" t="s">
        <v>5242</v>
      </c>
      <c r="BC659" s="43"/>
      <c r="BF659" s="43" t="s">
        <v>4596</v>
      </c>
      <c r="BG659" s="43" t="s">
        <v>93</v>
      </c>
      <c r="BH659" s="7" t="s">
        <v>97</v>
      </c>
      <c r="BJ659" s="7" t="s">
        <v>98</v>
      </c>
      <c r="BK659" s="7" t="s">
        <v>99</v>
      </c>
      <c r="BL659" s="7" t="s">
        <v>4597</v>
      </c>
      <c r="BM659" s="7" t="s">
        <v>4598</v>
      </c>
      <c r="BS659" s="12" t="s">
        <v>259</v>
      </c>
      <c r="BU659" s="43">
        <v>1</v>
      </c>
      <c r="BW659" s="43" t="s">
        <v>103</v>
      </c>
    </row>
    <row r="660" spans="3:75" x14ac:dyDescent="0.35">
      <c r="C660" s="43" t="str">
        <f t="shared" si="10"/>
        <v>IARA:BDT-06:2022: 659</v>
      </c>
      <c r="D660" s="43">
        <v>659</v>
      </c>
      <c r="E660" s="43" t="s">
        <v>5232</v>
      </c>
      <c r="F660" s="1" t="s">
        <v>73</v>
      </c>
      <c r="G660" s="43" t="s">
        <v>5245</v>
      </c>
      <c r="H660" s="2">
        <v>44716</v>
      </c>
      <c r="J660" s="12">
        <f>YEAR(H660)</f>
        <v>2022</v>
      </c>
      <c r="K660" s="12">
        <f>MONTH(H660)</f>
        <v>6</v>
      </c>
      <c r="L660" s="12">
        <f>DAY(H660)</f>
        <v>4</v>
      </c>
      <c r="M660" s="13"/>
      <c r="P660" s="12" t="s">
        <v>75</v>
      </c>
      <c r="Q660" s="12" t="str">
        <f>CONCATENATE(X660," ",Y660)</f>
        <v>Turdus philomelos</v>
      </c>
      <c r="R660" s="14" t="str">
        <f>CONCATENATE(S660,", ",T660,", ",U660,", ",V660,", ",W660,", ",X660,", ",Y660)</f>
        <v>Animalia, Chordata, Aves, Passeriformes, Turdidae, Turdus, philomelos</v>
      </c>
      <c r="S660" s="6" t="s">
        <v>76</v>
      </c>
      <c r="T660" s="6" t="s">
        <v>77</v>
      </c>
      <c r="U660" s="6" t="s">
        <v>78</v>
      </c>
      <c r="V660" s="6" t="s">
        <v>79</v>
      </c>
      <c r="W660" s="6" t="s">
        <v>126</v>
      </c>
      <c r="X660" s="6" t="s">
        <v>127</v>
      </c>
      <c r="Y660" s="6" t="s">
        <v>128</v>
      </c>
      <c r="Z660" s="6"/>
      <c r="AA660" s="6" t="s">
        <v>83</v>
      </c>
      <c r="AB660" s="6" t="s">
        <v>129</v>
      </c>
      <c r="AC660" s="12" t="s">
        <v>130</v>
      </c>
      <c r="AD660" s="12" t="s">
        <v>259</v>
      </c>
      <c r="AE660" s="2">
        <v>44716</v>
      </c>
      <c r="AF660" s="43" t="s">
        <v>87</v>
      </c>
      <c r="AG660" s="7" t="s">
        <v>131</v>
      </c>
      <c r="AH660" s="43">
        <v>48.112275553897597</v>
      </c>
      <c r="AI660" s="43">
        <v>-1.7099662889428799</v>
      </c>
      <c r="AL660" s="43">
        <v>10</v>
      </c>
      <c r="AN660" s="46" t="s">
        <v>5240</v>
      </c>
      <c r="AO660" s="5" t="s">
        <v>89</v>
      </c>
      <c r="AP660" s="12" t="s">
        <v>259</v>
      </c>
      <c r="AR660" s="7" t="s">
        <v>90</v>
      </c>
      <c r="AT660" s="4" t="str">
        <f>CONCATENATE(AU660,", ",AV660,", ",AW660,", ",AX660,", ",AY660,", ",AZ660,", ",BA660)</f>
        <v>Europe, France, FR, Bretagne, Ille-et-Vilaine, Rennes, Campus Institut Agro Rennes</v>
      </c>
      <c r="AU660" s="1" t="s">
        <v>91</v>
      </c>
      <c r="AV660" s="1" t="s">
        <v>92</v>
      </c>
      <c r="AW660" s="1" t="s">
        <v>93</v>
      </c>
      <c r="AX660" s="1" t="s">
        <v>94</v>
      </c>
      <c r="AY660" s="1" t="s">
        <v>95</v>
      </c>
      <c r="AZ660" s="1" t="s">
        <v>96</v>
      </c>
      <c r="BA660" s="1" t="s">
        <v>5242</v>
      </c>
      <c r="BC660" s="43"/>
      <c r="BF660" s="43" t="s">
        <v>4596</v>
      </c>
      <c r="BG660" s="43" t="s">
        <v>93</v>
      </c>
      <c r="BH660" s="7" t="s">
        <v>97</v>
      </c>
      <c r="BJ660" s="7" t="s">
        <v>98</v>
      </c>
      <c r="BK660" s="7" t="s">
        <v>99</v>
      </c>
      <c r="BL660" s="7" t="s">
        <v>4597</v>
      </c>
      <c r="BM660" s="7" t="s">
        <v>4598</v>
      </c>
      <c r="BS660" s="12" t="s">
        <v>259</v>
      </c>
      <c r="BU660" s="43">
        <v>1</v>
      </c>
      <c r="BW660" s="43" t="s">
        <v>103</v>
      </c>
    </row>
    <row r="661" spans="3:75" x14ac:dyDescent="0.35">
      <c r="C661" s="43" t="str">
        <f t="shared" si="10"/>
        <v>IARA:BDT-06:2022: 660</v>
      </c>
      <c r="D661" s="43">
        <v>660</v>
      </c>
      <c r="E661" s="43" t="s">
        <v>5232</v>
      </c>
      <c r="F661" s="1" t="s">
        <v>73</v>
      </c>
      <c r="G661" s="43" t="s">
        <v>5245</v>
      </c>
      <c r="H661" s="2">
        <v>44716</v>
      </c>
      <c r="J661" s="12">
        <f>YEAR(H661)</f>
        <v>2022</v>
      </c>
      <c r="K661" s="12">
        <f>MONTH(H661)</f>
        <v>6</v>
      </c>
      <c r="L661" s="12">
        <f>DAY(H661)</f>
        <v>4</v>
      </c>
      <c r="M661" s="13"/>
      <c r="P661" s="12" t="s">
        <v>75</v>
      </c>
      <c r="Q661" s="12" t="str">
        <f>CONCATENATE(X661," ",Y661)</f>
        <v>Erithacus rubecula</v>
      </c>
      <c r="R661" s="14" t="str">
        <f>CONCATENATE(S661,", ",T661,", ",U661,", ",V661,", ",W661,", ",X661,", ",Y661)</f>
        <v>Animalia, Chordata, Aves, Passeriformes, Muscicapidae, Erithacus, rubecula</v>
      </c>
      <c r="S661" s="6" t="s">
        <v>76</v>
      </c>
      <c r="T661" s="6" t="s">
        <v>77</v>
      </c>
      <c r="U661" s="6" t="s">
        <v>78</v>
      </c>
      <c r="V661" s="6" t="s">
        <v>79</v>
      </c>
      <c r="W661" s="6" t="s">
        <v>182</v>
      </c>
      <c r="X661" s="6" t="s">
        <v>183</v>
      </c>
      <c r="Y661" s="6" t="s">
        <v>184</v>
      </c>
      <c r="Z661" s="6"/>
      <c r="AA661" s="6" t="s">
        <v>83</v>
      </c>
      <c r="AB661" s="6" t="s">
        <v>84</v>
      </c>
      <c r="AC661" s="12" t="s">
        <v>185</v>
      </c>
      <c r="AD661" s="12" t="s">
        <v>259</v>
      </c>
      <c r="AE661" s="2">
        <v>44716</v>
      </c>
      <c r="AF661" s="43" t="s">
        <v>87</v>
      </c>
      <c r="AG661" s="7" t="s">
        <v>186</v>
      </c>
      <c r="AH661" s="43">
        <v>48.112781845957002</v>
      </c>
      <c r="AI661" s="43">
        <v>-1.7102863111425799</v>
      </c>
      <c r="AL661" s="43">
        <v>10</v>
      </c>
      <c r="AN661" s="46" t="s">
        <v>5240</v>
      </c>
      <c r="AO661" s="5" t="s">
        <v>89</v>
      </c>
      <c r="AP661" s="12" t="s">
        <v>259</v>
      </c>
      <c r="AR661" s="7" t="s">
        <v>90</v>
      </c>
      <c r="AT661" s="4" t="str">
        <f>CONCATENATE(AU661,", ",AV661,", ",AW661,", ",AX661,", ",AY661,", ",AZ661,", ",BA661)</f>
        <v>Europe, France, FR, Bretagne, Ille-et-Vilaine, Rennes, Campus Institut Agro Rennes</v>
      </c>
      <c r="AU661" s="1" t="s">
        <v>91</v>
      </c>
      <c r="AV661" s="1" t="s">
        <v>92</v>
      </c>
      <c r="AW661" s="1" t="s">
        <v>93</v>
      </c>
      <c r="AX661" s="1" t="s">
        <v>94</v>
      </c>
      <c r="AY661" s="1" t="s">
        <v>95</v>
      </c>
      <c r="AZ661" s="1" t="s">
        <v>96</v>
      </c>
      <c r="BA661" s="1" t="s">
        <v>5242</v>
      </c>
      <c r="BC661" s="43"/>
      <c r="BF661" s="43" t="s">
        <v>4596</v>
      </c>
      <c r="BG661" s="43" t="s">
        <v>93</v>
      </c>
      <c r="BH661" s="7" t="s">
        <v>97</v>
      </c>
      <c r="BJ661" s="7" t="s">
        <v>98</v>
      </c>
      <c r="BK661" s="7" t="s">
        <v>99</v>
      </c>
      <c r="BL661" s="7" t="s">
        <v>4597</v>
      </c>
      <c r="BM661" s="7" t="s">
        <v>4598</v>
      </c>
      <c r="BS661" s="12" t="s">
        <v>259</v>
      </c>
      <c r="BU661" s="43">
        <v>1</v>
      </c>
      <c r="BW661" s="43" t="s">
        <v>103</v>
      </c>
    </row>
    <row r="662" spans="3:75" x14ac:dyDescent="0.35">
      <c r="C662" s="43" t="str">
        <f t="shared" si="10"/>
        <v>IARA:BDT-06:2022: 661</v>
      </c>
      <c r="D662" s="43">
        <v>661</v>
      </c>
      <c r="E662" s="43" t="s">
        <v>5232</v>
      </c>
      <c r="F662" s="1" t="s">
        <v>73</v>
      </c>
      <c r="G662" s="43" t="s">
        <v>5245</v>
      </c>
      <c r="H662" s="2">
        <v>44716</v>
      </c>
      <c r="J662" s="12">
        <f>YEAR(H662)</f>
        <v>2022</v>
      </c>
      <c r="K662" s="12">
        <f>MONTH(H662)</f>
        <v>6</v>
      </c>
      <c r="L662" s="12">
        <f>DAY(H662)</f>
        <v>4</v>
      </c>
      <c r="M662" s="13"/>
      <c r="P662" s="12" t="s">
        <v>75</v>
      </c>
      <c r="Q662" s="12" t="str">
        <f>CONCATENATE(X662," ",Y662)</f>
        <v>Turdus merula</v>
      </c>
      <c r="R662" s="14" t="str">
        <f>CONCATENATE(S662,", ",T662,", ",U662,", ",V662,", ",W662,", ",X662,", ",Y662)</f>
        <v>Animalia, Chordata, Aves, Passeriformes, Turdidae, Turdus, merula</v>
      </c>
      <c r="S662" s="6" t="s">
        <v>76</v>
      </c>
      <c r="T662" s="6" t="s">
        <v>77</v>
      </c>
      <c r="U662" s="6" t="s">
        <v>78</v>
      </c>
      <c r="V662" s="19" t="s">
        <v>79</v>
      </c>
      <c r="W662" s="19" t="s">
        <v>126</v>
      </c>
      <c r="X662" s="19" t="s">
        <v>127</v>
      </c>
      <c r="Y662" s="19" t="s">
        <v>132</v>
      </c>
      <c r="Z662" s="6"/>
      <c r="AA662" s="6" t="s">
        <v>83</v>
      </c>
      <c r="AB662" s="6" t="s">
        <v>84</v>
      </c>
      <c r="AC662" s="12" t="s">
        <v>133</v>
      </c>
      <c r="AD662" s="12" t="s">
        <v>259</v>
      </c>
      <c r="AE662" s="2">
        <v>44716</v>
      </c>
      <c r="AF662" s="43" t="s">
        <v>87</v>
      </c>
      <c r="AG662" s="7" t="s">
        <v>134</v>
      </c>
      <c r="AH662" s="43">
        <v>48.112892443221</v>
      </c>
      <c r="AI662" s="43">
        <v>-1.7104665960771399</v>
      </c>
      <c r="AL662" s="43">
        <v>10</v>
      </c>
      <c r="AN662" s="46" t="s">
        <v>5240</v>
      </c>
      <c r="AO662" s="5" t="s">
        <v>89</v>
      </c>
      <c r="AP662" s="12" t="s">
        <v>259</v>
      </c>
      <c r="AR662" s="7" t="s">
        <v>90</v>
      </c>
      <c r="AT662" s="4" t="str">
        <f>CONCATENATE(AU662,", ",AV662,", ",AW662,", ",AX662,", ",AY662,", ",AZ662,", ",BA662)</f>
        <v>Europe, France, FR, Bretagne, Ille-et-Vilaine, Rennes, Campus Institut Agro Rennes</v>
      </c>
      <c r="AU662" s="1" t="s">
        <v>91</v>
      </c>
      <c r="AV662" s="1" t="s">
        <v>92</v>
      </c>
      <c r="AW662" s="1" t="s">
        <v>93</v>
      </c>
      <c r="AX662" s="1" t="s">
        <v>94</v>
      </c>
      <c r="AY662" s="1" t="s">
        <v>95</v>
      </c>
      <c r="AZ662" s="1" t="s">
        <v>96</v>
      </c>
      <c r="BA662" s="1" t="s">
        <v>5242</v>
      </c>
      <c r="BC662" s="43"/>
      <c r="BF662" s="43" t="s">
        <v>4596</v>
      </c>
      <c r="BG662" s="43" t="s">
        <v>93</v>
      </c>
      <c r="BH662" s="7" t="s">
        <v>97</v>
      </c>
      <c r="BJ662" s="7" t="s">
        <v>98</v>
      </c>
      <c r="BK662" s="7" t="s">
        <v>99</v>
      </c>
      <c r="BL662" s="7" t="s">
        <v>4597</v>
      </c>
      <c r="BM662" s="7" t="s">
        <v>4598</v>
      </c>
      <c r="BS662" s="12" t="s">
        <v>259</v>
      </c>
      <c r="BU662" s="43">
        <v>1</v>
      </c>
      <c r="BW662" s="43" t="s">
        <v>103</v>
      </c>
    </row>
    <row r="663" spans="3:75" x14ac:dyDescent="0.35">
      <c r="C663" s="43" t="str">
        <f t="shared" si="10"/>
        <v>IARA:BDT-06:2022: 662</v>
      </c>
      <c r="D663" s="43">
        <v>662</v>
      </c>
      <c r="E663" s="43" t="s">
        <v>5232</v>
      </c>
      <c r="F663" s="1" t="s">
        <v>73</v>
      </c>
      <c r="G663" s="43" t="s">
        <v>5245</v>
      </c>
      <c r="H663" s="2">
        <v>44716</v>
      </c>
      <c r="J663" s="12">
        <f>YEAR(H663)</f>
        <v>2022</v>
      </c>
      <c r="K663" s="12">
        <f>MONTH(H663)</f>
        <v>6</v>
      </c>
      <c r="L663" s="12">
        <f>DAY(H663)</f>
        <v>4</v>
      </c>
      <c r="M663" s="13"/>
      <c r="P663" s="12" t="s">
        <v>75</v>
      </c>
      <c r="Q663" s="12" t="str">
        <f>CONCATENATE(X663," ",Y663)</f>
        <v>Turdus merula</v>
      </c>
      <c r="R663" s="14" t="str">
        <f>CONCATENATE(S663,", ",T663,", ",U663,", ",V663,", ",W663,", ",X663,", ",Y663)</f>
        <v>Animalia, Chordata, Aves, Passeriformes, Turdidae, Turdus, merula</v>
      </c>
      <c r="S663" s="6" t="s">
        <v>76</v>
      </c>
      <c r="T663" s="6" t="s">
        <v>77</v>
      </c>
      <c r="U663" s="6" t="s">
        <v>78</v>
      </c>
      <c r="V663" s="19" t="s">
        <v>79</v>
      </c>
      <c r="W663" s="19" t="s">
        <v>126</v>
      </c>
      <c r="X663" s="19" t="s">
        <v>127</v>
      </c>
      <c r="Y663" s="19" t="s">
        <v>132</v>
      </c>
      <c r="Z663" s="6"/>
      <c r="AA663" s="6" t="s">
        <v>83</v>
      </c>
      <c r="AB663" s="6" t="s">
        <v>84</v>
      </c>
      <c r="AC663" s="12" t="s">
        <v>133</v>
      </c>
      <c r="AD663" s="12" t="s">
        <v>259</v>
      </c>
      <c r="AE663" s="2">
        <v>44716</v>
      </c>
      <c r="AF663" s="43" t="s">
        <v>87</v>
      </c>
      <c r="AG663" s="7" t="s">
        <v>134</v>
      </c>
      <c r="AH663" s="43">
        <v>48.113157339020297</v>
      </c>
      <c r="AI663" s="43">
        <v>-1.7108942873963899</v>
      </c>
      <c r="AL663" s="43">
        <v>10</v>
      </c>
      <c r="AN663" s="46" t="s">
        <v>5240</v>
      </c>
      <c r="AO663" s="5" t="s">
        <v>89</v>
      </c>
      <c r="AP663" s="12" t="s">
        <v>259</v>
      </c>
      <c r="AR663" s="7" t="s">
        <v>90</v>
      </c>
      <c r="AT663" s="4" t="str">
        <f>CONCATENATE(AU663,", ",AV663,", ",AW663,", ",AX663,", ",AY663,", ",AZ663,", ",BA663)</f>
        <v>Europe, France, FR, Bretagne, Ille-et-Vilaine, Rennes, Campus Institut Agro Rennes</v>
      </c>
      <c r="AU663" s="1" t="s">
        <v>91</v>
      </c>
      <c r="AV663" s="1" t="s">
        <v>92</v>
      </c>
      <c r="AW663" s="1" t="s">
        <v>93</v>
      </c>
      <c r="AX663" s="1" t="s">
        <v>94</v>
      </c>
      <c r="AY663" s="1" t="s">
        <v>95</v>
      </c>
      <c r="AZ663" s="1" t="s">
        <v>96</v>
      </c>
      <c r="BA663" s="1" t="s">
        <v>5242</v>
      </c>
      <c r="BC663" s="43"/>
      <c r="BF663" s="43" t="s">
        <v>4596</v>
      </c>
      <c r="BG663" s="43" t="s">
        <v>93</v>
      </c>
      <c r="BH663" s="7" t="s">
        <v>97</v>
      </c>
      <c r="BJ663" s="7" t="s">
        <v>98</v>
      </c>
      <c r="BK663" s="7" t="s">
        <v>99</v>
      </c>
      <c r="BL663" s="7" t="s">
        <v>4597</v>
      </c>
      <c r="BM663" s="7" t="s">
        <v>4598</v>
      </c>
      <c r="BS663" s="12" t="s">
        <v>259</v>
      </c>
      <c r="BU663" s="43">
        <v>1</v>
      </c>
      <c r="BW663" s="43" t="s">
        <v>103</v>
      </c>
    </row>
    <row r="664" spans="3:75" x14ac:dyDescent="0.35">
      <c r="C664" s="43" t="str">
        <f t="shared" si="10"/>
        <v>IARA:BDT-06:2022: 663</v>
      </c>
      <c r="D664" s="43">
        <v>663</v>
      </c>
      <c r="E664" s="43" t="s">
        <v>5232</v>
      </c>
      <c r="F664" s="1" t="s">
        <v>73</v>
      </c>
      <c r="G664" s="43" t="s">
        <v>5245</v>
      </c>
      <c r="H664" s="2">
        <v>44716</v>
      </c>
      <c r="J664" s="12">
        <f>YEAR(H664)</f>
        <v>2022</v>
      </c>
      <c r="K664" s="12">
        <f>MONTH(H664)</f>
        <v>6</v>
      </c>
      <c r="L664" s="12">
        <f>DAY(H664)</f>
        <v>4</v>
      </c>
      <c r="M664" s="13"/>
      <c r="P664" s="12" t="s">
        <v>75</v>
      </c>
      <c r="Q664" s="12" t="str">
        <f>CONCATENATE(X664," ",Y664)</f>
        <v>Troglodytes troglodytes</v>
      </c>
      <c r="R664" s="14" t="str">
        <f>CONCATENATE(S664,", ",T664,", ",U664,", ",V664,", ",W664,", ",X664,", ",Y664)</f>
        <v>Animalia, Chordata, Aves, Passeriformes, Troglodytidae, Troglodytes, troglodytes</v>
      </c>
      <c r="S664" s="6" t="s">
        <v>76</v>
      </c>
      <c r="T664" s="6" t="s">
        <v>77</v>
      </c>
      <c r="U664" s="6" t="s">
        <v>78</v>
      </c>
      <c r="V664" s="6" t="s">
        <v>79</v>
      </c>
      <c r="W664" s="6" t="s">
        <v>197</v>
      </c>
      <c r="X664" s="6" t="s">
        <v>198</v>
      </c>
      <c r="Y664" s="6" t="s">
        <v>199</v>
      </c>
      <c r="Z664" s="6"/>
      <c r="AA664" s="6" t="s">
        <v>83</v>
      </c>
      <c r="AB664" s="6" t="s">
        <v>84</v>
      </c>
      <c r="AC664" s="12" t="s">
        <v>200</v>
      </c>
      <c r="AD664" s="12" t="s">
        <v>259</v>
      </c>
      <c r="AE664" s="2">
        <v>44716</v>
      </c>
      <c r="AF664" s="43" t="s">
        <v>87</v>
      </c>
      <c r="AG664" s="7" t="s">
        <v>201</v>
      </c>
      <c r="AH664" s="43">
        <v>48.113125761620303</v>
      </c>
      <c r="AI664" s="43">
        <v>-1.71168366032728</v>
      </c>
      <c r="AL664" s="43">
        <v>10</v>
      </c>
      <c r="AN664" s="46" t="s">
        <v>5240</v>
      </c>
      <c r="AO664" s="5" t="s">
        <v>89</v>
      </c>
      <c r="AP664" s="12" t="s">
        <v>259</v>
      </c>
      <c r="AR664" s="7" t="s">
        <v>90</v>
      </c>
      <c r="AT664" s="4" t="str">
        <f>CONCATENATE(AU664,", ",AV664,", ",AW664,", ",AX664,", ",AY664,", ",AZ664,", ",BA664)</f>
        <v>Europe, France, FR, Bretagne, Ille-et-Vilaine, Rennes, Campus Institut Agro Rennes</v>
      </c>
      <c r="AU664" s="1" t="s">
        <v>91</v>
      </c>
      <c r="AV664" s="1" t="s">
        <v>92</v>
      </c>
      <c r="AW664" s="1" t="s">
        <v>93</v>
      </c>
      <c r="AX664" s="1" t="s">
        <v>94</v>
      </c>
      <c r="AY664" s="1" t="s">
        <v>95</v>
      </c>
      <c r="AZ664" s="1" t="s">
        <v>96</v>
      </c>
      <c r="BA664" s="1" t="s">
        <v>5242</v>
      </c>
      <c r="BC664" s="43"/>
      <c r="BF664" s="43" t="s">
        <v>4596</v>
      </c>
      <c r="BG664" s="43" t="s">
        <v>93</v>
      </c>
      <c r="BH664" s="7" t="s">
        <v>97</v>
      </c>
      <c r="BJ664" s="7" t="s">
        <v>98</v>
      </c>
      <c r="BK664" s="7" t="s">
        <v>99</v>
      </c>
      <c r="BL664" s="7" t="s">
        <v>4597</v>
      </c>
      <c r="BM664" s="7" t="s">
        <v>4598</v>
      </c>
      <c r="BS664" s="12" t="s">
        <v>259</v>
      </c>
      <c r="BU664" s="43">
        <v>1</v>
      </c>
      <c r="BW664" s="43" t="s">
        <v>103</v>
      </c>
    </row>
    <row r="665" spans="3:75" x14ac:dyDescent="0.35">
      <c r="C665" s="43" t="str">
        <f t="shared" si="10"/>
        <v>IARA:BDT-06:2022: 664</v>
      </c>
      <c r="D665" s="43">
        <v>664</v>
      </c>
      <c r="E665" s="43" t="s">
        <v>5232</v>
      </c>
      <c r="F665" s="1" t="s">
        <v>73</v>
      </c>
      <c r="G665" s="43" t="s">
        <v>5245</v>
      </c>
      <c r="H665" s="2">
        <v>44716</v>
      </c>
      <c r="J665" s="12">
        <f>YEAR(H665)</f>
        <v>2022</v>
      </c>
      <c r="K665" s="12">
        <f>MONTH(H665)</f>
        <v>6</v>
      </c>
      <c r="L665" s="12">
        <f>DAY(H665)</f>
        <v>4</v>
      </c>
      <c r="M665" s="13"/>
      <c r="P665" s="12" t="s">
        <v>75</v>
      </c>
      <c r="Q665" s="12" t="str">
        <f>CONCATENATE(X665," ",Y665)</f>
        <v>Sturnus vulgaris</v>
      </c>
      <c r="R665" s="14" t="str">
        <f>CONCATENATE(S665,", ",T665,", ",U665,", ",V665,", ",W665,", ",X665,", ",Y665)</f>
        <v>Animalia, Chordata, Aves, Passeriformes, Sturnidae, Sturnus, vulgaris</v>
      </c>
      <c r="S665" s="6" t="s">
        <v>76</v>
      </c>
      <c r="T665" s="6" t="s">
        <v>77</v>
      </c>
      <c r="U665" s="6" t="s">
        <v>78</v>
      </c>
      <c r="V665" s="6" t="s">
        <v>79</v>
      </c>
      <c r="W665" s="6" t="s">
        <v>112</v>
      </c>
      <c r="X665" s="6" t="s">
        <v>113</v>
      </c>
      <c r="Y665" s="6" t="s">
        <v>114</v>
      </c>
      <c r="Z665" s="6"/>
      <c r="AA665" s="6" t="s">
        <v>83</v>
      </c>
      <c r="AB665" s="6" t="s">
        <v>84</v>
      </c>
      <c r="AC665" s="12" t="s">
        <v>115</v>
      </c>
      <c r="AD665" s="12" t="s">
        <v>259</v>
      </c>
      <c r="AE665" s="2">
        <v>44716</v>
      </c>
      <c r="AF665" s="43" t="s">
        <v>87</v>
      </c>
      <c r="AG665" s="7" t="s">
        <v>116</v>
      </c>
      <c r="AH665" s="43">
        <v>48.113311517968597</v>
      </c>
      <c r="AI665" s="43">
        <v>-1.71108945741806</v>
      </c>
      <c r="AL665" s="43">
        <v>10</v>
      </c>
      <c r="AN665" s="46" t="s">
        <v>5240</v>
      </c>
      <c r="AO665" s="5" t="s">
        <v>89</v>
      </c>
      <c r="AP665" s="12" t="s">
        <v>259</v>
      </c>
      <c r="AR665" s="7" t="s">
        <v>90</v>
      </c>
      <c r="AT665" s="4" t="str">
        <f>CONCATENATE(AU665,", ",AV665,", ",AW665,", ",AX665,", ",AY665,", ",AZ665,", ",BA665)</f>
        <v>Europe, France, FR, Bretagne, Ille-et-Vilaine, Rennes, Campus Institut Agro Rennes</v>
      </c>
      <c r="AU665" s="1" t="s">
        <v>91</v>
      </c>
      <c r="AV665" s="1" t="s">
        <v>92</v>
      </c>
      <c r="AW665" s="1" t="s">
        <v>93</v>
      </c>
      <c r="AX665" s="1" t="s">
        <v>94</v>
      </c>
      <c r="AY665" s="1" t="s">
        <v>95</v>
      </c>
      <c r="AZ665" s="1" t="s">
        <v>96</v>
      </c>
      <c r="BA665" s="1" t="s">
        <v>5242</v>
      </c>
      <c r="BC665" s="43"/>
      <c r="BF665" s="43" t="s">
        <v>4596</v>
      </c>
      <c r="BG665" s="43" t="s">
        <v>93</v>
      </c>
      <c r="BH665" s="7" t="s">
        <v>97</v>
      </c>
      <c r="BJ665" s="7" t="s">
        <v>98</v>
      </c>
      <c r="BK665" s="7" t="s">
        <v>99</v>
      </c>
      <c r="BL665" s="7" t="s">
        <v>4597</v>
      </c>
      <c r="BM665" s="7" t="s">
        <v>4598</v>
      </c>
      <c r="BS665" s="12" t="s">
        <v>259</v>
      </c>
      <c r="BU665" s="43">
        <v>1</v>
      </c>
      <c r="BW665" s="43" t="s">
        <v>103</v>
      </c>
    </row>
    <row r="666" spans="3:75" x14ac:dyDescent="0.35">
      <c r="C666" s="43" t="str">
        <f t="shared" si="10"/>
        <v>IARA:BDT-06:2022: 665</v>
      </c>
      <c r="D666" s="43">
        <v>665</v>
      </c>
      <c r="E666" s="43" t="s">
        <v>5232</v>
      </c>
      <c r="F666" s="1" t="s">
        <v>73</v>
      </c>
      <c r="G666" s="43" t="s">
        <v>5245</v>
      </c>
      <c r="H666" s="2">
        <v>44716</v>
      </c>
      <c r="J666" s="12">
        <f>YEAR(H666)</f>
        <v>2022</v>
      </c>
      <c r="K666" s="12">
        <f>MONTH(H666)</f>
        <v>6</v>
      </c>
      <c r="L666" s="12">
        <f>DAY(H666)</f>
        <v>4</v>
      </c>
      <c r="M666" s="13"/>
      <c r="P666" s="12" t="s">
        <v>75</v>
      </c>
      <c r="Q666" s="12" t="str">
        <f>CONCATENATE(X666," ",Y666)</f>
        <v>Sturnus vulgaris</v>
      </c>
      <c r="R666" s="14" t="str">
        <f>CONCATENATE(S666,", ",T666,", ",U666,", ",V666,", ",W666,", ",X666,", ",Y666)</f>
        <v>Animalia, Chordata, Aves, Passeriformes, Sturnidae, Sturnus, vulgaris</v>
      </c>
      <c r="S666" s="6" t="s">
        <v>76</v>
      </c>
      <c r="T666" s="6" t="s">
        <v>77</v>
      </c>
      <c r="U666" s="6" t="s">
        <v>78</v>
      </c>
      <c r="V666" s="6" t="s">
        <v>79</v>
      </c>
      <c r="W666" s="6" t="s">
        <v>112</v>
      </c>
      <c r="X666" s="6" t="s">
        <v>113</v>
      </c>
      <c r="Y666" s="6" t="s">
        <v>114</v>
      </c>
      <c r="Z666" s="6"/>
      <c r="AA666" s="6" t="s">
        <v>83</v>
      </c>
      <c r="AB666" s="6" t="s">
        <v>84</v>
      </c>
      <c r="AC666" s="12" t="s">
        <v>115</v>
      </c>
      <c r="AD666" s="12" t="s">
        <v>259</v>
      </c>
      <c r="AE666" s="2">
        <v>44716</v>
      </c>
      <c r="AF666" s="43" t="s">
        <v>87</v>
      </c>
      <c r="AG666" s="7" t="s">
        <v>116</v>
      </c>
      <c r="AH666" s="43">
        <v>48.113302965393899</v>
      </c>
      <c r="AI666" s="43">
        <v>-1.7111007890741401</v>
      </c>
      <c r="AL666" s="43">
        <v>10</v>
      </c>
      <c r="AN666" s="46" t="s">
        <v>5240</v>
      </c>
      <c r="AO666" s="5" t="s">
        <v>89</v>
      </c>
      <c r="AP666" s="12" t="s">
        <v>259</v>
      </c>
      <c r="AR666" s="7" t="s">
        <v>90</v>
      </c>
      <c r="AT666" s="4" t="str">
        <f>CONCATENATE(AU666,", ",AV666,", ",AW666,", ",AX666,", ",AY666,", ",AZ666,", ",BA666)</f>
        <v>Europe, France, FR, Bretagne, Ille-et-Vilaine, Rennes, Campus Institut Agro Rennes</v>
      </c>
      <c r="AU666" s="1" t="s">
        <v>91</v>
      </c>
      <c r="AV666" s="1" t="s">
        <v>92</v>
      </c>
      <c r="AW666" s="1" t="s">
        <v>93</v>
      </c>
      <c r="AX666" s="1" t="s">
        <v>94</v>
      </c>
      <c r="AY666" s="1" t="s">
        <v>95</v>
      </c>
      <c r="AZ666" s="1" t="s">
        <v>96</v>
      </c>
      <c r="BA666" s="1" t="s">
        <v>5242</v>
      </c>
      <c r="BC666" s="43"/>
      <c r="BF666" s="43" t="s">
        <v>4596</v>
      </c>
      <c r="BG666" s="43" t="s">
        <v>93</v>
      </c>
      <c r="BH666" s="7" t="s">
        <v>97</v>
      </c>
      <c r="BJ666" s="7" t="s">
        <v>98</v>
      </c>
      <c r="BK666" s="7" t="s">
        <v>99</v>
      </c>
      <c r="BL666" s="7" t="s">
        <v>4597</v>
      </c>
      <c r="BM666" s="7" t="s">
        <v>4598</v>
      </c>
      <c r="BS666" s="12" t="s">
        <v>259</v>
      </c>
      <c r="BU666" s="43">
        <v>1</v>
      </c>
      <c r="BW666" s="43" t="s">
        <v>103</v>
      </c>
    </row>
    <row r="667" spans="3:75" x14ac:dyDescent="0.35">
      <c r="C667" s="43" t="str">
        <f t="shared" si="10"/>
        <v>IARA:BDT-06:2022: 666</v>
      </c>
      <c r="D667" s="43">
        <v>666</v>
      </c>
      <c r="E667" s="43" t="s">
        <v>5232</v>
      </c>
      <c r="F667" s="1" t="s">
        <v>73</v>
      </c>
      <c r="G667" s="43" t="s">
        <v>5245</v>
      </c>
      <c r="H667" s="2">
        <v>44716</v>
      </c>
      <c r="J667" s="12">
        <f>YEAR(H667)</f>
        <v>2022</v>
      </c>
      <c r="K667" s="12">
        <f>MONTH(H667)</f>
        <v>6</v>
      </c>
      <c r="L667" s="12">
        <f>DAY(H667)</f>
        <v>4</v>
      </c>
      <c r="M667" s="13"/>
      <c r="P667" s="12" t="s">
        <v>75</v>
      </c>
      <c r="Q667" s="12" t="str">
        <f>CONCATENATE(X667," ",Y667)</f>
        <v>Sturnus vulgaris</v>
      </c>
      <c r="R667" s="14" t="str">
        <f>CONCATENATE(S667,", ",T667,", ",U667,", ",V667,", ",W667,", ",X667,", ",Y667)</f>
        <v>Animalia, Chordata, Aves, Passeriformes, Sturnidae, Sturnus, vulgaris</v>
      </c>
      <c r="S667" s="6" t="s">
        <v>76</v>
      </c>
      <c r="T667" s="6" t="s">
        <v>77</v>
      </c>
      <c r="U667" s="6" t="s">
        <v>78</v>
      </c>
      <c r="V667" s="6" t="s">
        <v>79</v>
      </c>
      <c r="W667" s="6" t="s">
        <v>112</v>
      </c>
      <c r="X667" s="6" t="s">
        <v>113</v>
      </c>
      <c r="Y667" s="6" t="s">
        <v>114</v>
      </c>
      <c r="Z667" s="6"/>
      <c r="AA667" s="6" t="s">
        <v>83</v>
      </c>
      <c r="AB667" s="6" t="s">
        <v>84</v>
      </c>
      <c r="AC667" s="12" t="s">
        <v>115</v>
      </c>
      <c r="AD667" s="12" t="s">
        <v>259</v>
      </c>
      <c r="AE667" s="2">
        <v>44716</v>
      </c>
      <c r="AF667" s="43" t="s">
        <v>87</v>
      </c>
      <c r="AG667" s="7" t="s">
        <v>116</v>
      </c>
      <c r="AH667" s="43">
        <v>48.113300376375101</v>
      </c>
      <c r="AI667" s="43">
        <v>-1.7110642745353399</v>
      </c>
      <c r="AL667" s="43">
        <v>10</v>
      </c>
      <c r="AN667" s="46" t="s">
        <v>5240</v>
      </c>
      <c r="AO667" s="5" t="s">
        <v>89</v>
      </c>
      <c r="AP667" s="12" t="s">
        <v>259</v>
      </c>
      <c r="AR667" s="7" t="s">
        <v>90</v>
      </c>
      <c r="AT667" s="4" t="str">
        <f>CONCATENATE(AU667,", ",AV667,", ",AW667,", ",AX667,", ",AY667,", ",AZ667,", ",BA667)</f>
        <v>Europe, France, FR, Bretagne, Ille-et-Vilaine, Rennes, Campus Institut Agro Rennes</v>
      </c>
      <c r="AU667" s="1" t="s">
        <v>91</v>
      </c>
      <c r="AV667" s="1" t="s">
        <v>92</v>
      </c>
      <c r="AW667" s="1" t="s">
        <v>93</v>
      </c>
      <c r="AX667" s="1" t="s">
        <v>94</v>
      </c>
      <c r="AY667" s="1" t="s">
        <v>95</v>
      </c>
      <c r="AZ667" s="1" t="s">
        <v>96</v>
      </c>
      <c r="BA667" s="1" t="s">
        <v>5242</v>
      </c>
      <c r="BC667" s="43"/>
      <c r="BF667" s="43" t="s">
        <v>4596</v>
      </c>
      <c r="BG667" s="43" t="s">
        <v>93</v>
      </c>
      <c r="BH667" s="7" t="s">
        <v>97</v>
      </c>
      <c r="BJ667" s="7" t="s">
        <v>98</v>
      </c>
      <c r="BK667" s="7" t="s">
        <v>99</v>
      </c>
      <c r="BL667" s="7" t="s">
        <v>4597</v>
      </c>
      <c r="BM667" s="7" t="s">
        <v>4598</v>
      </c>
      <c r="BS667" s="12" t="s">
        <v>259</v>
      </c>
      <c r="BU667" s="43">
        <v>1</v>
      </c>
      <c r="BW667" s="43" t="s">
        <v>103</v>
      </c>
    </row>
    <row r="668" spans="3:75" x14ac:dyDescent="0.35">
      <c r="C668" s="43" t="str">
        <f t="shared" si="10"/>
        <v>IARA:BDT-06:2022: 667</v>
      </c>
      <c r="D668" s="43">
        <v>667</v>
      </c>
      <c r="E668" s="43" t="s">
        <v>5232</v>
      </c>
      <c r="F668" s="1" t="s">
        <v>73</v>
      </c>
      <c r="G668" s="43" t="s">
        <v>5245</v>
      </c>
      <c r="H668" s="2">
        <v>44716</v>
      </c>
      <c r="J668" s="12">
        <f>YEAR(H668)</f>
        <v>2022</v>
      </c>
      <c r="K668" s="12">
        <f>MONTH(H668)</f>
        <v>6</v>
      </c>
      <c r="L668" s="12">
        <f>DAY(H668)</f>
        <v>4</v>
      </c>
      <c r="M668" s="13"/>
      <c r="P668" s="12" t="s">
        <v>75</v>
      </c>
      <c r="Q668" s="12" t="str">
        <f>CONCATENATE(X668," ",Y668)</f>
        <v>Pica pica</v>
      </c>
      <c r="R668" s="14" t="str">
        <f>CONCATENATE(S668,", ",T668,", ",U668,", ",V668,", ",W668,", ",X668,", ",Y668)</f>
        <v>Animalia, Chordata, Aves, Passeriformes, Corvidae, Pica, pica</v>
      </c>
      <c r="S668" s="6" t="s">
        <v>76</v>
      </c>
      <c r="T668" s="6" t="s">
        <v>77</v>
      </c>
      <c r="U668" s="6" t="s">
        <v>78</v>
      </c>
      <c r="V668" s="6" t="s">
        <v>79</v>
      </c>
      <c r="W668" s="6" t="s">
        <v>104</v>
      </c>
      <c r="X668" s="6" t="s">
        <v>155</v>
      </c>
      <c r="Y668" s="6" t="s">
        <v>156</v>
      </c>
      <c r="Z668" s="6"/>
      <c r="AA668" s="6" t="s">
        <v>83</v>
      </c>
      <c r="AB668" s="6" t="s">
        <v>84</v>
      </c>
      <c r="AC668" s="12" t="s">
        <v>157</v>
      </c>
      <c r="AD668" s="12" t="s">
        <v>259</v>
      </c>
      <c r="AE668" s="2">
        <v>44716</v>
      </c>
      <c r="AF668" s="43" t="s">
        <v>87</v>
      </c>
      <c r="AG668" s="7" t="s">
        <v>158</v>
      </c>
      <c r="AH668" s="43">
        <v>48.1133399515356</v>
      </c>
      <c r="AI668" s="43">
        <v>-1.71078358284918</v>
      </c>
      <c r="AL668" s="43">
        <v>10</v>
      </c>
      <c r="AN668" s="46" t="s">
        <v>5240</v>
      </c>
      <c r="AO668" s="5" t="s">
        <v>89</v>
      </c>
      <c r="AP668" s="12" t="s">
        <v>259</v>
      </c>
      <c r="AR668" s="7" t="s">
        <v>90</v>
      </c>
      <c r="AT668" s="4" t="str">
        <f>CONCATENATE(AU668,", ",AV668,", ",AW668,", ",AX668,", ",AY668,", ",AZ668,", ",BA668)</f>
        <v>Europe, France, FR, Bretagne, Ille-et-Vilaine, Rennes, Campus Institut Agro Rennes</v>
      </c>
      <c r="AU668" s="1" t="s">
        <v>91</v>
      </c>
      <c r="AV668" s="1" t="s">
        <v>92</v>
      </c>
      <c r="AW668" s="1" t="s">
        <v>93</v>
      </c>
      <c r="AX668" s="1" t="s">
        <v>94</v>
      </c>
      <c r="AY668" s="1" t="s">
        <v>95</v>
      </c>
      <c r="AZ668" s="1" t="s">
        <v>96</v>
      </c>
      <c r="BA668" s="1" t="s">
        <v>5242</v>
      </c>
      <c r="BC668" s="43"/>
      <c r="BF668" s="43" t="s">
        <v>4596</v>
      </c>
      <c r="BG668" s="43" t="s">
        <v>93</v>
      </c>
      <c r="BH668" s="7" t="s">
        <v>97</v>
      </c>
      <c r="BJ668" s="7" t="s">
        <v>98</v>
      </c>
      <c r="BK668" s="7" t="s">
        <v>99</v>
      </c>
      <c r="BL668" s="7" t="s">
        <v>4597</v>
      </c>
      <c r="BM668" s="7" t="s">
        <v>4598</v>
      </c>
      <c r="BS668" s="12" t="s">
        <v>259</v>
      </c>
      <c r="BU668" s="43">
        <v>1</v>
      </c>
      <c r="BW668" s="43" t="s">
        <v>103</v>
      </c>
    </row>
    <row r="669" spans="3:75" x14ac:dyDescent="0.35">
      <c r="C669" s="43" t="str">
        <f t="shared" si="10"/>
        <v>IARA:BDT-06:2022: 668</v>
      </c>
      <c r="D669" s="43">
        <v>668</v>
      </c>
      <c r="E669" s="43" t="s">
        <v>5232</v>
      </c>
      <c r="F669" s="1" t="s">
        <v>73</v>
      </c>
      <c r="G669" s="43" t="s">
        <v>5245</v>
      </c>
      <c r="H669" s="2">
        <v>44716</v>
      </c>
      <c r="J669" s="12">
        <f>YEAR(H669)</f>
        <v>2022</v>
      </c>
      <c r="K669" s="12">
        <f>MONTH(H669)</f>
        <v>6</v>
      </c>
      <c r="L669" s="12">
        <f>DAY(H669)</f>
        <v>4</v>
      </c>
      <c r="M669" s="13"/>
      <c r="P669" s="12" t="s">
        <v>75</v>
      </c>
      <c r="Q669" s="12" t="str">
        <f>CONCATENATE(X669," ",Y669)</f>
        <v>Sylvia atricapilla</v>
      </c>
      <c r="R669" s="14" t="str">
        <f>CONCATENATE(S669,", ",T669,", ",U669,", ",V669,", ",W669,", ",X669,", ",Y669)</f>
        <v>Animalia, Chordata, Aves, Passeriformes, Sylviidae, Sylvia, atricapilla</v>
      </c>
      <c r="S669" s="6" t="s">
        <v>76</v>
      </c>
      <c r="T669" s="6" t="s">
        <v>77</v>
      </c>
      <c r="U669" s="6" t="s">
        <v>78</v>
      </c>
      <c r="V669" s="6" t="s">
        <v>79</v>
      </c>
      <c r="W669" s="6" t="s">
        <v>117</v>
      </c>
      <c r="X669" s="6" t="s">
        <v>118</v>
      </c>
      <c r="Y669" s="6" t="s">
        <v>119</v>
      </c>
      <c r="Z669" s="6"/>
      <c r="AA669" s="6" t="s">
        <v>83</v>
      </c>
      <c r="AB669" s="6" t="s">
        <v>84</v>
      </c>
      <c r="AC669" s="12" t="s">
        <v>120</v>
      </c>
      <c r="AD669" s="12" t="s">
        <v>259</v>
      </c>
      <c r="AE669" s="2">
        <v>44716</v>
      </c>
      <c r="AF669" s="43" t="s">
        <v>87</v>
      </c>
      <c r="AG669" s="7" t="s">
        <v>121</v>
      </c>
      <c r="AH669" s="43">
        <v>48.113352904425597</v>
      </c>
      <c r="AI669" s="43">
        <v>-1.7105609891287601</v>
      </c>
      <c r="AL669" s="43">
        <v>10</v>
      </c>
      <c r="AN669" s="46" t="s">
        <v>5240</v>
      </c>
      <c r="AO669" s="5" t="s">
        <v>89</v>
      </c>
      <c r="AP669" s="12" t="s">
        <v>259</v>
      </c>
      <c r="AR669" s="7" t="s">
        <v>90</v>
      </c>
      <c r="AT669" s="4" t="str">
        <f>CONCATENATE(AU669,", ",AV669,", ",AW669,", ",AX669,", ",AY669,", ",AZ669,", ",BA669)</f>
        <v>Europe, France, FR, Bretagne, Ille-et-Vilaine, Rennes, Campus Institut Agro Rennes</v>
      </c>
      <c r="AU669" s="1" t="s">
        <v>91</v>
      </c>
      <c r="AV669" s="1" t="s">
        <v>92</v>
      </c>
      <c r="AW669" s="1" t="s">
        <v>93</v>
      </c>
      <c r="AX669" s="1" t="s">
        <v>94</v>
      </c>
      <c r="AY669" s="1" t="s">
        <v>95</v>
      </c>
      <c r="AZ669" s="1" t="s">
        <v>96</v>
      </c>
      <c r="BA669" s="1" t="s">
        <v>5242</v>
      </c>
      <c r="BC669" s="43"/>
      <c r="BF669" s="43" t="s">
        <v>4596</v>
      </c>
      <c r="BG669" s="43" t="s">
        <v>93</v>
      </c>
      <c r="BH669" s="7" t="s">
        <v>97</v>
      </c>
      <c r="BJ669" s="7" t="s">
        <v>98</v>
      </c>
      <c r="BK669" s="7" t="s">
        <v>99</v>
      </c>
      <c r="BL669" s="7" t="s">
        <v>4597</v>
      </c>
      <c r="BM669" s="7" t="s">
        <v>4598</v>
      </c>
      <c r="BS669" s="12" t="s">
        <v>259</v>
      </c>
      <c r="BU669" s="43">
        <v>1</v>
      </c>
      <c r="BW669" s="43" t="s">
        <v>103</v>
      </c>
    </row>
    <row r="670" spans="3:75" x14ac:dyDescent="0.35">
      <c r="C670" s="43" t="str">
        <f t="shared" si="10"/>
        <v>IARA:BDT-06:2022: 669</v>
      </c>
      <c r="D670" s="43">
        <v>669</v>
      </c>
      <c r="E670" s="43" t="s">
        <v>5232</v>
      </c>
      <c r="F670" s="1" t="s">
        <v>73</v>
      </c>
      <c r="G670" s="43" t="s">
        <v>5245</v>
      </c>
      <c r="H670" s="2">
        <v>44716</v>
      </c>
      <c r="J670" s="12">
        <f>YEAR(H670)</f>
        <v>2022</v>
      </c>
      <c r="K670" s="12">
        <f>MONTH(H670)</f>
        <v>6</v>
      </c>
      <c r="L670" s="12">
        <f>DAY(H670)</f>
        <v>4</v>
      </c>
      <c r="M670" s="13"/>
      <c r="P670" s="12" t="s">
        <v>75</v>
      </c>
      <c r="Q670" s="12" t="str">
        <f>CONCATENATE(X670," ",Y670)</f>
        <v>Parus major</v>
      </c>
      <c r="R670" s="14" t="str">
        <f>CONCATENATE(S670,", ",T670,", ",U670,", ",V670,", ",W670,", ",X670,", ",Y670)</f>
        <v>Animalia, Chordata, Aves, Passeriformes, Paridae, Parus, major</v>
      </c>
      <c r="S670" s="6" t="s">
        <v>76</v>
      </c>
      <c r="T670" s="6" t="s">
        <v>77</v>
      </c>
      <c r="U670" s="6" t="s">
        <v>78</v>
      </c>
      <c r="V670" s="6" t="s">
        <v>79</v>
      </c>
      <c r="W670" s="6" t="s">
        <v>135</v>
      </c>
      <c r="X670" s="6" t="s">
        <v>140</v>
      </c>
      <c r="Y670" s="6" t="s">
        <v>141</v>
      </c>
      <c r="Z670" s="6"/>
      <c r="AA670" s="6" t="s">
        <v>83</v>
      </c>
      <c r="AB670" s="6" t="s">
        <v>84</v>
      </c>
      <c r="AC670" s="12" t="s">
        <v>142</v>
      </c>
      <c r="AD670" s="12" t="s">
        <v>259</v>
      </c>
      <c r="AE670" s="2">
        <v>44716</v>
      </c>
      <c r="AF670" s="43" t="s">
        <v>87</v>
      </c>
      <c r="AG670" s="7" t="s">
        <v>143</v>
      </c>
      <c r="AH670" s="43">
        <v>48.113400066892801</v>
      </c>
      <c r="AI670" s="43">
        <v>-1.7102930681058299</v>
      </c>
      <c r="AL670" s="43">
        <v>10</v>
      </c>
      <c r="AN670" s="46" t="s">
        <v>5240</v>
      </c>
      <c r="AO670" s="5" t="s">
        <v>89</v>
      </c>
      <c r="AP670" s="12" t="s">
        <v>259</v>
      </c>
      <c r="AR670" s="7" t="s">
        <v>90</v>
      </c>
      <c r="AT670" s="4" t="str">
        <f>CONCATENATE(AU670,", ",AV670,", ",AW670,", ",AX670,", ",AY670,", ",AZ670,", ",BA670)</f>
        <v>Europe, France, FR, Bretagne, Ille-et-Vilaine, Rennes, Campus Institut Agro Rennes</v>
      </c>
      <c r="AU670" s="1" t="s">
        <v>91</v>
      </c>
      <c r="AV670" s="1" t="s">
        <v>92</v>
      </c>
      <c r="AW670" s="1" t="s">
        <v>93</v>
      </c>
      <c r="AX670" s="1" t="s">
        <v>94</v>
      </c>
      <c r="AY670" s="1" t="s">
        <v>95</v>
      </c>
      <c r="AZ670" s="1" t="s">
        <v>96</v>
      </c>
      <c r="BA670" s="1" t="s">
        <v>5242</v>
      </c>
      <c r="BC670" s="43"/>
      <c r="BF670" s="43" t="s">
        <v>4596</v>
      </c>
      <c r="BG670" s="43" t="s">
        <v>93</v>
      </c>
      <c r="BH670" s="7" t="s">
        <v>97</v>
      </c>
      <c r="BJ670" s="7" t="s">
        <v>98</v>
      </c>
      <c r="BK670" s="7" t="s">
        <v>99</v>
      </c>
      <c r="BL670" s="7" t="s">
        <v>4597</v>
      </c>
      <c r="BM670" s="7" t="s">
        <v>4598</v>
      </c>
      <c r="BS670" s="12" t="s">
        <v>259</v>
      </c>
      <c r="BU670" s="43">
        <v>1</v>
      </c>
      <c r="BW670" s="43" t="s">
        <v>103</v>
      </c>
    </row>
    <row r="671" spans="3:75" x14ac:dyDescent="0.35">
      <c r="C671" s="43" t="str">
        <f t="shared" si="10"/>
        <v>IARA:BDT-06:2022: 670</v>
      </c>
      <c r="D671" s="43">
        <v>670</v>
      </c>
      <c r="E671" s="43" t="s">
        <v>5232</v>
      </c>
      <c r="F671" s="1" t="s">
        <v>73</v>
      </c>
      <c r="G671" s="43" t="s">
        <v>5245</v>
      </c>
      <c r="H671" s="2">
        <v>44716</v>
      </c>
      <c r="J671" s="12">
        <f>YEAR(H671)</f>
        <v>2022</v>
      </c>
      <c r="K671" s="12">
        <f>MONTH(H671)</f>
        <v>6</v>
      </c>
      <c r="L671" s="12">
        <f>DAY(H671)</f>
        <v>4</v>
      </c>
      <c r="M671" s="13"/>
      <c r="P671" s="12" t="s">
        <v>75</v>
      </c>
      <c r="Q671" s="12" t="str">
        <f>CONCATENATE(X671," ",Y671)</f>
        <v>Prunella modularis</v>
      </c>
      <c r="R671" s="14" t="str">
        <f>CONCATENATE(S671,", ",T671,", ",U671,", ",V671,", ",W671,", ",X671,", ",Y671)</f>
        <v>Animalia, Chordata, Aves, Passeriformes, Prunellidae, Prunella, modularis</v>
      </c>
      <c r="S671" s="6" t="s">
        <v>76</v>
      </c>
      <c r="T671" s="6" t="s">
        <v>77</v>
      </c>
      <c r="U671" s="6" t="s">
        <v>78</v>
      </c>
      <c r="V671" s="6" t="s">
        <v>79</v>
      </c>
      <c r="W671" s="6" t="s">
        <v>80</v>
      </c>
      <c r="X671" s="6" t="s">
        <v>81</v>
      </c>
      <c r="Y671" s="6" t="s">
        <v>82</v>
      </c>
      <c r="Z671" s="6"/>
      <c r="AA671" s="6" t="s">
        <v>83</v>
      </c>
      <c r="AB671" s="6" t="s">
        <v>84</v>
      </c>
      <c r="AC671" s="12" t="s">
        <v>85</v>
      </c>
      <c r="AD671" s="12" t="s">
        <v>259</v>
      </c>
      <c r="AE671" s="2">
        <v>44716</v>
      </c>
      <c r="AF671" s="43" t="s">
        <v>87</v>
      </c>
      <c r="AG671" s="7" t="s">
        <v>88</v>
      </c>
      <c r="AH671" s="43">
        <v>48.113533230157401</v>
      </c>
      <c r="AI671" s="43">
        <v>-1.71030494413335</v>
      </c>
      <c r="AL671" s="43">
        <v>10</v>
      </c>
      <c r="AN671" s="46" t="s">
        <v>5240</v>
      </c>
      <c r="AO671" s="5" t="s">
        <v>89</v>
      </c>
      <c r="AP671" s="12" t="s">
        <v>259</v>
      </c>
      <c r="AR671" s="7" t="s">
        <v>90</v>
      </c>
      <c r="AT671" s="4" t="str">
        <f>CONCATENATE(AU671,", ",AV671,", ",AW671,", ",AX671,", ",AY671,", ",AZ671,", ",BA671)</f>
        <v>Europe, France, FR, Bretagne, Ille-et-Vilaine, Rennes, Campus Institut Agro Rennes</v>
      </c>
      <c r="AU671" s="1" t="s">
        <v>91</v>
      </c>
      <c r="AV671" s="1" t="s">
        <v>92</v>
      </c>
      <c r="AW671" s="1" t="s">
        <v>93</v>
      </c>
      <c r="AX671" s="1" t="s">
        <v>94</v>
      </c>
      <c r="AY671" s="1" t="s">
        <v>95</v>
      </c>
      <c r="AZ671" s="1" t="s">
        <v>96</v>
      </c>
      <c r="BA671" s="1" t="s">
        <v>5242</v>
      </c>
      <c r="BC671" s="43"/>
      <c r="BF671" s="43" t="s">
        <v>4596</v>
      </c>
      <c r="BG671" s="43" t="s">
        <v>93</v>
      </c>
      <c r="BH671" s="7" t="s">
        <v>97</v>
      </c>
      <c r="BJ671" s="7" t="s">
        <v>98</v>
      </c>
      <c r="BK671" s="7" t="s">
        <v>99</v>
      </c>
      <c r="BL671" s="7" t="s">
        <v>4597</v>
      </c>
      <c r="BM671" s="7" t="s">
        <v>4598</v>
      </c>
      <c r="BS671" s="12" t="s">
        <v>259</v>
      </c>
      <c r="BU671" s="43">
        <v>1</v>
      </c>
      <c r="BW671" s="43" t="s">
        <v>103</v>
      </c>
    </row>
    <row r="672" spans="3:75" x14ac:dyDescent="0.35">
      <c r="C672" s="43" t="str">
        <f t="shared" si="10"/>
        <v>IARA:BDT-06:2022: 671</v>
      </c>
      <c r="D672" s="43">
        <v>671</v>
      </c>
      <c r="E672" s="43" t="s">
        <v>5232</v>
      </c>
      <c r="F672" s="1" t="s">
        <v>73</v>
      </c>
      <c r="G672" s="43" t="s">
        <v>5245</v>
      </c>
      <c r="H672" s="2">
        <v>44716</v>
      </c>
      <c r="J672" s="12">
        <f>YEAR(H672)</f>
        <v>2022</v>
      </c>
      <c r="K672" s="12">
        <f>MONTH(H672)</f>
        <v>6</v>
      </c>
      <c r="L672" s="12">
        <f>DAY(H672)</f>
        <v>4</v>
      </c>
      <c r="M672" s="13"/>
      <c r="P672" s="12" t="s">
        <v>75</v>
      </c>
      <c r="Q672" s="12" t="str">
        <f>CONCATENATE(X672," ",Y672)</f>
        <v>Turdus merula</v>
      </c>
      <c r="R672" s="14" t="str">
        <f>CONCATENATE(S672,", ",T672,", ",U672,", ",V672,", ",W672,", ",X672,", ",Y672)</f>
        <v>Animalia, Chordata, Aves, Passeriformes, Turdidae, Turdus, merula</v>
      </c>
      <c r="S672" s="6" t="s">
        <v>76</v>
      </c>
      <c r="T672" s="6" t="s">
        <v>77</v>
      </c>
      <c r="U672" s="6" t="s">
        <v>78</v>
      </c>
      <c r="V672" s="19" t="s">
        <v>79</v>
      </c>
      <c r="W672" s="19" t="s">
        <v>126</v>
      </c>
      <c r="X672" s="19" t="s">
        <v>127</v>
      </c>
      <c r="Y672" s="19" t="s">
        <v>132</v>
      </c>
      <c r="Z672" s="6"/>
      <c r="AA672" s="6" t="s">
        <v>83</v>
      </c>
      <c r="AB672" s="6" t="s">
        <v>84</v>
      </c>
      <c r="AC672" s="12" t="s">
        <v>133</v>
      </c>
      <c r="AD672" s="12" t="s">
        <v>259</v>
      </c>
      <c r="AE672" s="2">
        <v>44716</v>
      </c>
      <c r="AF672" s="43" t="s">
        <v>87</v>
      </c>
      <c r="AG672" s="7" t="s">
        <v>134</v>
      </c>
      <c r="AH672" s="43">
        <v>48.113598696399301</v>
      </c>
      <c r="AI672" s="43">
        <v>-1.7103893975637701</v>
      </c>
      <c r="AL672" s="43">
        <v>10</v>
      </c>
      <c r="AN672" s="46" t="s">
        <v>5240</v>
      </c>
      <c r="AO672" s="5" t="s">
        <v>89</v>
      </c>
      <c r="AP672" s="12" t="s">
        <v>259</v>
      </c>
      <c r="AR672" s="7" t="s">
        <v>90</v>
      </c>
      <c r="AT672" s="4" t="str">
        <f>CONCATENATE(AU672,", ",AV672,", ",AW672,", ",AX672,", ",AY672,", ",AZ672,", ",BA672)</f>
        <v>Europe, France, FR, Bretagne, Ille-et-Vilaine, Rennes, Campus Institut Agro Rennes</v>
      </c>
      <c r="AU672" s="1" t="s">
        <v>91</v>
      </c>
      <c r="AV672" s="1" t="s">
        <v>92</v>
      </c>
      <c r="AW672" s="1" t="s">
        <v>93</v>
      </c>
      <c r="AX672" s="1" t="s">
        <v>94</v>
      </c>
      <c r="AY672" s="1" t="s">
        <v>95</v>
      </c>
      <c r="AZ672" s="1" t="s">
        <v>96</v>
      </c>
      <c r="BA672" s="1" t="s">
        <v>5242</v>
      </c>
      <c r="BC672" s="43"/>
      <c r="BF672" s="43" t="s">
        <v>4596</v>
      </c>
      <c r="BG672" s="43" t="s">
        <v>93</v>
      </c>
      <c r="BH672" s="7" t="s">
        <v>97</v>
      </c>
      <c r="BJ672" s="7" t="s">
        <v>98</v>
      </c>
      <c r="BK672" s="7" t="s">
        <v>99</v>
      </c>
      <c r="BL672" s="7" t="s">
        <v>4597</v>
      </c>
      <c r="BM672" s="7" t="s">
        <v>4598</v>
      </c>
      <c r="BS672" s="12" t="s">
        <v>259</v>
      </c>
      <c r="BU672" s="43">
        <v>1</v>
      </c>
      <c r="BW672" s="43" t="s">
        <v>103</v>
      </c>
    </row>
    <row r="673" spans="3:75" x14ac:dyDescent="0.35">
      <c r="C673" s="43" t="str">
        <f t="shared" si="10"/>
        <v>IARA:BDT-06:2022: 672</v>
      </c>
      <c r="D673" s="43">
        <v>672</v>
      </c>
      <c r="E673" s="43" t="s">
        <v>5232</v>
      </c>
      <c r="F673" s="1" t="s">
        <v>73</v>
      </c>
      <c r="G673" s="43" t="s">
        <v>5245</v>
      </c>
      <c r="H673" s="2">
        <v>44716</v>
      </c>
      <c r="J673" s="12">
        <f>YEAR(H673)</f>
        <v>2022</v>
      </c>
      <c r="K673" s="12">
        <f>MONTH(H673)</f>
        <v>6</v>
      </c>
      <c r="L673" s="12">
        <f>DAY(H673)</f>
        <v>4</v>
      </c>
      <c r="M673" s="13"/>
      <c r="P673" s="12" t="s">
        <v>75</v>
      </c>
      <c r="Q673" s="12" t="str">
        <f>CONCATENATE(X673," ",Y673)</f>
        <v>Prunella modularis</v>
      </c>
      <c r="R673" s="14" t="str">
        <f>CONCATENATE(S673,", ",T673,", ",U673,", ",V673,", ",W673,", ",X673,", ",Y673)</f>
        <v>Animalia, Chordata, Aves, Passeriformes, Prunellidae, Prunella, modularis</v>
      </c>
      <c r="S673" s="6" t="s">
        <v>76</v>
      </c>
      <c r="T673" s="6" t="s">
        <v>77</v>
      </c>
      <c r="U673" s="6" t="s">
        <v>78</v>
      </c>
      <c r="V673" s="6" t="s">
        <v>79</v>
      </c>
      <c r="W673" s="6" t="s">
        <v>80</v>
      </c>
      <c r="X673" s="6" t="s">
        <v>81</v>
      </c>
      <c r="Y673" s="6" t="s">
        <v>82</v>
      </c>
      <c r="Z673" s="6"/>
      <c r="AA673" s="6" t="s">
        <v>83</v>
      </c>
      <c r="AB673" s="6" t="s">
        <v>84</v>
      </c>
      <c r="AC673" s="12" t="s">
        <v>85</v>
      </c>
      <c r="AD673" s="12" t="s">
        <v>259</v>
      </c>
      <c r="AE673" s="2">
        <v>44716</v>
      </c>
      <c r="AF673" s="43" t="s">
        <v>87</v>
      </c>
      <c r="AG673" s="7" t="s">
        <v>88</v>
      </c>
      <c r="AH673" s="43">
        <v>48.113503102938303</v>
      </c>
      <c r="AI673" s="43">
        <v>-1.71105816828963</v>
      </c>
      <c r="AL673" s="43">
        <v>10</v>
      </c>
      <c r="AN673" s="46" t="s">
        <v>5240</v>
      </c>
      <c r="AO673" s="5" t="s">
        <v>89</v>
      </c>
      <c r="AP673" s="12" t="s">
        <v>259</v>
      </c>
      <c r="AR673" s="7" t="s">
        <v>90</v>
      </c>
      <c r="AT673" s="4" t="str">
        <f>CONCATENATE(AU673,", ",AV673,", ",AW673,", ",AX673,", ",AY673,", ",AZ673,", ",BA673)</f>
        <v>Europe, France, FR, Bretagne, Ille-et-Vilaine, Rennes, Campus Institut Agro Rennes</v>
      </c>
      <c r="AU673" s="1" t="s">
        <v>91</v>
      </c>
      <c r="AV673" s="1" t="s">
        <v>92</v>
      </c>
      <c r="AW673" s="1" t="s">
        <v>93</v>
      </c>
      <c r="AX673" s="1" t="s">
        <v>94</v>
      </c>
      <c r="AY673" s="1" t="s">
        <v>95</v>
      </c>
      <c r="AZ673" s="1" t="s">
        <v>96</v>
      </c>
      <c r="BA673" s="1" t="s">
        <v>5242</v>
      </c>
      <c r="BC673" s="43"/>
      <c r="BF673" s="43" t="s">
        <v>4596</v>
      </c>
      <c r="BG673" s="43" t="s">
        <v>93</v>
      </c>
      <c r="BH673" s="7" t="s">
        <v>97</v>
      </c>
      <c r="BJ673" s="7" t="s">
        <v>98</v>
      </c>
      <c r="BK673" s="7" t="s">
        <v>99</v>
      </c>
      <c r="BL673" s="7" t="s">
        <v>4597</v>
      </c>
      <c r="BM673" s="7" t="s">
        <v>4598</v>
      </c>
      <c r="BS673" s="12" t="s">
        <v>259</v>
      </c>
      <c r="BU673" s="43">
        <v>1</v>
      </c>
      <c r="BW673" s="43" t="s">
        <v>103</v>
      </c>
    </row>
    <row r="674" spans="3:75" x14ac:dyDescent="0.35">
      <c r="C674" s="43" t="str">
        <f t="shared" si="10"/>
        <v>IARA:BDT-06:2022: 673</v>
      </c>
      <c r="D674" s="43">
        <v>673</v>
      </c>
      <c r="E674" s="43" t="s">
        <v>5232</v>
      </c>
      <c r="F674" s="1" t="s">
        <v>73</v>
      </c>
      <c r="G674" s="43" t="s">
        <v>5245</v>
      </c>
      <c r="H674" s="2">
        <v>44716</v>
      </c>
      <c r="J674" s="12">
        <f>YEAR(H674)</f>
        <v>2022</v>
      </c>
      <c r="K674" s="12">
        <f>MONTH(H674)</f>
        <v>6</v>
      </c>
      <c r="L674" s="12">
        <f>DAY(H674)</f>
        <v>4</v>
      </c>
      <c r="M674" s="13"/>
      <c r="P674" s="12" t="s">
        <v>75</v>
      </c>
      <c r="Q674" s="12" t="str">
        <f>CONCATENATE(X674," ",Y674)</f>
        <v>Parus major</v>
      </c>
      <c r="R674" s="14" t="str">
        <f>CONCATENATE(S674,", ",T674,", ",U674,", ",V674,", ",W674,", ",X674,", ",Y674)</f>
        <v>Animalia, Chordata, Aves, Passeriformes, Paridae, Parus, major</v>
      </c>
      <c r="S674" s="6" t="s">
        <v>76</v>
      </c>
      <c r="T674" s="6" t="s">
        <v>77</v>
      </c>
      <c r="U674" s="6" t="s">
        <v>78</v>
      </c>
      <c r="V674" s="6" t="s">
        <v>79</v>
      </c>
      <c r="W674" s="6" t="s">
        <v>135</v>
      </c>
      <c r="X674" s="6" t="s">
        <v>140</v>
      </c>
      <c r="Y674" s="6" t="s">
        <v>141</v>
      </c>
      <c r="Z674" s="6"/>
      <c r="AA674" s="6" t="s">
        <v>83</v>
      </c>
      <c r="AB674" s="6" t="s">
        <v>84</v>
      </c>
      <c r="AC674" s="12" t="s">
        <v>142</v>
      </c>
      <c r="AD674" s="12" t="s">
        <v>259</v>
      </c>
      <c r="AE674" s="2">
        <v>44716</v>
      </c>
      <c r="AF674" s="43" t="s">
        <v>87</v>
      </c>
      <c r="AG674" s="7" t="s">
        <v>143</v>
      </c>
      <c r="AH674" s="43">
        <v>48.113528099858499</v>
      </c>
      <c r="AI674" s="43">
        <v>-1.71093945212619</v>
      </c>
      <c r="AL674" s="43">
        <v>10</v>
      </c>
      <c r="AN674" s="46" t="s">
        <v>5240</v>
      </c>
      <c r="AO674" s="5" t="s">
        <v>89</v>
      </c>
      <c r="AP674" s="12" t="s">
        <v>259</v>
      </c>
      <c r="AR674" s="7" t="s">
        <v>90</v>
      </c>
      <c r="AT674" s="4" t="str">
        <f>CONCATENATE(AU674,", ",AV674,", ",AW674,", ",AX674,", ",AY674,", ",AZ674,", ",BA674)</f>
        <v>Europe, France, FR, Bretagne, Ille-et-Vilaine, Rennes, Campus Institut Agro Rennes</v>
      </c>
      <c r="AU674" s="1" t="s">
        <v>91</v>
      </c>
      <c r="AV674" s="1" t="s">
        <v>92</v>
      </c>
      <c r="AW674" s="1" t="s">
        <v>93</v>
      </c>
      <c r="AX674" s="1" t="s">
        <v>94</v>
      </c>
      <c r="AY674" s="1" t="s">
        <v>95</v>
      </c>
      <c r="AZ674" s="1" t="s">
        <v>96</v>
      </c>
      <c r="BA674" s="1" t="s">
        <v>5242</v>
      </c>
      <c r="BC674" s="43"/>
      <c r="BF674" s="43" t="s">
        <v>4596</v>
      </c>
      <c r="BG674" s="43" t="s">
        <v>93</v>
      </c>
      <c r="BH674" s="7" t="s">
        <v>97</v>
      </c>
      <c r="BJ674" s="7" t="s">
        <v>98</v>
      </c>
      <c r="BK674" s="7" t="s">
        <v>99</v>
      </c>
      <c r="BL674" s="7" t="s">
        <v>4597</v>
      </c>
      <c r="BM674" s="7" t="s">
        <v>4598</v>
      </c>
      <c r="BS674" s="12" t="s">
        <v>259</v>
      </c>
      <c r="BU674" s="43">
        <v>1</v>
      </c>
      <c r="BW674" s="43" t="s">
        <v>103</v>
      </c>
    </row>
    <row r="675" spans="3:75" x14ac:dyDescent="0.35">
      <c r="C675" s="43" t="str">
        <f t="shared" si="10"/>
        <v>IARA:BDT-06:2022: 674</v>
      </c>
      <c r="D675" s="43">
        <v>674</v>
      </c>
      <c r="E675" s="43" t="s">
        <v>5232</v>
      </c>
      <c r="F675" s="1" t="s">
        <v>73</v>
      </c>
      <c r="G675" s="43" t="s">
        <v>5245</v>
      </c>
      <c r="H675" s="2">
        <v>44716</v>
      </c>
      <c r="J675" s="12">
        <f>YEAR(H675)</f>
        <v>2022</v>
      </c>
      <c r="K675" s="12">
        <f>MONTH(H675)</f>
        <v>6</v>
      </c>
      <c r="L675" s="12">
        <f>DAY(H675)</f>
        <v>4</v>
      </c>
      <c r="M675" s="13"/>
      <c r="P675" s="12" t="s">
        <v>75</v>
      </c>
      <c r="Q675" s="12" t="str">
        <f>CONCATENATE(X675," ",Y675)</f>
        <v>Sturnus vulgaris</v>
      </c>
      <c r="R675" s="14" t="str">
        <f>CONCATENATE(S675,", ",T675,", ",U675,", ",V675,", ",W675,", ",X675,", ",Y675)</f>
        <v>Animalia, Chordata, Aves, Passeriformes, Sturnidae, Sturnus, vulgaris</v>
      </c>
      <c r="S675" s="6" t="s">
        <v>76</v>
      </c>
      <c r="T675" s="6" t="s">
        <v>77</v>
      </c>
      <c r="U675" s="6" t="s">
        <v>78</v>
      </c>
      <c r="V675" s="6" t="s">
        <v>79</v>
      </c>
      <c r="W675" s="6" t="s">
        <v>112</v>
      </c>
      <c r="X675" s="6" t="s">
        <v>113</v>
      </c>
      <c r="Y675" s="6" t="s">
        <v>114</v>
      </c>
      <c r="Z675" s="6"/>
      <c r="AA675" s="6" t="s">
        <v>83</v>
      </c>
      <c r="AB675" s="6" t="s">
        <v>84</v>
      </c>
      <c r="AC675" s="12" t="s">
        <v>115</v>
      </c>
      <c r="AD675" s="12" t="s">
        <v>259</v>
      </c>
      <c r="AE675" s="2">
        <v>44716</v>
      </c>
      <c r="AF675" s="43" t="s">
        <v>87</v>
      </c>
      <c r="AG675" s="7" t="s">
        <v>116</v>
      </c>
      <c r="AH675" s="43">
        <v>48.114057199351997</v>
      </c>
      <c r="AI675" s="43">
        <v>-1.7109745515786801</v>
      </c>
      <c r="AL675" s="43">
        <v>10</v>
      </c>
      <c r="AN675" s="46" t="s">
        <v>5240</v>
      </c>
      <c r="AO675" s="5" t="s">
        <v>89</v>
      </c>
      <c r="AP675" s="12" t="s">
        <v>259</v>
      </c>
      <c r="AR675" s="7" t="s">
        <v>90</v>
      </c>
      <c r="AT675" s="4" t="str">
        <f>CONCATENATE(AU675,", ",AV675,", ",AW675,", ",AX675,", ",AY675,", ",AZ675,", ",BA675)</f>
        <v>Europe, France, FR, Bretagne, Ille-et-Vilaine, Rennes, Campus Institut Agro Rennes</v>
      </c>
      <c r="AU675" s="1" t="s">
        <v>91</v>
      </c>
      <c r="AV675" s="1" t="s">
        <v>92</v>
      </c>
      <c r="AW675" s="1" t="s">
        <v>93</v>
      </c>
      <c r="AX675" s="1" t="s">
        <v>94</v>
      </c>
      <c r="AY675" s="1" t="s">
        <v>95</v>
      </c>
      <c r="AZ675" s="1" t="s">
        <v>96</v>
      </c>
      <c r="BA675" s="1" t="s">
        <v>5242</v>
      </c>
      <c r="BC675" s="43"/>
      <c r="BF675" s="43" t="s">
        <v>4596</v>
      </c>
      <c r="BG675" s="43" t="s">
        <v>93</v>
      </c>
      <c r="BH675" s="7" t="s">
        <v>97</v>
      </c>
      <c r="BJ675" s="7" t="s">
        <v>98</v>
      </c>
      <c r="BK675" s="7" t="s">
        <v>99</v>
      </c>
      <c r="BL675" s="7" t="s">
        <v>4597</v>
      </c>
      <c r="BM675" s="7" t="s">
        <v>4598</v>
      </c>
      <c r="BS675" s="12" t="s">
        <v>259</v>
      </c>
      <c r="BU675" s="43">
        <v>20</v>
      </c>
      <c r="BW675" s="43" t="s">
        <v>103</v>
      </c>
    </row>
    <row r="676" spans="3:75" x14ac:dyDescent="0.35">
      <c r="C676" s="43" t="str">
        <f t="shared" si="10"/>
        <v>IARA:BDT-06:2022: 675</v>
      </c>
      <c r="D676" s="43">
        <v>675</v>
      </c>
      <c r="E676" s="43" t="s">
        <v>5232</v>
      </c>
      <c r="F676" s="1" t="s">
        <v>73</v>
      </c>
      <c r="G676" s="43" t="s">
        <v>5245</v>
      </c>
      <c r="H676" s="2">
        <v>44716</v>
      </c>
      <c r="J676" s="12">
        <f>YEAR(H676)</f>
        <v>2022</v>
      </c>
      <c r="K676" s="12">
        <f>MONTH(H676)</f>
        <v>6</v>
      </c>
      <c r="L676" s="12">
        <f>DAY(H676)</f>
        <v>4</v>
      </c>
      <c r="M676" s="13"/>
      <c r="P676" s="12" t="s">
        <v>75</v>
      </c>
      <c r="Q676" s="12" t="str">
        <f>CONCATENATE(X676," ",Y676)</f>
        <v>Phylloscopus trochilus</v>
      </c>
      <c r="R676" s="14" t="str">
        <f>CONCATENATE(S676,", ",T676,", ",U676,", ",V676,", ",W676,", ",X676,", ",Y676)</f>
        <v>Animalia, Chordata, Aves, Passeriformes, Phylloscopidae, Phylloscopus, trochilus</v>
      </c>
      <c r="S676" s="6" t="s">
        <v>76</v>
      </c>
      <c r="T676" s="6" t="s">
        <v>77</v>
      </c>
      <c r="U676" s="6" t="s">
        <v>78</v>
      </c>
      <c r="V676" s="6" t="s">
        <v>79</v>
      </c>
      <c r="W676" s="6" t="s">
        <v>170</v>
      </c>
      <c r="X676" s="6" t="s">
        <v>171</v>
      </c>
      <c r="Y676" s="6" t="s">
        <v>357</v>
      </c>
      <c r="Z676" s="6"/>
      <c r="AA676" s="6" t="s">
        <v>83</v>
      </c>
      <c r="AB676" s="6" t="s">
        <v>84</v>
      </c>
      <c r="AC676" s="12" t="s">
        <v>278</v>
      </c>
      <c r="AD676" s="12" t="s">
        <v>259</v>
      </c>
      <c r="AE676" s="2">
        <v>44716</v>
      </c>
      <c r="AF676" s="43" t="s">
        <v>87</v>
      </c>
      <c r="AG676" s="7" t="s">
        <v>356</v>
      </c>
      <c r="AH676" s="43">
        <v>48.113762366228201</v>
      </c>
      <c r="AI676" s="43">
        <v>-1.7117646415868299</v>
      </c>
      <c r="AL676" s="43">
        <v>10</v>
      </c>
      <c r="AN676" s="46" t="s">
        <v>5240</v>
      </c>
      <c r="AO676" s="5" t="s">
        <v>89</v>
      </c>
      <c r="AP676" s="12" t="s">
        <v>259</v>
      </c>
      <c r="AR676" s="7" t="s">
        <v>90</v>
      </c>
      <c r="AT676" s="4" t="str">
        <f>CONCATENATE(AU676,", ",AV676,", ",AW676,", ",AX676,", ",AY676,", ",AZ676,", ",BA676)</f>
        <v>Europe, France, FR, Bretagne, Ille-et-Vilaine, Rennes, Campus Institut Agro Rennes</v>
      </c>
      <c r="AU676" s="1" t="s">
        <v>91</v>
      </c>
      <c r="AV676" s="1" t="s">
        <v>92</v>
      </c>
      <c r="AW676" s="1" t="s">
        <v>93</v>
      </c>
      <c r="AX676" s="1" t="s">
        <v>94</v>
      </c>
      <c r="AY676" s="1" t="s">
        <v>95</v>
      </c>
      <c r="AZ676" s="1" t="s">
        <v>96</v>
      </c>
      <c r="BA676" s="1" t="s">
        <v>5242</v>
      </c>
      <c r="BC676" s="43"/>
      <c r="BF676" s="43" t="s">
        <v>4596</v>
      </c>
      <c r="BG676" s="43" t="s">
        <v>93</v>
      </c>
      <c r="BH676" s="7" t="s">
        <v>97</v>
      </c>
      <c r="BJ676" s="7" t="s">
        <v>98</v>
      </c>
      <c r="BK676" s="7" t="s">
        <v>99</v>
      </c>
      <c r="BL676" s="7" t="s">
        <v>4597</v>
      </c>
      <c r="BM676" s="7" t="s">
        <v>4598</v>
      </c>
      <c r="BS676" s="12" t="s">
        <v>259</v>
      </c>
      <c r="BU676" s="43">
        <v>1</v>
      </c>
      <c r="BW676" s="43" t="s">
        <v>103</v>
      </c>
    </row>
    <row r="677" spans="3:75" x14ac:dyDescent="0.35">
      <c r="C677" s="43" t="str">
        <f t="shared" si="10"/>
        <v>IARA:BDT-06:2022: 676</v>
      </c>
      <c r="D677" s="43">
        <v>676</v>
      </c>
      <c r="E677" s="43" t="s">
        <v>5232</v>
      </c>
      <c r="F677" s="1" t="s">
        <v>73</v>
      </c>
      <c r="G677" s="43" t="s">
        <v>5245</v>
      </c>
      <c r="H677" s="2">
        <v>44716</v>
      </c>
      <c r="J677" s="12">
        <f>YEAR(H677)</f>
        <v>2022</v>
      </c>
      <c r="K677" s="12">
        <f>MONTH(H677)</f>
        <v>6</v>
      </c>
      <c r="L677" s="12">
        <f>DAY(H677)</f>
        <v>4</v>
      </c>
      <c r="M677" s="13"/>
      <c r="P677" s="12" t="s">
        <v>75</v>
      </c>
      <c r="Q677" s="12" t="str">
        <f>CONCATENATE(X677," ",Y677)</f>
        <v>Columba palumbus</v>
      </c>
      <c r="R677" s="14" t="str">
        <f>CONCATENATE(S677,", ",T677,", ",U677,", ",V677,", ",W677,", ",X677,", ",Y677)</f>
        <v>Animalia, Chordata, Aves, Columbiformes, Columbidae, Columba, palumbus</v>
      </c>
      <c r="S677" s="6" t="s">
        <v>76</v>
      </c>
      <c r="T677" s="6" t="s">
        <v>77</v>
      </c>
      <c r="U677" s="6" t="s">
        <v>78</v>
      </c>
      <c r="V677" s="6" t="s">
        <v>159</v>
      </c>
      <c r="W677" s="6" t="s">
        <v>160</v>
      </c>
      <c r="X677" s="6" t="s">
        <v>161</v>
      </c>
      <c r="Y677" s="6" t="s">
        <v>162</v>
      </c>
      <c r="Z677" s="6"/>
      <c r="AA677" s="6" t="s">
        <v>83</v>
      </c>
      <c r="AB677" s="6" t="s">
        <v>84</v>
      </c>
      <c r="AC677" s="12" t="s">
        <v>163</v>
      </c>
      <c r="AD677" s="12" t="s">
        <v>259</v>
      </c>
      <c r="AE677" s="2">
        <v>44716</v>
      </c>
      <c r="AF677" s="43" t="s">
        <v>87</v>
      </c>
      <c r="AG677" s="7" t="s">
        <v>164</v>
      </c>
      <c r="AH677" s="43">
        <v>48.114486697819302</v>
      </c>
      <c r="AI677" s="43">
        <v>-1.7100573730147399</v>
      </c>
      <c r="AL677" s="43">
        <v>10</v>
      </c>
      <c r="AN677" s="46" t="s">
        <v>5240</v>
      </c>
      <c r="AO677" s="5" t="s">
        <v>89</v>
      </c>
      <c r="AP677" s="12" t="s">
        <v>259</v>
      </c>
      <c r="AR677" s="7" t="s">
        <v>90</v>
      </c>
      <c r="AT677" s="4" t="str">
        <f>CONCATENATE(AU677,", ",AV677,", ",AW677,", ",AX677,", ",AY677,", ",AZ677,", ",BA677)</f>
        <v>Europe, France, FR, Bretagne, Ille-et-Vilaine, Rennes, Campus Institut Agro Rennes</v>
      </c>
      <c r="AU677" s="1" t="s">
        <v>91</v>
      </c>
      <c r="AV677" s="1" t="s">
        <v>92</v>
      </c>
      <c r="AW677" s="1" t="s">
        <v>93</v>
      </c>
      <c r="AX677" s="1" t="s">
        <v>94</v>
      </c>
      <c r="AY677" s="1" t="s">
        <v>95</v>
      </c>
      <c r="AZ677" s="1" t="s">
        <v>96</v>
      </c>
      <c r="BA677" s="1" t="s">
        <v>5242</v>
      </c>
      <c r="BC677" s="43"/>
      <c r="BF677" s="43" t="s">
        <v>4596</v>
      </c>
      <c r="BG677" s="43" t="s">
        <v>93</v>
      </c>
      <c r="BH677" s="7" t="s">
        <v>97</v>
      </c>
      <c r="BJ677" s="7" t="s">
        <v>98</v>
      </c>
      <c r="BK677" s="7" t="s">
        <v>99</v>
      </c>
      <c r="BL677" s="7" t="s">
        <v>4597</v>
      </c>
      <c r="BM677" s="7" t="s">
        <v>4598</v>
      </c>
      <c r="BS677" s="12" t="s">
        <v>259</v>
      </c>
      <c r="BU677" s="43">
        <v>1</v>
      </c>
      <c r="BW677" s="43" t="s">
        <v>103</v>
      </c>
    </row>
    <row r="678" spans="3:75" x14ac:dyDescent="0.35">
      <c r="C678" s="43" t="str">
        <f t="shared" si="10"/>
        <v>IARA:BDT-06:2022: 677</v>
      </c>
      <c r="D678" s="43">
        <v>677</v>
      </c>
      <c r="E678" s="43" t="s">
        <v>5232</v>
      </c>
      <c r="F678" s="1" t="s">
        <v>73</v>
      </c>
      <c r="G678" s="43" t="s">
        <v>5245</v>
      </c>
      <c r="H678" s="2">
        <v>44716</v>
      </c>
      <c r="J678" s="12">
        <f>YEAR(H678)</f>
        <v>2022</v>
      </c>
      <c r="K678" s="12">
        <f>MONTH(H678)</f>
        <v>6</v>
      </c>
      <c r="L678" s="12">
        <f>DAY(H678)</f>
        <v>4</v>
      </c>
      <c r="M678" s="13"/>
      <c r="P678" s="12" t="s">
        <v>75</v>
      </c>
      <c r="Q678" s="12" t="str">
        <f>CONCATENATE(X678," ",Y678)</f>
        <v>Columba palumbus</v>
      </c>
      <c r="R678" s="14" t="str">
        <f>CONCATENATE(S678,", ",T678,", ",U678,", ",V678,", ",W678,", ",X678,", ",Y678)</f>
        <v>Animalia, Chordata, Aves, Columbiformes, Columbidae, Columba, palumbus</v>
      </c>
      <c r="S678" s="6" t="s">
        <v>76</v>
      </c>
      <c r="T678" s="6" t="s">
        <v>77</v>
      </c>
      <c r="U678" s="6" t="s">
        <v>78</v>
      </c>
      <c r="V678" s="6" t="s">
        <v>159</v>
      </c>
      <c r="W678" s="6" t="s">
        <v>160</v>
      </c>
      <c r="X678" s="6" t="s">
        <v>161</v>
      </c>
      <c r="Y678" s="6" t="s">
        <v>162</v>
      </c>
      <c r="Z678" s="6"/>
      <c r="AA678" s="6" t="s">
        <v>83</v>
      </c>
      <c r="AB678" s="6" t="s">
        <v>84</v>
      </c>
      <c r="AC678" s="12" t="s">
        <v>163</v>
      </c>
      <c r="AD678" s="12" t="s">
        <v>259</v>
      </c>
      <c r="AE678" s="2">
        <v>44716</v>
      </c>
      <c r="AF678" s="43" t="s">
        <v>87</v>
      </c>
      <c r="AG678" s="7" t="s">
        <v>164</v>
      </c>
      <c r="AH678" s="43">
        <v>48.114467244532399</v>
      </c>
      <c r="AI678" s="43">
        <v>-1.7100374959620299</v>
      </c>
      <c r="AL678" s="43">
        <v>10</v>
      </c>
      <c r="AN678" s="46" t="s">
        <v>5240</v>
      </c>
      <c r="AO678" s="5" t="s">
        <v>89</v>
      </c>
      <c r="AP678" s="12" t="s">
        <v>259</v>
      </c>
      <c r="AR678" s="7" t="s">
        <v>90</v>
      </c>
      <c r="AT678" s="4" t="str">
        <f>CONCATENATE(AU678,", ",AV678,", ",AW678,", ",AX678,", ",AY678,", ",AZ678,", ",BA678)</f>
        <v>Europe, France, FR, Bretagne, Ille-et-Vilaine, Rennes, Campus Institut Agro Rennes</v>
      </c>
      <c r="AU678" s="1" t="s">
        <v>91</v>
      </c>
      <c r="AV678" s="1" t="s">
        <v>92</v>
      </c>
      <c r="AW678" s="1" t="s">
        <v>93</v>
      </c>
      <c r="AX678" s="1" t="s">
        <v>94</v>
      </c>
      <c r="AY678" s="1" t="s">
        <v>95</v>
      </c>
      <c r="AZ678" s="1" t="s">
        <v>96</v>
      </c>
      <c r="BA678" s="1" t="s">
        <v>5242</v>
      </c>
      <c r="BC678" s="43"/>
      <c r="BF678" s="43" t="s">
        <v>4596</v>
      </c>
      <c r="BG678" s="43" t="s">
        <v>93</v>
      </c>
      <c r="BH678" s="7" t="s">
        <v>97</v>
      </c>
      <c r="BJ678" s="7" t="s">
        <v>98</v>
      </c>
      <c r="BK678" s="7" t="s">
        <v>99</v>
      </c>
      <c r="BL678" s="7" t="s">
        <v>4597</v>
      </c>
      <c r="BM678" s="7" t="s">
        <v>4598</v>
      </c>
      <c r="BS678" s="12" t="s">
        <v>259</v>
      </c>
      <c r="BU678" s="43">
        <v>1</v>
      </c>
      <c r="BW678" s="43" t="s">
        <v>103</v>
      </c>
    </row>
    <row r="679" spans="3:75" x14ac:dyDescent="0.35">
      <c r="C679" s="43" t="str">
        <f t="shared" si="10"/>
        <v>IARA:BDT-06:2022: 678</v>
      </c>
      <c r="D679" s="43">
        <v>678</v>
      </c>
      <c r="E679" s="43" t="s">
        <v>5232</v>
      </c>
      <c r="F679" s="1" t="s">
        <v>73</v>
      </c>
      <c r="G679" s="43" t="s">
        <v>5245</v>
      </c>
      <c r="H679" s="2">
        <v>44716</v>
      </c>
      <c r="J679" s="12">
        <f>YEAR(H679)</f>
        <v>2022</v>
      </c>
      <c r="K679" s="12">
        <f>MONTH(H679)</f>
        <v>6</v>
      </c>
      <c r="L679" s="12">
        <f>DAY(H679)</f>
        <v>4</v>
      </c>
      <c r="M679" s="13"/>
      <c r="P679" s="12" t="s">
        <v>75</v>
      </c>
      <c r="Q679" s="12" t="str">
        <f>CONCATENATE(X679," ",Y679)</f>
        <v>Pica pica</v>
      </c>
      <c r="R679" s="14" t="str">
        <f>CONCATENATE(S679,", ",T679,", ",U679,", ",V679,", ",W679,", ",X679,", ",Y679)</f>
        <v>Animalia, Chordata, Aves, Passeriformes, Corvidae, Pica, pica</v>
      </c>
      <c r="S679" s="6" t="s">
        <v>76</v>
      </c>
      <c r="T679" s="6" t="s">
        <v>77</v>
      </c>
      <c r="U679" s="6" t="s">
        <v>78</v>
      </c>
      <c r="V679" s="6" t="s">
        <v>79</v>
      </c>
      <c r="W679" s="6" t="s">
        <v>104</v>
      </c>
      <c r="X679" s="6" t="s">
        <v>155</v>
      </c>
      <c r="Y679" s="6" t="s">
        <v>156</v>
      </c>
      <c r="Z679" s="6"/>
      <c r="AA679" s="6" t="s">
        <v>83</v>
      </c>
      <c r="AB679" s="6" t="s">
        <v>84</v>
      </c>
      <c r="AC679" s="12" t="s">
        <v>157</v>
      </c>
      <c r="AD679" s="12" t="s">
        <v>259</v>
      </c>
      <c r="AE679" s="2">
        <v>44716</v>
      </c>
      <c r="AF679" s="43" t="s">
        <v>87</v>
      </c>
      <c r="AG679" s="7" t="s">
        <v>158</v>
      </c>
      <c r="AH679" s="43">
        <v>48.1143388464955</v>
      </c>
      <c r="AI679" s="43">
        <v>-1.7091975544478899</v>
      </c>
      <c r="AL679" s="43">
        <v>10</v>
      </c>
      <c r="AN679" s="46" t="s">
        <v>5240</v>
      </c>
      <c r="AO679" s="5" t="s">
        <v>89</v>
      </c>
      <c r="AP679" s="12" t="s">
        <v>259</v>
      </c>
      <c r="AR679" s="7" t="s">
        <v>90</v>
      </c>
      <c r="AT679" s="4" t="str">
        <f>CONCATENATE(AU679,", ",AV679,", ",AW679,", ",AX679,", ",AY679,", ",AZ679,", ",BA679)</f>
        <v>Europe, France, FR, Bretagne, Ille-et-Vilaine, Rennes, Campus Institut Agro Rennes</v>
      </c>
      <c r="AU679" s="1" t="s">
        <v>91</v>
      </c>
      <c r="AV679" s="1" t="s">
        <v>92</v>
      </c>
      <c r="AW679" s="1" t="s">
        <v>93</v>
      </c>
      <c r="AX679" s="1" t="s">
        <v>94</v>
      </c>
      <c r="AY679" s="1" t="s">
        <v>95</v>
      </c>
      <c r="AZ679" s="1" t="s">
        <v>96</v>
      </c>
      <c r="BA679" s="1" t="s">
        <v>5242</v>
      </c>
      <c r="BC679" s="43"/>
      <c r="BF679" s="43" t="s">
        <v>4596</v>
      </c>
      <c r="BG679" s="43" t="s">
        <v>93</v>
      </c>
      <c r="BH679" s="7" t="s">
        <v>97</v>
      </c>
      <c r="BJ679" s="7" t="s">
        <v>98</v>
      </c>
      <c r="BK679" s="7" t="s">
        <v>99</v>
      </c>
      <c r="BL679" s="7" t="s">
        <v>4597</v>
      </c>
      <c r="BM679" s="7" t="s">
        <v>4598</v>
      </c>
      <c r="BS679" s="12" t="s">
        <v>259</v>
      </c>
      <c r="BU679" s="43">
        <v>1</v>
      </c>
      <c r="BW679" s="43" t="s">
        <v>103</v>
      </c>
    </row>
    <row r="680" spans="3:75" x14ac:dyDescent="0.35">
      <c r="C680" s="43" t="str">
        <f t="shared" si="10"/>
        <v>IARA:BDT-06:2022: 679</v>
      </c>
      <c r="D680" s="43">
        <v>679</v>
      </c>
      <c r="E680" s="43" t="s">
        <v>5232</v>
      </c>
      <c r="F680" s="1" t="s">
        <v>73</v>
      </c>
      <c r="G680" s="43" t="s">
        <v>5245</v>
      </c>
      <c r="H680" s="2">
        <v>44716</v>
      </c>
      <c r="J680" s="12">
        <f>YEAR(H680)</f>
        <v>2022</v>
      </c>
      <c r="K680" s="12">
        <f>MONTH(H680)</f>
        <v>6</v>
      </c>
      <c r="L680" s="12">
        <f>DAY(H680)</f>
        <v>4</v>
      </c>
      <c r="M680" s="13"/>
      <c r="P680" s="12" t="s">
        <v>75</v>
      </c>
      <c r="Q680" s="12" t="str">
        <f>CONCATENATE(X680," ",Y680)</f>
        <v>Corvus corone</v>
      </c>
      <c r="R680" s="14" t="str">
        <f>CONCATENATE(S680,", ",T680,", ",U680,", ",V680,", ",W680,", ",X680,", ",Y680)</f>
        <v>Animalia, Chordata, Aves, Passeriformes, Corvidae, Corvus, corone</v>
      </c>
      <c r="S680" s="6" t="s">
        <v>76</v>
      </c>
      <c r="T680" s="6" t="s">
        <v>77</v>
      </c>
      <c r="U680" s="6" t="s">
        <v>78</v>
      </c>
      <c r="V680" s="6" t="s">
        <v>79</v>
      </c>
      <c r="W680" s="6" t="s">
        <v>104</v>
      </c>
      <c r="X680" s="6" t="s">
        <v>105</v>
      </c>
      <c r="Y680" s="6" t="s">
        <v>109</v>
      </c>
      <c r="Z680" s="6"/>
      <c r="AA680" s="6" t="s">
        <v>83</v>
      </c>
      <c r="AB680" s="6" t="s">
        <v>84</v>
      </c>
      <c r="AC680" s="12" t="s">
        <v>110</v>
      </c>
      <c r="AD680" s="12" t="s">
        <v>259</v>
      </c>
      <c r="AE680" s="2">
        <v>44716</v>
      </c>
      <c r="AF680" s="43" t="s">
        <v>87</v>
      </c>
      <c r="AG680" s="7" t="s">
        <v>111</v>
      </c>
      <c r="AH680" s="43">
        <v>48.114558915858801</v>
      </c>
      <c r="AI680" s="43">
        <v>-1.70956792630157</v>
      </c>
      <c r="AL680" s="43">
        <v>10</v>
      </c>
      <c r="AN680" s="46" t="s">
        <v>5240</v>
      </c>
      <c r="AO680" s="5" t="s">
        <v>89</v>
      </c>
      <c r="AP680" s="12" t="s">
        <v>259</v>
      </c>
      <c r="AR680" s="7" t="s">
        <v>90</v>
      </c>
      <c r="AT680" s="4" t="str">
        <f>CONCATENATE(AU680,", ",AV680,", ",AW680,", ",AX680,", ",AY680,", ",AZ680,", ",BA680)</f>
        <v>Europe, France, FR, Bretagne, Ille-et-Vilaine, Rennes, Campus Institut Agro Rennes</v>
      </c>
      <c r="AU680" s="1" t="s">
        <v>91</v>
      </c>
      <c r="AV680" s="1" t="s">
        <v>92</v>
      </c>
      <c r="AW680" s="1" t="s">
        <v>93</v>
      </c>
      <c r="AX680" s="1" t="s">
        <v>94</v>
      </c>
      <c r="AY680" s="1" t="s">
        <v>95</v>
      </c>
      <c r="AZ680" s="1" t="s">
        <v>96</v>
      </c>
      <c r="BA680" s="1" t="s">
        <v>5242</v>
      </c>
      <c r="BC680" s="43"/>
      <c r="BF680" s="43" t="s">
        <v>4596</v>
      </c>
      <c r="BG680" s="43" t="s">
        <v>93</v>
      </c>
      <c r="BH680" s="7" t="s">
        <v>97</v>
      </c>
      <c r="BJ680" s="7" t="s">
        <v>98</v>
      </c>
      <c r="BK680" s="7" t="s">
        <v>99</v>
      </c>
      <c r="BL680" s="7" t="s">
        <v>4597</v>
      </c>
      <c r="BM680" s="7" t="s">
        <v>4598</v>
      </c>
      <c r="BS680" s="12" t="s">
        <v>259</v>
      </c>
      <c r="BU680" s="43">
        <v>1</v>
      </c>
      <c r="BW680" s="43" t="s">
        <v>103</v>
      </c>
    </row>
    <row r="681" spans="3:75" x14ac:dyDescent="0.35">
      <c r="C681" s="43" t="str">
        <f t="shared" si="10"/>
        <v>IARA:BDT-06:2022: 680</v>
      </c>
      <c r="D681" s="43">
        <v>680</v>
      </c>
      <c r="E681" s="43" t="s">
        <v>5232</v>
      </c>
      <c r="F681" s="1" t="s">
        <v>73</v>
      </c>
      <c r="G681" s="43" t="s">
        <v>5245</v>
      </c>
      <c r="H681" s="2">
        <v>44716</v>
      </c>
      <c r="J681" s="12">
        <f>YEAR(H681)</f>
        <v>2022</v>
      </c>
      <c r="K681" s="12">
        <f>MONTH(H681)</f>
        <v>6</v>
      </c>
      <c r="L681" s="12">
        <f>DAY(H681)</f>
        <v>4</v>
      </c>
      <c r="M681" s="13"/>
      <c r="P681" s="12" t="s">
        <v>75</v>
      </c>
      <c r="Q681" s="12" t="str">
        <f>CONCATENATE(X681," ",Y681)</f>
        <v>Erithacus rubecula</v>
      </c>
      <c r="R681" s="14" t="str">
        <f>CONCATENATE(S681,", ",T681,", ",U681,", ",V681,", ",W681,", ",X681,", ",Y681)</f>
        <v>Animalia, Chordata, Aves, Passeriformes, Muscicapidae, Erithacus, rubecula</v>
      </c>
      <c r="S681" s="6" t="s">
        <v>76</v>
      </c>
      <c r="T681" s="6" t="s">
        <v>77</v>
      </c>
      <c r="U681" s="6" t="s">
        <v>78</v>
      </c>
      <c r="V681" s="6" t="s">
        <v>79</v>
      </c>
      <c r="W681" s="6" t="s">
        <v>182</v>
      </c>
      <c r="X681" s="6" t="s">
        <v>183</v>
      </c>
      <c r="Y681" s="6" t="s">
        <v>184</v>
      </c>
      <c r="Z681" s="6"/>
      <c r="AA681" s="6" t="s">
        <v>83</v>
      </c>
      <c r="AB681" s="6" t="s">
        <v>84</v>
      </c>
      <c r="AC681" s="12" t="s">
        <v>185</v>
      </c>
      <c r="AD681" s="12" t="s">
        <v>259</v>
      </c>
      <c r="AE681" s="2">
        <v>44716</v>
      </c>
      <c r="AF681" s="43" t="s">
        <v>87</v>
      </c>
      <c r="AG681" s="7" t="s">
        <v>186</v>
      </c>
      <c r="AH681" s="43">
        <v>48.114323174965399</v>
      </c>
      <c r="AI681" s="43">
        <v>-1.7103995853174101</v>
      </c>
      <c r="AL681" s="43">
        <v>10</v>
      </c>
      <c r="AN681" s="46" t="s">
        <v>5240</v>
      </c>
      <c r="AO681" s="5" t="s">
        <v>89</v>
      </c>
      <c r="AP681" s="12" t="s">
        <v>259</v>
      </c>
      <c r="AR681" s="7" t="s">
        <v>90</v>
      </c>
      <c r="AT681" s="4" t="str">
        <f>CONCATENATE(AU681,", ",AV681,", ",AW681,", ",AX681,", ",AY681,", ",AZ681,", ",BA681)</f>
        <v>Europe, France, FR, Bretagne, Ille-et-Vilaine, Rennes, Campus Institut Agro Rennes</v>
      </c>
      <c r="AU681" s="1" t="s">
        <v>91</v>
      </c>
      <c r="AV681" s="1" t="s">
        <v>92</v>
      </c>
      <c r="AW681" s="1" t="s">
        <v>93</v>
      </c>
      <c r="AX681" s="1" t="s">
        <v>94</v>
      </c>
      <c r="AY681" s="1" t="s">
        <v>95</v>
      </c>
      <c r="AZ681" s="1" t="s">
        <v>96</v>
      </c>
      <c r="BA681" s="1" t="s">
        <v>5242</v>
      </c>
      <c r="BC681" s="43"/>
      <c r="BF681" s="43" t="s">
        <v>4596</v>
      </c>
      <c r="BG681" s="43" t="s">
        <v>93</v>
      </c>
      <c r="BH681" s="7" t="s">
        <v>97</v>
      </c>
      <c r="BJ681" s="7" t="s">
        <v>98</v>
      </c>
      <c r="BK681" s="7" t="s">
        <v>99</v>
      </c>
      <c r="BL681" s="7" t="s">
        <v>4597</v>
      </c>
      <c r="BM681" s="7" t="s">
        <v>4598</v>
      </c>
      <c r="BS681" s="12" t="s">
        <v>259</v>
      </c>
      <c r="BU681" s="43">
        <v>1</v>
      </c>
      <c r="BW681" s="43" t="s">
        <v>103</v>
      </c>
    </row>
    <row r="682" spans="3:75" x14ac:dyDescent="0.35">
      <c r="C682" s="43" t="str">
        <f t="shared" si="10"/>
        <v>IARA:BDT-06:2022: 681</v>
      </c>
      <c r="D682" s="43">
        <v>681</v>
      </c>
      <c r="E682" s="43" t="s">
        <v>5232</v>
      </c>
      <c r="F682" s="1" t="s">
        <v>73</v>
      </c>
      <c r="G682" s="43" t="s">
        <v>5245</v>
      </c>
      <c r="H682" s="2">
        <v>44716</v>
      </c>
      <c r="J682" s="12">
        <f>YEAR(H682)</f>
        <v>2022</v>
      </c>
      <c r="K682" s="12">
        <f>MONTH(H682)</f>
        <v>6</v>
      </c>
      <c r="L682" s="12">
        <f>DAY(H682)</f>
        <v>4</v>
      </c>
      <c r="M682" s="13"/>
      <c r="P682" s="12" t="s">
        <v>75</v>
      </c>
      <c r="Q682" s="12" t="str">
        <f>CONCATENATE(X682," ",Y682)</f>
        <v>Columba palumbus</v>
      </c>
      <c r="R682" s="14" t="str">
        <f>CONCATENATE(S682,", ",T682,", ",U682,", ",V682,", ",W682,", ",X682,", ",Y682)</f>
        <v>Animalia, Chordata, Aves, Columbiformes, Columbidae, Columba, palumbus</v>
      </c>
      <c r="S682" s="6" t="s">
        <v>76</v>
      </c>
      <c r="T682" s="6" t="s">
        <v>77</v>
      </c>
      <c r="U682" s="6" t="s">
        <v>78</v>
      </c>
      <c r="V682" s="6" t="s">
        <v>159</v>
      </c>
      <c r="W682" s="6" t="s">
        <v>160</v>
      </c>
      <c r="X682" s="6" t="s">
        <v>161</v>
      </c>
      <c r="Y682" s="6" t="s">
        <v>162</v>
      </c>
      <c r="Z682" s="6"/>
      <c r="AA682" s="6" t="s">
        <v>83</v>
      </c>
      <c r="AB682" s="6" t="s">
        <v>84</v>
      </c>
      <c r="AC682" s="12" t="s">
        <v>163</v>
      </c>
      <c r="AD682" s="12" t="s">
        <v>259</v>
      </c>
      <c r="AE682" s="2">
        <v>44716</v>
      </c>
      <c r="AF682" s="43" t="s">
        <v>87</v>
      </c>
      <c r="AG682" s="7" t="s">
        <v>164</v>
      </c>
      <c r="AH682" s="43">
        <v>48.114325158299998</v>
      </c>
      <c r="AI682" s="43">
        <v>-1.71065375222977</v>
      </c>
      <c r="AL682" s="43">
        <v>10</v>
      </c>
      <c r="AN682" s="46" t="s">
        <v>5240</v>
      </c>
      <c r="AO682" s="5" t="s">
        <v>89</v>
      </c>
      <c r="AP682" s="12" t="s">
        <v>259</v>
      </c>
      <c r="AR682" s="7" t="s">
        <v>90</v>
      </c>
      <c r="AT682" s="4" t="str">
        <f>CONCATENATE(AU682,", ",AV682,", ",AW682,", ",AX682,", ",AY682,", ",AZ682,", ",BA682)</f>
        <v>Europe, France, FR, Bretagne, Ille-et-Vilaine, Rennes, Campus Institut Agro Rennes</v>
      </c>
      <c r="AU682" s="1" t="s">
        <v>91</v>
      </c>
      <c r="AV682" s="1" t="s">
        <v>92</v>
      </c>
      <c r="AW682" s="1" t="s">
        <v>93</v>
      </c>
      <c r="AX682" s="1" t="s">
        <v>94</v>
      </c>
      <c r="AY682" s="1" t="s">
        <v>95</v>
      </c>
      <c r="AZ682" s="1" t="s">
        <v>96</v>
      </c>
      <c r="BA682" s="1" t="s">
        <v>5242</v>
      </c>
      <c r="BC682" s="43"/>
      <c r="BF682" s="43" t="s">
        <v>4596</v>
      </c>
      <c r="BG682" s="43" t="s">
        <v>93</v>
      </c>
      <c r="BH682" s="7" t="s">
        <v>97</v>
      </c>
      <c r="BJ682" s="7" t="s">
        <v>98</v>
      </c>
      <c r="BK682" s="7" t="s">
        <v>99</v>
      </c>
      <c r="BL682" s="7" t="s">
        <v>4597</v>
      </c>
      <c r="BM682" s="7" t="s">
        <v>4598</v>
      </c>
      <c r="BS682" s="12" t="s">
        <v>259</v>
      </c>
      <c r="BU682" s="43">
        <v>1</v>
      </c>
      <c r="BW682" s="43" t="s">
        <v>103</v>
      </c>
    </row>
    <row r="683" spans="3:75" x14ac:dyDescent="0.35">
      <c r="C683" s="43" t="str">
        <f t="shared" si="10"/>
        <v>IARA:BDT-06:2022: 682</v>
      </c>
      <c r="D683" s="43">
        <v>682</v>
      </c>
      <c r="E683" s="43" t="s">
        <v>5232</v>
      </c>
      <c r="F683" s="1" t="s">
        <v>73</v>
      </c>
      <c r="G683" s="43" t="s">
        <v>5245</v>
      </c>
      <c r="H683" s="2">
        <v>44716</v>
      </c>
      <c r="J683" s="12">
        <f>YEAR(H683)</f>
        <v>2022</v>
      </c>
      <c r="K683" s="12">
        <f>MONTH(H683)</f>
        <v>6</v>
      </c>
      <c r="L683" s="12">
        <f>DAY(H683)</f>
        <v>4</v>
      </c>
      <c r="M683" s="13"/>
      <c r="P683" s="12" t="s">
        <v>75</v>
      </c>
      <c r="Q683" s="12" t="str">
        <f>CONCATENATE(X683," ",Y683)</f>
        <v>Cyanistes caeruleus</v>
      </c>
      <c r="R683" s="14" t="str">
        <f>CONCATENATE(S683,", ",T683,", ",U683,", ",V683,", ",W683,", ",X683,", ",Y683)</f>
        <v>Animalia, Chordata, Aves, Passeriformes, Paridae, Cyanistes, caeruleus</v>
      </c>
      <c r="S683" s="6" t="s">
        <v>76</v>
      </c>
      <c r="T683" s="6" t="s">
        <v>77</v>
      </c>
      <c r="U683" s="6" t="s">
        <v>78</v>
      </c>
      <c r="V683" s="12" t="s">
        <v>79</v>
      </c>
      <c r="W683" s="12" t="s">
        <v>135</v>
      </c>
      <c r="X683" s="12" t="s">
        <v>136</v>
      </c>
      <c r="Y683" s="12" t="s">
        <v>137</v>
      </c>
      <c r="AA683" s="12" t="s">
        <v>83</v>
      </c>
      <c r="AB683" s="6" t="s">
        <v>84</v>
      </c>
      <c r="AC683" s="12" t="s">
        <v>138</v>
      </c>
      <c r="AD683" s="12" t="s">
        <v>259</v>
      </c>
      <c r="AE683" s="2">
        <v>44716</v>
      </c>
      <c r="AF683" s="43" t="s">
        <v>87</v>
      </c>
      <c r="AG683" s="7" t="s">
        <v>139</v>
      </c>
      <c r="AH683" s="43">
        <v>48.114331238538398</v>
      </c>
      <c r="AI683" s="43">
        <v>-1.71080547911832</v>
      </c>
      <c r="AL683" s="43">
        <v>10</v>
      </c>
      <c r="AN683" s="46" t="s">
        <v>5240</v>
      </c>
      <c r="AO683" s="5" t="s">
        <v>89</v>
      </c>
      <c r="AP683" s="12" t="s">
        <v>259</v>
      </c>
      <c r="AR683" s="7" t="s">
        <v>90</v>
      </c>
      <c r="AT683" s="4" t="str">
        <f>CONCATENATE(AU683,", ",AV683,", ",AW683,", ",AX683,", ",AY683,", ",AZ683,", ",BA683)</f>
        <v>Europe, France, FR, Bretagne, Ille-et-Vilaine, Rennes, Campus Institut Agro Rennes</v>
      </c>
      <c r="AU683" s="1" t="s">
        <v>91</v>
      </c>
      <c r="AV683" s="1" t="s">
        <v>92</v>
      </c>
      <c r="AW683" s="1" t="s">
        <v>93</v>
      </c>
      <c r="AX683" s="1" t="s">
        <v>94</v>
      </c>
      <c r="AY683" s="1" t="s">
        <v>95</v>
      </c>
      <c r="AZ683" s="1" t="s">
        <v>96</v>
      </c>
      <c r="BA683" s="1" t="s">
        <v>5242</v>
      </c>
      <c r="BC683" s="43"/>
      <c r="BF683" s="43" t="s">
        <v>4596</v>
      </c>
      <c r="BG683" s="43" t="s">
        <v>93</v>
      </c>
      <c r="BH683" s="7" t="s">
        <v>97</v>
      </c>
      <c r="BJ683" s="7" t="s">
        <v>98</v>
      </c>
      <c r="BK683" s="7" t="s">
        <v>99</v>
      </c>
      <c r="BL683" s="7" t="s">
        <v>4597</v>
      </c>
      <c r="BM683" s="7" t="s">
        <v>4598</v>
      </c>
      <c r="BS683" s="12" t="s">
        <v>259</v>
      </c>
      <c r="BU683" s="43">
        <v>1</v>
      </c>
      <c r="BW683" s="43" t="s">
        <v>103</v>
      </c>
    </row>
    <row r="684" spans="3:75" x14ac:dyDescent="0.35">
      <c r="C684" s="43" t="str">
        <f t="shared" si="10"/>
        <v>IARA:BDT-06:2022: 683</v>
      </c>
      <c r="D684" s="43">
        <v>683</v>
      </c>
      <c r="E684" s="43" t="s">
        <v>5232</v>
      </c>
      <c r="F684" s="1" t="s">
        <v>73</v>
      </c>
      <c r="G684" s="43" t="s">
        <v>5245</v>
      </c>
      <c r="H684" s="2">
        <v>44716</v>
      </c>
      <c r="J684" s="12">
        <f>YEAR(H684)</f>
        <v>2022</v>
      </c>
      <c r="K684" s="12">
        <f>MONTH(H684)</f>
        <v>6</v>
      </c>
      <c r="L684" s="12">
        <f>DAY(H684)</f>
        <v>4</v>
      </c>
      <c r="M684" s="13"/>
      <c r="P684" s="12" t="s">
        <v>75</v>
      </c>
      <c r="Q684" s="12" t="str">
        <f>CONCATENATE(X684," ",Y684)</f>
        <v>Cyanistes caeruleus</v>
      </c>
      <c r="R684" s="14" t="str">
        <f>CONCATENATE(S684,", ",T684,", ",U684,", ",V684,", ",W684,", ",X684,", ",Y684)</f>
        <v>Animalia, Chordata, Aves, Passeriformes, Paridae, Cyanistes, caeruleus</v>
      </c>
      <c r="S684" s="6" t="s">
        <v>76</v>
      </c>
      <c r="T684" s="6" t="s">
        <v>77</v>
      </c>
      <c r="U684" s="6" t="s">
        <v>78</v>
      </c>
      <c r="V684" s="12" t="s">
        <v>79</v>
      </c>
      <c r="W684" s="12" t="s">
        <v>135</v>
      </c>
      <c r="X684" s="12" t="s">
        <v>136</v>
      </c>
      <c r="Y684" s="12" t="s">
        <v>137</v>
      </c>
      <c r="AA684" s="12" t="s">
        <v>83</v>
      </c>
      <c r="AB684" s="6" t="s">
        <v>84</v>
      </c>
      <c r="AC684" s="12" t="s">
        <v>138</v>
      </c>
      <c r="AD684" s="12" t="s">
        <v>259</v>
      </c>
      <c r="AE684" s="2">
        <v>44716</v>
      </c>
      <c r="AF684" s="43" t="s">
        <v>87</v>
      </c>
      <c r="AG684" s="7" t="s">
        <v>139</v>
      </c>
      <c r="AH684" s="43">
        <v>48.114302991812103</v>
      </c>
      <c r="AI684" s="43">
        <v>-1.7108029596505701</v>
      </c>
      <c r="AL684" s="43">
        <v>10</v>
      </c>
      <c r="AN684" s="46" t="s">
        <v>5240</v>
      </c>
      <c r="AO684" s="5" t="s">
        <v>89</v>
      </c>
      <c r="AP684" s="12" t="s">
        <v>259</v>
      </c>
      <c r="AR684" s="7" t="s">
        <v>90</v>
      </c>
      <c r="AT684" s="4" t="str">
        <f>CONCATENATE(AU684,", ",AV684,", ",AW684,", ",AX684,", ",AY684,", ",AZ684,", ",BA684)</f>
        <v>Europe, France, FR, Bretagne, Ille-et-Vilaine, Rennes, Campus Institut Agro Rennes</v>
      </c>
      <c r="AU684" s="1" t="s">
        <v>91</v>
      </c>
      <c r="AV684" s="1" t="s">
        <v>92</v>
      </c>
      <c r="AW684" s="1" t="s">
        <v>93</v>
      </c>
      <c r="AX684" s="1" t="s">
        <v>94</v>
      </c>
      <c r="AY684" s="1" t="s">
        <v>95</v>
      </c>
      <c r="AZ684" s="1" t="s">
        <v>96</v>
      </c>
      <c r="BA684" s="1" t="s">
        <v>5242</v>
      </c>
      <c r="BC684" s="43"/>
      <c r="BF684" s="43" t="s">
        <v>4596</v>
      </c>
      <c r="BG684" s="43" t="s">
        <v>93</v>
      </c>
      <c r="BH684" s="7" t="s">
        <v>97</v>
      </c>
      <c r="BJ684" s="7" t="s">
        <v>98</v>
      </c>
      <c r="BK684" s="7" t="s">
        <v>99</v>
      </c>
      <c r="BL684" s="7" t="s">
        <v>4597</v>
      </c>
      <c r="BM684" s="7" t="s">
        <v>4598</v>
      </c>
      <c r="BS684" s="12" t="s">
        <v>259</v>
      </c>
      <c r="BU684" s="43">
        <v>1</v>
      </c>
      <c r="BW684" s="43" t="s">
        <v>103</v>
      </c>
    </row>
    <row r="685" spans="3:75" x14ac:dyDescent="0.35">
      <c r="C685" s="43" t="str">
        <f t="shared" si="10"/>
        <v>IARA:BDT-06:2022: 684</v>
      </c>
      <c r="D685" s="43">
        <v>684</v>
      </c>
      <c r="E685" s="43" t="s">
        <v>5232</v>
      </c>
      <c r="F685" s="1" t="s">
        <v>73</v>
      </c>
      <c r="G685" s="43" t="s">
        <v>5245</v>
      </c>
      <c r="H685" s="2">
        <v>44716</v>
      </c>
      <c r="J685" s="12">
        <f>YEAR(H685)</f>
        <v>2022</v>
      </c>
      <c r="K685" s="12">
        <f>MONTH(H685)</f>
        <v>6</v>
      </c>
      <c r="L685" s="12">
        <f>DAY(H685)</f>
        <v>4</v>
      </c>
      <c r="M685" s="13"/>
      <c r="P685" s="12" t="s">
        <v>75</v>
      </c>
      <c r="Q685" s="12" t="str">
        <f>CONCATENATE(X685," ",Y685)</f>
        <v>Parus major</v>
      </c>
      <c r="R685" s="14" t="str">
        <f>CONCATENATE(S685,", ",T685,", ",U685,", ",V685,", ",W685,", ",X685,", ",Y685)</f>
        <v>Animalia, Chordata, Aves, Passeriformes, Paridae, Parus, major</v>
      </c>
      <c r="S685" s="6" t="s">
        <v>76</v>
      </c>
      <c r="T685" s="6" t="s">
        <v>77</v>
      </c>
      <c r="U685" s="6" t="s">
        <v>78</v>
      </c>
      <c r="V685" s="6" t="s">
        <v>79</v>
      </c>
      <c r="W685" s="6" t="s">
        <v>135</v>
      </c>
      <c r="X685" s="6" t="s">
        <v>140</v>
      </c>
      <c r="Y685" s="6" t="s">
        <v>141</v>
      </c>
      <c r="Z685" s="6"/>
      <c r="AA685" s="12" t="s">
        <v>83</v>
      </c>
      <c r="AB685" s="6" t="s">
        <v>84</v>
      </c>
      <c r="AC685" s="12" t="s">
        <v>142</v>
      </c>
      <c r="AD685" s="12" t="s">
        <v>259</v>
      </c>
      <c r="AE685" s="2">
        <v>44716</v>
      </c>
      <c r="AF685" s="43" t="s">
        <v>87</v>
      </c>
      <c r="AG685" s="7" t="s">
        <v>143</v>
      </c>
      <c r="AH685" s="43">
        <v>48.114312446270702</v>
      </c>
      <c r="AI685" s="43">
        <v>-1.7108703241374099</v>
      </c>
      <c r="AL685" s="43">
        <v>10</v>
      </c>
      <c r="AN685" s="46" t="s">
        <v>5240</v>
      </c>
      <c r="AO685" s="5" t="s">
        <v>89</v>
      </c>
      <c r="AP685" s="12" t="s">
        <v>259</v>
      </c>
      <c r="AR685" s="7" t="s">
        <v>90</v>
      </c>
      <c r="AT685" s="4" t="str">
        <f>CONCATENATE(AU685,", ",AV685,", ",AW685,", ",AX685,", ",AY685,", ",AZ685,", ",BA685)</f>
        <v>Europe, France, FR, Bretagne, Ille-et-Vilaine, Rennes, Campus Institut Agro Rennes</v>
      </c>
      <c r="AU685" s="1" t="s">
        <v>91</v>
      </c>
      <c r="AV685" s="1" t="s">
        <v>92</v>
      </c>
      <c r="AW685" s="1" t="s">
        <v>93</v>
      </c>
      <c r="AX685" s="1" t="s">
        <v>94</v>
      </c>
      <c r="AY685" s="1" t="s">
        <v>95</v>
      </c>
      <c r="AZ685" s="1" t="s">
        <v>96</v>
      </c>
      <c r="BA685" s="1" t="s">
        <v>5242</v>
      </c>
      <c r="BC685" s="43"/>
      <c r="BF685" s="43" t="s">
        <v>4596</v>
      </c>
      <c r="BG685" s="43" t="s">
        <v>93</v>
      </c>
      <c r="BH685" s="7" t="s">
        <v>97</v>
      </c>
      <c r="BJ685" s="7" t="s">
        <v>98</v>
      </c>
      <c r="BK685" s="7" t="s">
        <v>99</v>
      </c>
      <c r="BL685" s="7" t="s">
        <v>4597</v>
      </c>
      <c r="BM685" s="7" t="s">
        <v>4598</v>
      </c>
      <c r="BS685" s="12" t="s">
        <v>259</v>
      </c>
      <c r="BU685" s="43">
        <v>1</v>
      </c>
      <c r="BW685" s="43" t="s">
        <v>103</v>
      </c>
    </row>
    <row r="686" spans="3:75" x14ac:dyDescent="0.35">
      <c r="C686" s="43" t="str">
        <f t="shared" si="10"/>
        <v>IARA:BDT-06:2022: 685</v>
      </c>
      <c r="D686" s="43">
        <v>685</v>
      </c>
      <c r="E686" s="43" t="s">
        <v>5232</v>
      </c>
      <c r="F686" s="1" t="s">
        <v>73</v>
      </c>
      <c r="G686" s="43" t="s">
        <v>5245</v>
      </c>
      <c r="H686" s="2">
        <v>44716</v>
      </c>
      <c r="J686" s="12">
        <f>YEAR(H686)</f>
        <v>2022</v>
      </c>
      <c r="K686" s="12">
        <f>MONTH(H686)</f>
        <v>6</v>
      </c>
      <c r="L686" s="12">
        <f>DAY(H686)</f>
        <v>4</v>
      </c>
      <c r="M686" s="13"/>
      <c r="P686" s="12" t="s">
        <v>75</v>
      </c>
      <c r="Q686" s="12" t="str">
        <f>CONCATENATE(X686," ",Y686)</f>
        <v>Parus major</v>
      </c>
      <c r="R686" s="14" t="str">
        <f>CONCATENATE(S686,", ",T686,", ",U686,", ",V686,", ",W686,", ",X686,", ",Y686)</f>
        <v>Animalia, Chordata, Aves, Passeriformes, Paridae, Parus, major</v>
      </c>
      <c r="S686" s="6" t="s">
        <v>76</v>
      </c>
      <c r="T686" s="6" t="s">
        <v>77</v>
      </c>
      <c r="U686" s="6" t="s">
        <v>78</v>
      </c>
      <c r="V686" s="6" t="s">
        <v>79</v>
      </c>
      <c r="W686" s="6" t="s">
        <v>135</v>
      </c>
      <c r="X686" s="6" t="s">
        <v>140</v>
      </c>
      <c r="Y686" s="6" t="s">
        <v>141</v>
      </c>
      <c r="Z686" s="6"/>
      <c r="AA686" s="12" t="s">
        <v>83</v>
      </c>
      <c r="AB686" s="6" t="s">
        <v>84</v>
      </c>
      <c r="AC686" s="12" t="s">
        <v>142</v>
      </c>
      <c r="AD686" s="12" t="s">
        <v>259</v>
      </c>
      <c r="AE686" s="2">
        <v>44716</v>
      </c>
      <c r="AF686" s="43" t="s">
        <v>87</v>
      </c>
      <c r="AG686" s="7" t="s">
        <v>143</v>
      </c>
      <c r="AH686" s="43">
        <v>48.114291787983397</v>
      </c>
      <c r="AI686" s="43">
        <v>-1.71088057625432</v>
      </c>
      <c r="AL686" s="43">
        <v>10</v>
      </c>
      <c r="AN686" s="46" t="s">
        <v>5240</v>
      </c>
      <c r="AO686" s="5" t="s">
        <v>89</v>
      </c>
      <c r="AP686" s="12" t="s">
        <v>259</v>
      </c>
      <c r="AR686" s="7" t="s">
        <v>90</v>
      </c>
      <c r="AT686" s="4" t="str">
        <f>CONCATENATE(AU686,", ",AV686,", ",AW686,", ",AX686,", ",AY686,", ",AZ686,", ",BA686)</f>
        <v>Europe, France, FR, Bretagne, Ille-et-Vilaine, Rennes, Campus Institut Agro Rennes</v>
      </c>
      <c r="AU686" s="1" t="s">
        <v>91</v>
      </c>
      <c r="AV686" s="1" t="s">
        <v>92</v>
      </c>
      <c r="AW686" s="1" t="s">
        <v>93</v>
      </c>
      <c r="AX686" s="1" t="s">
        <v>94</v>
      </c>
      <c r="AY686" s="1" t="s">
        <v>95</v>
      </c>
      <c r="AZ686" s="1" t="s">
        <v>96</v>
      </c>
      <c r="BA686" s="1" t="s">
        <v>5242</v>
      </c>
      <c r="BC686" s="43"/>
      <c r="BF686" s="43" t="s">
        <v>4596</v>
      </c>
      <c r="BG686" s="43" t="s">
        <v>93</v>
      </c>
      <c r="BH686" s="7" t="s">
        <v>97</v>
      </c>
      <c r="BJ686" s="7" t="s">
        <v>98</v>
      </c>
      <c r="BK686" s="7" t="s">
        <v>99</v>
      </c>
      <c r="BL686" s="7" t="s">
        <v>4597</v>
      </c>
      <c r="BM686" s="7" t="s">
        <v>4598</v>
      </c>
      <c r="BS686" s="12" t="s">
        <v>259</v>
      </c>
      <c r="BU686" s="43">
        <v>1</v>
      </c>
      <c r="BW686" s="43" t="s">
        <v>103</v>
      </c>
    </row>
    <row r="687" spans="3:75" x14ac:dyDescent="0.35">
      <c r="C687" s="43" t="str">
        <f t="shared" si="10"/>
        <v>IARA:BDT-06:2022: 686</v>
      </c>
      <c r="D687" s="43">
        <v>686</v>
      </c>
      <c r="E687" s="43" t="s">
        <v>5232</v>
      </c>
      <c r="F687" s="1" t="s">
        <v>73</v>
      </c>
      <c r="G687" s="43" t="s">
        <v>5245</v>
      </c>
      <c r="H687" s="2">
        <v>44716</v>
      </c>
      <c r="J687" s="12">
        <f>YEAR(H687)</f>
        <v>2022</v>
      </c>
      <c r="K687" s="12">
        <f>MONTH(H687)</f>
        <v>6</v>
      </c>
      <c r="L687" s="12">
        <f>DAY(H687)</f>
        <v>4</v>
      </c>
      <c r="M687" s="13"/>
      <c r="P687" s="12" t="s">
        <v>75</v>
      </c>
      <c r="Q687" s="12" t="str">
        <f>CONCATENATE(X687," ",Y687)</f>
        <v>Dendrocopos major</v>
      </c>
      <c r="R687" s="14" t="str">
        <f>CONCATENATE(S687,", ",T687,", ",U687,", ",V687,", ",W687,", ",X687,", ",Y687)</f>
        <v>Animalia, Chordata, Aves, Piciformes, Picidae, Dendrocopos, major</v>
      </c>
      <c r="S687" s="6" t="s">
        <v>76</v>
      </c>
      <c r="T687" s="6" t="s">
        <v>77</v>
      </c>
      <c r="U687" s="6" t="s">
        <v>78</v>
      </c>
      <c r="V687" s="6" t="s">
        <v>149</v>
      </c>
      <c r="W687" s="6" t="s">
        <v>150</v>
      </c>
      <c r="X687" s="6" t="s">
        <v>350</v>
      </c>
      <c r="Y687" s="6" t="s">
        <v>141</v>
      </c>
      <c r="Z687" s="6"/>
      <c r="AA687" s="12" t="s">
        <v>83</v>
      </c>
      <c r="AB687" s="6" t="s">
        <v>84</v>
      </c>
      <c r="AC687" s="12" t="s">
        <v>275</v>
      </c>
      <c r="AD687" s="12" t="s">
        <v>259</v>
      </c>
      <c r="AE687" s="2">
        <v>44716</v>
      </c>
      <c r="AF687" s="43" t="s">
        <v>87</v>
      </c>
      <c r="AG687" s="7" t="s">
        <v>349</v>
      </c>
      <c r="AH687" s="43">
        <v>48.1141817905865</v>
      </c>
      <c r="AI687" s="43">
        <v>-1.71180810706972</v>
      </c>
      <c r="AL687" s="43">
        <v>10</v>
      </c>
      <c r="AN687" s="46" t="s">
        <v>5240</v>
      </c>
      <c r="AO687" s="5" t="s">
        <v>89</v>
      </c>
      <c r="AP687" s="12" t="s">
        <v>259</v>
      </c>
      <c r="AR687" s="7" t="s">
        <v>90</v>
      </c>
      <c r="AT687" s="4" t="str">
        <f>CONCATENATE(AU687,", ",AV687,", ",AW687,", ",AX687,", ",AY687,", ",AZ687,", ",BA687)</f>
        <v>Europe, France, FR, Bretagne, Ille-et-Vilaine, Rennes, Campus Institut Agro Rennes</v>
      </c>
      <c r="AU687" s="1" t="s">
        <v>91</v>
      </c>
      <c r="AV687" s="1" t="s">
        <v>92</v>
      </c>
      <c r="AW687" s="1" t="s">
        <v>93</v>
      </c>
      <c r="AX687" s="1" t="s">
        <v>94</v>
      </c>
      <c r="AY687" s="1" t="s">
        <v>95</v>
      </c>
      <c r="AZ687" s="1" t="s">
        <v>96</v>
      </c>
      <c r="BA687" s="1" t="s">
        <v>5242</v>
      </c>
      <c r="BC687" s="43"/>
      <c r="BF687" s="43" t="s">
        <v>4596</v>
      </c>
      <c r="BG687" s="43" t="s">
        <v>93</v>
      </c>
      <c r="BH687" s="7" t="s">
        <v>97</v>
      </c>
      <c r="BJ687" s="7" t="s">
        <v>98</v>
      </c>
      <c r="BK687" s="7" t="s">
        <v>99</v>
      </c>
      <c r="BL687" s="7" t="s">
        <v>4597</v>
      </c>
      <c r="BM687" s="7" t="s">
        <v>4598</v>
      </c>
      <c r="BS687" s="12" t="s">
        <v>259</v>
      </c>
      <c r="BU687" s="43">
        <v>1</v>
      </c>
      <c r="BW687" s="43" t="s">
        <v>103</v>
      </c>
    </row>
    <row r="688" spans="3:75" x14ac:dyDescent="0.35">
      <c r="C688" s="43" t="str">
        <f t="shared" si="10"/>
        <v>IARA:BDT-06:2022: 687</v>
      </c>
      <c r="D688" s="43">
        <v>687</v>
      </c>
      <c r="E688" s="43" t="s">
        <v>5232</v>
      </c>
      <c r="F688" s="1" t="s">
        <v>73</v>
      </c>
      <c r="G688" s="43" t="s">
        <v>5245</v>
      </c>
      <c r="H688" s="2">
        <v>44716</v>
      </c>
      <c r="J688" s="12">
        <f>YEAR(H688)</f>
        <v>2022</v>
      </c>
      <c r="K688" s="12">
        <f>MONTH(H688)</f>
        <v>6</v>
      </c>
      <c r="L688" s="12">
        <f>DAY(H688)</f>
        <v>4</v>
      </c>
      <c r="M688" s="13"/>
      <c r="P688" s="12" t="s">
        <v>75</v>
      </c>
      <c r="Q688" s="12" t="str">
        <f>CONCATENATE(X688," ",Y688)</f>
        <v>Prunella modularis</v>
      </c>
      <c r="R688" s="14" t="str">
        <f>CONCATENATE(S688,", ",T688,", ",U688,", ",V688,", ",W688,", ",X688,", ",Y688)</f>
        <v>Animalia, Chordata, Aves, Passeriformes, Prunellidae, Prunella, modularis</v>
      </c>
      <c r="S688" s="6" t="s">
        <v>76</v>
      </c>
      <c r="T688" s="6" t="s">
        <v>77</v>
      </c>
      <c r="U688" s="6" t="s">
        <v>78</v>
      </c>
      <c r="V688" s="6" t="s">
        <v>79</v>
      </c>
      <c r="W688" s="6" t="s">
        <v>80</v>
      </c>
      <c r="X688" s="6" t="s">
        <v>81</v>
      </c>
      <c r="Y688" s="6" t="s">
        <v>82</v>
      </c>
      <c r="Z688" s="6"/>
      <c r="AA688" s="12" t="s">
        <v>83</v>
      </c>
      <c r="AB688" s="6" t="s">
        <v>84</v>
      </c>
      <c r="AC688" s="12" t="s">
        <v>85</v>
      </c>
      <c r="AD688" s="12" t="s">
        <v>259</v>
      </c>
      <c r="AE688" s="2">
        <v>44716</v>
      </c>
      <c r="AF688" s="43" t="s">
        <v>87</v>
      </c>
      <c r="AG688" s="7" t="s">
        <v>88</v>
      </c>
      <c r="AH688" s="43">
        <v>48.114230517576303</v>
      </c>
      <c r="AI688" s="43">
        <v>-1.71170360142228</v>
      </c>
      <c r="AL688" s="43">
        <v>10</v>
      </c>
      <c r="AN688" s="46" t="s">
        <v>5240</v>
      </c>
      <c r="AO688" s="5" t="s">
        <v>89</v>
      </c>
      <c r="AP688" s="12" t="s">
        <v>259</v>
      </c>
      <c r="AR688" s="7" t="s">
        <v>90</v>
      </c>
      <c r="AT688" s="4" t="str">
        <f>CONCATENATE(AU688,", ",AV688,", ",AW688,", ",AX688,", ",AY688,", ",AZ688,", ",BA688)</f>
        <v>Europe, France, FR, Bretagne, Ille-et-Vilaine, Rennes, Campus Institut Agro Rennes</v>
      </c>
      <c r="AU688" s="1" t="s">
        <v>91</v>
      </c>
      <c r="AV688" s="1" t="s">
        <v>92</v>
      </c>
      <c r="AW688" s="1" t="s">
        <v>93</v>
      </c>
      <c r="AX688" s="1" t="s">
        <v>94</v>
      </c>
      <c r="AY688" s="1" t="s">
        <v>95</v>
      </c>
      <c r="AZ688" s="1" t="s">
        <v>96</v>
      </c>
      <c r="BA688" s="1" t="s">
        <v>5242</v>
      </c>
      <c r="BC688" s="43"/>
      <c r="BF688" s="43" t="s">
        <v>4596</v>
      </c>
      <c r="BG688" s="43" t="s">
        <v>93</v>
      </c>
      <c r="BH688" s="7" t="s">
        <v>97</v>
      </c>
      <c r="BJ688" s="7" t="s">
        <v>98</v>
      </c>
      <c r="BK688" s="7" t="s">
        <v>99</v>
      </c>
      <c r="BL688" s="7" t="s">
        <v>4597</v>
      </c>
      <c r="BM688" s="7" t="s">
        <v>4598</v>
      </c>
      <c r="BS688" s="12" t="s">
        <v>259</v>
      </c>
      <c r="BU688" s="43">
        <v>1</v>
      </c>
      <c r="BW688" s="43" t="s">
        <v>103</v>
      </c>
    </row>
    <row r="689" spans="3:75" x14ac:dyDescent="0.35">
      <c r="C689" s="43" t="str">
        <f t="shared" si="10"/>
        <v>IARA:BDT-06:2022: 688</v>
      </c>
      <c r="D689" s="43">
        <v>688</v>
      </c>
      <c r="E689" s="43" t="s">
        <v>5232</v>
      </c>
      <c r="F689" s="1" t="s">
        <v>73</v>
      </c>
      <c r="G689" s="43" t="s">
        <v>5245</v>
      </c>
      <c r="H689" s="2">
        <v>44716</v>
      </c>
      <c r="J689" s="12">
        <f>YEAR(H689)</f>
        <v>2022</v>
      </c>
      <c r="K689" s="12">
        <f>MONTH(H689)</f>
        <v>6</v>
      </c>
      <c r="L689" s="12">
        <f>DAY(H689)</f>
        <v>4</v>
      </c>
      <c r="M689" s="13"/>
      <c r="P689" s="12" t="s">
        <v>75</v>
      </c>
      <c r="Q689" s="12" t="str">
        <f>CONCATENATE(X689," ",Y689)</f>
        <v>Turdus merula</v>
      </c>
      <c r="R689" s="14" t="str">
        <f>CONCATENATE(S689,", ",T689,", ",U689,", ",V689,", ",W689,", ",X689,", ",Y689)</f>
        <v>Animalia, Chordata, Aves, Passeriformes, Turdidae, Turdus, merula</v>
      </c>
      <c r="S689" s="6" t="s">
        <v>76</v>
      </c>
      <c r="T689" s="6" t="s">
        <v>77</v>
      </c>
      <c r="U689" s="6" t="s">
        <v>78</v>
      </c>
      <c r="V689" s="19" t="s">
        <v>79</v>
      </c>
      <c r="W689" s="19" t="s">
        <v>126</v>
      </c>
      <c r="X689" s="19" t="s">
        <v>127</v>
      </c>
      <c r="Y689" s="19" t="s">
        <v>132</v>
      </c>
      <c r="Z689" s="6"/>
      <c r="AA689" s="12" t="s">
        <v>83</v>
      </c>
      <c r="AB689" s="6" t="s">
        <v>84</v>
      </c>
      <c r="AC689" s="12" t="s">
        <v>133</v>
      </c>
      <c r="AD689" s="12" t="s">
        <v>259</v>
      </c>
      <c r="AE689" s="2">
        <v>44716</v>
      </c>
      <c r="AF689" s="43" t="s">
        <v>87</v>
      </c>
      <c r="AG689" s="7" t="s">
        <v>134</v>
      </c>
      <c r="AH689" s="43">
        <v>48.114415111483098</v>
      </c>
      <c r="AI689" s="43">
        <v>-1.71184706481271</v>
      </c>
      <c r="AL689" s="43">
        <v>10</v>
      </c>
      <c r="AN689" s="46" t="s">
        <v>5240</v>
      </c>
      <c r="AO689" s="5" t="s">
        <v>89</v>
      </c>
      <c r="AP689" s="12" t="s">
        <v>259</v>
      </c>
      <c r="AR689" s="7" t="s">
        <v>90</v>
      </c>
      <c r="AT689" s="4" t="str">
        <f>CONCATENATE(AU689,", ",AV689,", ",AW689,", ",AX689,", ",AY689,", ",AZ689,", ",BA689)</f>
        <v>Europe, France, FR, Bretagne, Ille-et-Vilaine, Rennes, Campus Institut Agro Rennes</v>
      </c>
      <c r="AU689" s="1" t="s">
        <v>91</v>
      </c>
      <c r="AV689" s="1" t="s">
        <v>92</v>
      </c>
      <c r="AW689" s="1" t="s">
        <v>93</v>
      </c>
      <c r="AX689" s="1" t="s">
        <v>94</v>
      </c>
      <c r="AY689" s="1" t="s">
        <v>95</v>
      </c>
      <c r="AZ689" s="1" t="s">
        <v>96</v>
      </c>
      <c r="BA689" s="1" t="s">
        <v>5242</v>
      </c>
      <c r="BC689" s="43"/>
      <c r="BF689" s="43" t="s">
        <v>4596</v>
      </c>
      <c r="BG689" s="43" t="s">
        <v>93</v>
      </c>
      <c r="BH689" s="7" t="s">
        <v>97</v>
      </c>
      <c r="BJ689" s="7" t="s">
        <v>98</v>
      </c>
      <c r="BK689" s="7" t="s">
        <v>99</v>
      </c>
      <c r="BL689" s="7" t="s">
        <v>4597</v>
      </c>
      <c r="BM689" s="7" t="s">
        <v>4598</v>
      </c>
      <c r="BS689" s="12" t="s">
        <v>259</v>
      </c>
      <c r="BU689" s="43">
        <v>1</v>
      </c>
      <c r="BW689" s="43" t="s">
        <v>103</v>
      </c>
    </row>
    <row r="690" spans="3:75" x14ac:dyDescent="0.35">
      <c r="C690" s="43" t="str">
        <f t="shared" si="10"/>
        <v>IARA:BDT-06:2022: 689</v>
      </c>
      <c r="D690" s="43">
        <v>689</v>
      </c>
      <c r="E690" s="43" t="s">
        <v>5232</v>
      </c>
      <c r="F690" s="1" t="s">
        <v>73</v>
      </c>
      <c r="G690" s="43" t="s">
        <v>5245</v>
      </c>
      <c r="H690" s="2">
        <v>44716</v>
      </c>
      <c r="J690" s="12">
        <f>YEAR(H690)</f>
        <v>2022</v>
      </c>
      <c r="K690" s="12">
        <f>MONTH(H690)</f>
        <v>6</v>
      </c>
      <c r="L690" s="12">
        <f>DAY(H690)</f>
        <v>4</v>
      </c>
      <c r="M690" s="13"/>
      <c r="P690" s="12" t="s">
        <v>75</v>
      </c>
      <c r="Q690" s="12" t="str">
        <f>CONCATENATE(X690," ",Y690)</f>
        <v>Columba palumbus</v>
      </c>
      <c r="R690" s="14" t="str">
        <f>CONCATENATE(S690,", ",T690,", ",U690,", ",V690,", ",W690,", ",X690,", ",Y690)</f>
        <v>Animalia, Chordata, Aves, Columbiformes, Columbidae, Columba, palumbus</v>
      </c>
      <c r="S690" s="6" t="s">
        <v>76</v>
      </c>
      <c r="T690" s="6" t="s">
        <v>77</v>
      </c>
      <c r="U690" s="6" t="s">
        <v>78</v>
      </c>
      <c r="V690" s="6" t="s">
        <v>159</v>
      </c>
      <c r="W690" s="6" t="s">
        <v>160</v>
      </c>
      <c r="X690" s="6" t="s">
        <v>161</v>
      </c>
      <c r="Y690" s="6" t="s">
        <v>162</v>
      </c>
      <c r="Z690" s="6"/>
      <c r="AA690" s="12" t="s">
        <v>83</v>
      </c>
      <c r="AB690" s="6" t="s">
        <v>84</v>
      </c>
      <c r="AC690" s="12" t="s">
        <v>163</v>
      </c>
      <c r="AD690" s="12" t="s">
        <v>259</v>
      </c>
      <c r="AE690" s="2">
        <v>44716</v>
      </c>
      <c r="AF690" s="43" t="s">
        <v>87</v>
      </c>
      <c r="AG690" s="7" t="s">
        <v>164</v>
      </c>
      <c r="AH690" s="43">
        <v>48.114485576148297</v>
      </c>
      <c r="AI690" s="43">
        <v>-1.71190777798084</v>
      </c>
      <c r="AL690" s="43">
        <v>10</v>
      </c>
      <c r="AN690" s="46" t="s">
        <v>5240</v>
      </c>
      <c r="AO690" s="5" t="s">
        <v>89</v>
      </c>
      <c r="AP690" s="12" t="s">
        <v>259</v>
      </c>
      <c r="AR690" s="7" t="s">
        <v>90</v>
      </c>
      <c r="AT690" s="4" t="str">
        <f>CONCATENATE(AU690,", ",AV690,", ",AW690,", ",AX690,", ",AY690,", ",AZ690,", ",BA690)</f>
        <v>Europe, France, FR, Bretagne, Ille-et-Vilaine, Rennes, Campus Institut Agro Rennes</v>
      </c>
      <c r="AU690" s="1" t="s">
        <v>91</v>
      </c>
      <c r="AV690" s="1" t="s">
        <v>92</v>
      </c>
      <c r="AW690" s="1" t="s">
        <v>93</v>
      </c>
      <c r="AX690" s="1" t="s">
        <v>94</v>
      </c>
      <c r="AY690" s="1" t="s">
        <v>95</v>
      </c>
      <c r="AZ690" s="1" t="s">
        <v>96</v>
      </c>
      <c r="BA690" s="1" t="s">
        <v>5242</v>
      </c>
      <c r="BC690" s="43"/>
      <c r="BF690" s="43" t="s">
        <v>4596</v>
      </c>
      <c r="BG690" s="43" t="s">
        <v>93</v>
      </c>
      <c r="BH690" s="7" t="s">
        <v>97</v>
      </c>
      <c r="BJ690" s="7" t="s">
        <v>98</v>
      </c>
      <c r="BK690" s="7" t="s">
        <v>99</v>
      </c>
      <c r="BL690" s="7" t="s">
        <v>4597</v>
      </c>
      <c r="BM690" s="7" t="s">
        <v>4598</v>
      </c>
      <c r="BS690" s="12" t="s">
        <v>259</v>
      </c>
      <c r="BU690" s="43">
        <v>1</v>
      </c>
      <c r="BW690" s="43" t="s">
        <v>103</v>
      </c>
    </row>
    <row r="691" spans="3:75" x14ac:dyDescent="0.35">
      <c r="C691" s="43" t="str">
        <f t="shared" si="10"/>
        <v>IARA:BDT-06:2022: 690</v>
      </c>
      <c r="D691" s="43">
        <v>690</v>
      </c>
      <c r="E691" s="43" t="s">
        <v>5232</v>
      </c>
      <c r="F691" s="1" t="s">
        <v>73</v>
      </c>
      <c r="G691" s="43" t="s">
        <v>5245</v>
      </c>
      <c r="H691" s="2">
        <v>44716</v>
      </c>
      <c r="J691" s="12">
        <f>YEAR(H691)</f>
        <v>2022</v>
      </c>
      <c r="K691" s="12">
        <f>MONTH(H691)</f>
        <v>6</v>
      </c>
      <c r="L691" s="12">
        <f>DAY(H691)</f>
        <v>4</v>
      </c>
      <c r="M691" s="13"/>
      <c r="P691" s="12" t="s">
        <v>75</v>
      </c>
      <c r="Q691" s="12" t="str">
        <f>CONCATENATE(X691," ",Y691)</f>
        <v>Cyanistes caeruleus</v>
      </c>
      <c r="R691" s="14" t="str">
        <f>CONCATENATE(S691,", ",T691,", ",U691,", ",V691,", ",W691,", ",X691,", ",Y691)</f>
        <v>Animalia, Chordata, Aves, Passeriformes, Paridae, Cyanistes, caeruleus</v>
      </c>
      <c r="S691" s="6" t="s">
        <v>76</v>
      </c>
      <c r="T691" s="6" t="s">
        <v>77</v>
      </c>
      <c r="U691" s="6" t="s">
        <v>78</v>
      </c>
      <c r="V691" s="6" t="s">
        <v>79</v>
      </c>
      <c r="W691" s="6" t="s">
        <v>135</v>
      </c>
      <c r="X691" s="6" t="s">
        <v>136</v>
      </c>
      <c r="Y691" s="6" t="s">
        <v>137</v>
      </c>
      <c r="Z691" s="6"/>
      <c r="AA691" s="12" t="s">
        <v>83</v>
      </c>
      <c r="AB691" s="6" t="s">
        <v>84</v>
      </c>
      <c r="AC691" s="12" t="s">
        <v>138</v>
      </c>
      <c r="AD691" s="12" t="s">
        <v>259</v>
      </c>
      <c r="AE691" s="2">
        <v>44716</v>
      </c>
      <c r="AF691" s="43" t="s">
        <v>87</v>
      </c>
      <c r="AG691" s="7" t="s">
        <v>139</v>
      </c>
      <c r="AH691" s="43">
        <v>48.1145620677664</v>
      </c>
      <c r="AI691" s="43">
        <v>-1.7118178436521601</v>
      </c>
      <c r="AL691" s="43">
        <v>10</v>
      </c>
      <c r="AN691" s="46" t="s">
        <v>5240</v>
      </c>
      <c r="AO691" s="5" t="s">
        <v>89</v>
      </c>
      <c r="AP691" s="12" t="s">
        <v>259</v>
      </c>
      <c r="AR691" s="7" t="s">
        <v>90</v>
      </c>
      <c r="AT691" s="4" t="str">
        <f>CONCATENATE(AU691,", ",AV691,", ",AW691,", ",AX691,", ",AY691,", ",AZ691,", ",BA691)</f>
        <v>Europe, France, FR, Bretagne, Ille-et-Vilaine, Rennes, Campus Institut Agro Rennes</v>
      </c>
      <c r="AU691" s="1" t="s">
        <v>91</v>
      </c>
      <c r="AV691" s="1" t="s">
        <v>92</v>
      </c>
      <c r="AW691" s="1" t="s">
        <v>93</v>
      </c>
      <c r="AX691" s="1" t="s">
        <v>94</v>
      </c>
      <c r="AY691" s="1" t="s">
        <v>95</v>
      </c>
      <c r="AZ691" s="1" t="s">
        <v>96</v>
      </c>
      <c r="BA691" s="1" t="s">
        <v>5242</v>
      </c>
      <c r="BC691" s="43"/>
      <c r="BF691" s="43" t="s">
        <v>4596</v>
      </c>
      <c r="BG691" s="43" t="s">
        <v>93</v>
      </c>
      <c r="BH691" s="7" t="s">
        <v>97</v>
      </c>
      <c r="BJ691" s="7" t="s">
        <v>98</v>
      </c>
      <c r="BK691" s="7" t="s">
        <v>99</v>
      </c>
      <c r="BL691" s="7" t="s">
        <v>4597</v>
      </c>
      <c r="BM691" s="7" t="s">
        <v>4598</v>
      </c>
      <c r="BS691" s="12" t="s">
        <v>259</v>
      </c>
      <c r="BU691" s="43">
        <v>1</v>
      </c>
      <c r="BW691" s="43" t="s">
        <v>103</v>
      </c>
    </row>
    <row r="692" spans="3:75" x14ac:dyDescent="0.35">
      <c r="C692" s="43" t="str">
        <f t="shared" si="10"/>
        <v>IARA:BDT-06:2022: 691</v>
      </c>
      <c r="D692" s="43">
        <v>691</v>
      </c>
      <c r="E692" s="43" t="s">
        <v>5232</v>
      </c>
      <c r="F692" s="1" t="s">
        <v>73</v>
      </c>
      <c r="G692" s="43" t="s">
        <v>5245</v>
      </c>
      <c r="H692" s="2">
        <v>44716</v>
      </c>
      <c r="J692" s="12">
        <f>YEAR(H692)</f>
        <v>2022</v>
      </c>
      <c r="K692" s="12">
        <f>MONTH(H692)</f>
        <v>6</v>
      </c>
      <c r="L692" s="12">
        <f>DAY(H692)</f>
        <v>4</v>
      </c>
      <c r="M692" s="13"/>
      <c r="P692" s="12" t="s">
        <v>75</v>
      </c>
      <c r="Q692" s="12" t="str">
        <f>CONCATENATE(X692," ",Y692)</f>
        <v>Cyanistes caeruleus</v>
      </c>
      <c r="R692" s="14" t="str">
        <f>CONCATENATE(S692,", ",T692,", ",U692,", ",V692,", ",W692,", ",X692,", ",Y692)</f>
        <v>Animalia, Chordata, Aves, Passeriformes, Paridae, Cyanistes, caeruleus</v>
      </c>
      <c r="S692" s="6" t="s">
        <v>76</v>
      </c>
      <c r="T692" s="6" t="s">
        <v>77</v>
      </c>
      <c r="U692" s="6" t="s">
        <v>78</v>
      </c>
      <c r="V692" s="6" t="s">
        <v>79</v>
      </c>
      <c r="W692" s="6" t="s">
        <v>135</v>
      </c>
      <c r="X692" s="6" t="s">
        <v>136</v>
      </c>
      <c r="Y692" s="6" t="s">
        <v>137</v>
      </c>
      <c r="Z692" s="6"/>
      <c r="AA692" s="12" t="s">
        <v>83</v>
      </c>
      <c r="AB692" s="6" t="s">
        <v>84</v>
      </c>
      <c r="AC692" s="12" t="s">
        <v>138</v>
      </c>
      <c r="AD692" s="12" t="s">
        <v>259</v>
      </c>
      <c r="AE692" s="2">
        <v>44716</v>
      </c>
      <c r="AF692" s="43" t="s">
        <v>87</v>
      </c>
      <c r="AG692" s="7" t="s">
        <v>139</v>
      </c>
      <c r="AH692" s="43">
        <v>48.114696436151597</v>
      </c>
      <c r="AI692" s="43">
        <v>-1.71179959416914</v>
      </c>
      <c r="AL692" s="43">
        <v>10</v>
      </c>
      <c r="AN692" s="46" t="s">
        <v>5240</v>
      </c>
      <c r="AO692" s="5" t="s">
        <v>89</v>
      </c>
      <c r="AP692" s="12" t="s">
        <v>259</v>
      </c>
      <c r="AR692" s="7" t="s">
        <v>90</v>
      </c>
      <c r="AT692" s="4" t="str">
        <f>CONCATENATE(AU692,", ",AV692,", ",AW692,", ",AX692,", ",AY692,", ",AZ692,", ",BA692)</f>
        <v>Europe, France, FR, Bretagne, Ille-et-Vilaine, Rennes, Campus Institut Agro Rennes</v>
      </c>
      <c r="AU692" s="1" t="s">
        <v>91</v>
      </c>
      <c r="AV692" s="1" t="s">
        <v>92</v>
      </c>
      <c r="AW692" s="1" t="s">
        <v>93</v>
      </c>
      <c r="AX692" s="1" t="s">
        <v>94</v>
      </c>
      <c r="AY692" s="1" t="s">
        <v>95</v>
      </c>
      <c r="AZ692" s="1" t="s">
        <v>96</v>
      </c>
      <c r="BA692" s="1" t="s">
        <v>5242</v>
      </c>
      <c r="BC692" s="43"/>
      <c r="BF692" s="43" t="s">
        <v>4596</v>
      </c>
      <c r="BG692" s="43" t="s">
        <v>93</v>
      </c>
      <c r="BH692" s="7" t="s">
        <v>97</v>
      </c>
      <c r="BJ692" s="7" t="s">
        <v>98</v>
      </c>
      <c r="BK692" s="7" t="s">
        <v>99</v>
      </c>
      <c r="BL692" s="7" t="s">
        <v>4597</v>
      </c>
      <c r="BM692" s="7" t="s">
        <v>4598</v>
      </c>
      <c r="BS692" s="12" t="s">
        <v>259</v>
      </c>
      <c r="BU692" s="43">
        <v>1</v>
      </c>
      <c r="BW692" s="43" t="s">
        <v>103</v>
      </c>
    </row>
    <row r="693" spans="3:75" x14ac:dyDescent="0.35">
      <c r="C693" s="43" t="str">
        <f t="shared" si="10"/>
        <v>IARA:BDT-06:2022: 692</v>
      </c>
      <c r="D693" s="43">
        <v>692</v>
      </c>
      <c r="E693" s="43" t="s">
        <v>5232</v>
      </c>
      <c r="F693" s="1" t="s">
        <v>73</v>
      </c>
      <c r="G693" s="43" t="s">
        <v>5245</v>
      </c>
      <c r="H693" s="2">
        <v>44716</v>
      </c>
      <c r="J693" s="12">
        <f>YEAR(H693)</f>
        <v>2022</v>
      </c>
      <c r="K693" s="12">
        <f>MONTH(H693)</f>
        <v>6</v>
      </c>
      <c r="L693" s="12">
        <f>DAY(H693)</f>
        <v>4</v>
      </c>
      <c r="M693" s="13"/>
      <c r="P693" s="12" t="s">
        <v>75</v>
      </c>
      <c r="Q693" s="12" t="str">
        <f>CONCATENATE(X693," ",Y693)</f>
        <v>Cyanistes caeruleus</v>
      </c>
      <c r="R693" s="14" t="str">
        <f>CONCATENATE(S693,", ",T693,", ",U693,", ",V693,", ",W693,", ",X693,", ",Y693)</f>
        <v>Animalia, Chordata, Aves, Passeriformes, Paridae, Cyanistes, caeruleus</v>
      </c>
      <c r="S693" s="6" t="s">
        <v>76</v>
      </c>
      <c r="T693" s="6" t="s">
        <v>77</v>
      </c>
      <c r="U693" s="6" t="s">
        <v>78</v>
      </c>
      <c r="V693" s="6" t="s">
        <v>79</v>
      </c>
      <c r="W693" s="6" t="s">
        <v>135</v>
      </c>
      <c r="X693" s="6" t="s">
        <v>136</v>
      </c>
      <c r="Y693" s="6" t="s">
        <v>137</v>
      </c>
      <c r="Z693" s="6"/>
      <c r="AA693" s="12" t="s">
        <v>83</v>
      </c>
      <c r="AB693" s="6" t="s">
        <v>84</v>
      </c>
      <c r="AC693" s="12" t="s">
        <v>138</v>
      </c>
      <c r="AD693" s="12" t="s">
        <v>259</v>
      </c>
      <c r="AE693" s="2">
        <v>44716</v>
      </c>
      <c r="AF693" s="43" t="s">
        <v>87</v>
      </c>
      <c r="AG693" s="7" t="s">
        <v>139</v>
      </c>
      <c r="AH693" s="43">
        <v>48.114702158909601</v>
      </c>
      <c r="AI693" s="43">
        <v>-1.7117577727101301</v>
      </c>
      <c r="AL693" s="43">
        <v>10</v>
      </c>
      <c r="AN693" s="46" t="s">
        <v>5240</v>
      </c>
      <c r="AO693" s="5" t="s">
        <v>89</v>
      </c>
      <c r="AP693" s="12" t="s">
        <v>259</v>
      </c>
      <c r="AR693" s="7" t="s">
        <v>90</v>
      </c>
      <c r="AT693" s="4" t="str">
        <f>CONCATENATE(AU693,", ",AV693,", ",AW693,", ",AX693,", ",AY693,", ",AZ693,", ",BA693)</f>
        <v>Europe, France, FR, Bretagne, Ille-et-Vilaine, Rennes, Campus Institut Agro Rennes</v>
      </c>
      <c r="AU693" s="1" t="s">
        <v>91</v>
      </c>
      <c r="AV693" s="1" t="s">
        <v>92</v>
      </c>
      <c r="AW693" s="1" t="s">
        <v>93</v>
      </c>
      <c r="AX693" s="1" t="s">
        <v>94</v>
      </c>
      <c r="AY693" s="1" t="s">
        <v>95</v>
      </c>
      <c r="AZ693" s="1" t="s">
        <v>96</v>
      </c>
      <c r="BA693" s="1" t="s">
        <v>5242</v>
      </c>
      <c r="BC693" s="43"/>
      <c r="BF693" s="43" t="s">
        <v>4596</v>
      </c>
      <c r="BG693" s="43" t="s">
        <v>93</v>
      </c>
      <c r="BH693" s="7" t="s">
        <v>97</v>
      </c>
      <c r="BJ693" s="7" t="s">
        <v>98</v>
      </c>
      <c r="BK693" s="7" t="s">
        <v>99</v>
      </c>
      <c r="BL693" s="7" t="s">
        <v>4597</v>
      </c>
      <c r="BM693" s="7" t="s">
        <v>4598</v>
      </c>
      <c r="BS693" s="12" t="s">
        <v>259</v>
      </c>
      <c r="BU693" s="43">
        <v>1</v>
      </c>
      <c r="BW693" s="43" t="s">
        <v>103</v>
      </c>
    </row>
    <row r="694" spans="3:75" x14ac:dyDescent="0.35">
      <c r="C694" s="43" t="str">
        <f t="shared" si="10"/>
        <v>IARA:BDT-06:2022: 693</v>
      </c>
      <c r="D694" s="43">
        <v>693</v>
      </c>
      <c r="E694" s="43" t="s">
        <v>5232</v>
      </c>
      <c r="F694" s="1" t="s">
        <v>73</v>
      </c>
      <c r="G694" s="43" t="s">
        <v>5245</v>
      </c>
      <c r="H694" s="2">
        <v>44716</v>
      </c>
      <c r="J694" s="12">
        <f>YEAR(H694)</f>
        <v>2022</v>
      </c>
      <c r="K694" s="12">
        <f>MONTH(H694)</f>
        <v>6</v>
      </c>
      <c r="L694" s="12">
        <f>DAY(H694)</f>
        <v>4</v>
      </c>
      <c r="M694" s="13"/>
      <c r="P694" s="12" t="s">
        <v>75</v>
      </c>
      <c r="Q694" s="12" t="str">
        <f>CONCATENATE(X694," ",Y694)</f>
        <v>Erithacus rubecula</v>
      </c>
      <c r="R694" s="14" t="str">
        <f>CONCATENATE(S694,", ",T694,", ",U694,", ",V694,", ",W694,", ",X694,", ",Y694)</f>
        <v>Animalia, Chordata, Aves, Passeriformes, Muscicapidae, Erithacus, rubecula</v>
      </c>
      <c r="S694" s="6" t="s">
        <v>76</v>
      </c>
      <c r="T694" s="6" t="s">
        <v>77</v>
      </c>
      <c r="U694" s="6" t="s">
        <v>78</v>
      </c>
      <c r="V694" s="6" t="s">
        <v>79</v>
      </c>
      <c r="W694" s="6" t="s">
        <v>182</v>
      </c>
      <c r="X694" s="6" t="s">
        <v>183</v>
      </c>
      <c r="Y694" s="6" t="s">
        <v>184</v>
      </c>
      <c r="Z694" s="6"/>
      <c r="AA694" s="12" t="s">
        <v>83</v>
      </c>
      <c r="AB694" s="6" t="s">
        <v>84</v>
      </c>
      <c r="AC694" s="12" t="s">
        <v>185</v>
      </c>
      <c r="AD694" s="12" t="s">
        <v>259</v>
      </c>
      <c r="AE694" s="2">
        <v>44716</v>
      </c>
      <c r="AF694" s="43" t="s">
        <v>87</v>
      </c>
      <c r="AG694" s="7" t="s">
        <v>186</v>
      </c>
      <c r="AH694" s="43">
        <v>48.114768053911099</v>
      </c>
      <c r="AI694" s="43">
        <v>-1.7115278014069599</v>
      </c>
      <c r="AL694" s="43">
        <v>10</v>
      </c>
      <c r="AN694" s="46" t="s">
        <v>5240</v>
      </c>
      <c r="AO694" s="5" t="s">
        <v>89</v>
      </c>
      <c r="AP694" s="12" t="s">
        <v>259</v>
      </c>
      <c r="AR694" s="7" t="s">
        <v>90</v>
      </c>
      <c r="AT694" s="4" t="str">
        <f>CONCATENATE(AU694,", ",AV694,", ",AW694,", ",AX694,", ",AY694,", ",AZ694,", ",BA694)</f>
        <v>Europe, France, FR, Bretagne, Ille-et-Vilaine, Rennes, Campus Institut Agro Rennes</v>
      </c>
      <c r="AU694" s="1" t="s">
        <v>91</v>
      </c>
      <c r="AV694" s="1" t="s">
        <v>92</v>
      </c>
      <c r="AW694" s="1" t="s">
        <v>93</v>
      </c>
      <c r="AX694" s="1" t="s">
        <v>94</v>
      </c>
      <c r="AY694" s="1" t="s">
        <v>95</v>
      </c>
      <c r="AZ694" s="1" t="s">
        <v>96</v>
      </c>
      <c r="BA694" s="1" t="s">
        <v>5242</v>
      </c>
      <c r="BC694" s="43"/>
      <c r="BF694" s="43" t="s">
        <v>4596</v>
      </c>
      <c r="BG694" s="43" t="s">
        <v>93</v>
      </c>
      <c r="BH694" s="7" t="s">
        <v>97</v>
      </c>
      <c r="BJ694" s="7" t="s">
        <v>98</v>
      </c>
      <c r="BK694" s="7" t="s">
        <v>99</v>
      </c>
      <c r="BL694" s="7" t="s">
        <v>4597</v>
      </c>
      <c r="BM694" s="7" t="s">
        <v>4598</v>
      </c>
      <c r="BS694" s="12" t="s">
        <v>259</v>
      </c>
      <c r="BU694" s="43">
        <v>1</v>
      </c>
      <c r="BW694" s="43" t="s">
        <v>103</v>
      </c>
    </row>
    <row r="695" spans="3:75" x14ac:dyDescent="0.35">
      <c r="C695" s="43" t="str">
        <f t="shared" si="10"/>
        <v>IARA:BDT-06:2022: 694</v>
      </c>
      <c r="D695" s="43">
        <v>694</v>
      </c>
      <c r="E695" s="43" t="s">
        <v>5232</v>
      </c>
      <c r="F695" s="1" t="s">
        <v>73</v>
      </c>
      <c r="G695" s="43" t="s">
        <v>5245</v>
      </c>
      <c r="H695" s="2">
        <v>44716</v>
      </c>
      <c r="J695" s="12">
        <f>YEAR(H695)</f>
        <v>2022</v>
      </c>
      <c r="K695" s="12">
        <f>MONTH(H695)</f>
        <v>6</v>
      </c>
      <c r="L695" s="12">
        <f>DAY(H695)</f>
        <v>4</v>
      </c>
      <c r="M695" s="13"/>
      <c r="P695" s="12" t="s">
        <v>75</v>
      </c>
      <c r="Q695" s="12" t="str">
        <f>CONCATENATE(X695," ",Y695)</f>
        <v>Columba palumbus</v>
      </c>
      <c r="R695" s="14" t="str">
        <f>CONCATENATE(S695,", ",T695,", ",U695,", ",V695,", ",W695,", ",X695,", ",Y695)</f>
        <v>Animalia, Chordata, Aves, Columbiformes, Columbidae, Columba, palumbus</v>
      </c>
      <c r="S695" s="6" t="s">
        <v>76</v>
      </c>
      <c r="T695" s="6" t="s">
        <v>77</v>
      </c>
      <c r="U695" s="6" t="s">
        <v>78</v>
      </c>
      <c r="V695" s="6" t="s">
        <v>159</v>
      </c>
      <c r="W695" s="6" t="s">
        <v>160</v>
      </c>
      <c r="X695" s="6" t="s">
        <v>161</v>
      </c>
      <c r="Y695" s="6" t="s">
        <v>162</v>
      </c>
      <c r="Z695" s="6"/>
      <c r="AA695" s="12" t="s">
        <v>83</v>
      </c>
      <c r="AB695" s="6" t="s">
        <v>84</v>
      </c>
      <c r="AC695" s="12" t="s">
        <v>163</v>
      </c>
      <c r="AD695" s="12" t="s">
        <v>259</v>
      </c>
      <c r="AE695" s="2">
        <v>44716</v>
      </c>
      <c r="AF695" s="43" t="s">
        <v>87</v>
      </c>
      <c r="AG695" s="7" t="s">
        <v>164</v>
      </c>
      <c r="AH695" s="43">
        <v>48.114731870804803</v>
      </c>
      <c r="AI695" s="43">
        <v>-1.71091378297866</v>
      </c>
      <c r="AL695" s="43">
        <v>10</v>
      </c>
      <c r="AN695" s="46" t="s">
        <v>5240</v>
      </c>
      <c r="AO695" s="5" t="s">
        <v>89</v>
      </c>
      <c r="AP695" s="12" t="s">
        <v>259</v>
      </c>
      <c r="AR695" s="7" t="s">
        <v>90</v>
      </c>
      <c r="AT695" s="4" t="str">
        <f>CONCATENATE(AU695,", ",AV695,", ",AW695,", ",AX695,", ",AY695,", ",AZ695,", ",BA695)</f>
        <v>Europe, France, FR, Bretagne, Ille-et-Vilaine, Rennes, Campus Institut Agro Rennes</v>
      </c>
      <c r="AU695" s="1" t="s">
        <v>91</v>
      </c>
      <c r="AV695" s="1" t="s">
        <v>92</v>
      </c>
      <c r="AW695" s="1" t="s">
        <v>93</v>
      </c>
      <c r="AX695" s="1" t="s">
        <v>94</v>
      </c>
      <c r="AY695" s="1" t="s">
        <v>95</v>
      </c>
      <c r="AZ695" s="1" t="s">
        <v>96</v>
      </c>
      <c r="BA695" s="1" t="s">
        <v>5242</v>
      </c>
      <c r="BC695" s="43"/>
      <c r="BF695" s="43" t="s">
        <v>4596</v>
      </c>
      <c r="BG695" s="43" t="s">
        <v>93</v>
      </c>
      <c r="BH695" s="7" t="s">
        <v>97</v>
      </c>
      <c r="BJ695" s="7" t="s">
        <v>98</v>
      </c>
      <c r="BK695" s="7" t="s">
        <v>99</v>
      </c>
      <c r="BL695" s="7" t="s">
        <v>4597</v>
      </c>
      <c r="BM695" s="7" t="s">
        <v>4598</v>
      </c>
      <c r="BS695" s="12" t="s">
        <v>259</v>
      </c>
      <c r="BU695" s="43">
        <v>1</v>
      </c>
      <c r="BW695" s="43" t="s">
        <v>103</v>
      </c>
    </row>
    <row r="696" spans="3:75" x14ac:dyDescent="0.35">
      <c r="C696" s="43" t="str">
        <f t="shared" si="10"/>
        <v>IARA:BDT-06:2022: 695</v>
      </c>
      <c r="D696" s="43">
        <v>695</v>
      </c>
      <c r="E696" s="43" t="s">
        <v>5232</v>
      </c>
      <c r="F696" s="1" t="s">
        <v>73</v>
      </c>
      <c r="G696" s="43" t="s">
        <v>5245</v>
      </c>
      <c r="H696" s="2">
        <v>44716</v>
      </c>
      <c r="J696" s="12">
        <f>YEAR(H696)</f>
        <v>2022</v>
      </c>
      <c r="K696" s="12">
        <f>MONTH(H696)</f>
        <v>6</v>
      </c>
      <c r="L696" s="12">
        <f>DAY(H696)</f>
        <v>4</v>
      </c>
      <c r="M696" s="13"/>
      <c r="P696" s="12" t="s">
        <v>75</v>
      </c>
      <c r="Q696" s="12" t="str">
        <f>CONCATENATE(X696," ",Y696)</f>
        <v>Columba palumbus</v>
      </c>
      <c r="R696" s="14" t="str">
        <f>CONCATENATE(S696,", ",T696,", ",U696,", ",V696,", ",W696,", ",X696,", ",Y696)</f>
        <v>Animalia, Chordata, Aves, Columbiformes, Columbidae, Columba, palumbus</v>
      </c>
      <c r="S696" s="6" t="s">
        <v>76</v>
      </c>
      <c r="T696" s="6" t="s">
        <v>77</v>
      </c>
      <c r="U696" s="6" t="s">
        <v>78</v>
      </c>
      <c r="V696" s="6" t="s">
        <v>159</v>
      </c>
      <c r="W696" s="6" t="s">
        <v>160</v>
      </c>
      <c r="X696" s="6" t="s">
        <v>161</v>
      </c>
      <c r="Y696" s="6" t="s">
        <v>162</v>
      </c>
      <c r="Z696" s="6"/>
      <c r="AA696" s="12" t="s">
        <v>83</v>
      </c>
      <c r="AB696" s="6" t="s">
        <v>84</v>
      </c>
      <c r="AC696" s="12" t="s">
        <v>163</v>
      </c>
      <c r="AD696" s="12" t="s">
        <v>259</v>
      </c>
      <c r="AE696" s="2">
        <v>44716</v>
      </c>
      <c r="AF696" s="43" t="s">
        <v>87</v>
      </c>
      <c r="AG696" s="7" t="s">
        <v>164</v>
      </c>
      <c r="AH696" s="43">
        <v>48.114720729184299</v>
      </c>
      <c r="AI696" s="43">
        <v>-1.71088859945651</v>
      </c>
      <c r="AL696" s="43">
        <v>10</v>
      </c>
      <c r="AN696" s="46" t="s">
        <v>5240</v>
      </c>
      <c r="AO696" s="5" t="s">
        <v>89</v>
      </c>
      <c r="AP696" s="12" t="s">
        <v>259</v>
      </c>
      <c r="AR696" s="7" t="s">
        <v>90</v>
      </c>
      <c r="AT696" s="4" t="str">
        <f>CONCATENATE(AU696,", ",AV696,", ",AW696,", ",AX696,", ",AY696,", ",AZ696,", ",BA696)</f>
        <v>Europe, France, FR, Bretagne, Ille-et-Vilaine, Rennes, Campus Institut Agro Rennes</v>
      </c>
      <c r="AU696" s="1" t="s">
        <v>91</v>
      </c>
      <c r="AV696" s="1" t="s">
        <v>92</v>
      </c>
      <c r="AW696" s="1" t="s">
        <v>93</v>
      </c>
      <c r="AX696" s="1" t="s">
        <v>94</v>
      </c>
      <c r="AY696" s="1" t="s">
        <v>95</v>
      </c>
      <c r="AZ696" s="1" t="s">
        <v>96</v>
      </c>
      <c r="BA696" s="1" t="s">
        <v>5242</v>
      </c>
      <c r="BC696" s="43"/>
      <c r="BF696" s="43" t="s">
        <v>4596</v>
      </c>
      <c r="BG696" s="43" t="s">
        <v>93</v>
      </c>
      <c r="BH696" s="7" t="s">
        <v>97</v>
      </c>
      <c r="BJ696" s="7" t="s">
        <v>98</v>
      </c>
      <c r="BK696" s="7" t="s">
        <v>99</v>
      </c>
      <c r="BL696" s="7" t="s">
        <v>4597</v>
      </c>
      <c r="BM696" s="7" t="s">
        <v>4598</v>
      </c>
      <c r="BS696" s="12" t="s">
        <v>259</v>
      </c>
      <c r="BU696" s="43">
        <v>1</v>
      </c>
      <c r="BW696" s="43" t="s">
        <v>103</v>
      </c>
    </row>
    <row r="697" spans="3:75" x14ac:dyDescent="0.35">
      <c r="C697" s="43" t="str">
        <f t="shared" si="10"/>
        <v>IARA:BDT-06:2022: 696</v>
      </c>
      <c r="D697" s="43">
        <v>696</v>
      </c>
      <c r="E697" s="43" t="s">
        <v>5232</v>
      </c>
      <c r="F697" s="1" t="s">
        <v>73</v>
      </c>
      <c r="G697" s="43" t="s">
        <v>5245</v>
      </c>
      <c r="H697" s="2">
        <v>44716</v>
      </c>
      <c r="J697" s="12">
        <f>YEAR(H697)</f>
        <v>2022</v>
      </c>
      <c r="K697" s="12">
        <f>MONTH(H697)</f>
        <v>6</v>
      </c>
      <c r="L697" s="12">
        <f>DAY(H697)</f>
        <v>4</v>
      </c>
      <c r="M697" s="13"/>
      <c r="P697" s="12" t="s">
        <v>75</v>
      </c>
      <c r="Q697" s="12" t="str">
        <f>CONCATENATE(X697," ",Y697)</f>
        <v>Erithacus rubecula</v>
      </c>
      <c r="R697" s="14" t="str">
        <f>CONCATENATE(S697,", ",T697,", ",U697,", ",V697,", ",W697,", ",X697,", ",Y697)</f>
        <v>Animalia, Chordata, Aves, Passeriformes, Muscicapidae, Erithacus, rubecula</v>
      </c>
      <c r="S697" s="6" t="s">
        <v>76</v>
      </c>
      <c r="T697" s="6" t="s">
        <v>77</v>
      </c>
      <c r="U697" s="6" t="s">
        <v>78</v>
      </c>
      <c r="V697" s="6" t="s">
        <v>79</v>
      </c>
      <c r="W697" s="6" t="s">
        <v>182</v>
      </c>
      <c r="X697" s="6" t="s">
        <v>183</v>
      </c>
      <c r="Y697" s="6" t="s">
        <v>184</v>
      </c>
      <c r="Z697" s="6"/>
      <c r="AA697" s="12" t="s">
        <v>83</v>
      </c>
      <c r="AB697" s="6" t="s">
        <v>84</v>
      </c>
      <c r="AC697" s="12" t="s">
        <v>185</v>
      </c>
      <c r="AD697" s="12" t="s">
        <v>259</v>
      </c>
      <c r="AE697" s="2">
        <v>44716</v>
      </c>
      <c r="AF697" s="43" t="s">
        <v>87</v>
      </c>
      <c r="AG697" s="7" t="s">
        <v>186</v>
      </c>
      <c r="AH697" s="43">
        <v>48.114773070648901</v>
      </c>
      <c r="AI697" s="43">
        <v>-1.71069370285973</v>
      </c>
      <c r="AL697" s="43">
        <v>10</v>
      </c>
      <c r="AN697" s="46" t="s">
        <v>5240</v>
      </c>
      <c r="AO697" s="5" t="s">
        <v>89</v>
      </c>
      <c r="AP697" s="12" t="s">
        <v>259</v>
      </c>
      <c r="AR697" s="7" t="s">
        <v>90</v>
      </c>
      <c r="AT697" s="4" t="str">
        <f>CONCATENATE(AU697,", ",AV697,", ",AW697,", ",AX697,", ",AY697,", ",AZ697,", ",BA697)</f>
        <v>Europe, France, FR, Bretagne, Ille-et-Vilaine, Rennes, Campus Institut Agro Rennes</v>
      </c>
      <c r="AU697" s="1" t="s">
        <v>91</v>
      </c>
      <c r="AV697" s="1" t="s">
        <v>92</v>
      </c>
      <c r="AW697" s="1" t="s">
        <v>93</v>
      </c>
      <c r="AX697" s="1" t="s">
        <v>94</v>
      </c>
      <c r="AY697" s="1" t="s">
        <v>95</v>
      </c>
      <c r="AZ697" s="1" t="s">
        <v>96</v>
      </c>
      <c r="BA697" s="1" t="s">
        <v>5242</v>
      </c>
      <c r="BC697" s="43"/>
      <c r="BF697" s="43" t="s">
        <v>4596</v>
      </c>
      <c r="BG697" s="43" t="s">
        <v>93</v>
      </c>
      <c r="BH697" s="7" t="s">
        <v>97</v>
      </c>
      <c r="BJ697" s="7" t="s">
        <v>98</v>
      </c>
      <c r="BK697" s="7" t="s">
        <v>99</v>
      </c>
      <c r="BL697" s="7" t="s">
        <v>4597</v>
      </c>
      <c r="BM697" s="7" t="s">
        <v>4598</v>
      </c>
      <c r="BS697" s="12" t="s">
        <v>259</v>
      </c>
      <c r="BU697" s="43">
        <v>1</v>
      </c>
      <c r="BW697" s="43" t="s">
        <v>103</v>
      </c>
    </row>
    <row r="698" spans="3:75" x14ac:dyDescent="0.35">
      <c r="C698" s="43" t="str">
        <f t="shared" si="10"/>
        <v>IARA:BDT-06:2022: 697</v>
      </c>
      <c r="D698" s="43">
        <v>697</v>
      </c>
      <c r="E698" s="43" t="s">
        <v>5232</v>
      </c>
      <c r="F698" s="1" t="s">
        <v>73</v>
      </c>
      <c r="G698" s="43" t="s">
        <v>5245</v>
      </c>
      <c r="H698" s="2">
        <v>44716</v>
      </c>
      <c r="J698" s="12">
        <f>YEAR(H698)</f>
        <v>2022</v>
      </c>
      <c r="K698" s="12">
        <f>MONTH(H698)</f>
        <v>6</v>
      </c>
      <c r="L698" s="12">
        <f>DAY(H698)</f>
        <v>4</v>
      </c>
      <c r="M698" s="13"/>
      <c r="P698" s="12" t="s">
        <v>75</v>
      </c>
      <c r="Q698" s="12" t="str">
        <f>CONCATENATE(X698," ",Y698)</f>
        <v>Columba palumbus</v>
      </c>
      <c r="R698" s="14" t="str">
        <f>CONCATENATE(S698,", ",T698,", ",U698,", ",V698,", ",W698,", ",X698,", ",Y698)</f>
        <v>Animalia, Chordata, Aves, Columbiformes, Columbidae, Columba, palumbus</v>
      </c>
      <c r="S698" s="6" t="s">
        <v>76</v>
      </c>
      <c r="T698" s="6" t="s">
        <v>77</v>
      </c>
      <c r="U698" s="6" t="s">
        <v>78</v>
      </c>
      <c r="V698" s="6" t="s">
        <v>159</v>
      </c>
      <c r="W698" s="6" t="s">
        <v>160</v>
      </c>
      <c r="X698" s="6" t="s">
        <v>161</v>
      </c>
      <c r="Y698" s="6" t="s">
        <v>162</v>
      </c>
      <c r="Z698" s="6"/>
      <c r="AA698" s="12" t="s">
        <v>83</v>
      </c>
      <c r="AB698" s="6" t="s">
        <v>84</v>
      </c>
      <c r="AC698" s="12" t="s">
        <v>163</v>
      </c>
      <c r="AD698" s="12" t="s">
        <v>259</v>
      </c>
      <c r="AE698" s="2">
        <v>44716</v>
      </c>
      <c r="AF698" s="43" t="s">
        <v>87</v>
      </c>
      <c r="AG698" s="7" t="s">
        <v>164</v>
      </c>
      <c r="AH698" s="43">
        <v>48.1146674932275</v>
      </c>
      <c r="AI698" s="43">
        <v>-1.7105996221376301</v>
      </c>
      <c r="AL698" s="43">
        <v>10</v>
      </c>
      <c r="AN698" s="46" t="s">
        <v>5240</v>
      </c>
      <c r="AO698" s="5" t="s">
        <v>89</v>
      </c>
      <c r="AP698" s="12" t="s">
        <v>259</v>
      </c>
      <c r="AR698" s="7" t="s">
        <v>90</v>
      </c>
      <c r="AT698" s="4" t="str">
        <f>CONCATENATE(AU698,", ",AV698,", ",AW698,", ",AX698,", ",AY698,", ",AZ698,", ",BA698)</f>
        <v>Europe, France, FR, Bretagne, Ille-et-Vilaine, Rennes, Campus Institut Agro Rennes</v>
      </c>
      <c r="AU698" s="1" t="s">
        <v>91</v>
      </c>
      <c r="AV698" s="1" t="s">
        <v>92</v>
      </c>
      <c r="AW698" s="1" t="s">
        <v>93</v>
      </c>
      <c r="AX698" s="1" t="s">
        <v>94</v>
      </c>
      <c r="AY698" s="1" t="s">
        <v>95</v>
      </c>
      <c r="AZ698" s="1" t="s">
        <v>96</v>
      </c>
      <c r="BA698" s="1" t="s">
        <v>5242</v>
      </c>
      <c r="BC698" s="43"/>
      <c r="BF698" s="43" t="s">
        <v>4596</v>
      </c>
      <c r="BG698" s="43" t="s">
        <v>93</v>
      </c>
      <c r="BH698" s="7" t="s">
        <v>97</v>
      </c>
      <c r="BJ698" s="7" t="s">
        <v>98</v>
      </c>
      <c r="BK698" s="7" t="s">
        <v>99</v>
      </c>
      <c r="BL698" s="7" t="s">
        <v>4597</v>
      </c>
      <c r="BM698" s="7" t="s">
        <v>4598</v>
      </c>
      <c r="BS698" s="12" t="s">
        <v>259</v>
      </c>
      <c r="BU698" s="43">
        <v>1</v>
      </c>
      <c r="BW698" s="43" t="s">
        <v>103</v>
      </c>
    </row>
    <row r="699" spans="3:75" x14ac:dyDescent="0.35">
      <c r="C699" s="43" t="str">
        <f t="shared" si="10"/>
        <v>IARA:BDT-06:2022: 698</v>
      </c>
      <c r="D699" s="43">
        <v>698</v>
      </c>
      <c r="E699" s="43" t="s">
        <v>5232</v>
      </c>
      <c r="F699" s="1" t="s">
        <v>73</v>
      </c>
      <c r="G699" s="43" t="s">
        <v>5245</v>
      </c>
      <c r="H699" s="2">
        <v>44716</v>
      </c>
      <c r="J699" s="12">
        <f>YEAR(H699)</f>
        <v>2022</v>
      </c>
      <c r="K699" s="12">
        <f>MONTH(H699)</f>
        <v>6</v>
      </c>
      <c r="L699" s="12">
        <f>DAY(H699)</f>
        <v>4</v>
      </c>
      <c r="M699" s="13"/>
      <c r="P699" s="12" t="s">
        <v>75</v>
      </c>
      <c r="Q699" s="12" t="str">
        <f>CONCATENATE(X699," ",Y699)</f>
        <v>Cyanistes caeruleus</v>
      </c>
      <c r="R699" s="14" t="str">
        <f>CONCATENATE(S699,", ",T699,", ",U699,", ",V699,", ",W699,", ",X699,", ",Y699)</f>
        <v>Animalia, Chordata, Aves, Passeriformes, Paridae, Cyanistes, caeruleus</v>
      </c>
      <c r="S699" s="6" t="s">
        <v>76</v>
      </c>
      <c r="T699" s="6" t="s">
        <v>77</v>
      </c>
      <c r="U699" s="6" t="s">
        <v>78</v>
      </c>
      <c r="V699" s="6" t="s">
        <v>79</v>
      </c>
      <c r="W699" s="6" t="s">
        <v>135</v>
      </c>
      <c r="X699" s="6" t="s">
        <v>136</v>
      </c>
      <c r="Y699" s="6" t="s">
        <v>137</v>
      </c>
      <c r="Z699" s="6"/>
      <c r="AA699" s="12" t="s">
        <v>83</v>
      </c>
      <c r="AB699" s="6" t="s">
        <v>84</v>
      </c>
      <c r="AC699" s="12" t="s">
        <v>138</v>
      </c>
      <c r="AD699" s="12" t="s">
        <v>259</v>
      </c>
      <c r="AE699" s="2">
        <v>44716</v>
      </c>
      <c r="AF699" s="43" t="s">
        <v>87</v>
      </c>
      <c r="AG699" s="7" t="s">
        <v>139</v>
      </c>
      <c r="AH699" s="43">
        <v>48.114564683953098</v>
      </c>
      <c r="AI699" s="43">
        <v>-1.7106388316898</v>
      </c>
      <c r="AL699" s="43">
        <v>10</v>
      </c>
      <c r="AN699" s="46" t="s">
        <v>5240</v>
      </c>
      <c r="AO699" s="5" t="s">
        <v>89</v>
      </c>
      <c r="AP699" s="12" t="s">
        <v>259</v>
      </c>
      <c r="AR699" s="7" t="s">
        <v>90</v>
      </c>
      <c r="AT699" s="4" t="str">
        <f>CONCATENATE(AU699,", ",AV699,", ",AW699,", ",AX699,", ",AY699,", ",AZ699,", ",BA699)</f>
        <v>Europe, France, FR, Bretagne, Ille-et-Vilaine, Rennes, Campus Institut Agro Rennes</v>
      </c>
      <c r="AU699" s="1" t="s">
        <v>91</v>
      </c>
      <c r="AV699" s="1" t="s">
        <v>92</v>
      </c>
      <c r="AW699" s="1" t="s">
        <v>93</v>
      </c>
      <c r="AX699" s="1" t="s">
        <v>94</v>
      </c>
      <c r="AY699" s="1" t="s">
        <v>95</v>
      </c>
      <c r="AZ699" s="1" t="s">
        <v>96</v>
      </c>
      <c r="BA699" s="1" t="s">
        <v>5242</v>
      </c>
      <c r="BC699" s="43"/>
      <c r="BF699" s="43" t="s">
        <v>4596</v>
      </c>
      <c r="BG699" s="43" t="s">
        <v>93</v>
      </c>
      <c r="BH699" s="7" t="s">
        <v>97</v>
      </c>
      <c r="BJ699" s="7" t="s">
        <v>98</v>
      </c>
      <c r="BK699" s="7" t="s">
        <v>99</v>
      </c>
      <c r="BL699" s="7" t="s">
        <v>4597</v>
      </c>
      <c r="BM699" s="7" t="s">
        <v>4598</v>
      </c>
      <c r="BS699" s="12" t="s">
        <v>259</v>
      </c>
      <c r="BU699" s="43">
        <v>1</v>
      </c>
      <c r="BW699" s="43" t="s">
        <v>103</v>
      </c>
    </row>
    <row r="700" spans="3:75" x14ac:dyDescent="0.35">
      <c r="C700" s="43" t="str">
        <f t="shared" si="10"/>
        <v>IARA:BDT-06:2022: 699</v>
      </c>
      <c r="D700" s="43">
        <v>699</v>
      </c>
      <c r="E700" s="43" t="s">
        <v>5232</v>
      </c>
      <c r="F700" s="1" t="s">
        <v>73</v>
      </c>
      <c r="G700" s="43" t="s">
        <v>5245</v>
      </c>
      <c r="H700" s="2">
        <v>44716</v>
      </c>
      <c r="J700" s="12">
        <f>YEAR(H700)</f>
        <v>2022</v>
      </c>
      <c r="K700" s="12">
        <f>MONTH(H700)</f>
        <v>6</v>
      </c>
      <c r="L700" s="12">
        <f>DAY(H700)</f>
        <v>4</v>
      </c>
      <c r="M700" s="13"/>
      <c r="P700" s="12" t="s">
        <v>75</v>
      </c>
      <c r="Q700" s="12" t="str">
        <f>CONCATENATE(X700," ",Y700)</f>
        <v>Cyanistes caeruleus</v>
      </c>
      <c r="R700" s="14" t="str">
        <f>CONCATENATE(S700,", ",T700,", ",U700,", ",V700,", ",W700,", ",X700,", ",Y700)</f>
        <v>Animalia, Chordata, Aves, Passeriformes, Paridae, Cyanistes, caeruleus</v>
      </c>
      <c r="S700" s="6" t="s">
        <v>76</v>
      </c>
      <c r="T700" s="6" t="s">
        <v>77</v>
      </c>
      <c r="U700" s="6" t="s">
        <v>78</v>
      </c>
      <c r="V700" s="6" t="s">
        <v>79</v>
      </c>
      <c r="W700" s="6" t="s">
        <v>135</v>
      </c>
      <c r="X700" s="6" t="s">
        <v>136</v>
      </c>
      <c r="Y700" s="6" t="s">
        <v>137</v>
      </c>
      <c r="Z700" s="6"/>
      <c r="AA700" s="12" t="s">
        <v>83</v>
      </c>
      <c r="AB700" s="6" t="s">
        <v>84</v>
      </c>
      <c r="AC700" s="12" t="s">
        <v>138</v>
      </c>
      <c r="AD700" s="12" t="s">
        <v>259</v>
      </c>
      <c r="AE700" s="2">
        <v>44716</v>
      </c>
      <c r="AF700" s="43" t="s">
        <v>87</v>
      </c>
      <c r="AG700" s="7" t="s">
        <v>139</v>
      </c>
      <c r="AH700" s="43">
        <v>48.114552337198198</v>
      </c>
      <c r="AI700" s="43">
        <v>-1.7106437778622601</v>
      </c>
      <c r="AL700" s="43">
        <v>10</v>
      </c>
      <c r="AN700" s="46" t="s">
        <v>5240</v>
      </c>
      <c r="AO700" s="5" t="s">
        <v>89</v>
      </c>
      <c r="AP700" s="12" t="s">
        <v>259</v>
      </c>
      <c r="AR700" s="7" t="s">
        <v>90</v>
      </c>
      <c r="AT700" s="4" t="str">
        <f>CONCATENATE(AU700,", ",AV700,", ",AW700,", ",AX700,", ",AY700,", ",AZ700,", ",BA700)</f>
        <v>Europe, France, FR, Bretagne, Ille-et-Vilaine, Rennes, Campus Institut Agro Rennes</v>
      </c>
      <c r="AU700" s="1" t="s">
        <v>91</v>
      </c>
      <c r="AV700" s="1" t="s">
        <v>92</v>
      </c>
      <c r="AW700" s="1" t="s">
        <v>93</v>
      </c>
      <c r="AX700" s="1" t="s">
        <v>94</v>
      </c>
      <c r="AY700" s="1" t="s">
        <v>95</v>
      </c>
      <c r="AZ700" s="1" t="s">
        <v>96</v>
      </c>
      <c r="BA700" s="1" t="s">
        <v>5242</v>
      </c>
      <c r="BC700" s="43"/>
      <c r="BF700" s="43" t="s">
        <v>4596</v>
      </c>
      <c r="BG700" s="43" t="s">
        <v>93</v>
      </c>
      <c r="BH700" s="7" t="s">
        <v>97</v>
      </c>
      <c r="BJ700" s="7" t="s">
        <v>98</v>
      </c>
      <c r="BK700" s="7" t="s">
        <v>99</v>
      </c>
      <c r="BL700" s="7" t="s">
        <v>4597</v>
      </c>
      <c r="BM700" s="7" t="s">
        <v>4598</v>
      </c>
      <c r="BS700" s="12" t="s">
        <v>259</v>
      </c>
      <c r="BU700" s="43">
        <v>1</v>
      </c>
      <c r="BW700" s="43" t="s">
        <v>103</v>
      </c>
    </row>
    <row r="701" spans="3:75" x14ac:dyDescent="0.35">
      <c r="C701" s="43" t="str">
        <f t="shared" si="10"/>
        <v>IARA:BDT-06:2022: 700</v>
      </c>
      <c r="D701" s="43">
        <v>700</v>
      </c>
      <c r="E701" s="43" t="s">
        <v>5232</v>
      </c>
      <c r="F701" s="1" t="s">
        <v>73</v>
      </c>
      <c r="G701" s="43" t="s">
        <v>5245</v>
      </c>
      <c r="H701" s="2">
        <v>44716</v>
      </c>
      <c r="J701" s="12">
        <f>YEAR(H701)</f>
        <v>2022</v>
      </c>
      <c r="K701" s="12">
        <f>MONTH(H701)</f>
        <v>6</v>
      </c>
      <c r="L701" s="12">
        <f>DAY(H701)</f>
        <v>4</v>
      </c>
      <c r="M701" s="13"/>
      <c r="P701" s="12" t="s">
        <v>75</v>
      </c>
      <c r="Q701" s="12" t="str">
        <f>CONCATENATE(X701," ",Y701)</f>
        <v>Cyanistes caeruleus</v>
      </c>
      <c r="R701" s="14" t="str">
        <f>CONCATENATE(S701,", ",T701,", ",U701,", ",V701,", ",W701,", ",X701,", ",Y701)</f>
        <v>Animalia, Chordata, Aves, Passeriformes, Paridae, Cyanistes, caeruleus</v>
      </c>
      <c r="S701" s="6" t="s">
        <v>76</v>
      </c>
      <c r="T701" s="6" t="s">
        <v>77</v>
      </c>
      <c r="U701" s="6" t="s">
        <v>78</v>
      </c>
      <c r="V701" s="6" t="s">
        <v>79</v>
      </c>
      <c r="W701" s="6" t="s">
        <v>135</v>
      </c>
      <c r="X701" s="6" t="s">
        <v>136</v>
      </c>
      <c r="Y701" s="6" t="s">
        <v>137</v>
      </c>
      <c r="Z701" s="6"/>
      <c r="AA701" s="12" t="s">
        <v>83</v>
      </c>
      <c r="AB701" s="6" t="s">
        <v>84</v>
      </c>
      <c r="AC701" s="12" t="s">
        <v>138</v>
      </c>
      <c r="AD701" s="12" t="s">
        <v>259</v>
      </c>
      <c r="AE701" s="2">
        <v>44716</v>
      </c>
      <c r="AF701" s="43" t="s">
        <v>87</v>
      </c>
      <c r="AG701" s="7" t="s">
        <v>139</v>
      </c>
      <c r="AH701" s="43">
        <v>48.114548783982301</v>
      </c>
      <c r="AI701" s="43">
        <v>-1.7106313661272201</v>
      </c>
      <c r="AL701" s="43">
        <v>10</v>
      </c>
      <c r="AN701" s="46" t="s">
        <v>5240</v>
      </c>
      <c r="AO701" s="5" t="s">
        <v>89</v>
      </c>
      <c r="AP701" s="12" t="s">
        <v>259</v>
      </c>
      <c r="AR701" s="7" t="s">
        <v>90</v>
      </c>
      <c r="AT701" s="4" t="str">
        <f>CONCATENATE(AU701,", ",AV701,", ",AW701,", ",AX701,", ",AY701,", ",AZ701,", ",BA701)</f>
        <v>Europe, France, FR, Bretagne, Ille-et-Vilaine, Rennes, Campus Institut Agro Rennes</v>
      </c>
      <c r="AU701" s="1" t="s">
        <v>91</v>
      </c>
      <c r="AV701" s="1" t="s">
        <v>92</v>
      </c>
      <c r="AW701" s="1" t="s">
        <v>93</v>
      </c>
      <c r="AX701" s="1" t="s">
        <v>94</v>
      </c>
      <c r="AY701" s="1" t="s">
        <v>95</v>
      </c>
      <c r="AZ701" s="1" t="s">
        <v>96</v>
      </c>
      <c r="BA701" s="1" t="s">
        <v>5242</v>
      </c>
      <c r="BC701" s="43"/>
      <c r="BF701" s="43" t="s">
        <v>4596</v>
      </c>
      <c r="BG701" s="43" t="s">
        <v>93</v>
      </c>
      <c r="BH701" s="7" t="s">
        <v>97</v>
      </c>
      <c r="BJ701" s="7" t="s">
        <v>98</v>
      </c>
      <c r="BK701" s="7" t="s">
        <v>99</v>
      </c>
      <c r="BL701" s="7" t="s">
        <v>4597</v>
      </c>
      <c r="BM701" s="7" t="s">
        <v>4598</v>
      </c>
      <c r="BS701" s="12" t="s">
        <v>259</v>
      </c>
      <c r="BU701" s="43">
        <v>1</v>
      </c>
      <c r="BW701" s="43" t="s">
        <v>103</v>
      </c>
    </row>
    <row r="702" spans="3:75" x14ac:dyDescent="0.35">
      <c r="C702" s="43" t="str">
        <f t="shared" si="10"/>
        <v>IARA:BDT-06:2022: 701</v>
      </c>
      <c r="D702" s="43">
        <v>701</v>
      </c>
      <c r="E702" s="43" t="s">
        <v>5232</v>
      </c>
      <c r="F702" s="1" t="s">
        <v>73</v>
      </c>
      <c r="G702" s="43" t="s">
        <v>5245</v>
      </c>
      <c r="H702" s="2">
        <v>44716</v>
      </c>
      <c r="J702" s="12">
        <f>YEAR(H702)</f>
        <v>2022</v>
      </c>
      <c r="K702" s="12">
        <f>MONTH(H702)</f>
        <v>6</v>
      </c>
      <c r="L702" s="12">
        <f>DAY(H702)</f>
        <v>4</v>
      </c>
      <c r="M702" s="13"/>
      <c r="P702" s="12" t="s">
        <v>75</v>
      </c>
      <c r="Q702" s="12" t="str">
        <f>CONCATENATE(X702," ",Y702)</f>
        <v>Phylloscopus collybita</v>
      </c>
      <c r="R702" s="14" t="str">
        <f>CONCATENATE(S702,", ",T702,", ",U702,", ",V702,", ",W702,", ",X702,", ",Y702)</f>
        <v>Animalia, Chordata, Aves, Passeriformes, Phylloscopidae, Phylloscopus, collybita</v>
      </c>
      <c r="S702" s="6" t="s">
        <v>76</v>
      </c>
      <c r="T702" s="6" t="s">
        <v>77</v>
      </c>
      <c r="U702" s="6" t="s">
        <v>78</v>
      </c>
      <c r="V702" s="6" t="s">
        <v>79</v>
      </c>
      <c r="W702" s="6" t="s">
        <v>170</v>
      </c>
      <c r="X702" s="6" t="s">
        <v>171</v>
      </c>
      <c r="Y702" s="6" t="s">
        <v>172</v>
      </c>
      <c r="Z702" s="6"/>
      <c r="AA702" s="12" t="s">
        <v>83</v>
      </c>
      <c r="AB702" s="6" t="s">
        <v>173</v>
      </c>
      <c r="AC702" s="12" t="s">
        <v>174</v>
      </c>
      <c r="AD702" s="12" t="s">
        <v>259</v>
      </c>
      <c r="AE702" s="2">
        <v>44716</v>
      </c>
      <c r="AF702" s="43" t="s">
        <v>87</v>
      </c>
      <c r="AG702" s="7" t="s">
        <v>175</v>
      </c>
      <c r="AH702" s="43">
        <v>48.114924673456699</v>
      </c>
      <c r="AI702" s="43">
        <v>-1.7100420054866601</v>
      </c>
      <c r="AL702" s="43">
        <v>10</v>
      </c>
      <c r="AN702" s="46" t="s">
        <v>5240</v>
      </c>
      <c r="AO702" s="5" t="s">
        <v>89</v>
      </c>
      <c r="AP702" s="12" t="s">
        <v>259</v>
      </c>
      <c r="AR702" s="7" t="s">
        <v>90</v>
      </c>
      <c r="AT702" s="4" t="str">
        <f>CONCATENATE(AU702,", ",AV702,", ",AW702,", ",AX702,", ",AY702,", ",AZ702,", ",BA702)</f>
        <v>Europe, France, FR, Bretagne, Ille-et-Vilaine, Rennes, Campus Institut Agro Rennes</v>
      </c>
      <c r="AU702" s="1" t="s">
        <v>91</v>
      </c>
      <c r="AV702" s="1" t="s">
        <v>92</v>
      </c>
      <c r="AW702" s="1" t="s">
        <v>93</v>
      </c>
      <c r="AX702" s="1" t="s">
        <v>94</v>
      </c>
      <c r="AY702" s="1" t="s">
        <v>95</v>
      </c>
      <c r="AZ702" s="1" t="s">
        <v>96</v>
      </c>
      <c r="BA702" s="1" t="s">
        <v>5242</v>
      </c>
      <c r="BC702" s="43"/>
      <c r="BF702" s="43" t="s">
        <v>4596</v>
      </c>
      <c r="BG702" s="43" t="s">
        <v>93</v>
      </c>
      <c r="BH702" s="7" t="s">
        <v>97</v>
      </c>
      <c r="BJ702" s="7" t="s">
        <v>98</v>
      </c>
      <c r="BK702" s="7" t="s">
        <v>99</v>
      </c>
      <c r="BL702" s="7" t="s">
        <v>4597</v>
      </c>
      <c r="BM702" s="7" t="s">
        <v>4598</v>
      </c>
      <c r="BS702" s="12" t="s">
        <v>259</v>
      </c>
      <c r="BU702" s="43">
        <v>1</v>
      </c>
      <c r="BW702" s="43" t="s">
        <v>103</v>
      </c>
    </row>
    <row r="703" spans="3:75" x14ac:dyDescent="0.35">
      <c r="C703" s="43" t="str">
        <f t="shared" si="10"/>
        <v>IARA:BDT-06:2022: 702</v>
      </c>
      <c r="D703" s="43">
        <v>702</v>
      </c>
      <c r="E703" s="43" t="s">
        <v>5232</v>
      </c>
      <c r="F703" s="1" t="s">
        <v>73</v>
      </c>
      <c r="G703" s="43" t="s">
        <v>5245</v>
      </c>
      <c r="H703" s="2">
        <v>44716</v>
      </c>
      <c r="J703" s="12">
        <f>YEAR(H703)</f>
        <v>2022</v>
      </c>
      <c r="K703" s="12">
        <f>MONTH(H703)</f>
        <v>6</v>
      </c>
      <c r="L703" s="12">
        <f>DAY(H703)</f>
        <v>4</v>
      </c>
      <c r="M703" s="13"/>
      <c r="P703" s="12" t="s">
        <v>75</v>
      </c>
      <c r="Q703" s="12" t="str">
        <f>CONCATENATE(X703," ",Y703)</f>
        <v>Aegithalos caudatus</v>
      </c>
      <c r="R703" s="14" t="str">
        <f>CONCATENATE(S703,", ",T703,", ",U703,", ",V703,", ",W703,", ",X703,", ",Y703)</f>
        <v>Animalia, Chordata, Aves, Passeriformes, Aegithalidae, Aegithalos, caudatus</v>
      </c>
      <c r="S703" s="6" t="s">
        <v>76</v>
      </c>
      <c r="T703" s="6" t="s">
        <v>77</v>
      </c>
      <c r="U703" s="6" t="s">
        <v>78</v>
      </c>
      <c r="V703" s="6" t="s">
        <v>79</v>
      </c>
      <c r="W703" s="6" t="s">
        <v>340</v>
      </c>
      <c r="X703" s="6" t="s">
        <v>341</v>
      </c>
      <c r="Y703" s="6" t="s">
        <v>342</v>
      </c>
      <c r="Z703" s="6"/>
      <c r="AA703" s="12" t="s">
        <v>83</v>
      </c>
      <c r="AB703" s="6" t="s">
        <v>84</v>
      </c>
      <c r="AC703" s="12" t="s">
        <v>271</v>
      </c>
      <c r="AD703" s="12" t="s">
        <v>259</v>
      </c>
      <c r="AE703" s="2">
        <v>44716</v>
      </c>
      <c r="AF703" s="43" t="s">
        <v>87</v>
      </c>
      <c r="AG703" s="7" t="s">
        <v>339</v>
      </c>
      <c r="AH703" s="43">
        <v>48.114913895391197</v>
      </c>
      <c r="AI703" s="43">
        <v>-1.70980519388374</v>
      </c>
      <c r="AL703" s="43">
        <v>10</v>
      </c>
      <c r="AN703" s="46" t="s">
        <v>5240</v>
      </c>
      <c r="AO703" s="5" t="s">
        <v>89</v>
      </c>
      <c r="AP703" s="12" t="s">
        <v>259</v>
      </c>
      <c r="AR703" s="7" t="s">
        <v>90</v>
      </c>
      <c r="AT703" s="4" t="str">
        <f>CONCATENATE(AU703,", ",AV703,", ",AW703,", ",AX703,", ",AY703,", ",AZ703,", ",BA703)</f>
        <v>Europe, France, FR, Bretagne, Ille-et-Vilaine, Rennes, Campus Institut Agro Rennes</v>
      </c>
      <c r="AU703" s="1" t="s">
        <v>91</v>
      </c>
      <c r="AV703" s="1" t="s">
        <v>92</v>
      </c>
      <c r="AW703" s="1" t="s">
        <v>93</v>
      </c>
      <c r="AX703" s="1" t="s">
        <v>94</v>
      </c>
      <c r="AY703" s="1" t="s">
        <v>95</v>
      </c>
      <c r="AZ703" s="1" t="s">
        <v>96</v>
      </c>
      <c r="BA703" s="1" t="s">
        <v>5242</v>
      </c>
      <c r="BC703" s="43"/>
      <c r="BF703" s="43" t="s">
        <v>4596</v>
      </c>
      <c r="BG703" s="43" t="s">
        <v>93</v>
      </c>
      <c r="BH703" s="7" t="s">
        <v>97</v>
      </c>
      <c r="BJ703" s="7" t="s">
        <v>98</v>
      </c>
      <c r="BK703" s="7" t="s">
        <v>99</v>
      </c>
      <c r="BL703" s="7" t="s">
        <v>4597</v>
      </c>
      <c r="BM703" s="7" t="s">
        <v>4598</v>
      </c>
      <c r="BS703" s="12" t="s">
        <v>259</v>
      </c>
      <c r="BU703" s="43">
        <v>1</v>
      </c>
      <c r="BW703" s="43" t="s">
        <v>103</v>
      </c>
    </row>
    <row r="704" spans="3:75" x14ac:dyDescent="0.35">
      <c r="C704" s="43" t="str">
        <f t="shared" si="10"/>
        <v>IARA:BDT-06:2022: 703</v>
      </c>
      <c r="D704" s="43">
        <v>703</v>
      </c>
      <c r="E704" s="43" t="s">
        <v>5232</v>
      </c>
      <c r="F704" s="1" t="s">
        <v>73</v>
      </c>
      <c r="G704" s="43" t="s">
        <v>5245</v>
      </c>
      <c r="H704" s="2">
        <v>44716</v>
      </c>
      <c r="J704" s="12">
        <f>YEAR(H704)</f>
        <v>2022</v>
      </c>
      <c r="K704" s="12">
        <f>MONTH(H704)</f>
        <v>6</v>
      </c>
      <c r="L704" s="12">
        <f>DAY(H704)</f>
        <v>4</v>
      </c>
      <c r="M704" s="13"/>
      <c r="P704" s="12" t="s">
        <v>75</v>
      </c>
      <c r="Q704" s="12" t="str">
        <f>CONCATENATE(X704," ",Y704)</f>
        <v>Cyanistes caeruleus</v>
      </c>
      <c r="R704" s="14" t="str">
        <f>CONCATENATE(S704,", ",T704,", ",U704,", ",V704,", ",W704,", ",X704,", ",Y704)</f>
        <v>Animalia, Chordata, Aves, Passeriformes, Paridae, Cyanistes, caeruleus</v>
      </c>
      <c r="S704" s="6" t="s">
        <v>76</v>
      </c>
      <c r="T704" s="6" t="s">
        <v>77</v>
      </c>
      <c r="U704" s="6" t="s">
        <v>78</v>
      </c>
      <c r="V704" s="6" t="s">
        <v>79</v>
      </c>
      <c r="W704" s="6" t="s">
        <v>135</v>
      </c>
      <c r="X704" s="6" t="s">
        <v>136</v>
      </c>
      <c r="Y704" s="6" t="s">
        <v>137</v>
      </c>
      <c r="Z704" s="6"/>
      <c r="AA704" s="12" t="s">
        <v>83</v>
      </c>
      <c r="AB704" s="6" t="s">
        <v>84</v>
      </c>
      <c r="AC704" s="12" t="s">
        <v>138</v>
      </c>
      <c r="AD704" s="12" t="s">
        <v>259</v>
      </c>
      <c r="AE704" s="2">
        <v>44716</v>
      </c>
      <c r="AF704" s="43" t="s">
        <v>87</v>
      </c>
      <c r="AG704" s="7" t="s">
        <v>139</v>
      </c>
      <c r="AH704" s="43">
        <v>48.114946573269798</v>
      </c>
      <c r="AI704" s="43">
        <v>-1.70971290813687</v>
      </c>
      <c r="AL704" s="43">
        <v>10</v>
      </c>
      <c r="AN704" s="46" t="s">
        <v>5240</v>
      </c>
      <c r="AO704" s="5" t="s">
        <v>89</v>
      </c>
      <c r="AP704" s="12" t="s">
        <v>259</v>
      </c>
      <c r="AR704" s="7" t="s">
        <v>90</v>
      </c>
      <c r="AT704" s="4" t="str">
        <f>CONCATENATE(AU704,", ",AV704,", ",AW704,", ",AX704,", ",AY704,", ",AZ704,", ",BA704)</f>
        <v>Europe, France, FR, Bretagne, Ille-et-Vilaine, Rennes, Campus Institut Agro Rennes</v>
      </c>
      <c r="AU704" s="1" t="s">
        <v>91</v>
      </c>
      <c r="AV704" s="1" t="s">
        <v>92</v>
      </c>
      <c r="AW704" s="1" t="s">
        <v>93</v>
      </c>
      <c r="AX704" s="1" t="s">
        <v>94</v>
      </c>
      <c r="AY704" s="1" t="s">
        <v>95</v>
      </c>
      <c r="AZ704" s="1" t="s">
        <v>96</v>
      </c>
      <c r="BA704" s="1" t="s">
        <v>5242</v>
      </c>
      <c r="BC704" s="43"/>
      <c r="BF704" s="43" t="s">
        <v>4596</v>
      </c>
      <c r="BG704" s="43" t="s">
        <v>93</v>
      </c>
      <c r="BH704" s="7" t="s">
        <v>97</v>
      </c>
      <c r="BJ704" s="7" t="s">
        <v>98</v>
      </c>
      <c r="BK704" s="7" t="s">
        <v>99</v>
      </c>
      <c r="BL704" s="7" t="s">
        <v>4597</v>
      </c>
      <c r="BM704" s="7" t="s">
        <v>4598</v>
      </c>
      <c r="BS704" s="12" t="s">
        <v>259</v>
      </c>
      <c r="BU704" s="43">
        <v>1</v>
      </c>
      <c r="BW704" s="43" t="s">
        <v>103</v>
      </c>
    </row>
    <row r="705" spans="3:75" x14ac:dyDescent="0.35">
      <c r="C705" s="43" t="str">
        <f t="shared" si="10"/>
        <v>IARA:BDT-06:2022: 704</v>
      </c>
      <c r="D705" s="43">
        <v>704</v>
      </c>
      <c r="E705" s="43" t="s">
        <v>5232</v>
      </c>
      <c r="F705" s="1" t="s">
        <v>73</v>
      </c>
      <c r="G705" s="43" t="s">
        <v>5245</v>
      </c>
      <c r="H705" s="2">
        <v>44716</v>
      </c>
      <c r="J705" s="12">
        <f>YEAR(H705)</f>
        <v>2022</v>
      </c>
      <c r="K705" s="12">
        <f>MONTH(H705)</f>
        <v>6</v>
      </c>
      <c r="L705" s="12">
        <f>DAY(H705)</f>
        <v>4</v>
      </c>
      <c r="M705" s="13"/>
      <c r="P705" s="12" t="s">
        <v>75</v>
      </c>
      <c r="Q705" s="12" t="str">
        <f>CONCATENATE(X705," ",Y705)</f>
        <v>Cyanistes caeruleus</v>
      </c>
      <c r="R705" s="14" t="str">
        <f>CONCATENATE(S705,", ",T705,", ",U705,", ",V705,", ",W705,", ",X705,", ",Y705)</f>
        <v>Animalia, Chordata, Aves, Passeriformes, Paridae, Cyanistes, caeruleus</v>
      </c>
      <c r="S705" s="6" t="s">
        <v>76</v>
      </c>
      <c r="T705" s="6" t="s">
        <v>77</v>
      </c>
      <c r="U705" s="6" t="s">
        <v>78</v>
      </c>
      <c r="V705" s="12" t="s">
        <v>79</v>
      </c>
      <c r="W705" s="12" t="s">
        <v>135</v>
      </c>
      <c r="X705" s="12" t="s">
        <v>136</v>
      </c>
      <c r="Y705" s="12" t="s">
        <v>137</v>
      </c>
      <c r="AA705" s="12" t="s">
        <v>83</v>
      </c>
      <c r="AB705" s="6" t="s">
        <v>84</v>
      </c>
      <c r="AC705" s="12" t="s">
        <v>138</v>
      </c>
      <c r="AD705" s="12" t="s">
        <v>259</v>
      </c>
      <c r="AE705" s="2">
        <v>44716</v>
      </c>
      <c r="AF705" s="43" t="s">
        <v>87</v>
      </c>
      <c r="AG705" s="7" t="s">
        <v>139</v>
      </c>
      <c r="AH705" s="43">
        <v>48.114957039767603</v>
      </c>
      <c r="AI705" s="43">
        <v>-1.70967393377689</v>
      </c>
      <c r="AL705" s="43">
        <v>10</v>
      </c>
      <c r="AN705" s="46" t="s">
        <v>5240</v>
      </c>
      <c r="AO705" s="5" t="s">
        <v>89</v>
      </c>
      <c r="AP705" s="12" t="s">
        <v>259</v>
      </c>
      <c r="AR705" s="7" t="s">
        <v>90</v>
      </c>
      <c r="AT705" s="4" t="str">
        <f>CONCATENATE(AU705,", ",AV705,", ",AW705,", ",AX705,", ",AY705,", ",AZ705,", ",BA705)</f>
        <v>Europe, France, FR, Bretagne, Ille-et-Vilaine, Rennes, Campus Institut Agro Rennes</v>
      </c>
      <c r="AU705" s="1" t="s">
        <v>91</v>
      </c>
      <c r="AV705" s="1" t="s">
        <v>92</v>
      </c>
      <c r="AW705" s="1" t="s">
        <v>93</v>
      </c>
      <c r="AX705" s="1" t="s">
        <v>94</v>
      </c>
      <c r="AY705" s="1" t="s">
        <v>95</v>
      </c>
      <c r="AZ705" s="1" t="s">
        <v>96</v>
      </c>
      <c r="BA705" s="1" t="s">
        <v>5242</v>
      </c>
      <c r="BC705" s="43"/>
      <c r="BF705" s="43" t="s">
        <v>4596</v>
      </c>
      <c r="BG705" s="43" t="s">
        <v>93</v>
      </c>
      <c r="BH705" s="7" t="s">
        <v>97</v>
      </c>
      <c r="BJ705" s="7" t="s">
        <v>98</v>
      </c>
      <c r="BK705" s="7" t="s">
        <v>99</v>
      </c>
      <c r="BL705" s="7" t="s">
        <v>4597</v>
      </c>
      <c r="BM705" s="7" t="s">
        <v>4598</v>
      </c>
      <c r="BS705" s="12" t="s">
        <v>259</v>
      </c>
      <c r="BU705" s="43">
        <v>1</v>
      </c>
      <c r="BW705" s="43" t="s">
        <v>103</v>
      </c>
    </row>
    <row r="706" spans="3:75" x14ac:dyDescent="0.35">
      <c r="C706" s="43" t="str">
        <f t="shared" si="10"/>
        <v>IARA:BDT-06:2022: 705</v>
      </c>
      <c r="D706" s="43">
        <v>705</v>
      </c>
      <c r="E706" s="43" t="s">
        <v>5232</v>
      </c>
      <c r="F706" s="1" t="s">
        <v>73</v>
      </c>
      <c r="G706" s="43" t="s">
        <v>5245</v>
      </c>
      <c r="H706" s="2">
        <v>44716</v>
      </c>
      <c r="J706" s="12">
        <f>YEAR(H706)</f>
        <v>2022</v>
      </c>
      <c r="K706" s="12">
        <f>MONTH(H706)</f>
        <v>6</v>
      </c>
      <c r="L706" s="12">
        <f>DAY(H706)</f>
        <v>4</v>
      </c>
      <c r="M706" s="13"/>
      <c r="P706" s="12" t="s">
        <v>75</v>
      </c>
      <c r="Q706" s="12" t="str">
        <f>CONCATENATE(X706," ",Y706)</f>
        <v>Parus major</v>
      </c>
      <c r="R706" s="14" t="str">
        <f>CONCATENATE(S706,", ",T706,", ",U706,", ",V706,", ",W706,", ",X706,", ",Y706)</f>
        <v>Animalia, Chordata, Aves, Passeriformes, Paridae, Parus, major</v>
      </c>
      <c r="S706" s="6" t="s">
        <v>76</v>
      </c>
      <c r="T706" s="6" t="s">
        <v>77</v>
      </c>
      <c r="U706" s="6" t="s">
        <v>78</v>
      </c>
      <c r="V706" s="12" t="s">
        <v>79</v>
      </c>
      <c r="W706" s="12" t="s">
        <v>135</v>
      </c>
      <c r="X706" s="12" t="s">
        <v>140</v>
      </c>
      <c r="Y706" s="12" t="s">
        <v>141</v>
      </c>
      <c r="AA706" s="12" t="s">
        <v>83</v>
      </c>
      <c r="AB706" s="6" t="s">
        <v>84</v>
      </c>
      <c r="AC706" s="12" t="s">
        <v>142</v>
      </c>
      <c r="AD706" s="12" t="s">
        <v>259</v>
      </c>
      <c r="AE706" s="2">
        <v>44716</v>
      </c>
      <c r="AF706" s="43" t="s">
        <v>87</v>
      </c>
      <c r="AG706" s="7" t="s">
        <v>143</v>
      </c>
      <c r="AH706" s="43">
        <v>48.115022619412599</v>
      </c>
      <c r="AI706" s="43">
        <v>-1.7095933150111799</v>
      </c>
      <c r="AL706" s="43">
        <v>10</v>
      </c>
      <c r="AN706" s="46" t="s">
        <v>5240</v>
      </c>
      <c r="AO706" s="5" t="s">
        <v>89</v>
      </c>
      <c r="AP706" s="12" t="s">
        <v>259</v>
      </c>
      <c r="AR706" s="7" t="s">
        <v>90</v>
      </c>
      <c r="AT706" s="4" t="str">
        <f>CONCATENATE(AU706,", ",AV706,", ",AW706,", ",AX706,", ",AY706,", ",AZ706,", ",BA706)</f>
        <v>Europe, France, FR, Bretagne, Ille-et-Vilaine, Rennes, Campus Institut Agro Rennes</v>
      </c>
      <c r="AU706" s="1" t="s">
        <v>91</v>
      </c>
      <c r="AV706" s="1" t="s">
        <v>92</v>
      </c>
      <c r="AW706" s="1" t="s">
        <v>93</v>
      </c>
      <c r="AX706" s="1" t="s">
        <v>94</v>
      </c>
      <c r="AY706" s="1" t="s">
        <v>95</v>
      </c>
      <c r="AZ706" s="1" t="s">
        <v>96</v>
      </c>
      <c r="BA706" s="1" t="s">
        <v>5242</v>
      </c>
      <c r="BC706" s="43"/>
      <c r="BF706" s="43" t="s">
        <v>4596</v>
      </c>
      <c r="BG706" s="43" t="s">
        <v>93</v>
      </c>
      <c r="BH706" s="7" t="s">
        <v>97</v>
      </c>
      <c r="BJ706" s="7" t="s">
        <v>98</v>
      </c>
      <c r="BK706" s="7" t="s">
        <v>99</v>
      </c>
      <c r="BL706" s="7" t="s">
        <v>4597</v>
      </c>
      <c r="BM706" s="7" t="s">
        <v>4598</v>
      </c>
      <c r="BS706" s="12" t="s">
        <v>259</v>
      </c>
      <c r="BU706" s="43">
        <v>1</v>
      </c>
      <c r="BW706" s="43" t="s">
        <v>103</v>
      </c>
    </row>
    <row r="707" spans="3:75" x14ac:dyDescent="0.35">
      <c r="C707" s="43" t="str">
        <f t="shared" ref="C707:C770" si="11">_xlfn.CONCAT(E707,D707)</f>
        <v>IARA:BDT-06:2022: 706</v>
      </c>
      <c r="D707" s="43">
        <v>706</v>
      </c>
      <c r="E707" s="43" t="s">
        <v>5232</v>
      </c>
      <c r="F707" s="1" t="s">
        <v>73</v>
      </c>
      <c r="G707" s="43" t="s">
        <v>5245</v>
      </c>
      <c r="H707" s="2">
        <v>44716</v>
      </c>
      <c r="J707" s="12">
        <f>YEAR(H707)</f>
        <v>2022</v>
      </c>
      <c r="K707" s="12">
        <f>MONTH(H707)</f>
        <v>6</v>
      </c>
      <c r="L707" s="12">
        <f>DAY(H707)</f>
        <v>4</v>
      </c>
      <c r="M707" s="13"/>
      <c r="P707" s="12" t="s">
        <v>75</v>
      </c>
      <c r="Q707" s="12" t="str">
        <f>CONCATENATE(X707," ",Y707)</f>
        <v>Corvus corone</v>
      </c>
      <c r="R707" s="14" t="str">
        <f>CONCATENATE(S707,", ",T707,", ",U707,", ",V707,", ",W707,", ",X707,", ",Y707)</f>
        <v>Animalia, Chordata, Aves, Passeriformes, Corvidae, Corvus, corone</v>
      </c>
      <c r="S707" s="6" t="s">
        <v>76</v>
      </c>
      <c r="T707" s="6" t="s">
        <v>77</v>
      </c>
      <c r="U707" s="6" t="s">
        <v>78</v>
      </c>
      <c r="V707" s="12" t="s">
        <v>79</v>
      </c>
      <c r="W707" s="12" t="s">
        <v>104</v>
      </c>
      <c r="X707" s="12" t="s">
        <v>105</v>
      </c>
      <c r="Y707" s="12" t="s">
        <v>109</v>
      </c>
      <c r="AA707" s="12" t="s">
        <v>83</v>
      </c>
      <c r="AB707" s="6" t="s">
        <v>84</v>
      </c>
      <c r="AC707" s="12" t="s">
        <v>110</v>
      </c>
      <c r="AD707" s="12" t="s">
        <v>259</v>
      </c>
      <c r="AE707" s="2">
        <v>44716</v>
      </c>
      <c r="AF707" s="43" t="s">
        <v>87</v>
      </c>
      <c r="AG707" s="7" t="s">
        <v>111</v>
      </c>
      <c r="AH707" s="43">
        <v>48.1149845981585</v>
      </c>
      <c r="AI707" s="43">
        <v>-1.7094302936143699</v>
      </c>
      <c r="AL707" s="43">
        <v>10</v>
      </c>
      <c r="AN707" s="46" t="s">
        <v>5240</v>
      </c>
      <c r="AO707" s="5" t="s">
        <v>89</v>
      </c>
      <c r="AP707" s="12" t="s">
        <v>259</v>
      </c>
      <c r="AR707" s="7" t="s">
        <v>90</v>
      </c>
      <c r="AT707" s="4" t="str">
        <f>CONCATENATE(AU707,", ",AV707,", ",AW707,", ",AX707,", ",AY707,", ",AZ707,", ",BA707)</f>
        <v>Europe, France, FR, Bretagne, Ille-et-Vilaine, Rennes, Campus Institut Agro Rennes</v>
      </c>
      <c r="AU707" s="1" t="s">
        <v>91</v>
      </c>
      <c r="AV707" s="1" t="s">
        <v>92</v>
      </c>
      <c r="AW707" s="1" t="s">
        <v>93</v>
      </c>
      <c r="AX707" s="1" t="s">
        <v>94</v>
      </c>
      <c r="AY707" s="1" t="s">
        <v>95</v>
      </c>
      <c r="AZ707" s="1" t="s">
        <v>96</v>
      </c>
      <c r="BA707" s="1" t="s">
        <v>5242</v>
      </c>
      <c r="BC707" s="43"/>
      <c r="BF707" s="43" t="s">
        <v>4596</v>
      </c>
      <c r="BG707" s="43" t="s">
        <v>93</v>
      </c>
      <c r="BH707" s="7" t="s">
        <v>97</v>
      </c>
      <c r="BJ707" s="7" t="s">
        <v>98</v>
      </c>
      <c r="BK707" s="7" t="s">
        <v>99</v>
      </c>
      <c r="BL707" s="7" t="s">
        <v>4597</v>
      </c>
      <c r="BM707" s="7" t="s">
        <v>4598</v>
      </c>
      <c r="BS707" s="12" t="s">
        <v>259</v>
      </c>
      <c r="BU707" s="43">
        <v>1</v>
      </c>
      <c r="BW707" s="43" t="s">
        <v>103</v>
      </c>
    </row>
    <row r="708" spans="3:75" x14ac:dyDescent="0.35">
      <c r="C708" s="43" t="str">
        <f t="shared" si="11"/>
        <v>IARA:BDT-06:2022: 707</v>
      </c>
      <c r="D708" s="43">
        <v>707</v>
      </c>
      <c r="E708" s="43" t="s">
        <v>5232</v>
      </c>
      <c r="F708" s="1" t="s">
        <v>73</v>
      </c>
      <c r="G708" s="43" t="s">
        <v>5245</v>
      </c>
      <c r="H708" s="2">
        <v>44716</v>
      </c>
      <c r="J708" s="12">
        <f>YEAR(H708)</f>
        <v>2022</v>
      </c>
      <c r="K708" s="12">
        <f>MONTH(H708)</f>
        <v>6</v>
      </c>
      <c r="L708" s="12">
        <f>DAY(H708)</f>
        <v>4</v>
      </c>
      <c r="M708" s="13"/>
      <c r="P708" s="12" t="s">
        <v>75</v>
      </c>
      <c r="Q708" s="12" t="str">
        <f>CONCATENATE(X708," ",Y708)</f>
        <v>Pica pica</v>
      </c>
      <c r="R708" s="14" t="str">
        <f>CONCATENATE(S708,", ",T708,", ",U708,", ",V708,", ",W708,", ",X708,", ",Y708)</f>
        <v>Animalia, Chordata, Aves, Passeriformes, Corvidae, Pica, pica</v>
      </c>
      <c r="S708" s="6" t="s">
        <v>76</v>
      </c>
      <c r="T708" s="6" t="s">
        <v>77</v>
      </c>
      <c r="U708" s="6" t="s">
        <v>78</v>
      </c>
      <c r="V708" s="12" t="s">
        <v>79</v>
      </c>
      <c r="W708" s="12" t="s">
        <v>104</v>
      </c>
      <c r="X708" s="12" t="s">
        <v>155</v>
      </c>
      <c r="Y708" s="12" t="s">
        <v>156</v>
      </c>
      <c r="AA708" s="12" t="s">
        <v>83</v>
      </c>
      <c r="AB708" s="6" t="s">
        <v>84</v>
      </c>
      <c r="AC708" s="12" t="s">
        <v>157</v>
      </c>
      <c r="AD708" s="12" t="s">
        <v>259</v>
      </c>
      <c r="AE708" s="2">
        <v>44716</v>
      </c>
      <c r="AF708" s="43" t="s">
        <v>87</v>
      </c>
      <c r="AG708" s="7" t="s">
        <v>158</v>
      </c>
      <c r="AH708" s="43">
        <v>48.115041036292801</v>
      </c>
      <c r="AI708" s="43">
        <v>-1.70935551067747</v>
      </c>
      <c r="AL708" s="43">
        <v>10</v>
      </c>
      <c r="AN708" s="46" t="s">
        <v>5240</v>
      </c>
      <c r="AO708" s="5" t="s">
        <v>89</v>
      </c>
      <c r="AP708" s="12" t="s">
        <v>259</v>
      </c>
      <c r="AR708" s="7" t="s">
        <v>90</v>
      </c>
      <c r="AT708" s="4" t="str">
        <f>CONCATENATE(AU708,", ",AV708,", ",AW708,", ",AX708,", ",AY708,", ",AZ708,", ",BA708)</f>
        <v>Europe, France, FR, Bretagne, Ille-et-Vilaine, Rennes, Campus Institut Agro Rennes</v>
      </c>
      <c r="AU708" s="1" t="s">
        <v>91</v>
      </c>
      <c r="AV708" s="1" t="s">
        <v>92</v>
      </c>
      <c r="AW708" s="1" t="s">
        <v>93</v>
      </c>
      <c r="AX708" s="1" t="s">
        <v>94</v>
      </c>
      <c r="AY708" s="1" t="s">
        <v>95</v>
      </c>
      <c r="AZ708" s="1" t="s">
        <v>96</v>
      </c>
      <c r="BA708" s="1" t="s">
        <v>5242</v>
      </c>
      <c r="BC708" s="43"/>
      <c r="BF708" s="43" t="s">
        <v>4596</v>
      </c>
      <c r="BG708" s="43" t="s">
        <v>93</v>
      </c>
      <c r="BH708" s="7" t="s">
        <v>97</v>
      </c>
      <c r="BJ708" s="7" t="s">
        <v>98</v>
      </c>
      <c r="BK708" s="7" t="s">
        <v>99</v>
      </c>
      <c r="BL708" s="7" t="s">
        <v>4597</v>
      </c>
      <c r="BM708" s="7" t="s">
        <v>4598</v>
      </c>
      <c r="BS708" s="12" t="s">
        <v>259</v>
      </c>
      <c r="BU708" s="43">
        <v>1</v>
      </c>
      <c r="BW708" s="43" t="s">
        <v>103</v>
      </c>
    </row>
    <row r="709" spans="3:75" x14ac:dyDescent="0.35">
      <c r="C709" s="43" t="str">
        <f t="shared" si="11"/>
        <v>IARA:BDT-06:2022: 708</v>
      </c>
      <c r="D709" s="43">
        <v>708</v>
      </c>
      <c r="E709" s="43" t="s">
        <v>5232</v>
      </c>
      <c r="F709" s="1" t="s">
        <v>73</v>
      </c>
      <c r="G709" s="43" t="s">
        <v>5245</v>
      </c>
      <c r="H709" s="2">
        <v>44716</v>
      </c>
      <c r="J709" s="12">
        <f>YEAR(H709)</f>
        <v>2022</v>
      </c>
      <c r="K709" s="12">
        <f>MONTH(H709)</f>
        <v>6</v>
      </c>
      <c r="L709" s="12">
        <f>DAY(H709)</f>
        <v>4</v>
      </c>
      <c r="M709" s="13"/>
      <c r="P709" s="12" t="s">
        <v>75</v>
      </c>
      <c r="Q709" s="12" t="str">
        <f>CONCATENATE(X709," ",Y709)</f>
        <v>Cyanistes caeruleus</v>
      </c>
      <c r="R709" s="14" t="str">
        <f>CONCATENATE(S709,", ",T709,", ",U709,", ",V709,", ",W709,", ",X709,", ",Y709)</f>
        <v>Animalia, Chordata, Aves, Passeriformes, Paridae, Cyanistes, caeruleus</v>
      </c>
      <c r="S709" s="6" t="s">
        <v>76</v>
      </c>
      <c r="T709" s="6" t="s">
        <v>77</v>
      </c>
      <c r="U709" s="6" t="s">
        <v>78</v>
      </c>
      <c r="V709" s="12" t="s">
        <v>79</v>
      </c>
      <c r="W709" s="12" t="s">
        <v>135</v>
      </c>
      <c r="X709" s="12" t="s">
        <v>136</v>
      </c>
      <c r="Y709" s="12" t="s">
        <v>137</v>
      </c>
      <c r="AA709" s="12" t="s">
        <v>83</v>
      </c>
      <c r="AB709" s="6" t="s">
        <v>84</v>
      </c>
      <c r="AC709" s="12" t="s">
        <v>138</v>
      </c>
      <c r="AD709" s="12" t="s">
        <v>259</v>
      </c>
      <c r="AE709" s="2">
        <v>44716</v>
      </c>
      <c r="AF709" s="43" t="s">
        <v>87</v>
      </c>
      <c r="AG709" s="7" t="s">
        <v>139</v>
      </c>
      <c r="AH709" s="43">
        <v>48.115272350991503</v>
      </c>
      <c r="AI709" s="43">
        <v>-1.70936283417691</v>
      </c>
      <c r="AL709" s="43">
        <v>10</v>
      </c>
      <c r="AN709" s="46" t="s">
        <v>5240</v>
      </c>
      <c r="AO709" s="5" t="s">
        <v>89</v>
      </c>
      <c r="AP709" s="12" t="s">
        <v>259</v>
      </c>
      <c r="AR709" s="7" t="s">
        <v>90</v>
      </c>
      <c r="AT709" s="4" t="str">
        <f>CONCATENATE(AU709,", ",AV709,", ",AW709,", ",AX709,", ",AY709,", ",AZ709,", ",BA709)</f>
        <v>Europe, France, FR, Bretagne, Ille-et-Vilaine, Rennes, Campus Institut Agro Rennes</v>
      </c>
      <c r="AU709" s="1" t="s">
        <v>91</v>
      </c>
      <c r="AV709" s="1" t="s">
        <v>92</v>
      </c>
      <c r="AW709" s="1" t="s">
        <v>93</v>
      </c>
      <c r="AX709" s="1" t="s">
        <v>94</v>
      </c>
      <c r="AY709" s="1" t="s">
        <v>95</v>
      </c>
      <c r="AZ709" s="1" t="s">
        <v>96</v>
      </c>
      <c r="BA709" s="1" t="s">
        <v>5242</v>
      </c>
      <c r="BC709" s="43"/>
      <c r="BF709" s="43" t="s">
        <v>4596</v>
      </c>
      <c r="BG709" s="43" t="s">
        <v>93</v>
      </c>
      <c r="BH709" s="7" t="s">
        <v>97</v>
      </c>
      <c r="BJ709" s="7" t="s">
        <v>98</v>
      </c>
      <c r="BK709" s="7" t="s">
        <v>99</v>
      </c>
      <c r="BL709" s="7" t="s">
        <v>4597</v>
      </c>
      <c r="BM709" s="7" t="s">
        <v>4598</v>
      </c>
      <c r="BS709" s="12" t="s">
        <v>259</v>
      </c>
      <c r="BU709" s="43">
        <v>1</v>
      </c>
      <c r="BW709" s="43" t="s">
        <v>103</v>
      </c>
    </row>
    <row r="710" spans="3:75" x14ac:dyDescent="0.35">
      <c r="C710" s="43" t="str">
        <f t="shared" si="11"/>
        <v>IARA:BDT-06:2022: 709</v>
      </c>
      <c r="D710" s="43">
        <v>709</v>
      </c>
      <c r="E710" s="43" t="s">
        <v>5232</v>
      </c>
      <c r="F710" s="1" t="s">
        <v>73</v>
      </c>
      <c r="G710" s="43" t="s">
        <v>5245</v>
      </c>
      <c r="H710" s="2">
        <v>44716</v>
      </c>
      <c r="J710" s="12">
        <f>YEAR(H710)</f>
        <v>2022</v>
      </c>
      <c r="K710" s="12">
        <f>MONTH(H710)</f>
        <v>6</v>
      </c>
      <c r="L710" s="12">
        <f>DAY(H710)</f>
        <v>4</v>
      </c>
      <c r="M710" s="13"/>
      <c r="P710" s="12" t="s">
        <v>75</v>
      </c>
      <c r="Q710" s="12" t="str">
        <f>CONCATENATE(X710," ",Y710)</f>
        <v>Columba palumbus</v>
      </c>
      <c r="R710" s="14" t="str">
        <f>CONCATENATE(S710,", ",T710,", ",U710,", ",V710,", ",W710,", ",X710,", ",Y710)</f>
        <v>Animalia, Chordata, Aves, Columbiformes, Columbidae, Columba, palumbus</v>
      </c>
      <c r="S710" s="6" t="s">
        <v>76</v>
      </c>
      <c r="T710" s="6" t="s">
        <v>77</v>
      </c>
      <c r="U710" s="6" t="s">
        <v>78</v>
      </c>
      <c r="V710" s="12" t="s">
        <v>159</v>
      </c>
      <c r="W710" s="12" t="s">
        <v>160</v>
      </c>
      <c r="X710" s="12" t="s">
        <v>161</v>
      </c>
      <c r="Y710" s="12" t="s">
        <v>162</v>
      </c>
      <c r="AA710" s="12" t="s">
        <v>83</v>
      </c>
      <c r="AB710" s="6" t="s">
        <v>84</v>
      </c>
      <c r="AC710" s="12" t="s">
        <v>163</v>
      </c>
      <c r="AD710" s="12" t="s">
        <v>259</v>
      </c>
      <c r="AE710" s="2">
        <v>44716</v>
      </c>
      <c r="AF710" s="43" t="s">
        <v>87</v>
      </c>
      <c r="AG710" s="7" t="s">
        <v>164</v>
      </c>
      <c r="AH710" s="43">
        <v>48.1154266267719</v>
      </c>
      <c r="AI710" s="43">
        <v>-1.7094031962615801</v>
      </c>
      <c r="AL710" s="43">
        <v>10</v>
      </c>
      <c r="AN710" s="46" t="s">
        <v>5240</v>
      </c>
      <c r="AO710" s="5" t="s">
        <v>89</v>
      </c>
      <c r="AP710" s="12" t="s">
        <v>259</v>
      </c>
      <c r="AR710" s="7" t="s">
        <v>90</v>
      </c>
      <c r="AT710" s="4" t="str">
        <f>CONCATENATE(AU710,", ",AV710,", ",AW710,", ",AX710,", ",AY710,", ",AZ710,", ",BA710)</f>
        <v>Europe, France, FR, Bretagne, Ille-et-Vilaine, Rennes, Campus Institut Agro Rennes</v>
      </c>
      <c r="AU710" s="1" t="s">
        <v>91</v>
      </c>
      <c r="AV710" s="1" t="s">
        <v>92</v>
      </c>
      <c r="AW710" s="1" t="s">
        <v>93</v>
      </c>
      <c r="AX710" s="1" t="s">
        <v>94</v>
      </c>
      <c r="AY710" s="1" t="s">
        <v>95</v>
      </c>
      <c r="AZ710" s="1" t="s">
        <v>96</v>
      </c>
      <c r="BA710" s="1" t="s">
        <v>5242</v>
      </c>
      <c r="BC710" s="43"/>
      <c r="BF710" s="43" t="s">
        <v>4596</v>
      </c>
      <c r="BG710" s="43" t="s">
        <v>93</v>
      </c>
      <c r="BH710" s="7" t="s">
        <v>97</v>
      </c>
      <c r="BJ710" s="7" t="s">
        <v>98</v>
      </c>
      <c r="BK710" s="7" t="s">
        <v>99</v>
      </c>
      <c r="BL710" s="7" t="s">
        <v>4597</v>
      </c>
      <c r="BM710" s="7" t="s">
        <v>4598</v>
      </c>
      <c r="BS710" s="12" t="s">
        <v>259</v>
      </c>
      <c r="BU710" s="43">
        <v>1</v>
      </c>
      <c r="BW710" s="43" t="s">
        <v>103</v>
      </c>
    </row>
    <row r="711" spans="3:75" x14ac:dyDescent="0.35">
      <c r="C711" s="43" t="str">
        <f t="shared" si="11"/>
        <v>IARA:BDT-06:2022: 710</v>
      </c>
      <c r="D711" s="43">
        <v>710</v>
      </c>
      <c r="E711" s="43" t="s">
        <v>5232</v>
      </c>
      <c r="F711" s="1" t="s">
        <v>73</v>
      </c>
      <c r="G711" s="43" t="s">
        <v>5245</v>
      </c>
      <c r="H711" s="2">
        <v>44716</v>
      </c>
      <c r="J711" s="12">
        <f>YEAR(H711)</f>
        <v>2022</v>
      </c>
      <c r="K711" s="12">
        <f>MONTH(H711)</f>
        <v>6</v>
      </c>
      <c r="L711" s="12">
        <f>DAY(H711)</f>
        <v>4</v>
      </c>
      <c r="M711" s="13"/>
      <c r="P711" s="12" t="s">
        <v>75</v>
      </c>
      <c r="Q711" s="12" t="str">
        <f>CONCATENATE(X711," ",Y711)</f>
        <v>Troglodytes troglodytes</v>
      </c>
      <c r="R711" s="14" t="str">
        <f>CONCATENATE(S711,", ",T711,", ",U711,", ",V711,", ",W711,", ",X711,", ",Y711)</f>
        <v>Animalia, Chordata, Aves, Passeriformes, Troglodytidae, Troglodytes, troglodytes</v>
      </c>
      <c r="S711" s="6" t="s">
        <v>76</v>
      </c>
      <c r="T711" s="6" t="s">
        <v>77</v>
      </c>
      <c r="U711" s="6" t="s">
        <v>78</v>
      </c>
      <c r="V711" s="12" t="s">
        <v>79</v>
      </c>
      <c r="W711" s="12" t="s">
        <v>197</v>
      </c>
      <c r="X711" s="12" t="s">
        <v>198</v>
      </c>
      <c r="Y711" s="12" t="s">
        <v>199</v>
      </c>
      <c r="AA711" s="12" t="s">
        <v>83</v>
      </c>
      <c r="AB711" s="6" t="s">
        <v>84</v>
      </c>
      <c r="AC711" s="12" t="s">
        <v>200</v>
      </c>
      <c r="AD711" s="12" t="s">
        <v>259</v>
      </c>
      <c r="AE711" s="2">
        <v>44716</v>
      </c>
      <c r="AF711" s="43" t="s">
        <v>87</v>
      </c>
      <c r="AG711" s="7" t="s">
        <v>201</v>
      </c>
      <c r="AH711" s="43">
        <v>48.115056737845698</v>
      </c>
      <c r="AI711" s="43">
        <v>-1.7084057756944999</v>
      </c>
      <c r="AL711" s="43">
        <v>10</v>
      </c>
      <c r="AN711" s="46" t="s">
        <v>5240</v>
      </c>
      <c r="AO711" s="5" t="s">
        <v>89</v>
      </c>
      <c r="AP711" s="12" t="s">
        <v>259</v>
      </c>
      <c r="AR711" s="7" t="s">
        <v>90</v>
      </c>
      <c r="AT711" s="4" t="str">
        <f>CONCATENATE(AU711,", ",AV711,", ",AW711,", ",AX711,", ",AY711,", ",AZ711,", ",BA711)</f>
        <v>Europe, France, FR, Bretagne, Ille-et-Vilaine, Rennes, Campus Institut Agro Rennes</v>
      </c>
      <c r="AU711" s="1" t="s">
        <v>91</v>
      </c>
      <c r="AV711" s="1" t="s">
        <v>92</v>
      </c>
      <c r="AW711" s="1" t="s">
        <v>93</v>
      </c>
      <c r="AX711" s="1" t="s">
        <v>94</v>
      </c>
      <c r="AY711" s="1" t="s">
        <v>95</v>
      </c>
      <c r="AZ711" s="1" t="s">
        <v>96</v>
      </c>
      <c r="BA711" s="1" t="s">
        <v>5242</v>
      </c>
      <c r="BC711" s="43"/>
      <c r="BF711" s="43" t="s">
        <v>4596</v>
      </c>
      <c r="BG711" s="43" t="s">
        <v>93</v>
      </c>
      <c r="BH711" s="7" t="s">
        <v>97</v>
      </c>
      <c r="BJ711" s="7" t="s">
        <v>98</v>
      </c>
      <c r="BK711" s="7" t="s">
        <v>99</v>
      </c>
      <c r="BL711" s="7" t="s">
        <v>4597</v>
      </c>
      <c r="BM711" s="7" t="s">
        <v>4598</v>
      </c>
      <c r="BS711" s="12" t="s">
        <v>259</v>
      </c>
      <c r="BU711" s="43">
        <v>1</v>
      </c>
      <c r="BW711" s="43" t="s">
        <v>103</v>
      </c>
    </row>
    <row r="712" spans="3:75" x14ac:dyDescent="0.35">
      <c r="C712" s="43" t="str">
        <f t="shared" si="11"/>
        <v>IARA:BDT-06:2022: 711</v>
      </c>
      <c r="D712" s="43">
        <v>711</v>
      </c>
      <c r="E712" s="43" t="s">
        <v>5232</v>
      </c>
      <c r="F712" s="1" t="s">
        <v>73</v>
      </c>
      <c r="G712" s="43" t="s">
        <v>5245</v>
      </c>
      <c r="H712" s="2">
        <v>44716</v>
      </c>
      <c r="J712" s="12">
        <f>YEAR(H712)</f>
        <v>2022</v>
      </c>
      <c r="K712" s="12">
        <f>MONTH(H712)</f>
        <v>6</v>
      </c>
      <c r="L712" s="12">
        <f>DAY(H712)</f>
        <v>4</v>
      </c>
      <c r="M712" s="13"/>
      <c r="P712" s="12" t="s">
        <v>75</v>
      </c>
      <c r="Q712" s="12" t="str">
        <f>CONCATENATE(X712," ",Y712)</f>
        <v>Streptopelia decaocto</v>
      </c>
      <c r="R712" s="14" t="str">
        <f>CONCATENATE(S712,", ",T712,", ",U712,", ",V712,", ",W712,", ",X712,", ",Y712)</f>
        <v>Animalia, Chordata, Aves, Columbiformes, Columbidae, Streptopelia, decaocto</v>
      </c>
      <c r="S712" s="6" t="s">
        <v>76</v>
      </c>
      <c r="T712" s="6" t="s">
        <v>77</v>
      </c>
      <c r="U712" s="6" t="s">
        <v>78</v>
      </c>
      <c r="V712" s="12" t="s">
        <v>159</v>
      </c>
      <c r="W712" s="12" t="s">
        <v>160</v>
      </c>
      <c r="X712" s="12" t="s">
        <v>192</v>
      </c>
      <c r="Y712" s="12" t="s">
        <v>193</v>
      </c>
      <c r="AA712" s="12" t="s">
        <v>83</v>
      </c>
      <c r="AB712" s="6" t="s">
        <v>194</v>
      </c>
      <c r="AC712" s="12" t="s">
        <v>195</v>
      </c>
      <c r="AD712" s="12" t="s">
        <v>259</v>
      </c>
      <c r="AE712" s="2">
        <v>44716</v>
      </c>
      <c r="AF712" s="43" t="s">
        <v>87</v>
      </c>
      <c r="AG712" s="7" t="s">
        <v>196</v>
      </c>
      <c r="AH712" s="43">
        <v>48.115330179614901</v>
      </c>
      <c r="AI712" s="43">
        <v>-1.7078049288491799</v>
      </c>
      <c r="AL712" s="43">
        <v>10</v>
      </c>
      <c r="AN712" s="46" t="s">
        <v>5240</v>
      </c>
      <c r="AO712" s="5" t="s">
        <v>89</v>
      </c>
      <c r="AP712" s="12" t="s">
        <v>259</v>
      </c>
      <c r="AR712" s="7" t="s">
        <v>90</v>
      </c>
      <c r="AT712" s="4" t="str">
        <f>CONCATENATE(AU712,", ",AV712,", ",AW712,", ",AX712,", ",AY712,", ",AZ712,", ",BA712)</f>
        <v>Europe, France, FR, Bretagne, Ille-et-Vilaine, Rennes, Campus Institut Agro Rennes</v>
      </c>
      <c r="AU712" s="1" t="s">
        <v>91</v>
      </c>
      <c r="AV712" s="1" t="s">
        <v>92</v>
      </c>
      <c r="AW712" s="1" t="s">
        <v>93</v>
      </c>
      <c r="AX712" s="1" t="s">
        <v>94</v>
      </c>
      <c r="AY712" s="1" t="s">
        <v>95</v>
      </c>
      <c r="AZ712" s="1" t="s">
        <v>96</v>
      </c>
      <c r="BA712" s="1" t="s">
        <v>5242</v>
      </c>
      <c r="BC712" s="43"/>
      <c r="BF712" s="43" t="s">
        <v>4596</v>
      </c>
      <c r="BG712" s="43" t="s">
        <v>93</v>
      </c>
      <c r="BH712" s="7" t="s">
        <v>97</v>
      </c>
      <c r="BJ712" s="7" t="s">
        <v>98</v>
      </c>
      <c r="BK712" s="7" t="s">
        <v>99</v>
      </c>
      <c r="BL712" s="7" t="s">
        <v>4597</v>
      </c>
      <c r="BM712" s="7" t="s">
        <v>4598</v>
      </c>
      <c r="BS712" s="12" t="s">
        <v>259</v>
      </c>
      <c r="BU712" s="43">
        <v>1</v>
      </c>
      <c r="BW712" s="43" t="s">
        <v>103</v>
      </c>
    </row>
    <row r="713" spans="3:75" x14ac:dyDescent="0.35">
      <c r="C713" s="43" t="str">
        <f t="shared" si="11"/>
        <v>IARA:BDT-06:2022: 712</v>
      </c>
      <c r="D713" s="43">
        <v>712</v>
      </c>
      <c r="E713" s="43" t="s">
        <v>5232</v>
      </c>
      <c r="F713" s="1" t="s">
        <v>73</v>
      </c>
      <c r="G713" s="43" t="s">
        <v>5245</v>
      </c>
      <c r="H713" s="2">
        <v>44716</v>
      </c>
      <c r="J713" s="12">
        <f>YEAR(H713)</f>
        <v>2022</v>
      </c>
      <c r="K713" s="12">
        <f>MONTH(H713)</f>
        <v>6</v>
      </c>
      <c r="L713" s="12">
        <f>DAY(H713)</f>
        <v>4</v>
      </c>
      <c r="M713" s="13"/>
      <c r="P713" s="12" t="s">
        <v>75</v>
      </c>
      <c r="Q713" s="12" t="str">
        <f>CONCATENATE(X713," ",Y713)</f>
        <v>Chloris chloris</v>
      </c>
      <c r="R713" s="14" t="str">
        <f>CONCATENATE(S713,", ",T713,", ",U713,", ",V713,", ",W713,", ",X713,", ",Y713)</f>
        <v>Animalia, Chordata, Aves, Passeriformes, Fringillidae, Chloris, chloris</v>
      </c>
      <c r="S713" s="6" t="s">
        <v>76</v>
      </c>
      <c r="T713" s="6" t="s">
        <v>77</v>
      </c>
      <c r="U713" s="6" t="s">
        <v>78</v>
      </c>
      <c r="V713" s="12" t="s">
        <v>79</v>
      </c>
      <c r="W713" s="12" t="s">
        <v>165</v>
      </c>
      <c r="X713" s="12" t="s">
        <v>202</v>
      </c>
      <c r="Y713" s="12" t="s">
        <v>203</v>
      </c>
      <c r="AA713" s="12" t="s">
        <v>83</v>
      </c>
      <c r="AB713" s="6" t="s">
        <v>84</v>
      </c>
      <c r="AC713" s="12" t="s">
        <v>204</v>
      </c>
      <c r="AD713" s="12" t="s">
        <v>259</v>
      </c>
      <c r="AE713" s="2">
        <v>44716</v>
      </c>
      <c r="AF713" s="43" t="s">
        <v>87</v>
      </c>
      <c r="AG713" s="7" t="s">
        <v>205</v>
      </c>
      <c r="AH713" s="43">
        <v>48.114836020945802</v>
      </c>
      <c r="AI713" s="43">
        <v>-1.70813335068251</v>
      </c>
      <c r="AL713" s="43">
        <v>10</v>
      </c>
      <c r="AN713" s="46" t="s">
        <v>5240</v>
      </c>
      <c r="AO713" s="5" t="s">
        <v>89</v>
      </c>
      <c r="AP713" s="12" t="s">
        <v>259</v>
      </c>
      <c r="AR713" s="7" t="s">
        <v>90</v>
      </c>
      <c r="AT713" s="4" t="str">
        <f>CONCATENATE(AU713,", ",AV713,", ",AW713,", ",AX713,", ",AY713,", ",AZ713,", ",BA713)</f>
        <v>Europe, France, FR, Bretagne, Ille-et-Vilaine, Rennes, Campus Institut Agro Rennes</v>
      </c>
      <c r="AU713" s="1" t="s">
        <v>91</v>
      </c>
      <c r="AV713" s="1" t="s">
        <v>92</v>
      </c>
      <c r="AW713" s="1" t="s">
        <v>93</v>
      </c>
      <c r="AX713" s="1" t="s">
        <v>94</v>
      </c>
      <c r="AY713" s="1" t="s">
        <v>95</v>
      </c>
      <c r="AZ713" s="1" t="s">
        <v>96</v>
      </c>
      <c r="BA713" s="1" t="s">
        <v>5242</v>
      </c>
      <c r="BC713" s="43"/>
      <c r="BF713" s="43" t="s">
        <v>4596</v>
      </c>
      <c r="BG713" s="43" t="s">
        <v>93</v>
      </c>
      <c r="BH713" s="7" t="s">
        <v>97</v>
      </c>
      <c r="BJ713" s="7" t="s">
        <v>98</v>
      </c>
      <c r="BK713" s="7" t="s">
        <v>99</v>
      </c>
      <c r="BL713" s="7" t="s">
        <v>4597</v>
      </c>
      <c r="BM713" s="7" t="s">
        <v>4598</v>
      </c>
      <c r="BS713" s="12" t="s">
        <v>259</v>
      </c>
      <c r="BU713" s="43">
        <v>1</v>
      </c>
      <c r="BW713" s="43" t="s">
        <v>103</v>
      </c>
    </row>
    <row r="714" spans="3:75" x14ac:dyDescent="0.35">
      <c r="C714" s="43" t="str">
        <f t="shared" si="11"/>
        <v>IARA:BDT-06:2022: 713</v>
      </c>
      <c r="D714" s="43">
        <v>713</v>
      </c>
      <c r="E714" s="43" t="s">
        <v>5232</v>
      </c>
      <c r="F714" s="1" t="s">
        <v>73</v>
      </c>
      <c r="G714" s="43" t="s">
        <v>5245</v>
      </c>
      <c r="H714" s="2">
        <v>44716</v>
      </c>
      <c r="J714" s="12">
        <f>YEAR(H714)</f>
        <v>2022</v>
      </c>
      <c r="K714" s="12">
        <f>MONTH(H714)</f>
        <v>6</v>
      </c>
      <c r="L714" s="12">
        <f>DAY(H714)</f>
        <v>4</v>
      </c>
      <c r="M714" s="13"/>
      <c r="P714" s="12" t="s">
        <v>75</v>
      </c>
      <c r="Q714" s="12" t="str">
        <f>CONCATENATE(X714," ",Y714)</f>
        <v>Erithacus rubecula</v>
      </c>
      <c r="R714" s="14" t="str">
        <f>CONCATENATE(S714,", ",T714,", ",U714,", ",V714,", ",W714,", ",X714,", ",Y714)</f>
        <v>Animalia, Chordata, Aves, Passeriformes, Muscicapidae, Erithacus, rubecula</v>
      </c>
      <c r="S714" s="6" t="s">
        <v>76</v>
      </c>
      <c r="T714" s="6" t="s">
        <v>77</v>
      </c>
      <c r="U714" s="6" t="s">
        <v>78</v>
      </c>
      <c r="V714" s="12" t="s">
        <v>79</v>
      </c>
      <c r="W714" s="12" t="s">
        <v>182</v>
      </c>
      <c r="X714" s="12" t="s">
        <v>183</v>
      </c>
      <c r="Y714" s="12" t="s">
        <v>184</v>
      </c>
      <c r="AA714" s="12" t="s">
        <v>83</v>
      </c>
      <c r="AB714" s="6" t="s">
        <v>84</v>
      </c>
      <c r="AC714" s="12" t="s">
        <v>185</v>
      </c>
      <c r="AD714" s="12" t="s">
        <v>259</v>
      </c>
      <c r="AE714" s="2">
        <v>44716</v>
      </c>
      <c r="AF714" s="43" t="s">
        <v>87</v>
      </c>
      <c r="AG714" s="7" t="s">
        <v>186</v>
      </c>
      <c r="AH714" s="43">
        <v>48.114785013668097</v>
      </c>
      <c r="AI714" s="43">
        <v>-1.7078494508975901</v>
      </c>
      <c r="AL714" s="43">
        <v>10</v>
      </c>
      <c r="AN714" s="46" t="s">
        <v>5240</v>
      </c>
      <c r="AO714" s="5" t="s">
        <v>89</v>
      </c>
      <c r="AP714" s="12" t="s">
        <v>259</v>
      </c>
      <c r="AR714" s="7" t="s">
        <v>90</v>
      </c>
      <c r="AT714" s="4" t="str">
        <f>CONCATENATE(AU714,", ",AV714,", ",AW714,", ",AX714,", ",AY714,", ",AZ714,", ",BA714)</f>
        <v>Europe, France, FR, Bretagne, Ille-et-Vilaine, Rennes, Campus Institut Agro Rennes</v>
      </c>
      <c r="AU714" s="1" t="s">
        <v>91</v>
      </c>
      <c r="AV714" s="1" t="s">
        <v>92</v>
      </c>
      <c r="AW714" s="1" t="s">
        <v>93</v>
      </c>
      <c r="AX714" s="1" t="s">
        <v>94</v>
      </c>
      <c r="AY714" s="1" t="s">
        <v>95</v>
      </c>
      <c r="AZ714" s="1" t="s">
        <v>96</v>
      </c>
      <c r="BA714" s="1" t="s">
        <v>5242</v>
      </c>
      <c r="BC714" s="43"/>
      <c r="BF714" s="43" t="s">
        <v>4596</v>
      </c>
      <c r="BG714" s="43" t="s">
        <v>93</v>
      </c>
      <c r="BH714" s="7" t="s">
        <v>97</v>
      </c>
      <c r="BJ714" s="7" t="s">
        <v>98</v>
      </c>
      <c r="BK714" s="7" t="s">
        <v>99</v>
      </c>
      <c r="BL714" s="7" t="s">
        <v>4597</v>
      </c>
      <c r="BM714" s="7" t="s">
        <v>4598</v>
      </c>
      <c r="BS714" s="12" t="s">
        <v>259</v>
      </c>
      <c r="BU714" s="43">
        <v>1</v>
      </c>
      <c r="BW714" s="43" t="s">
        <v>103</v>
      </c>
    </row>
    <row r="715" spans="3:75" x14ac:dyDescent="0.35">
      <c r="C715" s="43" t="str">
        <f t="shared" si="11"/>
        <v>IARA:BDT-06:2022: 714</v>
      </c>
      <c r="D715" s="43">
        <v>714</v>
      </c>
      <c r="E715" s="43" t="s">
        <v>5232</v>
      </c>
      <c r="F715" s="1" t="s">
        <v>73</v>
      </c>
      <c r="G715" s="43" t="s">
        <v>5245</v>
      </c>
      <c r="H715" s="2">
        <v>44716</v>
      </c>
      <c r="J715" s="12">
        <f>YEAR(H715)</f>
        <v>2022</v>
      </c>
      <c r="K715" s="12">
        <f>MONTH(H715)</f>
        <v>6</v>
      </c>
      <c r="L715" s="12">
        <f>DAY(H715)</f>
        <v>4</v>
      </c>
      <c r="M715" s="13"/>
      <c r="P715" s="12" t="s">
        <v>75</v>
      </c>
      <c r="Q715" s="12" t="str">
        <f>CONCATENATE(X715," ",Y715)</f>
        <v>Cyanistes caeruleus</v>
      </c>
      <c r="R715" s="14" t="str">
        <f>CONCATENATE(S715,", ",T715,", ",U715,", ",V715,", ",W715,", ",X715,", ",Y715)</f>
        <v>Animalia, Chordata, Aves, Passeriformes, Paridae, Cyanistes, caeruleus</v>
      </c>
      <c r="S715" s="6" t="s">
        <v>76</v>
      </c>
      <c r="T715" s="6" t="s">
        <v>77</v>
      </c>
      <c r="U715" s="6" t="s">
        <v>78</v>
      </c>
      <c r="V715" s="12" t="s">
        <v>79</v>
      </c>
      <c r="W715" s="12" t="s">
        <v>135</v>
      </c>
      <c r="X715" s="12" t="s">
        <v>136</v>
      </c>
      <c r="Y715" s="12" t="s">
        <v>137</v>
      </c>
      <c r="AA715" s="12" t="s">
        <v>83</v>
      </c>
      <c r="AB715" s="6" t="s">
        <v>84</v>
      </c>
      <c r="AC715" s="12" t="s">
        <v>138</v>
      </c>
      <c r="AD715" s="12" t="s">
        <v>259</v>
      </c>
      <c r="AE715" s="2">
        <v>44716</v>
      </c>
      <c r="AF715" s="43" t="s">
        <v>87</v>
      </c>
      <c r="AG715" s="7" t="s">
        <v>139</v>
      </c>
      <c r="AH715" s="43">
        <v>48.114354644533101</v>
      </c>
      <c r="AI715" s="43">
        <v>-1.7080305778440199</v>
      </c>
      <c r="AL715" s="43">
        <v>10</v>
      </c>
      <c r="AN715" s="46" t="s">
        <v>5240</v>
      </c>
      <c r="AO715" s="5" t="s">
        <v>89</v>
      </c>
      <c r="AP715" s="12" t="s">
        <v>259</v>
      </c>
      <c r="AR715" s="7" t="s">
        <v>90</v>
      </c>
      <c r="AT715" s="4" t="str">
        <f>CONCATENATE(AU715,", ",AV715,", ",AW715,", ",AX715,", ",AY715,", ",AZ715,", ",BA715)</f>
        <v>Europe, France, FR, Bretagne, Ille-et-Vilaine, Rennes, Campus Institut Agro Rennes</v>
      </c>
      <c r="AU715" s="1" t="s">
        <v>91</v>
      </c>
      <c r="AV715" s="1" t="s">
        <v>92</v>
      </c>
      <c r="AW715" s="1" t="s">
        <v>93</v>
      </c>
      <c r="AX715" s="1" t="s">
        <v>94</v>
      </c>
      <c r="AY715" s="1" t="s">
        <v>95</v>
      </c>
      <c r="AZ715" s="1" t="s">
        <v>96</v>
      </c>
      <c r="BA715" s="1" t="s">
        <v>5242</v>
      </c>
      <c r="BC715" s="43"/>
      <c r="BF715" s="43" t="s">
        <v>4596</v>
      </c>
      <c r="BG715" s="43" t="s">
        <v>93</v>
      </c>
      <c r="BH715" s="7" t="s">
        <v>97</v>
      </c>
      <c r="BJ715" s="7" t="s">
        <v>98</v>
      </c>
      <c r="BK715" s="7" t="s">
        <v>99</v>
      </c>
      <c r="BL715" s="7" t="s">
        <v>4597</v>
      </c>
      <c r="BM715" s="7" t="s">
        <v>4598</v>
      </c>
      <c r="BS715" s="12" t="s">
        <v>259</v>
      </c>
      <c r="BU715" s="43">
        <v>1</v>
      </c>
      <c r="BW715" s="43" t="s">
        <v>103</v>
      </c>
    </row>
    <row r="716" spans="3:75" x14ac:dyDescent="0.35">
      <c r="C716" s="43" t="str">
        <f t="shared" si="11"/>
        <v>IARA:BDT-06:2022: 715</v>
      </c>
      <c r="D716" s="43">
        <v>715</v>
      </c>
      <c r="E716" s="43" t="s">
        <v>5232</v>
      </c>
      <c r="F716" s="1" t="s">
        <v>73</v>
      </c>
      <c r="G716" s="43" t="s">
        <v>5245</v>
      </c>
      <c r="H716" s="2">
        <v>44716</v>
      </c>
      <c r="J716" s="12">
        <f>YEAR(H716)</f>
        <v>2022</v>
      </c>
      <c r="K716" s="12">
        <f>MONTH(H716)</f>
        <v>6</v>
      </c>
      <c r="L716" s="12">
        <f>DAY(H716)</f>
        <v>4</v>
      </c>
      <c r="M716" s="13"/>
      <c r="P716" s="12" t="s">
        <v>75</v>
      </c>
      <c r="Q716" s="12" t="str">
        <f>CONCATENATE(X716," ",Y716)</f>
        <v>Cyanistes caeruleus</v>
      </c>
      <c r="R716" s="14" t="str">
        <f>CONCATENATE(S716,", ",T716,", ",U716,", ",V716,", ",W716,", ",X716,", ",Y716)</f>
        <v>Animalia, Chordata, Aves, Passeriformes, Paridae, Cyanistes, caeruleus</v>
      </c>
      <c r="S716" s="6" t="s">
        <v>76</v>
      </c>
      <c r="T716" s="6" t="s">
        <v>77</v>
      </c>
      <c r="U716" s="6" t="s">
        <v>78</v>
      </c>
      <c r="V716" s="12" t="s">
        <v>79</v>
      </c>
      <c r="W716" s="12" t="s">
        <v>135</v>
      </c>
      <c r="X716" s="12" t="s">
        <v>136</v>
      </c>
      <c r="Y716" s="12" t="s">
        <v>137</v>
      </c>
      <c r="AA716" s="12" t="s">
        <v>83</v>
      </c>
      <c r="AB716" s="6" t="s">
        <v>84</v>
      </c>
      <c r="AC716" s="12" t="s">
        <v>138</v>
      </c>
      <c r="AD716" s="12" t="s">
        <v>259</v>
      </c>
      <c r="AE716" s="2">
        <v>44716</v>
      </c>
      <c r="AF716" s="43" t="s">
        <v>87</v>
      </c>
      <c r="AG716" s="7" t="s">
        <v>139</v>
      </c>
      <c r="AH716" s="43">
        <v>48.114314700968499</v>
      </c>
      <c r="AI716" s="43">
        <v>-1.7080270171791601</v>
      </c>
      <c r="AL716" s="43">
        <v>10</v>
      </c>
      <c r="AN716" s="46" t="s">
        <v>5240</v>
      </c>
      <c r="AO716" s="5" t="s">
        <v>89</v>
      </c>
      <c r="AP716" s="12" t="s">
        <v>259</v>
      </c>
      <c r="AR716" s="7" t="s">
        <v>90</v>
      </c>
      <c r="AT716" s="4" t="str">
        <f>CONCATENATE(AU716,", ",AV716,", ",AW716,", ",AX716,", ",AY716,", ",AZ716,", ",BA716)</f>
        <v>Europe, France, FR, Bretagne, Ille-et-Vilaine, Rennes, Campus Institut Agro Rennes</v>
      </c>
      <c r="AU716" s="1" t="s">
        <v>91</v>
      </c>
      <c r="AV716" s="1" t="s">
        <v>92</v>
      </c>
      <c r="AW716" s="1" t="s">
        <v>93</v>
      </c>
      <c r="AX716" s="1" t="s">
        <v>94</v>
      </c>
      <c r="AY716" s="1" t="s">
        <v>95</v>
      </c>
      <c r="AZ716" s="1" t="s">
        <v>96</v>
      </c>
      <c r="BA716" s="1" t="s">
        <v>5242</v>
      </c>
      <c r="BC716" s="43"/>
      <c r="BF716" s="43" t="s">
        <v>4596</v>
      </c>
      <c r="BG716" s="43" t="s">
        <v>93</v>
      </c>
      <c r="BH716" s="7" t="s">
        <v>97</v>
      </c>
      <c r="BJ716" s="7" t="s">
        <v>98</v>
      </c>
      <c r="BK716" s="7" t="s">
        <v>99</v>
      </c>
      <c r="BL716" s="7" t="s">
        <v>4597</v>
      </c>
      <c r="BM716" s="7" t="s">
        <v>4598</v>
      </c>
      <c r="BS716" s="12" t="s">
        <v>259</v>
      </c>
      <c r="BU716" s="43">
        <v>1</v>
      </c>
      <c r="BW716" s="43" t="s">
        <v>103</v>
      </c>
    </row>
    <row r="717" spans="3:75" x14ac:dyDescent="0.35">
      <c r="C717" s="43" t="str">
        <f t="shared" si="11"/>
        <v>IARA:BDT-06:2022: 716</v>
      </c>
      <c r="D717" s="43">
        <v>716</v>
      </c>
      <c r="E717" s="43" t="s">
        <v>5232</v>
      </c>
      <c r="F717" s="1" t="s">
        <v>73</v>
      </c>
      <c r="G717" s="43" t="s">
        <v>5245</v>
      </c>
      <c r="H717" s="2">
        <v>44716</v>
      </c>
      <c r="J717" s="12">
        <f>YEAR(H717)</f>
        <v>2022</v>
      </c>
      <c r="K717" s="12">
        <f>MONTH(H717)</f>
        <v>6</v>
      </c>
      <c r="L717" s="12">
        <f>DAY(H717)</f>
        <v>4</v>
      </c>
      <c r="M717" s="13"/>
      <c r="P717" s="12" t="s">
        <v>75</v>
      </c>
      <c r="Q717" s="12" t="str">
        <f>CONCATENATE(X717," ",Y717)</f>
        <v>Cyanistes caeruleus</v>
      </c>
      <c r="R717" s="14" t="str">
        <f>CONCATENATE(S717,", ",T717,", ",U717,", ",V717,", ",W717,", ",X717,", ",Y717)</f>
        <v>Animalia, Chordata, Aves, Passeriformes, Paridae, Cyanistes, caeruleus</v>
      </c>
      <c r="S717" s="6" t="s">
        <v>76</v>
      </c>
      <c r="T717" s="6" t="s">
        <v>77</v>
      </c>
      <c r="U717" s="6" t="s">
        <v>78</v>
      </c>
      <c r="V717" s="12" t="s">
        <v>79</v>
      </c>
      <c r="W717" s="12" t="s">
        <v>135</v>
      </c>
      <c r="X717" s="12" t="s">
        <v>136</v>
      </c>
      <c r="Y717" s="12" t="s">
        <v>137</v>
      </c>
      <c r="AA717" s="12" t="s">
        <v>83</v>
      </c>
      <c r="AB717" s="6" t="s">
        <v>84</v>
      </c>
      <c r="AC717" s="12" t="s">
        <v>138</v>
      </c>
      <c r="AD717" s="12" t="s">
        <v>259</v>
      </c>
      <c r="AE717" s="2">
        <v>44716</v>
      </c>
      <c r="AF717" s="43" t="s">
        <v>87</v>
      </c>
      <c r="AG717" s="7" t="s">
        <v>139</v>
      </c>
      <c r="AH717" s="43">
        <v>48.114302910325101</v>
      </c>
      <c r="AI717" s="43">
        <v>-1.70809912928205</v>
      </c>
      <c r="AL717" s="43">
        <v>10</v>
      </c>
      <c r="AN717" s="46" t="s">
        <v>5240</v>
      </c>
      <c r="AO717" s="5" t="s">
        <v>89</v>
      </c>
      <c r="AP717" s="12" t="s">
        <v>259</v>
      </c>
      <c r="AR717" s="7" t="s">
        <v>90</v>
      </c>
      <c r="AT717" s="4" t="str">
        <f>CONCATENATE(AU717,", ",AV717,", ",AW717,", ",AX717,", ",AY717,", ",AZ717,", ",BA717)</f>
        <v>Europe, France, FR, Bretagne, Ille-et-Vilaine, Rennes, Campus Institut Agro Rennes</v>
      </c>
      <c r="AU717" s="1" t="s">
        <v>91</v>
      </c>
      <c r="AV717" s="1" t="s">
        <v>92</v>
      </c>
      <c r="AW717" s="1" t="s">
        <v>93</v>
      </c>
      <c r="AX717" s="1" t="s">
        <v>94</v>
      </c>
      <c r="AY717" s="1" t="s">
        <v>95</v>
      </c>
      <c r="AZ717" s="1" t="s">
        <v>96</v>
      </c>
      <c r="BA717" s="1" t="s">
        <v>5242</v>
      </c>
      <c r="BC717" s="43"/>
      <c r="BF717" s="43" t="s">
        <v>4596</v>
      </c>
      <c r="BG717" s="43" t="s">
        <v>93</v>
      </c>
      <c r="BH717" s="7" t="s">
        <v>97</v>
      </c>
      <c r="BJ717" s="7" t="s">
        <v>98</v>
      </c>
      <c r="BK717" s="7" t="s">
        <v>99</v>
      </c>
      <c r="BL717" s="7" t="s">
        <v>4597</v>
      </c>
      <c r="BM717" s="7" t="s">
        <v>4598</v>
      </c>
      <c r="BS717" s="12" t="s">
        <v>259</v>
      </c>
      <c r="BU717" s="43">
        <v>1</v>
      </c>
      <c r="BW717" s="43" t="s">
        <v>103</v>
      </c>
    </row>
    <row r="718" spans="3:75" x14ac:dyDescent="0.35">
      <c r="C718" s="43" t="str">
        <f t="shared" si="11"/>
        <v>IARA:BDT-06:2022: 717</v>
      </c>
      <c r="D718" s="43">
        <v>717</v>
      </c>
      <c r="E718" s="43" t="s">
        <v>5232</v>
      </c>
      <c r="F718" s="1" t="s">
        <v>73</v>
      </c>
      <c r="G718" s="43" t="s">
        <v>5245</v>
      </c>
      <c r="H718" s="2">
        <v>44716</v>
      </c>
      <c r="J718" s="12">
        <f>YEAR(H718)</f>
        <v>2022</v>
      </c>
      <c r="K718" s="12">
        <f>MONTH(H718)</f>
        <v>6</v>
      </c>
      <c r="L718" s="12">
        <f>DAY(H718)</f>
        <v>4</v>
      </c>
      <c r="M718" s="13"/>
      <c r="P718" s="12" t="s">
        <v>75</v>
      </c>
      <c r="Q718" s="12" t="str">
        <f>CONCATENATE(X718," ",Y718)</f>
        <v>Columba palumbus</v>
      </c>
      <c r="R718" s="14" t="str">
        <f>CONCATENATE(S718,", ",T718,", ",U718,", ",V718,", ",W718,", ",X718,", ",Y718)</f>
        <v>Animalia, Chordata, Aves, Columbiformes, Columbidae, Columba, palumbus</v>
      </c>
      <c r="S718" s="6" t="s">
        <v>76</v>
      </c>
      <c r="T718" s="6" t="s">
        <v>77</v>
      </c>
      <c r="U718" s="6" t="s">
        <v>78</v>
      </c>
      <c r="V718" s="12" t="s">
        <v>159</v>
      </c>
      <c r="W718" s="12" t="s">
        <v>160</v>
      </c>
      <c r="X718" s="12" t="s">
        <v>161</v>
      </c>
      <c r="Y718" s="12" t="s">
        <v>162</v>
      </c>
      <c r="AA718" s="12" t="s">
        <v>83</v>
      </c>
      <c r="AB718" s="6" t="s">
        <v>84</v>
      </c>
      <c r="AC718" s="12" t="s">
        <v>163</v>
      </c>
      <c r="AD718" s="12" t="s">
        <v>259</v>
      </c>
      <c r="AE718" s="2">
        <v>44716</v>
      </c>
      <c r="AF718" s="43" t="s">
        <v>87</v>
      </c>
      <c r="AG718" s="7" t="s">
        <v>164</v>
      </c>
      <c r="AH718" s="43">
        <v>48.114608607637798</v>
      </c>
      <c r="AI718" s="43">
        <v>-1.70724841782061</v>
      </c>
      <c r="AL718" s="43">
        <v>10</v>
      </c>
      <c r="AN718" s="46" t="s">
        <v>5240</v>
      </c>
      <c r="AO718" s="5" t="s">
        <v>89</v>
      </c>
      <c r="AP718" s="12" t="s">
        <v>259</v>
      </c>
      <c r="AR718" s="7" t="s">
        <v>90</v>
      </c>
      <c r="AT718" s="4" t="str">
        <f>CONCATENATE(AU718,", ",AV718,", ",AW718,", ",AX718,", ",AY718,", ",AZ718,", ",BA718)</f>
        <v>Europe, France, FR, Bretagne, Ille-et-Vilaine, Rennes, Campus Institut Agro Rennes</v>
      </c>
      <c r="AU718" s="1" t="s">
        <v>91</v>
      </c>
      <c r="AV718" s="1" t="s">
        <v>92</v>
      </c>
      <c r="AW718" s="1" t="s">
        <v>93</v>
      </c>
      <c r="AX718" s="1" t="s">
        <v>94</v>
      </c>
      <c r="AY718" s="1" t="s">
        <v>95</v>
      </c>
      <c r="AZ718" s="1" t="s">
        <v>96</v>
      </c>
      <c r="BA718" s="1" t="s">
        <v>5242</v>
      </c>
      <c r="BC718" s="43"/>
      <c r="BF718" s="43" t="s">
        <v>4596</v>
      </c>
      <c r="BG718" s="43" t="s">
        <v>93</v>
      </c>
      <c r="BH718" s="7" t="s">
        <v>97</v>
      </c>
      <c r="BJ718" s="7" t="s">
        <v>98</v>
      </c>
      <c r="BK718" s="7" t="s">
        <v>99</v>
      </c>
      <c r="BL718" s="7" t="s">
        <v>4597</v>
      </c>
      <c r="BM718" s="7" t="s">
        <v>4598</v>
      </c>
      <c r="BS718" s="12" t="s">
        <v>259</v>
      </c>
      <c r="BU718" s="43">
        <v>1</v>
      </c>
      <c r="BW718" s="43" t="s">
        <v>103</v>
      </c>
    </row>
    <row r="719" spans="3:75" x14ac:dyDescent="0.35">
      <c r="C719" s="43" t="str">
        <f t="shared" si="11"/>
        <v>IARA:BDT-06:2022: 718</v>
      </c>
      <c r="D719" s="43">
        <v>718</v>
      </c>
      <c r="E719" s="43" t="s">
        <v>5232</v>
      </c>
      <c r="F719" s="1" t="s">
        <v>73</v>
      </c>
      <c r="G719" s="43" t="s">
        <v>5245</v>
      </c>
      <c r="H719" s="2">
        <v>44716</v>
      </c>
      <c r="J719" s="12">
        <f>YEAR(H719)</f>
        <v>2022</v>
      </c>
      <c r="K719" s="12">
        <f>MONTH(H719)</f>
        <v>6</v>
      </c>
      <c r="L719" s="12">
        <f>DAY(H719)</f>
        <v>4</v>
      </c>
      <c r="M719" s="13"/>
      <c r="P719" s="12" t="s">
        <v>75</v>
      </c>
      <c r="Q719" s="12" t="str">
        <f>CONCATENATE(X719," ",Y719)</f>
        <v>Sturnus vulgaris</v>
      </c>
      <c r="R719" s="14" t="str">
        <f>CONCATENATE(S719,", ",T719,", ",U719,", ",V719,", ",W719,", ",X719,", ",Y719)</f>
        <v>Animalia, Chordata, Aves, Passeriformes, Sturnidae, Sturnus, vulgaris</v>
      </c>
      <c r="S719" s="6" t="s">
        <v>76</v>
      </c>
      <c r="T719" s="6" t="s">
        <v>77</v>
      </c>
      <c r="U719" s="6" t="s">
        <v>78</v>
      </c>
      <c r="V719" s="12" t="s">
        <v>79</v>
      </c>
      <c r="W719" s="12" t="s">
        <v>112</v>
      </c>
      <c r="X719" s="12" t="s">
        <v>113</v>
      </c>
      <c r="Y719" s="12" t="s">
        <v>114</v>
      </c>
      <c r="AA719" s="12" t="s">
        <v>83</v>
      </c>
      <c r="AB719" s="6" t="s">
        <v>84</v>
      </c>
      <c r="AC719" s="12" t="s">
        <v>115</v>
      </c>
      <c r="AD719" s="12" t="s">
        <v>259</v>
      </c>
      <c r="AE719" s="2">
        <v>44716</v>
      </c>
      <c r="AF719" s="43" t="s">
        <v>87</v>
      </c>
      <c r="AG719" s="7" t="s">
        <v>116</v>
      </c>
      <c r="AH719" s="43">
        <v>48.114410943877303</v>
      </c>
      <c r="AI719" s="43">
        <v>-1.7072906613440699</v>
      </c>
      <c r="AL719" s="43">
        <v>10</v>
      </c>
      <c r="AN719" s="46" t="s">
        <v>5240</v>
      </c>
      <c r="AO719" s="5" t="s">
        <v>89</v>
      </c>
      <c r="AP719" s="12" t="s">
        <v>259</v>
      </c>
      <c r="AR719" s="7" t="s">
        <v>90</v>
      </c>
      <c r="AT719" s="4" t="str">
        <f>CONCATENATE(AU719,", ",AV719,", ",AW719,", ",AX719,", ",AY719,", ",AZ719,", ",BA719)</f>
        <v>Europe, France, FR, Bretagne, Ille-et-Vilaine, Rennes, Campus Institut Agro Rennes</v>
      </c>
      <c r="AU719" s="1" t="s">
        <v>91</v>
      </c>
      <c r="AV719" s="1" t="s">
        <v>92</v>
      </c>
      <c r="AW719" s="1" t="s">
        <v>93</v>
      </c>
      <c r="AX719" s="1" t="s">
        <v>94</v>
      </c>
      <c r="AY719" s="1" t="s">
        <v>95</v>
      </c>
      <c r="AZ719" s="1" t="s">
        <v>96</v>
      </c>
      <c r="BA719" s="1" t="s">
        <v>5242</v>
      </c>
      <c r="BC719" s="43"/>
      <c r="BF719" s="43" t="s">
        <v>4596</v>
      </c>
      <c r="BG719" s="43" t="s">
        <v>93</v>
      </c>
      <c r="BH719" s="7" t="s">
        <v>97</v>
      </c>
      <c r="BJ719" s="7" t="s">
        <v>98</v>
      </c>
      <c r="BK719" s="7" t="s">
        <v>99</v>
      </c>
      <c r="BL719" s="7" t="s">
        <v>4597</v>
      </c>
      <c r="BM719" s="7" t="s">
        <v>4598</v>
      </c>
      <c r="BS719" s="12" t="s">
        <v>259</v>
      </c>
      <c r="BU719" s="43">
        <v>1</v>
      </c>
      <c r="BW719" s="43" t="s">
        <v>103</v>
      </c>
    </row>
    <row r="720" spans="3:75" x14ac:dyDescent="0.35">
      <c r="C720" s="43" t="str">
        <f t="shared" si="11"/>
        <v>IARA:BDT-06:2022: 719</v>
      </c>
      <c r="D720" s="43">
        <v>719</v>
      </c>
      <c r="E720" s="43" t="s">
        <v>5232</v>
      </c>
      <c r="F720" s="1" t="s">
        <v>73</v>
      </c>
      <c r="G720" s="43" t="s">
        <v>5245</v>
      </c>
      <c r="H720" s="2">
        <v>44716</v>
      </c>
      <c r="J720" s="12">
        <f>YEAR(H720)</f>
        <v>2022</v>
      </c>
      <c r="K720" s="12">
        <f>MONTH(H720)</f>
        <v>6</v>
      </c>
      <c r="L720" s="12">
        <f>DAY(H720)</f>
        <v>4</v>
      </c>
      <c r="M720" s="13"/>
      <c r="P720" s="12" t="s">
        <v>75</v>
      </c>
      <c r="Q720" s="12" t="str">
        <f>CONCATENATE(X720," ",Y720)</f>
        <v>Passer domesticus</v>
      </c>
      <c r="R720" s="14" t="str">
        <f>CONCATENATE(S720,", ",T720,", ",U720,", ",V720,", ",W720,", ",X720,", ",Y720)</f>
        <v>Animalia, Chordata, Aves, Passeriformes, Passeridae, Passer, domesticus</v>
      </c>
      <c r="S720" s="6" t="s">
        <v>76</v>
      </c>
      <c r="T720" s="6" t="s">
        <v>77</v>
      </c>
      <c r="U720" s="6" t="s">
        <v>78</v>
      </c>
      <c r="V720" s="12" t="s">
        <v>79</v>
      </c>
      <c r="W720" s="12" t="s">
        <v>144</v>
      </c>
      <c r="X720" s="12" t="s">
        <v>145</v>
      </c>
      <c r="Y720" s="12" t="s">
        <v>146</v>
      </c>
      <c r="AA720" s="12" t="s">
        <v>83</v>
      </c>
      <c r="AB720" s="6" t="s">
        <v>84</v>
      </c>
      <c r="AC720" s="12" t="s">
        <v>147</v>
      </c>
      <c r="AD720" s="12" t="s">
        <v>259</v>
      </c>
      <c r="AE720" s="2">
        <v>44716</v>
      </c>
      <c r="AF720" s="43" t="s">
        <v>87</v>
      </c>
      <c r="AG720" s="7" t="s">
        <v>148</v>
      </c>
      <c r="AH720" s="43">
        <v>48.114413321923699</v>
      </c>
      <c r="AI720" s="43">
        <v>-1.70678538179115</v>
      </c>
      <c r="AL720" s="43">
        <v>10</v>
      </c>
      <c r="AN720" s="46" t="s">
        <v>5240</v>
      </c>
      <c r="AO720" s="5" t="s">
        <v>89</v>
      </c>
      <c r="AP720" s="12" t="s">
        <v>259</v>
      </c>
      <c r="AR720" s="7" t="s">
        <v>90</v>
      </c>
      <c r="AT720" s="4" t="str">
        <f>CONCATENATE(AU720,", ",AV720,", ",AW720,", ",AX720,", ",AY720,", ",AZ720,", ",BA720)</f>
        <v>Europe, France, FR, Bretagne, Ille-et-Vilaine, Rennes, Campus Institut Agro Rennes</v>
      </c>
      <c r="AU720" s="1" t="s">
        <v>91</v>
      </c>
      <c r="AV720" s="1" t="s">
        <v>92</v>
      </c>
      <c r="AW720" s="1" t="s">
        <v>93</v>
      </c>
      <c r="AX720" s="1" t="s">
        <v>94</v>
      </c>
      <c r="AY720" s="1" t="s">
        <v>95</v>
      </c>
      <c r="AZ720" s="1" t="s">
        <v>96</v>
      </c>
      <c r="BA720" s="1" t="s">
        <v>5242</v>
      </c>
      <c r="BC720" s="43"/>
      <c r="BF720" s="43" t="s">
        <v>4596</v>
      </c>
      <c r="BG720" s="43" t="s">
        <v>93</v>
      </c>
      <c r="BH720" s="7" t="s">
        <v>97</v>
      </c>
      <c r="BJ720" s="7" t="s">
        <v>98</v>
      </c>
      <c r="BK720" s="7" t="s">
        <v>99</v>
      </c>
      <c r="BL720" s="7" t="s">
        <v>4597</v>
      </c>
      <c r="BM720" s="7" t="s">
        <v>4598</v>
      </c>
      <c r="BS720" s="12" t="s">
        <v>259</v>
      </c>
      <c r="BU720" s="43">
        <v>1</v>
      </c>
      <c r="BW720" s="43" t="s">
        <v>103</v>
      </c>
    </row>
    <row r="721" spans="3:75" x14ac:dyDescent="0.35">
      <c r="C721" s="43" t="str">
        <f t="shared" si="11"/>
        <v>IARA:BDT-06:2022: 720</v>
      </c>
      <c r="D721" s="43">
        <v>720</v>
      </c>
      <c r="E721" s="43" t="s">
        <v>5232</v>
      </c>
      <c r="F721" s="1" t="s">
        <v>73</v>
      </c>
      <c r="G721" s="43" t="s">
        <v>5245</v>
      </c>
      <c r="H721" s="2">
        <v>44716</v>
      </c>
      <c r="J721" s="12">
        <f>YEAR(H721)</f>
        <v>2022</v>
      </c>
      <c r="K721" s="12">
        <f>MONTH(H721)</f>
        <v>6</v>
      </c>
      <c r="L721" s="12">
        <f>DAY(H721)</f>
        <v>4</v>
      </c>
      <c r="M721" s="13"/>
      <c r="P721" s="12" t="s">
        <v>75</v>
      </c>
      <c r="Q721" s="12" t="str">
        <f>CONCATENATE(X721," ",Y721)</f>
        <v>Passer domesticus</v>
      </c>
      <c r="R721" s="14" t="str">
        <f>CONCATENATE(S721,", ",T721,", ",U721,", ",V721,", ",W721,", ",X721,", ",Y721)</f>
        <v>Animalia, Chordata, Aves, Passeriformes, Passeridae, Passer, domesticus</v>
      </c>
      <c r="S721" s="6" t="s">
        <v>76</v>
      </c>
      <c r="T721" s="6" t="s">
        <v>77</v>
      </c>
      <c r="U721" s="6" t="s">
        <v>78</v>
      </c>
      <c r="V721" s="12" t="s">
        <v>79</v>
      </c>
      <c r="W721" s="12" t="s">
        <v>144</v>
      </c>
      <c r="X721" s="12" t="s">
        <v>145</v>
      </c>
      <c r="Y721" s="12" t="s">
        <v>146</v>
      </c>
      <c r="AA721" s="12" t="s">
        <v>83</v>
      </c>
      <c r="AB721" s="6" t="s">
        <v>84</v>
      </c>
      <c r="AC721" s="12" t="s">
        <v>147</v>
      </c>
      <c r="AD721" s="12" t="s">
        <v>259</v>
      </c>
      <c r="AE721" s="2">
        <v>44716</v>
      </c>
      <c r="AF721" s="43" t="s">
        <v>87</v>
      </c>
      <c r="AG721" s="7" t="s">
        <v>148</v>
      </c>
      <c r="AH721" s="43">
        <v>48.114402126290997</v>
      </c>
      <c r="AI721" s="43">
        <v>-1.7067311744390401</v>
      </c>
      <c r="AL721" s="43">
        <v>10</v>
      </c>
      <c r="AN721" s="46" t="s">
        <v>5240</v>
      </c>
      <c r="AO721" s="5" t="s">
        <v>89</v>
      </c>
      <c r="AP721" s="12" t="s">
        <v>259</v>
      </c>
      <c r="AR721" s="7" t="s">
        <v>90</v>
      </c>
      <c r="AT721" s="4" t="str">
        <f>CONCATENATE(AU721,", ",AV721,", ",AW721,", ",AX721,", ",AY721,", ",AZ721,", ",BA721)</f>
        <v>Europe, France, FR, Bretagne, Ille-et-Vilaine, Rennes, Campus Institut Agro Rennes</v>
      </c>
      <c r="AU721" s="1" t="s">
        <v>91</v>
      </c>
      <c r="AV721" s="1" t="s">
        <v>92</v>
      </c>
      <c r="AW721" s="1" t="s">
        <v>93</v>
      </c>
      <c r="AX721" s="1" t="s">
        <v>94</v>
      </c>
      <c r="AY721" s="1" t="s">
        <v>95</v>
      </c>
      <c r="AZ721" s="1" t="s">
        <v>96</v>
      </c>
      <c r="BA721" s="1" t="s">
        <v>5242</v>
      </c>
      <c r="BC721" s="43"/>
      <c r="BF721" s="43" t="s">
        <v>4596</v>
      </c>
      <c r="BG721" s="43" t="s">
        <v>93</v>
      </c>
      <c r="BH721" s="7" t="s">
        <v>97</v>
      </c>
      <c r="BJ721" s="7" t="s">
        <v>98</v>
      </c>
      <c r="BK721" s="7" t="s">
        <v>99</v>
      </c>
      <c r="BL721" s="7" t="s">
        <v>4597</v>
      </c>
      <c r="BM721" s="7" t="s">
        <v>4598</v>
      </c>
      <c r="BS721" s="12" t="s">
        <v>259</v>
      </c>
      <c r="BU721" s="43">
        <v>1</v>
      </c>
      <c r="BW721" s="43" t="s">
        <v>103</v>
      </c>
    </row>
    <row r="722" spans="3:75" x14ac:dyDescent="0.35">
      <c r="C722" s="43" t="str">
        <f t="shared" si="11"/>
        <v>IARA:BDT-06:2022: 721</v>
      </c>
      <c r="D722" s="43">
        <v>721</v>
      </c>
      <c r="E722" s="43" t="s">
        <v>5232</v>
      </c>
      <c r="F722" s="1" t="s">
        <v>73</v>
      </c>
      <c r="G722" s="43" t="s">
        <v>5245</v>
      </c>
      <c r="H722" s="2">
        <v>44716</v>
      </c>
      <c r="J722" s="12">
        <f>YEAR(H722)</f>
        <v>2022</v>
      </c>
      <c r="K722" s="12">
        <f>MONTH(H722)</f>
        <v>6</v>
      </c>
      <c r="L722" s="12">
        <f>DAY(H722)</f>
        <v>4</v>
      </c>
      <c r="M722" s="13"/>
      <c r="P722" s="12" t="s">
        <v>75</v>
      </c>
      <c r="Q722" s="12" t="str">
        <f>CONCATENATE(X722," ",Y722)</f>
        <v>Columba palumbus</v>
      </c>
      <c r="R722" s="14" t="str">
        <f>CONCATENATE(S722,", ",T722,", ",U722,", ",V722,", ",W722,", ",X722,", ",Y722)</f>
        <v>Animalia, Chordata, Aves, Columbiformes, Columbidae, Columba, palumbus</v>
      </c>
      <c r="S722" s="6" t="s">
        <v>76</v>
      </c>
      <c r="T722" s="6" t="s">
        <v>77</v>
      </c>
      <c r="U722" s="6" t="s">
        <v>78</v>
      </c>
      <c r="V722" s="12" t="s">
        <v>159</v>
      </c>
      <c r="W722" s="12" t="s">
        <v>160</v>
      </c>
      <c r="X722" s="12" t="s">
        <v>161</v>
      </c>
      <c r="Y722" s="12" t="s">
        <v>162</v>
      </c>
      <c r="AA722" s="12" t="s">
        <v>83</v>
      </c>
      <c r="AB722" s="6" t="s">
        <v>84</v>
      </c>
      <c r="AC722" s="12" t="s">
        <v>163</v>
      </c>
      <c r="AD722" s="12" t="s">
        <v>259</v>
      </c>
      <c r="AE722" s="2">
        <v>44716</v>
      </c>
      <c r="AF722" s="43" t="s">
        <v>87</v>
      </c>
      <c r="AG722" s="7" t="s">
        <v>164</v>
      </c>
      <c r="AH722" s="43">
        <v>48.1142721592432</v>
      </c>
      <c r="AI722" s="43">
        <v>-1.7066397778667399</v>
      </c>
      <c r="AL722" s="43">
        <v>10</v>
      </c>
      <c r="AN722" s="46" t="s">
        <v>5240</v>
      </c>
      <c r="AO722" s="5" t="s">
        <v>89</v>
      </c>
      <c r="AP722" s="12" t="s">
        <v>259</v>
      </c>
      <c r="AR722" s="7" t="s">
        <v>90</v>
      </c>
      <c r="AT722" s="4" t="str">
        <f>CONCATENATE(AU722,", ",AV722,", ",AW722,", ",AX722,", ",AY722,", ",AZ722,", ",BA722)</f>
        <v>Europe, France, FR, Bretagne, Ille-et-Vilaine, Rennes, Campus Institut Agro Rennes</v>
      </c>
      <c r="AU722" s="1" t="s">
        <v>91</v>
      </c>
      <c r="AV722" s="1" t="s">
        <v>92</v>
      </c>
      <c r="AW722" s="1" t="s">
        <v>93</v>
      </c>
      <c r="AX722" s="1" t="s">
        <v>94</v>
      </c>
      <c r="AY722" s="1" t="s">
        <v>95</v>
      </c>
      <c r="AZ722" s="1" t="s">
        <v>96</v>
      </c>
      <c r="BA722" s="1" t="s">
        <v>5242</v>
      </c>
      <c r="BC722" s="43"/>
      <c r="BF722" s="43" t="s">
        <v>4596</v>
      </c>
      <c r="BG722" s="43" t="s">
        <v>93</v>
      </c>
      <c r="BH722" s="7" t="s">
        <v>97</v>
      </c>
      <c r="BJ722" s="7" t="s">
        <v>98</v>
      </c>
      <c r="BK722" s="7" t="s">
        <v>99</v>
      </c>
      <c r="BL722" s="7" t="s">
        <v>4597</v>
      </c>
      <c r="BM722" s="7" t="s">
        <v>4598</v>
      </c>
      <c r="BS722" s="12" t="s">
        <v>259</v>
      </c>
      <c r="BU722" s="43">
        <v>1</v>
      </c>
      <c r="BW722" s="43" t="s">
        <v>103</v>
      </c>
    </row>
    <row r="723" spans="3:75" x14ac:dyDescent="0.35">
      <c r="C723" s="43" t="str">
        <f t="shared" si="11"/>
        <v>IARA:BDT-06:2022: 722</v>
      </c>
      <c r="D723" s="43">
        <v>722</v>
      </c>
      <c r="E723" s="43" t="s">
        <v>5232</v>
      </c>
      <c r="F723" s="1" t="s">
        <v>73</v>
      </c>
      <c r="G723" s="43" t="s">
        <v>5245</v>
      </c>
      <c r="H723" s="2">
        <v>44716</v>
      </c>
      <c r="J723" s="12">
        <f>YEAR(H723)</f>
        <v>2022</v>
      </c>
      <c r="K723" s="12">
        <f>MONTH(H723)</f>
        <v>6</v>
      </c>
      <c r="L723" s="12">
        <f>DAY(H723)</f>
        <v>4</v>
      </c>
      <c r="M723" s="13"/>
      <c r="P723" s="12" t="s">
        <v>75</v>
      </c>
      <c r="Q723" s="12" t="str">
        <f>CONCATENATE(X723," ",Y723)</f>
        <v>Cyanistes caeruleus</v>
      </c>
      <c r="R723" s="14" t="str">
        <f>CONCATENATE(S723,", ",T723,", ",U723,", ",V723,", ",W723,", ",X723,", ",Y723)</f>
        <v>Animalia, Chordata, Aves, Passeriformes, Paridae, Cyanistes, caeruleus</v>
      </c>
      <c r="S723" s="6" t="s">
        <v>76</v>
      </c>
      <c r="T723" s="6" t="s">
        <v>77</v>
      </c>
      <c r="U723" s="6" t="s">
        <v>78</v>
      </c>
      <c r="V723" s="12" t="s">
        <v>79</v>
      </c>
      <c r="W723" s="12" t="s">
        <v>135</v>
      </c>
      <c r="X723" s="12" t="s">
        <v>136</v>
      </c>
      <c r="Y723" s="12" t="s">
        <v>137</v>
      </c>
      <c r="AA723" s="12" t="s">
        <v>83</v>
      </c>
      <c r="AB723" s="6" t="s">
        <v>84</v>
      </c>
      <c r="AC723" s="12" t="s">
        <v>138</v>
      </c>
      <c r="AD723" s="12" t="s">
        <v>259</v>
      </c>
      <c r="AE723" s="2">
        <v>44716</v>
      </c>
      <c r="AF723" s="43" t="s">
        <v>87</v>
      </c>
      <c r="AG723" s="7" t="s">
        <v>139</v>
      </c>
      <c r="AH723" s="43">
        <v>48.114189623449803</v>
      </c>
      <c r="AI723" s="43">
        <v>-1.7066989343653001</v>
      </c>
      <c r="AL723" s="43">
        <v>10</v>
      </c>
      <c r="AN723" s="46" t="s">
        <v>5240</v>
      </c>
      <c r="AO723" s="5" t="s">
        <v>89</v>
      </c>
      <c r="AP723" s="12" t="s">
        <v>259</v>
      </c>
      <c r="AR723" s="7" t="s">
        <v>90</v>
      </c>
      <c r="AT723" s="4" t="str">
        <f>CONCATENATE(AU723,", ",AV723,", ",AW723,", ",AX723,", ",AY723,", ",AZ723,", ",BA723)</f>
        <v>Europe, France, FR, Bretagne, Ille-et-Vilaine, Rennes, Campus Institut Agro Rennes</v>
      </c>
      <c r="AU723" s="1" t="s">
        <v>91</v>
      </c>
      <c r="AV723" s="1" t="s">
        <v>92</v>
      </c>
      <c r="AW723" s="1" t="s">
        <v>93</v>
      </c>
      <c r="AX723" s="1" t="s">
        <v>94</v>
      </c>
      <c r="AY723" s="1" t="s">
        <v>95</v>
      </c>
      <c r="AZ723" s="1" t="s">
        <v>96</v>
      </c>
      <c r="BA723" s="1" t="s">
        <v>5242</v>
      </c>
      <c r="BC723" s="43"/>
      <c r="BF723" s="43" t="s">
        <v>4596</v>
      </c>
      <c r="BG723" s="43" t="s">
        <v>93</v>
      </c>
      <c r="BH723" s="7" t="s">
        <v>97</v>
      </c>
      <c r="BJ723" s="7" t="s">
        <v>98</v>
      </c>
      <c r="BK723" s="7" t="s">
        <v>99</v>
      </c>
      <c r="BL723" s="7" t="s">
        <v>4597</v>
      </c>
      <c r="BM723" s="7" t="s">
        <v>4598</v>
      </c>
      <c r="BS723" s="12" t="s">
        <v>259</v>
      </c>
      <c r="BU723" s="43">
        <v>1</v>
      </c>
      <c r="BW723" s="43" t="s">
        <v>103</v>
      </c>
    </row>
    <row r="724" spans="3:75" x14ac:dyDescent="0.35">
      <c r="C724" s="43" t="str">
        <f t="shared" si="11"/>
        <v>IARA:BDT-06:2022: 723</v>
      </c>
      <c r="D724" s="43">
        <v>723</v>
      </c>
      <c r="E724" s="43" t="s">
        <v>5232</v>
      </c>
      <c r="F724" s="1" t="s">
        <v>73</v>
      </c>
      <c r="G724" s="43" t="s">
        <v>5245</v>
      </c>
      <c r="H724" s="2">
        <v>44716</v>
      </c>
      <c r="J724" s="12">
        <f>YEAR(H724)</f>
        <v>2022</v>
      </c>
      <c r="K724" s="12">
        <f>MONTH(H724)</f>
        <v>6</v>
      </c>
      <c r="L724" s="12">
        <f>DAY(H724)</f>
        <v>4</v>
      </c>
      <c r="M724" s="13"/>
      <c r="P724" s="12" t="s">
        <v>75</v>
      </c>
      <c r="Q724" s="12" t="str">
        <f>CONCATENATE(X724," ",Y724)</f>
        <v>Cyanistes caeruleus</v>
      </c>
      <c r="R724" s="14" t="str">
        <f>CONCATENATE(S724,", ",T724,", ",U724,", ",V724,", ",W724,", ",X724,", ",Y724)</f>
        <v>Animalia, Chordata, Aves, Passeriformes, Paridae, Cyanistes, caeruleus</v>
      </c>
      <c r="S724" s="6" t="s">
        <v>76</v>
      </c>
      <c r="T724" s="6" t="s">
        <v>77</v>
      </c>
      <c r="U724" s="6" t="s">
        <v>78</v>
      </c>
      <c r="V724" s="12" t="s">
        <v>79</v>
      </c>
      <c r="W724" s="12" t="s">
        <v>135</v>
      </c>
      <c r="X724" s="12" t="s">
        <v>136</v>
      </c>
      <c r="Y724" s="12" t="s">
        <v>137</v>
      </c>
      <c r="AA724" s="12" t="s">
        <v>83</v>
      </c>
      <c r="AB724" s="6" t="s">
        <v>84</v>
      </c>
      <c r="AC724" s="12" t="s">
        <v>138</v>
      </c>
      <c r="AD724" s="12" t="s">
        <v>259</v>
      </c>
      <c r="AE724" s="2">
        <v>44716</v>
      </c>
      <c r="AF724" s="43" t="s">
        <v>87</v>
      </c>
      <c r="AG724" s="7" t="s">
        <v>139</v>
      </c>
      <c r="AH724" s="43">
        <v>48.1142000889568</v>
      </c>
      <c r="AI724" s="43">
        <v>-1.7066599599666901</v>
      </c>
      <c r="AL724" s="43">
        <v>10</v>
      </c>
      <c r="AN724" s="46" t="s">
        <v>5240</v>
      </c>
      <c r="AO724" s="5" t="s">
        <v>89</v>
      </c>
      <c r="AP724" s="12" t="s">
        <v>259</v>
      </c>
      <c r="AR724" s="7" t="s">
        <v>90</v>
      </c>
      <c r="AT724" s="4" t="str">
        <f>CONCATENATE(AU724,", ",AV724,", ",AW724,", ",AX724,", ",AY724,", ",AZ724,", ",BA724)</f>
        <v>Europe, France, FR, Bretagne, Ille-et-Vilaine, Rennes, Campus Institut Agro Rennes</v>
      </c>
      <c r="AU724" s="1" t="s">
        <v>91</v>
      </c>
      <c r="AV724" s="1" t="s">
        <v>92</v>
      </c>
      <c r="AW724" s="1" t="s">
        <v>93</v>
      </c>
      <c r="AX724" s="1" t="s">
        <v>94</v>
      </c>
      <c r="AY724" s="1" t="s">
        <v>95</v>
      </c>
      <c r="AZ724" s="1" t="s">
        <v>96</v>
      </c>
      <c r="BA724" s="1" t="s">
        <v>5242</v>
      </c>
      <c r="BC724" s="43"/>
      <c r="BF724" s="43" t="s">
        <v>4596</v>
      </c>
      <c r="BG724" s="43" t="s">
        <v>93</v>
      </c>
      <c r="BH724" s="7" t="s">
        <v>97</v>
      </c>
      <c r="BJ724" s="7" t="s">
        <v>98</v>
      </c>
      <c r="BK724" s="7" t="s">
        <v>99</v>
      </c>
      <c r="BL724" s="7" t="s">
        <v>4597</v>
      </c>
      <c r="BM724" s="7" t="s">
        <v>4598</v>
      </c>
      <c r="BS724" s="12" t="s">
        <v>259</v>
      </c>
      <c r="BU724" s="43">
        <v>1</v>
      </c>
      <c r="BW724" s="43" t="s">
        <v>103</v>
      </c>
    </row>
    <row r="725" spans="3:75" x14ac:dyDescent="0.35">
      <c r="C725" s="43" t="str">
        <f t="shared" si="11"/>
        <v>IARA:BDT-06:2022: 724</v>
      </c>
      <c r="D725" s="43">
        <v>724</v>
      </c>
      <c r="E725" s="43" t="s">
        <v>5232</v>
      </c>
      <c r="F725" s="1" t="s">
        <v>73</v>
      </c>
      <c r="G725" s="43" t="s">
        <v>5245</v>
      </c>
      <c r="H725" s="2">
        <v>44716</v>
      </c>
      <c r="J725" s="12">
        <f>YEAR(H725)</f>
        <v>2022</v>
      </c>
      <c r="K725" s="12">
        <f>MONTH(H725)</f>
        <v>6</v>
      </c>
      <c r="L725" s="12">
        <f>DAY(H725)</f>
        <v>4</v>
      </c>
      <c r="M725" s="13"/>
      <c r="P725" s="12" t="s">
        <v>75</v>
      </c>
      <c r="Q725" s="12" t="str">
        <f>CONCATENATE(X725," ",Y725)</f>
        <v>Turdus merula</v>
      </c>
      <c r="R725" s="14" t="str">
        <f>CONCATENATE(S725,", ",T725,", ",U725,", ",V725,", ",W725,", ",X725,", ",Y725)</f>
        <v>Animalia, Chordata, Aves, Passeriformes, Turdidae, Turdus, merula</v>
      </c>
      <c r="S725" s="6" t="s">
        <v>76</v>
      </c>
      <c r="T725" s="6" t="s">
        <v>77</v>
      </c>
      <c r="U725" s="6" t="s">
        <v>78</v>
      </c>
      <c r="V725" s="17" t="s">
        <v>79</v>
      </c>
      <c r="W725" s="17" t="s">
        <v>126</v>
      </c>
      <c r="X725" s="17" t="s">
        <v>127</v>
      </c>
      <c r="Y725" s="17" t="s">
        <v>132</v>
      </c>
      <c r="AA725" s="12" t="s">
        <v>83</v>
      </c>
      <c r="AB725" s="6" t="s">
        <v>84</v>
      </c>
      <c r="AC725" s="12" t="s">
        <v>133</v>
      </c>
      <c r="AD725" s="12" t="s">
        <v>259</v>
      </c>
      <c r="AE725" s="2">
        <v>44716</v>
      </c>
      <c r="AF725" s="43" t="s">
        <v>87</v>
      </c>
      <c r="AG725" s="7" t="s">
        <v>134</v>
      </c>
      <c r="AH725" s="43">
        <v>48.114118548110199</v>
      </c>
      <c r="AI725" s="43">
        <v>-1.7068056701732901</v>
      </c>
      <c r="AL725" s="43">
        <v>10</v>
      </c>
      <c r="AN725" s="46" t="s">
        <v>5240</v>
      </c>
      <c r="AO725" s="5" t="s">
        <v>89</v>
      </c>
      <c r="AP725" s="12" t="s">
        <v>259</v>
      </c>
      <c r="AR725" s="7" t="s">
        <v>90</v>
      </c>
      <c r="AT725" s="4" t="str">
        <f>CONCATENATE(AU725,", ",AV725,", ",AW725,", ",AX725,", ",AY725,", ",AZ725,", ",BA725)</f>
        <v>Europe, France, FR, Bretagne, Ille-et-Vilaine, Rennes, Campus Institut Agro Rennes</v>
      </c>
      <c r="AU725" s="1" t="s">
        <v>91</v>
      </c>
      <c r="AV725" s="1" t="s">
        <v>92</v>
      </c>
      <c r="AW725" s="1" t="s">
        <v>93</v>
      </c>
      <c r="AX725" s="1" t="s">
        <v>94</v>
      </c>
      <c r="AY725" s="1" t="s">
        <v>95</v>
      </c>
      <c r="AZ725" s="1" t="s">
        <v>96</v>
      </c>
      <c r="BA725" s="1" t="s">
        <v>5242</v>
      </c>
      <c r="BC725" s="43"/>
      <c r="BF725" s="43" t="s">
        <v>4596</v>
      </c>
      <c r="BG725" s="43" t="s">
        <v>93</v>
      </c>
      <c r="BH725" s="7" t="s">
        <v>97</v>
      </c>
      <c r="BJ725" s="7" t="s">
        <v>98</v>
      </c>
      <c r="BK725" s="7" t="s">
        <v>99</v>
      </c>
      <c r="BL725" s="7" t="s">
        <v>4597</v>
      </c>
      <c r="BM725" s="7" t="s">
        <v>4598</v>
      </c>
      <c r="BS725" s="12" t="s">
        <v>259</v>
      </c>
      <c r="BU725" s="43">
        <v>1</v>
      </c>
      <c r="BW725" s="43" t="s">
        <v>103</v>
      </c>
    </row>
    <row r="726" spans="3:75" x14ac:dyDescent="0.35">
      <c r="C726" s="43" t="str">
        <f t="shared" si="11"/>
        <v>IARA:BDT-06:2022: 725</v>
      </c>
      <c r="D726" s="43">
        <v>725</v>
      </c>
      <c r="E726" s="43" t="s">
        <v>5232</v>
      </c>
      <c r="F726" s="1" t="s">
        <v>73</v>
      </c>
      <c r="G726" s="43" t="s">
        <v>5245</v>
      </c>
      <c r="H726" s="2">
        <v>44716</v>
      </c>
      <c r="J726" s="12">
        <f>YEAR(H726)</f>
        <v>2022</v>
      </c>
      <c r="K726" s="12">
        <f>MONTH(H726)</f>
        <v>6</v>
      </c>
      <c r="L726" s="12">
        <f>DAY(H726)</f>
        <v>4</v>
      </c>
      <c r="M726" s="13"/>
      <c r="P726" s="12" t="s">
        <v>75</v>
      </c>
      <c r="Q726" s="12" t="str">
        <f>CONCATENATE(X726," ",Y726)</f>
        <v>Turdus merula</v>
      </c>
      <c r="R726" s="14" t="str">
        <f>CONCATENATE(S726,", ",T726,", ",U726,", ",V726,", ",W726,", ",X726,", ",Y726)</f>
        <v>Animalia, Chordata, Aves, Passeriformes, Turdidae, Turdus, merula</v>
      </c>
      <c r="S726" s="6" t="s">
        <v>76</v>
      </c>
      <c r="T726" s="6" t="s">
        <v>77</v>
      </c>
      <c r="U726" s="6" t="s">
        <v>78</v>
      </c>
      <c r="V726" s="17" t="s">
        <v>79</v>
      </c>
      <c r="W726" s="17" t="s">
        <v>126</v>
      </c>
      <c r="X726" s="17" t="s">
        <v>127</v>
      </c>
      <c r="Y726" s="17" t="s">
        <v>132</v>
      </c>
      <c r="AA726" s="12" t="s">
        <v>83</v>
      </c>
      <c r="AB726" s="6" t="s">
        <v>84</v>
      </c>
      <c r="AC726" s="12" t="s">
        <v>133</v>
      </c>
      <c r="AD726" s="12" t="s">
        <v>259</v>
      </c>
      <c r="AE726" s="2">
        <v>44716</v>
      </c>
      <c r="AF726" s="43" t="s">
        <v>87</v>
      </c>
      <c r="AG726" s="7" t="s">
        <v>134</v>
      </c>
      <c r="AH726" s="43">
        <v>48.114129278515897</v>
      </c>
      <c r="AI726" s="43">
        <v>-1.7067600682853701</v>
      </c>
      <c r="AL726" s="43">
        <v>10</v>
      </c>
      <c r="AN726" s="46" t="s">
        <v>5240</v>
      </c>
      <c r="AO726" s="5" t="s">
        <v>89</v>
      </c>
      <c r="AP726" s="12" t="s">
        <v>259</v>
      </c>
      <c r="AR726" s="7" t="s">
        <v>90</v>
      </c>
      <c r="AT726" s="4" t="str">
        <f>CONCATENATE(AU726,", ",AV726,", ",AW726,", ",AX726,", ",AY726,", ",AZ726,", ",BA726)</f>
        <v>Europe, France, FR, Bretagne, Ille-et-Vilaine, Rennes, Campus Institut Agro Rennes</v>
      </c>
      <c r="AU726" s="1" t="s">
        <v>91</v>
      </c>
      <c r="AV726" s="1" t="s">
        <v>92</v>
      </c>
      <c r="AW726" s="1" t="s">
        <v>93</v>
      </c>
      <c r="AX726" s="1" t="s">
        <v>94</v>
      </c>
      <c r="AY726" s="1" t="s">
        <v>95</v>
      </c>
      <c r="AZ726" s="1" t="s">
        <v>96</v>
      </c>
      <c r="BA726" s="1" t="s">
        <v>5242</v>
      </c>
      <c r="BC726" s="43"/>
      <c r="BF726" s="43" t="s">
        <v>4596</v>
      </c>
      <c r="BG726" s="43" t="s">
        <v>93</v>
      </c>
      <c r="BH726" s="7" t="s">
        <v>97</v>
      </c>
      <c r="BJ726" s="7" t="s">
        <v>98</v>
      </c>
      <c r="BK726" s="7" t="s">
        <v>99</v>
      </c>
      <c r="BL726" s="7" t="s">
        <v>4597</v>
      </c>
      <c r="BM726" s="7" t="s">
        <v>4598</v>
      </c>
      <c r="BS726" s="12" t="s">
        <v>259</v>
      </c>
      <c r="BU726" s="43">
        <v>1</v>
      </c>
      <c r="BW726" s="43" t="s">
        <v>103</v>
      </c>
    </row>
    <row r="727" spans="3:75" x14ac:dyDescent="0.35">
      <c r="C727" s="43" t="str">
        <f t="shared" si="11"/>
        <v>IARA:BDT-06:2022: 726</v>
      </c>
      <c r="D727" s="43">
        <v>726</v>
      </c>
      <c r="E727" s="43" t="s">
        <v>5232</v>
      </c>
      <c r="F727" s="1" t="s">
        <v>73</v>
      </c>
      <c r="G727" s="43" t="s">
        <v>5245</v>
      </c>
      <c r="H727" s="2">
        <v>44716</v>
      </c>
      <c r="J727" s="12">
        <f>YEAR(H727)</f>
        <v>2022</v>
      </c>
      <c r="K727" s="12">
        <f>MONTH(H727)</f>
        <v>6</v>
      </c>
      <c r="L727" s="12">
        <f>DAY(H727)</f>
        <v>4</v>
      </c>
      <c r="M727" s="13"/>
      <c r="P727" s="12" t="s">
        <v>75</v>
      </c>
      <c r="Q727" s="12" t="str">
        <f>CONCATENATE(X727," ",Y727)</f>
        <v>Sturnus vulgaris</v>
      </c>
      <c r="R727" s="14" t="str">
        <f>CONCATENATE(S727,", ",T727,", ",U727,", ",V727,", ",W727,", ",X727,", ",Y727)</f>
        <v>Animalia, Chordata, Aves, Passeriformes, Sturnidae, Sturnus, vulgaris</v>
      </c>
      <c r="S727" s="6" t="s">
        <v>76</v>
      </c>
      <c r="T727" s="6" t="s">
        <v>77</v>
      </c>
      <c r="U727" s="6" t="s">
        <v>78</v>
      </c>
      <c r="V727" s="12" t="s">
        <v>79</v>
      </c>
      <c r="W727" s="12" t="s">
        <v>112</v>
      </c>
      <c r="X727" s="12" t="s">
        <v>113</v>
      </c>
      <c r="Y727" s="12" t="s">
        <v>114</v>
      </c>
      <c r="AA727" s="12" t="s">
        <v>83</v>
      </c>
      <c r="AB727" s="6" t="s">
        <v>84</v>
      </c>
      <c r="AC727" s="12" t="s">
        <v>115</v>
      </c>
      <c r="AD727" s="12" t="s">
        <v>259</v>
      </c>
      <c r="AE727" s="2">
        <v>44716</v>
      </c>
      <c r="AF727" s="43" t="s">
        <v>87</v>
      </c>
      <c r="AG727" s="7" t="s">
        <v>116</v>
      </c>
      <c r="AH727" s="43">
        <v>48.114164519082003</v>
      </c>
      <c r="AI727" s="43">
        <v>-1.70676986002597</v>
      </c>
      <c r="AL727" s="43">
        <v>10</v>
      </c>
      <c r="AN727" s="46" t="s">
        <v>5240</v>
      </c>
      <c r="AO727" s="5" t="s">
        <v>89</v>
      </c>
      <c r="AP727" s="12" t="s">
        <v>259</v>
      </c>
      <c r="AR727" s="7" t="s">
        <v>90</v>
      </c>
      <c r="AT727" s="4" t="str">
        <f>CONCATENATE(AU727,", ",AV727,", ",AW727,", ",AX727,", ",AY727,", ",AZ727,", ",BA727)</f>
        <v>Europe, France, FR, Bretagne, Ille-et-Vilaine, Rennes, Campus Institut Agro Rennes</v>
      </c>
      <c r="AU727" s="1" t="s">
        <v>91</v>
      </c>
      <c r="AV727" s="1" t="s">
        <v>92</v>
      </c>
      <c r="AW727" s="1" t="s">
        <v>93</v>
      </c>
      <c r="AX727" s="1" t="s">
        <v>94</v>
      </c>
      <c r="AY727" s="1" t="s">
        <v>95</v>
      </c>
      <c r="AZ727" s="1" t="s">
        <v>96</v>
      </c>
      <c r="BA727" s="1" t="s">
        <v>5242</v>
      </c>
      <c r="BC727" s="43"/>
      <c r="BF727" s="43" t="s">
        <v>4596</v>
      </c>
      <c r="BG727" s="43" t="s">
        <v>93</v>
      </c>
      <c r="BH727" s="7" t="s">
        <v>97</v>
      </c>
      <c r="BJ727" s="7" t="s">
        <v>98</v>
      </c>
      <c r="BK727" s="7" t="s">
        <v>99</v>
      </c>
      <c r="BL727" s="7" t="s">
        <v>4597</v>
      </c>
      <c r="BM727" s="7" t="s">
        <v>4598</v>
      </c>
      <c r="BS727" s="12" t="s">
        <v>259</v>
      </c>
      <c r="BU727" s="43">
        <v>20</v>
      </c>
      <c r="BW727" s="43" t="s">
        <v>103</v>
      </c>
    </row>
    <row r="728" spans="3:75" x14ac:dyDescent="0.35">
      <c r="C728" s="43" t="str">
        <f t="shared" si="11"/>
        <v>IARA:BDT-06:2022: 727</v>
      </c>
      <c r="D728" s="43">
        <v>727</v>
      </c>
      <c r="E728" s="43" t="s">
        <v>5232</v>
      </c>
      <c r="F728" s="1" t="s">
        <v>73</v>
      </c>
      <c r="G728" s="43" t="s">
        <v>5245</v>
      </c>
      <c r="H728" s="2">
        <v>44716</v>
      </c>
      <c r="J728" s="12">
        <f>YEAR(H728)</f>
        <v>2022</v>
      </c>
      <c r="K728" s="12">
        <f>MONTH(H728)</f>
        <v>6</v>
      </c>
      <c r="L728" s="12">
        <f>DAY(H728)</f>
        <v>4</v>
      </c>
      <c r="M728" s="13"/>
      <c r="P728" s="12" t="s">
        <v>75</v>
      </c>
      <c r="Q728" s="12" t="str">
        <f>CONCATENATE(X728," ",Y728)</f>
        <v>Columba palumbus</v>
      </c>
      <c r="R728" s="14" t="str">
        <f>CONCATENATE(S728,", ",T728,", ",U728,", ",V728,", ",W728,", ",X728,", ",Y728)</f>
        <v>Animalia, Chordata, Aves, Columbiformes, Columbidae, Columba, palumbus</v>
      </c>
      <c r="S728" s="6" t="s">
        <v>76</v>
      </c>
      <c r="T728" s="6" t="s">
        <v>77</v>
      </c>
      <c r="U728" s="6" t="s">
        <v>78</v>
      </c>
      <c r="V728" s="12" t="s">
        <v>159</v>
      </c>
      <c r="W728" s="12" t="s">
        <v>160</v>
      </c>
      <c r="X728" s="12" t="s">
        <v>161</v>
      </c>
      <c r="Y728" s="12" t="s">
        <v>162</v>
      </c>
      <c r="AA728" s="12" t="s">
        <v>83</v>
      </c>
      <c r="AB728" s="6" t="s">
        <v>84</v>
      </c>
      <c r="AC728" s="12" t="s">
        <v>163</v>
      </c>
      <c r="AD728" s="12" t="s">
        <v>259</v>
      </c>
      <c r="AE728" s="2">
        <v>44716</v>
      </c>
      <c r="AF728" s="43" t="s">
        <v>87</v>
      </c>
      <c r="AG728" s="7" t="s">
        <v>164</v>
      </c>
      <c r="AH728" s="43">
        <v>48.1140555473144</v>
      </c>
      <c r="AI728" s="43">
        <v>-1.7064874512446599</v>
      </c>
      <c r="AL728" s="43">
        <v>10</v>
      </c>
      <c r="AN728" s="46" t="s">
        <v>5240</v>
      </c>
      <c r="AO728" s="5" t="s">
        <v>89</v>
      </c>
      <c r="AP728" s="12" t="s">
        <v>259</v>
      </c>
      <c r="AR728" s="7" t="s">
        <v>90</v>
      </c>
      <c r="AT728" s="4" t="str">
        <f>CONCATENATE(AU728,", ",AV728,", ",AW728,", ",AX728,", ",AY728,", ",AZ728,", ",BA728)</f>
        <v>Europe, France, FR, Bretagne, Ille-et-Vilaine, Rennes, Campus Institut Agro Rennes</v>
      </c>
      <c r="AU728" s="1" t="s">
        <v>91</v>
      </c>
      <c r="AV728" s="1" t="s">
        <v>92</v>
      </c>
      <c r="AW728" s="1" t="s">
        <v>93</v>
      </c>
      <c r="AX728" s="1" t="s">
        <v>94</v>
      </c>
      <c r="AY728" s="1" t="s">
        <v>95</v>
      </c>
      <c r="AZ728" s="1" t="s">
        <v>96</v>
      </c>
      <c r="BA728" s="1" t="s">
        <v>5242</v>
      </c>
      <c r="BC728" s="43"/>
      <c r="BF728" s="43" t="s">
        <v>4596</v>
      </c>
      <c r="BG728" s="43" t="s">
        <v>93</v>
      </c>
      <c r="BH728" s="7" t="s">
        <v>97</v>
      </c>
      <c r="BJ728" s="7" t="s">
        <v>98</v>
      </c>
      <c r="BK728" s="7" t="s">
        <v>99</v>
      </c>
      <c r="BL728" s="7" t="s">
        <v>4597</v>
      </c>
      <c r="BM728" s="7" t="s">
        <v>4598</v>
      </c>
      <c r="BS728" s="12" t="s">
        <v>259</v>
      </c>
      <c r="BU728" s="43">
        <v>1</v>
      </c>
      <c r="BW728" s="43" t="s">
        <v>103</v>
      </c>
    </row>
    <row r="729" spans="3:75" x14ac:dyDescent="0.35">
      <c r="C729" s="43" t="str">
        <f t="shared" si="11"/>
        <v>IARA:BDT-06:2022: 728</v>
      </c>
      <c r="D729" s="43">
        <v>728</v>
      </c>
      <c r="E729" s="43" t="s">
        <v>5232</v>
      </c>
      <c r="F729" s="1" t="s">
        <v>73</v>
      </c>
      <c r="G729" s="43" t="s">
        <v>5245</v>
      </c>
      <c r="H729" s="2">
        <v>44716</v>
      </c>
      <c r="J729" s="12">
        <f>YEAR(H729)</f>
        <v>2022</v>
      </c>
      <c r="K729" s="12">
        <f>MONTH(H729)</f>
        <v>6</v>
      </c>
      <c r="L729" s="12">
        <f>DAY(H729)</f>
        <v>4</v>
      </c>
      <c r="M729" s="13"/>
      <c r="P729" s="12" t="s">
        <v>75</v>
      </c>
      <c r="Q729" s="12" t="str">
        <f>CONCATENATE(X729," ",Y729)</f>
        <v>Streptopelia decaocto</v>
      </c>
      <c r="R729" s="14" t="str">
        <f>CONCATENATE(S729,", ",T729,", ",U729,", ",V729,", ",W729,", ",X729,", ",Y729)</f>
        <v>Animalia, Chordata, Aves, Columbiformes, Columbidae, Streptopelia, decaocto</v>
      </c>
      <c r="S729" s="6" t="s">
        <v>76</v>
      </c>
      <c r="T729" s="6" t="s">
        <v>77</v>
      </c>
      <c r="U729" s="6" t="s">
        <v>78</v>
      </c>
      <c r="V729" s="12" t="s">
        <v>159</v>
      </c>
      <c r="W729" s="12" t="s">
        <v>160</v>
      </c>
      <c r="X729" s="12" t="s">
        <v>192</v>
      </c>
      <c r="Y729" s="12" t="s">
        <v>193</v>
      </c>
      <c r="AA729" s="12" t="s">
        <v>83</v>
      </c>
      <c r="AB729" s="6" t="s">
        <v>194</v>
      </c>
      <c r="AC729" s="12" t="s">
        <v>195</v>
      </c>
      <c r="AD729" s="12" t="s">
        <v>259</v>
      </c>
      <c r="AE729" s="2">
        <v>44716</v>
      </c>
      <c r="AF729" s="43" t="s">
        <v>87</v>
      </c>
      <c r="AG729" s="7" t="s">
        <v>196</v>
      </c>
      <c r="AH729" s="43">
        <v>48.1139983718179</v>
      </c>
      <c r="AI729" s="43">
        <v>-1.70602342698737</v>
      </c>
      <c r="AL729" s="43">
        <v>10</v>
      </c>
      <c r="AN729" s="46" t="s">
        <v>5240</v>
      </c>
      <c r="AO729" s="5" t="s">
        <v>89</v>
      </c>
      <c r="AP729" s="12" t="s">
        <v>259</v>
      </c>
      <c r="AR729" s="7" t="s">
        <v>90</v>
      </c>
      <c r="AT729" s="4" t="str">
        <f>CONCATENATE(AU729,", ",AV729,", ",AW729,", ",AX729,", ",AY729,", ",AZ729,", ",BA729)</f>
        <v>Europe, France, FR, Bretagne, Ille-et-Vilaine, Rennes, Campus Institut Agro Rennes</v>
      </c>
      <c r="AU729" s="1" t="s">
        <v>91</v>
      </c>
      <c r="AV729" s="1" t="s">
        <v>92</v>
      </c>
      <c r="AW729" s="1" t="s">
        <v>93</v>
      </c>
      <c r="AX729" s="1" t="s">
        <v>94</v>
      </c>
      <c r="AY729" s="1" t="s">
        <v>95</v>
      </c>
      <c r="AZ729" s="1" t="s">
        <v>96</v>
      </c>
      <c r="BA729" s="1" t="s">
        <v>5242</v>
      </c>
      <c r="BC729" s="43"/>
      <c r="BF729" s="43" t="s">
        <v>4596</v>
      </c>
      <c r="BG729" s="43" t="s">
        <v>93</v>
      </c>
      <c r="BH729" s="7" t="s">
        <v>97</v>
      </c>
      <c r="BJ729" s="7" t="s">
        <v>98</v>
      </c>
      <c r="BK729" s="7" t="s">
        <v>99</v>
      </c>
      <c r="BL729" s="7" t="s">
        <v>4597</v>
      </c>
      <c r="BM729" s="7" t="s">
        <v>4598</v>
      </c>
      <c r="BS729" s="12" t="s">
        <v>259</v>
      </c>
      <c r="BU729" s="43">
        <v>1</v>
      </c>
      <c r="BW729" s="43" t="s">
        <v>103</v>
      </c>
    </row>
    <row r="730" spans="3:75" x14ac:dyDescent="0.35">
      <c r="C730" s="43" t="str">
        <f t="shared" si="11"/>
        <v>IARA:BDT-06:2022: 729</v>
      </c>
      <c r="D730" s="43">
        <v>729</v>
      </c>
      <c r="E730" s="43" t="s">
        <v>5232</v>
      </c>
      <c r="F730" s="1" t="s">
        <v>73</v>
      </c>
      <c r="G730" s="43" t="s">
        <v>5245</v>
      </c>
      <c r="H730" s="2">
        <v>44716</v>
      </c>
      <c r="J730" s="12">
        <f>YEAR(H730)</f>
        <v>2022</v>
      </c>
      <c r="K730" s="12">
        <f>MONTH(H730)</f>
        <v>6</v>
      </c>
      <c r="L730" s="12">
        <f>DAY(H730)</f>
        <v>4</v>
      </c>
      <c r="M730" s="13"/>
      <c r="P730" s="12" t="s">
        <v>75</v>
      </c>
      <c r="Q730" s="12" t="str">
        <f>CONCATENATE(X730," ",Y730)</f>
        <v>Streptopelia decaocto</v>
      </c>
      <c r="R730" s="14" t="str">
        <f>CONCATENATE(S730,", ",T730,", ",U730,", ",V730,", ",W730,", ",X730,", ",Y730)</f>
        <v>Animalia, Chordata, Aves, Columbiformes, Columbidae, Streptopelia, decaocto</v>
      </c>
      <c r="S730" s="6" t="s">
        <v>76</v>
      </c>
      <c r="T730" s="6" t="s">
        <v>77</v>
      </c>
      <c r="U730" s="6" t="s">
        <v>78</v>
      </c>
      <c r="V730" s="12" t="s">
        <v>159</v>
      </c>
      <c r="W730" s="12" t="s">
        <v>160</v>
      </c>
      <c r="X730" s="12" t="s">
        <v>192</v>
      </c>
      <c r="Y730" s="12" t="s">
        <v>193</v>
      </c>
      <c r="AA730" s="12" t="s">
        <v>83</v>
      </c>
      <c r="AB730" s="6" t="s">
        <v>194</v>
      </c>
      <c r="AC730" s="12" t="s">
        <v>195</v>
      </c>
      <c r="AD730" s="12" t="s">
        <v>259</v>
      </c>
      <c r="AE730" s="2">
        <v>44716</v>
      </c>
      <c r="AF730" s="43" t="s">
        <v>87</v>
      </c>
      <c r="AG730" s="7" t="s">
        <v>196</v>
      </c>
      <c r="AH730" s="43">
        <v>48.114008042643597</v>
      </c>
      <c r="AI730" s="43">
        <v>-1.70600433525066</v>
      </c>
      <c r="AL730" s="43">
        <v>10</v>
      </c>
      <c r="AN730" s="46" t="s">
        <v>5240</v>
      </c>
      <c r="AO730" s="5" t="s">
        <v>89</v>
      </c>
      <c r="AP730" s="12" t="s">
        <v>259</v>
      </c>
      <c r="AR730" s="7" t="s">
        <v>90</v>
      </c>
      <c r="AT730" s="4" t="str">
        <f>CONCATENATE(AU730,", ",AV730,", ",AW730,", ",AX730,", ",AY730,", ",AZ730,", ",BA730)</f>
        <v>Europe, France, FR, Bretagne, Ille-et-Vilaine, Rennes, Campus Institut Agro Rennes</v>
      </c>
      <c r="AU730" s="1" t="s">
        <v>91</v>
      </c>
      <c r="AV730" s="1" t="s">
        <v>92</v>
      </c>
      <c r="AW730" s="1" t="s">
        <v>93</v>
      </c>
      <c r="AX730" s="1" t="s">
        <v>94</v>
      </c>
      <c r="AY730" s="1" t="s">
        <v>95</v>
      </c>
      <c r="AZ730" s="1" t="s">
        <v>96</v>
      </c>
      <c r="BA730" s="1" t="s">
        <v>5242</v>
      </c>
      <c r="BC730" s="43"/>
      <c r="BF730" s="43" t="s">
        <v>4596</v>
      </c>
      <c r="BG730" s="43" t="s">
        <v>93</v>
      </c>
      <c r="BH730" s="7" t="s">
        <v>97</v>
      </c>
      <c r="BJ730" s="7" t="s">
        <v>98</v>
      </c>
      <c r="BK730" s="7" t="s">
        <v>99</v>
      </c>
      <c r="BL730" s="7" t="s">
        <v>4597</v>
      </c>
      <c r="BM730" s="7" t="s">
        <v>4598</v>
      </c>
      <c r="BS730" s="12" t="s">
        <v>259</v>
      </c>
      <c r="BU730" s="43">
        <v>1</v>
      </c>
      <c r="BW730" s="43" t="s">
        <v>103</v>
      </c>
    </row>
    <row r="731" spans="3:75" x14ac:dyDescent="0.35">
      <c r="C731" s="43" t="str">
        <f t="shared" si="11"/>
        <v>IARA:BDT-06:2022: 730</v>
      </c>
      <c r="D731" s="43">
        <v>730</v>
      </c>
      <c r="E731" s="43" t="s">
        <v>5232</v>
      </c>
      <c r="F731" s="1" t="s">
        <v>73</v>
      </c>
      <c r="G731" s="43" t="s">
        <v>5245</v>
      </c>
      <c r="H731" s="2">
        <v>44716</v>
      </c>
      <c r="J731" s="12">
        <f>YEAR(H731)</f>
        <v>2022</v>
      </c>
      <c r="K731" s="12">
        <f>MONTH(H731)</f>
        <v>6</v>
      </c>
      <c r="L731" s="12">
        <f>DAY(H731)</f>
        <v>4</v>
      </c>
      <c r="M731" s="13"/>
      <c r="P731" s="12" t="s">
        <v>75</v>
      </c>
      <c r="Q731" s="12" t="str">
        <f>CONCATENATE(X731," ",Y731)</f>
        <v>Prunella modularis</v>
      </c>
      <c r="R731" s="14" t="str">
        <f>CONCATENATE(S731,", ",T731,", ",U731,", ",V731,", ",W731,", ",X731,", ",Y731)</f>
        <v>Animalia, Chordata, Aves, Passeriformes, Prunellidae, Prunella, modularis</v>
      </c>
      <c r="S731" s="6" t="s">
        <v>76</v>
      </c>
      <c r="T731" s="6" t="s">
        <v>77</v>
      </c>
      <c r="U731" s="6" t="s">
        <v>78</v>
      </c>
      <c r="V731" s="12" t="s">
        <v>79</v>
      </c>
      <c r="W731" s="12" t="s">
        <v>80</v>
      </c>
      <c r="X731" s="12" t="s">
        <v>81</v>
      </c>
      <c r="Y731" s="12" t="s">
        <v>82</v>
      </c>
      <c r="AA731" s="12" t="s">
        <v>83</v>
      </c>
      <c r="AB731" s="6" t="s">
        <v>84</v>
      </c>
      <c r="AC731" s="12" t="s">
        <v>85</v>
      </c>
      <c r="AD731" s="12" t="s">
        <v>259</v>
      </c>
      <c r="AE731" s="2">
        <v>44716</v>
      </c>
      <c r="AF731" s="43" t="s">
        <v>87</v>
      </c>
      <c r="AG731" s="7" t="s">
        <v>88</v>
      </c>
      <c r="AH731" s="43">
        <v>48.113943588466</v>
      </c>
      <c r="AI731" s="43">
        <v>-1.70594538305499</v>
      </c>
      <c r="AL731" s="43">
        <v>10</v>
      </c>
      <c r="AN731" s="46" t="s">
        <v>5240</v>
      </c>
      <c r="AO731" s="5" t="s">
        <v>89</v>
      </c>
      <c r="AP731" s="12" t="s">
        <v>259</v>
      </c>
      <c r="AR731" s="7" t="s">
        <v>90</v>
      </c>
      <c r="AT731" s="4" t="str">
        <f>CONCATENATE(AU731,", ",AV731,", ",AW731,", ",AX731,", ",AY731,", ",AZ731,", ",BA731)</f>
        <v>Europe, France, FR, Bretagne, Ille-et-Vilaine, Rennes, Campus Institut Agro Rennes</v>
      </c>
      <c r="AU731" s="1" t="s">
        <v>91</v>
      </c>
      <c r="AV731" s="1" t="s">
        <v>92</v>
      </c>
      <c r="AW731" s="1" t="s">
        <v>93</v>
      </c>
      <c r="AX731" s="1" t="s">
        <v>94</v>
      </c>
      <c r="AY731" s="1" t="s">
        <v>95</v>
      </c>
      <c r="AZ731" s="1" t="s">
        <v>96</v>
      </c>
      <c r="BA731" s="1" t="s">
        <v>5242</v>
      </c>
      <c r="BC731" s="43"/>
      <c r="BF731" s="43" t="s">
        <v>4596</v>
      </c>
      <c r="BG731" s="43" t="s">
        <v>93</v>
      </c>
      <c r="BH731" s="7" t="s">
        <v>97</v>
      </c>
      <c r="BJ731" s="7" t="s">
        <v>98</v>
      </c>
      <c r="BK731" s="7" t="s">
        <v>99</v>
      </c>
      <c r="BL731" s="7" t="s">
        <v>4597</v>
      </c>
      <c r="BM731" s="7" t="s">
        <v>4598</v>
      </c>
      <c r="BS731" s="12" t="s">
        <v>259</v>
      </c>
      <c r="BU731" s="43">
        <v>1</v>
      </c>
      <c r="BW731" s="43" t="s">
        <v>103</v>
      </c>
    </row>
    <row r="732" spans="3:75" x14ac:dyDescent="0.35">
      <c r="C732" s="43" t="str">
        <f t="shared" si="11"/>
        <v>IARA:BDT-06:2022: 731</v>
      </c>
      <c r="D732" s="43">
        <v>731</v>
      </c>
      <c r="E732" s="43" t="s">
        <v>5232</v>
      </c>
      <c r="F732" s="1" t="s">
        <v>73</v>
      </c>
      <c r="G732" s="43" t="s">
        <v>5245</v>
      </c>
      <c r="H732" s="2">
        <v>44716</v>
      </c>
      <c r="J732" s="12">
        <f>YEAR(H732)</f>
        <v>2022</v>
      </c>
      <c r="K732" s="12">
        <f>MONTH(H732)</f>
        <v>6</v>
      </c>
      <c r="L732" s="12">
        <f>DAY(H732)</f>
        <v>4</v>
      </c>
      <c r="M732" s="13"/>
      <c r="P732" s="12" t="s">
        <v>75</v>
      </c>
      <c r="Q732" s="12" t="str">
        <f>CONCATENATE(X732," ",Y732)</f>
        <v>Parus major</v>
      </c>
      <c r="R732" s="14" t="str">
        <f>CONCATENATE(S732,", ",T732,", ",U732,", ",V732,", ",W732,", ",X732,", ",Y732)</f>
        <v>Animalia, Chordata, Aves, Passeriformes, Paridae, Parus, major</v>
      </c>
      <c r="S732" s="6" t="s">
        <v>76</v>
      </c>
      <c r="T732" s="6" t="s">
        <v>77</v>
      </c>
      <c r="U732" s="6" t="s">
        <v>78</v>
      </c>
      <c r="V732" s="12" t="s">
        <v>79</v>
      </c>
      <c r="W732" s="12" t="s">
        <v>135</v>
      </c>
      <c r="X732" s="12" t="s">
        <v>140</v>
      </c>
      <c r="Y732" s="12" t="s">
        <v>141</v>
      </c>
      <c r="AA732" s="12" t="s">
        <v>83</v>
      </c>
      <c r="AB732" s="6" t="s">
        <v>84</v>
      </c>
      <c r="AC732" s="12" t="s">
        <v>142</v>
      </c>
      <c r="AD732" s="12" t="s">
        <v>259</v>
      </c>
      <c r="AE732" s="2">
        <v>44716</v>
      </c>
      <c r="AF732" s="43" t="s">
        <v>87</v>
      </c>
      <c r="AG732" s="7" t="s">
        <v>143</v>
      </c>
      <c r="AH732" s="43">
        <v>48.1135050549371</v>
      </c>
      <c r="AI732" s="43">
        <v>-1.7053276649093401</v>
      </c>
      <c r="AL732" s="43">
        <v>10</v>
      </c>
      <c r="AN732" s="46" t="s">
        <v>5240</v>
      </c>
      <c r="AO732" s="5" t="s">
        <v>89</v>
      </c>
      <c r="AP732" s="12" t="s">
        <v>259</v>
      </c>
      <c r="AR732" s="7" t="s">
        <v>90</v>
      </c>
      <c r="AT732" s="4" t="str">
        <f>CONCATENATE(AU732,", ",AV732,", ",AW732,", ",AX732,", ",AY732,", ",AZ732,", ",BA732)</f>
        <v>Europe, France, FR, Bretagne, Ille-et-Vilaine, Rennes, Campus Institut Agro Rennes</v>
      </c>
      <c r="AU732" s="1" t="s">
        <v>91</v>
      </c>
      <c r="AV732" s="1" t="s">
        <v>92</v>
      </c>
      <c r="AW732" s="1" t="s">
        <v>93</v>
      </c>
      <c r="AX732" s="1" t="s">
        <v>94</v>
      </c>
      <c r="AY732" s="1" t="s">
        <v>95</v>
      </c>
      <c r="AZ732" s="1" t="s">
        <v>96</v>
      </c>
      <c r="BA732" s="1" t="s">
        <v>5242</v>
      </c>
      <c r="BC732" s="43"/>
      <c r="BF732" s="43" t="s">
        <v>4596</v>
      </c>
      <c r="BG732" s="43" t="s">
        <v>93</v>
      </c>
      <c r="BH732" s="7" t="s">
        <v>97</v>
      </c>
      <c r="BJ732" s="7" t="s">
        <v>98</v>
      </c>
      <c r="BK732" s="7" t="s">
        <v>99</v>
      </c>
      <c r="BL732" s="7" t="s">
        <v>4597</v>
      </c>
      <c r="BM732" s="7" t="s">
        <v>4598</v>
      </c>
      <c r="BS732" s="12" t="s">
        <v>259</v>
      </c>
      <c r="BU732" s="43">
        <v>1</v>
      </c>
      <c r="BW732" s="43" t="s">
        <v>103</v>
      </c>
    </row>
    <row r="733" spans="3:75" x14ac:dyDescent="0.35">
      <c r="C733" s="43" t="str">
        <f t="shared" si="11"/>
        <v>IARA:BDT-06:2022: 732</v>
      </c>
      <c r="D733" s="43">
        <v>732</v>
      </c>
      <c r="E733" s="43" t="s">
        <v>5232</v>
      </c>
      <c r="F733" s="1" t="s">
        <v>73</v>
      </c>
      <c r="G733" s="43" t="s">
        <v>5245</v>
      </c>
      <c r="H733" s="2">
        <v>44716</v>
      </c>
      <c r="J733" s="12">
        <f>YEAR(H733)</f>
        <v>2022</v>
      </c>
      <c r="K733" s="12">
        <f>MONTH(H733)</f>
        <v>6</v>
      </c>
      <c r="L733" s="12">
        <f>DAY(H733)</f>
        <v>4</v>
      </c>
      <c r="M733" s="13"/>
      <c r="P733" s="12" t="s">
        <v>75</v>
      </c>
      <c r="Q733" s="12" t="str">
        <f>CONCATENATE(X733," ",Y733)</f>
        <v>Parus major</v>
      </c>
      <c r="R733" s="14" t="str">
        <f>CONCATENATE(S733,", ",T733,", ",U733,", ",V733,", ",W733,", ",X733,", ",Y733)</f>
        <v>Animalia, Chordata, Aves, Passeriformes, Paridae, Parus, major</v>
      </c>
      <c r="S733" s="6" t="s">
        <v>76</v>
      </c>
      <c r="T733" s="6" t="s">
        <v>77</v>
      </c>
      <c r="U733" s="6" t="s">
        <v>78</v>
      </c>
      <c r="V733" s="12" t="s">
        <v>79</v>
      </c>
      <c r="W733" s="12" t="s">
        <v>135</v>
      </c>
      <c r="X733" s="12" t="s">
        <v>140</v>
      </c>
      <c r="Y733" s="12" t="s">
        <v>141</v>
      </c>
      <c r="AA733" s="12" t="s">
        <v>83</v>
      </c>
      <c r="AB733" s="6" t="s">
        <v>84</v>
      </c>
      <c r="AC733" s="12" t="s">
        <v>142</v>
      </c>
      <c r="AD733" s="12" t="s">
        <v>259</v>
      </c>
      <c r="AE733" s="2">
        <v>44716</v>
      </c>
      <c r="AF733" s="43" t="s">
        <v>87</v>
      </c>
      <c r="AG733" s="7" t="s">
        <v>143</v>
      </c>
      <c r="AH733" s="43">
        <v>48.113525720262899</v>
      </c>
      <c r="AI733" s="43">
        <v>-1.7052563440578099</v>
      </c>
      <c r="AL733" s="43">
        <v>10</v>
      </c>
      <c r="AN733" s="46" t="s">
        <v>5240</v>
      </c>
      <c r="AO733" s="5" t="s">
        <v>89</v>
      </c>
      <c r="AP733" s="12" t="s">
        <v>259</v>
      </c>
      <c r="AR733" s="7" t="s">
        <v>90</v>
      </c>
      <c r="AT733" s="4" t="str">
        <f>CONCATENATE(AU733,", ",AV733,", ",AW733,", ",AX733,", ",AY733,", ",AZ733,", ",BA733)</f>
        <v>Europe, France, FR, Bretagne, Ille-et-Vilaine, Rennes, Campus Institut Agro Rennes</v>
      </c>
      <c r="AU733" s="1" t="s">
        <v>91</v>
      </c>
      <c r="AV733" s="1" t="s">
        <v>92</v>
      </c>
      <c r="AW733" s="1" t="s">
        <v>93</v>
      </c>
      <c r="AX733" s="1" t="s">
        <v>94</v>
      </c>
      <c r="AY733" s="1" t="s">
        <v>95</v>
      </c>
      <c r="AZ733" s="1" t="s">
        <v>96</v>
      </c>
      <c r="BA733" s="1" t="s">
        <v>5242</v>
      </c>
      <c r="BC733" s="43"/>
      <c r="BF733" s="43" t="s">
        <v>4596</v>
      </c>
      <c r="BG733" s="43" t="s">
        <v>93</v>
      </c>
      <c r="BH733" s="7" t="s">
        <v>97</v>
      </c>
      <c r="BJ733" s="7" t="s">
        <v>98</v>
      </c>
      <c r="BK733" s="7" t="s">
        <v>99</v>
      </c>
      <c r="BL733" s="7" t="s">
        <v>4597</v>
      </c>
      <c r="BM733" s="7" t="s">
        <v>4598</v>
      </c>
      <c r="BS733" s="12" t="s">
        <v>259</v>
      </c>
      <c r="BU733" s="43">
        <v>1</v>
      </c>
      <c r="BW733" s="43" t="s">
        <v>103</v>
      </c>
    </row>
    <row r="734" spans="3:75" x14ac:dyDescent="0.35">
      <c r="C734" s="43" t="str">
        <f t="shared" si="11"/>
        <v>IARA:BDT-06:2022: 733</v>
      </c>
      <c r="D734" s="43">
        <v>733</v>
      </c>
      <c r="E734" s="43" t="s">
        <v>5232</v>
      </c>
      <c r="F734" s="1" t="s">
        <v>73</v>
      </c>
      <c r="G734" s="43" t="s">
        <v>5245</v>
      </c>
      <c r="H734" s="2">
        <v>44716</v>
      </c>
      <c r="J734" s="12">
        <f>YEAR(H734)</f>
        <v>2022</v>
      </c>
      <c r="K734" s="12">
        <f>MONTH(H734)</f>
        <v>6</v>
      </c>
      <c r="L734" s="12">
        <f>DAY(H734)</f>
        <v>4</v>
      </c>
      <c r="M734" s="13"/>
      <c r="P734" s="12" t="s">
        <v>75</v>
      </c>
      <c r="Q734" s="12" t="str">
        <f>CONCATENATE(X734," ",Y734)</f>
        <v>Troglodytes troglodytes</v>
      </c>
      <c r="R734" s="14" t="str">
        <f>CONCATENATE(S734,", ",T734,", ",U734,", ",V734,", ",W734,", ",X734,", ",Y734)</f>
        <v>Animalia, Chordata, Aves, Passeriformes, Troglodytidae, Troglodytes, troglodytes</v>
      </c>
      <c r="S734" s="6" t="s">
        <v>76</v>
      </c>
      <c r="T734" s="6" t="s">
        <v>77</v>
      </c>
      <c r="U734" s="6" t="s">
        <v>78</v>
      </c>
      <c r="V734" s="12" t="s">
        <v>79</v>
      </c>
      <c r="W734" s="12" t="s">
        <v>197</v>
      </c>
      <c r="X734" s="12" t="s">
        <v>198</v>
      </c>
      <c r="Y734" s="12" t="s">
        <v>199</v>
      </c>
      <c r="AA734" s="12" t="s">
        <v>83</v>
      </c>
      <c r="AB734" s="6" t="s">
        <v>84</v>
      </c>
      <c r="AC734" s="12" t="s">
        <v>200</v>
      </c>
      <c r="AD734" s="12" t="s">
        <v>259</v>
      </c>
      <c r="AE734" s="2">
        <v>44716</v>
      </c>
      <c r="AF734" s="43" t="s">
        <v>87</v>
      </c>
      <c r="AG734" s="7" t="s">
        <v>201</v>
      </c>
      <c r="AH734" s="43">
        <v>48.113425432380097</v>
      </c>
      <c r="AI734" s="43">
        <v>-1.7053139203010701</v>
      </c>
      <c r="AL734" s="43">
        <v>10</v>
      </c>
      <c r="AN734" s="46" t="s">
        <v>5240</v>
      </c>
      <c r="AO734" s="5" t="s">
        <v>89</v>
      </c>
      <c r="AP734" s="12" t="s">
        <v>259</v>
      </c>
      <c r="AR734" s="7" t="s">
        <v>90</v>
      </c>
      <c r="AT734" s="4" t="str">
        <f>CONCATENATE(AU734,", ",AV734,", ",AW734,", ",AX734,", ",AY734,", ",AZ734,", ",BA734)</f>
        <v>Europe, France, FR, Bretagne, Ille-et-Vilaine, Rennes, Campus Institut Agro Rennes</v>
      </c>
      <c r="AU734" s="1" t="s">
        <v>91</v>
      </c>
      <c r="AV734" s="1" t="s">
        <v>92</v>
      </c>
      <c r="AW734" s="1" t="s">
        <v>93</v>
      </c>
      <c r="AX734" s="1" t="s">
        <v>94</v>
      </c>
      <c r="AY734" s="1" t="s">
        <v>95</v>
      </c>
      <c r="AZ734" s="1" t="s">
        <v>96</v>
      </c>
      <c r="BA734" s="1" t="s">
        <v>5242</v>
      </c>
      <c r="BC734" s="43"/>
      <c r="BF734" s="43" t="s">
        <v>4596</v>
      </c>
      <c r="BG734" s="43" t="s">
        <v>93</v>
      </c>
      <c r="BH734" s="7" t="s">
        <v>97</v>
      </c>
      <c r="BJ734" s="7" t="s">
        <v>98</v>
      </c>
      <c r="BK734" s="7" t="s">
        <v>99</v>
      </c>
      <c r="BL734" s="7" t="s">
        <v>4597</v>
      </c>
      <c r="BM734" s="7" t="s">
        <v>4598</v>
      </c>
      <c r="BS734" s="12" t="s">
        <v>259</v>
      </c>
      <c r="BU734" s="43">
        <v>1</v>
      </c>
      <c r="BW734" s="43" t="s">
        <v>103</v>
      </c>
    </row>
    <row r="735" spans="3:75" x14ac:dyDescent="0.35">
      <c r="C735" s="43" t="str">
        <f t="shared" si="11"/>
        <v>IARA:BDT-06:2022: 734</v>
      </c>
      <c r="D735" s="43">
        <v>734</v>
      </c>
      <c r="E735" s="43" t="s">
        <v>5232</v>
      </c>
      <c r="F735" s="1" t="s">
        <v>73</v>
      </c>
      <c r="G735" s="43" t="s">
        <v>5245</v>
      </c>
      <c r="H735" s="2">
        <v>44716</v>
      </c>
      <c r="J735" s="12">
        <f>YEAR(H735)</f>
        <v>2022</v>
      </c>
      <c r="K735" s="12">
        <f>MONTH(H735)</f>
        <v>6</v>
      </c>
      <c r="L735" s="12">
        <f>DAY(H735)</f>
        <v>4</v>
      </c>
      <c r="M735" s="13"/>
      <c r="P735" s="12" t="s">
        <v>75</v>
      </c>
      <c r="Q735" s="12" t="str">
        <f>CONCATENATE(X735," ",Y735)</f>
        <v>Corvus corone</v>
      </c>
      <c r="R735" s="14" t="str">
        <f>CONCATENATE(S735,", ",T735,", ",U735,", ",V735,", ",W735,", ",X735,", ",Y735)</f>
        <v>Animalia, Chordata, Aves, Passeriformes, Corvidae, Corvus, corone</v>
      </c>
      <c r="S735" s="6" t="s">
        <v>76</v>
      </c>
      <c r="T735" s="6" t="s">
        <v>77</v>
      </c>
      <c r="U735" s="6" t="s">
        <v>78</v>
      </c>
      <c r="V735" s="12" t="s">
        <v>79</v>
      </c>
      <c r="W735" s="12" t="s">
        <v>104</v>
      </c>
      <c r="X735" s="12" t="s">
        <v>105</v>
      </c>
      <c r="Y735" s="12" t="s">
        <v>109</v>
      </c>
      <c r="AA735" s="12" t="s">
        <v>83</v>
      </c>
      <c r="AB735" s="6" t="s">
        <v>84</v>
      </c>
      <c r="AC735" s="12" t="s">
        <v>110</v>
      </c>
      <c r="AD735" s="12" t="s">
        <v>259</v>
      </c>
      <c r="AE735" s="2">
        <v>44716</v>
      </c>
      <c r="AF735" s="43" t="s">
        <v>87</v>
      </c>
      <c r="AG735" s="7" t="s">
        <v>111</v>
      </c>
      <c r="AH735" s="43">
        <v>48.113362175475302</v>
      </c>
      <c r="AI735" s="43">
        <v>-1.7054479571283101</v>
      </c>
      <c r="AL735" s="43">
        <v>10</v>
      </c>
      <c r="AN735" s="46" t="s">
        <v>5240</v>
      </c>
      <c r="AO735" s="5" t="s">
        <v>89</v>
      </c>
      <c r="AP735" s="12" t="s">
        <v>259</v>
      </c>
      <c r="AR735" s="7" t="s">
        <v>90</v>
      </c>
      <c r="AT735" s="4" t="str">
        <f>CONCATENATE(AU735,", ",AV735,", ",AW735,", ",AX735,", ",AY735,", ",AZ735,", ",BA735)</f>
        <v>Europe, France, FR, Bretagne, Ille-et-Vilaine, Rennes, Campus Institut Agro Rennes</v>
      </c>
      <c r="AU735" s="1" t="s">
        <v>91</v>
      </c>
      <c r="AV735" s="1" t="s">
        <v>92</v>
      </c>
      <c r="AW735" s="1" t="s">
        <v>93</v>
      </c>
      <c r="AX735" s="1" t="s">
        <v>94</v>
      </c>
      <c r="AY735" s="1" t="s">
        <v>95</v>
      </c>
      <c r="AZ735" s="1" t="s">
        <v>96</v>
      </c>
      <c r="BA735" s="1" t="s">
        <v>5242</v>
      </c>
      <c r="BC735" s="43"/>
      <c r="BF735" s="43" t="s">
        <v>4596</v>
      </c>
      <c r="BG735" s="43" t="s">
        <v>93</v>
      </c>
      <c r="BH735" s="7" t="s">
        <v>97</v>
      </c>
      <c r="BJ735" s="7" t="s">
        <v>98</v>
      </c>
      <c r="BK735" s="7" t="s">
        <v>99</v>
      </c>
      <c r="BL735" s="7" t="s">
        <v>4597</v>
      </c>
      <c r="BM735" s="7" t="s">
        <v>4598</v>
      </c>
      <c r="BS735" s="12" t="s">
        <v>259</v>
      </c>
      <c r="BU735" s="43">
        <v>1</v>
      </c>
      <c r="BW735" s="43" t="s">
        <v>103</v>
      </c>
    </row>
    <row r="736" spans="3:75" x14ac:dyDescent="0.35">
      <c r="C736" s="43" t="str">
        <f t="shared" si="11"/>
        <v>IARA:BDT-06:2022: 735</v>
      </c>
      <c r="D736" s="43">
        <v>735</v>
      </c>
      <c r="E736" s="43" t="s">
        <v>5232</v>
      </c>
      <c r="F736" s="1" t="s">
        <v>73</v>
      </c>
      <c r="G736" s="43" t="s">
        <v>5245</v>
      </c>
      <c r="H736" s="2">
        <v>44716</v>
      </c>
      <c r="J736" s="12">
        <f>YEAR(H736)</f>
        <v>2022</v>
      </c>
      <c r="K736" s="12">
        <f>MONTH(H736)</f>
        <v>6</v>
      </c>
      <c r="L736" s="12">
        <f>DAY(H736)</f>
        <v>4</v>
      </c>
      <c r="M736" s="13"/>
      <c r="P736" s="12" t="s">
        <v>75</v>
      </c>
      <c r="Q736" s="12" t="str">
        <f>CONCATENATE(X736," ",Y736)</f>
        <v>Turdus merula</v>
      </c>
      <c r="R736" s="14" t="str">
        <f>CONCATENATE(S736,", ",T736,", ",U736,", ",V736,", ",W736,", ",X736,", ",Y736)</f>
        <v>Animalia, Chordata, Aves, Passeriformes, Turdidae, Turdus, merula</v>
      </c>
      <c r="S736" s="6" t="s">
        <v>76</v>
      </c>
      <c r="T736" s="6" t="s">
        <v>77</v>
      </c>
      <c r="U736" s="6" t="s">
        <v>78</v>
      </c>
      <c r="V736" s="17" t="s">
        <v>79</v>
      </c>
      <c r="W736" s="17" t="s">
        <v>126</v>
      </c>
      <c r="X736" s="17" t="s">
        <v>127</v>
      </c>
      <c r="Y736" s="17" t="s">
        <v>132</v>
      </c>
      <c r="AA736" s="12" t="s">
        <v>83</v>
      </c>
      <c r="AB736" s="6" t="s">
        <v>84</v>
      </c>
      <c r="AC736" s="12" t="s">
        <v>133</v>
      </c>
      <c r="AD736" s="12" t="s">
        <v>259</v>
      </c>
      <c r="AE736" s="2">
        <v>44716</v>
      </c>
      <c r="AF736" s="43" t="s">
        <v>87</v>
      </c>
      <c r="AG736" s="7" t="s">
        <v>134</v>
      </c>
      <c r="AH736" s="43">
        <v>48.113300507189102</v>
      </c>
      <c r="AI736" s="43">
        <v>-1.7055422288455899</v>
      </c>
      <c r="AL736" s="43">
        <v>10</v>
      </c>
      <c r="AN736" s="46" t="s">
        <v>5240</v>
      </c>
      <c r="AO736" s="5" t="s">
        <v>89</v>
      </c>
      <c r="AP736" s="12" t="s">
        <v>259</v>
      </c>
      <c r="AR736" s="7" t="s">
        <v>90</v>
      </c>
      <c r="AT736" s="4" t="str">
        <f>CONCATENATE(AU736,", ",AV736,", ",AW736,", ",AX736,", ",AY736,", ",AZ736,", ",BA736)</f>
        <v>Europe, France, FR, Bretagne, Ille-et-Vilaine, Rennes, Campus Institut Agro Rennes</v>
      </c>
      <c r="AU736" s="1" t="s">
        <v>91</v>
      </c>
      <c r="AV736" s="1" t="s">
        <v>92</v>
      </c>
      <c r="AW736" s="1" t="s">
        <v>93</v>
      </c>
      <c r="AX736" s="1" t="s">
        <v>94</v>
      </c>
      <c r="AY736" s="1" t="s">
        <v>95</v>
      </c>
      <c r="AZ736" s="1" t="s">
        <v>96</v>
      </c>
      <c r="BA736" s="1" t="s">
        <v>5242</v>
      </c>
      <c r="BC736" s="43"/>
      <c r="BF736" s="43" t="s">
        <v>4596</v>
      </c>
      <c r="BG736" s="43" t="s">
        <v>93</v>
      </c>
      <c r="BH736" s="7" t="s">
        <v>97</v>
      </c>
      <c r="BJ736" s="7" t="s">
        <v>98</v>
      </c>
      <c r="BK736" s="7" t="s">
        <v>99</v>
      </c>
      <c r="BL736" s="7" t="s">
        <v>4597</v>
      </c>
      <c r="BM736" s="7" t="s">
        <v>4598</v>
      </c>
      <c r="BS736" s="12" t="s">
        <v>259</v>
      </c>
      <c r="BU736" s="43">
        <v>1</v>
      </c>
      <c r="BW736" s="43" t="s">
        <v>103</v>
      </c>
    </row>
    <row r="737" spans="3:75" x14ac:dyDescent="0.35">
      <c r="C737" s="43" t="str">
        <f t="shared" si="11"/>
        <v>IARA:BDT-06:2022: 736</v>
      </c>
      <c r="D737" s="43">
        <v>736</v>
      </c>
      <c r="E737" s="43" t="s">
        <v>5232</v>
      </c>
      <c r="F737" s="1" t="s">
        <v>73</v>
      </c>
      <c r="G737" s="43" t="s">
        <v>5245</v>
      </c>
      <c r="H737" s="2">
        <v>44716</v>
      </c>
      <c r="J737" s="12">
        <f>YEAR(H737)</f>
        <v>2022</v>
      </c>
      <c r="K737" s="12">
        <f>MONTH(H737)</f>
        <v>6</v>
      </c>
      <c r="L737" s="12">
        <f>DAY(H737)</f>
        <v>4</v>
      </c>
      <c r="M737" s="13"/>
      <c r="P737" s="12" t="s">
        <v>75</v>
      </c>
      <c r="Q737" s="12" t="str">
        <f>CONCATENATE(X737," ",Y737)</f>
        <v>Parus major</v>
      </c>
      <c r="R737" s="14" t="str">
        <f>CONCATENATE(S737,", ",T737,", ",U737,", ",V737,", ",W737,", ",X737,", ",Y737)</f>
        <v>Animalia, Chordata, Aves, Passeriformes, Paridae, Parus, major</v>
      </c>
      <c r="S737" s="6" t="s">
        <v>76</v>
      </c>
      <c r="T737" s="6" t="s">
        <v>77</v>
      </c>
      <c r="U737" s="6" t="s">
        <v>78</v>
      </c>
      <c r="V737" s="12" t="s">
        <v>79</v>
      </c>
      <c r="W737" s="12" t="s">
        <v>135</v>
      </c>
      <c r="X737" s="12" t="s">
        <v>140</v>
      </c>
      <c r="Y737" s="12" t="s">
        <v>141</v>
      </c>
      <c r="AA737" s="12" t="s">
        <v>83</v>
      </c>
      <c r="AB737" s="6" t="s">
        <v>84</v>
      </c>
      <c r="AC737" s="12" t="s">
        <v>142</v>
      </c>
      <c r="AD737" s="12" t="s">
        <v>259</v>
      </c>
      <c r="AE737" s="2">
        <v>44716</v>
      </c>
      <c r="AF737" s="43" t="s">
        <v>87</v>
      </c>
      <c r="AG737" s="7" t="s">
        <v>143</v>
      </c>
      <c r="AH737" s="43">
        <v>48.113232547032403</v>
      </c>
      <c r="AI737" s="43">
        <v>-1.70568249711521</v>
      </c>
      <c r="AL737" s="43">
        <v>10</v>
      </c>
      <c r="AN737" s="46" t="s">
        <v>5240</v>
      </c>
      <c r="AO737" s="5" t="s">
        <v>89</v>
      </c>
      <c r="AP737" s="12" t="s">
        <v>259</v>
      </c>
      <c r="AR737" s="7" t="s">
        <v>90</v>
      </c>
      <c r="AT737" s="4" t="str">
        <f>CONCATENATE(AU737,", ",AV737,", ",AW737,", ",AX737,", ",AY737,", ",AZ737,", ",BA737)</f>
        <v>Europe, France, FR, Bretagne, Ille-et-Vilaine, Rennes, Campus Institut Agro Rennes</v>
      </c>
      <c r="AU737" s="1" t="s">
        <v>91</v>
      </c>
      <c r="AV737" s="1" t="s">
        <v>92</v>
      </c>
      <c r="AW737" s="1" t="s">
        <v>93</v>
      </c>
      <c r="AX737" s="1" t="s">
        <v>94</v>
      </c>
      <c r="AY737" s="1" t="s">
        <v>95</v>
      </c>
      <c r="AZ737" s="1" t="s">
        <v>96</v>
      </c>
      <c r="BA737" s="1" t="s">
        <v>5242</v>
      </c>
      <c r="BC737" s="43"/>
      <c r="BF737" s="43" t="s">
        <v>4596</v>
      </c>
      <c r="BG737" s="43" t="s">
        <v>93</v>
      </c>
      <c r="BH737" s="7" t="s">
        <v>97</v>
      </c>
      <c r="BJ737" s="7" t="s">
        <v>98</v>
      </c>
      <c r="BK737" s="7" t="s">
        <v>99</v>
      </c>
      <c r="BL737" s="7" t="s">
        <v>4597</v>
      </c>
      <c r="BM737" s="7" t="s">
        <v>4598</v>
      </c>
      <c r="BS737" s="12" t="s">
        <v>259</v>
      </c>
      <c r="BU737" s="43">
        <v>1</v>
      </c>
      <c r="BW737" s="43" t="s">
        <v>103</v>
      </c>
    </row>
    <row r="738" spans="3:75" x14ac:dyDescent="0.35">
      <c r="C738" s="43" t="str">
        <f t="shared" si="11"/>
        <v>IARA:BDT-06:2022: 737</v>
      </c>
      <c r="D738" s="43">
        <v>737</v>
      </c>
      <c r="E738" s="43" t="s">
        <v>5232</v>
      </c>
      <c r="F738" s="1" t="s">
        <v>73</v>
      </c>
      <c r="G738" s="43" t="s">
        <v>5245</v>
      </c>
      <c r="H738" s="2">
        <v>44716</v>
      </c>
      <c r="J738" s="12">
        <f>YEAR(H738)</f>
        <v>2022</v>
      </c>
      <c r="K738" s="12">
        <f>MONTH(H738)</f>
        <v>6</v>
      </c>
      <c r="L738" s="12">
        <f>DAY(H738)</f>
        <v>4</v>
      </c>
      <c r="M738" s="13"/>
      <c r="P738" s="12" t="s">
        <v>75</v>
      </c>
      <c r="Q738" s="12" t="str">
        <f>CONCATENATE(X738," ",Y738)</f>
        <v>Sylvia atricapilla</v>
      </c>
      <c r="R738" s="14" t="str">
        <f>CONCATENATE(S738,", ",T738,", ",U738,", ",V738,", ",W738,", ",X738,", ",Y738)</f>
        <v>Animalia, Chordata, Aves, Passeriformes, Sylviidae, Sylvia, atricapilla</v>
      </c>
      <c r="S738" s="6" t="s">
        <v>76</v>
      </c>
      <c r="T738" s="6" t="s">
        <v>77</v>
      </c>
      <c r="U738" s="6" t="s">
        <v>78</v>
      </c>
      <c r="V738" s="12" t="s">
        <v>79</v>
      </c>
      <c r="W738" s="12" t="s">
        <v>117</v>
      </c>
      <c r="X738" s="12" t="s">
        <v>118</v>
      </c>
      <c r="Y738" s="12" t="s">
        <v>119</v>
      </c>
      <c r="AA738" s="12" t="s">
        <v>83</v>
      </c>
      <c r="AB738" s="6" t="s">
        <v>84</v>
      </c>
      <c r="AC738" s="12" t="s">
        <v>120</v>
      </c>
      <c r="AD738" s="12" t="s">
        <v>259</v>
      </c>
      <c r="AE738" s="2">
        <v>44716</v>
      </c>
      <c r="AF738" s="43" t="s">
        <v>87</v>
      </c>
      <c r="AG738" s="7" t="s">
        <v>121</v>
      </c>
      <c r="AH738" s="43">
        <v>48.113197306354103</v>
      </c>
      <c r="AI738" s="43">
        <v>-1.70567270627185</v>
      </c>
      <c r="AL738" s="43">
        <v>10</v>
      </c>
      <c r="AN738" s="46" t="s">
        <v>5240</v>
      </c>
      <c r="AO738" s="5" t="s">
        <v>89</v>
      </c>
      <c r="AP738" s="12" t="s">
        <v>259</v>
      </c>
      <c r="AR738" s="7" t="s">
        <v>90</v>
      </c>
      <c r="AT738" s="4" t="str">
        <f>CONCATENATE(AU738,", ",AV738,", ",AW738,", ",AX738,", ",AY738,", ",AZ738,", ",BA738)</f>
        <v>Europe, France, FR, Bretagne, Ille-et-Vilaine, Rennes, Campus Institut Agro Rennes</v>
      </c>
      <c r="AU738" s="1" t="s">
        <v>91</v>
      </c>
      <c r="AV738" s="1" t="s">
        <v>92</v>
      </c>
      <c r="AW738" s="1" t="s">
        <v>93</v>
      </c>
      <c r="AX738" s="1" t="s">
        <v>94</v>
      </c>
      <c r="AY738" s="1" t="s">
        <v>95</v>
      </c>
      <c r="AZ738" s="1" t="s">
        <v>96</v>
      </c>
      <c r="BA738" s="1" t="s">
        <v>5242</v>
      </c>
      <c r="BC738" s="43"/>
      <c r="BF738" s="43" t="s">
        <v>4596</v>
      </c>
      <c r="BG738" s="43" t="s">
        <v>93</v>
      </c>
      <c r="BH738" s="7" t="s">
        <v>97</v>
      </c>
      <c r="BJ738" s="7" t="s">
        <v>98</v>
      </c>
      <c r="BK738" s="7" t="s">
        <v>99</v>
      </c>
      <c r="BL738" s="7" t="s">
        <v>4597</v>
      </c>
      <c r="BM738" s="7" t="s">
        <v>4598</v>
      </c>
      <c r="BS738" s="12" t="s">
        <v>259</v>
      </c>
      <c r="BU738" s="43">
        <v>1</v>
      </c>
      <c r="BW738" s="43" t="s">
        <v>103</v>
      </c>
    </row>
    <row r="739" spans="3:75" x14ac:dyDescent="0.35">
      <c r="C739" s="43" t="str">
        <f t="shared" si="11"/>
        <v>IARA:BDT-06:2022: 738</v>
      </c>
      <c r="D739" s="43">
        <v>738</v>
      </c>
      <c r="E739" s="43" t="s">
        <v>5232</v>
      </c>
      <c r="F739" s="1" t="s">
        <v>73</v>
      </c>
      <c r="G739" s="43" t="s">
        <v>5245</v>
      </c>
      <c r="H739" s="2">
        <v>44716</v>
      </c>
      <c r="J739" s="12">
        <f>YEAR(H739)</f>
        <v>2022</v>
      </c>
      <c r="K739" s="12">
        <f>MONTH(H739)</f>
        <v>6</v>
      </c>
      <c r="L739" s="12">
        <f>DAY(H739)</f>
        <v>4</v>
      </c>
      <c r="M739" s="13"/>
      <c r="P739" s="12" t="s">
        <v>75</v>
      </c>
      <c r="Q739" s="12" t="str">
        <f>CONCATENATE(X739," ",Y739)</f>
        <v>Columba palumbus</v>
      </c>
      <c r="R739" s="14" t="str">
        <f>CONCATENATE(S739,", ",T739,", ",U739,", ",V739,", ",W739,", ",X739,", ",Y739)</f>
        <v>Animalia, Chordata, Aves, Columbiformes, Columbidae, Columba, palumbus</v>
      </c>
      <c r="S739" s="6" t="s">
        <v>76</v>
      </c>
      <c r="T739" s="6" t="s">
        <v>77</v>
      </c>
      <c r="U739" s="6" t="s">
        <v>78</v>
      </c>
      <c r="V739" s="12" t="s">
        <v>159</v>
      </c>
      <c r="W739" s="12" t="s">
        <v>160</v>
      </c>
      <c r="X739" s="12" t="s">
        <v>161</v>
      </c>
      <c r="Y739" s="12" t="s">
        <v>162</v>
      </c>
      <c r="AA739" s="12" t="s">
        <v>83</v>
      </c>
      <c r="AB739" s="6" t="s">
        <v>84</v>
      </c>
      <c r="AC739" s="12" t="s">
        <v>163</v>
      </c>
      <c r="AD739" s="12" t="s">
        <v>259</v>
      </c>
      <c r="AE739" s="2">
        <v>44716</v>
      </c>
      <c r="AF739" s="43" t="s">
        <v>87</v>
      </c>
      <c r="AG739" s="7" t="s">
        <v>164</v>
      </c>
      <c r="AH739" s="43">
        <v>48.113230946538202</v>
      </c>
      <c r="AI739" s="43">
        <v>-1.7052766406230899</v>
      </c>
      <c r="AL739" s="43">
        <v>10</v>
      </c>
      <c r="AN739" s="46" t="s">
        <v>5240</v>
      </c>
      <c r="AO739" s="5" t="s">
        <v>89</v>
      </c>
      <c r="AP739" s="12" t="s">
        <v>259</v>
      </c>
      <c r="AR739" s="7" t="s">
        <v>90</v>
      </c>
      <c r="AT739" s="4" t="str">
        <f>CONCATENATE(AU739,", ",AV739,", ",AW739,", ",AX739,", ",AY739,", ",AZ739,", ",BA739)</f>
        <v>Europe, France, FR, Bretagne, Ille-et-Vilaine, Rennes, Campus Institut Agro Rennes</v>
      </c>
      <c r="AU739" s="1" t="s">
        <v>91</v>
      </c>
      <c r="AV739" s="1" t="s">
        <v>92</v>
      </c>
      <c r="AW739" s="1" t="s">
        <v>93</v>
      </c>
      <c r="AX739" s="1" t="s">
        <v>94</v>
      </c>
      <c r="AY739" s="1" t="s">
        <v>95</v>
      </c>
      <c r="AZ739" s="1" t="s">
        <v>96</v>
      </c>
      <c r="BA739" s="1" t="s">
        <v>5242</v>
      </c>
      <c r="BC739" s="43"/>
      <c r="BF739" s="43" t="s">
        <v>4596</v>
      </c>
      <c r="BG739" s="43" t="s">
        <v>93</v>
      </c>
      <c r="BH739" s="7" t="s">
        <v>97</v>
      </c>
      <c r="BJ739" s="7" t="s">
        <v>98</v>
      </c>
      <c r="BK739" s="7" t="s">
        <v>99</v>
      </c>
      <c r="BL739" s="7" t="s">
        <v>4597</v>
      </c>
      <c r="BM739" s="7" t="s">
        <v>4598</v>
      </c>
      <c r="BS739" s="12" t="s">
        <v>259</v>
      </c>
      <c r="BU739" s="43">
        <v>1</v>
      </c>
      <c r="BW739" s="43" t="s">
        <v>103</v>
      </c>
    </row>
    <row r="740" spans="3:75" x14ac:dyDescent="0.35">
      <c r="C740" s="43" t="str">
        <f t="shared" si="11"/>
        <v>IARA:BDT-06:2022: 739</v>
      </c>
      <c r="D740" s="43">
        <v>739</v>
      </c>
      <c r="E740" s="43" t="s">
        <v>5232</v>
      </c>
      <c r="F740" s="1" t="s">
        <v>73</v>
      </c>
      <c r="G740" s="43" t="s">
        <v>5245</v>
      </c>
      <c r="H740" s="2">
        <v>44716</v>
      </c>
      <c r="J740" s="12">
        <f>YEAR(H740)</f>
        <v>2022</v>
      </c>
      <c r="K740" s="12">
        <f>MONTH(H740)</f>
        <v>6</v>
      </c>
      <c r="L740" s="12">
        <f>DAY(H740)</f>
        <v>4</v>
      </c>
      <c r="M740" s="13"/>
      <c r="P740" s="12" t="s">
        <v>75</v>
      </c>
      <c r="Q740" s="12" t="str">
        <f>CONCATENATE(X740," ",Y740)</f>
        <v>Columba palumbus</v>
      </c>
      <c r="R740" s="14" t="str">
        <f>CONCATENATE(S740,", ",T740,", ",U740,", ",V740,", ",W740,", ",X740,", ",Y740)</f>
        <v>Animalia, Chordata, Aves, Columbiformes, Columbidae, Columba, palumbus</v>
      </c>
      <c r="S740" s="6" t="s">
        <v>76</v>
      </c>
      <c r="T740" s="6" t="s">
        <v>77</v>
      </c>
      <c r="U740" s="6" t="s">
        <v>78</v>
      </c>
      <c r="V740" s="12" t="s">
        <v>159</v>
      </c>
      <c r="W740" s="12" t="s">
        <v>160</v>
      </c>
      <c r="X740" s="12" t="s">
        <v>161</v>
      </c>
      <c r="Y740" s="12" t="s">
        <v>162</v>
      </c>
      <c r="AA740" s="12" t="s">
        <v>83</v>
      </c>
      <c r="AB740" s="6" t="s">
        <v>84</v>
      </c>
      <c r="AC740" s="12" t="s">
        <v>163</v>
      </c>
      <c r="AD740" s="12" t="s">
        <v>259</v>
      </c>
      <c r="AE740" s="2">
        <v>44716</v>
      </c>
      <c r="AF740" s="43" t="s">
        <v>87</v>
      </c>
      <c r="AG740" s="7" t="s">
        <v>164</v>
      </c>
      <c r="AH740" s="43">
        <v>48.113271810436203</v>
      </c>
      <c r="AI740" s="43">
        <v>-1.7050341922324099</v>
      </c>
      <c r="AL740" s="43">
        <v>10</v>
      </c>
      <c r="AN740" s="46" t="s">
        <v>5240</v>
      </c>
      <c r="AO740" s="5" t="s">
        <v>89</v>
      </c>
      <c r="AP740" s="12" t="s">
        <v>259</v>
      </c>
      <c r="AR740" s="7" t="s">
        <v>90</v>
      </c>
      <c r="AT740" s="4" t="str">
        <f>CONCATENATE(AU740,", ",AV740,", ",AW740,", ",AX740,", ",AY740,", ",AZ740,", ",BA740)</f>
        <v>Europe, France, FR, Bretagne, Ille-et-Vilaine, Rennes, Campus Institut Agro Rennes</v>
      </c>
      <c r="AU740" s="1" t="s">
        <v>91</v>
      </c>
      <c r="AV740" s="1" t="s">
        <v>92</v>
      </c>
      <c r="AW740" s="1" t="s">
        <v>93</v>
      </c>
      <c r="AX740" s="1" t="s">
        <v>94</v>
      </c>
      <c r="AY740" s="1" t="s">
        <v>95</v>
      </c>
      <c r="AZ740" s="1" t="s">
        <v>96</v>
      </c>
      <c r="BA740" s="1" t="s">
        <v>5242</v>
      </c>
      <c r="BC740" s="43"/>
      <c r="BF740" s="43" t="s">
        <v>4596</v>
      </c>
      <c r="BG740" s="43" t="s">
        <v>93</v>
      </c>
      <c r="BH740" s="7" t="s">
        <v>97</v>
      </c>
      <c r="BJ740" s="7" t="s">
        <v>98</v>
      </c>
      <c r="BK740" s="7" t="s">
        <v>99</v>
      </c>
      <c r="BL740" s="7" t="s">
        <v>4597</v>
      </c>
      <c r="BM740" s="7" t="s">
        <v>4598</v>
      </c>
      <c r="BS740" s="12" t="s">
        <v>259</v>
      </c>
      <c r="BU740" s="43">
        <v>1</v>
      </c>
      <c r="BW740" s="43" t="s">
        <v>103</v>
      </c>
    </row>
    <row r="741" spans="3:75" x14ac:dyDescent="0.35">
      <c r="C741" s="43" t="str">
        <f t="shared" si="11"/>
        <v>IARA:BDT-06:2022: 740</v>
      </c>
      <c r="D741" s="43">
        <v>740</v>
      </c>
      <c r="E741" s="43" t="s">
        <v>5232</v>
      </c>
      <c r="F741" s="1" t="s">
        <v>73</v>
      </c>
      <c r="G741" s="43" t="s">
        <v>5245</v>
      </c>
      <c r="H741" s="2">
        <v>44716</v>
      </c>
      <c r="J741" s="12">
        <f>YEAR(H741)</f>
        <v>2022</v>
      </c>
      <c r="K741" s="12">
        <f>MONTH(H741)</f>
        <v>6</v>
      </c>
      <c r="L741" s="12">
        <f>DAY(H741)</f>
        <v>4</v>
      </c>
      <c r="M741" s="13"/>
      <c r="P741" s="12" t="s">
        <v>75</v>
      </c>
      <c r="Q741" s="12" t="str">
        <f>CONCATENATE(X741," ",Y741)</f>
        <v>Sturnus vulgaris</v>
      </c>
      <c r="R741" s="14" t="str">
        <f>CONCATENATE(S741,", ",T741,", ",U741,", ",V741,", ",W741,", ",X741,", ",Y741)</f>
        <v>Animalia, Chordata, Aves, Passeriformes, Sturnidae, Sturnus, vulgaris</v>
      </c>
      <c r="S741" s="6" t="s">
        <v>76</v>
      </c>
      <c r="T741" s="6" t="s">
        <v>77</v>
      </c>
      <c r="U741" s="6" t="s">
        <v>78</v>
      </c>
      <c r="V741" s="12" t="s">
        <v>79</v>
      </c>
      <c r="W741" s="12" t="s">
        <v>112</v>
      </c>
      <c r="X741" s="12" t="s">
        <v>113</v>
      </c>
      <c r="Y741" s="12" t="s">
        <v>114</v>
      </c>
      <c r="AA741" s="12" t="s">
        <v>83</v>
      </c>
      <c r="AB741" s="6" t="s">
        <v>84</v>
      </c>
      <c r="AC741" s="12" t="s">
        <v>115</v>
      </c>
      <c r="AD741" s="12" t="s">
        <v>259</v>
      </c>
      <c r="AE741" s="2">
        <v>44716</v>
      </c>
      <c r="AF741" s="43" t="s">
        <v>87</v>
      </c>
      <c r="AG741" s="7" t="s">
        <v>116</v>
      </c>
      <c r="AH741" s="43">
        <v>48.113070705273202</v>
      </c>
      <c r="AI741" s="43">
        <v>-1.7051625996667501</v>
      </c>
      <c r="AL741" s="43">
        <v>10</v>
      </c>
      <c r="AN741" s="46" t="s">
        <v>5240</v>
      </c>
      <c r="AO741" s="5" t="s">
        <v>89</v>
      </c>
      <c r="AP741" s="12" t="s">
        <v>259</v>
      </c>
      <c r="AR741" s="7" t="s">
        <v>90</v>
      </c>
      <c r="AT741" s="4" t="str">
        <f>CONCATENATE(AU741,", ",AV741,", ",AW741,", ",AX741,", ",AY741,", ",AZ741,", ",BA741)</f>
        <v>Europe, France, FR, Bretagne, Ille-et-Vilaine, Rennes, Campus Institut Agro Rennes</v>
      </c>
      <c r="AU741" s="1" t="s">
        <v>91</v>
      </c>
      <c r="AV741" s="1" t="s">
        <v>92</v>
      </c>
      <c r="AW741" s="1" t="s">
        <v>93</v>
      </c>
      <c r="AX741" s="1" t="s">
        <v>94</v>
      </c>
      <c r="AY741" s="1" t="s">
        <v>95</v>
      </c>
      <c r="AZ741" s="1" t="s">
        <v>96</v>
      </c>
      <c r="BA741" s="1" t="s">
        <v>5242</v>
      </c>
      <c r="BC741" s="43"/>
      <c r="BF741" s="43" t="s">
        <v>4596</v>
      </c>
      <c r="BG741" s="43" t="s">
        <v>93</v>
      </c>
      <c r="BH741" s="7" t="s">
        <v>97</v>
      </c>
      <c r="BJ741" s="7" t="s">
        <v>98</v>
      </c>
      <c r="BK741" s="7" t="s">
        <v>99</v>
      </c>
      <c r="BL741" s="7" t="s">
        <v>4597</v>
      </c>
      <c r="BM741" s="7" t="s">
        <v>4598</v>
      </c>
      <c r="BS741" s="12" t="s">
        <v>259</v>
      </c>
      <c r="BU741" s="43">
        <v>1</v>
      </c>
      <c r="BW741" s="43" t="s">
        <v>103</v>
      </c>
    </row>
    <row r="742" spans="3:75" x14ac:dyDescent="0.35">
      <c r="C742" s="43" t="str">
        <f t="shared" si="11"/>
        <v>IARA:BDT-06:2022: 741</v>
      </c>
      <c r="D742" s="43">
        <v>741</v>
      </c>
      <c r="E742" s="43" t="s">
        <v>5232</v>
      </c>
      <c r="F742" s="1" t="s">
        <v>73</v>
      </c>
      <c r="G742" s="43" t="s">
        <v>5245</v>
      </c>
      <c r="H742" s="2">
        <v>44716</v>
      </c>
      <c r="J742" s="12">
        <f>YEAR(H742)</f>
        <v>2022</v>
      </c>
      <c r="K742" s="12">
        <f>MONTH(H742)</f>
        <v>6</v>
      </c>
      <c r="L742" s="12">
        <f>DAY(H742)</f>
        <v>4</v>
      </c>
      <c r="M742" s="13"/>
      <c r="P742" s="12" t="s">
        <v>75</v>
      </c>
      <c r="Q742" s="12" t="str">
        <f>CONCATENATE(X742," ",Y742)</f>
        <v>Sturnus vulgaris</v>
      </c>
      <c r="R742" s="14" t="str">
        <f>CONCATENATE(S742,", ",T742,", ",U742,", ",V742,", ",W742,", ",X742,", ",Y742)</f>
        <v>Animalia, Chordata, Aves, Passeriformes, Sturnidae, Sturnus, vulgaris</v>
      </c>
      <c r="S742" s="6" t="s">
        <v>76</v>
      </c>
      <c r="T742" s="6" t="s">
        <v>77</v>
      </c>
      <c r="U742" s="6" t="s">
        <v>78</v>
      </c>
      <c r="V742" s="12" t="s">
        <v>79</v>
      </c>
      <c r="W742" s="12" t="s">
        <v>112</v>
      </c>
      <c r="X742" s="12" t="s">
        <v>113</v>
      </c>
      <c r="Y742" s="12" t="s">
        <v>114</v>
      </c>
      <c r="AA742" s="12" t="s">
        <v>83</v>
      </c>
      <c r="AB742" s="6" t="s">
        <v>84</v>
      </c>
      <c r="AC742" s="12" t="s">
        <v>115</v>
      </c>
      <c r="AD742" s="12" t="s">
        <v>259</v>
      </c>
      <c r="AE742" s="2">
        <v>44716</v>
      </c>
      <c r="AF742" s="43" t="s">
        <v>87</v>
      </c>
      <c r="AG742" s="7" t="s">
        <v>116</v>
      </c>
      <c r="AH742" s="43">
        <v>48.113045135238899</v>
      </c>
      <c r="AI742" s="43">
        <v>-1.70513371765156</v>
      </c>
      <c r="AL742" s="43">
        <v>10</v>
      </c>
      <c r="AN742" s="46" t="s">
        <v>5240</v>
      </c>
      <c r="AO742" s="5" t="s">
        <v>89</v>
      </c>
      <c r="AP742" s="12" t="s">
        <v>259</v>
      </c>
      <c r="AR742" s="7" t="s">
        <v>90</v>
      </c>
      <c r="AT742" s="4" t="str">
        <f>CONCATENATE(AU742,", ",AV742,", ",AW742,", ",AX742,", ",AY742,", ",AZ742,", ",BA742)</f>
        <v>Europe, France, FR, Bretagne, Ille-et-Vilaine, Rennes, Campus Institut Agro Rennes</v>
      </c>
      <c r="AU742" s="1" t="s">
        <v>91</v>
      </c>
      <c r="AV742" s="1" t="s">
        <v>92</v>
      </c>
      <c r="AW742" s="1" t="s">
        <v>93</v>
      </c>
      <c r="AX742" s="1" t="s">
        <v>94</v>
      </c>
      <c r="AY742" s="1" t="s">
        <v>95</v>
      </c>
      <c r="AZ742" s="1" t="s">
        <v>96</v>
      </c>
      <c r="BA742" s="1" t="s">
        <v>5242</v>
      </c>
      <c r="BC742" s="43"/>
      <c r="BF742" s="43" t="s">
        <v>4596</v>
      </c>
      <c r="BG742" s="43" t="s">
        <v>93</v>
      </c>
      <c r="BH742" s="7" t="s">
        <v>97</v>
      </c>
      <c r="BJ742" s="7" t="s">
        <v>98</v>
      </c>
      <c r="BK742" s="7" t="s">
        <v>99</v>
      </c>
      <c r="BL742" s="7" t="s">
        <v>4597</v>
      </c>
      <c r="BM742" s="7" t="s">
        <v>4598</v>
      </c>
      <c r="BS742" s="12" t="s">
        <v>259</v>
      </c>
      <c r="BU742" s="43">
        <v>1</v>
      </c>
      <c r="BW742" s="43" t="s">
        <v>103</v>
      </c>
    </row>
    <row r="743" spans="3:75" x14ac:dyDescent="0.35">
      <c r="C743" s="43" t="str">
        <f t="shared" si="11"/>
        <v>IARA:BDT-06:2022: 742</v>
      </c>
      <c r="D743" s="43">
        <v>742</v>
      </c>
      <c r="E743" s="43" t="s">
        <v>5232</v>
      </c>
      <c r="F743" s="1" t="s">
        <v>73</v>
      </c>
      <c r="G743" s="43" t="s">
        <v>5245</v>
      </c>
      <c r="H743" s="2">
        <v>44716</v>
      </c>
      <c r="J743" s="12">
        <f>YEAR(H743)</f>
        <v>2022</v>
      </c>
      <c r="K743" s="12">
        <f>MONTH(H743)</f>
        <v>6</v>
      </c>
      <c r="L743" s="12">
        <f>DAY(H743)</f>
        <v>4</v>
      </c>
      <c r="M743" s="13"/>
      <c r="P743" s="12" t="s">
        <v>75</v>
      </c>
      <c r="Q743" s="12" t="str">
        <f>CONCATENATE(X743," ",Y743)</f>
        <v>Pica pica</v>
      </c>
      <c r="R743" s="14" t="str">
        <f>CONCATENATE(S743,", ",T743,", ",U743,", ",V743,", ",W743,", ",X743,", ",Y743)</f>
        <v>Animalia, Chordata, Aves, Passeriformes, Corvidae, Pica, pica</v>
      </c>
      <c r="S743" s="6" t="s">
        <v>76</v>
      </c>
      <c r="T743" s="6" t="s">
        <v>77</v>
      </c>
      <c r="U743" s="6" t="s">
        <v>78</v>
      </c>
      <c r="V743" s="12" t="s">
        <v>79</v>
      </c>
      <c r="W743" s="12" t="s">
        <v>104</v>
      </c>
      <c r="X743" s="12" t="s">
        <v>155</v>
      </c>
      <c r="Y743" s="12" t="s">
        <v>156</v>
      </c>
      <c r="AA743" s="12" t="s">
        <v>83</v>
      </c>
      <c r="AB743" s="6" t="s">
        <v>84</v>
      </c>
      <c r="AC743" s="12" t="s">
        <v>157</v>
      </c>
      <c r="AD743" s="12" t="s">
        <v>259</v>
      </c>
      <c r="AE743" s="2">
        <v>44716</v>
      </c>
      <c r="AF743" s="43" t="s">
        <v>87</v>
      </c>
      <c r="AG743" s="7" t="s">
        <v>158</v>
      </c>
      <c r="AH743" s="43">
        <v>48.113005393349702</v>
      </c>
      <c r="AI743" s="43">
        <v>-1.7052365935217899</v>
      </c>
      <c r="AL743" s="43">
        <v>10</v>
      </c>
      <c r="AN743" s="46" t="s">
        <v>5240</v>
      </c>
      <c r="AO743" s="5" t="s">
        <v>89</v>
      </c>
      <c r="AP743" s="12" t="s">
        <v>259</v>
      </c>
      <c r="AR743" s="7" t="s">
        <v>90</v>
      </c>
      <c r="AT743" s="4" t="str">
        <f>CONCATENATE(AU743,", ",AV743,", ",AW743,", ",AX743,", ",AY743,", ",AZ743,", ",BA743)</f>
        <v>Europe, France, FR, Bretagne, Ille-et-Vilaine, Rennes, Campus Institut Agro Rennes</v>
      </c>
      <c r="AU743" s="1" t="s">
        <v>91</v>
      </c>
      <c r="AV743" s="1" t="s">
        <v>92</v>
      </c>
      <c r="AW743" s="1" t="s">
        <v>93</v>
      </c>
      <c r="AX743" s="1" t="s">
        <v>94</v>
      </c>
      <c r="AY743" s="1" t="s">
        <v>95</v>
      </c>
      <c r="AZ743" s="1" t="s">
        <v>96</v>
      </c>
      <c r="BA743" s="1" t="s">
        <v>5242</v>
      </c>
      <c r="BC743" s="43"/>
      <c r="BF743" s="43" t="s">
        <v>4596</v>
      </c>
      <c r="BG743" s="43" t="s">
        <v>93</v>
      </c>
      <c r="BH743" s="7" t="s">
        <v>97</v>
      </c>
      <c r="BJ743" s="7" t="s">
        <v>98</v>
      </c>
      <c r="BK743" s="7" t="s">
        <v>99</v>
      </c>
      <c r="BL743" s="7" t="s">
        <v>4597</v>
      </c>
      <c r="BM743" s="7" t="s">
        <v>4598</v>
      </c>
      <c r="BS743" s="12" t="s">
        <v>259</v>
      </c>
      <c r="BU743" s="43">
        <v>1</v>
      </c>
      <c r="BW743" s="43" t="s">
        <v>103</v>
      </c>
    </row>
    <row r="744" spans="3:75" x14ac:dyDescent="0.35">
      <c r="C744" s="43" t="str">
        <f t="shared" si="11"/>
        <v>IARA:BDT-06:2022: 743</v>
      </c>
      <c r="D744" s="43">
        <v>743</v>
      </c>
      <c r="E744" s="43" t="s">
        <v>5232</v>
      </c>
      <c r="F744" s="1" t="s">
        <v>73</v>
      </c>
      <c r="G744" s="43" t="s">
        <v>5245</v>
      </c>
      <c r="H744" s="2">
        <v>44716</v>
      </c>
      <c r="J744" s="12">
        <f>YEAR(H744)</f>
        <v>2022</v>
      </c>
      <c r="K744" s="12">
        <f>MONTH(H744)</f>
        <v>6</v>
      </c>
      <c r="L744" s="12">
        <f>DAY(H744)</f>
        <v>4</v>
      </c>
      <c r="M744" s="13"/>
      <c r="P744" s="12" t="s">
        <v>75</v>
      </c>
      <c r="Q744" s="12" t="str">
        <f>CONCATENATE(X744," ",Y744)</f>
        <v>Pica pica</v>
      </c>
      <c r="R744" s="14" t="str">
        <f>CONCATENATE(S744,", ",T744,", ",U744,", ",V744,", ",W744,", ",X744,", ",Y744)</f>
        <v>Animalia, Chordata, Aves, Passeriformes, Corvidae, Pica, pica</v>
      </c>
      <c r="S744" s="6" t="s">
        <v>76</v>
      </c>
      <c r="T744" s="6" t="s">
        <v>77</v>
      </c>
      <c r="U744" s="6" t="s">
        <v>78</v>
      </c>
      <c r="V744" s="12" t="s">
        <v>79</v>
      </c>
      <c r="W744" s="12" t="s">
        <v>104</v>
      </c>
      <c r="X744" s="12" t="s">
        <v>155</v>
      </c>
      <c r="Y744" s="12" t="s">
        <v>156</v>
      </c>
      <c r="AA744" s="12" t="s">
        <v>83</v>
      </c>
      <c r="AB744" s="6" t="s">
        <v>84</v>
      </c>
      <c r="AC744" s="12" t="s">
        <v>157</v>
      </c>
      <c r="AD744" s="12" t="s">
        <v>259</v>
      </c>
      <c r="AE744" s="2">
        <v>44716</v>
      </c>
      <c r="AF744" s="43" t="s">
        <v>87</v>
      </c>
      <c r="AG744" s="7" t="s">
        <v>158</v>
      </c>
      <c r="AH744" s="43">
        <v>48.112968097417699</v>
      </c>
      <c r="AI744" s="43">
        <v>-1.70516676080866</v>
      </c>
      <c r="AL744" s="43">
        <v>10</v>
      </c>
      <c r="AN744" s="46" t="s">
        <v>5240</v>
      </c>
      <c r="AO744" s="5" t="s">
        <v>89</v>
      </c>
      <c r="AP744" s="12" t="s">
        <v>259</v>
      </c>
      <c r="AR744" s="7" t="s">
        <v>90</v>
      </c>
      <c r="AT744" s="4" t="str">
        <f>CONCATENATE(AU744,", ",AV744,", ",AW744,", ",AX744,", ",AY744,", ",AZ744,", ",BA744)</f>
        <v>Europe, France, FR, Bretagne, Ille-et-Vilaine, Rennes, Campus Institut Agro Rennes</v>
      </c>
      <c r="AU744" s="1" t="s">
        <v>91</v>
      </c>
      <c r="AV744" s="1" t="s">
        <v>92</v>
      </c>
      <c r="AW744" s="1" t="s">
        <v>93</v>
      </c>
      <c r="AX744" s="1" t="s">
        <v>94</v>
      </c>
      <c r="AY744" s="1" t="s">
        <v>95</v>
      </c>
      <c r="AZ744" s="1" t="s">
        <v>96</v>
      </c>
      <c r="BA744" s="1" t="s">
        <v>5242</v>
      </c>
      <c r="BC744" s="43"/>
      <c r="BF744" s="43" t="s">
        <v>4596</v>
      </c>
      <c r="BG744" s="43" t="s">
        <v>93</v>
      </c>
      <c r="BH744" s="7" t="s">
        <v>97</v>
      </c>
      <c r="BJ744" s="7" t="s">
        <v>98</v>
      </c>
      <c r="BK744" s="7" t="s">
        <v>99</v>
      </c>
      <c r="BL744" s="7" t="s">
        <v>4597</v>
      </c>
      <c r="BM744" s="7" t="s">
        <v>4598</v>
      </c>
      <c r="BS744" s="12" t="s">
        <v>259</v>
      </c>
      <c r="BU744" s="43">
        <v>1</v>
      </c>
      <c r="BW744" s="43" t="s">
        <v>103</v>
      </c>
    </row>
    <row r="745" spans="3:75" x14ac:dyDescent="0.35">
      <c r="C745" s="43" t="str">
        <f t="shared" si="11"/>
        <v>IARA:BDT-06:2022: 744</v>
      </c>
      <c r="D745" s="43">
        <v>744</v>
      </c>
      <c r="E745" s="43" t="s">
        <v>5232</v>
      </c>
      <c r="F745" s="1" t="s">
        <v>73</v>
      </c>
      <c r="G745" s="43" t="s">
        <v>5245</v>
      </c>
      <c r="H745" s="2">
        <v>44716</v>
      </c>
      <c r="J745" s="12">
        <f>YEAR(H745)</f>
        <v>2022</v>
      </c>
      <c r="K745" s="12">
        <f>MONTH(H745)</f>
        <v>6</v>
      </c>
      <c r="L745" s="12">
        <f>DAY(H745)</f>
        <v>4</v>
      </c>
      <c r="M745" s="13"/>
      <c r="P745" s="12" t="s">
        <v>75</v>
      </c>
      <c r="Q745" s="12" t="str">
        <f>CONCATENATE(X745," ",Y745)</f>
        <v>Turdus merula</v>
      </c>
      <c r="R745" s="14" t="str">
        <f>CONCATENATE(S745,", ",T745,", ",U745,", ",V745,", ",W745,", ",X745,", ",Y745)</f>
        <v>Animalia, Chordata, Aves, Passeriformes, Turdidae, Turdus, merula</v>
      </c>
      <c r="S745" s="6" t="s">
        <v>76</v>
      </c>
      <c r="T745" s="6" t="s">
        <v>77</v>
      </c>
      <c r="U745" s="6" t="s">
        <v>78</v>
      </c>
      <c r="V745" s="17" t="s">
        <v>79</v>
      </c>
      <c r="W745" s="17" t="s">
        <v>126</v>
      </c>
      <c r="X745" s="17" t="s">
        <v>127</v>
      </c>
      <c r="Y745" s="17" t="s">
        <v>132</v>
      </c>
      <c r="AA745" s="12" t="s">
        <v>83</v>
      </c>
      <c r="AB745" s="6" t="s">
        <v>84</v>
      </c>
      <c r="AC745" s="12" t="s">
        <v>133</v>
      </c>
      <c r="AD745" s="12" t="s">
        <v>259</v>
      </c>
      <c r="AE745" s="2">
        <v>44716</v>
      </c>
      <c r="AF745" s="43" t="s">
        <v>87</v>
      </c>
      <c r="AG745" s="7" t="s">
        <v>134</v>
      </c>
      <c r="AH745" s="43">
        <v>48.1129167554273</v>
      </c>
      <c r="AI745" s="43">
        <v>-1.7050025628340899</v>
      </c>
      <c r="AL745" s="43">
        <v>10</v>
      </c>
      <c r="AN745" s="46" t="s">
        <v>5240</v>
      </c>
      <c r="AO745" s="5" t="s">
        <v>89</v>
      </c>
      <c r="AP745" s="12" t="s">
        <v>259</v>
      </c>
      <c r="AR745" s="7" t="s">
        <v>90</v>
      </c>
      <c r="AT745" s="4" t="str">
        <f>CONCATENATE(AU745,", ",AV745,", ",AW745,", ",AX745,", ",AY745,", ",AZ745,", ",BA745)</f>
        <v>Europe, France, FR, Bretagne, Ille-et-Vilaine, Rennes, Campus Institut Agro Rennes</v>
      </c>
      <c r="AU745" s="1" t="s">
        <v>91</v>
      </c>
      <c r="AV745" s="1" t="s">
        <v>92</v>
      </c>
      <c r="AW745" s="1" t="s">
        <v>93</v>
      </c>
      <c r="AX745" s="1" t="s">
        <v>94</v>
      </c>
      <c r="AY745" s="1" t="s">
        <v>95</v>
      </c>
      <c r="AZ745" s="1" t="s">
        <v>96</v>
      </c>
      <c r="BA745" s="1" t="s">
        <v>5242</v>
      </c>
      <c r="BC745" s="43"/>
      <c r="BF745" s="43" t="s">
        <v>4596</v>
      </c>
      <c r="BG745" s="43" t="s">
        <v>93</v>
      </c>
      <c r="BH745" s="7" t="s">
        <v>97</v>
      </c>
      <c r="BJ745" s="7" t="s">
        <v>98</v>
      </c>
      <c r="BK745" s="7" t="s">
        <v>99</v>
      </c>
      <c r="BL745" s="7" t="s">
        <v>4597</v>
      </c>
      <c r="BM745" s="7" t="s">
        <v>4598</v>
      </c>
      <c r="BS745" s="12" t="s">
        <v>259</v>
      </c>
      <c r="BU745" s="43">
        <v>1</v>
      </c>
      <c r="BW745" s="43" t="s">
        <v>103</v>
      </c>
    </row>
    <row r="746" spans="3:75" x14ac:dyDescent="0.35">
      <c r="C746" s="43" t="str">
        <f t="shared" si="11"/>
        <v>IARA:BDT-06:2022: 745</v>
      </c>
      <c r="D746" s="43">
        <v>745</v>
      </c>
      <c r="E746" s="43" t="s">
        <v>5232</v>
      </c>
      <c r="F746" s="1" t="s">
        <v>73</v>
      </c>
      <c r="G746" s="43" t="s">
        <v>5245</v>
      </c>
      <c r="H746" s="2">
        <v>44716</v>
      </c>
      <c r="J746" s="12">
        <f>YEAR(H746)</f>
        <v>2022</v>
      </c>
      <c r="K746" s="12">
        <f>MONTH(H746)</f>
        <v>6</v>
      </c>
      <c r="L746" s="12">
        <f>DAY(H746)</f>
        <v>4</v>
      </c>
      <c r="M746" s="13"/>
      <c r="P746" s="12" t="s">
        <v>75</v>
      </c>
      <c r="Q746" s="12" t="str">
        <f>CONCATENATE(X746," ",Y746)</f>
        <v>Corvus monedula</v>
      </c>
      <c r="R746" s="14" t="str">
        <f>CONCATENATE(S746,", ",T746,", ",U746,", ",V746,", ",W746,", ",X746,", ",Y746)</f>
        <v>Animalia, Chordata, Aves, Passeriformes, Corvidae, Corvus, monedula</v>
      </c>
      <c r="S746" s="6" t="s">
        <v>76</v>
      </c>
      <c r="T746" s="6" t="s">
        <v>77</v>
      </c>
      <c r="U746" s="6" t="s">
        <v>78</v>
      </c>
      <c r="V746" s="12" t="s">
        <v>79</v>
      </c>
      <c r="W746" s="12" t="s">
        <v>104</v>
      </c>
      <c r="X746" s="12" t="s">
        <v>105</v>
      </c>
      <c r="Y746" s="12" t="s">
        <v>106</v>
      </c>
      <c r="AA746" s="12" t="s">
        <v>83</v>
      </c>
      <c r="AB746" s="6" t="s">
        <v>84</v>
      </c>
      <c r="AC746" s="12" t="s">
        <v>107</v>
      </c>
      <c r="AD746" s="12" t="s">
        <v>259</v>
      </c>
      <c r="AE746" s="2">
        <v>44716</v>
      </c>
      <c r="AF746" s="43" t="s">
        <v>87</v>
      </c>
      <c r="AG746" s="7" t="s">
        <v>108</v>
      </c>
      <c r="AH746" s="43">
        <v>48.113410422951603</v>
      </c>
      <c r="AI746" s="43">
        <v>-1.7041286933362301</v>
      </c>
      <c r="AL746" s="43">
        <v>10</v>
      </c>
      <c r="AN746" s="46" t="s">
        <v>5240</v>
      </c>
      <c r="AO746" s="5" t="s">
        <v>89</v>
      </c>
      <c r="AP746" s="12" t="s">
        <v>259</v>
      </c>
      <c r="AR746" s="7" t="s">
        <v>90</v>
      </c>
      <c r="AT746" s="4" t="str">
        <f>CONCATENATE(AU746,", ",AV746,", ",AW746,", ",AX746,", ",AY746,", ",AZ746,", ",BA746)</f>
        <v>Europe, France, FR, Bretagne, Ille-et-Vilaine, Rennes, Campus Institut Agro Rennes</v>
      </c>
      <c r="AU746" s="1" t="s">
        <v>91</v>
      </c>
      <c r="AV746" s="1" t="s">
        <v>92</v>
      </c>
      <c r="AW746" s="1" t="s">
        <v>93</v>
      </c>
      <c r="AX746" s="1" t="s">
        <v>94</v>
      </c>
      <c r="AY746" s="1" t="s">
        <v>95</v>
      </c>
      <c r="AZ746" s="1" t="s">
        <v>96</v>
      </c>
      <c r="BA746" s="1" t="s">
        <v>5242</v>
      </c>
      <c r="BC746" s="43"/>
      <c r="BF746" s="43" t="s">
        <v>4596</v>
      </c>
      <c r="BG746" s="43" t="s">
        <v>93</v>
      </c>
      <c r="BH746" s="7" t="s">
        <v>97</v>
      </c>
      <c r="BJ746" s="7" t="s">
        <v>98</v>
      </c>
      <c r="BK746" s="7" t="s">
        <v>99</v>
      </c>
      <c r="BL746" s="7" t="s">
        <v>4597</v>
      </c>
      <c r="BM746" s="7" t="s">
        <v>4598</v>
      </c>
      <c r="BS746" s="12" t="s">
        <v>259</v>
      </c>
      <c r="BU746" s="43">
        <v>1</v>
      </c>
      <c r="BW746" s="43" t="s">
        <v>103</v>
      </c>
    </row>
    <row r="747" spans="3:75" x14ac:dyDescent="0.35">
      <c r="C747" s="43" t="str">
        <f t="shared" si="11"/>
        <v>IARA:BDT-06:2022: 746</v>
      </c>
      <c r="D747" s="43">
        <v>746</v>
      </c>
      <c r="E747" s="43" t="s">
        <v>5232</v>
      </c>
      <c r="F747" s="1" t="s">
        <v>73</v>
      </c>
      <c r="G747" s="43" t="s">
        <v>5245</v>
      </c>
      <c r="H747" s="2">
        <v>44716</v>
      </c>
      <c r="J747" s="12">
        <f>YEAR(H747)</f>
        <v>2022</v>
      </c>
      <c r="K747" s="12">
        <f>MONTH(H747)</f>
        <v>6</v>
      </c>
      <c r="L747" s="12">
        <f>DAY(H747)</f>
        <v>4</v>
      </c>
      <c r="M747" s="13"/>
      <c r="P747" s="12" t="s">
        <v>75</v>
      </c>
      <c r="Q747" s="12" t="str">
        <f>CONCATENATE(X747," ",Y747)</f>
        <v>Corvus monedula</v>
      </c>
      <c r="R747" s="14" t="str">
        <f>CONCATENATE(S747,", ",T747,", ",U747,", ",V747,", ",W747,", ",X747,", ",Y747)</f>
        <v>Animalia, Chordata, Aves, Passeriformes, Corvidae, Corvus, monedula</v>
      </c>
      <c r="S747" s="6" t="s">
        <v>76</v>
      </c>
      <c r="T747" s="6" t="s">
        <v>77</v>
      </c>
      <c r="U747" s="6" t="s">
        <v>78</v>
      </c>
      <c r="V747" s="12" t="s">
        <v>79</v>
      </c>
      <c r="W747" s="12" t="s">
        <v>104</v>
      </c>
      <c r="X747" s="12" t="s">
        <v>105</v>
      </c>
      <c r="Y747" s="12" t="s">
        <v>106</v>
      </c>
      <c r="AA747" s="12" t="s">
        <v>83</v>
      </c>
      <c r="AB747" s="6" t="s">
        <v>84</v>
      </c>
      <c r="AC747" s="12" t="s">
        <v>107</v>
      </c>
      <c r="AD747" s="12" t="s">
        <v>259</v>
      </c>
      <c r="AE747" s="2">
        <v>44716</v>
      </c>
      <c r="AF747" s="43" t="s">
        <v>87</v>
      </c>
      <c r="AG747" s="7" t="s">
        <v>108</v>
      </c>
      <c r="AH747" s="43">
        <v>48.113427910994801</v>
      </c>
      <c r="AI747" s="43">
        <v>-1.7041369020055599</v>
      </c>
      <c r="AL747" s="43">
        <v>10</v>
      </c>
      <c r="AN747" s="46" t="s">
        <v>5240</v>
      </c>
      <c r="AO747" s="5" t="s">
        <v>89</v>
      </c>
      <c r="AP747" s="12" t="s">
        <v>259</v>
      </c>
      <c r="AR747" s="7" t="s">
        <v>90</v>
      </c>
      <c r="AT747" s="4" t="str">
        <f>CONCATENATE(AU747,", ",AV747,", ",AW747,", ",AX747,", ",AY747,", ",AZ747,", ",BA747)</f>
        <v>Europe, France, FR, Bretagne, Ille-et-Vilaine, Rennes, Campus Institut Agro Rennes</v>
      </c>
      <c r="AU747" s="1" t="s">
        <v>91</v>
      </c>
      <c r="AV747" s="1" t="s">
        <v>92</v>
      </c>
      <c r="AW747" s="1" t="s">
        <v>93</v>
      </c>
      <c r="AX747" s="1" t="s">
        <v>94</v>
      </c>
      <c r="AY747" s="1" t="s">
        <v>95</v>
      </c>
      <c r="AZ747" s="1" t="s">
        <v>96</v>
      </c>
      <c r="BA747" s="1" t="s">
        <v>5242</v>
      </c>
      <c r="BC747" s="43"/>
      <c r="BF747" s="43" t="s">
        <v>4596</v>
      </c>
      <c r="BG747" s="43" t="s">
        <v>93</v>
      </c>
      <c r="BH747" s="7" t="s">
        <v>97</v>
      </c>
      <c r="BJ747" s="7" t="s">
        <v>98</v>
      </c>
      <c r="BK747" s="7" t="s">
        <v>99</v>
      </c>
      <c r="BL747" s="7" t="s">
        <v>4597</v>
      </c>
      <c r="BM747" s="7" t="s">
        <v>4598</v>
      </c>
      <c r="BS747" s="12" t="s">
        <v>259</v>
      </c>
      <c r="BU747" s="43">
        <v>1</v>
      </c>
      <c r="BW747" s="43" t="s">
        <v>103</v>
      </c>
    </row>
    <row r="748" spans="3:75" x14ac:dyDescent="0.35">
      <c r="C748" s="43" t="str">
        <f t="shared" si="11"/>
        <v>IARA:BDT-06:2022: 747</v>
      </c>
      <c r="D748" s="43">
        <v>747</v>
      </c>
      <c r="E748" s="43" t="s">
        <v>5232</v>
      </c>
      <c r="F748" s="1" t="s">
        <v>73</v>
      </c>
      <c r="G748" s="43" t="s">
        <v>5245</v>
      </c>
      <c r="H748" s="2">
        <v>44716</v>
      </c>
      <c r="J748" s="12">
        <f>YEAR(H748)</f>
        <v>2022</v>
      </c>
      <c r="K748" s="12">
        <f>MONTH(H748)</f>
        <v>6</v>
      </c>
      <c r="L748" s="12">
        <f>DAY(H748)</f>
        <v>4</v>
      </c>
      <c r="M748" s="13"/>
      <c r="P748" s="12" t="s">
        <v>75</v>
      </c>
      <c r="Q748" s="12" t="str">
        <f>CONCATENATE(X748," ",Y748)</f>
        <v>Streptopelia decaocto</v>
      </c>
      <c r="R748" s="14" t="str">
        <f>CONCATENATE(S748,", ",T748,", ",U748,", ",V748,", ",W748,", ",X748,", ",Y748)</f>
        <v>Animalia, Chordata, Aves, Columbiformes, Columbidae, Streptopelia, decaocto</v>
      </c>
      <c r="S748" s="6" t="s">
        <v>76</v>
      </c>
      <c r="T748" s="6" t="s">
        <v>77</v>
      </c>
      <c r="U748" s="6" t="s">
        <v>78</v>
      </c>
      <c r="V748" s="12" t="s">
        <v>159</v>
      </c>
      <c r="W748" s="12" t="s">
        <v>160</v>
      </c>
      <c r="X748" s="12" t="s">
        <v>192</v>
      </c>
      <c r="Y748" s="12" t="s">
        <v>193</v>
      </c>
      <c r="AA748" s="12" t="s">
        <v>83</v>
      </c>
      <c r="AB748" s="6" t="s">
        <v>194</v>
      </c>
      <c r="AC748" s="12" t="s">
        <v>195</v>
      </c>
      <c r="AD748" s="12" t="s">
        <v>259</v>
      </c>
      <c r="AE748" s="2">
        <v>44716</v>
      </c>
      <c r="AF748" s="43" t="s">
        <v>87</v>
      </c>
      <c r="AG748" s="7" t="s">
        <v>196</v>
      </c>
      <c r="AH748" s="43">
        <v>48.112797439383797</v>
      </c>
      <c r="AI748" s="43">
        <v>-1.7045330156258001</v>
      </c>
      <c r="AL748" s="43">
        <v>10</v>
      </c>
      <c r="AN748" s="46" t="s">
        <v>5240</v>
      </c>
      <c r="AO748" s="5" t="s">
        <v>89</v>
      </c>
      <c r="AP748" s="12" t="s">
        <v>259</v>
      </c>
      <c r="AR748" s="7" t="s">
        <v>90</v>
      </c>
      <c r="AT748" s="4" t="str">
        <f>CONCATENATE(AU748,", ",AV748,", ",AW748,", ",AX748,", ",AY748,", ",AZ748,", ",BA748)</f>
        <v>Europe, France, FR, Bretagne, Ille-et-Vilaine, Rennes, Campus Institut Agro Rennes</v>
      </c>
      <c r="AU748" s="1" t="s">
        <v>91</v>
      </c>
      <c r="AV748" s="1" t="s">
        <v>92</v>
      </c>
      <c r="AW748" s="1" t="s">
        <v>93</v>
      </c>
      <c r="AX748" s="1" t="s">
        <v>94</v>
      </c>
      <c r="AY748" s="1" t="s">
        <v>95</v>
      </c>
      <c r="AZ748" s="1" t="s">
        <v>96</v>
      </c>
      <c r="BA748" s="1" t="s">
        <v>5242</v>
      </c>
      <c r="BC748" s="43"/>
      <c r="BF748" s="43" t="s">
        <v>4596</v>
      </c>
      <c r="BG748" s="43" t="s">
        <v>93</v>
      </c>
      <c r="BH748" s="7" t="s">
        <v>97</v>
      </c>
      <c r="BJ748" s="7" t="s">
        <v>98</v>
      </c>
      <c r="BK748" s="7" t="s">
        <v>99</v>
      </c>
      <c r="BL748" s="7" t="s">
        <v>4597</v>
      </c>
      <c r="BM748" s="7" t="s">
        <v>4598</v>
      </c>
      <c r="BS748" s="12" t="s">
        <v>259</v>
      </c>
      <c r="BU748" s="43">
        <v>1</v>
      </c>
      <c r="BW748" s="43" t="s">
        <v>103</v>
      </c>
    </row>
    <row r="749" spans="3:75" x14ac:dyDescent="0.35">
      <c r="C749" s="43" t="str">
        <f t="shared" si="11"/>
        <v>IARA:BDT-06:2022: 748</v>
      </c>
      <c r="D749" s="43">
        <v>748</v>
      </c>
      <c r="E749" s="43" t="s">
        <v>5232</v>
      </c>
      <c r="F749" s="1" t="s">
        <v>73</v>
      </c>
      <c r="G749" s="43" t="s">
        <v>5245</v>
      </c>
      <c r="H749" s="2">
        <v>44716</v>
      </c>
      <c r="J749" s="12">
        <f>YEAR(H749)</f>
        <v>2022</v>
      </c>
      <c r="K749" s="12">
        <f>MONTH(H749)</f>
        <v>6</v>
      </c>
      <c r="L749" s="12">
        <f>DAY(H749)</f>
        <v>4</v>
      </c>
      <c r="M749" s="13"/>
      <c r="P749" s="12" t="s">
        <v>75</v>
      </c>
      <c r="Q749" s="12" t="str">
        <f>CONCATENATE(X749," ",Y749)</f>
        <v>Turdus merula</v>
      </c>
      <c r="R749" s="14" t="str">
        <f>CONCATENATE(S749,", ",T749,", ",U749,", ",V749,", ",W749,", ",X749,", ",Y749)</f>
        <v>Animalia, Chordata, Aves, Passeriformes, Turdidae, Turdus, merula</v>
      </c>
      <c r="S749" s="6" t="s">
        <v>76</v>
      </c>
      <c r="T749" s="6" t="s">
        <v>77</v>
      </c>
      <c r="U749" s="6" t="s">
        <v>78</v>
      </c>
      <c r="V749" s="17" t="s">
        <v>79</v>
      </c>
      <c r="W749" s="17" t="s">
        <v>126</v>
      </c>
      <c r="X749" s="17" t="s">
        <v>127</v>
      </c>
      <c r="Y749" s="17" t="s">
        <v>132</v>
      </c>
      <c r="AA749" s="12" t="s">
        <v>83</v>
      </c>
      <c r="AB749" s="6" t="s">
        <v>84</v>
      </c>
      <c r="AC749" s="12" t="s">
        <v>133</v>
      </c>
      <c r="AD749" s="12" t="s">
        <v>259</v>
      </c>
      <c r="AE749" s="2">
        <v>44716</v>
      </c>
      <c r="AF749" s="43" t="s">
        <v>87</v>
      </c>
      <c r="AG749" s="7" t="s">
        <v>134</v>
      </c>
      <c r="AH749" s="43">
        <v>48.112761404386298</v>
      </c>
      <c r="AI749" s="43">
        <v>-1.7045431078369</v>
      </c>
      <c r="AL749" s="43">
        <v>10</v>
      </c>
      <c r="AN749" s="46" t="s">
        <v>5240</v>
      </c>
      <c r="AO749" s="5" t="s">
        <v>89</v>
      </c>
      <c r="AP749" s="12" t="s">
        <v>259</v>
      </c>
      <c r="AR749" s="7" t="s">
        <v>90</v>
      </c>
      <c r="AT749" s="4" t="str">
        <f>CONCATENATE(AU749,", ",AV749,", ",AW749,", ",AX749,", ",AY749,", ",AZ749,", ",BA749)</f>
        <v>Europe, France, FR, Bretagne, Ille-et-Vilaine, Rennes, Campus Institut Agro Rennes</v>
      </c>
      <c r="AU749" s="1" t="s">
        <v>91</v>
      </c>
      <c r="AV749" s="1" t="s">
        <v>92</v>
      </c>
      <c r="AW749" s="1" t="s">
        <v>93</v>
      </c>
      <c r="AX749" s="1" t="s">
        <v>94</v>
      </c>
      <c r="AY749" s="1" t="s">
        <v>95</v>
      </c>
      <c r="AZ749" s="1" t="s">
        <v>96</v>
      </c>
      <c r="BA749" s="1" t="s">
        <v>5242</v>
      </c>
      <c r="BC749" s="43"/>
      <c r="BF749" s="43" t="s">
        <v>4596</v>
      </c>
      <c r="BG749" s="43" t="s">
        <v>93</v>
      </c>
      <c r="BH749" s="7" t="s">
        <v>97</v>
      </c>
      <c r="BJ749" s="7" t="s">
        <v>98</v>
      </c>
      <c r="BK749" s="7" t="s">
        <v>99</v>
      </c>
      <c r="BL749" s="7" t="s">
        <v>4597</v>
      </c>
      <c r="BM749" s="7" t="s">
        <v>4598</v>
      </c>
      <c r="BS749" s="12" t="s">
        <v>259</v>
      </c>
      <c r="BU749" s="43">
        <v>1</v>
      </c>
      <c r="BW749" s="43" t="s">
        <v>103</v>
      </c>
    </row>
    <row r="750" spans="3:75" x14ac:dyDescent="0.35">
      <c r="C750" s="43" t="str">
        <f t="shared" si="11"/>
        <v>IARA:BDT-06:2022: 749</v>
      </c>
      <c r="D750" s="43">
        <v>749</v>
      </c>
      <c r="E750" s="43" t="s">
        <v>5232</v>
      </c>
      <c r="F750" s="1" t="s">
        <v>73</v>
      </c>
      <c r="G750" s="43" t="s">
        <v>5245</v>
      </c>
      <c r="H750" s="2">
        <v>44716</v>
      </c>
      <c r="J750" s="12">
        <f>YEAR(H750)</f>
        <v>2022</v>
      </c>
      <c r="K750" s="12">
        <f>MONTH(H750)</f>
        <v>6</v>
      </c>
      <c r="L750" s="12">
        <f>DAY(H750)</f>
        <v>4</v>
      </c>
      <c r="M750" s="13"/>
      <c r="P750" s="12" t="s">
        <v>75</v>
      </c>
      <c r="Q750" s="12" t="str">
        <f>CONCATENATE(X750," ",Y750)</f>
        <v>Streptopelia decaocto</v>
      </c>
      <c r="R750" s="14" t="str">
        <f>CONCATENATE(S750,", ",T750,", ",U750,", ",V750,", ",W750,", ",X750,", ",Y750)</f>
        <v>Animalia, Chordata, Aves, Columbiformes, Columbidae, Streptopelia, decaocto</v>
      </c>
      <c r="S750" s="6" t="s">
        <v>76</v>
      </c>
      <c r="T750" s="6" t="s">
        <v>77</v>
      </c>
      <c r="U750" s="6" t="s">
        <v>78</v>
      </c>
      <c r="V750" s="12" t="s">
        <v>159</v>
      </c>
      <c r="W750" s="12" t="s">
        <v>160</v>
      </c>
      <c r="X750" s="12" t="s">
        <v>192</v>
      </c>
      <c r="Y750" s="12" t="s">
        <v>193</v>
      </c>
      <c r="AA750" s="12" t="s">
        <v>83</v>
      </c>
      <c r="AB750" s="6" t="s">
        <v>194</v>
      </c>
      <c r="AC750" s="12" t="s">
        <v>195</v>
      </c>
      <c r="AD750" s="12" t="s">
        <v>259</v>
      </c>
      <c r="AE750" s="2">
        <v>44716</v>
      </c>
      <c r="AF750" s="43" t="s">
        <v>87</v>
      </c>
      <c r="AG750" s="7" t="s">
        <v>196</v>
      </c>
      <c r="AH750" s="43">
        <v>48.112334403599903</v>
      </c>
      <c r="AI750" s="43">
        <v>-1.7043055458199701</v>
      </c>
      <c r="AL750" s="43">
        <v>10</v>
      </c>
      <c r="AN750" s="46" t="s">
        <v>5240</v>
      </c>
      <c r="AO750" s="5" t="s">
        <v>89</v>
      </c>
      <c r="AP750" s="12" t="s">
        <v>259</v>
      </c>
      <c r="AR750" s="7" t="s">
        <v>90</v>
      </c>
      <c r="AT750" s="4" t="str">
        <f>CONCATENATE(AU750,", ",AV750,", ",AW750,", ",AX750,", ",AY750,", ",AZ750,", ",BA750)</f>
        <v>Europe, France, FR, Bretagne, Ille-et-Vilaine, Rennes, Campus Institut Agro Rennes</v>
      </c>
      <c r="AU750" s="1" t="s">
        <v>91</v>
      </c>
      <c r="AV750" s="1" t="s">
        <v>92</v>
      </c>
      <c r="AW750" s="1" t="s">
        <v>93</v>
      </c>
      <c r="AX750" s="1" t="s">
        <v>94</v>
      </c>
      <c r="AY750" s="1" t="s">
        <v>95</v>
      </c>
      <c r="AZ750" s="1" t="s">
        <v>96</v>
      </c>
      <c r="BA750" s="1" t="s">
        <v>5242</v>
      </c>
      <c r="BC750" s="43"/>
      <c r="BF750" s="43" t="s">
        <v>4596</v>
      </c>
      <c r="BG750" s="43" t="s">
        <v>93</v>
      </c>
      <c r="BH750" s="7" t="s">
        <v>97</v>
      </c>
      <c r="BJ750" s="7" t="s">
        <v>98</v>
      </c>
      <c r="BK750" s="7" t="s">
        <v>99</v>
      </c>
      <c r="BL750" s="7" t="s">
        <v>4597</v>
      </c>
      <c r="BM750" s="7" t="s">
        <v>4598</v>
      </c>
      <c r="BS750" s="12" t="s">
        <v>259</v>
      </c>
      <c r="BU750" s="43">
        <v>1</v>
      </c>
      <c r="BW750" s="43" t="s">
        <v>103</v>
      </c>
    </row>
    <row r="751" spans="3:75" x14ac:dyDescent="0.35">
      <c r="C751" s="43" t="str">
        <f t="shared" si="11"/>
        <v>IARA:BDT-06:2022: 750</v>
      </c>
      <c r="D751" s="43">
        <v>750</v>
      </c>
      <c r="E751" s="43" t="s">
        <v>5232</v>
      </c>
      <c r="F751" s="1" t="s">
        <v>73</v>
      </c>
      <c r="G751" s="43" t="s">
        <v>5245</v>
      </c>
      <c r="H751" s="2">
        <v>44716</v>
      </c>
      <c r="J751" s="12">
        <f>YEAR(H751)</f>
        <v>2022</v>
      </c>
      <c r="K751" s="12">
        <f>MONTH(H751)</f>
        <v>6</v>
      </c>
      <c r="L751" s="12">
        <f>DAY(H751)</f>
        <v>4</v>
      </c>
      <c r="M751" s="13"/>
      <c r="P751" s="12" t="s">
        <v>75</v>
      </c>
      <c r="Q751" s="12" t="str">
        <f>CONCATENATE(X751," ",Y751)</f>
        <v>Cyanistes caeruleus</v>
      </c>
      <c r="R751" s="14" t="str">
        <f>CONCATENATE(S751,", ",T751,", ",U751,", ",V751,", ",W751,", ",X751,", ",Y751)</f>
        <v>Animalia, Chordata, Aves, Passeriformes, Paridae, Cyanistes, caeruleus</v>
      </c>
      <c r="S751" s="6" t="s">
        <v>76</v>
      </c>
      <c r="T751" s="6" t="s">
        <v>77</v>
      </c>
      <c r="U751" s="6" t="s">
        <v>78</v>
      </c>
      <c r="V751" s="12" t="s">
        <v>79</v>
      </c>
      <c r="W751" s="12" t="s">
        <v>135</v>
      </c>
      <c r="X751" s="12" t="s">
        <v>136</v>
      </c>
      <c r="Y751" s="12" t="s">
        <v>137</v>
      </c>
      <c r="AA751" s="12" t="s">
        <v>83</v>
      </c>
      <c r="AB751" s="6" t="s">
        <v>84</v>
      </c>
      <c r="AC751" s="12" t="s">
        <v>138</v>
      </c>
      <c r="AD751" s="12" t="s">
        <v>259</v>
      </c>
      <c r="AE751" s="2">
        <v>44716</v>
      </c>
      <c r="AF751" s="43" t="s">
        <v>87</v>
      </c>
      <c r="AG751" s="7" t="s">
        <v>139</v>
      </c>
      <c r="AH751" s="43">
        <v>48.112491170005697</v>
      </c>
      <c r="AI751" s="43">
        <v>-1.7036145084085501</v>
      </c>
      <c r="AL751" s="43">
        <v>10</v>
      </c>
      <c r="AN751" s="46" t="s">
        <v>5240</v>
      </c>
      <c r="AO751" s="5" t="s">
        <v>89</v>
      </c>
      <c r="AP751" s="12" t="s">
        <v>259</v>
      </c>
      <c r="AR751" s="7" t="s">
        <v>90</v>
      </c>
      <c r="AT751" s="4" t="str">
        <f>CONCATENATE(AU751,", ",AV751,", ",AW751,", ",AX751,", ",AY751,", ",AZ751,", ",BA751)</f>
        <v>Europe, France, FR, Bretagne, Ille-et-Vilaine, Rennes, Campus Institut Agro Rennes</v>
      </c>
      <c r="AU751" s="1" t="s">
        <v>91</v>
      </c>
      <c r="AV751" s="1" t="s">
        <v>92</v>
      </c>
      <c r="AW751" s="1" t="s">
        <v>93</v>
      </c>
      <c r="AX751" s="1" t="s">
        <v>94</v>
      </c>
      <c r="AY751" s="1" t="s">
        <v>95</v>
      </c>
      <c r="AZ751" s="1" t="s">
        <v>96</v>
      </c>
      <c r="BA751" s="1" t="s">
        <v>5242</v>
      </c>
      <c r="BC751" s="43"/>
      <c r="BF751" s="43" t="s">
        <v>4596</v>
      </c>
      <c r="BG751" s="43" t="s">
        <v>93</v>
      </c>
      <c r="BH751" s="7" t="s">
        <v>97</v>
      </c>
      <c r="BJ751" s="7" t="s">
        <v>98</v>
      </c>
      <c r="BK751" s="7" t="s">
        <v>99</v>
      </c>
      <c r="BL751" s="7" t="s">
        <v>4597</v>
      </c>
      <c r="BM751" s="7" t="s">
        <v>4598</v>
      </c>
      <c r="BS751" s="12" t="s">
        <v>259</v>
      </c>
      <c r="BU751" s="43">
        <v>1</v>
      </c>
      <c r="BW751" s="43" t="s">
        <v>103</v>
      </c>
    </row>
    <row r="752" spans="3:75" x14ac:dyDescent="0.35">
      <c r="C752" s="43" t="str">
        <f t="shared" si="11"/>
        <v>IARA:BDT-06:2022: 751</v>
      </c>
      <c r="D752" s="43">
        <v>751</v>
      </c>
      <c r="E752" s="43" t="s">
        <v>5232</v>
      </c>
      <c r="F752" s="1" t="s">
        <v>73</v>
      </c>
      <c r="G752" s="43" t="s">
        <v>5245</v>
      </c>
      <c r="H752" s="2">
        <v>44716</v>
      </c>
      <c r="J752" s="12">
        <f>YEAR(H752)</f>
        <v>2022</v>
      </c>
      <c r="K752" s="12">
        <f>MONTH(H752)</f>
        <v>6</v>
      </c>
      <c r="L752" s="12">
        <f>DAY(H752)</f>
        <v>4</v>
      </c>
      <c r="M752" s="13"/>
      <c r="P752" s="12" t="s">
        <v>75</v>
      </c>
      <c r="Q752" s="12" t="str">
        <f>CONCATENATE(X752," ",Y752)</f>
        <v>Sturnus vulgaris</v>
      </c>
      <c r="R752" s="14" t="str">
        <f>CONCATENATE(S752,", ",T752,", ",U752,", ",V752,", ",W752,", ",X752,", ",Y752)</f>
        <v>Animalia, Chordata, Aves, Passeriformes, Sturnidae, Sturnus, vulgaris</v>
      </c>
      <c r="S752" s="6" t="s">
        <v>76</v>
      </c>
      <c r="T752" s="6" t="s">
        <v>77</v>
      </c>
      <c r="U752" s="6" t="s">
        <v>78</v>
      </c>
      <c r="V752" s="12" t="s">
        <v>79</v>
      </c>
      <c r="W752" s="12" t="s">
        <v>112</v>
      </c>
      <c r="X752" s="12" t="s">
        <v>113</v>
      </c>
      <c r="Y752" s="12" t="s">
        <v>114</v>
      </c>
      <c r="AA752" s="12" t="s">
        <v>83</v>
      </c>
      <c r="AB752" s="6" t="s">
        <v>84</v>
      </c>
      <c r="AC752" s="12" t="s">
        <v>115</v>
      </c>
      <c r="AD752" s="12" t="s">
        <v>259</v>
      </c>
      <c r="AE752" s="2">
        <v>44716</v>
      </c>
      <c r="AF752" s="43" t="s">
        <v>87</v>
      </c>
      <c r="AG752" s="7" t="s">
        <v>116</v>
      </c>
      <c r="AH752" s="43">
        <v>48.112357026862902</v>
      </c>
      <c r="AI752" s="43">
        <v>-1.70351610020596</v>
      </c>
      <c r="AL752" s="43">
        <v>10</v>
      </c>
      <c r="AN752" s="46" t="s">
        <v>5240</v>
      </c>
      <c r="AO752" s="5" t="s">
        <v>89</v>
      </c>
      <c r="AP752" s="12" t="s">
        <v>259</v>
      </c>
      <c r="AR752" s="7" t="s">
        <v>90</v>
      </c>
      <c r="AT752" s="4" t="str">
        <f>CONCATENATE(AU752,", ",AV752,", ",AW752,", ",AX752,", ",AY752,", ",AZ752,", ",BA752)</f>
        <v>Europe, France, FR, Bretagne, Ille-et-Vilaine, Rennes, Campus Institut Agro Rennes</v>
      </c>
      <c r="AU752" s="1" t="s">
        <v>91</v>
      </c>
      <c r="AV752" s="1" t="s">
        <v>92</v>
      </c>
      <c r="AW752" s="1" t="s">
        <v>93</v>
      </c>
      <c r="AX752" s="1" t="s">
        <v>94</v>
      </c>
      <c r="AY752" s="1" t="s">
        <v>95</v>
      </c>
      <c r="AZ752" s="1" t="s">
        <v>96</v>
      </c>
      <c r="BA752" s="1" t="s">
        <v>5242</v>
      </c>
      <c r="BC752" s="43"/>
      <c r="BF752" s="43" t="s">
        <v>4596</v>
      </c>
      <c r="BG752" s="43" t="s">
        <v>93</v>
      </c>
      <c r="BH752" s="7" t="s">
        <v>97</v>
      </c>
      <c r="BJ752" s="7" t="s">
        <v>98</v>
      </c>
      <c r="BK752" s="7" t="s">
        <v>99</v>
      </c>
      <c r="BL752" s="7" t="s">
        <v>4597</v>
      </c>
      <c r="BM752" s="7" t="s">
        <v>4598</v>
      </c>
      <c r="BS752" s="12" t="s">
        <v>259</v>
      </c>
      <c r="BU752" s="43">
        <v>1</v>
      </c>
      <c r="BW752" s="43" t="s">
        <v>103</v>
      </c>
    </row>
    <row r="753" spans="3:75" x14ac:dyDescent="0.35">
      <c r="C753" s="43" t="str">
        <f t="shared" si="11"/>
        <v>IARA:BDT-06:2022: 752</v>
      </c>
      <c r="D753" s="43">
        <v>752</v>
      </c>
      <c r="E753" s="43" t="s">
        <v>5232</v>
      </c>
      <c r="F753" s="1" t="s">
        <v>73</v>
      </c>
      <c r="G753" s="43" t="s">
        <v>5245</v>
      </c>
      <c r="H753" s="2">
        <v>44716</v>
      </c>
      <c r="J753" s="12">
        <f>YEAR(H753)</f>
        <v>2022</v>
      </c>
      <c r="K753" s="12">
        <f>MONTH(H753)</f>
        <v>6</v>
      </c>
      <c r="L753" s="12">
        <f>DAY(H753)</f>
        <v>4</v>
      </c>
      <c r="M753" s="13"/>
      <c r="P753" s="12" t="s">
        <v>75</v>
      </c>
      <c r="Q753" s="12" t="str">
        <f>CONCATENATE(X753," ",Y753)</f>
        <v>Turdus merula</v>
      </c>
      <c r="R753" s="14" t="str">
        <f>CONCATENATE(S753,", ",T753,", ",U753,", ",V753,", ",W753,", ",X753,", ",Y753)</f>
        <v>Animalia, Chordata, Aves, Passeriformes, Turdidae, Turdus, merula</v>
      </c>
      <c r="S753" s="6" t="s">
        <v>76</v>
      </c>
      <c r="T753" s="6" t="s">
        <v>77</v>
      </c>
      <c r="U753" s="6" t="s">
        <v>78</v>
      </c>
      <c r="V753" s="17" t="s">
        <v>79</v>
      </c>
      <c r="W753" s="17" t="s">
        <v>126</v>
      </c>
      <c r="X753" s="17" t="s">
        <v>127</v>
      </c>
      <c r="Y753" s="17" t="s">
        <v>132</v>
      </c>
      <c r="AA753" s="12" t="s">
        <v>83</v>
      </c>
      <c r="AB753" s="6" t="s">
        <v>84</v>
      </c>
      <c r="AC753" s="12" t="s">
        <v>133</v>
      </c>
      <c r="AD753" s="12" t="s">
        <v>259</v>
      </c>
      <c r="AE753" s="2">
        <v>44716</v>
      </c>
      <c r="AF753" s="43" t="s">
        <v>87</v>
      </c>
      <c r="AG753" s="7" t="s">
        <v>134</v>
      </c>
      <c r="AH753" s="43">
        <v>48.112143464134299</v>
      </c>
      <c r="AI753" s="43">
        <v>-1.7035103836207599</v>
      </c>
      <c r="AL753" s="43">
        <v>10</v>
      </c>
      <c r="AN753" s="46" t="s">
        <v>5240</v>
      </c>
      <c r="AO753" s="5" t="s">
        <v>89</v>
      </c>
      <c r="AP753" s="12" t="s">
        <v>259</v>
      </c>
      <c r="AR753" s="7" t="s">
        <v>90</v>
      </c>
      <c r="AT753" s="4" t="str">
        <f>CONCATENATE(AU753,", ",AV753,", ",AW753,", ",AX753,", ",AY753,", ",AZ753,", ",BA753)</f>
        <v>Europe, France, FR, Bretagne, Ille-et-Vilaine, Rennes, Campus Institut Agro Rennes</v>
      </c>
      <c r="AU753" s="1" t="s">
        <v>91</v>
      </c>
      <c r="AV753" s="1" t="s">
        <v>92</v>
      </c>
      <c r="AW753" s="1" t="s">
        <v>93</v>
      </c>
      <c r="AX753" s="1" t="s">
        <v>94</v>
      </c>
      <c r="AY753" s="1" t="s">
        <v>95</v>
      </c>
      <c r="AZ753" s="1" t="s">
        <v>96</v>
      </c>
      <c r="BA753" s="1" t="s">
        <v>5242</v>
      </c>
      <c r="BC753" s="43"/>
      <c r="BF753" s="43" t="s">
        <v>4596</v>
      </c>
      <c r="BG753" s="43" t="s">
        <v>93</v>
      </c>
      <c r="BH753" s="7" t="s">
        <v>97</v>
      </c>
      <c r="BJ753" s="7" t="s">
        <v>98</v>
      </c>
      <c r="BK753" s="7" t="s">
        <v>99</v>
      </c>
      <c r="BL753" s="7" t="s">
        <v>4597</v>
      </c>
      <c r="BM753" s="7" t="s">
        <v>4598</v>
      </c>
      <c r="BS753" s="12" t="s">
        <v>259</v>
      </c>
      <c r="BU753" s="43">
        <v>1</v>
      </c>
      <c r="BW753" s="43" t="s">
        <v>103</v>
      </c>
    </row>
    <row r="754" spans="3:75" x14ac:dyDescent="0.35">
      <c r="C754" s="43" t="str">
        <f t="shared" si="11"/>
        <v>IARA:BDT-06:2022: 753</v>
      </c>
      <c r="D754" s="43">
        <v>753</v>
      </c>
      <c r="E754" s="43" t="s">
        <v>5232</v>
      </c>
      <c r="F754" s="1" t="s">
        <v>73</v>
      </c>
      <c r="G754" s="43" t="s">
        <v>5245</v>
      </c>
      <c r="H754" s="2">
        <v>44716</v>
      </c>
      <c r="J754" s="12">
        <f>YEAR(H754)</f>
        <v>2022</v>
      </c>
      <c r="K754" s="12">
        <f>MONTH(H754)</f>
        <v>6</v>
      </c>
      <c r="L754" s="12">
        <f>DAY(H754)</f>
        <v>4</v>
      </c>
      <c r="M754" s="13"/>
      <c r="P754" s="12" t="s">
        <v>75</v>
      </c>
      <c r="Q754" s="12" t="str">
        <f>CONCATENATE(X754," ",Y754)</f>
        <v>Corvus corone</v>
      </c>
      <c r="R754" s="14" t="str">
        <f>CONCATENATE(S754,", ",T754,", ",U754,", ",V754,", ",W754,", ",X754,", ",Y754)</f>
        <v>Animalia, Chordata, Aves, Passeriformes, Corvidae, Corvus, corone</v>
      </c>
      <c r="S754" s="6" t="s">
        <v>76</v>
      </c>
      <c r="T754" s="6" t="s">
        <v>77</v>
      </c>
      <c r="U754" s="6" t="s">
        <v>78</v>
      </c>
      <c r="V754" s="12" t="s">
        <v>79</v>
      </c>
      <c r="W754" s="12" t="s">
        <v>104</v>
      </c>
      <c r="X754" s="12" t="s">
        <v>105</v>
      </c>
      <c r="Y754" s="12" t="s">
        <v>109</v>
      </c>
      <c r="AA754" s="12" t="s">
        <v>83</v>
      </c>
      <c r="AB754" s="6" t="s">
        <v>84</v>
      </c>
      <c r="AC754" s="12" t="s">
        <v>110</v>
      </c>
      <c r="AD754" s="12" t="s">
        <v>259</v>
      </c>
      <c r="AE754" s="2">
        <v>44716</v>
      </c>
      <c r="AF754" s="43" t="s">
        <v>87</v>
      </c>
      <c r="AG754" s="7" t="s">
        <v>111</v>
      </c>
      <c r="AH754" s="43">
        <v>48.112325613813098</v>
      </c>
      <c r="AI754" s="43">
        <v>-1.7031874075506599</v>
      </c>
      <c r="AL754" s="43">
        <v>10</v>
      </c>
      <c r="AN754" s="46" t="s">
        <v>5240</v>
      </c>
      <c r="AO754" s="5" t="s">
        <v>89</v>
      </c>
      <c r="AP754" s="12" t="s">
        <v>259</v>
      </c>
      <c r="AR754" s="7" t="s">
        <v>90</v>
      </c>
      <c r="AT754" s="4" t="str">
        <f>CONCATENATE(AU754,", ",AV754,", ",AW754,", ",AX754,", ",AY754,", ",AZ754,", ",BA754)</f>
        <v>Europe, France, FR, Bretagne, Ille-et-Vilaine, Rennes, Campus Institut Agro Rennes</v>
      </c>
      <c r="AU754" s="1" t="s">
        <v>91</v>
      </c>
      <c r="AV754" s="1" t="s">
        <v>92</v>
      </c>
      <c r="AW754" s="1" t="s">
        <v>93</v>
      </c>
      <c r="AX754" s="1" t="s">
        <v>94</v>
      </c>
      <c r="AY754" s="1" t="s">
        <v>95</v>
      </c>
      <c r="AZ754" s="1" t="s">
        <v>96</v>
      </c>
      <c r="BA754" s="1" t="s">
        <v>5242</v>
      </c>
      <c r="BC754" s="43"/>
      <c r="BF754" s="43" t="s">
        <v>4596</v>
      </c>
      <c r="BG754" s="43" t="s">
        <v>93</v>
      </c>
      <c r="BH754" s="7" t="s">
        <v>97</v>
      </c>
      <c r="BJ754" s="7" t="s">
        <v>98</v>
      </c>
      <c r="BK754" s="7" t="s">
        <v>99</v>
      </c>
      <c r="BL754" s="7" t="s">
        <v>4597</v>
      </c>
      <c r="BM754" s="7" t="s">
        <v>4598</v>
      </c>
      <c r="BS754" s="12" t="s">
        <v>259</v>
      </c>
      <c r="BU754" s="43">
        <v>1</v>
      </c>
      <c r="BW754" s="43" t="s">
        <v>103</v>
      </c>
    </row>
    <row r="755" spans="3:75" x14ac:dyDescent="0.35">
      <c r="C755" s="43" t="str">
        <f t="shared" si="11"/>
        <v>IARA:BDT-06:2022: 754</v>
      </c>
      <c r="D755" s="43">
        <v>754</v>
      </c>
      <c r="E755" s="43" t="s">
        <v>5232</v>
      </c>
      <c r="F755" s="1" t="s">
        <v>73</v>
      </c>
      <c r="G755" s="43" t="s">
        <v>5245</v>
      </c>
      <c r="H755" s="2">
        <v>44716</v>
      </c>
      <c r="J755" s="12">
        <f>YEAR(H755)</f>
        <v>2022</v>
      </c>
      <c r="K755" s="12">
        <f>MONTH(H755)</f>
        <v>6</v>
      </c>
      <c r="L755" s="12">
        <f>DAY(H755)</f>
        <v>4</v>
      </c>
      <c r="M755" s="13"/>
      <c r="P755" s="12" t="s">
        <v>75</v>
      </c>
      <c r="Q755" s="12" t="str">
        <f>CONCATENATE(X755," ",Y755)</f>
        <v>Cyanistes caeruleus</v>
      </c>
      <c r="R755" s="14" t="str">
        <f>CONCATENATE(S755,", ",T755,", ",U755,", ",V755,", ",W755,", ",X755,", ",Y755)</f>
        <v>Animalia, Chordata, Aves, Passeriformes, Paridae, Cyanistes, caeruleus</v>
      </c>
      <c r="S755" s="6" t="s">
        <v>76</v>
      </c>
      <c r="T755" s="6" t="s">
        <v>77</v>
      </c>
      <c r="U755" s="6" t="s">
        <v>78</v>
      </c>
      <c r="V755" s="12" t="s">
        <v>79</v>
      </c>
      <c r="W755" s="12" t="s">
        <v>135</v>
      </c>
      <c r="X755" s="12" t="s">
        <v>136</v>
      </c>
      <c r="Y755" s="12" t="s">
        <v>137</v>
      </c>
      <c r="AA755" s="12" t="s">
        <v>83</v>
      </c>
      <c r="AB755" s="6" t="s">
        <v>84</v>
      </c>
      <c r="AC755" s="12" t="s">
        <v>138</v>
      </c>
      <c r="AD755" s="12" t="s">
        <v>259</v>
      </c>
      <c r="AE755" s="2">
        <v>44716</v>
      </c>
      <c r="AF755" s="43" t="s">
        <v>87</v>
      </c>
      <c r="AG755" s="7" t="s">
        <v>139</v>
      </c>
      <c r="AH755" s="43">
        <v>48.112140186145503</v>
      </c>
      <c r="AI755" s="43">
        <v>-1.70281174735248</v>
      </c>
      <c r="AL755" s="43">
        <v>10</v>
      </c>
      <c r="AN755" s="46" t="s">
        <v>5240</v>
      </c>
      <c r="AO755" s="5" t="s">
        <v>89</v>
      </c>
      <c r="AP755" s="12" t="s">
        <v>259</v>
      </c>
      <c r="AR755" s="7" t="s">
        <v>90</v>
      </c>
      <c r="AT755" s="4" t="str">
        <f>CONCATENATE(AU755,", ",AV755,", ",AW755,", ",AX755,", ",AY755,", ",AZ755,", ",BA755)</f>
        <v>Europe, France, FR, Bretagne, Ille-et-Vilaine, Rennes, Campus Institut Agro Rennes</v>
      </c>
      <c r="AU755" s="1" t="s">
        <v>91</v>
      </c>
      <c r="AV755" s="1" t="s">
        <v>92</v>
      </c>
      <c r="AW755" s="1" t="s">
        <v>93</v>
      </c>
      <c r="AX755" s="1" t="s">
        <v>94</v>
      </c>
      <c r="AY755" s="1" t="s">
        <v>95</v>
      </c>
      <c r="AZ755" s="1" t="s">
        <v>96</v>
      </c>
      <c r="BA755" s="1" t="s">
        <v>5242</v>
      </c>
      <c r="BC755" s="43"/>
      <c r="BF755" s="43" t="s">
        <v>4596</v>
      </c>
      <c r="BG755" s="43" t="s">
        <v>93</v>
      </c>
      <c r="BH755" s="7" t="s">
        <v>97</v>
      </c>
      <c r="BJ755" s="7" t="s">
        <v>98</v>
      </c>
      <c r="BK755" s="7" t="s">
        <v>99</v>
      </c>
      <c r="BL755" s="7" t="s">
        <v>4597</v>
      </c>
      <c r="BM755" s="7" t="s">
        <v>4598</v>
      </c>
      <c r="BS755" s="12" t="s">
        <v>259</v>
      </c>
      <c r="BU755" s="43">
        <v>1</v>
      </c>
      <c r="BW755" s="43" t="s">
        <v>103</v>
      </c>
    </row>
    <row r="756" spans="3:75" x14ac:dyDescent="0.35">
      <c r="C756" s="43" t="str">
        <f t="shared" si="11"/>
        <v>IARA:BDT-06:2022: 755</v>
      </c>
      <c r="D756" s="43">
        <v>755</v>
      </c>
      <c r="E756" s="43" t="s">
        <v>5232</v>
      </c>
      <c r="F756" s="1" t="s">
        <v>73</v>
      </c>
      <c r="G756" s="43" t="s">
        <v>5245</v>
      </c>
      <c r="H756" s="2">
        <v>44716</v>
      </c>
      <c r="J756" s="12">
        <f>YEAR(H756)</f>
        <v>2022</v>
      </c>
      <c r="K756" s="12">
        <f>MONTH(H756)</f>
        <v>6</v>
      </c>
      <c r="L756" s="12">
        <f>DAY(H756)</f>
        <v>4</v>
      </c>
      <c r="M756" s="13"/>
      <c r="P756" s="12" t="s">
        <v>75</v>
      </c>
      <c r="Q756" s="12" t="str">
        <f>CONCATENATE(X756," ",Y756)</f>
        <v>Cyanistes caeruleus</v>
      </c>
      <c r="R756" s="14" t="str">
        <f>CONCATENATE(S756,", ",T756,", ",U756,", ",V756,", ",W756,", ",X756,", ",Y756)</f>
        <v>Animalia, Chordata, Aves, Passeriformes, Paridae, Cyanistes, caeruleus</v>
      </c>
      <c r="S756" s="6" t="s">
        <v>76</v>
      </c>
      <c r="T756" s="6" t="s">
        <v>77</v>
      </c>
      <c r="U756" s="6" t="s">
        <v>78</v>
      </c>
      <c r="V756" s="12" t="s">
        <v>79</v>
      </c>
      <c r="W756" s="12" t="s">
        <v>135</v>
      </c>
      <c r="X756" s="12" t="s">
        <v>136</v>
      </c>
      <c r="Y756" s="12" t="s">
        <v>137</v>
      </c>
      <c r="AA756" s="12" t="s">
        <v>83</v>
      </c>
      <c r="AB756" s="6" t="s">
        <v>84</v>
      </c>
      <c r="AC756" s="12" t="s">
        <v>138</v>
      </c>
      <c r="AD756" s="12" t="s">
        <v>259</v>
      </c>
      <c r="AE756" s="2">
        <v>44716</v>
      </c>
      <c r="AF756" s="43" t="s">
        <v>87</v>
      </c>
      <c r="AG756" s="7" t="s">
        <v>139</v>
      </c>
      <c r="AH756" s="43">
        <v>48.1121743685162</v>
      </c>
      <c r="AI756" s="43">
        <v>-1.7028480454437001</v>
      </c>
      <c r="AL756" s="43">
        <v>10</v>
      </c>
      <c r="AN756" s="46" t="s">
        <v>5240</v>
      </c>
      <c r="AO756" s="5" t="s">
        <v>89</v>
      </c>
      <c r="AP756" s="12" t="s">
        <v>259</v>
      </c>
      <c r="AR756" s="7" t="s">
        <v>90</v>
      </c>
      <c r="AT756" s="4" t="str">
        <f>CONCATENATE(AU756,", ",AV756,", ",AW756,", ",AX756,", ",AY756,", ",AZ756,", ",BA756)</f>
        <v>Europe, France, FR, Bretagne, Ille-et-Vilaine, Rennes, Campus Institut Agro Rennes</v>
      </c>
      <c r="AU756" s="1" t="s">
        <v>91</v>
      </c>
      <c r="AV756" s="1" t="s">
        <v>92</v>
      </c>
      <c r="AW756" s="1" t="s">
        <v>93</v>
      </c>
      <c r="AX756" s="1" t="s">
        <v>94</v>
      </c>
      <c r="AY756" s="1" t="s">
        <v>95</v>
      </c>
      <c r="AZ756" s="1" t="s">
        <v>96</v>
      </c>
      <c r="BA756" s="1" t="s">
        <v>5242</v>
      </c>
      <c r="BC756" s="43"/>
      <c r="BF756" s="43" t="s">
        <v>4596</v>
      </c>
      <c r="BG756" s="43" t="s">
        <v>93</v>
      </c>
      <c r="BH756" s="7" t="s">
        <v>97</v>
      </c>
      <c r="BJ756" s="7" t="s">
        <v>98</v>
      </c>
      <c r="BK756" s="7" t="s">
        <v>99</v>
      </c>
      <c r="BL756" s="7" t="s">
        <v>4597</v>
      </c>
      <c r="BM756" s="7" t="s">
        <v>4598</v>
      </c>
      <c r="BS756" s="12" t="s">
        <v>259</v>
      </c>
      <c r="BU756" s="43">
        <v>1</v>
      </c>
      <c r="BW756" s="43" t="s">
        <v>103</v>
      </c>
    </row>
    <row r="757" spans="3:75" x14ac:dyDescent="0.35">
      <c r="C757" s="43" t="str">
        <f t="shared" si="11"/>
        <v>IARA:BDT-06:2022: 756</v>
      </c>
      <c r="D757" s="43">
        <v>756</v>
      </c>
      <c r="E757" s="43" t="s">
        <v>5232</v>
      </c>
      <c r="F757" s="1" t="s">
        <v>73</v>
      </c>
      <c r="G757" s="43" t="s">
        <v>5245</v>
      </c>
      <c r="H757" s="2">
        <v>44716</v>
      </c>
      <c r="J757" s="12">
        <f>YEAR(H757)</f>
        <v>2022</v>
      </c>
      <c r="K757" s="12">
        <f>MONTH(H757)</f>
        <v>6</v>
      </c>
      <c r="L757" s="12">
        <f>DAY(H757)</f>
        <v>4</v>
      </c>
      <c r="M757" s="13"/>
      <c r="P757" s="12" t="s">
        <v>75</v>
      </c>
      <c r="Q757" s="12" t="str">
        <f>CONCATENATE(X757," ",Y757)</f>
        <v>Turdus merula</v>
      </c>
      <c r="R757" s="14" t="str">
        <f>CONCATENATE(S757,", ",T757,", ",U757,", ",V757,", ",W757,", ",X757,", ",Y757)</f>
        <v>Animalia, Chordata, Aves, Passeriformes, Turdidae, Turdus, merula</v>
      </c>
      <c r="S757" s="6" t="s">
        <v>76</v>
      </c>
      <c r="T757" s="6" t="s">
        <v>77</v>
      </c>
      <c r="U757" s="6" t="s">
        <v>78</v>
      </c>
      <c r="V757" s="17" t="s">
        <v>79</v>
      </c>
      <c r="W757" s="17" t="s">
        <v>126</v>
      </c>
      <c r="X757" s="17" t="s">
        <v>127</v>
      </c>
      <c r="Y757" s="17" t="s">
        <v>132</v>
      </c>
      <c r="AA757" s="12" t="s">
        <v>83</v>
      </c>
      <c r="AB757" s="6" t="s">
        <v>84</v>
      </c>
      <c r="AC757" s="12" t="s">
        <v>133</v>
      </c>
      <c r="AD757" s="12" t="s">
        <v>259</v>
      </c>
      <c r="AE757" s="2">
        <v>44716</v>
      </c>
      <c r="AF757" s="43" t="s">
        <v>87</v>
      </c>
      <c r="AG757" s="7" t="s">
        <v>134</v>
      </c>
      <c r="AH757" s="43">
        <v>48.1117700844053</v>
      </c>
      <c r="AI757" s="43">
        <v>-1.70259922095307</v>
      </c>
      <c r="AL757" s="43">
        <v>10</v>
      </c>
      <c r="AN757" s="46" t="s">
        <v>5240</v>
      </c>
      <c r="AO757" s="5" t="s">
        <v>89</v>
      </c>
      <c r="AP757" s="12" t="s">
        <v>259</v>
      </c>
      <c r="AR757" s="7" t="s">
        <v>90</v>
      </c>
      <c r="AT757" s="4" t="str">
        <f>CONCATENATE(AU757,", ",AV757,", ",AW757,", ",AX757,", ",AY757,", ",AZ757,", ",BA757)</f>
        <v>Europe, France, FR, Bretagne, Ille-et-Vilaine, Rennes, Campus Institut Agro Rennes</v>
      </c>
      <c r="AU757" s="1" t="s">
        <v>91</v>
      </c>
      <c r="AV757" s="1" t="s">
        <v>92</v>
      </c>
      <c r="AW757" s="1" t="s">
        <v>93</v>
      </c>
      <c r="AX757" s="1" t="s">
        <v>94</v>
      </c>
      <c r="AY757" s="1" t="s">
        <v>95</v>
      </c>
      <c r="AZ757" s="1" t="s">
        <v>96</v>
      </c>
      <c r="BA757" s="1" t="s">
        <v>5242</v>
      </c>
      <c r="BC757" s="43"/>
      <c r="BF757" s="43" t="s">
        <v>4596</v>
      </c>
      <c r="BG757" s="43" t="s">
        <v>93</v>
      </c>
      <c r="BH757" s="7" t="s">
        <v>97</v>
      </c>
      <c r="BJ757" s="7" t="s">
        <v>98</v>
      </c>
      <c r="BK757" s="7" t="s">
        <v>99</v>
      </c>
      <c r="BL757" s="7" t="s">
        <v>4597</v>
      </c>
      <c r="BM757" s="7" t="s">
        <v>4598</v>
      </c>
      <c r="BS757" s="12" t="s">
        <v>259</v>
      </c>
      <c r="BU757" s="43">
        <v>1</v>
      </c>
      <c r="BW757" s="43" t="s">
        <v>103</v>
      </c>
    </row>
    <row r="758" spans="3:75" x14ac:dyDescent="0.35">
      <c r="C758" s="43" t="str">
        <f t="shared" si="11"/>
        <v>IARA:BDT-06:2022: 757</v>
      </c>
      <c r="D758" s="43">
        <v>757</v>
      </c>
      <c r="E758" s="43" t="s">
        <v>5232</v>
      </c>
      <c r="F758" s="1" t="s">
        <v>73</v>
      </c>
      <c r="G758" s="43" t="s">
        <v>5245</v>
      </c>
      <c r="H758" s="2">
        <v>44716</v>
      </c>
      <c r="J758" s="12">
        <f>YEAR(H758)</f>
        <v>2022</v>
      </c>
      <c r="K758" s="12">
        <f>MONTH(H758)</f>
        <v>6</v>
      </c>
      <c r="L758" s="12">
        <f>DAY(H758)</f>
        <v>4</v>
      </c>
      <c r="M758" s="13"/>
      <c r="P758" s="12" t="s">
        <v>75</v>
      </c>
      <c r="Q758" s="12" t="str">
        <f>CONCATENATE(X758," ",Y758)</f>
        <v>Turdus merula</v>
      </c>
      <c r="R758" s="14" t="str">
        <f>CONCATENATE(S758,", ",T758,", ",U758,", ",V758,", ",W758,", ",X758,", ",Y758)</f>
        <v>Animalia, Chordata, Aves, Passeriformes, Turdidae, Turdus, merula</v>
      </c>
      <c r="S758" s="6" t="s">
        <v>76</v>
      </c>
      <c r="T758" s="6" t="s">
        <v>77</v>
      </c>
      <c r="U758" s="6" t="s">
        <v>78</v>
      </c>
      <c r="V758" s="17" t="s">
        <v>79</v>
      </c>
      <c r="W758" s="17" t="s">
        <v>126</v>
      </c>
      <c r="X758" s="17" t="s">
        <v>127</v>
      </c>
      <c r="Y758" s="17" t="s">
        <v>132</v>
      </c>
      <c r="AA758" s="12" t="s">
        <v>83</v>
      </c>
      <c r="AB758" s="6" t="s">
        <v>84</v>
      </c>
      <c r="AC758" s="12" t="s">
        <v>133</v>
      </c>
      <c r="AD758" s="12" t="s">
        <v>259</v>
      </c>
      <c r="AE758" s="2">
        <v>44716</v>
      </c>
      <c r="AF758" s="43" t="s">
        <v>87</v>
      </c>
      <c r="AG758" s="7" t="s">
        <v>134</v>
      </c>
      <c r="AH758" s="43">
        <v>48.111730140608003</v>
      </c>
      <c r="AI758" s="43">
        <v>-1.7025956645649001</v>
      </c>
      <c r="AL758" s="43">
        <v>10</v>
      </c>
      <c r="AN758" s="46" t="s">
        <v>5240</v>
      </c>
      <c r="AO758" s="5" t="s">
        <v>89</v>
      </c>
      <c r="AP758" s="12" t="s">
        <v>259</v>
      </c>
      <c r="AR758" s="7" t="s">
        <v>90</v>
      </c>
      <c r="AT758" s="4" t="str">
        <f>CONCATENATE(AU758,", ",AV758,", ",AW758,", ",AX758,", ",AY758,", ",AZ758,", ",BA758)</f>
        <v>Europe, France, FR, Bretagne, Ille-et-Vilaine, Rennes, Campus Institut Agro Rennes</v>
      </c>
      <c r="AU758" s="1" t="s">
        <v>91</v>
      </c>
      <c r="AV758" s="1" t="s">
        <v>92</v>
      </c>
      <c r="AW758" s="1" t="s">
        <v>93</v>
      </c>
      <c r="AX758" s="1" t="s">
        <v>94</v>
      </c>
      <c r="AY758" s="1" t="s">
        <v>95</v>
      </c>
      <c r="AZ758" s="1" t="s">
        <v>96</v>
      </c>
      <c r="BA758" s="1" t="s">
        <v>5242</v>
      </c>
      <c r="BC758" s="43"/>
      <c r="BF758" s="43" t="s">
        <v>4596</v>
      </c>
      <c r="BG758" s="43" t="s">
        <v>93</v>
      </c>
      <c r="BH758" s="7" t="s">
        <v>97</v>
      </c>
      <c r="BJ758" s="7" t="s">
        <v>98</v>
      </c>
      <c r="BK758" s="7" t="s">
        <v>99</v>
      </c>
      <c r="BL758" s="7" t="s">
        <v>4597</v>
      </c>
      <c r="BM758" s="7" t="s">
        <v>4598</v>
      </c>
      <c r="BS758" s="12" t="s">
        <v>259</v>
      </c>
      <c r="BU758" s="43">
        <v>1</v>
      </c>
      <c r="BW758" s="43" t="s">
        <v>103</v>
      </c>
    </row>
    <row r="759" spans="3:75" x14ac:dyDescent="0.35">
      <c r="C759" s="43" t="str">
        <f t="shared" si="11"/>
        <v>IARA:BDT-06:2022: 758</v>
      </c>
      <c r="D759" s="43">
        <v>758</v>
      </c>
      <c r="E759" s="43" t="s">
        <v>5232</v>
      </c>
      <c r="F759" s="1" t="s">
        <v>73</v>
      </c>
      <c r="G759" s="43" t="s">
        <v>5245</v>
      </c>
      <c r="H759" s="2">
        <v>44716</v>
      </c>
      <c r="J759" s="12">
        <f>YEAR(H759)</f>
        <v>2022</v>
      </c>
      <c r="K759" s="12">
        <f>MONTH(H759)</f>
        <v>6</v>
      </c>
      <c r="L759" s="12">
        <f>DAY(H759)</f>
        <v>4</v>
      </c>
      <c r="M759" s="13"/>
      <c r="P759" s="12" t="s">
        <v>75</v>
      </c>
      <c r="Q759" s="12" t="str">
        <f>CONCATENATE(X759," ",Y759)</f>
        <v>Columba palumbus</v>
      </c>
      <c r="R759" s="14" t="str">
        <f>CONCATENATE(S759,", ",T759,", ",U759,", ",V759,", ",W759,", ",X759,", ",Y759)</f>
        <v>Animalia, Chordata, Aves, Columbiformes, Columbidae, Columba, palumbus</v>
      </c>
      <c r="S759" s="6" t="s">
        <v>76</v>
      </c>
      <c r="T759" s="6" t="s">
        <v>77</v>
      </c>
      <c r="U759" s="6" t="s">
        <v>78</v>
      </c>
      <c r="V759" s="12" t="s">
        <v>159</v>
      </c>
      <c r="W759" s="12" t="s">
        <v>160</v>
      </c>
      <c r="X759" s="12" t="s">
        <v>161</v>
      </c>
      <c r="Y759" s="12" t="s">
        <v>162</v>
      </c>
      <c r="AA759" s="12" t="s">
        <v>83</v>
      </c>
      <c r="AB759" s="6" t="s">
        <v>84</v>
      </c>
      <c r="AC759" s="12" t="s">
        <v>163</v>
      </c>
      <c r="AD759" s="12" t="s">
        <v>259</v>
      </c>
      <c r="AE759" s="2">
        <v>44716</v>
      </c>
      <c r="AF759" s="43" t="s">
        <v>87</v>
      </c>
      <c r="AG759" s="7" t="s">
        <v>164</v>
      </c>
      <c r="AH759" s="43">
        <v>48.111795533812199</v>
      </c>
      <c r="AI759" s="43">
        <v>-1.7028542192562199</v>
      </c>
      <c r="AL759" s="43">
        <v>10</v>
      </c>
      <c r="AN759" s="46" t="s">
        <v>5240</v>
      </c>
      <c r="AO759" s="5" t="s">
        <v>89</v>
      </c>
      <c r="AP759" s="12" t="s">
        <v>259</v>
      </c>
      <c r="AR759" s="7" t="s">
        <v>90</v>
      </c>
      <c r="AT759" s="4" t="str">
        <f>CONCATENATE(AU759,", ",AV759,", ",AW759,", ",AX759,", ",AY759,", ",AZ759,", ",BA759)</f>
        <v>Europe, France, FR, Bretagne, Ille-et-Vilaine, Rennes, Campus Institut Agro Rennes</v>
      </c>
      <c r="AU759" s="1" t="s">
        <v>91</v>
      </c>
      <c r="AV759" s="1" t="s">
        <v>92</v>
      </c>
      <c r="AW759" s="1" t="s">
        <v>93</v>
      </c>
      <c r="AX759" s="1" t="s">
        <v>94</v>
      </c>
      <c r="AY759" s="1" t="s">
        <v>95</v>
      </c>
      <c r="AZ759" s="1" t="s">
        <v>96</v>
      </c>
      <c r="BA759" s="1" t="s">
        <v>5242</v>
      </c>
      <c r="BC759" s="43"/>
      <c r="BF759" s="43" t="s">
        <v>4596</v>
      </c>
      <c r="BG759" s="43" t="s">
        <v>93</v>
      </c>
      <c r="BH759" s="7" t="s">
        <v>97</v>
      </c>
      <c r="BJ759" s="7" t="s">
        <v>98</v>
      </c>
      <c r="BK759" s="7" t="s">
        <v>99</v>
      </c>
      <c r="BL759" s="7" t="s">
        <v>4597</v>
      </c>
      <c r="BM759" s="7" t="s">
        <v>4598</v>
      </c>
      <c r="BS759" s="12" t="s">
        <v>259</v>
      </c>
      <c r="BU759" s="43">
        <v>1</v>
      </c>
      <c r="BW759" s="43" t="s">
        <v>103</v>
      </c>
    </row>
    <row r="760" spans="3:75" x14ac:dyDescent="0.35">
      <c r="C760" s="43" t="str">
        <f t="shared" si="11"/>
        <v>IARA:BDT-06:2022: 759</v>
      </c>
      <c r="D760" s="43">
        <v>759</v>
      </c>
      <c r="E760" s="43" t="s">
        <v>5232</v>
      </c>
      <c r="F760" s="1" t="s">
        <v>73</v>
      </c>
      <c r="G760" s="43" t="s">
        <v>5245</v>
      </c>
      <c r="H760" s="2">
        <v>44716</v>
      </c>
      <c r="J760" s="12">
        <f>YEAR(H760)</f>
        <v>2022</v>
      </c>
      <c r="K760" s="12">
        <f>MONTH(H760)</f>
        <v>6</v>
      </c>
      <c r="L760" s="12">
        <f>DAY(H760)</f>
        <v>4</v>
      </c>
      <c r="M760" s="13"/>
      <c r="P760" s="12" t="s">
        <v>75</v>
      </c>
      <c r="Q760" s="12" t="str">
        <f>CONCATENATE(X760," ",Y760)</f>
        <v>Columba palumbus</v>
      </c>
      <c r="R760" s="14" t="str">
        <f>CONCATENATE(S760,", ",T760,", ",U760,", ",V760,", ",W760,", ",X760,", ",Y760)</f>
        <v>Animalia, Chordata, Aves, Columbiformes, Columbidae, Columba, palumbus</v>
      </c>
      <c r="S760" s="6" t="s">
        <v>76</v>
      </c>
      <c r="T760" s="6" t="s">
        <v>77</v>
      </c>
      <c r="U760" s="6" t="s">
        <v>78</v>
      </c>
      <c r="V760" s="12" t="s">
        <v>159</v>
      </c>
      <c r="W760" s="12" t="s">
        <v>160</v>
      </c>
      <c r="X760" s="12" t="s">
        <v>161</v>
      </c>
      <c r="Y760" s="12" t="s">
        <v>162</v>
      </c>
      <c r="AA760" s="12" t="s">
        <v>83</v>
      </c>
      <c r="AB760" s="6" t="s">
        <v>84</v>
      </c>
      <c r="AC760" s="12" t="s">
        <v>163</v>
      </c>
      <c r="AD760" s="12" t="s">
        <v>259</v>
      </c>
      <c r="AE760" s="2">
        <v>44716</v>
      </c>
      <c r="AF760" s="43" t="s">
        <v>87</v>
      </c>
      <c r="AG760" s="7" t="s">
        <v>164</v>
      </c>
      <c r="AH760" s="43">
        <v>48.111755325379598</v>
      </c>
      <c r="AI760" s="43">
        <v>-1.7028572899586201</v>
      </c>
      <c r="AL760" s="43">
        <v>10</v>
      </c>
      <c r="AN760" s="46" t="s">
        <v>5240</v>
      </c>
      <c r="AO760" s="5" t="s">
        <v>89</v>
      </c>
      <c r="AP760" s="12" t="s">
        <v>259</v>
      </c>
      <c r="AR760" s="7" t="s">
        <v>90</v>
      </c>
      <c r="AT760" s="4" t="str">
        <f>CONCATENATE(AU760,", ",AV760,", ",AW760,", ",AX760,", ",AY760,", ",AZ760,", ",BA760)</f>
        <v>Europe, France, FR, Bretagne, Ille-et-Vilaine, Rennes, Campus Institut Agro Rennes</v>
      </c>
      <c r="AU760" s="1" t="s">
        <v>91</v>
      </c>
      <c r="AV760" s="1" t="s">
        <v>92</v>
      </c>
      <c r="AW760" s="1" t="s">
        <v>93</v>
      </c>
      <c r="AX760" s="1" t="s">
        <v>94</v>
      </c>
      <c r="AY760" s="1" t="s">
        <v>95</v>
      </c>
      <c r="AZ760" s="1" t="s">
        <v>96</v>
      </c>
      <c r="BA760" s="1" t="s">
        <v>5242</v>
      </c>
      <c r="BC760" s="43"/>
      <c r="BF760" s="43" t="s">
        <v>4596</v>
      </c>
      <c r="BG760" s="43" t="s">
        <v>93</v>
      </c>
      <c r="BH760" s="7" t="s">
        <v>97</v>
      </c>
      <c r="BJ760" s="7" t="s">
        <v>98</v>
      </c>
      <c r="BK760" s="7" t="s">
        <v>99</v>
      </c>
      <c r="BL760" s="7" t="s">
        <v>4597</v>
      </c>
      <c r="BM760" s="7" t="s">
        <v>4598</v>
      </c>
      <c r="BS760" s="12" t="s">
        <v>259</v>
      </c>
      <c r="BU760" s="43">
        <v>1</v>
      </c>
      <c r="BW760" s="43" t="s">
        <v>103</v>
      </c>
    </row>
    <row r="761" spans="3:75" x14ac:dyDescent="0.35">
      <c r="C761" s="43" t="str">
        <f t="shared" si="11"/>
        <v>IARA:BDT-06:2022: 760</v>
      </c>
      <c r="D761" s="43">
        <v>760</v>
      </c>
      <c r="E761" s="43" t="s">
        <v>5232</v>
      </c>
      <c r="F761" s="1" t="s">
        <v>73</v>
      </c>
      <c r="G761" s="43" t="s">
        <v>5245</v>
      </c>
      <c r="H761" s="2">
        <v>44716</v>
      </c>
      <c r="J761" s="12">
        <f>YEAR(H761)</f>
        <v>2022</v>
      </c>
      <c r="K761" s="12">
        <f>MONTH(H761)</f>
        <v>6</v>
      </c>
      <c r="L761" s="12">
        <f>DAY(H761)</f>
        <v>4</v>
      </c>
      <c r="M761" s="13"/>
      <c r="P761" s="12" t="s">
        <v>75</v>
      </c>
      <c r="Q761" s="12" t="str">
        <f>CONCATENATE(X761," ",Y761)</f>
        <v>Sturnus vulgaris</v>
      </c>
      <c r="R761" s="14" t="str">
        <f>CONCATENATE(S761,", ",T761,", ",U761,", ",V761,", ",W761,", ",X761,", ",Y761)</f>
        <v>Animalia, Chordata, Aves, Passeriformes, Sturnidae, Sturnus, vulgaris</v>
      </c>
      <c r="S761" s="6" t="s">
        <v>76</v>
      </c>
      <c r="T761" s="6" t="s">
        <v>77</v>
      </c>
      <c r="U761" s="6" t="s">
        <v>78</v>
      </c>
      <c r="V761" s="12" t="s">
        <v>79</v>
      </c>
      <c r="W761" s="12" t="s">
        <v>112</v>
      </c>
      <c r="X761" s="12" t="s">
        <v>113</v>
      </c>
      <c r="Y761" s="12" t="s">
        <v>114</v>
      </c>
      <c r="AA761" s="12" t="s">
        <v>83</v>
      </c>
      <c r="AB761" s="6" t="s">
        <v>84</v>
      </c>
      <c r="AC761" s="12" t="s">
        <v>115</v>
      </c>
      <c r="AD761" s="12" t="s">
        <v>259</v>
      </c>
      <c r="AE761" s="2">
        <v>44716</v>
      </c>
      <c r="AF761" s="43" t="s">
        <v>87</v>
      </c>
      <c r="AG761" s="7" t="s">
        <v>116</v>
      </c>
      <c r="AH761" s="43">
        <v>48.111848731393501</v>
      </c>
      <c r="AI761" s="43">
        <v>-1.7029720205930301</v>
      </c>
      <c r="AL761" s="43">
        <v>10</v>
      </c>
      <c r="AN761" s="46" t="s">
        <v>5240</v>
      </c>
      <c r="AO761" s="5" t="s">
        <v>89</v>
      </c>
      <c r="AP761" s="12" t="s">
        <v>259</v>
      </c>
      <c r="AR761" s="7" t="s">
        <v>90</v>
      </c>
      <c r="AT761" s="4" t="str">
        <f>CONCATENATE(AU761,", ",AV761,", ",AW761,", ",AX761,", ",AY761,", ",AZ761,", ",BA761)</f>
        <v>Europe, France, FR, Bretagne, Ille-et-Vilaine, Rennes, Campus Institut Agro Rennes</v>
      </c>
      <c r="AU761" s="1" t="s">
        <v>91</v>
      </c>
      <c r="AV761" s="1" t="s">
        <v>92</v>
      </c>
      <c r="AW761" s="1" t="s">
        <v>93</v>
      </c>
      <c r="AX761" s="1" t="s">
        <v>94</v>
      </c>
      <c r="AY761" s="1" t="s">
        <v>95</v>
      </c>
      <c r="AZ761" s="1" t="s">
        <v>96</v>
      </c>
      <c r="BA761" s="1" t="s">
        <v>5242</v>
      </c>
      <c r="BC761" s="43"/>
      <c r="BF761" s="43" t="s">
        <v>4596</v>
      </c>
      <c r="BG761" s="43" t="s">
        <v>93</v>
      </c>
      <c r="BH761" s="7" t="s">
        <v>97</v>
      </c>
      <c r="BJ761" s="7" t="s">
        <v>98</v>
      </c>
      <c r="BK761" s="7" t="s">
        <v>99</v>
      </c>
      <c r="BL761" s="7" t="s">
        <v>4597</v>
      </c>
      <c r="BM761" s="7" t="s">
        <v>4598</v>
      </c>
      <c r="BS761" s="12" t="s">
        <v>259</v>
      </c>
      <c r="BU761" s="43">
        <v>10</v>
      </c>
      <c r="BW761" s="43" t="s">
        <v>103</v>
      </c>
    </row>
    <row r="762" spans="3:75" x14ac:dyDescent="0.35">
      <c r="C762" s="43" t="str">
        <f t="shared" si="11"/>
        <v>IARA:BDT-06:2022: 761</v>
      </c>
      <c r="D762" s="43">
        <v>761</v>
      </c>
      <c r="E762" s="43" t="s">
        <v>5232</v>
      </c>
      <c r="F762" s="1" t="s">
        <v>73</v>
      </c>
      <c r="G762" s="43" t="s">
        <v>5245</v>
      </c>
      <c r="H762" s="2">
        <v>44716</v>
      </c>
      <c r="J762" s="12">
        <f>YEAR(H762)</f>
        <v>2022</v>
      </c>
      <c r="K762" s="12">
        <f>MONTH(H762)</f>
        <v>6</v>
      </c>
      <c r="L762" s="12">
        <f>DAY(H762)</f>
        <v>4</v>
      </c>
      <c r="M762" s="13"/>
      <c r="P762" s="12" t="s">
        <v>75</v>
      </c>
      <c r="Q762" s="12" t="str">
        <f>CONCATENATE(X762," ",Y762)</f>
        <v>Passer domesticus</v>
      </c>
      <c r="R762" s="14" t="str">
        <f>CONCATENATE(S762,", ",T762,", ",U762,", ",V762,", ",W762,", ",X762,", ",Y762)</f>
        <v>Animalia, Chordata, Aves, Passeriformes, Passeridae, Passer, domesticus</v>
      </c>
      <c r="S762" s="6" t="s">
        <v>76</v>
      </c>
      <c r="T762" s="6" t="s">
        <v>77</v>
      </c>
      <c r="U762" s="6" t="s">
        <v>78</v>
      </c>
      <c r="V762" s="12" t="s">
        <v>79</v>
      </c>
      <c r="W762" s="12" t="s">
        <v>144</v>
      </c>
      <c r="X762" s="12" t="s">
        <v>145</v>
      </c>
      <c r="Y762" s="12" t="s">
        <v>146</v>
      </c>
      <c r="AA762" s="12" t="s">
        <v>83</v>
      </c>
      <c r="AB762" s="6" t="s">
        <v>84</v>
      </c>
      <c r="AC762" s="12" t="s">
        <v>147</v>
      </c>
      <c r="AD762" s="12" t="s">
        <v>259</v>
      </c>
      <c r="AE762" s="2">
        <v>44716</v>
      </c>
      <c r="AF762" s="43" t="s">
        <v>87</v>
      </c>
      <c r="AG762" s="7" t="s">
        <v>148</v>
      </c>
      <c r="AH762" s="43">
        <v>48.111573888501297</v>
      </c>
      <c r="AI762" s="43">
        <v>-1.70282783327031</v>
      </c>
      <c r="AL762" s="43">
        <v>10</v>
      </c>
      <c r="AN762" s="46" t="s">
        <v>5240</v>
      </c>
      <c r="AO762" s="5" t="s">
        <v>89</v>
      </c>
      <c r="AP762" s="12" t="s">
        <v>259</v>
      </c>
      <c r="AR762" s="7" t="s">
        <v>90</v>
      </c>
      <c r="AT762" s="4" t="str">
        <f>CONCATENATE(AU762,", ",AV762,", ",AW762,", ",AX762,", ",AY762,", ",AZ762,", ",BA762)</f>
        <v>Europe, France, FR, Bretagne, Ille-et-Vilaine, Rennes, Campus Institut Agro Rennes</v>
      </c>
      <c r="AU762" s="1" t="s">
        <v>91</v>
      </c>
      <c r="AV762" s="1" t="s">
        <v>92</v>
      </c>
      <c r="AW762" s="1" t="s">
        <v>93</v>
      </c>
      <c r="AX762" s="1" t="s">
        <v>94</v>
      </c>
      <c r="AY762" s="1" t="s">
        <v>95</v>
      </c>
      <c r="AZ762" s="1" t="s">
        <v>96</v>
      </c>
      <c r="BA762" s="1" t="s">
        <v>5242</v>
      </c>
      <c r="BC762" s="43"/>
      <c r="BF762" s="43" t="s">
        <v>4596</v>
      </c>
      <c r="BG762" s="43" t="s">
        <v>93</v>
      </c>
      <c r="BH762" s="7" t="s">
        <v>97</v>
      </c>
      <c r="BJ762" s="7" t="s">
        <v>98</v>
      </c>
      <c r="BK762" s="7" t="s">
        <v>99</v>
      </c>
      <c r="BL762" s="7" t="s">
        <v>4597</v>
      </c>
      <c r="BM762" s="7" t="s">
        <v>4598</v>
      </c>
      <c r="BS762" s="12" t="s">
        <v>259</v>
      </c>
      <c r="BU762" s="43">
        <v>1</v>
      </c>
      <c r="BW762" s="43" t="s">
        <v>103</v>
      </c>
    </row>
    <row r="763" spans="3:75" x14ac:dyDescent="0.35">
      <c r="C763" s="43" t="str">
        <f t="shared" si="11"/>
        <v>IARA:BDT-06:2022: 762</v>
      </c>
      <c r="D763" s="43">
        <v>762</v>
      </c>
      <c r="E763" s="43" t="s">
        <v>5232</v>
      </c>
      <c r="F763" s="1" t="s">
        <v>73</v>
      </c>
      <c r="G763" s="43" t="s">
        <v>5245</v>
      </c>
      <c r="H763" s="2">
        <v>44716</v>
      </c>
      <c r="J763" s="12">
        <f>YEAR(H763)</f>
        <v>2022</v>
      </c>
      <c r="K763" s="12">
        <f>MONTH(H763)</f>
        <v>6</v>
      </c>
      <c r="L763" s="12">
        <f>DAY(H763)</f>
        <v>4</v>
      </c>
      <c r="M763" s="13"/>
      <c r="P763" s="12" t="s">
        <v>75</v>
      </c>
      <c r="Q763" s="12" t="str">
        <f>CONCATENATE(X763," ",Y763)</f>
        <v>Passer domesticus</v>
      </c>
      <c r="R763" s="14" t="str">
        <f>CONCATENATE(S763,", ",T763,", ",U763,", ",V763,", ",W763,", ",X763,", ",Y763)</f>
        <v>Animalia, Chordata, Aves, Passeriformes, Passeridae, Passer, domesticus</v>
      </c>
      <c r="S763" s="6" t="s">
        <v>76</v>
      </c>
      <c r="T763" s="6" t="s">
        <v>77</v>
      </c>
      <c r="U763" s="6" t="s">
        <v>78</v>
      </c>
      <c r="V763" s="12" t="s">
        <v>79</v>
      </c>
      <c r="W763" s="12" t="s">
        <v>144</v>
      </c>
      <c r="X763" s="12" t="s">
        <v>145</v>
      </c>
      <c r="Y763" s="12" t="s">
        <v>146</v>
      </c>
      <c r="AA763" s="12" t="s">
        <v>83</v>
      </c>
      <c r="AB763" s="6" t="s">
        <v>84</v>
      </c>
      <c r="AC763" s="12" t="s">
        <v>147</v>
      </c>
      <c r="AD763" s="12" t="s">
        <v>259</v>
      </c>
      <c r="AE763" s="2">
        <v>44716</v>
      </c>
      <c r="AF763" s="43" t="s">
        <v>87</v>
      </c>
      <c r="AG763" s="7" t="s">
        <v>148</v>
      </c>
      <c r="AH763" s="43">
        <v>48.111527185430297</v>
      </c>
      <c r="AI763" s="43">
        <v>-1.7027704683279401</v>
      </c>
      <c r="AL763" s="43">
        <v>10</v>
      </c>
      <c r="AN763" s="46" t="s">
        <v>5240</v>
      </c>
      <c r="AO763" s="5" t="s">
        <v>89</v>
      </c>
      <c r="AP763" s="12" t="s">
        <v>259</v>
      </c>
      <c r="AR763" s="7" t="s">
        <v>90</v>
      </c>
      <c r="AT763" s="4" t="str">
        <f>CONCATENATE(AU763,", ",AV763,", ",AW763,", ",AX763,", ",AY763,", ",AZ763,", ",BA763)</f>
        <v>Europe, France, FR, Bretagne, Ille-et-Vilaine, Rennes, Campus Institut Agro Rennes</v>
      </c>
      <c r="AU763" s="1" t="s">
        <v>91</v>
      </c>
      <c r="AV763" s="1" t="s">
        <v>92</v>
      </c>
      <c r="AW763" s="1" t="s">
        <v>93</v>
      </c>
      <c r="AX763" s="1" t="s">
        <v>94</v>
      </c>
      <c r="AY763" s="1" t="s">
        <v>95</v>
      </c>
      <c r="AZ763" s="1" t="s">
        <v>96</v>
      </c>
      <c r="BA763" s="1" t="s">
        <v>5242</v>
      </c>
      <c r="BC763" s="43"/>
      <c r="BF763" s="43" t="s">
        <v>4596</v>
      </c>
      <c r="BG763" s="43" t="s">
        <v>93</v>
      </c>
      <c r="BH763" s="7" t="s">
        <v>97</v>
      </c>
      <c r="BJ763" s="7" t="s">
        <v>98</v>
      </c>
      <c r="BK763" s="7" t="s">
        <v>99</v>
      </c>
      <c r="BL763" s="7" t="s">
        <v>4597</v>
      </c>
      <c r="BM763" s="7" t="s">
        <v>4598</v>
      </c>
      <c r="BS763" s="12" t="s">
        <v>259</v>
      </c>
      <c r="BU763" s="43">
        <v>1</v>
      </c>
      <c r="BW763" s="43" t="s">
        <v>103</v>
      </c>
    </row>
    <row r="764" spans="3:75" x14ac:dyDescent="0.35">
      <c r="C764" s="43" t="str">
        <f t="shared" si="11"/>
        <v>IARA:BDT-06:2022: 763</v>
      </c>
      <c r="D764" s="43">
        <v>763</v>
      </c>
      <c r="E764" s="43" t="s">
        <v>5232</v>
      </c>
      <c r="F764" s="1" t="s">
        <v>73</v>
      </c>
      <c r="G764" s="43" t="s">
        <v>5245</v>
      </c>
      <c r="H764" s="2">
        <v>44716</v>
      </c>
      <c r="J764" s="12">
        <f>YEAR(H764)</f>
        <v>2022</v>
      </c>
      <c r="K764" s="12">
        <f>MONTH(H764)</f>
        <v>6</v>
      </c>
      <c r="L764" s="12">
        <f>DAY(H764)</f>
        <v>4</v>
      </c>
      <c r="M764" s="13"/>
      <c r="P764" s="12" t="s">
        <v>75</v>
      </c>
      <c r="Q764" s="12" t="str">
        <f>CONCATENATE(X764," ",Y764)</f>
        <v>Columba palumbus</v>
      </c>
      <c r="R764" s="14" t="str">
        <f>CONCATENATE(S764,", ",T764,", ",U764,", ",V764,", ",W764,", ",X764,", ",Y764)</f>
        <v>Animalia, Chordata, Aves, Columbiformes, Columbidae, Columba, palumbus</v>
      </c>
      <c r="S764" s="6" t="s">
        <v>76</v>
      </c>
      <c r="T764" s="6" t="s">
        <v>77</v>
      </c>
      <c r="U764" s="6" t="s">
        <v>78</v>
      </c>
      <c r="V764" s="12" t="s">
        <v>159</v>
      </c>
      <c r="W764" s="12" t="s">
        <v>160</v>
      </c>
      <c r="X764" s="12" t="s">
        <v>161</v>
      </c>
      <c r="Y764" s="12" t="s">
        <v>162</v>
      </c>
      <c r="AA764" s="12" t="s">
        <v>83</v>
      </c>
      <c r="AB764" s="6" t="s">
        <v>84</v>
      </c>
      <c r="AC764" s="12" t="s">
        <v>163</v>
      </c>
      <c r="AD764" s="12" t="s">
        <v>259</v>
      </c>
      <c r="AE764" s="2">
        <v>44716</v>
      </c>
      <c r="AF764" s="43" t="s">
        <v>87</v>
      </c>
      <c r="AG764" s="7" t="s">
        <v>164</v>
      </c>
      <c r="AH764" s="43">
        <v>48.111439826916602</v>
      </c>
      <c r="AI764" s="43">
        <v>-1.70306197655742</v>
      </c>
      <c r="AL764" s="43">
        <v>10</v>
      </c>
      <c r="AN764" s="46" t="s">
        <v>5240</v>
      </c>
      <c r="AO764" s="5" t="s">
        <v>89</v>
      </c>
      <c r="AP764" s="12" t="s">
        <v>259</v>
      </c>
      <c r="AR764" s="7" t="s">
        <v>90</v>
      </c>
      <c r="AT764" s="4" t="str">
        <f>CONCATENATE(AU764,", ",AV764,", ",AW764,", ",AX764,", ",AY764,", ",AZ764,", ",BA764)</f>
        <v>Europe, France, FR, Bretagne, Ille-et-Vilaine, Rennes, Campus Institut Agro Rennes</v>
      </c>
      <c r="AU764" s="1" t="s">
        <v>91</v>
      </c>
      <c r="AV764" s="1" t="s">
        <v>92</v>
      </c>
      <c r="AW764" s="1" t="s">
        <v>93</v>
      </c>
      <c r="AX764" s="1" t="s">
        <v>94</v>
      </c>
      <c r="AY764" s="1" t="s">
        <v>95</v>
      </c>
      <c r="AZ764" s="1" t="s">
        <v>96</v>
      </c>
      <c r="BA764" s="1" t="s">
        <v>5242</v>
      </c>
      <c r="BC764" s="43"/>
      <c r="BF764" s="43" t="s">
        <v>4596</v>
      </c>
      <c r="BG764" s="43" t="s">
        <v>93</v>
      </c>
      <c r="BH764" s="7" t="s">
        <v>97</v>
      </c>
      <c r="BJ764" s="7" t="s">
        <v>98</v>
      </c>
      <c r="BK764" s="7" t="s">
        <v>99</v>
      </c>
      <c r="BL764" s="7" t="s">
        <v>4597</v>
      </c>
      <c r="BM764" s="7" t="s">
        <v>4598</v>
      </c>
      <c r="BS764" s="12" t="s">
        <v>259</v>
      </c>
      <c r="BU764" s="43">
        <v>1</v>
      </c>
      <c r="BW764" s="43" t="s">
        <v>103</v>
      </c>
    </row>
    <row r="765" spans="3:75" x14ac:dyDescent="0.35">
      <c r="C765" s="43" t="str">
        <f t="shared" si="11"/>
        <v>IARA:BDT-06:2022: 764</v>
      </c>
      <c r="D765" s="43">
        <v>764</v>
      </c>
      <c r="E765" s="43" t="s">
        <v>5232</v>
      </c>
      <c r="F765" s="1" t="s">
        <v>73</v>
      </c>
      <c r="G765" s="43" t="s">
        <v>5245</v>
      </c>
      <c r="H765" s="2">
        <v>44716</v>
      </c>
      <c r="J765" s="12">
        <f>YEAR(H765)</f>
        <v>2022</v>
      </c>
      <c r="K765" s="12">
        <f>MONTH(H765)</f>
        <v>6</v>
      </c>
      <c r="L765" s="12">
        <f>DAY(H765)</f>
        <v>4</v>
      </c>
      <c r="M765" s="13"/>
      <c r="P765" s="12" t="s">
        <v>75</v>
      </c>
      <c r="Q765" s="12" t="str">
        <f>CONCATENATE(X765," ",Y765)</f>
        <v>Streptopelia decaocto</v>
      </c>
      <c r="R765" s="14" t="str">
        <f>CONCATENATE(S765,", ",T765,", ",U765,", ",V765,", ",W765,", ",X765,", ",Y765)</f>
        <v>Animalia, Chordata, Aves, Columbiformes, Columbidae, Streptopelia, decaocto</v>
      </c>
      <c r="S765" s="6" t="s">
        <v>76</v>
      </c>
      <c r="T765" s="6" t="s">
        <v>77</v>
      </c>
      <c r="U765" s="6" t="s">
        <v>78</v>
      </c>
      <c r="V765" s="12" t="s">
        <v>159</v>
      </c>
      <c r="W765" s="12" t="s">
        <v>160</v>
      </c>
      <c r="X765" s="12" t="s">
        <v>192</v>
      </c>
      <c r="Y765" s="12" t="s">
        <v>193</v>
      </c>
      <c r="AA765" s="12" t="s">
        <v>83</v>
      </c>
      <c r="AB765" s="6" t="s">
        <v>194</v>
      </c>
      <c r="AC765" s="12" t="s">
        <v>195</v>
      </c>
      <c r="AD765" s="12" t="s">
        <v>259</v>
      </c>
      <c r="AE765" s="2">
        <v>44716</v>
      </c>
      <c r="AF765" s="43" t="s">
        <v>87</v>
      </c>
      <c r="AG765" s="7" t="s">
        <v>196</v>
      </c>
      <c r="AH765" s="43">
        <v>48.111781384798398</v>
      </c>
      <c r="AI765" s="43">
        <v>-1.70343158367674</v>
      </c>
      <c r="AL765" s="43">
        <v>10</v>
      </c>
      <c r="AN765" s="46" t="s">
        <v>5240</v>
      </c>
      <c r="AO765" s="5" t="s">
        <v>89</v>
      </c>
      <c r="AP765" s="12" t="s">
        <v>259</v>
      </c>
      <c r="AR765" s="7" t="s">
        <v>90</v>
      </c>
      <c r="AT765" s="4" t="str">
        <f>CONCATENATE(AU765,", ",AV765,", ",AW765,", ",AX765,", ",AY765,", ",AZ765,", ",BA765)</f>
        <v>Europe, France, FR, Bretagne, Ille-et-Vilaine, Rennes, Campus Institut Agro Rennes</v>
      </c>
      <c r="AU765" s="1" t="s">
        <v>91</v>
      </c>
      <c r="AV765" s="1" t="s">
        <v>92</v>
      </c>
      <c r="AW765" s="1" t="s">
        <v>93</v>
      </c>
      <c r="AX765" s="1" t="s">
        <v>94</v>
      </c>
      <c r="AY765" s="1" t="s">
        <v>95</v>
      </c>
      <c r="AZ765" s="1" t="s">
        <v>96</v>
      </c>
      <c r="BA765" s="1" t="s">
        <v>5242</v>
      </c>
      <c r="BC765" s="43"/>
      <c r="BF765" s="43" t="s">
        <v>4596</v>
      </c>
      <c r="BG765" s="43" t="s">
        <v>93</v>
      </c>
      <c r="BH765" s="7" t="s">
        <v>97</v>
      </c>
      <c r="BJ765" s="7" t="s">
        <v>98</v>
      </c>
      <c r="BK765" s="7" t="s">
        <v>99</v>
      </c>
      <c r="BL765" s="7" t="s">
        <v>4597</v>
      </c>
      <c r="BM765" s="7" t="s">
        <v>4598</v>
      </c>
      <c r="BS765" s="12" t="s">
        <v>259</v>
      </c>
      <c r="BU765" s="43">
        <v>1</v>
      </c>
      <c r="BW765" s="43" t="s">
        <v>103</v>
      </c>
    </row>
    <row r="766" spans="3:75" x14ac:dyDescent="0.35">
      <c r="C766" s="43" t="str">
        <f t="shared" si="11"/>
        <v>IARA:BDT-06:2022: 765</v>
      </c>
      <c r="D766" s="43">
        <v>765</v>
      </c>
      <c r="E766" s="43" t="s">
        <v>5232</v>
      </c>
      <c r="F766" s="1" t="s">
        <v>73</v>
      </c>
      <c r="G766" s="43" t="s">
        <v>5245</v>
      </c>
      <c r="H766" s="2">
        <v>44716</v>
      </c>
      <c r="J766" s="12">
        <f>YEAR(H766)</f>
        <v>2022</v>
      </c>
      <c r="K766" s="12">
        <f>MONTH(H766)</f>
        <v>6</v>
      </c>
      <c r="L766" s="12">
        <f>DAY(H766)</f>
        <v>4</v>
      </c>
      <c r="M766" s="13"/>
      <c r="P766" s="12" t="s">
        <v>75</v>
      </c>
      <c r="Q766" s="12" t="str">
        <f>CONCATENATE(X766," ",Y766)</f>
        <v>Turdus merula</v>
      </c>
      <c r="R766" s="14" t="str">
        <f>CONCATENATE(S766,", ",T766,", ",U766,", ",V766,", ",W766,", ",X766,", ",Y766)</f>
        <v>Animalia, Chordata, Aves, Passeriformes, Turdidae, Turdus, merula</v>
      </c>
      <c r="S766" s="6" t="s">
        <v>76</v>
      </c>
      <c r="T766" s="6" t="s">
        <v>77</v>
      </c>
      <c r="U766" s="6" t="s">
        <v>78</v>
      </c>
      <c r="V766" s="17" t="s">
        <v>79</v>
      </c>
      <c r="W766" s="17" t="s">
        <v>126</v>
      </c>
      <c r="X766" s="17" t="s">
        <v>127</v>
      </c>
      <c r="Y766" s="17" t="s">
        <v>132</v>
      </c>
      <c r="AA766" s="12" t="s">
        <v>83</v>
      </c>
      <c r="AB766" s="6" t="s">
        <v>84</v>
      </c>
      <c r="AC766" s="12" t="s">
        <v>133</v>
      </c>
      <c r="AD766" s="12" t="s">
        <v>259</v>
      </c>
      <c r="AE766" s="2">
        <v>44716</v>
      </c>
      <c r="AF766" s="43" t="s">
        <v>87</v>
      </c>
      <c r="AG766" s="7" t="s">
        <v>134</v>
      </c>
      <c r="AH766" s="43">
        <v>48.111987305922803</v>
      </c>
      <c r="AI766" s="43">
        <v>-1.7045207134149001</v>
      </c>
      <c r="AL766" s="43">
        <v>10</v>
      </c>
      <c r="AN766" s="46" t="s">
        <v>5240</v>
      </c>
      <c r="AO766" s="5" t="s">
        <v>89</v>
      </c>
      <c r="AP766" s="12" t="s">
        <v>259</v>
      </c>
      <c r="AR766" s="7" t="s">
        <v>90</v>
      </c>
      <c r="AT766" s="4" t="str">
        <f>CONCATENATE(AU766,", ",AV766,", ",AW766,", ",AX766,", ",AY766,", ",AZ766,", ",BA766)</f>
        <v>Europe, France, FR, Bretagne, Ille-et-Vilaine, Rennes, Campus Institut Agro Rennes</v>
      </c>
      <c r="AU766" s="1" t="s">
        <v>91</v>
      </c>
      <c r="AV766" s="1" t="s">
        <v>92</v>
      </c>
      <c r="AW766" s="1" t="s">
        <v>93</v>
      </c>
      <c r="AX766" s="1" t="s">
        <v>94</v>
      </c>
      <c r="AY766" s="1" t="s">
        <v>95</v>
      </c>
      <c r="AZ766" s="1" t="s">
        <v>96</v>
      </c>
      <c r="BA766" s="1" t="s">
        <v>5242</v>
      </c>
      <c r="BC766" s="43"/>
      <c r="BF766" s="43" t="s">
        <v>4596</v>
      </c>
      <c r="BG766" s="43" t="s">
        <v>93</v>
      </c>
      <c r="BH766" s="7" t="s">
        <v>97</v>
      </c>
      <c r="BJ766" s="7" t="s">
        <v>98</v>
      </c>
      <c r="BK766" s="7" t="s">
        <v>99</v>
      </c>
      <c r="BL766" s="7" t="s">
        <v>4597</v>
      </c>
      <c r="BM766" s="7" t="s">
        <v>4598</v>
      </c>
      <c r="BS766" s="12" t="s">
        <v>259</v>
      </c>
      <c r="BU766" s="43">
        <v>1</v>
      </c>
      <c r="BW766" s="43" t="s">
        <v>103</v>
      </c>
    </row>
    <row r="767" spans="3:75" x14ac:dyDescent="0.35">
      <c r="C767" s="43" t="str">
        <f t="shared" si="11"/>
        <v>IARA:BDT-06:2022: 766</v>
      </c>
      <c r="D767" s="43">
        <v>766</v>
      </c>
      <c r="E767" s="43" t="s">
        <v>5232</v>
      </c>
      <c r="F767" s="1" t="s">
        <v>73</v>
      </c>
      <c r="G767" s="43" t="s">
        <v>5245</v>
      </c>
      <c r="H767" s="2">
        <v>44716</v>
      </c>
      <c r="J767" s="12">
        <f>YEAR(H767)</f>
        <v>2022</v>
      </c>
      <c r="K767" s="12">
        <f>MONTH(H767)</f>
        <v>6</v>
      </c>
      <c r="L767" s="12">
        <f>DAY(H767)</f>
        <v>4</v>
      </c>
      <c r="M767" s="13"/>
      <c r="P767" s="12" t="s">
        <v>75</v>
      </c>
      <c r="Q767" s="12" t="str">
        <f>CONCATENATE(X767," ",Y767)</f>
        <v>Erithacus rubecula</v>
      </c>
      <c r="R767" s="14" t="str">
        <f>CONCATENATE(S767,", ",T767,", ",U767,", ",V767,", ",W767,", ",X767,", ",Y767)</f>
        <v>Animalia, Chordata, Aves, Passeriformes, Muscicapidae, Erithacus, rubecula</v>
      </c>
      <c r="S767" s="6" t="s">
        <v>76</v>
      </c>
      <c r="T767" s="6" t="s">
        <v>77</v>
      </c>
      <c r="U767" s="6" t="s">
        <v>78</v>
      </c>
      <c r="V767" s="12" t="s">
        <v>79</v>
      </c>
      <c r="W767" s="12" t="s">
        <v>182</v>
      </c>
      <c r="X767" s="12" t="s">
        <v>183</v>
      </c>
      <c r="Y767" s="12" t="s">
        <v>184</v>
      </c>
      <c r="AA767" s="12" t="s">
        <v>83</v>
      </c>
      <c r="AB767" s="6" t="s">
        <v>84</v>
      </c>
      <c r="AC767" s="12" t="s">
        <v>185</v>
      </c>
      <c r="AD767" s="12" t="s">
        <v>259</v>
      </c>
      <c r="AE767" s="2">
        <v>44716</v>
      </c>
      <c r="AF767" s="43" t="s">
        <v>87</v>
      </c>
      <c r="AG767" s="7" t="s">
        <v>186</v>
      </c>
      <c r="AH767" s="43">
        <v>48.111994639715</v>
      </c>
      <c r="AI767" s="43">
        <v>-1.70400259755323</v>
      </c>
      <c r="AL767" s="43">
        <v>10</v>
      </c>
      <c r="AN767" s="46" t="s">
        <v>5240</v>
      </c>
      <c r="AO767" s="5" t="s">
        <v>89</v>
      </c>
      <c r="AP767" s="12" t="s">
        <v>259</v>
      </c>
      <c r="AR767" s="7" t="s">
        <v>90</v>
      </c>
      <c r="AT767" s="4" t="str">
        <f>CONCATENATE(AU767,", ",AV767,", ",AW767,", ",AX767,", ",AY767,", ",AZ767,", ",BA767)</f>
        <v>Europe, France, FR, Bretagne, Ille-et-Vilaine, Rennes, Campus Institut Agro Rennes</v>
      </c>
      <c r="AU767" s="1" t="s">
        <v>91</v>
      </c>
      <c r="AV767" s="1" t="s">
        <v>92</v>
      </c>
      <c r="AW767" s="1" t="s">
        <v>93</v>
      </c>
      <c r="AX767" s="1" t="s">
        <v>94</v>
      </c>
      <c r="AY767" s="1" t="s">
        <v>95</v>
      </c>
      <c r="AZ767" s="1" t="s">
        <v>96</v>
      </c>
      <c r="BA767" s="1" t="s">
        <v>5242</v>
      </c>
      <c r="BC767" s="43"/>
      <c r="BF767" s="43" t="s">
        <v>4596</v>
      </c>
      <c r="BG767" s="43" t="s">
        <v>93</v>
      </c>
      <c r="BH767" s="7" t="s">
        <v>97</v>
      </c>
      <c r="BJ767" s="7" t="s">
        <v>98</v>
      </c>
      <c r="BK767" s="7" t="s">
        <v>99</v>
      </c>
      <c r="BL767" s="7" t="s">
        <v>4597</v>
      </c>
      <c r="BM767" s="7" t="s">
        <v>4598</v>
      </c>
      <c r="BS767" s="12" t="s">
        <v>259</v>
      </c>
      <c r="BU767" s="43">
        <v>1</v>
      </c>
      <c r="BW767" s="43" t="s">
        <v>103</v>
      </c>
    </row>
    <row r="768" spans="3:75" x14ac:dyDescent="0.35">
      <c r="C768" s="43" t="str">
        <f t="shared" si="11"/>
        <v>IARA:BDT-06:2022: 767</v>
      </c>
      <c r="D768" s="43">
        <v>767</v>
      </c>
      <c r="E768" s="43" t="s">
        <v>5232</v>
      </c>
      <c r="F768" s="1" t="s">
        <v>73</v>
      </c>
      <c r="G768" s="43" t="s">
        <v>5245</v>
      </c>
      <c r="H768" s="2">
        <v>44716</v>
      </c>
      <c r="J768" s="12">
        <f>YEAR(H768)</f>
        <v>2022</v>
      </c>
      <c r="K768" s="12">
        <f>MONTH(H768)</f>
        <v>6</v>
      </c>
      <c r="L768" s="12">
        <f>DAY(H768)</f>
        <v>4</v>
      </c>
      <c r="M768" s="13"/>
      <c r="P768" s="12" t="s">
        <v>75</v>
      </c>
      <c r="Q768" s="12" t="str">
        <f>CONCATENATE(X768," ",Y768)</f>
        <v>Turdus merula</v>
      </c>
      <c r="R768" s="14" t="str">
        <f>CONCATENATE(S768,", ",T768,", ",U768,", ",V768,", ",W768,", ",X768,", ",Y768)</f>
        <v>Animalia, Chordata, Aves, Passeriformes, Turdidae, Turdus, merula</v>
      </c>
      <c r="S768" s="6" t="s">
        <v>76</v>
      </c>
      <c r="T768" s="6" t="s">
        <v>77</v>
      </c>
      <c r="U768" s="6" t="s">
        <v>78</v>
      </c>
      <c r="V768" s="17" t="s">
        <v>79</v>
      </c>
      <c r="W768" s="17" t="s">
        <v>126</v>
      </c>
      <c r="X768" s="17" t="s">
        <v>127</v>
      </c>
      <c r="Y768" s="17" t="s">
        <v>132</v>
      </c>
      <c r="AA768" s="12" t="s">
        <v>83</v>
      </c>
      <c r="AB768" s="6" t="s">
        <v>84</v>
      </c>
      <c r="AC768" s="12" t="s">
        <v>133</v>
      </c>
      <c r="AD768" s="12" t="s">
        <v>259</v>
      </c>
      <c r="AE768" s="2">
        <v>44716</v>
      </c>
      <c r="AF768" s="43" t="s">
        <v>87</v>
      </c>
      <c r="AG768" s="7" t="s">
        <v>134</v>
      </c>
      <c r="AH768" s="43">
        <v>48.112071739018504</v>
      </c>
      <c r="AI768" s="43">
        <v>-1.70385649361445</v>
      </c>
      <c r="AL768" s="43">
        <v>10</v>
      </c>
      <c r="AN768" s="46" t="s">
        <v>5240</v>
      </c>
      <c r="AO768" s="5" t="s">
        <v>89</v>
      </c>
      <c r="AP768" s="12" t="s">
        <v>259</v>
      </c>
      <c r="AR768" s="7" t="s">
        <v>90</v>
      </c>
      <c r="AT768" s="4" t="str">
        <f>CONCATENATE(AU768,", ",AV768,", ",AW768,", ",AX768,", ",AY768,", ",AZ768,", ",BA768)</f>
        <v>Europe, France, FR, Bretagne, Ille-et-Vilaine, Rennes, Campus Institut Agro Rennes</v>
      </c>
      <c r="AU768" s="1" t="s">
        <v>91</v>
      </c>
      <c r="AV768" s="1" t="s">
        <v>92</v>
      </c>
      <c r="AW768" s="1" t="s">
        <v>93</v>
      </c>
      <c r="AX768" s="1" t="s">
        <v>94</v>
      </c>
      <c r="AY768" s="1" t="s">
        <v>95</v>
      </c>
      <c r="AZ768" s="1" t="s">
        <v>96</v>
      </c>
      <c r="BA768" s="1" t="s">
        <v>5242</v>
      </c>
      <c r="BC768" s="43"/>
      <c r="BF768" s="43" t="s">
        <v>4596</v>
      </c>
      <c r="BG768" s="43" t="s">
        <v>93</v>
      </c>
      <c r="BH768" s="7" t="s">
        <v>97</v>
      </c>
      <c r="BJ768" s="7" t="s">
        <v>98</v>
      </c>
      <c r="BK768" s="7" t="s">
        <v>99</v>
      </c>
      <c r="BL768" s="7" t="s">
        <v>4597</v>
      </c>
      <c r="BM768" s="7" t="s">
        <v>4598</v>
      </c>
      <c r="BS768" s="12" t="s">
        <v>259</v>
      </c>
      <c r="BU768" s="43">
        <v>1</v>
      </c>
      <c r="BW768" s="43" t="s">
        <v>103</v>
      </c>
    </row>
    <row r="769" spans="3:75" x14ac:dyDescent="0.35">
      <c r="C769" s="43" t="str">
        <f t="shared" si="11"/>
        <v>IARA:BDT-06:2022: 768</v>
      </c>
      <c r="D769" s="43">
        <v>768</v>
      </c>
      <c r="E769" s="43" t="s">
        <v>5232</v>
      </c>
      <c r="F769" s="1" t="s">
        <v>73</v>
      </c>
      <c r="G769" s="43" t="s">
        <v>5245</v>
      </c>
      <c r="H769" s="2">
        <v>44716</v>
      </c>
      <c r="J769" s="12">
        <f>YEAR(H769)</f>
        <v>2022</v>
      </c>
      <c r="K769" s="12">
        <f>MONTH(H769)</f>
        <v>6</v>
      </c>
      <c r="L769" s="12">
        <f>DAY(H769)</f>
        <v>4</v>
      </c>
      <c r="M769" s="13"/>
      <c r="P769" s="12" t="s">
        <v>75</v>
      </c>
      <c r="Q769" s="12" t="str">
        <f>CONCATENATE(X769," ",Y769)</f>
        <v>Columba palumbus</v>
      </c>
      <c r="R769" s="14" t="str">
        <f>CONCATENATE(S769,", ",T769,", ",U769,", ",V769,", ",W769,", ",X769,", ",Y769)</f>
        <v>Animalia, Chordata, Aves, Columbiformes, Columbidae, Columba, palumbus</v>
      </c>
      <c r="S769" s="6" t="s">
        <v>76</v>
      </c>
      <c r="T769" s="6" t="s">
        <v>77</v>
      </c>
      <c r="U769" s="6" t="s">
        <v>78</v>
      </c>
      <c r="V769" s="12" t="s">
        <v>159</v>
      </c>
      <c r="W769" s="12" t="s">
        <v>160</v>
      </c>
      <c r="X769" s="12" t="s">
        <v>161</v>
      </c>
      <c r="Y769" s="12" t="s">
        <v>162</v>
      </c>
      <c r="AA769" s="12" t="s">
        <v>83</v>
      </c>
      <c r="AB769" s="6" t="s">
        <v>84</v>
      </c>
      <c r="AC769" s="12" t="s">
        <v>163</v>
      </c>
      <c r="AD769" s="12" t="s">
        <v>259</v>
      </c>
      <c r="AE769" s="2">
        <v>44716</v>
      </c>
      <c r="AF769" s="43" t="s">
        <v>87</v>
      </c>
      <c r="AG769" s="7" t="s">
        <v>164</v>
      </c>
      <c r="AH769" s="43">
        <v>48.112156329412102</v>
      </c>
      <c r="AI769" s="43">
        <v>-1.7038573762803599</v>
      </c>
      <c r="AL769" s="43">
        <v>10</v>
      </c>
      <c r="AN769" s="46" t="s">
        <v>5240</v>
      </c>
      <c r="AO769" s="5" t="s">
        <v>89</v>
      </c>
      <c r="AP769" s="12" t="s">
        <v>259</v>
      </c>
      <c r="AR769" s="7" t="s">
        <v>90</v>
      </c>
      <c r="AT769" s="4" t="str">
        <f>CONCATENATE(AU769,", ",AV769,", ",AW769,", ",AX769,", ",AY769,", ",AZ769,", ",BA769)</f>
        <v>Europe, France, FR, Bretagne, Ille-et-Vilaine, Rennes, Campus Institut Agro Rennes</v>
      </c>
      <c r="AU769" s="1" t="s">
        <v>91</v>
      </c>
      <c r="AV769" s="1" t="s">
        <v>92</v>
      </c>
      <c r="AW769" s="1" t="s">
        <v>93</v>
      </c>
      <c r="AX769" s="1" t="s">
        <v>94</v>
      </c>
      <c r="AY769" s="1" t="s">
        <v>95</v>
      </c>
      <c r="AZ769" s="1" t="s">
        <v>96</v>
      </c>
      <c r="BA769" s="1" t="s">
        <v>5242</v>
      </c>
      <c r="BC769" s="43"/>
      <c r="BF769" s="43" t="s">
        <v>4596</v>
      </c>
      <c r="BG769" s="43" t="s">
        <v>93</v>
      </c>
      <c r="BH769" s="7" t="s">
        <v>97</v>
      </c>
      <c r="BJ769" s="7" t="s">
        <v>98</v>
      </c>
      <c r="BK769" s="7" t="s">
        <v>99</v>
      </c>
      <c r="BL769" s="7" t="s">
        <v>4597</v>
      </c>
      <c r="BM769" s="7" t="s">
        <v>4598</v>
      </c>
      <c r="BS769" s="12" t="s">
        <v>259</v>
      </c>
      <c r="BU769" s="43">
        <v>1</v>
      </c>
      <c r="BW769" s="43" t="s">
        <v>103</v>
      </c>
    </row>
    <row r="770" spans="3:75" x14ac:dyDescent="0.35">
      <c r="C770" s="43" t="str">
        <f t="shared" si="11"/>
        <v>IARA:BDT-06:2022: 769</v>
      </c>
      <c r="D770" s="43">
        <v>769</v>
      </c>
      <c r="E770" s="43" t="s">
        <v>5232</v>
      </c>
      <c r="F770" s="1" t="s">
        <v>73</v>
      </c>
      <c r="G770" s="43" t="s">
        <v>5277</v>
      </c>
      <c r="H770" s="2">
        <v>44716</v>
      </c>
      <c r="J770" s="12">
        <f>YEAR(H770)</f>
        <v>2022</v>
      </c>
      <c r="K770" s="12">
        <f>MONTH(H770)</f>
        <v>6</v>
      </c>
      <c r="L770" s="12">
        <f>DAY(H770)</f>
        <v>4</v>
      </c>
      <c r="M770" s="13"/>
      <c r="P770" s="12" t="s">
        <v>75</v>
      </c>
      <c r="Q770" s="12" t="str">
        <f>CONCATENATE(X770," ",Y770)</f>
        <v>Pararge aegeria</v>
      </c>
      <c r="R770" s="14" t="str">
        <f>CONCATENATE(S770,", ",T770,", ",U770,", ",V770,", ",W770,", ",X770,", ",Y770)</f>
        <v>Animalia, Arthropoda, Insecta, Lepidoptera, Nymphalidae, Pararge, aegeria</v>
      </c>
      <c r="S770" s="6" t="s">
        <v>76</v>
      </c>
      <c r="T770" s="6" t="s">
        <v>208</v>
      </c>
      <c r="U770" s="6" t="s">
        <v>209</v>
      </c>
      <c r="V770" s="6" t="s">
        <v>210</v>
      </c>
      <c r="W770" s="6" t="s">
        <v>238</v>
      </c>
      <c r="X770" s="6" t="s">
        <v>243</v>
      </c>
      <c r="Y770" s="6" t="s">
        <v>244</v>
      </c>
      <c r="AA770" s="12" t="s">
        <v>83</v>
      </c>
      <c r="AB770" s="6" t="s">
        <v>84</v>
      </c>
      <c r="AC770" s="12" t="s">
        <v>245</v>
      </c>
      <c r="AD770" s="12" t="s">
        <v>259</v>
      </c>
      <c r="AE770" s="2">
        <v>44716</v>
      </c>
      <c r="AF770" s="43" t="s">
        <v>87</v>
      </c>
      <c r="AG770" s="7" t="s">
        <v>246</v>
      </c>
      <c r="AH770" s="43">
        <v>48.1121509917146</v>
      </c>
      <c r="AI770" s="43">
        <v>-1.7038706720364201</v>
      </c>
      <c r="AL770" s="43">
        <v>10</v>
      </c>
      <c r="AN770" s="46" t="s">
        <v>5240</v>
      </c>
      <c r="AO770" s="5" t="s">
        <v>89</v>
      </c>
      <c r="AP770" s="12" t="s">
        <v>259</v>
      </c>
      <c r="AR770" s="7" t="s">
        <v>90</v>
      </c>
      <c r="AT770" s="4" t="str">
        <f>CONCATENATE(AU770,", ",AV770,", ",AW770,", ",AX770,", ",AY770,", ",AZ770,", ",BA770)</f>
        <v>Europe, France, FR, Bretagne, Ille-et-Vilaine, Rennes, Campus Institut Agro Rennes</v>
      </c>
      <c r="AU770" s="1" t="s">
        <v>91</v>
      </c>
      <c r="AV770" s="1" t="s">
        <v>92</v>
      </c>
      <c r="AW770" s="1" t="s">
        <v>93</v>
      </c>
      <c r="AX770" s="1" t="s">
        <v>94</v>
      </c>
      <c r="AY770" s="1" t="s">
        <v>95</v>
      </c>
      <c r="AZ770" s="1" t="s">
        <v>96</v>
      </c>
      <c r="BA770" s="1" t="s">
        <v>5242</v>
      </c>
      <c r="BC770" s="43"/>
      <c r="BF770" s="43" t="s">
        <v>4596</v>
      </c>
      <c r="BG770" s="43" t="s">
        <v>93</v>
      </c>
      <c r="BH770" s="7" t="s">
        <v>97</v>
      </c>
      <c r="BJ770" s="7" t="s">
        <v>98</v>
      </c>
      <c r="BK770" s="7" t="s">
        <v>99</v>
      </c>
      <c r="BL770" s="7" t="s">
        <v>4597</v>
      </c>
      <c r="BM770" s="7" t="s">
        <v>4598</v>
      </c>
      <c r="BS770" s="12" t="s">
        <v>259</v>
      </c>
      <c r="BU770" s="43">
        <v>1</v>
      </c>
      <c r="BW770" s="43" t="s">
        <v>103</v>
      </c>
    </row>
    <row r="771" spans="3:75" x14ac:dyDescent="0.35">
      <c r="C771" s="43" t="str">
        <f t="shared" ref="C771:C834" si="12">_xlfn.CONCAT(E771,D771)</f>
        <v>IARA:BDT-06:2022: 770</v>
      </c>
      <c r="D771" s="43">
        <v>770</v>
      </c>
      <c r="E771" s="43" t="s">
        <v>5232</v>
      </c>
      <c r="F771" s="1" t="s">
        <v>73</v>
      </c>
      <c r="G771" s="43" t="s">
        <v>5277</v>
      </c>
      <c r="H771" s="2">
        <v>44716</v>
      </c>
      <c r="J771" s="12">
        <f>YEAR(H771)</f>
        <v>2022</v>
      </c>
      <c r="K771" s="12">
        <f>MONTH(H771)</f>
        <v>6</v>
      </c>
      <c r="L771" s="12">
        <f>DAY(H771)</f>
        <v>4</v>
      </c>
      <c r="M771" s="13"/>
      <c r="P771" s="12" t="s">
        <v>75</v>
      </c>
      <c r="Q771" s="12" t="str">
        <f>CONCATENATE(X771," ",Y771)</f>
        <v>Pararge aegeria</v>
      </c>
      <c r="R771" s="14" t="str">
        <f>CONCATENATE(S771,", ",T771,", ",U771,", ",V771,", ",W771,", ",X771,", ",Y771)</f>
        <v>Animalia, Arthropoda, Insecta, Lepidoptera, Nymphalidae, Pararge, aegeria</v>
      </c>
      <c r="S771" s="6" t="s">
        <v>76</v>
      </c>
      <c r="T771" s="6" t="s">
        <v>208</v>
      </c>
      <c r="U771" s="6" t="s">
        <v>209</v>
      </c>
      <c r="V771" s="6" t="s">
        <v>210</v>
      </c>
      <c r="W771" s="6" t="s">
        <v>238</v>
      </c>
      <c r="X771" s="6" t="s">
        <v>243</v>
      </c>
      <c r="Y771" s="6" t="s">
        <v>244</v>
      </c>
      <c r="AA771" s="12" t="s">
        <v>83</v>
      </c>
      <c r="AB771" s="6" t="s">
        <v>84</v>
      </c>
      <c r="AC771" s="12" t="s">
        <v>245</v>
      </c>
      <c r="AD771" s="12" t="s">
        <v>259</v>
      </c>
      <c r="AE771" s="2">
        <v>44716</v>
      </c>
      <c r="AF771" s="43" t="s">
        <v>87</v>
      </c>
      <c r="AG771" s="7" t="s">
        <v>246</v>
      </c>
      <c r="AH771" s="43">
        <v>48.111862690874098</v>
      </c>
      <c r="AI771" s="43">
        <v>-1.70539683706346</v>
      </c>
      <c r="AL771" s="43">
        <v>10</v>
      </c>
      <c r="AN771" s="46" t="s">
        <v>5240</v>
      </c>
      <c r="AO771" s="5" t="s">
        <v>89</v>
      </c>
      <c r="AP771" s="12" t="s">
        <v>259</v>
      </c>
      <c r="AR771" s="7" t="s">
        <v>90</v>
      </c>
      <c r="AT771" s="4" t="str">
        <f>CONCATENATE(AU771,", ",AV771,", ",AW771,", ",AX771,", ",AY771,", ",AZ771,", ",BA771)</f>
        <v>Europe, France, FR, Bretagne, Ille-et-Vilaine, Rennes, Campus Institut Agro Rennes</v>
      </c>
      <c r="AU771" s="1" t="s">
        <v>91</v>
      </c>
      <c r="AV771" s="1" t="s">
        <v>92</v>
      </c>
      <c r="AW771" s="1" t="s">
        <v>93</v>
      </c>
      <c r="AX771" s="1" t="s">
        <v>94</v>
      </c>
      <c r="AY771" s="1" t="s">
        <v>95</v>
      </c>
      <c r="AZ771" s="1" t="s">
        <v>96</v>
      </c>
      <c r="BA771" s="1" t="s">
        <v>5242</v>
      </c>
      <c r="BC771" s="43"/>
      <c r="BF771" s="43" t="s">
        <v>4596</v>
      </c>
      <c r="BG771" s="43" t="s">
        <v>93</v>
      </c>
      <c r="BH771" s="7" t="s">
        <v>97</v>
      </c>
      <c r="BJ771" s="7" t="s">
        <v>98</v>
      </c>
      <c r="BK771" s="7" t="s">
        <v>99</v>
      </c>
      <c r="BL771" s="7" t="s">
        <v>4597</v>
      </c>
      <c r="BM771" s="7" t="s">
        <v>4598</v>
      </c>
      <c r="BS771" s="12" t="s">
        <v>259</v>
      </c>
      <c r="BU771" s="43">
        <v>1</v>
      </c>
      <c r="BW771" s="43" t="s">
        <v>103</v>
      </c>
    </row>
    <row r="772" spans="3:75" x14ac:dyDescent="0.35">
      <c r="C772" s="43" t="str">
        <f t="shared" si="12"/>
        <v>IARA:BDT-06:2022: 771</v>
      </c>
      <c r="D772" s="43">
        <v>771</v>
      </c>
      <c r="E772" s="43" t="s">
        <v>5232</v>
      </c>
      <c r="F772" s="1" t="s">
        <v>73</v>
      </c>
      <c r="G772" s="43" t="s">
        <v>5277</v>
      </c>
      <c r="H772" s="2">
        <v>44716</v>
      </c>
      <c r="J772" s="12">
        <f>YEAR(H772)</f>
        <v>2022</v>
      </c>
      <c r="K772" s="12">
        <f>MONTH(H772)</f>
        <v>6</v>
      </c>
      <c r="L772" s="12">
        <f>DAY(H772)</f>
        <v>4</v>
      </c>
      <c r="M772" s="13"/>
      <c r="P772" s="12" t="s">
        <v>75</v>
      </c>
      <c r="Q772" s="12" t="str">
        <f>CONCATENATE(X772," ",Y772)</f>
        <v>Maniola jurtina</v>
      </c>
      <c r="R772" s="14" t="str">
        <f>CONCATENATE(S772,", ",T772,", ",U772,", ",V772,", ",W772,", ",X772,", ",Y772)</f>
        <v>Animalia, Arthropoda, Insecta, Lepidoptera, Nymphalidae, Maniola, jurtina</v>
      </c>
      <c r="S772" s="6" t="s">
        <v>76</v>
      </c>
      <c r="T772" s="6" t="s">
        <v>208</v>
      </c>
      <c r="U772" s="6" t="s">
        <v>209</v>
      </c>
      <c r="V772" s="6" t="s">
        <v>210</v>
      </c>
      <c r="W772" s="6" t="s">
        <v>238</v>
      </c>
      <c r="X772" s="6" t="s">
        <v>450</v>
      </c>
      <c r="Y772" s="6" t="s">
        <v>451</v>
      </c>
      <c r="AA772" s="12" t="s">
        <v>83</v>
      </c>
      <c r="AB772" s="6" t="s">
        <v>84</v>
      </c>
      <c r="AC772" s="12" t="s">
        <v>372</v>
      </c>
      <c r="AD772" s="12" t="s">
        <v>259</v>
      </c>
      <c r="AE772" s="2">
        <v>44716</v>
      </c>
      <c r="AF772" s="43" t="s">
        <v>87</v>
      </c>
      <c r="AG772" s="7" t="s">
        <v>449</v>
      </c>
      <c r="AH772" s="43">
        <v>48.111733833709103</v>
      </c>
      <c r="AI772" s="43">
        <v>-1.70569572507998</v>
      </c>
      <c r="AL772" s="43">
        <v>10</v>
      </c>
      <c r="AN772" s="46" t="s">
        <v>5240</v>
      </c>
      <c r="AO772" s="5" t="s">
        <v>89</v>
      </c>
      <c r="AP772" s="12" t="s">
        <v>259</v>
      </c>
      <c r="AR772" s="7" t="s">
        <v>90</v>
      </c>
      <c r="AT772" s="4" t="str">
        <f>CONCATENATE(AU772,", ",AV772,", ",AW772,", ",AX772,", ",AY772,", ",AZ772,", ",BA772)</f>
        <v>Europe, France, FR, Bretagne, Ille-et-Vilaine, Rennes, Campus Institut Agro Rennes</v>
      </c>
      <c r="AU772" s="1" t="s">
        <v>91</v>
      </c>
      <c r="AV772" s="1" t="s">
        <v>92</v>
      </c>
      <c r="AW772" s="1" t="s">
        <v>93</v>
      </c>
      <c r="AX772" s="1" t="s">
        <v>94</v>
      </c>
      <c r="AY772" s="1" t="s">
        <v>95</v>
      </c>
      <c r="AZ772" s="1" t="s">
        <v>96</v>
      </c>
      <c r="BA772" s="1" t="s">
        <v>5242</v>
      </c>
      <c r="BC772" s="43"/>
      <c r="BF772" s="43" t="s">
        <v>4596</v>
      </c>
      <c r="BG772" s="43" t="s">
        <v>93</v>
      </c>
      <c r="BH772" s="7" t="s">
        <v>97</v>
      </c>
      <c r="BJ772" s="7" t="s">
        <v>98</v>
      </c>
      <c r="BK772" s="7" t="s">
        <v>99</v>
      </c>
      <c r="BL772" s="7" t="s">
        <v>4597</v>
      </c>
      <c r="BM772" s="7" t="s">
        <v>4598</v>
      </c>
      <c r="BS772" s="12" t="s">
        <v>259</v>
      </c>
      <c r="BU772" s="43">
        <v>1</v>
      </c>
      <c r="BW772" s="43" t="s">
        <v>103</v>
      </c>
    </row>
    <row r="773" spans="3:75" x14ac:dyDescent="0.35">
      <c r="C773" s="43" t="str">
        <f t="shared" si="12"/>
        <v>IARA:BDT-06:2022: 772</v>
      </c>
      <c r="D773" s="43">
        <v>772</v>
      </c>
      <c r="E773" s="43" t="s">
        <v>5232</v>
      </c>
      <c r="F773" s="1" t="s">
        <v>73</v>
      </c>
      <c r="G773" s="43" t="s">
        <v>5277</v>
      </c>
      <c r="H773" s="2">
        <v>44716</v>
      </c>
      <c r="J773" s="12">
        <f>YEAR(H773)</f>
        <v>2022</v>
      </c>
      <c r="K773" s="12">
        <f>MONTH(H773)</f>
        <v>6</v>
      </c>
      <c r="L773" s="12">
        <f>DAY(H773)</f>
        <v>4</v>
      </c>
      <c r="M773" s="13"/>
      <c r="P773" s="12" t="s">
        <v>75</v>
      </c>
      <c r="Q773" s="12" t="str">
        <f>CONCATENATE(X773," ",Y773)</f>
        <v>Pararge aegeria</v>
      </c>
      <c r="R773" s="14" t="str">
        <f>CONCATENATE(S773,", ",T773,", ",U773,", ",V773,", ",W773,", ",X773,", ",Y773)</f>
        <v>Animalia, Arthropoda, Insecta, Lepidoptera, Nymphalidae, Pararge, aegeria</v>
      </c>
      <c r="S773" s="6" t="s">
        <v>76</v>
      </c>
      <c r="T773" s="6" t="s">
        <v>208</v>
      </c>
      <c r="U773" s="6" t="s">
        <v>209</v>
      </c>
      <c r="V773" s="6" t="s">
        <v>210</v>
      </c>
      <c r="W773" s="6" t="s">
        <v>238</v>
      </c>
      <c r="X773" s="6" t="s">
        <v>243</v>
      </c>
      <c r="Y773" s="6" t="s">
        <v>244</v>
      </c>
      <c r="AA773" s="12" t="s">
        <v>83</v>
      </c>
      <c r="AB773" s="6" t="s">
        <v>84</v>
      </c>
      <c r="AC773" s="12" t="s">
        <v>245</v>
      </c>
      <c r="AD773" s="12" t="s">
        <v>259</v>
      </c>
      <c r="AE773" s="2">
        <v>44716</v>
      </c>
      <c r="AF773" s="43" t="s">
        <v>87</v>
      </c>
      <c r="AG773" s="7" t="s">
        <v>246</v>
      </c>
      <c r="AH773" s="43">
        <v>48.111872281067399</v>
      </c>
      <c r="AI773" s="43">
        <v>-1.70661976761708</v>
      </c>
      <c r="AL773" s="43">
        <v>10</v>
      </c>
      <c r="AN773" s="46" t="s">
        <v>5240</v>
      </c>
      <c r="AO773" s="5" t="s">
        <v>89</v>
      </c>
      <c r="AP773" s="12" t="s">
        <v>259</v>
      </c>
      <c r="AR773" s="7" t="s">
        <v>90</v>
      </c>
      <c r="AT773" s="4" t="str">
        <f>CONCATENATE(AU773,", ",AV773,", ",AW773,", ",AX773,", ",AY773,", ",AZ773,", ",BA773)</f>
        <v>Europe, France, FR, Bretagne, Ille-et-Vilaine, Rennes, Campus Institut Agro Rennes</v>
      </c>
      <c r="AU773" s="1" t="s">
        <v>91</v>
      </c>
      <c r="AV773" s="1" t="s">
        <v>92</v>
      </c>
      <c r="AW773" s="1" t="s">
        <v>93</v>
      </c>
      <c r="AX773" s="1" t="s">
        <v>94</v>
      </c>
      <c r="AY773" s="1" t="s">
        <v>95</v>
      </c>
      <c r="AZ773" s="1" t="s">
        <v>96</v>
      </c>
      <c r="BA773" s="1" t="s">
        <v>5242</v>
      </c>
      <c r="BC773" s="43"/>
      <c r="BF773" s="43" t="s">
        <v>4596</v>
      </c>
      <c r="BG773" s="43" t="s">
        <v>93</v>
      </c>
      <c r="BH773" s="7" t="s">
        <v>97</v>
      </c>
      <c r="BJ773" s="7" t="s">
        <v>98</v>
      </c>
      <c r="BK773" s="7" t="s">
        <v>99</v>
      </c>
      <c r="BL773" s="7" t="s">
        <v>4597</v>
      </c>
      <c r="BM773" s="7" t="s">
        <v>4598</v>
      </c>
      <c r="BS773" s="12" t="s">
        <v>259</v>
      </c>
      <c r="BU773" s="43">
        <v>1</v>
      </c>
      <c r="BW773" s="43" t="s">
        <v>103</v>
      </c>
    </row>
    <row r="774" spans="3:75" x14ac:dyDescent="0.35">
      <c r="C774" s="43" t="str">
        <f t="shared" si="12"/>
        <v>IARA:BDT-06:2022: 773</v>
      </c>
      <c r="D774" s="43">
        <v>773</v>
      </c>
      <c r="E774" s="43" t="s">
        <v>5232</v>
      </c>
      <c r="F774" s="1" t="s">
        <v>73</v>
      </c>
      <c r="G774" s="43" t="s">
        <v>5277</v>
      </c>
      <c r="H774" s="2">
        <v>44716</v>
      </c>
      <c r="J774" s="12">
        <f>YEAR(H774)</f>
        <v>2022</v>
      </c>
      <c r="K774" s="12">
        <f>MONTH(H774)</f>
        <v>6</v>
      </c>
      <c r="L774" s="12">
        <f>DAY(H774)</f>
        <v>4</v>
      </c>
      <c r="M774" s="13"/>
      <c r="P774" s="12" t="s">
        <v>75</v>
      </c>
      <c r="Q774" s="12" t="str">
        <f>CONCATENATE(X774," ",Y774)</f>
        <v>Pararge aegeria</v>
      </c>
      <c r="R774" s="14" t="str">
        <f>CONCATENATE(S774,", ",T774,", ",U774,", ",V774,", ",W774,", ",X774,", ",Y774)</f>
        <v>Animalia, Arthropoda, Insecta, Lepidoptera, Nymphalidae, Pararge, aegeria</v>
      </c>
      <c r="S774" s="6" t="s">
        <v>76</v>
      </c>
      <c r="T774" s="6" t="s">
        <v>208</v>
      </c>
      <c r="U774" s="6" t="s">
        <v>209</v>
      </c>
      <c r="V774" s="6" t="s">
        <v>210</v>
      </c>
      <c r="W774" s="6" t="s">
        <v>238</v>
      </c>
      <c r="X774" s="6" t="s">
        <v>243</v>
      </c>
      <c r="Y774" s="6" t="s">
        <v>244</v>
      </c>
      <c r="AA774" s="12" t="s">
        <v>83</v>
      </c>
      <c r="AB774" s="6" t="s">
        <v>84</v>
      </c>
      <c r="AC774" s="12" t="s">
        <v>245</v>
      </c>
      <c r="AD774" s="12" t="s">
        <v>259</v>
      </c>
      <c r="AE774" s="2">
        <v>44716</v>
      </c>
      <c r="AF774" s="43" t="s">
        <v>87</v>
      </c>
      <c r="AG774" s="7" t="s">
        <v>246</v>
      </c>
      <c r="AH774" s="43">
        <v>48.1120617189464</v>
      </c>
      <c r="AI774" s="43">
        <v>-1.7069179214174399</v>
      </c>
      <c r="AL774" s="43">
        <v>10</v>
      </c>
      <c r="AN774" s="46" t="s">
        <v>5240</v>
      </c>
      <c r="AO774" s="5" t="s">
        <v>89</v>
      </c>
      <c r="AP774" s="12" t="s">
        <v>259</v>
      </c>
      <c r="AR774" s="7" t="s">
        <v>90</v>
      </c>
      <c r="AT774" s="4" t="str">
        <f>CONCATENATE(AU774,", ",AV774,", ",AW774,", ",AX774,", ",AY774,", ",AZ774,", ",BA774)</f>
        <v>Europe, France, FR, Bretagne, Ille-et-Vilaine, Rennes, Campus Institut Agro Rennes</v>
      </c>
      <c r="AU774" s="1" t="s">
        <v>91</v>
      </c>
      <c r="AV774" s="1" t="s">
        <v>92</v>
      </c>
      <c r="AW774" s="1" t="s">
        <v>93</v>
      </c>
      <c r="AX774" s="1" t="s">
        <v>94</v>
      </c>
      <c r="AY774" s="1" t="s">
        <v>95</v>
      </c>
      <c r="AZ774" s="1" t="s">
        <v>96</v>
      </c>
      <c r="BA774" s="1" t="s">
        <v>5242</v>
      </c>
      <c r="BC774" s="43"/>
      <c r="BF774" s="43" t="s">
        <v>4596</v>
      </c>
      <c r="BG774" s="43" t="s">
        <v>93</v>
      </c>
      <c r="BH774" s="7" t="s">
        <v>97</v>
      </c>
      <c r="BJ774" s="7" t="s">
        <v>98</v>
      </c>
      <c r="BK774" s="7" t="s">
        <v>99</v>
      </c>
      <c r="BL774" s="7" t="s">
        <v>4597</v>
      </c>
      <c r="BM774" s="7" t="s">
        <v>4598</v>
      </c>
      <c r="BS774" s="12" t="s">
        <v>259</v>
      </c>
      <c r="BU774" s="43">
        <v>1</v>
      </c>
      <c r="BW774" s="43" t="s">
        <v>103</v>
      </c>
    </row>
    <row r="775" spans="3:75" x14ac:dyDescent="0.35">
      <c r="C775" s="43" t="str">
        <f t="shared" si="12"/>
        <v>IARA:BDT-06:2022: 774</v>
      </c>
      <c r="D775" s="43">
        <v>774</v>
      </c>
      <c r="E775" s="43" t="s">
        <v>5232</v>
      </c>
      <c r="F775" s="1" t="s">
        <v>73</v>
      </c>
      <c r="G775" s="43" t="s">
        <v>5277</v>
      </c>
      <c r="H775" s="2">
        <v>44716</v>
      </c>
      <c r="J775" s="12">
        <f>YEAR(H775)</f>
        <v>2022</v>
      </c>
      <c r="K775" s="12">
        <f>MONTH(H775)</f>
        <v>6</v>
      </c>
      <c r="L775" s="12">
        <f>DAY(H775)</f>
        <v>4</v>
      </c>
      <c r="M775" s="13"/>
      <c r="P775" s="12" t="s">
        <v>75</v>
      </c>
      <c r="Q775" s="12" t="str">
        <f>CONCATENATE(X775," ",Y775)</f>
        <v>Coenonympha pamphilus</v>
      </c>
      <c r="R775" s="14" t="str">
        <f>CONCATENATE(S775,", ",T775,", ",U775,", ",V775,", ",W775,", ",X775,", ",Y775)</f>
        <v>Animalia, Arthropoda, Insecta, Lepidoptera, Nymphalidae, Coenonympha, pamphilus</v>
      </c>
      <c r="S775" s="6" t="s">
        <v>76</v>
      </c>
      <c r="T775" s="6" t="s">
        <v>208</v>
      </c>
      <c r="U775" s="6" t="s">
        <v>209</v>
      </c>
      <c r="V775" s="6" t="s">
        <v>210</v>
      </c>
      <c r="W775" s="6" t="s">
        <v>238</v>
      </c>
      <c r="X775" s="6" t="s">
        <v>239</v>
      </c>
      <c r="Y775" s="6" t="s">
        <v>240</v>
      </c>
      <c r="AA775" s="12" t="s">
        <v>83</v>
      </c>
      <c r="AB775" s="6" t="s">
        <v>84</v>
      </c>
      <c r="AC775" s="12" t="s">
        <v>241</v>
      </c>
      <c r="AD775" s="12" t="s">
        <v>259</v>
      </c>
      <c r="AE775" s="2">
        <v>44716</v>
      </c>
      <c r="AF775" s="43" t="s">
        <v>87</v>
      </c>
      <c r="AG775" s="7" t="s">
        <v>242</v>
      </c>
      <c r="AH775" s="43">
        <v>48.112318092598102</v>
      </c>
      <c r="AI775" s="43">
        <v>-1.7066788930350301</v>
      </c>
      <c r="AL775" s="43">
        <v>10</v>
      </c>
      <c r="AN775" s="46" t="s">
        <v>5240</v>
      </c>
      <c r="AO775" s="5" t="s">
        <v>89</v>
      </c>
      <c r="AP775" s="12" t="s">
        <v>259</v>
      </c>
      <c r="AR775" s="7" t="s">
        <v>90</v>
      </c>
      <c r="AT775" s="4" t="str">
        <f>CONCATENATE(AU775,", ",AV775,", ",AW775,", ",AX775,", ",AY775,", ",AZ775,", ",BA775)</f>
        <v>Europe, France, FR, Bretagne, Ille-et-Vilaine, Rennes, Campus Institut Agro Rennes</v>
      </c>
      <c r="AU775" s="1" t="s">
        <v>91</v>
      </c>
      <c r="AV775" s="1" t="s">
        <v>92</v>
      </c>
      <c r="AW775" s="1" t="s">
        <v>93</v>
      </c>
      <c r="AX775" s="1" t="s">
        <v>94</v>
      </c>
      <c r="AY775" s="1" t="s">
        <v>95</v>
      </c>
      <c r="AZ775" s="1" t="s">
        <v>96</v>
      </c>
      <c r="BA775" s="1" t="s">
        <v>5242</v>
      </c>
      <c r="BC775" s="43"/>
      <c r="BF775" s="43" t="s">
        <v>4596</v>
      </c>
      <c r="BG775" s="43" t="s">
        <v>93</v>
      </c>
      <c r="BH775" s="7" t="s">
        <v>97</v>
      </c>
      <c r="BJ775" s="7" t="s">
        <v>98</v>
      </c>
      <c r="BK775" s="7" t="s">
        <v>99</v>
      </c>
      <c r="BL775" s="7" t="s">
        <v>4597</v>
      </c>
      <c r="BM775" s="7" t="s">
        <v>4598</v>
      </c>
      <c r="BS775" s="12" t="s">
        <v>259</v>
      </c>
      <c r="BU775" s="43">
        <v>1</v>
      </c>
      <c r="BW775" s="43" t="s">
        <v>103</v>
      </c>
    </row>
    <row r="776" spans="3:75" x14ac:dyDescent="0.35">
      <c r="C776" s="43" t="str">
        <f t="shared" si="12"/>
        <v>IARA:BDT-06:2022: 775</v>
      </c>
      <c r="D776" s="43">
        <v>775</v>
      </c>
      <c r="E776" s="43" t="s">
        <v>5232</v>
      </c>
      <c r="F776" s="1" t="s">
        <v>73</v>
      </c>
      <c r="G776" s="43" t="s">
        <v>5277</v>
      </c>
      <c r="H776" s="2">
        <v>44716</v>
      </c>
      <c r="J776" s="12">
        <f>YEAR(H776)</f>
        <v>2022</v>
      </c>
      <c r="K776" s="12">
        <f>MONTH(H776)</f>
        <v>6</v>
      </c>
      <c r="L776" s="12">
        <f>DAY(H776)</f>
        <v>4</v>
      </c>
      <c r="M776" s="13"/>
      <c r="P776" s="12" t="s">
        <v>75</v>
      </c>
      <c r="Q776" s="12" t="str">
        <f>CONCATENATE(X776," ",Y776)</f>
        <v>Pieris rapae</v>
      </c>
      <c r="R776" s="14" t="str">
        <f>CONCATENATE(S776,", ",T776,", ",U776,", ",V776,", ",W776,", ",X776,", ",Y776)</f>
        <v>Animalia, Arthropoda, Insecta, Lepidoptera, Pieridae, Pieris, rapae</v>
      </c>
      <c r="S776" s="6" t="s">
        <v>76</v>
      </c>
      <c r="T776" s="6" t="s">
        <v>208</v>
      </c>
      <c r="U776" s="6" t="s">
        <v>209</v>
      </c>
      <c r="V776" s="6" t="s">
        <v>210</v>
      </c>
      <c r="W776" s="6" t="s">
        <v>211</v>
      </c>
      <c r="X776" s="6" t="s">
        <v>227</v>
      </c>
      <c r="Y776" s="6" t="s">
        <v>228</v>
      </c>
      <c r="AA776" s="12" t="s">
        <v>83</v>
      </c>
      <c r="AB776" s="6" t="s">
        <v>84</v>
      </c>
      <c r="AC776" s="12" t="s">
        <v>229</v>
      </c>
      <c r="AD776" s="12" t="s">
        <v>259</v>
      </c>
      <c r="AE776" s="2">
        <v>44716</v>
      </c>
      <c r="AF776" s="43" t="s">
        <v>87</v>
      </c>
      <c r="AG776" s="7" t="s">
        <v>230</v>
      </c>
      <c r="AH776" s="43">
        <v>48.112530517462098</v>
      </c>
      <c r="AI776" s="43">
        <v>-1.70672692041277</v>
      </c>
      <c r="AL776" s="43">
        <v>10</v>
      </c>
      <c r="AN776" s="46" t="s">
        <v>5240</v>
      </c>
      <c r="AO776" s="5" t="s">
        <v>89</v>
      </c>
      <c r="AP776" s="12" t="s">
        <v>259</v>
      </c>
      <c r="AR776" s="7" t="s">
        <v>90</v>
      </c>
      <c r="AT776" s="4" t="str">
        <f>CONCATENATE(AU776,", ",AV776,", ",AW776,", ",AX776,", ",AY776,", ",AZ776,", ",BA776)</f>
        <v>Europe, France, FR, Bretagne, Ille-et-Vilaine, Rennes, Campus Institut Agro Rennes</v>
      </c>
      <c r="AU776" s="1" t="s">
        <v>91</v>
      </c>
      <c r="AV776" s="1" t="s">
        <v>92</v>
      </c>
      <c r="AW776" s="1" t="s">
        <v>93</v>
      </c>
      <c r="AX776" s="1" t="s">
        <v>94</v>
      </c>
      <c r="AY776" s="1" t="s">
        <v>95</v>
      </c>
      <c r="AZ776" s="1" t="s">
        <v>96</v>
      </c>
      <c r="BA776" s="1" t="s">
        <v>5242</v>
      </c>
      <c r="BC776" s="43"/>
      <c r="BF776" s="43" t="s">
        <v>4596</v>
      </c>
      <c r="BG776" s="43" t="s">
        <v>93</v>
      </c>
      <c r="BH776" s="7" t="s">
        <v>97</v>
      </c>
      <c r="BJ776" s="7" t="s">
        <v>98</v>
      </c>
      <c r="BK776" s="7" t="s">
        <v>99</v>
      </c>
      <c r="BL776" s="7" t="s">
        <v>4597</v>
      </c>
      <c r="BM776" s="7" t="s">
        <v>4598</v>
      </c>
      <c r="BS776" s="12" t="s">
        <v>259</v>
      </c>
      <c r="BU776" s="43">
        <v>1</v>
      </c>
      <c r="BW776" s="43" t="s">
        <v>103</v>
      </c>
    </row>
    <row r="777" spans="3:75" x14ac:dyDescent="0.35">
      <c r="C777" s="43" t="str">
        <f t="shared" si="12"/>
        <v>IARA:BDT-06:2022: 776</v>
      </c>
      <c r="D777" s="43">
        <v>776</v>
      </c>
      <c r="E777" s="43" t="s">
        <v>5232</v>
      </c>
      <c r="F777" s="1" t="s">
        <v>73</v>
      </c>
      <c r="G777" s="43" t="s">
        <v>5277</v>
      </c>
      <c r="H777" s="2">
        <v>44716</v>
      </c>
      <c r="J777" s="12">
        <f>YEAR(H777)</f>
        <v>2022</v>
      </c>
      <c r="K777" s="12">
        <f>MONTH(H777)</f>
        <v>6</v>
      </c>
      <c r="L777" s="12">
        <f>DAY(H777)</f>
        <v>4</v>
      </c>
      <c r="M777" s="13"/>
      <c r="P777" s="12" t="s">
        <v>75</v>
      </c>
      <c r="Q777" s="12" t="str">
        <f>CONCATENATE(X777," ",Y777)</f>
        <v>Pieris rapae</v>
      </c>
      <c r="R777" s="14" t="str">
        <f>CONCATENATE(S777,", ",T777,", ",U777,", ",V777,", ",W777,", ",X777,", ",Y777)</f>
        <v>Animalia, Arthropoda, Insecta, Lepidoptera, Pieridae, Pieris, rapae</v>
      </c>
      <c r="S777" s="6" t="s">
        <v>76</v>
      </c>
      <c r="T777" s="6" t="s">
        <v>208</v>
      </c>
      <c r="U777" s="6" t="s">
        <v>209</v>
      </c>
      <c r="V777" s="6" t="s">
        <v>210</v>
      </c>
      <c r="W777" s="6" t="s">
        <v>211</v>
      </c>
      <c r="X777" s="6" t="s">
        <v>227</v>
      </c>
      <c r="Y777" s="6" t="s">
        <v>228</v>
      </c>
      <c r="AA777" s="12" t="s">
        <v>83</v>
      </c>
      <c r="AB777" s="6" t="s">
        <v>84</v>
      </c>
      <c r="AC777" s="12" t="s">
        <v>229</v>
      </c>
      <c r="AD777" s="12" t="s">
        <v>259</v>
      </c>
      <c r="AE777" s="2">
        <v>44716</v>
      </c>
      <c r="AF777" s="43" t="s">
        <v>87</v>
      </c>
      <c r="AG777" s="7" t="s">
        <v>230</v>
      </c>
      <c r="AH777" s="43">
        <v>48.112557951370299</v>
      </c>
      <c r="AI777" s="43">
        <v>-1.70669056858118</v>
      </c>
      <c r="AL777" s="43">
        <v>10</v>
      </c>
      <c r="AN777" s="46" t="s">
        <v>5240</v>
      </c>
      <c r="AO777" s="5" t="s">
        <v>89</v>
      </c>
      <c r="AP777" s="12" t="s">
        <v>259</v>
      </c>
      <c r="AR777" s="7" t="s">
        <v>90</v>
      </c>
      <c r="AT777" s="4" t="str">
        <f>CONCATENATE(AU777,", ",AV777,", ",AW777,", ",AX777,", ",AY777,", ",AZ777,", ",BA777)</f>
        <v>Europe, France, FR, Bretagne, Ille-et-Vilaine, Rennes, Campus Institut Agro Rennes</v>
      </c>
      <c r="AU777" s="1" t="s">
        <v>91</v>
      </c>
      <c r="AV777" s="1" t="s">
        <v>92</v>
      </c>
      <c r="AW777" s="1" t="s">
        <v>93</v>
      </c>
      <c r="AX777" s="1" t="s">
        <v>94</v>
      </c>
      <c r="AY777" s="1" t="s">
        <v>95</v>
      </c>
      <c r="AZ777" s="1" t="s">
        <v>96</v>
      </c>
      <c r="BA777" s="1" t="s">
        <v>5242</v>
      </c>
      <c r="BC777" s="43"/>
      <c r="BF777" s="43" t="s">
        <v>4596</v>
      </c>
      <c r="BG777" s="43" t="s">
        <v>93</v>
      </c>
      <c r="BH777" s="7" t="s">
        <v>97</v>
      </c>
      <c r="BJ777" s="7" t="s">
        <v>98</v>
      </c>
      <c r="BK777" s="7" t="s">
        <v>99</v>
      </c>
      <c r="BL777" s="7" t="s">
        <v>4597</v>
      </c>
      <c r="BM777" s="7" t="s">
        <v>4598</v>
      </c>
      <c r="BS777" s="12" t="s">
        <v>259</v>
      </c>
      <c r="BU777" s="43">
        <v>1</v>
      </c>
      <c r="BW777" s="43" t="s">
        <v>103</v>
      </c>
    </row>
    <row r="778" spans="3:75" x14ac:dyDescent="0.35">
      <c r="C778" s="43" t="str">
        <f t="shared" si="12"/>
        <v>IARA:BDT-06:2022: 777</v>
      </c>
      <c r="D778" s="43">
        <v>777</v>
      </c>
      <c r="E778" s="43" t="s">
        <v>5232</v>
      </c>
      <c r="F778" s="1" t="s">
        <v>73</v>
      </c>
      <c r="G778" s="43" t="s">
        <v>5277</v>
      </c>
      <c r="H778" s="2">
        <v>44716</v>
      </c>
      <c r="J778" s="12">
        <f>YEAR(H778)</f>
        <v>2022</v>
      </c>
      <c r="K778" s="12">
        <f>MONTH(H778)</f>
        <v>6</v>
      </c>
      <c r="L778" s="12">
        <f>DAY(H778)</f>
        <v>4</v>
      </c>
      <c r="M778" s="13"/>
      <c r="P778" s="12" t="s">
        <v>75</v>
      </c>
      <c r="Q778" s="12" t="str">
        <f>CONCATENATE(X778," ",Y778)</f>
        <v>Coenonympha pamphilus</v>
      </c>
      <c r="R778" s="14" t="str">
        <f>CONCATENATE(S778,", ",T778,", ",U778,", ",V778,", ",W778,", ",X778,", ",Y778)</f>
        <v>Animalia, Arthropoda, Insecta, Lepidoptera, Nymphalidae, Coenonympha, pamphilus</v>
      </c>
      <c r="S778" s="6" t="s">
        <v>76</v>
      </c>
      <c r="T778" s="6" t="s">
        <v>208</v>
      </c>
      <c r="U778" s="6" t="s">
        <v>209</v>
      </c>
      <c r="V778" s="6" t="s">
        <v>210</v>
      </c>
      <c r="W778" s="6" t="s">
        <v>238</v>
      </c>
      <c r="X778" s="6" t="s">
        <v>239</v>
      </c>
      <c r="Y778" s="6" t="s">
        <v>240</v>
      </c>
      <c r="AA778" s="12" t="s">
        <v>83</v>
      </c>
      <c r="AB778" s="6" t="s">
        <v>84</v>
      </c>
      <c r="AC778" s="12" t="s">
        <v>241</v>
      </c>
      <c r="AD778" s="12" t="s">
        <v>259</v>
      </c>
      <c r="AE778" s="2">
        <v>44716</v>
      </c>
      <c r="AF778" s="43" t="s">
        <v>87</v>
      </c>
      <c r="AG778" s="7" t="s">
        <v>242</v>
      </c>
      <c r="AH778" s="43">
        <v>48.112634759148797</v>
      </c>
      <c r="AI778" s="43">
        <v>-1.70753154144451</v>
      </c>
      <c r="AL778" s="43">
        <v>10</v>
      </c>
      <c r="AN778" s="46" t="s">
        <v>5240</v>
      </c>
      <c r="AO778" s="5" t="s">
        <v>89</v>
      </c>
      <c r="AP778" s="12" t="s">
        <v>259</v>
      </c>
      <c r="AR778" s="7" t="s">
        <v>90</v>
      </c>
      <c r="AT778" s="4" t="str">
        <f>CONCATENATE(AU778,", ",AV778,", ",AW778,", ",AX778,", ",AY778,", ",AZ778,", ",BA778)</f>
        <v>Europe, France, FR, Bretagne, Ille-et-Vilaine, Rennes, Campus Institut Agro Rennes</v>
      </c>
      <c r="AU778" s="1" t="s">
        <v>91</v>
      </c>
      <c r="AV778" s="1" t="s">
        <v>92</v>
      </c>
      <c r="AW778" s="1" t="s">
        <v>93</v>
      </c>
      <c r="AX778" s="1" t="s">
        <v>94</v>
      </c>
      <c r="AY778" s="1" t="s">
        <v>95</v>
      </c>
      <c r="AZ778" s="1" t="s">
        <v>96</v>
      </c>
      <c r="BA778" s="1" t="s">
        <v>5242</v>
      </c>
      <c r="BC778" s="43"/>
      <c r="BF778" s="43" t="s">
        <v>4596</v>
      </c>
      <c r="BG778" s="43" t="s">
        <v>93</v>
      </c>
      <c r="BH778" s="7" t="s">
        <v>97</v>
      </c>
      <c r="BJ778" s="7" t="s">
        <v>98</v>
      </c>
      <c r="BK778" s="7" t="s">
        <v>99</v>
      </c>
      <c r="BL778" s="7" t="s">
        <v>4597</v>
      </c>
      <c r="BM778" s="7" t="s">
        <v>4598</v>
      </c>
      <c r="BS778" s="12" t="s">
        <v>259</v>
      </c>
      <c r="BU778" s="43">
        <v>1</v>
      </c>
      <c r="BW778" s="43" t="s">
        <v>103</v>
      </c>
    </row>
    <row r="779" spans="3:75" x14ac:dyDescent="0.35">
      <c r="C779" s="43" t="str">
        <f t="shared" si="12"/>
        <v>IARA:BDT-06:2022: 778</v>
      </c>
      <c r="D779" s="43">
        <v>778</v>
      </c>
      <c r="E779" s="43" t="s">
        <v>5232</v>
      </c>
      <c r="F779" s="1" t="s">
        <v>73</v>
      </c>
      <c r="G779" s="43" t="s">
        <v>5277</v>
      </c>
      <c r="H779" s="2">
        <v>44716</v>
      </c>
      <c r="J779" s="12">
        <f>YEAR(H779)</f>
        <v>2022</v>
      </c>
      <c r="K779" s="12">
        <f>MONTH(H779)</f>
        <v>6</v>
      </c>
      <c r="L779" s="12">
        <f>DAY(H779)</f>
        <v>4</v>
      </c>
      <c r="M779" s="13"/>
      <c r="P779" s="12" t="s">
        <v>75</v>
      </c>
      <c r="Q779" s="12" t="str">
        <f>CONCATENATE(X779," ",Y779)</f>
        <v>Pieris rapae</v>
      </c>
      <c r="R779" s="14" t="str">
        <f>CONCATENATE(S779,", ",T779,", ",U779,", ",V779,", ",W779,", ",X779,", ",Y779)</f>
        <v>Animalia, Arthropoda, Insecta, Lepidoptera, Pieridae, Pieris, rapae</v>
      </c>
      <c r="S779" s="6" t="s">
        <v>76</v>
      </c>
      <c r="T779" s="6" t="s">
        <v>208</v>
      </c>
      <c r="U779" s="6" t="s">
        <v>209</v>
      </c>
      <c r="V779" s="6" t="s">
        <v>210</v>
      </c>
      <c r="W779" s="6" t="s">
        <v>211</v>
      </c>
      <c r="X779" s="6" t="s">
        <v>227</v>
      </c>
      <c r="Y779" s="6" t="s">
        <v>228</v>
      </c>
      <c r="AA779" s="12" t="s">
        <v>83</v>
      </c>
      <c r="AB779" s="6" t="s">
        <v>84</v>
      </c>
      <c r="AC779" s="12" t="s">
        <v>229</v>
      </c>
      <c r="AD779" s="12" t="s">
        <v>259</v>
      </c>
      <c r="AE779" s="2">
        <v>44716</v>
      </c>
      <c r="AF779" s="43" t="s">
        <v>87</v>
      </c>
      <c r="AG779" s="7" t="s">
        <v>230</v>
      </c>
      <c r="AH779" s="43">
        <v>48.112730201955799</v>
      </c>
      <c r="AI779" s="43">
        <v>-1.7077437311957899</v>
      </c>
      <c r="AL779" s="43">
        <v>10</v>
      </c>
      <c r="AN779" s="46" t="s">
        <v>5240</v>
      </c>
      <c r="AO779" s="5" t="s">
        <v>89</v>
      </c>
      <c r="AP779" s="12" t="s">
        <v>259</v>
      </c>
      <c r="AR779" s="7" t="s">
        <v>90</v>
      </c>
      <c r="AT779" s="4" t="str">
        <f>CONCATENATE(AU779,", ",AV779,", ",AW779,", ",AX779,", ",AY779,", ",AZ779,", ",BA779)</f>
        <v>Europe, France, FR, Bretagne, Ille-et-Vilaine, Rennes, Campus Institut Agro Rennes</v>
      </c>
      <c r="AU779" s="1" t="s">
        <v>91</v>
      </c>
      <c r="AV779" s="1" t="s">
        <v>92</v>
      </c>
      <c r="AW779" s="1" t="s">
        <v>93</v>
      </c>
      <c r="AX779" s="1" t="s">
        <v>94</v>
      </c>
      <c r="AY779" s="1" t="s">
        <v>95</v>
      </c>
      <c r="AZ779" s="1" t="s">
        <v>96</v>
      </c>
      <c r="BA779" s="1" t="s">
        <v>5242</v>
      </c>
      <c r="BC779" s="43"/>
      <c r="BF779" s="43" t="s">
        <v>4596</v>
      </c>
      <c r="BG779" s="43" t="s">
        <v>93</v>
      </c>
      <c r="BH779" s="7" t="s">
        <v>97</v>
      </c>
      <c r="BJ779" s="7" t="s">
        <v>98</v>
      </c>
      <c r="BK779" s="7" t="s">
        <v>99</v>
      </c>
      <c r="BL779" s="7" t="s">
        <v>4597</v>
      </c>
      <c r="BM779" s="7" t="s">
        <v>4598</v>
      </c>
      <c r="BS779" s="12" t="s">
        <v>259</v>
      </c>
      <c r="BU779" s="43">
        <v>1</v>
      </c>
      <c r="BW779" s="43" t="s">
        <v>103</v>
      </c>
    </row>
    <row r="780" spans="3:75" x14ac:dyDescent="0.35">
      <c r="C780" s="43" t="str">
        <f t="shared" si="12"/>
        <v>IARA:BDT-06:2022: 779</v>
      </c>
      <c r="D780" s="43">
        <v>779</v>
      </c>
      <c r="E780" s="43" t="s">
        <v>5232</v>
      </c>
      <c r="F780" s="1" t="s">
        <v>73</v>
      </c>
      <c r="G780" s="43" t="s">
        <v>5277</v>
      </c>
      <c r="H780" s="2">
        <v>44716</v>
      </c>
      <c r="J780" s="12">
        <f>YEAR(H780)</f>
        <v>2022</v>
      </c>
      <c r="K780" s="12">
        <f>MONTH(H780)</f>
        <v>6</v>
      </c>
      <c r="L780" s="12">
        <f>DAY(H780)</f>
        <v>4</v>
      </c>
      <c r="M780" s="13"/>
      <c r="P780" s="12" t="s">
        <v>75</v>
      </c>
      <c r="Q780" s="12" t="str">
        <f>CONCATENATE(X780," ",Y780)</f>
        <v>Pieris rapae</v>
      </c>
      <c r="R780" s="14" t="str">
        <f>CONCATENATE(S780,", ",T780,", ",U780,", ",V780,", ",W780,", ",X780,", ",Y780)</f>
        <v>Animalia, Arthropoda, Insecta, Lepidoptera, Pieridae, Pieris, rapae</v>
      </c>
      <c r="S780" s="6" t="s">
        <v>76</v>
      </c>
      <c r="T780" s="6" t="s">
        <v>208</v>
      </c>
      <c r="U780" s="6" t="s">
        <v>209</v>
      </c>
      <c r="V780" s="6" t="s">
        <v>210</v>
      </c>
      <c r="W780" s="6" t="s">
        <v>211</v>
      </c>
      <c r="X780" s="6" t="s">
        <v>227</v>
      </c>
      <c r="Y780" s="6" t="s">
        <v>228</v>
      </c>
      <c r="AA780" s="12" t="s">
        <v>83</v>
      </c>
      <c r="AB780" s="6" t="s">
        <v>84</v>
      </c>
      <c r="AC780" s="12" t="s">
        <v>229</v>
      </c>
      <c r="AD780" s="12" t="s">
        <v>259</v>
      </c>
      <c r="AE780" s="2">
        <v>44716</v>
      </c>
      <c r="AF780" s="43" t="s">
        <v>87</v>
      </c>
      <c r="AG780" s="7" t="s">
        <v>230</v>
      </c>
      <c r="AH780" s="43">
        <v>48.112803523243201</v>
      </c>
      <c r="AI780" s="43">
        <v>-1.7080218442905599</v>
      </c>
      <c r="AL780" s="43">
        <v>10</v>
      </c>
      <c r="AN780" s="46" t="s">
        <v>5240</v>
      </c>
      <c r="AO780" s="5" t="s">
        <v>89</v>
      </c>
      <c r="AP780" s="12" t="s">
        <v>259</v>
      </c>
      <c r="AR780" s="7" t="s">
        <v>90</v>
      </c>
      <c r="AT780" s="4" t="str">
        <f>CONCATENATE(AU780,", ",AV780,", ",AW780,", ",AX780,", ",AY780,", ",AZ780,", ",BA780)</f>
        <v>Europe, France, FR, Bretagne, Ille-et-Vilaine, Rennes, Campus Institut Agro Rennes</v>
      </c>
      <c r="AU780" s="1" t="s">
        <v>91</v>
      </c>
      <c r="AV780" s="1" t="s">
        <v>92</v>
      </c>
      <c r="AW780" s="1" t="s">
        <v>93</v>
      </c>
      <c r="AX780" s="1" t="s">
        <v>94</v>
      </c>
      <c r="AY780" s="1" t="s">
        <v>95</v>
      </c>
      <c r="AZ780" s="1" t="s">
        <v>96</v>
      </c>
      <c r="BA780" s="1" t="s">
        <v>5242</v>
      </c>
      <c r="BC780" s="43"/>
      <c r="BF780" s="43" t="s">
        <v>4596</v>
      </c>
      <c r="BG780" s="43" t="s">
        <v>93</v>
      </c>
      <c r="BH780" s="7" t="s">
        <v>97</v>
      </c>
      <c r="BJ780" s="7" t="s">
        <v>98</v>
      </c>
      <c r="BK780" s="7" t="s">
        <v>99</v>
      </c>
      <c r="BL780" s="7" t="s">
        <v>4597</v>
      </c>
      <c r="BM780" s="7" t="s">
        <v>4598</v>
      </c>
      <c r="BS780" s="12" t="s">
        <v>259</v>
      </c>
      <c r="BU780" s="43">
        <v>1</v>
      </c>
      <c r="BW780" s="43" t="s">
        <v>103</v>
      </c>
    </row>
    <row r="781" spans="3:75" x14ac:dyDescent="0.35">
      <c r="C781" s="43" t="str">
        <f t="shared" si="12"/>
        <v>IARA:BDT-06:2022: 780</v>
      </c>
      <c r="D781" s="43">
        <v>780</v>
      </c>
      <c r="E781" s="43" t="s">
        <v>5232</v>
      </c>
      <c r="F781" s="1" t="s">
        <v>73</v>
      </c>
      <c r="G781" s="43" t="s">
        <v>5277</v>
      </c>
      <c r="H781" s="2">
        <v>44716</v>
      </c>
      <c r="J781" s="12">
        <f>YEAR(H781)</f>
        <v>2022</v>
      </c>
      <c r="K781" s="12">
        <f>MONTH(H781)</f>
        <v>6</v>
      </c>
      <c r="L781" s="12">
        <f>DAY(H781)</f>
        <v>4</v>
      </c>
      <c r="M781" s="13"/>
      <c r="P781" s="12" t="s">
        <v>75</v>
      </c>
      <c r="Q781" s="12" t="str">
        <f>CONCATENATE(X781," ",Y781)</f>
        <v>Coenonympha pamphilus</v>
      </c>
      <c r="R781" s="14" t="str">
        <f>CONCATENATE(S781,", ",T781,", ",U781,", ",V781,", ",W781,", ",X781,", ",Y781)</f>
        <v>Animalia, Arthropoda, Insecta, Lepidoptera, Nymphalidae, Coenonympha, pamphilus</v>
      </c>
      <c r="S781" s="6" t="s">
        <v>76</v>
      </c>
      <c r="T781" s="6" t="s">
        <v>208</v>
      </c>
      <c r="U781" s="6" t="s">
        <v>209</v>
      </c>
      <c r="V781" s="6" t="s">
        <v>210</v>
      </c>
      <c r="W781" s="6" t="s">
        <v>238</v>
      </c>
      <c r="X781" s="6" t="s">
        <v>239</v>
      </c>
      <c r="Y781" s="6" t="s">
        <v>240</v>
      </c>
      <c r="AA781" s="12" t="s">
        <v>83</v>
      </c>
      <c r="AB781" s="6" t="s">
        <v>84</v>
      </c>
      <c r="AC781" s="12" t="s">
        <v>241</v>
      </c>
      <c r="AD781" s="12" t="s">
        <v>259</v>
      </c>
      <c r="AE781" s="2">
        <v>44716</v>
      </c>
      <c r="AF781" s="43" t="s">
        <v>87</v>
      </c>
      <c r="AG781" s="7" t="s">
        <v>242</v>
      </c>
      <c r="AH781" s="43">
        <v>48.113693502577</v>
      </c>
      <c r="AI781" s="43">
        <v>-1.7083436622316499</v>
      </c>
      <c r="AL781" s="43">
        <v>10</v>
      </c>
      <c r="AN781" s="46" t="s">
        <v>5240</v>
      </c>
      <c r="AO781" s="5" t="s">
        <v>89</v>
      </c>
      <c r="AP781" s="12" t="s">
        <v>259</v>
      </c>
      <c r="AR781" s="7" t="s">
        <v>90</v>
      </c>
      <c r="AT781" s="4" t="str">
        <f>CONCATENATE(AU781,", ",AV781,", ",AW781,", ",AX781,", ",AY781,", ",AZ781,", ",BA781)</f>
        <v>Europe, France, FR, Bretagne, Ille-et-Vilaine, Rennes, Campus Institut Agro Rennes</v>
      </c>
      <c r="AU781" s="1" t="s">
        <v>91</v>
      </c>
      <c r="AV781" s="1" t="s">
        <v>92</v>
      </c>
      <c r="AW781" s="1" t="s">
        <v>93</v>
      </c>
      <c r="AX781" s="1" t="s">
        <v>94</v>
      </c>
      <c r="AY781" s="1" t="s">
        <v>95</v>
      </c>
      <c r="AZ781" s="1" t="s">
        <v>96</v>
      </c>
      <c r="BA781" s="1" t="s">
        <v>5242</v>
      </c>
      <c r="BC781" s="43"/>
      <c r="BF781" s="43" t="s">
        <v>4596</v>
      </c>
      <c r="BG781" s="43" t="s">
        <v>93</v>
      </c>
      <c r="BH781" s="7" t="s">
        <v>97</v>
      </c>
      <c r="BJ781" s="7" t="s">
        <v>98</v>
      </c>
      <c r="BK781" s="7" t="s">
        <v>99</v>
      </c>
      <c r="BL781" s="7" t="s">
        <v>4597</v>
      </c>
      <c r="BM781" s="7" t="s">
        <v>4598</v>
      </c>
      <c r="BS781" s="12" t="s">
        <v>259</v>
      </c>
      <c r="BU781" s="43">
        <v>1</v>
      </c>
      <c r="BW781" s="43" t="s">
        <v>103</v>
      </c>
    </row>
    <row r="782" spans="3:75" x14ac:dyDescent="0.35">
      <c r="C782" s="43" t="str">
        <f t="shared" si="12"/>
        <v>IARA:BDT-06:2022: 781</v>
      </c>
      <c r="D782" s="43">
        <v>781</v>
      </c>
      <c r="E782" s="43" t="s">
        <v>5232</v>
      </c>
      <c r="F782" s="1" t="s">
        <v>73</v>
      </c>
      <c r="G782" s="43" t="s">
        <v>5277</v>
      </c>
      <c r="H782" s="2">
        <v>44716</v>
      </c>
      <c r="J782" s="12">
        <f>YEAR(H782)</f>
        <v>2022</v>
      </c>
      <c r="K782" s="12">
        <f>MONTH(H782)</f>
        <v>6</v>
      </c>
      <c r="L782" s="12">
        <f>DAY(H782)</f>
        <v>4</v>
      </c>
      <c r="M782" s="13"/>
      <c r="P782" s="12" t="s">
        <v>75</v>
      </c>
      <c r="Q782" s="12" t="str">
        <f>CONCATENATE(X782," ",Y782)</f>
        <v>Coenonympha pamphilus</v>
      </c>
      <c r="R782" s="14" t="str">
        <f>CONCATENATE(S782,", ",T782,", ",U782,", ",V782,", ",W782,", ",X782,", ",Y782)</f>
        <v>Animalia, Arthropoda, Insecta, Lepidoptera, Nymphalidae, Coenonympha, pamphilus</v>
      </c>
      <c r="S782" s="6" t="s">
        <v>76</v>
      </c>
      <c r="T782" s="6" t="s">
        <v>208</v>
      </c>
      <c r="U782" s="6" t="s">
        <v>209</v>
      </c>
      <c r="V782" s="6" t="s">
        <v>210</v>
      </c>
      <c r="W782" s="6" t="s">
        <v>238</v>
      </c>
      <c r="X782" s="6" t="s">
        <v>239</v>
      </c>
      <c r="Y782" s="6" t="s">
        <v>240</v>
      </c>
      <c r="AA782" s="12" t="s">
        <v>83</v>
      </c>
      <c r="AB782" s="6" t="s">
        <v>84</v>
      </c>
      <c r="AC782" s="12" t="s">
        <v>241</v>
      </c>
      <c r="AD782" s="12" t="s">
        <v>259</v>
      </c>
      <c r="AE782" s="2">
        <v>44716</v>
      </c>
      <c r="AF782" s="43" t="s">
        <v>87</v>
      </c>
      <c r="AG782" s="7" t="s">
        <v>242</v>
      </c>
      <c r="AH782" s="43">
        <v>48.113899742750498</v>
      </c>
      <c r="AI782" s="43">
        <v>-1.7091961972660199</v>
      </c>
      <c r="AL782" s="43">
        <v>10</v>
      </c>
      <c r="AN782" s="46" t="s">
        <v>5240</v>
      </c>
      <c r="AO782" s="5" t="s">
        <v>89</v>
      </c>
      <c r="AP782" s="12" t="s">
        <v>259</v>
      </c>
      <c r="AR782" s="7" t="s">
        <v>90</v>
      </c>
      <c r="AT782" s="4" t="str">
        <f>CONCATENATE(AU782,", ",AV782,", ",AW782,", ",AX782,", ",AY782,", ",AZ782,", ",BA782)</f>
        <v>Europe, France, FR, Bretagne, Ille-et-Vilaine, Rennes, Campus Institut Agro Rennes</v>
      </c>
      <c r="AU782" s="1" t="s">
        <v>91</v>
      </c>
      <c r="AV782" s="1" t="s">
        <v>92</v>
      </c>
      <c r="AW782" s="1" t="s">
        <v>93</v>
      </c>
      <c r="AX782" s="1" t="s">
        <v>94</v>
      </c>
      <c r="AY782" s="1" t="s">
        <v>95</v>
      </c>
      <c r="AZ782" s="1" t="s">
        <v>96</v>
      </c>
      <c r="BA782" s="1" t="s">
        <v>5242</v>
      </c>
      <c r="BC782" s="43"/>
      <c r="BF782" s="43" t="s">
        <v>4596</v>
      </c>
      <c r="BG782" s="43" t="s">
        <v>93</v>
      </c>
      <c r="BH782" s="7" t="s">
        <v>97</v>
      </c>
      <c r="BJ782" s="7" t="s">
        <v>98</v>
      </c>
      <c r="BK782" s="7" t="s">
        <v>99</v>
      </c>
      <c r="BL782" s="7" t="s">
        <v>4597</v>
      </c>
      <c r="BM782" s="7" t="s">
        <v>4598</v>
      </c>
      <c r="BS782" s="12" t="s">
        <v>259</v>
      </c>
      <c r="BU782" s="43">
        <v>1</v>
      </c>
      <c r="BW782" s="43" t="s">
        <v>103</v>
      </c>
    </row>
    <row r="783" spans="3:75" x14ac:dyDescent="0.35">
      <c r="C783" s="43" t="str">
        <f t="shared" si="12"/>
        <v>IARA:BDT-06:2022: 782</v>
      </c>
      <c r="D783" s="43">
        <v>782</v>
      </c>
      <c r="E783" s="43" t="s">
        <v>5232</v>
      </c>
      <c r="F783" s="1" t="s">
        <v>73</v>
      </c>
      <c r="G783" s="43" t="s">
        <v>5277</v>
      </c>
      <c r="H783" s="2">
        <v>44716</v>
      </c>
      <c r="J783" s="12">
        <f>YEAR(H783)</f>
        <v>2022</v>
      </c>
      <c r="K783" s="12">
        <f>MONTH(H783)</f>
        <v>6</v>
      </c>
      <c r="L783" s="12">
        <f>DAY(H783)</f>
        <v>4</v>
      </c>
      <c r="M783" s="13"/>
      <c r="P783" s="12" t="s">
        <v>75</v>
      </c>
      <c r="Q783" s="12" t="str">
        <f>CONCATENATE(X783," ",Y783)</f>
        <v>Maniola jurtina</v>
      </c>
      <c r="R783" s="14" t="str">
        <f>CONCATENATE(S783,", ",T783,", ",U783,", ",V783,", ",W783,", ",X783,", ",Y783)</f>
        <v>Animalia, Arthropoda, Insecta, Lepidoptera, Nymphalidae, Maniola, jurtina</v>
      </c>
      <c r="S783" s="6" t="s">
        <v>76</v>
      </c>
      <c r="T783" s="6" t="s">
        <v>208</v>
      </c>
      <c r="U783" s="6" t="s">
        <v>209</v>
      </c>
      <c r="V783" s="6" t="s">
        <v>210</v>
      </c>
      <c r="W783" s="6" t="s">
        <v>238</v>
      </c>
      <c r="X783" s="6" t="s">
        <v>450</v>
      </c>
      <c r="Y783" s="6" t="s">
        <v>451</v>
      </c>
      <c r="AA783" s="12" t="s">
        <v>83</v>
      </c>
      <c r="AB783" s="6" t="s">
        <v>84</v>
      </c>
      <c r="AC783" s="12" t="s">
        <v>372</v>
      </c>
      <c r="AD783" s="12" t="s">
        <v>259</v>
      </c>
      <c r="AE783" s="2">
        <v>44716</v>
      </c>
      <c r="AF783" s="43" t="s">
        <v>87</v>
      </c>
      <c r="AG783" s="7" t="s">
        <v>449</v>
      </c>
      <c r="AH783" s="43">
        <v>48.113978275344998</v>
      </c>
      <c r="AI783" s="43">
        <v>-1.7096687721191599</v>
      </c>
      <c r="AL783" s="43">
        <v>10</v>
      </c>
      <c r="AN783" s="46" t="s">
        <v>5240</v>
      </c>
      <c r="AO783" s="5" t="s">
        <v>89</v>
      </c>
      <c r="AP783" s="12" t="s">
        <v>259</v>
      </c>
      <c r="AR783" s="7" t="s">
        <v>90</v>
      </c>
      <c r="AT783" s="4" t="str">
        <f>CONCATENATE(AU783,", ",AV783,", ",AW783,", ",AX783,", ",AY783,", ",AZ783,", ",BA783)</f>
        <v>Europe, France, FR, Bretagne, Ille-et-Vilaine, Rennes, Campus Institut Agro Rennes</v>
      </c>
      <c r="AU783" s="1" t="s">
        <v>91</v>
      </c>
      <c r="AV783" s="1" t="s">
        <v>92</v>
      </c>
      <c r="AW783" s="1" t="s">
        <v>93</v>
      </c>
      <c r="AX783" s="1" t="s">
        <v>94</v>
      </c>
      <c r="AY783" s="1" t="s">
        <v>95</v>
      </c>
      <c r="AZ783" s="1" t="s">
        <v>96</v>
      </c>
      <c r="BA783" s="1" t="s">
        <v>5242</v>
      </c>
      <c r="BC783" s="43"/>
      <c r="BF783" s="43" t="s">
        <v>4596</v>
      </c>
      <c r="BG783" s="43" t="s">
        <v>93</v>
      </c>
      <c r="BH783" s="7" t="s">
        <v>97</v>
      </c>
      <c r="BJ783" s="7" t="s">
        <v>98</v>
      </c>
      <c r="BK783" s="7" t="s">
        <v>99</v>
      </c>
      <c r="BL783" s="7" t="s">
        <v>4597</v>
      </c>
      <c r="BM783" s="7" t="s">
        <v>4598</v>
      </c>
      <c r="BS783" s="12" t="s">
        <v>259</v>
      </c>
      <c r="BU783" s="43">
        <v>1</v>
      </c>
      <c r="BW783" s="43" t="s">
        <v>103</v>
      </c>
    </row>
    <row r="784" spans="3:75" x14ac:dyDescent="0.35">
      <c r="C784" s="43" t="str">
        <f t="shared" si="12"/>
        <v>IARA:BDT-06:2022: 783</v>
      </c>
      <c r="D784" s="43">
        <v>783</v>
      </c>
      <c r="E784" s="43" t="s">
        <v>5232</v>
      </c>
      <c r="F784" s="1" t="s">
        <v>73</v>
      </c>
      <c r="G784" s="43" t="s">
        <v>5277</v>
      </c>
      <c r="H784" s="2">
        <v>44716</v>
      </c>
      <c r="J784" s="12">
        <f>YEAR(H784)</f>
        <v>2022</v>
      </c>
      <c r="K784" s="12">
        <f>MONTH(H784)</f>
        <v>6</v>
      </c>
      <c r="L784" s="12">
        <f>DAY(H784)</f>
        <v>4</v>
      </c>
      <c r="M784" s="13"/>
      <c r="P784" s="12" t="s">
        <v>75</v>
      </c>
      <c r="Q784" s="12" t="str">
        <f>CONCATENATE(X784," ",Y784)</f>
        <v>Maniola jurtina</v>
      </c>
      <c r="R784" s="14" t="str">
        <f>CONCATENATE(S784,", ",T784,", ",U784,", ",V784,", ",W784,", ",X784,", ",Y784)</f>
        <v>Animalia, Arthropoda, Insecta, Lepidoptera, Nymphalidae, Maniola, jurtina</v>
      </c>
      <c r="S784" s="6" t="s">
        <v>76</v>
      </c>
      <c r="T784" s="6" t="s">
        <v>208</v>
      </c>
      <c r="U784" s="6" t="s">
        <v>209</v>
      </c>
      <c r="V784" s="6" t="s">
        <v>210</v>
      </c>
      <c r="W784" s="6" t="s">
        <v>238</v>
      </c>
      <c r="X784" s="6" t="s">
        <v>450</v>
      </c>
      <c r="Y784" s="6" t="s">
        <v>451</v>
      </c>
      <c r="AA784" s="12" t="s">
        <v>83</v>
      </c>
      <c r="AB784" s="6" t="s">
        <v>84</v>
      </c>
      <c r="AC784" s="12" t="s">
        <v>372</v>
      </c>
      <c r="AD784" s="12" t="s">
        <v>259</v>
      </c>
      <c r="AE784" s="2">
        <v>44716</v>
      </c>
      <c r="AF784" s="43" t="s">
        <v>87</v>
      </c>
      <c r="AG784" s="7" t="s">
        <v>449</v>
      </c>
      <c r="AH784" s="43">
        <v>48.113853082480396</v>
      </c>
      <c r="AI784" s="43">
        <v>-1.70955091485907</v>
      </c>
      <c r="AL784" s="43">
        <v>10</v>
      </c>
      <c r="AN784" s="46" t="s">
        <v>5240</v>
      </c>
      <c r="AO784" s="5" t="s">
        <v>89</v>
      </c>
      <c r="AP784" s="12" t="s">
        <v>259</v>
      </c>
      <c r="AR784" s="7" t="s">
        <v>90</v>
      </c>
      <c r="AT784" s="4" t="str">
        <f>CONCATENATE(AU784,", ",AV784,", ",AW784,", ",AX784,", ",AY784,", ",AZ784,", ",BA784)</f>
        <v>Europe, France, FR, Bretagne, Ille-et-Vilaine, Rennes, Campus Institut Agro Rennes</v>
      </c>
      <c r="AU784" s="1" t="s">
        <v>91</v>
      </c>
      <c r="AV784" s="1" t="s">
        <v>92</v>
      </c>
      <c r="AW784" s="1" t="s">
        <v>93</v>
      </c>
      <c r="AX784" s="1" t="s">
        <v>94</v>
      </c>
      <c r="AY784" s="1" t="s">
        <v>95</v>
      </c>
      <c r="AZ784" s="1" t="s">
        <v>96</v>
      </c>
      <c r="BA784" s="1" t="s">
        <v>5242</v>
      </c>
      <c r="BC784" s="43"/>
      <c r="BF784" s="43" t="s">
        <v>4596</v>
      </c>
      <c r="BG784" s="43" t="s">
        <v>93</v>
      </c>
      <c r="BH784" s="7" t="s">
        <v>97</v>
      </c>
      <c r="BJ784" s="7" t="s">
        <v>98</v>
      </c>
      <c r="BK784" s="7" t="s">
        <v>99</v>
      </c>
      <c r="BL784" s="7" t="s">
        <v>4597</v>
      </c>
      <c r="BM784" s="7" t="s">
        <v>4598</v>
      </c>
      <c r="BS784" s="12" t="s">
        <v>259</v>
      </c>
      <c r="BU784" s="43">
        <v>1</v>
      </c>
      <c r="BW784" s="43" t="s">
        <v>103</v>
      </c>
    </row>
    <row r="785" spans="3:75" x14ac:dyDescent="0.35">
      <c r="C785" s="43" t="str">
        <f t="shared" si="12"/>
        <v>IARA:BDT-06:2022: 784</v>
      </c>
      <c r="D785" s="43">
        <v>784</v>
      </c>
      <c r="E785" s="43" t="s">
        <v>5232</v>
      </c>
      <c r="F785" s="1" t="s">
        <v>73</v>
      </c>
      <c r="G785" s="43" t="s">
        <v>5277</v>
      </c>
      <c r="H785" s="2">
        <v>44716</v>
      </c>
      <c r="J785" s="12">
        <f>YEAR(H785)</f>
        <v>2022</v>
      </c>
      <c r="K785" s="12">
        <f>MONTH(H785)</f>
        <v>6</v>
      </c>
      <c r="L785" s="12">
        <f>DAY(H785)</f>
        <v>4</v>
      </c>
      <c r="M785" s="13"/>
      <c r="P785" s="12" t="s">
        <v>75</v>
      </c>
      <c r="Q785" s="12" t="str">
        <f>CONCATENATE(X785," ",Y785)</f>
        <v>Maniola jurtina</v>
      </c>
      <c r="R785" s="14" t="str">
        <f>CONCATENATE(S785,", ",T785,", ",U785,", ",V785,", ",W785,", ",X785,", ",Y785)</f>
        <v>Animalia, Arthropoda, Insecta, Lepidoptera, Nymphalidae, Maniola, jurtina</v>
      </c>
      <c r="S785" s="6" t="s">
        <v>76</v>
      </c>
      <c r="T785" s="6" t="s">
        <v>208</v>
      </c>
      <c r="U785" s="6" t="s">
        <v>209</v>
      </c>
      <c r="V785" s="6" t="s">
        <v>210</v>
      </c>
      <c r="W785" s="6" t="s">
        <v>238</v>
      </c>
      <c r="X785" s="6" t="s">
        <v>450</v>
      </c>
      <c r="Y785" s="6" t="s">
        <v>451</v>
      </c>
      <c r="AA785" s="12" t="s">
        <v>83</v>
      </c>
      <c r="AB785" s="6" t="s">
        <v>84</v>
      </c>
      <c r="AC785" s="12" t="s">
        <v>372</v>
      </c>
      <c r="AD785" s="12" t="s">
        <v>259</v>
      </c>
      <c r="AE785" s="2">
        <v>44716</v>
      </c>
      <c r="AF785" s="43" t="s">
        <v>87</v>
      </c>
      <c r="AG785" s="7" t="s">
        <v>449</v>
      </c>
      <c r="AH785" s="43">
        <v>48.1138191755037</v>
      </c>
      <c r="AI785" s="43">
        <v>-1.70958668896309</v>
      </c>
      <c r="AL785" s="43">
        <v>10</v>
      </c>
      <c r="AN785" s="46" t="s">
        <v>5240</v>
      </c>
      <c r="AO785" s="5" t="s">
        <v>89</v>
      </c>
      <c r="AP785" s="12" t="s">
        <v>259</v>
      </c>
      <c r="AR785" s="7" t="s">
        <v>90</v>
      </c>
      <c r="AT785" s="4" t="str">
        <f>CONCATENATE(AU785,", ",AV785,", ",AW785,", ",AX785,", ",AY785,", ",AZ785,", ",BA785)</f>
        <v>Europe, France, FR, Bretagne, Ille-et-Vilaine, Rennes, Campus Institut Agro Rennes</v>
      </c>
      <c r="AU785" s="1" t="s">
        <v>91</v>
      </c>
      <c r="AV785" s="1" t="s">
        <v>92</v>
      </c>
      <c r="AW785" s="1" t="s">
        <v>93</v>
      </c>
      <c r="AX785" s="1" t="s">
        <v>94</v>
      </c>
      <c r="AY785" s="1" t="s">
        <v>95</v>
      </c>
      <c r="AZ785" s="1" t="s">
        <v>96</v>
      </c>
      <c r="BA785" s="1" t="s">
        <v>5242</v>
      </c>
      <c r="BC785" s="43"/>
      <c r="BF785" s="43" t="s">
        <v>4596</v>
      </c>
      <c r="BG785" s="43" t="s">
        <v>93</v>
      </c>
      <c r="BH785" s="7" t="s">
        <v>97</v>
      </c>
      <c r="BJ785" s="7" t="s">
        <v>98</v>
      </c>
      <c r="BK785" s="7" t="s">
        <v>99</v>
      </c>
      <c r="BL785" s="7" t="s">
        <v>4597</v>
      </c>
      <c r="BM785" s="7" t="s">
        <v>4598</v>
      </c>
      <c r="BS785" s="12" t="s">
        <v>259</v>
      </c>
      <c r="BU785" s="43">
        <v>1</v>
      </c>
      <c r="BW785" s="43" t="s">
        <v>103</v>
      </c>
    </row>
    <row r="786" spans="3:75" x14ac:dyDescent="0.35">
      <c r="C786" s="43" t="str">
        <f t="shared" si="12"/>
        <v>IARA:BDT-06:2022: 785</v>
      </c>
      <c r="D786" s="43">
        <v>785</v>
      </c>
      <c r="E786" s="43" t="s">
        <v>5232</v>
      </c>
      <c r="F786" s="1" t="s">
        <v>73</v>
      </c>
      <c r="G786" s="43" t="s">
        <v>5277</v>
      </c>
      <c r="H786" s="2">
        <v>44716</v>
      </c>
      <c r="J786" s="12">
        <f>YEAR(H786)</f>
        <v>2022</v>
      </c>
      <c r="K786" s="12">
        <f>MONTH(H786)</f>
        <v>6</v>
      </c>
      <c r="L786" s="12">
        <f>DAY(H786)</f>
        <v>4</v>
      </c>
      <c r="M786" s="13"/>
      <c r="P786" s="12" t="s">
        <v>75</v>
      </c>
      <c r="Q786" s="12" t="str">
        <f>CONCATENATE(X786," ",Y786)</f>
        <v>Polyommatus icarus</v>
      </c>
      <c r="R786" s="14" t="str">
        <f>CONCATENATE(S786,", ",T786,", ",U786,", ",V786,", ",W786,", ",X786,", ",Y786)</f>
        <v>Animalia, Arthropoda, Insecta, Lepidoptera, Lycaenidae, Polyommatus, icarus</v>
      </c>
      <c r="S786" s="6" t="s">
        <v>76</v>
      </c>
      <c r="T786" s="6" t="s">
        <v>208</v>
      </c>
      <c r="U786" s="6" t="s">
        <v>209</v>
      </c>
      <c r="V786" s="6" t="s">
        <v>210</v>
      </c>
      <c r="W786" s="6" t="s">
        <v>216</v>
      </c>
      <c r="X786" s="6" t="s">
        <v>217</v>
      </c>
      <c r="Y786" s="6" t="s">
        <v>218</v>
      </c>
      <c r="AA786" s="12" t="s">
        <v>83</v>
      </c>
      <c r="AB786" s="6" t="s">
        <v>219</v>
      </c>
      <c r="AC786" s="12" t="s">
        <v>220</v>
      </c>
      <c r="AD786" s="12" t="s">
        <v>259</v>
      </c>
      <c r="AE786" s="2">
        <v>44716</v>
      </c>
      <c r="AF786" s="43" t="s">
        <v>87</v>
      </c>
      <c r="AG786" s="7" t="s">
        <v>221</v>
      </c>
      <c r="AH786" s="43">
        <v>48.113776477377002</v>
      </c>
      <c r="AI786" s="43">
        <v>-1.70967987546053</v>
      </c>
      <c r="AL786" s="43">
        <v>10</v>
      </c>
      <c r="AN786" s="46" t="s">
        <v>5240</v>
      </c>
      <c r="AO786" s="5" t="s">
        <v>89</v>
      </c>
      <c r="AP786" s="12" t="s">
        <v>259</v>
      </c>
      <c r="AR786" s="7" t="s">
        <v>90</v>
      </c>
      <c r="AT786" s="4" t="str">
        <f>CONCATENATE(AU786,", ",AV786,", ",AW786,", ",AX786,", ",AY786,", ",AZ786,", ",BA786)</f>
        <v>Europe, France, FR, Bretagne, Ille-et-Vilaine, Rennes, Campus Institut Agro Rennes</v>
      </c>
      <c r="AU786" s="1" t="s">
        <v>91</v>
      </c>
      <c r="AV786" s="1" t="s">
        <v>92</v>
      </c>
      <c r="AW786" s="1" t="s">
        <v>93</v>
      </c>
      <c r="AX786" s="1" t="s">
        <v>94</v>
      </c>
      <c r="AY786" s="1" t="s">
        <v>95</v>
      </c>
      <c r="AZ786" s="1" t="s">
        <v>96</v>
      </c>
      <c r="BA786" s="1" t="s">
        <v>5242</v>
      </c>
      <c r="BC786" s="43"/>
      <c r="BF786" s="43" t="s">
        <v>4596</v>
      </c>
      <c r="BG786" s="43" t="s">
        <v>93</v>
      </c>
      <c r="BH786" s="7" t="s">
        <v>97</v>
      </c>
      <c r="BJ786" s="7" t="s">
        <v>98</v>
      </c>
      <c r="BK786" s="7" t="s">
        <v>99</v>
      </c>
      <c r="BL786" s="7" t="s">
        <v>4597</v>
      </c>
      <c r="BM786" s="7" t="s">
        <v>4598</v>
      </c>
      <c r="BS786" s="12" t="s">
        <v>259</v>
      </c>
      <c r="BU786" s="43">
        <v>1</v>
      </c>
      <c r="BW786" s="43" t="s">
        <v>103</v>
      </c>
    </row>
    <row r="787" spans="3:75" x14ac:dyDescent="0.35">
      <c r="C787" s="43" t="str">
        <f t="shared" si="12"/>
        <v>IARA:BDT-06:2022: 786</v>
      </c>
      <c r="D787" s="43">
        <v>786</v>
      </c>
      <c r="E787" s="43" t="s">
        <v>5232</v>
      </c>
      <c r="F787" s="1" t="s">
        <v>73</v>
      </c>
      <c r="G787" s="43" t="s">
        <v>5277</v>
      </c>
      <c r="H787" s="2">
        <v>44716</v>
      </c>
      <c r="J787" s="12">
        <f>YEAR(H787)</f>
        <v>2022</v>
      </c>
      <c r="K787" s="12">
        <f>MONTH(H787)</f>
        <v>6</v>
      </c>
      <c r="L787" s="12">
        <f>DAY(H787)</f>
        <v>4</v>
      </c>
      <c r="M787" s="13"/>
      <c r="P787" s="12" t="s">
        <v>75</v>
      </c>
      <c r="Q787" s="12" t="str">
        <f>CONCATENATE(X787," ",Y787)</f>
        <v>Coenonympha pamphilus</v>
      </c>
      <c r="R787" s="14" t="str">
        <f>CONCATENATE(S787,", ",T787,", ",U787,", ",V787,", ",W787,", ",X787,", ",Y787)</f>
        <v>Animalia, Arthropoda, Insecta, Lepidoptera, Nymphalidae, Coenonympha, pamphilus</v>
      </c>
      <c r="S787" s="6" t="s">
        <v>76</v>
      </c>
      <c r="T787" s="6" t="s">
        <v>208</v>
      </c>
      <c r="U787" s="6" t="s">
        <v>209</v>
      </c>
      <c r="V787" s="6" t="s">
        <v>210</v>
      </c>
      <c r="W787" s="6" t="s">
        <v>238</v>
      </c>
      <c r="X787" s="6" t="s">
        <v>239</v>
      </c>
      <c r="Y787" s="6" t="s">
        <v>240</v>
      </c>
      <c r="AA787" s="12" t="s">
        <v>83</v>
      </c>
      <c r="AB787" s="6" t="s">
        <v>84</v>
      </c>
      <c r="AC787" s="12" t="s">
        <v>241</v>
      </c>
      <c r="AD787" s="12" t="s">
        <v>259</v>
      </c>
      <c r="AE787" s="2">
        <v>44716</v>
      </c>
      <c r="AF787" s="43" t="s">
        <v>87</v>
      </c>
      <c r="AG787" s="7" t="s">
        <v>242</v>
      </c>
      <c r="AH787" s="43">
        <v>48.113708852938601</v>
      </c>
      <c r="AI787" s="43">
        <v>-1.7100715198940299</v>
      </c>
      <c r="AL787" s="43">
        <v>10</v>
      </c>
      <c r="AN787" s="46" t="s">
        <v>5240</v>
      </c>
      <c r="AO787" s="5" t="s">
        <v>89</v>
      </c>
      <c r="AP787" s="12" t="s">
        <v>259</v>
      </c>
      <c r="AR787" s="7" t="s">
        <v>90</v>
      </c>
      <c r="AT787" s="4" t="str">
        <f>CONCATENATE(AU787,", ",AV787,", ",AW787,", ",AX787,", ",AY787,", ",AZ787,", ",BA787)</f>
        <v>Europe, France, FR, Bretagne, Ille-et-Vilaine, Rennes, Campus Institut Agro Rennes</v>
      </c>
      <c r="AU787" s="1" t="s">
        <v>91</v>
      </c>
      <c r="AV787" s="1" t="s">
        <v>92</v>
      </c>
      <c r="AW787" s="1" t="s">
        <v>93</v>
      </c>
      <c r="AX787" s="1" t="s">
        <v>94</v>
      </c>
      <c r="AY787" s="1" t="s">
        <v>95</v>
      </c>
      <c r="AZ787" s="1" t="s">
        <v>96</v>
      </c>
      <c r="BA787" s="1" t="s">
        <v>5242</v>
      </c>
      <c r="BC787" s="43"/>
      <c r="BF787" s="43" t="s">
        <v>4596</v>
      </c>
      <c r="BG787" s="43" t="s">
        <v>93</v>
      </c>
      <c r="BH787" s="7" t="s">
        <v>97</v>
      </c>
      <c r="BJ787" s="7" t="s">
        <v>98</v>
      </c>
      <c r="BK787" s="7" t="s">
        <v>99</v>
      </c>
      <c r="BL787" s="7" t="s">
        <v>4597</v>
      </c>
      <c r="BM787" s="7" t="s">
        <v>4598</v>
      </c>
      <c r="BS787" s="12" t="s">
        <v>259</v>
      </c>
      <c r="BU787" s="43">
        <v>1</v>
      </c>
      <c r="BW787" s="43" t="s">
        <v>103</v>
      </c>
    </row>
    <row r="788" spans="3:75" x14ac:dyDescent="0.35">
      <c r="C788" s="43" t="str">
        <f t="shared" si="12"/>
        <v>IARA:BDT-06:2022: 787</v>
      </c>
      <c r="D788" s="43">
        <v>787</v>
      </c>
      <c r="E788" s="43" t="s">
        <v>5232</v>
      </c>
      <c r="F788" s="1" t="s">
        <v>73</v>
      </c>
      <c r="G788" s="43" t="s">
        <v>5277</v>
      </c>
      <c r="H788" s="2">
        <v>44716</v>
      </c>
      <c r="J788" s="12">
        <f>YEAR(H788)</f>
        <v>2022</v>
      </c>
      <c r="K788" s="12">
        <f>MONTH(H788)</f>
        <v>6</v>
      </c>
      <c r="L788" s="12">
        <f>DAY(H788)</f>
        <v>4</v>
      </c>
      <c r="M788" s="13"/>
      <c r="P788" s="12" t="s">
        <v>75</v>
      </c>
      <c r="Q788" s="12" t="str">
        <f>CONCATENATE(X788," ",Y788)</f>
        <v>Coenonympha pamphilus</v>
      </c>
      <c r="R788" s="14" t="str">
        <f>CONCATENATE(S788,", ",T788,", ",U788,", ",V788,", ",W788,", ",X788,", ",Y788)</f>
        <v>Animalia, Arthropoda, Insecta, Lepidoptera, Nymphalidae, Coenonympha, pamphilus</v>
      </c>
      <c r="S788" s="6" t="s">
        <v>76</v>
      </c>
      <c r="T788" s="6" t="s">
        <v>208</v>
      </c>
      <c r="U788" s="6" t="s">
        <v>209</v>
      </c>
      <c r="V788" s="6" t="s">
        <v>210</v>
      </c>
      <c r="W788" s="6" t="s">
        <v>238</v>
      </c>
      <c r="X788" s="6" t="s">
        <v>239</v>
      </c>
      <c r="Y788" s="6" t="s">
        <v>240</v>
      </c>
      <c r="AA788" s="12" t="s">
        <v>83</v>
      </c>
      <c r="AB788" s="6" t="s">
        <v>84</v>
      </c>
      <c r="AC788" s="12" t="s">
        <v>241</v>
      </c>
      <c r="AD788" s="12" t="s">
        <v>259</v>
      </c>
      <c r="AE788" s="2">
        <v>44716</v>
      </c>
      <c r="AF788" s="43" t="s">
        <v>87</v>
      </c>
      <c r="AG788" s="7" t="s">
        <v>242</v>
      </c>
      <c r="AH788" s="43">
        <v>48.113638818206802</v>
      </c>
      <c r="AI788" s="43">
        <v>-1.7100361760874401</v>
      </c>
      <c r="AL788" s="43">
        <v>10</v>
      </c>
      <c r="AN788" s="46" t="s">
        <v>5240</v>
      </c>
      <c r="AO788" s="5" t="s">
        <v>89</v>
      </c>
      <c r="AP788" s="12" t="s">
        <v>259</v>
      </c>
      <c r="AR788" s="7" t="s">
        <v>90</v>
      </c>
      <c r="AT788" s="4" t="str">
        <f>CONCATENATE(AU788,", ",AV788,", ",AW788,", ",AX788,", ",AY788,", ",AZ788,", ",BA788)</f>
        <v>Europe, France, FR, Bretagne, Ille-et-Vilaine, Rennes, Campus Institut Agro Rennes</v>
      </c>
      <c r="AU788" s="1" t="s">
        <v>91</v>
      </c>
      <c r="AV788" s="1" t="s">
        <v>92</v>
      </c>
      <c r="AW788" s="1" t="s">
        <v>93</v>
      </c>
      <c r="AX788" s="1" t="s">
        <v>94</v>
      </c>
      <c r="AY788" s="1" t="s">
        <v>95</v>
      </c>
      <c r="AZ788" s="1" t="s">
        <v>96</v>
      </c>
      <c r="BA788" s="1" t="s">
        <v>5242</v>
      </c>
      <c r="BC788" s="43"/>
      <c r="BF788" s="43" t="s">
        <v>4596</v>
      </c>
      <c r="BG788" s="43" t="s">
        <v>93</v>
      </c>
      <c r="BH788" s="7" t="s">
        <v>97</v>
      </c>
      <c r="BJ788" s="7" t="s">
        <v>98</v>
      </c>
      <c r="BK788" s="7" t="s">
        <v>99</v>
      </c>
      <c r="BL788" s="7" t="s">
        <v>4597</v>
      </c>
      <c r="BM788" s="7" t="s">
        <v>4598</v>
      </c>
      <c r="BS788" s="12" t="s">
        <v>259</v>
      </c>
      <c r="BU788" s="43">
        <v>1</v>
      </c>
      <c r="BW788" s="43" t="s">
        <v>103</v>
      </c>
    </row>
    <row r="789" spans="3:75" x14ac:dyDescent="0.35">
      <c r="C789" s="43" t="str">
        <f t="shared" si="12"/>
        <v>IARA:BDT-06:2022: 788</v>
      </c>
      <c r="D789" s="43">
        <v>788</v>
      </c>
      <c r="E789" s="43" t="s">
        <v>5232</v>
      </c>
      <c r="F789" s="1" t="s">
        <v>73</v>
      </c>
      <c r="G789" s="43" t="s">
        <v>5277</v>
      </c>
      <c r="H789" s="2">
        <v>44716</v>
      </c>
      <c r="J789" s="12">
        <f>YEAR(H789)</f>
        <v>2022</v>
      </c>
      <c r="K789" s="12">
        <f>MONTH(H789)</f>
        <v>6</v>
      </c>
      <c r="L789" s="12">
        <f>DAY(H789)</f>
        <v>4</v>
      </c>
      <c r="M789" s="13"/>
      <c r="P789" s="12" t="s">
        <v>75</v>
      </c>
      <c r="Q789" s="12" t="str">
        <f>CONCATENATE(X789," ",Y789)</f>
        <v>Coenonympha pamphilus</v>
      </c>
      <c r="R789" s="14" t="str">
        <f>CONCATENATE(S789,", ",T789,", ",U789,", ",V789,", ",W789,", ",X789,", ",Y789)</f>
        <v>Animalia, Arthropoda, Insecta, Lepidoptera, Nymphalidae, Coenonympha, pamphilus</v>
      </c>
      <c r="S789" s="6" t="s">
        <v>76</v>
      </c>
      <c r="T789" s="6" t="s">
        <v>208</v>
      </c>
      <c r="U789" s="6" t="s">
        <v>209</v>
      </c>
      <c r="V789" s="6" t="s">
        <v>210</v>
      </c>
      <c r="W789" s="6" t="s">
        <v>238</v>
      </c>
      <c r="X789" s="6" t="s">
        <v>239</v>
      </c>
      <c r="Y789" s="6" t="s">
        <v>240</v>
      </c>
      <c r="AA789" s="12" t="s">
        <v>83</v>
      </c>
      <c r="AB789" s="6" t="s">
        <v>84</v>
      </c>
      <c r="AC789" s="12" t="s">
        <v>241</v>
      </c>
      <c r="AD789" s="12" t="s">
        <v>259</v>
      </c>
      <c r="AE789" s="2">
        <v>44716</v>
      </c>
      <c r="AF789" s="43" t="s">
        <v>87</v>
      </c>
      <c r="AG789" s="7" t="s">
        <v>242</v>
      </c>
      <c r="AH789" s="43">
        <v>48.113653308697003</v>
      </c>
      <c r="AI789" s="43">
        <v>-1.70999867084566</v>
      </c>
      <c r="AL789" s="43">
        <v>10</v>
      </c>
      <c r="AN789" s="46" t="s">
        <v>5240</v>
      </c>
      <c r="AO789" s="5" t="s">
        <v>89</v>
      </c>
      <c r="AP789" s="12" t="s">
        <v>259</v>
      </c>
      <c r="AR789" s="7" t="s">
        <v>90</v>
      </c>
      <c r="AT789" s="4" t="str">
        <f>CONCATENATE(AU789,", ",AV789,", ",AW789,", ",AX789,", ",AY789,", ",AZ789,", ",BA789)</f>
        <v>Europe, France, FR, Bretagne, Ille-et-Vilaine, Rennes, Campus Institut Agro Rennes</v>
      </c>
      <c r="AU789" s="1" t="s">
        <v>91</v>
      </c>
      <c r="AV789" s="1" t="s">
        <v>92</v>
      </c>
      <c r="AW789" s="1" t="s">
        <v>93</v>
      </c>
      <c r="AX789" s="1" t="s">
        <v>94</v>
      </c>
      <c r="AY789" s="1" t="s">
        <v>95</v>
      </c>
      <c r="AZ789" s="1" t="s">
        <v>96</v>
      </c>
      <c r="BA789" s="1" t="s">
        <v>5242</v>
      </c>
      <c r="BC789" s="43"/>
      <c r="BF789" s="43" t="s">
        <v>4596</v>
      </c>
      <c r="BG789" s="43" t="s">
        <v>93</v>
      </c>
      <c r="BH789" s="7" t="s">
        <v>97</v>
      </c>
      <c r="BJ789" s="7" t="s">
        <v>98</v>
      </c>
      <c r="BK789" s="7" t="s">
        <v>99</v>
      </c>
      <c r="BL789" s="7" t="s">
        <v>4597</v>
      </c>
      <c r="BM789" s="7" t="s">
        <v>4598</v>
      </c>
      <c r="BS789" s="12" t="s">
        <v>259</v>
      </c>
      <c r="BU789" s="43">
        <v>1</v>
      </c>
      <c r="BW789" s="43" t="s">
        <v>103</v>
      </c>
    </row>
    <row r="790" spans="3:75" x14ac:dyDescent="0.35">
      <c r="C790" s="43" t="str">
        <f t="shared" si="12"/>
        <v>IARA:BDT-06:2022: 789</v>
      </c>
      <c r="D790" s="43">
        <v>789</v>
      </c>
      <c r="E790" s="43" t="s">
        <v>5232</v>
      </c>
      <c r="F790" s="1" t="s">
        <v>73</v>
      </c>
      <c r="G790" s="43" t="s">
        <v>5277</v>
      </c>
      <c r="H790" s="2">
        <v>44716</v>
      </c>
      <c r="J790" s="12">
        <f>YEAR(H790)</f>
        <v>2022</v>
      </c>
      <c r="K790" s="12">
        <f>MONTH(H790)</f>
        <v>6</v>
      </c>
      <c r="L790" s="12">
        <f>DAY(H790)</f>
        <v>4</v>
      </c>
      <c r="M790" s="13"/>
      <c r="P790" s="12" t="s">
        <v>75</v>
      </c>
      <c r="Q790" s="12" t="str">
        <f>CONCATENATE(X790," ",Y790)</f>
        <v>Maniola jurtina</v>
      </c>
      <c r="R790" s="14" t="str">
        <f>CONCATENATE(S790,", ",T790,", ",U790,", ",V790,", ",W790,", ",X790,", ",Y790)</f>
        <v>Animalia, Arthropoda, Insecta, Lepidoptera, Nymphalidae, Maniola, jurtina</v>
      </c>
      <c r="S790" s="6" t="s">
        <v>76</v>
      </c>
      <c r="T790" s="6" t="s">
        <v>208</v>
      </c>
      <c r="U790" s="6" t="s">
        <v>209</v>
      </c>
      <c r="V790" s="6" t="s">
        <v>210</v>
      </c>
      <c r="W790" s="6" t="s">
        <v>238</v>
      </c>
      <c r="X790" s="6" t="s">
        <v>450</v>
      </c>
      <c r="Y790" s="6" t="s">
        <v>451</v>
      </c>
      <c r="AA790" s="12" t="s">
        <v>83</v>
      </c>
      <c r="AB790" s="6" t="s">
        <v>84</v>
      </c>
      <c r="AC790" s="12" t="s">
        <v>372</v>
      </c>
      <c r="AD790" s="12" t="s">
        <v>259</v>
      </c>
      <c r="AE790" s="2">
        <v>44716</v>
      </c>
      <c r="AF790" s="43" t="s">
        <v>87</v>
      </c>
      <c r="AG790" s="7" t="s">
        <v>449</v>
      </c>
      <c r="AH790" s="43">
        <v>48.113637855514099</v>
      </c>
      <c r="AI790" s="43">
        <v>-1.7097354097781201</v>
      </c>
      <c r="AL790" s="43">
        <v>10</v>
      </c>
      <c r="AN790" s="46" t="s">
        <v>5240</v>
      </c>
      <c r="AO790" s="5" t="s">
        <v>89</v>
      </c>
      <c r="AP790" s="12" t="s">
        <v>259</v>
      </c>
      <c r="AR790" s="7" t="s">
        <v>90</v>
      </c>
      <c r="AT790" s="4" t="str">
        <f>CONCATENATE(AU790,", ",AV790,", ",AW790,", ",AX790,", ",AY790,", ",AZ790,", ",BA790)</f>
        <v>Europe, France, FR, Bretagne, Ille-et-Vilaine, Rennes, Campus Institut Agro Rennes</v>
      </c>
      <c r="AU790" s="1" t="s">
        <v>91</v>
      </c>
      <c r="AV790" s="1" t="s">
        <v>92</v>
      </c>
      <c r="AW790" s="1" t="s">
        <v>93</v>
      </c>
      <c r="AX790" s="1" t="s">
        <v>94</v>
      </c>
      <c r="AY790" s="1" t="s">
        <v>95</v>
      </c>
      <c r="AZ790" s="1" t="s">
        <v>96</v>
      </c>
      <c r="BA790" s="1" t="s">
        <v>5242</v>
      </c>
      <c r="BC790" s="43"/>
      <c r="BF790" s="43" t="s">
        <v>4596</v>
      </c>
      <c r="BG790" s="43" t="s">
        <v>93</v>
      </c>
      <c r="BH790" s="7" t="s">
        <v>97</v>
      </c>
      <c r="BJ790" s="7" t="s">
        <v>98</v>
      </c>
      <c r="BK790" s="7" t="s">
        <v>99</v>
      </c>
      <c r="BL790" s="7" t="s">
        <v>4597</v>
      </c>
      <c r="BM790" s="7" t="s">
        <v>4598</v>
      </c>
      <c r="BS790" s="12" t="s">
        <v>259</v>
      </c>
      <c r="BU790" s="43">
        <v>1</v>
      </c>
      <c r="BW790" s="43" t="s">
        <v>103</v>
      </c>
    </row>
    <row r="791" spans="3:75" x14ac:dyDescent="0.35">
      <c r="C791" s="43" t="str">
        <f t="shared" si="12"/>
        <v>IARA:BDT-06:2022: 790</v>
      </c>
      <c r="D791" s="43">
        <v>790</v>
      </c>
      <c r="E791" s="43" t="s">
        <v>5232</v>
      </c>
      <c r="F791" s="1" t="s">
        <v>73</v>
      </c>
      <c r="G791" s="43" t="s">
        <v>5277</v>
      </c>
      <c r="H791" s="2">
        <v>44716</v>
      </c>
      <c r="J791" s="12">
        <f>YEAR(H791)</f>
        <v>2022</v>
      </c>
      <c r="K791" s="12">
        <f>MONTH(H791)</f>
        <v>6</v>
      </c>
      <c r="L791" s="12">
        <f>DAY(H791)</f>
        <v>4</v>
      </c>
      <c r="M791" s="13"/>
      <c r="P791" s="12" t="s">
        <v>75</v>
      </c>
      <c r="Q791" s="12" t="str">
        <f>CONCATENATE(X791," ",Y791)</f>
        <v>Maniola jurtina</v>
      </c>
      <c r="R791" s="14" t="str">
        <f>CONCATENATE(S791,", ",T791,", ",U791,", ",V791,", ",W791,", ",X791,", ",Y791)</f>
        <v>Animalia, Arthropoda, Insecta, Lepidoptera, Nymphalidae, Maniola, jurtina</v>
      </c>
      <c r="S791" s="6" t="s">
        <v>76</v>
      </c>
      <c r="T791" s="6" t="s">
        <v>208</v>
      </c>
      <c r="U791" s="6" t="s">
        <v>209</v>
      </c>
      <c r="V791" s="6" t="s">
        <v>210</v>
      </c>
      <c r="W791" s="6" t="s">
        <v>238</v>
      </c>
      <c r="X791" s="6" t="s">
        <v>450</v>
      </c>
      <c r="Y791" s="6" t="s">
        <v>451</v>
      </c>
      <c r="AA791" s="12" t="s">
        <v>83</v>
      </c>
      <c r="AB791" s="6" t="s">
        <v>84</v>
      </c>
      <c r="AC791" s="12" t="s">
        <v>372</v>
      </c>
      <c r="AD791" s="12" t="s">
        <v>259</v>
      </c>
      <c r="AE791" s="2">
        <v>44716</v>
      </c>
      <c r="AF791" s="43" t="s">
        <v>87</v>
      </c>
      <c r="AG791" s="7" t="s">
        <v>449</v>
      </c>
      <c r="AH791" s="43">
        <v>48.113676884732897</v>
      </c>
      <c r="AI791" s="43">
        <v>-1.7094091114237999</v>
      </c>
      <c r="AL791" s="43">
        <v>10</v>
      </c>
      <c r="AN791" s="46" t="s">
        <v>5240</v>
      </c>
      <c r="AO791" s="5" t="s">
        <v>89</v>
      </c>
      <c r="AP791" s="12" t="s">
        <v>259</v>
      </c>
      <c r="AR791" s="7" t="s">
        <v>90</v>
      </c>
      <c r="AT791" s="4" t="str">
        <f>CONCATENATE(AU791,", ",AV791,", ",AW791,", ",AX791,", ",AY791,", ",AZ791,", ",BA791)</f>
        <v>Europe, France, FR, Bretagne, Ille-et-Vilaine, Rennes, Campus Institut Agro Rennes</v>
      </c>
      <c r="AU791" s="1" t="s">
        <v>91</v>
      </c>
      <c r="AV791" s="1" t="s">
        <v>92</v>
      </c>
      <c r="AW791" s="1" t="s">
        <v>93</v>
      </c>
      <c r="AX791" s="1" t="s">
        <v>94</v>
      </c>
      <c r="AY791" s="1" t="s">
        <v>95</v>
      </c>
      <c r="AZ791" s="1" t="s">
        <v>96</v>
      </c>
      <c r="BA791" s="1" t="s">
        <v>5242</v>
      </c>
      <c r="BC791" s="43"/>
      <c r="BF791" s="43" t="s">
        <v>4596</v>
      </c>
      <c r="BG791" s="43" t="s">
        <v>93</v>
      </c>
      <c r="BH791" s="7" t="s">
        <v>97</v>
      </c>
      <c r="BJ791" s="7" t="s">
        <v>98</v>
      </c>
      <c r="BK791" s="7" t="s">
        <v>99</v>
      </c>
      <c r="BL791" s="7" t="s">
        <v>4597</v>
      </c>
      <c r="BM791" s="7" t="s">
        <v>4598</v>
      </c>
      <c r="BS791" s="12" t="s">
        <v>259</v>
      </c>
      <c r="BU791" s="43">
        <v>1</v>
      </c>
      <c r="BW791" s="43" t="s">
        <v>103</v>
      </c>
    </row>
    <row r="792" spans="3:75" x14ac:dyDescent="0.35">
      <c r="C792" s="43" t="str">
        <f t="shared" si="12"/>
        <v>IARA:BDT-06:2022: 791</v>
      </c>
      <c r="D792" s="43">
        <v>791</v>
      </c>
      <c r="E792" s="43" t="s">
        <v>5232</v>
      </c>
      <c r="F792" s="1" t="s">
        <v>73</v>
      </c>
      <c r="G792" s="43" t="s">
        <v>5277</v>
      </c>
      <c r="H792" s="2">
        <v>44716</v>
      </c>
      <c r="J792" s="12">
        <f>YEAR(H792)</f>
        <v>2022</v>
      </c>
      <c r="K792" s="12">
        <f>MONTH(H792)</f>
        <v>6</v>
      </c>
      <c r="L792" s="12">
        <f>DAY(H792)</f>
        <v>4</v>
      </c>
      <c r="M792" s="13"/>
      <c r="P792" s="12" t="s">
        <v>75</v>
      </c>
      <c r="Q792" s="12" t="str">
        <f>CONCATENATE(X792," ",Y792)</f>
        <v>Maniola jurtina</v>
      </c>
      <c r="R792" s="14" t="str">
        <f>CONCATENATE(S792,", ",T792,", ",U792,", ",V792,", ",W792,", ",X792,", ",Y792)</f>
        <v>Animalia, Arthropoda, Insecta, Lepidoptera, Nymphalidae, Maniola, jurtina</v>
      </c>
      <c r="S792" s="6" t="s">
        <v>76</v>
      </c>
      <c r="T792" s="6" t="s">
        <v>208</v>
      </c>
      <c r="U792" s="6" t="s">
        <v>209</v>
      </c>
      <c r="V792" s="6" t="s">
        <v>210</v>
      </c>
      <c r="W792" s="6" t="s">
        <v>238</v>
      </c>
      <c r="X792" s="6" t="s">
        <v>450</v>
      </c>
      <c r="Y792" s="6" t="s">
        <v>451</v>
      </c>
      <c r="AA792" s="12" t="s">
        <v>83</v>
      </c>
      <c r="AB792" s="6" t="s">
        <v>84</v>
      </c>
      <c r="AC792" s="12" t="s">
        <v>372</v>
      </c>
      <c r="AD792" s="12" t="s">
        <v>259</v>
      </c>
      <c r="AE792" s="2">
        <v>44716</v>
      </c>
      <c r="AF792" s="43" t="s">
        <v>87</v>
      </c>
      <c r="AG792" s="7" t="s">
        <v>449</v>
      </c>
      <c r="AH792" s="43">
        <v>48.113704803480402</v>
      </c>
      <c r="AI792" s="43">
        <v>-1.7091982145611</v>
      </c>
      <c r="AL792" s="43">
        <v>10</v>
      </c>
      <c r="AN792" s="46" t="s">
        <v>5240</v>
      </c>
      <c r="AO792" s="5" t="s">
        <v>89</v>
      </c>
      <c r="AP792" s="12" t="s">
        <v>259</v>
      </c>
      <c r="AR792" s="7" t="s">
        <v>90</v>
      </c>
      <c r="AT792" s="4" t="str">
        <f>CONCATENATE(AU792,", ",AV792,", ",AW792,", ",AX792,", ",AY792,", ",AZ792,", ",BA792)</f>
        <v>Europe, France, FR, Bretagne, Ille-et-Vilaine, Rennes, Campus Institut Agro Rennes</v>
      </c>
      <c r="AU792" s="1" t="s">
        <v>91</v>
      </c>
      <c r="AV792" s="1" t="s">
        <v>92</v>
      </c>
      <c r="AW792" s="1" t="s">
        <v>93</v>
      </c>
      <c r="AX792" s="1" t="s">
        <v>94</v>
      </c>
      <c r="AY792" s="1" t="s">
        <v>95</v>
      </c>
      <c r="AZ792" s="1" t="s">
        <v>96</v>
      </c>
      <c r="BA792" s="1" t="s">
        <v>5242</v>
      </c>
      <c r="BC792" s="43"/>
      <c r="BF792" s="43" t="s">
        <v>4596</v>
      </c>
      <c r="BG792" s="43" t="s">
        <v>93</v>
      </c>
      <c r="BH792" s="7" t="s">
        <v>97</v>
      </c>
      <c r="BJ792" s="7" t="s">
        <v>98</v>
      </c>
      <c r="BK792" s="7" t="s">
        <v>99</v>
      </c>
      <c r="BL792" s="7" t="s">
        <v>4597</v>
      </c>
      <c r="BM792" s="7" t="s">
        <v>4598</v>
      </c>
      <c r="BS792" s="12" t="s">
        <v>259</v>
      </c>
      <c r="BU792" s="43">
        <v>1</v>
      </c>
      <c r="BW792" s="43" t="s">
        <v>103</v>
      </c>
    </row>
    <row r="793" spans="3:75" x14ac:dyDescent="0.35">
      <c r="C793" s="43" t="str">
        <f t="shared" si="12"/>
        <v>IARA:BDT-06:2022: 792</v>
      </c>
      <c r="D793" s="43">
        <v>792</v>
      </c>
      <c r="E793" s="43" t="s">
        <v>5232</v>
      </c>
      <c r="F793" s="1" t="s">
        <v>73</v>
      </c>
      <c r="G793" s="43" t="s">
        <v>5277</v>
      </c>
      <c r="H793" s="2">
        <v>44716</v>
      </c>
      <c r="J793" s="12">
        <f>YEAR(H793)</f>
        <v>2022</v>
      </c>
      <c r="K793" s="12">
        <f>MONTH(H793)</f>
        <v>6</v>
      </c>
      <c r="L793" s="12">
        <f>DAY(H793)</f>
        <v>4</v>
      </c>
      <c r="M793" s="13"/>
      <c r="P793" s="12" t="s">
        <v>75</v>
      </c>
      <c r="Q793" s="12" t="str">
        <f>CONCATENATE(X793," ",Y793)</f>
        <v>Coenonympha pamphilus</v>
      </c>
      <c r="R793" s="14" t="str">
        <f>CONCATENATE(S793,", ",T793,", ",U793,", ",V793,", ",W793,", ",X793,", ",Y793)</f>
        <v>Animalia, Arthropoda, Insecta, Lepidoptera, Nymphalidae, Coenonympha, pamphilus</v>
      </c>
      <c r="S793" s="6" t="s">
        <v>76</v>
      </c>
      <c r="T793" s="6" t="s">
        <v>208</v>
      </c>
      <c r="U793" s="6" t="s">
        <v>209</v>
      </c>
      <c r="V793" s="6" t="s">
        <v>210</v>
      </c>
      <c r="W793" s="6" t="s">
        <v>238</v>
      </c>
      <c r="X793" s="6" t="s">
        <v>239</v>
      </c>
      <c r="Y793" s="6" t="s">
        <v>240</v>
      </c>
      <c r="AA793" s="12" t="s">
        <v>83</v>
      </c>
      <c r="AB793" s="6" t="s">
        <v>84</v>
      </c>
      <c r="AC793" s="12" t="s">
        <v>241</v>
      </c>
      <c r="AD793" s="12" t="s">
        <v>259</v>
      </c>
      <c r="AE793" s="2">
        <v>44716</v>
      </c>
      <c r="AF793" s="43" t="s">
        <v>87</v>
      </c>
      <c r="AG793" s="7" t="s">
        <v>242</v>
      </c>
      <c r="AH793" s="43">
        <v>48.113643945817003</v>
      </c>
      <c r="AI793" s="43">
        <v>-1.70909579463343</v>
      </c>
      <c r="AL793" s="43">
        <v>10</v>
      </c>
      <c r="AN793" s="46" t="s">
        <v>5240</v>
      </c>
      <c r="AO793" s="5" t="s">
        <v>89</v>
      </c>
      <c r="AP793" s="12" t="s">
        <v>259</v>
      </c>
      <c r="AR793" s="7" t="s">
        <v>90</v>
      </c>
      <c r="AT793" s="4" t="str">
        <f>CONCATENATE(AU793,", ",AV793,", ",AW793,", ",AX793,", ",AY793,", ",AZ793,", ",BA793)</f>
        <v>Europe, France, FR, Bretagne, Ille-et-Vilaine, Rennes, Campus Institut Agro Rennes</v>
      </c>
      <c r="AU793" s="1" t="s">
        <v>91</v>
      </c>
      <c r="AV793" s="1" t="s">
        <v>92</v>
      </c>
      <c r="AW793" s="1" t="s">
        <v>93</v>
      </c>
      <c r="AX793" s="1" t="s">
        <v>94</v>
      </c>
      <c r="AY793" s="1" t="s">
        <v>95</v>
      </c>
      <c r="AZ793" s="1" t="s">
        <v>96</v>
      </c>
      <c r="BA793" s="1" t="s">
        <v>5242</v>
      </c>
      <c r="BC793" s="43"/>
      <c r="BF793" s="43" t="s">
        <v>4596</v>
      </c>
      <c r="BG793" s="43" t="s">
        <v>93</v>
      </c>
      <c r="BH793" s="7" t="s">
        <v>97</v>
      </c>
      <c r="BJ793" s="7" t="s">
        <v>98</v>
      </c>
      <c r="BK793" s="7" t="s">
        <v>99</v>
      </c>
      <c r="BL793" s="7" t="s">
        <v>4597</v>
      </c>
      <c r="BM793" s="7" t="s">
        <v>4598</v>
      </c>
      <c r="BS793" s="12" t="s">
        <v>259</v>
      </c>
      <c r="BU793" s="43">
        <v>1</v>
      </c>
      <c r="BW793" s="43" t="s">
        <v>103</v>
      </c>
    </row>
    <row r="794" spans="3:75" x14ac:dyDescent="0.35">
      <c r="C794" s="43" t="str">
        <f t="shared" si="12"/>
        <v>IARA:BDT-06:2022: 793</v>
      </c>
      <c r="D794" s="43">
        <v>793</v>
      </c>
      <c r="E794" s="43" t="s">
        <v>5232</v>
      </c>
      <c r="F794" s="1" t="s">
        <v>73</v>
      </c>
      <c r="G794" s="43" t="s">
        <v>5277</v>
      </c>
      <c r="H794" s="2">
        <v>44716</v>
      </c>
      <c r="J794" s="12">
        <f>YEAR(H794)</f>
        <v>2022</v>
      </c>
      <c r="K794" s="12">
        <f>MONTH(H794)</f>
        <v>6</v>
      </c>
      <c r="L794" s="12">
        <f>DAY(H794)</f>
        <v>4</v>
      </c>
      <c r="M794" s="13"/>
      <c r="P794" s="12" t="s">
        <v>75</v>
      </c>
      <c r="Q794" s="12" t="str">
        <f>CONCATENATE(X794," ",Y794)</f>
        <v>Coenonympha pamphilus</v>
      </c>
      <c r="R794" s="14" t="str">
        <f>CONCATENATE(S794,", ",T794,", ",U794,", ",V794,", ",W794,", ",X794,", ",Y794)</f>
        <v>Animalia, Arthropoda, Insecta, Lepidoptera, Nymphalidae, Coenonympha, pamphilus</v>
      </c>
      <c r="S794" s="6" t="s">
        <v>76</v>
      </c>
      <c r="T794" s="6" t="s">
        <v>208</v>
      </c>
      <c r="U794" s="6" t="s">
        <v>209</v>
      </c>
      <c r="V794" s="6" t="s">
        <v>210</v>
      </c>
      <c r="W794" s="6" t="s">
        <v>238</v>
      </c>
      <c r="X794" s="6" t="s">
        <v>239</v>
      </c>
      <c r="Y794" s="6" t="s">
        <v>240</v>
      </c>
      <c r="AA794" s="12" t="s">
        <v>83</v>
      </c>
      <c r="AB794" s="6" t="s">
        <v>84</v>
      </c>
      <c r="AC794" s="12" t="s">
        <v>241</v>
      </c>
      <c r="AD794" s="12" t="s">
        <v>259</v>
      </c>
      <c r="AE794" s="2">
        <v>44716</v>
      </c>
      <c r="AF794" s="43" t="s">
        <v>87</v>
      </c>
      <c r="AG794" s="7" t="s">
        <v>242</v>
      </c>
      <c r="AH794" s="43">
        <v>48.113572365024602</v>
      </c>
      <c r="AI794" s="43">
        <v>-1.7090991117477701</v>
      </c>
      <c r="AL794" s="43">
        <v>10</v>
      </c>
      <c r="AN794" s="46" t="s">
        <v>5240</v>
      </c>
      <c r="AO794" s="5" t="s">
        <v>89</v>
      </c>
      <c r="AP794" s="12" t="s">
        <v>259</v>
      </c>
      <c r="AR794" s="7" t="s">
        <v>90</v>
      </c>
      <c r="AT794" s="4" t="str">
        <f>CONCATENATE(AU794,", ",AV794,", ",AW794,", ",AX794,", ",AY794,", ",AZ794,", ",BA794)</f>
        <v>Europe, France, FR, Bretagne, Ille-et-Vilaine, Rennes, Campus Institut Agro Rennes</v>
      </c>
      <c r="AU794" s="1" t="s">
        <v>91</v>
      </c>
      <c r="AV794" s="1" t="s">
        <v>92</v>
      </c>
      <c r="AW794" s="1" t="s">
        <v>93</v>
      </c>
      <c r="AX794" s="1" t="s">
        <v>94</v>
      </c>
      <c r="AY794" s="1" t="s">
        <v>95</v>
      </c>
      <c r="AZ794" s="1" t="s">
        <v>96</v>
      </c>
      <c r="BA794" s="1" t="s">
        <v>5242</v>
      </c>
      <c r="BC794" s="43"/>
      <c r="BF794" s="43" t="s">
        <v>4596</v>
      </c>
      <c r="BG794" s="43" t="s">
        <v>93</v>
      </c>
      <c r="BH794" s="7" t="s">
        <v>97</v>
      </c>
      <c r="BJ794" s="7" t="s">
        <v>98</v>
      </c>
      <c r="BK794" s="7" t="s">
        <v>99</v>
      </c>
      <c r="BL794" s="7" t="s">
        <v>4597</v>
      </c>
      <c r="BM794" s="7" t="s">
        <v>4598</v>
      </c>
      <c r="BS794" s="12" t="s">
        <v>259</v>
      </c>
      <c r="BU794" s="43">
        <v>1</v>
      </c>
      <c r="BW794" s="43" t="s">
        <v>103</v>
      </c>
    </row>
    <row r="795" spans="3:75" x14ac:dyDescent="0.35">
      <c r="C795" s="43" t="str">
        <f t="shared" si="12"/>
        <v>IARA:BDT-06:2022: 794</v>
      </c>
      <c r="D795" s="43">
        <v>794</v>
      </c>
      <c r="E795" s="43" t="s">
        <v>5232</v>
      </c>
      <c r="F795" s="1" t="s">
        <v>73</v>
      </c>
      <c r="G795" s="43" t="s">
        <v>5277</v>
      </c>
      <c r="H795" s="2">
        <v>44716</v>
      </c>
      <c r="J795" s="12">
        <f>YEAR(H795)</f>
        <v>2022</v>
      </c>
      <c r="K795" s="12">
        <f>MONTH(H795)</f>
        <v>6</v>
      </c>
      <c r="L795" s="12">
        <f>DAY(H795)</f>
        <v>4</v>
      </c>
      <c r="M795" s="13"/>
      <c r="P795" s="12" t="s">
        <v>75</v>
      </c>
      <c r="Q795" s="12" t="str">
        <f>CONCATENATE(X795," ",Y795)</f>
        <v>Coenonympha pamphilus</v>
      </c>
      <c r="R795" s="14" t="str">
        <f>CONCATENATE(S795,", ",T795,", ",U795,", ",V795,", ",W795,", ",X795,", ",Y795)</f>
        <v>Animalia, Arthropoda, Insecta, Lepidoptera, Nymphalidae, Coenonympha, pamphilus</v>
      </c>
      <c r="S795" s="6" t="s">
        <v>76</v>
      </c>
      <c r="T795" s="6" t="s">
        <v>208</v>
      </c>
      <c r="U795" s="6" t="s">
        <v>209</v>
      </c>
      <c r="V795" s="6" t="s">
        <v>210</v>
      </c>
      <c r="W795" s="6" t="s">
        <v>238</v>
      </c>
      <c r="X795" s="6" t="s">
        <v>239</v>
      </c>
      <c r="Y795" s="6" t="s">
        <v>240</v>
      </c>
      <c r="AA795" s="12" t="s">
        <v>83</v>
      </c>
      <c r="AB795" s="6" t="s">
        <v>84</v>
      </c>
      <c r="AC795" s="12" t="s">
        <v>241</v>
      </c>
      <c r="AD795" s="12" t="s">
        <v>259</v>
      </c>
      <c r="AE795" s="2">
        <v>44716</v>
      </c>
      <c r="AF795" s="43" t="s">
        <v>87</v>
      </c>
      <c r="AG795" s="7" t="s">
        <v>242</v>
      </c>
      <c r="AH795" s="43">
        <v>48.113567825014997</v>
      </c>
      <c r="AI795" s="43">
        <v>-1.70905021020037</v>
      </c>
      <c r="AL795" s="43">
        <v>10</v>
      </c>
      <c r="AN795" s="46" t="s">
        <v>5240</v>
      </c>
      <c r="AO795" s="5" t="s">
        <v>89</v>
      </c>
      <c r="AP795" s="12" t="s">
        <v>259</v>
      </c>
      <c r="AR795" s="7" t="s">
        <v>90</v>
      </c>
      <c r="AT795" s="4" t="str">
        <f>CONCATENATE(AU795,", ",AV795,", ",AW795,", ",AX795,", ",AY795,", ",AZ795,", ",BA795)</f>
        <v>Europe, France, FR, Bretagne, Ille-et-Vilaine, Rennes, Campus Institut Agro Rennes</v>
      </c>
      <c r="AU795" s="1" t="s">
        <v>91</v>
      </c>
      <c r="AV795" s="1" t="s">
        <v>92</v>
      </c>
      <c r="AW795" s="1" t="s">
        <v>93</v>
      </c>
      <c r="AX795" s="1" t="s">
        <v>94</v>
      </c>
      <c r="AY795" s="1" t="s">
        <v>95</v>
      </c>
      <c r="AZ795" s="1" t="s">
        <v>96</v>
      </c>
      <c r="BA795" s="1" t="s">
        <v>5242</v>
      </c>
      <c r="BC795" s="43"/>
      <c r="BF795" s="43" t="s">
        <v>4596</v>
      </c>
      <c r="BG795" s="43" t="s">
        <v>93</v>
      </c>
      <c r="BH795" s="7" t="s">
        <v>97</v>
      </c>
      <c r="BJ795" s="7" t="s">
        <v>98</v>
      </c>
      <c r="BK795" s="7" t="s">
        <v>99</v>
      </c>
      <c r="BL795" s="7" t="s">
        <v>4597</v>
      </c>
      <c r="BM795" s="7" t="s">
        <v>4598</v>
      </c>
      <c r="BS795" s="12" t="s">
        <v>259</v>
      </c>
      <c r="BU795" s="43">
        <v>1</v>
      </c>
      <c r="BW795" s="43" t="s">
        <v>103</v>
      </c>
    </row>
    <row r="796" spans="3:75" x14ac:dyDescent="0.35">
      <c r="C796" s="43" t="str">
        <f t="shared" si="12"/>
        <v>IARA:BDT-06:2022: 795</v>
      </c>
      <c r="D796" s="43">
        <v>795</v>
      </c>
      <c r="E796" s="43" t="s">
        <v>5232</v>
      </c>
      <c r="F796" s="1" t="s">
        <v>73</v>
      </c>
      <c r="G796" s="43" t="s">
        <v>5277</v>
      </c>
      <c r="H796" s="2">
        <v>44716</v>
      </c>
      <c r="J796" s="12">
        <f>YEAR(H796)</f>
        <v>2022</v>
      </c>
      <c r="K796" s="12">
        <f>MONTH(H796)</f>
        <v>6</v>
      </c>
      <c r="L796" s="12">
        <f>DAY(H796)</f>
        <v>4</v>
      </c>
      <c r="M796" s="13"/>
      <c r="P796" s="12" t="s">
        <v>75</v>
      </c>
      <c r="Q796" s="12" t="str">
        <f>CONCATENATE(X796," ",Y796)</f>
        <v>Coenonympha pamphilus</v>
      </c>
      <c r="R796" s="14" t="str">
        <f>CONCATENATE(S796,", ",T796,", ",U796,", ",V796,", ",W796,", ",X796,", ",Y796)</f>
        <v>Animalia, Arthropoda, Insecta, Lepidoptera, Nymphalidae, Coenonympha, pamphilus</v>
      </c>
      <c r="S796" s="6" t="s">
        <v>76</v>
      </c>
      <c r="T796" s="6" t="s">
        <v>208</v>
      </c>
      <c r="U796" s="6" t="s">
        <v>209</v>
      </c>
      <c r="V796" s="6" t="s">
        <v>210</v>
      </c>
      <c r="W796" s="6" t="s">
        <v>238</v>
      </c>
      <c r="X796" s="6" t="s">
        <v>239</v>
      </c>
      <c r="Y796" s="6" t="s">
        <v>240</v>
      </c>
      <c r="AA796" s="12" t="s">
        <v>83</v>
      </c>
      <c r="AB796" s="6" t="s">
        <v>84</v>
      </c>
      <c r="AC796" s="12" t="s">
        <v>241</v>
      </c>
      <c r="AD796" s="12" t="s">
        <v>259</v>
      </c>
      <c r="AE796" s="2">
        <v>44716</v>
      </c>
      <c r="AF796" s="43" t="s">
        <v>87</v>
      </c>
      <c r="AG796" s="7" t="s">
        <v>242</v>
      </c>
      <c r="AH796" s="43">
        <v>48.113644621302399</v>
      </c>
      <c r="AI796" s="43">
        <v>-1.70924134534414</v>
      </c>
      <c r="AL796" s="43">
        <v>10</v>
      </c>
      <c r="AN796" s="46" t="s">
        <v>5240</v>
      </c>
      <c r="AO796" s="5" t="s">
        <v>89</v>
      </c>
      <c r="AP796" s="12" t="s">
        <v>259</v>
      </c>
      <c r="AR796" s="7" t="s">
        <v>90</v>
      </c>
      <c r="AT796" s="4" t="str">
        <f>CONCATENATE(AU796,", ",AV796,", ",AW796,", ",AX796,", ",AY796,", ",AZ796,", ",BA796)</f>
        <v>Europe, France, FR, Bretagne, Ille-et-Vilaine, Rennes, Campus Institut Agro Rennes</v>
      </c>
      <c r="AU796" s="1" t="s">
        <v>91</v>
      </c>
      <c r="AV796" s="1" t="s">
        <v>92</v>
      </c>
      <c r="AW796" s="1" t="s">
        <v>93</v>
      </c>
      <c r="AX796" s="1" t="s">
        <v>94</v>
      </c>
      <c r="AY796" s="1" t="s">
        <v>95</v>
      </c>
      <c r="AZ796" s="1" t="s">
        <v>96</v>
      </c>
      <c r="BA796" s="1" t="s">
        <v>5242</v>
      </c>
      <c r="BC796" s="43"/>
      <c r="BF796" s="43" t="s">
        <v>4596</v>
      </c>
      <c r="BG796" s="43" t="s">
        <v>93</v>
      </c>
      <c r="BH796" s="7" t="s">
        <v>97</v>
      </c>
      <c r="BJ796" s="7" t="s">
        <v>98</v>
      </c>
      <c r="BK796" s="7" t="s">
        <v>99</v>
      </c>
      <c r="BL796" s="7" t="s">
        <v>4597</v>
      </c>
      <c r="BM796" s="7" t="s">
        <v>4598</v>
      </c>
      <c r="BS796" s="12" t="s">
        <v>259</v>
      </c>
      <c r="BU796" s="43">
        <v>1</v>
      </c>
      <c r="BW796" s="43" t="s">
        <v>103</v>
      </c>
    </row>
    <row r="797" spans="3:75" x14ac:dyDescent="0.35">
      <c r="C797" s="43" t="str">
        <f t="shared" si="12"/>
        <v>IARA:BDT-06:2022: 796</v>
      </c>
      <c r="D797" s="43">
        <v>796</v>
      </c>
      <c r="E797" s="43" t="s">
        <v>5232</v>
      </c>
      <c r="F797" s="1" t="s">
        <v>73</v>
      </c>
      <c r="G797" s="43" t="s">
        <v>5277</v>
      </c>
      <c r="H797" s="2">
        <v>44716</v>
      </c>
      <c r="J797" s="12">
        <f>YEAR(H797)</f>
        <v>2022</v>
      </c>
      <c r="K797" s="12">
        <f>MONTH(H797)</f>
        <v>6</v>
      </c>
      <c r="L797" s="12">
        <f>DAY(H797)</f>
        <v>4</v>
      </c>
      <c r="M797" s="13"/>
      <c r="P797" s="12" t="s">
        <v>75</v>
      </c>
      <c r="Q797" s="12" t="str">
        <f>CONCATENATE(X797," ",Y797)</f>
        <v>Coenonympha pamphilus</v>
      </c>
      <c r="R797" s="14" t="str">
        <f>CONCATENATE(S797,", ",T797,", ",U797,", ",V797,", ",W797,", ",X797,", ",Y797)</f>
        <v>Animalia, Arthropoda, Insecta, Lepidoptera, Nymphalidae, Coenonympha, pamphilus</v>
      </c>
      <c r="S797" s="6" t="s">
        <v>76</v>
      </c>
      <c r="T797" s="6" t="s">
        <v>208</v>
      </c>
      <c r="U797" s="6" t="s">
        <v>209</v>
      </c>
      <c r="V797" s="6" t="s">
        <v>210</v>
      </c>
      <c r="W797" s="6" t="s">
        <v>238</v>
      </c>
      <c r="X797" s="6" t="s">
        <v>239</v>
      </c>
      <c r="Y797" s="6" t="s">
        <v>240</v>
      </c>
      <c r="AA797" s="12" t="s">
        <v>83</v>
      </c>
      <c r="AB797" s="6" t="s">
        <v>84</v>
      </c>
      <c r="AC797" s="12" t="s">
        <v>241</v>
      </c>
      <c r="AD797" s="12" t="s">
        <v>259</v>
      </c>
      <c r="AE797" s="2">
        <v>44716</v>
      </c>
      <c r="AF797" s="43" t="s">
        <v>87</v>
      </c>
      <c r="AG797" s="7" t="s">
        <v>242</v>
      </c>
      <c r="AH797" s="43">
        <v>48.113625977571097</v>
      </c>
      <c r="AI797" s="43">
        <v>-1.7092202842661699</v>
      </c>
      <c r="AL797" s="43">
        <v>10</v>
      </c>
      <c r="AN797" s="46" t="s">
        <v>5240</v>
      </c>
      <c r="AO797" s="5" t="s">
        <v>89</v>
      </c>
      <c r="AP797" s="12" t="s">
        <v>259</v>
      </c>
      <c r="AR797" s="7" t="s">
        <v>90</v>
      </c>
      <c r="AT797" s="4" t="str">
        <f>CONCATENATE(AU797,", ",AV797,", ",AW797,", ",AX797,", ",AY797,", ",AZ797,", ",BA797)</f>
        <v>Europe, France, FR, Bretagne, Ille-et-Vilaine, Rennes, Campus Institut Agro Rennes</v>
      </c>
      <c r="AU797" s="1" t="s">
        <v>91</v>
      </c>
      <c r="AV797" s="1" t="s">
        <v>92</v>
      </c>
      <c r="AW797" s="1" t="s">
        <v>93</v>
      </c>
      <c r="AX797" s="1" t="s">
        <v>94</v>
      </c>
      <c r="AY797" s="1" t="s">
        <v>95</v>
      </c>
      <c r="AZ797" s="1" t="s">
        <v>96</v>
      </c>
      <c r="BA797" s="1" t="s">
        <v>5242</v>
      </c>
      <c r="BC797" s="43"/>
      <c r="BF797" s="43" t="s">
        <v>4596</v>
      </c>
      <c r="BG797" s="43" t="s">
        <v>93</v>
      </c>
      <c r="BH797" s="7" t="s">
        <v>97</v>
      </c>
      <c r="BJ797" s="7" t="s">
        <v>98</v>
      </c>
      <c r="BK797" s="7" t="s">
        <v>99</v>
      </c>
      <c r="BL797" s="7" t="s">
        <v>4597</v>
      </c>
      <c r="BM797" s="7" t="s">
        <v>4598</v>
      </c>
      <c r="BS797" s="12" t="s">
        <v>259</v>
      </c>
      <c r="BU797" s="43">
        <v>1</v>
      </c>
      <c r="BW797" s="43" t="s">
        <v>103</v>
      </c>
    </row>
    <row r="798" spans="3:75" x14ac:dyDescent="0.35">
      <c r="C798" s="43" t="str">
        <f t="shared" si="12"/>
        <v>IARA:BDT-06:2022: 797</v>
      </c>
      <c r="D798" s="43">
        <v>797</v>
      </c>
      <c r="E798" s="43" t="s">
        <v>5232</v>
      </c>
      <c r="F798" s="1" t="s">
        <v>73</v>
      </c>
      <c r="G798" s="43" t="s">
        <v>5277</v>
      </c>
      <c r="H798" s="2">
        <v>44716</v>
      </c>
      <c r="J798" s="12">
        <f>YEAR(H798)</f>
        <v>2022</v>
      </c>
      <c r="K798" s="12">
        <f>MONTH(H798)</f>
        <v>6</v>
      </c>
      <c r="L798" s="12">
        <f>DAY(H798)</f>
        <v>4</v>
      </c>
      <c r="M798" s="13"/>
      <c r="P798" s="12" t="s">
        <v>75</v>
      </c>
      <c r="Q798" s="12" t="str">
        <f>CONCATENATE(X798," ",Y798)</f>
        <v>Maniola jurtina</v>
      </c>
      <c r="R798" s="14" t="str">
        <f>CONCATENATE(S798,", ",T798,", ",U798,", ",V798,", ",W798,", ",X798,", ",Y798)</f>
        <v>Animalia, Arthropoda, Insecta, Lepidoptera, Nymphalidae, Maniola, jurtina</v>
      </c>
      <c r="S798" s="6" t="s">
        <v>76</v>
      </c>
      <c r="T798" s="6" t="s">
        <v>208</v>
      </c>
      <c r="U798" s="6" t="s">
        <v>209</v>
      </c>
      <c r="V798" s="6" t="s">
        <v>210</v>
      </c>
      <c r="W798" s="6" t="s">
        <v>238</v>
      </c>
      <c r="X798" s="6" t="s">
        <v>450</v>
      </c>
      <c r="Y798" s="6" t="s">
        <v>451</v>
      </c>
      <c r="AA798" s="12" t="s">
        <v>83</v>
      </c>
      <c r="AB798" s="6" t="s">
        <v>84</v>
      </c>
      <c r="AC798" s="12" t="s">
        <v>372</v>
      </c>
      <c r="AD798" s="12" t="s">
        <v>259</v>
      </c>
      <c r="AE798" s="2">
        <v>44716</v>
      </c>
      <c r="AF798" s="43" t="s">
        <v>87</v>
      </c>
      <c r="AG798" s="7" t="s">
        <v>449</v>
      </c>
      <c r="AH798" s="43">
        <v>48.113576421055001</v>
      </c>
      <c r="AI798" s="43">
        <v>-1.70932255851645</v>
      </c>
      <c r="AL798" s="43">
        <v>10</v>
      </c>
      <c r="AN798" s="46" t="s">
        <v>5240</v>
      </c>
      <c r="AO798" s="5" t="s">
        <v>89</v>
      </c>
      <c r="AP798" s="12" t="s">
        <v>259</v>
      </c>
      <c r="AR798" s="7" t="s">
        <v>90</v>
      </c>
      <c r="AT798" s="4" t="str">
        <f>CONCATENATE(AU798,", ",AV798,", ",AW798,", ",AX798,", ",AY798,", ",AZ798,", ",BA798)</f>
        <v>Europe, France, FR, Bretagne, Ille-et-Vilaine, Rennes, Campus Institut Agro Rennes</v>
      </c>
      <c r="AU798" s="1" t="s">
        <v>91</v>
      </c>
      <c r="AV798" s="1" t="s">
        <v>92</v>
      </c>
      <c r="AW798" s="1" t="s">
        <v>93</v>
      </c>
      <c r="AX798" s="1" t="s">
        <v>94</v>
      </c>
      <c r="AY798" s="1" t="s">
        <v>95</v>
      </c>
      <c r="AZ798" s="1" t="s">
        <v>96</v>
      </c>
      <c r="BA798" s="1" t="s">
        <v>5242</v>
      </c>
      <c r="BC798" s="43"/>
      <c r="BF798" s="43" t="s">
        <v>4596</v>
      </c>
      <c r="BG798" s="43" t="s">
        <v>93</v>
      </c>
      <c r="BH798" s="7" t="s">
        <v>97</v>
      </c>
      <c r="BJ798" s="7" t="s">
        <v>98</v>
      </c>
      <c r="BK798" s="7" t="s">
        <v>99</v>
      </c>
      <c r="BL798" s="7" t="s">
        <v>4597</v>
      </c>
      <c r="BM798" s="7" t="s">
        <v>4598</v>
      </c>
      <c r="BS798" s="12" t="s">
        <v>259</v>
      </c>
      <c r="BU798" s="43">
        <v>1</v>
      </c>
      <c r="BW798" s="43" t="s">
        <v>103</v>
      </c>
    </row>
    <row r="799" spans="3:75" x14ac:dyDescent="0.35">
      <c r="C799" s="43" t="str">
        <f t="shared" si="12"/>
        <v>IARA:BDT-06:2022: 798</v>
      </c>
      <c r="D799" s="43">
        <v>798</v>
      </c>
      <c r="E799" s="43" t="s">
        <v>5232</v>
      </c>
      <c r="F799" s="1" t="s">
        <v>73</v>
      </c>
      <c r="G799" s="43" t="s">
        <v>5277</v>
      </c>
      <c r="H799" s="2">
        <v>44716</v>
      </c>
      <c r="J799" s="12">
        <f>YEAR(H799)</f>
        <v>2022</v>
      </c>
      <c r="K799" s="12">
        <f>MONTH(H799)</f>
        <v>6</v>
      </c>
      <c r="L799" s="12">
        <f>DAY(H799)</f>
        <v>4</v>
      </c>
      <c r="M799" s="13"/>
      <c r="P799" s="12" t="s">
        <v>75</v>
      </c>
      <c r="Q799" s="12" t="str">
        <f>CONCATENATE(X799," ",Y799)</f>
        <v>Maniola jurtina</v>
      </c>
      <c r="R799" s="14" t="str">
        <f>CONCATENATE(S799,", ",T799,", ",U799,", ",V799,", ",W799,", ",X799,", ",Y799)</f>
        <v>Animalia, Arthropoda, Insecta, Lepidoptera, Nymphalidae, Maniola, jurtina</v>
      </c>
      <c r="S799" s="6" t="s">
        <v>76</v>
      </c>
      <c r="T799" s="6" t="s">
        <v>208</v>
      </c>
      <c r="U799" s="6" t="s">
        <v>209</v>
      </c>
      <c r="V799" s="6" t="s">
        <v>210</v>
      </c>
      <c r="W799" s="6" t="s">
        <v>238</v>
      </c>
      <c r="X799" s="6" t="s">
        <v>450</v>
      </c>
      <c r="Y799" s="6" t="s">
        <v>451</v>
      </c>
      <c r="AA799" s="12" t="s">
        <v>83</v>
      </c>
      <c r="AB799" s="6" t="s">
        <v>84</v>
      </c>
      <c r="AC799" s="12" t="s">
        <v>372</v>
      </c>
      <c r="AD799" s="12" t="s">
        <v>259</v>
      </c>
      <c r="AE799" s="2">
        <v>44716</v>
      </c>
      <c r="AF799" s="43" t="s">
        <v>87</v>
      </c>
      <c r="AG799" s="7" t="s">
        <v>449</v>
      </c>
      <c r="AH799" s="43">
        <v>48.113594291841302</v>
      </c>
      <c r="AI799" s="43">
        <v>-1.70936294940723</v>
      </c>
      <c r="AL799" s="43">
        <v>10</v>
      </c>
      <c r="AN799" s="46" t="s">
        <v>5240</v>
      </c>
      <c r="AO799" s="5" t="s">
        <v>89</v>
      </c>
      <c r="AP799" s="12" t="s">
        <v>259</v>
      </c>
      <c r="AR799" s="7" t="s">
        <v>90</v>
      </c>
      <c r="AT799" s="4" t="str">
        <f>CONCATENATE(AU799,", ",AV799,", ",AW799,", ",AX799,", ",AY799,", ",AZ799,", ",BA799)</f>
        <v>Europe, France, FR, Bretagne, Ille-et-Vilaine, Rennes, Campus Institut Agro Rennes</v>
      </c>
      <c r="AU799" s="1" t="s">
        <v>91</v>
      </c>
      <c r="AV799" s="1" t="s">
        <v>92</v>
      </c>
      <c r="AW799" s="1" t="s">
        <v>93</v>
      </c>
      <c r="AX799" s="1" t="s">
        <v>94</v>
      </c>
      <c r="AY799" s="1" t="s">
        <v>95</v>
      </c>
      <c r="AZ799" s="1" t="s">
        <v>96</v>
      </c>
      <c r="BA799" s="1" t="s">
        <v>5242</v>
      </c>
      <c r="BC799" s="43"/>
      <c r="BF799" s="43" t="s">
        <v>4596</v>
      </c>
      <c r="BG799" s="43" t="s">
        <v>93</v>
      </c>
      <c r="BH799" s="7" t="s">
        <v>97</v>
      </c>
      <c r="BJ799" s="7" t="s">
        <v>98</v>
      </c>
      <c r="BK799" s="7" t="s">
        <v>99</v>
      </c>
      <c r="BL799" s="7" t="s">
        <v>4597</v>
      </c>
      <c r="BM799" s="7" t="s">
        <v>4598</v>
      </c>
      <c r="BS799" s="12" t="s">
        <v>259</v>
      </c>
      <c r="BU799" s="43">
        <v>1</v>
      </c>
      <c r="BW799" s="43" t="s">
        <v>103</v>
      </c>
    </row>
    <row r="800" spans="3:75" x14ac:dyDescent="0.35">
      <c r="C800" s="43" t="str">
        <f t="shared" si="12"/>
        <v>IARA:BDT-06:2022: 799</v>
      </c>
      <c r="D800" s="43">
        <v>799</v>
      </c>
      <c r="E800" s="43" t="s">
        <v>5232</v>
      </c>
      <c r="F800" s="1" t="s">
        <v>73</v>
      </c>
      <c r="G800" s="43" t="s">
        <v>5277</v>
      </c>
      <c r="H800" s="2">
        <v>44716</v>
      </c>
      <c r="J800" s="12">
        <f>YEAR(H800)</f>
        <v>2022</v>
      </c>
      <c r="K800" s="12">
        <f>MONTH(H800)</f>
        <v>6</v>
      </c>
      <c r="L800" s="12">
        <f>DAY(H800)</f>
        <v>4</v>
      </c>
      <c r="M800" s="13"/>
      <c r="P800" s="12" t="s">
        <v>75</v>
      </c>
      <c r="Q800" s="12" t="str">
        <f>CONCATENATE(X800," ",Y800)</f>
        <v>Maniola jurtina</v>
      </c>
      <c r="R800" s="14" t="str">
        <f>CONCATENATE(S800,", ",T800,", ",U800,", ",V800,", ",W800,", ",X800,", ",Y800)</f>
        <v>Animalia, Arthropoda, Insecta, Lepidoptera, Nymphalidae, Maniola, jurtina</v>
      </c>
      <c r="S800" s="6" t="s">
        <v>76</v>
      </c>
      <c r="T800" s="6" t="s">
        <v>208</v>
      </c>
      <c r="U800" s="6" t="s">
        <v>209</v>
      </c>
      <c r="V800" s="6" t="s">
        <v>210</v>
      </c>
      <c r="W800" s="6" t="s">
        <v>238</v>
      </c>
      <c r="X800" s="6" t="s">
        <v>450</v>
      </c>
      <c r="Y800" s="6" t="s">
        <v>451</v>
      </c>
      <c r="AA800" s="12" t="s">
        <v>83</v>
      </c>
      <c r="AB800" s="6" t="s">
        <v>84</v>
      </c>
      <c r="AC800" s="12" t="s">
        <v>372</v>
      </c>
      <c r="AD800" s="12" t="s">
        <v>259</v>
      </c>
      <c r="AE800" s="2">
        <v>44716</v>
      </c>
      <c r="AF800" s="43" t="s">
        <v>87</v>
      </c>
      <c r="AG800" s="7" t="s">
        <v>449</v>
      </c>
      <c r="AH800" s="43">
        <v>48.113567630061397</v>
      </c>
      <c r="AI800" s="43">
        <v>-1.70937997077885</v>
      </c>
      <c r="AL800" s="43">
        <v>10</v>
      </c>
      <c r="AN800" s="46" t="s">
        <v>5240</v>
      </c>
      <c r="AO800" s="5" t="s">
        <v>89</v>
      </c>
      <c r="AP800" s="12" t="s">
        <v>259</v>
      </c>
      <c r="AR800" s="7" t="s">
        <v>90</v>
      </c>
      <c r="AT800" s="4" t="str">
        <f>CONCATENATE(AU800,", ",AV800,", ",AW800,", ",AX800,", ",AY800,", ",AZ800,", ",BA800)</f>
        <v>Europe, France, FR, Bretagne, Ille-et-Vilaine, Rennes, Campus Institut Agro Rennes</v>
      </c>
      <c r="AU800" s="1" t="s">
        <v>91</v>
      </c>
      <c r="AV800" s="1" t="s">
        <v>92</v>
      </c>
      <c r="AW800" s="1" t="s">
        <v>93</v>
      </c>
      <c r="AX800" s="1" t="s">
        <v>94</v>
      </c>
      <c r="AY800" s="1" t="s">
        <v>95</v>
      </c>
      <c r="AZ800" s="1" t="s">
        <v>96</v>
      </c>
      <c r="BA800" s="1" t="s">
        <v>5242</v>
      </c>
      <c r="BC800" s="43"/>
      <c r="BF800" s="43" t="s">
        <v>4596</v>
      </c>
      <c r="BG800" s="43" t="s">
        <v>93</v>
      </c>
      <c r="BH800" s="7" t="s">
        <v>97</v>
      </c>
      <c r="BJ800" s="7" t="s">
        <v>98</v>
      </c>
      <c r="BK800" s="7" t="s">
        <v>99</v>
      </c>
      <c r="BL800" s="7" t="s">
        <v>4597</v>
      </c>
      <c r="BM800" s="7" t="s">
        <v>4598</v>
      </c>
      <c r="BS800" s="12" t="s">
        <v>259</v>
      </c>
      <c r="BU800" s="43">
        <v>1</v>
      </c>
      <c r="BW800" s="43" t="s">
        <v>103</v>
      </c>
    </row>
    <row r="801" spans="3:75" x14ac:dyDescent="0.35">
      <c r="C801" s="43" t="str">
        <f t="shared" si="12"/>
        <v>IARA:BDT-06:2022: 800</v>
      </c>
      <c r="D801" s="43">
        <v>800</v>
      </c>
      <c r="E801" s="43" t="s">
        <v>5232</v>
      </c>
      <c r="F801" s="1" t="s">
        <v>73</v>
      </c>
      <c r="G801" s="43" t="s">
        <v>5277</v>
      </c>
      <c r="H801" s="2">
        <v>44716</v>
      </c>
      <c r="J801" s="12">
        <f>YEAR(H801)</f>
        <v>2022</v>
      </c>
      <c r="K801" s="12">
        <f>MONTH(H801)</f>
        <v>6</v>
      </c>
      <c r="L801" s="12">
        <f>DAY(H801)</f>
        <v>4</v>
      </c>
      <c r="M801" s="13"/>
      <c r="P801" s="12" t="s">
        <v>75</v>
      </c>
      <c r="Q801" s="12" t="str">
        <f>CONCATENATE(X801," ",Y801)</f>
        <v>Coenonympha pamphilus</v>
      </c>
      <c r="R801" s="14" t="str">
        <f>CONCATENATE(S801,", ",T801,", ",U801,", ",V801,", ",W801,", ",X801,", ",Y801)</f>
        <v>Animalia, Arthropoda, Insecta, Lepidoptera, Nymphalidae, Coenonympha, pamphilus</v>
      </c>
      <c r="S801" s="6" t="s">
        <v>76</v>
      </c>
      <c r="T801" s="6" t="s">
        <v>208</v>
      </c>
      <c r="U801" s="6" t="s">
        <v>209</v>
      </c>
      <c r="V801" s="6" t="s">
        <v>210</v>
      </c>
      <c r="W801" s="6" t="s">
        <v>238</v>
      </c>
      <c r="X801" s="6" t="s">
        <v>239</v>
      </c>
      <c r="Y801" s="6" t="s">
        <v>240</v>
      </c>
      <c r="AA801" s="12" t="s">
        <v>83</v>
      </c>
      <c r="AB801" s="6" t="s">
        <v>84</v>
      </c>
      <c r="AC801" s="12" t="s">
        <v>241</v>
      </c>
      <c r="AD801" s="12" t="s">
        <v>259</v>
      </c>
      <c r="AE801" s="2">
        <v>44716</v>
      </c>
      <c r="AF801" s="43" t="s">
        <v>87</v>
      </c>
      <c r="AG801" s="7" t="s">
        <v>242</v>
      </c>
      <c r="AH801" s="43">
        <v>48.113493343974902</v>
      </c>
      <c r="AI801" s="43">
        <v>-1.7094509416602599</v>
      </c>
      <c r="AL801" s="43">
        <v>10</v>
      </c>
      <c r="AN801" s="46" t="s">
        <v>5240</v>
      </c>
      <c r="AO801" s="5" t="s">
        <v>89</v>
      </c>
      <c r="AP801" s="12" t="s">
        <v>259</v>
      </c>
      <c r="AR801" s="7" t="s">
        <v>90</v>
      </c>
      <c r="AT801" s="4" t="str">
        <f>CONCATENATE(AU801,", ",AV801,", ",AW801,", ",AX801,", ",AY801,", ",AZ801,", ",BA801)</f>
        <v>Europe, France, FR, Bretagne, Ille-et-Vilaine, Rennes, Campus Institut Agro Rennes</v>
      </c>
      <c r="AU801" s="1" t="s">
        <v>91</v>
      </c>
      <c r="AV801" s="1" t="s">
        <v>92</v>
      </c>
      <c r="AW801" s="1" t="s">
        <v>93</v>
      </c>
      <c r="AX801" s="1" t="s">
        <v>94</v>
      </c>
      <c r="AY801" s="1" t="s">
        <v>95</v>
      </c>
      <c r="AZ801" s="1" t="s">
        <v>96</v>
      </c>
      <c r="BA801" s="1" t="s">
        <v>5242</v>
      </c>
      <c r="BC801" s="43"/>
      <c r="BF801" s="43" t="s">
        <v>4596</v>
      </c>
      <c r="BG801" s="43" t="s">
        <v>93</v>
      </c>
      <c r="BH801" s="7" t="s">
        <v>97</v>
      </c>
      <c r="BJ801" s="7" t="s">
        <v>98</v>
      </c>
      <c r="BK801" s="7" t="s">
        <v>99</v>
      </c>
      <c r="BL801" s="7" t="s">
        <v>4597</v>
      </c>
      <c r="BM801" s="7" t="s">
        <v>4598</v>
      </c>
      <c r="BS801" s="12" t="s">
        <v>259</v>
      </c>
      <c r="BU801" s="43">
        <v>1</v>
      </c>
      <c r="BW801" s="43" t="s">
        <v>103</v>
      </c>
    </row>
    <row r="802" spans="3:75" x14ac:dyDescent="0.35">
      <c r="C802" s="43" t="str">
        <f t="shared" si="12"/>
        <v>IARA:BDT-06:2022: 801</v>
      </c>
      <c r="D802" s="43">
        <v>801</v>
      </c>
      <c r="E802" s="43" t="s">
        <v>5232</v>
      </c>
      <c r="F802" s="1" t="s">
        <v>73</v>
      </c>
      <c r="G802" s="43" t="s">
        <v>5277</v>
      </c>
      <c r="H802" s="2">
        <v>44716</v>
      </c>
      <c r="J802" s="12">
        <f>YEAR(H802)</f>
        <v>2022</v>
      </c>
      <c r="K802" s="12">
        <f>MONTH(H802)</f>
        <v>6</v>
      </c>
      <c r="L802" s="12">
        <f>DAY(H802)</f>
        <v>4</v>
      </c>
      <c r="M802" s="13"/>
      <c r="P802" s="12" t="s">
        <v>75</v>
      </c>
      <c r="Q802" s="12" t="str">
        <f>CONCATENATE(X802," ",Y802)</f>
        <v>Coenonympha pamphilus</v>
      </c>
      <c r="R802" s="14" t="str">
        <f>CONCATENATE(S802,", ",T802,", ",U802,", ",V802,", ",W802,", ",X802,", ",Y802)</f>
        <v>Animalia, Arthropoda, Insecta, Lepidoptera, Nymphalidae, Coenonympha, pamphilus</v>
      </c>
      <c r="S802" s="6" t="s">
        <v>76</v>
      </c>
      <c r="T802" s="6" t="s">
        <v>208</v>
      </c>
      <c r="U802" s="6" t="s">
        <v>209</v>
      </c>
      <c r="V802" s="6" t="s">
        <v>210</v>
      </c>
      <c r="W802" s="6" t="s">
        <v>238</v>
      </c>
      <c r="X802" s="6" t="s">
        <v>239</v>
      </c>
      <c r="Y802" s="6" t="s">
        <v>240</v>
      </c>
      <c r="AA802" s="12" t="s">
        <v>83</v>
      </c>
      <c r="AB802" s="6" t="s">
        <v>84</v>
      </c>
      <c r="AC802" s="12" t="s">
        <v>241</v>
      </c>
      <c r="AD802" s="12" t="s">
        <v>259</v>
      </c>
      <c r="AE802" s="2">
        <v>44716</v>
      </c>
      <c r="AF802" s="43" t="s">
        <v>87</v>
      </c>
      <c r="AG802" s="7" t="s">
        <v>242</v>
      </c>
      <c r="AH802" s="43">
        <v>48.113462915260101</v>
      </c>
      <c r="AI802" s="43">
        <v>-1.7093997317263101</v>
      </c>
      <c r="AL802" s="43">
        <v>10</v>
      </c>
      <c r="AN802" s="46" t="s">
        <v>5240</v>
      </c>
      <c r="AO802" s="5" t="s">
        <v>89</v>
      </c>
      <c r="AP802" s="12" t="s">
        <v>259</v>
      </c>
      <c r="AR802" s="7" t="s">
        <v>90</v>
      </c>
      <c r="AT802" s="4" t="str">
        <f>CONCATENATE(AU802,", ",AV802,", ",AW802,", ",AX802,", ",AY802,", ",AZ802,", ",BA802)</f>
        <v>Europe, France, FR, Bretagne, Ille-et-Vilaine, Rennes, Campus Institut Agro Rennes</v>
      </c>
      <c r="AU802" s="1" t="s">
        <v>91</v>
      </c>
      <c r="AV802" s="1" t="s">
        <v>92</v>
      </c>
      <c r="AW802" s="1" t="s">
        <v>93</v>
      </c>
      <c r="AX802" s="1" t="s">
        <v>94</v>
      </c>
      <c r="AY802" s="1" t="s">
        <v>95</v>
      </c>
      <c r="AZ802" s="1" t="s">
        <v>96</v>
      </c>
      <c r="BA802" s="1" t="s">
        <v>5242</v>
      </c>
      <c r="BC802" s="43"/>
      <c r="BF802" s="43" t="s">
        <v>4596</v>
      </c>
      <c r="BG802" s="43" t="s">
        <v>93</v>
      </c>
      <c r="BH802" s="7" t="s">
        <v>97</v>
      </c>
      <c r="BJ802" s="7" t="s">
        <v>98</v>
      </c>
      <c r="BK802" s="7" t="s">
        <v>99</v>
      </c>
      <c r="BL802" s="7" t="s">
        <v>4597</v>
      </c>
      <c r="BM802" s="7" t="s">
        <v>4598</v>
      </c>
      <c r="BS802" s="12" t="s">
        <v>259</v>
      </c>
      <c r="BU802" s="43">
        <v>1</v>
      </c>
      <c r="BW802" s="43" t="s">
        <v>103</v>
      </c>
    </row>
    <row r="803" spans="3:75" x14ac:dyDescent="0.35">
      <c r="C803" s="43" t="str">
        <f t="shared" si="12"/>
        <v>IARA:BDT-06:2022: 802</v>
      </c>
      <c r="D803" s="43">
        <v>802</v>
      </c>
      <c r="E803" s="43" t="s">
        <v>5232</v>
      </c>
      <c r="F803" s="1" t="s">
        <v>73</v>
      </c>
      <c r="G803" s="43" t="s">
        <v>5277</v>
      </c>
      <c r="H803" s="2">
        <v>44716</v>
      </c>
      <c r="J803" s="12">
        <f>YEAR(H803)</f>
        <v>2022</v>
      </c>
      <c r="K803" s="12">
        <f>MONTH(H803)</f>
        <v>6</v>
      </c>
      <c r="L803" s="12">
        <f>DAY(H803)</f>
        <v>4</v>
      </c>
      <c r="M803" s="13"/>
      <c r="P803" s="12" t="s">
        <v>75</v>
      </c>
      <c r="Q803" s="12" t="str">
        <f>CONCATENATE(X803," ",Y803)</f>
        <v>Maniola jurtina</v>
      </c>
      <c r="R803" s="14" t="str">
        <f>CONCATENATE(S803,", ",T803,", ",U803,", ",V803,", ",W803,", ",X803,", ",Y803)</f>
        <v>Animalia, Arthropoda, Insecta, Lepidoptera, Nymphalidae, Maniola, jurtina</v>
      </c>
      <c r="S803" s="6" t="s">
        <v>76</v>
      </c>
      <c r="T803" s="6" t="s">
        <v>208</v>
      </c>
      <c r="U803" s="6" t="s">
        <v>209</v>
      </c>
      <c r="V803" s="6" t="s">
        <v>210</v>
      </c>
      <c r="W803" s="6" t="s">
        <v>238</v>
      </c>
      <c r="X803" s="6" t="s">
        <v>450</v>
      </c>
      <c r="Y803" s="6" t="s">
        <v>451</v>
      </c>
      <c r="AA803" s="12" t="s">
        <v>83</v>
      </c>
      <c r="AB803" s="6" t="s">
        <v>84</v>
      </c>
      <c r="AC803" s="12" t="s">
        <v>372</v>
      </c>
      <c r="AD803" s="12" t="s">
        <v>259</v>
      </c>
      <c r="AE803" s="2">
        <v>44716</v>
      </c>
      <c r="AF803" s="43" t="s">
        <v>87</v>
      </c>
      <c r="AG803" s="7" t="s">
        <v>449</v>
      </c>
      <c r="AH803" s="43">
        <v>48.113399254727</v>
      </c>
      <c r="AI803" s="43">
        <v>-1.70952984583956</v>
      </c>
      <c r="AL803" s="43">
        <v>10</v>
      </c>
      <c r="AN803" s="46" t="s">
        <v>5240</v>
      </c>
      <c r="AO803" s="5" t="s">
        <v>89</v>
      </c>
      <c r="AP803" s="12" t="s">
        <v>259</v>
      </c>
      <c r="AR803" s="7" t="s">
        <v>90</v>
      </c>
      <c r="AT803" s="4" t="str">
        <f>CONCATENATE(AU803,", ",AV803,", ",AW803,", ",AX803,", ",AY803,", ",AZ803,", ",BA803)</f>
        <v>Europe, France, FR, Bretagne, Ille-et-Vilaine, Rennes, Campus Institut Agro Rennes</v>
      </c>
      <c r="AU803" s="1" t="s">
        <v>91</v>
      </c>
      <c r="AV803" s="1" t="s">
        <v>92</v>
      </c>
      <c r="AW803" s="1" t="s">
        <v>93</v>
      </c>
      <c r="AX803" s="1" t="s">
        <v>94</v>
      </c>
      <c r="AY803" s="1" t="s">
        <v>95</v>
      </c>
      <c r="AZ803" s="1" t="s">
        <v>96</v>
      </c>
      <c r="BA803" s="1" t="s">
        <v>5242</v>
      </c>
      <c r="BC803" s="43"/>
      <c r="BF803" s="43" t="s">
        <v>4596</v>
      </c>
      <c r="BG803" s="43" t="s">
        <v>93</v>
      </c>
      <c r="BH803" s="7" t="s">
        <v>97</v>
      </c>
      <c r="BJ803" s="7" t="s">
        <v>98</v>
      </c>
      <c r="BK803" s="7" t="s">
        <v>99</v>
      </c>
      <c r="BL803" s="7" t="s">
        <v>4597</v>
      </c>
      <c r="BM803" s="7" t="s">
        <v>4598</v>
      </c>
      <c r="BS803" s="12" t="s">
        <v>259</v>
      </c>
      <c r="BU803" s="43">
        <v>1</v>
      </c>
      <c r="BW803" s="43" t="s">
        <v>103</v>
      </c>
    </row>
    <row r="804" spans="3:75" x14ac:dyDescent="0.35">
      <c r="C804" s="43" t="str">
        <f t="shared" si="12"/>
        <v>IARA:BDT-06:2022: 803</v>
      </c>
      <c r="D804" s="43">
        <v>803</v>
      </c>
      <c r="E804" s="43" t="s">
        <v>5232</v>
      </c>
      <c r="F804" s="1" t="s">
        <v>73</v>
      </c>
      <c r="G804" s="43" t="s">
        <v>5277</v>
      </c>
      <c r="H804" s="2">
        <v>44716</v>
      </c>
      <c r="J804" s="12">
        <f>YEAR(H804)</f>
        <v>2022</v>
      </c>
      <c r="K804" s="12">
        <f>MONTH(H804)</f>
        <v>6</v>
      </c>
      <c r="L804" s="12">
        <f>DAY(H804)</f>
        <v>4</v>
      </c>
      <c r="M804" s="13"/>
      <c r="P804" s="12" t="s">
        <v>75</v>
      </c>
      <c r="Q804" s="12" t="str">
        <f>CONCATENATE(X804," ",Y804)</f>
        <v>Pararge aegeria</v>
      </c>
      <c r="R804" s="14" t="str">
        <f>CONCATENATE(S804,", ",T804,", ",U804,", ",V804,", ",W804,", ",X804,", ",Y804)</f>
        <v>Animalia, Arthropoda, Insecta, Lepidoptera, Nymphalidae, Pararge, aegeria</v>
      </c>
      <c r="S804" s="6" t="s">
        <v>76</v>
      </c>
      <c r="T804" s="6" t="s">
        <v>208</v>
      </c>
      <c r="U804" s="6" t="s">
        <v>209</v>
      </c>
      <c r="V804" s="6" t="s">
        <v>210</v>
      </c>
      <c r="W804" s="6" t="s">
        <v>238</v>
      </c>
      <c r="X804" s="6" t="s">
        <v>243</v>
      </c>
      <c r="Y804" s="6" t="s">
        <v>244</v>
      </c>
      <c r="AA804" s="12" t="s">
        <v>83</v>
      </c>
      <c r="AB804" s="6" t="s">
        <v>84</v>
      </c>
      <c r="AC804" s="12" t="s">
        <v>245</v>
      </c>
      <c r="AD804" s="12" t="s">
        <v>259</v>
      </c>
      <c r="AE804" s="2">
        <v>44716</v>
      </c>
      <c r="AF804" s="43" t="s">
        <v>87</v>
      </c>
      <c r="AG804" s="7" t="s">
        <v>246</v>
      </c>
      <c r="AH804" s="43">
        <v>48.113338397339298</v>
      </c>
      <c r="AI804" s="43">
        <v>-1.7094274261220399</v>
      </c>
      <c r="AL804" s="43">
        <v>10</v>
      </c>
      <c r="AN804" s="46" t="s">
        <v>5240</v>
      </c>
      <c r="AO804" s="5" t="s">
        <v>89</v>
      </c>
      <c r="AP804" s="12" t="s">
        <v>259</v>
      </c>
      <c r="AR804" s="7" t="s">
        <v>90</v>
      </c>
      <c r="AT804" s="4" t="str">
        <f>CONCATENATE(AU804,", ",AV804,", ",AW804,", ",AX804,", ",AY804,", ",AZ804,", ",BA804)</f>
        <v>Europe, France, FR, Bretagne, Ille-et-Vilaine, Rennes, Campus Institut Agro Rennes</v>
      </c>
      <c r="AU804" s="1" t="s">
        <v>91</v>
      </c>
      <c r="AV804" s="1" t="s">
        <v>92</v>
      </c>
      <c r="AW804" s="1" t="s">
        <v>93</v>
      </c>
      <c r="AX804" s="1" t="s">
        <v>94</v>
      </c>
      <c r="AY804" s="1" t="s">
        <v>95</v>
      </c>
      <c r="AZ804" s="1" t="s">
        <v>96</v>
      </c>
      <c r="BA804" s="1" t="s">
        <v>5242</v>
      </c>
      <c r="BC804" s="43"/>
      <c r="BF804" s="43" t="s">
        <v>4596</v>
      </c>
      <c r="BG804" s="43" t="s">
        <v>93</v>
      </c>
      <c r="BH804" s="7" t="s">
        <v>97</v>
      </c>
      <c r="BJ804" s="7" t="s">
        <v>98</v>
      </c>
      <c r="BK804" s="7" t="s">
        <v>99</v>
      </c>
      <c r="BL804" s="7" t="s">
        <v>4597</v>
      </c>
      <c r="BM804" s="7" t="s">
        <v>4598</v>
      </c>
      <c r="BS804" s="12" t="s">
        <v>259</v>
      </c>
      <c r="BU804" s="43">
        <v>1</v>
      </c>
      <c r="BW804" s="43" t="s">
        <v>103</v>
      </c>
    </row>
    <row r="805" spans="3:75" x14ac:dyDescent="0.35">
      <c r="C805" s="43" t="str">
        <f t="shared" si="12"/>
        <v>IARA:BDT-06:2022: 804</v>
      </c>
      <c r="D805" s="43">
        <v>804</v>
      </c>
      <c r="E805" s="43" t="s">
        <v>5232</v>
      </c>
      <c r="F805" s="1" t="s">
        <v>73</v>
      </c>
      <c r="G805" s="43" t="s">
        <v>5277</v>
      </c>
      <c r="H805" s="2">
        <v>44716</v>
      </c>
      <c r="J805" s="12">
        <f>YEAR(H805)</f>
        <v>2022</v>
      </c>
      <c r="K805" s="12">
        <f>MONTH(H805)</f>
        <v>6</v>
      </c>
      <c r="L805" s="12">
        <f>DAY(H805)</f>
        <v>4</v>
      </c>
      <c r="M805" s="13"/>
      <c r="P805" s="12" t="s">
        <v>75</v>
      </c>
      <c r="Q805" s="12" t="str">
        <f>CONCATENATE(X805," ",Y805)</f>
        <v>Vanessa cardui</v>
      </c>
      <c r="R805" s="14" t="str">
        <f>CONCATENATE(S805,", ",T805,", ",U805,", ",V805,", ",W805,", ",X805,", ",Y805)</f>
        <v>Animalia, Arthropoda, Insecta, Lepidoptera, Nymphalidae, Vanessa, cardui</v>
      </c>
      <c r="S805" s="6" t="s">
        <v>76</v>
      </c>
      <c r="T805" s="6" t="s">
        <v>208</v>
      </c>
      <c r="U805" s="6" t="s">
        <v>209</v>
      </c>
      <c r="V805" s="6" t="s">
        <v>210</v>
      </c>
      <c r="W805" s="6" t="s">
        <v>238</v>
      </c>
      <c r="X805" s="6" t="s">
        <v>247</v>
      </c>
      <c r="Y805" s="6" t="s">
        <v>404</v>
      </c>
      <c r="AA805" s="12" t="s">
        <v>83</v>
      </c>
      <c r="AB805" s="6" t="s">
        <v>84</v>
      </c>
      <c r="AC805" s="12" t="s">
        <v>370</v>
      </c>
      <c r="AD805" s="12" t="s">
        <v>259</v>
      </c>
      <c r="AE805" s="2">
        <v>44716</v>
      </c>
      <c r="AF805" s="43" t="s">
        <v>87</v>
      </c>
      <c r="AG805" s="7" t="s">
        <v>403</v>
      </c>
      <c r="AH805" s="43">
        <v>48.113213296816198</v>
      </c>
      <c r="AI805" s="43">
        <v>-1.70979454358242</v>
      </c>
      <c r="AL805" s="43">
        <v>10</v>
      </c>
      <c r="AN805" s="46" t="s">
        <v>5240</v>
      </c>
      <c r="AO805" s="5" t="s">
        <v>89</v>
      </c>
      <c r="AP805" s="12" t="s">
        <v>259</v>
      </c>
      <c r="AR805" s="7" t="s">
        <v>90</v>
      </c>
      <c r="AT805" s="4" t="str">
        <f>CONCATENATE(AU805,", ",AV805,", ",AW805,", ",AX805,", ",AY805,", ",AZ805,", ",BA805)</f>
        <v>Europe, France, FR, Bretagne, Ille-et-Vilaine, Rennes, Campus Institut Agro Rennes</v>
      </c>
      <c r="AU805" s="1" t="s">
        <v>91</v>
      </c>
      <c r="AV805" s="1" t="s">
        <v>92</v>
      </c>
      <c r="AW805" s="1" t="s">
        <v>93</v>
      </c>
      <c r="AX805" s="1" t="s">
        <v>94</v>
      </c>
      <c r="AY805" s="1" t="s">
        <v>95</v>
      </c>
      <c r="AZ805" s="1" t="s">
        <v>96</v>
      </c>
      <c r="BA805" s="1" t="s">
        <v>5242</v>
      </c>
      <c r="BC805" s="43"/>
      <c r="BF805" s="43" t="s">
        <v>4596</v>
      </c>
      <c r="BG805" s="43" t="s">
        <v>93</v>
      </c>
      <c r="BH805" s="7" t="s">
        <v>97</v>
      </c>
      <c r="BJ805" s="7" t="s">
        <v>98</v>
      </c>
      <c r="BK805" s="7" t="s">
        <v>99</v>
      </c>
      <c r="BL805" s="7" t="s">
        <v>4597</v>
      </c>
      <c r="BM805" s="7" t="s">
        <v>4598</v>
      </c>
      <c r="BS805" s="12" t="s">
        <v>259</v>
      </c>
      <c r="BU805" s="43">
        <v>1</v>
      </c>
      <c r="BW805" s="43" t="s">
        <v>103</v>
      </c>
    </row>
    <row r="806" spans="3:75" x14ac:dyDescent="0.35">
      <c r="C806" s="43" t="str">
        <f t="shared" si="12"/>
        <v>IARA:BDT-06:2022: 805</v>
      </c>
      <c r="D806" s="43">
        <v>805</v>
      </c>
      <c r="E806" s="43" t="s">
        <v>5232</v>
      </c>
      <c r="F806" s="1" t="s">
        <v>73</v>
      </c>
      <c r="G806" s="43" t="s">
        <v>5277</v>
      </c>
      <c r="H806" s="2">
        <v>44716</v>
      </c>
      <c r="J806" s="12">
        <f>YEAR(H806)</f>
        <v>2022</v>
      </c>
      <c r="K806" s="12">
        <f>MONTH(H806)</f>
        <v>6</v>
      </c>
      <c r="L806" s="12">
        <f>DAY(H806)</f>
        <v>4</v>
      </c>
      <c r="M806" s="13"/>
      <c r="P806" s="12" t="s">
        <v>75</v>
      </c>
      <c r="Q806" s="12" t="str">
        <f>CONCATENATE(X806," ",Y806)</f>
        <v>Maniola jurtina</v>
      </c>
      <c r="R806" s="14" t="str">
        <f>CONCATENATE(S806,", ",T806,", ",U806,", ",V806,", ",W806,", ",X806,", ",Y806)</f>
        <v>Animalia, Arthropoda, Insecta, Lepidoptera, Nymphalidae, Maniola, jurtina</v>
      </c>
      <c r="S806" s="6" t="s">
        <v>76</v>
      </c>
      <c r="T806" s="6" t="s">
        <v>208</v>
      </c>
      <c r="U806" s="6" t="s">
        <v>209</v>
      </c>
      <c r="V806" s="6" t="s">
        <v>210</v>
      </c>
      <c r="W806" s="6" t="s">
        <v>238</v>
      </c>
      <c r="X806" s="6" t="s">
        <v>450</v>
      </c>
      <c r="Y806" s="6" t="s">
        <v>451</v>
      </c>
      <c r="AA806" s="12" t="s">
        <v>83</v>
      </c>
      <c r="AB806" s="6" t="s">
        <v>84</v>
      </c>
      <c r="AC806" s="12" t="s">
        <v>372</v>
      </c>
      <c r="AD806" s="12" t="s">
        <v>259</v>
      </c>
      <c r="AE806" s="2">
        <v>44716</v>
      </c>
      <c r="AF806" s="43" t="s">
        <v>87</v>
      </c>
      <c r="AG806" s="7" t="s">
        <v>449</v>
      </c>
      <c r="AH806" s="43">
        <v>48.113357322216203</v>
      </c>
      <c r="AI806" s="43">
        <v>-1.71025355561388</v>
      </c>
      <c r="AL806" s="43">
        <v>10</v>
      </c>
      <c r="AN806" s="46" t="s">
        <v>5240</v>
      </c>
      <c r="AO806" s="5" t="s">
        <v>89</v>
      </c>
      <c r="AP806" s="12" t="s">
        <v>259</v>
      </c>
      <c r="AR806" s="7" t="s">
        <v>90</v>
      </c>
      <c r="AT806" s="4" t="str">
        <f>CONCATENATE(AU806,", ",AV806,", ",AW806,", ",AX806,", ",AY806,", ",AZ806,", ",BA806)</f>
        <v>Europe, France, FR, Bretagne, Ille-et-Vilaine, Rennes, Campus Institut Agro Rennes</v>
      </c>
      <c r="AU806" s="1" t="s">
        <v>91</v>
      </c>
      <c r="AV806" s="1" t="s">
        <v>92</v>
      </c>
      <c r="AW806" s="1" t="s">
        <v>93</v>
      </c>
      <c r="AX806" s="1" t="s">
        <v>94</v>
      </c>
      <c r="AY806" s="1" t="s">
        <v>95</v>
      </c>
      <c r="AZ806" s="1" t="s">
        <v>96</v>
      </c>
      <c r="BA806" s="1" t="s">
        <v>5242</v>
      </c>
      <c r="BC806" s="43"/>
      <c r="BF806" s="43" t="s">
        <v>4596</v>
      </c>
      <c r="BG806" s="43" t="s">
        <v>93</v>
      </c>
      <c r="BH806" s="7" t="s">
        <v>97</v>
      </c>
      <c r="BJ806" s="7" t="s">
        <v>98</v>
      </c>
      <c r="BK806" s="7" t="s">
        <v>99</v>
      </c>
      <c r="BL806" s="7" t="s">
        <v>4597</v>
      </c>
      <c r="BM806" s="7" t="s">
        <v>4598</v>
      </c>
      <c r="BS806" s="12" t="s">
        <v>259</v>
      </c>
      <c r="BU806" s="43">
        <v>1</v>
      </c>
      <c r="BW806" s="43" t="s">
        <v>103</v>
      </c>
    </row>
    <row r="807" spans="3:75" x14ac:dyDescent="0.35">
      <c r="C807" s="43" t="str">
        <f t="shared" si="12"/>
        <v>IARA:BDT-06:2022: 806</v>
      </c>
      <c r="D807" s="43">
        <v>806</v>
      </c>
      <c r="E807" s="43" t="s">
        <v>5232</v>
      </c>
      <c r="F807" s="1" t="s">
        <v>73</v>
      </c>
      <c r="G807" s="43" t="s">
        <v>5277</v>
      </c>
      <c r="H807" s="2">
        <v>44716</v>
      </c>
      <c r="J807" s="12">
        <f>YEAR(H807)</f>
        <v>2022</v>
      </c>
      <c r="K807" s="12">
        <f>MONTH(H807)</f>
        <v>6</v>
      </c>
      <c r="L807" s="12">
        <f>DAY(H807)</f>
        <v>4</v>
      </c>
      <c r="M807" s="13"/>
      <c r="P807" s="12" t="s">
        <v>75</v>
      </c>
      <c r="Q807" s="12" t="str">
        <f>CONCATENATE(X807," ",Y807)</f>
        <v>Maniola jurtina</v>
      </c>
      <c r="R807" s="14" t="str">
        <f>CONCATENATE(S807,", ",T807,", ",U807,", ",V807,", ",W807,", ",X807,", ",Y807)</f>
        <v>Animalia, Arthropoda, Insecta, Lepidoptera, Nymphalidae, Maniola, jurtina</v>
      </c>
      <c r="S807" s="6" t="s">
        <v>76</v>
      </c>
      <c r="T807" s="6" t="s">
        <v>208</v>
      </c>
      <c r="U807" s="6" t="s">
        <v>209</v>
      </c>
      <c r="V807" s="6" t="s">
        <v>210</v>
      </c>
      <c r="W807" s="6" t="s">
        <v>238</v>
      </c>
      <c r="X807" s="6" t="s">
        <v>450</v>
      </c>
      <c r="Y807" s="6" t="s">
        <v>451</v>
      </c>
      <c r="AA807" s="12" t="s">
        <v>83</v>
      </c>
      <c r="AB807" s="6" t="s">
        <v>84</v>
      </c>
      <c r="AC807" s="12" t="s">
        <v>372</v>
      </c>
      <c r="AD807" s="12" t="s">
        <v>259</v>
      </c>
      <c r="AE807" s="2">
        <v>44716</v>
      </c>
      <c r="AF807" s="43" t="s">
        <v>87</v>
      </c>
      <c r="AG807" s="7" t="s">
        <v>449</v>
      </c>
      <c r="AH807" s="43">
        <v>48.113353555750002</v>
      </c>
      <c r="AI807" s="43">
        <v>-1.71018532447033</v>
      </c>
      <c r="AL807" s="43">
        <v>10</v>
      </c>
      <c r="AN807" s="46" t="s">
        <v>5240</v>
      </c>
      <c r="AO807" s="5" t="s">
        <v>89</v>
      </c>
      <c r="AP807" s="12" t="s">
        <v>259</v>
      </c>
      <c r="AR807" s="7" t="s">
        <v>90</v>
      </c>
      <c r="AT807" s="4" t="str">
        <f>CONCATENATE(AU807,", ",AV807,", ",AW807,", ",AX807,", ",AY807,", ",AZ807,", ",BA807)</f>
        <v>Europe, France, FR, Bretagne, Ille-et-Vilaine, Rennes, Campus Institut Agro Rennes</v>
      </c>
      <c r="AU807" s="1" t="s">
        <v>91</v>
      </c>
      <c r="AV807" s="1" t="s">
        <v>92</v>
      </c>
      <c r="AW807" s="1" t="s">
        <v>93</v>
      </c>
      <c r="AX807" s="1" t="s">
        <v>94</v>
      </c>
      <c r="AY807" s="1" t="s">
        <v>95</v>
      </c>
      <c r="AZ807" s="1" t="s">
        <v>96</v>
      </c>
      <c r="BA807" s="1" t="s">
        <v>5242</v>
      </c>
      <c r="BC807" s="43"/>
      <c r="BF807" s="43" t="s">
        <v>4596</v>
      </c>
      <c r="BG807" s="43" t="s">
        <v>93</v>
      </c>
      <c r="BH807" s="7" t="s">
        <v>97</v>
      </c>
      <c r="BJ807" s="7" t="s">
        <v>98</v>
      </c>
      <c r="BK807" s="7" t="s">
        <v>99</v>
      </c>
      <c r="BL807" s="7" t="s">
        <v>4597</v>
      </c>
      <c r="BM807" s="7" t="s">
        <v>4598</v>
      </c>
      <c r="BS807" s="12" t="s">
        <v>259</v>
      </c>
      <c r="BU807" s="43">
        <v>1</v>
      </c>
      <c r="BW807" s="43" t="s">
        <v>103</v>
      </c>
    </row>
    <row r="808" spans="3:75" x14ac:dyDescent="0.35">
      <c r="C808" s="43" t="str">
        <f t="shared" si="12"/>
        <v>IARA:BDT-06:2022: 807</v>
      </c>
      <c r="D808" s="43">
        <v>807</v>
      </c>
      <c r="E808" s="43" t="s">
        <v>5232</v>
      </c>
      <c r="F808" s="1" t="s">
        <v>73</v>
      </c>
      <c r="G808" s="43" t="s">
        <v>5277</v>
      </c>
      <c r="H808" s="2">
        <v>44716</v>
      </c>
      <c r="J808" s="12">
        <f>YEAR(H808)</f>
        <v>2022</v>
      </c>
      <c r="K808" s="12">
        <f>MONTH(H808)</f>
        <v>6</v>
      </c>
      <c r="L808" s="12">
        <f>DAY(H808)</f>
        <v>4</v>
      </c>
      <c r="M808" s="13"/>
      <c r="P808" s="12" t="s">
        <v>75</v>
      </c>
      <c r="Q808" s="12" t="str">
        <f>CONCATENATE(X808," ",Y808)</f>
        <v>Maniola jurtina</v>
      </c>
      <c r="R808" s="14" t="str">
        <f>CONCATENATE(S808,", ",T808,", ",U808,", ",V808,", ",W808,", ",X808,", ",Y808)</f>
        <v>Animalia, Arthropoda, Insecta, Lepidoptera, Nymphalidae, Maniola, jurtina</v>
      </c>
      <c r="S808" s="6" t="s">
        <v>76</v>
      </c>
      <c r="T808" s="6" t="s">
        <v>208</v>
      </c>
      <c r="U808" s="6" t="s">
        <v>209</v>
      </c>
      <c r="V808" s="6" t="s">
        <v>210</v>
      </c>
      <c r="W808" s="6" t="s">
        <v>238</v>
      </c>
      <c r="X808" s="6" t="s">
        <v>450</v>
      </c>
      <c r="Y808" s="6" t="s">
        <v>451</v>
      </c>
      <c r="AA808" s="12" t="s">
        <v>83</v>
      </c>
      <c r="AB808" s="6" t="s">
        <v>84</v>
      </c>
      <c r="AC808" s="12" t="s">
        <v>372</v>
      </c>
      <c r="AD808" s="12" t="s">
        <v>259</v>
      </c>
      <c r="AE808" s="2">
        <v>44716</v>
      </c>
      <c r="AF808" s="43" t="s">
        <v>87</v>
      </c>
      <c r="AG808" s="7" t="s">
        <v>449</v>
      </c>
      <c r="AH808" s="43">
        <v>48.113057082934603</v>
      </c>
      <c r="AI808" s="43">
        <v>-1.7106147502356699</v>
      </c>
      <c r="AL808" s="43">
        <v>10</v>
      </c>
      <c r="AN808" s="46" t="s">
        <v>5240</v>
      </c>
      <c r="AO808" s="5" t="s">
        <v>89</v>
      </c>
      <c r="AP808" s="12" t="s">
        <v>259</v>
      </c>
      <c r="AR808" s="7" t="s">
        <v>90</v>
      </c>
      <c r="AT808" s="4" t="str">
        <f>CONCATENATE(AU808,", ",AV808,", ",AW808,", ",AX808,", ",AY808,", ",AZ808,", ",BA808)</f>
        <v>Europe, France, FR, Bretagne, Ille-et-Vilaine, Rennes, Campus Institut Agro Rennes</v>
      </c>
      <c r="AU808" s="1" t="s">
        <v>91</v>
      </c>
      <c r="AV808" s="1" t="s">
        <v>92</v>
      </c>
      <c r="AW808" s="1" t="s">
        <v>93</v>
      </c>
      <c r="AX808" s="1" t="s">
        <v>94</v>
      </c>
      <c r="AY808" s="1" t="s">
        <v>95</v>
      </c>
      <c r="AZ808" s="1" t="s">
        <v>96</v>
      </c>
      <c r="BA808" s="1" t="s">
        <v>5242</v>
      </c>
      <c r="BC808" s="43"/>
      <c r="BF808" s="43" t="s">
        <v>4596</v>
      </c>
      <c r="BG808" s="43" t="s">
        <v>93</v>
      </c>
      <c r="BH808" s="7" t="s">
        <v>97</v>
      </c>
      <c r="BJ808" s="7" t="s">
        <v>98</v>
      </c>
      <c r="BK808" s="7" t="s">
        <v>99</v>
      </c>
      <c r="BL808" s="7" t="s">
        <v>4597</v>
      </c>
      <c r="BM808" s="7" t="s">
        <v>4598</v>
      </c>
      <c r="BS808" s="12" t="s">
        <v>259</v>
      </c>
      <c r="BU808" s="43">
        <v>1</v>
      </c>
      <c r="BW808" s="43" t="s">
        <v>103</v>
      </c>
    </row>
    <row r="809" spans="3:75" x14ac:dyDescent="0.35">
      <c r="C809" s="43" t="str">
        <f t="shared" si="12"/>
        <v>IARA:BDT-06:2022: 808</v>
      </c>
      <c r="D809" s="43">
        <v>808</v>
      </c>
      <c r="E809" s="43" t="s">
        <v>5232</v>
      </c>
      <c r="F809" s="1" t="s">
        <v>73</v>
      </c>
      <c r="G809" s="43" t="s">
        <v>5277</v>
      </c>
      <c r="H809" s="2">
        <v>44716</v>
      </c>
      <c r="J809" s="12">
        <f>YEAR(H809)</f>
        <v>2022</v>
      </c>
      <c r="K809" s="12">
        <f>MONTH(H809)</f>
        <v>6</v>
      </c>
      <c r="L809" s="12">
        <f>DAY(H809)</f>
        <v>4</v>
      </c>
      <c r="M809" s="13"/>
      <c r="P809" s="12" t="s">
        <v>75</v>
      </c>
      <c r="Q809" s="12" t="str">
        <f>CONCATENATE(X809," ",Y809)</f>
        <v>Coenonympha pamphilus</v>
      </c>
      <c r="R809" s="14" t="str">
        <f>CONCATENATE(S809,", ",T809,", ",U809,", ",V809,", ",W809,", ",X809,", ",Y809)</f>
        <v>Animalia, Arthropoda, Insecta, Lepidoptera, Nymphalidae, Coenonympha, pamphilus</v>
      </c>
      <c r="S809" s="6" t="s">
        <v>76</v>
      </c>
      <c r="T809" s="6" t="s">
        <v>208</v>
      </c>
      <c r="U809" s="6" t="s">
        <v>209</v>
      </c>
      <c r="V809" s="6" t="s">
        <v>210</v>
      </c>
      <c r="W809" s="6" t="s">
        <v>238</v>
      </c>
      <c r="X809" s="6" t="s">
        <v>239</v>
      </c>
      <c r="Y809" s="6" t="s">
        <v>240</v>
      </c>
      <c r="AA809" s="12" t="s">
        <v>83</v>
      </c>
      <c r="AB809" s="6" t="s">
        <v>84</v>
      </c>
      <c r="AC809" s="12" t="s">
        <v>241</v>
      </c>
      <c r="AD809" s="12" t="s">
        <v>259</v>
      </c>
      <c r="AE809" s="2">
        <v>44716</v>
      </c>
      <c r="AF809" s="43" t="s">
        <v>87</v>
      </c>
      <c r="AG809" s="7" t="s">
        <v>242</v>
      </c>
      <c r="AH809" s="43">
        <v>48.113166624330802</v>
      </c>
      <c r="AI809" s="43">
        <v>-1.71079910737581</v>
      </c>
      <c r="AL809" s="43">
        <v>10</v>
      </c>
      <c r="AN809" s="46" t="s">
        <v>5240</v>
      </c>
      <c r="AO809" s="5" t="s">
        <v>89</v>
      </c>
      <c r="AP809" s="12" t="s">
        <v>259</v>
      </c>
      <c r="AR809" s="7" t="s">
        <v>90</v>
      </c>
      <c r="AT809" s="4" t="str">
        <f>CONCATENATE(AU809,", ",AV809,", ",AW809,", ",AX809,", ",AY809,", ",AZ809,", ",BA809)</f>
        <v>Europe, France, FR, Bretagne, Ille-et-Vilaine, Rennes, Campus Institut Agro Rennes</v>
      </c>
      <c r="AU809" s="1" t="s">
        <v>91</v>
      </c>
      <c r="AV809" s="1" t="s">
        <v>92</v>
      </c>
      <c r="AW809" s="1" t="s">
        <v>93</v>
      </c>
      <c r="AX809" s="1" t="s">
        <v>94</v>
      </c>
      <c r="AY809" s="1" t="s">
        <v>95</v>
      </c>
      <c r="AZ809" s="1" t="s">
        <v>96</v>
      </c>
      <c r="BA809" s="1" t="s">
        <v>5242</v>
      </c>
      <c r="BC809" s="43"/>
      <c r="BF809" s="43" t="s">
        <v>4596</v>
      </c>
      <c r="BG809" s="43" t="s">
        <v>93</v>
      </c>
      <c r="BH809" s="7" t="s">
        <v>97</v>
      </c>
      <c r="BJ809" s="7" t="s">
        <v>98</v>
      </c>
      <c r="BK809" s="7" t="s">
        <v>99</v>
      </c>
      <c r="BL809" s="7" t="s">
        <v>4597</v>
      </c>
      <c r="BM809" s="7" t="s">
        <v>4598</v>
      </c>
      <c r="BS809" s="12" t="s">
        <v>259</v>
      </c>
      <c r="BU809" s="43">
        <v>1</v>
      </c>
      <c r="BW809" s="43" t="s">
        <v>103</v>
      </c>
    </row>
    <row r="810" spans="3:75" x14ac:dyDescent="0.35">
      <c r="C810" s="43" t="str">
        <f t="shared" si="12"/>
        <v>IARA:BDT-06:2022: 809</v>
      </c>
      <c r="D810" s="43">
        <v>809</v>
      </c>
      <c r="E810" s="43" t="s">
        <v>5232</v>
      </c>
      <c r="F810" s="1" t="s">
        <v>73</v>
      </c>
      <c r="G810" s="43" t="s">
        <v>5277</v>
      </c>
      <c r="H810" s="2">
        <v>44716</v>
      </c>
      <c r="J810" s="12">
        <f>YEAR(H810)</f>
        <v>2022</v>
      </c>
      <c r="K810" s="12">
        <f>MONTH(H810)</f>
        <v>6</v>
      </c>
      <c r="L810" s="12">
        <f>DAY(H810)</f>
        <v>4</v>
      </c>
      <c r="M810" s="13"/>
      <c r="P810" s="12" t="s">
        <v>75</v>
      </c>
      <c r="Q810" s="12" t="str">
        <f>CONCATENATE(X810," ",Y810)</f>
        <v>Celastrina argiolus</v>
      </c>
      <c r="R810" s="14" t="str">
        <f>CONCATENATE(S810,", ",T810,", ",U810,", ",V810,", ",W810,", ",X810,", ",Y810)</f>
        <v>Animalia, Arthropoda, Insecta, Lepidoptera, Lycaenidae, Celastrina, argiolus</v>
      </c>
      <c r="S810" s="6" t="s">
        <v>76</v>
      </c>
      <c r="T810" s="6" t="s">
        <v>208</v>
      </c>
      <c r="U810" s="6" t="s">
        <v>209</v>
      </c>
      <c r="V810" s="6" t="s">
        <v>210</v>
      </c>
      <c r="W810" s="6" t="s">
        <v>216</v>
      </c>
      <c r="X810" s="6" t="s">
        <v>397</v>
      </c>
      <c r="Y810" s="6" t="s">
        <v>398</v>
      </c>
      <c r="AA810" s="12" t="s">
        <v>83</v>
      </c>
      <c r="AB810" s="6" t="s">
        <v>84</v>
      </c>
      <c r="AC810" s="12" t="s">
        <v>373</v>
      </c>
      <c r="AD810" s="12" t="s">
        <v>259</v>
      </c>
      <c r="AE810" s="2">
        <v>44716</v>
      </c>
      <c r="AF810" s="43" t="s">
        <v>87</v>
      </c>
      <c r="AG810" s="7" t="s">
        <v>396</v>
      </c>
      <c r="AH810" s="43">
        <v>48.113484535613303</v>
      </c>
      <c r="AI810" s="43">
        <v>-1.71080806429156</v>
      </c>
      <c r="AL810" s="43">
        <v>10</v>
      </c>
      <c r="AN810" s="46" t="s">
        <v>5240</v>
      </c>
      <c r="AO810" s="5" t="s">
        <v>89</v>
      </c>
      <c r="AP810" s="12" t="s">
        <v>259</v>
      </c>
      <c r="AR810" s="7" t="s">
        <v>90</v>
      </c>
      <c r="AT810" s="4" t="str">
        <f>CONCATENATE(AU810,", ",AV810,", ",AW810,", ",AX810,", ",AY810,", ",AZ810,", ",BA810)</f>
        <v>Europe, France, FR, Bretagne, Ille-et-Vilaine, Rennes, Campus Institut Agro Rennes</v>
      </c>
      <c r="AU810" s="1" t="s">
        <v>91</v>
      </c>
      <c r="AV810" s="1" t="s">
        <v>92</v>
      </c>
      <c r="AW810" s="1" t="s">
        <v>93</v>
      </c>
      <c r="AX810" s="1" t="s">
        <v>94</v>
      </c>
      <c r="AY810" s="1" t="s">
        <v>95</v>
      </c>
      <c r="AZ810" s="1" t="s">
        <v>96</v>
      </c>
      <c r="BA810" s="1" t="s">
        <v>5242</v>
      </c>
      <c r="BC810" s="43"/>
      <c r="BF810" s="43" t="s">
        <v>4596</v>
      </c>
      <c r="BG810" s="43" t="s">
        <v>93</v>
      </c>
      <c r="BH810" s="7" t="s">
        <v>97</v>
      </c>
      <c r="BJ810" s="7" t="s">
        <v>98</v>
      </c>
      <c r="BK810" s="7" t="s">
        <v>99</v>
      </c>
      <c r="BL810" s="7" t="s">
        <v>4597</v>
      </c>
      <c r="BM810" s="7" t="s">
        <v>4598</v>
      </c>
      <c r="BS810" s="12" t="s">
        <v>259</v>
      </c>
      <c r="BU810" s="43">
        <v>1</v>
      </c>
      <c r="BW810" s="43" t="s">
        <v>103</v>
      </c>
    </row>
    <row r="811" spans="3:75" x14ac:dyDescent="0.35">
      <c r="C811" s="43" t="str">
        <f t="shared" si="12"/>
        <v>IARA:BDT-06:2022: 810</v>
      </c>
      <c r="D811" s="43">
        <v>810</v>
      </c>
      <c r="E811" s="43" t="s">
        <v>5232</v>
      </c>
      <c r="F811" s="1" t="s">
        <v>73</v>
      </c>
      <c r="G811" s="43" t="s">
        <v>5277</v>
      </c>
      <c r="H811" s="2">
        <v>44716</v>
      </c>
      <c r="J811" s="12">
        <f>YEAR(H811)</f>
        <v>2022</v>
      </c>
      <c r="K811" s="12">
        <f>MONTH(H811)</f>
        <v>6</v>
      </c>
      <c r="L811" s="12">
        <f>DAY(H811)</f>
        <v>4</v>
      </c>
      <c r="M811" s="13"/>
      <c r="P811" s="12" t="s">
        <v>75</v>
      </c>
      <c r="Q811" s="12" t="str">
        <f>CONCATENATE(X811," ",Y811)</f>
        <v>Maniola jurtina</v>
      </c>
      <c r="R811" s="14" t="str">
        <f>CONCATENATE(S811,", ",T811,", ",U811,", ",V811,", ",W811,", ",X811,", ",Y811)</f>
        <v>Animalia, Arthropoda, Insecta, Lepidoptera, Nymphalidae, Maniola, jurtina</v>
      </c>
      <c r="S811" s="6" t="s">
        <v>76</v>
      </c>
      <c r="T811" s="6" t="s">
        <v>208</v>
      </c>
      <c r="U811" s="6" t="s">
        <v>209</v>
      </c>
      <c r="V811" s="6" t="s">
        <v>210</v>
      </c>
      <c r="W811" s="6" t="s">
        <v>238</v>
      </c>
      <c r="X811" s="6" t="s">
        <v>450</v>
      </c>
      <c r="Y811" s="6" t="s">
        <v>451</v>
      </c>
      <c r="AA811" s="12" t="s">
        <v>83</v>
      </c>
      <c r="AB811" s="6" t="s">
        <v>84</v>
      </c>
      <c r="AC811" s="12" t="s">
        <v>372</v>
      </c>
      <c r="AD811" s="12" t="s">
        <v>259</v>
      </c>
      <c r="AE811" s="2">
        <v>44716</v>
      </c>
      <c r="AF811" s="43" t="s">
        <v>87</v>
      </c>
      <c r="AG811" s="7" t="s">
        <v>449</v>
      </c>
      <c r="AH811" s="43">
        <v>48.113550704223101</v>
      </c>
      <c r="AI811" s="43">
        <v>-1.7109400578105201</v>
      </c>
      <c r="AL811" s="43">
        <v>10</v>
      </c>
      <c r="AN811" s="46" t="s">
        <v>5240</v>
      </c>
      <c r="AO811" s="5" t="s">
        <v>89</v>
      </c>
      <c r="AP811" s="12" t="s">
        <v>259</v>
      </c>
      <c r="AR811" s="7" t="s">
        <v>90</v>
      </c>
      <c r="AT811" s="4" t="str">
        <f>CONCATENATE(AU811,", ",AV811,", ",AW811,", ",AX811,", ",AY811,", ",AZ811,", ",BA811)</f>
        <v>Europe, France, FR, Bretagne, Ille-et-Vilaine, Rennes, Campus Institut Agro Rennes</v>
      </c>
      <c r="AU811" s="1" t="s">
        <v>91</v>
      </c>
      <c r="AV811" s="1" t="s">
        <v>92</v>
      </c>
      <c r="AW811" s="1" t="s">
        <v>93</v>
      </c>
      <c r="AX811" s="1" t="s">
        <v>94</v>
      </c>
      <c r="AY811" s="1" t="s">
        <v>95</v>
      </c>
      <c r="AZ811" s="1" t="s">
        <v>96</v>
      </c>
      <c r="BA811" s="1" t="s">
        <v>5242</v>
      </c>
      <c r="BC811" s="43"/>
      <c r="BF811" s="43" t="s">
        <v>4596</v>
      </c>
      <c r="BG811" s="43" t="s">
        <v>93</v>
      </c>
      <c r="BH811" s="7" t="s">
        <v>97</v>
      </c>
      <c r="BJ811" s="7" t="s">
        <v>98</v>
      </c>
      <c r="BK811" s="7" t="s">
        <v>99</v>
      </c>
      <c r="BL811" s="7" t="s">
        <v>4597</v>
      </c>
      <c r="BM811" s="7" t="s">
        <v>4598</v>
      </c>
      <c r="BS811" s="12" t="s">
        <v>259</v>
      </c>
      <c r="BU811" s="43">
        <v>1</v>
      </c>
      <c r="BW811" s="43" t="s">
        <v>103</v>
      </c>
    </row>
    <row r="812" spans="3:75" x14ac:dyDescent="0.35">
      <c r="C812" s="43" t="str">
        <f t="shared" si="12"/>
        <v>IARA:BDT-06:2022: 811</v>
      </c>
      <c r="D812" s="43">
        <v>811</v>
      </c>
      <c r="E812" s="43" t="s">
        <v>5232</v>
      </c>
      <c r="F812" s="1" t="s">
        <v>73</v>
      </c>
      <c r="G812" s="43" t="s">
        <v>5277</v>
      </c>
      <c r="H812" s="2">
        <v>44716</v>
      </c>
      <c r="J812" s="12">
        <f>YEAR(H812)</f>
        <v>2022</v>
      </c>
      <c r="K812" s="12">
        <f>MONTH(H812)</f>
        <v>6</v>
      </c>
      <c r="L812" s="12">
        <f>DAY(H812)</f>
        <v>4</v>
      </c>
      <c r="M812" s="13"/>
      <c r="P812" s="12" t="s">
        <v>75</v>
      </c>
      <c r="Q812" s="12" t="str">
        <f>CONCATENATE(X812," ",Y812)</f>
        <v>Maniola jurtina</v>
      </c>
      <c r="R812" s="14" t="str">
        <f>CONCATENATE(S812,", ",T812,", ",U812,", ",V812,", ",W812,", ",X812,", ",Y812)</f>
        <v>Animalia, Arthropoda, Insecta, Lepidoptera, Nymphalidae, Maniola, jurtina</v>
      </c>
      <c r="S812" s="6" t="s">
        <v>76</v>
      </c>
      <c r="T812" s="6" t="s">
        <v>208</v>
      </c>
      <c r="U812" s="6" t="s">
        <v>209</v>
      </c>
      <c r="V812" s="6" t="s">
        <v>210</v>
      </c>
      <c r="W812" s="6" t="s">
        <v>238</v>
      </c>
      <c r="X812" s="6" t="s">
        <v>450</v>
      </c>
      <c r="Y812" s="6" t="s">
        <v>451</v>
      </c>
      <c r="AA812" s="12" t="s">
        <v>83</v>
      </c>
      <c r="AB812" s="6" t="s">
        <v>84</v>
      </c>
      <c r="AC812" s="12" t="s">
        <v>372</v>
      </c>
      <c r="AD812" s="12" t="s">
        <v>259</v>
      </c>
      <c r="AE812" s="2">
        <v>44716</v>
      </c>
      <c r="AF812" s="43" t="s">
        <v>87</v>
      </c>
      <c r="AG812" s="7" t="s">
        <v>449</v>
      </c>
      <c r="AH812" s="43">
        <v>48.113577752820397</v>
      </c>
      <c r="AI812" s="43">
        <v>-1.71091337234729</v>
      </c>
      <c r="AL812" s="43">
        <v>10</v>
      </c>
      <c r="AN812" s="46" t="s">
        <v>5240</v>
      </c>
      <c r="AO812" s="5" t="s">
        <v>89</v>
      </c>
      <c r="AP812" s="12" t="s">
        <v>259</v>
      </c>
      <c r="AR812" s="7" t="s">
        <v>90</v>
      </c>
      <c r="AT812" s="4" t="str">
        <f>CONCATENATE(AU812,", ",AV812,", ",AW812,", ",AX812,", ",AY812,", ",AZ812,", ",BA812)</f>
        <v>Europe, France, FR, Bretagne, Ille-et-Vilaine, Rennes, Campus Institut Agro Rennes</v>
      </c>
      <c r="AU812" s="1" t="s">
        <v>91</v>
      </c>
      <c r="AV812" s="1" t="s">
        <v>92</v>
      </c>
      <c r="AW812" s="1" t="s">
        <v>93</v>
      </c>
      <c r="AX812" s="1" t="s">
        <v>94</v>
      </c>
      <c r="AY812" s="1" t="s">
        <v>95</v>
      </c>
      <c r="AZ812" s="1" t="s">
        <v>96</v>
      </c>
      <c r="BA812" s="1" t="s">
        <v>5242</v>
      </c>
      <c r="BC812" s="43"/>
      <c r="BF812" s="43" t="s">
        <v>4596</v>
      </c>
      <c r="BG812" s="43" t="s">
        <v>93</v>
      </c>
      <c r="BH812" s="7" t="s">
        <v>97</v>
      </c>
      <c r="BJ812" s="7" t="s">
        <v>98</v>
      </c>
      <c r="BK812" s="7" t="s">
        <v>99</v>
      </c>
      <c r="BL812" s="7" t="s">
        <v>4597</v>
      </c>
      <c r="BM812" s="7" t="s">
        <v>4598</v>
      </c>
      <c r="BS812" s="12" t="s">
        <v>259</v>
      </c>
      <c r="BU812" s="43">
        <v>1</v>
      </c>
      <c r="BW812" s="43" t="s">
        <v>103</v>
      </c>
    </row>
    <row r="813" spans="3:75" x14ac:dyDescent="0.35">
      <c r="C813" s="43" t="str">
        <f t="shared" si="12"/>
        <v>IARA:BDT-06:2022: 812</v>
      </c>
      <c r="D813" s="43">
        <v>812</v>
      </c>
      <c r="E813" s="43" t="s">
        <v>5232</v>
      </c>
      <c r="F813" s="1" t="s">
        <v>73</v>
      </c>
      <c r="G813" s="43" t="s">
        <v>5277</v>
      </c>
      <c r="H813" s="2">
        <v>44716</v>
      </c>
      <c r="J813" s="12">
        <f>YEAR(H813)</f>
        <v>2022</v>
      </c>
      <c r="K813" s="12">
        <f>MONTH(H813)</f>
        <v>6</v>
      </c>
      <c r="L813" s="12">
        <f>DAY(H813)</f>
        <v>4</v>
      </c>
      <c r="M813" s="13"/>
      <c r="P813" s="12" t="s">
        <v>75</v>
      </c>
      <c r="Q813" s="12" t="str">
        <f>CONCATENATE(X813," ",Y813)</f>
        <v>Maniola jurtina</v>
      </c>
      <c r="R813" s="14" t="str">
        <f>CONCATENATE(S813,", ",T813,", ",U813,", ",V813,", ",W813,", ",X813,", ",Y813)</f>
        <v>Animalia, Arthropoda, Insecta, Lepidoptera, Nymphalidae, Maniola, jurtina</v>
      </c>
      <c r="S813" s="6" t="s">
        <v>76</v>
      </c>
      <c r="T813" s="6" t="s">
        <v>208</v>
      </c>
      <c r="U813" s="6" t="s">
        <v>209</v>
      </c>
      <c r="V813" s="6" t="s">
        <v>210</v>
      </c>
      <c r="W813" s="6" t="s">
        <v>238</v>
      </c>
      <c r="X813" s="6" t="s">
        <v>450</v>
      </c>
      <c r="Y813" s="6" t="s">
        <v>451</v>
      </c>
      <c r="AA813" s="12" t="s">
        <v>83</v>
      </c>
      <c r="AB813" s="6" t="s">
        <v>84</v>
      </c>
      <c r="AC813" s="12" t="s">
        <v>372</v>
      </c>
      <c r="AD813" s="12" t="s">
        <v>259</v>
      </c>
      <c r="AE813" s="2">
        <v>44716</v>
      </c>
      <c r="AF813" s="43" t="s">
        <v>87</v>
      </c>
      <c r="AG813" s="7" t="s">
        <v>449</v>
      </c>
      <c r="AH813" s="43">
        <v>48.113636875561703</v>
      </c>
      <c r="AI813" s="43">
        <v>-1.7107343577046299</v>
      </c>
      <c r="AL813" s="43">
        <v>10</v>
      </c>
      <c r="AN813" s="46" t="s">
        <v>5240</v>
      </c>
      <c r="AO813" s="5" t="s">
        <v>89</v>
      </c>
      <c r="AP813" s="12" t="s">
        <v>259</v>
      </c>
      <c r="AR813" s="7" t="s">
        <v>90</v>
      </c>
      <c r="AT813" s="4" t="str">
        <f>CONCATENATE(AU813,", ",AV813,", ",AW813,", ",AX813,", ",AY813,", ",AZ813,", ",BA813)</f>
        <v>Europe, France, FR, Bretagne, Ille-et-Vilaine, Rennes, Campus Institut Agro Rennes</v>
      </c>
      <c r="AU813" s="1" t="s">
        <v>91</v>
      </c>
      <c r="AV813" s="1" t="s">
        <v>92</v>
      </c>
      <c r="AW813" s="1" t="s">
        <v>93</v>
      </c>
      <c r="AX813" s="1" t="s">
        <v>94</v>
      </c>
      <c r="AY813" s="1" t="s">
        <v>95</v>
      </c>
      <c r="AZ813" s="1" t="s">
        <v>96</v>
      </c>
      <c r="BA813" s="1" t="s">
        <v>5242</v>
      </c>
      <c r="BC813" s="43"/>
      <c r="BF813" s="43" t="s">
        <v>4596</v>
      </c>
      <c r="BG813" s="43" t="s">
        <v>93</v>
      </c>
      <c r="BH813" s="7" t="s">
        <v>97</v>
      </c>
      <c r="BJ813" s="7" t="s">
        <v>98</v>
      </c>
      <c r="BK813" s="7" t="s">
        <v>99</v>
      </c>
      <c r="BL813" s="7" t="s">
        <v>4597</v>
      </c>
      <c r="BM813" s="7" t="s">
        <v>4598</v>
      </c>
      <c r="BS813" s="12" t="s">
        <v>259</v>
      </c>
      <c r="BU813" s="43">
        <v>1</v>
      </c>
      <c r="BW813" s="43" t="s">
        <v>103</v>
      </c>
    </row>
    <row r="814" spans="3:75" x14ac:dyDescent="0.35">
      <c r="C814" s="43" t="str">
        <f t="shared" si="12"/>
        <v>IARA:BDT-06:2022: 813</v>
      </c>
      <c r="D814" s="43">
        <v>813</v>
      </c>
      <c r="E814" s="43" t="s">
        <v>5232</v>
      </c>
      <c r="F814" s="1" t="s">
        <v>73</v>
      </c>
      <c r="G814" s="43" t="s">
        <v>5277</v>
      </c>
      <c r="H814" s="2">
        <v>44716</v>
      </c>
      <c r="J814" s="12">
        <f>YEAR(H814)</f>
        <v>2022</v>
      </c>
      <c r="K814" s="12">
        <f>MONTH(H814)</f>
        <v>6</v>
      </c>
      <c r="L814" s="12">
        <f>DAY(H814)</f>
        <v>4</v>
      </c>
      <c r="M814" s="13"/>
      <c r="P814" s="12" t="s">
        <v>75</v>
      </c>
      <c r="Q814" s="12" t="str">
        <f>CONCATENATE(X814," ",Y814)</f>
        <v>Maniola jurtina</v>
      </c>
      <c r="R814" s="14" t="str">
        <f>CONCATENATE(S814,", ",T814,", ",U814,", ",V814,", ",W814,", ",X814,", ",Y814)</f>
        <v>Animalia, Arthropoda, Insecta, Lepidoptera, Nymphalidae, Maniola, jurtina</v>
      </c>
      <c r="S814" s="6" t="s">
        <v>76</v>
      </c>
      <c r="T814" s="6" t="s">
        <v>208</v>
      </c>
      <c r="U814" s="6" t="s">
        <v>209</v>
      </c>
      <c r="V814" s="6" t="s">
        <v>210</v>
      </c>
      <c r="W814" s="6" t="s">
        <v>238</v>
      </c>
      <c r="X814" s="6" t="s">
        <v>450</v>
      </c>
      <c r="Y814" s="6" t="s">
        <v>451</v>
      </c>
      <c r="AA814" s="12" t="s">
        <v>83</v>
      </c>
      <c r="AB814" s="6" t="s">
        <v>84</v>
      </c>
      <c r="AC814" s="12" t="s">
        <v>372</v>
      </c>
      <c r="AD814" s="12" t="s">
        <v>259</v>
      </c>
      <c r="AE814" s="2">
        <v>44716</v>
      </c>
      <c r="AF814" s="43" t="s">
        <v>87</v>
      </c>
      <c r="AG814" s="7" t="s">
        <v>449</v>
      </c>
      <c r="AH814" s="43">
        <v>48.113625090877399</v>
      </c>
      <c r="AI814" s="43">
        <v>-1.71070420847911</v>
      </c>
      <c r="AL814" s="43">
        <v>10</v>
      </c>
      <c r="AN814" s="46" t="s">
        <v>5240</v>
      </c>
      <c r="AO814" s="5" t="s">
        <v>89</v>
      </c>
      <c r="AP814" s="12" t="s">
        <v>259</v>
      </c>
      <c r="AR814" s="7" t="s">
        <v>90</v>
      </c>
      <c r="AT814" s="4" t="str">
        <f>CONCATENATE(AU814,", ",AV814,", ",AW814,", ",AX814,", ",AY814,", ",AZ814,", ",BA814)</f>
        <v>Europe, France, FR, Bretagne, Ille-et-Vilaine, Rennes, Campus Institut Agro Rennes</v>
      </c>
      <c r="AU814" s="1" t="s">
        <v>91</v>
      </c>
      <c r="AV814" s="1" t="s">
        <v>92</v>
      </c>
      <c r="AW814" s="1" t="s">
        <v>93</v>
      </c>
      <c r="AX814" s="1" t="s">
        <v>94</v>
      </c>
      <c r="AY814" s="1" t="s">
        <v>95</v>
      </c>
      <c r="AZ814" s="1" t="s">
        <v>96</v>
      </c>
      <c r="BA814" s="1" t="s">
        <v>5242</v>
      </c>
      <c r="BC814" s="43"/>
      <c r="BF814" s="43" t="s">
        <v>4596</v>
      </c>
      <c r="BG814" s="43" t="s">
        <v>93</v>
      </c>
      <c r="BH814" s="7" t="s">
        <v>97</v>
      </c>
      <c r="BJ814" s="7" t="s">
        <v>98</v>
      </c>
      <c r="BK814" s="7" t="s">
        <v>99</v>
      </c>
      <c r="BL814" s="7" t="s">
        <v>4597</v>
      </c>
      <c r="BM814" s="7" t="s">
        <v>4598</v>
      </c>
      <c r="BS814" s="12" t="s">
        <v>259</v>
      </c>
      <c r="BU814" s="43">
        <v>1</v>
      </c>
      <c r="BW814" s="43" t="s">
        <v>103</v>
      </c>
    </row>
    <row r="815" spans="3:75" x14ac:dyDescent="0.35">
      <c r="C815" s="43" t="str">
        <f t="shared" si="12"/>
        <v>IARA:BDT-06:2022: 814</v>
      </c>
      <c r="D815" s="43">
        <v>814</v>
      </c>
      <c r="E815" s="43" t="s">
        <v>5232</v>
      </c>
      <c r="F815" s="1" t="s">
        <v>73</v>
      </c>
      <c r="G815" s="43" t="s">
        <v>5277</v>
      </c>
      <c r="H815" s="2">
        <v>44716</v>
      </c>
      <c r="J815" s="12">
        <f>YEAR(H815)</f>
        <v>2022</v>
      </c>
      <c r="K815" s="12">
        <f>MONTH(H815)</f>
        <v>6</v>
      </c>
      <c r="L815" s="12">
        <f>DAY(H815)</f>
        <v>4</v>
      </c>
      <c r="M815" s="13"/>
      <c r="P815" s="12" t="s">
        <v>75</v>
      </c>
      <c r="Q815" s="12" t="str">
        <f>CONCATENATE(X815," ",Y815)</f>
        <v>Coenonympha pamphilus</v>
      </c>
      <c r="R815" s="14" t="str">
        <f>CONCATENATE(S815,", ",T815,", ",U815,", ",V815,", ",W815,", ",X815,", ",Y815)</f>
        <v>Animalia, Arthropoda, Insecta, Lepidoptera, Nymphalidae, Coenonympha, pamphilus</v>
      </c>
      <c r="S815" s="6" t="s">
        <v>76</v>
      </c>
      <c r="T815" s="6" t="s">
        <v>208</v>
      </c>
      <c r="U815" s="6" t="s">
        <v>209</v>
      </c>
      <c r="V815" s="6" t="s">
        <v>210</v>
      </c>
      <c r="W815" s="6" t="s">
        <v>238</v>
      </c>
      <c r="X815" s="6" t="s">
        <v>239</v>
      </c>
      <c r="Y815" s="6" t="s">
        <v>240</v>
      </c>
      <c r="AA815" s="12" t="s">
        <v>83</v>
      </c>
      <c r="AB815" s="6" t="s">
        <v>84</v>
      </c>
      <c r="AC815" s="12" t="s">
        <v>241</v>
      </c>
      <c r="AD815" s="12" t="s">
        <v>259</v>
      </c>
      <c r="AE815" s="2">
        <v>44716</v>
      </c>
      <c r="AF815" s="43" t="s">
        <v>87</v>
      </c>
      <c r="AG815" s="7" t="s">
        <v>242</v>
      </c>
      <c r="AH815" s="43">
        <v>48.113676779646099</v>
      </c>
      <c r="AI815" s="43">
        <v>-1.71022384965555</v>
      </c>
      <c r="AL815" s="43">
        <v>10</v>
      </c>
      <c r="AN815" s="46" t="s">
        <v>5240</v>
      </c>
      <c r="AO815" s="5" t="s">
        <v>89</v>
      </c>
      <c r="AP815" s="12" t="s">
        <v>259</v>
      </c>
      <c r="AR815" s="7" t="s">
        <v>90</v>
      </c>
      <c r="AT815" s="4" t="str">
        <f>CONCATENATE(AU815,", ",AV815,", ",AW815,", ",AX815,", ",AY815,", ",AZ815,", ",BA815)</f>
        <v>Europe, France, FR, Bretagne, Ille-et-Vilaine, Rennes, Campus Institut Agro Rennes</v>
      </c>
      <c r="AU815" s="1" t="s">
        <v>91</v>
      </c>
      <c r="AV815" s="1" t="s">
        <v>92</v>
      </c>
      <c r="AW815" s="1" t="s">
        <v>93</v>
      </c>
      <c r="AX815" s="1" t="s">
        <v>94</v>
      </c>
      <c r="AY815" s="1" t="s">
        <v>95</v>
      </c>
      <c r="AZ815" s="1" t="s">
        <v>96</v>
      </c>
      <c r="BA815" s="1" t="s">
        <v>5242</v>
      </c>
      <c r="BC815" s="43"/>
      <c r="BF815" s="43" t="s">
        <v>4596</v>
      </c>
      <c r="BG815" s="43" t="s">
        <v>93</v>
      </c>
      <c r="BH815" s="7" t="s">
        <v>97</v>
      </c>
      <c r="BJ815" s="7" t="s">
        <v>98</v>
      </c>
      <c r="BK815" s="7" t="s">
        <v>99</v>
      </c>
      <c r="BL815" s="7" t="s">
        <v>4597</v>
      </c>
      <c r="BM815" s="7" t="s">
        <v>4598</v>
      </c>
      <c r="BS815" s="12" t="s">
        <v>259</v>
      </c>
      <c r="BU815" s="43">
        <v>1</v>
      </c>
      <c r="BW815" s="43" t="s">
        <v>103</v>
      </c>
    </row>
    <row r="816" spans="3:75" x14ac:dyDescent="0.35">
      <c r="C816" s="43" t="str">
        <f t="shared" si="12"/>
        <v>IARA:BDT-06:2022: 815</v>
      </c>
      <c r="D816" s="43">
        <v>815</v>
      </c>
      <c r="E816" s="43" t="s">
        <v>5232</v>
      </c>
      <c r="F816" s="1" t="s">
        <v>73</v>
      </c>
      <c r="G816" s="43" t="s">
        <v>5277</v>
      </c>
      <c r="H816" s="2">
        <v>44716</v>
      </c>
      <c r="J816" s="12">
        <f>YEAR(H816)</f>
        <v>2022</v>
      </c>
      <c r="K816" s="12">
        <f>MONTH(H816)</f>
        <v>6</v>
      </c>
      <c r="L816" s="12">
        <f>DAY(H816)</f>
        <v>4</v>
      </c>
      <c r="M816" s="13"/>
      <c r="P816" s="12" t="s">
        <v>75</v>
      </c>
      <c r="Q816" s="12" t="str">
        <f>CONCATENATE(X816," ",Y816)</f>
        <v>Coenonympha pamphilus</v>
      </c>
      <c r="R816" s="14" t="str">
        <f>CONCATENATE(S816,", ",T816,", ",U816,", ",V816,", ",W816,", ",X816,", ",Y816)</f>
        <v>Animalia, Arthropoda, Insecta, Lepidoptera, Nymphalidae, Coenonympha, pamphilus</v>
      </c>
      <c r="S816" s="6" t="s">
        <v>76</v>
      </c>
      <c r="T816" s="6" t="s">
        <v>208</v>
      </c>
      <c r="U816" s="6" t="s">
        <v>209</v>
      </c>
      <c r="V816" s="6" t="s">
        <v>210</v>
      </c>
      <c r="W816" s="6" t="s">
        <v>238</v>
      </c>
      <c r="X816" s="6" t="s">
        <v>239</v>
      </c>
      <c r="Y816" s="6" t="s">
        <v>240</v>
      </c>
      <c r="AA816" s="12" t="s">
        <v>83</v>
      </c>
      <c r="AB816" s="6" t="s">
        <v>84</v>
      </c>
      <c r="AC816" s="12" t="s">
        <v>241</v>
      </c>
      <c r="AD816" s="12" t="s">
        <v>259</v>
      </c>
      <c r="AE816" s="2">
        <v>44716</v>
      </c>
      <c r="AF816" s="43" t="s">
        <v>87</v>
      </c>
      <c r="AG816" s="7" t="s">
        <v>242</v>
      </c>
      <c r="AH816" s="43">
        <v>48.114431525788802</v>
      </c>
      <c r="AI816" s="43">
        <v>-1.7093794066955701</v>
      </c>
      <c r="AL816" s="43">
        <v>10</v>
      </c>
      <c r="AN816" s="46" t="s">
        <v>5240</v>
      </c>
      <c r="AO816" s="5" t="s">
        <v>89</v>
      </c>
      <c r="AP816" s="12" t="s">
        <v>259</v>
      </c>
      <c r="AR816" s="7" t="s">
        <v>90</v>
      </c>
      <c r="AT816" s="4" t="str">
        <f>CONCATENATE(AU816,", ",AV816,", ",AW816,", ",AX816,", ",AY816,", ",AZ816,", ",BA816)</f>
        <v>Europe, France, FR, Bretagne, Ille-et-Vilaine, Rennes, Campus Institut Agro Rennes</v>
      </c>
      <c r="AU816" s="1" t="s">
        <v>91</v>
      </c>
      <c r="AV816" s="1" t="s">
        <v>92</v>
      </c>
      <c r="AW816" s="1" t="s">
        <v>93</v>
      </c>
      <c r="AX816" s="1" t="s">
        <v>94</v>
      </c>
      <c r="AY816" s="1" t="s">
        <v>95</v>
      </c>
      <c r="AZ816" s="1" t="s">
        <v>96</v>
      </c>
      <c r="BA816" s="1" t="s">
        <v>5242</v>
      </c>
      <c r="BC816" s="43"/>
      <c r="BF816" s="43" t="s">
        <v>4596</v>
      </c>
      <c r="BG816" s="43" t="s">
        <v>93</v>
      </c>
      <c r="BH816" s="7" t="s">
        <v>97</v>
      </c>
      <c r="BJ816" s="7" t="s">
        <v>98</v>
      </c>
      <c r="BK816" s="7" t="s">
        <v>99</v>
      </c>
      <c r="BL816" s="7" t="s">
        <v>4597</v>
      </c>
      <c r="BM816" s="7" t="s">
        <v>4598</v>
      </c>
      <c r="BS816" s="12" t="s">
        <v>259</v>
      </c>
      <c r="BU816" s="43">
        <v>1</v>
      </c>
      <c r="BW816" s="43" t="s">
        <v>103</v>
      </c>
    </row>
    <row r="817" spans="3:75" x14ac:dyDescent="0.35">
      <c r="C817" s="43" t="str">
        <f t="shared" si="12"/>
        <v>IARA:BDT-06:2022: 816</v>
      </c>
      <c r="D817" s="43">
        <v>816</v>
      </c>
      <c r="E817" s="43" t="s">
        <v>5232</v>
      </c>
      <c r="F817" s="1" t="s">
        <v>73</v>
      </c>
      <c r="G817" s="43" t="s">
        <v>5277</v>
      </c>
      <c r="H817" s="2">
        <v>44716</v>
      </c>
      <c r="J817" s="12">
        <f>YEAR(H817)</f>
        <v>2022</v>
      </c>
      <c r="K817" s="12">
        <f>MONTH(H817)</f>
        <v>6</v>
      </c>
      <c r="L817" s="12">
        <f>DAY(H817)</f>
        <v>4</v>
      </c>
      <c r="M817" s="13"/>
      <c r="P817" s="12" t="s">
        <v>75</v>
      </c>
      <c r="Q817" s="12" t="str">
        <f>CONCATENATE(X817," ",Y817)</f>
        <v>Maniola jurtina</v>
      </c>
      <c r="R817" s="14" t="str">
        <f>CONCATENATE(S817,", ",T817,", ",U817,", ",V817,", ",W817,", ",X817,", ",Y817)</f>
        <v>Animalia, Arthropoda, Insecta, Lepidoptera, Nymphalidae, Maniola, jurtina</v>
      </c>
      <c r="S817" s="6" t="s">
        <v>76</v>
      </c>
      <c r="T817" s="6" t="s">
        <v>208</v>
      </c>
      <c r="U817" s="6" t="s">
        <v>209</v>
      </c>
      <c r="V817" s="6" t="s">
        <v>210</v>
      </c>
      <c r="W817" s="6" t="s">
        <v>238</v>
      </c>
      <c r="X817" s="6" t="s">
        <v>450</v>
      </c>
      <c r="Y817" s="6" t="s">
        <v>451</v>
      </c>
      <c r="AA817" s="12" t="s">
        <v>83</v>
      </c>
      <c r="AB817" s="6" t="s">
        <v>84</v>
      </c>
      <c r="AC817" s="12" t="s">
        <v>372</v>
      </c>
      <c r="AD817" s="12" t="s">
        <v>259</v>
      </c>
      <c r="AE817" s="2">
        <v>44716</v>
      </c>
      <c r="AF817" s="43" t="s">
        <v>87</v>
      </c>
      <c r="AG817" s="7" t="s">
        <v>449</v>
      </c>
      <c r="AH817" s="43">
        <v>48.114456543838102</v>
      </c>
      <c r="AI817" s="43">
        <v>-1.70956592832888</v>
      </c>
      <c r="AL817" s="43">
        <v>10</v>
      </c>
      <c r="AN817" s="46" t="s">
        <v>5240</v>
      </c>
      <c r="AO817" s="5" t="s">
        <v>89</v>
      </c>
      <c r="AP817" s="12" t="s">
        <v>259</v>
      </c>
      <c r="AR817" s="7" t="s">
        <v>90</v>
      </c>
      <c r="AT817" s="4" t="str">
        <f>CONCATENATE(AU817,", ",AV817,", ",AW817,", ",AX817,", ",AY817,", ",AZ817,", ",BA817)</f>
        <v>Europe, France, FR, Bretagne, Ille-et-Vilaine, Rennes, Campus Institut Agro Rennes</v>
      </c>
      <c r="AU817" s="1" t="s">
        <v>91</v>
      </c>
      <c r="AV817" s="1" t="s">
        <v>92</v>
      </c>
      <c r="AW817" s="1" t="s">
        <v>93</v>
      </c>
      <c r="AX817" s="1" t="s">
        <v>94</v>
      </c>
      <c r="AY817" s="1" t="s">
        <v>95</v>
      </c>
      <c r="AZ817" s="1" t="s">
        <v>96</v>
      </c>
      <c r="BA817" s="1" t="s">
        <v>5242</v>
      </c>
      <c r="BC817" s="43"/>
      <c r="BF817" s="43" t="s">
        <v>4596</v>
      </c>
      <c r="BG817" s="43" t="s">
        <v>93</v>
      </c>
      <c r="BH817" s="7" t="s">
        <v>97</v>
      </c>
      <c r="BJ817" s="7" t="s">
        <v>98</v>
      </c>
      <c r="BK817" s="7" t="s">
        <v>99</v>
      </c>
      <c r="BL817" s="7" t="s">
        <v>4597</v>
      </c>
      <c r="BM817" s="7" t="s">
        <v>4598</v>
      </c>
      <c r="BS817" s="12" t="s">
        <v>259</v>
      </c>
      <c r="BU817" s="43">
        <v>1</v>
      </c>
      <c r="BW817" s="43" t="s">
        <v>103</v>
      </c>
    </row>
    <row r="818" spans="3:75" x14ac:dyDescent="0.35">
      <c r="C818" s="43" t="str">
        <f t="shared" si="12"/>
        <v>IARA:BDT-06:2022: 817</v>
      </c>
      <c r="D818" s="43">
        <v>817</v>
      </c>
      <c r="E818" s="43" t="s">
        <v>5232</v>
      </c>
      <c r="F818" s="1" t="s">
        <v>73</v>
      </c>
      <c r="G818" s="43" t="s">
        <v>5277</v>
      </c>
      <c r="H818" s="2">
        <v>44716</v>
      </c>
      <c r="J818" s="12">
        <f>YEAR(H818)</f>
        <v>2022</v>
      </c>
      <c r="K818" s="12">
        <f>MONTH(H818)</f>
        <v>6</v>
      </c>
      <c r="L818" s="12">
        <f>DAY(H818)</f>
        <v>4</v>
      </c>
      <c r="M818" s="13"/>
      <c r="P818" s="12" t="s">
        <v>75</v>
      </c>
      <c r="Q818" s="12" t="str">
        <f>CONCATENATE(X818," ",Y818)</f>
        <v>Maniola jurtina</v>
      </c>
      <c r="R818" s="14" t="str">
        <f>CONCATENATE(S818,", ",T818,", ",U818,", ",V818,", ",W818,", ",X818,", ",Y818)</f>
        <v>Animalia, Arthropoda, Insecta, Lepidoptera, Nymphalidae, Maniola, jurtina</v>
      </c>
      <c r="S818" s="6" t="s">
        <v>76</v>
      </c>
      <c r="T818" s="6" t="s">
        <v>208</v>
      </c>
      <c r="U818" s="6" t="s">
        <v>209</v>
      </c>
      <c r="V818" s="6" t="s">
        <v>210</v>
      </c>
      <c r="W818" s="6" t="s">
        <v>238</v>
      </c>
      <c r="X818" s="6" t="s">
        <v>450</v>
      </c>
      <c r="Y818" s="6" t="s">
        <v>451</v>
      </c>
      <c r="AA818" s="12" t="s">
        <v>83</v>
      </c>
      <c r="AB818" s="6" t="s">
        <v>84</v>
      </c>
      <c r="AC818" s="12" t="s">
        <v>372</v>
      </c>
      <c r="AD818" s="12" t="s">
        <v>259</v>
      </c>
      <c r="AE818" s="2">
        <v>44716</v>
      </c>
      <c r="AF818" s="43" t="s">
        <v>87</v>
      </c>
      <c r="AG818" s="7" t="s">
        <v>449</v>
      </c>
      <c r="AH818" s="43">
        <v>48.114478954306797</v>
      </c>
      <c r="AI818" s="43">
        <v>-1.7096552224077699</v>
      </c>
      <c r="AL818" s="43">
        <v>10</v>
      </c>
      <c r="AN818" s="46" t="s">
        <v>5240</v>
      </c>
      <c r="AO818" s="5" t="s">
        <v>89</v>
      </c>
      <c r="AP818" s="12" t="s">
        <v>259</v>
      </c>
      <c r="AR818" s="7" t="s">
        <v>90</v>
      </c>
      <c r="AT818" s="4" t="str">
        <f>CONCATENATE(AU818,", ",AV818,", ",AW818,", ",AX818,", ",AY818,", ",AZ818,", ",BA818)</f>
        <v>Europe, France, FR, Bretagne, Ille-et-Vilaine, Rennes, Campus Institut Agro Rennes</v>
      </c>
      <c r="AU818" s="1" t="s">
        <v>91</v>
      </c>
      <c r="AV818" s="1" t="s">
        <v>92</v>
      </c>
      <c r="AW818" s="1" t="s">
        <v>93</v>
      </c>
      <c r="AX818" s="1" t="s">
        <v>94</v>
      </c>
      <c r="AY818" s="1" t="s">
        <v>95</v>
      </c>
      <c r="AZ818" s="1" t="s">
        <v>96</v>
      </c>
      <c r="BA818" s="1" t="s">
        <v>5242</v>
      </c>
      <c r="BC818" s="43"/>
      <c r="BF818" s="43" t="s">
        <v>4596</v>
      </c>
      <c r="BG818" s="43" t="s">
        <v>93</v>
      </c>
      <c r="BH818" s="7" t="s">
        <v>97</v>
      </c>
      <c r="BJ818" s="7" t="s">
        <v>98</v>
      </c>
      <c r="BK818" s="7" t="s">
        <v>99</v>
      </c>
      <c r="BL818" s="7" t="s">
        <v>4597</v>
      </c>
      <c r="BM818" s="7" t="s">
        <v>4598</v>
      </c>
      <c r="BS818" s="12" t="s">
        <v>259</v>
      </c>
      <c r="BU818" s="43">
        <v>1</v>
      </c>
      <c r="BW818" s="43" t="s">
        <v>103</v>
      </c>
    </row>
    <row r="819" spans="3:75" x14ac:dyDescent="0.35">
      <c r="C819" s="43" t="str">
        <f t="shared" si="12"/>
        <v>IARA:BDT-06:2022: 818</v>
      </c>
      <c r="D819" s="43">
        <v>818</v>
      </c>
      <c r="E819" s="43" t="s">
        <v>5232</v>
      </c>
      <c r="F819" s="1" t="s">
        <v>73</v>
      </c>
      <c r="G819" s="43" t="s">
        <v>5277</v>
      </c>
      <c r="H819" s="2">
        <v>44716</v>
      </c>
      <c r="J819" s="12">
        <f>YEAR(H819)</f>
        <v>2022</v>
      </c>
      <c r="K819" s="12">
        <f>MONTH(H819)</f>
        <v>6</v>
      </c>
      <c r="L819" s="12">
        <f>DAY(H819)</f>
        <v>4</v>
      </c>
      <c r="M819" s="13"/>
      <c r="P819" s="12" t="s">
        <v>75</v>
      </c>
      <c r="Q819" s="12" t="str">
        <f>CONCATENATE(X819," ",Y819)</f>
        <v>Maniola jurtina</v>
      </c>
      <c r="R819" s="14" t="str">
        <f>CONCATENATE(S819,", ",T819,", ",U819,", ",V819,", ",W819,", ",X819,", ",Y819)</f>
        <v>Animalia, Arthropoda, Insecta, Lepidoptera, Nymphalidae, Maniola, jurtina</v>
      </c>
      <c r="S819" s="6" t="s">
        <v>76</v>
      </c>
      <c r="T819" s="6" t="s">
        <v>208</v>
      </c>
      <c r="U819" s="6" t="s">
        <v>209</v>
      </c>
      <c r="V819" s="6" t="s">
        <v>210</v>
      </c>
      <c r="W819" s="6" t="s">
        <v>238</v>
      </c>
      <c r="X819" s="6" t="s">
        <v>450</v>
      </c>
      <c r="Y819" s="6" t="s">
        <v>451</v>
      </c>
      <c r="AA819" s="12" t="s">
        <v>83</v>
      </c>
      <c r="AB819" s="6" t="s">
        <v>84</v>
      </c>
      <c r="AC819" s="12" t="s">
        <v>372</v>
      </c>
      <c r="AD819" s="12" t="s">
        <v>259</v>
      </c>
      <c r="AE819" s="2">
        <v>44716</v>
      </c>
      <c r="AF819" s="43" t="s">
        <v>87</v>
      </c>
      <c r="AG819" s="7" t="s">
        <v>449</v>
      </c>
      <c r="AH819" s="43">
        <v>48.114503781686999</v>
      </c>
      <c r="AI819" s="43">
        <v>-1.7095216429860001</v>
      </c>
      <c r="AL819" s="43">
        <v>10</v>
      </c>
      <c r="AN819" s="46" t="s">
        <v>5240</v>
      </c>
      <c r="AO819" s="5" t="s">
        <v>89</v>
      </c>
      <c r="AP819" s="12" t="s">
        <v>259</v>
      </c>
      <c r="AR819" s="7" t="s">
        <v>90</v>
      </c>
      <c r="AT819" s="4" t="str">
        <f>CONCATENATE(AU819,", ",AV819,", ",AW819,", ",AX819,", ",AY819,", ",AZ819,", ",BA819)</f>
        <v>Europe, France, FR, Bretagne, Ille-et-Vilaine, Rennes, Campus Institut Agro Rennes</v>
      </c>
      <c r="AU819" s="1" t="s">
        <v>91</v>
      </c>
      <c r="AV819" s="1" t="s">
        <v>92</v>
      </c>
      <c r="AW819" s="1" t="s">
        <v>93</v>
      </c>
      <c r="AX819" s="1" t="s">
        <v>94</v>
      </c>
      <c r="AY819" s="1" t="s">
        <v>95</v>
      </c>
      <c r="AZ819" s="1" t="s">
        <v>96</v>
      </c>
      <c r="BA819" s="1" t="s">
        <v>5242</v>
      </c>
      <c r="BC819" s="43"/>
      <c r="BF819" s="43" t="s">
        <v>4596</v>
      </c>
      <c r="BG819" s="43" t="s">
        <v>93</v>
      </c>
      <c r="BH819" s="7" t="s">
        <v>97</v>
      </c>
      <c r="BJ819" s="7" t="s">
        <v>98</v>
      </c>
      <c r="BK819" s="7" t="s">
        <v>99</v>
      </c>
      <c r="BL819" s="7" t="s">
        <v>4597</v>
      </c>
      <c r="BM819" s="7" t="s">
        <v>4598</v>
      </c>
      <c r="BS819" s="12" t="s">
        <v>259</v>
      </c>
      <c r="BU819" s="43">
        <v>1</v>
      </c>
      <c r="BW819" s="43" t="s">
        <v>103</v>
      </c>
    </row>
    <row r="820" spans="3:75" x14ac:dyDescent="0.35">
      <c r="C820" s="43" t="str">
        <f t="shared" si="12"/>
        <v>IARA:BDT-06:2022: 819</v>
      </c>
      <c r="D820" s="43">
        <v>819</v>
      </c>
      <c r="E820" s="43" t="s">
        <v>5232</v>
      </c>
      <c r="F820" s="1" t="s">
        <v>73</v>
      </c>
      <c r="G820" s="43" t="s">
        <v>5277</v>
      </c>
      <c r="H820" s="2">
        <v>44716</v>
      </c>
      <c r="J820" s="12">
        <f>YEAR(H820)</f>
        <v>2022</v>
      </c>
      <c r="K820" s="12">
        <f>MONTH(H820)</f>
        <v>6</v>
      </c>
      <c r="L820" s="12">
        <f>DAY(H820)</f>
        <v>4</v>
      </c>
      <c r="M820" s="13"/>
      <c r="P820" s="12" t="s">
        <v>75</v>
      </c>
      <c r="Q820" s="12" t="str">
        <f>CONCATENATE(X820," ",Y820)</f>
        <v>Maniola jurtina</v>
      </c>
      <c r="R820" s="14" t="str">
        <f>CONCATENATE(S820,", ",T820,", ",U820,", ",V820,", ",W820,", ",X820,", ",Y820)</f>
        <v>Animalia, Arthropoda, Insecta, Lepidoptera, Nymphalidae, Maniola, jurtina</v>
      </c>
      <c r="S820" s="6" t="s">
        <v>76</v>
      </c>
      <c r="T820" s="6" t="s">
        <v>208</v>
      </c>
      <c r="U820" s="6" t="s">
        <v>209</v>
      </c>
      <c r="V820" s="6" t="s">
        <v>210</v>
      </c>
      <c r="W820" s="6" t="s">
        <v>238</v>
      </c>
      <c r="X820" s="6" t="s">
        <v>450</v>
      </c>
      <c r="Y820" s="6" t="s">
        <v>451</v>
      </c>
      <c r="AA820" s="12" t="s">
        <v>83</v>
      </c>
      <c r="AB820" s="6" t="s">
        <v>84</v>
      </c>
      <c r="AC820" s="12" t="s">
        <v>372</v>
      </c>
      <c r="AD820" s="12" t="s">
        <v>259</v>
      </c>
      <c r="AE820" s="2">
        <v>44716</v>
      </c>
      <c r="AF820" s="43" t="s">
        <v>87</v>
      </c>
      <c r="AG820" s="7" t="s">
        <v>449</v>
      </c>
      <c r="AH820" s="43">
        <v>48.1144389615962</v>
      </c>
      <c r="AI820" s="43">
        <v>-1.70968075466487</v>
      </c>
      <c r="AL820" s="43">
        <v>10</v>
      </c>
      <c r="AN820" s="46" t="s">
        <v>5240</v>
      </c>
      <c r="AO820" s="5" t="s">
        <v>89</v>
      </c>
      <c r="AP820" s="12" t="s">
        <v>259</v>
      </c>
      <c r="AR820" s="7" t="s">
        <v>90</v>
      </c>
      <c r="AT820" s="4" t="str">
        <f>CONCATENATE(AU820,", ",AV820,", ",AW820,", ",AX820,", ",AY820,", ",AZ820,", ",BA820)</f>
        <v>Europe, France, FR, Bretagne, Ille-et-Vilaine, Rennes, Campus Institut Agro Rennes</v>
      </c>
      <c r="AU820" s="1" t="s">
        <v>91</v>
      </c>
      <c r="AV820" s="1" t="s">
        <v>92</v>
      </c>
      <c r="AW820" s="1" t="s">
        <v>93</v>
      </c>
      <c r="AX820" s="1" t="s">
        <v>94</v>
      </c>
      <c r="AY820" s="1" t="s">
        <v>95</v>
      </c>
      <c r="AZ820" s="1" t="s">
        <v>96</v>
      </c>
      <c r="BA820" s="1" t="s">
        <v>5242</v>
      </c>
      <c r="BC820" s="43"/>
      <c r="BF820" s="43" t="s">
        <v>4596</v>
      </c>
      <c r="BG820" s="43" t="s">
        <v>93</v>
      </c>
      <c r="BH820" s="7" t="s">
        <v>97</v>
      </c>
      <c r="BJ820" s="7" t="s">
        <v>98</v>
      </c>
      <c r="BK820" s="7" t="s">
        <v>99</v>
      </c>
      <c r="BL820" s="7" t="s">
        <v>4597</v>
      </c>
      <c r="BM820" s="7" t="s">
        <v>4598</v>
      </c>
      <c r="BS820" s="12" t="s">
        <v>259</v>
      </c>
      <c r="BU820" s="43">
        <v>1</v>
      </c>
      <c r="BW820" s="43" t="s">
        <v>103</v>
      </c>
    </row>
    <row r="821" spans="3:75" x14ac:dyDescent="0.35">
      <c r="C821" s="43" t="str">
        <f t="shared" si="12"/>
        <v>IARA:BDT-06:2022: 820</v>
      </c>
      <c r="D821" s="43">
        <v>820</v>
      </c>
      <c r="E821" s="43" t="s">
        <v>5232</v>
      </c>
      <c r="F821" s="1" t="s">
        <v>73</v>
      </c>
      <c r="G821" s="43" t="s">
        <v>5277</v>
      </c>
      <c r="H821" s="2">
        <v>44716</v>
      </c>
      <c r="J821" s="12">
        <f>YEAR(H821)</f>
        <v>2022</v>
      </c>
      <c r="K821" s="12">
        <f>MONTH(H821)</f>
        <v>6</v>
      </c>
      <c r="L821" s="12">
        <f>DAY(H821)</f>
        <v>4</v>
      </c>
      <c r="M821" s="13"/>
      <c r="P821" s="12" t="s">
        <v>75</v>
      </c>
      <c r="Q821" s="12" t="str">
        <f>CONCATENATE(X821," ",Y821)</f>
        <v>Maniola jurtina</v>
      </c>
      <c r="R821" s="14" t="str">
        <f>CONCATENATE(S821,", ",T821,", ",U821,", ",V821,", ",W821,", ",X821,", ",Y821)</f>
        <v>Animalia, Arthropoda, Insecta, Lepidoptera, Nymphalidae, Maniola, jurtina</v>
      </c>
      <c r="S821" s="6" t="s">
        <v>76</v>
      </c>
      <c r="T821" s="6" t="s">
        <v>208</v>
      </c>
      <c r="U821" s="6" t="s">
        <v>209</v>
      </c>
      <c r="V821" s="6" t="s">
        <v>210</v>
      </c>
      <c r="W821" s="6" t="s">
        <v>238</v>
      </c>
      <c r="X821" s="6" t="s">
        <v>450</v>
      </c>
      <c r="Y821" s="6" t="s">
        <v>451</v>
      </c>
      <c r="AA821" s="12" t="s">
        <v>83</v>
      </c>
      <c r="AB821" s="6" t="s">
        <v>84</v>
      </c>
      <c r="AC821" s="12" t="s">
        <v>372</v>
      </c>
      <c r="AD821" s="12" t="s">
        <v>259</v>
      </c>
      <c r="AE821" s="2">
        <v>44716</v>
      </c>
      <c r="AF821" s="43" t="s">
        <v>87</v>
      </c>
      <c r="AG821" s="7" t="s">
        <v>449</v>
      </c>
      <c r="AH821" s="43">
        <v>48.114494892501</v>
      </c>
      <c r="AI821" s="43">
        <v>-1.7097439394018199</v>
      </c>
      <c r="AL821" s="43">
        <v>10</v>
      </c>
      <c r="AN821" s="46" t="s">
        <v>5240</v>
      </c>
      <c r="AO821" s="5" t="s">
        <v>89</v>
      </c>
      <c r="AP821" s="12" t="s">
        <v>259</v>
      </c>
      <c r="AR821" s="7" t="s">
        <v>90</v>
      </c>
      <c r="AT821" s="4" t="str">
        <f>CONCATENATE(AU821,", ",AV821,", ",AW821,", ",AX821,", ",AY821,", ",AZ821,", ",BA821)</f>
        <v>Europe, France, FR, Bretagne, Ille-et-Vilaine, Rennes, Campus Institut Agro Rennes</v>
      </c>
      <c r="AU821" s="1" t="s">
        <v>91</v>
      </c>
      <c r="AV821" s="1" t="s">
        <v>92</v>
      </c>
      <c r="AW821" s="1" t="s">
        <v>93</v>
      </c>
      <c r="AX821" s="1" t="s">
        <v>94</v>
      </c>
      <c r="AY821" s="1" t="s">
        <v>95</v>
      </c>
      <c r="AZ821" s="1" t="s">
        <v>96</v>
      </c>
      <c r="BA821" s="1" t="s">
        <v>5242</v>
      </c>
      <c r="BC821" s="43"/>
      <c r="BF821" s="43" t="s">
        <v>4596</v>
      </c>
      <c r="BG821" s="43" t="s">
        <v>93</v>
      </c>
      <c r="BH821" s="7" t="s">
        <v>97</v>
      </c>
      <c r="BJ821" s="7" t="s">
        <v>98</v>
      </c>
      <c r="BK821" s="7" t="s">
        <v>99</v>
      </c>
      <c r="BL821" s="7" t="s">
        <v>4597</v>
      </c>
      <c r="BM821" s="7" t="s">
        <v>4598</v>
      </c>
      <c r="BS821" s="12" t="s">
        <v>259</v>
      </c>
      <c r="BU821" s="43">
        <v>1</v>
      </c>
      <c r="BW821" s="43" t="s">
        <v>103</v>
      </c>
    </row>
    <row r="822" spans="3:75" x14ac:dyDescent="0.35">
      <c r="C822" s="43" t="str">
        <f t="shared" si="12"/>
        <v>IARA:BDT-06:2022: 821</v>
      </c>
      <c r="D822" s="43">
        <v>821</v>
      </c>
      <c r="E822" s="43" t="s">
        <v>5232</v>
      </c>
      <c r="F822" s="1" t="s">
        <v>73</v>
      </c>
      <c r="G822" s="43" t="s">
        <v>5277</v>
      </c>
      <c r="H822" s="2">
        <v>44716</v>
      </c>
      <c r="J822" s="12">
        <f>YEAR(H822)</f>
        <v>2022</v>
      </c>
      <c r="K822" s="12">
        <f>MONTH(H822)</f>
        <v>6</v>
      </c>
      <c r="L822" s="12">
        <f>DAY(H822)</f>
        <v>4</v>
      </c>
      <c r="M822" s="13"/>
      <c r="P822" s="12" t="s">
        <v>75</v>
      </c>
      <c r="Q822" s="12" t="str">
        <f>CONCATENATE(X822," ",Y822)</f>
        <v>Coenonympha pamphilus</v>
      </c>
      <c r="R822" s="14" t="str">
        <f>CONCATENATE(S822,", ",T822,", ",U822,", ",V822,", ",W822,", ",X822,", ",Y822)</f>
        <v>Animalia, Arthropoda, Insecta, Lepidoptera, Nymphalidae, Coenonympha, pamphilus</v>
      </c>
      <c r="S822" s="6" t="s">
        <v>76</v>
      </c>
      <c r="T822" s="6" t="s">
        <v>208</v>
      </c>
      <c r="U822" s="6" t="s">
        <v>209</v>
      </c>
      <c r="V822" s="6" t="s">
        <v>210</v>
      </c>
      <c r="W822" s="6" t="s">
        <v>238</v>
      </c>
      <c r="X822" s="6" t="s">
        <v>239</v>
      </c>
      <c r="Y822" s="6" t="s">
        <v>240</v>
      </c>
      <c r="AA822" s="12" t="s">
        <v>83</v>
      </c>
      <c r="AB822" s="6" t="s">
        <v>84</v>
      </c>
      <c r="AC822" s="12" t="s">
        <v>241</v>
      </c>
      <c r="AD822" s="12" t="s">
        <v>259</v>
      </c>
      <c r="AE822" s="2">
        <v>44716</v>
      </c>
      <c r="AF822" s="43" t="s">
        <v>87</v>
      </c>
      <c r="AG822" s="7" t="s">
        <v>242</v>
      </c>
      <c r="AH822" s="43">
        <v>48.114464653701397</v>
      </c>
      <c r="AI822" s="43">
        <v>-1.7100128294447701</v>
      </c>
      <c r="AL822" s="43">
        <v>10</v>
      </c>
      <c r="AN822" s="46" t="s">
        <v>5240</v>
      </c>
      <c r="AO822" s="5" t="s">
        <v>89</v>
      </c>
      <c r="AP822" s="12" t="s">
        <v>259</v>
      </c>
      <c r="AR822" s="7" t="s">
        <v>90</v>
      </c>
      <c r="AT822" s="4" t="str">
        <f>CONCATENATE(AU822,", ",AV822,", ",AW822,", ",AX822,", ",AY822,", ",AZ822,", ",BA822)</f>
        <v>Europe, France, FR, Bretagne, Ille-et-Vilaine, Rennes, Campus Institut Agro Rennes</v>
      </c>
      <c r="AU822" s="1" t="s">
        <v>91</v>
      </c>
      <c r="AV822" s="1" t="s">
        <v>92</v>
      </c>
      <c r="AW822" s="1" t="s">
        <v>93</v>
      </c>
      <c r="AX822" s="1" t="s">
        <v>94</v>
      </c>
      <c r="AY822" s="1" t="s">
        <v>95</v>
      </c>
      <c r="AZ822" s="1" t="s">
        <v>96</v>
      </c>
      <c r="BA822" s="1" t="s">
        <v>5242</v>
      </c>
      <c r="BC822" s="43"/>
      <c r="BF822" s="43" t="s">
        <v>4596</v>
      </c>
      <c r="BG822" s="43" t="s">
        <v>93</v>
      </c>
      <c r="BH822" s="7" t="s">
        <v>97</v>
      </c>
      <c r="BJ822" s="7" t="s">
        <v>98</v>
      </c>
      <c r="BK822" s="7" t="s">
        <v>99</v>
      </c>
      <c r="BL822" s="7" t="s">
        <v>4597</v>
      </c>
      <c r="BM822" s="7" t="s">
        <v>4598</v>
      </c>
      <c r="BS822" s="12" t="s">
        <v>259</v>
      </c>
      <c r="BU822" s="43">
        <v>1</v>
      </c>
      <c r="BW822" s="43" t="s">
        <v>103</v>
      </c>
    </row>
    <row r="823" spans="3:75" x14ac:dyDescent="0.35">
      <c r="C823" s="43" t="str">
        <f t="shared" si="12"/>
        <v>IARA:BDT-06:2022: 822</v>
      </c>
      <c r="D823" s="43">
        <v>822</v>
      </c>
      <c r="E823" s="43" t="s">
        <v>5232</v>
      </c>
      <c r="F823" s="1" t="s">
        <v>73</v>
      </c>
      <c r="G823" s="43" t="s">
        <v>5277</v>
      </c>
      <c r="H823" s="2">
        <v>44716</v>
      </c>
      <c r="J823" s="12">
        <f>YEAR(H823)</f>
        <v>2022</v>
      </c>
      <c r="K823" s="12">
        <f>MONTH(H823)</f>
        <v>6</v>
      </c>
      <c r="L823" s="12">
        <f>DAY(H823)</f>
        <v>4</v>
      </c>
      <c r="M823" s="13"/>
      <c r="P823" s="12" t="s">
        <v>75</v>
      </c>
      <c r="Q823" s="12" t="str">
        <f>CONCATENATE(X823," ",Y823)</f>
        <v>Coenonympha pamphilus</v>
      </c>
      <c r="R823" s="14" t="str">
        <f>CONCATENATE(S823,", ",T823,", ",U823,", ",V823,", ",W823,", ",X823,", ",Y823)</f>
        <v>Animalia, Arthropoda, Insecta, Lepidoptera, Nymphalidae, Coenonympha, pamphilus</v>
      </c>
      <c r="S823" s="6" t="s">
        <v>76</v>
      </c>
      <c r="T823" s="6" t="s">
        <v>208</v>
      </c>
      <c r="U823" s="6" t="s">
        <v>209</v>
      </c>
      <c r="V823" s="6" t="s">
        <v>210</v>
      </c>
      <c r="W823" s="6" t="s">
        <v>238</v>
      </c>
      <c r="X823" s="6" t="s">
        <v>239</v>
      </c>
      <c r="Y823" s="6" t="s">
        <v>240</v>
      </c>
      <c r="AA823" s="12" t="s">
        <v>83</v>
      </c>
      <c r="AB823" s="6" t="s">
        <v>84</v>
      </c>
      <c r="AC823" s="12" t="s">
        <v>241</v>
      </c>
      <c r="AD823" s="12" t="s">
        <v>259</v>
      </c>
      <c r="AE823" s="2">
        <v>44716</v>
      </c>
      <c r="AF823" s="43" t="s">
        <v>87</v>
      </c>
      <c r="AG823" s="7" t="s">
        <v>242</v>
      </c>
      <c r="AH823" s="43">
        <v>48.1144566354197</v>
      </c>
      <c r="AI823" s="43">
        <v>-1.7100509124557</v>
      </c>
      <c r="AL823" s="43">
        <v>10</v>
      </c>
      <c r="AN823" s="46" t="s">
        <v>5240</v>
      </c>
      <c r="AO823" s="5" t="s">
        <v>89</v>
      </c>
      <c r="AP823" s="12" t="s">
        <v>259</v>
      </c>
      <c r="AR823" s="7" t="s">
        <v>90</v>
      </c>
      <c r="AT823" s="4" t="str">
        <f>CONCATENATE(AU823,", ",AV823,", ",AW823,", ",AX823,", ",AY823,", ",AZ823,", ",BA823)</f>
        <v>Europe, France, FR, Bretagne, Ille-et-Vilaine, Rennes, Campus Institut Agro Rennes</v>
      </c>
      <c r="AU823" s="1" t="s">
        <v>91</v>
      </c>
      <c r="AV823" s="1" t="s">
        <v>92</v>
      </c>
      <c r="AW823" s="1" t="s">
        <v>93</v>
      </c>
      <c r="AX823" s="1" t="s">
        <v>94</v>
      </c>
      <c r="AY823" s="1" t="s">
        <v>95</v>
      </c>
      <c r="AZ823" s="1" t="s">
        <v>96</v>
      </c>
      <c r="BA823" s="1" t="s">
        <v>5242</v>
      </c>
      <c r="BC823" s="43"/>
      <c r="BF823" s="43" t="s">
        <v>4596</v>
      </c>
      <c r="BG823" s="43" t="s">
        <v>93</v>
      </c>
      <c r="BH823" s="7" t="s">
        <v>97</v>
      </c>
      <c r="BJ823" s="7" t="s">
        <v>98</v>
      </c>
      <c r="BK823" s="7" t="s">
        <v>99</v>
      </c>
      <c r="BL823" s="7" t="s">
        <v>4597</v>
      </c>
      <c r="BM823" s="7" t="s">
        <v>4598</v>
      </c>
      <c r="BS823" s="12" t="s">
        <v>259</v>
      </c>
      <c r="BU823" s="43">
        <v>1</v>
      </c>
      <c r="BW823" s="43" t="s">
        <v>103</v>
      </c>
    </row>
    <row r="824" spans="3:75" x14ac:dyDescent="0.35">
      <c r="C824" s="43" t="str">
        <f t="shared" si="12"/>
        <v>IARA:BDT-06:2022: 823</v>
      </c>
      <c r="D824" s="43">
        <v>823</v>
      </c>
      <c r="E824" s="43" t="s">
        <v>5232</v>
      </c>
      <c r="F824" s="1" t="s">
        <v>73</v>
      </c>
      <c r="G824" s="43" t="s">
        <v>5277</v>
      </c>
      <c r="H824" s="2">
        <v>44716</v>
      </c>
      <c r="J824" s="12">
        <f>YEAR(H824)</f>
        <v>2022</v>
      </c>
      <c r="K824" s="12">
        <f>MONTH(H824)</f>
        <v>6</v>
      </c>
      <c r="L824" s="12">
        <f>DAY(H824)</f>
        <v>4</v>
      </c>
      <c r="M824" s="13"/>
      <c r="P824" s="12" t="s">
        <v>75</v>
      </c>
      <c r="Q824" s="12" t="str">
        <f>CONCATENATE(X824," ",Y824)</f>
        <v>Maniola jurtina</v>
      </c>
      <c r="R824" s="14" t="str">
        <f>CONCATENATE(S824,", ",T824,", ",U824,", ",V824,", ",W824,", ",X824,", ",Y824)</f>
        <v>Animalia, Arthropoda, Insecta, Lepidoptera, Nymphalidae, Maniola, jurtina</v>
      </c>
      <c r="S824" s="6" t="s">
        <v>76</v>
      </c>
      <c r="T824" s="6" t="s">
        <v>208</v>
      </c>
      <c r="U824" s="6" t="s">
        <v>209</v>
      </c>
      <c r="V824" s="6" t="s">
        <v>210</v>
      </c>
      <c r="W824" s="6" t="s">
        <v>238</v>
      </c>
      <c r="X824" s="6" t="s">
        <v>450</v>
      </c>
      <c r="Y824" s="6" t="s">
        <v>451</v>
      </c>
      <c r="AA824" s="12" t="s">
        <v>83</v>
      </c>
      <c r="AB824" s="6" t="s">
        <v>84</v>
      </c>
      <c r="AC824" s="12" t="s">
        <v>372</v>
      </c>
      <c r="AD824" s="12" t="s">
        <v>259</v>
      </c>
      <c r="AE824" s="2">
        <v>44716</v>
      </c>
      <c r="AF824" s="43" t="s">
        <v>87</v>
      </c>
      <c r="AG824" s="7" t="s">
        <v>449</v>
      </c>
      <c r="AH824" s="43">
        <v>48.114699684101197</v>
      </c>
      <c r="AI824" s="43">
        <v>-1.7098203991924501</v>
      </c>
      <c r="AL824" s="43">
        <v>10</v>
      </c>
      <c r="AN824" s="46" t="s">
        <v>5240</v>
      </c>
      <c r="AO824" s="5" t="s">
        <v>89</v>
      </c>
      <c r="AP824" s="12" t="s">
        <v>259</v>
      </c>
      <c r="AR824" s="7" t="s">
        <v>90</v>
      </c>
      <c r="AT824" s="4" t="str">
        <f>CONCATENATE(AU824,", ",AV824,", ",AW824,", ",AX824,", ",AY824,", ",AZ824,", ",BA824)</f>
        <v>Europe, France, FR, Bretagne, Ille-et-Vilaine, Rennes, Campus Institut Agro Rennes</v>
      </c>
      <c r="AU824" s="1" t="s">
        <v>91</v>
      </c>
      <c r="AV824" s="1" t="s">
        <v>92</v>
      </c>
      <c r="AW824" s="1" t="s">
        <v>93</v>
      </c>
      <c r="AX824" s="1" t="s">
        <v>94</v>
      </c>
      <c r="AY824" s="1" t="s">
        <v>95</v>
      </c>
      <c r="AZ824" s="1" t="s">
        <v>96</v>
      </c>
      <c r="BA824" s="1" t="s">
        <v>5242</v>
      </c>
      <c r="BC824" s="43"/>
      <c r="BF824" s="43" t="s">
        <v>4596</v>
      </c>
      <c r="BG824" s="43" t="s">
        <v>93</v>
      </c>
      <c r="BH824" s="7" t="s">
        <v>97</v>
      </c>
      <c r="BJ824" s="7" t="s">
        <v>98</v>
      </c>
      <c r="BK824" s="7" t="s">
        <v>99</v>
      </c>
      <c r="BL824" s="7" t="s">
        <v>4597</v>
      </c>
      <c r="BM824" s="7" t="s">
        <v>4598</v>
      </c>
      <c r="BS824" s="12" t="s">
        <v>259</v>
      </c>
      <c r="BU824" s="43">
        <v>1</v>
      </c>
      <c r="BW824" s="43" t="s">
        <v>103</v>
      </c>
    </row>
    <row r="825" spans="3:75" x14ac:dyDescent="0.35">
      <c r="C825" s="43" t="str">
        <f t="shared" si="12"/>
        <v>IARA:BDT-06:2022: 824</v>
      </c>
      <c r="D825" s="43">
        <v>824</v>
      </c>
      <c r="E825" s="43" t="s">
        <v>5232</v>
      </c>
      <c r="F825" s="1" t="s">
        <v>73</v>
      </c>
      <c r="G825" s="43" t="s">
        <v>5277</v>
      </c>
      <c r="H825" s="2">
        <v>44716</v>
      </c>
      <c r="J825" s="12">
        <f>YEAR(H825)</f>
        <v>2022</v>
      </c>
      <c r="K825" s="12">
        <f>MONTH(H825)</f>
        <v>6</v>
      </c>
      <c r="L825" s="12">
        <f>DAY(H825)</f>
        <v>4</v>
      </c>
      <c r="M825" s="13"/>
      <c r="P825" s="12" t="s">
        <v>75</v>
      </c>
      <c r="Q825" s="12" t="str">
        <f>CONCATENATE(X825," ",Y825)</f>
        <v>Maniola jurtina</v>
      </c>
      <c r="R825" s="14" t="str">
        <f>CONCATENATE(S825,", ",T825,", ",U825,", ",V825,", ",W825,", ",X825,", ",Y825)</f>
        <v>Animalia, Arthropoda, Insecta, Lepidoptera, Nymphalidae, Maniola, jurtina</v>
      </c>
      <c r="S825" s="6" t="s">
        <v>76</v>
      </c>
      <c r="T825" s="6" t="s">
        <v>208</v>
      </c>
      <c r="U825" s="6" t="s">
        <v>209</v>
      </c>
      <c r="V825" s="6" t="s">
        <v>210</v>
      </c>
      <c r="W825" s="6" t="s">
        <v>238</v>
      </c>
      <c r="X825" s="6" t="s">
        <v>450</v>
      </c>
      <c r="Y825" s="6" t="s">
        <v>451</v>
      </c>
      <c r="AA825" s="12" t="s">
        <v>83</v>
      </c>
      <c r="AB825" s="6" t="s">
        <v>84</v>
      </c>
      <c r="AC825" s="12" t="s">
        <v>372</v>
      </c>
      <c r="AD825" s="12" t="s">
        <v>259</v>
      </c>
      <c r="AE825" s="2">
        <v>44716</v>
      </c>
      <c r="AF825" s="43" t="s">
        <v>87</v>
      </c>
      <c r="AG825" s="7" t="s">
        <v>449</v>
      </c>
      <c r="AH825" s="43">
        <v>48.114668869073498</v>
      </c>
      <c r="AI825" s="43">
        <v>-1.70977885296913</v>
      </c>
      <c r="AL825" s="43">
        <v>10</v>
      </c>
      <c r="AN825" s="46" t="s">
        <v>5240</v>
      </c>
      <c r="AO825" s="5" t="s">
        <v>89</v>
      </c>
      <c r="AP825" s="12" t="s">
        <v>259</v>
      </c>
      <c r="AR825" s="7" t="s">
        <v>90</v>
      </c>
      <c r="AT825" s="4" t="str">
        <f>CONCATENATE(AU825,", ",AV825,", ",AW825,", ",AX825,", ",AY825,", ",AZ825,", ",BA825)</f>
        <v>Europe, France, FR, Bretagne, Ille-et-Vilaine, Rennes, Campus Institut Agro Rennes</v>
      </c>
      <c r="AU825" s="1" t="s">
        <v>91</v>
      </c>
      <c r="AV825" s="1" t="s">
        <v>92</v>
      </c>
      <c r="AW825" s="1" t="s">
        <v>93</v>
      </c>
      <c r="AX825" s="1" t="s">
        <v>94</v>
      </c>
      <c r="AY825" s="1" t="s">
        <v>95</v>
      </c>
      <c r="AZ825" s="1" t="s">
        <v>96</v>
      </c>
      <c r="BA825" s="1" t="s">
        <v>5242</v>
      </c>
      <c r="BC825" s="43"/>
      <c r="BF825" s="43" t="s">
        <v>4596</v>
      </c>
      <c r="BG825" s="43" t="s">
        <v>93</v>
      </c>
      <c r="BH825" s="7" t="s">
        <v>97</v>
      </c>
      <c r="BJ825" s="7" t="s">
        <v>98</v>
      </c>
      <c r="BK825" s="7" t="s">
        <v>99</v>
      </c>
      <c r="BL825" s="7" t="s">
        <v>4597</v>
      </c>
      <c r="BM825" s="7" t="s">
        <v>4598</v>
      </c>
      <c r="BS825" s="12" t="s">
        <v>259</v>
      </c>
      <c r="BU825" s="43">
        <v>1</v>
      </c>
      <c r="BW825" s="43" t="s">
        <v>103</v>
      </c>
    </row>
    <row r="826" spans="3:75" x14ac:dyDescent="0.35">
      <c r="C826" s="43" t="str">
        <f t="shared" si="12"/>
        <v>IARA:BDT-06:2022: 825</v>
      </c>
      <c r="D826" s="43">
        <v>825</v>
      </c>
      <c r="E826" s="43" t="s">
        <v>5232</v>
      </c>
      <c r="F826" s="1" t="s">
        <v>73</v>
      </c>
      <c r="G826" s="43" t="s">
        <v>5277</v>
      </c>
      <c r="H826" s="2">
        <v>44716</v>
      </c>
      <c r="J826" s="12">
        <f>YEAR(H826)</f>
        <v>2022</v>
      </c>
      <c r="K826" s="12">
        <f>MONTH(H826)</f>
        <v>6</v>
      </c>
      <c r="L826" s="12">
        <f>DAY(H826)</f>
        <v>4</v>
      </c>
      <c r="M826" s="13"/>
      <c r="P826" s="12" t="s">
        <v>75</v>
      </c>
      <c r="Q826" s="12" t="str">
        <f>CONCATENATE(X826," ",Y826)</f>
        <v>Maniola jurtina</v>
      </c>
      <c r="R826" s="14" t="str">
        <f>CONCATENATE(S826,", ",T826,", ",U826,", ",V826,", ",W826,", ",X826,", ",Y826)</f>
        <v>Animalia, Arthropoda, Insecta, Lepidoptera, Nymphalidae, Maniola, jurtina</v>
      </c>
      <c r="S826" s="6" t="s">
        <v>76</v>
      </c>
      <c r="T826" s="6" t="s">
        <v>208</v>
      </c>
      <c r="U826" s="6" t="s">
        <v>209</v>
      </c>
      <c r="V826" s="6" t="s">
        <v>210</v>
      </c>
      <c r="W826" s="6" t="s">
        <v>238</v>
      </c>
      <c r="X826" s="6" t="s">
        <v>450</v>
      </c>
      <c r="Y826" s="6" t="s">
        <v>451</v>
      </c>
      <c r="AA826" s="12" t="s">
        <v>83</v>
      </c>
      <c r="AB826" s="6" t="s">
        <v>84</v>
      </c>
      <c r="AC826" s="12" t="s">
        <v>372</v>
      </c>
      <c r="AD826" s="12" t="s">
        <v>259</v>
      </c>
      <c r="AE826" s="2">
        <v>44716</v>
      </c>
      <c r="AF826" s="43" t="s">
        <v>87</v>
      </c>
      <c r="AG826" s="7" t="s">
        <v>449</v>
      </c>
      <c r="AH826" s="43">
        <v>48.114708475302599</v>
      </c>
      <c r="AI826" s="43">
        <v>-1.7097629857741199</v>
      </c>
      <c r="AL826" s="43">
        <v>10</v>
      </c>
      <c r="AN826" s="46" t="s">
        <v>5240</v>
      </c>
      <c r="AO826" s="5" t="s">
        <v>89</v>
      </c>
      <c r="AP826" s="12" t="s">
        <v>259</v>
      </c>
      <c r="AR826" s="7" t="s">
        <v>90</v>
      </c>
      <c r="AT826" s="4" t="str">
        <f>CONCATENATE(AU826,", ",AV826,", ",AW826,", ",AX826,", ",AY826,", ",AZ826,", ",BA826)</f>
        <v>Europe, France, FR, Bretagne, Ille-et-Vilaine, Rennes, Campus Institut Agro Rennes</v>
      </c>
      <c r="AU826" s="1" t="s">
        <v>91</v>
      </c>
      <c r="AV826" s="1" t="s">
        <v>92</v>
      </c>
      <c r="AW826" s="1" t="s">
        <v>93</v>
      </c>
      <c r="AX826" s="1" t="s">
        <v>94</v>
      </c>
      <c r="AY826" s="1" t="s">
        <v>95</v>
      </c>
      <c r="AZ826" s="1" t="s">
        <v>96</v>
      </c>
      <c r="BA826" s="1" t="s">
        <v>5242</v>
      </c>
      <c r="BC826" s="43"/>
      <c r="BF826" s="43" t="s">
        <v>4596</v>
      </c>
      <c r="BG826" s="43" t="s">
        <v>93</v>
      </c>
      <c r="BH826" s="7" t="s">
        <v>97</v>
      </c>
      <c r="BJ826" s="7" t="s">
        <v>98</v>
      </c>
      <c r="BK826" s="7" t="s">
        <v>99</v>
      </c>
      <c r="BL826" s="7" t="s">
        <v>4597</v>
      </c>
      <c r="BM826" s="7" t="s">
        <v>4598</v>
      </c>
      <c r="BS826" s="12" t="s">
        <v>259</v>
      </c>
      <c r="BU826" s="43">
        <v>1</v>
      </c>
      <c r="BW826" s="43" t="s">
        <v>103</v>
      </c>
    </row>
    <row r="827" spans="3:75" x14ac:dyDescent="0.35">
      <c r="C827" s="43" t="str">
        <f t="shared" si="12"/>
        <v>IARA:BDT-06:2022: 826</v>
      </c>
      <c r="D827" s="43">
        <v>826</v>
      </c>
      <c r="E827" s="43" t="s">
        <v>5232</v>
      </c>
      <c r="F827" s="1" t="s">
        <v>73</v>
      </c>
      <c r="G827" s="43" t="s">
        <v>5277</v>
      </c>
      <c r="H827" s="2">
        <v>44716</v>
      </c>
      <c r="J827" s="12">
        <f>YEAR(H827)</f>
        <v>2022</v>
      </c>
      <c r="K827" s="12">
        <f>MONTH(H827)</f>
        <v>6</v>
      </c>
      <c r="L827" s="12">
        <f>DAY(H827)</f>
        <v>4</v>
      </c>
      <c r="M827" s="13"/>
      <c r="P827" s="12" t="s">
        <v>75</v>
      </c>
      <c r="Q827" s="12" t="str">
        <f>CONCATENATE(X827," ",Y827)</f>
        <v>Maniola jurtina</v>
      </c>
      <c r="R827" s="14" t="str">
        <f>CONCATENATE(S827,", ",T827,", ",U827,", ",V827,", ",W827,", ",X827,", ",Y827)</f>
        <v>Animalia, Arthropoda, Insecta, Lepidoptera, Nymphalidae, Maniola, jurtina</v>
      </c>
      <c r="S827" s="6" t="s">
        <v>76</v>
      </c>
      <c r="T827" s="6" t="s">
        <v>208</v>
      </c>
      <c r="U827" s="6" t="s">
        <v>209</v>
      </c>
      <c r="V827" s="6" t="s">
        <v>210</v>
      </c>
      <c r="W827" s="6" t="s">
        <v>238</v>
      </c>
      <c r="X827" s="6" t="s">
        <v>450</v>
      </c>
      <c r="Y827" s="6" t="s">
        <v>451</v>
      </c>
      <c r="AA827" s="12" t="s">
        <v>83</v>
      </c>
      <c r="AB827" s="6" t="s">
        <v>84</v>
      </c>
      <c r="AC827" s="12" t="s">
        <v>372</v>
      </c>
      <c r="AD827" s="12" t="s">
        <v>259</v>
      </c>
      <c r="AE827" s="2">
        <v>44716</v>
      </c>
      <c r="AF827" s="43" t="s">
        <v>87</v>
      </c>
      <c r="AG827" s="7" t="s">
        <v>449</v>
      </c>
      <c r="AH827" s="43">
        <v>48.114648489103402</v>
      </c>
      <c r="AI827" s="43">
        <v>-1.70947634941673</v>
      </c>
      <c r="AL827" s="43">
        <v>10</v>
      </c>
      <c r="AN827" s="46" t="s">
        <v>5240</v>
      </c>
      <c r="AO827" s="5" t="s">
        <v>89</v>
      </c>
      <c r="AP827" s="12" t="s">
        <v>259</v>
      </c>
      <c r="AR827" s="7" t="s">
        <v>90</v>
      </c>
      <c r="AT827" s="4" t="str">
        <f>CONCATENATE(AU827,", ",AV827,", ",AW827,", ",AX827,", ",AY827,", ",AZ827,", ",BA827)</f>
        <v>Europe, France, FR, Bretagne, Ille-et-Vilaine, Rennes, Campus Institut Agro Rennes</v>
      </c>
      <c r="AU827" s="1" t="s">
        <v>91</v>
      </c>
      <c r="AV827" s="1" t="s">
        <v>92</v>
      </c>
      <c r="AW827" s="1" t="s">
        <v>93</v>
      </c>
      <c r="AX827" s="1" t="s">
        <v>94</v>
      </c>
      <c r="AY827" s="1" t="s">
        <v>95</v>
      </c>
      <c r="AZ827" s="1" t="s">
        <v>96</v>
      </c>
      <c r="BA827" s="1" t="s">
        <v>5242</v>
      </c>
      <c r="BC827" s="43"/>
      <c r="BF827" s="43" t="s">
        <v>4596</v>
      </c>
      <c r="BG827" s="43" t="s">
        <v>93</v>
      </c>
      <c r="BH827" s="7" t="s">
        <v>97</v>
      </c>
      <c r="BJ827" s="7" t="s">
        <v>98</v>
      </c>
      <c r="BK827" s="7" t="s">
        <v>99</v>
      </c>
      <c r="BL827" s="7" t="s">
        <v>4597</v>
      </c>
      <c r="BM827" s="7" t="s">
        <v>4598</v>
      </c>
      <c r="BS827" s="12" t="s">
        <v>259</v>
      </c>
      <c r="BU827" s="43">
        <v>1</v>
      </c>
      <c r="BW827" s="43" t="s">
        <v>103</v>
      </c>
    </row>
    <row r="828" spans="3:75" x14ac:dyDescent="0.35">
      <c r="C828" s="43" t="str">
        <f t="shared" si="12"/>
        <v>IARA:BDT-06:2022: 827</v>
      </c>
      <c r="D828" s="43">
        <v>827</v>
      </c>
      <c r="E828" s="43" t="s">
        <v>5232</v>
      </c>
      <c r="F828" s="1" t="s">
        <v>73</v>
      </c>
      <c r="G828" s="43" t="s">
        <v>5277</v>
      </c>
      <c r="H828" s="2">
        <v>44716</v>
      </c>
      <c r="J828" s="12">
        <f>YEAR(H828)</f>
        <v>2022</v>
      </c>
      <c r="K828" s="12">
        <f>MONTH(H828)</f>
        <v>6</v>
      </c>
      <c r="L828" s="12">
        <f>DAY(H828)</f>
        <v>4</v>
      </c>
      <c r="M828" s="13"/>
      <c r="P828" s="12" t="s">
        <v>75</v>
      </c>
      <c r="Q828" s="12" t="str">
        <f>CONCATENATE(X828," ",Y828)</f>
        <v>Maniola jurtina</v>
      </c>
      <c r="R828" s="14" t="str">
        <f>CONCATENATE(S828,", ",T828,", ",U828,", ",V828,", ",W828,", ",X828,", ",Y828)</f>
        <v>Animalia, Arthropoda, Insecta, Lepidoptera, Nymphalidae, Maniola, jurtina</v>
      </c>
      <c r="S828" s="6" t="s">
        <v>76</v>
      </c>
      <c r="T828" s="6" t="s">
        <v>208</v>
      </c>
      <c r="U828" s="6" t="s">
        <v>209</v>
      </c>
      <c r="V828" s="6" t="s">
        <v>210</v>
      </c>
      <c r="W828" s="6" t="s">
        <v>238</v>
      </c>
      <c r="X828" s="6" t="s">
        <v>450</v>
      </c>
      <c r="Y828" s="6" t="s">
        <v>451</v>
      </c>
      <c r="AA828" s="12" t="s">
        <v>83</v>
      </c>
      <c r="AB828" s="6" t="s">
        <v>84</v>
      </c>
      <c r="AC828" s="12" t="s">
        <v>372</v>
      </c>
      <c r="AD828" s="12" t="s">
        <v>259</v>
      </c>
      <c r="AE828" s="2">
        <v>44716</v>
      </c>
      <c r="AF828" s="43" t="s">
        <v>87</v>
      </c>
      <c r="AG828" s="7" t="s">
        <v>449</v>
      </c>
      <c r="AH828" s="43">
        <v>48.114666359824298</v>
      </c>
      <c r="AI828" s="43">
        <v>-1.7095167411784</v>
      </c>
      <c r="AL828" s="43">
        <v>10</v>
      </c>
      <c r="AN828" s="46" t="s">
        <v>5240</v>
      </c>
      <c r="AO828" s="5" t="s">
        <v>89</v>
      </c>
      <c r="AP828" s="12" t="s">
        <v>259</v>
      </c>
      <c r="AR828" s="7" t="s">
        <v>90</v>
      </c>
      <c r="AT828" s="4" t="str">
        <f>CONCATENATE(AU828,", ",AV828,", ",AW828,", ",AX828,", ",AY828,", ",AZ828,", ",BA828)</f>
        <v>Europe, France, FR, Bretagne, Ille-et-Vilaine, Rennes, Campus Institut Agro Rennes</v>
      </c>
      <c r="AU828" s="1" t="s">
        <v>91</v>
      </c>
      <c r="AV828" s="1" t="s">
        <v>92</v>
      </c>
      <c r="AW828" s="1" t="s">
        <v>93</v>
      </c>
      <c r="AX828" s="1" t="s">
        <v>94</v>
      </c>
      <c r="AY828" s="1" t="s">
        <v>95</v>
      </c>
      <c r="AZ828" s="1" t="s">
        <v>96</v>
      </c>
      <c r="BA828" s="1" t="s">
        <v>5242</v>
      </c>
      <c r="BC828" s="43"/>
      <c r="BF828" s="43" t="s">
        <v>4596</v>
      </c>
      <c r="BG828" s="43" t="s">
        <v>93</v>
      </c>
      <c r="BH828" s="7" t="s">
        <v>97</v>
      </c>
      <c r="BJ828" s="7" t="s">
        <v>98</v>
      </c>
      <c r="BK828" s="7" t="s">
        <v>99</v>
      </c>
      <c r="BL828" s="7" t="s">
        <v>4597</v>
      </c>
      <c r="BM828" s="7" t="s">
        <v>4598</v>
      </c>
      <c r="BS828" s="12" t="s">
        <v>259</v>
      </c>
      <c r="BU828" s="43">
        <v>1</v>
      </c>
      <c r="BW828" s="43" t="s">
        <v>103</v>
      </c>
    </row>
    <row r="829" spans="3:75" x14ac:dyDescent="0.35">
      <c r="C829" s="43" t="str">
        <f t="shared" si="12"/>
        <v>IARA:BDT-06:2022: 828</v>
      </c>
      <c r="D829" s="43">
        <v>828</v>
      </c>
      <c r="E829" s="43" t="s">
        <v>5232</v>
      </c>
      <c r="F829" s="1" t="s">
        <v>73</v>
      </c>
      <c r="G829" s="43" t="s">
        <v>5277</v>
      </c>
      <c r="H829" s="2">
        <v>44716</v>
      </c>
      <c r="J829" s="12">
        <f>YEAR(H829)</f>
        <v>2022</v>
      </c>
      <c r="K829" s="12">
        <f>MONTH(H829)</f>
        <v>6</v>
      </c>
      <c r="L829" s="12">
        <f>DAY(H829)</f>
        <v>4</v>
      </c>
      <c r="M829" s="13"/>
      <c r="P829" s="12" t="s">
        <v>75</v>
      </c>
      <c r="Q829" s="12" t="str">
        <f>CONCATENATE(X829," ",Y829)</f>
        <v>Maniola jurtina</v>
      </c>
      <c r="R829" s="14" t="str">
        <f>CONCATENATE(S829,", ",T829,", ",U829,", ",V829,", ",W829,", ",X829,", ",Y829)</f>
        <v>Animalia, Arthropoda, Insecta, Lepidoptera, Nymphalidae, Maniola, jurtina</v>
      </c>
      <c r="S829" s="6" t="s">
        <v>76</v>
      </c>
      <c r="T829" s="6" t="s">
        <v>208</v>
      </c>
      <c r="U829" s="6" t="s">
        <v>209</v>
      </c>
      <c r="V829" s="6" t="s">
        <v>210</v>
      </c>
      <c r="W829" s="6" t="s">
        <v>238</v>
      </c>
      <c r="X829" s="6" t="s">
        <v>450</v>
      </c>
      <c r="Y829" s="6" t="s">
        <v>451</v>
      </c>
      <c r="AA829" s="12" t="s">
        <v>83</v>
      </c>
      <c r="AB829" s="6" t="s">
        <v>84</v>
      </c>
      <c r="AC829" s="12" t="s">
        <v>372</v>
      </c>
      <c r="AD829" s="12" t="s">
        <v>259</v>
      </c>
      <c r="AE829" s="2">
        <v>44716</v>
      </c>
      <c r="AF829" s="43" t="s">
        <v>87</v>
      </c>
      <c r="AG829" s="7" t="s">
        <v>449</v>
      </c>
      <c r="AH829" s="43">
        <v>48.114621827325898</v>
      </c>
      <c r="AI829" s="43">
        <v>-1.70949337107052</v>
      </c>
      <c r="AL829" s="43">
        <v>10</v>
      </c>
      <c r="AN829" s="46" t="s">
        <v>5240</v>
      </c>
      <c r="AO829" s="5" t="s">
        <v>89</v>
      </c>
      <c r="AP829" s="12" t="s">
        <v>259</v>
      </c>
      <c r="AR829" s="7" t="s">
        <v>90</v>
      </c>
      <c r="AT829" s="4" t="str">
        <f>CONCATENATE(AU829,", ",AV829,", ",AW829,", ",AX829,", ",AY829,", ",AZ829,", ",BA829)</f>
        <v>Europe, France, FR, Bretagne, Ille-et-Vilaine, Rennes, Campus Institut Agro Rennes</v>
      </c>
      <c r="AU829" s="1" t="s">
        <v>91</v>
      </c>
      <c r="AV829" s="1" t="s">
        <v>92</v>
      </c>
      <c r="AW829" s="1" t="s">
        <v>93</v>
      </c>
      <c r="AX829" s="1" t="s">
        <v>94</v>
      </c>
      <c r="AY829" s="1" t="s">
        <v>95</v>
      </c>
      <c r="AZ829" s="1" t="s">
        <v>96</v>
      </c>
      <c r="BA829" s="1" t="s">
        <v>5242</v>
      </c>
      <c r="BC829" s="43"/>
      <c r="BF829" s="43" t="s">
        <v>4596</v>
      </c>
      <c r="BG829" s="43" t="s">
        <v>93</v>
      </c>
      <c r="BH829" s="7" t="s">
        <v>97</v>
      </c>
      <c r="BJ829" s="7" t="s">
        <v>98</v>
      </c>
      <c r="BK829" s="7" t="s">
        <v>99</v>
      </c>
      <c r="BL829" s="7" t="s">
        <v>4597</v>
      </c>
      <c r="BM829" s="7" t="s">
        <v>4598</v>
      </c>
      <c r="BS829" s="12" t="s">
        <v>259</v>
      </c>
      <c r="BU829" s="43">
        <v>1</v>
      </c>
      <c r="BW829" s="43" t="s">
        <v>103</v>
      </c>
    </row>
    <row r="830" spans="3:75" x14ac:dyDescent="0.35">
      <c r="C830" s="43" t="str">
        <f t="shared" si="12"/>
        <v>IARA:BDT-06:2022: 829</v>
      </c>
      <c r="D830" s="43">
        <v>829</v>
      </c>
      <c r="E830" s="43" t="s">
        <v>5232</v>
      </c>
      <c r="F830" s="1" t="s">
        <v>73</v>
      </c>
      <c r="G830" s="43" t="s">
        <v>5277</v>
      </c>
      <c r="H830" s="2">
        <v>44716</v>
      </c>
      <c r="J830" s="12">
        <f>YEAR(H830)</f>
        <v>2022</v>
      </c>
      <c r="K830" s="12">
        <f>MONTH(H830)</f>
        <v>6</v>
      </c>
      <c r="L830" s="12">
        <f>DAY(H830)</f>
        <v>4</v>
      </c>
      <c r="M830" s="13"/>
      <c r="P830" s="12" t="s">
        <v>75</v>
      </c>
      <c r="Q830" s="12" t="str">
        <f>CONCATENATE(X830," ",Y830)</f>
        <v>Coenonympha pamphilus</v>
      </c>
      <c r="R830" s="14" t="str">
        <f>CONCATENATE(S830,", ",T830,", ",U830,", ",V830,", ",W830,", ",X830,", ",Y830)</f>
        <v>Animalia, Arthropoda, Insecta, Lepidoptera, Nymphalidae, Coenonympha, pamphilus</v>
      </c>
      <c r="S830" s="6" t="s">
        <v>76</v>
      </c>
      <c r="T830" s="6" t="s">
        <v>208</v>
      </c>
      <c r="U830" s="6" t="s">
        <v>209</v>
      </c>
      <c r="V830" s="6" t="s">
        <v>210</v>
      </c>
      <c r="W830" s="6" t="s">
        <v>238</v>
      </c>
      <c r="X830" s="6" t="s">
        <v>239</v>
      </c>
      <c r="Y830" s="6" t="s">
        <v>240</v>
      </c>
      <c r="AA830" s="12" t="s">
        <v>83</v>
      </c>
      <c r="AB830" s="6" t="s">
        <v>84</v>
      </c>
      <c r="AC830" s="12" t="s">
        <v>241</v>
      </c>
      <c r="AD830" s="12" t="s">
        <v>259</v>
      </c>
      <c r="AE830" s="2">
        <v>44716</v>
      </c>
      <c r="AF830" s="43" t="s">
        <v>87</v>
      </c>
      <c r="AG830" s="7" t="s">
        <v>242</v>
      </c>
      <c r="AH830" s="43">
        <v>48.114788172315002</v>
      </c>
      <c r="AI830" s="43">
        <v>-1.7095567021053</v>
      </c>
      <c r="AL830" s="43">
        <v>10</v>
      </c>
      <c r="AN830" s="46" t="s">
        <v>5240</v>
      </c>
      <c r="AO830" s="5" t="s">
        <v>89</v>
      </c>
      <c r="AP830" s="12" t="s">
        <v>259</v>
      </c>
      <c r="AR830" s="7" t="s">
        <v>90</v>
      </c>
      <c r="AT830" s="4" t="str">
        <f>CONCATENATE(AU830,", ",AV830,", ",AW830,", ",AX830,", ",AY830,", ",AZ830,", ",BA830)</f>
        <v>Europe, France, FR, Bretagne, Ille-et-Vilaine, Rennes, Campus Institut Agro Rennes</v>
      </c>
      <c r="AU830" s="1" t="s">
        <v>91</v>
      </c>
      <c r="AV830" s="1" t="s">
        <v>92</v>
      </c>
      <c r="AW830" s="1" t="s">
        <v>93</v>
      </c>
      <c r="AX830" s="1" t="s">
        <v>94</v>
      </c>
      <c r="AY830" s="1" t="s">
        <v>95</v>
      </c>
      <c r="AZ830" s="1" t="s">
        <v>96</v>
      </c>
      <c r="BA830" s="1" t="s">
        <v>5242</v>
      </c>
      <c r="BC830" s="43"/>
      <c r="BF830" s="43" t="s">
        <v>4596</v>
      </c>
      <c r="BG830" s="43" t="s">
        <v>93</v>
      </c>
      <c r="BH830" s="7" t="s">
        <v>97</v>
      </c>
      <c r="BJ830" s="7" t="s">
        <v>98</v>
      </c>
      <c r="BK830" s="7" t="s">
        <v>99</v>
      </c>
      <c r="BL830" s="7" t="s">
        <v>4597</v>
      </c>
      <c r="BM830" s="7" t="s">
        <v>4598</v>
      </c>
      <c r="BS830" s="12" t="s">
        <v>259</v>
      </c>
      <c r="BU830" s="43">
        <v>1</v>
      </c>
      <c r="BW830" s="43" t="s">
        <v>103</v>
      </c>
    </row>
    <row r="831" spans="3:75" x14ac:dyDescent="0.35">
      <c r="C831" s="43" t="str">
        <f t="shared" si="12"/>
        <v>IARA:BDT-06:2022: 830</v>
      </c>
      <c r="D831" s="43">
        <v>830</v>
      </c>
      <c r="E831" s="43" t="s">
        <v>5232</v>
      </c>
      <c r="F831" s="1" t="s">
        <v>73</v>
      </c>
      <c r="G831" s="43" t="s">
        <v>5277</v>
      </c>
      <c r="H831" s="2">
        <v>44716</v>
      </c>
      <c r="J831" s="12">
        <f>YEAR(H831)</f>
        <v>2022</v>
      </c>
      <c r="K831" s="12">
        <f>MONTH(H831)</f>
        <v>6</v>
      </c>
      <c r="L831" s="12">
        <f>DAY(H831)</f>
        <v>4</v>
      </c>
      <c r="M831" s="13"/>
      <c r="P831" s="12" t="s">
        <v>75</v>
      </c>
      <c r="Q831" s="12" t="str">
        <f>CONCATENATE(X831," ",Y831)</f>
        <v>Coenonympha pamphilus</v>
      </c>
      <c r="R831" s="14" t="str">
        <f>CONCATENATE(S831,", ",T831,", ",U831,", ",V831,", ",W831,", ",X831,", ",Y831)</f>
        <v>Animalia, Arthropoda, Insecta, Lepidoptera, Nymphalidae, Coenonympha, pamphilus</v>
      </c>
      <c r="S831" s="6" t="s">
        <v>76</v>
      </c>
      <c r="T831" s="6" t="s">
        <v>208</v>
      </c>
      <c r="U831" s="6" t="s">
        <v>209</v>
      </c>
      <c r="V831" s="6" t="s">
        <v>210</v>
      </c>
      <c r="W831" s="6" t="s">
        <v>238</v>
      </c>
      <c r="X831" s="6" t="s">
        <v>239</v>
      </c>
      <c r="Y831" s="6" t="s">
        <v>240</v>
      </c>
      <c r="AA831" s="12" t="s">
        <v>83</v>
      </c>
      <c r="AB831" s="6" t="s">
        <v>84</v>
      </c>
      <c r="AC831" s="12" t="s">
        <v>241</v>
      </c>
      <c r="AD831" s="12" t="s">
        <v>259</v>
      </c>
      <c r="AE831" s="2">
        <v>44716</v>
      </c>
      <c r="AF831" s="43" t="s">
        <v>87</v>
      </c>
      <c r="AG831" s="7" t="s">
        <v>242</v>
      </c>
      <c r="AH831" s="43">
        <v>48.114785080449302</v>
      </c>
      <c r="AI831" s="43">
        <v>-1.70963402302004</v>
      </c>
      <c r="AL831" s="43">
        <v>10</v>
      </c>
      <c r="AN831" s="46" t="s">
        <v>5240</v>
      </c>
      <c r="AO831" s="5" t="s">
        <v>89</v>
      </c>
      <c r="AP831" s="12" t="s">
        <v>259</v>
      </c>
      <c r="AR831" s="7" t="s">
        <v>90</v>
      </c>
      <c r="AT831" s="4" t="str">
        <f>CONCATENATE(AU831,", ",AV831,", ",AW831,", ",AX831,", ",AY831,", ",AZ831,", ",BA831)</f>
        <v>Europe, France, FR, Bretagne, Ille-et-Vilaine, Rennes, Campus Institut Agro Rennes</v>
      </c>
      <c r="AU831" s="1" t="s">
        <v>91</v>
      </c>
      <c r="AV831" s="1" t="s">
        <v>92</v>
      </c>
      <c r="AW831" s="1" t="s">
        <v>93</v>
      </c>
      <c r="AX831" s="1" t="s">
        <v>94</v>
      </c>
      <c r="AY831" s="1" t="s">
        <v>95</v>
      </c>
      <c r="AZ831" s="1" t="s">
        <v>96</v>
      </c>
      <c r="BA831" s="1" t="s">
        <v>5242</v>
      </c>
      <c r="BC831" s="43"/>
      <c r="BF831" s="43" t="s">
        <v>4596</v>
      </c>
      <c r="BG831" s="43" t="s">
        <v>93</v>
      </c>
      <c r="BH831" s="7" t="s">
        <v>97</v>
      </c>
      <c r="BJ831" s="7" t="s">
        <v>98</v>
      </c>
      <c r="BK831" s="7" t="s">
        <v>99</v>
      </c>
      <c r="BL831" s="7" t="s">
        <v>4597</v>
      </c>
      <c r="BM831" s="7" t="s">
        <v>4598</v>
      </c>
      <c r="BS831" s="12" t="s">
        <v>259</v>
      </c>
      <c r="BU831" s="43">
        <v>1</v>
      </c>
      <c r="BW831" s="43" t="s">
        <v>103</v>
      </c>
    </row>
    <row r="832" spans="3:75" x14ac:dyDescent="0.35">
      <c r="C832" s="43" t="str">
        <f t="shared" si="12"/>
        <v>IARA:BDT-06:2022: 831</v>
      </c>
      <c r="D832" s="43">
        <v>831</v>
      </c>
      <c r="E832" s="43" t="s">
        <v>5232</v>
      </c>
      <c r="F832" s="1" t="s">
        <v>73</v>
      </c>
      <c r="G832" s="43" t="s">
        <v>5277</v>
      </c>
      <c r="H832" s="2">
        <v>44716</v>
      </c>
      <c r="J832" s="12">
        <f>YEAR(H832)</f>
        <v>2022</v>
      </c>
      <c r="K832" s="12">
        <f>MONTH(H832)</f>
        <v>6</v>
      </c>
      <c r="L832" s="12">
        <f>DAY(H832)</f>
        <v>4</v>
      </c>
      <c r="M832" s="13"/>
      <c r="P832" s="12" t="s">
        <v>75</v>
      </c>
      <c r="Q832" s="12" t="str">
        <f>CONCATENATE(X832," ",Y832)</f>
        <v>Coenonympha pamphilus</v>
      </c>
      <c r="R832" s="14" t="str">
        <f>CONCATENATE(S832,", ",T832,", ",U832,", ",V832,", ",W832,", ",X832,", ",Y832)</f>
        <v>Animalia, Arthropoda, Insecta, Lepidoptera, Nymphalidae, Coenonympha, pamphilus</v>
      </c>
      <c r="S832" s="6" t="s">
        <v>76</v>
      </c>
      <c r="T832" s="6" t="s">
        <v>208</v>
      </c>
      <c r="U832" s="6" t="s">
        <v>209</v>
      </c>
      <c r="V832" s="6" t="s">
        <v>210</v>
      </c>
      <c r="W832" s="6" t="s">
        <v>238</v>
      </c>
      <c r="X832" s="6" t="s">
        <v>239</v>
      </c>
      <c r="Y832" s="6" t="s">
        <v>240</v>
      </c>
      <c r="AA832" s="12" t="s">
        <v>83</v>
      </c>
      <c r="AB832" s="6" t="s">
        <v>84</v>
      </c>
      <c r="AC832" s="12" t="s">
        <v>241</v>
      </c>
      <c r="AD832" s="12" t="s">
        <v>259</v>
      </c>
      <c r="AE832" s="2">
        <v>44716</v>
      </c>
      <c r="AF832" s="43" t="s">
        <v>87</v>
      </c>
      <c r="AG832" s="7" t="s">
        <v>242</v>
      </c>
      <c r="AH832" s="43">
        <v>48.114799184316901</v>
      </c>
      <c r="AI832" s="43">
        <v>-1.7096061819716399</v>
      </c>
      <c r="AL832" s="43">
        <v>10</v>
      </c>
      <c r="AN832" s="46" t="s">
        <v>5240</v>
      </c>
      <c r="AO832" s="5" t="s">
        <v>89</v>
      </c>
      <c r="AP832" s="12" t="s">
        <v>259</v>
      </c>
      <c r="AR832" s="7" t="s">
        <v>90</v>
      </c>
      <c r="AT832" s="4" t="str">
        <f>CONCATENATE(AU832,", ",AV832,", ",AW832,", ",AX832,", ",AY832,", ",AZ832,", ",BA832)</f>
        <v>Europe, France, FR, Bretagne, Ille-et-Vilaine, Rennes, Campus Institut Agro Rennes</v>
      </c>
      <c r="AU832" s="1" t="s">
        <v>91</v>
      </c>
      <c r="AV832" s="1" t="s">
        <v>92</v>
      </c>
      <c r="AW832" s="1" t="s">
        <v>93</v>
      </c>
      <c r="AX832" s="1" t="s">
        <v>94</v>
      </c>
      <c r="AY832" s="1" t="s">
        <v>95</v>
      </c>
      <c r="AZ832" s="1" t="s">
        <v>96</v>
      </c>
      <c r="BA832" s="1" t="s">
        <v>5242</v>
      </c>
      <c r="BC832" s="43"/>
      <c r="BF832" s="43" t="s">
        <v>4596</v>
      </c>
      <c r="BG832" s="43" t="s">
        <v>93</v>
      </c>
      <c r="BH832" s="7" t="s">
        <v>97</v>
      </c>
      <c r="BJ832" s="7" t="s">
        <v>98</v>
      </c>
      <c r="BK832" s="7" t="s">
        <v>99</v>
      </c>
      <c r="BL832" s="7" t="s">
        <v>4597</v>
      </c>
      <c r="BM832" s="7" t="s">
        <v>4598</v>
      </c>
      <c r="BS832" s="12" t="s">
        <v>259</v>
      </c>
      <c r="BU832" s="43">
        <v>1</v>
      </c>
      <c r="BW832" s="43" t="s">
        <v>103</v>
      </c>
    </row>
    <row r="833" spans="1:75" x14ac:dyDescent="0.35">
      <c r="C833" s="43" t="str">
        <f t="shared" si="12"/>
        <v>IARA:BDT-06:2022: 832</v>
      </c>
      <c r="D833" s="43">
        <v>832</v>
      </c>
      <c r="E833" s="43" t="s">
        <v>5232</v>
      </c>
      <c r="F833" s="1" t="s">
        <v>73</v>
      </c>
      <c r="G833" s="43" t="s">
        <v>5277</v>
      </c>
      <c r="H833" s="2">
        <v>44716</v>
      </c>
      <c r="J833" s="12">
        <f>YEAR(H833)</f>
        <v>2022</v>
      </c>
      <c r="K833" s="12">
        <f>MONTH(H833)</f>
        <v>6</v>
      </c>
      <c r="L833" s="12">
        <f>DAY(H833)</f>
        <v>4</v>
      </c>
      <c r="M833" s="13"/>
      <c r="P833" s="12" t="s">
        <v>75</v>
      </c>
      <c r="Q833" s="12" t="str">
        <f>CONCATENATE(X833," ",Y833)</f>
        <v>Maniola jurtina</v>
      </c>
      <c r="R833" s="14" t="str">
        <f>CONCATENATE(S833,", ",T833,", ",U833,", ",V833,", ",W833,", ",X833,", ",Y833)</f>
        <v>Animalia, Arthropoda, Insecta, Lepidoptera, Nymphalidae, Maniola, jurtina</v>
      </c>
      <c r="S833" s="6" t="s">
        <v>76</v>
      </c>
      <c r="T833" s="6" t="s">
        <v>208</v>
      </c>
      <c r="U833" s="6" t="s">
        <v>209</v>
      </c>
      <c r="V833" s="6" t="s">
        <v>210</v>
      </c>
      <c r="W833" s="6" t="s">
        <v>238</v>
      </c>
      <c r="X833" s="6" t="s">
        <v>450</v>
      </c>
      <c r="Y833" s="6" t="s">
        <v>451</v>
      </c>
      <c r="AA833" s="12" t="s">
        <v>83</v>
      </c>
      <c r="AB833" s="6" t="s">
        <v>84</v>
      </c>
      <c r="AC833" s="12" t="s">
        <v>372</v>
      </c>
      <c r="AD833" s="12" t="s">
        <v>259</v>
      </c>
      <c r="AE833" s="2">
        <v>44716</v>
      </c>
      <c r="AF833" s="43" t="s">
        <v>87</v>
      </c>
      <c r="AG833" s="7" t="s">
        <v>449</v>
      </c>
      <c r="AH833" s="43">
        <v>48.114984852697198</v>
      </c>
      <c r="AI833" s="43">
        <v>-1.7091862560720399</v>
      </c>
      <c r="AL833" s="43">
        <v>10</v>
      </c>
      <c r="AN833" s="46" t="s">
        <v>5240</v>
      </c>
      <c r="AO833" s="5" t="s">
        <v>89</v>
      </c>
      <c r="AP833" s="12" t="s">
        <v>259</v>
      </c>
      <c r="AR833" s="7" t="s">
        <v>90</v>
      </c>
      <c r="AT833" s="4" t="str">
        <f>CONCATENATE(AU833,", ",AV833,", ",AW833,", ",AX833,", ",AY833,", ",AZ833,", ",BA833)</f>
        <v>Europe, France, FR, Bretagne, Ille-et-Vilaine, Rennes, Campus Institut Agro Rennes</v>
      </c>
      <c r="AU833" s="1" t="s">
        <v>91</v>
      </c>
      <c r="AV833" s="1" t="s">
        <v>92</v>
      </c>
      <c r="AW833" s="1" t="s">
        <v>93</v>
      </c>
      <c r="AX833" s="1" t="s">
        <v>94</v>
      </c>
      <c r="AY833" s="1" t="s">
        <v>95</v>
      </c>
      <c r="AZ833" s="1" t="s">
        <v>96</v>
      </c>
      <c r="BA833" s="1" t="s">
        <v>5242</v>
      </c>
      <c r="BC833" s="43"/>
      <c r="BF833" s="43" t="s">
        <v>4596</v>
      </c>
      <c r="BG833" s="43" t="s">
        <v>93</v>
      </c>
      <c r="BH833" s="7" t="s">
        <v>97</v>
      </c>
      <c r="BJ833" s="7" t="s">
        <v>98</v>
      </c>
      <c r="BK833" s="7" t="s">
        <v>99</v>
      </c>
      <c r="BL833" s="7" t="s">
        <v>4597</v>
      </c>
      <c r="BM833" s="7" t="s">
        <v>4598</v>
      </c>
      <c r="BS833" s="12" t="s">
        <v>259</v>
      </c>
      <c r="BU833" s="43">
        <v>1</v>
      </c>
      <c r="BW833" s="43" t="s">
        <v>103</v>
      </c>
    </row>
    <row r="834" spans="1:75" x14ac:dyDescent="0.35">
      <c r="C834" s="43" t="str">
        <f t="shared" si="12"/>
        <v>IARA:BDT-06:2022: 833</v>
      </c>
      <c r="D834" s="43">
        <v>833</v>
      </c>
      <c r="E834" s="43" t="s">
        <v>5232</v>
      </c>
      <c r="F834" s="1" t="s">
        <v>73</v>
      </c>
      <c r="G834" s="43" t="s">
        <v>5277</v>
      </c>
      <c r="H834" s="2">
        <v>44716</v>
      </c>
      <c r="J834" s="12">
        <f>YEAR(H834)</f>
        <v>2022</v>
      </c>
      <c r="K834" s="12">
        <f>MONTH(H834)</f>
        <v>6</v>
      </c>
      <c r="L834" s="12">
        <f>DAY(H834)</f>
        <v>4</v>
      </c>
      <c r="M834" s="13"/>
      <c r="P834" s="12" t="s">
        <v>75</v>
      </c>
      <c r="Q834" s="12" t="str">
        <f>CONCATENATE(X834," ",Y834)</f>
        <v>Maniola jurtina</v>
      </c>
      <c r="R834" s="14" t="str">
        <f>CONCATENATE(S834,", ",T834,", ",U834,", ",V834,", ",W834,", ",X834,", ",Y834)</f>
        <v>Animalia, Arthropoda, Insecta, Lepidoptera, Nymphalidae, Maniola, jurtina</v>
      </c>
      <c r="S834" s="6" t="s">
        <v>76</v>
      </c>
      <c r="T834" s="6" t="s">
        <v>208</v>
      </c>
      <c r="U834" s="6" t="s">
        <v>209</v>
      </c>
      <c r="V834" s="6" t="s">
        <v>210</v>
      </c>
      <c r="W834" s="6" t="s">
        <v>238</v>
      </c>
      <c r="X834" s="6" t="s">
        <v>450</v>
      </c>
      <c r="Y834" s="6" t="s">
        <v>451</v>
      </c>
      <c r="AA834" s="12" t="s">
        <v>83</v>
      </c>
      <c r="AB834" s="6" t="s">
        <v>84</v>
      </c>
      <c r="AC834" s="12" t="s">
        <v>372</v>
      </c>
      <c r="AD834" s="12" t="s">
        <v>259</v>
      </c>
      <c r="AE834" s="2">
        <v>44716</v>
      </c>
      <c r="AF834" s="43" t="s">
        <v>87</v>
      </c>
      <c r="AG834" s="7" t="s">
        <v>449</v>
      </c>
      <c r="AH834" s="43">
        <v>48.115013060210501</v>
      </c>
      <c r="AI834" s="43">
        <v>-1.7091305735111499</v>
      </c>
      <c r="AL834" s="43">
        <v>10</v>
      </c>
      <c r="AN834" s="46" t="s">
        <v>5240</v>
      </c>
      <c r="AO834" s="5" t="s">
        <v>89</v>
      </c>
      <c r="AP834" s="12" t="s">
        <v>259</v>
      </c>
      <c r="AR834" s="7" t="s">
        <v>90</v>
      </c>
      <c r="AT834" s="4" t="str">
        <f>CONCATENATE(AU834,", ",AV834,", ",AW834,", ",AX834,", ",AY834,", ",AZ834,", ",BA834)</f>
        <v>Europe, France, FR, Bretagne, Ille-et-Vilaine, Rennes, Campus Institut Agro Rennes</v>
      </c>
      <c r="AU834" s="1" t="s">
        <v>91</v>
      </c>
      <c r="AV834" s="1" t="s">
        <v>92</v>
      </c>
      <c r="AW834" s="1" t="s">
        <v>93</v>
      </c>
      <c r="AX834" s="1" t="s">
        <v>94</v>
      </c>
      <c r="AY834" s="1" t="s">
        <v>95</v>
      </c>
      <c r="AZ834" s="1" t="s">
        <v>96</v>
      </c>
      <c r="BA834" s="1" t="s">
        <v>5242</v>
      </c>
      <c r="BC834" s="43"/>
      <c r="BF834" s="43" t="s">
        <v>4596</v>
      </c>
      <c r="BG834" s="43" t="s">
        <v>93</v>
      </c>
      <c r="BH834" s="7" t="s">
        <v>97</v>
      </c>
      <c r="BJ834" s="7" t="s">
        <v>98</v>
      </c>
      <c r="BK834" s="7" t="s">
        <v>99</v>
      </c>
      <c r="BL834" s="7" t="s">
        <v>4597</v>
      </c>
      <c r="BM834" s="7" t="s">
        <v>4598</v>
      </c>
      <c r="BS834" s="12" t="s">
        <v>259</v>
      </c>
      <c r="BU834" s="43">
        <v>1</v>
      </c>
      <c r="BW834" s="43" t="s">
        <v>103</v>
      </c>
    </row>
    <row r="835" spans="1:75" x14ac:dyDescent="0.35">
      <c r="C835" s="43" t="str">
        <f t="shared" ref="C835:C898" si="13">_xlfn.CONCAT(E835,D835)</f>
        <v>IARA:BDT-06:2022: 834</v>
      </c>
      <c r="D835" s="43">
        <v>834</v>
      </c>
      <c r="E835" s="43" t="s">
        <v>5232</v>
      </c>
      <c r="F835" s="1" t="s">
        <v>73</v>
      </c>
      <c r="G835" s="43" t="s">
        <v>5277</v>
      </c>
      <c r="H835" s="2">
        <v>44716</v>
      </c>
      <c r="J835" s="12">
        <f>YEAR(H835)</f>
        <v>2022</v>
      </c>
      <c r="K835" s="12">
        <f>MONTH(H835)</f>
        <v>6</v>
      </c>
      <c r="L835" s="12">
        <f>DAY(H835)</f>
        <v>4</v>
      </c>
      <c r="M835" s="13"/>
      <c r="P835" s="12" t="s">
        <v>75</v>
      </c>
      <c r="Q835" s="12" t="str">
        <f>CONCATENATE(X835," ",Y835)</f>
        <v>Maniola jurtina</v>
      </c>
      <c r="R835" s="14" t="str">
        <f>CONCATENATE(S835,", ",T835,", ",U835,", ",V835,", ",W835,", ",X835,", ",Y835)</f>
        <v>Animalia, Arthropoda, Insecta, Lepidoptera, Nymphalidae, Maniola, jurtina</v>
      </c>
      <c r="S835" s="6" t="s">
        <v>76</v>
      </c>
      <c r="T835" s="6" t="s">
        <v>208</v>
      </c>
      <c r="U835" s="6" t="s">
        <v>209</v>
      </c>
      <c r="V835" s="6" t="s">
        <v>210</v>
      </c>
      <c r="W835" s="6" t="s">
        <v>238</v>
      </c>
      <c r="X835" s="6" t="s">
        <v>450</v>
      </c>
      <c r="Y835" s="6" t="s">
        <v>451</v>
      </c>
      <c r="AA835" s="12" t="s">
        <v>83</v>
      </c>
      <c r="AB835" s="6" t="s">
        <v>84</v>
      </c>
      <c r="AC835" s="12" t="s">
        <v>372</v>
      </c>
      <c r="AD835" s="12" t="s">
        <v>259</v>
      </c>
      <c r="AE835" s="2">
        <v>44716</v>
      </c>
      <c r="AF835" s="43" t="s">
        <v>87</v>
      </c>
      <c r="AG835" s="7" t="s">
        <v>449</v>
      </c>
      <c r="AH835" s="43">
        <v>48.114903129909997</v>
      </c>
      <c r="AI835" s="43">
        <v>-1.70895587853035</v>
      </c>
      <c r="AL835" s="43">
        <v>10</v>
      </c>
      <c r="AN835" s="46" t="s">
        <v>5240</v>
      </c>
      <c r="AO835" s="5" t="s">
        <v>89</v>
      </c>
      <c r="AP835" s="12" t="s">
        <v>259</v>
      </c>
      <c r="AR835" s="7" t="s">
        <v>90</v>
      </c>
      <c r="AT835" s="4" t="str">
        <f>CONCATENATE(AU835,", ",AV835,", ",AW835,", ",AX835,", ",AY835,", ",AZ835,", ",BA835)</f>
        <v>Europe, France, FR, Bretagne, Ille-et-Vilaine, Rennes, Campus Institut Agro Rennes</v>
      </c>
      <c r="AU835" s="1" t="s">
        <v>91</v>
      </c>
      <c r="AV835" s="1" t="s">
        <v>92</v>
      </c>
      <c r="AW835" s="1" t="s">
        <v>93</v>
      </c>
      <c r="AX835" s="1" t="s">
        <v>94</v>
      </c>
      <c r="AY835" s="1" t="s">
        <v>95</v>
      </c>
      <c r="AZ835" s="1" t="s">
        <v>96</v>
      </c>
      <c r="BA835" s="1" t="s">
        <v>5242</v>
      </c>
      <c r="BC835" s="43"/>
      <c r="BF835" s="43" t="s">
        <v>4596</v>
      </c>
      <c r="BG835" s="43" t="s">
        <v>93</v>
      </c>
      <c r="BH835" s="7" t="s">
        <v>97</v>
      </c>
      <c r="BJ835" s="7" t="s">
        <v>98</v>
      </c>
      <c r="BK835" s="7" t="s">
        <v>99</v>
      </c>
      <c r="BL835" s="7" t="s">
        <v>4597</v>
      </c>
      <c r="BM835" s="7" t="s">
        <v>4598</v>
      </c>
      <c r="BS835" s="12" t="s">
        <v>259</v>
      </c>
      <c r="BU835" s="43">
        <v>1</v>
      </c>
      <c r="BW835" s="43" t="s">
        <v>103</v>
      </c>
    </row>
    <row r="836" spans="1:75" x14ac:dyDescent="0.35">
      <c r="C836" s="43" t="str">
        <f t="shared" si="13"/>
        <v>IARA:BDT-06:2022: 835</v>
      </c>
      <c r="D836" s="43">
        <v>835</v>
      </c>
      <c r="E836" s="43" t="s">
        <v>5232</v>
      </c>
      <c r="F836" s="1" t="s">
        <v>73</v>
      </c>
      <c r="G836" s="43" t="s">
        <v>5277</v>
      </c>
      <c r="H836" s="2">
        <v>44716</v>
      </c>
      <c r="J836" s="12">
        <f>YEAR(H836)</f>
        <v>2022</v>
      </c>
      <c r="K836" s="12">
        <f>MONTH(H836)</f>
        <v>6</v>
      </c>
      <c r="L836" s="12">
        <f>DAY(H836)</f>
        <v>4</v>
      </c>
      <c r="M836" s="13"/>
      <c r="P836" s="12" t="s">
        <v>75</v>
      </c>
      <c r="Q836" s="12" t="str">
        <f>CONCATENATE(X836," ",Y836)</f>
        <v>Maniola jurtina</v>
      </c>
      <c r="R836" s="14" t="str">
        <f>CONCATENATE(S836,", ",T836,", ",U836,", ",V836,", ",W836,", ",X836,", ",Y836)</f>
        <v>Animalia, Arthropoda, Insecta, Lepidoptera, Nymphalidae, Maniola, jurtina</v>
      </c>
      <c r="S836" s="6" t="s">
        <v>76</v>
      </c>
      <c r="T836" s="6" t="s">
        <v>208</v>
      </c>
      <c r="U836" s="6" t="s">
        <v>209</v>
      </c>
      <c r="V836" s="6" t="s">
        <v>210</v>
      </c>
      <c r="W836" s="6" t="s">
        <v>238</v>
      </c>
      <c r="X836" s="6" t="s">
        <v>450</v>
      </c>
      <c r="Y836" s="6" t="s">
        <v>451</v>
      </c>
      <c r="AA836" s="12" t="s">
        <v>83</v>
      </c>
      <c r="AB836" s="6" t="s">
        <v>84</v>
      </c>
      <c r="AC836" s="12" t="s">
        <v>372</v>
      </c>
      <c r="AD836" s="12" t="s">
        <v>259</v>
      </c>
      <c r="AE836" s="2">
        <v>44716</v>
      </c>
      <c r="AF836" s="43" t="s">
        <v>87</v>
      </c>
      <c r="AG836" s="7" t="s">
        <v>449</v>
      </c>
      <c r="AH836" s="43">
        <v>48.114875695346299</v>
      </c>
      <c r="AI836" s="43">
        <v>-1.7089922307988801</v>
      </c>
      <c r="AL836" s="43">
        <v>10</v>
      </c>
      <c r="AN836" s="46" t="s">
        <v>5240</v>
      </c>
      <c r="AO836" s="5" t="s">
        <v>89</v>
      </c>
      <c r="AP836" s="12" t="s">
        <v>259</v>
      </c>
      <c r="AR836" s="7" t="s">
        <v>90</v>
      </c>
      <c r="AT836" s="4" t="str">
        <f>CONCATENATE(AU836,", ",AV836,", ",AW836,", ",AX836,", ",AY836,", ",AZ836,", ",BA836)</f>
        <v>Europe, France, FR, Bretagne, Ille-et-Vilaine, Rennes, Campus Institut Agro Rennes</v>
      </c>
      <c r="AU836" s="1" t="s">
        <v>91</v>
      </c>
      <c r="AV836" s="1" t="s">
        <v>92</v>
      </c>
      <c r="AW836" s="1" t="s">
        <v>93</v>
      </c>
      <c r="AX836" s="1" t="s">
        <v>94</v>
      </c>
      <c r="AY836" s="1" t="s">
        <v>95</v>
      </c>
      <c r="AZ836" s="1" t="s">
        <v>96</v>
      </c>
      <c r="BA836" s="1" t="s">
        <v>5242</v>
      </c>
      <c r="BC836" s="43"/>
      <c r="BF836" s="43" t="s">
        <v>4596</v>
      </c>
      <c r="BG836" s="43" t="s">
        <v>93</v>
      </c>
      <c r="BH836" s="7" t="s">
        <v>97</v>
      </c>
      <c r="BJ836" s="7" t="s">
        <v>98</v>
      </c>
      <c r="BK836" s="7" t="s">
        <v>99</v>
      </c>
      <c r="BL836" s="7" t="s">
        <v>4597</v>
      </c>
      <c r="BM836" s="7" t="s">
        <v>4598</v>
      </c>
      <c r="BS836" s="12" t="s">
        <v>259</v>
      </c>
      <c r="BU836" s="43">
        <v>1</v>
      </c>
      <c r="BW836" s="43" t="s">
        <v>103</v>
      </c>
    </row>
    <row r="837" spans="1:75" x14ac:dyDescent="0.35">
      <c r="C837" s="43" t="str">
        <f t="shared" si="13"/>
        <v>IARA:BDT-06:2022: 836</v>
      </c>
      <c r="D837" s="43">
        <v>836</v>
      </c>
      <c r="E837" s="43" t="s">
        <v>5232</v>
      </c>
      <c r="F837" s="1" t="s">
        <v>73</v>
      </c>
      <c r="G837" s="43" t="s">
        <v>5277</v>
      </c>
      <c r="H837" s="2">
        <v>44716</v>
      </c>
      <c r="J837" s="12">
        <f>YEAR(H837)</f>
        <v>2022</v>
      </c>
      <c r="K837" s="12">
        <f>MONTH(H837)</f>
        <v>6</v>
      </c>
      <c r="L837" s="12">
        <f>DAY(H837)</f>
        <v>4</v>
      </c>
      <c r="M837" s="13"/>
      <c r="P837" s="12" t="s">
        <v>75</v>
      </c>
      <c r="Q837" s="12" t="str">
        <f>CONCATENATE(X837," ",Y837)</f>
        <v>Polygonia c-album</v>
      </c>
      <c r="R837" s="14" t="str">
        <f>CONCATENATE(S837,", ",T837,", ",U837,", ",V837,", ",W837,", ",X837,", ",Y837)</f>
        <v>Animalia, Arthropoda, Insecta, Lepidoptera, Nymphalidae, Polygonia, c-album</v>
      </c>
      <c r="S837" s="6" t="s">
        <v>76</v>
      </c>
      <c r="T837" s="6" t="s">
        <v>208</v>
      </c>
      <c r="U837" s="6" t="s">
        <v>209</v>
      </c>
      <c r="V837" s="6" t="s">
        <v>210</v>
      </c>
      <c r="W837" s="6" t="s">
        <v>238</v>
      </c>
      <c r="X837" s="6" t="s">
        <v>465</v>
      </c>
      <c r="Y837" s="6" t="s">
        <v>466</v>
      </c>
      <c r="AA837" s="12" t="s">
        <v>83</v>
      </c>
      <c r="AB837" s="6" t="s">
        <v>84</v>
      </c>
      <c r="AC837" s="12" t="s">
        <v>374</v>
      </c>
      <c r="AD837" s="12" t="s">
        <v>259</v>
      </c>
      <c r="AE837" s="2">
        <v>44716</v>
      </c>
      <c r="AF837" s="43" t="s">
        <v>87</v>
      </c>
      <c r="AG837" s="7" t="s">
        <v>464</v>
      </c>
      <c r="AH837" s="43">
        <v>48.112966244128003</v>
      </c>
      <c r="AI837" s="43">
        <v>-1.70508778571414</v>
      </c>
      <c r="AL837" s="43">
        <v>10</v>
      </c>
      <c r="AN837" s="46" t="s">
        <v>5240</v>
      </c>
      <c r="AO837" s="5" t="s">
        <v>89</v>
      </c>
      <c r="AP837" s="12" t="s">
        <v>259</v>
      </c>
      <c r="AR837" s="7" t="s">
        <v>90</v>
      </c>
      <c r="AT837" s="4" t="str">
        <f>CONCATENATE(AU837,", ",AV837,", ",AW837,", ",AX837,", ",AY837,", ",AZ837,", ",BA837)</f>
        <v>Europe, France, FR, Bretagne, Ille-et-Vilaine, Rennes, Campus Institut Agro Rennes</v>
      </c>
      <c r="AU837" s="1" t="s">
        <v>91</v>
      </c>
      <c r="AV837" s="1" t="s">
        <v>92</v>
      </c>
      <c r="AW837" s="1" t="s">
        <v>93</v>
      </c>
      <c r="AX837" s="1" t="s">
        <v>94</v>
      </c>
      <c r="AY837" s="1" t="s">
        <v>95</v>
      </c>
      <c r="AZ837" s="1" t="s">
        <v>96</v>
      </c>
      <c r="BA837" s="1" t="s">
        <v>5242</v>
      </c>
      <c r="BC837" s="43"/>
      <c r="BF837" s="43" t="s">
        <v>4596</v>
      </c>
      <c r="BG837" s="43" t="s">
        <v>93</v>
      </c>
      <c r="BH837" s="7" t="s">
        <v>97</v>
      </c>
      <c r="BJ837" s="7" t="s">
        <v>98</v>
      </c>
      <c r="BK837" s="7" t="s">
        <v>99</v>
      </c>
      <c r="BL837" s="7" t="s">
        <v>4597</v>
      </c>
      <c r="BM837" s="7" t="s">
        <v>4598</v>
      </c>
      <c r="BS837" s="12" t="s">
        <v>259</v>
      </c>
      <c r="BU837" s="43">
        <v>1</v>
      </c>
      <c r="BW837" s="43" t="s">
        <v>103</v>
      </c>
    </row>
    <row r="838" spans="1:75" x14ac:dyDescent="0.35">
      <c r="A838" s="7"/>
      <c r="B838" s="7"/>
      <c r="C838" s="43" t="str">
        <f t="shared" si="13"/>
        <v>IARA:BDT-06:2022: 837</v>
      </c>
      <c r="D838" s="43">
        <v>837</v>
      </c>
      <c r="E838" s="43" t="s">
        <v>5232</v>
      </c>
      <c r="F838" s="8" t="s">
        <v>73</v>
      </c>
      <c r="G838" s="43" t="s">
        <v>5283</v>
      </c>
      <c r="H838" s="20">
        <v>44723</v>
      </c>
      <c r="J838" s="6">
        <v>2022</v>
      </c>
      <c r="K838" s="12">
        <v>6</v>
      </c>
      <c r="L838" s="6">
        <v>11</v>
      </c>
      <c r="P838" s="12" t="s">
        <v>4645</v>
      </c>
      <c r="Q838" s="6" t="str">
        <f>CONCATENATE(X838," ",Y838)</f>
        <v>Podarcis muralis</v>
      </c>
      <c r="R838" s="16" t="str">
        <f>CONCATENATE(S838,", ",T838,", ",U838,", ",V838,", ",W838,", ",X838,", ",Y838)</f>
        <v>Animalia, Chordata, Reptilia, Squamata, Lacertidae, Podarcis, muralis</v>
      </c>
      <c r="S838" s="6" t="s">
        <v>76</v>
      </c>
      <c r="T838" s="6" t="s">
        <v>77</v>
      </c>
      <c r="U838" s="6" t="s">
        <v>252</v>
      </c>
      <c r="V838" s="6" t="s">
        <v>253</v>
      </c>
      <c r="W838" s="6" t="s">
        <v>254</v>
      </c>
      <c r="X838" s="6" t="s">
        <v>255</v>
      </c>
      <c r="Y838" s="6" t="s">
        <v>256</v>
      </c>
      <c r="AA838" s="12" t="s">
        <v>83</v>
      </c>
      <c r="AB838" s="6" t="s">
        <v>257</v>
      </c>
      <c r="AC838" s="12" t="s">
        <v>258</v>
      </c>
      <c r="AD838" s="6" t="s">
        <v>259</v>
      </c>
      <c r="AE838" s="20">
        <v>44723</v>
      </c>
      <c r="AF838" s="43" t="s">
        <v>87</v>
      </c>
      <c r="AG838" s="7" t="s">
        <v>260</v>
      </c>
      <c r="AH838" s="7" t="s">
        <v>4647</v>
      </c>
      <c r="AI838" s="7" t="s">
        <v>4648</v>
      </c>
      <c r="AL838" s="21">
        <v>10</v>
      </c>
      <c r="AN838" s="46" t="s">
        <v>5240</v>
      </c>
      <c r="AO838" s="5" t="s">
        <v>89</v>
      </c>
      <c r="AP838" s="43" t="s">
        <v>4662</v>
      </c>
      <c r="AQ838" s="2">
        <v>45702</v>
      </c>
      <c r="AR838" s="7" t="s">
        <v>90</v>
      </c>
      <c r="AT838" s="10" t="str">
        <f>CONCATENATE(AU838,", ",AV838,", ",AW838,", ",AX838,", ",AY838,", ",AZ838,", ",BA838)</f>
        <v>Europe, France, FR, Bretagne, Ille-et-Vilaine, Rennes, Campus Institut Agro Rennes</v>
      </c>
      <c r="AU838" s="8" t="s">
        <v>91</v>
      </c>
      <c r="AV838" s="8" t="s">
        <v>92</v>
      </c>
      <c r="AW838" s="8" t="s">
        <v>93</v>
      </c>
      <c r="AX838" s="8" t="s">
        <v>94</v>
      </c>
      <c r="AY838" s="8" t="s">
        <v>95</v>
      </c>
      <c r="AZ838" s="8" t="s">
        <v>96</v>
      </c>
      <c r="BA838" s="1" t="s">
        <v>5242</v>
      </c>
      <c r="BB838" s="7"/>
      <c r="BC838" s="25" t="s">
        <v>4631</v>
      </c>
      <c r="BF838" s="7" t="s">
        <v>4596</v>
      </c>
      <c r="BG838" s="7" t="s">
        <v>93</v>
      </c>
      <c r="BH838" s="7" t="s">
        <v>97</v>
      </c>
      <c r="BI838" s="7"/>
      <c r="BJ838" s="7" t="s">
        <v>98</v>
      </c>
      <c r="BK838" s="7" t="s">
        <v>99</v>
      </c>
      <c r="BL838" s="7" t="s">
        <v>4597</v>
      </c>
      <c r="BM838" s="7" t="s">
        <v>4598</v>
      </c>
      <c r="BS838" s="43"/>
      <c r="BU838" s="43">
        <v>1</v>
      </c>
      <c r="BW838" s="43" t="s">
        <v>103</v>
      </c>
    </row>
    <row r="839" spans="1:75" x14ac:dyDescent="0.35">
      <c r="A839" s="7"/>
      <c r="B839" s="7"/>
      <c r="C839" s="43" t="str">
        <f t="shared" si="13"/>
        <v>IARA:BDT-06:2022: 838</v>
      </c>
      <c r="D839" s="43">
        <v>838</v>
      </c>
      <c r="E839" s="43" t="s">
        <v>5232</v>
      </c>
      <c r="F839" s="8" t="s">
        <v>73</v>
      </c>
      <c r="G839" s="43" t="s">
        <v>5283</v>
      </c>
      <c r="H839" s="20">
        <v>44723</v>
      </c>
      <c r="J839" s="6">
        <v>2022</v>
      </c>
      <c r="K839" s="12">
        <v>6</v>
      </c>
      <c r="L839" s="6">
        <v>11</v>
      </c>
      <c r="P839" s="12" t="s">
        <v>4645</v>
      </c>
      <c r="Q839" s="6" t="str">
        <f>CONCATENATE(X839," ",Y839)</f>
        <v>Anguis fragilis</v>
      </c>
      <c r="R839" s="16" t="str">
        <f>CONCATENATE(S839,", ",T839,", ",U839,", ",V839,", ",W839,", ",X839,", ",Y839)</f>
        <v>Animalia, Chordata, Reptilia, Squamata, Anguidae, Anguis, fragilis</v>
      </c>
      <c r="S839" s="6" t="s">
        <v>76</v>
      </c>
      <c r="T839" s="6" t="s">
        <v>77</v>
      </c>
      <c r="U839" s="6" t="s">
        <v>252</v>
      </c>
      <c r="V839" s="6" t="s">
        <v>253</v>
      </c>
      <c r="W839" s="6" t="s">
        <v>264</v>
      </c>
      <c r="X839" s="6" t="s">
        <v>265</v>
      </c>
      <c r="Y839" s="6" t="s">
        <v>266</v>
      </c>
      <c r="AA839" s="12" t="s">
        <v>83</v>
      </c>
      <c r="AB839" s="6" t="s">
        <v>84</v>
      </c>
      <c r="AC839" s="6" t="s">
        <v>267</v>
      </c>
      <c r="AD839" s="6" t="s">
        <v>259</v>
      </c>
      <c r="AE839" s="20">
        <v>44723</v>
      </c>
      <c r="AF839" s="43" t="s">
        <v>87</v>
      </c>
      <c r="AG839" s="7" t="s">
        <v>268</v>
      </c>
      <c r="AH839" s="21" t="s">
        <v>4658</v>
      </c>
      <c r="AI839" s="21" t="s">
        <v>4646</v>
      </c>
      <c r="AJ839" s="21"/>
      <c r="AK839" s="21"/>
      <c r="AL839" s="21">
        <v>10</v>
      </c>
      <c r="AN839" s="46" t="s">
        <v>5240</v>
      </c>
      <c r="AO839" s="5" t="s">
        <v>89</v>
      </c>
      <c r="AP839" s="43" t="s">
        <v>4662</v>
      </c>
      <c r="AQ839" s="2">
        <v>45702</v>
      </c>
      <c r="AR839" s="7" t="s">
        <v>90</v>
      </c>
      <c r="AT839" s="10" t="str">
        <f>CONCATENATE(AU839,", ",AV839,", ",AW839,", ",AX839,", ",AY839,", ",AZ839,", ",BA839)</f>
        <v>Europe, France, FR, Bretagne, Ille-et-Vilaine, Rennes, Campus Institut Agro Rennes</v>
      </c>
      <c r="AU839" s="8" t="s">
        <v>91</v>
      </c>
      <c r="AV839" s="8" t="s">
        <v>92</v>
      </c>
      <c r="AW839" s="8" t="s">
        <v>93</v>
      </c>
      <c r="AX839" s="8" t="s">
        <v>94</v>
      </c>
      <c r="AY839" s="8" t="s">
        <v>95</v>
      </c>
      <c r="AZ839" s="8" t="s">
        <v>96</v>
      </c>
      <c r="BA839" s="1" t="s">
        <v>5242</v>
      </c>
      <c r="BB839" s="7"/>
      <c r="BC839" s="24" t="s">
        <v>261</v>
      </c>
      <c r="BF839" s="7" t="s">
        <v>4596</v>
      </c>
      <c r="BG839" s="7" t="s">
        <v>93</v>
      </c>
      <c r="BH839" s="7" t="s">
        <v>97</v>
      </c>
      <c r="BI839" s="7"/>
      <c r="BJ839" s="7" t="s">
        <v>98</v>
      </c>
      <c r="BK839" s="7" t="s">
        <v>99</v>
      </c>
      <c r="BL839" s="7" t="s">
        <v>4597</v>
      </c>
      <c r="BM839" s="7" t="s">
        <v>4598</v>
      </c>
      <c r="BS839" s="43"/>
      <c r="BU839" s="43">
        <v>1</v>
      </c>
      <c r="BW839" s="43" t="s">
        <v>103</v>
      </c>
    </row>
    <row r="840" spans="1:75" x14ac:dyDescent="0.35">
      <c r="A840" s="7"/>
      <c r="B840" s="7"/>
      <c r="C840" s="43" t="str">
        <f t="shared" si="13"/>
        <v>IARA:BDT-06:2022: 839</v>
      </c>
      <c r="D840" s="43">
        <v>839</v>
      </c>
      <c r="E840" s="43" t="s">
        <v>5232</v>
      </c>
      <c r="F840" s="8" t="s">
        <v>73</v>
      </c>
      <c r="G840" s="43" t="s">
        <v>5283</v>
      </c>
      <c r="H840" s="20">
        <v>44723</v>
      </c>
      <c r="J840" s="6">
        <v>2022</v>
      </c>
      <c r="K840" s="12">
        <v>6</v>
      </c>
      <c r="L840" s="6">
        <v>11</v>
      </c>
      <c r="P840" s="12" t="s">
        <v>4645</v>
      </c>
      <c r="Q840" s="6" t="str">
        <f>CONCATENATE(X840," ",Y840)</f>
        <v>Podarcis muralis</v>
      </c>
      <c r="R840" s="16" t="str">
        <f>CONCATENATE(S840,", ",T840,", ",U840,", ",V840,", ",W840,", ",X840,", ",Y840)</f>
        <v>Animalia, Chordata, Reptilia, Squamata, Lacertidae, Podarcis, muralis</v>
      </c>
      <c r="S840" s="6" t="s">
        <v>76</v>
      </c>
      <c r="T840" s="6" t="s">
        <v>77</v>
      </c>
      <c r="U840" s="6" t="s">
        <v>252</v>
      </c>
      <c r="V840" s="6" t="s">
        <v>253</v>
      </c>
      <c r="W840" s="6" t="s">
        <v>254</v>
      </c>
      <c r="X840" s="6" t="s">
        <v>255</v>
      </c>
      <c r="Y840" s="6" t="s">
        <v>256</v>
      </c>
      <c r="AA840" s="12" t="s">
        <v>83</v>
      </c>
      <c r="AB840" s="6" t="s">
        <v>257</v>
      </c>
      <c r="AC840" s="12" t="s">
        <v>258</v>
      </c>
      <c r="AD840" s="6" t="s">
        <v>259</v>
      </c>
      <c r="AE840" s="20">
        <v>44723</v>
      </c>
      <c r="AF840" s="43" t="s">
        <v>87</v>
      </c>
      <c r="AG840" s="7" t="s">
        <v>260</v>
      </c>
      <c r="AH840" s="43" t="s">
        <v>4649</v>
      </c>
      <c r="AI840" s="43" t="s">
        <v>4650</v>
      </c>
      <c r="AL840" s="21">
        <v>10</v>
      </c>
      <c r="AN840" s="46" t="s">
        <v>5240</v>
      </c>
      <c r="AO840" s="5" t="s">
        <v>89</v>
      </c>
      <c r="AP840" s="43" t="s">
        <v>4662</v>
      </c>
      <c r="AQ840" s="2">
        <v>45702</v>
      </c>
      <c r="AR840" s="7" t="s">
        <v>90</v>
      </c>
      <c r="AT840" s="10" t="str">
        <f>CONCATENATE(AU840,", ",AV840,", ",AW840,", ",AX840,", ",AY840,", ",AZ840,", ",BA840)</f>
        <v>Europe, France, FR, Bretagne, Ille-et-Vilaine, Rennes, Campus Institut Agro Rennes</v>
      </c>
      <c r="AU840" s="8" t="s">
        <v>91</v>
      </c>
      <c r="AV840" s="8" t="s">
        <v>92</v>
      </c>
      <c r="AW840" s="8" t="s">
        <v>93</v>
      </c>
      <c r="AX840" s="8" t="s">
        <v>94</v>
      </c>
      <c r="AY840" s="8" t="s">
        <v>95</v>
      </c>
      <c r="AZ840" s="8" t="s">
        <v>96</v>
      </c>
      <c r="BA840" s="1" t="s">
        <v>5242</v>
      </c>
      <c r="BB840" s="7"/>
      <c r="BC840" s="25" t="s">
        <v>4635</v>
      </c>
      <c r="BF840" s="7" t="s">
        <v>4596</v>
      </c>
      <c r="BG840" s="7" t="s">
        <v>93</v>
      </c>
      <c r="BH840" s="7" t="s">
        <v>97</v>
      </c>
      <c r="BI840" s="7"/>
      <c r="BJ840" s="7" t="s">
        <v>98</v>
      </c>
      <c r="BK840" s="7" t="s">
        <v>99</v>
      </c>
      <c r="BL840" s="7" t="s">
        <v>4597</v>
      </c>
      <c r="BM840" s="7" t="s">
        <v>4598</v>
      </c>
      <c r="BS840" s="43"/>
      <c r="BU840" s="43">
        <v>1</v>
      </c>
      <c r="BW840" s="43" t="s">
        <v>103</v>
      </c>
    </row>
    <row r="841" spans="1:75" x14ac:dyDescent="0.35">
      <c r="A841" s="7"/>
      <c r="B841" s="7"/>
      <c r="C841" s="43" t="str">
        <f t="shared" si="13"/>
        <v>IARA:BDT-06:2022: 840</v>
      </c>
      <c r="D841" s="43">
        <v>840</v>
      </c>
      <c r="E841" s="43" t="s">
        <v>5232</v>
      </c>
      <c r="F841" s="8" t="s">
        <v>73</v>
      </c>
      <c r="G841" s="43" t="s">
        <v>5283</v>
      </c>
      <c r="H841" s="20">
        <v>44723</v>
      </c>
      <c r="J841" s="6">
        <v>2022</v>
      </c>
      <c r="K841" s="12">
        <v>6</v>
      </c>
      <c r="L841" s="6">
        <v>11</v>
      </c>
      <c r="P841" s="12" t="s">
        <v>4645</v>
      </c>
      <c r="Q841" s="6" t="str">
        <f>CONCATENATE(X841," ",Y841)</f>
        <v>Podarcis muralis</v>
      </c>
      <c r="R841" s="16" t="str">
        <f>CONCATENATE(S841,", ",T841,", ",U841,", ",V841,", ",W841,", ",X841,", ",Y841)</f>
        <v>Animalia, Chordata, Reptilia, Squamata, Lacertidae, Podarcis, muralis</v>
      </c>
      <c r="S841" s="6" t="s">
        <v>76</v>
      </c>
      <c r="T841" s="6" t="s">
        <v>77</v>
      </c>
      <c r="U841" s="6" t="s">
        <v>252</v>
      </c>
      <c r="V841" s="6" t="s">
        <v>253</v>
      </c>
      <c r="W841" s="6" t="s">
        <v>254</v>
      </c>
      <c r="X841" s="6" t="s">
        <v>255</v>
      </c>
      <c r="Y841" s="6" t="s">
        <v>256</v>
      </c>
      <c r="AA841" s="12" t="s">
        <v>83</v>
      </c>
      <c r="AB841" s="6" t="s">
        <v>257</v>
      </c>
      <c r="AC841" s="12" t="s">
        <v>258</v>
      </c>
      <c r="AD841" s="6" t="s">
        <v>259</v>
      </c>
      <c r="AE841" s="20">
        <v>44723</v>
      </c>
      <c r="AF841" s="43" t="s">
        <v>87</v>
      </c>
      <c r="AG841" s="7" t="s">
        <v>260</v>
      </c>
      <c r="AH841" s="43" t="s">
        <v>4649</v>
      </c>
      <c r="AI841" s="43" t="s">
        <v>4650</v>
      </c>
      <c r="AL841" s="21">
        <v>10</v>
      </c>
      <c r="AN841" s="46" t="s">
        <v>5240</v>
      </c>
      <c r="AO841" s="5" t="s">
        <v>89</v>
      </c>
      <c r="AP841" s="43" t="s">
        <v>4662</v>
      </c>
      <c r="AQ841" s="2">
        <v>45702</v>
      </c>
      <c r="AR841" s="7" t="s">
        <v>90</v>
      </c>
      <c r="AT841" s="10" t="str">
        <f>CONCATENATE(AU841,", ",AV841,", ",AW841,", ",AX841,", ",AY841,", ",AZ841,", ",BA841)</f>
        <v>Europe, France, FR, Bretagne, Ille-et-Vilaine, Rennes, Campus Institut Agro Rennes</v>
      </c>
      <c r="AU841" s="8" t="s">
        <v>91</v>
      </c>
      <c r="AV841" s="8" t="s">
        <v>92</v>
      </c>
      <c r="AW841" s="8" t="s">
        <v>93</v>
      </c>
      <c r="AX841" s="8" t="s">
        <v>94</v>
      </c>
      <c r="AY841" s="8" t="s">
        <v>95</v>
      </c>
      <c r="AZ841" s="8" t="s">
        <v>96</v>
      </c>
      <c r="BA841" s="1" t="s">
        <v>5242</v>
      </c>
      <c r="BB841" s="7"/>
      <c r="BC841" s="25" t="s">
        <v>4635</v>
      </c>
      <c r="BF841" s="7" t="s">
        <v>4596</v>
      </c>
      <c r="BG841" s="7" t="s">
        <v>93</v>
      </c>
      <c r="BH841" s="7" t="s">
        <v>97</v>
      </c>
      <c r="BI841" s="7"/>
      <c r="BJ841" s="7" t="s">
        <v>98</v>
      </c>
      <c r="BK841" s="7" t="s">
        <v>99</v>
      </c>
      <c r="BL841" s="7" t="s">
        <v>4597</v>
      </c>
      <c r="BM841" s="7" t="s">
        <v>4598</v>
      </c>
      <c r="BS841" s="43"/>
      <c r="BU841" s="43">
        <v>1</v>
      </c>
      <c r="BW841" s="43" t="s">
        <v>103</v>
      </c>
    </row>
    <row r="842" spans="1:75" x14ac:dyDescent="0.35">
      <c r="A842" s="7"/>
      <c r="B842" s="7"/>
      <c r="C842" s="43" t="str">
        <f t="shared" si="13"/>
        <v>IARA:BDT-06:2022: 841</v>
      </c>
      <c r="D842" s="43">
        <v>841</v>
      </c>
      <c r="E842" s="43" t="s">
        <v>5232</v>
      </c>
      <c r="F842" s="8" t="s">
        <v>73</v>
      </c>
      <c r="G842" s="43" t="s">
        <v>5283</v>
      </c>
      <c r="H842" s="20">
        <v>44723</v>
      </c>
      <c r="J842" s="6">
        <v>2022</v>
      </c>
      <c r="K842" s="12">
        <v>6</v>
      </c>
      <c r="L842" s="6">
        <v>11</v>
      </c>
      <c r="P842" s="12" t="s">
        <v>4645</v>
      </c>
      <c r="Q842" s="6" t="str">
        <f>CONCATENATE(X842," ",Y842)</f>
        <v>Podarcis muralis</v>
      </c>
      <c r="R842" s="16" t="str">
        <f>CONCATENATE(S842,", ",T842,", ",U842,", ",V842,", ",W842,", ",X842,", ",Y842)</f>
        <v>Animalia, Chordata, Reptilia, Squamata, Lacertidae, Podarcis, muralis</v>
      </c>
      <c r="S842" s="6" t="s">
        <v>76</v>
      </c>
      <c r="T842" s="6" t="s">
        <v>77</v>
      </c>
      <c r="U842" s="6" t="s">
        <v>252</v>
      </c>
      <c r="V842" s="6" t="s">
        <v>253</v>
      </c>
      <c r="W842" s="6" t="s">
        <v>254</v>
      </c>
      <c r="X842" s="6" t="s">
        <v>255</v>
      </c>
      <c r="Y842" s="6" t="s">
        <v>256</v>
      </c>
      <c r="AA842" s="12" t="s">
        <v>83</v>
      </c>
      <c r="AB842" s="6" t="s">
        <v>257</v>
      </c>
      <c r="AC842" s="12" t="s">
        <v>258</v>
      </c>
      <c r="AD842" s="6" t="s">
        <v>259</v>
      </c>
      <c r="AE842" s="20">
        <v>44723</v>
      </c>
      <c r="AF842" s="43" t="s">
        <v>87</v>
      </c>
      <c r="AG842" s="7" t="s">
        <v>260</v>
      </c>
      <c r="AH842" s="43" t="s">
        <v>4649</v>
      </c>
      <c r="AI842" s="43" t="s">
        <v>4650</v>
      </c>
      <c r="AL842" s="21">
        <v>10</v>
      </c>
      <c r="AN842" s="46" t="s">
        <v>5240</v>
      </c>
      <c r="AO842" s="5" t="s">
        <v>89</v>
      </c>
      <c r="AP842" s="43" t="s">
        <v>4662</v>
      </c>
      <c r="AQ842" s="2">
        <v>45702</v>
      </c>
      <c r="AR842" s="7" t="s">
        <v>90</v>
      </c>
      <c r="AT842" s="10" t="str">
        <f>CONCATENATE(AU842,", ",AV842,", ",AW842,", ",AX842,", ",AY842,", ",AZ842,", ",BA842)</f>
        <v>Europe, France, FR, Bretagne, Ille-et-Vilaine, Rennes, Campus Institut Agro Rennes</v>
      </c>
      <c r="AU842" s="8" t="s">
        <v>91</v>
      </c>
      <c r="AV842" s="8" t="s">
        <v>92</v>
      </c>
      <c r="AW842" s="8" t="s">
        <v>93</v>
      </c>
      <c r="AX842" s="8" t="s">
        <v>94</v>
      </c>
      <c r="AY842" s="8" t="s">
        <v>95</v>
      </c>
      <c r="AZ842" s="8" t="s">
        <v>96</v>
      </c>
      <c r="BA842" s="1" t="s">
        <v>5242</v>
      </c>
      <c r="BB842" s="7"/>
      <c r="BC842" s="25" t="s">
        <v>4635</v>
      </c>
      <c r="BF842" s="7" t="s">
        <v>4596</v>
      </c>
      <c r="BG842" s="7" t="s">
        <v>93</v>
      </c>
      <c r="BH842" s="7" t="s">
        <v>97</v>
      </c>
      <c r="BI842" s="7"/>
      <c r="BJ842" s="7" t="s">
        <v>98</v>
      </c>
      <c r="BK842" s="7" t="s">
        <v>99</v>
      </c>
      <c r="BL842" s="7" t="s">
        <v>4597</v>
      </c>
      <c r="BM842" s="7" t="s">
        <v>4598</v>
      </c>
      <c r="BS842" s="43"/>
      <c r="BU842" s="43">
        <v>1</v>
      </c>
      <c r="BW842" s="43" t="s">
        <v>103</v>
      </c>
    </row>
    <row r="843" spans="1:75" x14ac:dyDescent="0.35">
      <c r="A843" s="7"/>
      <c r="B843" s="7"/>
      <c r="C843" s="43" t="str">
        <f t="shared" si="13"/>
        <v>IARA:BDT-06:2022: 842</v>
      </c>
      <c r="D843" s="43">
        <v>842</v>
      </c>
      <c r="E843" s="43" t="s">
        <v>5232</v>
      </c>
      <c r="F843" s="8" t="s">
        <v>73</v>
      </c>
      <c r="G843" s="43" t="s">
        <v>5283</v>
      </c>
      <c r="H843" s="20">
        <v>44723</v>
      </c>
      <c r="J843" s="6">
        <v>2022</v>
      </c>
      <c r="K843" s="12">
        <v>6</v>
      </c>
      <c r="L843" s="6">
        <v>11</v>
      </c>
      <c r="P843" s="12" t="s">
        <v>4645</v>
      </c>
      <c r="Q843" s="6" t="str">
        <f>CONCATENATE(X843," ",Y843)</f>
        <v>Podarcis muralis</v>
      </c>
      <c r="R843" s="16" t="str">
        <f>CONCATENATE(S843,", ",T843,", ",U843,", ",V843,", ",W843,", ",X843,", ",Y843)</f>
        <v>Animalia, Chordata, Reptilia, Squamata, Lacertidae, Podarcis, muralis</v>
      </c>
      <c r="S843" s="6" t="s">
        <v>76</v>
      </c>
      <c r="T843" s="6" t="s">
        <v>77</v>
      </c>
      <c r="U843" s="6" t="s">
        <v>252</v>
      </c>
      <c r="V843" s="6" t="s">
        <v>253</v>
      </c>
      <c r="W843" s="6" t="s">
        <v>254</v>
      </c>
      <c r="X843" s="6" t="s">
        <v>255</v>
      </c>
      <c r="Y843" s="6" t="s">
        <v>256</v>
      </c>
      <c r="AA843" s="12" t="s">
        <v>83</v>
      </c>
      <c r="AB843" s="6" t="s">
        <v>257</v>
      </c>
      <c r="AC843" s="12" t="s">
        <v>258</v>
      </c>
      <c r="AD843" s="6" t="s">
        <v>259</v>
      </c>
      <c r="AE843" s="20">
        <v>44723</v>
      </c>
      <c r="AF843" s="43" t="s">
        <v>87</v>
      </c>
      <c r="AG843" s="7" t="s">
        <v>260</v>
      </c>
      <c r="AH843" s="43" t="s">
        <v>4651</v>
      </c>
      <c r="AI843" s="43" t="s">
        <v>4652</v>
      </c>
      <c r="AL843" s="21">
        <v>10</v>
      </c>
      <c r="AN843" s="46" t="s">
        <v>5240</v>
      </c>
      <c r="AO843" s="5" t="s">
        <v>89</v>
      </c>
      <c r="AP843" s="43" t="s">
        <v>4662</v>
      </c>
      <c r="AQ843" s="2">
        <v>45702</v>
      </c>
      <c r="AR843" s="7" t="s">
        <v>90</v>
      </c>
      <c r="AT843" s="10" t="str">
        <f>CONCATENATE(AU843,", ",AV843,", ",AW843,", ",AX843,", ",AY843,", ",AZ843,", ",BA843)</f>
        <v>Europe, France, FR, Bretagne, Ille-et-Vilaine, Rennes, Campus Institut Agro Rennes</v>
      </c>
      <c r="AU843" s="8" t="s">
        <v>91</v>
      </c>
      <c r="AV843" s="8" t="s">
        <v>92</v>
      </c>
      <c r="AW843" s="8" t="s">
        <v>93</v>
      </c>
      <c r="AX843" s="8" t="s">
        <v>94</v>
      </c>
      <c r="AY843" s="8" t="s">
        <v>95</v>
      </c>
      <c r="AZ843" s="8" t="s">
        <v>96</v>
      </c>
      <c r="BA843" s="1" t="s">
        <v>5242</v>
      </c>
      <c r="BB843" s="7"/>
      <c r="BC843" s="25" t="s">
        <v>4637</v>
      </c>
      <c r="BF843" s="7" t="s">
        <v>4596</v>
      </c>
      <c r="BG843" s="7" t="s">
        <v>93</v>
      </c>
      <c r="BH843" s="7" t="s">
        <v>97</v>
      </c>
      <c r="BI843" s="7"/>
      <c r="BJ843" s="7" t="s">
        <v>98</v>
      </c>
      <c r="BK843" s="7" t="s">
        <v>99</v>
      </c>
      <c r="BL843" s="7" t="s">
        <v>4597</v>
      </c>
      <c r="BM843" s="7" t="s">
        <v>4598</v>
      </c>
      <c r="BS843" s="43"/>
      <c r="BU843" s="43">
        <v>1</v>
      </c>
      <c r="BW843" s="43" t="s">
        <v>103</v>
      </c>
    </row>
    <row r="844" spans="1:75" x14ac:dyDescent="0.35">
      <c r="A844" s="7"/>
      <c r="B844" s="7"/>
      <c r="C844" s="43" t="str">
        <f t="shared" si="13"/>
        <v>IARA:BDT-06:2022: 843</v>
      </c>
      <c r="D844" s="43">
        <v>843</v>
      </c>
      <c r="E844" s="43" t="s">
        <v>5232</v>
      </c>
      <c r="F844" s="8" t="s">
        <v>73</v>
      </c>
      <c r="G844" s="43" t="s">
        <v>5283</v>
      </c>
      <c r="H844" s="20">
        <v>44723</v>
      </c>
      <c r="J844" s="6">
        <v>2022</v>
      </c>
      <c r="K844" s="12">
        <v>6</v>
      </c>
      <c r="L844" s="6">
        <v>11</v>
      </c>
      <c r="P844" s="12" t="s">
        <v>4645</v>
      </c>
      <c r="Q844" s="6" t="str">
        <f>CONCATENATE(X844," ",Y844)</f>
        <v>Anguis fragilis</v>
      </c>
      <c r="R844" s="16" t="str">
        <f>CONCATENATE(S844,", ",T844,", ",U844,", ",V844,", ",W844,", ",X844,", ",Y844)</f>
        <v>Animalia, Chordata, Reptilia, Squamata, Anguidae, Anguis, fragilis</v>
      </c>
      <c r="S844" s="6" t="s">
        <v>76</v>
      </c>
      <c r="T844" s="6" t="s">
        <v>77</v>
      </c>
      <c r="U844" s="6" t="s">
        <v>252</v>
      </c>
      <c r="V844" s="6" t="s">
        <v>253</v>
      </c>
      <c r="W844" s="6" t="s">
        <v>264</v>
      </c>
      <c r="X844" s="6" t="s">
        <v>265</v>
      </c>
      <c r="Y844" s="6" t="s">
        <v>266</v>
      </c>
      <c r="AA844" s="12" t="s">
        <v>83</v>
      </c>
      <c r="AB844" s="6" t="s">
        <v>84</v>
      </c>
      <c r="AC844" s="6" t="s">
        <v>267</v>
      </c>
      <c r="AD844" s="6" t="s">
        <v>259</v>
      </c>
      <c r="AE844" s="20">
        <v>44723</v>
      </c>
      <c r="AF844" s="43" t="s">
        <v>87</v>
      </c>
      <c r="AG844" s="7" t="s">
        <v>268</v>
      </c>
      <c r="AH844" s="21" t="s">
        <v>4658</v>
      </c>
      <c r="AI844" s="21" t="s">
        <v>4646</v>
      </c>
      <c r="AJ844" s="21"/>
      <c r="AK844" s="21"/>
      <c r="AL844" s="21">
        <v>10</v>
      </c>
      <c r="AN844" s="46" t="s">
        <v>5240</v>
      </c>
      <c r="AO844" s="5" t="s">
        <v>89</v>
      </c>
      <c r="AP844" s="43" t="s">
        <v>4662</v>
      </c>
      <c r="AQ844" s="2">
        <v>45702</v>
      </c>
      <c r="AR844" s="7" t="s">
        <v>90</v>
      </c>
      <c r="AT844" s="10" t="str">
        <f>CONCATENATE(AU844,", ",AV844,", ",AW844,", ",AX844,", ",AY844,", ",AZ844,", ",BA844)</f>
        <v>Europe, France, FR, Bretagne, Ille-et-Vilaine, Rennes, Campus Institut Agro Rennes</v>
      </c>
      <c r="AU844" s="8" t="s">
        <v>91</v>
      </c>
      <c r="AV844" s="8" t="s">
        <v>92</v>
      </c>
      <c r="AW844" s="8" t="s">
        <v>93</v>
      </c>
      <c r="AX844" s="8" t="s">
        <v>94</v>
      </c>
      <c r="AY844" s="8" t="s">
        <v>95</v>
      </c>
      <c r="AZ844" s="8" t="s">
        <v>96</v>
      </c>
      <c r="BA844" s="1" t="s">
        <v>5242</v>
      </c>
      <c r="BB844" s="7"/>
      <c r="BC844" s="23" t="s">
        <v>269</v>
      </c>
      <c r="BF844" s="7" t="s">
        <v>4596</v>
      </c>
      <c r="BG844" s="7" t="s">
        <v>93</v>
      </c>
      <c r="BH844" s="7" t="s">
        <v>97</v>
      </c>
      <c r="BI844" s="7"/>
      <c r="BJ844" s="7" t="s">
        <v>98</v>
      </c>
      <c r="BK844" s="7" t="s">
        <v>99</v>
      </c>
      <c r="BL844" s="7" t="s">
        <v>4597</v>
      </c>
      <c r="BM844" s="7" t="s">
        <v>4598</v>
      </c>
      <c r="BS844" s="43"/>
      <c r="BU844" s="43">
        <v>1</v>
      </c>
      <c r="BW844" s="43" t="s">
        <v>103</v>
      </c>
    </row>
    <row r="845" spans="1:75" x14ac:dyDescent="0.35">
      <c r="A845" s="7"/>
      <c r="B845" s="7"/>
      <c r="C845" s="43" t="str">
        <f t="shared" si="13"/>
        <v>IARA:BDT-06:2022: 844</v>
      </c>
      <c r="D845" s="43">
        <v>844</v>
      </c>
      <c r="E845" s="43" t="s">
        <v>5232</v>
      </c>
      <c r="F845" s="8" t="s">
        <v>73</v>
      </c>
      <c r="G845" s="43" t="s">
        <v>5283</v>
      </c>
      <c r="H845" s="20">
        <v>44723</v>
      </c>
      <c r="J845" s="6">
        <v>2022</v>
      </c>
      <c r="K845" s="12">
        <v>6</v>
      </c>
      <c r="L845" s="6">
        <v>11</v>
      </c>
      <c r="P845" s="12" t="s">
        <v>4645</v>
      </c>
      <c r="Q845" s="6" t="str">
        <f>CONCATENATE(X845," ",Y845)</f>
        <v>Podarcis muralis</v>
      </c>
      <c r="R845" s="16" t="str">
        <f>CONCATENATE(S845,", ",T845,", ",U845,", ",V845,", ",W845,", ",X845,", ",Y845)</f>
        <v>Animalia, Chordata, Reptilia, Squamata, Lacertidae, Podarcis, muralis</v>
      </c>
      <c r="S845" s="6" t="s">
        <v>76</v>
      </c>
      <c r="T845" s="6" t="s">
        <v>77</v>
      </c>
      <c r="U845" s="6" t="s">
        <v>252</v>
      </c>
      <c r="V845" s="6" t="s">
        <v>253</v>
      </c>
      <c r="W845" s="6" t="s">
        <v>254</v>
      </c>
      <c r="X845" s="6" t="s">
        <v>255</v>
      </c>
      <c r="Y845" s="6" t="s">
        <v>256</v>
      </c>
      <c r="AA845" s="12" t="s">
        <v>83</v>
      </c>
      <c r="AB845" s="6" t="s">
        <v>257</v>
      </c>
      <c r="AC845" s="12" t="s">
        <v>258</v>
      </c>
      <c r="AD845" s="6" t="s">
        <v>259</v>
      </c>
      <c r="AE845" s="20">
        <v>44723</v>
      </c>
      <c r="AF845" s="43" t="s">
        <v>87</v>
      </c>
      <c r="AG845" s="7" t="s">
        <v>260</v>
      </c>
      <c r="AH845" s="21" t="s">
        <v>4660</v>
      </c>
      <c r="AI845" s="21" t="s">
        <v>4661</v>
      </c>
      <c r="AJ845" s="21"/>
      <c r="AK845" s="21"/>
      <c r="AL845" s="21">
        <v>25</v>
      </c>
      <c r="AN845" s="46" t="s">
        <v>5240</v>
      </c>
      <c r="AO845" s="5" t="s">
        <v>89</v>
      </c>
      <c r="AP845" s="43" t="s">
        <v>4662</v>
      </c>
      <c r="AQ845" s="2">
        <v>45702</v>
      </c>
      <c r="AR845" s="7" t="s">
        <v>90</v>
      </c>
      <c r="AT845" s="10" t="str">
        <f>CONCATENATE(AU845,", ",AV845,", ",AW845,", ",AX845,", ",AY845,", ",AZ845,", ",BA845)</f>
        <v>Europe, France, FR, Bretagne, Ille-et-Vilaine, Rennes, Campus Institut Agro Rennes</v>
      </c>
      <c r="AU845" s="8" t="s">
        <v>91</v>
      </c>
      <c r="AV845" s="8" t="s">
        <v>92</v>
      </c>
      <c r="AW845" s="8" t="s">
        <v>93</v>
      </c>
      <c r="AX845" s="8" t="s">
        <v>94</v>
      </c>
      <c r="AY845" s="8" t="s">
        <v>95</v>
      </c>
      <c r="AZ845" s="8" t="s">
        <v>96</v>
      </c>
      <c r="BA845" s="1" t="s">
        <v>5242</v>
      </c>
      <c r="BB845" s="7"/>
      <c r="BC845" s="23" t="s">
        <v>263</v>
      </c>
      <c r="BF845" s="7" t="s">
        <v>4596</v>
      </c>
      <c r="BG845" s="7" t="s">
        <v>93</v>
      </c>
      <c r="BH845" s="7" t="s">
        <v>97</v>
      </c>
      <c r="BI845" s="7"/>
      <c r="BJ845" s="7" t="s">
        <v>98</v>
      </c>
      <c r="BK845" s="7" t="s">
        <v>99</v>
      </c>
      <c r="BL845" s="7" t="s">
        <v>4597</v>
      </c>
      <c r="BM845" s="7" t="s">
        <v>4598</v>
      </c>
      <c r="BS845" s="43"/>
      <c r="BU845" s="43">
        <v>1</v>
      </c>
      <c r="BW845" s="43" t="s">
        <v>103</v>
      </c>
    </row>
    <row r="846" spans="1:75" x14ac:dyDescent="0.35">
      <c r="A846" s="7"/>
      <c r="B846" s="7"/>
      <c r="C846" s="43" t="str">
        <f t="shared" si="13"/>
        <v>IARA:BDT-06:2022: 845</v>
      </c>
      <c r="D846" s="43">
        <v>845</v>
      </c>
      <c r="E846" s="43" t="s">
        <v>5232</v>
      </c>
      <c r="F846" s="8" t="s">
        <v>73</v>
      </c>
      <c r="G846" s="43" t="s">
        <v>5283</v>
      </c>
      <c r="H846" s="20">
        <v>44723</v>
      </c>
      <c r="J846" s="6">
        <v>2022</v>
      </c>
      <c r="K846" s="12">
        <v>6</v>
      </c>
      <c r="L846" s="6">
        <v>11</v>
      </c>
      <c r="P846" s="12" t="s">
        <v>4645</v>
      </c>
      <c r="Q846" s="6" t="str">
        <f>CONCATENATE(X846," ",Y846)</f>
        <v>Podarcis muralis</v>
      </c>
      <c r="R846" s="16" t="str">
        <f>CONCATENATE(S846,", ",T846,", ",U846,", ",V846,", ",W846,", ",X846,", ",Y846)</f>
        <v>Animalia, Chordata, Reptilia, Squamata, Lacertidae, Podarcis, muralis</v>
      </c>
      <c r="S846" s="6" t="s">
        <v>76</v>
      </c>
      <c r="T846" s="6" t="s">
        <v>77</v>
      </c>
      <c r="U846" s="6" t="s">
        <v>252</v>
      </c>
      <c r="V846" s="6" t="s">
        <v>253</v>
      </c>
      <c r="W846" s="6" t="s">
        <v>254</v>
      </c>
      <c r="X846" s="6" t="s">
        <v>255</v>
      </c>
      <c r="Y846" s="6" t="s">
        <v>256</v>
      </c>
      <c r="AA846" s="12" t="s">
        <v>83</v>
      </c>
      <c r="AB846" s="6" t="s">
        <v>257</v>
      </c>
      <c r="AC846" s="12" t="s">
        <v>258</v>
      </c>
      <c r="AD846" s="6" t="s">
        <v>259</v>
      </c>
      <c r="AE846" s="20">
        <v>44723</v>
      </c>
      <c r="AF846" s="43" t="s">
        <v>87</v>
      </c>
      <c r="AG846" s="7" t="s">
        <v>260</v>
      </c>
      <c r="AH846" s="21" t="s">
        <v>4660</v>
      </c>
      <c r="AI846" s="21" t="s">
        <v>4661</v>
      </c>
      <c r="AJ846" s="21"/>
      <c r="AK846" s="21"/>
      <c r="AL846" s="21">
        <v>25</v>
      </c>
      <c r="AN846" s="46" t="s">
        <v>5240</v>
      </c>
      <c r="AO846" s="5" t="s">
        <v>89</v>
      </c>
      <c r="AP846" s="43" t="s">
        <v>4662</v>
      </c>
      <c r="AQ846" s="2">
        <v>45702</v>
      </c>
      <c r="AR846" s="7" t="s">
        <v>90</v>
      </c>
      <c r="AT846" s="10" t="str">
        <f>CONCATENATE(AU846,", ",AV846,", ",AW846,", ",AX846,", ",AY846,", ",AZ846,", ",BA846)</f>
        <v>Europe, France, FR, Bretagne, Ille-et-Vilaine, Rennes, Campus Institut Agro Rennes</v>
      </c>
      <c r="AU846" s="8" t="s">
        <v>91</v>
      </c>
      <c r="AV846" s="8" t="s">
        <v>92</v>
      </c>
      <c r="AW846" s="8" t="s">
        <v>93</v>
      </c>
      <c r="AX846" s="8" t="s">
        <v>94</v>
      </c>
      <c r="AY846" s="8" t="s">
        <v>95</v>
      </c>
      <c r="AZ846" s="8" t="s">
        <v>96</v>
      </c>
      <c r="BA846" s="1" t="s">
        <v>5242</v>
      </c>
      <c r="BB846" s="7"/>
      <c r="BC846" s="23" t="s">
        <v>263</v>
      </c>
      <c r="BF846" s="7" t="s">
        <v>4596</v>
      </c>
      <c r="BG846" s="7" t="s">
        <v>93</v>
      </c>
      <c r="BH846" s="7" t="s">
        <v>97</v>
      </c>
      <c r="BI846" s="7"/>
      <c r="BJ846" s="7" t="s">
        <v>98</v>
      </c>
      <c r="BK846" s="7" t="s">
        <v>99</v>
      </c>
      <c r="BL846" s="7" t="s">
        <v>4597</v>
      </c>
      <c r="BM846" s="7" t="s">
        <v>4598</v>
      </c>
      <c r="BS846" s="43"/>
      <c r="BU846" s="43">
        <v>1</v>
      </c>
      <c r="BW846" s="43" t="s">
        <v>103</v>
      </c>
    </row>
    <row r="847" spans="1:75" x14ac:dyDescent="0.35">
      <c r="A847" s="7"/>
      <c r="B847" s="7"/>
      <c r="C847" s="43" t="str">
        <f t="shared" si="13"/>
        <v>IARA:BDT-06:2022: 846</v>
      </c>
      <c r="D847" s="43">
        <v>846</v>
      </c>
      <c r="E847" s="43" t="s">
        <v>5232</v>
      </c>
      <c r="F847" s="8" t="s">
        <v>73</v>
      </c>
      <c r="G847" s="43" t="s">
        <v>5283</v>
      </c>
      <c r="H847" s="20">
        <v>44723</v>
      </c>
      <c r="J847" s="6">
        <v>2022</v>
      </c>
      <c r="K847" s="12">
        <v>6</v>
      </c>
      <c r="L847" s="6">
        <v>11</v>
      </c>
      <c r="P847" s="12" t="s">
        <v>4645</v>
      </c>
      <c r="Q847" s="6" t="str">
        <f>CONCATENATE(X847," ",Y847)</f>
        <v>Podarcis muralis</v>
      </c>
      <c r="R847" s="16" t="str">
        <f>CONCATENATE(S847,", ",T847,", ",U847,", ",V847,", ",W847,", ",X847,", ",Y847)</f>
        <v>Animalia, Chordata, Reptilia, Squamata, Lacertidae, Podarcis, muralis</v>
      </c>
      <c r="S847" s="6" t="s">
        <v>76</v>
      </c>
      <c r="T847" s="6" t="s">
        <v>77</v>
      </c>
      <c r="U847" s="6" t="s">
        <v>252</v>
      </c>
      <c r="V847" s="6" t="s">
        <v>253</v>
      </c>
      <c r="W847" s="6" t="s">
        <v>254</v>
      </c>
      <c r="X847" s="6" t="s">
        <v>255</v>
      </c>
      <c r="Y847" s="6" t="s">
        <v>256</v>
      </c>
      <c r="AA847" s="12" t="s">
        <v>83</v>
      </c>
      <c r="AB847" s="6" t="s">
        <v>257</v>
      </c>
      <c r="AC847" s="12" t="s">
        <v>258</v>
      </c>
      <c r="AD847" s="6" t="s">
        <v>259</v>
      </c>
      <c r="AE847" s="20">
        <v>44723</v>
      </c>
      <c r="AF847" s="43" t="s">
        <v>87</v>
      </c>
      <c r="AG847" s="7" t="s">
        <v>260</v>
      </c>
      <c r="AH847" s="21" t="s">
        <v>4660</v>
      </c>
      <c r="AI847" s="21" t="s">
        <v>4661</v>
      </c>
      <c r="AJ847" s="21"/>
      <c r="AK847" s="21"/>
      <c r="AL847" s="21">
        <v>25</v>
      </c>
      <c r="AN847" s="46" t="s">
        <v>5240</v>
      </c>
      <c r="AO847" s="5" t="s">
        <v>89</v>
      </c>
      <c r="AP847" s="43" t="s">
        <v>4662</v>
      </c>
      <c r="AQ847" s="2">
        <v>45702</v>
      </c>
      <c r="AR847" s="7" t="s">
        <v>90</v>
      </c>
      <c r="AT847" s="10" t="str">
        <f>CONCATENATE(AU847,", ",AV847,", ",AW847,", ",AX847,", ",AY847,", ",AZ847,", ",BA847)</f>
        <v>Europe, France, FR, Bretagne, Ille-et-Vilaine, Rennes, Campus Institut Agro Rennes</v>
      </c>
      <c r="AU847" s="8" t="s">
        <v>91</v>
      </c>
      <c r="AV847" s="8" t="s">
        <v>92</v>
      </c>
      <c r="AW847" s="8" t="s">
        <v>93</v>
      </c>
      <c r="AX847" s="8" t="s">
        <v>94</v>
      </c>
      <c r="AY847" s="8" t="s">
        <v>95</v>
      </c>
      <c r="AZ847" s="8" t="s">
        <v>96</v>
      </c>
      <c r="BA847" s="1" t="s">
        <v>5242</v>
      </c>
      <c r="BB847" s="7"/>
      <c r="BC847" s="23" t="s">
        <v>263</v>
      </c>
      <c r="BF847" s="7" t="s">
        <v>4596</v>
      </c>
      <c r="BG847" s="7" t="s">
        <v>93</v>
      </c>
      <c r="BH847" s="7" t="s">
        <v>97</v>
      </c>
      <c r="BI847" s="7"/>
      <c r="BJ847" s="7" t="s">
        <v>98</v>
      </c>
      <c r="BK847" s="7" t="s">
        <v>99</v>
      </c>
      <c r="BL847" s="7" t="s">
        <v>4597</v>
      </c>
      <c r="BM847" s="7" t="s">
        <v>4598</v>
      </c>
      <c r="BS847" s="43"/>
      <c r="BU847" s="43">
        <v>1</v>
      </c>
      <c r="BW847" s="43" t="s">
        <v>103</v>
      </c>
    </row>
    <row r="848" spans="1:75" x14ac:dyDescent="0.35">
      <c r="A848" s="7"/>
      <c r="B848" s="7"/>
      <c r="C848" s="43" t="str">
        <f t="shared" si="13"/>
        <v>IARA:BDT-06:2022: 847</v>
      </c>
      <c r="D848" s="43">
        <v>847</v>
      </c>
      <c r="E848" s="43" t="s">
        <v>5232</v>
      </c>
      <c r="F848" s="8" t="s">
        <v>73</v>
      </c>
      <c r="G848" s="43" t="s">
        <v>5283</v>
      </c>
      <c r="H848" s="20">
        <v>44723</v>
      </c>
      <c r="J848" s="6">
        <v>2022</v>
      </c>
      <c r="K848" s="12">
        <v>6</v>
      </c>
      <c r="L848" s="6">
        <v>11</v>
      </c>
      <c r="P848" s="12" t="s">
        <v>4645</v>
      </c>
      <c r="Q848" s="6" t="str">
        <f>CONCATENATE(X848," ",Y848)</f>
        <v>Podarcis muralis</v>
      </c>
      <c r="R848" s="16" t="str">
        <f>CONCATENATE(S848,", ",T848,", ",U848,", ",V848,", ",W848,", ",X848,", ",Y848)</f>
        <v>Animalia, Chordata, Reptilia, Squamata, Lacertidae, Podarcis, muralis</v>
      </c>
      <c r="S848" s="6" t="s">
        <v>76</v>
      </c>
      <c r="T848" s="6" t="s">
        <v>77</v>
      </c>
      <c r="U848" s="6" t="s">
        <v>252</v>
      </c>
      <c r="V848" s="6" t="s">
        <v>253</v>
      </c>
      <c r="W848" s="6" t="s">
        <v>254</v>
      </c>
      <c r="X848" s="6" t="s">
        <v>255</v>
      </c>
      <c r="Y848" s="6" t="s">
        <v>256</v>
      </c>
      <c r="AA848" s="12" t="s">
        <v>83</v>
      </c>
      <c r="AB848" s="6" t="s">
        <v>257</v>
      </c>
      <c r="AC848" s="12" t="s">
        <v>258</v>
      </c>
      <c r="AD848" s="6" t="s">
        <v>259</v>
      </c>
      <c r="AE848" s="20">
        <v>44723</v>
      </c>
      <c r="AF848" s="43" t="s">
        <v>87</v>
      </c>
      <c r="AG848" s="7" t="s">
        <v>260</v>
      </c>
      <c r="AH848" s="21" t="s">
        <v>4660</v>
      </c>
      <c r="AI848" s="21" t="s">
        <v>4661</v>
      </c>
      <c r="AJ848" s="21"/>
      <c r="AK848" s="21"/>
      <c r="AL848" s="21">
        <v>25</v>
      </c>
      <c r="AN848" s="46" t="s">
        <v>5240</v>
      </c>
      <c r="AO848" s="5" t="s">
        <v>89</v>
      </c>
      <c r="AP848" s="43" t="s">
        <v>4662</v>
      </c>
      <c r="AQ848" s="2">
        <v>45702</v>
      </c>
      <c r="AR848" s="7" t="s">
        <v>90</v>
      </c>
      <c r="AT848" s="10" t="str">
        <f>CONCATENATE(AU848,", ",AV848,", ",AW848,", ",AX848,", ",AY848,", ",AZ848,", ",BA848)</f>
        <v>Europe, France, FR, Bretagne, Ille-et-Vilaine, Rennes, Campus Institut Agro Rennes</v>
      </c>
      <c r="AU848" s="8" t="s">
        <v>91</v>
      </c>
      <c r="AV848" s="8" t="s">
        <v>92</v>
      </c>
      <c r="AW848" s="8" t="s">
        <v>93</v>
      </c>
      <c r="AX848" s="8" t="s">
        <v>94</v>
      </c>
      <c r="AY848" s="8" t="s">
        <v>95</v>
      </c>
      <c r="AZ848" s="8" t="s">
        <v>96</v>
      </c>
      <c r="BA848" s="1" t="s">
        <v>5242</v>
      </c>
      <c r="BB848" s="7"/>
      <c r="BC848" s="23" t="s">
        <v>263</v>
      </c>
      <c r="BF848" s="7" t="s">
        <v>4596</v>
      </c>
      <c r="BG848" s="7" t="s">
        <v>93</v>
      </c>
      <c r="BH848" s="7" t="s">
        <v>97</v>
      </c>
      <c r="BI848" s="7"/>
      <c r="BJ848" s="7" t="s">
        <v>98</v>
      </c>
      <c r="BK848" s="7" t="s">
        <v>99</v>
      </c>
      <c r="BL848" s="7" t="s">
        <v>4597</v>
      </c>
      <c r="BM848" s="7" t="s">
        <v>4598</v>
      </c>
      <c r="BS848" s="43"/>
      <c r="BU848" s="43">
        <v>1</v>
      </c>
      <c r="BW848" s="43" t="s">
        <v>103</v>
      </c>
    </row>
    <row r="849" spans="1:75" x14ac:dyDescent="0.35">
      <c r="A849" s="7"/>
      <c r="B849" s="7"/>
      <c r="C849" s="43" t="str">
        <f t="shared" si="13"/>
        <v>IARA:BDT-06:2022: 848</v>
      </c>
      <c r="D849" s="43">
        <v>848</v>
      </c>
      <c r="E849" s="43" t="s">
        <v>5232</v>
      </c>
      <c r="F849" s="8" t="s">
        <v>73</v>
      </c>
      <c r="G849" s="43" t="s">
        <v>5283</v>
      </c>
      <c r="H849" s="20">
        <v>44723</v>
      </c>
      <c r="J849" s="6">
        <v>2022</v>
      </c>
      <c r="K849" s="12">
        <v>6</v>
      </c>
      <c r="L849" s="6">
        <v>11</v>
      </c>
      <c r="P849" s="12" t="s">
        <v>4645</v>
      </c>
      <c r="Q849" s="6" t="str">
        <f>CONCATENATE(X849," ",Y849)</f>
        <v>Podarcis muralis</v>
      </c>
      <c r="R849" s="16" t="str">
        <f>CONCATENATE(S849,", ",T849,", ",U849,", ",V849,", ",W849,", ",X849,", ",Y849)</f>
        <v>Animalia, Chordata, Reptilia, Squamata, Lacertidae, Podarcis, muralis</v>
      </c>
      <c r="S849" s="6" t="s">
        <v>76</v>
      </c>
      <c r="T849" s="6" t="s">
        <v>77</v>
      </c>
      <c r="U849" s="6" t="s">
        <v>252</v>
      </c>
      <c r="V849" s="6" t="s">
        <v>253</v>
      </c>
      <c r="W849" s="6" t="s">
        <v>254</v>
      </c>
      <c r="X849" s="6" t="s">
        <v>255</v>
      </c>
      <c r="Y849" s="6" t="s">
        <v>256</v>
      </c>
      <c r="AA849" s="12" t="s">
        <v>83</v>
      </c>
      <c r="AB849" s="6" t="s">
        <v>257</v>
      </c>
      <c r="AC849" s="12" t="s">
        <v>258</v>
      </c>
      <c r="AD849" s="6" t="s">
        <v>259</v>
      </c>
      <c r="AE849" s="20">
        <v>44723</v>
      </c>
      <c r="AF849" s="43" t="s">
        <v>87</v>
      </c>
      <c r="AG849" s="7" t="s">
        <v>260</v>
      </c>
      <c r="AH849" s="43" t="s">
        <v>4656</v>
      </c>
      <c r="AI849" s="43" t="s">
        <v>4657</v>
      </c>
      <c r="AL849" s="21">
        <v>25</v>
      </c>
      <c r="AN849" s="46" t="s">
        <v>5240</v>
      </c>
      <c r="AO849" s="5" t="s">
        <v>89</v>
      </c>
      <c r="AP849" s="43" t="s">
        <v>4662</v>
      </c>
      <c r="AQ849" s="2">
        <v>45702</v>
      </c>
      <c r="AR849" s="7" t="s">
        <v>90</v>
      </c>
      <c r="AT849" s="10" t="str">
        <f>CONCATENATE(AU849,", ",AV849,", ",AW849,", ",AX849,", ",AY849,", ",AZ849,", ",BA849)</f>
        <v>Europe, France, FR, Bretagne, Ille-et-Vilaine, Rennes, Campus Institut Agro Rennes</v>
      </c>
      <c r="AU849" s="8" t="s">
        <v>91</v>
      </c>
      <c r="AV849" s="8" t="s">
        <v>92</v>
      </c>
      <c r="AW849" s="8" t="s">
        <v>93</v>
      </c>
      <c r="AX849" s="8" t="s">
        <v>94</v>
      </c>
      <c r="AY849" s="8" t="s">
        <v>95</v>
      </c>
      <c r="AZ849" s="8" t="s">
        <v>96</v>
      </c>
      <c r="BA849" s="1" t="s">
        <v>5242</v>
      </c>
      <c r="BB849" s="7"/>
      <c r="BC849" s="25" t="s">
        <v>4634</v>
      </c>
      <c r="BF849" s="7" t="s">
        <v>4596</v>
      </c>
      <c r="BG849" s="7" t="s">
        <v>93</v>
      </c>
      <c r="BH849" s="7" t="s">
        <v>97</v>
      </c>
      <c r="BI849" s="7"/>
      <c r="BJ849" s="7" t="s">
        <v>98</v>
      </c>
      <c r="BK849" s="7" t="s">
        <v>99</v>
      </c>
      <c r="BL849" s="7" t="s">
        <v>4597</v>
      </c>
      <c r="BM849" s="7" t="s">
        <v>4598</v>
      </c>
      <c r="BS849" s="43"/>
      <c r="BU849" s="43">
        <v>1</v>
      </c>
      <c r="BW849" s="43" t="s">
        <v>103</v>
      </c>
    </row>
    <row r="850" spans="1:75" x14ac:dyDescent="0.35">
      <c r="A850" s="7"/>
      <c r="B850" s="7"/>
      <c r="C850" s="43" t="str">
        <f t="shared" si="13"/>
        <v>IARA:BDT-06:2022: 849</v>
      </c>
      <c r="D850" s="43">
        <v>849</v>
      </c>
      <c r="E850" s="43" t="s">
        <v>5232</v>
      </c>
      <c r="F850" s="8" t="s">
        <v>73</v>
      </c>
      <c r="G850" s="43" t="s">
        <v>5283</v>
      </c>
      <c r="H850" s="20">
        <v>44723</v>
      </c>
      <c r="J850" s="6">
        <v>2022</v>
      </c>
      <c r="K850" s="12">
        <v>6</v>
      </c>
      <c r="L850" s="6">
        <v>11</v>
      </c>
      <c r="P850" s="12" t="s">
        <v>4645</v>
      </c>
      <c r="Q850" s="6" t="str">
        <f>CONCATENATE(X850," ",Y850)</f>
        <v>Podarcis muralis</v>
      </c>
      <c r="R850" s="16" t="str">
        <f>CONCATENATE(S850,", ",T850,", ",U850,", ",V850,", ",W850,", ",X850,", ",Y850)</f>
        <v>Animalia, Chordata, Reptilia, Squamata, Lacertidae, Podarcis, muralis</v>
      </c>
      <c r="S850" s="6" t="s">
        <v>76</v>
      </c>
      <c r="T850" s="6" t="s">
        <v>77</v>
      </c>
      <c r="U850" s="6" t="s">
        <v>252</v>
      </c>
      <c r="V850" s="6" t="s">
        <v>253</v>
      </c>
      <c r="W850" s="6" t="s">
        <v>254</v>
      </c>
      <c r="X850" s="6" t="s">
        <v>255</v>
      </c>
      <c r="Y850" s="6" t="s">
        <v>256</v>
      </c>
      <c r="AA850" s="12" t="s">
        <v>83</v>
      </c>
      <c r="AB850" s="6" t="s">
        <v>257</v>
      </c>
      <c r="AC850" s="12" t="s">
        <v>258</v>
      </c>
      <c r="AD850" s="6" t="s">
        <v>259</v>
      </c>
      <c r="AE850" s="20">
        <v>44723</v>
      </c>
      <c r="AF850" s="43" t="s">
        <v>87</v>
      </c>
      <c r="AG850" s="7" t="s">
        <v>260</v>
      </c>
      <c r="AH850" s="21" t="s">
        <v>4658</v>
      </c>
      <c r="AI850" s="21" t="s">
        <v>4659</v>
      </c>
      <c r="AJ850" s="21"/>
      <c r="AK850" s="21"/>
      <c r="AL850" s="21">
        <v>25</v>
      </c>
      <c r="AN850" s="46" t="s">
        <v>5240</v>
      </c>
      <c r="AO850" s="5" t="s">
        <v>89</v>
      </c>
      <c r="AP850" s="43" t="s">
        <v>4662</v>
      </c>
      <c r="AQ850" s="2">
        <v>45702</v>
      </c>
      <c r="AR850" s="7" t="s">
        <v>90</v>
      </c>
      <c r="AT850" s="10" t="str">
        <f>CONCATENATE(AU850,", ",AV850,", ",AW850,", ",AX850,", ",AY850,", ",AZ850,", ",BA850)</f>
        <v>Europe, France, FR, Bretagne, Ille-et-Vilaine, Rennes, Campus Institut Agro Rennes</v>
      </c>
      <c r="AU850" s="8" t="s">
        <v>91</v>
      </c>
      <c r="AV850" s="8" t="s">
        <v>92</v>
      </c>
      <c r="AW850" s="8" t="s">
        <v>93</v>
      </c>
      <c r="AX850" s="8" t="s">
        <v>94</v>
      </c>
      <c r="AY850" s="8" t="s">
        <v>95</v>
      </c>
      <c r="AZ850" s="8" t="s">
        <v>96</v>
      </c>
      <c r="BA850" s="1" t="s">
        <v>5242</v>
      </c>
      <c r="BB850" s="7"/>
      <c r="BC850" s="25" t="s">
        <v>262</v>
      </c>
      <c r="BF850" s="7" t="s">
        <v>4596</v>
      </c>
      <c r="BG850" s="7" t="s">
        <v>93</v>
      </c>
      <c r="BH850" s="7" t="s">
        <v>97</v>
      </c>
      <c r="BI850" s="7"/>
      <c r="BJ850" s="7" t="s">
        <v>98</v>
      </c>
      <c r="BK850" s="7" t="s">
        <v>99</v>
      </c>
      <c r="BL850" s="7" t="s">
        <v>4597</v>
      </c>
      <c r="BM850" s="7" t="s">
        <v>4598</v>
      </c>
      <c r="BS850" s="43"/>
      <c r="BU850" s="43">
        <v>1</v>
      </c>
      <c r="BW850" s="43" t="s">
        <v>103</v>
      </c>
    </row>
    <row r="851" spans="1:75" x14ac:dyDescent="0.35">
      <c r="A851" s="7"/>
      <c r="B851" s="7"/>
      <c r="C851" s="43" t="str">
        <f t="shared" si="13"/>
        <v>IARA:BDT-06:2022: 850</v>
      </c>
      <c r="D851" s="43">
        <v>850</v>
      </c>
      <c r="E851" s="43" t="s">
        <v>5232</v>
      </c>
      <c r="F851" s="8" t="s">
        <v>73</v>
      </c>
      <c r="G851" s="43" t="s">
        <v>5283</v>
      </c>
      <c r="H851" s="20">
        <v>44723</v>
      </c>
      <c r="J851" s="6">
        <v>2022</v>
      </c>
      <c r="K851" s="12">
        <v>6</v>
      </c>
      <c r="L851" s="6">
        <v>11</v>
      </c>
      <c r="P851" s="12" t="s">
        <v>4645</v>
      </c>
      <c r="Q851" s="6" t="str">
        <f>CONCATENATE(X851," ",Y851)</f>
        <v>Podarcis muralis</v>
      </c>
      <c r="R851" s="16" t="str">
        <f>CONCATENATE(S851,", ",T851,", ",U851,", ",V851,", ",W851,", ",X851,", ",Y851)</f>
        <v>Animalia, Chordata, Reptilia, Squamata, Lacertidae, Podarcis, muralis</v>
      </c>
      <c r="S851" s="6" t="s">
        <v>76</v>
      </c>
      <c r="T851" s="6" t="s">
        <v>77</v>
      </c>
      <c r="U851" s="6" t="s">
        <v>252</v>
      </c>
      <c r="V851" s="6" t="s">
        <v>253</v>
      </c>
      <c r="W851" s="6" t="s">
        <v>254</v>
      </c>
      <c r="X851" s="6" t="s">
        <v>255</v>
      </c>
      <c r="Y851" s="6" t="s">
        <v>256</v>
      </c>
      <c r="AA851" s="12" t="s">
        <v>83</v>
      </c>
      <c r="AB851" s="6" t="s">
        <v>257</v>
      </c>
      <c r="AC851" s="12" t="s">
        <v>258</v>
      </c>
      <c r="AD851" s="6" t="s">
        <v>259</v>
      </c>
      <c r="AE851" s="20">
        <v>44723</v>
      </c>
      <c r="AF851" s="43" t="s">
        <v>87</v>
      </c>
      <c r="AG851" s="7" t="s">
        <v>260</v>
      </c>
      <c r="AH851" s="21" t="s">
        <v>4658</v>
      </c>
      <c r="AI851" s="21" t="s">
        <v>4659</v>
      </c>
      <c r="AJ851" s="21"/>
      <c r="AK851" s="21"/>
      <c r="AL851" s="21">
        <v>25</v>
      </c>
      <c r="AN851" s="46" t="s">
        <v>5240</v>
      </c>
      <c r="AO851" s="5" t="s">
        <v>89</v>
      </c>
      <c r="AP851" s="43" t="s">
        <v>4662</v>
      </c>
      <c r="AQ851" s="2">
        <v>45702</v>
      </c>
      <c r="AR851" s="7" t="s">
        <v>90</v>
      </c>
      <c r="AT851" s="10" t="str">
        <f>CONCATENATE(AU851,", ",AV851,", ",AW851,", ",AX851,", ",AY851,", ",AZ851,", ",BA851)</f>
        <v>Europe, France, FR, Bretagne, Ille-et-Vilaine, Rennes, Campus Institut Agro Rennes</v>
      </c>
      <c r="AU851" s="8" t="s">
        <v>91</v>
      </c>
      <c r="AV851" s="8" t="s">
        <v>92</v>
      </c>
      <c r="AW851" s="8" t="s">
        <v>93</v>
      </c>
      <c r="AX851" s="8" t="s">
        <v>94</v>
      </c>
      <c r="AY851" s="8" t="s">
        <v>95</v>
      </c>
      <c r="AZ851" s="8" t="s">
        <v>96</v>
      </c>
      <c r="BA851" s="1" t="s">
        <v>5242</v>
      </c>
      <c r="BB851" s="7"/>
      <c r="BC851" s="25" t="s">
        <v>262</v>
      </c>
      <c r="BF851" s="7" t="s">
        <v>4596</v>
      </c>
      <c r="BG851" s="7" t="s">
        <v>93</v>
      </c>
      <c r="BH851" s="7" t="s">
        <v>97</v>
      </c>
      <c r="BI851" s="7"/>
      <c r="BJ851" s="7" t="s">
        <v>98</v>
      </c>
      <c r="BK851" s="7" t="s">
        <v>99</v>
      </c>
      <c r="BL851" s="7" t="s">
        <v>4597</v>
      </c>
      <c r="BM851" s="7" t="s">
        <v>4598</v>
      </c>
      <c r="BS851" s="43"/>
      <c r="BU851" s="43">
        <v>1</v>
      </c>
      <c r="BW851" s="43" t="s">
        <v>103</v>
      </c>
    </row>
    <row r="852" spans="1:75" x14ac:dyDescent="0.35">
      <c r="A852" s="7"/>
      <c r="B852" s="7"/>
      <c r="C852" s="43" t="str">
        <f t="shared" si="13"/>
        <v>IARA:BDT-06:2022: 851</v>
      </c>
      <c r="D852" s="43">
        <v>851</v>
      </c>
      <c r="E852" s="43" t="s">
        <v>5232</v>
      </c>
      <c r="F852" s="8" t="s">
        <v>73</v>
      </c>
      <c r="G852" s="43" t="s">
        <v>5283</v>
      </c>
      <c r="H852" s="20">
        <v>44723</v>
      </c>
      <c r="J852" s="6">
        <v>2022</v>
      </c>
      <c r="K852" s="12">
        <v>6</v>
      </c>
      <c r="L852" s="6">
        <v>11</v>
      </c>
      <c r="P852" s="12" t="s">
        <v>4645</v>
      </c>
      <c r="Q852" s="6" t="str">
        <f>CONCATENATE(X852," ",Y852)</f>
        <v>Podarcis muralis</v>
      </c>
      <c r="R852" s="16" t="str">
        <f>CONCATENATE(S852,", ",T852,", ",U852,", ",V852,", ",W852,", ",X852,", ",Y852)</f>
        <v>Animalia, Chordata, Reptilia, Squamata, Lacertidae, Podarcis, muralis</v>
      </c>
      <c r="S852" s="6" t="s">
        <v>76</v>
      </c>
      <c r="T852" s="6" t="s">
        <v>77</v>
      </c>
      <c r="U852" s="6" t="s">
        <v>252</v>
      </c>
      <c r="V852" s="6" t="s">
        <v>253</v>
      </c>
      <c r="W852" s="6" t="s">
        <v>254</v>
      </c>
      <c r="X852" s="6" t="s">
        <v>255</v>
      </c>
      <c r="Y852" s="6" t="s">
        <v>256</v>
      </c>
      <c r="AA852" s="12" t="s">
        <v>83</v>
      </c>
      <c r="AB852" s="6" t="s">
        <v>257</v>
      </c>
      <c r="AC852" s="12" t="s">
        <v>258</v>
      </c>
      <c r="AD852" s="6" t="s">
        <v>259</v>
      </c>
      <c r="AE852" s="20">
        <v>44723</v>
      </c>
      <c r="AF852" s="43" t="s">
        <v>87</v>
      </c>
      <c r="AG852" s="7" t="s">
        <v>260</v>
      </c>
      <c r="AH852" s="21" t="s">
        <v>4658</v>
      </c>
      <c r="AI852" s="21" t="s">
        <v>4659</v>
      </c>
      <c r="AJ852" s="21"/>
      <c r="AK852" s="21"/>
      <c r="AL852" s="21">
        <v>25</v>
      </c>
      <c r="AN852" s="46" t="s">
        <v>5240</v>
      </c>
      <c r="AO852" s="5" t="s">
        <v>89</v>
      </c>
      <c r="AP852" s="43" t="s">
        <v>4662</v>
      </c>
      <c r="AQ852" s="2">
        <v>45702</v>
      </c>
      <c r="AR852" s="7" t="s">
        <v>90</v>
      </c>
      <c r="AT852" s="10" t="str">
        <f>CONCATENATE(AU852,", ",AV852,", ",AW852,", ",AX852,", ",AY852,", ",AZ852,", ",BA852)</f>
        <v>Europe, France, FR, Bretagne, Ille-et-Vilaine, Rennes, Campus Institut Agro Rennes</v>
      </c>
      <c r="AU852" s="8" t="s">
        <v>91</v>
      </c>
      <c r="AV852" s="8" t="s">
        <v>92</v>
      </c>
      <c r="AW852" s="8" t="s">
        <v>93</v>
      </c>
      <c r="AX852" s="8" t="s">
        <v>94</v>
      </c>
      <c r="AY852" s="8" t="s">
        <v>95</v>
      </c>
      <c r="AZ852" s="8" t="s">
        <v>96</v>
      </c>
      <c r="BA852" s="1" t="s">
        <v>5242</v>
      </c>
      <c r="BB852" s="7"/>
      <c r="BC852" s="25" t="s">
        <v>262</v>
      </c>
      <c r="BF852" s="7" t="s">
        <v>4596</v>
      </c>
      <c r="BG852" s="7" t="s">
        <v>93</v>
      </c>
      <c r="BH852" s="7" t="s">
        <v>97</v>
      </c>
      <c r="BI852" s="7"/>
      <c r="BJ852" s="7" t="s">
        <v>98</v>
      </c>
      <c r="BK852" s="7" t="s">
        <v>99</v>
      </c>
      <c r="BL852" s="7" t="s">
        <v>4597</v>
      </c>
      <c r="BM852" s="7" t="s">
        <v>4598</v>
      </c>
      <c r="BS852" s="43"/>
      <c r="BU852" s="43">
        <v>1</v>
      </c>
      <c r="BW852" s="43" t="s">
        <v>103</v>
      </c>
    </row>
    <row r="853" spans="1:75" x14ac:dyDescent="0.35">
      <c r="A853" s="7"/>
      <c r="B853" s="7"/>
      <c r="C853" s="43" t="str">
        <f t="shared" si="13"/>
        <v>IARA:BDT-06:2022: 852</v>
      </c>
      <c r="D853" s="43">
        <v>852</v>
      </c>
      <c r="E853" s="43" t="s">
        <v>5232</v>
      </c>
      <c r="F853" s="8" t="s">
        <v>73</v>
      </c>
      <c r="G853" s="43" t="s">
        <v>5283</v>
      </c>
      <c r="H853" s="20">
        <v>44723</v>
      </c>
      <c r="J853" s="6">
        <v>2022</v>
      </c>
      <c r="K853" s="12">
        <v>6</v>
      </c>
      <c r="L853" s="6">
        <v>11</v>
      </c>
      <c r="P853" s="12" t="s">
        <v>4645</v>
      </c>
      <c r="Q853" s="6" t="str">
        <f>CONCATENATE(X853," ",Y853)</f>
        <v>Podarcis muralis</v>
      </c>
      <c r="R853" s="16" t="str">
        <f>CONCATENATE(S853,", ",T853,", ",U853,", ",V853,", ",W853,", ",X853,", ",Y853)</f>
        <v>Animalia, Chordata, Reptilia, Squamata, Lacertidae, Podarcis, muralis</v>
      </c>
      <c r="S853" s="6" t="s">
        <v>76</v>
      </c>
      <c r="T853" s="6" t="s">
        <v>77</v>
      </c>
      <c r="U853" s="6" t="s">
        <v>252</v>
      </c>
      <c r="V853" s="6" t="s">
        <v>253</v>
      </c>
      <c r="W853" s="6" t="s">
        <v>254</v>
      </c>
      <c r="X853" s="6" t="s">
        <v>255</v>
      </c>
      <c r="Y853" s="6" t="s">
        <v>256</v>
      </c>
      <c r="AA853" s="12" t="s">
        <v>83</v>
      </c>
      <c r="AB853" s="6" t="s">
        <v>257</v>
      </c>
      <c r="AC853" s="12" t="s">
        <v>258</v>
      </c>
      <c r="AD853" s="6" t="s">
        <v>259</v>
      </c>
      <c r="AE853" s="20">
        <v>44723</v>
      </c>
      <c r="AF853" s="43" t="s">
        <v>87</v>
      </c>
      <c r="AG853" s="7" t="s">
        <v>260</v>
      </c>
      <c r="AH853" s="21" t="s">
        <v>4658</v>
      </c>
      <c r="AI853" s="21" t="s">
        <v>4659</v>
      </c>
      <c r="AJ853" s="21"/>
      <c r="AK853" s="21"/>
      <c r="AL853" s="21">
        <v>25</v>
      </c>
      <c r="AN853" s="46" t="s">
        <v>5240</v>
      </c>
      <c r="AO853" s="5" t="s">
        <v>89</v>
      </c>
      <c r="AP853" s="43" t="s">
        <v>4662</v>
      </c>
      <c r="AQ853" s="2">
        <v>45702</v>
      </c>
      <c r="AR853" s="7" t="s">
        <v>90</v>
      </c>
      <c r="AT853" s="10" t="str">
        <f>CONCATENATE(AU853,", ",AV853,", ",AW853,", ",AX853,", ",AY853,", ",AZ853,", ",BA853)</f>
        <v>Europe, France, FR, Bretagne, Ille-et-Vilaine, Rennes, Campus Institut Agro Rennes</v>
      </c>
      <c r="AU853" s="8" t="s">
        <v>91</v>
      </c>
      <c r="AV853" s="8" t="s">
        <v>92</v>
      </c>
      <c r="AW853" s="8" t="s">
        <v>93</v>
      </c>
      <c r="AX853" s="8" t="s">
        <v>94</v>
      </c>
      <c r="AY853" s="8" t="s">
        <v>95</v>
      </c>
      <c r="AZ853" s="8" t="s">
        <v>96</v>
      </c>
      <c r="BA853" s="1" t="s">
        <v>5242</v>
      </c>
      <c r="BB853" s="7"/>
      <c r="BC853" s="25" t="s">
        <v>262</v>
      </c>
      <c r="BF853" s="7" t="s">
        <v>4596</v>
      </c>
      <c r="BG853" s="7" t="s">
        <v>93</v>
      </c>
      <c r="BH853" s="7" t="s">
        <v>97</v>
      </c>
      <c r="BI853" s="7"/>
      <c r="BJ853" s="7" t="s">
        <v>98</v>
      </c>
      <c r="BK853" s="7" t="s">
        <v>99</v>
      </c>
      <c r="BL853" s="7" t="s">
        <v>4597</v>
      </c>
      <c r="BM853" s="7" t="s">
        <v>4598</v>
      </c>
      <c r="BS853" s="43"/>
      <c r="BU853" s="43">
        <v>1</v>
      </c>
      <c r="BW853" s="43" t="s">
        <v>103</v>
      </c>
    </row>
    <row r="854" spans="1:75" x14ac:dyDescent="0.35">
      <c r="A854" s="7"/>
      <c r="B854" s="7"/>
      <c r="C854" s="43" t="str">
        <f t="shared" si="13"/>
        <v>IARA:BDT-06:2022: 853</v>
      </c>
      <c r="D854" s="43">
        <v>853</v>
      </c>
      <c r="E854" s="43" t="s">
        <v>5232</v>
      </c>
      <c r="F854" s="8" t="s">
        <v>73</v>
      </c>
      <c r="G854" s="43" t="s">
        <v>5283</v>
      </c>
      <c r="H854" s="20">
        <v>44723</v>
      </c>
      <c r="J854" s="6">
        <v>2022</v>
      </c>
      <c r="K854" s="12">
        <v>6</v>
      </c>
      <c r="L854" s="6">
        <v>11</v>
      </c>
      <c r="P854" s="12" t="s">
        <v>4645</v>
      </c>
      <c r="Q854" s="6" t="str">
        <f>CONCATENATE(X854," ",Y854)</f>
        <v>Podarcis muralis</v>
      </c>
      <c r="R854" s="16" t="str">
        <f>CONCATENATE(S854,", ",T854,", ",U854,", ",V854,", ",W854,", ",X854,", ",Y854)</f>
        <v>Animalia, Chordata, Reptilia, Squamata, Lacertidae, Podarcis, muralis</v>
      </c>
      <c r="S854" s="6" t="s">
        <v>76</v>
      </c>
      <c r="T854" s="6" t="s">
        <v>77</v>
      </c>
      <c r="U854" s="6" t="s">
        <v>252</v>
      </c>
      <c r="V854" s="6" t="s">
        <v>253</v>
      </c>
      <c r="W854" s="6" t="s">
        <v>254</v>
      </c>
      <c r="X854" s="6" t="s">
        <v>255</v>
      </c>
      <c r="Y854" s="6" t="s">
        <v>256</v>
      </c>
      <c r="AA854" s="12" t="s">
        <v>83</v>
      </c>
      <c r="AB854" s="6" t="s">
        <v>257</v>
      </c>
      <c r="AC854" s="12" t="s">
        <v>258</v>
      </c>
      <c r="AD854" s="6" t="s">
        <v>259</v>
      </c>
      <c r="AE854" s="20">
        <v>44723</v>
      </c>
      <c r="AF854" s="43" t="s">
        <v>87</v>
      </c>
      <c r="AG854" s="7" t="s">
        <v>260</v>
      </c>
      <c r="AH854" s="21" t="s">
        <v>4658</v>
      </c>
      <c r="AI854" s="21" t="s">
        <v>4659</v>
      </c>
      <c r="AJ854" s="21"/>
      <c r="AK854" s="21"/>
      <c r="AL854" s="21">
        <v>25</v>
      </c>
      <c r="AN854" s="46" t="s">
        <v>5240</v>
      </c>
      <c r="AO854" s="5" t="s">
        <v>89</v>
      </c>
      <c r="AP854" s="43" t="s">
        <v>4662</v>
      </c>
      <c r="AQ854" s="2">
        <v>45702</v>
      </c>
      <c r="AR854" s="7" t="s">
        <v>90</v>
      </c>
      <c r="AT854" s="10" t="str">
        <f>CONCATENATE(AU854,", ",AV854,", ",AW854,", ",AX854,", ",AY854,", ",AZ854,", ",BA854)</f>
        <v>Europe, France, FR, Bretagne, Ille-et-Vilaine, Rennes, Campus Institut Agro Rennes</v>
      </c>
      <c r="AU854" s="8" t="s">
        <v>91</v>
      </c>
      <c r="AV854" s="8" t="s">
        <v>92</v>
      </c>
      <c r="AW854" s="8" t="s">
        <v>93</v>
      </c>
      <c r="AX854" s="8" t="s">
        <v>94</v>
      </c>
      <c r="AY854" s="8" t="s">
        <v>95</v>
      </c>
      <c r="AZ854" s="8" t="s">
        <v>96</v>
      </c>
      <c r="BA854" s="1" t="s">
        <v>5242</v>
      </c>
      <c r="BB854" s="7"/>
      <c r="BC854" s="25" t="s">
        <v>262</v>
      </c>
      <c r="BF854" s="7" t="s">
        <v>4596</v>
      </c>
      <c r="BG854" s="7" t="s">
        <v>93</v>
      </c>
      <c r="BH854" s="7" t="s">
        <v>97</v>
      </c>
      <c r="BI854" s="7"/>
      <c r="BJ854" s="7" t="s">
        <v>98</v>
      </c>
      <c r="BK854" s="7" t="s">
        <v>99</v>
      </c>
      <c r="BL854" s="7" t="s">
        <v>4597</v>
      </c>
      <c r="BM854" s="7" t="s">
        <v>4598</v>
      </c>
      <c r="BS854" s="43"/>
      <c r="BU854" s="43">
        <v>1</v>
      </c>
      <c r="BW854" s="43" t="s">
        <v>103</v>
      </c>
    </row>
    <row r="855" spans="1:75" x14ac:dyDescent="0.35">
      <c r="A855" s="7"/>
      <c r="B855" s="7"/>
      <c r="C855" s="43" t="str">
        <f t="shared" si="13"/>
        <v>IARA:BDT-06:2022: 854</v>
      </c>
      <c r="D855" s="43">
        <v>854</v>
      </c>
      <c r="E855" s="43" t="s">
        <v>5232</v>
      </c>
      <c r="F855" s="8" t="s">
        <v>73</v>
      </c>
      <c r="G855" s="43" t="s">
        <v>5283</v>
      </c>
      <c r="H855" s="20">
        <v>44723</v>
      </c>
      <c r="J855" s="6">
        <v>2022</v>
      </c>
      <c r="K855" s="12">
        <v>6</v>
      </c>
      <c r="L855" s="6">
        <v>11</v>
      </c>
      <c r="P855" s="12" t="s">
        <v>4645</v>
      </c>
      <c r="Q855" s="6" t="str">
        <f>CONCATENATE(X855," ",Y855)</f>
        <v>Podarcis muralis</v>
      </c>
      <c r="R855" s="16" t="str">
        <f>CONCATENATE(S855,", ",T855,", ",U855,", ",V855,", ",W855,", ",X855,", ",Y855)</f>
        <v>Animalia, Chordata, Reptilia, Squamata, Lacertidae, Podarcis, muralis</v>
      </c>
      <c r="S855" s="6" t="s">
        <v>76</v>
      </c>
      <c r="T855" s="6" t="s">
        <v>77</v>
      </c>
      <c r="U855" s="6" t="s">
        <v>252</v>
      </c>
      <c r="V855" s="6" t="s">
        <v>253</v>
      </c>
      <c r="W855" s="6" t="s">
        <v>254</v>
      </c>
      <c r="X855" s="6" t="s">
        <v>255</v>
      </c>
      <c r="Y855" s="6" t="s">
        <v>256</v>
      </c>
      <c r="AA855" s="12" t="s">
        <v>83</v>
      </c>
      <c r="AB855" s="6" t="s">
        <v>257</v>
      </c>
      <c r="AC855" s="12" t="s">
        <v>258</v>
      </c>
      <c r="AD855" s="6" t="s">
        <v>259</v>
      </c>
      <c r="AE855" s="20">
        <v>44723</v>
      </c>
      <c r="AF855" s="43" t="s">
        <v>87</v>
      </c>
      <c r="AG855" s="7" t="s">
        <v>260</v>
      </c>
      <c r="AH855" s="21" t="s">
        <v>4658</v>
      </c>
      <c r="AI855" s="21" t="s">
        <v>4659</v>
      </c>
      <c r="AJ855" s="21"/>
      <c r="AK855" s="21"/>
      <c r="AL855" s="21">
        <v>25</v>
      </c>
      <c r="AN855" s="46" t="s">
        <v>5240</v>
      </c>
      <c r="AO855" s="5" t="s">
        <v>89</v>
      </c>
      <c r="AP855" s="43" t="s">
        <v>4662</v>
      </c>
      <c r="AQ855" s="2">
        <v>45702</v>
      </c>
      <c r="AR855" s="7" t="s">
        <v>90</v>
      </c>
      <c r="AT855" s="10" t="str">
        <f>CONCATENATE(AU855,", ",AV855,", ",AW855,", ",AX855,", ",AY855,", ",AZ855,", ",BA855)</f>
        <v>Europe, France, FR, Bretagne, Ille-et-Vilaine, Rennes, Campus Institut Agro Rennes</v>
      </c>
      <c r="AU855" s="8" t="s">
        <v>91</v>
      </c>
      <c r="AV855" s="8" t="s">
        <v>92</v>
      </c>
      <c r="AW855" s="8" t="s">
        <v>93</v>
      </c>
      <c r="AX855" s="8" t="s">
        <v>94</v>
      </c>
      <c r="AY855" s="8" t="s">
        <v>95</v>
      </c>
      <c r="AZ855" s="8" t="s">
        <v>96</v>
      </c>
      <c r="BA855" s="1" t="s">
        <v>5242</v>
      </c>
      <c r="BB855" s="7"/>
      <c r="BC855" s="25" t="s">
        <v>262</v>
      </c>
      <c r="BF855" s="7" t="s">
        <v>4596</v>
      </c>
      <c r="BG855" s="7" t="s">
        <v>93</v>
      </c>
      <c r="BH855" s="7" t="s">
        <v>97</v>
      </c>
      <c r="BI855" s="7"/>
      <c r="BJ855" s="7" t="s">
        <v>98</v>
      </c>
      <c r="BK855" s="7" t="s">
        <v>99</v>
      </c>
      <c r="BL855" s="7" t="s">
        <v>4597</v>
      </c>
      <c r="BM855" s="7" t="s">
        <v>4598</v>
      </c>
      <c r="BS855" s="43"/>
      <c r="BU855" s="43">
        <v>1</v>
      </c>
      <c r="BW855" s="43" t="s">
        <v>103</v>
      </c>
    </row>
    <row r="856" spans="1:75" x14ac:dyDescent="0.35">
      <c r="A856" s="7"/>
      <c r="B856" s="7"/>
      <c r="C856" s="43" t="str">
        <f t="shared" si="13"/>
        <v>IARA:BDT-06:2022: 855</v>
      </c>
      <c r="D856" s="43">
        <v>855</v>
      </c>
      <c r="E856" s="43" t="s">
        <v>5232</v>
      </c>
      <c r="F856" s="8" t="s">
        <v>73</v>
      </c>
      <c r="G856" s="43" t="s">
        <v>5283</v>
      </c>
      <c r="H856" s="20">
        <v>44723</v>
      </c>
      <c r="J856" s="6">
        <v>2022</v>
      </c>
      <c r="K856" s="12">
        <v>6</v>
      </c>
      <c r="L856" s="6">
        <v>11</v>
      </c>
      <c r="P856" s="12" t="s">
        <v>4645</v>
      </c>
      <c r="Q856" s="6" t="str">
        <f>CONCATENATE(X856," ",Y856)</f>
        <v>Podarcis muralis</v>
      </c>
      <c r="R856" s="16" t="str">
        <f>CONCATENATE(S856,", ",T856,", ",U856,", ",V856,", ",W856,", ",X856,", ",Y856)</f>
        <v>Animalia, Chordata, Reptilia, Squamata, Lacertidae, Podarcis, muralis</v>
      </c>
      <c r="S856" s="6" t="s">
        <v>76</v>
      </c>
      <c r="T856" s="6" t="s">
        <v>77</v>
      </c>
      <c r="U856" s="6" t="s">
        <v>252</v>
      </c>
      <c r="V856" s="6" t="s">
        <v>253</v>
      </c>
      <c r="W856" s="6" t="s">
        <v>254</v>
      </c>
      <c r="X856" s="6" t="s">
        <v>255</v>
      </c>
      <c r="Y856" s="6" t="s">
        <v>256</v>
      </c>
      <c r="AA856" s="12" t="s">
        <v>83</v>
      </c>
      <c r="AB856" s="6" t="s">
        <v>257</v>
      </c>
      <c r="AC856" s="12" t="s">
        <v>258</v>
      </c>
      <c r="AD856" s="6" t="s">
        <v>259</v>
      </c>
      <c r="AE856" s="20">
        <v>44723</v>
      </c>
      <c r="AF856" s="43" t="s">
        <v>87</v>
      </c>
      <c r="AG856" s="7" t="s">
        <v>260</v>
      </c>
      <c r="AH856" s="21" t="s">
        <v>4658</v>
      </c>
      <c r="AI856" s="21" t="s">
        <v>4659</v>
      </c>
      <c r="AJ856" s="21"/>
      <c r="AK856" s="21"/>
      <c r="AL856" s="21">
        <v>25</v>
      </c>
      <c r="AN856" s="46" t="s">
        <v>5240</v>
      </c>
      <c r="AO856" s="5" t="s">
        <v>89</v>
      </c>
      <c r="AP856" s="43" t="s">
        <v>4662</v>
      </c>
      <c r="AQ856" s="2">
        <v>45702</v>
      </c>
      <c r="AR856" s="7" t="s">
        <v>90</v>
      </c>
      <c r="AT856" s="10" t="str">
        <f>CONCATENATE(AU856,", ",AV856,", ",AW856,", ",AX856,", ",AY856,", ",AZ856,", ",BA856)</f>
        <v>Europe, France, FR, Bretagne, Ille-et-Vilaine, Rennes, Campus Institut Agro Rennes</v>
      </c>
      <c r="AU856" s="8" t="s">
        <v>91</v>
      </c>
      <c r="AV856" s="8" t="s">
        <v>92</v>
      </c>
      <c r="AW856" s="8" t="s">
        <v>93</v>
      </c>
      <c r="AX856" s="8" t="s">
        <v>94</v>
      </c>
      <c r="AY856" s="8" t="s">
        <v>95</v>
      </c>
      <c r="AZ856" s="8" t="s">
        <v>96</v>
      </c>
      <c r="BA856" s="1" t="s">
        <v>5242</v>
      </c>
      <c r="BB856" s="7"/>
      <c r="BC856" s="25" t="s">
        <v>262</v>
      </c>
      <c r="BF856" s="7" t="s">
        <v>4596</v>
      </c>
      <c r="BG856" s="7" t="s">
        <v>93</v>
      </c>
      <c r="BH856" s="7" t="s">
        <v>97</v>
      </c>
      <c r="BI856" s="7"/>
      <c r="BJ856" s="7" t="s">
        <v>98</v>
      </c>
      <c r="BK856" s="7" t="s">
        <v>99</v>
      </c>
      <c r="BL856" s="7" t="s">
        <v>4597</v>
      </c>
      <c r="BM856" s="7" t="s">
        <v>4598</v>
      </c>
      <c r="BS856" s="43"/>
      <c r="BU856" s="43">
        <v>1</v>
      </c>
      <c r="BW856" s="43" t="s">
        <v>103</v>
      </c>
    </row>
    <row r="857" spans="1:75" x14ac:dyDescent="0.35">
      <c r="A857" s="7"/>
      <c r="B857" s="7"/>
      <c r="C857" s="43" t="str">
        <f t="shared" si="13"/>
        <v>IARA:BDT-06:2022: 856</v>
      </c>
      <c r="D857" s="43">
        <v>856</v>
      </c>
      <c r="E857" s="43" t="s">
        <v>5232</v>
      </c>
      <c r="F857" s="8" t="s">
        <v>73</v>
      </c>
      <c r="G857" s="43" t="s">
        <v>5283</v>
      </c>
      <c r="H857" s="20">
        <v>44723</v>
      </c>
      <c r="J857" s="6">
        <v>2022</v>
      </c>
      <c r="K857" s="12">
        <v>6</v>
      </c>
      <c r="L857" s="6">
        <v>11</v>
      </c>
      <c r="P857" s="12" t="s">
        <v>4645</v>
      </c>
      <c r="Q857" s="6" t="str">
        <f>CONCATENATE(X857," ",Y857)</f>
        <v>Podarcis muralis</v>
      </c>
      <c r="R857" s="16" t="str">
        <f>CONCATENATE(S857,", ",T857,", ",U857,", ",V857,", ",W857,", ",X857,", ",Y857)</f>
        <v>Animalia, Chordata, Reptilia, Squamata, Lacertidae, Podarcis, muralis</v>
      </c>
      <c r="S857" s="6" t="s">
        <v>76</v>
      </c>
      <c r="T857" s="6" t="s">
        <v>77</v>
      </c>
      <c r="U857" s="6" t="s">
        <v>252</v>
      </c>
      <c r="V857" s="6" t="s">
        <v>253</v>
      </c>
      <c r="W857" s="6" t="s">
        <v>254</v>
      </c>
      <c r="X857" s="6" t="s">
        <v>255</v>
      </c>
      <c r="Y857" s="6" t="s">
        <v>256</v>
      </c>
      <c r="AA857" s="12" t="s">
        <v>83</v>
      </c>
      <c r="AB857" s="6" t="s">
        <v>257</v>
      </c>
      <c r="AC857" s="12" t="s">
        <v>258</v>
      </c>
      <c r="AD857" s="6" t="s">
        <v>259</v>
      </c>
      <c r="AE857" s="20">
        <v>44723</v>
      </c>
      <c r="AF857" s="43" t="s">
        <v>87</v>
      </c>
      <c r="AG857" s="7" t="s">
        <v>260</v>
      </c>
      <c r="AH857" s="21" t="s">
        <v>4658</v>
      </c>
      <c r="AI857" s="21" t="s">
        <v>4659</v>
      </c>
      <c r="AJ857" s="21"/>
      <c r="AK857" s="21"/>
      <c r="AL857" s="21">
        <v>25</v>
      </c>
      <c r="AN857" s="46" t="s">
        <v>5240</v>
      </c>
      <c r="AO857" s="5" t="s">
        <v>89</v>
      </c>
      <c r="AP857" s="43" t="s">
        <v>4662</v>
      </c>
      <c r="AQ857" s="2">
        <v>45702</v>
      </c>
      <c r="AR857" s="7" t="s">
        <v>90</v>
      </c>
      <c r="AT857" s="10" t="str">
        <f>CONCATENATE(AU857,", ",AV857,", ",AW857,", ",AX857,", ",AY857,", ",AZ857,", ",BA857)</f>
        <v>Europe, France, FR, Bretagne, Ille-et-Vilaine, Rennes, Campus Institut Agro Rennes</v>
      </c>
      <c r="AU857" s="8" t="s">
        <v>91</v>
      </c>
      <c r="AV857" s="8" t="s">
        <v>92</v>
      </c>
      <c r="AW857" s="8" t="s">
        <v>93</v>
      </c>
      <c r="AX857" s="8" t="s">
        <v>94</v>
      </c>
      <c r="AY857" s="8" t="s">
        <v>95</v>
      </c>
      <c r="AZ857" s="8" t="s">
        <v>96</v>
      </c>
      <c r="BA857" s="1" t="s">
        <v>5242</v>
      </c>
      <c r="BB857" s="7"/>
      <c r="BC857" s="25" t="s">
        <v>262</v>
      </c>
      <c r="BF857" s="7" t="s">
        <v>4596</v>
      </c>
      <c r="BG857" s="7" t="s">
        <v>93</v>
      </c>
      <c r="BH857" s="7" t="s">
        <v>97</v>
      </c>
      <c r="BI857" s="7"/>
      <c r="BJ857" s="7" t="s">
        <v>98</v>
      </c>
      <c r="BK857" s="7" t="s">
        <v>99</v>
      </c>
      <c r="BL857" s="7" t="s">
        <v>4597</v>
      </c>
      <c r="BM857" s="7" t="s">
        <v>4598</v>
      </c>
      <c r="BS857" s="43"/>
      <c r="BU857" s="43">
        <v>1</v>
      </c>
      <c r="BW857" s="43" t="s">
        <v>103</v>
      </c>
    </row>
    <row r="858" spans="1:75" x14ac:dyDescent="0.35">
      <c r="A858" s="7"/>
      <c r="B858" s="7"/>
      <c r="C858" s="43" t="str">
        <f t="shared" si="13"/>
        <v>IARA:BDT-06:2022: 857</v>
      </c>
      <c r="D858" s="43">
        <v>857</v>
      </c>
      <c r="E858" s="43" t="s">
        <v>5232</v>
      </c>
      <c r="F858" s="8" t="s">
        <v>73</v>
      </c>
      <c r="G858" s="43" t="s">
        <v>5283</v>
      </c>
      <c r="H858" s="20">
        <v>44723</v>
      </c>
      <c r="J858" s="6">
        <v>2022</v>
      </c>
      <c r="K858" s="12">
        <v>6</v>
      </c>
      <c r="L858" s="6">
        <v>11</v>
      </c>
      <c r="P858" s="12" t="s">
        <v>4645</v>
      </c>
      <c r="Q858" s="6" t="str">
        <f>CONCATENATE(X858," ",Y858)</f>
        <v>Podarcis muralis</v>
      </c>
      <c r="R858" s="16" t="str">
        <f>CONCATENATE(S858,", ",T858,", ",U858,", ",V858,", ",W858,", ",X858,", ",Y858)</f>
        <v>Animalia, Chordata, Reptilia, Squamata, Lacertidae, Podarcis, muralis</v>
      </c>
      <c r="S858" s="6" t="s">
        <v>76</v>
      </c>
      <c r="T858" s="6" t="s">
        <v>77</v>
      </c>
      <c r="U858" s="6" t="s">
        <v>252</v>
      </c>
      <c r="V858" s="6" t="s">
        <v>253</v>
      </c>
      <c r="W858" s="6" t="s">
        <v>254</v>
      </c>
      <c r="X858" s="6" t="s">
        <v>255</v>
      </c>
      <c r="Y858" s="6" t="s">
        <v>256</v>
      </c>
      <c r="AA858" s="12" t="s">
        <v>83</v>
      </c>
      <c r="AB858" s="6" t="s">
        <v>257</v>
      </c>
      <c r="AC858" s="12" t="s">
        <v>258</v>
      </c>
      <c r="AD858" s="6" t="s">
        <v>259</v>
      </c>
      <c r="AE858" s="20">
        <v>44723</v>
      </c>
      <c r="AF858" s="43" t="s">
        <v>87</v>
      </c>
      <c r="AG858" s="7" t="s">
        <v>260</v>
      </c>
      <c r="AH858" s="21" t="s">
        <v>4658</v>
      </c>
      <c r="AI858" s="21" t="s">
        <v>4659</v>
      </c>
      <c r="AJ858" s="21"/>
      <c r="AK858" s="21"/>
      <c r="AL858" s="21">
        <v>25</v>
      </c>
      <c r="AN858" s="46" t="s">
        <v>5240</v>
      </c>
      <c r="AO858" s="5" t="s">
        <v>89</v>
      </c>
      <c r="AP858" s="43" t="s">
        <v>4662</v>
      </c>
      <c r="AQ858" s="2">
        <v>45702</v>
      </c>
      <c r="AR858" s="7" t="s">
        <v>90</v>
      </c>
      <c r="AT858" s="10" t="str">
        <f>CONCATENATE(AU858,", ",AV858,", ",AW858,", ",AX858,", ",AY858,", ",AZ858,", ",BA858)</f>
        <v>Europe, France, FR, Bretagne, Ille-et-Vilaine, Rennes, Campus Institut Agro Rennes</v>
      </c>
      <c r="AU858" s="8" t="s">
        <v>91</v>
      </c>
      <c r="AV858" s="8" t="s">
        <v>92</v>
      </c>
      <c r="AW858" s="8" t="s">
        <v>93</v>
      </c>
      <c r="AX858" s="8" t="s">
        <v>94</v>
      </c>
      <c r="AY858" s="8" t="s">
        <v>95</v>
      </c>
      <c r="AZ858" s="8" t="s">
        <v>96</v>
      </c>
      <c r="BA858" s="1" t="s">
        <v>5242</v>
      </c>
      <c r="BB858" s="7"/>
      <c r="BC858" s="25" t="s">
        <v>262</v>
      </c>
      <c r="BF858" s="7" t="s">
        <v>4596</v>
      </c>
      <c r="BG858" s="7" t="s">
        <v>93</v>
      </c>
      <c r="BH858" s="7" t="s">
        <v>97</v>
      </c>
      <c r="BI858" s="7"/>
      <c r="BJ858" s="7" t="s">
        <v>98</v>
      </c>
      <c r="BK858" s="7" t="s">
        <v>99</v>
      </c>
      <c r="BL858" s="7" t="s">
        <v>4597</v>
      </c>
      <c r="BM858" s="7" t="s">
        <v>4598</v>
      </c>
      <c r="BS858" s="43"/>
      <c r="BU858" s="43">
        <v>1</v>
      </c>
      <c r="BW858" s="43" t="s">
        <v>103</v>
      </c>
    </row>
    <row r="859" spans="1:75" x14ac:dyDescent="0.35">
      <c r="A859" s="7"/>
      <c r="B859" s="7"/>
      <c r="C859" s="43" t="str">
        <f t="shared" si="13"/>
        <v>IARA:BDT-06:2022: 858</v>
      </c>
      <c r="D859" s="43">
        <v>858</v>
      </c>
      <c r="E859" s="43" t="s">
        <v>5232</v>
      </c>
      <c r="F859" s="8" t="s">
        <v>73</v>
      </c>
      <c r="G859" s="43" t="s">
        <v>5283</v>
      </c>
      <c r="H859" s="20">
        <v>44723</v>
      </c>
      <c r="J859" s="6">
        <v>2022</v>
      </c>
      <c r="K859" s="12">
        <v>6</v>
      </c>
      <c r="L859" s="6">
        <v>11</v>
      </c>
      <c r="P859" s="12" t="s">
        <v>4645</v>
      </c>
      <c r="Q859" s="6" t="str">
        <f>CONCATENATE(X859," ",Y859)</f>
        <v>Podarcis muralis</v>
      </c>
      <c r="R859" s="16" t="str">
        <f>CONCATENATE(S859,", ",T859,", ",U859,", ",V859,", ",W859,", ",X859,", ",Y859)</f>
        <v>Animalia, Chordata, Reptilia, Squamata, Lacertidae, Podarcis, muralis</v>
      </c>
      <c r="S859" s="6" t="s">
        <v>76</v>
      </c>
      <c r="T859" s="6" t="s">
        <v>77</v>
      </c>
      <c r="U859" s="6" t="s">
        <v>252</v>
      </c>
      <c r="V859" s="6" t="s">
        <v>253</v>
      </c>
      <c r="W859" s="6" t="s">
        <v>254</v>
      </c>
      <c r="X859" s="6" t="s">
        <v>255</v>
      </c>
      <c r="Y859" s="6" t="s">
        <v>256</v>
      </c>
      <c r="AA859" s="12" t="s">
        <v>83</v>
      </c>
      <c r="AB859" s="6" t="s">
        <v>257</v>
      </c>
      <c r="AC859" s="12" t="s">
        <v>258</v>
      </c>
      <c r="AD859" s="6" t="s">
        <v>259</v>
      </c>
      <c r="AE859" s="20">
        <v>44723</v>
      </c>
      <c r="AF859" s="43" t="s">
        <v>87</v>
      </c>
      <c r="AG859" s="7" t="s">
        <v>260</v>
      </c>
      <c r="AH859" s="21" t="s">
        <v>4658</v>
      </c>
      <c r="AI859" s="21" t="s">
        <v>4659</v>
      </c>
      <c r="AJ859" s="21"/>
      <c r="AK859" s="21"/>
      <c r="AL859" s="21">
        <v>25</v>
      </c>
      <c r="AN859" s="46" t="s">
        <v>5240</v>
      </c>
      <c r="AO859" s="5" t="s">
        <v>89</v>
      </c>
      <c r="AP859" s="43" t="s">
        <v>4662</v>
      </c>
      <c r="AQ859" s="2">
        <v>45702</v>
      </c>
      <c r="AR859" s="7" t="s">
        <v>90</v>
      </c>
      <c r="AT859" s="10" t="str">
        <f>CONCATENATE(AU859,", ",AV859,", ",AW859,", ",AX859,", ",AY859,", ",AZ859,", ",BA859)</f>
        <v>Europe, France, FR, Bretagne, Ille-et-Vilaine, Rennes, Campus Institut Agro Rennes</v>
      </c>
      <c r="AU859" s="8" t="s">
        <v>91</v>
      </c>
      <c r="AV859" s="8" t="s">
        <v>92</v>
      </c>
      <c r="AW859" s="8" t="s">
        <v>93</v>
      </c>
      <c r="AX859" s="8" t="s">
        <v>94</v>
      </c>
      <c r="AY859" s="8" t="s">
        <v>95</v>
      </c>
      <c r="AZ859" s="8" t="s">
        <v>96</v>
      </c>
      <c r="BA859" s="1" t="s">
        <v>5242</v>
      </c>
      <c r="BB859" s="7"/>
      <c r="BC859" s="25" t="s">
        <v>262</v>
      </c>
      <c r="BF859" s="7" t="s">
        <v>4596</v>
      </c>
      <c r="BG859" s="7" t="s">
        <v>93</v>
      </c>
      <c r="BH859" s="7" t="s">
        <v>97</v>
      </c>
      <c r="BI859" s="7"/>
      <c r="BJ859" s="7" t="s">
        <v>98</v>
      </c>
      <c r="BK859" s="7" t="s">
        <v>99</v>
      </c>
      <c r="BL859" s="7" t="s">
        <v>4597</v>
      </c>
      <c r="BM859" s="7" t="s">
        <v>4598</v>
      </c>
      <c r="BS859" s="43"/>
      <c r="BU859" s="43">
        <v>1</v>
      </c>
      <c r="BW859" s="43" t="s">
        <v>103</v>
      </c>
    </row>
    <row r="860" spans="1:75" x14ac:dyDescent="0.35">
      <c r="A860" s="7"/>
      <c r="B860" s="7"/>
      <c r="C860" s="43" t="str">
        <f t="shared" si="13"/>
        <v>IARA:BDT-06:2022: 859</v>
      </c>
      <c r="D860" s="43">
        <v>859</v>
      </c>
      <c r="E860" s="43" t="s">
        <v>5232</v>
      </c>
      <c r="F860" s="8" t="s">
        <v>73</v>
      </c>
      <c r="G860" s="43" t="s">
        <v>5283</v>
      </c>
      <c r="H860" s="20">
        <v>44723</v>
      </c>
      <c r="J860" s="6">
        <v>2022</v>
      </c>
      <c r="K860" s="12">
        <v>6</v>
      </c>
      <c r="L860" s="6">
        <v>11</v>
      </c>
      <c r="P860" s="12" t="s">
        <v>4645</v>
      </c>
      <c r="Q860" s="6" t="str">
        <f>CONCATENATE(X860," ",Y860)</f>
        <v>Podarcis muralis</v>
      </c>
      <c r="R860" s="16" t="str">
        <f>CONCATENATE(S860,", ",T860,", ",U860,", ",V860,", ",W860,", ",X860,", ",Y860)</f>
        <v>Animalia, Chordata, Reptilia, Squamata, Lacertidae, Podarcis, muralis</v>
      </c>
      <c r="S860" s="6" t="s">
        <v>76</v>
      </c>
      <c r="T860" s="6" t="s">
        <v>77</v>
      </c>
      <c r="U860" s="6" t="s">
        <v>252</v>
      </c>
      <c r="V860" s="6" t="s">
        <v>253</v>
      </c>
      <c r="W860" s="6" t="s">
        <v>254</v>
      </c>
      <c r="X860" s="6" t="s">
        <v>255</v>
      </c>
      <c r="Y860" s="6" t="s">
        <v>256</v>
      </c>
      <c r="AA860" s="12" t="s">
        <v>83</v>
      </c>
      <c r="AB860" s="6" t="s">
        <v>257</v>
      </c>
      <c r="AC860" s="12" t="s">
        <v>258</v>
      </c>
      <c r="AD860" s="6" t="s">
        <v>259</v>
      </c>
      <c r="AE860" s="20">
        <v>44723</v>
      </c>
      <c r="AF860" s="43" t="s">
        <v>87</v>
      </c>
      <c r="AG860" s="7" t="s">
        <v>260</v>
      </c>
      <c r="AH860" s="21" t="s">
        <v>4658</v>
      </c>
      <c r="AI860" s="21" t="s">
        <v>4659</v>
      </c>
      <c r="AJ860" s="21"/>
      <c r="AK860" s="21"/>
      <c r="AL860" s="21">
        <v>25</v>
      </c>
      <c r="AN860" s="46" t="s">
        <v>5240</v>
      </c>
      <c r="AO860" s="5" t="s">
        <v>89</v>
      </c>
      <c r="AP860" s="43" t="s">
        <v>4662</v>
      </c>
      <c r="AQ860" s="2">
        <v>45702</v>
      </c>
      <c r="AR860" s="7" t="s">
        <v>90</v>
      </c>
      <c r="AT860" s="10" t="str">
        <f>CONCATENATE(AU860,", ",AV860,", ",AW860,", ",AX860,", ",AY860,", ",AZ860,", ",BA860)</f>
        <v>Europe, France, FR, Bretagne, Ille-et-Vilaine, Rennes, Campus Institut Agro Rennes</v>
      </c>
      <c r="AU860" s="8" t="s">
        <v>91</v>
      </c>
      <c r="AV860" s="8" t="s">
        <v>92</v>
      </c>
      <c r="AW860" s="8" t="s">
        <v>93</v>
      </c>
      <c r="AX860" s="8" t="s">
        <v>94</v>
      </c>
      <c r="AY860" s="8" t="s">
        <v>95</v>
      </c>
      <c r="AZ860" s="8" t="s">
        <v>96</v>
      </c>
      <c r="BA860" s="1" t="s">
        <v>5242</v>
      </c>
      <c r="BB860" s="7"/>
      <c r="BC860" s="25" t="s">
        <v>262</v>
      </c>
      <c r="BF860" s="7" t="s">
        <v>4596</v>
      </c>
      <c r="BG860" s="7" t="s">
        <v>93</v>
      </c>
      <c r="BH860" s="7" t="s">
        <v>97</v>
      </c>
      <c r="BI860" s="7"/>
      <c r="BJ860" s="7" t="s">
        <v>98</v>
      </c>
      <c r="BK860" s="7" t="s">
        <v>99</v>
      </c>
      <c r="BL860" s="7" t="s">
        <v>4597</v>
      </c>
      <c r="BM860" s="7" t="s">
        <v>4598</v>
      </c>
      <c r="BS860" s="43"/>
      <c r="BU860" s="43">
        <v>1</v>
      </c>
      <c r="BW860" s="43" t="s">
        <v>103</v>
      </c>
    </row>
    <row r="861" spans="1:75" x14ac:dyDescent="0.35">
      <c r="A861" s="7"/>
      <c r="B861" s="7"/>
      <c r="C861" s="43" t="str">
        <f t="shared" si="13"/>
        <v>IARA:BDT-06:2022: 860</v>
      </c>
      <c r="D861" s="43">
        <v>860</v>
      </c>
      <c r="E861" s="43" t="s">
        <v>5232</v>
      </c>
      <c r="F861" s="8" t="s">
        <v>73</v>
      </c>
      <c r="G861" s="43" t="s">
        <v>5283</v>
      </c>
      <c r="H861" s="20">
        <v>44723</v>
      </c>
      <c r="J861" s="6">
        <v>2022</v>
      </c>
      <c r="K861" s="12">
        <v>6</v>
      </c>
      <c r="L861" s="6">
        <v>11</v>
      </c>
      <c r="P861" s="12" t="s">
        <v>4645</v>
      </c>
      <c r="Q861" s="6" t="str">
        <f>CONCATENATE(X861," ",Y861)</f>
        <v>Podarcis muralis</v>
      </c>
      <c r="R861" s="16" t="str">
        <f>CONCATENATE(S861,", ",T861,", ",U861,", ",V861,", ",W861,", ",X861,", ",Y861)</f>
        <v>Animalia, Chordata, Reptilia, Squamata, Lacertidae, Podarcis, muralis</v>
      </c>
      <c r="S861" s="6" t="s">
        <v>76</v>
      </c>
      <c r="T861" s="6" t="s">
        <v>77</v>
      </c>
      <c r="U861" s="6" t="s">
        <v>252</v>
      </c>
      <c r="V861" s="6" t="s">
        <v>253</v>
      </c>
      <c r="W861" s="6" t="s">
        <v>254</v>
      </c>
      <c r="X861" s="6" t="s">
        <v>255</v>
      </c>
      <c r="Y861" s="6" t="s">
        <v>256</v>
      </c>
      <c r="AA861" s="12" t="s">
        <v>83</v>
      </c>
      <c r="AB861" s="6" t="s">
        <v>257</v>
      </c>
      <c r="AC861" s="12" t="s">
        <v>258</v>
      </c>
      <c r="AD861" s="6" t="s">
        <v>259</v>
      </c>
      <c r="AE861" s="20">
        <v>44723</v>
      </c>
      <c r="AF861" s="43" t="s">
        <v>87</v>
      </c>
      <c r="AG861" s="7" t="s">
        <v>260</v>
      </c>
      <c r="AH861" s="21" t="s">
        <v>4658</v>
      </c>
      <c r="AI861" s="21" t="s">
        <v>4659</v>
      </c>
      <c r="AJ861" s="21"/>
      <c r="AK861" s="21"/>
      <c r="AL861" s="21">
        <v>25</v>
      </c>
      <c r="AN861" s="46" t="s">
        <v>5240</v>
      </c>
      <c r="AO861" s="5" t="s">
        <v>89</v>
      </c>
      <c r="AP861" s="43" t="s">
        <v>4662</v>
      </c>
      <c r="AQ861" s="2">
        <v>45702</v>
      </c>
      <c r="AR861" s="7" t="s">
        <v>90</v>
      </c>
      <c r="AT861" s="10" t="str">
        <f>CONCATENATE(AU861,", ",AV861,", ",AW861,", ",AX861,", ",AY861,", ",AZ861,", ",BA861)</f>
        <v>Europe, France, FR, Bretagne, Ille-et-Vilaine, Rennes, Campus Institut Agro Rennes</v>
      </c>
      <c r="AU861" s="8" t="s">
        <v>91</v>
      </c>
      <c r="AV861" s="8" t="s">
        <v>92</v>
      </c>
      <c r="AW861" s="8" t="s">
        <v>93</v>
      </c>
      <c r="AX861" s="8" t="s">
        <v>94</v>
      </c>
      <c r="AY861" s="8" t="s">
        <v>95</v>
      </c>
      <c r="AZ861" s="8" t="s">
        <v>96</v>
      </c>
      <c r="BA861" s="1" t="s">
        <v>5242</v>
      </c>
      <c r="BB861" s="7"/>
      <c r="BC861" s="25" t="s">
        <v>262</v>
      </c>
      <c r="BF861" s="7" t="s">
        <v>4596</v>
      </c>
      <c r="BG861" s="7" t="s">
        <v>93</v>
      </c>
      <c r="BH861" s="7" t="s">
        <v>97</v>
      </c>
      <c r="BI861" s="7"/>
      <c r="BJ861" s="7" t="s">
        <v>98</v>
      </c>
      <c r="BK861" s="7" t="s">
        <v>99</v>
      </c>
      <c r="BL861" s="7" t="s">
        <v>4597</v>
      </c>
      <c r="BM861" s="7" t="s">
        <v>4598</v>
      </c>
      <c r="BS861" s="43"/>
      <c r="BU861" s="43">
        <v>1</v>
      </c>
      <c r="BW861" s="43" t="s">
        <v>103</v>
      </c>
    </row>
    <row r="862" spans="1:75" x14ac:dyDescent="0.35">
      <c r="A862" s="7"/>
      <c r="B862" s="7"/>
      <c r="C862" s="43" t="str">
        <f t="shared" si="13"/>
        <v>IARA:BDT-06:2022: 861</v>
      </c>
      <c r="D862" s="43">
        <v>861</v>
      </c>
      <c r="E862" s="43" t="s">
        <v>5232</v>
      </c>
      <c r="F862" s="8" t="s">
        <v>73</v>
      </c>
      <c r="G862" s="43" t="s">
        <v>5283</v>
      </c>
      <c r="H862" s="20">
        <v>44723</v>
      </c>
      <c r="J862" s="6">
        <v>2022</v>
      </c>
      <c r="K862" s="12">
        <v>6</v>
      </c>
      <c r="L862" s="6">
        <v>11</v>
      </c>
      <c r="P862" s="12" t="s">
        <v>4645</v>
      </c>
      <c r="Q862" s="6" t="str">
        <f>CONCATENATE(X862," ",Y862)</f>
        <v>Podarcis muralis</v>
      </c>
      <c r="R862" s="16" t="str">
        <f>CONCATENATE(S862,", ",T862,", ",U862,", ",V862,", ",W862,", ",X862,", ",Y862)</f>
        <v>Animalia, Chordata, Reptilia, Squamata, Lacertidae, Podarcis, muralis</v>
      </c>
      <c r="S862" s="6" t="s">
        <v>76</v>
      </c>
      <c r="T862" s="6" t="s">
        <v>77</v>
      </c>
      <c r="U862" s="6" t="s">
        <v>252</v>
      </c>
      <c r="V862" s="6" t="s">
        <v>253</v>
      </c>
      <c r="W862" s="6" t="s">
        <v>254</v>
      </c>
      <c r="X862" s="6" t="s">
        <v>255</v>
      </c>
      <c r="Y862" s="6" t="s">
        <v>256</v>
      </c>
      <c r="AA862" s="12" t="s">
        <v>83</v>
      </c>
      <c r="AB862" s="6" t="s">
        <v>257</v>
      </c>
      <c r="AC862" s="12" t="s">
        <v>258</v>
      </c>
      <c r="AD862" s="6" t="s">
        <v>259</v>
      </c>
      <c r="AE862" s="20">
        <v>44723</v>
      </c>
      <c r="AF862" s="43" t="s">
        <v>87</v>
      </c>
      <c r="AG862" s="7" t="s">
        <v>260</v>
      </c>
      <c r="AH862" s="21" t="s">
        <v>4658</v>
      </c>
      <c r="AI862" s="21" t="s">
        <v>4659</v>
      </c>
      <c r="AJ862" s="21"/>
      <c r="AK862" s="21"/>
      <c r="AL862" s="21">
        <v>25</v>
      </c>
      <c r="AN862" s="46" t="s">
        <v>5240</v>
      </c>
      <c r="AO862" s="5" t="s">
        <v>89</v>
      </c>
      <c r="AP862" s="43" t="s">
        <v>4662</v>
      </c>
      <c r="AQ862" s="2">
        <v>45702</v>
      </c>
      <c r="AR862" s="7" t="s">
        <v>90</v>
      </c>
      <c r="AT862" s="10" t="str">
        <f>CONCATENATE(AU862,", ",AV862,", ",AW862,", ",AX862,", ",AY862,", ",AZ862,", ",BA862)</f>
        <v>Europe, France, FR, Bretagne, Ille-et-Vilaine, Rennes, Campus Institut Agro Rennes</v>
      </c>
      <c r="AU862" s="8" t="s">
        <v>91</v>
      </c>
      <c r="AV862" s="8" t="s">
        <v>92</v>
      </c>
      <c r="AW862" s="8" t="s">
        <v>93</v>
      </c>
      <c r="AX862" s="8" t="s">
        <v>94</v>
      </c>
      <c r="AY862" s="8" t="s">
        <v>95</v>
      </c>
      <c r="AZ862" s="8" t="s">
        <v>96</v>
      </c>
      <c r="BA862" s="1" t="s">
        <v>5242</v>
      </c>
      <c r="BB862" s="7"/>
      <c r="BC862" s="25" t="s">
        <v>262</v>
      </c>
      <c r="BF862" s="7" t="s">
        <v>4596</v>
      </c>
      <c r="BG862" s="7" t="s">
        <v>93</v>
      </c>
      <c r="BH862" s="7" t="s">
        <v>97</v>
      </c>
      <c r="BI862" s="7"/>
      <c r="BJ862" s="7" t="s">
        <v>98</v>
      </c>
      <c r="BK862" s="7" t="s">
        <v>99</v>
      </c>
      <c r="BL862" s="7" t="s">
        <v>4597</v>
      </c>
      <c r="BM862" s="7" t="s">
        <v>4598</v>
      </c>
      <c r="BS862" s="43"/>
      <c r="BU862" s="43">
        <v>1</v>
      </c>
      <c r="BW862" s="43" t="s">
        <v>103</v>
      </c>
    </row>
    <row r="863" spans="1:75" x14ac:dyDescent="0.35">
      <c r="C863" s="43" t="str">
        <f t="shared" si="13"/>
        <v>IARA:BDT-06:2022: 862</v>
      </c>
      <c r="D863" s="43">
        <v>862</v>
      </c>
      <c r="E863" s="43" t="s">
        <v>5232</v>
      </c>
      <c r="F863" s="1" t="s">
        <v>73</v>
      </c>
      <c r="G863" s="43" t="s">
        <v>5277</v>
      </c>
      <c r="H863" s="2">
        <v>44729</v>
      </c>
      <c r="J863" s="12">
        <f>YEAR(H863)</f>
        <v>2022</v>
      </c>
      <c r="K863" s="12">
        <f>MONTH(H863)</f>
        <v>6</v>
      </c>
      <c r="L863" s="12">
        <f>DAY(H863)</f>
        <v>17</v>
      </c>
      <c r="M863" s="13"/>
      <c r="P863" s="12" t="s">
        <v>75</v>
      </c>
      <c r="Q863" s="12" t="str">
        <f>CONCATENATE(X863," ",Y863)</f>
        <v>Polygonia c-album</v>
      </c>
      <c r="R863" s="14" t="str">
        <f>CONCATENATE(S863,", ",T863,", ",U863,", ",V863,", ",W863,", ",X863,", ",Y863)</f>
        <v>Animalia, Arthropoda, Insecta, Lepidoptera, Nymphalidae, Polygonia, c-album</v>
      </c>
      <c r="S863" s="6" t="s">
        <v>76</v>
      </c>
      <c r="T863" s="6" t="s">
        <v>208</v>
      </c>
      <c r="U863" s="6" t="s">
        <v>209</v>
      </c>
      <c r="V863" s="6" t="s">
        <v>210</v>
      </c>
      <c r="W863" s="6" t="s">
        <v>238</v>
      </c>
      <c r="X863" s="6" t="s">
        <v>465</v>
      </c>
      <c r="Y863" s="6" t="s">
        <v>466</v>
      </c>
      <c r="AA863" s="12" t="s">
        <v>83</v>
      </c>
      <c r="AB863" s="6" t="s">
        <v>84</v>
      </c>
      <c r="AC863" s="12" t="s">
        <v>374</v>
      </c>
      <c r="AD863" s="12" t="s">
        <v>259</v>
      </c>
      <c r="AE863" s="2">
        <v>44729</v>
      </c>
      <c r="AF863" s="43" t="s">
        <v>87</v>
      </c>
      <c r="AG863" s="7" t="s">
        <v>464</v>
      </c>
      <c r="AH863" s="43">
        <v>48.111386834152597</v>
      </c>
      <c r="AI863" s="43">
        <v>-1.7052768528825699</v>
      </c>
      <c r="AL863" s="43">
        <v>10</v>
      </c>
      <c r="AN863" s="46" t="s">
        <v>5240</v>
      </c>
      <c r="AO863" s="5" t="s">
        <v>89</v>
      </c>
      <c r="AP863" s="12" t="s">
        <v>259</v>
      </c>
      <c r="AR863" s="7" t="s">
        <v>90</v>
      </c>
      <c r="AT863" s="4" t="str">
        <f>CONCATENATE(AU863,", ",AV863,", ",AW863,", ",AX863,", ",AY863,", ",AZ863,", ",BA863)</f>
        <v>Europe, France, FR, Bretagne, Ille-et-Vilaine, Rennes, Campus Institut Agro Rennes</v>
      </c>
      <c r="AU863" s="1" t="s">
        <v>91</v>
      </c>
      <c r="AV863" s="1" t="s">
        <v>92</v>
      </c>
      <c r="AW863" s="1" t="s">
        <v>93</v>
      </c>
      <c r="AX863" s="1" t="s">
        <v>94</v>
      </c>
      <c r="AY863" s="1" t="s">
        <v>95</v>
      </c>
      <c r="AZ863" s="1" t="s">
        <v>96</v>
      </c>
      <c r="BA863" s="1" t="s">
        <v>5242</v>
      </c>
      <c r="BC863" s="43"/>
      <c r="BF863" s="43" t="s">
        <v>4596</v>
      </c>
      <c r="BG863" s="43" t="s">
        <v>93</v>
      </c>
      <c r="BH863" s="7" t="s">
        <v>97</v>
      </c>
      <c r="BJ863" s="7" t="s">
        <v>98</v>
      </c>
      <c r="BK863" s="7" t="s">
        <v>99</v>
      </c>
      <c r="BL863" s="7" t="s">
        <v>4597</v>
      </c>
      <c r="BM863" s="7" t="s">
        <v>4598</v>
      </c>
      <c r="BS863" s="12" t="s">
        <v>259</v>
      </c>
      <c r="BU863" s="43">
        <v>1</v>
      </c>
      <c r="BW863" s="43" t="s">
        <v>103</v>
      </c>
    </row>
    <row r="864" spans="1:75" x14ac:dyDescent="0.35">
      <c r="C864" s="43" t="str">
        <f t="shared" si="13"/>
        <v>IARA:BDT-06:2022: 863</v>
      </c>
      <c r="D864" s="43">
        <v>863</v>
      </c>
      <c r="E864" s="43" t="s">
        <v>5232</v>
      </c>
      <c r="F864" s="1" t="s">
        <v>73</v>
      </c>
      <c r="G864" s="43" t="s">
        <v>5277</v>
      </c>
      <c r="H864" s="2">
        <v>44729</v>
      </c>
      <c r="J864" s="12">
        <f>YEAR(H864)</f>
        <v>2022</v>
      </c>
      <c r="K864" s="12">
        <f>MONTH(H864)</f>
        <v>6</v>
      </c>
      <c r="L864" s="12">
        <f>DAY(H864)</f>
        <v>17</v>
      </c>
      <c r="M864" s="13"/>
      <c r="P864" s="12" t="s">
        <v>75</v>
      </c>
      <c r="Q864" s="12" t="str">
        <f>CONCATENATE(X864," ",Y864)</f>
        <v>Maniola jurtina</v>
      </c>
      <c r="R864" s="14" t="str">
        <f>CONCATENATE(S864,", ",T864,", ",U864,", ",V864,", ",W864,", ",X864,", ",Y864)</f>
        <v>Animalia, Arthropoda, Insecta, Lepidoptera, Nymphalidae, Maniola, jurtina</v>
      </c>
      <c r="S864" s="6" t="s">
        <v>76</v>
      </c>
      <c r="T864" s="6" t="s">
        <v>208</v>
      </c>
      <c r="U864" s="6" t="s">
        <v>209</v>
      </c>
      <c r="V864" s="6" t="s">
        <v>210</v>
      </c>
      <c r="W864" s="6" t="s">
        <v>238</v>
      </c>
      <c r="X864" s="6" t="s">
        <v>450</v>
      </c>
      <c r="Y864" s="6" t="s">
        <v>451</v>
      </c>
      <c r="AA864" s="12" t="s">
        <v>83</v>
      </c>
      <c r="AB864" s="6" t="s">
        <v>84</v>
      </c>
      <c r="AC864" s="12" t="s">
        <v>372</v>
      </c>
      <c r="AD864" s="12" t="s">
        <v>259</v>
      </c>
      <c r="AE864" s="2">
        <v>44729</v>
      </c>
      <c r="AF864" s="43" t="s">
        <v>87</v>
      </c>
      <c r="AG864" s="7" t="s">
        <v>449</v>
      </c>
      <c r="AH864" s="43">
        <v>48.111527292801</v>
      </c>
      <c r="AI864" s="43">
        <v>-1.7053378604227101</v>
      </c>
      <c r="AL864" s="43">
        <v>10</v>
      </c>
      <c r="AN864" s="46" t="s">
        <v>5240</v>
      </c>
      <c r="AO864" s="5" t="s">
        <v>89</v>
      </c>
      <c r="AP864" s="12" t="s">
        <v>259</v>
      </c>
      <c r="AR864" s="7" t="s">
        <v>90</v>
      </c>
      <c r="AT864" s="4" t="str">
        <f>CONCATENATE(AU864,", ",AV864,", ",AW864,", ",AX864,", ",AY864,", ",AZ864,", ",BA864)</f>
        <v>Europe, France, FR, Bretagne, Ille-et-Vilaine, Rennes, Campus Institut Agro Rennes</v>
      </c>
      <c r="AU864" s="1" t="s">
        <v>91</v>
      </c>
      <c r="AV864" s="1" t="s">
        <v>92</v>
      </c>
      <c r="AW864" s="1" t="s">
        <v>93</v>
      </c>
      <c r="AX864" s="1" t="s">
        <v>94</v>
      </c>
      <c r="AY864" s="1" t="s">
        <v>95</v>
      </c>
      <c r="AZ864" s="1" t="s">
        <v>96</v>
      </c>
      <c r="BA864" s="1" t="s">
        <v>5242</v>
      </c>
      <c r="BC864" s="43"/>
      <c r="BF864" s="43" t="s">
        <v>4596</v>
      </c>
      <c r="BG864" s="43" t="s">
        <v>93</v>
      </c>
      <c r="BH864" s="7" t="s">
        <v>97</v>
      </c>
      <c r="BJ864" s="7" t="s">
        <v>98</v>
      </c>
      <c r="BK864" s="7" t="s">
        <v>99</v>
      </c>
      <c r="BL864" s="7" t="s">
        <v>4597</v>
      </c>
      <c r="BM864" s="7" t="s">
        <v>4598</v>
      </c>
      <c r="BS864" s="12" t="s">
        <v>259</v>
      </c>
      <c r="BU864" s="43">
        <v>1</v>
      </c>
      <c r="BW864" s="43" t="s">
        <v>103</v>
      </c>
    </row>
    <row r="865" spans="3:75" x14ac:dyDescent="0.35">
      <c r="C865" s="43" t="str">
        <f t="shared" si="13"/>
        <v>IARA:BDT-06:2022: 864</v>
      </c>
      <c r="D865" s="43">
        <v>864</v>
      </c>
      <c r="E865" s="43" t="s">
        <v>5232</v>
      </c>
      <c r="F865" s="1" t="s">
        <v>73</v>
      </c>
      <c r="G865" s="43" t="s">
        <v>5277</v>
      </c>
      <c r="H865" s="2">
        <v>44729</v>
      </c>
      <c r="J865" s="12">
        <f>YEAR(H865)</f>
        <v>2022</v>
      </c>
      <c r="K865" s="12">
        <f>MONTH(H865)</f>
        <v>6</v>
      </c>
      <c r="L865" s="12">
        <f>DAY(H865)</f>
        <v>17</v>
      </c>
      <c r="M865" s="13"/>
      <c r="P865" s="12" t="s">
        <v>75</v>
      </c>
      <c r="Q865" s="12" t="str">
        <f>CONCATENATE(X865," ",Y865)</f>
        <v>Celastrina argiolus</v>
      </c>
      <c r="R865" s="14" t="str">
        <f>CONCATENATE(S865,", ",T865,", ",U865,", ",V865,", ",W865,", ",X865,", ",Y865)</f>
        <v>Animalia, Arthropoda, Insecta, Lepidoptera, Lycaenidae, Celastrina, argiolus</v>
      </c>
      <c r="S865" s="6" t="s">
        <v>76</v>
      </c>
      <c r="T865" s="6" t="s">
        <v>208</v>
      </c>
      <c r="U865" s="6" t="s">
        <v>209</v>
      </c>
      <c r="V865" s="6" t="s">
        <v>210</v>
      </c>
      <c r="W865" s="6" t="s">
        <v>216</v>
      </c>
      <c r="X865" s="6" t="s">
        <v>397</v>
      </c>
      <c r="Y865" s="6" t="s">
        <v>398</v>
      </c>
      <c r="AA865" s="12" t="s">
        <v>83</v>
      </c>
      <c r="AB865" s="6" t="s">
        <v>84</v>
      </c>
      <c r="AC865" s="12" t="s">
        <v>373</v>
      </c>
      <c r="AD865" s="12" t="s">
        <v>259</v>
      </c>
      <c r="AE865" s="2">
        <v>44729</v>
      </c>
      <c r="AF865" s="43" t="s">
        <v>87</v>
      </c>
      <c r="AG865" s="7" t="s">
        <v>396</v>
      </c>
      <c r="AH865" s="43">
        <v>48.111707944755501</v>
      </c>
      <c r="AI865" s="43">
        <v>-1.7056934185417101</v>
      </c>
      <c r="AL865" s="43">
        <v>10</v>
      </c>
      <c r="AN865" s="46" t="s">
        <v>5240</v>
      </c>
      <c r="AO865" s="5" t="s">
        <v>89</v>
      </c>
      <c r="AP865" s="12" t="s">
        <v>259</v>
      </c>
      <c r="AR865" s="7" t="s">
        <v>90</v>
      </c>
      <c r="AT865" s="4" t="str">
        <f>CONCATENATE(AU865,", ",AV865,", ",AW865,", ",AX865,", ",AY865,", ",AZ865,", ",BA865)</f>
        <v>Europe, France, FR, Bretagne, Ille-et-Vilaine, Rennes, Campus Institut Agro Rennes</v>
      </c>
      <c r="AU865" s="1" t="s">
        <v>91</v>
      </c>
      <c r="AV865" s="1" t="s">
        <v>92</v>
      </c>
      <c r="AW865" s="1" t="s">
        <v>93</v>
      </c>
      <c r="AX865" s="1" t="s">
        <v>94</v>
      </c>
      <c r="AY865" s="1" t="s">
        <v>95</v>
      </c>
      <c r="AZ865" s="1" t="s">
        <v>96</v>
      </c>
      <c r="BA865" s="1" t="s">
        <v>5242</v>
      </c>
      <c r="BC865" s="43"/>
      <c r="BF865" s="43" t="s">
        <v>4596</v>
      </c>
      <c r="BG865" s="43" t="s">
        <v>93</v>
      </c>
      <c r="BH865" s="7" t="s">
        <v>97</v>
      </c>
      <c r="BJ865" s="7" t="s">
        <v>98</v>
      </c>
      <c r="BK865" s="7" t="s">
        <v>99</v>
      </c>
      <c r="BL865" s="7" t="s">
        <v>4597</v>
      </c>
      <c r="BM865" s="7" t="s">
        <v>4598</v>
      </c>
      <c r="BS865" s="12" t="s">
        <v>259</v>
      </c>
      <c r="BU865" s="43">
        <v>1</v>
      </c>
      <c r="BW865" s="43" t="s">
        <v>103</v>
      </c>
    </row>
    <row r="866" spans="3:75" x14ac:dyDescent="0.35">
      <c r="C866" s="43" t="str">
        <f t="shared" si="13"/>
        <v>IARA:BDT-06:2022: 865</v>
      </c>
      <c r="D866" s="43">
        <v>865</v>
      </c>
      <c r="E866" s="43" t="s">
        <v>5232</v>
      </c>
      <c r="F866" s="1" t="s">
        <v>73</v>
      </c>
      <c r="G866" s="43" t="s">
        <v>5277</v>
      </c>
      <c r="H866" s="2">
        <v>44729</v>
      </c>
      <c r="J866" s="12">
        <f>YEAR(H866)</f>
        <v>2022</v>
      </c>
      <c r="K866" s="12">
        <f>MONTH(H866)</f>
        <v>6</v>
      </c>
      <c r="L866" s="12">
        <f>DAY(H866)</f>
        <v>17</v>
      </c>
      <c r="M866" s="13"/>
      <c r="P866" s="12" t="s">
        <v>75</v>
      </c>
      <c r="Q866" s="12" t="str">
        <f>CONCATENATE(X866," ",Y866)</f>
        <v>Aglais io</v>
      </c>
      <c r="R866" s="14" t="str">
        <f>CONCATENATE(S866,", ",T866,", ",U866,", ",V866,", ",W866,", ",X866,", ",Y866)</f>
        <v>Animalia, Arthropoda, Insecta, Lepidoptera, Nymphalidae, Aglais, io</v>
      </c>
      <c r="S866" s="6" t="s">
        <v>76</v>
      </c>
      <c r="T866" s="6" t="s">
        <v>208</v>
      </c>
      <c r="U866" s="6" t="s">
        <v>209</v>
      </c>
      <c r="V866" s="6" t="s">
        <v>210</v>
      </c>
      <c r="W866" s="6" t="s">
        <v>238</v>
      </c>
      <c r="X866" s="6" t="s">
        <v>453</v>
      </c>
      <c r="Y866" s="6" t="s">
        <v>454</v>
      </c>
      <c r="AA866" s="12" t="s">
        <v>83</v>
      </c>
      <c r="AB866" s="6" t="s">
        <v>84</v>
      </c>
      <c r="AC866" s="12" t="s">
        <v>375</v>
      </c>
      <c r="AD866" s="12" t="s">
        <v>259</v>
      </c>
      <c r="AE866" s="2">
        <v>44729</v>
      </c>
      <c r="AF866" s="43" t="s">
        <v>87</v>
      </c>
      <c r="AG866" s="7" t="s">
        <v>452</v>
      </c>
      <c r="AH866" s="43">
        <v>48.111695679965997</v>
      </c>
      <c r="AI866" s="43">
        <v>-1.7058378105761101</v>
      </c>
      <c r="AL866" s="43">
        <v>10</v>
      </c>
      <c r="AN866" s="46" t="s">
        <v>5240</v>
      </c>
      <c r="AO866" s="5" t="s">
        <v>89</v>
      </c>
      <c r="AP866" s="12" t="s">
        <v>259</v>
      </c>
      <c r="AR866" s="7" t="s">
        <v>90</v>
      </c>
      <c r="AT866" s="4" t="str">
        <f>CONCATENATE(AU866,", ",AV866,", ",AW866,", ",AX866,", ",AY866,", ",AZ866,", ",BA866)</f>
        <v>Europe, France, FR, Bretagne, Ille-et-Vilaine, Rennes, Campus Institut Agro Rennes</v>
      </c>
      <c r="AU866" s="1" t="s">
        <v>91</v>
      </c>
      <c r="AV866" s="1" t="s">
        <v>92</v>
      </c>
      <c r="AW866" s="1" t="s">
        <v>93</v>
      </c>
      <c r="AX866" s="1" t="s">
        <v>94</v>
      </c>
      <c r="AY866" s="1" t="s">
        <v>95</v>
      </c>
      <c r="AZ866" s="1" t="s">
        <v>96</v>
      </c>
      <c r="BA866" s="1" t="s">
        <v>5242</v>
      </c>
      <c r="BC866" s="43"/>
      <c r="BF866" s="43" t="s">
        <v>4596</v>
      </c>
      <c r="BG866" s="43" t="s">
        <v>93</v>
      </c>
      <c r="BH866" s="7" t="s">
        <v>97</v>
      </c>
      <c r="BJ866" s="7" t="s">
        <v>98</v>
      </c>
      <c r="BK866" s="7" t="s">
        <v>99</v>
      </c>
      <c r="BL866" s="7" t="s">
        <v>4597</v>
      </c>
      <c r="BM866" s="7" t="s">
        <v>4598</v>
      </c>
      <c r="BS866" s="12" t="s">
        <v>259</v>
      </c>
      <c r="BU866" s="43">
        <v>1</v>
      </c>
      <c r="BW866" s="43" t="s">
        <v>103</v>
      </c>
    </row>
    <row r="867" spans="3:75" x14ac:dyDescent="0.35">
      <c r="C867" s="43" t="str">
        <f t="shared" si="13"/>
        <v>IARA:BDT-06:2022: 866</v>
      </c>
      <c r="D867" s="43">
        <v>866</v>
      </c>
      <c r="E867" s="43" t="s">
        <v>5232</v>
      </c>
      <c r="F867" s="1" t="s">
        <v>73</v>
      </c>
      <c r="G867" s="43" t="s">
        <v>5277</v>
      </c>
      <c r="H867" s="2">
        <v>44729</v>
      </c>
      <c r="J867" s="12">
        <f>YEAR(H867)</f>
        <v>2022</v>
      </c>
      <c r="K867" s="12">
        <f>MONTH(H867)</f>
        <v>6</v>
      </c>
      <c r="L867" s="12">
        <f>DAY(H867)</f>
        <v>17</v>
      </c>
      <c r="M867" s="13"/>
      <c r="P867" s="12" t="s">
        <v>75</v>
      </c>
      <c r="Q867" s="12" t="str">
        <f>CONCATENATE(X867," ",Y867)</f>
        <v>Aglais io</v>
      </c>
      <c r="R867" s="14" t="str">
        <f>CONCATENATE(S867,", ",T867,", ",U867,", ",V867,", ",W867,", ",X867,", ",Y867)</f>
        <v>Animalia, Arthropoda, Insecta, Lepidoptera, Nymphalidae, Aglais, io</v>
      </c>
      <c r="S867" s="6" t="s">
        <v>76</v>
      </c>
      <c r="T867" s="6" t="s">
        <v>208</v>
      </c>
      <c r="U867" s="6" t="s">
        <v>209</v>
      </c>
      <c r="V867" s="6" t="s">
        <v>210</v>
      </c>
      <c r="W867" s="6" t="s">
        <v>238</v>
      </c>
      <c r="X867" s="6" t="s">
        <v>453</v>
      </c>
      <c r="Y867" s="6" t="s">
        <v>454</v>
      </c>
      <c r="AA867" s="12" t="s">
        <v>83</v>
      </c>
      <c r="AB867" s="6" t="s">
        <v>84</v>
      </c>
      <c r="AC867" s="12" t="s">
        <v>375</v>
      </c>
      <c r="AD867" s="12" t="s">
        <v>259</v>
      </c>
      <c r="AE867" s="2">
        <v>44729</v>
      </c>
      <c r="AF867" s="43" t="s">
        <v>87</v>
      </c>
      <c r="AG867" s="7" t="s">
        <v>452</v>
      </c>
      <c r="AH867" s="43">
        <v>48.111667473945303</v>
      </c>
      <c r="AI867" s="43">
        <v>-1.7058934914002</v>
      </c>
      <c r="AL867" s="43">
        <v>10</v>
      </c>
      <c r="AN867" s="46" t="s">
        <v>5240</v>
      </c>
      <c r="AO867" s="5" t="s">
        <v>89</v>
      </c>
      <c r="AP867" s="12" t="s">
        <v>259</v>
      </c>
      <c r="AR867" s="7" t="s">
        <v>90</v>
      </c>
      <c r="AT867" s="4" t="str">
        <f>CONCATENATE(AU867,", ",AV867,", ",AW867,", ",AX867,", ",AY867,", ",AZ867,", ",BA867)</f>
        <v>Europe, France, FR, Bretagne, Ille-et-Vilaine, Rennes, Campus Institut Agro Rennes</v>
      </c>
      <c r="AU867" s="1" t="s">
        <v>91</v>
      </c>
      <c r="AV867" s="1" t="s">
        <v>92</v>
      </c>
      <c r="AW867" s="1" t="s">
        <v>93</v>
      </c>
      <c r="AX867" s="1" t="s">
        <v>94</v>
      </c>
      <c r="AY867" s="1" t="s">
        <v>95</v>
      </c>
      <c r="AZ867" s="1" t="s">
        <v>96</v>
      </c>
      <c r="BA867" s="1" t="s">
        <v>5242</v>
      </c>
      <c r="BC867" s="43"/>
      <c r="BF867" s="43" t="s">
        <v>4596</v>
      </c>
      <c r="BG867" s="43" t="s">
        <v>93</v>
      </c>
      <c r="BH867" s="7" t="s">
        <v>97</v>
      </c>
      <c r="BJ867" s="7" t="s">
        <v>98</v>
      </c>
      <c r="BK867" s="7" t="s">
        <v>99</v>
      </c>
      <c r="BL867" s="7" t="s">
        <v>4597</v>
      </c>
      <c r="BM867" s="7" t="s">
        <v>4598</v>
      </c>
      <c r="BS867" s="12" t="s">
        <v>259</v>
      </c>
      <c r="BU867" s="43">
        <v>1</v>
      </c>
      <c r="BW867" s="43" t="s">
        <v>103</v>
      </c>
    </row>
    <row r="868" spans="3:75" x14ac:dyDescent="0.35">
      <c r="C868" s="43" t="str">
        <f t="shared" si="13"/>
        <v>IARA:BDT-06:2022: 867</v>
      </c>
      <c r="D868" s="43">
        <v>867</v>
      </c>
      <c r="E868" s="43" t="s">
        <v>5232</v>
      </c>
      <c r="F868" s="1" t="s">
        <v>73</v>
      </c>
      <c r="G868" s="43" t="s">
        <v>5277</v>
      </c>
      <c r="H868" s="2">
        <v>44729</v>
      </c>
      <c r="J868" s="12">
        <f>YEAR(H868)</f>
        <v>2022</v>
      </c>
      <c r="K868" s="12">
        <f>MONTH(H868)</f>
        <v>6</v>
      </c>
      <c r="L868" s="12">
        <f>DAY(H868)</f>
        <v>17</v>
      </c>
      <c r="M868" s="13"/>
      <c r="P868" s="12" t="s">
        <v>75</v>
      </c>
      <c r="Q868" s="12" t="str">
        <f>CONCATENATE(X868," ",Y868)</f>
        <v>Aglais io</v>
      </c>
      <c r="R868" s="14" t="str">
        <f>CONCATENATE(S868,", ",T868,", ",U868,", ",V868,", ",W868,", ",X868,", ",Y868)</f>
        <v>Animalia, Arthropoda, Insecta, Lepidoptera, Nymphalidae, Aglais, io</v>
      </c>
      <c r="S868" s="6" t="s">
        <v>76</v>
      </c>
      <c r="T868" s="6" t="s">
        <v>208</v>
      </c>
      <c r="U868" s="6" t="s">
        <v>209</v>
      </c>
      <c r="V868" s="6" t="s">
        <v>210</v>
      </c>
      <c r="W868" s="6" t="s">
        <v>238</v>
      </c>
      <c r="X868" s="6" t="s">
        <v>453</v>
      </c>
      <c r="Y868" s="6" t="s">
        <v>454</v>
      </c>
      <c r="AA868" s="12" t="s">
        <v>83</v>
      </c>
      <c r="AB868" s="6" t="s">
        <v>84</v>
      </c>
      <c r="AC868" s="12" t="s">
        <v>375</v>
      </c>
      <c r="AD868" s="12" t="s">
        <v>259</v>
      </c>
      <c r="AE868" s="2">
        <v>44729</v>
      </c>
      <c r="AF868" s="43" t="s">
        <v>87</v>
      </c>
      <c r="AG868" s="7" t="s">
        <v>452</v>
      </c>
      <c r="AH868" s="43">
        <v>48.111657232714002</v>
      </c>
      <c r="AI868" s="43">
        <v>-1.7058246860978501</v>
      </c>
      <c r="AL868" s="43">
        <v>10</v>
      </c>
      <c r="AN868" s="46" t="s">
        <v>5240</v>
      </c>
      <c r="AO868" s="5" t="s">
        <v>89</v>
      </c>
      <c r="AP868" s="12" t="s">
        <v>259</v>
      </c>
      <c r="AR868" s="7" t="s">
        <v>90</v>
      </c>
      <c r="AT868" s="4" t="str">
        <f>CONCATENATE(AU868,", ",AV868,", ",AW868,", ",AX868,", ",AY868,", ",AZ868,", ",BA868)</f>
        <v>Europe, France, FR, Bretagne, Ille-et-Vilaine, Rennes, Campus Institut Agro Rennes</v>
      </c>
      <c r="AU868" s="1" t="s">
        <v>91</v>
      </c>
      <c r="AV868" s="1" t="s">
        <v>92</v>
      </c>
      <c r="AW868" s="1" t="s">
        <v>93</v>
      </c>
      <c r="AX868" s="1" t="s">
        <v>94</v>
      </c>
      <c r="AY868" s="1" t="s">
        <v>95</v>
      </c>
      <c r="AZ868" s="1" t="s">
        <v>96</v>
      </c>
      <c r="BA868" s="1" t="s">
        <v>5242</v>
      </c>
      <c r="BC868" s="43"/>
      <c r="BF868" s="43" t="s">
        <v>4596</v>
      </c>
      <c r="BG868" s="43" t="s">
        <v>93</v>
      </c>
      <c r="BH868" s="7" t="s">
        <v>97</v>
      </c>
      <c r="BJ868" s="7" t="s">
        <v>98</v>
      </c>
      <c r="BK868" s="7" t="s">
        <v>99</v>
      </c>
      <c r="BL868" s="7" t="s">
        <v>4597</v>
      </c>
      <c r="BM868" s="7" t="s">
        <v>4598</v>
      </c>
      <c r="BS868" s="12" t="s">
        <v>259</v>
      </c>
      <c r="BU868" s="43">
        <v>1</v>
      </c>
      <c r="BW868" s="43" t="s">
        <v>103</v>
      </c>
    </row>
    <row r="869" spans="3:75" x14ac:dyDescent="0.35">
      <c r="C869" s="43" t="str">
        <f t="shared" si="13"/>
        <v>IARA:BDT-06:2022: 868</v>
      </c>
      <c r="D869" s="43">
        <v>868</v>
      </c>
      <c r="E869" s="43" t="s">
        <v>5232</v>
      </c>
      <c r="F869" s="1" t="s">
        <v>73</v>
      </c>
      <c r="G869" s="43" t="s">
        <v>5277</v>
      </c>
      <c r="H869" s="2">
        <v>44729</v>
      </c>
      <c r="J869" s="12">
        <f>YEAR(H869)</f>
        <v>2022</v>
      </c>
      <c r="K869" s="12">
        <f>MONTH(H869)</f>
        <v>6</v>
      </c>
      <c r="L869" s="12">
        <f>DAY(H869)</f>
        <v>17</v>
      </c>
      <c r="M869" s="13"/>
      <c r="P869" s="12" t="s">
        <v>75</v>
      </c>
      <c r="Q869" s="12" t="str">
        <f>CONCATENATE(X869," ",Y869)</f>
        <v>Polygonia c-album</v>
      </c>
      <c r="R869" s="14" t="str">
        <f>CONCATENATE(S869,", ",T869,", ",U869,", ",V869,", ",W869,", ",X869,", ",Y869)</f>
        <v>Animalia, Arthropoda, Insecta, Lepidoptera, Nymphalidae, Polygonia, c-album</v>
      </c>
      <c r="S869" s="6" t="s">
        <v>76</v>
      </c>
      <c r="T869" s="6" t="s">
        <v>208</v>
      </c>
      <c r="U869" s="6" t="s">
        <v>209</v>
      </c>
      <c r="V869" s="6" t="s">
        <v>210</v>
      </c>
      <c r="W869" s="6" t="s">
        <v>238</v>
      </c>
      <c r="X869" s="6" t="s">
        <v>465</v>
      </c>
      <c r="Y869" s="6" t="s">
        <v>466</v>
      </c>
      <c r="AA869" s="12" t="s">
        <v>83</v>
      </c>
      <c r="AB869" s="6" t="s">
        <v>84</v>
      </c>
      <c r="AC869" s="12" t="s">
        <v>374</v>
      </c>
      <c r="AD869" s="12" t="s">
        <v>259</v>
      </c>
      <c r="AE869" s="2">
        <v>44729</v>
      </c>
      <c r="AF869" s="43" t="s">
        <v>87</v>
      </c>
      <c r="AG869" s="7" t="s">
        <v>464</v>
      </c>
      <c r="AH869" s="43">
        <v>48.111692497554699</v>
      </c>
      <c r="AI869" s="43">
        <v>-1.7060800016345901</v>
      </c>
      <c r="AL869" s="43">
        <v>10</v>
      </c>
      <c r="AN869" s="46" t="s">
        <v>5240</v>
      </c>
      <c r="AO869" s="5" t="s">
        <v>89</v>
      </c>
      <c r="AP869" s="12" t="s">
        <v>259</v>
      </c>
      <c r="AR869" s="7" t="s">
        <v>90</v>
      </c>
      <c r="AT869" s="4" t="str">
        <f>CONCATENATE(AU869,", ",AV869,", ",AW869,", ",AX869,", ",AY869,", ",AZ869,", ",BA869)</f>
        <v>Europe, France, FR, Bretagne, Ille-et-Vilaine, Rennes, Campus Institut Agro Rennes</v>
      </c>
      <c r="AU869" s="1" t="s">
        <v>91</v>
      </c>
      <c r="AV869" s="1" t="s">
        <v>92</v>
      </c>
      <c r="AW869" s="1" t="s">
        <v>93</v>
      </c>
      <c r="AX869" s="1" t="s">
        <v>94</v>
      </c>
      <c r="AY869" s="1" t="s">
        <v>95</v>
      </c>
      <c r="AZ869" s="1" t="s">
        <v>96</v>
      </c>
      <c r="BA869" s="1" t="s">
        <v>5242</v>
      </c>
      <c r="BC869" s="43"/>
      <c r="BF869" s="43" t="s">
        <v>4596</v>
      </c>
      <c r="BG869" s="43" t="s">
        <v>93</v>
      </c>
      <c r="BH869" s="7" t="s">
        <v>97</v>
      </c>
      <c r="BJ869" s="7" t="s">
        <v>98</v>
      </c>
      <c r="BK869" s="7" t="s">
        <v>99</v>
      </c>
      <c r="BL869" s="7" t="s">
        <v>4597</v>
      </c>
      <c r="BM869" s="7" t="s">
        <v>4598</v>
      </c>
      <c r="BS869" s="12" t="s">
        <v>259</v>
      </c>
      <c r="BU869" s="43">
        <v>1</v>
      </c>
      <c r="BW869" s="43" t="s">
        <v>103</v>
      </c>
    </row>
    <row r="870" spans="3:75" x14ac:dyDescent="0.35">
      <c r="C870" s="43" t="str">
        <f t="shared" si="13"/>
        <v>IARA:BDT-06:2022: 869</v>
      </c>
      <c r="D870" s="43">
        <v>869</v>
      </c>
      <c r="E870" s="43" t="s">
        <v>5232</v>
      </c>
      <c r="F870" s="1" t="s">
        <v>73</v>
      </c>
      <c r="G870" s="43" t="s">
        <v>5277</v>
      </c>
      <c r="H870" s="2">
        <v>44729</v>
      </c>
      <c r="J870" s="12">
        <f>YEAR(H870)</f>
        <v>2022</v>
      </c>
      <c r="K870" s="12">
        <f>MONTH(H870)</f>
        <v>6</v>
      </c>
      <c r="L870" s="12">
        <f>DAY(H870)</f>
        <v>17</v>
      </c>
      <c r="M870" s="13"/>
      <c r="P870" s="12" t="s">
        <v>75</v>
      </c>
      <c r="Q870" s="12" t="str">
        <f>CONCATENATE(X870," ",Y870)</f>
        <v>Maniola jurtina</v>
      </c>
      <c r="R870" s="14" t="str">
        <f>CONCATENATE(S870,", ",T870,", ",U870,", ",V870,", ",W870,", ",X870,", ",Y870)</f>
        <v>Animalia, Arthropoda, Insecta, Lepidoptera, Nymphalidae, Maniola, jurtina</v>
      </c>
      <c r="S870" s="6" t="s">
        <v>76</v>
      </c>
      <c r="T870" s="6" t="s">
        <v>208</v>
      </c>
      <c r="U870" s="6" t="s">
        <v>209</v>
      </c>
      <c r="V870" s="6" t="s">
        <v>210</v>
      </c>
      <c r="W870" s="6" t="s">
        <v>238</v>
      </c>
      <c r="X870" s="6" t="s">
        <v>450</v>
      </c>
      <c r="Y870" s="6" t="s">
        <v>451</v>
      </c>
      <c r="AA870" s="12" t="s">
        <v>83</v>
      </c>
      <c r="AB870" s="6" t="s">
        <v>84</v>
      </c>
      <c r="AC870" s="12" t="s">
        <v>372</v>
      </c>
      <c r="AD870" s="12" t="s">
        <v>259</v>
      </c>
      <c r="AE870" s="2">
        <v>44729</v>
      </c>
      <c r="AF870" s="43" t="s">
        <v>87</v>
      </c>
      <c r="AG870" s="7" t="s">
        <v>449</v>
      </c>
      <c r="AH870" s="43">
        <v>48.111707666060603</v>
      </c>
      <c r="AI870" s="43">
        <v>-1.70618804202937</v>
      </c>
      <c r="AL870" s="43">
        <v>10</v>
      </c>
      <c r="AN870" s="46" t="s">
        <v>5240</v>
      </c>
      <c r="AO870" s="5" t="s">
        <v>89</v>
      </c>
      <c r="AP870" s="12" t="s">
        <v>259</v>
      </c>
      <c r="AR870" s="7" t="s">
        <v>90</v>
      </c>
      <c r="AT870" s="4" t="str">
        <f>CONCATENATE(AU870,", ",AV870,", ",AW870,", ",AX870,", ",AY870,", ",AZ870,", ",BA870)</f>
        <v>Europe, France, FR, Bretagne, Ille-et-Vilaine, Rennes, Campus Institut Agro Rennes</v>
      </c>
      <c r="AU870" s="1" t="s">
        <v>91</v>
      </c>
      <c r="AV870" s="1" t="s">
        <v>92</v>
      </c>
      <c r="AW870" s="1" t="s">
        <v>93</v>
      </c>
      <c r="AX870" s="1" t="s">
        <v>94</v>
      </c>
      <c r="AY870" s="1" t="s">
        <v>95</v>
      </c>
      <c r="AZ870" s="1" t="s">
        <v>96</v>
      </c>
      <c r="BA870" s="1" t="s">
        <v>5242</v>
      </c>
      <c r="BC870" s="43"/>
      <c r="BF870" s="43" t="s">
        <v>4596</v>
      </c>
      <c r="BG870" s="43" t="s">
        <v>93</v>
      </c>
      <c r="BH870" s="7" t="s">
        <v>97</v>
      </c>
      <c r="BJ870" s="7" t="s">
        <v>98</v>
      </c>
      <c r="BK870" s="7" t="s">
        <v>99</v>
      </c>
      <c r="BL870" s="7" t="s">
        <v>4597</v>
      </c>
      <c r="BM870" s="7" t="s">
        <v>4598</v>
      </c>
      <c r="BS870" s="12" t="s">
        <v>259</v>
      </c>
      <c r="BU870" s="43">
        <v>1</v>
      </c>
      <c r="BW870" s="43" t="s">
        <v>103</v>
      </c>
    </row>
    <row r="871" spans="3:75" x14ac:dyDescent="0.35">
      <c r="C871" s="43" t="str">
        <f t="shared" si="13"/>
        <v>IARA:BDT-06:2022: 870</v>
      </c>
      <c r="D871" s="43">
        <v>870</v>
      </c>
      <c r="E871" s="43" t="s">
        <v>5232</v>
      </c>
      <c r="F871" s="1" t="s">
        <v>73</v>
      </c>
      <c r="G871" s="43" t="s">
        <v>5277</v>
      </c>
      <c r="H871" s="2">
        <v>44729</v>
      </c>
      <c r="J871" s="12">
        <f>YEAR(H871)</f>
        <v>2022</v>
      </c>
      <c r="K871" s="12">
        <f>MONTH(H871)</f>
        <v>6</v>
      </c>
      <c r="L871" s="12">
        <f>DAY(H871)</f>
        <v>17</v>
      </c>
      <c r="M871" s="13"/>
      <c r="P871" s="12" t="s">
        <v>75</v>
      </c>
      <c r="Q871" s="12" t="str">
        <f>CONCATENATE(X871," ",Y871)</f>
        <v>Maniola jurtina</v>
      </c>
      <c r="R871" s="14" t="str">
        <f>CONCATENATE(S871,", ",T871,", ",U871,", ",V871,", ",W871,", ",X871,", ",Y871)</f>
        <v>Animalia, Arthropoda, Insecta, Lepidoptera, Nymphalidae, Maniola, jurtina</v>
      </c>
      <c r="S871" s="6" t="s">
        <v>76</v>
      </c>
      <c r="T871" s="6" t="s">
        <v>208</v>
      </c>
      <c r="U871" s="6" t="s">
        <v>209</v>
      </c>
      <c r="V871" s="6" t="s">
        <v>210</v>
      </c>
      <c r="W871" s="6" t="s">
        <v>238</v>
      </c>
      <c r="X871" s="6" t="s">
        <v>450</v>
      </c>
      <c r="Y871" s="6" t="s">
        <v>451</v>
      </c>
      <c r="AA871" s="12" t="s">
        <v>83</v>
      </c>
      <c r="AB871" s="6" t="s">
        <v>84</v>
      </c>
      <c r="AC871" s="12" t="s">
        <v>372</v>
      </c>
      <c r="AD871" s="12" t="s">
        <v>259</v>
      </c>
      <c r="AE871" s="2">
        <v>44729</v>
      </c>
      <c r="AF871" s="43" t="s">
        <v>87</v>
      </c>
      <c r="AG871" s="7" t="s">
        <v>449</v>
      </c>
      <c r="AH871" s="43">
        <v>48.111916041731298</v>
      </c>
      <c r="AI871" s="43">
        <v>-1.70666246331228</v>
      </c>
      <c r="AL871" s="43">
        <v>10</v>
      </c>
      <c r="AN871" s="46" t="s">
        <v>5240</v>
      </c>
      <c r="AO871" s="5" t="s">
        <v>89</v>
      </c>
      <c r="AP871" s="12" t="s">
        <v>259</v>
      </c>
      <c r="AR871" s="7" t="s">
        <v>90</v>
      </c>
      <c r="AT871" s="4" t="str">
        <f>CONCATENATE(AU871,", ",AV871,", ",AW871,", ",AX871,", ",AY871,", ",AZ871,", ",BA871)</f>
        <v>Europe, France, FR, Bretagne, Ille-et-Vilaine, Rennes, Campus Institut Agro Rennes</v>
      </c>
      <c r="AU871" s="1" t="s">
        <v>91</v>
      </c>
      <c r="AV871" s="1" t="s">
        <v>92</v>
      </c>
      <c r="AW871" s="1" t="s">
        <v>93</v>
      </c>
      <c r="AX871" s="1" t="s">
        <v>94</v>
      </c>
      <c r="AY871" s="1" t="s">
        <v>95</v>
      </c>
      <c r="AZ871" s="1" t="s">
        <v>96</v>
      </c>
      <c r="BA871" s="1" t="s">
        <v>5242</v>
      </c>
      <c r="BC871" s="43"/>
      <c r="BF871" s="43" t="s">
        <v>4596</v>
      </c>
      <c r="BG871" s="43" t="s">
        <v>93</v>
      </c>
      <c r="BH871" s="7" t="s">
        <v>97</v>
      </c>
      <c r="BJ871" s="7" t="s">
        <v>98</v>
      </c>
      <c r="BK871" s="7" t="s">
        <v>99</v>
      </c>
      <c r="BL871" s="7" t="s">
        <v>4597</v>
      </c>
      <c r="BM871" s="7" t="s">
        <v>4598</v>
      </c>
      <c r="BS871" s="12" t="s">
        <v>259</v>
      </c>
      <c r="BU871" s="43">
        <v>1</v>
      </c>
      <c r="BW871" s="43" t="s">
        <v>103</v>
      </c>
    </row>
    <row r="872" spans="3:75" x14ac:dyDescent="0.35">
      <c r="C872" s="43" t="str">
        <f t="shared" si="13"/>
        <v>IARA:BDT-06:2022: 871</v>
      </c>
      <c r="D872" s="43">
        <v>871</v>
      </c>
      <c r="E872" s="43" t="s">
        <v>5232</v>
      </c>
      <c r="F872" s="1" t="s">
        <v>73</v>
      </c>
      <c r="G872" s="43" t="s">
        <v>5277</v>
      </c>
      <c r="H872" s="2">
        <v>44729</v>
      </c>
      <c r="J872" s="12">
        <f>YEAR(H872)</f>
        <v>2022</v>
      </c>
      <c r="K872" s="12">
        <f>MONTH(H872)</f>
        <v>6</v>
      </c>
      <c r="L872" s="12">
        <f>DAY(H872)</f>
        <v>17</v>
      </c>
      <c r="M872" s="13"/>
      <c r="P872" s="12" t="s">
        <v>75</v>
      </c>
      <c r="Q872" s="12" t="str">
        <f>CONCATENATE(X872," ",Y872)</f>
        <v>Maniola jurtina</v>
      </c>
      <c r="R872" s="14" t="str">
        <f>CONCATENATE(S872,", ",T872,", ",U872,", ",V872,", ",W872,", ",X872,", ",Y872)</f>
        <v>Animalia, Arthropoda, Insecta, Lepidoptera, Nymphalidae, Maniola, jurtina</v>
      </c>
      <c r="S872" s="6" t="s">
        <v>76</v>
      </c>
      <c r="T872" s="6" t="s">
        <v>208</v>
      </c>
      <c r="U872" s="6" t="s">
        <v>209</v>
      </c>
      <c r="V872" s="6" t="s">
        <v>210</v>
      </c>
      <c r="W872" s="6" t="s">
        <v>238</v>
      </c>
      <c r="X872" s="6" t="s">
        <v>450</v>
      </c>
      <c r="Y872" s="6" t="s">
        <v>451</v>
      </c>
      <c r="AA872" s="12" t="s">
        <v>83</v>
      </c>
      <c r="AB872" s="6" t="s">
        <v>84</v>
      </c>
      <c r="AC872" s="12" t="s">
        <v>372</v>
      </c>
      <c r="AD872" s="12" t="s">
        <v>259</v>
      </c>
      <c r="AE872" s="2">
        <v>44729</v>
      </c>
      <c r="AF872" s="43" t="s">
        <v>87</v>
      </c>
      <c r="AG872" s="7" t="s">
        <v>449</v>
      </c>
      <c r="AH872" s="43">
        <v>48.111957192576298</v>
      </c>
      <c r="AI872" s="43">
        <v>-1.7066079361342199</v>
      </c>
      <c r="AL872" s="43">
        <v>10</v>
      </c>
      <c r="AN872" s="46" t="s">
        <v>5240</v>
      </c>
      <c r="AO872" s="5" t="s">
        <v>89</v>
      </c>
      <c r="AP872" s="12" t="s">
        <v>259</v>
      </c>
      <c r="AR872" s="7" t="s">
        <v>90</v>
      </c>
      <c r="AT872" s="4" t="str">
        <f>CONCATENATE(AU872,", ",AV872,", ",AW872,", ",AX872,", ",AY872,", ",AZ872,", ",BA872)</f>
        <v>Europe, France, FR, Bretagne, Ille-et-Vilaine, Rennes, Campus Institut Agro Rennes</v>
      </c>
      <c r="AU872" s="1" t="s">
        <v>91</v>
      </c>
      <c r="AV872" s="1" t="s">
        <v>92</v>
      </c>
      <c r="AW872" s="1" t="s">
        <v>93</v>
      </c>
      <c r="AX872" s="1" t="s">
        <v>94</v>
      </c>
      <c r="AY872" s="1" t="s">
        <v>95</v>
      </c>
      <c r="AZ872" s="1" t="s">
        <v>96</v>
      </c>
      <c r="BA872" s="1" t="s">
        <v>5242</v>
      </c>
      <c r="BC872" s="43"/>
      <c r="BF872" s="43" t="s">
        <v>4596</v>
      </c>
      <c r="BG872" s="43" t="s">
        <v>93</v>
      </c>
      <c r="BH872" s="7" t="s">
        <v>97</v>
      </c>
      <c r="BJ872" s="7" t="s">
        <v>98</v>
      </c>
      <c r="BK872" s="7" t="s">
        <v>99</v>
      </c>
      <c r="BL872" s="7" t="s">
        <v>4597</v>
      </c>
      <c r="BM872" s="7" t="s">
        <v>4598</v>
      </c>
      <c r="BS872" s="12" t="s">
        <v>259</v>
      </c>
      <c r="BU872" s="43">
        <v>1</v>
      </c>
      <c r="BW872" s="43" t="s">
        <v>103</v>
      </c>
    </row>
    <row r="873" spans="3:75" x14ac:dyDescent="0.35">
      <c r="C873" s="43" t="str">
        <f t="shared" si="13"/>
        <v>IARA:BDT-06:2022: 872</v>
      </c>
      <c r="D873" s="43">
        <v>872</v>
      </c>
      <c r="E873" s="43" t="s">
        <v>5232</v>
      </c>
      <c r="F873" s="1" t="s">
        <v>73</v>
      </c>
      <c r="G873" s="43" t="s">
        <v>5277</v>
      </c>
      <c r="H873" s="2">
        <v>44729</v>
      </c>
      <c r="J873" s="12">
        <f>YEAR(H873)</f>
        <v>2022</v>
      </c>
      <c r="K873" s="12">
        <f>MONTH(H873)</f>
        <v>6</v>
      </c>
      <c r="L873" s="12">
        <f>DAY(H873)</f>
        <v>17</v>
      </c>
      <c r="M873" s="13"/>
      <c r="P873" s="12" t="s">
        <v>75</v>
      </c>
      <c r="Q873" s="12" t="str">
        <f>CONCATENATE(X873," ",Y873)</f>
        <v>Maniola jurtina</v>
      </c>
      <c r="R873" s="14" t="str">
        <f>CONCATENATE(S873,", ",T873,", ",U873,", ",V873,", ",W873,", ",X873,", ",Y873)</f>
        <v>Animalia, Arthropoda, Insecta, Lepidoptera, Nymphalidae, Maniola, jurtina</v>
      </c>
      <c r="S873" s="6" t="s">
        <v>76</v>
      </c>
      <c r="T873" s="6" t="s">
        <v>208</v>
      </c>
      <c r="U873" s="6" t="s">
        <v>209</v>
      </c>
      <c r="V873" s="6" t="s">
        <v>210</v>
      </c>
      <c r="W873" s="6" t="s">
        <v>238</v>
      </c>
      <c r="X873" s="6" t="s">
        <v>450</v>
      </c>
      <c r="Y873" s="6" t="s">
        <v>451</v>
      </c>
      <c r="AA873" s="12" t="s">
        <v>83</v>
      </c>
      <c r="AB873" s="6" t="s">
        <v>84</v>
      </c>
      <c r="AC873" s="12" t="s">
        <v>372</v>
      </c>
      <c r="AD873" s="12" t="s">
        <v>259</v>
      </c>
      <c r="AE873" s="2">
        <v>44729</v>
      </c>
      <c r="AF873" s="43" t="s">
        <v>87</v>
      </c>
      <c r="AG873" s="7" t="s">
        <v>449</v>
      </c>
      <c r="AH873" s="43">
        <v>48.112516706365298</v>
      </c>
      <c r="AI873" s="43">
        <v>-1.70690997333099</v>
      </c>
      <c r="AL873" s="43">
        <v>10</v>
      </c>
      <c r="AN873" s="46" t="s">
        <v>5240</v>
      </c>
      <c r="AO873" s="5" t="s">
        <v>89</v>
      </c>
      <c r="AP873" s="12" t="s">
        <v>259</v>
      </c>
      <c r="AR873" s="7" t="s">
        <v>90</v>
      </c>
      <c r="AT873" s="4" t="str">
        <f>CONCATENATE(AU873,", ",AV873,", ",AW873,", ",AX873,", ",AY873,", ",AZ873,", ",BA873)</f>
        <v>Europe, France, FR, Bretagne, Ille-et-Vilaine, Rennes, Campus Institut Agro Rennes</v>
      </c>
      <c r="AU873" s="1" t="s">
        <v>91</v>
      </c>
      <c r="AV873" s="1" t="s">
        <v>92</v>
      </c>
      <c r="AW873" s="1" t="s">
        <v>93</v>
      </c>
      <c r="AX873" s="1" t="s">
        <v>94</v>
      </c>
      <c r="AY873" s="1" t="s">
        <v>95</v>
      </c>
      <c r="AZ873" s="1" t="s">
        <v>96</v>
      </c>
      <c r="BA873" s="1" t="s">
        <v>5242</v>
      </c>
      <c r="BC873" s="43"/>
      <c r="BF873" s="43" t="s">
        <v>4596</v>
      </c>
      <c r="BG873" s="43" t="s">
        <v>93</v>
      </c>
      <c r="BH873" s="7" t="s">
        <v>97</v>
      </c>
      <c r="BJ873" s="7" t="s">
        <v>98</v>
      </c>
      <c r="BK873" s="7" t="s">
        <v>99</v>
      </c>
      <c r="BL873" s="7" t="s">
        <v>4597</v>
      </c>
      <c r="BM873" s="7" t="s">
        <v>4598</v>
      </c>
      <c r="BS873" s="12" t="s">
        <v>259</v>
      </c>
      <c r="BU873" s="43">
        <v>1</v>
      </c>
      <c r="BW873" s="43" t="s">
        <v>103</v>
      </c>
    </row>
    <row r="874" spans="3:75" x14ac:dyDescent="0.35">
      <c r="C874" s="43" t="str">
        <f t="shared" si="13"/>
        <v>IARA:BDT-06:2022: 873</v>
      </c>
      <c r="D874" s="43">
        <v>873</v>
      </c>
      <c r="E874" s="43" t="s">
        <v>5232</v>
      </c>
      <c r="F874" s="1" t="s">
        <v>73</v>
      </c>
      <c r="G874" s="43" t="s">
        <v>5277</v>
      </c>
      <c r="H874" s="2">
        <v>44729</v>
      </c>
      <c r="J874" s="12">
        <f>YEAR(H874)</f>
        <v>2022</v>
      </c>
      <c r="K874" s="12">
        <f>MONTH(H874)</f>
        <v>6</v>
      </c>
      <c r="L874" s="12">
        <f>DAY(H874)</f>
        <v>17</v>
      </c>
      <c r="M874" s="13"/>
      <c r="P874" s="12" t="s">
        <v>75</v>
      </c>
      <c r="Q874" s="12" t="str">
        <f>CONCATENATE(X874," ",Y874)</f>
        <v>Maniola jurtina</v>
      </c>
      <c r="R874" s="14" t="str">
        <f>CONCATENATE(S874,", ",T874,", ",U874,", ",V874,", ",W874,", ",X874,", ",Y874)</f>
        <v>Animalia, Arthropoda, Insecta, Lepidoptera, Nymphalidae, Maniola, jurtina</v>
      </c>
      <c r="S874" s="6" t="s">
        <v>76</v>
      </c>
      <c r="T874" s="6" t="s">
        <v>208</v>
      </c>
      <c r="U874" s="6" t="s">
        <v>209</v>
      </c>
      <c r="V874" s="6" t="s">
        <v>210</v>
      </c>
      <c r="W874" s="6" t="s">
        <v>238</v>
      </c>
      <c r="X874" s="6" t="s">
        <v>450</v>
      </c>
      <c r="Y874" s="6" t="s">
        <v>451</v>
      </c>
      <c r="AA874" s="12" t="s">
        <v>83</v>
      </c>
      <c r="AB874" s="6" t="s">
        <v>84</v>
      </c>
      <c r="AC874" s="12" t="s">
        <v>372</v>
      </c>
      <c r="AD874" s="12" t="s">
        <v>259</v>
      </c>
      <c r="AE874" s="2">
        <v>44729</v>
      </c>
      <c r="AF874" s="43" t="s">
        <v>87</v>
      </c>
      <c r="AG874" s="7" t="s">
        <v>449</v>
      </c>
      <c r="AH874" s="43">
        <v>48.112520860997599</v>
      </c>
      <c r="AI874" s="43">
        <v>-1.7069685384420501</v>
      </c>
      <c r="AL874" s="43">
        <v>10</v>
      </c>
      <c r="AN874" s="46" t="s">
        <v>5240</v>
      </c>
      <c r="AO874" s="5" t="s">
        <v>89</v>
      </c>
      <c r="AP874" s="12" t="s">
        <v>259</v>
      </c>
      <c r="AR874" s="7" t="s">
        <v>90</v>
      </c>
      <c r="AT874" s="4" t="str">
        <f>CONCATENATE(AU874,", ",AV874,", ",AW874,", ",AX874,", ",AY874,", ",AZ874,", ",BA874)</f>
        <v>Europe, France, FR, Bretagne, Ille-et-Vilaine, Rennes, Campus Institut Agro Rennes</v>
      </c>
      <c r="AU874" s="1" t="s">
        <v>91</v>
      </c>
      <c r="AV874" s="1" t="s">
        <v>92</v>
      </c>
      <c r="AW874" s="1" t="s">
        <v>93</v>
      </c>
      <c r="AX874" s="1" t="s">
        <v>94</v>
      </c>
      <c r="AY874" s="1" t="s">
        <v>95</v>
      </c>
      <c r="AZ874" s="1" t="s">
        <v>96</v>
      </c>
      <c r="BA874" s="1" t="s">
        <v>5242</v>
      </c>
      <c r="BC874" s="43"/>
      <c r="BF874" s="43" t="s">
        <v>4596</v>
      </c>
      <c r="BG874" s="43" t="s">
        <v>93</v>
      </c>
      <c r="BH874" s="7" t="s">
        <v>97</v>
      </c>
      <c r="BJ874" s="7" t="s">
        <v>98</v>
      </c>
      <c r="BK874" s="7" t="s">
        <v>99</v>
      </c>
      <c r="BL874" s="7" t="s">
        <v>4597</v>
      </c>
      <c r="BM874" s="7" t="s">
        <v>4598</v>
      </c>
      <c r="BS874" s="12" t="s">
        <v>259</v>
      </c>
      <c r="BU874" s="43">
        <v>1</v>
      </c>
      <c r="BW874" s="43" t="s">
        <v>103</v>
      </c>
    </row>
    <row r="875" spans="3:75" x14ac:dyDescent="0.35">
      <c r="C875" s="43" t="str">
        <f t="shared" si="13"/>
        <v>IARA:BDT-06:2022: 874</v>
      </c>
      <c r="D875" s="43">
        <v>874</v>
      </c>
      <c r="E875" s="43" t="s">
        <v>5232</v>
      </c>
      <c r="F875" s="1" t="s">
        <v>73</v>
      </c>
      <c r="G875" s="43" t="s">
        <v>5277</v>
      </c>
      <c r="H875" s="2">
        <v>44729</v>
      </c>
      <c r="J875" s="12">
        <f>YEAR(H875)</f>
        <v>2022</v>
      </c>
      <c r="K875" s="12">
        <f>MONTH(H875)</f>
        <v>6</v>
      </c>
      <c r="L875" s="12">
        <f>DAY(H875)</f>
        <v>17</v>
      </c>
      <c r="M875" s="13"/>
      <c r="P875" s="12" t="s">
        <v>75</v>
      </c>
      <c r="Q875" s="12" t="str">
        <f>CONCATENATE(X875," ",Y875)</f>
        <v>Coenonympha pamphilus</v>
      </c>
      <c r="R875" s="14" t="str">
        <f>CONCATENATE(S875,", ",T875,", ",U875,", ",V875,", ",W875,", ",X875,", ",Y875)</f>
        <v>Animalia, Arthropoda, Insecta, Lepidoptera, Nymphalidae, Coenonympha, pamphilus</v>
      </c>
      <c r="S875" s="6" t="s">
        <v>76</v>
      </c>
      <c r="T875" s="6" t="s">
        <v>208</v>
      </c>
      <c r="U875" s="6" t="s">
        <v>209</v>
      </c>
      <c r="V875" s="6" t="s">
        <v>210</v>
      </c>
      <c r="W875" s="6" t="s">
        <v>238</v>
      </c>
      <c r="X875" s="6" t="s">
        <v>239</v>
      </c>
      <c r="Y875" s="6" t="s">
        <v>240</v>
      </c>
      <c r="AA875" s="12" t="s">
        <v>83</v>
      </c>
      <c r="AB875" s="6" t="s">
        <v>84</v>
      </c>
      <c r="AC875" s="12" t="s">
        <v>241</v>
      </c>
      <c r="AD875" s="12" t="s">
        <v>259</v>
      </c>
      <c r="AE875" s="2">
        <v>44729</v>
      </c>
      <c r="AF875" s="43" t="s">
        <v>87</v>
      </c>
      <c r="AG875" s="7" t="s">
        <v>242</v>
      </c>
      <c r="AH875" s="43">
        <v>48.112637652926701</v>
      </c>
      <c r="AI875" s="43">
        <v>-1.70713413350349</v>
      </c>
      <c r="AL875" s="43">
        <v>10</v>
      </c>
      <c r="AN875" s="46" t="s">
        <v>5240</v>
      </c>
      <c r="AO875" s="5" t="s">
        <v>89</v>
      </c>
      <c r="AP875" s="12" t="s">
        <v>259</v>
      </c>
      <c r="AR875" s="7" t="s">
        <v>90</v>
      </c>
      <c r="AT875" s="4" t="str">
        <f>CONCATENATE(AU875,", ",AV875,", ",AW875,", ",AX875,", ",AY875,", ",AZ875,", ",BA875)</f>
        <v>Europe, France, FR, Bretagne, Ille-et-Vilaine, Rennes, Campus Institut Agro Rennes</v>
      </c>
      <c r="AU875" s="1" t="s">
        <v>91</v>
      </c>
      <c r="AV875" s="1" t="s">
        <v>92</v>
      </c>
      <c r="AW875" s="1" t="s">
        <v>93</v>
      </c>
      <c r="AX875" s="1" t="s">
        <v>94</v>
      </c>
      <c r="AY875" s="1" t="s">
        <v>95</v>
      </c>
      <c r="AZ875" s="1" t="s">
        <v>96</v>
      </c>
      <c r="BA875" s="1" t="s">
        <v>5242</v>
      </c>
      <c r="BC875" s="43"/>
      <c r="BF875" s="43" t="s">
        <v>4596</v>
      </c>
      <c r="BG875" s="43" t="s">
        <v>93</v>
      </c>
      <c r="BH875" s="7" t="s">
        <v>97</v>
      </c>
      <c r="BJ875" s="7" t="s">
        <v>98</v>
      </c>
      <c r="BK875" s="7" t="s">
        <v>99</v>
      </c>
      <c r="BL875" s="7" t="s">
        <v>4597</v>
      </c>
      <c r="BM875" s="7" t="s">
        <v>4598</v>
      </c>
      <c r="BS875" s="12" t="s">
        <v>259</v>
      </c>
      <c r="BU875" s="43">
        <v>1</v>
      </c>
      <c r="BW875" s="43" t="s">
        <v>103</v>
      </c>
    </row>
    <row r="876" spans="3:75" x14ac:dyDescent="0.35">
      <c r="C876" s="43" t="str">
        <f t="shared" si="13"/>
        <v>IARA:BDT-06:2022: 875</v>
      </c>
      <c r="D876" s="43">
        <v>875</v>
      </c>
      <c r="E876" s="43" t="s">
        <v>5232</v>
      </c>
      <c r="F876" s="1" t="s">
        <v>73</v>
      </c>
      <c r="G876" s="43" t="s">
        <v>5277</v>
      </c>
      <c r="H876" s="2">
        <v>44729</v>
      </c>
      <c r="J876" s="12">
        <f>YEAR(H876)</f>
        <v>2022</v>
      </c>
      <c r="K876" s="12">
        <f>MONTH(H876)</f>
        <v>6</v>
      </c>
      <c r="L876" s="12">
        <f>DAY(H876)</f>
        <v>17</v>
      </c>
      <c r="M876" s="13"/>
      <c r="P876" s="12" t="s">
        <v>75</v>
      </c>
      <c r="Q876" s="12" t="str">
        <f>CONCATENATE(X876," ",Y876)</f>
        <v>Coenonympha pamphilus</v>
      </c>
      <c r="R876" s="14" t="str">
        <f>CONCATENATE(S876,", ",T876,", ",U876,", ",V876,", ",W876,", ",X876,", ",Y876)</f>
        <v>Animalia, Arthropoda, Insecta, Lepidoptera, Nymphalidae, Coenonympha, pamphilus</v>
      </c>
      <c r="S876" s="6" t="s">
        <v>76</v>
      </c>
      <c r="T876" s="6" t="s">
        <v>208</v>
      </c>
      <c r="U876" s="6" t="s">
        <v>209</v>
      </c>
      <c r="V876" s="6" t="s">
        <v>210</v>
      </c>
      <c r="W876" s="6" t="s">
        <v>238</v>
      </c>
      <c r="X876" s="6" t="s">
        <v>239</v>
      </c>
      <c r="Y876" s="6" t="s">
        <v>240</v>
      </c>
      <c r="AA876" s="12" t="s">
        <v>83</v>
      </c>
      <c r="AB876" s="6" t="s">
        <v>84</v>
      </c>
      <c r="AC876" s="12" t="s">
        <v>241</v>
      </c>
      <c r="AD876" s="12" t="s">
        <v>259</v>
      </c>
      <c r="AE876" s="2">
        <v>44729</v>
      </c>
      <c r="AF876" s="43" t="s">
        <v>87</v>
      </c>
      <c r="AG876" s="7" t="s">
        <v>242</v>
      </c>
      <c r="AH876" s="43">
        <v>48.1125976607129</v>
      </c>
      <c r="AI876" s="43">
        <v>-1.7071596667782301</v>
      </c>
      <c r="AL876" s="43">
        <v>10</v>
      </c>
      <c r="AN876" s="46" t="s">
        <v>5240</v>
      </c>
      <c r="AO876" s="5" t="s">
        <v>89</v>
      </c>
      <c r="AP876" s="12" t="s">
        <v>259</v>
      </c>
      <c r="AR876" s="7" t="s">
        <v>90</v>
      </c>
      <c r="AT876" s="4" t="str">
        <f>CONCATENATE(AU876,", ",AV876,", ",AW876,", ",AX876,", ",AY876,", ",AZ876,", ",BA876)</f>
        <v>Europe, France, FR, Bretagne, Ille-et-Vilaine, Rennes, Campus Institut Agro Rennes</v>
      </c>
      <c r="AU876" s="1" t="s">
        <v>91</v>
      </c>
      <c r="AV876" s="1" t="s">
        <v>92</v>
      </c>
      <c r="AW876" s="1" t="s">
        <v>93</v>
      </c>
      <c r="AX876" s="1" t="s">
        <v>94</v>
      </c>
      <c r="AY876" s="1" t="s">
        <v>95</v>
      </c>
      <c r="AZ876" s="1" t="s">
        <v>96</v>
      </c>
      <c r="BA876" s="1" t="s">
        <v>5242</v>
      </c>
      <c r="BC876" s="43"/>
      <c r="BF876" s="43" t="s">
        <v>4596</v>
      </c>
      <c r="BG876" s="43" t="s">
        <v>93</v>
      </c>
      <c r="BH876" s="7" t="s">
        <v>97</v>
      </c>
      <c r="BJ876" s="7" t="s">
        <v>98</v>
      </c>
      <c r="BK876" s="7" t="s">
        <v>99</v>
      </c>
      <c r="BL876" s="7" t="s">
        <v>4597</v>
      </c>
      <c r="BM876" s="7" t="s">
        <v>4598</v>
      </c>
      <c r="BS876" s="12" t="s">
        <v>259</v>
      </c>
      <c r="BU876" s="43">
        <v>1</v>
      </c>
      <c r="BW876" s="43" t="s">
        <v>103</v>
      </c>
    </row>
    <row r="877" spans="3:75" x14ac:dyDescent="0.35">
      <c r="C877" s="43" t="str">
        <f t="shared" si="13"/>
        <v>IARA:BDT-06:2022: 876</v>
      </c>
      <c r="D877" s="43">
        <v>876</v>
      </c>
      <c r="E877" s="43" t="s">
        <v>5232</v>
      </c>
      <c r="F877" s="1" t="s">
        <v>73</v>
      </c>
      <c r="G877" s="43" t="s">
        <v>5277</v>
      </c>
      <c r="H877" s="2">
        <v>44729</v>
      </c>
      <c r="J877" s="12">
        <f>YEAR(H877)</f>
        <v>2022</v>
      </c>
      <c r="K877" s="12">
        <f>MONTH(H877)</f>
        <v>6</v>
      </c>
      <c r="L877" s="12">
        <f>DAY(H877)</f>
        <v>17</v>
      </c>
      <c r="M877" s="13"/>
      <c r="P877" s="12" t="s">
        <v>75</v>
      </c>
      <c r="Q877" s="12" t="str">
        <f>CONCATENATE(X877," ",Y877)</f>
        <v>Maniola jurtina</v>
      </c>
      <c r="R877" s="14" t="str">
        <f>CONCATENATE(S877,", ",T877,", ",U877,", ",V877,", ",W877,", ",X877,", ",Y877)</f>
        <v>Animalia, Arthropoda, Insecta, Lepidoptera, Nymphalidae, Maniola, jurtina</v>
      </c>
      <c r="S877" s="6" t="s">
        <v>76</v>
      </c>
      <c r="T877" s="6" t="s">
        <v>208</v>
      </c>
      <c r="U877" s="6" t="s">
        <v>209</v>
      </c>
      <c r="V877" s="6" t="s">
        <v>210</v>
      </c>
      <c r="W877" s="6" t="s">
        <v>238</v>
      </c>
      <c r="X877" s="6" t="s">
        <v>450</v>
      </c>
      <c r="Y877" s="6" t="s">
        <v>451</v>
      </c>
      <c r="AA877" s="12" t="s">
        <v>83</v>
      </c>
      <c r="AB877" s="6" t="s">
        <v>84</v>
      </c>
      <c r="AC877" s="12" t="s">
        <v>372</v>
      </c>
      <c r="AD877" s="12" t="s">
        <v>259</v>
      </c>
      <c r="AE877" s="2">
        <v>44729</v>
      </c>
      <c r="AF877" s="43" t="s">
        <v>87</v>
      </c>
      <c r="AG877" s="7" t="s">
        <v>449</v>
      </c>
      <c r="AH877" s="43">
        <v>48.112866309064898</v>
      </c>
      <c r="AI877" s="43">
        <v>-1.70742608984139</v>
      </c>
      <c r="AL877" s="43">
        <v>10</v>
      </c>
      <c r="AN877" s="46" t="s">
        <v>5240</v>
      </c>
      <c r="AO877" s="5" t="s">
        <v>89</v>
      </c>
      <c r="AP877" s="12" t="s">
        <v>259</v>
      </c>
      <c r="AR877" s="7" t="s">
        <v>90</v>
      </c>
      <c r="AT877" s="4" t="str">
        <f>CONCATENATE(AU877,", ",AV877,", ",AW877,", ",AX877,", ",AY877,", ",AZ877,", ",BA877)</f>
        <v>Europe, France, FR, Bretagne, Ille-et-Vilaine, Rennes, Campus Institut Agro Rennes</v>
      </c>
      <c r="AU877" s="1" t="s">
        <v>91</v>
      </c>
      <c r="AV877" s="1" t="s">
        <v>92</v>
      </c>
      <c r="AW877" s="1" t="s">
        <v>93</v>
      </c>
      <c r="AX877" s="1" t="s">
        <v>94</v>
      </c>
      <c r="AY877" s="1" t="s">
        <v>95</v>
      </c>
      <c r="AZ877" s="1" t="s">
        <v>96</v>
      </c>
      <c r="BA877" s="1" t="s">
        <v>5242</v>
      </c>
      <c r="BC877" s="43"/>
      <c r="BF877" s="43" t="s">
        <v>4596</v>
      </c>
      <c r="BG877" s="43" t="s">
        <v>93</v>
      </c>
      <c r="BH877" s="7" t="s">
        <v>97</v>
      </c>
      <c r="BJ877" s="7" t="s">
        <v>98</v>
      </c>
      <c r="BK877" s="7" t="s">
        <v>99</v>
      </c>
      <c r="BL877" s="7" t="s">
        <v>4597</v>
      </c>
      <c r="BM877" s="7" t="s">
        <v>4598</v>
      </c>
      <c r="BS877" s="12" t="s">
        <v>259</v>
      </c>
      <c r="BU877" s="43">
        <v>1</v>
      </c>
      <c r="BW877" s="43" t="s">
        <v>103</v>
      </c>
    </row>
    <row r="878" spans="3:75" x14ac:dyDescent="0.35">
      <c r="C878" s="43" t="str">
        <f t="shared" si="13"/>
        <v>IARA:BDT-06:2022: 877</v>
      </c>
      <c r="D878" s="43">
        <v>877</v>
      </c>
      <c r="E878" s="43" t="s">
        <v>5232</v>
      </c>
      <c r="F878" s="1" t="s">
        <v>73</v>
      </c>
      <c r="G878" s="43" t="s">
        <v>5277</v>
      </c>
      <c r="H878" s="2">
        <v>44729</v>
      </c>
      <c r="J878" s="12">
        <f>YEAR(H878)</f>
        <v>2022</v>
      </c>
      <c r="K878" s="12">
        <f>MONTH(H878)</f>
        <v>6</v>
      </c>
      <c r="L878" s="12">
        <f>DAY(H878)</f>
        <v>17</v>
      </c>
      <c r="M878" s="13"/>
      <c r="P878" s="12" t="s">
        <v>75</v>
      </c>
      <c r="Q878" s="12" t="str">
        <f>CONCATENATE(X878," ",Y878)</f>
        <v>Pieris rapae</v>
      </c>
      <c r="R878" s="14" t="str">
        <f>CONCATENATE(S878,", ",T878,", ",U878,", ",V878,", ",W878,", ",X878,", ",Y878)</f>
        <v>Animalia, Arthropoda, Insecta, Lepidoptera, Pieridae, Pieris, rapae</v>
      </c>
      <c r="S878" s="6" t="s">
        <v>76</v>
      </c>
      <c r="T878" s="6" t="s">
        <v>208</v>
      </c>
      <c r="U878" s="6" t="s">
        <v>209</v>
      </c>
      <c r="V878" s="6" t="s">
        <v>210</v>
      </c>
      <c r="W878" s="6" t="s">
        <v>211</v>
      </c>
      <c r="X878" s="6" t="s">
        <v>227</v>
      </c>
      <c r="Y878" s="6" t="s">
        <v>228</v>
      </c>
      <c r="AA878" s="12" t="s">
        <v>83</v>
      </c>
      <c r="AB878" s="6" t="s">
        <v>84</v>
      </c>
      <c r="AC878" s="12" t="s">
        <v>229</v>
      </c>
      <c r="AD878" s="12" t="s">
        <v>259</v>
      </c>
      <c r="AE878" s="2">
        <v>44729</v>
      </c>
      <c r="AF878" s="43" t="s">
        <v>87</v>
      </c>
      <c r="AG878" s="7" t="s">
        <v>230</v>
      </c>
      <c r="AH878" s="43">
        <v>48.112867663978697</v>
      </c>
      <c r="AI878" s="43">
        <v>-1.70771718694288</v>
      </c>
      <c r="AL878" s="43">
        <v>10</v>
      </c>
      <c r="AN878" s="46" t="s">
        <v>5240</v>
      </c>
      <c r="AO878" s="5" t="s">
        <v>89</v>
      </c>
      <c r="AP878" s="12" t="s">
        <v>259</v>
      </c>
      <c r="AR878" s="7" t="s">
        <v>90</v>
      </c>
      <c r="AT878" s="4" t="str">
        <f>CONCATENATE(AU878,", ",AV878,", ",AW878,", ",AX878,", ",AY878,", ",AZ878,", ",BA878)</f>
        <v>Europe, France, FR, Bretagne, Ille-et-Vilaine, Rennes, Campus Institut Agro Rennes</v>
      </c>
      <c r="AU878" s="1" t="s">
        <v>91</v>
      </c>
      <c r="AV878" s="1" t="s">
        <v>92</v>
      </c>
      <c r="AW878" s="1" t="s">
        <v>93</v>
      </c>
      <c r="AX878" s="1" t="s">
        <v>94</v>
      </c>
      <c r="AY878" s="1" t="s">
        <v>95</v>
      </c>
      <c r="AZ878" s="1" t="s">
        <v>96</v>
      </c>
      <c r="BA878" s="1" t="s">
        <v>5242</v>
      </c>
      <c r="BC878" s="43"/>
      <c r="BF878" s="43" t="s">
        <v>4596</v>
      </c>
      <c r="BG878" s="43" t="s">
        <v>93</v>
      </c>
      <c r="BH878" s="7" t="s">
        <v>97</v>
      </c>
      <c r="BJ878" s="7" t="s">
        <v>98</v>
      </c>
      <c r="BK878" s="7" t="s">
        <v>99</v>
      </c>
      <c r="BL878" s="7" t="s">
        <v>4597</v>
      </c>
      <c r="BM878" s="7" t="s">
        <v>4598</v>
      </c>
      <c r="BS878" s="12" t="s">
        <v>259</v>
      </c>
      <c r="BU878" s="43">
        <v>1</v>
      </c>
      <c r="BW878" s="43" t="s">
        <v>103</v>
      </c>
    </row>
    <row r="879" spans="3:75" x14ac:dyDescent="0.35">
      <c r="C879" s="43" t="str">
        <f t="shared" si="13"/>
        <v>IARA:BDT-06:2022: 878</v>
      </c>
      <c r="D879" s="43">
        <v>878</v>
      </c>
      <c r="E879" s="43" t="s">
        <v>5232</v>
      </c>
      <c r="F879" s="1" t="s">
        <v>73</v>
      </c>
      <c r="G879" s="43" t="s">
        <v>5277</v>
      </c>
      <c r="H879" s="2">
        <v>44729</v>
      </c>
      <c r="J879" s="12">
        <f>YEAR(H879)</f>
        <v>2022</v>
      </c>
      <c r="K879" s="12">
        <f>MONTH(H879)</f>
        <v>6</v>
      </c>
      <c r="L879" s="12">
        <f>DAY(H879)</f>
        <v>17</v>
      </c>
      <c r="M879" s="13"/>
      <c r="P879" s="12" t="s">
        <v>75</v>
      </c>
      <c r="Q879" s="12" t="str">
        <f>CONCATENATE(X879," ",Y879)</f>
        <v>Maniola jurtina</v>
      </c>
      <c r="R879" s="14" t="str">
        <f>CONCATENATE(S879,", ",T879,", ",U879,", ",V879,", ",W879,", ",X879,", ",Y879)</f>
        <v>Animalia, Arthropoda, Insecta, Lepidoptera, Nymphalidae, Maniola, jurtina</v>
      </c>
      <c r="S879" s="6" t="s">
        <v>76</v>
      </c>
      <c r="T879" s="6" t="s">
        <v>208</v>
      </c>
      <c r="U879" s="6" t="s">
        <v>209</v>
      </c>
      <c r="V879" s="6" t="s">
        <v>210</v>
      </c>
      <c r="W879" s="6" t="s">
        <v>238</v>
      </c>
      <c r="X879" s="6" t="s">
        <v>450</v>
      </c>
      <c r="Y879" s="6" t="s">
        <v>451</v>
      </c>
      <c r="AA879" s="12" t="s">
        <v>83</v>
      </c>
      <c r="AB879" s="6" t="s">
        <v>84</v>
      </c>
      <c r="AC879" s="12" t="s">
        <v>372</v>
      </c>
      <c r="AD879" s="12" t="s">
        <v>259</v>
      </c>
      <c r="AE879" s="2">
        <v>44729</v>
      </c>
      <c r="AF879" s="43" t="s">
        <v>87</v>
      </c>
      <c r="AG879" s="7" t="s">
        <v>449</v>
      </c>
      <c r="AH879" s="43">
        <v>48.112288254314102</v>
      </c>
      <c r="AI879" s="43">
        <v>-1.7075879496230999</v>
      </c>
      <c r="AL879" s="43">
        <v>10</v>
      </c>
      <c r="AN879" s="46" t="s">
        <v>5240</v>
      </c>
      <c r="AO879" s="5" t="s">
        <v>89</v>
      </c>
      <c r="AP879" s="12" t="s">
        <v>259</v>
      </c>
      <c r="AR879" s="7" t="s">
        <v>90</v>
      </c>
      <c r="AT879" s="4" t="str">
        <f>CONCATENATE(AU879,", ",AV879,", ",AW879,", ",AX879,", ",AY879,", ",AZ879,", ",BA879)</f>
        <v>Europe, France, FR, Bretagne, Ille-et-Vilaine, Rennes, Campus Institut Agro Rennes</v>
      </c>
      <c r="AU879" s="1" t="s">
        <v>91</v>
      </c>
      <c r="AV879" s="1" t="s">
        <v>92</v>
      </c>
      <c r="AW879" s="1" t="s">
        <v>93</v>
      </c>
      <c r="AX879" s="1" t="s">
        <v>94</v>
      </c>
      <c r="AY879" s="1" t="s">
        <v>95</v>
      </c>
      <c r="AZ879" s="1" t="s">
        <v>96</v>
      </c>
      <c r="BA879" s="1" t="s">
        <v>5242</v>
      </c>
      <c r="BC879" s="43"/>
      <c r="BF879" s="43" t="s">
        <v>4596</v>
      </c>
      <c r="BG879" s="43" t="s">
        <v>93</v>
      </c>
      <c r="BH879" s="7" t="s">
        <v>97</v>
      </c>
      <c r="BJ879" s="7" t="s">
        <v>98</v>
      </c>
      <c r="BK879" s="7" t="s">
        <v>99</v>
      </c>
      <c r="BL879" s="7" t="s">
        <v>4597</v>
      </c>
      <c r="BM879" s="7" t="s">
        <v>4598</v>
      </c>
      <c r="BS879" s="12" t="s">
        <v>259</v>
      </c>
      <c r="BU879" s="43">
        <v>1</v>
      </c>
      <c r="BW879" s="43" t="s">
        <v>103</v>
      </c>
    </row>
    <row r="880" spans="3:75" x14ac:dyDescent="0.35">
      <c r="C880" s="43" t="str">
        <f t="shared" si="13"/>
        <v>IARA:BDT-06:2022: 879</v>
      </c>
      <c r="D880" s="43">
        <v>879</v>
      </c>
      <c r="E880" s="43" t="s">
        <v>5232</v>
      </c>
      <c r="F880" s="1" t="s">
        <v>73</v>
      </c>
      <c r="G880" s="43" t="s">
        <v>5277</v>
      </c>
      <c r="H880" s="2">
        <v>44729</v>
      </c>
      <c r="J880" s="12">
        <f>YEAR(H880)</f>
        <v>2022</v>
      </c>
      <c r="K880" s="12">
        <f>MONTH(H880)</f>
        <v>6</v>
      </c>
      <c r="L880" s="12">
        <f>DAY(H880)</f>
        <v>17</v>
      </c>
      <c r="M880" s="13"/>
      <c r="P880" s="12" t="s">
        <v>75</v>
      </c>
      <c r="Q880" s="12" t="str">
        <f>CONCATENATE(X880," ",Y880)</f>
        <v>Gonepteryx rhamni</v>
      </c>
      <c r="R880" s="14" t="str">
        <f>CONCATENATE(S880,", ",T880,", ",U880,", ",V880,", ",W880,", ",X880,", ",Y880)</f>
        <v>Animalia, Arthropoda, Insecta, Lepidoptera, Pieridae, Gonepteryx, rhamni</v>
      </c>
      <c r="S880" s="6" t="s">
        <v>76</v>
      </c>
      <c r="T880" s="6" t="s">
        <v>208</v>
      </c>
      <c r="U880" s="6" t="s">
        <v>209</v>
      </c>
      <c r="V880" s="6" t="s">
        <v>210</v>
      </c>
      <c r="W880" s="6" t="s">
        <v>211</v>
      </c>
      <c r="X880" s="6" t="s">
        <v>413</v>
      </c>
      <c r="Y880" s="6" t="s">
        <v>414</v>
      </c>
      <c r="AA880" s="12" t="s">
        <v>83</v>
      </c>
      <c r="AB880" s="6" t="s">
        <v>84</v>
      </c>
      <c r="AC880" s="12" t="s">
        <v>376</v>
      </c>
      <c r="AD880" s="12" t="s">
        <v>259</v>
      </c>
      <c r="AE880" s="2">
        <v>44729</v>
      </c>
      <c r="AF880" s="43" t="s">
        <v>87</v>
      </c>
      <c r="AG880" s="7" t="s">
        <v>412</v>
      </c>
      <c r="AH880" s="43">
        <v>48.112162964076603</v>
      </c>
      <c r="AI880" s="43">
        <v>-1.70763497696844</v>
      </c>
      <c r="AL880" s="43">
        <v>10</v>
      </c>
      <c r="AN880" s="46" t="s">
        <v>5240</v>
      </c>
      <c r="AO880" s="5" t="s">
        <v>89</v>
      </c>
      <c r="AP880" s="12" t="s">
        <v>259</v>
      </c>
      <c r="AR880" s="7" t="s">
        <v>90</v>
      </c>
      <c r="AT880" s="4" t="str">
        <f>CONCATENATE(AU880,", ",AV880,", ",AW880,", ",AX880,", ",AY880,", ",AZ880,", ",BA880)</f>
        <v>Europe, France, FR, Bretagne, Ille-et-Vilaine, Rennes, Campus Institut Agro Rennes</v>
      </c>
      <c r="AU880" s="1" t="s">
        <v>91</v>
      </c>
      <c r="AV880" s="1" t="s">
        <v>92</v>
      </c>
      <c r="AW880" s="1" t="s">
        <v>93</v>
      </c>
      <c r="AX880" s="1" t="s">
        <v>94</v>
      </c>
      <c r="AY880" s="1" t="s">
        <v>95</v>
      </c>
      <c r="AZ880" s="1" t="s">
        <v>96</v>
      </c>
      <c r="BA880" s="1" t="s">
        <v>5242</v>
      </c>
      <c r="BC880" s="43"/>
      <c r="BF880" s="43" t="s">
        <v>4596</v>
      </c>
      <c r="BG880" s="43" t="s">
        <v>93</v>
      </c>
      <c r="BH880" s="7" t="s">
        <v>97</v>
      </c>
      <c r="BJ880" s="7" t="s">
        <v>98</v>
      </c>
      <c r="BK880" s="7" t="s">
        <v>99</v>
      </c>
      <c r="BL880" s="7" t="s">
        <v>4597</v>
      </c>
      <c r="BM880" s="7" t="s">
        <v>4598</v>
      </c>
      <c r="BS880" s="12" t="s">
        <v>259</v>
      </c>
      <c r="BU880" s="43">
        <v>1</v>
      </c>
      <c r="BW880" s="43" t="s">
        <v>103</v>
      </c>
    </row>
    <row r="881" spans="3:75" x14ac:dyDescent="0.35">
      <c r="C881" s="43" t="str">
        <f t="shared" si="13"/>
        <v>IARA:BDT-06:2022: 880</v>
      </c>
      <c r="D881" s="43">
        <v>880</v>
      </c>
      <c r="E881" s="43" t="s">
        <v>5232</v>
      </c>
      <c r="F881" s="1" t="s">
        <v>73</v>
      </c>
      <c r="G881" s="43" t="s">
        <v>5277</v>
      </c>
      <c r="H881" s="2">
        <v>44729</v>
      </c>
      <c r="J881" s="12">
        <f>YEAR(H881)</f>
        <v>2022</v>
      </c>
      <c r="K881" s="12">
        <f>MONTH(H881)</f>
        <v>6</v>
      </c>
      <c r="L881" s="12">
        <f>DAY(H881)</f>
        <v>17</v>
      </c>
      <c r="M881" s="13"/>
      <c r="P881" s="12" t="s">
        <v>75</v>
      </c>
      <c r="Q881" s="12" t="str">
        <f>CONCATENATE(X881," ",Y881)</f>
        <v>Maniola jurtina</v>
      </c>
      <c r="R881" s="14" t="str">
        <f>CONCATENATE(S881,", ",T881,", ",U881,", ",V881,", ",W881,", ",X881,", ",Y881)</f>
        <v>Animalia, Arthropoda, Insecta, Lepidoptera, Nymphalidae, Maniola, jurtina</v>
      </c>
      <c r="S881" s="6" t="s">
        <v>76</v>
      </c>
      <c r="T881" s="6" t="s">
        <v>208</v>
      </c>
      <c r="U881" s="6" t="s">
        <v>209</v>
      </c>
      <c r="V881" s="6" t="s">
        <v>210</v>
      </c>
      <c r="W881" s="6" t="s">
        <v>238</v>
      </c>
      <c r="X881" s="6" t="s">
        <v>450</v>
      </c>
      <c r="Y881" s="6" t="s">
        <v>451</v>
      </c>
      <c r="AA881" s="12" t="s">
        <v>83</v>
      </c>
      <c r="AB881" s="6" t="s">
        <v>84</v>
      </c>
      <c r="AC881" s="12" t="s">
        <v>372</v>
      </c>
      <c r="AD881" s="12" t="s">
        <v>259</v>
      </c>
      <c r="AE881" s="2">
        <v>44729</v>
      </c>
      <c r="AF881" s="43" t="s">
        <v>87</v>
      </c>
      <c r="AG881" s="7" t="s">
        <v>449</v>
      </c>
      <c r="AH881" s="43">
        <v>48.112227108981998</v>
      </c>
      <c r="AI881" s="43">
        <v>-1.7079801626291899</v>
      </c>
      <c r="AL881" s="43">
        <v>10</v>
      </c>
      <c r="AN881" s="46" t="s">
        <v>5240</v>
      </c>
      <c r="AO881" s="5" t="s">
        <v>89</v>
      </c>
      <c r="AP881" s="12" t="s">
        <v>259</v>
      </c>
      <c r="AR881" s="7" t="s">
        <v>90</v>
      </c>
      <c r="AT881" s="4" t="str">
        <f>CONCATENATE(AU881,", ",AV881,", ",AW881,", ",AX881,", ",AY881,", ",AZ881,", ",BA881)</f>
        <v>Europe, France, FR, Bretagne, Ille-et-Vilaine, Rennes, Campus Institut Agro Rennes</v>
      </c>
      <c r="AU881" s="1" t="s">
        <v>91</v>
      </c>
      <c r="AV881" s="1" t="s">
        <v>92</v>
      </c>
      <c r="AW881" s="1" t="s">
        <v>93</v>
      </c>
      <c r="AX881" s="1" t="s">
        <v>94</v>
      </c>
      <c r="AY881" s="1" t="s">
        <v>95</v>
      </c>
      <c r="AZ881" s="1" t="s">
        <v>96</v>
      </c>
      <c r="BA881" s="1" t="s">
        <v>5242</v>
      </c>
      <c r="BC881" s="43"/>
      <c r="BF881" s="43" t="s">
        <v>4596</v>
      </c>
      <c r="BG881" s="43" t="s">
        <v>93</v>
      </c>
      <c r="BH881" s="7" t="s">
        <v>97</v>
      </c>
      <c r="BJ881" s="7" t="s">
        <v>98</v>
      </c>
      <c r="BK881" s="7" t="s">
        <v>99</v>
      </c>
      <c r="BL881" s="7" t="s">
        <v>4597</v>
      </c>
      <c r="BM881" s="7" t="s">
        <v>4598</v>
      </c>
      <c r="BS881" s="12" t="s">
        <v>259</v>
      </c>
      <c r="BU881" s="43">
        <v>1</v>
      </c>
      <c r="BW881" s="43" t="s">
        <v>103</v>
      </c>
    </row>
    <row r="882" spans="3:75" x14ac:dyDescent="0.35">
      <c r="C882" s="43" t="str">
        <f t="shared" si="13"/>
        <v>IARA:BDT-06:2022: 881</v>
      </c>
      <c r="D882" s="43">
        <v>881</v>
      </c>
      <c r="E882" s="43" t="s">
        <v>5232</v>
      </c>
      <c r="F882" s="1" t="s">
        <v>73</v>
      </c>
      <c r="G882" s="43" t="s">
        <v>5277</v>
      </c>
      <c r="H882" s="2">
        <v>44729</v>
      </c>
      <c r="J882" s="12">
        <f>YEAR(H882)</f>
        <v>2022</v>
      </c>
      <c r="K882" s="12">
        <f>MONTH(H882)</f>
        <v>6</v>
      </c>
      <c r="L882" s="12">
        <f>DAY(H882)</f>
        <v>17</v>
      </c>
      <c r="M882" s="13"/>
      <c r="P882" s="12" t="s">
        <v>75</v>
      </c>
      <c r="Q882" s="12" t="str">
        <f>CONCATENATE(X882," ",Y882)</f>
        <v>Maniola jurtina</v>
      </c>
      <c r="R882" s="14" t="str">
        <f>CONCATENATE(S882,", ",T882,", ",U882,", ",V882,", ",W882,", ",X882,", ",Y882)</f>
        <v>Animalia, Arthropoda, Insecta, Lepidoptera, Nymphalidae, Maniola, jurtina</v>
      </c>
      <c r="S882" s="6" t="s">
        <v>76</v>
      </c>
      <c r="T882" s="6" t="s">
        <v>208</v>
      </c>
      <c r="U882" s="6" t="s">
        <v>209</v>
      </c>
      <c r="V882" s="6" t="s">
        <v>210</v>
      </c>
      <c r="W882" s="6" t="s">
        <v>238</v>
      </c>
      <c r="X882" s="6" t="s">
        <v>450</v>
      </c>
      <c r="Y882" s="6" t="s">
        <v>451</v>
      </c>
      <c r="AA882" s="12" t="s">
        <v>83</v>
      </c>
      <c r="AB882" s="6" t="s">
        <v>84</v>
      </c>
      <c r="AC882" s="12" t="s">
        <v>372</v>
      </c>
      <c r="AD882" s="12" t="s">
        <v>259</v>
      </c>
      <c r="AE882" s="2">
        <v>44729</v>
      </c>
      <c r="AF882" s="43" t="s">
        <v>87</v>
      </c>
      <c r="AG882" s="7" t="s">
        <v>449</v>
      </c>
      <c r="AH882" s="43">
        <v>48.112420985038298</v>
      </c>
      <c r="AI882" s="43">
        <v>-1.7078422582655699</v>
      </c>
      <c r="AL882" s="43">
        <v>10</v>
      </c>
      <c r="AN882" s="46" t="s">
        <v>5240</v>
      </c>
      <c r="AO882" s="5" t="s">
        <v>89</v>
      </c>
      <c r="AP882" s="12" t="s">
        <v>259</v>
      </c>
      <c r="AR882" s="7" t="s">
        <v>90</v>
      </c>
      <c r="AT882" s="4" t="str">
        <f>CONCATENATE(AU882,", ",AV882,", ",AW882,", ",AX882,", ",AY882,", ",AZ882,", ",BA882)</f>
        <v>Europe, France, FR, Bretagne, Ille-et-Vilaine, Rennes, Campus Institut Agro Rennes</v>
      </c>
      <c r="AU882" s="1" t="s">
        <v>91</v>
      </c>
      <c r="AV882" s="1" t="s">
        <v>92</v>
      </c>
      <c r="AW882" s="1" t="s">
        <v>93</v>
      </c>
      <c r="AX882" s="1" t="s">
        <v>94</v>
      </c>
      <c r="AY882" s="1" t="s">
        <v>95</v>
      </c>
      <c r="AZ882" s="1" t="s">
        <v>96</v>
      </c>
      <c r="BA882" s="1" t="s">
        <v>5242</v>
      </c>
      <c r="BC882" s="43"/>
      <c r="BF882" s="43" t="s">
        <v>4596</v>
      </c>
      <c r="BG882" s="43" t="s">
        <v>93</v>
      </c>
      <c r="BH882" s="7" t="s">
        <v>97</v>
      </c>
      <c r="BJ882" s="7" t="s">
        <v>98</v>
      </c>
      <c r="BK882" s="7" t="s">
        <v>99</v>
      </c>
      <c r="BL882" s="7" t="s">
        <v>4597</v>
      </c>
      <c r="BM882" s="7" t="s">
        <v>4598</v>
      </c>
      <c r="BS882" s="12" t="s">
        <v>259</v>
      </c>
      <c r="BU882" s="43">
        <v>1</v>
      </c>
      <c r="BW882" s="43" t="s">
        <v>103</v>
      </c>
    </row>
    <row r="883" spans="3:75" x14ac:dyDescent="0.35">
      <c r="C883" s="43" t="str">
        <f t="shared" si="13"/>
        <v>IARA:BDT-06:2022: 882</v>
      </c>
      <c r="D883" s="43">
        <v>882</v>
      </c>
      <c r="E883" s="43" t="s">
        <v>5232</v>
      </c>
      <c r="F883" s="1" t="s">
        <v>73</v>
      </c>
      <c r="G883" s="43" t="s">
        <v>5277</v>
      </c>
      <c r="H883" s="2">
        <v>44729</v>
      </c>
      <c r="J883" s="12">
        <f>YEAR(H883)</f>
        <v>2022</v>
      </c>
      <c r="K883" s="12">
        <f>MONTH(H883)</f>
        <v>6</v>
      </c>
      <c r="L883" s="12">
        <f>DAY(H883)</f>
        <v>17</v>
      </c>
      <c r="M883" s="13"/>
      <c r="P883" s="12" t="s">
        <v>75</v>
      </c>
      <c r="Q883" s="12" t="str">
        <f>CONCATENATE(X883," ",Y883)</f>
        <v>Coenonympha pamphilus</v>
      </c>
      <c r="R883" s="14" t="str">
        <f>CONCATENATE(S883,", ",T883,", ",U883,", ",V883,", ",W883,", ",X883,", ",Y883)</f>
        <v>Animalia, Arthropoda, Insecta, Lepidoptera, Nymphalidae, Coenonympha, pamphilus</v>
      </c>
      <c r="S883" s="6" t="s">
        <v>76</v>
      </c>
      <c r="T883" s="6" t="s">
        <v>208</v>
      </c>
      <c r="U883" s="6" t="s">
        <v>209</v>
      </c>
      <c r="V883" s="6" t="s">
        <v>210</v>
      </c>
      <c r="W883" s="6" t="s">
        <v>238</v>
      </c>
      <c r="X883" s="6" t="s">
        <v>239</v>
      </c>
      <c r="Y883" s="6" t="s">
        <v>240</v>
      </c>
      <c r="AA883" s="12" t="s">
        <v>83</v>
      </c>
      <c r="AB883" s="6" t="s">
        <v>84</v>
      </c>
      <c r="AC883" s="12" t="s">
        <v>241</v>
      </c>
      <c r="AD883" s="12" t="s">
        <v>259</v>
      </c>
      <c r="AE883" s="2">
        <v>44729</v>
      </c>
      <c r="AF883" s="43" t="s">
        <v>87</v>
      </c>
      <c r="AG883" s="7" t="s">
        <v>242</v>
      </c>
      <c r="AH883" s="43">
        <v>48.112432674749201</v>
      </c>
      <c r="AI883" s="43">
        <v>-1.70803728291928</v>
      </c>
      <c r="AL883" s="43">
        <v>10</v>
      </c>
      <c r="AN883" s="46" t="s">
        <v>5240</v>
      </c>
      <c r="AO883" s="5" t="s">
        <v>89</v>
      </c>
      <c r="AP883" s="12" t="s">
        <v>259</v>
      </c>
      <c r="AR883" s="7" t="s">
        <v>90</v>
      </c>
      <c r="AT883" s="4" t="str">
        <f>CONCATENATE(AU883,", ",AV883,", ",AW883,", ",AX883,", ",AY883,", ",AZ883,", ",BA883)</f>
        <v>Europe, France, FR, Bretagne, Ille-et-Vilaine, Rennes, Campus Institut Agro Rennes</v>
      </c>
      <c r="AU883" s="1" t="s">
        <v>91</v>
      </c>
      <c r="AV883" s="1" t="s">
        <v>92</v>
      </c>
      <c r="AW883" s="1" t="s">
        <v>93</v>
      </c>
      <c r="AX883" s="1" t="s">
        <v>94</v>
      </c>
      <c r="AY883" s="1" t="s">
        <v>95</v>
      </c>
      <c r="AZ883" s="1" t="s">
        <v>96</v>
      </c>
      <c r="BA883" s="1" t="s">
        <v>5242</v>
      </c>
      <c r="BC883" s="43"/>
      <c r="BF883" s="43" t="s">
        <v>4596</v>
      </c>
      <c r="BG883" s="43" t="s">
        <v>93</v>
      </c>
      <c r="BH883" s="7" t="s">
        <v>97</v>
      </c>
      <c r="BJ883" s="7" t="s">
        <v>98</v>
      </c>
      <c r="BK883" s="7" t="s">
        <v>99</v>
      </c>
      <c r="BL883" s="7" t="s">
        <v>4597</v>
      </c>
      <c r="BM883" s="7" t="s">
        <v>4598</v>
      </c>
      <c r="BS883" s="12" t="s">
        <v>259</v>
      </c>
      <c r="BU883" s="43">
        <v>1</v>
      </c>
      <c r="BW883" s="43" t="s">
        <v>103</v>
      </c>
    </row>
    <row r="884" spans="3:75" x14ac:dyDescent="0.35">
      <c r="C884" s="43" t="str">
        <f t="shared" si="13"/>
        <v>IARA:BDT-06:2022: 883</v>
      </c>
      <c r="D884" s="43">
        <v>883</v>
      </c>
      <c r="E884" s="43" t="s">
        <v>5232</v>
      </c>
      <c r="F884" s="1" t="s">
        <v>73</v>
      </c>
      <c r="G884" s="43" t="s">
        <v>5277</v>
      </c>
      <c r="H884" s="2">
        <v>44729</v>
      </c>
      <c r="J884" s="12">
        <f>YEAR(H884)</f>
        <v>2022</v>
      </c>
      <c r="K884" s="12">
        <f>MONTH(H884)</f>
        <v>6</v>
      </c>
      <c r="L884" s="12">
        <f>DAY(H884)</f>
        <v>17</v>
      </c>
      <c r="M884" s="13"/>
      <c r="P884" s="12" t="s">
        <v>75</v>
      </c>
      <c r="Q884" s="12" t="str">
        <f>CONCATENATE(X884," ",Y884)</f>
        <v>Coenonympha pamphilus</v>
      </c>
      <c r="R884" s="14" t="str">
        <f>CONCATENATE(S884,", ",T884,", ",U884,", ",V884,", ",W884,", ",X884,", ",Y884)</f>
        <v>Animalia, Arthropoda, Insecta, Lepidoptera, Nymphalidae, Coenonympha, pamphilus</v>
      </c>
      <c r="S884" s="6" t="s">
        <v>76</v>
      </c>
      <c r="T884" s="6" t="s">
        <v>208</v>
      </c>
      <c r="U884" s="6" t="s">
        <v>209</v>
      </c>
      <c r="V884" s="6" t="s">
        <v>210</v>
      </c>
      <c r="W884" s="6" t="s">
        <v>238</v>
      </c>
      <c r="X884" s="6" t="s">
        <v>239</v>
      </c>
      <c r="Y884" s="6" t="s">
        <v>240</v>
      </c>
      <c r="AA884" s="12" t="s">
        <v>83</v>
      </c>
      <c r="AB884" s="6" t="s">
        <v>84</v>
      </c>
      <c r="AC884" s="12" t="s">
        <v>241</v>
      </c>
      <c r="AD884" s="12" t="s">
        <v>259</v>
      </c>
      <c r="AE884" s="2">
        <v>44729</v>
      </c>
      <c r="AF884" s="43" t="s">
        <v>87</v>
      </c>
      <c r="AG884" s="7" t="s">
        <v>242</v>
      </c>
      <c r="AH884" s="43">
        <v>48.112477593958701</v>
      </c>
      <c r="AI884" s="43">
        <v>-1.70805098612989</v>
      </c>
      <c r="AL884" s="43">
        <v>10</v>
      </c>
      <c r="AN884" s="46" t="s">
        <v>5240</v>
      </c>
      <c r="AO884" s="5" t="s">
        <v>89</v>
      </c>
      <c r="AP884" s="12" t="s">
        <v>259</v>
      </c>
      <c r="AR884" s="7" t="s">
        <v>90</v>
      </c>
      <c r="AT884" s="4" t="str">
        <f>CONCATENATE(AU884,", ",AV884,", ",AW884,", ",AX884,", ",AY884,", ",AZ884,", ",BA884)</f>
        <v>Europe, France, FR, Bretagne, Ille-et-Vilaine, Rennes, Campus Institut Agro Rennes</v>
      </c>
      <c r="AU884" s="1" t="s">
        <v>91</v>
      </c>
      <c r="AV884" s="1" t="s">
        <v>92</v>
      </c>
      <c r="AW884" s="1" t="s">
        <v>93</v>
      </c>
      <c r="AX884" s="1" t="s">
        <v>94</v>
      </c>
      <c r="AY884" s="1" t="s">
        <v>95</v>
      </c>
      <c r="AZ884" s="1" t="s">
        <v>96</v>
      </c>
      <c r="BA884" s="1" t="s">
        <v>5242</v>
      </c>
      <c r="BC884" s="43"/>
      <c r="BF884" s="43" t="s">
        <v>4596</v>
      </c>
      <c r="BG884" s="43" t="s">
        <v>93</v>
      </c>
      <c r="BH884" s="7" t="s">
        <v>97</v>
      </c>
      <c r="BJ884" s="7" t="s">
        <v>98</v>
      </c>
      <c r="BK884" s="7" t="s">
        <v>99</v>
      </c>
      <c r="BL884" s="7" t="s">
        <v>4597</v>
      </c>
      <c r="BM884" s="7" t="s">
        <v>4598</v>
      </c>
      <c r="BS884" s="12" t="s">
        <v>259</v>
      </c>
      <c r="BU884" s="43">
        <v>1</v>
      </c>
      <c r="BW884" s="43" t="s">
        <v>103</v>
      </c>
    </row>
    <row r="885" spans="3:75" x14ac:dyDescent="0.35">
      <c r="C885" s="43" t="str">
        <f t="shared" si="13"/>
        <v>IARA:BDT-06:2022: 884</v>
      </c>
      <c r="D885" s="43">
        <v>884</v>
      </c>
      <c r="E885" s="43" t="s">
        <v>5232</v>
      </c>
      <c r="F885" s="1" t="s">
        <v>73</v>
      </c>
      <c r="G885" s="43" t="s">
        <v>5277</v>
      </c>
      <c r="H885" s="2">
        <v>44729</v>
      </c>
      <c r="J885" s="12">
        <f>YEAR(H885)</f>
        <v>2022</v>
      </c>
      <c r="K885" s="12">
        <f>MONTH(H885)</f>
        <v>6</v>
      </c>
      <c r="L885" s="12">
        <f>DAY(H885)</f>
        <v>17</v>
      </c>
      <c r="M885" s="13"/>
      <c r="P885" s="12" t="s">
        <v>75</v>
      </c>
      <c r="Q885" s="12" t="str">
        <f>CONCATENATE(X885," ",Y885)</f>
        <v>Pieris rapae</v>
      </c>
      <c r="R885" s="14" t="str">
        <f>CONCATENATE(S885,", ",T885,", ",U885,", ",V885,", ",W885,", ",X885,", ",Y885)</f>
        <v>Animalia, Arthropoda, Insecta, Lepidoptera, Pieridae, Pieris, rapae</v>
      </c>
      <c r="S885" s="6" t="s">
        <v>76</v>
      </c>
      <c r="T885" s="6" t="s">
        <v>208</v>
      </c>
      <c r="U885" s="6" t="s">
        <v>209</v>
      </c>
      <c r="V885" s="6" t="s">
        <v>210</v>
      </c>
      <c r="W885" s="6" t="s">
        <v>211</v>
      </c>
      <c r="X885" s="6" t="s">
        <v>227</v>
      </c>
      <c r="Y885" s="6" t="s">
        <v>228</v>
      </c>
      <c r="AA885" s="12" t="s">
        <v>83</v>
      </c>
      <c r="AB885" s="6" t="s">
        <v>84</v>
      </c>
      <c r="AC885" s="12" t="s">
        <v>229</v>
      </c>
      <c r="AD885" s="12" t="s">
        <v>259</v>
      </c>
      <c r="AE885" s="2">
        <v>44729</v>
      </c>
      <c r="AF885" s="43" t="s">
        <v>87</v>
      </c>
      <c r="AG885" s="7" t="s">
        <v>230</v>
      </c>
      <c r="AH885" s="43">
        <v>48.112355298493803</v>
      </c>
      <c r="AI885" s="43">
        <v>-1.7081855716102301</v>
      </c>
      <c r="AL885" s="43">
        <v>10</v>
      </c>
      <c r="AN885" s="46" t="s">
        <v>5240</v>
      </c>
      <c r="AO885" s="5" t="s">
        <v>89</v>
      </c>
      <c r="AP885" s="12" t="s">
        <v>259</v>
      </c>
      <c r="AR885" s="7" t="s">
        <v>90</v>
      </c>
      <c r="AT885" s="4" t="str">
        <f>CONCATENATE(AU885,", ",AV885,", ",AW885,", ",AX885,", ",AY885,", ",AZ885,", ",BA885)</f>
        <v>Europe, France, FR, Bretagne, Ille-et-Vilaine, Rennes, Campus Institut Agro Rennes</v>
      </c>
      <c r="AU885" s="1" t="s">
        <v>91</v>
      </c>
      <c r="AV885" s="1" t="s">
        <v>92</v>
      </c>
      <c r="AW885" s="1" t="s">
        <v>93</v>
      </c>
      <c r="AX885" s="1" t="s">
        <v>94</v>
      </c>
      <c r="AY885" s="1" t="s">
        <v>95</v>
      </c>
      <c r="AZ885" s="1" t="s">
        <v>96</v>
      </c>
      <c r="BA885" s="1" t="s">
        <v>5242</v>
      </c>
      <c r="BC885" s="43"/>
      <c r="BF885" s="43" t="s">
        <v>4596</v>
      </c>
      <c r="BG885" s="43" t="s">
        <v>93</v>
      </c>
      <c r="BH885" s="7" t="s">
        <v>97</v>
      </c>
      <c r="BJ885" s="7" t="s">
        <v>98</v>
      </c>
      <c r="BK885" s="7" t="s">
        <v>99</v>
      </c>
      <c r="BL885" s="7" t="s">
        <v>4597</v>
      </c>
      <c r="BM885" s="7" t="s">
        <v>4598</v>
      </c>
      <c r="BS885" s="12" t="s">
        <v>259</v>
      </c>
      <c r="BU885" s="43">
        <v>1</v>
      </c>
      <c r="BW885" s="43" t="s">
        <v>103</v>
      </c>
    </row>
    <row r="886" spans="3:75" x14ac:dyDescent="0.35">
      <c r="C886" s="43" t="str">
        <f t="shared" si="13"/>
        <v>IARA:BDT-06:2022: 885</v>
      </c>
      <c r="D886" s="43">
        <v>885</v>
      </c>
      <c r="E886" s="43" t="s">
        <v>5232</v>
      </c>
      <c r="F886" s="1" t="s">
        <v>73</v>
      </c>
      <c r="G886" s="43" t="s">
        <v>5277</v>
      </c>
      <c r="H886" s="2">
        <v>44729</v>
      </c>
      <c r="J886" s="12">
        <f>YEAR(H886)</f>
        <v>2022</v>
      </c>
      <c r="K886" s="12">
        <f>MONTH(H886)</f>
        <v>6</v>
      </c>
      <c r="L886" s="12">
        <f>DAY(H886)</f>
        <v>17</v>
      </c>
      <c r="M886" s="13"/>
      <c r="P886" s="12" t="s">
        <v>75</v>
      </c>
      <c r="Q886" s="12" t="str">
        <f>CONCATENATE(X886," ",Y886)</f>
        <v>Pieris rapae</v>
      </c>
      <c r="R886" s="14" t="str">
        <f>CONCATENATE(S886,", ",T886,", ",U886,", ",V886,", ",W886,", ",X886,", ",Y886)</f>
        <v>Animalia, Arthropoda, Insecta, Lepidoptera, Pieridae, Pieris, rapae</v>
      </c>
      <c r="S886" s="6" t="s">
        <v>76</v>
      </c>
      <c r="T886" s="6" t="s">
        <v>208</v>
      </c>
      <c r="U886" s="6" t="s">
        <v>209</v>
      </c>
      <c r="V886" s="6" t="s">
        <v>210</v>
      </c>
      <c r="W886" s="6" t="s">
        <v>211</v>
      </c>
      <c r="X886" s="6" t="s">
        <v>227</v>
      </c>
      <c r="Y886" s="6" t="s">
        <v>228</v>
      </c>
      <c r="AA886" s="12" t="s">
        <v>83</v>
      </c>
      <c r="AB886" s="6" t="s">
        <v>84</v>
      </c>
      <c r="AC886" s="12" t="s">
        <v>229</v>
      </c>
      <c r="AD886" s="12" t="s">
        <v>259</v>
      </c>
      <c r="AE886" s="2">
        <v>44729</v>
      </c>
      <c r="AF886" s="43" t="s">
        <v>87</v>
      </c>
      <c r="AG886" s="7" t="s">
        <v>230</v>
      </c>
      <c r="AH886" s="43">
        <v>48.112392972724798</v>
      </c>
      <c r="AI886" s="43">
        <v>-1.7082180273523699</v>
      </c>
      <c r="AL886" s="43">
        <v>10</v>
      </c>
      <c r="AN886" s="46" t="s">
        <v>5240</v>
      </c>
      <c r="AO886" s="5" t="s">
        <v>89</v>
      </c>
      <c r="AP886" s="12" t="s">
        <v>259</v>
      </c>
      <c r="AR886" s="7" t="s">
        <v>90</v>
      </c>
      <c r="AT886" s="4" t="str">
        <f>CONCATENATE(AU886,", ",AV886,", ",AW886,", ",AX886,", ",AY886,", ",AZ886,", ",BA886)</f>
        <v>Europe, France, FR, Bretagne, Ille-et-Vilaine, Rennes, Campus Institut Agro Rennes</v>
      </c>
      <c r="AU886" s="1" t="s">
        <v>91</v>
      </c>
      <c r="AV886" s="1" t="s">
        <v>92</v>
      </c>
      <c r="AW886" s="1" t="s">
        <v>93</v>
      </c>
      <c r="AX886" s="1" t="s">
        <v>94</v>
      </c>
      <c r="AY886" s="1" t="s">
        <v>95</v>
      </c>
      <c r="AZ886" s="1" t="s">
        <v>96</v>
      </c>
      <c r="BA886" s="1" t="s">
        <v>5242</v>
      </c>
      <c r="BC886" s="43"/>
      <c r="BF886" s="43" t="s">
        <v>4596</v>
      </c>
      <c r="BG886" s="43" t="s">
        <v>93</v>
      </c>
      <c r="BH886" s="7" t="s">
        <v>97</v>
      </c>
      <c r="BJ886" s="7" t="s">
        <v>98</v>
      </c>
      <c r="BK886" s="7" t="s">
        <v>99</v>
      </c>
      <c r="BL886" s="7" t="s">
        <v>4597</v>
      </c>
      <c r="BM886" s="7" t="s">
        <v>4598</v>
      </c>
      <c r="BS886" s="12" t="s">
        <v>259</v>
      </c>
      <c r="BU886" s="43">
        <v>1</v>
      </c>
      <c r="BW886" s="43" t="s">
        <v>103</v>
      </c>
    </row>
    <row r="887" spans="3:75" x14ac:dyDescent="0.35">
      <c r="C887" s="43" t="str">
        <f t="shared" si="13"/>
        <v>IARA:BDT-06:2022: 886</v>
      </c>
      <c r="D887" s="43">
        <v>886</v>
      </c>
      <c r="E887" s="43" t="s">
        <v>5232</v>
      </c>
      <c r="F887" s="1" t="s">
        <v>73</v>
      </c>
      <c r="G887" s="43" t="s">
        <v>5277</v>
      </c>
      <c r="H887" s="2">
        <v>44729</v>
      </c>
      <c r="J887" s="12">
        <f>YEAR(H887)</f>
        <v>2022</v>
      </c>
      <c r="K887" s="12">
        <f>MONTH(H887)</f>
        <v>6</v>
      </c>
      <c r="L887" s="12">
        <f>DAY(H887)</f>
        <v>17</v>
      </c>
      <c r="M887" s="13"/>
      <c r="P887" s="12" t="s">
        <v>75</v>
      </c>
      <c r="Q887" s="12" t="str">
        <f>CONCATENATE(X887," ",Y887)</f>
        <v>Pieris rapae</v>
      </c>
      <c r="R887" s="14" t="str">
        <f>CONCATENATE(S887,", ",T887,", ",U887,", ",V887,", ",W887,", ",X887,", ",Y887)</f>
        <v>Animalia, Arthropoda, Insecta, Lepidoptera, Pieridae, Pieris, rapae</v>
      </c>
      <c r="S887" s="6" t="s">
        <v>76</v>
      </c>
      <c r="T887" s="6" t="s">
        <v>208</v>
      </c>
      <c r="U887" s="6" t="s">
        <v>209</v>
      </c>
      <c r="V887" s="6" t="s">
        <v>210</v>
      </c>
      <c r="W887" s="6" t="s">
        <v>211</v>
      </c>
      <c r="X887" s="6" t="s">
        <v>227</v>
      </c>
      <c r="Y887" s="6" t="s">
        <v>228</v>
      </c>
      <c r="AA887" s="12" t="s">
        <v>83</v>
      </c>
      <c r="AB887" s="6" t="s">
        <v>84</v>
      </c>
      <c r="AC887" s="12" t="s">
        <v>229</v>
      </c>
      <c r="AD887" s="12" t="s">
        <v>259</v>
      </c>
      <c r="AE887" s="2">
        <v>44729</v>
      </c>
      <c r="AF887" s="43" t="s">
        <v>87</v>
      </c>
      <c r="AG887" s="7" t="s">
        <v>230</v>
      </c>
      <c r="AH887" s="43">
        <v>48.112438278286099</v>
      </c>
      <c r="AI887" s="43">
        <v>-1.70822206601114</v>
      </c>
      <c r="AL887" s="43">
        <v>10</v>
      </c>
      <c r="AN887" s="46" t="s">
        <v>5240</v>
      </c>
      <c r="AO887" s="5" t="s">
        <v>89</v>
      </c>
      <c r="AP887" s="12" t="s">
        <v>259</v>
      </c>
      <c r="AR887" s="7" t="s">
        <v>90</v>
      </c>
      <c r="AT887" s="4" t="str">
        <f>CONCATENATE(AU887,", ",AV887,", ",AW887,", ",AX887,", ",AY887,", ",AZ887,", ",BA887)</f>
        <v>Europe, France, FR, Bretagne, Ille-et-Vilaine, Rennes, Campus Institut Agro Rennes</v>
      </c>
      <c r="AU887" s="1" t="s">
        <v>91</v>
      </c>
      <c r="AV887" s="1" t="s">
        <v>92</v>
      </c>
      <c r="AW887" s="1" t="s">
        <v>93</v>
      </c>
      <c r="AX887" s="1" t="s">
        <v>94</v>
      </c>
      <c r="AY887" s="1" t="s">
        <v>95</v>
      </c>
      <c r="AZ887" s="1" t="s">
        <v>96</v>
      </c>
      <c r="BA887" s="1" t="s">
        <v>5242</v>
      </c>
      <c r="BC887" s="43"/>
      <c r="BF887" s="43" t="s">
        <v>4596</v>
      </c>
      <c r="BG887" s="43" t="s">
        <v>93</v>
      </c>
      <c r="BH887" s="7" t="s">
        <v>97</v>
      </c>
      <c r="BJ887" s="7" t="s">
        <v>98</v>
      </c>
      <c r="BK887" s="7" t="s">
        <v>99</v>
      </c>
      <c r="BL887" s="7" t="s">
        <v>4597</v>
      </c>
      <c r="BM887" s="7" t="s">
        <v>4598</v>
      </c>
      <c r="BS887" s="12" t="s">
        <v>259</v>
      </c>
      <c r="BU887" s="43">
        <v>1</v>
      </c>
      <c r="BW887" s="43" t="s">
        <v>103</v>
      </c>
    </row>
    <row r="888" spans="3:75" x14ac:dyDescent="0.35">
      <c r="C888" s="43" t="str">
        <f t="shared" si="13"/>
        <v>IARA:BDT-06:2022: 887</v>
      </c>
      <c r="D888" s="43">
        <v>887</v>
      </c>
      <c r="E888" s="43" t="s">
        <v>5232</v>
      </c>
      <c r="F888" s="1" t="s">
        <v>73</v>
      </c>
      <c r="G888" s="43" t="s">
        <v>5277</v>
      </c>
      <c r="H888" s="2">
        <v>44729</v>
      </c>
      <c r="J888" s="12">
        <f>YEAR(H888)</f>
        <v>2022</v>
      </c>
      <c r="K888" s="12">
        <f>MONTH(H888)</f>
        <v>6</v>
      </c>
      <c r="L888" s="12">
        <f>DAY(H888)</f>
        <v>17</v>
      </c>
      <c r="M888" s="13"/>
      <c r="P888" s="12" t="s">
        <v>75</v>
      </c>
      <c r="Q888" s="12" t="str">
        <f>CONCATENATE(X888," ",Y888)</f>
        <v>Pararge aegeria</v>
      </c>
      <c r="R888" s="14" t="str">
        <f>CONCATENATE(S888,", ",T888,", ",U888,", ",V888,", ",W888,", ",X888,", ",Y888)</f>
        <v>Animalia, Arthropoda, Insecta, Lepidoptera, Nymphalidae, Pararge, aegeria</v>
      </c>
      <c r="S888" s="6" t="s">
        <v>76</v>
      </c>
      <c r="T888" s="6" t="s">
        <v>208</v>
      </c>
      <c r="U888" s="6" t="s">
        <v>209</v>
      </c>
      <c r="V888" s="6" t="s">
        <v>210</v>
      </c>
      <c r="W888" s="6" t="s">
        <v>238</v>
      </c>
      <c r="X888" s="6" t="s">
        <v>243</v>
      </c>
      <c r="Y888" s="6" t="s">
        <v>244</v>
      </c>
      <c r="AA888" s="12" t="s">
        <v>83</v>
      </c>
      <c r="AB888" s="6" t="s">
        <v>84</v>
      </c>
      <c r="AC888" s="12" t="s">
        <v>245</v>
      </c>
      <c r="AD888" s="12" t="s">
        <v>259</v>
      </c>
      <c r="AE888" s="2">
        <v>44729</v>
      </c>
      <c r="AF888" s="43" t="s">
        <v>87</v>
      </c>
      <c r="AG888" s="7" t="s">
        <v>246</v>
      </c>
      <c r="AH888" s="43">
        <v>48.112465520120999</v>
      </c>
      <c r="AI888" s="43">
        <v>-1.70851546872741</v>
      </c>
      <c r="AL888" s="43">
        <v>10</v>
      </c>
      <c r="AN888" s="46" t="s">
        <v>5240</v>
      </c>
      <c r="AO888" s="5" t="s">
        <v>89</v>
      </c>
      <c r="AP888" s="12" t="s">
        <v>259</v>
      </c>
      <c r="AR888" s="7" t="s">
        <v>90</v>
      </c>
      <c r="AT888" s="4" t="str">
        <f>CONCATENATE(AU888,", ",AV888,", ",AW888,", ",AX888,", ",AY888,", ",AZ888,", ",BA888)</f>
        <v>Europe, France, FR, Bretagne, Ille-et-Vilaine, Rennes, Campus Institut Agro Rennes</v>
      </c>
      <c r="AU888" s="1" t="s">
        <v>91</v>
      </c>
      <c r="AV888" s="1" t="s">
        <v>92</v>
      </c>
      <c r="AW888" s="1" t="s">
        <v>93</v>
      </c>
      <c r="AX888" s="1" t="s">
        <v>94</v>
      </c>
      <c r="AY888" s="1" t="s">
        <v>95</v>
      </c>
      <c r="AZ888" s="1" t="s">
        <v>96</v>
      </c>
      <c r="BA888" s="1" t="s">
        <v>5242</v>
      </c>
      <c r="BC888" s="43"/>
      <c r="BF888" s="43" t="s">
        <v>4596</v>
      </c>
      <c r="BG888" s="43" t="s">
        <v>93</v>
      </c>
      <c r="BH888" s="7" t="s">
        <v>97</v>
      </c>
      <c r="BJ888" s="7" t="s">
        <v>98</v>
      </c>
      <c r="BK888" s="7" t="s">
        <v>99</v>
      </c>
      <c r="BL888" s="7" t="s">
        <v>4597</v>
      </c>
      <c r="BM888" s="7" t="s">
        <v>4598</v>
      </c>
      <c r="BS888" s="12" t="s">
        <v>259</v>
      </c>
      <c r="BU888" s="43">
        <v>1</v>
      </c>
      <c r="BW888" s="43" t="s">
        <v>103</v>
      </c>
    </row>
    <row r="889" spans="3:75" x14ac:dyDescent="0.35">
      <c r="C889" s="43" t="str">
        <f t="shared" si="13"/>
        <v>IARA:BDT-06:2022: 888</v>
      </c>
      <c r="D889" s="43">
        <v>888</v>
      </c>
      <c r="E889" s="43" t="s">
        <v>5232</v>
      </c>
      <c r="F889" s="1" t="s">
        <v>73</v>
      </c>
      <c r="G889" s="43" t="s">
        <v>5277</v>
      </c>
      <c r="H889" s="2">
        <v>44729</v>
      </c>
      <c r="J889" s="12">
        <f>YEAR(H889)</f>
        <v>2022</v>
      </c>
      <c r="K889" s="12">
        <f>MONTH(H889)</f>
        <v>6</v>
      </c>
      <c r="L889" s="12">
        <f>DAY(H889)</f>
        <v>17</v>
      </c>
      <c r="M889" s="13"/>
      <c r="P889" s="12" t="s">
        <v>75</v>
      </c>
      <c r="Q889" s="12" t="str">
        <f>CONCATENATE(X889," ",Y889)</f>
        <v>Aglais io</v>
      </c>
      <c r="R889" s="14" t="str">
        <f>CONCATENATE(S889,", ",T889,", ",U889,", ",V889,", ",W889,", ",X889,", ",Y889)</f>
        <v>Animalia, Arthropoda, Insecta, Lepidoptera, Nymphalidae, Aglais, io</v>
      </c>
      <c r="S889" s="6" t="s">
        <v>76</v>
      </c>
      <c r="T889" s="6" t="s">
        <v>208</v>
      </c>
      <c r="U889" s="6" t="s">
        <v>209</v>
      </c>
      <c r="V889" s="6" t="s">
        <v>210</v>
      </c>
      <c r="W889" s="6" t="s">
        <v>238</v>
      </c>
      <c r="X889" s="6" t="s">
        <v>453</v>
      </c>
      <c r="Y889" s="6" t="s">
        <v>454</v>
      </c>
      <c r="AA889" s="12" t="s">
        <v>83</v>
      </c>
      <c r="AB889" s="6" t="s">
        <v>84</v>
      </c>
      <c r="AC889" s="12" t="s">
        <v>375</v>
      </c>
      <c r="AD889" s="12" t="s">
        <v>259</v>
      </c>
      <c r="AE889" s="2">
        <v>44729</v>
      </c>
      <c r="AF889" s="43" t="s">
        <v>87</v>
      </c>
      <c r="AG889" s="7" t="s">
        <v>452</v>
      </c>
      <c r="AH889" s="43">
        <v>48.1124012806618</v>
      </c>
      <c r="AI889" s="43">
        <v>-1.70833515751513</v>
      </c>
      <c r="AL889" s="43">
        <v>10</v>
      </c>
      <c r="AN889" s="46" t="s">
        <v>5240</v>
      </c>
      <c r="AO889" s="5" t="s">
        <v>89</v>
      </c>
      <c r="AP889" s="12" t="s">
        <v>259</v>
      </c>
      <c r="AR889" s="7" t="s">
        <v>90</v>
      </c>
      <c r="AT889" s="4" t="str">
        <f>CONCATENATE(AU889,", ",AV889,", ",AW889,", ",AX889,", ",AY889,", ",AZ889,", ",BA889)</f>
        <v>Europe, France, FR, Bretagne, Ille-et-Vilaine, Rennes, Campus Institut Agro Rennes</v>
      </c>
      <c r="AU889" s="1" t="s">
        <v>91</v>
      </c>
      <c r="AV889" s="1" t="s">
        <v>92</v>
      </c>
      <c r="AW889" s="1" t="s">
        <v>93</v>
      </c>
      <c r="AX889" s="1" t="s">
        <v>94</v>
      </c>
      <c r="AY889" s="1" t="s">
        <v>95</v>
      </c>
      <c r="AZ889" s="1" t="s">
        <v>96</v>
      </c>
      <c r="BA889" s="1" t="s">
        <v>5242</v>
      </c>
      <c r="BC889" s="43"/>
      <c r="BF889" s="43" t="s">
        <v>4596</v>
      </c>
      <c r="BG889" s="43" t="s">
        <v>93</v>
      </c>
      <c r="BH889" s="7" t="s">
        <v>97</v>
      </c>
      <c r="BJ889" s="7" t="s">
        <v>98</v>
      </c>
      <c r="BK889" s="7" t="s">
        <v>99</v>
      </c>
      <c r="BL889" s="7" t="s">
        <v>4597</v>
      </c>
      <c r="BM889" s="7" t="s">
        <v>4598</v>
      </c>
      <c r="BS889" s="12" t="s">
        <v>259</v>
      </c>
      <c r="BU889" s="43">
        <v>1</v>
      </c>
      <c r="BW889" s="43" t="s">
        <v>103</v>
      </c>
    </row>
    <row r="890" spans="3:75" x14ac:dyDescent="0.35">
      <c r="C890" s="43" t="str">
        <f t="shared" si="13"/>
        <v>IARA:BDT-06:2022: 889</v>
      </c>
      <c r="D890" s="43">
        <v>889</v>
      </c>
      <c r="E890" s="43" t="s">
        <v>5232</v>
      </c>
      <c r="F890" s="1" t="s">
        <v>73</v>
      </c>
      <c r="G890" s="43" t="s">
        <v>5277</v>
      </c>
      <c r="H890" s="2">
        <v>44729</v>
      </c>
      <c r="J890" s="12">
        <f>YEAR(H890)</f>
        <v>2022</v>
      </c>
      <c r="K890" s="12">
        <f>MONTH(H890)</f>
        <v>6</v>
      </c>
      <c r="L890" s="12">
        <f>DAY(H890)</f>
        <v>17</v>
      </c>
      <c r="M890" s="13"/>
      <c r="P890" s="12" t="s">
        <v>75</v>
      </c>
      <c r="Q890" s="12" t="str">
        <f>CONCATENATE(X890," ",Y890)</f>
        <v>Aglais io</v>
      </c>
      <c r="R890" s="14" t="str">
        <f>CONCATENATE(S890,", ",T890,", ",U890,", ",V890,", ",W890,", ",X890,", ",Y890)</f>
        <v>Animalia, Arthropoda, Insecta, Lepidoptera, Nymphalidae, Aglais, io</v>
      </c>
      <c r="S890" s="6" t="s">
        <v>76</v>
      </c>
      <c r="T890" s="6" t="s">
        <v>208</v>
      </c>
      <c r="U890" s="6" t="s">
        <v>209</v>
      </c>
      <c r="V890" s="6" t="s">
        <v>210</v>
      </c>
      <c r="W890" s="6" t="s">
        <v>238</v>
      </c>
      <c r="X890" s="6" t="s">
        <v>453</v>
      </c>
      <c r="Y890" s="6" t="s">
        <v>454</v>
      </c>
      <c r="AA890" s="12" t="s">
        <v>83</v>
      </c>
      <c r="AB890" s="6" t="s">
        <v>84</v>
      </c>
      <c r="AC890" s="12" t="s">
        <v>375</v>
      </c>
      <c r="AD890" s="12" t="s">
        <v>259</v>
      </c>
      <c r="AE890" s="2">
        <v>44729</v>
      </c>
      <c r="AF890" s="43" t="s">
        <v>87</v>
      </c>
      <c r="AG890" s="7" t="s">
        <v>452</v>
      </c>
      <c r="AH890" s="43">
        <v>48.112446972599301</v>
      </c>
      <c r="AI890" s="43">
        <v>-1.7083295315789999</v>
      </c>
      <c r="AL890" s="43">
        <v>10</v>
      </c>
      <c r="AN890" s="46" t="s">
        <v>5240</v>
      </c>
      <c r="AO890" s="5" t="s">
        <v>89</v>
      </c>
      <c r="AP890" s="12" t="s">
        <v>259</v>
      </c>
      <c r="AR890" s="7" t="s">
        <v>90</v>
      </c>
      <c r="AT890" s="4" t="str">
        <f>CONCATENATE(AU890,", ",AV890,", ",AW890,", ",AX890,", ",AY890,", ",AZ890,", ",BA890)</f>
        <v>Europe, France, FR, Bretagne, Ille-et-Vilaine, Rennes, Campus Institut Agro Rennes</v>
      </c>
      <c r="AU890" s="1" t="s">
        <v>91</v>
      </c>
      <c r="AV890" s="1" t="s">
        <v>92</v>
      </c>
      <c r="AW890" s="1" t="s">
        <v>93</v>
      </c>
      <c r="AX890" s="1" t="s">
        <v>94</v>
      </c>
      <c r="AY890" s="1" t="s">
        <v>95</v>
      </c>
      <c r="AZ890" s="1" t="s">
        <v>96</v>
      </c>
      <c r="BA890" s="1" t="s">
        <v>5242</v>
      </c>
      <c r="BC890" s="43"/>
      <c r="BF890" s="43" t="s">
        <v>4596</v>
      </c>
      <c r="BG890" s="43" t="s">
        <v>93</v>
      </c>
      <c r="BH890" s="7" t="s">
        <v>97</v>
      </c>
      <c r="BJ890" s="7" t="s">
        <v>98</v>
      </c>
      <c r="BK890" s="7" t="s">
        <v>99</v>
      </c>
      <c r="BL890" s="7" t="s">
        <v>4597</v>
      </c>
      <c r="BM890" s="7" t="s">
        <v>4598</v>
      </c>
      <c r="BS890" s="12" t="s">
        <v>259</v>
      </c>
      <c r="BU890" s="43">
        <v>1</v>
      </c>
      <c r="BW890" s="43" t="s">
        <v>103</v>
      </c>
    </row>
    <row r="891" spans="3:75" x14ac:dyDescent="0.35">
      <c r="C891" s="43" t="str">
        <f t="shared" si="13"/>
        <v>IARA:BDT-06:2022: 890</v>
      </c>
      <c r="D891" s="43">
        <v>890</v>
      </c>
      <c r="E891" s="43" t="s">
        <v>5232</v>
      </c>
      <c r="F891" s="1" t="s">
        <v>73</v>
      </c>
      <c r="G891" s="43" t="s">
        <v>5277</v>
      </c>
      <c r="H891" s="2">
        <v>44729</v>
      </c>
      <c r="J891" s="12">
        <f>YEAR(H891)</f>
        <v>2022</v>
      </c>
      <c r="K891" s="12">
        <f>MONTH(H891)</f>
        <v>6</v>
      </c>
      <c r="L891" s="12">
        <f>DAY(H891)</f>
        <v>17</v>
      </c>
      <c r="M891" s="13"/>
      <c r="P891" s="12" t="s">
        <v>75</v>
      </c>
      <c r="Q891" s="12" t="str">
        <f>CONCATENATE(X891," ",Y891)</f>
        <v>Aglais io</v>
      </c>
      <c r="R891" s="14" t="str">
        <f>CONCATENATE(S891,", ",T891,", ",U891,", ",V891,", ",W891,", ",X891,", ",Y891)</f>
        <v>Animalia, Arthropoda, Insecta, Lepidoptera, Nymphalidae, Aglais, io</v>
      </c>
      <c r="S891" s="6" t="s">
        <v>76</v>
      </c>
      <c r="T891" s="6" t="s">
        <v>208</v>
      </c>
      <c r="U891" s="6" t="s">
        <v>209</v>
      </c>
      <c r="V891" s="6" t="s">
        <v>210</v>
      </c>
      <c r="W891" s="6" t="s">
        <v>238</v>
      </c>
      <c r="X891" s="6" t="s">
        <v>453</v>
      </c>
      <c r="Y891" s="6" t="s">
        <v>454</v>
      </c>
      <c r="AA891" s="12" t="s">
        <v>83</v>
      </c>
      <c r="AB891" s="6" t="s">
        <v>84</v>
      </c>
      <c r="AC891" s="12" t="s">
        <v>375</v>
      </c>
      <c r="AD891" s="12" t="s">
        <v>259</v>
      </c>
      <c r="AE891" s="2">
        <v>44729</v>
      </c>
      <c r="AF891" s="43" t="s">
        <v>87</v>
      </c>
      <c r="AG891" s="7" t="s">
        <v>452</v>
      </c>
      <c r="AH891" s="43">
        <v>48.112428328690299</v>
      </c>
      <c r="AI891" s="43">
        <v>-1.70830847129952</v>
      </c>
      <c r="AL891" s="43">
        <v>10</v>
      </c>
      <c r="AN891" s="46" t="s">
        <v>5240</v>
      </c>
      <c r="AO891" s="5" t="s">
        <v>89</v>
      </c>
      <c r="AP891" s="12" t="s">
        <v>259</v>
      </c>
      <c r="AR891" s="7" t="s">
        <v>90</v>
      </c>
      <c r="AT891" s="4" t="str">
        <f>CONCATENATE(AU891,", ",AV891,", ",AW891,", ",AX891,", ",AY891,", ",AZ891,", ",BA891)</f>
        <v>Europe, France, FR, Bretagne, Ille-et-Vilaine, Rennes, Campus Institut Agro Rennes</v>
      </c>
      <c r="AU891" s="1" t="s">
        <v>91</v>
      </c>
      <c r="AV891" s="1" t="s">
        <v>92</v>
      </c>
      <c r="AW891" s="1" t="s">
        <v>93</v>
      </c>
      <c r="AX891" s="1" t="s">
        <v>94</v>
      </c>
      <c r="AY891" s="1" t="s">
        <v>95</v>
      </c>
      <c r="AZ891" s="1" t="s">
        <v>96</v>
      </c>
      <c r="BA891" s="1" t="s">
        <v>5242</v>
      </c>
      <c r="BC891" s="43"/>
      <c r="BF891" s="43" t="s">
        <v>4596</v>
      </c>
      <c r="BG891" s="43" t="s">
        <v>93</v>
      </c>
      <c r="BH891" s="7" t="s">
        <v>97</v>
      </c>
      <c r="BJ891" s="7" t="s">
        <v>98</v>
      </c>
      <c r="BK891" s="7" t="s">
        <v>99</v>
      </c>
      <c r="BL891" s="7" t="s">
        <v>4597</v>
      </c>
      <c r="BM891" s="7" t="s">
        <v>4598</v>
      </c>
      <c r="BS891" s="12" t="s">
        <v>259</v>
      </c>
      <c r="BU891" s="43">
        <v>1</v>
      </c>
      <c r="BW891" s="43" t="s">
        <v>103</v>
      </c>
    </row>
    <row r="892" spans="3:75" x14ac:dyDescent="0.35">
      <c r="C892" s="43" t="str">
        <f t="shared" si="13"/>
        <v>IARA:BDT-06:2022: 891</v>
      </c>
      <c r="D892" s="43">
        <v>891</v>
      </c>
      <c r="E892" s="43" t="s">
        <v>5232</v>
      </c>
      <c r="F892" s="1" t="s">
        <v>73</v>
      </c>
      <c r="G892" s="43" t="s">
        <v>5277</v>
      </c>
      <c r="H892" s="2">
        <v>44729</v>
      </c>
      <c r="J892" s="12">
        <f>YEAR(H892)</f>
        <v>2022</v>
      </c>
      <c r="K892" s="12">
        <f>MONTH(H892)</f>
        <v>6</v>
      </c>
      <c r="L892" s="12">
        <f>DAY(H892)</f>
        <v>17</v>
      </c>
      <c r="M892" s="13"/>
      <c r="P892" s="12" t="s">
        <v>75</v>
      </c>
      <c r="Q892" s="12" t="str">
        <f>CONCATENATE(X892," ",Y892)</f>
        <v>Maniola jurtina</v>
      </c>
      <c r="R892" s="14" t="str">
        <f>CONCATENATE(S892,", ",T892,", ",U892,", ",V892,", ",W892,", ",X892,", ",Y892)</f>
        <v>Animalia, Arthropoda, Insecta, Lepidoptera, Nymphalidae, Maniola, jurtina</v>
      </c>
      <c r="S892" s="6" t="s">
        <v>76</v>
      </c>
      <c r="T892" s="6" t="s">
        <v>208</v>
      </c>
      <c r="U892" s="6" t="s">
        <v>209</v>
      </c>
      <c r="V892" s="6" t="s">
        <v>210</v>
      </c>
      <c r="W892" s="6" t="s">
        <v>238</v>
      </c>
      <c r="X892" s="6" t="s">
        <v>450</v>
      </c>
      <c r="Y892" s="6" t="s">
        <v>451</v>
      </c>
      <c r="AA892" s="12" t="s">
        <v>83</v>
      </c>
      <c r="AB892" s="6" t="s">
        <v>84</v>
      </c>
      <c r="AC892" s="12" t="s">
        <v>372</v>
      </c>
      <c r="AD892" s="12" t="s">
        <v>259</v>
      </c>
      <c r="AE892" s="2">
        <v>44729</v>
      </c>
      <c r="AF892" s="43" t="s">
        <v>87</v>
      </c>
      <c r="AG892" s="7" t="s">
        <v>449</v>
      </c>
      <c r="AH892" s="43">
        <v>48.112601146780399</v>
      </c>
      <c r="AI892" s="43">
        <v>-1.70837237295168</v>
      </c>
      <c r="AL892" s="43">
        <v>10</v>
      </c>
      <c r="AN892" s="46" t="s">
        <v>5240</v>
      </c>
      <c r="AO892" s="5" t="s">
        <v>89</v>
      </c>
      <c r="AP892" s="12" t="s">
        <v>259</v>
      </c>
      <c r="AR892" s="7" t="s">
        <v>90</v>
      </c>
      <c r="AT892" s="4" t="str">
        <f>CONCATENATE(AU892,", ",AV892,", ",AW892,", ",AX892,", ",AY892,", ",AZ892,", ",BA892)</f>
        <v>Europe, France, FR, Bretagne, Ille-et-Vilaine, Rennes, Campus Institut Agro Rennes</v>
      </c>
      <c r="AU892" s="1" t="s">
        <v>91</v>
      </c>
      <c r="AV892" s="1" t="s">
        <v>92</v>
      </c>
      <c r="AW892" s="1" t="s">
        <v>93</v>
      </c>
      <c r="AX892" s="1" t="s">
        <v>94</v>
      </c>
      <c r="AY892" s="1" t="s">
        <v>95</v>
      </c>
      <c r="AZ892" s="1" t="s">
        <v>96</v>
      </c>
      <c r="BA892" s="1" t="s">
        <v>5242</v>
      </c>
      <c r="BC892" s="43"/>
      <c r="BF892" s="43" t="s">
        <v>4596</v>
      </c>
      <c r="BG892" s="43" t="s">
        <v>93</v>
      </c>
      <c r="BH892" s="7" t="s">
        <v>97</v>
      </c>
      <c r="BJ892" s="7" t="s">
        <v>98</v>
      </c>
      <c r="BK892" s="7" t="s">
        <v>99</v>
      </c>
      <c r="BL892" s="7" t="s">
        <v>4597</v>
      </c>
      <c r="BM892" s="7" t="s">
        <v>4598</v>
      </c>
      <c r="BS892" s="12" t="s">
        <v>259</v>
      </c>
      <c r="BU892" s="43">
        <v>1</v>
      </c>
      <c r="BW892" s="43" t="s">
        <v>103</v>
      </c>
    </row>
    <row r="893" spans="3:75" x14ac:dyDescent="0.35">
      <c r="C893" s="43" t="str">
        <f t="shared" si="13"/>
        <v>IARA:BDT-06:2022: 892</v>
      </c>
      <c r="D893" s="43">
        <v>892</v>
      </c>
      <c r="E893" s="43" t="s">
        <v>5232</v>
      </c>
      <c r="F893" s="1" t="s">
        <v>73</v>
      </c>
      <c r="G893" s="43" t="s">
        <v>5277</v>
      </c>
      <c r="H893" s="2">
        <v>44729</v>
      </c>
      <c r="J893" s="12">
        <f>YEAR(H893)</f>
        <v>2022</v>
      </c>
      <c r="K893" s="12">
        <f>MONTH(H893)</f>
        <v>6</v>
      </c>
      <c r="L893" s="12">
        <f>DAY(H893)</f>
        <v>17</v>
      </c>
      <c r="M893" s="13"/>
      <c r="P893" s="12" t="s">
        <v>75</v>
      </c>
      <c r="Q893" s="12" t="str">
        <f>CONCATENATE(X893," ",Y893)</f>
        <v>Pieris rapae</v>
      </c>
      <c r="R893" s="14" t="str">
        <f>CONCATENATE(S893,", ",T893,", ",U893,", ",V893,", ",W893,", ",X893,", ",Y893)</f>
        <v>Animalia, Arthropoda, Insecta, Lepidoptera, Pieridae, Pieris, rapae</v>
      </c>
      <c r="S893" s="6" t="s">
        <v>76</v>
      </c>
      <c r="T893" s="6" t="s">
        <v>208</v>
      </c>
      <c r="U893" s="6" t="s">
        <v>209</v>
      </c>
      <c r="V893" s="6" t="s">
        <v>210</v>
      </c>
      <c r="W893" s="6" t="s">
        <v>211</v>
      </c>
      <c r="X893" s="6" t="s">
        <v>227</v>
      </c>
      <c r="Y893" s="6" t="s">
        <v>228</v>
      </c>
      <c r="AA893" s="12" t="s">
        <v>83</v>
      </c>
      <c r="AB893" s="6" t="s">
        <v>84</v>
      </c>
      <c r="AC893" s="12" t="s">
        <v>229</v>
      </c>
      <c r="AD893" s="12" t="s">
        <v>259</v>
      </c>
      <c r="AE893" s="2">
        <v>44729</v>
      </c>
      <c r="AF893" s="43" t="s">
        <v>87</v>
      </c>
      <c r="AG893" s="7" t="s">
        <v>230</v>
      </c>
      <c r="AH893" s="43">
        <v>48.112815792824797</v>
      </c>
      <c r="AI893" s="43">
        <v>-1.7085272967594001</v>
      </c>
      <c r="AL893" s="43">
        <v>10</v>
      </c>
      <c r="AN893" s="46" t="s">
        <v>5240</v>
      </c>
      <c r="AO893" s="5" t="s">
        <v>89</v>
      </c>
      <c r="AP893" s="12" t="s">
        <v>259</v>
      </c>
      <c r="AR893" s="7" t="s">
        <v>90</v>
      </c>
      <c r="AT893" s="4" t="str">
        <f>CONCATENATE(AU893,", ",AV893,", ",AW893,", ",AX893,", ",AY893,", ",AZ893,", ",BA893)</f>
        <v>Europe, France, FR, Bretagne, Ille-et-Vilaine, Rennes, Campus Institut Agro Rennes</v>
      </c>
      <c r="AU893" s="1" t="s">
        <v>91</v>
      </c>
      <c r="AV893" s="1" t="s">
        <v>92</v>
      </c>
      <c r="AW893" s="1" t="s">
        <v>93</v>
      </c>
      <c r="AX893" s="1" t="s">
        <v>94</v>
      </c>
      <c r="AY893" s="1" t="s">
        <v>95</v>
      </c>
      <c r="AZ893" s="1" t="s">
        <v>96</v>
      </c>
      <c r="BA893" s="1" t="s">
        <v>5242</v>
      </c>
      <c r="BC893" s="43"/>
      <c r="BF893" s="43" t="s">
        <v>4596</v>
      </c>
      <c r="BG893" s="43" t="s">
        <v>93</v>
      </c>
      <c r="BH893" s="7" t="s">
        <v>97</v>
      </c>
      <c r="BJ893" s="7" t="s">
        <v>98</v>
      </c>
      <c r="BK893" s="7" t="s">
        <v>99</v>
      </c>
      <c r="BL893" s="7" t="s">
        <v>4597</v>
      </c>
      <c r="BM893" s="7" t="s">
        <v>4598</v>
      </c>
      <c r="BS893" s="12" t="s">
        <v>259</v>
      </c>
      <c r="BU893" s="43">
        <v>1</v>
      </c>
      <c r="BW893" s="43" t="s">
        <v>103</v>
      </c>
    </row>
    <row r="894" spans="3:75" x14ac:dyDescent="0.35">
      <c r="C894" s="43" t="str">
        <f t="shared" si="13"/>
        <v>IARA:BDT-06:2022: 893</v>
      </c>
      <c r="D894" s="43">
        <v>893</v>
      </c>
      <c r="E894" s="43" t="s">
        <v>5232</v>
      </c>
      <c r="F894" s="1" t="s">
        <v>73</v>
      </c>
      <c r="G894" s="43" t="s">
        <v>5277</v>
      </c>
      <c r="H894" s="2">
        <v>44729</v>
      </c>
      <c r="J894" s="12">
        <f>YEAR(H894)</f>
        <v>2022</v>
      </c>
      <c r="K894" s="12">
        <f>MONTH(H894)</f>
        <v>6</v>
      </c>
      <c r="L894" s="12">
        <f>DAY(H894)</f>
        <v>17</v>
      </c>
      <c r="M894" s="13"/>
      <c r="P894" s="12" t="s">
        <v>75</v>
      </c>
      <c r="Q894" s="12" t="str">
        <f>CONCATENATE(X894," ",Y894)</f>
        <v>Pararge aegeria</v>
      </c>
      <c r="R894" s="14" t="str">
        <f>CONCATENATE(S894,", ",T894,", ",U894,", ",V894,", ",W894,", ",X894,", ",Y894)</f>
        <v>Animalia, Arthropoda, Insecta, Lepidoptera, Nymphalidae, Pararge, aegeria</v>
      </c>
      <c r="S894" s="6" t="s">
        <v>76</v>
      </c>
      <c r="T894" s="6" t="s">
        <v>208</v>
      </c>
      <c r="U894" s="6" t="s">
        <v>209</v>
      </c>
      <c r="V894" s="6" t="s">
        <v>210</v>
      </c>
      <c r="W894" s="6" t="s">
        <v>238</v>
      </c>
      <c r="X894" s="6" t="s">
        <v>243</v>
      </c>
      <c r="Y894" s="6" t="s">
        <v>244</v>
      </c>
      <c r="AA894" s="12" t="s">
        <v>83</v>
      </c>
      <c r="AB894" s="6" t="s">
        <v>84</v>
      </c>
      <c r="AC894" s="12" t="s">
        <v>245</v>
      </c>
      <c r="AD894" s="12" t="s">
        <v>259</v>
      </c>
      <c r="AE894" s="2">
        <v>44729</v>
      </c>
      <c r="AF894" s="43" t="s">
        <v>87</v>
      </c>
      <c r="AG894" s="7" t="s">
        <v>246</v>
      </c>
      <c r="AH894" s="43">
        <v>48.112957891686797</v>
      </c>
      <c r="AI894" s="43">
        <v>-1.70838477704338</v>
      </c>
      <c r="AL894" s="43">
        <v>10</v>
      </c>
      <c r="AN894" s="46" t="s">
        <v>5240</v>
      </c>
      <c r="AO894" s="5" t="s">
        <v>89</v>
      </c>
      <c r="AP894" s="12" t="s">
        <v>259</v>
      </c>
      <c r="AR894" s="7" t="s">
        <v>90</v>
      </c>
      <c r="AT894" s="4" t="str">
        <f>CONCATENATE(AU894,", ",AV894,", ",AW894,", ",AX894,", ",AY894,", ",AZ894,", ",BA894)</f>
        <v>Europe, France, FR, Bretagne, Ille-et-Vilaine, Rennes, Campus Institut Agro Rennes</v>
      </c>
      <c r="AU894" s="1" t="s">
        <v>91</v>
      </c>
      <c r="AV894" s="1" t="s">
        <v>92</v>
      </c>
      <c r="AW894" s="1" t="s">
        <v>93</v>
      </c>
      <c r="AX894" s="1" t="s">
        <v>94</v>
      </c>
      <c r="AY894" s="1" t="s">
        <v>95</v>
      </c>
      <c r="AZ894" s="1" t="s">
        <v>96</v>
      </c>
      <c r="BA894" s="1" t="s">
        <v>5242</v>
      </c>
      <c r="BC894" s="43"/>
      <c r="BF894" s="43" t="s">
        <v>4596</v>
      </c>
      <c r="BG894" s="43" t="s">
        <v>93</v>
      </c>
      <c r="BH894" s="7" t="s">
        <v>97</v>
      </c>
      <c r="BJ894" s="7" t="s">
        <v>98</v>
      </c>
      <c r="BK894" s="7" t="s">
        <v>99</v>
      </c>
      <c r="BL894" s="7" t="s">
        <v>4597</v>
      </c>
      <c r="BM894" s="7" t="s">
        <v>4598</v>
      </c>
      <c r="BS894" s="12" t="s">
        <v>259</v>
      </c>
      <c r="BU894" s="43">
        <v>1</v>
      </c>
      <c r="BW894" s="43" t="s">
        <v>103</v>
      </c>
    </row>
    <row r="895" spans="3:75" x14ac:dyDescent="0.35">
      <c r="C895" s="43" t="str">
        <f t="shared" si="13"/>
        <v>IARA:BDT-06:2022: 894</v>
      </c>
      <c r="D895" s="43">
        <v>894</v>
      </c>
      <c r="E895" s="43" t="s">
        <v>5232</v>
      </c>
      <c r="F895" s="1" t="s">
        <v>73</v>
      </c>
      <c r="G895" s="43" t="s">
        <v>5277</v>
      </c>
      <c r="H895" s="2">
        <v>44729</v>
      </c>
      <c r="J895" s="12">
        <f>YEAR(H895)</f>
        <v>2022</v>
      </c>
      <c r="K895" s="12">
        <f>MONTH(H895)</f>
        <v>6</v>
      </c>
      <c r="L895" s="12">
        <f>DAY(H895)</f>
        <v>17</v>
      </c>
      <c r="M895" s="13"/>
      <c r="P895" s="12" t="s">
        <v>75</v>
      </c>
      <c r="Q895" s="12" t="str">
        <f>CONCATENATE(X895," ",Y895)</f>
        <v>Pararge aegeria</v>
      </c>
      <c r="R895" s="14" t="str">
        <f>CONCATENATE(S895,", ",T895,", ",U895,", ",V895,", ",W895,", ",X895,", ",Y895)</f>
        <v>Animalia, Arthropoda, Insecta, Lepidoptera, Nymphalidae, Pararge, aegeria</v>
      </c>
      <c r="S895" s="6" t="s">
        <v>76</v>
      </c>
      <c r="T895" s="6" t="s">
        <v>208</v>
      </c>
      <c r="U895" s="6" t="s">
        <v>209</v>
      </c>
      <c r="V895" s="6" t="s">
        <v>210</v>
      </c>
      <c r="W895" s="6" t="s">
        <v>238</v>
      </c>
      <c r="X895" s="6" t="s">
        <v>243</v>
      </c>
      <c r="Y895" s="6" t="s">
        <v>244</v>
      </c>
      <c r="AA895" s="12" t="s">
        <v>83</v>
      </c>
      <c r="AB895" s="6" t="s">
        <v>84</v>
      </c>
      <c r="AC895" s="12" t="s">
        <v>245</v>
      </c>
      <c r="AD895" s="12" t="s">
        <v>259</v>
      </c>
      <c r="AE895" s="2">
        <v>44729</v>
      </c>
      <c r="AF895" s="43" t="s">
        <v>87</v>
      </c>
      <c r="AG895" s="7" t="s">
        <v>246</v>
      </c>
      <c r="AH895" s="43">
        <v>48.1129609827371</v>
      </c>
      <c r="AI895" s="43">
        <v>-1.7083074587273801</v>
      </c>
      <c r="AL895" s="43">
        <v>10</v>
      </c>
      <c r="AN895" s="46" t="s">
        <v>5240</v>
      </c>
      <c r="AO895" s="5" t="s">
        <v>89</v>
      </c>
      <c r="AP895" s="12" t="s">
        <v>259</v>
      </c>
      <c r="AR895" s="7" t="s">
        <v>90</v>
      </c>
      <c r="AT895" s="4" t="str">
        <f>CONCATENATE(AU895,", ",AV895,", ",AW895,", ",AX895,", ",AY895,", ",AZ895,", ",BA895)</f>
        <v>Europe, France, FR, Bretagne, Ille-et-Vilaine, Rennes, Campus Institut Agro Rennes</v>
      </c>
      <c r="AU895" s="1" t="s">
        <v>91</v>
      </c>
      <c r="AV895" s="1" t="s">
        <v>92</v>
      </c>
      <c r="AW895" s="1" t="s">
        <v>93</v>
      </c>
      <c r="AX895" s="1" t="s">
        <v>94</v>
      </c>
      <c r="AY895" s="1" t="s">
        <v>95</v>
      </c>
      <c r="AZ895" s="1" t="s">
        <v>96</v>
      </c>
      <c r="BA895" s="1" t="s">
        <v>5242</v>
      </c>
      <c r="BC895" s="43"/>
      <c r="BF895" s="43" t="s">
        <v>4596</v>
      </c>
      <c r="BG895" s="43" t="s">
        <v>93</v>
      </c>
      <c r="BH895" s="7" t="s">
        <v>97</v>
      </c>
      <c r="BJ895" s="7" t="s">
        <v>98</v>
      </c>
      <c r="BK895" s="7" t="s">
        <v>99</v>
      </c>
      <c r="BL895" s="7" t="s">
        <v>4597</v>
      </c>
      <c r="BM895" s="7" t="s">
        <v>4598</v>
      </c>
      <c r="BS895" s="12" t="s">
        <v>259</v>
      </c>
      <c r="BU895" s="43">
        <v>1</v>
      </c>
      <c r="BW895" s="43" t="s">
        <v>103</v>
      </c>
    </row>
    <row r="896" spans="3:75" x14ac:dyDescent="0.35">
      <c r="C896" s="43" t="str">
        <f t="shared" si="13"/>
        <v>IARA:BDT-06:2022: 895</v>
      </c>
      <c r="D896" s="43">
        <v>895</v>
      </c>
      <c r="E896" s="43" t="s">
        <v>5232</v>
      </c>
      <c r="F896" s="1" t="s">
        <v>73</v>
      </c>
      <c r="G896" s="43" t="s">
        <v>5277</v>
      </c>
      <c r="H896" s="2">
        <v>44729</v>
      </c>
      <c r="J896" s="12">
        <f>YEAR(H896)</f>
        <v>2022</v>
      </c>
      <c r="K896" s="12">
        <f>MONTH(H896)</f>
        <v>6</v>
      </c>
      <c r="L896" s="12">
        <f>DAY(H896)</f>
        <v>17</v>
      </c>
      <c r="M896" s="13"/>
      <c r="P896" s="12" t="s">
        <v>75</v>
      </c>
      <c r="Q896" s="12" t="str">
        <f>CONCATENATE(X896," ",Y896)</f>
        <v>Pararge aegeria</v>
      </c>
      <c r="R896" s="14" t="str">
        <f>CONCATENATE(S896,", ",T896,", ",U896,", ",V896,", ",W896,", ",X896,", ",Y896)</f>
        <v>Animalia, Arthropoda, Insecta, Lepidoptera, Nymphalidae, Pararge, aegeria</v>
      </c>
      <c r="S896" s="6" t="s">
        <v>76</v>
      </c>
      <c r="T896" s="6" t="s">
        <v>208</v>
      </c>
      <c r="U896" s="6" t="s">
        <v>209</v>
      </c>
      <c r="V896" s="6" t="s">
        <v>210</v>
      </c>
      <c r="W896" s="6" t="s">
        <v>238</v>
      </c>
      <c r="X896" s="6" t="s">
        <v>243</v>
      </c>
      <c r="Y896" s="6" t="s">
        <v>244</v>
      </c>
      <c r="AA896" s="12" t="s">
        <v>83</v>
      </c>
      <c r="AB896" s="6" t="s">
        <v>84</v>
      </c>
      <c r="AC896" s="12" t="s">
        <v>245</v>
      </c>
      <c r="AD896" s="12" t="s">
        <v>259</v>
      </c>
      <c r="AE896" s="2">
        <v>44729</v>
      </c>
      <c r="AF896" s="43" t="s">
        <v>87</v>
      </c>
      <c r="AG896" s="7" t="s">
        <v>246</v>
      </c>
      <c r="AH896" s="43">
        <v>48.113053525701602</v>
      </c>
      <c r="AI896" s="43">
        <v>-1.70826721225724</v>
      </c>
      <c r="AL896" s="43">
        <v>10</v>
      </c>
      <c r="AN896" s="46" t="s">
        <v>5240</v>
      </c>
      <c r="AO896" s="5" t="s">
        <v>89</v>
      </c>
      <c r="AP896" s="12" t="s">
        <v>259</v>
      </c>
      <c r="AR896" s="7" t="s">
        <v>90</v>
      </c>
      <c r="AT896" s="4" t="str">
        <f>CONCATENATE(AU896,", ",AV896,", ",AW896,", ",AX896,", ",AY896,", ",AZ896,", ",BA896)</f>
        <v>Europe, France, FR, Bretagne, Ille-et-Vilaine, Rennes, Campus Institut Agro Rennes</v>
      </c>
      <c r="AU896" s="1" t="s">
        <v>91</v>
      </c>
      <c r="AV896" s="1" t="s">
        <v>92</v>
      </c>
      <c r="AW896" s="1" t="s">
        <v>93</v>
      </c>
      <c r="AX896" s="1" t="s">
        <v>94</v>
      </c>
      <c r="AY896" s="1" t="s">
        <v>95</v>
      </c>
      <c r="AZ896" s="1" t="s">
        <v>96</v>
      </c>
      <c r="BA896" s="1" t="s">
        <v>5242</v>
      </c>
      <c r="BC896" s="43"/>
      <c r="BF896" s="43" t="s">
        <v>4596</v>
      </c>
      <c r="BG896" s="43" t="s">
        <v>93</v>
      </c>
      <c r="BH896" s="7" t="s">
        <v>97</v>
      </c>
      <c r="BJ896" s="7" t="s">
        <v>98</v>
      </c>
      <c r="BK896" s="7" t="s">
        <v>99</v>
      </c>
      <c r="BL896" s="7" t="s">
        <v>4597</v>
      </c>
      <c r="BM896" s="7" t="s">
        <v>4598</v>
      </c>
      <c r="BS896" s="12" t="s">
        <v>259</v>
      </c>
      <c r="BU896" s="43">
        <v>1</v>
      </c>
      <c r="BW896" s="43" t="s">
        <v>103</v>
      </c>
    </row>
    <row r="897" spans="3:75" x14ac:dyDescent="0.35">
      <c r="C897" s="43" t="str">
        <f t="shared" si="13"/>
        <v>IARA:BDT-06:2022: 896</v>
      </c>
      <c r="D897" s="43">
        <v>896</v>
      </c>
      <c r="E897" s="43" t="s">
        <v>5232</v>
      </c>
      <c r="F897" s="1" t="s">
        <v>73</v>
      </c>
      <c r="G897" s="43" t="s">
        <v>5277</v>
      </c>
      <c r="H897" s="2">
        <v>44729</v>
      </c>
      <c r="J897" s="12">
        <f>YEAR(H897)</f>
        <v>2022</v>
      </c>
      <c r="K897" s="12">
        <f>MONTH(H897)</f>
        <v>6</v>
      </c>
      <c r="L897" s="12">
        <f>DAY(H897)</f>
        <v>17</v>
      </c>
      <c r="M897" s="13"/>
      <c r="P897" s="12" t="s">
        <v>75</v>
      </c>
      <c r="Q897" s="12" t="str">
        <f>CONCATENATE(X897," ",Y897)</f>
        <v>Pieris rapae</v>
      </c>
      <c r="R897" s="14" t="str">
        <f>CONCATENATE(S897,", ",T897,", ",U897,", ",V897,", ",W897,", ",X897,", ",Y897)</f>
        <v>Animalia, Arthropoda, Insecta, Lepidoptera, Pieridae, Pieris, rapae</v>
      </c>
      <c r="S897" s="6" t="s">
        <v>76</v>
      </c>
      <c r="T897" s="6" t="s">
        <v>208</v>
      </c>
      <c r="U897" s="6" t="s">
        <v>209</v>
      </c>
      <c r="V897" s="6" t="s">
        <v>210</v>
      </c>
      <c r="W897" s="6" t="s">
        <v>211</v>
      </c>
      <c r="X897" s="6" t="s">
        <v>227</v>
      </c>
      <c r="Y897" s="6" t="s">
        <v>228</v>
      </c>
      <c r="AA897" s="12" t="s">
        <v>83</v>
      </c>
      <c r="AB897" s="6" t="s">
        <v>84</v>
      </c>
      <c r="AC897" s="12" t="s">
        <v>229</v>
      </c>
      <c r="AD897" s="12" t="s">
        <v>259</v>
      </c>
      <c r="AE897" s="2">
        <v>44729</v>
      </c>
      <c r="AF897" s="43" t="s">
        <v>87</v>
      </c>
      <c r="AG897" s="7" t="s">
        <v>230</v>
      </c>
      <c r="AH897" s="43">
        <v>48.1130973818303</v>
      </c>
      <c r="AI897" s="43">
        <v>-1.70814503144526</v>
      </c>
      <c r="AL897" s="43">
        <v>10</v>
      </c>
      <c r="AN897" s="46" t="s">
        <v>5240</v>
      </c>
      <c r="AO897" s="5" t="s">
        <v>89</v>
      </c>
      <c r="AP897" s="12" t="s">
        <v>259</v>
      </c>
      <c r="AR897" s="7" t="s">
        <v>90</v>
      </c>
      <c r="AT897" s="4" t="str">
        <f>CONCATENATE(AU897,", ",AV897,", ",AW897,", ",AX897,", ",AY897,", ",AZ897,", ",BA897)</f>
        <v>Europe, France, FR, Bretagne, Ille-et-Vilaine, Rennes, Campus Institut Agro Rennes</v>
      </c>
      <c r="AU897" s="1" t="s">
        <v>91</v>
      </c>
      <c r="AV897" s="1" t="s">
        <v>92</v>
      </c>
      <c r="AW897" s="1" t="s">
        <v>93</v>
      </c>
      <c r="AX897" s="1" t="s">
        <v>94</v>
      </c>
      <c r="AY897" s="1" t="s">
        <v>95</v>
      </c>
      <c r="AZ897" s="1" t="s">
        <v>96</v>
      </c>
      <c r="BA897" s="1" t="s">
        <v>5242</v>
      </c>
      <c r="BC897" s="43"/>
      <c r="BF897" s="43" t="s">
        <v>4596</v>
      </c>
      <c r="BG897" s="43" t="s">
        <v>93</v>
      </c>
      <c r="BH897" s="7" t="s">
        <v>97</v>
      </c>
      <c r="BJ897" s="7" t="s">
        <v>98</v>
      </c>
      <c r="BK897" s="7" t="s">
        <v>99</v>
      </c>
      <c r="BL897" s="7" t="s">
        <v>4597</v>
      </c>
      <c r="BM897" s="7" t="s">
        <v>4598</v>
      </c>
      <c r="BS897" s="12" t="s">
        <v>259</v>
      </c>
      <c r="BU897" s="43">
        <v>1</v>
      </c>
      <c r="BW897" s="43" t="s">
        <v>103</v>
      </c>
    </row>
    <row r="898" spans="3:75" x14ac:dyDescent="0.35">
      <c r="C898" s="43" t="str">
        <f t="shared" si="13"/>
        <v>IARA:BDT-06:2022: 897</v>
      </c>
      <c r="D898" s="43">
        <v>897</v>
      </c>
      <c r="E898" s="43" t="s">
        <v>5232</v>
      </c>
      <c r="F898" s="1" t="s">
        <v>73</v>
      </c>
      <c r="G898" s="43" t="s">
        <v>5277</v>
      </c>
      <c r="H898" s="2">
        <v>44729</v>
      </c>
      <c r="J898" s="12">
        <f>YEAR(H898)</f>
        <v>2022</v>
      </c>
      <c r="K898" s="12">
        <f>MONTH(H898)</f>
        <v>6</v>
      </c>
      <c r="L898" s="12">
        <f>DAY(H898)</f>
        <v>17</v>
      </c>
      <c r="M898" s="13"/>
      <c r="P898" s="12" t="s">
        <v>75</v>
      </c>
      <c r="Q898" s="12" t="str">
        <f>CONCATENATE(X898," ",Y898)</f>
        <v>Pieris rapae</v>
      </c>
      <c r="R898" s="14" t="str">
        <f>CONCATENATE(S898,", ",T898,", ",U898,", ",V898,", ",W898,", ",X898,", ",Y898)</f>
        <v>Animalia, Arthropoda, Insecta, Lepidoptera, Pieridae, Pieris, rapae</v>
      </c>
      <c r="S898" s="6" t="s">
        <v>76</v>
      </c>
      <c r="T898" s="6" t="s">
        <v>208</v>
      </c>
      <c r="U898" s="6" t="s">
        <v>209</v>
      </c>
      <c r="V898" s="6" t="s">
        <v>210</v>
      </c>
      <c r="W898" s="6" t="s">
        <v>211</v>
      </c>
      <c r="X898" s="6" t="s">
        <v>227</v>
      </c>
      <c r="Y898" s="6" t="s">
        <v>228</v>
      </c>
      <c r="AA898" s="12" t="s">
        <v>83</v>
      </c>
      <c r="AB898" s="6" t="s">
        <v>84</v>
      </c>
      <c r="AC898" s="12" t="s">
        <v>229</v>
      </c>
      <c r="AD898" s="12" t="s">
        <v>259</v>
      </c>
      <c r="AE898" s="2">
        <v>44729</v>
      </c>
      <c r="AF898" s="43" t="s">
        <v>87</v>
      </c>
      <c r="AG898" s="7" t="s">
        <v>230</v>
      </c>
      <c r="AH898" s="43">
        <v>48.113131288385901</v>
      </c>
      <c r="AI898" s="43">
        <v>-1.7081092569051399</v>
      </c>
      <c r="AL898" s="43">
        <v>10</v>
      </c>
      <c r="AN898" s="46" t="s">
        <v>5240</v>
      </c>
      <c r="AO898" s="5" t="s">
        <v>89</v>
      </c>
      <c r="AP898" s="12" t="s">
        <v>259</v>
      </c>
      <c r="AR898" s="7" t="s">
        <v>90</v>
      </c>
      <c r="AT898" s="4" t="str">
        <f>CONCATENATE(AU898,", ",AV898,", ",AW898,", ",AX898,", ",AY898,", ",AZ898,", ",BA898)</f>
        <v>Europe, France, FR, Bretagne, Ille-et-Vilaine, Rennes, Campus Institut Agro Rennes</v>
      </c>
      <c r="AU898" s="1" t="s">
        <v>91</v>
      </c>
      <c r="AV898" s="1" t="s">
        <v>92</v>
      </c>
      <c r="AW898" s="1" t="s">
        <v>93</v>
      </c>
      <c r="AX898" s="1" t="s">
        <v>94</v>
      </c>
      <c r="AY898" s="1" t="s">
        <v>95</v>
      </c>
      <c r="AZ898" s="1" t="s">
        <v>96</v>
      </c>
      <c r="BA898" s="1" t="s">
        <v>5242</v>
      </c>
      <c r="BC898" s="43"/>
      <c r="BF898" s="43" t="s">
        <v>4596</v>
      </c>
      <c r="BG898" s="43" t="s">
        <v>93</v>
      </c>
      <c r="BH898" s="7" t="s">
        <v>97</v>
      </c>
      <c r="BJ898" s="7" t="s">
        <v>98</v>
      </c>
      <c r="BK898" s="7" t="s">
        <v>99</v>
      </c>
      <c r="BL898" s="7" t="s">
        <v>4597</v>
      </c>
      <c r="BM898" s="7" t="s">
        <v>4598</v>
      </c>
      <c r="BS898" s="12" t="s">
        <v>259</v>
      </c>
      <c r="BU898" s="43">
        <v>1</v>
      </c>
      <c r="BW898" s="43" t="s">
        <v>103</v>
      </c>
    </row>
    <row r="899" spans="3:75" x14ac:dyDescent="0.35">
      <c r="C899" s="43" t="str">
        <f t="shared" ref="C899:C962" si="14">_xlfn.CONCAT(E899,D899)</f>
        <v>IARA:BDT-06:2022: 898</v>
      </c>
      <c r="D899" s="43">
        <v>898</v>
      </c>
      <c r="E899" s="43" t="s">
        <v>5232</v>
      </c>
      <c r="F899" s="1" t="s">
        <v>73</v>
      </c>
      <c r="G899" s="43" t="s">
        <v>5277</v>
      </c>
      <c r="H899" s="2">
        <v>44729</v>
      </c>
      <c r="J899" s="12">
        <f>YEAR(H899)</f>
        <v>2022</v>
      </c>
      <c r="K899" s="12">
        <f>MONTH(H899)</f>
        <v>6</v>
      </c>
      <c r="L899" s="12">
        <f>DAY(H899)</f>
        <v>17</v>
      </c>
      <c r="M899" s="13"/>
      <c r="P899" s="12" t="s">
        <v>75</v>
      </c>
      <c r="Q899" s="12" t="str">
        <f>CONCATENATE(X899," ",Y899)</f>
        <v>Pieris rapae</v>
      </c>
      <c r="R899" s="14" t="str">
        <f>CONCATENATE(S899,", ",T899,", ",U899,", ",V899,", ",W899,", ",X899,", ",Y899)</f>
        <v>Animalia, Arthropoda, Insecta, Lepidoptera, Pieridae, Pieris, rapae</v>
      </c>
      <c r="S899" s="6" t="s">
        <v>76</v>
      </c>
      <c r="T899" s="6" t="s">
        <v>208</v>
      </c>
      <c r="U899" s="6" t="s">
        <v>209</v>
      </c>
      <c r="V899" s="6" t="s">
        <v>210</v>
      </c>
      <c r="W899" s="6" t="s">
        <v>211</v>
      </c>
      <c r="X899" s="6" t="s">
        <v>227</v>
      </c>
      <c r="Y899" s="6" t="s">
        <v>228</v>
      </c>
      <c r="AA899" s="12" t="s">
        <v>83</v>
      </c>
      <c r="AB899" s="6" t="s">
        <v>84</v>
      </c>
      <c r="AC899" s="12" t="s">
        <v>229</v>
      </c>
      <c r="AD899" s="12" t="s">
        <v>259</v>
      </c>
      <c r="AE899" s="2">
        <v>44729</v>
      </c>
      <c r="AF899" s="43" t="s">
        <v>87</v>
      </c>
      <c r="AG899" s="7" t="s">
        <v>230</v>
      </c>
      <c r="AH899" s="43">
        <v>48.113556136668699</v>
      </c>
      <c r="AI899" s="43">
        <v>-1.7082053250159099</v>
      </c>
      <c r="AL899" s="43">
        <v>10</v>
      </c>
      <c r="AN899" s="46" t="s">
        <v>5240</v>
      </c>
      <c r="AO899" s="5" t="s">
        <v>89</v>
      </c>
      <c r="AP899" s="12" t="s">
        <v>259</v>
      </c>
      <c r="AR899" s="7" t="s">
        <v>90</v>
      </c>
      <c r="AT899" s="4" t="str">
        <f>CONCATENATE(AU899,", ",AV899,", ",AW899,", ",AX899,", ",AY899,", ",AZ899,", ",BA899)</f>
        <v>Europe, France, FR, Bretagne, Ille-et-Vilaine, Rennes, Campus Institut Agro Rennes</v>
      </c>
      <c r="AU899" s="1" t="s">
        <v>91</v>
      </c>
      <c r="AV899" s="1" t="s">
        <v>92</v>
      </c>
      <c r="AW899" s="1" t="s">
        <v>93</v>
      </c>
      <c r="AX899" s="1" t="s">
        <v>94</v>
      </c>
      <c r="AY899" s="1" t="s">
        <v>95</v>
      </c>
      <c r="AZ899" s="1" t="s">
        <v>96</v>
      </c>
      <c r="BA899" s="1" t="s">
        <v>5242</v>
      </c>
      <c r="BC899" s="43"/>
      <c r="BF899" s="43" t="s">
        <v>4596</v>
      </c>
      <c r="BG899" s="43" t="s">
        <v>93</v>
      </c>
      <c r="BH899" s="7" t="s">
        <v>97</v>
      </c>
      <c r="BJ899" s="7" t="s">
        <v>98</v>
      </c>
      <c r="BK899" s="7" t="s">
        <v>99</v>
      </c>
      <c r="BL899" s="7" t="s">
        <v>4597</v>
      </c>
      <c r="BM899" s="7" t="s">
        <v>4598</v>
      </c>
      <c r="BS899" s="12" t="s">
        <v>259</v>
      </c>
      <c r="BU899" s="43">
        <v>1</v>
      </c>
      <c r="BW899" s="43" t="s">
        <v>103</v>
      </c>
    </row>
    <row r="900" spans="3:75" x14ac:dyDescent="0.35">
      <c r="C900" s="43" t="str">
        <f t="shared" si="14"/>
        <v>IARA:BDT-06:2022: 899</v>
      </c>
      <c r="D900" s="43">
        <v>899</v>
      </c>
      <c r="E900" s="43" t="s">
        <v>5232</v>
      </c>
      <c r="F900" s="1" t="s">
        <v>73</v>
      </c>
      <c r="G900" s="43" t="s">
        <v>5277</v>
      </c>
      <c r="H900" s="2">
        <v>44729</v>
      </c>
      <c r="J900" s="12">
        <f>YEAR(H900)</f>
        <v>2022</v>
      </c>
      <c r="K900" s="12">
        <f>MONTH(H900)</f>
        <v>6</v>
      </c>
      <c r="L900" s="12">
        <f>DAY(H900)</f>
        <v>17</v>
      </c>
      <c r="M900" s="13"/>
      <c r="P900" s="12" t="s">
        <v>75</v>
      </c>
      <c r="Q900" s="12" t="str">
        <f>CONCATENATE(X900," ",Y900)</f>
        <v>Pieris rapae</v>
      </c>
      <c r="R900" s="14" t="str">
        <f>CONCATENATE(S900,", ",T900,", ",U900,", ",V900,", ",W900,", ",X900,", ",Y900)</f>
        <v>Animalia, Arthropoda, Insecta, Lepidoptera, Pieridae, Pieris, rapae</v>
      </c>
      <c r="S900" s="6" t="s">
        <v>76</v>
      </c>
      <c r="T900" s="6" t="s">
        <v>208</v>
      </c>
      <c r="U900" s="6" t="s">
        <v>209</v>
      </c>
      <c r="V900" s="6" t="s">
        <v>210</v>
      </c>
      <c r="W900" s="6" t="s">
        <v>211</v>
      </c>
      <c r="X900" s="6" t="s">
        <v>227</v>
      </c>
      <c r="Y900" s="6" t="s">
        <v>228</v>
      </c>
      <c r="AA900" s="12" t="s">
        <v>83</v>
      </c>
      <c r="AB900" s="6" t="s">
        <v>84</v>
      </c>
      <c r="AC900" s="12" t="s">
        <v>229</v>
      </c>
      <c r="AD900" s="12" t="s">
        <v>259</v>
      </c>
      <c r="AE900" s="2">
        <v>44729</v>
      </c>
      <c r="AF900" s="43" t="s">
        <v>87</v>
      </c>
      <c r="AG900" s="7" t="s">
        <v>230</v>
      </c>
      <c r="AH900" s="43">
        <v>48.114144913865601</v>
      </c>
      <c r="AI900" s="43">
        <v>-1.7079377299584999</v>
      </c>
      <c r="AL900" s="43">
        <v>10</v>
      </c>
      <c r="AN900" s="46" t="s">
        <v>5240</v>
      </c>
      <c r="AO900" s="5" t="s">
        <v>89</v>
      </c>
      <c r="AP900" s="12" t="s">
        <v>259</v>
      </c>
      <c r="AR900" s="7" t="s">
        <v>90</v>
      </c>
      <c r="AT900" s="4" t="str">
        <f>CONCATENATE(AU900,", ",AV900,", ",AW900,", ",AX900,", ",AY900,", ",AZ900,", ",BA900)</f>
        <v>Europe, France, FR, Bretagne, Ille-et-Vilaine, Rennes, Campus Institut Agro Rennes</v>
      </c>
      <c r="AU900" s="1" t="s">
        <v>91</v>
      </c>
      <c r="AV900" s="1" t="s">
        <v>92</v>
      </c>
      <c r="AW900" s="1" t="s">
        <v>93</v>
      </c>
      <c r="AX900" s="1" t="s">
        <v>94</v>
      </c>
      <c r="AY900" s="1" t="s">
        <v>95</v>
      </c>
      <c r="AZ900" s="1" t="s">
        <v>96</v>
      </c>
      <c r="BA900" s="1" t="s">
        <v>5242</v>
      </c>
      <c r="BC900" s="43"/>
      <c r="BF900" s="43" t="s">
        <v>4596</v>
      </c>
      <c r="BG900" s="43" t="s">
        <v>93</v>
      </c>
      <c r="BH900" s="7" t="s">
        <v>97</v>
      </c>
      <c r="BJ900" s="7" t="s">
        <v>98</v>
      </c>
      <c r="BK900" s="7" t="s">
        <v>99</v>
      </c>
      <c r="BL900" s="7" t="s">
        <v>4597</v>
      </c>
      <c r="BM900" s="7" t="s">
        <v>4598</v>
      </c>
      <c r="BS900" s="12" t="s">
        <v>259</v>
      </c>
      <c r="BU900" s="43">
        <v>1</v>
      </c>
      <c r="BW900" s="43" t="s">
        <v>103</v>
      </c>
    </row>
    <row r="901" spans="3:75" x14ac:dyDescent="0.35">
      <c r="C901" s="43" t="str">
        <f t="shared" si="14"/>
        <v>IARA:BDT-06:2022: 900</v>
      </c>
      <c r="D901" s="43">
        <v>900</v>
      </c>
      <c r="E901" s="43" t="s">
        <v>5232</v>
      </c>
      <c r="F901" s="1" t="s">
        <v>73</v>
      </c>
      <c r="G901" s="43" t="s">
        <v>5277</v>
      </c>
      <c r="H901" s="2">
        <v>44729</v>
      </c>
      <c r="J901" s="12">
        <f>YEAR(H901)</f>
        <v>2022</v>
      </c>
      <c r="K901" s="12">
        <f>MONTH(H901)</f>
        <v>6</v>
      </c>
      <c r="L901" s="12">
        <f>DAY(H901)</f>
        <v>17</v>
      </c>
      <c r="M901" s="13"/>
      <c r="P901" s="12" t="s">
        <v>75</v>
      </c>
      <c r="Q901" s="12" t="str">
        <f>CONCATENATE(X901," ",Y901)</f>
        <v>Maniola jurtina</v>
      </c>
      <c r="R901" s="14" t="str">
        <f>CONCATENATE(S901,", ",T901,", ",U901,", ",V901,", ",W901,", ",X901,", ",Y901)</f>
        <v>Animalia, Arthropoda, Insecta, Lepidoptera, Nymphalidae, Maniola, jurtina</v>
      </c>
      <c r="S901" s="6" t="s">
        <v>76</v>
      </c>
      <c r="T901" s="6" t="s">
        <v>208</v>
      </c>
      <c r="U901" s="6" t="s">
        <v>209</v>
      </c>
      <c r="V901" s="6" t="s">
        <v>210</v>
      </c>
      <c r="W901" s="6" t="s">
        <v>238</v>
      </c>
      <c r="X901" s="6" t="s">
        <v>450</v>
      </c>
      <c r="Y901" s="6" t="s">
        <v>451</v>
      </c>
      <c r="AA901" s="12" t="s">
        <v>83</v>
      </c>
      <c r="AB901" s="6" t="s">
        <v>84</v>
      </c>
      <c r="AC901" s="12" t="s">
        <v>372</v>
      </c>
      <c r="AD901" s="12" t="s">
        <v>259</v>
      </c>
      <c r="AE901" s="2">
        <v>44729</v>
      </c>
      <c r="AF901" s="43" t="s">
        <v>87</v>
      </c>
      <c r="AG901" s="7" t="s">
        <v>449</v>
      </c>
      <c r="AH901" s="43">
        <v>48.113845937875602</v>
      </c>
      <c r="AI901" s="43">
        <v>-1.70875492677691</v>
      </c>
      <c r="AL901" s="43">
        <v>10</v>
      </c>
      <c r="AN901" s="46" t="s">
        <v>5240</v>
      </c>
      <c r="AO901" s="5" t="s">
        <v>89</v>
      </c>
      <c r="AP901" s="12" t="s">
        <v>259</v>
      </c>
      <c r="AR901" s="7" t="s">
        <v>90</v>
      </c>
      <c r="AT901" s="4" t="str">
        <f>CONCATENATE(AU901,", ",AV901,", ",AW901,", ",AX901,", ",AY901,", ",AZ901,", ",BA901)</f>
        <v>Europe, France, FR, Bretagne, Ille-et-Vilaine, Rennes, Campus Institut Agro Rennes</v>
      </c>
      <c r="AU901" s="1" t="s">
        <v>91</v>
      </c>
      <c r="AV901" s="1" t="s">
        <v>92</v>
      </c>
      <c r="AW901" s="1" t="s">
        <v>93</v>
      </c>
      <c r="AX901" s="1" t="s">
        <v>94</v>
      </c>
      <c r="AY901" s="1" t="s">
        <v>95</v>
      </c>
      <c r="AZ901" s="1" t="s">
        <v>96</v>
      </c>
      <c r="BA901" s="1" t="s">
        <v>5242</v>
      </c>
      <c r="BC901" s="43"/>
      <c r="BF901" s="43" t="s">
        <v>4596</v>
      </c>
      <c r="BG901" s="43" t="s">
        <v>93</v>
      </c>
      <c r="BH901" s="7" t="s">
        <v>97</v>
      </c>
      <c r="BJ901" s="7" t="s">
        <v>98</v>
      </c>
      <c r="BK901" s="7" t="s">
        <v>99</v>
      </c>
      <c r="BL901" s="7" t="s">
        <v>4597</v>
      </c>
      <c r="BM901" s="7" t="s">
        <v>4598</v>
      </c>
      <c r="BS901" s="12" t="s">
        <v>259</v>
      </c>
      <c r="BU901" s="43">
        <v>1</v>
      </c>
      <c r="BW901" s="43" t="s">
        <v>103</v>
      </c>
    </row>
    <row r="902" spans="3:75" x14ac:dyDescent="0.35">
      <c r="C902" s="43" t="str">
        <f t="shared" si="14"/>
        <v>IARA:BDT-06:2022: 901</v>
      </c>
      <c r="D902" s="43">
        <v>901</v>
      </c>
      <c r="E902" s="43" t="s">
        <v>5232</v>
      </c>
      <c r="F902" s="1" t="s">
        <v>73</v>
      </c>
      <c r="G902" s="43" t="s">
        <v>5277</v>
      </c>
      <c r="H902" s="2">
        <v>44729</v>
      </c>
      <c r="J902" s="12">
        <f>YEAR(H902)</f>
        <v>2022</v>
      </c>
      <c r="K902" s="12">
        <f>MONTH(H902)</f>
        <v>6</v>
      </c>
      <c r="L902" s="12">
        <f>DAY(H902)</f>
        <v>17</v>
      </c>
      <c r="M902" s="13"/>
      <c r="P902" s="12" t="s">
        <v>75</v>
      </c>
      <c r="Q902" s="12" t="str">
        <f>CONCATENATE(X902," ",Y902)</f>
        <v>Maniola jurtina</v>
      </c>
      <c r="R902" s="14" t="str">
        <f>CONCATENATE(S902,", ",T902,", ",U902,", ",V902,", ",W902,", ",X902,", ",Y902)</f>
        <v>Animalia, Arthropoda, Insecta, Lepidoptera, Nymphalidae, Maniola, jurtina</v>
      </c>
      <c r="S902" s="6" t="s">
        <v>76</v>
      </c>
      <c r="T902" s="6" t="s">
        <v>208</v>
      </c>
      <c r="U902" s="6" t="s">
        <v>209</v>
      </c>
      <c r="V902" s="6" t="s">
        <v>210</v>
      </c>
      <c r="W902" s="6" t="s">
        <v>238</v>
      </c>
      <c r="X902" s="6" t="s">
        <v>450</v>
      </c>
      <c r="Y902" s="6" t="s">
        <v>451</v>
      </c>
      <c r="AA902" s="12" t="s">
        <v>83</v>
      </c>
      <c r="AB902" s="6" t="s">
        <v>84</v>
      </c>
      <c r="AC902" s="12" t="s">
        <v>372</v>
      </c>
      <c r="AD902" s="12" t="s">
        <v>259</v>
      </c>
      <c r="AE902" s="2">
        <v>44729</v>
      </c>
      <c r="AF902" s="43" t="s">
        <v>87</v>
      </c>
      <c r="AG902" s="7" t="s">
        <v>449</v>
      </c>
      <c r="AH902" s="43">
        <v>48.113863422434903</v>
      </c>
      <c r="AI902" s="43">
        <v>-1.7088049826331699</v>
      </c>
      <c r="AL902" s="43">
        <v>10</v>
      </c>
      <c r="AN902" s="46" t="s">
        <v>5240</v>
      </c>
      <c r="AO902" s="5" t="s">
        <v>89</v>
      </c>
      <c r="AP902" s="12" t="s">
        <v>259</v>
      </c>
      <c r="AR902" s="7" t="s">
        <v>90</v>
      </c>
      <c r="AT902" s="4" t="str">
        <f>CONCATENATE(AU902,", ",AV902,", ",AW902,", ",AX902,", ",AY902,", ",AZ902,", ",BA902)</f>
        <v>Europe, France, FR, Bretagne, Ille-et-Vilaine, Rennes, Campus Institut Agro Rennes</v>
      </c>
      <c r="AU902" s="1" t="s">
        <v>91</v>
      </c>
      <c r="AV902" s="1" t="s">
        <v>92</v>
      </c>
      <c r="AW902" s="1" t="s">
        <v>93</v>
      </c>
      <c r="AX902" s="1" t="s">
        <v>94</v>
      </c>
      <c r="AY902" s="1" t="s">
        <v>95</v>
      </c>
      <c r="AZ902" s="1" t="s">
        <v>96</v>
      </c>
      <c r="BA902" s="1" t="s">
        <v>5242</v>
      </c>
      <c r="BC902" s="43"/>
      <c r="BF902" s="43" t="s">
        <v>4596</v>
      </c>
      <c r="BG902" s="43" t="s">
        <v>93</v>
      </c>
      <c r="BH902" s="7" t="s">
        <v>97</v>
      </c>
      <c r="BJ902" s="7" t="s">
        <v>98</v>
      </c>
      <c r="BK902" s="7" t="s">
        <v>99</v>
      </c>
      <c r="BL902" s="7" t="s">
        <v>4597</v>
      </c>
      <c r="BM902" s="7" t="s">
        <v>4598</v>
      </c>
      <c r="BS902" s="12" t="s">
        <v>259</v>
      </c>
      <c r="BU902" s="43">
        <v>1</v>
      </c>
      <c r="BW902" s="43" t="s">
        <v>103</v>
      </c>
    </row>
    <row r="903" spans="3:75" x14ac:dyDescent="0.35">
      <c r="C903" s="43" t="str">
        <f t="shared" si="14"/>
        <v>IARA:BDT-06:2022: 902</v>
      </c>
      <c r="D903" s="43">
        <v>902</v>
      </c>
      <c r="E903" s="43" t="s">
        <v>5232</v>
      </c>
      <c r="F903" s="1" t="s">
        <v>73</v>
      </c>
      <c r="G903" s="43" t="s">
        <v>5277</v>
      </c>
      <c r="H903" s="2">
        <v>44729</v>
      </c>
      <c r="J903" s="12">
        <f>YEAR(H903)</f>
        <v>2022</v>
      </c>
      <c r="K903" s="12">
        <f>MONTH(H903)</f>
        <v>6</v>
      </c>
      <c r="L903" s="12">
        <f>DAY(H903)</f>
        <v>17</v>
      </c>
      <c r="M903" s="13"/>
      <c r="P903" s="12" t="s">
        <v>75</v>
      </c>
      <c r="Q903" s="12" t="str">
        <f>CONCATENATE(X903," ",Y903)</f>
        <v>Pieris rapae</v>
      </c>
      <c r="R903" s="14" t="str">
        <f>CONCATENATE(S903,", ",T903,", ",U903,", ",V903,", ",W903,", ",X903,", ",Y903)</f>
        <v>Animalia, Arthropoda, Insecta, Lepidoptera, Pieridae, Pieris, rapae</v>
      </c>
      <c r="S903" s="6" t="s">
        <v>76</v>
      </c>
      <c r="T903" s="6" t="s">
        <v>208</v>
      </c>
      <c r="U903" s="6" t="s">
        <v>209</v>
      </c>
      <c r="V903" s="6" t="s">
        <v>210</v>
      </c>
      <c r="W903" s="6" t="s">
        <v>211</v>
      </c>
      <c r="X903" s="6" t="s">
        <v>227</v>
      </c>
      <c r="Y903" s="6" t="s">
        <v>228</v>
      </c>
      <c r="AA903" s="12" t="s">
        <v>83</v>
      </c>
      <c r="AB903" s="6" t="s">
        <v>84</v>
      </c>
      <c r="AC903" s="12" t="s">
        <v>229</v>
      </c>
      <c r="AD903" s="12" t="s">
        <v>259</v>
      </c>
      <c r="AE903" s="2">
        <v>44729</v>
      </c>
      <c r="AF903" s="43" t="s">
        <v>87</v>
      </c>
      <c r="AG903" s="7" t="s">
        <v>230</v>
      </c>
      <c r="AH903" s="43">
        <v>48.113786528699997</v>
      </c>
      <c r="AI903" s="43">
        <v>-1.7087787283048499</v>
      </c>
      <c r="AL903" s="43">
        <v>10</v>
      </c>
      <c r="AN903" s="46" t="s">
        <v>5240</v>
      </c>
      <c r="AO903" s="5" t="s">
        <v>89</v>
      </c>
      <c r="AP903" s="12" t="s">
        <v>259</v>
      </c>
      <c r="AR903" s="7" t="s">
        <v>90</v>
      </c>
      <c r="AT903" s="4" t="str">
        <f>CONCATENATE(AU903,", ",AV903,", ",AW903,", ",AX903,", ",AY903,", ",AZ903,", ",BA903)</f>
        <v>Europe, France, FR, Bretagne, Ille-et-Vilaine, Rennes, Campus Institut Agro Rennes</v>
      </c>
      <c r="AU903" s="1" t="s">
        <v>91</v>
      </c>
      <c r="AV903" s="1" t="s">
        <v>92</v>
      </c>
      <c r="AW903" s="1" t="s">
        <v>93</v>
      </c>
      <c r="AX903" s="1" t="s">
        <v>94</v>
      </c>
      <c r="AY903" s="1" t="s">
        <v>95</v>
      </c>
      <c r="AZ903" s="1" t="s">
        <v>96</v>
      </c>
      <c r="BA903" s="1" t="s">
        <v>5242</v>
      </c>
      <c r="BC903" s="43"/>
      <c r="BF903" s="43" t="s">
        <v>4596</v>
      </c>
      <c r="BG903" s="43" t="s">
        <v>93</v>
      </c>
      <c r="BH903" s="7" t="s">
        <v>97</v>
      </c>
      <c r="BJ903" s="7" t="s">
        <v>98</v>
      </c>
      <c r="BK903" s="7" t="s">
        <v>99</v>
      </c>
      <c r="BL903" s="7" t="s">
        <v>4597</v>
      </c>
      <c r="BM903" s="7" t="s">
        <v>4598</v>
      </c>
      <c r="BS903" s="12" t="s">
        <v>259</v>
      </c>
      <c r="BU903" s="43">
        <v>1</v>
      </c>
      <c r="BW903" s="43" t="s">
        <v>103</v>
      </c>
    </row>
    <row r="904" spans="3:75" x14ac:dyDescent="0.35">
      <c r="C904" s="43" t="str">
        <f t="shared" si="14"/>
        <v>IARA:BDT-06:2022: 903</v>
      </c>
      <c r="D904" s="43">
        <v>903</v>
      </c>
      <c r="E904" s="43" t="s">
        <v>5232</v>
      </c>
      <c r="F904" s="1" t="s">
        <v>73</v>
      </c>
      <c r="G904" s="43" t="s">
        <v>5277</v>
      </c>
      <c r="H904" s="2">
        <v>44729</v>
      </c>
      <c r="J904" s="12">
        <f>YEAR(H904)</f>
        <v>2022</v>
      </c>
      <c r="K904" s="12">
        <f>MONTH(H904)</f>
        <v>6</v>
      </c>
      <c r="L904" s="12">
        <f>DAY(H904)</f>
        <v>17</v>
      </c>
      <c r="M904" s="13"/>
      <c r="P904" s="12" t="s">
        <v>75</v>
      </c>
      <c r="Q904" s="12" t="str">
        <f>CONCATENATE(X904," ",Y904)</f>
        <v>Maniola jurtina</v>
      </c>
      <c r="R904" s="14" t="str">
        <f>CONCATENATE(S904,", ",T904,", ",U904,", ",V904,", ",W904,", ",X904,", ",Y904)</f>
        <v>Animalia, Arthropoda, Insecta, Lepidoptera, Nymphalidae, Maniola, jurtina</v>
      </c>
      <c r="S904" s="6" t="s">
        <v>76</v>
      </c>
      <c r="T904" s="6" t="s">
        <v>208</v>
      </c>
      <c r="U904" s="6" t="s">
        <v>209</v>
      </c>
      <c r="V904" s="6" t="s">
        <v>210</v>
      </c>
      <c r="W904" s="6" t="s">
        <v>238</v>
      </c>
      <c r="X904" s="6" t="s">
        <v>450</v>
      </c>
      <c r="Y904" s="6" t="s">
        <v>451</v>
      </c>
      <c r="AA904" s="12" t="s">
        <v>83</v>
      </c>
      <c r="AB904" s="6" t="s">
        <v>84</v>
      </c>
      <c r="AC904" s="12" t="s">
        <v>372</v>
      </c>
      <c r="AD904" s="12" t="s">
        <v>259</v>
      </c>
      <c r="AE904" s="2">
        <v>44729</v>
      </c>
      <c r="AF904" s="43" t="s">
        <v>87</v>
      </c>
      <c r="AG904" s="7" t="s">
        <v>449</v>
      </c>
      <c r="AH904" s="43">
        <v>48.113764117557203</v>
      </c>
      <c r="AI904" s="43">
        <v>-1.7086894357667199</v>
      </c>
      <c r="AL904" s="43">
        <v>10</v>
      </c>
      <c r="AN904" s="46" t="s">
        <v>5240</v>
      </c>
      <c r="AO904" s="5" t="s">
        <v>89</v>
      </c>
      <c r="AP904" s="12" t="s">
        <v>259</v>
      </c>
      <c r="AR904" s="7" t="s">
        <v>90</v>
      </c>
      <c r="AT904" s="4" t="str">
        <f>CONCATENATE(AU904,", ",AV904,", ",AW904,", ",AX904,", ",AY904,", ",AZ904,", ",BA904)</f>
        <v>Europe, France, FR, Bretagne, Ille-et-Vilaine, Rennes, Campus Institut Agro Rennes</v>
      </c>
      <c r="AU904" s="1" t="s">
        <v>91</v>
      </c>
      <c r="AV904" s="1" t="s">
        <v>92</v>
      </c>
      <c r="AW904" s="1" t="s">
        <v>93</v>
      </c>
      <c r="AX904" s="1" t="s">
        <v>94</v>
      </c>
      <c r="AY904" s="1" t="s">
        <v>95</v>
      </c>
      <c r="AZ904" s="1" t="s">
        <v>96</v>
      </c>
      <c r="BA904" s="1" t="s">
        <v>5242</v>
      </c>
      <c r="BC904" s="43"/>
      <c r="BF904" s="43" t="s">
        <v>4596</v>
      </c>
      <c r="BG904" s="43" t="s">
        <v>93</v>
      </c>
      <c r="BH904" s="7" t="s">
        <v>97</v>
      </c>
      <c r="BJ904" s="7" t="s">
        <v>98</v>
      </c>
      <c r="BK904" s="7" t="s">
        <v>99</v>
      </c>
      <c r="BL904" s="7" t="s">
        <v>4597</v>
      </c>
      <c r="BM904" s="7" t="s">
        <v>4598</v>
      </c>
      <c r="BS904" s="12" t="s">
        <v>259</v>
      </c>
      <c r="BU904" s="43">
        <v>1</v>
      </c>
      <c r="BW904" s="43" t="s">
        <v>103</v>
      </c>
    </row>
    <row r="905" spans="3:75" x14ac:dyDescent="0.35">
      <c r="C905" s="43" t="str">
        <f t="shared" si="14"/>
        <v>IARA:BDT-06:2022: 904</v>
      </c>
      <c r="D905" s="43">
        <v>904</v>
      </c>
      <c r="E905" s="43" t="s">
        <v>5232</v>
      </c>
      <c r="F905" s="1" t="s">
        <v>73</v>
      </c>
      <c r="G905" s="43" t="s">
        <v>5277</v>
      </c>
      <c r="H905" s="2">
        <v>44729</v>
      </c>
      <c r="J905" s="12">
        <f>YEAR(H905)</f>
        <v>2022</v>
      </c>
      <c r="K905" s="12">
        <f>MONTH(H905)</f>
        <v>6</v>
      </c>
      <c r="L905" s="12">
        <f>DAY(H905)</f>
        <v>17</v>
      </c>
      <c r="M905" s="13"/>
      <c r="P905" s="12" t="s">
        <v>75</v>
      </c>
      <c r="Q905" s="12" t="str">
        <f>CONCATENATE(X905," ",Y905)</f>
        <v>Maniola jurtina</v>
      </c>
      <c r="R905" s="14" t="str">
        <f>CONCATENATE(S905,", ",T905,", ",U905,", ",V905,", ",W905,", ",X905,", ",Y905)</f>
        <v>Animalia, Arthropoda, Insecta, Lepidoptera, Nymphalidae, Maniola, jurtina</v>
      </c>
      <c r="S905" s="6" t="s">
        <v>76</v>
      </c>
      <c r="T905" s="6" t="s">
        <v>208</v>
      </c>
      <c r="U905" s="6" t="s">
        <v>209</v>
      </c>
      <c r="V905" s="6" t="s">
        <v>210</v>
      </c>
      <c r="W905" s="6" t="s">
        <v>238</v>
      </c>
      <c r="X905" s="6" t="s">
        <v>450</v>
      </c>
      <c r="Y905" s="6" t="s">
        <v>451</v>
      </c>
      <c r="AA905" s="12" t="s">
        <v>83</v>
      </c>
      <c r="AB905" s="6" t="s">
        <v>84</v>
      </c>
      <c r="AC905" s="12" t="s">
        <v>372</v>
      </c>
      <c r="AD905" s="12" t="s">
        <v>259</v>
      </c>
      <c r="AE905" s="2">
        <v>44729</v>
      </c>
      <c r="AF905" s="43" t="s">
        <v>87</v>
      </c>
      <c r="AG905" s="7" t="s">
        <v>449</v>
      </c>
      <c r="AH905" s="43">
        <v>48.113712726245197</v>
      </c>
      <c r="AI905" s="43">
        <v>-1.7086751546591801</v>
      </c>
      <c r="AL905" s="43">
        <v>10</v>
      </c>
      <c r="AN905" s="46" t="s">
        <v>5240</v>
      </c>
      <c r="AO905" s="5" t="s">
        <v>89</v>
      </c>
      <c r="AP905" s="12" t="s">
        <v>259</v>
      </c>
      <c r="AR905" s="7" t="s">
        <v>90</v>
      </c>
      <c r="AT905" s="4" t="str">
        <f>CONCATENATE(AU905,", ",AV905,", ",AW905,", ",AX905,", ",AY905,", ",AZ905,", ",BA905)</f>
        <v>Europe, France, FR, Bretagne, Ille-et-Vilaine, Rennes, Campus Institut Agro Rennes</v>
      </c>
      <c r="AU905" s="1" t="s">
        <v>91</v>
      </c>
      <c r="AV905" s="1" t="s">
        <v>92</v>
      </c>
      <c r="AW905" s="1" t="s">
        <v>93</v>
      </c>
      <c r="AX905" s="1" t="s">
        <v>94</v>
      </c>
      <c r="AY905" s="1" t="s">
        <v>95</v>
      </c>
      <c r="AZ905" s="1" t="s">
        <v>96</v>
      </c>
      <c r="BA905" s="1" t="s">
        <v>5242</v>
      </c>
      <c r="BC905" s="43"/>
      <c r="BF905" s="43" t="s">
        <v>4596</v>
      </c>
      <c r="BG905" s="43" t="s">
        <v>93</v>
      </c>
      <c r="BH905" s="7" t="s">
        <v>97</v>
      </c>
      <c r="BJ905" s="7" t="s">
        <v>98</v>
      </c>
      <c r="BK905" s="7" t="s">
        <v>99</v>
      </c>
      <c r="BL905" s="7" t="s">
        <v>4597</v>
      </c>
      <c r="BM905" s="7" t="s">
        <v>4598</v>
      </c>
      <c r="BS905" s="12" t="s">
        <v>259</v>
      </c>
      <c r="BU905" s="43">
        <v>1</v>
      </c>
      <c r="BW905" s="43" t="s">
        <v>103</v>
      </c>
    </row>
    <row r="906" spans="3:75" x14ac:dyDescent="0.35">
      <c r="C906" s="43" t="str">
        <f t="shared" si="14"/>
        <v>IARA:BDT-06:2022: 905</v>
      </c>
      <c r="D906" s="43">
        <v>905</v>
      </c>
      <c r="E906" s="43" t="s">
        <v>5232</v>
      </c>
      <c r="F906" s="1" t="s">
        <v>73</v>
      </c>
      <c r="G906" s="43" t="s">
        <v>5277</v>
      </c>
      <c r="H906" s="2">
        <v>44729</v>
      </c>
      <c r="J906" s="12">
        <f>YEAR(H906)</f>
        <v>2022</v>
      </c>
      <c r="K906" s="12">
        <f>MONTH(H906)</f>
        <v>6</v>
      </c>
      <c r="L906" s="12">
        <f>DAY(H906)</f>
        <v>17</v>
      </c>
      <c r="M906" s="13"/>
      <c r="P906" s="12" t="s">
        <v>75</v>
      </c>
      <c r="Q906" s="12" t="str">
        <f>CONCATENATE(X906," ",Y906)</f>
        <v>Maniola jurtina</v>
      </c>
      <c r="R906" s="14" t="str">
        <f>CONCATENATE(S906,", ",T906,", ",U906,", ",V906,", ",W906,", ",X906,", ",Y906)</f>
        <v>Animalia, Arthropoda, Insecta, Lepidoptera, Nymphalidae, Maniola, jurtina</v>
      </c>
      <c r="S906" s="6" t="s">
        <v>76</v>
      </c>
      <c r="T906" s="6" t="s">
        <v>208</v>
      </c>
      <c r="U906" s="6" t="s">
        <v>209</v>
      </c>
      <c r="V906" s="6" t="s">
        <v>210</v>
      </c>
      <c r="W906" s="6" t="s">
        <v>238</v>
      </c>
      <c r="X906" s="6" t="s">
        <v>450</v>
      </c>
      <c r="Y906" s="6" t="s">
        <v>451</v>
      </c>
      <c r="AA906" s="12" t="s">
        <v>83</v>
      </c>
      <c r="AB906" s="6" t="s">
        <v>84</v>
      </c>
      <c r="AC906" s="12" t="s">
        <v>372</v>
      </c>
      <c r="AD906" s="12" t="s">
        <v>259</v>
      </c>
      <c r="AE906" s="2">
        <v>44729</v>
      </c>
      <c r="AF906" s="43" t="s">
        <v>87</v>
      </c>
      <c r="AG906" s="7" t="s">
        <v>449</v>
      </c>
      <c r="AH906" s="43">
        <v>48.113535947496104</v>
      </c>
      <c r="AI906" s="43">
        <v>-1.70887277979476</v>
      </c>
      <c r="AL906" s="43">
        <v>10</v>
      </c>
      <c r="AN906" s="46" t="s">
        <v>5240</v>
      </c>
      <c r="AO906" s="5" t="s">
        <v>89</v>
      </c>
      <c r="AP906" s="12" t="s">
        <v>259</v>
      </c>
      <c r="AR906" s="7" t="s">
        <v>90</v>
      </c>
      <c r="AT906" s="4" t="str">
        <f>CONCATENATE(AU906,", ",AV906,", ",AW906,", ",AX906,", ",AY906,", ",AZ906,", ",BA906)</f>
        <v>Europe, France, FR, Bretagne, Ille-et-Vilaine, Rennes, Campus Institut Agro Rennes</v>
      </c>
      <c r="AU906" s="1" t="s">
        <v>91</v>
      </c>
      <c r="AV906" s="1" t="s">
        <v>92</v>
      </c>
      <c r="AW906" s="1" t="s">
        <v>93</v>
      </c>
      <c r="AX906" s="1" t="s">
        <v>94</v>
      </c>
      <c r="AY906" s="1" t="s">
        <v>95</v>
      </c>
      <c r="AZ906" s="1" t="s">
        <v>96</v>
      </c>
      <c r="BA906" s="1" t="s">
        <v>5242</v>
      </c>
      <c r="BC906" s="43"/>
      <c r="BF906" s="43" t="s">
        <v>4596</v>
      </c>
      <c r="BG906" s="43" t="s">
        <v>93</v>
      </c>
      <c r="BH906" s="7" t="s">
        <v>97</v>
      </c>
      <c r="BJ906" s="7" t="s">
        <v>98</v>
      </c>
      <c r="BK906" s="7" t="s">
        <v>99</v>
      </c>
      <c r="BL906" s="7" t="s">
        <v>4597</v>
      </c>
      <c r="BM906" s="7" t="s">
        <v>4598</v>
      </c>
      <c r="BS906" s="12" t="s">
        <v>259</v>
      </c>
      <c r="BU906" s="43">
        <v>1</v>
      </c>
      <c r="BW906" s="43" t="s">
        <v>103</v>
      </c>
    </row>
    <row r="907" spans="3:75" x14ac:dyDescent="0.35">
      <c r="C907" s="43" t="str">
        <f t="shared" si="14"/>
        <v>IARA:BDT-06:2022: 906</v>
      </c>
      <c r="D907" s="43">
        <v>906</v>
      </c>
      <c r="E907" s="43" t="s">
        <v>5232</v>
      </c>
      <c r="F907" s="1" t="s">
        <v>73</v>
      </c>
      <c r="G907" s="43" t="s">
        <v>5277</v>
      </c>
      <c r="H907" s="2">
        <v>44729</v>
      </c>
      <c r="J907" s="12">
        <f>YEAR(H907)</f>
        <v>2022</v>
      </c>
      <c r="K907" s="12">
        <f>MONTH(H907)</f>
        <v>6</v>
      </c>
      <c r="L907" s="12">
        <f>DAY(H907)</f>
        <v>17</v>
      </c>
      <c r="M907" s="13"/>
      <c r="P907" s="12" t="s">
        <v>75</v>
      </c>
      <c r="Q907" s="12" t="str">
        <f>CONCATENATE(X907," ",Y907)</f>
        <v>Maniola jurtina</v>
      </c>
      <c r="R907" s="14" t="str">
        <f>CONCATENATE(S907,", ",T907,", ",U907,", ",V907,", ",W907,", ",X907,", ",Y907)</f>
        <v>Animalia, Arthropoda, Insecta, Lepidoptera, Nymphalidae, Maniola, jurtina</v>
      </c>
      <c r="S907" s="6" t="s">
        <v>76</v>
      </c>
      <c r="T907" s="6" t="s">
        <v>208</v>
      </c>
      <c r="U907" s="6" t="s">
        <v>209</v>
      </c>
      <c r="V907" s="6" t="s">
        <v>210</v>
      </c>
      <c r="W907" s="6" t="s">
        <v>238</v>
      </c>
      <c r="X907" s="6" t="s">
        <v>450</v>
      </c>
      <c r="Y907" s="6" t="s">
        <v>451</v>
      </c>
      <c r="AA907" s="12" t="s">
        <v>83</v>
      </c>
      <c r="AB907" s="6" t="s">
        <v>84</v>
      </c>
      <c r="AC907" s="12" t="s">
        <v>372</v>
      </c>
      <c r="AD907" s="12" t="s">
        <v>259</v>
      </c>
      <c r="AE907" s="2">
        <v>44729</v>
      </c>
      <c r="AF907" s="43" t="s">
        <v>87</v>
      </c>
      <c r="AG907" s="7" t="s">
        <v>449</v>
      </c>
      <c r="AH907" s="43">
        <v>48.113538652446799</v>
      </c>
      <c r="AI907" s="43">
        <v>-1.7088051255541301</v>
      </c>
      <c r="AL907" s="43">
        <v>10</v>
      </c>
      <c r="AN907" s="46" t="s">
        <v>5240</v>
      </c>
      <c r="AO907" s="5" t="s">
        <v>89</v>
      </c>
      <c r="AP907" s="12" t="s">
        <v>259</v>
      </c>
      <c r="AR907" s="7" t="s">
        <v>90</v>
      </c>
      <c r="AT907" s="4" t="str">
        <f>CONCATENATE(AU907,", ",AV907,", ",AW907,", ",AX907,", ",AY907,", ",AZ907,", ",BA907)</f>
        <v>Europe, France, FR, Bretagne, Ille-et-Vilaine, Rennes, Campus Institut Agro Rennes</v>
      </c>
      <c r="AU907" s="1" t="s">
        <v>91</v>
      </c>
      <c r="AV907" s="1" t="s">
        <v>92</v>
      </c>
      <c r="AW907" s="1" t="s">
        <v>93</v>
      </c>
      <c r="AX907" s="1" t="s">
        <v>94</v>
      </c>
      <c r="AY907" s="1" t="s">
        <v>95</v>
      </c>
      <c r="AZ907" s="1" t="s">
        <v>96</v>
      </c>
      <c r="BA907" s="1" t="s">
        <v>5242</v>
      </c>
      <c r="BC907" s="43"/>
      <c r="BF907" s="43" t="s">
        <v>4596</v>
      </c>
      <c r="BG907" s="43" t="s">
        <v>93</v>
      </c>
      <c r="BH907" s="7" t="s">
        <v>97</v>
      </c>
      <c r="BJ907" s="7" t="s">
        <v>98</v>
      </c>
      <c r="BK907" s="7" t="s">
        <v>99</v>
      </c>
      <c r="BL907" s="7" t="s">
        <v>4597</v>
      </c>
      <c r="BM907" s="7" t="s">
        <v>4598</v>
      </c>
      <c r="BS907" s="12" t="s">
        <v>259</v>
      </c>
      <c r="BU907" s="43">
        <v>1</v>
      </c>
      <c r="BW907" s="43" t="s">
        <v>103</v>
      </c>
    </row>
    <row r="908" spans="3:75" x14ac:dyDescent="0.35">
      <c r="C908" s="43" t="str">
        <f t="shared" si="14"/>
        <v>IARA:BDT-06:2022: 907</v>
      </c>
      <c r="D908" s="43">
        <v>907</v>
      </c>
      <c r="E908" s="43" t="s">
        <v>5232</v>
      </c>
      <c r="F908" s="1" t="s">
        <v>73</v>
      </c>
      <c r="G908" s="43" t="s">
        <v>5277</v>
      </c>
      <c r="H908" s="2">
        <v>44729</v>
      </c>
      <c r="J908" s="12">
        <f>YEAR(H908)</f>
        <v>2022</v>
      </c>
      <c r="K908" s="12">
        <f>MONTH(H908)</f>
        <v>6</v>
      </c>
      <c r="L908" s="12">
        <f>DAY(H908)</f>
        <v>17</v>
      </c>
      <c r="M908" s="13"/>
      <c r="P908" s="12" t="s">
        <v>75</v>
      </c>
      <c r="Q908" s="12" t="str">
        <f>CONCATENATE(X908," ",Y908)</f>
        <v>Coenonympha pamphilus</v>
      </c>
      <c r="R908" s="14" t="str">
        <f>CONCATENATE(S908,", ",T908,", ",U908,", ",V908,", ",W908,", ",X908,", ",Y908)</f>
        <v>Animalia, Arthropoda, Insecta, Lepidoptera, Nymphalidae, Coenonympha, pamphilus</v>
      </c>
      <c r="S908" s="6" t="s">
        <v>76</v>
      </c>
      <c r="T908" s="6" t="s">
        <v>208</v>
      </c>
      <c r="U908" s="6" t="s">
        <v>209</v>
      </c>
      <c r="V908" s="6" t="s">
        <v>210</v>
      </c>
      <c r="W908" s="6" t="s">
        <v>238</v>
      </c>
      <c r="X908" s="6" t="s">
        <v>239</v>
      </c>
      <c r="Y908" s="6" t="s">
        <v>240</v>
      </c>
      <c r="AA908" s="12" t="s">
        <v>83</v>
      </c>
      <c r="AB908" s="6" t="s">
        <v>84</v>
      </c>
      <c r="AC908" s="12" t="s">
        <v>241</v>
      </c>
      <c r="AD908" s="12" t="s">
        <v>259</v>
      </c>
      <c r="AE908" s="2">
        <v>44729</v>
      </c>
      <c r="AF908" s="43" t="s">
        <v>87</v>
      </c>
      <c r="AG908" s="7" t="s">
        <v>242</v>
      </c>
      <c r="AH908" s="43">
        <v>48.113511312466002</v>
      </c>
      <c r="AI908" s="43">
        <v>-1.70932645241815</v>
      </c>
      <c r="AL908" s="43">
        <v>10</v>
      </c>
      <c r="AN908" s="46" t="s">
        <v>5240</v>
      </c>
      <c r="AO908" s="5" t="s">
        <v>89</v>
      </c>
      <c r="AP908" s="12" t="s">
        <v>259</v>
      </c>
      <c r="AR908" s="7" t="s">
        <v>90</v>
      </c>
      <c r="AT908" s="4" t="str">
        <f>CONCATENATE(AU908,", ",AV908,", ",AW908,", ",AX908,", ",AY908,", ",AZ908,", ",BA908)</f>
        <v>Europe, France, FR, Bretagne, Ille-et-Vilaine, Rennes, Campus Institut Agro Rennes</v>
      </c>
      <c r="AU908" s="1" t="s">
        <v>91</v>
      </c>
      <c r="AV908" s="1" t="s">
        <v>92</v>
      </c>
      <c r="AW908" s="1" t="s">
        <v>93</v>
      </c>
      <c r="AX908" s="1" t="s">
        <v>94</v>
      </c>
      <c r="AY908" s="1" t="s">
        <v>95</v>
      </c>
      <c r="AZ908" s="1" t="s">
        <v>96</v>
      </c>
      <c r="BA908" s="1" t="s">
        <v>5242</v>
      </c>
      <c r="BC908" s="43"/>
      <c r="BF908" s="43" t="s">
        <v>4596</v>
      </c>
      <c r="BG908" s="43" t="s">
        <v>93</v>
      </c>
      <c r="BH908" s="7" t="s">
        <v>97</v>
      </c>
      <c r="BJ908" s="7" t="s">
        <v>98</v>
      </c>
      <c r="BK908" s="7" t="s">
        <v>99</v>
      </c>
      <c r="BL908" s="7" t="s">
        <v>4597</v>
      </c>
      <c r="BM908" s="7" t="s">
        <v>4598</v>
      </c>
      <c r="BS908" s="12" t="s">
        <v>259</v>
      </c>
      <c r="BU908" s="43">
        <v>1</v>
      </c>
      <c r="BW908" s="43" t="s">
        <v>103</v>
      </c>
    </row>
    <row r="909" spans="3:75" x14ac:dyDescent="0.35">
      <c r="C909" s="43" t="str">
        <f t="shared" si="14"/>
        <v>IARA:BDT-06:2022: 908</v>
      </c>
      <c r="D909" s="43">
        <v>908</v>
      </c>
      <c r="E909" s="43" t="s">
        <v>5232</v>
      </c>
      <c r="F909" s="1" t="s">
        <v>73</v>
      </c>
      <c r="G909" s="43" t="s">
        <v>5277</v>
      </c>
      <c r="H909" s="2">
        <v>44729</v>
      </c>
      <c r="J909" s="12">
        <f>YEAR(H909)</f>
        <v>2022</v>
      </c>
      <c r="K909" s="12">
        <f>MONTH(H909)</f>
        <v>6</v>
      </c>
      <c r="L909" s="12">
        <f>DAY(H909)</f>
        <v>17</v>
      </c>
      <c r="M909" s="13"/>
      <c r="P909" s="12" t="s">
        <v>75</v>
      </c>
      <c r="Q909" s="12" t="str">
        <f>CONCATENATE(X909," ",Y909)</f>
        <v>Maniola jurtina</v>
      </c>
      <c r="R909" s="14" t="str">
        <f>CONCATENATE(S909,", ",T909,", ",U909,", ",V909,", ",W909,", ",X909,", ",Y909)</f>
        <v>Animalia, Arthropoda, Insecta, Lepidoptera, Nymphalidae, Maniola, jurtina</v>
      </c>
      <c r="S909" s="6" t="s">
        <v>76</v>
      </c>
      <c r="T909" s="6" t="s">
        <v>208</v>
      </c>
      <c r="U909" s="6" t="s">
        <v>209</v>
      </c>
      <c r="V909" s="6" t="s">
        <v>210</v>
      </c>
      <c r="W909" s="6" t="s">
        <v>238</v>
      </c>
      <c r="X909" s="6" t="s">
        <v>450</v>
      </c>
      <c r="Y909" s="6" t="s">
        <v>451</v>
      </c>
      <c r="AA909" s="12" t="s">
        <v>83</v>
      </c>
      <c r="AB909" s="6" t="s">
        <v>84</v>
      </c>
      <c r="AC909" s="12" t="s">
        <v>372</v>
      </c>
      <c r="AD909" s="12" t="s">
        <v>259</v>
      </c>
      <c r="AE909" s="2">
        <v>44729</v>
      </c>
      <c r="AF909" s="43" t="s">
        <v>87</v>
      </c>
      <c r="AG909" s="7" t="s">
        <v>449</v>
      </c>
      <c r="AH909" s="43">
        <v>48.113425533412403</v>
      </c>
      <c r="AI909" s="43">
        <v>-1.7088726349487899</v>
      </c>
      <c r="AL909" s="43">
        <v>10</v>
      </c>
      <c r="AN909" s="46" t="s">
        <v>5240</v>
      </c>
      <c r="AO909" s="5" t="s">
        <v>89</v>
      </c>
      <c r="AP909" s="12" t="s">
        <v>259</v>
      </c>
      <c r="AR909" s="7" t="s">
        <v>90</v>
      </c>
      <c r="AT909" s="4" t="str">
        <f>CONCATENATE(AU909,", ",AV909,", ",AW909,", ",AX909,", ",AY909,", ",AZ909,", ",BA909)</f>
        <v>Europe, France, FR, Bretagne, Ille-et-Vilaine, Rennes, Campus Institut Agro Rennes</v>
      </c>
      <c r="AU909" s="1" t="s">
        <v>91</v>
      </c>
      <c r="AV909" s="1" t="s">
        <v>92</v>
      </c>
      <c r="AW909" s="1" t="s">
        <v>93</v>
      </c>
      <c r="AX909" s="1" t="s">
        <v>94</v>
      </c>
      <c r="AY909" s="1" t="s">
        <v>95</v>
      </c>
      <c r="AZ909" s="1" t="s">
        <v>96</v>
      </c>
      <c r="BA909" s="1" t="s">
        <v>5242</v>
      </c>
      <c r="BC909" s="43"/>
      <c r="BF909" s="43" t="s">
        <v>4596</v>
      </c>
      <c r="BG909" s="43" t="s">
        <v>93</v>
      </c>
      <c r="BH909" s="7" t="s">
        <v>97</v>
      </c>
      <c r="BJ909" s="7" t="s">
        <v>98</v>
      </c>
      <c r="BK909" s="7" t="s">
        <v>99</v>
      </c>
      <c r="BL909" s="7" t="s">
        <v>4597</v>
      </c>
      <c r="BM909" s="7" t="s">
        <v>4598</v>
      </c>
      <c r="BS909" s="12" t="s">
        <v>259</v>
      </c>
      <c r="BU909" s="43">
        <v>1</v>
      </c>
      <c r="BW909" s="43" t="s">
        <v>103</v>
      </c>
    </row>
    <row r="910" spans="3:75" x14ac:dyDescent="0.35">
      <c r="C910" s="43" t="str">
        <f t="shared" si="14"/>
        <v>IARA:BDT-06:2022: 909</v>
      </c>
      <c r="D910" s="43">
        <v>909</v>
      </c>
      <c r="E910" s="43" t="s">
        <v>5232</v>
      </c>
      <c r="F910" s="1" t="s">
        <v>73</v>
      </c>
      <c r="G910" s="43" t="s">
        <v>5277</v>
      </c>
      <c r="H910" s="2">
        <v>44729</v>
      </c>
      <c r="J910" s="12">
        <f>YEAR(H910)</f>
        <v>2022</v>
      </c>
      <c r="K910" s="12">
        <f>MONTH(H910)</f>
        <v>6</v>
      </c>
      <c r="L910" s="12">
        <f>DAY(H910)</f>
        <v>17</v>
      </c>
      <c r="M910" s="13"/>
      <c r="P910" s="12" t="s">
        <v>75</v>
      </c>
      <c r="Q910" s="12" t="str">
        <f>CONCATENATE(X910," ",Y910)</f>
        <v>Maniola jurtina</v>
      </c>
      <c r="R910" s="14" t="str">
        <f>CONCATENATE(S910,", ",T910,", ",U910,", ",V910,", ",W910,", ",X910,", ",Y910)</f>
        <v>Animalia, Arthropoda, Insecta, Lepidoptera, Nymphalidae, Maniola, jurtina</v>
      </c>
      <c r="S910" s="6" t="s">
        <v>76</v>
      </c>
      <c r="T910" s="6" t="s">
        <v>208</v>
      </c>
      <c r="U910" s="6" t="s">
        <v>209</v>
      </c>
      <c r="V910" s="6" t="s">
        <v>210</v>
      </c>
      <c r="W910" s="6" t="s">
        <v>238</v>
      </c>
      <c r="X910" s="6" t="s">
        <v>450</v>
      </c>
      <c r="Y910" s="6" t="s">
        <v>451</v>
      </c>
      <c r="AA910" s="12" t="s">
        <v>83</v>
      </c>
      <c r="AB910" s="6" t="s">
        <v>84</v>
      </c>
      <c r="AC910" s="12" t="s">
        <v>372</v>
      </c>
      <c r="AD910" s="12" t="s">
        <v>259</v>
      </c>
      <c r="AE910" s="2">
        <v>44729</v>
      </c>
      <c r="AF910" s="43" t="s">
        <v>87</v>
      </c>
      <c r="AG910" s="7" t="s">
        <v>449</v>
      </c>
      <c r="AH910" s="43">
        <v>48.113418769168099</v>
      </c>
      <c r="AI910" s="43">
        <v>-1.70936669738292</v>
      </c>
      <c r="AL910" s="43">
        <v>10</v>
      </c>
      <c r="AN910" s="46" t="s">
        <v>5240</v>
      </c>
      <c r="AO910" s="5" t="s">
        <v>89</v>
      </c>
      <c r="AP910" s="12" t="s">
        <v>259</v>
      </c>
      <c r="AR910" s="7" t="s">
        <v>90</v>
      </c>
      <c r="AT910" s="4" t="str">
        <f>CONCATENATE(AU910,", ",AV910,", ",AW910,", ",AX910,", ",AY910,", ",AZ910,", ",BA910)</f>
        <v>Europe, France, FR, Bretagne, Ille-et-Vilaine, Rennes, Campus Institut Agro Rennes</v>
      </c>
      <c r="AU910" s="1" t="s">
        <v>91</v>
      </c>
      <c r="AV910" s="1" t="s">
        <v>92</v>
      </c>
      <c r="AW910" s="1" t="s">
        <v>93</v>
      </c>
      <c r="AX910" s="1" t="s">
        <v>94</v>
      </c>
      <c r="AY910" s="1" t="s">
        <v>95</v>
      </c>
      <c r="AZ910" s="1" t="s">
        <v>96</v>
      </c>
      <c r="BA910" s="1" t="s">
        <v>5242</v>
      </c>
      <c r="BC910" s="43"/>
      <c r="BF910" s="43" t="s">
        <v>4596</v>
      </c>
      <c r="BG910" s="43" t="s">
        <v>93</v>
      </c>
      <c r="BH910" s="7" t="s">
        <v>97</v>
      </c>
      <c r="BJ910" s="7" t="s">
        <v>98</v>
      </c>
      <c r="BK910" s="7" t="s">
        <v>99</v>
      </c>
      <c r="BL910" s="7" t="s">
        <v>4597</v>
      </c>
      <c r="BM910" s="7" t="s">
        <v>4598</v>
      </c>
      <c r="BS910" s="12" t="s">
        <v>259</v>
      </c>
      <c r="BU910" s="43">
        <v>1</v>
      </c>
      <c r="BW910" s="43" t="s">
        <v>103</v>
      </c>
    </row>
    <row r="911" spans="3:75" x14ac:dyDescent="0.35">
      <c r="C911" s="43" t="str">
        <f t="shared" si="14"/>
        <v>IARA:BDT-06:2022: 910</v>
      </c>
      <c r="D911" s="43">
        <v>910</v>
      </c>
      <c r="E911" s="43" t="s">
        <v>5232</v>
      </c>
      <c r="F911" s="1" t="s">
        <v>73</v>
      </c>
      <c r="G911" s="43" t="s">
        <v>5277</v>
      </c>
      <c r="H911" s="2">
        <v>44729</v>
      </c>
      <c r="J911" s="12">
        <f>YEAR(H911)</f>
        <v>2022</v>
      </c>
      <c r="K911" s="12">
        <f>MONTH(H911)</f>
        <v>6</v>
      </c>
      <c r="L911" s="12">
        <f>DAY(H911)</f>
        <v>17</v>
      </c>
      <c r="M911" s="13"/>
      <c r="P911" s="12" t="s">
        <v>75</v>
      </c>
      <c r="Q911" s="12" t="str">
        <f>CONCATENATE(X911," ",Y911)</f>
        <v>Maniola jurtina</v>
      </c>
      <c r="R911" s="14" t="str">
        <f>CONCATENATE(S911,", ",T911,", ",U911,", ",V911,", ",W911,", ",X911,", ",Y911)</f>
        <v>Animalia, Arthropoda, Insecta, Lepidoptera, Nymphalidae, Maniola, jurtina</v>
      </c>
      <c r="S911" s="6" t="s">
        <v>76</v>
      </c>
      <c r="T911" s="6" t="s">
        <v>208</v>
      </c>
      <c r="U911" s="6" t="s">
        <v>209</v>
      </c>
      <c r="V911" s="6" t="s">
        <v>210</v>
      </c>
      <c r="W911" s="6" t="s">
        <v>238</v>
      </c>
      <c r="X911" s="6" t="s">
        <v>450</v>
      </c>
      <c r="Y911" s="6" t="s">
        <v>451</v>
      </c>
      <c r="AA911" s="12" t="s">
        <v>83</v>
      </c>
      <c r="AB911" s="6" t="s">
        <v>84</v>
      </c>
      <c r="AC911" s="12" t="s">
        <v>372</v>
      </c>
      <c r="AD911" s="12" t="s">
        <v>259</v>
      </c>
      <c r="AE911" s="2">
        <v>44729</v>
      </c>
      <c r="AF911" s="43" t="s">
        <v>87</v>
      </c>
      <c r="AG911" s="7" t="s">
        <v>449</v>
      </c>
      <c r="AH911" s="43">
        <v>48.113440891042501</v>
      </c>
      <c r="AI911" s="43">
        <v>-1.7093007746010001</v>
      </c>
      <c r="AL911" s="43">
        <v>10</v>
      </c>
      <c r="AN911" s="46" t="s">
        <v>5240</v>
      </c>
      <c r="AO911" s="5" t="s">
        <v>89</v>
      </c>
      <c r="AP911" s="12" t="s">
        <v>259</v>
      </c>
      <c r="AR911" s="7" t="s">
        <v>90</v>
      </c>
      <c r="AT911" s="4" t="str">
        <f>CONCATENATE(AU911,", ",AV911,", ",AW911,", ",AX911,", ",AY911,", ",AZ911,", ",BA911)</f>
        <v>Europe, France, FR, Bretagne, Ille-et-Vilaine, Rennes, Campus Institut Agro Rennes</v>
      </c>
      <c r="AU911" s="1" t="s">
        <v>91</v>
      </c>
      <c r="AV911" s="1" t="s">
        <v>92</v>
      </c>
      <c r="AW911" s="1" t="s">
        <v>93</v>
      </c>
      <c r="AX911" s="1" t="s">
        <v>94</v>
      </c>
      <c r="AY911" s="1" t="s">
        <v>95</v>
      </c>
      <c r="AZ911" s="1" t="s">
        <v>96</v>
      </c>
      <c r="BA911" s="1" t="s">
        <v>5242</v>
      </c>
      <c r="BC911" s="43"/>
      <c r="BF911" s="43" t="s">
        <v>4596</v>
      </c>
      <c r="BG911" s="43" t="s">
        <v>93</v>
      </c>
      <c r="BH911" s="7" t="s">
        <v>97</v>
      </c>
      <c r="BJ911" s="7" t="s">
        <v>98</v>
      </c>
      <c r="BK911" s="7" t="s">
        <v>99</v>
      </c>
      <c r="BL911" s="7" t="s">
        <v>4597</v>
      </c>
      <c r="BM911" s="7" t="s">
        <v>4598</v>
      </c>
      <c r="BS911" s="12" t="s">
        <v>259</v>
      </c>
      <c r="BU911" s="43">
        <v>1</v>
      </c>
      <c r="BW911" s="43" t="s">
        <v>103</v>
      </c>
    </row>
    <row r="912" spans="3:75" x14ac:dyDescent="0.35">
      <c r="C912" s="43" t="str">
        <f t="shared" si="14"/>
        <v>IARA:BDT-06:2022: 911</v>
      </c>
      <c r="D912" s="43">
        <v>911</v>
      </c>
      <c r="E912" s="43" t="s">
        <v>5232</v>
      </c>
      <c r="F912" s="1" t="s">
        <v>73</v>
      </c>
      <c r="G912" s="43" t="s">
        <v>5277</v>
      </c>
      <c r="H912" s="2">
        <v>44729</v>
      </c>
      <c r="J912" s="12">
        <f>YEAR(H912)</f>
        <v>2022</v>
      </c>
      <c r="K912" s="12">
        <f>MONTH(H912)</f>
        <v>6</v>
      </c>
      <c r="L912" s="12">
        <f>DAY(H912)</f>
        <v>17</v>
      </c>
      <c r="M912" s="13"/>
      <c r="P912" s="12" t="s">
        <v>75</v>
      </c>
      <c r="Q912" s="12" t="str">
        <f>CONCATENATE(X912," ",Y912)</f>
        <v>Maniola jurtina</v>
      </c>
      <c r="R912" s="14" t="str">
        <f>CONCATENATE(S912,", ",T912,", ",U912,", ",V912,", ",W912,", ",X912,", ",Y912)</f>
        <v>Animalia, Arthropoda, Insecta, Lepidoptera, Nymphalidae, Maniola, jurtina</v>
      </c>
      <c r="S912" s="6" t="s">
        <v>76</v>
      </c>
      <c r="T912" s="6" t="s">
        <v>208</v>
      </c>
      <c r="U912" s="6" t="s">
        <v>209</v>
      </c>
      <c r="V912" s="6" t="s">
        <v>210</v>
      </c>
      <c r="W912" s="6" t="s">
        <v>238</v>
      </c>
      <c r="X912" s="6" t="s">
        <v>450</v>
      </c>
      <c r="Y912" s="6" t="s">
        <v>451</v>
      </c>
      <c r="AA912" s="12" t="s">
        <v>83</v>
      </c>
      <c r="AB912" s="6" t="s">
        <v>84</v>
      </c>
      <c r="AC912" s="12" t="s">
        <v>372</v>
      </c>
      <c r="AD912" s="12" t="s">
        <v>259</v>
      </c>
      <c r="AE912" s="2">
        <v>44729</v>
      </c>
      <c r="AF912" s="43" t="s">
        <v>87</v>
      </c>
      <c r="AG912" s="7" t="s">
        <v>449</v>
      </c>
      <c r="AH912" s="43">
        <v>48.113225179950199</v>
      </c>
      <c r="AI912" s="43">
        <v>-1.7096598131504099</v>
      </c>
      <c r="AL912" s="43">
        <v>10</v>
      </c>
      <c r="AN912" s="46" t="s">
        <v>5240</v>
      </c>
      <c r="AO912" s="5" t="s">
        <v>89</v>
      </c>
      <c r="AP912" s="12" t="s">
        <v>259</v>
      </c>
      <c r="AR912" s="7" t="s">
        <v>90</v>
      </c>
      <c r="AT912" s="4" t="str">
        <f>CONCATENATE(AU912,", ",AV912,", ",AW912,", ",AX912,", ",AY912,", ",AZ912,", ",BA912)</f>
        <v>Europe, France, FR, Bretagne, Ille-et-Vilaine, Rennes, Campus Institut Agro Rennes</v>
      </c>
      <c r="AU912" s="1" t="s">
        <v>91</v>
      </c>
      <c r="AV912" s="1" t="s">
        <v>92</v>
      </c>
      <c r="AW912" s="1" t="s">
        <v>93</v>
      </c>
      <c r="AX912" s="1" t="s">
        <v>94</v>
      </c>
      <c r="AY912" s="1" t="s">
        <v>95</v>
      </c>
      <c r="AZ912" s="1" t="s">
        <v>96</v>
      </c>
      <c r="BA912" s="1" t="s">
        <v>5242</v>
      </c>
      <c r="BC912" s="43"/>
      <c r="BF912" s="43" t="s">
        <v>4596</v>
      </c>
      <c r="BG912" s="43" t="s">
        <v>93</v>
      </c>
      <c r="BH912" s="7" t="s">
        <v>97</v>
      </c>
      <c r="BJ912" s="7" t="s">
        <v>98</v>
      </c>
      <c r="BK912" s="7" t="s">
        <v>99</v>
      </c>
      <c r="BL912" s="7" t="s">
        <v>4597</v>
      </c>
      <c r="BM912" s="7" t="s">
        <v>4598</v>
      </c>
      <c r="BS912" s="12" t="s">
        <v>259</v>
      </c>
      <c r="BU912" s="43">
        <v>1</v>
      </c>
      <c r="BW912" s="43" t="s">
        <v>103</v>
      </c>
    </row>
    <row r="913" spans="3:75" x14ac:dyDescent="0.35">
      <c r="C913" s="43" t="str">
        <f t="shared" si="14"/>
        <v>IARA:BDT-06:2022: 912</v>
      </c>
      <c r="D913" s="43">
        <v>912</v>
      </c>
      <c r="E913" s="43" t="s">
        <v>5232</v>
      </c>
      <c r="F913" s="1" t="s">
        <v>73</v>
      </c>
      <c r="G913" s="43" t="s">
        <v>5277</v>
      </c>
      <c r="H913" s="2">
        <v>44729</v>
      </c>
      <c r="J913" s="12">
        <f>YEAR(H913)</f>
        <v>2022</v>
      </c>
      <c r="K913" s="12">
        <f>MONTH(H913)</f>
        <v>6</v>
      </c>
      <c r="L913" s="12">
        <f>DAY(H913)</f>
        <v>17</v>
      </c>
      <c r="M913" s="13"/>
      <c r="P913" s="12" t="s">
        <v>75</v>
      </c>
      <c r="Q913" s="12" t="str">
        <f>CONCATENATE(X913," ",Y913)</f>
        <v>Maniola jurtina</v>
      </c>
      <c r="R913" s="14" t="str">
        <f>CONCATENATE(S913,", ",T913,", ",U913,", ",V913,", ",W913,", ",X913,", ",Y913)</f>
        <v>Animalia, Arthropoda, Insecta, Lepidoptera, Nymphalidae, Maniola, jurtina</v>
      </c>
      <c r="S913" s="6" t="s">
        <v>76</v>
      </c>
      <c r="T913" s="6" t="s">
        <v>208</v>
      </c>
      <c r="U913" s="6" t="s">
        <v>209</v>
      </c>
      <c r="V913" s="6" t="s">
        <v>210</v>
      </c>
      <c r="W913" s="6" t="s">
        <v>238</v>
      </c>
      <c r="X913" s="6" t="s">
        <v>450</v>
      </c>
      <c r="Y913" s="6" t="s">
        <v>451</v>
      </c>
      <c r="AA913" s="12" t="s">
        <v>83</v>
      </c>
      <c r="AB913" s="6" t="s">
        <v>84</v>
      </c>
      <c r="AC913" s="12" t="s">
        <v>372</v>
      </c>
      <c r="AD913" s="12" t="s">
        <v>259</v>
      </c>
      <c r="AE913" s="2">
        <v>44729</v>
      </c>
      <c r="AF913" s="43" t="s">
        <v>87</v>
      </c>
      <c r="AG913" s="7" t="s">
        <v>449</v>
      </c>
      <c r="AH913" s="43">
        <v>48.1132533877201</v>
      </c>
      <c r="AI913" s="43">
        <v>-1.7096041326951199</v>
      </c>
      <c r="AL913" s="43">
        <v>10</v>
      </c>
      <c r="AN913" s="46" t="s">
        <v>5240</v>
      </c>
      <c r="AO913" s="5" t="s">
        <v>89</v>
      </c>
      <c r="AP913" s="12" t="s">
        <v>259</v>
      </c>
      <c r="AR913" s="7" t="s">
        <v>90</v>
      </c>
      <c r="AT913" s="4" t="str">
        <f>CONCATENATE(AU913,", ",AV913,", ",AW913,", ",AX913,", ",AY913,", ",AZ913,", ",BA913)</f>
        <v>Europe, France, FR, Bretagne, Ille-et-Vilaine, Rennes, Campus Institut Agro Rennes</v>
      </c>
      <c r="AU913" s="1" t="s">
        <v>91</v>
      </c>
      <c r="AV913" s="1" t="s">
        <v>92</v>
      </c>
      <c r="AW913" s="1" t="s">
        <v>93</v>
      </c>
      <c r="AX913" s="1" t="s">
        <v>94</v>
      </c>
      <c r="AY913" s="1" t="s">
        <v>95</v>
      </c>
      <c r="AZ913" s="1" t="s">
        <v>96</v>
      </c>
      <c r="BA913" s="1" t="s">
        <v>5242</v>
      </c>
      <c r="BC913" s="43"/>
      <c r="BF913" s="43" t="s">
        <v>4596</v>
      </c>
      <c r="BG913" s="43" t="s">
        <v>93</v>
      </c>
      <c r="BH913" s="7" t="s">
        <v>97</v>
      </c>
      <c r="BJ913" s="7" t="s">
        <v>98</v>
      </c>
      <c r="BK913" s="7" t="s">
        <v>99</v>
      </c>
      <c r="BL913" s="7" t="s">
        <v>4597</v>
      </c>
      <c r="BM913" s="7" t="s">
        <v>4598</v>
      </c>
      <c r="BS913" s="12" t="s">
        <v>259</v>
      </c>
      <c r="BU913" s="43">
        <v>1</v>
      </c>
      <c r="BW913" s="43" t="s">
        <v>103</v>
      </c>
    </row>
    <row r="914" spans="3:75" x14ac:dyDescent="0.35">
      <c r="C914" s="43" t="str">
        <f t="shared" si="14"/>
        <v>IARA:BDT-06:2022: 913</v>
      </c>
      <c r="D914" s="43">
        <v>913</v>
      </c>
      <c r="E914" s="43" t="s">
        <v>5232</v>
      </c>
      <c r="F914" s="1" t="s">
        <v>73</v>
      </c>
      <c r="G914" s="43" t="s">
        <v>5277</v>
      </c>
      <c r="H914" s="2">
        <v>44729</v>
      </c>
      <c r="J914" s="12">
        <f>YEAR(H914)</f>
        <v>2022</v>
      </c>
      <c r="K914" s="12">
        <f>MONTH(H914)</f>
        <v>6</v>
      </c>
      <c r="L914" s="12">
        <f>DAY(H914)</f>
        <v>17</v>
      </c>
      <c r="M914" s="13"/>
      <c r="P914" s="12" t="s">
        <v>75</v>
      </c>
      <c r="Q914" s="12" t="str">
        <f>CONCATENATE(X914," ",Y914)</f>
        <v>Maniola jurtina</v>
      </c>
      <c r="R914" s="14" t="str">
        <f>CONCATENATE(S914,", ",T914,", ",U914,", ",V914,", ",W914,", ",X914,", ",Y914)</f>
        <v>Animalia, Arthropoda, Insecta, Lepidoptera, Nymphalidae, Maniola, jurtina</v>
      </c>
      <c r="S914" s="6" t="s">
        <v>76</v>
      </c>
      <c r="T914" s="6" t="s">
        <v>208</v>
      </c>
      <c r="U914" s="6" t="s">
        <v>209</v>
      </c>
      <c r="V914" s="6" t="s">
        <v>210</v>
      </c>
      <c r="W914" s="6" t="s">
        <v>238</v>
      </c>
      <c r="X914" s="6" t="s">
        <v>450</v>
      </c>
      <c r="Y914" s="6" t="s">
        <v>451</v>
      </c>
      <c r="AA914" s="12" t="s">
        <v>83</v>
      </c>
      <c r="AB914" s="6" t="s">
        <v>84</v>
      </c>
      <c r="AC914" s="12" t="s">
        <v>372</v>
      </c>
      <c r="AD914" s="12" t="s">
        <v>259</v>
      </c>
      <c r="AE914" s="2">
        <v>44729</v>
      </c>
      <c r="AF914" s="43" t="s">
        <v>87</v>
      </c>
      <c r="AG914" s="7" t="s">
        <v>449</v>
      </c>
      <c r="AH914" s="43">
        <v>48.113223247495803</v>
      </c>
      <c r="AI914" s="43">
        <v>-1.7097081372909999</v>
      </c>
      <c r="AL914" s="43">
        <v>10</v>
      </c>
      <c r="AN914" s="46" t="s">
        <v>5240</v>
      </c>
      <c r="AO914" s="5" t="s">
        <v>89</v>
      </c>
      <c r="AP914" s="12" t="s">
        <v>259</v>
      </c>
      <c r="AR914" s="7" t="s">
        <v>90</v>
      </c>
      <c r="AT914" s="4" t="str">
        <f>CONCATENATE(AU914,", ",AV914,", ",AW914,", ",AX914,", ",AY914,", ",AZ914,", ",BA914)</f>
        <v>Europe, France, FR, Bretagne, Ille-et-Vilaine, Rennes, Campus Institut Agro Rennes</v>
      </c>
      <c r="AU914" s="1" t="s">
        <v>91</v>
      </c>
      <c r="AV914" s="1" t="s">
        <v>92</v>
      </c>
      <c r="AW914" s="1" t="s">
        <v>93</v>
      </c>
      <c r="AX914" s="1" t="s">
        <v>94</v>
      </c>
      <c r="AY914" s="1" t="s">
        <v>95</v>
      </c>
      <c r="AZ914" s="1" t="s">
        <v>96</v>
      </c>
      <c r="BA914" s="1" t="s">
        <v>5242</v>
      </c>
      <c r="BC914" s="43"/>
      <c r="BF914" s="43" t="s">
        <v>4596</v>
      </c>
      <c r="BG914" s="43" t="s">
        <v>93</v>
      </c>
      <c r="BH914" s="7" t="s">
        <v>97</v>
      </c>
      <c r="BJ914" s="7" t="s">
        <v>98</v>
      </c>
      <c r="BK914" s="7" t="s">
        <v>99</v>
      </c>
      <c r="BL914" s="7" t="s">
        <v>4597</v>
      </c>
      <c r="BM914" s="7" t="s">
        <v>4598</v>
      </c>
      <c r="BS914" s="12" t="s">
        <v>259</v>
      </c>
      <c r="BU914" s="43">
        <v>1</v>
      </c>
      <c r="BW914" s="43" t="s">
        <v>103</v>
      </c>
    </row>
    <row r="915" spans="3:75" x14ac:dyDescent="0.35">
      <c r="C915" s="43" t="str">
        <f t="shared" si="14"/>
        <v>IARA:BDT-06:2022: 914</v>
      </c>
      <c r="D915" s="43">
        <v>914</v>
      </c>
      <c r="E915" s="43" t="s">
        <v>5232</v>
      </c>
      <c r="F915" s="1" t="s">
        <v>73</v>
      </c>
      <c r="G915" s="43" t="s">
        <v>5277</v>
      </c>
      <c r="H915" s="2">
        <v>44729</v>
      </c>
      <c r="J915" s="12">
        <f>YEAR(H915)</f>
        <v>2022</v>
      </c>
      <c r="K915" s="12">
        <f>MONTH(H915)</f>
        <v>6</v>
      </c>
      <c r="L915" s="12">
        <f>DAY(H915)</f>
        <v>17</v>
      </c>
      <c r="M915" s="13"/>
      <c r="P915" s="12" t="s">
        <v>75</v>
      </c>
      <c r="Q915" s="12" t="str">
        <f>CONCATENATE(X915," ",Y915)</f>
        <v>Maniola jurtina</v>
      </c>
      <c r="R915" s="14" t="str">
        <f>CONCATENATE(S915,", ",T915,", ",U915,", ",V915,", ",W915,", ",X915,", ",Y915)</f>
        <v>Animalia, Arthropoda, Insecta, Lepidoptera, Nymphalidae, Maniola, jurtina</v>
      </c>
      <c r="S915" s="6" t="s">
        <v>76</v>
      </c>
      <c r="T915" s="6" t="s">
        <v>208</v>
      </c>
      <c r="U915" s="6" t="s">
        <v>209</v>
      </c>
      <c r="V915" s="6" t="s">
        <v>210</v>
      </c>
      <c r="W915" s="6" t="s">
        <v>238</v>
      </c>
      <c r="X915" s="6" t="s">
        <v>450</v>
      </c>
      <c r="Y915" s="6" t="s">
        <v>451</v>
      </c>
      <c r="AA915" s="12" t="s">
        <v>83</v>
      </c>
      <c r="AB915" s="6" t="s">
        <v>84</v>
      </c>
      <c r="AC915" s="12" t="s">
        <v>372</v>
      </c>
      <c r="AD915" s="12" t="s">
        <v>259</v>
      </c>
      <c r="AE915" s="2">
        <v>44729</v>
      </c>
      <c r="AF915" s="43" t="s">
        <v>87</v>
      </c>
      <c r="AG915" s="7" t="s">
        <v>449</v>
      </c>
      <c r="AH915" s="43">
        <v>48.1132030578718</v>
      </c>
      <c r="AI915" s="43">
        <v>-1.7097257355132001</v>
      </c>
      <c r="AL915" s="43">
        <v>10</v>
      </c>
      <c r="AN915" s="46" t="s">
        <v>5240</v>
      </c>
      <c r="AO915" s="5" t="s">
        <v>89</v>
      </c>
      <c r="AP915" s="12" t="s">
        <v>259</v>
      </c>
      <c r="AR915" s="7" t="s">
        <v>90</v>
      </c>
      <c r="AT915" s="4" t="str">
        <f>CONCATENATE(AU915,", ",AV915,", ",AW915,", ",AX915,", ",AY915,", ",AZ915,", ",BA915)</f>
        <v>Europe, France, FR, Bretagne, Ille-et-Vilaine, Rennes, Campus Institut Agro Rennes</v>
      </c>
      <c r="AU915" s="1" t="s">
        <v>91</v>
      </c>
      <c r="AV915" s="1" t="s">
        <v>92</v>
      </c>
      <c r="AW915" s="1" t="s">
        <v>93</v>
      </c>
      <c r="AX915" s="1" t="s">
        <v>94</v>
      </c>
      <c r="AY915" s="1" t="s">
        <v>95</v>
      </c>
      <c r="AZ915" s="1" t="s">
        <v>96</v>
      </c>
      <c r="BA915" s="1" t="s">
        <v>5242</v>
      </c>
      <c r="BC915" s="43"/>
      <c r="BF915" s="43" t="s">
        <v>4596</v>
      </c>
      <c r="BG915" s="43" t="s">
        <v>93</v>
      </c>
      <c r="BH915" s="7" t="s">
        <v>97</v>
      </c>
      <c r="BJ915" s="7" t="s">
        <v>98</v>
      </c>
      <c r="BK915" s="7" t="s">
        <v>99</v>
      </c>
      <c r="BL915" s="7" t="s">
        <v>4597</v>
      </c>
      <c r="BM915" s="7" t="s">
        <v>4598</v>
      </c>
      <c r="BS915" s="12" t="s">
        <v>259</v>
      </c>
      <c r="BU915" s="43">
        <v>1</v>
      </c>
      <c r="BW915" s="43" t="s">
        <v>103</v>
      </c>
    </row>
    <row r="916" spans="3:75" x14ac:dyDescent="0.35">
      <c r="C916" s="43" t="str">
        <f t="shared" si="14"/>
        <v>IARA:BDT-06:2022: 915</v>
      </c>
      <c r="D916" s="43">
        <v>915</v>
      </c>
      <c r="E916" s="43" t="s">
        <v>5232</v>
      </c>
      <c r="F916" s="1" t="s">
        <v>73</v>
      </c>
      <c r="G916" s="43" t="s">
        <v>5277</v>
      </c>
      <c r="H916" s="2">
        <v>44729</v>
      </c>
      <c r="J916" s="12">
        <f>YEAR(H916)</f>
        <v>2022</v>
      </c>
      <c r="K916" s="12">
        <f>MONTH(H916)</f>
        <v>6</v>
      </c>
      <c r="L916" s="12">
        <f>DAY(H916)</f>
        <v>17</v>
      </c>
      <c r="M916" s="13"/>
      <c r="P916" s="12" t="s">
        <v>75</v>
      </c>
      <c r="Q916" s="12" t="str">
        <f>CONCATENATE(X916," ",Y916)</f>
        <v>Maniola jurtina</v>
      </c>
      <c r="R916" s="14" t="str">
        <f>CONCATENATE(S916,", ",T916,", ",U916,", ",V916,", ",W916,", ",X916,", ",Y916)</f>
        <v>Animalia, Arthropoda, Insecta, Lepidoptera, Nymphalidae, Maniola, jurtina</v>
      </c>
      <c r="S916" s="6" t="s">
        <v>76</v>
      </c>
      <c r="T916" s="6" t="s">
        <v>208</v>
      </c>
      <c r="U916" s="6" t="s">
        <v>209</v>
      </c>
      <c r="V916" s="6" t="s">
        <v>210</v>
      </c>
      <c r="W916" s="6" t="s">
        <v>238</v>
      </c>
      <c r="X916" s="6" t="s">
        <v>450</v>
      </c>
      <c r="Y916" s="6" t="s">
        <v>451</v>
      </c>
      <c r="AA916" s="12" t="s">
        <v>83</v>
      </c>
      <c r="AB916" s="6" t="s">
        <v>84</v>
      </c>
      <c r="AC916" s="12" t="s">
        <v>372</v>
      </c>
      <c r="AD916" s="12" t="s">
        <v>259</v>
      </c>
      <c r="AE916" s="2">
        <v>44729</v>
      </c>
      <c r="AF916" s="43" t="s">
        <v>87</v>
      </c>
      <c r="AG916" s="7" t="s">
        <v>449</v>
      </c>
      <c r="AH916" s="43">
        <v>48.113188567464</v>
      </c>
      <c r="AI916" s="43">
        <v>-1.7097632405104299</v>
      </c>
      <c r="AL916" s="43">
        <v>10</v>
      </c>
      <c r="AN916" s="46" t="s">
        <v>5240</v>
      </c>
      <c r="AO916" s="5" t="s">
        <v>89</v>
      </c>
      <c r="AP916" s="12" t="s">
        <v>259</v>
      </c>
      <c r="AR916" s="7" t="s">
        <v>90</v>
      </c>
      <c r="AT916" s="4" t="str">
        <f>CONCATENATE(AU916,", ",AV916,", ",AW916,", ",AX916,", ",AY916,", ",AZ916,", ",BA916)</f>
        <v>Europe, France, FR, Bretagne, Ille-et-Vilaine, Rennes, Campus Institut Agro Rennes</v>
      </c>
      <c r="AU916" s="1" t="s">
        <v>91</v>
      </c>
      <c r="AV916" s="1" t="s">
        <v>92</v>
      </c>
      <c r="AW916" s="1" t="s">
        <v>93</v>
      </c>
      <c r="AX916" s="1" t="s">
        <v>94</v>
      </c>
      <c r="AY916" s="1" t="s">
        <v>95</v>
      </c>
      <c r="AZ916" s="1" t="s">
        <v>96</v>
      </c>
      <c r="BA916" s="1" t="s">
        <v>5242</v>
      </c>
      <c r="BC916" s="43"/>
      <c r="BF916" s="43" t="s">
        <v>4596</v>
      </c>
      <c r="BG916" s="43" t="s">
        <v>93</v>
      </c>
      <c r="BH916" s="7" t="s">
        <v>97</v>
      </c>
      <c r="BJ916" s="7" t="s">
        <v>98</v>
      </c>
      <c r="BK916" s="7" t="s">
        <v>99</v>
      </c>
      <c r="BL916" s="7" t="s">
        <v>4597</v>
      </c>
      <c r="BM916" s="7" t="s">
        <v>4598</v>
      </c>
      <c r="BS916" s="12" t="s">
        <v>259</v>
      </c>
      <c r="BU916" s="43">
        <v>1</v>
      </c>
      <c r="BW916" s="43" t="s">
        <v>103</v>
      </c>
    </row>
    <row r="917" spans="3:75" x14ac:dyDescent="0.35">
      <c r="C917" s="43" t="str">
        <f t="shared" si="14"/>
        <v>IARA:BDT-06:2022: 916</v>
      </c>
      <c r="D917" s="43">
        <v>916</v>
      </c>
      <c r="E917" s="43" t="s">
        <v>5232</v>
      </c>
      <c r="F917" s="1" t="s">
        <v>73</v>
      </c>
      <c r="G917" s="43" t="s">
        <v>5277</v>
      </c>
      <c r="H917" s="2">
        <v>44729</v>
      </c>
      <c r="J917" s="12">
        <f>YEAR(H917)</f>
        <v>2022</v>
      </c>
      <c r="K917" s="12">
        <f>MONTH(H917)</f>
        <v>6</v>
      </c>
      <c r="L917" s="12">
        <f>DAY(H917)</f>
        <v>17</v>
      </c>
      <c r="M917" s="13"/>
      <c r="P917" s="12" t="s">
        <v>75</v>
      </c>
      <c r="Q917" s="12" t="str">
        <f>CONCATENATE(X917," ",Y917)</f>
        <v>Maniola jurtina</v>
      </c>
      <c r="R917" s="14" t="str">
        <f>CONCATENATE(S917,", ",T917,", ",U917,", ",V917,", ",W917,", ",X917,", ",Y917)</f>
        <v>Animalia, Arthropoda, Insecta, Lepidoptera, Nymphalidae, Maniola, jurtina</v>
      </c>
      <c r="S917" s="6" t="s">
        <v>76</v>
      </c>
      <c r="T917" s="6" t="s">
        <v>208</v>
      </c>
      <c r="U917" s="6" t="s">
        <v>209</v>
      </c>
      <c r="V917" s="6" t="s">
        <v>210</v>
      </c>
      <c r="W917" s="6" t="s">
        <v>238</v>
      </c>
      <c r="X917" s="6" t="s">
        <v>450</v>
      </c>
      <c r="Y917" s="6" t="s">
        <v>451</v>
      </c>
      <c r="AA917" s="12" t="s">
        <v>83</v>
      </c>
      <c r="AB917" s="6" t="s">
        <v>84</v>
      </c>
      <c r="AC917" s="12" t="s">
        <v>372</v>
      </c>
      <c r="AD917" s="12" t="s">
        <v>259</v>
      </c>
      <c r="AE917" s="2">
        <v>44729</v>
      </c>
      <c r="AF917" s="43" t="s">
        <v>87</v>
      </c>
      <c r="AG917" s="7" t="s">
        <v>449</v>
      </c>
      <c r="AH917" s="43">
        <v>48.113180935756297</v>
      </c>
      <c r="AI917" s="43">
        <v>-1.7097916578208301</v>
      </c>
      <c r="AL917" s="43">
        <v>10</v>
      </c>
      <c r="AN917" s="46" t="s">
        <v>5240</v>
      </c>
      <c r="AO917" s="5" t="s">
        <v>89</v>
      </c>
      <c r="AP917" s="12" t="s">
        <v>259</v>
      </c>
      <c r="AR917" s="7" t="s">
        <v>90</v>
      </c>
      <c r="AT917" s="4" t="str">
        <f>CONCATENATE(AU917,", ",AV917,", ",AW917,", ",AX917,", ",AY917,", ",AZ917,", ",BA917)</f>
        <v>Europe, France, FR, Bretagne, Ille-et-Vilaine, Rennes, Campus Institut Agro Rennes</v>
      </c>
      <c r="AU917" s="1" t="s">
        <v>91</v>
      </c>
      <c r="AV917" s="1" t="s">
        <v>92</v>
      </c>
      <c r="AW917" s="1" t="s">
        <v>93</v>
      </c>
      <c r="AX917" s="1" t="s">
        <v>94</v>
      </c>
      <c r="AY917" s="1" t="s">
        <v>95</v>
      </c>
      <c r="AZ917" s="1" t="s">
        <v>96</v>
      </c>
      <c r="BA917" s="1" t="s">
        <v>5242</v>
      </c>
      <c r="BC917" s="43"/>
      <c r="BF917" s="43" t="s">
        <v>4596</v>
      </c>
      <c r="BG917" s="43" t="s">
        <v>93</v>
      </c>
      <c r="BH917" s="7" t="s">
        <v>97</v>
      </c>
      <c r="BJ917" s="7" t="s">
        <v>98</v>
      </c>
      <c r="BK917" s="7" t="s">
        <v>99</v>
      </c>
      <c r="BL917" s="7" t="s">
        <v>4597</v>
      </c>
      <c r="BM917" s="7" t="s">
        <v>4598</v>
      </c>
      <c r="BS917" s="12" t="s">
        <v>259</v>
      </c>
      <c r="BU917" s="43">
        <v>1</v>
      </c>
      <c r="BW917" s="43" t="s">
        <v>103</v>
      </c>
    </row>
    <row r="918" spans="3:75" x14ac:dyDescent="0.35">
      <c r="C918" s="43" t="str">
        <f t="shared" si="14"/>
        <v>IARA:BDT-06:2022: 917</v>
      </c>
      <c r="D918" s="43">
        <v>917</v>
      </c>
      <c r="E918" s="43" t="s">
        <v>5232</v>
      </c>
      <c r="F918" s="1" t="s">
        <v>73</v>
      </c>
      <c r="G918" s="43" t="s">
        <v>5277</v>
      </c>
      <c r="H918" s="2">
        <v>44729</v>
      </c>
      <c r="J918" s="12">
        <f>YEAR(H918)</f>
        <v>2022</v>
      </c>
      <c r="K918" s="12">
        <f>MONTH(H918)</f>
        <v>6</v>
      </c>
      <c r="L918" s="12">
        <f>DAY(H918)</f>
        <v>17</v>
      </c>
      <c r="M918" s="13"/>
      <c r="P918" s="12" t="s">
        <v>75</v>
      </c>
      <c r="Q918" s="12" t="str">
        <f>CONCATENATE(X918," ",Y918)</f>
        <v>Maniola jurtina</v>
      </c>
      <c r="R918" s="14" t="str">
        <f>CONCATENATE(S918,", ",T918,", ",U918,", ",V918,", ",W918,", ",X918,", ",Y918)</f>
        <v>Animalia, Arthropoda, Insecta, Lepidoptera, Nymphalidae, Maniola, jurtina</v>
      </c>
      <c r="S918" s="6" t="s">
        <v>76</v>
      </c>
      <c r="T918" s="6" t="s">
        <v>208</v>
      </c>
      <c r="U918" s="6" t="s">
        <v>209</v>
      </c>
      <c r="V918" s="6" t="s">
        <v>210</v>
      </c>
      <c r="W918" s="6" t="s">
        <v>238</v>
      </c>
      <c r="X918" s="6" t="s">
        <v>450</v>
      </c>
      <c r="Y918" s="6" t="s">
        <v>451</v>
      </c>
      <c r="AA918" s="12" t="s">
        <v>83</v>
      </c>
      <c r="AB918" s="6" t="s">
        <v>84</v>
      </c>
      <c r="AC918" s="12" t="s">
        <v>372</v>
      </c>
      <c r="AD918" s="12" t="s">
        <v>259</v>
      </c>
      <c r="AE918" s="2">
        <v>44729</v>
      </c>
      <c r="AF918" s="43" t="s">
        <v>87</v>
      </c>
      <c r="AG918" s="7" t="s">
        <v>449</v>
      </c>
      <c r="AH918" s="43">
        <v>48.113146642188298</v>
      </c>
      <c r="AI918" s="43">
        <v>-1.70983709612864</v>
      </c>
      <c r="AL918" s="43">
        <v>10</v>
      </c>
      <c r="AN918" s="46" t="s">
        <v>5240</v>
      </c>
      <c r="AO918" s="5" t="s">
        <v>89</v>
      </c>
      <c r="AP918" s="12" t="s">
        <v>259</v>
      </c>
      <c r="AR918" s="7" t="s">
        <v>90</v>
      </c>
      <c r="AT918" s="4" t="str">
        <f>CONCATENATE(AU918,", ",AV918,", ",AW918,", ",AX918,", ",AY918,", ",AZ918,", ",BA918)</f>
        <v>Europe, France, FR, Bretagne, Ille-et-Vilaine, Rennes, Campus Institut Agro Rennes</v>
      </c>
      <c r="AU918" s="1" t="s">
        <v>91</v>
      </c>
      <c r="AV918" s="1" t="s">
        <v>92</v>
      </c>
      <c r="AW918" s="1" t="s">
        <v>93</v>
      </c>
      <c r="AX918" s="1" t="s">
        <v>94</v>
      </c>
      <c r="AY918" s="1" t="s">
        <v>95</v>
      </c>
      <c r="AZ918" s="1" t="s">
        <v>96</v>
      </c>
      <c r="BA918" s="1" t="s">
        <v>5242</v>
      </c>
      <c r="BC918" s="43"/>
      <c r="BF918" s="43" t="s">
        <v>4596</v>
      </c>
      <c r="BG918" s="43" t="s">
        <v>93</v>
      </c>
      <c r="BH918" s="7" t="s">
        <v>97</v>
      </c>
      <c r="BJ918" s="7" t="s">
        <v>98</v>
      </c>
      <c r="BK918" s="7" t="s">
        <v>99</v>
      </c>
      <c r="BL918" s="7" t="s">
        <v>4597</v>
      </c>
      <c r="BM918" s="7" t="s">
        <v>4598</v>
      </c>
      <c r="BS918" s="12" t="s">
        <v>259</v>
      </c>
      <c r="BU918" s="43">
        <v>1</v>
      </c>
      <c r="BW918" s="43" t="s">
        <v>103</v>
      </c>
    </row>
    <row r="919" spans="3:75" x14ac:dyDescent="0.35">
      <c r="C919" s="43" t="str">
        <f t="shared" si="14"/>
        <v>IARA:BDT-06:2022: 918</v>
      </c>
      <c r="D919" s="43">
        <v>918</v>
      </c>
      <c r="E919" s="43" t="s">
        <v>5232</v>
      </c>
      <c r="F919" s="1" t="s">
        <v>73</v>
      </c>
      <c r="G919" s="43" t="s">
        <v>5277</v>
      </c>
      <c r="H919" s="2">
        <v>44729</v>
      </c>
      <c r="J919" s="12">
        <f>YEAR(H919)</f>
        <v>2022</v>
      </c>
      <c r="K919" s="12">
        <f>MONTH(H919)</f>
        <v>6</v>
      </c>
      <c r="L919" s="12">
        <f>DAY(H919)</f>
        <v>17</v>
      </c>
      <c r="M919" s="13"/>
      <c r="P919" s="12" t="s">
        <v>75</v>
      </c>
      <c r="Q919" s="12" t="str">
        <f>CONCATENATE(X919," ",Y919)</f>
        <v>Maniola jurtina</v>
      </c>
      <c r="R919" s="14" t="str">
        <f>CONCATENATE(S919,", ",T919,", ",U919,", ",V919,", ",W919,", ",X919,", ",Y919)</f>
        <v>Animalia, Arthropoda, Insecta, Lepidoptera, Nymphalidae, Maniola, jurtina</v>
      </c>
      <c r="S919" s="6" t="s">
        <v>76</v>
      </c>
      <c r="T919" s="6" t="s">
        <v>208</v>
      </c>
      <c r="U919" s="6" t="s">
        <v>209</v>
      </c>
      <c r="V919" s="6" t="s">
        <v>210</v>
      </c>
      <c r="W919" s="6" t="s">
        <v>238</v>
      </c>
      <c r="X919" s="6" t="s">
        <v>450</v>
      </c>
      <c r="Y919" s="6" t="s">
        <v>451</v>
      </c>
      <c r="AA919" s="12" t="s">
        <v>83</v>
      </c>
      <c r="AB919" s="6" t="s">
        <v>84</v>
      </c>
      <c r="AC919" s="12" t="s">
        <v>372</v>
      </c>
      <c r="AD919" s="12" t="s">
        <v>259</v>
      </c>
      <c r="AE919" s="2">
        <v>44729</v>
      </c>
      <c r="AF919" s="43" t="s">
        <v>87</v>
      </c>
      <c r="AG919" s="7" t="s">
        <v>449</v>
      </c>
      <c r="AH919" s="43">
        <v>48.113161905619101</v>
      </c>
      <c r="AI919" s="43">
        <v>-1.70978026154962</v>
      </c>
      <c r="AL919" s="43">
        <v>10</v>
      </c>
      <c r="AN919" s="46" t="s">
        <v>5240</v>
      </c>
      <c r="AO919" s="5" t="s">
        <v>89</v>
      </c>
      <c r="AP919" s="12" t="s">
        <v>259</v>
      </c>
      <c r="AR919" s="7" t="s">
        <v>90</v>
      </c>
      <c r="AT919" s="4" t="str">
        <f>CONCATENATE(AU919,", ",AV919,", ",AW919,", ",AX919,", ",AY919,", ",AZ919,", ",BA919)</f>
        <v>Europe, France, FR, Bretagne, Ille-et-Vilaine, Rennes, Campus Institut Agro Rennes</v>
      </c>
      <c r="AU919" s="1" t="s">
        <v>91</v>
      </c>
      <c r="AV919" s="1" t="s">
        <v>92</v>
      </c>
      <c r="AW919" s="1" t="s">
        <v>93</v>
      </c>
      <c r="AX919" s="1" t="s">
        <v>94</v>
      </c>
      <c r="AY919" s="1" t="s">
        <v>95</v>
      </c>
      <c r="AZ919" s="1" t="s">
        <v>96</v>
      </c>
      <c r="BA919" s="1" t="s">
        <v>5242</v>
      </c>
      <c r="BC919" s="43"/>
      <c r="BF919" s="43" t="s">
        <v>4596</v>
      </c>
      <c r="BG919" s="43" t="s">
        <v>93</v>
      </c>
      <c r="BH919" s="7" t="s">
        <v>97</v>
      </c>
      <c r="BJ919" s="7" t="s">
        <v>98</v>
      </c>
      <c r="BK919" s="7" t="s">
        <v>99</v>
      </c>
      <c r="BL919" s="7" t="s">
        <v>4597</v>
      </c>
      <c r="BM919" s="7" t="s">
        <v>4598</v>
      </c>
      <c r="BS919" s="12" t="s">
        <v>259</v>
      </c>
      <c r="BU919" s="43">
        <v>1</v>
      </c>
      <c r="BW919" s="43" t="s">
        <v>103</v>
      </c>
    </row>
    <row r="920" spans="3:75" x14ac:dyDescent="0.35">
      <c r="C920" s="43" t="str">
        <f t="shared" si="14"/>
        <v>IARA:BDT-06:2022: 919</v>
      </c>
      <c r="D920" s="43">
        <v>919</v>
      </c>
      <c r="E920" s="43" t="s">
        <v>5232</v>
      </c>
      <c r="F920" s="1" t="s">
        <v>73</v>
      </c>
      <c r="G920" s="43" t="s">
        <v>5277</v>
      </c>
      <c r="H920" s="2">
        <v>44729</v>
      </c>
      <c r="J920" s="12">
        <f>YEAR(H920)</f>
        <v>2022</v>
      </c>
      <c r="K920" s="12">
        <f>MONTH(H920)</f>
        <v>6</v>
      </c>
      <c r="L920" s="12">
        <f>DAY(H920)</f>
        <v>17</v>
      </c>
      <c r="M920" s="13"/>
      <c r="P920" s="12" t="s">
        <v>75</v>
      </c>
      <c r="Q920" s="12" t="str">
        <f>CONCATENATE(X920," ",Y920)</f>
        <v>Maniola jurtina</v>
      </c>
      <c r="R920" s="14" t="str">
        <f>CONCATENATE(S920,", ",T920,", ",U920,", ",V920,", ",W920,", ",X920,", ",Y920)</f>
        <v>Animalia, Arthropoda, Insecta, Lepidoptera, Nymphalidae, Maniola, jurtina</v>
      </c>
      <c r="S920" s="6" t="s">
        <v>76</v>
      </c>
      <c r="T920" s="6" t="s">
        <v>208</v>
      </c>
      <c r="U920" s="6" t="s">
        <v>209</v>
      </c>
      <c r="V920" s="6" t="s">
        <v>210</v>
      </c>
      <c r="W920" s="6" t="s">
        <v>238</v>
      </c>
      <c r="X920" s="6" t="s">
        <v>450</v>
      </c>
      <c r="Y920" s="6" t="s">
        <v>451</v>
      </c>
      <c r="AA920" s="12" t="s">
        <v>83</v>
      </c>
      <c r="AB920" s="6" t="s">
        <v>84</v>
      </c>
      <c r="AC920" s="12" t="s">
        <v>372</v>
      </c>
      <c r="AD920" s="12" t="s">
        <v>259</v>
      </c>
      <c r="AE920" s="2">
        <v>44729</v>
      </c>
      <c r="AF920" s="43" t="s">
        <v>87</v>
      </c>
      <c r="AG920" s="7" t="s">
        <v>449</v>
      </c>
      <c r="AH920" s="43">
        <v>48.113211076055102</v>
      </c>
      <c r="AI920" s="43">
        <v>-1.7096876533557801</v>
      </c>
      <c r="AL920" s="43">
        <v>10</v>
      </c>
      <c r="AN920" s="46" t="s">
        <v>5240</v>
      </c>
      <c r="AO920" s="5" t="s">
        <v>89</v>
      </c>
      <c r="AP920" s="12" t="s">
        <v>259</v>
      </c>
      <c r="AR920" s="7" t="s">
        <v>90</v>
      </c>
      <c r="AT920" s="4" t="str">
        <f>CONCATENATE(AU920,", ",AV920,", ",AW920,", ",AX920,", ",AY920,", ",AZ920,", ",BA920)</f>
        <v>Europe, France, FR, Bretagne, Ille-et-Vilaine, Rennes, Campus Institut Agro Rennes</v>
      </c>
      <c r="AU920" s="1" t="s">
        <v>91</v>
      </c>
      <c r="AV920" s="1" t="s">
        <v>92</v>
      </c>
      <c r="AW920" s="1" t="s">
        <v>93</v>
      </c>
      <c r="AX920" s="1" t="s">
        <v>94</v>
      </c>
      <c r="AY920" s="1" t="s">
        <v>95</v>
      </c>
      <c r="AZ920" s="1" t="s">
        <v>96</v>
      </c>
      <c r="BA920" s="1" t="s">
        <v>5242</v>
      </c>
      <c r="BC920" s="43"/>
      <c r="BF920" s="43" t="s">
        <v>4596</v>
      </c>
      <c r="BG920" s="43" t="s">
        <v>93</v>
      </c>
      <c r="BH920" s="7" t="s">
        <v>97</v>
      </c>
      <c r="BJ920" s="7" t="s">
        <v>98</v>
      </c>
      <c r="BK920" s="7" t="s">
        <v>99</v>
      </c>
      <c r="BL920" s="7" t="s">
        <v>4597</v>
      </c>
      <c r="BM920" s="7" t="s">
        <v>4598</v>
      </c>
      <c r="BS920" s="12" t="s">
        <v>259</v>
      </c>
      <c r="BU920" s="43">
        <v>1</v>
      </c>
      <c r="BW920" s="43" t="s">
        <v>103</v>
      </c>
    </row>
    <row r="921" spans="3:75" x14ac:dyDescent="0.35">
      <c r="C921" s="43" t="str">
        <f t="shared" si="14"/>
        <v>IARA:BDT-06:2022: 920</v>
      </c>
      <c r="D921" s="43">
        <v>920</v>
      </c>
      <c r="E921" s="43" t="s">
        <v>5232</v>
      </c>
      <c r="F921" s="1" t="s">
        <v>73</v>
      </c>
      <c r="G921" s="43" t="s">
        <v>5277</v>
      </c>
      <c r="H921" s="2">
        <v>44729</v>
      </c>
      <c r="J921" s="12">
        <f>YEAR(H921)</f>
        <v>2022</v>
      </c>
      <c r="K921" s="12">
        <f>MONTH(H921)</f>
        <v>6</v>
      </c>
      <c r="L921" s="12">
        <f>DAY(H921)</f>
        <v>17</v>
      </c>
      <c r="M921" s="13"/>
      <c r="P921" s="12" t="s">
        <v>75</v>
      </c>
      <c r="Q921" s="12" t="str">
        <f>CONCATENATE(X921," ",Y921)</f>
        <v>Pararge aegeria</v>
      </c>
      <c r="R921" s="14" t="str">
        <f>CONCATENATE(S921,", ",T921,", ",U921,", ",V921,", ",W921,", ",X921,", ",Y921)</f>
        <v>Animalia, Arthropoda, Insecta, Lepidoptera, Nymphalidae, Pararge, aegeria</v>
      </c>
      <c r="S921" s="6" t="s">
        <v>76</v>
      </c>
      <c r="T921" s="6" t="s">
        <v>208</v>
      </c>
      <c r="U921" s="6" t="s">
        <v>209</v>
      </c>
      <c r="V921" s="6" t="s">
        <v>210</v>
      </c>
      <c r="W921" s="6" t="s">
        <v>238</v>
      </c>
      <c r="X921" s="6" t="s">
        <v>243</v>
      </c>
      <c r="Y921" s="6" t="s">
        <v>244</v>
      </c>
      <c r="AA921" s="12" t="s">
        <v>83</v>
      </c>
      <c r="AB921" s="6" t="s">
        <v>84</v>
      </c>
      <c r="AC921" s="12" t="s">
        <v>245</v>
      </c>
      <c r="AD921" s="12" t="s">
        <v>259</v>
      </c>
      <c r="AE921" s="2">
        <v>44729</v>
      </c>
      <c r="AF921" s="43" t="s">
        <v>87</v>
      </c>
      <c r="AG921" s="7" t="s">
        <v>246</v>
      </c>
      <c r="AH921" s="43">
        <v>48.113166445327302</v>
      </c>
      <c r="AI921" s="43">
        <v>-1.7098291627843101</v>
      </c>
      <c r="AL921" s="43">
        <v>10</v>
      </c>
      <c r="AN921" s="46" t="s">
        <v>5240</v>
      </c>
      <c r="AO921" s="5" t="s">
        <v>89</v>
      </c>
      <c r="AP921" s="12" t="s">
        <v>259</v>
      </c>
      <c r="AR921" s="7" t="s">
        <v>90</v>
      </c>
      <c r="AT921" s="4" t="str">
        <f>CONCATENATE(AU921,", ",AV921,", ",AW921,", ",AX921,", ",AY921,", ",AZ921,", ",BA921)</f>
        <v>Europe, France, FR, Bretagne, Ille-et-Vilaine, Rennes, Campus Institut Agro Rennes</v>
      </c>
      <c r="AU921" s="1" t="s">
        <v>91</v>
      </c>
      <c r="AV921" s="1" t="s">
        <v>92</v>
      </c>
      <c r="AW921" s="1" t="s">
        <v>93</v>
      </c>
      <c r="AX921" s="1" t="s">
        <v>94</v>
      </c>
      <c r="AY921" s="1" t="s">
        <v>95</v>
      </c>
      <c r="AZ921" s="1" t="s">
        <v>96</v>
      </c>
      <c r="BA921" s="1" t="s">
        <v>5242</v>
      </c>
      <c r="BC921" s="43"/>
      <c r="BF921" s="43" t="s">
        <v>4596</v>
      </c>
      <c r="BG921" s="43" t="s">
        <v>93</v>
      </c>
      <c r="BH921" s="7" t="s">
        <v>97</v>
      </c>
      <c r="BJ921" s="7" t="s">
        <v>98</v>
      </c>
      <c r="BK921" s="7" t="s">
        <v>99</v>
      </c>
      <c r="BL921" s="7" t="s">
        <v>4597</v>
      </c>
      <c r="BM921" s="7" t="s">
        <v>4598</v>
      </c>
      <c r="BS921" s="12" t="s">
        <v>259</v>
      </c>
      <c r="BU921" s="43">
        <v>1</v>
      </c>
      <c r="BW921" s="43" t="s">
        <v>103</v>
      </c>
    </row>
    <row r="922" spans="3:75" x14ac:dyDescent="0.35">
      <c r="C922" s="43" t="str">
        <f t="shared" si="14"/>
        <v>IARA:BDT-06:2022: 921</v>
      </c>
      <c r="D922" s="43">
        <v>921</v>
      </c>
      <c r="E922" s="43" t="s">
        <v>5232</v>
      </c>
      <c r="F922" s="1" t="s">
        <v>73</v>
      </c>
      <c r="G922" s="43" t="s">
        <v>5277</v>
      </c>
      <c r="H922" s="2">
        <v>44729</v>
      </c>
      <c r="J922" s="12">
        <f>YEAR(H922)</f>
        <v>2022</v>
      </c>
      <c r="K922" s="12">
        <f>MONTH(H922)</f>
        <v>6</v>
      </c>
      <c r="L922" s="12">
        <f>DAY(H922)</f>
        <v>17</v>
      </c>
      <c r="M922" s="13"/>
      <c r="P922" s="12" t="s">
        <v>75</v>
      </c>
      <c r="Q922" s="12" t="str">
        <f>CONCATENATE(X922," ",Y922)</f>
        <v>Pararge aegeria</v>
      </c>
      <c r="R922" s="14" t="str">
        <f>CONCATENATE(S922,", ",T922,", ",U922,", ",V922,", ",W922,", ",X922,", ",Y922)</f>
        <v>Animalia, Arthropoda, Insecta, Lepidoptera, Nymphalidae, Pararge, aegeria</v>
      </c>
      <c r="S922" s="6" t="s">
        <v>76</v>
      </c>
      <c r="T922" s="6" t="s">
        <v>208</v>
      </c>
      <c r="U922" s="6" t="s">
        <v>209</v>
      </c>
      <c r="V922" s="6" t="s">
        <v>210</v>
      </c>
      <c r="W922" s="6" t="s">
        <v>238</v>
      </c>
      <c r="X922" s="6" t="s">
        <v>243</v>
      </c>
      <c r="Y922" s="6" t="s">
        <v>244</v>
      </c>
      <c r="AA922" s="12" t="s">
        <v>83</v>
      </c>
      <c r="AB922" s="6" t="s">
        <v>84</v>
      </c>
      <c r="AC922" s="12" t="s">
        <v>245</v>
      </c>
      <c r="AD922" s="12" t="s">
        <v>259</v>
      </c>
      <c r="AE922" s="2">
        <v>44729</v>
      </c>
      <c r="AF922" s="43" t="s">
        <v>87</v>
      </c>
      <c r="AG922" s="7" t="s">
        <v>246</v>
      </c>
      <c r="AH922" s="43">
        <v>48.113189726952598</v>
      </c>
      <c r="AI922" s="43">
        <v>-1.70973424604672</v>
      </c>
      <c r="AL922" s="43">
        <v>10</v>
      </c>
      <c r="AN922" s="46" t="s">
        <v>5240</v>
      </c>
      <c r="AO922" s="5" t="s">
        <v>89</v>
      </c>
      <c r="AP922" s="12" t="s">
        <v>259</v>
      </c>
      <c r="AR922" s="7" t="s">
        <v>90</v>
      </c>
      <c r="AT922" s="4" t="str">
        <f>CONCATENATE(AU922,", ",AV922,", ",AW922,", ",AX922,", ",AY922,", ",AZ922,", ",BA922)</f>
        <v>Europe, France, FR, Bretagne, Ille-et-Vilaine, Rennes, Campus Institut Agro Rennes</v>
      </c>
      <c r="AU922" s="1" t="s">
        <v>91</v>
      </c>
      <c r="AV922" s="1" t="s">
        <v>92</v>
      </c>
      <c r="AW922" s="1" t="s">
        <v>93</v>
      </c>
      <c r="AX922" s="1" t="s">
        <v>94</v>
      </c>
      <c r="AY922" s="1" t="s">
        <v>95</v>
      </c>
      <c r="AZ922" s="1" t="s">
        <v>96</v>
      </c>
      <c r="BA922" s="1" t="s">
        <v>5242</v>
      </c>
      <c r="BC922" s="43"/>
      <c r="BF922" s="43" t="s">
        <v>4596</v>
      </c>
      <c r="BG922" s="43" t="s">
        <v>93</v>
      </c>
      <c r="BH922" s="7" t="s">
        <v>97</v>
      </c>
      <c r="BJ922" s="7" t="s">
        <v>98</v>
      </c>
      <c r="BK922" s="7" t="s">
        <v>99</v>
      </c>
      <c r="BL922" s="7" t="s">
        <v>4597</v>
      </c>
      <c r="BM922" s="7" t="s">
        <v>4598</v>
      </c>
      <c r="BS922" s="12" t="s">
        <v>259</v>
      </c>
      <c r="BU922" s="43">
        <v>1</v>
      </c>
      <c r="BW922" s="43" t="s">
        <v>103</v>
      </c>
    </row>
    <row r="923" spans="3:75" x14ac:dyDescent="0.35">
      <c r="C923" s="43" t="str">
        <f t="shared" si="14"/>
        <v>IARA:BDT-06:2022: 922</v>
      </c>
      <c r="D923" s="43">
        <v>922</v>
      </c>
      <c r="E923" s="43" t="s">
        <v>5232</v>
      </c>
      <c r="F923" s="1" t="s">
        <v>73</v>
      </c>
      <c r="G923" s="43" t="s">
        <v>5277</v>
      </c>
      <c r="H923" s="2">
        <v>44729</v>
      </c>
      <c r="J923" s="12">
        <f>YEAR(H923)</f>
        <v>2022</v>
      </c>
      <c r="K923" s="12">
        <f>MONTH(H923)</f>
        <v>6</v>
      </c>
      <c r="L923" s="12">
        <f>DAY(H923)</f>
        <v>17</v>
      </c>
      <c r="M923" s="13"/>
      <c r="P923" s="12" t="s">
        <v>75</v>
      </c>
      <c r="Q923" s="12" t="str">
        <f>CONCATENATE(X923," ",Y923)</f>
        <v>Pararge aegeria</v>
      </c>
      <c r="R923" s="14" t="str">
        <f>CONCATENATE(S923,", ",T923,", ",U923,", ",V923,", ",W923,", ",X923,", ",Y923)</f>
        <v>Animalia, Arthropoda, Insecta, Lepidoptera, Nymphalidae, Pararge, aegeria</v>
      </c>
      <c r="S923" s="6" t="s">
        <v>76</v>
      </c>
      <c r="T923" s="6" t="s">
        <v>208</v>
      </c>
      <c r="U923" s="6" t="s">
        <v>209</v>
      </c>
      <c r="V923" s="6" t="s">
        <v>210</v>
      </c>
      <c r="W923" s="6" t="s">
        <v>238</v>
      </c>
      <c r="X923" s="6" t="s">
        <v>243</v>
      </c>
      <c r="Y923" s="6" t="s">
        <v>244</v>
      </c>
      <c r="AA923" s="12" t="s">
        <v>83</v>
      </c>
      <c r="AB923" s="6" t="s">
        <v>84</v>
      </c>
      <c r="AC923" s="12" t="s">
        <v>245</v>
      </c>
      <c r="AD923" s="12" t="s">
        <v>259</v>
      </c>
      <c r="AE923" s="2">
        <v>44729</v>
      </c>
      <c r="AF923" s="43" t="s">
        <v>87</v>
      </c>
      <c r="AG923" s="7" t="s">
        <v>246</v>
      </c>
      <c r="AH923" s="43">
        <v>48.113224406970801</v>
      </c>
      <c r="AI923" s="43">
        <v>-1.7096791428070699</v>
      </c>
      <c r="AL923" s="43">
        <v>10</v>
      </c>
      <c r="AN923" s="46" t="s">
        <v>5240</v>
      </c>
      <c r="AO923" s="5" t="s">
        <v>89</v>
      </c>
      <c r="AP923" s="12" t="s">
        <v>259</v>
      </c>
      <c r="AR923" s="7" t="s">
        <v>90</v>
      </c>
      <c r="AT923" s="4" t="str">
        <f>CONCATENATE(AU923,", ",AV923,", ",AW923,", ",AX923,", ",AY923,", ",AZ923,", ",BA923)</f>
        <v>Europe, France, FR, Bretagne, Ille-et-Vilaine, Rennes, Campus Institut Agro Rennes</v>
      </c>
      <c r="AU923" s="1" t="s">
        <v>91</v>
      </c>
      <c r="AV923" s="1" t="s">
        <v>92</v>
      </c>
      <c r="AW923" s="1" t="s">
        <v>93</v>
      </c>
      <c r="AX923" s="1" t="s">
        <v>94</v>
      </c>
      <c r="AY923" s="1" t="s">
        <v>95</v>
      </c>
      <c r="AZ923" s="1" t="s">
        <v>96</v>
      </c>
      <c r="BA923" s="1" t="s">
        <v>5242</v>
      </c>
      <c r="BC923" s="43"/>
      <c r="BF923" s="43" t="s">
        <v>4596</v>
      </c>
      <c r="BG923" s="43" t="s">
        <v>93</v>
      </c>
      <c r="BH923" s="7" t="s">
        <v>97</v>
      </c>
      <c r="BJ923" s="7" t="s">
        <v>98</v>
      </c>
      <c r="BK923" s="7" t="s">
        <v>99</v>
      </c>
      <c r="BL923" s="7" t="s">
        <v>4597</v>
      </c>
      <c r="BM923" s="7" t="s">
        <v>4598</v>
      </c>
      <c r="BS923" s="12" t="s">
        <v>259</v>
      </c>
      <c r="BU923" s="43">
        <v>1</v>
      </c>
      <c r="BW923" s="43" t="s">
        <v>103</v>
      </c>
    </row>
    <row r="924" spans="3:75" x14ac:dyDescent="0.35">
      <c r="C924" s="43" t="str">
        <f t="shared" si="14"/>
        <v>IARA:BDT-06:2022: 923</v>
      </c>
      <c r="D924" s="43">
        <v>923</v>
      </c>
      <c r="E924" s="43" t="s">
        <v>5232</v>
      </c>
      <c r="F924" s="1" t="s">
        <v>73</v>
      </c>
      <c r="G924" s="43" t="s">
        <v>5277</v>
      </c>
      <c r="H924" s="2">
        <v>44729</v>
      </c>
      <c r="J924" s="12">
        <f>YEAR(H924)</f>
        <v>2022</v>
      </c>
      <c r="K924" s="12">
        <f>MONTH(H924)</f>
        <v>6</v>
      </c>
      <c r="L924" s="12">
        <f>DAY(H924)</f>
        <v>17</v>
      </c>
      <c r="M924" s="13"/>
      <c r="P924" s="12" t="s">
        <v>75</v>
      </c>
      <c r="Q924" s="12" t="str">
        <f>CONCATENATE(X924," ",Y924)</f>
        <v>Pararge aegeria</v>
      </c>
      <c r="R924" s="14" t="str">
        <f>CONCATENATE(S924,", ",T924,", ",U924,", ",V924,", ",W924,", ",X924,", ",Y924)</f>
        <v>Animalia, Arthropoda, Insecta, Lepidoptera, Nymphalidae, Pararge, aegeria</v>
      </c>
      <c r="S924" s="6" t="s">
        <v>76</v>
      </c>
      <c r="T924" s="6" t="s">
        <v>208</v>
      </c>
      <c r="U924" s="6" t="s">
        <v>209</v>
      </c>
      <c r="V924" s="6" t="s">
        <v>210</v>
      </c>
      <c r="W924" s="6" t="s">
        <v>238</v>
      </c>
      <c r="X924" s="6" t="s">
        <v>243</v>
      </c>
      <c r="Y924" s="6" t="s">
        <v>244</v>
      </c>
      <c r="AA924" s="12" t="s">
        <v>83</v>
      </c>
      <c r="AB924" s="6" t="s">
        <v>84</v>
      </c>
      <c r="AC924" s="12" t="s">
        <v>245</v>
      </c>
      <c r="AD924" s="12" t="s">
        <v>259</v>
      </c>
      <c r="AE924" s="2">
        <v>44729</v>
      </c>
      <c r="AF924" s="43" t="s">
        <v>87</v>
      </c>
      <c r="AG924" s="7" t="s">
        <v>246</v>
      </c>
      <c r="AH924" s="43">
        <v>48.113216388790299</v>
      </c>
      <c r="AI924" s="43">
        <v>-1.70971722497538</v>
      </c>
      <c r="AL924" s="43">
        <v>10</v>
      </c>
      <c r="AN924" s="46" t="s">
        <v>5240</v>
      </c>
      <c r="AO924" s="5" t="s">
        <v>89</v>
      </c>
      <c r="AP924" s="12" t="s">
        <v>259</v>
      </c>
      <c r="AR924" s="7" t="s">
        <v>90</v>
      </c>
      <c r="AT924" s="4" t="str">
        <f>CONCATENATE(AU924,", ",AV924,", ",AW924,", ",AX924,", ",AY924,", ",AZ924,", ",BA924)</f>
        <v>Europe, France, FR, Bretagne, Ille-et-Vilaine, Rennes, Campus Institut Agro Rennes</v>
      </c>
      <c r="AU924" s="1" t="s">
        <v>91</v>
      </c>
      <c r="AV924" s="1" t="s">
        <v>92</v>
      </c>
      <c r="AW924" s="1" t="s">
        <v>93</v>
      </c>
      <c r="AX924" s="1" t="s">
        <v>94</v>
      </c>
      <c r="AY924" s="1" t="s">
        <v>95</v>
      </c>
      <c r="AZ924" s="1" t="s">
        <v>96</v>
      </c>
      <c r="BA924" s="1" t="s">
        <v>5242</v>
      </c>
      <c r="BC924" s="43"/>
      <c r="BF924" s="43" t="s">
        <v>4596</v>
      </c>
      <c r="BG924" s="43" t="s">
        <v>93</v>
      </c>
      <c r="BH924" s="7" t="s">
        <v>97</v>
      </c>
      <c r="BJ924" s="7" t="s">
        <v>98</v>
      </c>
      <c r="BK924" s="7" t="s">
        <v>99</v>
      </c>
      <c r="BL924" s="7" t="s">
        <v>4597</v>
      </c>
      <c r="BM924" s="7" t="s">
        <v>4598</v>
      </c>
      <c r="BS924" s="12" t="s">
        <v>259</v>
      </c>
      <c r="BU924" s="43">
        <v>1</v>
      </c>
      <c r="BW924" s="43" t="s">
        <v>103</v>
      </c>
    </row>
    <row r="925" spans="3:75" x14ac:dyDescent="0.35">
      <c r="C925" s="43" t="str">
        <f t="shared" si="14"/>
        <v>IARA:BDT-06:2022: 924</v>
      </c>
      <c r="D925" s="43">
        <v>924</v>
      </c>
      <c r="E925" s="43" t="s">
        <v>5232</v>
      </c>
      <c r="F925" s="1" t="s">
        <v>73</v>
      </c>
      <c r="G925" s="43" t="s">
        <v>5277</v>
      </c>
      <c r="H925" s="2">
        <v>44729</v>
      </c>
      <c r="J925" s="12">
        <f>YEAR(H925)</f>
        <v>2022</v>
      </c>
      <c r="K925" s="12">
        <f>MONTH(H925)</f>
        <v>6</v>
      </c>
      <c r="L925" s="12">
        <f>DAY(H925)</f>
        <v>17</v>
      </c>
      <c r="M925" s="13"/>
      <c r="P925" s="12" t="s">
        <v>75</v>
      </c>
      <c r="Q925" s="12" t="str">
        <f>CONCATENATE(X925," ",Y925)</f>
        <v>Pararge aegeria</v>
      </c>
      <c r="R925" s="14" t="str">
        <f>CONCATENATE(S925,", ",T925,", ",U925,", ",V925,", ",W925,", ",X925,", ",Y925)</f>
        <v>Animalia, Arthropoda, Insecta, Lepidoptera, Nymphalidae, Pararge, aegeria</v>
      </c>
      <c r="S925" s="6" t="s">
        <v>76</v>
      </c>
      <c r="T925" s="6" t="s">
        <v>208</v>
      </c>
      <c r="U925" s="6" t="s">
        <v>209</v>
      </c>
      <c r="V925" s="6" t="s">
        <v>210</v>
      </c>
      <c r="W925" s="6" t="s">
        <v>238</v>
      </c>
      <c r="X925" s="6" t="s">
        <v>243</v>
      </c>
      <c r="Y925" s="6" t="s">
        <v>244</v>
      </c>
      <c r="AA925" s="12" t="s">
        <v>83</v>
      </c>
      <c r="AB925" s="6" t="s">
        <v>84</v>
      </c>
      <c r="AC925" s="12" t="s">
        <v>245</v>
      </c>
      <c r="AD925" s="12" t="s">
        <v>259</v>
      </c>
      <c r="AE925" s="2">
        <v>44729</v>
      </c>
      <c r="AF925" s="43" t="s">
        <v>87</v>
      </c>
      <c r="AG925" s="7" t="s">
        <v>246</v>
      </c>
      <c r="AH925" s="43">
        <v>48.1132457560511</v>
      </c>
      <c r="AI925" s="43">
        <v>-1.70963255006332</v>
      </c>
      <c r="AL925" s="43">
        <v>10</v>
      </c>
      <c r="AN925" s="46" t="s">
        <v>5240</v>
      </c>
      <c r="AO925" s="5" t="s">
        <v>89</v>
      </c>
      <c r="AP925" s="12" t="s">
        <v>259</v>
      </c>
      <c r="AR925" s="7" t="s">
        <v>90</v>
      </c>
      <c r="AT925" s="4" t="str">
        <f>CONCATENATE(AU925,", ",AV925,", ",AW925,", ",AX925,", ",AY925,", ",AZ925,", ",BA925)</f>
        <v>Europe, France, FR, Bretagne, Ille-et-Vilaine, Rennes, Campus Institut Agro Rennes</v>
      </c>
      <c r="AU925" s="1" t="s">
        <v>91</v>
      </c>
      <c r="AV925" s="1" t="s">
        <v>92</v>
      </c>
      <c r="AW925" s="1" t="s">
        <v>93</v>
      </c>
      <c r="AX925" s="1" t="s">
        <v>94</v>
      </c>
      <c r="AY925" s="1" t="s">
        <v>95</v>
      </c>
      <c r="AZ925" s="1" t="s">
        <v>96</v>
      </c>
      <c r="BA925" s="1" t="s">
        <v>5242</v>
      </c>
      <c r="BC925" s="43"/>
      <c r="BF925" s="43" t="s">
        <v>4596</v>
      </c>
      <c r="BG925" s="43" t="s">
        <v>93</v>
      </c>
      <c r="BH925" s="7" t="s">
        <v>97</v>
      </c>
      <c r="BJ925" s="7" t="s">
        <v>98</v>
      </c>
      <c r="BK925" s="7" t="s">
        <v>99</v>
      </c>
      <c r="BL925" s="7" t="s">
        <v>4597</v>
      </c>
      <c r="BM925" s="7" t="s">
        <v>4598</v>
      </c>
      <c r="BS925" s="12" t="s">
        <v>259</v>
      </c>
      <c r="BU925" s="43">
        <v>1</v>
      </c>
      <c r="BW925" s="43" t="s">
        <v>103</v>
      </c>
    </row>
    <row r="926" spans="3:75" x14ac:dyDescent="0.35">
      <c r="C926" s="43" t="str">
        <f t="shared" si="14"/>
        <v>IARA:BDT-06:2022: 925</v>
      </c>
      <c r="D926" s="43">
        <v>925</v>
      </c>
      <c r="E926" s="43" t="s">
        <v>5232</v>
      </c>
      <c r="F926" s="1" t="s">
        <v>73</v>
      </c>
      <c r="G926" s="43" t="s">
        <v>5277</v>
      </c>
      <c r="H926" s="2">
        <v>44729</v>
      </c>
      <c r="J926" s="12">
        <f>YEAR(H926)</f>
        <v>2022</v>
      </c>
      <c r="K926" s="12">
        <f>MONTH(H926)</f>
        <v>6</v>
      </c>
      <c r="L926" s="12">
        <f>DAY(H926)</f>
        <v>17</v>
      </c>
      <c r="M926" s="13"/>
      <c r="P926" s="12" t="s">
        <v>75</v>
      </c>
      <c r="Q926" s="12" t="str">
        <f>CONCATENATE(X926," ",Y926)</f>
        <v>Coenonympha pamphilus</v>
      </c>
      <c r="R926" s="14" t="str">
        <f>CONCATENATE(S926,", ",T926,", ",U926,", ",V926,", ",W926,", ",X926,", ",Y926)</f>
        <v>Animalia, Arthropoda, Insecta, Lepidoptera, Nymphalidae, Coenonympha, pamphilus</v>
      </c>
      <c r="S926" s="6" t="s">
        <v>76</v>
      </c>
      <c r="T926" s="6" t="s">
        <v>208</v>
      </c>
      <c r="U926" s="6" t="s">
        <v>209</v>
      </c>
      <c r="V926" s="6" t="s">
        <v>210</v>
      </c>
      <c r="W926" s="6" t="s">
        <v>238</v>
      </c>
      <c r="X926" s="6" t="s">
        <v>239</v>
      </c>
      <c r="Y926" s="6" t="s">
        <v>240</v>
      </c>
      <c r="AA926" s="12" t="s">
        <v>83</v>
      </c>
      <c r="AB926" s="6" t="s">
        <v>84</v>
      </c>
      <c r="AC926" s="12" t="s">
        <v>241</v>
      </c>
      <c r="AD926" s="12" t="s">
        <v>259</v>
      </c>
      <c r="AE926" s="2">
        <v>44729</v>
      </c>
      <c r="AF926" s="43" t="s">
        <v>87</v>
      </c>
      <c r="AG926" s="7" t="s">
        <v>242</v>
      </c>
      <c r="AH926" s="43">
        <v>48.1130193199837</v>
      </c>
      <c r="AI926" s="43">
        <v>-1.7100973214323101</v>
      </c>
      <c r="AL926" s="43">
        <v>10</v>
      </c>
      <c r="AN926" s="46" t="s">
        <v>5240</v>
      </c>
      <c r="AO926" s="5" t="s">
        <v>89</v>
      </c>
      <c r="AP926" s="12" t="s">
        <v>259</v>
      </c>
      <c r="AR926" s="7" t="s">
        <v>90</v>
      </c>
      <c r="AT926" s="4" t="str">
        <f>CONCATENATE(AU926,", ",AV926,", ",AW926,", ",AX926,", ",AY926,", ",AZ926,", ",BA926)</f>
        <v>Europe, France, FR, Bretagne, Ille-et-Vilaine, Rennes, Campus Institut Agro Rennes</v>
      </c>
      <c r="AU926" s="1" t="s">
        <v>91</v>
      </c>
      <c r="AV926" s="1" t="s">
        <v>92</v>
      </c>
      <c r="AW926" s="1" t="s">
        <v>93</v>
      </c>
      <c r="AX926" s="1" t="s">
        <v>94</v>
      </c>
      <c r="AY926" s="1" t="s">
        <v>95</v>
      </c>
      <c r="AZ926" s="1" t="s">
        <v>96</v>
      </c>
      <c r="BA926" s="1" t="s">
        <v>5242</v>
      </c>
      <c r="BC926" s="43"/>
      <c r="BF926" s="43" t="s">
        <v>4596</v>
      </c>
      <c r="BG926" s="43" t="s">
        <v>93</v>
      </c>
      <c r="BH926" s="7" t="s">
        <v>97</v>
      </c>
      <c r="BJ926" s="7" t="s">
        <v>98</v>
      </c>
      <c r="BK926" s="7" t="s">
        <v>99</v>
      </c>
      <c r="BL926" s="7" t="s">
        <v>4597</v>
      </c>
      <c r="BM926" s="7" t="s">
        <v>4598</v>
      </c>
      <c r="BS926" s="12" t="s">
        <v>259</v>
      </c>
      <c r="BU926" s="43">
        <v>1</v>
      </c>
      <c r="BW926" s="43" t="s">
        <v>103</v>
      </c>
    </row>
    <row r="927" spans="3:75" x14ac:dyDescent="0.35">
      <c r="C927" s="43" t="str">
        <f t="shared" si="14"/>
        <v>IARA:BDT-06:2022: 926</v>
      </c>
      <c r="D927" s="43">
        <v>926</v>
      </c>
      <c r="E927" s="43" t="s">
        <v>5232</v>
      </c>
      <c r="F927" s="1" t="s">
        <v>73</v>
      </c>
      <c r="G927" s="43" t="s">
        <v>5277</v>
      </c>
      <c r="H927" s="2">
        <v>44729</v>
      </c>
      <c r="J927" s="12">
        <f>YEAR(H927)</f>
        <v>2022</v>
      </c>
      <c r="K927" s="12">
        <f>MONTH(H927)</f>
        <v>6</v>
      </c>
      <c r="L927" s="12">
        <f>DAY(H927)</f>
        <v>17</v>
      </c>
      <c r="M927" s="13"/>
      <c r="P927" s="12" t="s">
        <v>75</v>
      </c>
      <c r="Q927" s="12" t="str">
        <f>CONCATENATE(X927," ",Y927)</f>
        <v>Coenonympha pamphilus</v>
      </c>
      <c r="R927" s="14" t="str">
        <f>CONCATENATE(S927,", ",T927,", ",U927,", ",V927,", ",W927,", ",X927,", ",Y927)</f>
        <v>Animalia, Arthropoda, Insecta, Lepidoptera, Nymphalidae, Coenonympha, pamphilus</v>
      </c>
      <c r="S927" s="6" t="s">
        <v>76</v>
      </c>
      <c r="T927" s="6" t="s">
        <v>208</v>
      </c>
      <c r="U927" s="6" t="s">
        <v>209</v>
      </c>
      <c r="V927" s="6" t="s">
        <v>210</v>
      </c>
      <c r="W927" s="6" t="s">
        <v>238</v>
      </c>
      <c r="X927" s="6" t="s">
        <v>239</v>
      </c>
      <c r="Y927" s="6" t="s">
        <v>240</v>
      </c>
      <c r="AA927" s="12" t="s">
        <v>83</v>
      </c>
      <c r="AB927" s="6" t="s">
        <v>84</v>
      </c>
      <c r="AC927" s="12" t="s">
        <v>241</v>
      </c>
      <c r="AD927" s="12" t="s">
        <v>259</v>
      </c>
      <c r="AE927" s="2">
        <v>44729</v>
      </c>
      <c r="AF927" s="43" t="s">
        <v>87</v>
      </c>
      <c r="AG927" s="7" t="s">
        <v>242</v>
      </c>
      <c r="AH927" s="43">
        <v>48.112974401028303</v>
      </c>
      <c r="AI927" s="43">
        <v>-1.71008361634301</v>
      </c>
      <c r="AL927" s="43">
        <v>10</v>
      </c>
      <c r="AN927" s="46" t="s">
        <v>5240</v>
      </c>
      <c r="AO927" s="5" t="s">
        <v>89</v>
      </c>
      <c r="AP927" s="12" t="s">
        <v>259</v>
      </c>
      <c r="AR927" s="7" t="s">
        <v>90</v>
      </c>
      <c r="AT927" s="4" t="str">
        <f>CONCATENATE(AU927,", ",AV927,", ",AW927,", ",AX927,", ",AY927,", ",AZ927,", ",BA927)</f>
        <v>Europe, France, FR, Bretagne, Ille-et-Vilaine, Rennes, Campus Institut Agro Rennes</v>
      </c>
      <c r="AU927" s="1" t="s">
        <v>91</v>
      </c>
      <c r="AV927" s="1" t="s">
        <v>92</v>
      </c>
      <c r="AW927" s="1" t="s">
        <v>93</v>
      </c>
      <c r="AX927" s="1" t="s">
        <v>94</v>
      </c>
      <c r="AY927" s="1" t="s">
        <v>95</v>
      </c>
      <c r="AZ927" s="1" t="s">
        <v>96</v>
      </c>
      <c r="BA927" s="1" t="s">
        <v>5242</v>
      </c>
      <c r="BC927" s="43"/>
      <c r="BF927" s="43" t="s">
        <v>4596</v>
      </c>
      <c r="BG927" s="43" t="s">
        <v>93</v>
      </c>
      <c r="BH927" s="7" t="s">
        <v>97</v>
      </c>
      <c r="BJ927" s="7" t="s">
        <v>98</v>
      </c>
      <c r="BK927" s="7" t="s">
        <v>99</v>
      </c>
      <c r="BL927" s="7" t="s">
        <v>4597</v>
      </c>
      <c r="BM927" s="7" t="s">
        <v>4598</v>
      </c>
      <c r="BS927" s="12" t="s">
        <v>259</v>
      </c>
      <c r="BU927" s="43">
        <v>1</v>
      </c>
      <c r="BW927" s="43" t="s">
        <v>103</v>
      </c>
    </row>
    <row r="928" spans="3:75" x14ac:dyDescent="0.35">
      <c r="C928" s="43" t="str">
        <f t="shared" si="14"/>
        <v>IARA:BDT-06:2022: 927</v>
      </c>
      <c r="D928" s="43">
        <v>927</v>
      </c>
      <c r="E928" s="43" t="s">
        <v>5232</v>
      </c>
      <c r="F928" s="1" t="s">
        <v>73</v>
      </c>
      <c r="G928" s="43" t="s">
        <v>5277</v>
      </c>
      <c r="H928" s="2">
        <v>44729</v>
      </c>
      <c r="J928" s="12">
        <f>YEAR(H928)</f>
        <v>2022</v>
      </c>
      <c r="K928" s="12">
        <f>MONTH(H928)</f>
        <v>6</v>
      </c>
      <c r="L928" s="12">
        <f>DAY(H928)</f>
        <v>17</v>
      </c>
      <c r="M928" s="13"/>
      <c r="P928" s="12" t="s">
        <v>75</v>
      </c>
      <c r="Q928" s="12" t="str">
        <f>CONCATENATE(X928," ",Y928)</f>
        <v>Maniola jurtina</v>
      </c>
      <c r="R928" s="14" t="str">
        <f>CONCATENATE(S928,", ",T928,", ",U928,", ",V928,", ",W928,", ",X928,", ",Y928)</f>
        <v>Animalia, Arthropoda, Insecta, Lepidoptera, Nymphalidae, Maniola, jurtina</v>
      </c>
      <c r="S928" s="6" t="s">
        <v>76</v>
      </c>
      <c r="T928" s="6" t="s">
        <v>208</v>
      </c>
      <c r="U928" s="6" t="s">
        <v>209</v>
      </c>
      <c r="V928" s="6" t="s">
        <v>210</v>
      </c>
      <c r="W928" s="6" t="s">
        <v>238</v>
      </c>
      <c r="X928" s="6" t="s">
        <v>450</v>
      </c>
      <c r="Y928" s="6" t="s">
        <v>451</v>
      </c>
      <c r="AA928" s="12" t="s">
        <v>83</v>
      </c>
      <c r="AB928" s="6" t="s">
        <v>84</v>
      </c>
      <c r="AC928" s="12" t="s">
        <v>372</v>
      </c>
      <c r="AD928" s="12" t="s">
        <v>259</v>
      </c>
      <c r="AE928" s="2">
        <v>44729</v>
      </c>
      <c r="AF928" s="43" t="s">
        <v>87</v>
      </c>
      <c r="AG928" s="7" t="s">
        <v>449</v>
      </c>
      <c r="AH928" s="43">
        <v>48.112679771413497</v>
      </c>
      <c r="AI928" s="43">
        <v>-1.7099797481549499</v>
      </c>
      <c r="AL928" s="43">
        <v>10</v>
      </c>
      <c r="AN928" s="46" t="s">
        <v>5240</v>
      </c>
      <c r="AO928" s="5" t="s">
        <v>89</v>
      </c>
      <c r="AP928" s="12" t="s">
        <v>259</v>
      </c>
      <c r="AR928" s="7" t="s">
        <v>90</v>
      </c>
      <c r="AT928" s="4" t="str">
        <f>CONCATENATE(AU928,", ",AV928,", ",AW928,", ",AX928,", ",AY928,", ",AZ928,", ",BA928)</f>
        <v>Europe, France, FR, Bretagne, Ille-et-Vilaine, Rennes, Campus Institut Agro Rennes</v>
      </c>
      <c r="AU928" s="1" t="s">
        <v>91</v>
      </c>
      <c r="AV928" s="1" t="s">
        <v>92</v>
      </c>
      <c r="AW928" s="1" t="s">
        <v>93</v>
      </c>
      <c r="AX928" s="1" t="s">
        <v>94</v>
      </c>
      <c r="AY928" s="1" t="s">
        <v>95</v>
      </c>
      <c r="AZ928" s="1" t="s">
        <v>96</v>
      </c>
      <c r="BA928" s="1" t="s">
        <v>5242</v>
      </c>
      <c r="BC928" s="43"/>
      <c r="BF928" s="43" t="s">
        <v>4596</v>
      </c>
      <c r="BG928" s="43" t="s">
        <v>93</v>
      </c>
      <c r="BH928" s="7" t="s">
        <v>97</v>
      </c>
      <c r="BJ928" s="7" t="s">
        <v>98</v>
      </c>
      <c r="BK928" s="7" t="s">
        <v>99</v>
      </c>
      <c r="BL928" s="7" t="s">
        <v>4597</v>
      </c>
      <c r="BM928" s="7" t="s">
        <v>4598</v>
      </c>
      <c r="BS928" s="12" t="s">
        <v>259</v>
      </c>
      <c r="BU928" s="43">
        <v>1</v>
      </c>
      <c r="BW928" s="43" t="s">
        <v>103</v>
      </c>
    </row>
    <row r="929" spans="3:75" x14ac:dyDescent="0.35">
      <c r="C929" s="43" t="str">
        <f t="shared" si="14"/>
        <v>IARA:BDT-06:2022: 928</v>
      </c>
      <c r="D929" s="43">
        <v>928</v>
      </c>
      <c r="E929" s="43" t="s">
        <v>5232</v>
      </c>
      <c r="F929" s="1" t="s">
        <v>73</v>
      </c>
      <c r="G929" s="43" t="s">
        <v>5277</v>
      </c>
      <c r="H929" s="2">
        <v>44729</v>
      </c>
      <c r="J929" s="12">
        <f>YEAR(H929)</f>
        <v>2022</v>
      </c>
      <c r="K929" s="12">
        <f>MONTH(H929)</f>
        <v>6</v>
      </c>
      <c r="L929" s="12">
        <f>DAY(H929)</f>
        <v>17</v>
      </c>
      <c r="M929" s="13"/>
      <c r="P929" s="12" t="s">
        <v>75</v>
      </c>
      <c r="Q929" s="12" t="str">
        <f>CONCATENATE(X929," ",Y929)</f>
        <v>Maniola jurtina</v>
      </c>
      <c r="R929" s="14" t="str">
        <f>CONCATENATE(S929,", ",T929,", ",U929,", ",V929,", ",W929,", ",X929,", ",Y929)</f>
        <v>Animalia, Arthropoda, Insecta, Lepidoptera, Nymphalidae, Maniola, jurtina</v>
      </c>
      <c r="S929" s="6" t="s">
        <v>76</v>
      </c>
      <c r="T929" s="6" t="s">
        <v>208</v>
      </c>
      <c r="U929" s="6" t="s">
        <v>209</v>
      </c>
      <c r="V929" s="6" t="s">
        <v>210</v>
      </c>
      <c r="W929" s="6" t="s">
        <v>238</v>
      </c>
      <c r="X929" s="6" t="s">
        <v>450</v>
      </c>
      <c r="Y929" s="6" t="s">
        <v>451</v>
      </c>
      <c r="AA929" s="12" t="s">
        <v>83</v>
      </c>
      <c r="AB929" s="6" t="s">
        <v>84</v>
      </c>
      <c r="AC929" s="12" t="s">
        <v>372</v>
      </c>
      <c r="AD929" s="12" t="s">
        <v>259</v>
      </c>
      <c r="AE929" s="2">
        <v>44729</v>
      </c>
      <c r="AF929" s="43" t="s">
        <v>87</v>
      </c>
      <c r="AG929" s="7" t="s">
        <v>449</v>
      </c>
      <c r="AH929" s="43">
        <v>48.112726236448999</v>
      </c>
      <c r="AI929" s="43">
        <v>-1.7099547941402999</v>
      </c>
      <c r="AL929" s="43">
        <v>10</v>
      </c>
      <c r="AN929" s="46" t="s">
        <v>5240</v>
      </c>
      <c r="AO929" s="5" t="s">
        <v>89</v>
      </c>
      <c r="AP929" s="12" t="s">
        <v>259</v>
      </c>
      <c r="AR929" s="7" t="s">
        <v>90</v>
      </c>
      <c r="AT929" s="4" t="str">
        <f>CONCATENATE(AU929,", ",AV929,", ",AW929,", ",AX929,", ",AY929,", ",AZ929,", ",BA929)</f>
        <v>Europe, France, FR, Bretagne, Ille-et-Vilaine, Rennes, Campus Institut Agro Rennes</v>
      </c>
      <c r="AU929" s="1" t="s">
        <v>91</v>
      </c>
      <c r="AV929" s="1" t="s">
        <v>92</v>
      </c>
      <c r="AW929" s="1" t="s">
        <v>93</v>
      </c>
      <c r="AX929" s="1" t="s">
        <v>94</v>
      </c>
      <c r="AY929" s="1" t="s">
        <v>95</v>
      </c>
      <c r="AZ929" s="1" t="s">
        <v>96</v>
      </c>
      <c r="BA929" s="1" t="s">
        <v>5242</v>
      </c>
      <c r="BC929" s="43"/>
      <c r="BF929" s="43" t="s">
        <v>4596</v>
      </c>
      <c r="BG929" s="43" t="s">
        <v>93</v>
      </c>
      <c r="BH929" s="7" t="s">
        <v>97</v>
      </c>
      <c r="BJ929" s="7" t="s">
        <v>98</v>
      </c>
      <c r="BK929" s="7" t="s">
        <v>99</v>
      </c>
      <c r="BL929" s="7" t="s">
        <v>4597</v>
      </c>
      <c r="BM929" s="7" t="s">
        <v>4598</v>
      </c>
      <c r="BS929" s="12" t="s">
        <v>259</v>
      </c>
      <c r="BU929" s="43">
        <v>1</v>
      </c>
      <c r="BW929" s="43" t="s">
        <v>103</v>
      </c>
    </row>
    <row r="930" spans="3:75" x14ac:dyDescent="0.35">
      <c r="C930" s="43" t="str">
        <f t="shared" si="14"/>
        <v>IARA:BDT-06:2022: 929</v>
      </c>
      <c r="D930" s="43">
        <v>929</v>
      </c>
      <c r="E930" s="43" t="s">
        <v>5232</v>
      </c>
      <c r="F930" s="1" t="s">
        <v>73</v>
      </c>
      <c r="G930" s="43" t="s">
        <v>5277</v>
      </c>
      <c r="H930" s="2">
        <v>44729</v>
      </c>
      <c r="J930" s="12">
        <f>YEAR(H930)</f>
        <v>2022</v>
      </c>
      <c r="K930" s="12">
        <f>MONTH(H930)</f>
        <v>6</v>
      </c>
      <c r="L930" s="12">
        <f>DAY(H930)</f>
        <v>17</v>
      </c>
      <c r="M930" s="13"/>
      <c r="P930" s="12" t="s">
        <v>75</v>
      </c>
      <c r="Q930" s="12" t="str">
        <f>CONCATENATE(X930," ",Y930)</f>
        <v>Aglais io</v>
      </c>
      <c r="R930" s="14" t="str">
        <f>CONCATENATE(S930,", ",T930,", ",U930,", ",V930,", ",W930,", ",X930,", ",Y930)</f>
        <v>Animalia, Arthropoda, Insecta, Lepidoptera, Nymphalidae, Aglais, io</v>
      </c>
      <c r="S930" s="6" t="s">
        <v>76</v>
      </c>
      <c r="T930" s="6" t="s">
        <v>208</v>
      </c>
      <c r="U930" s="6" t="s">
        <v>209</v>
      </c>
      <c r="V930" s="6" t="s">
        <v>210</v>
      </c>
      <c r="W930" s="6" t="s">
        <v>238</v>
      </c>
      <c r="X930" s="6" t="s">
        <v>453</v>
      </c>
      <c r="Y930" s="6" t="s">
        <v>454</v>
      </c>
      <c r="AA930" s="12" t="s">
        <v>83</v>
      </c>
      <c r="AB930" s="6" t="s">
        <v>84</v>
      </c>
      <c r="AC930" s="12" t="s">
        <v>375</v>
      </c>
      <c r="AD930" s="12" t="s">
        <v>259</v>
      </c>
      <c r="AE930" s="2">
        <v>44729</v>
      </c>
      <c r="AF930" s="43" t="s">
        <v>87</v>
      </c>
      <c r="AG930" s="7" t="s">
        <v>452</v>
      </c>
      <c r="AH930" s="43">
        <v>48.1129197196326</v>
      </c>
      <c r="AI930" s="43">
        <v>-1.71047640878521</v>
      </c>
      <c r="AL930" s="43">
        <v>10</v>
      </c>
      <c r="AN930" s="46" t="s">
        <v>5240</v>
      </c>
      <c r="AO930" s="5" t="s">
        <v>89</v>
      </c>
      <c r="AP930" s="12" t="s">
        <v>259</v>
      </c>
      <c r="AR930" s="7" t="s">
        <v>90</v>
      </c>
      <c r="AT930" s="4" t="str">
        <f>CONCATENATE(AU930,", ",AV930,", ",AW930,", ",AX930,", ",AY930,", ",AZ930,", ",BA930)</f>
        <v>Europe, France, FR, Bretagne, Ille-et-Vilaine, Rennes, Campus Institut Agro Rennes</v>
      </c>
      <c r="AU930" s="1" t="s">
        <v>91</v>
      </c>
      <c r="AV930" s="1" t="s">
        <v>92</v>
      </c>
      <c r="AW930" s="1" t="s">
        <v>93</v>
      </c>
      <c r="AX930" s="1" t="s">
        <v>94</v>
      </c>
      <c r="AY930" s="1" t="s">
        <v>95</v>
      </c>
      <c r="AZ930" s="1" t="s">
        <v>96</v>
      </c>
      <c r="BA930" s="1" t="s">
        <v>5242</v>
      </c>
      <c r="BC930" s="43"/>
      <c r="BF930" s="43" t="s">
        <v>4596</v>
      </c>
      <c r="BG930" s="43" t="s">
        <v>93</v>
      </c>
      <c r="BH930" s="7" t="s">
        <v>97</v>
      </c>
      <c r="BJ930" s="7" t="s">
        <v>98</v>
      </c>
      <c r="BK930" s="7" t="s">
        <v>99</v>
      </c>
      <c r="BL930" s="7" t="s">
        <v>4597</v>
      </c>
      <c r="BM930" s="7" t="s">
        <v>4598</v>
      </c>
      <c r="BS930" s="12" t="s">
        <v>259</v>
      </c>
      <c r="BU930" s="43">
        <v>1</v>
      </c>
      <c r="BW930" s="43" t="s">
        <v>103</v>
      </c>
    </row>
    <row r="931" spans="3:75" x14ac:dyDescent="0.35">
      <c r="C931" s="43" t="str">
        <f t="shared" si="14"/>
        <v>IARA:BDT-06:2022: 930</v>
      </c>
      <c r="D931" s="43">
        <v>930</v>
      </c>
      <c r="E931" s="43" t="s">
        <v>5232</v>
      </c>
      <c r="F931" s="1" t="s">
        <v>73</v>
      </c>
      <c r="G931" s="43" t="s">
        <v>5277</v>
      </c>
      <c r="H931" s="2">
        <v>44729</v>
      </c>
      <c r="J931" s="12">
        <f>YEAR(H931)</f>
        <v>2022</v>
      </c>
      <c r="K931" s="12">
        <f>MONTH(H931)</f>
        <v>6</v>
      </c>
      <c r="L931" s="12">
        <f>DAY(H931)</f>
        <v>17</v>
      </c>
      <c r="M931" s="13"/>
      <c r="P931" s="12" t="s">
        <v>75</v>
      </c>
      <c r="Q931" s="12" t="str">
        <f>CONCATENATE(X931," ",Y931)</f>
        <v>Pararge aegeria</v>
      </c>
      <c r="R931" s="14" t="str">
        <f>CONCATENATE(S931,", ",T931,", ",U931,", ",V931,", ",W931,", ",X931,", ",Y931)</f>
        <v>Animalia, Arthropoda, Insecta, Lepidoptera, Nymphalidae, Pararge, aegeria</v>
      </c>
      <c r="S931" s="6" t="s">
        <v>76</v>
      </c>
      <c r="T931" s="6" t="s">
        <v>208</v>
      </c>
      <c r="U931" s="6" t="s">
        <v>209</v>
      </c>
      <c r="V931" s="6" t="s">
        <v>210</v>
      </c>
      <c r="W931" s="6" t="s">
        <v>238</v>
      </c>
      <c r="X931" s="6" t="s">
        <v>243</v>
      </c>
      <c r="Y931" s="6" t="s">
        <v>244</v>
      </c>
      <c r="AA931" s="12" t="s">
        <v>83</v>
      </c>
      <c r="AB931" s="6" t="s">
        <v>84</v>
      </c>
      <c r="AC931" s="12" t="s">
        <v>245</v>
      </c>
      <c r="AD931" s="12" t="s">
        <v>259</v>
      </c>
      <c r="AE931" s="2">
        <v>44729</v>
      </c>
      <c r="AF931" s="43" t="s">
        <v>87</v>
      </c>
      <c r="AG931" s="7" t="s">
        <v>246</v>
      </c>
      <c r="AH931" s="43">
        <v>48.113073406996001</v>
      </c>
      <c r="AI931" s="43">
        <v>-1.7106938003402801</v>
      </c>
      <c r="AL931" s="43">
        <v>10</v>
      </c>
      <c r="AN931" s="46" t="s">
        <v>5240</v>
      </c>
      <c r="AO931" s="5" t="s">
        <v>89</v>
      </c>
      <c r="AP931" s="12" t="s">
        <v>259</v>
      </c>
      <c r="AR931" s="7" t="s">
        <v>90</v>
      </c>
      <c r="AT931" s="4" t="str">
        <f>CONCATENATE(AU931,", ",AV931,", ",AW931,", ",AX931,", ",AY931,", ",AZ931,", ",BA931)</f>
        <v>Europe, France, FR, Bretagne, Ille-et-Vilaine, Rennes, Campus Institut Agro Rennes</v>
      </c>
      <c r="AU931" s="1" t="s">
        <v>91</v>
      </c>
      <c r="AV931" s="1" t="s">
        <v>92</v>
      </c>
      <c r="AW931" s="1" t="s">
        <v>93</v>
      </c>
      <c r="AX931" s="1" t="s">
        <v>94</v>
      </c>
      <c r="AY931" s="1" t="s">
        <v>95</v>
      </c>
      <c r="AZ931" s="1" t="s">
        <v>96</v>
      </c>
      <c r="BA931" s="1" t="s">
        <v>5242</v>
      </c>
      <c r="BC931" s="43"/>
      <c r="BF931" s="43" t="s">
        <v>4596</v>
      </c>
      <c r="BG931" s="43" t="s">
        <v>93</v>
      </c>
      <c r="BH931" s="7" t="s">
        <v>97</v>
      </c>
      <c r="BJ931" s="7" t="s">
        <v>98</v>
      </c>
      <c r="BK931" s="7" t="s">
        <v>99</v>
      </c>
      <c r="BL931" s="7" t="s">
        <v>4597</v>
      </c>
      <c r="BM931" s="7" t="s">
        <v>4598</v>
      </c>
      <c r="BS931" s="12" t="s">
        <v>259</v>
      </c>
      <c r="BU931" s="43">
        <v>1</v>
      </c>
      <c r="BW931" s="43" t="s">
        <v>103</v>
      </c>
    </row>
    <row r="932" spans="3:75" x14ac:dyDescent="0.35">
      <c r="C932" s="43" t="str">
        <f t="shared" si="14"/>
        <v>IARA:BDT-06:2022: 931</v>
      </c>
      <c r="D932" s="43">
        <v>931</v>
      </c>
      <c r="E932" s="43" t="s">
        <v>5232</v>
      </c>
      <c r="F932" s="1" t="s">
        <v>73</v>
      </c>
      <c r="G932" s="43" t="s">
        <v>5277</v>
      </c>
      <c r="H932" s="2">
        <v>44729</v>
      </c>
      <c r="J932" s="12">
        <f>YEAR(H932)</f>
        <v>2022</v>
      </c>
      <c r="K932" s="12">
        <f>MONTH(H932)</f>
        <v>6</v>
      </c>
      <c r="L932" s="12">
        <f>DAY(H932)</f>
        <v>17</v>
      </c>
      <c r="M932" s="13"/>
      <c r="P932" s="12" t="s">
        <v>75</v>
      </c>
      <c r="Q932" s="12" t="str">
        <f>CONCATENATE(X932," ",Y932)</f>
        <v>Maniola jurtina</v>
      </c>
      <c r="R932" s="14" t="str">
        <f>CONCATENATE(S932,", ",T932,", ",U932,", ",V932,", ",W932,", ",X932,", ",Y932)</f>
        <v>Animalia, Arthropoda, Insecta, Lepidoptera, Nymphalidae, Maniola, jurtina</v>
      </c>
      <c r="S932" s="6" t="s">
        <v>76</v>
      </c>
      <c r="T932" s="6" t="s">
        <v>208</v>
      </c>
      <c r="U932" s="6" t="s">
        <v>209</v>
      </c>
      <c r="V932" s="6" t="s">
        <v>210</v>
      </c>
      <c r="W932" s="6" t="s">
        <v>238</v>
      </c>
      <c r="X932" s="6" t="s">
        <v>450</v>
      </c>
      <c r="Y932" s="6" t="s">
        <v>451</v>
      </c>
      <c r="AA932" s="12" t="s">
        <v>83</v>
      </c>
      <c r="AB932" s="6" t="s">
        <v>84</v>
      </c>
      <c r="AC932" s="12" t="s">
        <v>372</v>
      </c>
      <c r="AD932" s="12" t="s">
        <v>259</v>
      </c>
      <c r="AE932" s="2">
        <v>44729</v>
      </c>
      <c r="AF932" s="43" t="s">
        <v>87</v>
      </c>
      <c r="AG932" s="7" t="s">
        <v>449</v>
      </c>
      <c r="AH932" s="43">
        <v>48.113515350302698</v>
      </c>
      <c r="AI932" s="43">
        <v>-1.71084961018412</v>
      </c>
      <c r="AL932" s="43">
        <v>10</v>
      </c>
      <c r="AN932" s="46" t="s">
        <v>5240</v>
      </c>
      <c r="AO932" s="5" t="s">
        <v>89</v>
      </c>
      <c r="AP932" s="12" t="s">
        <v>259</v>
      </c>
      <c r="AR932" s="7" t="s">
        <v>90</v>
      </c>
      <c r="AT932" s="4" t="str">
        <f>CONCATENATE(AU932,", ",AV932,", ",AW932,", ",AX932,", ",AY932,", ",AZ932,", ",BA932)</f>
        <v>Europe, France, FR, Bretagne, Ille-et-Vilaine, Rennes, Campus Institut Agro Rennes</v>
      </c>
      <c r="AU932" s="1" t="s">
        <v>91</v>
      </c>
      <c r="AV932" s="1" t="s">
        <v>92</v>
      </c>
      <c r="AW932" s="1" t="s">
        <v>93</v>
      </c>
      <c r="AX932" s="1" t="s">
        <v>94</v>
      </c>
      <c r="AY932" s="1" t="s">
        <v>95</v>
      </c>
      <c r="AZ932" s="1" t="s">
        <v>96</v>
      </c>
      <c r="BA932" s="1" t="s">
        <v>5242</v>
      </c>
      <c r="BC932" s="43"/>
      <c r="BF932" s="43" t="s">
        <v>4596</v>
      </c>
      <c r="BG932" s="43" t="s">
        <v>93</v>
      </c>
      <c r="BH932" s="7" t="s">
        <v>97</v>
      </c>
      <c r="BJ932" s="7" t="s">
        <v>98</v>
      </c>
      <c r="BK932" s="7" t="s">
        <v>99</v>
      </c>
      <c r="BL932" s="7" t="s">
        <v>4597</v>
      </c>
      <c r="BM932" s="7" t="s">
        <v>4598</v>
      </c>
      <c r="BS932" s="12" t="s">
        <v>259</v>
      </c>
      <c r="BU932" s="43">
        <v>1</v>
      </c>
      <c r="BW932" s="43" t="s">
        <v>103</v>
      </c>
    </row>
    <row r="933" spans="3:75" x14ac:dyDescent="0.35">
      <c r="C933" s="43" t="str">
        <f t="shared" si="14"/>
        <v>IARA:BDT-06:2022: 932</v>
      </c>
      <c r="D933" s="43">
        <v>932</v>
      </c>
      <c r="E933" s="43" t="s">
        <v>5232</v>
      </c>
      <c r="F933" s="1" t="s">
        <v>73</v>
      </c>
      <c r="G933" s="43" t="s">
        <v>5277</v>
      </c>
      <c r="H933" s="2">
        <v>44729</v>
      </c>
      <c r="J933" s="12">
        <f>YEAR(H933)</f>
        <v>2022</v>
      </c>
      <c r="K933" s="12">
        <f>MONTH(H933)</f>
        <v>6</v>
      </c>
      <c r="L933" s="12">
        <f>DAY(H933)</f>
        <v>17</v>
      </c>
      <c r="M933" s="13"/>
      <c r="P933" s="12" t="s">
        <v>75</v>
      </c>
      <c r="Q933" s="12" t="str">
        <f>CONCATENATE(X933," ",Y933)</f>
        <v>Maniola jurtina</v>
      </c>
      <c r="R933" s="14" t="str">
        <f>CONCATENATE(S933,", ",T933,", ",U933,", ",V933,", ",W933,", ",X933,", ",Y933)</f>
        <v>Animalia, Arthropoda, Insecta, Lepidoptera, Nymphalidae, Maniola, jurtina</v>
      </c>
      <c r="S933" s="6" t="s">
        <v>76</v>
      </c>
      <c r="T933" s="6" t="s">
        <v>208</v>
      </c>
      <c r="U933" s="6" t="s">
        <v>209</v>
      </c>
      <c r="V933" s="6" t="s">
        <v>210</v>
      </c>
      <c r="W933" s="6" t="s">
        <v>238</v>
      </c>
      <c r="X933" s="6" t="s">
        <v>450</v>
      </c>
      <c r="Y933" s="6" t="s">
        <v>451</v>
      </c>
      <c r="AA933" s="12" t="s">
        <v>83</v>
      </c>
      <c r="AB933" s="6" t="s">
        <v>84</v>
      </c>
      <c r="AC933" s="12" t="s">
        <v>372</v>
      </c>
      <c r="AD933" s="12" t="s">
        <v>259</v>
      </c>
      <c r="AE933" s="2">
        <v>44729</v>
      </c>
      <c r="AF933" s="43" t="s">
        <v>87</v>
      </c>
      <c r="AG933" s="7" t="s">
        <v>449</v>
      </c>
      <c r="AH933" s="43">
        <v>48.113582491435999</v>
      </c>
      <c r="AI933" s="43">
        <v>-1.7106325133997999</v>
      </c>
      <c r="AL933" s="43">
        <v>10</v>
      </c>
      <c r="AN933" s="46" t="s">
        <v>5240</v>
      </c>
      <c r="AO933" s="5" t="s">
        <v>89</v>
      </c>
      <c r="AP933" s="12" t="s">
        <v>259</v>
      </c>
      <c r="AR933" s="7" t="s">
        <v>90</v>
      </c>
      <c r="AT933" s="4" t="str">
        <f>CONCATENATE(AU933,", ",AV933,", ",AW933,", ",AX933,", ",AY933,", ",AZ933,", ",BA933)</f>
        <v>Europe, France, FR, Bretagne, Ille-et-Vilaine, Rennes, Campus Institut Agro Rennes</v>
      </c>
      <c r="AU933" s="1" t="s">
        <v>91</v>
      </c>
      <c r="AV933" s="1" t="s">
        <v>92</v>
      </c>
      <c r="AW933" s="1" t="s">
        <v>93</v>
      </c>
      <c r="AX933" s="1" t="s">
        <v>94</v>
      </c>
      <c r="AY933" s="1" t="s">
        <v>95</v>
      </c>
      <c r="AZ933" s="1" t="s">
        <v>96</v>
      </c>
      <c r="BA933" s="1" t="s">
        <v>5242</v>
      </c>
      <c r="BC933" s="43"/>
      <c r="BF933" s="43" t="s">
        <v>4596</v>
      </c>
      <c r="BG933" s="43" t="s">
        <v>93</v>
      </c>
      <c r="BH933" s="7" t="s">
        <v>97</v>
      </c>
      <c r="BJ933" s="7" t="s">
        <v>98</v>
      </c>
      <c r="BK933" s="7" t="s">
        <v>99</v>
      </c>
      <c r="BL933" s="7" t="s">
        <v>4597</v>
      </c>
      <c r="BM933" s="7" t="s">
        <v>4598</v>
      </c>
      <c r="BS933" s="12" t="s">
        <v>259</v>
      </c>
      <c r="BU933" s="43">
        <v>1</v>
      </c>
      <c r="BW933" s="43" t="s">
        <v>103</v>
      </c>
    </row>
    <row r="934" spans="3:75" x14ac:dyDescent="0.35">
      <c r="C934" s="43" t="str">
        <f t="shared" si="14"/>
        <v>IARA:BDT-06:2022: 933</v>
      </c>
      <c r="D934" s="43">
        <v>933</v>
      </c>
      <c r="E934" s="43" t="s">
        <v>5232</v>
      </c>
      <c r="F934" s="1" t="s">
        <v>73</v>
      </c>
      <c r="G934" s="43" t="s">
        <v>5277</v>
      </c>
      <c r="H934" s="2">
        <v>44729</v>
      </c>
      <c r="J934" s="12">
        <f>YEAR(H934)</f>
        <v>2022</v>
      </c>
      <c r="K934" s="12">
        <f>MONTH(H934)</f>
        <v>6</v>
      </c>
      <c r="L934" s="12">
        <f>DAY(H934)</f>
        <v>17</v>
      </c>
      <c r="M934" s="13"/>
      <c r="P934" s="12" t="s">
        <v>75</v>
      </c>
      <c r="Q934" s="12" t="str">
        <f>CONCATENATE(X934," ",Y934)</f>
        <v>Maniola jurtina</v>
      </c>
      <c r="R934" s="14" t="str">
        <f>CONCATENATE(S934,", ",T934,", ",U934,", ",V934,", ",W934,", ",X934,", ",Y934)</f>
        <v>Animalia, Arthropoda, Insecta, Lepidoptera, Nymphalidae, Maniola, jurtina</v>
      </c>
      <c r="S934" s="6" t="s">
        <v>76</v>
      </c>
      <c r="T934" s="6" t="s">
        <v>208</v>
      </c>
      <c r="U934" s="6" t="s">
        <v>209</v>
      </c>
      <c r="V934" s="6" t="s">
        <v>210</v>
      </c>
      <c r="W934" s="6" t="s">
        <v>238</v>
      </c>
      <c r="X934" s="6" t="s">
        <v>450</v>
      </c>
      <c r="Y934" s="6" t="s">
        <v>451</v>
      </c>
      <c r="AA934" s="12" t="s">
        <v>83</v>
      </c>
      <c r="AB934" s="6" t="s">
        <v>84</v>
      </c>
      <c r="AC934" s="12" t="s">
        <v>372</v>
      </c>
      <c r="AD934" s="12" t="s">
        <v>259</v>
      </c>
      <c r="AE934" s="2">
        <v>44729</v>
      </c>
      <c r="AF934" s="43" t="s">
        <v>87</v>
      </c>
      <c r="AG934" s="7" t="s">
        <v>449</v>
      </c>
      <c r="AH934" s="43">
        <v>48.113622484375597</v>
      </c>
      <c r="AI934" s="43">
        <v>-1.7106069822760901</v>
      </c>
      <c r="AL934" s="43">
        <v>10</v>
      </c>
      <c r="AN934" s="46" t="s">
        <v>5240</v>
      </c>
      <c r="AO934" s="5" t="s">
        <v>89</v>
      </c>
      <c r="AP934" s="12" t="s">
        <v>259</v>
      </c>
      <c r="AR934" s="7" t="s">
        <v>90</v>
      </c>
      <c r="AT934" s="4" t="str">
        <f>CONCATENATE(AU934,", ",AV934,", ",AW934,", ",AX934,", ",AY934,", ",AZ934,", ",BA934)</f>
        <v>Europe, France, FR, Bretagne, Ille-et-Vilaine, Rennes, Campus Institut Agro Rennes</v>
      </c>
      <c r="AU934" s="1" t="s">
        <v>91</v>
      </c>
      <c r="AV934" s="1" t="s">
        <v>92</v>
      </c>
      <c r="AW934" s="1" t="s">
        <v>93</v>
      </c>
      <c r="AX934" s="1" t="s">
        <v>94</v>
      </c>
      <c r="AY934" s="1" t="s">
        <v>95</v>
      </c>
      <c r="AZ934" s="1" t="s">
        <v>96</v>
      </c>
      <c r="BA934" s="1" t="s">
        <v>5242</v>
      </c>
      <c r="BC934" s="43"/>
      <c r="BF934" s="43" t="s">
        <v>4596</v>
      </c>
      <c r="BG934" s="43" t="s">
        <v>93</v>
      </c>
      <c r="BH934" s="7" t="s">
        <v>97</v>
      </c>
      <c r="BJ934" s="7" t="s">
        <v>98</v>
      </c>
      <c r="BK934" s="7" t="s">
        <v>99</v>
      </c>
      <c r="BL934" s="7" t="s">
        <v>4597</v>
      </c>
      <c r="BM934" s="7" t="s">
        <v>4598</v>
      </c>
      <c r="BS934" s="12" t="s">
        <v>259</v>
      </c>
      <c r="BU934" s="43">
        <v>1</v>
      </c>
      <c r="BW934" s="43" t="s">
        <v>103</v>
      </c>
    </row>
    <row r="935" spans="3:75" x14ac:dyDescent="0.35">
      <c r="C935" s="43" t="str">
        <f t="shared" si="14"/>
        <v>IARA:BDT-06:2022: 934</v>
      </c>
      <c r="D935" s="43">
        <v>934</v>
      </c>
      <c r="E935" s="43" t="s">
        <v>5232</v>
      </c>
      <c r="F935" s="1" t="s">
        <v>73</v>
      </c>
      <c r="G935" s="43" t="s">
        <v>5277</v>
      </c>
      <c r="H935" s="2">
        <v>44729</v>
      </c>
      <c r="J935" s="12">
        <f>YEAR(H935)</f>
        <v>2022</v>
      </c>
      <c r="K935" s="12">
        <f>MONTH(H935)</f>
        <v>6</v>
      </c>
      <c r="L935" s="12">
        <f>DAY(H935)</f>
        <v>17</v>
      </c>
      <c r="M935" s="13"/>
      <c r="P935" s="12" t="s">
        <v>75</v>
      </c>
      <c r="Q935" s="12" t="str">
        <f>CONCATENATE(X935," ",Y935)</f>
        <v>Coenonympha pamphilus</v>
      </c>
      <c r="R935" s="14" t="str">
        <f>CONCATENATE(S935,", ",T935,", ",U935,", ",V935,", ",W935,", ",X935,", ",Y935)</f>
        <v>Animalia, Arthropoda, Insecta, Lepidoptera, Nymphalidae, Coenonympha, pamphilus</v>
      </c>
      <c r="S935" s="6" t="s">
        <v>76</v>
      </c>
      <c r="T935" s="6" t="s">
        <v>208</v>
      </c>
      <c r="U935" s="6" t="s">
        <v>209</v>
      </c>
      <c r="V935" s="6" t="s">
        <v>210</v>
      </c>
      <c r="W935" s="6" t="s">
        <v>238</v>
      </c>
      <c r="X935" s="6" t="s">
        <v>239</v>
      </c>
      <c r="Y935" s="6" t="s">
        <v>240</v>
      </c>
      <c r="AA935" s="12" t="s">
        <v>83</v>
      </c>
      <c r="AB935" s="6" t="s">
        <v>84</v>
      </c>
      <c r="AC935" s="12" t="s">
        <v>241</v>
      </c>
      <c r="AD935" s="12" t="s">
        <v>259</v>
      </c>
      <c r="AE935" s="2">
        <v>44729</v>
      </c>
      <c r="AF935" s="43" t="s">
        <v>87</v>
      </c>
      <c r="AG935" s="7" t="s">
        <v>242</v>
      </c>
      <c r="AH935" s="43">
        <v>48.113580657994603</v>
      </c>
      <c r="AI935" s="43">
        <v>-1.7105159575045501</v>
      </c>
      <c r="AL935" s="43">
        <v>10</v>
      </c>
      <c r="AN935" s="46" t="s">
        <v>5240</v>
      </c>
      <c r="AO935" s="5" t="s">
        <v>89</v>
      </c>
      <c r="AP935" s="12" t="s">
        <v>259</v>
      </c>
      <c r="AR935" s="7" t="s">
        <v>90</v>
      </c>
      <c r="AT935" s="4" t="str">
        <f>CONCATENATE(AU935,", ",AV935,", ",AW935,", ",AX935,", ",AY935,", ",AZ935,", ",BA935)</f>
        <v>Europe, France, FR, Bretagne, Ille-et-Vilaine, Rennes, Campus Institut Agro Rennes</v>
      </c>
      <c r="AU935" s="1" t="s">
        <v>91</v>
      </c>
      <c r="AV935" s="1" t="s">
        <v>92</v>
      </c>
      <c r="AW935" s="1" t="s">
        <v>93</v>
      </c>
      <c r="AX935" s="1" t="s">
        <v>94</v>
      </c>
      <c r="AY935" s="1" t="s">
        <v>95</v>
      </c>
      <c r="AZ935" s="1" t="s">
        <v>96</v>
      </c>
      <c r="BA935" s="1" t="s">
        <v>5242</v>
      </c>
      <c r="BC935" s="43"/>
      <c r="BF935" s="43" t="s">
        <v>4596</v>
      </c>
      <c r="BG935" s="43" t="s">
        <v>93</v>
      </c>
      <c r="BH935" s="7" t="s">
        <v>97</v>
      </c>
      <c r="BJ935" s="7" t="s">
        <v>98</v>
      </c>
      <c r="BK935" s="7" t="s">
        <v>99</v>
      </c>
      <c r="BL935" s="7" t="s">
        <v>4597</v>
      </c>
      <c r="BM935" s="7" t="s">
        <v>4598</v>
      </c>
      <c r="BS935" s="12" t="s">
        <v>259</v>
      </c>
      <c r="BU935" s="43">
        <v>1</v>
      </c>
      <c r="BW935" s="43" t="s">
        <v>103</v>
      </c>
    </row>
    <row r="936" spans="3:75" x14ac:dyDescent="0.35">
      <c r="C936" s="43" t="str">
        <f t="shared" si="14"/>
        <v>IARA:BDT-06:2022: 935</v>
      </c>
      <c r="D936" s="43">
        <v>935</v>
      </c>
      <c r="E936" s="43" t="s">
        <v>5232</v>
      </c>
      <c r="F936" s="1" t="s">
        <v>73</v>
      </c>
      <c r="G936" s="43" t="s">
        <v>5277</v>
      </c>
      <c r="H936" s="2">
        <v>44729</v>
      </c>
      <c r="J936" s="12">
        <f>YEAR(H936)</f>
        <v>2022</v>
      </c>
      <c r="K936" s="12">
        <f>MONTH(H936)</f>
        <v>6</v>
      </c>
      <c r="L936" s="12">
        <f>DAY(H936)</f>
        <v>17</v>
      </c>
      <c r="M936" s="13"/>
      <c r="P936" s="12" t="s">
        <v>75</v>
      </c>
      <c r="Q936" s="12" t="str">
        <f>CONCATENATE(X936," ",Y936)</f>
        <v>Maniola jurtina</v>
      </c>
      <c r="R936" s="14" t="str">
        <f>CONCATENATE(S936,", ",T936,", ",U936,", ",V936,", ",W936,", ",X936,", ",Y936)</f>
        <v>Animalia, Arthropoda, Insecta, Lepidoptera, Nymphalidae, Maniola, jurtina</v>
      </c>
      <c r="S936" s="6" t="s">
        <v>76</v>
      </c>
      <c r="T936" s="6" t="s">
        <v>208</v>
      </c>
      <c r="U936" s="6" t="s">
        <v>209</v>
      </c>
      <c r="V936" s="6" t="s">
        <v>210</v>
      </c>
      <c r="W936" s="6" t="s">
        <v>238</v>
      </c>
      <c r="X936" s="6" t="s">
        <v>450</v>
      </c>
      <c r="Y936" s="6" t="s">
        <v>451</v>
      </c>
      <c r="AA936" s="12" t="s">
        <v>83</v>
      </c>
      <c r="AB936" s="6" t="s">
        <v>84</v>
      </c>
      <c r="AC936" s="12" t="s">
        <v>372</v>
      </c>
      <c r="AD936" s="12" t="s">
        <v>259</v>
      </c>
      <c r="AE936" s="2">
        <v>44729</v>
      </c>
      <c r="AF936" s="43" t="s">
        <v>87</v>
      </c>
      <c r="AG936" s="7" t="s">
        <v>449</v>
      </c>
      <c r="AH936" s="43">
        <v>48.113670882326502</v>
      </c>
      <c r="AI936" s="43">
        <v>-1.7105337038517501</v>
      </c>
      <c r="AL936" s="43">
        <v>10</v>
      </c>
      <c r="AN936" s="46" t="s">
        <v>5240</v>
      </c>
      <c r="AO936" s="5" t="s">
        <v>89</v>
      </c>
      <c r="AP936" s="12" t="s">
        <v>259</v>
      </c>
      <c r="AR936" s="7" t="s">
        <v>90</v>
      </c>
      <c r="AT936" s="4" t="str">
        <f>CONCATENATE(AU936,", ",AV936,", ",AW936,", ",AX936,", ",AY936,", ",AZ936,", ",BA936)</f>
        <v>Europe, France, FR, Bretagne, Ille-et-Vilaine, Rennes, Campus Institut Agro Rennes</v>
      </c>
      <c r="AU936" s="1" t="s">
        <v>91</v>
      </c>
      <c r="AV936" s="1" t="s">
        <v>92</v>
      </c>
      <c r="AW936" s="1" t="s">
        <v>93</v>
      </c>
      <c r="AX936" s="1" t="s">
        <v>94</v>
      </c>
      <c r="AY936" s="1" t="s">
        <v>95</v>
      </c>
      <c r="AZ936" s="1" t="s">
        <v>96</v>
      </c>
      <c r="BA936" s="1" t="s">
        <v>5242</v>
      </c>
      <c r="BC936" s="43"/>
      <c r="BF936" s="43" t="s">
        <v>4596</v>
      </c>
      <c r="BG936" s="43" t="s">
        <v>93</v>
      </c>
      <c r="BH936" s="7" t="s">
        <v>97</v>
      </c>
      <c r="BJ936" s="7" t="s">
        <v>98</v>
      </c>
      <c r="BK936" s="7" t="s">
        <v>99</v>
      </c>
      <c r="BL936" s="7" t="s">
        <v>4597</v>
      </c>
      <c r="BM936" s="7" t="s">
        <v>4598</v>
      </c>
      <c r="BS936" s="12" t="s">
        <v>259</v>
      </c>
      <c r="BU936" s="43">
        <v>1</v>
      </c>
      <c r="BW936" s="43" t="s">
        <v>103</v>
      </c>
    </row>
    <row r="937" spans="3:75" x14ac:dyDescent="0.35">
      <c r="C937" s="43" t="str">
        <f t="shared" si="14"/>
        <v>IARA:BDT-06:2022: 936</v>
      </c>
      <c r="D937" s="43">
        <v>936</v>
      </c>
      <c r="E937" s="43" t="s">
        <v>5232</v>
      </c>
      <c r="F937" s="1" t="s">
        <v>73</v>
      </c>
      <c r="G937" s="43" t="s">
        <v>5277</v>
      </c>
      <c r="H937" s="2">
        <v>44729</v>
      </c>
      <c r="J937" s="12">
        <f>YEAR(H937)</f>
        <v>2022</v>
      </c>
      <c r="K937" s="12">
        <f>MONTH(H937)</f>
        <v>6</v>
      </c>
      <c r="L937" s="12">
        <f>DAY(H937)</f>
        <v>17</v>
      </c>
      <c r="M937" s="13"/>
      <c r="P937" s="12" t="s">
        <v>75</v>
      </c>
      <c r="Q937" s="12" t="str">
        <f>CONCATENATE(X937," ",Y937)</f>
        <v>Coenonympha pamphilus</v>
      </c>
      <c r="R937" s="14" t="str">
        <f>CONCATENATE(S937,", ",T937,", ",U937,", ",V937,", ",W937,", ",X937,", ",Y937)</f>
        <v>Animalia, Arthropoda, Insecta, Lepidoptera, Nymphalidae, Coenonympha, pamphilus</v>
      </c>
      <c r="S937" s="6" t="s">
        <v>76</v>
      </c>
      <c r="T937" s="6" t="s">
        <v>208</v>
      </c>
      <c r="U937" s="6" t="s">
        <v>209</v>
      </c>
      <c r="V937" s="6" t="s">
        <v>210</v>
      </c>
      <c r="W937" s="6" t="s">
        <v>238</v>
      </c>
      <c r="X937" s="6" t="s">
        <v>239</v>
      </c>
      <c r="Y937" s="6" t="s">
        <v>240</v>
      </c>
      <c r="AA937" s="12" t="s">
        <v>83</v>
      </c>
      <c r="AB937" s="6" t="s">
        <v>84</v>
      </c>
      <c r="AC937" s="12" t="s">
        <v>241</v>
      </c>
      <c r="AD937" s="12" t="s">
        <v>259</v>
      </c>
      <c r="AE937" s="2">
        <v>44729</v>
      </c>
      <c r="AF937" s="43" t="s">
        <v>87</v>
      </c>
      <c r="AG937" s="7" t="s">
        <v>242</v>
      </c>
      <c r="AH937" s="43">
        <v>48.113754534984601</v>
      </c>
      <c r="AI937" s="43">
        <v>-1.71071575387752</v>
      </c>
      <c r="AL937" s="43">
        <v>10</v>
      </c>
      <c r="AN937" s="46" t="s">
        <v>5240</v>
      </c>
      <c r="AO937" s="5" t="s">
        <v>89</v>
      </c>
      <c r="AP937" s="12" t="s">
        <v>259</v>
      </c>
      <c r="AR937" s="7" t="s">
        <v>90</v>
      </c>
      <c r="AT937" s="4" t="str">
        <f>CONCATENATE(AU937,", ",AV937,", ",AW937,", ",AX937,", ",AY937,", ",AZ937,", ",BA937)</f>
        <v>Europe, France, FR, Bretagne, Ille-et-Vilaine, Rennes, Campus Institut Agro Rennes</v>
      </c>
      <c r="AU937" s="1" t="s">
        <v>91</v>
      </c>
      <c r="AV937" s="1" t="s">
        <v>92</v>
      </c>
      <c r="AW937" s="1" t="s">
        <v>93</v>
      </c>
      <c r="AX937" s="1" t="s">
        <v>94</v>
      </c>
      <c r="AY937" s="1" t="s">
        <v>95</v>
      </c>
      <c r="AZ937" s="1" t="s">
        <v>96</v>
      </c>
      <c r="BA937" s="1" t="s">
        <v>5242</v>
      </c>
      <c r="BC937" s="43"/>
      <c r="BF937" s="43" t="s">
        <v>4596</v>
      </c>
      <c r="BG937" s="43" t="s">
        <v>93</v>
      </c>
      <c r="BH937" s="7" t="s">
        <v>97</v>
      </c>
      <c r="BJ937" s="7" t="s">
        <v>98</v>
      </c>
      <c r="BK937" s="7" t="s">
        <v>99</v>
      </c>
      <c r="BL937" s="7" t="s">
        <v>4597</v>
      </c>
      <c r="BM937" s="7" t="s">
        <v>4598</v>
      </c>
      <c r="BS937" s="12" t="s">
        <v>259</v>
      </c>
      <c r="BU937" s="43">
        <v>1</v>
      </c>
      <c r="BW937" s="43" t="s">
        <v>103</v>
      </c>
    </row>
    <row r="938" spans="3:75" x14ac:dyDescent="0.35">
      <c r="C938" s="43" t="str">
        <f t="shared" si="14"/>
        <v>IARA:BDT-06:2022: 937</v>
      </c>
      <c r="D938" s="43">
        <v>937</v>
      </c>
      <c r="E938" s="43" t="s">
        <v>5232</v>
      </c>
      <c r="F938" s="1" t="s">
        <v>73</v>
      </c>
      <c r="G938" s="43" t="s">
        <v>5277</v>
      </c>
      <c r="H938" s="2">
        <v>44729</v>
      </c>
      <c r="J938" s="12">
        <f>YEAR(H938)</f>
        <v>2022</v>
      </c>
      <c r="K938" s="12">
        <f>MONTH(H938)</f>
        <v>6</v>
      </c>
      <c r="L938" s="12">
        <f>DAY(H938)</f>
        <v>17</v>
      </c>
      <c r="M938" s="13"/>
      <c r="P938" s="12" t="s">
        <v>75</v>
      </c>
      <c r="Q938" s="12" t="str">
        <f>CONCATENATE(X938," ",Y938)</f>
        <v>Maniola jurtina</v>
      </c>
      <c r="R938" s="14" t="str">
        <f>CONCATENATE(S938,", ",T938,", ",U938,", ",V938,", ",W938,", ",X938,", ",Y938)</f>
        <v>Animalia, Arthropoda, Insecta, Lepidoptera, Nymphalidae, Maniola, jurtina</v>
      </c>
      <c r="S938" s="6" t="s">
        <v>76</v>
      </c>
      <c r="T938" s="6" t="s">
        <v>208</v>
      </c>
      <c r="U938" s="6" t="s">
        <v>209</v>
      </c>
      <c r="V938" s="6" t="s">
        <v>210</v>
      </c>
      <c r="W938" s="6" t="s">
        <v>238</v>
      </c>
      <c r="X938" s="6" t="s">
        <v>450</v>
      </c>
      <c r="Y938" s="6" t="s">
        <v>451</v>
      </c>
      <c r="AA938" s="12" t="s">
        <v>83</v>
      </c>
      <c r="AB938" s="6" t="s">
        <v>84</v>
      </c>
      <c r="AC938" s="12" t="s">
        <v>372</v>
      </c>
      <c r="AD938" s="12" t="s">
        <v>259</v>
      </c>
      <c r="AE938" s="2">
        <v>44729</v>
      </c>
      <c r="AF938" s="43" t="s">
        <v>87</v>
      </c>
      <c r="AG938" s="7" t="s">
        <v>449</v>
      </c>
      <c r="AH938" s="43">
        <v>48.113706147261603</v>
      </c>
      <c r="AI938" s="43">
        <v>-1.71013917428762</v>
      </c>
      <c r="AL938" s="43">
        <v>10</v>
      </c>
      <c r="AN938" s="46" t="s">
        <v>5240</v>
      </c>
      <c r="AO938" s="5" t="s">
        <v>89</v>
      </c>
      <c r="AP938" s="12" t="s">
        <v>259</v>
      </c>
      <c r="AR938" s="7" t="s">
        <v>90</v>
      </c>
      <c r="AT938" s="4" t="str">
        <f>CONCATENATE(AU938,", ",AV938,", ",AW938,", ",AX938,", ",AY938,", ",AZ938,", ",BA938)</f>
        <v>Europe, France, FR, Bretagne, Ille-et-Vilaine, Rennes, Campus Institut Agro Rennes</v>
      </c>
      <c r="AU938" s="1" t="s">
        <v>91</v>
      </c>
      <c r="AV938" s="1" t="s">
        <v>92</v>
      </c>
      <c r="AW938" s="1" t="s">
        <v>93</v>
      </c>
      <c r="AX938" s="1" t="s">
        <v>94</v>
      </c>
      <c r="AY938" s="1" t="s">
        <v>95</v>
      </c>
      <c r="AZ938" s="1" t="s">
        <v>96</v>
      </c>
      <c r="BA938" s="1" t="s">
        <v>5242</v>
      </c>
      <c r="BC938" s="43"/>
      <c r="BF938" s="43" t="s">
        <v>4596</v>
      </c>
      <c r="BG938" s="43" t="s">
        <v>93</v>
      </c>
      <c r="BH938" s="7" t="s">
        <v>97</v>
      </c>
      <c r="BJ938" s="7" t="s">
        <v>98</v>
      </c>
      <c r="BK938" s="7" t="s">
        <v>99</v>
      </c>
      <c r="BL938" s="7" t="s">
        <v>4597</v>
      </c>
      <c r="BM938" s="7" t="s">
        <v>4598</v>
      </c>
      <c r="BS938" s="12" t="s">
        <v>259</v>
      </c>
      <c r="BU938" s="43">
        <v>1</v>
      </c>
      <c r="BW938" s="43" t="s">
        <v>103</v>
      </c>
    </row>
    <row r="939" spans="3:75" x14ac:dyDescent="0.35">
      <c r="C939" s="43" t="str">
        <f t="shared" si="14"/>
        <v>IARA:BDT-06:2022: 938</v>
      </c>
      <c r="D939" s="43">
        <v>938</v>
      </c>
      <c r="E939" s="43" t="s">
        <v>5232</v>
      </c>
      <c r="F939" s="1" t="s">
        <v>73</v>
      </c>
      <c r="G939" s="43" t="s">
        <v>5277</v>
      </c>
      <c r="H939" s="2">
        <v>44729</v>
      </c>
      <c r="J939" s="12">
        <f>YEAR(H939)</f>
        <v>2022</v>
      </c>
      <c r="K939" s="12">
        <f>MONTH(H939)</f>
        <v>6</v>
      </c>
      <c r="L939" s="12">
        <f>DAY(H939)</f>
        <v>17</v>
      </c>
      <c r="M939" s="13"/>
      <c r="P939" s="12" t="s">
        <v>75</v>
      </c>
      <c r="Q939" s="12" t="str">
        <f>CONCATENATE(X939," ",Y939)</f>
        <v>Maniola jurtina</v>
      </c>
      <c r="R939" s="14" t="str">
        <f>CONCATENATE(S939,", ",T939,", ",U939,", ",V939,", ",W939,", ",X939,", ",Y939)</f>
        <v>Animalia, Arthropoda, Insecta, Lepidoptera, Nymphalidae, Maniola, jurtina</v>
      </c>
      <c r="S939" s="6" t="s">
        <v>76</v>
      </c>
      <c r="T939" s="6" t="s">
        <v>208</v>
      </c>
      <c r="U939" s="6" t="s">
        <v>209</v>
      </c>
      <c r="V939" s="6" t="s">
        <v>210</v>
      </c>
      <c r="W939" s="6" t="s">
        <v>238</v>
      </c>
      <c r="X939" s="6" t="s">
        <v>450</v>
      </c>
      <c r="Y939" s="6" t="s">
        <v>451</v>
      </c>
      <c r="AA939" s="12" t="s">
        <v>83</v>
      </c>
      <c r="AB939" s="6" t="s">
        <v>84</v>
      </c>
      <c r="AC939" s="12" t="s">
        <v>372</v>
      </c>
      <c r="AD939" s="12" t="s">
        <v>259</v>
      </c>
      <c r="AE939" s="2">
        <v>44729</v>
      </c>
      <c r="AF939" s="43" t="s">
        <v>87</v>
      </c>
      <c r="AG939" s="7" t="s">
        <v>449</v>
      </c>
      <c r="AH939" s="43">
        <v>48.113602304054801</v>
      </c>
      <c r="AI939" s="43">
        <v>-1.70997472360059</v>
      </c>
      <c r="AL939" s="43">
        <v>10</v>
      </c>
      <c r="AN939" s="46" t="s">
        <v>5240</v>
      </c>
      <c r="AO939" s="5" t="s">
        <v>89</v>
      </c>
      <c r="AP939" s="12" t="s">
        <v>259</v>
      </c>
      <c r="AR939" s="7" t="s">
        <v>90</v>
      </c>
      <c r="AT939" s="4" t="str">
        <f>CONCATENATE(AU939,", ",AV939,", ",AW939,", ",AX939,", ",AY939,", ",AZ939,", ",BA939)</f>
        <v>Europe, France, FR, Bretagne, Ille-et-Vilaine, Rennes, Campus Institut Agro Rennes</v>
      </c>
      <c r="AU939" s="1" t="s">
        <v>91</v>
      </c>
      <c r="AV939" s="1" t="s">
        <v>92</v>
      </c>
      <c r="AW939" s="1" t="s">
        <v>93</v>
      </c>
      <c r="AX939" s="1" t="s">
        <v>94</v>
      </c>
      <c r="AY939" s="1" t="s">
        <v>95</v>
      </c>
      <c r="AZ939" s="1" t="s">
        <v>96</v>
      </c>
      <c r="BA939" s="1" t="s">
        <v>5242</v>
      </c>
      <c r="BC939" s="43"/>
      <c r="BF939" s="43" t="s">
        <v>4596</v>
      </c>
      <c r="BG939" s="43" t="s">
        <v>93</v>
      </c>
      <c r="BH939" s="7" t="s">
        <v>97</v>
      </c>
      <c r="BJ939" s="7" t="s">
        <v>98</v>
      </c>
      <c r="BK939" s="7" t="s">
        <v>99</v>
      </c>
      <c r="BL939" s="7" t="s">
        <v>4597</v>
      </c>
      <c r="BM939" s="7" t="s">
        <v>4598</v>
      </c>
      <c r="BS939" s="12" t="s">
        <v>259</v>
      </c>
      <c r="BU939" s="43">
        <v>1</v>
      </c>
      <c r="BW939" s="43" t="s">
        <v>103</v>
      </c>
    </row>
    <row r="940" spans="3:75" x14ac:dyDescent="0.35">
      <c r="C940" s="43" t="str">
        <f t="shared" si="14"/>
        <v>IARA:BDT-06:2022: 939</v>
      </c>
      <c r="D940" s="43">
        <v>939</v>
      </c>
      <c r="E940" s="43" t="s">
        <v>5232</v>
      </c>
      <c r="F940" s="1" t="s">
        <v>73</v>
      </c>
      <c r="G940" s="43" t="s">
        <v>5277</v>
      </c>
      <c r="H940" s="2">
        <v>44729</v>
      </c>
      <c r="J940" s="12">
        <f>YEAR(H940)</f>
        <v>2022</v>
      </c>
      <c r="K940" s="12">
        <f>MONTH(H940)</f>
        <v>6</v>
      </c>
      <c r="L940" s="12">
        <f>DAY(H940)</f>
        <v>17</v>
      </c>
      <c r="M940" s="13"/>
      <c r="P940" s="12" t="s">
        <v>75</v>
      </c>
      <c r="Q940" s="12" t="str">
        <f>CONCATENATE(X940," ",Y940)</f>
        <v>Maniola jurtina</v>
      </c>
      <c r="R940" s="14" t="str">
        <f>CONCATENATE(S940,", ",T940,", ",U940,", ",V940,", ",W940,", ",X940,", ",Y940)</f>
        <v>Animalia, Arthropoda, Insecta, Lepidoptera, Nymphalidae, Maniola, jurtina</v>
      </c>
      <c r="S940" s="6" t="s">
        <v>76</v>
      </c>
      <c r="T940" s="6" t="s">
        <v>208</v>
      </c>
      <c r="U940" s="6" t="s">
        <v>209</v>
      </c>
      <c r="V940" s="6" t="s">
        <v>210</v>
      </c>
      <c r="W940" s="6" t="s">
        <v>238</v>
      </c>
      <c r="X940" s="6" t="s">
        <v>450</v>
      </c>
      <c r="Y940" s="6" t="s">
        <v>451</v>
      </c>
      <c r="AA940" s="12" t="s">
        <v>83</v>
      </c>
      <c r="AB940" s="6" t="s">
        <v>84</v>
      </c>
      <c r="AC940" s="12" t="s">
        <v>372</v>
      </c>
      <c r="AD940" s="12" t="s">
        <v>259</v>
      </c>
      <c r="AE940" s="2">
        <v>44729</v>
      </c>
      <c r="AF940" s="43" t="s">
        <v>87</v>
      </c>
      <c r="AG940" s="7" t="s">
        <v>449</v>
      </c>
      <c r="AH940" s="43">
        <v>48.113603077082502</v>
      </c>
      <c r="AI940" s="43">
        <v>-1.70995539381011</v>
      </c>
      <c r="AL940" s="43">
        <v>10</v>
      </c>
      <c r="AN940" s="46" t="s">
        <v>5240</v>
      </c>
      <c r="AO940" s="5" t="s">
        <v>89</v>
      </c>
      <c r="AP940" s="12" t="s">
        <v>259</v>
      </c>
      <c r="AR940" s="7" t="s">
        <v>90</v>
      </c>
      <c r="AT940" s="4" t="str">
        <f>CONCATENATE(AU940,", ",AV940,", ",AW940,", ",AX940,", ",AY940,", ",AZ940,", ",BA940)</f>
        <v>Europe, France, FR, Bretagne, Ille-et-Vilaine, Rennes, Campus Institut Agro Rennes</v>
      </c>
      <c r="AU940" s="1" t="s">
        <v>91</v>
      </c>
      <c r="AV940" s="1" t="s">
        <v>92</v>
      </c>
      <c r="AW940" s="1" t="s">
        <v>93</v>
      </c>
      <c r="AX940" s="1" t="s">
        <v>94</v>
      </c>
      <c r="AY940" s="1" t="s">
        <v>95</v>
      </c>
      <c r="AZ940" s="1" t="s">
        <v>96</v>
      </c>
      <c r="BA940" s="1" t="s">
        <v>5242</v>
      </c>
      <c r="BC940" s="43"/>
      <c r="BF940" s="43" t="s">
        <v>4596</v>
      </c>
      <c r="BG940" s="43" t="s">
        <v>93</v>
      </c>
      <c r="BH940" s="7" t="s">
        <v>97</v>
      </c>
      <c r="BJ940" s="7" t="s">
        <v>98</v>
      </c>
      <c r="BK940" s="7" t="s">
        <v>99</v>
      </c>
      <c r="BL940" s="7" t="s">
        <v>4597</v>
      </c>
      <c r="BM940" s="7" t="s">
        <v>4598</v>
      </c>
      <c r="BS940" s="12" t="s">
        <v>259</v>
      </c>
      <c r="BU940" s="43">
        <v>1</v>
      </c>
      <c r="BW940" s="43" t="s">
        <v>103</v>
      </c>
    </row>
    <row r="941" spans="3:75" x14ac:dyDescent="0.35">
      <c r="C941" s="43" t="str">
        <f t="shared" si="14"/>
        <v>IARA:BDT-06:2022: 940</v>
      </c>
      <c r="D941" s="43">
        <v>940</v>
      </c>
      <c r="E941" s="43" t="s">
        <v>5232</v>
      </c>
      <c r="F941" s="1" t="s">
        <v>73</v>
      </c>
      <c r="G941" s="43" t="s">
        <v>5277</v>
      </c>
      <c r="H941" s="2">
        <v>44729</v>
      </c>
      <c r="J941" s="12">
        <f>YEAR(H941)</f>
        <v>2022</v>
      </c>
      <c r="K941" s="12">
        <f>MONTH(H941)</f>
        <v>6</v>
      </c>
      <c r="L941" s="12">
        <f>DAY(H941)</f>
        <v>17</v>
      </c>
      <c r="M941" s="13"/>
      <c r="P941" s="12" t="s">
        <v>75</v>
      </c>
      <c r="Q941" s="12" t="str">
        <f>CONCATENATE(X941," ",Y941)</f>
        <v>Maniola jurtina</v>
      </c>
      <c r="R941" s="14" t="str">
        <f>CONCATENATE(S941,", ",T941,", ",U941,", ",V941,", ",W941,", ",X941,", ",Y941)</f>
        <v>Animalia, Arthropoda, Insecta, Lepidoptera, Nymphalidae, Maniola, jurtina</v>
      </c>
      <c r="S941" s="6" t="s">
        <v>76</v>
      </c>
      <c r="T941" s="6" t="s">
        <v>208</v>
      </c>
      <c r="U941" s="6" t="s">
        <v>209</v>
      </c>
      <c r="V941" s="6" t="s">
        <v>210</v>
      </c>
      <c r="W941" s="6" t="s">
        <v>238</v>
      </c>
      <c r="X941" s="6" t="s">
        <v>450</v>
      </c>
      <c r="Y941" s="6" t="s">
        <v>451</v>
      </c>
      <c r="AA941" s="12" t="s">
        <v>83</v>
      </c>
      <c r="AB941" s="6" t="s">
        <v>84</v>
      </c>
      <c r="AC941" s="12" t="s">
        <v>372</v>
      </c>
      <c r="AD941" s="12" t="s">
        <v>259</v>
      </c>
      <c r="AE941" s="2">
        <v>44729</v>
      </c>
      <c r="AF941" s="43" t="s">
        <v>87</v>
      </c>
      <c r="AG941" s="7" t="s">
        <v>449</v>
      </c>
      <c r="AH941" s="43">
        <v>48.113568495417603</v>
      </c>
      <c r="AI941" s="43">
        <v>-1.7098456169730401</v>
      </c>
      <c r="AL941" s="43">
        <v>10</v>
      </c>
      <c r="AN941" s="46" t="s">
        <v>5240</v>
      </c>
      <c r="AO941" s="5" t="s">
        <v>89</v>
      </c>
      <c r="AP941" s="12" t="s">
        <v>259</v>
      </c>
      <c r="AR941" s="7" t="s">
        <v>90</v>
      </c>
      <c r="AT941" s="4" t="str">
        <f>CONCATENATE(AU941,", ",AV941,", ",AW941,", ",AX941,", ",AY941,", ",AZ941,", ",BA941)</f>
        <v>Europe, France, FR, Bretagne, Ille-et-Vilaine, Rennes, Campus Institut Agro Rennes</v>
      </c>
      <c r="AU941" s="1" t="s">
        <v>91</v>
      </c>
      <c r="AV941" s="1" t="s">
        <v>92</v>
      </c>
      <c r="AW941" s="1" t="s">
        <v>93</v>
      </c>
      <c r="AX941" s="1" t="s">
        <v>94</v>
      </c>
      <c r="AY941" s="1" t="s">
        <v>95</v>
      </c>
      <c r="AZ941" s="1" t="s">
        <v>96</v>
      </c>
      <c r="BA941" s="1" t="s">
        <v>5242</v>
      </c>
      <c r="BC941" s="43"/>
      <c r="BF941" s="43" t="s">
        <v>4596</v>
      </c>
      <c r="BG941" s="43" t="s">
        <v>93</v>
      </c>
      <c r="BH941" s="7" t="s">
        <v>97</v>
      </c>
      <c r="BJ941" s="7" t="s">
        <v>98</v>
      </c>
      <c r="BK941" s="7" t="s">
        <v>99</v>
      </c>
      <c r="BL941" s="7" t="s">
        <v>4597</v>
      </c>
      <c r="BM941" s="7" t="s">
        <v>4598</v>
      </c>
      <c r="BS941" s="12" t="s">
        <v>259</v>
      </c>
      <c r="BU941" s="43">
        <v>1</v>
      </c>
      <c r="BW941" s="43" t="s">
        <v>103</v>
      </c>
    </row>
    <row r="942" spans="3:75" x14ac:dyDescent="0.35">
      <c r="C942" s="43" t="str">
        <f t="shared" si="14"/>
        <v>IARA:BDT-06:2022: 941</v>
      </c>
      <c r="D942" s="43">
        <v>941</v>
      </c>
      <c r="E942" s="43" t="s">
        <v>5232</v>
      </c>
      <c r="F942" s="1" t="s">
        <v>73</v>
      </c>
      <c r="G942" s="43" t="s">
        <v>5277</v>
      </c>
      <c r="H942" s="2">
        <v>44729</v>
      </c>
      <c r="J942" s="12">
        <f>YEAR(H942)</f>
        <v>2022</v>
      </c>
      <c r="K942" s="12">
        <f>MONTH(H942)</f>
        <v>6</v>
      </c>
      <c r="L942" s="12">
        <f>DAY(H942)</f>
        <v>17</v>
      </c>
      <c r="M942" s="13"/>
      <c r="P942" s="12" t="s">
        <v>75</v>
      </c>
      <c r="Q942" s="12" t="str">
        <f>CONCATENATE(X942," ",Y942)</f>
        <v>Maniola jurtina</v>
      </c>
      <c r="R942" s="14" t="str">
        <f>CONCATENATE(S942,", ",T942,", ",U942,", ",V942,", ",W942,", ",X942,", ",Y942)</f>
        <v>Animalia, Arthropoda, Insecta, Lepidoptera, Nymphalidae, Maniola, jurtina</v>
      </c>
      <c r="S942" s="6" t="s">
        <v>76</v>
      </c>
      <c r="T942" s="6" t="s">
        <v>208</v>
      </c>
      <c r="U942" s="6" t="s">
        <v>209</v>
      </c>
      <c r="V942" s="6" t="s">
        <v>210</v>
      </c>
      <c r="W942" s="6" t="s">
        <v>238</v>
      </c>
      <c r="X942" s="6" t="s">
        <v>450</v>
      </c>
      <c r="Y942" s="6" t="s">
        <v>451</v>
      </c>
      <c r="AA942" s="12" t="s">
        <v>83</v>
      </c>
      <c r="AB942" s="6" t="s">
        <v>84</v>
      </c>
      <c r="AC942" s="12" t="s">
        <v>372</v>
      </c>
      <c r="AD942" s="12" t="s">
        <v>259</v>
      </c>
      <c r="AE942" s="2">
        <v>44729</v>
      </c>
      <c r="AF942" s="43" t="s">
        <v>87</v>
      </c>
      <c r="AG942" s="7" t="s">
        <v>449</v>
      </c>
      <c r="AH942" s="43">
        <v>48.113651959416401</v>
      </c>
      <c r="AI942" s="43">
        <v>-1.7097075693607899</v>
      </c>
      <c r="AL942" s="43">
        <v>10</v>
      </c>
      <c r="AN942" s="46" t="s">
        <v>5240</v>
      </c>
      <c r="AO942" s="5" t="s">
        <v>89</v>
      </c>
      <c r="AP942" s="12" t="s">
        <v>259</v>
      </c>
      <c r="AR942" s="7" t="s">
        <v>90</v>
      </c>
      <c r="AT942" s="4" t="str">
        <f>CONCATENATE(AU942,", ",AV942,", ",AW942,", ",AX942,", ",AY942,", ",AZ942,", ",BA942)</f>
        <v>Europe, France, FR, Bretagne, Ille-et-Vilaine, Rennes, Campus Institut Agro Rennes</v>
      </c>
      <c r="AU942" s="1" t="s">
        <v>91</v>
      </c>
      <c r="AV942" s="1" t="s">
        <v>92</v>
      </c>
      <c r="AW942" s="1" t="s">
        <v>93</v>
      </c>
      <c r="AX942" s="1" t="s">
        <v>94</v>
      </c>
      <c r="AY942" s="1" t="s">
        <v>95</v>
      </c>
      <c r="AZ942" s="1" t="s">
        <v>96</v>
      </c>
      <c r="BA942" s="1" t="s">
        <v>5242</v>
      </c>
      <c r="BC942" s="43"/>
      <c r="BF942" s="43" t="s">
        <v>4596</v>
      </c>
      <c r="BG942" s="43" t="s">
        <v>93</v>
      </c>
      <c r="BH942" s="7" t="s">
        <v>97</v>
      </c>
      <c r="BJ942" s="7" t="s">
        <v>98</v>
      </c>
      <c r="BK942" s="7" t="s">
        <v>99</v>
      </c>
      <c r="BL942" s="7" t="s">
        <v>4597</v>
      </c>
      <c r="BM942" s="7" t="s">
        <v>4598</v>
      </c>
      <c r="BS942" s="12" t="s">
        <v>259</v>
      </c>
      <c r="BU942" s="43">
        <v>1</v>
      </c>
      <c r="BW942" s="43" t="s">
        <v>103</v>
      </c>
    </row>
    <row r="943" spans="3:75" x14ac:dyDescent="0.35">
      <c r="C943" s="43" t="str">
        <f t="shared" si="14"/>
        <v>IARA:BDT-06:2022: 942</v>
      </c>
      <c r="D943" s="43">
        <v>942</v>
      </c>
      <c r="E943" s="43" t="s">
        <v>5232</v>
      </c>
      <c r="F943" s="1" t="s">
        <v>73</v>
      </c>
      <c r="G943" s="43" t="s">
        <v>5277</v>
      </c>
      <c r="H943" s="2">
        <v>44729</v>
      </c>
      <c r="J943" s="12">
        <f>YEAR(H943)</f>
        <v>2022</v>
      </c>
      <c r="K943" s="12">
        <f>MONTH(H943)</f>
        <v>6</v>
      </c>
      <c r="L943" s="12">
        <f>DAY(H943)</f>
        <v>17</v>
      </c>
      <c r="M943" s="13"/>
      <c r="P943" s="12" t="s">
        <v>75</v>
      </c>
      <c r="Q943" s="12" t="str">
        <f>CONCATENATE(X943," ",Y943)</f>
        <v>Maniola jurtina</v>
      </c>
      <c r="R943" s="14" t="str">
        <f>CONCATENATE(S943,", ",T943,", ",U943,", ",V943,", ",W943,", ",X943,", ",Y943)</f>
        <v>Animalia, Arthropoda, Insecta, Lepidoptera, Nymphalidae, Maniola, jurtina</v>
      </c>
      <c r="S943" s="6" t="s">
        <v>76</v>
      </c>
      <c r="T943" s="6" t="s">
        <v>208</v>
      </c>
      <c r="U943" s="6" t="s">
        <v>209</v>
      </c>
      <c r="V943" s="6" t="s">
        <v>210</v>
      </c>
      <c r="W943" s="6" t="s">
        <v>238</v>
      </c>
      <c r="X943" s="6" t="s">
        <v>450</v>
      </c>
      <c r="Y943" s="6" t="s">
        <v>451</v>
      </c>
      <c r="AA943" s="12" t="s">
        <v>83</v>
      </c>
      <c r="AB943" s="6" t="s">
        <v>84</v>
      </c>
      <c r="AC943" s="12" t="s">
        <v>372</v>
      </c>
      <c r="AD943" s="12" t="s">
        <v>259</v>
      </c>
      <c r="AE943" s="2">
        <v>44729</v>
      </c>
      <c r="AF943" s="43" t="s">
        <v>87</v>
      </c>
      <c r="AG943" s="7" t="s">
        <v>449</v>
      </c>
      <c r="AH943" s="43">
        <v>48.114025899733001</v>
      </c>
      <c r="AI943" s="43">
        <v>-1.70961482229363</v>
      </c>
      <c r="AL943" s="43">
        <v>10</v>
      </c>
      <c r="AN943" s="46" t="s">
        <v>5240</v>
      </c>
      <c r="AO943" s="5" t="s">
        <v>89</v>
      </c>
      <c r="AP943" s="12" t="s">
        <v>259</v>
      </c>
      <c r="AR943" s="7" t="s">
        <v>90</v>
      </c>
      <c r="AT943" s="4" t="str">
        <f>CONCATENATE(AU943,", ",AV943,", ",AW943,", ",AX943,", ",AY943,", ",AZ943,", ",BA943)</f>
        <v>Europe, France, FR, Bretagne, Ille-et-Vilaine, Rennes, Campus Institut Agro Rennes</v>
      </c>
      <c r="AU943" s="1" t="s">
        <v>91</v>
      </c>
      <c r="AV943" s="1" t="s">
        <v>92</v>
      </c>
      <c r="AW943" s="1" t="s">
        <v>93</v>
      </c>
      <c r="AX943" s="1" t="s">
        <v>94</v>
      </c>
      <c r="AY943" s="1" t="s">
        <v>95</v>
      </c>
      <c r="AZ943" s="1" t="s">
        <v>96</v>
      </c>
      <c r="BA943" s="1" t="s">
        <v>5242</v>
      </c>
      <c r="BC943" s="43"/>
      <c r="BF943" s="43" t="s">
        <v>4596</v>
      </c>
      <c r="BG943" s="43" t="s">
        <v>93</v>
      </c>
      <c r="BH943" s="7" t="s">
        <v>97</v>
      </c>
      <c r="BJ943" s="7" t="s">
        <v>98</v>
      </c>
      <c r="BK943" s="7" t="s">
        <v>99</v>
      </c>
      <c r="BL943" s="7" t="s">
        <v>4597</v>
      </c>
      <c r="BM943" s="7" t="s">
        <v>4598</v>
      </c>
      <c r="BS943" s="12" t="s">
        <v>259</v>
      </c>
      <c r="BU943" s="43">
        <v>1</v>
      </c>
      <c r="BW943" s="43" t="s">
        <v>103</v>
      </c>
    </row>
    <row r="944" spans="3:75" x14ac:dyDescent="0.35">
      <c r="C944" s="43" t="str">
        <f t="shared" si="14"/>
        <v>IARA:BDT-06:2022: 943</v>
      </c>
      <c r="D944" s="43">
        <v>943</v>
      </c>
      <c r="E944" s="43" t="s">
        <v>5232</v>
      </c>
      <c r="F944" s="1" t="s">
        <v>73</v>
      </c>
      <c r="G944" s="43" t="s">
        <v>5277</v>
      </c>
      <c r="H944" s="2">
        <v>44729</v>
      </c>
      <c r="J944" s="12">
        <f>YEAR(H944)</f>
        <v>2022</v>
      </c>
      <c r="K944" s="12">
        <f>MONTH(H944)</f>
        <v>6</v>
      </c>
      <c r="L944" s="12">
        <f>DAY(H944)</f>
        <v>17</v>
      </c>
      <c r="M944" s="13"/>
      <c r="P944" s="12" t="s">
        <v>75</v>
      </c>
      <c r="Q944" s="12" t="str">
        <f>CONCATENATE(X944," ",Y944)</f>
        <v>Aricia agestis</v>
      </c>
      <c r="R944" s="14" t="str">
        <f>CONCATENATE(S944,", ",T944,", ",U944,", ",V944,", ",W944,", ",X944,", ",Y944)</f>
        <v>Animalia, Arthropoda, Insecta, Lepidoptera, Lycaenidae, Aricia, agestis</v>
      </c>
      <c r="S944" s="6" t="s">
        <v>76</v>
      </c>
      <c r="T944" s="6" t="s">
        <v>208</v>
      </c>
      <c r="U944" s="6" t="s">
        <v>209</v>
      </c>
      <c r="V944" s="6" t="s">
        <v>210</v>
      </c>
      <c r="W944" s="6" t="s">
        <v>216</v>
      </c>
      <c r="X944" s="6" t="s">
        <v>416</v>
      </c>
      <c r="Y944" s="6" t="s">
        <v>417</v>
      </c>
      <c r="AA944" s="12" t="s">
        <v>83</v>
      </c>
      <c r="AB944" s="6" t="s">
        <v>418</v>
      </c>
      <c r="AC944" s="12" t="s">
        <v>377</v>
      </c>
      <c r="AD944" s="12" t="s">
        <v>259</v>
      </c>
      <c r="AE944" s="2">
        <v>44729</v>
      </c>
      <c r="AF944" s="43" t="s">
        <v>87</v>
      </c>
      <c r="AG944" s="7" t="s">
        <v>415</v>
      </c>
      <c r="AH944" s="43">
        <v>48.114417612513897</v>
      </c>
      <c r="AI944" s="43">
        <v>-1.70972734844055</v>
      </c>
      <c r="AL944" s="43">
        <v>10</v>
      </c>
      <c r="AN944" s="46" t="s">
        <v>5240</v>
      </c>
      <c r="AO944" s="5" t="s">
        <v>89</v>
      </c>
      <c r="AP944" s="12" t="s">
        <v>259</v>
      </c>
      <c r="AR944" s="7" t="s">
        <v>90</v>
      </c>
      <c r="AT944" s="4" t="str">
        <f>CONCATENATE(AU944,", ",AV944,", ",AW944,", ",AX944,", ",AY944,", ",AZ944,", ",BA944)</f>
        <v>Europe, France, FR, Bretagne, Ille-et-Vilaine, Rennes, Campus Institut Agro Rennes</v>
      </c>
      <c r="AU944" s="1" t="s">
        <v>91</v>
      </c>
      <c r="AV944" s="1" t="s">
        <v>92</v>
      </c>
      <c r="AW944" s="1" t="s">
        <v>93</v>
      </c>
      <c r="AX944" s="1" t="s">
        <v>94</v>
      </c>
      <c r="AY944" s="1" t="s">
        <v>95</v>
      </c>
      <c r="AZ944" s="1" t="s">
        <v>96</v>
      </c>
      <c r="BA944" s="1" t="s">
        <v>5242</v>
      </c>
      <c r="BC944" s="43"/>
      <c r="BF944" s="43" t="s">
        <v>4596</v>
      </c>
      <c r="BG944" s="43" t="s">
        <v>93</v>
      </c>
      <c r="BH944" s="7" t="s">
        <v>97</v>
      </c>
      <c r="BJ944" s="7" t="s">
        <v>98</v>
      </c>
      <c r="BK944" s="7" t="s">
        <v>99</v>
      </c>
      <c r="BL944" s="7" t="s">
        <v>4597</v>
      </c>
      <c r="BM944" s="7" t="s">
        <v>4598</v>
      </c>
      <c r="BS944" s="12" t="s">
        <v>259</v>
      </c>
      <c r="BU944" s="43">
        <v>1</v>
      </c>
      <c r="BW944" s="43" t="s">
        <v>103</v>
      </c>
    </row>
    <row r="945" spans="1:75" x14ac:dyDescent="0.35">
      <c r="C945" s="43" t="str">
        <f t="shared" si="14"/>
        <v>IARA:BDT-06:2022: 944</v>
      </c>
      <c r="D945" s="43">
        <v>944</v>
      </c>
      <c r="E945" s="43" t="s">
        <v>5232</v>
      </c>
      <c r="F945" s="1" t="s">
        <v>73</v>
      </c>
      <c r="G945" s="43" t="s">
        <v>5277</v>
      </c>
      <c r="H945" s="2">
        <v>44729</v>
      </c>
      <c r="J945" s="12">
        <f>YEAR(H945)</f>
        <v>2022</v>
      </c>
      <c r="K945" s="12">
        <f>MONTH(H945)</f>
        <v>6</v>
      </c>
      <c r="L945" s="12">
        <f>DAY(H945)</f>
        <v>17</v>
      </c>
      <c r="M945" s="13"/>
      <c r="P945" s="12" t="s">
        <v>75</v>
      </c>
      <c r="Q945" s="12" t="str">
        <f>CONCATENATE(X945," ",Y945)</f>
        <v>Maniola jurtina</v>
      </c>
      <c r="R945" s="14" t="str">
        <f>CONCATENATE(S945,", ",T945,", ",U945,", ",V945,", ",W945,", ",X945,", ",Y945)</f>
        <v>Animalia, Arthropoda, Insecta, Lepidoptera, Nymphalidae, Maniola, jurtina</v>
      </c>
      <c r="S945" s="6" t="s">
        <v>76</v>
      </c>
      <c r="T945" s="6" t="s">
        <v>208</v>
      </c>
      <c r="U945" s="6" t="s">
        <v>209</v>
      </c>
      <c r="V945" s="6" t="s">
        <v>210</v>
      </c>
      <c r="W945" s="6" t="s">
        <v>238</v>
      </c>
      <c r="X945" s="6" t="s">
        <v>450</v>
      </c>
      <c r="Y945" s="6" t="s">
        <v>451</v>
      </c>
      <c r="AA945" s="12" t="s">
        <v>83</v>
      </c>
      <c r="AB945" s="6" t="s">
        <v>84</v>
      </c>
      <c r="AC945" s="12" t="s">
        <v>372</v>
      </c>
      <c r="AD945" s="12" t="s">
        <v>259</v>
      </c>
      <c r="AE945" s="2">
        <v>44729</v>
      </c>
      <c r="AF945" s="43" t="s">
        <v>87</v>
      </c>
      <c r="AG945" s="7" t="s">
        <v>449</v>
      </c>
      <c r="AH945" s="43">
        <v>48.114479242600702</v>
      </c>
      <c r="AI945" s="43">
        <v>-1.7098104404807399</v>
      </c>
      <c r="AL945" s="43">
        <v>10</v>
      </c>
      <c r="AN945" s="46" t="s">
        <v>5240</v>
      </c>
      <c r="AO945" s="5" t="s">
        <v>89</v>
      </c>
      <c r="AP945" s="12" t="s">
        <v>259</v>
      </c>
      <c r="AR945" s="7" t="s">
        <v>90</v>
      </c>
      <c r="AT945" s="4" t="str">
        <f>CONCATENATE(AU945,", ",AV945,", ",AW945,", ",AX945,", ",AY945,", ",AZ945,", ",BA945)</f>
        <v>Europe, France, FR, Bretagne, Ille-et-Vilaine, Rennes, Campus Institut Agro Rennes</v>
      </c>
      <c r="AU945" s="1" t="s">
        <v>91</v>
      </c>
      <c r="AV945" s="1" t="s">
        <v>92</v>
      </c>
      <c r="AW945" s="1" t="s">
        <v>93</v>
      </c>
      <c r="AX945" s="1" t="s">
        <v>94</v>
      </c>
      <c r="AY945" s="1" t="s">
        <v>95</v>
      </c>
      <c r="AZ945" s="1" t="s">
        <v>96</v>
      </c>
      <c r="BA945" s="1" t="s">
        <v>5242</v>
      </c>
      <c r="BC945" s="43"/>
      <c r="BF945" s="43" t="s">
        <v>4596</v>
      </c>
      <c r="BG945" s="43" t="s">
        <v>93</v>
      </c>
      <c r="BH945" s="7" t="s">
        <v>97</v>
      </c>
      <c r="BJ945" s="7" t="s">
        <v>98</v>
      </c>
      <c r="BK945" s="7" t="s">
        <v>99</v>
      </c>
      <c r="BL945" s="7" t="s">
        <v>4597</v>
      </c>
      <c r="BM945" s="7" t="s">
        <v>4598</v>
      </c>
      <c r="BS945" s="12" t="s">
        <v>259</v>
      </c>
      <c r="BU945" s="43">
        <v>1</v>
      </c>
      <c r="BW945" s="43" t="s">
        <v>103</v>
      </c>
    </row>
    <row r="946" spans="1:75" x14ac:dyDescent="0.35">
      <c r="C946" s="43" t="str">
        <f t="shared" si="14"/>
        <v>IARA:BDT-06:2022: 945</v>
      </c>
      <c r="D946" s="43">
        <v>945</v>
      </c>
      <c r="E946" s="43" t="s">
        <v>5232</v>
      </c>
      <c r="F946" s="1" t="s">
        <v>73</v>
      </c>
      <c r="G946" s="43" t="s">
        <v>5277</v>
      </c>
      <c r="H946" s="2">
        <v>44729</v>
      </c>
      <c r="J946" s="12">
        <f>YEAR(H946)</f>
        <v>2022</v>
      </c>
      <c r="K946" s="12">
        <f>MONTH(H946)</f>
        <v>6</v>
      </c>
      <c r="L946" s="12">
        <f>DAY(H946)</f>
        <v>17</v>
      </c>
      <c r="M946" s="13"/>
      <c r="P946" s="12" t="s">
        <v>75</v>
      </c>
      <c r="Q946" s="12" t="str">
        <f>CONCATENATE(X946," ",Y946)</f>
        <v>Maniola jurtina</v>
      </c>
      <c r="R946" s="14" t="str">
        <f>CONCATENATE(S946,", ",T946,", ",U946,", ",V946,", ",W946,", ",X946,", ",Y946)</f>
        <v>Animalia, Arthropoda, Insecta, Lepidoptera, Nymphalidae, Maniola, jurtina</v>
      </c>
      <c r="S946" s="6" t="s">
        <v>76</v>
      </c>
      <c r="T946" s="6" t="s">
        <v>208</v>
      </c>
      <c r="U946" s="6" t="s">
        <v>209</v>
      </c>
      <c r="V946" s="6" t="s">
        <v>210</v>
      </c>
      <c r="W946" s="6" t="s">
        <v>238</v>
      </c>
      <c r="X946" s="6" t="s">
        <v>450</v>
      </c>
      <c r="Y946" s="6" t="s">
        <v>451</v>
      </c>
      <c r="AA946" s="12" t="s">
        <v>83</v>
      </c>
      <c r="AB946" s="6" t="s">
        <v>84</v>
      </c>
      <c r="AC946" s="12" t="s">
        <v>372</v>
      </c>
      <c r="AD946" s="12" t="s">
        <v>259</v>
      </c>
      <c r="AE946" s="2">
        <v>44729</v>
      </c>
      <c r="AF946" s="43" t="s">
        <v>87</v>
      </c>
      <c r="AG946" s="7" t="s">
        <v>449</v>
      </c>
      <c r="AH946" s="43">
        <v>48.114524934545301</v>
      </c>
      <c r="AI946" s="43">
        <v>-1.7098048155983301</v>
      </c>
      <c r="AL946" s="43">
        <v>10</v>
      </c>
      <c r="AN946" s="46" t="s">
        <v>5240</v>
      </c>
      <c r="AO946" s="5" t="s">
        <v>89</v>
      </c>
      <c r="AP946" s="12" t="s">
        <v>259</v>
      </c>
      <c r="AR946" s="7" t="s">
        <v>90</v>
      </c>
      <c r="AT946" s="4" t="str">
        <f>CONCATENATE(AU946,", ",AV946,", ",AW946,", ",AX946,", ",AY946,", ",AZ946,", ",BA946)</f>
        <v>Europe, France, FR, Bretagne, Ille-et-Vilaine, Rennes, Campus Institut Agro Rennes</v>
      </c>
      <c r="AU946" s="1" t="s">
        <v>91</v>
      </c>
      <c r="AV946" s="1" t="s">
        <v>92</v>
      </c>
      <c r="AW946" s="1" t="s">
        <v>93</v>
      </c>
      <c r="AX946" s="1" t="s">
        <v>94</v>
      </c>
      <c r="AY946" s="1" t="s">
        <v>95</v>
      </c>
      <c r="AZ946" s="1" t="s">
        <v>96</v>
      </c>
      <c r="BA946" s="1" t="s">
        <v>5242</v>
      </c>
      <c r="BC946" s="43"/>
      <c r="BF946" s="43" t="s">
        <v>4596</v>
      </c>
      <c r="BG946" s="43" t="s">
        <v>93</v>
      </c>
      <c r="BH946" s="7" t="s">
        <v>97</v>
      </c>
      <c r="BJ946" s="7" t="s">
        <v>98</v>
      </c>
      <c r="BK946" s="7" t="s">
        <v>99</v>
      </c>
      <c r="BL946" s="7" t="s">
        <v>4597</v>
      </c>
      <c r="BM946" s="7" t="s">
        <v>4598</v>
      </c>
      <c r="BS946" s="12" t="s">
        <v>259</v>
      </c>
      <c r="BU946" s="43">
        <v>1</v>
      </c>
      <c r="BW946" s="43" t="s">
        <v>103</v>
      </c>
    </row>
    <row r="947" spans="1:75" x14ac:dyDescent="0.35">
      <c r="C947" s="43" t="str">
        <f t="shared" si="14"/>
        <v>IARA:BDT-06:2022: 946</v>
      </c>
      <c r="D947" s="43">
        <v>946</v>
      </c>
      <c r="E947" s="43" t="s">
        <v>5232</v>
      </c>
      <c r="F947" s="1" t="s">
        <v>73</v>
      </c>
      <c r="G947" s="43" t="s">
        <v>5277</v>
      </c>
      <c r="H947" s="2">
        <v>44729</v>
      </c>
      <c r="J947" s="12">
        <f>YEAR(H947)</f>
        <v>2022</v>
      </c>
      <c r="K947" s="12">
        <f>MONTH(H947)</f>
        <v>6</v>
      </c>
      <c r="L947" s="12">
        <f>DAY(H947)</f>
        <v>17</v>
      </c>
      <c r="M947" s="13"/>
      <c r="P947" s="12" t="s">
        <v>75</v>
      </c>
      <c r="Q947" s="12" t="str">
        <f>CONCATENATE(X947," ",Y947)</f>
        <v>Gonepteryx rhamni</v>
      </c>
      <c r="R947" s="14" t="str">
        <f>CONCATENATE(S947,", ",T947,", ",U947,", ",V947,", ",W947,", ",X947,", ",Y947)</f>
        <v>Animalia, Arthropoda, Insecta, Lepidoptera, Pieridae, Gonepteryx, rhamni</v>
      </c>
      <c r="S947" s="6" t="s">
        <v>76</v>
      </c>
      <c r="T947" s="6" t="s">
        <v>208</v>
      </c>
      <c r="U947" s="6" t="s">
        <v>209</v>
      </c>
      <c r="V947" s="6" t="s">
        <v>210</v>
      </c>
      <c r="W947" s="6" t="s">
        <v>211</v>
      </c>
      <c r="X947" s="6" t="s">
        <v>413</v>
      </c>
      <c r="Y947" s="6" t="s">
        <v>414</v>
      </c>
      <c r="AA947" s="12" t="s">
        <v>83</v>
      </c>
      <c r="AB947" s="6" t="s">
        <v>84</v>
      </c>
      <c r="AC947" s="12" t="s">
        <v>376</v>
      </c>
      <c r="AD947" s="12" t="s">
        <v>259</v>
      </c>
      <c r="AE947" s="2">
        <v>44729</v>
      </c>
      <c r="AF947" s="43" t="s">
        <v>87</v>
      </c>
      <c r="AG947" s="7" t="s">
        <v>412</v>
      </c>
      <c r="AH947" s="43">
        <v>48.114503873450801</v>
      </c>
      <c r="AI947" s="43">
        <v>-1.71000662754602</v>
      </c>
      <c r="AL947" s="43">
        <v>10</v>
      </c>
      <c r="AN947" s="46" t="s">
        <v>5240</v>
      </c>
      <c r="AO947" s="5" t="s">
        <v>89</v>
      </c>
      <c r="AP947" s="12" t="s">
        <v>259</v>
      </c>
      <c r="AR947" s="7" t="s">
        <v>90</v>
      </c>
      <c r="AT947" s="4" t="str">
        <f>CONCATENATE(AU947,", ",AV947,", ",AW947,", ",AX947,", ",AY947,", ",AZ947,", ",BA947)</f>
        <v>Europe, France, FR, Bretagne, Ille-et-Vilaine, Rennes, Campus Institut Agro Rennes</v>
      </c>
      <c r="AU947" s="1" t="s">
        <v>91</v>
      </c>
      <c r="AV947" s="1" t="s">
        <v>92</v>
      </c>
      <c r="AW947" s="1" t="s">
        <v>93</v>
      </c>
      <c r="AX947" s="1" t="s">
        <v>94</v>
      </c>
      <c r="AY947" s="1" t="s">
        <v>95</v>
      </c>
      <c r="AZ947" s="1" t="s">
        <v>96</v>
      </c>
      <c r="BA947" s="1" t="s">
        <v>5242</v>
      </c>
      <c r="BC947" s="43"/>
      <c r="BF947" s="43" t="s">
        <v>4596</v>
      </c>
      <c r="BG947" s="43" t="s">
        <v>93</v>
      </c>
      <c r="BH947" s="7" t="s">
        <v>97</v>
      </c>
      <c r="BJ947" s="7" t="s">
        <v>98</v>
      </c>
      <c r="BK947" s="7" t="s">
        <v>99</v>
      </c>
      <c r="BL947" s="7" t="s">
        <v>4597</v>
      </c>
      <c r="BM947" s="7" t="s">
        <v>4598</v>
      </c>
      <c r="BS947" s="12" t="s">
        <v>259</v>
      </c>
      <c r="BU947" s="43">
        <v>1</v>
      </c>
      <c r="BW947" s="43" t="s">
        <v>103</v>
      </c>
    </row>
    <row r="948" spans="1:75" x14ac:dyDescent="0.35">
      <c r="C948" s="43" t="str">
        <f t="shared" si="14"/>
        <v>IARA:BDT-06:2022: 947</v>
      </c>
      <c r="D948" s="43">
        <v>947</v>
      </c>
      <c r="E948" s="43" t="s">
        <v>5232</v>
      </c>
      <c r="F948" s="1" t="s">
        <v>73</v>
      </c>
      <c r="G948" s="43" t="s">
        <v>5277</v>
      </c>
      <c r="H948" s="2">
        <v>44729</v>
      </c>
      <c r="J948" s="12">
        <f>YEAR(H948)</f>
        <v>2022</v>
      </c>
      <c r="K948" s="12">
        <f>MONTH(H948)</f>
        <v>6</v>
      </c>
      <c r="L948" s="12">
        <f>DAY(H948)</f>
        <v>17</v>
      </c>
      <c r="M948" s="13"/>
      <c r="P948" s="12" t="s">
        <v>75</v>
      </c>
      <c r="Q948" s="12" t="str">
        <f>CONCATENATE(X948," ",Y948)</f>
        <v>Maniola jurtina</v>
      </c>
      <c r="R948" s="14" t="str">
        <f>CONCATENATE(S948,", ",T948,", ",U948,", ",V948,", ",W948,", ",X948,", ",Y948)</f>
        <v>Animalia, Arthropoda, Insecta, Lepidoptera, Nymphalidae, Maniola, jurtina</v>
      </c>
      <c r="S948" s="6" t="s">
        <v>76</v>
      </c>
      <c r="T948" s="6" t="s">
        <v>208</v>
      </c>
      <c r="U948" s="6" t="s">
        <v>209</v>
      </c>
      <c r="V948" s="6" t="s">
        <v>210</v>
      </c>
      <c r="W948" s="6" t="s">
        <v>238</v>
      </c>
      <c r="X948" s="6" t="s">
        <v>450</v>
      </c>
      <c r="Y948" s="6" t="s">
        <v>451</v>
      </c>
      <c r="AA948" s="12" t="s">
        <v>83</v>
      </c>
      <c r="AB948" s="6" t="s">
        <v>84</v>
      </c>
      <c r="AC948" s="12" t="s">
        <v>372</v>
      </c>
      <c r="AD948" s="12" t="s">
        <v>259</v>
      </c>
      <c r="AE948" s="2">
        <v>44729</v>
      </c>
      <c r="AF948" s="43" t="s">
        <v>87</v>
      </c>
      <c r="AG948" s="7" t="s">
        <v>449</v>
      </c>
      <c r="AH948" s="43">
        <v>48.114444464048603</v>
      </c>
      <c r="AI948" s="43">
        <v>-1.7100304279637799</v>
      </c>
      <c r="AL948" s="43">
        <v>10</v>
      </c>
      <c r="AN948" s="46" t="s">
        <v>5240</v>
      </c>
      <c r="AO948" s="5" t="s">
        <v>89</v>
      </c>
      <c r="AP948" s="12" t="s">
        <v>259</v>
      </c>
      <c r="AR948" s="7" t="s">
        <v>90</v>
      </c>
      <c r="AT948" s="4" t="str">
        <f>CONCATENATE(AU948,", ",AV948,", ",AW948,", ",AX948,", ",AY948,", ",AZ948,", ",BA948)</f>
        <v>Europe, France, FR, Bretagne, Ille-et-Vilaine, Rennes, Campus Institut Agro Rennes</v>
      </c>
      <c r="AU948" s="1" t="s">
        <v>91</v>
      </c>
      <c r="AV948" s="1" t="s">
        <v>92</v>
      </c>
      <c r="AW948" s="1" t="s">
        <v>93</v>
      </c>
      <c r="AX948" s="1" t="s">
        <v>94</v>
      </c>
      <c r="AY948" s="1" t="s">
        <v>95</v>
      </c>
      <c r="AZ948" s="1" t="s">
        <v>96</v>
      </c>
      <c r="BA948" s="1" t="s">
        <v>5242</v>
      </c>
      <c r="BC948" s="43"/>
      <c r="BF948" s="43" t="s">
        <v>4596</v>
      </c>
      <c r="BG948" s="43" t="s">
        <v>93</v>
      </c>
      <c r="BH948" s="7" t="s">
        <v>97</v>
      </c>
      <c r="BJ948" s="7" t="s">
        <v>98</v>
      </c>
      <c r="BK948" s="7" t="s">
        <v>99</v>
      </c>
      <c r="BL948" s="7" t="s">
        <v>4597</v>
      </c>
      <c r="BM948" s="7" t="s">
        <v>4598</v>
      </c>
      <c r="BS948" s="12" t="s">
        <v>259</v>
      </c>
      <c r="BU948" s="43">
        <v>1</v>
      </c>
      <c r="BW948" s="43" t="s">
        <v>103</v>
      </c>
    </row>
    <row r="949" spans="1:75" x14ac:dyDescent="0.35">
      <c r="C949" s="43" t="str">
        <f t="shared" si="14"/>
        <v>IARA:BDT-06:2022: 948</v>
      </c>
      <c r="D949" s="43">
        <v>948</v>
      </c>
      <c r="E949" s="43" t="s">
        <v>5232</v>
      </c>
      <c r="F949" s="1" t="s">
        <v>73</v>
      </c>
      <c r="G949" s="43" t="s">
        <v>5277</v>
      </c>
      <c r="H949" s="2">
        <v>44729</v>
      </c>
      <c r="J949" s="12">
        <f>YEAR(H949)</f>
        <v>2022</v>
      </c>
      <c r="K949" s="12">
        <f>MONTH(H949)</f>
        <v>6</v>
      </c>
      <c r="L949" s="12">
        <f>DAY(H949)</f>
        <v>17</v>
      </c>
      <c r="M949" s="13"/>
      <c r="P949" s="12" t="s">
        <v>75</v>
      </c>
      <c r="Q949" s="12" t="str">
        <f>CONCATENATE(X949," ",Y949)</f>
        <v>Coenonympha pamphilus</v>
      </c>
      <c r="R949" s="14" t="str">
        <f>CONCATENATE(S949,", ",T949,", ",U949,", ",V949,", ",W949,", ",X949,", ",Y949)</f>
        <v>Animalia, Arthropoda, Insecta, Lepidoptera, Nymphalidae, Coenonympha, pamphilus</v>
      </c>
      <c r="S949" s="6" t="s">
        <v>76</v>
      </c>
      <c r="T949" s="6" t="s">
        <v>208</v>
      </c>
      <c r="U949" s="6" t="s">
        <v>209</v>
      </c>
      <c r="V949" s="6" t="s">
        <v>210</v>
      </c>
      <c r="W949" s="6" t="s">
        <v>238</v>
      </c>
      <c r="X949" s="6" t="s">
        <v>239</v>
      </c>
      <c r="Y949" s="6" t="s">
        <v>240</v>
      </c>
      <c r="AA949" s="12" t="s">
        <v>83</v>
      </c>
      <c r="AB949" s="6" t="s">
        <v>84</v>
      </c>
      <c r="AC949" s="12" t="s">
        <v>241</v>
      </c>
      <c r="AD949" s="12" t="s">
        <v>259</v>
      </c>
      <c r="AE949" s="2">
        <v>44729</v>
      </c>
      <c r="AF949" s="43" t="s">
        <v>87</v>
      </c>
      <c r="AG949" s="7" t="s">
        <v>242</v>
      </c>
      <c r="AH949" s="43">
        <v>48.114602601017403</v>
      </c>
      <c r="AI949" s="43">
        <v>-1.7098117416274501</v>
      </c>
      <c r="AL949" s="43">
        <v>10</v>
      </c>
      <c r="AN949" s="46" t="s">
        <v>5240</v>
      </c>
      <c r="AO949" s="5" t="s">
        <v>89</v>
      </c>
      <c r="AP949" s="12" t="s">
        <v>259</v>
      </c>
      <c r="AR949" s="7" t="s">
        <v>90</v>
      </c>
      <c r="AT949" s="4" t="str">
        <f>CONCATENATE(AU949,", ",AV949,", ",AW949,", ",AX949,", ",AY949,", ",AZ949,", ",BA949)</f>
        <v>Europe, France, FR, Bretagne, Ille-et-Vilaine, Rennes, Campus Institut Agro Rennes</v>
      </c>
      <c r="AU949" s="1" t="s">
        <v>91</v>
      </c>
      <c r="AV949" s="1" t="s">
        <v>92</v>
      </c>
      <c r="AW949" s="1" t="s">
        <v>93</v>
      </c>
      <c r="AX949" s="1" t="s">
        <v>94</v>
      </c>
      <c r="AY949" s="1" t="s">
        <v>95</v>
      </c>
      <c r="AZ949" s="1" t="s">
        <v>96</v>
      </c>
      <c r="BA949" s="1" t="s">
        <v>5242</v>
      </c>
      <c r="BC949" s="43"/>
      <c r="BF949" s="43" t="s">
        <v>4596</v>
      </c>
      <c r="BG949" s="43" t="s">
        <v>93</v>
      </c>
      <c r="BH949" s="7" t="s">
        <v>97</v>
      </c>
      <c r="BJ949" s="7" t="s">
        <v>98</v>
      </c>
      <c r="BK949" s="7" t="s">
        <v>99</v>
      </c>
      <c r="BL949" s="7" t="s">
        <v>4597</v>
      </c>
      <c r="BM949" s="7" t="s">
        <v>4598</v>
      </c>
      <c r="BS949" s="12" t="s">
        <v>259</v>
      </c>
      <c r="BU949" s="43">
        <v>1</v>
      </c>
      <c r="BW949" s="43" t="s">
        <v>103</v>
      </c>
    </row>
    <row r="950" spans="1:75" x14ac:dyDescent="0.35">
      <c r="C950" s="43" t="str">
        <f t="shared" si="14"/>
        <v>IARA:BDT-06:2022: 949</v>
      </c>
      <c r="D950" s="43">
        <v>949</v>
      </c>
      <c r="E950" s="43" t="s">
        <v>5232</v>
      </c>
      <c r="F950" s="1" t="s">
        <v>73</v>
      </c>
      <c r="G950" s="43" t="s">
        <v>5277</v>
      </c>
      <c r="H950" s="2">
        <v>44729</v>
      </c>
      <c r="J950" s="12">
        <f>YEAR(H950)</f>
        <v>2022</v>
      </c>
      <c r="K950" s="12">
        <f>MONTH(H950)</f>
        <v>6</v>
      </c>
      <c r="L950" s="12">
        <f>DAY(H950)</f>
        <v>17</v>
      </c>
      <c r="M950" s="13"/>
      <c r="P950" s="12" t="s">
        <v>75</v>
      </c>
      <c r="Q950" s="12" t="str">
        <f>CONCATENATE(X950," ",Y950)</f>
        <v>Coenonympha pamphilus</v>
      </c>
      <c r="R950" s="14" t="str">
        <f>CONCATENATE(S950,", ",T950,", ",U950,", ",V950,", ",W950,", ",X950,", ",Y950)</f>
        <v>Animalia, Arthropoda, Insecta, Lepidoptera, Nymphalidae, Coenonympha, pamphilus</v>
      </c>
      <c r="S950" s="6" t="s">
        <v>76</v>
      </c>
      <c r="T950" s="6" t="s">
        <v>208</v>
      </c>
      <c r="U950" s="6" t="s">
        <v>209</v>
      </c>
      <c r="V950" s="6" t="s">
        <v>210</v>
      </c>
      <c r="W950" s="6" t="s">
        <v>238</v>
      </c>
      <c r="X950" s="6" t="s">
        <v>239</v>
      </c>
      <c r="Y950" s="6" t="s">
        <v>240</v>
      </c>
      <c r="AA950" s="12" t="s">
        <v>83</v>
      </c>
      <c r="AB950" s="6" t="s">
        <v>84</v>
      </c>
      <c r="AC950" s="12" t="s">
        <v>241</v>
      </c>
      <c r="AD950" s="12" t="s">
        <v>259</v>
      </c>
      <c r="AE950" s="2">
        <v>44729</v>
      </c>
      <c r="AF950" s="43" t="s">
        <v>87</v>
      </c>
      <c r="AG950" s="7" t="s">
        <v>242</v>
      </c>
      <c r="AH950" s="43">
        <v>48.114610232722697</v>
      </c>
      <c r="AI950" s="43">
        <v>-1.7097833235559099</v>
      </c>
      <c r="AL950" s="43">
        <v>10</v>
      </c>
      <c r="AN950" s="46" t="s">
        <v>5240</v>
      </c>
      <c r="AO950" s="5" t="s">
        <v>89</v>
      </c>
      <c r="AP950" s="12" t="s">
        <v>259</v>
      </c>
      <c r="AR950" s="7" t="s">
        <v>90</v>
      </c>
      <c r="AT950" s="4" t="str">
        <f>CONCATENATE(AU950,", ",AV950,", ",AW950,", ",AX950,", ",AY950,", ",AZ950,", ",BA950)</f>
        <v>Europe, France, FR, Bretagne, Ille-et-Vilaine, Rennes, Campus Institut Agro Rennes</v>
      </c>
      <c r="AU950" s="1" t="s">
        <v>91</v>
      </c>
      <c r="AV950" s="1" t="s">
        <v>92</v>
      </c>
      <c r="AW950" s="1" t="s">
        <v>93</v>
      </c>
      <c r="AX950" s="1" t="s">
        <v>94</v>
      </c>
      <c r="AY950" s="1" t="s">
        <v>95</v>
      </c>
      <c r="AZ950" s="1" t="s">
        <v>96</v>
      </c>
      <c r="BA950" s="1" t="s">
        <v>5242</v>
      </c>
      <c r="BC950" s="43"/>
      <c r="BF950" s="43" t="s">
        <v>4596</v>
      </c>
      <c r="BG950" s="43" t="s">
        <v>93</v>
      </c>
      <c r="BH950" s="7" t="s">
        <v>97</v>
      </c>
      <c r="BJ950" s="7" t="s">
        <v>98</v>
      </c>
      <c r="BK950" s="7" t="s">
        <v>99</v>
      </c>
      <c r="BL950" s="7" t="s">
        <v>4597</v>
      </c>
      <c r="BM950" s="7" t="s">
        <v>4598</v>
      </c>
      <c r="BS950" s="12" t="s">
        <v>259</v>
      </c>
      <c r="BU950" s="43">
        <v>1</v>
      </c>
      <c r="BW950" s="43" t="s">
        <v>103</v>
      </c>
    </row>
    <row r="951" spans="1:75" x14ac:dyDescent="0.35">
      <c r="C951" s="43" t="str">
        <f t="shared" si="14"/>
        <v>IARA:BDT-06:2022: 950</v>
      </c>
      <c r="D951" s="43">
        <v>950</v>
      </c>
      <c r="E951" s="43" t="s">
        <v>5232</v>
      </c>
      <c r="F951" s="1" t="s">
        <v>73</v>
      </c>
      <c r="G951" s="43" t="s">
        <v>5277</v>
      </c>
      <c r="H951" s="2">
        <v>44729</v>
      </c>
      <c r="J951" s="12">
        <f>YEAR(H951)</f>
        <v>2022</v>
      </c>
      <c r="K951" s="12">
        <f>MONTH(H951)</f>
        <v>6</v>
      </c>
      <c r="L951" s="12">
        <f>DAY(H951)</f>
        <v>17</v>
      </c>
      <c r="M951" s="13"/>
      <c r="P951" s="12" t="s">
        <v>75</v>
      </c>
      <c r="Q951" s="12" t="str">
        <f>CONCATENATE(X951," ",Y951)</f>
        <v>Coenonympha pamphilus</v>
      </c>
      <c r="R951" s="14" t="str">
        <f>CONCATENATE(S951,", ",T951,", ",U951,", ",V951,", ",W951,", ",X951,", ",Y951)</f>
        <v>Animalia, Arthropoda, Insecta, Lepidoptera, Nymphalidae, Coenonympha, pamphilus</v>
      </c>
      <c r="S951" s="6" t="s">
        <v>76</v>
      </c>
      <c r="T951" s="6" t="s">
        <v>208</v>
      </c>
      <c r="U951" s="6" t="s">
        <v>209</v>
      </c>
      <c r="V951" s="6" t="s">
        <v>210</v>
      </c>
      <c r="W951" s="6" t="s">
        <v>238</v>
      </c>
      <c r="X951" s="6" t="s">
        <v>239</v>
      </c>
      <c r="Y951" s="6" t="s">
        <v>240</v>
      </c>
      <c r="AA951" s="12" t="s">
        <v>83</v>
      </c>
      <c r="AB951" s="6" t="s">
        <v>84</v>
      </c>
      <c r="AC951" s="12" t="s">
        <v>241</v>
      </c>
      <c r="AD951" s="12" t="s">
        <v>259</v>
      </c>
      <c r="AE951" s="2">
        <v>44729</v>
      </c>
      <c r="AF951" s="43" t="s">
        <v>87</v>
      </c>
      <c r="AG951" s="7" t="s">
        <v>242</v>
      </c>
      <c r="AH951" s="43">
        <v>48.114552369366002</v>
      </c>
      <c r="AI951" s="43">
        <v>-1.7097684639925399</v>
      </c>
      <c r="AL951" s="43">
        <v>10</v>
      </c>
      <c r="AN951" s="46" t="s">
        <v>5240</v>
      </c>
      <c r="AO951" s="5" t="s">
        <v>89</v>
      </c>
      <c r="AP951" s="12" t="s">
        <v>259</v>
      </c>
      <c r="AR951" s="7" t="s">
        <v>90</v>
      </c>
      <c r="AT951" s="4" t="str">
        <f>CONCATENATE(AU951,", ",AV951,", ",AW951,", ",AX951,", ",AY951,", ",AZ951,", ",BA951)</f>
        <v>Europe, France, FR, Bretagne, Ille-et-Vilaine, Rennes, Campus Institut Agro Rennes</v>
      </c>
      <c r="AU951" s="1" t="s">
        <v>91</v>
      </c>
      <c r="AV951" s="1" t="s">
        <v>92</v>
      </c>
      <c r="AW951" s="1" t="s">
        <v>93</v>
      </c>
      <c r="AX951" s="1" t="s">
        <v>94</v>
      </c>
      <c r="AY951" s="1" t="s">
        <v>95</v>
      </c>
      <c r="AZ951" s="1" t="s">
        <v>96</v>
      </c>
      <c r="BA951" s="1" t="s">
        <v>5242</v>
      </c>
      <c r="BC951" s="43"/>
      <c r="BF951" s="43" t="s">
        <v>4596</v>
      </c>
      <c r="BG951" s="43" t="s">
        <v>93</v>
      </c>
      <c r="BH951" s="7" t="s">
        <v>97</v>
      </c>
      <c r="BJ951" s="7" t="s">
        <v>98</v>
      </c>
      <c r="BK951" s="7" t="s">
        <v>99</v>
      </c>
      <c r="BL951" s="7" t="s">
        <v>4597</v>
      </c>
      <c r="BM951" s="7" t="s">
        <v>4598</v>
      </c>
      <c r="BS951" s="12" t="s">
        <v>259</v>
      </c>
      <c r="BU951" s="43">
        <v>1</v>
      </c>
      <c r="BW951" s="43" t="s">
        <v>103</v>
      </c>
    </row>
    <row r="952" spans="1:75" x14ac:dyDescent="0.35">
      <c r="C952" s="43" t="str">
        <f t="shared" si="14"/>
        <v>IARA:BDT-06:2022: 951</v>
      </c>
      <c r="D952" s="43">
        <v>951</v>
      </c>
      <c r="E952" s="43" t="s">
        <v>5232</v>
      </c>
      <c r="F952" s="1" t="s">
        <v>73</v>
      </c>
      <c r="G952" s="43" t="s">
        <v>5277</v>
      </c>
      <c r="H952" s="2">
        <v>44729</v>
      </c>
      <c r="J952" s="12">
        <f>YEAR(H952)</f>
        <v>2022</v>
      </c>
      <c r="K952" s="12">
        <f>MONTH(H952)</f>
        <v>6</v>
      </c>
      <c r="L952" s="12">
        <f>DAY(H952)</f>
        <v>17</v>
      </c>
      <c r="M952" s="13"/>
      <c r="P952" s="12" t="s">
        <v>75</v>
      </c>
      <c r="Q952" s="12" t="str">
        <f>CONCATENATE(X952," ",Y952)</f>
        <v>Maniola jurtina</v>
      </c>
      <c r="R952" s="14" t="str">
        <f>CONCATENATE(S952,", ",T952,", ",U952,", ",V952,", ",W952,", ",X952,", ",Y952)</f>
        <v>Animalia, Arthropoda, Insecta, Lepidoptera, Nymphalidae, Maniola, jurtina</v>
      </c>
      <c r="S952" s="6" t="s">
        <v>76</v>
      </c>
      <c r="T952" s="6" t="s">
        <v>208</v>
      </c>
      <c r="U952" s="6" t="s">
        <v>209</v>
      </c>
      <c r="V952" s="6" t="s">
        <v>210</v>
      </c>
      <c r="W952" s="6" t="s">
        <v>238</v>
      </c>
      <c r="X952" s="6" t="s">
        <v>450</v>
      </c>
      <c r="Y952" s="6" t="s">
        <v>451</v>
      </c>
      <c r="AA952" s="12" t="s">
        <v>83</v>
      </c>
      <c r="AB952" s="6" t="s">
        <v>84</v>
      </c>
      <c r="AC952" s="12" t="s">
        <v>372</v>
      </c>
      <c r="AD952" s="12" t="s">
        <v>259</v>
      </c>
      <c r="AE952" s="2">
        <v>44729</v>
      </c>
      <c r="AF952" s="43" t="s">
        <v>87</v>
      </c>
      <c r="AG952" s="7" t="s">
        <v>449</v>
      </c>
      <c r="AH952" s="43">
        <v>48.115387580140201</v>
      </c>
      <c r="AI952" s="43">
        <v>-1.7086983828192499</v>
      </c>
      <c r="AL952" s="43">
        <v>10</v>
      </c>
      <c r="AN952" s="46" t="s">
        <v>5240</v>
      </c>
      <c r="AO952" s="5" t="s">
        <v>89</v>
      </c>
      <c r="AP952" s="12" t="s">
        <v>259</v>
      </c>
      <c r="AR952" s="7" t="s">
        <v>90</v>
      </c>
      <c r="AT952" s="4" t="str">
        <f>CONCATENATE(AU952,", ",AV952,", ",AW952,", ",AX952,", ",AY952,", ",AZ952,", ",BA952)</f>
        <v>Europe, France, FR, Bretagne, Ille-et-Vilaine, Rennes, Campus Institut Agro Rennes</v>
      </c>
      <c r="AU952" s="1" t="s">
        <v>91</v>
      </c>
      <c r="AV952" s="1" t="s">
        <v>92</v>
      </c>
      <c r="AW952" s="1" t="s">
        <v>93</v>
      </c>
      <c r="AX952" s="1" t="s">
        <v>94</v>
      </c>
      <c r="AY952" s="1" t="s">
        <v>95</v>
      </c>
      <c r="AZ952" s="1" t="s">
        <v>96</v>
      </c>
      <c r="BA952" s="1" t="s">
        <v>5242</v>
      </c>
      <c r="BC952" s="43"/>
      <c r="BF952" s="43" t="s">
        <v>4596</v>
      </c>
      <c r="BG952" s="43" t="s">
        <v>93</v>
      </c>
      <c r="BH952" s="7" t="s">
        <v>97</v>
      </c>
      <c r="BJ952" s="7" t="s">
        <v>98</v>
      </c>
      <c r="BK952" s="7" t="s">
        <v>99</v>
      </c>
      <c r="BL952" s="7" t="s">
        <v>4597</v>
      </c>
      <c r="BM952" s="7" t="s">
        <v>4598</v>
      </c>
      <c r="BS952" s="12" t="s">
        <v>259</v>
      </c>
      <c r="BU952" s="43">
        <v>1</v>
      </c>
      <c r="BW952" s="43" t="s">
        <v>103</v>
      </c>
    </row>
    <row r="953" spans="1:75" x14ac:dyDescent="0.35">
      <c r="C953" s="43" t="str">
        <f t="shared" si="14"/>
        <v>IARA:BDT-06:2022: 952</v>
      </c>
      <c r="D953" s="43">
        <v>952</v>
      </c>
      <c r="E953" s="43" t="s">
        <v>5232</v>
      </c>
      <c r="F953" s="1" t="s">
        <v>73</v>
      </c>
      <c r="G953" s="43" t="s">
        <v>5277</v>
      </c>
      <c r="H953" s="2">
        <v>44729</v>
      </c>
      <c r="J953" s="12">
        <f>YEAR(H953)</f>
        <v>2022</v>
      </c>
      <c r="K953" s="12">
        <f>MONTH(H953)</f>
        <v>6</v>
      </c>
      <c r="L953" s="12">
        <f>DAY(H953)</f>
        <v>17</v>
      </c>
      <c r="M953" s="13"/>
      <c r="P953" s="12" t="s">
        <v>75</v>
      </c>
      <c r="Q953" s="12" t="str">
        <f>CONCATENATE(X953," ",Y953)</f>
        <v>Pararge aegeria</v>
      </c>
      <c r="R953" s="14" t="str">
        <f>CONCATENATE(S953,", ",T953,", ",U953,", ",V953,", ",W953,", ",X953,", ",Y953)</f>
        <v>Animalia, Arthropoda, Insecta, Lepidoptera, Nymphalidae, Pararge, aegeria</v>
      </c>
      <c r="S953" s="6" t="s">
        <v>76</v>
      </c>
      <c r="T953" s="6" t="s">
        <v>208</v>
      </c>
      <c r="U953" s="6" t="s">
        <v>209</v>
      </c>
      <c r="V953" s="6" t="s">
        <v>210</v>
      </c>
      <c r="W953" s="6" t="s">
        <v>238</v>
      </c>
      <c r="X953" s="6" t="s">
        <v>243</v>
      </c>
      <c r="Y953" s="6" t="s">
        <v>244</v>
      </c>
      <c r="AA953" s="12" t="s">
        <v>83</v>
      </c>
      <c r="AB953" s="6" t="s">
        <v>84</v>
      </c>
      <c r="AC953" s="12" t="s">
        <v>245</v>
      </c>
      <c r="AD953" s="12" t="s">
        <v>259</v>
      </c>
      <c r="AE953" s="2">
        <v>44729</v>
      </c>
      <c r="AF953" s="43" t="s">
        <v>87</v>
      </c>
      <c r="AG953" s="7" t="s">
        <v>246</v>
      </c>
      <c r="AH953" s="43">
        <v>48.112074482805703</v>
      </c>
      <c r="AI953" s="43">
        <v>-1.7038347610728499</v>
      </c>
      <c r="AL953" s="43">
        <v>10</v>
      </c>
      <c r="AN953" s="46" t="s">
        <v>5240</v>
      </c>
      <c r="AO953" s="5" t="s">
        <v>89</v>
      </c>
      <c r="AP953" s="12" t="s">
        <v>259</v>
      </c>
      <c r="AR953" s="7" t="s">
        <v>90</v>
      </c>
      <c r="AT953" s="4" t="str">
        <f>CONCATENATE(AU953,", ",AV953,", ",AW953,", ",AX953,", ",AY953,", ",AZ953,", ",BA953)</f>
        <v>Europe, France, FR, Bretagne, Ille-et-Vilaine, Rennes, Campus Institut Agro Rennes</v>
      </c>
      <c r="AU953" s="1" t="s">
        <v>91</v>
      </c>
      <c r="AV953" s="1" t="s">
        <v>92</v>
      </c>
      <c r="AW953" s="1" t="s">
        <v>93</v>
      </c>
      <c r="AX953" s="1" t="s">
        <v>94</v>
      </c>
      <c r="AY953" s="1" t="s">
        <v>95</v>
      </c>
      <c r="AZ953" s="1" t="s">
        <v>96</v>
      </c>
      <c r="BA953" s="1" t="s">
        <v>5242</v>
      </c>
      <c r="BC953" s="43"/>
      <c r="BF953" s="43" t="s">
        <v>4596</v>
      </c>
      <c r="BG953" s="43" t="s">
        <v>93</v>
      </c>
      <c r="BH953" s="7" t="s">
        <v>97</v>
      </c>
      <c r="BJ953" s="7" t="s">
        <v>98</v>
      </c>
      <c r="BK953" s="7" t="s">
        <v>99</v>
      </c>
      <c r="BL953" s="7" t="s">
        <v>4597</v>
      </c>
      <c r="BM953" s="7" t="s">
        <v>4598</v>
      </c>
      <c r="BS953" s="12" t="s">
        <v>259</v>
      </c>
      <c r="BU953" s="43">
        <v>1</v>
      </c>
      <c r="BW953" s="43" t="s">
        <v>103</v>
      </c>
    </row>
    <row r="954" spans="1:75" x14ac:dyDescent="0.35">
      <c r="C954" s="43" t="str">
        <f t="shared" si="14"/>
        <v>IARA:BDT-06:2022: 953</v>
      </c>
      <c r="D954" s="43">
        <v>953</v>
      </c>
      <c r="E954" s="43" t="s">
        <v>5232</v>
      </c>
      <c r="F954" s="1" t="s">
        <v>73</v>
      </c>
      <c r="G954" s="43" t="s">
        <v>5277</v>
      </c>
      <c r="H954" s="2">
        <v>44729</v>
      </c>
      <c r="J954" s="12">
        <f>YEAR(H954)</f>
        <v>2022</v>
      </c>
      <c r="K954" s="12">
        <f>MONTH(H954)</f>
        <v>6</v>
      </c>
      <c r="L954" s="12">
        <f>DAY(H954)</f>
        <v>17</v>
      </c>
      <c r="M954" s="13"/>
      <c r="P954" s="12" t="s">
        <v>75</v>
      </c>
      <c r="Q954" s="12" t="str">
        <f>CONCATENATE(X954," ",Y954)</f>
        <v>Pararge aegeria</v>
      </c>
      <c r="R954" s="14" t="str">
        <f>CONCATENATE(S954,", ",T954,", ",U954,", ",V954,", ",W954,", ",X954,", ",Y954)</f>
        <v>Animalia, Arthropoda, Insecta, Lepidoptera, Nymphalidae, Pararge, aegeria</v>
      </c>
      <c r="S954" s="6" t="s">
        <v>76</v>
      </c>
      <c r="T954" s="6" t="s">
        <v>208</v>
      </c>
      <c r="U954" s="6" t="s">
        <v>209</v>
      </c>
      <c r="V954" s="6" t="s">
        <v>210</v>
      </c>
      <c r="W954" s="6" t="s">
        <v>238</v>
      </c>
      <c r="X954" s="6" t="s">
        <v>243</v>
      </c>
      <c r="Y954" s="6" t="s">
        <v>244</v>
      </c>
      <c r="AA954" s="12" t="s">
        <v>83</v>
      </c>
      <c r="AB954" s="6" t="s">
        <v>84</v>
      </c>
      <c r="AC954" s="12" t="s">
        <v>245</v>
      </c>
      <c r="AD954" s="12" t="s">
        <v>259</v>
      </c>
      <c r="AE954" s="2">
        <v>44729</v>
      </c>
      <c r="AF954" s="43" t="s">
        <v>87</v>
      </c>
      <c r="AG954" s="7" t="s">
        <v>246</v>
      </c>
      <c r="AH954" s="43">
        <v>48.112053522015003</v>
      </c>
      <c r="AI954" s="43">
        <v>-1.7038716904686599</v>
      </c>
      <c r="AL954" s="43">
        <v>10</v>
      </c>
      <c r="AN954" s="46" t="s">
        <v>5240</v>
      </c>
      <c r="AO954" s="5" t="s">
        <v>89</v>
      </c>
      <c r="AP954" s="12" t="s">
        <v>259</v>
      </c>
      <c r="AR954" s="7" t="s">
        <v>90</v>
      </c>
      <c r="AT954" s="4" t="str">
        <f>CONCATENATE(AU954,", ",AV954,", ",AW954,", ",AX954,", ",AY954,", ",AZ954,", ",BA954)</f>
        <v>Europe, France, FR, Bretagne, Ille-et-Vilaine, Rennes, Campus Institut Agro Rennes</v>
      </c>
      <c r="AU954" s="1" t="s">
        <v>91</v>
      </c>
      <c r="AV954" s="1" t="s">
        <v>92</v>
      </c>
      <c r="AW954" s="1" t="s">
        <v>93</v>
      </c>
      <c r="AX954" s="1" t="s">
        <v>94</v>
      </c>
      <c r="AY954" s="1" t="s">
        <v>95</v>
      </c>
      <c r="AZ954" s="1" t="s">
        <v>96</v>
      </c>
      <c r="BA954" s="1" t="s">
        <v>5242</v>
      </c>
      <c r="BC954" s="43"/>
      <c r="BF954" s="43" t="s">
        <v>4596</v>
      </c>
      <c r="BG954" s="43" t="s">
        <v>93</v>
      </c>
      <c r="BH954" s="7" t="s">
        <v>97</v>
      </c>
      <c r="BJ954" s="7" t="s">
        <v>98</v>
      </c>
      <c r="BK954" s="7" t="s">
        <v>99</v>
      </c>
      <c r="BL954" s="7" t="s">
        <v>4597</v>
      </c>
      <c r="BM954" s="7" t="s">
        <v>4598</v>
      </c>
      <c r="BS954" s="12" t="s">
        <v>259</v>
      </c>
      <c r="BU954" s="43">
        <v>1</v>
      </c>
      <c r="BW954" s="43" t="s">
        <v>103</v>
      </c>
    </row>
    <row r="955" spans="1:75" x14ac:dyDescent="0.35">
      <c r="A955" s="7"/>
      <c r="B955" s="7"/>
      <c r="C955" s="43" t="str">
        <f t="shared" si="14"/>
        <v>IARA:BDT-06:2022: 954</v>
      </c>
      <c r="D955" s="43">
        <v>954</v>
      </c>
      <c r="E955" s="43" t="s">
        <v>5232</v>
      </c>
      <c r="F955" s="8" t="s">
        <v>73</v>
      </c>
      <c r="G955" s="43" t="s">
        <v>5283</v>
      </c>
      <c r="H955" s="20">
        <v>44735</v>
      </c>
      <c r="J955" s="6">
        <v>2022</v>
      </c>
      <c r="K955" s="12">
        <v>6</v>
      </c>
      <c r="L955" s="6">
        <v>23</v>
      </c>
      <c r="P955" s="12" t="s">
        <v>4645</v>
      </c>
      <c r="Q955" s="12" t="str">
        <f>CONCATENATE(X955," ",Y955)</f>
        <v>Anguis fragilis</v>
      </c>
      <c r="R955" s="16" t="str">
        <f>CONCATENATE(S955,", ",T955,", ",U955,", ",V955,", ",W955,", ",X955,", ",Y955)</f>
        <v>Animalia, Chordata, Reptilia, Squamata, Anguidae, Anguis, fragilis</v>
      </c>
      <c r="S955" s="6" t="s">
        <v>76</v>
      </c>
      <c r="T955" s="6" t="s">
        <v>77</v>
      </c>
      <c r="U955" s="6" t="s">
        <v>252</v>
      </c>
      <c r="V955" s="6" t="s">
        <v>253</v>
      </c>
      <c r="W955" s="6" t="s">
        <v>264</v>
      </c>
      <c r="X955" s="6" t="s">
        <v>265</v>
      </c>
      <c r="Y955" s="6" t="s">
        <v>266</v>
      </c>
      <c r="AA955" s="12" t="s">
        <v>83</v>
      </c>
      <c r="AB955" s="6" t="s">
        <v>84</v>
      </c>
      <c r="AC955" s="6" t="s">
        <v>267</v>
      </c>
      <c r="AD955" s="6" t="s">
        <v>259</v>
      </c>
      <c r="AE955" s="20">
        <v>44735</v>
      </c>
      <c r="AF955" s="43" t="s">
        <v>87</v>
      </c>
      <c r="AG955" s="7" t="s">
        <v>268</v>
      </c>
      <c r="AH955" s="7" t="s">
        <v>4647</v>
      </c>
      <c r="AI955" s="7" t="s">
        <v>4648</v>
      </c>
      <c r="AL955" s="21">
        <v>10</v>
      </c>
      <c r="AN955" s="46" t="s">
        <v>5240</v>
      </c>
      <c r="AO955" s="5" t="s">
        <v>89</v>
      </c>
      <c r="AP955" s="43" t="s">
        <v>4662</v>
      </c>
      <c r="AQ955" s="2">
        <v>45702</v>
      </c>
      <c r="AR955" s="7" t="s">
        <v>90</v>
      </c>
      <c r="AT955" s="10" t="str">
        <f>CONCATENATE(AU955,", ",AV955,", ",AW955,", ",AX955,", ",AY955,", ",AZ955,", ",BA955)</f>
        <v>Europe, France, FR, Bretagne, Ille-et-Vilaine, Rennes, Campus Institut Agro Rennes</v>
      </c>
      <c r="AU955" s="8" t="s">
        <v>91</v>
      </c>
      <c r="AV955" s="8" t="s">
        <v>92</v>
      </c>
      <c r="AW955" s="8" t="s">
        <v>93</v>
      </c>
      <c r="AX955" s="8" t="s">
        <v>94</v>
      </c>
      <c r="AY955" s="8" t="s">
        <v>95</v>
      </c>
      <c r="AZ955" s="8" t="s">
        <v>96</v>
      </c>
      <c r="BA955" s="1" t="s">
        <v>5242</v>
      </c>
      <c r="BB955" s="7"/>
      <c r="BC955" s="25" t="s">
        <v>4631</v>
      </c>
      <c r="BF955" s="7" t="s">
        <v>4596</v>
      </c>
      <c r="BG955" s="7" t="s">
        <v>93</v>
      </c>
      <c r="BH955" s="7" t="s">
        <v>97</v>
      </c>
      <c r="BI955" s="7"/>
      <c r="BJ955" s="7" t="s">
        <v>98</v>
      </c>
      <c r="BK955" s="7" t="s">
        <v>99</v>
      </c>
      <c r="BL955" s="7" t="s">
        <v>4597</v>
      </c>
      <c r="BM955" s="7" t="s">
        <v>4598</v>
      </c>
      <c r="BS955" s="43"/>
      <c r="BU955" s="43">
        <v>1</v>
      </c>
      <c r="BW955" s="43" t="s">
        <v>103</v>
      </c>
    </row>
    <row r="956" spans="1:75" x14ac:dyDescent="0.35">
      <c r="A956" s="7"/>
      <c r="B956" s="7"/>
      <c r="C956" s="43" t="str">
        <f t="shared" si="14"/>
        <v>IARA:BDT-07:2022: 955</v>
      </c>
      <c r="D956" s="43">
        <v>955</v>
      </c>
      <c r="E956" s="43" t="s">
        <v>5233</v>
      </c>
      <c r="F956" s="8" t="s">
        <v>73</v>
      </c>
      <c r="G956" s="43" t="s">
        <v>5284</v>
      </c>
      <c r="H956" s="20">
        <v>44753</v>
      </c>
      <c r="J956" s="6">
        <v>2022</v>
      </c>
      <c r="K956" s="12">
        <v>7</v>
      </c>
      <c r="L956" s="6">
        <v>11</v>
      </c>
      <c r="P956" s="12" t="s">
        <v>4645</v>
      </c>
      <c r="Q956" s="6" t="str">
        <f>CONCATENATE(X956," ",Y956)</f>
        <v>Podarcis muralis</v>
      </c>
      <c r="R956" s="16" t="str">
        <f>CONCATENATE(S956,", ",T956,", ",U956,", ",V956,", ",W956,", ",X956,", ",Y956)</f>
        <v>Animalia, Chordata, Reptilia, Squamata, Lacertidae, Podarcis, muralis</v>
      </c>
      <c r="S956" s="6" t="s">
        <v>76</v>
      </c>
      <c r="T956" s="6" t="s">
        <v>77</v>
      </c>
      <c r="U956" s="6" t="s">
        <v>252</v>
      </c>
      <c r="V956" s="6" t="s">
        <v>253</v>
      </c>
      <c r="W956" s="6" t="s">
        <v>254</v>
      </c>
      <c r="X956" s="6" t="s">
        <v>255</v>
      </c>
      <c r="Y956" s="6" t="s">
        <v>256</v>
      </c>
      <c r="AA956" s="12" t="s">
        <v>83</v>
      </c>
      <c r="AB956" s="6" t="s">
        <v>257</v>
      </c>
      <c r="AC956" s="12" t="s">
        <v>258</v>
      </c>
      <c r="AD956" s="6" t="s">
        <v>259</v>
      </c>
      <c r="AE956" s="20">
        <v>44753</v>
      </c>
      <c r="AF956" s="43" t="s">
        <v>87</v>
      </c>
      <c r="AG956" s="7" t="s">
        <v>260</v>
      </c>
      <c r="AH956" s="43" t="s">
        <v>4649</v>
      </c>
      <c r="AI956" s="43" t="s">
        <v>4650</v>
      </c>
      <c r="AL956" s="21">
        <v>10</v>
      </c>
      <c r="AN956" s="46" t="s">
        <v>5240</v>
      </c>
      <c r="AO956" s="5" t="s">
        <v>89</v>
      </c>
      <c r="AP956" s="43" t="s">
        <v>4662</v>
      </c>
      <c r="AQ956" s="2">
        <v>45702</v>
      </c>
      <c r="AR956" s="7" t="s">
        <v>90</v>
      </c>
      <c r="AT956" s="10" t="str">
        <f>CONCATENATE(AU956,", ",AV956,", ",AW956,", ",AX956,", ",AY956,", ",AZ956,", ",BA956)</f>
        <v>Europe, France, FR, Bretagne, Ille-et-Vilaine, Rennes, Campus Institut Agro Rennes</v>
      </c>
      <c r="AU956" s="8" t="s">
        <v>91</v>
      </c>
      <c r="AV956" s="8" t="s">
        <v>92</v>
      </c>
      <c r="AW956" s="8" t="s">
        <v>93</v>
      </c>
      <c r="AX956" s="8" t="s">
        <v>94</v>
      </c>
      <c r="AY956" s="8" t="s">
        <v>95</v>
      </c>
      <c r="AZ956" s="8" t="s">
        <v>96</v>
      </c>
      <c r="BA956" s="1" t="s">
        <v>5242</v>
      </c>
      <c r="BB956" s="7"/>
      <c r="BC956" s="25" t="s">
        <v>4635</v>
      </c>
      <c r="BF956" s="7" t="s">
        <v>4596</v>
      </c>
      <c r="BG956" s="7" t="s">
        <v>93</v>
      </c>
      <c r="BH956" s="7" t="s">
        <v>97</v>
      </c>
      <c r="BI956" s="7"/>
      <c r="BJ956" s="7" t="s">
        <v>98</v>
      </c>
      <c r="BK956" s="7" t="s">
        <v>99</v>
      </c>
      <c r="BL956" s="7" t="s">
        <v>4597</v>
      </c>
      <c r="BM956" s="7" t="s">
        <v>4598</v>
      </c>
      <c r="BS956" s="43"/>
      <c r="BU956" s="43">
        <v>1</v>
      </c>
      <c r="BW956" s="43" t="s">
        <v>103</v>
      </c>
    </row>
    <row r="957" spans="1:75" x14ac:dyDescent="0.35">
      <c r="A957" s="7"/>
      <c r="B957" s="7"/>
      <c r="C957" s="43" t="str">
        <f t="shared" si="14"/>
        <v>IARA:BDT-07:2022: 956</v>
      </c>
      <c r="D957" s="43">
        <v>956</v>
      </c>
      <c r="E957" s="43" t="s">
        <v>5233</v>
      </c>
      <c r="F957" s="8" t="s">
        <v>73</v>
      </c>
      <c r="G957" s="43" t="s">
        <v>5284</v>
      </c>
      <c r="H957" s="20">
        <v>44753</v>
      </c>
      <c r="J957" s="6">
        <v>2022</v>
      </c>
      <c r="K957" s="12">
        <v>7</v>
      </c>
      <c r="L957" s="6">
        <v>11</v>
      </c>
      <c r="P957" s="12" t="s">
        <v>4645</v>
      </c>
      <c r="Q957" s="32" t="str">
        <f>CONCATENATE(X957," ",Y957)</f>
        <v xml:space="preserve"> </v>
      </c>
      <c r="R957" s="36" t="str">
        <f>CONCATENATE(S957,", ",T957,", ",U957,", ",V957,", ",W957,", ",X957,", ",Y957)</f>
        <v xml:space="preserve">Animalia, Chordata, Reptilia, Squamata, , , </v>
      </c>
      <c r="S957" s="32" t="s">
        <v>76</v>
      </c>
      <c r="T957" s="32" t="s">
        <v>77</v>
      </c>
      <c r="U957" s="32" t="s">
        <v>252</v>
      </c>
      <c r="V957" s="32" t="s">
        <v>253</v>
      </c>
      <c r="W957" s="32"/>
      <c r="X957" s="32"/>
      <c r="Y957" s="32"/>
      <c r="Z957" s="32"/>
      <c r="AA957" s="32" t="s">
        <v>17</v>
      </c>
      <c r="AB957" s="32"/>
      <c r="AC957" s="37" t="s">
        <v>4636</v>
      </c>
      <c r="AD957" s="6" t="s">
        <v>259</v>
      </c>
      <c r="AE957" s="20">
        <v>44753</v>
      </c>
      <c r="AF957" s="43" t="s">
        <v>87</v>
      </c>
      <c r="AG957" s="7"/>
      <c r="AH957" s="21" t="s">
        <v>4658</v>
      </c>
      <c r="AI957" s="21" t="s">
        <v>4646</v>
      </c>
      <c r="AJ957" s="21"/>
      <c r="AK957" s="21"/>
      <c r="AL957" s="21">
        <v>10</v>
      </c>
      <c r="AN957" s="46" t="s">
        <v>5240</v>
      </c>
      <c r="AO957" s="5" t="s">
        <v>89</v>
      </c>
      <c r="AP957" s="43" t="s">
        <v>4662</v>
      </c>
      <c r="AQ957" s="2">
        <v>45702</v>
      </c>
      <c r="AR957" s="7" t="s">
        <v>90</v>
      </c>
      <c r="AT957" s="10" t="str">
        <f>CONCATENATE(AU957,", ",AV957,", ",AW957,", ",AX957,", ",AY957,", ",AZ957,", ",BA957)</f>
        <v>Europe, France, FR, Bretagne, Ille-et-Vilaine, Rennes, Campus Institut Agro Rennes</v>
      </c>
      <c r="AU957" s="8" t="s">
        <v>91</v>
      </c>
      <c r="AV957" s="8" t="s">
        <v>92</v>
      </c>
      <c r="AW957" s="8" t="s">
        <v>93</v>
      </c>
      <c r="AX957" s="8" t="s">
        <v>94</v>
      </c>
      <c r="AY957" s="8" t="s">
        <v>95</v>
      </c>
      <c r="AZ957" s="8" t="s">
        <v>96</v>
      </c>
      <c r="BA957" s="1" t="s">
        <v>5242</v>
      </c>
      <c r="BB957" s="7"/>
      <c r="BC957" s="23" t="s">
        <v>269</v>
      </c>
      <c r="BF957" s="7" t="s">
        <v>4596</v>
      </c>
      <c r="BG957" s="7" t="s">
        <v>93</v>
      </c>
      <c r="BH957" s="7" t="s">
        <v>97</v>
      </c>
      <c r="BI957" s="7"/>
      <c r="BJ957" s="7" t="s">
        <v>98</v>
      </c>
      <c r="BK957" s="7" t="s">
        <v>99</v>
      </c>
      <c r="BL957" s="7" t="s">
        <v>4597</v>
      </c>
      <c r="BM957" s="7" t="s">
        <v>4598</v>
      </c>
      <c r="BS957" s="43"/>
      <c r="BU957" s="43">
        <v>1</v>
      </c>
      <c r="BW957" s="43" t="s">
        <v>103</v>
      </c>
    </row>
    <row r="958" spans="1:75" x14ac:dyDescent="0.35">
      <c r="C958" s="43" t="str">
        <f t="shared" si="14"/>
        <v>IARA:BDT-07:2022: 957</v>
      </c>
      <c r="D958" s="43">
        <v>957</v>
      </c>
      <c r="E958" s="43" t="s">
        <v>5233</v>
      </c>
      <c r="F958" s="1" t="s">
        <v>73</v>
      </c>
      <c r="G958" s="43" t="s">
        <v>5278</v>
      </c>
      <c r="H958" s="2">
        <v>44763</v>
      </c>
      <c r="J958" s="12">
        <f>YEAR(H958)</f>
        <v>2022</v>
      </c>
      <c r="K958" s="12">
        <f>MONTH(H958)</f>
        <v>7</v>
      </c>
      <c r="L958" s="12">
        <f>DAY(H958)</f>
        <v>21</v>
      </c>
      <c r="M958" s="13"/>
      <c r="P958" s="12" t="s">
        <v>75</v>
      </c>
      <c r="Q958" s="12" t="str">
        <f>CONCATENATE(X958," ",Y958)</f>
        <v>Lycaena phlaeas</v>
      </c>
      <c r="R958" s="14" t="str">
        <f>CONCATENATE(S958,", ",T958,", ",U958,", ",V958,", ",W958,", ",X958,", ",Y958)</f>
        <v>Animalia, Arthropoda, Insecta, Lepidoptera, Lycaenidae, Lycaena, phlaeas</v>
      </c>
      <c r="S958" s="6" t="s">
        <v>76</v>
      </c>
      <c r="T958" s="6" t="s">
        <v>208</v>
      </c>
      <c r="U958" s="6" t="s">
        <v>209</v>
      </c>
      <c r="V958" s="6" t="s">
        <v>210</v>
      </c>
      <c r="W958" s="6" t="s">
        <v>216</v>
      </c>
      <c r="X958" s="6" t="s">
        <v>420</v>
      </c>
      <c r="Y958" s="6" t="s">
        <v>421</v>
      </c>
      <c r="AA958" s="12" t="s">
        <v>83</v>
      </c>
      <c r="AB958" s="6" t="s">
        <v>422</v>
      </c>
      <c r="AC958" s="12" t="s">
        <v>382</v>
      </c>
      <c r="AD958" s="12" t="s">
        <v>259</v>
      </c>
      <c r="AE958" s="2">
        <v>44763</v>
      </c>
      <c r="AF958" s="43" t="s">
        <v>87</v>
      </c>
      <c r="AG958" s="7" t="s">
        <v>419</v>
      </c>
      <c r="AH958" s="43">
        <v>48.113168507184902</v>
      </c>
      <c r="AI958" s="43">
        <v>-1.70501052625074</v>
      </c>
      <c r="AL958" s="43">
        <v>10</v>
      </c>
      <c r="AN958" s="46" t="s">
        <v>5240</v>
      </c>
      <c r="AO958" s="5" t="s">
        <v>89</v>
      </c>
      <c r="AP958" s="12" t="s">
        <v>259</v>
      </c>
      <c r="AR958" s="7" t="s">
        <v>90</v>
      </c>
      <c r="AT958" s="4" t="str">
        <f>CONCATENATE(AU958,", ",AV958,", ",AW958,", ",AX958,", ",AY958,", ",AZ958,", ",BA958)</f>
        <v>Europe, France, FR, Bretagne, Ille-et-Vilaine, Rennes, Campus Institut Agro Rennes</v>
      </c>
      <c r="AU958" s="1" t="s">
        <v>91</v>
      </c>
      <c r="AV958" s="1" t="s">
        <v>92</v>
      </c>
      <c r="AW958" s="1" t="s">
        <v>93</v>
      </c>
      <c r="AX958" s="1" t="s">
        <v>94</v>
      </c>
      <c r="AY958" s="1" t="s">
        <v>95</v>
      </c>
      <c r="AZ958" s="1" t="s">
        <v>96</v>
      </c>
      <c r="BA958" s="1" t="s">
        <v>5242</v>
      </c>
      <c r="BC958" s="43"/>
      <c r="BF958" s="43" t="s">
        <v>4596</v>
      </c>
      <c r="BG958" s="43" t="s">
        <v>93</v>
      </c>
      <c r="BH958" s="7" t="s">
        <v>97</v>
      </c>
      <c r="BJ958" s="7" t="s">
        <v>98</v>
      </c>
      <c r="BK958" s="7" t="s">
        <v>99</v>
      </c>
      <c r="BL958" s="7" t="s">
        <v>4597</v>
      </c>
      <c r="BM958" s="7" t="s">
        <v>4598</v>
      </c>
      <c r="BS958" s="12" t="s">
        <v>259</v>
      </c>
      <c r="BU958" s="43">
        <v>1</v>
      </c>
      <c r="BW958" s="43" t="s">
        <v>103</v>
      </c>
    </row>
    <row r="959" spans="1:75" x14ac:dyDescent="0.35">
      <c r="C959" s="43" t="str">
        <f t="shared" si="14"/>
        <v>IARA:BDT-07:2022: 958</v>
      </c>
      <c r="D959" s="43">
        <v>958</v>
      </c>
      <c r="E959" s="43" t="s">
        <v>5233</v>
      </c>
      <c r="F959" s="1" t="s">
        <v>73</v>
      </c>
      <c r="G959" s="43" t="s">
        <v>5278</v>
      </c>
      <c r="H959" s="2">
        <v>44763</v>
      </c>
      <c r="J959" s="12">
        <f>YEAR(H959)</f>
        <v>2022</v>
      </c>
      <c r="K959" s="12">
        <f>MONTH(H959)</f>
        <v>7</v>
      </c>
      <c r="L959" s="12">
        <f>DAY(H959)</f>
        <v>21</v>
      </c>
      <c r="M959" s="13"/>
      <c r="P959" s="12" t="s">
        <v>75</v>
      </c>
      <c r="Q959" s="12" t="str">
        <f>CONCATENATE(X959," ",Y959)</f>
        <v>Lycaena phlaeas</v>
      </c>
      <c r="R959" s="14" t="str">
        <f>CONCATENATE(S959,", ",T959,", ",U959,", ",V959,", ",W959,", ",X959,", ",Y959)</f>
        <v>Animalia, Arthropoda, Insecta, Lepidoptera, Lycaenidae, Lycaena, phlaeas</v>
      </c>
      <c r="S959" s="6" t="s">
        <v>76</v>
      </c>
      <c r="T959" s="6" t="s">
        <v>208</v>
      </c>
      <c r="U959" s="6" t="s">
        <v>209</v>
      </c>
      <c r="V959" s="6" t="s">
        <v>210</v>
      </c>
      <c r="W959" s="6" t="s">
        <v>216</v>
      </c>
      <c r="X959" s="6" t="s">
        <v>420</v>
      </c>
      <c r="Y959" s="6" t="s">
        <v>421</v>
      </c>
      <c r="AA959" s="12" t="s">
        <v>83</v>
      </c>
      <c r="AB959" s="6" t="s">
        <v>422</v>
      </c>
      <c r="AC959" s="12" t="s">
        <v>382</v>
      </c>
      <c r="AD959" s="12" t="s">
        <v>259</v>
      </c>
      <c r="AE959" s="2">
        <v>44763</v>
      </c>
      <c r="AF959" s="43" t="s">
        <v>87</v>
      </c>
      <c r="AG959" s="7" t="s">
        <v>419</v>
      </c>
      <c r="AH959" s="43">
        <v>48.113072095575099</v>
      </c>
      <c r="AI959" s="43">
        <v>-1.70497145850753</v>
      </c>
      <c r="AL959" s="43">
        <v>10</v>
      </c>
      <c r="AN959" s="46" t="s">
        <v>5240</v>
      </c>
      <c r="AO959" s="5" t="s">
        <v>89</v>
      </c>
      <c r="AP959" s="12" t="s">
        <v>259</v>
      </c>
      <c r="AR959" s="7" t="s">
        <v>90</v>
      </c>
      <c r="AT959" s="4" t="str">
        <f>CONCATENATE(AU959,", ",AV959,", ",AW959,", ",AX959,", ",AY959,", ",AZ959,", ",BA959)</f>
        <v>Europe, France, FR, Bretagne, Ille-et-Vilaine, Rennes, Campus Institut Agro Rennes</v>
      </c>
      <c r="AU959" s="1" t="s">
        <v>91</v>
      </c>
      <c r="AV959" s="1" t="s">
        <v>92</v>
      </c>
      <c r="AW959" s="1" t="s">
        <v>93</v>
      </c>
      <c r="AX959" s="1" t="s">
        <v>94</v>
      </c>
      <c r="AY959" s="1" t="s">
        <v>95</v>
      </c>
      <c r="AZ959" s="1" t="s">
        <v>96</v>
      </c>
      <c r="BA959" s="1" t="s">
        <v>5242</v>
      </c>
      <c r="BC959" s="43"/>
      <c r="BF959" s="43" t="s">
        <v>4596</v>
      </c>
      <c r="BG959" s="43" t="s">
        <v>93</v>
      </c>
      <c r="BH959" s="7" t="s">
        <v>97</v>
      </c>
      <c r="BJ959" s="7" t="s">
        <v>98</v>
      </c>
      <c r="BK959" s="7" t="s">
        <v>99</v>
      </c>
      <c r="BL959" s="7" t="s">
        <v>4597</v>
      </c>
      <c r="BM959" s="7" t="s">
        <v>4598</v>
      </c>
      <c r="BS959" s="12" t="s">
        <v>259</v>
      </c>
      <c r="BU959" s="43">
        <v>1</v>
      </c>
      <c r="BW959" s="43" t="s">
        <v>103</v>
      </c>
    </row>
    <row r="960" spans="1:75" x14ac:dyDescent="0.35">
      <c r="C960" s="43" t="str">
        <f t="shared" si="14"/>
        <v>IARA:BDT-07:2022: 959</v>
      </c>
      <c r="D960" s="43">
        <v>959</v>
      </c>
      <c r="E960" s="43" t="s">
        <v>5233</v>
      </c>
      <c r="F960" s="1" t="s">
        <v>73</v>
      </c>
      <c r="G960" s="43" t="s">
        <v>5278</v>
      </c>
      <c r="H960" s="2">
        <v>44763</v>
      </c>
      <c r="J960" s="12">
        <f>YEAR(H960)</f>
        <v>2022</v>
      </c>
      <c r="K960" s="12">
        <f>MONTH(H960)</f>
        <v>7</v>
      </c>
      <c r="L960" s="12">
        <f>DAY(H960)</f>
        <v>21</v>
      </c>
      <c r="M960" s="13"/>
      <c r="P960" s="12" t="s">
        <v>75</v>
      </c>
      <c r="Q960" s="12" t="str">
        <f>CONCATENATE(X960," ",Y960)</f>
        <v>Polyommatus icarus</v>
      </c>
      <c r="R960" s="14" t="str">
        <f>CONCATENATE(S960,", ",T960,", ",U960,", ",V960,", ",W960,", ",X960,", ",Y960)</f>
        <v>Animalia, Arthropoda, Insecta, Lepidoptera, Lycaenidae, Polyommatus, icarus</v>
      </c>
      <c r="S960" s="6" t="s">
        <v>76</v>
      </c>
      <c r="T960" s="6" t="s">
        <v>208</v>
      </c>
      <c r="U960" s="6" t="s">
        <v>209</v>
      </c>
      <c r="V960" s="6" t="s">
        <v>210</v>
      </c>
      <c r="W960" s="6" t="s">
        <v>216</v>
      </c>
      <c r="X960" s="6" t="s">
        <v>217</v>
      </c>
      <c r="Y960" s="6" t="s">
        <v>218</v>
      </c>
      <c r="AA960" s="12" t="s">
        <v>83</v>
      </c>
      <c r="AB960" s="6" t="s">
        <v>219</v>
      </c>
      <c r="AC960" s="12" t="s">
        <v>220</v>
      </c>
      <c r="AD960" s="12" t="s">
        <v>259</v>
      </c>
      <c r="AE960" s="2">
        <v>44763</v>
      </c>
      <c r="AF960" s="43" t="s">
        <v>87</v>
      </c>
      <c r="AG960" s="7" t="s">
        <v>221</v>
      </c>
      <c r="AH960" s="43">
        <v>48.1117377023497</v>
      </c>
      <c r="AI960" s="43">
        <v>-1.7047550602309101</v>
      </c>
      <c r="AL960" s="43">
        <v>10</v>
      </c>
      <c r="AN960" s="46" t="s">
        <v>5240</v>
      </c>
      <c r="AO960" s="5" t="s">
        <v>89</v>
      </c>
      <c r="AP960" s="12" t="s">
        <v>259</v>
      </c>
      <c r="AR960" s="7" t="s">
        <v>90</v>
      </c>
      <c r="AT960" s="4" t="str">
        <f>CONCATENATE(AU960,", ",AV960,", ",AW960,", ",AX960,", ",AY960,", ",AZ960,", ",BA960)</f>
        <v>Europe, France, FR, Bretagne, Ille-et-Vilaine, Rennes, Campus Institut Agro Rennes</v>
      </c>
      <c r="AU960" s="1" t="s">
        <v>91</v>
      </c>
      <c r="AV960" s="1" t="s">
        <v>92</v>
      </c>
      <c r="AW960" s="1" t="s">
        <v>93</v>
      </c>
      <c r="AX960" s="1" t="s">
        <v>94</v>
      </c>
      <c r="AY960" s="1" t="s">
        <v>95</v>
      </c>
      <c r="AZ960" s="1" t="s">
        <v>96</v>
      </c>
      <c r="BA960" s="1" t="s">
        <v>5242</v>
      </c>
      <c r="BC960" s="43"/>
      <c r="BF960" s="43" t="s">
        <v>4596</v>
      </c>
      <c r="BG960" s="43" t="s">
        <v>93</v>
      </c>
      <c r="BH960" s="7" t="s">
        <v>97</v>
      </c>
      <c r="BJ960" s="7" t="s">
        <v>98</v>
      </c>
      <c r="BK960" s="7" t="s">
        <v>99</v>
      </c>
      <c r="BL960" s="7" t="s">
        <v>4597</v>
      </c>
      <c r="BM960" s="7" t="s">
        <v>4598</v>
      </c>
      <c r="BS960" s="12" t="s">
        <v>259</v>
      </c>
      <c r="BU960" s="43">
        <v>1</v>
      </c>
      <c r="BW960" s="43" t="s">
        <v>103</v>
      </c>
    </row>
    <row r="961" spans="1:75" x14ac:dyDescent="0.35">
      <c r="C961" s="43" t="str">
        <f t="shared" si="14"/>
        <v>IARA:BDT-07:2022: 960</v>
      </c>
      <c r="D961" s="43">
        <v>960</v>
      </c>
      <c r="E961" s="43" t="s">
        <v>5233</v>
      </c>
      <c r="F961" s="1" t="s">
        <v>73</v>
      </c>
      <c r="G961" s="43" t="s">
        <v>5278</v>
      </c>
      <c r="H961" s="2">
        <v>44763</v>
      </c>
      <c r="J961" s="12">
        <f>YEAR(H961)</f>
        <v>2022</v>
      </c>
      <c r="K961" s="12">
        <f>MONTH(H961)</f>
        <v>7</v>
      </c>
      <c r="L961" s="12">
        <f>DAY(H961)</f>
        <v>21</v>
      </c>
      <c r="M961" s="13"/>
      <c r="P961" s="12" t="s">
        <v>75</v>
      </c>
      <c r="Q961" s="12" t="str">
        <f>CONCATENATE(X961," ",Y961)</f>
        <v>Pyronia tithonus</v>
      </c>
      <c r="R961" s="14" t="str">
        <f>CONCATENATE(S961,", ",T961,", ",U961,", ",V961,", ",W961,", ",X961,", ",Y961)</f>
        <v>Animalia, Arthropoda, Insecta, Lepidoptera, Nymphalidae, Pyronia, tithonus</v>
      </c>
      <c r="S961" s="6" t="s">
        <v>76</v>
      </c>
      <c r="T961" s="6" t="s">
        <v>208</v>
      </c>
      <c r="U961" s="6" t="s">
        <v>209</v>
      </c>
      <c r="V961" s="6" t="s">
        <v>210</v>
      </c>
      <c r="W961" s="6" t="s">
        <v>238</v>
      </c>
      <c r="X961" s="6" t="s">
        <v>393</v>
      </c>
      <c r="Y961" s="6" t="s">
        <v>394</v>
      </c>
      <c r="AA961" s="12" t="s">
        <v>83</v>
      </c>
      <c r="AB961" s="6" t="s">
        <v>395</v>
      </c>
      <c r="AC961" s="12" t="s">
        <v>378</v>
      </c>
      <c r="AD961" s="12" t="s">
        <v>259</v>
      </c>
      <c r="AE961" s="2">
        <v>44763</v>
      </c>
      <c r="AF961" s="43" t="s">
        <v>87</v>
      </c>
      <c r="AG961" s="7" t="s">
        <v>392</v>
      </c>
      <c r="AH961" s="43">
        <v>48.111302712739104</v>
      </c>
      <c r="AI961" s="43">
        <v>-1.7051186243961101</v>
      </c>
      <c r="AL961" s="43">
        <v>10</v>
      </c>
      <c r="AN961" s="46" t="s">
        <v>5240</v>
      </c>
      <c r="AO961" s="5" t="s">
        <v>89</v>
      </c>
      <c r="AP961" s="12" t="s">
        <v>259</v>
      </c>
      <c r="AR961" s="7" t="s">
        <v>90</v>
      </c>
      <c r="AT961" s="4" t="str">
        <f>CONCATENATE(AU961,", ",AV961,", ",AW961,", ",AX961,", ",AY961,", ",AZ961,", ",BA961)</f>
        <v>Europe, France, FR, Bretagne, Ille-et-Vilaine, Rennes, Campus Institut Agro Rennes</v>
      </c>
      <c r="AU961" s="1" t="s">
        <v>91</v>
      </c>
      <c r="AV961" s="1" t="s">
        <v>92</v>
      </c>
      <c r="AW961" s="1" t="s">
        <v>93</v>
      </c>
      <c r="AX961" s="1" t="s">
        <v>94</v>
      </c>
      <c r="AY961" s="1" t="s">
        <v>95</v>
      </c>
      <c r="AZ961" s="1" t="s">
        <v>96</v>
      </c>
      <c r="BA961" s="1" t="s">
        <v>5242</v>
      </c>
      <c r="BC961" s="43"/>
      <c r="BF961" s="43" t="s">
        <v>4596</v>
      </c>
      <c r="BG961" s="43" t="s">
        <v>93</v>
      </c>
      <c r="BH961" s="7" t="s">
        <v>97</v>
      </c>
      <c r="BJ961" s="7" t="s">
        <v>98</v>
      </c>
      <c r="BK961" s="7" t="s">
        <v>99</v>
      </c>
      <c r="BL961" s="7" t="s">
        <v>4597</v>
      </c>
      <c r="BM961" s="7" t="s">
        <v>4598</v>
      </c>
      <c r="BS961" s="12" t="s">
        <v>259</v>
      </c>
      <c r="BU961" s="43">
        <v>1</v>
      </c>
      <c r="BW961" s="43" t="s">
        <v>103</v>
      </c>
    </row>
    <row r="962" spans="1:75" x14ac:dyDescent="0.35">
      <c r="C962" s="43" t="str">
        <f t="shared" si="14"/>
        <v>IARA:BDT-07:2022: 961</v>
      </c>
      <c r="D962" s="43">
        <v>961</v>
      </c>
      <c r="E962" s="43" t="s">
        <v>5233</v>
      </c>
      <c r="F962" s="1" t="s">
        <v>73</v>
      </c>
      <c r="G962" s="43" t="s">
        <v>5278</v>
      </c>
      <c r="H962" s="2">
        <v>44763</v>
      </c>
      <c r="J962" s="12">
        <f>YEAR(H962)</f>
        <v>2022</v>
      </c>
      <c r="K962" s="12">
        <f>MONTH(H962)</f>
        <v>7</v>
      </c>
      <c r="L962" s="12">
        <f>DAY(H962)</f>
        <v>21</v>
      </c>
      <c r="M962" s="13"/>
      <c r="P962" s="12" t="s">
        <v>75</v>
      </c>
      <c r="Q962" s="12" t="str">
        <f>CONCATENATE(X962," ",Y962)</f>
        <v>Pyronia tithonus</v>
      </c>
      <c r="R962" s="14" t="str">
        <f>CONCATENATE(S962,", ",T962,", ",U962,", ",V962,", ",W962,", ",X962,", ",Y962)</f>
        <v>Animalia, Arthropoda, Insecta, Lepidoptera, Nymphalidae, Pyronia, tithonus</v>
      </c>
      <c r="S962" s="6" t="s">
        <v>76</v>
      </c>
      <c r="T962" s="6" t="s">
        <v>208</v>
      </c>
      <c r="U962" s="6" t="s">
        <v>209</v>
      </c>
      <c r="V962" s="6" t="s">
        <v>210</v>
      </c>
      <c r="W962" s="6" t="s">
        <v>238</v>
      </c>
      <c r="X962" s="6" t="s">
        <v>393</v>
      </c>
      <c r="Y962" s="6" t="s">
        <v>394</v>
      </c>
      <c r="AA962" s="12" t="s">
        <v>83</v>
      </c>
      <c r="AB962" s="6" t="s">
        <v>395</v>
      </c>
      <c r="AC962" s="12" t="s">
        <v>378</v>
      </c>
      <c r="AD962" s="12" t="s">
        <v>259</v>
      </c>
      <c r="AE962" s="2">
        <v>44763</v>
      </c>
      <c r="AF962" s="43" t="s">
        <v>87</v>
      </c>
      <c r="AG962" s="7" t="s">
        <v>392</v>
      </c>
      <c r="AH962" s="43">
        <v>48.111454685386398</v>
      </c>
      <c r="AI962" s="43">
        <v>-1.70550399638672</v>
      </c>
      <c r="AL962" s="43">
        <v>10</v>
      </c>
      <c r="AN962" s="46" t="s">
        <v>5240</v>
      </c>
      <c r="AO962" s="5" t="s">
        <v>89</v>
      </c>
      <c r="AP962" s="12" t="s">
        <v>259</v>
      </c>
      <c r="AR962" s="7" t="s">
        <v>90</v>
      </c>
      <c r="AT962" s="4" t="str">
        <f>CONCATENATE(AU962,", ",AV962,", ",AW962,", ",AX962,", ",AY962,", ",AZ962,", ",BA962)</f>
        <v>Europe, France, FR, Bretagne, Ille-et-Vilaine, Rennes, Campus Institut Agro Rennes</v>
      </c>
      <c r="AU962" s="1" t="s">
        <v>91</v>
      </c>
      <c r="AV962" s="1" t="s">
        <v>92</v>
      </c>
      <c r="AW962" s="1" t="s">
        <v>93</v>
      </c>
      <c r="AX962" s="1" t="s">
        <v>94</v>
      </c>
      <c r="AY962" s="1" t="s">
        <v>95</v>
      </c>
      <c r="AZ962" s="1" t="s">
        <v>96</v>
      </c>
      <c r="BA962" s="1" t="s">
        <v>5242</v>
      </c>
      <c r="BC962" s="43"/>
      <c r="BF962" s="43" t="s">
        <v>4596</v>
      </c>
      <c r="BG962" s="43" t="s">
        <v>93</v>
      </c>
      <c r="BH962" s="7" t="s">
        <v>97</v>
      </c>
      <c r="BJ962" s="7" t="s">
        <v>98</v>
      </c>
      <c r="BK962" s="7" t="s">
        <v>99</v>
      </c>
      <c r="BL962" s="7" t="s">
        <v>4597</v>
      </c>
      <c r="BM962" s="7" t="s">
        <v>4598</v>
      </c>
      <c r="BS962" s="12" t="s">
        <v>259</v>
      </c>
      <c r="BU962" s="43">
        <v>1</v>
      </c>
      <c r="BW962" s="43" t="s">
        <v>103</v>
      </c>
    </row>
    <row r="963" spans="1:75" x14ac:dyDescent="0.35">
      <c r="C963" s="43" t="str">
        <f t="shared" ref="C963:C1026" si="15">_xlfn.CONCAT(E963,D963)</f>
        <v>IARA:BDT-07:2022: 962</v>
      </c>
      <c r="D963" s="43">
        <v>962</v>
      </c>
      <c r="E963" s="43" t="s">
        <v>5233</v>
      </c>
      <c r="F963" s="1" t="s">
        <v>73</v>
      </c>
      <c r="G963" s="43" t="s">
        <v>5278</v>
      </c>
      <c r="H963" s="2">
        <v>44763</v>
      </c>
      <c r="J963" s="12">
        <f>YEAR(H963)</f>
        <v>2022</v>
      </c>
      <c r="K963" s="12">
        <f>MONTH(H963)</f>
        <v>7</v>
      </c>
      <c r="L963" s="12">
        <f>DAY(H963)</f>
        <v>21</v>
      </c>
      <c r="M963" s="13"/>
      <c r="P963" s="12" t="s">
        <v>75</v>
      </c>
      <c r="Q963" s="12" t="str">
        <f>CONCATENATE(X963," ",Y963)</f>
        <v>Lycaena tityrus</v>
      </c>
      <c r="R963" s="14" t="str">
        <f>CONCATENATE(S963,", ",T963,", ",U963,", ",V963,", ",W963,", ",X963,", ",Y963)</f>
        <v>Animalia, Arthropoda, Insecta, Lepidoptera, Lycaenidae, Lycaena, tityrus</v>
      </c>
      <c r="S963" s="6" t="s">
        <v>76</v>
      </c>
      <c r="T963" s="6" t="s">
        <v>208</v>
      </c>
      <c r="U963" s="6" t="s">
        <v>209</v>
      </c>
      <c r="V963" s="6" t="s">
        <v>210</v>
      </c>
      <c r="W963" s="6" t="s">
        <v>216</v>
      </c>
      <c r="X963" s="6" t="s">
        <v>420</v>
      </c>
      <c r="Y963" s="6" t="s">
        <v>424</v>
      </c>
      <c r="AA963" s="12" t="s">
        <v>83</v>
      </c>
      <c r="AB963" s="6" t="s">
        <v>425</v>
      </c>
      <c r="AC963" s="12" t="s">
        <v>383</v>
      </c>
      <c r="AD963" s="12" t="s">
        <v>259</v>
      </c>
      <c r="AE963" s="2">
        <v>44763</v>
      </c>
      <c r="AF963" s="43" t="s">
        <v>87</v>
      </c>
      <c r="AG963" s="7" t="s">
        <v>423</v>
      </c>
      <c r="AH963" s="43">
        <v>48.111583511797797</v>
      </c>
      <c r="AI963" s="43">
        <v>-1.7053447951834699</v>
      </c>
      <c r="AL963" s="43">
        <v>10</v>
      </c>
      <c r="AN963" s="46" t="s">
        <v>5240</v>
      </c>
      <c r="AO963" s="5" t="s">
        <v>89</v>
      </c>
      <c r="AP963" s="12" t="s">
        <v>259</v>
      </c>
      <c r="AR963" s="7" t="s">
        <v>90</v>
      </c>
      <c r="AT963" s="4" t="str">
        <f>CONCATENATE(AU963,", ",AV963,", ",AW963,", ",AX963,", ",AY963,", ",AZ963,", ",BA963)</f>
        <v>Europe, France, FR, Bretagne, Ille-et-Vilaine, Rennes, Campus Institut Agro Rennes</v>
      </c>
      <c r="AU963" s="1" t="s">
        <v>91</v>
      </c>
      <c r="AV963" s="1" t="s">
        <v>92</v>
      </c>
      <c r="AW963" s="1" t="s">
        <v>93</v>
      </c>
      <c r="AX963" s="1" t="s">
        <v>94</v>
      </c>
      <c r="AY963" s="1" t="s">
        <v>95</v>
      </c>
      <c r="AZ963" s="1" t="s">
        <v>96</v>
      </c>
      <c r="BA963" s="1" t="s">
        <v>5242</v>
      </c>
      <c r="BC963" s="43"/>
      <c r="BF963" s="43" t="s">
        <v>4596</v>
      </c>
      <c r="BG963" s="43" t="s">
        <v>93</v>
      </c>
      <c r="BH963" s="7" t="s">
        <v>97</v>
      </c>
      <c r="BJ963" s="7" t="s">
        <v>98</v>
      </c>
      <c r="BK963" s="7" t="s">
        <v>99</v>
      </c>
      <c r="BL963" s="7" t="s">
        <v>4597</v>
      </c>
      <c r="BM963" s="7" t="s">
        <v>4598</v>
      </c>
      <c r="BS963" s="12" t="s">
        <v>259</v>
      </c>
      <c r="BU963" s="43">
        <v>1</v>
      </c>
      <c r="BW963" s="43" t="s">
        <v>103</v>
      </c>
    </row>
    <row r="964" spans="1:75" x14ac:dyDescent="0.35">
      <c r="C964" s="43" t="str">
        <f t="shared" si="15"/>
        <v>IARA:BDT-07:2022: 963</v>
      </c>
      <c r="D964" s="43">
        <v>963</v>
      </c>
      <c r="E964" s="43" t="s">
        <v>5233</v>
      </c>
      <c r="F964" s="1" t="s">
        <v>73</v>
      </c>
      <c r="G964" s="43" t="s">
        <v>5278</v>
      </c>
      <c r="H964" s="2">
        <v>44763</v>
      </c>
      <c r="J964" s="12">
        <f>YEAR(H964)</f>
        <v>2022</v>
      </c>
      <c r="K964" s="12">
        <f>MONTH(H964)</f>
        <v>7</v>
      </c>
      <c r="L964" s="12">
        <f>DAY(H964)</f>
        <v>21</v>
      </c>
      <c r="M964" s="13"/>
      <c r="P964" s="12" t="s">
        <v>75</v>
      </c>
      <c r="Q964" s="12" t="str">
        <f>CONCATENATE(X964," ",Y964)</f>
        <v>Aricia agestis</v>
      </c>
      <c r="R964" s="14" t="str">
        <f>CONCATENATE(S964,", ",T964,", ",U964,", ",V964,", ",W964,", ",X964,", ",Y964)</f>
        <v>Animalia, Arthropoda, Insecta, Lepidoptera, Lycaenidae, Aricia, agestis</v>
      </c>
      <c r="S964" s="6" t="s">
        <v>76</v>
      </c>
      <c r="T964" s="6" t="s">
        <v>208</v>
      </c>
      <c r="U964" s="6" t="s">
        <v>209</v>
      </c>
      <c r="V964" s="6" t="s">
        <v>210</v>
      </c>
      <c r="W964" s="6" t="s">
        <v>216</v>
      </c>
      <c r="X964" s="6" t="s">
        <v>416</v>
      </c>
      <c r="Y964" s="6" t="s">
        <v>417</v>
      </c>
      <c r="AA964" s="12" t="s">
        <v>83</v>
      </c>
      <c r="AB964" s="6" t="s">
        <v>418</v>
      </c>
      <c r="AC964" s="12" t="s">
        <v>377</v>
      </c>
      <c r="AD964" s="12" t="s">
        <v>259</v>
      </c>
      <c r="AE964" s="2">
        <v>44763</v>
      </c>
      <c r="AF964" s="43" t="s">
        <v>87</v>
      </c>
      <c r="AG964" s="7" t="s">
        <v>415</v>
      </c>
      <c r="AH964" s="43">
        <v>48.111816963920901</v>
      </c>
      <c r="AI964" s="43">
        <v>-1.70593858682629</v>
      </c>
      <c r="AL964" s="43">
        <v>10</v>
      </c>
      <c r="AN964" s="46" t="s">
        <v>5240</v>
      </c>
      <c r="AO964" s="5" t="s">
        <v>89</v>
      </c>
      <c r="AP964" s="12" t="s">
        <v>259</v>
      </c>
      <c r="AR964" s="7" t="s">
        <v>90</v>
      </c>
      <c r="AT964" s="4" t="str">
        <f>CONCATENATE(AU964,", ",AV964,", ",AW964,", ",AX964,", ",AY964,", ",AZ964,", ",BA964)</f>
        <v>Europe, France, FR, Bretagne, Ille-et-Vilaine, Rennes, Campus Institut Agro Rennes</v>
      </c>
      <c r="AU964" s="1" t="s">
        <v>91</v>
      </c>
      <c r="AV964" s="1" t="s">
        <v>92</v>
      </c>
      <c r="AW964" s="1" t="s">
        <v>93</v>
      </c>
      <c r="AX964" s="1" t="s">
        <v>94</v>
      </c>
      <c r="AY964" s="1" t="s">
        <v>95</v>
      </c>
      <c r="AZ964" s="1" t="s">
        <v>96</v>
      </c>
      <c r="BA964" s="1" t="s">
        <v>5242</v>
      </c>
      <c r="BC964" s="43"/>
      <c r="BF964" s="43" t="s">
        <v>4596</v>
      </c>
      <c r="BG964" s="43" t="s">
        <v>93</v>
      </c>
      <c r="BH964" s="7" t="s">
        <v>97</v>
      </c>
      <c r="BJ964" s="7" t="s">
        <v>98</v>
      </c>
      <c r="BK964" s="7" t="s">
        <v>99</v>
      </c>
      <c r="BL964" s="7" t="s">
        <v>4597</v>
      </c>
      <c r="BM964" s="7" t="s">
        <v>4598</v>
      </c>
      <c r="BS964" s="12" t="s">
        <v>259</v>
      </c>
      <c r="BU964" s="43">
        <v>1</v>
      </c>
      <c r="BW964" s="43" t="s">
        <v>103</v>
      </c>
    </row>
    <row r="965" spans="1:75" x14ac:dyDescent="0.35">
      <c r="C965" s="43" t="str">
        <f t="shared" si="15"/>
        <v>IARA:BDT-07:2022: 964</v>
      </c>
      <c r="D965" s="43">
        <v>964</v>
      </c>
      <c r="E965" s="43" t="s">
        <v>5233</v>
      </c>
      <c r="F965" s="1" t="s">
        <v>73</v>
      </c>
      <c r="G965" s="43" t="s">
        <v>5278</v>
      </c>
      <c r="H965" s="2">
        <v>44763</v>
      </c>
      <c r="J965" s="12">
        <f>YEAR(H965)</f>
        <v>2022</v>
      </c>
      <c r="K965" s="12">
        <f>MONTH(H965)</f>
        <v>7</v>
      </c>
      <c r="L965" s="12">
        <f>DAY(H965)</f>
        <v>21</v>
      </c>
      <c r="M965" s="13"/>
      <c r="P965" s="12" t="s">
        <v>75</v>
      </c>
      <c r="Q965" s="12" t="str">
        <f>CONCATENATE(X965," ",Y965)</f>
        <v>Aricia agestis</v>
      </c>
      <c r="R965" s="14" t="str">
        <f>CONCATENATE(S965,", ",T965,", ",U965,", ",V965,", ",W965,", ",X965,", ",Y965)</f>
        <v>Animalia, Arthropoda, Insecta, Lepidoptera, Lycaenidae, Aricia, agestis</v>
      </c>
      <c r="S965" s="6" t="s">
        <v>76</v>
      </c>
      <c r="T965" s="6" t="s">
        <v>208</v>
      </c>
      <c r="U965" s="6" t="s">
        <v>209</v>
      </c>
      <c r="V965" s="6" t="s">
        <v>210</v>
      </c>
      <c r="W965" s="6" t="s">
        <v>216</v>
      </c>
      <c r="X965" s="6" t="s">
        <v>416</v>
      </c>
      <c r="Y965" s="6" t="s">
        <v>417</v>
      </c>
      <c r="AA965" s="12" t="s">
        <v>83</v>
      </c>
      <c r="AB965" s="6" t="s">
        <v>418</v>
      </c>
      <c r="AC965" s="12" t="s">
        <v>377</v>
      </c>
      <c r="AD965" s="12" t="s">
        <v>259</v>
      </c>
      <c r="AE965" s="2">
        <v>44763</v>
      </c>
      <c r="AF965" s="43" t="s">
        <v>87</v>
      </c>
      <c r="AG965" s="7" t="s">
        <v>415</v>
      </c>
      <c r="AH965" s="43">
        <v>48.111785635826401</v>
      </c>
      <c r="AI965" s="43">
        <v>-1.7059053171504099</v>
      </c>
      <c r="AL965" s="43">
        <v>10</v>
      </c>
      <c r="AN965" s="46" t="s">
        <v>5240</v>
      </c>
      <c r="AO965" s="5" t="s">
        <v>89</v>
      </c>
      <c r="AP965" s="12" t="s">
        <v>259</v>
      </c>
      <c r="AR965" s="7" t="s">
        <v>90</v>
      </c>
      <c r="AT965" s="4" t="str">
        <f>CONCATENATE(AU965,", ",AV965,", ",AW965,", ",AX965,", ",AY965,", ",AZ965,", ",BA965)</f>
        <v>Europe, France, FR, Bretagne, Ille-et-Vilaine, Rennes, Campus Institut Agro Rennes</v>
      </c>
      <c r="AU965" s="1" t="s">
        <v>91</v>
      </c>
      <c r="AV965" s="1" t="s">
        <v>92</v>
      </c>
      <c r="AW965" s="1" t="s">
        <v>93</v>
      </c>
      <c r="AX965" s="1" t="s">
        <v>94</v>
      </c>
      <c r="AY965" s="1" t="s">
        <v>95</v>
      </c>
      <c r="AZ965" s="1" t="s">
        <v>96</v>
      </c>
      <c r="BA965" s="1" t="s">
        <v>5242</v>
      </c>
      <c r="BC965" s="43"/>
      <c r="BF965" s="43" t="s">
        <v>4596</v>
      </c>
      <c r="BG965" s="43" t="s">
        <v>93</v>
      </c>
      <c r="BH965" s="7" t="s">
        <v>97</v>
      </c>
      <c r="BJ965" s="7" t="s">
        <v>98</v>
      </c>
      <c r="BK965" s="7" t="s">
        <v>99</v>
      </c>
      <c r="BL965" s="7" t="s">
        <v>4597</v>
      </c>
      <c r="BM965" s="7" t="s">
        <v>4598</v>
      </c>
      <c r="BS965" s="12" t="s">
        <v>259</v>
      </c>
      <c r="BU965" s="43">
        <v>1</v>
      </c>
      <c r="BW965" s="43" t="s">
        <v>103</v>
      </c>
    </row>
    <row r="966" spans="1:75" x14ac:dyDescent="0.35">
      <c r="C966" s="43" t="str">
        <f t="shared" si="15"/>
        <v>IARA:BDT-07:2022: 965</v>
      </c>
      <c r="D966" s="43">
        <v>965</v>
      </c>
      <c r="E966" s="43" t="s">
        <v>5233</v>
      </c>
      <c r="F966" s="1" t="s">
        <v>73</v>
      </c>
      <c r="G966" s="43" t="s">
        <v>5278</v>
      </c>
      <c r="H966" s="2">
        <v>44763</v>
      </c>
      <c r="J966" s="12">
        <f>YEAR(H966)</f>
        <v>2022</v>
      </c>
      <c r="K966" s="12">
        <f>MONTH(H966)</f>
        <v>7</v>
      </c>
      <c r="L966" s="12">
        <f>DAY(H966)</f>
        <v>21</v>
      </c>
      <c r="M966" s="13"/>
      <c r="P966" s="12" t="s">
        <v>75</v>
      </c>
      <c r="Q966" s="12" t="str">
        <f>CONCATENATE(X966," ",Y966)</f>
        <v>Maniola jurtina</v>
      </c>
      <c r="R966" s="14" t="str">
        <f>CONCATENATE(S966,", ",T966,", ",U966,", ",V966,", ",W966,", ",X966,", ",Y966)</f>
        <v>Animalia, Arthropoda, Insecta, Lepidoptera, Nymphalidae, Maniola, jurtina</v>
      </c>
      <c r="S966" s="6" t="s">
        <v>76</v>
      </c>
      <c r="T966" s="6" t="s">
        <v>208</v>
      </c>
      <c r="U966" s="6" t="s">
        <v>209</v>
      </c>
      <c r="V966" s="6" t="s">
        <v>210</v>
      </c>
      <c r="W966" s="6" t="s">
        <v>238</v>
      </c>
      <c r="X966" s="6" t="s">
        <v>450</v>
      </c>
      <c r="Y966" s="6" t="s">
        <v>451</v>
      </c>
      <c r="AA966" s="12" t="s">
        <v>83</v>
      </c>
      <c r="AB966" s="6" t="s">
        <v>84</v>
      </c>
      <c r="AC966" s="12" t="s">
        <v>372</v>
      </c>
      <c r="AD966" s="12" t="s">
        <v>259</v>
      </c>
      <c r="AE966" s="2">
        <v>44763</v>
      </c>
      <c r="AF966" s="43" t="s">
        <v>87</v>
      </c>
      <c r="AG966" s="7" t="s">
        <v>449</v>
      </c>
      <c r="AH966" s="43">
        <v>48.112042629398999</v>
      </c>
      <c r="AI966" s="43">
        <v>-1.7059099276585601</v>
      </c>
      <c r="AL966" s="43">
        <v>10</v>
      </c>
      <c r="AN966" s="46" t="s">
        <v>5240</v>
      </c>
      <c r="AO966" s="5" t="s">
        <v>89</v>
      </c>
      <c r="AP966" s="12" t="s">
        <v>259</v>
      </c>
      <c r="AR966" s="7" t="s">
        <v>90</v>
      </c>
      <c r="AT966" s="4" t="str">
        <f>CONCATENATE(AU966,", ",AV966,", ",AW966,", ",AX966,", ",AY966,", ",AZ966,", ",BA966)</f>
        <v>Europe, France, FR, Bretagne, Ille-et-Vilaine, Rennes, Campus Institut Agro Rennes</v>
      </c>
      <c r="AU966" s="1" t="s">
        <v>91</v>
      </c>
      <c r="AV966" s="1" t="s">
        <v>92</v>
      </c>
      <c r="AW966" s="1" t="s">
        <v>93</v>
      </c>
      <c r="AX966" s="1" t="s">
        <v>94</v>
      </c>
      <c r="AY966" s="1" t="s">
        <v>95</v>
      </c>
      <c r="AZ966" s="1" t="s">
        <v>96</v>
      </c>
      <c r="BA966" s="1" t="s">
        <v>5242</v>
      </c>
      <c r="BC966" s="43"/>
      <c r="BF966" s="43" t="s">
        <v>4596</v>
      </c>
      <c r="BG966" s="43" t="s">
        <v>93</v>
      </c>
      <c r="BH966" s="7" t="s">
        <v>97</v>
      </c>
      <c r="BJ966" s="7" t="s">
        <v>98</v>
      </c>
      <c r="BK966" s="7" t="s">
        <v>99</v>
      </c>
      <c r="BL966" s="7" t="s">
        <v>4597</v>
      </c>
      <c r="BM966" s="7" t="s">
        <v>4598</v>
      </c>
      <c r="BS966" s="12" t="s">
        <v>259</v>
      </c>
      <c r="BU966" s="43">
        <v>1</v>
      </c>
      <c r="BW966" s="43" t="s">
        <v>103</v>
      </c>
    </row>
    <row r="967" spans="1:75" x14ac:dyDescent="0.35">
      <c r="C967" s="43" t="str">
        <f t="shared" si="15"/>
        <v>IARA:BDT-07:2022: 966</v>
      </c>
      <c r="D967" s="43">
        <v>966</v>
      </c>
      <c r="E967" s="43" t="s">
        <v>5233</v>
      </c>
      <c r="F967" s="1" t="s">
        <v>73</v>
      </c>
      <c r="G967" s="43" t="s">
        <v>5278</v>
      </c>
      <c r="H967" s="2">
        <v>44763</v>
      </c>
      <c r="J967" s="12">
        <f>YEAR(H967)</f>
        <v>2022</v>
      </c>
      <c r="K967" s="12">
        <f>MONTH(H967)</f>
        <v>7</v>
      </c>
      <c r="L967" s="12">
        <f>DAY(H967)</f>
        <v>21</v>
      </c>
      <c r="M967" s="13"/>
      <c r="P967" s="12" t="s">
        <v>75</v>
      </c>
      <c r="Q967" s="12" t="str">
        <f>CONCATENATE(X967," ",Y967)</f>
        <v>Pyronia tithonus</v>
      </c>
      <c r="R967" s="14" t="str">
        <f>CONCATENATE(S967,", ",T967,", ",U967,", ",V967,", ",W967,", ",X967,", ",Y967)</f>
        <v>Animalia, Arthropoda, Insecta, Lepidoptera, Nymphalidae, Pyronia, tithonus</v>
      </c>
      <c r="S967" s="6" t="s">
        <v>76</v>
      </c>
      <c r="T967" s="6" t="s">
        <v>208</v>
      </c>
      <c r="U967" s="6" t="s">
        <v>209</v>
      </c>
      <c r="V967" s="6" t="s">
        <v>210</v>
      </c>
      <c r="W967" s="6" t="s">
        <v>238</v>
      </c>
      <c r="X967" s="6" t="s">
        <v>393</v>
      </c>
      <c r="Y967" s="6" t="s">
        <v>394</v>
      </c>
      <c r="AA967" s="12" t="s">
        <v>83</v>
      </c>
      <c r="AB967" s="6" t="s">
        <v>395</v>
      </c>
      <c r="AC967" s="12" t="s">
        <v>378</v>
      </c>
      <c r="AD967" s="12" t="s">
        <v>259</v>
      </c>
      <c r="AE967" s="2">
        <v>44763</v>
      </c>
      <c r="AF967" s="43" t="s">
        <v>87</v>
      </c>
      <c r="AG967" s="7" t="s">
        <v>392</v>
      </c>
      <c r="AH967" s="43">
        <v>48.112338071680497</v>
      </c>
      <c r="AI967" s="43">
        <v>-1.7068932831892201</v>
      </c>
      <c r="AL967" s="43">
        <v>10</v>
      </c>
      <c r="AN967" s="46" t="s">
        <v>5240</v>
      </c>
      <c r="AO967" s="5" t="s">
        <v>89</v>
      </c>
      <c r="AP967" s="12" t="s">
        <v>259</v>
      </c>
      <c r="AR967" s="7" t="s">
        <v>90</v>
      </c>
      <c r="AT967" s="4" t="str">
        <f>CONCATENATE(AU967,", ",AV967,", ",AW967,", ",AX967,", ",AY967,", ",AZ967,", ",BA967)</f>
        <v>Europe, France, FR, Bretagne, Ille-et-Vilaine, Rennes, Campus Institut Agro Rennes</v>
      </c>
      <c r="AU967" s="1" t="s">
        <v>91</v>
      </c>
      <c r="AV967" s="1" t="s">
        <v>92</v>
      </c>
      <c r="AW967" s="1" t="s">
        <v>93</v>
      </c>
      <c r="AX967" s="1" t="s">
        <v>94</v>
      </c>
      <c r="AY967" s="1" t="s">
        <v>95</v>
      </c>
      <c r="AZ967" s="1" t="s">
        <v>96</v>
      </c>
      <c r="BA967" s="1" t="s">
        <v>5242</v>
      </c>
      <c r="BC967" s="43"/>
      <c r="BF967" s="43" t="s">
        <v>4596</v>
      </c>
      <c r="BG967" s="43" t="s">
        <v>93</v>
      </c>
      <c r="BH967" s="7" t="s">
        <v>97</v>
      </c>
      <c r="BJ967" s="7" t="s">
        <v>98</v>
      </c>
      <c r="BK967" s="7" t="s">
        <v>99</v>
      </c>
      <c r="BL967" s="7" t="s">
        <v>4597</v>
      </c>
      <c r="BM967" s="7" t="s">
        <v>4598</v>
      </c>
      <c r="BS967" s="12" t="s">
        <v>259</v>
      </c>
      <c r="BU967" s="43">
        <v>1</v>
      </c>
      <c r="BW967" s="43" t="s">
        <v>103</v>
      </c>
    </row>
    <row r="968" spans="1:75" x14ac:dyDescent="0.35">
      <c r="C968" s="43" t="str">
        <f t="shared" si="15"/>
        <v>IARA:BDT-07:2022: 967</v>
      </c>
      <c r="D968" s="43">
        <v>967</v>
      </c>
      <c r="E968" s="43" t="s">
        <v>5233</v>
      </c>
      <c r="F968" s="1" t="s">
        <v>73</v>
      </c>
      <c r="G968" s="43" t="s">
        <v>5278</v>
      </c>
      <c r="H968" s="2">
        <v>44763</v>
      </c>
      <c r="J968" s="12">
        <f>YEAR(H968)</f>
        <v>2022</v>
      </c>
      <c r="K968" s="12">
        <f>MONTH(H968)</f>
        <v>7</v>
      </c>
      <c r="L968" s="12">
        <f>DAY(H968)</f>
        <v>21</v>
      </c>
      <c r="M968" s="13"/>
      <c r="P968" s="12" t="s">
        <v>75</v>
      </c>
      <c r="Q968" s="12" t="str">
        <f>CONCATENATE(X968," ",Y968)</f>
        <v>Pararge aegeria</v>
      </c>
      <c r="R968" s="14" t="str">
        <f>CONCATENATE(S968,", ",T968,", ",U968,", ",V968,", ",W968,", ",X968,", ",Y968)</f>
        <v>Animalia, Arthropoda, Insecta, Lepidoptera, Nymphalidae, Pararge, aegeria</v>
      </c>
      <c r="S968" s="6" t="s">
        <v>76</v>
      </c>
      <c r="T968" s="6" t="s">
        <v>208</v>
      </c>
      <c r="U968" s="6" t="s">
        <v>209</v>
      </c>
      <c r="V968" s="6" t="s">
        <v>210</v>
      </c>
      <c r="W968" s="6" t="s">
        <v>238</v>
      </c>
      <c r="X968" s="6" t="s">
        <v>243</v>
      </c>
      <c r="Y968" s="6" t="s">
        <v>244</v>
      </c>
      <c r="AA968" s="12" t="s">
        <v>83</v>
      </c>
      <c r="AB968" s="6" t="s">
        <v>84</v>
      </c>
      <c r="AC968" s="12" t="s">
        <v>245</v>
      </c>
      <c r="AD968" s="12" t="s">
        <v>259</v>
      </c>
      <c r="AE968" s="2">
        <v>44763</v>
      </c>
      <c r="AF968" s="43" t="s">
        <v>87</v>
      </c>
      <c r="AG968" s="7" t="s">
        <v>246</v>
      </c>
      <c r="AH968" s="43">
        <v>48.112642006383702</v>
      </c>
      <c r="AI968" s="43">
        <v>-1.70807247263003</v>
      </c>
      <c r="AL968" s="43">
        <v>10</v>
      </c>
      <c r="AN968" s="46" t="s">
        <v>5240</v>
      </c>
      <c r="AO968" s="5" t="s">
        <v>89</v>
      </c>
      <c r="AP968" s="12" t="s">
        <v>259</v>
      </c>
      <c r="AR968" s="7" t="s">
        <v>90</v>
      </c>
      <c r="AT968" s="4" t="str">
        <f>CONCATENATE(AU968,", ",AV968,", ",AW968,", ",AX968,", ",AY968,", ",AZ968,", ",BA968)</f>
        <v>Europe, France, FR, Bretagne, Ille-et-Vilaine, Rennes, Campus Institut Agro Rennes</v>
      </c>
      <c r="AU968" s="1" t="s">
        <v>91</v>
      </c>
      <c r="AV968" s="1" t="s">
        <v>92</v>
      </c>
      <c r="AW968" s="1" t="s">
        <v>93</v>
      </c>
      <c r="AX968" s="1" t="s">
        <v>94</v>
      </c>
      <c r="AY968" s="1" t="s">
        <v>95</v>
      </c>
      <c r="AZ968" s="1" t="s">
        <v>96</v>
      </c>
      <c r="BA968" s="1" t="s">
        <v>5242</v>
      </c>
      <c r="BC968" s="43"/>
      <c r="BF968" s="43" t="s">
        <v>4596</v>
      </c>
      <c r="BG968" s="43" t="s">
        <v>93</v>
      </c>
      <c r="BH968" s="7" t="s">
        <v>97</v>
      </c>
      <c r="BJ968" s="7" t="s">
        <v>98</v>
      </c>
      <c r="BK968" s="7" t="s">
        <v>99</v>
      </c>
      <c r="BL968" s="7" t="s">
        <v>4597</v>
      </c>
      <c r="BM968" s="7" t="s">
        <v>4598</v>
      </c>
      <c r="BS968" s="12" t="s">
        <v>259</v>
      </c>
      <c r="BU968" s="43">
        <v>1</v>
      </c>
      <c r="BW968" s="43" t="s">
        <v>103</v>
      </c>
    </row>
    <row r="969" spans="1:75" x14ac:dyDescent="0.35">
      <c r="C969" s="43" t="str">
        <f t="shared" si="15"/>
        <v>IARA:BDT-07:2022: 968</v>
      </c>
      <c r="D969" s="43">
        <v>968</v>
      </c>
      <c r="E969" s="43" t="s">
        <v>5233</v>
      </c>
      <c r="F969" s="1" t="s">
        <v>73</v>
      </c>
      <c r="G969" s="43" t="s">
        <v>5278</v>
      </c>
      <c r="H969" s="2">
        <v>44763</v>
      </c>
      <c r="J969" s="12">
        <f>YEAR(H969)</f>
        <v>2022</v>
      </c>
      <c r="K969" s="12">
        <f>MONTH(H969)</f>
        <v>7</v>
      </c>
      <c r="L969" s="12">
        <f>DAY(H969)</f>
        <v>21</v>
      </c>
      <c r="M969" s="13"/>
      <c r="P969" s="12" t="s">
        <v>75</v>
      </c>
      <c r="Q969" s="12" t="str">
        <f>CONCATENATE(X969," ",Y969)</f>
        <v>Pyronia tithonus</v>
      </c>
      <c r="R969" s="14" t="str">
        <f>CONCATENATE(S969,", ",T969,", ",U969,", ",V969,", ",W969,", ",X969,", ",Y969)</f>
        <v>Animalia, Arthropoda, Insecta, Lepidoptera, Nymphalidae, Pyronia, tithonus</v>
      </c>
      <c r="S969" s="6" t="s">
        <v>76</v>
      </c>
      <c r="T969" s="6" t="s">
        <v>208</v>
      </c>
      <c r="U969" s="6" t="s">
        <v>209</v>
      </c>
      <c r="V969" s="6" t="s">
        <v>210</v>
      </c>
      <c r="W969" s="6" t="s">
        <v>238</v>
      </c>
      <c r="X969" s="6" t="s">
        <v>393</v>
      </c>
      <c r="Y969" s="6" t="s">
        <v>394</v>
      </c>
      <c r="AA969" s="12" t="s">
        <v>83</v>
      </c>
      <c r="AB969" s="6" t="s">
        <v>395</v>
      </c>
      <c r="AC969" s="12" t="s">
        <v>378</v>
      </c>
      <c r="AD969" s="12" t="s">
        <v>259</v>
      </c>
      <c r="AE969" s="2">
        <v>44763</v>
      </c>
      <c r="AF969" s="43" t="s">
        <v>87</v>
      </c>
      <c r="AG969" s="7" t="s">
        <v>392</v>
      </c>
      <c r="AH969" s="43">
        <v>48.1124057164539</v>
      </c>
      <c r="AI969" s="43">
        <v>-1.70826476141823</v>
      </c>
      <c r="AL969" s="43">
        <v>10</v>
      </c>
      <c r="AN969" s="46" t="s">
        <v>5240</v>
      </c>
      <c r="AO969" s="5" t="s">
        <v>89</v>
      </c>
      <c r="AP969" s="12" t="s">
        <v>259</v>
      </c>
      <c r="AR969" s="7" t="s">
        <v>90</v>
      </c>
      <c r="AT969" s="4" t="str">
        <f>CONCATENATE(AU969,", ",AV969,", ",AW969,", ",AX969,", ",AY969,", ",AZ969,", ",BA969)</f>
        <v>Europe, France, FR, Bretagne, Ille-et-Vilaine, Rennes, Campus Institut Agro Rennes</v>
      </c>
      <c r="AU969" s="1" t="s">
        <v>91</v>
      </c>
      <c r="AV969" s="1" t="s">
        <v>92</v>
      </c>
      <c r="AW969" s="1" t="s">
        <v>93</v>
      </c>
      <c r="AX969" s="1" t="s">
        <v>94</v>
      </c>
      <c r="AY969" s="1" t="s">
        <v>95</v>
      </c>
      <c r="AZ969" s="1" t="s">
        <v>96</v>
      </c>
      <c r="BA969" s="1" t="s">
        <v>5242</v>
      </c>
      <c r="BC969" s="43"/>
      <c r="BF969" s="43" t="s">
        <v>4596</v>
      </c>
      <c r="BG969" s="43" t="s">
        <v>93</v>
      </c>
      <c r="BH969" s="7" t="s">
        <v>97</v>
      </c>
      <c r="BJ969" s="7" t="s">
        <v>98</v>
      </c>
      <c r="BK969" s="7" t="s">
        <v>99</v>
      </c>
      <c r="BL969" s="7" t="s">
        <v>4597</v>
      </c>
      <c r="BM969" s="7" t="s">
        <v>4598</v>
      </c>
      <c r="BS969" s="12" t="s">
        <v>259</v>
      </c>
      <c r="BU969" s="43">
        <v>1</v>
      </c>
      <c r="BW969" s="43" t="s">
        <v>103</v>
      </c>
    </row>
    <row r="970" spans="1:75" x14ac:dyDescent="0.35">
      <c r="C970" s="43" t="str">
        <f t="shared" si="15"/>
        <v>IARA:BDT-07:2022: 969</v>
      </c>
      <c r="D970" s="43">
        <v>969</v>
      </c>
      <c r="E970" s="43" t="s">
        <v>5233</v>
      </c>
      <c r="F970" s="1" t="s">
        <v>73</v>
      </c>
      <c r="G970" s="43" t="s">
        <v>5278</v>
      </c>
      <c r="H970" s="2">
        <v>44763</v>
      </c>
      <c r="J970" s="12">
        <f>YEAR(H970)</f>
        <v>2022</v>
      </c>
      <c r="K970" s="12">
        <f>MONTH(H970)</f>
        <v>7</v>
      </c>
      <c r="L970" s="12">
        <f>DAY(H970)</f>
        <v>21</v>
      </c>
      <c r="M970" s="13"/>
      <c r="P970" s="12" t="s">
        <v>75</v>
      </c>
      <c r="Q970" s="12" t="str">
        <f>CONCATENATE(X970," ",Y970)</f>
        <v>Pyronia tithonus</v>
      </c>
      <c r="R970" s="14" t="str">
        <f>CONCATENATE(S970,", ",T970,", ",U970,", ",V970,", ",W970,", ",X970,", ",Y970)</f>
        <v>Animalia, Arthropoda, Insecta, Lepidoptera, Nymphalidae, Pyronia, tithonus</v>
      </c>
      <c r="S970" s="6" t="s">
        <v>76</v>
      </c>
      <c r="T970" s="6" t="s">
        <v>208</v>
      </c>
      <c r="U970" s="6" t="s">
        <v>209</v>
      </c>
      <c r="V970" s="6" t="s">
        <v>210</v>
      </c>
      <c r="W970" s="6" t="s">
        <v>238</v>
      </c>
      <c r="X970" s="6" t="s">
        <v>393</v>
      </c>
      <c r="Y970" s="6" t="s">
        <v>394</v>
      </c>
      <c r="AA970" s="12" t="s">
        <v>83</v>
      </c>
      <c r="AB970" s="6" t="s">
        <v>395</v>
      </c>
      <c r="AC970" s="12" t="s">
        <v>378</v>
      </c>
      <c r="AD970" s="12" t="s">
        <v>259</v>
      </c>
      <c r="AE970" s="2">
        <v>44763</v>
      </c>
      <c r="AF970" s="43" t="s">
        <v>87</v>
      </c>
      <c r="AG970" s="7" t="s">
        <v>392</v>
      </c>
      <c r="AH970" s="43">
        <v>48.112470313939603</v>
      </c>
      <c r="AI970" s="43">
        <v>-1.7082827114097801</v>
      </c>
      <c r="AL970" s="43">
        <v>10</v>
      </c>
      <c r="AN970" s="46" t="s">
        <v>5240</v>
      </c>
      <c r="AO970" s="5" t="s">
        <v>89</v>
      </c>
      <c r="AP970" s="12" t="s">
        <v>259</v>
      </c>
      <c r="AR970" s="7" t="s">
        <v>90</v>
      </c>
      <c r="AT970" s="4" t="str">
        <f>CONCATENATE(AU970,", ",AV970,", ",AW970,", ",AX970,", ",AY970,", ",AZ970,", ",BA970)</f>
        <v>Europe, France, FR, Bretagne, Ille-et-Vilaine, Rennes, Campus Institut Agro Rennes</v>
      </c>
      <c r="AU970" s="1" t="s">
        <v>91</v>
      </c>
      <c r="AV970" s="1" t="s">
        <v>92</v>
      </c>
      <c r="AW970" s="1" t="s">
        <v>93</v>
      </c>
      <c r="AX970" s="1" t="s">
        <v>94</v>
      </c>
      <c r="AY970" s="1" t="s">
        <v>95</v>
      </c>
      <c r="AZ970" s="1" t="s">
        <v>96</v>
      </c>
      <c r="BA970" s="1" t="s">
        <v>5242</v>
      </c>
      <c r="BC970" s="43"/>
      <c r="BF970" s="43" t="s">
        <v>4596</v>
      </c>
      <c r="BG970" s="43" t="s">
        <v>93</v>
      </c>
      <c r="BH970" s="7" t="s">
        <v>97</v>
      </c>
      <c r="BJ970" s="7" t="s">
        <v>98</v>
      </c>
      <c r="BK970" s="7" t="s">
        <v>99</v>
      </c>
      <c r="BL970" s="7" t="s">
        <v>4597</v>
      </c>
      <c r="BM970" s="7" t="s">
        <v>4598</v>
      </c>
      <c r="BS970" s="12" t="s">
        <v>259</v>
      </c>
      <c r="BU970" s="43">
        <v>1</v>
      </c>
      <c r="BW970" s="43" t="s">
        <v>103</v>
      </c>
    </row>
    <row r="971" spans="1:75" x14ac:dyDescent="0.35">
      <c r="C971" s="43" t="str">
        <f t="shared" si="15"/>
        <v>IARA:BDT-07:2022: 970</v>
      </c>
      <c r="D971" s="43">
        <v>970</v>
      </c>
      <c r="E971" s="43" t="s">
        <v>5233</v>
      </c>
      <c r="F971" s="1" t="s">
        <v>73</v>
      </c>
      <c r="G971" s="43" t="s">
        <v>5278</v>
      </c>
      <c r="H971" s="2">
        <v>44763</v>
      </c>
      <c r="J971" s="12">
        <f>YEAR(H971)</f>
        <v>2022</v>
      </c>
      <c r="K971" s="12">
        <f>MONTH(H971)</f>
        <v>7</v>
      </c>
      <c r="L971" s="12">
        <f>DAY(H971)</f>
        <v>21</v>
      </c>
      <c r="M971" s="13"/>
      <c r="P971" s="12" t="s">
        <v>75</v>
      </c>
      <c r="Q971" s="12" t="str">
        <f>CONCATENATE(X971," ",Y971)</f>
        <v>Pyronia tithonus</v>
      </c>
      <c r="R971" s="14" t="str">
        <f>CONCATENATE(S971,", ",T971,", ",U971,", ",V971,", ",W971,", ",X971,", ",Y971)</f>
        <v>Animalia, Arthropoda, Insecta, Lepidoptera, Nymphalidae, Pyronia, tithonus</v>
      </c>
      <c r="S971" s="6" t="s">
        <v>76</v>
      </c>
      <c r="T971" s="6" t="s">
        <v>208</v>
      </c>
      <c r="U971" s="6" t="s">
        <v>209</v>
      </c>
      <c r="V971" s="6" t="s">
        <v>210</v>
      </c>
      <c r="W971" s="6" t="s">
        <v>238</v>
      </c>
      <c r="X971" s="6" t="s">
        <v>393</v>
      </c>
      <c r="Y971" s="6" t="s">
        <v>394</v>
      </c>
      <c r="AA971" s="12" t="s">
        <v>83</v>
      </c>
      <c r="AB971" s="6" t="s">
        <v>395</v>
      </c>
      <c r="AC971" s="12" t="s">
        <v>378</v>
      </c>
      <c r="AD971" s="12" t="s">
        <v>259</v>
      </c>
      <c r="AE971" s="2">
        <v>44763</v>
      </c>
      <c r="AF971" s="43" t="s">
        <v>87</v>
      </c>
      <c r="AG971" s="7" t="s">
        <v>392</v>
      </c>
      <c r="AH971" s="43">
        <v>48.113595547329098</v>
      </c>
      <c r="AI971" s="43">
        <v>-1.7089316523949101</v>
      </c>
      <c r="AL971" s="43">
        <v>10</v>
      </c>
      <c r="AN971" s="46" t="s">
        <v>5240</v>
      </c>
      <c r="AO971" s="5" t="s">
        <v>89</v>
      </c>
      <c r="AP971" s="12" t="s">
        <v>259</v>
      </c>
      <c r="AR971" s="7" t="s">
        <v>90</v>
      </c>
      <c r="AT971" s="4" t="str">
        <f>CONCATENATE(AU971,", ",AV971,", ",AW971,", ",AX971,", ",AY971,", ",AZ971,", ",BA971)</f>
        <v>Europe, France, FR, Bretagne, Ille-et-Vilaine, Rennes, Campus Institut Agro Rennes</v>
      </c>
      <c r="AU971" s="1" t="s">
        <v>91</v>
      </c>
      <c r="AV971" s="1" t="s">
        <v>92</v>
      </c>
      <c r="AW971" s="1" t="s">
        <v>93</v>
      </c>
      <c r="AX971" s="1" t="s">
        <v>94</v>
      </c>
      <c r="AY971" s="1" t="s">
        <v>95</v>
      </c>
      <c r="AZ971" s="1" t="s">
        <v>96</v>
      </c>
      <c r="BA971" s="1" t="s">
        <v>5242</v>
      </c>
      <c r="BC971" s="43"/>
      <c r="BF971" s="43" t="s">
        <v>4596</v>
      </c>
      <c r="BG971" s="43" t="s">
        <v>93</v>
      </c>
      <c r="BH971" s="7" t="s">
        <v>97</v>
      </c>
      <c r="BJ971" s="7" t="s">
        <v>98</v>
      </c>
      <c r="BK971" s="7" t="s">
        <v>99</v>
      </c>
      <c r="BL971" s="7" t="s">
        <v>4597</v>
      </c>
      <c r="BM971" s="7" t="s">
        <v>4598</v>
      </c>
      <c r="BS971" s="12" t="s">
        <v>259</v>
      </c>
      <c r="BU971" s="43">
        <v>1</v>
      </c>
      <c r="BW971" s="43" t="s">
        <v>103</v>
      </c>
    </row>
    <row r="972" spans="1:75" x14ac:dyDescent="0.35">
      <c r="C972" s="43" t="str">
        <f t="shared" si="15"/>
        <v>IARA:BDT-07:2022: 971</v>
      </c>
      <c r="D972" s="43">
        <v>971</v>
      </c>
      <c r="E972" s="43" t="s">
        <v>5233</v>
      </c>
      <c r="F972" s="1" t="s">
        <v>73</v>
      </c>
      <c r="G972" s="43" t="s">
        <v>5278</v>
      </c>
      <c r="H972" s="2">
        <v>44763</v>
      </c>
      <c r="J972" s="12">
        <f>YEAR(H972)</f>
        <v>2022</v>
      </c>
      <c r="K972" s="12">
        <f>MONTH(H972)</f>
        <v>7</v>
      </c>
      <c r="L972" s="12">
        <f>DAY(H972)</f>
        <v>21</v>
      </c>
      <c r="M972" s="13"/>
      <c r="P972" s="12" t="s">
        <v>75</v>
      </c>
      <c r="Q972" s="12" t="str">
        <f>CONCATENATE(X972," ",Y972)</f>
        <v>Pyronia tithonus</v>
      </c>
      <c r="R972" s="14" t="str">
        <f>CONCATENATE(S972,", ",T972,", ",U972,", ",V972,", ",W972,", ",X972,", ",Y972)</f>
        <v>Animalia, Arthropoda, Insecta, Lepidoptera, Nymphalidae, Pyronia, tithonus</v>
      </c>
      <c r="S972" s="6" t="s">
        <v>76</v>
      </c>
      <c r="T972" s="6" t="s">
        <v>208</v>
      </c>
      <c r="U972" s="6" t="s">
        <v>209</v>
      </c>
      <c r="V972" s="6" t="s">
        <v>210</v>
      </c>
      <c r="W972" s="6" t="s">
        <v>238</v>
      </c>
      <c r="X972" s="6" t="s">
        <v>393</v>
      </c>
      <c r="Y972" s="6" t="s">
        <v>394</v>
      </c>
      <c r="AA972" s="12" t="s">
        <v>83</v>
      </c>
      <c r="AB972" s="6" t="s">
        <v>395</v>
      </c>
      <c r="AC972" s="12" t="s">
        <v>378</v>
      </c>
      <c r="AD972" s="12" t="s">
        <v>259</v>
      </c>
      <c r="AE972" s="2">
        <v>44763</v>
      </c>
      <c r="AF972" s="43" t="s">
        <v>87</v>
      </c>
      <c r="AG972" s="7" t="s">
        <v>392</v>
      </c>
      <c r="AH972" s="43">
        <v>48.113634281312997</v>
      </c>
      <c r="AI972" s="43">
        <v>-1.70898387310276</v>
      </c>
      <c r="AL972" s="43">
        <v>10</v>
      </c>
      <c r="AN972" s="46" t="s">
        <v>5240</v>
      </c>
      <c r="AO972" s="5" t="s">
        <v>89</v>
      </c>
      <c r="AP972" s="12" t="s">
        <v>259</v>
      </c>
      <c r="AR972" s="7" t="s">
        <v>90</v>
      </c>
      <c r="AT972" s="4" t="str">
        <f>CONCATENATE(AU972,", ",AV972,", ",AW972,", ",AX972,", ",AY972,", ",AZ972,", ",BA972)</f>
        <v>Europe, France, FR, Bretagne, Ille-et-Vilaine, Rennes, Campus Institut Agro Rennes</v>
      </c>
      <c r="AU972" s="1" t="s">
        <v>91</v>
      </c>
      <c r="AV972" s="1" t="s">
        <v>92</v>
      </c>
      <c r="AW972" s="1" t="s">
        <v>93</v>
      </c>
      <c r="AX972" s="1" t="s">
        <v>94</v>
      </c>
      <c r="AY972" s="1" t="s">
        <v>95</v>
      </c>
      <c r="AZ972" s="1" t="s">
        <v>96</v>
      </c>
      <c r="BA972" s="1" t="s">
        <v>5242</v>
      </c>
      <c r="BC972" s="43"/>
      <c r="BF972" s="43" t="s">
        <v>4596</v>
      </c>
      <c r="BG972" s="43" t="s">
        <v>93</v>
      </c>
      <c r="BH972" s="7" t="s">
        <v>97</v>
      </c>
      <c r="BJ972" s="7" t="s">
        <v>98</v>
      </c>
      <c r="BK972" s="7" t="s">
        <v>99</v>
      </c>
      <c r="BL972" s="7" t="s">
        <v>4597</v>
      </c>
      <c r="BM972" s="7" t="s">
        <v>4598</v>
      </c>
      <c r="BS972" s="12" t="s">
        <v>259</v>
      </c>
      <c r="BU972" s="43">
        <v>1</v>
      </c>
      <c r="BW972" s="43" t="s">
        <v>103</v>
      </c>
    </row>
    <row r="973" spans="1:75" x14ac:dyDescent="0.35">
      <c r="C973" s="43" t="str">
        <f t="shared" si="15"/>
        <v>IARA:BDT-07:2022: 972</v>
      </c>
      <c r="D973" s="43">
        <v>972</v>
      </c>
      <c r="E973" s="43" t="s">
        <v>5233</v>
      </c>
      <c r="F973" s="1" t="s">
        <v>73</v>
      </c>
      <c r="G973" s="43" t="s">
        <v>5278</v>
      </c>
      <c r="H973" s="2">
        <v>44763</v>
      </c>
      <c r="J973" s="12">
        <f>YEAR(H973)</f>
        <v>2022</v>
      </c>
      <c r="K973" s="12">
        <f>MONTH(H973)</f>
        <v>7</v>
      </c>
      <c r="L973" s="12">
        <f>DAY(H973)</f>
        <v>21</v>
      </c>
      <c r="M973" s="13"/>
      <c r="P973" s="12" t="s">
        <v>75</v>
      </c>
      <c r="Q973" s="12" t="str">
        <f>CONCATENATE(X973," ",Y973)</f>
        <v>Pyronia tithonus</v>
      </c>
      <c r="R973" s="14" t="str">
        <f>CONCATENATE(S973,", ",T973,", ",U973,", ",V973,", ",W973,", ",X973,", ",Y973)</f>
        <v>Animalia, Arthropoda, Insecta, Lepidoptera, Nymphalidae, Pyronia, tithonus</v>
      </c>
      <c r="S973" s="6" t="s">
        <v>76</v>
      </c>
      <c r="T973" s="6" t="s">
        <v>208</v>
      </c>
      <c r="U973" s="6" t="s">
        <v>209</v>
      </c>
      <c r="V973" s="6" t="s">
        <v>210</v>
      </c>
      <c r="W973" s="6" t="s">
        <v>238</v>
      </c>
      <c r="X973" s="6" t="s">
        <v>393</v>
      </c>
      <c r="Y973" s="6" t="s">
        <v>394</v>
      </c>
      <c r="AA973" s="12" t="s">
        <v>83</v>
      </c>
      <c r="AB973" s="6" t="s">
        <v>395</v>
      </c>
      <c r="AC973" s="12" t="s">
        <v>378</v>
      </c>
      <c r="AD973" s="12" t="s">
        <v>259</v>
      </c>
      <c r="AE973" s="2">
        <v>44763</v>
      </c>
      <c r="AF973" s="43" t="s">
        <v>87</v>
      </c>
      <c r="AG973" s="7" t="s">
        <v>392</v>
      </c>
      <c r="AH973" s="43">
        <v>48.113622624975903</v>
      </c>
      <c r="AI973" s="43">
        <v>-1.7088670116382401</v>
      </c>
      <c r="AL973" s="43">
        <v>10</v>
      </c>
      <c r="AN973" s="46" t="s">
        <v>5240</v>
      </c>
      <c r="AO973" s="5" t="s">
        <v>89</v>
      </c>
      <c r="AP973" s="12" t="s">
        <v>259</v>
      </c>
      <c r="AR973" s="7" t="s">
        <v>90</v>
      </c>
      <c r="AT973" s="4" t="str">
        <f>CONCATENATE(AU973,", ",AV973,", ",AW973,", ",AX973,", ",AY973,", ",AZ973,", ",BA973)</f>
        <v>Europe, France, FR, Bretagne, Ille-et-Vilaine, Rennes, Campus Institut Agro Rennes</v>
      </c>
      <c r="AU973" s="1" t="s">
        <v>91</v>
      </c>
      <c r="AV973" s="1" t="s">
        <v>92</v>
      </c>
      <c r="AW973" s="1" t="s">
        <v>93</v>
      </c>
      <c r="AX973" s="1" t="s">
        <v>94</v>
      </c>
      <c r="AY973" s="1" t="s">
        <v>95</v>
      </c>
      <c r="AZ973" s="1" t="s">
        <v>96</v>
      </c>
      <c r="BA973" s="1" t="s">
        <v>5242</v>
      </c>
      <c r="BC973" s="43"/>
      <c r="BF973" s="43" t="s">
        <v>4596</v>
      </c>
      <c r="BG973" s="43" t="s">
        <v>93</v>
      </c>
      <c r="BH973" s="7" t="s">
        <v>97</v>
      </c>
      <c r="BJ973" s="7" t="s">
        <v>98</v>
      </c>
      <c r="BK973" s="7" t="s">
        <v>99</v>
      </c>
      <c r="BL973" s="7" t="s">
        <v>4597</v>
      </c>
      <c r="BM973" s="7" t="s">
        <v>4598</v>
      </c>
      <c r="BS973" s="12" t="s">
        <v>259</v>
      </c>
      <c r="BU973" s="43">
        <v>1</v>
      </c>
      <c r="BW973" s="43" t="s">
        <v>103</v>
      </c>
    </row>
    <row r="974" spans="1:75" x14ac:dyDescent="0.35">
      <c r="C974" s="43" t="str">
        <f t="shared" si="15"/>
        <v>IARA:BDT-07:2022: 973</v>
      </c>
      <c r="D974" s="43">
        <v>973</v>
      </c>
      <c r="E974" s="43" t="s">
        <v>5233</v>
      </c>
      <c r="F974" s="1" t="s">
        <v>73</v>
      </c>
      <c r="G974" s="43" t="s">
        <v>5278</v>
      </c>
      <c r="H974" s="2">
        <v>44763</v>
      </c>
      <c r="J974" s="12">
        <f>YEAR(H974)</f>
        <v>2022</v>
      </c>
      <c r="K974" s="12">
        <f>MONTH(H974)</f>
        <v>7</v>
      </c>
      <c r="L974" s="12">
        <f>DAY(H974)</f>
        <v>21</v>
      </c>
      <c r="M974" s="13"/>
      <c r="P974" s="12" t="s">
        <v>75</v>
      </c>
      <c r="Q974" s="12" t="str">
        <f>CONCATENATE(X974," ",Y974)</f>
        <v>Coenonympha pamphilus</v>
      </c>
      <c r="R974" s="14" t="str">
        <f>CONCATENATE(S974,", ",T974,", ",U974,", ",V974,", ",W974,", ",X974,", ",Y974)</f>
        <v>Animalia, Arthropoda, Insecta, Lepidoptera, Nymphalidae, Coenonympha, pamphilus</v>
      </c>
      <c r="S974" s="6" t="s">
        <v>76</v>
      </c>
      <c r="T974" s="6" t="s">
        <v>208</v>
      </c>
      <c r="U974" s="6" t="s">
        <v>209</v>
      </c>
      <c r="V974" s="6" t="s">
        <v>210</v>
      </c>
      <c r="W974" s="6" t="s">
        <v>238</v>
      </c>
      <c r="X974" s="6" t="s">
        <v>239</v>
      </c>
      <c r="Y974" s="6" t="s">
        <v>240</v>
      </c>
      <c r="AA974" s="12" t="s">
        <v>83</v>
      </c>
      <c r="AB974" s="6" t="s">
        <v>84</v>
      </c>
      <c r="AC974" s="12" t="s">
        <v>241</v>
      </c>
      <c r="AD974" s="12" t="s">
        <v>259</v>
      </c>
      <c r="AE974" s="2">
        <v>44763</v>
      </c>
      <c r="AF974" s="43" t="s">
        <v>87</v>
      </c>
      <c r="AG974" s="7" t="s">
        <v>242</v>
      </c>
      <c r="AH974" s="43">
        <v>48.1138442522643</v>
      </c>
      <c r="AI974" s="43">
        <v>-1.70919461587632</v>
      </c>
      <c r="AL974" s="43">
        <v>10</v>
      </c>
      <c r="AN974" s="46" t="s">
        <v>5240</v>
      </c>
      <c r="AO974" s="5" t="s">
        <v>89</v>
      </c>
      <c r="AP974" s="12" t="s">
        <v>259</v>
      </c>
      <c r="AR974" s="7" t="s">
        <v>90</v>
      </c>
      <c r="AT974" s="4" t="str">
        <f>CONCATENATE(AU974,", ",AV974,", ",AW974,", ",AX974,", ",AY974,", ",AZ974,", ",BA974)</f>
        <v>Europe, France, FR, Bretagne, Ille-et-Vilaine, Rennes, Campus Institut Agro Rennes</v>
      </c>
      <c r="AU974" s="1" t="s">
        <v>91</v>
      </c>
      <c r="AV974" s="1" t="s">
        <v>92</v>
      </c>
      <c r="AW974" s="1" t="s">
        <v>93</v>
      </c>
      <c r="AX974" s="1" t="s">
        <v>94</v>
      </c>
      <c r="AY974" s="1" t="s">
        <v>95</v>
      </c>
      <c r="AZ974" s="1" t="s">
        <v>96</v>
      </c>
      <c r="BA974" s="1" t="s">
        <v>5242</v>
      </c>
      <c r="BC974" s="43"/>
      <c r="BF974" s="43" t="s">
        <v>4596</v>
      </c>
      <c r="BG974" s="43" t="s">
        <v>93</v>
      </c>
      <c r="BH974" s="7" t="s">
        <v>97</v>
      </c>
      <c r="BJ974" s="7" t="s">
        <v>98</v>
      </c>
      <c r="BK974" s="7" t="s">
        <v>99</v>
      </c>
      <c r="BL974" s="7" t="s">
        <v>4597</v>
      </c>
      <c r="BM974" s="7" t="s">
        <v>4598</v>
      </c>
      <c r="BS974" s="12" t="s">
        <v>259</v>
      </c>
      <c r="BU974" s="43">
        <v>1</v>
      </c>
      <c r="BW974" s="43" t="s">
        <v>103</v>
      </c>
    </row>
    <row r="975" spans="1:75" x14ac:dyDescent="0.35">
      <c r="A975" s="7"/>
      <c r="B975" s="7"/>
      <c r="C975" s="43" t="str">
        <f t="shared" si="15"/>
        <v>IARA:BDT-07:2022: 974</v>
      </c>
      <c r="D975" s="43">
        <v>974</v>
      </c>
      <c r="E975" s="43" t="s">
        <v>5233</v>
      </c>
      <c r="F975" s="8" t="s">
        <v>73</v>
      </c>
      <c r="G975" s="43" t="s">
        <v>5284</v>
      </c>
      <c r="H975" s="20">
        <v>44767</v>
      </c>
      <c r="J975" s="6">
        <v>2022</v>
      </c>
      <c r="K975" s="12">
        <v>7</v>
      </c>
      <c r="L975" s="6">
        <v>25</v>
      </c>
      <c r="P975" s="12" t="s">
        <v>4645</v>
      </c>
      <c r="Q975" s="6" t="str">
        <f>CONCATENATE(X975," ",Y975)</f>
        <v>Podarcis muralis</v>
      </c>
      <c r="R975" s="16" t="str">
        <f>CONCATENATE(S975,", ",T975,", ",U975,", ",V975,", ",W975,", ",X975,", ",Y975)</f>
        <v>Animalia, Chordata, Reptilia, Squamata, Lacertidae, Podarcis, muralis</v>
      </c>
      <c r="S975" s="6" t="s">
        <v>76</v>
      </c>
      <c r="T975" s="6" t="s">
        <v>77</v>
      </c>
      <c r="U975" s="6" t="s">
        <v>252</v>
      </c>
      <c r="V975" s="6" t="s">
        <v>253</v>
      </c>
      <c r="W975" s="6" t="s">
        <v>254</v>
      </c>
      <c r="X975" s="6" t="s">
        <v>255</v>
      </c>
      <c r="Y975" s="6" t="s">
        <v>256</v>
      </c>
      <c r="AA975" s="12" t="s">
        <v>83</v>
      </c>
      <c r="AB975" s="6" t="s">
        <v>257</v>
      </c>
      <c r="AC975" s="12" t="s">
        <v>258</v>
      </c>
      <c r="AD975" s="6" t="s">
        <v>259</v>
      </c>
      <c r="AE975" s="20">
        <v>44767</v>
      </c>
      <c r="AF975" s="43" t="s">
        <v>87</v>
      </c>
      <c r="AG975" s="7" t="s">
        <v>260</v>
      </c>
      <c r="AH975" s="21" t="s">
        <v>4660</v>
      </c>
      <c r="AI975" s="21" t="s">
        <v>4661</v>
      </c>
      <c r="AJ975" s="21"/>
      <c r="AK975" s="21"/>
      <c r="AL975" s="21">
        <v>25</v>
      </c>
      <c r="AN975" s="46" t="s">
        <v>5240</v>
      </c>
      <c r="AO975" s="5" t="s">
        <v>89</v>
      </c>
      <c r="AP975" s="43" t="s">
        <v>4662</v>
      </c>
      <c r="AQ975" s="2">
        <v>45702</v>
      </c>
      <c r="AR975" s="7" t="s">
        <v>90</v>
      </c>
      <c r="AT975" s="10" t="str">
        <f>CONCATENATE(AU975,", ",AV975,", ",AW975,", ",AX975,", ",AY975,", ",AZ975,", ",BA975)</f>
        <v>Europe, France, FR, Bretagne, Ille-et-Vilaine, Rennes, Campus Institut Agro Rennes</v>
      </c>
      <c r="AU975" s="8" t="s">
        <v>91</v>
      </c>
      <c r="AV975" s="8" t="s">
        <v>92</v>
      </c>
      <c r="AW975" s="8" t="s">
        <v>93</v>
      </c>
      <c r="AX975" s="8" t="s">
        <v>94</v>
      </c>
      <c r="AY975" s="8" t="s">
        <v>95</v>
      </c>
      <c r="AZ975" s="8" t="s">
        <v>96</v>
      </c>
      <c r="BA975" s="1" t="s">
        <v>5242</v>
      </c>
      <c r="BB975" s="7"/>
      <c r="BC975" s="23" t="s">
        <v>263</v>
      </c>
      <c r="BF975" s="7" t="s">
        <v>4596</v>
      </c>
      <c r="BG975" s="7" t="s">
        <v>93</v>
      </c>
      <c r="BH975" s="7" t="s">
        <v>97</v>
      </c>
      <c r="BI975" s="7"/>
      <c r="BJ975" s="7" t="s">
        <v>98</v>
      </c>
      <c r="BK975" s="7" t="s">
        <v>99</v>
      </c>
      <c r="BL975" s="7" t="s">
        <v>4597</v>
      </c>
      <c r="BM975" s="7" t="s">
        <v>4598</v>
      </c>
      <c r="BS975" s="43"/>
      <c r="BU975" s="43">
        <v>1</v>
      </c>
      <c r="BW975" s="43" t="s">
        <v>103</v>
      </c>
    </row>
    <row r="976" spans="1:75" x14ac:dyDescent="0.35">
      <c r="A976" s="7"/>
      <c r="B976" s="7"/>
      <c r="C976" s="43" t="str">
        <f t="shared" si="15"/>
        <v>IARA:BDT-07:2022: 975</v>
      </c>
      <c r="D976" s="43">
        <v>975</v>
      </c>
      <c r="E976" s="43" t="s">
        <v>5233</v>
      </c>
      <c r="F976" s="8" t="s">
        <v>73</v>
      </c>
      <c r="G976" s="43" t="s">
        <v>5284</v>
      </c>
      <c r="H976" s="20">
        <v>44767</v>
      </c>
      <c r="J976" s="6">
        <v>2022</v>
      </c>
      <c r="K976" s="12">
        <v>7</v>
      </c>
      <c r="L976" s="6">
        <v>25</v>
      </c>
      <c r="P976" s="12" t="s">
        <v>4645</v>
      </c>
      <c r="Q976" s="6" t="str">
        <f>CONCATENATE(X976," ",Y976)</f>
        <v>Podarcis muralis</v>
      </c>
      <c r="R976" s="16" t="str">
        <f>CONCATENATE(S976,", ",T976,", ",U976,", ",V976,", ",W976,", ",X976,", ",Y976)</f>
        <v>Animalia, Chordata, Reptilia, Squamata, Lacertidae, Podarcis, muralis</v>
      </c>
      <c r="S976" s="6" t="s">
        <v>76</v>
      </c>
      <c r="T976" s="6" t="s">
        <v>77</v>
      </c>
      <c r="U976" s="6" t="s">
        <v>252</v>
      </c>
      <c r="V976" s="6" t="s">
        <v>253</v>
      </c>
      <c r="W976" s="6" t="s">
        <v>254</v>
      </c>
      <c r="X976" s="6" t="s">
        <v>255</v>
      </c>
      <c r="Y976" s="6" t="s">
        <v>256</v>
      </c>
      <c r="AA976" s="12" t="s">
        <v>83</v>
      </c>
      <c r="AB976" s="6" t="s">
        <v>257</v>
      </c>
      <c r="AC976" s="12" t="s">
        <v>258</v>
      </c>
      <c r="AD976" s="6" t="s">
        <v>259</v>
      </c>
      <c r="AE976" s="20">
        <v>44767</v>
      </c>
      <c r="AF976" s="43" t="s">
        <v>87</v>
      </c>
      <c r="AG976" s="7" t="s">
        <v>260</v>
      </c>
      <c r="AH976" s="21" t="s">
        <v>4658</v>
      </c>
      <c r="AI976" s="21" t="s">
        <v>4659</v>
      </c>
      <c r="AJ976" s="21"/>
      <c r="AK976" s="21"/>
      <c r="AL976" s="21">
        <v>25</v>
      </c>
      <c r="AN976" s="46" t="s">
        <v>5240</v>
      </c>
      <c r="AO976" s="5" t="s">
        <v>89</v>
      </c>
      <c r="AP976" s="43" t="s">
        <v>4662</v>
      </c>
      <c r="AQ976" s="2">
        <v>45702</v>
      </c>
      <c r="AR976" s="7" t="s">
        <v>90</v>
      </c>
      <c r="AT976" s="10" t="str">
        <f>CONCATENATE(AU976,", ",AV976,", ",AW976,", ",AX976,", ",AY976,", ",AZ976,", ",BA976)</f>
        <v>Europe, France, FR, Bretagne, Ille-et-Vilaine, Rennes, Campus Institut Agro Rennes</v>
      </c>
      <c r="AU976" s="8" t="s">
        <v>91</v>
      </c>
      <c r="AV976" s="8" t="s">
        <v>92</v>
      </c>
      <c r="AW976" s="8" t="s">
        <v>93</v>
      </c>
      <c r="AX976" s="8" t="s">
        <v>94</v>
      </c>
      <c r="AY976" s="8" t="s">
        <v>95</v>
      </c>
      <c r="AZ976" s="8" t="s">
        <v>96</v>
      </c>
      <c r="BA976" s="1" t="s">
        <v>5242</v>
      </c>
      <c r="BB976" s="7"/>
      <c r="BC976" s="25" t="s">
        <v>262</v>
      </c>
      <c r="BF976" s="7" t="s">
        <v>4596</v>
      </c>
      <c r="BG976" s="7" t="s">
        <v>93</v>
      </c>
      <c r="BH976" s="7" t="s">
        <v>97</v>
      </c>
      <c r="BI976" s="7"/>
      <c r="BJ976" s="7" t="s">
        <v>98</v>
      </c>
      <c r="BK976" s="7" t="s">
        <v>99</v>
      </c>
      <c r="BL976" s="7" t="s">
        <v>4597</v>
      </c>
      <c r="BM976" s="7" t="s">
        <v>4598</v>
      </c>
      <c r="BS976" s="43"/>
      <c r="BU976" s="43">
        <v>1</v>
      </c>
      <c r="BW976" s="43" t="s">
        <v>103</v>
      </c>
    </row>
    <row r="977" spans="3:75" x14ac:dyDescent="0.35">
      <c r="C977" s="43" t="str">
        <f t="shared" si="15"/>
        <v>IARA:BDT-07:2022: 976</v>
      </c>
      <c r="D977" s="43">
        <v>976</v>
      </c>
      <c r="E977" s="43" t="s">
        <v>5233</v>
      </c>
      <c r="F977" s="1" t="s">
        <v>73</v>
      </c>
      <c r="G977" s="43" t="s">
        <v>5278</v>
      </c>
      <c r="H977" s="2">
        <v>44772</v>
      </c>
      <c r="J977" s="12">
        <f>YEAR(H977)</f>
        <v>2022</v>
      </c>
      <c r="K977" s="12">
        <f>MONTH(H977)</f>
        <v>7</v>
      </c>
      <c r="L977" s="12">
        <f>DAY(H977)</f>
        <v>30</v>
      </c>
      <c r="M977" s="13"/>
      <c r="P977" s="12" t="s">
        <v>75</v>
      </c>
      <c r="Q977" s="12" t="str">
        <f>CONCATENATE(X977," ",Y977)</f>
        <v>Coenonympha pamphilus</v>
      </c>
      <c r="R977" s="14" t="str">
        <f>CONCATENATE(S977,", ",T977,", ",U977,", ",V977,", ",W977,", ",X977,", ",Y977)</f>
        <v>Animalia, Arthropoda, Insecta, Lepidoptera, Nymphalidae, Coenonympha, pamphilus</v>
      </c>
      <c r="S977" s="6" t="s">
        <v>76</v>
      </c>
      <c r="T977" s="6" t="s">
        <v>208</v>
      </c>
      <c r="U977" s="6" t="s">
        <v>209</v>
      </c>
      <c r="V977" s="6" t="s">
        <v>210</v>
      </c>
      <c r="W977" s="6" t="s">
        <v>238</v>
      </c>
      <c r="X977" s="6" t="s">
        <v>239</v>
      </c>
      <c r="Y977" s="6" t="s">
        <v>240</v>
      </c>
      <c r="AA977" s="12" t="s">
        <v>83</v>
      </c>
      <c r="AB977" s="6" t="s">
        <v>84</v>
      </c>
      <c r="AC977" s="12" t="s">
        <v>241</v>
      </c>
      <c r="AD977" s="12" t="s">
        <v>259</v>
      </c>
      <c r="AE977" s="2">
        <v>44772</v>
      </c>
      <c r="AF977" s="43" t="s">
        <v>87</v>
      </c>
      <c r="AG977" s="7" t="s">
        <v>242</v>
      </c>
      <c r="AH977" s="43">
        <v>48.111293906944397</v>
      </c>
      <c r="AI977" s="43">
        <v>-1.7050325012969201</v>
      </c>
      <c r="AL977" s="43">
        <v>10</v>
      </c>
      <c r="AN977" s="46" t="s">
        <v>5240</v>
      </c>
      <c r="AO977" s="5" t="s">
        <v>89</v>
      </c>
      <c r="AP977" s="12" t="s">
        <v>259</v>
      </c>
      <c r="AR977" s="7" t="s">
        <v>90</v>
      </c>
      <c r="AT977" s="4" t="str">
        <f>CONCATENATE(AU977,", ",AV977,", ",AW977,", ",AX977,", ",AY977,", ",AZ977,", ",BA977)</f>
        <v>Europe, France, FR, Bretagne, Ille-et-Vilaine, Rennes, Campus Institut Agro Rennes</v>
      </c>
      <c r="AU977" s="1" t="s">
        <v>91</v>
      </c>
      <c r="AV977" s="1" t="s">
        <v>92</v>
      </c>
      <c r="AW977" s="1" t="s">
        <v>93</v>
      </c>
      <c r="AX977" s="1" t="s">
        <v>94</v>
      </c>
      <c r="AY977" s="1" t="s">
        <v>95</v>
      </c>
      <c r="AZ977" s="1" t="s">
        <v>96</v>
      </c>
      <c r="BA977" s="1" t="s">
        <v>5242</v>
      </c>
      <c r="BC977" s="43"/>
      <c r="BF977" s="43" t="s">
        <v>4596</v>
      </c>
      <c r="BG977" s="43" t="s">
        <v>93</v>
      </c>
      <c r="BH977" s="7" t="s">
        <v>97</v>
      </c>
      <c r="BJ977" s="7" t="s">
        <v>98</v>
      </c>
      <c r="BK977" s="7" t="s">
        <v>99</v>
      </c>
      <c r="BL977" s="7" t="s">
        <v>4597</v>
      </c>
      <c r="BM977" s="7" t="s">
        <v>4598</v>
      </c>
      <c r="BS977" s="12" t="s">
        <v>259</v>
      </c>
      <c r="BU977" s="43">
        <v>1</v>
      </c>
      <c r="BW977" s="43" t="s">
        <v>103</v>
      </c>
    </row>
    <row r="978" spans="3:75" x14ac:dyDescent="0.35">
      <c r="C978" s="43" t="str">
        <f t="shared" si="15"/>
        <v>IARA:BDT-07:2022: 977</v>
      </c>
      <c r="D978" s="43">
        <v>977</v>
      </c>
      <c r="E978" s="43" t="s">
        <v>5233</v>
      </c>
      <c r="F978" s="1" t="s">
        <v>73</v>
      </c>
      <c r="G978" s="43" t="s">
        <v>5278</v>
      </c>
      <c r="H978" s="2">
        <v>44772</v>
      </c>
      <c r="J978" s="12">
        <f>YEAR(H978)</f>
        <v>2022</v>
      </c>
      <c r="K978" s="12">
        <f>MONTH(H978)</f>
        <v>7</v>
      </c>
      <c r="L978" s="12">
        <f>DAY(H978)</f>
        <v>30</v>
      </c>
      <c r="M978" s="13"/>
      <c r="P978" s="12" t="s">
        <v>75</v>
      </c>
      <c r="Q978" s="12" t="str">
        <f>CONCATENATE(X978," ",Y978)</f>
        <v>Coenonympha pamphilus</v>
      </c>
      <c r="R978" s="14" t="str">
        <f>CONCATENATE(S978,", ",T978,", ",U978,", ",V978,", ",W978,", ",X978,", ",Y978)</f>
        <v>Animalia, Arthropoda, Insecta, Lepidoptera, Nymphalidae, Coenonympha, pamphilus</v>
      </c>
      <c r="S978" s="6" t="s">
        <v>76</v>
      </c>
      <c r="T978" s="6" t="s">
        <v>208</v>
      </c>
      <c r="U978" s="6" t="s">
        <v>209</v>
      </c>
      <c r="V978" s="6" t="s">
        <v>210</v>
      </c>
      <c r="W978" s="6" t="s">
        <v>238</v>
      </c>
      <c r="X978" s="6" t="s">
        <v>239</v>
      </c>
      <c r="Y978" s="6" t="s">
        <v>240</v>
      </c>
      <c r="AA978" s="12" t="s">
        <v>83</v>
      </c>
      <c r="AB978" s="6" t="s">
        <v>84</v>
      </c>
      <c r="AC978" s="12" t="s">
        <v>241</v>
      </c>
      <c r="AD978" s="12" t="s">
        <v>259</v>
      </c>
      <c r="AE978" s="2">
        <v>44772</v>
      </c>
      <c r="AF978" s="43" t="s">
        <v>87</v>
      </c>
      <c r="AG978" s="7" t="s">
        <v>242</v>
      </c>
      <c r="AH978" s="43">
        <v>48.111420861267803</v>
      </c>
      <c r="AI978" s="43">
        <v>-1.7052266794539701</v>
      </c>
      <c r="AL978" s="43">
        <v>10</v>
      </c>
      <c r="AN978" s="46" t="s">
        <v>5240</v>
      </c>
      <c r="AO978" s="5" t="s">
        <v>89</v>
      </c>
      <c r="AP978" s="12" t="s">
        <v>259</v>
      </c>
      <c r="AR978" s="7" t="s">
        <v>90</v>
      </c>
      <c r="AT978" s="4" t="str">
        <f>CONCATENATE(AU978,", ",AV978,", ",AW978,", ",AX978,", ",AY978,", ",AZ978,", ",BA978)</f>
        <v>Europe, France, FR, Bretagne, Ille-et-Vilaine, Rennes, Campus Institut Agro Rennes</v>
      </c>
      <c r="AU978" s="1" t="s">
        <v>91</v>
      </c>
      <c r="AV978" s="1" t="s">
        <v>92</v>
      </c>
      <c r="AW978" s="1" t="s">
        <v>93</v>
      </c>
      <c r="AX978" s="1" t="s">
        <v>94</v>
      </c>
      <c r="AY978" s="1" t="s">
        <v>95</v>
      </c>
      <c r="AZ978" s="1" t="s">
        <v>96</v>
      </c>
      <c r="BA978" s="1" t="s">
        <v>5242</v>
      </c>
      <c r="BC978" s="43"/>
      <c r="BF978" s="43" t="s">
        <v>4596</v>
      </c>
      <c r="BG978" s="43" t="s">
        <v>93</v>
      </c>
      <c r="BH978" s="7" t="s">
        <v>97</v>
      </c>
      <c r="BJ978" s="7" t="s">
        <v>98</v>
      </c>
      <c r="BK978" s="7" t="s">
        <v>99</v>
      </c>
      <c r="BL978" s="7" t="s">
        <v>4597</v>
      </c>
      <c r="BM978" s="7" t="s">
        <v>4598</v>
      </c>
      <c r="BS978" s="12" t="s">
        <v>259</v>
      </c>
      <c r="BU978" s="43">
        <v>1</v>
      </c>
      <c r="BW978" s="43" t="s">
        <v>103</v>
      </c>
    </row>
    <row r="979" spans="3:75" x14ac:dyDescent="0.35">
      <c r="C979" s="43" t="str">
        <f t="shared" si="15"/>
        <v>IARA:BDT-07:2022: 978</v>
      </c>
      <c r="D979" s="43">
        <v>978</v>
      </c>
      <c r="E979" s="43" t="s">
        <v>5233</v>
      </c>
      <c r="F979" s="1" t="s">
        <v>73</v>
      </c>
      <c r="G979" s="43" t="s">
        <v>5278</v>
      </c>
      <c r="H979" s="2">
        <v>44772</v>
      </c>
      <c r="J979" s="12">
        <f>YEAR(H979)</f>
        <v>2022</v>
      </c>
      <c r="K979" s="12">
        <f>MONTH(H979)</f>
        <v>7</v>
      </c>
      <c r="L979" s="12">
        <f>DAY(H979)</f>
        <v>30</v>
      </c>
      <c r="M979" s="13"/>
      <c r="P979" s="12" t="s">
        <v>75</v>
      </c>
      <c r="Q979" s="12" t="str">
        <f>CONCATENATE(X979," ",Y979)</f>
        <v>Pyronia tithonus</v>
      </c>
      <c r="R979" s="14" t="str">
        <f>CONCATENATE(S979,", ",T979,", ",U979,", ",V979,", ",W979,", ",X979,", ",Y979)</f>
        <v>Animalia, Arthropoda, Insecta, Lepidoptera, Nymphalidae, Pyronia, tithonus</v>
      </c>
      <c r="S979" s="6" t="s">
        <v>76</v>
      </c>
      <c r="T979" s="6" t="s">
        <v>208</v>
      </c>
      <c r="U979" s="6" t="s">
        <v>209</v>
      </c>
      <c r="V979" s="6" t="s">
        <v>210</v>
      </c>
      <c r="W979" s="6" t="s">
        <v>238</v>
      </c>
      <c r="X979" s="6" t="s">
        <v>393</v>
      </c>
      <c r="Y979" s="6" t="s">
        <v>394</v>
      </c>
      <c r="AA979" s="12" t="s">
        <v>83</v>
      </c>
      <c r="AB979" s="6" t="s">
        <v>395</v>
      </c>
      <c r="AC979" s="12" t="s">
        <v>378</v>
      </c>
      <c r="AD979" s="12" t="s">
        <v>259</v>
      </c>
      <c r="AE979" s="2">
        <v>44772</v>
      </c>
      <c r="AF979" s="43" t="s">
        <v>87</v>
      </c>
      <c r="AG979" s="7" t="s">
        <v>392</v>
      </c>
      <c r="AH979" s="43">
        <v>48.111565552579201</v>
      </c>
      <c r="AI979" s="43">
        <v>-1.70579427353107</v>
      </c>
      <c r="AL979" s="43">
        <v>10</v>
      </c>
      <c r="AN979" s="46" t="s">
        <v>5240</v>
      </c>
      <c r="AO979" s="5" t="s">
        <v>89</v>
      </c>
      <c r="AP979" s="12" t="s">
        <v>259</v>
      </c>
      <c r="AR979" s="7" t="s">
        <v>90</v>
      </c>
      <c r="AT979" s="4" t="str">
        <f>CONCATENATE(AU979,", ",AV979,", ",AW979,", ",AX979,", ",AY979,", ",AZ979,", ",BA979)</f>
        <v>Europe, France, FR, Bretagne, Ille-et-Vilaine, Rennes, Campus Institut Agro Rennes</v>
      </c>
      <c r="AU979" s="1" t="s">
        <v>91</v>
      </c>
      <c r="AV979" s="1" t="s">
        <v>92</v>
      </c>
      <c r="AW979" s="1" t="s">
        <v>93</v>
      </c>
      <c r="AX979" s="1" t="s">
        <v>94</v>
      </c>
      <c r="AY979" s="1" t="s">
        <v>95</v>
      </c>
      <c r="AZ979" s="1" t="s">
        <v>96</v>
      </c>
      <c r="BA979" s="1" t="s">
        <v>5242</v>
      </c>
      <c r="BC979" s="43"/>
      <c r="BF979" s="43" t="s">
        <v>4596</v>
      </c>
      <c r="BG979" s="43" t="s">
        <v>93</v>
      </c>
      <c r="BH979" s="7" t="s">
        <v>97</v>
      </c>
      <c r="BJ979" s="7" t="s">
        <v>98</v>
      </c>
      <c r="BK979" s="7" t="s">
        <v>99</v>
      </c>
      <c r="BL979" s="7" t="s">
        <v>4597</v>
      </c>
      <c r="BM979" s="7" t="s">
        <v>4598</v>
      </c>
      <c r="BS979" s="12" t="s">
        <v>259</v>
      </c>
      <c r="BU979" s="43">
        <v>1</v>
      </c>
      <c r="BW979" s="43" t="s">
        <v>103</v>
      </c>
    </row>
    <row r="980" spans="3:75" x14ac:dyDescent="0.35">
      <c r="C980" s="43" t="str">
        <f t="shared" si="15"/>
        <v>IARA:BDT-07:2022: 979</v>
      </c>
      <c r="D980" s="43">
        <v>979</v>
      </c>
      <c r="E980" s="43" t="s">
        <v>5233</v>
      </c>
      <c r="F980" s="1" t="s">
        <v>73</v>
      </c>
      <c r="G980" s="43" t="s">
        <v>5278</v>
      </c>
      <c r="H980" s="2">
        <v>44772</v>
      </c>
      <c r="J980" s="12">
        <f>YEAR(H980)</f>
        <v>2022</v>
      </c>
      <c r="K980" s="12">
        <f>MONTH(H980)</f>
        <v>7</v>
      </c>
      <c r="L980" s="12">
        <f>DAY(H980)</f>
        <v>30</v>
      </c>
      <c r="M980" s="13"/>
      <c r="P980" s="12" t="s">
        <v>75</v>
      </c>
      <c r="Q980" s="12" t="str">
        <f>CONCATENATE(X980," ",Y980)</f>
        <v>Pyronia tithonus</v>
      </c>
      <c r="R980" s="14" t="str">
        <f>CONCATENATE(S980,", ",T980,", ",U980,", ",V980,", ",W980,", ",X980,", ",Y980)</f>
        <v>Animalia, Arthropoda, Insecta, Lepidoptera, Nymphalidae, Pyronia, tithonus</v>
      </c>
      <c r="S980" s="6" t="s">
        <v>76</v>
      </c>
      <c r="T980" s="6" t="s">
        <v>208</v>
      </c>
      <c r="U980" s="6" t="s">
        <v>209</v>
      </c>
      <c r="V980" s="6" t="s">
        <v>210</v>
      </c>
      <c r="W980" s="6" t="s">
        <v>238</v>
      </c>
      <c r="X980" s="6" t="s">
        <v>393</v>
      </c>
      <c r="Y980" s="6" t="s">
        <v>394</v>
      </c>
      <c r="AA980" s="12" t="s">
        <v>83</v>
      </c>
      <c r="AB980" s="6" t="s">
        <v>395</v>
      </c>
      <c r="AC980" s="12" t="s">
        <v>378</v>
      </c>
      <c r="AD980" s="12" t="s">
        <v>259</v>
      </c>
      <c r="AE980" s="2">
        <v>44772</v>
      </c>
      <c r="AF980" s="43" t="s">
        <v>87</v>
      </c>
      <c r="AG980" s="7" t="s">
        <v>392</v>
      </c>
      <c r="AH980" s="43">
        <v>48.111552194173299</v>
      </c>
      <c r="AI980" s="43">
        <v>-1.70571993554211</v>
      </c>
      <c r="AL980" s="43">
        <v>10</v>
      </c>
      <c r="AN980" s="46" t="s">
        <v>5240</v>
      </c>
      <c r="AO980" s="5" t="s">
        <v>89</v>
      </c>
      <c r="AP980" s="12" t="s">
        <v>259</v>
      </c>
      <c r="AR980" s="7" t="s">
        <v>90</v>
      </c>
      <c r="AT980" s="4" t="str">
        <f>CONCATENATE(AU980,", ",AV980,", ",AW980,", ",AX980,", ",AY980,", ",AZ980,", ",BA980)</f>
        <v>Europe, France, FR, Bretagne, Ille-et-Vilaine, Rennes, Campus Institut Agro Rennes</v>
      </c>
      <c r="AU980" s="1" t="s">
        <v>91</v>
      </c>
      <c r="AV980" s="1" t="s">
        <v>92</v>
      </c>
      <c r="AW980" s="1" t="s">
        <v>93</v>
      </c>
      <c r="AX980" s="1" t="s">
        <v>94</v>
      </c>
      <c r="AY980" s="1" t="s">
        <v>95</v>
      </c>
      <c r="AZ980" s="1" t="s">
        <v>96</v>
      </c>
      <c r="BA980" s="1" t="s">
        <v>5242</v>
      </c>
      <c r="BC980" s="43"/>
      <c r="BF980" s="43" t="s">
        <v>4596</v>
      </c>
      <c r="BG980" s="43" t="s">
        <v>93</v>
      </c>
      <c r="BH980" s="7" t="s">
        <v>97</v>
      </c>
      <c r="BJ980" s="7" t="s">
        <v>98</v>
      </c>
      <c r="BK980" s="7" t="s">
        <v>99</v>
      </c>
      <c r="BL980" s="7" t="s">
        <v>4597</v>
      </c>
      <c r="BM980" s="7" t="s">
        <v>4598</v>
      </c>
      <c r="BS980" s="12" t="s">
        <v>259</v>
      </c>
      <c r="BU980" s="43">
        <v>1</v>
      </c>
      <c r="BW980" s="43" t="s">
        <v>103</v>
      </c>
    </row>
    <row r="981" spans="3:75" x14ac:dyDescent="0.35">
      <c r="C981" s="43" t="str">
        <f t="shared" si="15"/>
        <v>IARA:BDT-07:2022: 980</v>
      </c>
      <c r="D981" s="43">
        <v>980</v>
      </c>
      <c r="E981" s="43" t="s">
        <v>5233</v>
      </c>
      <c r="F981" s="1" t="s">
        <v>73</v>
      </c>
      <c r="G981" s="43" t="s">
        <v>5278</v>
      </c>
      <c r="H981" s="2">
        <v>44772</v>
      </c>
      <c r="J981" s="12">
        <f>YEAR(H981)</f>
        <v>2022</v>
      </c>
      <c r="K981" s="12">
        <f>MONTH(H981)</f>
        <v>7</v>
      </c>
      <c r="L981" s="12">
        <f>DAY(H981)</f>
        <v>30</v>
      </c>
      <c r="M981" s="13"/>
      <c r="P981" s="12" t="s">
        <v>75</v>
      </c>
      <c r="Q981" s="12" t="str">
        <f>CONCATENATE(X981," ",Y981)</f>
        <v>Coenonympha pamphilus</v>
      </c>
      <c r="R981" s="14" t="str">
        <f>CONCATENATE(S981,", ",T981,", ",U981,", ",V981,", ",W981,", ",X981,", ",Y981)</f>
        <v>Animalia, Arthropoda, Insecta, Lepidoptera, Nymphalidae, Coenonympha, pamphilus</v>
      </c>
      <c r="S981" s="6" t="s">
        <v>76</v>
      </c>
      <c r="T981" s="6" t="s">
        <v>208</v>
      </c>
      <c r="U981" s="6" t="s">
        <v>209</v>
      </c>
      <c r="V981" s="6" t="s">
        <v>210</v>
      </c>
      <c r="W981" s="6" t="s">
        <v>238</v>
      </c>
      <c r="X981" s="6" t="s">
        <v>239</v>
      </c>
      <c r="Y981" s="6" t="s">
        <v>240</v>
      </c>
      <c r="AA981" s="12" t="s">
        <v>83</v>
      </c>
      <c r="AB981" s="6" t="s">
        <v>84</v>
      </c>
      <c r="AC981" s="12" t="s">
        <v>241</v>
      </c>
      <c r="AD981" s="12" t="s">
        <v>259</v>
      </c>
      <c r="AE981" s="2">
        <v>44772</v>
      </c>
      <c r="AF981" s="43" t="s">
        <v>87</v>
      </c>
      <c r="AG981" s="7" t="s">
        <v>242</v>
      </c>
      <c r="AH981" s="43">
        <v>48.111743723987601</v>
      </c>
      <c r="AI981" s="43">
        <v>-1.70511524114094</v>
      </c>
      <c r="AL981" s="43">
        <v>10</v>
      </c>
      <c r="AN981" s="46" t="s">
        <v>5240</v>
      </c>
      <c r="AO981" s="5" t="s">
        <v>89</v>
      </c>
      <c r="AP981" s="12" t="s">
        <v>259</v>
      </c>
      <c r="AR981" s="7" t="s">
        <v>90</v>
      </c>
      <c r="AT981" s="4" t="str">
        <f>CONCATENATE(AU981,", ",AV981,", ",AW981,", ",AX981,", ",AY981,", ",AZ981,", ",BA981)</f>
        <v>Europe, France, FR, Bretagne, Ille-et-Vilaine, Rennes, Campus Institut Agro Rennes</v>
      </c>
      <c r="AU981" s="1" t="s">
        <v>91</v>
      </c>
      <c r="AV981" s="1" t="s">
        <v>92</v>
      </c>
      <c r="AW981" s="1" t="s">
        <v>93</v>
      </c>
      <c r="AX981" s="1" t="s">
        <v>94</v>
      </c>
      <c r="AY981" s="1" t="s">
        <v>95</v>
      </c>
      <c r="AZ981" s="1" t="s">
        <v>96</v>
      </c>
      <c r="BA981" s="1" t="s">
        <v>5242</v>
      </c>
      <c r="BC981" s="43"/>
      <c r="BF981" s="43" t="s">
        <v>4596</v>
      </c>
      <c r="BG981" s="43" t="s">
        <v>93</v>
      </c>
      <c r="BH981" s="7" t="s">
        <v>97</v>
      </c>
      <c r="BJ981" s="7" t="s">
        <v>98</v>
      </c>
      <c r="BK981" s="7" t="s">
        <v>99</v>
      </c>
      <c r="BL981" s="7" t="s">
        <v>4597</v>
      </c>
      <c r="BM981" s="7" t="s">
        <v>4598</v>
      </c>
      <c r="BS981" s="12" t="s">
        <v>259</v>
      </c>
      <c r="BU981" s="43">
        <v>1</v>
      </c>
      <c r="BW981" s="43" t="s">
        <v>103</v>
      </c>
    </row>
    <row r="982" spans="3:75" x14ac:dyDescent="0.35">
      <c r="C982" s="43" t="str">
        <f t="shared" si="15"/>
        <v>IARA:BDT-07:2022: 981</v>
      </c>
      <c r="D982" s="43">
        <v>981</v>
      </c>
      <c r="E982" s="43" t="s">
        <v>5233</v>
      </c>
      <c r="F982" s="1" t="s">
        <v>73</v>
      </c>
      <c r="G982" s="43" t="s">
        <v>5278</v>
      </c>
      <c r="H982" s="2">
        <v>44772</v>
      </c>
      <c r="J982" s="12">
        <f>YEAR(H982)</f>
        <v>2022</v>
      </c>
      <c r="K982" s="12">
        <f>MONTH(H982)</f>
        <v>7</v>
      </c>
      <c r="L982" s="12">
        <f>DAY(H982)</f>
        <v>30</v>
      </c>
      <c r="M982" s="13"/>
      <c r="P982" s="12" t="s">
        <v>75</v>
      </c>
      <c r="Q982" s="12" t="str">
        <f>CONCATENATE(X982," ",Y982)</f>
        <v>Coenonympha pamphilus</v>
      </c>
      <c r="R982" s="14" t="str">
        <f>CONCATENATE(S982,", ",T982,", ",U982,", ",V982,", ",W982,", ",X982,", ",Y982)</f>
        <v>Animalia, Arthropoda, Insecta, Lepidoptera, Nymphalidae, Coenonympha, pamphilus</v>
      </c>
      <c r="S982" s="6" t="s">
        <v>76</v>
      </c>
      <c r="T982" s="6" t="s">
        <v>208</v>
      </c>
      <c r="U982" s="6" t="s">
        <v>209</v>
      </c>
      <c r="V982" s="6" t="s">
        <v>210</v>
      </c>
      <c r="W982" s="6" t="s">
        <v>238</v>
      </c>
      <c r="X982" s="6" t="s">
        <v>239</v>
      </c>
      <c r="Y982" s="6" t="s">
        <v>240</v>
      </c>
      <c r="AA982" s="12" t="s">
        <v>83</v>
      </c>
      <c r="AB982" s="6" t="s">
        <v>84</v>
      </c>
      <c r="AC982" s="12" t="s">
        <v>241</v>
      </c>
      <c r="AD982" s="12" t="s">
        <v>259</v>
      </c>
      <c r="AE982" s="2">
        <v>44772</v>
      </c>
      <c r="AF982" s="43" t="s">
        <v>87</v>
      </c>
      <c r="AG982" s="7" t="s">
        <v>242</v>
      </c>
      <c r="AH982" s="43">
        <v>48.111775109949299</v>
      </c>
      <c r="AI982" s="43">
        <v>-1.7050448889938301</v>
      </c>
      <c r="AL982" s="43">
        <v>10</v>
      </c>
      <c r="AN982" s="46" t="s">
        <v>5240</v>
      </c>
      <c r="AO982" s="5" t="s">
        <v>89</v>
      </c>
      <c r="AP982" s="12" t="s">
        <v>259</v>
      </c>
      <c r="AR982" s="7" t="s">
        <v>90</v>
      </c>
      <c r="AT982" s="4" t="str">
        <f>CONCATENATE(AU982,", ",AV982,", ",AW982,", ",AX982,", ",AY982,", ",AZ982,", ",BA982)</f>
        <v>Europe, France, FR, Bretagne, Ille-et-Vilaine, Rennes, Campus Institut Agro Rennes</v>
      </c>
      <c r="AU982" s="1" t="s">
        <v>91</v>
      </c>
      <c r="AV982" s="1" t="s">
        <v>92</v>
      </c>
      <c r="AW982" s="1" t="s">
        <v>93</v>
      </c>
      <c r="AX982" s="1" t="s">
        <v>94</v>
      </c>
      <c r="AY982" s="1" t="s">
        <v>95</v>
      </c>
      <c r="AZ982" s="1" t="s">
        <v>96</v>
      </c>
      <c r="BA982" s="1" t="s">
        <v>5242</v>
      </c>
      <c r="BC982" s="43"/>
      <c r="BF982" s="43" t="s">
        <v>4596</v>
      </c>
      <c r="BG982" s="43" t="s">
        <v>93</v>
      </c>
      <c r="BH982" s="7" t="s">
        <v>97</v>
      </c>
      <c r="BJ982" s="7" t="s">
        <v>98</v>
      </c>
      <c r="BK982" s="7" t="s">
        <v>99</v>
      </c>
      <c r="BL982" s="7" t="s">
        <v>4597</v>
      </c>
      <c r="BM982" s="7" t="s">
        <v>4598</v>
      </c>
      <c r="BS982" s="12" t="s">
        <v>259</v>
      </c>
      <c r="BU982" s="43">
        <v>1</v>
      </c>
      <c r="BW982" s="43" t="s">
        <v>103</v>
      </c>
    </row>
    <row r="983" spans="3:75" x14ac:dyDescent="0.35">
      <c r="C983" s="43" t="str">
        <f t="shared" si="15"/>
        <v>IARA:BDT-07:2022: 982</v>
      </c>
      <c r="D983" s="43">
        <v>982</v>
      </c>
      <c r="E983" s="43" t="s">
        <v>5233</v>
      </c>
      <c r="F983" s="1" t="s">
        <v>73</v>
      </c>
      <c r="G983" s="43" t="s">
        <v>5278</v>
      </c>
      <c r="H983" s="2">
        <v>44772</v>
      </c>
      <c r="J983" s="12">
        <f>YEAR(H983)</f>
        <v>2022</v>
      </c>
      <c r="K983" s="12">
        <f>MONTH(H983)</f>
        <v>7</v>
      </c>
      <c r="L983" s="12">
        <f>DAY(H983)</f>
        <v>30</v>
      </c>
      <c r="M983" s="13"/>
      <c r="P983" s="12" t="s">
        <v>75</v>
      </c>
      <c r="Q983" s="12" t="str">
        <f>CONCATENATE(X983," ",Y983)</f>
        <v>Maniola jurtina</v>
      </c>
      <c r="R983" s="14" t="str">
        <f>CONCATENATE(S983,", ",T983,", ",U983,", ",V983,", ",W983,", ",X983,", ",Y983)</f>
        <v>Animalia, Arthropoda, Insecta, Lepidoptera, Nymphalidae, Maniola, jurtina</v>
      </c>
      <c r="S983" s="6" t="s">
        <v>76</v>
      </c>
      <c r="T983" s="6" t="s">
        <v>208</v>
      </c>
      <c r="U983" s="6" t="s">
        <v>209</v>
      </c>
      <c r="V983" s="6" t="s">
        <v>210</v>
      </c>
      <c r="W983" s="6" t="s">
        <v>238</v>
      </c>
      <c r="X983" s="6" t="s">
        <v>450</v>
      </c>
      <c r="Y983" s="6" t="s">
        <v>451</v>
      </c>
      <c r="AA983" s="12" t="s">
        <v>83</v>
      </c>
      <c r="AB983" s="6" t="s">
        <v>84</v>
      </c>
      <c r="AC983" s="12" t="s">
        <v>372</v>
      </c>
      <c r="AD983" s="12" t="s">
        <v>259</v>
      </c>
      <c r="AE983" s="2">
        <v>44772</v>
      </c>
      <c r="AF983" s="43" t="s">
        <v>87</v>
      </c>
      <c r="AG983" s="7" t="s">
        <v>449</v>
      </c>
      <c r="AH983" s="43">
        <v>48.111945838290403</v>
      </c>
      <c r="AI983" s="43">
        <v>-1.7052673513525101</v>
      </c>
      <c r="AL983" s="43">
        <v>10</v>
      </c>
      <c r="AN983" s="46" t="s">
        <v>5240</v>
      </c>
      <c r="AO983" s="5" t="s">
        <v>89</v>
      </c>
      <c r="AP983" s="12" t="s">
        <v>259</v>
      </c>
      <c r="AR983" s="7" t="s">
        <v>90</v>
      </c>
      <c r="AT983" s="4" t="str">
        <f>CONCATENATE(AU983,", ",AV983,", ",AW983,", ",AX983,", ",AY983,", ",AZ983,", ",BA983)</f>
        <v>Europe, France, FR, Bretagne, Ille-et-Vilaine, Rennes, Campus Institut Agro Rennes</v>
      </c>
      <c r="AU983" s="1" t="s">
        <v>91</v>
      </c>
      <c r="AV983" s="1" t="s">
        <v>92</v>
      </c>
      <c r="AW983" s="1" t="s">
        <v>93</v>
      </c>
      <c r="AX983" s="1" t="s">
        <v>94</v>
      </c>
      <c r="AY983" s="1" t="s">
        <v>95</v>
      </c>
      <c r="AZ983" s="1" t="s">
        <v>96</v>
      </c>
      <c r="BA983" s="1" t="s">
        <v>5242</v>
      </c>
      <c r="BC983" s="43"/>
      <c r="BF983" s="43" t="s">
        <v>4596</v>
      </c>
      <c r="BG983" s="43" t="s">
        <v>93</v>
      </c>
      <c r="BH983" s="7" t="s">
        <v>97</v>
      </c>
      <c r="BJ983" s="7" t="s">
        <v>98</v>
      </c>
      <c r="BK983" s="7" t="s">
        <v>99</v>
      </c>
      <c r="BL983" s="7" t="s">
        <v>4597</v>
      </c>
      <c r="BM983" s="7" t="s">
        <v>4598</v>
      </c>
      <c r="BS983" s="12" t="s">
        <v>259</v>
      </c>
      <c r="BU983" s="43">
        <v>1</v>
      </c>
      <c r="BW983" s="43" t="s">
        <v>103</v>
      </c>
    </row>
    <row r="984" spans="3:75" x14ac:dyDescent="0.35">
      <c r="C984" s="43" t="str">
        <f t="shared" si="15"/>
        <v>IARA:BDT-07:2022: 983</v>
      </c>
      <c r="D984" s="43">
        <v>983</v>
      </c>
      <c r="E984" s="43" t="s">
        <v>5233</v>
      </c>
      <c r="F984" s="1" t="s">
        <v>73</v>
      </c>
      <c r="G984" s="43" t="s">
        <v>5278</v>
      </c>
      <c r="H984" s="2">
        <v>44772</v>
      </c>
      <c r="J984" s="12">
        <f>YEAR(H984)</f>
        <v>2022</v>
      </c>
      <c r="K984" s="12">
        <f>MONTH(H984)</f>
        <v>7</v>
      </c>
      <c r="L984" s="12">
        <f>DAY(H984)</f>
        <v>30</v>
      </c>
      <c r="M984" s="13"/>
      <c r="P984" s="12" t="s">
        <v>75</v>
      </c>
      <c r="Q984" s="12" t="str">
        <f>CONCATENATE(X984," ",Y984)</f>
        <v>Polygonia c-album</v>
      </c>
      <c r="R984" s="14" t="str">
        <f>CONCATENATE(S984,", ",T984,", ",U984,", ",V984,", ",W984,", ",X984,", ",Y984)</f>
        <v>Animalia, Arthropoda, Insecta, Lepidoptera, Nymphalidae, Polygonia, c-album</v>
      </c>
      <c r="S984" s="6" t="s">
        <v>76</v>
      </c>
      <c r="T984" s="6" t="s">
        <v>208</v>
      </c>
      <c r="U984" s="6" t="s">
        <v>209</v>
      </c>
      <c r="V984" s="6" t="s">
        <v>210</v>
      </c>
      <c r="W984" s="6" t="s">
        <v>238</v>
      </c>
      <c r="X984" s="6" t="s">
        <v>465</v>
      </c>
      <c r="Y984" s="6" t="s">
        <v>466</v>
      </c>
      <c r="AA984" s="12" t="s">
        <v>83</v>
      </c>
      <c r="AB984" s="6" t="s">
        <v>84</v>
      </c>
      <c r="AC984" s="12" t="s">
        <v>374</v>
      </c>
      <c r="AD984" s="12" t="s">
        <v>259</v>
      </c>
      <c r="AE984" s="2">
        <v>44772</v>
      </c>
      <c r="AF984" s="43" t="s">
        <v>87</v>
      </c>
      <c r="AG984" s="7" t="s">
        <v>464</v>
      </c>
      <c r="AH984" s="43">
        <v>48.111653954554001</v>
      </c>
      <c r="AI984" s="43">
        <v>-1.70603378496941</v>
      </c>
      <c r="AL984" s="43">
        <v>10</v>
      </c>
      <c r="AN984" s="46" t="s">
        <v>5240</v>
      </c>
      <c r="AO984" s="5" t="s">
        <v>89</v>
      </c>
      <c r="AP984" s="12" t="s">
        <v>259</v>
      </c>
      <c r="AR984" s="7" t="s">
        <v>90</v>
      </c>
      <c r="AT984" s="4" t="str">
        <f>CONCATENATE(AU984,", ",AV984,", ",AW984,", ",AX984,", ",AY984,", ",AZ984,", ",BA984)</f>
        <v>Europe, France, FR, Bretagne, Ille-et-Vilaine, Rennes, Campus Institut Agro Rennes</v>
      </c>
      <c r="AU984" s="1" t="s">
        <v>91</v>
      </c>
      <c r="AV984" s="1" t="s">
        <v>92</v>
      </c>
      <c r="AW984" s="1" t="s">
        <v>93</v>
      </c>
      <c r="AX984" s="1" t="s">
        <v>94</v>
      </c>
      <c r="AY984" s="1" t="s">
        <v>95</v>
      </c>
      <c r="AZ984" s="1" t="s">
        <v>96</v>
      </c>
      <c r="BA984" s="1" t="s">
        <v>5242</v>
      </c>
      <c r="BC984" s="43"/>
      <c r="BF984" s="43" t="s">
        <v>4596</v>
      </c>
      <c r="BG984" s="43" t="s">
        <v>93</v>
      </c>
      <c r="BH984" s="7" t="s">
        <v>97</v>
      </c>
      <c r="BJ984" s="7" t="s">
        <v>98</v>
      </c>
      <c r="BK984" s="7" t="s">
        <v>99</v>
      </c>
      <c r="BL984" s="7" t="s">
        <v>4597</v>
      </c>
      <c r="BM984" s="7" t="s">
        <v>4598</v>
      </c>
      <c r="BS984" s="12" t="s">
        <v>259</v>
      </c>
      <c r="BU984" s="43">
        <v>1</v>
      </c>
      <c r="BW984" s="43" t="s">
        <v>103</v>
      </c>
    </row>
    <row r="985" spans="3:75" x14ac:dyDescent="0.35">
      <c r="C985" s="43" t="str">
        <f t="shared" si="15"/>
        <v>IARA:BDT-07:2022: 984</v>
      </c>
      <c r="D985" s="43">
        <v>984</v>
      </c>
      <c r="E985" s="43" t="s">
        <v>5233</v>
      </c>
      <c r="F985" s="1" t="s">
        <v>73</v>
      </c>
      <c r="G985" s="43" t="s">
        <v>5278</v>
      </c>
      <c r="H985" s="2">
        <v>44772</v>
      </c>
      <c r="J985" s="12">
        <f>YEAR(H985)</f>
        <v>2022</v>
      </c>
      <c r="K985" s="12">
        <f>MONTH(H985)</f>
        <v>7</v>
      </c>
      <c r="L985" s="12">
        <f>DAY(H985)</f>
        <v>30</v>
      </c>
      <c r="M985" s="13"/>
      <c r="P985" s="12" t="s">
        <v>75</v>
      </c>
      <c r="Q985" s="12" t="str">
        <f>CONCATENATE(X985," ",Y985)</f>
        <v>Maniola jurtina</v>
      </c>
      <c r="R985" s="14" t="str">
        <f>CONCATENATE(S985,", ",T985,", ",U985,", ",V985,", ",W985,", ",X985,", ",Y985)</f>
        <v>Animalia, Arthropoda, Insecta, Lepidoptera, Nymphalidae, Maniola, jurtina</v>
      </c>
      <c r="S985" s="6" t="s">
        <v>76</v>
      </c>
      <c r="T985" s="6" t="s">
        <v>208</v>
      </c>
      <c r="U985" s="6" t="s">
        <v>209</v>
      </c>
      <c r="V985" s="6" t="s">
        <v>210</v>
      </c>
      <c r="W985" s="6" t="s">
        <v>238</v>
      </c>
      <c r="X985" s="6" t="s">
        <v>450</v>
      </c>
      <c r="Y985" s="6" t="s">
        <v>451</v>
      </c>
      <c r="AA985" s="12" t="s">
        <v>83</v>
      </c>
      <c r="AB985" s="6" t="s">
        <v>84</v>
      </c>
      <c r="AC985" s="12" t="s">
        <v>372</v>
      </c>
      <c r="AD985" s="12" t="s">
        <v>259</v>
      </c>
      <c r="AE985" s="2">
        <v>44772</v>
      </c>
      <c r="AF985" s="43" t="s">
        <v>87</v>
      </c>
      <c r="AG985" s="7" t="s">
        <v>449</v>
      </c>
      <c r="AH985" s="43">
        <v>48.1120624240884</v>
      </c>
      <c r="AI985" s="43">
        <v>-1.70602750984795</v>
      </c>
      <c r="AL985" s="43">
        <v>10</v>
      </c>
      <c r="AN985" s="46" t="s">
        <v>5240</v>
      </c>
      <c r="AO985" s="5" t="s">
        <v>89</v>
      </c>
      <c r="AP985" s="12" t="s">
        <v>259</v>
      </c>
      <c r="AR985" s="7" t="s">
        <v>90</v>
      </c>
      <c r="AT985" s="4" t="str">
        <f>CONCATENATE(AU985,", ",AV985,", ",AW985,", ",AX985,", ",AY985,", ",AZ985,", ",BA985)</f>
        <v>Europe, France, FR, Bretagne, Ille-et-Vilaine, Rennes, Campus Institut Agro Rennes</v>
      </c>
      <c r="AU985" s="1" t="s">
        <v>91</v>
      </c>
      <c r="AV985" s="1" t="s">
        <v>92</v>
      </c>
      <c r="AW985" s="1" t="s">
        <v>93</v>
      </c>
      <c r="AX985" s="1" t="s">
        <v>94</v>
      </c>
      <c r="AY985" s="1" t="s">
        <v>95</v>
      </c>
      <c r="AZ985" s="1" t="s">
        <v>96</v>
      </c>
      <c r="BA985" s="1" t="s">
        <v>5242</v>
      </c>
      <c r="BC985" s="43"/>
      <c r="BF985" s="43" t="s">
        <v>4596</v>
      </c>
      <c r="BG985" s="43" t="s">
        <v>93</v>
      </c>
      <c r="BH985" s="7" t="s">
        <v>97</v>
      </c>
      <c r="BJ985" s="7" t="s">
        <v>98</v>
      </c>
      <c r="BK985" s="7" t="s">
        <v>99</v>
      </c>
      <c r="BL985" s="7" t="s">
        <v>4597</v>
      </c>
      <c r="BM985" s="7" t="s">
        <v>4598</v>
      </c>
      <c r="BS985" s="12" t="s">
        <v>259</v>
      </c>
      <c r="BU985" s="43">
        <v>1</v>
      </c>
      <c r="BW985" s="43" t="s">
        <v>103</v>
      </c>
    </row>
    <row r="986" spans="3:75" x14ac:dyDescent="0.35">
      <c r="C986" s="43" t="str">
        <f t="shared" si="15"/>
        <v>IARA:BDT-07:2022: 985</v>
      </c>
      <c r="D986" s="43">
        <v>985</v>
      </c>
      <c r="E986" s="43" t="s">
        <v>5233</v>
      </c>
      <c r="F986" s="1" t="s">
        <v>73</v>
      </c>
      <c r="G986" s="43" t="s">
        <v>5278</v>
      </c>
      <c r="H986" s="2">
        <v>44772</v>
      </c>
      <c r="J986" s="12">
        <f>YEAR(H986)</f>
        <v>2022</v>
      </c>
      <c r="K986" s="12">
        <f>MONTH(H986)</f>
        <v>7</v>
      </c>
      <c r="L986" s="12">
        <f>DAY(H986)</f>
        <v>30</v>
      </c>
      <c r="M986" s="13"/>
      <c r="P986" s="12" t="s">
        <v>75</v>
      </c>
      <c r="Q986" s="12" t="str">
        <f>CONCATENATE(X986," ",Y986)</f>
        <v>Pyronia tithonus</v>
      </c>
      <c r="R986" s="14" t="str">
        <f>CONCATENATE(S986,", ",T986,", ",U986,", ",V986,", ",W986,", ",X986,", ",Y986)</f>
        <v>Animalia, Arthropoda, Insecta, Lepidoptera, Nymphalidae, Pyronia, tithonus</v>
      </c>
      <c r="S986" s="6" t="s">
        <v>76</v>
      </c>
      <c r="T986" s="6" t="s">
        <v>208</v>
      </c>
      <c r="U986" s="6" t="s">
        <v>209</v>
      </c>
      <c r="V986" s="6" t="s">
        <v>210</v>
      </c>
      <c r="W986" s="6" t="s">
        <v>238</v>
      </c>
      <c r="X986" s="6" t="s">
        <v>393</v>
      </c>
      <c r="Y986" s="6" t="s">
        <v>394</v>
      </c>
      <c r="AA986" s="12" t="s">
        <v>83</v>
      </c>
      <c r="AB986" s="6" t="s">
        <v>395</v>
      </c>
      <c r="AC986" s="12" t="s">
        <v>378</v>
      </c>
      <c r="AD986" s="12" t="s">
        <v>259</v>
      </c>
      <c r="AE986" s="2">
        <v>44772</v>
      </c>
      <c r="AF986" s="43" t="s">
        <v>87</v>
      </c>
      <c r="AG986" s="7" t="s">
        <v>392</v>
      </c>
      <c r="AH986" s="43">
        <v>48.111823835320102</v>
      </c>
      <c r="AI986" s="43">
        <v>-1.70648171502836</v>
      </c>
      <c r="AL986" s="43">
        <v>10</v>
      </c>
      <c r="AN986" s="46" t="s">
        <v>5240</v>
      </c>
      <c r="AO986" s="5" t="s">
        <v>89</v>
      </c>
      <c r="AP986" s="12" t="s">
        <v>259</v>
      </c>
      <c r="AR986" s="7" t="s">
        <v>90</v>
      </c>
      <c r="AT986" s="4" t="str">
        <f>CONCATENATE(AU986,", ",AV986,", ",AW986,", ",AX986,", ",AY986,", ",AZ986,", ",BA986)</f>
        <v>Europe, France, FR, Bretagne, Ille-et-Vilaine, Rennes, Campus Institut Agro Rennes</v>
      </c>
      <c r="AU986" s="1" t="s">
        <v>91</v>
      </c>
      <c r="AV986" s="1" t="s">
        <v>92</v>
      </c>
      <c r="AW986" s="1" t="s">
        <v>93</v>
      </c>
      <c r="AX986" s="1" t="s">
        <v>94</v>
      </c>
      <c r="AY986" s="1" t="s">
        <v>95</v>
      </c>
      <c r="AZ986" s="1" t="s">
        <v>96</v>
      </c>
      <c r="BA986" s="1" t="s">
        <v>5242</v>
      </c>
      <c r="BC986" s="43"/>
      <c r="BF986" s="43" t="s">
        <v>4596</v>
      </c>
      <c r="BG986" s="43" t="s">
        <v>93</v>
      </c>
      <c r="BH986" s="7" t="s">
        <v>97</v>
      </c>
      <c r="BJ986" s="7" t="s">
        <v>98</v>
      </c>
      <c r="BK986" s="7" t="s">
        <v>99</v>
      </c>
      <c r="BL986" s="7" t="s">
        <v>4597</v>
      </c>
      <c r="BM986" s="7" t="s">
        <v>4598</v>
      </c>
      <c r="BS986" s="12" t="s">
        <v>259</v>
      </c>
      <c r="BU986" s="43">
        <v>1</v>
      </c>
      <c r="BW986" s="43" t="s">
        <v>103</v>
      </c>
    </row>
    <row r="987" spans="3:75" x14ac:dyDescent="0.35">
      <c r="C987" s="43" t="str">
        <f t="shared" si="15"/>
        <v>IARA:BDT-07:2022: 986</v>
      </c>
      <c r="D987" s="43">
        <v>986</v>
      </c>
      <c r="E987" s="43" t="s">
        <v>5233</v>
      </c>
      <c r="F987" s="1" t="s">
        <v>73</v>
      </c>
      <c r="G987" s="43" t="s">
        <v>5278</v>
      </c>
      <c r="H987" s="2">
        <v>44772</v>
      </c>
      <c r="J987" s="12">
        <f>YEAR(H987)</f>
        <v>2022</v>
      </c>
      <c r="K987" s="12">
        <f>MONTH(H987)</f>
        <v>7</v>
      </c>
      <c r="L987" s="12">
        <f>DAY(H987)</f>
        <v>30</v>
      </c>
      <c r="M987" s="13"/>
      <c r="P987" s="12" t="s">
        <v>75</v>
      </c>
      <c r="Q987" s="12" t="str">
        <f>CONCATENATE(X987," ",Y987)</f>
        <v>Pararge aegeria</v>
      </c>
      <c r="R987" s="14" t="str">
        <f>CONCATENATE(S987,", ",T987,", ",U987,", ",V987,", ",W987,", ",X987,", ",Y987)</f>
        <v>Animalia, Arthropoda, Insecta, Lepidoptera, Nymphalidae, Pararge, aegeria</v>
      </c>
      <c r="S987" s="6" t="s">
        <v>76</v>
      </c>
      <c r="T987" s="6" t="s">
        <v>208</v>
      </c>
      <c r="U987" s="6" t="s">
        <v>209</v>
      </c>
      <c r="V987" s="6" t="s">
        <v>210</v>
      </c>
      <c r="W987" s="6" t="s">
        <v>238</v>
      </c>
      <c r="X987" s="6" t="s">
        <v>243</v>
      </c>
      <c r="Y987" s="6" t="s">
        <v>244</v>
      </c>
      <c r="AA987" s="12" t="s">
        <v>83</v>
      </c>
      <c r="AB987" s="6" t="s">
        <v>84</v>
      </c>
      <c r="AC987" s="12" t="s">
        <v>245</v>
      </c>
      <c r="AD987" s="12" t="s">
        <v>259</v>
      </c>
      <c r="AE987" s="2">
        <v>44772</v>
      </c>
      <c r="AF987" s="43" t="s">
        <v>87</v>
      </c>
      <c r="AG987" s="7" t="s">
        <v>246</v>
      </c>
      <c r="AH987" s="43">
        <v>48.1119917722582</v>
      </c>
      <c r="AI987" s="43">
        <v>-1.70697824055258</v>
      </c>
      <c r="AL987" s="43">
        <v>10</v>
      </c>
      <c r="AN987" s="46" t="s">
        <v>5240</v>
      </c>
      <c r="AO987" s="5" t="s">
        <v>89</v>
      </c>
      <c r="AP987" s="12" t="s">
        <v>259</v>
      </c>
      <c r="AR987" s="7" t="s">
        <v>90</v>
      </c>
      <c r="AT987" s="4" t="str">
        <f>CONCATENATE(AU987,", ",AV987,", ",AW987,", ",AX987,", ",AY987,", ",AZ987,", ",BA987)</f>
        <v>Europe, France, FR, Bretagne, Ille-et-Vilaine, Rennes, Campus Institut Agro Rennes</v>
      </c>
      <c r="AU987" s="1" t="s">
        <v>91</v>
      </c>
      <c r="AV987" s="1" t="s">
        <v>92</v>
      </c>
      <c r="AW987" s="1" t="s">
        <v>93</v>
      </c>
      <c r="AX987" s="1" t="s">
        <v>94</v>
      </c>
      <c r="AY987" s="1" t="s">
        <v>95</v>
      </c>
      <c r="AZ987" s="1" t="s">
        <v>96</v>
      </c>
      <c r="BA987" s="1" t="s">
        <v>5242</v>
      </c>
      <c r="BC987" s="43"/>
      <c r="BF987" s="43" t="s">
        <v>4596</v>
      </c>
      <c r="BG987" s="43" t="s">
        <v>93</v>
      </c>
      <c r="BH987" s="7" t="s">
        <v>97</v>
      </c>
      <c r="BJ987" s="7" t="s">
        <v>98</v>
      </c>
      <c r="BK987" s="7" t="s">
        <v>99</v>
      </c>
      <c r="BL987" s="7" t="s">
        <v>4597</v>
      </c>
      <c r="BM987" s="7" t="s">
        <v>4598</v>
      </c>
      <c r="BS987" s="12" t="s">
        <v>259</v>
      </c>
      <c r="BU987" s="43">
        <v>1</v>
      </c>
      <c r="BW987" s="43" t="s">
        <v>103</v>
      </c>
    </row>
    <row r="988" spans="3:75" x14ac:dyDescent="0.35">
      <c r="C988" s="43" t="str">
        <f t="shared" si="15"/>
        <v>IARA:BDT-07:2022: 987</v>
      </c>
      <c r="D988" s="43">
        <v>987</v>
      </c>
      <c r="E988" s="43" t="s">
        <v>5233</v>
      </c>
      <c r="F988" s="1" t="s">
        <v>73</v>
      </c>
      <c r="G988" s="43" t="s">
        <v>5278</v>
      </c>
      <c r="H988" s="2">
        <v>44772</v>
      </c>
      <c r="J988" s="12">
        <f>YEAR(H988)</f>
        <v>2022</v>
      </c>
      <c r="K988" s="12">
        <f>MONTH(H988)</f>
        <v>7</v>
      </c>
      <c r="L988" s="12">
        <f>DAY(H988)</f>
        <v>30</v>
      </c>
      <c r="M988" s="13"/>
      <c r="P988" s="12" t="s">
        <v>75</v>
      </c>
      <c r="Q988" s="12" t="str">
        <f>CONCATENATE(X988," ",Y988)</f>
        <v>Pyronia tithonus</v>
      </c>
      <c r="R988" s="14" t="str">
        <f>CONCATENATE(S988,", ",T988,", ",U988,", ",V988,", ",W988,", ",X988,", ",Y988)</f>
        <v>Animalia, Arthropoda, Insecta, Lepidoptera, Nymphalidae, Pyronia, tithonus</v>
      </c>
      <c r="S988" s="6" t="s">
        <v>76</v>
      </c>
      <c r="T988" s="6" t="s">
        <v>208</v>
      </c>
      <c r="U988" s="6" t="s">
        <v>209</v>
      </c>
      <c r="V988" s="6" t="s">
        <v>210</v>
      </c>
      <c r="W988" s="6" t="s">
        <v>238</v>
      </c>
      <c r="X988" s="6" t="s">
        <v>393</v>
      </c>
      <c r="Y988" s="6" t="s">
        <v>394</v>
      </c>
      <c r="AA988" s="12" t="s">
        <v>83</v>
      </c>
      <c r="AB988" s="6" t="s">
        <v>395</v>
      </c>
      <c r="AC988" s="12" t="s">
        <v>378</v>
      </c>
      <c r="AD988" s="12" t="s">
        <v>259</v>
      </c>
      <c r="AE988" s="2">
        <v>44772</v>
      </c>
      <c r="AF988" s="43" t="s">
        <v>87</v>
      </c>
      <c r="AG988" s="7" t="s">
        <v>392</v>
      </c>
      <c r="AH988" s="43">
        <v>48.112170939023002</v>
      </c>
      <c r="AI988" s="43">
        <v>-1.7075001532356</v>
      </c>
      <c r="AL988" s="43">
        <v>10</v>
      </c>
      <c r="AN988" s="46" t="s">
        <v>5240</v>
      </c>
      <c r="AO988" s="5" t="s">
        <v>89</v>
      </c>
      <c r="AP988" s="12" t="s">
        <v>259</v>
      </c>
      <c r="AR988" s="7" t="s">
        <v>90</v>
      </c>
      <c r="AT988" s="4" t="str">
        <f>CONCATENATE(AU988,", ",AV988,", ",AW988,", ",AX988,", ",AY988,", ",AZ988,", ",BA988)</f>
        <v>Europe, France, FR, Bretagne, Ille-et-Vilaine, Rennes, Campus Institut Agro Rennes</v>
      </c>
      <c r="AU988" s="1" t="s">
        <v>91</v>
      </c>
      <c r="AV988" s="1" t="s">
        <v>92</v>
      </c>
      <c r="AW988" s="1" t="s">
        <v>93</v>
      </c>
      <c r="AX988" s="1" t="s">
        <v>94</v>
      </c>
      <c r="AY988" s="1" t="s">
        <v>95</v>
      </c>
      <c r="AZ988" s="1" t="s">
        <v>96</v>
      </c>
      <c r="BA988" s="1" t="s">
        <v>5242</v>
      </c>
      <c r="BC988" s="43"/>
      <c r="BF988" s="43" t="s">
        <v>4596</v>
      </c>
      <c r="BG988" s="43" t="s">
        <v>93</v>
      </c>
      <c r="BH988" s="7" t="s">
        <v>97</v>
      </c>
      <c r="BJ988" s="7" t="s">
        <v>98</v>
      </c>
      <c r="BK988" s="7" t="s">
        <v>99</v>
      </c>
      <c r="BL988" s="7" t="s">
        <v>4597</v>
      </c>
      <c r="BM988" s="7" t="s">
        <v>4598</v>
      </c>
      <c r="BS988" s="12" t="s">
        <v>259</v>
      </c>
      <c r="BU988" s="43">
        <v>1</v>
      </c>
      <c r="BW988" s="43" t="s">
        <v>103</v>
      </c>
    </row>
    <row r="989" spans="3:75" x14ac:dyDescent="0.35">
      <c r="C989" s="43" t="str">
        <f t="shared" si="15"/>
        <v>IARA:BDT-07:2022: 988</v>
      </c>
      <c r="D989" s="43">
        <v>988</v>
      </c>
      <c r="E989" s="43" t="s">
        <v>5233</v>
      </c>
      <c r="F989" s="1" t="s">
        <v>73</v>
      </c>
      <c r="G989" s="43" t="s">
        <v>5278</v>
      </c>
      <c r="H989" s="2">
        <v>44772</v>
      </c>
      <c r="J989" s="12">
        <f>YEAR(H989)</f>
        <v>2022</v>
      </c>
      <c r="K989" s="12">
        <f>MONTH(H989)</f>
        <v>7</v>
      </c>
      <c r="L989" s="12">
        <f>DAY(H989)</f>
        <v>30</v>
      </c>
      <c r="M989" s="13"/>
      <c r="P989" s="12" t="s">
        <v>75</v>
      </c>
      <c r="Q989" s="12" t="str">
        <f>CONCATENATE(X989," ",Y989)</f>
        <v>Pyronia tithonus</v>
      </c>
      <c r="R989" s="14" t="str">
        <f>CONCATENATE(S989,", ",T989,", ",U989,", ",V989,", ",W989,", ",X989,", ",Y989)</f>
        <v>Animalia, Arthropoda, Insecta, Lepidoptera, Nymphalidae, Pyronia, tithonus</v>
      </c>
      <c r="S989" s="6" t="s">
        <v>76</v>
      </c>
      <c r="T989" s="6" t="s">
        <v>208</v>
      </c>
      <c r="U989" s="6" t="s">
        <v>209</v>
      </c>
      <c r="V989" s="6" t="s">
        <v>210</v>
      </c>
      <c r="W989" s="6" t="s">
        <v>238</v>
      </c>
      <c r="X989" s="6" t="s">
        <v>393</v>
      </c>
      <c r="Y989" s="6" t="s">
        <v>394</v>
      </c>
      <c r="AA989" s="12" t="s">
        <v>83</v>
      </c>
      <c r="AB989" s="6" t="s">
        <v>395</v>
      </c>
      <c r="AC989" s="12" t="s">
        <v>378</v>
      </c>
      <c r="AD989" s="12" t="s">
        <v>259</v>
      </c>
      <c r="AE989" s="2">
        <v>44772</v>
      </c>
      <c r="AF989" s="43" t="s">
        <v>87</v>
      </c>
      <c r="AG989" s="7" t="s">
        <v>392</v>
      </c>
      <c r="AH989" s="43">
        <v>48.1122017810724</v>
      </c>
      <c r="AI989" s="43">
        <v>-1.70754557228825</v>
      </c>
      <c r="AL989" s="43">
        <v>10</v>
      </c>
      <c r="AN989" s="46" t="s">
        <v>5240</v>
      </c>
      <c r="AO989" s="5" t="s">
        <v>89</v>
      </c>
      <c r="AP989" s="12" t="s">
        <v>259</v>
      </c>
      <c r="AR989" s="7" t="s">
        <v>90</v>
      </c>
      <c r="AT989" s="4" t="str">
        <f>CONCATENATE(AU989,", ",AV989,", ",AW989,", ",AX989,", ",AY989,", ",AZ989,", ",BA989)</f>
        <v>Europe, France, FR, Bretagne, Ille-et-Vilaine, Rennes, Campus Institut Agro Rennes</v>
      </c>
      <c r="AU989" s="1" t="s">
        <v>91</v>
      </c>
      <c r="AV989" s="1" t="s">
        <v>92</v>
      </c>
      <c r="AW989" s="1" t="s">
        <v>93</v>
      </c>
      <c r="AX989" s="1" t="s">
        <v>94</v>
      </c>
      <c r="AY989" s="1" t="s">
        <v>95</v>
      </c>
      <c r="AZ989" s="1" t="s">
        <v>96</v>
      </c>
      <c r="BA989" s="1" t="s">
        <v>5242</v>
      </c>
      <c r="BC989" s="43"/>
      <c r="BF989" s="43" t="s">
        <v>4596</v>
      </c>
      <c r="BG989" s="43" t="s">
        <v>93</v>
      </c>
      <c r="BH989" s="7" t="s">
        <v>97</v>
      </c>
      <c r="BJ989" s="7" t="s">
        <v>98</v>
      </c>
      <c r="BK989" s="7" t="s">
        <v>99</v>
      </c>
      <c r="BL989" s="7" t="s">
        <v>4597</v>
      </c>
      <c r="BM989" s="7" t="s">
        <v>4598</v>
      </c>
      <c r="BS989" s="12" t="s">
        <v>259</v>
      </c>
      <c r="BU989" s="43">
        <v>1</v>
      </c>
      <c r="BW989" s="43" t="s">
        <v>103</v>
      </c>
    </row>
    <row r="990" spans="3:75" x14ac:dyDescent="0.35">
      <c r="C990" s="43" t="str">
        <f t="shared" si="15"/>
        <v>IARA:BDT-07:2022: 989</v>
      </c>
      <c r="D990" s="43">
        <v>989</v>
      </c>
      <c r="E990" s="43" t="s">
        <v>5233</v>
      </c>
      <c r="F990" s="1" t="s">
        <v>73</v>
      </c>
      <c r="G990" s="43" t="s">
        <v>5278</v>
      </c>
      <c r="H990" s="2">
        <v>44772</v>
      </c>
      <c r="J990" s="12">
        <f>YEAR(H990)</f>
        <v>2022</v>
      </c>
      <c r="K990" s="12">
        <f>MONTH(H990)</f>
        <v>7</v>
      </c>
      <c r="L990" s="12">
        <f>DAY(H990)</f>
        <v>30</v>
      </c>
      <c r="M990" s="13"/>
      <c r="P990" s="12" t="s">
        <v>75</v>
      </c>
      <c r="Q990" s="12" t="str">
        <f>CONCATENATE(X990," ",Y990)</f>
        <v>Pyronia tithonus</v>
      </c>
      <c r="R990" s="14" t="str">
        <f>CONCATENATE(S990,", ",T990,", ",U990,", ",V990,", ",W990,", ",X990,", ",Y990)</f>
        <v>Animalia, Arthropoda, Insecta, Lepidoptera, Nymphalidae, Pyronia, tithonus</v>
      </c>
      <c r="S990" s="6" t="s">
        <v>76</v>
      </c>
      <c r="T990" s="6" t="s">
        <v>208</v>
      </c>
      <c r="U990" s="6" t="s">
        <v>209</v>
      </c>
      <c r="V990" s="6" t="s">
        <v>210</v>
      </c>
      <c r="W990" s="6" t="s">
        <v>238</v>
      </c>
      <c r="X990" s="6" t="s">
        <v>393</v>
      </c>
      <c r="Y990" s="6" t="s">
        <v>394</v>
      </c>
      <c r="AA990" s="12" t="s">
        <v>83</v>
      </c>
      <c r="AB990" s="6" t="s">
        <v>395</v>
      </c>
      <c r="AC990" s="12" t="s">
        <v>378</v>
      </c>
      <c r="AD990" s="12" t="s">
        <v>259</v>
      </c>
      <c r="AE990" s="2">
        <v>44772</v>
      </c>
      <c r="AF990" s="43" t="s">
        <v>87</v>
      </c>
      <c r="AG990" s="7" t="s">
        <v>392</v>
      </c>
      <c r="AH990" s="43">
        <v>48.112212101603802</v>
      </c>
      <c r="AI990" s="43">
        <v>-1.7074916305294501</v>
      </c>
      <c r="AL990" s="43">
        <v>10</v>
      </c>
      <c r="AN990" s="46" t="s">
        <v>5240</v>
      </c>
      <c r="AO990" s="5" t="s">
        <v>89</v>
      </c>
      <c r="AP990" s="12" t="s">
        <v>259</v>
      </c>
      <c r="AR990" s="7" t="s">
        <v>90</v>
      </c>
      <c r="AT990" s="4" t="str">
        <f>CONCATENATE(AU990,", ",AV990,", ",AW990,", ",AX990,", ",AY990,", ",AZ990,", ",BA990)</f>
        <v>Europe, France, FR, Bretagne, Ille-et-Vilaine, Rennes, Campus Institut Agro Rennes</v>
      </c>
      <c r="AU990" s="1" t="s">
        <v>91</v>
      </c>
      <c r="AV990" s="1" t="s">
        <v>92</v>
      </c>
      <c r="AW990" s="1" t="s">
        <v>93</v>
      </c>
      <c r="AX990" s="1" t="s">
        <v>94</v>
      </c>
      <c r="AY990" s="1" t="s">
        <v>95</v>
      </c>
      <c r="AZ990" s="1" t="s">
        <v>96</v>
      </c>
      <c r="BA990" s="1" t="s">
        <v>5242</v>
      </c>
      <c r="BC990" s="43"/>
      <c r="BF990" s="43" t="s">
        <v>4596</v>
      </c>
      <c r="BG990" s="43" t="s">
        <v>93</v>
      </c>
      <c r="BH990" s="7" t="s">
        <v>97</v>
      </c>
      <c r="BJ990" s="7" t="s">
        <v>98</v>
      </c>
      <c r="BK990" s="7" t="s">
        <v>99</v>
      </c>
      <c r="BL990" s="7" t="s">
        <v>4597</v>
      </c>
      <c r="BM990" s="7" t="s">
        <v>4598</v>
      </c>
      <c r="BS990" s="12" t="s">
        <v>259</v>
      </c>
      <c r="BU990" s="43">
        <v>1</v>
      </c>
      <c r="BW990" s="43" t="s">
        <v>103</v>
      </c>
    </row>
    <row r="991" spans="3:75" x14ac:dyDescent="0.35">
      <c r="C991" s="43" t="str">
        <f t="shared" si="15"/>
        <v>IARA:BDT-07:2022: 990</v>
      </c>
      <c r="D991" s="43">
        <v>990</v>
      </c>
      <c r="E991" s="43" t="s">
        <v>5233</v>
      </c>
      <c r="F991" s="1" t="s">
        <v>73</v>
      </c>
      <c r="G991" s="43" t="s">
        <v>5278</v>
      </c>
      <c r="H991" s="2">
        <v>44772</v>
      </c>
      <c r="J991" s="12">
        <f>YEAR(H991)</f>
        <v>2022</v>
      </c>
      <c r="K991" s="12">
        <f>MONTH(H991)</f>
        <v>7</v>
      </c>
      <c r="L991" s="12">
        <f>DAY(H991)</f>
        <v>30</v>
      </c>
      <c r="M991" s="13"/>
      <c r="P991" s="12" t="s">
        <v>75</v>
      </c>
      <c r="Q991" s="12" t="str">
        <f>CONCATENATE(X991," ",Y991)</f>
        <v>Pyronia tithonus</v>
      </c>
      <c r="R991" s="14" t="str">
        <f>CONCATENATE(S991,", ",T991,", ",U991,", ",V991,", ",W991,", ",X991,", ",Y991)</f>
        <v>Animalia, Arthropoda, Insecta, Lepidoptera, Nymphalidae, Pyronia, tithonus</v>
      </c>
      <c r="S991" s="6" t="s">
        <v>76</v>
      </c>
      <c r="T991" s="6" t="s">
        <v>208</v>
      </c>
      <c r="U991" s="6" t="s">
        <v>209</v>
      </c>
      <c r="V991" s="6" t="s">
        <v>210</v>
      </c>
      <c r="W991" s="6" t="s">
        <v>238</v>
      </c>
      <c r="X991" s="6" t="s">
        <v>393</v>
      </c>
      <c r="Y991" s="6" t="s">
        <v>394</v>
      </c>
      <c r="AA991" s="12" t="s">
        <v>83</v>
      </c>
      <c r="AB991" s="6" t="s">
        <v>395</v>
      </c>
      <c r="AC991" s="12" t="s">
        <v>378</v>
      </c>
      <c r="AD991" s="12" t="s">
        <v>259</v>
      </c>
      <c r="AE991" s="2">
        <v>44772</v>
      </c>
      <c r="AF991" s="43" t="s">
        <v>87</v>
      </c>
      <c r="AG991" s="7" t="s">
        <v>392</v>
      </c>
      <c r="AH991" s="43">
        <v>48.112251081986003</v>
      </c>
      <c r="AI991" s="43">
        <v>-1.70794618964985</v>
      </c>
      <c r="AL991" s="43">
        <v>10</v>
      </c>
      <c r="AN991" s="46" t="s">
        <v>5240</v>
      </c>
      <c r="AO991" s="5" t="s">
        <v>89</v>
      </c>
      <c r="AP991" s="12" t="s">
        <v>259</v>
      </c>
      <c r="AR991" s="7" t="s">
        <v>90</v>
      </c>
      <c r="AT991" s="4" t="str">
        <f>CONCATENATE(AU991,", ",AV991,", ",AW991,", ",AX991,", ",AY991,", ",AZ991,", ",BA991)</f>
        <v>Europe, France, FR, Bretagne, Ille-et-Vilaine, Rennes, Campus Institut Agro Rennes</v>
      </c>
      <c r="AU991" s="1" t="s">
        <v>91</v>
      </c>
      <c r="AV991" s="1" t="s">
        <v>92</v>
      </c>
      <c r="AW991" s="1" t="s">
        <v>93</v>
      </c>
      <c r="AX991" s="1" t="s">
        <v>94</v>
      </c>
      <c r="AY991" s="1" t="s">
        <v>95</v>
      </c>
      <c r="AZ991" s="1" t="s">
        <v>96</v>
      </c>
      <c r="BA991" s="1" t="s">
        <v>5242</v>
      </c>
      <c r="BC991" s="43"/>
      <c r="BF991" s="43" t="s">
        <v>4596</v>
      </c>
      <c r="BG991" s="43" t="s">
        <v>93</v>
      </c>
      <c r="BH991" s="7" t="s">
        <v>97</v>
      </c>
      <c r="BJ991" s="7" t="s">
        <v>98</v>
      </c>
      <c r="BK991" s="7" t="s">
        <v>99</v>
      </c>
      <c r="BL991" s="7" t="s">
        <v>4597</v>
      </c>
      <c r="BM991" s="7" t="s">
        <v>4598</v>
      </c>
      <c r="BS991" s="12" t="s">
        <v>259</v>
      </c>
      <c r="BU991" s="43">
        <v>1</v>
      </c>
      <c r="BW991" s="43" t="s">
        <v>103</v>
      </c>
    </row>
    <row r="992" spans="3:75" x14ac:dyDescent="0.35">
      <c r="C992" s="43" t="str">
        <f t="shared" si="15"/>
        <v>IARA:BDT-07:2022: 991</v>
      </c>
      <c r="D992" s="43">
        <v>991</v>
      </c>
      <c r="E992" s="43" t="s">
        <v>5233</v>
      </c>
      <c r="F992" s="1" t="s">
        <v>73</v>
      </c>
      <c r="G992" s="43" t="s">
        <v>5278</v>
      </c>
      <c r="H992" s="2">
        <v>44772</v>
      </c>
      <c r="J992" s="12">
        <f>YEAR(H992)</f>
        <v>2022</v>
      </c>
      <c r="K992" s="12">
        <f>MONTH(H992)</f>
        <v>7</v>
      </c>
      <c r="L992" s="12">
        <f>DAY(H992)</f>
        <v>30</v>
      </c>
      <c r="M992" s="13"/>
      <c r="P992" s="12" t="s">
        <v>75</v>
      </c>
      <c r="Q992" s="12" t="str">
        <f>CONCATENATE(X992," ",Y992)</f>
        <v>Pyronia tithonus</v>
      </c>
      <c r="R992" s="14" t="str">
        <f>CONCATENATE(S992,", ",T992,", ",U992,", ",V992,", ",W992,", ",X992,", ",Y992)</f>
        <v>Animalia, Arthropoda, Insecta, Lepidoptera, Nymphalidae, Pyronia, tithonus</v>
      </c>
      <c r="S992" s="6" t="s">
        <v>76</v>
      </c>
      <c r="T992" s="6" t="s">
        <v>208</v>
      </c>
      <c r="U992" s="6" t="s">
        <v>209</v>
      </c>
      <c r="V992" s="6" t="s">
        <v>210</v>
      </c>
      <c r="W992" s="6" t="s">
        <v>238</v>
      </c>
      <c r="X992" s="6" t="s">
        <v>393</v>
      </c>
      <c r="Y992" s="6" t="s">
        <v>394</v>
      </c>
      <c r="AA992" s="12" t="s">
        <v>83</v>
      </c>
      <c r="AB992" s="6" t="s">
        <v>395</v>
      </c>
      <c r="AC992" s="12" t="s">
        <v>378</v>
      </c>
      <c r="AD992" s="12" t="s">
        <v>259</v>
      </c>
      <c r="AE992" s="2">
        <v>44772</v>
      </c>
      <c r="AF992" s="43" t="s">
        <v>87</v>
      </c>
      <c r="AG992" s="7" t="s">
        <v>392</v>
      </c>
      <c r="AH992" s="43">
        <v>48.1122733629837</v>
      </c>
      <c r="AI992" s="43">
        <v>-1.7078994097578499</v>
      </c>
      <c r="AL992" s="43">
        <v>10</v>
      </c>
      <c r="AN992" s="46" t="s">
        <v>5240</v>
      </c>
      <c r="AO992" s="5" t="s">
        <v>89</v>
      </c>
      <c r="AP992" s="12" t="s">
        <v>259</v>
      </c>
      <c r="AR992" s="7" t="s">
        <v>90</v>
      </c>
      <c r="AT992" s="4" t="str">
        <f>CONCATENATE(AU992,", ",AV992,", ",AW992,", ",AX992,", ",AY992,", ",AZ992,", ",BA992)</f>
        <v>Europe, France, FR, Bretagne, Ille-et-Vilaine, Rennes, Campus Institut Agro Rennes</v>
      </c>
      <c r="AU992" s="1" t="s">
        <v>91</v>
      </c>
      <c r="AV992" s="1" t="s">
        <v>92</v>
      </c>
      <c r="AW992" s="1" t="s">
        <v>93</v>
      </c>
      <c r="AX992" s="1" t="s">
        <v>94</v>
      </c>
      <c r="AY992" s="1" t="s">
        <v>95</v>
      </c>
      <c r="AZ992" s="1" t="s">
        <v>96</v>
      </c>
      <c r="BA992" s="1" t="s">
        <v>5242</v>
      </c>
      <c r="BC992" s="43"/>
      <c r="BF992" s="43" t="s">
        <v>4596</v>
      </c>
      <c r="BG992" s="43" t="s">
        <v>93</v>
      </c>
      <c r="BH992" s="7" t="s">
        <v>97</v>
      </c>
      <c r="BJ992" s="7" t="s">
        <v>98</v>
      </c>
      <c r="BK992" s="7" t="s">
        <v>99</v>
      </c>
      <c r="BL992" s="7" t="s">
        <v>4597</v>
      </c>
      <c r="BM992" s="7" t="s">
        <v>4598</v>
      </c>
      <c r="BS992" s="12" t="s">
        <v>259</v>
      </c>
      <c r="BU992" s="43">
        <v>1</v>
      </c>
      <c r="BW992" s="43" t="s">
        <v>103</v>
      </c>
    </row>
    <row r="993" spans="3:75" x14ac:dyDescent="0.35">
      <c r="C993" s="43" t="str">
        <f t="shared" si="15"/>
        <v>IARA:BDT-07:2022: 992</v>
      </c>
      <c r="D993" s="43">
        <v>992</v>
      </c>
      <c r="E993" s="43" t="s">
        <v>5233</v>
      </c>
      <c r="F993" s="1" t="s">
        <v>73</v>
      </c>
      <c r="G993" s="43" t="s">
        <v>5278</v>
      </c>
      <c r="H993" s="2">
        <v>44772</v>
      </c>
      <c r="J993" s="12">
        <f>YEAR(H993)</f>
        <v>2022</v>
      </c>
      <c r="K993" s="12">
        <f>MONTH(H993)</f>
        <v>7</v>
      </c>
      <c r="L993" s="12">
        <f>DAY(H993)</f>
        <v>30</v>
      </c>
      <c r="M993" s="13"/>
      <c r="P993" s="12" t="s">
        <v>75</v>
      </c>
      <c r="Q993" s="12" t="str">
        <f>CONCATENATE(X993," ",Y993)</f>
        <v>Pararge aegeria</v>
      </c>
      <c r="R993" s="14" t="str">
        <f>CONCATENATE(S993,", ",T993,", ",U993,", ",V993,", ",W993,", ",X993,", ",Y993)</f>
        <v>Animalia, Arthropoda, Insecta, Lepidoptera, Nymphalidae, Pararge, aegeria</v>
      </c>
      <c r="S993" s="6" t="s">
        <v>76</v>
      </c>
      <c r="T993" s="6" t="s">
        <v>208</v>
      </c>
      <c r="U993" s="6" t="s">
        <v>209</v>
      </c>
      <c r="V993" s="6" t="s">
        <v>210</v>
      </c>
      <c r="W993" s="6" t="s">
        <v>238</v>
      </c>
      <c r="X993" s="6" t="s">
        <v>243</v>
      </c>
      <c r="Y993" s="6" t="s">
        <v>244</v>
      </c>
      <c r="AA993" s="12" t="s">
        <v>83</v>
      </c>
      <c r="AB993" s="6" t="s">
        <v>84</v>
      </c>
      <c r="AC993" s="12" t="s">
        <v>245</v>
      </c>
      <c r="AD993" s="12" t="s">
        <v>259</v>
      </c>
      <c r="AE993" s="2">
        <v>44772</v>
      </c>
      <c r="AF993" s="43" t="s">
        <v>87</v>
      </c>
      <c r="AG993" s="7" t="s">
        <v>246</v>
      </c>
      <c r="AH993" s="43">
        <v>48.1123142239571</v>
      </c>
      <c r="AI993" s="43">
        <v>-1.70840899925558</v>
      </c>
      <c r="AL993" s="43">
        <v>10</v>
      </c>
      <c r="AN993" s="46" t="s">
        <v>5240</v>
      </c>
      <c r="AO993" s="5" t="s">
        <v>89</v>
      </c>
      <c r="AP993" s="12" t="s">
        <v>259</v>
      </c>
      <c r="AR993" s="7" t="s">
        <v>90</v>
      </c>
      <c r="AT993" s="4" t="str">
        <f>CONCATENATE(AU993,", ",AV993,", ",AW993,", ",AX993,", ",AY993,", ",AZ993,", ",BA993)</f>
        <v>Europe, France, FR, Bretagne, Ille-et-Vilaine, Rennes, Campus Institut Agro Rennes</v>
      </c>
      <c r="AU993" s="1" t="s">
        <v>91</v>
      </c>
      <c r="AV993" s="1" t="s">
        <v>92</v>
      </c>
      <c r="AW993" s="1" t="s">
        <v>93</v>
      </c>
      <c r="AX993" s="1" t="s">
        <v>94</v>
      </c>
      <c r="AY993" s="1" t="s">
        <v>95</v>
      </c>
      <c r="AZ993" s="1" t="s">
        <v>96</v>
      </c>
      <c r="BA993" s="1" t="s">
        <v>5242</v>
      </c>
      <c r="BC993" s="43"/>
      <c r="BF993" s="43" t="s">
        <v>4596</v>
      </c>
      <c r="BG993" s="43" t="s">
        <v>93</v>
      </c>
      <c r="BH993" s="7" t="s">
        <v>97</v>
      </c>
      <c r="BJ993" s="7" t="s">
        <v>98</v>
      </c>
      <c r="BK993" s="7" t="s">
        <v>99</v>
      </c>
      <c r="BL993" s="7" t="s">
        <v>4597</v>
      </c>
      <c r="BM993" s="7" t="s">
        <v>4598</v>
      </c>
      <c r="BS993" s="12" t="s">
        <v>259</v>
      </c>
      <c r="BU993" s="43">
        <v>1</v>
      </c>
      <c r="BW993" s="43" t="s">
        <v>103</v>
      </c>
    </row>
    <row r="994" spans="3:75" x14ac:dyDescent="0.35">
      <c r="C994" s="43" t="str">
        <f t="shared" si="15"/>
        <v>IARA:BDT-07:2022: 993</v>
      </c>
      <c r="D994" s="43">
        <v>993</v>
      </c>
      <c r="E994" s="43" t="s">
        <v>5233</v>
      </c>
      <c r="F994" s="1" t="s">
        <v>73</v>
      </c>
      <c r="G994" s="43" t="s">
        <v>5278</v>
      </c>
      <c r="H994" s="2">
        <v>44772</v>
      </c>
      <c r="J994" s="12">
        <f>YEAR(H994)</f>
        <v>2022</v>
      </c>
      <c r="K994" s="12">
        <f>MONTH(H994)</f>
        <v>7</v>
      </c>
      <c r="L994" s="12">
        <f>DAY(H994)</f>
        <v>30</v>
      </c>
      <c r="M994" s="13"/>
      <c r="P994" s="12" t="s">
        <v>75</v>
      </c>
      <c r="Q994" s="12" t="str">
        <f>CONCATENATE(X994," ",Y994)</f>
        <v>Coenonympha pamphilus</v>
      </c>
      <c r="R994" s="14" t="str">
        <f>CONCATENATE(S994,", ",T994,", ",U994,", ",V994,", ",W994,", ",X994,", ",Y994)</f>
        <v>Animalia, Arthropoda, Insecta, Lepidoptera, Nymphalidae, Coenonympha, pamphilus</v>
      </c>
      <c r="S994" s="6" t="s">
        <v>76</v>
      </c>
      <c r="T994" s="6" t="s">
        <v>208</v>
      </c>
      <c r="U994" s="6" t="s">
        <v>209</v>
      </c>
      <c r="V994" s="6" t="s">
        <v>210</v>
      </c>
      <c r="W994" s="6" t="s">
        <v>238</v>
      </c>
      <c r="X994" s="6" t="s">
        <v>239</v>
      </c>
      <c r="Y994" s="6" t="s">
        <v>240</v>
      </c>
      <c r="AA994" s="12" t="s">
        <v>83</v>
      </c>
      <c r="AB994" s="6" t="s">
        <v>84</v>
      </c>
      <c r="AC994" s="12" t="s">
        <v>241</v>
      </c>
      <c r="AD994" s="12" t="s">
        <v>259</v>
      </c>
      <c r="AE994" s="2">
        <v>44772</v>
      </c>
      <c r="AF994" s="43" t="s">
        <v>87</v>
      </c>
      <c r="AG994" s="7" t="s">
        <v>242</v>
      </c>
      <c r="AH994" s="43">
        <v>48.112511841198199</v>
      </c>
      <c r="AI994" s="43">
        <v>-1.7084692865480799</v>
      </c>
      <c r="AL994" s="43">
        <v>10</v>
      </c>
      <c r="AN994" s="46" t="s">
        <v>5240</v>
      </c>
      <c r="AO994" s="5" t="s">
        <v>89</v>
      </c>
      <c r="AP994" s="12" t="s">
        <v>259</v>
      </c>
      <c r="AR994" s="7" t="s">
        <v>90</v>
      </c>
      <c r="AT994" s="4" t="str">
        <f>CONCATENATE(AU994,", ",AV994,", ",AW994,", ",AX994,", ",AY994,", ",AZ994,", ",BA994)</f>
        <v>Europe, France, FR, Bretagne, Ille-et-Vilaine, Rennes, Campus Institut Agro Rennes</v>
      </c>
      <c r="AU994" s="1" t="s">
        <v>91</v>
      </c>
      <c r="AV994" s="1" t="s">
        <v>92</v>
      </c>
      <c r="AW994" s="1" t="s">
        <v>93</v>
      </c>
      <c r="AX994" s="1" t="s">
        <v>94</v>
      </c>
      <c r="AY994" s="1" t="s">
        <v>95</v>
      </c>
      <c r="AZ994" s="1" t="s">
        <v>96</v>
      </c>
      <c r="BA994" s="1" t="s">
        <v>5242</v>
      </c>
      <c r="BC994" s="43"/>
      <c r="BF994" s="43" t="s">
        <v>4596</v>
      </c>
      <c r="BG994" s="43" t="s">
        <v>93</v>
      </c>
      <c r="BH994" s="7" t="s">
        <v>97</v>
      </c>
      <c r="BJ994" s="7" t="s">
        <v>98</v>
      </c>
      <c r="BK994" s="7" t="s">
        <v>99</v>
      </c>
      <c r="BL994" s="7" t="s">
        <v>4597</v>
      </c>
      <c r="BM994" s="7" t="s">
        <v>4598</v>
      </c>
      <c r="BS994" s="12" t="s">
        <v>259</v>
      </c>
      <c r="BU994" s="43">
        <v>1</v>
      </c>
      <c r="BW994" s="43" t="s">
        <v>103</v>
      </c>
    </row>
    <row r="995" spans="3:75" x14ac:dyDescent="0.35">
      <c r="C995" s="43" t="str">
        <f t="shared" si="15"/>
        <v>IARA:BDT-07:2022: 994</v>
      </c>
      <c r="D995" s="43">
        <v>994</v>
      </c>
      <c r="E995" s="43" t="s">
        <v>5233</v>
      </c>
      <c r="F995" s="1" t="s">
        <v>73</v>
      </c>
      <c r="G995" s="43" t="s">
        <v>5278</v>
      </c>
      <c r="H995" s="2">
        <v>44772</v>
      </c>
      <c r="J995" s="12">
        <f>YEAR(H995)</f>
        <v>2022</v>
      </c>
      <c r="K995" s="12">
        <f>MONTH(H995)</f>
        <v>7</v>
      </c>
      <c r="L995" s="12">
        <f>DAY(H995)</f>
        <v>30</v>
      </c>
      <c r="M995" s="13"/>
      <c r="P995" s="12" t="s">
        <v>75</v>
      </c>
      <c r="Q995" s="12" t="str">
        <f>CONCATENATE(X995," ",Y995)</f>
        <v>Pyronia tithonus</v>
      </c>
      <c r="R995" s="14" t="str">
        <f>CONCATENATE(S995,", ",T995,", ",U995,", ",V995,", ",W995,", ",X995,", ",Y995)</f>
        <v>Animalia, Arthropoda, Insecta, Lepidoptera, Nymphalidae, Pyronia, tithonus</v>
      </c>
      <c r="S995" s="6" t="s">
        <v>76</v>
      </c>
      <c r="T995" s="6" t="s">
        <v>208</v>
      </c>
      <c r="U995" s="6" t="s">
        <v>209</v>
      </c>
      <c r="V995" s="6" t="s">
        <v>210</v>
      </c>
      <c r="W995" s="6" t="s">
        <v>238</v>
      </c>
      <c r="X995" s="6" t="s">
        <v>393</v>
      </c>
      <c r="Y995" s="6" t="s">
        <v>394</v>
      </c>
      <c r="AA995" s="12" t="s">
        <v>83</v>
      </c>
      <c r="AB995" s="6" t="s">
        <v>395</v>
      </c>
      <c r="AC995" s="12" t="s">
        <v>378</v>
      </c>
      <c r="AD995" s="12" t="s">
        <v>259</v>
      </c>
      <c r="AE995" s="2">
        <v>44772</v>
      </c>
      <c r="AF995" s="43" t="s">
        <v>87</v>
      </c>
      <c r="AG995" s="7" t="s">
        <v>392</v>
      </c>
      <c r="AH995" s="43">
        <v>48.112634114913497</v>
      </c>
      <c r="AI995" s="43">
        <v>-1.7084740911893901</v>
      </c>
      <c r="AL995" s="43">
        <v>10</v>
      </c>
      <c r="AN995" s="46" t="s">
        <v>5240</v>
      </c>
      <c r="AO995" s="5" t="s">
        <v>89</v>
      </c>
      <c r="AP995" s="12" t="s">
        <v>259</v>
      </c>
      <c r="AR995" s="7" t="s">
        <v>90</v>
      </c>
      <c r="AT995" s="4" t="str">
        <f>CONCATENATE(AU995,", ",AV995,", ",AW995,", ",AX995,", ",AY995,", ",AZ995,", ",BA995)</f>
        <v>Europe, France, FR, Bretagne, Ille-et-Vilaine, Rennes, Campus Institut Agro Rennes</v>
      </c>
      <c r="AU995" s="1" t="s">
        <v>91</v>
      </c>
      <c r="AV995" s="1" t="s">
        <v>92</v>
      </c>
      <c r="AW995" s="1" t="s">
        <v>93</v>
      </c>
      <c r="AX995" s="1" t="s">
        <v>94</v>
      </c>
      <c r="AY995" s="1" t="s">
        <v>95</v>
      </c>
      <c r="AZ995" s="1" t="s">
        <v>96</v>
      </c>
      <c r="BA995" s="1" t="s">
        <v>5242</v>
      </c>
      <c r="BC995" s="43"/>
      <c r="BF995" s="43" t="s">
        <v>4596</v>
      </c>
      <c r="BG995" s="43" t="s">
        <v>93</v>
      </c>
      <c r="BH995" s="7" t="s">
        <v>97</v>
      </c>
      <c r="BJ995" s="7" t="s">
        <v>98</v>
      </c>
      <c r="BK995" s="7" t="s">
        <v>99</v>
      </c>
      <c r="BL995" s="7" t="s">
        <v>4597</v>
      </c>
      <c r="BM995" s="7" t="s">
        <v>4598</v>
      </c>
      <c r="BS995" s="12" t="s">
        <v>259</v>
      </c>
      <c r="BU995" s="43">
        <v>1</v>
      </c>
      <c r="BW995" s="43" t="s">
        <v>103</v>
      </c>
    </row>
    <row r="996" spans="3:75" x14ac:dyDescent="0.35">
      <c r="C996" s="43" t="str">
        <f t="shared" si="15"/>
        <v>IARA:BDT-07:2022: 995</v>
      </c>
      <c r="D996" s="43">
        <v>995</v>
      </c>
      <c r="E996" s="43" t="s">
        <v>5233</v>
      </c>
      <c r="F996" s="1" t="s">
        <v>73</v>
      </c>
      <c r="G996" s="43" t="s">
        <v>5278</v>
      </c>
      <c r="H996" s="2">
        <v>44772</v>
      </c>
      <c r="J996" s="12">
        <f>YEAR(H996)</f>
        <v>2022</v>
      </c>
      <c r="K996" s="12">
        <f>MONTH(H996)</f>
        <v>7</v>
      </c>
      <c r="L996" s="12">
        <f>DAY(H996)</f>
        <v>30</v>
      </c>
      <c r="M996" s="13"/>
      <c r="P996" s="12" t="s">
        <v>75</v>
      </c>
      <c r="Q996" s="12" t="str">
        <f>CONCATENATE(X996," ",Y996)</f>
        <v>Pyronia tithonus</v>
      </c>
      <c r="R996" s="14" t="str">
        <f>CONCATENATE(S996,", ",T996,", ",U996,", ",V996,", ",W996,", ",X996,", ",Y996)</f>
        <v>Animalia, Arthropoda, Insecta, Lepidoptera, Nymphalidae, Pyronia, tithonus</v>
      </c>
      <c r="S996" s="6" t="s">
        <v>76</v>
      </c>
      <c r="T996" s="6" t="s">
        <v>208</v>
      </c>
      <c r="U996" s="6" t="s">
        <v>209</v>
      </c>
      <c r="V996" s="6" t="s">
        <v>210</v>
      </c>
      <c r="W996" s="6" t="s">
        <v>238</v>
      </c>
      <c r="X996" s="6" t="s">
        <v>393</v>
      </c>
      <c r="Y996" s="6" t="s">
        <v>394</v>
      </c>
      <c r="AA996" s="12" t="s">
        <v>83</v>
      </c>
      <c r="AB996" s="6" t="s">
        <v>395</v>
      </c>
      <c r="AC996" s="12" t="s">
        <v>378</v>
      </c>
      <c r="AD996" s="12" t="s">
        <v>259</v>
      </c>
      <c r="AE996" s="2">
        <v>44772</v>
      </c>
      <c r="AF996" s="43" t="s">
        <v>87</v>
      </c>
      <c r="AG996" s="7" t="s">
        <v>392</v>
      </c>
      <c r="AH996" s="43">
        <v>48.1135501958086</v>
      </c>
      <c r="AI996" s="43">
        <v>-1.7083302112042</v>
      </c>
      <c r="AL996" s="43">
        <v>10</v>
      </c>
      <c r="AN996" s="46" t="s">
        <v>5240</v>
      </c>
      <c r="AO996" s="5" t="s">
        <v>89</v>
      </c>
      <c r="AP996" s="12" t="s">
        <v>259</v>
      </c>
      <c r="AR996" s="7" t="s">
        <v>90</v>
      </c>
      <c r="AT996" s="4" t="str">
        <f>CONCATENATE(AU996,", ",AV996,", ",AW996,", ",AX996,", ",AY996,", ",AZ996,", ",BA996)</f>
        <v>Europe, France, FR, Bretagne, Ille-et-Vilaine, Rennes, Campus Institut Agro Rennes</v>
      </c>
      <c r="AU996" s="1" t="s">
        <v>91</v>
      </c>
      <c r="AV996" s="1" t="s">
        <v>92</v>
      </c>
      <c r="AW996" s="1" t="s">
        <v>93</v>
      </c>
      <c r="AX996" s="1" t="s">
        <v>94</v>
      </c>
      <c r="AY996" s="1" t="s">
        <v>95</v>
      </c>
      <c r="AZ996" s="1" t="s">
        <v>96</v>
      </c>
      <c r="BA996" s="1" t="s">
        <v>5242</v>
      </c>
      <c r="BC996" s="43"/>
      <c r="BF996" s="43" t="s">
        <v>4596</v>
      </c>
      <c r="BG996" s="43" t="s">
        <v>93</v>
      </c>
      <c r="BH996" s="7" t="s">
        <v>97</v>
      </c>
      <c r="BJ996" s="7" t="s">
        <v>98</v>
      </c>
      <c r="BK996" s="7" t="s">
        <v>99</v>
      </c>
      <c r="BL996" s="7" t="s">
        <v>4597</v>
      </c>
      <c r="BM996" s="7" t="s">
        <v>4598</v>
      </c>
      <c r="BS996" s="12" t="s">
        <v>259</v>
      </c>
      <c r="BU996" s="43">
        <v>1</v>
      </c>
      <c r="BW996" s="43" t="s">
        <v>103</v>
      </c>
    </row>
    <row r="997" spans="3:75" x14ac:dyDescent="0.35">
      <c r="C997" s="43" t="str">
        <f t="shared" si="15"/>
        <v>IARA:BDT-07:2022: 996</v>
      </c>
      <c r="D997" s="43">
        <v>996</v>
      </c>
      <c r="E997" s="43" t="s">
        <v>5233</v>
      </c>
      <c r="F997" s="1" t="s">
        <v>73</v>
      </c>
      <c r="G997" s="43" t="s">
        <v>5278</v>
      </c>
      <c r="H997" s="2">
        <v>44772</v>
      </c>
      <c r="J997" s="12">
        <f>YEAR(H997)</f>
        <v>2022</v>
      </c>
      <c r="K997" s="12">
        <f>MONTH(H997)</f>
        <v>7</v>
      </c>
      <c r="L997" s="12">
        <f>DAY(H997)</f>
        <v>30</v>
      </c>
      <c r="M997" s="13"/>
      <c r="P997" s="12" t="s">
        <v>75</v>
      </c>
      <c r="Q997" s="12" t="str">
        <f>CONCATENATE(X997," ",Y997)</f>
        <v>Pyronia tithonus</v>
      </c>
      <c r="R997" s="14" t="str">
        <f>CONCATENATE(S997,", ",T997,", ",U997,", ",V997,", ",W997,", ",X997,", ",Y997)</f>
        <v>Animalia, Arthropoda, Insecta, Lepidoptera, Nymphalidae, Pyronia, tithonus</v>
      </c>
      <c r="S997" s="6" t="s">
        <v>76</v>
      </c>
      <c r="T997" s="6" t="s">
        <v>208</v>
      </c>
      <c r="U997" s="6" t="s">
        <v>209</v>
      </c>
      <c r="V997" s="6" t="s">
        <v>210</v>
      </c>
      <c r="W997" s="6" t="s">
        <v>238</v>
      </c>
      <c r="X997" s="6" t="s">
        <v>393</v>
      </c>
      <c r="Y997" s="6" t="s">
        <v>394</v>
      </c>
      <c r="AA997" s="12" t="s">
        <v>83</v>
      </c>
      <c r="AB997" s="6" t="s">
        <v>395</v>
      </c>
      <c r="AC997" s="12" t="s">
        <v>378</v>
      </c>
      <c r="AD997" s="12" t="s">
        <v>259</v>
      </c>
      <c r="AE997" s="2">
        <v>44772</v>
      </c>
      <c r="AF997" s="43" t="s">
        <v>87</v>
      </c>
      <c r="AG997" s="7" t="s">
        <v>392</v>
      </c>
      <c r="AH997" s="43">
        <v>48.1137962003518</v>
      </c>
      <c r="AI997" s="43">
        <v>-1.7087118012773801</v>
      </c>
      <c r="AL997" s="43">
        <v>10</v>
      </c>
      <c r="AN997" s="46" t="s">
        <v>5240</v>
      </c>
      <c r="AO997" s="5" t="s">
        <v>89</v>
      </c>
      <c r="AP997" s="12" t="s">
        <v>259</v>
      </c>
      <c r="AR997" s="7" t="s">
        <v>90</v>
      </c>
      <c r="AT997" s="4" t="str">
        <f>CONCATENATE(AU997,", ",AV997,", ",AW997,", ",AX997,", ",AY997,", ",AZ997,", ",BA997)</f>
        <v>Europe, France, FR, Bretagne, Ille-et-Vilaine, Rennes, Campus Institut Agro Rennes</v>
      </c>
      <c r="AU997" s="1" t="s">
        <v>91</v>
      </c>
      <c r="AV997" s="1" t="s">
        <v>92</v>
      </c>
      <c r="AW997" s="1" t="s">
        <v>93</v>
      </c>
      <c r="AX997" s="1" t="s">
        <v>94</v>
      </c>
      <c r="AY997" s="1" t="s">
        <v>95</v>
      </c>
      <c r="AZ997" s="1" t="s">
        <v>96</v>
      </c>
      <c r="BA997" s="1" t="s">
        <v>5242</v>
      </c>
      <c r="BC997" s="43"/>
      <c r="BF997" s="43" t="s">
        <v>4596</v>
      </c>
      <c r="BG997" s="43" t="s">
        <v>93</v>
      </c>
      <c r="BH997" s="7" t="s">
        <v>97</v>
      </c>
      <c r="BJ997" s="7" t="s">
        <v>98</v>
      </c>
      <c r="BK997" s="7" t="s">
        <v>99</v>
      </c>
      <c r="BL997" s="7" t="s">
        <v>4597</v>
      </c>
      <c r="BM997" s="7" t="s">
        <v>4598</v>
      </c>
      <c r="BS997" s="12" t="s">
        <v>259</v>
      </c>
      <c r="BU997" s="43">
        <v>1</v>
      </c>
      <c r="BW997" s="43" t="s">
        <v>103</v>
      </c>
    </row>
    <row r="998" spans="3:75" x14ac:dyDescent="0.35">
      <c r="C998" s="43" t="str">
        <f t="shared" si="15"/>
        <v>IARA:BDT-07:2022: 997</v>
      </c>
      <c r="D998" s="43">
        <v>997</v>
      </c>
      <c r="E998" s="43" t="s">
        <v>5233</v>
      </c>
      <c r="F998" s="1" t="s">
        <v>73</v>
      </c>
      <c r="G998" s="43" t="s">
        <v>5278</v>
      </c>
      <c r="H998" s="2">
        <v>44772</v>
      </c>
      <c r="J998" s="12">
        <f>YEAR(H998)</f>
        <v>2022</v>
      </c>
      <c r="K998" s="12">
        <f>MONTH(H998)</f>
        <v>7</v>
      </c>
      <c r="L998" s="12">
        <f>DAY(H998)</f>
        <v>30</v>
      </c>
      <c r="M998" s="13"/>
      <c r="P998" s="12" t="s">
        <v>75</v>
      </c>
      <c r="Q998" s="12" t="str">
        <f>CONCATENATE(X998," ",Y998)</f>
        <v>Coenonympha pamphilus</v>
      </c>
      <c r="R998" s="14" t="str">
        <f>CONCATENATE(S998,", ",T998,", ",U998,", ",V998,", ",W998,", ",X998,", ",Y998)</f>
        <v>Animalia, Arthropoda, Insecta, Lepidoptera, Nymphalidae, Coenonympha, pamphilus</v>
      </c>
      <c r="S998" s="6" t="s">
        <v>76</v>
      </c>
      <c r="T998" s="6" t="s">
        <v>208</v>
      </c>
      <c r="U998" s="6" t="s">
        <v>209</v>
      </c>
      <c r="V998" s="6" t="s">
        <v>210</v>
      </c>
      <c r="W998" s="6" t="s">
        <v>238</v>
      </c>
      <c r="X998" s="6" t="s">
        <v>239</v>
      </c>
      <c r="Y998" s="6" t="s">
        <v>240</v>
      </c>
      <c r="AA998" s="12" t="s">
        <v>83</v>
      </c>
      <c r="AB998" s="6" t="s">
        <v>84</v>
      </c>
      <c r="AC998" s="12" t="s">
        <v>241</v>
      </c>
      <c r="AD998" s="12" t="s">
        <v>259</v>
      </c>
      <c r="AE998" s="2">
        <v>44772</v>
      </c>
      <c r="AF998" s="43" t="s">
        <v>87</v>
      </c>
      <c r="AG998" s="7" t="s">
        <v>242</v>
      </c>
      <c r="AH998" s="43">
        <v>48.113642657504101</v>
      </c>
      <c r="AI998" s="43">
        <v>-1.7093869498763501</v>
      </c>
      <c r="AL998" s="43">
        <v>10</v>
      </c>
      <c r="AN998" s="46" t="s">
        <v>5240</v>
      </c>
      <c r="AO998" s="5" t="s">
        <v>89</v>
      </c>
      <c r="AP998" s="12" t="s">
        <v>259</v>
      </c>
      <c r="AR998" s="7" t="s">
        <v>90</v>
      </c>
      <c r="AT998" s="4" t="str">
        <f>CONCATENATE(AU998,", ",AV998,", ",AW998,", ",AX998,", ",AY998,", ",AZ998,", ",BA998)</f>
        <v>Europe, France, FR, Bretagne, Ille-et-Vilaine, Rennes, Campus Institut Agro Rennes</v>
      </c>
      <c r="AU998" s="1" t="s">
        <v>91</v>
      </c>
      <c r="AV998" s="1" t="s">
        <v>92</v>
      </c>
      <c r="AW998" s="1" t="s">
        <v>93</v>
      </c>
      <c r="AX998" s="1" t="s">
        <v>94</v>
      </c>
      <c r="AY998" s="1" t="s">
        <v>95</v>
      </c>
      <c r="AZ998" s="1" t="s">
        <v>96</v>
      </c>
      <c r="BA998" s="1" t="s">
        <v>5242</v>
      </c>
      <c r="BC998" s="43"/>
      <c r="BF998" s="43" t="s">
        <v>4596</v>
      </c>
      <c r="BG998" s="43" t="s">
        <v>93</v>
      </c>
      <c r="BH998" s="7" t="s">
        <v>97</v>
      </c>
      <c r="BJ998" s="7" t="s">
        <v>98</v>
      </c>
      <c r="BK998" s="7" t="s">
        <v>99</v>
      </c>
      <c r="BL998" s="7" t="s">
        <v>4597</v>
      </c>
      <c r="BM998" s="7" t="s">
        <v>4598</v>
      </c>
      <c r="BS998" s="12" t="s">
        <v>259</v>
      </c>
      <c r="BU998" s="43">
        <v>1</v>
      </c>
      <c r="BW998" s="43" t="s">
        <v>103</v>
      </c>
    </row>
    <row r="999" spans="3:75" x14ac:dyDescent="0.35">
      <c r="C999" s="43" t="str">
        <f t="shared" si="15"/>
        <v>IARA:BDT-07:2022: 998</v>
      </c>
      <c r="D999" s="43">
        <v>998</v>
      </c>
      <c r="E999" s="43" t="s">
        <v>5233</v>
      </c>
      <c r="F999" s="1" t="s">
        <v>73</v>
      </c>
      <c r="G999" s="43" t="s">
        <v>5278</v>
      </c>
      <c r="H999" s="2">
        <v>44772</v>
      </c>
      <c r="J999" s="12">
        <f>YEAR(H999)</f>
        <v>2022</v>
      </c>
      <c r="K999" s="12">
        <f>MONTH(H999)</f>
        <v>7</v>
      </c>
      <c r="L999" s="12">
        <f>DAY(H999)</f>
        <v>30</v>
      </c>
      <c r="M999" s="13"/>
      <c r="P999" s="12" t="s">
        <v>75</v>
      </c>
      <c r="Q999" s="12" t="str">
        <f>CONCATENATE(X999," ",Y999)</f>
        <v>Coenonympha pamphilus</v>
      </c>
      <c r="R999" s="14" t="str">
        <f>CONCATENATE(S999,", ",T999,", ",U999,", ",V999,", ",W999,", ",X999,", ",Y999)</f>
        <v>Animalia, Arthropoda, Insecta, Lepidoptera, Nymphalidae, Coenonympha, pamphilus</v>
      </c>
      <c r="S999" s="6" t="s">
        <v>76</v>
      </c>
      <c r="T999" s="6" t="s">
        <v>208</v>
      </c>
      <c r="U999" s="6" t="s">
        <v>209</v>
      </c>
      <c r="V999" s="6" t="s">
        <v>210</v>
      </c>
      <c r="W999" s="6" t="s">
        <v>238</v>
      </c>
      <c r="X999" s="6" t="s">
        <v>239</v>
      </c>
      <c r="Y999" s="6" t="s">
        <v>240</v>
      </c>
      <c r="AA999" s="12" t="s">
        <v>83</v>
      </c>
      <c r="AB999" s="6" t="s">
        <v>84</v>
      </c>
      <c r="AC999" s="12" t="s">
        <v>241</v>
      </c>
      <c r="AD999" s="12" t="s">
        <v>259</v>
      </c>
      <c r="AE999" s="2">
        <v>44772</v>
      </c>
      <c r="AF999" s="43" t="s">
        <v>87</v>
      </c>
      <c r="AG999" s="7" t="s">
        <v>242</v>
      </c>
      <c r="AH999" s="43">
        <v>48.113644843487499</v>
      </c>
      <c r="AI999" s="43">
        <v>-1.7093322816082599</v>
      </c>
      <c r="AL999" s="43">
        <v>10</v>
      </c>
      <c r="AN999" s="46" t="s">
        <v>5240</v>
      </c>
      <c r="AO999" s="5" t="s">
        <v>89</v>
      </c>
      <c r="AP999" s="12" t="s">
        <v>259</v>
      </c>
      <c r="AR999" s="7" t="s">
        <v>90</v>
      </c>
      <c r="AT999" s="4" t="str">
        <f>CONCATENATE(AU999,", ",AV999,", ",AW999,", ",AX999,", ",AY999,", ",AZ999,", ",BA999)</f>
        <v>Europe, France, FR, Bretagne, Ille-et-Vilaine, Rennes, Campus Institut Agro Rennes</v>
      </c>
      <c r="AU999" s="1" t="s">
        <v>91</v>
      </c>
      <c r="AV999" s="1" t="s">
        <v>92</v>
      </c>
      <c r="AW999" s="1" t="s">
        <v>93</v>
      </c>
      <c r="AX999" s="1" t="s">
        <v>94</v>
      </c>
      <c r="AY999" s="1" t="s">
        <v>95</v>
      </c>
      <c r="AZ999" s="1" t="s">
        <v>96</v>
      </c>
      <c r="BA999" s="1" t="s">
        <v>5242</v>
      </c>
      <c r="BC999" s="43"/>
      <c r="BF999" s="43" t="s">
        <v>4596</v>
      </c>
      <c r="BG999" s="43" t="s">
        <v>93</v>
      </c>
      <c r="BH999" s="7" t="s">
        <v>97</v>
      </c>
      <c r="BJ999" s="7" t="s">
        <v>98</v>
      </c>
      <c r="BK999" s="7" t="s">
        <v>99</v>
      </c>
      <c r="BL999" s="7" t="s">
        <v>4597</v>
      </c>
      <c r="BM999" s="7" t="s">
        <v>4598</v>
      </c>
      <c r="BS999" s="12" t="s">
        <v>259</v>
      </c>
      <c r="BU999" s="43">
        <v>1</v>
      </c>
      <c r="BW999" s="43" t="s">
        <v>103</v>
      </c>
    </row>
    <row r="1000" spans="3:75" x14ac:dyDescent="0.35">
      <c r="C1000" s="43" t="str">
        <f t="shared" si="15"/>
        <v>IARA:BDT-07:2022: 999</v>
      </c>
      <c r="D1000" s="43">
        <v>999</v>
      </c>
      <c r="E1000" s="43" t="s">
        <v>5233</v>
      </c>
      <c r="F1000" s="1" t="s">
        <v>73</v>
      </c>
      <c r="G1000" s="43" t="s">
        <v>5278</v>
      </c>
      <c r="H1000" s="2">
        <v>44772</v>
      </c>
      <c r="J1000" s="12">
        <f>YEAR(H1000)</f>
        <v>2022</v>
      </c>
      <c r="K1000" s="12">
        <f>MONTH(H1000)</f>
        <v>7</v>
      </c>
      <c r="L1000" s="12">
        <f>DAY(H1000)</f>
        <v>30</v>
      </c>
      <c r="M1000" s="13"/>
      <c r="P1000" s="12" t="s">
        <v>75</v>
      </c>
      <c r="Q1000" s="12" t="str">
        <f>CONCATENATE(X1000," ",Y1000)</f>
        <v>Coenonympha pamphilus</v>
      </c>
      <c r="R1000" s="14" t="str">
        <f>CONCATENATE(S1000,", ",T1000,", ",U1000,", ",V1000,", ",W1000,", ",X1000,", ",Y1000)</f>
        <v>Animalia, Arthropoda, Insecta, Lepidoptera, Nymphalidae, Coenonympha, pamphilus</v>
      </c>
      <c r="S1000" s="6" t="s">
        <v>76</v>
      </c>
      <c r="T1000" s="6" t="s">
        <v>208</v>
      </c>
      <c r="U1000" s="6" t="s">
        <v>209</v>
      </c>
      <c r="V1000" s="6" t="s">
        <v>210</v>
      </c>
      <c r="W1000" s="6" t="s">
        <v>238</v>
      </c>
      <c r="X1000" s="6" t="s">
        <v>239</v>
      </c>
      <c r="Y1000" s="6" t="s">
        <v>240</v>
      </c>
      <c r="AA1000" s="12" t="s">
        <v>83</v>
      </c>
      <c r="AB1000" s="6" t="s">
        <v>84</v>
      </c>
      <c r="AC1000" s="12" t="s">
        <v>241</v>
      </c>
      <c r="AD1000" s="12" t="s">
        <v>259</v>
      </c>
      <c r="AE1000" s="2">
        <v>44772</v>
      </c>
      <c r="AF1000" s="43" t="s">
        <v>87</v>
      </c>
      <c r="AG1000" s="7" t="s">
        <v>242</v>
      </c>
      <c r="AH1000" s="43">
        <v>48.113599613122602</v>
      </c>
      <c r="AI1000" s="43">
        <v>-1.7093404404127801</v>
      </c>
      <c r="AL1000" s="43">
        <v>10</v>
      </c>
      <c r="AN1000" s="46" t="s">
        <v>5240</v>
      </c>
      <c r="AO1000" s="5" t="s">
        <v>89</v>
      </c>
      <c r="AP1000" s="12" t="s">
        <v>259</v>
      </c>
      <c r="AR1000" s="7" t="s">
        <v>90</v>
      </c>
      <c r="AT1000" s="4" t="str">
        <f>CONCATENATE(AU1000,", ",AV1000,", ",AW1000,", ",AX1000,", ",AY1000,", ",AZ1000,", ",BA1000)</f>
        <v>Europe, France, FR, Bretagne, Ille-et-Vilaine, Rennes, Campus Institut Agro Rennes</v>
      </c>
      <c r="AU1000" s="1" t="s">
        <v>91</v>
      </c>
      <c r="AV1000" s="1" t="s">
        <v>92</v>
      </c>
      <c r="AW1000" s="1" t="s">
        <v>93</v>
      </c>
      <c r="AX1000" s="1" t="s">
        <v>94</v>
      </c>
      <c r="AY1000" s="1" t="s">
        <v>95</v>
      </c>
      <c r="AZ1000" s="1" t="s">
        <v>96</v>
      </c>
      <c r="BA1000" s="1" t="s">
        <v>5242</v>
      </c>
      <c r="BC1000" s="43"/>
      <c r="BF1000" s="43" t="s">
        <v>4596</v>
      </c>
      <c r="BG1000" s="43" t="s">
        <v>93</v>
      </c>
      <c r="BH1000" s="7" t="s">
        <v>97</v>
      </c>
      <c r="BJ1000" s="7" t="s">
        <v>98</v>
      </c>
      <c r="BK1000" s="7" t="s">
        <v>99</v>
      </c>
      <c r="BL1000" s="7" t="s">
        <v>4597</v>
      </c>
      <c r="BM1000" s="7" t="s">
        <v>4598</v>
      </c>
      <c r="BS1000" s="12" t="s">
        <v>259</v>
      </c>
      <c r="BU1000" s="43">
        <v>1</v>
      </c>
      <c r="BW1000" s="43" t="s">
        <v>103</v>
      </c>
    </row>
    <row r="1001" spans="3:75" x14ac:dyDescent="0.35">
      <c r="C1001" s="43" t="str">
        <f t="shared" si="15"/>
        <v>IARA:BDT-07:2022: 1000</v>
      </c>
      <c r="D1001" s="43">
        <v>1000</v>
      </c>
      <c r="E1001" s="43" t="s">
        <v>5233</v>
      </c>
      <c r="F1001" s="1" t="s">
        <v>73</v>
      </c>
      <c r="G1001" s="43" t="s">
        <v>5278</v>
      </c>
      <c r="H1001" s="2">
        <v>44772</v>
      </c>
      <c r="J1001" s="12">
        <f>YEAR(H1001)</f>
        <v>2022</v>
      </c>
      <c r="K1001" s="12">
        <f>MONTH(H1001)</f>
        <v>7</v>
      </c>
      <c r="L1001" s="12">
        <f>DAY(H1001)</f>
        <v>30</v>
      </c>
      <c r="M1001" s="13"/>
      <c r="P1001" s="12" t="s">
        <v>75</v>
      </c>
      <c r="Q1001" s="12" t="str">
        <f>CONCATENATE(X1001," ",Y1001)</f>
        <v>Coenonympha pamphilus</v>
      </c>
      <c r="R1001" s="14" t="str">
        <f>CONCATENATE(S1001,", ",T1001,", ",U1001,", ",V1001,", ",W1001,", ",X1001,", ",Y1001)</f>
        <v>Animalia, Arthropoda, Insecta, Lepidoptera, Nymphalidae, Coenonympha, pamphilus</v>
      </c>
      <c r="S1001" s="6" t="s">
        <v>76</v>
      </c>
      <c r="T1001" s="6" t="s">
        <v>208</v>
      </c>
      <c r="U1001" s="6" t="s">
        <v>209</v>
      </c>
      <c r="V1001" s="6" t="s">
        <v>210</v>
      </c>
      <c r="W1001" s="6" t="s">
        <v>238</v>
      </c>
      <c r="X1001" s="6" t="s">
        <v>239</v>
      </c>
      <c r="Y1001" s="6" t="s">
        <v>240</v>
      </c>
      <c r="AA1001" s="12" t="s">
        <v>83</v>
      </c>
      <c r="AB1001" s="6" t="s">
        <v>84</v>
      </c>
      <c r="AC1001" s="12" t="s">
        <v>241</v>
      </c>
      <c r="AD1001" s="12" t="s">
        <v>259</v>
      </c>
      <c r="AE1001" s="2">
        <v>44772</v>
      </c>
      <c r="AF1001" s="43" t="s">
        <v>87</v>
      </c>
      <c r="AG1001" s="7" t="s">
        <v>242</v>
      </c>
      <c r="AH1001" s="43">
        <v>48.113591416324098</v>
      </c>
      <c r="AI1001" s="43">
        <v>-1.70944333989662</v>
      </c>
      <c r="AL1001" s="43">
        <v>10</v>
      </c>
      <c r="AN1001" s="46" t="s">
        <v>5240</v>
      </c>
      <c r="AO1001" s="5" t="s">
        <v>89</v>
      </c>
      <c r="AP1001" s="12" t="s">
        <v>259</v>
      </c>
      <c r="AR1001" s="7" t="s">
        <v>90</v>
      </c>
      <c r="AT1001" s="4" t="str">
        <f>CONCATENATE(AU1001,", ",AV1001,", ",AW1001,", ",AX1001,", ",AY1001,", ",AZ1001,", ",BA1001)</f>
        <v>Europe, France, FR, Bretagne, Ille-et-Vilaine, Rennes, Campus Institut Agro Rennes</v>
      </c>
      <c r="AU1001" s="1" t="s">
        <v>91</v>
      </c>
      <c r="AV1001" s="1" t="s">
        <v>92</v>
      </c>
      <c r="AW1001" s="1" t="s">
        <v>93</v>
      </c>
      <c r="AX1001" s="1" t="s">
        <v>94</v>
      </c>
      <c r="AY1001" s="1" t="s">
        <v>95</v>
      </c>
      <c r="AZ1001" s="1" t="s">
        <v>96</v>
      </c>
      <c r="BA1001" s="1" t="s">
        <v>5242</v>
      </c>
      <c r="BC1001" s="43"/>
      <c r="BF1001" s="43" t="s">
        <v>4596</v>
      </c>
      <c r="BG1001" s="43" t="s">
        <v>93</v>
      </c>
      <c r="BH1001" s="7" t="s">
        <v>97</v>
      </c>
      <c r="BJ1001" s="7" t="s">
        <v>98</v>
      </c>
      <c r="BK1001" s="7" t="s">
        <v>99</v>
      </c>
      <c r="BL1001" s="7" t="s">
        <v>4597</v>
      </c>
      <c r="BM1001" s="7" t="s">
        <v>4598</v>
      </c>
      <c r="BS1001" s="12" t="s">
        <v>259</v>
      </c>
      <c r="BU1001" s="43">
        <v>1</v>
      </c>
      <c r="BW1001" s="43" t="s">
        <v>103</v>
      </c>
    </row>
    <row r="1002" spans="3:75" x14ac:dyDescent="0.35">
      <c r="C1002" s="43" t="str">
        <f t="shared" si="15"/>
        <v>IARA:BDT-07:2022: 1001</v>
      </c>
      <c r="D1002" s="43">
        <v>1001</v>
      </c>
      <c r="E1002" s="43" t="s">
        <v>5233</v>
      </c>
      <c r="F1002" s="1" t="s">
        <v>73</v>
      </c>
      <c r="G1002" s="43" t="s">
        <v>5278</v>
      </c>
      <c r="H1002" s="2">
        <v>44772</v>
      </c>
      <c r="J1002" s="12">
        <f>YEAR(H1002)</f>
        <v>2022</v>
      </c>
      <c r="K1002" s="12">
        <f>MONTH(H1002)</f>
        <v>7</v>
      </c>
      <c r="L1002" s="12">
        <f>DAY(H1002)</f>
        <v>30</v>
      </c>
      <c r="M1002" s="13"/>
      <c r="P1002" s="12" t="s">
        <v>75</v>
      </c>
      <c r="Q1002" s="12" t="str">
        <f>CONCATENATE(X1002," ",Y1002)</f>
        <v>Coenonympha pamphilus</v>
      </c>
      <c r="R1002" s="14" t="str">
        <f>CONCATENATE(S1002,", ",T1002,", ",U1002,", ",V1002,", ",W1002,", ",X1002,", ",Y1002)</f>
        <v>Animalia, Arthropoda, Insecta, Lepidoptera, Nymphalidae, Coenonympha, pamphilus</v>
      </c>
      <c r="S1002" s="6" t="s">
        <v>76</v>
      </c>
      <c r="T1002" s="6" t="s">
        <v>208</v>
      </c>
      <c r="U1002" s="6" t="s">
        <v>209</v>
      </c>
      <c r="V1002" s="6" t="s">
        <v>210</v>
      </c>
      <c r="W1002" s="6" t="s">
        <v>238</v>
      </c>
      <c r="X1002" s="6" t="s">
        <v>239</v>
      </c>
      <c r="Y1002" s="6" t="s">
        <v>240</v>
      </c>
      <c r="AA1002" s="12" t="s">
        <v>83</v>
      </c>
      <c r="AB1002" s="6" t="s">
        <v>84</v>
      </c>
      <c r="AC1002" s="12" t="s">
        <v>241</v>
      </c>
      <c r="AD1002" s="12" t="s">
        <v>259</v>
      </c>
      <c r="AE1002" s="2">
        <v>44772</v>
      </c>
      <c r="AF1002" s="43" t="s">
        <v>87</v>
      </c>
      <c r="AG1002" s="7" t="s">
        <v>242</v>
      </c>
      <c r="AH1002" s="43">
        <v>48.113610663114002</v>
      </c>
      <c r="AI1002" s="43">
        <v>-1.7092682748327299</v>
      </c>
      <c r="AL1002" s="43">
        <v>10</v>
      </c>
      <c r="AN1002" s="46" t="s">
        <v>5240</v>
      </c>
      <c r="AO1002" s="5" t="s">
        <v>89</v>
      </c>
      <c r="AP1002" s="12" t="s">
        <v>259</v>
      </c>
      <c r="AR1002" s="7" t="s">
        <v>90</v>
      </c>
      <c r="AT1002" s="4" t="str">
        <f>CONCATENATE(AU1002,", ",AV1002,", ",AW1002,", ",AX1002,", ",AY1002,", ",AZ1002,", ",BA1002)</f>
        <v>Europe, France, FR, Bretagne, Ille-et-Vilaine, Rennes, Campus Institut Agro Rennes</v>
      </c>
      <c r="AU1002" s="1" t="s">
        <v>91</v>
      </c>
      <c r="AV1002" s="1" t="s">
        <v>92</v>
      </c>
      <c r="AW1002" s="1" t="s">
        <v>93</v>
      </c>
      <c r="AX1002" s="1" t="s">
        <v>94</v>
      </c>
      <c r="AY1002" s="1" t="s">
        <v>95</v>
      </c>
      <c r="AZ1002" s="1" t="s">
        <v>96</v>
      </c>
      <c r="BA1002" s="1" t="s">
        <v>5242</v>
      </c>
      <c r="BC1002" s="43"/>
      <c r="BF1002" s="43" t="s">
        <v>4596</v>
      </c>
      <c r="BG1002" s="43" t="s">
        <v>93</v>
      </c>
      <c r="BH1002" s="7" t="s">
        <v>97</v>
      </c>
      <c r="BJ1002" s="7" t="s">
        <v>98</v>
      </c>
      <c r="BK1002" s="7" t="s">
        <v>99</v>
      </c>
      <c r="BL1002" s="7" t="s">
        <v>4597</v>
      </c>
      <c r="BM1002" s="7" t="s">
        <v>4598</v>
      </c>
      <c r="BS1002" s="12" t="s">
        <v>259</v>
      </c>
      <c r="BU1002" s="43">
        <v>1</v>
      </c>
      <c r="BW1002" s="43" t="s">
        <v>103</v>
      </c>
    </row>
    <row r="1003" spans="3:75" x14ac:dyDescent="0.35">
      <c r="C1003" s="43" t="str">
        <f t="shared" si="15"/>
        <v>IARA:BDT-07:2022: 1002</v>
      </c>
      <c r="D1003" s="43">
        <v>1002</v>
      </c>
      <c r="E1003" s="43" t="s">
        <v>5233</v>
      </c>
      <c r="F1003" s="1" t="s">
        <v>73</v>
      </c>
      <c r="G1003" s="43" t="s">
        <v>5278</v>
      </c>
      <c r="H1003" s="2">
        <v>44772</v>
      </c>
      <c r="J1003" s="12">
        <f>YEAR(H1003)</f>
        <v>2022</v>
      </c>
      <c r="K1003" s="12">
        <f>MONTH(H1003)</f>
        <v>7</v>
      </c>
      <c r="L1003" s="12">
        <f>DAY(H1003)</f>
        <v>30</v>
      </c>
      <c r="M1003" s="13"/>
      <c r="P1003" s="12" t="s">
        <v>75</v>
      </c>
      <c r="Q1003" s="12" t="str">
        <f>CONCATENATE(X1003," ",Y1003)</f>
        <v>Pyronia tithonus</v>
      </c>
      <c r="R1003" s="14" t="str">
        <f>CONCATENATE(S1003,", ",T1003,", ",U1003,", ",V1003,", ",W1003,", ",X1003,", ",Y1003)</f>
        <v>Animalia, Arthropoda, Insecta, Lepidoptera, Nymphalidae, Pyronia, tithonus</v>
      </c>
      <c r="S1003" s="6" t="s">
        <v>76</v>
      </c>
      <c r="T1003" s="6" t="s">
        <v>208</v>
      </c>
      <c r="U1003" s="6" t="s">
        <v>209</v>
      </c>
      <c r="V1003" s="6" t="s">
        <v>210</v>
      </c>
      <c r="W1003" s="6" t="s">
        <v>238</v>
      </c>
      <c r="X1003" s="6" t="s">
        <v>393</v>
      </c>
      <c r="Y1003" s="6" t="s">
        <v>394</v>
      </c>
      <c r="AA1003" s="12" t="s">
        <v>83</v>
      </c>
      <c r="AB1003" s="6" t="s">
        <v>395</v>
      </c>
      <c r="AC1003" s="12" t="s">
        <v>378</v>
      </c>
      <c r="AD1003" s="12" t="s">
        <v>259</v>
      </c>
      <c r="AE1003" s="2">
        <v>44772</v>
      </c>
      <c r="AF1003" s="43" t="s">
        <v>87</v>
      </c>
      <c r="AG1003" s="7" t="s">
        <v>392</v>
      </c>
      <c r="AH1003" s="43">
        <v>48.113639257034897</v>
      </c>
      <c r="AI1003" s="43">
        <v>-1.7094719893955099</v>
      </c>
      <c r="AL1003" s="43">
        <v>10</v>
      </c>
      <c r="AN1003" s="46" t="s">
        <v>5240</v>
      </c>
      <c r="AO1003" s="5" t="s">
        <v>89</v>
      </c>
      <c r="AP1003" s="12" t="s">
        <v>259</v>
      </c>
      <c r="AR1003" s="7" t="s">
        <v>90</v>
      </c>
      <c r="AT1003" s="4" t="str">
        <f>CONCATENATE(AU1003,", ",AV1003,", ",AW1003,", ",AX1003,", ",AY1003,", ",AZ1003,", ",BA1003)</f>
        <v>Europe, France, FR, Bretagne, Ille-et-Vilaine, Rennes, Campus Institut Agro Rennes</v>
      </c>
      <c r="AU1003" s="1" t="s">
        <v>91</v>
      </c>
      <c r="AV1003" s="1" t="s">
        <v>92</v>
      </c>
      <c r="AW1003" s="1" t="s">
        <v>93</v>
      </c>
      <c r="AX1003" s="1" t="s">
        <v>94</v>
      </c>
      <c r="AY1003" s="1" t="s">
        <v>95</v>
      </c>
      <c r="AZ1003" s="1" t="s">
        <v>96</v>
      </c>
      <c r="BA1003" s="1" t="s">
        <v>5242</v>
      </c>
      <c r="BC1003" s="43"/>
      <c r="BF1003" s="43" t="s">
        <v>4596</v>
      </c>
      <c r="BG1003" s="43" t="s">
        <v>93</v>
      </c>
      <c r="BH1003" s="7" t="s">
        <v>97</v>
      </c>
      <c r="BJ1003" s="7" t="s">
        <v>98</v>
      </c>
      <c r="BK1003" s="7" t="s">
        <v>99</v>
      </c>
      <c r="BL1003" s="7" t="s">
        <v>4597</v>
      </c>
      <c r="BM1003" s="7" t="s">
        <v>4598</v>
      </c>
      <c r="BS1003" s="12" t="s">
        <v>259</v>
      </c>
      <c r="BU1003" s="43">
        <v>1</v>
      </c>
      <c r="BW1003" s="43" t="s">
        <v>103</v>
      </c>
    </row>
    <row r="1004" spans="3:75" x14ac:dyDescent="0.35">
      <c r="C1004" s="43" t="str">
        <f t="shared" si="15"/>
        <v>IARA:BDT-07:2022: 1003</v>
      </c>
      <c r="D1004" s="43">
        <v>1003</v>
      </c>
      <c r="E1004" s="43" t="s">
        <v>5233</v>
      </c>
      <c r="F1004" s="1" t="s">
        <v>73</v>
      </c>
      <c r="G1004" s="43" t="s">
        <v>5278</v>
      </c>
      <c r="H1004" s="2">
        <v>44772</v>
      </c>
      <c r="J1004" s="12">
        <f>YEAR(H1004)</f>
        <v>2022</v>
      </c>
      <c r="K1004" s="12">
        <f>MONTH(H1004)</f>
        <v>7</v>
      </c>
      <c r="L1004" s="12">
        <f>DAY(H1004)</f>
        <v>30</v>
      </c>
      <c r="M1004" s="13"/>
      <c r="P1004" s="12" t="s">
        <v>75</v>
      </c>
      <c r="Q1004" s="12" t="str">
        <f>CONCATENATE(X1004," ",Y1004)</f>
        <v>Pyronia tithonus</v>
      </c>
      <c r="R1004" s="14" t="str">
        <f>CONCATENATE(S1004,", ",T1004,", ",U1004,", ",V1004,", ",W1004,", ",X1004,", ",Y1004)</f>
        <v>Animalia, Arthropoda, Insecta, Lepidoptera, Nymphalidae, Pyronia, tithonus</v>
      </c>
      <c r="S1004" s="6" t="s">
        <v>76</v>
      </c>
      <c r="T1004" s="6" t="s">
        <v>208</v>
      </c>
      <c r="U1004" s="6" t="s">
        <v>209</v>
      </c>
      <c r="V1004" s="6" t="s">
        <v>210</v>
      </c>
      <c r="W1004" s="6" t="s">
        <v>238</v>
      </c>
      <c r="X1004" s="6" t="s">
        <v>393</v>
      </c>
      <c r="Y1004" s="6" t="s">
        <v>394</v>
      </c>
      <c r="AA1004" s="12" t="s">
        <v>83</v>
      </c>
      <c r="AB1004" s="6" t="s">
        <v>395</v>
      </c>
      <c r="AC1004" s="12" t="s">
        <v>378</v>
      </c>
      <c r="AD1004" s="12" t="s">
        <v>259</v>
      </c>
      <c r="AE1004" s="2">
        <v>44772</v>
      </c>
      <c r="AF1004" s="43" t="s">
        <v>87</v>
      </c>
      <c r="AG1004" s="7" t="s">
        <v>392</v>
      </c>
      <c r="AH1004" s="43">
        <v>48.113585466953403</v>
      </c>
      <c r="AI1004" s="43">
        <v>-1.7093879462772501</v>
      </c>
      <c r="AL1004" s="43">
        <v>10</v>
      </c>
      <c r="AN1004" s="46" t="s">
        <v>5240</v>
      </c>
      <c r="AO1004" s="5" t="s">
        <v>89</v>
      </c>
      <c r="AP1004" s="12" t="s">
        <v>259</v>
      </c>
      <c r="AR1004" s="7" t="s">
        <v>90</v>
      </c>
      <c r="AT1004" s="4" t="str">
        <f>CONCATENATE(AU1004,", ",AV1004,", ",AW1004,", ",AX1004,", ",AY1004,", ",AZ1004,", ",BA1004)</f>
        <v>Europe, France, FR, Bretagne, Ille-et-Vilaine, Rennes, Campus Institut Agro Rennes</v>
      </c>
      <c r="AU1004" s="1" t="s">
        <v>91</v>
      </c>
      <c r="AV1004" s="1" t="s">
        <v>92</v>
      </c>
      <c r="AW1004" s="1" t="s">
        <v>93</v>
      </c>
      <c r="AX1004" s="1" t="s">
        <v>94</v>
      </c>
      <c r="AY1004" s="1" t="s">
        <v>95</v>
      </c>
      <c r="AZ1004" s="1" t="s">
        <v>96</v>
      </c>
      <c r="BA1004" s="1" t="s">
        <v>5242</v>
      </c>
      <c r="BC1004" s="43"/>
      <c r="BF1004" s="43" t="s">
        <v>4596</v>
      </c>
      <c r="BG1004" s="43" t="s">
        <v>93</v>
      </c>
      <c r="BH1004" s="7" t="s">
        <v>97</v>
      </c>
      <c r="BJ1004" s="7" t="s">
        <v>98</v>
      </c>
      <c r="BK1004" s="7" t="s">
        <v>99</v>
      </c>
      <c r="BL1004" s="7" t="s">
        <v>4597</v>
      </c>
      <c r="BM1004" s="7" t="s">
        <v>4598</v>
      </c>
      <c r="BS1004" s="12" t="s">
        <v>259</v>
      </c>
      <c r="BU1004" s="43">
        <v>1</v>
      </c>
      <c r="BW1004" s="43" t="s">
        <v>103</v>
      </c>
    </row>
    <row r="1005" spans="3:75" x14ac:dyDescent="0.35">
      <c r="C1005" s="43" t="str">
        <f t="shared" si="15"/>
        <v>IARA:BDT-07:2022: 1004</v>
      </c>
      <c r="D1005" s="43">
        <v>1004</v>
      </c>
      <c r="E1005" s="43" t="s">
        <v>5233</v>
      </c>
      <c r="F1005" s="1" t="s">
        <v>73</v>
      </c>
      <c r="G1005" s="43" t="s">
        <v>5278</v>
      </c>
      <c r="H1005" s="2">
        <v>44772</v>
      </c>
      <c r="J1005" s="12">
        <f>YEAR(H1005)</f>
        <v>2022</v>
      </c>
      <c r="K1005" s="12">
        <f>MONTH(H1005)</f>
        <v>7</v>
      </c>
      <c r="L1005" s="12">
        <f>DAY(H1005)</f>
        <v>30</v>
      </c>
      <c r="M1005" s="13"/>
      <c r="P1005" s="12" t="s">
        <v>75</v>
      </c>
      <c r="Q1005" s="12" t="str">
        <f>CONCATENATE(X1005," ",Y1005)</f>
        <v>Pyronia tithonus</v>
      </c>
      <c r="R1005" s="14" t="str">
        <f>CONCATENATE(S1005,", ",T1005,", ",U1005,", ",V1005,", ",W1005,", ",X1005,", ",Y1005)</f>
        <v>Animalia, Arthropoda, Insecta, Lepidoptera, Nymphalidae, Pyronia, tithonus</v>
      </c>
      <c r="S1005" s="6" t="s">
        <v>76</v>
      </c>
      <c r="T1005" s="6" t="s">
        <v>208</v>
      </c>
      <c r="U1005" s="6" t="s">
        <v>209</v>
      </c>
      <c r="V1005" s="6" t="s">
        <v>210</v>
      </c>
      <c r="W1005" s="6" t="s">
        <v>238</v>
      </c>
      <c r="X1005" s="6" t="s">
        <v>393</v>
      </c>
      <c r="Y1005" s="6" t="s">
        <v>394</v>
      </c>
      <c r="AA1005" s="12" t="s">
        <v>83</v>
      </c>
      <c r="AB1005" s="6" t="s">
        <v>395</v>
      </c>
      <c r="AC1005" s="12" t="s">
        <v>378</v>
      </c>
      <c r="AD1005" s="12" t="s">
        <v>259</v>
      </c>
      <c r="AE1005" s="2">
        <v>44772</v>
      </c>
      <c r="AF1005" s="43" t="s">
        <v>87</v>
      </c>
      <c r="AG1005" s="7" t="s">
        <v>392</v>
      </c>
      <c r="AH1005" s="43">
        <v>48.113651097136</v>
      </c>
      <c r="AI1005" s="43">
        <v>-1.7092779760308501</v>
      </c>
      <c r="AL1005" s="43">
        <v>10</v>
      </c>
      <c r="AN1005" s="46" t="s">
        <v>5240</v>
      </c>
      <c r="AO1005" s="5" t="s">
        <v>89</v>
      </c>
      <c r="AP1005" s="12" t="s">
        <v>259</v>
      </c>
      <c r="AR1005" s="7" t="s">
        <v>90</v>
      </c>
      <c r="AT1005" s="4" t="str">
        <f>CONCATENATE(AU1005,", ",AV1005,", ",AW1005,", ",AX1005,", ",AY1005,", ",AZ1005,", ",BA1005)</f>
        <v>Europe, France, FR, Bretagne, Ille-et-Vilaine, Rennes, Campus Institut Agro Rennes</v>
      </c>
      <c r="AU1005" s="1" t="s">
        <v>91</v>
      </c>
      <c r="AV1005" s="1" t="s">
        <v>92</v>
      </c>
      <c r="AW1005" s="1" t="s">
        <v>93</v>
      </c>
      <c r="AX1005" s="1" t="s">
        <v>94</v>
      </c>
      <c r="AY1005" s="1" t="s">
        <v>95</v>
      </c>
      <c r="AZ1005" s="1" t="s">
        <v>96</v>
      </c>
      <c r="BA1005" s="1" t="s">
        <v>5242</v>
      </c>
      <c r="BC1005" s="43"/>
      <c r="BF1005" s="43" t="s">
        <v>4596</v>
      </c>
      <c r="BG1005" s="43" t="s">
        <v>93</v>
      </c>
      <c r="BH1005" s="7" t="s">
        <v>97</v>
      </c>
      <c r="BJ1005" s="7" t="s">
        <v>98</v>
      </c>
      <c r="BK1005" s="7" t="s">
        <v>99</v>
      </c>
      <c r="BL1005" s="7" t="s">
        <v>4597</v>
      </c>
      <c r="BM1005" s="7" t="s">
        <v>4598</v>
      </c>
      <c r="BS1005" s="12" t="s">
        <v>259</v>
      </c>
      <c r="BU1005" s="43">
        <v>1</v>
      </c>
      <c r="BW1005" s="43" t="s">
        <v>103</v>
      </c>
    </row>
    <row r="1006" spans="3:75" x14ac:dyDescent="0.35">
      <c r="C1006" s="43" t="str">
        <f t="shared" si="15"/>
        <v>IARA:BDT-07:2022: 1005</v>
      </c>
      <c r="D1006" s="43">
        <v>1005</v>
      </c>
      <c r="E1006" s="43" t="s">
        <v>5233</v>
      </c>
      <c r="F1006" s="1" t="s">
        <v>73</v>
      </c>
      <c r="G1006" s="43" t="s">
        <v>5278</v>
      </c>
      <c r="H1006" s="2">
        <v>44772</v>
      </c>
      <c r="J1006" s="12">
        <f>YEAR(H1006)</f>
        <v>2022</v>
      </c>
      <c r="K1006" s="12">
        <f>MONTH(H1006)</f>
        <v>7</v>
      </c>
      <c r="L1006" s="12">
        <f>DAY(H1006)</f>
        <v>30</v>
      </c>
      <c r="M1006" s="13"/>
      <c r="P1006" s="12" t="s">
        <v>75</v>
      </c>
      <c r="Q1006" s="12" t="str">
        <f>CONCATENATE(X1006," ",Y1006)</f>
        <v>Pyronia tithonus</v>
      </c>
      <c r="R1006" s="14" t="str">
        <f>CONCATENATE(S1006,", ",T1006,", ",U1006,", ",V1006,", ",W1006,", ",X1006,", ",Y1006)</f>
        <v>Animalia, Arthropoda, Insecta, Lepidoptera, Nymphalidae, Pyronia, tithonus</v>
      </c>
      <c r="S1006" s="6" t="s">
        <v>76</v>
      </c>
      <c r="T1006" s="6" t="s">
        <v>208</v>
      </c>
      <c r="U1006" s="6" t="s">
        <v>209</v>
      </c>
      <c r="V1006" s="6" t="s">
        <v>210</v>
      </c>
      <c r="W1006" s="6" t="s">
        <v>238</v>
      </c>
      <c r="X1006" s="6" t="s">
        <v>393</v>
      </c>
      <c r="Y1006" s="6" t="s">
        <v>394</v>
      </c>
      <c r="AA1006" s="12" t="s">
        <v>83</v>
      </c>
      <c r="AB1006" s="6" t="s">
        <v>395</v>
      </c>
      <c r="AC1006" s="12" t="s">
        <v>378</v>
      </c>
      <c r="AD1006" s="12" t="s">
        <v>259</v>
      </c>
      <c r="AE1006" s="2">
        <v>44772</v>
      </c>
      <c r="AF1006" s="43" t="s">
        <v>87</v>
      </c>
      <c r="AG1006" s="7" t="s">
        <v>392</v>
      </c>
      <c r="AH1006" s="43">
        <v>48.113617522696899</v>
      </c>
      <c r="AI1006" s="43">
        <v>-1.70940299640267</v>
      </c>
      <c r="AL1006" s="43">
        <v>10</v>
      </c>
      <c r="AN1006" s="46" t="s">
        <v>5240</v>
      </c>
      <c r="AO1006" s="5" t="s">
        <v>89</v>
      </c>
      <c r="AP1006" s="12" t="s">
        <v>259</v>
      </c>
      <c r="AR1006" s="7" t="s">
        <v>90</v>
      </c>
      <c r="AT1006" s="4" t="str">
        <f>CONCATENATE(AU1006,", ",AV1006,", ",AW1006,", ",AX1006,", ",AY1006,", ",AZ1006,", ",BA1006)</f>
        <v>Europe, France, FR, Bretagne, Ille-et-Vilaine, Rennes, Campus Institut Agro Rennes</v>
      </c>
      <c r="AU1006" s="1" t="s">
        <v>91</v>
      </c>
      <c r="AV1006" s="1" t="s">
        <v>92</v>
      </c>
      <c r="AW1006" s="1" t="s">
        <v>93</v>
      </c>
      <c r="AX1006" s="1" t="s">
        <v>94</v>
      </c>
      <c r="AY1006" s="1" t="s">
        <v>95</v>
      </c>
      <c r="AZ1006" s="1" t="s">
        <v>96</v>
      </c>
      <c r="BA1006" s="1" t="s">
        <v>5242</v>
      </c>
      <c r="BC1006" s="43"/>
      <c r="BF1006" s="43" t="s">
        <v>4596</v>
      </c>
      <c r="BG1006" s="43" t="s">
        <v>93</v>
      </c>
      <c r="BH1006" s="7" t="s">
        <v>97</v>
      </c>
      <c r="BJ1006" s="7" t="s">
        <v>98</v>
      </c>
      <c r="BK1006" s="7" t="s">
        <v>99</v>
      </c>
      <c r="BL1006" s="7" t="s">
        <v>4597</v>
      </c>
      <c r="BM1006" s="7" t="s">
        <v>4598</v>
      </c>
      <c r="BS1006" s="12" t="s">
        <v>259</v>
      </c>
      <c r="BU1006" s="43">
        <v>1</v>
      </c>
      <c r="BW1006" s="43" t="s">
        <v>103</v>
      </c>
    </row>
    <row r="1007" spans="3:75" x14ac:dyDescent="0.35">
      <c r="C1007" s="43" t="str">
        <f t="shared" si="15"/>
        <v>IARA:BDT-07:2022: 1006</v>
      </c>
      <c r="D1007" s="43">
        <v>1006</v>
      </c>
      <c r="E1007" s="43" t="s">
        <v>5233</v>
      </c>
      <c r="F1007" s="1" t="s">
        <v>73</v>
      </c>
      <c r="G1007" s="43" t="s">
        <v>5278</v>
      </c>
      <c r="H1007" s="2">
        <v>44772</v>
      </c>
      <c r="J1007" s="12">
        <f>YEAR(H1007)</f>
        <v>2022</v>
      </c>
      <c r="K1007" s="12">
        <f>MONTH(H1007)</f>
        <v>7</v>
      </c>
      <c r="L1007" s="12">
        <f>DAY(H1007)</f>
        <v>30</v>
      </c>
      <c r="M1007" s="13"/>
      <c r="P1007" s="12" t="s">
        <v>75</v>
      </c>
      <c r="Q1007" s="12" t="str">
        <f>CONCATENATE(X1007," ",Y1007)</f>
        <v>Pyronia tithonus</v>
      </c>
      <c r="R1007" s="14" t="str">
        <f>CONCATENATE(S1007,", ",T1007,", ",U1007,", ",V1007,", ",W1007,", ",X1007,", ",Y1007)</f>
        <v>Animalia, Arthropoda, Insecta, Lepidoptera, Nymphalidae, Pyronia, tithonus</v>
      </c>
      <c r="S1007" s="6" t="s">
        <v>76</v>
      </c>
      <c r="T1007" s="6" t="s">
        <v>208</v>
      </c>
      <c r="U1007" s="6" t="s">
        <v>209</v>
      </c>
      <c r="V1007" s="6" t="s">
        <v>210</v>
      </c>
      <c r="W1007" s="6" t="s">
        <v>238</v>
      </c>
      <c r="X1007" s="6" t="s">
        <v>393</v>
      </c>
      <c r="Y1007" s="6" t="s">
        <v>394</v>
      </c>
      <c r="AA1007" s="12" t="s">
        <v>83</v>
      </c>
      <c r="AB1007" s="6" t="s">
        <v>395</v>
      </c>
      <c r="AC1007" s="12" t="s">
        <v>378</v>
      </c>
      <c r="AD1007" s="12" t="s">
        <v>259</v>
      </c>
      <c r="AE1007" s="2">
        <v>44772</v>
      </c>
      <c r="AF1007" s="43" t="s">
        <v>87</v>
      </c>
      <c r="AG1007" s="7" t="s">
        <v>392</v>
      </c>
      <c r="AH1007" s="43">
        <v>48.113616855425903</v>
      </c>
      <c r="AI1007" s="43">
        <v>-1.70931759421595</v>
      </c>
      <c r="AL1007" s="43">
        <v>10</v>
      </c>
      <c r="AN1007" s="46" t="s">
        <v>5240</v>
      </c>
      <c r="AO1007" s="5" t="s">
        <v>89</v>
      </c>
      <c r="AP1007" s="12" t="s">
        <v>259</v>
      </c>
      <c r="AR1007" s="7" t="s">
        <v>90</v>
      </c>
      <c r="AT1007" s="4" t="str">
        <f>CONCATENATE(AU1007,", ",AV1007,", ",AW1007,", ",AX1007,", ",AY1007,", ",AZ1007,", ",BA1007)</f>
        <v>Europe, France, FR, Bretagne, Ille-et-Vilaine, Rennes, Campus Institut Agro Rennes</v>
      </c>
      <c r="AU1007" s="1" t="s">
        <v>91</v>
      </c>
      <c r="AV1007" s="1" t="s">
        <v>92</v>
      </c>
      <c r="AW1007" s="1" t="s">
        <v>93</v>
      </c>
      <c r="AX1007" s="1" t="s">
        <v>94</v>
      </c>
      <c r="AY1007" s="1" t="s">
        <v>95</v>
      </c>
      <c r="AZ1007" s="1" t="s">
        <v>96</v>
      </c>
      <c r="BA1007" s="1" t="s">
        <v>5242</v>
      </c>
      <c r="BC1007" s="43"/>
      <c r="BF1007" s="43" t="s">
        <v>4596</v>
      </c>
      <c r="BG1007" s="43" t="s">
        <v>93</v>
      </c>
      <c r="BH1007" s="7" t="s">
        <v>97</v>
      </c>
      <c r="BJ1007" s="7" t="s">
        <v>98</v>
      </c>
      <c r="BK1007" s="7" t="s">
        <v>99</v>
      </c>
      <c r="BL1007" s="7" t="s">
        <v>4597</v>
      </c>
      <c r="BM1007" s="7" t="s">
        <v>4598</v>
      </c>
      <c r="BS1007" s="12" t="s">
        <v>259</v>
      </c>
      <c r="BU1007" s="43">
        <v>1</v>
      </c>
      <c r="BW1007" s="43" t="s">
        <v>103</v>
      </c>
    </row>
    <row r="1008" spans="3:75" x14ac:dyDescent="0.35">
      <c r="C1008" s="43" t="str">
        <f t="shared" si="15"/>
        <v>IARA:BDT-07:2022: 1007</v>
      </c>
      <c r="D1008" s="43">
        <v>1007</v>
      </c>
      <c r="E1008" s="43" t="s">
        <v>5233</v>
      </c>
      <c r="F1008" s="1" t="s">
        <v>73</v>
      </c>
      <c r="G1008" s="43" t="s">
        <v>5278</v>
      </c>
      <c r="H1008" s="2">
        <v>44772</v>
      </c>
      <c r="J1008" s="12">
        <f>YEAR(H1008)</f>
        <v>2022</v>
      </c>
      <c r="K1008" s="12">
        <f>MONTH(H1008)</f>
        <v>7</v>
      </c>
      <c r="L1008" s="12">
        <f>DAY(H1008)</f>
        <v>30</v>
      </c>
      <c r="M1008" s="13"/>
      <c r="P1008" s="12" t="s">
        <v>75</v>
      </c>
      <c r="Q1008" s="12" t="str">
        <f>CONCATENATE(X1008," ",Y1008)</f>
        <v>Polyommatus icarus</v>
      </c>
      <c r="R1008" s="14" t="str">
        <f>CONCATENATE(S1008,", ",T1008,", ",U1008,", ",V1008,", ",W1008,", ",X1008,", ",Y1008)</f>
        <v>Animalia, Arthropoda, Insecta, Lepidoptera, Lycaenidae, Polyommatus, icarus</v>
      </c>
      <c r="S1008" s="6" t="s">
        <v>76</v>
      </c>
      <c r="T1008" s="6" t="s">
        <v>208</v>
      </c>
      <c r="U1008" s="6" t="s">
        <v>209</v>
      </c>
      <c r="V1008" s="6" t="s">
        <v>210</v>
      </c>
      <c r="W1008" s="6" t="s">
        <v>216</v>
      </c>
      <c r="X1008" s="6" t="s">
        <v>217</v>
      </c>
      <c r="Y1008" s="6" t="s">
        <v>218</v>
      </c>
      <c r="AA1008" s="12" t="s">
        <v>83</v>
      </c>
      <c r="AB1008" s="6" t="s">
        <v>219</v>
      </c>
      <c r="AC1008" s="12" t="s">
        <v>220</v>
      </c>
      <c r="AD1008" s="12" t="s">
        <v>259</v>
      </c>
      <c r="AE1008" s="2">
        <v>44772</v>
      </c>
      <c r="AF1008" s="43" t="s">
        <v>87</v>
      </c>
      <c r="AG1008" s="7" t="s">
        <v>221</v>
      </c>
      <c r="AH1008" s="43">
        <v>48.113610054526298</v>
      </c>
      <c r="AI1008" s="43">
        <v>-1.7094876731692601</v>
      </c>
      <c r="AL1008" s="43">
        <v>10</v>
      </c>
      <c r="AN1008" s="46" t="s">
        <v>5240</v>
      </c>
      <c r="AO1008" s="5" t="s">
        <v>89</v>
      </c>
      <c r="AP1008" s="12" t="s">
        <v>259</v>
      </c>
      <c r="AR1008" s="7" t="s">
        <v>90</v>
      </c>
      <c r="AT1008" s="4" t="str">
        <f>CONCATENATE(AU1008,", ",AV1008,", ",AW1008,", ",AX1008,", ",AY1008,", ",AZ1008,", ",BA1008)</f>
        <v>Europe, France, FR, Bretagne, Ille-et-Vilaine, Rennes, Campus Institut Agro Rennes</v>
      </c>
      <c r="AU1008" s="1" t="s">
        <v>91</v>
      </c>
      <c r="AV1008" s="1" t="s">
        <v>92</v>
      </c>
      <c r="AW1008" s="1" t="s">
        <v>93</v>
      </c>
      <c r="AX1008" s="1" t="s">
        <v>94</v>
      </c>
      <c r="AY1008" s="1" t="s">
        <v>95</v>
      </c>
      <c r="AZ1008" s="1" t="s">
        <v>96</v>
      </c>
      <c r="BA1008" s="1" t="s">
        <v>5242</v>
      </c>
      <c r="BC1008" s="43"/>
      <c r="BF1008" s="43" t="s">
        <v>4596</v>
      </c>
      <c r="BG1008" s="43" t="s">
        <v>93</v>
      </c>
      <c r="BH1008" s="7" t="s">
        <v>97</v>
      </c>
      <c r="BJ1008" s="7" t="s">
        <v>98</v>
      </c>
      <c r="BK1008" s="7" t="s">
        <v>99</v>
      </c>
      <c r="BL1008" s="7" t="s">
        <v>4597</v>
      </c>
      <c r="BM1008" s="7" t="s">
        <v>4598</v>
      </c>
      <c r="BS1008" s="12" t="s">
        <v>259</v>
      </c>
      <c r="BU1008" s="43">
        <v>1</v>
      </c>
      <c r="BW1008" s="43" t="s">
        <v>103</v>
      </c>
    </row>
    <row r="1009" spans="3:75" x14ac:dyDescent="0.35">
      <c r="C1009" s="43" t="str">
        <f t="shared" si="15"/>
        <v>IARA:BDT-07:2022: 1008</v>
      </c>
      <c r="D1009" s="43">
        <v>1008</v>
      </c>
      <c r="E1009" s="43" t="s">
        <v>5233</v>
      </c>
      <c r="F1009" s="1" t="s">
        <v>73</v>
      </c>
      <c r="G1009" s="43" t="s">
        <v>5278</v>
      </c>
      <c r="H1009" s="2">
        <v>44772</v>
      </c>
      <c r="J1009" s="12">
        <f>YEAR(H1009)</f>
        <v>2022</v>
      </c>
      <c r="K1009" s="12">
        <f>MONTH(H1009)</f>
        <v>7</v>
      </c>
      <c r="L1009" s="12">
        <f>DAY(H1009)</f>
        <v>30</v>
      </c>
      <c r="M1009" s="13"/>
      <c r="P1009" s="12" t="s">
        <v>75</v>
      </c>
      <c r="Q1009" s="12" t="str">
        <f>CONCATENATE(X1009," ",Y1009)</f>
        <v>Polyommatus icarus</v>
      </c>
      <c r="R1009" s="14" t="str">
        <f>CONCATENATE(S1009,", ",T1009,", ",U1009,", ",V1009,", ",W1009,", ",X1009,", ",Y1009)</f>
        <v>Animalia, Arthropoda, Insecta, Lepidoptera, Lycaenidae, Polyommatus, icarus</v>
      </c>
      <c r="S1009" s="6" t="s">
        <v>76</v>
      </c>
      <c r="T1009" s="6" t="s">
        <v>208</v>
      </c>
      <c r="U1009" s="6" t="s">
        <v>209</v>
      </c>
      <c r="V1009" s="6" t="s">
        <v>210</v>
      </c>
      <c r="W1009" s="6" t="s">
        <v>216</v>
      </c>
      <c r="X1009" s="6" t="s">
        <v>217</v>
      </c>
      <c r="Y1009" s="6" t="s">
        <v>218</v>
      </c>
      <c r="AA1009" s="12" t="s">
        <v>83</v>
      </c>
      <c r="AB1009" s="6" t="s">
        <v>219</v>
      </c>
      <c r="AC1009" s="12" t="s">
        <v>220</v>
      </c>
      <c r="AD1009" s="12" t="s">
        <v>259</v>
      </c>
      <c r="AE1009" s="2">
        <v>44772</v>
      </c>
      <c r="AF1009" s="43" t="s">
        <v>87</v>
      </c>
      <c r="AG1009" s="7" t="s">
        <v>221</v>
      </c>
      <c r="AH1009" s="43">
        <v>48.113628391165001</v>
      </c>
      <c r="AI1009" s="43">
        <v>-1.7092332801060599</v>
      </c>
      <c r="AL1009" s="43">
        <v>10</v>
      </c>
      <c r="AN1009" s="46" t="s">
        <v>5240</v>
      </c>
      <c r="AO1009" s="5" t="s">
        <v>89</v>
      </c>
      <c r="AP1009" s="12" t="s">
        <v>259</v>
      </c>
      <c r="AR1009" s="7" t="s">
        <v>90</v>
      </c>
      <c r="AT1009" s="4" t="str">
        <f>CONCATENATE(AU1009,", ",AV1009,", ",AW1009,", ",AX1009,", ",AY1009,", ",AZ1009,", ",BA1009)</f>
        <v>Europe, France, FR, Bretagne, Ille-et-Vilaine, Rennes, Campus Institut Agro Rennes</v>
      </c>
      <c r="AU1009" s="1" t="s">
        <v>91</v>
      </c>
      <c r="AV1009" s="1" t="s">
        <v>92</v>
      </c>
      <c r="AW1009" s="1" t="s">
        <v>93</v>
      </c>
      <c r="AX1009" s="1" t="s">
        <v>94</v>
      </c>
      <c r="AY1009" s="1" t="s">
        <v>95</v>
      </c>
      <c r="AZ1009" s="1" t="s">
        <v>96</v>
      </c>
      <c r="BA1009" s="1" t="s">
        <v>5242</v>
      </c>
      <c r="BC1009" s="43"/>
      <c r="BF1009" s="43" t="s">
        <v>4596</v>
      </c>
      <c r="BG1009" s="43" t="s">
        <v>93</v>
      </c>
      <c r="BH1009" s="7" t="s">
        <v>97</v>
      </c>
      <c r="BJ1009" s="7" t="s">
        <v>98</v>
      </c>
      <c r="BK1009" s="7" t="s">
        <v>99</v>
      </c>
      <c r="BL1009" s="7" t="s">
        <v>4597</v>
      </c>
      <c r="BM1009" s="7" t="s">
        <v>4598</v>
      </c>
      <c r="BS1009" s="12" t="s">
        <v>259</v>
      </c>
      <c r="BU1009" s="43">
        <v>1</v>
      </c>
      <c r="BW1009" s="43" t="s">
        <v>103</v>
      </c>
    </row>
    <row r="1010" spans="3:75" x14ac:dyDescent="0.35">
      <c r="C1010" s="43" t="str">
        <f t="shared" si="15"/>
        <v>IARA:BDT-07:2022: 1009</v>
      </c>
      <c r="D1010" s="43">
        <v>1009</v>
      </c>
      <c r="E1010" s="43" t="s">
        <v>5233</v>
      </c>
      <c r="F1010" s="1" t="s">
        <v>73</v>
      </c>
      <c r="G1010" s="43" t="s">
        <v>5278</v>
      </c>
      <c r="H1010" s="2">
        <v>44772</v>
      </c>
      <c r="J1010" s="12">
        <f>YEAR(H1010)</f>
        <v>2022</v>
      </c>
      <c r="K1010" s="12">
        <f>MONTH(H1010)</f>
        <v>7</v>
      </c>
      <c r="L1010" s="12">
        <f>DAY(H1010)</f>
        <v>30</v>
      </c>
      <c r="M1010" s="13"/>
      <c r="P1010" s="12" t="s">
        <v>75</v>
      </c>
      <c r="Q1010" s="12" t="str">
        <f>CONCATENATE(X1010," ",Y1010)</f>
        <v>Pyronia tithonus</v>
      </c>
      <c r="R1010" s="14" t="str">
        <f>CONCATENATE(S1010,", ",T1010,", ",U1010,", ",V1010,", ",W1010,", ",X1010,", ",Y1010)</f>
        <v>Animalia, Arthropoda, Insecta, Lepidoptera, Nymphalidae, Pyronia, tithonus</v>
      </c>
      <c r="S1010" s="6" t="s">
        <v>76</v>
      </c>
      <c r="T1010" s="6" t="s">
        <v>208</v>
      </c>
      <c r="U1010" s="6" t="s">
        <v>209</v>
      </c>
      <c r="V1010" s="6" t="s">
        <v>210</v>
      </c>
      <c r="W1010" s="6" t="s">
        <v>238</v>
      </c>
      <c r="X1010" s="6" t="s">
        <v>393</v>
      </c>
      <c r="Y1010" s="6" t="s">
        <v>394</v>
      </c>
      <c r="AA1010" s="12" t="s">
        <v>83</v>
      </c>
      <c r="AB1010" s="6" t="s">
        <v>395</v>
      </c>
      <c r="AC1010" s="12" t="s">
        <v>378</v>
      </c>
      <c r="AD1010" s="12" t="s">
        <v>259</v>
      </c>
      <c r="AE1010" s="2">
        <v>44772</v>
      </c>
      <c r="AF1010" s="43" t="s">
        <v>87</v>
      </c>
      <c r="AG1010" s="7" t="s">
        <v>392</v>
      </c>
      <c r="AH1010" s="43">
        <v>48.113806456557803</v>
      </c>
      <c r="AI1010" s="43">
        <v>-1.7095783373195801</v>
      </c>
      <c r="AL1010" s="43">
        <v>10</v>
      </c>
      <c r="AN1010" s="46" t="s">
        <v>5240</v>
      </c>
      <c r="AO1010" s="5" t="s">
        <v>89</v>
      </c>
      <c r="AP1010" s="12" t="s">
        <v>259</v>
      </c>
      <c r="AR1010" s="7" t="s">
        <v>90</v>
      </c>
      <c r="AT1010" s="4" t="str">
        <f>CONCATENATE(AU1010,", ",AV1010,", ",AW1010,", ",AX1010,", ",AY1010,", ",AZ1010,", ",BA1010)</f>
        <v>Europe, France, FR, Bretagne, Ille-et-Vilaine, Rennes, Campus Institut Agro Rennes</v>
      </c>
      <c r="AU1010" s="1" t="s">
        <v>91</v>
      </c>
      <c r="AV1010" s="1" t="s">
        <v>92</v>
      </c>
      <c r="AW1010" s="1" t="s">
        <v>93</v>
      </c>
      <c r="AX1010" s="1" t="s">
        <v>94</v>
      </c>
      <c r="AY1010" s="1" t="s">
        <v>95</v>
      </c>
      <c r="AZ1010" s="1" t="s">
        <v>96</v>
      </c>
      <c r="BA1010" s="1" t="s">
        <v>5242</v>
      </c>
      <c r="BC1010" s="43"/>
      <c r="BF1010" s="43" t="s">
        <v>4596</v>
      </c>
      <c r="BG1010" s="43" t="s">
        <v>93</v>
      </c>
      <c r="BH1010" s="7" t="s">
        <v>97</v>
      </c>
      <c r="BJ1010" s="7" t="s">
        <v>98</v>
      </c>
      <c r="BK1010" s="7" t="s">
        <v>99</v>
      </c>
      <c r="BL1010" s="7" t="s">
        <v>4597</v>
      </c>
      <c r="BM1010" s="7" t="s">
        <v>4598</v>
      </c>
      <c r="BS1010" s="12" t="s">
        <v>259</v>
      </c>
      <c r="BU1010" s="43">
        <v>1</v>
      </c>
      <c r="BW1010" s="43" t="s">
        <v>103</v>
      </c>
    </row>
    <row r="1011" spans="3:75" x14ac:dyDescent="0.35">
      <c r="C1011" s="43" t="str">
        <f t="shared" si="15"/>
        <v>IARA:BDT-07:2022: 1010</v>
      </c>
      <c r="D1011" s="43">
        <v>1010</v>
      </c>
      <c r="E1011" s="43" t="s">
        <v>5233</v>
      </c>
      <c r="F1011" s="1" t="s">
        <v>73</v>
      </c>
      <c r="G1011" s="43" t="s">
        <v>5278</v>
      </c>
      <c r="H1011" s="2">
        <v>44772</v>
      </c>
      <c r="J1011" s="12">
        <f>YEAR(H1011)</f>
        <v>2022</v>
      </c>
      <c r="K1011" s="12">
        <f>MONTH(H1011)</f>
        <v>7</v>
      </c>
      <c r="L1011" s="12">
        <f>DAY(H1011)</f>
        <v>30</v>
      </c>
      <c r="M1011" s="13"/>
      <c r="P1011" s="12" t="s">
        <v>75</v>
      </c>
      <c r="Q1011" s="12" t="str">
        <f>CONCATENATE(X1011," ",Y1011)</f>
        <v>Pyronia tithonus</v>
      </c>
      <c r="R1011" s="14" t="str">
        <f>CONCATENATE(S1011,", ",T1011,", ",U1011,", ",V1011,", ",W1011,", ",X1011,", ",Y1011)</f>
        <v>Animalia, Arthropoda, Insecta, Lepidoptera, Nymphalidae, Pyronia, tithonus</v>
      </c>
      <c r="S1011" s="6" t="s">
        <v>76</v>
      </c>
      <c r="T1011" s="6" t="s">
        <v>208</v>
      </c>
      <c r="U1011" s="6" t="s">
        <v>209</v>
      </c>
      <c r="V1011" s="6" t="s">
        <v>210</v>
      </c>
      <c r="W1011" s="6" t="s">
        <v>238</v>
      </c>
      <c r="X1011" s="6" t="s">
        <v>393</v>
      </c>
      <c r="Y1011" s="6" t="s">
        <v>394</v>
      </c>
      <c r="AA1011" s="12" t="s">
        <v>83</v>
      </c>
      <c r="AB1011" s="6" t="s">
        <v>395</v>
      </c>
      <c r="AC1011" s="12" t="s">
        <v>378</v>
      </c>
      <c r="AD1011" s="12" t="s">
        <v>259</v>
      </c>
      <c r="AE1011" s="2">
        <v>44772</v>
      </c>
      <c r="AF1011" s="43" t="s">
        <v>87</v>
      </c>
      <c r="AG1011" s="7" t="s">
        <v>392</v>
      </c>
      <c r="AH1011" s="43">
        <v>48.113809614209103</v>
      </c>
      <c r="AI1011" s="43">
        <v>-1.7094993718088201</v>
      </c>
      <c r="AL1011" s="43">
        <v>10</v>
      </c>
      <c r="AN1011" s="46" t="s">
        <v>5240</v>
      </c>
      <c r="AO1011" s="5" t="s">
        <v>89</v>
      </c>
      <c r="AP1011" s="12" t="s">
        <v>259</v>
      </c>
      <c r="AR1011" s="7" t="s">
        <v>90</v>
      </c>
      <c r="AT1011" s="4" t="str">
        <f>CONCATENATE(AU1011,", ",AV1011,", ",AW1011,", ",AX1011,", ",AY1011,", ",AZ1011,", ",BA1011)</f>
        <v>Europe, France, FR, Bretagne, Ille-et-Vilaine, Rennes, Campus Institut Agro Rennes</v>
      </c>
      <c r="AU1011" s="1" t="s">
        <v>91</v>
      </c>
      <c r="AV1011" s="1" t="s">
        <v>92</v>
      </c>
      <c r="AW1011" s="1" t="s">
        <v>93</v>
      </c>
      <c r="AX1011" s="1" t="s">
        <v>94</v>
      </c>
      <c r="AY1011" s="1" t="s">
        <v>95</v>
      </c>
      <c r="AZ1011" s="1" t="s">
        <v>96</v>
      </c>
      <c r="BA1011" s="1" t="s">
        <v>5242</v>
      </c>
      <c r="BC1011" s="43"/>
      <c r="BF1011" s="43" t="s">
        <v>4596</v>
      </c>
      <c r="BG1011" s="43" t="s">
        <v>93</v>
      </c>
      <c r="BH1011" s="7" t="s">
        <v>97</v>
      </c>
      <c r="BJ1011" s="7" t="s">
        <v>98</v>
      </c>
      <c r="BK1011" s="7" t="s">
        <v>99</v>
      </c>
      <c r="BL1011" s="7" t="s">
        <v>4597</v>
      </c>
      <c r="BM1011" s="7" t="s">
        <v>4598</v>
      </c>
      <c r="BS1011" s="12" t="s">
        <v>259</v>
      </c>
      <c r="BU1011" s="43">
        <v>1</v>
      </c>
      <c r="BW1011" s="43" t="s">
        <v>103</v>
      </c>
    </row>
    <row r="1012" spans="3:75" x14ac:dyDescent="0.35">
      <c r="C1012" s="43" t="str">
        <f t="shared" si="15"/>
        <v>IARA:BDT-07:2022: 1011</v>
      </c>
      <c r="D1012" s="43">
        <v>1011</v>
      </c>
      <c r="E1012" s="43" t="s">
        <v>5233</v>
      </c>
      <c r="F1012" s="1" t="s">
        <v>73</v>
      </c>
      <c r="G1012" s="43" t="s">
        <v>5278</v>
      </c>
      <c r="H1012" s="2">
        <v>44772</v>
      </c>
      <c r="J1012" s="12">
        <f>YEAR(H1012)</f>
        <v>2022</v>
      </c>
      <c r="K1012" s="12">
        <f>MONTH(H1012)</f>
        <v>7</v>
      </c>
      <c r="L1012" s="12">
        <f>DAY(H1012)</f>
        <v>30</v>
      </c>
      <c r="M1012" s="13"/>
      <c r="P1012" s="12" t="s">
        <v>75</v>
      </c>
      <c r="Q1012" s="12" t="str">
        <f>CONCATENATE(X1012," ",Y1012)</f>
        <v>Pyronia tithonus</v>
      </c>
      <c r="R1012" s="14" t="str">
        <f>CONCATENATE(S1012,", ",T1012,", ",U1012,", ",V1012,", ",W1012,", ",X1012,", ",Y1012)</f>
        <v>Animalia, Arthropoda, Insecta, Lepidoptera, Nymphalidae, Pyronia, tithonus</v>
      </c>
      <c r="S1012" s="6" t="s">
        <v>76</v>
      </c>
      <c r="T1012" s="6" t="s">
        <v>208</v>
      </c>
      <c r="U1012" s="6" t="s">
        <v>209</v>
      </c>
      <c r="V1012" s="6" t="s">
        <v>210</v>
      </c>
      <c r="W1012" s="6" t="s">
        <v>238</v>
      </c>
      <c r="X1012" s="6" t="s">
        <v>393</v>
      </c>
      <c r="Y1012" s="6" t="s">
        <v>394</v>
      </c>
      <c r="AA1012" s="12" t="s">
        <v>83</v>
      </c>
      <c r="AB1012" s="6" t="s">
        <v>395</v>
      </c>
      <c r="AC1012" s="12" t="s">
        <v>378</v>
      </c>
      <c r="AD1012" s="12" t="s">
        <v>259</v>
      </c>
      <c r="AE1012" s="2">
        <v>44772</v>
      </c>
      <c r="AF1012" s="43" t="s">
        <v>87</v>
      </c>
      <c r="AG1012" s="7" t="s">
        <v>392</v>
      </c>
      <c r="AH1012" s="43">
        <v>48.113870082183801</v>
      </c>
      <c r="AI1012" s="43">
        <v>-1.7096205864990399</v>
      </c>
      <c r="AL1012" s="43">
        <v>10</v>
      </c>
      <c r="AN1012" s="46" t="s">
        <v>5240</v>
      </c>
      <c r="AO1012" s="5" t="s">
        <v>89</v>
      </c>
      <c r="AP1012" s="12" t="s">
        <v>259</v>
      </c>
      <c r="AR1012" s="7" t="s">
        <v>90</v>
      </c>
      <c r="AT1012" s="4" t="str">
        <f>CONCATENATE(AU1012,", ",AV1012,", ",AW1012,", ",AX1012,", ",AY1012,", ",AZ1012,", ",BA1012)</f>
        <v>Europe, France, FR, Bretagne, Ille-et-Vilaine, Rennes, Campus Institut Agro Rennes</v>
      </c>
      <c r="AU1012" s="1" t="s">
        <v>91</v>
      </c>
      <c r="AV1012" s="1" t="s">
        <v>92</v>
      </c>
      <c r="AW1012" s="1" t="s">
        <v>93</v>
      </c>
      <c r="AX1012" s="1" t="s">
        <v>94</v>
      </c>
      <c r="AY1012" s="1" t="s">
        <v>95</v>
      </c>
      <c r="AZ1012" s="1" t="s">
        <v>96</v>
      </c>
      <c r="BA1012" s="1" t="s">
        <v>5242</v>
      </c>
      <c r="BC1012" s="43"/>
      <c r="BF1012" s="43" t="s">
        <v>4596</v>
      </c>
      <c r="BG1012" s="43" t="s">
        <v>93</v>
      </c>
      <c r="BH1012" s="7" t="s">
        <v>97</v>
      </c>
      <c r="BJ1012" s="7" t="s">
        <v>98</v>
      </c>
      <c r="BK1012" s="7" t="s">
        <v>99</v>
      </c>
      <c r="BL1012" s="7" t="s">
        <v>4597</v>
      </c>
      <c r="BM1012" s="7" t="s">
        <v>4598</v>
      </c>
      <c r="BS1012" s="12" t="s">
        <v>259</v>
      </c>
      <c r="BU1012" s="43">
        <v>1</v>
      </c>
      <c r="BW1012" s="43" t="s">
        <v>103</v>
      </c>
    </row>
    <row r="1013" spans="3:75" x14ac:dyDescent="0.35">
      <c r="C1013" s="43" t="str">
        <f t="shared" si="15"/>
        <v>IARA:BDT-07:2022: 1012</v>
      </c>
      <c r="D1013" s="43">
        <v>1012</v>
      </c>
      <c r="E1013" s="43" t="s">
        <v>5233</v>
      </c>
      <c r="F1013" s="1" t="s">
        <v>73</v>
      </c>
      <c r="G1013" s="43" t="s">
        <v>5278</v>
      </c>
      <c r="H1013" s="2">
        <v>44772</v>
      </c>
      <c r="J1013" s="12">
        <f>YEAR(H1013)</f>
        <v>2022</v>
      </c>
      <c r="K1013" s="12">
        <f>MONTH(H1013)</f>
        <v>7</v>
      </c>
      <c r="L1013" s="12">
        <f>DAY(H1013)</f>
        <v>30</v>
      </c>
      <c r="M1013" s="13"/>
      <c r="P1013" s="12" t="s">
        <v>75</v>
      </c>
      <c r="Q1013" s="12" t="str">
        <f>CONCATENATE(X1013," ",Y1013)</f>
        <v>Polyommatus icarus</v>
      </c>
      <c r="R1013" s="14" t="str">
        <f>CONCATENATE(S1013,", ",T1013,", ",U1013,", ",V1013,", ",W1013,", ",X1013,", ",Y1013)</f>
        <v>Animalia, Arthropoda, Insecta, Lepidoptera, Lycaenidae, Polyommatus, icarus</v>
      </c>
      <c r="S1013" s="6" t="s">
        <v>76</v>
      </c>
      <c r="T1013" s="6" t="s">
        <v>208</v>
      </c>
      <c r="U1013" s="6" t="s">
        <v>209</v>
      </c>
      <c r="V1013" s="6" t="s">
        <v>210</v>
      </c>
      <c r="W1013" s="6" t="s">
        <v>216</v>
      </c>
      <c r="X1013" s="6" t="s">
        <v>217</v>
      </c>
      <c r="Y1013" s="6" t="s">
        <v>218</v>
      </c>
      <c r="AA1013" s="12" t="s">
        <v>83</v>
      </c>
      <c r="AB1013" s="6" t="s">
        <v>219</v>
      </c>
      <c r="AC1013" s="12" t="s">
        <v>220</v>
      </c>
      <c r="AD1013" s="12" t="s">
        <v>259</v>
      </c>
      <c r="AE1013" s="2">
        <v>44772</v>
      </c>
      <c r="AF1013" s="43" t="s">
        <v>87</v>
      </c>
      <c r="AG1013" s="7" t="s">
        <v>221</v>
      </c>
      <c r="AH1013" s="43">
        <v>48.113865590277399</v>
      </c>
      <c r="AI1013" s="43">
        <v>-1.7095287469085001</v>
      </c>
      <c r="AL1013" s="43">
        <v>10</v>
      </c>
      <c r="AN1013" s="46" t="s">
        <v>5240</v>
      </c>
      <c r="AO1013" s="5" t="s">
        <v>89</v>
      </c>
      <c r="AP1013" s="12" t="s">
        <v>259</v>
      </c>
      <c r="AR1013" s="7" t="s">
        <v>90</v>
      </c>
      <c r="AT1013" s="4" t="str">
        <f>CONCATENATE(AU1013,", ",AV1013,", ",AW1013,", ",AX1013,", ",AY1013,", ",AZ1013,", ",BA1013)</f>
        <v>Europe, France, FR, Bretagne, Ille-et-Vilaine, Rennes, Campus Institut Agro Rennes</v>
      </c>
      <c r="AU1013" s="1" t="s">
        <v>91</v>
      </c>
      <c r="AV1013" s="1" t="s">
        <v>92</v>
      </c>
      <c r="AW1013" s="1" t="s">
        <v>93</v>
      </c>
      <c r="AX1013" s="1" t="s">
        <v>94</v>
      </c>
      <c r="AY1013" s="1" t="s">
        <v>95</v>
      </c>
      <c r="AZ1013" s="1" t="s">
        <v>96</v>
      </c>
      <c r="BA1013" s="1" t="s">
        <v>5242</v>
      </c>
      <c r="BC1013" s="43"/>
      <c r="BF1013" s="43" t="s">
        <v>4596</v>
      </c>
      <c r="BG1013" s="43" t="s">
        <v>93</v>
      </c>
      <c r="BH1013" s="7" t="s">
        <v>97</v>
      </c>
      <c r="BJ1013" s="7" t="s">
        <v>98</v>
      </c>
      <c r="BK1013" s="7" t="s">
        <v>99</v>
      </c>
      <c r="BL1013" s="7" t="s">
        <v>4597</v>
      </c>
      <c r="BM1013" s="7" t="s">
        <v>4598</v>
      </c>
      <c r="BS1013" s="12" t="s">
        <v>259</v>
      </c>
      <c r="BU1013" s="43">
        <v>1</v>
      </c>
      <c r="BW1013" s="43" t="s">
        <v>103</v>
      </c>
    </row>
    <row r="1014" spans="3:75" x14ac:dyDescent="0.35">
      <c r="C1014" s="43" t="str">
        <f t="shared" si="15"/>
        <v>IARA:BDT-07:2022: 1013</v>
      </c>
      <c r="D1014" s="43">
        <v>1013</v>
      </c>
      <c r="E1014" s="43" t="s">
        <v>5233</v>
      </c>
      <c r="F1014" s="1" t="s">
        <v>73</v>
      </c>
      <c r="G1014" s="43" t="s">
        <v>5278</v>
      </c>
      <c r="H1014" s="2">
        <v>44772</v>
      </c>
      <c r="J1014" s="12">
        <f>YEAR(H1014)</f>
        <v>2022</v>
      </c>
      <c r="K1014" s="12">
        <f>MONTH(H1014)</f>
        <v>7</v>
      </c>
      <c r="L1014" s="12">
        <f>DAY(H1014)</f>
        <v>30</v>
      </c>
      <c r="M1014" s="13"/>
      <c r="P1014" s="12" t="s">
        <v>75</v>
      </c>
      <c r="Q1014" s="12" t="str">
        <f>CONCATENATE(X1014," ",Y1014)</f>
        <v>Polyommatus icarus</v>
      </c>
      <c r="R1014" s="14" t="str">
        <f>CONCATENATE(S1014,", ",T1014,", ",U1014,", ",V1014,", ",W1014,", ",X1014,", ",Y1014)</f>
        <v>Animalia, Arthropoda, Insecta, Lepidoptera, Lycaenidae, Polyommatus, icarus</v>
      </c>
      <c r="S1014" s="6" t="s">
        <v>76</v>
      </c>
      <c r="T1014" s="6" t="s">
        <v>208</v>
      </c>
      <c r="U1014" s="6" t="s">
        <v>209</v>
      </c>
      <c r="V1014" s="6" t="s">
        <v>210</v>
      </c>
      <c r="W1014" s="6" t="s">
        <v>216</v>
      </c>
      <c r="X1014" s="6" t="s">
        <v>217</v>
      </c>
      <c r="Y1014" s="6" t="s">
        <v>218</v>
      </c>
      <c r="AA1014" s="12" t="s">
        <v>83</v>
      </c>
      <c r="AB1014" s="6" t="s">
        <v>219</v>
      </c>
      <c r="AC1014" s="12" t="s">
        <v>220</v>
      </c>
      <c r="AD1014" s="12" t="s">
        <v>259</v>
      </c>
      <c r="AE1014" s="2">
        <v>44772</v>
      </c>
      <c r="AF1014" s="43" t="s">
        <v>87</v>
      </c>
      <c r="AG1014" s="7" t="s">
        <v>221</v>
      </c>
      <c r="AH1014" s="43">
        <v>48.113811434231103</v>
      </c>
      <c r="AI1014" s="43">
        <v>-1.70965802827194</v>
      </c>
      <c r="AL1014" s="43">
        <v>10</v>
      </c>
      <c r="AN1014" s="46" t="s">
        <v>5240</v>
      </c>
      <c r="AO1014" s="5" t="s">
        <v>89</v>
      </c>
      <c r="AP1014" s="12" t="s">
        <v>259</v>
      </c>
      <c r="AR1014" s="7" t="s">
        <v>90</v>
      </c>
      <c r="AT1014" s="4" t="str">
        <f>CONCATENATE(AU1014,", ",AV1014,", ",AW1014,", ",AX1014,", ",AY1014,", ",AZ1014,", ",BA1014)</f>
        <v>Europe, France, FR, Bretagne, Ille-et-Vilaine, Rennes, Campus Institut Agro Rennes</v>
      </c>
      <c r="AU1014" s="1" t="s">
        <v>91</v>
      </c>
      <c r="AV1014" s="1" t="s">
        <v>92</v>
      </c>
      <c r="AW1014" s="1" t="s">
        <v>93</v>
      </c>
      <c r="AX1014" s="1" t="s">
        <v>94</v>
      </c>
      <c r="AY1014" s="1" t="s">
        <v>95</v>
      </c>
      <c r="AZ1014" s="1" t="s">
        <v>96</v>
      </c>
      <c r="BA1014" s="1" t="s">
        <v>5242</v>
      </c>
      <c r="BC1014" s="43"/>
      <c r="BF1014" s="43" t="s">
        <v>4596</v>
      </c>
      <c r="BG1014" s="43" t="s">
        <v>93</v>
      </c>
      <c r="BH1014" s="7" t="s">
        <v>97</v>
      </c>
      <c r="BJ1014" s="7" t="s">
        <v>98</v>
      </c>
      <c r="BK1014" s="7" t="s">
        <v>99</v>
      </c>
      <c r="BL1014" s="7" t="s">
        <v>4597</v>
      </c>
      <c r="BM1014" s="7" t="s">
        <v>4598</v>
      </c>
      <c r="BS1014" s="12" t="s">
        <v>259</v>
      </c>
      <c r="BU1014" s="43">
        <v>1</v>
      </c>
      <c r="BW1014" s="43" t="s">
        <v>103</v>
      </c>
    </row>
    <row r="1015" spans="3:75" x14ac:dyDescent="0.35">
      <c r="C1015" s="43" t="str">
        <f t="shared" si="15"/>
        <v>IARA:BDT-07:2022: 1014</v>
      </c>
      <c r="D1015" s="43">
        <v>1014</v>
      </c>
      <c r="E1015" s="43" t="s">
        <v>5233</v>
      </c>
      <c r="F1015" s="1" t="s">
        <v>73</v>
      </c>
      <c r="G1015" s="43" t="s">
        <v>5278</v>
      </c>
      <c r="H1015" s="2">
        <v>44772</v>
      </c>
      <c r="J1015" s="12">
        <f>YEAR(H1015)</f>
        <v>2022</v>
      </c>
      <c r="K1015" s="12">
        <f>MONTH(H1015)</f>
        <v>7</v>
      </c>
      <c r="L1015" s="12">
        <f>DAY(H1015)</f>
        <v>30</v>
      </c>
      <c r="M1015" s="13"/>
      <c r="P1015" s="12" t="s">
        <v>75</v>
      </c>
      <c r="Q1015" s="12" t="str">
        <f>CONCATENATE(X1015," ",Y1015)</f>
        <v>Coenonympha pamphilus</v>
      </c>
      <c r="R1015" s="14" t="str">
        <f>CONCATENATE(S1015,", ",T1015,", ",U1015,", ",V1015,", ",W1015,", ",X1015,", ",Y1015)</f>
        <v>Animalia, Arthropoda, Insecta, Lepidoptera, Nymphalidae, Coenonympha, pamphilus</v>
      </c>
      <c r="S1015" s="6" t="s">
        <v>76</v>
      </c>
      <c r="T1015" s="6" t="s">
        <v>208</v>
      </c>
      <c r="U1015" s="6" t="s">
        <v>209</v>
      </c>
      <c r="V1015" s="6" t="s">
        <v>210</v>
      </c>
      <c r="W1015" s="6" t="s">
        <v>238</v>
      </c>
      <c r="X1015" s="6" t="s">
        <v>239</v>
      </c>
      <c r="Y1015" s="6" t="s">
        <v>240</v>
      </c>
      <c r="AA1015" s="12" t="s">
        <v>83</v>
      </c>
      <c r="AB1015" s="6" t="s">
        <v>84</v>
      </c>
      <c r="AC1015" s="12" t="s">
        <v>241</v>
      </c>
      <c r="AD1015" s="12" t="s">
        <v>259</v>
      </c>
      <c r="AE1015" s="2">
        <v>44772</v>
      </c>
      <c r="AF1015" s="43" t="s">
        <v>87</v>
      </c>
      <c r="AG1015" s="7" t="s">
        <v>242</v>
      </c>
      <c r="AH1015" s="43">
        <v>48.113817082387101</v>
      </c>
      <c r="AI1015" s="43">
        <v>-1.7094146947243101</v>
      </c>
      <c r="AL1015" s="43">
        <v>10</v>
      </c>
      <c r="AN1015" s="46" t="s">
        <v>5240</v>
      </c>
      <c r="AO1015" s="5" t="s">
        <v>89</v>
      </c>
      <c r="AP1015" s="12" t="s">
        <v>259</v>
      </c>
      <c r="AR1015" s="7" t="s">
        <v>90</v>
      </c>
      <c r="AT1015" s="4" t="str">
        <f>CONCATENATE(AU1015,", ",AV1015,", ",AW1015,", ",AX1015,", ",AY1015,", ",AZ1015,", ",BA1015)</f>
        <v>Europe, France, FR, Bretagne, Ille-et-Vilaine, Rennes, Campus Institut Agro Rennes</v>
      </c>
      <c r="AU1015" s="1" t="s">
        <v>91</v>
      </c>
      <c r="AV1015" s="1" t="s">
        <v>92</v>
      </c>
      <c r="AW1015" s="1" t="s">
        <v>93</v>
      </c>
      <c r="AX1015" s="1" t="s">
        <v>94</v>
      </c>
      <c r="AY1015" s="1" t="s">
        <v>95</v>
      </c>
      <c r="AZ1015" s="1" t="s">
        <v>96</v>
      </c>
      <c r="BA1015" s="1" t="s">
        <v>5242</v>
      </c>
      <c r="BC1015" s="43"/>
      <c r="BF1015" s="43" t="s">
        <v>4596</v>
      </c>
      <c r="BG1015" s="43" t="s">
        <v>93</v>
      </c>
      <c r="BH1015" s="7" t="s">
        <v>97</v>
      </c>
      <c r="BJ1015" s="7" t="s">
        <v>98</v>
      </c>
      <c r="BK1015" s="7" t="s">
        <v>99</v>
      </c>
      <c r="BL1015" s="7" t="s">
        <v>4597</v>
      </c>
      <c r="BM1015" s="7" t="s">
        <v>4598</v>
      </c>
      <c r="BS1015" s="12" t="s">
        <v>259</v>
      </c>
      <c r="BU1015" s="43">
        <v>1</v>
      </c>
      <c r="BW1015" s="43" t="s">
        <v>103</v>
      </c>
    </row>
    <row r="1016" spans="3:75" x14ac:dyDescent="0.35">
      <c r="C1016" s="43" t="str">
        <f t="shared" si="15"/>
        <v>IARA:BDT-07:2022: 1015</v>
      </c>
      <c r="D1016" s="43">
        <v>1015</v>
      </c>
      <c r="E1016" s="43" t="s">
        <v>5233</v>
      </c>
      <c r="F1016" s="1" t="s">
        <v>73</v>
      </c>
      <c r="G1016" s="43" t="s">
        <v>5278</v>
      </c>
      <c r="H1016" s="2">
        <v>44772</v>
      </c>
      <c r="J1016" s="12">
        <f>YEAR(H1016)</f>
        <v>2022</v>
      </c>
      <c r="K1016" s="12">
        <f>MONTH(H1016)</f>
        <v>7</v>
      </c>
      <c r="L1016" s="12">
        <f>DAY(H1016)</f>
        <v>30</v>
      </c>
      <c r="M1016" s="13"/>
      <c r="P1016" s="12" t="s">
        <v>75</v>
      </c>
      <c r="Q1016" s="12" t="str">
        <f>CONCATENATE(X1016," ",Y1016)</f>
        <v>Coenonympha pamphilus</v>
      </c>
      <c r="R1016" s="14" t="str">
        <f>CONCATENATE(S1016,", ",T1016,", ",U1016,", ",V1016,", ",W1016,", ",X1016,", ",Y1016)</f>
        <v>Animalia, Arthropoda, Insecta, Lepidoptera, Nymphalidae, Coenonympha, pamphilus</v>
      </c>
      <c r="S1016" s="6" t="s">
        <v>76</v>
      </c>
      <c r="T1016" s="6" t="s">
        <v>208</v>
      </c>
      <c r="U1016" s="6" t="s">
        <v>209</v>
      </c>
      <c r="V1016" s="6" t="s">
        <v>210</v>
      </c>
      <c r="W1016" s="6" t="s">
        <v>238</v>
      </c>
      <c r="X1016" s="6" t="s">
        <v>239</v>
      </c>
      <c r="Y1016" s="6" t="s">
        <v>240</v>
      </c>
      <c r="AA1016" s="12" t="s">
        <v>83</v>
      </c>
      <c r="AB1016" s="6" t="s">
        <v>84</v>
      </c>
      <c r="AC1016" s="12" t="s">
        <v>241</v>
      </c>
      <c r="AD1016" s="12" t="s">
        <v>259</v>
      </c>
      <c r="AE1016" s="2">
        <v>44772</v>
      </c>
      <c r="AF1016" s="43" t="s">
        <v>87</v>
      </c>
      <c r="AG1016" s="7" t="s">
        <v>242</v>
      </c>
      <c r="AH1016" s="43">
        <v>48.1138495008394</v>
      </c>
      <c r="AI1016" s="43">
        <v>-1.7096248471587401</v>
      </c>
      <c r="AL1016" s="43">
        <v>10</v>
      </c>
      <c r="AN1016" s="46" t="s">
        <v>5240</v>
      </c>
      <c r="AO1016" s="5" t="s">
        <v>89</v>
      </c>
      <c r="AP1016" s="12" t="s">
        <v>259</v>
      </c>
      <c r="AR1016" s="7" t="s">
        <v>90</v>
      </c>
      <c r="AT1016" s="4" t="str">
        <f>CONCATENATE(AU1016,", ",AV1016,", ",AW1016,", ",AX1016,", ",AY1016,", ",AZ1016,", ",BA1016)</f>
        <v>Europe, France, FR, Bretagne, Ille-et-Vilaine, Rennes, Campus Institut Agro Rennes</v>
      </c>
      <c r="AU1016" s="1" t="s">
        <v>91</v>
      </c>
      <c r="AV1016" s="1" t="s">
        <v>92</v>
      </c>
      <c r="AW1016" s="1" t="s">
        <v>93</v>
      </c>
      <c r="AX1016" s="1" t="s">
        <v>94</v>
      </c>
      <c r="AY1016" s="1" t="s">
        <v>95</v>
      </c>
      <c r="AZ1016" s="1" t="s">
        <v>96</v>
      </c>
      <c r="BA1016" s="1" t="s">
        <v>5242</v>
      </c>
      <c r="BC1016" s="43"/>
      <c r="BF1016" s="43" t="s">
        <v>4596</v>
      </c>
      <c r="BG1016" s="43" t="s">
        <v>93</v>
      </c>
      <c r="BH1016" s="7" t="s">
        <v>97</v>
      </c>
      <c r="BJ1016" s="7" t="s">
        <v>98</v>
      </c>
      <c r="BK1016" s="7" t="s">
        <v>99</v>
      </c>
      <c r="BL1016" s="7" t="s">
        <v>4597</v>
      </c>
      <c r="BM1016" s="7" t="s">
        <v>4598</v>
      </c>
      <c r="BS1016" s="12" t="s">
        <v>259</v>
      </c>
      <c r="BU1016" s="43">
        <v>1</v>
      </c>
      <c r="BW1016" s="43" t="s">
        <v>103</v>
      </c>
    </row>
    <row r="1017" spans="3:75" x14ac:dyDescent="0.35">
      <c r="C1017" s="43" t="str">
        <f t="shared" si="15"/>
        <v>IARA:BDT-07:2022: 1016</v>
      </c>
      <c r="D1017" s="43">
        <v>1016</v>
      </c>
      <c r="E1017" s="43" t="s">
        <v>5233</v>
      </c>
      <c r="F1017" s="1" t="s">
        <v>73</v>
      </c>
      <c r="G1017" s="43" t="s">
        <v>5278</v>
      </c>
      <c r="H1017" s="2">
        <v>44772</v>
      </c>
      <c r="J1017" s="12">
        <f>YEAR(H1017)</f>
        <v>2022</v>
      </c>
      <c r="K1017" s="12">
        <f>MONTH(H1017)</f>
        <v>7</v>
      </c>
      <c r="L1017" s="12">
        <f>DAY(H1017)</f>
        <v>30</v>
      </c>
      <c r="M1017" s="13"/>
      <c r="P1017" s="12" t="s">
        <v>75</v>
      </c>
      <c r="Q1017" s="12" t="str">
        <f>CONCATENATE(X1017," ",Y1017)</f>
        <v>Coenonympha pamphilus</v>
      </c>
      <c r="R1017" s="14" t="str">
        <f>CONCATENATE(S1017,", ",T1017,", ",U1017,", ",V1017,", ",W1017,", ",X1017,", ",Y1017)</f>
        <v>Animalia, Arthropoda, Insecta, Lepidoptera, Nymphalidae, Coenonympha, pamphilus</v>
      </c>
      <c r="S1017" s="6" t="s">
        <v>76</v>
      </c>
      <c r="T1017" s="6" t="s">
        <v>208</v>
      </c>
      <c r="U1017" s="6" t="s">
        <v>209</v>
      </c>
      <c r="V1017" s="6" t="s">
        <v>210</v>
      </c>
      <c r="W1017" s="6" t="s">
        <v>238</v>
      </c>
      <c r="X1017" s="6" t="s">
        <v>239</v>
      </c>
      <c r="Y1017" s="6" t="s">
        <v>240</v>
      </c>
      <c r="AA1017" s="12" t="s">
        <v>83</v>
      </c>
      <c r="AB1017" s="6" t="s">
        <v>84</v>
      </c>
      <c r="AC1017" s="12" t="s">
        <v>241</v>
      </c>
      <c r="AD1017" s="12" t="s">
        <v>259</v>
      </c>
      <c r="AE1017" s="2">
        <v>44772</v>
      </c>
      <c r="AF1017" s="43" t="s">
        <v>87</v>
      </c>
      <c r="AG1017" s="7" t="s">
        <v>242</v>
      </c>
      <c r="AH1017" s="43">
        <v>48.113858546169702</v>
      </c>
      <c r="AI1017" s="43">
        <v>-1.70970490090982</v>
      </c>
      <c r="AL1017" s="43">
        <v>10</v>
      </c>
      <c r="AN1017" s="46" t="s">
        <v>5240</v>
      </c>
      <c r="AO1017" s="5" t="s">
        <v>89</v>
      </c>
      <c r="AP1017" s="12" t="s">
        <v>259</v>
      </c>
      <c r="AR1017" s="7" t="s">
        <v>90</v>
      </c>
      <c r="AT1017" s="4" t="str">
        <f>CONCATENATE(AU1017,", ",AV1017,", ",AW1017,", ",AX1017,", ",AY1017,", ",AZ1017,", ",BA1017)</f>
        <v>Europe, France, FR, Bretagne, Ille-et-Vilaine, Rennes, Campus Institut Agro Rennes</v>
      </c>
      <c r="AU1017" s="1" t="s">
        <v>91</v>
      </c>
      <c r="AV1017" s="1" t="s">
        <v>92</v>
      </c>
      <c r="AW1017" s="1" t="s">
        <v>93</v>
      </c>
      <c r="AX1017" s="1" t="s">
        <v>94</v>
      </c>
      <c r="AY1017" s="1" t="s">
        <v>95</v>
      </c>
      <c r="AZ1017" s="1" t="s">
        <v>96</v>
      </c>
      <c r="BA1017" s="1" t="s">
        <v>5242</v>
      </c>
      <c r="BC1017" s="43"/>
      <c r="BF1017" s="43" t="s">
        <v>4596</v>
      </c>
      <c r="BG1017" s="43" t="s">
        <v>93</v>
      </c>
      <c r="BH1017" s="7" t="s">
        <v>97</v>
      </c>
      <c r="BJ1017" s="7" t="s">
        <v>98</v>
      </c>
      <c r="BK1017" s="7" t="s">
        <v>99</v>
      </c>
      <c r="BL1017" s="7" t="s">
        <v>4597</v>
      </c>
      <c r="BM1017" s="7" t="s">
        <v>4598</v>
      </c>
      <c r="BS1017" s="12" t="s">
        <v>259</v>
      </c>
      <c r="BU1017" s="43">
        <v>1</v>
      </c>
      <c r="BW1017" s="43" t="s">
        <v>103</v>
      </c>
    </row>
    <row r="1018" spans="3:75" x14ac:dyDescent="0.35">
      <c r="C1018" s="43" t="str">
        <f t="shared" si="15"/>
        <v>IARA:BDT-07:2022: 1017</v>
      </c>
      <c r="D1018" s="43">
        <v>1017</v>
      </c>
      <c r="E1018" s="43" t="s">
        <v>5233</v>
      </c>
      <c r="F1018" s="1" t="s">
        <v>73</v>
      </c>
      <c r="G1018" s="43" t="s">
        <v>5278</v>
      </c>
      <c r="H1018" s="2">
        <v>44772</v>
      </c>
      <c r="J1018" s="12">
        <f>YEAR(H1018)</f>
        <v>2022</v>
      </c>
      <c r="K1018" s="12">
        <f>MONTH(H1018)</f>
        <v>7</v>
      </c>
      <c r="L1018" s="12">
        <f>DAY(H1018)</f>
        <v>30</v>
      </c>
      <c r="M1018" s="13"/>
      <c r="P1018" s="12" t="s">
        <v>75</v>
      </c>
      <c r="Q1018" s="12" t="str">
        <f>CONCATENATE(X1018," ",Y1018)</f>
        <v>Coenonympha pamphilus</v>
      </c>
      <c r="R1018" s="14" t="str">
        <f>CONCATENATE(S1018,", ",T1018,", ",U1018,", ",V1018,", ",W1018,", ",X1018,", ",Y1018)</f>
        <v>Animalia, Arthropoda, Insecta, Lepidoptera, Nymphalidae, Coenonympha, pamphilus</v>
      </c>
      <c r="S1018" s="6" t="s">
        <v>76</v>
      </c>
      <c r="T1018" s="6" t="s">
        <v>208</v>
      </c>
      <c r="U1018" s="6" t="s">
        <v>209</v>
      </c>
      <c r="V1018" s="6" t="s">
        <v>210</v>
      </c>
      <c r="W1018" s="6" t="s">
        <v>238</v>
      </c>
      <c r="X1018" s="6" t="s">
        <v>239</v>
      </c>
      <c r="Y1018" s="6" t="s">
        <v>240</v>
      </c>
      <c r="AA1018" s="12" t="s">
        <v>83</v>
      </c>
      <c r="AB1018" s="6" t="s">
        <v>84</v>
      </c>
      <c r="AC1018" s="12" t="s">
        <v>241</v>
      </c>
      <c r="AD1018" s="12" t="s">
        <v>259</v>
      </c>
      <c r="AE1018" s="2">
        <v>44772</v>
      </c>
      <c r="AF1018" s="43" t="s">
        <v>87</v>
      </c>
      <c r="AG1018" s="7" t="s">
        <v>242</v>
      </c>
      <c r="AH1018" s="43">
        <v>48.113872572692898</v>
      </c>
      <c r="AI1018" s="43">
        <v>-1.70945621829431</v>
      </c>
      <c r="AL1018" s="43">
        <v>10</v>
      </c>
      <c r="AN1018" s="46" t="s">
        <v>5240</v>
      </c>
      <c r="AO1018" s="5" t="s">
        <v>89</v>
      </c>
      <c r="AP1018" s="12" t="s">
        <v>259</v>
      </c>
      <c r="AR1018" s="7" t="s">
        <v>90</v>
      </c>
      <c r="AT1018" s="4" t="str">
        <f>CONCATENATE(AU1018,", ",AV1018,", ",AW1018,", ",AX1018,", ",AY1018,", ",AZ1018,", ",BA1018)</f>
        <v>Europe, France, FR, Bretagne, Ille-et-Vilaine, Rennes, Campus Institut Agro Rennes</v>
      </c>
      <c r="AU1018" s="1" t="s">
        <v>91</v>
      </c>
      <c r="AV1018" s="1" t="s">
        <v>92</v>
      </c>
      <c r="AW1018" s="1" t="s">
        <v>93</v>
      </c>
      <c r="AX1018" s="1" t="s">
        <v>94</v>
      </c>
      <c r="AY1018" s="1" t="s">
        <v>95</v>
      </c>
      <c r="AZ1018" s="1" t="s">
        <v>96</v>
      </c>
      <c r="BA1018" s="1" t="s">
        <v>5242</v>
      </c>
      <c r="BC1018" s="43"/>
      <c r="BF1018" s="43" t="s">
        <v>4596</v>
      </c>
      <c r="BG1018" s="43" t="s">
        <v>93</v>
      </c>
      <c r="BH1018" s="7" t="s">
        <v>97</v>
      </c>
      <c r="BJ1018" s="7" t="s">
        <v>98</v>
      </c>
      <c r="BK1018" s="7" t="s">
        <v>99</v>
      </c>
      <c r="BL1018" s="7" t="s">
        <v>4597</v>
      </c>
      <c r="BM1018" s="7" t="s">
        <v>4598</v>
      </c>
      <c r="BS1018" s="12" t="s">
        <v>259</v>
      </c>
      <c r="BU1018" s="43">
        <v>1</v>
      </c>
      <c r="BW1018" s="43" t="s">
        <v>103</v>
      </c>
    </row>
    <row r="1019" spans="3:75" x14ac:dyDescent="0.35">
      <c r="C1019" s="43" t="str">
        <f t="shared" si="15"/>
        <v>IARA:BDT-07:2022: 1018</v>
      </c>
      <c r="D1019" s="43">
        <v>1018</v>
      </c>
      <c r="E1019" s="43" t="s">
        <v>5233</v>
      </c>
      <c r="F1019" s="1" t="s">
        <v>73</v>
      </c>
      <c r="G1019" s="43" t="s">
        <v>5278</v>
      </c>
      <c r="H1019" s="2">
        <v>44772</v>
      </c>
      <c r="J1019" s="12">
        <f>YEAR(H1019)</f>
        <v>2022</v>
      </c>
      <c r="K1019" s="12">
        <f>MONTH(H1019)</f>
        <v>7</v>
      </c>
      <c r="L1019" s="12">
        <f>DAY(H1019)</f>
        <v>30</v>
      </c>
      <c r="M1019" s="13"/>
      <c r="P1019" s="12" t="s">
        <v>75</v>
      </c>
      <c r="Q1019" s="12" t="str">
        <f>CONCATENATE(X1019," ",Y1019)</f>
        <v>Coenonympha pamphilus</v>
      </c>
      <c r="R1019" s="14" t="str">
        <f>CONCATENATE(S1019,", ",T1019,", ",U1019,", ",V1019,", ",W1019,", ",X1019,", ",Y1019)</f>
        <v>Animalia, Arthropoda, Insecta, Lepidoptera, Nymphalidae, Coenonympha, pamphilus</v>
      </c>
      <c r="S1019" s="6" t="s">
        <v>76</v>
      </c>
      <c r="T1019" s="6" t="s">
        <v>208</v>
      </c>
      <c r="U1019" s="6" t="s">
        <v>209</v>
      </c>
      <c r="V1019" s="6" t="s">
        <v>210</v>
      </c>
      <c r="W1019" s="6" t="s">
        <v>238</v>
      </c>
      <c r="X1019" s="6" t="s">
        <v>239</v>
      </c>
      <c r="Y1019" s="6" t="s">
        <v>240</v>
      </c>
      <c r="AA1019" s="12" t="s">
        <v>83</v>
      </c>
      <c r="AB1019" s="6" t="s">
        <v>84</v>
      </c>
      <c r="AC1019" s="12" t="s">
        <v>241</v>
      </c>
      <c r="AD1019" s="12" t="s">
        <v>259</v>
      </c>
      <c r="AE1019" s="2">
        <v>44772</v>
      </c>
      <c r="AF1019" s="43" t="s">
        <v>87</v>
      </c>
      <c r="AG1019" s="7" t="s">
        <v>242</v>
      </c>
      <c r="AH1019" s="43">
        <v>48.113839483866002</v>
      </c>
      <c r="AI1019" s="43">
        <v>-1.7095690905296399</v>
      </c>
      <c r="AL1019" s="43">
        <v>10</v>
      </c>
      <c r="AN1019" s="46" t="s">
        <v>5240</v>
      </c>
      <c r="AO1019" s="5" t="s">
        <v>89</v>
      </c>
      <c r="AP1019" s="12" t="s">
        <v>259</v>
      </c>
      <c r="AR1019" s="7" t="s">
        <v>90</v>
      </c>
      <c r="AT1019" s="4" t="str">
        <f>CONCATENATE(AU1019,", ",AV1019,", ",AW1019,", ",AX1019,", ",AY1019,", ",AZ1019,", ",BA1019)</f>
        <v>Europe, France, FR, Bretagne, Ille-et-Vilaine, Rennes, Campus Institut Agro Rennes</v>
      </c>
      <c r="AU1019" s="1" t="s">
        <v>91</v>
      </c>
      <c r="AV1019" s="1" t="s">
        <v>92</v>
      </c>
      <c r="AW1019" s="1" t="s">
        <v>93</v>
      </c>
      <c r="AX1019" s="1" t="s">
        <v>94</v>
      </c>
      <c r="AY1019" s="1" t="s">
        <v>95</v>
      </c>
      <c r="AZ1019" s="1" t="s">
        <v>96</v>
      </c>
      <c r="BA1019" s="1" t="s">
        <v>5242</v>
      </c>
      <c r="BC1019" s="43"/>
      <c r="BF1019" s="43" t="s">
        <v>4596</v>
      </c>
      <c r="BG1019" s="43" t="s">
        <v>93</v>
      </c>
      <c r="BH1019" s="7" t="s">
        <v>97</v>
      </c>
      <c r="BJ1019" s="7" t="s">
        <v>98</v>
      </c>
      <c r="BK1019" s="7" t="s">
        <v>99</v>
      </c>
      <c r="BL1019" s="7" t="s">
        <v>4597</v>
      </c>
      <c r="BM1019" s="7" t="s">
        <v>4598</v>
      </c>
      <c r="BS1019" s="12" t="s">
        <v>259</v>
      </c>
      <c r="BU1019" s="43">
        <v>1</v>
      </c>
      <c r="BW1019" s="43" t="s">
        <v>103</v>
      </c>
    </row>
    <row r="1020" spans="3:75" x14ac:dyDescent="0.35">
      <c r="C1020" s="43" t="str">
        <f t="shared" si="15"/>
        <v>IARA:BDT-07:2022: 1019</v>
      </c>
      <c r="D1020" s="43">
        <v>1019</v>
      </c>
      <c r="E1020" s="43" t="s">
        <v>5233</v>
      </c>
      <c r="F1020" s="1" t="s">
        <v>73</v>
      </c>
      <c r="G1020" s="43" t="s">
        <v>5278</v>
      </c>
      <c r="H1020" s="2">
        <v>44772</v>
      </c>
      <c r="J1020" s="12">
        <f>YEAR(H1020)</f>
        <v>2022</v>
      </c>
      <c r="K1020" s="12">
        <f>MONTH(H1020)</f>
        <v>7</v>
      </c>
      <c r="L1020" s="12">
        <f>DAY(H1020)</f>
        <v>30</v>
      </c>
      <c r="M1020" s="13"/>
      <c r="P1020" s="12" t="s">
        <v>75</v>
      </c>
      <c r="Q1020" s="12" t="str">
        <f>CONCATENATE(X1020," ",Y1020)</f>
        <v>Pyronia tithonus</v>
      </c>
      <c r="R1020" s="14" t="str">
        <f>CONCATENATE(S1020,", ",T1020,", ",U1020,", ",V1020,", ",W1020,", ",X1020,", ",Y1020)</f>
        <v>Animalia, Arthropoda, Insecta, Lepidoptera, Nymphalidae, Pyronia, tithonus</v>
      </c>
      <c r="S1020" s="6" t="s">
        <v>76</v>
      </c>
      <c r="T1020" s="6" t="s">
        <v>208</v>
      </c>
      <c r="U1020" s="6" t="s">
        <v>209</v>
      </c>
      <c r="V1020" s="6" t="s">
        <v>210</v>
      </c>
      <c r="W1020" s="6" t="s">
        <v>238</v>
      </c>
      <c r="X1020" s="6" t="s">
        <v>393</v>
      </c>
      <c r="Y1020" s="6" t="s">
        <v>394</v>
      </c>
      <c r="AA1020" s="12" t="s">
        <v>83</v>
      </c>
      <c r="AB1020" s="6" t="s">
        <v>395</v>
      </c>
      <c r="AC1020" s="12" t="s">
        <v>378</v>
      </c>
      <c r="AD1020" s="12" t="s">
        <v>259</v>
      </c>
      <c r="AE1020" s="2">
        <v>44772</v>
      </c>
      <c r="AF1020" s="43" t="s">
        <v>87</v>
      </c>
      <c r="AG1020" s="7" t="s">
        <v>392</v>
      </c>
      <c r="AH1020" s="43">
        <v>48.113713262191602</v>
      </c>
      <c r="AI1020" s="43">
        <v>-1.70976509651325</v>
      </c>
      <c r="AL1020" s="43">
        <v>10</v>
      </c>
      <c r="AN1020" s="46" t="s">
        <v>5240</v>
      </c>
      <c r="AO1020" s="5" t="s">
        <v>89</v>
      </c>
      <c r="AP1020" s="12" t="s">
        <v>259</v>
      </c>
      <c r="AR1020" s="7" t="s">
        <v>90</v>
      </c>
      <c r="AT1020" s="4" t="str">
        <f>CONCATENATE(AU1020,", ",AV1020,", ",AW1020,", ",AX1020,", ",AY1020,", ",AZ1020,", ",BA1020)</f>
        <v>Europe, France, FR, Bretagne, Ille-et-Vilaine, Rennes, Campus Institut Agro Rennes</v>
      </c>
      <c r="AU1020" s="1" t="s">
        <v>91</v>
      </c>
      <c r="AV1020" s="1" t="s">
        <v>92</v>
      </c>
      <c r="AW1020" s="1" t="s">
        <v>93</v>
      </c>
      <c r="AX1020" s="1" t="s">
        <v>94</v>
      </c>
      <c r="AY1020" s="1" t="s">
        <v>95</v>
      </c>
      <c r="AZ1020" s="1" t="s">
        <v>96</v>
      </c>
      <c r="BA1020" s="1" t="s">
        <v>5242</v>
      </c>
      <c r="BC1020" s="43"/>
      <c r="BF1020" s="43" t="s">
        <v>4596</v>
      </c>
      <c r="BG1020" s="43" t="s">
        <v>93</v>
      </c>
      <c r="BH1020" s="7" t="s">
        <v>97</v>
      </c>
      <c r="BJ1020" s="7" t="s">
        <v>98</v>
      </c>
      <c r="BK1020" s="7" t="s">
        <v>99</v>
      </c>
      <c r="BL1020" s="7" t="s">
        <v>4597</v>
      </c>
      <c r="BM1020" s="7" t="s">
        <v>4598</v>
      </c>
      <c r="BS1020" s="12" t="s">
        <v>259</v>
      </c>
      <c r="BU1020" s="43">
        <v>1</v>
      </c>
      <c r="BW1020" s="43" t="s">
        <v>103</v>
      </c>
    </row>
    <row r="1021" spans="3:75" x14ac:dyDescent="0.35">
      <c r="C1021" s="43" t="str">
        <f t="shared" si="15"/>
        <v>IARA:BDT-07:2022: 1020</v>
      </c>
      <c r="D1021" s="43">
        <v>1020</v>
      </c>
      <c r="E1021" s="43" t="s">
        <v>5233</v>
      </c>
      <c r="F1021" s="1" t="s">
        <v>73</v>
      </c>
      <c r="G1021" s="43" t="s">
        <v>5278</v>
      </c>
      <c r="H1021" s="2">
        <v>44772</v>
      </c>
      <c r="J1021" s="12">
        <f>YEAR(H1021)</f>
        <v>2022</v>
      </c>
      <c r="K1021" s="12">
        <f>MONTH(H1021)</f>
        <v>7</v>
      </c>
      <c r="L1021" s="12">
        <f>DAY(H1021)</f>
        <v>30</v>
      </c>
      <c r="M1021" s="13"/>
      <c r="P1021" s="12" t="s">
        <v>75</v>
      </c>
      <c r="Q1021" s="12" t="str">
        <f>CONCATENATE(X1021," ",Y1021)</f>
        <v>Coenonympha pamphilus</v>
      </c>
      <c r="R1021" s="14" t="str">
        <f>CONCATENATE(S1021,", ",T1021,", ",U1021,", ",V1021,", ",W1021,", ",X1021,", ",Y1021)</f>
        <v>Animalia, Arthropoda, Insecta, Lepidoptera, Nymphalidae, Coenonympha, pamphilus</v>
      </c>
      <c r="S1021" s="6" t="s">
        <v>76</v>
      </c>
      <c r="T1021" s="6" t="s">
        <v>208</v>
      </c>
      <c r="U1021" s="6" t="s">
        <v>209</v>
      </c>
      <c r="V1021" s="6" t="s">
        <v>210</v>
      </c>
      <c r="W1021" s="6" t="s">
        <v>238</v>
      </c>
      <c r="X1021" s="6" t="s">
        <v>239</v>
      </c>
      <c r="Y1021" s="6" t="s">
        <v>240</v>
      </c>
      <c r="AA1021" s="12" t="s">
        <v>83</v>
      </c>
      <c r="AB1021" s="6" t="s">
        <v>84</v>
      </c>
      <c r="AC1021" s="12" t="s">
        <v>241</v>
      </c>
      <c r="AD1021" s="12" t="s">
        <v>259</v>
      </c>
      <c r="AE1021" s="2">
        <v>44772</v>
      </c>
      <c r="AF1021" s="43" t="s">
        <v>87</v>
      </c>
      <c r="AG1021" s="7" t="s">
        <v>242</v>
      </c>
      <c r="AH1021" s="43">
        <v>48.113610902954498</v>
      </c>
      <c r="AI1021" s="43">
        <v>-1.70967062602089</v>
      </c>
      <c r="AL1021" s="43">
        <v>10</v>
      </c>
      <c r="AN1021" s="46" t="s">
        <v>5240</v>
      </c>
      <c r="AO1021" s="5" t="s">
        <v>89</v>
      </c>
      <c r="AP1021" s="12" t="s">
        <v>259</v>
      </c>
      <c r="AR1021" s="7" t="s">
        <v>90</v>
      </c>
      <c r="AT1021" s="4" t="str">
        <f>CONCATENATE(AU1021,", ",AV1021,", ",AW1021,", ",AX1021,", ",AY1021,", ",AZ1021,", ",BA1021)</f>
        <v>Europe, France, FR, Bretagne, Ille-et-Vilaine, Rennes, Campus Institut Agro Rennes</v>
      </c>
      <c r="AU1021" s="1" t="s">
        <v>91</v>
      </c>
      <c r="AV1021" s="1" t="s">
        <v>92</v>
      </c>
      <c r="AW1021" s="1" t="s">
        <v>93</v>
      </c>
      <c r="AX1021" s="1" t="s">
        <v>94</v>
      </c>
      <c r="AY1021" s="1" t="s">
        <v>95</v>
      </c>
      <c r="AZ1021" s="1" t="s">
        <v>96</v>
      </c>
      <c r="BA1021" s="1" t="s">
        <v>5242</v>
      </c>
      <c r="BC1021" s="43"/>
      <c r="BF1021" s="43" t="s">
        <v>4596</v>
      </c>
      <c r="BG1021" s="43" t="s">
        <v>93</v>
      </c>
      <c r="BH1021" s="7" t="s">
        <v>97</v>
      </c>
      <c r="BJ1021" s="7" t="s">
        <v>98</v>
      </c>
      <c r="BK1021" s="7" t="s">
        <v>99</v>
      </c>
      <c r="BL1021" s="7" t="s">
        <v>4597</v>
      </c>
      <c r="BM1021" s="7" t="s">
        <v>4598</v>
      </c>
      <c r="BS1021" s="12" t="s">
        <v>259</v>
      </c>
      <c r="BU1021" s="43">
        <v>1</v>
      </c>
      <c r="BW1021" s="43" t="s">
        <v>103</v>
      </c>
    </row>
    <row r="1022" spans="3:75" x14ac:dyDescent="0.35">
      <c r="C1022" s="43" t="str">
        <f t="shared" si="15"/>
        <v>IARA:BDT-07:2022: 1021</v>
      </c>
      <c r="D1022" s="43">
        <v>1021</v>
      </c>
      <c r="E1022" s="43" t="s">
        <v>5233</v>
      </c>
      <c r="F1022" s="1" t="s">
        <v>73</v>
      </c>
      <c r="G1022" s="43" t="s">
        <v>5278</v>
      </c>
      <c r="H1022" s="2">
        <v>44772</v>
      </c>
      <c r="J1022" s="12">
        <f>YEAR(H1022)</f>
        <v>2022</v>
      </c>
      <c r="K1022" s="12">
        <f>MONTH(H1022)</f>
        <v>7</v>
      </c>
      <c r="L1022" s="12">
        <f>DAY(H1022)</f>
        <v>30</v>
      </c>
      <c r="M1022" s="13"/>
      <c r="P1022" s="12" t="s">
        <v>75</v>
      </c>
      <c r="Q1022" s="12" t="str">
        <f>CONCATENATE(X1022," ",Y1022)</f>
        <v>Coenonympha pamphilus</v>
      </c>
      <c r="R1022" s="14" t="str">
        <f>CONCATENATE(S1022,", ",T1022,", ",U1022,", ",V1022,", ",W1022,", ",X1022,", ",Y1022)</f>
        <v>Animalia, Arthropoda, Insecta, Lepidoptera, Nymphalidae, Coenonympha, pamphilus</v>
      </c>
      <c r="S1022" s="6" t="s">
        <v>76</v>
      </c>
      <c r="T1022" s="6" t="s">
        <v>208</v>
      </c>
      <c r="U1022" s="6" t="s">
        <v>209</v>
      </c>
      <c r="V1022" s="6" t="s">
        <v>210</v>
      </c>
      <c r="W1022" s="6" t="s">
        <v>238</v>
      </c>
      <c r="X1022" s="6" t="s">
        <v>239</v>
      </c>
      <c r="Y1022" s="6" t="s">
        <v>240</v>
      </c>
      <c r="AA1022" s="12" t="s">
        <v>83</v>
      </c>
      <c r="AB1022" s="6" t="s">
        <v>84</v>
      </c>
      <c r="AC1022" s="12" t="s">
        <v>241</v>
      </c>
      <c r="AD1022" s="12" t="s">
        <v>259</v>
      </c>
      <c r="AE1022" s="2">
        <v>44772</v>
      </c>
      <c r="AF1022" s="43" t="s">
        <v>87</v>
      </c>
      <c r="AG1022" s="7" t="s">
        <v>242</v>
      </c>
      <c r="AH1022" s="43">
        <v>48.113623773036799</v>
      </c>
      <c r="AI1022" s="43">
        <v>-1.7097571163979</v>
      </c>
      <c r="AL1022" s="43">
        <v>10</v>
      </c>
      <c r="AN1022" s="46" t="s">
        <v>5240</v>
      </c>
      <c r="AO1022" s="5" t="s">
        <v>89</v>
      </c>
      <c r="AP1022" s="12" t="s">
        <v>259</v>
      </c>
      <c r="AR1022" s="7" t="s">
        <v>90</v>
      </c>
      <c r="AT1022" s="4" t="str">
        <f>CONCATENATE(AU1022,", ",AV1022,", ",AW1022,", ",AX1022,", ",AY1022,", ",AZ1022,", ",BA1022)</f>
        <v>Europe, France, FR, Bretagne, Ille-et-Vilaine, Rennes, Campus Institut Agro Rennes</v>
      </c>
      <c r="AU1022" s="1" t="s">
        <v>91</v>
      </c>
      <c r="AV1022" s="1" t="s">
        <v>92</v>
      </c>
      <c r="AW1022" s="1" t="s">
        <v>93</v>
      </c>
      <c r="AX1022" s="1" t="s">
        <v>94</v>
      </c>
      <c r="AY1022" s="1" t="s">
        <v>95</v>
      </c>
      <c r="AZ1022" s="1" t="s">
        <v>96</v>
      </c>
      <c r="BA1022" s="1" t="s">
        <v>5242</v>
      </c>
      <c r="BC1022" s="43"/>
      <c r="BF1022" s="43" t="s">
        <v>4596</v>
      </c>
      <c r="BG1022" s="43" t="s">
        <v>93</v>
      </c>
      <c r="BH1022" s="7" t="s">
        <v>97</v>
      </c>
      <c r="BJ1022" s="7" t="s">
        <v>98</v>
      </c>
      <c r="BK1022" s="7" t="s">
        <v>99</v>
      </c>
      <c r="BL1022" s="7" t="s">
        <v>4597</v>
      </c>
      <c r="BM1022" s="7" t="s">
        <v>4598</v>
      </c>
      <c r="BS1022" s="12" t="s">
        <v>259</v>
      </c>
      <c r="BU1022" s="43">
        <v>1</v>
      </c>
      <c r="BW1022" s="43" t="s">
        <v>103</v>
      </c>
    </row>
    <row r="1023" spans="3:75" x14ac:dyDescent="0.35">
      <c r="C1023" s="43" t="str">
        <f t="shared" si="15"/>
        <v>IARA:BDT-07:2022: 1022</v>
      </c>
      <c r="D1023" s="43">
        <v>1022</v>
      </c>
      <c r="E1023" s="43" t="s">
        <v>5233</v>
      </c>
      <c r="F1023" s="1" t="s">
        <v>73</v>
      </c>
      <c r="G1023" s="43" t="s">
        <v>5278</v>
      </c>
      <c r="H1023" s="2">
        <v>44772</v>
      </c>
      <c r="J1023" s="12">
        <f>YEAR(H1023)</f>
        <v>2022</v>
      </c>
      <c r="K1023" s="12">
        <f>MONTH(H1023)</f>
        <v>7</v>
      </c>
      <c r="L1023" s="12">
        <f>DAY(H1023)</f>
        <v>30</v>
      </c>
      <c r="M1023" s="13"/>
      <c r="P1023" s="12" t="s">
        <v>75</v>
      </c>
      <c r="Q1023" s="12" t="str">
        <f>CONCATENATE(X1023," ",Y1023)</f>
        <v>Pyronia tithonus</v>
      </c>
      <c r="R1023" s="14" t="str">
        <f>CONCATENATE(S1023,", ",T1023,", ",U1023,", ",V1023,", ",W1023,", ",X1023,", ",Y1023)</f>
        <v>Animalia, Arthropoda, Insecta, Lepidoptera, Nymphalidae, Pyronia, tithonus</v>
      </c>
      <c r="S1023" s="6" t="s">
        <v>76</v>
      </c>
      <c r="T1023" s="6" t="s">
        <v>208</v>
      </c>
      <c r="U1023" s="6" t="s">
        <v>209</v>
      </c>
      <c r="V1023" s="6" t="s">
        <v>210</v>
      </c>
      <c r="W1023" s="6" t="s">
        <v>238</v>
      </c>
      <c r="X1023" s="6" t="s">
        <v>393</v>
      </c>
      <c r="Y1023" s="6" t="s">
        <v>394</v>
      </c>
      <c r="AA1023" s="12" t="s">
        <v>83</v>
      </c>
      <c r="AB1023" s="6" t="s">
        <v>395</v>
      </c>
      <c r="AC1023" s="12" t="s">
        <v>378</v>
      </c>
      <c r="AD1023" s="12" t="s">
        <v>259</v>
      </c>
      <c r="AE1023" s="2">
        <v>44772</v>
      </c>
      <c r="AF1023" s="43" t="s">
        <v>87</v>
      </c>
      <c r="AG1023" s="7" t="s">
        <v>392</v>
      </c>
      <c r="AH1023" s="43">
        <v>48.113268307014401</v>
      </c>
      <c r="AI1023" s="43">
        <v>-1.7095608298851199</v>
      </c>
      <c r="AL1023" s="43">
        <v>10</v>
      </c>
      <c r="AN1023" s="46" t="s">
        <v>5240</v>
      </c>
      <c r="AO1023" s="5" t="s">
        <v>89</v>
      </c>
      <c r="AP1023" s="12" t="s">
        <v>259</v>
      </c>
      <c r="AR1023" s="7" t="s">
        <v>90</v>
      </c>
      <c r="AT1023" s="4" t="str">
        <f>CONCATENATE(AU1023,", ",AV1023,", ",AW1023,", ",AX1023,", ",AY1023,", ",AZ1023,", ",BA1023)</f>
        <v>Europe, France, FR, Bretagne, Ille-et-Vilaine, Rennes, Campus Institut Agro Rennes</v>
      </c>
      <c r="AU1023" s="1" t="s">
        <v>91</v>
      </c>
      <c r="AV1023" s="1" t="s">
        <v>92</v>
      </c>
      <c r="AW1023" s="1" t="s">
        <v>93</v>
      </c>
      <c r="AX1023" s="1" t="s">
        <v>94</v>
      </c>
      <c r="AY1023" s="1" t="s">
        <v>95</v>
      </c>
      <c r="AZ1023" s="1" t="s">
        <v>96</v>
      </c>
      <c r="BA1023" s="1" t="s">
        <v>5242</v>
      </c>
      <c r="BC1023" s="43"/>
      <c r="BF1023" s="43" t="s">
        <v>4596</v>
      </c>
      <c r="BG1023" s="43" t="s">
        <v>93</v>
      </c>
      <c r="BH1023" s="7" t="s">
        <v>97</v>
      </c>
      <c r="BJ1023" s="7" t="s">
        <v>98</v>
      </c>
      <c r="BK1023" s="7" t="s">
        <v>99</v>
      </c>
      <c r="BL1023" s="7" t="s">
        <v>4597</v>
      </c>
      <c r="BM1023" s="7" t="s">
        <v>4598</v>
      </c>
      <c r="BS1023" s="12" t="s">
        <v>259</v>
      </c>
      <c r="BU1023" s="43">
        <v>1</v>
      </c>
      <c r="BW1023" s="43" t="s">
        <v>103</v>
      </c>
    </row>
    <row r="1024" spans="3:75" x14ac:dyDescent="0.35">
      <c r="C1024" s="43" t="str">
        <f t="shared" si="15"/>
        <v>IARA:BDT-07:2022: 1023</v>
      </c>
      <c r="D1024" s="43">
        <v>1023</v>
      </c>
      <c r="E1024" s="43" t="s">
        <v>5233</v>
      </c>
      <c r="F1024" s="1" t="s">
        <v>73</v>
      </c>
      <c r="G1024" s="43" t="s">
        <v>5278</v>
      </c>
      <c r="H1024" s="2">
        <v>44772</v>
      </c>
      <c r="J1024" s="12">
        <f>YEAR(H1024)</f>
        <v>2022</v>
      </c>
      <c r="K1024" s="12">
        <f>MONTH(H1024)</f>
        <v>7</v>
      </c>
      <c r="L1024" s="12">
        <f>DAY(H1024)</f>
        <v>30</v>
      </c>
      <c r="M1024" s="13"/>
      <c r="P1024" s="12" t="s">
        <v>75</v>
      </c>
      <c r="Q1024" s="12" t="str">
        <f>CONCATENATE(X1024," ",Y1024)</f>
        <v>Pyronia tithonus</v>
      </c>
      <c r="R1024" s="14" t="str">
        <f>CONCATENATE(S1024,", ",T1024,", ",U1024,", ",V1024,", ",W1024,", ",X1024,", ",Y1024)</f>
        <v>Animalia, Arthropoda, Insecta, Lepidoptera, Nymphalidae, Pyronia, tithonus</v>
      </c>
      <c r="S1024" s="6" t="s">
        <v>76</v>
      </c>
      <c r="T1024" s="6" t="s">
        <v>208</v>
      </c>
      <c r="U1024" s="6" t="s">
        <v>209</v>
      </c>
      <c r="V1024" s="6" t="s">
        <v>210</v>
      </c>
      <c r="W1024" s="6" t="s">
        <v>238</v>
      </c>
      <c r="X1024" s="6" t="s">
        <v>393</v>
      </c>
      <c r="Y1024" s="6" t="s">
        <v>394</v>
      </c>
      <c r="AA1024" s="12" t="s">
        <v>83</v>
      </c>
      <c r="AB1024" s="6" t="s">
        <v>395</v>
      </c>
      <c r="AC1024" s="12" t="s">
        <v>378</v>
      </c>
      <c r="AD1024" s="12" t="s">
        <v>259</v>
      </c>
      <c r="AE1024" s="2">
        <v>44772</v>
      </c>
      <c r="AF1024" s="43" t="s">
        <v>87</v>
      </c>
      <c r="AG1024" s="7" t="s">
        <v>392</v>
      </c>
      <c r="AH1024" s="43">
        <v>48.113233579400898</v>
      </c>
      <c r="AI1024" s="43">
        <v>-1.7096125960078301</v>
      </c>
      <c r="AL1024" s="43">
        <v>10</v>
      </c>
      <c r="AN1024" s="46" t="s">
        <v>5240</v>
      </c>
      <c r="AO1024" s="5" t="s">
        <v>89</v>
      </c>
      <c r="AP1024" s="12" t="s">
        <v>259</v>
      </c>
      <c r="AR1024" s="7" t="s">
        <v>90</v>
      </c>
      <c r="AT1024" s="4" t="str">
        <f>CONCATENATE(AU1024,", ",AV1024,", ",AW1024,", ",AX1024,", ",AY1024,", ",AZ1024,", ",BA1024)</f>
        <v>Europe, France, FR, Bretagne, Ille-et-Vilaine, Rennes, Campus Institut Agro Rennes</v>
      </c>
      <c r="AU1024" s="1" t="s">
        <v>91</v>
      </c>
      <c r="AV1024" s="1" t="s">
        <v>92</v>
      </c>
      <c r="AW1024" s="1" t="s">
        <v>93</v>
      </c>
      <c r="AX1024" s="1" t="s">
        <v>94</v>
      </c>
      <c r="AY1024" s="1" t="s">
        <v>95</v>
      </c>
      <c r="AZ1024" s="1" t="s">
        <v>96</v>
      </c>
      <c r="BA1024" s="1" t="s">
        <v>5242</v>
      </c>
      <c r="BC1024" s="43"/>
      <c r="BF1024" s="43" t="s">
        <v>4596</v>
      </c>
      <c r="BG1024" s="43" t="s">
        <v>93</v>
      </c>
      <c r="BH1024" s="7" t="s">
        <v>97</v>
      </c>
      <c r="BJ1024" s="7" t="s">
        <v>98</v>
      </c>
      <c r="BK1024" s="7" t="s">
        <v>99</v>
      </c>
      <c r="BL1024" s="7" t="s">
        <v>4597</v>
      </c>
      <c r="BM1024" s="7" t="s">
        <v>4598</v>
      </c>
      <c r="BS1024" s="12" t="s">
        <v>259</v>
      </c>
      <c r="BU1024" s="43">
        <v>1</v>
      </c>
      <c r="BW1024" s="43" t="s">
        <v>103</v>
      </c>
    </row>
    <row r="1025" spans="3:75" x14ac:dyDescent="0.35">
      <c r="C1025" s="43" t="str">
        <f t="shared" si="15"/>
        <v>IARA:BDT-07:2022: 1024</v>
      </c>
      <c r="D1025" s="43">
        <v>1024</v>
      </c>
      <c r="E1025" s="43" t="s">
        <v>5233</v>
      </c>
      <c r="F1025" s="1" t="s">
        <v>73</v>
      </c>
      <c r="G1025" s="43" t="s">
        <v>5278</v>
      </c>
      <c r="H1025" s="2">
        <v>44772</v>
      </c>
      <c r="J1025" s="12">
        <f>YEAR(H1025)</f>
        <v>2022</v>
      </c>
      <c r="K1025" s="12">
        <f>MONTH(H1025)</f>
        <v>7</v>
      </c>
      <c r="L1025" s="12">
        <f>DAY(H1025)</f>
        <v>30</v>
      </c>
      <c r="M1025" s="13"/>
      <c r="P1025" s="12" t="s">
        <v>75</v>
      </c>
      <c r="Q1025" s="12" t="str">
        <f>CONCATENATE(X1025," ",Y1025)</f>
        <v>Pyronia tithonus</v>
      </c>
      <c r="R1025" s="14" t="str">
        <f>CONCATENATE(S1025,", ",T1025,", ",U1025,", ",V1025,", ",W1025,", ",X1025,", ",Y1025)</f>
        <v>Animalia, Arthropoda, Insecta, Lepidoptera, Nymphalidae, Pyronia, tithonus</v>
      </c>
      <c r="S1025" s="6" t="s">
        <v>76</v>
      </c>
      <c r="T1025" s="6" t="s">
        <v>208</v>
      </c>
      <c r="U1025" s="6" t="s">
        <v>209</v>
      </c>
      <c r="V1025" s="6" t="s">
        <v>210</v>
      </c>
      <c r="W1025" s="6" t="s">
        <v>238</v>
      </c>
      <c r="X1025" s="6" t="s">
        <v>393</v>
      </c>
      <c r="Y1025" s="6" t="s">
        <v>394</v>
      </c>
      <c r="AA1025" s="12" t="s">
        <v>83</v>
      </c>
      <c r="AB1025" s="6" t="s">
        <v>395</v>
      </c>
      <c r="AC1025" s="12" t="s">
        <v>378</v>
      </c>
      <c r="AD1025" s="12" t="s">
        <v>259</v>
      </c>
      <c r="AE1025" s="2">
        <v>44772</v>
      </c>
      <c r="AF1025" s="43" t="s">
        <v>87</v>
      </c>
      <c r="AG1025" s="7" t="s">
        <v>392</v>
      </c>
      <c r="AH1025" s="43">
        <v>48.113259986525698</v>
      </c>
      <c r="AI1025" s="43">
        <v>-1.7098709771565399</v>
      </c>
      <c r="AL1025" s="43">
        <v>10</v>
      </c>
      <c r="AN1025" s="46" t="s">
        <v>5240</v>
      </c>
      <c r="AO1025" s="5" t="s">
        <v>89</v>
      </c>
      <c r="AP1025" s="12" t="s">
        <v>259</v>
      </c>
      <c r="AR1025" s="7" t="s">
        <v>90</v>
      </c>
      <c r="AT1025" s="4" t="str">
        <f>CONCATENATE(AU1025,", ",AV1025,", ",AW1025,", ",AX1025,", ",AY1025,", ",AZ1025,", ",BA1025)</f>
        <v>Europe, France, FR, Bretagne, Ille-et-Vilaine, Rennes, Campus Institut Agro Rennes</v>
      </c>
      <c r="AU1025" s="1" t="s">
        <v>91</v>
      </c>
      <c r="AV1025" s="1" t="s">
        <v>92</v>
      </c>
      <c r="AW1025" s="1" t="s">
        <v>93</v>
      </c>
      <c r="AX1025" s="1" t="s">
        <v>94</v>
      </c>
      <c r="AY1025" s="1" t="s">
        <v>95</v>
      </c>
      <c r="AZ1025" s="1" t="s">
        <v>96</v>
      </c>
      <c r="BA1025" s="1" t="s">
        <v>5242</v>
      </c>
      <c r="BC1025" s="43"/>
      <c r="BF1025" s="43" t="s">
        <v>4596</v>
      </c>
      <c r="BG1025" s="43" t="s">
        <v>93</v>
      </c>
      <c r="BH1025" s="7" t="s">
        <v>97</v>
      </c>
      <c r="BJ1025" s="7" t="s">
        <v>98</v>
      </c>
      <c r="BK1025" s="7" t="s">
        <v>99</v>
      </c>
      <c r="BL1025" s="7" t="s">
        <v>4597</v>
      </c>
      <c r="BM1025" s="7" t="s">
        <v>4598</v>
      </c>
      <c r="BS1025" s="12" t="s">
        <v>259</v>
      </c>
      <c r="BU1025" s="43">
        <v>1</v>
      </c>
      <c r="BW1025" s="43" t="s">
        <v>103</v>
      </c>
    </row>
    <row r="1026" spans="3:75" x14ac:dyDescent="0.35">
      <c r="C1026" s="43" t="str">
        <f t="shared" si="15"/>
        <v>IARA:BDT-07:2022: 1025</v>
      </c>
      <c r="D1026" s="43">
        <v>1025</v>
      </c>
      <c r="E1026" s="43" t="s">
        <v>5233</v>
      </c>
      <c r="F1026" s="1" t="s">
        <v>73</v>
      </c>
      <c r="G1026" s="43" t="s">
        <v>5278</v>
      </c>
      <c r="H1026" s="2">
        <v>44772</v>
      </c>
      <c r="J1026" s="12">
        <f>YEAR(H1026)</f>
        <v>2022</v>
      </c>
      <c r="K1026" s="12">
        <f>MONTH(H1026)</f>
        <v>7</v>
      </c>
      <c r="L1026" s="12">
        <f>DAY(H1026)</f>
        <v>30</v>
      </c>
      <c r="M1026" s="13"/>
      <c r="P1026" s="12" t="s">
        <v>75</v>
      </c>
      <c r="Q1026" s="12" t="str">
        <f>CONCATENATE(X1026," ",Y1026)</f>
        <v>Pyronia tithonus</v>
      </c>
      <c r="R1026" s="14" t="str">
        <f>CONCATENATE(S1026,", ",T1026,", ",U1026,", ",V1026,", ",W1026,", ",X1026,", ",Y1026)</f>
        <v>Animalia, Arthropoda, Insecta, Lepidoptera, Nymphalidae, Pyronia, tithonus</v>
      </c>
      <c r="S1026" s="6" t="s">
        <v>76</v>
      </c>
      <c r="T1026" s="6" t="s">
        <v>208</v>
      </c>
      <c r="U1026" s="6" t="s">
        <v>209</v>
      </c>
      <c r="V1026" s="6" t="s">
        <v>210</v>
      </c>
      <c r="W1026" s="6" t="s">
        <v>238</v>
      </c>
      <c r="X1026" s="6" t="s">
        <v>393</v>
      </c>
      <c r="Y1026" s="6" t="s">
        <v>394</v>
      </c>
      <c r="AA1026" s="12" t="s">
        <v>83</v>
      </c>
      <c r="AB1026" s="6" t="s">
        <v>395</v>
      </c>
      <c r="AC1026" s="12" t="s">
        <v>378</v>
      </c>
      <c r="AD1026" s="12" t="s">
        <v>259</v>
      </c>
      <c r="AE1026" s="2">
        <v>44772</v>
      </c>
      <c r="AF1026" s="43" t="s">
        <v>87</v>
      </c>
      <c r="AG1026" s="7" t="s">
        <v>392</v>
      </c>
      <c r="AH1026" s="43">
        <v>48.113294652412897</v>
      </c>
      <c r="AI1026" s="43">
        <v>-1.70992283547864</v>
      </c>
      <c r="AL1026" s="43">
        <v>10</v>
      </c>
      <c r="AN1026" s="46" t="s">
        <v>5240</v>
      </c>
      <c r="AO1026" s="5" t="s">
        <v>89</v>
      </c>
      <c r="AP1026" s="12" t="s">
        <v>259</v>
      </c>
      <c r="AR1026" s="7" t="s">
        <v>90</v>
      </c>
      <c r="AT1026" s="4" t="str">
        <f>CONCATENATE(AU1026,", ",AV1026,", ",AW1026,", ",AX1026,", ",AY1026,", ",AZ1026,", ",BA1026)</f>
        <v>Europe, France, FR, Bretagne, Ille-et-Vilaine, Rennes, Campus Institut Agro Rennes</v>
      </c>
      <c r="AU1026" s="1" t="s">
        <v>91</v>
      </c>
      <c r="AV1026" s="1" t="s">
        <v>92</v>
      </c>
      <c r="AW1026" s="1" t="s">
        <v>93</v>
      </c>
      <c r="AX1026" s="1" t="s">
        <v>94</v>
      </c>
      <c r="AY1026" s="1" t="s">
        <v>95</v>
      </c>
      <c r="AZ1026" s="1" t="s">
        <v>96</v>
      </c>
      <c r="BA1026" s="1" t="s">
        <v>5242</v>
      </c>
      <c r="BC1026" s="43"/>
      <c r="BF1026" s="43" t="s">
        <v>4596</v>
      </c>
      <c r="BG1026" s="43" t="s">
        <v>93</v>
      </c>
      <c r="BH1026" s="7" t="s">
        <v>97</v>
      </c>
      <c r="BJ1026" s="7" t="s">
        <v>98</v>
      </c>
      <c r="BK1026" s="7" t="s">
        <v>99</v>
      </c>
      <c r="BL1026" s="7" t="s">
        <v>4597</v>
      </c>
      <c r="BM1026" s="7" t="s">
        <v>4598</v>
      </c>
      <c r="BS1026" s="12" t="s">
        <v>259</v>
      </c>
      <c r="BU1026" s="43">
        <v>1</v>
      </c>
      <c r="BW1026" s="43" t="s">
        <v>103</v>
      </c>
    </row>
    <row r="1027" spans="3:75" x14ac:dyDescent="0.35">
      <c r="C1027" s="43" t="str">
        <f t="shared" ref="C1027:C1090" si="16">_xlfn.CONCAT(E1027,D1027)</f>
        <v>IARA:BDT-07:2022: 1026</v>
      </c>
      <c r="D1027" s="43">
        <v>1026</v>
      </c>
      <c r="E1027" s="43" t="s">
        <v>5233</v>
      </c>
      <c r="F1027" s="1" t="s">
        <v>73</v>
      </c>
      <c r="G1027" s="43" t="s">
        <v>5278</v>
      </c>
      <c r="H1027" s="2">
        <v>44772</v>
      </c>
      <c r="J1027" s="12">
        <f>YEAR(H1027)</f>
        <v>2022</v>
      </c>
      <c r="K1027" s="12">
        <f>MONTH(H1027)</f>
        <v>7</v>
      </c>
      <c r="L1027" s="12">
        <f>DAY(H1027)</f>
        <v>30</v>
      </c>
      <c r="M1027" s="13"/>
      <c r="P1027" s="12" t="s">
        <v>75</v>
      </c>
      <c r="Q1027" s="12" t="str">
        <f>CONCATENATE(X1027," ",Y1027)</f>
        <v>Pyronia tithonus</v>
      </c>
      <c r="R1027" s="14" t="str">
        <f>CONCATENATE(S1027,", ",T1027,", ",U1027,", ",V1027,", ",W1027,", ",X1027,", ",Y1027)</f>
        <v>Animalia, Arthropoda, Insecta, Lepidoptera, Nymphalidae, Pyronia, tithonus</v>
      </c>
      <c r="S1027" s="6" t="s">
        <v>76</v>
      </c>
      <c r="T1027" s="6" t="s">
        <v>208</v>
      </c>
      <c r="U1027" s="6" t="s">
        <v>209</v>
      </c>
      <c r="V1027" s="6" t="s">
        <v>210</v>
      </c>
      <c r="W1027" s="6" t="s">
        <v>238</v>
      </c>
      <c r="X1027" s="6" t="s">
        <v>393</v>
      </c>
      <c r="Y1027" s="6" t="s">
        <v>394</v>
      </c>
      <c r="AA1027" s="12" t="s">
        <v>83</v>
      </c>
      <c r="AB1027" s="6" t="s">
        <v>395</v>
      </c>
      <c r="AC1027" s="12" t="s">
        <v>378</v>
      </c>
      <c r="AD1027" s="12" t="s">
        <v>259</v>
      </c>
      <c r="AE1027" s="2">
        <v>44772</v>
      </c>
      <c r="AF1027" s="43" t="s">
        <v>87</v>
      </c>
      <c r="AG1027" s="7" t="s">
        <v>392</v>
      </c>
      <c r="AH1027" s="43">
        <v>48.113217123396602</v>
      </c>
      <c r="AI1027" s="43">
        <v>-1.70992201758371</v>
      </c>
      <c r="AL1027" s="43">
        <v>10</v>
      </c>
      <c r="AN1027" s="46" t="s">
        <v>5240</v>
      </c>
      <c r="AO1027" s="5" t="s">
        <v>89</v>
      </c>
      <c r="AP1027" s="12" t="s">
        <v>259</v>
      </c>
      <c r="AR1027" s="7" t="s">
        <v>90</v>
      </c>
      <c r="AT1027" s="4" t="str">
        <f>CONCATENATE(AU1027,", ",AV1027,", ",AW1027,", ",AX1027,", ",AY1027,", ",AZ1027,", ",BA1027)</f>
        <v>Europe, France, FR, Bretagne, Ille-et-Vilaine, Rennes, Campus Institut Agro Rennes</v>
      </c>
      <c r="AU1027" s="1" t="s">
        <v>91</v>
      </c>
      <c r="AV1027" s="1" t="s">
        <v>92</v>
      </c>
      <c r="AW1027" s="1" t="s">
        <v>93</v>
      </c>
      <c r="AX1027" s="1" t="s">
        <v>94</v>
      </c>
      <c r="AY1027" s="1" t="s">
        <v>95</v>
      </c>
      <c r="AZ1027" s="1" t="s">
        <v>96</v>
      </c>
      <c r="BA1027" s="1" t="s">
        <v>5242</v>
      </c>
      <c r="BC1027" s="43"/>
      <c r="BF1027" s="43" t="s">
        <v>4596</v>
      </c>
      <c r="BG1027" s="43" t="s">
        <v>93</v>
      </c>
      <c r="BH1027" s="7" t="s">
        <v>97</v>
      </c>
      <c r="BJ1027" s="7" t="s">
        <v>98</v>
      </c>
      <c r="BK1027" s="7" t="s">
        <v>99</v>
      </c>
      <c r="BL1027" s="7" t="s">
        <v>4597</v>
      </c>
      <c r="BM1027" s="7" t="s">
        <v>4598</v>
      </c>
      <c r="BS1027" s="12" t="s">
        <v>259</v>
      </c>
      <c r="BU1027" s="43">
        <v>1</v>
      </c>
      <c r="BW1027" s="43" t="s">
        <v>103</v>
      </c>
    </row>
    <row r="1028" spans="3:75" x14ac:dyDescent="0.35">
      <c r="C1028" s="43" t="str">
        <f t="shared" si="16"/>
        <v>IARA:BDT-07:2022: 1027</v>
      </c>
      <c r="D1028" s="43">
        <v>1027</v>
      </c>
      <c r="E1028" s="43" t="s">
        <v>5233</v>
      </c>
      <c r="F1028" s="1" t="s">
        <v>73</v>
      </c>
      <c r="G1028" s="43" t="s">
        <v>5278</v>
      </c>
      <c r="H1028" s="2">
        <v>44772</v>
      </c>
      <c r="J1028" s="12">
        <f>YEAR(H1028)</f>
        <v>2022</v>
      </c>
      <c r="K1028" s="12">
        <f>MONTH(H1028)</f>
        <v>7</v>
      </c>
      <c r="L1028" s="12">
        <f>DAY(H1028)</f>
        <v>30</v>
      </c>
      <c r="M1028" s="13"/>
      <c r="P1028" s="12" t="s">
        <v>75</v>
      </c>
      <c r="Q1028" s="12" t="str">
        <f>CONCATENATE(X1028," ",Y1028)</f>
        <v>Pyronia tithonus</v>
      </c>
      <c r="R1028" s="14" t="str">
        <f>CONCATENATE(S1028,", ",T1028,", ",U1028,", ",V1028,", ",W1028,", ",X1028,", ",Y1028)</f>
        <v>Animalia, Arthropoda, Insecta, Lepidoptera, Nymphalidae, Pyronia, tithonus</v>
      </c>
      <c r="S1028" s="6" t="s">
        <v>76</v>
      </c>
      <c r="T1028" s="6" t="s">
        <v>208</v>
      </c>
      <c r="U1028" s="6" t="s">
        <v>209</v>
      </c>
      <c r="V1028" s="6" t="s">
        <v>210</v>
      </c>
      <c r="W1028" s="6" t="s">
        <v>238</v>
      </c>
      <c r="X1028" s="6" t="s">
        <v>393</v>
      </c>
      <c r="Y1028" s="6" t="s">
        <v>394</v>
      </c>
      <c r="AA1028" s="12" t="s">
        <v>83</v>
      </c>
      <c r="AB1028" s="6" t="s">
        <v>395</v>
      </c>
      <c r="AC1028" s="12" t="s">
        <v>378</v>
      </c>
      <c r="AD1028" s="12" t="s">
        <v>259</v>
      </c>
      <c r="AE1028" s="2">
        <v>44772</v>
      </c>
      <c r="AF1028" s="43" t="s">
        <v>87</v>
      </c>
      <c r="AG1028" s="7" t="s">
        <v>392</v>
      </c>
      <c r="AH1028" s="43">
        <v>48.113085985659097</v>
      </c>
      <c r="AI1028" s="43">
        <v>-1.7099347066163899</v>
      </c>
      <c r="AL1028" s="43">
        <v>10</v>
      </c>
      <c r="AN1028" s="46" t="s">
        <v>5240</v>
      </c>
      <c r="AO1028" s="5" t="s">
        <v>89</v>
      </c>
      <c r="AP1028" s="12" t="s">
        <v>259</v>
      </c>
      <c r="AR1028" s="7" t="s">
        <v>90</v>
      </c>
      <c r="AT1028" s="4" t="str">
        <f>CONCATENATE(AU1028,", ",AV1028,", ",AW1028,", ",AX1028,", ",AY1028,", ",AZ1028,", ",BA1028)</f>
        <v>Europe, France, FR, Bretagne, Ille-et-Vilaine, Rennes, Campus Institut Agro Rennes</v>
      </c>
      <c r="AU1028" s="1" t="s">
        <v>91</v>
      </c>
      <c r="AV1028" s="1" t="s">
        <v>92</v>
      </c>
      <c r="AW1028" s="1" t="s">
        <v>93</v>
      </c>
      <c r="AX1028" s="1" t="s">
        <v>94</v>
      </c>
      <c r="AY1028" s="1" t="s">
        <v>95</v>
      </c>
      <c r="AZ1028" s="1" t="s">
        <v>96</v>
      </c>
      <c r="BA1028" s="1" t="s">
        <v>5242</v>
      </c>
      <c r="BC1028" s="43"/>
      <c r="BF1028" s="43" t="s">
        <v>4596</v>
      </c>
      <c r="BG1028" s="43" t="s">
        <v>93</v>
      </c>
      <c r="BH1028" s="7" t="s">
        <v>97</v>
      </c>
      <c r="BJ1028" s="7" t="s">
        <v>98</v>
      </c>
      <c r="BK1028" s="7" t="s">
        <v>99</v>
      </c>
      <c r="BL1028" s="7" t="s">
        <v>4597</v>
      </c>
      <c r="BM1028" s="7" t="s">
        <v>4598</v>
      </c>
      <c r="BS1028" s="12" t="s">
        <v>259</v>
      </c>
      <c r="BU1028" s="43">
        <v>1</v>
      </c>
      <c r="BW1028" s="43" t="s">
        <v>103</v>
      </c>
    </row>
    <row r="1029" spans="3:75" x14ac:dyDescent="0.35">
      <c r="C1029" s="43" t="str">
        <f t="shared" si="16"/>
        <v>IARA:BDT-07:2022: 1028</v>
      </c>
      <c r="D1029" s="43">
        <v>1028</v>
      </c>
      <c r="E1029" s="43" t="s">
        <v>5233</v>
      </c>
      <c r="F1029" s="1" t="s">
        <v>73</v>
      </c>
      <c r="G1029" s="43" t="s">
        <v>5278</v>
      </c>
      <c r="H1029" s="2">
        <v>44772</v>
      </c>
      <c r="J1029" s="12">
        <f>YEAR(H1029)</f>
        <v>2022</v>
      </c>
      <c r="K1029" s="12">
        <f>MONTH(H1029)</f>
        <v>7</v>
      </c>
      <c r="L1029" s="12">
        <f>DAY(H1029)</f>
        <v>30</v>
      </c>
      <c r="M1029" s="13"/>
      <c r="P1029" s="12" t="s">
        <v>75</v>
      </c>
      <c r="Q1029" s="12" t="str">
        <f>CONCATENATE(X1029," ",Y1029)</f>
        <v>Pyronia tithonus</v>
      </c>
      <c r="R1029" s="14" t="str">
        <f>CONCATENATE(S1029,", ",T1029,", ",U1029,", ",V1029,", ",W1029,", ",X1029,", ",Y1029)</f>
        <v>Animalia, Arthropoda, Insecta, Lepidoptera, Nymphalidae, Pyronia, tithonus</v>
      </c>
      <c r="S1029" s="6" t="s">
        <v>76</v>
      </c>
      <c r="T1029" s="6" t="s">
        <v>208</v>
      </c>
      <c r="U1029" s="6" t="s">
        <v>209</v>
      </c>
      <c r="V1029" s="6" t="s">
        <v>210</v>
      </c>
      <c r="W1029" s="6" t="s">
        <v>238</v>
      </c>
      <c r="X1029" s="6" t="s">
        <v>393</v>
      </c>
      <c r="Y1029" s="6" t="s">
        <v>394</v>
      </c>
      <c r="AA1029" s="12" t="s">
        <v>83</v>
      </c>
      <c r="AB1029" s="6" t="s">
        <v>395</v>
      </c>
      <c r="AC1029" s="12" t="s">
        <v>378</v>
      </c>
      <c r="AD1029" s="12" t="s">
        <v>259</v>
      </c>
      <c r="AE1029" s="2">
        <v>44772</v>
      </c>
      <c r="AF1029" s="43" t="s">
        <v>87</v>
      </c>
      <c r="AG1029" s="7" t="s">
        <v>392</v>
      </c>
      <c r="AH1029" s="43">
        <v>48.1130323769383</v>
      </c>
      <c r="AI1029" s="43">
        <v>-1.7099482135142301</v>
      </c>
      <c r="AL1029" s="43">
        <v>10</v>
      </c>
      <c r="AN1029" s="46" t="s">
        <v>5240</v>
      </c>
      <c r="AO1029" s="5" t="s">
        <v>89</v>
      </c>
      <c r="AP1029" s="12" t="s">
        <v>259</v>
      </c>
      <c r="AR1029" s="7" t="s">
        <v>90</v>
      </c>
      <c r="AT1029" s="4" t="str">
        <f>CONCATENATE(AU1029,", ",AV1029,", ",AW1029,", ",AX1029,", ",AY1029,", ",AZ1029,", ",BA1029)</f>
        <v>Europe, France, FR, Bretagne, Ille-et-Vilaine, Rennes, Campus Institut Agro Rennes</v>
      </c>
      <c r="AU1029" s="1" t="s">
        <v>91</v>
      </c>
      <c r="AV1029" s="1" t="s">
        <v>92</v>
      </c>
      <c r="AW1029" s="1" t="s">
        <v>93</v>
      </c>
      <c r="AX1029" s="1" t="s">
        <v>94</v>
      </c>
      <c r="AY1029" s="1" t="s">
        <v>95</v>
      </c>
      <c r="AZ1029" s="1" t="s">
        <v>96</v>
      </c>
      <c r="BA1029" s="1" t="s">
        <v>5242</v>
      </c>
      <c r="BC1029" s="43"/>
      <c r="BF1029" s="43" t="s">
        <v>4596</v>
      </c>
      <c r="BG1029" s="43" t="s">
        <v>93</v>
      </c>
      <c r="BH1029" s="7" t="s">
        <v>97</v>
      </c>
      <c r="BJ1029" s="7" t="s">
        <v>98</v>
      </c>
      <c r="BK1029" s="7" t="s">
        <v>99</v>
      </c>
      <c r="BL1029" s="7" t="s">
        <v>4597</v>
      </c>
      <c r="BM1029" s="7" t="s">
        <v>4598</v>
      </c>
      <c r="BS1029" s="12" t="s">
        <v>259</v>
      </c>
      <c r="BU1029" s="43">
        <v>1</v>
      </c>
      <c r="BW1029" s="43" t="s">
        <v>103</v>
      </c>
    </row>
    <row r="1030" spans="3:75" x14ac:dyDescent="0.35">
      <c r="C1030" s="43" t="str">
        <f t="shared" si="16"/>
        <v>IARA:BDT-07:2022: 1029</v>
      </c>
      <c r="D1030" s="43">
        <v>1029</v>
      </c>
      <c r="E1030" s="43" t="s">
        <v>5233</v>
      </c>
      <c r="F1030" s="1" t="s">
        <v>73</v>
      </c>
      <c r="G1030" s="43" t="s">
        <v>5278</v>
      </c>
      <c r="H1030" s="2">
        <v>44772</v>
      </c>
      <c r="J1030" s="12">
        <f>YEAR(H1030)</f>
        <v>2022</v>
      </c>
      <c r="K1030" s="12">
        <f>MONTH(H1030)</f>
        <v>7</v>
      </c>
      <c r="L1030" s="12">
        <f>DAY(H1030)</f>
        <v>30</v>
      </c>
      <c r="M1030" s="13"/>
      <c r="P1030" s="12" t="s">
        <v>75</v>
      </c>
      <c r="Q1030" s="12" t="str">
        <f>CONCATENATE(X1030," ",Y1030)</f>
        <v>Pyronia tithonus</v>
      </c>
      <c r="R1030" s="14" t="str">
        <f>CONCATENATE(S1030,", ",T1030,", ",U1030,", ",V1030,", ",W1030,", ",X1030,", ",Y1030)</f>
        <v>Animalia, Arthropoda, Insecta, Lepidoptera, Nymphalidae, Pyronia, tithonus</v>
      </c>
      <c r="S1030" s="6" t="s">
        <v>76</v>
      </c>
      <c r="T1030" s="6" t="s">
        <v>208</v>
      </c>
      <c r="U1030" s="6" t="s">
        <v>209</v>
      </c>
      <c r="V1030" s="6" t="s">
        <v>210</v>
      </c>
      <c r="W1030" s="6" t="s">
        <v>238</v>
      </c>
      <c r="X1030" s="6" t="s">
        <v>393</v>
      </c>
      <c r="Y1030" s="6" t="s">
        <v>394</v>
      </c>
      <c r="AA1030" s="12" t="s">
        <v>83</v>
      </c>
      <c r="AB1030" s="6" t="s">
        <v>395</v>
      </c>
      <c r="AC1030" s="12" t="s">
        <v>378</v>
      </c>
      <c r="AD1030" s="12" t="s">
        <v>259</v>
      </c>
      <c r="AE1030" s="2">
        <v>44772</v>
      </c>
      <c r="AF1030" s="43" t="s">
        <v>87</v>
      </c>
      <c r="AG1030" s="7" t="s">
        <v>392</v>
      </c>
      <c r="AH1030" s="43">
        <v>48.1130421508174</v>
      </c>
      <c r="AI1030" s="43">
        <v>-1.7100100435440599</v>
      </c>
      <c r="AL1030" s="43">
        <v>10</v>
      </c>
      <c r="AN1030" s="46" t="s">
        <v>5240</v>
      </c>
      <c r="AO1030" s="5" t="s">
        <v>89</v>
      </c>
      <c r="AP1030" s="12" t="s">
        <v>259</v>
      </c>
      <c r="AR1030" s="7" t="s">
        <v>90</v>
      </c>
      <c r="AT1030" s="4" t="str">
        <f>CONCATENATE(AU1030,", ",AV1030,", ",AW1030,", ",AX1030,", ",AY1030,", ",AZ1030,", ",BA1030)</f>
        <v>Europe, France, FR, Bretagne, Ille-et-Vilaine, Rennes, Campus Institut Agro Rennes</v>
      </c>
      <c r="AU1030" s="1" t="s">
        <v>91</v>
      </c>
      <c r="AV1030" s="1" t="s">
        <v>92</v>
      </c>
      <c r="AW1030" s="1" t="s">
        <v>93</v>
      </c>
      <c r="AX1030" s="1" t="s">
        <v>94</v>
      </c>
      <c r="AY1030" s="1" t="s">
        <v>95</v>
      </c>
      <c r="AZ1030" s="1" t="s">
        <v>96</v>
      </c>
      <c r="BA1030" s="1" t="s">
        <v>5242</v>
      </c>
      <c r="BC1030" s="43"/>
      <c r="BF1030" s="43" t="s">
        <v>4596</v>
      </c>
      <c r="BG1030" s="43" t="s">
        <v>93</v>
      </c>
      <c r="BH1030" s="7" t="s">
        <v>97</v>
      </c>
      <c r="BJ1030" s="7" t="s">
        <v>98</v>
      </c>
      <c r="BK1030" s="7" t="s">
        <v>99</v>
      </c>
      <c r="BL1030" s="7" t="s">
        <v>4597</v>
      </c>
      <c r="BM1030" s="7" t="s">
        <v>4598</v>
      </c>
      <c r="BS1030" s="12" t="s">
        <v>259</v>
      </c>
      <c r="BU1030" s="43">
        <v>1</v>
      </c>
      <c r="BW1030" s="43" t="s">
        <v>103</v>
      </c>
    </row>
    <row r="1031" spans="3:75" x14ac:dyDescent="0.35">
      <c r="C1031" s="43" t="str">
        <f t="shared" si="16"/>
        <v>IARA:BDT-07:2022: 1030</v>
      </c>
      <c r="D1031" s="43">
        <v>1030</v>
      </c>
      <c r="E1031" s="43" t="s">
        <v>5233</v>
      </c>
      <c r="F1031" s="1" t="s">
        <v>73</v>
      </c>
      <c r="G1031" s="43" t="s">
        <v>5278</v>
      </c>
      <c r="H1031" s="2">
        <v>44772</v>
      </c>
      <c r="J1031" s="12">
        <f>YEAR(H1031)</f>
        <v>2022</v>
      </c>
      <c r="K1031" s="12">
        <f>MONTH(H1031)</f>
        <v>7</v>
      </c>
      <c r="L1031" s="12">
        <f>DAY(H1031)</f>
        <v>30</v>
      </c>
      <c r="M1031" s="13"/>
      <c r="P1031" s="12" t="s">
        <v>75</v>
      </c>
      <c r="Q1031" s="12" t="str">
        <f>CONCATENATE(X1031," ",Y1031)</f>
        <v>Pyronia tithonus</v>
      </c>
      <c r="R1031" s="14" t="str">
        <f>CONCATENATE(S1031,", ",T1031,", ",U1031,", ",V1031,", ",W1031,", ",X1031,", ",Y1031)</f>
        <v>Animalia, Arthropoda, Insecta, Lepidoptera, Nymphalidae, Pyronia, tithonus</v>
      </c>
      <c r="S1031" s="6" t="s">
        <v>76</v>
      </c>
      <c r="T1031" s="6" t="s">
        <v>208</v>
      </c>
      <c r="U1031" s="6" t="s">
        <v>209</v>
      </c>
      <c r="V1031" s="6" t="s">
        <v>210</v>
      </c>
      <c r="W1031" s="6" t="s">
        <v>238</v>
      </c>
      <c r="X1031" s="6" t="s">
        <v>393</v>
      </c>
      <c r="Y1031" s="6" t="s">
        <v>394</v>
      </c>
      <c r="AA1031" s="12" t="s">
        <v>83</v>
      </c>
      <c r="AB1031" s="6" t="s">
        <v>395</v>
      </c>
      <c r="AC1031" s="12" t="s">
        <v>378</v>
      </c>
      <c r="AD1031" s="12" t="s">
        <v>259</v>
      </c>
      <c r="AE1031" s="2">
        <v>44772</v>
      </c>
      <c r="AF1031" s="43" t="s">
        <v>87</v>
      </c>
      <c r="AG1031" s="7" t="s">
        <v>392</v>
      </c>
      <c r="AH1031" s="43">
        <v>48.112949079788798</v>
      </c>
      <c r="AI1031" s="43">
        <v>-1.7099895520308199</v>
      </c>
      <c r="AL1031" s="43">
        <v>10</v>
      </c>
      <c r="AN1031" s="46" t="s">
        <v>5240</v>
      </c>
      <c r="AO1031" s="5" t="s">
        <v>89</v>
      </c>
      <c r="AP1031" s="12" t="s">
        <v>259</v>
      </c>
      <c r="AR1031" s="7" t="s">
        <v>90</v>
      </c>
      <c r="AT1031" s="4" t="str">
        <f>CONCATENATE(AU1031,", ",AV1031,", ",AW1031,", ",AX1031,", ",AY1031,", ",AZ1031,", ",BA1031)</f>
        <v>Europe, France, FR, Bretagne, Ille-et-Vilaine, Rennes, Campus Institut Agro Rennes</v>
      </c>
      <c r="AU1031" s="1" t="s">
        <v>91</v>
      </c>
      <c r="AV1031" s="1" t="s">
        <v>92</v>
      </c>
      <c r="AW1031" s="1" t="s">
        <v>93</v>
      </c>
      <c r="AX1031" s="1" t="s">
        <v>94</v>
      </c>
      <c r="AY1031" s="1" t="s">
        <v>95</v>
      </c>
      <c r="AZ1031" s="1" t="s">
        <v>96</v>
      </c>
      <c r="BA1031" s="1" t="s">
        <v>5242</v>
      </c>
      <c r="BC1031" s="43"/>
      <c r="BF1031" s="43" t="s">
        <v>4596</v>
      </c>
      <c r="BG1031" s="43" t="s">
        <v>93</v>
      </c>
      <c r="BH1031" s="7" t="s">
        <v>97</v>
      </c>
      <c r="BJ1031" s="7" t="s">
        <v>98</v>
      </c>
      <c r="BK1031" s="7" t="s">
        <v>99</v>
      </c>
      <c r="BL1031" s="7" t="s">
        <v>4597</v>
      </c>
      <c r="BM1031" s="7" t="s">
        <v>4598</v>
      </c>
      <c r="BS1031" s="12" t="s">
        <v>259</v>
      </c>
      <c r="BU1031" s="43">
        <v>1</v>
      </c>
      <c r="BW1031" s="43" t="s">
        <v>103</v>
      </c>
    </row>
    <row r="1032" spans="3:75" x14ac:dyDescent="0.35">
      <c r="C1032" s="43" t="str">
        <f t="shared" si="16"/>
        <v>IARA:BDT-07:2022: 1031</v>
      </c>
      <c r="D1032" s="43">
        <v>1031</v>
      </c>
      <c r="E1032" s="43" t="s">
        <v>5233</v>
      </c>
      <c r="F1032" s="1" t="s">
        <v>73</v>
      </c>
      <c r="G1032" s="43" t="s">
        <v>5278</v>
      </c>
      <c r="H1032" s="2">
        <v>44772</v>
      </c>
      <c r="J1032" s="12">
        <f>YEAR(H1032)</f>
        <v>2022</v>
      </c>
      <c r="K1032" s="12">
        <f>MONTH(H1032)</f>
        <v>7</v>
      </c>
      <c r="L1032" s="12">
        <f>DAY(H1032)</f>
        <v>30</v>
      </c>
      <c r="M1032" s="13"/>
      <c r="P1032" s="12" t="s">
        <v>75</v>
      </c>
      <c r="Q1032" s="12" t="str">
        <f>CONCATENATE(X1032," ",Y1032)</f>
        <v>Pyronia tithonus</v>
      </c>
      <c r="R1032" s="14" t="str">
        <f>CONCATENATE(S1032,", ",T1032,", ",U1032,", ",V1032,", ",W1032,", ",X1032,", ",Y1032)</f>
        <v>Animalia, Arthropoda, Insecta, Lepidoptera, Nymphalidae, Pyronia, tithonus</v>
      </c>
      <c r="S1032" s="6" t="s">
        <v>76</v>
      </c>
      <c r="T1032" s="6" t="s">
        <v>208</v>
      </c>
      <c r="U1032" s="6" t="s">
        <v>209</v>
      </c>
      <c r="V1032" s="6" t="s">
        <v>210</v>
      </c>
      <c r="W1032" s="6" t="s">
        <v>238</v>
      </c>
      <c r="X1032" s="6" t="s">
        <v>393</v>
      </c>
      <c r="Y1032" s="6" t="s">
        <v>394</v>
      </c>
      <c r="AA1032" s="12" t="s">
        <v>83</v>
      </c>
      <c r="AB1032" s="6" t="s">
        <v>395</v>
      </c>
      <c r="AC1032" s="12" t="s">
        <v>378</v>
      </c>
      <c r="AD1032" s="12" t="s">
        <v>259</v>
      </c>
      <c r="AE1032" s="2">
        <v>44772</v>
      </c>
      <c r="AF1032" s="43" t="s">
        <v>87</v>
      </c>
      <c r="AG1032" s="7" t="s">
        <v>392</v>
      </c>
      <c r="AH1032" s="43">
        <v>48.112998377908298</v>
      </c>
      <c r="AI1032" s="43">
        <v>-1.7099817566267601</v>
      </c>
      <c r="AL1032" s="43">
        <v>10</v>
      </c>
      <c r="AN1032" s="46" t="s">
        <v>5240</v>
      </c>
      <c r="AO1032" s="5" t="s">
        <v>89</v>
      </c>
      <c r="AP1032" s="12" t="s">
        <v>259</v>
      </c>
      <c r="AR1032" s="7" t="s">
        <v>90</v>
      </c>
      <c r="AT1032" s="4" t="str">
        <f>CONCATENATE(AU1032,", ",AV1032,", ",AW1032,", ",AX1032,", ",AY1032,", ",AZ1032,", ",BA1032)</f>
        <v>Europe, France, FR, Bretagne, Ille-et-Vilaine, Rennes, Campus Institut Agro Rennes</v>
      </c>
      <c r="AU1032" s="1" t="s">
        <v>91</v>
      </c>
      <c r="AV1032" s="1" t="s">
        <v>92</v>
      </c>
      <c r="AW1032" s="1" t="s">
        <v>93</v>
      </c>
      <c r="AX1032" s="1" t="s">
        <v>94</v>
      </c>
      <c r="AY1032" s="1" t="s">
        <v>95</v>
      </c>
      <c r="AZ1032" s="1" t="s">
        <v>96</v>
      </c>
      <c r="BA1032" s="1" t="s">
        <v>5242</v>
      </c>
      <c r="BC1032" s="43"/>
      <c r="BF1032" s="43" t="s">
        <v>4596</v>
      </c>
      <c r="BG1032" s="43" t="s">
        <v>93</v>
      </c>
      <c r="BH1032" s="7" t="s">
        <v>97</v>
      </c>
      <c r="BJ1032" s="7" t="s">
        <v>98</v>
      </c>
      <c r="BK1032" s="7" t="s">
        <v>99</v>
      </c>
      <c r="BL1032" s="7" t="s">
        <v>4597</v>
      </c>
      <c r="BM1032" s="7" t="s">
        <v>4598</v>
      </c>
      <c r="BS1032" s="12" t="s">
        <v>259</v>
      </c>
      <c r="BU1032" s="43">
        <v>1</v>
      </c>
      <c r="BW1032" s="43" t="s">
        <v>103</v>
      </c>
    </row>
    <row r="1033" spans="3:75" x14ac:dyDescent="0.35">
      <c r="C1033" s="43" t="str">
        <f t="shared" si="16"/>
        <v>IARA:BDT-07:2022: 1032</v>
      </c>
      <c r="D1033" s="43">
        <v>1032</v>
      </c>
      <c r="E1033" s="43" t="s">
        <v>5233</v>
      </c>
      <c r="F1033" s="1" t="s">
        <v>73</v>
      </c>
      <c r="G1033" s="43" t="s">
        <v>5278</v>
      </c>
      <c r="H1033" s="2">
        <v>44772</v>
      </c>
      <c r="J1033" s="12">
        <f>YEAR(H1033)</f>
        <v>2022</v>
      </c>
      <c r="K1033" s="12">
        <f>MONTH(H1033)</f>
        <v>7</v>
      </c>
      <c r="L1033" s="12">
        <f>DAY(H1033)</f>
        <v>30</v>
      </c>
      <c r="M1033" s="13"/>
      <c r="P1033" s="12" t="s">
        <v>75</v>
      </c>
      <c r="Q1033" s="12" t="str">
        <f>CONCATENATE(X1033," ",Y1033)</f>
        <v>Pyronia tithonus</v>
      </c>
      <c r="R1033" s="14" t="str">
        <f>CONCATENATE(S1033,", ",T1033,", ",U1033,", ",V1033,", ",W1033,", ",X1033,", ",Y1033)</f>
        <v>Animalia, Arthropoda, Insecta, Lepidoptera, Nymphalidae, Pyronia, tithonus</v>
      </c>
      <c r="S1033" s="6" t="s">
        <v>76</v>
      </c>
      <c r="T1033" s="6" t="s">
        <v>208</v>
      </c>
      <c r="U1033" s="6" t="s">
        <v>209</v>
      </c>
      <c r="V1033" s="6" t="s">
        <v>210</v>
      </c>
      <c r="W1033" s="6" t="s">
        <v>238</v>
      </c>
      <c r="X1033" s="6" t="s">
        <v>393</v>
      </c>
      <c r="Y1033" s="6" t="s">
        <v>394</v>
      </c>
      <c r="AA1033" s="12" t="s">
        <v>83</v>
      </c>
      <c r="AB1033" s="6" t="s">
        <v>395</v>
      </c>
      <c r="AC1033" s="12" t="s">
        <v>378</v>
      </c>
      <c r="AD1033" s="12" t="s">
        <v>259</v>
      </c>
      <c r="AE1033" s="2">
        <v>44772</v>
      </c>
      <c r="AF1033" s="43" t="s">
        <v>87</v>
      </c>
      <c r="AG1033" s="7" t="s">
        <v>392</v>
      </c>
      <c r="AH1033" s="43">
        <v>48.113071839245599</v>
      </c>
      <c r="AI1033" s="43">
        <v>-1.70998221186044</v>
      </c>
      <c r="AL1033" s="43">
        <v>10</v>
      </c>
      <c r="AN1033" s="46" t="s">
        <v>5240</v>
      </c>
      <c r="AO1033" s="5" t="s">
        <v>89</v>
      </c>
      <c r="AP1033" s="12" t="s">
        <v>259</v>
      </c>
      <c r="AR1033" s="7" t="s">
        <v>90</v>
      </c>
      <c r="AT1033" s="4" t="str">
        <f>CONCATENATE(AU1033,", ",AV1033,", ",AW1033,", ",AX1033,", ",AY1033,", ",AZ1033,", ",BA1033)</f>
        <v>Europe, France, FR, Bretagne, Ille-et-Vilaine, Rennes, Campus Institut Agro Rennes</v>
      </c>
      <c r="AU1033" s="1" t="s">
        <v>91</v>
      </c>
      <c r="AV1033" s="1" t="s">
        <v>92</v>
      </c>
      <c r="AW1033" s="1" t="s">
        <v>93</v>
      </c>
      <c r="AX1033" s="1" t="s">
        <v>94</v>
      </c>
      <c r="AY1033" s="1" t="s">
        <v>95</v>
      </c>
      <c r="AZ1033" s="1" t="s">
        <v>96</v>
      </c>
      <c r="BA1033" s="1" t="s">
        <v>5242</v>
      </c>
      <c r="BC1033" s="43"/>
      <c r="BF1033" s="43" t="s">
        <v>4596</v>
      </c>
      <c r="BG1033" s="43" t="s">
        <v>93</v>
      </c>
      <c r="BH1033" s="7" t="s">
        <v>97</v>
      </c>
      <c r="BJ1033" s="7" t="s">
        <v>98</v>
      </c>
      <c r="BK1033" s="7" t="s">
        <v>99</v>
      </c>
      <c r="BL1033" s="7" t="s">
        <v>4597</v>
      </c>
      <c r="BM1033" s="7" t="s">
        <v>4598</v>
      </c>
      <c r="BS1033" s="12" t="s">
        <v>259</v>
      </c>
      <c r="BU1033" s="43">
        <v>1</v>
      </c>
      <c r="BW1033" s="43" t="s">
        <v>103</v>
      </c>
    </row>
    <row r="1034" spans="3:75" x14ac:dyDescent="0.35">
      <c r="C1034" s="43" t="str">
        <f t="shared" si="16"/>
        <v>IARA:BDT-07:2022: 1033</v>
      </c>
      <c r="D1034" s="43">
        <v>1033</v>
      </c>
      <c r="E1034" s="43" t="s">
        <v>5233</v>
      </c>
      <c r="F1034" s="1" t="s">
        <v>73</v>
      </c>
      <c r="G1034" s="43" t="s">
        <v>5278</v>
      </c>
      <c r="H1034" s="2">
        <v>44772</v>
      </c>
      <c r="J1034" s="12">
        <f>YEAR(H1034)</f>
        <v>2022</v>
      </c>
      <c r="K1034" s="12">
        <f>MONTH(H1034)</f>
        <v>7</v>
      </c>
      <c r="L1034" s="12">
        <f>DAY(H1034)</f>
        <v>30</v>
      </c>
      <c r="M1034" s="13"/>
      <c r="P1034" s="12" t="s">
        <v>75</v>
      </c>
      <c r="Q1034" s="12" t="str">
        <f>CONCATENATE(X1034," ",Y1034)</f>
        <v>Coenonympha pamphilus</v>
      </c>
      <c r="R1034" s="14" t="str">
        <f>CONCATENATE(S1034,", ",T1034,", ",U1034,", ",V1034,", ",W1034,", ",X1034,", ",Y1034)</f>
        <v>Animalia, Arthropoda, Insecta, Lepidoptera, Nymphalidae, Coenonympha, pamphilus</v>
      </c>
      <c r="S1034" s="6" t="s">
        <v>76</v>
      </c>
      <c r="T1034" s="6" t="s">
        <v>208</v>
      </c>
      <c r="U1034" s="6" t="s">
        <v>209</v>
      </c>
      <c r="V1034" s="6" t="s">
        <v>210</v>
      </c>
      <c r="W1034" s="6" t="s">
        <v>238</v>
      </c>
      <c r="X1034" s="6" t="s">
        <v>239</v>
      </c>
      <c r="Y1034" s="6" t="s">
        <v>240</v>
      </c>
      <c r="AA1034" s="12" t="s">
        <v>83</v>
      </c>
      <c r="AB1034" s="6" t="s">
        <v>84</v>
      </c>
      <c r="AC1034" s="12" t="s">
        <v>241</v>
      </c>
      <c r="AD1034" s="12" t="s">
        <v>259</v>
      </c>
      <c r="AE1034" s="2">
        <v>44772</v>
      </c>
      <c r="AF1034" s="43" t="s">
        <v>87</v>
      </c>
      <c r="AG1034" s="7" t="s">
        <v>242</v>
      </c>
      <c r="AH1034" s="43">
        <v>48.1127796323578</v>
      </c>
      <c r="AI1034" s="43">
        <v>-1.71004149517556</v>
      </c>
      <c r="AL1034" s="43">
        <v>10</v>
      </c>
      <c r="AN1034" s="46" t="s">
        <v>5240</v>
      </c>
      <c r="AO1034" s="5" t="s">
        <v>89</v>
      </c>
      <c r="AP1034" s="12" t="s">
        <v>259</v>
      </c>
      <c r="AR1034" s="7" t="s">
        <v>90</v>
      </c>
      <c r="AT1034" s="4" t="str">
        <f>CONCATENATE(AU1034,", ",AV1034,", ",AW1034,", ",AX1034,", ",AY1034,", ",AZ1034,", ",BA1034)</f>
        <v>Europe, France, FR, Bretagne, Ille-et-Vilaine, Rennes, Campus Institut Agro Rennes</v>
      </c>
      <c r="AU1034" s="1" t="s">
        <v>91</v>
      </c>
      <c r="AV1034" s="1" t="s">
        <v>92</v>
      </c>
      <c r="AW1034" s="1" t="s">
        <v>93</v>
      </c>
      <c r="AX1034" s="1" t="s">
        <v>94</v>
      </c>
      <c r="AY1034" s="1" t="s">
        <v>95</v>
      </c>
      <c r="AZ1034" s="1" t="s">
        <v>96</v>
      </c>
      <c r="BA1034" s="1" t="s">
        <v>5242</v>
      </c>
      <c r="BC1034" s="43"/>
      <c r="BF1034" s="43" t="s">
        <v>4596</v>
      </c>
      <c r="BG1034" s="43" t="s">
        <v>93</v>
      </c>
      <c r="BH1034" s="7" t="s">
        <v>97</v>
      </c>
      <c r="BJ1034" s="7" t="s">
        <v>98</v>
      </c>
      <c r="BK1034" s="7" t="s">
        <v>99</v>
      </c>
      <c r="BL1034" s="7" t="s">
        <v>4597</v>
      </c>
      <c r="BM1034" s="7" t="s">
        <v>4598</v>
      </c>
      <c r="BS1034" s="12" t="s">
        <v>259</v>
      </c>
      <c r="BU1034" s="43">
        <v>1</v>
      </c>
      <c r="BW1034" s="43" t="s">
        <v>103</v>
      </c>
    </row>
    <row r="1035" spans="3:75" x14ac:dyDescent="0.35">
      <c r="C1035" s="43" t="str">
        <f t="shared" si="16"/>
        <v>IARA:BDT-07:2022: 1034</v>
      </c>
      <c r="D1035" s="43">
        <v>1034</v>
      </c>
      <c r="E1035" s="43" t="s">
        <v>5233</v>
      </c>
      <c r="F1035" s="1" t="s">
        <v>73</v>
      </c>
      <c r="G1035" s="43" t="s">
        <v>5278</v>
      </c>
      <c r="H1035" s="2">
        <v>44772</v>
      </c>
      <c r="J1035" s="12">
        <f>YEAR(H1035)</f>
        <v>2022</v>
      </c>
      <c r="K1035" s="12">
        <f>MONTH(H1035)</f>
        <v>7</v>
      </c>
      <c r="L1035" s="12">
        <f>DAY(H1035)</f>
        <v>30</v>
      </c>
      <c r="M1035" s="13"/>
      <c r="P1035" s="12" t="s">
        <v>75</v>
      </c>
      <c r="Q1035" s="12" t="str">
        <f>CONCATENATE(X1035," ",Y1035)</f>
        <v>Pyronia tithonus</v>
      </c>
      <c r="R1035" s="14" t="str">
        <f>CONCATENATE(S1035,", ",T1035,", ",U1035,", ",V1035,", ",W1035,", ",X1035,", ",Y1035)</f>
        <v>Animalia, Arthropoda, Insecta, Lepidoptera, Nymphalidae, Pyronia, tithonus</v>
      </c>
      <c r="S1035" s="6" t="s">
        <v>76</v>
      </c>
      <c r="T1035" s="6" t="s">
        <v>208</v>
      </c>
      <c r="U1035" s="6" t="s">
        <v>209</v>
      </c>
      <c r="V1035" s="6" t="s">
        <v>210</v>
      </c>
      <c r="W1035" s="6" t="s">
        <v>238</v>
      </c>
      <c r="X1035" s="6" t="s">
        <v>393</v>
      </c>
      <c r="Y1035" s="6" t="s">
        <v>394</v>
      </c>
      <c r="AA1035" s="12" t="s">
        <v>83</v>
      </c>
      <c r="AB1035" s="6" t="s">
        <v>395</v>
      </c>
      <c r="AC1035" s="12" t="s">
        <v>378</v>
      </c>
      <c r="AD1035" s="12" t="s">
        <v>259</v>
      </c>
      <c r="AE1035" s="2">
        <v>44772</v>
      </c>
      <c r="AF1035" s="43" t="s">
        <v>87</v>
      </c>
      <c r="AG1035" s="7" t="s">
        <v>392</v>
      </c>
      <c r="AH1035" s="43">
        <v>48.112820490151201</v>
      </c>
      <c r="AI1035" s="43">
        <v>-1.71014267187545</v>
      </c>
      <c r="AL1035" s="43">
        <v>10</v>
      </c>
      <c r="AN1035" s="46" t="s">
        <v>5240</v>
      </c>
      <c r="AO1035" s="5" t="s">
        <v>89</v>
      </c>
      <c r="AP1035" s="12" t="s">
        <v>259</v>
      </c>
      <c r="AR1035" s="7" t="s">
        <v>90</v>
      </c>
      <c r="AT1035" s="4" t="str">
        <f>CONCATENATE(AU1035,", ",AV1035,", ",AW1035,", ",AX1035,", ",AY1035,", ",AZ1035,", ",BA1035)</f>
        <v>Europe, France, FR, Bretagne, Ille-et-Vilaine, Rennes, Campus Institut Agro Rennes</v>
      </c>
      <c r="AU1035" s="1" t="s">
        <v>91</v>
      </c>
      <c r="AV1035" s="1" t="s">
        <v>92</v>
      </c>
      <c r="AW1035" s="1" t="s">
        <v>93</v>
      </c>
      <c r="AX1035" s="1" t="s">
        <v>94</v>
      </c>
      <c r="AY1035" s="1" t="s">
        <v>95</v>
      </c>
      <c r="AZ1035" s="1" t="s">
        <v>96</v>
      </c>
      <c r="BA1035" s="1" t="s">
        <v>5242</v>
      </c>
      <c r="BC1035" s="43"/>
      <c r="BF1035" s="43" t="s">
        <v>4596</v>
      </c>
      <c r="BG1035" s="43" t="s">
        <v>93</v>
      </c>
      <c r="BH1035" s="7" t="s">
        <v>97</v>
      </c>
      <c r="BJ1035" s="7" t="s">
        <v>98</v>
      </c>
      <c r="BK1035" s="7" t="s">
        <v>99</v>
      </c>
      <c r="BL1035" s="7" t="s">
        <v>4597</v>
      </c>
      <c r="BM1035" s="7" t="s">
        <v>4598</v>
      </c>
      <c r="BS1035" s="12" t="s">
        <v>259</v>
      </c>
      <c r="BU1035" s="43">
        <v>1</v>
      </c>
      <c r="BW1035" s="43" t="s">
        <v>103</v>
      </c>
    </row>
    <row r="1036" spans="3:75" x14ac:dyDescent="0.35">
      <c r="C1036" s="43" t="str">
        <f t="shared" si="16"/>
        <v>IARA:BDT-07:2022: 1035</v>
      </c>
      <c r="D1036" s="43">
        <v>1035</v>
      </c>
      <c r="E1036" s="43" t="s">
        <v>5233</v>
      </c>
      <c r="F1036" s="1" t="s">
        <v>73</v>
      </c>
      <c r="G1036" s="43" t="s">
        <v>5278</v>
      </c>
      <c r="H1036" s="2">
        <v>44772</v>
      </c>
      <c r="J1036" s="12">
        <f>YEAR(H1036)</f>
        <v>2022</v>
      </c>
      <c r="K1036" s="12">
        <f>MONTH(H1036)</f>
        <v>7</v>
      </c>
      <c r="L1036" s="12">
        <f>DAY(H1036)</f>
        <v>30</v>
      </c>
      <c r="M1036" s="13"/>
      <c r="P1036" s="12" t="s">
        <v>75</v>
      </c>
      <c r="Q1036" s="12" t="str">
        <f>CONCATENATE(X1036," ",Y1036)</f>
        <v>Pyronia tithonus</v>
      </c>
      <c r="R1036" s="14" t="str">
        <f>CONCATENATE(S1036,", ",T1036,", ",U1036,", ",V1036,", ",W1036,", ",X1036,", ",Y1036)</f>
        <v>Animalia, Arthropoda, Insecta, Lepidoptera, Nymphalidae, Pyronia, tithonus</v>
      </c>
      <c r="S1036" s="6" t="s">
        <v>76</v>
      </c>
      <c r="T1036" s="6" t="s">
        <v>208</v>
      </c>
      <c r="U1036" s="6" t="s">
        <v>209</v>
      </c>
      <c r="V1036" s="6" t="s">
        <v>210</v>
      </c>
      <c r="W1036" s="6" t="s">
        <v>238</v>
      </c>
      <c r="X1036" s="6" t="s">
        <v>393</v>
      </c>
      <c r="Y1036" s="6" t="s">
        <v>394</v>
      </c>
      <c r="AA1036" s="12" t="s">
        <v>83</v>
      </c>
      <c r="AB1036" s="6" t="s">
        <v>395</v>
      </c>
      <c r="AC1036" s="12" t="s">
        <v>378</v>
      </c>
      <c r="AD1036" s="12" t="s">
        <v>259</v>
      </c>
      <c r="AE1036" s="2">
        <v>44772</v>
      </c>
      <c r="AF1036" s="43" t="s">
        <v>87</v>
      </c>
      <c r="AG1036" s="7" t="s">
        <v>392</v>
      </c>
      <c r="AH1036" s="43">
        <v>48.112842952859801</v>
      </c>
      <c r="AI1036" s="43">
        <v>-1.71019344166408</v>
      </c>
      <c r="AL1036" s="43">
        <v>10</v>
      </c>
      <c r="AN1036" s="46" t="s">
        <v>5240</v>
      </c>
      <c r="AO1036" s="5" t="s">
        <v>89</v>
      </c>
      <c r="AP1036" s="12" t="s">
        <v>259</v>
      </c>
      <c r="AR1036" s="7" t="s">
        <v>90</v>
      </c>
      <c r="AT1036" s="4" t="str">
        <f>CONCATENATE(AU1036,", ",AV1036,", ",AW1036,", ",AX1036,", ",AY1036,", ",AZ1036,", ",BA1036)</f>
        <v>Europe, France, FR, Bretagne, Ille-et-Vilaine, Rennes, Campus Institut Agro Rennes</v>
      </c>
      <c r="AU1036" s="1" t="s">
        <v>91</v>
      </c>
      <c r="AV1036" s="1" t="s">
        <v>92</v>
      </c>
      <c r="AW1036" s="1" t="s">
        <v>93</v>
      </c>
      <c r="AX1036" s="1" t="s">
        <v>94</v>
      </c>
      <c r="AY1036" s="1" t="s">
        <v>95</v>
      </c>
      <c r="AZ1036" s="1" t="s">
        <v>96</v>
      </c>
      <c r="BA1036" s="1" t="s">
        <v>5242</v>
      </c>
      <c r="BC1036" s="43"/>
      <c r="BF1036" s="43" t="s">
        <v>4596</v>
      </c>
      <c r="BG1036" s="43" t="s">
        <v>93</v>
      </c>
      <c r="BH1036" s="7" t="s">
        <v>97</v>
      </c>
      <c r="BJ1036" s="7" t="s">
        <v>98</v>
      </c>
      <c r="BK1036" s="7" t="s">
        <v>99</v>
      </c>
      <c r="BL1036" s="7" t="s">
        <v>4597</v>
      </c>
      <c r="BM1036" s="7" t="s">
        <v>4598</v>
      </c>
      <c r="BS1036" s="12" t="s">
        <v>259</v>
      </c>
      <c r="BU1036" s="43">
        <v>1</v>
      </c>
      <c r="BW1036" s="43" t="s">
        <v>103</v>
      </c>
    </row>
    <row r="1037" spans="3:75" x14ac:dyDescent="0.35">
      <c r="C1037" s="43" t="str">
        <f t="shared" si="16"/>
        <v>IARA:BDT-07:2022: 1036</v>
      </c>
      <c r="D1037" s="43">
        <v>1036</v>
      </c>
      <c r="E1037" s="43" t="s">
        <v>5233</v>
      </c>
      <c r="F1037" s="1" t="s">
        <v>73</v>
      </c>
      <c r="G1037" s="43" t="s">
        <v>5278</v>
      </c>
      <c r="H1037" s="2">
        <v>44772</v>
      </c>
      <c r="J1037" s="12">
        <f>YEAR(H1037)</f>
        <v>2022</v>
      </c>
      <c r="K1037" s="12">
        <f>MONTH(H1037)</f>
        <v>7</v>
      </c>
      <c r="L1037" s="12">
        <f>DAY(H1037)</f>
        <v>30</v>
      </c>
      <c r="M1037" s="13"/>
      <c r="P1037" s="12" t="s">
        <v>75</v>
      </c>
      <c r="Q1037" s="12" t="str">
        <f>CONCATENATE(X1037," ",Y1037)</f>
        <v>Pyronia tithonus</v>
      </c>
      <c r="R1037" s="14" t="str">
        <f>CONCATENATE(S1037,", ",T1037,", ",U1037,", ",V1037,", ",W1037,", ",X1037,", ",Y1037)</f>
        <v>Animalia, Arthropoda, Insecta, Lepidoptera, Nymphalidae, Pyronia, tithonus</v>
      </c>
      <c r="S1037" s="6" t="s">
        <v>76</v>
      </c>
      <c r="T1037" s="6" t="s">
        <v>208</v>
      </c>
      <c r="U1037" s="6" t="s">
        <v>209</v>
      </c>
      <c r="V1037" s="6" t="s">
        <v>210</v>
      </c>
      <c r="W1037" s="6" t="s">
        <v>238</v>
      </c>
      <c r="X1037" s="6" t="s">
        <v>393</v>
      </c>
      <c r="Y1037" s="6" t="s">
        <v>394</v>
      </c>
      <c r="AA1037" s="12" t="s">
        <v>83</v>
      </c>
      <c r="AB1037" s="6" t="s">
        <v>395</v>
      </c>
      <c r="AC1037" s="12" t="s">
        <v>378</v>
      </c>
      <c r="AD1037" s="12" t="s">
        <v>259</v>
      </c>
      <c r="AE1037" s="2">
        <v>44772</v>
      </c>
      <c r="AF1037" s="43" t="s">
        <v>87</v>
      </c>
      <c r="AG1037" s="7" t="s">
        <v>392</v>
      </c>
      <c r="AH1037" s="43">
        <v>48.1127240802196</v>
      </c>
      <c r="AI1037" s="43">
        <v>-1.7101035950322701</v>
      </c>
      <c r="AL1037" s="43">
        <v>10</v>
      </c>
      <c r="AN1037" s="46" t="s">
        <v>5240</v>
      </c>
      <c r="AO1037" s="5" t="s">
        <v>89</v>
      </c>
      <c r="AP1037" s="12" t="s">
        <v>259</v>
      </c>
      <c r="AR1037" s="7" t="s">
        <v>90</v>
      </c>
      <c r="AT1037" s="4" t="str">
        <f>CONCATENATE(AU1037,", ",AV1037,", ",AW1037,", ",AX1037,", ",AY1037,", ",AZ1037,", ",BA1037)</f>
        <v>Europe, France, FR, Bretagne, Ille-et-Vilaine, Rennes, Campus Institut Agro Rennes</v>
      </c>
      <c r="AU1037" s="1" t="s">
        <v>91</v>
      </c>
      <c r="AV1037" s="1" t="s">
        <v>92</v>
      </c>
      <c r="AW1037" s="1" t="s">
        <v>93</v>
      </c>
      <c r="AX1037" s="1" t="s">
        <v>94</v>
      </c>
      <c r="AY1037" s="1" t="s">
        <v>95</v>
      </c>
      <c r="AZ1037" s="1" t="s">
        <v>96</v>
      </c>
      <c r="BA1037" s="1" t="s">
        <v>5242</v>
      </c>
      <c r="BC1037" s="43"/>
      <c r="BF1037" s="43" t="s">
        <v>4596</v>
      </c>
      <c r="BG1037" s="43" t="s">
        <v>93</v>
      </c>
      <c r="BH1037" s="7" t="s">
        <v>97</v>
      </c>
      <c r="BJ1037" s="7" t="s">
        <v>98</v>
      </c>
      <c r="BK1037" s="7" t="s">
        <v>99</v>
      </c>
      <c r="BL1037" s="7" t="s">
        <v>4597</v>
      </c>
      <c r="BM1037" s="7" t="s">
        <v>4598</v>
      </c>
      <c r="BS1037" s="12" t="s">
        <v>259</v>
      </c>
      <c r="BU1037" s="43">
        <v>1</v>
      </c>
      <c r="BW1037" s="43" t="s">
        <v>103</v>
      </c>
    </row>
    <row r="1038" spans="3:75" x14ac:dyDescent="0.35">
      <c r="C1038" s="43" t="str">
        <f t="shared" si="16"/>
        <v>IARA:BDT-07:2022: 1037</v>
      </c>
      <c r="D1038" s="43">
        <v>1037</v>
      </c>
      <c r="E1038" s="43" t="s">
        <v>5233</v>
      </c>
      <c r="F1038" s="1" t="s">
        <v>73</v>
      </c>
      <c r="G1038" s="43" t="s">
        <v>5278</v>
      </c>
      <c r="H1038" s="2">
        <v>44772</v>
      </c>
      <c r="J1038" s="12">
        <f>YEAR(H1038)</f>
        <v>2022</v>
      </c>
      <c r="K1038" s="12">
        <f>MONTH(H1038)</f>
        <v>7</v>
      </c>
      <c r="L1038" s="12">
        <f>DAY(H1038)</f>
        <v>30</v>
      </c>
      <c r="M1038" s="13"/>
      <c r="P1038" s="12" t="s">
        <v>75</v>
      </c>
      <c r="Q1038" s="12" t="str">
        <f>CONCATENATE(X1038," ",Y1038)</f>
        <v>Pyronia tithonus</v>
      </c>
      <c r="R1038" s="14" t="str">
        <f>CONCATENATE(S1038,", ",T1038,", ",U1038,", ",V1038,", ",W1038,", ",X1038,", ",Y1038)</f>
        <v>Animalia, Arthropoda, Insecta, Lepidoptera, Nymphalidae, Pyronia, tithonus</v>
      </c>
      <c r="S1038" s="6" t="s">
        <v>76</v>
      </c>
      <c r="T1038" s="6" t="s">
        <v>208</v>
      </c>
      <c r="U1038" s="6" t="s">
        <v>209</v>
      </c>
      <c r="V1038" s="6" t="s">
        <v>210</v>
      </c>
      <c r="W1038" s="6" t="s">
        <v>238</v>
      </c>
      <c r="X1038" s="6" t="s">
        <v>393</v>
      </c>
      <c r="Y1038" s="6" t="s">
        <v>394</v>
      </c>
      <c r="AA1038" s="12" t="s">
        <v>83</v>
      </c>
      <c r="AB1038" s="6" t="s">
        <v>395</v>
      </c>
      <c r="AC1038" s="12" t="s">
        <v>378</v>
      </c>
      <c r="AD1038" s="12" t="s">
        <v>259</v>
      </c>
      <c r="AE1038" s="2">
        <v>44772</v>
      </c>
      <c r="AF1038" s="43" t="s">
        <v>87</v>
      </c>
      <c r="AG1038" s="7" t="s">
        <v>392</v>
      </c>
      <c r="AH1038" s="43">
        <v>48.112696092237002</v>
      </c>
      <c r="AI1038" s="43">
        <v>-1.7100889074874599</v>
      </c>
      <c r="AL1038" s="43">
        <v>10</v>
      </c>
      <c r="AN1038" s="46" t="s">
        <v>5240</v>
      </c>
      <c r="AO1038" s="5" t="s">
        <v>89</v>
      </c>
      <c r="AP1038" s="12" t="s">
        <v>259</v>
      </c>
      <c r="AR1038" s="7" t="s">
        <v>90</v>
      </c>
      <c r="AT1038" s="4" t="str">
        <f>CONCATENATE(AU1038,", ",AV1038,", ",AW1038,", ",AX1038,", ",AY1038,", ",AZ1038,", ",BA1038)</f>
        <v>Europe, France, FR, Bretagne, Ille-et-Vilaine, Rennes, Campus Institut Agro Rennes</v>
      </c>
      <c r="AU1038" s="1" t="s">
        <v>91</v>
      </c>
      <c r="AV1038" s="1" t="s">
        <v>92</v>
      </c>
      <c r="AW1038" s="1" t="s">
        <v>93</v>
      </c>
      <c r="AX1038" s="1" t="s">
        <v>94</v>
      </c>
      <c r="AY1038" s="1" t="s">
        <v>95</v>
      </c>
      <c r="AZ1038" s="1" t="s">
        <v>96</v>
      </c>
      <c r="BA1038" s="1" t="s">
        <v>5242</v>
      </c>
      <c r="BC1038" s="43"/>
      <c r="BF1038" s="43" t="s">
        <v>4596</v>
      </c>
      <c r="BG1038" s="43" t="s">
        <v>93</v>
      </c>
      <c r="BH1038" s="7" t="s">
        <v>97</v>
      </c>
      <c r="BJ1038" s="7" t="s">
        <v>98</v>
      </c>
      <c r="BK1038" s="7" t="s">
        <v>99</v>
      </c>
      <c r="BL1038" s="7" t="s">
        <v>4597</v>
      </c>
      <c r="BM1038" s="7" t="s">
        <v>4598</v>
      </c>
      <c r="BS1038" s="12" t="s">
        <v>259</v>
      </c>
      <c r="BU1038" s="43">
        <v>1</v>
      </c>
      <c r="BW1038" s="43" t="s">
        <v>103</v>
      </c>
    </row>
    <row r="1039" spans="3:75" x14ac:dyDescent="0.35">
      <c r="C1039" s="43" t="str">
        <f t="shared" si="16"/>
        <v>IARA:BDT-07:2022: 1038</v>
      </c>
      <c r="D1039" s="43">
        <v>1038</v>
      </c>
      <c r="E1039" s="43" t="s">
        <v>5233</v>
      </c>
      <c r="F1039" s="1" t="s">
        <v>73</v>
      </c>
      <c r="G1039" s="43" t="s">
        <v>5278</v>
      </c>
      <c r="H1039" s="2">
        <v>44772</v>
      </c>
      <c r="J1039" s="12">
        <f>YEAR(H1039)</f>
        <v>2022</v>
      </c>
      <c r="K1039" s="12">
        <f>MONTH(H1039)</f>
        <v>7</v>
      </c>
      <c r="L1039" s="12">
        <f>DAY(H1039)</f>
        <v>30</v>
      </c>
      <c r="M1039" s="13"/>
      <c r="P1039" s="12" t="s">
        <v>75</v>
      </c>
      <c r="Q1039" s="12" t="str">
        <f>CONCATENATE(X1039," ",Y1039)</f>
        <v>Pyronia tithonus</v>
      </c>
      <c r="R1039" s="14" t="str">
        <f>CONCATENATE(S1039,", ",T1039,", ",U1039,", ",V1039,", ",W1039,", ",X1039,", ",Y1039)</f>
        <v>Animalia, Arthropoda, Insecta, Lepidoptera, Nymphalidae, Pyronia, tithonus</v>
      </c>
      <c r="S1039" s="6" t="s">
        <v>76</v>
      </c>
      <c r="T1039" s="6" t="s">
        <v>208</v>
      </c>
      <c r="U1039" s="6" t="s">
        <v>209</v>
      </c>
      <c r="V1039" s="6" t="s">
        <v>210</v>
      </c>
      <c r="W1039" s="6" t="s">
        <v>238</v>
      </c>
      <c r="X1039" s="6" t="s">
        <v>393</v>
      </c>
      <c r="Y1039" s="6" t="s">
        <v>394</v>
      </c>
      <c r="AA1039" s="12" t="s">
        <v>83</v>
      </c>
      <c r="AB1039" s="6" t="s">
        <v>395</v>
      </c>
      <c r="AC1039" s="12" t="s">
        <v>378</v>
      </c>
      <c r="AD1039" s="12" t="s">
        <v>259</v>
      </c>
      <c r="AE1039" s="2">
        <v>44772</v>
      </c>
      <c r="AF1039" s="43" t="s">
        <v>87</v>
      </c>
      <c r="AG1039" s="7" t="s">
        <v>392</v>
      </c>
      <c r="AH1039" s="43">
        <v>48.1129320122865</v>
      </c>
      <c r="AI1039" s="43">
        <v>-1.71051836733603</v>
      </c>
      <c r="AL1039" s="43">
        <v>10</v>
      </c>
      <c r="AN1039" s="46" t="s">
        <v>5240</v>
      </c>
      <c r="AO1039" s="5" t="s">
        <v>89</v>
      </c>
      <c r="AP1039" s="12" t="s">
        <v>259</v>
      </c>
      <c r="AR1039" s="7" t="s">
        <v>90</v>
      </c>
      <c r="AT1039" s="4" t="str">
        <f>CONCATENATE(AU1039,", ",AV1039,", ",AW1039,", ",AX1039,", ",AY1039,", ",AZ1039,", ",BA1039)</f>
        <v>Europe, France, FR, Bretagne, Ille-et-Vilaine, Rennes, Campus Institut Agro Rennes</v>
      </c>
      <c r="AU1039" s="1" t="s">
        <v>91</v>
      </c>
      <c r="AV1039" s="1" t="s">
        <v>92</v>
      </c>
      <c r="AW1039" s="1" t="s">
        <v>93</v>
      </c>
      <c r="AX1039" s="1" t="s">
        <v>94</v>
      </c>
      <c r="AY1039" s="1" t="s">
        <v>95</v>
      </c>
      <c r="AZ1039" s="1" t="s">
        <v>96</v>
      </c>
      <c r="BA1039" s="1" t="s">
        <v>5242</v>
      </c>
      <c r="BC1039" s="43"/>
      <c r="BF1039" s="43" t="s">
        <v>4596</v>
      </c>
      <c r="BG1039" s="43" t="s">
        <v>93</v>
      </c>
      <c r="BH1039" s="7" t="s">
        <v>97</v>
      </c>
      <c r="BJ1039" s="7" t="s">
        <v>98</v>
      </c>
      <c r="BK1039" s="7" t="s">
        <v>99</v>
      </c>
      <c r="BL1039" s="7" t="s">
        <v>4597</v>
      </c>
      <c r="BM1039" s="7" t="s">
        <v>4598</v>
      </c>
      <c r="BS1039" s="12" t="s">
        <v>259</v>
      </c>
      <c r="BU1039" s="43">
        <v>1</v>
      </c>
      <c r="BW1039" s="43" t="s">
        <v>103</v>
      </c>
    </row>
    <row r="1040" spans="3:75" x14ac:dyDescent="0.35">
      <c r="C1040" s="43" t="str">
        <f t="shared" si="16"/>
        <v>IARA:BDT-07:2022: 1039</v>
      </c>
      <c r="D1040" s="43">
        <v>1039</v>
      </c>
      <c r="E1040" s="43" t="s">
        <v>5233</v>
      </c>
      <c r="F1040" s="1" t="s">
        <v>73</v>
      </c>
      <c r="G1040" s="43" t="s">
        <v>5278</v>
      </c>
      <c r="H1040" s="2">
        <v>44772</v>
      </c>
      <c r="J1040" s="12">
        <f>YEAR(H1040)</f>
        <v>2022</v>
      </c>
      <c r="K1040" s="12">
        <f>MONTH(H1040)</f>
        <v>7</v>
      </c>
      <c r="L1040" s="12">
        <f>DAY(H1040)</f>
        <v>30</v>
      </c>
      <c r="M1040" s="13"/>
      <c r="P1040" s="12" t="s">
        <v>75</v>
      </c>
      <c r="Q1040" s="12" t="str">
        <f>CONCATENATE(X1040," ",Y1040)</f>
        <v>Pyronia tithonus</v>
      </c>
      <c r="R1040" s="14" t="str">
        <f>CONCATENATE(S1040,", ",T1040,", ",U1040,", ",V1040,", ",W1040,", ",X1040,", ",Y1040)</f>
        <v>Animalia, Arthropoda, Insecta, Lepidoptera, Nymphalidae, Pyronia, tithonus</v>
      </c>
      <c r="S1040" s="6" t="s">
        <v>76</v>
      </c>
      <c r="T1040" s="6" t="s">
        <v>208</v>
      </c>
      <c r="U1040" s="6" t="s">
        <v>209</v>
      </c>
      <c r="V1040" s="6" t="s">
        <v>210</v>
      </c>
      <c r="W1040" s="6" t="s">
        <v>238</v>
      </c>
      <c r="X1040" s="6" t="s">
        <v>393</v>
      </c>
      <c r="Y1040" s="6" t="s">
        <v>394</v>
      </c>
      <c r="AA1040" s="12" t="s">
        <v>83</v>
      </c>
      <c r="AB1040" s="6" t="s">
        <v>395</v>
      </c>
      <c r="AC1040" s="12" t="s">
        <v>378</v>
      </c>
      <c r="AD1040" s="12" t="s">
        <v>259</v>
      </c>
      <c r="AE1040" s="2">
        <v>44772</v>
      </c>
      <c r="AF1040" s="43" t="s">
        <v>87</v>
      </c>
      <c r="AG1040" s="7" t="s">
        <v>392</v>
      </c>
      <c r="AH1040" s="43">
        <v>48.113111774745903</v>
      </c>
      <c r="AI1040" s="43">
        <v>-1.71082090504481</v>
      </c>
      <c r="AL1040" s="43">
        <v>10</v>
      </c>
      <c r="AN1040" s="46" t="s">
        <v>5240</v>
      </c>
      <c r="AO1040" s="5" t="s">
        <v>89</v>
      </c>
      <c r="AP1040" s="12" t="s">
        <v>259</v>
      </c>
      <c r="AR1040" s="7" t="s">
        <v>90</v>
      </c>
      <c r="AT1040" s="4" t="str">
        <f>CONCATENATE(AU1040,", ",AV1040,", ",AW1040,", ",AX1040,", ",AY1040,", ",AZ1040,", ",BA1040)</f>
        <v>Europe, France, FR, Bretagne, Ille-et-Vilaine, Rennes, Campus Institut Agro Rennes</v>
      </c>
      <c r="AU1040" s="1" t="s">
        <v>91</v>
      </c>
      <c r="AV1040" s="1" t="s">
        <v>92</v>
      </c>
      <c r="AW1040" s="1" t="s">
        <v>93</v>
      </c>
      <c r="AX1040" s="1" t="s">
        <v>94</v>
      </c>
      <c r="AY1040" s="1" t="s">
        <v>95</v>
      </c>
      <c r="AZ1040" s="1" t="s">
        <v>96</v>
      </c>
      <c r="BA1040" s="1" t="s">
        <v>5242</v>
      </c>
      <c r="BC1040" s="43"/>
      <c r="BF1040" s="43" t="s">
        <v>4596</v>
      </c>
      <c r="BG1040" s="43" t="s">
        <v>93</v>
      </c>
      <c r="BH1040" s="7" t="s">
        <v>97</v>
      </c>
      <c r="BJ1040" s="7" t="s">
        <v>98</v>
      </c>
      <c r="BK1040" s="7" t="s">
        <v>99</v>
      </c>
      <c r="BL1040" s="7" t="s">
        <v>4597</v>
      </c>
      <c r="BM1040" s="7" t="s">
        <v>4598</v>
      </c>
      <c r="BS1040" s="12" t="s">
        <v>259</v>
      </c>
      <c r="BU1040" s="43">
        <v>1</v>
      </c>
      <c r="BW1040" s="43" t="s">
        <v>103</v>
      </c>
    </row>
    <row r="1041" spans="3:75" x14ac:dyDescent="0.35">
      <c r="C1041" s="43" t="str">
        <f t="shared" si="16"/>
        <v>IARA:BDT-07:2022: 1040</v>
      </c>
      <c r="D1041" s="43">
        <v>1040</v>
      </c>
      <c r="E1041" s="43" t="s">
        <v>5233</v>
      </c>
      <c r="F1041" s="1" t="s">
        <v>73</v>
      </c>
      <c r="G1041" s="43" t="s">
        <v>5278</v>
      </c>
      <c r="H1041" s="2">
        <v>44772</v>
      </c>
      <c r="J1041" s="12">
        <f>YEAR(H1041)</f>
        <v>2022</v>
      </c>
      <c r="K1041" s="12">
        <f>MONTH(H1041)</f>
        <v>7</v>
      </c>
      <c r="L1041" s="12">
        <f>DAY(H1041)</f>
        <v>30</v>
      </c>
      <c r="M1041" s="13"/>
      <c r="P1041" s="12" t="s">
        <v>75</v>
      </c>
      <c r="Q1041" s="12" t="str">
        <f>CONCATENATE(X1041," ",Y1041)</f>
        <v>Pyronia tithonus</v>
      </c>
      <c r="R1041" s="14" t="str">
        <f>CONCATENATE(S1041,", ",T1041,", ",U1041,", ",V1041,", ",W1041,", ",X1041,", ",Y1041)</f>
        <v>Animalia, Arthropoda, Insecta, Lepidoptera, Nymphalidae, Pyronia, tithonus</v>
      </c>
      <c r="S1041" s="6" t="s">
        <v>76</v>
      </c>
      <c r="T1041" s="6" t="s">
        <v>208</v>
      </c>
      <c r="U1041" s="6" t="s">
        <v>209</v>
      </c>
      <c r="V1041" s="6" t="s">
        <v>210</v>
      </c>
      <c r="W1041" s="6" t="s">
        <v>238</v>
      </c>
      <c r="X1041" s="6" t="s">
        <v>393</v>
      </c>
      <c r="Y1041" s="6" t="s">
        <v>394</v>
      </c>
      <c r="AA1041" s="12" t="s">
        <v>83</v>
      </c>
      <c r="AB1041" s="6" t="s">
        <v>395</v>
      </c>
      <c r="AC1041" s="12" t="s">
        <v>378</v>
      </c>
      <c r="AD1041" s="12" t="s">
        <v>259</v>
      </c>
      <c r="AE1041" s="2">
        <v>44772</v>
      </c>
      <c r="AF1041" s="43" t="s">
        <v>87</v>
      </c>
      <c r="AG1041" s="7" t="s">
        <v>392</v>
      </c>
      <c r="AH1041" s="43">
        <v>48.113102424555798</v>
      </c>
      <c r="AI1041" s="43">
        <v>-1.7108505503400699</v>
      </c>
      <c r="AL1041" s="43">
        <v>10</v>
      </c>
      <c r="AN1041" s="46" t="s">
        <v>5240</v>
      </c>
      <c r="AO1041" s="5" t="s">
        <v>89</v>
      </c>
      <c r="AP1041" s="12" t="s">
        <v>259</v>
      </c>
      <c r="AR1041" s="7" t="s">
        <v>90</v>
      </c>
      <c r="AT1041" s="4" t="str">
        <f>CONCATENATE(AU1041,", ",AV1041,", ",AW1041,", ",AX1041,", ",AY1041,", ",AZ1041,", ",BA1041)</f>
        <v>Europe, France, FR, Bretagne, Ille-et-Vilaine, Rennes, Campus Institut Agro Rennes</v>
      </c>
      <c r="AU1041" s="1" t="s">
        <v>91</v>
      </c>
      <c r="AV1041" s="1" t="s">
        <v>92</v>
      </c>
      <c r="AW1041" s="1" t="s">
        <v>93</v>
      </c>
      <c r="AX1041" s="1" t="s">
        <v>94</v>
      </c>
      <c r="AY1041" s="1" t="s">
        <v>95</v>
      </c>
      <c r="AZ1041" s="1" t="s">
        <v>96</v>
      </c>
      <c r="BA1041" s="1" t="s">
        <v>5242</v>
      </c>
      <c r="BC1041" s="43"/>
      <c r="BF1041" s="43" t="s">
        <v>4596</v>
      </c>
      <c r="BG1041" s="43" t="s">
        <v>93</v>
      </c>
      <c r="BH1041" s="7" t="s">
        <v>97</v>
      </c>
      <c r="BJ1041" s="7" t="s">
        <v>98</v>
      </c>
      <c r="BK1041" s="7" t="s">
        <v>99</v>
      </c>
      <c r="BL1041" s="7" t="s">
        <v>4597</v>
      </c>
      <c r="BM1041" s="7" t="s">
        <v>4598</v>
      </c>
      <c r="BS1041" s="12" t="s">
        <v>259</v>
      </c>
      <c r="BU1041" s="43">
        <v>1</v>
      </c>
      <c r="BW1041" s="43" t="s">
        <v>103</v>
      </c>
    </row>
    <row r="1042" spans="3:75" x14ac:dyDescent="0.35">
      <c r="C1042" s="43" t="str">
        <f t="shared" si="16"/>
        <v>IARA:BDT-07:2022: 1041</v>
      </c>
      <c r="D1042" s="43">
        <v>1041</v>
      </c>
      <c r="E1042" s="43" t="s">
        <v>5233</v>
      </c>
      <c r="F1042" s="1" t="s">
        <v>73</v>
      </c>
      <c r="G1042" s="43" t="s">
        <v>5278</v>
      </c>
      <c r="H1042" s="2">
        <v>44772</v>
      </c>
      <c r="J1042" s="12">
        <f>YEAR(H1042)</f>
        <v>2022</v>
      </c>
      <c r="K1042" s="12">
        <f>MONTH(H1042)</f>
        <v>7</v>
      </c>
      <c r="L1042" s="12">
        <f>DAY(H1042)</f>
        <v>30</v>
      </c>
      <c r="M1042" s="13"/>
      <c r="P1042" s="12" t="s">
        <v>75</v>
      </c>
      <c r="Q1042" s="12" t="str">
        <f>CONCATENATE(X1042," ",Y1042)</f>
        <v>Pyronia tithonus</v>
      </c>
      <c r="R1042" s="14" t="str">
        <f>CONCATENATE(S1042,", ",T1042,", ",U1042,", ",V1042,", ",W1042,", ",X1042,", ",Y1042)</f>
        <v>Animalia, Arthropoda, Insecta, Lepidoptera, Nymphalidae, Pyronia, tithonus</v>
      </c>
      <c r="S1042" s="6" t="s">
        <v>76</v>
      </c>
      <c r="T1042" s="6" t="s">
        <v>208</v>
      </c>
      <c r="U1042" s="6" t="s">
        <v>209</v>
      </c>
      <c r="V1042" s="6" t="s">
        <v>210</v>
      </c>
      <c r="W1042" s="6" t="s">
        <v>238</v>
      </c>
      <c r="X1042" s="6" t="s">
        <v>393</v>
      </c>
      <c r="Y1042" s="6" t="s">
        <v>394</v>
      </c>
      <c r="AA1042" s="12" t="s">
        <v>83</v>
      </c>
      <c r="AB1042" s="6" t="s">
        <v>395</v>
      </c>
      <c r="AC1042" s="12" t="s">
        <v>378</v>
      </c>
      <c r="AD1042" s="12" t="s">
        <v>259</v>
      </c>
      <c r="AE1042" s="2">
        <v>44772</v>
      </c>
      <c r="AF1042" s="43" t="s">
        <v>87</v>
      </c>
      <c r="AG1042" s="7" t="s">
        <v>392</v>
      </c>
      <c r="AH1042" s="43">
        <v>48.113055313048903</v>
      </c>
      <c r="AI1042" s="43">
        <v>-1.7108036773517199</v>
      </c>
      <c r="AL1042" s="43">
        <v>10</v>
      </c>
      <c r="AN1042" s="46" t="s">
        <v>5240</v>
      </c>
      <c r="AO1042" s="5" t="s">
        <v>89</v>
      </c>
      <c r="AP1042" s="12" t="s">
        <v>259</v>
      </c>
      <c r="AR1042" s="7" t="s">
        <v>90</v>
      </c>
      <c r="AT1042" s="4" t="str">
        <f>CONCATENATE(AU1042,", ",AV1042,", ",AW1042,", ",AX1042,", ",AY1042,", ",AZ1042,", ",BA1042)</f>
        <v>Europe, France, FR, Bretagne, Ille-et-Vilaine, Rennes, Campus Institut Agro Rennes</v>
      </c>
      <c r="AU1042" s="1" t="s">
        <v>91</v>
      </c>
      <c r="AV1042" s="1" t="s">
        <v>92</v>
      </c>
      <c r="AW1042" s="1" t="s">
        <v>93</v>
      </c>
      <c r="AX1042" s="1" t="s">
        <v>94</v>
      </c>
      <c r="AY1042" s="1" t="s">
        <v>95</v>
      </c>
      <c r="AZ1042" s="1" t="s">
        <v>96</v>
      </c>
      <c r="BA1042" s="1" t="s">
        <v>5242</v>
      </c>
      <c r="BC1042" s="43"/>
      <c r="BF1042" s="43" t="s">
        <v>4596</v>
      </c>
      <c r="BG1042" s="43" t="s">
        <v>93</v>
      </c>
      <c r="BH1042" s="7" t="s">
        <v>97</v>
      </c>
      <c r="BJ1042" s="7" t="s">
        <v>98</v>
      </c>
      <c r="BK1042" s="7" t="s">
        <v>99</v>
      </c>
      <c r="BL1042" s="7" t="s">
        <v>4597</v>
      </c>
      <c r="BM1042" s="7" t="s">
        <v>4598</v>
      </c>
      <c r="BS1042" s="12" t="s">
        <v>259</v>
      </c>
      <c r="BU1042" s="43">
        <v>1</v>
      </c>
      <c r="BW1042" s="43" t="s">
        <v>103</v>
      </c>
    </row>
    <row r="1043" spans="3:75" x14ac:dyDescent="0.35">
      <c r="C1043" s="43" t="str">
        <f t="shared" si="16"/>
        <v>IARA:BDT-07:2022: 1042</v>
      </c>
      <c r="D1043" s="43">
        <v>1042</v>
      </c>
      <c r="E1043" s="43" t="s">
        <v>5233</v>
      </c>
      <c r="F1043" s="1" t="s">
        <v>73</v>
      </c>
      <c r="G1043" s="43" t="s">
        <v>5278</v>
      </c>
      <c r="H1043" s="2">
        <v>44772</v>
      </c>
      <c r="J1043" s="12">
        <f>YEAR(H1043)</f>
        <v>2022</v>
      </c>
      <c r="K1043" s="12">
        <f>MONTH(H1043)</f>
        <v>7</v>
      </c>
      <c r="L1043" s="12">
        <f>DAY(H1043)</f>
        <v>30</v>
      </c>
      <c r="M1043" s="13"/>
      <c r="P1043" s="12" t="s">
        <v>75</v>
      </c>
      <c r="Q1043" s="12" t="str">
        <f>CONCATENATE(X1043," ",Y1043)</f>
        <v>Pyronia tithonus</v>
      </c>
      <c r="R1043" s="14" t="str">
        <f>CONCATENATE(S1043,", ",T1043,", ",U1043,", ",V1043,", ",W1043,", ",X1043,", ",Y1043)</f>
        <v>Animalia, Arthropoda, Insecta, Lepidoptera, Nymphalidae, Pyronia, tithonus</v>
      </c>
      <c r="S1043" s="6" t="s">
        <v>76</v>
      </c>
      <c r="T1043" s="6" t="s">
        <v>208</v>
      </c>
      <c r="U1043" s="6" t="s">
        <v>209</v>
      </c>
      <c r="V1043" s="6" t="s">
        <v>210</v>
      </c>
      <c r="W1043" s="6" t="s">
        <v>238</v>
      </c>
      <c r="X1043" s="6" t="s">
        <v>393</v>
      </c>
      <c r="Y1043" s="6" t="s">
        <v>394</v>
      </c>
      <c r="AA1043" s="12" t="s">
        <v>83</v>
      </c>
      <c r="AB1043" s="6" t="s">
        <v>395</v>
      </c>
      <c r="AC1043" s="12" t="s">
        <v>378</v>
      </c>
      <c r="AD1043" s="12" t="s">
        <v>259</v>
      </c>
      <c r="AE1043" s="2">
        <v>44772</v>
      </c>
      <c r="AF1043" s="43" t="s">
        <v>87</v>
      </c>
      <c r="AG1043" s="7" t="s">
        <v>392</v>
      </c>
      <c r="AH1043" s="43">
        <v>48.113080448056103</v>
      </c>
      <c r="AI1043" s="43">
        <v>-1.71078763166181</v>
      </c>
      <c r="AL1043" s="43">
        <v>10</v>
      </c>
      <c r="AN1043" s="46" t="s">
        <v>5240</v>
      </c>
      <c r="AO1043" s="5" t="s">
        <v>89</v>
      </c>
      <c r="AP1043" s="12" t="s">
        <v>259</v>
      </c>
      <c r="AR1043" s="7" t="s">
        <v>90</v>
      </c>
      <c r="AT1043" s="4" t="str">
        <f>CONCATENATE(AU1043,", ",AV1043,", ",AW1043,", ",AX1043,", ",AY1043,", ",AZ1043,", ",BA1043)</f>
        <v>Europe, France, FR, Bretagne, Ille-et-Vilaine, Rennes, Campus Institut Agro Rennes</v>
      </c>
      <c r="AU1043" s="1" t="s">
        <v>91</v>
      </c>
      <c r="AV1043" s="1" t="s">
        <v>92</v>
      </c>
      <c r="AW1043" s="1" t="s">
        <v>93</v>
      </c>
      <c r="AX1043" s="1" t="s">
        <v>94</v>
      </c>
      <c r="AY1043" s="1" t="s">
        <v>95</v>
      </c>
      <c r="AZ1043" s="1" t="s">
        <v>96</v>
      </c>
      <c r="BA1043" s="1" t="s">
        <v>5242</v>
      </c>
      <c r="BC1043" s="43"/>
      <c r="BF1043" s="43" t="s">
        <v>4596</v>
      </c>
      <c r="BG1043" s="43" t="s">
        <v>93</v>
      </c>
      <c r="BH1043" s="7" t="s">
        <v>97</v>
      </c>
      <c r="BJ1043" s="7" t="s">
        <v>98</v>
      </c>
      <c r="BK1043" s="7" t="s">
        <v>99</v>
      </c>
      <c r="BL1043" s="7" t="s">
        <v>4597</v>
      </c>
      <c r="BM1043" s="7" t="s">
        <v>4598</v>
      </c>
      <c r="BS1043" s="12" t="s">
        <v>259</v>
      </c>
      <c r="BU1043" s="43">
        <v>1</v>
      </c>
      <c r="BW1043" s="43" t="s">
        <v>103</v>
      </c>
    </row>
    <row r="1044" spans="3:75" x14ac:dyDescent="0.35">
      <c r="C1044" s="43" t="str">
        <f t="shared" si="16"/>
        <v>IARA:BDT-07:2022: 1043</v>
      </c>
      <c r="D1044" s="43">
        <v>1043</v>
      </c>
      <c r="E1044" s="43" t="s">
        <v>5233</v>
      </c>
      <c r="F1044" s="1" t="s">
        <v>73</v>
      </c>
      <c r="G1044" s="43" t="s">
        <v>5278</v>
      </c>
      <c r="H1044" s="2">
        <v>44772</v>
      </c>
      <c r="J1044" s="12">
        <f>YEAR(H1044)</f>
        <v>2022</v>
      </c>
      <c r="K1044" s="12">
        <f>MONTH(H1044)</f>
        <v>7</v>
      </c>
      <c r="L1044" s="12">
        <f>DAY(H1044)</f>
        <v>30</v>
      </c>
      <c r="M1044" s="13"/>
      <c r="P1044" s="12" t="s">
        <v>75</v>
      </c>
      <c r="Q1044" s="12" t="str">
        <f>CONCATENATE(X1044," ",Y1044)</f>
        <v>Coenonympha pamphilus</v>
      </c>
      <c r="R1044" s="14" t="str">
        <f>CONCATENATE(S1044,", ",T1044,", ",U1044,", ",V1044,", ",W1044,", ",X1044,", ",Y1044)</f>
        <v>Animalia, Arthropoda, Insecta, Lepidoptera, Nymphalidae, Coenonympha, pamphilus</v>
      </c>
      <c r="S1044" s="6" t="s">
        <v>76</v>
      </c>
      <c r="T1044" s="6" t="s">
        <v>208</v>
      </c>
      <c r="U1044" s="6" t="s">
        <v>209</v>
      </c>
      <c r="V1044" s="6" t="s">
        <v>210</v>
      </c>
      <c r="W1044" s="6" t="s">
        <v>238</v>
      </c>
      <c r="X1044" s="6" t="s">
        <v>239</v>
      </c>
      <c r="Y1044" s="6" t="s">
        <v>240</v>
      </c>
      <c r="AA1044" s="12" t="s">
        <v>83</v>
      </c>
      <c r="AB1044" s="6" t="s">
        <v>84</v>
      </c>
      <c r="AC1044" s="12" t="s">
        <v>241</v>
      </c>
      <c r="AD1044" s="12" t="s">
        <v>259</v>
      </c>
      <c r="AE1044" s="2">
        <v>44772</v>
      </c>
      <c r="AF1044" s="43" t="s">
        <v>87</v>
      </c>
      <c r="AG1044" s="7" t="s">
        <v>242</v>
      </c>
      <c r="AH1044" s="43">
        <v>48.113568570443903</v>
      </c>
      <c r="AI1044" s="43">
        <v>-1.7108311689573801</v>
      </c>
      <c r="AL1044" s="43">
        <v>10</v>
      </c>
      <c r="AN1044" s="46" t="s">
        <v>5240</v>
      </c>
      <c r="AO1044" s="5" t="s">
        <v>89</v>
      </c>
      <c r="AP1044" s="12" t="s">
        <v>259</v>
      </c>
      <c r="AR1044" s="7" t="s">
        <v>90</v>
      </c>
      <c r="AT1044" s="4" t="str">
        <f>CONCATENATE(AU1044,", ",AV1044,", ",AW1044,", ",AX1044,", ",AY1044,", ",AZ1044,", ",BA1044)</f>
        <v>Europe, France, FR, Bretagne, Ille-et-Vilaine, Rennes, Campus Institut Agro Rennes</v>
      </c>
      <c r="AU1044" s="1" t="s">
        <v>91</v>
      </c>
      <c r="AV1044" s="1" t="s">
        <v>92</v>
      </c>
      <c r="AW1044" s="1" t="s">
        <v>93</v>
      </c>
      <c r="AX1044" s="1" t="s">
        <v>94</v>
      </c>
      <c r="AY1044" s="1" t="s">
        <v>95</v>
      </c>
      <c r="AZ1044" s="1" t="s">
        <v>96</v>
      </c>
      <c r="BA1044" s="1" t="s">
        <v>5242</v>
      </c>
      <c r="BC1044" s="43"/>
      <c r="BF1044" s="43" t="s">
        <v>4596</v>
      </c>
      <c r="BG1044" s="43" t="s">
        <v>93</v>
      </c>
      <c r="BH1044" s="7" t="s">
        <v>97</v>
      </c>
      <c r="BJ1044" s="7" t="s">
        <v>98</v>
      </c>
      <c r="BK1044" s="7" t="s">
        <v>99</v>
      </c>
      <c r="BL1044" s="7" t="s">
        <v>4597</v>
      </c>
      <c r="BM1044" s="7" t="s">
        <v>4598</v>
      </c>
      <c r="BS1044" s="12" t="s">
        <v>259</v>
      </c>
      <c r="BU1044" s="43">
        <v>1</v>
      </c>
      <c r="BW1044" s="43" t="s">
        <v>103</v>
      </c>
    </row>
    <row r="1045" spans="3:75" x14ac:dyDescent="0.35">
      <c r="C1045" s="43" t="str">
        <f t="shared" si="16"/>
        <v>IARA:BDT-07:2022: 1044</v>
      </c>
      <c r="D1045" s="43">
        <v>1044</v>
      </c>
      <c r="E1045" s="43" t="s">
        <v>5233</v>
      </c>
      <c r="F1045" s="1" t="s">
        <v>73</v>
      </c>
      <c r="G1045" s="43" t="s">
        <v>5278</v>
      </c>
      <c r="H1045" s="2">
        <v>44772</v>
      </c>
      <c r="J1045" s="12">
        <f>YEAR(H1045)</f>
        <v>2022</v>
      </c>
      <c r="K1045" s="12">
        <f>MONTH(H1045)</f>
        <v>7</v>
      </c>
      <c r="L1045" s="12">
        <f>DAY(H1045)</f>
        <v>30</v>
      </c>
      <c r="M1045" s="13"/>
      <c r="P1045" s="12" t="s">
        <v>75</v>
      </c>
      <c r="Q1045" s="12" t="str">
        <f>CONCATENATE(X1045," ",Y1045)</f>
        <v>Coenonympha pamphilus</v>
      </c>
      <c r="R1045" s="14" t="str">
        <f>CONCATENATE(S1045,", ",T1045,", ",U1045,", ",V1045,", ",W1045,", ",X1045,", ",Y1045)</f>
        <v>Animalia, Arthropoda, Insecta, Lepidoptera, Nymphalidae, Coenonympha, pamphilus</v>
      </c>
      <c r="S1045" s="6" t="s">
        <v>76</v>
      </c>
      <c r="T1045" s="6" t="s">
        <v>208</v>
      </c>
      <c r="U1045" s="6" t="s">
        <v>209</v>
      </c>
      <c r="V1045" s="6" t="s">
        <v>210</v>
      </c>
      <c r="W1045" s="6" t="s">
        <v>238</v>
      </c>
      <c r="X1045" s="6" t="s">
        <v>239</v>
      </c>
      <c r="Y1045" s="6" t="s">
        <v>240</v>
      </c>
      <c r="AA1045" s="12" t="s">
        <v>83</v>
      </c>
      <c r="AB1045" s="6" t="s">
        <v>84</v>
      </c>
      <c r="AC1045" s="12" t="s">
        <v>241</v>
      </c>
      <c r="AD1045" s="12" t="s">
        <v>259</v>
      </c>
      <c r="AE1045" s="2">
        <v>44772</v>
      </c>
      <c r="AF1045" s="43" t="s">
        <v>87</v>
      </c>
      <c r="AG1045" s="7" t="s">
        <v>242</v>
      </c>
      <c r="AH1045" s="43">
        <v>48.113600626003603</v>
      </c>
      <c r="AI1045" s="43">
        <v>-1.7108462199529</v>
      </c>
      <c r="AL1045" s="43">
        <v>10</v>
      </c>
      <c r="AN1045" s="46" t="s">
        <v>5240</v>
      </c>
      <c r="AO1045" s="5" t="s">
        <v>89</v>
      </c>
      <c r="AP1045" s="12" t="s">
        <v>259</v>
      </c>
      <c r="AR1045" s="7" t="s">
        <v>90</v>
      </c>
      <c r="AT1045" s="4" t="str">
        <f>CONCATENATE(AU1045,", ",AV1045,", ",AW1045,", ",AX1045,", ",AY1045,", ",AZ1045,", ",BA1045)</f>
        <v>Europe, France, FR, Bretagne, Ille-et-Vilaine, Rennes, Campus Institut Agro Rennes</v>
      </c>
      <c r="AU1045" s="1" t="s">
        <v>91</v>
      </c>
      <c r="AV1045" s="1" t="s">
        <v>92</v>
      </c>
      <c r="AW1045" s="1" t="s">
        <v>93</v>
      </c>
      <c r="AX1045" s="1" t="s">
        <v>94</v>
      </c>
      <c r="AY1045" s="1" t="s">
        <v>95</v>
      </c>
      <c r="AZ1045" s="1" t="s">
        <v>96</v>
      </c>
      <c r="BA1045" s="1" t="s">
        <v>5242</v>
      </c>
      <c r="BC1045" s="43"/>
      <c r="BF1045" s="43" t="s">
        <v>4596</v>
      </c>
      <c r="BG1045" s="43" t="s">
        <v>93</v>
      </c>
      <c r="BH1045" s="7" t="s">
        <v>97</v>
      </c>
      <c r="BJ1045" s="7" t="s">
        <v>98</v>
      </c>
      <c r="BK1045" s="7" t="s">
        <v>99</v>
      </c>
      <c r="BL1045" s="7" t="s">
        <v>4597</v>
      </c>
      <c r="BM1045" s="7" t="s">
        <v>4598</v>
      </c>
      <c r="BS1045" s="12" t="s">
        <v>259</v>
      </c>
      <c r="BU1045" s="43">
        <v>1</v>
      </c>
      <c r="BW1045" s="43" t="s">
        <v>103</v>
      </c>
    </row>
    <row r="1046" spans="3:75" x14ac:dyDescent="0.35">
      <c r="C1046" s="43" t="str">
        <f t="shared" si="16"/>
        <v>IARA:BDT-07:2022: 1045</v>
      </c>
      <c r="D1046" s="43">
        <v>1045</v>
      </c>
      <c r="E1046" s="43" t="s">
        <v>5233</v>
      </c>
      <c r="F1046" s="1" t="s">
        <v>73</v>
      </c>
      <c r="G1046" s="43" t="s">
        <v>5278</v>
      </c>
      <c r="H1046" s="2">
        <v>44772</v>
      </c>
      <c r="J1046" s="12">
        <f>YEAR(H1046)</f>
        <v>2022</v>
      </c>
      <c r="K1046" s="12">
        <f>MONTH(H1046)</f>
        <v>7</v>
      </c>
      <c r="L1046" s="12">
        <f>DAY(H1046)</f>
        <v>30</v>
      </c>
      <c r="M1046" s="13"/>
      <c r="P1046" s="12" t="s">
        <v>75</v>
      </c>
      <c r="Q1046" s="12" t="str">
        <f>CONCATENATE(X1046," ",Y1046)</f>
        <v>Pyronia tithonus</v>
      </c>
      <c r="R1046" s="14" t="str">
        <f>CONCATENATE(S1046,", ",T1046,", ",U1046,", ",V1046,", ",W1046,", ",X1046,", ",Y1046)</f>
        <v>Animalia, Arthropoda, Insecta, Lepidoptera, Nymphalidae, Pyronia, tithonus</v>
      </c>
      <c r="S1046" s="6" t="s">
        <v>76</v>
      </c>
      <c r="T1046" s="6" t="s">
        <v>208</v>
      </c>
      <c r="U1046" s="6" t="s">
        <v>209</v>
      </c>
      <c r="V1046" s="6" t="s">
        <v>210</v>
      </c>
      <c r="W1046" s="6" t="s">
        <v>238</v>
      </c>
      <c r="X1046" s="6" t="s">
        <v>393</v>
      </c>
      <c r="Y1046" s="6" t="s">
        <v>394</v>
      </c>
      <c r="AA1046" s="12" t="s">
        <v>83</v>
      </c>
      <c r="AB1046" s="6" t="s">
        <v>395</v>
      </c>
      <c r="AC1046" s="12" t="s">
        <v>378</v>
      </c>
      <c r="AD1046" s="12" t="s">
        <v>259</v>
      </c>
      <c r="AE1046" s="2">
        <v>44772</v>
      </c>
      <c r="AF1046" s="43" t="s">
        <v>87</v>
      </c>
      <c r="AG1046" s="7" t="s">
        <v>392</v>
      </c>
      <c r="AH1046" s="43">
        <v>48.1136613983237</v>
      </c>
      <c r="AI1046" s="43">
        <v>-1.7108577364392099</v>
      </c>
      <c r="AL1046" s="43">
        <v>10</v>
      </c>
      <c r="AN1046" s="46" t="s">
        <v>5240</v>
      </c>
      <c r="AO1046" s="5" t="s">
        <v>89</v>
      </c>
      <c r="AP1046" s="12" t="s">
        <v>259</v>
      </c>
      <c r="AR1046" s="7" t="s">
        <v>90</v>
      </c>
      <c r="AT1046" s="4" t="str">
        <f>CONCATENATE(AU1046,", ",AV1046,", ",AW1046,", ",AX1046,", ",AY1046,", ",AZ1046,", ",BA1046)</f>
        <v>Europe, France, FR, Bretagne, Ille-et-Vilaine, Rennes, Campus Institut Agro Rennes</v>
      </c>
      <c r="AU1046" s="1" t="s">
        <v>91</v>
      </c>
      <c r="AV1046" s="1" t="s">
        <v>92</v>
      </c>
      <c r="AW1046" s="1" t="s">
        <v>93</v>
      </c>
      <c r="AX1046" s="1" t="s">
        <v>94</v>
      </c>
      <c r="AY1046" s="1" t="s">
        <v>95</v>
      </c>
      <c r="AZ1046" s="1" t="s">
        <v>96</v>
      </c>
      <c r="BA1046" s="1" t="s">
        <v>5242</v>
      </c>
      <c r="BC1046" s="43"/>
      <c r="BF1046" s="43" t="s">
        <v>4596</v>
      </c>
      <c r="BG1046" s="43" t="s">
        <v>93</v>
      </c>
      <c r="BH1046" s="7" t="s">
        <v>97</v>
      </c>
      <c r="BJ1046" s="7" t="s">
        <v>98</v>
      </c>
      <c r="BK1046" s="7" t="s">
        <v>99</v>
      </c>
      <c r="BL1046" s="7" t="s">
        <v>4597</v>
      </c>
      <c r="BM1046" s="7" t="s">
        <v>4598</v>
      </c>
      <c r="BS1046" s="12" t="s">
        <v>259</v>
      </c>
      <c r="BU1046" s="43">
        <v>1</v>
      </c>
      <c r="BW1046" s="43" t="s">
        <v>103</v>
      </c>
    </row>
    <row r="1047" spans="3:75" x14ac:dyDescent="0.35">
      <c r="C1047" s="43" t="str">
        <f t="shared" si="16"/>
        <v>IARA:BDT-07:2022: 1046</v>
      </c>
      <c r="D1047" s="43">
        <v>1046</v>
      </c>
      <c r="E1047" s="43" t="s">
        <v>5233</v>
      </c>
      <c r="F1047" s="1" t="s">
        <v>73</v>
      </c>
      <c r="G1047" s="43" t="s">
        <v>5278</v>
      </c>
      <c r="H1047" s="2">
        <v>44772</v>
      </c>
      <c r="J1047" s="12">
        <f>YEAR(H1047)</f>
        <v>2022</v>
      </c>
      <c r="K1047" s="12">
        <f>MONTH(H1047)</f>
        <v>7</v>
      </c>
      <c r="L1047" s="12">
        <f>DAY(H1047)</f>
        <v>30</v>
      </c>
      <c r="M1047" s="13"/>
      <c r="P1047" s="12" t="s">
        <v>75</v>
      </c>
      <c r="Q1047" s="12" t="str">
        <f>CONCATENATE(X1047," ",Y1047)</f>
        <v>Pyronia tithonus</v>
      </c>
      <c r="R1047" s="14" t="str">
        <f>CONCATENATE(S1047,", ",T1047,", ",U1047,", ",V1047,", ",W1047,", ",X1047,", ",Y1047)</f>
        <v>Animalia, Arthropoda, Insecta, Lepidoptera, Nymphalidae, Pyronia, tithonus</v>
      </c>
      <c r="S1047" s="6" t="s">
        <v>76</v>
      </c>
      <c r="T1047" s="6" t="s">
        <v>208</v>
      </c>
      <c r="U1047" s="6" t="s">
        <v>209</v>
      </c>
      <c r="V1047" s="6" t="s">
        <v>210</v>
      </c>
      <c r="W1047" s="6" t="s">
        <v>238</v>
      </c>
      <c r="X1047" s="6" t="s">
        <v>393</v>
      </c>
      <c r="Y1047" s="6" t="s">
        <v>394</v>
      </c>
      <c r="AA1047" s="12" t="s">
        <v>83</v>
      </c>
      <c r="AB1047" s="6" t="s">
        <v>395</v>
      </c>
      <c r="AC1047" s="12" t="s">
        <v>378</v>
      </c>
      <c r="AD1047" s="12" t="s">
        <v>259</v>
      </c>
      <c r="AE1047" s="2">
        <v>44772</v>
      </c>
      <c r="AF1047" s="43" t="s">
        <v>87</v>
      </c>
      <c r="AG1047" s="7" t="s">
        <v>392</v>
      </c>
      <c r="AH1047" s="43">
        <v>48.113642274712802</v>
      </c>
      <c r="AI1047" s="43">
        <v>-1.71082555113094</v>
      </c>
      <c r="AL1047" s="43">
        <v>10</v>
      </c>
      <c r="AN1047" s="46" t="s">
        <v>5240</v>
      </c>
      <c r="AO1047" s="5" t="s">
        <v>89</v>
      </c>
      <c r="AP1047" s="12" t="s">
        <v>259</v>
      </c>
      <c r="AR1047" s="7" t="s">
        <v>90</v>
      </c>
      <c r="AT1047" s="4" t="str">
        <f>CONCATENATE(AU1047,", ",AV1047,", ",AW1047,", ",AX1047,", ",AY1047,", ",AZ1047,", ",BA1047)</f>
        <v>Europe, France, FR, Bretagne, Ille-et-Vilaine, Rennes, Campus Institut Agro Rennes</v>
      </c>
      <c r="AU1047" s="1" t="s">
        <v>91</v>
      </c>
      <c r="AV1047" s="1" t="s">
        <v>92</v>
      </c>
      <c r="AW1047" s="1" t="s">
        <v>93</v>
      </c>
      <c r="AX1047" s="1" t="s">
        <v>94</v>
      </c>
      <c r="AY1047" s="1" t="s">
        <v>95</v>
      </c>
      <c r="AZ1047" s="1" t="s">
        <v>96</v>
      </c>
      <c r="BA1047" s="1" t="s">
        <v>5242</v>
      </c>
      <c r="BC1047" s="43"/>
      <c r="BF1047" s="43" t="s">
        <v>4596</v>
      </c>
      <c r="BG1047" s="43" t="s">
        <v>93</v>
      </c>
      <c r="BH1047" s="7" t="s">
        <v>97</v>
      </c>
      <c r="BJ1047" s="7" t="s">
        <v>98</v>
      </c>
      <c r="BK1047" s="7" t="s">
        <v>99</v>
      </c>
      <c r="BL1047" s="7" t="s">
        <v>4597</v>
      </c>
      <c r="BM1047" s="7" t="s">
        <v>4598</v>
      </c>
      <c r="BS1047" s="12" t="s">
        <v>259</v>
      </c>
      <c r="BU1047" s="43">
        <v>1</v>
      </c>
      <c r="BW1047" s="43" t="s">
        <v>103</v>
      </c>
    </row>
    <row r="1048" spans="3:75" x14ac:dyDescent="0.35">
      <c r="C1048" s="43" t="str">
        <f t="shared" si="16"/>
        <v>IARA:BDT-07:2022: 1047</v>
      </c>
      <c r="D1048" s="43">
        <v>1047</v>
      </c>
      <c r="E1048" s="43" t="s">
        <v>5233</v>
      </c>
      <c r="F1048" s="1" t="s">
        <v>73</v>
      </c>
      <c r="G1048" s="43" t="s">
        <v>5278</v>
      </c>
      <c r="H1048" s="2">
        <v>44772</v>
      </c>
      <c r="J1048" s="12">
        <f>YEAR(H1048)</f>
        <v>2022</v>
      </c>
      <c r="K1048" s="12">
        <f>MONTH(H1048)</f>
        <v>7</v>
      </c>
      <c r="L1048" s="12">
        <f>DAY(H1048)</f>
        <v>30</v>
      </c>
      <c r="M1048" s="13"/>
      <c r="P1048" s="12" t="s">
        <v>75</v>
      </c>
      <c r="Q1048" s="12" t="str">
        <f>CONCATENATE(X1048," ",Y1048)</f>
        <v>Polyommatus icarus</v>
      </c>
      <c r="R1048" s="14" t="str">
        <f>CONCATENATE(S1048,", ",T1048,", ",U1048,", ",V1048,", ",W1048,", ",X1048,", ",Y1048)</f>
        <v>Animalia, Arthropoda, Insecta, Lepidoptera, Lycaenidae, Polyommatus, icarus</v>
      </c>
      <c r="S1048" s="6" t="s">
        <v>76</v>
      </c>
      <c r="T1048" s="6" t="s">
        <v>208</v>
      </c>
      <c r="U1048" s="6" t="s">
        <v>209</v>
      </c>
      <c r="V1048" s="6" t="s">
        <v>210</v>
      </c>
      <c r="W1048" s="6" t="s">
        <v>216</v>
      </c>
      <c r="X1048" s="6" t="s">
        <v>217</v>
      </c>
      <c r="Y1048" s="6" t="s">
        <v>218</v>
      </c>
      <c r="AA1048" s="12" t="s">
        <v>83</v>
      </c>
      <c r="AB1048" s="6" t="s">
        <v>219</v>
      </c>
      <c r="AC1048" s="12" t="s">
        <v>220</v>
      </c>
      <c r="AD1048" s="12" t="s">
        <v>259</v>
      </c>
      <c r="AE1048" s="2">
        <v>44772</v>
      </c>
      <c r="AF1048" s="43" t="s">
        <v>87</v>
      </c>
      <c r="AG1048" s="7" t="s">
        <v>221</v>
      </c>
      <c r="AH1048" s="43">
        <v>48.113670387785703</v>
      </c>
      <c r="AI1048" s="43">
        <v>-1.7106329892562699</v>
      </c>
      <c r="AL1048" s="43">
        <v>10</v>
      </c>
      <c r="AN1048" s="46" t="s">
        <v>5240</v>
      </c>
      <c r="AO1048" s="5" t="s">
        <v>89</v>
      </c>
      <c r="AP1048" s="12" t="s">
        <v>259</v>
      </c>
      <c r="AR1048" s="7" t="s">
        <v>90</v>
      </c>
      <c r="AT1048" s="4" t="str">
        <f>CONCATENATE(AU1048,", ",AV1048,", ",AW1048,", ",AX1048,", ",AY1048,", ",AZ1048,", ",BA1048)</f>
        <v>Europe, France, FR, Bretagne, Ille-et-Vilaine, Rennes, Campus Institut Agro Rennes</v>
      </c>
      <c r="AU1048" s="1" t="s">
        <v>91</v>
      </c>
      <c r="AV1048" s="1" t="s">
        <v>92</v>
      </c>
      <c r="AW1048" s="1" t="s">
        <v>93</v>
      </c>
      <c r="AX1048" s="1" t="s">
        <v>94</v>
      </c>
      <c r="AY1048" s="1" t="s">
        <v>95</v>
      </c>
      <c r="AZ1048" s="1" t="s">
        <v>96</v>
      </c>
      <c r="BA1048" s="1" t="s">
        <v>5242</v>
      </c>
      <c r="BC1048" s="43"/>
      <c r="BF1048" s="43" t="s">
        <v>4596</v>
      </c>
      <c r="BG1048" s="43" t="s">
        <v>93</v>
      </c>
      <c r="BH1048" s="7" t="s">
        <v>97</v>
      </c>
      <c r="BJ1048" s="7" t="s">
        <v>98</v>
      </c>
      <c r="BK1048" s="7" t="s">
        <v>99</v>
      </c>
      <c r="BL1048" s="7" t="s">
        <v>4597</v>
      </c>
      <c r="BM1048" s="7" t="s">
        <v>4598</v>
      </c>
      <c r="BS1048" s="12" t="s">
        <v>259</v>
      </c>
      <c r="BU1048" s="43">
        <v>1</v>
      </c>
      <c r="BW1048" s="43" t="s">
        <v>103</v>
      </c>
    </row>
    <row r="1049" spans="3:75" x14ac:dyDescent="0.35">
      <c r="C1049" s="43" t="str">
        <f t="shared" si="16"/>
        <v>IARA:BDT-07:2022: 1048</v>
      </c>
      <c r="D1049" s="43">
        <v>1048</v>
      </c>
      <c r="E1049" s="43" t="s">
        <v>5233</v>
      </c>
      <c r="F1049" s="1" t="s">
        <v>73</v>
      </c>
      <c r="G1049" s="43" t="s">
        <v>5278</v>
      </c>
      <c r="H1049" s="2">
        <v>44772</v>
      </c>
      <c r="J1049" s="12">
        <f>YEAR(H1049)</f>
        <v>2022</v>
      </c>
      <c r="K1049" s="12">
        <f>MONTH(H1049)</f>
        <v>7</v>
      </c>
      <c r="L1049" s="12">
        <f>DAY(H1049)</f>
        <v>30</v>
      </c>
      <c r="M1049" s="13"/>
      <c r="P1049" s="12" t="s">
        <v>75</v>
      </c>
      <c r="Q1049" s="12" t="str">
        <f>CONCATENATE(X1049," ",Y1049)</f>
        <v>Macroglossum stellatarum</v>
      </c>
      <c r="R1049" s="14" t="str">
        <f>CONCATENATE(S1049,", ",T1049,", ",U1049,", ",V1049,", ",W1049,", ",X1049,", ",Y1049)</f>
        <v>Animalia, Arthropoda, Insecta, Lepidoptera, Sphingidae, Macroglossum, stellatarum</v>
      </c>
      <c r="S1049" s="6" t="s">
        <v>76</v>
      </c>
      <c r="T1049" s="6" t="s">
        <v>208</v>
      </c>
      <c r="U1049" s="6" t="s">
        <v>209</v>
      </c>
      <c r="V1049" s="6" t="s">
        <v>210</v>
      </c>
      <c r="W1049" s="6" t="s">
        <v>446</v>
      </c>
      <c r="X1049" s="6" t="s">
        <v>447</v>
      </c>
      <c r="Y1049" s="6" t="s">
        <v>448</v>
      </c>
      <c r="AA1049" s="12" t="s">
        <v>83</v>
      </c>
      <c r="AB1049" s="6" t="s">
        <v>84</v>
      </c>
      <c r="AC1049" s="12" t="s">
        <v>379</v>
      </c>
      <c r="AD1049" s="12" t="s">
        <v>259</v>
      </c>
      <c r="AE1049" s="2">
        <v>44772</v>
      </c>
      <c r="AF1049" s="43" t="s">
        <v>87</v>
      </c>
      <c r="AG1049" s="7" t="s">
        <v>445</v>
      </c>
      <c r="AH1049" s="43">
        <v>48.113600508260703</v>
      </c>
      <c r="AI1049" s="43">
        <v>-1.71064504439481</v>
      </c>
      <c r="AL1049" s="43">
        <v>10</v>
      </c>
      <c r="AN1049" s="46" t="s">
        <v>5240</v>
      </c>
      <c r="AO1049" s="5" t="s">
        <v>89</v>
      </c>
      <c r="AP1049" s="12" t="s">
        <v>259</v>
      </c>
      <c r="AR1049" s="7" t="s">
        <v>90</v>
      </c>
      <c r="AT1049" s="4" t="str">
        <f>CONCATENATE(AU1049,", ",AV1049,", ",AW1049,", ",AX1049,", ",AY1049,", ",AZ1049,", ",BA1049)</f>
        <v>Europe, France, FR, Bretagne, Ille-et-Vilaine, Rennes, Campus Institut Agro Rennes</v>
      </c>
      <c r="AU1049" s="1" t="s">
        <v>91</v>
      </c>
      <c r="AV1049" s="1" t="s">
        <v>92</v>
      </c>
      <c r="AW1049" s="1" t="s">
        <v>93</v>
      </c>
      <c r="AX1049" s="1" t="s">
        <v>94</v>
      </c>
      <c r="AY1049" s="1" t="s">
        <v>95</v>
      </c>
      <c r="AZ1049" s="1" t="s">
        <v>96</v>
      </c>
      <c r="BA1049" s="1" t="s">
        <v>5242</v>
      </c>
      <c r="BC1049" s="43"/>
      <c r="BF1049" s="43" t="s">
        <v>4596</v>
      </c>
      <c r="BG1049" s="43" t="s">
        <v>93</v>
      </c>
      <c r="BH1049" s="7" t="s">
        <v>97</v>
      </c>
      <c r="BJ1049" s="7" t="s">
        <v>98</v>
      </c>
      <c r="BK1049" s="7" t="s">
        <v>99</v>
      </c>
      <c r="BL1049" s="7" t="s">
        <v>4597</v>
      </c>
      <c r="BM1049" s="7" t="s">
        <v>4598</v>
      </c>
      <c r="BS1049" s="12" t="s">
        <v>259</v>
      </c>
      <c r="BU1049" s="43">
        <v>1</v>
      </c>
      <c r="BW1049" s="43" t="s">
        <v>103</v>
      </c>
    </row>
    <row r="1050" spans="3:75" x14ac:dyDescent="0.35">
      <c r="C1050" s="43" t="str">
        <f t="shared" si="16"/>
        <v>IARA:BDT-07:2022: 1049</v>
      </c>
      <c r="D1050" s="43">
        <v>1049</v>
      </c>
      <c r="E1050" s="43" t="s">
        <v>5233</v>
      </c>
      <c r="F1050" s="1" t="s">
        <v>73</v>
      </c>
      <c r="G1050" s="43" t="s">
        <v>5278</v>
      </c>
      <c r="H1050" s="2">
        <v>44772</v>
      </c>
      <c r="J1050" s="12">
        <f>YEAR(H1050)</f>
        <v>2022</v>
      </c>
      <c r="K1050" s="12">
        <f>MONTH(H1050)</f>
        <v>7</v>
      </c>
      <c r="L1050" s="12">
        <f>DAY(H1050)</f>
        <v>30</v>
      </c>
      <c r="M1050" s="13"/>
      <c r="P1050" s="12" t="s">
        <v>75</v>
      </c>
      <c r="Q1050" s="12" t="str">
        <f>CONCATENATE(X1050," ",Y1050)</f>
        <v>Coenonympha pamphilus</v>
      </c>
      <c r="R1050" s="14" t="str">
        <f>CONCATENATE(S1050,", ",T1050,", ",U1050,", ",V1050,", ",W1050,", ",X1050,", ",Y1050)</f>
        <v>Animalia, Arthropoda, Insecta, Lepidoptera, Nymphalidae, Coenonympha, pamphilus</v>
      </c>
      <c r="S1050" s="6" t="s">
        <v>76</v>
      </c>
      <c r="T1050" s="6" t="s">
        <v>208</v>
      </c>
      <c r="U1050" s="6" t="s">
        <v>209</v>
      </c>
      <c r="V1050" s="6" t="s">
        <v>210</v>
      </c>
      <c r="W1050" s="6" t="s">
        <v>238</v>
      </c>
      <c r="X1050" s="6" t="s">
        <v>239</v>
      </c>
      <c r="Y1050" s="6" t="s">
        <v>240</v>
      </c>
      <c r="AA1050" s="12" t="s">
        <v>83</v>
      </c>
      <c r="AB1050" s="6" t="s">
        <v>84</v>
      </c>
      <c r="AC1050" s="12" t="s">
        <v>241</v>
      </c>
      <c r="AD1050" s="12" t="s">
        <v>259</v>
      </c>
      <c r="AE1050" s="2">
        <v>44772</v>
      </c>
      <c r="AF1050" s="43" t="s">
        <v>87</v>
      </c>
      <c r="AG1050" s="7" t="s">
        <v>242</v>
      </c>
      <c r="AH1050" s="43">
        <v>48.113722177833701</v>
      </c>
      <c r="AI1050" s="43">
        <v>-1.7104608266558501</v>
      </c>
      <c r="AL1050" s="43">
        <v>10</v>
      </c>
      <c r="AN1050" s="46" t="s">
        <v>5240</v>
      </c>
      <c r="AO1050" s="5" t="s">
        <v>89</v>
      </c>
      <c r="AP1050" s="12" t="s">
        <v>259</v>
      </c>
      <c r="AR1050" s="7" t="s">
        <v>90</v>
      </c>
      <c r="AT1050" s="4" t="str">
        <f>CONCATENATE(AU1050,", ",AV1050,", ",AW1050,", ",AX1050,", ",AY1050,", ",AZ1050,", ",BA1050)</f>
        <v>Europe, France, FR, Bretagne, Ille-et-Vilaine, Rennes, Campus Institut Agro Rennes</v>
      </c>
      <c r="AU1050" s="1" t="s">
        <v>91</v>
      </c>
      <c r="AV1050" s="1" t="s">
        <v>92</v>
      </c>
      <c r="AW1050" s="1" t="s">
        <v>93</v>
      </c>
      <c r="AX1050" s="1" t="s">
        <v>94</v>
      </c>
      <c r="AY1050" s="1" t="s">
        <v>95</v>
      </c>
      <c r="AZ1050" s="1" t="s">
        <v>96</v>
      </c>
      <c r="BA1050" s="1" t="s">
        <v>5242</v>
      </c>
      <c r="BC1050" s="43"/>
      <c r="BF1050" s="43" t="s">
        <v>4596</v>
      </c>
      <c r="BG1050" s="43" t="s">
        <v>93</v>
      </c>
      <c r="BH1050" s="7" t="s">
        <v>97</v>
      </c>
      <c r="BJ1050" s="7" t="s">
        <v>98</v>
      </c>
      <c r="BK1050" s="7" t="s">
        <v>99</v>
      </c>
      <c r="BL1050" s="7" t="s">
        <v>4597</v>
      </c>
      <c r="BM1050" s="7" t="s">
        <v>4598</v>
      </c>
      <c r="BS1050" s="12" t="s">
        <v>259</v>
      </c>
      <c r="BU1050" s="43">
        <v>1</v>
      </c>
      <c r="BW1050" s="43" t="s">
        <v>103</v>
      </c>
    </row>
    <row r="1051" spans="3:75" x14ac:dyDescent="0.35">
      <c r="C1051" s="43" t="str">
        <f t="shared" si="16"/>
        <v>IARA:BDT-07:2022: 1050</v>
      </c>
      <c r="D1051" s="43">
        <v>1050</v>
      </c>
      <c r="E1051" s="43" t="s">
        <v>5233</v>
      </c>
      <c r="F1051" s="1" t="s">
        <v>73</v>
      </c>
      <c r="G1051" s="43" t="s">
        <v>5278</v>
      </c>
      <c r="H1051" s="2">
        <v>44772</v>
      </c>
      <c r="J1051" s="12">
        <f>YEAR(H1051)</f>
        <v>2022</v>
      </c>
      <c r="K1051" s="12">
        <f>MONTH(H1051)</f>
        <v>7</v>
      </c>
      <c r="L1051" s="12">
        <f>DAY(H1051)</f>
        <v>30</v>
      </c>
      <c r="M1051" s="13"/>
      <c r="P1051" s="12" t="s">
        <v>75</v>
      </c>
      <c r="Q1051" s="12" t="str">
        <f>CONCATENATE(X1051," ",Y1051)</f>
        <v>Coenonympha pamphilus</v>
      </c>
      <c r="R1051" s="14" t="str">
        <f>CONCATENATE(S1051,", ",T1051,", ",U1051,", ",V1051,", ",W1051,", ",X1051,", ",Y1051)</f>
        <v>Animalia, Arthropoda, Insecta, Lepidoptera, Nymphalidae, Coenonympha, pamphilus</v>
      </c>
      <c r="S1051" s="6" t="s">
        <v>76</v>
      </c>
      <c r="T1051" s="6" t="s">
        <v>208</v>
      </c>
      <c r="U1051" s="6" t="s">
        <v>209</v>
      </c>
      <c r="V1051" s="6" t="s">
        <v>210</v>
      </c>
      <c r="W1051" s="6" t="s">
        <v>238</v>
      </c>
      <c r="X1051" s="6" t="s">
        <v>239</v>
      </c>
      <c r="Y1051" s="6" t="s">
        <v>240</v>
      </c>
      <c r="AA1051" s="12" t="s">
        <v>83</v>
      </c>
      <c r="AB1051" s="6" t="s">
        <v>84</v>
      </c>
      <c r="AC1051" s="12" t="s">
        <v>241</v>
      </c>
      <c r="AD1051" s="12" t="s">
        <v>259</v>
      </c>
      <c r="AE1051" s="2">
        <v>44772</v>
      </c>
      <c r="AF1051" s="43" t="s">
        <v>87</v>
      </c>
      <c r="AG1051" s="7" t="s">
        <v>242</v>
      </c>
      <c r="AH1051" s="43">
        <v>48.113699472312099</v>
      </c>
      <c r="AI1051" s="43">
        <v>-1.7104161301630501</v>
      </c>
      <c r="AL1051" s="43">
        <v>10</v>
      </c>
      <c r="AN1051" s="46" t="s">
        <v>5240</v>
      </c>
      <c r="AO1051" s="5" t="s">
        <v>89</v>
      </c>
      <c r="AP1051" s="12" t="s">
        <v>259</v>
      </c>
      <c r="AR1051" s="7" t="s">
        <v>90</v>
      </c>
      <c r="AT1051" s="4" t="str">
        <f>CONCATENATE(AU1051,", ",AV1051,", ",AW1051,", ",AX1051,", ",AY1051,", ",AZ1051,", ",BA1051)</f>
        <v>Europe, France, FR, Bretagne, Ille-et-Vilaine, Rennes, Campus Institut Agro Rennes</v>
      </c>
      <c r="AU1051" s="1" t="s">
        <v>91</v>
      </c>
      <c r="AV1051" s="1" t="s">
        <v>92</v>
      </c>
      <c r="AW1051" s="1" t="s">
        <v>93</v>
      </c>
      <c r="AX1051" s="1" t="s">
        <v>94</v>
      </c>
      <c r="AY1051" s="1" t="s">
        <v>95</v>
      </c>
      <c r="AZ1051" s="1" t="s">
        <v>96</v>
      </c>
      <c r="BA1051" s="1" t="s">
        <v>5242</v>
      </c>
      <c r="BC1051" s="43"/>
      <c r="BF1051" s="43" t="s">
        <v>4596</v>
      </c>
      <c r="BG1051" s="43" t="s">
        <v>93</v>
      </c>
      <c r="BH1051" s="7" t="s">
        <v>97</v>
      </c>
      <c r="BJ1051" s="7" t="s">
        <v>98</v>
      </c>
      <c r="BK1051" s="7" t="s">
        <v>99</v>
      </c>
      <c r="BL1051" s="7" t="s">
        <v>4597</v>
      </c>
      <c r="BM1051" s="7" t="s">
        <v>4598</v>
      </c>
      <c r="BS1051" s="12" t="s">
        <v>259</v>
      </c>
      <c r="BU1051" s="43">
        <v>1</v>
      </c>
      <c r="BW1051" s="43" t="s">
        <v>103</v>
      </c>
    </row>
    <row r="1052" spans="3:75" x14ac:dyDescent="0.35">
      <c r="C1052" s="43" t="str">
        <f t="shared" si="16"/>
        <v>IARA:BDT-07:2022: 1051</v>
      </c>
      <c r="D1052" s="43">
        <v>1051</v>
      </c>
      <c r="E1052" s="43" t="s">
        <v>5233</v>
      </c>
      <c r="F1052" s="1" t="s">
        <v>73</v>
      </c>
      <c r="G1052" s="43" t="s">
        <v>5278</v>
      </c>
      <c r="H1052" s="2">
        <v>44772</v>
      </c>
      <c r="J1052" s="12">
        <f>YEAR(H1052)</f>
        <v>2022</v>
      </c>
      <c r="K1052" s="12">
        <f>MONTH(H1052)</f>
        <v>7</v>
      </c>
      <c r="L1052" s="12">
        <f>DAY(H1052)</f>
        <v>30</v>
      </c>
      <c r="M1052" s="13"/>
      <c r="P1052" s="12" t="s">
        <v>75</v>
      </c>
      <c r="Q1052" s="12" t="str">
        <f>CONCATENATE(X1052," ",Y1052)</f>
        <v>Coenonympha pamphilus</v>
      </c>
      <c r="R1052" s="14" t="str">
        <f>CONCATENATE(S1052,", ",T1052,", ",U1052,", ",V1052,", ",W1052,", ",X1052,", ",Y1052)</f>
        <v>Animalia, Arthropoda, Insecta, Lepidoptera, Nymphalidae, Coenonympha, pamphilus</v>
      </c>
      <c r="S1052" s="6" t="s">
        <v>76</v>
      </c>
      <c r="T1052" s="6" t="s">
        <v>208</v>
      </c>
      <c r="U1052" s="6" t="s">
        <v>209</v>
      </c>
      <c r="V1052" s="6" t="s">
        <v>210</v>
      </c>
      <c r="W1052" s="6" t="s">
        <v>238</v>
      </c>
      <c r="X1052" s="6" t="s">
        <v>239</v>
      </c>
      <c r="Y1052" s="6" t="s">
        <v>240</v>
      </c>
      <c r="AA1052" s="12" t="s">
        <v>83</v>
      </c>
      <c r="AB1052" s="6" t="s">
        <v>84</v>
      </c>
      <c r="AC1052" s="12" t="s">
        <v>241</v>
      </c>
      <c r="AD1052" s="12" t="s">
        <v>259</v>
      </c>
      <c r="AE1052" s="2">
        <v>44772</v>
      </c>
      <c r="AF1052" s="43" t="s">
        <v>87</v>
      </c>
      <c r="AG1052" s="7" t="s">
        <v>242</v>
      </c>
      <c r="AH1052" s="43">
        <v>48.113624372719002</v>
      </c>
      <c r="AI1052" s="43">
        <v>-1.7103545690892501</v>
      </c>
      <c r="AL1052" s="43">
        <v>10</v>
      </c>
      <c r="AN1052" s="46" t="s">
        <v>5240</v>
      </c>
      <c r="AO1052" s="5" t="s">
        <v>89</v>
      </c>
      <c r="AP1052" s="12" t="s">
        <v>259</v>
      </c>
      <c r="AR1052" s="7" t="s">
        <v>90</v>
      </c>
      <c r="AT1052" s="4" t="str">
        <f>CONCATENATE(AU1052,", ",AV1052,", ",AW1052,", ",AX1052,", ",AY1052,", ",AZ1052,", ",BA1052)</f>
        <v>Europe, France, FR, Bretagne, Ille-et-Vilaine, Rennes, Campus Institut Agro Rennes</v>
      </c>
      <c r="AU1052" s="1" t="s">
        <v>91</v>
      </c>
      <c r="AV1052" s="1" t="s">
        <v>92</v>
      </c>
      <c r="AW1052" s="1" t="s">
        <v>93</v>
      </c>
      <c r="AX1052" s="1" t="s">
        <v>94</v>
      </c>
      <c r="AY1052" s="1" t="s">
        <v>95</v>
      </c>
      <c r="AZ1052" s="1" t="s">
        <v>96</v>
      </c>
      <c r="BA1052" s="1" t="s">
        <v>5242</v>
      </c>
      <c r="BC1052" s="43"/>
      <c r="BF1052" s="43" t="s">
        <v>4596</v>
      </c>
      <c r="BG1052" s="43" t="s">
        <v>93</v>
      </c>
      <c r="BH1052" s="7" t="s">
        <v>97</v>
      </c>
      <c r="BJ1052" s="7" t="s">
        <v>98</v>
      </c>
      <c r="BK1052" s="7" t="s">
        <v>99</v>
      </c>
      <c r="BL1052" s="7" t="s">
        <v>4597</v>
      </c>
      <c r="BM1052" s="7" t="s">
        <v>4598</v>
      </c>
      <c r="BS1052" s="12" t="s">
        <v>259</v>
      </c>
      <c r="BU1052" s="43">
        <v>1</v>
      </c>
      <c r="BW1052" s="43" t="s">
        <v>103</v>
      </c>
    </row>
    <row r="1053" spans="3:75" x14ac:dyDescent="0.35">
      <c r="C1053" s="43" t="str">
        <f t="shared" si="16"/>
        <v>IARA:BDT-07:2022: 1052</v>
      </c>
      <c r="D1053" s="43">
        <v>1052</v>
      </c>
      <c r="E1053" s="43" t="s">
        <v>5233</v>
      </c>
      <c r="F1053" s="1" t="s">
        <v>73</v>
      </c>
      <c r="G1053" s="43" t="s">
        <v>5278</v>
      </c>
      <c r="H1053" s="2">
        <v>44772</v>
      </c>
      <c r="J1053" s="12">
        <f>YEAR(H1053)</f>
        <v>2022</v>
      </c>
      <c r="K1053" s="12">
        <f>MONTH(H1053)</f>
        <v>7</v>
      </c>
      <c r="L1053" s="12">
        <f>DAY(H1053)</f>
        <v>30</v>
      </c>
      <c r="M1053" s="13"/>
      <c r="P1053" s="12" t="s">
        <v>75</v>
      </c>
      <c r="Q1053" s="12" t="str">
        <f>CONCATENATE(X1053," ",Y1053)</f>
        <v>Pyronia tithonus</v>
      </c>
      <c r="R1053" s="14" t="str">
        <f>CONCATENATE(S1053,", ",T1053,", ",U1053,", ",V1053,", ",W1053,", ",X1053,", ",Y1053)</f>
        <v>Animalia, Arthropoda, Insecta, Lepidoptera, Nymphalidae, Pyronia, tithonus</v>
      </c>
      <c r="S1053" s="6" t="s">
        <v>76</v>
      </c>
      <c r="T1053" s="6" t="s">
        <v>208</v>
      </c>
      <c r="U1053" s="6" t="s">
        <v>209</v>
      </c>
      <c r="V1053" s="6" t="s">
        <v>210</v>
      </c>
      <c r="W1053" s="6" t="s">
        <v>238</v>
      </c>
      <c r="X1053" s="6" t="s">
        <v>393</v>
      </c>
      <c r="Y1053" s="6" t="s">
        <v>394</v>
      </c>
      <c r="AA1053" s="12" t="s">
        <v>83</v>
      </c>
      <c r="AB1053" s="6" t="s">
        <v>395</v>
      </c>
      <c r="AC1053" s="12" t="s">
        <v>378</v>
      </c>
      <c r="AD1053" s="12" t="s">
        <v>259</v>
      </c>
      <c r="AE1053" s="2">
        <v>44772</v>
      </c>
      <c r="AF1053" s="43" t="s">
        <v>87</v>
      </c>
      <c r="AG1053" s="7" t="s">
        <v>392</v>
      </c>
      <c r="AH1053" s="43">
        <v>48.113615327828299</v>
      </c>
      <c r="AI1053" s="43">
        <v>-1.71027451558157</v>
      </c>
      <c r="AL1053" s="43">
        <v>10</v>
      </c>
      <c r="AN1053" s="46" t="s">
        <v>5240</v>
      </c>
      <c r="AO1053" s="5" t="s">
        <v>89</v>
      </c>
      <c r="AP1053" s="12" t="s">
        <v>259</v>
      </c>
      <c r="AR1053" s="7" t="s">
        <v>90</v>
      </c>
      <c r="AT1053" s="4" t="str">
        <f>CONCATENATE(AU1053,", ",AV1053,", ",AW1053,", ",AX1053,", ",AY1053,", ",AZ1053,", ",BA1053)</f>
        <v>Europe, France, FR, Bretagne, Ille-et-Vilaine, Rennes, Campus Institut Agro Rennes</v>
      </c>
      <c r="AU1053" s="1" t="s">
        <v>91</v>
      </c>
      <c r="AV1053" s="1" t="s">
        <v>92</v>
      </c>
      <c r="AW1053" s="1" t="s">
        <v>93</v>
      </c>
      <c r="AX1053" s="1" t="s">
        <v>94</v>
      </c>
      <c r="AY1053" s="1" t="s">
        <v>95</v>
      </c>
      <c r="AZ1053" s="1" t="s">
        <v>96</v>
      </c>
      <c r="BA1053" s="1" t="s">
        <v>5242</v>
      </c>
      <c r="BC1053" s="43"/>
      <c r="BF1053" s="43" t="s">
        <v>4596</v>
      </c>
      <c r="BG1053" s="43" t="s">
        <v>93</v>
      </c>
      <c r="BH1053" s="7" t="s">
        <v>97</v>
      </c>
      <c r="BJ1053" s="7" t="s">
        <v>98</v>
      </c>
      <c r="BK1053" s="7" t="s">
        <v>99</v>
      </c>
      <c r="BL1053" s="7" t="s">
        <v>4597</v>
      </c>
      <c r="BM1053" s="7" t="s">
        <v>4598</v>
      </c>
      <c r="BS1053" s="12" t="s">
        <v>259</v>
      </c>
      <c r="BU1053" s="43">
        <v>1</v>
      </c>
      <c r="BW1053" s="43" t="s">
        <v>103</v>
      </c>
    </row>
    <row r="1054" spans="3:75" x14ac:dyDescent="0.35">
      <c r="C1054" s="43" t="str">
        <f t="shared" si="16"/>
        <v>IARA:BDT-07:2022: 1053</v>
      </c>
      <c r="D1054" s="43">
        <v>1053</v>
      </c>
      <c r="E1054" s="43" t="s">
        <v>5233</v>
      </c>
      <c r="F1054" s="1" t="s">
        <v>73</v>
      </c>
      <c r="G1054" s="43" t="s">
        <v>5278</v>
      </c>
      <c r="H1054" s="2">
        <v>44772</v>
      </c>
      <c r="J1054" s="12">
        <f>YEAR(H1054)</f>
        <v>2022</v>
      </c>
      <c r="K1054" s="12">
        <f>MONTH(H1054)</f>
        <v>7</v>
      </c>
      <c r="L1054" s="12">
        <f>DAY(H1054)</f>
        <v>30</v>
      </c>
      <c r="M1054" s="13"/>
      <c r="P1054" s="12" t="s">
        <v>75</v>
      </c>
      <c r="Q1054" s="12" t="str">
        <f>CONCATENATE(X1054," ",Y1054)</f>
        <v>Pyronia tithonus</v>
      </c>
      <c r="R1054" s="14" t="str">
        <f>CONCATENATE(S1054,", ",T1054,", ",U1054,", ",V1054,", ",W1054,", ",X1054,", ",Y1054)</f>
        <v>Animalia, Arthropoda, Insecta, Lepidoptera, Nymphalidae, Pyronia, tithonus</v>
      </c>
      <c r="S1054" s="6" t="s">
        <v>76</v>
      </c>
      <c r="T1054" s="6" t="s">
        <v>208</v>
      </c>
      <c r="U1054" s="6" t="s">
        <v>209</v>
      </c>
      <c r="V1054" s="6" t="s">
        <v>210</v>
      </c>
      <c r="W1054" s="6" t="s">
        <v>238</v>
      </c>
      <c r="X1054" s="6" t="s">
        <v>393</v>
      </c>
      <c r="Y1054" s="6" t="s">
        <v>394</v>
      </c>
      <c r="AA1054" s="12" t="s">
        <v>83</v>
      </c>
      <c r="AB1054" s="6" t="s">
        <v>395</v>
      </c>
      <c r="AC1054" s="12" t="s">
        <v>378</v>
      </c>
      <c r="AD1054" s="12" t="s">
        <v>259</v>
      </c>
      <c r="AE1054" s="2">
        <v>44772</v>
      </c>
      <c r="AF1054" s="43" t="s">
        <v>87</v>
      </c>
      <c r="AG1054" s="7" t="s">
        <v>392</v>
      </c>
      <c r="AH1054" s="43">
        <v>48.113670032435998</v>
      </c>
      <c r="AI1054" s="43">
        <v>-1.7100294617899201</v>
      </c>
      <c r="AL1054" s="43">
        <v>10</v>
      </c>
      <c r="AN1054" s="46" t="s">
        <v>5240</v>
      </c>
      <c r="AO1054" s="5" t="s">
        <v>89</v>
      </c>
      <c r="AP1054" s="12" t="s">
        <v>259</v>
      </c>
      <c r="AR1054" s="7" t="s">
        <v>90</v>
      </c>
      <c r="AT1054" s="4" t="str">
        <f>CONCATENATE(AU1054,", ",AV1054,", ",AW1054,", ",AX1054,", ",AY1054,", ",AZ1054,", ",BA1054)</f>
        <v>Europe, France, FR, Bretagne, Ille-et-Vilaine, Rennes, Campus Institut Agro Rennes</v>
      </c>
      <c r="AU1054" s="1" t="s">
        <v>91</v>
      </c>
      <c r="AV1054" s="1" t="s">
        <v>92</v>
      </c>
      <c r="AW1054" s="1" t="s">
        <v>93</v>
      </c>
      <c r="AX1054" s="1" t="s">
        <v>94</v>
      </c>
      <c r="AY1054" s="1" t="s">
        <v>95</v>
      </c>
      <c r="AZ1054" s="1" t="s">
        <v>96</v>
      </c>
      <c r="BA1054" s="1" t="s">
        <v>5242</v>
      </c>
      <c r="BC1054" s="43"/>
      <c r="BF1054" s="43" t="s">
        <v>4596</v>
      </c>
      <c r="BG1054" s="43" t="s">
        <v>93</v>
      </c>
      <c r="BH1054" s="7" t="s">
        <v>97</v>
      </c>
      <c r="BJ1054" s="7" t="s">
        <v>98</v>
      </c>
      <c r="BK1054" s="7" t="s">
        <v>99</v>
      </c>
      <c r="BL1054" s="7" t="s">
        <v>4597</v>
      </c>
      <c r="BM1054" s="7" t="s">
        <v>4598</v>
      </c>
      <c r="BS1054" s="12" t="s">
        <v>259</v>
      </c>
      <c r="BU1054" s="43">
        <v>1</v>
      </c>
      <c r="BW1054" s="43" t="s">
        <v>103</v>
      </c>
    </row>
    <row r="1055" spans="3:75" x14ac:dyDescent="0.35">
      <c r="C1055" s="43" t="str">
        <f t="shared" si="16"/>
        <v>IARA:BDT-07:2022: 1054</v>
      </c>
      <c r="D1055" s="43">
        <v>1054</v>
      </c>
      <c r="E1055" s="43" t="s">
        <v>5233</v>
      </c>
      <c r="F1055" s="1" t="s">
        <v>73</v>
      </c>
      <c r="G1055" s="43" t="s">
        <v>5278</v>
      </c>
      <c r="H1055" s="2">
        <v>44772</v>
      </c>
      <c r="J1055" s="12">
        <f>YEAR(H1055)</f>
        <v>2022</v>
      </c>
      <c r="K1055" s="12">
        <f>MONTH(H1055)</f>
        <v>7</v>
      </c>
      <c r="L1055" s="12">
        <f>DAY(H1055)</f>
        <v>30</v>
      </c>
      <c r="M1055" s="13"/>
      <c r="P1055" s="12" t="s">
        <v>75</v>
      </c>
      <c r="Q1055" s="12" t="str">
        <f>CONCATENATE(X1055," ",Y1055)</f>
        <v>Pyronia tithonus</v>
      </c>
      <c r="R1055" s="14" t="str">
        <f>CONCATENATE(S1055,", ",T1055,", ",U1055,", ",V1055,", ",W1055,", ",X1055,", ",Y1055)</f>
        <v>Animalia, Arthropoda, Insecta, Lepidoptera, Nymphalidae, Pyronia, tithonus</v>
      </c>
      <c r="S1055" s="6" t="s">
        <v>76</v>
      </c>
      <c r="T1055" s="6" t="s">
        <v>208</v>
      </c>
      <c r="U1055" s="6" t="s">
        <v>209</v>
      </c>
      <c r="V1055" s="6" t="s">
        <v>210</v>
      </c>
      <c r="W1055" s="6" t="s">
        <v>238</v>
      </c>
      <c r="X1055" s="6" t="s">
        <v>393</v>
      </c>
      <c r="Y1055" s="6" t="s">
        <v>394</v>
      </c>
      <c r="AA1055" s="12" t="s">
        <v>83</v>
      </c>
      <c r="AB1055" s="6" t="s">
        <v>395</v>
      </c>
      <c r="AC1055" s="12" t="s">
        <v>378</v>
      </c>
      <c r="AD1055" s="12" t="s">
        <v>259</v>
      </c>
      <c r="AE1055" s="2">
        <v>44772</v>
      </c>
      <c r="AF1055" s="43" t="s">
        <v>87</v>
      </c>
      <c r="AG1055" s="7" t="s">
        <v>392</v>
      </c>
      <c r="AH1055" s="43">
        <v>48.113687455793702</v>
      </c>
      <c r="AI1055" s="43">
        <v>-1.7101041666038099</v>
      </c>
      <c r="AL1055" s="43">
        <v>10</v>
      </c>
      <c r="AN1055" s="46" t="s">
        <v>5240</v>
      </c>
      <c r="AO1055" s="5" t="s">
        <v>89</v>
      </c>
      <c r="AP1055" s="12" t="s">
        <v>259</v>
      </c>
      <c r="AR1055" s="7" t="s">
        <v>90</v>
      </c>
      <c r="AT1055" s="4" t="str">
        <f>CONCATENATE(AU1055,", ",AV1055,", ",AW1055,", ",AX1055,", ",AY1055,", ",AZ1055,", ",BA1055)</f>
        <v>Europe, France, FR, Bretagne, Ille-et-Vilaine, Rennes, Campus Institut Agro Rennes</v>
      </c>
      <c r="AU1055" s="1" t="s">
        <v>91</v>
      </c>
      <c r="AV1055" s="1" t="s">
        <v>92</v>
      </c>
      <c r="AW1055" s="1" t="s">
        <v>93</v>
      </c>
      <c r="AX1055" s="1" t="s">
        <v>94</v>
      </c>
      <c r="AY1055" s="1" t="s">
        <v>95</v>
      </c>
      <c r="AZ1055" s="1" t="s">
        <v>96</v>
      </c>
      <c r="BA1055" s="1" t="s">
        <v>5242</v>
      </c>
      <c r="BC1055" s="43"/>
      <c r="BF1055" s="43" t="s">
        <v>4596</v>
      </c>
      <c r="BG1055" s="43" t="s">
        <v>93</v>
      </c>
      <c r="BH1055" s="7" t="s">
        <v>97</v>
      </c>
      <c r="BJ1055" s="7" t="s">
        <v>98</v>
      </c>
      <c r="BK1055" s="7" t="s">
        <v>99</v>
      </c>
      <c r="BL1055" s="7" t="s">
        <v>4597</v>
      </c>
      <c r="BM1055" s="7" t="s">
        <v>4598</v>
      </c>
      <c r="BS1055" s="12" t="s">
        <v>259</v>
      </c>
      <c r="BU1055" s="43">
        <v>1</v>
      </c>
      <c r="BW1055" s="43" t="s">
        <v>103</v>
      </c>
    </row>
    <row r="1056" spans="3:75" x14ac:dyDescent="0.35">
      <c r="C1056" s="43" t="str">
        <f t="shared" si="16"/>
        <v>IARA:BDT-07:2022: 1055</v>
      </c>
      <c r="D1056" s="43">
        <v>1055</v>
      </c>
      <c r="E1056" s="43" t="s">
        <v>5233</v>
      </c>
      <c r="F1056" s="1" t="s">
        <v>73</v>
      </c>
      <c r="G1056" s="43" t="s">
        <v>5278</v>
      </c>
      <c r="H1056" s="2">
        <v>44772</v>
      </c>
      <c r="J1056" s="12">
        <f>YEAR(H1056)</f>
        <v>2022</v>
      </c>
      <c r="K1056" s="12">
        <f>MONTH(H1056)</f>
        <v>7</v>
      </c>
      <c r="L1056" s="12">
        <f>DAY(H1056)</f>
        <v>30</v>
      </c>
      <c r="M1056" s="13"/>
      <c r="P1056" s="12" t="s">
        <v>75</v>
      </c>
      <c r="Q1056" s="12" t="str">
        <f>CONCATENATE(X1056," ",Y1056)</f>
        <v>Pyronia tithonus</v>
      </c>
      <c r="R1056" s="14" t="str">
        <f>CONCATENATE(S1056,", ",T1056,", ",U1056,", ",V1056,", ",W1056,", ",X1056,", ",Y1056)</f>
        <v>Animalia, Arthropoda, Insecta, Lepidoptera, Nymphalidae, Pyronia, tithonus</v>
      </c>
      <c r="S1056" s="6" t="s">
        <v>76</v>
      </c>
      <c r="T1056" s="6" t="s">
        <v>208</v>
      </c>
      <c r="U1056" s="6" t="s">
        <v>209</v>
      </c>
      <c r="V1056" s="6" t="s">
        <v>210</v>
      </c>
      <c r="W1056" s="6" t="s">
        <v>238</v>
      </c>
      <c r="X1056" s="6" t="s">
        <v>393</v>
      </c>
      <c r="Y1056" s="6" t="s">
        <v>394</v>
      </c>
      <c r="AA1056" s="12" t="s">
        <v>83</v>
      </c>
      <c r="AB1056" s="6" t="s">
        <v>395</v>
      </c>
      <c r="AC1056" s="12" t="s">
        <v>378</v>
      </c>
      <c r="AD1056" s="12" t="s">
        <v>259</v>
      </c>
      <c r="AE1056" s="2">
        <v>44772</v>
      </c>
      <c r="AF1056" s="43" t="s">
        <v>87</v>
      </c>
      <c r="AG1056" s="7" t="s">
        <v>392</v>
      </c>
      <c r="AH1056" s="43">
        <v>48.113654914291303</v>
      </c>
      <c r="AI1056" s="43">
        <v>-1.71010126453331</v>
      </c>
      <c r="AL1056" s="43">
        <v>10</v>
      </c>
      <c r="AN1056" s="46" t="s">
        <v>5240</v>
      </c>
      <c r="AO1056" s="5" t="s">
        <v>89</v>
      </c>
      <c r="AP1056" s="12" t="s">
        <v>259</v>
      </c>
      <c r="AR1056" s="7" t="s">
        <v>90</v>
      </c>
      <c r="AT1056" s="4" t="str">
        <f>CONCATENATE(AU1056,", ",AV1056,", ",AW1056,", ",AX1056,", ",AY1056,", ",AZ1056,", ",BA1056)</f>
        <v>Europe, France, FR, Bretagne, Ille-et-Vilaine, Rennes, Campus Institut Agro Rennes</v>
      </c>
      <c r="AU1056" s="1" t="s">
        <v>91</v>
      </c>
      <c r="AV1056" s="1" t="s">
        <v>92</v>
      </c>
      <c r="AW1056" s="1" t="s">
        <v>93</v>
      </c>
      <c r="AX1056" s="1" t="s">
        <v>94</v>
      </c>
      <c r="AY1056" s="1" t="s">
        <v>95</v>
      </c>
      <c r="AZ1056" s="1" t="s">
        <v>96</v>
      </c>
      <c r="BA1056" s="1" t="s">
        <v>5242</v>
      </c>
      <c r="BC1056" s="43"/>
      <c r="BF1056" s="43" t="s">
        <v>4596</v>
      </c>
      <c r="BG1056" s="43" t="s">
        <v>93</v>
      </c>
      <c r="BH1056" s="7" t="s">
        <v>97</v>
      </c>
      <c r="BJ1056" s="7" t="s">
        <v>98</v>
      </c>
      <c r="BK1056" s="7" t="s">
        <v>99</v>
      </c>
      <c r="BL1056" s="7" t="s">
        <v>4597</v>
      </c>
      <c r="BM1056" s="7" t="s">
        <v>4598</v>
      </c>
      <c r="BS1056" s="12" t="s">
        <v>259</v>
      </c>
      <c r="BU1056" s="43">
        <v>1</v>
      </c>
      <c r="BW1056" s="43" t="s">
        <v>103</v>
      </c>
    </row>
    <row r="1057" spans="3:75" x14ac:dyDescent="0.35">
      <c r="C1057" s="43" t="str">
        <f t="shared" si="16"/>
        <v>IARA:BDT-07:2022: 1056</v>
      </c>
      <c r="D1057" s="43">
        <v>1056</v>
      </c>
      <c r="E1057" s="43" t="s">
        <v>5233</v>
      </c>
      <c r="F1057" s="1" t="s">
        <v>73</v>
      </c>
      <c r="G1057" s="43" t="s">
        <v>5278</v>
      </c>
      <c r="H1057" s="2">
        <v>44772</v>
      </c>
      <c r="J1057" s="12">
        <f>YEAR(H1057)</f>
        <v>2022</v>
      </c>
      <c r="K1057" s="12">
        <f>MONTH(H1057)</f>
        <v>7</v>
      </c>
      <c r="L1057" s="12">
        <f>DAY(H1057)</f>
        <v>30</v>
      </c>
      <c r="M1057" s="13"/>
      <c r="P1057" s="12" t="s">
        <v>75</v>
      </c>
      <c r="Q1057" s="12" t="str">
        <f>CONCATENATE(X1057," ",Y1057)</f>
        <v>Coenonympha pamphilus</v>
      </c>
      <c r="R1057" s="14" t="str">
        <f>CONCATENATE(S1057,", ",T1057,", ",U1057,", ",V1057,", ",W1057,", ",X1057,", ",Y1057)</f>
        <v>Animalia, Arthropoda, Insecta, Lepidoptera, Nymphalidae, Coenonympha, pamphilus</v>
      </c>
      <c r="S1057" s="6" t="s">
        <v>76</v>
      </c>
      <c r="T1057" s="6" t="s">
        <v>208</v>
      </c>
      <c r="U1057" s="6" t="s">
        <v>209</v>
      </c>
      <c r="V1057" s="6" t="s">
        <v>210</v>
      </c>
      <c r="W1057" s="6" t="s">
        <v>238</v>
      </c>
      <c r="X1057" s="6" t="s">
        <v>239</v>
      </c>
      <c r="Y1057" s="6" t="s">
        <v>240</v>
      </c>
      <c r="AA1057" s="12" t="s">
        <v>83</v>
      </c>
      <c r="AB1057" s="6" t="s">
        <v>84</v>
      </c>
      <c r="AC1057" s="12" t="s">
        <v>241</v>
      </c>
      <c r="AD1057" s="12" t="s">
        <v>259</v>
      </c>
      <c r="AE1057" s="2">
        <v>44772</v>
      </c>
      <c r="AF1057" s="43" t="s">
        <v>87</v>
      </c>
      <c r="AG1057" s="7" t="s">
        <v>242</v>
      </c>
      <c r="AH1057" s="43">
        <v>48.114003282602603</v>
      </c>
      <c r="AI1057" s="43">
        <v>-1.70976047924948</v>
      </c>
      <c r="AL1057" s="43">
        <v>10</v>
      </c>
      <c r="AN1057" s="46" t="s">
        <v>5240</v>
      </c>
      <c r="AO1057" s="5" t="s">
        <v>89</v>
      </c>
      <c r="AP1057" s="12" t="s">
        <v>259</v>
      </c>
      <c r="AR1057" s="7" t="s">
        <v>90</v>
      </c>
      <c r="AT1057" s="4" t="str">
        <f>CONCATENATE(AU1057,", ",AV1057,", ",AW1057,", ",AX1057,", ",AY1057,", ",AZ1057,", ",BA1057)</f>
        <v>Europe, France, FR, Bretagne, Ille-et-Vilaine, Rennes, Campus Institut Agro Rennes</v>
      </c>
      <c r="AU1057" s="1" t="s">
        <v>91</v>
      </c>
      <c r="AV1057" s="1" t="s">
        <v>92</v>
      </c>
      <c r="AW1057" s="1" t="s">
        <v>93</v>
      </c>
      <c r="AX1057" s="1" t="s">
        <v>94</v>
      </c>
      <c r="AY1057" s="1" t="s">
        <v>95</v>
      </c>
      <c r="AZ1057" s="1" t="s">
        <v>96</v>
      </c>
      <c r="BA1057" s="1" t="s">
        <v>5242</v>
      </c>
      <c r="BC1057" s="43"/>
      <c r="BF1057" s="43" t="s">
        <v>4596</v>
      </c>
      <c r="BG1057" s="43" t="s">
        <v>93</v>
      </c>
      <c r="BH1057" s="7" t="s">
        <v>97</v>
      </c>
      <c r="BJ1057" s="7" t="s">
        <v>98</v>
      </c>
      <c r="BK1057" s="7" t="s">
        <v>99</v>
      </c>
      <c r="BL1057" s="7" t="s">
        <v>4597</v>
      </c>
      <c r="BM1057" s="7" t="s">
        <v>4598</v>
      </c>
      <c r="BS1057" s="12" t="s">
        <v>259</v>
      </c>
      <c r="BU1057" s="43">
        <v>1</v>
      </c>
      <c r="BW1057" s="43" t="s">
        <v>103</v>
      </c>
    </row>
    <row r="1058" spans="3:75" x14ac:dyDescent="0.35">
      <c r="C1058" s="43" t="str">
        <f t="shared" si="16"/>
        <v>IARA:BDT-07:2022: 1057</v>
      </c>
      <c r="D1058" s="43">
        <v>1057</v>
      </c>
      <c r="E1058" s="43" t="s">
        <v>5233</v>
      </c>
      <c r="F1058" s="1" t="s">
        <v>73</v>
      </c>
      <c r="G1058" s="43" t="s">
        <v>5278</v>
      </c>
      <c r="H1058" s="2">
        <v>44772</v>
      </c>
      <c r="J1058" s="12">
        <f>YEAR(H1058)</f>
        <v>2022</v>
      </c>
      <c r="K1058" s="12">
        <f>MONTH(H1058)</f>
        <v>7</v>
      </c>
      <c r="L1058" s="12">
        <f>DAY(H1058)</f>
        <v>30</v>
      </c>
      <c r="M1058" s="13"/>
      <c r="P1058" s="12" t="s">
        <v>75</v>
      </c>
      <c r="Q1058" s="12" t="str">
        <f>CONCATENATE(X1058," ",Y1058)</f>
        <v>Coenonympha pamphilus</v>
      </c>
      <c r="R1058" s="14" t="str">
        <f>CONCATENATE(S1058,", ",T1058,", ",U1058,", ",V1058,", ",W1058,", ",X1058,", ",Y1058)</f>
        <v>Animalia, Arthropoda, Insecta, Lepidoptera, Nymphalidae, Coenonympha, pamphilus</v>
      </c>
      <c r="S1058" s="6" t="s">
        <v>76</v>
      </c>
      <c r="T1058" s="6" t="s">
        <v>208</v>
      </c>
      <c r="U1058" s="6" t="s">
        <v>209</v>
      </c>
      <c r="V1058" s="6" t="s">
        <v>210</v>
      </c>
      <c r="W1058" s="6" t="s">
        <v>238</v>
      </c>
      <c r="X1058" s="6" t="s">
        <v>239</v>
      </c>
      <c r="Y1058" s="6" t="s">
        <v>240</v>
      </c>
      <c r="AA1058" s="12" t="s">
        <v>83</v>
      </c>
      <c r="AB1058" s="6" t="s">
        <v>84</v>
      </c>
      <c r="AC1058" s="12" t="s">
        <v>241</v>
      </c>
      <c r="AD1058" s="12" t="s">
        <v>259</v>
      </c>
      <c r="AE1058" s="2">
        <v>44772</v>
      </c>
      <c r="AF1058" s="43" t="s">
        <v>87</v>
      </c>
      <c r="AG1058" s="7" t="s">
        <v>242</v>
      </c>
      <c r="AH1058" s="43">
        <v>48.113981486711701</v>
      </c>
      <c r="AI1058" s="43">
        <v>-1.7097951113101999</v>
      </c>
      <c r="AL1058" s="43">
        <v>10</v>
      </c>
      <c r="AN1058" s="46" t="s">
        <v>5240</v>
      </c>
      <c r="AO1058" s="5" t="s">
        <v>89</v>
      </c>
      <c r="AP1058" s="12" t="s">
        <v>259</v>
      </c>
      <c r="AR1058" s="7" t="s">
        <v>90</v>
      </c>
      <c r="AT1058" s="4" t="str">
        <f>CONCATENATE(AU1058,", ",AV1058,", ",AW1058,", ",AX1058,", ",AY1058,", ",AZ1058,", ",BA1058)</f>
        <v>Europe, France, FR, Bretagne, Ille-et-Vilaine, Rennes, Campus Institut Agro Rennes</v>
      </c>
      <c r="AU1058" s="1" t="s">
        <v>91</v>
      </c>
      <c r="AV1058" s="1" t="s">
        <v>92</v>
      </c>
      <c r="AW1058" s="1" t="s">
        <v>93</v>
      </c>
      <c r="AX1058" s="1" t="s">
        <v>94</v>
      </c>
      <c r="AY1058" s="1" t="s">
        <v>95</v>
      </c>
      <c r="AZ1058" s="1" t="s">
        <v>96</v>
      </c>
      <c r="BA1058" s="1" t="s">
        <v>5242</v>
      </c>
      <c r="BC1058" s="43"/>
      <c r="BF1058" s="43" t="s">
        <v>4596</v>
      </c>
      <c r="BG1058" s="43" t="s">
        <v>93</v>
      </c>
      <c r="BH1058" s="7" t="s">
        <v>97</v>
      </c>
      <c r="BJ1058" s="7" t="s">
        <v>98</v>
      </c>
      <c r="BK1058" s="7" t="s">
        <v>99</v>
      </c>
      <c r="BL1058" s="7" t="s">
        <v>4597</v>
      </c>
      <c r="BM1058" s="7" t="s">
        <v>4598</v>
      </c>
      <c r="BS1058" s="12" t="s">
        <v>259</v>
      </c>
      <c r="BU1058" s="43">
        <v>1</v>
      </c>
      <c r="BW1058" s="43" t="s">
        <v>103</v>
      </c>
    </row>
    <row r="1059" spans="3:75" x14ac:dyDescent="0.35">
      <c r="C1059" s="43" t="str">
        <f t="shared" si="16"/>
        <v>IARA:BDT-07:2022: 1058</v>
      </c>
      <c r="D1059" s="43">
        <v>1058</v>
      </c>
      <c r="E1059" s="43" t="s">
        <v>5233</v>
      </c>
      <c r="F1059" s="1" t="s">
        <v>73</v>
      </c>
      <c r="G1059" s="43" t="s">
        <v>5278</v>
      </c>
      <c r="H1059" s="2">
        <v>44772</v>
      </c>
      <c r="J1059" s="12">
        <f>YEAR(H1059)</f>
        <v>2022</v>
      </c>
      <c r="K1059" s="12">
        <f>MONTH(H1059)</f>
        <v>7</v>
      </c>
      <c r="L1059" s="12">
        <f>DAY(H1059)</f>
        <v>30</v>
      </c>
      <c r="M1059" s="13"/>
      <c r="P1059" s="12" t="s">
        <v>75</v>
      </c>
      <c r="Q1059" s="12" t="str">
        <f>CONCATENATE(X1059," ",Y1059)</f>
        <v>Papilio machaon</v>
      </c>
      <c r="R1059" s="14" t="str">
        <f>CONCATENATE(S1059,", ",T1059,", ",U1059,", ",V1059,", ",W1059,", ",X1059,", ",Y1059)</f>
        <v>Animalia, Arthropoda, Insecta, Lepidoptera, Papilionidae, Papilio, machaon</v>
      </c>
      <c r="S1059" s="6" t="s">
        <v>76</v>
      </c>
      <c r="T1059" s="6" t="s">
        <v>208</v>
      </c>
      <c r="U1059" s="6" t="s">
        <v>209</v>
      </c>
      <c r="V1059" s="6" t="s">
        <v>210</v>
      </c>
      <c r="W1059" s="6" t="s">
        <v>439</v>
      </c>
      <c r="X1059" s="6" t="s">
        <v>440</v>
      </c>
      <c r="Y1059" s="6" t="s">
        <v>441</v>
      </c>
      <c r="AA1059" s="12" t="s">
        <v>83</v>
      </c>
      <c r="AB1059" s="6" t="s">
        <v>84</v>
      </c>
      <c r="AC1059" s="12" t="s">
        <v>380</v>
      </c>
      <c r="AD1059" s="12" t="s">
        <v>259</v>
      </c>
      <c r="AE1059" s="2">
        <v>44772</v>
      </c>
      <c r="AF1059" s="43" t="s">
        <v>87</v>
      </c>
      <c r="AG1059" s="7" t="s">
        <v>438</v>
      </c>
      <c r="AH1059" s="43">
        <v>48.114049908673699</v>
      </c>
      <c r="AI1059" s="43">
        <v>-1.7098195007419199</v>
      </c>
      <c r="AL1059" s="43">
        <v>10</v>
      </c>
      <c r="AN1059" s="46" t="s">
        <v>5240</v>
      </c>
      <c r="AO1059" s="5" t="s">
        <v>89</v>
      </c>
      <c r="AP1059" s="12" t="s">
        <v>259</v>
      </c>
      <c r="AR1059" s="7" t="s">
        <v>90</v>
      </c>
      <c r="AT1059" s="4" t="str">
        <f>CONCATENATE(AU1059,", ",AV1059,", ",AW1059,", ",AX1059,", ",AY1059,", ",AZ1059,", ",BA1059)</f>
        <v>Europe, France, FR, Bretagne, Ille-et-Vilaine, Rennes, Campus Institut Agro Rennes</v>
      </c>
      <c r="AU1059" s="1" t="s">
        <v>91</v>
      </c>
      <c r="AV1059" s="1" t="s">
        <v>92</v>
      </c>
      <c r="AW1059" s="1" t="s">
        <v>93</v>
      </c>
      <c r="AX1059" s="1" t="s">
        <v>94</v>
      </c>
      <c r="AY1059" s="1" t="s">
        <v>95</v>
      </c>
      <c r="AZ1059" s="1" t="s">
        <v>96</v>
      </c>
      <c r="BA1059" s="1" t="s">
        <v>5242</v>
      </c>
      <c r="BC1059" s="43"/>
      <c r="BF1059" s="43" t="s">
        <v>4596</v>
      </c>
      <c r="BG1059" s="43" t="s">
        <v>93</v>
      </c>
      <c r="BH1059" s="7" t="s">
        <v>97</v>
      </c>
      <c r="BJ1059" s="7" t="s">
        <v>98</v>
      </c>
      <c r="BK1059" s="7" t="s">
        <v>99</v>
      </c>
      <c r="BL1059" s="7" t="s">
        <v>4597</v>
      </c>
      <c r="BM1059" s="7" t="s">
        <v>4598</v>
      </c>
      <c r="BS1059" s="12" t="s">
        <v>259</v>
      </c>
      <c r="BU1059" s="43">
        <v>1</v>
      </c>
      <c r="BW1059" s="43" t="s">
        <v>103</v>
      </c>
    </row>
    <row r="1060" spans="3:75" x14ac:dyDescent="0.35">
      <c r="C1060" s="43" t="str">
        <f t="shared" si="16"/>
        <v>IARA:BDT-07:2022: 1059</v>
      </c>
      <c r="D1060" s="43">
        <v>1059</v>
      </c>
      <c r="E1060" s="43" t="s">
        <v>5233</v>
      </c>
      <c r="F1060" s="1" t="s">
        <v>73</v>
      </c>
      <c r="G1060" s="43" t="s">
        <v>5278</v>
      </c>
      <c r="H1060" s="2">
        <v>44772</v>
      </c>
      <c r="J1060" s="12">
        <f>YEAR(H1060)</f>
        <v>2022</v>
      </c>
      <c r="K1060" s="12">
        <f>MONTH(H1060)</f>
        <v>7</v>
      </c>
      <c r="L1060" s="12">
        <f>DAY(H1060)</f>
        <v>30</v>
      </c>
      <c r="M1060" s="13"/>
      <c r="P1060" s="12" t="s">
        <v>75</v>
      </c>
      <c r="Q1060" s="12" t="str">
        <f>CONCATENATE(X1060," ",Y1060)</f>
        <v>Coenonympha pamphilus</v>
      </c>
      <c r="R1060" s="14" t="str">
        <f>CONCATENATE(S1060,", ",T1060,", ",U1060,", ",V1060,", ",W1060,", ",X1060,", ",Y1060)</f>
        <v>Animalia, Arthropoda, Insecta, Lepidoptera, Nymphalidae, Coenonympha, pamphilus</v>
      </c>
      <c r="S1060" s="6" t="s">
        <v>76</v>
      </c>
      <c r="T1060" s="6" t="s">
        <v>208</v>
      </c>
      <c r="U1060" s="6" t="s">
        <v>209</v>
      </c>
      <c r="V1060" s="6" t="s">
        <v>210</v>
      </c>
      <c r="W1060" s="6" t="s">
        <v>238</v>
      </c>
      <c r="X1060" s="6" t="s">
        <v>239</v>
      </c>
      <c r="Y1060" s="6" t="s">
        <v>240</v>
      </c>
      <c r="AA1060" s="12" t="s">
        <v>83</v>
      </c>
      <c r="AB1060" s="6" t="s">
        <v>84</v>
      </c>
      <c r="AC1060" s="12" t="s">
        <v>241</v>
      </c>
      <c r="AD1060" s="12" t="s">
        <v>259</v>
      </c>
      <c r="AE1060" s="2">
        <v>44772</v>
      </c>
      <c r="AF1060" s="43" t="s">
        <v>87</v>
      </c>
      <c r="AG1060" s="7" t="s">
        <v>242</v>
      </c>
      <c r="AH1060" s="43">
        <v>48.1141199114778</v>
      </c>
      <c r="AI1060" s="43">
        <v>-1.7096001925734301</v>
      </c>
      <c r="AL1060" s="43">
        <v>10</v>
      </c>
      <c r="AN1060" s="46" t="s">
        <v>5240</v>
      </c>
      <c r="AO1060" s="5" t="s">
        <v>89</v>
      </c>
      <c r="AP1060" s="12" t="s">
        <v>259</v>
      </c>
      <c r="AR1060" s="7" t="s">
        <v>90</v>
      </c>
      <c r="AT1060" s="4" t="str">
        <f>CONCATENATE(AU1060,", ",AV1060,", ",AW1060,", ",AX1060,", ",AY1060,", ",AZ1060,", ",BA1060)</f>
        <v>Europe, France, FR, Bretagne, Ille-et-Vilaine, Rennes, Campus Institut Agro Rennes</v>
      </c>
      <c r="AU1060" s="1" t="s">
        <v>91</v>
      </c>
      <c r="AV1060" s="1" t="s">
        <v>92</v>
      </c>
      <c r="AW1060" s="1" t="s">
        <v>93</v>
      </c>
      <c r="AX1060" s="1" t="s">
        <v>94</v>
      </c>
      <c r="AY1060" s="1" t="s">
        <v>95</v>
      </c>
      <c r="AZ1060" s="1" t="s">
        <v>96</v>
      </c>
      <c r="BA1060" s="1" t="s">
        <v>5242</v>
      </c>
      <c r="BC1060" s="43"/>
      <c r="BF1060" s="43" t="s">
        <v>4596</v>
      </c>
      <c r="BG1060" s="43" t="s">
        <v>93</v>
      </c>
      <c r="BH1060" s="7" t="s">
        <v>97</v>
      </c>
      <c r="BJ1060" s="7" t="s">
        <v>98</v>
      </c>
      <c r="BK1060" s="7" t="s">
        <v>99</v>
      </c>
      <c r="BL1060" s="7" t="s">
        <v>4597</v>
      </c>
      <c r="BM1060" s="7" t="s">
        <v>4598</v>
      </c>
      <c r="BS1060" s="12" t="s">
        <v>259</v>
      </c>
      <c r="BU1060" s="43">
        <v>1</v>
      </c>
      <c r="BW1060" s="43" t="s">
        <v>103</v>
      </c>
    </row>
    <row r="1061" spans="3:75" x14ac:dyDescent="0.35">
      <c r="C1061" s="43" t="str">
        <f t="shared" si="16"/>
        <v>IARA:BDT-07:2022: 1060</v>
      </c>
      <c r="D1061" s="43">
        <v>1060</v>
      </c>
      <c r="E1061" s="43" t="s">
        <v>5233</v>
      </c>
      <c r="F1061" s="1" t="s">
        <v>73</v>
      </c>
      <c r="G1061" s="43" t="s">
        <v>5278</v>
      </c>
      <c r="H1061" s="2">
        <v>44772</v>
      </c>
      <c r="J1061" s="12">
        <f>YEAR(H1061)</f>
        <v>2022</v>
      </c>
      <c r="K1061" s="12">
        <f>MONTH(H1061)</f>
        <v>7</v>
      </c>
      <c r="L1061" s="12">
        <f>DAY(H1061)</f>
        <v>30</v>
      </c>
      <c r="M1061" s="13"/>
      <c r="P1061" s="12" t="s">
        <v>75</v>
      </c>
      <c r="Q1061" s="12" t="str">
        <f>CONCATENATE(X1061," ",Y1061)</f>
        <v>Coenonympha pamphilus</v>
      </c>
      <c r="R1061" s="14" t="str">
        <f>CONCATENATE(S1061,", ",T1061,", ",U1061,", ",V1061,", ",W1061,", ",X1061,", ",Y1061)</f>
        <v>Animalia, Arthropoda, Insecta, Lepidoptera, Nymphalidae, Coenonympha, pamphilus</v>
      </c>
      <c r="S1061" s="6" t="s">
        <v>76</v>
      </c>
      <c r="T1061" s="6" t="s">
        <v>208</v>
      </c>
      <c r="U1061" s="6" t="s">
        <v>209</v>
      </c>
      <c r="V1061" s="6" t="s">
        <v>210</v>
      </c>
      <c r="W1061" s="6" t="s">
        <v>238</v>
      </c>
      <c r="X1061" s="6" t="s">
        <v>239</v>
      </c>
      <c r="Y1061" s="6" t="s">
        <v>240</v>
      </c>
      <c r="AA1061" s="12" t="s">
        <v>83</v>
      </c>
      <c r="AB1061" s="6" t="s">
        <v>84</v>
      </c>
      <c r="AC1061" s="12" t="s">
        <v>241</v>
      </c>
      <c r="AD1061" s="12" t="s">
        <v>259</v>
      </c>
      <c r="AE1061" s="2">
        <v>44772</v>
      </c>
      <c r="AF1061" s="43" t="s">
        <v>87</v>
      </c>
      <c r="AG1061" s="7" t="s">
        <v>242</v>
      </c>
      <c r="AH1061" s="43">
        <v>48.1141572493677</v>
      </c>
      <c r="AI1061" s="43">
        <v>-1.7095852341551601</v>
      </c>
      <c r="AL1061" s="43">
        <v>10</v>
      </c>
      <c r="AN1061" s="46" t="s">
        <v>5240</v>
      </c>
      <c r="AO1061" s="5" t="s">
        <v>89</v>
      </c>
      <c r="AP1061" s="12" t="s">
        <v>259</v>
      </c>
      <c r="AR1061" s="7" t="s">
        <v>90</v>
      </c>
      <c r="AT1061" s="4" t="str">
        <f>CONCATENATE(AU1061,", ",AV1061,", ",AW1061,", ",AX1061,", ",AY1061,", ",AZ1061,", ",BA1061)</f>
        <v>Europe, France, FR, Bretagne, Ille-et-Vilaine, Rennes, Campus Institut Agro Rennes</v>
      </c>
      <c r="AU1061" s="1" t="s">
        <v>91</v>
      </c>
      <c r="AV1061" s="1" t="s">
        <v>92</v>
      </c>
      <c r="AW1061" s="1" t="s">
        <v>93</v>
      </c>
      <c r="AX1061" s="1" t="s">
        <v>94</v>
      </c>
      <c r="AY1061" s="1" t="s">
        <v>95</v>
      </c>
      <c r="AZ1061" s="1" t="s">
        <v>96</v>
      </c>
      <c r="BA1061" s="1" t="s">
        <v>5242</v>
      </c>
      <c r="BC1061" s="43"/>
      <c r="BF1061" s="43" t="s">
        <v>4596</v>
      </c>
      <c r="BG1061" s="43" t="s">
        <v>93</v>
      </c>
      <c r="BH1061" s="7" t="s">
        <v>97</v>
      </c>
      <c r="BJ1061" s="7" t="s">
        <v>98</v>
      </c>
      <c r="BK1061" s="7" t="s">
        <v>99</v>
      </c>
      <c r="BL1061" s="7" t="s">
        <v>4597</v>
      </c>
      <c r="BM1061" s="7" t="s">
        <v>4598</v>
      </c>
      <c r="BS1061" s="12" t="s">
        <v>259</v>
      </c>
      <c r="BU1061" s="43">
        <v>1</v>
      </c>
      <c r="BW1061" s="43" t="s">
        <v>103</v>
      </c>
    </row>
    <row r="1062" spans="3:75" x14ac:dyDescent="0.35">
      <c r="C1062" s="43" t="str">
        <f t="shared" si="16"/>
        <v>IARA:BDT-07:2022: 1061</v>
      </c>
      <c r="D1062" s="43">
        <v>1061</v>
      </c>
      <c r="E1062" s="43" t="s">
        <v>5233</v>
      </c>
      <c r="F1062" s="1" t="s">
        <v>73</v>
      </c>
      <c r="G1062" s="43" t="s">
        <v>5278</v>
      </c>
      <c r="H1062" s="2">
        <v>44772</v>
      </c>
      <c r="J1062" s="12">
        <f>YEAR(H1062)</f>
        <v>2022</v>
      </c>
      <c r="K1062" s="12">
        <f>MONTH(H1062)</f>
        <v>7</v>
      </c>
      <c r="L1062" s="12">
        <f>DAY(H1062)</f>
        <v>30</v>
      </c>
      <c r="M1062" s="13"/>
      <c r="P1062" s="12" t="s">
        <v>75</v>
      </c>
      <c r="Q1062" s="12" t="str">
        <f>CONCATENATE(X1062," ",Y1062)</f>
        <v>Coenonympha pamphilus</v>
      </c>
      <c r="R1062" s="14" t="str">
        <f>CONCATENATE(S1062,", ",T1062,", ",U1062,", ",V1062,", ",W1062,", ",X1062,", ",Y1062)</f>
        <v>Animalia, Arthropoda, Insecta, Lepidoptera, Nymphalidae, Coenonympha, pamphilus</v>
      </c>
      <c r="S1062" s="6" t="s">
        <v>76</v>
      </c>
      <c r="T1062" s="6" t="s">
        <v>208</v>
      </c>
      <c r="U1062" s="6" t="s">
        <v>209</v>
      </c>
      <c r="V1062" s="6" t="s">
        <v>210</v>
      </c>
      <c r="W1062" s="6" t="s">
        <v>238</v>
      </c>
      <c r="X1062" s="6" t="s">
        <v>239</v>
      </c>
      <c r="Y1062" s="6" t="s">
        <v>240</v>
      </c>
      <c r="AA1062" s="12" t="s">
        <v>83</v>
      </c>
      <c r="AB1062" s="6" t="s">
        <v>84</v>
      </c>
      <c r="AC1062" s="12" t="s">
        <v>241</v>
      </c>
      <c r="AD1062" s="12" t="s">
        <v>259</v>
      </c>
      <c r="AE1062" s="2">
        <v>44772</v>
      </c>
      <c r="AF1062" s="43" t="s">
        <v>87</v>
      </c>
      <c r="AG1062" s="7" t="s">
        <v>242</v>
      </c>
      <c r="AH1062" s="43">
        <v>48.114432938140901</v>
      </c>
      <c r="AI1062" s="43">
        <v>-1.70993900202362</v>
      </c>
      <c r="AL1062" s="43">
        <v>10</v>
      </c>
      <c r="AN1062" s="46" t="s">
        <v>5240</v>
      </c>
      <c r="AO1062" s="5" t="s">
        <v>89</v>
      </c>
      <c r="AP1062" s="12" t="s">
        <v>259</v>
      </c>
      <c r="AR1062" s="7" t="s">
        <v>90</v>
      </c>
      <c r="AT1062" s="4" t="str">
        <f>CONCATENATE(AU1062,", ",AV1062,", ",AW1062,", ",AX1062,", ",AY1062,", ",AZ1062,", ",BA1062)</f>
        <v>Europe, France, FR, Bretagne, Ille-et-Vilaine, Rennes, Campus Institut Agro Rennes</v>
      </c>
      <c r="AU1062" s="1" t="s">
        <v>91</v>
      </c>
      <c r="AV1062" s="1" t="s">
        <v>92</v>
      </c>
      <c r="AW1062" s="1" t="s">
        <v>93</v>
      </c>
      <c r="AX1062" s="1" t="s">
        <v>94</v>
      </c>
      <c r="AY1062" s="1" t="s">
        <v>95</v>
      </c>
      <c r="AZ1062" s="1" t="s">
        <v>96</v>
      </c>
      <c r="BA1062" s="1" t="s">
        <v>5242</v>
      </c>
      <c r="BC1062" s="43"/>
      <c r="BF1062" s="43" t="s">
        <v>4596</v>
      </c>
      <c r="BG1062" s="43" t="s">
        <v>93</v>
      </c>
      <c r="BH1062" s="7" t="s">
        <v>97</v>
      </c>
      <c r="BJ1062" s="7" t="s">
        <v>98</v>
      </c>
      <c r="BK1062" s="7" t="s">
        <v>99</v>
      </c>
      <c r="BL1062" s="7" t="s">
        <v>4597</v>
      </c>
      <c r="BM1062" s="7" t="s">
        <v>4598</v>
      </c>
      <c r="BS1062" s="12" t="s">
        <v>259</v>
      </c>
      <c r="BU1062" s="43">
        <v>1</v>
      </c>
      <c r="BW1062" s="43" t="s">
        <v>103</v>
      </c>
    </row>
    <row r="1063" spans="3:75" x14ac:dyDescent="0.35">
      <c r="C1063" s="43" t="str">
        <f t="shared" si="16"/>
        <v>IARA:BDT-07:2022: 1062</v>
      </c>
      <c r="D1063" s="43">
        <v>1062</v>
      </c>
      <c r="E1063" s="43" t="s">
        <v>5233</v>
      </c>
      <c r="F1063" s="1" t="s">
        <v>73</v>
      </c>
      <c r="G1063" s="43" t="s">
        <v>5278</v>
      </c>
      <c r="H1063" s="2">
        <v>44772</v>
      </c>
      <c r="J1063" s="12">
        <f>YEAR(H1063)</f>
        <v>2022</v>
      </c>
      <c r="K1063" s="12">
        <f>MONTH(H1063)</f>
        <v>7</v>
      </c>
      <c r="L1063" s="12">
        <f>DAY(H1063)</f>
        <v>30</v>
      </c>
      <c r="M1063" s="13"/>
      <c r="P1063" s="12" t="s">
        <v>75</v>
      </c>
      <c r="Q1063" s="12" t="str">
        <f>CONCATENATE(X1063," ",Y1063)</f>
        <v>Coenonympha pamphilus</v>
      </c>
      <c r="R1063" s="14" t="str">
        <f>CONCATENATE(S1063,", ",T1063,", ",U1063,", ",V1063,", ",W1063,", ",X1063,", ",Y1063)</f>
        <v>Animalia, Arthropoda, Insecta, Lepidoptera, Nymphalidae, Coenonympha, pamphilus</v>
      </c>
      <c r="S1063" s="6" t="s">
        <v>76</v>
      </c>
      <c r="T1063" s="6" t="s">
        <v>208</v>
      </c>
      <c r="U1063" s="6" t="s">
        <v>209</v>
      </c>
      <c r="V1063" s="6" t="s">
        <v>210</v>
      </c>
      <c r="W1063" s="6" t="s">
        <v>238</v>
      </c>
      <c r="X1063" s="6" t="s">
        <v>239</v>
      </c>
      <c r="Y1063" s="6" t="s">
        <v>240</v>
      </c>
      <c r="AA1063" s="12" t="s">
        <v>83</v>
      </c>
      <c r="AB1063" s="6" t="s">
        <v>84</v>
      </c>
      <c r="AC1063" s="12" t="s">
        <v>241</v>
      </c>
      <c r="AD1063" s="12" t="s">
        <v>259</v>
      </c>
      <c r="AE1063" s="2">
        <v>44772</v>
      </c>
      <c r="AF1063" s="43" t="s">
        <v>87</v>
      </c>
      <c r="AG1063" s="7" t="s">
        <v>242</v>
      </c>
      <c r="AH1063" s="43">
        <v>48.114464507960299</v>
      </c>
      <c r="AI1063" s="43">
        <v>-1.7099662014114401</v>
      </c>
      <c r="AL1063" s="43">
        <v>10</v>
      </c>
      <c r="AN1063" s="46" t="s">
        <v>5240</v>
      </c>
      <c r="AO1063" s="5" t="s">
        <v>89</v>
      </c>
      <c r="AP1063" s="12" t="s">
        <v>259</v>
      </c>
      <c r="AR1063" s="7" t="s">
        <v>90</v>
      </c>
      <c r="AT1063" s="4" t="str">
        <f>CONCATENATE(AU1063,", ",AV1063,", ",AW1063,", ",AX1063,", ",AY1063,", ",AZ1063,", ",BA1063)</f>
        <v>Europe, France, FR, Bretagne, Ille-et-Vilaine, Rennes, Campus Institut Agro Rennes</v>
      </c>
      <c r="AU1063" s="1" t="s">
        <v>91</v>
      </c>
      <c r="AV1063" s="1" t="s">
        <v>92</v>
      </c>
      <c r="AW1063" s="1" t="s">
        <v>93</v>
      </c>
      <c r="AX1063" s="1" t="s">
        <v>94</v>
      </c>
      <c r="AY1063" s="1" t="s">
        <v>95</v>
      </c>
      <c r="AZ1063" s="1" t="s">
        <v>96</v>
      </c>
      <c r="BA1063" s="1" t="s">
        <v>5242</v>
      </c>
      <c r="BC1063" s="43"/>
      <c r="BF1063" s="43" t="s">
        <v>4596</v>
      </c>
      <c r="BG1063" s="43" t="s">
        <v>93</v>
      </c>
      <c r="BH1063" s="7" t="s">
        <v>97</v>
      </c>
      <c r="BJ1063" s="7" t="s">
        <v>98</v>
      </c>
      <c r="BK1063" s="7" t="s">
        <v>99</v>
      </c>
      <c r="BL1063" s="7" t="s">
        <v>4597</v>
      </c>
      <c r="BM1063" s="7" t="s">
        <v>4598</v>
      </c>
      <c r="BS1063" s="12" t="s">
        <v>259</v>
      </c>
      <c r="BU1063" s="43">
        <v>1</v>
      </c>
      <c r="BW1063" s="43" t="s">
        <v>103</v>
      </c>
    </row>
    <row r="1064" spans="3:75" x14ac:dyDescent="0.35">
      <c r="C1064" s="43" t="str">
        <f t="shared" si="16"/>
        <v>IARA:BDT-07:2022: 1063</v>
      </c>
      <c r="D1064" s="43">
        <v>1063</v>
      </c>
      <c r="E1064" s="43" t="s">
        <v>5233</v>
      </c>
      <c r="F1064" s="1" t="s">
        <v>73</v>
      </c>
      <c r="G1064" s="43" t="s">
        <v>5278</v>
      </c>
      <c r="H1064" s="2">
        <v>44772</v>
      </c>
      <c r="J1064" s="12">
        <f>YEAR(H1064)</f>
        <v>2022</v>
      </c>
      <c r="K1064" s="12">
        <f>MONTH(H1064)</f>
        <v>7</v>
      </c>
      <c r="L1064" s="12">
        <f>DAY(H1064)</f>
        <v>30</v>
      </c>
      <c r="M1064" s="13"/>
      <c r="P1064" s="12" t="s">
        <v>75</v>
      </c>
      <c r="Q1064" s="12" t="str">
        <f>CONCATENATE(X1064," ",Y1064)</f>
        <v>Coenonympha pamphilus</v>
      </c>
      <c r="R1064" s="14" t="str">
        <f>CONCATENATE(S1064,", ",T1064,", ",U1064,", ",V1064,", ",W1064,", ",X1064,", ",Y1064)</f>
        <v>Animalia, Arthropoda, Insecta, Lepidoptera, Nymphalidae, Coenonympha, pamphilus</v>
      </c>
      <c r="S1064" s="6" t="s">
        <v>76</v>
      </c>
      <c r="T1064" s="6" t="s">
        <v>208</v>
      </c>
      <c r="U1064" s="6" t="s">
        <v>209</v>
      </c>
      <c r="V1064" s="6" t="s">
        <v>210</v>
      </c>
      <c r="W1064" s="6" t="s">
        <v>238</v>
      </c>
      <c r="X1064" s="6" t="s">
        <v>239</v>
      </c>
      <c r="Y1064" s="6" t="s">
        <v>240</v>
      </c>
      <c r="AA1064" s="12" t="s">
        <v>83</v>
      </c>
      <c r="AB1064" s="6" t="s">
        <v>84</v>
      </c>
      <c r="AC1064" s="12" t="s">
        <v>241</v>
      </c>
      <c r="AD1064" s="12" t="s">
        <v>259</v>
      </c>
      <c r="AE1064" s="2">
        <v>44772</v>
      </c>
      <c r="AF1064" s="43" t="s">
        <v>87</v>
      </c>
      <c r="AG1064" s="7" t="s">
        <v>242</v>
      </c>
      <c r="AH1064" s="43">
        <v>48.114493710515902</v>
      </c>
      <c r="AI1064" s="43">
        <v>-1.7099505176485299</v>
      </c>
      <c r="AL1064" s="43">
        <v>10</v>
      </c>
      <c r="AN1064" s="46" t="s">
        <v>5240</v>
      </c>
      <c r="AO1064" s="5" t="s">
        <v>89</v>
      </c>
      <c r="AP1064" s="12" t="s">
        <v>259</v>
      </c>
      <c r="AR1064" s="7" t="s">
        <v>90</v>
      </c>
      <c r="AT1064" s="4" t="str">
        <f>CONCATENATE(AU1064,", ",AV1064,", ",AW1064,", ",AX1064,", ",AY1064,", ",AZ1064,", ",BA1064)</f>
        <v>Europe, France, FR, Bretagne, Ille-et-Vilaine, Rennes, Campus Institut Agro Rennes</v>
      </c>
      <c r="AU1064" s="1" t="s">
        <v>91</v>
      </c>
      <c r="AV1064" s="1" t="s">
        <v>92</v>
      </c>
      <c r="AW1064" s="1" t="s">
        <v>93</v>
      </c>
      <c r="AX1064" s="1" t="s">
        <v>94</v>
      </c>
      <c r="AY1064" s="1" t="s">
        <v>95</v>
      </c>
      <c r="AZ1064" s="1" t="s">
        <v>96</v>
      </c>
      <c r="BA1064" s="1" t="s">
        <v>5242</v>
      </c>
      <c r="BC1064" s="43"/>
      <c r="BF1064" s="43" t="s">
        <v>4596</v>
      </c>
      <c r="BG1064" s="43" t="s">
        <v>93</v>
      </c>
      <c r="BH1064" s="7" t="s">
        <v>97</v>
      </c>
      <c r="BJ1064" s="7" t="s">
        <v>98</v>
      </c>
      <c r="BK1064" s="7" t="s">
        <v>99</v>
      </c>
      <c r="BL1064" s="7" t="s">
        <v>4597</v>
      </c>
      <c r="BM1064" s="7" t="s">
        <v>4598</v>
      </c>
      <c r="BS1064" s="12" t="s">
        <v>259</v>
      </c>
      <c r="BU1064" s="43">
        <v>1</v>
      </c>
      <c r="BW1064" s="43" t="s">
        <v>103</v>
      </c>
    </row>
    <row r="1065" spans="3:75" x14ac:dyDescent="0.35">
      <c r="C1065" s="43" t="str">
        <f t="shared" si="16"/>
        <v>IARA:BDT-07:2022: 1064</v>
      </c>
      <c r="D1065" s="43">
        <v>1064</v>
      </c>
      <c r="E1065" s="43" t="s">
        <v>5233</v>
      </c>
      <c r="F1065" s="1" t="s">
        <v>73</v>
      </c>
      <c r="G1065" s="43" t="s">
        <v>5278</v>
      </c>
      <c r="H1065" s="2">
        <v>44772</v>
      </c>
      <c r="J1065" s="12">
        <f>YEAR(H1065)</f>
        <v>2022</v>
      </c>
      <c r="K1065" s="12">
        <f>MONTH(H1065)</f>
        <v>7</v>
      </c>
      <c r="L1065" s="12">
        <f>DAY(H1065)</f>
        <v>30</v>
      </c>
      <c r="M1065" s="13"/>
      <c r="P1065" s="12" t="s">
        <v>75</v>
      </c>
      <c r="Q1065" s="12" t="str">
        <f>CONCATENATE(X1065," ",Y1065)</f>
        <v>Pyronia tithonus</v>
      </c>
      <c r="R1065" s="14" t="str">
        <f>CONCATENATE(S1065,", ",T1065,", ",U1065,", ",V1065,", ",W1065,", ",X1065,", ",Y1065)</f>
        <v>Animalia, Arthropoda, Insecta, Lepidoptera, Nymphalidae, Pyronia, tithonus</v>
      </c>
      <c r="S1065" s="6" t="s">
        <v>76</v>
      </c>
      <c r="T1065" s="6" t="s">
        <v>208</v>
      </c>
      <c r="U1065" s="6" t="s">
        <v>209</v>
      </c>
      <c r="V1065" s="6" t="s">
        <v>210</v>
      </c>
      <c r="W1065" s="6" t="s">
        <v>238</v>
      </c>
      <c r="X1065" s="6" t="s">
        <v>393</v>
      </c>
      <c r="Y1065" s="6" t="s">
        <v>394</v>
      </c>
      <c r="AA1065" s="12" t="s">
        <v>83</v>
      </c>
      <c r="AB1065" s="6" t="s">
        <v>395</v>
      </c>
      <c r="AC1065" s="12" t="s">
        <v>378</v>
      </c>
      <c r="AD1065" s="12" t="s">
        <v>259</v>
      </c>
      <c r="AE1065" s="2">
        <v>44772</v>
      </c>
      <c r="AF1065" s="43" t="s">
        <v>87</v>
      </c>
      <c r="AG1065" s="7" t="s">
        <v>392</v>
      </c>
      <c r="AH1065" s="43">
        <v>48.114830113817</v>
      </c>
      <c r="AI1065" s="43">
        <v>-1.7100109982460201</v>
      </c>
      <c r="AL1065" s="43">
        <v>10</v>
      </c>
      <c r="AN1065" s="46" t="s">
        <v>5240</v>
      </c>
      <c r="AO1065" s="5" t="s">
        <v>89</v>
      </c>
      <c r="AP1065" s="12" t="s">
        <v>259</v>
      </c>
      <c r="AR1065" s="7" t="s">
        <v>90</v>
      </c>
      <c r="AT1065" s="4" t="str">
        <f>CONCATENATE(AU1065,", ",AV1065,", ",AW1065,", ",AX1065,", ",AY1065,", ",AZ1065,", ",BA1065)</f>
        <v>Europe, France, FR, Bretagne, Ille-et-Vilaine, Rennes, Campus Institut Agro Rennes</v>
      </c>
      <c r="AU1065" s="1" t="s">
        <v>91</v>
      </c>
      <c r="AV1065" s="1" t="s">
        <v>92</v>
      </c>
      <c r="AW1065" s="1" t="s">
        <v>93</v>
      </c>
      <c r="AX1065" s="1" t="s">
        <v>94</v>
      </c>
      <c r="AY1065" s="1" t="s">
        <v>95</v>
      </c>
      <c r="AZ1065" s="1" t="s">
        <v>96</v>
      </c>
      <c r="BA1065" s="1" t="s">
        <v>5242</v>
      </c>
      <c r="BC1065" s="43"/>
      <c r="BF1065" s="43" t="s">
        <v>4596</v>
      </c>
      <c r="BG1065" s="43" t="s">
        <v>93</v>
      </c>
      <c r="BH1065" s="7" t="s">
        <v>97</v>
      </c>
      <c r="BJ1065" s="7" t="s">
        <v>98</v>
      </c>
      <c r="BK1065" s="7" t="s">
        <v>99</v>
      </c>
      <c r="BL1065" s="7" t="s">
        <v>4597</v>
      </c>
      <c r="BM1065" s="7" t="s">
        <v>4598</v>
      </c>
      <c r="BS1065" s="12" t="s">
        <v>259</v>
      </c>
      <c r="BU1065" s="43">
        <v>1</v>
      </c>
      <c r="BW1065" s="43" t="s">
        <v>103</v>
      </c>
    </row>
    <row r="1066" spans="3:75" x14ac:dyDescent="0.35">
      <c r="C1066" s="43" t="str">
        <f t="shared" si="16"/>
        <v>IARA:BDT-07:2022: 1065</v>
      </c>
      <c r="D1066" s="43">
        <v>1065</v>
      </c>
      <c r="E1066" s="43" t="s">
        <v>5233</v>
      </c>
      <c r="F1066" s="1" t="s">
        <v>73</v>
      </c>
      <c r="G1066" s="43" t="s">
        <v>5278</v>
      </c>
      <c r="H1066" s="2">
        <v>44772</v>
      </c>
      <c r="J1066" s="12">
        <f>YEAR(H1066)</f>
        <v>2022</v>
      </c>
      <c r="K1066" s="12">
        <f>MONTH(H1066)</f>
        <v>7</v>
      </c>
      <c r="L1066" s="12">
        <f>DAY(H1066)</f>
        <v>30</v>
      </c>
      <c r="M1066" s="13"/>
      <c r="P1066" s="12" t="s">
        <v>75</v>
      </c>
      <c r="Q1066" s="12" t="str">
        <f>CONCATENATE(X1066," ",Y1066)</f>
        <v>Coenonympha pamphilus</v>
      </c>
      <c r="R1066" s="14" t="str">
        <f>CONCATENATE(S1066,", ",T1066,", ",U1066,", ",V1066,", ",W1066,", ",X1066,", ",Y1066)</f>
        <v>Animalia, Arthropoda, Insecta, Lepidoptera, Nymphalidae, Coenonympha, pamphilus</v>
      </c>
      <c r="S1066" s="6" t="s">
        <v>76</v>
      </c>
      <c r="T1066" s="6" t="s">
        <v>208</v>
      </c>
      <c r="U1066" s="6" t="s">
        <v>209</v>
      </c>
      <c r="V1066" s="6" t="s">
        <v>210</v>
      </c>
      <c r="W1066" s="6" t="s">
        <v>238</v>
      </c>
      <c r="X1066" s="6" t="s">
        <v>239</v>
      </c>
      <c r="Y1066" s="6" t="s">
        <v>240</v>
      </c>
      <c r="AA1066" s="12" t="s">
        <v>83</v>
      </c>
      <c r="AB1066" s="6" t="s">
        <v>84</v>
      </c>
      <c r="AC1066" s="12" t="s">
        <v>241</v>
      </c>
      <c r="AD1066" s="12" t="s">
        <v>259</v>
      </c>
      <c r="AE1066" s="2">
        <v>44772</v>
      </c>
      <c r="AF1066" s="43" t="s">
        <v>87</v>
      </c>
      <c r="AG1066" s="7" t="s">
        <v>242</v>
      </c>
      <c r="AH1066" s="43">
        <v>48.114810142040596</v>
      </c>
      <c r="AI1066" s="43">
        <v>-1.70979585552377</v>
      </c>
      <c r="AL1066" s="43">
        <v>10</v>
      </c>
      <c r="AN1066" s="46" t="s">
        <v>5240</v>
      </c>
      <c r="AO1066" s="5" t="s">
        <v>89</v>
      </c>
      <c r="AP1066" s="12" t="s">
        <v>259</v>
      </c>
      <c r="AR1066" s="7" t="s">
        <v>90</v>
      </c>
      <c r="AT1066" s="4" t="str">
        <f>CONCATENATE(AU1066,", ",AV1066,", ",AW1066,", ",AX1066,", ",AY1066,", ",AZ1066,", ",BA1066)</f>
        <v>Europe, France, FR, Bretagne, Ille-et-Vilaine, Rennes, Campus Institut Agro Rennes</v>
      </c>
      <c r="AU1066" s="1" t="s">
        <v>91</v>
      </c>
      <c r="AV1066" s="1" t="s">
        <v>92</v>
      </c>
      <c r="AW1066" s="1" t="s">
        <v>93</v>
      </c>
      <c r="AX1066" s="1" t="s">
        <v>94</v>
      </c>
      <c r="AY1066" s="1" t="s">
        <v>95</v>
      </c>
      <c r="AZ1066" s="1" t="s">
        <v>96</v>
      </c>
      <c r="BA1066" s="1" t="s">
        <v>5242</v>
      </c>
      <c r="BC1066" s="43"/>
      <c r="BF1066" s="43" t="s">
        <v>4596</v>
      </c>
      <c r="BG1066" s="43" t="s">
        <v>93</v>
      </c>
      <c r="BH1066" s="7" t="s">
        <v>97</v>
      </c>
      <c r="BJ1066" s="7" t="s">
        <v>98</v>
      </c>
      <c r="BK1066" s="7" t="s">
        <v>99</v>
      </c>
      <c r="BL1066" s="7" t="s">
        <v>4597</v>
      </c>
      <c r="BM1066" s="7" t="s">
        <v>4598</v>
      </c>
      <c r="BS1066" s="12" t="s">
        <v>259</v>
      </c>
      <c r="BU1066" s="43">
        <v>1</v>
      </c>
      <c r="BW1066" s="43" t="s">
        <v>103</v>
      </c>
    </row>
    <row r="1067" spans="3:75" x14ac:dyDescent="0.35">
      <c r="C1067" s="43" t="str">
        <f t="shared" si="16"/>
        <v>IARA:BDT-07:2022: 1066</v>
      </c>
      <c r="D1067" s="43">
        <v>1066</v>
      </c>
      <c r="E1067" s="43" t="s">
        <v>5233</v>
      </c>
      <c r="F1067" s="1" t="s">
        <v>73</v>
      </c>
      <c r="G1067" s="43" t="s">
        <v>5278</v>
      </c>
      <c r="H1067" s="2">
        <v>44772</v>
      </c>
      <c r="J1067" s="12">
        <f>YEAR(H1067)</f>
        <v>2022</v>
      </c>
      <c r="K1067" s="12">
        <f>MONTH(H1067)</f>
        <v>7</v>
      </c>
      <c r="L1067" s="12">
        <f>DAY(H1067)</f>
        <v>30</v>
      </c>
      <c r="M1067" s="13"/>
      <c r="P1067" s="12" t="s">
        <v>75</v>
      </c>
      <c r="Q1067" s="12" t="str">
        <f>CONCATENATE(X1067," ",Y1067)</f>
        <v>Pyronia tithonus</v>
      </c>
      <c r="R1067" s="14" t="str">
        <f>CONCATENATE(S1067,", ",T1067,", ",U1067,", ",V1067,", ",W1067,", ",X1067,", ",Y1067)</f>
        <v>Animalia, Arthropoda, Insecta, Lepidoptera, Nymphalidae, Pyronia, tithonus</v>
      </c>
      <c r="S1067" s="6" t="s">
        <v>76</v>
      </c>
      <c r="T1067" s="6" t="s">
        <v>208</v>
      </c>
      <c r="U1067" s="6" t="s">
        <v>209</v>
      </c>
      <c r="V1067" s="6" t="s">
        <v>210</v>
      </c>
      <c r="W1067" s="6" t="s">
        <v>238</v>
      </c>
      <c r="X1067" s="6" t="s">
        <v>393</v>
      </c>
      <c r="Y1067" s="6" t="s">
        <v>394</v>
      </c>
      <c r="AA1067" s="12" t="s">
        <v>83</v>
      </c>
      <c r="AB1067" s="6" t="s">
        <v>395</v>
      </c>
      <c r="AC1067" s="12" t="s">
        <v>378</v>
      </c>
      <c r="AD1067" s="12" t="s">
        <v>259</v>
      </c>
      <c r="AE1067" s="2">
        <v>44772</v>
      </c>
      <c r="AF1067" s="43" t="s">
        <v>87</v>
      </c>
      <c r="AG1067" s="7" t="s">
        <v>392</v>
      </c>
      <c r="AH1067" s="43">
        <v>48.114836977233097</v>
      </c>
      <c r="AI1067" s="43">
        <v>-1.7097372881122099</v>
      </c>
      <c r="AL1067" s="43">
        <v>10</v>
      </c>
      <c r="AN1067" s="46" t="s">
        <v>5240</v>
      </c>
      <c r="AO1067" s="5" t="s">
        <v>89</v>
      </c>
      <c r="AP1067" s="12" t="s">
        <v>259</v>
      </c>
      <c r="AR1067" s="7" t="s">
        <v>90</v>
      </c>
      <c r="AT1067" s="4" t="str">
        <f>CONCATENATE(AU1067,", ",AV1067,", ",AW1067,", ",AX1067,", ",AY1067,", ",AZ1067,", ",BA1067)</f>
        <v>Europe, France, FR, Bretagne, Ille-et-Vilaine, Rennes, Campus Institut Agro Rennes</v>
      </c>
      <c r="AU1067" s="1" t="s">
        <v>91</v>
      </c>
      <c r="AV1067" s="1" t="s">
        <v>92</v>
      </c>
      <c r="AW1067" s="1" t="s">
        <v>93</v>
      </c>
      <c r="AX1067" s="1" t="s">
        <v>94</v>
      </c>
      <c r="AY1067" s="1" t="s">
        <v>95</v>
      </c>
      <c r="AZ1067" s="1" t="s">
        <v>96</v>
      </c>
      <c r="BA1067" s="1" t="s">
        <v>5242</v>
      </c>
      <c r="BC1067" s="43"/>
      <c r="BF1067" s="43" t="s">
        <v>4596</v>
      </c>
      <c r="BG1067" s="43" t="s">
        <v>93</v>
      </c>
      <c r="BH1067" s="7" t="s">
        <v>97</v>
      </c>
      <c r="BJ1067" s="7" t="s">
        <v>98</v>
      </c>
      <c r="BK1067" s="7" t="s">
        <v>99</v>
      </c>
      <c r="BL1067" s="7" t="s">
        <v>4597</v>
      </c>
      <c r="BM1067" s="7" t="s">
        <v>4598</v>
      </c>
      <c r="BS1067" s="12" t="s">
        <v>259</v>
      </c>
      <c r="BU1067" s="43">
        <v>1</v>
      </c>
      <c r="BW1067" s="43" t="s">
        <v>103</v>
      </c>
    </row>
    <row r="1068" spans="3:75" x14ac:dyDescent="0.35">
      <c r="C1068" s="43" t="str">
        <f t="shared" si="16"/>
        <v>IARA:BDT-07:2022: 1067</v>
      </c>
      <c r="D1068" s="43">
        <v>1067</v>
      </c>
      <c r="E1068" s="43" t="s">
        <v>5233</v>
      </c>
      <c r="F1068" s="1" t="s">
        <v>73</v>
      </c>
      <c r="G1068" s="43" t="s">
        <v>5278</v>
      </c>
      <c r="H1068" s="2">
        <v>44772</v>
      </c>
      <c r="J1068" s="12">
        <f>YEAR(H1068)</f>
        <v>2022</v>
      </c>
      <c r="K1068" s="12">
        <f>MONTH(H1068)</f>
        <v>7</v>
      </c>
      <c r="L1068" s="12">
        <f>DAY(H1068)</f>
        <v>30</v>
      </c>
      <c r="M1068" s="13"/>
      <c r="P1068" s="12" t="s">
        <v>75</v>
      </c>
      <c r="Q1068" s="12" t="str">
        <f>CONCATENATE(X1068," ",Y1068)</f>
        <v>Pyronia tithonus</v>
      </c>
      <c r="R1068" s="14" t="str">
        <f>CONCATENATE(S1068,", ",T1068,", ",U1068,", ",V1068,", ",W1068,", ",X1068,", ",Y1068)</f>
        <v>Animalia, Arthropoda, Insecta, Lepidoptera, Nymphalidae, Pyronia, tithonus</v>
      </c>
      <c r="S1068" s="6" t="s">
        <v>76</v>
      </c>
      <c r="T1068" s="6" t="s">
        <v>208</v>
      </c>
      <c r="U1068" s="6" t="s">
        <v>209</v>
      </c>
      <c r="V1068" s="6" t="s">
        <v>210</v>
      </c>
      <c r="W1068" s="6" t="s">
        <v>238</v>
      </c>
      <c r="X1068" s="6" t="s">
        <v>393</v>
      </c>
      <c r="Y1068" s="6" t="s">
        <v>394</v>
      </c>
      <c r="AA1068" s="12" t="s">
        <v>83</v>
      </c>
      <c r="AB1068" s="6" t="s">
        <v>395</v>
      </c>
      <c r="AC1068" s="12" t="s">
        <v>378</v>
      </c>
      <c r="AD1068" s="12" t="s">
        <v>259</v>
      </c>
      <c r="AE1068" s="2">
        <v>44772</v>
      </c>
      <c r="AF1068" s="43" t="s">
        <v>87</v>
      </c>
      <c r="AG1068" s="7" t="s">
        <v>392</v>
      </c>
      <c r="AH1068" s="43">
        <v>48.114766854946801</v>
      </c>
      <c r="AI1068" s="43">
        <v>-1.70975541907967</v>
      </c>
      <c r="AL1068" s="43">
        <v>10</v>
      </c>
      <c r="AN1068" s="46" t="s">
        <v>5240</v>
      </c>
      <c r="AO1068" s="5" t="s">
        <v>89</v>
      </c>
      <c r="AP1068" s="12" t="s">
        <v>259</v>
      </c>
      <c r="AR1068" s="7" t="s">
        <v>90</v>
      </c>
      <c r="AT1068" s="4" t="str">
        <f>CONCATENATE(AU1068,", ",AV1068,", ",AW1068,", ",AX1068,", ",AY1068,", ",AZ1068,", ",BA1068)</f>
        <v>Europe, France, FR, Bretagne, Ille-et-Vilaine, Rennes, Campus Institut Agro Rennes</v>
      </c>
      <c r="AU1068" s="1" t="s">
        <v>91</v>
      </c>
      <c r="AV1068" s="1" t="s">
        <v>92</v>
      </c>
      <c r="AW1068" s="1" t="s">
        <v>93</v>
      </c>
      <c r="AX1068" s="1" t="s">
        <v>94</v>
      </c>
      <c r="AY1068" s="1" t="s">
        <v>95</v>
      </c>
      <c r="AZ1068" s="1" t="s">
        <v>96</v>
      </c>
      <c r="BA1068" s="1" t="s">
        <v>5242</v>
      </c>
      <c r="BC1068" s="43"/>
      <c r="BF1068" s="43" t="s">
        <v>4596</v>
      </c>
      <c r="BG1068" s="43" t="s">
        <v>93</v>
      </c>
      <c r="BH1068" s="7" t="s">
        <v>97</v>
      </c>
      <c r="BJ1068" s="7" t="s">
        <v>98</v>
      </c>
      <c r="BK1068" s="7" t="s">
        <v>99</v>
      </c>
      <c r="BL1068" s="7" t="s">
        <v>4597</v>
      </c>
      <c r="BM1068" s="7" t="s">
        <v>4598</v>
      </c>
      <c r="BS1068" s="12" t="s">
        <v>259</v>
      </c>
      <c r="BU1068" s="43">
        <v>1</v>
      </c>
      <c r="BW1068" s="43" t="s">
        <v>103</v>
      </c>
    </row>
    <row r="1069" spans="3:75" x14ac:dyDescent="0.35">
      <c r="C1069" s="43" t="str">
        <f t="shared" si="16"/>
        <v>IARA:BDT-07:2022: 1068</v>
      </c>
      <c r="D1069" s="43">
        <v>1068</v>
      </c>
      <c r="E1069" s="43" t="s">
        <v>5233</v>
      </c>
      <c r="F1069" s="1" t="s">
        <v>73</v>
      </c>
      <c r="G1069" s="43" t="s">
        <v>5278</v>
      </c>
      <c r="H1069" s="2">
        <v>44772</v>
      </c>
      <c r="J1069" s="12">
        <f>YEAR(H1069)</f>
        <v>2022</v>
      </c>
      <c r="K1069" s="12">
        <f>MONTH(H1069)</f>
        <v>7</v>
      </c>
      <c r="L1069" s="12">
        <f>DAY(H1069)</f>
        <v>30</v>
      </c>
      <c r="M1069" s="13"/>
      <c r="P1069" s="12" t="s">
        <v>75</v>
      </c>
      <c r="Q1069" s="12" t="str">
        <f>CONCATENATE(X1069," ",Y1069)</f>
        <v>Pyronia tithonus</v>
      </c>
      <c r="R1069" s="14" t="str">
        <f>CONCATENATE(S1069,", ",T1069,", ",U1069,", ",V1069,", ",W1069,", ",X1069,", ",Y1069)</f>
        <v>Animalia, Arthropoda, Insecta, Lepidoptera, Nymphalidae, Pyronia, tithonus</v>
      </c>
      <c r="S1069" s="6" t="s">
        <v>76</v>
      </c>
      <c r="T1069" s="6" t="s">
        <v>208</v>
      </c>
      <c r="U1069" s="6" t="s">
        <v>209</v>
      </c>
      <c r="V1069" s="6" t="s">
        <v>210</v>
      </c>
      <c r="W1069" s="6" t="s">
        <v>238</v>
      </c>
      <c r="X1069" s="6" t="s">
        <v>393</v>
      </c>
      <c r="Y1069" s="6" t="s">
        <v>394</v>
      </c>
      <c r="AA1069" s="12" t="s">
        <v>83</v>
      </c>
      <c r="AB1069" s="6" t="s">
        <v>395</v>
      </c>
      <c r="AC1069" s="12" t="s">
        <v>378</v>
      </c>
      <c r="AD1069" s="12" t="s">
        <v>259</v>
      </c>
      <c r="AE1069" s="2">
        <v>44772</v>
      </c>
      <c r="AF1069" s="43" t="s">
        <v>87</v>
      </c>
      <c r="AG1069" s="7" t="s">
        <v>392</v>
      </c>
      <c r="AH1069" s="43">
        <v>48.114805893178001</v>
      </c>
      <c r="AI1069" s="43">
        <v>-1.7096979399016601</v>
      </c>
      <c r="AL1069" s="43">
        <v>10</v>
      </c>
      <c r="AN1069" s="46" t="s">
        <v>5240</v>
      </c>
      <c r="AO1069" s="5" t="s">
        <v>89</v>
      </c>
      <c r="AP1069" s="12" t="s">
        <v>259</v>
      </c>
      <c r="AR1069" s="7" t="s">
        <v>90</v>
      </c>
      <c r="AT1069" s="4" t="str">
        <f>CONCATENATE(AU1069,", ",AV1069,", ",AW1069,", ",AX1069,", ",AY1069,", ",AZ1069,", ",BA1069)</f>
        <v>Europe, France, FR, Bretagne, Ille-et-Vilaine, Rennes, Campus Institut Agro Rennes</v>
      </c>
      <c r="AU1069" s="1" t="s">
        <v>91</v>
      </c>
      <c r="AV1069" s="1" t="s">
        <v>92</v>
      </c>
      <c r="AW1069" s="1" t="s">
        <v>93</v>
      </c>
      <c r="AX1069" s="1" t="s">
        <v>94</v>
      </c>
      <c r="AY1069" s="1" t="s">
        <v>95</v>
      </c>
      <c r="AZ1069" s="1" t="s">
        <v>96</v>
      </c>
      <c r="BA1069" s="1" t="s">
        <v>5242</v>
      </c>
      <c r="BC1069" s="43"/>
      <c r="BF1069" s="43" t="s">
        <v>4596</v>
      </c>
      <c r="BG1069" s="43" t="s">
        <v>93</v>
      </c>
      <c r="BH1069" s="7" t="s">
        <v>97</v>
      </c>
      <c r="BJ1069" s="7" t="s">
        <v>98</v>
      </c>
      <c r="BK1069" s="7" t="s">
        <v>99</v>
      </c>
      <c r="BL1069" s="7" t="s">
        <v>4597</v>
      </c>
      <c r="BM1069" s="7" t="s">
        <v>4598</v>
      </c>
      <c r="BS1069" s="12" t="s">
        <v>259</v>
      </c>
      <c r="BU1069" s="43">
        <v>1</v>
      </c>
      <c r="BW1069" s="43" t="s">
        <v>103</v>
      </c>
    </row>
    <row r="1070" spans="3:75" x14ac:dyDescent="0.35">
      <c r="C1070" s="43" t="str">
        <f t="shared" si="16"/>
        <v>IARA:BDT-07:2022: 1069</v>
      </c>
      <c r="D1070" s="43">
        <v>1069</v>
      </c>
      <c r="E1070" s="43" t="s">
        <v>5233</v>
      </c>
      <c r="F1070" s="1" t="s">
        <v>73</v>
      </c>
      <c r="G1070" s="43" t="s">
        <v>5278</v>
      </c>
      <c r="H1070" s="2">
        <v>44772</v>
      </c>
      <c r="J1070" s="12">
        <f>YEAR(H1070)</f>
        <v>2022</v>
      </c>
      <c r="K1070" s="12">
        <f>MONTH(H1070)</f>
        <v>7</v>
      </c>
      <c r="L1070" s="12">
        <f>DAY(H1070)</f>
        <v>30</v>
      </c>
      <c r="M1070" s="13"/>
      <c r="P1070" s="12" t="s">
        <v>75</v>
      </c>
      <c r="Q1070" s="12" t="str">
        <f>CONCATENATE(X1070," ",Y1070)</f>
        <v>Pyronia tithonus</v>
      </c>
      <c r="R1070" s="14" t="str">
        <f>CONCATENATE(S1070,", ",T1070,", ",U1070,", ",V1070,", ",W1070,", ",X1070,", ",Y1070)</f>
        <v>Animalia, Arthropoda, Insecta, Lepidoptera, Nymphalidae, Pyronia, tithonus</v>
      </c>
      <c r="S1070" s="6" t="s">
        <v>76</v>
      </c>
      <c r="T1070" s="6" t="s">
        <v>208</v>
      </c>
      <c r="U1070" s="6" t="s">
        <v>209</v>
      </c>
      <c r="V1070" s="6" t="s">
        <v>210</v>
      </c>
      <c r="W1070" s="6" t="s">
        <v>238</v>
      </c>
      <c r="X1070" s="6" t="s">
        <v>393</v>
      </c>
      <c r="Y1070" s="6" t="s">
        <v>394</v>
      </c>
      <c r="AA1070" s="12" t="s">
        <v>83</v>
      </c>
      <c r="AB1070" s="6" t="s">
        <v>395</v>
      </c>
      <c r="AC1070" s="12" t="s">
        <v>378</v>
      </c>
      <c r="AD1070" s="12" t="s">
        <v>259</v>
      </c>
      <c r="AE1070" s="2">
        <v>44772</v>
      </c>
      <c r="AF1070" s="43" t="s">
        <v>87</v>
      </c>
      <c r="AG1070" s="7" t="s">
        <v>392</v>
      </c>
      <c r="AH1070" s="43">
        <v>48.114783792642598</v>
      </c>
      <c r="AI1070" s="43">
        <v>-1.7098422741144801</v>
      </c>
      <c r="AL1070" s="43">
        <v>10</v>
      </c>
      <c r="AN1070" s="46" t="s">
        <v>5240</v>
      </c>
      <c r="AO1070" s="5" t="s">
        <v>89</v>
      </c>
      <c r="AP1070" s="12" t="s">
        <v>259</v>
      </c>
      <c r="AR1070" s="7" t="s">
        <v>90</v>
      </c>
      <c r="AT1070" s="4" t="str">
        <f>CONCATENATE(AU1070,", ",AV1070,", ",AW1070,", ",AX1070,", ",AY1070,", ",AZ1070,", ",BA1070)</f>
        <v>Europe, France, FR, Bretagne, Ille-et-Vilaine, Rennes, Campus Institut Agro Rennes</v>
      </c>
      <c r="AU1070" s="1" t="s">
        <v>91</v>
      </c>
      <c r="AV1070" s="1" t="s">
        <v>92</v>
      </c>
      <c r="AW1070" s="1" t="s">
        <v>93</v>
      </c>
      <c r="AX1070" s="1" t="s">
        <v>94</v>
      </c>
      <c r="AY1070" s="1" t="s">
        <v>95</v>
      </c>
      <c r="AZ1070" s="1" t="s">
        <v>96</v>
      </c>
      <c r="BA1070" s="1" t="s">
        <v>5242</v>
      </c>
      <c r="BC1070" s="43"/>
      <c r="BF1070" s="43" t="s">
        <v>4596</v>
      </c>
      <c r="BG1070" s="43" t="s">
        <v>93</v>
      </c>
      <c r="BH1070" s="7" t="s">
        <v>97</v>
      </c>
      <c r="BJ1070" s="7" t="s">
        <v>98</v>
      </c>
      <c r="BK1070" s="7" t="s">
        <v>99</v>
      </c>
      <c r="BL1070" s="7" t="s">
        <v>4597</v>
      </c>
      <c r="BM1070" s="7" t="s">
        <v>4598</v>
      </c>
      <c r="BS1070" s="12" t="s">
        <v>259</v>
      </c>
      <c r="BU1070" s="43">
        <v>1</v>
      </c>
      <c r="BW1070" s="43" t="s">
        <v>103</v>
      </c>
    </row>
    <row r="1071" spans="3:75" x14ac:dyDescent="0.35">
      <c r="C1071" s="43" t="str">
        <f t="shared" si="16"/>
        <v>IARA:BDT-07:2022: 1070</v>
      </c>
      <c r="D1071" s="43">
        <v>1070</v>
      </c>
      <c r="E1071" s="43" t="s">
        <v>5233</v>
      </c>
      <c r="F1071" s="1" t="s">
        <v>73</v>
      </c>
      <c r="G1071" s="43" t="s">
        <v>5278</v>
      </c>
      <c r="H1071" s="2">
        <v>44772</v>
      </c>
      <c r="J1071" s="12">
        <f>YEAR(H1071)</f>
        <v>2022</v>
      </c>
      <c r="K1071" s="12">
        <f>MONTH(H1071)</f>
        <v>7</v>
      </c>
      <c r="L1071" s="12">
        <f>DAY(H1071)</f>
        <v>30</v>
      </c>
      <c r="M1071" s="13"/>
      <c r="P1071" s="12" t="s">
        <v>75</v>
      </c>
      <c r="Q1071" s="12" t="str">
        <f>CONCATENATE(X1071," ",Y1071)</f>
        <v>Coenonympha pamphilus</v>
      </c>
      <c r="R1071" s="14" t="str">
        <f>CONCATENATE(S1071,", ",T1071,", ",U1071,", ",V1071,", ",W1071,", ",X1071,", ",Y1071)</f>
        <v>Animalia, Arthropoda, Insecta, Lepidoptera, Nymphalidae, Coenonympha, pamphilus</v>
      </c>
      <c r="S1071" s="6" t="s">
        <v>76</v>
      </c>
      <c r="T1071" s="6" t="s">
        <v>208</v>
      </c>
      <c r="U1071" s="6" t="s">
        <v>209</v>
      </c>
      <c r="V1071" s="6" t="s">
        <v>210</v>
      </c>
      <c r="W1071" s="6" t="s">
        <v>238</v>
      </c>
      <c r="X1071" s="6" t="s">
        <v>239</v>
      </c>
      <c r="Y1071" s="6" t="s">
        <v>240</v>
      </c>
      <c r="AA1071" s="12" t="s">
        <v>83</v>
      </c>
      <c r="AB1071" s="6" t="s">
        <v>84</v>
      </c>
      <c r="AC1071" s="12" t="s">
        <v>241</v>
      </c>
      <c r="AD1071" s="12" t="s">
        <v>259</v>
      </c>
      <c r="AE1071" s="2">
        <v>44772</v>
      </c>
      <c r="AF1071" s="43" t="s">
        <v>87</v>
      </c>
      <c r="AG1071" s="7" t="s">
        <v>242</v>
      </c>
      <c r="AH1071" s="43">
        <v>48.1132510169993</v>
      </c>
      <c r="AI1071" s="43">
        <v>-1.70509102662156</v>
      </c>
      <c r="AL1071" s="43">
        <v>10</v>
      </c>
      <c r="AN1071" s="46" t="s">
        <v>5240</v>
      </c>
      <c r="AO1071" s="5" t="s">
        <v>89</v>
      </c>
      <c r="AP1071" s="12" t="s">
        <v>259</v>
      </c>
      <c r="AR1071" s="7" t="s">
        <v>90</v>
      </c>
      <c r="AT1071" s="4" t="str">
        <f>CONCATENATE(AU1071,", ",AV1071,", ",AW1071,", ",AX1071,", ",AY1071,", ",AZ1071,", ",BA1071)</f>
        <v>Europe, France, FR, Bretagne, Ille-et-Vilaine, Rennes, Campus Institut Agro Rennes</v>
      </c>
      <c r="AU1071" s="1" t="s">
        <v>91</v>
      </c>
      <c r="AV1071" s="1" t="s">
        <v>92</v>
      </c>
      <c r="AW1071" s="1" t="s">
        <v>93</v>
      </c>
      <c r="AX1071" s="1" t="s">
        <v>94</v>
      </c>
      <c r="AY1071" s="1" t="s">
        <v>95</v>
      </c>
      <c r="AZ1071" s="1" t="s">
        <v>96</v>
      </c>
      <c r="BA1071" s="1" t="s">
        <v>5242</v>
      </c>
      <c r="BC1071" s="43"/>
      <c r="BF1071" s="43" t="s">
        <v>4596</v>
      </c>
      <c r="BG1071" s="43" t="s">
        <v>93</v>
      </c>
      <c r="BH1071" s="7" t="s">
        <v>97</v>
      </c>
      <c r="BJ1071" s="7" t="s">
        <v>98</v>
      </c>
      <c r="BK1071" s="7" t="s">
        <v>99</v>
      </c>
      <c r="BL1071" s="7" t="s">
        <v>4597</v>
      </c>
      <c r="BM1071" s="7" t="s">
        <v>4598</v>
      </c>
      <c r="BS1071" s="12" t="s">
        <v>259</v>
      </c>
      <c r="BU1071" s="43">
        <v>1</v>
      </c>
      <c r="BW1071" s="43" t="s">
        <v>103</v>
      </c>
    </row>
    <row r="1072" spans="3:75" x14ac:dyDescent="0.35">
      <c r="C1072" s="43" t="str">
        <f t="shared" si="16"/>
        <v>IARA:BDT-07:2022: 1071</v>
      </c>
      <c r="D1072" s="43">
        <v>1071</v>
      </c>
      <c r="E1072" s="43" t="s">
        <v>5233</v>
      </c>
      <c r="F1072" s="1" t="s">
        <v>73</v>
      </c>
      <c r="G1072" s="43" t="s">
        <v>5278</v>
      </c>
      <c r="H1072" s="2">
        <v>44772</v>
      </c>
      <c r="J1072" s="12">
        <f>YEAR(H1072)</f>
        <v>2022</v>
      </c>
      <c r="K1072" s="12">
        <f>MONTH(H1072)</f>
        <v>7</v>
      </c>
      <c r="L1072" s="12">
        <f>DAY(H1072)</f>
        <v>30</v>
      </c>
      <c r="M1072" s="13"/>
      <c r="P1072" s="12" t="s">
        <v>75</v>
      </c>
      <c r="Q1072" s="12" t="str">
        <f>CONCATENATE(X1072," ",Y1072)</f>
        <v>Cacyreus marshalli</v>
      </c>
      <c r="R1072" s="14" t="str">
        <f>CONCATENATE(S1072,", ",T1072,", ",U1072,", ",V1072,", ",W1072,", ",X1072,", ",Y1072)</f>
        <v>Animalia, Arthropoda, Insecta, Lepidoptera, Lycaenidae, Cacyreus, marshalli</v>
      </c>
      <c r="S1072" s="6" t="s">
        <v>76</v>
      </c>
      <c r="T1072" s="6" t="s">
        <v>208</v>
      </c>
      <c r="U1072" s="6" t="s">
        <v>209</v>
      </c>
      <c r="V1072" s="6" t="s">
        <v>210</v>
      </c>
      <c r="W1072" s="6" t="s">
        <v>216</v>
      </c>
      <c r="X1072" s="6" t="s">
        <v>406</v>
      </c>
      <c r="Y1072" s="6" t="s">
        <v>407</v>
      </c>
      <c r="AA1072" s="12" t="s">
        <v>83</v>
      </c>
      <c r="AB1072" s="6" t="s">
        <v>408</v>
      </c>
      <c r="AC1072" s="12" t="s">
        <v>381</v>
      </c>
      <c r="AD1072" s="12" t="s">
        <v>259</v>
      </c>
      <c r="AE1072" s="2">
        <v>44772</v>
      </c>
      <c r="AF1072" s="43" t="s">
        <v>87</v>
      </c>
      <c r="AG1072" s="7" t="s">
        <v>405</v>
      </c>
      <c r="AH1072" s="43">
        <v>48.113105307633198</v>
      </c>
      <c r="AI1072" s="43">
        <v>-1.70505975869368</v>
      </c>
      <c r="AL1072" s="43">
        <v>10</v>
      </c>
      <c r="AN1072" s="46" t="s">
        <v>5240</v>
      </c>
      <c r="AO1072" s="5" t="s">
        <v>89</v>
      </c>
      <c r="AP1072" s="12" t="s">
        <v>259</v>
      </c>
      <c r="AR1072" s="7" t="s">
        <v>90</v>
      </c>
      <c r="AT1072" s="4" t="str">
        <f>CONCATENATE(AU1072,", ",AV1072,", ",AW1072,", ",AX1072,", ",AY1072,", ",AZ1072,", ",BA1072)</f>
        <v>Europe, France, FR, Bretagne, Ille-et-Vilaine, Rennes, Campus Institut Agro Rennes</v>
      </c>
      <c r="AU1072" s="1" t="s">
        <v>91</v>
      </c>
      <c r="AV1072" s="1" t="s">
        <v>92</v>
      </c>
      <c r="AW1072" s="1" t="s">
        <v>93</v>
      </c>
      <c r="AX1072" s="1" t="s">
        <v>94</v>
      </c>
      <c r="AY1072" s="1" t="s">
        <v>95</v>
      </c>
      <c r="AZ1072" s="1" t="s">
        <v>96</v>
      </c>
      <c r="BA1072" s="1" t="s">
        <v>5242</v>
      </c>
      <c r="BC1072" s="43"/>
      <c r="BF1072" s="43" t="s">
        <v>4596</v>
      </c>
      <c r="BG1072" s="43" t="s">
        <v>93</v>
      </c>
      <c r="BH1072" s="7" t="s">
        <v>97</v>
      </c>
      <c r="BJ1072" s="7" t="s">
        <v>98</v>
      </c>
      <c r="BK1072" s="7" t="s">
        <v>99</v>
      </c>
      <c r="BL1072" s="7" t="s">
        <v>4597</v>
      </c>
      <c r="BM1072" s="7" t="s">
        <v>4598</v>
      </c>
      <c r="BS1072" s="12" t="s">
        <v>259</v>
      </c>
      <c r="BU1072" s="43">
        <v>1</v>
      </c>
      <c r="BW1072" s="43" t="s">
        <v>103</v>
      </c>
    </row>
    <row r="1073" spans="3:75" x14ac:dyDescent="0.35">
      <c r="C1073" s="43" t="str">
        <f t="shared" si="16"/>
        <v>IARA:BDT-07:2022: 1072</v>
      </c>
      <c r="D1073" s="43">
        <v>1072</v>
      </c>
      <c r="E1073" s="43" t="s">
        <v>5233</v>
      </c>
      <c r="F1073" s="1" t="s">
        <v>73</v>
      </c>
      <c r="G1073" s="43" t="s">
        <v>5278</v>
      </c>
      <c r="H1073" s="2">
        <v>44772</v>
      </c>
      <c r="J1073" s="12">
        <f>YEAR(H1073)</f>
        <v>2022</v>
      </c>
      <c r="K1073" s="12">
        <f>MONTH(H1073)</f>
        <v>7</v>
      </c>
      <c r="L1073" s="12">
        <f>DAY(H1073)</f>
        <v>30</v>
      </c>
      <c r="M1073" s="13"/>
      <c r="P1073" s="12" t="s">
        <v>75</v>
      </c>
      <c r="Q1073" s="12" t="str">
        <f>CONCATENATE(X1073," ",Y1073)</f>
        <v>Pyronia tithonus</v>
      </c>
      <c r="R1073" s="14" t="str">
        <f>CONCATENATE(S1073,", ",T1073,", ",U1073,", ",V1073,", ",W1073,", ",X1073,", ",Y1073)</f>
        <v>Animalia, Arthropoda, Insecta, Lepidoptera, Nymphalidae, Pyronia, tithonus</v>
      </c>
      <c r="S1073" s="6" t="s">
        <v>76</v>
      </c>
      <c r="T1073" s="6" t="s">
        <v>208</v>
      </c>
      <c r="U1073" s="6" t="s">
        <v>209</v>
      </c>
      <c r="V1073" s="6" t="s">
        <v>210</v>
      </c>
      <c r="W1073" s="6" t="s">
        <v>238</v>
      </c>
      <c r="X1073" s="6" t="s">
        <v>393</v>
      </c>
      <c r="Y1073" s="6" t="s">
        <v>394</v>
      </c>
      <c r="AA1073" s="12" t="s">
        <v>83</v>
      </c>
      <c r="AB1073" s="6" t="s">
        <v>395</v>
      </c>
      <c r="AC1073" s="12" t="s">
        <v>378</v>
      </c>
      <c r="AD1073" s="12" t="s">
        <v>259</v>
      </c>
      <c r="AE1073" s="2">
        <v>44772</v>
      </c>
      <c r="AF1073" s="43" t="s">
        <v>87</v>
      </c>
      <c r="AG1073" s="7" t="s">
        <v>392</v>
      </c>
      <c r="AH1073" s="43">
        <v>48.112062327341199</v>
      </c>
      <c r="AI1073" s="43">
        <v>-1.7031686155158201</v>
      </c>
      <c r="AL1073" s="43">
        <v>10</v>
      </c>
      <c r="AN1073" s="46" t="s">
        <v>5240</v>
      </c>
      <c r="AO1073" s="5" t="s">
        <v>89</v>
      </c>
      <c r="AP1073" s="12" t="s">
        <v>259</v>
      </c>
      <c r="AR1073" s="7" t="s">
        <v>90</v>
      </c>
      <c r="AT1073" s="4" t="str">
        <f>CONCATENATE(AU1073,", ",AV1073,", ",AW1073,", ",AX1073,", ",AY1073,", ",AZ1073,", ",BA1073)</f>
        <v>Europe, France, FR, Bretagne, Ille-et-Vilaine, Rennes, Campus Institut Agro Rennes</v>
      </c>
      <c r="AU1073" s="1" t="s">
        <v>91</v>
      </c>
      <c r="AV1073" s="1" t="s">
        <v>92</v>
      </c>
      <c r="AW1073" s="1" t="s">
        <v>93</v>
      </c>
      <c r="AX1073" s="1" t="s">
        <v>94</v>
      </c>
      <c r="AY1073" s="1" t="s">
        <v>95</v>
      </c>
      <c r="AZ1073" s="1" t="s">
        <v>96</v>
      </c>
      <c r="BA1073" s="1" t="s">
        <v>5242</v>
      </c>
      <c r="BC1073" s="43"/>
      <c r="BF1073" s="43" t="s">
        <v>4596</v>
      </c>
      <c r="BG1073" s="43" t="s">
        <v>93</v>
      </c>
      <c r="BH1073" s="7" t="s">
        <v>97</v>
      </c>
      <c r="BJ1073" s="7" t="s">
        <v>98</v>
      </c>
      <c r="BK1073" s="7" t="s">
        <v>99</v>
      </c>
      <c r="BL1073" s="7" t="s">
        <v>4597</v>
      </c>
      <c r="BM1073" s="7" t="s">
        <v>4598</v>
      </c>
      <c r="BS1073" s="12" t="s">
        <v>259</v>
      </c>
      <c r="BU1073" s="43">
        <v>1</v>
      </c>
      <c r="BW1073" s="43" t="s">
        <v>103</v>
      </c>
    </row>
    <row r="1074" spans="3:75" x14ac:dyDescent="0.35">
      <c r="C1074" s="43" t="str">
        <f t="shared" si="16"/>
        <v>IARA:BDT-07:2022: 1073</v>
      </c>
      <c r="D1074" s="43">
        <v>1073</v>
      </c>
      <c r="E1074" s="43" t="s">
        <v>5233</v>
      </c>
      <c r="F1074" s="1" t="s">
        <v>73</v>
      </c>
      <c r="G1074" s="43" t="s">
        <v>5246</v>
      </c>
      <c r="H1074" s="2">
        <v>44773</v>
      </c>
      <c r="J1074" s="12">
        <f>YEAR(H1074)</f>
        <v>2022</v>
      </c>
      <c r="K1074" s="12">
        <f>MONTH(H1074)</f>
        <v>7</v>
      </c>
      <c r="L1074" s="12">
        <f>DAY(H1074)</f>
        <v>31</v>
      </c>
      <c r="M1074" s="13"/>
      <c r="P1074" s="12" t="s">
        <v>75</v>
      </c>
      <c r="Q1074" s="12" t="str">
        <f>CONCATENATE(X1074," ",Y1074)</f>
        <v>Streptopelia decaocto</v>
      </c>
      <c r="R1074" s="14" t="str">
        <f>CONCATENATE(S1074,", ",T1074,", ",U1074,", ",V1074,", ",W1074,", ",X1074,", ",Y1074)</f>
        <v>Animalia, Chordata, Aves, Columbiformes, Columbidae, Streptopelia, decaocto</v>
      </c>
      <c r="S1074" s="6" t="s">
        <v>76</v>
      </c>
      <c r="T1074" s="6" t="s">
        <v>77</v>
      </c>
      <c r="U1074" s="6" t="s">
        <v>78</v>
      </c>
      <c r="V1074" s="12" t="s">
        <v>159</v>
      </c>
      <c r="W1074" s="12" t="s">
        <v>160</v>
      </c>
      <c r="X1074" s="12" t="s">
        <v>192</v>
      </c>
      <c r="Y1074" s="12" t="s">
        <v>193</v>
      </c>
      <c r="AA1074" s="12" t="s">
        <v>83</v>
      </c>
      <c r="AB1074" s="6" t="s">
        <v>194</v>
      </c>
      <c r="AC1074" s="12" t="s">
        <v>195</v>
      </c>
      <c r="AD1074" s="12" t="s">
        <v>259</v>
      </c>
      <c r="AE1074" s="2">
        <v>44773</v>
      </c>
      <c r="AF1074" s="43" t="s">
        <v>87</v>
      </c>
      <c r="AG1074" s="7" t="s">
        <v>196</v>
      </c>
      <c r="AH1074" s="43">
        <v>48.113950559409602</v>
      </c>
      <c r="AI1074" s="43">
        <v>-1.7061640181245901</v>
      </c>
      <c r="AL1074" s="43">
        <v>10</v>
      </c>
      <c r="AN1074" s="46" t="s">
        <v>5240</v>
      </c>
      <c r="AO1074" s="5" t="s">
        <v>89</v>
      </c>
      <c r="AP1074" s="12" t="s">
        <v>259</v>
      </c>
      <c r="AR1074" s="7" t="s">
        <v>90</v>
      </c>
      <c r="AT1074" s="4" t="str">
        <f>CONCATENATE(AU1074,", ",AV1074,", ",AW1074,", ",AX1074,", ",AY1074,", ",AZ1074,", ",BA1074)</f>
        <v>Europe, France, FR, Bretagne, Ille-et-Vilaine, Rennes, Campus Institut Agro Rennes</v>
      </c>
      <c r="AU1074" s="1" t="s">
        <v>91</v>
      </c>
      <c r="AV1074" s="1" t="s">
        <v>92</v>
      </c>
      <c r="AW1074" s="1" t="s">
        <v>93</v>
      </c>
      <c r="AX1074" s="1" t="s">
        <v>94</v>
      </c>
      <c r="AY1074" s="1" t="s">
        <v>95</v>
      </c>
      <c r="AZ1074" s="1" t="s">
        <v>96</v>
      </c>
      <c r="BA1074" s="1" t="s">
        <v>5242</v>
      </c>
      <c r="BC1074" s="43"/>
      <c r="BF1074" s="43" t="s">
        <v>4596</v>
      </c>
      <c r="BG1074" s="43" t="s">
        <v>93</v>
      </c>
      <c r="BH1074" s="7" t="s">
        <v>97</v>
      </c>
      <c r="BJ1074" s="7" t="s">
        <v>98</v>
      </c>
      <c r="BK1074" s="7" t="s">
        <v>99</v>
      </c>
      <c r="BL1074" s="7" t="s">
        <v>4597</v>
      </c>
      <c r="BM1074" s="7" t="s">
        <v>4598</v>
      </c>
      <c r="BS1074" s="12" t="s">
        <v>259</v>
      </c>
      <c r="BU1074" s="43">
        <v>1</v>
      </c>
      <c r="BW1074" s="43" t="s">
        <v>103</v>
      </c>
    </row>
    <row r="1075" spans="3:75" x14ac:dyDescent="0.35">
      <c r="C1075" s="43" t="str">
        <f t="shared" si="16"/>
        <v>IARA:BDT-07:2022: 1074</v>
      </c>
      <c r="D1075" s="43">
        <v>1074</v>
      </c>
      <c r="E1075" s="43" t="s">
        <v>5233</v>
      </c>
      <c r="F1075" s="1" t="s">
        <v>73</v>
      </c>
      <c r="G1075" s="43" t="s">
        <v>5246</v>
      </c>
      <c r="H1075" s="2">
        <v>44773</v>
      </c>
      <c r="J1075" s="12">
        <f>YEAR(H1075)</f>
        <v>2022</v>
      </c>
      <c r="K1075" s="12">
        <f>MONTH(H1075)</f>
        <v>7</v>
      </c>
      <c r="L1075" s="12">
        <f>DAY(H1075)</f>
        <v>31</v>
      </c>
      <c r="M1075" s="13"/>
      <c r="P1075" s="12" t="s">
        <v>75</v>
      </c>
      <c r="Q1075" s="12" t="str">
        <f>CONCATENATE(X1075," ",Y1075)</f>
        <v>Streptopelia decaocto</v>
      </c>
      <c r="R1075" s="14" t="str">
        <f>CONCATENATE(S1075,", ",T1075,", ",U1075,", ",V1075,", ",W1075,", ",X1075,", ",Y1075)</f>
        <v>Animalia, Chordata, Aves, Columbiformes, Columbidae, Streptopelia, decaocto</v>
      </c>
      <c r="S1075" s="6" t="s">
        <v>76</v>
      </c>
      <c r="T1075" s="6" t="s">
        <v>77</v>
      </c>
      <c r="U1075" s="6" t="s">
        <v>78</v>
      </c>
      <c r="V1075" s="12" t="s">
        <v>159</v>
      </c>
      <c r="W1075" s="12" t="s">
        <v>160</v>
      </c>
      <c r="X1075" s="12" t="s">
        <v>192</v>
      </c>
      <c r="Y1075" s="12" t="s">
        <v>193</v>
      </c>
      <c r="AA1075" s="12" t="s">
        <v>83</v>
      </c>
      <c r="AB1075" s="6" t="s">
        <v>194</v>
      </c>
      <c r="AC1075" s="12" t="s">
        <v>195</v>
      </c>
      <c r="AD1075" s="12" t="s">
        <v>259</v>
      </c>
      <c r="AE1075" s="2">
        <v>44773</v>
      </c>
      <c r="AF1075" s="43" t="s">
        <v>87</v>
      </c>
      <c r="AG1075" s="7" t="s">
        <v>196</v>
      </c>
      <c r="AH1075" s="43">
        <v>48.113973297163398</v>
      </c>
      <c r="AI1075" s="43">
        <v>-1.7061120507079199</v>
      </c>
      <c r="AL1075" s="43">
        <v>10</v>
      </c>
      <c r="AN1075" s="46" t="s">
        <v>5240</v>
      </c>
      <c r="AO1075" s="5" t="s">
        <v>89</v>
      </c>
      <c r="AP1075" s="12" t="s">
        <v>259</v>
      </c>
      <c r="AR1075" s="7" t="s">
        <v>90</v>
      </c>
      <c r="AT1075" s="4" t="str">
        <f>CONCATENATE(AU1075,", ",AV1075,", ",AW1075,", ",AX1075,", ",AY1075,", ",AZ1075,", ",BA1075)</f>
        <v>Europe, France, FR, Bretagne, Ille-et-Vilaine, Rennes, Campus Institut Agro Rennes</v>
      </c>
      <c r="AU1075" s="1" t="s">
        <v>91</v>
      </c>
      <c r="AV1075" s="1" t="s">
        <v>92</v>
      </c>
      <c r="AW1075" s="1" t="s">
        <v>93</v>
      </c>
      <c r="AX1075" s="1" t="s">
        <v>94</v>
      </c>
      <c r="AY1075" s="1" t="s">
        <v>95</v>
      </c>
      <c r="AZ1075" s="1" t="s">
        <v>96</v>
      </c>
      <c r="BA1075" s="1" t="s">
        <v>5242</v>
      </c>
      <c r="BC1075" s="43"/>
      <c r="BF1075" s="43" t="s">
        <v>4596</v>
      </c>
      <c r="BG1075" s="43" t="s">
        <v>93</v>
      </c>
      <c r="BH1075" s="7" t="s">
        <v>97</v>
      </c>
      <c r="BJ1075" s="7" t="s">
        <v>98</v>
      </c>
      <c r="BK1075" s="7" t="s">
        <v>99</v>
      </c>
      <c r="BL1075" s="7" t="s">
        <v>4597</v>
      </c>
      <c r="BM1075" s="7" t="s">
        <v>4598</v>
      </c>
      <c r="BS1075" s="12" t="s">
        <v>259</v>
      </c>
      <c r="BU1075" s="43">
        <v>1</v>
      </c>
      <c r="BW1075" s="43" t="s">
        <v>103</v>
      </c>
    </row>
    <row r="1076" spans="3:75" x14ac:dyDescent="0.35">
      <c r="C1076" s="43" t="str">
        <f t="shared" si="16"/>
        <v>IARA:BDT-07:2022: 1075</v>
      </c>
      <c r="D1076" s="43">
        <v>1075</v>
      </c>
      <c r="E1076" s="43" t="s">
        <v>5233</v>
      </c>
      <c r="F1076" s="1" t="s">
        <v>73</v>
      </c>
      <c r="G1076" s="43" t="s">
        <v>5246</v>
      </c>
      <c r="H1076" s="2">
        <v>44773</v>
      </c>
      <c r="J1076" s="12">
        <f>YEAR(H1076)</f>
        <v>2022</v>
      </c>
      <c r="K1076" s="12">
        <f>MONTH(H1076)</f>
        <v>7</v>
      </c>
      <c r="L1076" s="12">
        <f>DAY(H1076)</f>
        <v>31</v>
      </c>
      <c r="M1076" s="13"/>
      <c r="P1076" s="12" t="s">
        <v>75</v>
      </c>
      <c r="Q1076" s="12" t="str">
        <f>CONCATENATE(X1076," ",Y1076)</f>
        <v>Troglodytes troglodytes</v>
      </c>
      <c r="R1076" s="14" t="str">
        <f>CONCATENATE(S1076,", ",T1076,", ",U1076,", ",V1076,", ",W1076,", ",X1076,", ",Y1076)</f>
        <v>Animalia, Chordata, Aves, Passeriformes, Troglodytidae, Troglodytes, troglodytes</v>
      </c>
      <c r="S1076" s="6" t="s">
        <v>76</v>
      </c>
      <c r="T1076" s="6" t="s">
        <v>77</v>
      </c>
      <c r="U1076" s="6" t="s">
        <v>78</v>
      </c>
      <c r="V1076" s="12" t="s">
        <v>79</v>
      </c>
      <c r="W1076" s="12" t="s">
        <v>197</v>
      </c>
      <c r="X1076" s="12" t="s">
        <v>198</v>
      </c>
      <c r="Y1076" s="12" t="s">
        <v>199</v>
      </c>
      <c r="AA1076" s="12" t="s">
        <v>83</v>
      </c>
      <c r="AB1076" s="6" t="s">
        <v>84</v>
      </c>
      <c r="AC1076" s="12" t="s">
        <v>200</v>
      </c>
      <c r="AD1076" s="12" t="s">
        <v>259</v>
      </c>
      <c r="AE1076" s="2">
        <v>44773</v>
      </c>
      <c r="AF1076" s="43" t="s">
        <v>87</v>
      </c>
      <c r="AG1076" s="7" t="s">
        <v>201</v>
      </c>
      <c r="AH1076" s="43">
        <v>48.113669993946502</v>
      </c>
      <c r="AI1076" s="43">
        <v>-1.70542939356609</v>
      </c>
      <c r="AL1076" s="43">
        <v>10</v>
      </c>
      <c r="AN1076" s="46" t="s">
        <v>5240</v>
      </c>
      <c r="AO1076" s="5" t="s">
        <v>89</v>
      </c>
      <c r="AP1076" s="12" t="s">
        <v>259</v>
      </c>
      <c r="AR1076" s="7" t="s">
        <v>90</v>
      </c>
      <c r="AT1076" s="4" t="str">
        <f>CONCATENATE(AU1076,", ",AV1076,", ",AW1076,", ",AX1076,", ",AY1076,", ",AZ1076,", ",BA1076)</f>
        <v>Europe, France, FR, Bretagne, Ille-et-Vilaine, Rennes, Campus Institut Agro Rennes</v>
      </c>
      <c r="AU1076" s="1" t="s">
        <v>91</v>
      </c>
      <c r="AV1076" s="1" t="s">
        <v>92</v>
      </c>
      <c r="AW1076" s="1" t="s">
        <v>93</v>
      </c>
      <c r="AX1076" s="1" t="s">
        <v>94</v>
      </c>
      <c r="AY1076" s="1" t="s">
        <v>95</v>
      </c>
      <c r="AZ1076" s="1" t="s">
        <v>96</v>
      </c>
      <c r="BA1076" s="1" t="s">
        <v>5242</v>
      </c>
      <c r="BC1076" s="43"/>
      <c r="BF1076" s="43" t="s">
        <v>4596</v>
      </c>
      <c r="BG1076" s="43" t="s">
        <v>93</v>
      </c>
      <c r="BH1076" s="7" t="s">
        <v>97</v>
      </c>
      <c r="BJ1076" s="7" t="s">
        <v>98</v>
      </c>
      <c r="BK1076" s="7" t="s">
        <v>99</v>
      </c>
      <c r="BL1076" s="7" t="s">
        <v>4597</v>
      </c>
      <c r="BM1076" s="7" t="s">
        <v>4598</v>
      </c>
      <c r="BS1076" s="12" t="s">
        <v>259</v>
      </c>
      <c r="BU1076" s="43">
        <v>1</v>
      </c>
      <c r="BW1076" s="43" t="s">
        <v>103</v>
      </c>
    </row>
    <row r="1077" spans="3:75" x14ac:dyDescent="0.35">
      <c r="C1077" s="43" t="str">
        <f t="shared" si="16"/>
        <v>IARA:BDT-07:2022: 1076</v>
      </c>
      <c r="D1077" s="43">
        <v>1076</v>
      </c>
      <c r="E1077" s="43" t="s">
        <v>5233</v>
      </c>
      <c r="F1077" s="1" t="s">
        <v>73</v>
      </c>
      <c r="G1077" s="43" t="s">
        <v>5246</v>
      </c>
      <c r="H1077" s="2">
        <v>44773</v>
      </c>
      <c r="J1077" s="12">
        <f>YEAR(H1077)</f>
        <v>2022</v>
      </c>
      <c r="K1077" s="12">
        <f>MONTH(H1077)</f>
        <v>7</v>
      </c>
      <c r="L1077" s="12">
        <f>DAY(H1077)</f>
        <v>31</v>
      </c>
      <c r="M1077" s="13"/>
      <c r="P1077" s="12" t="s">
        <v>75</v>
      </c>
      <c r="Q1077" s="12" t="str">
        <f>CONCATENATE(X1077," ",Y1077)</f>
        <v>Passer domesticus</v>
      </c>
      <c r="R1077" s="14" t="str">
        <f>CONCATENATE(S1077,", ",T1077,", ",U1077,", ",V1077,", ",W1077,", ",X1077,", ",Y1077)</f>
        <v>Animalia, Chordata, Aves, Passeriformes, Passeridae, Passer, domesticus</v>
      </c>
      <c r="S1077" s="6" t="s">
        <v>76</v>
      </c>
      <c r="T1077" s="6" t="s">
        <v>77</v>
      </c>
      <c r="U1077" s="6" t="s">
        <v>78</v>
      </c>
      <c r="V1077" s="12" t="s">
        <v>79</v>
      </c>
      <c r="W1077" s="12" t="s">
        <v>144</v>
      </c>
      <c r="X1077" s="12" t="s">
        <v>145</v>
      </c>
      <c r="Y1077" s="12" t="s">
        <v>146</v>
      </c>
      <c r="AA1077" s="12" t="s">
        <v>83</v>
      </c>
      <c r="AB1077" s="6" t="s">
        <v>84</v>
      </c>
      <c r="AC1077" s="12" t="s">
        <v>147</v>
      </c>
      <c r="AD1077" s="12" t="s">
        <v>259</v>
      </c>
      <c r="AE1077" s="2">
        <v>44773</v>
      </c>
      <c r="AF1077" s="43" t="s">
        <v>87</v>
      </c>
      <c r="AG1077" s="7" t="s">
        <v>148</v>
      </c>
      <c r="AH1077" s="43">
        <v>48.113376309036099</v>
      </c>
      <c r="AI1077" s="43">
        <v>-1.70541094203344</v>
      </c>
      <c r="AL1077" s="43">
        <v>10</v>
      </c>
      <c r="AN1077" s="46" t="s">
        <v>5240</v>
      </c>
      <c r="AO1077" s="5" t="s">
        <v>89</v>
      </c>
      <c r="AP1077" s="12" t="s">
        <v>259</v>
      </c>
      <c r="AR1077" s="7" t="s">
        <v>90</v>
      </c>
      <c r="AT1077" s="4" t="str">
        <f>CONCATENATE(AU1077,", ",AV1077,", ",AW1077,", ",AX1077,", ",AY1077,", ",AZ1077,", ",BA1077)</f>
        <v>Europe, France, FR, Bretagne, Ille-et-Vilaine, Rennes, Campus Institut Agro Rennes</v>
      </c>
      <c r="AU1077" s="1" t="s">
        <v>91</v>
      </c>
      <c r="AV1077" s="1" t="s">
        <v>92</v>
      </c>
      <c r="AW1077" s="1" t="s">
        <v>93</v>
      </c>
      <c r="AX1077" s="1" t="s">
        <v>94</v>
      </c>
      <c r="AY1077" s="1" t="s">
        <v>95</v>
      </c>
      <c r="AZ1077" s="1" t="s">
        <v>96</v>
      </c>
      <c r="BA1077" s="1" t="s">
        <v>5242</v>
      </c>
      <c r="BC1077" s="43"/>
      <c r="BF1077" s="43" t="s">
        <v>4596</v>
      </c>
      <c r="BG1077" s="43" t="s">
        <v>93</v>
      </c>
      <c r="BH1077" s="7" t="s">
        <v>97</v>
      </c>
      <c r="BJ1077" s="7" t="s">
        <v>98</v>
      </c>
      <c r="BK1077" s="7" t="s">
        <v>99</v>
      </c>
      <c r="BL1077" s="7" t="s">
        <v>4597</v>
      </c>
      <c r="BM1077" s="7" t="s">
        <v>4598</v>
      </c>
      <c r="BS1077" s="12" t="s">
        <v>259</v>
      </c>
      <c r="BU1077" s="43">
        <v>1</v>
      </c>
      <c r="BW1077" s="43" t="s">
        <v>103</v>
      </c>
    </row>
    <row r="1078" spans="3:75" x14ac:dyDescent="0.35">
      <c r="C1078" s="43" t="str">
        <f t="shared" si="16"/>
        <v>IARA:BDT-07:2022: 1077</v>
      </c>
      <c r="D1078" s="43">
        <v>1077</v>
      </c>
      <c r="E1078" s="43" t="s">
        <v>5233</v>
      </c>
      <c r="F1078" s="1" t="s">
        <v>73</v>
      </c>
      <c r="G1078" s="43" t="s">
        <v>5246</v>
      </c>
      <c r="H1078" s="2">
        <v>44773</v>
      </c>
      <c r="J1078" s="12">
        <f>YEAR(H1078)</f>
        <v>2022</v>
      </c>
      <c r="K1078" s="12">
        <f>MONTH(H1078)</f>
        <v>7</v>
      </c>
      <c r="L1078" s="12">
        <f>DAY(H1078)</f>
        <v>31</v>
      </c>
      <c r="M1078" s="13"/>
      <c r="P1078" s="12" t="s">
        <v>75</v>
      </c>
      <c r="Q1078" s="12" t="str">
        <f>CONCATENATE(X1078," ",Y1078)</f>
        <v>Streptopelia decaocto</v>
      </c>
      <c r="R1078" s="14" t="str">
        <f>CONCATENATE(S1078,", ",T1078,", ",U1078,", ",V1078,", ",W1078,", ",X1078,", ",Y1078)</f>
        <v>Animalia, Chordata, Aves, Columbiformes, Columbidae, Streptopelia, decaocto</v>
      </c>
      <c r="S1078" s="6" t="s">
        <v>76</v>
      </c>
      <c r="T1078" s="6" t="s">
        <v>77</v>
      </c>
      <c r="U1078" s="6" t="s">
        <v>78</v>
      </c>
      <c r="V1078" s="12" t="s">
        <v>159</v>
      </c>
      <c r="W1078" s="12" t="s">
        <v>160</v>
      </c>
      <c r="X1078" s="12" t="s">
        <v>192</v>
      </c>
      <c r="Y1078" s="12" t="s">
        <v>193</v>
      </c>
      <c r="AA1078" s="12" t="s">
        <v>83</v>
      </c>
      <c r="AB1078" s="6" t="s">
        <v>194</v>
      </c>
      <c r="AC1078" s="12" t="s">
        <v>195</v>
      </c>
      <c r="AD1078" s="12" t="s">
        <v>259</v>
      </c>
      <c r="AE1078" s="2">
        <v>44773</v>
      </c>
      <c r="AF1078" s="43" t="s">
        <v>87</v>
      </c>
      <c r="AG1078" s="7" t="s">
        <v>196</v>
      </c>
      <c r="AH1078" s="43">
        <v>48.113706694566297</v>
      </c>
      <c r="AI1078" s="43">
        <v>-1.70476931850406</v>
      </c>
      <c r="AL1078" s="43">
        <v>10</v>
      </c>
      <c r="AN1078" s="46" t="s">
        <v>5240</v>
      </c>
      <c r="AO1078" s="5" t="s">
        <v>89</v>
      </c>
      <c r="AP1078" s="12" t="s">
        <v>259</v>
      </c>
      <c r="AR1078" s="7" t="s">
        <v>90</v>
      </c>
      <c r="AT1078" s="4" t="str">
        <f>CONCATENATE(AU1078,", ",AV1078,", ",AW1078,", ",AX1078,", ",AY1078,", ",AZ1078,", ",BA1078)</f>
        <v>Europe, France, FR, Bretagne, Ille-et-Vilaine, Rennes, Campus Institut Agro Rennes</v>
      </c>
      <c r="AU1078" s="1" t="s">
        <v>91</v>
      </c>
      <c r="AV1078" s="1" t="s">
        <v>92</v>
      </c>
      <c r="AW1078" s="1" t="s">
        <v>93</v>
      </c>
      <c r="AX1078" s="1" t="s">
        <v>94</v>
      </c>
      <c r="AY1078" s="1" t="s">
        <v>95</v>
      </c>
      <c r="AZ1078" s="1" t="s">
        <v>96</v>
      </c>
      <c r="BA1078" s="1" t="s">
        <v>5242</v>
      </c>
      <c r="BC1078" s="43"/>
      <c r="BF1078" s="43" t="s">
        <v>4596</v>
      </c>
      <c r="BG1078" s="43" t="s">
        <v>93</v>
      </c>
      <c r="BH1078" s="7" t="s">
        <v>97</v>
      </c>
      <c r="BJ1078" s="7" t="s">
        <v>98</v>
      </c>
      <c r="BK1078" s="7" t="s">
        <v>99</v>
      </c>
      <c r="BL1078" s="7" t="s">
        <v>4597</v>
      </c>
      <c r="BM1078" s="7" t="s">
        <v>4598</v>
      </c>
      <c r="BS1078" s="12" t="s">
        <v>259</v>
      </c>
      <c r="BU1078" s="43">
        <v>1</v>
      </c>
      <c r="BW1078" s="43" t="s">
        <v>103</v>
      </c>
    </row>
    <row r="1079" spans="3:75" x14ac:dyDescent="0.35">
      <c r="C1079" s="43" t="str">
        <f t="shared" si="16"/>
        <v>IARA:BDT-07:2022: 1078</v>
      </c>
      <c r="D1079" s="43">
        <v>1078</v>
      </c>
      <c r="E1079" s="43" t="s">
        <v>5233</v>
      </c>
      <c r="F1079" s="1" t="s">
        <v>73</v>
      </c>
      <c r="G1079" s="43" t="s">
        <v>5246</v>
      </c>
      <c r="H1079" s="2">
        <v>44773</v>
      </c>
      <c r="J1079" s="12">
        <f>YEAR(H1079)</f>
        <v>2022</v>
      </c>
      <c r="K1079" s="12">
        <f>MONTH(H1079)</f>
        <v>7</v>
      </c>
      <c r="L1079" s="12">
        <f>DAY(H1079)</f>
        <v>31</v>
      </c>
      <c r="M1079" s="13"/>
      <c r="P1079" s="12" t="s">
        <v>75</v>
      </c>
      <c r="Q1079" s="12" t="str">
        <f>CONCATENATE(X1079," ",Y1079)</f>
        <v>Pica pica</v>
      </c>
      <c r="R1079" s="14" t="str">
        <f>CONCATENATE(S1079,", ",T1079,", ",U1079,", ",V1079,", ",W1079,", ",X1079,", ",Y1079)</f>
        <v>Animalia, Chordata, Aves, Passeriformes, Corvidae, Pica, pica</v>
      </c>
      <c r="S1079" s="6" t="s">
        <v>76</v>
      </c>
      <c r="T1079" s="6" t="s">
        <v>77</v>
      </c>
      <c r="U1079" s="6" t="s">
        <v>78</v>
      </c>
      <c r="V1079" s="12" t="s">
        <v>79</v>
      </c>
      <c r="W1079" s="12" t="s">
        <v>104</v>
      </c>
      <c r="X1079" s="12" t="s">
        <v>155</v>
      </c>
      <c r="Y1079" s="12" t="s">
        <v>156</v>
      </c>
      <c r="AA1079" s="12" t="s">
        <v>83</v>
      </c>
      <c r="AB1079" s="6" t="s">
        <v>84</v>
      </c>
      <c r="AC1079" s="12" t="s">
        <v>157</v>
      </c>
      <c r="AD1079" s="12" t="s">
        <v>259</v>
      </c>
      <c r="AE1079" s="2">
        <v>44773</v>
      </c>
      <c r="AF1079" s="43" t="s">
        <v>87</v>
      </c>
      <c r="AG1079" s="7" t="s">
        <v>158</v>
      </c>
      <c r="AH1079" s="43">
        <v>48.113310772787102</v>
      </c>
      <c r="AI1079" s="43">
        <v>-1.7051119996698501</v>
      </c>
      <c r="AL1079" s="43">
        <v>10</v>
      </c>
      <c r="AN1079" s="46" t="s">
        <v>5240</v>
      </c>
      <c r="AO1079" s="5" t="s">
        <v>89</v>
      </c>
      <c r="AP1079" s="12" t="s">
        <v>259</v>
      </c>
      <c r="AR1079" s="7" t="s">
        <v>90</v>
      </c>
      <c r="AT1079" s="4" t="str">
        <f>CONCATENATE(AU1079,", ",AV1079,", ",AW1079,", ",AX1079,", ",AY1079,", ",AZ1079,", ",BA1079)</f>
        <v>Europe, France, FR, Bretagne, Ille-et-Vilaine, Rennes, Campus Institut Agro Rennes</v>
      </c>
      <c r="AU1079" s="1" t="s">
        <v>91</v>
      </c>
      <c r="AV1079" s="1" t="s">
        <v>92</v>
      </c>
      <c r="AW1079" s="1" t="s">
        <v>93</v>
      </c>
      <c r="AX1079" s="1" t="s">
        <v>94</v>
      </c>
      <c r="AY1079" s="1" t="s">
        <v>95</v>
      </c>
      <c r="AZ1079" s="1" t="s">
        <v>96</v>
      </c>
      <c r="BA1079" s="1" t="s">
        <v>5242</v>
      </c>
      <c r="BC1079" s="43"/>
      <c r="BF1079" s="43" t="s">
        <v>4596</v>
      </c>
      <c r="BG1079" s="43" t="s">
        <v>93</v>
      </c>
      <c r="BH1079" s="7" t="s">
        <v>97</v>
      </c>
      <c r="BJ1079" s="7" t="s">
        <v>98</v>
      </c>
      <c r="BK1079" s="7" t="s">
        <v>99</v>
      </c>
      <c r="BL1079" s="7" t="s">
        <v>4597</v>
      </c>
      <c r="BM1079" s="7" t="s">
        <v>4598</v>
      </c>
      <c r="BS1079" s="12" t="s">
        <v>259</v>
      </c>
      <c r="BU1079" s="43">
        <v>1</v>
      </c>
      <c r="BW1079" s="43" t="s">
        <v>103</v>
      </c>
    </row>
    <row r="1080" spans="3:75" x14ac:dyDescent="0.35">
      <c r="C1080" s="43" t="str">
        <f t="shared" si="16"/>
        <v>IARA:BDT-07:2022: 1079</v>
      </c>
      <c r="D1080" s="43">
        <v>1079</v>
      </c>
      <c r="E1080" s="43" t="s">
        <v>5233</v>
      </c>
      <c r="F1080" s="1" t="s">
        <v>73</v>
      </c>
      <c r="G1080" s="43" t="s">
        <v>5246</v>
      </c>
      <c r="H1080" s="2">
        <v>44773</v>
      </c>
      <c r="J1080" s="12">
        <f>YEAR(H1080)</f>
        <v>2022</v>
      </c>
      <c r="K1080" s="12">
        <f>MONTH(H1080)</f>
        <v>7</v>
      </c>
      <c r="L1080" s="12">
        <f>DAY(H1080)</f>
        <v>31</v>
      </c>
      <c r="M1080" s="13"/>
      <c r="P1080" s="12" t="s">
        <v>75</v>
      </c>
      <c r="Q1080" s="12" t="str">
        <f>CONCATENATE(X1080," ",Y1080)</f>
        <v>Pica pica</v>
      </c>
      <c r="R1080" s="14" t="str">
        <f>CONCATENATE(S1080,", ",T1080,", ",U1080,", ",V1080,", ",W1080,", ",X1080,", ",Y1080)</f>
        <v>Animalia, Chordata, Aves, Passeriformes, Corvidae, Pica, pica</v>
      </c>
      <c r="S1080" s="6" t="s">
        <v>76</v>
      </c>
      <c r="T1080" s="6" t="s">
        <v>77</v>
      </c>
      <c r="U1080" s="6" t="s">
        <v>78</v>
      </c>
      <c r="V1080" s="12" t="s">
        <v>79</v>
      </c>
      <c r="W1080" s="12" t="s">
        <v>104</v>
      </c>
      <c r="X1080" s="12" t="s">
        <v>155</v>
      </c>
      <c r="Y1080" s="12" t="s">
        <v>156</v>
      </c>
      <c r="AA1080" s="12" t="s">
        <v>83</v>
      </c>
      <c r="AB1080" s="6" t="s">
        <v>84</v>
      </c>
      <c r="AC1080" s="12" t="s">
        <v>157</v>
      </c>
      <c r="AD1080" s="12" t="s">
        <v>259</v>
      </c>
      <c r="AE1080" s="2">
        <v>44773</v>
      </c>
      <c r="AF1080" s="43" t="s">
        <v>87</v>
      </c>
      <c r="AG1080" s="7" t="s">
        <v>158</v>
      </c>
      <c r="AH1080" s="43">
        <v>48.113064097555501</v>
      </c>
      <c r="AI1080" s="43">
        <v>-1.70495118673835</v>
      </c>
      <c r="AL1080" s="43">
        <v>10</v>
      </c>
      <c r="AN1080" s="46" t="s">
        <v>5240</v>
      </c>
      <c r="AO1080" s="5" t="s">
        <v>89</v>
      </c>
      <c r="AP1080" s="12" t="s">
        <v>259</v>
      </c>
      <c r="AR1080" s="7" t="s">
        <v>90</v>
      </c>
      <c r="AT1080" s="4" t="str">
        <f>CONCATENATE(AU1080,", ",AV1080,", ",AW1080,", ",AX1080,", ",AY1080,", ",AZ1080,", ",BA1080)</f>
        <v>Europe, France, FR, Bretagne, Ille-et-Vilaine, Rennes, Campus Institut Agro Rennes</v>
      </c>
      <c r="AU1080" s="1" t="s">
        <v>91</v>
      </c>
      <c r="AV1080" s="1" t="s">
        <v>92</v>
      </c>
      <c r="AW1080" s="1" t="s">
        <v>93</v>
      </c>
      <c r="AX1080" s="1" t="s">
        <v>94</v>
      </c>
      <c r="AY1080" s="1" t="s">
        <v>95</v>
      </c>
      <c r="AZ1080" s="1" t="s">
        <v>96</v>
      </c>
      <c r="BA1080" s="1" t="s">
        <v>5242</v>
      </c>
      <c r="BC1080" s="43"/>
      <c r="BF1080" s="43" t="s">
        <v>4596</v>
      </c>
      <c r="BG1080" s="43" t="s">
        <v>93</v>
      </c>
      <c r="BH1080" s="7" t="s">
        <v>97</v>
      </c>
      <c r="BJ1080" s="7" t="s">
        <v>98</v>
      </c>
      <c r="BK1080" s="7" t="s">
        <v>99</v>
      </c>
      <c r="BL1080" s="7" t="s">
        <v>4597</v>
      </c>
      <c r="BM1080" s="7" t="s">
        <v>4598</v>
      </c>
      <c r="BS1080" s="12" t="s">
        <v>259</v>
      </c>
      <c r="BU1080" s="43">
        <v>1</v>
      </c>
      <c r="BW1080" s="43" t="s">
        <v>103</v>
      </c>
    </row>
    <row r="1081" spans="3:75" x14ac:dyDescent="0.35">
      <c r="C1081" s="43" t="str">
        <f t="shared" si="16"/>
        <v>IARA:BDT-07:2022: 1080</v>
      </c>
      <c r="D1081" s="43">
        <v>1080</v>
      </c>
      <c r="E1081" s="43" t="s">
        <v>5233</v>
      </c>
      <c r="F1081" s="1" t="s">
        <v>73</v>
      </c>
      <c r="G1081" s="43" t="s">
        <v>5246</v>
      </c>
      <c r="H1081" s="2">
        <v>44773</v>
      </c>
      <c r="J1081" s="12">
        <f>YEAR(H1081)</f>
        <v>2022</v>
      </c>
      <c r="K1081" s="12">
        <f>MONTH(H1081)</f>
        <v>7</v>
      </c>
      <c r="L1081" s="12">
        <f>DAY(H1081)</f>
        <v>31</v>
      </c>
      <c r="M1081" s="13"/>
      <c r="P1081" s="12" t="s">
        <v>75</v>
      </c>
      <c r="Q1081" s="12" t="str">
        <f>CONCATENATE(X1081," ",Y1081)</f>
        <v>Columba palumbus</v>
      </c>
      <c r="R1081" s="14" t="str">
        <f>CONCATENATE(S1081,", ",T1081,", ",U1081,", ",V1081,", ",W1081,", ",X1081,", ",Y1081)</f>
        <v>Animalia, Chordata, Aves, Columbiformes, Columbidae, Columba, palumbus</v>
      </c>
      <c r="S1081" s="6" t="s">
        <v>76</v>
      </c>
      <c r="T1081" s="6" t="s">
        <v>77</v>
      </c>
      <c r="U1081" s="6" t="s">
        <v>78</v>
      </c>
      <c r="V1081" s="12" t="s">
        <v>159</v>
      </c>
      <c r="W1081" s="12" t="s">
        <v>160</v>
      </c>
      <c r="X1081" s="12" t="s">
        <v>161</v>
      </c>
      <c r="Y1081" s="12" t="s">
        <v>162</v>
      </c>
      <c r="AA1081" s="12" t="s">
        <v>83</v>
      </c>
      <c r="AB1081" s="6" t="s">
        <v>84</v>
      </c>
      <c r="AC1081" s="12" t="s">
        <v>163</v>
      </c>
      <c r="AD1081" s="12" t="s">
        <v>259</v>
      </c>
      <c r="AE1081" s="2">
        <v>44773</v>
      </c>
      <c r="AF1081" s="43" t="s">
        <v>87</v>
      </c>
      <c r="AG1081" s="7" t="s">
        <v>164</v>
      </c>
      <c r="AH1081" s="43">
        <v>48.112598630397201</v>
      </c>
      <c r="AI1081" s="43">
        <v>-1.7045780571178599</v>
      </c>
      <c r="AL1081" s="43">
        <v>10</v>
      </c>
      <c r="AN1081" s="46" t="s">
        <v>5240</v>
      </c>
      <c r="AO1081" s="5" t="s">
        <v>89</v>
      </c>
      <c r="AP1081" s="12" t="s">
        <v>259</v>
      </c>
      <c r="AR1081" s="7" t="s">
        <v>90</v>
      </c>
      <c r="AT1081" s="4" t="str">
        <f>CONCATENATE(AU1081,", ",AV1081,", ",AW1081,", ",AX1081,", ",AY1081,", ",AZ1081,", ",BA1081)</f>
        <v>Europe, France, FR, Bretagne, Ille-et-Vilaine, Rennes, Campus Institut Agro Rennes</v>
      </c>
      <c r="AU1081" s="1" t="s">
        <v>91</v>
      </c>
      <c r="AV1081" s="1" t="s">
        <v>92</v>
      </c>
      <c r="AW1081" s="1" t="s">
        <v>93</v>
      </c>
      <c r="AX1081" s="1" t="s">
        <v>94</v>
      </c>
      <c r="AY1081" s="1" t="s">
        <v>95</v>
      </c>
      <c r="AZ1081" s="1" t="s">
        <v>96</v>
      </c>
      <c r="BA1081" s="1" t="s">
        <v>5242</v>
      </c>
      <c r="BC1081" s="43"/>
      <c r="BF1081" s="43" t="s">
        <v>4596</v>
      </c>
      <c r="BG1081" s="43" t="s">
        <v>93</v>
      </c>
      <c r="BH1081" s="7" t="s">
        <v>97</v>
      </c>
      <c r="BJ1081" s="7" t="s">
        <v>98</v>
      </c>
      <c r="BK1081" s="7" t="s">
        <v>99</v>
      </c>
      <c r="BL1081" s="7" t="s">
        <v>4597</v>
      </c>
      <c r="BM1081" s="7" t="s">
        <v>4598</v>
      </c>
      <c r="BS1081" s="12" t="s">
        <v>259</v>
      </c>
      <c r="BU1081" s="43">
        <v>1</v>
      </c>
      <c r="BW1081" s="43" t="s">
        <v>103</v>
      </c>
    </row>
    <row r="1082" spans="3:75" x14ac:dyDescent="0.35">
      <c r="C1082" s="43" t="str">
        <f t="shared" si="16"/>
        <v>IARA:BDT-07:2022: 1081</v>
      </c>
      <c r="D1082" s="43">
        <v>1081</v>
      </c>
      <c r="E1082" s="43" t="s">
        <v>5233</v>
      </c>
      <c r="F1082" s="1" t="s">
        <v>73</v>
      </c>
      <c r="G1082" s="43" t="s">
        <v>5246</v>
      </c>
      <c r="H1082" s="2">
        <v>44773</v>
      </c>
      <c r="J1082" s="12">
        <f>YEAR(H1082)</f>
        <v>2022</v>
      </c>
      <c r="K1082" s="12">
        <f>MONTH(H1082)</f>
        <v>7</v>
      </c>
      <c r="L1082" s="12">
        <f>DAY(H1082)</f>
        <v>31</v>
      </c>
      <c r="M1082" s="13"/>
      <c r="P1082" s="12" t="s">
        <v>75</v>
      </c>
      <c r="Q1082" s="12" t="str">
        <f>CONCATENATE(X1082," ",Y1082)</f>
        <v>Columba palumbus</v>
      </c>
      <c r="R1082" s="14" t="str">
        <f>CONCATENATE(S1082,", ",T1082,", ",U1082,", ",V1082,", ",W1082,", ",X1082,", ",Y1082)</f>
        <v>Animalia, Chordata, Aves, Columbiformes, Columbidae, Columba, palumbus</v>
      </c>
      <c r="S1082" s="6" t="s">
        <v>76</v>
      </c>
      <c r="T1082" s="6" t="s">
        <v>77</v>
      </c>
      <c r="U1082" s="6" t="s">
        <v>78</v>
      </c>
      <c r="V1082" s="12" t="s">
        <v>159</v>
      </c>
      <c r="W1082" s="12" t="s">
        <v>160</v>
      </c>
      <c r="X1082" s="12" t="s">
        <v>161</v>
      </c>
      <c r="Y1082" s="12" t="s">
        <v>162</v>
      </c>
      <c r="AA1082" s="12" t="s">
        <v>83</v>
      </c>
      <c r="AB1082" s="6" t="s">
        <v>84</v>
      </c>
      <c r="AC1082" s="12" t="s">
        <v>163</v>
      </c>
      <c r="AD1082" s="12" t="s">
        <v>259</v>
      </c>
      <c r="AE1082" s="2">
        <v>44773</v>
      </c>
      <c r="AF1082" s="43" t="s">
        <v>87</v>
      </c>
      <c r="AG1082" s="7" t="s">
        <v>164</v>
      </c>
      <c r="AH1082" s="43">
        <v>48.112654633199597</v>
      </c>
      <c r="AI1082" s="43">
        <v>-1.7045984718199001</v>
      </c>
      <c r="AL1082" s="43">
        <v>10</v>
      </c>
      <c r="AN1082" s="46" t="s">
        <v>5240</v>
      </c>
      <c r="AO1082" s="5" t="s">
        <v>89</v>
      </c>
      <c r="AP1082" s="12" t="s">
        <v>259</v>
      </c>
      <c r="AR1082" s="7" t="s">
        <v>90</v>
      </c>
      <c r="AT1082" s="4" t="str">
        <f>CONCATENATE(AU1082,", ",AV1082,", ",AW1082,", ",AX1082,", ",AY1082,", ",AZ1082,", ",BA1082)</f>
        <v>Europe, France, FR, Bretagne, Ille-et-Vilaine, Rennes, Campus Institut Agro Rennes</v>
      </c>
      <c r="AU1082" s="1" t="s">
        <v>91</v>
      </c>
      <c r="AV1082" s="1" t="s">
        <v>92</v>
      </c>
      <c r="AW1082" s="1" t="s">
        <v>93</v>
      </c>
      <c r="AX1082" s="1" t="s">
        <v>94</v>
      </c>
      <c r="AY1082" s="1" t="s">
        <v>95</v>
      </c>
      <c r="AZ1082" s="1" t="s">
        <v>96</v>
      </c>
      <c r="BA1082" s="1" t="s">
        <v>5242</v>
      </c>
      <c r="BC1082" s="43"/>
      <c r="BF1082" s="43" t="s">
        <v>4596</v>
      </c>
      <c r="BG1082" s="43" t="s">
        <v>93</v>
      </c>
      <c r="BH1082" s="7" t="s">
        <v>97</v>
      </c>
      <c r="BJ1082" s="7" t="s">
        <v>98</v>
      </c>
      <c r="BK1082" s="7" t="s">
        <v>99</v>
      </c>
      <c r="BL1082" s="7" t="s">
        <v>4597</v>
      </c>
      <c r="BM1082" s="7" t="s">
        <v>4598</v>
      </c>
      <c r="BS1082" s="12" t="s">
        <v>259</v>
      </c>
      <c r="BU1082" s="43">
        <v>1</v>
      </c>
      <c r="BW1082" s="43" t="s">
        <v>103</v>
      </c>
    </row>
    <row r="1083" spans="3:75" x14ac:dyDescent="0.35">
      <c r="C1083" s="43" t="str">
        <f t="shared" si="16"/>
        <v>IARA:BDT-07:2022: 1082</v>
      </c>
      <c r="D1083" s="43">
        <v>1082</v>
      </c>
      <c r="E1083" s="43" t="s">
        <v>5233</v>
      </c>
      <c r="F1083" s="1" t="s">
        <v>73</v>
      </c>
      <c r="G1083" s="43" t="s">
        <v>5246</v>
      </c>
      <c r="H1083" s="2">
        <v>44773</v>
      </c>
      <c r="J1083" s="12">
        <f>YEAR(H1083)</f>
        <v>2022</v>
      </c>
      <c r="K1083" s="12">
        <f>MONTH(H1083)</f>
        <v>7</v>
      </c>
      <c r="L1083" s="12">
        <f>DAY(H1083)</f>
        <v>31</v>
      </c>
      <c r="M1083" s="13"/>
      <c r="P1083" s="12" t="s">
        <v>75</v>
      </c>
      <c r="Q1083" s="12" t="str">
        <f>CONCATENATE(X1083," ",Y1083)</f>
        <v>Passer domesticus</v>
      </c>
      <c r="R1083" s="14" t="str">
        <f>CONCATENATE(S1083,", ",T1083,", ",U1083,", ",V1083,", ",W1083,", ",X1083,", ",Y1083)</f>
        <v>Animalia, Chordata, Aves, Passeriformes, Passeridae, Passer, domesticus</v>
      </c>
      <c r="S1083" s="6" t="s">
        <v>76</v>
      </c>
      <c r="T1083" s="6" t="s">
        <v>77</v>
      </c>
      <c r="U1083" s="6" t="s">
        <v>78</v>
      </c>
      <c r="V1083" s="12" t="s">
        <v>79</v>
      </c>
      <c r="W1083" s="12" t="s">
        <v>144</v>
      </c>
      <c r="X1083" s="12" t="s">
        <v>145</v>
      </c>
      <c r="Y1083" s="12" t="s">
        <v>146</v>
      </c>
      <c r="AA1083" s="12" t="s">
        <v>83</v>
      </c>
      <c r="AB1083" s="6" t="s">
        <v>84</v>
      </c>
      <c r="AC1083" s="12" t="s">
        <v>147</v>
      </c>
      <c r="AD1083" s="12" t="s">
        <v>259</v>
      </c>
      <c r="AE1083" s="2">
        <v>44773</v>
      </c>
      <c r="AF1083" s="43" t="s">
        <v>87</v>
      </c>
      <c r="AG1083" s="7" t="s">
        <v>148</v>
      </c>
      <c r="AH1083" s="43">
        <v>48.112599695835598</v>
      </c>
      <c r="AI1083" s="43">
        <v>-1.7042927656117499</v>
      </c>
      <c r="AL1083" s="43">
        <v>10</v>
      </c>
      <c r="AN1083" s="46" t="s">
        <v>5240</v>
      </c>
      <c r="AO1083" s="5" t="s">
        <v>89</v>
      </c>
      <c r="AP1083" s="12" t="s">
        <v>259</v>
      </c>
      <c r="AR1083" s="7" t="s">
        <v>90</v>
      </c>
      <c r="AT1083" s="4" t="str">
        <f>CONCATENATE(AU1083,", ",AV1083,", ",AW1083,", ",AX1083,", ",AY1083,", ",AZ1083,", ",BA1083)</f>
        <v>Europe, France, FR, Bretagne, Ille-et-Vilaine, Rennes, Campus Institut Agro Rennes</v>
      </c>
      <c r="AU1083" s="1" t="s">
        <v>91</v>
      </c>
      <c r="AV1083" s="1" t="s">
        <v>92</v>
      </c>
      <c r="AW1083" s="1" t="s">
        <v>93</v>
      </c>
      <c r="AX1083" s="1" t="s">
        <v>94</v>
      </c>
      <c r="AY1083" s="1" t="s">
        <v>95</v>
      </c>
      <c r="AZ1083" s="1" t="s">
        <v>96</v>
      </c>
      <c r="BA1083" s="1" t="s">
        <v>5242</v>
      </c>
      <c r="BC1083" s="43"/>
      <c r="BF1083" s="43" t="s">
        <v>4596</v>
      </c>
      <c r="BG1083" s="43" t="s">
        <v>93</v>
      </c>
      <c r="BH1083" s="7" t="s">
        <v>97</v>
      </c>
      <c r="BJ1083" s="7" t="s">
        <v>98</v>
      </c>
      <c r="BK1083" s="7" t="s">
        <v>99</v>
      </c>
      <c r="BL1083" s="7" t="s">
        <v>4597</v>
      </c>
      <c r="BM1083" s="7" t="s">
        <v>4598</v>
      </c>
      <c r="BS1083" s="12" t="s">
        <v>259</v>
      </c>
      <c r="BU1083" s="43">
        <v>1</v>
      </c>
      <c r="BW1083" s="43" t="s">
        <v>103</v>
      </c>
    </row>
    <row r="1084" spans="3:75" x14ac:dyDescent="0.35">
      <c r="C1084" s="43" t="str">
        <f t="shared" si="16"/>
        <v>IARA:BDT-07:2022: 1083</v>
      </c>
      <c r="D1084" s="43">
        <v>1083</v>
      </c>
      <c r="E1084" s="43" t="s">
        <v>5233</v>
      </c>
      <c r="F1084" s="1" t="s">
        <v>73</v>
      </c>
      <c r="G1084" s="43" t="s">
        <v>5246</v>
      </c>
      <c r="H1084" s="2">
        <v>44773</v>
      </c>
      <c r="J1084" s="12">
        <f>YEAR(H1084)</f>
        <v>2022</v>
      </c>
      <c r="K1084" s="12">
        <f>MONTH(H1084)</f>
        <v>7</v>
      </c>
      <c r="L1084" s="12">
        <f>DAY(H1084)</f>
        <v>31</v>
      </c>
      <c r="M1084" s="13"/>
      <c r="P1084" s="12" t="s">
        <v>75</v>
      </c>
      <c r="Q1084" s="12" t="str">
        <f>CONCATENATE(X1084," ",Y1084)</f>
        <v>Sturnus vulgaris</v>
      </c>
      <c r="R1084" s="14" t="str">
        <f>CONCATENATE(S1084,", ",T1084,", ",U1084,", ",V1084,", ",W1084,", ",X1084,", ",Y1084)</f>
        <v>Animalia, Chordata, Aves, Passeriformes, Sturnidae, Sturnus, vulgaris</v>
      </c>
      <c r="S1084" s="6" t="s">
        <v>76</v>
      </c>
      <c r="T1084" s="6" t="s">
        <v>77</v>
      </c>
      <c r="U1084" s="6" t="s">
        <v>78</v>
      </c>
      <c r="V1084" s="12" t="s">
        <v>79</v>
      </c>
      <c r="W1084" s="12" t="s">
        <v>112</v>
      </c>
      <c r="X1084" s="12" t="s">
        <v>113</v>
      </c>
      <c r="Y1084" s="12" t="s">
        <v>114</v>
      </c>
      <c r="AA1084" s="12" t="s">
        <v>83</v>
      </c>
      <c r="AB1084" s="6" t="s">
        <v>84</v>
      </c>
      <c r="AC1084" s="12" t="s">
        <v>115</v>
      </c>
      <c r="AD1084" s="12" t="s">
        <v>259</v>
      </c>
      <c r="AE1084" s="2">
        <v>44773</v>
      </c>
      <c r="AF1084" s="43" t="s">
        <v>87</v>
      </c>
      <c r="AG1084" s="7" t="s">
        <v>116</v>
      </c>
      <c r="AH1084" s="43">
        <v>48.112445286213301</v>
      </c>
      <c r="AI1084" s="43">
        <v>-1.7042790126255301</v>
      </c>
      <c r="AL1084" s="43">
        <v>10</v>
      </c>
      <c r="AN1084" s="46" t="s">
        <v>5240</v>
      </c>
      <c r="AO1084" s="5" t="s">
        <v>89</v>
      </c>
      <c r="AP1084" s="12" t="s">
        <v>259</v>
      </c>
      <c r="AR1084" s="7" t="s">
        <v>90</v>
      </c>
      <c r="AT1084" s="4" t="str">
        <f>CONCATENATE(AU1084,", ",AV1084,", ",AW1084,", ",AX1084,", ",AY1084,", ",AZ1084,", ",BA1084)</f>
        <v>Europe, France, FR, Bretagne, Ille-et-Vilaine, Rennes, Campus Institut Agro Rennes</v>
      </c>
      <c r="AU1084" s="1" t="s">
        <v>91</v>
      </c>
      <c r="AV1084" s="1" t="s">
        <v>92</v>
      </c>
      <c r="AW1084" s="1" t="s">
        <v>93</v>
      </c>
      <c r="AX1084" s="1" t="s">
        <v>94</v>
      </c>
      <c r="AY1084" s="1" t="s">
        <v>95</v>
      </c>
      <c r="AZ1084" s="1" t="s">
        <v>96</v>
      </c>
      <c r="BA1084" s="1" t="s">
        <v>5242</v>
      </c>
      <c r="BC1084" s="43"/>
      <c r="BF1084" s="43" t="s">
        <v>4596</v>
      </c>
      <c r="BG1084" s="43" t="s">
        <v>93</v>
      </c>
      <c r="BH1084" s="7" t="s">
        <v>97</v>
      </c>
      <c r="BJ1084" s="7" t="s">
        <v>98</v>
      </c>
      <c r="BK1084" s="7" t="s">
        <v>99</v>
      </c>
      <c r="BL1084" s="7" t="s">
        <v>4597</v>
      </c>
      <c r="BM1084" s="7" t="s">
        <v>4598</v>
      </c>
      <c r="BS1084" s="12" t="s">
        <v>259</v>
      </c>
      <c r="BU1084" s="43">
        <v>1</v>
      </c>
      <c r="BW1084" s="43" t="s">
        <v>103</v>
      </c>
    </row>
    <row r="1085" spans="3:75" x14ac:dyDescent="0.35">
      <c r="C1085" s="43" t="str">
        <f t="shared" si="16"/>
        <v>IARA:BDT-07:2022: 1084</v>
      </c>
      <c r="D1085" s="43">
        <v>1084</v>
      </c>
      <c r="E1085" s="43" t="s">
        <v>5233</v>
      </c>
      <c r="F1085" s="1" t="s">
        <v>73</v>
      </c>
      <c r="G1085" s="43" t="s">
        <v>5246</v>
      </c>
      <c r="H1085" s="2">
        <v>44773</v>
      </c>
      <c r="J1085" s="12">
        <f>YEAR(H1085)</f>
        <v>2022</v>
      </c>
      <c r="K1085" s="12">
        <f>MONTH(H1085)</f>
        <v>7</v>
      </c>
      <c r="L1085" s="12">
        <f>DAY(H1085)</f>
        <v>31</v>
      </c>
      <c r="M1085" s="13"/>
      <c r="P1085" s="12" t="s">
        <v>75</v>
      </c>
      <c r="Q1085" s="12" t="str">
        <f>CONCATENATE(X1085," ",Y1085)</f>
        <v>Columba palumbus</v>
      </c>
      <c r="R1085" s="14" t="str">
        <f>CONCATENATE(S1085,", ",T1085,", ",U1085,", ",V1085,", ",W1085,", ",X1085,", ",Y1085)</f>
        <v>Animalia, Chordata, Aves, Columbiformes, Columbidae, Columba, palumbus</v>
      </c>
      <c r="S1085" s="6" t="s">
        <v>76</v>
      </c>
      <c r="T1085" s="6" t="s">
        <v>77</v>
      </c>
      <c r="U1085" s="6" t="s">
        <v>78</v>
      </c>
      <c r="V1085" s="12" t="s">
        <v>159</v>
      </c>
      <c r="W1085" s="12" t="s">
        <v>160</v>
      </c>
      <c r="X1085" s="12" t="s">
        <v>161</v>
      </c>
      <c r="Y1085" s="12" t="s">
        <v>162</v>
      </c>
      <c r="AA1085" s="12" t="s">
        <v>83</v>
      </c>
      <c r="AB1085" s="6" t="s">
        <v>84</v>
      </c>
      <c r="AC1085" s="12" t="s">
        <v>163</v>
      </c>
      <c r="AD1085" s="12" t="s">
        <v>259</v>
      </c>
      <c r="AE1085" s="2">
        <v>44773</v>
      </c>
      <c r="AF1085" s="43" t="s">
        <v>87</v>
      </c>
      <c r="AG1085" s="7" t="s">
        <v>164</v>
      </c>
      <c r="AH1085" s="43">
        <v>48.112406656798399</v>
      </c>
      <c r="AI1085" s="43">
        <v>-1.70459952294376</v>
      </c>
      <c r="AL1085" s="43">
        <v>10</v>
      </c>
      <c r="AN1085" s="46" t="s">
        <v>5240</v>
      </c>
      <c r="AO1085" s="5" t="s">
        <v>89</v>
      </c>
      <c r="AP1085" s="12" t="s">
        <v>259</v>
      </c>
      <c r="AR1085" s="7" t="s">
        <v>90</v>
      </c>
      <c r="AT1085" s="4" t="str">
        <f>CONCATENATE(AU1085,", ",AV1085,", ",AW1085,", ",AX1085,", ",AY1085,", ",AZ1085,", ",BA1085)</f>
        <v>Europe, France, FR, Bretagne, Ille-et-Vilaine, Rennes, Campus Institut Agro Rennes</v>
      </c>
      <c r="AU1085" s="1" t="s">
        <v>91</v>
      </c>
      <c r="AV1085" s="1" t="s">
        <v>92</v>
      </c>
      <c r="AW1085" s="1" t="s">
        <v>93</v>
      </c>
      <c r="AX1085" s="1" t="s">
        <v>94</v>
      </c>
      <c r="AY1085" s="1" t="s">
        <v>95</v>
      </c>
      <c r="AZ1085" s="1" t="s">
        <v>96</v>
      </c>
      <c r="BA1085" s="1" t="s">
        <v>5242</v>
      </c>
      <c r="BC1085" s="43"/>
      <c r="BF1085" s="43" t="s">
        <v>4596</v>
      </c>
      <c r="BG1085" s="43" t="s">
        <v>93</v>
      </c>
      <c r="BH1085" s="7" t="s">
        <v>97</v>
      </c>
      <c r="BJ1085" s="7" t="s">
        <v>98</v>
      </c>
      <c r="BK1085" s="7" t="s">
        <v>99</v>
      </c>
      <c r="BL1085" s="7" t="s">
        <v>4597</v>
      </c>
      <c r="BM1085" s="7" t="s">
        <v>4598</v>
      </c>
      <c r="BS1085" s="12" t="s">
        <v>259</v>
      </c>
      <c r="BU1085" s="43">
        <v>1</v>
      </c>
      <c r="BW1085" s="43" t="s">
        <v>103</v>
      </c>
    </row>
    <row r="1086" spans="3:75" x14ac:dyDescent="0.35">
      <c r="C1086" s="43" t="str">
        <f t="shared" si="16"/>
        <v>IARA:BDT-07:2022: 1085</v>
      </c>
      <c r="D1086" s="43">
        <v>1085</v>
      </c>
      <c r="E1086" s="43" t="s">
        <v>5233</v>
      </c>
      <c r="F1086" s="1" t="s">
        <v>73</v>
      </c>
      <c r="G1086" s="43" t="s">
        <v>5246</v>
      </c>
      <c r="H1086" s="2">
        <v>44773</v>
      </c>
      <c r="J1086" s="12">
        <f>YEAR(H1086)</f>
        <v>2022</v>
      </c>
      <c r="K1086" s="12">
        <f>MONTH(H1086)</f>
        <v>7</v>
      </c>
      <c r="L1086" s="12">
        <f>DAY(H1086)</f>
        <v>31</v>
      </c>
      <c r="M1086" s="13"/>
      <c r="P1086" s="12" t="s">
        <v>75</v>
      </c>
      <c r="Q1086" s="12" t="str">
        <f>CONCATENATE(X1086," ",Y1086)</f>
        <v>Passer domesticus</v>
      </c>
      <c r="R1086" s="14" t="str">
        <f>CONCATENATE(S1086,", ",T1086,", ",U1086,", ",V1086,", ",W1086,", ",X1086,", ",Y1086)</f>
        <v>Animalia, Chordata, Aves, Passeriformes, Passeridae, Passer, domesticus</v>
      </c>
      <c r="S1086" s="6" t="s">
        <v>76</v>
      </c>
      <c r="T1086" s="6" t="s">
        <v>77</v>
      </c>
      <c r="U1086" s="6" t="s">
        <v>78</v>
      </c>
      <c r="V1086" s="12" t="s">
        <v>79</v>
      </c>
      <c r="W1086" s="12" t="s">
        <v>144</v>
      </c>
      <c r="X1086" s="12" t="s">
        <v>145</v>
      </c>
      <c r="Y1086" s="12" t="s">
        <v>146</v>
      </c>
      <c r="AA1086" s="12" t="s">
        <v>83</v>
      </c>
      <c r="AB1086" s="6" t="s">
        <v>84</v>
      </c>
      <c r="AC1086" s="12" t="s">
        <v>147</v>
      </c>
      <c r="AD1086" s="12" t="s">
        <v>259</v>
      </c>
      <c r="AE1086" s="2">
        <v>44773</v>
      </c>
      <c r="AF1086" s="43" t="s">
        <v>87</v>
      </c>
      <c r="AG1086" s="7" t="s">
        <v>148</v>
      </c>
      <c r="AH1086" s="43">
        <v>48.112991910576099</v>
      </c>
      <c r="AI1086" s="43">
        <v>-1.7035255269938101</v>
      </c>
      <c r="AL1086" s="43">
        <v>10</v>
      </c>
      <c r="AN1086" s="46" t="s">
        <v>5240</v>
      </c>
      <c r="AO1086" s="5" t="s">
        <v>89</v>
      </c>
      <c r="AP1086" s="12" t="s">
        <v>259</v>
      </c>
      <c r="AR1086" s="7" t="s">
        <v>90</v>
      </c>
      <c r="AT1086" s="4" t="str">
        <f>CONCATENATE(AU1086,", ",AV1086,", ",AW1086,", ",AX1086,", ",AY1086,", ",AZ1086,", ",BA1086)</f>
        <v>Europe, France, FR, Bretagne, Ille-et-Vilaine, Rennes, Campus Institut Agro Rennes</v>
      </c>
      <c r="AU1086" s="1" t="s">
        <v>91</v>
      </c>
      <c r="AV1086" s="1" t="s">
        <v>92</v>
      </c>
      <c r="AW1086" s="1" t="s">
        <v>93</v>
      </c>
      <c r="AX1086" s="1" t="s">
        <v>94</v>
      </c>
      <c r="AY1086" s="1" t="s">
        <v>95</v>
      </c>
      <c r="AZ1086" s="1" t="s">
        <v>96</v>
      </c>
      <c r="BA1086" s="1" t="s">
        <v>5242</v>
      </c>
      <c r="BC1086" s="43"/>
      <c r="BF1086" s="43" t="s">
        <v>4596</v>
      </c>
      <c r="BG1086" s="43" t="s">
        <v>93</v>
      </c>
      <c r="BH1086" s="7" t="s">
        <v>97</v>
      </c>
      <c r="BJ1086" s="7" t="s">
        <v>98</v>
      </c>
      <c r="BK1086" s="7" t="s">
        <v>99</v>
      </c>
      <c r="BL1086" s="7" t="s">
        <v>4597</v>
      </c>
      <c r="BM1086" s="7" t="s">
        <v>4598</v>
      </c>
      <c r="BS1086" s="12" t="s">
        <v>259</v>
      </c>
      <c r="BU1086" s="43">
        <v>1</v>
      </c>
      <c r="BW1086" s="43" t="s">
        <v>103</v>
      </c>
    </row>
    <row r="1087" spans="3:75" x14ac:dyDescent="0.35">
      <c r="C1087" s="43" t="str">
        <f t="shared" si="16"/>
        <v>IARA:BDT-07:2022: 1086</v>
      </c>
      <c r="D1087" s="43">
        <v>1086</v>
      </c>
      <c r="E1087" s="43" t="s">
        <v>5233</v>
      </c>
      <c r="F1087" s="1" t="s">
        <v>73</v>
      </c>
      <c r="G1087" s="43" t="s">
        <v>5246</v>
      </c>
      <c r="H1087" s="2">
        <v>44773</v>
      </c>
      <c r="J1087" s="12">
        <f>YEAR(H1087)</f>
        <v>2022</v>
      </c>
      <c r="K1087" s="12">
        <f>MONTH(H1087)</f>
        <v>7</v>
      </c>
      <c r="L1087" s="12">
        <f>DAY(H1087)</f>
        <v>31</v>
      </c>
      <c r="M1087" s="13"/>
      <c r="P1087" s="12" t="s">
        <v>75</v>
      </c>
      <c r="Q1087" s="12" t="str">
        <f>CONCATENATE(X1087," ",Y1087)</f>
        <v>Corvus monedula</v>
      </c>
      <c r="R1087" s="14" t="str">
        <f>CONCATENATE(S1087,", ",T1087,", ",U1087,", ",V1087,", ",W1087,", ",X1087,", ",Y1087)</f>
        <v>Animalia, Chordata, Aves, Passeriformes, Corvidae, Corvus, monedula</v>
      </c>
      <c r="S1087" s="6" t="s">
        <v>76</v>
      </c>
      <c r="T1087" s="6" t="s">
        <v>77</v>
      </c>
      <c r="U1087" s="6" t="s">
        <v>78</v>
      </c>
      <c r="V1087" s="12" t="s">
        <v>79</v>
      </c>
      <c r="W1087" s="12" t="s">
        <v>104</v>
      </c>
      <c r="X1087" s="12" t="s">
        <v>105</v>
      </c>
      <c r="Y1087" s="12" t="s">
        <v>106</v>
      </c>
      <c r="AA1087" s="12" t="s">
        <v>83</v>
      </c>
      <c r="AB1087" s="6" t="s">
        <v>84</v>
      </c>
      <c r="AC1087" s="12" t="s">
        <v>107</v>
      </c>
      <c r="AD1087" s="12" t="s">
        <v>259</v>
      </c>
      <c r="AE1087" s="2">
        <v>44773</v>
      </c>
      <c r="AF1087" s="43" t="s">
        <v>87</v>
      </c>
      <c r="AG1087" s="7" t="s">
        <v>108</v>
      </c>
      <c r="AH1087" s="43">
        <v>48.112731704682197</v>
      </c>
      <c r="AI1087" s="43">
        <v>-1.7031861150604599</v>
      </c>
      <c r="AL1087" s="43">
        <v>10</v>
      </c>
      <c r="AN1087" s="46" t="s">
        <v>5240</v>
      </c>
      <c r="AO1087" s="5" t="s">
        <v>89</v>
      </c>
      <c r="AP1087" s="12" t="s">
        <v>259</v>
      </c>
      <c r="AR1087" s="7" t="s">
        <v>90</v>
      </c>
      <c r="AT1087" s="4" t="str">
        <f>CONCATENATE(AU1087,", ",AV1087,", ",AW1087,", ",AX1087,", ",AY1087,", ",AZ1087,", ",BA1087)</f>
        <v>Europe, France, FR, Bretagne, Ille-et-Vilaine, Rennes, Campus Institut Agro Rennes</v>
      </c>
      <c r="AU1087" s="1" t="s">
        <v>91</v>
      </c>
      <c r="AV1087" s="1" t="s">
        <v>92</v>
      </c>
      <c r="AW1087" s="1" t="s">
        <v>93</v>
      </c>
      <c r="AX1087" s="1" t="s">
        <v>94</v>
      </c>
      <c r="AY1087" s="1" t="s">
        <v>95</v>
      </c>
      <c r="AZ1087" s="1" t="s">
        <v>96</v>
      </c>
      <c r="BA1087" s="1" t="s">
        <v>5242</v>
      </c>
      <c r="BC1087" s="43"/>
      <c r="BF1087" s="43" t="s">
        <v>4596</v>
      </c>
      <c r="BG1087" s="43" t="s">
        <v>93</v>
      </c>
      <c r="BH1087" s="7" t="s">
        <v>97</v>
      </c>
      <c r="BJ1087" s="7" t="s">
        <v>98</v>
      </c>
      <c r="BK1087" s="7" t="s">
        <v>99</v>
      </c>
      <c r="BL1087" s="7" t="s">
        <v>4597</v>
      </c>
      <c r="BM1087" s="7" t="s">
        <v>4598</v>
      </c>
      <c r="BS1087" s="12" t="s">
        <v>259</v>
      </c>
      <c r="BU1087" s="43">
        <v>1</v>
      </c>
      <c r="BW1087" s="43" t="s">
        <v>103</v>
      </c>
    </row>
    <row r="1088" spans="3:75" x14ac:dyDescent="0.35">
      <c r="C1088" s="43" t="str">
        <f t="shared" si="16"/>
        <v>IARA:BDT-07:2022: 1087</v>
      </c>
      <c r="D1088" s="43">
        <v>1087</v>
      </c>
      <c r="E1088" s="43" t="s">
        <v>5233</v>
      </c>
      <c r="F1088" s="1" t="s">
        <v>73</v>
      </c>
      <c r="G1088" s="43" t="s">
        <v>5246</v>
      </c>
      <c r="H1088" s="2">
        <v>44773</v>
      </c>
      <c r="J1088" s="12">
        <f>YEAR(H1088)</f>
        <v>2022</v>
      </c>
      <c r="K1088" s="12">
        <f>MONTH(H1088)</f>
        <v>7</v>
      </c>
      <c r="L1088" s="12">
        <f>DAY(H1088)</f>
        <v>31</v>
      </c>
      <c r="M1088" s="13"/>
      <c r="P1088" s="12" t="s">
        <v>75</v>
      </c>
      <c r="Q1088" s="12" t="str">
        <f>CONCATENATE(X1088," ",Y1088)</f>
        <v>Corvus monedula</v>
      </c>
      <c r="R1088" s="14" t="str">
        <f>CONCATENATE(S1088,", ",T1088,", ",U1088,", ",V1088,", ",W1088,", ",X1088,", ",Y1088)</f>
        <v>Animalia, Chordata, Aves, Passeriformes, Corvidae, Corvus, monedula</v>
      </c>
      <c r="S1088" s="6" t="s">
        <v>76</v>
      </c>
      <c r="T1088" s="6" t="s">
        <v>77</v>
      </c>
      <c r="U1088" s="6" t="s">
        <v>78</v>
      </c>
      <c r="V1088" s="12" t="s">
        <v>79</v>
      </c>
      <c r="W1088" s="12" t="s">
        <v>104</v>
      </c>
      <c r="X1088" s="12" t="s">
        <v>105</v>
      </c>
      <c r="Y1088" s="12" t="s">
        <v>106</v>
      </c>
      <c r="AA1088" s="12" t="s">
        <v>83</v>
      </c>
      <c r="AB1088" s="6" t="s">
        <v>84</v>
      </c>
      <c r="AC1088" s="12" t="s">
        <v>107</v>
      </c>
      <c r="AD1088" s="12" t="s">
        <v>259</v>
      </c>
      <c r="AE1088" s="2">
        <v>44773</v>
      </c>
      <c r="AF1088" s="43" t="s">
        <v>87</v>
      </c>
      <c r="AG1088" s="7" t="s">
        <v>108</v>
      </c>
      <c r="AH1088" s="43">
        <v>48.1127589742796</v>
      </c>
      <c r="AI1088" s="43">
        <v>-1.7031499775461001</v>
      </c>
      <c r="AL1088" s="43">
        <v>10</v>
      </c>
      <c r="AN1088" s="46" t="s">
        <v>5240</v>
      </c>
      <c r="AO1088" s="5" t="s">
        <v>89</v>
      </c>
      <c r="AP1088" s="12" t="s">
        <v>259</v>
      </c>
      <c r="AR1088" s="7" t="s">
        <v>90</v>
      </c>
      <c r="AT1088" s="4" t="str">
        <f>CONCATENATE(AU1088,", ",AV1088,", ",AW1088,", ",AX1088,", ",AY1088,", ",AZ1088,", ",BA1088)</f>
        <v>Europe, France, FR, Bretagne, Ille-et-Vilaine, Rennes, Campus Institut Agro Rennes</v>
      </c>
      <c r="AU1088" s="1" t="s">
        <v>91</v>
      </c>
      <c r="AV1088" s="1" t="s">
        <v>92</v>
      </c>
      <c r="AW1088" s="1" t="s">
        <v>93</v>
      </c>
      <c r="AX1088" s="1" t="s">
        <v>94</v>
      </c>
      <c r="AY1088" s="1" t="s">
        <v>95</v>
      </c>
      <c r="AZ1088" s="1" t="s">
        <v>96</v>
      </c>
      <c r="BA1088" s="1" t="s">
        <v>5242</v>
      </c>
      <c r="BC1088" s="43"/>
      <c r="BF1088" s="43" t="s">
        <v>4596</v>
      </c>
      <c r="BG1088" s="43" t="s">
        <v>93</v>
      </c>
      <c r="BH1088" s="7" t="s">
        <v>97</v>
      </c>
      <c r="BJ1088" s="7" t="s">
        <v>98</v>
      </c>
      <c r="BK1088" s="7" t="s">
        <v>99</v>
      </c>
      <c r="BL1088" s="7" t="s">
        <v>4597</v>
      </c>
      <c r="BM1088" s="7" t="s">
        <v>4598</v>
      </c>
      <c r="BS1088" s="12" t="s">
        <v>259</v>
      </c>
      <c r="BU1088" s="43">
        <v>1</v>
      </c>
      <c r="BW1088" s="43" t="s">
        <v>103</v>
      </c>
    </row>
    <row r="1089" spans="3:75" x14ac:dyDescent="0.35">
      <c r="C1089" s="43" t="str">
        <f t="shared" si="16"/>
        <v>IARA:BDT-07:2022: 1088</v>
      </c>
      <c r="D1089" s="43">
        <v>1088</v>
      </c>
      <c r="E1089" s="43" t="s">
        <v>5233</v>
      </c>
      <c r="F1089" s="1" t="s">
        <v>73</v>
      </c>
      <c r="G1089" s="43" t="s">
        <v>5246</v>
      </c>
      <c r="H1089" s="2">
        <v>44773</v>
      </c>
      <c r="J1089" s="12">
        <f>YEAR(H1089)</f>
        <v>2022</v>
      </c>
      <c r="K1089" s="12">
        <f>MONTH(H1089)</f>
        <v>7</v>
      </c>
      <c r="L1089" s="12">
        <f>DAY(H1089)</f>
        <v>31</v>
      </c>
      <c r="M1089" s="13"/>
      <c r="P1089" s="12" t="s">
        <v>75</v>
      </c>
      <c r="Q1089" s="12" t="str">
        <f>CONCATENATE(X1089," ",Y1089)</f>
        <v>Corvus monedula</v>
      </c>
      <c r="R1089" s="14" t="str">
        <f>CONCATENATE(S1089,", ",T1089,", ",U1089,", ",V1089,", ",W1089,", ",X1089,", ",Y1089)</f>
        <v>Animalia, Chordata, Aves, Passeriformes, Corvidae, Corvus, monedula</v>
      </c>
      <c r="S1089" s="6" t="s">
        <v>76</v>
      </c>
      <c r="T1089" s="6" t="s">
        <v>77</v>
      </c>
      <c r="U1089" s="6" t="s">
        <v>78</v>
      </c>
      <c r="V1089" s="12" t="s">
        <v>79</v>
      </c>
      <c r="W1089" s="12" t="s">
        <v>104</v>
      </c>
      <c r="X1089" s="12" t="s">
        <v>105</v>
      </c>
      <c r="Y1089" s="12" t="s">
        <v>106</v>
      </c>
      <c r="AA1089" s="12" t="s">
        <v>83</v>
      </c>
      <c r="AB1089" s="6" t="s">
        <v>84</v>
      </c>
      <c r="AC1089" s="12" t="s">
        <v>107</v>
      </c>
      <c r="AD1089" s="12" t="s">
        <v>259</v>
      </c>
      <c r="AE1089" s="2">
        <v>44773</v>
      </c>
      <c r="AF1089" s="43" t="s">
        <v>87</v>
      </c>
      <c r="AG1089" s="7" t="s">
        <v>108</v>
      </c>
      <c r="AH1089" s="43">
        <v>48.112772573679202</v>
      </c>
      <c r="AI1089" s="43">
        <v>-1.70319746751715</v>
      </c>
      <c r="AL1089" s="43">
        <v>10</v>
      </c>
      <c r="AN1089" s="46" t="s">
        <v>5240</v>
      </c>
      <c r="AO1089" s="5" t="s">
        <v>89</v>
      </c>
      <c r="AP1089" s="12" t="s">
        <v>259</v>
      </c>
      <c r="AR1089" s="7" t="s">
        <v>90</v>
      </c>
      <c r="AT1089" s="4" t="str">
        <f>CONCATENATE(AU1089,", ",AV1089,", ",AW1089,", ",AX1089,", ",AY1089,", ",AZ1089,", ",BA1089)</f>
        <v>Europe, France, FR, Bretagne, Ille-et-Vilaine, Rennes, Campus Institut Agro Rennes</v>
      </c>
      <c r="AU1089" s="1" t="s">
        <v>91</v>
      </c>
      <c r="AV1089" s="1" t="s">
        <v>92</v>
      </c>
      <c r="AW1089" s="1" t="s">
        <v>93</v>
      </c>
      <c r="AX1089" s="1" t="s">
        <v>94</v>
      </c>
      <c r="AY1089" s="1" t="s">
        <v>95</v>
      </c>
      <c r="AZ1089" s="1" t="s">
        <v>96</v>
      </c>
      <c r="BA1089" s="1" t="s">
        <v>5242</v>
      </c>
      <c r="BC1089" s="43"/>
      <c r="BF1089" s="43" t="s">
        <v>4596</v>
      </c>
      <c r="BG1089" s="43" t="s">
        <v>93</v>
      </c>
      <c r="BH1089" s="7" t="s">
        <v>97</v>
      </c>
      <c r="BJ1089" s="7" t="s">
        <v>98</v>
      </c>
      <c r="BK1089" s="7" t="s">
        <v>99</v>
      </c>
      <c r="BL1089" s="7" t="s">
        <v>4597</v>
      </c>
      <c r="BM1089" s="7" t="s">
        <v>4598</v>
      </c>
      <c r="BS1089" s="12" t="s">
        <v>259</v>
      </c>
      <c r="BU1089" s="43">
        <v>1</v>
      </c>
      <c r="BW1089" s="43" t="s">
        <v>103</v>
      </c>
    </row>
    <row r="1090" spans="3:75" x14ac:dyDescent="0.35">
      <c r="C1090" s="43" t="str">
        <f t="shared" si="16"/>
        <v>IARA:BDT-07:2022: 1089</v>
      </c>
      <c r="D1090" s="43">
        <v>1089</v>
      </c>
      <c r="E1090" s="43" t="s">
        <v>5233</v>
      </c>
      <c r="F1090" s="1" t="s">
        <v>73</v>
      </c>
      <c r="G1090" s="43" t="s">
        <v>5246</v>
      </c>
      <c r="H1090" s="2">
        <v>44773</v>
      </c>
      <c r="J1090" s="12">
        <f>YEAR(H1090)</f>
        <v>2022</v>
      </c>
      <c r="K1090" s="12">
        <f>MONTH(H1090)</f>
        <v>7</v>
      </c>
      <c r="L1090" s="12">
        <f>DAY(H1090)</f>
        <v>31</v>
      </c>
      <c r="M1090" s="13"/>
      <c r="P1090" s="12" t="s">
        <v>75</v>
      </c>
      <c r="Q1090" s="12" t="str">
        <f>CONCATENATE(X1090," ",Y1090)</f>
        <v>Streptopelia decaocto</v>
      </c>
      <c r="R1090" s="14" t="str">
        <f>CONCATENATE(S1090,", ",T1090,", ",U1090,", ",V1090,", ",W1090,", ",X1090,", ",Y1090)</f>
        <v>Animalia, Chordata, Aves, Columbiformes, Columbidae, Streptopelia, decaocto</v>
      </c>
      <c r="S1090" s="6" t="s">
        <v>76</v>
      </c>
      <c r="T1090" s="6" t="s">
        <v>77</v>
      </c>
      <c r="U1090" s="6" t="s">
        <v>78</v>
      </c>
      <c r="V1090" s="12" t="s">
        <v>159</v>
      </c>
      <c r="W1090" s="12" t="s">
        <v>160</v>
      </c>
      <c r="X1090" s="12" t="s">
        <v>192</v>
      </c>
      <c r="Y1090" s="12" t="s">
        <v>193</v>
      </c>
      <c r="AA1090" s="12" t="s">
        <v>83</v>
      </c>
      <c r="AB1090" s="6" t="s">
        <v>194</v>
      </c>
      <c r="AC1090" s="12" t="s">
        <v>195</v>
      </c>
      <c r="AD1090" s="12" t="s">
        <v>259</v>
      </c>
      <c r="AE1090" s="2">
        <v>44773</v>
      </c>
      <c r="AF1090" s="43" t="s">
        <v>87</v>
      </c>
      <c r="AG1090" s="7" t="s">
        <v>196</v>
      </c>
      <c r="AH1090" s="43">
        <v>48.111797235416397</v>
      </c>
      <c r="AI1090" s="43">
        <v>-1.7044681097196299</v>
      </c>
      <c r="AL1090" s="43">
        <v>10</v>
      </c>
      <c r="AN1090" s="46" t="s">
        <v>5240</v>
      </c>
      <c r="AO1090" s="5" t="s">
        <v>89</v>
      </c>
      <c r="AP1090" s="12" t="s">
        <v>259</v>
      </c>
      <c r="AR1090" s="7" t="s">
        <v>90</v>
      </c>
      <c r="AT1090" s="4" t="str">
        <f>CONCATENATE(AU1090,", ",AV1090,", ",AW1090,", ",AX1090,", ",AY1090,", ",AZ1090,", ",BA1090)</f>
        <v>Europe, France, FR, Bretagne, Ille-et-Vilaine, Rennes, Campus Institut Agro Rennes</v>
      </c>
      <c r="AU1090" s="1" t="s">
        <v>91</v>
      </c>
      <c r="AV1090" s="1" t="s">
        <v>92</v>
      </c>
      <c r="AW1090" s="1" t="s">
        <v>93</v>
      </c>
      <c r="AX1090" s="1" t="s">
        <v>94</v>
      </c>
      <c r="AY1090" s="1" t="s">
        <v>95</v>
      </c>
      <c r="AZ1090" s="1" t="s">
        <v>96</v>
      </c>
      <c r="BA1090" s="1" t="s">
        <v>5242</v>
      </c>
      <c r="BC1090" s="43"/>
      <c r="BF1090" s="43" t="s">
        <v>4596</v>
      </c>
      <c r="BG1090" s="43" t="s">
        <v>93</v>
      </c>
      <c r="BH1090" s="7" t="s">
        <v>97</v>
      </c>
      <c r="BJ1090" s="7" t="s">
        <v>98</v>
      </c>
      <c r="BK1090" s="7" t="s">
        <v>99</v>
      </c>
      <c r="BL1090" s="7" t="s">
        <v>4597</v>
      </c>
      <c r="BM1090" s="7" t="s">
        <v>4598</v>
      </c>
      <c r="BS1090" s="12" t="s">
        <v>259</v>
      </c>
      <c r="BU1090" s="43">
        <v>1</v>
      </c>
      <c r="BW1090" s="43" t="s">
        <v>103</v>
      </c>
    </row>
    <row r="1091" spans="3:75" x14ac:dyDescent="0.35">
      <c r="C1091" s="43" t="str">
        <f t="shared" ref="C1091:C1154" si="17">_xlfn.CONCAT(E1091,D1091)</f>
        <v>IARA:BDT-07:2022: 1090</v>
      </c>
      <c r="D1091" s="43">
        <v>1090</v>
      </c>
      <c r="E1091" s="43" t="s">
        <v>5233</v>
      </c>
      <c r="F1091" s="1" t="s">
        <v>73</v>
      </c>
      <c r="G1091" s="43" t="s">
        <v>5246</v>
      </c>
      <c r="H1091" s="2">
        <v>44773</v>
      </c>
      <c r="J1091" s="12">
        <f>YEAR(H1091)</f>
        <v>2022</v>
      </c>
      <c r="K1091" s="12">
        <f>MONTH(H1091)</f>
        <v>7</v>
      </c>
      <c r="L1091" s="12">
        <f>DAY(H1091)</f>
        <v>31</v>
      </c>
      <c r="M1091" s="13"/>
      <c r="P1091" s="12" t="s">
        <v>75</v>
      </c>
      <c r="Q1091" s="12" t="str">
        <f>CONCATENATE(X1091," ",Y1091)</f>
        <v>Cyanistes caeruleus</v>
      </c>
      <c r="R1091" s="14" t="str">
        <f>CONCATENATE(S1091,", ",T1091,", ",U1091,", ",V1091,", ",W1091,", ",X1091,", ",Y1091)</f>
        <v>Animalia, Chordata, Aves, Passeriformes, Paridae, Cyanistes, caeruleus</v>
      </c>
      <c r="S1091" s="6" t="s">
        <v>76</v>
      </c>
      <c r="T1091" s="6" t="s">
        <v>77</v>
      </c>
      <c r="U1091" s="6" t="s">
        <v>78</v>
      </c>
      <c r="V1091" s="12" t="s">
        <v>79</v>
      </c>
      <c r="W1091" s="12" t="s">
        <v>135</v>
      </c>
      <c r="X1091" s="12" t="s">
        <v>136</v>
      </c>
      <c r="Y1091" s="12" t="s">
        <v>137</v>
      </c>
      <c r="AA1091" s="12" t="s">
        <v>83</v>
      </c>
      <c r="AB1091" s="6" t="s">
        <v>84</v>
      </c>
      <c r="AC1091" s="12" t="s">
        <v>138</v>
      </c>
      <c r="AD1091" s="12" t="s">
        <v>259</v>
      </c>
      <c r="AE1091" s="2">
        <v>44773</v>
      </c>
      <c r="AF1091" s="43" t="s">
        <v>87</v>
      </c>
      <c r="AG1091" s="7" t="s">
        <v>139</v>
      </c>
      <c r="AH1091" s="43">
        <v>48.111654423461303</v>
      </c>
      <c r="AI1091" s="43">
        <v>-1.7026119817087499</v>
      </c>
      <c r="AL1091" s="43">
        <v>10</v>
      </c>
      <c r="AN1091" s="46" t="s">
        <v>5240</v>
      </c>
      <c r="AO1091" s="5" t="s">
        <v>89</v>
      </c>
      <c r="AP1091" s="12" t="s">
        <v>259</v>
      </c>
      <c r="AR1091" s="7" t="s">
        <v>90</v>
      </c>
      <c r="AT1091" s="4" t="str">
        <f>CONCATENATE(AU1091,", ",AV1091,", ",AW1091,", ",AX1091,", ",AY1091,", ",AZ1091,", ",BA1091)</f>
        <v>Europe, France, FR, Bretagne, Ille-et-Vilaine, Rennes, Campus Institut Agro Rennes</v>
      </c>
      <c r="AU1091" s="1" t="s">
        <v>91</v>
      </c>
      <c r="AV1091" s="1" t="s">
        <v>92</v>
      </c>
      <c r="AW1091" s="1" t="s">
        <v>93</v>
      </c>
      <c r="AX1091" s="1" t="s">
        <v>94</v>
      </c>
      <c r="AY1091" s="1" t="s">
        <v>95</v>
      </c>
      <c r="AZ1091" s="1" t="s">
        <v>96</v>
      </c>
      <c r="BA1091" s="1" t="s">
        <v>5242</v>
      </c>
      <c r="BC1091" s="43"/>
      <c r="BF1091" s="43" t="s">
        <v>4596</v>
      </c>
      <c r="BG1091" s="43" t="s">
        <v>93</v>
      </c>
      <c r="BH1091" s="7" t="s">
        <v>97</v>
      </c>
      <c r="BJ1091" s="7" t="s">
        <v>98</v>
      </c>
      <c r="BK1091" s="7" t="s">
        <v>99</v>
      </c>
      <c r="BL1091" s="7" t="s">
        <v>4597</v>
      </c>
      <c r="BM1091" s="7" t="s">
        <v>4598</v>
      </c>
      <c r="BS1091" s="12" t="s">
        <v>259</v>
      </c>
      <c r="BU1091" s="43">
        <v>1</v>
      </c>
      <c r="BW1091" s="43" t="s">
        <v>103</v>
      </c>
    </row>
    <row r="1092" spans="3:75" x14ac:dyDescent="0.35">
      <c r="C1092" s="43" t="str">
        <f t="shared" si="17"/>
        <v>IARA:BDT-07:2022: 1091</v>
      </c>
      <c r="D1092" s="43">
        <v>1091</v>
      </c>
      <c r="E1092" s="43" t="s">
        <v>5233</v>
      </c>
      <c r="F1092" s="1" t="s">
        <v>73</v>
      </c>
      <c r="G1092" s="43" t="s">
        <v>5246</v>
      </c>
      <c r="H1092" s="2">
        <v>44773</v>
      </c>
      <c r="J1092" s="12">
        <f>YEAR(H1092)</f>
        <v>2022</v>
      </c>
      <c r="K1092" s="12">
        <f>MONTH(H1092)</f>
        <v>7</v>
      </c>
      <c r="L1092" s="12">
        <f>DAY(H1092)</f>
        <v>31</v>
      </c>
      <c r="M1092" s="13"/>
      <c r="P1092" s="12" t="s">
        <v>75</v>
      </c>
      <c r="Q1092" s="12" t="str">
        <f>CONCATENATE(X1092," ",Y1092)</f>
        <v>Columba palumbus</v>
      </c>
      <c r="R1092" s="14" t="str">
        <f>CONCATENATE(S1092,", ",T1092,", ",U1092,", ",V1092,", ",W1092,", ",X1092,", ",Y1092)</f>
        <v>Animalia, Chordata, Aves, Columbiformes, Columbidae, Columba, palumbus</v>
      </c>
      <c r="S1092" s="6" t="s">
        <v>76</v>
      </c>
      <c r="T1092" s="6" t="s">
        <v>77</v>
      </c>
      <c r="U1092" s="6" t="s">
        <v>78</v>
      </c>
      <c r="V1092" s="12" t="s">
        <v>159</v>
      </c>
      <c r="W1092" s="12" t="s">
        <v>160</v>
      </c>
      <c r="X1092" s="12" t="s">
        <v>161</v>
      </c>
      <c r="Y1092" s="12" t="s">
        <v>162</v>
      </c>
      <c r="AA1092" s="12" t="s">
        <v>83</v>
      </c>
      <c r="AB1092" s="6" t="s">
        <v>84</v>
      </c>
      <c r="AC1092" s="12" t="s">
        <v>163</v>
      </c>
      <c r="AD1092" s="12" t="s">
        <v>259</v>
      </c>
      <c r="AE1092" s="2">
        <v>44773</v>
      </c>
      <c r="AF1092" s="43" t="s">
        <v>87</v>
      </c>
      <c r="AG1092" s="7" t="s">
        <v>164</v>
      </c>
      <c r="AH1092" s="43">
        <v>48.111383050731099</v>
      </c>
      <c r="AI1092" s="43">
        <v>-1.70332826435897</v>
      </c>
      <c r="AL1092" s="43">
        <v>10</v>
      </c>
      <c r="AN1092" s="46" t="s">
        <v>5240</v>
      </c>
      <c r="AO1092" s="5" t="s">
        <v>89</v>
      </c>
      <c r="AP1092" s="12" t="s">
        <v>259</v>
      </c>
      <c r="AR1092" s="7" t="s">
        <v>90</v>
      </c>
      <c r="AT1092" s="4" t="str">
        <f>CONCATENATE(AU1092,", ",AV1092,", ",AW1092,", ",AX1092,", ",AY1092,", ",AZ1092,", ",BA1092)</f>
        <v>Europe, France, FR, Bretagne, Ille-et-Vilaine, Rennes, Campus Institut Agro Rennes</v>
      </c>
      <c r="AU1092" s="1" t="s">
        <v>91</v>
      </c>
      <c r="AV1092" s="1" t="s">
        <v>92</v>
      </c>
      <c r="AW1092" s="1" t="s">
        <v>93</v>
      </c>
      <c r="AX1092" s="1" t="s">
        <v>94</v>
      </c>
      <c r="AY1092" s="1" t="s">
        <v>95</v>
      </c>
      <c r="AZ1092" s="1" t="s">
        <v>96</v>
      </c>
      <c r="BA1092" s="1" t="s">
        <v>5242</v>
      </c>
      <c r="BC1092" s="43"/>
      <c r="BF1092" s="43" t="s">
        <v>4596</v>
      </c>
      <c r="BG1092" s="43" t="s">
        <v>93</v>
      </c>
      <c r="BH1092" s="7" t="s">
        <v>97</v>
      </c>
      <c r="BJ1092" s="7" t="s">
        <v>98</v>
      </c>
      <c r="BK1092" s="7" t="s">
        <v>99</v>
      </c>
      <c r="BL1092" s="7" t="s">
        <v>4597</v>
      </c>
      <c r="BM1092" s="7" t="s">
        <v>4598</v>
      </c>
      <c r="BS1092" s="12" t="s">
        <v>259</v>
      </c>
      <c r="BU1092" s="43">
        <v>1</v>
      </c>
      <c r="BW1092" s="43" t="s">
        <v>103</v>
      </c>
    </row>
    <row r="1093" spans="3:75" x14ac:dyDescent="0.35">
      <c r="C1093" s="43" t="str">
        <f t="shared" si="17"/>
        <v>IARA:BDT-07:2022: 1092</v>
      </c>
      <c r="D1093" s="43">
        <v>1092</v>
      </c>
      <c r="E1093" s="43" t="s">
        <v>5233</v>
      </c>
      <c r="F1093" s="1" t="s">
        <v>73</v>
      </c>
      <c r="G1093" s="43" t="s">
        <v>5246</v>
      </c>
      <c r="H1093" s="2">
        <v>44773</v>
      </c>
      <c r="J1093" s="12">
        <f>YEAR(H1093)</f>
        <v>2022</v>
      </c>
      <c r="K1093" s="12">
        <f>MONTH(H1093)</f>
        <v>7</v>
      </c>
      <c r="L1093" s="12">
        <f>DAY(H1093)</f>
        <v>31</v>
      </c>
      <c r="M1093" s="13"/>
      <c r="P1093" s="12" t="s">
        <v>75</v>
      </c>
      <c r="Q1093" s="12" t="str">
        <f>CONCATENATE(X1093," ",Y1093)</f>
        <v>Streptopelia decaocto</v>
      </c>
      <c r="R1093" s="14" t="str">
        <f>CONCATENATE(S1093,", ",T1093,", ",U1093,", ",V1093,", ",W1093,", ",X1093,", ",Y1093)</f>
        <v>Animalia, Chordata, Aves, Columbiformes, Columbidae, Streptopelia, decaocto</v>
      </c>
      <c r="S1093" s="6" t="s">
        <v>76</v>
      </c>
      <c r="T1093" s="6" t="s">
        <v>77</v>
      </c>
      <c r="U1093" s="6" t="s">
        <v>78</v>
      </c>
      <c r="V1093" s="12" t="s">
        <v>159</v>
      </c>
      <c r="W1093" s="12" t="s">
        <v>160</v>
      </c>
      <c r="X1093" s="12" t="s">
        <v>192</v>
      </c>
      <c r="Y1093" s="12" t="s">
        <v>193</v>
      </c>
      <c r="AA1093" s="12" t="s">
        <v>83</v>
      </c>
      <c r="AB1093" s="6" t="s">
        <v>194</v>
      </c>
      <c r="AC1093" s="12" t="s">
        <v>195</v>
      </c>
      <c r="AD1093" s="12" t="s">
        <v>259</v>
      </c>
      <c r="AE1093" s="2">
        <v>44773</v>
      </c>
      <c r="AF1093" s="43" t="s">
        <v>87</v>
      </c>
      <c r="AG1093" s="7" t="s">
        <v>196</v>
      </c>
      <c r="AH1093" s="43">
        <v>48.111307923385603</v>
      </c>
      <c r="AI1093" s="43">
        <v>-1.7033987039412899</v>
      </c>
      <c r="AL1093" s="43">
        <v>10</v>
      </c>
      <c r="AN1093" s="46" t="s">
        <v>5240</v>
      </c>
      <c r="AO1093" s="5" t="s">
        <v>89</v>
      </c>
      <c r="AP1093" s="12" t="s">
        <v>259</v>
      </c>
      <c r="AR1093" s="7" t="s">
        <v>90</v>
      </c>
      <c r="AT1093" s="4" t="str">
        <f>CONCATENATE(AU1093,", ",AV1093,", ",AW1093,", ",AX1093,", ",AY1093,", ",AZ1093,", ",BA1093)</f>
        <v>Europe, France, FR, Bretagne, Ille-et-Vilaine, Rennes, Campus Institut Agro Rennes</v>
      </c>
      <c r="AU1093" s="1" t="s">
        <v>91</v>
      </c>
      <c r="AV1093" s="1" t="s">
        <v>92</v>
      </c>
      <c r="AW1093" s="1" t="s">
        <v>93</v>
      </c>
      <c r="AX1093" s="1" t="s">
        <v>94</v>
      </c>
      <c r="AY1093" s="1" t="s">
        <v>95</v>
      </c>
      <c r="AZ1093" s="1" t="s">
        <v>96</v>
      </c>
      <c r="BA1093" s="1" t="s">
        <v>5242</v>
      </c>
      <c r="BC1093" s="43"/>
      <c r="BF1093" s="43" t="s">
        <v>4596</v>
      </c>
      <c r="BG1093" s="43" t="s">
        <v>93</v>
      </c>
      <c r="BH1093" s="7" t="s">
        <v>97</v>
      </c>
      <c r="BJ1093" s="7" t="s">
        <v>98</v>
      </c>
      <c r="BK1093" s="7" t="s">
        <v>99</v>
      </c>
      <c r="BL1093" s="7" t="s">
        <v>4597</v>
      </c>
      <c r="BM1093" s="7" t="s">
        <v>4598</v>
      </c>
      <c r="BS1093" s="12" t="s">
        <v>259</v>
      </c>
      <c r="BU1093" s="43">
        <v>1</v>
      </c>
      <c r="BW1093" s="43" t="s">
        <v>103</v>
      </c>
    </row>
    <row r="1094" spans="3:75" x14ac:dyDescent="0.35">
      <c r="C1094" s="43" t="str">
        <f t="shared" si="17"/>
        <v>IARA:BDT-07:2022: 1093</v>
      </c>
      <c r="D1094" s="43">
        <v>1093</v>
      </c>
      <c r="E1094" s="43" t="s">
        <v>5233</v>
      </c>
      <c r="F1094" s="1" t="s">
        <v>73</v>
      </c>
      <c r="G1094" s="43" t="s">
        <v>5246</v>
      </c>
      <c r="H1094" s="2">
        <v>44773</v>
      </c>
      <c r="J1094" s="12">
        <f>YEAR(H1094)</f>
        <v>2022</v>
      </c>
      <c r="K1094" s="12">
        <f>MONTH(H1094)</f>
        <v>7</v>
      </c>
      <c r="L1094" s="12">
        <f>DAY(H1094)</f>
        <v>31</v>
      </c>
      <c r="M1094" s="13"/>
      <c r="P1094" s="12" t="s">
        <v>75</v>
      </c>
      <c r="Q1094" s="12" t="str">
        <f>CONCATENATE(X1094," ",Y1094)</f>
        <v>Cyanistes caeruleus</v>
      </c>
      <c r="R1094" s="14" t="str">
        <f>CONCATENATE(S1094,", ",T1094,", ",U1094,", ",V1094,", ",W1094,", ",X1094,", ",Y1094)</f>
        <v>Animalia, Chordata, Aves, Passeriformes, Paridae, Cyanistes, caeruleus</v>
      </c>
      <c r="S1094" s="6" t="s">
        <v>76</v>
      </c>
      <c r="T1094" s="6" t="s">
        <v>77</v>
      </c>
      <c r="U1094" s="6" t="s">
        <v>78</v>
      </c>
      <c r="V1094" s="12" t="s">
        <v>79</v>
      </c>
      <c r="W1094" s="12" t="s">
        <v>135</v>
      </c>
      <c r="X1094" s="12" t="s">
        <v>136</v>
      </c>
      <c r="Y1094" s="12" t="s">
        <v>137</v>
      </c>
      <c r="AA1094" s="12" t="s">
        <v>83</v>
      </c>
      <c r="AB1094" s="6" t="s">
        <v>84</v>
      </c>
      <c r="AC1094" s="12" t="s">
        <v>138</v>
      </c>
      <c r="AD1094" s="12" t="s">
        <v>259</v>
      </c>
      <c r="AE1094" s="2">
        <v>44773</v>
      </c>
      <c r="AF1094" s="43" t="s">
        <v>87</v>
      </c>
      <c r="AG1094" s="7" t="s">
        <v>139</v>
      </c>
      <c r="AH1094" s="43">
        <v>48.111223422847097</v>
      </c>
      <c r="AI1094" s="43">
        <v>-1.7034451698214499</v>
      </c>
      <c r="AL1094" s="43">
        <v>10</v>
      </c>
      <c r="AN1094" s="46" t="s">
        <v>5240</v>
      </c>
      <c r="AO1094" s="5" t="s">
        <v>89</v>
      </c>
      <c r="AP1094" s="12" t="s">
        <v>259</v>
      </c>
      <c r="AR1094" s="7" t="s">
        <v>90</v>
      </c>
      <c r="AT1094" s="4" t="str">
        <f>CONCATENATE(AU1094,", ",AV1094,", ",AW1094,", ",AX1094,", ",AY1094,", ",AZ1094,", ",BA1094)</f>
        <v>Europe, France, FR, Bretagne, Ille-et-Vilaine, Rennes, Campus Institut Agro Rennes</v>
      </c>
      <c r="AU1094" s="1" t="s">
        <v>91</v>
      </c>
      <c r="AV1094" s="1" t="s">
        <v>92</v>
      </c>
      <c r="AW1094" s="1" t="s">
        <v>93</v>
      </c>
      <c r="AX1094" s="1" t="s">
        <v>94</v>
      </c>
      <c r="AY1094" s="1" t="s">
        <v>95</v>
      </c>
      <c r="AZ1094" s="1" t="s">
        <v>96</v>
      </c>
      <c r="BA1094" s="1" t="s">
        <v>5242</v>
      </c>
      <c r="BC1094" s="43"/>
      <c r="BF1094" s="43" t="s">
        <v>4596</v>
      </c>
      <c r="BG1094" s="43" t="s">
        <v>93</v>
      </c>
      <c r="BH1094" s="7" t="s">
        <v>97</v>
      </c>
      <c r="BJ1094" s="7" t="s">
        <v>98</v>
      </c>
      <c r="BK1094" s="7" t="s">
        <v>99</v>
      </c>
      <c r="BL1094" s="7" t="s">
        <v>4597</v>
      </c>
      <c r="BM1094" s="7" t="s">
        <v>4598</v>
      </c>
      <c r="BS1094" s="12" t="s">
        <v>259</v>
      </c>
      <c r="BU1094" s="43">
        <v>1</v>
      </c>
      <c r="BW1094" s="43" t="s">
        <v>103</v>
      </c>
    </row>
    <row r="1095" spans="3:75" x14ac:dyDescent="0.35">
      <c r="C1095" s="43" t="str">
        <f t="shared" si="17"/>
        <v>IARA:BDT-07:2022: 1094</v>
      </c>
      <c r="D1095" s="43">
        <v>1094</v>
      </c>
      <c r="E1095" s="43" t="s">
        <v>5233</v>
      </c>
      <c r="F1095" s="1" t="s">
        <v>73</v>
      </c>
      <c r="G1095" s="43" t="s">
        <v>5246</v>
      </c>
      <c r="H1095" s="2">
        <v>44773</v>
      </c>
      <c r="J1095" s="12">
        <f>YEAR(H1095)</f>
        <v>2022</v>
      </c>
      <c r="K1095" s="12">
        <f>MONTH(H1095)</f>
        <v>7</v>
      </c>
      <c r="L1095" s="12">
        <f>DAY(H1095)</f>
        <v>31</v>
      </c>
      <c r="M1095" s="13"/>
      <c r="P1095" s="12" t="s">
        <v>75</v>
      </c>
      <c r="Q1095" s="12" t="str">
        <f>CONCATENATE(X1095," ",Y1095)</f>
        <v>Streptopelia decaocto</v>
      </c>
      <c r="R1095" s="14" t="str">
        <f>CONCATENATE(S1095,", ",T1095,", ",U1095,", ",V1095,", ",W1095,", ",X1095,", ",Y1095)</f>
        <v>Animalia, Chordata, Aves, Columbiformes, Columbidae, Streptopelia, decaocto</v>
      </c>
      <c r="S1095" s="6" t="s">
        <v>76</v>
      </c>
      <c r="T1095" s="6" t="s">
        <v>77</v>
      </c>
      <c r="U1095" s="6" t="s">
        <v>78</v>
      </c>
      <c r="V1095" s="12" t="s">
        <v>159</v>
      </c>
      <c r="W1095" s="12" t="s">
        <v>160</v>
      </c>
      <c r="X1095" s="12" t="s">
        <v>192</v>
      </c>
      <c r="Y1095" s="12" t="s">
        <v>193</v>
      </c>
      <c r="AA1095" s="12" t="s">
        <v>83</v>
      </c>
      <c r="AB1095" s="6" t="s">
        <v>194</v>
      </c>
      <c r="AC1095" s="12" t="s">
        <v>195</v>
      </c>
      <c r="AD1095" s="12" t="s">
        <v>259</v>
      </c>
      <c r="AE1095" s="2">
        <v>44773</v>
      </c>
      <c r="AF1095" s="43" t="s">
        <v>87</v>
      </c>
      <c r="AG1095" s="7" t="s">
        <v>196</v>
      </c>
      <c r="AH1095" s="43">
        <v>48.111167872570398</v>
      </c>
      <c r="AI1095" s="43">
        <v>-1.7053530314802201</v>
      </c>
      <c r="AL1095" s="43">
        <v>10</v>
      </c>
      <c r="AN1095" s="46" t="s">
        <v>5240</v>
      </c>
      <c r="AO1095" s="5" t="s">
        <v>89</v>
      </c>
      <c r="AP1095" s="12" t="s">
        <v>259</v>
      </c>
      <c r="AR1095" s="7" t="s">
        <v>90</v>
      </c>
      <c r="AT1095" s="4" t="str">
        <f>CONCATENATE(AU1095,", ",AV1095,", ",AW1095,", ",AX1095,", ",AY1095,", ",AZ1095,", ",BA1095)</f>
        <v>Europe, France, FR, Bretagne, Ille-et-Vilaine, Rennes, Campus Institut Agro Rennes</v>
      </c>
      <c r="AU1095" s="1" t="s">
        <v>91</v>
      </c>
      <c r="AV1095" s="1" t="s">
        <v>92</v>
      </c>
      <c r="AW1095" s="1" t="s">
        <v>93</v>
      </c>
      <c r="AX1095" s="1" t="s">
        <v>94</v>
      </c>
      <c r="AY1095" s="1" t="s">
        <v>95</v>
      </c>
      <c r="AZ1095" s="1" t="s">
        <v>96</v>
      </c>
      <c r="BA1095" s="1" t="s">
        <v>5242</v>
      </c>
      <c r="BC1095" s="43"/>
      <c r="BF1095" s="43" t="s">
        <v>4596</v>
      </c>
      <c r="BG1095" s="43" t="s">
        <v>93</v>
      </c>
      <c r="BH1095" s="7" t="s">
        <v>97</v>
      </c>
      <c r="BJ1095" s="7" t="s">
        <v>98</v>
      </c>
      <c r="BK1095" s="7" t="s">
        <v>99</v>
      </c>
      <c r="BL1095" s="7" t="s">
        <v>4597</v>
      </c>
      <c r="BM1095" s="7" t="s">
        <v>4598</v>
      </c>
      <c r="BS1095" s="12" t="s">
        <v>259</v>
      </c>
      <c r="BU1095" s="43">
        <v>1</v>
      </c>
      <c r="BW1095" s="43" t="s">
        <v>103</v>
      </c>
    </row>
    <row r="1096" spans="3:75" x14ac:dyDescent="0.35">
      <c r="C1096" s="43" t="str">
        <f t="shared" si="17"/>
        <v>IARA:BDT-07:2022: 1095</v>
      </c>
      <c r="D1096" s="43">
        <v>1095</v>
      </c>
      <c r="E1096" s="43" t="s">
        <v>5233</v>
      </c>
      <c r="F1096" s="1" t="s">
        <v>73</v>
      </c>
      <c r="G1096" s="43" t="s">
        <v>5246</v>
      </c>
      <c r="H1096" s="2">
        <v>44773</v>
      </c>
      <c r="J1096" s="12">
        <f>YEAR(H1096)</f>
        <v>2022</v>
      </c>
      <c r="K1096" s="12">
        <f>MONTH(H1096)</f>
        <v>7</v>
      </c>
      <c r="L1096" s="12">
        <f>DAY(H1096)</f>
        <v>31</v>
      </c>
      <c r="M1096" s="13"/>
      <c r="P1096" s="12" t="s">
        <v>75</v>
      </c>
      <c r="Q1096" s="12" t="str">
        <f>CONCATENATE(X1096," ",Y1096)</f>
        <v>Columba palumbus</v>
      </c>
      <c r="R1096" s="14" t="str">
        <f>CONCATENATE(S1096,", ",T1096,", ",U1096,", ",V1096,", ",W1096,", ",X1096,", ",Y1096)</f>
        <v>Animalia, Chordata, Aves, Columbiformes, Columbidae, Columba, palumbus</v>
      </c>
      <c r="S1096" s="6" t="s">
        <v>76</v>
      </c>
      <c r="T1096" s="6" t="s">
        <v>77</v>
      </c>
      <c r="U1096" s="6" t="s">
        <v>78</v>
      </c>
      <c r="V1096" s="12" t="s">
        <v>159</v>
      </c>
      <c r="W1096" s="12" t="s">
        <v>160</v>
      </c>
      <c r="X1096" s="12" t="s">
        <v>161</v>
      </c>
      <c r="Y1096" s="12" t="s">
        <v>162</v>
      </c>
      <c r="AA1096" s="12" t="s">
        <v>83</v>
      </c>
      <c r="AB1096" s="6" t="s">
        <v>84</v>
      </c>
      <c r="AC1096" s="12" t="s">
        <v>163</v>
      </c>
      <c r="AD1096" s="12" t="s">
        <v>259</v>
      </c>
      <c r="AE1096" s="2">
        <v>44773</v>
      </c>
      <c r="AF1096" s="43" t="s">
        <v>87</v>
      </c>
      <c r="AG1096" s="7" t="s">
        <v>164</v>
      </c>
      <c r="AH1096" s="43">
        <v>48.111345326709497</v>
      </c>
      <c r="AI1096" s="43">
        <v>-1.7053071364808301</v>
      </c>
      <c r="AL1096" s="43">
        <v>10</v>
      </c>
      <c r="AN1096" s="46" t="s">
        <v>5240</v>
      </c>
      <c r="AO1096" s="5" t="s">
        <v>89</v>
      </c>
      <c r="AP1096" s="12" t="s">
        <v>259</v>
      </c>
      <c r="AR1096" s="7" t="s">
        <v>90</v>
      </c>
      <c r="AT1096" s="4" t="str">
        <f>CONCATENATE(AU1096,", ",AV1096,", ",AW1096,", ",AX1096,", ",AY1096,", ",AZ1096,", ",BA1096)</f>
        <v>Europe, France, FR, Bretagne, Ille-et-Vilaine, Rennes, Campus Institut Agro Rennes</v>
      </c>
      <c r="AU1096" s="1" t="s">
        <v>91</v>
      </c>
      <c r="AV1096" s="1" t="s">
        <v>92</v>
      </c>
      <c r="AW1096" s="1" t="s">
        <v>93</v>
      </c>
      <c r="AX1096" s="1" t="s">
        <v>94</v>
      </c>
      <c r="AY1096" s="1" t="s">
        <v>95</v>
      </c>
      <c r="AZ1096" s="1" t="s">
        <v>96</v>
      </c>
      <c r="BA1096" s="1" t="s">
        <v>5242</v>
      </c>
      <c r="BC1096" s="43"/>
      <c r="BF1096" s="43" t="s">
        <v>4596</v>
      </c>
      <c r="BG1096" s="43" t="s">
        <v>93</v>
      </c>
      <c r="BH1096" s="7" t="s">
        <v>97</v>
      </c>
      <c r="BJ1096" s="7" t="s">
        <v>98</v>
      </c>
      <c r="BK1096" s="7" t="s">
        <v>99</v>
      </c>
      <c r="BL1096" s="7" t="s">
        <v>4597</v>
      </c>
      <c r="BM1096" s="7" t="s">
        <v>4598</v>
      </c>
      <c r="BS1096" s="12" t="s">
        <v>259</v>
      </c>
      <c r="BU1096" s="43">
        <v>1</v>
      </c>
      <c r="BW1096" s="43" t="s">
        <v>103</v>
      </c>
    </row>
    <row r="1097" spans="3:75" x14ac:dyDescent="0.35">
      <c r="C1097" s="43" t="str">
        <f t="shared" si="17"/>
        <v>IARA:BDT-07:2022: 1096</v>
      </c>
      <c r="D1097" s="43">
        <v>1096</v>
      </c>
      <c r="E1097" s="43" t="s">
        <v>5233</v>
      </c>
      <c r="F1097" s="1" t="s">
        <v>73</v>
      </c>
      <c r="G1097" s="43" t="s">
        <v>5246</v>
      </c>
      <c r="H1097" s="2">
        <v>44773</v>
      </c>
      <c r="J1097" s="12">
        <f>YEAR(H1097)</f>
        <v>2022</v>
      </c>
      <c r="K1097" s="12">
        <f>MONTH(H1097)</f>
        <v>7</v>
      </c>
      <c r="L1097" s="12">
        <f>DAY(H1097)</f>
        <v>31</v>
      </c>
      <c r="M1097" s="13"/>
      <c r="P1097" s="12" t="s">
        <v>75</v>
      </c>
      <c r="Q1097" s="12" t="str">
        <f>CONCATENATE(X1097," ",Y1097)</f>
        <v>Pica pica</v>
      </c>
      <c r="R1097" s="14" t="str">
        <f>CONCATENATE(S1097,", ",T1097,", ",U1097,", ",V1097,", ",W1097,", ",X1097,", ",Y1097)</f>
        <v>Animalia, Chordata, Aves, Passeriformes, Corvidae, Pica, pica</v>
      </c>
      <c r="S1097" s="6" t="s">
        <v>76</v>
      </c>
      <c r="T1097" s="6" t="s">
        <v>77</v>
      </c>
      <c r="U1097" s="6" t="s">
        <v>78</v>
      </c>
      <c r="V1097" s="12" t="s">
        <v>79</v>
      </c>
      <c r="W1097" s="12" t="s">
        <v>104</v>
      </c>
      <c r="X1097" s="12" t="s">
        <v>155</v>
      </c>
      <c r="Y1097" s="12" t="s">
        <v>156</v>
      </c>
      <c r="AA1097" s="12" t="s">
        <v>83</v>
      </c>
      <c r="AB1097" s="6" t="s">
        <v>84</v>
      </c>
      <c r="AC1097" s="12" t="s">
        <v>157</v>
      </c>
      <c r="AD1097" s="12" t="s">
        <v>259</v>
      </c>
      <c r="AE1097" s="2">
        <v>44773</v>
      </c>
      <c r="AF1097" s="43" t="s">
        <v>87</v>
      </c>
      <c r="AG1097" s="7" t="s">
        <v>158</v>
      </c>
      <c r="AH1097" s="43">
        <v>48.111372435904997</v>
      </c>
      <c r="AI1097" s="43">
        <v>-1.7050164586051499</v>
      </c>
      <c r="AL1097" s="43">
        <v>10</v>
      </c>
      <c r="AN1097" s="46" t="s">
        <v>5240</v>
      </c>
      <c r="AO1097" s="5" t="s">
        <v>89</v>
      </c>
      <c r="AP1097" s="12" t="s">
        <v>259</v>
      </c>
      <c r="AR1097" s="7" t="s">
        <v>90</v>
      </c>
      <c r="AT1097" s="4" t="str">
        <f>CONCATENATE(AU1097,", ",AV1097,", ",AW1097,", ",AX1097,", ",AY1097,", ",AZ1097,", ",BA1097)</f>
        <v>Europe, France, FR, Bretagne, Ille-et-Vilaine, Rennes, Campus Institut Agro Rennes</v>
      </c>
      <c r="AU1097" s="1" t="s">
        <v>91</v>
      </c>
      <c r="AV1097" s="1" t="s">
        <v>92</v>
      </c>
      <c r="AW1097" s="1" t="s">
        <v>93</v>
      </c>
      <c r="AX1097" s="1" t="s">
        <v>94</v>
      </c>
      <c r="AY1097" s="1" t="s">
        <v>95</v>
      </c>
      <c r="AZ1097" s="1" t="s">
        <v>96</v>
      </c>
      <c r="BA1097" s="1" t="s">
        <v>5242</v>
      </c>
      <c r="BC1097" s="43"/>
      <c r="BF1097" s="43" t="s">
        <v>4596</v>
      </c>
      <c r="BG1097" s="43" t="s">
        <v>93</v>
      </c>
      <c r="BH1097" s="7" t="s">
        <v>97</v>
      </c>
      <c r="BJ1097" s="7" t="s">
        <v>98</v>
      </c>
      <c r="BK1097" s="7" t="s">
        <v>99</v>
      </c>
      <c r="BL1097" s="7" t="s">
        <v>4597</v>
      </c>
      <c r="BM1097" s="7" t="s">
        <v>4598</v>
      </c>
      <c r="BS1097" s="12" t="s">
        <v>259</v>
      </c>
      <c r="BU1097" s="43">
        <v>1</v>
      </c>
      <c r="BW1097" s="43" t="s">
        <v>103</v>
      </c>
    </row>
    <row r="1098" spans="3:75" x14ac:dyDescent="0.35">
      <c r="C1098" s="43" t="str">
        <f t="shared" si="17"/>
        <v>IARA:BDT-07:2022: 1097</v>
      </c>
      <c r="D1098" s="43">
        <v>1097</v>
      </c>
      <c r="E1098" s="43" t="s">
        <v>5233</v>
      </c>
      <c r="F1098" s="1" t="s">
        <v>73</v>
      </c>
      <c r="G1098" s="43" t="s">
        <v>5246</v>
      </c>
      <c r="H1098" s="2">
        <v>44773</v>
      </c>
      <c r="J1098" s="12">
        <f>YEAR(H1098)</f>
        <v>2022</v>
      </c>
      <c r="K1098" s="12">
        <f>MONTH(H1098)</f>
        <v>7</v>
      </c>
      <c r="L1098" s="12">
        <f>DAY(H1098)</f>
        <v>31</v>
      </c>
      <c r="M1098" s="13"/>
      <c r="P1098" s="12" t="s">
        <v>75</v>
      </c>
      <c r="Q1098" s="12" t="str">
        <f>CONCATENATE(X1098," ",Y1098)</f>
        <v>Cyanistes caeruleus</v>
      </c>
      <c r="R1098" s="14" t="str">
        <f>CONCATENATE(S1098,", ",T1098,", ",U1098,", ",V1098,", ",W1098,", ",X1098,", ",Y1098)</f>
        <v>Animalia, Chordata, Aves, Passeriformes, Paridae, Cyanistes, caeruleus</v>
      </c>
      <c r="S1098" s="6" t="s">
        <v>76</v>
      </c>
      <c r="T1098" s="6" t="s">
        <v>77</v>
      </c>
      <c r="U1098" s="6" t="s">
        <v>78</v>
      </c>
      <c r="V1098" s="12" t="s">
        <v>79</v>
      </c>
      <c r="W1098" s="12" t="s">
        <v>135</v>
      </c>
      <c r="X1098" s="12" t="s">
        <v>136</v>
      </c>
      <c r="Y1098" s="12" t="s">
        <v>137</v>
      </c>
      <c r="AA1098" s="12" t="s">
        <v>83</v>
      </c>
      <c r="AB1098" s="6" t="s">
        <v>84</v>
      </c>
      <c r="AC1098" s="12" t="s">
        <v>138</v>
      </c>
      <c r="AD1098" s="12" t="s">
        <v>259</v>
      </c>
      <c r="AE1098" s="2">
        <v>44773</v>
      </c>
      <c r="AF1098" s="43" t="s">
        <v>87</v>
      </c>
      <c r="AG1098" s="7" t="s">
        <v>139</v>
      </c>
      <c r="AH1098" s="43">
        <v>48.1114430313133</v>
      </c>
      <c r="AI1098" s="43">
        <v>-1.7049301914889601</v>
      </c>
      <c r="AL1098" s="43">
        <v>10</v>
      </c>
      <c r="AN1098" s="46" t="s">
        <v>5240</v>
      </c>
      <c r="AO1098" s="5" t="s">
        <v>89</v>
      </c>
      <c r="AP1098" s="12" t="s">
        <v>259</v>
      </c>
      <c r="AR1098" s="7" t="s">
        <v>90</v>
      </c>
      <c r="AT1098" s="4" t="str">
        <f>CONCATENATE(AU1098,", ",AV1098,", ",AW1098,", ",AX1098,", ",AY1098,", ",AZ1098,", ",BA1098)</f>
        <v>Europe, France, FR, Bretagne, Ille-et-Vilaine, Rennes, Campus Institut Agro Rennes</v>
      </c>
      <c r="AU1098" s="1" t="s">
        <v>91</v>
      </c>
      <c r="AV1098" s="1" t="s">
        <v>92</v>
      </c>
      <c r="AW1098" s="1" t="s">
        <v>93</v>
      </c>
      <c r="AX1098" s="1" t="s">
        <v>94</v>
      </c>
      <c r="AY1098" s="1" t="s">
        <v>95</v>
      </c>
      <c r="AZ1098" s="1" t="s">
        <v>96</v>
      </c>
      <c r="BA1098" s="1" t="s">
        <v>5242</v>
      </c>
      <c r="BC1098" s="43"/>
      <c r="BF1098" s="43" t="s">
        <v>4596</v>
      </c>
      <c r="BG1098" s="43" t="s">
        <v>93</v>
      </c>
      <c r="BH1098" s="7" t="s">
        <v>97</v>
      </c>
      <c r="BJ1098" s="7" t="s">
        <v>98</v>
      </c>
      <c r="BK1098" s="7" t="s">
        <v>99</v>
      </c>
      <c r="BL1098" s="7" t="s">
        <v>4597</v>
      </c>
      <c r="BM1098" s="7" t="s">
        <v>4598</v>
      </c>
      <c r="BS1098" s="12" t="s">
        <v>259</v>
      </c>
      <c r="BU1098" s="43">
        <v>1</v>
      </c>
      <c r="BW1098" s="43" t="s">
        <v>103</v>
      </c>
    </row>
    <row r="1099" spans="3:75" x14ac:dyDescent="0.35">
      <c r="C1099" s="43" t="str">
        <f t="shared" si="17"/>
        <v>IARA:BDT-07:2022: 1098</v>
      </c>
      <c r="D1099" s="43">
        <v>1098</v>
      </c>
      <c r="E1099" s="43" t="s">
        <v>5233</v>
      </c>
      <c r="F1099" s="1" t="s">
        <v>73</v>
      </c>
      <c r="G1099" s="43" t="s">
        <v>5246</v>
      </c>
      <c r="H1099" s="2">
        <v>44773</v>
      </c>
      <c r="J1099" s="12">
        <f>YEAR(H1099)</f>
        <v>2022</v>
      </c>
      <c r="K1099" s="12">
        <f>MONTH(H1099)</f>
        <v>7</v>
      </c>
      <c r="L1099" s="12">
        <f>DAY(H1099)</f>
        <v>31</v>
      </c>
      <c r="M1099" s="13"/>
      <c r="P1099" s="12" t="s">
        <v>75</v>
      </c>
      <c r="Q1099" s="12" t="str">
        <f>CONCATENATE(X1099," ",Y1099)</f>
        <v>Cyanistes caeruleus</v>
      </c>
      <c r="R1099" s="14" t="str">
        <f>CONCATENATE(S1099,", ",T1099,", ",U1099,", ",V1099,", ",W1099,", ",X1099,", ",Y1099)</f>
        <v>Animalia, Chordata, Aves, Passeriformes, Paridae, Cyanistes, caeruleus</v>
      </c>
      <c r="S1099" s="6" t="s">
        <v>76</v>
      </c>
      <c r="T1099" s="6" t="s">
        <v>77</v>
      </c>
      <c r="U1099" s="6" t="s">
        <v>78</v>
      </c>
      <c r="V1099" s="12" t="s">
        <v>79</v>
      </c>
      <c r="W1099" s="12" t="s">
        <v>135</v>
      </c>
      <c r="X1099" s="12" t="s">
        <v>136</v>
      </c>
      <c r="Y1099" s="12" t="s">
        <v>137</v>
      </c>
      <c r="AA1099" s="12" t="s">
        <v>83</v>
      </c>
      <c r="AB1099" s="6" t="s">
        <v>84</v>
      </c>
      <c r="AC1099" s="12" t="s">
        <v>138</v>
      </c>
      <c r="AD1099" s="12" t="s">
        <v>259</v>
      </c>
      <c r="AE1099" s="2">
        <v>44773</v>
      </c>
      <c r="AF1099" s="43" t="s">
        <v>87</v>
      </c>
      <c r="AG1099" s="7" t="s">
        <v>139</v>
      </c>
      <c r="AH1099" s="43">
        <v>48.111495115285202</v>
      </c>
      <c r="AI1099" s="43">
        <v>-1.7049194050819001</v>
      </c>
      <c r="AL1099" s="43">
        <v>10</v>
      </c>
      <c r="AN1099" s="46" t="s">
        <v>5240</v>
      </c>
      <c r="AO1099" s="5" t="s">
        <v>89</v>
      </c>
      <c r="AP1099" s="12" t="s">
        <v>259</v>
      </c>
      <c r="AR1099" s="7" t="s">
        <v>90</v>
      </c>
      <c r="AT1099" s="4" t="str">
        <f>CONCATENATE(AU1099,", ",AV1099,", ",AW1099,", ",AX1099,", ",AY1099,", ",AZ1099,", ",BA1099)</f>
        <v>Europe, France, FR, Bretagne, Ille-et-Vilaine, Rennes, Campus Institut Agro Rennes</v>
      </c>
      <c r="AU1099" s="1" t="s">
        <v>91</v>
      </c>
      <c r="AV1099" s="1" t="s">
        <v>92</v>
      </c>
      <c r="AW1099" s="1" t="s">
        <v>93</v>
      </c>
      <c r="AX1099" s="1" t="s">
        <v>94</v>
      </c>
      <c r="AY1099" s="1" t="s">
        <v>95</v>
      </c>
      <c r="AZ1099" s="1" t="s">
        <v>96</v>
      </c>
      <c r="BA1099" s="1" t="s">
        <v>5242</v>
      </c>
      <c r="BC1099" s="43"/>
      <c r="BF1099" s="43" t="s">
        <v>4596</v>
      </c>
      <c r="BG1099" s="43" t="s">
        <v>93</v>
      </c>
      <c r="BH1099" s="7" t="s">
        <v>97</v>
      </c>
      <c r="BJ1099" s="7" t="s">
        <v>98</v>
      </c>
      <c r="BK1099" s="7" t="s">
        <v>99</v>
      </c>
      <c r="BL1099" s="7" t="s">
        <v>4597</v>
      </c>
      <c r="BM1099" s="7" t="s">
        <v>4598</v>
      </c>
      <c r="BS1099" s="12" t="s">
        <v>259</v>
      </c>
      <c r="BU1099" s="43">
        <v>1</v>
      </c>
      <c r="BW1099" s="43" t="s">
        <v>103</v>
      </c>
    </row>
    <row r="1100" spans="3:75" x14ac:dyDescent="0.35">
      <c r="C1100" s="43" t="str">
        <f t="shared" si="17"/>
        <v>IARA:BDT-07:2022: 1099</v>
      </c>
      <c r="D1100" s="43">
        <v>1099</v>
      </c>
      <c r="E1100" s="43" t="s">
        <v>5233</v>
      </c>
      <c r="F1100" s="1" t="s">
        <v>73</v>
      </c>
      <c r="G1100" s="43" t="s">
        <v>5246</v>
      </c>
      <c r="H1100" s="2">
        <v>44773</v>
      </c>
      <c r="J1100" s="12">
        <f>YEAR(H1100)</f>
        <v>2022</v>
      </c>
      <c r="K1100" s="12">
        <f>MONTH(H1100)</f>
        <v>7</v>
      </c>
      <c r="L1100" s="12">
        <f>DAY(H1100)</f>
        <v>31</v>
      </c>
      <c r="M1100" s="13"/>
      <c r="P1100" s="12" t="s">
        <v>75</v>
      </c>
      <c r="Q1100" s="12" t="str">
        <f>CONCATENATE(X1100," ",Y1100)</f>
        <v>Sturnus vulgaris</v>
      </c>
      <c r="R1100" s="14" t="str">
        <f>CONCATENATE(S1100,", ",T1100,", ",U1100,", ",V1100,", ",W1100,", ",X1100,", ",Y1100)</f>
        <v>Animalia, Chordata, Aves, Passeriformes, Sturnidae, Sturnus, vulgaris</v>
      </c>
      <c r="S1100" s="6" t="s">
        <v>76</v>
      </c>
      <c r="T1100" s="6" t="s">
        <v>77</v>
      </c>
      <c r="U1100" s="6" t="s">
        <v>78</v>
      </c>
      <c r="V1100" s="12" t="s">
        <v>79</v>
      </c>
      <c r="W1100" s="12" t="s">
        <v>112</v>
      </c>
      <c r="X1100" s="12" t="s">
        <v>113</v>
      </c>
      <c r="Y1100" s="12" t="s">
        <v>114</v>
      </c>
      <c r="AA1100" s="12" t="s">
        <v>83</v>
      </c>
      <c r="AB1100" s="6" t="s">
        <v>84</v>
      </c>
      <c r="AC1100" s="12" t="s">
        <v>115</v>
      </c>
      <c r="AD1100" s="12" t="s">
        <v>259</v>
      </c>
      <c r="AE1100" s="2">
        <v>44773</v>
      </c>
      <c r="AF1100" s="43" t="s">
        <v>87</v>
      </c>
      <c r="AG1100" s="7" t="s">
        <v>116</v>
      </c>
      <c r="AH1100" s="43">
        <v>48.111542213576797</v>
      </c>
      <c r="AI1100" s="43">
        <v>-1.7051627033872701</v>
      </c>
      <c r="AL1100" s="43">
        <v>10</v>
      </c>
      <c r="AN1100" s="46" t="s">
        <v>5240</v>
      </c>
      <c r="AO1100" s="5" t="s">
        <v>89</v>
      </c>
      <c r="AP1100" s="12" t="s">
        <v>259</v>
      </c>
      <c r="AR1100" s="7" t="s">
        <v>90</v>
      </c>
      <c r="AT1100" s="4" t="str">
        <f>CONCATENATE(AU1100,", ",AV1100,", ",AW1100,", ",AX1100,", ",AY1100,", ",AZ1100,", ",BA1100)</f>
        <v>Europe, France, FR, Bretagne, Ille-et-Vilaine, Rennes, Campus Institut Agro Rennes</v>
      </c>
      <c r="AU1100" s="1" t="s">
        <v>91</v>
      </c>
      <c r="AV1100" s="1" t="s">
        <v>92</v>
      </c>
      <c r="AW1100" s="1" t="s">
        <v>93</v>
      </c>
      <c r="AX1100" s="1" t="s">
        <v>94</v>
      </c>
      <c r="AY1100" s="1" t="s">
        <v>95</v>
      </c>
      <c r="AZ1100" s="1" t="s">
        <v>96</v>
      </c>
      <c r="BA1100" s="1" t="s">
        <v>5242</v>
      </c>
      <c r="BC1100" s="43"/>
      <c r="BF1100" s="43" t="s">
        <v>4596</v>
      </c>
      <c r="BG1100" s="43" t="s">
        <v>93</v>
      </c>
      <c r="BH1100" s="7" t="s">
        <v>97</v>
      </c>
      <c r="BJ1100" s="7" t="s">
        <v>98</v>
      </c>
      <c r="BK1100" s="7" t="s">
        <v>99</v>
      </c>
      <c r="BL1100" s="7" t="s">
        <v>4597</v>
      </c>
      <c r="BM1100" s="7" t="s">
        <v>4598</v>
      </c>
      <c r="BS1100" s="12" t="s">
        <v>259</v>
      </c>
      <c r="BU1100" s="43">
        <v>1</v>
      </c>
      <c r="BW1100" s="43" t="s">
        <v>103</v>
      </c>
    </row>
    <row r="1101" spans="3:75" x14ac:dyDescent="0.35">
      <c r="C1101" s="43" t="str">
        <f t="shared" si="17"/>
        <v>IARA:BDT-07:2022: 1100</v>
      </c>
      <c r="D1101" s="43">
        <v>1100</v>
      </c>
      <c r="E1101" s="43" t="s">
        <v>5233</v>
      </c>
      <c r="F1101" s="1" t="s">
        <v>73</v>
      </c>
      <c r="G1101" s="43" t="s">
        <v>5246</v>
      </c>
      <c r="H1101" s="2">
        <v>44773</v>
      </c>
      <c r="J1101" s="12">
        <f>YEAR(H1101)</f>
        <v>2022</v>
      </c>
      <c r="K1101" s="12">
        <f>MONTH(H1101)</f>
        <v>7</v>
      </c>
      <c r="L1101" s="12">
        <f>DAY(H1101)</f>
        <v>31</v>
      </c>
      <c r="M1101" s="13"/>
      <c r="P1101" s="12" t="s">
        <v>75</v>
      </c>
      <c r="Q1101" s="12" t="str">
        <f>CONCATENATE(X1101," ",Y1101)</f>
        <v>Columba palumbus</v>
      </c>
      <c r="R1101" s="14" t="str">
        <f>CONCATENATE(S1101,", ",T1101,", ",U1101,", ",V1101,", ",W1101,", ",X1101,", ",Y1101)</f>
        <v>Animalia, Chordata, Aves, Columbiformes, Columbidae, Columba, palumbus</v>
      </c>
      <c r="S1101" s="6" t="s">
        <v>76</v>
      </c>
      <c r="T1101" s="6" t="s">
        <v>77</v>
      </c>
      <c r="U1101" s="6" t="s">
        <v>78</v>
      </c>
      <c r="V1101" s="12" t="s">
        <v>159</v>
      </c>
      <c r="W1101" s="12" t="s">
        <v>160</v>
      </c>
      <c r="X1101" s="12" t="s">
        <v>161</v>
      </c>
      <c r="Y1101" s="12" t="s">
        <v>162</v>
      </c>
      <c r="AA1101" s="12" t="s">
        <v>83</v>
      </c>
      <c r="AB1101" s="6" t="s">
        <v>84</v>
      </c>
      <c r="AC1101" s="12" t="s">
        <v>163</v>
      </c>
      <c r="AD1101" s="12" t="s">
        <v>259</v>
      </c>
      <c r="AE1101" s="2">
        <v>44773</v>
      </c>
      <c r="AF1101" s="43" t="s">
        <v>87</v>
      </c>
      <c r="AG1101" s="7" t="s">
        <v>164</v>
      </c>
      <c r="AH1101" s="43">
        <v>48.111615645307403</v>
      </c>
      <c r="AI1101" s="43">
        <v>-1.7048761506938399</v>
      </c>
      <c r="AL1101" s="43">
        <v>10</v>
      </c>
      <c r="AN1101" s="46" t="s">
        <v>5240</v>
      </c>
      <c r="AO1101" s="5" t="s">
        <v>89</v>
      </c>
      <c r="AP1101" s="12" t="s">
        <v>259</v>
      </c>
      <c r="AR1101" s="7" t="s">
        <v>90</v>
      </c>
      <c r="AT1101" s="4" t="str">
        <f>CONCATENATE(AU1101,", ",AV1101,", ",AW1101,", ",AX1101,", ",AY1101,", ",AZ1101,", ",BA1101)</f>
        <v>Europe, France, FR, Bretagne, Ille-et-Vilaine, Rennes, Campus Institut Agro Rennes</v>
      </c>
      <c r="AU1101" s="1" t="s">
        <v>91</v>
      </c>
      <c r="AV1101" s="1" t="s">
        <v>92</v>
      </c>
      <c r="AW1101" s="1" t="s">
        <v>93</v>
      </c>
      <c r="AX1101" s="1" t="s">
        <v>94</v>
      </c>
      <c r="AY1101" s="1" t="s">
        <v>95</v>
      </c>
      <c r="AZ1101" s="1" t="s">
        <v>96</v>
      </c>
      <c r="BA1101" s="1" t="s">
        <v>5242</v>
      </c>
      <c r="BC1101" s="43"/>
      <c r="BF1101" s="43" t="s">
        <v>4596</v>
      </c>
      <c r="BG1101" s="43" t="s">
        <v>93</v>
      </c>
      <c r="BH1101" s="7" t="s">
        <v>97</v>
      </c>
      <c r="BJ1101" s="7" t="s">
        <v>98</v>
      </c>
      <c r="BK1101" s="7" t="s">
        <v>99</v>
      </c>
      <c r="BL1101" s="7" t="s">
        <v>4597</v>
      </c>
      <c r="BM1101" s="7" t="s">
        <v>4598</v>
      </c>
      <c r="BS1101" s="12" t="s">
        <v>259</v>
      </c>
      <c r="BU1101" s="43">
        <v>1</v>
      </c>
      <c r="BW1101" s="43" t="s">
        <v>103</v>
      </c>
    </row>
    <row r="1102" spans="3:75" x14ac:dyDescent="0.35">
      <c r="C1102" s="43" t="str">
        <f t="shared" si="17"/>
        <v>IARA:BDT-07:2022: 1101</v>
      </c>
      <c r="D1102" s="43">
        <v>1101</v>
      </c>
      <c r="E1102" s="43" t="s">
        <v>5233</v>
      </c>
      <c r="F1102" s="1" t="s">
        <v>73</v>
      </c>
      <c r="G1102" s="43" t="s">
        <v>5246</v>
      </c>
      <c r="H1102" s="2">
        <v>44773</v>
      </c>
      <c r="J1102" s="12">
        <f>YEAR(H1102)</f>
        <v>2022</v>
      </c>
      <c r="K1102" s="12">
        <f>MONTH(H1102)</f>
        <v>7</v>
      </c>
      <c r="L1102" s="12">
        <f>DAY(H1102)</f>
        <v>31</v>
      </c>
      <c r="M1102" s="13"/>
      <c r="P1102" s="12" t="s">
        <v>75</v>
      </c>
      <c r="Q1102" s="12" t="str">
        <f>CONCATENATE(X1102," ",Y1102)</f>
        <v>Garrulus glandarius</v>
      </c>
      <c r="R1102" s="14" t="str">
        <f>CONCATENATE(S1102,", ",T1102,", ",U1102,", ",V1102,", ",W1102,", ",X1102,", ",Y1102)</f>
        <v>Animalia, Chordata, Aves, Passeriformes, Corvidae, Garrulus, glandarius</v>
      </c>
      <c r="S1102" s="6" t="s">
        <v>76</v>
      </c>
      <c r="T1102" s="6" t="s">
        <v>77</v>
      </c>
      <c r="U1102" s="6" t="s">
        <v>78</v>
      </c>
      <c r="V1102" s="12" t="s">
        <v>79</v>
      </c>
      <c r="W1102" s="12" t="s">
        <v>104</v>
      </c>
      <c r="X1102" s="12" t="s">
        <v>122</v>
      </c>
      <c r="Y1102" s="12" t="s">
        <v>123</v>
      </c>
      <c r="AA1102" s="12" t="s">
        <v>83</v>
      </c>
      <c r="AB1102" s="6" t="s">
        <v>84</v>
      </c>
      <c r="AC1102" s="12" t="s">
        <v>124</v>
      </c>
      <c r="AD1102" s="12" t="s">
        <v>259</v>
      </c>
      <c r="AE1102" s="2">
        <v>44773</v>
      </c>
      <c r="AF1102" s="43" t="s">
        <v>87</v>
      </c>
      <c r="AG1102" s="7" t="s">
        <v>125</v>
      </c>
      <c r="AH1102" s="43">
        <v>48.111704226636597</v>
      </c>
      <c r="AI1102" s="43">
        <v>-1.70511543190433</v>
      </c>
      <c r="AL1102" s="43">
        <v>10</v>
      </c>
      <c r="AN1102" s="46" t="s">
        <v>5240</v>
      </c>
      <c r="AO1102" s="5" t="s">
        <v>89</v>
      </c>
      <c r="AP1102" s="12" t="s">
        <v>259</v>
      </c>
      <c r="AR1102" s="7" t="s">
        <v>90</v>
      </c>
      <c r="AT1102" s="4" t="str">
        <f>CONCATENATE(AU1102,", ",AV1102,", ",AW1102,", ",AX1102,", ",AY1102,", ",AZ1102,", ",BA1102)</f>
        <v>Europe, France, FR, Bretagne, Ille-et-Vilaine, Rennes, Campus Institut Agro Rennes</v>
      </c>
      <c r="AU1102" s="1" t="s">
        <v>91</v>
      </c>
      <c r="AV1102" s="1" t="s">
        <v>92</v>
      </c>
      <c r="AW1102" s="1" t="s">
        <v>93</v>
      </c>
      <c r="AX1102" s="1" t="s">
        <v>94</v>
      </c>
      <c r="AY1102" s="1" t="s">
        <v>95</v>
      </c>
      <c r="AZ1102" s="1" t="s">
        <v>96</v>
      </c>
      <c r="BA1102" s="1" t="s">
        <v>5242</v>
      </c>
      <c r="BC1102" s="43"/>
      <c r="BF1102" s="43" t="s">
        <v>4596</v>
      </c>
      <c r="BG1102" s="43" t="s">
        <v>93</v>
      </c>
      <c r="BH1102" s="7" t="s">
        <v>97</v>
      </c>
      <c r="BJ1102" s="7" t="s">
        <v>98</v>
      </c>
      <c r="BK1102" s="7" t="s">
        <v>99</v>
      </c>
      <c r="BL1102" s="7" t="s">
        <v>4597</v>
      </c>
      <c r="BM1102" s="7" t="s">
        <v>4598</v>
      </c>
      <c r="BS1102" s="12" t="s">
        <v>259</v>
      </c>
      <c r="BU1102" s="43">
        <v>1</v>
      </c>
      <c r="BW1102" s="43" t="s">
        <v>103</v>
      </c>
    </row>
    <row r="1103" spans="3:75" x14ac:dyDescent="0.35">
      <c r="C1103" s="43" t="str">
        <f t="shared" si="17"/>
        <v>IARA:BDT-07:2022: 1102</v>
      </c>
      <c r="D1103" s="43">
        <v>1102</v>
      </c>
      <c r="E1103" s="43" t="s">
        <v>5233</v>
      </c>
      <c r="F1103" s="1" t="s">
        <v>73</v>
      </c>
      <c r="G1103" s="43" t="s">
        <v>5246</v>
      </c>
      <c r="H1103" s="2">
        <v>44773</v>
      </c>
      <c r="J1103" s="12">
        <f>YEAR(H1103)</f>
        <v>2022</v>
      </c>
      <c r="K1103" s="12">
        <f>MONTH(H1103)</f>
        <v>7</v>
      </c>
      <c r="L1103" s="12">
        <f>DAY(H1103)</f>
        <v>31</v>
      </c>
      <c r="M1103" s="13"/>
      <c r="P1103" s="12" t="s">
        <v>75</v>
      </c>
      <c r="Q1103" s="12" t="str">
        <f>CONCATENATE(X1103," ",Y1103)</f>
        <v>Cyanistes caeruleus</v>
      </c>
      <c r="R1103" s="14" t="str">
        <f>CONCATENATE(S1103,", ",T1103,", ",U1103,", ",V1103,", ",W1103,", ",X1103,", ",Y1103)</f>
        <v>Animalia, Chordata, Aves, Passeriformes, Paridae, Cyanistes, caeruleus</v>
      </c>
      <c r="S1103" s="6" t="s">
        <v>76</v>
      </c>
      <c r="T1103" s="6" t="s">
        <v>77</v>
      </c>
      <c r="U1103" s="6" t="s">
        <v>78</v>
      </c>
      <c r="V1103" s="12" t="s">
        <v>79</v>
      </c>
      <c r="W1103" s="12" t="s">
        <v>135</v>
      </c>
      <c r="X1103" s="12" t="s">
        <v>136</v>
      </c>
      <c r="Y1103" s="12" t="s">
        <v>137</v>
      </c>
      <c r="AA1103" s="12" t="s">
        <v>83</v>
      </c>
      <c r="AB1103" s="6" t="s">
        <v>84</v>
      </c>
      <c r="AC1103" s="12" t="s">
        <v>138</v>
      </c>
      <c r="AD1103" s="12" t="s">
        <v>259</v>
      </c>
      <c r="AE1103" s="2">
        <v>44773</v>
      </c>
      <c r="AF1103" s="43" t="s">
        <v>87</v>
      </c>
      <c r="AG1103" s="7" t="s">
        <v>139</v>
      </c>
      <c r="AH1103" s="43">
        <v>48.111892588697302</v>
      </c>
      <c r="AI1103" s="43">
        <v>-1.7050550812617</v>
      </c>
      <c r="AL1103" s="43">
        <v>10</v>
      </c>
      <c r="AN1103" s="46" t="s">
        <v>5240</v>
      </c>
      <c r="AO1103" s="5" t="s">
        <v>89</v>
      </c>
      <c r="AP1103" s="12" t="s">
        <v>259</v>
      </c>
      <c r="AR1103" s="7" t="s">
        <v>90</v>
      </c>
      <c r="AT1103" s="4" t="str">
        <f>CONCATENATE(AU1103,", ",AV1103,", ",AW1103,", ",AX1103,", ",AY1103,", ",AZ1103,", ",BA1103)</f>
        <v>Europe, France, FR, Bretagne, Ille-et-Vilaine, Rennes, Campus Institut Agro Rennes</v>
      </c>
      <c r="AU1103" s="1" t="s">
        <v>91</v>
      </c>
      <c r="AV1103" s="1" t="s">
        <v>92</v>
      </c>
      <c r="AW1103" s="1" t="s">
        <v>93</v>
      </c>
      <c r="AX1103" s="1" t="s">
        <v>94</v>
      </c>
      <c r="AY1103" s="1" t="s">
        <v>95</v>
      </c>
      <c r="AZ1103" s="1" t="s">
        <v>96</v>
      </c>
      <c r="BA1103" s="1" t="s">
        <v>5242</v>
      </c>
      <c r="BC1103" s="43"/>
      <c r="BF1103" s="43" t="s">
        <v>4596</v>
      </c>
      <c r="BG1103" s="43" t="s">
        <v>93</v>
      </c>
      <c r="BH1103" s="7" t="s">
        <v>97</v>
      </c>
      <c r="BJ1103" s="7" t="s">
        <v>98</v>
      </c>
      <c r="BK1103" s="7" t="s">
        <v>99</v>
      </c>
      <c r="BL1103" s="7" t="s">
        <v>4597</v>
      </c>
      <c r="BM1103" s="7" t="s">
        <v>4598</v>
      </c>
      <c r="BS1103" s="12" t="s">
        <v>259</v>
      </c>
      <c r="BU1103" s="43">
        <v>1</v>
      </c>
      <c r="BW1103" s="43" t="s">
        <v>103</v>
      </c>
    </row>
    <row r="1104" spans="3:75" x14ac:dyDescent="0.35">
      <c r="C1104" s="43" t="str">
        <f t="shared" si="17"/>
        <v>IARA:BDT-07:2022: 1103</v>
      </c>
      <c r="D1104" s="43">
        <v>1103</v>
      </c>
      <c r="E1104" s="43" t="s">
        <v>5233</v>
      </c>
      <c r="F1104" s="1" t="s">
        <v>73</v>
      </c>
      <c r="G1104" s="43" t="s">
        <v>5246</v>
      </c>
      <c r="H1104" s="2">
        <v>44773</v>
      </c>
      <c r="J1104" s="12">
        <f>YEAR(H1104)</f>
        <v>2022</v>
      </c>
      <c r="K1104" s="12">
        <f>MONTH(H1104)</f>
        <v>7</v>
      </c>
      <c r="L1104" s="12">
        <f>DAY(H1104)</f>
        <v>31</v>
      </c>
      <c r="M1104" s="13"/>
      <c r="P1104" s="12" t="s">
        <v>75</v>
      </c>
      <c r="Q1104" s="12" t="str">
        <f>CONCATENATE(X1104," ",Y1104)</f>
        <v>Columba palumbus</v>
      </c>
      <c r="R1104" s="14" t="str">
        <f>CONCATENATE(S1104,", ",T1104,", ",U1104,", ",V1104,", ",W1104,", ",X1104,", ",Y1104)</f>
        <v>Animalia, Chordata, Aves, Columbiformes, Columbidae, Columba, palumbus</v>
      </c>
      <c r="S1104" s="6" t="s">
        <v>76</v>
      </c>
      <c r="T1104" s="6" t="s">
        <v>77</v>
      </c>
      <c r="U1104" s="6" t="s">
        <v>78</v>
      </c>
      <c r="V1104" s="12" t="s">
        <v>159</v>
      </c>
      <c r="W1104" s="12" t="s">
        <v>160</v>
      </c>
      <c r="X1104" s="12" t="s">
        <v>161</v>
      </c>
      <c r="Y1104" s="12" t="s">
        <v>162</v>
      </c>
      <c r="AA1104" s="12" t="s">
        <v>83</v>
      </c>
      <c r="AB1104" s="6" t="s">
        <v>84</v>
      </c>
      <c r="AC1104" s="12" t="s">
        <v>163</v>
      </c>
      <c r="AD1104" s="12" t="s">
        <v>259</v>
      </c>
      <c r="AE1104" s="2">
        <v>44773</v>
      </c>
      <c r="AF1104" s="43" t="s">
        <v>87</v>
      </c>
      <c r="AG1104" s="7" t="s">
        <v>164</v>
      </c>
      <c r="AH1104" s="43">
        <v>48.112202563105498</v>
      </c>
      <c r="AI1104" s="43">
        <v>-1.7051829646721699</v>
      </c>
      <c r="AL1104" s="43">
        <v>10</v>
      </c>
      <c r="AN1104" s="46" t="s">
        <v>5240</v>
      </c>
      <c r="AO1104" s="5" t="s">
        <v>89</v>
      </c>
      <c r="AP1104" s="12" t="s">
        <v>259</v>
      </c>
      <c r="AR1104" s="7" t="s">
        <v>90</v>
      </c>
      <c r="AT1104" s="4" t="str">
        <f>CONCATENATE(AU1104,", ",AV1104,", ",AW1104,", ",AX1104,", ",AY1104,", ",AZ1104,", ",BA1104)</f>
        <v>Europe, France, FR, Bretagne, Ille-et-Vilaine, Rennes, Campus Institut Agro Rennes</v>
      </c>
      <c r="AU1104" s="1" t="s">
        <v>91</v>
      </c>
      <c r="AV1104" s="1" t="s">
        <v>92</v>
      </c>
      <c r="AW1104" s="1" t="s">
        <v>93</v>
      </c>
      <c r="AX1104" s="1" t="s">
        <v>94</v>
      </c>
      <c r="AY1104" s="1" t="s">
        <v>95</v>
      </c>
      <c r="AZ1104" s="1" t="s">
        <v>96</v>
      </c>
      <c r="BA1104" s="1" t="s">
        <v>5242</v>
      </c>
      <c r="BC1104" s="43"/>
      <c r="BF1104" s="43" t="s">
        <v>4596</v>
      </c>
      <c r="BG1104" s="43" t="s">
        <v>93</v>
      </c>
      <c r="BH1104" s="7" t="s">
        <v>97</v>
      </c>
      <c r="BJ1104" s="7" t="s">
        <v>98</v>
      </c>
      <c r="BK1104" s="7" t="s">
        <v>99</v>
      </c>
      <c r="BL1104" s="7" t="s">
        <v>4597</v>
      </c>
      <c r="BM1104" s="7" t="s">
        <v>4598</v>
      </c>
      <c r="BS1104" s="12" t="s">
        <v>259</v>
      </c>
      <c r="BU1104" s="43">
        <v>1</v>
      </c>
      <c r="BW1104" s="43" t="s">
        <v>103</v>
      </c>
    </row>
    <row r="1105" spans="3:75" x14ac:dyDescent="0.35">
      <c r="C1105" s="43" t="str">
        <f t="shared" si="17"/>
        <v>IARA:BDT-07:2022: 1104</v>
      </c>
      <c r="D1105" s="43">
        <v>1104</v>
      </c>
      <c r="E1105" s="43" t="s">
        <v>5233</v>
      </c>
      <c r="F1105" s="1" t="s">
        <v>73</v>
      </c>
      <c r="G1105" s="43" t="s">
        <v>5246</v>
      </c>
      <c r="H1105" s="2">
        <v>44773</v>
      </c>
      <c r="J1105" s="12">
        <f>YEAR(H1105)</f>
        <v>2022</v>
      </c>
      <c r="K1105" s="12">
        <f>MONTH(H1105)</f>
        <v>7</v>
      </c>
      <c r="L1105" s="12">
        <f>DAY(H1105)</f>
        <v>31</v>
      </c>
      <c r="M1105" s="13"/>
      <c r="P1105" s="12" t="s">
        <v>75</v>
      </c>
      <c r="Q1105" s="12" t="str">
        <f>CONCATENATE(X1105," ",Y1105)</f>
        <v>Erithacus rubecula</v>
      </c>
      <c r="R1105" s="14" t="str">
        <f>CONCATENATE(S1105,", ",T1105,", ",U1105,", ",V1105,", ",W1105,", ",X1105,", ",Y1105)</f>
        <v>Animalia, Chordata, Aves, Passeriformes, Muscicapidae, Erithacus, rubecula</v>
      </c>
      <c r="S1105" s="6" t="s">
        <v>76</v>
      </c>
      <c r="T1105" s="6" t="s">
        <v>77</v>
      </c>
      <c r="U1105" s="6" t="s">
        <v>78</v>
      </c>
      <c r="V1105" s="12" t="s">
        <v>79</v>
      </c>
      <c r="W1105" s="12" t="s">
        <v>182</v>
      </c>
      <c r="X1105" s="12" t="s">
        <v>183</v>
      </c>
      <c r="Y1105" s="12" t="s">
        <v>184</v>
      </c>
      <c r="AA1105" s="12" t="s">
        <v>83</v>
      </c>
      <c r="AB1105" s="6" t="s">
        <v>84</v>
      </c>
      <c r="AC1105" s="12" t="s">
        <v>185</v>
      </c>
      <c r="AD1105" s="12" t="s">
        <v>259</v>
      </c>
      <c r="AE1105" s="2">
        <v>44773</v>
      </c>
      <c r="AF1105" s="43" t="s">
        <v>87</v>
      </c>
      <c r="AG1105" s="7" t="s">
        <v>186</v>
      </c>
      <c r="AH1105" s="43">
        <v>48.112122594772302</v>
      </c>
      <c r="AI1105" s="43">
        <v>-1.7052452584612601</v>
      </c>
      <c r="AL1105" s="43">
        <v>10</v>
      </c>
      <c r="AN1105" s="46" t="s">
        <v>5240</v>
      </c>
      <c r="AO1105" s="5" t="s">
        <v>89</v>
      </c>
      <c r="AP1105" s="12" t="s">
        <v>259</v>
      </c>
      <c r="AR1105" s="7" t="s">
        <v>90</v>
      </c>
      <c r="AT1105" s="4" t="str">
        <f>CONCATENATE(AU1105,", ",AV1105,", ",AW1105,", ",AX1105,", ",AY1105,", ",AZ1105,", ",BA1105)</f>
        <v>Europe, France, FR, Bretagne, Ille-et-Vilaine, Rennes, Campus Institut Agro Rennes</v>
      </c>
      <c r="AU1105" s="1" t="s">
        <v>91</v>
      </c>
      <c r="AV1105" s="1" t="s">
        <v>92</v>
      </c>
      <c r="AW1105" s="1" t="s">
        <v>93</v>
      </c>
      <c r="AX1105" s="1" t="s">
        <v>94</v>
      </c>
      <c r="AY1105" s="1" t="s">
        <v>95</v>
      </c>
      <c r="AZ1105" s="1" t="s">
        <v>96</v>
      </c>
      <c r="BA1105" s="1" t="s">
        <v>5242</v>
      </c>
      <c r="BC1105" s="43"/>
      <c r="BF1105" s="43" t="s">
        <v>4596</v>
      </c>
      <c r="BG1105" s="43" t="s">
        <v>93</v>
      </c>
      <c r="BH1105" s="7" t="s">
        <v>97</v>
      </c>
      <c r="BJ1105" s="7" t="s">
        <v>98</v>
      </c>
      <c r="BK1105" s="7" t="s">
        <v>99</v>
      </c>
      <c r="BL1105" s="7" t="s">
        <v>4597</v>
      </c>
      <c r="BM1105" s="7" t="s">
        <v>4598</v>
      </c>
      <c r="BS1105" s="12" t="s">
        <v>259</v>
      </c>
      <c r="BU1105" s="43">
        <v>1</v>
      </c>
      <c r="BW1105" s="43" t="s">
        <v>103</v>
      </c>
    </row>
    <row r="1106" spans="3:75" x14ac:dyDescent="0.35">
      <c r="C1106" s="43" t="str">
        <f t="shared" si="17"/>
        <v>IARA:BDT-07:2022: 1105</v>
      </c>
      <c r="D1106" s="43">
        <v>1105</v>
      </c>
      <c r="E1106" s="43" t="s">
        <v>5233</v>
      </c>
      <c r="F1106" s="1" t="s">
        <v>73</v>
      </c>
      <c r="G1106" s="43" t="s">
        <v>5246</v>
      </c>
      <c r="H1106" s="2">
        <v>44773</v>
      </c>
      <c r="J1106" s="12">
        <f>YEAR(H1106)</f>
        <v>2022</v>
      </c>
      <c r="K1106" s="12">
        <f>MONTH(H1106)</f>
        <v>7</v>
      </c>
      <c r="L1106" s="12">
        <f>DAY(H1106)</f>
        <v>31</v>
      </c>
      <c r="M1106" s="13"/>
      <c r="P1106" s="12" t="s">
        <v>75</v>
      </c>
      <c r="Q1106" s="12" t="str">
        <f>CONCATENATE(X1106," ",Y1106)</f>
        <v>Erithacus rubecula</v>
      </c>
      <c r="R1106" s="14" t="str">
        <f>CONCATENATE(S1106,", ",T1106,", ",U1106,", ",V1106,", ",W1106,", ",X1106,", ",Y1106)</f>
        <v>Animalia, Chordata, Aves, Passeriformes, Muscicapidae, Erithacus, rubecula</v>
      </c>
      <c r="S1106" s="6" t="s">
        <v>76</v>
      </c>
      <c r="T1106" s="6" t="s">
        <v>77</v>
      </c>
      <c r="U1106" s="6" t="s">
        <v>78</v>
      </c>
      <c r="V1106" s="12" t="s">
        <v>79</v>
      </c>
      <c r="W1106" s="12" t="s">
        <v>182</v>
      </c>
      <c r="X1106" s="12" t="s">
        <v>183</v>
      </c>
      <c r="Y1106" s="12" t="s">
        <v>184</v>
      </c>
      <c r="AA1106" s="12" t="s">
        <v>83</v>
      </c>
      <c r="AB1106" s="6" t="s">
        <v>84</v>
      </c>
      <c r="AC1106" s="12" t="s">
        <v>185</v>
      </c>
      <c r="AD1106" s="12" t="s">
        <v>259</v>
      </c>
      <c r="AE1106" s="2">
        <v>44773</v>
      </c>
      <c r="AF1106" s="43" t="s">
        <v>87</v>
      </c>
      <c r="AG1106" s="7" t="s">
        <v>186</v>
      </c>
      <c r="AH1106" s="43">
        <v>48.112135038178501</v>
      </c>
      <c r="AI1106" s="43">
        <v>-1.7051923754103</v>
      </c>
      <c r="AL1106" s="43">
        <v>10</v>
      </c>
      <c r="AN1106" s="46" t="s">
        <v>5240</v>
      </c>
      <c r="AO1106" s="5" t="s">
        <v>89</v>
      </c>
      <c r="AP1106" s="12" t="s">
        <v>259</v>
      </c>
      <c r="AR1106" s="7" t="s">
        <v>90</v>
      </c>
      <c r="AT1106" s="4" t="str">
        <f>CONCATENATE(AU1106,", ",AV1106,", ",AW1106,", ",AX1106,", ",AY1106,", ",AZ1106,", ",BA1106)</f>
        <v>Europe, France, FR, Bretagne, Ille-et-Vilaine, Rennes, Campus Institut Agro Rennes</v>
      </c>
      <c r="AU1106" s="1" t="s">
        <v>91</v>
      </c>
      <c r="AV1106" s="1" t="s">
        <v>92</v>
      </c>
      <c r="AW1106" s="1" t="s">
        <v>93</v>
      </c>
      <c r="AX1106" s="1" t="s">
        <v>94</v>
      </c>
      <c r="AY1106" s="1" t="s">
        <v>95</v>
      </c>
      <c r="AZ1106" s="1" t="s">
        <v>96</v>
      </c>
      <c r="BA1106" s="1" t="s">
        <v>5242</v>
      </c>
      <c r="BC1106" s="43"/>
      <c r="BF1106" s="43" t="s">
        <v>4596</v>
      </c>
      <c r="BG1106" s="43" t="s">
        <v>93</v>
      </c>
      <c r="BH1106" s="7" t="s">
        <v>97</v>
      </c>
      <c r="BJ1106" s="7" t="s">
        <v>98</v>
      </c>
      <c r="BK1106" s="7" t="s">
        <v>99</v>
      </c>
      <c r="BL1106" s="7" t="s">
        <v>4597</v>
      </c>
      <c r="BM1106" s="7" t="s">
        <v>4598</v>
      </c>
      <c r="BS1106" s="12" t="s">
        <v>259</v>
      </c>
      <c r="BU1106" s="43">
        <v>1</v>
      </c>
      <c r="BW1106" s="43" t="s">
        <v>103</v>
      </c>
    </row>
    <row r="1107" spans="3:75" x14ac:dyDescent="0.35">
      <c r="C1107" s="43" t="str">
        <f t="shared" si="17"/>
        <v>IARA:BDT-07:2022: 1106</v>
      </c>
      <c r="D1107" s="43">
        <v>1106</v>
      </c>
      <c r="E1107" s="43" t="s">
        <v>5233</v>
      </c>
      <c r="F1107" s="1" t="s">
        <v>73</v>
      </c>
      <c r="G1107" s="43" t="s">
        <v>5246</v>
      </c>
      <c r="H1107" s="2">
        <v>44773</v>
      </c>
      <c r="J1107" s="12">
        <f>YEAR(H1107)</f>
        <v>2022</v>
      </c>
      <c r="K1107" s="12">
        <f>MONTH(H1107)</f>
        <v>7</v>
      </c>
      <c r="L1107" s="12">
        <f>DAY(H1107)</f>
        <v>31</v>
      </c>
      <c r="M1107" s="13"/>
      <c r="P1107" s="12" t="s">
        <v>75</v>
      </c>
      <c r="Q1107" s="12" t="str">
        <f>CONCATENATE(X1107," ",Y1107)</f>
        <v>Erithacus rubecula</v>
      </c>
      <c r="R1107" s="14" t="str">
        <f>CONCATENATE(S1107,", ",T1107,", ",U1107,", ",V1107,", ",W1107,", ",X1107,", ",Y1107)</f>
        <v>Animalia, Chordata, Aves, Passeriformes, Muscicapidae, Erithacus, rubecula</v>
      </c>
      <c r="S1107" s="6" t="s">
        <v>76</v>
      </c>
      <c r="T1107" s="6" t="s">
        <v>77</v>
      </c>
      <c r="U1107" s="6" t="s">
        <v>78</v>
      </c>
      <c r="V1107" s="12" t="s">
        <v>79</v>
      </c>
      <c r="W1107" s="12" t="s">
        <v>182</v>
      </c>
      <c r="X1107" s="12" t="s">
        <v>183</v>
      </c>
      <c r="Y1107" s="12" t="s">
        <v>184</v>
      </c>
      <c r="AA1107" s="12" t="s">
        <v>83</v>
      </c>
      <c r="AB1107" s="6" t="s">
        <v>84</v>
      </c>
      <c r="AC1107" s="12" t="s">
        <v>185</v>
      </c>
      <c r="AD1107" s="12" t="s">
        <v>259</v>
      </c>
      <c r="AE1107" s="2">
        <v>44773</v>
      </c>
      <c r="AF1107" s="43" t="s">
        <v>87</v>
      </c>
      <c r="AG1107" s="7" t="s">
        <v>186</v>
      </c>
      <c r="AH1107" s="43">
        <v>48.112101085638002</v>
      </c>
      <c r="AI1107" s="43">
        <v>-1.70526648154038</v>
      </c>
      <c r="AL1107" s="43">
        <v>10</v>
      </c>
      <c r="AN1107" s="46" t="s">
        <v>5240</v>
      </c>
      <c r="AO1107" s="5" t="s">
        <v>89</v>
      </c>
      <c r="AP1107" s="12" t="s">
        <v>259</v>
      </c>
      <c r="AR1107" s="7" t="s">
        <v>90</v>
      </c>
      <c r="AT1107" s="4" t="str">
        <f>CONCATENATE(AU1107,", ",AV1107,", ",AW1107,", ",AX1107,", ",AY1107,", ",AZ1107,", ",BA1107)</f>
        <v>Europe, France, FR, Bretagne, Ille-et-Vilaine, Rennes, Campus Institut Agro Rennes</v>
      </c>
      <c r="AU1107" s="1" t="s">
        <v>91</v>
      </c>
      <c r="AV1107" s="1" t="s">
        <v>92</v>
      </c>
      <c r="AW1107" s="1" t="s">
        <v>93</v>
      </c>
      <c r="AX1107" s="1" t="s">
        <v>94</v>
      </c>
      <c r="AY1107" s="1" t="s">
        <v>95</v>
      </c>
      <c r="AZ1107" s="1" t="s">
        <v>96</v>
      </c>
      <c r="BA1107" s="1" t="s">
        <v>5242</v>
      </c>
      <c r="BC1107" s="43"/>
      <c r="BF1107" s="43" t="s">
        <v>4596</v>
      </c>
      <c r="BG1107" s="43" t="s">
        <v>93</v>
      </c>
      <c r="BH1107" s="7" t="s">
        <v>97</v>
      </c>
      <c r="BJ1107" s="7" t="s">
        <v>98</v>
      </c>
      <c r="BK1107" s="7" t="s">
        <v>99</v>
      </c>
      <c r="BL1107" s="7" t="s">
        <v>4597</v>
      </c>
      <c r="BM1107" s="7" t="s">
        <v>4598</v>
      </c>
      <c r="BS1107" s="12" t="s">
        <v>259</v>
      </c>
      <c r="BU1107" s="43">
        <v>1</v>
      </c>
      <c r="BW1107" s="43" t="s">
        <v>103</v>
      </c>
    </row>
    <row r="1108" spans="3:75" x14ac:dyDescent="0.35">
      <c r="C1108" s="43" t="str">
        <f t="shared" si="17"/>
        <v>IARA:BDT-07:2022: 1107</v>
      </c>
      <c r="D1108" s="43">
        <v>1107</v>
      </c>
      <c r="E1108" s="43" t="s">
        <v>5233</v>
      </c>
      <c r="F1108" s="1" t="s">
        <v>73</v>
      </c>
      <c r="G1108" s="43" t="s">
        <v>5246</v>
      </c>
      <c r="H1108" s="2">
        <v>44773</v>
      </c>
      <c r="J1108" s="12">
        <f>YEAR(H1108)</f>
        <v>2022</v>
      </c>
      <c r="K1108" s="12">
        <f>MONTH(H1108)</f>
        <v>7</v>
      </c>
      <c r="L1108" s="12">
        <f>DAY(H1108)</f>
        <v>31</v>
      </c>
      <c r="M1108" s="13"/>
      <c r="P1108" s="12" t="s">
        <v>75</v>
      </c>
      <c r="Q1108" s="12" t="str">
        <f>CONCATENATE(X1108," ",Y1108)</f>
        <v>Cyanistes caeruleus</v>
      </c>
      <c r="R1108" s="14" t="str">
        <f>CONCATENATE(S1108,", ",T1108,", ",U1108,", ",V1108,", ",W1108,", ",X1108,", ",Y1108)</f>
        <v>Animalia, Chordata, Aves, Passeriformes, Paridae, Cyanistes, caeruleus</v>
      </c>
      <c r="S1108" s="6" t="s">
        <v>76</v>
      </c>
      <c r="T1108" s="6" t="s">
        <v>77</v>
      </c>
      <c r="U1108" s="6" t="s">
        <v>78</v>
      </c>
      <c r="V1108" s="12" t="s">
        <v>79</v>
      </c>
      <c r="W1108" s="12" t="s">
        <v>135</v>
      </c>
      <c r="X1108" s="12" t="s">
        <v>136</v>
      </c>
      <c r="Y1108" s="12" t="s">
        <v>137</v>
      </c>
      <c r="AA1108" s="12" t="s">
        <v>83</v>
      </c>
      <c r="AB1108" s="6" t="s">
        <v>84</v>
      </c>
      <c r="AC1108" s="12" t="s">
        <v>138</v>
      </c>
      <c r="AD1108" s="12" t="s">
        <v>259</v>
      </c>
      <c r="AE1108" s="2">
        <v>44773</v>
      </c>
      <c r="AF1108" s="43" t="s">
        <v>87</v>
      </c>
      <c r="AG1108" s="7" t="s">
        <v>139</v>
      </c>
      <c r="AH1108" s="43">
        <v>48.111993232832098</v>
      </c>
      <c r="AI1108" s="43">
        <v>-1.7053802823837501</v>
      </c>
      <c r="AL1108" s="43">
        <v>10</v>
      </c>
      <c r="AN1108" s="46" t="s">
        <v>5240</v>
      </c>
      <c r="AO1108" s="5" t="s">
        <v>89</v>
      </c>
      <c r="AP1108" s="12" t="s">
        <v>259</v>
      </c>
      <c r="AR1108" s="7" t="s">
        <v>90</v>
      </c>
      <c r="AT1108" s="4" t="str">
        <f>CONCATENATE(AU1108,", ",AV1108,", ",AW1108,", ",AX1108,", ",AY1108,", ",AZ1108,", ",BA1108)</f>
        <v>Europe, France, FR, Bretagne, Ille-et-Vilaine, Rennes, Campus Institut Agro Rennes</v>
      </c>
      <c r="AU1108" s="1" t="s">
        <v>91</v>
      </c>
      <c r="AV1108" s="1" t="s">
        <v>92</v>
      </c>
      <c r="AW1108" s="1" t="s">
        <v>93</v>
      </c>
      <c r="AX1108" s="1" t="s">
        <v>94</v>
      </c>
      <c r="AY1108" s="1" t="s">
        <v>95</v>
      </c>
      <c r="AZ1108" s="1" t="s">
        <v>96</v>
      </c>
      <c r="BA1108" s="1" t="s">
        <v>5242</v>
      </c>
      <c r="BC1108" s="43"/>
      <c r="BF1108" s="43" t="s">
        <v>4596</v>
      </c>
      <c r="BG1108" s="43" t="s">
        <v>93</v>
      </c>
      <c r="BH1108" s="7" t="s">
        <v>97</v>
      </c>
      <c r="BJ1108" s="7" t="s">
        <v>98</v>
      </c>
      <c r="BK1108" s="7" t="s">
        <v>99</v>
      </c>
      <c r="BL1108" s="7" t="s">
        <v>4597</v>
      </c>
      <c r="BM1108" s="7" t="s">
        <v>4598</v>
      </c>
      <c r="BS1108" s="12" t="s">
        <v>259</v>
      </c>
      <c r="BU1108" s="43">
        <v>1</v>
      </c>
      <c r="BW1108" s="43" t="s">
        <v>103</v>
      </c>
    </row>
    <row r="1109" spans="3:75" x14ac:dyDescent="0.35">
      <c r="C1109" s="43" t="str">
        <f t="shared" si="17"/>
        <v>IARA:BDT-07:2022: 1108</v>
      </c>
      <c r="D1109" s="43">
        <v>1108</v>
      </c>
      <c r="E1109" s="43" t="s">
        <v>5233</v>
      </c>
      <c r="F1109" s="1" t="s">
        <v>73</v>
      </c>
      <c r="G1109" s="43" t="s">
        <v>5246</v>
      </c>
      <c r="H1109" s="2">
        <v>44773</v>
      </c>
      <c r="J1109" s="12">
        <f>YEAR(H1109)</f>
        <v>2022</v>
      </c>
      <c r="K1109" s="12">
        <f>MONTH(H1109)</f>
        <v>7</v>
      </c>
      <c r="L1109" s="12">
        <f>DAY(H1109)</f>
        <v>31</v>
      </c>
      <c r="M1109" s="13"/>
      <c r="P1109" s="12" t="s">
        <v>75</v>
      </c>
      <c r="Q1109" s="12" t="str">
        <f>CONCATENATE(X1109," ",Y1109)</f>
        <v>Cyanistes caeruleus</v>
      </c>
      <c r="R1109" s="14" t="str">
        <f>CONCATENATE(S1109,", ",T1109,", ",U1109,", ",V1109,", ",W1109,", ",X1109,", ",Y1109)</f>
        <v>Animalia, Chordata, Aves, Passeriformes, Paridae, Cyanistes, caeruleus</v>
      </c>
      <c r="S1109" s="6" t="s">
        <v>76</v>
      </c>
      <c r="T1109" s="6" t="s">
        <v>77</v>
      </c>
      <c r="U1109" s="6" t="s">
        <v>78</v>
      </c>
      <c r="V1109" s="12" t="s">
        <v>79</v>
      </c>
      <c r="W1109" s="12" t="s">
        <v>135</v>
      </c>
      <c r="X1109" s="12" t="s">
        <v>136</v>
      </c>
      <c r="Y1109" s="12" t="s">
        <v>137</v>
      </c>
      <c r="AA1109" s="12" t="s">
        <v>83</v>
      </c>
      <c r="AB1109" s="6" t="s">
        <v>84</v>
      </c>
      <c r="AC1109" s="12" t="s">
        <v>138</v>
      </c>
      <c r="AD1109" s="12" t="s">
        <v>259</v>
      </c>
      <c r="AE1109" s="2">
        <v>44773</v>
      </c>
      <c r="AF1109" s="43" t="s">
        <v>87</v>
      </c>
      <c r="AG1109" s="7" t="s">
        <v>139</v>
      </c>
      <c r="AH1109" s="43">
        <v>48.111952364024098</v>
      </c>
      <c r="AI1109" s="43">
        <v>-1.7053689284073601</v>
      </c>
      <c r="AL1109" s="43">
        <v>10</v>
      </c>
      <c r="AN1109" s="46" t="s">
        <v>5240</v>
      </c>
      <c r="AO1109" s="5" t="s">
        <v>89</v>
      </c>
      <c r="AP1109" s="12" t="s">
        <v>259</v>
      </c>
      <c r="AR1109" s="7" t="s">
        <v>90</v>
      </c>
      <c r="AT1109" s="4" t="str">
        <f>CONCATENATE(AU1109,", ",AV1109,", ",AW1109,", ",AX1109,", ",AY1109,", ",AZ1109,", ",BA1109)</f>
        <v>Europe, France, FR, Bretagne, Ille-et-Vilaine, Rennes, Campus Institut Agro Rennes</v>
      </c>
      <c r="AU1109" s="1" t="s">
        <v>91</v>
      </c>
      <c r="AV1109" s="1" t="s">
        <v>92</v>
      </c>
      <c r="AW1109" s="1" t="s">
        <v>93</v>
      </c>
      <c r="AX1109" s="1" t="s">
        <v>94</v>
      </c>
      <c r="AY1109" s="1" t="s">
        <v>95</v>
      </c>
      <c r="AZ1109" s="1" t="s">
        <v>96</v>
      </c>
      <c r="BA1109" s="1" t="s">
        <v>5242</v>
      </c>
      <c r="BC1109" s="43"/>
      <c r="BF1109" s="43" t="s">
        <v>4596</v>
      </c>
      <c r="BG1109" s="43" t="s">
        <v>93</v>
      </c>
      <c r="BH1109" s="7" t="s">
        <v>97</v>
      </c>
      <c r="BJ1109" s="7" t="s">
        <v>98</v>
      </c>
      <c r="BK1109" s="7" t="s">
        <v>99</v>
      </c>
      <c r="BL1109" s="7" t="s">
        <v>4597</v>
      </c>
      <c r="BM1109" s="7" t="s">
        <v>4598</v>
      </c>
      <c r="BS1109" s="12" t="s">
        <v>259</v>
      </c>
      <c r="BU1109" s="43">
        <v>1</v>
      </c>
      <c r="BW1109" s="43" t="s">
        <v>103</v>
      </c>
    </row>
    <row r="1110" spans="3:75" x14ac:dyDescent="0.35">
      <c r="C1110" s="43" t="str">
        <f t="shared" si="17"/>
        <v>IARA:BDT-07:2022: 1109</v>
      </c>
      <c r="D1110" s="43">
        <v>1109</v>
      </c>
      <c r="E1110" s="43" t="s">
        <v>5233</v>
      </c>
      <c r="F1110" s="1" t="s">
        <v>73</v>
      </c>
      <c r="G1110" s="43" t="s">
        <v>5246</v>
      </c>
      <c r="H1110" s="2">
        <v>44773</v>
      </c>
      <c r="J1110" s="12">
        <f>YEAR(H1110)</f>
        <v>2022</v>
      </c>
      <c r="K1110" s="12">
        <f>MONTH(H1110)</f>
        <v>7</v>
      </c>
      <c r="L1110" s="12">
        <f>DAY(H1110)</f>
        <v>31</v>
      </c>
      <c r="M1110" s="13"/>
      <c r="P1110" s="12" t="s">
        <v>75</v>
      </c>
      <c r="Q1110" s="12" t="str">
        <f>CONCATENATE(X1110," ",Y1110)</f>
        <v>Cyanistes caeruleus</v>
      </c>
      <c r="R1110" s="14" t="str">
        <f>CONCATENATE(S1110,", ",T1110,", ",U1110,", ",V1110,", ",W1110,", ",X1110,", ",Y1110)</f>
        <v>Animalia, Chordata, Aves, Passeriformes, Paridae, Cyanistes, caeruleus</v>
      </c>
      <c r="S1110" s="6" t="s">
        <v>76</v>
      </c>
      <c r="T1110" s="6" t="s">
        <v>77</v>
      </c>
      <c r="U1110" s="6" t="s">
        <v>78</v>
      </c>
      <c r="V1110" s="12" t="s">
        <v>79</v>
      </c>
      <c r="W1110" s="12" t="s">
        <v>135</v>
      </c>
      <c r="X1110" s="12" t="s">
        <v>136</v>
      </c>
      <c r="Y1110" s="12" t="s">
        <v>137</v>
      </c>
      <c r="AA1110" s="12" t="s">
        <v>83</v>
      </c>
      <c r="AB1110" s="6" t="s">
        <v>84</v>
      </c>
      <c r="AC1110" s="12" t="s">
        <v>138</v>
      </c>
      <c r="AD1110" s="12" t="s">
        <v>259</v>
      </c>
      <c r="AE1110" s="2">
        <v>44773</v>
      </c>
      <c r="AF1110" s="43" t="s">
        <v>87</v>
      </c>
      <c r="AG1110" s="7" t="s">
        <v>139</v>
      </c>
      <c r="AH1110" s="43">
        <v>48.111985702496803</v>
      </c>
      <c r="AI1110" s="43">
        <v>-1.7053101939637001</v>
      </c>
      <c r="AL1110" s="43">
        <v>10</v>
      </c>
      <c r="AN1110" s="46" t="s">
        <v>5240</v>
      </c>
      <c r="AO1110" s="5" t="s">
        <v>89</v>
      </c>
      <c r="AP1110" s="12" t="s">
        <v>259</v>
      </c>
      <c r="AR1110" s="7" t="s">
        <v>90</v>
      </c>
      <c r="AT1110" s="4" t="str">
        <f>CONCATENATE(AU1110,", ",AV1110,", ",AW1110,", ",AX1110,", ",AY1110,", ",AZ1110,", ",BA1110)</f>
        <v>Europe, France, FR, Bretagne, Ille-et-Vilaine, Rennes, Campus Institut Agro Rennes</v>
      </c>
      <c r="AU1110" s="1" t="s">
        <v>91</v>
      </c>
      <c r="AV1110" s="1" t="s">
        <v>92</v>
      </c>
      <c r="AW1110" s="1" t="s">
        <v>93</v>
      </c>
      <c r="AX1110" s="1" t="s">
        <v>94</v>
      </c>
      <c r="AY1110" s="1" t="s">
        <v>95</v>
      </c>
      <c r="AZ1110" s="1" t="s">
        <v>96</v>
      </c>
      <c r="BA1110" s="1" t="s">
        <v>5242</v>
      </c>
      <c r="BC1110" s="43"/>
      <c r="BF1110" s="43" t="s">
        <v>4596</v>
      </c>
      <c r="BG1110" s="43" t="s">
        <v>93</v>
      </c>
      <c r="BH1110" s="7" t="s">
        <v>97</v>
      </c>
      <c r="BJ1110" s="7" t="s">
        <v>98</v>
      </c>
      <c r="BK1110" s="7" t="s">
        <v>99</v>
      </c>
      <c r="BL1110" s="7" t="s">
        <v>4597</v>
      </c>
      <c r="BM1110" s="7" t="s">
        <v>4598</v>
      </c>
      <c r="BS1110" s="12" t="s">
        <v>259</v>
      </c>
      <c r="BU1110" s="43">
        <v>1</v>
      </c>
      <c r="BW1110" s="43" t="s">
        <v>103</v>
      </c>
    </row>
    <row r="1111" spans="3:75" x14ac:dyDescent="0.35">
      <c r="C1111" s="43" t="str">
        <f t="shared" si="17"/>
        <v>IARA:BDT-07:2022: 1110</v>
      </c>
      <c r="D1111" s="43">
        <v>1110</v>
      </c>
      <c r="E1111" s="43" t="s">
        <v>5233</v>
      </c>
      <c r="F1111" s="1" t="s">
        <v>73</v>
      </c>
      <c r="G1111" s="43" t="s">
        <v>5246</v>
      </c>
      <c r="H1111" s="2">
        <v>44773</v>
      </c>
      <c r="J1111" s="12">
        <f>YEAR(H1111)</f>
        <v>2022</v>
      </c>
      <c r="K1111" s="12">
        <f>MONTH(H1111)</f>
        <v>7</v>
      </c>
      <c r="L1111" s="12">
        <f>DAY(H1111)</f>
        <v>31</v>
      </c>
      <c r="M1111" s="13"/>
      <c r="P1111" s="12" t="s">
        <v>75</v>
      </c>
      <c r="Q1111" s="12" t="str">
        <f>CONCATENATE(X1111," ",Y1111)</f>
        <v>Erithacus rubecula</v>
      </c>
      <c r="R1111" s="14" t="str">
        <f>CONCATENATE(S1111,", ",T1111,", ",U1111,", ",V1111,", ",W1111,", ",X1111,", ",Y1111)</f>
        <v>Animalia, Chordata, Aves, Passeriformes, Muscicapidae, Erithacus, rubecula</v>
      </c>
      <c r="S1111" s="6" t="s">
        <v>76</v>
      </c>
      <c r="T1111" s="6" t="s">
        <v>77</v>
      </c>
      <c r="U1111" s="6" t="s">
        <v>78</v>
      </c>
      <c r="V1111" s="12" t="s">
        <v>79</v>
      </c>
      <c r="W1111" s="12" t="s">
        <v>182</v>
      </c>
      <c r="X1111" s="12" t="s">
        <v>183</v>
      </c>
      <c r="Y1111" s="12" t="s">
        <v>184</v>
      </c>
      <c r="AA1111" s="12" t="s">
        <v>83</v>
      </c>
      <c r="AB1111" s="6" t="s">
        <v>84</v>
      </c>
      <c r="AC1111" s="12" t="s">
        <v>185</v>
      </c>
      <c r="AD1111" s="12" t="s">
        <v>259</v>
      </c>
      <c r="AE1111" s="2">
        <v>44773</v>
      </c>
      <c r="AF1111" s="43" t="s">
        <v>87</v>
      </c>
      <c r="AG1111" s="7" t="s">
        <v>186</v>
      </c>
      <c r="AH1111" s="43">
        <v>48.111861180378199</v>
      </c>
      <c r="AI1111" s="43">
        <v>-1.7054533616049199</v>
      </c>
      <c r="AL1111" s="43">
        <v>10</v>
      </c>
      <c r="AN1111" s="46" t="s">
        <v>5240</v>
      </c>
      <c r="AO1111" s="5" t="s">
        <v>89</v>
      </c>
      <c r="AP1111" s="12" t="s">
        <v>259</v>
      </c>
      <c r="AR1111" s="7" t="s">
        <v>90</v>
      </c>
      <c r="AT1111" s="4" t="str">
        <f>CONCATENATE(AU1111,", ",AV1111,", ",AW1111,", ",AX1111,", ",AY1111,", ",AZ1111,", ",BA1111)</f>
        <v>Europe, France, FR, Bretagne, Ille-et-Vilaine, Rennes, Campus Institut Agro Rennes</v>
      </c>
      <c r="AU1111" s="1" t="s">
        <v>91</v>
      </c>
      <c r="AV1111" s="1" t="s">
        <v>92</v>
      </c>
      <c r="AW1111" s="1" t="s">
        <v>93</v>
      </c>
      <c r="AX1111" s="1" t="s">
        <v>94</v>
      </c>
      <c r="AY1111" s="1" t="s">
        <v>95</v>
      </c>
      <c r="AZ1111" s="1" t="s">
        <v>96</v>
      </c>
      <c r="BA1111" s="1" t="s">
        <v>5242</v>
      </c>
      <c r="BC1111" s="43"/>
      <c r="BF1111" s="43" t="s">
        <v>4596</v>
      </c>
      <c r="BG1111" s="43" t="s">
        <v>93</v>
      </c>
      <c r="BH1111" s="7" t="s">
        <v>97</v>
      </c>
      <c r="BJ1111" s="7" t="s">
        <v>98</v>
      </c>
      <c r="BK1111" s="7" t="s">
        <v>99</v>
      </c>
      <c r="BL1111" s="7" t="s">
        <v>4597</v>
      </c>
      <c r="BM1111" s="7" t="s">
        <v>4598</v>
      </c>
      <c r="BS1111" s="12" t="s">
        <v>259</v>
      </c>
      <c r="BU1111" s="43">
        <v>1</v>
      </c>
      <c r="BW1111" s="43" t="s">
        <v>103</v>
      </c>
    </row>
    <row r="1112" spans="3:75" x14ac:dyDescent="0.35">
      <c r="C1112" s="43" t="str">
        <f t="shared" si="17"/>
        <v>IARA:BDT-07:2022: 1111</v>
      </c>
      <c r="D1112" s="43">
        <v>1111</v>
      </c>
      <c r="E1112" s="43" t="s">
        <v>5233</v>
      </c>
      <c r="F1112" s="1" t="s">
        <v>73</v>
      </c>
      <c r="G1112" s="43" t="s">
        <v>5246</v>
      </c>
      <c r="H1112" s="2">
        <v>44773</v>
      </c>
      <c r="J1112" s="12">
        <f>YEAR(H1112)</f>
        <v>2022</v>
      </c>
      <c r="K1112" s="12">
        <f>MONTH(H1112)</f>
        <v>7</v>
      </c>
      <c r="L1112" s="12">
        <f>DAY(H1112)</f>
        <v>31</v>
      </c>
      <c r="M1112" s="13"/>
      <c r="P1112" s="12" t="s">
        <v>75</v>
      </c>
      <c r="Q1112" s="12" t="str">
        <f>CONCATENATE(X1112," ",Y1112)</f>
        <v>Pica pica</v>
      </c>
      <c r="R1112" s="14" t="str">
        <f>CONCATENATE(S1112,", ",T1112,", ",U1112,", ",V1112,", ",W1112,", ",X1112,", ",Y1112)</f>
        <v>Animalia, Chordata, Aves, Passeriformes, Corvidae, Pica, pica</v>
      </c>
      <c r="S1112" s="6" t="s">
        <v>76</v>
      </c>
      <c r="T1112" s="6" t="s">
        <v>77</v>
      </c>
      <c r="U1112" s="6" t="s">
        <v>78</v>
      </c>
      <c r="V1112" s="12" t="s">
        <v>79</v>
      </c>
      <c r="W1112" s="12" t="s">
        <v>104</v>
      </c>
      <c r="X1112" s="12" t="s">
        <v>155</v>
      </c>
      <c r="Y1112" s="12" t="s">
        <v>156</v>
      </c>
      <c r="AA1112" s="12" t="s">
        <v>83</v>
      </c>
      <c r="AB1112" s="6" t="s">
        <v>84</v>
      </c>
      <c r="AC1112" s="12" t="s">
        <v>157</v>
      </c>
      <c r="AD1112" s="12" t="s">
        <v>259</v>
      </c>
      <c r="AE1112" s="2">
        <v>44773</v>
      </c>
      <c r="AF1112" s="43" t="s">
        <v>87</v>
      </c>
      <c r="AG1112" s="7" t="s">
        <v>158</v>
      </c>
      <c r="AH1112" s="43">
        <v>48.111781457290398</v>
      </c>
      <c r="AI1112" s="43">
        <v>-1.7061558583509</v>
      </c>
      <c r="AL1112" s="43">
        <v>10</v>
      </c>
      <c r="AN1112" s="46" t="s">
        <v>5240</v>
      </c>
      <c r="AO1112" s="5" t="s">
        <v>89</v>
      </c>
      <c r="AP1112" s="12" t="s">
        <v>259</v>
      </c>
      <c r="AR1112" s="7" t="s">
        <v>90</v>
      </c>
      <c r="AT1112" s="4" t="str">
        <f>CONCATENATE(AU1112,", ",AV1112,", ",AW1112,", ",AX1112,", ",AY1112,", ",AZ1112,", ",BA1112)</f>
        <v>Europe, France, FR, Bretagne, Ille-et-Vilaine, Rennes, Campus Institut Agro Rennes</v>
      </c>
      <c r="AU1112" s="1" t="s">
        <v>91</v>
      </c>
      <c r="AV1112" s="1" t="s">
        <v>92</v>
      </c>
      <c r="AW1112" s="1" t="s">
        <v>93</v>
      </c>
      <c r="AX1112" s="1" t="s">
        <v>94</v>
      </c>
      <c r="AY1112" s="1" t="s">
        <v>95</v>
      </c>
      <c r="AZ1112" s="1" t="s">
        <v>96</v>
      </c>
      <c r="BA1112" s="1" t="s">
        <v>5242</v>
      </c>
      <c r="BC1112" s="43"/>
      <c r="BF1112" s="43" t="s">
        <v>4596</v>
      </c>
      <c r="BG1112" s="43" t="s">
        <v>93</v>
      </c>
      <c r="BH1112" s="7" t="s">
        <v>97</v>
      </c>
      <c r="BJ1112" s="7" t="s">
        <v>98</v>
      </c>
      <c r="BK1112" s="7" t="s">
        <v>99</v>
      </c>
      <c r="BL1112" s="7" t="s">
        <v>4597</v>
      </c>
      <c r="BM1112" s="7" t="s">
        <v>4598</v>
      </c>
      <c r="BS1112" s="12" t="s">
        <v>259</v>
      </c>
      <c r="BU1112" s="43">
        <v>1</v>
      </c>
      <c r="BW1112" s="43" t="s">
        <v>103</v>
      </c>
    </row>
    <row r="1113" spans="3:75" x14ac:dyDescent="0.35">
      <c r="C1113" s="43" t="str">
        <f t="shared" si="17"/>
        <v>IARA:BDT-07:2022: 1112</v>
      </c>
      <c r="D1113" s="43">
        <v>1112</v>
      </c>
      <c r="E1113" s="43" t="s">
        <v>5233</v>
      </c>
      <c r="F1113" s="1" t="s">
        <v>73</v>
      </c>
      <c r="G1113" s="43" t="s">
        <v>5246</v>
      </c>
      <c r="H1113" s="2">
        <v>44773</v>
      </c>
      <c r="J1113" s="12">
        <f>YEAR(H1113)</f>
        <v>2022</v>
      </c>
      <c r="K1113" s="12">
        <f>MONTH(H1113)</f>
        <v>7</v>
      </c>
      <c r="L1113" s="12">
        <f>DAY(H1113)</f>
        <v>31</v>
      </c>
      <c r="M1113" s="13"/>
      <c r="P1113" s="12" t="s">
        <v>75</v>
      </c>
      <c r="Q1113" s="12" t="str">
        <f>CONCATENATE(X1113," ",Y1113)</f>
        <v>Pica pica</v>
      </c>
      <c r="R1113" s="14" t="str">
        <f>CONCATENATE(S1113,", ",T1113,", ",U1113,", ",V1113,", ",W1113,", ",X1113,", ",Y1113)</f>
        <v>Animalia, Chordata, Aves, Passeriformes, Corvidae, Pica, pica</v>
      </c>
      <c r="S1113" s="6" t="s">
        <v>76</v>
      </c>
      <c r="T1113" s="6" t="s">
        <v>77</v>
      </c>
      <c r="U1113" s="6" t="s">
        <v>78</v>
      </c>
      <c r="V1113" s="12" t="s">
        <v>79</v>
      </c>
      <c r="W1113" s="12" t="s">
        <v>104</v>
      </c>
      <c r="X1113" s="12" t="s">
        <v>155</v>
      </c>
      <c r="Y1113" s="12" t="s">
        <v>156</v>
      </c>
      <c r="AA1113" s="12" t="s">
        <v>83</v>
      </c>
      <c r="AB1113" s="6" t="s">
        <v>84</v>
      </c>
      <c r="AC1113" s="12" t="s">
        <v>157</v>
      </c>
      <c r="AD1113" s="12" t="s">
        <v>259</v>
      </c>
      <c r="AE1113" s="2">
        <v>44773</v>
      </c>
      <c r="AF1113" s="43" t="s">
        <v>87</v>
      </c>
      <c r="AG1113" s="7" t="s">
        <v>158</v>
      </c>
      <c r="AH1113" s="43">
        <v>48.111975728866497</v>
      </c>
      <c r="AI1113" s="43">
        <v>-1.70581836752139</v>
      </c>
      <c r="AL1113" s="43">
        <v>10</v>
      </c>
      <c r="AN1113" s="46" t="s">
        <v>5240</v>
      </c>
      <c r="AO1113" s="5" t="s">
        <v>89</v>
      </c>
      <c r="AP1113" s="12" t="s">
        <v>259</v>
      </c>
      <c r="AR1113" s="7" t="s">
        <v>90</v>
      </c>
      <c r="AT1113" s="4" t="str">
        <f>CONCATENATE(AU1113,", ",AV1113,", ",AW1113,", ",AX1113,", ",AY1113,", ",AZ1113,", ",BA1113)</f>
        <v>Europe, France, FR, Bretagne, Ille-et-Vilaine, Rennes, Campus Institut Agro Rennes</v>
      </c>
      <c r="AU1113" s="1" t="s">
        <v>91</v>
      </c>
      <c r="AV1113" s="1" t="s">
        <v>92</v>
      </c>
      <c r="AW1113" s="1" t="s">
        <v>93</v>
      </c>
      <c r="AX1113" s="1" t="s">
        <v>94</v>
      </c>
      <c r="AY1113" s="1" t="s">
        <v>95</v>
      </c>
      <c r="AZ1113" s="1" t="s">
        <v>96</v>
      </c>
      <c r="BA1113" s="1" t="s">
        <v>5242</v>
      </c>
      <c r="BC1113" s="43"/>
      <c r="BF1113" s="43" t="s">
        <v>4596</v>
      </c>
      <c r="BG1113" s="43" t="s">
        <v>93</v>
      </c>
      <c r="BH1113" s="7" t="s">
        <v>97</v>
      </c>
      <c r="BJ1113" s="7" t="s">
        <v>98</v>
      </c>
      <c r="BK1113" s="7" t="s">
        <v>99</v>
      </c>
      <c r="BL1113" s="7" t="s">
        <v>4597</v>
      </c>
      <c r="BM1113" s="7" t="s">
        <v>4598</v>
      </c>
      <c r="BS1113" s="12" t="s">
        <v>259</v>
      </c>
      <c r="BU1113" s="43">
        <v>1</v>
      </c>
      <c r="BW1113" s="43" t="s">
        <v>103</v>
      </c>
    </row>
    <row r="1114" spans="3:75" x14ac:dyDescent="0.35">
      <c r="C1114" s="43" t="str">
        <f t="shared" si="17"/>
        <v>IARA:BDT-07:2022: 1113</v>
      </c>
      <c r="D1114" s="43">
        <v>1113</v>
      </c>
      <c r="E1114" s="43" t="s">
        <v>5233</v>
      </c>
      <c r="F1114" s="1" t="s">
        <v>73</v>
      </c>
      <c r="G1114" s="43" t="s">
        <v>5246</v>
      </c>
      <c r="H1114" s="2">
        <v>44773</v>
      </c>
      <c r="J1114" s="12">
        <f>YEAR(H1114)</f>
        <v>2022</v>
      </c>
      <c r="K1114" s="12">
        <f>MONTH(H1114)</f>
        <v>7</v>
      </c>
      <c r="L1114" s="12">
        <f>DAY(H1114)</f>
        <v>31</v>
      </c>
      <c r="M1114" s="13"/>
      <c r="P1114" s="12" t="s">
        <v>75</v>
      </c>
      <c r="Q1114" s="12" t="str">
        <f>CONCATENATE(X1114," ",Y1114)</f>
        <v>Pica pica</v>
      </c>
      <c r="R1114" s="14" t="str">
        <f>CONCATENATE(S1114,", ",T1114,", ",U1114,", ",V1114,", ",W1114,", ",X1114,", ",Y1114)</f>
        <v>Animalia, Chordata, Aves, Passeriformes, Corvidae, Pica, pica</v>
      </c>
      <c r="S1114" s="6" t="s">
        <v>76</v>
      </c>
      <c r="T1114" s="6" t="s">
        <v>77</v>
      </c>
      <c r="U1114" s="6" t="s">
        <v>78</v>
      </c>
      <c r="V1114" s="12" t="s">
        <v>79</v>
      </c>
      <c r="W1114" s="12" t="s">
        <v>104</v>
      </c>
      <c r="X1114" s="12" t="s">
        <v>155</v>
      </c>
      <c r="Y1114" s="12" t="s">
        <v>156</v>
      </c>
      <c r="AA1114" s="12" t="s">
        <v>83</v>
      </c>
      <c r="AB1114" s="6" t="s">
        <v>84</v>
      </c>
      <c r="AC1114" s="12" t="s">
        <v>157</v>
      </c>
      <c r="AD1114" s="12" t="s">
        <v>259</v>
      </c>
      <c r="AE1114" s="2">
        <v>44773</v>
      </c>
      <c r="AF1114" s="43" t="s">
        <v>87</v>
      </c>
      <c r="AG1114" s="7" t="s">
        <v>158</v>
      </c>
      <c r="AH1114" s="43">
        <v>48.111832927116197</v>
      </c>
      <c r="AI1114" s="43">
        <v>-1.7061604444399701</v>
      </c>
      <c r="AL1114" s="43">
        <v>10</v>
      </c>
      <c r="AN1114" s="46" t="s">
        <v>5240</v>
      </c>
      <c r="AO1114" s="5" t="s">
        <v>89</v>
      </c>
      <c r="AP1114" s="12" t="s">
        <v>259</v>
      </c>
      <c r="AR1114" s="7" t="s">
        <v>90</v>
      </c>
      <c r="AT1114" s="4" t="str">
        <f>CONCATENATE(AU1114,", ",AV1114,", ",AW1114,", ",AX1114,", ",AY1114,", ",AZ1114,", ",BA1114)</f>
        <v>Europe, France, FR, Bretagne, Ille-et-Vilaine, Rennes, Campus Institut Agro Rennes</v>
      </c>
      <c r="AU1114" s="1" t="s">
        <v>91</v>
      </c>
      <c r="AV1114" s="1" t="s">
        <v>92</v>
      </c>
      <c r="AW1114" s="1" t="s">
        <v>93</v>
      </c>
      <c r="AX1114" s="1" t="s">
        <v>94</v>
      </c>
      <c r="AY1114" s="1" t="s">
        <v>95</v>
      </c>
      <c r="AZ1114" s="1" t="s">
        <v>96</v>
      </c>
      <c r="BA1114" s="1" t="s">
        <v>5242</v>
      </c>
      <c r="BC1114" s="43"/>
      <c r="BF1114" s="43" t="s">
        <v>4596</v>
      </c>
      <c r="BG1114" s="43" t="s">
        <v>93</v>
      </c>
      <c r="BH1114" s="7" t="s">
        <v>97</v>
      </c>
      <c r="BJ1114" s="7" t="s">
        <v>98</v>
      </c>
      <c r="BK1114" s="7" t="s">
        <v>99</v>
      </c>
      <c r="BL1114" s="7" t="s">
        <v>4597</v>
      </c>
      <c r="BM1114" s="7" t="s">
        <v>4598</v>
      </c>
      <c r="BS1114" s="12" t="s">
        <v>259</v>
      </c>
      <c r="BU1114" s="43">
        <v>1</v>
      </c>
      <c r="BW1114" s="43" t="s">
        <v>103</v>
      </c>
    </row>
    <row r="1115" spans="3:75" x14ac:dyDescent="0.35">
      <c r="C1115" s="43" t="str">
        <f t="shared" si="17"/>
        <v>IARA:BDT-07:2022: 1114</v>
      </c>
      <c r="D1115" s="43">
        <v>1114</v>
      </c>
      <c r="E1115" s="43" t="s">
        <v>5233</v>
      </c>
      <c r="F1115" s="1" t="s">
        <v>73</v>
      </c>
      <c r="G1115" s="43" t="s">
        <v>5246</v>
      </c>
      <c r="H1115" s="2">
        <v>44773</v>
      </c>
      <c r="J1115" s="12">
        <f>YEAR(H1115)</f>
        <v>2022</v>
      </c>
      <c r="K1115" s="12">
        <f>MONTH(H1115)</f>
        <v>7</v>
      </c>
      <c r="L1115" s="12">
        <f>DAY(H1115)</f>
        <v>31</v>
      </c>
      <c r="M1115" s="13"/>
      <c r="P1115" s="12" t="s">
        <v>75</v>
      </c>
      <c r="Q1115" s="12" t="str">
        <f>CONCATENATE(X1115," ",Y1115)</f>
        <v>Pica pica</v>
      </c>
      <c r="R1115" s="14" t="str">
        <f>CONCATENATE(S1115,", ",T1115,", ",U1115,", ",V1115,", ",W1115,", ",X1115,", ",Y1115)</f>
        <v>Animalia, Chordata, Aves, Passeriformes, Corvidae, Pica, pica</v>
      </c>
      <c r="S1115" s="6" t="s">
        <v>76</v>
      </c>
      <c r="T1115" s="6" t="s">
        <v>77</v>
      </c>
      <c r="U1115" s="6" t="s">
        <v>78</v>
      </c>
      <c r="V1115" s="12" t="s">
        <v>79</v>
      </c>
      <c r="W1115" s="12" t="s">
        <v>104</v>
      </c>
      <c r="X1115" s="12" t="s">
        <v>155</v>
      </c>
      <c r="Y1115" s="12" t="s">
        <v>156</v>
      </c>
      <c r="AA1115" s="12" t="s">
        <v>83</v>
      </c>
      <c r="AB1115" s="6" t="s">
        <v>84</v>
      </c>
      <c r="AC1115" s="12" t="s">
        <v>157</v>
      </c>
      <c r="AD1115" s="12" t="s">
        <v>259</v>
      </c>
      <c r="AE1115" s="2">
        <v>44773</v>
      </c>
      <c r="AF1115" s="43" t="s">
        <v>87</v>
      </c>
      <c r="AG1115" s="7" t="s">
        <v>158</v>
      </c>
      <c r="AH1115" s="43">
        <v>48.111749494899001</v>
      </c>
      <c r="AI1115" s="43">
        <v>-1.70592161948193</v>
      </c>
      <c r="AL1115" s="43">
        <v>10</v>
      </c>
      <c r="AN1115" s="46" t="s">
        <v>5240</v>
      </c>
      <c r="AO1115" s="5" t="s">
        <v>89</v>
      </c>
      <c r="AP1115" s="12" t="s">
        <v>259</v>
      </c>
      <c r="AR1115" s="7" t="s">
        <v>90</v>
      </c>
      <c r="AT1115" s="4" t="str">
        <f>CONCATENATE(AU1115,", ",AV1115,", ",AW1115,", ",AX1115,", ",AY1115,", ",AZ1115,", ",BA1115)</f>
        <v>Europe, France, FR, Bretagne, Ille-et-Vilaine, Rennes, Campus Institut Agro Rennes</v>
      </c>
      <c r="AU1115" s="1" t="s">
        <v>91</v>
      </c>
      <c r="AV1115" s="1" t="s">
        <v>92</v>
      </c>
      <c r="AW1115" s="1" t="s">
        <v>93</v>
      </c>
      <c r="AX1115" s="1" t="s">
        <v>94</v>
      </c>
      <c r="AY1115" s="1" t="s">
        <v>95</v>
      </c>
      <c r="AZ1115" s="1" t="s">
        <v>96</v>
      </c>
      <c r="BA1115" s="1" t="s">
        <v>5242</v>
      </c>
      <c r="BC1115" s="43"/>
      <c r="BF1115" s="43" t="s">
        <v>4596</v>
      </c>
      <c r="BG1115" s="43" t="s">
        <v>93</v>
      </c>
      <c r="BH1115" s="7" t="s">
        <v>97</v>
      </c>
      <c r="BJ1115" s="7" t="s">
        <v>98</v>
      </c>
      <c r="BK1115" s="7" t="s">
        <v>99</v>
      </c>
      <c r="BL1115" s="7" t="s">
        <v>4597</v>
      </c>
      <c r="BM1115" s="7" t="s">
        <v>4598</v>
      </c>
      <c r="BS1115" s="12" t="s">
        <v>259</v>
      </c>
      <c r="BU1115" s="43">
        <v>1</v>
      </c>
      <c r="BW1115" s="43" t="s">
        <v>103</v>
      </c>
    </row>
    <row r="1116" spans="3:75" x14ac:dyDescent="0.35">
      <c r="C1116" s="43" t="str">
        <f t="shared" si="17"/>
        <v>IARA:BDT-07:2022: 1115</v>
      </c>
      <c r="D1116" s="43">
        <v>1115</v>
      </c>
      <c r="E1116" s="43" t="s">
        <v>5233</v>
      </c>
      <c r="F1116" s="1" t="s">
        <v>73</v>
      </c>
      <c r="G1116" s="43" t="s">
        <v>5246</v>
      </c>
      <c r="H1116" s="2">
        <v>44773</v>
      </c>
      <c r="J1116" s="12">
        <f>YEAR(H1116)</f>
        <v>2022</v>
      </c>
      <c r="K1116" s="12">
        <f>MONTH(H1116)</f>
        <v>7</v>
      </c>
      <c r="L1116" s="12">
        <f>DAY(H1116)</f>
        <v>31</v>
      </c>
      <c r="M1116" s="13"/>
      <c r="P1116" s="12" t="s">
        <v>75</v>
      </c>
      <c r="Q1116" s="12" t="str">
        <f>CONCATENATE(X1116," ",Y1116)</f>
        <v>Troglodytes troglodytes</v>
      </c>
      <c r="R1116" s="14" t="str">
        <f>CONCATENATE(S1116,", ",T1116,", ",U1116,", ",V1116,", ",W1116,", ",X1116,", ",Y1116)</f>
        <v>Animalia, Chordata, Aves, Passeriformes, Troglodytidae, Troglodytes, troglodytes</v>
      </c>
      <c r="S1116" s="6" t="s">
        <v>76</v>
      </c>
      <c r="T1116" s="6" t="s">
        <v>77</v>
      </c>
      <c r="U1116" s="6" t="s">
        <v>78</v>
      </c>
      <c r="V1116" s="12" t="s">
        <v>79</v>
      </c>
      <c r="W1116" s="12" t="s">
        <v>197</v>
      </c>
      <c r="X1116" s="12" t="s">
        <v>198</v>
      </c>
      <c r="Y1116" s="12" t="s">
        <v>199</v>
      </c>
      <c r="AA1116" s="12" t="s">
        <v>83</v>
      </c>
      <c r="AB1116" s="6" t="s">
        <v>84</v>
      </c>
      <c r="AC1116" s="12" t="s">
        <v>200</v>
      </c>
      <c r="AD1116" s="12" t="s">
        <v>259</v>
      </c>
      <c r="AE1116" s="2">
        <v>44773</v>
      </c>
      <c r="AF1116" s="43" t="s">
        <v>87</v>
      </c>
      <c r="AG1116" s="7" t="s">
        <v>201</v>
      </c>
      <c r="AH1116" s="43">
        <v>48.1120268281487</v>
      </c>
      <c r="AI1116" s="43">
        <v>-1.70647853145689</v>
      </c>
      <c r="AL1116" s="43">
        <v>10</v>
      </c>
      <c r="AN1116" s="46" t="s">
        <v>5240</v>
      </c>
      <c r="AO1116" s="5" t="s">
        <v>89</v>
      </c>
      <c r="AP1116" s="12" t="s">
        <v>259</v>
      </c>
      <c r="AR1116" s="7" t="s">
        <v>90</v>
      </c>
      <c r="AT1116" s="4" t="str">
        <f>CONCATENATE(AU1116,", ",AV1116,", ",AW1116,", ",AX1116,", ",AY1116,", ",AZ1116,", ",BA1116)</f>
        <v>Europe, France, FR, Bretagne, Ille-et-Vilaine, Rennes, Campus Institut Agro Rennes</v>
      </c>
      <c r="AU1116" s="1" t="s">
        <v>91</v>
      </c>
      <c r="AV1116" s="1" t="s">
        <v>92</v>
      </c>
      <c r="AW1116" s="1" t="s">
        <v>93</v>
      </c>
      <c r="AX1116" s="1" t="s">
        <v>94</v>
      </c>
      <c r="AY1116" s="1" t="s">
        <v>95</v>
      </c>
      <c r="AZ1116" s="1" t="s">
        <v>96</v>
      </c>
      <c r="BA1116" s="1" t="s">
        <v>5242</v>
      </c>
      <c r="BC1116" s="43"/>
      <c r="BF1116" s="43" t="s">
        <v>4596</v>
      </c>
      <c r="BG1116" s="43" t="s">
        <v>93</v>
      </c>
      <c r="BH1116" s="7" t="s">
        <v>97</v>
      </c>
      <c r="BJ1116" s="7" t="s">
        <v>98</v>
      </c>
      <c r="BK1116" s="7" t="s">
        <v>99</v>
      </c>
      <c r="BL1116" s="7" t="s">
        <v>4597</v>
      </c>
      <c r="BM1116" s="7" t="s">
        <v>4598</v>
      </c>
      <c r="BS1116" s="12" t="s">
        <v>259</v>
      </c>
      <c r="BU1116" s="43">
        <v>1</v>
      </c>
      <c r="BW1116" s="43" t="s">
        <v>103</v>
      </c>
    </row>
    <row r="1117" spans="3:75" x14ac:dyDescent="0.35">
      <c r="C1117" s="43" t="str">
        <f t="shared" si="17"/>
        <v>IARA:BDT-07:2022: 1116</v>
      </c>
      <c r="D1117" s="43">
        <v>1116</v>
      </c>
      <c r="E1117" s="43" t="s">
        <v>5233</v>
      </c>
      <c r="F1117" s="1" t="s">
        <v>73</v>
      </c>
      <c r="G1117" s="43" t="s">
        <v>5246</v>
      </c>
      <c r="H1117" s="2">
        <v>44773</v>
      </c>
      <c r="J1117" s="12">
        <f>YEAR(H1117)</f>
        <v>2022</v>
      </c>
      <c r="K1117" s="12">
        <f>MONTH(H1117)</f>
        <v>7</v>
      </c>
      <c r="L1117" s="12">
        <f>DAY(H1117)</f>
        <v>31</v>
      </c>
      <c r="M1117" s="13"/>
      <c r="P1117" s="12" t="s">
        <v>75</v>
      </c>
      <c r="Q1117" s="12" t="str">
        <f>CONCATENATE(X1117," ",Y1117)</f>
        <v>Columba palumbus</v>
      </c>
      <c r="R1117" s="14" t="str">
        <f>CONCATENATE(S1117,", ",T1117,", ",U1117,", ",V1117,", ",W1117,", ",X1117,", ",Y1117)</f>
        <v>Animalia, Chordata, Aves, Columbiformes, Columbidae, Columba, palumbus</v>
      </c>
      <c r="S1117" s="6" t="s">
        <v>76</v>
      </c>
      <c r="T1117" s="6" t="s">
        <v>77</v>
      </c>
      <c r="U1117" s="6" t="s">
        <v>78</v>
      </c>
      <c r="V1117" s="12" t="s">
        <v>159</v>
      </c>
      <c r="W1117" s="12" t="s">
        <v>160</v>
      </c>
      <c r="X1117" s="12" t="s">
        <v>161</v>
      </c>
      <c r="Y1117" s="12" t="s">
        <v>162</v>
      </c>
      <c r="AA1117" s="12" t="s">
        <v>83</v>
      </c>
      <c r="AB1117" s="6" t="s">
        <v>84</v>
      </c>
      <c r="AC1117" s="12" t="s">
        <v>163</v>
      </c>
      <c r="AD1117" s="12" t="s">
        <v>259</v>
      </c>
      <c r="AE1117" s="2">
        <v>44773</v>
      </c>
      <c r="AF1117" s="43" t="s">
        <v>87</v>
      </c>
      <c r="AG1117" s="7" t="s">
        <v>164</v>
      </c>
      <c r="AH1117" s="43">
        <v>48.112201592759099</v>
      </c>
      <c r="AI1117" s="43">
        <v>-1.7063706950028601</v>
      </c>
      <c r="AL1117" s="43">
        <v>10</v>
      </c>
      <c r="AN1117" s="46" t="s">
        <v>5240</v>
      </c>
      <c r="AO1117" s="5" t="s">
        <v>89</v>
      </c>
      <c r="AP1117" s="12" t="s">
        <v>259</v>
      </c>
      <c r="AR1117" s="7" t="s">
        <v>90</v>
      </c>
      <c r="AT1117" s="4" t="str">
        <f>CONCATENATE(AU1117,", ",AV1117,", ",AW1117,", ",AX1117,", ",AY1117,", ",AZ1117,", ",BA1117)</f>
        <v>Europe, France, FR, Bretagne, Ille-et-Vilaine, Rennes, Campus Institut Agro Rennes</v>
      </c>
      <c r="AU1117" s="1" t="s">
        <v>91</v>
      </c>
      <c r="AV1117" s="1" t="s">
        <v>92</v>
      </c>
      <c r="AW1117" s="1" t="s">
        <v>93</v>
      </c>
      <c r="AX1117" s="1" t="s">
        <v>94</v>
      </c>
      <c r="AY1117" s="1" t="s">
        <v>95</v>
      </c>
      <c r="AZ1117" s="1" t="s">
        <v>96</v>
      </c>
      <c r="BA1117" s="1" t="s">
        <v>5242</v>
      </c>
      <c r="BC1117" s="43"/>
      <c r="BF1117" s="43" t="s">
        <v>4596</v>
      </c>
      <c r="BG1117" s="43" t="s">
        <v>93</v>
      </c>
      <c r="BH1117" s="7" t="s">
        <v>97</v>
      </c>
      <c r="BJ1117" s="7" t="s">
        <v>98</v>
      </c>
      <c r="BK1117" s="7" t="s">
        <v>99</v>
      </c>
      <c r="BL1117" s="7" t="s">
        <v>4597</v>
      </c>
      <c r="BM1117" s="7" t="s">
        <v>4598</v>
      </c>
      <c r="BS1117" s="12" t="s">
        <v>259</v>
      </c>
      <c r="BU1117" s="43">
        <v>1</v>
      </c>
      <c r="BW1117" s="43" t="s">
        <v>103</v>
      </c>
    </row>
    <row r="1118" spans="3:75" x14ac:dyDescent="0.35">
      <c r="C1118" s="43" t="str">
        <f t="shared" si="17"/>
        <v>IARA:BDT-07:2022: 1117</v>
      </c>
      <c r="D1118" s="43">
        <v>1117</v>
      </c>
      <c r="E1118" s="43" t="s">
        <v>5233</v>
      </c>
      <c r="F1118" s="1" t="s">
        <v>73</v>
      </c>
      <c r="G1118" s="43" t="s">
        <v>5246</v>
      </c>
      <c r="H1118" s="2">
        <v>44773</v>
      </c>
      <c r="J1118" s="12">
        <f>YEAR(H1118)</f>
        <v>2022</v>
      </c>
      <c r="K1118" s="12">
        <f>MONTH(H1118)</f>
        <v>7</v>
      </c>
      <c r="L1118" s="12">
        <f>DAY(H1118)</f>
        <v>31</v>
      </c>
      <c r="M1118" s="13"/>
      <c r="P1118" s="12" t="s">
        <v>75</v>
      </c>
      <c r="Q1118" s="12" t="str">
        <f>CONCATENATE(X1118," ",Y1118)</f>
        <v>Turdus merula</v>
      </c>
      <c r="R1118" s="14" t="str">
        <f>CONCATENATE(S1118,", ",T1118,", ",U1118,", ",V1118,", ",W1118,", ",X1118,", ",Y1118)</f>
        <v>Animalia, Chordata, Aves, Passeriformes, Turdidae, Turdus, merula</v>
      </c>
      <c r="S1118" s="6" t="s">
        <v>76</v>
      </c>
      <c r="T1118" s="6" t="s">
        <v>77</v>
      </c>
      <c r="U1118" s="6" t="s">
        <v>78</v>
      </c>
      <c r="V1118" s="17" t="s">
        <v>79</v>
      </c>
      <c r="W1118" s="17" t="s">
        <v>126</v>
      </c>
      <c r="X1118" s="17" t="s">
        <v>127</v>
      </c>
      <c r="Y1118" s="17" t="s">
        <v>132</v>
      </c>
      <c r="AA1118" s="12" t="s">
        <v>83</v>
      </c>
      <c r="AB1118" s="6" t="s">
        <v>84</v>
      </c>
      <c r="AC1118" s="12" t="s">
        <v>133</v>
      </c>
      <c r="AD1118" s="12" t="s">
        <v>259</v>
      </c>
      <c r="AE1118" s="2">
        <v>44773</v>
      </c>
      <c r="AF1118" s="43" t="s">
        <v>87</v>
      </c>
      <c r="AG1118" s="7" t="s">
        <v>134</v>
      </c>
      <c r="AH1118" s="43">
        <v>48.112254142166101</v>
      </c>
      <c r="AI1118" s="43">
        <v>-1.70660677077098</v>
      </c>
      <c r="AL1118" s="43">
        <v>10</v>
      </c>
      <c r="AN1118" s="46" t="s">
        <v>5240</v>
      </c>
      <c r="AO1118" s="5" t="s">
        <v>89</v>
      </c>
      <c r="AP1118" s="12" t="s">
        <v>259</v>
      </c>
      <c r="AR1118" s="7" t="s">
        <v>90</v>
      </c>
      <c r="AT1118" s="4" t="str">
        <f>CONCATENATE(AU1118,", ",AV1118,", ",AW1118,", ",AX1118,", ",AY1118,", ",AZ1118,", ",BA1118)</f>
        <v>Europe, France, FR, Bretagne, Ille-et-Vilaine, Rennes, Campus Institut Agro Rennes</v>
      </c>
      <c r="AU1118" s="1" t="s">
        <v>91</v>
      </c>
      <c r="AV1118" s="1" t="s">
        <v>92</v>
      </c>
      <c r="AW1118" s="1" t="s">
        <v>93</v>
      </c>
      <c r="AX1118" s="1" t="s">
        <v>94</v>
      </c>
      <c r="AY1118" s="1" t="s">
        <v>95</v>
      </c>
      <c r="AZ1118" s="1" t="s">
        <v>96</v>
      </c>
      <c r="BA1118" s="1" t="s">
        <v>5242</v>
      </c>
      <c r="BC1118" s="43"/>
      <c r="BF1118" s="43" t="s">
        <v>4596</v>
      </c>
      <c r="BG1118" s="43" t="s">
        <v>93</v>
      </c>
      <c r="BH1118" s="7" t="s">
        <v>97</v>
      </c>
      <c r="BJ1118" s="7" t="s">
        <v>98</v>
      </c>
      <c r="BK1118" s="7" t="s">
        <v>99</v>
      </c>
      <c r="BL1118" s="7" t="s">
        <v>4597</v>
      </c>
      <c r="BM1118" s="7" t="s">
        <v>4598</v>
      </c>
      <c r="BS1118" s="12" t="s">
        <v>259</v>
      </c>
      <c r="BU1118" s="43">
        <v>1</v>
      </c>
      <c r="BW1118" s="43" t="s">
        <v>103</v>
      </c>
    </row>
    <row r="1119" spans="3:75" x14ac:dyDescent="0.35">
      <c r="C1119" s="43" t="str">
        <f t="shared" si="17"/>
        <v>IARA:BDT-07:2022: 1118</v>
      </c>
      <c r="D1119" s="43">
        <v>1118</v>
      </c>
      <c r="E1119" s="43" t="s">
        <v>5233</v>
      </c>
      <c r="F1119" s="1" t="s">
        <v>73</v>
      </c>
      <c r="G1119" s="43" t="s">
        <v>5246</v>
      </c>
      <c r="H1119" s="2">
        <v>44773</v>
      </c>
      <c r="J1119" s="12">
        <f>YEAR(H1119)</f>
        <v>2022</v>
      </c>
      <c r="K1119" s="12">
        <f>MONTH(H1119)</f>
        <v>7</v>
      </c>
      <c r="L1119" s="12">
        <f>DAY(H1119)</f>
        <v>31</v>
      </c>
      <c r="M1119" s="13"/>
      <c r="P1119" s="12" t="s">
        <v>75</v>
      </c>
      <c r="Q1119" s="12" t="str">
        <f>CONCATENATE(X1119," ",Y1119)</f>
        <v>Turdus merula</v>
      </c>
      <c r="R1119" s="14" t="str">
        <f>CONCATENATE(S1119,", ",T1119,", ",U1119,", ",V1119,", ",W1119,", ",X1119,", ",Y1119)</f>
        <v>Animalia, Chordata, Aves, Passeriformes, Turdidae, Turdus, merula</v>
      </c>
      <c r="S1119" s="6" t="s">
        <v>76</v>
      </c>
      <c r="T1119" s="6" t="s">
        <v>77</v>
      </c>
      <c r="U1119" s="6" t="s">
        <v>78</v>
      </c>
      <c r="V1119" s="17" t="s">
        <v>79</v>
      </c>
      <c r="W1119" s="17" t="s">
        <v>126</v>
      </c>
      <c r="X1119" s="17" t="s">
        <v>127</v>
      </c>
      <c r="Y1119" s="17" t="s">
        <v>132</v>
      </c>
      <c r="AA1119" s="12" t="s">
        <v>83</v>
      </c>
      <c r="AB1119" s="6" t="s">
        <v>84</v>
      </c>
      <c r="AC1119" s="12" t="s">
        <v>133</v>
      </c>
      <c r="AD1119" s="12" t="s">
        <v>259</v>
      </c>
      <c r="AE1119" s="2">
        <v>44773</v>
      </c>
      <c r="AF1119" s="43" t="s">
        <v>87</v>
      </c>
      <c r="AG1119" s="7" t="s">
        <v>134</v>
      </c>
      <c r="AH1119" s="43">
        <v>48.112214194937003</v>
      </c>
      <c r="AI1119" s="43">
        <v>-1.7065723585953401</v>
      </c>
      <c r="AL1119" s="43">
        <v>10</v>
      </c>
      <c r="AN1119" s="46" t="s">
        <v>5240</v>
      </c>
      <c r="AO1119" s="5" t="s">
        <v>89</v>
      </c>
      <c r="AP1119" s="12" t="s">
        <v>259</v>
      </c>
      <c r="AR1119" s="7" t="s">
        <v>90</v>
      </c>
      <c r="AT1119" s="4" t="str">
        <f>CONCATENATE(AU1119,", ",AV1119,", ",AW1119,", ",AX1119,", ",AY1119,", ",AZ1119,", ",BA1119)</f>
        <v>Europe, France, FR, Bretagne, Ille-et-Vilaine, Rennes, Campus Institut Agro Rennes</v>
      </c>
      <c r="AU1119" s="1" t="s">
        <v>91</v>
      </c>
      <c r="AV1119" s="1" t="s">
        <v>92</v>
      </c>
      <c r="AW1119" s="1" t="s">
        <v>93</v>
      </c>
      <c r="AX1119" s="1" t="s">
        <v>94</v>
      </c>
      <c r="AY1119" s="1" t="s">
        <v>95</v>
      </c>
      <c r="AZ1119" s="1" t="s">
        <v>96</v>
      </c>
      <c r="BA1119" s="1" t="s">
        <v>5242</v>
      </c>
      <c r="BC1119" s="43"/>
      <c r="BF1119" s="43" t="s">
        <v>4596</v>
      </c>
      <c r="BG1119" s="43" t="s">
        <v>93</v>
      </c>
      <c r="BH1119" s="7" t="s">
        <v>97</v>
      </c>
      <c r="BJ1119" s="7" t="s">
        <v>98</v>
      </c>
      <c r="BK1119" s="7" t="s">
        <v>99</v>
      </c>
      <c r="BL1119" s="7" t="s">
        <v>4597</v>
      </c>
      <c r="BM1119" s="7" t="s">
        <v>4598</v>
      </c>
      <c r="BS1119" s="12" t="s">
        <v>259</v>
      </c>
      <c r="BU1119" s="43">
        <v>1</v>
      </c>
      <c r="BW1119" s="43" t="s">
        <v>103</v>
      </c>
    </row>
    <row r="1120" spans="3:75" x14ac:dyDescent="0.35">
      <c r="C1120" s="43" t="str">
        <f t="shared" si="17"/>
        <v>IARA:BDT-07:2022: 1119</v>
      </c>
      <c r="D1120" s="43">
        <v>1119</v>
      </c>
      <c r="E1120" s="43" t="s">
        <v>5233</v>
      </c>
      <c r="F1120" s="1" t="s">
        <v>73</v>
      </c>
      <c r="G1120" s="43" t="s">
        <v>5246</v>
      </c>
      <c r="H1120" s="2">
        <v>44773</v>
      </c>
      <c r="J1120" s="12">
        <f>YEAR(H1120)</f>
        <v>2022</v>
      </c>
      <c r="K1120" s="12">
        <f>MONTH(H1120)</f>
        <v>7</v>
      </c>
      <c r="L1120" s="12">
        <f>DAY(H1120)</f>
        <v>31</v>
      </c>
      <c r="M1120" s="13"/>
      <c r="P1120" s="12" t="s">
        <v>75</v>
      </c>
      <c r="Q1120" s="12" t="str">
        <f>CONCATENATE(X1120," ",Y1120)</f>
        <v>Erithacus rubecula</v>
      </c>
      <c r="R1120" s="14" t="str">
        <f>CONCATENATE(S1120,", ",T1120,", ",U1120,", ",V1120,", ",W1120,", ",X1120,", ",Y1120)</f>
        <v>Animalia, Chordata, Aves, Passeriformes, Muscicapidae, Erithacus, rubecula</v>
      </c>
      <c r="S1120" s="6" t="s">
        <v>76</v>
      </c>
      <c r="T1120" s="6" t="s">
        <v>77</v>
      </c>
      <c r="U1120" s="6" t="s">
        <v>78</v>
      </c>
      <c r="V1120" s="12" t="s">
        <v>79</v>
      </c>
      <c r="W1120" s="12" t="s">
        <v>182</v>
      </c>
      <c r="X1120" s="12" t="s">
        <v>183</v>
      </c>
      <c r="Y1120" s="12" t="s">
        <v>184</v>
      </c>
      <c r="AA1120" s="12" t="s">
        <v>83</v>
      </c>
      <c r="AB1120" s="6" t="s">
        <v>84</v>
      </c>
      <c r="AC1120" s="12" t="s">
        <v>185</v>
      </c>
      <c r="AD1120" s="12" t="s">
        <v>259</v>
      </c>
      <c r="AE1120" s="2">
        <v>44773</v>
      </c>
      <c r="AF1120" s="43" t="s">
        <v>87</v>
      </c>
      <c r="AG1120" s="7" t="s">
        <v>186</v>
      </c>
      <c r="AH1120" s="43">
        <v>48.111987503491697</v>
      </c>
      <c r="AI1120" s="43">
        <v>-1.7069455245599101</v>
      </c>
      <c r="AL1120" s="43">
        <v>10</v>
      </c>
      <c r="AN1120" s="46" t="s">
        <v>5240</v>
      </c>
      <c r="AO1120" s="5" t="s">
        <v>89</v>
      </c>
      <c r="AP1120" s="12" t="s">
        <v>259</v>
      </c>
      <c r="AR1120" s="7" t="s">
        <v>90</v>
      </c>
      <c r="AT1120" s="4" t="str">
        <f>CONCATENATE(AU1120,", ",AV1120,", ",AW1120,", ",AX1120,", ",AY1120,", ",AZ1120,", ",BA1120)</f>
        <v>Europe, France, FR, Bretagne, Ille-et-Vilaine, Rennes, Campus Institut Agro Rennes</v>
      </c>
      <c r="AU1120" s="1" t="s">
        <v>91</v>
      </c>
      <c r="AV1120" s="1" t="s">
        <v>92</v>
      </c>
      <c r="AW1120" s="1" t="s">
        <v>93</v>
      </c>
      <c r="AX1120" s="1" t="s">
        <v>94</v>
      </c>
      <c r="AY1120" s="1" t="s">
        <v>95</v>
      </c>
      <c r="AZ1120" s="1" t="s">
        <v>96</v>
      </c>
      <c r="BA1120" s="1" t="s">
        <v>5242</v>
      </c>
      <c r="BC1120" s="43"/>
      <c r="BF1120" s="43" t="s">
        <v>4596</v>
      </c>
      <c r="BG1120" s="43" t="s">
        <v>93</v>
      </c>
      <c r="BH1120" s="7" t="s">
        <v>97</v>
      </c>
      <c r="BJ1120" s="7" t="s">
        <v>98</v>
      </c>
      <c r="BK1120" s="7" t="s">
        <v>99</v>
      </c>
      <c r="BL1120" s="7" t="s">
        <v>4597</v>
      </c>
      <c r="BM1120" s="7" t="s">
        <v>4598</v>
      </c>
      <c r="BS1120" s="12" t="s">
        <v>259</v>
      </c>
      <c r="BU1120" s="43">
        <v>1</v>
      </c>
      <c r="BW1120" s="43" t="s">
        <v>103</v>
      </c>
    </row>
    <row r="1121" spans="3:75" x14ac:dyDescent="0.35">
      <c r="C1121" s="43" t="str">
        <f t="shared" si="17"/>
        <v>IARA:BDT-07:2022: 1120</v>
      </c>
      <c r="D1121" s="43">
        <v>1120</v>
      </c>
      <c r="E1121" s="43" t="s">
        <v>5233</v>
      </c>
      <c r="F1121" s="1" t="s">
        <v>73</v>
      </c>
      <c r="G1121" s="43" t="s">
        <v>5246</v>
      </c>
      <c r="H1121" s="2">
        <v>44773</v>
      </c>
      <c r="J1121" s="12">
        <f>YEAR(H1121)</f>
        <v>2022</v>
      </c>
      <c r="K1121" s="12">
        <f>MONTH(H1121)</f>
        <v>7</v>
      </c>
      <c r="L1121" s="12">
        <f>DAY(H1121)</f>
        <v>31</v>
      </c>
      <c r="M1121" s="13"/>
      <c r="P1121" s="12" t="s">
        <v>75</v>
      </c>
      <c r="Q1121" s="12" t="str">
        <f>CONCATENATE(X1121," ",Y1121)</f>
        <v>Cyanistes caeruleus</v>
      </c>
      <c r="R1121" s="14" t="str">
        <f>CONCATENATE(S1121,", ",T1121,", ",U1121,", ",V1121,", ",W1121,", ",X1121,", ",Y1121)</f>
        <v>Animalia, Chordata, Aves, Passeriformes, Paridae, Cyanistes, caeruleus</v>
      </c>
      <c r="S1121" s="6" t="s">
        <v>76</v>
      </c>
      <c r="T1121" s="6" t="s">
        <v>77</v>
      </c>
      <c r="U1121" s="6" t="s">
        <v>78</v>
      </c>
      <c r="V1121" s="12" t="s">
        <v>79</v>
      </c>
      <c r="W1121" s="12" t="s">
        <v>135</v>
      </c>
      <c r="X1121" s="12" t="s">
        <v>136</v>
      </c>
      <c r="Y1121" s="12" t="s">
        <v>137</v>
      </c>
      <c r="AA1121" s="12" t="s">
        <v>83</v>
      </c>
      <c r="AB1121" s="6" t="s">
        <v>84</v>
      </c>
      <c r="AC1121" s="12" t="s">
        <v>138</v>
      </c>
      <c r="AD1121" s="12" t="s">
        <v>259</v>
      </c>
      <c r="AE1121" s="2">
        <v>44773</v>
      </c>
      <c r="AF1121" s="43" t="s">
        <v>87</v>
      </c>
      <c r="AG1121" s="7" t="s">
        <v>139</v>
      </c>
      <c r="AH1121" s="43">
        <v>48.112432601007903</v>
      </c>
      <c r="AI1121" s="43">
        <v>-1.70692348589139</v>
      </c>
      <c r="AL1121" s="43">
        <v>10</v>
      </c>
      <c r="AN1121" s="46" t="s">
        <v>5240</v>
      </c>
      <c r="AO1121" s="5" t="s">
        <v>89</v>
      </c>
      <c r="AP1121" s="12" t="s">
        <v>259</v>
      </c>
      <c r="AR1121" s="7" t="s">
        <v>90</v>
      </c>
      <c r="AT1121" s="4" t="str">
        <f>CONCATENATE(AU1121,", ",AV1121,", ",AW1121,", ",AX1121,", ",AY1121,", ",AZ1121,", ",BA1121)</f>
        <v>Europe, France, FR, Bretagne, Ille-et-Vilaine, Rennes, Campus Institut Agro Rennes</v>
      </c>
      <c r="AU1121" s="1" t="s">
        <v>91</v>
      </c>
      <c r="AV1121" s="1" t="s">
        <v>92</v>
      </c>
      <c r="AW1121" s="1" t="s">
        <v>93</v>
      </c>
      <c r="AX1121" s="1" t="s">
        <v>94</v>
      </c>
      <c r="AY1121" s="1" t="s">
        <v>95</v>
      </c>
      <c r="AZ1121" s="1" t="s">
        <v>96</v>
      </c>
      <c r="BA1121" s="1" t="s">
        <v>5242</v>
      </c>
      <c r="BC1121" s="43"/>
      <c r="BF1121" s="43" t="s">
        <v>4596</v>
      </c>
      <c r="BG1121" s="43" t="s">
        <v>93</v>
      </c>
      <c r="BH1121" s="7" t="s">
        <v>97</v>
      </c>
      <c r="BJ1121" s="7" t="s">
        <v>98</v>
      </c>
      <c r="BK1121" s="7" t="s">
        <v>99</v>
      </c>
      <c r="BL1121" s="7" t="s">
        <v>4597</v>
      </c>
      <c r="BM1121" s="7" t="s">
        <v>4598</v>
      </c>
      <c r="BS1121" s="12" t="s">
        <v>259</v>
      </c>
      <c r="BU1121" s="43">
        <v>1</v>
      </c>
      <c r="BW1121" s="43" t="s">
        <v>103</v>
      </c>
    </row>
    <row r="1122" spans="3:75" x14ac:dyDescent="0.35">
      <c r="C1122" s="43" t="str">
        <f t="shared" si="17"/>
        <v>IARA:BDT-07:2022: 1121</v>
      </c>
      <c r="D1122" s="43">
        <v>1121</v>
      </c>
      <c r="E1122" s="43" t="s">
        <v>5233</v>
      </c>
      <c r="F1122" s="1" t="s">
        <v>73</v>
      </c>
      <c r="G1122" s="43" t="s">
        <v>5246</v>
      </c>
      <c r="H1122" s="2">
        <v>44773</v>
      </c>
      <c r="J1122" s="12">
        <f>YEAR(H1122)</f>
        <v>2022</v>
      </c>
      <c r="K1122" s="12">
        <f>MONTH(H1122)</f>
        <v>7</v>
      </c>
      <c r="L1122" s="12">
        <f>DAY(H1122)</f>
        <v>31</v>
      </c>
      <c r="M1122" s="13"/>
      <c r="P1122" s="12" t="s">
        <v>75</v>
      </c>
      <c r="Q1122" s="12" t="str">
        <f>CONCATENATE(X1122," ",Y1122)</f>
        <v>Pica pica</v>
      </c>
      <c r="R1122" s="14" t="str">
        <f>CONCATENATE(S1122,", ",T1122,", ",U1122,", ",V1122,", ",W1122,", ",X1122,", ",Y1122)</f>
        <v>Animalia, Chordata, Aves, Passeriformes, Corvidae, Pica, pica</v>
      </c>
      <c r="S1122" s="6" t="s">
        <v>76</v>
      </c>
      <c r="T1122" s="6" t="s">
        <v>77</v>
      </c>
      <c r="U1122" s="6" t="s">
        <v>78</v>
      </c>
      <c r="V1122" s="12" t="s">
        <v>79</v>
      </c>
      <c r="W1122" s="12" t="s">
        <v>104</v>
      </c>
      <c r="X1122" s="12" t="s">
        <v>155</v>
      </c>
      <c r="Y1122" s="12" t="s">
        <v>156</v>
      </c>
      <c r="AA1122" s="12" t="s">
        <v>83</v>
      </c>
      <c r="AB1122" s="6" t="s">
        <v>84</v>
      </c>
      <c r="AC1122" s="12" t="s">
        <v>157</v>
      </c>
      <c r="AD1122" s="12" t="s">
        <v>259</v>
      </c>
      <c r="AE1122" s="2">
        <v>44773</v>
      </c>
      <c r="AF1122" s="43" t="s">
        <v>87</v>
      </c>
      <c r="AG1122" s="7" t="s">
        <v>158</v>
      </c>
      <c r="AH1122" s="43">
        <v>48.112604908631702</v>
      </c>
      <c r="AI1122" s="43">
        <v>-1.7068771363786699</v>
      </c>
      <c r="AL1122" s="43">
        <v>10</v>
      </c>
      <c r="AN1122" s="46" t="s">
        <v>5240</v>
      </c>
      <c r="AO1122" s="5" t="s">
        <v>89</v>
      </c>
      <c r="AP1122" s="12" t="s">
        <v>259</v>
      </c>
      <c r="AR1122" s="7" t="s">
        <v>90</v>
      </c>
      <c r="AT1122" s="4" t="str">
        <f>CONCATENATE(AU1122,", ",AV1122,", ",AW1122,", ",AX1122,", ",AY1122,", ",AZ1122,", ",BA1122)</f>
        <v>Europe, France, FR, Bretagne, Ille-et-Vilaine, Rennes, Campus Institut Agro Rennes</v>
      </c>
      <c r="AU1122" s="1" t="s">
        <v>91</v>
      </c>
      <c r="AV1122" s="1" t="s">
        <v>92</v>
      </c>
      <c r="AW1122" s="1" t="s">
        <v>93</v>
      </c>
      <c r="AX1122" s="1" t="s">
        <v>94</v>
      </c>
      <c r="AY1122" s="1" t="s">
        <v>95</v>
      </c>
      <c r="AZ1122" s="1" t="s">
        <v>96</v>
      </c>
      <c r="BA1122" s="1" t="s">
        <v>5242</v>
      </c>
      <c r="BC1122" s="43"/>
      <c r="BF1122" s="43" t="s">
        <v>4596</v>
      </c>
      <c r="BG1122" s="43" t="s">
        <v>93</v>
      </c>
      <c r="BH1122" s="7" t="s">
        <v>97</v>
      </c>
      <c r="BJ1122" s="7" t="s">
        <v>98</v>
      </c>
      <c r="BK1122" s="7" t="s">
        <v>99</v>
      </c>
      <c r="BL1122" s="7" t="s">
        <v>4597</v>
      </c>
      <c r="BM1122" s="7" t="s">
        <v>4598</v>
      </c>
      <c r="BS1122" s="12" t="s">
        <v>259</v>
      </c>
      <c r="BU1122" s="43">
        <v>1</v>
      </c>
      <c r="BW1122" s="43" t="s">
        <v>103</v>
      </c>
    </row>
    <row r="1123" spans="3:75" x14ac:dyDescent="0.35">
      <c r="C1123" s="43" t="str">
        <f t="shared" si="17"/>
        <v>IARA:BDT-07:2022: 1122</v>
      </c>
      <c r="D1123" s="43">
        <v>1122</v>
      </c>
      <c r="E1123" s="43" t="s">
        <v>5233</v>
      </c>
      <c r="F1123" s="1" t="s">
        <v>73</v>
      </c>
      <c r="G1123" s="43" t="s">
        <v>5246</v>
      </c>
      <c r="H1123" s="2">
        <v>44773</v>
      </c>
      <c r="J1123" s="12">
        <f>YEAR(H1123)</f>
        <v>2022</v>
      </c>
      <c r="K1123" s="12">
        <f>MONTH(H1123)</f>
        <v>7</v>
      </c>
      <c r="L1123" s="12">
        <f>DAY(H1123)</f>
        <v>31</v>
      </c>
      <c r="M1123" s="13"/>
      <c r="P1123" s="12" t="s">
        <v>75</v>
      </c>
      <c r="Q1123" s="12" t="str">
        <f>CONCATENATE(X1123," ",Y1123)</f>
        <v>Cyanistes caeruleus</v>
      </c>
      <c r="R1123" s="14" t="str">
        <f>CONCATENATE(S1123,", ",T1123,", ",U1123,", ",V1123,", ",W1123,", ",X1123,", ",Y1123)</f>
        <v>Animalia, Chordata, Aves, Passeriformes, Paridae, Cyanistes, caeruleus</v>
      </c>
      <c r="S1123" s="6" t="s">
        <v>76</v>
      </c>
      <c r="T1123" s="6" t="s">
        <v>77</v>
      </c>
      <c r="U1123" s="6" t="s">
        <v>78</v>
      </c>
      <c r="V1123" s="12" t="s">
        <v>79</v>
      </c>
      <c r="W1123" s="12" t="s">
        <v>135</v>
      </c>
      <c r="X1123" s="12" t="s">
        <v>136</v>
      </c>
      <c r="Y1123" s="12" t="s">
        <v>137</v>
      </c>
      <c r="AA1123" s="12" t="s">
        <v>83</v>
      </c>
      <c r="AB1123" s="6" t="s">
        <v>84</v>
      </c>
      <c r="AC1123" s="12" t="s">
        <v>138</v>
      </c>
      <c r="AD1123" s="12" t="s">
        <v>259</v>
      </c>
      <c r="AE1123" s="2">
        <v>44773</v>
      </c>
      <c r="AF1123" s="43" t="s">
        <v>87</v>
      </c>
      <c r="AG1123" s="7" t="s">
        <v>139</v>
      </c>
      <c r="AH1123" s="43">
        <v>48.112591467875198</v>
      </c>
      <c r="AI1123" s="43">
        <v>-1.7070841938871599</v>
      </c>
      <c r="AL1123" s="43">
        <v>10</v>
      </c>
      <c r="AN1123" s="46" t="s">
        <v>5240</v>
      </c>
      <c r="AO1123" s="5" t="s">
        <v>89</v>
      </c>
      <c r="AP1123" s="12" t="s">
        <v>259</v>
      </c>
      <c r="AR1123" s="7" t="s">
        <v>90</v>
      </c>
      <c r="AT1123" s="4" t="str">
        <f>CONCATENATE(AU1123,", ",AV1123,", ",AW1123,", ",AX1123,", ",AY1123,", ",AZ1123,", ",BA1123)</f>
        <v>Europe, France, FR, Bretagne, Ille-et-Vilaine, Rennes, Campus Institut Agro Rennes</v>
      </c>
      <c r="AU1123" s="1" t="s">
        <v>91</v>
      </c>
      <c r="AV1123" s="1" t="s">
        <v>92</v>
      </c>
      <c r="AW1123" s="1" t="s">
        <v>93</v>
      </c>
      <c r="AX1123" s="1" t="s">
        <v>94</v>
      </c>
      <c r="AY1123" s="1" t="s">
        <v>95</v>
      </c>
      <c r="AZ1123" s="1" t="s">
        <v>96</v>
      </c>
      <c r="BA1123" s="1" t="s">
        <v>5242</v>
      </c>
      <c r="BC1123" s="43"/>
      <c r="BF1123" s="43" t="s">
        <v>4596</v>
      </c>
      <c r="BG1123" s="43" t="s">
        <v>93</v>
      </c>
      <c r="BH1123" s="7" t="s">
        <v>97</v>
      </c>
      <c r="BJ1123" s="7" t="s">
        <v>98</v>
      </c>
      <c r="BK1123" s="7" t="s">
        <v>99</v>
      </c>
      <c r="BL1123" s="7" t="s">
        <v>4597</v>
      </c>
      <c r="BM1123" s="7" t="s">
        <v>4598</v>
      </c>
      <c r="BS1123" s="12" t="s">
        <v>259</v>
      </c>
      <c r="BU1123" s="43">
        <v>1</v>
      </c>
      <c r="BW1123" s="43" t="s">
        <v>103</v>
      </c>
    </row>
    <row r="1124" spans="3:75" x14ac:dyDescent="0.35">
      <c r="C1124" s="43" t="str">
        <f t="shared" si="17"/>
        <v>IARA:BDT-07:2022: 1123</v>
      </c>
      <c r="D1124" s="43">
        <v>1123</v>
      </c>
      <c r="E1124" s="43" t="s">
        <v>5233</v>
      </c>
      <c r="F1124" s="1" t="s">
        <v>73</v>
      </c>
      <c r="G1124" s="43" t="s">
        <v>5246</v>
      </c>
      <c r="H1124" s="2">
        <v>44773</v>
      </c>
      <c r="J1124" s="12">
        <f>YEAR(H1124)</f>
        <v>2022</v>
      </c>
      <c r="K1124" s="12">
        <f>MONTH(H1124)</f>
        <v>7</v>
      </c>
      <c r="L1124" s="12">
        <f>DAY(H1124)</f>
        <v>31</v>
      </c>
      <c r="M1124" s="13"/>
      <c r="P1124" s="12" t="s">
        <v>75</v>
      </c>
      <c r="Q1124" s="12" t="str">
        <f>CONCATENATE(X1124," ",Y1124)</f>
        <v>Picus viridis</v>
      </c>
      <c r="R1124" s="14" t="str">
        <f>CONCATENATE(S1124,", ",T1124,", ",U1124,", ",V1124,", ",W1124,", ",X1124,", ",Y1124)</f>
        <v>Animalia, Chordata, Aves, Piciformes, Picidae, Picus, viridis</v>
      </c>
      <c r="S1124" s="6" t="s">
        <v>76</v>
      </c>
      <c r="T1124" s="6" t="s">
        <v>77</v>
      </c>
      <c r="U1124" s="6" t="s">
        <v>78</v>
      </c>
      <c r="V1124" s="12" t="s">
        <v>149</v>
      </c>
      <c r="W1124" s="12" t="s">
        <v>150</v>
      </c>
      <c r="X1124" s="12" t="s">
        <v>151</v>
      </c>
      <c r="Y1124" s="12" t="s">
        <v>152</v>
      </c>
      <c r="AA1124" s="12" t="s">
        <v>83</v>
      </c>
      <c r="AB1124" s="6" t="s">
        <v>84</v>
      </c>
      <c r="AC1124" s="12" t="s">
        <v>153</v>
      </c>
      <c r="AD1124" s="12" t="s">
        <v>259</v>
      </c>
      <c r="AE1124" s="2">
        <v>44773</v>
      </c>
      <c r="AF1124" s="43" t="s">
        <v>87</v>
      </c>
      <c r="AG1124" s="7" t="s">
        <v>154</v>
      </c>
      <c r="AH1124" s="43">
        <v>48.112287801818503</v>
      </c>
      <c r="AI1124" s="43">
        <v>-1.70757390976584</v>
      </c>
      <c r="AL1124" s="43">
        <v>10</v>
      </c>
      <c r="AN1124" s="46" t="s">
        <v>5240</v>
      </c>
      <c r="AO1124" s="5" t="s">
        <v>89</v>
      </c>
      <c r="AP1124" s="12" t="s">
        <v>259</v>
      </c>
      <c r="AR1124" s="7" t="s">
        <v>90</v>
      </c>
      <c r="AT1124" s="4" t="str">
        <f>CONCATENATE(AU1124,", ",AV1124,", ",AW1124,", ",AX1124,", ",AY1124,", ",AZ1124,", ",BA1124)</f>
        <v>Europe, France, FR, Bretagne, Ille-et-Vilaine, Rennes, Campus Institut Agro Rennes</v>
      </c>
      <c r="AU1124" s="1" t="s">
        <v>91</v>
      </c>
      <c r="AV1124" s="1" t="s">
        <v>92</v>
      </c>
      <c r="AW1124" s="1" t="s">
        <v>93</v>
      </c>
      <c r="AX1124" s="1" t="s">
        <v>94</v>
      </c>
      <c r="AY1124" s="1" t="s">
        <v>95</v>
      </c>
      <c r="AZ1124" s="1" t="s">
        <v>96</v>
      </c>
      <c r="BA1124" s="1" t="s">
        <v>5242</v>
      </c>
      <c r="BC1124" s="43"/>
      <c r="BF1124" s="43" t="s">
        <v>4596</v>
      </c>
      <c r="BG1124" s="43" t="s">
        <v>93</v>
      </c>
      <c r="BH1124" s="7" t="s">
        <v>97</v>
      </c>
      <c r="BJ1124" s="7" t="s">
        <v>98</v>
      </c>
      <c r="BK1124" s="7" t="s">
        <v>99</v>
      </c>
      <c r="BL1124" s="7" t="s">
        <v>4597</v>
      </c>
      <c r="BM1124" s="7" t="s">
        <v>4598</v>
      </c>
      <c r="BS1124" s="12" t="s">
        <v>259</v>
      </c>
      <c r="BU1124" s="43">
        <v>1</v>
      </c>
      <c r="BW1124" s="43" t="s">
        <v>103</v>
      </c>
    </row>
    <row r="1125" spans="3:75" x14ac:dyDescent="0.35">
      <c r="C1125" s="43" t="str">
        <f t="shared" si="17"/>
        <v>IARA:BDT-07:2022: 1124</v>
      </c>
      <c r="D1125" s="43">
        <v>1124</v>
      </c>
      <c r="E1125" s="43" t="s">
        <v>5233</v>
      </c>
      <c r="F1125" s="1" t="s">
        <v>73</v>
      </c>
      <c r="G1125" s="43" t="s">
        <v>5246</v>
      </c>
      <c r="H1125" s="2">
        <v>44773</v>
      </c>
      <c r="J1125" s="12">
        <f>YEAR(H1125)</f>
        <v>2022</v>
      </c>
      <c r="K1125" s="12">
        <f>MONTH(H1125)</f>
        <v>7</v>
      </c>
      <c r="L1125" s="12">
        <f>DAY(H1125)</f>
        <v>31</v>
      </c>
      <c r="M1125" s="13"/>
      <c r="P1125" s="12" t="s">
        <v>75</v>
      </c>
      <c r="Q1125" s="12" t="str">
        <f>CONCATENATE(X1125," ",Y1125)</f>
        <v>Columba palumbus</v>
      </c>
      <c r="R1125" s="14" t="str">
        <f>CONCATENATE(S1125,", ",T1125,", ",U1125,", ",V1125,", ",W1125,", ",X1125,", ",Y1125)</f>
        <v>Animalia, Chordata, Aves, Columbiformes, Columbidae, Columba, palumbus</v>
      </c>
      <c r="S1125" s="6" t="s">
        <v>76</v>
      </c>
      <c r="T1125" s="6" t="s">
        <v>77</v>
      </c>
      <c r="U1125" s="6" t="s">
        <v>78</v>
      </c>
      <c r="V1125" s="12" t="s">
        <v>159</v>
      </c>
      <c r="W1125" s="12" t="s">
        <v>160</v>
      </c>
      <c r="X1125" s="12" t="s">
        <v>161</v>
      </c>
      <c r="Y1125" s="12" t="s">
        <v>162</v>
      </c>
      <c r="AA1125" s="12" t="s">
        <v>83</v>
      </c>
      <c r="AB1125" s="6" t="s">
        <v>84</v>
      </c>
      <c r="AC1125" s="12" t="s">
        <v>163</v>
      </c>
      <c r="AD1125" s="12" t="s">
        <v>259</v>
      </c>
      <c r="AE1125" s="2">
        <v>44773</v>
      </c>
      <c r="AF1125" s="43" t="s">
        <v>87</v>
      </c>
      <c r="AG1125" s="7" t="s">
        <v>164</v>
      </c>
      <c r="AH1125" s="43">
        <v>48.112336202342398</v>
      </c>
      <c r="AI1125" s="43">
        <v>-1.70817213455815</v>
      </c>
      <c r="AL1125" s="43">
        <v>10</v>
      </c>
      <c r="AN1125" s="46" t="s">
        <v>5240</v>
      </c>
      <c r="AO1125" s="5" t="s">
        <v>89</v>
      </c>
      <c r="AP1125" s="12" t="s">
        <v>259</v>
      </c>
      <c r="AR1125" s="7" t="s">
        <v>90</v>
      </c>
      <c r="AT1125" s="4" t="str">
        <f>CONCATENATE(AU1125,", ",AV1125,", ",AW1125,", ",AX1125,", ",AY1125,", ",AZ1125,", ",BA1125)</f>
        <v>Europe, France, FR, Bretagne, Ille-et-Vilaine, Rennes, Campus Institut Agro Rennes</v>
      </c>
      <c r="AU1125" s="1" t="s">
        <v>91</v>
      </c>
      <c r="AV1125" s="1" t="s">
        <v>92</v>
      </c>
      <c r="AW1125" s="1" t="s">
        <v>93</v>
      </c>
      <c r="AX1125" s="1" t="s">
        <v>94</v>
      </c>
      <c r="AY1125" s="1" t="s">
        <v>95</v>
      </c>
      <c r="AZ1125" s="1" t="s">
        <v>96</v>
      </c>
      <c r="BA1125" s="1" t="s">
        <v>5242</v>
      </c>
      <c r="BC1125" s="43"/>
      <c r="BF1125" s="43" t="s">
        <v>4596</v>
      </c>
      <c r="BG1125" s="43" t="s">
        <v>93</v>
      </c>
      <c r="BH1125" s="7" t="s">
        <v>97</v>
      </c>
      <c r="BJ1125" s="7" t="s">
        <v>98</v>
      </c>
      <c r="BK1125" s="7" t="s">
        <v>99</v>
      </c>
      <c r="BL1125" s="7" t="s">
        <v>4597</v>
      </c>
      <c r="BM1125" s="7" t="s">
        <v>4598</v>
      </c>
      <c r="BS1125" s="12" t="s">
        <v>259</v>
      </c>
      <c r="BU1125" s="43">
        <v>1</v>
      </c>
      <c r="BW1125" s="43" t="s">
        <v>103</v>
      </c>
    </row>
    <row r="1126" spans="3:75" x14ac:dyDescent="0.35">
      <c r="C1126" s="43" t="str">
        <f t="shared" si="17"/>
        <v>IARA:BDT-07:2022: 1125</v>
      </c>
      <c r="D1126" s="43">
        <v>1125</v>
      </c>
      <c r="E1126" s="43" t="s">
        <v>5233</v>
      </c>
      <c r="F1126" s="1" t="s">
        <v>73</v>
      </c>
      <c r="G1126" s="43" t="s">
        <v>5246</v>
      </c>
      <c r="H1126" s="2">
        <v>44773</v>
      </c>
      <c r="J1126" s="12">
        <f>YEAR(H1126)</f>
        <v>2022</v>
      </c>
      <c r="K1126" s="12">
        <f>MONTH(H1126)</f>
        <v>7</v>
      </c>
      <c r="L1126" s="12">
        <f>DAY(H1126)</f>
        <v>31</v>
      </c>
      <c r="M1126" s="13"/>
      <c r="P1126" s="12" t="s">
        <v>75</v>
      </c>
      <c r="Q1126" s="12" t="str">
        <f>CONCATENATE(X1126," ",Y1126)</f>
        <v>Prunella modularis</v>
      </c>
      <c r="R1126" s="14" t="str">
        <f>CONCATENATE(S1126,", ",T1126,", ",U1126,", ",V1126,", ",W1126,", ",X1126,", ",Y1126)</f>
        <v>Animalia, Chordata, Aves, Passeriformes, Prunellidae, Prunella, modularis</v>
      </c>
      <c r="S1126" s="6" t="s">
        <v>76</v>
      </c>
      <c r="T1126" s="6" t="s">
        <v>77</v>
      </c>
      <c r="U1126" s="6" t="s">
        <v>78</v>
      </c>
      <c r="V1126" s="12" t="s">
        <v>79</v>
      </c>
      <c r="W1126" s="12" t="s">
        <v>80</v>
      </c>
      <c r="X1126" s="12" t="s">
        <v>81</v>
      </c>
      <c r="Y1126" s="12" t="s">
        <v>82</v>
      </c>
      <c r="AA1126" s="12" t="s">
        <v>83</v>
      </c>
      <c r="AB1126" s="6" t="s">
        <v>84</v>
      </c>
      <c r="AC1126" s="12" t="s">
        <v>85</v>
      </c>
      <c r="AD1126" s="12" t="s">
        <v>259</v>
      </c>
      <c r="AE1126" s="2">
        <v>44773</v>
      </c>
      <c r="AF1126" s="43" t="s">
        <v>87</v>
      </c>
      <c r="AG1126" s="7" t="s">
        <v>88</v>
      </c>
      <c r="AH1126" s="43">
        <v>48.112370311128203</v>
      </c>
      <c r="AI1126" s="43">
        <v>-1.7083525771786501</v>
      </c>
      <c r="AL1126" s="43">
        <v>10</v>
      </c>
      <c r="AN1126" s="46" t="s">
        <v>5240</v>
      </c>
      <c r="AO1126" s="5" t="s">
        <v>89</v>
      </c>
      <c r="AP1126" s="12" t="s">
        <v>259</v>
      </c>
      <c r="AR1126" s="7" t="s">
        <v>90</v>
      </c>
      <c r="AT1126" s="4" t="str">
        <f>CONCATENATE(AU1126,", ",AV1126,", ",AW1126,", ",AX1126,", ",AY1126,", ",AZ1126,", ",BA1126)</f>
        <v>Europe, France, FR, Bretagne, Ille-et-Vilaine, Rennes, Campus Institut Agro Rennes</v>
      </c>
      <c r="AU1126" s="1" t="s">
        <v>91</v>
      </c>
      <c r="AV1126" s="1" t="s">
        <v>92</v>
      </c>
      <c r="AW1126" s="1" t="s">
        <v>93</v>
      </c>
      <c r="AX1126" s="1" t="s">
        <v>94</v>
      </c>
      <c r="AY1126" s="1" t="s">
        <v>95</v>
      </c>
      <c r="AZ1126" s="1" t="s">
        <v>96</v>
      </c>
      <c r="BA1126" s="1" t="s">
        <v>5242</v>
      </c>
      <c r="BC1126" s="43"/>
      <c r="BF1126" s="43" t="s">
        <v>4596</v>
      </c>
      <c r="BG1126" s="43" t="s">
        <v>93</v>
      </c>
      <c r="BH1126" s="7" t="s">
        <v>97</v>
      </c>
      <c r="BJ1126" s="7" t="s">
        <v>98</v>
      </c>
      <c r="BK1126" s="7" t="s">
        <v>99</v>
      </c>
      <c r="BL1126" s="7" t="s">
        <v>4597</v>
      </c>
      <c r="BM1126" s="7" t="s">
        <v>4598</v>
      </c>
      <c r="BS1126" s="12" t="s">
        <v>259</v>
      </c>
      <c r="BU1126" s="43">
        <v>1</v>
      </c>
      <c r="BW1126" s="43" t="s">
        <v>103</v>
      </c>
    </row>
    <row r="1127" spans="3:75" x14ac:dyDescent="0.35">
      <c r="C1127" s="43" t="str">
        <f t="shared" si="17"/>
        <v>IARA:BDT-07:2022: 1126</v>
      </c>
      <c r="D1127" s="43">
        <v>1126</v>
      </c>
      <c r="E1127" s="43" t="s">
        <v>5233</v>
      </c>
      <c r="F1127" s="1" t="s">
        <v>73</v>
      </c>
      <c r="G1127" s="43" t="s">
        <v>5246</v>
      </c>
      <c r="H1127" s="2">
        <v>44773</v>
      </c>
      <c r="J1127" s="12">
        <f>YEAR(H1127)</f>
        <v>2022</v>
      </c>
      <c r="K1127" s="12">
        <f>MONTH(H1127)</f>
        <v>7</v>
      </c>
      <c r="L1127" s="12">
        <f>DAY(H1127)</f>
        <v>31</v>
      </c>
      <c r="M1127" s="13"/>
      <c r="P1127" s="12" t="s">
        <v>75</v>
      </c>
      <c r="Q1127" s="12" t="str">
        <f>CONCATENATE(X1127," ",Y1127)</f>
        <v>Prunella modularis</v>
      </c>
      <c r="R1127" s="14" t="str">
        <f>CONCATENATE(S1127,", ",T1127,", ",U1127,", ",V1127,", ",W1127,", ",X1127,", ",Y1127)</f>
        <v>Animalia, Chordata, Aves, Passeriformes, Prunellidae, Prunella, modularis</v>
      </c>
      <c r="S1127" s="6" t="s">
        <v>76</v>
      </c>
      <c r="T1127" s="6" t="s">
        <v>77</v>
      </c>
      <c r="U1127" s="6" t="s">
        <v>78</v>
      </c>
      <c r="V1127" s="12" t="s">
        <v>79</v>
      </c>
      <c r="W1127" s="12" t="s">
        <v>80</v>
      </c>
      <c r="X1127" s="12" t="s">
        <v>81</v>
      </c>
      <c r="Y1127" s="12" t="s">
        <v>82</v>
      </c>
      <c r="AA1127" s="12" t="s">
        <v>83</v>
      </c>
      <c r="AB1127" s="6" t="s">
        <v>84</v>
      </c>
      <c r="AC1127" s="12" t="s">
        <v>85</v>
      </c>
      <c r="AD1127" s="12" t="s">
        <v>259</v>
      </c>
      <c r="AE1127" s="2">
        <v>44773</v>
      </c>
      <c r="AF1127" s="43" t="s">
        <v>87</v>
      </c>
      <c r="AG1127" s="7" t="s">
        <v>88</v>
      </c>
      <c r="AH1127" s="43">
        <v>48.112391820814103</v>
      </c>
      <c r="AI1127" s="43">
        <v>-1.70833135524679</v>
      </c>
      <c r="AL1127" s="43">
        <v>10</v>
      </c>
      <c r="AN1127" s="46" t="s">
        <v>5240</v>
      </c>
      <c r="AO1127" s="5" t="s">
        <v>89</v>
      </c>
      <c r="AP1127" s="12" t="s">
        <v>259</v>
      </c>
      <c r="AR1127" s="7" t="s">
        <v>90</v>
      </c>
      <c r="AT1127" s="4" t="str">
        <f>CONCATENATE(AU1127,", ",AV1127,", ",AW1127,", ",AX1127,", ",AY1127,", ",AZ1127,", ",BA1127)</f>
        <v>Europe, France, FR, Bretagne, Ille-et-Vilaine, Rennes, Campus Institut Agro Rennes</v>
      </c>
      <c r="AU1127" s="1" t="s">
        <v>91</v>
      </c>
      <c r="AV1127" s="1" t="s">
        <v>92</v>
      </c>
      <c r="AW1127" s="1" t="s">
        <v>93</v>
      </c>
      <c r="AX1127" s="1" t="s">
        <v>94</v>
      </c>
      <c r="AY1127" s="1" t="s">
        <v>95</v>
      </c>
      <c r="AZ1127" s="1" t="s">
        <v>96</v>
      </c>
      <c r="BA1127" s="1" t="s">
        <v>5242</v>
      </c>
      <c r="BC1127" s="43"/>
      <c r="BF1127" s="43" t="s">
        <v>4596</v>
      </c>
      <c r="BG1127" s="43" t="s">
        <v>93</v>
      </c>
      <c r="BH1127" s="7" t="s">
        <v>97</v>
      </c>
      <c r="BJ1127" s="7" t="s">
        <v>98</v>
      </c>
      <c r="BK1127" s="7" t="s">
        <v>99</v>
      </c>
      <c r="BL1127" s="7" t="s">
        <v>4597</v>
      </c>
      <c r="BM1127" s="7" t="s">
        <v>4598</v>
      </c>
      <c r="BS1127" s="12" t="s">
        <v>259</v>
      </c>
      <c r="BU1127" s="43">
        <v>1</v>
      </c>
      <c r="BW1127" s="43" t="s">
        <v>103</v>
      </c>
    </row>
    <row r="1128" spans="3:75" x14ac:dyDescent="0.35">
      <c r="C1128" s="43" t="str">
        <f t="shared" si="17"/>
        <v>IARA:BDT-07:2022: 1127</v>
      </c>
      <c r="D1128" s="43">
        <v>1127</v>
      </c>
      <c r="E1128" s="43" t="s">
        <v>5233</v>
      </c>
      <c r="F1128" s="1" t="s">
        <v>73</v>
      </c>
      <c r="G1128" s="43" t="s">
        <v>5246</v>
      </c>
      <c r="H1128" s="2">
        <v>44773</v>
      </c>
      <c r="J1128" s="12">
        <f>YEAR(H1128)</f>
        <v>2022</v>
      </c>
      <c r="K1128" s="12">
        <f>MONTH(H1128)</f>
        <v>7</v>
      </c>
      <c r="L1128" s="12">
        <f>DAY(H1128)</f>
        <v>31</v>
      </c>
      <c r="M1128" s="13"/>
      <c r="P1128" s="12" t="s">
        <v>75</v>
      </c>
      <c r="Q1128" s="12" t="str">
        <f>CONCATENATE(X1128," ",Y1128)</f>
        <v>Streptopelia decaocto</v>
      </c>
      <c r="R1128" s="14" t="str">
        <f>CONCATENATE(S1128,", ",T1128,", ",U1128,", ",V1128,", ",W1128,", ",X1128,", ",Y1128)</f>
        <v>Animalia, Chordata, Aves, Columbiformes, Columbidae, Streptopelia, decaocto</v>
      </c>
      <c r="S1128" s="6" t="s">
        <v>76</v>
      </c>
      <c r="T1128" s="6" t="s">
        <v>77</v>
      </c>
      <c r="U1128" s="6" t="s">
        <v>78</v>
      </c>
      <c r="V1128" s="12" t="s">
        <v>159</v>
      </c>
      <c r="W1128" s="12" t="s">
        <v>160</v>
      </c>
      <c r="X1128" s="12" t="s">
        <v>192</v>
      </c>
      <c r="Y1128" s="12" t="s">
        <v>193</v>
      </c>
      <c r="AA1128" s="12" t="s">
        <v>83</v>
      </c>
      <c r="AB1128" s="6" t="s">
        <v>194</v>
      </c>
      <c r="AC1128" s="12" t="s">
        <v>195</v>
      </c>
      <c r="AD1128" s="12" t="s">
        <v>259</v>
      </c>
      <c r="AE1128" s="2">
        <v>44773</v>
      </c>
      <c r="AF1128" s="43" t="s">
        <v>87</v>
      </c>
      <c r="AG1128" s="7" t="s">
        <v>196</v>
      </c>
      <c r="AH1128" s="43">
        <v>48.112276513446098</v>
      </c>
      <c r="AI1128" s="43">
        <v>-1.70876072423363</v>
      </c>
      <c r="AL1128" s="43">
        <v>10</v>
      </c>
      <c r="AN1128" s="46" t="s">
        <v>5240</v>
      </c>
      <c r="AO1128" s="5" t="s">
        <v>89</v>
      </c>
      <c r="AP1128" s="12" t="s">
        <v>259</v>
      </c>
      <c r="AR1128" s="7" t="s">
        <v>90</v>
      </c>
      <c r="AT1128" s="4" t="str">
        <f>CONCATENATE(AU1128,", ",AV1128,", ",AW1128,", ",AX1128,", ",AY1128,", ",AZ1128,", ",BA1128)</f>
        <v>Europe, France, FR, Bretagne, Ille-et-Vilaine, Rennes, Campus Institut Agro Rennes</v>
      </c>
      <c r="AU1128" s="1" t="s">
        <v>91</v>
      </c>
      <c r="AV1128" s="1" t="s">
        <v>92</v>
      </c>
      <c r="AW1128" s="1" t="s">
        <v>93</v>
      </c>
      <c r="AX1128" s="1" t="s">
        <v>94</v>
      </c>
      <c r="AY1128" s="1" t="s">
        <v>95</v>
      </c>
      <c r="AZ1128" s="1" t="s">
        <v>96</v>
      </c>
      <c r="BA1128" s="1" t="s">
        <v>5242</v>
      </c>
      <c r="BC1128" s="43"/>
      <c r="BF1128" s="43" t="s">
        <v>4596</v>
      </c>
      <c r="BG1128" s="43" t="s">
        <v>93</v>
      </c>
      <c r="BH1128" s="7" t="s">
        <v>97</v>
      </c>
      <c r="BJ1128" s="7" t="s">
        <v>98</v>
      </c>
      <c r="BK1128" s="7" t="s">
        <v>99</v>
      </c>
      <c r="BL1128" s="7" t="s">
        <v>4597</v>
      </c>
      <c r="BM1128" s="7" t="s">
        <v>4598</v>
      </c>
      <c r="BS1128" s="12" t="s">
        <v>259</v>
      </c>
      <c r="BU1128" s="43">
        <v>1</v>
      </c>
      <c r="BW1128" s="43" t="s">
        <v>103</v>
      </c>
    </row>
    <row r="1129" spans="3:75" x14ac:dyDescent="0.35">
      <c r="C1129" s="43" t="str">
        <f t="shared" si="17"/>
        <v>IARA:BDT-07:2022: 1128</v>
      </c>
      <c r="D1129" s="43">
        <v>1128</v>
      </c>
      <c r="E1129" s="43" t="s">
        <v>5233</v>
      </c>
      <c r="F1129" s="1" t="s">
        <v>73</v>
      </c>
      <c r="G1129" s="43" t="s">
        <v>5246</v>
      </c>
      <c r="H1129" s="2">
        <v>44773</v>
      </c>
      <c r="J1129" s="12">
        <f>YEAR(H1129)</f>
        <v>2022</v>
      </c>
      <c r="K1129" s="12">
        <f>MONTH(H1129)</f>
        <v>7</v>
      </c>
      <c r="L1129" s="12">
        <f>DAY(H1129)</f>
        <v>31</v>
      </c>
      <c r="M1129" s="13"/>
      <c r="P1129" s="12" t="s">
        <v>75</v>
      </c>
      <c r="Q1129" s="12" t="str">
        <f>CONCATENATE(X1129," ",Y1129)</f>
        <v>Pica pica</v>
      </c>
      <c r="R1129" s="14" t="str">
        <f>CONCATENATE(S1129,", ",T1129,", ",U1129,", ",V1129,", ",W1129,", ",X1129,", ",Y1129)</f>
        <v>Animalia, Chordata, Aves, Passeriformes, Corvidae, Pica, pica</v>
      </c>
      <c r="S1129" s="6" t="s">
        <v>76</v>
      </c>
      <c r="T1129" s="6" t="s">
        <v>77</v>
      </c>
      <c r="U1129" s="6" t="s">
        <v>78</v>
      </c>
      <c r="V1129" s="12" t="s">
        <v>79</v>
      </c>
      <c r="W1129" s="12" t="s">
        <v>104</v>
      </c>
      <c r="X1129" s="12" t="s">
        <v>155</v>
      </c>
      <c r="Y1129" s="12" t="s">
        <v>156</v>
      </c>
      <c r="AA1129" s="12" t="s">
        <v>83</v>
      </c>
      <c r="AB1129" s="6" t="s">
        <v>84</v>
      </c>
      <c r="AC1129" s="12" t="s">
        <v>157</v>
      </c>
      <c r="AD1129" s="12" t="s">
        <v>259</v>
      </c>
      <c r="AE1129" s="2">
        <v>44773</v>
      </c>
      <c r="AF1129" s="43" t="s">
        <v>87</v>
      </c>
      <c r="AG1129" s="7" t="s">
        <v>158</v>
      </c>
      <c r="AH1129" s="43">
        <v>48.112209218649099</v>
      </c>
      <c r="AI1129" s="43">
        <v>-1.7083767821773099</v>
      </c>
      <c r="AL1129" s="43">
        <v>10</v>
      </c>
      <c r="AN1129" s="46" t="s">
        <v>5240</v>
      </c>
      <c r="AO1129" s="5" t="s">
        <v>89</v>
      </c>
      <c r="AP1129" s="12" t="s">
        <v>259</v>
      </c>
      <c r="AR1129" s="7" t="s">
        <v>90</v>
      </c>
      <c r="AT1129" s="4" t="str">
        <f>CONCATENATE(AU1129,", ",AV1129,", ",AW1129,", ",AX1129,", ",AY1129,", ",AZ1129,", ",BA1129)</f>
        <v>Europe, France, FR, Bretagne, Ille-et-Vilaine, Rennes, Campus Institut Agro Rennes</v>
      </c>
      <c r="AU1129" s="1" t="s">
        <v>91</v>
      </c>
      <c r="AV1129" s="1" t="s">
        <v>92</v>
      </c>
      <c r="AW1129" s="1" t="s">
        <v>93</v>
      </c>
      <c r="AX1129" s="1" t="s">
        <v>94</v>
      </c>
      <c r="AY1129" s="1" t="s">
        <v>95</v>
      </c>
      <c r="AZ1129" s="1" t="s">
        <v>96</v>
      </c>
      <c r="BA1129" s="1" t="s">
        <v>5242</v>
      </c>
      <c r="BC1129" s="43"/>
      <c r="BF1129" s="43" t="s">
        <v>4596</v>
      </c>
      <c r="BG1129" s="43" t="s">
        <v>93</v>
      </c>
      <c r="BH1129" s="7" t="s">
        <v>97</v>
      </c>
      <c r="BJ1129" s="7" t="s">
        <v>98</v>
      </c>
      <c r="BK1129" s="7" t="s">
        <v>99</v>
      </c>
      <c r="BL1129" s="7" t="s">
        <v>4597</v>
      </c>
      <c r="BM1129" s="7" t="s">
        <v>4598</v>
      </c>
      <c r="BS1129" s="12" t="s">
        <v>259</v>
      </c>
      <c r="BU1129" s="43">
        <v>1</v>
      </c>
      <c r="BW1129" s="43" t="s">
        <v>103</v>
      </c>
    </row>
    <row r="1130" spans="3:75" x14ac:dyDescent="0.35">
      <c r="C1130" s="43" t="str">
        <f t="shared" si="17"/>
        <v>IARA:BDT-07:2022: 1129</v>
      </c>
      <c r="D1130" s="43">
        <v>1129</v>
      </c>
      <c r="E1130" s="43" t="s">
        <v>5233</v>
      </c>
      <c r="F1130" s="1" t="s">
        <v>73</v>
      </c>
      <c r="G1130" s="43" t="s">
        <v>5246</v>
      </c>
      <c r="H1130" s="2">
        <v>44773</v>
      </c>
      <c r="J1130" s="12">
        <f>YEAR(H1130)</f>
        <v>2022</v>
      </c>
      <c r="K1130" s="12">
        <f>MONTH(H1130)</f>
        <v>7</v>
      </c>
      <c r="L1130" s="12">
        <f>DAY(H1130)</f>
        <v>31</v>
      </c>
      <c r="M1130" s="13"/>
      <c r="P1130" s="12" t="s">
        <v>75</v>
      </c>
      <c r="Q1130" s="12" t="str">
        <f>CONCATENATE(X1130," ",Y1130)</f>
        <v>Streptopelia decaocto</v>
      </c>
      <c r="R1130" s="14" t="str">
        <f>CONCATENATE(S1130,", ",T1130,", ",U1130,", ",V1130,", ",W1130,", ",X1130,", ",Y1130)</f>
        <v>Animalia, Chordata, Aves, Columbiformes, Columbidae, Streptopelia, decaocto</v>
      </c>
      <c r="S1130" s="6" t="s">
        <v>76</v>
      </c>
      <c r="T1130" s="6" t="s">
        <v>77</v>
      </c>
      <c r="U1130" s="6" t="s">
        <v>78</v>
      </c>
      <c r="V1130" s="12" t="s">
        <v>159</v>
      </c>
      <c r="W1130" s="12" t="s">
        <v>160</v>
      </c>
      <c r="X1130" s="12" t="s">
        <v>192</v>
      </c>
      <c r="Y1130" s="12" t="s">
        <v>193</v>
      </c>
      <c r="AA1130" s="12" t="s">
        <v>83</v>
      </c>
      <c r="AB1130" s="6" t="s">
        <v>194</v>
      </c>
      <c r="AC1130" s="12" t="s">
        <v>195</v>
      </c>
      <c r="AD1130" s="12" t="s">
        <v>259</v>
      </c>
      <c r="AE1130" s="2">
        <v>44773</v>
      </c>
      <c r="AF1130" s="43" t="s">
        <v>87</v>
      </c>
      <c r="AG1130" s="7" t="s">
        <v>196</v>
      </c>
      <c r="AH1130" s="43">
        <v>48.112182869249096</v>
      </c>
      <c r="AI1130" s="43">
        <v>-1.7083898594704801</v>
      </c>
      <c r="AL1130" s="43">
        <v>10</v>
      </c>
      <c r="AN1130" s="46" t="s">
        <v>5240</v>
      </c>
      <c r="AO1130" s="5" t="s">
        <v>89</v>
      </c>
      <c r="AP1130" s="12" t="s">
        <v>259</v>
      </c>
      <c r="AR1130" s="7" t="s">
        <v>90</v>
      </c>
      <c r="AT1130" s="4" t="str">
        <f>CONCATENATE(AU1130,", ",AV1130,", ",AW1130,", ",AX1130,", ",AY1130,", ",AZ1130,", ",BA1130)</f>
        <v>Europe, France, FR, Bretagne, Ille-et-Vilaine, Rennes, Campus Institut Agro Rennes</v>
      </c>
      <c r="AU1130" s="1" t="s">
        <v>91</v>
      </c>
      <c r="AV1130" s="1" t="s">
        <v>92</v>
      </c>
      <c r="AW1130" s="1" t="s">
        <v>93</v>
      </c>
      <c r="AX1130" s="1" t="s">
        <v>94</v>
      </c>
      <c r="AY1130" s="1" t="s">
        <v>95</v>
      </c>
      <c r="AZ1130" s="1" t="s">
        <v>96</v>
      </c>
      <c r="BA1130" s="1" t="s">
        <v>5242</v>
      </c>
      <c r="BC1130" s="43"/>
      <c r="BF1130" s="43" t="s">
        <v>4596</v>
      </c>
      <c r="BG1130" s="43" t="s">
        <v>93</v>
      </c>
      <c r="BH1130" s="7" t="s">
        <v>97</v>
      </c>
      <c r="BJ1130" s="7" t="s">
        <v>98</v>
      </c>
      <c r="BK1130" s="7" t="s">
        <v>99</v>
      </c>
      <c r="BL1130" s="7" t="s">
        <v>4597</v>
      </c>
      <c r="BM1130" s="7" t="s">
        <v>4598</v>
      </c>
      <c r="BS1130" s="12" t="s">
        <v>259</v>
      </c>
      <c r="BU1130" s="43">
        <v>1</v>
      </c>
      <c r="BW1130" s="43" t="s">
        <v>103</v>
      </c>
    </row>
    <row r="1131" spans="3:75" x14ac:dyDescent="0.35">
      <c r="C1131" s="43" t="str">
        <f t="shared" si="17"/>
        <v>IARA:BDT-07:2022: 1130</v>
      </c>
      <c r="D1131" s="43">
        <v>1130</v>
      </c>
      <c r="E1131" s="43" t="s">
        <v>5233</v>
      </c>
      <c r="F1131" s="1" t="s">
        <v>73</v>
      </c>
      <c r="G1131" s="43" t="s">
        <v>5246</v>
      </c>
      <c r="H1131" s="2">
        <v>44773</v>
      </c>
      <c r="J1131" s="12">
        <f>YEAR(H1131)</f>
        <v>2022</v>
      </c>
      <c r="K1131" s="12">
        <f>MONTH(H1131)</f>
        <v>7</v>
      </c>
      <c r="L1131" s="12">
        <f>DAY(H1131)</f>
        <v>31</v>
      </c>
      <c r="M1131" s="13"/>
      <c r="P1131" s="12" t="s">
        <v>75</v>
      </c>
      <c r="Q1131" s="12" t="str">
        <f>CONCATENATE(X1131," ",Y1131)</f>
        <v>Streptopelia decaocto</v>
      </c>
      <c r="R1131" s="14" t="str">
        <f>CONCATENATE(S1131,", ",T1131,", ",U1131,", ",V1131,", ",W1131,", ",X1131,", ",Y1131)</f>
        <v>Animalia, Chordata, Aves, Columbiformes, Columbidae, Streptopelia, decaocto</v>
      </c>
      <c r="S1131" s="6" t="s">
        <v>76</v>
      </c>
      <c r="T1131" s="6" t="s">
        <v>77</v>
      </c>
      <c r="U1131" s="6" t="s">
        <v>78</v>
      </c>
      <c r="V1131" s="12" t="s">
        <v>159</v>
      </c>
      <c r="W1131" s="12" t="s">
        <v>160</v>
      </c>
      <c r="X1131" s="12" t="s">
        <v>192</v>
      </c>
      <c r="Y1131" s="12" t="s">
        <v>193</v>
      </c>
      <c r="AA1131" s="12" t="s">
        <v>83</v>
      </c>
      <c r="AB1131" s="6" t="s">
        <v>194</v>
      </c>
      <c r="AC1131" s="12" t="s">
        <v>195</v>
      </c>
      <c r="AD1131" s="12" t="s">
        <v>259</v>
      </c>
      <c r="AE1131" s="2">
        <v>44773</v>
      </c>
      <c r="AF1131" s="43" t="s">
        <v>87</v>
      </c>
      <c r="AG1131" s="7" t="s">
        <v>196</v>
      </c>
      <c r="AH1131" s="43">
        <v>48.112228577462297</v>
      </c>
      <c r="AI1131" s="43">
        <v>-1.7084093603854</v>
      </c>
      <c r="AL1131" s="43">
        <v>10</v>
      </c>
      <c r="AN1131" s="46" t="s">
        <v>5240</v>
      </c>
      <c r="AO1131" s="5" t="s">
        <v>89</v>
      </c>
      <c r="AP1131" s="12" t="s">
        <v>259</v>
      </c>
      <c r="AR1131" s="7" t="s">
        <v>90</v>
      </c>
      <c r="AT1131" s="4" t="str">
        <f>CONCATENATE(AU1131,", ",AV1131,", ",AW1131,", ",AX1131,", ",AY1131,", ",AZ1131,", ",BA1131)</f>
        <v>Europe, France, FR, Bretagne, Ille-et-Vilaine, Rennes, Campus Institut Agro Rennes</v>
      </c>
      <c r="AU1131" s="1" t="s">
        <v>91</v>
      </c>
      <c r="AV1131" s="1" t="s">
        <v>92</v>
      </c>
      <c r="AW1131" s="1" t="s">
        <v>93</v>
      </c>
      <c r="AX1131" s="1" t="s">
        <v>94</v>
      </c>
      <c r="AY1131" s="1" t="s">
        <v>95</v>
      </c>
      <c r="AZ1131" s="1" t="s">
        <v>96</v>
      </c>
      <c r="BA1131" s="1" t="s">
        <v>5242</v>
      </c>
      <c r="BC1131" s="43"/>
      <c r="BF1131" s="43" t="s">
        <v>4596</v>
      </c>
      <c r="BG1131" s="43" t="s">
        <v>93</v>
      </c>
      <c r="BH1131" s="7" t="s">
        <v>97</v>
      </c>
      <c r="BJ1131" s="7" t="s">
        <v>98</v>
      </c>
      <c r="BK1131" s="7" t="s">
        <v>99</v>
      </c>
      <c r="BL1131" s="7" t="s">
        <v>4597</v>
      </c>
      <c r="BM1131" s="7" t="s">
        <v>4598</v>
      </c>
      <c r="BS1131" s="12" t="s">
        <v>259</v>
      </c>
      <c r="BU1131" s="43">
        <v>1</v>
      </c>
      <c r="BW1131" s="43" t="s">
        <v>103</v>
      </c>
    </row>
    <row r="1132" spans="3:75" x14ac:dyDescent="0.35">
      <c r="C1132" s="43" t="str">
        <f t="shared" si="17"/>
        <v>IARA:BDT-07:2022: 1131</v>
      </c>
      <c r="D1132" s="43">
        <v>1131</v>
      </c>
      <c r="E1132" s="43" t="s">
        <v>5233</v>
      </c>
      <c r="F1132" s="1" t="s">
        <v>73</v>
      </c>
      <c r="G1132" s="43" t="s">
        <v>5246</v>
      </c>
      <c r="H1132" s="2">
        <v>44773</v>
      </c>
      <c r="J1132" s="12">
        <f>YEAR(H1132)</f>
        <v>2022</v>
      </c>
      <c r="K1132" s="12">
        <f>MONTH(H1132)</f>
        <v>7</v>
      </c>
      <c r="L1132" s="12">
        <f>DAY(H1132)</f>
        <v>31</v>
      </c>
      <c r="M1132" s="13"/>
      <c r="P1132" s="12" t="s">
        <v>75</v>
      </c>
      <c r="Q1132" s="12" t="str">
        <f>CONCATENATE(X1132," ",Y1132)</f>
        <v>Erithacus rubecula</v>
      </c>
      <c r="R1132" s="14" t="str">
        <f>CONCATENATE(S1132,", ",T1132,", ",U1132,", ",V1132,", ",W1132,", ",X1132,", ",Y1132)</f>
        <v>Animalia, Chordata, Aves, Passeriformes, Muscicapidae, Erithacus, rubecula</v>
      </c>
      <c r="S1132" s="6" t="s">
        <v>76</v>
      </c>
      <c r="T1132" s="6" t="s">
        <v>77</v>
      </c>
      <c r="U1132" s="6" t="s">
        <v>78</v>
      </c>
      <c r="V1132" s="12" t="s">
        <v>79</v>
      </c>
      <c r="W1132" s="12" t="s">
        <v>182</v>
      </c>
      <c r="X1132" s="12" t="s">
        <v>183</v>
      </c>
      <c r="Y1132" s="12" t="s">
        <v>184</v>
      </c>
      <c r="AA1132" s="12" t="s">
        <v>83</v>
      </c>
      <c r="AB1132" s="6" t="s">
        <v>84</v>
      </c>
      <c r="AC1132" s="12" t="s">
        <v>185</v>
      </c>
      <c r="AD1132" s="12" t="s">
        <v>259</v>
      </c>
      <c r="AE1132" s="2">
        <v>44773</v>
      </c>
      <c r="AF1132" s="43" t="s">
        <v>87</v>
      </c>
      <c r="AG1132" s="7" t="s">
        <v>186</v>
      </c>
      <c r="AH1132" s="43">
        <v>48.112653010628698</v>
      </c>
      <c r="AI1132" s="43">
        <v>-1.70851661578564</v>
      </c>
      <c r="AL1132" s="43">
        <v>10</v>
      </c>
      <c r="AN1132" s="46" t="s">
        <v>5240</v>
      </c>
      <c r="AO1132" s="5" t="s">
        <v>89</v>
      </c>
      <c r="AP1132" s="12" t="s">
        <v>259</v>
      </c>
      <c r="AR1132" s="7" t="s">
        <v>90</v>
      </c>
      <c r="AT1132" s="4" t="str">
        <f>CONCATENATE(AU1132,", ",AV1132,", ",AW1132,", ",AX1132,", ",AY1132,", ",AZ1132,", ",BA1132)</f>
        <v>Europe, France, FR, Bretagne, Ille-et-Vilaine, Rennes, Campus Institut Agro Rennes</v>
      </c>
      <c r="AU1132" s="1" t="s">
        <v>91</v>
      </c>
      <c r="AV1132" s="1" t="s">
        <v>92</v>
      </c>
      <c r="AW1132" s="1" t="s">
        <v>93</v>
      </c>
      <c r="AX1132" s="1" t="s">
        <v>94</v>
      </c>
      <c r="AY1132" s="1" t="s">
        <v>95</v>
      </c>
      <c r="AZ1132" s="1" t="s">
        <v>96</v>
      </c>
      <c r="BA1132" s="1" t="s">
        <v>5242</v>
      </c>
      <c r="BC1132" s="43"/>
      <c r="BF1132" s="43" t="s">
        <v>4596</v>
      </c>
      <c r="BG1132" s="43" t="s">
        <v>93</v>
      </c>
      <c r="BH1132" s="7" t="s">
        <v>97</v>
      </c>
      <c r="BJ1132" s="7" t="s">
        <v>98</v>
      </c>
      <c r="BK1132" s="7" t="s">
        <v>99</v>
      </c>
      <c r="BL1132" s="7" t="s">
        <v>4597</v>
      </c>
      <c r="BM1132" s="7" t="s">
        <v>4598</v>
      </c>
      <c r="BS1132" s="12" t="s">
        <v>259</v>
      </c>
      <c r="BU1132" s="43">
        <v>1</v>
      </c>
      <c r="BW1132" s="43" t="s">
        <v>103</v>
      </c>
    </row>
    <row r="1133" spans="3:75" x14ac:dyDescent="0.35">
      <c r="C1133" s="43" t="str">
        <f t="shared" si="17"/>
        <v>IARA:BDT-07:2022: 1132</v>
      </c>
      <c r="D1133" s="43">
        <v>1132</v>
      </c>
      <c r="E1133" s="43" t="s">
        <v>5233</v>
      </c>
      <c r="F1133" s="1" t="s">
        <v>73</v>
      </c>
      <c r="G1133" s="43" t="s">
        <v>5246</v>
      </c>
      <c r="H1133" s="2">
        <v>44773</v>
      </c>
      <c r="J1133" s="12">
        <f>YEAR(H1133)</f>
        <v>2022</v>
      </c>
      <c r="K1133" s="12">
        <f>MONTH(H1133)</f>
        <v>7</v>
      </c>
      <c r="L1133" s="12">
        <f>DAY(H1133)</f>
        <v>31</v>
      </c>
      <c r="M1133" s="13"/>
      <c r="P1133" s="12" t="s">
        <v>75</v>
      </c>
      <c r="Q1133" s="12" t="str">
        <f>CONCATENATE(X1133," ",Y1133)</f>
        <v>Columba palumbus</v>
      </c>
      <c r="R1133" s="14" t="str">
        <f>CONCATENATE(S1133,", ",T1133,", ",U1133,", ",V1133,", ",W1133,", ",X1133,", ",Y1133)</f>
        <v>Animalia, Chordata, Aves, Columbiformes, Columbidae, Columba, palumbus</v>
      </c>
      <c r="S1133" s="6" t="s">
        <v>76</v>
      </c>
      <c r="T1133" s="6" t="s">
        <v>77</v>
      </c>
      <c r="U1133" s="6" t="s">
        <v>78</v>
      </c>
      <c r="V1133" s="12" t="s">
        <v>159</v>
      </c>
      <c r="W1133" s="12" t="s">
        <v>160</v>
      </c>
      <c r="X1133" s="12" t="s">
        <v>161</v>
      </c>
      <c r="Y1133" s="12" t="s">
        <v>162</v>
      </c>
      <c r="AA1133" s="12" t="s">
        <v>83</v>
      </c>
      <c r="AB1133" s="6" t="s">
        <v>84</v>
      </c>
      <c r="AC1133" s="12" t="s">
        <v>163</v>
      </c>
      <c r="AD1133" s="12" t="s">
        <v>259</v>
      </c>
      <c r="AE1133" s="2">
        <v>44773</v>
      </c>
      <c r="AF1133" s="43" t="s">
        <v>87</v>
      </c>
      <c r="AG1133" s="7" t="s">
        <v>164</v>
      </c>
      <c r="AH1133" s="43">
        <v>48.112609989933198</v>
      </c>
      <c r="AI1133" s="43">
        <v>-1.7080422771741599</v>
      </c>
      <c r="AL1133" s="43">
        <v>10</v>
      </c>
      <c r="AN1133" s="46" t="s">
        <v>5240</v>
      </c>
      <c r="AO1133" s="5" t="s">
        <v>89</v>
      </c>
      <c r="AP1133" s="12" t="s">
        <v>259</v>
      </c>
      <c r="AR1133" s="7" t="s">
        <v>90</v>
      </c>
      <c r="AT1133" s="4" t="str">
        <f>CONCATENATE(AU1133,", ",AV1133,", ",AW1133,", ",AX1133,", ",AY1133,", ",AZ1133,", ",BA1133)</f>
        <v>Europe, France, FR, Bretagne, Ille-et-Vilaine, Rennes, Campus Institut Agro Rennes</v>
      </c>
      <c r="AU1133" s="1" t="s">
        <v>91</v>
      </c>
      <c r="AV1133" s="1" t="s">
        <v>92</v>
      </c>
      <c r="AW1133" s="1" t="s">
        <v>93</v>
      </c>
      <c r="AX1133" s="1" t="s">
        <v>94</v>
      </c>
      <c r="AY1133" s="1" t="s">
        <v>95</v>
      </c>
      <c r="AZ1133" s="1" t="s">
        <v>96</v>
      </c>
      <c r="BA1133" s="1" t="s">
        <v>5242</v>
      </c>
      <c r="BC1133" s="43"/>
      <c r="BF1133" s="43" t="s">
        <v>4596</v>
      </c>
      <c r="BG1133" s="43" t="s">
        <v>93</v>
      </c>
      <c r="BH1133" s="7" t="s">
        <v>97</v>
      </c>
      <c r="BJ1133" s="7" t="s">
        <v>98</v>
      </c>
      <c r="BK1133" s="7" t="s">
        <v>99</v>
      </c>
      <c r="BL1133" s="7" t="s">
        <v>4597</v>
      </c>
      <c r="BM1133" s="7" t="s">
        <v>4598</v>
      </c>
      <c r="BS1133" s="12" t="s">
        <v>259</v>
      </c>
      <c r="BU1133" s="43">
        <v>1</v>
      </c>
      <c r="BW1133" s="43" t="s">
        <v>103</v>
      </c>
    </row>
    <row r="1134" spans="3:75" x14ac:dyDescent="0.35">
      <c r="C1134" s="43" t="str">
        <f t="shared" si="17"/>
        <v>IARA:BDT-07:2022: 1133</v>
      </c>
      <c r="D1134" s="43">
        <v>1133</v>
      </c>
      <c r="E1134" s="43" t="s">
        <v>5233</v>
      </c>
      <c r="F1134" s="1" t="s">
        <v>73</v>
      </c>
      <c r="G1134" s="43" t="s">
        <v>5246</v>
      </c>
      <c r="H1134" s="2">
        <v>44773</v>
      </c>
      <c r="J1134" s="12">
        <f>YEAR(H1134)</f>
        <v>2022</v>
      </c>
      <c r="K1134" s="12">
        <f>MONTH(H1134)</f>
        <v>7</v>
      </c>
      <c r="L1134" s="12">
        <f>DAY(H1134)</f>
        <v>31</v>
      </c>
      <c r="M1134" s="13"/>
      <c r="P1134" s="12" t="s">
        <v>75</v>
      </c>
      <c r="Q1134" s="12" t="str">
        <f>CONCATENATE(X1134," ",Y1134)</f>
        <v>Erithacus rubecula</v>
      </c>
      <c r="R1134" s="14" t="str">
        <f>CONCATENATE(S1134,", ",T1134,", ",U1134,", ",V1134,", ",W1134,", ",X1134,", ",Y1134)</f>
        <v>Animalia, Chordata, Aves, Passeriformes, Muscicapidae, Erithacus, rubecula</v>
      </c>
      <c r="S1134" s="6" t="s">
        <v>76</v>
      </c>
      <c r="T1134" s="6" t="s">
        <v>77</v>
      </c>
      <c r="U1134" s="6" t="s">
        <v>78</v>
      </c>
      <c r="V1134" s="12" t="s">
        <v>79</v>
      </c>
      <c r="W1134" s="12" t="s">
        <v>182</v>
      </c>
      <c r="X1134" s="12" t="s">
        <v>183</v>
      </c>
      <c r="Y1134" s="12" t="s">
        <v>184</v>
      </c>
      <c r="AA1134" s="12" t="s">
        <v>83</v>
      </c>
      <c r="AB1134" s="6" t="s">
        <v>84</v>
      </c>
      <c r="AC1134" s="12" t="s">
        <v>185</v>
      </c>
      <c r="AD1134" s="12" t="s">
        <v>259</v>
      </c>
      <c r="AE1134" s="2">
        <v>44773</v>
      </c>
      <c r="AF1134" s="43" t="s">
        <v>87</v>
      </c>
      <c r="AG1134" s="7" t="s">
        <v>186</v>
      </c>
      <c r="AH1134" s="43">
        <v>48.1126041492792</v>
      </c>
      <c r="AI1134" s="43">
        <v>-1.7076715245352101</v>
      </c>
      <c r="AL1134" s="43">
        <v>10</v>
      </c>
      <c r="AN1134" s="46" t="s">
        <v>5240</v>
      </c>
      <c r="AO1134" s="5" t="s">
        <v>89</v>
      </c>
      <c r="AP1134" s="12" t="s">
        <v>259</v>
      </c>
      <c r="AR1134" s="7" t="s">
        <v>90</v>
      </c>
      <c r="AT1134" s="4" t="str">
        <f>CONCATENATE(AU1134,", ",AV1134,", ",AW1134,", ",AX1134,", ",AY1134,", ",AZ1134,", ",BA1134)</f>
        <v>Europe, France, FR, Bretagne, Ille-et-Vilaine, Rennes, Campus Institut Agro Rennes</v>
      </c>
      <c r="AU1134" s="1" t="s">
        <v>91</v>
      </c>
      <c r="AV1134" s="1" t="s">
        <v>92</v>
      </c>
      <c r="AW1134" s="1" t="s">
        <v>93</v>
      </c>
      <c r="AX1134" s="1" t="s">
        <v>94</v>
      </c>
      <c r="AY1134" s="1" t="s">
        <v>95</v>
      </c>
      <c r="AZ1134" s="1" t="s">
        <v>96</v>
      </c>
      <c r="BA1134" s="1" t="s">
        <v>5242</v>
      </c>
      <c r="BC1134" s="43"/>
      <c r="BF1134" s="43" t="s">
        <v>4596</v>
      </c>
      <c r="BG1134" s="43" t="s">
        <v>93</v>
      </c>
      <c r="BH1134" s="7" t="s">
        <v>97</v>
      </c>
      <c r="BJ1134" s="7" t="s">
        <v>98</v>
      </c>
      <c r="BK1134" s="7" t="s">
        <v>99</v>
      </c>
      <c r="BL1134" s="7" t="s">
        <v>4597</v>
      </c>
      <c r="BM1134" s="7" t="s">
        <v>4598</v>
      </c>
      <c r="BS1134" s="12" t="s">
        <v>259</v>
      </c>
      <c r="BU1134" s="43">
        <v>1</v>
      </c>
      <c r="BW1134" s="43" t="s">
        <v>103</v>
      </c>
    </row>
    <row r="1135" spans="3:75" x14ac:dyDescent="0.35">
      <c r="C1135" s="43" t="str">
        <f t="shared" si="17"/>
        <v>IARA:BDT-07:2022: 1134</v>
      </c>
      <c r="D1135" s="43">
        <v>1134</v>
      </c>
      <c r="E1135" s="43" t="s">
        <v>5233</v>
      </c>
      <c r="F1135" s="1" t="s">
        <v>73</v>
      </c>
      <c r="G1135" s="43" t="s">
        <v>5246</v>
      </c>
      <c r="H1135" s="2">
        <v>44773</v>
      </c>
      <c r="J1135" s="12">
        <f>YEAR(H1135)</f>
        <v>2022</v>
      </c>
      <c r="K1135" s="12">
        <f>MONTH(H1135)</f>
        <v>7</v>
      </c>
      <c r="L1135" s="12">
        <f>DAY(H1135)</f>
        <v>31</v>
      </c>
      <c r="M1135" s="13"/>
      <c r="P1135" s="12" t="s">
        <v>75</v>
      </c>
      <c r="Q1135" s="12" t="str">
        <f>CONCATENATE(X1135," ",Y1135)</f>
        <v>Troglodytes troglodytes</v>
      </c>
      <c r="R1135" s="14" t="str">
        <f>CONCATENATE(S1135,", ",T1135,", ",U1135,", ",V1135,", ",W1135,", ",X1135,", ",Y1135)</f>
        <v>Animalia, Chordata, Aves, Passeriformes, Troglodytidae, Troglodytes, troglodytes</v>
      </c>
      <c r="S1135" s="6" t="s">
        <v>76</v>
      </c>
      <c r="T1135" s="6" t="s">
        <v>77</v>
      </c>
      <c r="U1135" s="6" t="s">
        <v>78</v>
      </c>
      <c r="V1135" s="12" t="s">
        <v>79</v>
      </c>
      <c r="W1135" s="12" t="s">
        <v>197</v>
      </c>
      <c r="X1135" s="12" t="s">
        <v>198</v>
      </c>
      <c r="Y1135" s="12" t="s">
        <v>199</v>
      </c>
      <c r="AA1135" s="12" t="s">
        <v>83</v>
      </c>
      <c r="AB1135" s="6" t="s">
        <v>84</v>
      </c>
      <c r="AC1135" s="12" t="s">
        <v>200</v>
      </c>
      <c r="AD1135" s="12" t="s">
        <v>259</v>
      </c>
      <c r="AE1135" s="2">
        <v>44773</v>
      </c>
      <c r="AF1135" s="43" t="s">
        <v>87</v>
      </c>
      <c r="AG1135" s="7" t="s">
        <v>201</v>
      </c>
      <c r="AH1135" s="43">
        <v>48.112725677531799</v>
      </c>
      <c r="AI1135" s="43">
        <v>-1.7074741007508301</v>
      </c>
      <c r="AL1135" s="43">
        <v>10</v>
      </c>
      <c r="AN1135" s="46" t="s">
        <v>5240</v>
      </c>
      <c r="AO1135" s="5" t="s">
        <v>89</v>
      </c>
      <c r="AP1135" s="12" t="s">
        <v>259</v>
      </c>
      <c r="AR1135" s="7" t="s">
        <v>90</v>
      </c>
      <c r="AT1135" s="4" t="str">
        <f>CONCATENATE(AU1135,", ",AV1135,", ",AW1135,", ",AX1135,", ",AY1135,", ",AZ1135,", ",BA1135)</f>
        <v>Europe, France, FR, Bretagne, Ille-et-Vilaine, Rennes, Campus Institut Agro Rennes</v>
      </c>
      <c r="AU1135" s="1" t="s">
        <v>91</v>
      </c>
      <c r="AV1135" s="1" t="s">
        <v>92</v>
      </c>
      <c r="AW1135" s="1" t="s">
        <v>93</v>
      </c>
      <c r="AX1135" s="1" t="s">
        <v>94</v>
      </c>
      <c r="AY1135" s="1" t="s">
        <v>95</v>
      </c>
      <c r="AZ1135" s="1" t="s">
        <v>96</v>
      </c>
      <c r="BA1135" s="1" t="s">
        <v>5242</v>
      </c>
      <c r="BC1135" s="43"/>
      <c r="BF1135" s="43" t="s">
        <v>4596</v>
      </c>
      <c r="BG1135" s="43" t="s">
        <v>93</v>
      </c>
      <c r="BH1135" s="7" t="s">
        <v>97</v>
      </c>
      <c r="BJ1135" s="7" t="s">
        <v>98</v>
      </c>
      <c r="BK1135" s="7" t="s">
        <v>99</v>
      </c>
      <c r="BL1135" s="7" t="s">
        <v>4597</v>
      </c>
      <c r="BM1135" s="7" t="s">
        <v>4598</v>
      </c>
      <c r="BS1135" s="12" t="s">
        <v>259</v>
      </c>
      <c r="BU1135" s="43">
        <v>1</v>
      </c>
      <c r="BW1135" s="43" t="s">
        <v>103</v>
      </c>
    </row>
    <row r="1136" spans="3:75" x14ac:dyDescent="0.35">
      <c r="C1136" s="43" t="str">
        <f t="shared" si="17"/>
        <v>IARA:BDT-07:2022: 1135</v>
      </c>
      <c r="D1136" s="43">
        <v>1135</v>
      </c>
      <c r="E1136" s="43" t="s">
        <v>5233</v>
      </c>
      <c r="F1136" s="1" t="s">
        <v>73</v>
      </c>
      <c r="G1136" s="43" t="s">
        <v>5246</v>
      </c>
      <c r="H1136" s="2">
        <v>44773</v>
      </c>
      <c r="J1136" s="12">
        <f>YEAR(H1136)</f>
        <v>2022</v>
      </c>
      <c r="K1136" s="12">
        <f>MONTH(H1136)</f>
        <v>7</v>
      </c>
      <c r="L1136" s="12">
        <f>DAY(H1136)</f>
        <v>31</v>
      </c>
      <c r="M1136" s="13"/>
      <c r="P1136" s="12" t="s">
        <v>75</v>
      </c>
      <c r="Q1136" s="12" t="str">
        <f>CONCATENATE(X1136," ",Y1136)</f>
        <v>Pica pica</v>
      </c>
      <c r="R1136" s="14" t="str">
        <f>CONCATENATE(S1136,", ",T1136,", ",U1136,", ",V1136,", ",W1136,", ",X1136,", ",Y1136)</f>
        <v>Animalia, Chordata, Aves, Passeriformes, Corvidae, Pica, pica</v>
      </c>
      <c r="S1136" s="6" t="s">
        <v>76</v>
      </c>
      <c r="T1136" s="6" t="s">
        <v>77</v>
      </c>
      <c r="U1136" s="6" t="s">
        <v>78</v>
      </c>
      <c r="V1136" s="12" t="s">
        <v>79</v>
      </c>
      <c r="W1136" s="12" t="s">
        <v>104</v>
      </c>
      <c r="X1136" s="12" t="s">
        <v>155</v>
      </c>
      <c r="Y1136" s="12" t="s">
        <v>156</v>
      </c>
      <c r="AA1136" s="12" t="s">
        <v>83</v>
      </c>
      <c r="AB1136" s="6" t="s">
        <v>84</v>
      </c>
      <c r="AC1136" s="12" t="s">
        <v>157</v>
      </c>
      <c r="AD1136" s="12" t="s">
        <v>259</v>
      </c>
      <c r="AE1136" s="2">
        <v>44773</v>
      </c>
      <c r="AF1136" s="43" t="s">
        <v>87</v>
      </c>
      <c r="AG1136" s="7" t="s">
        <v>158</v>
      </c>
      <c r="AH1136" s="43">
        <v>48.1130026924818</v>
      </c>
      <c r="AI1136" s="43">
        <v>-1.70752193063227</v>
      </c>
      <c r="AL1136" s="43">
        <v>10</v>
      </c>
      <c r="AN1136" s="46" t="s">
        <v>5240</v>
      </c>
      <c r="AO1136" s="5" t="s">
        <v>89</v>
      </c>
      <c r="AP1136" s="12" t="s">
        <v>259</v>
      </c>
      <c r="AR1136" s="7" t="s">
        <v>90</v>
      </c>
      <c r="AT1136" s="4" t="str">
        <f>CONCATENATE(AU1136,", ",AV1136,", ",AW1136,", ",AX1136,", ",AY1136,", ",AZ1136,", ",BA1136)</f>
        <v>Europe, France, FR, Bretagne, Ille-et-Vilaine, Rennes, Campus Institut Agro Rennes</v>
      </c>
      <c r="AU1136" s="1" t="s">
        <v>91</v>
      </c>
      <c r="AV1136" s="1" t="s">
        <v>92</v>
      </c>
      <c r="AW1136" s="1" t="s">
        <v>93</v>
      </c>
      <c r="AX1136" s="1" t="s">
        <v>94</v>
      </c>
      <c r="AY1136" s="1" t="s">
        <v>95</v>
      </c>
      <c r="AZ1136" s="1" t="s">
        <v>96</v>
      </c>
      <c r="BA1136" s="1" t="s">
        <v>5242</v>
      </c>
      <c r="BC1136" s="43"/>
      <c r="BF1136" s="43" t="s">
        <v>4596</v>
      </c>
      <c r="BG1136" s="43" t="s">
        <v>93</v>
      </c>
      <c r="BH1136" s="7" t="s">
        <v>97</v>
      </c>
      <c r="BJ1136" s="7" t="s">
        <v>98</v>
      </c>
      <c r="BK1136" s="7" t="s">
        <v>99</v>
      </c>
      <c r="BL1136" s="7" t="s">
        <v>4597</v>
      </c>
      <c r="BM1136" s="7" t="s">
        <v>4598</v>
      </c>
      <c r="BS1136" s="12" t="s">
        <v>259</v>
      </c>
      <c r="BU1136" s="43">
        <v>1</v>
      </c>
      <c r="BW1136" s="43" t="s">
        <v>103</v>
      </c>
    </row>
    <row r="1137" spans="3:75" x14ac:dyDescent="0.35">
      <c r="C1137" s="43" t="str">
        <f t="shared" si="17"/>
        <v>IARA:BDT-07:2022: 1136</v>
      </c>
      <c r="D1137" s="43">
        <v>1136</v>
      </c>
      <c r="E1137" s="43" t="s">
        <v>5233</v>
      </c>
      <c r="F1137" s="1" t="s">
        <v>73</v>
      </c>
      <c r="G1137" s="43" t="s">
        <v>5246</v>
      </c>
      <c r="H1137" s="2">
        <v>44773</v>
      </c>
      <c r="J1137" s="12">
        <f>YEAR(H1137)</f>
        <v>2022</v>
      </c>
      <c r="K1137" s="12">
        <f>MONTH(H1137)</f>
        <v>7</v>
      </c>
      <c r="L1137" s="12">
        <f>DAY(H1137)</f>
        <v>31</v>
      </c>
      <c r="M1137" s="13"/>
      <c r="P1137" s="12" t="s">
        <v>75</v>
      </c>
      <c r="Q1137" s="12" t="str">
        <f>CONCATENATE(X1137," ",Y1137)</f>
        <v>Pica pica</v>
      </c>
      <c r="R1137" s="14" t="str">
        <f>CONCATENATE(S1137,", ",T1137,", ",U1137,", ",V1137,", ",W1137,", ",X1137,", ",Y1137)</f>
        <v>Animalia, Chordata, Aves, Passeriformes, Corvidae, Pica, pica</v>
      </c>
      <c r="S1137" s="6" t="s">
        <v>76</v>
      </c>
      <c r="T1137" s="6" t="s">
        <v>77</v>
      </c>
      <c r="U1137" s="6" t="s">
        <v>78</v>
      </c>
      <c r="V1137" s="12" t="s">
        <v>79</v>
      </c>
      <c r="W1137" s="12" t="s">
        <v>104</v>
      </c>
      <c r="X1137" s="12" t="s">
        <v>155</v>
      </c>
      <c r="Y1137" s="12" t="s">
        <v>156</v>
      </c>
      <c r="AA1137" s="12" t="s">
        <v>83</v>
      </c>
      <c r="AB1137" s="6" t="s">
        <v>84</v>
      </c>
      <c r="AC1137" s="12" t="s">
        <v>157</v>
      </c>
      <c r="AD1137" s="12" t="s">
        <v>259</v>
      </c>
      <c r="AE1137" s="2">
        <v>44773</v>
      </c>
      <c r="AF1137" s="43" t="s">
        <v>87</v>
      </c>
      <c r="AG1137" s="7" t="s">
        <v>158</v>
      </c>
      <c r="AH1137" s="43">
        <v>48.1130405645591</v>
      </c>
      <c r="AI1137" s="43">
        <v>-1.70747902681971</v>
      </c>
      <c r="AL1137" s="43">
        <v>10</v>
      </c>
      <c r="AN1137" s="46" t="s">
        <v>5240</v>
      </c>
      <c r="AO1137" s="5" t="s">
        <v>89</v>
      </c>
      <c r="AP1137" s="12" t="s">
        <v>259</v>
      </c>
      <c r="AR1137" s="7" t="s">
        <v>90</v>
      </c>
      <c r="AT1137" s="4" t="str">
        <f>CONCATENATE(AU1137,", ",AV1137,", ",AW1137,", ",AX1137,", ",AY1137,", ",AZ1137,", ",BA1137)</f>
        <v>Europe, France, FR, Bretagne, Ille-et-Vilaine, Rennes, Campus Institut Agro Rennes</v>
      </c>
      <c r="AU1137" s="1" t="s">
        <v>91</v>
      </c>
      <c r="AV1137" s="1" t="s">
        <v>92</v>
      </c>
      <c r="AW1137" s="1" t="s">
        <v>93</v>
      </c>
      <c r="AX1137" s="1" t="s">
        <v>94</v>
      </c>
      <c r="AY1137" s="1" t="s">
        <v>95</v>
      </c>
      <c r="AZ1137" s="1" t="s">
        <v>96</v>
      </c>
      <c r="BA1137" s="1" t="s">
        <v>5242</v>
      </c>
      <c r="BC1137" s="43"/>
      <c r="BF1137" s="43" t="s">
        <v>4596</v>
      </c>
      <c r="BG1137" s="43" t="s">
        <v>93</v>
      </c>
      <c r="BH1137" s="7" t="s">
        <v>97</v>
      </c>
      <c r="BJ1137" s="7" t="s">
        <v>98</v>
      </c>
      <c r="BK1137" s="7" t="s">
        <v>99</v>
      </c>
      <c r="BL1137" s="7" t="s">
        <v>4597</v>
      </c>
      <c r="BM1137" s="7" t="s">
        <v>4598</v>
      </c>
      <c r="BS1137" s="12" t="s">
        <v>259</v>
      </c>
      <c r="BU1137" s="43">
        <v>1</v>
      </c>
      <c r="BW1137" s="43" t="s">
        <v>103</v>
      </c>
    </row>
    <row r="1138" spans="3:75" x14ac:dyDescent="0.35">
      <c r="C1138" s="43" t="str">
        <f t="shared" si="17"/>
        <v>IARA:BDT-07:2022: 1137</v>
      </c>
      <c r="D1138" s="43">
        <v>1137</v>
      </c>
      <c r="E1138" s="43" t="s">
        <v>5233</v>
      </c>
      <c r="F1138" s="1" t="s">
        <v>73</v>
      </c>
      <c r="G1138" s="43" t="s">
        <v>5246</v>
      </c>
      <c r="H1138" s="2">
        <v>44773</v>
      </c>
      <c r="J1138" s="12">
        <f>YEAR(H1138)</f>
        <v>2022</v>
      </c>
      <c r="K1138" s="12">
        <f>MONTH(H1138)</f>
        <v>7</v>
      </c>
      <c r="L1138" s="12">
        <f>DAY(H1138)</f>
        <v>31</v>
      </c>
      <c r="M1138" s="13"/>
      <c r="P1138" s="12" t="s">
        <v>75</v>
      </c>
      <c r="Q1138" s="12" t="str">
        <f>CONCATENATE(X1138," ",Y1138)</f>
        <v>Pica pica</v>
      </c>
      <c r="R1138" s="14" t="str">
        <f>CONCATENATE(S1138,", ",T1138,", ",U1138,", ",V1138,", ",W1138,", ",X1138,", ",Y1138)</f>
        <v>Animalia, Chordata, Aves, Passeriformes, Corvidae, Pica, pica</v>
      </c>
      <c r="S1138" s="6" t="s">
        <v>76</v>
      </c>
      <c r="T1138" s="6" t="s">
        <v>77</v>
      </c>
      <c r="U1138" s="6" t="s">
        <v>78</v>
      </c>
      <c r="V1138" s="12" t="s">
        <v>79</v>
      </c>
      <c r="W1138" s="12" t="s">
        <v>104</v>
      </c>
      <c r="X1138" s="12" t="s">
        <v>155</v>
      </c>
      <c r="Y1138" s="12" t="s">
        <v>156</v>
      </c>
      <c r="AA1138" s="12" t="s">
        <v>83</v>
      </c>
      <c r="AB1138" s="6" t="s">
        <v>84</v>
      </c>
      <c r="AC1138" s="12" t="s">
        <v>157</v>
      </c>
      <c r="AD1138" s="12" t="s">
        <v>259</v>
      </c>
      <c r="AE1138" s="2">
        <v>44773</v>
      </c>
      <c r="AF1138" s="43" t="s">
        <v>87</v>
      </c>
      <c r="AG1138" s="7" t="s">
        <v>158</v>
      </c>
      <c r="AH1138" s="43">
        <v>48.112958212985198</v>
      </c>
      <c r="AI1138" s="43">
        <v>-1.7074716868604001</v>
      </c>
      <c r="AL1138" s="43">
        <v>10</v>
      </c>
      <c r="AN1138" s="46" t="s">
        <v>5240</v>
      </c>
      <c r="AO1138" s="5" t="s">
        <v>89</v>
      </c>
      <c r="AP1138" s="12" t="s">
        <v>259</v>
      </c>
      <c r="AR1138" s="7" t="s">
        <v>90</v>
      </c>
      <c r="AT1138" s="4" t="str">
        <f>CONCATENATE(AU1138,", ",AV1138,", ",AW1138,", ",AX1138,", ",AY1138,", ",AZ1138,", ",BA1138)</f>
        <v>Europe, France, FR, Bretagne, Ille-et-Vilaine, Rennes, Campus Institut Agro Rennes</v>
      </c>
      <c r="AU1138" s="1" t="s">
        <v>91</v>
      </c>
      <c r="AV1138" s="1" t="s">
        <v>92</v>
      </c>
      <c r="AW1138" s="1" t="s">
        <v>93</v>
      </c>
      <c r="AX1138" s="1" t="s">
        <v>94</v>
      </c>
      <c r="AY1138" s="1" t="s">
        <v>95</v>
      </c>
      <c r="AZ1138" s="1" t="s">
        <v>96</v>
      </c>
      <c r="BA1138" s="1" t="s">
        <v>5242</v>
      </c>
      <c r="BC1138" s="43"/>
      <c r="BF1138" s="43" t="s">
        <v>4596</v>
      </c>
      <c r="BG1138" s="43" t="s">
        <v>93</v>
      </c>
      <c r="BH1138" s="7" t="s">
        <v>97</v>
      </c>
      <c r="BJ1138" s="7" t="s">
        <v>98</v>
      </c>
      <c r="BK1138" s="7" t="s">
        <v>99</v>
      </c>
      <c r="BL1138" s="7" t="s">
        <v>4597</v>
      </c>
      <c r="BM1138" s="7" t="s">
        <v>4598</v>
      </c>
      <c r="BS1138" s="12" t="s">
        <v>259</v>
      </c>
      <c r="BU1138" s="43">
        <v>1</v>
      </c>
      <c r="BW1138" s="43" t="s">
        <v>103</v>
      </c>
    </row>
    <row r="1139" spans="3:75" x14ac:dyDescent="0.35">
      <c r="C1139" s="43" t="str">
        <f t="shared" si="17"/>
        <v>IARA:BDT-07:2022: 1138</v>
      </c>
      <c r="D1139" s="43">
        <v>1138</v>
      </c>
      <c r="E1139" s="43" t="s">
        <v>5233</v>
      </c>
      <c r="F1139" s="1" t="s">
        <v>73</v>
      </c>
      <c r="G1139" s="43" t="s">
        <v>5246</v>
      </c>
      <c r="H1139" s="2">
        <v>44773</v>
      </c>
      <c r="J1139" s="12">
        <f>YEAR(H1139)</f>
        <v>2022</v>
      </c>
      <c r="K1139" s="12">
        <f>MONTH(H1139)</f>
        <v>7</v>
      </c>
      <c r="L1139" s="12">
        <f>DAY(H1139)</f>
        <v>31</v>
      </c>
      <c r="M1139" s="13"/>
      <c r="P1139" s="12" t="s">
        <v>75</v>
      </c>
      <c r="Q1139" s="12" t="str">
        <f>CONCATENATE(X1139," ",Y1139)</f>
        <v>Turdus merula</v>
      </c>
      <c r="R1139" s="14" t="str">
        <f>CONCATENATE(S1139,", ",T1139,", ",U1139,", ",V1139,", ",W1139,", ",X1139,", ",Y1139)</f>
        <v>Animalia, Chordata, Aves, Passeriformes, Turdidae, Turdus, merula</v>
      </c>
      <c r="S1139" s="6" t="s">
        <v>76</v>
      </c>
      <c r="T1139" s="6" t="s">
        <v>77</v>
      </c>
      <c r="U1139" s="6" t="s">
        <v>78</v>
      </c>
      <c r="V1139" s="17" t="s">
        <v>79</v>
      </c>
      <c r="W1139" s="17" t="s">
        <v>126</v>
      </c>
      <c r="X1139" s="17" t="s">
        <v>127</v>
      </c>
      <c r="Y1139" s="17" t="s">
        <v>132</v>
      </c>
      <c r="AA1139" s="12" t="s">
        <v>83</v>
      </c>
      <c r="AB1139" s="6" t="s">
        <v>84</v>
      </c>
      <c r="AC1139" s="12" t="s">
        <v>133</v>
      </c>
      <c r="AD1139" s="12" t="s">
        <v>259</v>
      </c>
      <c r="AE1139" s="2">
        <v>44773</v>
      </c>
      <c r="AF1139" s="43" t="s">
        <v>87</v>
      </c>
      <c r="AG1139" s="7" t="s">
        <v>134</v>
      </c>
      <c r="AH1139" s="43">
        <v>48.112845215402999</v>
      </c>
      <c r="AI1139" s="43">
        <v>-1.7086185959250999</v>
      </c>
      <c r="AL1139" s="43">
        <v>10</v>
      </c>
      <c r="AN1139" s="46" t="s">
        <v>5240</v>
      </c>
      <c r="AO1139" s="5" t="s">
        <v>89</v>
      </c>
      <c r="AP1139" s="12" t="s">
        <v>259</v>
      </c>
      <c r="AR1139" s="7" t="s">
        <v>90</v>
      </c>
      <c r="AT1139" s="4" t="str">
        <f>CONCATENATE(AU1139,", ",AV1139,", ",AW1139,", ",AX1139,", ",AY1139,", ",AZ1139,", ",BA1139)</f>
        <v>Europe, France, FR, Bretagne, Ille-et-Vilaine, Rennes, Campus Institut Agro Rennes</v>
      </c>
      <c r="AU1139" s="1" t="s">
        <v>91</v>
      </c>
      <c r="AV1139" s="1" t="s">
        <v>92</v>
      </c>
      <c r="AW1139" s="1" t="s">
        <v>93</v>
      </c>
      <c r="AX1139" s="1" t="s">
        <v>94</v>
      </c>
      <c r="AY1139" s="1" t="s">
        <v>95</v>
      </c>
      <c r="AZ1139" s="1" t="s">
        <v>96</v>
      </c>
      <c r="BA1139" s="1" t="s">
        <v>5242</v>
      </c>
      <c r="BC1139" s="43"/>
      <c r="BF1139" s="43" t="s">
        <v>4596</v>
      </c>
      <c r="BG1139" s="43" t="s">
        <v>93</v>
      </c>
      <c r="BH1139" s="7" t="s">
        <v>97</v>
      </c>
      <c r="BJ1139" s="7" t="s">
        <v>98</v>
      </c>
      <c r="BK1139" s="7" t="s">
        <v>99</v>
      </c>
      <c r="BL1139" s="7" t="s">
        <v>4597</v>
      </c>
      <c r="BM1139" s="7" t="s">
        <v>4598</v>
      </c>
      <c r="BS1139" s="12" t="s">
        <v>259</v>
      </c>
      <c r="BU1139" s="43">
        <v>1</v>
      </c>
      <c r="BW1139" s="43" t="s">
        <v>103</v>
      </c>
    </row>
    <row r="1140" spans="3:75" x14ac:dyDescent="0.35">
      <c r="C1140" s="43" t="str">
        <f t="shared" si="17"/>
        <v>IARA:BDT-07:2022: 1139</v>
      </c>
      <c r="D1140" s="43">
        <v>1139</v>
      </c>
      <c r="E1140" s="43" t="s">
        <v>5233</v>
      </c>
      <c r="F1140" s="1" t="s">
        <v>73</v>
      </c>
      <c r="G1140" s="43" t="s">
        <v>5246</v>
      </c>
      <c r="H1140" s="2">
        <v>44773</v>
      </c>
      <c r="J1140" s="12">
        <f>YEAR(H1140)</f>
        <v>2022</v>
      </c>
      <c r="K1140" s="12">
        <f>MONTH(H1140)</f>
        <v>7</v>
      </c>
      <c r="L1140" s="12">
        <f>DAY(H1140)</f>
        <v>31</v>
      </c>
      <c r="M1140" s="13"/>
      <c r="P1140" s="12" t="s">
        <v>75</v>
      </c>
      <c r="Q1140" s="12" t="str">
        <f>CONCATENATE(X1140," ",Y1140)</f>
        <v>Erithacus rubecula</v>
      </c>
      <c r="R1140" s="14" t="str">
        <f>CONCATENATE(S1140,", ",T1140,", ",U1140,", ",V1140,", ",W1140,", ",X1140,", ",Y1140)</f>
        <v>Animalia, Chordata, Aves, Passeriformes, Muscicapidae, Erithacus, rubecula</v>
      </c>
      <c r="S1140" s="6" t="s">
        <v>76</v>
      </c>
      <c r="T1140" s="6" t="s">
        <v>77</v>
      </c>
      <c r="U1140" s="6" t="s">
        <v>78</v>
      </c>
      <c r="V1140" s="12" t="s">
        <v>79</v>
      </c>
      <c r="W1140" s="12" t="s">
        <v>182</v>
      </c>
      <c r="X1140" s="12" t="s">
        <v>183</v>
      </c>
      <c r="Y1140" s="12" t="s">
        <v>184</v>
      </c>
      <c r="AA1140" s="12" t="s">
        <v>83</v>
      </c>
      <c r="AB1140" s="6" t="s">
        <v>84</v>
      </c>
      <c r="AC1140" s="12" t="s">
        <v>185</v>
      </c>
      <c r="AD1140" s="12" t="s">
        <v>259</v>
      </c>
      <c r="AE1140" s="2">
        <v>44773</v>
      </c>
      <c r="AF1140" s="43" t="s">
        <v>87</v>
      </c>
      <c r="AG1140" s="7" t="s">
        <v>186</v>
      </c>
      <c r="AH1140" s="43">
        <v>48.112877479711997</v>
      </c>
      <c r="AI1140" s="43">
        <v>-1.7088451554627699</v>
      </c>
      <c r="AL1140" s="43">
        <v>10</v>
      </c>
      <c r="AN1140" s="46" t="s">
        <v>5240</v>
      </c>
      <c r="AO1140" s="5" t="s">
        <v>89</v>
      </c>
      <c r="AP1140" s="12" t="s">
        <v>259</v>
      </c>
      <c r="AR1140" s="7" t="s">
        <v>90</v>
      </c>
      <c r="AT1140" s="4" t="str">
        <f>CONCATENATE(AU1140,", ",AV1140,", ",AW1140,", ",AX1140,", ",AY1140,", ",AZ1140,", ",BA1140)</f>
        <v>Europe, France, FR, Bretagne, Ille-et-Vilaine, Rennes, Campus Institut Agro Rennes</v>
      </c>
      <c r="AU1140" s="1" t="s">
        <v>91</v>
      </c>
      <c r="AV1140" s="1" t="s">
        <v>92</v>
      </c>
      <c r="AW1140" s="1" t="s">
        <v>93</v>
      </c>
      <c r="AX1140" s="1" t="s">
        <v>94</v>
      </c>
      <c r="AY1140" s="1" t="s">
        <v>95</v>
      </c>
      <c r="AZ1140" s="1" t="s">
        <v>96</v>
      </c>
      <c r="BA1140" s="1" t="s">
        <v>5242</v>
      </c>
      <c r="BC1140" s="43"/>
      <c r="BF1140" s="43" t="s">
        <v>4596</v>
      </c>
      <c r="BG1140" s="43" t="s">
        <v>93</v>
      </c>
      <c r="BH1140" s="7" t="s">
        <v>97</v>
      </c>
      <c r="BJ1140" s="7" t="s">
        <v>98</v>
      </c>
      <c r="BK1140" s="7" t="s">
        <v>99</v>
      </c>
      <c r="BL1140" s="7" t="s">
        <v>4597</v>
      </c>
      <c r="BM1140" s="7" t="s">
        <v>4598</v>
      </c>
      <c r="BS1140" s="12" t="s">
        <v>259</v>
      </c>
      <c r="BU1140" s="43">
        <v>1</v>
      </c>
      <c r="BW1140" s="43" t="s">
        <v>103</v>
      </c>
    </row>
    <row r="1141" spans="3:75" x14ac:dyDescent="0.35">
      <c r="C1141" s="43" t="str">
        <f t="shared" si="17"/>
        <v>IARA:BDT-07:2022: 1140</v>
      </c>
      <c r="D1141" s="43">
        <v>1140</v>
      </c>
      <c r="E1141" s="43" t="s">
        <v>5233</v>
      </c>
      <c r="F1141" s="1" t="s">
        <v>73</v>
      </c>
      <c r="G1141" s="43" t="s">
        <v>5246</v>
      </c>
      <c r="H1141" s="2">
        <v>44773</v>
      </c>
      <c r="J1141" s="12">
        <f>YEAR(H1141)</f>
        <v>2022</v>
      </c>
      <c r="K1141" s="12">
        <f>MONTH(H1141)</f>
        <v>7</v>
      </c>
      <c r="L1141" s="12">
        <f>DAY(H1141)</f>
        <v>31</v>
      </c>
      <c r="M1141" s="13"/>
      <c r="P1141" s="12" t="s">
        <v>75</v>
      </c>
      <c r="Q1141" s="12" t="str">
        <f>CONCATENATE(X1141," ",Y1141)</f>
        <v>Parus major</v>
      </c>
      <c r="R1141" s="14" t="str">
        <f>CONCATENATE(S1141,", ",T1141,", ",U1141,", ",V1141,", ",W1141,", ",X1141,", ",Y1141)</f>
        <v>Animalia, Chordata, Aves, Passeriformes, Paridae, Parus, major</v>
      </c>
      <c r="S1141" s="6" t="s">
        <v>76</v>
      </c>
      <c r="T1141" s="6" t="s">
        <v>77</v>
      </c>
      <c r="U1141" s="6" t="s">
        <v>78</v>
      </c>
      <c r="V1141" s="12" t="s">
        <v>79</v>
      </c>
      <c r="W1141" s="12" t="s">
        <v>135</v>
      </c>
      <c r="X1141" s="12" t="s">
        <v>140</v>
      </c>
      <c r="Y1141" s="12" t="s">
        <v>141</v>
      </c>
      <c r="AA1141" s="12" t="s">
        <v>83</v>
      </c>
      <c r="AB1141" s="6" t="s">
        <v>84</v>
      </c>
      <c r="AC1141" s="12" t="s">
        <v>142</v>
      </c>
      <c r="AD1141" s="12" t="s">
        <v>259</v>
      </c>
      <c r="AE1141" s="2">
        <v>44773</v>
      </c>
      <c r="AF1141" s="43" t="s">
        <v>87</v>
      </c>
      <c r="AG1141" s="7" t="s">
        <v>143</v>
      </c>
      <c r="AH1141" s="43">
        <v>48.112911588239903</v>
      </c>
      <c r="AI1141" s="43">
        <v>-1.70850881490007</v>
      </c>
      <c r="AL1141" s="43">
        <v>10</v>
      </c>
      <c r="AN1141" s="46" t="s">
        <v>5240</v>
      </c>
      <c r="AO1141" s="5" t="s">
        <v>89</v>
      </c>
      <c r="AP1141" s="12" t="s">
        <v>259</v>
      </c>
      <c r="AR1141" s="7" t="s">
        <v>90</v>
      </c>
      <c r="AT1141" s="4" t="str">
        <f>CONCATENATE(AU1141,", ",AV1141,", ",AW1141,", ",AX1141,", ",AY1141,", ",AZ1141,", ",BA1141)</f>
        <v>Europe, France, FR, Bretagne, Ille-et-Vilaine, Rennes, Campus Institut Agro Rennes</v>
      </c>
      <c r="AU1141" s="1" t="s">
        <v>91</v>
      </c>
      <c r="AV1141" s="1" t="s">
        <v>92</v>
      </c>
      <c r="AW1141" s="1" t="s">
        <v>93</v>
      </c>
      <c r="AX1141" s="1" t="s">
        <v>94</v>
      </c>
      <c r="AY1141" s="1" t="s">
        <v>95</v>
      </c>
      <c r="AZ1141" s="1" t="s">
        <v>96</v>
      </c>
      <c r="BA1141" s="1" t="s">
        <v>5242</v>
      </c>
      <c r="BC1141" s="43"/>
      <c r="BF1141" s="43" t="s">
        <v>4596</v>
      </c>
      <c r="BG1141" s="43" t="s">
        <v>93</v>
      </c>
      <c r="BH1141" s="7" t="s">
        <v>97</v>
      </c>
      <c r="BJ1141" s="7" t="s">
        <v>98</v>
      </c>
      <c r="BK1141" s="7" t="s">
        <v>99</v>
      </c>
      <c r="BL1141" s="7" t="s">
        <v>4597</v>
      </c>
      <c r="BM1141" s="7" t="s">
        <v>4598</v>
      </c>
      <c r="BS1141" s="12" t="s">
        <v>259</v>
      </c>
      <c r="BU1141" s="43">
        <v>1</v>
      </c>
      <c r="BW1141" s="43" t="s">
        <v>103</v>
      </c>
    </row>
    <row r="1142" spans="3:75" x14ac:dyDescent="0.35">
      <c r="C1142" s="43" t="str">
        <f t="shared" si="17"/>
        <v>IARA:BDT-07:2022: 1141</v>
      </c>
      <c r="D1142" s="43">
        <v>1141</v>
      </c>
      <c r="E1142" s="43" t="s">
        <v>5233</v>
      </c>
      <c r="F1142" s="1" t="s">
        <v>73</v>
      </c>
      <c r="G1142" s="43" t="s">
        <v>5246</v>
      </c>
      <c r="H1142" s="2">
        <v>44773</v>
      </c>
      <c r="J1142" s="12">
        <f>YEAR(H1142)</f>
        <v>2022</v>
      </c>
      <c r="K1142" s="12">
        <f>MONTH(H1142)</f>
        <v>7</v>
      </c>
      <c r="L1142" s="12">
        <f>DAY(H1142)</f>
        <v>31</v>
      </c>
      <c r="M1142" s="13"/>
      <c r="P1142" s="12" t="s">
        <v>75</v>
      </c>
      <c r="Q1142" s="12" t="str">
        <f>CONCATENATE(X1142," ",Y1142)</f>
        <v>Cyanistes caeruleus</v>
      </c>
      <c r="R1142" s="14" t="str">
        <f>CONCATENATE(S1142,", ",T1142,", ",U1142,", ",V1142,", ",W1142,", ",X1142,", ",Y1142)</f>
        <v>Animalia, Chordata, Aves, Passeriformes, Paridae, Cyanistes, caeruleus</v>
      </c>
      <c r="S1142" s="6" t="s">
        <v>76</v>
      </c>
      <c r="T1142" s="6" t="s">
        <v>77</v>
      </c>
      <c r="U1142" s="6" t="s">
        <v>78</v>
      </c>
      <c r="V1142" s="12" t="s">
        <v>79</v>
      </c>
      <c r="W1142" s="12" t="s">
        <v>135</v>
      </c>
      <c r="X1142" s="12" t="s">
        <v>136</v>
      </c>
      <c r="Y1142" s="12" t="s">
        <v>137</v>
      </c>
      <c r="AA1142" s="12" t="s">
        <v>83</v>
      </c>
      <c r="AB1142" s="6" t="s">
        <v>84</v>
      </c>
      <c r="AC1142" s="12" t="s">
        <v>138</v>
      </c>
      <c r="AD1142" s="12" t="s">
        <v>259</v>
      </c>
      <c r="AE1142" s="2">
        <v>44773</v>
      </c>
      <c r="AF1142" s="43" t="s">
        <v>87</v>
      </c>
      <c r="AG1142" s="7" t="s">
        <v>139</v>
      </c>
      <c r="AH1142" s="43">
        <v>48.113050095335304</v>
      </c>
      <c r="AI1142" s="43">
        <v>-1.7087911259815001</v>
      </c>
      <c r="AL1142" s="43">
        <v>10</v>
      </c>
      <c r="AN1142" s="46" t="s">
        <v>5240</v>
      </c>
      <c r="AO1142" s="5" t="s">
        <v>89</v>
      </c>
      <c r="AP1142" s="12" t="s">
        <v>259</v>
      </c>
      <c r="AR1142" s="7" t="s">
        <v>90</v>
      </c>
      <c r="AT1142" s="4" t="str">
        <f>CONCATENATE(AU1142,", ",AV1142,", ",AW1142,", ",AX1142,", ",AY1142,", ",AZ1142,", ",BA1142)</f>
        <v>Europe, France, FR, Bretagne, Ille-et-Vilaine, Rennes, Campus Institut Agro Rennes</v>
      </c>
      <c r="AU1142" s="1" t="s">
        <v>91</v>
      </c>
      <c r="AV1142" s="1" t="s">
        <v>92</v>
      </c>
      <c r="AW1142" s="1" t="s">
        <v>93</v>
      </c>
      <c r="AX1142" s="1" t="s">
        <v>94</v>
      </c>
      <c r="AY1142" s="1" t="s">
        <v>95</v>
      </c>
      <c r="AZ1142" s="1" t="s">
        <v>96</v>
      </c>
      <c r="BA1142" s="1" t="s">
        <v>5242</v>
      </c>
      <c r="BC1142" s="43"/>
      <c r="BF1142" s="43" t="s">
        <v>4596</v>
      </c>
      <c r="BG1142" s="43" t="s">
        <v>93</v>
      </c>
      <c r="BH1142" s="7" t="s">
        <v>97</v>
      </c>
      <c r="BJ1142" s="7" t="s">
        <v>98</v>
      </c>
      <c r="BK1142" s="7" t="s">
        <v>99</v>
      </c>
      <c r="BL1142" s="7" t="s">
        <v>4597</v>
      </c>
      <c r="BM1142" s="7" t="s">
        <v>4598</v>
      </c>
      <c r="BS1142" s="12" t="s">
        <v>259</v>
      </c>
      <c r="BU1142" s="43">
        <v>1</v>
      </c>
      <c r="BW1142" s="43" t="s">
        <v>103</v>
      </c>
    </row>
    <row r="1143" spans="3:75" x14ac:dyDescent="0.35">
      <c r="C1143" s="43" t="str">
        <f t="shared" si="17"/>
        <v>IARA:BDT-07:2022: 1142</v>
      </c>
      <c r="D1143" s="43">
        <v>1142</v>
      </c>
      <c r="E1143" s="43" t="s">
        <v>5233</v>
      </c>
      <c r="F1143" s="1" t="s">
        <v>73</v>
      </c>
      <c r="G1143" s="43" t="s">
        <v>5246</v>
      </c>
      <c r="H1143" s="2">
        <v>44773</v>
      </c>
      <c r="J1143" s="12">
        <f>YEAR(H1143)</f>
        <v>2022</v>
      </c>
      <c r="K1143" s="12">
        <f>MONTH(H1143)</f>
        <v>7</v>
      </c>
      <c r="L1143" s="12">
        <f>DAY(H1143)</f>
        <v>31</v>
      </c>
      <c r="M1143" s="13"/>
      <c r="P1143" s="12" t="s">
        <v>75</v>
      </c>
      <c r="Q1143" s="12" t="str">
        <f>CONCATENATE(X1143," ",Y1143)</f>
        <v>Turdus merula</v>
      </c>
      <c r="R1143" s="14" t="str">
        <f>CONCATENATE(S1143,", ",T1143,", ",U1143,", ",V1143,", ",W1143,", ",X1143,", ",Y1143)</f>
        <v>Animalia, Chordata, Aves, Passeriformes, Turdidae, Turdus, merula</v>
      </c>
      <c r="S1143" s="6" t="s">
        <v>76</v>
      </c>
      <c r="T1143" s="6" t="s">
        <v>77</v>
      </c>
      <c r="U1143" s="6" t="s">
        <v>78</v>
      </c>
      <c r="V1143" s="17" t="s">
        <v>79</v>
      </c>
      <c r="W1143" s="17" t="s">
        <v>126</v>
      </c>
      <c r="X1143" s="17" t="s">
        <v>127</v>
      </c>
      <c r="Y1143" s="17" t="s">
        <v>132</v>
      </c>
      <c r="AA1143" s="12" t="s">
        <v>83</v>
      </c>
      <c r="AB1143" s="6" t="s">
        <v>84</v>
      </c>
      <c r="AC1143" s="12" t="s">
        <v>133</v>
      </c>
      <c r="AD1143" s="12" t="s">
        <v>259</v>
      </c>
      <c r="AE1143" s="2">
        <v>44773</v>
      </c>
      <c r="AF1143" s="43" t="s">
        <v>87</v>
      </c>
      <c r="AG1143" s="7" t="s">
        <v>134</v>
      </c>
      <c r="AH1143" s="43">
        <v>48.1131624067392</v>
      </c>
      <c r="AI1143" s="43">
        <v>-1.7088242788447401</v>
      </c>
      <c r="AL1143" s="43">
        <v>10</v>
      </c>
      <c r="AN1143" s="46" t="s">
        <v>5240</v>
      </c>
      <c r="AO1143" s="5" t="s">
        <v>89</v>
      </c>
      <c r="AP1143" s="12" t="s">
        <v>259</v>
      </c>
      <c r="AR1143" s="7" t="s">
        <v>90</v>
      </c>
      <c r="AT1143" s="4" t="str">
        <f>CONCATENATE(AU1143,", ",AV1143,", ",AW1143,", ",AX1143,", ",AY1143,", ",AZ1143,", ",BA1143)</f>
        <v>Europe, France, FR, Bretagne, Ille-et-Vilaine, Rennes, Campus Institut Agro Rennes</v>
      </c>
      <c r="AU1143" s="1" t="s">
        <v>91</v>
      </c>
      <c r="AV1143" s="1" t="s">
        <v>92</v>
      </c>
      <c r="AW1143" s="1" t="s">
        <v>93</v>
      </c>
      <c r="AX1143" s="1" t="s">
        <v>94</v>
      </c>
      <c r="AY1143" s="1" t="s">
        <v>95</v>
      </c>
      <c r="AZ1143" s="1" t="s">
        <v>96</v>
      </c>
      <c r="BA1143" s="1" t="s">
        <v>5242</v>
      </c>
      <c r="BC1143" s="43"/>
      <c r="BF1143" s="43" t="s">
        <v>4596</v>
      </c>
      <c r="BG1143" s="43" t="s">
        <v>93</v>
      </c>
      <c r="BH1143" s="7" t="s">
        <v>97</v>
      </c>
      <c r="BJ1143" s="7" t="s">
        <v>98</v>
      </c>
      <c r="BK1143" s="7" t="s">
        <v>99</v>
      </c>
      <c r="BL1143" s="7" t="s">
        <v>4597</v>
      </c>
      <c r="BM1143" s="7" t="s">
        <v>4598</v>
      </c>
      <c r="BS1143" s="12" t="s">
        <v>259</v>
      </c>
      <c r="BU1143" s="43">
        <v>1</v>
      </c>
      <c r="BW1143" s="43" t="s">
        <v>103</v>
      </c>
    </row>
    <row r="1144" spans="3:75" x14ac:dyDescent="0.35">
      <c r="C1144" s="43" t="str">
        <f t="shared" si="17"/>
        <v>IARA:BDT-07:2022: 1143</v>
      </c>
      <c r="D1144" s="43">
        <v>1143</v>
      </c>
      <c r="E1144" s="43" t="s">
        <v>5233</v>
      </c>
      <c r="F1144" s="1" t="s">
        <v>73</v>
      </c>
      <c r="G1144" s="43" t="s">
        <v>5246</v>
      </c>
      <c r="H1144" s="2">
        <v>44773</v>
      </c>
      <c r="J1144" s="12">
        <f>YEAR(H1144)</f>
        <v>2022</v>
      </c>
      <c r="K1144" s="12">
        <f>MONTH(H1144)</f>
        <v>7</v>
      </c>
      <c r="L1144" s="12">
        <f>DAY(H1144)</f>
        <v>31</v>
      </c>
      <c r="M1144" s="13"/>
      <c r="P1144" s="12" t="s">
        <v>75</v>
      </c>
      <c r="Q1144" s="12" t="str">
        <f>CONCATENATE(X1144," ",Y1144)</f>
        <v>Turdus merula</v>
      </c>
      <c r="R1144" s="14" t="str">
        <f>CONCATENATE(S1144,", ",T1144,", ",U1144,", ",V1144,", ",W1144,", ",X1144,", ",Y1144)</f>
        <v>Animalia, Chordata, Aves, Passeriformes, Turdidae, Turdus, merula</v>
      </c>
      <c r="S1144" s="6" t="s">
        <v>76</v>
      </c>
      <c r="T1144" s="6" t="s">
        <v>77</v>
      </c>
      <c r="U1144" s="6" t="s">
        <v>78</v>
      </c>
      <c r="V1144" s="17" t="s">
        <v>79</v>
      </c>
      <c r="W1144" s="17" t="s">
        <v>126</v>
      </c>
      <c r="X1144" s="17" t="s">
        <v>127</v>
      </c>
      <c r="Y1144" s="17" t="s">
        <v>132</v>
      </c>
      <c r="AA1144" s="12" t="s">
        <v>83</v>
      </c>
      <c r="AB1144" s="6" t="s">
        <v>84</v>
      </c>
      <c r="AC1144" s="12" t="s">
        <v>133</v>
      </c>
      <c r="AD1144" s="12" t="s">
        <v>259</v>
      </c>
      <c r="AE1144" s="2">
        <v>44773</v>
      </c>
      <c r="AF1144" s="43" t="s">
        <v>87</v>
      </c>
      <c r="AG1144" s="7" t="s">
        <v>134</v>
      </c>
      <c r="AH1144" s="43">
        <v>48.113137286494101</v>
      </c>
      <c r="AI1144" s="43">
        <v>-1.708806612739</v>
      </c>
      <c r="AL1144" s="43">
        <v>10</v>
      </c>
      <c r="AN1144" s="46" t="s">
        <v>5240</v>
      </c>
      <c r="AO1144" s="5" t="s">
        <v>89</v>
      </c>
      <c r="AP1144" s="12" t="s">
        <v>259</v>
      </c>
      <c r="AR1144" s="7" t="s">
        <v>90</v>
      </c>
      <c r="AT1144" s="4" t="str">
        <f>CONCATENATE(AU1144,", ",AV1144,", ",AW1144,", ",AX1144,", ",AY1144,", ",AZ1144,", ",BA1144)</f>
        <v>Europe, France, FR, Bretagne, Ille-et-Vilaine, Rennes, Campus Institut Agro Rennes</v>
      </c>
      <c r="AU1144" s="1" t="s">
        <v>91</v>
      </c>
      <c r="AV1144" s="1" t="s">
        <v>92</v>
      </c>
      <c r="AW1144" s="1" t="s">
        <v>93</v>
      </c>
      <c r="AX1144" s="1" t="s">
        <v>94</v>
      </c>
      <c r="AY1144" s="1" t="s">
        <v>95</v>
      </c>
      <c r="AZ1144" s="1" t="s">
        <v>96</v>
      </c>
      <c r="BA1144" s="1" t="s">
        <v>5242</v>
      </c>
      <c r="BC1144" s="43"/>
      <c r="BF1144" s="43" t="s">
        <v>4596</v>
      </c>
      <c r="BG1144" s="43" t="s">
        <v>93</v>
      </c>
      <c r="BH1144" s="7" t="s">
        <v>97</v>
      </c>
      <c r="BJ1144" s="7" t="s">
        <v>98</v>
      </c>
      <c r="BK1144" s="7" t="s">
        <v>99</v>
      </c>
      <c r="BL1144" s="7" t="s">
        <v>4597</v>
      </c>
      <c r="BM1144" s="7" t="s">
        <v>4598</v>
      </c>
      <c r="BS1144" s="12" t="s">
        <v>259</v>
      </c>
      <c r="BU1144" s="43">
        <v>1</v>
      </c>
      <c r="BW1144" s="43" t="s">
        <v>103</v>
      </c>
    </row>
    <row r="1145" spans="3:75" x14ac:dyDescent="0.35">
      <c r="C1145" s="43" t="str">
        <f t="shared" si="17"/>
        <v>IARA:BDT-07:2022: 1144</v>
      </c>
      <c r="D1145" s="43">
        <v>1144</v>
      </c>
      <c r="E1145" s="43" t="s">
        <v>5233</v>
      </c>
      <c r="F1145" s="1" t="s">
        <v>73</v>
      </c>
      <c r="G1145" s="43" t="s">
        <v>5246</v>
      </c>
      <c r="H1145" s="2">
        <v>44773</v>
      </c>
      <c r="J1145" s="12">
        <f>YEAR(H1145)</f>
        <v>2022</v>
      </c>
      <c r="K1145" s="12">
        <f>MONTH(H1145)</f>
        <v>7</v>
      </c>
      <c r="L1145" s="12">
        <f>DAY(H1145)</f>
        <v>31</v>
      </c>
      <c r="M1145" s="13"/>
      <c r="P1145" s="12" t="s">
        <v>75</v>
      </c>
      <c r="Q1145" s="12" t="str">
        <f>CONCATENATE(X1145," ",Y1145)</f>
        <v>Columba palumbus</v>
      </c>
      <c r="R1145" s="14" t="str">
        <f>CONCATENATE(S1145,", ",T1145,", ",U1145,", ",V1145,", ",W1145,", ",X1145,", ",Y1145)</f>
        <v>Animalia, Chordata, Aves, Columbiformes, Columbidae, Columba, palumbus</v>
      </c>
      <c r="S1145" s="6" t="s">
        <v>76</v>
      </c>
      <c r="T1145" s="6" t="s">
        <v>77</v>
      </c>
      <c r="U1145" s="6" t="s">
        <v>78</v>
      </c>
      <c r="V1145" s="12" t="s">
        <v>159</v>
      </c>
      <c r="W1145" s="12" t="s">
        <v>160</v>
      </c>
      <c r="X1145" s="12" t="s">
        <v>161</v>
      </c>
      <c r="Y1145" s="12" t="s">
        <v>162</v>
      </c>
      <c r="AA1145" s="12" t="s">
        <v>83</v>
      </c>
      <c r="AB1145" s="6" t="s">
        <v>84</v>
      </c>
      <c r="AC1145" s="12" t="s">
        <v>163</v>
      </c>
      <c r="AD1145" s="12" t="s">
        <v>259</v>
      </c>
      <c r="AE1145" s="2">
        <v>44773</v>
      </c>
      <c r="AF1145" s="43" t="s">
        <v>87</v>
      </c>
      <c r="AG1145" s="7" t="s">
        <v>164</v>
      </c>
      <c r="AH1145" s="43">
        <v>48.113060465431602</v>
      </c>
      <c r="AI1145" s="43">
        <v>-1.70814413862392</v>
      </c>
      <c r="AL1145" s="43">
        <v>10</v>
      </c>
      <c r="AN1145" s="46" t="s">
        <v>5240</v>
      </c>
      <c r="AO1145" s="5" t="s">
        <v>89</v>
      </c>
      <c r="AP1145" s="12" t="s">
        <v>259</v>
      </c>
      <c r="AR1145" s="7" t="s">
        <v>90</v>
      </c>
      <c r="AT1145" s="4" t="str">
        <f>CONCATENATE(AU1145,", ",AV1145,", ",AW1145,", ",AX1145,", ",AY1145,", ",AZ1145,", ",BA1145)</f>
        <v>Europe, France, FR, Bretagne, Ille-et-Vilaine, Rennes, Campus Institut Agro Rennes</v>
      </c>
      <c r="AU1145" s="1" t="s">
        <v>91</v>
      </c>
      <c r="AV1145" s="1" t="s">
        <v>92</v>
      </c>
      <c r="AW1145" s="1" t="s">
        <v>93</v>
      </c>
      <c r="AX1145" s="1" t="s">
        <v>94</v>
      </c>
      <c r="AY1145" s="1" t="s">
        <v>95</v>
      </c>
      <c r="AZ1145" s="1" t="s">
        <v>96</v>
      </c>
      <c r="BA1145" s="1" t="s">
        <v>5242</v>
      </c>
      <c r="BC1145" s="43"/>
      <c r="BF1145" s="43" t="s">
        <v>4596</v>
      </c>
      <c r="BG1145" s="43" t="s">
        <v>93</v>
      </c>
      <c r="BH1145" s="7" t="s">
        <v>97</v>
      </c>
      <c r="BJ1145" s="7" t="s">
        <v>98</v>
      </c>
      <c r="BK1145" s="7" t="s">
        <v>99</v>
      </c>
      <c r="BL1145" s="7" t="s">
        <v>4597</v>
      </c>
      <c r="BM1145" s="7" t="s">
        <v>4598</v>
      </c>
      <c r="BS1145" s="12" t="s">
        <v>259</v>
      </c>
      <c r="BU1145" s="43">
        <v>1</v>
      </c>
      <c r="BW1145" s="43" t="s">
        <v>103</v>
      </c>
    </row>
    <row r="1146" spans="3:75" x14ac:dyDescent="0.35">
      <c r="C1146" s="43" t="str">
        <f t="shared" si="17"/>
        <v>IARA:BDT-07:2022: 1145</v>
      </c>
      <c r="D1146" s="43">
        <v>1145</v>
      </c>
      <c r="E1146" s="43" t="s">
        <v>5233</v>
      </c>
      <c r="F1146" s="1" t="s">
        <v>73</v>
      </c>
      <c r="G1146" s="43" t="s">
        <v>5246</v>
      </c>
      <c r="H1146" s="2">
        <v>44773</v>
      </c>
      <c r="J1146" s="12">
        <f>YEAR(H1146)</f>
        <v>2022</v>
      </c>
      <c r="K1146" s="12">
        <f>MONTH(H1146)</f>
        <v>7</v>
      </c>
      <c r="L1146" s="12">
        <f>DAY(H1146)</f>
        <v>31</v>
      </c>
      <c r="M1146" s="13"/>
      <c r="P1146" s="12" t="s">
        <v>75</v>
      </c>
      <c r="Q1146" s="12" t="str">
        <f>CONCATENATE(X1146," ",Y1146)</f>
        <v>Columba palumbus</v>
      </c>
      <c r="R1146" s="14" t="str">
        <f>CONCATENATE(S1146,", ",T1146,", ",U1146,", ",V1146,", ",W1146,", ",X1146,", ",Y1146)</f>
        <v>Animalia, Chordata, Aves, Columbiformes, Columbidae, Columba, palumbus</v>
      </c>
      <c r="S1146" s="6" t="s">
        <v>76</v>
      </c>
      <c r="T1146" s="6" t="s">
        <v>77</v>
      </c>
      <c r="U1146" s="6" t="s">
        <v>78</v>
      </c>
      <c r="V1146" s="12" t="s">
        <v>159</v>
      </c>
      <c r="W1146" s="12" t="s">
        <v>160</v>
      </c>
      <c r="X1146" s="12" t="s">
        <v>161</v>
      </c>
      <c r="Y1146" s="12" t="s">
        <v>162</v>
      </c>
      <c r="AA1146" s="12" t="s">
        <v>83</v>
      </c>
      <c r="AB1146" s="6" t="s">
        <v>84</v>
      </c>
      <c r="AC1146" s="12" t="s">
        <v>163</v>
      </c>
      <c r="AD1146" s="12" t="s">
        <v>259</v>
      </c>
      <c r="AE1146" s="2">
        <v>44773</v>
      </c>
      <c r="AF1146" s="43" t="s">
        <v>87</v>
      </c>
      <c r="AG1146" s="7" t="s">
        <v>164</v>
      </c>
      <c r="AH1146" s="43">
        <v>48.113034730578597</v>
      </c>
      <c r="AI1146" s="43">
        <v>-1.7081418445596199</v>
      </c>
      <c r="AL1146" s="43">
        <v>10</v>
      </c>
      <c r="AN1146" s="46" t="s">
        <v>5240</v>
      </c>
      <c r="AO1146" s="5" t="s">
        <v>89</v>
      </c>
      <c r="AP1146" s="12" t="s">
        <v>259</v>
      </c>
      <c r="AR1146" s="7" t="s">
        <v>90</v>
      </c>
      <c r="AT1146" s="4" t="str">
        <f>CONCATENATE(AU1146,", ",AV1146,", ",AW1146,", ",AX1146,", ",AY1146,", ",AZ1146,", ",BA1146)</f>
        <v>Europe, France, FR, Bretagne, Ille-et-Vilaine, Rennes, Campus Institut Agro Rennes</v>
      </c>
      <c r="AU1146" s="1" t="s">
        <v>91</v>
      </c>
      <c r="AV1146" s="1" t="s">
        <v>92</v>
      </c>
      <c r="AW1146" s="1" t="s">
        <v>93</v>
      </c>
      <c r="AX1146" s="1" t="s">
        <v>94</v>
      </c>
      <c r="AY1146" s="1" t="s">
        <v>95</v>
      </c>
      <c r="AZ1146" s="1" t="s">
        <v>96</v>
      </c>
      <c r="BA1146" s="1" t="s">
        <v>5242</v>
      </c>
      <c r="BC1146" s="43"/>
      <c r="BF1146" s="43" t="s">
        <v>4596</v>
      </c>
      <c r="BG1146" s="43" t="s">
        <v>93</v>
      </c>
      <c r="BH1146" s="7" t="s">
        <v>97</v>
      </c>
      <c r="BJ1146" s="7" t="s">
        <v>98</v>
      </c>
      <c r="BK1146" s="7" t="s">
        <v>99</v>
      </c>
      <c r="BL1146" s="7" t="s">
        <v>4597</v>
      </c>
      <c r="BM1146" s="7" t="s">
        <v>4598</v>
      </c>
      <c r="BS1146" s="12" t="s">
        <v>259</v>
      </c>
      <c r="BU1146" s="43">
        <v>1</v>
      </c>
      <c r="BW1146" s="43" t="s">
        <v>103</v>
      </c>
    </row>
    <row r="1147" spans="3:75" x14ac:dyDescent="0.35">
      <c r="C1147" s="43" t="str">
        <f t="shared" si="17"/>
        <v>IARA:BDT-07:2022: 1146</v>
      </c>
      <c r="D1147" s="43">
        <v>1146</v>
      </c>
      <c r="E1147" s="43" t="s">
        <v>5233</v>
      </c>
      <c r="F1147" s="1" t="s">
        <v>73</v>
      </c>
      <c r="G1147" s="43" t="s">
        <v>5246</v>
      </c>
      <c r="H1147" s="2">
        <v>44773</v>
      </c>
      <c r="J1147" s="12">
        <f>YEAR(H1147)</f>
        <v>2022</v>
      </c>
      <c r="K1147" s="12">
        <f>MONTH(H1147)</f>
        <v>7</v>
      </c>
      <c r="L1147" s="12">
        <f>DAY(H1147)</f>
        <v>31</v>
      </c>
      <c r="M1147" s="13"/>
      <c r="P1147" s="12" t="s">
        <v>75</v>
      </c>
      <c r="Q1147" s="12" t="str">
        <f>CONCATENATE(X1147," ",Y1147)</f>
        <v>Columba palumbus</v>
      </c>
      <c r="R1147" s="14" t="str">
        <f>CONCATENATE(S1147,", ",T1147,", ",U1147,", ",V1147,", ",W1147,", ",X1147,", ",Y1147)</f>
        <v>Animalia, Chordata, Aves, Columbiformes, Columbidae, Columba, palumbus</v>
      </c>
      <c r="S1147" s="6" t="s">
        <v>76</v>
      </c>
      <c r="T1147" s="6" t="s">
        <v>77</v>
      </c>
      <c r="U1147" s="6" t="s">
        <v>78</v>
      </c>
      <c r="V1147" s="12" t="s">
        <v>159</v>
      </c>
      <c r="W1147" s="12" t="s">
        <v>160</v>
      </c>
      <c r="X1147" s="12" t="s">
        <v>161</v>
      </c>
      <c r="Y1147" s="12" t="s">
        <v>162</v>
      </c>
      <c r="AA1147" s="12" t="s">
        <v>83</v>
      </c>
      <c r="AB1147" s="6" t="s">
        <v>84</v>
      </c>
      <c r="AC1147" s="12" t="s">
        <v>163</v>
      </c>
      <c r="AD1147" s="12" t="s">
        <v>259</v>
      </c>
      <c r="AE1147" s="2">
        <v>44773</v>
      </c>
      <c r="AF1147" s="43" t="s">
        <v>87</v>
      </c>
      <c r="AG1147" s="7" t="s">
        <v>164</v>
      </c>
      <c r="AH1147" s="43">
        <v>48.113088658291502</v>
      </c>
      <c r="AI1147" s="43">
        <v>-1.7080849458915599</v>
      </c>
      <c r="AL1147" s="43">
        <v>10</v>
      </c>
      <c r="AN1147" s="46" t="s">
        <v>5240</v>
      </c>
      <c r="AO1147" s="5" t="s">
        <v>89</v>
      </c>
      <c r="AP1147" s="12" t="s">
        <v>259</v>
      </c>
      <c r="AR1147" s="7" t="s">
        <v>90</v>
      </c>
      <c r="AT1147" s="4" t="str">
        <f>CONCATENATE(AU1147,", ",AV1147,", ",AW1147,", ",AX1147,", ",AY1147,", ",AZ1147,", ",BA1147)</f>
        <v>Europe, France, FR, Bretagne, Ille-et-Vilaine, Rennes, Campus Institut Agro Rennes</v>
      </c>
      <c r="AU1147" s="1" t="s">
        <v>91</v>
      </c>
      <c r="AV1147" s="1" t="s">
        <v>92</v>
      </c>
      <c r="AW1147" s="1" t="s">
        <v>93</v>
      </c>
      <c r="AX1147" s="1" t="s">
        <v>94</v>
      </c>
      <c r="AY1147" s="1" t="s">
        <v>95</v>
      </c>
      <c r="AZ1147" s="1" t="s">
        <v>96</v>
      </c>
      <c r="BA1147" s="1" t="s">
        <v>5242</v>
      </c>
      <c r="BC1147" s="43"/>
      <c r="BF1147" s="43" t="s">
        <v>4596</v>
      </c>
      <c r="BG1147" s="43" t="s">
        <v>93</v>
      </c>
      <c r="BH1147" s="7" t="s">
        <v>97</v>
      </c>
      <c r="BJ1147" s="7" t="s">
        <v>98</v>
      </c>
      <c r="BK1147" s="7" t="s">
        <v>99</v>
      </c>
      <c r="BL1147" s="7" t="s">
        <v>4597</v>
      </c>
      <c r="BM1147" s="7" t="s">
        <v>4598</v>
      </c>
      <c r="BS1147" s="12" t="s">
        <v>259</v>
      </c>
      <c r="BU1147" s="43">
        <v>1</v>
      </c>
      <c r="BW1147" s="43" t="s">
        <v>103</v>
      </c>
    </row>
    <row r="1148" spans="3:75" x14ac:dyDescent="0.35">
      <c r="C1148" s="43" t="str">
        <f t="shared" si="17"/>
        <v>IARA:BDT-07:2022: 1147</v>
      </c>
      <c r="D1148" s="43">
        <v>1147</v>
      </c>
      <c r="E1148" s="43" t="s">
        <v>5233</v>
      </c>
      <c r="F1148" s="1" t="s">
        <v>73</v>
      </c>
      <c r="G1148" s="43" t="s">
        <v>5246</v>
      </c>
      <c r="H1148" s="2">
        <v>44773</v>
      </c>
      <c r="J1148" s="12">
        <f>YEAR(H1148)</f>
        <v>2022</v>
      </c>
      <c r="K1148" s="12">
        <f>MONTH(H1148)</f>
        <v>7</v>
      </c>
      <c r="L1148" s="12">
        <f>DAY(H1148)</f>
        <v>31</v>
      </c>
      <c r="M1148" s="13"/>
      <c r="P1148" s="12" t="s">
        <v>75</v>
      </c>
      <c r="Q1148" s="12" t="str">
        <f>CONCATENATE(X1148," ",Y1148)</f>
        <v>Columba palumbus</v>
      </c>
      <c r="R1148" s="14" t="str">
        <f>CONCATENATE(S1148,", ",T1148,", ",U1148,", ",V1148,", ",W1148,", ",X1148,", ",Y1148)</f>
        <v>Animalia, Chordata, Aves, Columbiformes, Columbidae, Columba, palumbus</v>
      </c>
      <c r="S1148" s="6" t="s">
        <v>76</v>
      </c>
      <c r="T1148" s="6" t="s">
        <v>77</v>
      </c>
      <c r="U1148" s="6" t="s">
        <v>78</v>
      </c>
      <c r="V1148" s="12" t="s">
        <v>159</v>
      </c>
      <c r="W1148" s="12" t="s">
        <v>160</v>
      </c>
      <c r="X1148" s="12" t="s">
        <v>161</v>
      </c>
      <c r="Y1148" s="12" t="s">
        <v>162</v>
      </c>
      <c r="AA1148" s="12" t="s">
        <v>83</v>
      </c>
      <c r="AB1148" s="6" t="s">
        <v>84</v>
      </c>
      <c r="AC1148" s="12" t="s">
        <v>163</v>
      </c>
      <c r="AD1148" s="12" t="s">
        <v>259</v>
      </c>
      <c r="AE1148" s="2">
        <v>44773</v>
      </c>
      <c r="AF1148" s="43" t="s">
        <v>87</v>
      </c>
      <c r="AG1148" s="7" t="s">
        <v>164</v>
      </c>
      <c r="AH1148" s="43">
        <v>48.113052629496202</v>
      </c>
      <c r="AI1148" s="43">
        <v>-1.7080817342407899</v>
      </c>
      <c r="AL1148" s="43">
        <v>10</v>
      </c>
      <c r="AN1148" s="46" t="s">
        <v>5240</v>
      </c>
      <c r="AO1148" s="5" t="s">
        <v>89</v>
      </c>
      <c r="AP1148" s="12" t="s">
        <v>259</v>
      </c>
      <c r="AR1148" s="7" t="s">
        <v>90</v>
      </c>
      <c r="AT1148" s="4" t="str">
        <f>CONCATENATE(AU1148,", ",AV1148,", ",AW1148,", ",AX1148,", ",AY1148,", ",AZ1148,", ",BA1148)</f>
        <v>Europe, France, FR, Bretagne, Ille-et-Vilaine, Rennes, Campus Institut Agro Rennes</v>
      </c>
      <c r="AU1148" s="1" t="s">
        <v>91</v>
      </c>
      <c r="AV1148" s="1" t="s">
        <v>92</v>
      </c>
      <c r="AW1148" s="1" t="s">
        <v>93</v>
      </c>
      <c r="AX1148" s="1" t="s">
        <v>94</v>
      </c>
      <c r="AY1148" s="1" t="s">
        <v>95</v>
      </c>
      <c r="AZ1148" s="1" t="s">
        <v>96</v>
      </c>
      <c r="BA1148" s="1" t="s">
        <v>5242</v>
      </c>
      <c r="BC1148" s="43"/>
      <c r="BF1148" s="43" t="s">
        <v>4596</v>
      </c>
      <c r="BG1148" s="43" t="s">
        <v>93</v>
      </c>
      <c r="BH1148" s="7" t="s">
        <v>97</v>
      </c>
      <c r="BJ1148" s="7" t="s">
        <v>98</v>
      </c>
      <c r="BK1148" s="7" t="s">
        <v>99</v>
      </c>
      <c r="BL1148" s="7" t="s">
        <v>4597</v>
      </c>
      <c r="BM1148" s="7" t="s">
        <v>4598</v>
      </c>
      <c r="BS1148" s="12" t="s">
        <v>259</v>
      </c>
      <c r="BU1148" s="43">
        <v>1</v>
      </c>
      <c r="BW1148" s="43" t="s">
        <v>103</v>
      </c>
    </row>
    <row r="1149" spans="3:75" x14ac:dyDescent="0.35">
      <c r="C1149" s="43" t="str">
        <f t="shared" si="17"/>
        <v>IARA:BDT-07:2022: 1148</v>
      </c>
      <c r="D1149" s="43">
        <v>1148</v>
      </c>
      <c r="E1149" s="43" t="s">
        <v>5233</v>
      </c>
      <c r="F1149" s="1" t="s">
        <v>73</v>
      </c>
      <c r="G1149" s="43" t="s">
        <v>5246</v>
      </c>
      <c r="H1149" s="2">
        <v>44773</v>
      </c>
      <c r="J1149" s="12">
        <f>YEAR(H1149)</f>
        <v>2022</v>
      </c>
      <c r="K1149" s="12">
        <f>MONTH(H1149)</f>
        <v>7</v>
      </c>
      <c r="L1149" s="12">
        <f>DAY(H1149)</f>
        <v>31</v>
      </c>
      <c r="M1149" s="13"/>
      <c r="P1149" s="12" t="s">
        <v>75</v>
      </c>
      <c r="Q1149" s="12" t="str">
        <f>CONCATENATE(X1149," ",Y1149)</f>
        <v>Erithacus rubecula</v>
      </c>
      <c r="R1149" s="14" t="str">
        <f>CONCATENATE(S1149,", ",T1149,", ",U1149,", ",V1149,", ",W1149,", ",X1149,", ",Y1149)</f>
        <v>Animalia, Chordata, Aves, Passeriformes, Muscicapidae, Erithacus, rubecula</v>
      </c>
      <c r="S1149" s="6" t="s">
        <v>76</v>
      </c>
      <c r="T1149" s="6" t="s">
        <v>77</v>
      </c>
      <c r="U1149" s="6" t="s">
        <v>78</v>
      </c>
      <c r="V1149" s="12" t="s">
        <v>79</v>
      </c>
      <c r="W1149" s="12" t="s">
        <v>182</v>
      </c>
      <c r="X1149" s="12" t="s">
        <v>183</v>
      </c>
      <c r="Y1149" s="12" t="s">
        <v>184</v>
      </c>
      <c r="AA1149" s="12" t="s">
        <v>83</v>
      </c>
      <c r="AB1149" s="6" t="s">
        <v>84</v>
      </c>
      <c r="AC1149" s="12" t="s">
        <v>185</v>
      </c>
      <c r="AD1149" s="12" t="s">
        <v>259</v>
      </c>
      <c r="AE1149" s="2">
        <v>44773</v>
      </c>
      <c r="AF1149" s="43" t="s">
        <v>87</v>
      </c>
      <c r="AG1149" s="7" t="s">
        <v>186</v>
      </c>
      <c r="AH1149" s="43">
        <v>48.113214260031299</v>
      </c>
      <c r="AI1149" s="43">
        <v>-1.7081732747927001</v>
      </c>
      <c r="AL1149" s="43">
        <v>10</v>
      </c>
      <c r="AN1149" s="46" t="s">
        <v>5240</v>
      </c>
      <c r="AO1149" s="5" t="s">
        <v>89</v>
      </c>
      <c r="AP1149" s="12" t="s">
        <v>259</v>
      </c>
      <c r="AR1149" s="7" t="s">
        <v>90</v>
      </c>
      <c r="AT1149" s="4" t="str">
        <f>CONCATENATE(AU1149,", ",AV1149,", ",AW1149,", ",AX1149,", ",AY1149,", ",AZ1149,", ",BA1149)</f>
        <v>Europe, France, FR, Bretagne, Ille-et-Vilaine, Rennes, Campus Institut Agro Rennes</v>
      </c>
      <c r="AU1149" s="1" t="s">
        <v>91</v>
      </c>
      <c r="AV1149" s="1" t="s">
        <v>92</v>
      </c>
      <c r="AW1149" s="1" t="s">
        <v>93</v>
      </c>
      <c r="AX1149" s="1" t="s">
        <v>94</v>
      </c>
      <c r="AY1149" s="1" t="s">
        <v>95</v>
      </c>
      <c r="AZ1149" s="1" t="s">
        <v>96</v>
      </c>
      <c r="BA1149" s="1" t="s">
        <v>5242</v>
      </c>
      <c r="BC1149" s="43"/>
      <c r="BF1149" s="43" t="s">
        <v>4596</v>
      </c>
      <c r="BG1149" s="43" t="s">
        <v>93</v>
      </c>
      <c r="BH1149" s="7" t="s">
        <v>97</v>
      </c>
      <c r="BJ1149" s="7" t="s">
        <v>98</v>
      </c>
      <c r="BK1149" s="7" t="s">
        <v>99</v>
      </c>
      <c r="BL1149" s="7" t="s">
        <v>4597</v>
      </c>
      <c r="BM1149" s="7" t="s">
        <v>4598</v>
      </c>
      <c r="BS1149" s="12" t="s">
        <v>259</v>
      </c>
      <c r="BU1149" s="43">
        <v>1</v>
      </c>
      <c r="BW1149" s="43" t="s">
        <v>103</v>
      </c>
    </row>
    <row r="1150" spans="3:75" x14ac:dyDescent="0.35">
      <c r="C1150" s="43" t="str">
        <f t="shared" si="17"/>
        <v>IARA:BDT-07:2022: 1149</v>
      </c>
      <c r="D1150" s="43">
        <v>1149</v>
      </c>
      <c r="E1150" s="43" t="s">
        <v>5233</v>
      </c>
      <c r="F1150" s="1" t="s">
        <v>73</v>
      </c>
      <c r="G1150" s="43" t="s">
        <v>5246</v>
      </c>
      <c r="H1150" s="2">
        <v>44773</v>
      </c>
      <c r="J1150" s="12">
        <f>YEAR(H1150)</f>
        <v>2022</v>
      </c>
      <c r="K1150" s="12">
        <f>MONTH(H1150)</f>
        <v>7</v>
      </c>
      <c r="L1150" s="12">
        <f>DAY(H1150)</f>
        <v>31</v>
      </c>
      <c r="M1150" s="13"/>
      <c r="P1150" s="12" t="s">
        <v>75</v>
      </c>
      <c r="Q1150" s="12" t="str">
        <f>CONCATENATE(X1150," ",Y1150)</f>
        <v>Cyanistes caeruleus</v>
      </c>
      <c r="R1150" s="14" t="str">
        <f>CONCATENATE(S1150,", ",T1150,", ",U1150,", ",V1150,", ",W1150,", ",X1150,", ",Y1150)</f>
        <v>Animalia, Chordata, Aves, Passeriformes, Paridae, Cyanistes, caeruleus</v>
      </c>
      <c r="S1150" s="6" t="s">
        <v>76</v>
      </c>
      <c r="T1150" s="6" t="s">
        <v>77</v>
      </c>
      <c r="U1150" s="6" t="s">
        <v>78</v>
      </c>
      <c r="V1150" s="12" t="s">
        <v>79</v>
      </c>
      <c r="W1150" s="12" t="s">
        <v>135</v>
      </c>
      <c r="X1150" s="12" t="s">
        <v>136</v>
      </c>
      <c r="Y1150" s="12" t="s">
        <v>137</v>
      </c>
      <c r="AA1150" s="12" t="s">
        <v>83</v>
      </c>
      <c r="AB1150" s="6" t="s">
        <v>84</v>
      </c>
      <c r="AC1150" s="12" t="s">
        <v>138</v>
      </c>
      <c r="AD1150" s="12" t="s">
        <v>259</v>
      </c>
      <c r="AE1150" s="2">
        <v>44773</v>
      </c>
      <c r="AF1150" s="43" t="s">
        <v>87</v>
      </c>
      <c r="AG1150" s="7" t="s">
        <v>139</v>
      </c>
      <c r="AH1150" s="43">
        <v>48.1132951516026</v>
      </c>
      <c r="AI1150" s="43">
        <v>-1.7080879265054101</v>
      </c>
      <c r="AL1150" s="43">
        <v>10</v>
      </c>
      <c r="AN1150" s="46" t="s">
        <v>5240</v>
      </c>
      <c r="AO1150" s="5" t="s">
        <v>89</v>
      </c>
      <c r="AP1150" s="12" t="s">
        <v>259</v>
      </c>
      <c r="AR1150" s="7" t="s">
        <v>90</v>
      </c>
      <c r="AT1150" s="4" t="str">
        <f>CONCATENATE(AU1150,", ",AV1150,", ",AW1150,", ",AX1150,", ",AY1150,", ",AZ1150,", ",BA1150)</f>
        <v>Europe, France, FR, Bretagne, Ille-et-Vilaine, Rennes, Campus Institut Agro Rennes</v>
      </c>
      <c r="AU1150" s="1" t="s">
        <v>91</v>
      </c>
      <c r="AV1150" s="1" t="s">
        <v>92</v>
      </c>
      <c r="AW1150" s="1" t="s">
        <v>93</v>
      </c>
      <c r="AX1150" s="1" t="s">
        <v>94</v>
      </c>
      <c r="AY1150" s="1" t="s">
        <v>95</v>
      </c>
      <c r="AZ1150" s="1" t="s">
        <v>96</v>
      </c>
      <c r="BA1150" s="1" t="s">
        <v>5242</v>
      </c>
      <c r="BC1150" s="43"/>
      <c r="BF1150" s="43" t="s">
        <v>4596</v>
      </c>
      <c r="BG1150" s="43" t="s">
        <v>93</v>
      </c>
      <c r="BH1150" s="7" t="s">
        <v>97</v>
      </c>
      <c r="BJ1150" s="7" t="s">
        <v>98</v>
      </c>
      <c r="BK1150" s="7" t="s">
        <v>99</v>
      </c>
      <c r="BL1150" s="7" t="s">
        <v>4597</v>
      </c>
      <c r="BM1150" s="7" t="s">
        <v>4598</v>
      </c>
      <c r="BS1150" s="12" t="s">
        <v>259</v>
      </c>
      <c r="BU1150" s="43">
        <v>1</v>
      </c>
      <c r="BW1150" s="43" t="s">
        <v>103</v>
      </c>
    </row>
    <row r="1151" spans="3:75" x14ac:dyDescent="0.35">
      <c r="C1151" s="43" t="str">
        <f t="shared" si="17"/>
        <v>IARA:BDT-07:2022: 1150</v>
      </c>
      <c r="D1151" s="43">
        <v>1150</v>
      </c>
      <c r="E1151" s="43" t="s">
        <v>5233</v>
      </c>
      <c r="F1151" s="1" t="s">
        <v>73</v>
      </c>
      <c r="G1151" s="43" t="s">
        <v>5246</v>
      </c>
      <c r="H1151" s="2">
        <v>44773</v>
      </c>
      <c r="J1151" s="12">
        <f>YEAR(H1151)</f>
        <v>2022</v>
      </c>
      <c r="K1151" s="12">
        <f>MONTH(H1151)</f>
        <v>7</v>
      </c>
      <c r="L1151" s="12">
        <f>DAY(H1151)</f>
        <v>31</v>
      </c>
      <c r="M1151" s="13"/>
      <c r="P1151" s="12" t="s">
        <v>75</v>
      </c>
      <c r="Q1151" s="12" t="str">
        <f>CONCATENATE(X1151," ",Y1151)</f>
        <v>Cyanistes caeruleus</v>
      </c>
      <c r="R1151" s="14" t="str">
        <f>CONCATENATE(S1151,", ",T1151,", ",U1151,", ",V1151,", ",W1151,", ",X1151,", ",Y1151)</f>
        <v>Animalia, Chordata, Aves, Passeriformes, Paridae, Cyanistes, caeruleus</v>
      </c>
      <c r="S1151" s="6" t="s">
        <v>76</v>
      </c>
      <c r="T1151" s="6" t="s">
        <v>77</v>
      </c>
      <c r="U1151" s="6" t="s">
        <v>78</v>
      </c>
      <c r="V1151" s="12" t="s">
        <v>79</v>
      </c>
      <c r="W1151" s="12" t="s">
        <v>135</v>
      </c>
      <c r="X1151" s="12" t="s">
        <v>136</v>
      </c>
      <c r="Y1151" s="12" t="s">
        <v>137</v>
      </c>
      <c r="AA1151" s="12" t="s">
        <v>83</v>
      </c>
      <c r="AB1151" s="6" t="s">
        <v>84</v>
      </c>
      <c r="AC1151" s="12" t="s">
        <v>138</v>
      </c>
      <c r="AD1151" s="12" t="s">
        <v>259</v>
      </c>
      <c r="AE1151" s="2">
        <v>44773</v>
      </c>
      <c r="AF1151" s="43" t="s">
        <v>87</v>
      </c>
      <c r="AG1151" s="7" t="s">
        <v>139</v>
      </c>
      <c r="AH1151" s="43">
        <v>48.113319350200001</v>
      </c>
      <c r="AI1151" s="43">
        <v>-1.7081286499733599</v>
      </c>
      <c r="AL1151" s="43">
        <v>10</v>
      </c>
      <c r="AN1151" s="46" t="s">
        <v>5240</v>
      </c>
      <c r="AO1151" s="5" t="s">
        <v>89</v>
      </c>
      <c r="AP1151" s="12" t="s">
        <v>259</v>
      </c>
      <c r="AR1151" s="7" t="s">
        <v>90</v>
      </c>
      <c r="AT1151" s="4" t="str">
        <f>CONCATENATE(AU1151,", ",AV1151,", ",AW1151,", ",AX1151,", ",AY1151,", ",AZ1151,", ",BA1151)</f>
        <v>Europe, France, FR, Bretagne, Ille-et-Vilaine, Rennes, Campus Institut Agro Rennes</v>
      </c>
      <c r="AU1151" s="1" t="s">
        <v>91</v>
      </c>
      <c r="AV1151" s="1" t="s">
        <v>92</v>
      </c>
      <c r="AW1151" s="1" t="s">
        <v>93</v>
      </c>
      <c r="AX1151" s="1" t="s">
        <v>94</v>
      </c>
      <c r="AY1151" s="1" t="s">
        <v>95</v>
      </c>
      <c r="AZ1151" s="1" t="s">
        <v>96</v>
      </c>
      <c r="BA1151" s="1" t="s">
        <v>5242</v>
      </c>
      <c r="BC1151" s="43"/>
      <c r="BF1151" s="43" t="s">
        <v>4596</v>
      </c>
      <c r="BG1151" s="43" t="s">
        <v>93</v>
      </c>
      <c r="BH1151" s="7" t="s">
        <v>97</v>
      </c>
      <c r="BJ1151" s="7" t="s">
        <v>98</v>
      </c>
      <c r="BK1151" s="7" t="s">
        <v>99</v>
      </c>
      <c r="BL1151" s="7" t="s">
        <v>4597</v>
      </c>
      <c r="BM1151" s="7" t="s">
        <v>4598</v>
      </c>
      <c r="BS1151" s="12" t="s">
        <v>259</v>
      </c>
      <c r="BU1151" s="43">
        <v>1</v>
      </c>
      <c r="BW1151" s="43" t="s">
        <v>103</v>
      </c>
    </row>
    <row r="1152" spans="3:75" x14ac:dyDescent="0.35">
      <c r="C1152" s="43" t="str">
        <f t="shared" si="17"/>
        <v>IARA:BDT-07:2022: 1151</v>
      </c>
      <c r="D1152" s="43">
        <v>1151</v>
      </c>
      <c r="E1152" s="43" t="s">
        <v>5233</v>
      </c>
      <c r="F1152" s="1" t="s">
        <v>73</v>
      </c>
      <c r="G1152" s="43" t="s">
        <v>5246</v>
      </c>
      <c r="H1152" s="2">
        <v>44773</v>
      </c>
      <c r="J1152" s="12">
        <f>YEAR(H1152)</f>
        <v>2022</v>
      </c>
      <c r="K1152" s="12">
        <f>MONTH(H1152)</f>
        <v>7</v>
      </c>
      <c r="L1152" s="12">
        <f>DAY(H1152)</f>
        <v>31</v>
      </c>
      <c r="M1152" s="13"/>
      <c r="P1152" s="12" t="s">
        <v>75</v>
      </c>
      <c r="Q1152" s="12" t="str">
        <f>CONCATENATE(X1152," ",Y1152)</f>
        <v>Corvus corone</v>
      </c>
      <c r="R1152" s="14" t="str">
        <f>CONCATENATE(S1152,", ",T1152,", ",U1152,", ",V1152,", ",W1152,", ",X1152,", ",Y1152)</f>
        <v>Animalia, Chordata, Aves, Passeriformes, Corvidae, Corvus, corone</v>
      </c>
      <c r="S1152" s="6" t="s">
        <v>76</v>
      </c>
      <c r="T1152" s="6" t="s">
        <v>77</v>
      </c>
      <c r="U1152" s="6" t="s">
        <v>78</v>
      </c>
      <c r="V1152" s="12" t="s">
        <v>79</v>
      </c>
      <c r="W1152" s="12" t="s">
        <v>104</v>
      </c>
      <c r="X1152" s="12" t="s">
        <v>105</v>
      </c>
      <c r="Y1152" s="12" t="s">
        <v>109</v>
      </c>
      <c r="AA1152" s="12" t="s">
        <v>83</v>
      </c>
      <c r="AB1152" s="6" t="s">
        <v>84</v>
      </c>
      <c r="AC1152" s="12" t="s">
        <v>110</v>
      </c>
      <c r="AD1152" s="12" t="s">
        <v>259</v>
      </c>
      <c r="AE1152" s="2">
        <v>44773</v>
      </c>
      <c r="AF1152" s="43" t="s">
        <v>87</v>
      </c>
      <c r="AG1152" s="7" t="s">
        <v>111</v>
      </c>
      <c r="AH1152" s="43">
        <v>48.113255049763602</v>
      </c>
      <c r="AI1152" s="43">
        <v>-1.7077989610601401</v>
      </c>
      <c r="AL1152" s="43">
        <v>10</v>
      </c>
      <c r="AN1152" s="46" t="s">
        <v>5240</v>
      </c>
      <c r="AO1152" s="5" t="s">
        <v>89</v>
      </c>
      <c r="AP1152" s="12" t="s">
        <v>259</v>
      </c>
      <c r="AR1152" s="7" t="s">
        <v>90</v>
      </c>
      <c r="AT1152" s="4" t="str">
        <f>CONCATENATE(AU1152,", ",AV1152,", ",AW1152,", ",AX1152,", ",AY1152,", ",AZ1152,", ",BA1152)</f>
        <v>Europe, France, FR, Bretagne, Ille-et-Vilaine, Rennes, Campus Institut Agro Rennes</v>
      </c>
      <c r="AU1152" s="1" t="s">
        <v>91</v>
      </c>
      <c r="AV1152" s="1" t="s">
        <v>92</v>
      </c>
      <c r="AW1152" s="1" t="s">
        <v>93</v>
      </c>
      <c r="AX1152" s="1" t="s">
        <v>94</v>
      </c>
      <c r="AY1152" s="1" t="s">
        <v>95</v>
      </c>
      <c r="AZ1152" s="1" t="s">
        <v>96</v>
      </c>
      <c r="BA1152" s="1" t="s">
        <v>5242</v>
      </c>
      <c r="BC1152" s="43"/>
      <c r="BF1152" s="43" t="s">
        <v>4596</v>
      </c>
      <c r="BG1152" s="43" t="s">
        <v>93</v>
      </c>
      <c r="BH1152" s="7" t="s">
        <v>97</v>
      </c>
      <c r="BJ1152" s="7" t="s">
        <v>98</v>
      </c>
      <c r="BK1152" s="7" t="s">
        <v>99</v>
      </c>
      <c r="BL1152" s="7" t="s">
        <v>4597</v>
      </c>
      <c r="BM1152" s="7" t="s">
        <v>4598</v>
      </c>
      <c r="BS1152" s="12" t="s">
        <v>259</v>
      </c>
      <c r="BU1152" s="43">
        <v>1</v>
      </c>
      <c r="BW1152" s="43" t="s">
        <v>103</v>
      </c>
    </row>
    <row r="1153" spans="3:75" x14ac:dyDescent="0.35">
      <c r="C1153" s="43" t="str">
        <f t="shared" si="17"/>
        <v>IARA:BDT-07:2022: 1152</v>
      </c>
      <c r="D1153" s="43">
        <v>1152</v>
      </c>
      <c r="E1153" s="43" t="s">
        <v>5233</v>
      </c>
      <c r="F1153" s="1" t="s">
        <v>73</v>
      </c>
      <c r="G1153" s="43" t="s">
        <v>5246</v>
      </c>
      <c r="H1153" s="2">
        <v>44773</v>
      </c>
      <c r="J1153" s="12">
        <f>YEAR(H1153)</f>
        <v>2022</v>
      </c>
      <c r="K1153" s="12">
        <f>MONTH(H1153)</f>
        <v>7</v>
      </c>
      <c r="L1153" s="12">
        <f>DAY(H1153)</f>
        <v>31</v>
      </c>
      <c r="M1153" s="13"/>
      <c r="P1153" s="12" t="s">
        <v>75</v>
      </c>
      <c r="Q1153" s="12" t="str">
        <f>CONCATENATE(X1153," ",Y1153)</f>
        <v>Pica pica</v>
      </c>
      <c r="R1153" s="14" t="str">
        <f>CONCATENATE(S1153,", ",T1153,", ",U1153,", ",V1153,", ",W1153,", ",X1153,", ",Y1153)</f>
        <v>Animalia, Chordata, Aves, Passeriformes, Corvidae, Pica, pica</v>
      </c>
      <c r="S1153" s="6" t="s">
        <v>76</v>
      </c>
      <c r="T1153" s="6" t="s">
        <v>77</v>
      </c>
      <c r="U1153" s="6" t="s">
        <v>78</v>
      </c>
      <c r="V1153" s="12" t="s">
        <v>79</v>
      </c>
      <c r="W1153" s="12" t="s">
        <v>104</v>
      </c>
      <c r="X1153" s="12" t="s">
        <v>155</v>
      </c>
      <c r="Y1153" s="12" t="s">
        <v>156</v>
      </c>
      <c r="AA1153" s="12" t="s">
        <v>83</v>
      </c>
      <c r="AB1153" s="6" t="s">
        <v>84</v>
      </c>
      <c r="AC1153" s="12" t="s">
        <v>157</v>
      </c>
      <c r="AD1153" s="12" t="s">
        <v>259</v>
      </c>
      <c r="AE1153" s="2">
        <v>44773</v>
      </c>
      <c r="AF1153" s="43" t="s">
        <v>87</v>
      </c>
      <c r="AG1153" s="7" t="s">
        <v>158</v>
      </c>
      <c r="AH1153" s="43">
        <v>48.113347388011597</v>
      </c>
      <c r="AI1153" s="43">
        <v>-1.7078149050251701</v>
      </c>
      <c r="AL1153" s="43">
        <v>10</v>
      </c>
      <c r="AN1153" s="46" t="s">
        <v>5240</v>
      </c>
      <c r="AO1153" s="5" t="s">
        <v>89</v>
      </c>
      <c r="AP1153" s="12" t="s">
        <v>259</v>
      </c>
      <c r="AR1153" s="7" t="s">
        <v>90</v>
      </c>
      <c r="AT1153" s="4" t="str">
        <f>CONCATENATE(AU1153,", ",AV1153,", ",AW1153,", ",AX1153,", ",AY1153,", ",AZ1153,", ",BA1153)</f>
        <v>Europe, France, FR, Bretagne, Ille-et-Vilaine, Rennes, Campus Institut Agro Rennes</v>
      </c>
      <c r="AU1153" s="1" t="s">
        <v>91</v>
      </c>
      <c r="AV1153" s="1" t="s">
        <v>92</v>
      </c>
      <c r="AW1153" s="1" t="s">
        <v>93</v>
      </c>
      <c r="AX1153" s="1" t="s">
        <v>94</v>
      </c>
      <c r="AY1153" s="1" t="s">
        <v>95</v>
      </c>
      <c r="AZ1153" s="1" t="s">
        <v>96</v>
      </c>
      <c r="BA1153" s="1" t="s">
        <v>5242</v>
      </c>
      <c r="BC1153" s="43"/>
      <c r="BF1153" s="43" t="s">
        <v>4596</v>
      </c>
      <c r="BG1153" s="43" t="s">
        <v>93</v>
      </c>
      <c r="BH1153" s="7" t="s">
        <v>97</v>
      </c>
      <c r="BJ1153" s="7" t="s">
        <v>98</v>
      </c>
      <c r="BK1153" s="7" t="s">
        <v>99</v>
      </c>
      <c r="BL1153" s="7" t="s">
        <v>4597</v>
      </c>
      <c r="BM1153" s="7" t="s">
        <v>4598</v>
      </c>
      <c r="BS1153" s="12" t="s">
        <v>259</v>
      </c>
      <c r="BU1153" s="43">
        <v>1</v>
      </c>
      <c r="BW1153" s="43" t="s">
        <v>103</v>
      </c>
    </row>
    <row r="1154" spans="3:75" x14ac:dyDescent="0.35">
      <c r="C1154" s="43" t="str">
        <f t="shared" si="17"/>
        <v>IARA:BDT-07:2022: 1153</v>
      </c>
      <c r="D1154" s="43">
        <v>1153</v>
      </c>
      <c r="E1154" s="43" t="s">
        <v>5233</v>
      </c>
      <c r="F1154" s="1" t="s">
        <v>73</v>
      </c>
      <c r="G1154" s="43" t="s">
        <v>5246</v>
      </c>
      <c r="H1154" s="2">
        <v>44773</v>
      </c>
      <c r="J1154" s="12">
        <f>YEAR(H1154)</f>
        <v>2022</v>
      </c>
      <c r="K1154" s="12">
        <f>MONTH(H1154)</f>
        <v>7</v>
      </c>
      <c r="L1154" s="12">
        <f>DAY(H1154)</f>
        <v>31</v>
      </c>
      <c r="M1154" s="13"/>
      <c r="P1154" s="12" t="s">
        <v>75</v>
      </c>
      <c r="Q1154" s="12" t="str">
        <f>CONCATENATE(X1154," ",Y1154)</f>
        <v>Pica pica</v>
      </c>
      <c r="R1154" s="14" t="str">
        <f>CONCATENATE(S1154,", ",T1154,", ",U1154,", ",V1154,", ",W1154,", ",X1154,", ",Y1154)</f>
        <v>Animalia, Chordata, Aves, Passeriformes, Corvidae, Pica, pica</v>
      </c>
      <c r="S1154" s="6" t="s">
        <v>76</v>
      </c>
      <c r="T1154" s="6" t="s">
        <v>77</v>
      </c>
      <c r="U1154" s="6" t="s">
        <v>78</v>
      </c>
      <c r="V1154" s="12" t="s">
        <v>79</v>
      </c>
      <c r="W1154" s="12" t="s">
        <v>104</v>
      </c>
      <c r="X1154" s="12" t="s">
        <v>155</v>
      </c>
      <c r="Y1154" s="12" t="s">
        <v>156</v>
      </c>
      <c r="AA1154" s="12" t="s">
        <v>83</v>
      </c>
      <c r="AB1154" s="6" t="s">
        <v>84</v>
      </c>
      <c r="AC1154" s="12" t="s">
        <v>157</v>
      </c>
      <c r="AD1154" s="12" t="s">
        <v>259</v>
      </c>
      <c r="AE1154" s="2">
        <v>44773</v>
      </c>
      <c r="AF1154" s="43" t="s">
        <v>87</v>
      </c>
      <c r="AG1154" s="7" t="s">
        <v>158</v>
      </c>
      <c r="AH1154" s="43">
        <v>48.113339244675998</v>
      </c>
      <c r="AI1154" s="43">
        <v>-1.7077601862407901</v>
      </c>
      <c r="AL1154" s="43">
        <v>10</v>
      </c>
      <c r="AN1154" s="46" t="s">
        <v>5240</v>
      </c>
      <c r="AO1154" s="5" t="s">
        <v>89</v>
      </c>
      <c r="AP1154" s="12" t="s">
        <v>259</v>
      </c>
      <c r="AR1154" s="7" t="s">
        <v>90</v>
      </c>
      <c r="AT1154" s="4" t="str">
        <f>CONCATENATE(AU1154,", ",AV1154,", ",AW1154,", ",AX1154,", ",AY1154,", ",AZ1154,", ",BA1154)</f>
        <v>Europe, France, FR, Bretagne, Ille-et-Vilaine, Rennes, Campus Institut Agro Rennes</v>
      </c>
      <c r="AU1154" s="1" t="s">
        <v>91</v>
      </c>
      <c r="AV1154" s="1" t="s">
        <v>92</v>
      </c>
      <c r="AW1154" s="1" t="s">
        <v>93</v>
      </c>
      <c r="AX1154" s="1" t="s">
        <v>94</v>
      </c>
      <c r="AY1154" s="1" t="s">
        <v>95</v>
      </c>
      <c r="AZ1154" s="1" t="s">
        <v>96</v>
      </c>
      <c r="BA1154" s="1" t="s">
        <v>5242</v>
      </c>
      <c r="BC1154" s="43"/>
      <c r="BF1154" s="43" t="s">
        <v>4596</v>
      </c>
      <c r="BG1154" s="43" t="s">
        <v>93</v>
      </c>
      <c r="BH1154" s="7" t="s">
        <v>97</v>
      </c>
      <c r="BJ1154" s="7" t="s">
        <v>98</v>
      </c>
      <c r="BK1154" s="7" t="s">
        <v>99</v>
      </c>
      <c r="BL1154" s="7" t="s">
        <v>4597</v>
      </c>
      <c r="BM1154" s="7" t="s">
        <v>4598</v>
      </c>
      <c r="BS1154" s="12" t="s">
        <v>259</v>
      </c>
      <c r="BU1154" s="43">
        <v>1</v>
      </c>
      <c r="BW1154" s="43" t="s">
        <v>103</v>
      </c>
    </row>
    <row r="1155" spans="3:75" x14ac:dyDescent="0.35">
      <c r="C1155" s="43" t="str">
        <f t="shared" ref="C1155:C1218" si="18">_xlfn.CONCAT(E1155,D1155)</f>
        <v>IARA:BDT-07:2022: 1154</v>
      </c>
      <c r="D1155" s="43">
        <v>1154</v>
      </c>
      <c r="E1155" s="43" t="s">
        <v>5233</v>
      </c>
      <c r="F1155" s="1" t="s">
        <v>73</v>
      </c>
      <c r="G1155" s="43" t="s">
        <v>5246</v>
      </c>
      <c r="H1155" s="2">
        <v>44773</v>
      </c>
      <c r="J1155" s="12">
        <f>YEAR(H1155)</f>
        <v>2022</v>
      </c>
      <c r="K1155" s="12">
        <f>MONTH(H1155)</f>
        <v>7</v>
      </c>
      <c r="L1155" s="12">
        <f>DAY(H1155)</f>
        <v>31</v>
      </c>
      <c r="M1155" s="13"/>
      <c r="P1155" s="12" t="s">
        <v>75</v>
      </c>
      <c r="Q1155" s="12" t="str">
        <f>CONCATENATE(X1155," ",Y1155)</f>
        <v>Garrulus glandarius</v>
      </c>
      <c r="R1155" s="14" t="str">
        <f>CONCATENATE(S1155,", ",T1155,", ",U1155,", ",V1155,", ",W1155,", ",X1155,", ",Y1155)</f>
        <v>Animalia, Chordata, Aves, Passeriformes, Corvidae, Garrulus, glandarius</v>
      </c>
      <c r="S1155" s="6" t="s">
        <v>76</v>
      </c>
      <c r="T1155" s="6" t="s">
        <v>77</v>
      </c>
      <c r="U1155" s="6" t="s">
        <v>78</v>
      </c>
      <c r="V1155" s="12" t="s">
        <v>79</v>
      </c>
      <c r="W1155" s="12" t="s">
        <v>104</v>
      </c>
      <c r="X1155" s="12" t="s">
        <v>122</v>
      </c>
      <c r="Y1155" s="12" t="s">
        <v>123</v>
      </c>
      <c r="AA1155" s="12" t="s">
        <v>83</v>
      </c>
      <c r="AB1155" s="6" t="s">
        <v>84</v>
      </c>
      <c r="AC1155" s="12" t="s">
        <v>124</v>
      </c>
      <c r="AD1155" s="12" t="s">
        <v>259</v>
      </c>
      <c r="AE1155" s="2">
        <v>44773</v>
      </c>
      <c r="AF1155" s="43" t="s">
        <v>87</v>
      </c>
      <c r="AG1155" s="7" t="s">
        <v>125</v>
      </c>
      <c r="AH1155" s="43">
        <v>48.114328384465097</v>
      </c>
      <c r="AI1155" s="43">
        <v>-1.70782521519252</v>
      </c>
      <c r="AL1155" s="43">
        <v>10</v>
      </c>
      <c r="AN1155" s="46" t="s">
        <v>5240</v>
      </c>
      <c r="AO1155" s="5" t="s">
        <v>89</v>
      </c>
      <c r="AP1155" s="12" t="s">
        <v>259</v>
      </c>
      <c r="AR1155" s="7" t="s">
        <v>90</v>
      </c>
      <c r="AT1155" s="4" t="str">
        <f>CONCATENATE(AU1155,", ",AV1155,", ",AW1155,", ",AX1155,", ",AY1155,", ",AZ1155,", ",BA1155)</f>
        <v>Europe, France, FR, Bretagne, Ille-et-Vilaine, Rennes, Campus Institut Agro Rennes</v>
      </c>
      <c r="AU1155" s="1" t="s">
        <v>91</v>
      </c>
      <c r="AV1155" s="1" t="s">
        <v>92</v>
      </c>
      <c r="AW1155" s="1" t="s">
        <v>93</v>
      </c>
      <c r="AX1155" s="1" t="s">
        <v>94</v>
      </c>
      <c r="AY1155" s="1" t="s">
        <v>95</v>
      </c>
      <c r="AZ1155" s="1" t="s">
        <v>96</v>
      </c>
      <c r="BA1155" s="1" t="s">
        <v>5242</v>
      </c>
      <c r="BC1155" s="43"/>
      <c r="BF1155" s="43" t="s">
        <v>4596</v>
      </c>
      <c r="BG1155" s="43" t="s">
        <v>93</v>
      </c>
      <c r="BH1155" s="7" t="s">
        <v>97</v>
      </c>
      <c r="BJ1155" s="7" t="s">
        <v>98</v>
      </c>
      <c r="BK1155" s="7" t="s">
        <v>99</v>
      </c>
      <c r="BL1155" s="7" t="s">
        <v>4597</v>
      </c>
      <c r="BM1155" s="7" t="s">
        <v>4598</v>
      </c>
      <c r="BS1155" s="12" t="s">
        <v>259</v>
      </c>
      <c r="BU1155" s="43">
        <v>1</v>
      </c>
      <c r="BW1155" s="43" t="s">
        <v>103</v>
      </c>
    </row>
    <row r="1156" spans="3:75" x14ac:dyDescent="0.35">
      <c r="C1156" s="43" t="str">
        <f t="shared" si="18"/>
        <v>IARA:BDT-07:2022: 1155</v>
      </c>
      <c r="D1156" s="43">
        <v>1155</v>
      </c>
      <c r="E1156" s="43" t="s">
        <v>5233</v>
      </c>
      <c r="F1156" s="1" t="s">
        <v>73</v>
      </c>
      <c r="G1156" s="43" t="s">
        <v>5246</v>
      </c>
      <c r="H1156" s="2">
        <v>44773</v>
      </c>
      <c r="J1156" s="12">
        <f>YEAR(H1156)</f>
        <v>2022</v>
      </c>
      <c r="K1156" s="12">
        <f>MONTH(H1156)</f>
        <v>7</v>
      </c>
      <c r="L1156" s="12">
        <f>DAY(H1156)</f>
        <v>31</v>
      </c>
      <c r="M1156" s="13"/>
      <c r="P1156" s="12" t="s">
        <v>75</v>
      </c>
      <c r="Q1156" s="12" t="str">
        <f>CONCATENATE(X1156," ",Y1156)</f>
        <v>Pica pica</v>
      </c>
      <c r="R1156" s="14" t="str">
        <f>CONCATENATE(S1156,", ",T1156,", ",U1156,", ",V1156,", ",W1156,", ",X1156,", ",Y1156)</f>
        <v>Animalia, Chordata, Aves, Passeriformes, Corvidae, Pica, pica</v>
      </c>
      <c r="S1156" s="6" t="s">
        <v>76</v>
      </c>
      <c r="T1156" s="6" t="s">
        <v>77</v>
      </c>
      <c r="U1156" s="6" t="s">
        <v>78</v>
      </c>
      <c r="V1156" s="12" t="s">
        <v>79</v>
      </c>
      <c r="W1156" s="12" t="s">
        <v>104</v>
      </c>
      <c r="X1156" s="12" t="s">
        <v>155</v>
      </c>
      <c r="Y1156" s="12" t="s">
        <v>156</v>
      </c>
      <c r="AA1156" s="12" t="s">
        <v>83</v>
      </c>
      <c r="AB1156" s="6" t="s">
        <v>84</v>
      </c>
      <c r="AC1156" s="12" t="s">
        <v>157</v>
      </c>
      <c r="AD1156" s="12" t="s">
        <v>259</v>
      </c>
      <c r="AE1156" s="2">
        <v>44773</v>
      </c>
      <c r="AF1156" s="43" t="s">
        <v>87</v>
      </c>
      <c r="AG1156" s="7" t="s">
        <v>158</v>
      </c>
      <c r="AH1156" s="43">
        <v>48.114071191131202</v>
      </c>
      <c r="AI1156" s="43">
        <v>-1.7080568310534601</v>
      </c>
      <c r="AL1156" s="43">
        <v>10</v>
      </c>
      <c r="AN1156" s="46" t="s">
        <v>5240</v>
      </c>
      <c r="AO1156" s="5" t="s">
        <v>89</v>
      </c>
      <c r="AP1156" s="12" t="s">
        <v>259</v>
      </c>
      <c r="AR1156" s="7" t="s">
        <v>90</v>
      </c>
      <c r="AT1156" s="4" t="str">
        <f>CONCATENATE(AU1156,", ",AV1156,", ",AW1156,", ",AX1156,", ",AY1156,", ",AZ1156,", ",BA1156)</f>
        <v>Europe, France, FR, Bretagne, Ille-et-Vilaine, Rennes, Campus Institut Agro Rennes</v>
      </c>
      <c r="AU1156" s="1" t="s">
        <v>91</v>
      </c>
      <c r="AV1156" s="1" t="s">
        <v>92</v>
      </c>
      <c r="AW1156" s="1" t="s">
        <v>93</v>
      </c>
      <c r="AX1156" s="1" t="s">
        <v>94</v>
      </c>
      <c r="AY1156" s="1" t="s">
        <v>95</v>
      </c>
      <c r="AZ1156" s="1" t="s">
        <v>96</v>
      </c>
      <c r="BA1156" s="1" t="s">
        <v>5242</v>
      </c>
      <c r="BC1156" s="43"/>
      <c r="BF1156" s="43" t="s">
        <v>4596</v>
      </c>
      <c r="BG1156" s="43" t="s">
        <v>93</v>
      </c>
      <c r="BH1156" s="7" t="s">
        <v>97</v>
      </c>
      <c r="BJ1156" s="7" t="s">
        <v>98</v>
      </c>
      <c r="BK1156" s="7" t="s">
        <v>99</v>
      </c>
      <c r="BL1156" s="7" t="s">
        <v>4597</v>
      </c>
      <c r="BM1156" s="7" t="s">
        <v>4598</v>
      </c>
      <c r="BS1156" s="12" t="s">
        <v>259</v>
      </c>
      <c r="BU1156" s="43">
        <v>1</v>
      </c>
      <c r="BW1156" s="43" t="s">
        <v>103</v>
      </c>
    </row>
    <row r="1157" spans="3:75" x14ac:dyDescent="0.35">
      <c r="C1157" s="43" t="str">
        <f t="shared" si="18"/>
        <v>IARA:BDT-07:2022: 1156</v>
      </c>
      <c r="D1157" s="43">
        <v>1156</v>
      </c>
      <c r="E1157" s="43" t="s">
        <v>5233</v>
      </c>
      <c r="F1157" s="1" t="s">
        <v>73</v>
      </c>
      <c r="G1157" s="43" t="s">
        <v>5246</v>
      </c>
      <c r="H1157" s="2">
        <v>44773</v>
      </c>
      <c r="J1157" s="12">
        <f>YEAR(H1157)</f>
        <v>2022</v>
      </c>
      <c r="K1157" s="12">
        <f>MONTH(H1157)</f>
        <v>7</v>
      </c>
      <c r="L1157" s="12">
        <f>DAY(H1157)</f>
        <v>31</v>
      </c>
      <c r="M1157" s="13"/>
      <c r="P1157" s="12" t="s">
        <v>75</v>
      </c>
      <c r="Q1157" s="12" t="str">
        <f>CONCATENATE(X1157," ",Y1157)</f>
        <v>Pica pica</v>
      </c>
      <c r="R1157" s="14" t="str">
        <f>CONCATENATE(S1157,", ",T1157,", ",U1157,", ",V1157,", ",W1157,", ",X1157,", ",Y1157)</f>
        <v>Animalia, Chordata, Aves, Passeriformes, Corvidae, Pica, pica</v>
      </c>
      <c r="S1157" s="6" t="s">
        <v>76</v>
      </c>
      <c r="T1157" s="6" t="s">
        <v>77</v>
      </c>
      <c r="U1157" s="6" t="s">
        <v>78</v>
      </c>
      <c r="V1157" s="12" t="s">
        <v>79</v>
      </c>
      <c r="W1157" s="12" t="s">
        <v>104</v>
      </c>
      <c r="X1157" s="12" t="s">
        <v>155</v>
      </c>
      <c r="Y1157" s="12" t="s">
        <v>156</v>
      </c>
      <c r="AA1157" s="12" t="s">
        <v>83</v>
      </c>
      <c r="AB1157" s="6" t="s">
        <v>84</v>
      </c>
      <c r="AC1157" s="12" t="s">
        <v>157</v>
      </c>
      <c r="AD1157" s="12" t="s">
        <v>259</v>
      </c>
      <c r="AE1157" s="2">
        <v>44773</v>
      </c>
      <c r="AF1157" s="43" t="s">
        <v>87</v>
      </c>
      <c r="AG1157" s="7" t="s">
        <v>158</v>
      </c>
      <c r="AH1157" s="43">
        <v>48.114063047911699</v>
      </c>
      <c r="AI1157" s="43">
        <v>-1.7080021114828201</v>
      </c>
      <c r="AL1157" s="43">
        <v>10</v>
      </c>
      <c r="AN1157" s="46" t="s">
        <v>5240</v>
      </c>
      <c r="AO1157" s="5" t="s">
        <v>89</v>
      </c>
      <c r="AP1157" s="12" t="s">
        <v>259</v>
      </c>
      <c r="AR1157" s="7" t="s">
        <v>90</v>
      </c>
      <c r="AT1157" s="4" t="str">
        <f>CONCATENATE(AU1157,", ",AV1157,", ",AW1157,", ",AX1157,", ",AY1157,", ",AZ1157,", ",BA1157)</f>
        <v>Europe, France, FR, Bretagne, Ille-et-Vilaine, Rennes, Campus Institut Agro Rennes</v>
      </c>
      <c r="AU1157" s="1" t="s">
        <v>91</v>
      </c>
      <c r="AV1157" s="1" t="s">
        <v>92</v>
      </c>
      <c r="AW1157" s="1" t="s">
        <v>93</v>
      </c>
      <c r="AX1157" s="1" t="s">
        <v>94</v>
      </c>
      <c r="AY1157" s="1" t="s">
        <v>95</v>
      </c>
      <c r="AZ1157" s="1" t="s">
        <v>96</v>
      </c>
      <c r="BA1157" s="1" t="s">
        <v>5242</v>
      </c>
      <c r="BC1157" s="43"/>
      <c r="BF1157" s="43" t="s">
        <v>4596</v>
      </c>
      <c r="BG1157" s="43" t="s">
        <v>93</v>
      </c>
      <c r="BH1157" s="7" t="s">
        <v>97</v>
      </c>
      <c r="BJ1157" s="7" t="s">
        <v>98</v>
      </c>
      <c r="BK1157" s="7" t="s">
        <v>99</v>
      </c>
      <c r="BL1157" s="7" t="s">
        <v>4597</v>
      </c>
      <c r="BM1157" s="7" t="s">
        <v>4598</v>
      </c>
      <c r="BS1157" s="12" t="s">
        <v>259</v>
      </c>
      <c r="BU1157" s="43">
        <v>1</v>
      </c>
      <c r="BW1157" s="43" t="s">
        <v>103</v>
      </c>
    </row>
    <row r="1158" spans="3:75" x14ac:dyDescent="0.35">
      <c r="C1158" s="43" t="str">
        <f t="shared" si="18"/>
        <v>IARA:BDT-07:2022: 1157</v>
      </c>
      <c r="D1158" s="43">
        <v>1157</v>
      </c>
      <c r="E1158" s="43" t="s">
        <v>5233</v>
      </c>
      <c r="F1158" s="1" t="s">
        <v>73</v>
      </c>
      <c r="G1158" s="43" t="s">
        <v>5246</v>
      </c>
      <c r="H1158" s="2">
        <v>44773</v>
      </c>
      <c r="J1158" s="12">
        <f>YEAR(H1158)</f>
        <v>2022</v>
      </c>
      <c r="K1158" s="12">
        <f>MONTH(H1158)</f>
        <v>7</v>
      </c>
      <c r="L1158" s="12">
        <f>DAY(H1158)</f>
        <v>31</v>
      </c>
      <c r="M1158" s="13"/>
      <c r="P1158" s="12" t="s">
        <v>75</v>
      </c>
      <c r="Q1158" s="12" t="str">
        <f>CONCATENATE(X1158," ",Y1158)</f>
        <v>Garrulus glandarius</v>
      </c>
      <c r="R1158" s="14" t="str">
        <f>CONCATENATE(S1158,", ",T1158,", ",U1158,", ",V1158,", ",W1158,", ",X1158,", ",Y1158)</f>
        <v>Animalia, Chordata, Aves, Passeriformes, Corvidae, Garrulus, glandarius</v>
      </c>
      <c r="S1158" s="6" t="s">
        <v>76</v>
      </c>
      <c r="T1158" s="6" t="s">
        <v>77</v>
      </c>
      <c r="U1158" s="6" t="s">
        <v>78</v>
      </c>
      <c r="V1158" s="12" t="s">
        <v>79</v>
      </c>
      <c r="W1158" s="12" t="s">
        <v>104</v>
      </c>
      <c r="X1158" s="12" t="s">
        <v>122</v>
      </c>
      <c r="Y1158" s="12" t="s">
        <v>123</v>
      </c>
      <c r="AA1158" s="12" t="s">
        <v>83</v>
      </c>
      <c r="AB1158" s="6" t="s">
        <v>84</v>
      </c>
      <c r="AC1158" s="12" t="s">
        <v>124</v>
      </c>
      <c r="AD1158" s="12" t="s">
        <v>259</v>
      </c>
      <c r="AE1158" s="2">
        <v>44773</v>
      </c>
      <c r="AF1158" s="43" t="s">
        <v>87</v>
      </c>
      <c r="AG1158" s="7" t="s">
        <v>125</v>
      </c>
      <c r="AH1158" s="43">
        <v>48.113504795113897</v>
      </c>
      <c r="AI1158" s="43">
        <v>-1.70891651126642</v>
      </c>
      <c r="AL1158" s="43">
        <v>10</v>
      </c>
      <c r="AN1158" s="46" t="s">
        <v>5240</v>
      </c>
      <c r="AO1158" s="5" t="s">
        <v>89</v>
      </c>
      <c r="AP1158" s="12" t="s">
        <v>259</v>
      </c>
      <c r="AR1158" s="7" t="s">
        <v>90</v>
      </c>
      <c r="AT1158" s="4" t="str">
        <f>CONCATENATE(AU1158,", ",AV1158,", ",AW1158,", ",AX1158,", ",AY1158,", ",AZ1158,", ",BA1158)</f>
        <v>Europe, France, FR, Bretagne, Ille-et-Vilaine, Rennes, Campus Institut Agro Rennes</v>
      </c>
      <c r="AU1158" s="1" t="s">
        <v>91</v>
      </c>
      <c r="AV1158" s="1" t="s">
        <v>92</v>
      </c>
      <c r="AW1158" s="1" t="s">
        <v>93</v>
      </c>
      <c r="AX1158" s="1" t="s">
        <v>94</v>
      </c>
      <c r="AY1158" s="1" t="s">
        <v>95</v>
      </c>
      <c r="AZ1158" s="1" t="s">
        <v>96</v>
      </c>
      <c r="BA1158" s="1" t="s">
        <v>5242</v>
      </c>
      <c r="BC1158" s="43"/>
      <c r="BF1158" s="43" t="s">
        <v>4596</v>
      </c>
      <c r="BG1158" s="43" t="s">
        <v>93</v>
      </c>
      <c r="BH1158" s="7" t="s">
        <v>97</v>
      </c>
      <c r="BJ1158" s="7" t="s">
        <v>98</v>
      </c>
      <c r="BK1158" s="7" t="s">
        <v>99</v>
      </c>
      <c r="BL1158" s="7" t="s">
        <v>4597</v>
      </c>
      <c r="BM1158" s="7" t="s">
        <v>4598</v>
      </c>
      <c r="BS1158" s="12" t="s">
        <v>259</v>
      </c>
      <c r="BU1158" s="43">
        <v>1</v>
      </c>
      <c r="BW1158" s="43" t="s">
        <v>103</v>
      </c>
    </row>
    <row r="1159" spans="3:75" x14ac:dyDescent="0.35">
      <c r="C1159" s="43" t="str">
        <f t="shared" si="18"/>
        <v>IARA:BDT-07:2022: 1158</v>
      </c>
      <c r="D1159" s="43">
        <v>1158</v>
      </c>
      <c r="E1159" s="43" t="s">
        <v>5233</v>
      </c>
      <c r="F1159" s="1" t="s">
        <v>73</v>
      </c>
      <c r="G1159" s="43" t="s">
        <v>5246</v>
      </c>
      <c r="H1159" s="2">
        <v>44773</v>
      </c>
      <c r="J1159" s="12">
        <f>YEAR(H1159)</f>
        <v>2022</v>
      </c>
      <c r="K1159" s="12">
        <f>MONTH(H1159)</f>
        <v>7</v>
      </c>
      <c r="L1159" s="12">
        <f>DAY(H1159)</f>
        <v>31</v>
      </c>
      <c r="M1159" s="13"/>
      <c r="P1159" s="12" t="s">
        <v>75</v>
      </c>
      <c r="Q1159" s="12" t="str">
        <f>CONCATENATE(X1159," ",Y1159)</f>
        <v>Erithacus rubecula</v>
      </c>
      <c r="R1159" s="14" t="str">
        <f>CONCATENATE(S1159,", ",T1159,", ",U1159,", ",V1159,", ",W1159,", ",X1159,", ",Y1159)</f>
        <v>Animalia, Chordata, Aves, Passeriformes, Muscicapidae, Erithacus, rubecula</v>
      </c>
      <c r="S1159" s="6" t="s">
        <v>76</v>
      </c>
      <c r="T1159" s="6" t="s">
        <v>77</v>
      </c>
      <c r="U1159" s="6" t="s">
        <v>78</v>
      </c>
      <c r="V1159" s="12" t="s">
        <v>79</v>
      </c>
      <c r="W1159" s="12" t="s">
        <v>182</v>
      </c>
      <c r="X1159" s="12" t="s">
        <v>183</v>
      </c>
      <c r="Y1159" s="12" t="s">
        <v>184</v>
      </c>
      <c r="AA1159" s="12" t="s">
        <v>83</v>
      </c>
      <c r="AB1159" s="6" t="s">
        <v>84</v>
      </c>
      <c r="AC1159" s="12" t="s">
        <v>185</v>
      </c>
      <c r="AD1159" s="12" t="s">
        <v>259</v>
      </c>
      <c r="AE1159" s="2">
        <v>44773</v>
      </c>
      <c r="AF1159" s="43" t="s">
        <v>87</v>
      </c>
      <c r="AG1159" s="7" t="s">
        <v>186</v>
      </c>
      <c r="AH1159" s="43">
        <v>48.113322960062497</v>
      </c>
      <c r="AI1159" s="43">
        <v>-1.70920111717681</v>
      </c>
      <c r="AL1159" s="43">
        <v>10</v>
      </c>
      <c r="AN1159" s="46" t="s">
        <v>5240</v>
      </c>
      <c r="AO1159" s="5" t="s">
        <v>89</v>
      </c>
      <c r="AP1159" s="12" t="s">
        <v>259</v>
      </c>
      <c r="AR1159" s="7" t="s">
        <v>90</v>
      </c>
      <c r="AT1159" s="4" t="str">
        <f>CONCATENATE(AU1159,", ",AV1159,", ",AW1159,", ",AX1159,", ",AY1159,", ",AZ1159,", ",BA1159)</f>
        <v>Europe, France, FR, Bretagne, Ille-et-Vilaine, Rennes, Campus Institut Agro Rennes</v>
      </c>
      <c r="AU1159" s="1" t="s">
        <v>91</v>
      </c>
      <c r="AV1159" s="1" t="s">
        <v>92</v>
      </c>
      <c r="AW1159" s="1" t="s">
        <v>93</v>
      </c>
      <c r="AX1159" s="1" t="s">
        <v>94</v>
      </c>
      <c r="AY1159" s="1" t="s">
        <v>95</v>
      </c>
      <c r="AZ1159" s="1" t="s">
        <v>96</v>
      </c>
      <c r="BA1159" s="1" t="s">
        <v>5242</v>
      </c>
      <c r="BC1159" s="43"/>
      <c r="BF1159" s="43" t="s">
        <v>4596</v>
      </c>
      <c r="BG1159" s="43" t="s">
        <v>93</v>
      </c>
      <c r="BH1159" s="7" t="s">
        <v>97</v>
      </c>
      <c r="BJ1159" s="7" t="s">
        <v>98</v>
      </c>
      <c r="BK1159" s="7" t="s">
        <v>99</v>
      </c>
      <c r="BL1159" s="7" t="s">
        <v>4597</v>
      </c>
      <c r="BM1159" s="7" t="s">
        <v>4598</v>
      </c>
      <c r="BS1159" s="12" t="s">
        <v>259</v>
      </c>
      <c r="BU1159" s="43">
        <v>1</v>
      </c>
      <c r="BW1159" s="43" t="s">
        <v>103</v>
      </c>
    </row>
    <row r="1160" spans="3:75" x14ac:dyDescent="0.35">
      <c r="C1160" s="43" t="str">
        <f t="shared" si="18"/>
        <v>IARA:BDT-07:2022: 1159</v>
      </c>
      <c r="D1160" s="43">
        <v>1159</v>
      </c>
      <c r="E1160" s="43" t="s">
        <v>5233</v>
      </c>
      <c r="F1160" s="1" t="s">
        <v>73</v>
      </c>
      <c r="G1160" s="43" t="s">
        <v>5246</v>
      </c>
      <c r="H1160" s="2">
        <v>44773</v>
      </c>
      <c r="J1160" s="12">
        <f>YEAR(H1160)</f>
        <v>2022</v>
      </c>
      <c r="K1160" s="12">
        <f>MONTH(H1160)</f>
        <v>7</v>
      </c>
      <c r="L1160" s="12">
        <f>DAY(H1160)</f>
        <v>31</v>
      </c>
      <c r="M1160" s="13"/>
      <c r="P1160" s="12" t="s">
        <v>75</v>
      </c>
      <c r="Q1160" s="12" t="str">
        <f>CONCATENATE(X1160," ",Y1160)</f>
        <v>Erithacus rubecula</v>
      </c>
      <c r="R1160" s="14" t="str">
        <f>CONCATENATE(S1160,", ",T1160,", ",U1160,", ",V1160,", ",W1160,", ",X1160,", ",Y1160)</f>
        <v>Animalia, Chordata, Aves, Passeriformes, Muscicapidae, Erithacus, rubecula</v>
      </c>
      <c r="S1160" s="6" t="s">
        <v>76</v>
      </c>
      <c r="T1160" s="6" t="s">
        <v>77</v>
      </c>
      <c r="U1160" s="6" t="s">
        <v>78</v>
      </c>
      <c r="V1160" s="12" t="s">
        <v>79</v>
      </c>
      <c r="W1160" s="12" t="s">
        <v>182</v>
      </c>
      <c r="X1160" s="12" t="s">
        <v>183</v>
      </c>
      <c r="Y1160" s="12" t="s">
        <v>184</v>
      </c>
      <c r="AA1160" s="12" t="s">
        <v>83</v>
      </c>
      <c r="AB1160" s="6" t="s">
        <v>84</v>
      </c>
      <c r="AC1160" s="12" t="s">
        <v>185</v>
      </c>
      <c r="AD1160" s="12" t="s">
        <v>259</v>
      </c>
      <c r="AE1160" s="2">
        <v>44773</v>
      </c>
      <c r="AF1160" s="43" t="s">
        <v>87</v>
      </c>
      <c r="AG1160" s="7" t="s">
        <v>186</v>
      </c>
      <c r="AH1160" s="43">
        <v>48.113321500919902</v>
      </c>
      <c r="AI1160" s="43">
        <v>-1.70910842772768</v>
      </c>
      <c r="AL1160" s="43">
        <v>10</v>
      </c>
      <c r="AN1160" s="46" t="s">
        <v>5240</v>
      </c>
      <c r="AO1160" s="5" t="s">
        <v>89</v>
      </c>
      <c r="AP1160" s="12" t="s">
        <v>259</v>
      </c>
      <c r="AR1160" s="7" t="s">
        <v>90</v>
      </c>
      <c r="AT1160" s="4" t="str">
        <f>CONCATENATE(AU1160,", ",AV1160,", ",AW1160,", ",AX1160,", ",AY1160,", ",AZ1160,", ",BA1160)</f>
        <v>Europe, France, FR, Bretagne, Ille-et-Vilaine, Rennes, Campus Institut Agro Rennes</v>
      </c>
      <c r="AU1160" s="1" t="s">
        <v>91</v>
      </c>
      <c r="AV1160" s="1" t="s">
        <v>92</v>
      </c>
      <c r="AW1160" s="1" t="s">
        <v>93</v>
      </c>
      <c r="AX1160" s="1" t="s">
        <v>94</v>
      </c>
      <c r="AY1160" s="1" t="s">
        <v>95</v>
      </c>
      <c r="AZ1160" s="1" t="s">
        <v>96</v>
      </c>
      <c r="BA1160" s="1" t="s">
        <v>5242</v>
      </c>
      <c r="BC1160" s="43"/>
      <c r="BF1160" s="43" t="s">
        <v>4596</v>
      </c>
      <c r="BG1160" s="43" t="s">
        <v>93</v>
      </c>
      <c r="BH1160" s="7" t="s">
        <v>97</v>
      </c>
      <c r="BJ1160" s="7" t="s">
        <v>98</v>
      </c>
      <c r="BK1160" s="7" t="s">
        <v>99</v>
      </c>
      <c r="BL1160" s="7" t="s">
        <v>4597</v>
      </c>
      <c r="BM1160" s="7" t="s">
        <v>4598</v>
      </c>
      <c r="BS1160" s="12" t="s">
        <v>259</v>
      </c>
      <c r="BU1160" s="43">
        <v>1</v>
      </c>
      <c r="BW1160" s="43" t="s">
        <v>103</v>
      </c>
    </row>
    <row r="1161" spans="3:75" x14ac:dyDescent="0.35">
      <c r="C1161" s="43" t="str">
        <f t="shared" si="18"/>
        <v>IARA:BDT-07:2022: 1160</v>
      </c>
      <c r="D1161" s="43">
        <v>1160</v>
      </c>
      <c r="E1161" s="43" t="s">
        <v>5233</v>
      </c>
      <c r="F1161" s="1" t="s">
        <v>73</v>
      </c>
      <c r="G1161" s="43" t="s">
        <v>5246</v>
      </c>
      <c r="H1161" s="2">
        <v>44773</v>
      </c>
      <c r="J1161" s="12">
        <f>YEAR(H1161)</f>
        <v>2022</v>
      </c>
      <c r="K1161" s="12">
        <f>MONTH(H1161)</f>
        <v>7</v>
      </c>
      <c r="L1161" s="12">
        <f>DAY(H1161)</f>
        <v>31</v>
      </c>
      <c r="M1161" s="13"/>
      <c r="P1161" s="12" t="s">
        <v>75</v>
      </c>
      <c r="Q1161" s="12" t="str">
        <f>CONCATENATE(X1161," ",Y1161)</f>
        <v>Phylloscopus collybita</v>
      </c>
      <c r="R1161" s="14" t="str">
        <f>CONCATENATE(S1161,", ",T1161,", ",U1161,", ",V1161,", ",W1161,", ",X1161,", ",Y1161)</f>
        <v>Animalia, Chordata, Aves, Passeriformes, Phylloscopidae, Phylloscopus, collybita</v>
      </c>
      <c r="S1161" s="6" t="s">
        <v>76</v>
      </c>
      <c r="T1161" s="6" t="s">
        <v>77</v>
      </c>
      <c r="U1161" s="6" t="s">
        <v>78</v>
      </c>
      <c r="V1161" s="12" t="s">
        <v>79</v>
      </c>
      <c r="W1161" s="12" t="s">
        <v>170</v>
      </c>
      <c r="X1161" s="12" t="s">
        <v>171</v>
      </c>
      <c r="Y1161" s="12" t="s">
        <v>172</v>
      </c>
      <c r="AA1161" s="12" t="s">
        <v>83</v>
      </c>
      <c r="AB1161" s="6" t="s">
        <v>173</v>
      </c>
      <c r="AC1161" s="12" t="s">
        <v>174</v>
      </c>
      <c r="AD1161" s="12" t="s">
        <v>259</v>
      </c>
      <c r="AE1161" s="2">
        <v>44773</v>
      </c>
      <c r="AF1161" s="43" t="s">
        <v>87</v>
      </c>
      <c r="AG1161" s="7" t="s">
        <v>175</v>
      </c>
      <c r="AH1161" s="43">
        <v>48.113285931739803</v>
      </c>
      <c r="AI1161" s="43">
        <v>-1.7093520811173899</v>
      </c>
      <c r="AL1161" s="43">
        <v>10</v>
      </c>
      <c r="AN1161" s="46" t="s">
        <v>5240</v>
      </c>
      <c r="AO1161" s="5" t="s">
        <v>89</v>
      </c>
      <c r="AP1161" s="12" t="s">
        <v>259</v>
      </c>
      <c r="AR1161" s="7" t="s">
        <v>90</v>
      </c>
      <c r="AT1161" s="4" t="str">
        <f>CONCATENATE(AU1161,", ",AV1161,", ",AW1161,", ",AX1161,", ",AY1161,", ",AZ1161,", ",BA1161)</f>
        <v>Europe, France, FR, Bretagne, Ille-et-Vilaine, Rennes, Campus Institut Agro Rennes</v>
      </c>
      <c r="AU1161" s="1" t="s">
        <v>91</v>
      </c>
      <c r="AV1161" s="1" t="s">
        <v>92</v>
      </c>
      <c r="AW1161" s="1" t="s">
        <v>93</v>
      </c>
      <c r="AX1161" s="1" t="s">
        <v>94</v>
      </c>
      <c r="AY1161" s="1" t="s">
        <v>95</v>
      </c>
      <c r="AZ1161" s="1" t="s">
        <v>96</v>
      </c>
      <c r="BA1161" s="1" t="s">
        <v>5242</v>
      </c>
      <c r="BC1161" s="43"/>
      <c r="BF1161" s="43" t="s">
        <v>4596</v>
      </c>
      <c r="BG1161" s="43" t="s">
        <v>93</v>
      </c>
      <c r="BH1161" s="7" t="s">
        <v>97</v>
      </c>
      <c r="BJ1161" s="7" t="s">
        <v>98</v>
      </c>
      <c r="BK1161" s="7" t="s">
        <v>99</v>
      </c>
      <c r="BL1161" s="7" t="s">
        <v>4597</v>
      </c>
      <c r="BM1161" s="7" t="s">
        <v>4598</v>
      </c>
      <c r="BS1161" s="12" t="s">
        <v>259</v>
      </c>
      <c r="BU1161" s="43">
        <v>1</v>
      </c>
      <c r="BW1161" s="43" t="s">
        <v>103</v>
      </c>
    </row>
    <row r="1162" spans="3:75" x14ac:dyDescent="0.35">
      <c r="C1162" s="43" t="str">
        <f t="shared" si="18"/>
        <v>IARA:BDT-07:2022: 1161</v>
      </c>
      <c r="D1162" s="43">
        <v>1161</v>
      </c>
      <c r="E1162" s="43" t="s">
        <v>5233</v>
      </c>
      <c r="F1162" s="1" t="s">
        <v>73</v>
      </c>
      <c r="G1162" s="43" t="s">
        <v>5246</v>
      </c>
      <c r="H1162" s="2">
        <v>44773</v>
      </c>
      <c r="J1162" s="12">
        <f>YEAR(H1162)</f>
        <v>2022</v>
      </c>
      <c r="K1162" s="12">
        <f>MONTH(H1162)</f>
        <v>7</v>
      </c>
      <c r="L1162" s="12">
        <f>DAY(H1162)</f>
        <v>31</v>
      </c>
      <c r="M1162" s="13"/>
      <c r="P1162" s="12" t="s">
        <v>75</v>
      </c>
      <c r="Q1162" s="12" t="str">
        <f>CONCATENATE(X1162," ",Y1162)</f>
        <v>Cyanistes caeruleus</v>
      </c>
      <c r="R1162" s="14" t="str">
        <f>CONCATENATE(S1162,", ",T1162,", ",U1162,", ",V1162,", ",W1162,", ",X1162,", ",Y1162)</f>
        <v>Animalia, Chordata, Aves, Passeriformes, Paridae, Cyanistes, caeruleus</v>
      </c>
      <c r="S1162" s="6" t="s">
        <v>76</v>
      </c>
      <c r="T1162" s="6" t="s">
        <v>77</v>
      </c>
      <c r="U1162" s="6" t="s">
        <v>78</v>
      </c>
      <c r="V1162" s="12" t="s">
        <v>79</v>
      </c>
      <c r="W1162" s="12" t="s">
        <v>135</v>
      </c>
      <c r="X1162" s="12" t="s">
        <v>136</v>
      </c>
      <c r="Y1162" s="12" t="s">
        <v>137</v>
      </c>
      <c r="AA1162" s="12" t="s">
        <v>83</v>
      </c>
      <c r="AB1162" s="6" t="s">
        <v>84</v>
      </c>
      <c r="AC1162" s="12" t="s">
        <v>138</v>
      </c>
      <c r="AD1162" s="12" t="s">
        <v>259</v>
      </c>
      <c r="AE1162" s="2">
        <v>44773</v>
      </c>
      <c r="AF1162" s="43" t="s">
        <v>87</v>
      </c>
      <c r="AG1162" s="7" t="s">
        <v>139</v>
      </c>
      <c r="AH1162" s="43">
        <v>48.1130592316592</v>
      </c>
      <c r="AI1162" s="43">
        <v>-1.7097252427282701</v>
      </c>
      <c r="AL1162" s="43">
        <v>10</v>
      </c>
      <c r="AN1162" s="46" t="s">
        <v>5240</v>
      </c>
      <c r="AO1162" s="5" t="s">
        <v>89</v>
      </c>
      <c r="AP1162" s="12" t="s">
        <v>259</v>
      </c>
      <c r="AR1162" s="7" t="s">
        <v>90</v>
      </c>
      <c r="AT1162" s="4" t="str">
        <f>CONCATENATE(AU1162,", ",AV1162,", ",AW1162,", ",AX1162,", ",AY1162,", ",AZ1162,", ",BA1162)</f>
        <v>Europe, France, FR, Bretagne, Ille-et-Vilaine, Rennes, Campus Institut Agro Rennes</v>
      </c>
      <c r="AU1162" s="1" t="s">
        <v>91</v>
      </c>
      <c r="AV1162" s="1" t="s">
        <v>92</v>
      </c>
      <c r="AW1162" s="1" t="s">
        <v>93</v>
      </c>
      <c r="AX1162" s="1" t="s">
        <v>94</v>
      </c>
      <c r="AY1162" s="1" t="s">
        <v>95</v>
      </c>
      <c r="AZ1162" s="1" t="s">
        <v>96</v>
      </c>
      <c r="BA1162" s="1" t="s">
        <v>5242</v>
      </c>
      <c r="BC1162" s="43"/>
      <c r="BF1162" s="43" t="s">
        <v>4596</v>
      </c>
      <c r="BG1162" s="43" t="s">
        <v>93</v>
      </c>
      <c r="BH1162" s="7" t="s">
        <v>97</v>
      </c>
      <c r="BJ1162" s="7" t="s">
        <v>98</v>
      </c>
      <c r="BK1162" s="7" t="s">
        <v>99</v>
      </c>
      <c r="BL1162" s="7" t="s">
        <v>4597</v>
      </c>
      <c r="BM1162" s="7" t="s">
        <v>4598</v>
      </c>
      <c r="BS1162" s="12" t="s">
        <v>259</v>
      </c>
      <c r="BU1162" s="43">
        <v>1</v>
      </c>
      <c r="BW1162" s="43" t="s">
        <v>103</v>
      </c>
    </row>
    <row r="1163" spans="3:75" x14ac:dyDescent="0.35">
      <c r="C1163" s="43" t="str">
        <f t="shared" si="18"/>
        <v>IARA:BDT-07:2022: 1162</v>
      </c>
      <c r="D1163" s="43">
        <v>1162</v>
      </c>
      <c r="E1163" s="43" t="s">
        <v>5233</v>
      </c>
      <c r="F1163" s="1" t="s">
        <v>73</v>
      </c>
      <c r="G1163" s="43" t="s">
        <v>5246</v>
      </c>
      <c r="H1163" s="2">
        <v>44773</v>
      </c>
      <c r="J1163" s="12">
        <f>YEAR(H1163)</f>
        <v>2022</v>
      </c>
      <c r="K1163" s="12">
        <f>MONTH(H1163)</f>
        <v>7</v>
      </c>
      <c r="L1163" s="12">
        <f>DAY(H1163)</f>
        <v>31</v>
      </c>
      <c r="M1163" s="13"/>
      <c r="P1163" s="12" t="s">
        <v>75</v>
      </c>
      <c r="Q1163" s="12" t="str">
        <f>CONCATENATE(X1163," ",Y1163)</f>
        <v>Chloris chloris</v>
      </c>
      <c r="R1163" s="14" t="str">
        <f>CONCATENATE(S1163,", ",T1163,", ",U1163,", ",V1163,", ",W1163,", ",X1163,", ",Y1163)</f>
        <v>Animalia, Chordata, Aves, Passeriformes, Fringillidae, Chloris, chloris</v>
      </c>
      <c r="S1163" s="6" t="s">
        <v>76</v>
      </c>
      <c r="T1163" s="6" t="s">
        <v>77</v>
      </c>
      <c r="U1163" s="6" t="s">
        <v>78</v>
      </c>
      <c r="V1163" s="12" t="s">
        <v>79</v>
      </c>
      <c r="W1163" s="12" t="s">
        <v>165</v>
      </c>
      <c r="X1163" s="12" t="s">
        <v>202</v>
      </c>
      <c r="Y1163" s="12" t="s">
        <v>203</v>
      </c>
      <c r="AA1163" s="12" t="s">
        <v>83</v>
      </c>
      <c r="AB1163" s="6" t="s">
        <v>84</v>
      </c>
      <c r="AC1163" s="12" t="s">
        <v>204</v>
      </c>
      <c r="AD1163" s="12" t="s">
        <v>259</v>
      </c>
      <c r="AE1163" s="2">
        <v>44773</v>
      </c>
      <c r="AF1163" s="43" t="s">
        <v>87</v>
      </c>
      <c r="AG1163" s="7" t="s">
        <v>205</v>
      </c>
      <c r="AH1163" s="43">
        <v>48.113329561870501</v>
      </c>
      <c r="AI1163" s="43">
        <v>-1.70981105510763</v>
      </c>
      <c r="AL1163" s="43">
        <v>10</v>
      </c>
      <c r="AN1163" s="46" t="s">
        <v>5240</v>
      </c>
      <c r="AO1163" s="5" t="s">
        <v>89</v>
      </c>
      <c r="AP1163" s="12" t="s">
        <v>259</v>
      </c>
      <c r="AR1163" s="7" t="s">
        <v>90</v>
      </c>
      <c r="AT1163" s="4" t="str">
        <f>CONCATENATE(AU1163,", ",AV1163,", ",AW1163,", ",AX1163,", ",AY1163,", ",AZ1163,", ",BA1163)</f>
        <v>Europe, France, FR, Bretagne, Ille-et-Vilaine, Rennes, Campus Institut Agro Rennes</v>
      </c>
      <c r="AU1163" s="1" t="s">
        <v>91</v>
      </c>
      <c r="AV1163" s="1" t="s">
        <v>92</v>
      </c>
      <c r="AW1163" s="1" t="s">
        <v>93</v>
      </c>
      <c r="AX1163" s="1" t="s">
        <v>94</v>
      </c>
      <c r="AY1163" s="1" t="s">
        <v>95</v>
      </c>
      <c r="AZ1163" s="1" t="s">
        <v>96</v>
      </c>
      <c r="BA1163" s="1" t="s">
        <v>5242</v>
      </c>
      <c r="BC1163" s="43"/>
      <c r="BF1163" s="43" t="s">
        <v>4596</v>
      </c>
      <c r="BG1163" s="43" t="s">
        <v>93</v>
      </c>
      <c r="BH1163" s="7" t="s">
        <v>97</v>
      </c>
      <c r="BJ1163" s="7" t="s">
        <v>98</v>
      </c>
      <c r="BK1163" s="7" t="s">
        <v>99</v>
      </c>
      <c r="BL1163" s="7" t="s">
        <v>4597</v>
      </c>
      <c r="BM1163" s="7" t="s">
        <v>4598</v>
      </c>
      <c r="BS1163" s="12" t="s">
        <v>259</v>
      </c>
      <c r="BU1163" s="43">
        <v>1</v>
      </c>
      <c r="BW1163" s="43" t="s">
        <v>103</v>
      </c>
    </row>
    <row r="1164" spans="3:75" x14ac:dyDescent="0.35">
      <c r="C1164" s="43" t="str">
        <f t="shared" si="18"/>
        <v>IARA:BDT-07:2022: 1163</v>
      </c>
      <c r="D1164" s="43">
        <v>1163</v>
      </c>
      <c r="E1164" s="43" t="s">
        <v>5233</v>
      </c>
      <c r="F1164" s="1" t="s">
        <v>73</v>
      </c>
      <c r="G1164" s="43" t="s">
        <v>5246</v>
      </c>
      <c r="H1164" s="2">
        <v>44773</v>
      </c>
      <c r="J1164" s="12">
        <f>YEAR(H1164)</f>
        <v>2022</v>
      </c>
      <c r="K1164" s="12">
        <f>MONTH(H1164)</f>
        <v>7</v>
      </c>
      <c r="L1164" s="12">
        <f>DAY(H1164)</f>
        <v>31</v>
      </c>
      <c r="M1164" s="13"/>
      <c r="P1164" s="12" t="s">
        <v>75</v>
      </c>
      <c r="Q1164" s="12" t="str">
        <f>CONCATENATE(X1164," ",Y1164)</f>
        <v>Turdus merula</v>
      </c>
      <c r="R1164" s="14" t="str">
        <f>CONCATENATE(S1164,", ",T1164,", ",U1164,", ",V1164,", ",W1164,", ",X1164,", ",Y1164)</f>
        <v>Animalia, Chordata, Aves, Passeriformes, Turdidae, Turdus, merula</v>
      </c>
      <c r="S1164" s="6" t="s">
        <v>76</v>
      </c>
      <c r="T1164" s="6" t="s">
        <v>77</v>
      </c>
      <c r="U1164" s="6" t="s">
        <v>78</v>
      </c>
      <c r="V1164" s="17" t="s">
        <v>79</v>
      </c>
      <c r="W1164" s="17" t="s">
        <v>126</v>
      </c>
      <c r="X1164" s="17" t="s">
        <v>127</v>
      </c>
      <c r="Y1164" s="17" t="s">
        <v>132</v>
      </c>
      <c r="AA1164" s="12" t="s">
        <v>83</v>
      </c>
      <c r="AB1164" s="6" t="s">
        <v>84</v>
      </c>
      <c r="AC1164" s="12" t="s">
        <v>133</v>
      </c>
      <c r="AD1164" s="12" t="s">
        <v>259</v>
      </c>
      <c r="AE1164" s="2">
        <v>44773</v>
      </c>
      <c r="AF1164" s="43" t="s">
        <v>87</v>
      </c>
      <c r="AG1164" s="7" t="s">
        <v>134</v>
      </c>
      <c r="AH1164" s="43">
        <v>48.1135623263973</v>
      </c>
      <c r="AI1164" s="43">
        <v>-1.70993208499077</v>
      </c>
      <c r="AL1164" s="43">
        <v>10</v>
      </c>
      <c r="AN1164" s="46" t="s">
        <v>5240</v>
      </c>
      <c r="AO1164" s="5" t="s">
        <v>89</v>
      </c>
      <c r="AP1164" s="12" t="s">
        <v>259</v>
      </c>
      <c r="AR1164" s="7" t="s">
        <v>90</v>
      </c>
      <c r="AT1164" s="4" t="str">
        <f>CONCATENATE(AU1164,", ",AV1164,", ",AW1164,", ",AX1164,", ",AY1164,", ",AZ1164,", ",BA1164)</f>
        <v>Europe, France, FR, Bretagne, Ille-et-Vilaine, Rennes, Campus Institut Agro Rennes</v>
      </c>
      <c r="AU1164" s="1" t="s">
        <v>91</v>
      </c>
      <c r="AV1164" s="1" t="s">
        <v>92</v>
      </c>
      <c r="AW1164" s="1" t="s">
        <v>93</v>
      </c>
      <c r="AX1164" s="1" t="s">
        <v>94</v>
      </c>
      <c r="AY1164" s="1" t="s">
        <v>95</v>
      </c>
      <c r="AZ1164" s="1" t="s">
        <v>96</v>
      </c>
      <c r="BA1164" s="1" t="s">
        <v>5242</v>
      </c>
      <c r="BC1164" s="43"/>
      <c r="BF1164" s="43" t="s">
        <v>4596</v>
      </c>
      <c r="BG1164" s="43" t="s">
        <v>93</v>
      </c>
      <c r="BH1164" s="7" t="s">
        <v>97</v>
      </c>
      <c r="BJ1164" s="7" t="s">
        <v>98</v>
      </c>
      <c r="BK1164" s="7" t="s">
        <v>99</v>
      </c>
      <c r="BL1164" s="7" t="s">
        <v>4597</v>
      </c>
      <c r="BM1164" s="7" t="s">
        <v>4598</v>
      </c>
      <c r="BS1164" s="12" t="s">
        <v>259</v>
      </c>
      <c r="BU1164" s="43">
        <v>1</v>
      </c>
      <c r="BW1164" s="43" t="s">
        <v>103</v>
      </c>
    </row>
    <row r="1165" spans="3:75" x14ac:dyDescent="0.35">
      <c r="C1165" s="43" t="str">
        <f t="shared" si="18"/>
        <v>IARA:BDT-07:2022: 1164</v>
      </c>
      <c r="D1165" s="43">
        <v>1164</v>
      </c>
      <c r="E1165" s="43" t="s">
        <v>5233</v>
      </c>
      <c r="F1165" s="1" t="s">
        <v>73</v>
      </c>
      <c r="G1165" s="43" t="s">
        <v>5246</v>
      </c>
      <c r="H1165" s="2">
        <v>44773</v>
      </c>
      <c r="J1165" s="12">
        <f>YEAR(H1165)</f>
        <v>2022</v>
      </c>
      <c r="K1165" s="12">
        <f>MONTH(H1165)</f>
        <v>7</v>
      </c>
      <c r="L1165" s="12">
        <f>DAY(H1165)</f>
        <v>31</v>
      </c>
      <c r="M1165" s="13"/>
      <c r="P1165" s="12" t="s">
        <v>75</v>
      </c>
      <c r="Q1165" s="12" t="str">
        <f>CONCATENATE(X1165," ",Y1165)</f>
        <v>Picus viridis</v>
      </c>
      <c r="R1165" s="14" t="str">
        <f>CONCATENATE(S1165,", ",T1165,", ",U1165,", ",V1165,", ",W1165,", ",X1165,", ",Y1165)</f>
        <v>Animalia, Chordata, Aves, Piciformes, Picidae, Picus, viridis</v>
      </c>
      <c r="S1165" s="6" t="s">
        <v>76</v>
      </c>
      <c r="T1165" s="6" t="s">
        <v>77</v>
      </c>
      <c r="U1165" s="6" t="s">
        <v>78</v>
      </c>
      <c r="V1165" s="12" t="s">
        <v>149</v>
      </c>
      <c r="W1165" s="12" t="s">
        <v>150</v>
      </c>
      <c r="X1165" s="12" t="s">
        <v>151</v>
      </c>
      <c r="Y1165" s="12" t="s">
        <v>152</v>
      </c>
      <c r="AA1165" s="12" t="s">
        <v>83</v>
      </c>
      <c r="AB1165" s="6" t="s">
        <v>84</v>
      </c>
      <c r="AC1165" s="12" t="s">
        <v>153</v>
      </c>
      <c r="AD1165" s="12" t="s">
        <v>259</v>
      </c>
      <c r="AE1165" s="2">
        <v>44773</v>
      </c>
      <c r="AF1165" s="43" t="s">
        <v>87</v>
      </c>
      <c r="AG1165" s="7" t="s">
        <v>154</v>
      </c>
      <c r="AH1165" s="43">
        <v>48.112291484308997</v>
      </c>
      <c r="AI1165" s="43">
        <v>-1.7100655779389999</v>
      </c>
      <c r="AL1165" s="43">
        <v>10</v>
      </c>
      <c r="AN1165" s="46" t="s">
        <v>5240</v>
      </c>
      <c r="AO1165" s="5" t="s">
        <v>89</v>
      </c>
      <c r="AP1165" s="12" t="s">
        <v>259</v>
      </c>
      <c r="AR1165" s="7" t="s">
        <v>90</v>
      </c>
      <c r="AT1165" s="4" t="str">
        <f>CONCATENATE(AU1165,", ",AV1165,", ",AW1165,", ",AX1165,", ",AY1165,", ",AZ1165,", ",BA1165)</f>
        <v>Europe, France, FR, Bretagne, Ille-et-Vilaine, Rennes, Campus Institut Agro Rennes</v>
      </c>
      <c r="AU1165" s="1" t="s">
        <v>91</v>
      </c>
      <c r="AV1165" s="1" t="s">
        <v>92</v>
      </c>
      <c r="AW1165" s="1" t="s">
        <v>93</v>
      </c>
      <c r="AX1165" s="1" t="s">
        <v>94</v>
      </c>
      <c r="AY1165" s="1" t="s">
        <v>95</v>
      </c>
      <c r="AZ1165" s="1" t="s">
        <v>96</v>
      </c>
      <c r="BA1165" s="1" t="s">
        <v>5242</v>
      </c>
      <c r="BC1165" s="43"/>
      <c r="BF1165" s="43" t="s">
        <v>4596</v>
      </c>
      <c r="BG1165" s="43" t="s">
        <v>93</v>
      </c>
      <c r="BH1165" s="7" t="s">
        <v>97</v>
      </c>
      <c r="BJ1165" s="7" t="s">
        <v>98</v>
      </c>
      <c r="BK1165" s="7" t="s">
        <v>99</v>
      </c>
      <c r="BL1165" s="7" t="s">
        <v>4597</v>
      </c>
      <c r="BM1165" s="7" t="s">
        <v>4598</v>
      </c>
      <c r="BS1165" s="12" t="s">
        <v>259</v>
      </c>
      <c r="BU1165" s="43">
        <v>1</v>
      </c>
      <c r="BW1165" s="43" t="s">
        <v>103</v>
      </c>
    </row>
    <row r="1166" spans="3:75" x14ac:dyDescent="0.35">
      <c r="C1166" s="43" t="str">
        <f t="shared" si="18"/>
        <v>IARA:BDT-07:2022: 1165</v>
      </c>
      <c r="D1166" s="43">
        <v>1165</v>
      </c>
      <c r="E1166" s="43" t="s">
        <v>5233</v>
      </c>
      <c r="F1166" s="1" t="s">
        <v>73</v>
      </c>
      <c r="G1166" s="43" t="s">
        <v>5246</v>
      </c>
      <c r="H1166" s="2">
        <v>44773</v>
      </c>
      <c r="J1166" s="12">
        <f>YEAR(H1166)</f>
        <v>2022</v>
      </c>
      <c r="K1166" s="12">
        <f>MONTH(H1166)</f>
        <v>7</v>
      </c>
      <c r="L1166" s="12">
        <f>DAY(H1166)</f>
        <v>31</v>
      </c>
      <c r="M1166" s="13"/>
      <c r="P1166" s="12" t="s">
        <v>75</v>
      </c>
      <c r="Q1166" s="12" t="str">
        <f>CONCATENATE(X1166," ",Y1166)</f>
        <v>Prunella modularis</v>
      </c>
      <c r="R1166" s="14" t="str">
        <f>CONCATENATE(S1166,", ",T1166,", ",U1166,", ",V1166,", ",W1166,", ",X1166,", ",Y1166)</f>
        <v>Animalia, Chordata, Aves, Passeriformes, Prunellidae, Prunella, modularis</v>
      </c>
      <c r="S1166" s="6" t="s">
        <v>76</v>
      </c>
      <c r="T1166" s="6" t="s">
        <v>77</v>
      </c>
      <c r="U1166" s="6" t="s">
        <v>78</v>
      </c>
      <c r="V1166" s="12" t="s">
        <v>79</v>
      </c>
      <c r="W1166" s="12" t="s">
        <v>80</v>
      </c>
      <c r="X1166" s="12" t="s">
        <v>81</v>
      </c>
      <c r="Y1166" s="12" t="s">
        <v>82</v>
      </c>
      <c r="AA1166" s="12" t="s">
        <v>83</v>
      </c>
      <c r="AB1166" s="6" t="s">
        <v>84</v>
      </c>
      <c r="AC1166" s="12" t="s">
        <v>85</v>
      </c>
      <c r="AD1166" s="12" t="s">
        <v>259</v>
      </c>
      <c r="AE1166" s="2">
        <v>44773</v>
      </c>
      <c r="AF1166" s="43" t="s">
        <v>87</v>
      </c>
      <c r="AG1166" s="7" t="s">
        <v>88</v>
      </c>
      <c r="AH1166" s="43">
        <v>48.112658684576999</v>
      </c>
      <c r="AI1166" s="43">
        <v>-1.71018316923394</v>
      </c>
      <c r="AL1166" s="43">
        <v>10</v>
      </c>
      <c r="AN1166" s="46" t="s">
        <v>5240</v>
      </c>
      <c r="AO1166" s="5" t="s">
        <v>89</v>
      </c>
      <c r="AP1166" s="12" t="s">
        <v>259</v>
      </c>
      <c r="AR1166" s="7" t="s">
        <v>90</v>
      </c>
      <c r="AT1166" s="4" t="str">
        <f>CONCATENATE(AU1166,", ",AV1166,", ",AW1166,", ",AX1166,", ",AY1166,", ",AZ1166,", ",BA1166)</f>
        <v>Europe, France, FR, Bretagne, Ille-et-Vilaine, Rennes, Campus Institut Agro Rennes</v>
      </c>
      <c r="AU1166" s="1" t="s">
        <v>91</v>
      </c>
      <c r="AV1166" s="1" t="s">
        <v>92</v>
      </c>
      <c r="AW1166" s="1" t="s">
        <v>93</v>
      </c>
      <c r="AX1166" s="1" t="s">
        <v>94</v>
      </c>
      <c r="AY1166" s="1" t="s">
        <v>95</v>
      </c>
      <c r="AZ1166" s="1" t="s">
        <v>96</v>
      </c>
      <c r="BA1166" s="1" t="s">
        <v>5242</v>
      </c>
      <c r="BC1166" s="43"/>
      <c r="BF1166" s="43" t="s">
        <v>4596</v>
      </c>
      <c r="BG1166" s="43" t="s">
        <v>93</v>
      </c>
      <c r="BH1166" s="7" t="s">
        <v>97</v>
      </c>
      <c r="BJ1166" s="7" t="s">
        <v>98</v>
      </c>
      <c r="BK1166" s="7" t="s">
        <v>99</v>
      </c>
      <c r="BL1166" s="7" t="s">
        <v>4597</v>
      </c>
      <c r="BM1166" s="7" t="s">
        <v>4598</v>
      </c>
      <c r="BS1166" s="12" t="s">
        <v>259</v>
      </c>
      <c r="BU1166" s="43">
        <v>1</v>
      </c>
      <c r="BW1166" s="43" t="s">
        <v>103</v>
      </c>
    </row>
    <row r="1167" spans="3:75" x14ac:dyDescent="0.35">
      <c r="C1167" s="43" t="str">
        <f t="shared" si="18"/>
        <v>IARA:BDT-07:2022: 1166</v>
      </c>
      <c r="D1167" s="43">
        <v>1166</v>
      </c>
      <c r="E1167" s="43" t="s">
        <v>5233</v>
      </c>
      <c r="F1167" s="1" t="s">
        <v>73</v>
      </c>
      <c r="G1167" s="43" t="s">
        <v>5246</v>
      </c>
      <c r="H1167" s="2">
        <v>44773</v>
      </c>
      <c r="J1167" s="12">
        <f>YEAR(H1167)</f>
        <v>2022</v>
      </c>
      <c r="K1167" s="12">
        <f>MONTH(H1167)</f>
        <v>7</v>
      </c>
      <c r="L1167" s="12">
        <f>DAY(H1167)</f>
        <v>31</v>
      </c>
      <c r="M1167" s="13"/>
      <c r="P1167" s="12" t="s">
        <v>75</v>
      </c>
      <c r="Q1167" s="12" t="str">
        <f>CONCATENATE(X1167," ",Y1167)</f>
        <v>Prunella modularis</v>
      </c>
      <c r="R1167" s="14" t="str">
        <f>CONCATENATE(S1167,", ",T1167,", ",U1167,", ",V1167,", ",W1167,", ",X1167,", ",Y1167)</f>
        <v>Animalia, Chordata, Aves, Passeriformes, Prunellidae, Prunella, modularis</v>
      </c>
      <c r="S1167" s="6" t="s">
        <v>76</v>
      </c>
      <c r="T1167" s="6" t="s">
        <v>77</v>
      </c>
      <c r="U1167" s="6" t="s">
        <v>78</v>
      </c>
      <c r="V1167" s="12" t="s">
        <v>79</v>
      </c>
      <c r="W1167" s="12" t="s">
        <v>80</v>
      </c>
      <c r="X1167" s="12" t="s">
        <v>81</v>
      </c>
      <c r="Y1167" s="12" t="s">
        <v>82</v>
      </c>
      <c r="AA1167" s="12" t="s">
        <v>83</v>
      </c>
      <c r="AB1167" s="6" t="s">
        <v>84</v>
      </c>
      <c r="AC1167" s="12" t="s">
        <v>85</v>
      </c>
      <c r="AD1167" s="12" t="s">
        <v>259</v>
      </c>
      <c r="AE1167" s="2">
        <v>44773</v>
      </c>
      <c r="AF1167" s="43" t="s">
        <v>87</v>
      </c>
      <c r="AG1167" s="7" t="s">
        <v>88</v>
      </c>
      <c r="AH1167" s="43">
        <v>48.112696557631303</v>
      </c>
      <c r="AI1167" s="43">
        <v>-1.7101402676065001</v>
      </c>
      <c r="AL1167" s="43">
        <v>10</v>
      </c>
      <c r="AN1167" s="46" t="s">
        <v>5240</v>
      </c>
      <c r="AO1167" s="5" t="s">
        <v>89</v>
      </c>
      <c r="AP1167" s="12" t="s">
        <v>259</v>
      </c>
      <c r="AR1167" s="7" t="s">
        <v>90</v>
      </c>
      <c r="AT1167" s="4" t="str">
        <f>CONCATENATE(AU1167,", ",AV1167,", ",AW1167,", ",AX1167,", ",AY1167,", ",AZ1167,", ",BA1167)</f>
        <v>Europe, France, FR, Bretagne, Ille-et-Vilaine, Rennes, Campus Institut Agro Rennes</v>
      </c>
      <c r="AU1167" s="1" t="s">
        <v>91</v>
      </c>
      <c r="AV1167" s="1" t="s">
        <v>92</v>
      </c>
      <c r="AW1167" s="1" t="s">
        <v>93</v>
      </c>
      <c r="AX1167" s="1" t="s">
        <v>94</v>
      </c>
      <c r="AY1167" s="1" t="s">
        <v>95</v>
      </c>
      <c r="AZ1167" s="1" t="s">
        <v>96</v>
      </c>
      <c r="BA1167" s="1" t="s">
        <v>5242</v>
      </c>
      <c r="BC1167" s="43"/>
      <c r="BF1167" s="43" t="s">
        <v>4596</v>
      </c>
      <c r="BG1167" s="43" t="s">
        <v>93</v>
      </c>
      <c r="BH1167" s="7" t="s">
        <v>97</v>
      </c>
      <c r="BJ1167" s="7" t="s">
        <v>98</v>
      </c>
      <c r="BK1167" s="7" t="s">
        <v>99</v>
      </c>
      <c r="BL1167" s="7" t="s">
        <v>4597</v>
      </c>
      <c r="BM1167" s="7" t="s">
        <v>4598</v>
      </c>
      <c r="BS1167" s="12" t="s">
        <v>259</v>
      </c>
      <c r="BU1167" s="43">
        <v>1</v>
      </c>
      <c r="BW1167" s="43" t="s">
        <v>103</v>
      </c>
    </row>
    <row r="1168" spans="3:75" x14ac:dyDescent="0.35">
      <c r="C1168" s="43" t="str">
        <f t="shared" si="18"/>
        <v>IARA:BDT-07:2022: 1167</v>
      </c>
      <c r="D1168" s="43">
        <v>1167</v>
      </c>
      <c r="E1168" s="43" t="s">
        <v>5233</v>
      </c>
      <c r="F1168" s="1" t="s">
        <v>73</v>
      </c>
      <c r="G1168" s="43" t="s">
        <v>5246</v>
      </c>
      <c r="H1168" s="2">
        <v>44773</v>
      </c>
      <c r="J1168" s="12">
        <f>YEAR(H1168)</f>
        <v>2022</v>
      </c>
      <c r="K1168" s="12">
        <f>MONTH(H1168)</f>
        <v>7</v>
      </c>
      <c r="L1168" s="12">
        <f>DAY(H1168)</f>
        <v>31</v>
      </c>
      <c r="M1168" s="13"/>
      <c r="P1168" s="12" t="s">
        <v>75</v>
      </c>
      <c r="Q1168" s="12" t="str">
        <f>CONCATENATE(X1168," ",Y1168)</f>
        <v>Prunella modularis</v>
      </c>
      <c r="R1168" s="14" t="str">
        <f>CONCATENATE(S1168,", ",T1168,", ",U1168,", ",V1168,", ",W1168,", ",X1168,", ",Y1168)</f>
        <v>Animalia, Chordata, Aves, Passeriformes, Prunellidae, Prunella, modularis</v>
      </c>
      <c r="S1168" s="6" t="s">
        <v>76</v>
      </c>
      <c r="T1168" s="6" t="s">
        <v>77</v>
      </c>
      <c r="U1168" s="6" t="s">
        <v>78</v>
      </c>
      <c r="V1168" s="12" t="s">
        <v>79</v>
      </c>
      <c r="W1168" s="12" t="s">
        <v>80</v>
      </c>
      <c r="X1168" s="12" t="s">
        <v>81</v>
      </c>
      <c r="Y1168" s="12" t="s">
        <v>82</v>
      </c>
      <c r="AA1168" s="12" t="s">
        <v>83</v>
      </c>
      <c r="AB1168" s="6" t="s">
        <v>84</v>
      </c>
      <c r="AC1168" s="12" t="s">
        <v>85</v>
      </c>
      <c r="AD1168" s="12" t="s">
        <v>259</v>
      </c>
      <c r="AE1168" s="2">
        <v>44773</v>
      </c>
      <c r="AF1168" s="43" t="s">
        <v>87</v>
      </c>
      <c r="AG1168" s="7" t="s">
        <v>88</v>
      </c>
      <c r="AH1168" s="43">
        <v>48.112627802792701</v>
      </c>
      <c r="AI1168" s="43">
        <v>-1.71018041518715</v>
      </c>
      <c r="AL1168" s="43">
        <v>10</v>
      </c>
      <c r="AN1168" s="46" t="s">
        <v>5240</v>
      </c>
      <c r="AO1168" s="5" t="s">
        <v>89</v>
      </c>
      <c r="AP1168" s="12" t="s">
        <v>259</v>
      </c>
      <c r="AR1168" s="7" t="s">
        <v>90</v>
      </c>
      <c r="AT1168" s="4" t="str">
        <f>CONCATENATE(AU1168,", ",AV1168,", ",AW1168,", ",AX1168,", ",AY1168,", ",AZ1168,", ",BA1168)</f>
        <v>Europe, France, FR, Bretagne, Ille-et-Vilaine, Rennes, Campus Institut Agro Rennes</v>
      </c>
      <c r="AU1168" s="1" t="s">
        <v>91</v>
      </c>
      <c r="AV1168" s="1" t="s">
        <v>92</v>
      </c>
      <c r="AW1168" s="1" t="s">
        <v>93</v>
      </c>
      <c r="AX1168" s="1" t="s">
        <v>94</v>
      </c>
      <c r="AY1168" s="1" t="s">
        <v>95</v>
      </c>
      <c r="AZ1168" s="1" t="s">
        <v>96</v>
      </c>
      <c r="BA1168" s="1" t="s">
        <v>5242</v>
      </c>
      <c r="BC1168" s="43"/>
      <c r="BF1168" s="43" t="s">
        <v>4596</v>
      </c>
      <c r="BG1168" s="43" t="s">
        <v>93</v>
      </c>
      <c r="BH1168" s="7" t="s">
        <v>97</v>
      </c>
      <c r="BJ1168" s="7" t="s">
        <v>98</v>
      </c>
      <c r="BK1168" s="7" t="s">
        <v>99</v>
      </c>
      <c r="BL1168" s="7" t="s">
        <v>4597</v>
      </c>
      <c r="BM1168" s="7" t="s">
        <v>4598</v>
      </c>
      <c r="BS1168" s="12" t="s">
        <v>259</v>
      </c>
      <c r="BU1168" s="43">
        <v>1</v>
      </c>
      <c r="BW1168" s="43" t="s">
        <v>103</v>
      </c>
    </row>
    <row r="1169" spans="3:75" x14ac:dyDescent="0.35">
      <c r="C1169" s="43" t="str">
        <f t="shared" si="18"/>
        <v>IARA:BDT-07:2022: 1168</v>
      </c>
      <c r="D1169" s="43">
        <v>1168</v>
      </c>
      <c r="E1169" s="43" t="s">
        <v>5233</v>
      </c>
      <c r="F1169" s="1" t="s">
        <v>73</v>
      </c>
      <c r="G1169" s="43" t="s">
        <v>5246</v>
      </c>
      <c r="H1169" s="2">
        <v>44773</v>
      </c>
      <c r="J1169" s="12">
        <f>YEAR(H1169)</f>
        <v>2022</v>
      </c>
      <c r="K1169" s="12">
        <f>MONTH(H1169)</f>
        <v>7</v>
      </c>
      <c r="L1169" s="12">
        <f>DAY(H1169)</f>
        <v>31</v>
      </c>
      <c r="M1169" s="13"/>
      <c r="P1169" s="12" t="s">
        <v>75</v>
      </c>
      <c r="Q1169" s="12" t="str">
        <f>CONCATENATE(X1169," ",Y1169)</f>
        <v>Sturnus vulgaris</v>
      </c>
      <c r="R1169" s="14" t="str">
        <f>CONCATENATE(S1169,", ",T1169,", ",U1169,", ",V1169,", ",W1169,", ",X1169,", ",Y1169)</f>
        <v>Animalia, Chordata, Aves, Passeriformes, Sturnidae, Sturnus, vulgaris</v>
      </c>
      <c r="S1169" s="6" t="s">
        <v>76</v>
      </c>
      <c r="T1169" s="6" t="s">
        <v>77</v>
      </c>
      <c r="U1169" s="6" t="s">
        <v>78</v>
      </c>
      <c r="V1169" s="6" t="s">
        <v>79</v>
      </c>
      <c r="W1169" s="6" t="s">
        <v>112</v>
      </c>
      <c r="X1169" s="6" t="s">
        <v>113</v>
      </c>
      <c r="Y1169" s="6" t="s">
        <v>114</v>
      </c>
      <c r="Z1169" s="6"/>
      <c r="AA1169" s="12" t="s">
        <v>83</v>
      </c>
      <c r="AB1169" s="6" t="s">
        <v>84</v>
      </c>
      <c r="AC1169" s="12" t="s">
        <v>115</v>
      </c>
      <c r="AD1169" s="12" t="s">
        <v>259</v>
      </c>
      <c r="AE1169" s="2">
        <v>44773</v>
      </c>
      <c r="AF1169" s="43" t="s">
        <v>87</v>
      </c>
      <c r="AG1169" s="7" t="s">
        <v>116</v>
      </c>
      <c r="AH1169" s="43">
        <v>48.112688029424703</v>
      </c>
      <c r="AI1169" s="43">
        <v>-1.71022435218282</v>
      </c>
      <c r="AL1169" s="43">
        <v>10</v>
      </c>
      <c r="AN1169" s="46" t="s">
        <v>5240</v>
      </c>
      <c r="AO1169" s="5" t="s">
        <v>89</v>
      </c>
      <c r="AP1169" s="12" t="s">
        <v>259</v>
      </c>
      <c r="AR1169" s="7" t="s">
        <v>90</v>
      </c>
      <c r="AT1169" s="4" t="str">
        <f>CONCATENATE(AU1169,", ",AV1169,", ",AW1169,", ",AX1169,", ",AY1169,", ",AZ1169,", ",BA1169)</f>
        <v>Europe, France, FR, Bretagne, Ille-et-Vilaine, Rennes, Campus Institut Agro Rennes</v>
      </c>
      <c r="AU1169" s="1" t="s">
        <v>91</v>
      </c>
      <c r="AV1169" s="1" t="s">
        <v>92</v>
      </c>
      <c r="AW1169" s="1" t="s">
        <v>93</v>
      </c>
      <c r="AX1169" s="1" t="s">
        <v>94</v>
      </c>
      <c r="AY1169" s="1" t="s">
        <v>95</v>
      </c>
      <c r="AZ1169" s="1" t="s">
        <v>96</v>
      </c>
      <c r="BA1169" s="1" t="s">
        <v>5242</v>
      </c>
      <c r="BC1169" s="43"/>
      <c r="BF1169" s="43" t="s">
        <v>4596</v>
      </c>
      <c r="BG1169" s="43" t="s">
        <v>93</v>
      </c>
      <c r="BH1169" s="7" t="s">
        <v>97</v>
      </c>
      <c r="BJ1169" s="7" t="s">
        <v>98</v>
      </c>
      <c r="BK1169" s="7" t="s">
        <v>99</v>
      </c>
      <c r="BL1169" s="7" t="s">
        <v>4597</v>
      </c>
      <c r="BM1169" s="7" t="s">
        <v>4598</v>
      </c>
      <c r="BS1169" s="12" t="s">
        <v>259</v>
      </c>
      <c r="BU1169" s="43">
        <v>1</v>
      </c>
      <c r="BW1169" s="43" t="s">
        <v>103</v>
      </c>
    </row>
    <row r="1170" spans="3:75" x14ac:dyDescent="0.35">
      <c r="C1170" s="43" t="str">
        <f t="shared" si="18"/>
        <v>IARA:BDT-07:2022: 1169</v>
      </c>
      <c r="D1170" s="43">
        <v>1169</v>
      </c>
      <c r="E1170" s="43" t="s">
        <v>5233</v>
      </c>
      <c r="F1170" s="1" t="s">
        <v>73</v>
      </c>
      <c r="G1170" s="43" t="s">
        <v>5246</v>
      </c>
      <c r="H1170" s="2">
        <v>44773</v>
      </c>
      <c r="J1170" s="12">
        <f>YEAR(H1170)</f>
        <v>2022</v>
      </c>
      <c r="K1170" s="12">
        <f>MONTH(H1170)</f>
        <v>7</v>
      </c>
      <c r="L1170" s="12">
        <f>DAY(H1170)</f>
        <v>31</v>
      </c>
      <c r="M1170" s="13"/>
      <c r="P1170" s="12" t="s">
        <v>75</v>
      </c>
      <c r="Q1170" s="12" t="str">
        <f>CONCATENATE(X1170," ",Y1170)</f>
        <v>Sturnus vulgaris</v>
      </c>
      <c r="R1170" s="14" t="str">
        <f>CONCATENATE(S1170,", ",T1170,", ",U1170,", ",V1170,", ",W1170,", ",X1170,", ",Y1170)</f>
        <v>Animalia, Chordata, Aves, Passeriformes, Sturnidae, Sturnus, vulgaris</v>
      </c>
      <c r="S1170" s="6" t="s">
        <v>76</v>
      </c>
      <c r="T1170" s="6" t="s">
        <v>77</v>
      </c>
      <c r="U1170" s="6" t="s">
        <v>78</v>
      </c>
      <c r="V1170" s="6" t="s">
        <v>79</v>
      </c>
      <c r="W1170" s="6" t="s">
        <v>112</v>
      </c>
      <c r="X1170" s="6" t="s">
        <v>113</v>
      </c>
      <c r="Y1170" s="6" t="s">
        <v>114</v>
      </c>
      <c r="Z1170" s="6"/>
      <c r="AA1170" s="12" t="s">
        <v>83</v>
      </c>
      <c r="AB1170" s="6" t="s">
        <v>84</v>
      </c>
      <c r="AC1170" s="12" t="s">
        <v>115</v>
      </c>
      <c r="AD1170" s="12" t="s">
        <v>259</v>
      </c>
      <c r="AE1170" s="2">
        <v>44773</v>
      </c>
      <c r="AF1170" s="43" t="s">
        <v>87</v>
      </c>
      <c r="AG1170" s="7" t="s">
        <v>116</v>
      </c>
      <c r="AH1170" s="43">
        <v>48.112719833370399</v>
      </c>
      <c r="AI1170" s="43">
        <v>-1.71020404890592</v>
      </c>
      <c r="AL1170" s="43">
        <v>10</v>
      </c>
      <c r="AN1170" s="46" t="s">
        <v>5240</v>
      </c>
      <c r="AO1170" s="5" t="s">
        <v>89</v>
      </c>
      <c r="AP1170" s="12" t="s">
        <v>259</v>
      </c>
      <c r="AR1170" s="7" t="s">
        <v>90</v>
      </c>
      <c r="AT1170" s="4" t="str">
        <f>CONCATENATE(AU1170,", ",AV1170,", ",AW1170,", ",AX1170,", ",AY1170,", ",AZ1170,", ",BA1170)</f>
        <v>Europe, France, FR, Bretagne, Ille-et-Vilaine, Rennes, Campus Institut Agro Rennes</v>
      </c>
      <c r="AU1170" s="1" t="s">
        <v>91</v>
      </c>
      <c r="AV1170" s="1" t="s">
        <v>92</v>
      </c>
      <c r="AW1170" s="1" t="s">
        <v>93</v>
      </c>
      <c r="AX1170" s="1" t="s">
        <v>94</v>
      </c>
      <c r="AY1170" s="1" t="s">
        <v>95</v>
      </c>
      <c r="AZ1170" s="1" t="s">
        <v>96</v>
      </c>
      <c r="BA1170" s="1" t="s">
        <v>5242</v>
      </c>
      <c r="BC1170" s="43"/>
      <c r="BF1170" s="43" t="s">
        <v>4596</v>
      </c>
      <c r="BG1170" s="43" t="s">
        <v>93</v>
      </c>
      <c r="BH1170" s="7" t="s">
        <v>97</v>
      </c>
      <c r="BJ1170" s="7" t="s">
        <v>98</v>
      </c>
      <c r="BK1170" s="7" t="s">
        <v>99</v>
      </c>
      <c r="BL1170" s="7" t="s">
        <v>4597</v>
      </c>
      <c r="BM1170" s="7" t="s">
        <v>4598</v>
      </c>
      <c r="BS1170" s="12" t="s">
        <v>259</v>
      </c>
      <c r="BU1170" s="43">
        <v>1</v>
      </c>
      <c r="BW1170" s="43" t="s">
        <v>103</v>
      </c>
    </row>
    <row r="1171" spans="3:75" x14ac:dyDescent="0.35">
      <c r="C1171" s="43" t="str">
        <f t="shared" si="18"/>
        <v>IARA:BDT-07:2022: 1170</v>
      </c>
      <c r="D1171" s="43">
        <v>1170</v>
      </c>
      <c r="E1171" s="43" t="s">
        <v>5233</v>
      </c>
      <c r="F1171" s="1" t="s">
        <v>73</v>
      </c>
      <c r="G1171" s="43" t="s">
        <v>5246</v>
      </c>
      <c r="H1171" s="2">
        <v>44773</v>
      </c>
      <c r="J1171" s="12">
        <f>YEAR(H1171)</f>
        <v>2022</v>
      </c>
      <c r="K1171" s="12">
        <f>MONTH(H1171)</f>
        <v>7</v>
      </c>
      <c r="L1171" s="12">
        <f>DAY(H1171)</f>
        <v>31</v>
      </c>
      <c r="M1171" s="13"/>
      <c r="P1171" s="12" t="s">
        <v>75</v>
      </c>
      <c r="Q1171" s="12" t="str">
        <f>CONCATENATE(X1171," ",Y1171)</f>
        <v>Carduelis carduelis</v>
      </c>
      <c r="R1171" s="14" t="str">
        <f>CONCATENATE(S1171,", ",T1171,", ",U1171,", ",V1171,", ",W1171,", ",X1171,", ",Y1171)</f>
        <v>Animalia, Chordata, Aves, Passeriformes, Fringillidae, Carduelis, carduelis</v>
      </c>
      <c r="S1171" s="6" t="s">
        <v>76</v>
      </c>
      <c r="T1171" s="6" t="s">
        <v>77</v>
      </c>
      <c r="U1171" s="6" t="s">
        <v>78</v>
      </c>
      <c r="V1171" s="6" t="s">
        <v>79</v>
      </c>
      <c r="W1171" s="6" t="s">
        <v>165</v>
      </c>
      <c r="X1171" s="6" t="s">
        <v>305</v>
      </c>
      <c r="Y1171" s="6" t="s">
        <v>306</v>
      </c>
      <c r="Z1171" s="6"/>
      <c r="AA1171" s="12" t="s">
        <v>83</v>
      </c>
      <c r="AB1171" s="6" t="s">
        <v>84</v>
      </c>
      <c r="AC1171" s="12" t="s">
        <v>273</v>
      </c>
      <c r="AD1171" s="12" t="s">
        <v>259</v>
      </c>
      <c r="AE1171" s="2">
        <v>44773</v>
      </c>
      <c r="AF1171" s="43" t="s">
        <v>87</v>
      </c>
      <c r="AG1171" s="7" t="s">
        <v>304</v>
      </c>
      <c r="AH1171" s="43">
        <v>48.112757399046203</v>
      </c>
      <c r="AI1171" s="43">
        <v>-1.71016883303383</v>
      </c>
      <c r="AL1171" s="43">
        <v>10</v>
      </c>
      <c r="AN1171" s="46" t="s">
        <v>5240</v>
      </c>
      <c r="AO1171" s="5" t="s">
        <v>89</v>
      </c>
      <c r="AP1171" s="12" t="s">
        <v>259</v>
      </c>
      <c r="AR1171" s="7" t="s">
        <v>90</v>
      </c>
      <c r="AT1171" s="4" t="str">
        <f>CONCATENATE(AU1171,", ",AV1171,", ",AW1171,", ",AX1171,", ",AY1171,", ",AZ1171,", ",BA1171)</f>
        <v>Europe, France, FR, Bretagne, Ille-et-Vilaine, Rennes, Campus Institut Agro Rennes</v>
      </c>
      <c r="AU1171" s="1" t="s">
        <v>91</v>
      </c>
      <c r="AV1171" s="1" t="s">
        <v>92</v>
      </c>
      <c r="AW1171" s="1" t="s">
        <v>93</v>
      </c>
      <c r="AX1171" s="1" t="s">
        <v>94</v>
      </c>
      <c r="AY1171" s="1" t="s">
        <v>95</v>
      </c>
      <c r="AZ1171" s="1" t="s">
        <v>96</v>
      </c>
      <c r="BA1171" s="1" t="s">
        <v>5242</v>
      </c>
      <c r="BC1171" s="43"/>
      <c r="BF1171" s="43" t="s">
        <v>4596</v>
      </c>
      <c r="BG1171" s="43" t="s">
        <v>93</v>
      </c>
      <c r="BH1171" s="7" t="s">
        <v>97</v>
      </c>
      <c r="BJ1171" s="7" t="s">
        <v>98</v>
      </c>
      <c r="BK1171" s="7" t="s">
        <v>99</v>
      </c>
      <c r="BL1171" s="7" t="s">
        <v>4597</v>
      </c>
      <c r="BM1171" s="7" t="s">
        <v>4598</v>
      </c>
      <c r="BS1171" s="12" t="s">
        <v>259</v>
      </c>
      <c r="BU1171" s="43">
        <v>1</v>
      </c>
      <c r="BW1171" s="43" t="s">
        <v>103</v>
      </c>
    </row>
    <row r="1172" spans="3:75" x14ac:dyDescent="0.35">
      <c r="C1172" s="43" t="str">
        <f t="shared" si="18"/>
        <v>IARA:BDT-07:2022: 1171</v>
      </c>
      <c r="D1172" s="43">
        <v>1171</v>
      </c>
      <c r="E1172" s="43" t="s">
        <v>5233</v>
      </c>
      <c r="F1172" s="1" t="s">
        <v>73</v>
      </c>
      <c r="G1172" s="43" t="s">
        <v>5246</v>
      </c>
      <c r="H1172" s="2">
        <v>44773</v>
      </c>
      <c r="J1172" s="12">
        <f>YEAR(H1172)</f>
        <v>2022</v>
      </c>
      <c r="K1172" s="12">
        <f>MONTH(H1172)</f>
        <v>7</v>
      </c>
      <c r="L1172" s="12">
        <f>DAY(H1172)</f>
        <v>31</v>
      </c>
      <c r="M1172" s="13"/>
      <c r="P1172" s="12" t="s">
        <v>75</v>
      </c>
      <c r="Q1172" s="12" t="str">
        <f>CONCATENATE(X1172," ",Y1172)</f>
        <v>Carduelis carduelis</v>
      </c>
      <c r="R1172" s="14" t="str">
        <f>CONCATENATE(S1172,", ",T1172,", ",U1172,", ",V1172,", ",W1172,", ",X1172,", ",Y1172)</f>
        <v>Animalia, Chordata, Aves, Passeriformes, Fringillidae, Carduelis, carduelis</v>
      </c>
      <c r="S1172" s="6" t="s">
        <v>76</v>
      </c>
      <c r="T1172" s="6" t="s">
        <v>77</v>
      </c>
      <c r="U1172" s="6" t="s">
        <v>78</v>
      </c>
      <c r="V1172" s="6" t="s">
        <v>79</v>
      </c>
      <c r="W1172" s="6" t="s">
        <v>165</v>
      </c>
      <c r="X1172" s="6" t="s">
        <v>305</v>
      </c>
      <c r="Y1172" s="6" t="s">
        <v>306</v>
      </c>
      <c r="Z1172" s="6"/>
      <c r="AA1172" s="12" t="s">
        <v>83</v>
      </c>
      <c r="AB1172" s="6" t="s">
        <v>84</v>
      </c>
      <c r="AC1172" s="12" t="s">
        <v>273</v>
      </c>
      <c r="AD1172" s="12" t="s">
        <v>259</v>
      </c>
      <c r="AE1172" s="2">
        <v>44773</v>
      </c>
      <c r="AF1172" s="43" t="s">
        <v>87</v>
      </c>
      <c r="AG1172" s="7" t="s">
        <v>304</v>
      </c>
      <c r="AH1172" s="43">
        <v>48.112755554728302</v>
      </c>
      <c r="AI1172" s="43">
        <v>-1.7102149477719699</v>
      </c>
      <c r="AL1172" s="43">
        <v>10</v>
      </c>
      <c r="AN1172" s="46" t="s">
        <v>5240</v>
      </c>
      <c r="AO1172" s="5" t="s">
        <v>89</v>
      </c>
      <c r="AP1172" s="12" t="s">
        <v>259</v>
      </c>
      <c r="AR1172" s="7" t="s">
        <v>90</v>
      </c>
      <c r="AT1172" s="4" t="str">
        <f>CONCATENATE(AU1172,", ",AV1172,", ",AW1172,", ",AX1172,", ",AY1172,", ",AZ1172,", ",BA1172)</f>
        <v>Europe, France, FR, Bretagne, Ille-et-Vilaine, Rennes, Campus Institut Agro Rennes</v>
      </c>
      <c r="AU1172" s="1" t="s">
        <v>91</v>
      </c>
      <c r="AV1172" s="1" t="s">
        <v>92</v>
      </c>
      <c r="AW1172" s="1" t="s">
        <v>93</v>
      </c>
      <c r="AX1172" s="1" t="s">
        <v>94</v>
      </c>
      <c r="AY1172" s="1" t="s">
        <v>95</v>
      </c>
      <c r="AZ1172" s="1" t="s">
        <v>96</v>
      </c>
      <c r="BA1172" s="1" t="s">
        <v>5242</v>
      </c>
      <c r="BC1172" s="43"/>
      <c r="BF1172" s="43" t="s">
        <v>4596</v>
      </c>
      <c r="BG1172" s="43" t="s">
        <v>93</v>
      </c>
      <c r="BH1172" s="7" t="s">
        <v>97</v>
      </c>
      <c r="BJ1172" s="7" t="s">
        <v>98</v>
      </c>
      <c r="BK1172" s="7" t="s">
        <v>99</v>
      </c>
      <c r="BL1172" s="7" t="s">
        <v>4597</v>
      </c>
      <c r="BM1172" s="7" t="s">
        <v>4598</v>
      </c>
      <c r="BS1172" s="12" t="s">
        <v>259</v>
      </c>
      <c r="BU1172" s="43">
        <v>1</v>
      </c>
      <c r="BW1172" s="43" t="s">
        <v>103</v>
      </c>
    </row>
    <row r="1173" spans="3:75" x14ac:dyDescent="0.35">
      <c r="C1173" s="43" t="str">
        <f t="shared" si="18"/>
        <v>IARA:BDT-07:2022: 1172</v>
      </c>
      <c r="D1173" s="43">
        <v>1172</v>
      </c>
      <c r="E1173" s="43" t="s">
        <v>5233</v>
      </c>
      <c r="F1173" s="1" t="s">
        <v>73</v>
      </c>
      <c r="G1173" s="43" t="s">
        <v>5246</v>
      </c>
      <c r="H1173" s="2">
        <v>44773</v>
      </c>
      <c r="J1173" s="12">
        <f>YEAR(H1173)</f>
        <v>2022</v>
      </c>
      <c r="K1173" s="12">
        <f>MONTH(H1173)</f>
        <v>7</v>
      </c>
      <c r="L1173" s="12">
        <f>DAY(H1173)</f>
        <v>31</v>
      </c>
      <c r="M1173" s="13"/>
      <c r="P1173" s="12" t="s">
        <v>75</v>
      </c>
      <c r="Q1173" s="12" t="str">
        <f>CONCATENATE(X1173," ",Y1173)</f>
        <v>Troglodytes troglodytes</v>
      </c>
      <c r="R1173" s="14" t="str">
        <f>CONCATENATE(S1173,", ",T1173,", ",U1173,", ",V1173,", ",W1173,", ",X1173,", ",Y1173)</f>
        <v>Animalia, Chordata, Aves, Passeriformes, Troglodytidae, Troglodytes, troglodytes</v>
      </c>
      <c r="S1173" s="6" t="s">
        <v>76</v>
      </c>
      <c r="T1173" s="6" t="s">
        <v>77</v>
      </c>
      <c r="U1173" s="6" t="s">
        <v>78</v>
      </c>
      <c r="V1173" s="6" t="s">
        <v>79</v>
      </c>
      <c r="W1173" s="6" t="s">
        <v>197</v>
      </c>
      <c r="X1173" s="6" t="s">
        <v>198</v>
      </c>
      <c r="Y1173" s="6" t="s">
        <v>199</v>
      </c>
      <c r="Z1173" s="6"/>
      <c r="AA1173" s="12" t="s">
        <v>83</v>
      </c>
      <c r="AB1173" s="6" t="s">
        <v>84</v>
      </c>
      <c r="AC1173" s="12" t="s">
        <v>200</v>
      </c>
      <c r="AD1173" s="12" t="s">
        <v>259</v>
      </c>
      <c r="AE1173" s="2">
        <v>44773</v>
      </c>
      <c r="AF1173" s="43" t="s">
        <v>87</v>
      </c>
      <c r="AG1173" s="7" t="s">
        <v>201</v>
      </c>
      <c r="AH1173" s="43">
        <v>48.112743030313602</v>
      </c>
      <c r="AI1173" s="43">
        <v>-1.7103989476625501</v>
      </c>
      <c r="AL1173" s="43">
        <v>10</v>
      </c>
      <c r="AN1173" s="46" t="s">
        <v>5240</v>
      </c>
      <c r="AO1173" s="5" t="s">
        <v>89</v>
      </c>
      <c r="AP1173" s="12" t="s">
        <v>259</v>
      </c>
      <c r="AR1173" s="7" t="s">
        <v>90</v>
      </c>
      <c r="AT1173" s="4" t="str">
        <f>CONCATENATE(AU1173,", ",AV1173,", ",AW1173,", ",AX1173,", ",AY1173,", ",AZ1173,", ",BA1173)</f>
        <v>Europe, France, FR, Bretagne, Ille-et-Vilaine, Rennes, Campus Institut Agro Rennes</v>
      </c>
      <c r="AU1173" s="1" t="s">
        <v>91</v>
      </c>
      <c r="AV1173" s="1" t="s">
        <v>92</v>
      </c>
      <c r="AW1173" s="1" t="s">
        <v>93</v>
      </c>
      <c r="AX1173" s="1" t="s">
        <v>94</v>
      </c>
      <c r="AY1173" s="1" t="s">
        <v>95</v>
      </c>
      <c r="AZ1173" s="1" t="s">
        <v>96</v>
      </c>
      <c r="BA1173" s="1" t="s">
        <v>5242</v>
      </c>
      <c r="BC1173" s="43"/>
      <c r="BF1173" s="43" t="s">
        <v>4596</v>
      </c>
      <c r="BG1173" s="43" t="s">
        <v>93</v>
      </c>
      <c r="BH1173" s="7" t="s">
        <v>97</v>
      </c>
      <c r="BJ1173" s="7" t="s">
        <v>98</v>
      </c>
      <c r="BK1173" s="7" t="s">
        <v>99</v>
      </c>
      <c r="BL1173" s="7" t="s">
        <v>4597</v>
      </c>
      <c r="BM1173" s="7" t="s">
        <v>4598</v>
      </c>
      <c r="BS1173" s="12" t="s">
        <v>259</v>
      </c>
      <c r="BU1173" s="43">
        <v>1</v>
      </c>
      <c r="BW1173" s="43" t="s">
        <v>103</v>
      </c>
    </row>
    <row r="1174" spans="3:75" x14ac:dyDescent="0.35">
      <c r="C1174" s="43" t="str">
        <f t="shared" si="18"/>
        <v>IARA:BDT-07:2022: 1173</v>
      </c>
      <c r="D1174" s="43">
        <v>1173</v>
      </c>
      <c r="E1174" s="43" t="s">
        <v>5233</v>
      </c>
      <c r="F1174" s="1" t="s">
        <v>73</v>
      </c>
      <c r="G1174" s="43" t="s">
        <v>5246</v>
      </c>
      <c r="H1174" s="2">
        <v>44773</v>
      </c>
      <c r="J1174" s="12">
        <f>YEAR(H1174)</f>
        <v>2022</v>
      </c>
      <c r="K1174" s="12">
        <f>MONTH(H1174)</f>
        <v>7</v>
      </c>
      <c r="L1174" s="12">
        <f>DAY(H1174)</f>
        <v>31</v>
      </c>
      <c r="M1174" s="13"/>
      <c r="P1174" s="12" t="s">
        <v>75</v>
      </c>
      <c r="Q1174" s="12" t="str">
        <f>CONCATENATE(X1174," ",Y1174)</f>
        <v>Erithacus rubecula</v>
      </c>
      <c r="R1174" s="14" t="str">
        <f>CONCATENATE(S1174,", ",T1174,", ",U1174,", ",V1174,", ",W1174,", ",X1174,", ",Y1174)</f>
        <v>Animalia, Chordata, Aves, Passeriformes, Muscicapidae, Erithacus, rubecula</v>
      </c>
      <c r="S1174" s="6" t="s">
        <v>76</v>
      </c>
      <c r="T1174" s="6" t="s">
        <v>77</v>
      </c>
      <c r="U1174" s="6" t="s">
        <v>78</v>
      </c>
      <c r="V1174" s="6" t="s">
        <v>79</v>
      </c>
      <c r="W1174" s="6" t="s">
        <v>182</v>
      </c>
      <c r="X1174" s="6" t="s">
        <v>183</v>
      </c>
      <c r="Y1174" s="6" t="s">
        <v>184</v>
      </c>
      <c r="Z1174" s="6"/>
      <c r="AA1174" s="12" t="s">
        <v>83</v>
      </c>
      <c r="AB1174" s="6" t="s">
        <v>84</v>
      </c>
      <c r="AC1174" s="12" t="s">
        <v>185</v>
      </c>
      <c r="AD1174" s="12" t="s">
        <v>259</v>
      </c>
      <c r="AE1174" s="2">
        <v>44773</v>
      </c>
      <c r="AF1174" s="43" t="s">
        <v>87</v>
      </c>
      <c r="AG1174" s="7" t="s">
        <v>186</v>
      </c>
      <c r="AH1174" s="43">
        <v>48.112861181835001</v>
      </c>
      <c r="AI1174" s="43">
        <v>-1.71028607348142</v>
      </c>
      <c r="AL1174" s="43">
        <v>10</v>
      </c>
      <c r="AN1174" s="46" t="s">
        <v>5240</v>
      </c>
      <c r="AO1174" s="5" t="s">
        <v>89</v>
      </c>
      <c r="AP1174" s="12" t="s">
        <v>259</v>
      </c>
      <c r="AR1174" s="7" t="s">
        <v>90</v>
      </c>
      <c r="AT1174" s="4" t="str">
        <f>CONCATENATE(AU1174,", ",AV1174,", ",AW1174,", ",AX1174,", ",AY1174,", ",AZ1174,", ",BA1174)</f>
        <v>Europe, France, FR, Bretagne, Ille-et-Vilaine, Rennes, Campus Institut Agro Rennes</v>
      </c>
      <c r="AU1174" s="1" t="s">
        <v>91</v>
      </c>
      <c r="AV1174" s="1" t="s">
        <v>92</v>
      </c>
      <c r="AW1174" s="1" t="s">
        <v>93</v>
      </c>
      <c r="AX1174" s="1" t="s">
        <v>94</v>
      </c>
      <c r="AY1174" s="1" t="s">
        <v>95</v>
      </c>
      <c r="AZ1174" s="1" t="s">
        <v>96</v>
      </c>
      <c r="BA1174" s="1" t="s">
        <v>5242</v>
      </c>
      <c r="BC1174" s="43"/>
      <c r="BF1174" s="43" t="s">
        <v>4596</v>
      </c>
      <c r="BG1174" s="43" t="s">
        <v>93</v>
      </c>
      <c r="BH1174" s="7" t="s">
        <v>97</v>
      </c>
      <c r="BJ1174" s="7" t="s">
        <v>98</v>
      </c>
      <c r="BK1174" s="7" t="s">
        <v>99</v>
      </c>
      <c r="BL1174" s="7" t="s">
        <v>4597</v>
      </c>
      <c r="BM1174" s="7" t="s">
        <v>4598</v>
      </c>
      <c r="BS1174" s="12" t="s">
        <v>259</v>
      </c>
      <c r="BU1174" s="43">
        <v>1</v>
      </c>
      <c r="BW1174" s="43" t="s">
        <v>103</v>
      </c>
    </row>
    <row r="1175" spans="3:75" x14ac:dyDescent="0.35">
      <c r="C1175" s="43" t="str">
        <f t="shared" si="18"/>
        <v>IARA:BDT-07:2022: 1174</v>
      </c>
      <c r="D1175" s="43">
        <v>1174</v>
      </c>
      <c r="E1175" s="43" t="s">
        <v>5233</v>
      </c>
      <c r="F1175" s="1" t="s">
        <v>73</v>
      </c>
      <c r="G1175" s="43" t="s">
        <v>5246</v>
      </c>
      <c r="H1175" s="2">
        <v>44773</v>
      </c>
      <c r="J1175" s="12">
        <f>YEAR(H1175)</f>
        <v>2022</v>
      </c>
      <c r="K1175" s="12">
        <f>MONTH(H1175)</f>
        <v>7</v>
      </c>
      <c r="L1175" s="12">
        <f>DAY(H1175)</f>
        <v>31</v>
      </c>
      <c r="M1175" s="13"/>
      <c r="P1175" s="12" t="s">
        <v>75</v>
      </c>
      <c r="Q1175" s="12" t="str">
        <f>CONCATENATE(X1175," ",Y1175)</f>
        <v>Cyanistes caeruleus</v>
      </c>
      <c r="R1175" s="14" t="str">
        <f>CONCATENATE(S1175,", ",T1175,", ",U1175,", ",V1175,", ",W1175,", ",X1175,", ",Y1175)</f>
        <v>Animalia, Chordata, Aves, Passeriformes, Paridae, Cyanistes, caeruleus</v>
      </c>
      <c r="S1175" s="6" t="s">
        <v>76</v>
      </c>
      <c r="T1175" s="6" t="s">
        <v>77</v>
      </c>
      <c r="U1175" s="6" t="s">
        <v>78</v>
      </c>
      <c r="V1175" s="6" t="s">
        <v>79</v>
      </c>
      <c r="W1175" s="6" t="s">
        <v>135</v>
      </c>
      <c r="X1175" s="6" t="s">
        <v>136</v>
      </c>
      <c r="Y1175" s="6" t="s">
        <v>137</v>
      </c>
      <c r="Z1175" s="6"/>
      <c r="AA1175" s="12" t="s">
        <v>83</v>
      </c>
      <c r="AB1175" s="6" t="s">
        <v>84</v>
      </c>
      <c r="AC1175" s="12" t="s">
        <v>138</v>
      </c>
      <c r="AD1175" s="12" t="s">
        <v>259</v>
      </c>
      <c r="AE1175" s="2">
        <v>44773</v>
      </c>
      <c r="AF1175" s="43" t="s">
        <v>87</v>
      </c>
      <c r="AG1175" s="7" t="s">
        <v>139</v>
      </c>
      <c r="AH1175" s="43">
        <v>48.1129197925627</v>
      </c>
      <c r="AI1175" s="43">
        <v>-1.7104995576937301</v>
      </c>
      <c r="AL1175" s="43">
        <v>10</v>
      </c>
      <c r="AN1175" s="46" t="s">
        <v>5240</v>
      </c>
      <c r="AO1175" s="5" t="s">
        <v>89</v>
      </c>
      <c r="AP1175" s="12" t="s">
        <v>259</v>
      </c>
      <c r="AR1175" s="7" t="s">
        <v>90</v>
      </c>
      <c r="AT1175" s="4" t="str">
        <f>CONCATENATE(AU1175,", ",AV1175,", ",AW1175,", ",AX1175,", ",AY1175,", ",AZ1175,", ",BA1175)</f>
        <v>Europe, France, FR, Bretagne, Ille-et-Vilaine, Rennes, Campus Institut Agro Rennes</v>
      </c>
      <c r="AU1175" s="1" t="s">
        <v>91</v>
      </c>
      <c r="AV1175" s="1" t="s">
        <v>92</v>
      </c>
      <c r="AW1175" s="1" t="s">
        <v>93</v>
      </c>
      <c r="AX1175" s="1" t="s">
        <v>94</v>
      </c>
      <c r="AY1175" s="1" t="s">
        <v>95</v>
      </c>
      <c r="AZ1175" s="1" t="s">
        <v>96</v>
      </c>
      <c r="BA1175" s="1" t="s">
        <v>5242</v>
      </c>
      <c r="BC1175" s="43"/>
      <c r="BF1175" s="43" t="s">
        <v>4596</v>
      </c>
      <c r="BG1175" s="43" t="s">
        <v>93</v>
      </c>
      <c r="BH1175" s="7" t="s">
        <v>97</v>
      </c>
      <c r="BJ1175" s="7" t="s">
        <v>98</v>
      </c>
      <c r="BK1175" s="7" t="s">
        <v>99</v>
      </c>
      <c r="BL1175" s="7" t="s">
        <v>4597</v>
      </c>
      <c r="BM1175" s="7" t="s">
        <v>4598</v>
      </c>
      <c r="BS1175" s="12" t="s">
        <v>259</v>
      </c>
      <c r="BU1175" s="43">
        <v>1</v>
      </c>
      <c r="BW1175" s="43" t="s">
        <v>103</v>
      </c>
    </row>
    <row r="1176" spans="3:75" x14ac:dyDescent="0.35">
      <c r="C1176" s="43" t="str">
        <f t="shared" si="18"/>
        <v>IARA:BDT-07:2022: 1175</v>
      </c>
      <c r="D1176" s="43">
        <v>1175</v>
      </c>
      <c r="E1176" s="43" t="s">
        <v>5233</v>
      </c>
      <c r="F1176" s="1" t="s">
        <v>73</v>
      </c>
      <c r="G1176" s="43" t="s">
        <v>5246</v>
      </c>
      <c r="H1176" s="2">
        <v>44773</v>
      </c>
      <c r="J1176" s="12">
        <f>YEAR(H1176)</f>
        <v>2022</v>
      </c>
      <c r="K1176" s="12">
        <f>MONTH(H1176)</f>
        <v>7</v>
      </c>
      <c r="L1176" s="12">
        <f>DAY(H1176)</f>
        <v>31</v>
      </c>
      <c r="M1176" s="13"/>
      <c r="P1176" s="12" t="s">
        <v>75</v>
      </c>
      <c r="Q1176" s="12" t="str">
        <f>CONCATENATE(X1176," ",Y1176)</f>
        <v>Erithacus rubecula</v>
      </c>
      <c r="R1176" s="14" t="str">
        <f>CONCATENATE(S1176,", ",T1176,", ",U1176,", ",V1176,", ",W1176,", ",X1176,", ",Y1176)</f>
        <v>Animalia, Chordata, Aves, Passeriformes, Muscicapidae, Erithacus, rubecula</v>
      </c>
      <c r="S1176" s="6" t="s">
        <v>76</v>
      </c>
      <c r="T1176" s="6" t="s">
        <v>77</v>
      </c>
      <c r="U1176" s="6" t="s">
        <v>78</v>
      </c>
      <c r="V1176" s="6" t="s">
        <v>79</v>
      </c>
      <c r="W1176" s="6" t="s">
        <v>182</v>
      </c>
      <c r="X1176" s="6" t="s">
        <v>183</v>
      </c>
      <c r="Y1176" s="6" t="s">
        <v>184</v>
      </c>
      <c r="Z1176" s="6"/>
      <c r="AA1176" s="12" t="s">
        <v>83</v>
      </c>
      <c r="AB1176" s="6" t="s">
        <v>84</v>
      </c>
      <c r="AC1176" s="12" t="s">
        <v>185</v>
      </c>
      <c r="AD1176" s="12" t="s">
        <v>259</v>
      </c>
      <c r="AE1176" s="2">
        <v>44773</v>
      </c>
      <c r="AF1176" s="43" t="s">
        <v>87</v>
      </c>
      <c r="AG1176" s="7" t="s">
        <v>186</v>
      </c>
      <c r="AH1176" s="43">
        <v>48.112815008877803</v>
      </c>
      <c r="AI1176" s="43">
        <v>-1.7105364916678401</v>
      </c>
      <c r="AL1176" s="43">
        <v>10</v>
      </c>
      <c r="AN1176" s="46" t="s">
        <v>5240</v>
      </c>
      <c r="AO1176" s="5" t="s">
        <v>89</v>
      </c>
      <c r="AP1176" s="12" t="s">
        <v>259</v>
      </c>
      <c r="AR1176" s="7" t="s">
        <v>90</v>
      </c>
      <c r="AT1176" s="4" t="str">
        <f>CONCATENATE(AU1176,", ",AV1176,", ",AW1176,", ",AX1176,", ",AY1176,", ",AZ1176,", ",BA1176)</f>
        <v>Europe, France, FR, Bretagne, Ille-et-Vilaine, Rennes, Campus Institut Agro Rennes</v>
      </c>
      <c r="AU1176" s="1" t="s">
        <v>91</v>
      </c>
      <c r="AV1176" s="1" t="s">
        <v>92</v>
      </c>
      <c r="AW1176" s="1" t="s">
        <v>93</v>
      </c>
      <c r="AX1176" s="1" t="s">
        <v>94</v>
      </c>
      <c r="AY1176" s="1" t="s">
        <v>95</v>
      </c>
      <c r="AZ1176" s="1" t="s">
        <v>96</v>
      </c>
      <c r="BA1176" s="1" t="s">
        <v>5242</v>
      </c>
      <c r="BC1176" s="43"/>
      <c r="BF1176" s="43" t="s">
        <v>4596</v>
      </c>
      <c r="BG1176" s="43" t="s">
        <v>93</v>
      </c>
      <c r="BH1176" s="7" t="s">
        <v>97</v>
      </c>
      <c r="BJ1176" s="7" t="s">
        <v>98</v>
      </c>
      <c r="BK1176" s="7" t="s">
        <v>99</v>
      </c>
      <c r="BL1176" s="7" t="s">
        <v>4597</v>
      </c>
      <c r="BM1176" s="7" t="s">
        <v>4598</v>
      </c>
      <c r="BS1176" s="12" t="s">
        <v>259</v>
      </c>
      <c r="BU1176" s="43">
        <v>1</v>
      </c>
      <c r="BW1176" s="43" t="s">
        <v>103</v>
      </c>
    </row>
    <row r="1177" spans="3:75" x14ac:dyDescent="0.35">
      <c r="C1177" s="43" t="str">
        <f t="shared" si="18"/>
        <v>IARA:BDT-07:2022: 1176</v>
      </c>
      <c r="D1177" s="43">
        <v>1176</v>
      </c>
      <c r="E1177" s="43" t="s">
        <v>5233</v>
      </c>
      <c r="F1177" s="1" t="s">
        <v>73</v>
      </c>
      <c r="G1177" s="43" t="s">
        <v>5246</v>
      </c>
      <c r="H1177" s="2">
        <v>44773</v>
      </c>
      <c r="J1177" s="12">
        <f>YEAR(H1177)</f>
        <v>2022</v>
      </c>
      <c r="K1177" s="12">
        <f>MONTH(H1177)</f>
        <v>7</v>
      </c>
      <c r="L1177" s="12">
        <f>DAY(H1177)</f>
        <v>31</v>
      </c>
      <c r="M1177" s="13"/>
      <c r="P1177" s="12" t="s">
        <v>75</v>
      </c>
      <c r="Q1177" s="12" t="str">
        <f>CONCATENATE(X1177," ",Y1177)</f>
        <v>Chloris chloris</v>
      </c>
      <c r="R1177" s="14" t="str">
        <f>CONCATENATE(S1177,", ",T1177,", ",U1177,", ",V1177,", ",W1177,", ",X1177,", ",Y1177)</f>
        <v>Animalia, Chordata, Aves, Passeriformes, Fringillidae, Chloris, chloris</v>
      </c>
      <c r="S1177" s="6" t="s">
        <v>76</v>
      </c>
      <c r="T1177" s="6" t="s">
        <v>77</v>
      </c>
      <c r="U1177" s="6" t="s">
        <v>78</v>
      </c>
      <c r="V1177" s="6" t="s">
        <v>79</v>
      </c>
      <c r="W1177" s="6" t="s">
        <v>165</v>
      </c>
      <c r="X1177" s="6" t="s">
        <v>202</v>
      </c>
      <c r="Y1177" s="6" t="s">
        <v>203</v>
      </c>
      <c r="Z1177" s="6"/>
      <c r="AA1177" s="12" t="s">
        <v>83</v>
      </c>
      <c r="AB1177" s="6" t="s">
        <v>84</v>
      </c>
      <c r="AC1177" s="12" t="s">
        <v>204</v>
      </c>
      <c r="AD1177" s="12" t="s">
        <v>259</v>
      </c>
      <c r="AE1177" s="2">
        <v>44773</v>
      </c>
      <c r="AF1177" s="43" t="s">
        <v>87</v>
      </c>
      <c r="AG1177" s="7" t="s">
        <v>205</v>
      </c>
      <c r="AH1177" s="43">
        <v>48.112764689865401</v>
      </c>
      <c r="AI1177" s="43">
        <v>-1.71063227553292</v>
      </c>
      <c r="AL1177" s="43">
        <v>10</v>
      </c>
      <c r="AN1177" s="46" t="s">
        <v>5240</v>
      </c>
      <c r="AO1177" s="5" t="s">
        <v>89</v>
      </c>
      <c r="AP1177" s="12" t="s">
        <v>259</v>
      </c>
      <c r="AR1177" s="7" t="s">
        <v>90</v>
      </c>
      <c r="AT1177" s="4" t="str">
        <f>CONCATENATE(AU1177,", ",AV1177,", ",AW1177,", ",AX1177,", ",AY1177,", ",AZ1177,", ",BA1177)</f>
        <v>Europe, France, FR, Bretagne, Ille-et-Vilaine, Rennes, Campus Institut Agro Rennes</v>
      </c>
      <c r="AU1177" s="1" t="s">
        <v>91</v>
      </c>
      <c r="AV1177" s="1" t="s">
        <v>92</v>
      </c>
      <c r="AW1177" s="1" t="s">
        <v>93</v>
      </c>
      <c r="AX1177" s="1" t="s">
        <v>94</v>
      </c>
      <c r="AY1177" s="1" t="s">
        <v>95</v>
      </c>
      <c r="AZ1177" s="1" t="s">
        <v>96</v>
      </c>
      <c r="BA1177" s="1" t="s">
        <v>5242</v>
      </c>
      <c r="BC1177" s="43"/>
      <c r="BF1177" s="43" t="s">
        <v>4596</v>
      </c>
      <c r="BG1177" s="43" t="s">
        <v>93</v>
      </c>
      <c r="BH1177" s="7" t="s">
        <v>97</v>
      </c>
      <c r="BJ1177" s="7" t="s">
        <v>98</v>
      </c>
      <c r="BK1177" s="7" t="s">
        <v>99</v>
      </c>
      <c r="BL1177" s="7" t="s">
        <v>4597</v>
      </c>
      <c r="BM1177" s="7" t="s">
        <v>4598</v>
      </c>
      <c r="BS1177" s="12" t="s">
        <v>259</v>
      </c>
      <c r="BU1177" s="43">
        <v>1</v>
      </c>
      <c r="BW1177" s="43" t="s">
        <v>103</v>
      </c>
    </row>
    <row r="1178" spans="3:75" x14ac:dyDescent="0.35">
      <c r="C1178" s="43" t="str">
        <f t="shared" si="18"/>
        <v>IARA:BDT-07:2022: 1177</v>
      </c>
      <c r="D1178" s="43">
        <v>1177</v>
      </c>
      <c r="E1178" s="43" t="s">
        <v>5233</v>
      </c>
      <c r="F1178" s="1" t="s">
        <v>73</v>
      </c>
      <c r="G1178" s="43" t="s">
        <v>5246</v>
      </c>
      <c r="H1178" s="2">
        <v>44773</v>
      </c>
      <c r="J1178" s="12">
        <f>YEAR(H1178)</f>
        <v>2022</v>
      </c>
      <c r="K1178" s="12">
        <f>MONTH(H1178)</f>
        <v>7</v>
      </c>
      <c r="L1178" s="12">
        <f>DAY(H1178)</f>
        <v>31</v>
      </c>
      <c r="M1178" s="13"/>
      <c r="P1178" s="12" t="s">
        <v>75</v>
      </c>
      <c r="Q1178" s="12" t="str">
        <f>CONCATENATE(X1178," ",Y1178)</f>
        <v>Turdus philomelos</v>
      </c>
      <c r="R1178" s="14" t="str">
        <f>CONCATENATE(S1178,", ",T1178,", ",U1178,", ",V1178,", ",W1178,", ",X1178,", ",Y1178)</f>
        <v>Animalia, Chordata, Aves, Passeriformes, Turdidae, Turdus, philomelos</v>
      </c>
      <c r="S1178" s="6" t="s">
        <v>76</v>
      </c>
      <c r="T1178" s="6" t="s">
        <v>77</v>
      </c>
      <c r="U1178" s="6" t="s">
        <v>78</v>
      </c>
      <c r="V1178" s="6" t="s">
        <v>79</v>
      </c>
      <c r="W1178" s="6" t="s">
        <v>126</v>
      </c>
      <c r="X1178" s="6" t="s">
        <v>127</v>
      </c>
      <c r="Y1178" s="6" t="s">
        <v>128</v>
      </c>
      <c r="Z1178" s="6"/>
      <c r="AA1178" s="12" t="s">
        <v>83</v>
      </c>
      <c r="AB1178" s="6" t="s">
        <v>129</v>
      </c>
      <c r="AC1178" s="12" t="s">
        <v>130</v>
      </c>
      <c r="AD1178" s="12" t="s">
        <v>259</v>
      </c>
      <c r="AE1178" s="2">
        <v>44773</v>
      </c>
      <c r="AF1178" s="43" t="s">
        <v>87</v>
      </c>
      <c r="AG1178" s="7" t="s">
        <v>131</v>
      </c>
      <c r="AH1178" s="43">
        <v>48.112690252145903</v>
      </c>
      <c r="AI1178" s="43">
        <v>-1.7105562177545699</v>
      </c>
      <c r="AL1178" s="43">
        <v>10</v>
      </c>
      <c r="AN1178" s="46" t="s">
        <v>5240</v>
      </c>
      <c r="AO1178" s="5" t="s">
        <v>89</v>
      </c>
      <c r="AP1178" s="12" t="s">
        <v>259</v>
      </c>
      <c r="AR1178" s="7" t="s">
        <v>90</v>
      </c>
      <c r="AT1178" s="4" t="str">
        <f>CONCATENATE(AU1178,", ",AV1178,", ",AW1178,", ",AX1178,", ",AY1178,", ",AZ1178,", ",BA1178)</f>
        <v>Europe, France, FR, Bretagne, Ille-et-Vilaine, Rennes, Campus Institut Agro Rennes</v>
      </c>
      <c r="AU1178" s="1" t="s">
        <v>91</v>
      </c>
      <c r="AV1178" s="1" t="s">
        <v>92</v>
      </c>
      <c r="AW1178" s="1" t="s">
        <v>93</v>
      </c>
      <c r="AX1178" s="1" t="s">
        <v>94</v>
      </c>
      <c r="AY1178" s="1" t="s">
        <v>95</v>
      </c>
      <c r="AZ1178" s="1" t="s">
        <v>96</v>
      </c>
      <c r="BA1178" s="1" t="s">
        <v>5242</v>
      </c>
      <c r="BC1178" s="43"/>
      <c r="BF1178" s="43" t="s">
        <v>4596</v>
      </c>
      <c r="BG1178" s="43" t="s">
        <v>93</v>
      </c>
      <c r="BH1178" s="7" t="s">
        <v>97</v>
      </c>
      <c r="BJ1178" s="7" t="s">
        <v>98</v>
      </c>
      <c r="BK1178" s="7" t="s">
        <v>99</v>
      </c>
      <c r="BL1178" s="7" t="s">
        <v>4597</v>
      </c>
      <c r="BM1178" s="7" t="s">
        <v>4598</v>
      </c>
      <c r="BS1178" s="12" t="s">
        <v>259</v>
      </c>
      <c r="BU1178" s="43">
        <v>1</v>
      </c>
      <c r="BW1178" s="43" t="s">
        <v>103</v>
      </c>
    </row>
    <row r="1179" spans="3:75" x14ac:dyDescent="0.35">
      <c r="C1179" s="43" t="str">
        <f t="shared" si="18"/>
        <v>IARA:BDT-07:2022: 1178</v>
      </c>
      <c r="D1179" s="43">
        <v>1178</v>
      </c>
      <c r="E1179" s="43" t="s">
        <v>5233</v>
      </c>
      <c r="F1179" s="1" t="s">
        <v>73</v>
      </c>
      <c r="G1179" s="43" t="s">
        <v>5246</v>
      </c>
      <c r="H1179" s="2">
        <v>44773</v>
      </c>
      <c r="J1179" s="12">
        <f>YEAR(H1179)</f>
        <v>2022</v>
      </c>
      <c r="K1179" s="12">
        <f>MONTH(H1179)</f>
        <v>7</v>
      </c>
      <c r="L1179" s="12">
        <f>DAY(H1179)</f>
        <v>31</v>
      </c>
      <c r="M1179" s="13"/>
      <c r="P1179" s="12" t="s">
        <v>75</v>
      </c>
      <c r="Q1179" s="12" t="str">
        <f>CONCATENATE(X1179," ",Y1179)</f>
        <v>Columba palumbus</v>
      </c>
      <c r="R1179" s="14" t="str">
        <f>CONCATENATE(S1179,", ",T1179,", ",U1179,", ",V1179,", ",W1179,", ",X1179,", ",Y1179)</f>
        <v>Animalia, Chordata, Aves, Columbiformes, Columbidae, Columba, palumbus</v>
      </c>
      <c r="S1179" s="6" t="s">
        <v>76</v>
      </c>
      <c r="T1179" s="6" t="s">
        <v>77</v>
      </c>
      <c r="U1179" s="6" t="s">
        <v>78</v>
      </c>
      <c r="V1179" s="6" t="s">
        <v>159</v>
      </c>
      <c r="W1179" s="6" t="s">
        <v>160</v>
      </c>
      <c r="X1179" s="6" t="s">
        <v>161</v>
      </c>
      <c r="Y1179" s="6" t="s">
        <v>162</v>
      </c>
      <c r="Z1179" s="6"/>
      <c r="AA1179" s="12" t="s">
        <v>83</v>
      </c>
      <c r="AB1179" s="6" t="s">
        <v>84</v>
      </c>
      <c r="AC1179" s="12" t="s">
        <v>163</v>
      </c>
      <c r="AD1179" s="12" t="s">
        <v>259</v>
      </c>
      <c r="AE1179" s="2">
        <v>44773</v>
      </c>
      <c r="AF1179" s="43" t="s">
        <v>87</v>
      </c>
      <c r="AG1179" s="7" t="s">
        <v>164</v>
      </c>
      <c r="AH1179" s="43">
        <v>48.112829973209102</v>
      </c>
      <c r="AI1179" s="43">
        <v>-1.7113245744971199</v>
      </c>
      <c r="AL1179" s="43">
        <v>10</v>
      </c>
      <c r="AN1179" s="46" t="s">
        <v>5240</v>
      </c>
      <c r="AO1179" s="5" t="s">
        <v>89</v>
      </c>
      <c r="AP1179" s="12" t="s">
        <v>259</v>
      </c>
      <c r="AR1179" s="7" t="s">
        <v>90</v>
      </c>
      <c r="AT1179" s="4" t="str">
        <f>CONCATENATE(AU1179,", ",AV1179,", ",AW1179,", ",AX1179,", ",AY1179,", ",AZ1179,", ",BA1179)</f>
        <v>Europe, France, FR, Bretagne, Ille-et-Vilaine, Rennes, Campus Institut Agro Rennes</v>
      </c>
      <c r="AU1179" s="1" t="s">
        <v>91</v>
      </c>
      <c r="AV1179" s="1" t="s">
        <v>92</v>
      </c>
      <c r="AW1179" s="1" t="s">
        <v>93</v>
      </c>
      <c r="AX1179" s="1" t="s">
        <v>94</v>
      </c>
      <c r="AY1179" s="1" t="s">
        <v>95</v>
      </c>
      <c r="AZ1179" s="1" t="s">
        <v>96</v>
      </c>
      <c r="BA1179" s="1" t="s">
        <v>5242</v>
      </c>
      <c r="BC1179" s="43"/>
      <c r="BF1179" s="43" t="s">
        <v>4596</v>
      </c>
      <c r="BG1179" s="43" t="s">
        <v>93</v>
      </c>
      <c r="BH1179" s="7" t="s">
        <v>97</v>
      </c>
      <c r="BJ1179" s="7" t="s">
        <v>98</v>
      </c>
      <c r="BK1179" s="7" t="s">
        <v>99</v>
      </c>
      <c r="BL1179" s="7" t="s">
        <v>4597</v>
      </c>
      <c r="BM1179" s="7" t="s">
        <v>4598</v>
      </c>
      <c r="BS1179" s="12" t="s">
        <v>259</v>
      </c>
      <c r="BU1179" s="43">
        <v>1</v>
      </c>
      <c r="BW1179" s="43" t="s">
        <v>103</v>
      </c>
    </row>
    <row r="1180" spans="3:75" x14ac:dyDescent="0.35">
      <c r="C1180" s="43" t="str">
        <f t="shared" si="18"/>
        <v>IARA:BDT-07:2022: 1179</v>
      </c>
      <c r="D1180" s="43">
        <v>1179</v>
      </c>
      <c r="E1180" s="43" t="s">
        <v>5233</v>
      </c>
      <c r="F1180" s="1" t="s">
        <v>73</v>
      </c>
      <c r="G1180" s="43" t="s">
        <v>5246</v>
      </c>
      <c r="H1180" s="2">
        <v>44773</v>
      </c>
      <c r="J1180" s="12">
        <f>YEAR(H1180)</f>
        <v>2022</v>
      </c>
      <c r="K1180" s="12">
        <f>MONTH(H1180)</f>
        <v>7</v>
      </c>
      <c r="L1180" s="12">
        <f>DAY(H1180)</f>
        <v>31</v>
      </c>
      <c r="M1180" s="13"/>
      <c r="P1180" s="12" t="s">
        <v>75</v>
      </c>
      <c r="Q1180" s="12" t="str">
        <f>CONCATENATE(X1180," ",Y1180)</f>
        <v>Troglodytes troglodytes</v>
      </c>
      <c r="R1180" s="14" t="str">
        <f>CONCATENATE(S1180,", ",T1180,", ",U1180,", ",V1180,", ",W1180,", ",X1180,", ",Y1180)</f>
        <v>Animalia, Chordata, Aves, Passeriformes, Troglodytidae, Troglodytes, troglodytes</v>
      </c>
      <c r="S1180" s="6" t="s">
        <v>76</v>
      </c>
      <c r="T1180" s="6" t="s">
        <v>77</v>
      </c>
      <c r="U1180" s="6" t="s">
        <v>78</v>
      </c>
      <c r="V1180" s="6" t="s">
        <v>79</v>
      </c>
      <c r="W1180" s="6" t="s">
        <v>197</v>
      </c>
      <c r="X1180" s="6" t="s">
        <v>198</v>
      </c>
      <c r="Y1180" s="6" t="s">
        <v>199</v>
      </c>
      <c r="Z1180" s="6"/>
      <c r="AA1180" s="12" t="s">
        <v>83</v>
      </c>
      <c r="AB1180" s="6" t="s">
        <v>84</v>
      </c>
      <c r="AC1180" s="12" t="s">
        <v>200</v>
      </c>
      <c r="AD1180" s="12" t="s">
        <v>259</v>
      </c>
      <c r="AE1180" s="2">
        <v>44773</v>
      </c>
      <c r="AF1180" s="43" t="s">
        <v>87</v>
      </c>
      <c r="AG1180" s="7" t="s">
        <v>201</v>
      </c>
      <c r="AH1180" s="43">
        <v>48.113004593916401</v>
      </c>
      <c r="AI1180" s="43">
        <v>-1.71096220214499</v>
      </c>
      <c r="AL1180" s="43">
        <v>10</v>
      </c>
      <c r="AN1180" s="46" t="s">
        <v>5240</v>
      </c>
      <c r="AO1180" s="5" t="s">
        <v>89</v>
      </c>
      <c r="AP1180" s="12" t="s">
        <v>259</v>
      </c>
      <c r="AR1180" s="7" t="s">
        <v>90</v>
      </c>
      <c r="AT1180" s="4" t="str">
        <f>CONCATENATE(AU1180,", ",AV1180,", ",AW1180,", ",AX1180,", ",AY1180,", ",AZ1180,", ",BA1180)</f>
        <v>Europe, France, FR, Bretagne, Ille-et-Vilaine, Rennes, Campus Institut Agro Rennes</v>
      </c>
      <c r="AU1180" s="1" t="s">
        <v>91</v>
      </c>
      <c r="AV1180" s="1" t="s">
        <v>92</v>
      </c>
      <c r="AW1180" s="1" t="s">
        <v>93</v>
      </c>
      <c r="AX1180" s="1" t="s">
        <v>94</v>
      </c>
      <c r="AY1180" s="1" t="s">
        <v>95</v>
      </c>
      <c r="AZ1180" s="1" t="s">
        <v>96</v>
      </c>
      <c r="BA1180" s="1" t="s">
        <v>5242</v>
      </c>
      <c r="BC1180" s="43"/>
      <c r="BF1180" s="43" t="s">
        <v>4596</v>
      </c>
      <c r="BG1180" s="43" t="s">
        <v>93</v>
      </c>
      <c r="BH1180" s="7" t="s">
        <v>97</v>
      </c>
      <c r="BJ1180" s="7" t="s">
        <v>98</v>
      </c>
      <c r="BK1180" s="7" t="s">
        <v>99</v>
      </c>
      <c r="BL1180" s="7" t="s">
        <v>4597</v>
      </c>
      <c r="BM1180" s="7" t="s">
        <v>4598</v>
      </c>
      <c r="BS1180" s="12" t="s">
        <v>259</v>
      </c>
      <c r="BU1180" s="43">
        <v>1</v>
      </c>
      <c r="BW1180" s="43" t="s">
        <v>103</v>
      </c>
    </row>
    <row r="1181" spans="3:75" x14ac:dyDescent="0.35">
      <c r="C1181" s="43" t="str">
        <f t="shared" si="18"/>
        <v>IARA:BDT-07:2022: 1180</v>
      </c>
      <c r="D1181" s="43">
        <v>1180</v>
      </c>
      <c r="E1181" s="43" t="s">
        <v>5233</v>
      </c>
      <c r="F1181" s="1" t="s">
        <v>73</v>
      </c>
      <c r="G1181" s="43" t="s">
        <v>5246</v>
      </c>
      <c r="H1181" s="2">
        <v>44773</v>
      </c>
      <c r="J1181" s="12">
        <f>YEAR(H1181)</f>
        <v>2022</v>
      </c>
      <c r="K1181" s="12">
        <f>MONTH(H1181)</f>
        <v>7</v>
      </c>
      <c r="L1181" s="12">
        <f>DAY(H1181)</f>
        <v>31</v>
      </c>
      <c r="M1181" s="13"/>
      <c r="P1181" s="12" t="s">
        <v>75</v>
      </c>
      <c r="Q1181" s="12" t="str">
        <f>CONCATENATE(X1181," ",Y1181)</f>
        <v>Carduelis carduelis</v>
      </c>
      <c r="R1181" s="14" t="str">
        <f>CONCATENATE(S1181,", ",T1181,", ",U1181,", ",V1181,", ",W1181,", ",X1181,", ",Y1181)</f>
        <v>Animalia, Chordata, Aves, Passeriformes, Fringillidae, Carduelis, carduelis</v>
      </c>
      <c r="S1181" s="6" t="s">
        <v>76</v>
      </c>
      <c r="T1181" s="6" t="s">
        <v>77</v>
      </c>
      <c r="U1181" s="6" t="s">
        <v>78</v>
      </c>
      <c r="V1181" s="6" t="s">
        <v>79</v>
      </c>
      <c r="W1181" s="6" t="s">
        <v>165</v>
      </c>
      <c r="X1181" s="6" t="s">
        <v>305</v>
      </c>
      <c r="Y1181" s="6" t="s">
        <v>306</v>
      </c>
      <c r="Z1181" s="6"/>
      <c r="AA1181" s="12" t="s">
        <v>83</v>
      </c>
      <c r="AB1181" s="6" t="s">
        <v>84</v>
      </c>
      <c r="AC1181" s="12" t="s">
        <v>273</v>
      </c>
      <c r="AD1181" s="12" t="s">
        <v>259</v>
      </c>
      <c r="AE1181" s="2">
        <v>44773</v>
      </c>
      <c r="AF1181" s="43" t="s">
        <v>87</v>
      </c>
      <c r="AG1181" s="7" t="s">
        <v>304</v>
      </c>
      <c r="AH1181" s="43">
        <v>48.1131263557644</v>
      </c>
      <c r="AI1181" s="43">
        <v>-1.7108882169391799</v>
      </c>
      <c r="AL1181" s="43">
        <v>10</v>
      </c>
      <c r="AN1181" s="46" t="s">
        <v>5240</v>
      </c>
      <c r="AO1181" s="5" t="s">
        <v>89</v>
      </c>
      <c r="AP1181" s="12" t="s">
        <v>259</v>
      </c>
      <c r="AR1181" s="7" t="s">
        <v>90</v>
      </c>
      <c r="AT1181" s="4" t="str">
        <f>CONCATENATE(AU1181,", ",AV1181,", ",AW1181,", ",AX1181,", ",AY1181,", ",AZ1181,", ",BA1181)</f>
        <v>Europe, France, FR, Bretagne, Ille-et-Vilaine, Rennes, Campus Institut Agro Rennes</v>
      </c>
      <c r="AU1181" s="1" t="s">
        <v>91</v>
      </c>
      <c r="AV1181" s="1" t="s">
        <v>92</v>
      </c>
      <c r="AW1181" s="1" t="s">
        <v>93</v>
      </c>
      <c r="AX1181" s="1" t="s">
        <v>94</v>
      </c>
      <c r="AY1181" s="1" t="s">
        <v>95</v>
      </c>
      <c r="AZ1181" s="1" t="s">
        <v>96</v>
      </c>
      <c r="BA1181" s="1" t="s">
        <v>5242</v>
      </c>
      <c r="BC1181" s="43"/>
      <c r="BF1181" s="43" t="s">
        <v>4596</v>
      </c>
      <c r="BG1181" s="43" t="s">
        <v>93</v>
      </c>
      <c r="BH1181" s="7" t="s">
        <v>97</v>
      </c>
      <c r="BJ1181" s="7" t="s">
        <v>98</v>
      </c>
      <c r="BK1181" s="7" t="s">
        <v>99</v>
      </c>
      <c r="BL1181" s="7" t="s">
        <v>4597</v>
      </c>
      <c r="BM1181" s="7" t="s">
        <v>4598</v>
      </c>
      <c r="BS1181" s="12" t="s">
        <v>259</v>
      </c>
      <c r="BU1181" s="43">
        <v>10</v>
      </c>
      <c r="BW1181" s="43" t="s">
        <v>103</v>
      </c>
    </row>
    <row r="1182" spans="3:75" x14ac:dyDescent="0.35">
      <c r="C1182" s="43" t="str">
        <f t="shared" si="18"/>
        <v>IARA:BDT-07:2022: 1181</v>
      </c>
      <c r="D1182" s="43">
        <v>1181</v>
      </c>
      <c r="E1182" s="43" t="s">
        <v>5233</v>
      </c>
      <c r="F1182" s="1" t="s">
        <v>73</v>
      </c>
      <c r="G1182" s="43" t="s">
        <v>5246</v>
      </c>
      <c r="H1182" s="2">
        <v>44773</v>
      </c>
      <c r="J1182" s="12">
        <f>YEAR(H1182)</f>
        <v>2022</v>
      </c>
      <c r="K1182" s="12">
        <f>MONTH(H1182)</f>
        <v>7</v>
      </c>
      <c r="L1182" s="12">
        <f>DAY(H1182)</f>
        <v>31</v>
      </c>
      <c r="M1182" s="13"/>
      <c r="P1182" s="12" t="s">
        <v>75</v>
      </c>
      <c r="Q1182" s="12" t="str">
        <f>CONCATENATE(X1182," ",Y1182)</f>
        <v>Phylloscopus collybita</v>
      </c>
      <c r="R1182" s="14" t="str">
        <f>CONCATENATE(S1182,", ",T1182,", ",U1182,", ",V1182,", ",W1182,", ",X1182,", ",Y1182)</f>
        <v>Animalia, Chordata, Aves, Passeriformes, Phylloscopidae, Phylloscopus, collybita</v>
      </c>
      <c r="S1182" s="6" t="s">
        <v>76</v>
      </c>
      <c r="T1182" s="6" t="s">
        <v>77</v>
      </c>
      <c r="U1182" s="6" t="s">
        <v>78</v>
      </c>
      <c r="V1182" s="6" t="s">
        <v>79</v>
      </c>
      <c r="W1182" s="6" t="s">
        <v>170</v>
      </c>
      <c r="X1182" s="6" t="s">
        <v>171</v>
      </c>
      <c r="Y1182" s="6" t="s">
        <v>172</v>
      </c>
      <c r="Z1182" s="6"/>
      <c r="AA1182" s="12" t="s">
        <v>83</v>
      </c>
      <c r="AB1182" s="6" t="s">
        <v>173</v>
      </c>
      <c r="AC1182" s="12" t="s">
        <v>174</v>
      </c>
      <c r="AD1182" s="12" t="s">
        <v>259</v>
      </c>
      <c r="AE1182" s="2">
        <v>44773</v>
      </c>
      <c r="AF1182" s="43" t="s">
        <v>87</v>
      </c>
      <c r="AG1182" s="7" t="s">
        <v>175</v>
      </c>
      <c r="AH1182" s="43">
        <v>48.113237357311903</v>
      </c>
      <c r="AI1182" s="43">
        <v>-1.71108323635153</v>
      </c>
      <c r="AL1182" s="43">
        <v>10</v>
      </c>
      <c r="AN1182" s="46" t="s">
        <v>5240</v>
      </c>
      <c r="AO1182" s="5" t="s">
        <v>89</v>
      </c>
      <c r="AP1182" s="12" t="s">
        <v>259</v>
      </c>
      <c r="AR1182" s="7" t="s">
        <v>90</v>
      </c>
      <c r="AT1182" s="4" t="str">
        <f>CONCATENATE(AU1182,", ",AV1182,", ",AW1182,", ",AX1182,", ",AY1182,", ",AZ1182,", ",BA1182)</f>
        <v>Europe, France, FR, Bretagne, Ille-et-Vilaine, Rennes, Campus Institut Agro Rennes</v>
      </c>
      <c r="AU1182" s="1" t="s">
        <v>91</v>
      </c>
      <c r="AV1182" s="1" t="s">
        <v>92</v>
      </c>
      <c r="AW1182" s="1" t="s">
        <v>93</v>
      </c>
      <c r="AX1182" s="1" t="s">
        <v>94</v>
      </c>
      <c r="AY1182" s="1" t="s">
        <v>95</v>
      </c>
      <c r="AZ1182" s="1" t="s">
        <v>96</v>
      </c>
      <c r="BA1182" s="1" t="s">
        <v>5242</v>
      </c>
      <c r="BC1182" s="43"/>
      <c r="BF1182" s="43" t="s">
        <v>4596</v>
      </c>
      <c r="BG1182" s="43" t="s">
        <v>93</v>
      </c>
      <c r="BH1182" s="7" t="s">
        <v>97</v>
      </c>
      <c r="BJ1182" s="7" t="s">
        <v>98</v>
      </c>
      <c r="BK1182" s="7" t="s">
        <v>99</v>
      </c>
      <c r="BL1182" s="7" t="s">
        <v>4597</v>
      </c>
      <c r="BM1182" s="7" t="s">
        <v>4598</v>
      </c>
      <c r="BS1182" s="12" t="s">
        <v>259</v>
      </c>
      <c r="BU1182" s="43">
        <v>1</v>
      </c>
      <c r="BW1182" s="43" t="s">
        <v>103</v>
      </c>
    </row>
    <row r="1183" spans="3:75" x14ac:dyDescent="0.35">
      <c r="C1183" s="43" t="str">
        <f t="shared" si="18"/>
        <v>IARA:BDT-07:2022: 1182</v>
      </c>
      <c r="D1183" s="43">
        <v>1182</v>
      </c>
      <c r="E1183" s="43" t="s">
        <v>5233</v>
      </c>
      <c r="F1183" s="1" t="s">
        <v>73</v>
      </c>
      <c r="G1183" s="43" t="s">
        <v>5246</v>
      </c>
      <c r="H1183" s="2">
        <v>44773</v>
      </c>
      <c r="J1183" s="12">
        <f>YEAR(H1183)</f>
        <v>2022</v>
      </c>
      <c r="K1183" s="12">
        <f>MONTH(H1183)</f>
        <v>7</v>
      </c>
      <c r="L1183" s="12">
        <f>DAY(H1183)</f>
        <v>31</v>
      </c>
      <c r="M1183" s="13"/>
      <c r="P1183" s="12" t="s">
        <v>75</v>
      </c>
      <c r="Q1183" s="12" t="str">
        <f>CONCATENATE(X1183," ",Y1183)</f>
        <v>Erithacus rubecula</v>
      </c>
      <c r="R1183" s="14" t="str">
        <f>CONCATENATE(S1183,", ",T1183,", ",U1183,", ",V1183,", ",W1183,", ",X1183,", ",Y1183)</f>
        <v>Animalia, Chordata, Aves, Passeriformes, Muscicapidae, Erithacus, rubecula</v>
      </c>
      <c r="S1183" s="6" t="s">
        <v>76</v>
      </c>
      <c r="T1183" s="6" t="s">
        <v>77</v>
      </c>
      <c r="U1183" s="6" t="s">
        <v>78</v>
      </c>
      <c r="V1183" s="6" t="s">
        <v>79</v>
      </c>
      <c r="W1183" s="6" t="s">
        <v>182</v>
      </c>
      <c r="X1183" s="6" t="s">
        <v>183</v>
      </c>
      <c r="Y1183" s="6" t="s">
        <v>184</v>
      </c>
      <c r="Z1183" s="6"/>
      <c r="AA1183" s="12" t="s">
        <v>83</v>
      </c>
      <c r="AB1183" s="6" t="s">
        <v>84</v>
      </c>
      <c r="AC1183" s="12" t="s">
        <v>185</v>
      </c>
      <c r="AD1183" s="12" t="s">
        <v>259</v>
      </c>
      <c r="AE1183" s="2">
        <v>44773</v>
      </c>
      <c r="AF1183" s="43" t="s">
        <v>87</v>
      </c>
      <c r="AG1183" s="7" t="s">
        <v>186</v>
      </c>
      <c r="AH1183" s="43">
        <v>48.113350441886901</v>
      </c>
      <c r="AI1183" s="43">
        <v>-1.7108387846473501</v>
      </c>
      <c r="AL1183" s="43">
        <v>10</v>
      </c>
      <c r="AN1183" s="46" t="s">
        <v>5240</v>
      </c>
      <c r="AO1183" s="5" t="s">
        <v>89</v>
      </c>
      <c r="AP1183" s="12" t="s">
        <v>259</v>
      </c>
      <c r="AR1183" s="7" t="s">
        <v>90</v>
      </c>
      <c r="AT1183" s="4" t="str">
        <f>CONCATENATE(AU1183,", ",AV1183,", ",AW1183,", ",AX1183,", ",AY1183,", ",AZ1183,", ",BA1183)</f>
        <v>Europe, France, FR, Bretagne, Ille-et-Vilaine, Rennes, Campus Institut Agro Rennes</v>
      </c>
      <c r="AU1183" s="1" t="s">
        <v>91</v>
      </c>
      <c r="AV1183" s="1" t="s">
        <v>92</v>
      </c>
      <c r="AW1183" s="1" t="s">
        <v>93</v>
      </c>
      <c r="AX1183" s="1" t="s">
        <v>94</v>
      </c>
      <c r="AY1183" s="1" t="s">
        <v>95</v>
      </c>
      <c r="AZ1183" s="1" t="s">
        <v>96</v>
      </c>
      <c r="BA1183" s="1" t="s">
        <v>5242</v>
      </c>
      <c r="BC1183" s="43"/>
      <c r="BF1183" s="43" t="s">
        <v>4596</v>
      </c>
      <c r="BG1183" s="43" t="s">
        <v>93</v>
      </c>
      <c r="BH1183" s="7" t="s">
        <v>97</v>
      </c>
      <c r="BJ1183" s="7" t="s">
        <v>98</v>
      </c>
      <c r="BK1183" s="7" t="s">
        <v>99</v>
      </c>
      <c r="BL1183" s="7" t="s">
        <v>4597</v>
      </c>
      <c r="BM1183" s="7" t="s">
        <v>4598</v>
      </c>
      <c r="BS1183" s="12" t="s">
        <v>259</v>
      </c>
      <c r="BU1183" s="43">
        <v>1</v>
      </c>
      <c r="BW1183" s="43" t="s">
        <v>103</v>
      </c>
    </row>
    <row r="1184" spans="3:75" x14ac:dyDescent="0.35">
      <c r="C1184" s="43" t="str">
        <f t="shared" si="18"/>
        <v>IARA:BDT-07:2022: 1183</v>
      </c>
      <c r="D1184" s="43">
        <v>1183</v>
      </c>
      <c r="E1184" s="43" t="s">
        <v>5233</v>
      </c>
      <c r="F1184" s="1" t="s">
        <v>73</v>
      </c>
      <c r="G1184" s="43" t="s">
        <v>5246</v>
      </c>
      <c r="H1184" s="2">
        <v>44773</v>
      </c>
      <c r="J1184" s="12">
        <f>YEAR(H1184)</f>
        <v>2022</v>
      </c>
      <c r="K1184" s="12">
        <f>MONTH(H1184)</f>
        <v>7</v>
      </c>
      <c r="L1184" s="12">
        <f>DAY(H1184)</f>
        <v>31</v>
      </c>
      <c r="M1184" s="13"/>
      <c r="P1184" s="12" t="s">
        <v>75</v>
      </c>
      <c r="Q1184" s="12" t="str">
        <f>CONCATENATE(X1184," ",Y1184)</f>
        <v>Erithacus rubecula</v>
      </c>
      <c r="R1184" s="14" t="str">
        <f>CONCATENATE(S1184,", ",T1184,", ",U1184,", ",V1184,", ",W1184,", ",X1184,", ",Y1184)</f>
        <v>Animalia, Chordata, Aves, Passeriformes, Muscicapidae, Erithacus, rubecula</v>
      </c>
      <c r="S1184" s="6" t="s">
        <v>76</v>
      </c>
      <c r="T1184" s="6" t="s">
        <v>77</v>
      </c>
      <c r="U1184" s="6" t="s">
        <v>78</v>
      </c>
      <c r="V1184" s="6" t="s">
        <v>79</v>
      </c>
      <c r="W1184" s="6" t="s">
        <v>182</v>
      </c>
      <c r="X1184" s="6" t="s">
        <v>183</v>
      </c>
      <c r="Y1184" s="6" t="s">
        <v>184</v>
      </c>
      <c r="Z1184" s="6"/>
      <c r="AA1184" s="12" t="s">
        <v>83</v>
      </c>
      <c r="AB1184" s="6" t="s">
        <v>84</v>
      </c>
      <c r="AC1184" s="12" t="s">
        <v>185</v>
      </c>
      <c r="AD1184" s="12" t="s">
        <v>259</v>
      </c>
      <c r="AE1184" s="2">
        <v>44773</v>
      </c>
      <c r="AF1184" s="43" t="s">
        <v>87</v>
      </c>
      <c r="AG1184" s="7" t="s">
        <v>186</v>
      </c>
      <c r="AH1184" s="43">
        <v>48.113343757779901</v>
      </c>
      <c r="AI1184" s="43">
        <v>-1.71087675492598</v>
      </c>
      <c r="AL1184" s="43">
        <v>10</v>
      </c>
      <c r="AN1184" s="46" t="s">
        <v>5240</v>
      </c>
      <c r="AO1184" s="5" t="s">
        <v>89</v>
      </c>
      <c r="AP1184" s="12" t="s">
        <v>259</v>
      </c>
      <c r="AR1184" s="7" t="s">
        <v>90</v>
      </c>
      <c r="AT1184" s="4" t="str">
        <f>CONCATENATE(AU1184,", ",AV1184,", ",AW1184,", ",AX1184,", ",AY1184,", ",AZ1184,", ",BA1184)</f>
        <v>Europe, France, FR, Bretagne, Ille-et-Vilaine, Rennes, Campus Institut Agro Rennes</v>
      </c>
      <c r="AU1184" s="1" t="s">
        <v>91</v>
      </c>
      <c r="AV1184" s="1" t="s">
        <v>92</v>
      </c>
      <c r="AW1184" s="1" t="s">
        <v>93</v>
      </c>
      <c r="AX1184" s="1" t="s">
        <v>94</v>
      </c>
      <c r="AY1184" s="1" t="s">
        <v>95</v>
      </c>
      <c r="AZ1184" s="1" t="s">
        <v>96</v>
      </c>
      <c r="BA1184" s="1" t="s">
        <v>5242</v>
      </c>
      <c r="BC1184" s="43"/>
      <c r="BF1184" s="43" t="s">
        <v>4596</v>
      </c>
      <c r="BG1184" s="43" t="s">
        <v>93</v>
      </c>
      <c r="BH1184" s="7" t="s">
        <v>97</v>
      </c>
      <c r="BJ1184" s="7" t="s">
        <v>98</v>
      </c>
      <c r="BK1184" s="7" t="s">
        <v>99</v>
      </c>
      <c r="BL1184" s="7" t="s">
        <v>4597</v>
      </c>
      <c r="BM1184" s="7" t="s">
        <v>4598</v>
      </c>
      <c r="BS1184" s="12" t="s">
        <v>259</v>
      </c>
      <c r="BU1184" s="43">
        <v>1</v>
      </c>
      <c r="BW1184" s="43" t="s">
        <v>103</v>
      </c>
    </row>
    <row r="1185" spans="3:75" x14ac:dyDescent="0.35">
      <c r="C1185" s="43" t="str">
        <f t="shared" si="18"/>
        <v>IARA:BDT-07:2022: 1184</v>
      </c>
      <c r="D1185" s="43">
        <v>1184</v>
      </c>
      <c r="E1185" s="43" t="s">
        <v>5233</v>
      </c>
      <c r="F1185" s="1" t="s">
        <v>73</v>
      </c>
      <c r="G1185" s="43" t="s">
        <v>5246</v>
      </c>
      <c r="H1185" s="2">
        <v>44773</v>
      </c>
      <c r="J1185" s="12">
        <f>YEAR(H1185)</f>
        <v>2022</v>
      </c>
      <c r="K1185" s="12">
        <f>MONTH(H1185)</f>
        <v>7</v>
      </c>
      <c r="L1185" s="12">
        <f>DAY(H1185)</f>
        <v>31</v>
      </c>
      <c r="M1185" s="13"/>
      <c r="P1185" s="12" t="s">
        <v>75</v>
      </c>
      <c r="Q1185" s="12" t="str">
        <f>CONCATENATE(X1185," ",Y1185)</f>
        <v>Turdus merula</v>
      </c>
      <c r="R1185" s="14" t="str">
        <f>CONCATENATE(S1185,", ",T1185,", ",U1185,", ",V1185,", ",W1185,", ",X1185,", ",Y1185)</f>
        <v>Animalia, Chordata, Aves, Passeriformes, Turdidae, Turdus, merula</v>
      </c>
      <c r="S1185" s="6" t="s">
        <v>76</v>
      </c>
      <c r="T1185" s="6" t="s">
        <v>77</v>
      </c>
      <c r="U1185" s="6" t="s">
        <v>78</v>
      </c>
      <c r="V1185" s="19" t="s">
        <v>79</v>
      </c>
      <c r="W1185" s="19" t="s">
        <v>126</v>
      </c>
      <c r="X1185" s="19" t="s">
        <v>127</v>
      </c>
      <c r="Y1185" s="19" t="s">
        <v>132</v>
      </c>
      <c r="Z1185" s="6"/>
      <c r="AA1185" s="12" t="s">
        <v>83</v>
      </c>
      <c r="AB1185" s="6" t="s">
        <v>84</v>
      </c>
      <c r="AC1185" s="12" t="s">
        <v>133</v>
      </c>
      <c r="AD1185" s="12" t="s">
        <v>259</v>
      </c>
      <c r="AE1185" s="2">
        <v>44773</v>
      </c>
      <c r="AF1185" s="43" t="s">
        <v>87</v>
      </c>
      <c r="AG1185" s="7" t="s">
        <v>134</v>
      </c>
      <c r="AH1185" s="43">
        <v>48.113386698637299</v>
      </c>
      <c r="AI1185" s="43">
        <v>-1.7109654313134699</v>
      </c>
      <c r="AL1185" s="43">
        <v>10</v>
      </c>
      <c r="AN1185" s="46" t="s">
        <v>5240</v>
      </c>
      <c r="AO1185" s="5" t="s">
        <v>89</v>
      </c>
      <c r="AP1185" s="12" t="s">
        <v>259</v>
      </c>
      <c r="AR1185" s="7" t="s">
        <v>90</v>
      </c>
      <c r="AT1185" s="4" t="str">
        <f>CONCATENATE(AU1185,", ",AV1185,", ",AW1185,", ",AX1185,", ",AY1185,", ",AZ1185,", ",BA1185)</f>
        <v>Europe, France, FR, Bretagne, Ille-et-Vilaine, Rennes, Campus Institut Agro Rennes</v>
      </c>
      <c r="AU1185" s="1" t="s">
        <v>91</v>
      </c>
      <c r="AV1185" s="1" t="s">
        <v>92</v>
      </c>
      <c r="AW1185" s="1" t="s">
        <v>93</v>
      </c>
      <c r="AX1185" s="1" t="s">
        <v>94</v>
      </c>
      <c r="AY1185" s="1" t="s">
        <v>95</v>
      </c>
      <c r="AZ1185" s="1" t="s">
        <v>96</v>
      </c>
      <c r="BA1185" s="1" t="s">
        <v>5242</v>
      </c>
      <c r="BC1185" s="43"/>
      <c r="BF1185" s="43" t="s">
        <v>4596</v>
      </c>
      <c r="BG1185" s="43" t="s">
        <v>93</v>
      </c>
      <c r="BH1185" s="7" t="s">
        <v>97</v>
      </c>
      <c r="BJ1185" s="7" t="s">
        <v>98</v>
      </c>
      <c r="BK1185" s="7" t="s">
        <v>99</v>
      </c>
      <c r="BL1185" s="7" t="s">
        <v>4597</v>
      </c>
      <c r="BM1185" s="7" t="s">
        <v>4598</v>
      </c>
      <c r="BS1185" s="12" t="s">
        <v>259</v>
      </c>
      <c r="BU1185" s="43">
        <v>1</v>
      </c>
      <c r="BW1185" s="43" t="s">
        <v>103</v>
      </c>
    </row>
    <row r="1186" spans="3:75" x14ac:dyDescent="0.35">
      <c r="C1186" s="43" t="str">
        <f t="shared" si="18"/>
        <v>IARA:BDT-07:2022: 1185</v>
      </c>
      <c r="D1186" s="43">
        <v>1185</v>
      </c>
      <c r="E1186" s="43" t="s">
        <v>5233</v>
      </c>
      <c r="F1186" s="1" t="s">
        <v>73</v>
      </c>
      <c r="G1186" s="43" t="s">
        <v>5246</v>
      </c>
      <c r="H1186" s="2">
        <v>44773</v>
      </c>
      <c r="J1186" s="12">
        <f>YEAR(H1186)</f>
        <v>2022</v>
      </c>
      <c r="K1186" s="12">
        <f>MONTH(H1186)</f>
        <v>7</v>
      </c>
      <c r="L1186" s="12">
        <f>DAY(H1186)</f>
        <v>31</v>
      </c>
      <c r="M1186" s="13"/>
      <c r="P1186" s="12" t="s">
        <v>75</v>
      </c>
      <c r="Q1186" s="12" t="str">
        <f>CONCATENATE(X1186," ",Y1186)</f>
        <v>Turdus merula</v>
      </c>
      <c r="R1186" s="14" t="str">
        <f>CONCATENATE(S1186,", ",T1186,", ",U1186,", ",V1186,", ",W1186,", ",X1186,", ",Y1186)</f>
        <v>Animalia, Chordata, Aves, Passeriformes, Turdidae, Turdus, merula</v>
      </c>
      <c r="S1186" s="6" t="s">
        <v>76</v>
      </c>
      <c r="T1186" s="6" t="s">
        <v>77</v>
      </c>
      <c r="U1186" s="6" t="s">
        <v>78</v>
      </c>
      <c r="V1186" s="19" t="s">
        <v>79</v>
      </c>
      <c r="W1186" s="19" t="s">
        <v>126</v>
      </c>
      <c r="X1186" s="19" t="s">
        <v>127</v>
      </c>
      <c r="Y1186" s="19" t="s">
        <v>132</v>
      </c>
      <c r="Z1186" s="6"/>
      <c r="AA1186" s="12" t="s">
        <v>83</v>
      </c>
      <c r="AB1186" s="6" t="s">
        <v>84</v>
      </c>
      <c r="AC1186" s="12" t="s">
        <v>133</v>
      </c>
      <c r="AD1186" s="12" t="s">
        <v>259</v>
      </c>
      <c r="AE1186" s="2">
        <v>44773</v>
      </c>
      <c r="AF1186" s="43" t="s">
        <v>87</v>
      </c>
      <c r="AG1186" s="7" t="s">
        <v>134</v>
      </c>
      <c r="AH1186" s="43">
        <v>48.113971555059798</v>
      </c>
      <c r="AI1186" s="43">
        <v>-1.7091278211357199</v>
      </c>
      <c r="AL1186" s="43">
        <v>10</v>
      </c>
      <c r="AN1186" s="46" t="s">
        <v>5240</v>
      </c>
      <c r="AO1186" s="5" t="s">
        <v>89</v>
      </c>
      <c r="AP1186" s="12" t="s">
        <v>259</v>
      </c>
      <c r="AR1186" s="7" t="s">
        <v>90</v>
      </c>
      <c r="AT1186" s="4" t="str">
        <f>CONCATENATE(AU1186,", ",AV1186,", ",AW1186,", ",AX1186,", ",AY1186,", ",AZ1186,", ",BA1186)</f>
        <v>Europe, France, FR, Bretagne, Ille-et-Vilaine, Rennes, Campus Institut Agro Rennes</v>
      </c>
      <c r="AU1186" s="1" t="s">
        <v>91</v>
      </c>
      <c r="AV1186" s="1" t="s">
        <v>92</v>
      </c>
      <c r="AW1186" s="1" t="s">
        <v>93</v>
      </c>
      <c r="AX1186" s="1" t="s">
        <v>94</v>
      </c>
      <c r="AY1186" s="1" t="s">
        <v>95</v>
      </c>
      <c r="AZ1186" s="1" t="s">
        <v>96</v>
      </c>
      <c r="BA1186" s="1" t="s">
        <v>5242</v>
      </c>
      <c r="BC1186" s="43"/>
      <c r="BF1186" s="43" t="s">
        <v>4596</v>
      </c>
      <c r="BG1186" s="43" t="s">
        <v>93</v>
      </c>
      <c r="BH1186" s="7" t="s">
        <v>97</v>
      </c>
      <c r="BJ1186" s="7" t="s">
        <v>98</v>
      </c>
      <c r="BK1186" s="7" t="s">
        <v>99</v>
      </c>
      <c r="BL1186" s="7" t="s">
        <v>4597</v>
      </c>
      <c r="BM1186" s="7" t="s">
        <v>4598</v>
      </c>
      <c r="BS1186" s="12" t="s">
        <v>259</v>
      </c>
      <c r="BU1186" s="43">
        <v>1</v>
      </c>
      <c r="BW1186" s="43" t="s">
        <v>103</v>
      </c>
    </row>
    <row r="1187" spans="3:75" x14ac:dyDescent="0.35">
      <c r="C1187" s="43" t="str">
        <f t="shared" si="18"/>
        <v>IARA:BDT-07:2022: 1186</v>
      </c>
      <c r="D1187" s="43">
        <v>1186</v>
      </c>
      <c r="E1187" s="43" t="s">
        <v>5233</v>
      </c>
      <c r="F1187" s="1" t="s">
        <v>73</v>
      </c>
      <c r="G1187" s="43" t="s">
        <v>5246</v>
      </c>
      <c r="H1187" s="2">
        <v>44773</v>
      </c>
      <c r="J1187" s="12">
        <f>YEAR(H1187)</f>
        <v>2022</v>
      </c>
      <c r="K1187" s="12">
        <f>MONTH(H1187)</f>
        <v>7</v>
      </c>
      <c r="L1187" s="12">
        <f>DAY(H1187)</f>
        <v>31</v>
      </c>
      <c r="M1187" s="13"/>
      <c r="P1187" s="12" t="s">
        <v>75</v>
      </c>
      <c r="Q1187" s="12" t="str">
        <f>CONCATENATE(X1187," ",Y1187)</f>
        <v>Sturnus vulgaris</v>
      </c>
      <c r="R1187" s="14" t="str">
        <f>CONCATENATE(S1187,", ",T1187,", ",U1187,", ",V1187,", ",W1187,", ",X1187,", ",Y1187)</f>
        <v>Animalia, Chordata, Aves, Passeriformes, Sturnidae, Sturnus, vulgaris</v>
      </c>
      <c r="S1187" s="6" t="s">
        <v>76</v>
      </c>
      <c r="T1187" s="6" t="s">
        <v>77</v>
      </c>
      <c r="U1187" s="6" t="s">
        <v>78</v>
      </c>
      <c r="V1187" s="6" t="s">
        <v>79</v>
      </c>
      <c r="W1187" s="6" t="s">
        <v>112</v>
      </c>
      <c r="X1187" s="6" t="s">
        <v>113</v>
      </c>
      <c r="Y1187" s="6" t="s">
        <v>114</v>
      </c>
      <c r="Z1187" s="6"/>
      <c r="AA1187" s="12" t="s">
        <v>83</v>
      </c>
      <c r="AB1187" s="6" t="s">
        <v>84</v>
      </c>
      <c r="AC1187" s="12" t="s">
        <v>115</v>
      </c>
      <c r="AD1187" s="12" t="s">
        <v>259</v>
      </c>
      <c r="AE1187" s="2">
        <v>44773</v>
      </c>
      <c r="AF1187" s="43" t="s">
        <v>87</v>
      </c>
      <c r="AG1187" s="7" t="s">
        <v>116</v>
      </c>
      <c r="AH1187" s="43">
        <v>48.114043457401699</v>
      </c>
      <c r="AI1187" s="43">
        <v>-1.70939648723343</v>
      </c>
      <c r="AL1187" s="43">
        <v>10</v>
      </c>
      <c r="AN1187" s="46" t="s">
        <v>5240</v>
      </c>
      <c r="AO1187" s="5" t="s">
        <v>89</v>
      </c>
      <c r="AP1187" s="12" t="s">
        <v>259</v>
      </c>
      <c r="AR1187" s="7" t="s">
        <v>90</v>
      </c>
      <c r="AT1187" s="4" t="str">
        <f>CONCATENATE(AU1187,", ",AV1187,", ",AW1187,", ",AX1187,", ",AY1187,", ",AZ1187,", ",BA1187)</f>
        <v>Europe, France, FR, Bretagne, Ille-et-Vilaine, Rennes, Campus Institut Agro Rennes</v>
      </c>
      <c r="AU1187" s="1" t="s">
        <v>91</v>
      </c>
      <c r="AV1187" s="1" t="s">
        <v>92</v>
      </c>
      <c r="AW1187" s="1" t="s">
        <v>93</v>
      </c>
      <c r="AX1187" s="1" t="s">
        <v>94</v>
      </c>
      <c r="AY1187" s="1" t="s">
        <v>95</v>
      </c>
      <c r="AZ1187" s="1" t="s">
        <v>96</v>
      </c>
      <c r="BA1187" s="1" t="s">
        <v>5242</v>
      </c>
      <c r="BC1187" s="43"/>
      <c r="BF1187" s="43" t="s">
        <v>4596</v>
      </c>
      <c r="BG1187" s="43" t="s">
        <v>93</v>
      </c>
      <c r="BH1187" s="7" t="s">
        <v>97</v>
      </c>
      <c r="BJ1187" s="7" t="s">
        <v>98</v>
      </c>
      <c r="BK1187" s="7" t="s">
        <v>99</v>
      </c>
      <c r="BL1187" s="7" t="s">
        <v>4597</v>
      </c>
      <c r="BM1187" s="7" t="s">
        <v>4598</v>
      </c>
      <c r="BS1187" s="12" t="s">
        <v>259</v>
      </c>
      <c r="BU1187" s="43">
        <v>1</v>
      </c>
      <c r="BW1187" s="43" t="s">
        <v>103</v>
      </c>
    </row>
    <row r="1188" spans="3:75" x14ac:dyDescent="0.35">
      <c r="C1188" s="43" t="str">
        <f t="shared" si="18"/>
        <v>IARA:BDT-07:2022: 1187</v>
      </c>
      <c r="D1188" s="43">
        <v>1187</v>
      </c>
      <c r="E1188" s="43" t="s">
        <v>5233</v>
      </c>
      <c r="F1188" s="1" t="s">
        <v>73</v>
      </c>
      <c r="G1188" s="43" t="s">
        <v>5246</v>
      </c>
      <c r="H1188" s="2">
        <v>44773</v>
      </c>
      <c r="J1188" s="12">
        <f>YEAR(H1188)</f>
        <v>2022</v>
      </c>
      <c r="K1188" s="12">
        <f>MONTH(H1188)</f>
        <v>7</v>
      </c>
      <c r="L1188" s="12">
        <f>DAY(H1188)</f>
        <v>31</v>
      </c>
      <c r="M1188" s="13"/>
      <c r="P1188" s="12" t="s">
        <v>75</v>
      </c>
      <c r="Q1188" s="12" t="str">
        <f>CONCATENATE(X1188," ",Y1188)</f>
        <v>Turdus merula</v>
      </c>
      <c r="R1188" s="14" t="str">
        <f>CONCATENATE(S1188,", ",T1188,", ",U1188,", ",V1188,", ",W1188,", ",X1188,", ",Y1188)</f>
        <v>Animalia, Chordata, Aves, Passeriformes, Turdidae, Turdus, merula</v>
      </c>
      <c r="S1188" s="6" t="s">
        <v>76</v>
      </c>
      <c r="T1188" s="6" t="s">
        <v>77</v>
      </c>
      <c r="U1188" s="6" t="s">
        <v>78</v>
      </c>
      <c r="V1188" s="19" t="s">
        <v>79</v>
      </c>
      <c r="W1188" s="19" t="s">
        <v>126</v>
      </c>
      <c r="X1188" s="19" t="s">
        <v>127</v>
      </c>
      <c r="Y1188" s="19" t="s">
        <v>132</v>
      </c>
      <c r="Z1188" s="6"/>
      <c r="AA1188" s="12" t="s">
        <v>83</v>
      </c>
      <c r="AB1188" s="6" t="s">
        <v>84</v>
      </c>
      <c r="AC1188" s="12" t="s">
        <v>133</v>
      </c>
      <c r="AD1188" s="12" t="s">
        <v>259</v>
      </c>
      <c r="AE1188" s="2">
        <v>44773</v>
      </c>
      <c r="AF1188" s="43" t="s">
        <v>87</v>
      </c>
      <c r="AG1188" s="7" t="s">
        <v>134</v>
      </c>
      <c r="AH1188" s="43">
        <v>48.114276607357198</v>
      </c>
      <c r="AI1188" s="43">
        <v>-1.7093787097062201</v>
      </c>
      <c r="AL1188" s="43">
        <v>10</v>
      </c>
      <c r="AN1188" s="46" t="s">
        <v>5240</v>
      </c>
      <c r="AO1188" s="5" t="s">
        <v>89</v>
      </c>
      <c r="AP1188" s="12" t="s">
        <v>259</v>
      </c>
      <c r="AR1188" s="7" t="s">
        <v>90</v>
      </c>
      <c r="AT1188" s="4" t="str">
        <f>CONCATENATE(AU1188,", ",AV1188,", ",AW1188,", ",AX1188,", ",AY1188,", ",AZ1188,", ",BA1188)</f>
        <v>Europe, France, FR, Bretagne, Ille-et-Vilaine, Rennes, Campus Institut Agro Rennes</v>
      </c>
      <c r="AU1188" s="1" t="s">
        <v>91</v>
      </c>
      <c r="AV1188" s="1" t="s">
        <v>92</v>
      </c>
      <c r="AW1188" s="1" t="s">
        <v>93</v>
      </c>
      <c r="AX1188" s="1" t="s">
        <v>94</v>
      </c>
      <c r="AY1188" s="1" t="s">
        <v>95</v>
      </c>
      <c r="AZ1188" s="1" t="s">
        <v>96</v>
      </c>
      <c r="BA1188" s="1" t="s">
        <v>5242</v>
      </c>
      <c r="BC1188" s="43"/>
      <c r="BF1188" s="43" t="s">
        <v>4596</v>
      </c>
      <c r="BG1188" s="43" t="s">
        <v>93</v>
      </c>
      <c r="BH1188" s="7" t="s">
        <v>97</v>
      </c>
      <c r="BJ1188" s="7" t="s">
        <v>98</v>
      </c>
      <c r="BK1188" s="7" t="s">
        <v>99</v>
      </c>
      <c r="BL1188" s="7" t="s">
        <v>4597</v>
      </c>
      <c r="BM1188" s="7" t="s">
        <v>4598</v>
      </c>
      <c r="BS1188" s="12" t="s">
        <v>259</v>
      </c>
      <c r="BU1188" s="43">
        <v>1</v>
      </c>
      <c r="BW1188" s="43" t="s">
        <v>103</v>
      </c>
    </row>
    <row r="1189" spans="3:75" x14ac:dyDescent="0.35">
      <c r="C1189" s="43" t="str">
        <f t="shared" si="18"/>
        <v>IARA:BDT-07:2022: 1188</v>
      </c>
      <c r="D1189" s="43">
        <v>1188</v>
      </c>
      <c r="E1189" s="43" t="s">
        <v>5233</v>
      </c>
      <c r="F1189" s="1" t="s">
        <v>73</v>
      </c>
      <c r="G1189" s="43" t="s">
        <v>5246</v>
      </c>
      <c r="H1189" s="2">
        <v>44773</v>
      </c>
      <c r="J1189" s="12">
        <f>YEAR(H1189)</f>
        <v>2022</v>
      </c>
      <c r="K1189" s="12">
        <f>MONTH(H1189)</f>
        <v>7</v>
      </c>
      <c r="L1189" s="12">
        <f>DAY(H1189)</f>
        <v>31</v>
      </c>
      <c r="M1189" s="13"/>
      <c r="P1189" s="12" t="s">
        <v>75</v>
      </c>
      <c r="Q1189" s="12" t="str">
        <f>CONCATENATE(X1189," ",Y1189)</f>
        <v>Turdus merula</v>
      </c>
      <c r="R1189" s="14" t="str">
        <f>CONCATENATE(S1189,", ",T1189,", ",U1189,", ",V1189,", ",W1189,", ",X1189,", ",Y1189)</f>
        <v>Animalia, Chordata, Aves, Passeriformes, Turdidae, Turdus, merula</v>
      </c>
      <c r="S1189" s="6" t="s">
        <v>76</v>
      </c>
      <c r="T1189" s="6" t="s">
        <v>77</v>
      </c>
      <c r="U1189" s="6" t="s">
        <v>78</v>
      </c>
      <c r="V1189" s="19" t="s">
        <v>79</v>
      </c>
      <c r="W1189" s="19" t="s">
        <v>126</v>
      </c>
      <c r="X1189" s="19" t="s">
        <v>127</v>
      </c>
      <c r="Y1189" s="19" t="s">
        <v>132</v>
      </c>
      <c r="Z1189" s="6"/>
      <c r="AA1189" s="12" t="s">
        <v>83</v>
      </c>
      <c r="AB1189" s="6" t="s">
        <v>84</v>
      </c>
      <c r="AC1189" s="12" t="s">
        <v>133</v>
      </c>
      <c r="AD1189" s="12" t="s">
        <v>259</v>
      </c>
      <c r="AE1189" s="2">
        <v>44773</v>
      </c>
      <c r="AF1189" s="43" t="s">
        <v>87</v>
      </c>
      <c r="AG1189" s="7" t="s">
        <v>134</v>
      </c>
      <c r="AH1189" s="43">
        <v>48.114323310959499</v>
      </c>
      <c r="AI1189" s="43">
        <v>-1.7097608321225399</v>
      </c>
      <c r="AL1189" s="43">
        <v>10</v>
      </c>
      <c r="AN1189" s="46" t="s">
        <v>5240</v>
      </c>
      <c r="AO1189" s="5" t="s">
        <v>89</v>
      </c>
      <c r="AP1189" s="12" t="s">
        <v>259</v>
      </c>
      <c r="AR1189" s="7" t="s">
        <v>90</v>
      </c>
      <c r="AT1189" s="4" t="str">
        <f>CONCATENATE(AU1189,", ",AV1189,", ",AW1189,", ",AX1189,", ",AY1189,", ",AZ1189,", ",BA1189)</f>
        <v>Europe, France, FR, Bretagne, Ille-et-Vilaine, Rennes, Campus Institut Agro Rennes</v>
      </c>
      <c r="AU1189" s="1" t="s">
        <v>91</v>
      </c>
      <c r="AV1189" s="1" t="s">
        <v>92</v>
      </c>
      <c r="AW1189" s="1" t="s">
        <v>93</v>
      </c>
      <c r="AX1189" s="1" t="s">
        <v>94</v>
      </c>
      <c r="AY1189" s="1" t="s">
        <v>95</v>
      </c>
      <c r="AZ1189" s="1" t="s">
        <v>96</v>
      </c>
      <c r="BA1189" s="1" t="s">
        <v>5242</v>
      </c>
      <c r="BC1189" s="43"/>
      <c r="BF1189" s="43" t="s">
        <v>4596</v>
      </c>
      <c r="BG1189" s="43" t="s">
        <v>93</v>
      </c>
      <c r="BH1189" s="7" t="s">
        <v>97</v>
      </c>
      <c r="BJ1189" s="7" t="s">
        <v>98</v>
      </c>
      <c r="BK1189" s="7" t="s">
        <v>99</v>
      </c>
      <c r="BL1189" s="7" t="s">
        <v>4597</v>
      </c>
      <c r="BM1189" s="7" t="s">
        <v>4598</v>
      </c>
      <c r="BS1189" s="12" t="s">
        <v>259</v>
      </c>
      <c r="BU1189" s="43">
        <v>1</v>
      </c>
      <c r="BW1189" s="43" t="s">
        <v>103</v>
      </c>
    </row>
    <row r="1190" spans="3:75" x14ac:dyDescent="0.35">
      <c r="C1190" s="43" t="str">
        <f t="shared" si="18"/>
        <v>IARA:BDT-07:2022: 1189</v>
      </c>
      <c r="D1190" s="43">
        <v>1189</v>
      </c>
      <c r="E1190" s="43" t="s">
        <v>5233</v>
      </c>
      <c r="F1190" s="1" t="s">
        <v>73</v>
      </c>
      <c r="G1190" s="43" t="s">
        <v>5246</v>
      </c>
      <c r="H1190" s="2">
        <v>44773</v>
      </c>
      <c r="J1190" s="12">
        <f>YEAR(H1190)</f>
        <v>2022</v>
      </c>
      <c r="K1190" s="12">
        <f>MONTH(H1190)</f>
        <v>7</v>
      </c>
      <c r="L1190" s="12">
        <f>DAY(H1190)</f>
        <v>31</v>
      </c>
      <c r="M1190" s="13"/>
      <c r="P1190" s="12" t="s">
        <v>75</v>
      </c>
      <c r="Q1190" s="12" t="str">
        <f>CONCATENATE(X1190," ",Y1190)</f>
        <v>Columba palumbus</v>
      </c>
      <c r="R1190" s="14" t="str">
        <f>CONCATENATE(S1190,", ",T1190,", ",U1190,", ",V1190,", ",W1190,", ",X1190,", ",Y1190)</f>
        <v>Animalia, Chordata, Aves, Columbiformes, Columbidae, Columba, palumbus</v>
      </c>
      <c r="S1190" s="6" t="s">
        <v>76</v>
      </c>
      <c r="T1190" s="6" t="s">
        <v>77</v>
      </c>
      <c r="U1190" s="6" t="s">
        <v>78</v>
      </c>
      <c r="V1190" s="6" t="s">
        <v>159</v>
      </c>
      <c r="W1190" s="6" t="s">
        <v>160</v>
      </c>
      <c r="X1190" s="6" t="s">
        <v>161</v>
      </c>
      <c r="Y1190" s="6" t="s">
        <v>162</v>
      </c>
      <c r="Z1190" s="6"/>
      <c r="AA1190" s="12" t="s">
        <v>83</v>
      </c>
      <c r="AB1190" s="6" t="s">
        <v>84</v>
      </c>
      <c r="AC1190" s="12" t="s">
        <v>163</v>
      </c>
      <c r="AD1190" s="12" t="s">
        <v>259</v>
      </c>
      <c r="AE1190" s="2">
        <v>44773</v>
      </c>
      <c r="AF1190" s="43" t="s">
        <v>87</v>
      </c>
      <c r="AG1190" s="7" t="s">
        <v>164</v>
      </c>
      <c r="AH1190" s="43">
        <v>48.114393359929501</v>
      </c>
      <c r="AI1190" s="43">
        <v>-1.7105924169856701</v>
      </c>
      <c r="AL1190" s="43">
        <v>10</v>
      </c>
      <c r="AN1190" s="46" t="s">
        <v>5240</v>
      </c>
      <c r="AO1190" s="5" t="s">
        <v>89</v>
      </c>
      <c r="AP1190" s="12" t="s">
        <v>259</v>
      </c>
      <c r="AR1190" s="7" t="s">
        <v>90</v>
      </c>
      <c r="AT1190" s="4" t="str">
        <f>CONCATENATE(AU1190,", ",AV1190,", ",AW1190,", ",AX1190,", ",AY1190,", ",AZ1190,", ",BA1190)</f>
        <v>Europe, France, FR, Bretagne, Ille-et-Vilaine, Rennes, Campus Institut Agro Rennes</v>
      </c>
      <c r="AU1190" s="1" t="s">
        <v>91</v>
      </c>
      <c r="AV1190" s="1" t="s">
        <v>92</v>
      </c>
      <c r="AW1190" s="1" t="s">
        <v>93</v>
      </c>
      <c r="AX1190" s="1" t="s">
        <v>94</v>
      </c>
      <c r="AY1190" s="1" t="s">
        <v>95</v>
      </c>
      <c r="AZ1190" s="1" t="s">
        <v>96</v>
      </c>
      <c r="BA1190" s="1" t="s">
        <v>5242</v>
      </c>
      <c r="BC1190" s="43"/>
      <c r="BF1190" s="43" t="s">
        <v>4596</v>
      </c>
      <c r="BG1190" s="43" t="s">
        <v>93</v>
      </c>
      <c r="BH1190" s="7" t="s">
        <v>97</v>
      </c>
      <c r="BJ1190" s="7" t="s">
        <v>98</v>
      </c>
      <c r="BK1190" s="7" t="s">
        <v>99</v>
      </c>
      <c r="BL1190" s="7" t="s">
        <v>4597</v>
      </c>
      <c r="BM1190" s="7" t="s">
        <v>4598</v>
      </c>
      <c r="BS1190" s="12" t="s">
        <v>259</v>
      </c>
      <c r="BU1190" s="43">
        <v>1</v>
      </c>
      <c r="BW1190" s="43" t="s">
        <v>103</v>
      </c>
    </row>
    <row r="1191" spans="3:75" x14ac:dyDescent="0.35">
      <c r="C1191" s="43" t="str">
        <f t="shared" si="18"/>
        <v>IARA:BDT-07:2022: 1190</v>
      </c>
      <c r="D1191" s="43">
        <v>1190</v>
      </c>
      <c r="E1191" s="43" t="s">
        <v>5233</v>
      </c>
      <c r="F1191" s="1" t="s">
        <v>73</v>
      </c>
      <c r="G1191" s="43" t="s">
        <v>5246</v>
      </c>
      <c r="H1191" s="2">
        <v>44773</v>
      </c>
      <c r="J1191" s="12">
        <f>YEAR(H1191)</f>
        <v>2022</v>
      </c>
      <c r="K1191" s="12">
        <f>MONTH(H1191)</f>
        <v>7</v>
      </c>
      <c r="L1191" s="12">
        <f>DAY(H1191)</f>
        <v>31</v>
      </c>
      <c r="M1191" s="13"/>
      <c r="P1191" s="12" t="s">
        <v>75</v>
      </c>
      <c r="Q1191" s="12" t="str">
        <f>CONCATENATE(X1191," ",Y1191)</f>
        <v>Cyanistes caeruleus</v>
      </c>
      <c r="R1191" s="14" t="str">
        <f>CONCATENATE(S1191,", ",T1191,", ",U1191,", ",V1191,", ",W1191,", ",X1191,", ",Y1191)</f>
        <v>Animalia, Chordata, Aves, Passeriformes, Paridae, Cyanistes, caeruleus</v>
      </c>
      <c r="S1191" s="6" t="s">
        <v>76</v>
      </c>
      <c r="T1191" s="6" t="s">
        <v>77</v>
      </c>
      <c r="U1191" s="6" t="s">
        <v>78</v>
      </c>
      <c r="V1191" s="6" t="s">
        <v>79</v>
      </c>
      <c r="W1191" s="6" t="s">
        <v>135</v>
      </c>
      <c r="X1191" s="6" t="s">
        <v>136</v>
      </c>
      <c r="Y1191" s="6" t="s">
        <v>137</v>
      </c>
      <c r="Z1191" s="6"/>
      <c r="AA1191" s="12" t="s">
        <v>83</v>
      </c>
      <c r="AB1191" s="6" t="s">
        <v>84</v>
      </c>
      <c r="AC1191" s="12" t="s">
        <v>138</v>
      </c>
      <c r="AD1191" s="12" t="s">
        <v>259</v>
      </c>
      <c r="AE1191" s="2">
        <v>44773</v>
      </c>
      <c r="AF1191" s="43" t="s">
        <v>87</v>
      </c>
      <c r="AG1191" s="7" t="s">
        <v>139</v>
      </c>
      <c r="AH1191" s="43">
        <v>48.114843114323598</v>
      </c>
      <c r="AI1191" s="43">
        <v>-1.71187440706785</v>
      </c>
      <c r="AL1191" s="43">
        <v>10</v>
      </c>
      <c r="AN1191" s="46" t="s">
        <v>5240</v>
      </c>
      <c r="AO1191" s="5" t="s">
        <v>89</v>
      </c>
      <c r="AP1191" s="12" t="s">
        <v>259</v>
      </c>
      <c r="AR1191" s="7" t="s">
        <v>90</v>
      </c>
      <c r="AT1191" s="4" t="str">
        <f>CONCATENATE(AU1191,", ",AV1191,", ",AW1191,", ",AX1191,", ",AY1191,", ",AZ1191,", ",BA1191)</f>
        <v>Europe, France, FR, Bretagne, Ille-et-Vilaine, Rennes, Campus Institut Agro Rennes</v>
      </c>
      <c r="AU1191" s="1" t="s">
        <v>91</v>
      </c>
      <c r="AV1191" s="1" t="s">
        <v>92</v>
      </c>
      <c r="AW1191" s="1" t="s">
        <v>93</v>
      </c>
      <c r="AX1191" s="1" t="s">
        <v>94</v>
      </c>
      <c r="AY1191" s="1" t="s">
        <v>95</v>
      </c>
      <c r="AZ1191" s="1" t="s">
        <v>96</v>
      </c>
      <c r="BA1191" s="1" t="s">
        <v>5242</v>
      </c>
      <c r="BC1191" s="43"/>
      <c r="BF1191" s="43" t="s">
        <v>4596</v>
      </c>
      <c r="BG1191" s="43" t="s">
        <v>93</v>
      </c>
      <c r="BH1191" s="7" t="s">
        <v>97</v>
      </c>
      <c r="BJ1191" s="7" t="s">
        <v>98</v>
      </c>
      <c r="BK1191" s="7" t="s">
        <v>99</v>
      </c>
      <c r="BL1191" s="7" t="s">
        <v>4597</v>
      </c>
      <c r="BM1191" s="7" t="s">
        <v>4598</v>
      </c>
      <c r="BS1191" s="12" t="s">
        <v>259</v>
      </c>
      <c r="BU1191" s="43">
        <v>1</v>
      </c>
      <c r="BW1191" s="43" t="s">
        <v>103</v>
      </c>
    </row>
    <row r="1192" spans="3:75" x14ac:dyDescent="0.35">
      <c r="C1192" s="43" t="str">
        <f t="shared" si="18"/>
        <v>IARA:BDT-07:2022: 1191</v>
      </c>
      <c r="D1192" s="43">
        <v>1191</v>
      </c>
      <c r="E1192" s="43" t="s">
        <v>5233</v>
      </c>
      <c r="F1192" s="1" t="s">
        <v>73</v>
      </c>
      <c r="G1192" s="43" t="s">
        <v>5246</v>
      </c>
      <c r="H1192" s="2">
        <v>44773</v>
      </c>
      <c r="J1192" s="12">
        <f>YEAR(H1192)</f>
        <v>2022</v>
      </c>
      <c r="K1192" s="12">
        <f>MONTH(H1192)</f>
        <v>7</v>
      </c>
      <c r="L1192" s="12">
        <f>DAY(H1192)</f>
        <v>31</v>
      </c>
      <c r="M1192" s="13"/>
      <c r="P1192" s="12" t="s">
        <v>75</v>
      </c>
      <c r="Q1192" s="12" t="str">
        <f>CONCATENATE(X1192," ",Y1192)</f>
        <v>Pica pica</v>
      </c>
      <c r="R1192" s="14" t="str">
        <f>CONCATENATE(S1192,", ",T1192,", ",U1192,", ",V1192,", ",W1192,", ",X1192,", ",Y1192)</f>
        <v>Animalia, Chordata, Aves, Passeriformes, Corvidae, Pica, pica</v>
      </c>
      <c r="S1192" s="6" t="s">
        <v>76</v>
      </c>
      <c r="T1192" s="6" t="s">
        <v>77</v>
      </c>
      <c r="U1192" s="6" t="s">
        <v>78</v>
      </c>
      <c r="V1192" s="6" t="s">
        <v>79</v>
      </c>
      <c r="W1192" s="6" t="s">
        <v>104</v>
      </c>
      <c r="X1192" s="6" t="s">
        <v>155</v>
      </c>
      <c r="Y1192" s="6" t="s">
        <v>156</v>
      </c>
      <c r="Z1192" s="6"/>
      <c r="AA1192" s="12" t="s">
        <v>83</v>
      </c>
      <c r="AB1192" s="6" t="s">
        <v>84</v>
      </c>
      <c r="AC1192" s="12" t="s">
        <v>157</v>
      </c>
      <c r="AD1192" s="12" t="s">
        <v>259</v>
      </c>
      <c r="AE1192" s="2">
        <v>44773</v>
      </c>
      <c r="AF1192" s="43" t="s">
        <v>87</v>
      </c>
      <c r="AG1192" s="7" t="s">
        <v>158</v>
      </c>
      <c r="AH1192" s="43">
        <v>48.114617524659799</v>
      </c>
      <c r="AI1192" s="43">
        <v>-1.7104118602070599</v>
      </c>
      <c r="AL1192" s="43">
        <v>10</v>
      </c>
      <c r="AN1192" s="46" t="s">
        <v>5240</v>
      </c>
      <c r="AO1192" s="5" t="s">
        <v>89</v>
      </c>
      <c r="AP1192" s="12" t="s">
        <v>259</v>
      </c>
      <c r="AR1192" s="7" t="s">
        <v>90</v>
      </c>
      <c r="AT1192" s="4" t="str">
        <f>CONCATENATE(AU1192,", ",AV1192,", ",AW1192,", ",AX1192,", ",AY1192,", ",AZ1192,", ",BA1192)</f>
        <v>Europe, France, FR, Bretagne, Ille-et-Vilaine, Rennes, Campus Institut Agro Rennes</v>
      </c>
      <c r="AU1192" s="1" t="s">
        <v>91</v>
      </c>
      <c r="AV1192" s="1" t="s">
        <v>92</v>
      </c>
      <c r="AW1192" s="1" t="s">
        <v>93</v>
      </c>
      <c r="AX1192" s="1" t="s">
        <v>94</v>
      </c>
      <c r="AY1192" s="1" t="s">
        <v>95</v>
      </c>
      <c r="AZ1192" s="1" t="s">
        <v>96</v>
      </c>
      <c r="BA1192" s="1" t="s">
        <v>5242</v>
      </c>
      <c r="BC1192" s="43"/>
      <c r="BF1192" s="43" t="s">
        <v>4596</v>
      </c>
      <c r="BG1192" s="43" t="s">
        <v>93</v>
      </c>
      <c r="BH1192" s="7" t="s">
        <v>97</v>
      </c>
      <c r="BJ1192" s="7" t="s">
        <v>98</v>
      </c>
      <c r="BK1192" s="7" t="s">
        <v>99</v>
      </c>
      <c r="BL1192" s="7" t="s">
        <v>4597</v>
      </c>
      <c r="BM1192" s="7" t="s">
        <v>4598</v>
      </c>
      <c r="BS1192" s="12" t="s">
        <v>259</v>
      </c>
      <c r="BU1192" s="43">
        <v>1</v>
      </c>
      <c r="BW1192" s="43" t="s">
        <v>103</v>
      </c>
    </row>
    <row r="1193" spans="3:75" x14ac:dyDescent="0.35">
      <c r="C1193" s="43" t="str">
        <f t="shared" si="18"/>
        <v>IARA:BDT-07:2022: 1192</v>
      </c>
      <c r="D1193" s="43">
        <v>1192</v>
      </c>
      <c r="E1193" s="43" t="s">
        <v>5233</v>
      </c>
      <c r="F1193" s="1" t="s">
        <v>73</v>
      </c>
      <c r="G1193" s="43" t="s">
        <v>5246</v>
      </c>
      <c r="H1193" s="2">
        <v>44773</v>
      </c>
      <c r="J1193" s="12">
        <f>YEAR(H1193)</f>
        <v>2022</v>
      </c>
      <c r="K1193" s="12">
        <f>MONTH(H1193)</f>
        <v>7</v>
      </c>
      <c r="L1193" s="12">
        <f>DAY(H1193)</f>
        <v>31</v>
      </c>
      <c r="M1193" s="13"/>
      <c r="P1193" s="12" t="s">
        <v>75</v>
      </c>
      <c r="Q1193" s="12" t="str">
        <f>CONCATENATE(X1193," ",Y1193)</f>
        <v>Pica pica</v>
      </c>
      <c r="R1193" s="14" t="str">
        <f>CONCATENATE(S1193,", ",T1193,", ",U1193,", ",V1193,", ",W1193,", ",X1193,", ",Y1193)</f>
        <v>Animalia, Chordata, Aves, Passeriformes, Corvidae, Pica, pica</v>
      </c>
      <c r="S1193" s="6" t="s">
        <v>76</v>
      </c>
      <c r="T1193" s="6" t="s">
        <v>77</v>
      </c>
      <c r="U1193" s="6" t="s">
        <v>78</v>
      </c>
      <c r="V1193" s="6" t="s">
        <v>79</v>
      </c>
      <c r="W1193" s="6" t="s">
        <v>104</v>
      </c>
      <c r="X1193" s="6" t="s">
        <v>155</v>
      </c>
      <c r="Y1193" s="6" t="s">
        <v>156</v>
      </c>
      <c r="Z1193" s="6"/>
      <c r="AA1193" s="12" t="s">
        <v>83</v>
      </c>
      <c r="AB1193" s="6" t="s">
        <v>84</v>
      </c>
      <c r="AC1193" s="12" t="s">
        <v>157</v>
      </c>
      <c r="AD1193" s="12" t="s">
        <v>259</v>
      </c>
      <c r="AE1193" s="2">
        <v>44773</v>
      </c>
      <c r="AF1193" s="43" t="s">
        <v>87</v>
      </c>
      <c r="AG1193" s="7" t="s">
        <v>158</v>
      </c>
      <c r="AH1193" s="43">
        <v>48.114646561986099</v>
      </c>
      <c r="AI1193" s="43">
        <v>-1.7104607308713899</v>
      </c>
      <c r="AL1193" s="43">
        <v>10</v>
      </c>
      <c r="AN1193" s="46" t="s">
        <v>5240</v>
      </c>
      <c r="AO1193" s="5" t="s">
        <v>89</v>
      </c>
      <c r="AP1193" s="12" t="s">
        <v>259</v>
      </c>
      <c r="AR1193" s="7" t="s">
        <v>90</v>
      </c>
      <c r="AT1193" s="4" t="str">
        <f>CONCATENATE(AU1193,", ",AV1193,", ",AW1193,", ",AX1193,", ",AY1193,", ",AZ1193,", ",BA1193)</f>
        <v>Europe, France, FR, Bretagne, Ille-et-Vilaine, Rennes, Campus Institut Agro Rennes</v>
      </c>
      <c r="AU1193" s="1" t="s">
        <v>91</v>
      </c>
      <c r="AV1193" s="1" t="s">
        <v>92</v>
      </c>
      <c r="AW1193" s="1" t="s">
        <v>93</v>
      </c>
      <c r="AX1193" s="1" t="s">
        <v>94</v>
      </c>
      <c r="AY1193" s="1" t="s">
        <v>95</v>
      </c>
      <c r="AZ1193" s="1" t="s">
        <v>96</v>
      </c>
      <c r="BA1193" s="1" t="s">
        <v>5242</v>
      </c>
      <c r="BC1193" s="43"/>
      <c r="BF1193" s="43" t="s">
        <v>4596</v>
      </c>
      <c r="BG1193" s="43" t="s">
        <v>93</v>
      </c>
      <c r="BH1193" s="7" t="s">
        <v>97</v>
      </c>
      <c r="BJ1193" s="7" t="s">
        <v>98</v>
      </c>
      <c r="BK1193" s="7" t="s">
        <v>99</v>
      </c>
      <c r="BL1193" s="7" t="s">
        <v>4597</v>
      </c>
      <c r="BM1193" s="7" t="s">
        <v>4598</v>
      </c>
      <c r="BS1193" s="12" t="s">
        <v>259</v>
      </c>
      <c r="BU1193" s="43">
        <v>1</v>
      </c>
      <c r="BW1193" s="43" t="s">
        <v>103</v>
      </c>
    </row>
    <row r="1194" spans="3:75" x14ac:dyDescent="0.35">
      <c r="C1194" s="43" t="str">
        <f t="shared" si="18"/>
        <v>IARA:BDT-07:2022: 1193</v>
      </c>
      <c r="D1194" s="43">
        <v>1193</v>
      </c>
      <c r="E1194" s="43" t="s">
        <v>5233</v>
      </c>
      <c r="F1194" s="1" t="s">
        <v>73</v>
      </c>
      <c r="G1194" s="43" t="s">
        <v>5246</v>
      </c>
      <c r="H1194" s="2">
        <v>44773</v>
      </c>
      <c r="J1194" s="12">
        <f>YEAR(H1194)</f>
        <v>2022</v>
      </c>
      <c r="K1194" s="12">
        <f>MONTH(H1194)</f>
        <v>7</v>
      </c>
      <c r="L1194" s="12">
        <f>DAY(H1194)</f>
        <v>31</v>
      </c>
      <c r="M1194" s="13"/>
      <c r="P1194" s="12" t="s">
        <v>75</v>
      </c>
      <c r="Q1194" s="12" t="str">
        <f>CONCATENATE(X1194," ",Y1194)</f>
        <v>Erithacus rubecula</v>
      </c>
      <c r="R1194" s="14" t="str">
        <f>CONCATENATE(S1194,", ",T1194,", ",U1194,", ",V1194,", ",W1194,", ",X1194,", ",Y1194)</f>
        <v>Animalia, Chordata, Aves, Passeriformes, Muscicapidae, Erithacus, rubecula</v>
      </c>
      <c r="S1194" s="6" t="s">
        <v>76</v>
      </c>
      <c r="T1194" s="6" t="s">
        <v>77</v>
      </c>
      <c r="U1194" s="6" t="s">
        <v>78</v>
      </c>
      <c r="V1194" s="6" t="s">
        <v>79</v>
      </c>
      <c r="W1194" s="6" t="s">
        <v>182</v>
      </c>
      <c r="X1194" s="6" t="s">
        <v>183</v>
      </c>
      <c r="Y1194" s="6" t="s">
        <v>184</v>
      </c>
      <c r="Z1194" s="6"/>
      <c r="AA1194" s="12" t="s">
        <v>83</v>
      </c>
      <c r="AB1194" s="6" t="s">
        <v>84</v>
      </c>
      <c r="AC1194" s="12" t="s">
        <v>185</v>
      </c>
      <c r="AD1194" s="12" t="s">
        <v>259</v>
      </c>
      <c r="AE1194" s="2">
        <v>44773</v>
      </c>
      <c r="AF1194" s="43" t="s">
        <v>87</v>
      </c>
      <c r="AG1194" s="7" t="s">
        <v>186</v>
      </c>
      <c r="AH1194" s="43">
        <v>48.114700947622502</v>
      </c>
      <c r="AI1194" s="43">
        <v>-1.7106507052033899</v>
      </c>
      <c r="AL1194" s="43">
        <v>10</v>
      </c>
      <c r="AN1194" s="46" t="s">
        <v>5240</v>
      </c>
      <c r="AO1194" s="5" t="s">
        <v>89</v>
      </c>
      <c r="AP1194" s="12" t="s">
        <v>259</v>
      </c>
      <c r="AR1194" s="7" t="s">
        <v>90</v>
      </c>
      <c r="AT1194" s="4" t="str">
        <f>CONCATENATE(AU1194,", ",AV1194,", ",AW1194,", ",AX1194,", ",AY1194,", ",AZ1194,", ",BA1194)</f>
        <v>Europe, France, FR, Bretagne, Ille-et-Vilaine, Rennes, Campus Institut Agro Rennes</v>
      </c>
      <c r="AU1194" s="1" t="s">
        <v>91</v>
      </c>
      <c r="AV1194" s="1" t="s">
        <v>92</v>
      </c>
      <c r="AW1194" s="1" t="s">
        <v>93</v>
      </c>
      <c r="AX1194" s="1" t="s">
        <v>94</v>
      </c>
      <c r="AY1194" s="1" t="s">
        <v>95</v>
      </c>
      <c r="AZ1194" s="1" t="s">
        <v>96</v>
      </c>
      <c r="BA1194" s="1" t="s">
        <v>5242</v>
      </c>
      <c r="BC1194" s="43"/>
      <c r="BF1194" s="43" t="s">
        <v>4596</v>
      </c>
      <c r="BG1194" s="43" t="s">
        <v>93</v>
      </c>
      <c r="BH1194" s="7" t="s">
        <v>97</v>
      </c>
      <c r="BJ1194" s="7" t="s">
        <v>98</v>
      </c>
      <c r="BK1194" s="7" t="s">
        <v>99</v>
      </c>
      <c r="BL1194" s="7" t="s">
        <v>4597</v>
      </c>
      <c r="BM1194" s="7" t="s">
        <v>4598</v>
      </c>
      <c r="BS1194" s="12" t="s">
        <v>259</v>
      </c>
      <c r="BU1194" s="43">
        <v>1</v>
      </c>
      <c r="BW1194" s="43" t="s">
        <v>103</v>
      </c>
    </row>
    <row r="1195" spans="3:75" x14ac:dyDescent="0.35">
      <c r="C1195" s="43" t="str">
        <f t="shared" si="18"/>
        <v>IARA:BDT-07:2022: 1194</v>
      </c>
      <c r="D1195" s="43">
        <v>1194</v>
      </c>
      <c r="E1195" s="43" t="s">
        <v>5233</v>
      </c>
      <c r="F1195" s="1" t="s">
        <v>73</v>
      </c>
      <c r="G1195" s="43" t="s">
        <v>5246</v>
      </c>
      <c r="H1195" s="2">
        <v>44773</v>
      </c>
      <c r="J1195" s="12">
        <f>YEAR(H1195)</f>
        <v>2022</v>
      </c>
      <c r="K1195" s="12">
        <f>MONTH(H1195)</f>
        <v>7</v>
      </c>
      <c r="L1195" s="12">
        <f>DAY(H1195)</f>
        <v>31</v>
      </c>
      <c r="M1195" s="13"/>
      <c r="P1195" s="12" t="s">
        <v>75</v>
      </c>
      <c r="Q1195" s="12" t="str">
        <f>CONCATENATE(X1195," ",Y1195)</f>
        <v>Erithacus rubecula</v>
      </c>
      <c r="R1195" s="14" t="str">
        <f>CONCATENATE(S1195,", ",T1195,", ",U1195,", ",V1195,", ",W1195,", ",X1195,", ",Y1195)</f>
        <v>Animalia, Chordata, Aves, Passeriformes, Muscicapidae, Erithacus, rubecula</v>
      </c>
      <c r="S1195" s="6" t="s">
        <v>76</v>
      </c>
      <c r="T1195" s="6" t="s">
        <v>77</v>
      </c>
      <c r="U1195" s="6" t="s">
        <v>78</v>
      </c>
      <c r="V1195" s="6" t="s">
        <v>79</v>
      </c>
      <c r="W1195" s="6" t="s">
        <v>182</v>
      </c>
      <c r="X1195" s="6" t="s">
        <v>183</v>
      </c>
      <c r="Y1195" s="6" t="s">
        <v>184</v>
      </c>
      <c r="Z1195" s="6"/>
      <c r="AA1195" s="12" t="s">
        <v>83</v>
      </c>
      <c r="AB1195" s="6" t="s">
        <v>84</v>
      </c>
      <c r="AC1195" s="12" t="s">
        <v>185</v>
      </c>
      <c r="AD1195" s="12" t="s">
        <v>259</v>
      </c>
      <c r="AE1195" s="2">
        <v>44773</v>
      </c>
      <c r="AF1195" s="43" t="s">
        <v>87</v>
      </c>
      <c r="AG1195" s="7" t="s">
        <v>186</v>
      </c>
      <c r="AH1195" s="43">
        <v>48.114667913969299</v>
      </c>
      <c r="AI1195" s="43">
        <v>-1.71070175323128</v>
      </c>
      <c r="AL1195" s="43">
        <v>10</v>
      </c>
      <c r="AN1195" s="46" t="s">
        <v>5240</v>
      </c>
      <c r="AO1195" s="5" t="s">
        <v>89</v>
      </c>
      <c r="AP1195" s="12" t="s">
        <v>259</v>
      </c>
      <c r="AR1195" s="7" t="s">
        <v>90</v>
      </c>
      <c r="AT1195" s="4" t="str">
        <f>CONCATENATE(AU1195,", ",AV1195,", ",AW1195,", ",AX1195,", ",AY1195,", ",AZ1195,", ",BA1195)</f>
        <v>Europe, France, FR, Bretagne, Ille-et-Vilaine, Rennes, Campus Institut Agro Rennes</v>
      </c>
      <c r="AU1195" s="1" t="s">
        <v>91</v>
      </c>
      <c r="AV1195" s="1" t="s">
        <v>92</v>
      </c>
      <c r="AW1195" s="1" t="s">
        <v>93</v>
      </c>
      <c r="AX1195" s="1" t="s">
        <v>94</v>
      </c>
      <c r="AY1195" s="1" t="s">
        <v>95</v>
      </c>
      <c r="AZ1195" s="1" t="s">
        <v>96</v>
      </c>
      <c r="BA1195" s="1" t="s">
        <v>5242</v>
      </c>
      <c r="BC1195" s="43"/>
      <c r="BF1195" s="43" t="s">
        <v>4596</v>
      </c>
      <c r="BG1195" s="43" t="s">
        <v>93</v>
      </c>
      <c r="BH1195" s="7" t="s">
        <v>97</v>
      </c>
      <c r="BJ1195" s="7" t="s">
        <v>98</v>
      </c>
      <c r="BK1195" s="7" t="s">
        <v>99</v>
      </c>
      <c r="BL1195" s="7" t="s">
        <v>4597</v>
      </c>
      <c r="BM1195" s="7" t="s">
        <v>4598</v>
      </c>
      <c r="BS1195" s="12" t="s">
        <v>259</v>
      </c>
      <c r="BU1195" s="43">
        <v>1</v>
      </c>
      <c r="BW1195" s="43" t="s">
        <v>103</v>
      </c>
    </row>
    <row r="1196" spans="3:75" x14ac:dyDescent="0.35">
      <c r="C1196" s="43" t="str">
        <f t="shared" si="18"/>
        <v>IARA:BDT-07:2022: 1195</v>
      </c>
      <c r="D1196" s="43">
        <v>1195</v>
      </c>
      <c r="E1196" s="43" t="s">
        <v>5233</v>
      </c>
      <c r="F1196" s="1" t="s">
        <v>73</v>
      </c>
      <c r="G1196" s="43" t="s">
        <v>5246</v>
      </c>
      <c r="H1196" s="2">
        <v>44773</v>
      </c>
      <c r="J1196" s="12">
        <f>YEAR(H1196)</f>
        <v>2022</v>
      </c>
      <c r="K1196" s="12">
        <f>MONTH(H1196)</f>
        <v>7</v>
      </c>
      <c r="L1196" s="12">
        <f>DAY(H1196)</f>
        <v>31</v>
      </c>
      <c r="M1196" s="13"/>
      <c r="P1196" s="12" t="s">
        <v>75</v>
      </c>
      <c r="Q1196" s="12" t="str">
        <f>CONCATENATE(X1196," ",Y1196)</f>
        <v>Turdus merula</v>
      </c>
      <c r="R1196" s="14" t="str">
        <f>CONCATENATE(S1196,", ",T1196,", ",U1196,", ",V1196,", ",W1196,", ",X1196,", ",Y1196)</f>
        <v>Animalia, Chordata, Aves, Passeriformes, Turdidae, Turdus, merula</v>
      </c>
      <c r="S1196" s="6" t="s">
        <v>76</v>
      </c>
      <c r="T1196" s="6" t="s">
        <v>77</v>
      </c>
      <c r="U1196" s="6" t="s">
        <v>78</v>
      </c>
      <c r="V1196" s="19" t="s">
        <v>79</v>
      </c>
      <c r="W1196" s="19" t="s">
        <v>126</v>
      </c>
      <c r="X1196" s="19" t="s">
        <v>127</v>
      </c>
      <c r="Y1196" s="19" t="s">
        <v>132</v>
      </c>
      <c r="Z1196" s="6"/>
      <c r="AA1196" s="12" t="s">
        <v>83</v>
      </c>
      <c r="AB1196" s="6" t="s">
        <v>84</v>
      </c>
      <c r="AC1196" s="12" t="s">
        <v>133</v>
      </c>
      <c r="AD1196" s="12" t="s">
        <v>259</v>
      </c>
      <c r="AE1196" s="2">
        <v>44773</v>
      </c>
      <c r="AF1196" s="43" t="s">
        <v>87</v>
      </c>
      <c r="AG1196" s="7" t="s">
        <v>134</v>
      </c>
      <c r="AH1196" s="43">
        <v>48.1149417828737</v>
      </c>
      <c r="AI1196" s="43">
        <v>-1.7104407803661701</v>
      </c>
      <c r="AL1196" s="43">
        <v>10</v>
      </c>
      <c r="AN1196" s="46" t="s">
        <v>5240</v>
      </c>
      <c r="AO1196" s="5" t="s">
        <v>89</v>
      </c>
      <c r="AP1196" s="12" t="s">
        <v>259</v>
      </c>
      <c r="AR1196" s="7" t="s">
        <v>90</v>
      </c>
      <c r="AT1196" s="4" t="str">
        <f>CONCATENATE(AU1196,", ",AV1196,", ",AW1196,", ",AX1196,", ",AY1196,", ",AZ1196,", ",BA1196)</f>
        <v>Europe, France, FR, Bretagne, Ille-et-Vilaine, Rennes, Campus Institut Agro Rennes</v>
      </c>
      <c r="AU1196" s="1" t="s">
        <v>91</v>
      </c>
      <c r="AV1196" s="1" t="s">
        <v>92</v>
      </c>
      <c r="AW1196" s="1" t="s">
        <v>93</v>
      </c>
      <c r="AX1196" s="1" t="s">
        <v>94</v>
      </c>
      <c r="AY1196" s="1" t="s">
        <v>95</v>
      </c>
      <c r="AZ1196" s="1" t="s">
        <v>96</v>
      </c>
      <c r="BA1196" s="1" t="s">
        <v>5242</v>
      </c>
      <c r="BC1196" s="43"/>
      <c r="BF1196" s="43" t="s">
        <v>4596</v>
      </c>
      <c r="BG1196" s="43" t="s">
        <v>93</v>
      </c>
      <c r="BH1196" s="7" t="s">
        <v>97</v>
      </c>
      <c r="BJ1196" s="7" t="s">
        <v>98</v>
      </c>
      <c r="BK1196" s="7" t="s">
        <v>99</v>
      </c>
      <c r="BL1196" s="7" t="s">
        <v>4597</v>
      </c>
      <c r="BM1196" s="7" t="s">
        <v>4598</v>
      </c>
      <c r="BS1196" s="12" t="s">
        <v>259</v>
      </c>
      <c r="BU1196" s="43">
        <v>1</v>
      </c>
      <c r="BW1196" s="43" t="s">
        <v>103</v>
      </c>
    </row>
    <row r="1197" spans="3:75" x14ac:dyDescent="0.35">
      <c r="C1197" s="43" t="str">
        <f t="shared" si="18"/>
        <v>IARA:BDT-07:2022: 1196</v>
      </c>
      <c r="D1197" s="43">
        <v>1196</v>
      </c>
      <c r="E1197" s="43" t="s">
        <v>5233</v>
      </c>
      <c r="F1197" s="1" t="s">
        <v>73</v>
      </c>
      <c r="G1197" s="43" t="s">
        <v>5246</v>
      </c>
      <c r="H1197" s="2">
        <v>44773</v>
      </c>
      <c r="J1197" s="12">
        <f>YEAR(H1197)</f>
        <v>2022</v>
      </c>
      <c r="K1197" s="12">
        <f>MONTH(H1197)</f>
        <v>7</v>
      </c>
      <c r="L1197" s="12">
        <f>DAY(H1197)</f>
        <v>31</v>
      </c>
      <c r="M1197" s="13"/>
      <c r="P1197" s="12" t="s">
        <v>75</v>
      </c>
      <c r="Q1197" s="12" t="str">
        <f>CONCATENATE(X1197," ",Y1197)</f>
        <v>Cyanistes caeruleus</v>
      </c>
      <c r="R1197" s="14" t="str">
        <f>CONCATENATE(S1197,", ",T1197,", ",U1197,", ",V1197,", ",W1197,", ",X1197,", ",Y1197)</f>
        <v>Animalia, Chordata, Aves, Passeriformes, Paridae, Cyanistes, caeruleus</v>
      </c>
      <c r="S1197" s="6" t="s">
        <v>76</v>
      </c>
      <c r="T1197" s="6" t="s">
        <v>77</v>
      </c>
      <c r="U1197" s="6" t="s">
        <v>78</v>
      </c>
      <c r="V1197" s="6" t="s">
        <v>79</v>
      </c>
      <c r="W1197" s="6" t="s">
        <v>135</v>
      </c>
      <c r="X1197" s="6" t="s">
        <v>136</v>
      </c>
      <c r="Y1197" s="6" t="s">
        <v>137</v>
      </c>
      <c r="Z1197" s="6"/>
      <c r="AA1197" s="12" t="s">
        <v>83</v>
      </c>
      <c r="AB1197" s="6" t="s">
        <v>84</v>
      </c>
      <c r="AC1197" s="12" t="s">
        <v>138</v>
      </c>
      <c r="AD1197" s="12" t="s">
        <v>259</v>
      </c>
      <c r="AE1197" s="2">
        <v>44773</v>
      </c>
      <c r="AF1197" s="43" t="s">
        <v>87</v>
      </c>
      <c r="AG1197" s="7" t="s">
        <v>139</v>
      </c>
      <c r="AH1197" s="43">
        <v>48.114913517667802</v>
      </c>
      <c r="AI1197" s="43">
        <v>-1.71011429166986</v>
      </c>
      <c r="AL1197" s="43">
        <v>10</v>
      </c>
      <c r="AN1197" s="46" t="s">
        <v>5240</v>
      </c>
      <c r="AO1197" s="5" t="s">
        <v>89</v>
      </c>
      <c r="AP1197" s="12" t="s">
        <v>259</v>
      </c>
      <c r="AR1197" s="7" t="s">
        <v>90</v>
      </c>
      <c r="AT1197" s="4" t="str">
        <f>CONCATENATE(AU1197,", ",AV1197,", ",AW1197,", ",AX1197,", ",AY1197,", ",AZ1197,", ",BA1197)</f>
        <v>Europe, France, FR, Bretagne, Ille-et-Vilaine, Rennes, Campus Institut Agro Rennes</v>
      </c>
      <c r="AU1197" s="1" t="s">
        <v>91</v>
      </c>
      <c r="AV1197" s="1" t="s">
        <v>92</v>
      </c>
      <c r="AW1197" s="1" t="s">
        <v>93</v>
      </c>
      <c r="AX1197" s="1" t="s">
        <v>94</v>
      </c>
      <c r="AY1197" s="1" t="s">
        <v>95</v>
      </c>
      <c r="AZ1197" s="1" t="s">
        <v>96</v>
      </c>
      <c r="BA1197" s="1" t="s">
        <v>5242</v>
      </c>
      <c r="BC1197" s="43"/>
      <c r="BF1197" s="43" t="s">
        <v>4596</v>
      </c>
      <c r="BG1197" s="43" t="s">
        <v>93</v>
      </c>
      <c r="BH1197" s="7" t="s">
        <v>97</v>
      </c>
      <c r="BJ1197" s="7" t="s">
        <v>98</v>
      </c>
      <c r="BK1197" s="7" t="s">
        <v>99</v>
      </c>
      <c r="BL1197" s="7" t="s">
        <v>4597</v>
      </c>
      <c r="BM1197" s="7" t="s">
        <v>4598</v>
      </c>
      <c r="BS1197" s="12" t="s">
        <v>259</v>
      </c>
      <c r="BU1197" s="43">
        <v>1</v>
      </c>
      <c r="BW1197" s="43" t="s">
        <v>103</v>
      </c>
    </row>
    <row r="1198" spans="3:75" x14ac:dyDescent="0.35">
      <c r="C1198" s="43" t="str">
        <f t="shared" si="18"/>
        <v>IARA:BDT-07:2022: 1197</v>
      </c>
      <c r="D1198" s="43">
        <v>1197</v>
      </c>
      <c r="E1198" s="43" t="s">
        <v>5233</v>
      </c>
      <c r="F1198" s="1" t="s">
        <v>73</v>
      </c>
      <c r="G1198" s="43" t="s">
        <v>5246</v>
      </c>
      <c r="H1198" s="2">
        <v>44773</v>
      </c>
      <c r="J1198" s="12">
        <f>YEAR(H1198)</f>
        <v>2022</v>
      </c>
      <c r="K1198" s="12">
        <f>MONTH(H1198)</f>
        <v>7</v>
      </c>
      <c r="L1198" s="12">
        <f>DAY(H1198)</f>
        <v>31</v>
      </c>
      <c r="M1198" s="13"/>
      <c r="P1198" s="12" t="s">
        <v>75</v>
      </c>
      <c r="Q1198" s="12" t="str">
        <f>CONCATENATE(X1198," ",Y1198)</f>
        <v>Prunella modularis</v>
      </c>
      <c r="R1198" s="14" t="str">
        <f>CONCATENATE(S1198,", ",T1198,", ",U1198,", ",V1198,", ",W1198,", ",X1198,", ",Y1198)</f>
        <v>Animalia, Chordata, Aves, Passeriformes, Prunellidae, Prunella, modularis</v>
      </c>
      <c r="S1198" s="6" t="s">
        <v>76</v>
      </c>
      <c r="T1198" s="6" t="s">
        <v>77</v>
      </c>
      <c r="U1198" s="6" t="s">
        <v>78</v>
      </c>
      <c r="V1198" s="6" t="s">
        <v>79</v>
      </c>
      <c r="W1198" s="6" t="s">
        <v>80</v>
      </c>
      <c r="X1198" s="6" t="s">
        <v>81</v>
      </c>
      <c r="Y1198" s="6" t="s">
        <v>82</v>
      </c>
      <c r="Z1198" s="6"/>
      <c r="AA1198" s="12" t="s">
        <v>83</v>
      </c>
      <c r="AB1198" s="6" t="s">
        <v>84</v>
      </c>
      <c r="AC1198" s="12" t="s">
        <v>85</v>
      </c>
      <c r="AD1198" s="12" t="s">
        <v>259</v>
      </c>
      <c r="AE1198" s="2">
        <v>44773</v>
      </c>
      <c r="AF1198" s="43" t="s">
        <v>87</v>
      </c>
      <c r="AG1198" s="7" t="s">
        <v>88</v>
      </c>
      <c r="AH1198" s="43">
        <v>48.114967982508297</v>
      </c>
      <c r="AI1198" s="43">
        <v>-1.71017314368648</v>
      </c>
      <c r="AL1198" s="43">
        <v>10</v>
      </c>
      <c r="AN1198" s="46" t="s">
        <v>5240</v>
      </c>
      <c r="AO1198" s="5" t="s">
        <v>89</v>
      </c>
      <c r="AP1198" s="12" t="s">
        <v>259</v>
      </c>
      <c r="AR1198" s="7" t="s">
        <v>90</v>
      </c>
      <c r="AT1198" s="4" t="str">
        <f>CONCATENATE(AU1198,", ",AV1198,", ",AW1198,", ",AX1198,", ",AY1198,", ",AZ1198,", ",BA1198)</f>
        <v>Europe, France, FR, Bretagne, Ille-et-Vilaine, Rennes, Campus Institut Agro Rennes</v>
      </c>
      <c r="AU1198" s="1" t="s">
        <v>91</v>
      </c>
      <c r="AV1198" s="1" t="s">
        <v>92</v>
      </c>
      <c r="AW1198" s="1" t="s">
        <v>93</v>
      </c>
      <c r="AX1198" s="1" t="s">
        <v>94</v>
      </c>
      <c r="AY1198" s="1" t="s">
        <v>95</v>
      </c>
      <c r="AZ1198" s="1" t="s">
        <v>96</v>
      </c>
      <c r="BA1198" s="1" t="s">
        <v>5242</v>
      </c>
      <c r="BC1198" s="43"/>
      <c r="BF1198" s="43" t="s">
        <v>4596</v>
      </c>
      <c r="BG1198" s="43" t="s">
        <v>93</v>
      </c>
      <c r="BH1198" s="7" t="s">
        <v>97</v>
      </c>
      <c r="BJ1198" s="7" t="s">
        <v>98</v>
      </c>
      <c r="BK1198" s="7" t="s">
        <v>99</v>
      </c>
      <c r="BL1198" s="7" t="s">
        <v>4597</v>
      </c>
      <c r="BM1198" s="7" t="s">
        <v>4598</v>
      </c>
      <c r="BS1198" s="12" t="s">
        <v>259</v>
      </c>
      <c r="BU1198" s="43">
        <v>1</v>
      </c>
      <c r="BW1198" s="43" t="s">
        <v>103</v>
      </c>
    </row>
    <row r="1199" spans="3:75" x14ac:dyDescent="0.35">
      <c r="C1199" s="43" t="str">
        <f t="shared" si="18"/>
        <v>IARA:BDT-07:2022: 1198</v>
      </c>
      <c r="D1199" s="43">
        <v>1198</v>
      </c>
      <c r="E1199" s="43" t="s">
        <v>5233</v>
      </c>
      <c r="F1199" s="1" t="s">
        <v>73</v>
      </c>
      <c r="G1199" s="43" t="s">
        <v>5246</v>
      </c>
      <c r="H1199" s="2">
        <v>44773</v>
      </c>
      <c r="J1199" s="12">
        <f>YEAR(H1199)</f>
        <v>2022</v>
      </c>
      <c r="K1199" s="12">
        <f>MONTH(H1199)</f>
        <v>7</v>
      </c>
      <c r="L1199" s="12">
        <f>DAY(H1199)</f>
        <v>31</v>
      </c>
      <c r="M1199" s="13"/>
      <c r="P1199" s="12" t="s">
        <v>75</v>
      </c>
      <c r="Q1199" s="12" t="str">
        <f>CONCATENATE(X1199," ",Y1199)</f>
        <v>Prunella modularis</v>
      </c>
      <c r="R1199" s="14" t="str">
        <f>CONCATENATE(S1199,", ",T1199,", ",U1199,", ",V1199,", ",W1199,", ",X1199,", ",Y1199)</f>
        <v>Animalia, Chordata, Aves, Passeriformes, Prunellidae, Prunella, modularis</v>
      </c>
      <c r="S1199" s="6" t="s">
        <v>76</v>
      </c>
      <c r="T1199" s="6" t="s">
        <v>77</v>
      </c>
      <c r="U1199" s="6" t="s">
        <v>78</v>
      </c>
      <c r="V1199" s="6" t="s">
        <v>79</v>
      </c>
      <c r="W1199" s="6" t="s">
        <v>80</v>
      </c>
      <c r="X1199" s="6" t="s">
        <v>81</v>
      </c>
      <c r="Y1199" s="6" t="s">
        <v>82</v>
      </c>
      <c r="Z1199" s="6"/>
      <c r="AA1199" s="12" t="s">
        <v>83</v>
      </c>
      <c r="AB1199" s="6" t="s">
        <v>84</v>
      </c>
      <c r="AC1199" s="12" t="s">
        <v>85</v>
      </c>
      <c r="AD1199" s="12" t="s">
        <v>259</v>
      </c>
      <c r="AE1199" s="2">
        <v>44773</v>
      </c>
      <c r="AF1199" s="43" t="s">
        <v>87</v>
      </c>
      <c r="AG1199" s="7" t="s">
        <v>88</v>
      </c>
      <c r="AH1199" s="43">
        <v>48.1149646798508</v>
      </c>
      <c r="AI1199" s="43">
        <v>-1.7101265679947499</v>
      </c>
      <c r="AL1199" s="43">
        <v>10</v>
      </c>
      <c r="AN1199" s="46" t="s">
        <v>5240</v>
      </c>
      <c r="AO1199" s="5" t="s">
        <v>89</v>
      </c>
      <c r="AP1199" s="12" t="s">
        <v>259</v>
      </c>
      <c r="AR1199" s="7" t="s">
        <v>90</v>
      </c>
      <c r="AT1199" s="4" t="str">
        <f>CONCATENATE(AU1199,", ",AV1199,", ",AW1199,", ",AX1199,", ",AY1199,", ",AZ1199,", ",BA1199)</f>
        <v>Europe, France, FR, Bretagne, Ille-et-Vilaine, Rennes, Campus Institut Agro Rennes</v>
      </c>
      <c r="AU1199" s="1" t="s">
        <v>91</v>
      </c>
      <c r="AV1199" s="1" t="s">
        <v>92</v>
      </c>
      <c r="AW1199" s="1" t="s">
        <v>93</v>
      </c>
      <c r="AX1199" s="1" t="s">
        <v>94</v>
      </c>
      <c r="AY1199" s="1" t="s">
        <v>95</v>
      </c>
      <c r="AZ1199" s="1" t="s">
        <v>96</v>
      </c>
      <c r="BA1199" s="1" t="s">
        <v>5242</v>
      </c>
      <c r="BC1199" s="43"/>
      <c r="BF1199" s="43" t="s">
        <v>4596</v>
      </c>
      <c r="BG1199" s="43" t="s">
        <v>93</v>
      </c>
      <c r="BH1199" s="7" t="s">
        <v>97</v>
      </c>
      <c r="BJ1199" s="7" t="s">
        <v>98</v>
      </c>
      <c r="BK1199" s="7" t="s">
        <v>99</v>
      </c>
      <c r="BL1199" s="7" t="s">
        <v>4597</v>
      </c>
      <c r="BM1199" s="7" t="s">
        <v>4598</v>
      </c>
      <c r="BS1199" s="12" t="s">
        <v>259</v>
      </c>
      <c r="BU1199" s="43">
        <v>1</v>
      </c>
      <c r="BW1199" s="43" t="s">
        <v>103</v>
      </c>
    </row>
    <row r="1200" spans="3:75" x14ac:dyDescent="0.35">
      <c r="C1200" s="43" t="str">
        <f t="shared" si="18"/>
        <v>IARA:BDT-07:2022: 1199</v>
      </c>
      <c r="D1200" s="43">
        <v>1199</v>
      </c>
      <c r="E1200" s="43" t="s">
        <v>5233</v>
      </c>
      <c r="F1200" s="1" t="s">
        <v>73</v>
      </c>
      <c r="G1200" s="43" t="s">
        <v>5246</v>
      </c>
      <c r="H1200" s="2">
        <v>44773</v>
      </c>
      <c r="J1200" s="12">
        <f>YEAR(H1200)</f>
        <v>2022</v>
      </c>
      <c r="K1200" s="12">
        <f>MONTH(H1200)</f>
        <v>7</v>
      </c>
      <c r="L1200" s="12">
        <f>DAY(H1200)</f>
        <v>31</v>
      </c>
      <c r="M1200" s="13"/>
      <c r="P1200" s="12" t="s">
        <v>75</v>
      </c>
      <c r="Q1200" s="12" t="str">
        <f>CONCATENATE(X1200," ",Y1200)</f>
        <v>Turdus merula</v>
      </c>
      <c r="R1200" s="14" t="str">
        <f>CONCATENATE(S1200,", ",T1200,", ",U1200,", ",V1200,", ",W1200,", ",X1200,", ",Y1200)</f>
        <v>Animalia, Chordata, Aves, Passeriformes, Turdidae, Turdus, merula</v>
      </c>
      <c r="S1200" s="6" t="s">
        <v>76</v>
      </c>
      <c r="T1200" s="6" t="s">
        <v>77</v>
      </c>
      <c r="U1200" s="6" t="s">
        <v>78</v>
      </c>
      <c r="V1200" s="19" t="s">
        <v>79</v>
      </c>
      <c r="W1200" s="19" t="s">
        <v>126</v>
      </c>
      <c r="X1200" s="19" t="s">
        <v>127</v>
      </c>
      <c r="Y1200" s="19" t="s">
        <v>132</v>
      </c>
      <c r="Z1200" s="6"/>
      <c r="AA1200" s="12" t="s">
        <v>83</v>
      </c>
      <c r="AB1200" s="6" t="s">
        <v>84</v>
      </c>
      <c r="AC1200" s="12" t="s">
        <v>133</v>
      </c>
      <c r="AD1200" s="12" t="s">
        <v>259</v>
      </c>
      <c r="AE1200" s="2">
        <v>44773</v>
      </c>
      <c r="AF1200" s="43" t="s">
        <v>87</v>
      </c>
      <c r="AG1200" s="7" t="s">
        <v>134</v>
      </c>
      <c r="AH1200" s="43">
        <v>48.114948087942402</v>
      </c>
      <c r="AI1200" s="43">
        <v>-1.7100248124928801</v>
      </c>
      <c r="AL1200" s="43">
        <v>10</v>
      </c>
      <c r="AN1200" s="46" t="s">
        <v>5240</v>
      </c>
      <c r="AO1200" s="5" t="s">
        <v>89</v>
      </c>
      <c r="AP1200" s="12" t="s">
        <v>259</v>
      </c>
      <c r="AR1200" s="7" t="s">
        <v>90</v>
      </c>
      <c r="AT1200" s="4" t="str">
        <f>CONCATENATE(AU1200,", ",AV1200,", ",AW1200,", ",AX1200,", ",AY1200,", ",AZ1200,", ",BA1200)</f>
        <v>Europe, France, FR, Bretagne, Ille-et-Vilaine, Rennes, Campus Institut Agro Rennes</v>
      </c>
      <c r="AU1200" s="1" t="s">
        <v>91</v>
      </c>
      <c r="AV1200" s="1" t="s">
        <v>92</v>
      </c>
      <c r="AW1200" s="1" t="s">
        <v>93</v>
      </c>
      <c r="AX1200" s="1" t="s">
        <v>94</v>
      </c>
      <c r="AY1200" s="1" t="s">
        <v>95</v>
      </c>
      <c r="AZ1200" s="1" t="s">
        <v>96</v>
      </c>
      <c r="BA1200" s="1" t="s">
        <v>5242</v>
      </c>
      <c r="BC1200" s="43"/>
      <c r="BF1200" s="43" t="s">
        <v>4596</v>
      </c>
      <c r="BG1200" s="43" t="s">
        <v>93</v>
      </c>
      <c r="BH1200" s="7" t="s">
        <v>97</v>
      </c>
      <c r="BJ1200" s="7" t="s">
        <v>98</v>
      </c>
      <c r="BK1200" s="7" t="s">
        <v>99</v>
      </c>
      <c r="BL1200" s="7" t="s">
        <v>4597</v>
      </c>
      <c r="BM1200" s="7" t="s">
        <v>4598</v>
      </c>
      <c r="BS1200" s="12" t="s">
        <v>259</v>
      </c>
      <c r="BU1200" s="43">
        <v>1</v>
      </c>
      <c r="BW1200" s="43" t="s">
        <v>103</v>
      </c>
    </row>
    <row r="1201" spans="1:75" x14ac:dyDescent="0.35">
      <c r="C1201" s="43" t="str">
        <f t="shared" si="18"/>
        <v>IARA:BDT-07:2022: 1200</v>
      </c>
      <c r="D1201" s="43">
        <v>1200</v>
      </c>
      <c r="E1201" s="43" t="s">
        <v>5233</v>
      </c>
      <c r="F1201" s="1" t="s">
        <v>73</v>
      </c>
      <c r="G1201" s="43" t="s">
        <v>5246</v>
      </c>
      <c r="H1201" s="2">
        <v>44773</v>
      </c>
      <c r="J1201" s="12">
        <f>YEAR(H1201)</f>
        <v>2022</v>
      </c>
      <c r="K1201" s="12">
        <f>MONTH(H1201)</f>
        <v>7</v>
      </c>
      <c r="L1201" s="12">
        <f>DAY(H1201)</f>
        <v>31</v>
      </c>
      <c r="M1201" s="13"/>
      <c r="P1201" s="12" t="s">
        <v>75</v>
      </c>
      <c r="Q1201" s="12" t="str">
        <f>CONCATENATE(X1201," ",Y1201)</f>
        <v>Sylvia atricapilla</v>
      </c>
      <c r="R1201" s="14" t="str">
        <f>CONCATENATE(S1201,", ",T1201,", ",U1201,", ",V1201,", ",W1201,", ",X1201,", ",Y1201)</f>
        <v>Animalia, Chordata, Aves, Passeriformes, Sylviidae, Sylvia, atricapilla</v>
      </c>
      <c r="S1201" s="6" t="s">
        <v>76</v>
      </c>
      <c r="T1201" s="6" t="s">
        <v>77</v>
      </c>
      <c r="U1201" s="6" t="s">
        <v>78</v>
      </c>
      <c r="V1201" s="6" t="s">
        <v>79</v>
      </c>
      <c r="W1201" s="6" t="s">
        <v>117</v>
      </c>
      <c r="X1201" s="6" t="s">
        <v>118</v>
      </c>
      <c r="Y1201" s="6" t="s">
        <v>119</v>
      </c>
      <c r="Z1201" s="6"/>
      <c r="AA1201" s="6" t="s">
        <v>83</v>
      </c>
      <c r="AB1201" s="6" t="s">
        <v>84</v>
      </c>
      <c r="AC1201" s="12" t="s">
        <v>120</v>
      </c>
      <c r="AD1201" s="12" t="s">
        <v>259</v>
      </c>
      <c r="AE1201" s="2">
        <v>44773</v>
      </c>
      <c r="AF1201" s="43" t="s">
        <v>87</v>
      </c>
      <c r="AG1201" s="7" t="s">
        <v>121</v>
      </c>
      <c r="AH1201" s="43">
        <v>48.115468013664497</v>
      </c>
      <c r="AI1201" s="43">
        <v>-1.70942323860566</v>
      </c>
      <c r="AL1201" s="43">
        <v>10</v>
      </c>
      <c r="AN1201" s="46" t="s">
        <v>5240</v>
      </c>
      <c r="AO1201" s="5" t="s">
        <v>89</v>
      </c>
      <c r="AP1201" s="12" t="s">
        <v>259</v>
      </c>
      <c r="AR1201" s="7" t="s">
        <v>90</v>
      </c>
      <c r="AT1201" s="4" t="str">
        <f>CONCATENATE(AU1201,", ",AV1201,", ",AW1201,", ",AX1201,", ",AY1201,", ",AZ1201,", ",BA1201)</f>
        <v>Europe, France, FR, Bretagne, Ille-et-Vilaine, Rennes, Campus Institut Agro Rennes</v>
      </c>
      <c r="AU1201" s="1" t="s">
        <v>91</v>
      </c>
      <c r="AV1201" s="1" t="s">
        <v>92</v>
      </c>
      <c r="AW1201" s="1" t="s">
        <v>93</v>
      </c>
      <c r="AX1201" s="1" t="s">
        <v>94</v>
      </c>
      <c r="AY1201" s="1" t="s">
        <v>95</v>
      </c>
      <c r="AZ1201" s="1" t="s">
        <v>96</v>
      </c>
      <c r="BA1201" s="1" t="s">
        <v>5242</v>
      </c>
      <c r="BC1201" s="43"/>
      <c r="BF1201" s="43" t="s">
        <v>4596</v>
      </c>
      <c r="BG1201" s="43" t="s">
        <v>93</v>
      </c>
      <c r="BH1201" s="7" t="s">
        <v>97</v>
      </c>
      <c r="BJ1201" s="7" t="s">
        <v>98</v>
      </c>
      <c r="BK1201" s="7" t="s">
        <v>99</v>
      </c>
      <c r="BL1201" s="7" t="s">
        <v>4597</v>
      </c>
      <c r="BM1201" s="7" t="s">
        <v>4598</v>
      </c>
      <c r="BS1201" s="12" t="s">
        <v>259</v>
      </c>
      <c r="BU1201" s="43">
        <v>1</v>
      </c>
      <c r="BW1201" s="43" t="s">
        <v>103</v>
      </c>
    </row>
    <row r="1202" spans="1:75" x14ac:dyDescent="0.35">
      <c r="C1202" s="43" t="str">
        <f t="shared" si="18"/>
        <v>IARA:BDT-07:2022: 1201</v>
      </c>
      <c r="D1202" s="43">
        <v>1201</v>
      </c>
      <c r="E1202" s="43" t="s">
        <v>5233</v>
      </c>
      <c r="F1202" s="1" t="s">
        <v>73</v>
      </c>
      <c r="G1202" s="43" t="s">
        <v>5246</v>
      </c>
      <c r="H1202" s="2">
        <v>44773</v>
      </c>
      <c r="J1202" s="12">
        <f>YEAR(H1202)</f>
        <v>2022</v>
      </c>
      <c r="K1202" s="12">
        <f>MONTH(H1202)</f>
        <v>7</v>
      </c>
      <c r="L1202" s="12">
        <f>DAY(H1202)</f>
        <v>31</v>
      </c>
      <c r="M1202" s="13"/>
      <c r="P1202" s="12" t="s">
        <v>75</v>
      </c>
      <c r="Q1202" s="12" t="str">
        <f>CONCATENATE(X1202," ",Y1202)</f>
        <v>Aegithalos caudatus</v>
      </c>
      <c r="R1202" s="14" t="str">
        <f>CONCATENATE(S1202,", ",T1202,", ",U1202,", ",V1202,", ",W1202,", ",X1202,", ",Y1202)</f>
        <v>Animalia, Chordata, Aves, Passeriformes, Aegithalidae, Aegithalos, caudatus</v>
      </c>
      <c r="S1202" s="6" t="s">
        <v>76</v>
      </c>
      <c r="T1202" s="6" t="s">
        <v>77</v>
      </c>
      <c r="U1202" s="6" t="s">
        <v>78</v>
      </c>
      <c r="V1202" s="6" t="s">
        <v>79</v>
      </c>
      <c r="W1202" s="6" t="s">
        <v>340</v>
      </c>
      <c r="X1202" s="6" t="s">
        <v>341</v>
      </c>
      <c r="Y1202" s="6" t="s">
        <v>342</v>
      </c>
      <c r="Z1202" s="6"/>
      <c r="AA1202" s="6" t="s">
        <v>83</v>
      </c>
      <c r="AB1202" s="6" t="s">
        <v>84</v>
      </c>
      <c r="AC1202" s="12" t="s">
        <v>271</v>
      </c>
      <c r="AD1202" s="12" t="s">
        <v>259</v>
      </c>
      <c r="AE1202" s="2">
        <v>44773</v>
      </c>
      <c r="AF1202" s="43" t="s">
        <v>87</v>
      </c>
      <c r="AG1202" s="7" t="s">
        <v>339</v>
      </c>
      <c r="AH1202" s="43">
        <v>48.115412319136603</v>
      </c>
      <c r="AI1202" s="43">
        <v>-1.7093951315271001</v>
      </c>
      <c r="AL1202" s="43">
        <v>10</v>
      </c>
      <c r="AN1202" s="46" t="s">
        <v>5240</v>
      </c>
      <c r="AO1202" s="5" t="s">
        <v>89</v>
      </c>
      <c r="AP1202" s="12" t="s">
        <v>259</v>
      </c>
      <c r="AR1202" s="7" t="s">
        <v>90</v>
      </c>
      <c r="AT1202" s="4" t="str">
        <f>CONCATENATE(AU1202,", ",AV1202,", ",AW1202,", ",AX1202,", ",AY1202,", ",AZ1202,", ",BA1202)</f>
        <v>Europe, France, FR, Bretagne, Ille-et-Vilaine, Rennes, Campus Institut Agro Rennes</v>
      </c>
      <c r="AU1202" s="1" t="s">
        <v>91</v>
      </c>
      <c r="AV1202" s="1" t="s">
        <v>92</v>
      </c>
      <c r="AW1202" s="1" t="s">
        <v>93</v>
      </c>
      <c r="AX1202" s="1" t="s">
        <v>94</v>
      </c>
      <c r="AY1202" s="1" t="s">
        <v>95</v>
      </c>
      <c r="AZ1202" s="1" t="s">
        <v>96</v>
      </c>
      <c r="BA1202" s="1" t="s">
        <v>5242</v>
      </c>
      <c r="BC1202" s="43"/>
      <c r="BF1202" s="43" t="s">
        <v>4596</v>
      </c>
      <c r="BG1202" s="43" t="s">
        <v>93</v>
      </c>
      <c r="BH1202" s="7" t="s">
        <v>97</v>
      </c>
      <c r="BJ1202" s="7" t="s">
        <v>98</v>
      </c>
      <c r="BK1202" s="7" t="s">
        <v>99</v>
      </c>
      <c r="BL1202" s="7" t="s">
        <v>4597</v>
      </c>
      <c r="BM1202" s="7" t="s">
        <v>4598</v>
      </c>
      <c r="BS1202" s="12" t="s">
        <v>259</v>
      </c>
      <c r="BU1202" s="43">
        <v>1</v>
      </c>
      <c r="BW1202" s="43" t="s">
        <v>103</v>
      </c>
    </row>
    <row r="1203" spans="1:75" x14ac:dyDescent="0.35">
      <c r="C1203" s="43" t="str">
        <f t="shared" si="18"/>
        <v>IARA:BDT-07:2022: 1202</v>
      </c>
      <c r="D1203" s="43">
        <v>1202</v>
      </c>
      <c r="E1203" s="43" t="s">
        <v>5233</v>
      </c>
      <c r="F1203" s="1" t="s">
        <v>73</v>
      </c>
      <c r="G1203" s="43" t="s">
        <v>5246</v>
      </c>
      <c r="H1203" s="2">
        <v>44773</v>
      </c>
      <c r="J1203" s="12">
        <f>YEAR(H1203)</f>
        <v>2022</v>
      </c>
      <c r="K1203" s="12">
        <f>MONTH(H1203)</f>
        <v>7</v>
      </c>
      <c r="L1203" s="12">
        <f>DAY(H1203)</f>
        <v>31</v>
      </c>
      <c r="M1203" s="13"/>
      <c r="P1203" s="12" t="s">
        <v>75</v>
      </c>
      <c r="Q1203" s="12" t="str">
        <f>CONCATENATE(X1203," ",Y1203)</f>
        <v>Aegithalos caudatus</v>
      </c>
      <c r="R1203" s="14" t="str">
        <f>CONCATENATE(S1203,", ",T1203,", ",U1203,", ",V1203,", ",W1203,", ",X1203,", ",Y1203)</f>
        <v>Animalia, Chordata, Aves, Passeriformes, Aegithalidae, Aegithalos, caudatus</v>
      </c>
      <c r="S1203" s="6" t="s">
        <v>76</v>
      </c>
      <c r="T1203" s="6" t="s">
        <v>77</v>
      </c>
      <c r="U1203" s="6" t="s">
        <v>78</v>
      </c>
      <c r="V1203" s="6" t="s">
        <v>79</v>
      </c>
      <c r="W1203" s="6" t="s">
        <v>340</v>
      </c>
      <c r="X1203" s="6" t="s">
        <v>341</v>
      </c>
      <c r="Y1203" s="6" t="s">
        <v>342</v>
      </c>
      <c r="Z1203" s="6"/>
      <c r="AA1203" s="6" t="s">
        <v>83</v>
      </c>
      <c r="AB1203" s="6" t="s">
        <v>84</v>
      </c>
      <c r="AC1203" s="12" t="s">
        <v>271</v>
      </c>
      <c r="AD1203" s="12" t="s">
        <v>259</v>
      </c>
      <c r="AE1203" s="2">
        <v>44773</v>
      </c>
      <c r="AF1203" s="43" t="s">
        <v>87</v>
      </c>
      <c r="AG1203" s="7" t="s">
        <v>339</v>
      </c>
      <c r="AH1203" s="43">
        <v>48.115428989341098</v>
      </c>
      <c r="AI1203" s="43">
        <v>-1.70936576366218</v>
      </c>
      <c r="AL1203" s="43">
        <v>10</v>
      </c>
      <c r="AN1203" s="46" t="s">
        <v>5240</v>
      </c>
      <c r="AO1203" s="5" t="s">
        <v>89</v>
      </c>
      <c r="AP1203" s="12" t="s">
        <v>259</v>
      </c>
      <c r="AR1203" s="7" t="s">
        <v>90</v>
      </c>
      <c r="AT1203" s="4" t="str">
        <f>CONCATENATE(AU1203,", ",AV1203,", ",AW1203,", ",AX1203,", ",AY1203,", ",AZ1203,", ",BA1203)</f>
        <v>Europe, France, FR, Bretagne, Ille-et-Vilaine, Rennes, Campus Institut Agro Rennes</v>
      </c>
      <c r="AU1203" s="1" t="s">
        <v>91</v>
      </c>
      <c r="AV1203" s="1" t="s">
        <v>92</v>
      </c>
      <c r="AW1203" s="1" t="s">
        <v>93</v>
      </c>
      <c r="AX1203" s="1" t="s">
        <v>94</v>
      </c>
      <c r="AY1203" s="1" t="s">
        <v>95</v>
      </c>
      <c r="AZ1203" s="1" t="s">
        <v>96</v>
      </c>
      <c r="BA1203" s="1" t="s">
        <v>5242</v>
      </c>
      <c r="BC1203" s="43"/>
      <c r="BF1203" s="43" t="s">
        <v>4596</v>
      </c>
      <c r="BG1203" s="43" t="s">
        <v>93</v>
      </c>
      <c r="BH1203" s="7" t="s">
        <v>97</v>
      </c>
      <c r="BJ1203" s="7" t="s">
        <v>98</v>
      </c>
      <c r="BK1203" s="7" t="s">
        <v>99</v>
      </c>
      <c r="BL1203" s="7" t="s">
        <v>4597</v>
      </c>
      <c r="BM1203" s="7" t="s">
        <v>4598</v>
      </c>
      <c r="BS1203" s="12" t="s">
        <v>259</v>
      </c>
      <c r="BU1203" s="43">
        <v>1</v>
      </c>
      <c r="BW1203" s="43" t="s">
        <v>103</v>
      </c>
    </row>
    <row r="1204" spans="1:75" x14ac:dyDescent="0.35">
      <c r="C1204" s="43" t="str">
        <f t="shared" si="18"/>
        <v>IARA:BDT-07:2022: 1203</v>
      </c>
      <c r="D1204" s="43">
        <v>1203</v>
      </c>
      <c r="E1204" s="43" t="s">
        <v>5233</v>
      </c>
      <c r="F1204" s="1" t="s">
        <v>73</v>
      </c>
      <c r="G1204" s="43" t="s">
        <v>5246</v>
      </c>
      <c r="H1204" s="2">
        <v>44773</v>
      </c>
      <c r="J1204" s="12">
        <f>YEAR(H1204)</f>
        <v>2022</v>
      </c>
      <c r="K1204" s="12">
        <f>MONTH(H1204)</f>
        <v>7</v>
      </c>
      <c r="L1204" s="12">
        <f>DAY(H1204)</f>
        <v>31</v>
      </c>
      <c r="M1204" s="13"/>
      <c r="P1204" s="12" t="s">
        <v>75</v>
      </c>
      <c r="Q1204" s="12" t="str">
        <f>CONCATENATE(X1204," ",Y1204)</f>
        <v>Aegithalos caudatus</v>
      </c>
      <c r="R1204" s="14" t="str">
        <f>CONCATENATE(S1204,", ",T1204,", ",U1204,", ",V1204,", ",W1204,", ",X1204,", ",Y1204)</f>
        <v>Animalia, Chordata, Aves, Passeriformes, Aegithalidae, Aegithalos, caudatus</v>
      </c>
      <c r="S1204" s="6" t="s">
        <v>76</v>
      </c>
      <c r="T1204" s="6" t="s">
        <v>77</v>
      </c>
      <c r="U1204" s="6" t="s">
        <v>78</v>
      </c>
      <c r="V1204" s="6" t="s">
        <v>79</v>
      </c>
      <c r="W1204" s="6" t="s">
        <v>340</v>
      </c>
      <c r="X1204" s="6" t="s">
        <v>341</v>
      </c>
      <c r="Y1204" s="6" t="s">
        <v>342</v>
      </c>
      <c r="Z1204" s="6"/>
      <c r="AA1204" s="6" t="s">
        <v>83</v>
      </c>
      <c r="AB1204" s="6" t="s">
        <v>84</v>
      </c>
      <c r="AC1204" s="12" t="s">
        <v>271</v>
      </c>
      <c r="AD1204" s="12" t="s">
        <v>259</v>
      </c>
      <c r="AE1204" s="2">
        <v>44773</v>
      </c>
      <c r="AF1204" s="43" t="s">
        <v>87</v>
      </c>
      <c r="AG1204" s="7" t="s">
        <v>339</v>
      </c>
      <c r="AH1204" s="43">
        <v>48.115415314744901</v>
      </c>
      <c r="AI1204" s="43">
        <v>-1.70944939374795</v>
      </c>
      <c r="AL1204" s="43">
        <v>10</v>
      </c>
      <c r="AN1204" s="46" t="s">
        <v>5240</v>
      </c>
      <c r="AO1204" s="5" t="s">
        <v>89</v>
      </c>
      <c r="AP1204" s="12" t="s">
        <v>259</v>
      </c>
      <c r="AR1204" s="7" t="s">
        <v>90</v>
      </c>
      <c r="AT1204" s="4" t="str">
        <f>CONCATENATE(AU1204,", ",AV1204,", ",AW1204,", ",AX1204,", ",AY1204,", ",AZ1204,", ",BA1204)</f>
        <v>Europe, France, FR, Bretagne, Ille-et-Vilaine, Rennes, Campus Institut Agro Rennes</v>
      </c>
      <c r="AU1204" s="1" t="s">
        <v>91</v>
      </c>
      <c r="AV1204" s="1" t="s">
        <v>92</v>
      </c>
      <c r="AW1204" s="1" t="s">
        <v>93</v>
      </c>
      <c r="AX1204" s="1" t="s">
        <v>94</v>
      </c>
      <c r="AY1204" s="1" t="s">
        <v>95</v>
      </c>
      <c r="AZ1204" s="1" t="s">
        <v>96</v>
      </c>
      <c r="BA1204" s="1" t="s">
        <v>5242</v>
      </c>
      <c r="BC1204" s="43"/>
      <c r="BF1204" s="43" t="s">
        <v>4596</v>
      </c>
      <c r="BG1204" s="43" t="s">
        <v>93</v>
      </c>
      <c r="BH1204" s="7" t="s">
        <v>97</v>
      </c>
      <c r="BJ1204" s="7" t="s">
        <v>98</v>
      </c>
      <c r="BK1204" s="7" t="s">
        <v>99</v>
      </c>
      <c r="BL1204" s="7" t="s">
        <v>4597</v>
      </c>
      <c r="BM1204" s="7" t="s">
        <v>4598</v>
      </c>
      <c r="BS1204" s="12" t="s">
        <v>259</v>
      </c>
      <c r="BU1204" s="43">
        <v>1</v>
      </c>
      <c r="BW1204" s="43" t="s">
        <v>103</v>
      </c>
    </row>
    <row r="1205" spans="1:75" x14ac:dyDescent="0.35">
      <c r="C1205" s="43" t="str">
        <f t="shared" si="18"/>
        <v>IARA:BDT-07:2022: 1204</v>
      </c>
      <c r="D1205" s="43">
        <v>1204</v>
      </c>
      <c r="E1205" s="43" t="s">
        <v>5233</v>
      </c>
      <c r="F1205" s="1" t="s">
        <v>73</v>
      </c>
      <c r="G1205" s="43" t="s">
        <v>5246</v>
      </c>
      <c r="H1205" s="2">
        <v>44773</v>
      </c>
      <c r="J1205" s="12">
        <f>YEAR(H1205)</f>
        <v>2022</v>
      </c>
      <c r="K1205" s="12">
        <f>MONTH(H1205)</f>
        <v>7</v>
      </c>
      <c r="L1205" s="12">
        <f>DAY(H1205)</f>
        <v>31</v>
      </c>
      <c r="M1205" s="13"/>
      <c r="P1205" s="12" t="s">
        <v>75</v>
      </c>
      <c r="Q1205" s="12" t="str">
        <f>CONCATENATE(X1205," ",Y1205)</f>
        <v>Aegithalos caudatus</v>
      </c>
      <c r="R1205" s="14" t="str">
        <f>CONCATENATE(S1205,", ",T1205,", ",U1205,", ",V1205,", ",W1205,", ",X1205,", ",Y1205)</f>
        <v>Animalia, Chordata, Aves, Passeriformes, Aegithalidae, Aegithalos, caudatus</v>
      </c>
      <c r="S1205" s="6" t="s">
        <v>76</v>
      </c>
      <c r="T1205" s="6" t="s">
        <v>77</v>
      </c>
      <c r="U1205" s="6" t="s">
        <v>78</v>
      </c>
      <c r="V1205" s="6" t="s">
        <v>79</v>
      </c>
      <c r="W1205" s="6" t="s">
        <v>340</v>
      </c>
      <c r="X1205" s="6" t="s">
        <v>341</v>
      </c>
      <c r="Y1205" s="6" t="s">
        <v>342</v>
      </c>
      <c r="Z1205" s="6"/>
      <c r="AA1205" s="6" t="s">
        <v>83</v>
      </c>
      <c r="AB1205" s="6" t="s">
        <v>84</v>
      </c>
      <c r="AC1205" s="12" t="s">
        <v>271</v>
      </c>
      <c r="AD1205" s="12" t="s">
        <v>259</v>
      </c>
      <c r="AE1205" s="2">
        <v>44773</v>
      </c>
      <c r="AF1205" s="43" t="s">
        <v>87</v>
      </c>
      <c r="AG1205" s="7" t="s">
        <v>339</v>
      </c>
      <c r="AH1205" s="43">
        <v>48.1153841256628</v>
      </c>
      <c r="AI1205" s="43">
        <v>-1.70945432616211</v>
      </c>
      <c r="AL1205" s="43">
        <v>10</v>
      </c>
      <c r="AN1205" s="46" t="s">
        <v>5240</v>
      </c>
      <c r="AO1205" s="5" t="s">
        <v>89</v>
      </c>
      <c r="AP1205" s="12" t="s">
        <v>259</v>
      </c>
      <c r="AR1205" s="7" t="s">
        <v>90</v>
      </c>
      <c r="AT1205" s="4" t="str">
        <f>CONCATENATE(AU1205,", ",AV1205,", ",AW1205,", ",AX1205,", ",AY1205,", ",AZ1205,", ",BA1205)</f>
        <v>Europe, France, FR, Bretagne, Ille-et-Vilaine, Rennes, Campus Institut Agro Rennes</v>
      </c>
      <c r="AU1205" s="1" t="s">
        <v>91</v>
      </c>
      <c r="AV1205" s="1" t="s">
        <v>92</v>
      </c>
      <c r="AW1205" s="1" t="s">
        <v>93</v>
      </c>
      <c r="AX1205" s="1" t="s">
        <v>94</v>
      </c>
      <c r="AY1205" s="1" t="s">
        <v>95</v>
      </c>
      <c r="AZ1205" s="1" t="s">
        <v>96</v>
      </c>
      <c r="BA1205" s="1" t="s">
        <v>5242</v>
      </c>
      <c r="BC1205" s="43"/>
      <c r="BF1205" s="43" t="s">
        <v>4596</v>
      </c>
      <c r="BG1205" s="43" t="s">
        <v>93</v>
      </c>
      <c r="BH1205" s="7" t="s">
        <v>97</v>
      </c>
      <c r="BJ1205" s="7" t="s">
        <v>98</v>
      </c>
      <c r="BK1205" s="7" t="s">
        <v>99</v>
      </c>
      <c r="BL1205" s="7" t="s">
        <v>4597</v>
      </c>
      <c r="BM1205" s="7" t="s">
        <v>4598</v>
      </c>
      <c r="BS1205" s="12" t="s">
        <v>259</v>
      </c>
      <c r="BU1205" s="43">
        <v>1</v>
      </c>
      <c r="BW1205" s="43" t="s">
        <v>103</v>
      </c>
    </row>
    <row r="1206" spans="1:75" x14ac:dyDescent="0.35">
      <c r="C1206" s="43" t="str">
        <f t="shared" si="18"/>
        <v>IARA:BDT-07:2022: 1205</v>
      </c>
      <c r="D1206" s="43">
        <v>1205</v>
      </c>
      <c r="E1206" s="43" t="s">
        <v>5233</v>
      </c>
      <c r="F1206" s="1" t="s">
        <v>73</v>
      </c>
      <c r="G1206" s="43" t="s">
        <v>5246</v>
      </c>
      <c r="H1206" s="2">
        <v>44773</v>
      </c>
      <c r="J1206" s="12">
        <f>YEAR(H1206)</f>
        <v>2022</v>
      </c>
      <c r="K1206" s="12">
        <f>MONTH(H1206)</f>
        <v>7</v>
      </c>
      <c r="L1206" s="12">
        <f>DAY(H1206)</f>
        <v>31</v>
      </c>
      <c r="M1206" s="13"/>
      <c r="P1206" s="12" t="s">
        <v>75</v>
      </c>
      <c r="Q1206" s="12" t="str">
        <f>CONCATENATE(X1206," ",Y1206)</f>
        <v>Aegithalos caudatus</v>
      </c>
      <c r="R1206" s="14" t="str">
        <f>CONCATENATE(S1206,", ",T1206,", ",U1206,", ",V1206,", ",W1206,", ",X1206,", ",Y1206)</f>
        <v>Animalia, Chordata, Aves, Passeriformes, Aegithalidae, Aegithalos, caudatus</v>
      </c>
      <c r="S1206" s="6" t="s">
        <v>76</v>
      </c>
      <c r="T1206" s="6" t="s">
        <v>77</v>
      </c>
      <c r="U1206" s="6" t="s">
        <v>78</v>
      </c>
      <c r="V1206" s="6" t="s">
        <v>79</v>
      </c>
      <c r="W1206" s="6" t="s">
        <v>340</v>
      </c>
      <c r="X1206" s="6" t="s">
        <v>341</v>
      </c>
      <c r="Y1206" s="6" t="s">
        <v>342</v>
      </c>
      <c r="Z1206" s="6"/>
      <c r="AA1206" s="6" t="s">
        <v>83</v>
      </c>
      <c r="AB1206" s="6" t="s">
        <v>84</v>
      </c>
      <c r="AC1206" s="12" t="s">
        <v>271</v>
      </c>
      <c r="AD1206" s="12" t="s">
        <v>259</v>
      </c>
      <c r="AE1206" s="2">
        <v>44773</v>
      </c>
      <c r="AF1206" s="43" t="s">
        <v>87</v>
      </c>
      <c r="AG1206" s="7" t="s">
        <v>339</v>
      </c>
      <c r="AH1206" s="43">
        <v>48.115446196488897</v>
      </c>
      <c r="AI1206" s="43">
        <v>-1.70945214751298</v>
      </c>
      <c r="AL1206" s="43">
        <v>10</v>
      </c>
      <c r="AN1206" s="46" t="s">
        <v>5240</v>
      </c>
      <c r="AO1206" s="5" t="s">
        <v>89</v>
      </c>
      <c r="AP1206" s="12" t="s">
        <v>259</v>
      </c>
      <c r="AR1206" s="7" t="s">
        <v>90</v>
      </c>
      <c r="AT1206" s="4" t="str">
        <f>CONCATENATE(AU1206,", ",AV1206,", ",AW1206,", ",AX1206,", ",AY1206,", ",AZ1206,", ",BA1206)</f>
        <v>Europe, France, FR, Bretagne, Ille-et-Vilaine, Rennes, Campus Institut Agro Rennes</v>
      </c>
      <c r="AU1206" s="1" t="s">
        <v>91</v>
      </c>
      <c r="AV1206" s="1" t="s">
        <v>92</v>
      </c>
      <c r="AW1206" s="1" t="s">
        <v>93</v>
      </c>
      <c r="AX1206" s="1" t="s">
        <v>94</v>
      </c>
      <c r="AY1206" s="1" t="s">
        <v>95</v>
      </c>
      <c r="AZ1206" s="1" t="s">
        <v>96</v>
      </c>
      <c r="BA1206" s="1" t="s">
        <v>5242</v>
      </c>
      <c r="BC1206" s="43"/>
      <c r="BF1206" s="43" t="s">
        <v>4596</v>
      </c>
      <c r="BG1206" s="43" t="s">
        <v>93</v>
      </c>
      <c r="BH1206" s="7" t="s">
        <v>97</v>
      </c>
      <c r="BJ1206" s="7" t="s">
        <v>98</v>
      </c>
      <c r="BK1206" s="7" t="s">
        <v>99</v>
      </c>
      <c r="BL1206" s="7" t="s">
        <v>4597</v>
      </c>
      <c r="BM1206" s="7" t="s">
        <v>4598</v>
      </c>
      <c r="BS1206" s="12" t="s">
        <v>259</v>
      </c>
      <c r="BU1206" s="43">
        <v>1</v>
      </c>
      <c r="BW1206" s="43" t="s">
        <v>103</v>
      </c>
    </row>
    <row r="1207" spans="1:75" x14ac:dyDescent="0.35">
      <c r="A1207" s="7"/>
      <c r="B1207" s="7"/>
      <c r="C1207" s="43" t="str">
        <f t="shared" si="18"/>
        <v>IARA:BDT-08:2022: 1206</v>
      </c>
      <c r="D1207" s="43">
        <v>1206</v>
      </c>
      <c r="E1207" s="43" t="s">
        <v>5234</v>
      </c>
      <c r="F1207" s="8" t="s">
        <v>73</v>
      </c>
      <c r="G1207" s="43" t="s">
        <v>5285</v>
      </c>
      <c r="H1207" s="20">
        <v>44796</v>
      </c>
      <c r="J1207" s="6">
        <v>2022</v>
      </c>
      <c r="K1207" s="12">
        <v>8</v>
      </c>
      <c r="L1207" s="6">
        <v>23</v>
      </c>
      <c r="P1207" s="12" t="s">
        <v>4645</v>
      </c>
      <c r="Q1207" s="6" t="str">
        <f>CONCATENATE(X1207," ",Y1207)</f>
        <v>Podarcis muralis</v>
      </c>
      <c r="R1207" s="16" t="str">
        <f>CONCATENATE(S1207,", ",T1207,", ",U1207,", ",V1207,", ",W1207,", ",X1207,", ",Y1207)</f>
        <v>Animalia, Chordata, Reptilia, Squamata, Lacertidae, Podarcis, muralis</v>
      </c>
      <c r="S1207" s="6" t="s">
        <v>76</v>
      </c>
      <c r="T1207" s="6" t="s">
        <v>77</v>
      </c>
      <c r="U1207" s="6" t="s">
        <v>252</v>
      </c>
      <c r="V1207" s="6" t="s">
        <v>253</v>
      </c>
      <c r="W1207" s="6" t="s">
        <v>254</v>
      </c>
      <c r="X1207" s="6" t="s">
        <v>255</v>
      </c>
      <c r="Y1207" s="6" t="s">
        <v>256</v>
      </c>
      <c r="AA1207" s="12" t="s">
        <v>83</v>
      </c>
      <c r="AB1207" s="6" t="s">
        <v>257</v>
      </c>
      <c r="AC1207" s="12" t="s">
        <v>258</v>
      </c>
      <c r="AD1207" s="6" t="s">
        <v>259</v>
      </c>
      <c r="AE1207" s="20">
        <v>44796</v>
      </c>
      <c r="AF1207" s="43" t="s">
        <v>87</v>
      </c>
      <c r="AG1207" s="7" t="s">
        <v>260</v>
      </c>
      <c r="AH1207" s="21" t="s">
        <v>4660</v>
      </c>
      <c r="AI1207" s="21" t="s">
        <v>4661</v>
      </c>
      <c r="AJ1207" s="21"/>
      <c r="AK1207" s="21"/>
      <c r="AL1207" s="21">
        <v>25</v>
      </c>
      <c r="AN1207" s="46" t="s">
        <v>5240</v>
      </c>
      <c r="AO1207" s="5" t="s">
        <v>89</v>
      </c>
      <c r="AP1207" s="43" t="s">
        <v>4662</v>
      </c>
      <c r="AQ1207" s="2">
        <v>45702</v>
      </c>
      <c r="AR1207" s="7" t="s">
        <v>90</v>
      </c>
      <c r="AT1207" s="10" t="str">
        <f>CONCATENATE(AU1207,", ",AV1207,", ",AW1207,", ",AX1207,", ",AY1207,", ",AZ1207,", ",BA1207)</f>
        <v>Europe, France, FR, Bretagne, Ille-et-Vilaine, Rennes, Campus Institut Agro Rennes</v>
      </c>
      <c r="AU1207" s="8" t="s">
        <v>91</v>
      </c>
      <c r="AV1207" s="8" t="s">
        <v>92</v>
      </c>
      <c r="AW1207" s="8" t="s">
        <v>93</v>
      </c>
      <c r="AX1207" s="8" t="s">
        <v>94</v>
      </c>
      <c r="AY1207" s="8" t="s">
        <v>95</v>
      </c>
      <c r="AZ1207" s="8" t="s">
        <v>96</v>
      </c>
      <c r="BA1207" s="1" t="s">
        <v>5242</v>
      </c>
      <c r="BB1207" s="7"/>
      <c r="BC1207" s="23" t="s">
        <v>263</v>
      </c>
      <c r="BF1207" s="7" t="s">
        <v>4596</v>
      </c>
      <c r="BG1207" s="7" t="s">
        <v>93</v>
      </c>
      <c r="BH1207" s="7" t="s">
        <v>97</v>
      </c>
      <c r="BI1207" s="7"/>
      <c r="BJ1207" s="7" t="s">
        <v>98</v>
      </c>
      <c r="BK1207" s="7" t="s">
        <v>99</v>
      </c>
      <c r="BL1207" s="7" t="s">
        <v>4597</v>
      </c>
      <c r="BM1207" s="7" t="s">
        <v>4598</v>
      </c>
      <c r="BS1207" s="43"/>
      <c r="BU1207" s="43">
        <v>1</v>
      </c>
      <c r="BW1207" s="43" t="s">
        <v>103</v>
      </c>
    </row>
    <row r="1208" spans="1:75" x14ac:dyDescent="0.35">
      <c r="A1208" s="7"/>
      <c r="B1208" s="7"/>
      <c r="C1208" s="43" t="str">
        <f t="shared" si="18"/>
        <v>IARA:BDT-08:2022: 1207</v>
      </c>
      <c r="D1208" s="43">
        <v>1207</v>
      </c>
      <c r="E1208" s="43" t="s">
        <v>5234</v>
      </c>
      <c r="F1208" s="8" t="s">
        <v>73</v>
      </c>
      <c r="G1208" s="43" t="s">
        <v>5285</v>
      </c>
      <c r="H1208" s="20">
        <v>44796</v>
      </c>
      <c r="J1208" s="6">
        <v>2022</v>
      </c>
      <c r="K1208" s="12">
        <v>8</v>
      </c>
      <c r="L1208" s="6">
        <v>23</v>
      </c>
      <c r="P1208" s="12" t="s">
        <v>4645</v>
      </c>
      <c r="Q1208" s="6" t="str">
        <f>CONCATENATE(X1208," ",Y1208)</f>
        <v>Podarcis muralis</v>
      </c>
      <c r="R1208" s="16" t="str">
        <f>CONCATENATE(S1208,", ",T1208,", ",U1208,", ",V1208,", ",W1208,", ",X1208,", ",Y1208)</f>
        <v>Animalia, Chordata, Reptilia, Squamata, Lacertidae, Podarcis, muralis</v>
      </c>
      <c r="S1208" s="6" t="s">
        <v>76</v>
      </c>
      <c r="T1208" s="6" t="s">
        <v>77</v>
      </c>
      <c r="U1208" s="6" t="s">
        <v>252</v>
      </c>
      <c r="V1208" s="6" t="s">
        <v>253</v>
      </c>
      <c r="W1208" s="6" t="s">
        <v>254</v>
      </c>
      <c r="X1208" s="6" t="s">
        <v>255</v>
      </c>
      <c r="Y1208" s="6" t="s">
        <v>256</v>
      </c>
      <c r="AA1208" s="12" t="s">
        <v>83</v>
      </c>
      <c r="AB1208" s="6" t="s">
        <v>257</v>
      </c>
      <c r="AC1208" s="12" t="s">
        <v>258</v>
      </c>
      <c r="AD1208" s="6" t="s">
        <v>259</v>
      </c>
      <c r="AE1208" s="20">
        <v>44796</v>
      </c>
      <c r="AF1208" s="43" t="s">
        <v>87</v>
      </c>
      <c r="AG1208" s="7" t="s">
        <v>260</v>
      </c>
      <c r="AH1208" s="21" t="s">
        <v>4660</v>
      </c>
      <c r="AI1208" s="21" t="s">
        <v>4661</v>
      </c>
      <c r="AJ1208" s="21"/>
      <c r="AK1208" s="21"/>
      <c r="AL1208" s="21">
        <v>25</v>
      </c>
      <c r="AN1208" s="46" t="s">
        <v>5240</v>
      </c>
      <c r="AO1208" s="5" t="s">
        <v>89</v>
      </c>
      <c r="AP1208" s="43" t="s">
        <v>4662</v>
      </c>
      <c r="AQ1208" s="2">
        <v>45702</v>
      </c>
      <c r="AR1208" s="7" t="s">
        <v>90</v>
      </c>
      <c r="AT1208" s="10" t="str">
        <f>CONCATENATE(AU1208,", ",AV1208,", ",AW1208,", ",AX1208,", ",AY1208,", ",AZ1208,", ",BA1208)</f>
        <v>Europe, France, FR, Bretagne, Ille-et-Vilaine, Rennes, Campus Institut Agro Rennes</v>
      </c>
      <c r="AU1208" s="8" t="s">
        <v>91</v>
      </c>
      <c r="AV1208" s="8" t="s">
        <v>92</v>
      </c>
      <c r="AW1208" s="8" t="s">
        <v>93</v>
      </c>
      <c r="AX1208" s="8" t="s">
        <v>94</v>
      </c>
      <c r="AY1208" s="8" t="s">
        <v>95</v>
      </c>
      <c r="AZ1208" s="8" t="s">
        <v>96</v>
      </c>
      <c r="BA1208" s="1" t="s">
        <v>5242</v>
      </c>
      <c r="BB1208" s="7"/>
      <c r="BC1208" s="23" t="s">
        <v>263</v>
      </c>
      <c r="BF1208" s="7" t="s">
        <v>4596</v>
      </c>
      <c r="BG1208" s="7" t="s">
        <v>93</v>
      </c>
      <c r="BH1208" s="7" t="s">
        <v>97</v>
      </c>
      <c r="BI1208" s="7"/>
      <c r="BJ1208" s="7" t="s">
        <v>98</v>
      </c>
      <c r="BK1208" s="7" t="s">
        <v>99</v>
      </c>
      <c r="BL1208" s="7" t="s">
        <v>4597</v>
      </c>
      <c r="BM1208" s="7" t="s">
        <v>4598</v>
      </c>
      <c r="BS1208" s="43"/>
      <c r="BU1208" s="43">
        <v>1</v>
      </c>
      <c r="BW1208" s="43" t="s">
        <v>103</v>
      </c>
    </row>
    <row r="1209" spans="1:75" x14ac:dyDescent="0.35">
      <c r="A1209" s="7"/>
      <c r="B1209" s="7"/>
      <c r="C1209" s="43" t="str">
        <f t="shared" si="18"/>
        <v>IARA:BDT-08:2022: 1208</v>
      </c>
      <c r="D1209" s="43">
        <v>1208</v>
      </c>
      <c r="E1209" s="43" t="s">
        <v>5234</v>
      </c>
      <c r="F1209" s="8" t="s">
        <v>73</v>
      </c>
      <c r="G1209" s="43" t="s">
        <v>5285</v>
      </c>
      <c r="H1209" s="20">
        <v>44796</v>
      </c>
      <c r="J1209" s="6">
        <v>2022</v>
      </c>
      <c r="K1209" s="12">
        <v>8</v>
      </c>
      <c r="L1209" s="6">
        <v>23</v>
      </c>
      <c r="P1209" s="12" t="s">
        <v>4645</v>
      </c>
      <c r="Q1209" s="6" t="str">
        <f>CONCATENATE(X1209," ",Y1209)</f>
        <v>Podarcis muralis</v>
      </c>
      <c r="R1209" s="16" t="str">
        <f>CONCATENATE(S1209,", ",T1209,", ",U1209,", ",V1209,", ",W1209,", ",X1209,", ",Y1209)</f>
        <v>Animalia, Chordata, Reptilia, Squamata, Lacertidae, Podarcis, muralis</v>
      </c>
      <c r="S1209" s="6" t="s">
        <v>76</v>
      </c>
      <c r="T1209" s="6" t="s">
        <v>77</v>
      </c>
      <c r="U1209" s="6" t="s">
        <v>252</v>
      </c>
      <c r="V1209" s="6" t="s">
        <v>253</v>
      </c>
      <c r="W1209" s="6" t="s">
        <v>254</v>
      </c>
      <c r="X1209" s="6" t="s">
        <v>255</v>
      </c>
      <c r="Y1209" s="6" t="s">
        <v>256</v>
      </c>
      <c r="AA1209" s="12" t="s">
        <v>83</v>
      </c>
      <c r="AB1209" s="6" t="s">
        <v>257</v>
      </c>
      <c r="AC1209" s="12" t="s">
        <v>258</v>
      </c>
      <c r="AD1209" s="6" t="s">
        <v>259</v>
      </c>
      <c r="AE1209" s="20">
        <v>44796</v>
      </c>
      <c r="AF1209" s="43" t="s">
        <v>87</v>
      </c>
      <c r="AG1209" s="7" t="s">
        <v>260</v>
      </c>
      <c r="AH1209" s="21" t="s">
        <v>4660</v>
      </c>
      <c r="AI1209" s="21" t="s">
        <v>4661</v>
      </c>
      <c r="AJ1209" s="21"/>
      <c r="AK1209" s="21"/>
      <c r="AL1209" s="21">
        <v>25</v>
      </c>
      <c r="AN1209" s="46" t="s">
        <v>5240</v>
      </c>
      <c r="AO1209" s="5" t="s">
        <v>89</v>
      </c>
      <c r="AP1209" s="43" t="s">
        <v>4662</v>
      </c>
      <c r="AQ1209" s="2">
        <v>45702</v>
      </c>
      <c r="AR1209" s="7" t="s">
        <v>90</v>
      </c>
      <c r="AT1209" s="10" t="str">
        <f>CONCATENATE(AU1209,", ",AV1209,", ",AW1209,", ",AX1209,", ",AY1209,", ",AZ1209,", ",BA1209)</f>
        <v>Europe, France, FR, Bretagne, Ille-et-Vilaine, Rennes, Campus Institut Agro Rennes</v>
      </c>
      <c r="AU1209" s="8" t="s">
        <v>91</v>
      </c>
      <c r="AV1209" s="8" t="s">
        <v>92</v>
      </c>
      <c r="AW1209" s="8" t="s">
        <v>93</v>
      </c>
      <c r="AX1209" s="8" t="s">
        <v>94</v>
      </c>
      <c r="AY1209" s="8" t="s">
        <v>95</v>
      </c>
      <c r="AZ1209" s="8" t="s">
        <v>96</v>
      </c>
      <c r="BA1209" s="1" t="s">
        <v>5242</v>
      </c>
      <c r="BB1209" s="7"/>
      <c r="BC1209" s="23" t="s">
        <v>263</v>
      </c>
      <c r="BF1209" s="7" t="s">
        <v>4596</v>
      </c>
      <c r="BG1209" s="7" t="s">
        <v>93</v>
      </c>
      <c r="BH1209" s="7" t="s">
        <v>97</v>
      </c>
      <c r="BI1209" s="7"/>
      <c r="BJ1209" s="7" t="s">
        <v>98</v>
      </c>
      <c r="BK1209" s="7" t="s">
        <v>99</v>
      </c>
      <c r="BL1209" s="7" t="s">
        <v>4597</v>
      </c>
      <c r="BM1209" s="7" t="s">
        <v>4598</v>
      </c>
      <c r="BS1209" s="43"/>
      <c r="BU1209" s="43">
        <v>1</v>
      </c>
      <c r="BW1209" s="43" t="s">
        <v>103</v>
      </c>
    </row>
    <row r="1210" spans="1:75" x14ac:dyDescent="0.35">
      <c r="C1210" s="43" t="str">
        <f t="shared" si="18"/>
        <v>IARA:BDT-08:2022: 1209</v>
      </c>
      <c r="D1210" s="43">
        <v>1209</v>
      </c>
      <c r="E1210" s="43" t="s">
        <v>5234</v>
      </c>
      <c r="F1210" s="1" t="s">
        <v>73</v>
      </c>
      <c r="G1210" s="43" t="s">
        <v>5279</v>
      </c>
      <c r="H1210" s="2">
        <v>44803</v>
      </c>
      <c r="J1210" s="12">
        <f>YEAR(H1210)</f>
        <v>2022</v>
      </c>
      <c r="K1210" s="12">
        <f>MONTH(H1210)</f>
        <v>8</v>
      </c>
      <c r="L1210" s="12">
        <f>DAY(H1210)</f>
        <v>30</v>
      </c>
      <c r="M1210" s="13"/>
      <c r="P1210" s="12" t="s">
        <v>75</v>
      </c>
      <c r="Q1210" s="12" t="str">
        <f>CONCATENATE(X1210," ",Y1210)</f>
        <v>Coenonympha pamphilus</v>
      </c>
      <c r="R1210" s="14" t="str">
        <f>CONCATENATE(S1210,", ",T1210,", ",U1210,", ",V1210,", ",W1210,", ",X1210,", ",Y1210)</f>
        <v>Animalia, Arthropoda, Insecta, Lepidoptera, Nymphalidae, Coenonympha, pamphilus</v>
      </c>
      <c r="S1210" s="6" t="s">
        <v>76</v>
      </c>
      <c r="T1210" s="6" t="s">
        <v>208</v>
      </c>
      <c r="U1210" s="6" t="s">
        <v>209</v>
      </c>
      <c r="V1210" s="6" t="s">
        <v>210</v>
      </c>
      <c r="W1210" s="6" t="s">
        <v>238</v>
      </c>
      <c r="X1210" s="6" t="s">
        <v>239</v>
      </c>
      <c r="Y1210" s="6" t="s">
        <v>240</v>
      </c>
      <c r="AA1210" s="12" t="s">
        <v>83</v>
      </c>
      <c r="AB1210" s="6" t="s">
        <v>84</v>
      </c>
      <c r="AC1210" s="12" t="s">
        <v>241</v>
      </c>
      <c r="AD1210" s="12" t="s">
        <v>259</v>
      </c>
      <c r="AE1210" s="2">
        <v>44803</v>
      </c>
      <c r="AF1210" s="43" t="s">
        <v>87</v>
      </c>
      <c r="AG1210" s="7" t="s">
        <v>242</v>
      </c>
      <c r="AH1210" s="43">
        <v>48.111533921355402</v>
      </c>
      <c r="AI1210" s="43">
        <v>-1.7054556613871401</v>
      </c>
      <c r="AL1210" s="43">
        <v>10</v>
      </c>
      <c r="AN1210" s="46" t="s">
        <v>5240</v>
      </c>
      <c r="AO1210" s="5" t="s">
        <v>89</v>
      </c>
      <c r="AP1210" s="12" t="s">
        <v>259</v>
      </c>
      <c r="AR1210" s="7" t="s">
        <v>90</v>
      </c>
      <c r="AT1210" s="4" t="str">
        <f>CONCATENATE(AU1210,", ",AV1210,", ",AW1210,", ",AX1210,", ",AY1210,", ",AZ1210,", ",BA1210)</f>
        <v>Europe, France, FR, Bretagne, Ille-et-Vilaine, Rennes, Campus Institut Agro Rennes</v>
      </c>
      <c r="AU1210" s="1" t="s">
        <v>91</v>
      </c>
      <c r="AV1210" s="1" t="s">
        <v>92</v>
      </c>
      <c r="AW1210" s="1" t="s">
        <v>93</v>
      </c>
      <c r="AX1210" s="1" t="s">
        <v>94</v>
      </c>
      <c r="AY1210" s="1" t="s">
        <v>95</v>
      </c>
      <c r="AZ1210" s="1" t="s">
        <v>96</v>
      </c>
      <c r="BA1210" s="1" t="s">
        <v>5242</v>
      </c>
      <c r="BC1210" s="43"/>
      <c r="BF1210" s="43" t="s">
        <v>4596</v>
      </c>
      <c r="BG1210" s="43" t="s">
        <v>93</v>
      </c>
      <c r="BH1210" s="7" t="s">
        <v>97</v>
      </c>
      <c r="BJ1210" s="7" t="s">
        <v>98</v>
      </c>
      <c r="BK1210" s="7" t="s">
        <v>99</v>
      </c>
      <c r="BL1210" s="7" t="s">
        <v>4597</v>
      </c>
      <c r="BM1210" s="7" t="s">
        <v>4598</v>
      </c>
      <c r="BS1210" s="12" t="s">
        <v>259</v>
      </c>
      <c r="BU1210" s="43">
        <v>1</v>
      </c>
      <c r="BW1210" s="43" t="s">
        <v>103</v>
      </c>
    </row>
    <row r="1211" spans="1:75" x14ac:dyDescent="0.35">
      <c r="C1211" s="43" t="str">
        <f t="shared" si="18"/>
        <v>IARA:BDT-08:2022: 1210</v>
      </c>
      <c r="D1211" s="43">
        <v>1210</v>
      </c>
      <c r="E1211" s="43" t="s">
        <v>5234</v>
      </c>
      <c r="F1211" s="1" t="s">
        <v>73</v>
      </c>
      <c r="G1211" s="43" t="s">
        <v>5279</v>
      </c>
      <c r="H1211" s="2">
        <v>44803</v>
      </c>
      <c r="J1211" s="12">
        <f>YEAR(H1211)</f>
        <v>2022</v>
      </c>
      <c r="K1211" s="12">
        <f>MONTH(H1211)</f>
        <v>8</v>
      </c>
      <c r="L1211" s="12">
        <f>DAY(H1211)</f>
        <v>30</v>
      </c>
      <c r="M1211" s="13"/>
      <c r="P1211" s="12" t="s">
        <v>75</v>
      </c>
      <c r="Q1211" s="12" t="str">
        <f>CONCATENATE(X1211," ",Y1211)</f>
        <v>Polyommatus icarus</v>
      </c>
      <c r="R1211" s="14" t="str">
        <f>CONCATENATE(S1211,", ",T1211,", ",U1211,", ",V1211,", ",W1211,", ",X1211,", ",Y1211)</f>
        <v>Animalia, Arthropoda, Insecta, Lepidoptera, Lycaenidae, Polyommatus, icarus</v>
      </c>
      <c r="S1211" s="6" t="s">
        <v>76</v>
      </c>
      <c r="T1211" s="6" t="s">
        <v>208</v>
      </c>
      <c r="U1211" s="6" t="s">
        <v>209</v>
      </c>
      <c r="V1211" s="6" t="s">
        <v>210</v>
      </c>
      <c r="W1211" s="6" t="s">
        <v>216</v>
      </c>
      <c r="X1211" s="6" t="s">
        <v>217</v>
      </c>
      <c r="Y1211" s="6" t="s">
        <v>218</v>
      </c>
      <c r="AA1211" s="12" t="s">
        <v>83</v>
      </c>
      <c r="AB1211" s="6" t="s">
        <v>219</v>
      </c>
      <c r="AC1211" s="12" t="s">
        <v>220</v>
      </c>
      <c r="AD1211" s="12" t="s">
        <v>259</v>
      </c>
      <c r="AE1211" s="2">
        <v>44803</v>
      </c>
      <c r="AF1211" s="43" t="s">
        <v>87</v>
      </c>
      <c r="AG1211" s="7" t="s">
        <v>221</v>
      </c>
      <c r="AH1211" s="43">
        <v>48.111882058026403</v>
      </c>
      <c r="AI1211" s="43">
        <v>-1.70653714612622</v>
      </c>
      <c r="AL1211" s="43">
        <v>10</v>
      </c>
      <c r="AN1211" s="46" t="s">
        <v>5240</v>
      </c>
      <c r="AO1211" s="5" t="s">
        <v>89</v>
      </c>
      <c r="AP1211" s="12" t="s">
        <v>259</v>
      </c>
      <c r="AR1211" s="7" t="s">
        <v>90</v>
      </c>
      <c r="AT1211" s="4" t="str">
        <f>CONCATENATE(AU1211,", ",AV1211,", ",AW1211,", ",AX1211,", ",AY1211,", ",AZ1211,", ",BA1211)</f>
        <v>Europe, France, FR, Bretagne, Ille-et-Vilaine, Rennes, Campus Institut Agro Rennes</v>
      </c>
      <c r="AU1211" s="1" t="s">
        <v>91</v>
      </c>
      <c r="AV1211" s="1" t="s">
        <v>92</v>
      </c>
      <c r="AW1211" s="1" t="s">
        <v>93</v>
      </c>
      <c r="AX1211" s="1" t="s">
        <v>94</v>
      </c>
      <c r="AY1211" s="1" t="s">
        <v>95</v>
      </c>
      <c r="AZ1211" s="1" t="s">
        <v>96</v>
      </c>
      <c r="BA1211" s="1" t="s">
        <v>5242</v>
      </c>
      <c r="BC1211" s="43"/>
      <c r="BF1211" s="43" t="s">
        <v>4596</v>
      </c>
      <c r="BG1211" s="43" t="s">
        <v>93</v>
      </c>
      <c r="BH1211" s="7" t="s">
        <v>97</v>
      </c>
      <c r="BJ1211" s="7" t="s">
        <v>98</v>
      </c>
      <c r="BK1211" s="7" t="s">
        <v>99</v>
      </c>
      <c r="BL1211" s="7" t="s">
        <v>4597</v>
      </c>
      <c r="BM1211" s="7" t="s">
        <v>4598</v>
      </c>
      <c r="BS1211" s="12" t="s">
        <v>259</v>
      </c>
      <c r="BU1211" s="43">
        <v>1</v>
      </c>
      <c r="BW1211" s="43" t="s">
        <v>103</v>
      </c>
    </row>
    <row r="1212" spans="1:75" x14ac:dyDescent="0.35">
      <c r="C1212" s="43" t="str">
        <f t="shared" si="18"/>
        <v>IARA:BDT-08:2022: 1211</v>
      </c>
      <c r="D1212" s="43">
        <v>1211</v>
      </c>
      <c r="E1212" s="43" t="s">
        <v>5234</v>
      </c>
      <c r="F1212" s="1" t="s">
        <v>73</v>
      </c>
      <c r="G1212" s="43" t="s">
        <v>5279</v>
      </c>
      <c r="H1212" s="2">
        <v>44803</v>
      </c>
      <c r="J1212" s="12">
        <f>YEAR(H1212)</f>
        <v>2022</v>
      </c>
      <c r="K1212" s="12">
        <f>MONTH(H1212)</f>
        <v>8</v>
      </c>
      <c r="L1212" s="12">
        <f>DAY(H1212)</f>
        <v>30</v>
      </c>
      <c r="M1212" s="13"/>
      <c r="P1212" s="12" t="s">
        <v>75</v>
      </c>
      <c r="Q1212" s="12" t="str">
        <f>CONCATENATE(X1212," ",Y1212)</f>
        <v>Polyommatus icarus</v>
      </c>
      <c r="R1212" s="14" t="str">
        <f>CONCATENATE(S1212,", ",T1212,", ",U1212,", ",V1212,", ",W1212,", ",X1212,", ",Y1212)</f>
        <v>Animalia, Arthropoda, Insecta, Lepidoptera, Lycaenidae, Polyommatus, icarus</v>
      </c>
      <c r="S1212" s="6" t="s">
        <v>76</v>
      </c>
      <c r="T1212" s="6" t="s">
        <v>208</v>
      </c>
      <c r="U1212" s="6" t="s">
        <v>209</v>
      </c>
      <c r="V1212" s="6" t="s">
        <v>210</v>
      </c>
      <c r="W1212" s="6" t="s">
        <v>216</v>
      </c>
      <c r="X1212" s="6" t="s">
        <v>217</v>
      </c>
      <c r="Y1212" s="6" t="s">
        <v>218</v>
      </c>
      <c r="AA1212" s="12" t="s">
        <v>83</v>
      </c>
      <c r="AB1212" s="6" t="s">
        <v>219</v>
      </c>
      <c r="AC1212" s="12" t="s">
        <v>220</v>
      </c>
      <c r="AD1212" s="12" t="s">
        <v>259</v>
      </c>
      <c r="AE1212" s="2">
        <v>44803</v>
      </c>
      <c r="AF1212" s="43" t="s">
        <v>87</v>
      </c>
      <c r="AG1212" s="7" t="s">
        <v>221</v>
      </c>
      <c r="AH1212" s="43">
        <v>48.112199810598703</v>
      </c>
      <c r="AI1212" s="43">
        <v>-1.7076254015925301</v>
      </c>
      <c r="AL1212" s="43">
        <v>10</v>
      </c>
      <c r="AN1212" s="46" t="s">
        <v>5240</v>
      </c>
      <c r="AO1212" s="5" t="s">
        <v>89</v>
      </c>
      <c r="AP1212" s="12" t="s">
        <v>259</v>
      </c>
      <c r="AR1212" s="7" t="s">
        <v>90</v>
      </c>
      <c r="AT1212" s="4" t="str">
        <f>CONCATENATE(AU1212,", ",AV1212,", ",AW1212,", ",AX1212,", ",AY1212,", ",AZ1212,", ",BA1212)</f>
        <v>Europe, France, FR, Bretagne, Ille-et-Vilaine, Rennes, Campus Institut Agro Rennes</v>
      </c>
      <c r="AU1212" s="1" t="s">
        <v>91</v>
      </c>
      <c r="AV1212" s="1" t="s">
        <v>92</v>
      </c>
      <c r="AW1212" s="1" t="s">
        <v>93</v>
      </c>
      <c r="AX1212" s="1" t="s">
        <v>94</v>
      </c>
      <c r="AY1212" s="1" t="s">
        <v>95</v>
      </c>
      <c r="AZ1212" s="1" t="s">
        <v>96</v>
      </c>
      <c r="BA1212" s="1" t="s">
        <v>5242</v>
      </c>
      <c r="BC1212" s="43"/>
      <c r="BF1212" s="43" t="s">
        <v>4596</v>
      </c>
      <c r="BG1212" s="43" t="s">
        <v>93</v>
      </c>
      <c r="BH1212" s="7" t="s">
        <v>97</v>
      </c>
      <c r="BJ1212" s="7" t="s">
        <v>98</v>
      </c>
      <c r="BK1212" s="7" t="s">
        <v>99</v>
      </c>
      <c r="BL1212" s="7" t="s">
        <v>4597</v>
      </c>
      <c r="BM1212" s="7" t="s">
        <v>4598</v>
      </c>
      <c r="BS1212" s="12" t="s">
        <v>259</v>
      </c>
      <c r="BU1212" s="43">
        <v>1</v>
      </c>
      <c r="BW1212" s="43" t="s">
        <v>103</v>
      </c>
    </row>
    <row r="1213" spans="1:75" x14ac:dyDescent="0.35">
      <c r="C1213" s="43" t="str">
        <f t="shared" si="18"/>
        <v>IARA:BDT-08:2022: 1212</v>
      </c>
      <c r="D1213" s="43">
        <v>1212</v>
      </c>
      <c r="E1213" s="43" t="s">
        <v>5234</v>
      </c>
      <c r="F1213" s="1" t="s">
        <v>73</v>
      </c>
      <c r="G1213" s="43" t="s">
        <v>5279</v>
      </c>
      <c r="H1213" s="2">
        <v>44803</v>
      </c>
      <c r="J1213" s="12">
        <f>YEAR(H1213)</f>
        <v>2022</v>
      </c>
      <c r="K1213" s="12">
        <f>MONTH(H1213)</f>
        <v>8</v>
      </c>
      <c r="L1213" s="12">
        <f>DAY(H1213)</f>
        <v>30</v>
      </c>
      <c r="M1213" s="13"/>
      <c r="P1213" s="12" t="s">
        <v>75</v>
      </c>
      <c r="Q1213" s="12" t="str">
        <f>CONCATENATE(X1213," ",Y1213)</f>
        <v>Coenonympha pamphilus</v>
      </c>
      <c r="R1213" s="14" t="str">
        <f>CONCATENATE(S1213,", ",T1213,", ",U1213,", ",V1213,", ",W1213,", ",X1213,", ",Y1213)</f>
        <v>Animalia, Arthropoda, Insecta, Lepidoptera, Nymphalidae, Coenonympha, pamphilus</v>
      </c>
      <c r="S1213" s="6" t="s">
        <v>76</v>
      </c>
      <c r="T1213" s="6" t="s">
        <v>208</v>
      </c>
      <c r="U1213" s="6" t="s">
        <v>209</v>
      </c>
      <c r="V1213" s="6" t="s">
        <v>210</v>
      </c>
      <c r="W1213" s="6" t="s">
        <v>238</v>
      </c>
      <c r="X1213" s="6" t="s">
        <v>239</v>
      </c>
      <c r="Y1213" s="6" t="s">
        <v>240</v>
      </c>
      <c r="AA1213" s="12" t="s">
        <v>83</v>
      </c>
      <c r="AB1213" s="6" t="s">
        <v>84</v>
      </c>
      <c r="AC1213" s="12" t="s">
        <v>241</v>
      </c>
      <c r="AD1213" s="12" t="s">
        <v>259</v>
      </c>
      <c r="AE1213" s="2">
        <v>44803</v>
      </c>
      <c r="AF1213" s="43" t="s">
        <v>87</v>
      </c>
      <c r="AG1213" s="7" t="s">
        <v>242</v>
      </c>
      <c r="AH1213" s="43">
        <v>48.112182938237297</v>
      </c>
      <c r="AI1213" s="43">
        <v>-1.70757184709343</v>
      </c>
      <c r="AL1213" s="43">
        <v>10</v>
      </c>
      <c r="AN1213" s="46" t="s">
        <v>5240</v>
      </c>
      <c r="AO1213" s="5" t="s">
        <v>89</v>
      </c>
      <c r="AP1213" s="12" t="s">
        <v>259</v>
      </c>
      <c r="AR1213" s="7" t="s">
        <v>90</v>
      </c>
      <c r="AT1213" s="4" t="str">
        <f>CONCATENATE(AU1213,", ",AV1213,", ",AW1213,", ",AX1213,", ",AY1213,", ",AZ1213,", ",BA1213)</f>
        <v>Europe, France, FR, Bretagne, Ille-et-Vilaine, Rennes, Campus Institut Agro Rennes</v>
      </c>
      <c r="AU1213" s="1" t="s">
        <v>91</v>
      </c>
      <c r="AV1213" s="1" t="s">
        <v>92</v>
      </c>
      <c r="AW1213" s="1" t="s">
        <v>93</v>
      </c>
      <c r="AX1213" s="1" t="s">
        <v>94</v>
      </c>
      <c r="AY1213" s="1" t="s">
        <v>95</v>
      </c>
      <c r="AZ1213" s="1" t="s">
        <v>96</v>
      </c>
      <c r="BA1213" s="1" t="s">
        <v>5242</v>
      </c>
      <c r="BC1213" s="43"/>
      <c r="BF1213" s="43" t="s">
        <v>4596</v>
      </c>
      <c r="BG1213" s="43" t="s">
        <v>93</v>
      </c>
      <c r="BH1213" s="7" t="s">
        <v>97</v>
      </c>
      <c r="BJ1213" s="7" t="s">
        <v>98</v>
      </c>
      <c r="BK1213" s="7" t="s">
        <v>99</v>
      </c>
      <c r="BL1213" s="7" t="s">
        <v>4597</v>
      </c>
      <c r="BM1213" s="7" t="s">
        <v>4598</v>
      </c>
      <c r="BS1213" s="12" t="s">
        <v>259</v>
      </c>
      <c r="BU1213" s="43">
        <v>1</v>
      </c>
      <c r="BW1213" s="43" t="s">
        <v>103</v>
      </c>
    </row>
    <row r="1214" spans="1:75" x14ac:dyDescent="0.35">
      <c r="C1214" s="43" t="str">
        <f t="shared" si="18"/>
        <v>IARA:BDT-08:2022: 1213</v>
      </c>
      <c r="D1214" s="43">
        <v>1213</v>
      </c>
      <c r="E1214" s="43" t="s">
        <v>5234</v>
      </c>
      <c r="F1214" s="1" t="s">
        <v>73</v>
      </c>
      <c r="G1214" s="43" t="s">
        <v>5279</v>
      </c>
      <c r="H1214" s="2">
        <v>44803</v>
      </c>
      <c r="J1214" s="12">
        <f>YEAR(H1214)</f>
        <v>2022</v>
      </c>
      <c r="K1214" s="12">
        <f>MONTH(H1214)</f>
        <v>8</v>
      </c>
      <c r="L1214" s="12">
        <f>DAY(H1214)</f>
        <v>30</v>
      </c>
      <c r="M1214" s="13"/>
      <c r="P1214" s="12" t="s">
        <v>75</v>
      </c>
      <c r="Q1214" s="12" t="str">
        <f>CONCATENATE(X1214," ",Y1214)</f>
        <v>Polyommatus icarus</v>
      </c>
      <c r="R1214" s="14" t="str">
        <f>CONCATENATE(S1214,", ",T1214,", ",U1214,", ",V1214,", ",W1214,", ",X1214,", ",Y1214)</f>
        <v>Animalia, Arthropoda, Insecta, Lepidoptera, Lycaenidae, Polyommatus, icarus</v>
      </c>
      <c r="S1214" s="6" t="s">
        <v>76</v>
      </c>
      <c r="T1214" s="6" t="s">
        <v>208</v>
      </c>
      <c r="U1214" s="6" t="s">
        <v>209</v>
      </c>
      <c r="V1214" s="6" t="s">
        <v>210</v>
      </c>
      <c r="W1214" s="6" t="s">
        <v>216</v>
      </c>
      <c r="X1214" s="6" t="s">
        <v>217</v>
      </c>
      <c r="Y1214" s="6" t="s">
        <v>218</v>
      </c>
      <c r="AA1214" s="12" t="s">
        <v>83</v>
      </c>
      <c r="AB1214" s="6" t="s">
        <v>219</v>
      </c>
      <c r="AC1214" s="12" t="s">
        <v>220</v>
      </c>
      <c r="AD1214" s="12" t="s">
        <v>259</v>
      </c>
      <c r="AE1214" s="2">
        <v>44803</v>
      </c>
      <c r="AF1214" s="43" t="s">
        <v>87</v>
      </c>
      <c r="AG1214" s="7" t="s">
        <v>221</v>
      </c>
      <c r="AH1214" s="43">
        <v>48.112307073193001</v>
      </c>
      <c r="AI1214" s="43">
        <v>-1.70747880972695</v>
      </c>
      <c r="AL1214" s="43">
        <v>10</v>
      </c>
      <c r="AN1214" s="46" t="s">
        <v>5240</v>
      </c>
      <c r="AO1214" s="5" t="s">
        <v>89</v>
      </c>
      <c r="AP1214" s="12" t="s">
        <v>259</v>
      </c>
      <c r="AR1214" s="7" t="s">
        <v>90</v>
      </c>
      <c r="AT1214" s="4" t="str">
        <f>CONCATENATE(AU1214,", ",AV1214,", ",AW1214,", ",AX1214,", ",AY1214,", ",AZ1214,", ",BA1214)</f>
        <v>Europe, France, FR, Bretagne, Ille-et-Vilaine, Rennes, Campus Institut Agro Rennes</v>
      </c>
      <c r="AU1214" s="1" t="s">
        <v>91</v>
      </c>
      <c r="AV1214" s="1" t="s">
        <v>92</v>
      </c>
      <c r="AW1214" s="1" t="s">
        <v>93</v>
      </c>
      <c r="AX1214" s="1" t="s">
        <v>94</v>
      </c>
      <c r="AY1214" s="1" t="s">
        <v>95</v>
      </c>
      <c r="AZ1214" s="1" t="s">
        <v>96</v>
      </c>
      <c r="BA1214" s="1" t="s">
        <v>5242</v>
      </c>
      <c r="BC1214" s="43"/>
      <c r="BF1214" s="43" t="s">
        <v>4596</v>
      </c>
      <c r="BG1214" s="43" t="s">
        <v>93</v>
      </c>
      <c r="BH1214" s="7" t="s">
        <v>97</v>
      </c>
      <c r="BJ1214" s="7" t="s">
        <v>98</v>
      </c>
      <c r="BK1214" s="7" t="s">
        <v>99</v>
      </c>
      <c r="BL1214" s="7" t="s">
        <v>4597</v>
      </c>
      <c r="BM1214" s="7" t="s">
        <v>4598</v>
      </c>
      <c r="BS1214" s="12" t="s">
        <v>259</v>
      </c>
      <c r="BU1214" s="43">
        <v>1</v>
      </c>
      <c r="BW1214" s="43" t="s">
        <v>103</v>
      </c>
    </row>
    <row r="1215" spans="1:75" x14ac:dyDescent="0.35">
      <c r="C1215" s="43" t="str">
        <f t="shared" si="18"/>
        <v>IARA:BDT-08:2022: 1214</v>
      </c>
      <c r="D1215" s="43">
        <v>1214</v>
      </c>
      <c r="E1215" s="43" t="s">
        <v>5234</v>
      </c>
      <c r="F1215" s="1" t="s">
        <v>73</v>
      </c>
      <c r="G1215" s="43" t="s">
        <v>5279</v>
      </c>
      <c r="H1215" s="2">
        <v>44803</v>
      </c>
      <c r="J1215" s="12">
        <f>YEAR(H1215)</f>
        <v>2022</v>
      </c>
      <c r="K1215" s="12">
        <f>MONTH(H1215)</f>
        <v>8</v>
      </c>
      <c r="L1215" s="12">
        <f>DAY(H1215)</f>
        <v>30</v>
      </c>
      <c r="M1215" s="13"/>
      <c r="P1215" s="12" t="s">
        <v>75</v>
      </c>
      <c r="Q1215" s="12" t="str">
        <f>CONCATENATE(X1215," ",Y1215)</f>
        <v>Polyommatus icarus</v>
      </c>
      <c r="R1215" s="14" t="str">
        <f>CONCATENATE(S1215,", ",T1215,", ",U1215,", ",V1215,", ",W1215,", ",X1215,", ",Y1215)</f>
        <v>Animalia, Arthropoda, Insecta, Lepidoptera, Lycaenidae, Polyommatus, icarus</v>
      </c>
      <c r="S1215" s="6" t="s">
        <v>76</v>
      </c>
      <c r="T1215" s="6" t="s">
        <v>208</v>
      </c>
      <c r="U1215" s="6" t="s">
        <v>209</v>
      </c>
      <c r="V1215" s="6" t="s">
        <v>210</v>
      </c>
      <c r="W1215" s="6" t="s">
        <v>216</v>
      </c>
      <c r="X1215" s="6" t="s">
        <v>217</v>
      </c>
      <c r="Y1215" s="6" t="s">
        <v>218</v>
      </c>
      <c r="AA1215" s="12" t="s">
        <v>83</v>
      </c>
      <c r="AB1215" s="6" t="s">
        <v>219</v>
      </c>
      <c r="AC1215" s="12" t="s">
        <v>220</v>
      </c>
      <c r="AD1215" s="12" t="s">
        <v>259</v>
      </c>
      <c r="AE1215" s="2">
        <v>44803</v>
      </c>
      <c r="AF1215" s="43" t="s">
        <v>87</v>
      </c>
      <c r="AG1215" s="7" t="s">
        <v>221</v>
      </c>
      <c r="AH1215" s="43">
        <v>48.112275501520401</v>
      </c>
      <c r="AI1215" s="43">
        <v>-1.7081100685411399</v>
      </c>
      <c r="AL1215" s="43">
        <v>10</v>
      </c>
      <c r="AN1215" s="46" t="s">
        <v>5240</v>
      </c>
      <c r="AO1215" s="5" t="s">
        <v>89</v>
      </c>
      <c r="AP1215" s="12" t="s">
        <v>259</v>
      </c>
      <c r="AR1215" s="7" t="s">
        <v>90</v>
      </c>
      <c r="AT1215" s="4" t="str">
        <f>CONCATENATE(AU1215,", ",AV1215,", ",AW1215,", ",AX1215,", ",AY1215,", ",AZ1215,", ",BA1215)</f>
        <v>Europe, France, FR, Bretagne, Ille-et-Vilaine, Rennes, Campus Institut Agro Rennes</v>
      </c>
      <c r="AU1215" s="1" t="s">
        <v>91</v>
      </c>
      <c r="AV1215" s="1" t="s">
        <v>92</v>
      </c>
      <c r="AW1215" s="1" t="s">
        <v>93</v>
      </c>
      <c r="AX1215" s="1" t="s">
        <v>94</v>
      </c>
      <c r="AY1215" s="1" t="s">
        <v>95</v>
      </c>
      <c r="AZ1215" s="1" t="s">
        <v>96</v>
      </c>
      <c r="BA1215" s="1" t="s">
        <v>5242</v>
      </c>
      <c r="BC1215" s="43"/>
      <c r="BF1215" s="43" t="s">
        <v>4596</v>
      </c>
      <c r="BG1215" s="43" t="s">
        <v>93</v>
      </c>
      <c r="BH1215" s="7" t="s">
        <v>97</v>
      </c>
      <c r="BJ1215" s="7" t="s">
        <v>98</v>
      </c>
      <c r="BK1215" s="7" t="s">
        <v>99</v>
      </c>
      <c r="BL1215" s="7" t="s">
        <v>4597</v>
      </c>
      <c r="BM1215" s="7" t="s">
        <v>4598</v>
      </c>
      <c r="BS1215" s="12" t="s">
        <v>259</v>
      </c>
      <c r="BU1215" s="43">
        <v>1</v>
      </c>
      <c r="BW1215" s="43" t="s">
        <v>103</v>
      </c>
    </row>
    <row r="1216" spans="1:75" x14ac:dyDescent="0.35">
      <c r="C1216" s="43" t="str">
        <f t="shared" si="18"/>
        <v>IARA:BDT-08:2022: 1215</v>
      </c>
      <c r="D1216" s="43">
        <v>1215</v>
      </c>
      <c r="E1216" s="43" t="s">
        <v>5234</v>
      </c>
      <c r="F1216" s="1" t="s">
        <v>73</v>
      </c>
      <c r="G1216" s="43" t="s">
        <v>5279</v>
      </c>
      <c r="H1216" s="2">
        <v>44803</v>
      </c>
      <c r="J1216" s="12">
        <f>YEAR(H1216)</f>
        <v>2022</v>
      </c>
      <c r="K1216" s="12">
        <f>MONTH(H1216)</f>
        <v>8</v>
      </c>
      <c r="L1216" s="12">
        <f>DAY(H1216)</f>
        <v>30</v>
      </c>
      <c r="M1216" s="13"/>
      <c r="P1216" s="12" t="s">
        <v>75</v>
      </c>
      <c r="Q1216" s="12" t="str">
        <f>CONCATENATE(X1216," ",Y1216)</f>
        <v>Coenonympha pamphilus</v>
      </c>
      <c r="R1216" s="14" t="str">
        <f>CONCATENATE(S1216,", ",T1216,", ",U1216,", ",V1216,", ",W1216,", ",X1216,", ",Y1216)</f>
        <v>Animalia, Arthropoda, Insecta, Lepidoptera, Nymphalidae, Coenonympha, pamphilus</v>
      </c>
      <c r="S1216" s="6" t="s">
        <v>76</v>
      </c>
      <c r="T1216" s="6" t="s">
        <v>208</v>
      </c>
      <c r="U1216" s="6" t="s">
        <v>209</v>
      </c>
      <c r="V1216" s="6" t="s">
        <v>210</v>
      </c>
      <c r="W1216" s="6" t="s">
        <v>238</v>
      </c>
      <c r="X1216" s="6" t="s">
        <v>239</v>
      </c>
      <c r="Y1216" s="6" t="s">
        <v>240</v>
      </c>
      <c r="AA1216" s="12" t="s">
        <v>83</v>
      </c>
      <c r="AB1216" s="6" t="s">
        <v>84</v>
      </c>
      <c r="AC1216" s="12" t="s">
        <v>241</v>
      </c>
      <c r="AD1216" s="12" t="s">
        <v>259</v>
      </c>
      <c r="AE1216" s="2">
        <v>44803</v>
      </c>
      <c r="AF1216" s="43" t="s">
        <v>87</v>
      </c>
      <c r="AG1216" s="7" t="s">
        <v>242</v>
      </c>
      <c r="AH1216" s="43">
        <v>48.112426972263798</v>
      </c>
      <c r="AI1216" s="43">
        <v>-1.7082844553744301</v>
      </c>
      <c r="AL1216" s="43">
        <v>10</v>
      </c>
      <c r="AN1216" s="46" t="s">
        <v>5240</v>
      </c>
      <c r="AO1216" s="5" t="s">
        <v>89</v>
      </c>
      <c r="AP1216" s="12" t="s">
        <v>259</v>
      </c>
      <c r="AR1216" s="7" t="s">
        <v>90</v>
      </c>
      <c r="AT1216" s="4" t="str">
        <f>CONCATENATE(AU1216,", ",AV1216,", ",AW1216,", ",AX1216,", ",AY1216,", ",AZ1216,", ",BA1216)</f>
        <v>Europe, France, FR, Bretagne, Ille-et-Vilaine, Rennes, Campus Institut Agro Rennes</v>
      </c>
      <c r="AU1216" s="1" t="s">
        <v>91</v>
      </c>
      <c r="AV1216" s="1" t="s">
        <v>92</v>
      </c>
      <c r="AW1216" s="1" t="s">
        <v>93</v>
      </c>
      <c r="AX1216" s="1" t="s">
        <v>94</v>
      </c>
      <c r="AY1216" s="1" t="s">
        <v>95</v>
      </c>
      <c r="AZ1216" s="1" t="s">
        <v>96</v>
      </c>
      <c r="BA1216" s="1" t="s">
        <v>5242</v>
      </c>
      <c r="BC1216" s="43"/>
      <c r="BF1216" s="43" t="s">
        <v>4596</v>
      </c>
      <c r="BG1216" s="43" t="s">
        <v>93</v>
      </c>
      <c r="BH1216" s="7" t="s">
        <v>97</v>
      </c>
      <c r="BJ1216" s="7" t="s">
        <v>98</v>
      </c>
      <c r="BK1216" s="7" t="s">
        <v>99</v>
      </c>
      <c r="BL1216" s="7" t="s">
        <v>4597</v>
      </c>
      <c r="BM1216" s="7" t="s">
        <v>4598</v>
      </c>
      <c r="BS1216" s="12" t="s">
        <v>259</v>
      </c>
      <c r="BU1216" s="43">
        <v>1</v>
      </c>
      <c r="BW1216" s="43" t="s">
        <v>103</v>
      </c>
    </row>
    <row r="1217" spans="3:75" x14ac:dyDescent="0.35">
      <c r="C1217" s="43" t="str">
        <f t="shared" si="18"/>
        <v>IARA:BDT-08:2022: 1216</v>
      </c>
      <c r="D1217" s="43">
        <v>1216</v>
      </c>
      <c r="E1217" s="43" t="s">
        <v>5234</v>
      </c>
      <c r="F1217" s="1" t="s">
        <v>73</v>
      </c>
      <c r="G1217" s="43" t="s">
        <v>5279</v>
      </c>
      <c r="H1217" s="2">
        <v>44803</v>
      </c>
      <c r="J1217" s="12">
        <f>YEAR(H1217)</f>
        <v>2022</v>
      </c>
      <c r="K1217" s="12">
        <f>MONTH(H1217)</f>
        <v>8</v>
      </c>
      <c r="L1217" s="12">
        <f>DAY(H1217)</f>
        <v>30</v>
      </c>
      <c r="M1217" s="13"/>
      <c r="P1217" s="12" t="s">
        <v>75</v>
      </c>
      <c r="Q1217" s="12" t="str">
        <f>CONCATENATE(X1217," ",Y1217)</f>
        <v>Coenonympha pamphilus</v>
      </c>
      <c r="R1217" s="14" t="str">
        <f>CONCATENATE(S1217,", ",T1217,", ",U1217,", ",V1217,", ",W1217,", ",X1217,", ",Y1217)</f>
        <v>Animalia, Arthropoda, Insecta, Lepidoptera, Nymphalidae, Coenonympha, pamphilus</v>
      </c>
      <c r="S1217" s="6" t="s">
        <v>76</v>
      </c>
      <c r="T1217" s="6" t="s">
        <v>208</v>
      </c>
      <c r="U1217" s="6" t="s">
        <v>209</v>
      </c>
      <c r="V1217" s="6" t="s">
        <v>210</v>
      </c>
      <c r="W1217" s="6" t="s">
        <v>238</v>
      </c>
      <c r="X1217" s="6" t="s">
        <v>239</v>
      </c>
      <c r="Y1217" s="6" t="s">
        <v>240</v>
      </c>
      <c r="AA1217" s="12" t="s">
        <v>83</v>
      </c>
      <c r="AB1217" s="6" t="s">
        <v>84</v>
      </c>
      <c r="AC1217" s="12" t="s">
        <v>241</v>
      </c>
      <c r="AD1217" s="12" t="s">
        <v>259</v>
      </c>
      <c r="AE1217" s="2">
        <v>44803</v>
      </c>
      <c r="AF1217" s="43" t="s">
        <v>87</v>
      </c>
      <c r="AG1217" s="7" t="s">
        <v>242</v>
      </c>
      <c r="AH1217" s="43">
        <v>48.112403031022502</v>
      </c>
      <c r="AI1217" s="43">
        <v>-1.7082491978646199</v>
      </c>
      <c r="AL1217" s="43">
        <v>10</v>
      </c>
      <c r="AN1217" s="46" t="s">
        <v>5240</v>
      </c>
      <c r="AO1217" s="5" t="s">
        <v>89</v>
      </c>
      <c r="AP1217" s="12" t="s">
        <v>259</v>
      </c>
      <c r="AR1217" s="7" t="s">
        <v>90</v>
      </c>
      <c r="AT1217" s="4" t="str">
        <f>CONCATENATE(AU1217,", ",AV1217,", ",AW1217,", ",AX1217,", ",AY1217,", ",AZ1217,", ",BA1217)</f>
        <v>Europe, France, FR, Bretagne, Ille-et-Vilaine, Rennes, Campus Institut Agro Rennes</v>
      </c>
      <c r="AU1217" s="1" t="s">
        <v>91</v>
      </c>
      <c r="AV1217" s="1" t="s">
        <v>92</v>
      </c>
      <c r="AW1217" s="1" t="s">
        <v>93</v>
      </c>
      <c r="AX1217" s="1" t="s">
        <v>94</v>
      </c>
      <c r="AY1217" s="1" t="s">
        <v>95</v>
      </c>
      <c r="AZ1217" s="1" t="s">
        <v>96</v>
      </c>
      <c r="BA1217" s="1" t="s">
        <v>5242</v>
      </c>
      <c r="BC1217" s="43"/>
      <c r="BF1217" s="43" t="s">
        <v>4596</v>
      </c>
      <c r="BG1217" s="43" t="s">
        <v>93</v>
      </c>
      <c r="BH1217" s="7" t="s">
        <v>97</v>
      </c>
      <c r="BJ1217" s="7" t="s">
        <v>98</v>
      </c>
      <c r="BK1217" s="7" t="s">
        <v>99</v>
      </c>
      <c r="BL1217" s="7" t="s">
        <v>4597</v>
      </c>
      <c r="BM1217" s="7" t="s">
        <v>4598</v>
      </c>
      <c r="BS1217" s="12" t="s">
        <v>259</v>
      </c>
      <c r="BU1217" s="43">
        <v>1</v>
      </c>
      <c r="BW1217" s="43" t="s">
        <v>103</v>
      </c>
    </row>
    <row r="1218" spans="3:75" x14ac:dyDescent="0.35">
      <c r="C1218" s="43" t="str">
        <f t="shared" si="18"/>
        <v>IARA:BDT-08:2022: 1217</v>
      </c>
      <c r="D1218" s="43">
        <v>1217</v>
      </c>
      <c r="E1218" s="43" t="s">
        <v>5234</v>
      </c>
      <c r="F1218" s="1" t="s">
        <v>73</v>
      </c>
      <c r="G1218" s="43" t="s">
        <v>5279</v>
      </c>
      <c r="H1218" s="2">
        <v>44803</v>
      </c>
      <c r="J1218" s="12">
        <f>YEAR(H1218)</f>
        <v>2022</v>
      </c>
      <c r="K1218" s="12">
        <f>MONTH(H1218)</f>
        <v>8</v>
      </c>
      <c r="L1218" s="12">
        <f>DAY(H1218)</f>
        <v>30</v>
      </c>
      <c r="M1218" s="13"/>
      <c r="P1218" s="12" t="s">
        <v>75</v>
      </c>
      <c r="Q1218" s="12" t="str">
        <f>CONCATENATE(X1218," ",Y1218)</f>
        <v>Coenonympha pamphilus</v>
      </c>
      <c r="R1218" s="14" t="str">
        <f>CONCATENATE(S1218,", ",T1218,", ",U1218,", ",V1218,", ",W1218,", ",X1218,", ",Y1218)</f>
        <v>Animalia, Arthropoda, Insecta, Lepidoptera, Nymphalidae, Coenonympha, pamphilus</v>
      </c>
      <c r="S1218" s="6" t="s">
        <v>76</v>
      </c>
      <c r="T1218" s="6" t="s">
        <v>208</v>
      </c>
      <c r="U1218" s="6" t="s">
        <v>209</v>
      </c>
      <c r="V1218" s="6" t="s">
        <v>210</v>
      </c>
      <c r="W1218" s="6" t="s">
        <v>238</v>
      </c>
      <c r="X1218" s="6" t="s">
        <v>239</v>
      </c>
      <c r="Y1218" s="6" t="s">
        <v>240</v>
      </c>
      <c r="AA1218" s="12" t="s">
        <v>83</v>
      </c>
      <c r="AB1218" s="6" t="s">
        <v>84</v>
      </c>
      <c r="AC1218" s="12" t="s">
        <v>241</v>
      </c>
      <c r="AD1218" s="12" t="s">
        <v>259</v>
      </c>
      <c r="AE1218" s="2">
        <v>44803</v>
      </c>
      <c r="AF1218" s="43" t="s">
        <v>87</v>
      </c>
      <c r="AG1218" s="7" t="s">
        <v>242</v>
      </c>
      <c r="AH1218" s="43">
        <v>48.112445540817703</v>
      </c>
      <c r="AI1218" s="43">
        <v>-1.7082955744549</v>
      </c>
      <c r="AL1218" s="43">
        <v>10</v>
      </c>
      <c r="AN1218" s="46" t="s">
        <v>5240</v>
      </c>
      <c r="AO1218" s="5" t="s">
        <v>89</v>
      </c>
      <c r="AP1218" s="12" t="s">
        <v>259</v>
      </c>
      <c r="AR1218" s="7" t="s">
        <v>90</v>
      </c>
      <c r="AT1218" s="4" t="str">
        <f>CONCATENATE(AU1218,", ",AV1218,", ",AW1218,", ",AX1218,", ",AY1218,", ",AZ1218,", ",BA1218)</f>
        <v>Europe, France, FR, Bretagne, Ille-et-Vilaine, Rennes, Campus Institut Agro Rennes</v>
      </c>
      <c r="AU1218" s="1" t="s">
        <v>91</v>
      </c>
      <c r="AV1218" s="1" t="s">
        <v>92</v>
      </c>
      <c r="AW1218" s="1" t="s">
        <v>93</v>
      </c>
      <c r="AX1218" s="1" t="s">
        <v>94</v>
      </c>
      <c r="AY1218" s="1" t="s">
        <v>95</v>
      </c>
      <c r="AZ1218" s="1" t="s">
        <v>96</v>
      </c>
      <c r="BA1218" s="1" t="s">
        <v>5242</v>
      </c>
      <c r="BC1218" s="43"/>
      <c r="BF1218" s="43" t="s">
        <v>4596</v>
      </c>
      <c r="BG1218" s="43" t="s">
        <v>93</v>
      </c>
      <c r="BH1218" s="7" t="s">
        <v>97</v>
      </c>
      <c r="BJ1218" s="7" t="s">
        <v>98</v>
      </c>
      <c r="BK1218" s="7" t="s">
        <v>99</v>
      </c>
      <c r="BL1218" s="7" t="s">
        <v>4597</v>
      </c>
      <c r="BM1218" s="7" t="s">
        <v>4598</v>
      </c>
      <c r="BS1218" s="12" t="s">
        <v>259</v>
      </c>
      <c r="BU1218" s="43">
        <v>1</v>
      </c>
      <c r="BW1218" s="43" t="s">
        <v>103</v>
      </c>
    </row>
    <row r="1219" spans="3:75" x14ac:dyDescent="0.35">
      <c r="C1219" s="43" t="str">
        <f t="shared" ref="C1219:C1282" si="19">_xlfn.CONCAT(E1219,D1219)</f>
        <v>IARA:BDT-08:2022: 1218</v>
      </c>
      <c r="D1219" s="43">
        <v>1218</v>
      </c>
      <c r="E1219" s="43" t="s">
        <v>5234</v>
      </c>
      <c r="F1219" s="1" t="s">
        <v>73</v>
      </c>
      <c r="G1219" s="43" t="s">
        <v>5279</v>
      </c>
      <c r="H1219" s="2">
        <v>44803</v>
      </c>
      <c r="J1219" s="12">
        <f>YEAR(H1219)</f>
        <v>2022</v>
      </c>
      <c r="K1219" s="12">
        <f>MONTH(H1219)</f>
        <v>8</v>
      </c>
      <c r="L1219" s="12">
        <f>DAY(H1219)</f>
        <v>30</v>
      </c>
      <c r="M1219" s="13"/>
      <c r="P1219" s="12" t="s">
        <v>75</v>
      </c>
      <c r="Q1219" s="12" t="str">
        <f>CONCATENATE(X1219," ",Y1219)</f>
        <v>Coenonympha pamphilus</v>
      </c>
      <c r="R1219" s="14" t="str">
        <f>CONCATENATE(S1219,", ",T1219,", ",U1219,", ",V1219,", ",W1219,", ",X1219,", ",Y1219)</f>
        <v>Animalia, Arthropoda, Insecta, Lepidoptera, Nymphalidae, Coenonympha, pamphilus</v>
      </c>
      <c r="S1219" s="6" t="s">
        <v>76</v>
      </c>
      <c r="T1219" s="6" t="s">
        <v>208</v>
      </c>
      <c r="U1219" s="6" t="s">
        <v>209</v>
      </c>
      <c r="V1219" s="6" t="s">
        <v>210</v>
      </c>
      <c r="W1219" s="6" t="s">
        <v>238</v>
      </c>
      <c r="X1219" s="6" t="s">
        <v>239</v>
      </c>
      <c r="Y1219" s="6" t="s">
        <v>240</v>
      </c>
      <c r="AA1219" s="12" t="s">
        <v>83</v>
      </c>
      <c r="AB1219" s="6" t="s">
        <v>84</v>
      </c>
      <c r="AC1219" s="12" t="s">
        <v>241</v>
      </c>
      <c r="AD1219" s="12" t="s">
        <v>259</v>
      </c>
      <c r="AE1219" s="2">
        <v>44803</v>
      </c>
      <c r="AF1219" s="43" t="s">
        <v>87</v>
      </c>
      <c r="AG1219" s="7" t="s">
        <v>242</v>
      </c>
      <c r="AH1219" s="43">
        <v>48.112423249167897</v>
      </c>
      <c r="AI1219" s="43">
        <v>-1.7082983191866099</v>
      </c>
      <c r="AL1219" s="43">
        <v>10</v>
      </c>
      <c r="AN1219" s="46" t="s">
        <v>5240</v>
      </c>
      <c r="AO1219" s="5" t="s">
        <v>89</v>
      </c>
      <c r="AP1219" s="12" t="s">
        <v>259</v>
      </c>
      <c r="AR1219" s="7" t="s">
        <v>90</v>
      </c>
      <c r="AT1219" s="4" t="str">
        <f>CONCATENATE(AU1219,", ",AV1219,", ",AW1219,", ",AX1219,", ",AY1219,", ",AZ1219,", ",BA1219)</f>
        <v>Europe, France, FR, Bretagne, Ille-et-Vilaine, Rennes, Campus Institut Agro Rennes</v>
      </c>
      <c r="AU1219" s="1" t="s">
        <v>91</v>
      </c>
      <c r="AV1219" s="1" t="s">
        <v>92</v>
      </c>
      <c r="AW1219" s="1" t="s">
        <v>93</v>
      </c>
      <c r="AX1219" s="1" t="s">
        <v>94</v>
      </c>
      <c r="AY1219" s="1" t="s">
        <v>95</v>
      </c>
      <c r="AZ1219" s="1" t="s">
        <v>96</v>
      </c>
      <c r="BA1219" s="1" t="s">
        <v>5242</v>
      </c>
      <c r="BC1219" s="43"/>
      <c r="BF1219" s="43" t="s">
        <v>4596</v>
      </c>
      <c r="BG1219" s="43" t="s">
        <v>93</v>
      </c>
      <c r="BH1219" s="7" t="s">
        <v>97</v>
      </c>
      <c r="BJ1219" s="7" t="s">
        <v>98</v>
      </c>
      <c r="BK1219" s="7" t="s">
        <v>99</v>
      </c>
      <c r="BL1219" s="7" t="s">
        <v>4597</v>
      </c>
      <c r="BM1219" s="7" t="s">
        <v>4598</v>
      </c>
      <c r="BS1219" s="12" t="s">
        <v>259</v>
      </c>
      <c r="BU1219" s="43">
        <v>1</v>
      </c>
      <c r="BW1219" s="43" t="s">
        <v>103</v>
      </c>
    </row>
    <row r="1220" spans="3:75" x14ac:dyDescent="0.35">
      <c r="C1220" s="43" t="str">
        <f t="shared" si="19"/>
        <v>IARA:BDT-08:2022: 1219</v>
      </c>
      <c r="D1220" s="43">
        <v>1219</v>
      </c>
      <c r="E1220" s="43" t="s">
        <v>5234</v>
      </c>
      <c r="F1220" s="1" t="s">
        <v>73</v>
      </c>
      <c r="G1220" s="43" t="s">
        <v>5279</v>
      </c>
      <c r="H1220" s="2">
        <v>44803</v>
      </c>
      <c r="J1220" s="12">
        <f>YEAR(H1220)</f>
        <v>2022</v>
      </c>
      <c r="K1220" s="12">
        <f>MONTH(H1220)</f>
        <v>8</v>
      </c>
      <c r="L1220" s="12">
        <f>DAY(H1220)</f>
        <v>30</v>
      </c>
      <c r="M1220" s="13"/>
      <c r="P1220" s="12" t="s">
        <v>75</v>
      </c>
      <c r="Q1220" s="12" t="str">
        <f>CONCATENATE(X1220," ",Y1220)</f>
        <v>Coenonympha pamphilus</v>
      </c>
      <c r="R1220" s="14" t="str">
        <f>CONCATENATE(S1220,", ",T1220,", ",U1220,", ",V1220,", ",W1220,", ",X1220,", ",Y1220)</f>
        <v>Animalia, Arthropoda, Insecta, Lepidoptera, Nymphalidae, Coenonympha, pamphilus</v>
      </c>
      <c r="S1220" s="6" t="s">
        <v>76</v>
      </c>
      <c r="T1220" s="6" t="s">
        <v>208</v>
      </c>
      <c r="U1220" s="6" t="s">
        <v>209</v>
      </c>
      <c r="V1220" s="6" t="s">
        <v>210</v>
      </c>
      <c r="W1220" s="6" t="s">
        <v>238</v>
      </c>
      <c r="X1220" s="6" t="s">
        <v>239</v>
      </c>
      <c r="Y1220" s="6" t="s">
        <v>240</v>
      </c>
      <c r="AA1220" s="12" t="s">
        <v>83</v>
      </c>
      <c r="AB1220" s="6" t="s">
        <v>84</v>
      </c>
      <c r="AC1220" s="12" t="s">
        <v>241</v>
      </c>
      <c r="AD1220" s="12" t="s">
        <v>259</v>
      </c>
      <c r="AE1220" s="2">
        <v>44803</v>
      </c>
      <c r="AF1220" s="43" t="s">
        <v>87</v>
      </c>
      <c r="AG1220" s="7" t="s">
        <v>242</v>
      </c>
      <c r="AH1220" s="43">
        <v>48.112994254756003</v>
      </c>
      <c r="AI1220" s="43">
        <v>-1.70828297423342</v>
      </c>
      <c r="AL1220" s="43">
        <v>10</v>
      </c>
      <c r="AN1220" s="46" t="s">
        <v>5240</v>
      </c>
      <c r="AO1220" s="5" t="s">
        <v>89</v>
      </c>
      <c r="AP1220" s="12" t="s">
        <v>259</v>
      </c>
      <c r="AR1220" s="7" t="s">
        <v>90</v>
      </c>
      <c r="AT1220" s="4" t="str">
        <f>CONCATENATE(AU1220,", ",AV1220,", ",AW1220,", ",AX1220,", ",AY1220,", ",AZ1220,", ",BA1220)</f>
        <v>Europe, France, FR, Bretagne, Ille-et-Vilaine, Rennes, Campus Institut Agro Rennes</v>
      </c>
      <c r="AU1220" s="1" t="s">
        <v>91</v>
      </c>
      <c r="AV1220" s="1" t="s">
        <v>92</v>
      </c>
      <c r="AW1220" s="1" t="s">
        <v>93</v>
      </c>
      <c r="AX1220" s="1" t="s">
        <v>94</v>
      </c>
      <c r="AY1220" s="1" t="s">
        <v>95</v>
      </c>
      <c r="AZ1220" s="1" t="s">
        <v>96</v>
      </c>
      <c r="BA1220" s="1" t="s">
        <v>5242</v>
      </c>
      <c r="BC1220" s="43"/>
      <c r="BF1220" s="43" t="s">
        <v>4596</v>
      </c>
      <c r="BG1220" s="43" t="s">
        <v>93</v>
      </c>
      <c r="BH1220" s="7" t="s">
        <v>97</v>
      </c>
      <c r="BJ1220" s="7" t="s">
        <v>98</v>
      </c>
      <c r="BK1220" s="7" t="s">
        <v>99</v>
      </c>
      <c r="BL1220" s="7" t="s">
        <v>4597</v>
      </c>
      <c r="BM1220" s="7" t="s">
        <v>4598</v>
      </c>
      <c r="BS1220" s="12" t="s">
        <v>259</v>
      </c>
      <c r="BU1220" s="43">
        <v>1</v>
      </c>
      <c r="BW1220" s="43" t="s">
        <v>103</v>
      </c>
    </row>
    <row r="1221" spans="3:75" x14ac:dyDescent="0.35">
      <c r="C1221" s="43" t="str">
        <f t="shared" si="19"/>
        <v>IARA:BDT-08:2022: 1220</v>
      </c>
      <c r="D1221" s="43">
        <v>1220</v>
      </c>
      <c r="E1221" s="43" t="s">
        <v>5234</v>
      </c>
      <c r="F1221" s="1" t="s">
        <v>73</v>
      </c>
      <c r="G1221" s="43" t="s">
        <v>5279</v>
      </c>
      <c r="H1221" s="2">
        <v>44803</v>
      </c>
      <c r="J1221" s="12">
        <f>YEAR(H1221)</f>
        <v>2022</v>
      </c>
      <c r="K1221" s="12">
        <f>MONTH(H1221)</f>
        <v>8</v>
      </c>
      <c r="L1221" s="12">
        <f>DAY(H1221)</f>
        <v>30</v>
      </c>
      <c r="M1221" s="13"/>
      <c r="P1221" s="12" t="s">
        <v>75</v>
      </c>
      <c r="Q1221" s="12" t="str">
        <f>CONCATENATE(X1221," ",Y1221)</f>
        <v>Pieris brassicae</v>
      </c>
      <c r="R1221" s="14" t="str">
        <f>CONCATENATE(S1221,", ",T1221,", ",U1221,", ",V1221,", ",W1221,", ",X1221,", ",Y1221)</f>
        <v>Animalia, Arthropoda, Insecta, Lepidoptera, Pieridae, Pieris, brassicae</v>
      </c>
      <c r="S1221" s="6" t="s">
        <v>76</v>
      </c>
      <c r="T1221" s="6" t="s">
        <v>208</v>
      </c>
      <c r="U1221" s="6" t="s">
        <v>209</v>
      </c>
      <c r="V1221" s="6" t="s">
        <v>210</v>
      </c>
      <c r="W1221" s="6" t="s">
        <v>211</v>
      </c>
      <c r="X1221" s="6" t="s">
        <v>227</v>
      </c>
      <c r="Y1221" s="6" t="s">
        <v>231</v>
      </c>
      <c r="AA1221" s="12" t="s">
        <v>83</v>
      </c>
      <c r="AB1221" s="6" t="s">
        <v>84</v>
      </c>
      <c r="AC1221" s="12" t="s">
        <v>232</v>
      </c>
      <c r="AD1221" s="12" t="s">
        <v>259</v>
      </c>
      <c r="AE1221" s="2">
        <v>44803</v>
      </c>
      <c r="AF1221" s="43" t="s">
        <v>87</v>
      </c>
      <c r="AG1221" s="7" t="s">
        <v>233</v>
      </c>
      <c r="AH1221" s="43">
        <v>48.113220987910303</v>
      </c>
      <c r="AI1221" s="43">
        <v>-1.7080807837273899</v>
      </c>
      <c r="AL1221" s="43">
        <v>10</v>
      </c>
      <c r="AN1221" s="46" t="s">
        <v>5240</v>
      </c>
      <c r="AO1221" s="5" t="s">
        <v>89</v>
      </c>
      <c r="AP1221" s="12" t="s">
        <v>259</v>
      </c>
      <c r="AR1221" s="7" t="s">
        <v>90</v>
      </c>
      <c r="AT1221" s="4" t="str">
        <f>CONCATENATE(AU1221,", ",AV1221,", ",AW1221,", ",AX1221,", ",AY1221,", ",AZ1221,", ",BA1221)</f>
        <v>Europe, France, FR, Bretagne, Ille-et-Vilaine, Rennes, Campus Institut Agro Rennes</v>
      </c>
      <c r="AU1221" s="1" t="s">
        <v>91</v>
      </c>
      <c r="AV1221" s="1" t="s">
        <v>92</v>
      </c>
      <c r="AW1221" s="1" t="s">
        <v>93</v>
      </c>
      <c r="AX1221" s="1" t="s">
        <v>94</v>
      </c>
      <c r="AY1221" s="1" t="s">
        <v>95</v>
      </c>
      <c r="AZ1221" s="1" t="s">
        <v>96</v>
      </c>
      <c r="BA1221" s="1" t="s">
        <v>5242</v>
      </c>
      <c r="BC1221" s="43"/>
      <c r="BF1221" s="43" t="s">
        <v>4596</v>
      </c>
      <c r="BG1221" s="43" t="s">
        <v>93</v>
      </c>
      <c r="BH1221" s="7" t="s">
        <v>97</v>
      </c>
      <c r="BJ1221" s="7" t="s">
        <v>98</v>
      </c>
      <c r="BK1221" s="7" t="s">
        <v>99</v>
      </c>
      <c r="BL1221" s="7" t="s">
        <v>4597</v>
      </c>
      <c r="BM1221" s="7" t="s">
        <v>4598</v>
      </c>
      <c r="BS1221" s="12" t="s">
        <v>259</v>
      </c>
      <c r="BU1221" s="43">
        <v>1</v>
      </c>
      <c r="BW1221" s="43" t="s">
        <v>103</v>
      </c>
    </row>
    <row r="1222" spans="3:75" x14ac:dyDescent="0.35">
      <c r="C1222" s="43" t="str">
        <f t="shared" si="19"/>
        <v>IARA:BDT-08:2022: 1221</v>
      </c>
      <c r="D1222" s="43">
        <v>1221</v>
      </c>
      <c r="E1222" s="43" t="s">
        <v>5234</v>
      </c>
      <c r="F1222" s="1" t="s">
        <v>73</v>
      </c>
      <c r="G1222" s="43" t="s">
        <v>5279</v>
      </c>
      <c r="H1222" s="2">
        <v>44803</v>
      </c>
      <c r="J1222" s="12">
        <f>YEAR(H1222)</f>
        <v>2022</v>
      </c>
      <c r="K1222" s="12">
        <f>MONTH(H1222)</f>
        <v>8</v>
      </c>
      <c r="L1222" s="12">
        <f>DAY(H1222)</f>
        <v>30</v>
      </c>
      <c r="M1222" s="13"/>
      <c r="P1222" s="12" t="s">
        <v>75</v>
      </c>
      <c r="Q1222" s="12" t="str">
        <f>CONCATENATE(X1222," ",Y1222)</f>
        <v>Pieris brassicae</v>
      </c>
      <c r="R1222" s="14" t="str">
        <f>CONCATENATE(S1222,", ",T1222,", ",U1222,", ",V1222,", ",W1222,", ",X1222,", ",Y1222)</f>
        <v>Animalia, Arthropoda, Insecta, Lepidoptera, Pieridae, Pieris, brassicae</v>
      </c>
      <c r="S1222" s="6" t="s">
        <v>76</v>
      </c>
      <c r="T1222" s="6" t="s">
        <v>208</v>
      </c>
      <c r="U1222" s="6" t="s">
        <v>209</v>
      </c>
      <c r="V1222" s="6" t="s">
        <v>210</v>
      </c>
      <c r="W1222" s="6" t="s">
        <v>211</v>
      </c>
      <c r="X1222" s="6" t="s">
        <v>227</v>
      </c>
      <c r="Y1222" s="6" t="s">
        <v>231</v>
      </c>
      <c r="AA1222" s="12" t="s">
        <v>83</v>
      </c>
      <c r="AB1222" s="6" t="s">
        <v>84</v>
      </c>
      <c r="AC1222" s="12" t="s">
        <v>232</v>
      </c>
      <c r="AD1222" s="12" t="s">
        <v>259</v>
      </c>
      <c r="AE1222" s="2">
        <v>44803</v>
      </c>
      <c r="AF1222" s="43" t="s">
        <v>87</v>
      </c>
      <c r="AG1222" s="7" t="s">
        <v>233</v>
      </c>
      <c r="AH1222" s="43">
        <v>48.113209300004499</v>
      </c>
      <c r="AI1222" s="43">
        <v>-1.7080560819974</v>
      </c>
      <c r="AL1222" s="43">
        <v>10</v>
      </c>
      <c r="AN1222" s="46" t="s">
        <v>5240</v>
      </c>
      <c r="AO1222" s="5" t="s">
        <v>89</v>
      </c>
      <c r="AP1222" s="12" t="s">
        <v>259</v>
      </c>
      <c r="AR1222" s="7" t="s">
        <v>90</v>
      </c>
      <c r="AT1222" s="4" t="str">
        <f>CONCATENATE(AU1222,", ",AV1222,", ",AW1222,", ",AX1222,", ",AY1222,", ",AZ1222,", ",BA1222)</f>
        <v>Europe, France, FR, Bretagne, Ille-et-Vilaine, Rennes, Campus Institut Agro Rennes</v>
      </c>
      <c r="AU1222" s="1" t="s">
        <v>91</v>
      </c>
      <c r="AV1222" s="1" t="s">
        <v>92</v>
      </c>
      <c r="AW1222" s="1" t="s">
        <v>93</v>
      </c>
      <c r="AX1222" s="1" t="s">
        <v>94</v>
      </c>
      <c r="AY1222" s="1" t="s">
        <v>95</v>
      </c>
      <c r="AZ1222" s="1" t="s">
        <v>96</v>
      </c>
      <c r="BA1222" s="1" t="s">
        <v>5242</v>
      </c>
      <c r="BC1222" s="43"/>
      <c r="BF1222" s="43" t="s">
        <v>4596</v>
      </c>
      <c r="BG1222" s="43" t="s">
        <v>93</v>
      </c>
      <c r="BH1222" s="7" t="s">
        <v>97</v>
      </c>
      <c r="BJ1222" s="7" t="s">
        <v>98</v>
      </c>
      <c r="BK1222" s="7" t="s">
        <v>99</v>
      </c>
      <c r="BL1222" s="7" t="s">
        <v>4597</v>
      </c>
      <c r="BM1222" s="7" t="s">
        <v>4598</v>
      </c>
      <c r="BS1222" s="12" t="s">
        <v>259</v>
      </c>
      <c r="BU1222" s="43">
        <v>1</v>
      </c>
      <c r="BW1222" s="43" t="s">
        <v>103</v>
      </c>
    </row>
    <row r="1223" spans="3:75" x14ac:dyDescent="0.35">
      <c r="C1223" s="43" t="str">
        <f t="shared" si="19"/>
        <v>IARA:BDT-08:2022: 1222</v>
      </c>
      <c r="D1223" s="43">
        <v>1222</v>
      </c>
      <c r="E1223" s="43" t="s">
        <v>5234</v>
      </c>
      <c r="F1223" s="1" t="s">
        <v>73</v>
      </c>
      <c r="G1223" s="43" t="s">
        <v>5279</v>
      </c>
      <c r="H1223" s="2">
        <v>44803</v>
      </c>
      <c r="J1223" s="12">
        <f>YEAR(H1223)</f>
        <v>2022</v>
      </c>
      <c r="K1223" s="12">
        <f>MONTH(H1223)</f>
        <v>8</v>
      </c>
      <c r="L1223" s="12">
        <f>DAY(H1223)</f>
        <v>30</v>
      </c>
      <c r="M1223" s="13"/>
      <c r="P1223" s="12" t="s">
        <v>75</v>
      </c>
      <c r="Q1223" s="12" t="str">
        <f>CONCATENATE(X1223," ",Y1223)</f>
        <v>Polyommatus icarus</v>
      </c>
      <c r="R1223" s="14" t="str">
        <f>CONCATENATE(S1223,", ",T1223,", ",U1223,", ",V1223,", ",W1223,", ",X1223,", ",Y1223)</f>
        <v>Animalia, Arthropoda, Insecta, Lepidoptera, Lycaenidae, Polyommatus, icarus</v>
      </c>
      <c r="S1223" s="6" t="s">
        <v>76</v>
      </c>
      <c r="T1223" s="6" t="s">
        <v>208</v>
      </c>
      <c r="U1223" s="6" t="s">
        <v>209</v>
      </c>
      <c r="V1223" s="6" t="s">
        <v>210</v>
      </c>
      <c r="W1223" s="6" t="s">
        <v>216</v>
      </c>
      <c r="X1223" s="6" t="s">
        <v>217</v>
      </c>
      <c r="Y1223" s="6" t="s">
        <v>218</v>
      </c>
      <c r="AA1223" s="12" t="s">
        <v>83</v>
      </c>
      <c r="AB1223" s="6" t="s">
        <v>219</v>
      </c>
      <c r="AC1223" s="12" t="s">
        <v>220</v>
      </c>
      <c r="AD1223" s="12" t="s">
        <v>259</v>
      </c>
      <c r="AE1223" s="2">
        <v>44803</v>
      </c>
      <c r="AF1223" s="43" t="s">
        <v>87</v>
      </c>
      <c r="AG1223" s="7" t="s">
        <v>221</v>
      </c>
      <c r="AH1223" s="43">
        <v>48.113262648823898</v>
      </c>
      <c r="AI1223" s="43">
        <v>-1.70798985793653</v>
      </c>
      <c r="AL1223" s="43">
        <v>10</v>
      </c>
      <c r="AN1223" s="46" t="s">
        <v>5240</v>
      </c>
      <c r="AO1223" s="5" t="s">
        <v>89</v>
      </c>
      <c r="AP1223" s="12" t="s">
        <v>259</v>
      </c>
      <c r="AR1223" s="7" t="s">
        <v>90</v>
      </c>
      <c r="AT1223" s="4" t="str">
        <f>CONCATENATE(AU1223,", ",AV1223,", ",AW1223,", ",AX1223,", ",AY1223,", ",AZ1223,", ",BA1223)</f>
        <v>Europe, France, FR, Bretagne, Ille-et-Vilaine, Rennes, Campus Institut Agro Rennes</v>
      </c>
      <c r="AU1223" s="1" t="s">
        <v>91</v>
      </c>
      <c r="AV1223" s="1" t="s">
        <v>92</v>
      </c>
      <c r="AW1223" s="1" t="s">
        <v>93</v>
      </c>
      <c r="AX1223" s="1" t="s">
        <v>94</v>
      </c>
      <c r="AY1223" s="1" t="s">
        <v>95</v>
      </c>
      <c r="AZ1223" s="1" t="s">
        <v>96</v>
      </c>
      <c r="BA1223" s="1" t="s">
        <v>5242</v>
      </c>
      <c r="BC1223" s="43"/>
      <c r="BF1223" s="43" t="s">
        <v>4596</v>
      </c>
      <c r="BG1223" s="43" t="s">
        <v>93</v>
      </c>
      <c r="BH1223" s="7" t="s">
        <v>97</v>
      </c>
      <c r="BJ1223" s="7" t="s">
        <v>98</v>
      </c>
      <c r="BK1223" s="7" t="s">
        <v>99</v>
      </c>
      <c r="BL1223" s="7" t="s">
        <v>4597</v>
      </c>
      <c r="BM1223" s="7" t="s">
        <v>4598</v>
      </c>
      <c r="BS1223" s="12" t="s">
        <v>259</v>
      </c>
      <c r="BU1223" s="43">
        <v>1</v>
      </c>
      <c r="BW1223" s="43" t="s">
        <v>103</v>
      </c>
    </row>
    <row r="1224" spans="3:75" x14ac:dyDescent="0.35">
      <c r="C1224" s="43" t="str">
        <f t="shared" si="19"/>
        <v>IARA:BDT-08:2022: 1223</v>
      </c>
      <c r="D1224" s="43">
        <v>1223</v>
      </c>
      <c r="E1224" s="43" t="s">
        <v>5234</v>
      </c>
      <c r="F1224" s="1" t="s">
        <v>73</v>
      </c>
      <c r="G1224" s="43" t="s">
        <v>5279</v>
      </c>
      <c r="H1224" s="2">
        <v>44803</v>
      </c>
      <c r="J1224" s="12">
        <f>YEAR(H1224)</f>
        <v>2022</v>
      </c>
      <c r="K1224" s="12">
        <f>MONTH(H1224)</f>
        <v>8</v>
      </c>
      <c r="L1224" s="12">
        <f>DAY(H1224)</f>
        <v>30</v>
      </c>
      <c r="M1224" s="13"/>
      <c r="P1224" s="12" t="s">
        <v>75</v>
      </c>
      <c r="Q1224" s="12" t="str">
        <f>CONCATENATE(X1224," ",Y1224)</f>
        <v>Polyommatus icarus</v>
      </c>
      <c r="R1224" s="14" t="str">
        <f>CONCATENATE(S1224,", ",T1224,", ",U1224,", ",V1224,", ",W1224,", ",X1224,", ",Y1224)</f>
        <v>Animalia, Arthropoda, Insecta, Lepidoptera, Lycaenidae, Polyommatus, icarus</v>
      </c>
      <c r="S1224" s="6" t="s">
        <v>76</v>
      </c>
      <c r="T1224" s="6" t="s">
        <v>208</v>
      </c>
      <c r="U1224" s="6" t="s">
        <v>209</v>
      </c>
      <c r="V1224" s="6" t="s">
        <v>210</v>
      </c>
      <c r="W1224" s="6" t="s">
        <v>216</v>
      </c>
      <c r="X1224" s="6" t="s">
        <v>217</v>
      </c>
      <c r="Y1224" s="6" t="s">
        <v>218</v>
      </c>
      <c r="AA1224" s="12" t="s">
        <v>83</v>
      </c>
      <c r="AB1224" s="6" t="s">
        <v>219</v>
      </c>
      <c r="AC1224" s="12" t="s">
        <v>220</v>
      </c>
      <c r="AD1224" s="12" t="s">
        <v>259</v>
      </c>
      <c r="AE1224" s="2">
        <v>44803</v>
      </c>
      <c r="AF1224" s="43" t="s">
        <v>87</v>
      </c>
      <c r="AG1224" s="7" t="s">
        <v>221</v>
      </c>
      <c r="AH1224" s="43">
        <v>48.113878704952</v>
      </c>
      <c r="AI1224" s="43">
        <v>-1.7097009854188501</v>
      </c>
      <c r="AL1224" s="43">
        <v>10</v>
      </c>
      <c r="AN1224" s="46" t="s">
        <v>5240</v>
      </c>
      <c r="AO1224" s="5" t="s">
        <v>89</v>
      </c>
      <c r="AP1224" s="12" t="s">
        <v>259</v>
      </c>
      <c r="AR1224" s="7" t="s">
        <v>90</v>
      </c>
      <c r="AT1224" s="4" t="str">
        <f>CONCATENATE(AU1224,", ",AV1224,", ",AW1224,", ",AX1224,", ",AY1224,", ",AZ1224,", ",BA1224)</f>
        <v>Europe, France, FR, Bretagne, Ille-et-Vilaine, Rennes, Campus Institut Agro Rennes</v>
      </c>
      <c r="AU1224" s="1" t="s">
        <v>91</v>
      </c>
      <c r="AV1224" s="1" t="s">
        <v>92</v>
      </c>
      <c r="AW1224" s="1" t="s">
        <v>93</v>
      </c>
      <c r="AX1224" s="1" t="s">
        <v>94</v>
      </c>
      <c r="AY1224" s="1" t="s">
        <v>95</v>
      </c>
      <c r="AZ1224" s="1" t="s">
        <v>96</v>
      </c>
      <c r="BA1224" s="1" t="s">
        <v>5242</v>
      </c>
      <c r="BC1224" s="43"/>
      <c r="BF1224" s="43" t="s">
        <v>4596</v>
      </c>
      <c r="BG1224" s="43" t="s">
        <v>93</v>
      </c>
      <c r="BH1224" s="7" t="s">
        <v>97</v>
      </c>
      <c r="BJ1224" s="7" t="s">
        <v>98</v>
      </c>
      <c r="BK1224" s="7" t="s">
        <v>99</v>
      </c>
      <c r="BL1224" s="7" t="s">
        <v>4597</v>
      </c>
      <c r="BM1224" s="7" t="s">
        <v>4598</v>
      </c>
      <c r="BS1224" s="12" t="s">
        <v>259</v>
      </c>
      <c r="BU1224" s="43">
        <v>1</v>
      </c>
      <c r="BW1224" s="43" t="s">
        <v>103</v>
      </c>
    </row>
    <row r="1225" spans="3:75" x14ac:dyDescent="0.35">
      <c r="C1225" s="43" t="str">
        <f t="shared" si="19"/>
        <v>IARA:BDT-08:2022: 1224</v>
      </c>
      <c r="D1225" s="43">
        <v>1224</v>
      </c>
      <c r="E1225" s="43" t="s">
        <v>5234</v>
      </c>
      <c r="F1225" s="1" t="s">
        <v>73</v>
      </c>
      <c r="G1225" s="43" t="s">
        <v>5279</v>
      </c>
      <c r="H1225" s="2">
        <v>44803</v>
      </c>
      <c r="J1225" s="12">
        <f>YEAR(H1225)</f>
        <v>2022</v>
      </c>
      <c r="K1225" s="12">
        <f>MONTH(H1225)</f>
        <v>8</v>
      </c>
      <c r="L1225" s="12">
        <f>DAY(H1225)</f>
        <v>30</v>
      </c>
      <c r="M1225" s="13"/>
      <c r="P1225" s="12" t="s">
        <v>75</v>
      </c>
      <c r="Q1225" s="12" t="str">
        <f>CONCATENATE(X1225," ",Y1225)</f>
        <v>Polyommatus icarus</v>
      </c>
      <c r="R1225" s="14" t="str">
        <f>CONCATENATE(S1225,", ",T1225,", ",U1225,", ",V1225,", ",W1225,", ",X1225,", ",Y1225)</f>
        <v>Animalia, Arthropoda, Insecta, Lepidoptera, Lycaenidae, Polyommatus, icarus</v>
      </c>
      <c r="S1225" s="6" t="s">
        <v>76</v>
      </c>
      <c r="T1225" s="6" t="s">
        <v>208</v>
      </c>
      <c r="U1225" s="6" t="s">
        <v>209</v>
      </c>
      <c r="V1225" s="6" t="s">
        <v>210</v>
      </c>
      <c r="W1225" s="6" t="s">
        <v>216</v>
      </c>
      <c r="X1225" s="6" t="s">
        <v>217</v>
      </c>
      <c r="Y1225" s="6" t="s">
        <v>218</v>
      </c>
      <c r="AA1225" s="12" t="s">
        <v>83</v>
      </c>
      <c r="AB1225" s="6" t="s">
        <v>219</v>
      </c>
      <c r="AC1225" s="12" t="s">
        <v>220</v>
      </c>
      <c r="AD1225" s="12" t="s">
        <v>259</v>
      </c>
      <c r="AE1225" s="2">
        <v>44803</v>
      </c>
      <c r="AF1225" s="43" t="s">
        <v>87</v>
      </c>
      <c r="AG1225" s="7" t="s">
        <v>221</v>
      </c>
      <c r="AH1225" s="43">
        <v>48.113820219262401</v>
      </c>
      <c r="AI1225" s="43">
        <v>-1.7096579138118799</v>
      </c>
      <c r="AL1225" s="43">
        <v>10</v>
      </c>
      <c r="AN1225" s="46" t="s">
        <v>5240</v>
      </c>
      <c r="AO1225" s="5" t="s">
        <v>89</v>
      </c>
      <c r="AP1225" s="12" t="s">
        <v>259</v>
      </c>
      <c r="AR1225" s="7" t="s">
        <v>90</v>
      </c>
      <c r="AT1225" s="4" t="str">
        <f>CONCATENATE(AU1225,", ",AV1225,", ",AW1225,", ",AX1225,", ",AY1225,", ",AZ1225,", ",BA1225)</f>
        <v>Europe, France, FR, Bretagne, Ille-et-Vilaine, Rennes, Campus Institut Agro Rennes</v>
      </c>
      <c r="AU1225" s="1" t="s">
        <v>91</v>
      </c>
      <c r="AV1225" s="1" t="s">
        <v>92</v>
      </c>
      <c r="AW1225" s="1" t="s">
        <v>93</v>
      </c>
      <c r="AX1225" s="1" t="s">
        <v>94</v>
      </c>
      <c r="AY1225" s="1" t="s">
        <v>95</v>
      </c>
      <c r="AZ1225" s="1" t="s">
        <v>96</v>
      </c>
      <c r="BA1225" s="1" t="s">
        <v>5242</v>
      </c>
      <c r="BC1225" s="43"/>
      <c r="BF1225" s="43" t="s">
        <v>4596</v>
      </c>
      <c r="BG1225" s="43" t="s">
        <v>93</v>
      </c>
      <c r="BH1225" s="7" t="s">
        <v>97</v>
      </c>
      <c r="BJ1225" s="7" t="s">
        <v>98</v>
      </c>
      <c r="BK1225" s="7" t="s">
        <v>99</v>
      </c>
      <c r="BL1225" s="7" t="s">
        <v>4597</v>
      </c>
      <c r="BM1225" s="7" t="s">
        <v>4598</v>
      </c>
      <c r="BS1225" s="12" t="s">
        <v>259</v>
      </c>
      <c r="BU1225" s="43">
        <v>1</v>
      </c>
      <c r="BW1225" s="43" t="s">
        <v>103</v>
      </c>
    </row>
    <row r="1226" spans="3:75" x14ac:dyDescent="0.35">
      <c r="C1226" s="43" t="str">
        <f t="shared" si="19"/>
        <v>IARA:BDT-08:2022: 1225</v>
      </c>
      <c r="D1226" s="43">
        <v>1225</v>
      </c>
      <c r="E1226" s="43" t="s">
        <v>5234</v>
      </c>
      <c r="F1226" s="1" t="s">
        <v>73</v>
      </c>
      <c r="G1226" s="43" t="s">
        <v>5279</v>
      </c>
      <c r="H1226" s="2">
        <v>44803</v>
      </c>
      <c r="J1226" s="12">
        <f>YEAR(H1226)</f>
        <v>2022</v>
      </c>
      <c r="K1226" s="12">
        <f>MONTH(H1226)</f>
        <v>8</v>
      </c>
      <c r="L1226" s="12">
        <f>DAY(H1226)</f>
        <v>30</v>
      </c>
      <c r="M1226" s="13"/>
      <c r="P1226" s="12" t="s">
        <v>75</v>
      </c>
      <c r="Q1226" s="12" t="str">
        <f>CONCATENATE(X1226," ",Y1226)</f>
        <v>Polyommatus icarus</v>
      </c>
      <c r="R1226" s="14" t="str">
        <f>CONCATENATE(S1226,", ",T1226,", ",U1226,", ",V1226,", ",W1226,", ",X1226,", ",Y1226)</f>
        <v>Animalia, Arthropoda, Insecta, Lepidoptera, Lycaenidae, Polyommatus, icarus</v>
      </c>
      <c r="S1226" s="6" t="s">
        <v>76</v>
      </c>
      <c r="T1226" s="6" t="s">
        <v>208</v>
      </c>
      <c r="U1226" s="6" t="s">
        <v>209</v>
      </c>
      <c r="V1226" s="6" t="s">
        <v>210</v>
      </c>
      <c r="W1226" s="6" t="s">
        <v>216</v>
      </c>
      <c r="X1226" s="6" t="s">
        <v>217</v>
      </c>
      <c r="Y1226" s="6" t="s">
        <v>218</v>
      </c>
      <c r="AA1226" s="12" t="s">
        <v>83</v>
      </c>
      <c r="AB1226" s="6" t="s">
        <v>219</v>
      </c>
      <c r="AC1226" s="12" t="s">
        <v>220</v>
      </c>
      <c r="AD1226" s="12" t="s">
        <v>259</v>
      </c>
      <c r="AE1226" s="2">
        <v>44803</v>
      </c>
      <c r="AF1226" s="43" t="s">
        <v>87</v>
      </c>
      <c r="AG1226" s="7" t="s">
        <v>221</v>
      </c>
      <c r="AH1226" s="43">
        <v>48.113869845713701</v>
      </c>
      <c r="AI1226" s="43">
        <v>-1.7096055547014199</v>
      </c>
      <c r="AL1226" s="43">
        <v>10</v>
      </c>
      <c r="AN1226" s="46" t="s">
        <v>5240</v>
      </c>
      <c r="AO1226" s="5" t="s">
        <v>89</v>
      </c>
      <c r="AP1226" s="12" t="s">
        <v>259</v>
      </c>
      <c r="AR1226" s="7" t="s">
        <v>90</v>
      </c>
      <c r="AT1226" s="4" t="str">
        <f>CONCATENATE(AU1226,", ",AV1226,", ",AW1226,", ",AX1226,", ",AY1226,", ",AZ1226,", ",BA1226)</f>
        <v>Europe, France, FR, Bretagne, Ille-et-Vilaine, Rennes, Campus Institut Agro Rennes</v>
      </c>
      <c r="AU1226" s="1" t="s">
        <v>91</v>
      </c>
      <c r="AV1226" s="1" t="s">
        <v>92</v>
      </c>
      <c r="AW1226" s="1" t="s">
        <v>93</v>
      </c>
      <c r="AX1226" s="1" t="s">
        <v>94</v>
      </c>
      <c r="AY1226" s="1" t="s">
        <v>95</v>
      </c>
      <c r="AZ1226" s="1" t="s">
        <v>96</v>
      </c>
      <c r="BA1226" s="1" t="s">
        <v>5242</v>
      </c>
      <c r="BC1226" s="43"/>
      <c r="BF1226" s="43" t="s">
        <v>4596</v>
      </c>
      <c r="BG1226" s="43" t="s">
        <v>93</v>
      </c>
      <c r="BH1226" s="7" t="s">
        <v>97</v>
      </c>
      <c r="BJ1226" s="7" t="s">
        <v>98</v>
      </c>
      <c r="BK1226" s="7" t="s">
        <v>99</v>
      </c>
      <c r="BL1226" s="7" t="s">
        <v>4597</v>
      </c>
      <c r="BM1226" s="7" t="s">
        <v>4598</v>
      </c>
      <c r="BS1226" s="12" t="s">
        <v>259</v>
      </c>
      <c r="BU1226" s="43">
        <v>1</v>
      </c>
      <c r="BW1226" s="43" t="s">
        <v>103</v>
      </c>
    </row>
    <row r="1227" spans="3:75" x14ac:dyDescent="0.35">
      <c r="C1227" s="43" t="str">
        <f t="shared" si="19"/>
        <v>IARA:BDT-08:2022: 1226</v>
      </c>
      <c r="D1227" s="43">
        <v>1226</v>
      </c>
      <c r="E1227" s="43" t="s">
        <v>5234</v>
      </c>
      <c r="F1227" s="1" t="s">
        <v>73</v>
      </c>
      <c r="G1227" s="43" t="s">
        <v>5279</v>
      </c>
      <c r="H1227" s="2">
        <v>44803</v>
      </c>
      <c r="J1227" s="12">
        <f>YEAR(H1227)</f>
        <v>2022</v>
      </c>
      <c r="K1227" s="12">
        <f>MONTH(H1227)</f>
        <v>8</v>
      </c>
      <c r="L1227" s="12">
        <f>DAY(H1227)</f>
        <v>30</v>
      </c>
      <c r="M1227" s="13"/>
      <c r="P1227" s="12" t="s">
        <v>75</v>
      </c>
      <c r="Q1227" s="12" t="str">
        <f>CONCATENATE(X1227," ",Y1227)</f>
        <v>Polyommatus icarus</v>
      </c>
      <c r="R1227" s="14" t="str">
        <f>CONCATENATE(S1227,", ",T1227,", ",U1227,", ",V1227,", ",W1227,", ",X1227,", ",Y1227)</f>
        <v>Animalia, Arthropoda, Insecta, Lepidoptera, Lycaenidae, Polyommatus, icarus</v>
      </c>
      <c r="S1227" s="6" t="s">
        <v>76</v>
      </c>
      <c r="T1227" s="6" t="s">
        <v>208</v>
      </c>
      <c r="U1227" s="6" t="s">
        <v>209</v>
      </c>
      <c r="V1227" s="6" t="s">
        <v>210</v>
      </c>
      <c r="W1227" s="6" t="s">
        <v>216</v>
      </c>
      <c r="X1227" s="6" t="s">
        <v>217</v>
      </c>
      <c r="Y1227" s="6" t="s">
        <v>218</v>
      </c>
      <c r="AA1227" s="12" t="s">
        <v>83</v>
      </c>
      <c r="AB1227" s="6" t="s">
        <v>219</v>
      </c>
      <c r="AC1227" s="12" t="s">
        <v>220</v>
      </c>
      <c r="AD1227" s="12" t="s">
        <v>259</v>
      </c>
      <c r="AE1227" s="2">
        <v>44803</v>
      </c>
      <c r="AF1227" s="43" t="s">
        <v>87</v>
      </c>
      <c r="AG1227" s="7" t="s">
        <v>221</v>
      </c>
      <c r="AH1227" s="43">
        <v>48.113802027963899</v>
      </c>
      <c r="AI1227" s="43">
        <v>-1.7096373635328901</v>
      </c>
      <c r="AL1227" s="43">
        <v>10</v>
      </c>
      <c r="AN1227" s="46" t="s">
        <v>5240</v>
      </c>
      <c r="AO1227" s="5" t="s">
        <v>89</v>
      </c>
      <c r="AP1227" s="12" t="s">
        <v>259</v>
      </c>
      <c r="AR1227" s="7" t="s">
        <v>90</v>
      </c>
      <c r="AT1227" s="4" t="str">
        <f>CONCATENATE(AU1227,", ",AV1227,", ",AW1227,", ",AX1227,", ",AY1227,", ",AZ1227,", ",BA1227)</f>
        <v>Europe, France, FR, Bretagne, Ille-et-Vilaine, Rennes, Campus Institut Agro Rennes</v>
      </c>
      <c r="AU1227" s="1" t="s">
        <v>91</v>
      </c>
      <c r="AV1227" s="1" t="s">
        <v>92</v>
      </c>
      <c r="AW1227" s="1" t="s">
        <v>93</v>
      </c>
      <c r="AX1227" s="1" t="s">
        <v>94</v>
      </c>
      <c r="AY1227" s="1" t="s">
        <v>95</v>
      </c>
      <c r="AZ1227" s="1" t="s">
        <v>96</v>
      </c>
      <c r="BA1227" s="1" t="s">
        <v>5242</v>
      </c>
      <c r="BC1227" s="43"/>
      <c r="BF1227" s="43" t="s">
        <v>4596</v>
      </c>
      <c r="BG1227" s="43" t="s">
        <v>93</v>
      </c>
      <c r="BH1227" s="7" t="s">
        <v>97</v>
      </c>
      <c r="BJ1227" s="7" t="s">
        <v>98</v>
      </c>
      <c r="BK1227" s="7" t="s">
        <v>99</v>
      </c>
      <c r="BL1227" s="7" t="s">
        <v>4597</v>
      </c>
      <c r="BM1227" s="7" t="s">
        <v>4598</v>
      </c>
      <c r="BS1227" s="12" t="s">
        <v>259</v>
      </c>
      <c r="BU1227" s="43">
        <v>1</v>
      </c>
      <c r="BW1227" s="43" t="s">
        <v>103</v>
      </c>
    </row>
    <row r="1228" spans="3:75" x14ac:dyDescent="0.35">
      <c r="C1228" s="43" t="str">
        <f t="shared" si="19"/>
        <v>IARA:BDT-08:2022: 1227</v>
      </c>
      <c r="D1228" s="43">
        <v>1227</v>
      </c>
      <c r="E1228" s="43" t="s">
        <v>5234</v>
      </c>
      <c r="F1228" s="1" t="s">
        <v>73</v>
      </c>
      <c r="G1228" s="43" t="s">
        <v>5279</v>
      </c>
      <c r="H1228" s="2">
        <v>44803</v>
      </c>
      <c r="J1228" s="12">
        <f>YEAR(H1228)</f>
        <v>2022</v>
      </c>
      <c r="K1228" s="12">
        <f>MONTH(H1228)</f>
        <v>8</v>
      </c>
      <c r="L1228" s="12">
        <f>DAY(H1228)</f>
        <v>30</v>
      </c>
      <c r="M1228" s="13"/>
      <c r="P1228" s="12" t="s">
        <v>75</v>
      </c>
      <c r="Q1228" s="12" t="str">
        <f>CONCATENATE(X1228," ",Y1228)</f>
        <v>Polyommatus icarus</v>
      </c>
      <c r="R1228" s="14" t="str">
        <f>CONCATENATE(S1228,", ",T1228,", ",U1228,", ",V1228,", ",W1228,", ",X1228,", ",Y1228)</f>
        <v>Animalia, Arthropoda, Insecta, Lepidoptera, Lycaenidae, Polyommatus, icarus</v>
      </c>
      <c r="S1228" s="6" t="s">
        <v>76</v>
      </c>
      <c r="T1228" s="6" t="s">
        <v>208</v>
      </c>
      <c r="U1228" s="6" t="s">
        <v>209</v>
      </c>
      <c r="V1228" s="6" t="s">
        <v>210</v>
      </c>
      <c r="W1228" s="6" t="s">
        <v>216</v>
      </c>
      <c r="X1228" s="6" t="s">
        <v>217</v>
      </c>
      <c r="Y1228" s="6" t="s">
        <v>218</v>
      </c>
      <c r="AA1228" s="12" t="s">
        <v>83</v>
      </c>
      <c r="AB1228" s="6" t="s">
        <v>219</v>
      </c>
      <c r="AC1228" s="12" t="s">
        <v>220</v>
      </c>
      <c r="AD1228" s="12" t="s">
        <v>259</v>
      </c>
      <c r="AE1228" s="2">
        <v>44803</v>
      </c>
      <c r="AF1228" s="43" t="s">
        <v>87</v>
      </c>
      <c r="AG1228" s="7" t="s">
        <v>221</v>
      </c>
      <c r="AH1228" s="43">
        <v>48.113870127078997</v>
      </c>
      <c r="AI1228" s="43">
        <v>-1.7097570049308799</v>
      </c>
      <c r="AL1228" s="43">
        <v>10</v>
      </c>
      <c r="AN1228" s="46" t="s">
        <v>5240</v>
      </c>
      <c r="AO1228" s="5" t="s">
        <v>89</v>
      </c>
      <c r="AP1228" s="12" t="s">
        <v>259</v>
      </c>
      <c r="AR1228" s="7" t="s">
        <v>90</v>
      </c>
      <c r="AT1228" s="4" t="str">
        <f>CONCATENATE(AU1228,", ",AV1228,", ",AW1228,", ",AX1228,", ",AY1228,", ",AZ1228,", ",BA1228)</f>
        <v>Europe, France, FR, Bretagne, Ille-et-Vilaine, Rennes, Campus Institut Agro Rennes</v>
      </c>
      <c r="AU1228" s="1" t="s">
        <v>91</v>
      </c>
      <c r="AV1228" s="1" t="s">
        <v>92</v>
      </c>
      <c r="AW1228" s="1" t="s">
        <v>93</v>
      </c>
      <c r="AX1228" s="1" t="s">
        <v>94</v>
      </c>
      <c r="AY1228" s="1" t="s">
        <v>95</v>
      </c>
      <c r="AZ1228" s="1" t="s">
        <v>96</v>
      </c>
      <c r="BA1228" s="1" t="s">
        <v>5242</v>
      </c>
      <c r="BC1228" s="43"/>
      <c r="BF1228" s="43" t="s">
        <v>4596</v>
      </c>
      <c r="BG1228" s="43" t="s">
        <v>93</v>
      </c>
      <c r="BH1228" s="7" t="s">
        <v>97</v>
      </c>
      <c r="BJ1228" s="7" t="s">
        <v>98</v>
      </c>
      <c r="BK1228" s="7" t="s">
        <v>99</v>
      </c>
      <c r="BL1228" s="7" t="s">
        <v>4597</v>
      </c>
      <c r="BM1228" s="7" t="s">
        <v>4598</v>
      </c>
      <c r="BS1228" s="12" t="s">
        <v>259</v>
      </c>
      <c r="BU1228" s="43">
        <v>1</v>
      </c>
      <c r="BW1228" s="43" t="s">
        <v>103</v>
      </c>
    </row>
    <row r="1229" spans="3:75" x14ac:dyDescent="0.35">
      <c r="C1229" s="43" t="str">
        <f t="shared" si="19"/>
        <v>IARA:BDT-08:2022: 1228</v>
      </c>
      <c r="D1229" s="43">
        <v>1228</v>
      </c>
      <c r="E1229" s="43" t="s">
        <v>5234</v>
      </c>
      <c r="F1229" s="1" t="s">
        <v>73</v>
      </c>
      <c r="G1229" s="43" t="s">
        <v>5279</v>
      </c>
      <c r="H1229" s="2">
        <v>44803</v>
      </c>
      <c r="J1229" s="12">
        <f>YEAR(H1229)</f>
        <v>2022</v>
      </c>
      <c r="K1229" s="12">
        <f>MONTH(H1229)</f>
        <v>8</v>
      </c>
      <c r="L1229" s="12">
        <f>DAY(H1229)</f>
        <v>30</v>
      </c>
      <c r="M1229" s="13"/>
      <c r="P1229" s="12" t="s">
        <v>75</v>
      </c>
      <c r="Q1229" s="12" t="str">
        <f>CONCATENATE(X1229," ",Y1229)</f>
        <v>Colias crocea</v>
      </c>
      <c r="R1229" s="14" t="str">
        <f>CONCATENATE(S1229,", ",T1229,", ",U1229,", ",V1229,", ",W1229,", ",X1229,", ",Y1229)</f>
        <v>Animalia, Arthropoda, Insecta, Lepidoptera, Pieridae, Colias, crocea</v>
      </c>
      <c r="S1229" s="6" t="s">
        <v>76</v>
      </c>
      <c r="T1229" s="6" t="s">
        <v>208</v>
      </c>
      <c r="U1229" s="6" t="s">
        <v>209</v>
      </c>
      <c r="V1229" s="6" t="s">
        <v>210</v>
      </c>
      <c r="W1229" s="6" t="s">
        <v>211</v>
      </c>
      <c r="X1229" s="6" t="s">
        <v>468</v>
      </c>
      <c r="Y1229" s="6" t="s">
        <v>469</v>
      </c>
      <c r="AA1229" s="12" t="s">
        <v>83</v>
      </c>
      <c r="AB1229" s="6" t="s">
        <v>470</v>
      </c>
      <c r="AC1229" s="12" t="s">
        <v>371</v>
      </c>
      <c r="AD1229" s="12" t="s">
        <v>259</v>
      </c>
      <c r="AE1229" s="2">
        <v>44803</v>
      </c>
      <c r="AF1229" s="43" t="s">
        <v>87</v>
      </c>
      <c r="AG1229" s="7" t="s">
        <v>467</v>
      </c>
      <c r="AH1229" s="43">
        <v>48.113033450772498</v>
      </c>
      <c r="AI1229" s="43">
        <v>-1.71047263372444</v>
      </c>
      <c r="AL1229" s="43">
        <v>10</v>
      </c>
      <c r="AN1229" s="46" t="s">
        <v>5240</v>
      </c>
      <c r="AO1229" s="5" t="s">
        <v>89</v>
      </c>
      <c r="AP1229" s="12" t="s">
        <v>259</v>
      </c>
      <c r="AR1229" s="7" t="s">
        <v>90</v>
      </c>
      <c r="AT1229" s="4" t="str">
        <f>CONCATENATE(AU1229,", ",AV1229,", ",AW1229,", ",AX1229,", ",AY1229,", ",AZ1229,", ",BA1229)</f>
        <v>Europe, France, FR, Bretagne, Ille-et-Vilaine, Rennes, Campus Institut Agro Rennes</v>
      </c>
      <c r="AU1229" s="1" t="s">
        <v>91</v>
      </c>
      <c r="AV1229" s="1" t="s">
        <v>92</v>
      </c>
      <c r="AW1229" s="1" t="s">
        <v>93</v>
      </c>
      <c r="AX1229" s="1" t="s">
        <v>94</v>
      </c>
      <c r="AY1229" s="1" t="s">
        <v>95</v>
      </c>
      <c r="AZ1229" s="1" t="s">
        <v>96</v>
      </c>
      <c r="BA1229" s="1" t="s">
        <v>5242</v>
      </c>
      <c r="BC1229" s="43"/>
      <c r="BF1229" s="43" t="s">
        <v>4596</v>
      </c>
      <c r="BG1229" s="43" t="s">
        <v>93</v>
      </c>
      <c r="BH1229" s="7" t="s">
        <v>97</v>
      </c>
      <c r="BJ1229" s="7" t="s">
        <v>98</v>
      </c>
      <c r="BK1229" s="7" t="s">
        <v>99</v>
      </c>
      <c r="BL1229" s="7" t="s">
        <v>4597</v>
      </c>
      <c r="BM1229" s="7" t="s">
        <v>4598</v>
      </c>
      <c r="BS1229" s="12" t="s">
        <v>259</v>
      </c>
      <c r="BU1229" s="43">
        <v>1</v>
      </c>
      <c r="BW1229" s="43" t="s">
        <v>103</v>
      </c>
    </row>
    <row r="1230" spans="3:75" x14ac:dyDescent="0.35">
      <c r="C1230" s="43" t="str">
        <f t="shared" si="19"/>
        <v>IARA:BDT-08:2022: 1229</v>
      </c>
      <c r="D1230" s="43">
        <v>1229</v>
      </c>
      <c r="E1230" s="43" t="s">
        <v>5234</v>
      </c>
      <c r="F1230" s="1" t="s">
        <v>73</v>
      </c>
      <c r="G1230" s="43" t="s">
        <v>5279</v>
      </c>
      <c r="H1230" s="2">
        <v>44803</v>
      </c>
      <c r="J1230" s="12">
        <f>YEAR(H1230)</f>
        <v>2022</v>
      </c>
      <c r="K1230" s="12">
        <f>MONTH(H1230)</f>
        <v>8</v>
      </c>
      <c r="L1230" s="12">
        <f>DAY(H1230)</f>
        <v>30</v>
      </c>
      <c r="M1230" s="13"/>
      <c r="P1230" s="12" t="s">
        <v>75</v>
      </c>
      <c r="Q1230" s="12" t="str">
        <f>CONCATENATE(X1230," ",Y1230)</f>
        <v>Colias crocea</v>
      </c>
      <c r="R1230" s="14" t="str">
        <f>CONCATENATE(S1230,", ",T1230,", ",U1230,", ",V1230,", ",W1230,", ",X1230,", ",Y1230)</f>
        <v>Animalia, Arthropoda, Insecta, Lepidoptera, Pieridae, Colias, crocea</v>
      </c>
      <c r="S1230" s="6" t="s">
        <v>76</v>
      </c>
      <c r="T1230" s="6" t="s">
        <v>208</v>
      </c>
      <c r="U1230" s="6" t="s">
        <v>209</v>
      </c>
      <c r="V1230" s="6" t="s">
        <v>210</v>
      </c>
      <c r="W1230" s="6" t="s">
        <v>211</v>
      </c>
      <c r="X1230" s="6" t="s">
        <v>468</v>
      </c>
      <c r="Y1230" s="6" t="s">
        <v>469</v>
      </c>
      <c r="AA1230" s="12" t="s">
        <v>83</v>
      </c>
      <c r="AB1230" s="6" t="s">
        <v>470</v>
      </c>
      <c r="AC1230" s="12" t="s">
        <v>371</v>
      </c>
      <c r="AD1230" s="12" t="s">
        <v>259</v>
      </c>
      <c r="AE1230" s="2">
        <v>44803</v>
      </c>
      <c r="AF1230" s="43" t="s">
        <v>87</v>
      </c>
      <c r="AG1230" s="7" t="s">
        <v>467</v>
      </c>
      <c r="AH1230" s="43">
        <v>48.112985758192302</v>
      </c>
      <c r="AI1230" s="43">
        <v>-1.7103974008065399</v>
      </c>
      <c r="AL1230" s="43">
        <v>10</v>
      </c>
      <c r="AN1230" s="46" t="s">
        <v>5240</v>
      </c>
      <c r="AO1230" s="5" t="s">
        <v>89</v>
      </c>
      <c r="AP1230" s="12" t="s">
        <v>259</v>
      </c>
      <c r="AR1230" s="7" t="s">
        <v>90</v>
      </c>
      <c r="AT1230" s="4" t="str">
        <f>CONCATENATE(AU1230,", ",AV1230,", ",AW1230,", ",AX1230,", ",AY1230,", ",AZ1230,", ",BA1230)</f>
        <v>Europe, France, FR, Bretagne, Ille-et-Vilaine, Rennes, Campus Institut Agro Rennes</v>
      </c>
      <c r="AU1230" s="1" t="s">
        <v>91</v>
      </c>
      <c r="AV1230" s="1" t="s">
        <v>92</v>
      </c>
      <c r="AW1230" s="1" t="s">
        <v>93</v>
      </c>
      <c r="AX1230" s="1" t="s">
        <v>94</v>
      </c>
      <c r="AY1230" s="1" t="s">
        <v>95</v>
      </c>
      <c r="AZ1230" s="1" t="s">
        <v>96</v>
      </c>
      <c r="BA1230" s="1" t="s">
        <v>5242</v>
      </c>
      <c r="BC1230" s="43"/>
      <c r="BF1230" s="43" t="s">
        <v>4596</v>
      </c>
      <c r="BG1230" s="43" t="s">
        <v>93</v>
      </c>
      <c r="BH1230" s="7" t="s">
        <v>97</v>
      </c>
      <c r="BJ1230" s="7" t="s">
        <v>98</v>
      </c>
      <c r="BK1230" s="7" t="s">
        <v>99</v>
      </c>
      <c r="BL1230" s="7" t="s">
        <v>4597</v>
      </c>
      <c r="BM1230" s="7" t="s">
        <v>4598</v>
      </c>
      <c r="BS1230" s="12" t="s">
        <v>259</v>
      </c>
      <c r="BU1230" s="43">
        <v>1</v>
      </c>
      <c r="BW1230" s="43" t="s">
        <v>103</v>
      </c>
    </row>
    <row r="1231" spans="3:75" x14ac:dyDescent="0.35">
      <c r="C1231" s="43" t="str">
        <f t="shared" si="19"/>
        <v>IARA:BDT-08:2022: 1230</v>
      </c>
      <c r="D1231" s="43">
        <v>1230</v>
      </c>
      <c r="E1231" s="43" t="s">
        <v>5234</v>
      </c>
      <c r="F1231" s="1" t="s">
        <v>73</v>
      </c>
      <c r="G1231" s="43" t="s">
        <v>5279</v>
      </c>
      <c r="H1231" s="2">
        <v>44803</v>
      </c>
      <c r="J1231" s="12">
        <f>YEAR(H1231)</f>
        <v>2022</v>
      </c>
      <c r="K1231" s="12">
        <f>MONTH(H1231)</f>
        <v>8</v>
      </c>
      <c r="L1231" s="12">
        <f>DAY(H1231)</f>
        <v>30</v>
      </c>
      <c r="M1231" s="13"/>
      <c r="P1231" s="12" t="s">
        <v>75</v>
      </c>
      <c r="Q1231" s="12" t="str">
        <f>CONCATENATE(X1231," ",Y1231)</f>
        <v>Coenonympha pamphilus</v>
      </c>
      <c r="R1231" s="14" t="str">
        <f>CONCATENATE(S1231,", ",T1231,", ",U1231,", ",V1231,", ",W1231,", ",X1231,", ",Y1231)</f>
        <v>Animalia, Arthropoda, Insecta, Lepidoptera, Nymphalidae, Coenonympha, pamphilus</v>
      </c>
      <c r="S1231" s="6" t="s">
        <v>76</v>
      </c>
      <c r="T1231" s="6" t="s">
        <v>208</v>
      </c>
      <c r="U1231" s="6" t="s">
        <v>209</v>
      </c>
      <c r="V1231" s="6" t="s">
        <v>210</v>
      </c>
      <c r="W1231" s="6" t="s">
        <v>238</v>
      </c>
      <c r="X1231" s="6" t="s">
        <v>239</v>
      </c>
      <c r="Y1231" s="6" t="s">
        <v>240</v>
      </c>
      <c r="AA1231" s="12" t="s">
        <v>83</v>
      </c>
      <c r="AB1231" s="6" t="s">
        <v>84</v>
      </c>
      <c r="AC1231" s="12" t="s">
        <v>241</v>
      </c>
      <c r="AD1231" s="12" t="s">
        <v>259</v>
      </c>
      <c r="AE1231" s="2">
        <v>44803</v>
      </c>
      <c r="AF1231" s="43" t="s">
        <v>87</v>
      </c>
      <c r="AG1231" s="7" t="s">
        <v>242</v>
      </c>
      <c r="AH1231" s="43">
        <v>48.113847358285298</v>
      </c>
      <c r="AI1231" s="43">
        <v>-1.7102471061498401</v>
      </c>
      <c r="AL1231" s="43">
        <v>10</v>
      </c>
      <c r="AN1231" s="46" t="s">
        <v>5240</v>
      </c>
      <c r="AO1231" s="5" t="s">
        <v>89</v>
      </c>
      <c r="AP1231" s="12" t="s">
        <v>259</v>
      </c>
      <c r="AR1231" s="7" t="s">
        <v>90</v>
      </c>
      <c r="AT1231" s="4" t="str">
        <f>CONCATENATE(AU1231,", ",AV1231,", ",AW1231,", ",AX1231,", ",AY1231,", ",AZ1231,", ",BA1231)</f>
        <v>Europe, France, FR, Bretagne, Ille-et-Vilaine, Rennes, Campus Institut Agro Rennes</v>
      </c>
      <c r="AU1231" s="1" t="s">
        <v>91</v>
      </c>
      <c r="AV1231" s="1" t="s">
        <v>92</v>
      </c>
      <c r="AW1231" s="1" t="s">
        <v>93</v>
      </c>
      <c r="AX1231" s="1" t="s">
        <v>94</v>
      </c>
      <c r="AY1231" s="1" t="s">
        <v>95</v>
      </c>
      <c r="AZ1231" s="1" t="s">
        <v>96</v>
      </c>
      <c r="BA1231" s="1" t="s">
        <v>5242</v>
      </c>
      <c r="BC1231" s="43"/>
      <c r="BF1231" s="43" t="s">
        <v>4596</v>
      </c>
      <c r="BG1231" s="43" t="s">
        <v>93</v>
      </c>
      <c r="BH1231" s="7" t="s">
        <v>97</v>
      </c>
      <c r="BJ1231" s="7" t="s">
        <v>98</v>
      </c>
      <c r="BK1231" s="7" t="s">
        <v>99</v>
      </c>
      <c r="BL1231" s="7" t="s">
        <v>4597</v>
      </c>
      <c r="BM1231" s="7" t="s">
        <v>4598</v>
      </c>
      <c r="BS1231" s="12" t="s">
        <v>259</v>
      </c>
      <c r="BU1231" s="43">
        <v>1</v>
      </c>
      <c r="BW1231" s="43" t="s">
        <v>103</v>
      </c>
    </row>
    <row r="1232" spans="3:75" x14ac:dyDescent="0.35">
      <c r="C1232" s="43" t="str">
        <f t="shared" si="19"/>
        <v>IARA:BDT-08:2022: 1231</v>
      </c>
      <c r="D1232" s="43">
        <v>1231</v>
      </c>
      <c r="E1232" s="43" t="s">
        <v>5234</v>
      </c>
      <c r="F1232" s="1" t="s">
        <v>73</v>
      </c>
      <c r="G1232" s="43" t="s">
        <v>5279</v>
      </c>
      <c r="H1232" s="2">
        <v>44803</v>
      </c>
      <c r="J1232" s="12">
        <f>YEAR(H1232)</f>
        <v>2022</v>
      </c>
      <c r="K1232" s="12">
        <f>MONTH(H1232)</f>
        <v>8</v>
      </c>
      <c r="L1232" s="12">
        <f>DAY(H1232)</f>
        <v>30</v>
      </c>
      <c r="M1232" s="13"/>
      <c r="P1232" s="12" t="s">
        <v>75</v>
      </c>
      <c r="Q1232" s="12" t="str">
        <f>CONCATENATE(X1232," ",Y1232)</f>
        <v>Coenonympha pamphilus</v>
      </c>
      <c r="R1232" s="14" t="str">
        <f>CONCATENATE(S1232,", ",T1232,", ",U1232,", ",V1232,", ",W1232,", ",X1232,", ",Y1232)</f>
        <v>Animalia, Arthropoda, Insecta, Lepidoptera, Nymphalidae, Coenonympha, pamphilus</v>
      </c>
      <c r="S1232" s="6" t="s">
        <v>76</v>
      </c>
      <c r="T1232" s="6" t="s">
        <v>208</v>
      </c>
      <c r="U1232" s="6" t="s">
        <v>209</v>
      </c>
      <c r="V1232" s="6" t="s">
        <v>210</v>
      </c>
      <c r="W1232" s="6" t="s">
        <v>238</v>
      </c>
      <c r="X1232" s="6" t="s">
        <v>239</v>
      </c>
      <c r="Y1232" s="6" t="s">
        <v>240</v>
      </c>
      <c r="AA1232" s="12" t="s">
        <v>83</v>
      </c>
      <c r="AB1232" s="6" t="s">
        <v>84</v>
      </c>
      <c r="AC1232" s="12" t="s">
        <v>241</v>
      </c>
      <c r="AD1232" s="12" t="s">
        <v>259</v>
      </c>
      <c r="AE1232" s="2">
        <v>44803</v>
      </c>
      <c r="AF1232" s="43" t="s">
        <v>87</v>
      </c>
      <c r="AG1232" s="7" t="s">
        <v>242</v>
      </c>
      <c r="AH1232" s="43">
        <v>48.113819553977102</v>
      </c>
      <c r="AI1232" s="43">
        <v>-1.7101499858029801</v>
      </c>
      <c r="AL1232" s="43">
        <v>10</v>
      </c>
      <c r="AN1232" s="46" t="s">
        <v>5240</v>
      </c>
      <c r="AO1232" s="5" t="s">
        <v>89</v>
      </c>
      <c r="AP1232" s="12" t="s">
        <v>259</v>
      </c>
      <c r="AR1232" s="7" t="s">
        <v>90</v>
      </c>
      <c r="AT1232" s="4" t="str">
        <f>CONCATENATE(AU1232,", ",AV1232,", ",AW1232,", ",AX1232,", ",AY1232,", ",AZ1232,", ",BA1232)</f>
        <v>Europe, France, FR, Bretagne, Ille-et-Vilaine, Rennes, Campus Institut Agro Rennes</v>
      </c>
      <c r="AU1232" s="1" t="s">
        <v>91</v>
      </c>
      <c r="AV1232" s="1" t="s">
        <v>92</v>
      </c>
      <c r="AW1232" s="1" t="s">
        <v>93</v>
      </c>
      <c r="AX1232" s="1" t="s">
        <v>94</v>
      </c>
      <c r="AY1232" s="1" t="s">
        <v>95</v>
      </c>
      <c r="AZ1232" s="1" t="s">
        <v>96</v>
      </c>
      <c r="BA1232" s="1" t="s">
        <v>5242</v>
      </c>
      <c r="BC1232" s="43"/>
      <c r="BF1232" s="43" t="s">
        <v>4596</v>
      </c>
      <c r="BG1232" s="43" t="s">
        <v>93</v>
      </c>
      <c r="BH1232" s="7" t="s">
        <v>97</v>
      </c>
      <c r="BJ1232" s="7" t="s">
        <v>98</v>
      </c>
      <c r="BK1232" s="7" t="s">
        <v>99</v>
      </c>
      <c r="BL1232" s="7" t="s">
        <v>4597</v>
      </c>
      <c r="BM1232" s="7" t="s">
        <v>4598</v>
      </c>
      <c r="BS1232" s="12" t="s">
        <v>259</v>
      </c>
      <c r="BU1232" s="43">
        <v>1</v>
      </c>
      <c r="BW1232" s="43" t="s">
        <v>103</v>
      </c>
    </row>
    <row r="1233" spans="3:75" x14ac:dyDescent="0.35">
      <c r="C1233" s="43" t="str">
        <f t="shared" si="19"/>
        <v>IARA:BDT-08:2022: 1232</v>
      </c>
      <c r="D1233" s="43">
        <v>1232</v>
      </c>
      <c r="E1233" s="43" t="s">
        <v>5234</v>
      </c>
      <c r="F1233" s="1" t="s">
        <v>73</v>
      </c>
      <c r="G1233" s="43" t="s">
        <v>5279</v>
      </c>
      <c r="H1233" s="2">
        <v>44803</v>
      </c>
      <c r="J1233" s="12">
        <f>YEAR(H1233)</f>
        <v>2022</v>
      </c>
      <c r="K1233" s="12">
        <f>MONTH(H1233)</f>
        <v>8</v>
      </c>
      <c r="L1233" s="12">
        <f>DAY(H1233)</f>
        <v>30</v>
      </c>
      <c r="M1233" s="13"/>
      <c r="P1233" s="12" t="s">
        <v>75</v>
      </c>
      <c r="Q1233" s="12" t="str">
        <f>CONCATENATE(X1233," ",Y1233)</f>
        <v>Coenonympha pamphilus</v>
      </c>
      <c r="R1233" s="14" t="str">
        <f>CONCATENATE(S1233,", ",T1233,", ",U1233,", ",V1233,", ",W1233,", ",X1233,", ",Y1233)</f>
        <v>Animalia, Arthropoda, Insecta, Lepidoptera, Nymphalidae, Coenonympha, pamphilus</v>
      </c>
      <c r="S1233" s="6" t="s">
        <v>76</v>
      </c>
      <c r="T1233" s="6" t="s">
        <v>208</v>
      </c>
      <c r="U1233" s="6" t="s">
        <v>209</v>
      </c>
      <c r="V1233" s="6" t="s">
        <v>210</v>
      </c>
      <c r="W1233" s="6" t="s">
        <v>238</v>
      </c>
      <c r="X1233" s="6" t="s">
        <v>239</v>
      </c>
      <c r="Y1233" s="6" t="s">
        <v>240</v>
      </c>
      <c r="AA1233" s="12" t="s">
        <v>83</v>
      </c>
      <c r="AB1233" s="6" t="s">
        <v>84</v>
      </c>
      <c r="AC1233" s="12" t="s">
        <v>241</v>
      </c>
      <c r="AD1233" s="12" t="s">
        <v>259</v>
      </c>
      <c r="AE1233" s="2">
        <v>44803</v>
      </c>
      <c r="AF1233" s="43" t="s">
        <v>87</v>
      </c>
      <c r="AG1233" s="7" t="s">
        <v>242</v>
      </c>
      <c r="AH1233" s="43">
        <v>48.114524874969199</v>
      </c>
      <c r="AI1233" s="43">
        <v>-1.71010405021248</v>
      </c>
      <c r="AL1233" s="43">
        <v>10</v>
      </c>
      <c r="AN1233" s="46" t="s">
        <v>5240</v>
      </c>
      <c r="AO1233" s="5" t="s">
        <v>89</v>
      </c>
      <c r="AP1233" s="12" t="s">
        <v>259</v>
      </c>
      <c r="AR1233" s="7" t="s">
        <v>90</v>
      </c>
      <c r="AT1233" s="4" t="str">
        <f>CONCATENATE(AU1233,", ",AV1233,", ",AW1233,", ",AX1233,", ",AY1233,", ",AZ1233,", ",BA1233)</f>
        <v>Europe, France, FR, Bretagne, Ille-et-Vilaine, Rennes, Campus Institut Agro Rennes</v>
      </c>
      <c r="AU1233" s="1" t="s">
        <v>91</v>
      </c>
      <c r="AV1233" s="1" t="s">
        <v>92</v>
      </c>
      <c r="AW1233" s="1" t="s">
        <v>93</v>
      </c>
      <c r="AX1233" s="1" t="s">
        <v>94</v>
      </c>
      <c r="AY1233" s="1" t="s">
        <v>95</v>
      </c>
      <c r="AZ1233" s="1" t="s">
        <v>96</v>
      </c>
      <c r="BA1233" s="1" t="s">
        <v>5242</v>
      </c>
      <c r="BC1233" s="43"/>
      <c r="BF1233" s="43" t="s">
        <v>4596</v>
      </c>
      <c r="BG1233" s="43" t="s">
        <v>93</v>
      </c>
      <c r="BH1233" s="7" t="s">
        <v>97</v>
      </c>
      <c r="BJ1233" s="7" t="s">
        <v>98</v>
      </c>
      <c r="BK1233" s="7" t="s">
        <v>99</v>
      </c>
      <c r="BL1233" s="7" t="s">
        <v>4597</v>
      </c>
      <c r="BM1233" s="7" t="s">
        <v>4598</v>
      </c>
      <c r="BS1233" s="12" t="s">
        <v>259</v>
      </c>
      <c r="BU1233" s="43">
        <v>1</v>
      </c>
      <c r="BW1233" s="43" t="s">
        <v>103</v>
      </c>
    </row>
    <row r="1234" spans="3:75" x14ac:dyDescent="0.35">
      <c r="C1234" s="43" t="str">
        <f t="shared" si="19"/>
        <v>IARA:BDT-08:2022: 1233</v>
      </c>
      <c r="D1234" s="43">
        <v>1233</v>
      </c>
      <c r="E1234" s="43" t="s">
        <v>5234</v>
      </c>
      <c r="F1234" s="1" t="s">
        <v>73</v>
      </c>
      <c r="G1234" s="43" t="s">
        <v>5279</v>
      </c>
      <c r="H1234" s="2">
        <v>44803</v>
      </c>
      <c r="J1234" s="12">
        <f>YEAR(H1234)</f>
        <v>2022</v>
      </c>
      <c r="K1234" s="12">
        <f>MONTH(H1234)</f>
        <v>8</v>
      </c>
      <c r="L1234" s="12">
        <f>DAY(H1234)</f>
        <v>30</v>
      </c>
      <c r="M1234" s="13"/>
      <c r="P1234" s="12" t="s">
        <v>75</v>
      </c>
      <c r="Q1234" s="12" t="str">
        <f>CONCATENATE(X1234," ",Y1234)</f>
        <v>Coenonympha pamphilus</v>
      </c>
      <c r="R1234" s="14" t="str">
        <f>CONCATENATE(S1234,", ",T1234,", ",U1234,", ",V1234,", ",W1234,", ",X1234,", ",Y1234)</f>
        <v>Animalia, Arthropoda, Insecta, Lepidoptera, Nymphalidae, Coenonympha, pamphilus</v>
      </c>
      <c r="S1234" s="6" t="s">
        <v>76</v>
      </c>
      <c r="T1234" s="6" t="s">
        <v>208</v>
      </c>
      <c r="U1234" s="6" t="s">
        <v>209</v>
      </c>
      <c r="V1234" s="6" t="s">
        <v>210</v>
      </c>
      <c r="W1234" s="6" t="s">
        <v>238</v>
      </c>
      <c r="X1234" s="6" t="s">
        <v>239</v>
      </c>
      <c r="Y1234" s="6" t="s">
        <v>240</v>
      </c>
      <c r="AA1234" s="12" t="s">
        <v>83</v>
      </c>
      <c r="AB1234" s="6" t="s">
        <v>84</v>
      </c>
      <c r="AC1234" s="12" t="s">
        <v>241</v>
      </c>
      <c r="AD1234" s="12" t="s">
        <v>259</v>
      </c>
      <c r="AE1234" s="2">
        <v>44803</v>
      </c>
      <c r="AF1234" s="43" t="s">
        <v>87</v>
      </c>
      <c r="AG1234" s="7" t="s">
        <v>242</v>
      </c>
      <c r="AH1234" s="43">
        <v>48.1144504610673</v>
      </c>
      <c r="AI1234" s="43">
        <v>-1.7099838437011801</v>
      </c>
      <c r="AL1234" s="43">
        <v>10</v>
      </c>
      <c r="AN1234" s="46" t="s">
        <v>5240</v>
      </c>
      <c r="AO1234" s="5" t="s">
        <v>89</v>
      </c>
      <c r="AP1234" s="12" t="s">
        <v>259</v>
      </c>
      <c r="AR1234" s="7" t="s">
        <v>90</v>
      </c>
      <c r="AT1234" s="4" t="str">
        <f>CONCATENATE(AU1234,", ",AV1234,", ",AW1234,", ",AX1234,", ",AY1234,", ",AZ1234,", ",BA1234)</f>
        <v>Europe, France, FR, Bretagne, Ille-et-Vilaine, Rennes, Campus Institut Agro Rennes</v>
      </c>
      <c r="AU1234" s="1" t="s">
        <v>91</v>
      </c>
      <c r="AV1234" s="1" t="s">
        <v>92</v>
      </c>
      <c r="AW1234" s="1" t="s">
        <v>93</v>
      </c>
      <c r="AX1234" s="1" t="s">
        <v>94</v>
      </c>
      <c r="AY1234" s="1" t="s">
        <v>95</v>
      </c>
      <c r="AZ1234" s="1" t="s">
        <v>96</v>
      </c>
      <c r="BA1234" s="1" t="s">
        <v>5242</v>
      </c>
      <c r="BC1234" s="43"/>
      <c r="BF1234" s="43" t="s">
        <v>4596</v>
      </c>
      <c r="BG1234" s="43" t="s">
        <v>93</v>
      </c>
      <c r="BH1234" s="7" t="s">
        <v>97</v>
      </c>
      <c r="BJ1234" s="7" t="s">
        <v>98</v>
      </c>
      <c r="BK1234" s="7" t="s">
        <v>99</v>
      </c>
      <c r="BL1234" s="7" t="s">
        <v>4597</v>
      </c>
      <c r="BM1234" s="7" t="s">
        <v>4598</v>
      </c>
      <c r="BS1234" s="12" t="s">
        <v>259</v>
      </c>
      <c r="BU1234" s="43">
        <v>1</v>
      </c>
      <c r="BW1234" s="43" t="s">
        <v>103</v>
      </c>
    </row>
    <row r="1235" spans="3:75" x14ac:dyDescent="0.35">
      <c r="C1235" s="43" t="str">
        <f t="shared" si="19"/>
        <v>IARA:BDT-08:2022: 1234</v>
      </c>
      <c r="D1235" s="43">
        <v>1234</v>
      </c>
      <c r="E1235" s="43" t="s">
        <v>5234</v>
      </c>
      <c r="F1235" s="1" t="s">
        <v>73</v>
      </c>
      <c r="G1235" s="43" t="s">
        <v>5279</v>
      </c>
      <c r="H1235" s="2">
        <v>44803</v>
      </c>
      <c r="J1235" s="12">
        <f>YEAR(H1235)</f>
        <v>2022</v>
      </c>
      <c r="K1235" s="12">
        <f>MONTH(H1235)</f>
        <v>8</v>
      </c>
      <c r="L1235" s="12">
        <f>DAY(H1235)</f>
        <v>30</v>
      </c>
      <c r="M1235" s="13"/>
      <c r="P1235" s="12" t="s">
        <v>75</v>
      </c>
      <c r="Q1235" s="12" t="str">
        <f>CONCATENATE(X1235," ",Y1235)</f>
        <v>Coenonympha pamphilus</v>
      </c>
      <c r="R1235" s="14" t="str">
        <f>CONCATENATE(S1235,", ",T1235,", ",U1235,", ",V1235,", ",W1235,", ",X1235,", ",Y1235)</f>
        <v>Animalia, Arthropoda, Insecta, Lepidoptera, Nymphalidae, Coenonympha, pamphilus</v>
      </c>
      <c r="S1235" s="6" t="s">
        <v>76</v>
      </c>
      <c r="T1235" s="6" t="s">
        <v>208</v>
      </c>
      <c r="U1235" s="6" t="s">
        <v>209</v>
      </c>
      <c r="V1235" s="6" t="s">
        <v>210</v>
      </c>
      <c r="W1235" s="6" t="s">
        <v>238</v>
      </c>
      <c r="X1235" s="6" t="s">
        <v>239</v>
      </c>
      <c r="Y1235" s="6" t="s">
        <v>240</v>
      </c>
      <c r="AA1235" s="12" t="s">
        <v>83</v>
      </c>
      <c r="AB1235" s="6" t="s">
        <v>84</v>
      </c>
      <c r="AC1235" s="12" t="s">
        <v>241</v>
      </c>
      <c r="AD1235" s="12" t="s">
        <v>259</v>
      </c>
      <c r="AE1235" s="2">
        <v>44803</v>
      </c>
      <c r="AF1235" s="43" t="s">
        <v>87</v>
      </c>
      <c r="AG1235" s="7" t="s">
        <v>242</v>
      </c>
      <c r="AH1235" s="43">
        <v>48.114605748398802</v>
      </c>
      <c r="AI1235" s="43">
        <v>-1.7099834959123399</v>
      </c>
      <c r="AL1235" s="43">
        <v>10</v>
      </c>
      <c r="AN1235" s="46" t="s">
        <v>5240</v>
      </c>
      <c r="AO1235" s="5" t="s">
        <v>89</v>
      </c>
      <c r="AP1235" s="12" t="s">
        <v>259</v>
      </c>
      <c r="AR1235" s="7" t="s">
        <v>90</v>
      </c>
      <c r="AT1235" s="4" t="str">
        <f>CONCATENATE(AU1235,", ",AV1235,", ",AW1235,", ",AX1235,", ",AY1235,", ",AZ1235,", ",BA1235)</f>
        <v>Europe, France, FR, Bretagne, Ille-et-Vilaine, Rennes, Campus Institut Agro Rennes</v>
      </c>
      <c r="AU1235" s="1" t="s">
        <v>91</v>
      </c>
      <c r="AV1235" s="1" t="s">
        <v>92</v>
      </c>
      <c r="AW1235" s="1" t="s">
        <v>93</v>
      </c>
      <c r="AX1235" s="1" t="s">
        <v>94</v>
      </c>
      <c r="AY1235" s="1" t="s">
        <v>95</v>
      </c>
      <c r="AZ1235" s="1" t="s">
        <v>96</v>
      </c>
      <c r="BA1235" s="1" t="s">
        <v>5242</v>
      </c>
      <c r="BC1235" s="43"/>
      <c r="BF1235" s="43" t="s">
        <v>4596</v>
      </c>
      <c r="BG1235" s="43" t="s">
        <v>93</v>
      </c>
      <c r="BH1235" s="7" t="s">
        <v>97</v>
      </c>
      <c r="BJ1235" s="7" t="s">
        <v>98</v>
      </c>
      <c r="BK1235" s="7" t="s">
        <v>99</v>
      </c>
      <c r="BL1235" s="7" t="s">
        <v>4597</v>
      </c>
      <c r="BM1235" s="7" t="s">
        <v>4598</v>
      </c>
      <c r="BS1235" s="12" t="s">
        <v>259</v>
      </c>
      <c r="BU1235" s="43">
        <v>1</v>
      </c>
      <c r="BW1235" s="43" t="s">
        <v>103</v>
      </c>
    </row>
    <row r="1236" spans="3:75" x14ac:dyDescent="0.35">
      <c r="C1236" s="43" t="str">
        <f t="shared" si="19"/>
        <v>IARA:BDT-08:2022: 1235</v>
      </c>
      <c r="D1236" s="43">
        <v>1235</v>
      </c>
      <c r="E1236" s="43" t="s">
        <v>5234</v>
      </c>
      <c r="F1236" s="1" t="s">
        <v>73</v>
      </c>
      <c r="G1236" s="43" t="s">
        <v>5279</v>
      </c>
      <c r="H1236" s="2">
        <v>44803</v>
      </c>
      <c r="J1236" s="12">
        <f>YEAR(H1236)</f>
        <v>2022</v>
      </c>
      <c r="K1236" s="12">
        <f>MONTH(H1236)</f>
        <v>8</v>
      </c>
      <c r="L1236" s="12">
        <f>DAY(H1236)</f>
        <v>30</v>
      </c>
      <c r="M1236" s="13"/>
      <c r="P1236" s="12" t="s">
        <v>75</v>
      </c>
      <c r="Q1236" s="12" t="str">
        <f>CONCATENATE(X1236," ",Y1236)</f>
        <v>Coenonympha pamphilus</v>
      </c>
      <c r="R1236" s="14" t="str">
        <f>CONCATENATE(S1236,", ",T1236,", ",U1236,", ",V1236,", ",W1236,", ",X1236,", ",Y1236)</f>
        <v>Animalia, Arthropoda, Insecta, Lepidoptera, Nymphalidae, Coenonympha, pamphilus</v>
      </c>
      <c r="S1236" s="6" t="s">
        <v>76</v>
      </c>
      <c r="T1236" s="6" t="s">
        <v>208</v>
      </c>
      <c r="U1236" s="6" t="s">
        <v>209</v>
      </c>
      <c r="V1236" s="6" t="s">
        <v>210</v>
      </c>
      <c r="W1236" s="6" t="s">
        <v>238</v>
      </c>
      <c r="X1236" s="6" t="s">
        <v>239</v>
      </c>
      <c r="Y1236" s="6" t="s">
        <v>240</v>
      </c>
      <c r="AA1236" s="12" t="s">
        <v>83</v>
      </c>
      <c r="AB1236" s="6" t="s">
        <v>84</v>
      </c>
      <c r="AC1236" s="12" t="s">
        <v>241</v>
      </c>
      <c r="AD1236" s="12" t="s">
        <v>259</v>
      </c>
      <c r="AE1236" s="2">
        <v>44803</v>
      </c>
      <c r="AF1236" s="43" t="s">
        <v>87</v>
      </c>
      <c r="AG1236" s="7" t="s">
        <v>242</v>
      </c>
      <c r="AH1236" s="43">
        <v>48.114700664485497</v>
      </c>
      <c r="AI1236" s="43">
        <v>-1.7099872284298501</v>
      </c>
      <c r="AL1236" s="43">
        <v>10</v>
      </c>
      <c r="AN1236" s="46" t="s">
        <v>5240</v>
      </c>
      <c r="AO1236" s="5" t="s">
        <v>89</v>
      </c>
      <c r="AP1236" s="12" t="s">
        <v>259</v>
      </c>
      <c r="AR1236" s="7" t="s">
        <v>90</v>
      </c>
      <c r="AT1236" s="4" t="str">
        <f>CONCATENATE(AU1236,", ",AV1236,", ",AW1236,", ",AX1236,", ",AY1236,", ",AZ1236,", ",BA1236)</f>
        <v>Europe, France, FR, Bretagne, Ille-et-Vilaine, Rennes, Campus Institut Agro Rennes</v>
      </c>
      <c r="AU1236" s="1" t="s">
        <v>91</v>
      </c>
      <c r="AV1236" s="1" t="s">
        <v>92</v>
      </c>
      <c r="AW1236" s="1" t="s">
        <v>93</v>
      </c>
      <c r="AX1236" s="1" t="s">
        <v>94</v>
      </c>
      <c r="AY1236" s="1" t="s">
        <v>95</v>
      </c>
      <c r="AZ1236" s="1" t="s">
        <v>96</v>
      </c>
      <c r="BA1236" s="1" t="s">
        <v>5242</v>
      </c>
      <c r="BC1236" s="43"/>
      <c r="BF1236" s="43" t="s">
        <v>4596</v>
      </c>
      <c r="BG1236" s="43" t="s">
        <v>93</v>
      </c>
      <c r="BH1236" s="7" t="s">
        <v>97</v>
      </c>
      <c r="BJ1236" s="7" t="s">
        <v>98</v>
      </c>
      <c r="BK1236" s="7" t="s">
        <v>99</v>
      </c>
      <c r="BL1236" s="7" t="s">
        <v>4597</v>
      </c>
      <c r="BM1236" s="7" t="s">
        <v>4598</v>
      </c>
      <c r="BS1236" s="12" t="s">
        <v>259</v>
      </c>
      <c r="BU1236" s="43">
        <v>1</v>
      </c>
      <c r="BW1236" s="43" t="s">
        <v>103</v>
      </c>
    </row>
    <row r="1237" spans="3:75" x14ac:dyDescent="0.35">
      <c r="C1237" s="43" t="str">
        <f t="shared" si="19"/>
        <v>IARA:BDT-08:2022: 1236</v>
      </c>
      <c r="D1237" s="43">
        <v>1236</v>
      </c>
      <c r="E1237" s="43" t="s">
        <v>5234</v>
      </c>
      <c r="F1237" s="1" t="s">
        <v>73</v>
      </c>
      <c r="G1237" s="43" t="s">
        <v>5279</v>
      </c>
      <c r="H1237" s="2">
        <v>44803</v>
      </c>
      <c r="J1237" s="12">
        <f>YEAR(H1237)</f>
        <v>2022</v>
      </c>
      <c r="K1237" s="12">
        <f>MONTH(H1237)</f>
        <v>8</v>
      </c>
      <c r="L1237" s="12">
        <f>DAY(H1237)</f>
        <v>30</v>
      </c>
      <c r="M1237" s="13"/>
      <c r="P1237" s="12" t="s">
        <v>75</v>
      </c>
      <c r="Q1237" s="12" t="str">
        <f>CONCATENATE(X1237," ",Y1237)</f>
        <v>Polyommatus icarus</v>
      </c>
      <c r="R1237" s="14" t="str">
        <f>CONCATENATE(S1237,", ",T1237,", ",U1237,", ",V1237,", ",W1237,", ",X1237,", ",Y1237)</f>
        <v>Animalia, Arthropoda, Insecta, Lepidoptera, Lycaenidae, Polyommatus, icarus</v>
      </c>
      <c r="S1237" s="6" t="s">
        <v>76</v>
      </c>
      <c r="T1237" s="6" t="s">
        <v>208</v>
      </c>
      <c r="U1237" s="6" t="s">
        <v>209</v>
      </c>
      <c r="V1237" s="6" t="s">
        <v>210</v>
      </c>
      <c r="W1237" s="6" t="s">
        <v>216</v>
      </c>
      <c r="X1237" s="6" t="s">
        <v>217</v>
      </c>
      <c r="Y1237" s="6" t="s">
        <v>218</v>
      </c>
      <c r="AA1237" s="12" t="s">
        <v>83</v>
      </c>
      <c r="AB1237" s="6" t="s">
        <v>219</v>
      </c>
      <c r="AC1237" s="12" t="s">
        <v>220</v>
      </c>
      <c r="AD1237" s="12" t="s">
        <v>259</v>
      </c>
      <c r="AE1237" s="2">
        <v>44803</v>
      </c>
      <c r="AF1237" s="43" t="s">
        <v>87</v>
      </c>
      <c r="AG1237" s="7" t="s">
        <v>221</v>
      </c>
      <c r="AH1237" s="43">
        <v>48.1148171179439</v>
      </c>
      <c r="AI1237" s="43">
        <v>-1.7100070780388299</v>
      </c>
      <c r="AL1237" s="43">
        <v>10</v>
      </c>
      <c r="AN1237" s="46" t="s">
        <v>5240</v>
      </c>
      <c r="AO1237" s="5" t="s">
        <v>89</v>
      </c>
      <c r="AP1237" s="12" t="s">
        <v>259</v>
      </c>
      <c r="AR1237" s="7" t="s">
        <v>90</v>
      </c>
      <c r="AT1237" s="4" t="str">
        <f>CONCATENATE(AU1237,", ",AV1237,", ",AW1237,", ",AX1237,", ",AY1237,", ",AZ1237,", ",BA1237)</f>
        <v>Europe, France, FR, Bretagne, Ille-et-Vilaine, Rennes, Campus Institut Agro Rennes</v>
      </c>
      <c r="AU1237" s="1" t="s">
        <v>91</v>
      </c>
      <c r="AV1237" s="1" t="s">
        <v>92</v>
      </c>
      <c r="AW1237" s="1" t="s">
        <v>93</v>
      </c>
      <c r="AX1237" s="1" t="s">
        <v>94</v>
      </c>
      <c r="AY1237" s="1" t="s">
        <v>95</v>
      </c>
      <c r="AZ1237" s="1" t="s">
        <v>96</v>
      </c>
      <c r="BA1237" s="1" t="s">
        <v>5242</v>
      </c>
      <c r="BC1237" s="43"/>
      <c r="BF1237" s="43" t="s">
        <v>4596</v>
      </c>
      <c r="BG1237" s="43" t="s">
        <v>93</v>
      </c>
      <c r="BH1237" s="7" t="s">
        <v>97</v>
      </c>
      <c r="BJ1237" s="7" t="s">
        <v>98</v>
      </c>
      <c r="BK1237" s="7" t="s">
        <v>99</v>
      </c>
      <c r="BL1237" s="7" t="s">
        <v>4597</v>
      </c>
      <c r="BM1237" s="7" t="s">
        <v>4598</v>
      </c>
      <c r="BS1237" s="12" t="s">
        <v>259</v>
      </c>
      <c r="BU1237" s="43">
        <v>1</v>
      </c>
      <c r="BW1237" s="43" t="s">
        <v>103</v>
      </c>
    </row>
    <row r="1238" spans="3:75" x14ac:dyDescent="0.35">
      <c r="C1238" s="43" t="str">
        <f t="shared" si="19"/>
        <v>IARA:BDT-08:2022: 1237</v>
      </c>
      <c r="D1238" s="43">
        <v>1237</v>
      </c>
      <c r="E1238" s="43" t="s">
        <v>5234</v>
      </c>
      <c r="F1238" s="1" t="s">
        <v>73</v>
      </c>
      <c r="G1238" s="43" t="s">
        <v>5279</v>
      </c>
      <c r="H1238" s="2">
        <v>44803</v>
      </c>
      <c r="J1238" s="12">
        <f>YEAR(H1238)</f>
        <v>2022</v>
      </c>
      <c r="K1238" s="12">
        <f>MONTH(H1238)</f>
        <v>8</v>
      </c>
      <c r="L1238" s="12">
        <f>DAY(H1238)</f>
        <v>30</v>
      </c>
      <c r="M1238" s="13"/>
      <c r="P1238" s="12" t="s">
        <v>75</v>
      </c>
      <c r="Q1238" s="12" t="str">
        <f>CONCATENATE(X1238," ",Y1238)</f>
        <v>Coenonympha pamphilus</v>
      </c>
      <c r="R1238" s="14" t="str">
        <f>CONCATENATE(S1238,", ",T1238,", ",U1238,", ",V1238,", ",W1238,", ",X1238,", ",Y1238)</f>
        <v>Animalia, Arthropoda, Insecta, Lepidoptera, Nymphalidae, Coenonympha, pamphilus</v>
      </c>
      <c r="S1238" s="6" t="s">
        <v>76</v>
      </c>
      <c r="T1238" s="6" t="s">
        <v>208</v>
      </c>
      <c r="U1238" s="6" t="s">
        <v>209</v>
      </c>
      <c r="V1238" s="6" t="s">
        <v>210</v>
      </c>
      <c r="W1238" s="6" t="s">
        <v>238</v>
      </c>
      <c r="X1238" s="6" t="s">
        <v>239</v>
      </c>
      <c r="Y1238" s="6" t="s">
        <v>240</v>
      </c>
      <c r="AA1238" s="12" t="s">
        <v>83</v>
      </c>
      <c r="AB1238" s="6" t="s">
        <v>84</v>
      </c>
      <c r="AC1238" s="12" t="s">
        <v>241</v>
      </c>
      <c r="AD1238" s="12" t="s">
        <v>259</v>
      </c>
      <c r="AE1238" s="2">
        <v>44803</v>
      </c>
      <c r="AF1238" s="43" t="s">
        <v>87</v>
      </c>
      <c r="AG1238" s="7" t="s">
        <v>242</v>
      </c>
      <c r="AH1238" s="43">
        <v>48.114798645648101</v>
      </c>
      <c r="AI1238" s="43">
        <v>-1.70983507436132</v>
      </c>
      <c r="AL1238" s="43">
        <v>10</v>
      </c>
      <c r="AN1238" s="46" t="s">
        <v>5240</v>
      </c>
      <c r="AO1238" s="5" t="s">
        <v>89</v>
      </c>
      <c r="AP1238" s="12" t="s">
        <v>259</v>
      </c>
      <c r="AR1238" s="7" t="s">
        <v>90</v>
      </c>
      <c r="AT1238" s="4" t="str">
        <f>CONCATENATE(AU1238,", ",AV1238,", ",AW1238,", ",AX1238,", ",AY1238,", ",AZ1238,", ",BA1238)</f>
        <v>Europe, France, FR, Bretagne, Ille-et-Vilaine, Rennes, Campus Institut Agro Rennes</v>
      </c>
      <c r="AU1238" s="1" t="s">
        <v>91</v>
      </c>
      <c r="AV1238" s="1" t="s">
        <v>92</v>
      </c>
      <c r="AW1238" s="1" t="s">
        <v>93</v>
      </c>
      <c r="AX1238" s="1" t="s">
        <v>94</v>
      </c>
      <c r="AY1238" s="1" t="s">
        <v>95</v>
      </c>
      <c r="AZ1238" s="1" t="s">
        <v>96</v>
      </c>
      <c r="BA1238" s="1" t="s">
        <v>5242</v>
      </c>
      <c r="BC1238" s="43"/>
      <c r="BF1238" s="43" t="s">
        <v>4596</v>
      </c>
      <c r="BG1238" s="43" t="s">
        <v>93</v>
      </c>
      <c r="BH1238" s="7" t="s">
        <v>97</v>
      </c>
      <c r="BJ1238" s="7" t="s">
        <v>98</v>
      </c>
      <c r="BK1238" s="7" t="s">
        <v>99</v>
      </c>
      <c r="BL1238" s="7" t="s">
        <v>4597</v>
      </c>
      <c r="BM1238" s="7" t="s">
        <v>4598</v>
      </c>
      <c r="BS1238" s="12" t="s">
        <v>259</v>
      </c>
      <c r="BU1238" s="43">
        <v>1</v>
      </c>
      <c r="BW1238" s="43" t="s">
        <v>103</v>
      </c>
    </row>
    <row r="1239" spans="3:75" x14ac:dyDescent="0.35">
      <c r="C1239" s="43" t="str">
        <f t="shared" si="19"/>
        <v>IARA:BDT-08:2022: 1238</v>
      </c>
      <c r="D1239" s="43">
        <v>1238</v>
      </c>
      <c r="E1239" s="43" t="s">
        <v>5234</v>
      </c>
      <c r="F1239" s="1" t="s">
        <v>73</v>
      </c>
      <c r="G1239" s="43" t="s">
        <v>5279</v>
      </c>
      <c r="H1239" s="2">
        <v>44803</v>
      </c>
      <c r="J1239" s="12">
        <f>YEAR(H1239)</f>
        <v>2022</v>
      </c>
      <c r="K1239" s="12">
        <f>MONTH(H1239)</f>
        <v>8</v>
      </c>
      <c r="L1239" s="12">
        <f>DAY(H1239)</f>
        <v>30</v>
      </c>
      <c r="M1239" s="13"/>
      <c r="P1239" s="12" t="s">
        <v>75</v>
      </c>
      <c r="Q1239" s="12" t="str">
        <f>CONCATENATE(X1239," ",Y1239)</f>
        <v>Maniola jurtina</v>
      </c>
      <c r="R1239" s="14" t="str">
        <f>CONCATENATE(S1239,", ",T1239,", ",U1239,", ",V1239,", ",W1239,", ",X1239,", ",Y1239)</f>
        <v>Animalia, Arthropoda, Insecta, Lepidoptera, Nymphalidae, Maniola, jurtina</v>
      </c>
      <c r="S1239" s="6" t="s">
        <v>76</v>
      </c>
      <c r="T1239" s="6" t="s">
        <v>208</v>
      </c>
      <c r="U1239" s="6" t="s">
        <v>209</v>
      </c>
      <c r="V1239" s="6" t="s">
        <v>210</v>
      </c>
      <c r="W1239" s="6" t="s">
        <v>238</v>
      </c>
      <c r="X1239" s="6" t="s">
        <v>450</v>
      </c>
      <c r="Y1239" s="6" t="s">
        <v>451</v>
      </c>
      <c r="AA1239" s="12" t="s">
        <v>83</v>
      </c>
      <c r="AB1239" s="6" t="s">
        <v>84</v>
      </c>
      <c r="AC1239" s="12" t="s">
        <v>372</v>
      </c>
      <c r="AD1239" s="12" t="s">
        <v>259</v>
      </c>
      <c r="AE1239" s="2">
        <v>44803</v>
      </c>
      <c r="AF1239" s="43" t="s">
        <v>87</v>
      </c>
      <c r="AG1239" s="7" t="s">
        <v>449</v>
      </c>
      <c r="AH1239" s="43">
        <v>48.113677821563897</v>
      </c>
      <c r="AI1239" s="43">
        <v>-1.7060062988510301</v>
      </c>
      <c r="AL1239" s="43">
        <v>10</v>
      </c>
      <c r="AN1239" s="46" t="s">
        <v>5240</v>
      </c>
      <c r="AO1239" s="5" t="s">
        <v>89</v>
      </c>
      <c r="AP1239" s="12" t="s">
        <v>259</v>
      </c>
      <c r="AR1239" s="7" t="s">
        <v>90</v>
      </c>
      <c r="AT1239" s="4" t="str">
        <f>CONCATENATE(AU1239,", ",AV1239,", ",AW1239,", ",AX1239,", ",AY1239,", ",AZ1239,", ",BA1239)</f>
        <v>Europe, France, FR, Bretagne, Ille-et-Vilaine, Rennes, Campus Institut Agro Rennes</v>
      </c>
      <c r="AU1239" s="1" t="s">
        <v>91</v>
      </c>
      <c r="AV1239" s="1" t="s">
        <v>92</v>
      </c>
      <c r="AW1239" s="1" t="s">
        <v>93</v>
      </c>
      <c r="AX1239" s="1" t="s">
        <v>94</v>
      </c>
      <c r="AY1239" s="1" t="s">
        <v>95</v>
      </c>
      <c r="AZ1239" s="1" t="s">
        <v>96</v>
      </c>
      <c r="BA1239" s="1" t="s">
        <v>5242</v>
      </c>
      <c r="BC1239" s="43"/>
      <c r="BF1239" s="43" t="s">
        <v>4596</v>
      </c>
      <c r="BG1239" s="43" t="s">
        <v>93</v>
      </c>
      <c r="BH1239" s="7" t="s">
        <v>97</v>
      </c>
      <c r="BJ1239" s="7" t="s">
        <v>98</v>
      </c>
      <c r="BK1239" s="7" t="s">
        <v>99</v>
      </c>
      <c r="BL1239" s="7" t="s">
        <v>4597</v>
      </c>
      <c r="BM1239" s="7" t="s">
        <v>4598</v>
      </c>
      <c r="BS1239" s="12" t="s">
        <v>259</v>
      </c>
      <c r="BU1239" s="43">
        <v>1</v>
      </c>
      <c r="BW1239" s="43" t="s">
        <v>103</v>
      </c>
    </row>
    <row r="1240" spans="3:75" x14ac:dyDescent="0.35">
      <c r="C1240" s="43" t="str">
        <f t="shared" si="19"/>
        <v>IARA:BDT-08:2022: 1239</v>
      </c>
      <c r="D1240" s="43">
        <v>1239</v>
      </c>
      <c r="E1240" s="43" t="s">
        <v>5234</v>
      </c>
      <c r="F1240" s="1" t="s">
        <v>73</v>
      </c>
      <c r="G1240" s="43" t="s">
        <v>5279</v>
      </c>
      <c r="H1240" s="2">
        <v>44803</v>
      </c>
      <c r="J1240" s="12">
        <f>YEAR(H1240)</f>
        <v>2022</v>
      </c>
      <c r="K1240" s="12">
        <f>MONTH(H1240)</f>
        <v>8</v>
      </c>
      <c r="L1240" s="12">
        <f>DAY(H1240)</f>
        <v>30</v>
      </c>
      <c r="M1240" s="13"/>
      <c r="P1240" s="12" t="s">
        <v>75</v>
      </c>
      <c r="Q1240" s="12" t="str">
        <f>CONCATENATE(X1240," ",Y1240)</f>
        <v>Pieris rapae</v>
      </c>
      <c r="R1240" s="14" t="str">
        <f>CONCATENATE(S1240,", ",T1240,", ",U1240,", ",V1240,", ",W1240,", ",X1240,", ",Y1240)</f>
        <v>Animalia, Arthropoda, Insecta, Lepidoptera, Pieridae, Pieris, rapae</v>
      </c>
      <c r="S1240" s="6" t="s">
        <v>76</v>
      </c>
      <c r="T1240" s="6" t="s">
        <v>208</v>
      </c>
      <c r="U1240" s="6" t="s">
        <v>209</v>
      </c>
      <c r="V1240" s="6" t="s">
        <v>210</v>
      </c>
      <c r="W1240" s="6" t="s">
        <v>211</v>
      </c>
      <c r="X1240" s="6" t="s">
        <v>227</v>
      </c>
      <c r="Y1240" s="6" t="s">
        <v>228</v>
      </c>
      <c r="AA1240" s="12" t="s">
        <v>83</v>
      </c>
      <c r="AB1240" s="6" t="s">
        <v>84</v>
      </c>
      <c r="AC1240" s="12" t="s">
        <v>229</v>
      </c>
      <c r="AD1240" s="12" t="s">
        <v>259</v>
      </c>
      <c r="AE1240" s="2">
        <v>44803</v>
      </c>
      <c r="AF1240" s="43" t="s">
        <v>87</v>
      </c>
      <c r="AG1240" s="7" t="s">
        <v>230</v>
      </c>
      <c r="AH1240" s="43">
        <v>48.113619085377799</v>
      </c>
      <c r="AI1240" s="43">
        <v>-1.7054142974266999</v>
      </c>
      <c r="AL1240" s="43">
        <v>10</v>
      </c>
      <c r="AN1240" s="46" t="s">
        <v>5240</v>
      </c>
      <c r="AO1240" s="5" t="s">
        <v>89</v>
      </c>
      <c r="AP1240" s="12" t="s">
        <v>259</v>
      </c>
      <c r="AR1240" s="7" t="s">
        <v>90</v>
      </c>
      <c r="AT1240" s="4" t="str">
        <f>CONCATENATE(AU1240,", ",AV1240,", ",AW1240,", ",AX1240,", ",AY1240,", ",AZ1240,", ",BA1240)</f>
        <v>Europe, France, FR, Bretagne, Ille-et-Vilaine, Rennes, Campus Institut Agro Rennes</v>
      </c>
      <c r="AU1240" s="1" t="s">
        <v>91</v>
      </c>
      <c r="AV1240" s="1" t="s">
        <v>92</v>
      </c>
      <c r="AW1240" s="1" t="s">
        <v>93</v>
      </c>
      <c r="AX1240" s="1" t="s">
        <v>94</v>
      </c>
      <c r="AY1240" s="1" t="s">
        <v>95</v>
      </c>
      <c r="AZ1240" s="1" t="s">
        <v>96</v>
      </c>
      <c r="BA1240" s="1" t="s">
        <v>5242</v>
      </c>
      <c r="BC1240" s="43"/>
      <c r="BF1240" s="43" t="s">
        <v>4596</v>
      </c>
      <c r="BG1240" s="43" t="s">
        <v>93</v>
      </c>
      <c r="BH1240" s="7" t="s">
        <v>97</v>
      </c>
      <c r="BJ1240" s="7" t="s">
        <v>98</v>
      </c>
      <c r="BK1240" s="7" t="s">
        <v>99</v>
      </c>
      <c r="BL1240" s="7" t="s">
        <v>4597</v>
      </c>
      <c r="BM1240" s="7" t="s">
        <v>4598</v>
      </c>
      <c r="BS1240" s="12" t="s">
        <v>259</v>
      </c>
      <c r="BU1240" s="43">
        <v>1</v>
      </c>
      <c r="BW1240" s="43" t="s">
        <v>103</v>
      </c>
    </row>
    <row r="1241" spans="3:75" x14ac:dyDescent="0.35">
      <c r="C1241" s="43" t="str">
        <f t="shared" si="19"/>
        <v>IARA:BDT-08:2022: 1240</v>
      </c>
      <c r="D1241" s="43">
        <v>1240</v>
      </c>
      <c r="E1241" s="43" t="s">
        <v>5234</v>
      </c>
      <c r="F1241" s="1" t="s">
        <v>73</v>
      </c>
      <c r="G1241" s="43" t="s">
        <v>5279</v>
      </c>
      <c r="H1241" s="2">
        <v>44803</v>
      </c>
      <c r="J1241" s="12">
        <f>YEAR(H1241)</f>
        <v>2022</v>
      </c>
      <c r="K1241" s="12">
        <f>MONTH(H1241)</f>
        <v>8</v>
      </c>
      <c r="L1241" s="12">
        <f>DAY(H1241)</f>
        <v>30</v>
      </c>
      <c r="M1241" s="13"/>
      <c r="P1241" s="12" t="s">
        <v>75</v>
      </c>
      <c r="Q1241" s="12" t="str">
        <f>CONCATENATE(X1241," ",Y1241)</f>
        <v>Pieris rapae</v>
      </c>
      <c r="R1241" s="14" t="str">
        <f>CONCATENATE(S1241,", ",T1241,", ",U1241,", ",V1241,", ",W1241,", ",X1241,", ",Y1241)</f>
        <v>Animalia, Arthropoda, Insecta, Lepidoptera, Pieridae, Pieris, rapae</v>
      </c>
      <c r="S1241" s="6" t="s">
        <v>76</v>
      </c>
      <c r="T1241" s="6" t="s">
        <v>208</v>
      </c>
      <c r="U1241" s="6" t="s">
        <v>209</v>
      </c>
      <c r="V1241" s="6" t="s">
        <v>210</v>
      </c>
      <c r="W1241" s="6" t="s">
        <v>211</v>
      </c>
      <c r="X1241" s="6" t="s">
        <v>227</v>
      </c>
      <c r="Y1241" s="6" t="s">
        <v>228</v>
      </c>
      <c r="AA1241" s="12" t="s">
        <v>83</v>
      </c>
      <c r="AB1241" s="6" t="s">
        <v>84</v>
      </c>
      <c r="AC1241" s="12" t="s">
        <v>229</v>
      </c>
      <c r="AD1241" s="12" t="s">
        <v>259</v>
      </c>
      <c r="AE1241" s="2">
        <v>44803</v>
      </c>
      <c r="AF1241" s="43" t="s">
        <v>87</v>
      </c>
      <c r="AG1241" s="7" t="s">
        <v>230</v>
      </c>
      <c r="AH1241" s="43">
        <v>48.113639304687801</v>
      </c>
      <c r="AI1241" s="43">
        <v>-1.70546341879439</v>
      </c>
      <c r="AL1241" s="43">
        <v>10</v>
      </c>
      <c r="AN1241" s="46" t="s">
        <v>5240</v>
      </c>
      <c r="AO1241" s="5" t="s">
        <v>89</v>
      </c>
      <c r="AP1241" s="12" t="s">
        <v>259</v>
      </c>
      <c r="AR1241" s="7" t="s">
        <v>90</v>
      </c>
      <c r="AT1241" s="4" t="str">
        <f>CONCATENATE(AU1241,", ",AV1241,", ",AW1241,", ",AX1241,", ",AY1241,", ",AZ1241,", ",BA1241)</f>
        <v>Europe, France, FR, Bretagne, Ille-et-Vilaine, Rennes, Campus Institut Agro Rennes</v>
      </c>
      <c r="AU1241" s="1" t="s">
        <v>91</v>
      </c>
      <c r="AV1241" s="1" t="s">
        <v>92</v>
      </c>
      <c r="AW1241" s="1" t="s">
        <v>93</v>
      </c>
      <c r="AX1241" s="1" t="s">
        <v>94</v>
      </c>
      <c r="AY1241" s="1" t="s">
        <v>95</v>
      </c>
      <c r="AZ1241" s="1" t="s">
        <v>96</v>
      </c>
      <c r="BA1241" s="1" t="s">
        <v>5242</v>
      </c>
      <c r="BC1241" s="43"/>
      <c r="BF1241" s="43" t="s">
        <v>4596</v>
      </c>
      <c r="BG1241" s="43" t="s">
        <v>93</v>
      </c>
      <c r="BH1241" s="7" t="s">
        <v>97</v>
      </c>
      <c r="BJ1241" s="7" t="s">
        <v>98</v>
      </c>
      <c r="BK1241" s="7" t="s">
        <v>99</v>
      </c>
      <c r="BL1241" s="7" t="s">
        <v>4597</v>
      </c>
      <c r="BM1241" s="7" t="s">
        <v>4598</v>
      </c>
      <c r="BS1241" s="12" t="s">
        <v>259</v>
      </c>
      <c r="BU1241" s="43">
        <v>1</v>
      </c>
      <c r="BW1241" s="43" t="s">
        <v>103</v>
      </c>
    </row>
    <row r="1242" spans="3:75" x14ac:dyDescent="0.35">
      <c r="C1242" s="43" t="str">
        <f t="shared" si="19"/>
        <v>IARA:BDT-08:2022: 1241</v>
      </c>
      <c r="D1242" s="43">
        <v>1241</v>
      </c>
      <c r="E1242" s="43" t="s">
        <v>5234</v>
      </c>
      <c r="F1242" s="1" t="s">
        <v>73</v>
      </c>
      <c r="G1242" s="43" t="s">
        <v>5279</v>
      </c>
      <c r="H1242" s="2">
        <v>44803</v>
      </c>
      <c r="J1242" s="12">
        <f>YEAR(H1242)</f>
        <v>2022</v>
      </c>
      <c r="K1242" s="12">
        <f>MONTH(H1242)</f>
        <v>8</v>
      </c>
      <c r="L1242" s="12">
        <f>DAY(H1242)</f>
        <v>30</v>
      </c>
      <c r="M1242" s="13"/>
      <c r="P1242" s="12" t="s">
        <v>75</v>
      </c>
      <c r="Q1242" s="12" t="str">
        <f>CONCATENATE(X1242," ",Y1242)</f>
        <v>Pararge aegeria</v>
      </c>
      <c r="R1242" s="14" t="str">
        <f>CONCATENATE(S1242,", ",T1242,", ",U1242,", ",V1242,", ",W1242,", ",X1242,", ",Y1242)</f>
        <v>Animalia, Arthropoda, Insecta, Lepidoptera, Nymphalidae, Pararge, aegeria</v>
      </c>
      <c r="S1242" s="6" t="s">
        <v>76</v>
      </c>
      <c r="T1242" s="6" t="s">
        <v>208</v>
      </c>
      <c r="U1242" s="6" t="s">
        <v>209</v>
      </c>
      <c r="V1242" s="6" t="s">
        <v>210</v>
      </c>
      <c r="W1242" s="6" t="s">
        <v>238</v>
      </c>
      <c r="X1242" s="6" t="s">
        <v>243</v>
      </c>
      <c r="Y1242" s="6" t="s">
        <v>244</v>
      </c>
      <c r="AA1242" s="12" t="s">
        <v>83</v>
      </c>
      <c r="AB1242" s="6" t="s">
        <v>84</v>
      </c>
      <c r="AC1242" s="12" t="s">
        <v>245</v>
      </c>
      <c r="AD1242" s="12" t="s">
        <v>259</v>
      </c>
      <c r="AE1242" s="2">
        <v>44803</v>
      </c>
      <c r="AF1242" s="43" t="s">
        <v>87</v>
      </c>
      <c r="AG1242" s="7" t="s">
        <v>246</v>
      </c>
      <c r="AH1242" s="43">
        <v>48.113162364034601</v>
      </c>
      <c r="AI1242" s="43">
        <v>-1.7053452160443801</v>
      </c>
      <c r="AL1242" s="43">
        <v>10</v>
      </c>
      <c r="AN1242" s="46" t="s">
        <v>5240</v>
      </c>
      <c r="AO1242" s="5" t="s">
        <v>89</v>
      </c>
      <c r="AP1242" s="12" t="s">
        <v>259</v>
      </c>
      <c r="AR1242" s="7" t="s">
        <v>90</v>
      </c>
      <c r="AT1242" s="4" t="str">
        <f>CONCATENATE(AU1242,", ",AV1242,", ",AW1242,", ",AX1242,", ",AY1242,", ",AZ1242,", ",BA1242)</f>
        <v>Europe, France, FR, Bretagne, Ille-et-Vilaine, Rennes, Campus Institut Agro Rennes</v>
      </c>
      <c r="AU1242" s="1" t="s">
        <v>91</v>
      </c>
      <c r="AV1242" s="1" t="s">
        <v>92</v>
      </c>
      <c r="AW1242" s="1" t="s">
        <v>93</v>
      </c>
      <c r="AX1242" s="1" t="s">
        <v>94</v>
      </c>
      <c r="AY1242" s="1" t="s">
        <v>95</v>
      </c>
      <c r="AZ1242" s="1" t="s">
        <v>96</v>
      </c>
      <c r="BA1242" s="1" t="s">
        <v>5242</v>
      </c>
      <c r="BC1242" s="43"/>
      <c r="BF1242" s="43" t="s">
        <v>4596</v>
      </c>
      <c r="BG1242" s="43" t="s">
        <v>93</v>
      </c>
      <c r="BH1242" s="7" t="s">
        <v>97</v>
      </c>
      <c r="BJ1242" s="7" t="s">
        <v>98</v>
      </c>
      <c r="BK1242" s="7" t="s">
        <v>99</v>
      </c>
      <c r="BL1242" s="7" t="s">
        <v>4597</v>
      </c>
      <c r="BM1242" s="7" t="s">
        <v>4598</v>
      </c>
      <c r="BS1242" s="12" t="s">
        <v>259</v>
      </c>
      <c r="BU1242" s="43">
        <v>1</v>
      </c>
      <c r="BW1242" s="43" t="s">
        <v>103</v>
      </c>
    </row>
    <row r="1243" spans="3:75" x14ac:dyDescent="0.35">
      <c r="C1243" s="43" t="str">
        <f t="shared" si="19"/>
        <v>IARA:BDT-08:2022: 1242</v>
      </c>
      <c r="D1243" s="43">
        <v>1242</v>
      </c>
      <c r="E1243" s="43" t="s">
        <v>5234</v>
      </c>
      <c r="F1243" s="1" t="s">
        <v>73</v>
      </c>
      <c r="G1243" s="43" t="s">
        <v>5279</v>
      </c>
      <c r="H1243" s="2">
        <v>44803</v>
      </c>
      <c r="J1243" s="12">
        <f>YEAR(H1243)</f>
        <v>2022</v>
      </c>
      <c r="K1243" s="12">
        <f>MONTH(H1243)</f>
        <v>8</v>
      </c>
      <c r="L1243" s="12">
        <f>DAY(H1243)</f>
        <v>30</v>
      </c>
      <c r="M1243" s="13"/>
      <c r="P1243" s="12" t="s">
        <v>75</v>
      </c>
      <c r="Q1243" s="12" t="str">
        <f>CONCATENATE(X1243," ",Y1243)</f>
        <v>Pararge aegeria</v>
      </c>
      <c r="R1243" s="14" t="str">
        <f>CONCATENATE(S1243,", ",T1243,", ",U1243,", ",V1243,", ",W1243,", ",X1243,", ",Y1243)</f>
        <v>Animalia, Arthropoda, Insecta, Lepidoptera, Nymphalidae, Pararge, aegeria</v>
      </c>
      <c r="S1243" s="6" t="s">
        <v>76</v>
      </c>
      <c r="T1243" s="6" t="s">
        <v>208</v>
      </c>
      <c r="U1243" s="6" t="s">
        <v>209</v>
      </c>
      <c r="V1243" s="6" t="s">
        <v>210</v>
      </c>
      <c r="W1243" s="6" t="s">
        <v>238</v>
      </c>
      <c r="X1243" s="6" t="s">
        <v>243</v>
      </c>
      <c r="Y1243" s="6" t="s">
        <v>244</v>
      </c>
      <c r="AA1243" s="12" t="s">
        <v>83</v>
      </c>
      <c r="AB1243" s="6" t="s">
        <v>84</v>
      </c>
      <c r="AC1243" s="12" t="s">
        <v>245</v>
      </c>
      <c r="AD1243" s="12" t="s">
        <v>259</v>
      </c>
      <c r="AE1243" s="2">
        <v>44803</v>
      </c>
      <c r="AF1243" s="43" t="s">
        <v>87</v>
      </c>
      <c r="AG1243" s="7" t="s">
        <v>246</v>
      </c>
      <c r="AH1243" s="43">
        <v>48.113149922025002</v>
      </c>
      <c r="AI1243" s="43">
        <v>-1.70533937563765</v>
      </c>
      <c r="AL1243" s="43">
        <v>10</v>
      </c>
      <c r="AN1243" s="46" t="s">
        <v>5240</v>
      </c>
      <c r="AO1243" s="5" t="s">
        <v>89</v>
      </c>
      <c r="AP1243" s="12" t="s">
        <v>259</v>
      </c>
      <c r="AR1243" s="7" t="s">
        <v>90</v>
      </c>
      <c r="AT1243" s="4" t="str">
        <f>CONCATENATE(AU1243,", ",AV1243,", ",AW1243,", ",AX1243,", ",AY1243,", ",AZ1243,", ",BA1243)</f>
        <v>Europe, France, FR, Bretagne, Ille-et-Vilaine, Rennes, Campus Institut Agro Rennes</v>
      </c>
      <c r="AU1243" s="1" t="s">
        <v>91</v>
      </c>
      <c r="AV1243" s="1" t="s">
        <v>92</v>
      </c>
      <c r="AW1243" s="1" t="s">
        <v>93</v>
      </c>
      <c r="AX1243" s="1" t="s">
        <v>94</v>
      </c>
      <c r="AY1243" s="1" t="s">
        <v>95</v>
      </c>
      <c r="AZ1243" s="1" t="s">
        <v>96</v>
      </c>
      <c r="BA1243" s="1" t="s">
        <v>5242</v>
      </c>
      <c r="BC1243" s="43"/>
      <c r="BF1243" s="43" t="s">
        <v>4596</v>
      </c>
      <c r="BG1243" s="43" t="s">
        <v>93</v>
      </c>
      <c r="BH1243" s="7" t="s">
        <v>97</v>
      </c>
      <c r="BJ1243" s="7" t="s">
        <v>98</v>
      </c>
      <c r="BK1243" s="7" t="s">
        <v>99</v>
      </c>
      <c r="BL1243" s="7" t="s">
        <v>4597</v>
      </c>
      <c r="BM1243" s="7" t="s">
        <v>4598</v>
      </c>
      <c r="BS1243" s="12" t="s">
        <v>259</v>
      </c>
      <c r="BU1243" s="43">
        <v>1</v>
      </c>
      <c r="BW1243" s="43" t="s">
        <v>103</v>
      </c>
    </row>
    <row r="1244" spans="3:75" x14ac:dyDescent="0.35">
      <c r="C1244" s="43" t="str">
        <f t="shared" si="19"/>
        <v>IARA:BDT-08:2022: 1243</v>
      </c>
      <c r="D1244" s="43">
        <v>1243</v>
      </c>
      <c r="E1244" s="43" t="s">
        <v>5234</v>
      </c>
      <c r="F1244" s="1" t="s">
        <v>73</v>
      </c>
      <c r="G1244" s="43" t="s">
        <v>5279</v>
      </c>
      <c r="H1244" s="2">
        <v>44803</v>
      </c>
      <c r="J1244" s="12">
        <f>YEAR(H1244)</f>
        <v>2022</v>
      </c>
      <c r="K1244" s="12">
        <f>MONTH(H1244)</f>
        <v>8</v>
      </c>
      <c r="L1244" s="12">
        <f>DAY(H1244)</f>
        <v>30</v>
      </c>
      <c r="M1244" s="13"/>
      <c r="P1244" s="12" t="s">
        <v>75</v>
      </c>
      <c r="Q1244" s="12" t="str">
        <f>CONCATENATE(X1244," ",Y1244)</f>
        <v>Pararge aegeria</v>
      </c>
      <c r="R1244" s="14" t="str">
        <f>CONCATENATE(S1244,", ",T1244,", ",U1244,", ",V1244,", ",W1244,", ",X1244,", ",Y1244)</f>
        <v>Animalia, Arthropoda, Insecta, Lepidoptera, Nymphalidae, Pararge, aegeria</v>
      </c>
      <c r="S1244" s="6" t="s">
        <v>76</v>
      </c>
      <c r="T1244" s="6" t="s">
        <v>208</v>
      </c>
      <c r="U1244" s="6" t="s">
        <v>209</v>
      </c>
      <c r="V1244" s="6" t="s">
        <v>210</v>
      </c>
      <c r="W1244" s="6" t="s">
        <v>238</v>
      </c>
      <c r="X1244" s="6" t="s">
        <v>243</v>
      </c>
      <c r="Y1244" s="6" t="s">
        <v>244</v>
      </c>
      <c r="AA1244" s="12" t="s">
        <v>83</v>
      </c>
      <c r="AB1244" s="6" t="s">
        <v>84</v>
      </c>
      <c r="AC1244" s="12" t="s">
        <v>245</v>
      </c>
      <c r="AD1244" s="12" t="s">
        <v>259</v>
      </c>
      <c r="AE1244" s="2">
        <v>44803</v>
      </c>
      <c r="AF1244" s="43" t="s">
        <v>87</v>
      </c>
      <c r="AG1244" s="7" t="s">
        <v>246</v>
      </c>
      <c r="AH1244" s="43">
        <v>48.1127078832438</v>
      </c>
      <c r="AI1244" s="43">
        <v>-1.7045854759419099</v>
      </c>
      <c r="AL1244" s="43">
        <v>10</v>
      </c>
      <c r="AN1244" s="46" t="s">
        <v>5240</v>
      </c>
      <c r="AO1244" s="5" t="s">
        <v>89</v>
      </c>
      <c r="AP1244" s="12" t="s">
        <v>259</v>
      </c>
      <c r="AR1244" s="7" t="s">
        <v>90</v>
      </c>
      <c r="AT1244" s="4" t="str">
        <f>CONCATENATE(AU1244,", ",AV1244,", ",AW1244,", ",AX1244,", ",AY1244,", ",AZ1244,", ",BA1244)</f>
        <v>Europe, France, FR, Bretagne, Ille-et-Vilaine, Rennes, Campus Institut Agro Rennes</v>
      </c>
      <c r="AU1244" s="1" t="s">
        <v>91</v>
      </c>
      <c r="AV1244" s="1" t="s">
        <v>92</v>
      </c>
      <c r="AW1244" s="1" t="s">
        <v>93</v>
      </c>
      <c r="AX1244" s="1" t="s">
        <v>94</v>
      </c>
      <c r="AY1244" s="1" t="s">
        <v>95</v>
      </c>
      <c r="AZ1244" s="1" t="s">
        <v>96</v>
      </c>
      <c r="BA1244" s="1" t="s">
        <v>5242</v>
      </c>
      <c r="BC1244" s="43"/>
      <c r="BF1244" s="43" t="s">
        <v>4596</v>
      </c>
      <c r="BG1244" s="43" t="s">
        <v>93</v>
      </c>
      <c r="BH1244" s="7" t="s">
        <v>97</v>
      </c>
      <c r="BJ1244" s="7" t="s">
        <v>98</v>
      </c>
      <c r="BK1244" s="7" t="s">
        <v>99</v>
      </c>
      <c r="BL1244" s="7" t="s">
        <v>4597</v>
      </c>
      <c r="BM1244" s="7" t="s">
        <v>4598</v>
      </c>
      <c r="BS1244" s="12" t="s">
        <v>259</v>
      </c>
      <c r="BU1244" s="43">
        <v>1</v>
      </c>
      <c r="BW1244" s="43" t="s">
        <v>103</v>
      </c>
    </row>
    <row r="1245" spans="3:75" x14ac:dyDescent="0.35">
      <c r="C1245" s="43" t="str">
        <f t="shared" si="19"/>
        <v>IARA:BDT-09:2022: 1244</v>
      </c>
      <c r="D1245" s="43">
        <v>1244</v>
      </c>
      <c r="E1245" s="43" t="s">
        <v>5235</v>
      </c>
      <c r="F1245" s="1" t="s">
        <v>73</v>
      </c>
      <c r="G1245" s="43" t="s">
        <v>5280</v>
      </c>
      <c r="H1245" s="2">
        <v>44814</v>
      </c>
      <c r="J1245" s="12">
        <f>YEAR(H1245)</f>
        <v>2022</v>
      </c>
      <c r="K1245" s="12">
        <f>MONTH(H1245)</f>
        <v>9</v>
      </c>
      <c r="L1245" s="12">
        <f>DAY(H1245)</f>
        <v>10</v>
      </c>
      <c r="M1245" s="13"/>
      <c r="P1245" s="12" t="s">
        <v>75</v>
      </c>
      <c r="Q1245" s="12" t="str">
        <f>CONCATENATE(X1245," ",Y1245)</f>
        <v>Lampides boeticus</v>
      </c>
      <c r="R1245" s="14" t="str">
        <f>CONCATENATE(S1245,", ",T1245,", ",U1245,", ",V1245,", ",W1245,", ",X1245,", ",Y1245)</f>
        <v>Animalia, Arthropoda, Insecta, Lepidoptera, Lycaenidae, Lampides, boeticus</v>
      </c>
      <c r="S1245" s="6" t="s">
        <v>76</v>
      </c>
      <c r="T1245" s="6" t="s">
        <v>208</v>
      </c>
      <c r="U1245" s="6" t="s">
        <v>209</v>
      </c>
      <c r="V1245" s="6" t="s">
        <v>210</v>
      </c>
      <c r="W1245" s="6" t="s">
        <v>216</v>
      </c>
      <c r="X1245" s="6" t="s">
        <v>400</v>
      </c>
      <c r="Y1245" s="6" t="s">
        <v>401</v>
      </c>
      <c r="AA1245" s="12" t="s">
        <v>83</v>
      </c>
      <c r="AB1245" s="6" t="s">
        <v>402</v>
      </c>
      <c r="AC1245" s="12" t="s">
        <v>384</v>
      </c>
      <c r="AD1245" s="12" t="s">
        <v>259</v>
      </c>
      <c r="AE1245" s="2">
        <v>44814</v>
      </c>
      <c r="AF1245" s="43" t="s">
        <v>87</v>
      </c>
      <c r="AG1245" s="7" t="s">
        <v>399</v>
      </c>
      <c r="AH1245" s="43">
        <v>48.1123474340949</v>
      </c>
      <c r="AI1245" s="43">
        <v>-1.70779760753707</v>
      </c>
      <c r="AL1245" s="43">
        <v>10</v>
      </c>
      <c r="AN1245" s="46" t="s">
        <v>5240</v>
      </c>
      <c r="AO1245" s="5" t="s">
        <v>89</v>
      </c>
      <c r="AP1245" s="12" t="s">
        <v>259</v>
      </c>
      <c r="AR1245" s="7" t="s">
        <v>90</v>
      </c>
      <c r="AT1245" s="4" t="str">
        <f>CONCATENATE(AU1245,", ",AV1245,", ",AW1245,", ",AX1245,", ",AY1245,", ",AZ1245,", ",BA1245)</f>
        <v>Europe, France, FR, Bretagne, Ille-et-Vilaine, Rennes, Campus Institut Agro Rennes</v>
      </c>
      <c r="AU1245" s="1" t="s">
        <v>91</v>
      </c>
      <c r="AV1245" s="1" t="s">
        <v>92</v>
      </c>
      <c r="AW1245" s="1" t="s">
        <v>93</v>
      </c>
      <c r="AX1245" s="1" t="s">
        <v>94</v>
      </c>
      <c r="AY1245" s="1" t="s">
        <v>95</v>
      </c>
      <c r="AZ1245" s="1" t="s">
        <v>96</v>
      </c>
      <c r="BA1245" s="1" t="s">
        <v>5242</v>
      </c>
      <c r="BC1245" s="43"/>
      <c r="BF1245" s="43" t="s">
        <v>4596</v>
      </c>
      <c r="BG1245" s="43" t="s">
        <v>93</v>
      </c>
      <c r="BH1245" s="7" t="s">
        <v>97</v>
      </c>
      <c r="BJ1245" s="7" t="s">
        <v>98</v>
      </c>
      <c r="BK1245" s="7" t="s">
        <v>99</v>
      </c>
      <c r="BL1245" s="7" t="s">
        <v>4597</v>
      </c>
      <c r="BM1245" s="7" t="s">
        <v>4598</v>
      </c>
      <c r="BS1245" s="12" t="s">
        <v>259</v>
      </c>
      <c r="BU1245" s="43">
        <v>1</v>
      </c>
      <c r="BW1245" s="43" t="s">
        <v>103</v>
      </c>
    </row>
    <row r="1246" spans="3:75" x14ac:dyDescent="0.35">
      <c r="C1246" s="43" t="str">
        <f t="shared" si="19"/>
        <v>IARA:BDT-09:2022: 1245</v>
      </c>
      <c r="D1246" s="43">
        <v>1245</v>
      </c>
      <c r="E1246" s="43" t="s">
        <v>5235</v>
      </c>
      <c r="F1246" s="1" t="s">
        <v>73</v>
      </c>
      <c r="G1246" s="43" t="s">
        <v>5280</v>
      </c>
      <c r="H1246" s="2">
        <v>44814</v>
      </c>
      <c r="J1246" s="12">
        <f>YEAR(H1246)</f>
        <v>2022</v>
      </c>
      <c r="K1246" s="12">
        <f>MONTH(H1246)</f>
        <v>9</v>
      </c>
      <c r="L1246" s="12">
        <f>DAY(H1246)</f>
        <v>10</v>
      </c>
      <c r="M1246" s="13"/>
      <c r="P1246" s="12" t="s">
        <v>75</v>
      </c>
      <c r="Q1246" s="12" t="str">
        <f>CONCATENATE(X1246," ",Y1246)</f>
        <v>Coenonympha pamphilus</v>
      </c>
      <c r="R1246" s="14" t="str">
        <f>CONCATENATE(S1246,", ",T1246,", ",U1246,", ",V1246,", ",W1246,", ",X1246,", ",Y1246)</f>
        <v>Animalia, Arthropoda, Insecta, Lepidoptera, Nymphalidae, Coenonympha, pamphilus</v>
      </c>
      <c r="S1246" s="6" t="s">
        <v>76</v>
      </c>
      <c r="T1246" s="6" t="s">
        <v>208</v>
      </c>
      <c r="U1246" s="6" t="s">
        <v>209</v>
      </c>
      <c r="V1246" s="6" t="s">
        <v>210</v>
      </c>
      <c r="W1246" s="6" t="s">
        <v>238</v>
      </c>
      <c r="X1246" s="6" t="s">
        <v>239</v>
      </c>
      <c r="Y1246" s="6" t="s">
        <v>240</v>
      </c>
      <c r="AA1246" s="12" t="s">
        <v>83</v>
      </c>
      <c r="AB1246" s="6" t="s">
        <v>84</v>
      </c>
      <c r="AC1246" s="12" t="s">
        <v>241</v>
      </c>
      <c r="AD1246" s="12" t="s">
        <v>259</v>
      </c>
      <c r="AE1246" s="2">
        <v>44814</v>
      </c>
      <c r="AF1246" s="43" t="s">
        <v>87</v>
      </c>
      <c r="AG1246" s="7" t="s">
        <v>242</v>
      </c>
      <c r="AH1246" s="43">
        <v>48.112328275666997</v>
      </c>
      <c r="AI1246" s="43">
        <v>-1.7079006906076699</v>
      </c>
      <c r="AL1246" s="43">
        <v>10</v>
      </c>
      <c r="AN1246" s="46" t="s">
        <v>5240</v>
      </c>
      <c r="AO1246" s="5" t="s">
        <v>89</v>
      </c>
      <c r="AP1246" s="12" t="s">
        <v>259</v>
      </c>
      <c r="AR1246" s="7" t="s">
        <v>90</v>
      </c>
      <c r="AT1246" s="4" t="str">
        <f>CONCATENATE(AU1246,", ",AV1246,", ",AW1246,", ",AX1246,", ",AY1246,", ",AZ1246,", ",BA1246)</f>
        <v>Europe, France, FR, Bretagne, Ille-et-Vilaine, Rennes, Campus Institut Agro Rennes</v>
      </c>
      <c r="AU1246" s="1" t="s">
        <v>91</v>
      </c>
      <c r="AV1246" s="1" t="s">
        <v>92</v>
      </c>
      <c r="AW1246" s="1" t="s">
        <v>93</v>
      </c>
      <c r="AX1246" s="1" t="s">
        <v>94</v>
      </c>
      <c r="AY1246" s="1" t="s">
        <v>95</v>
      </c>
      <c r="AZ1246" s="1" t="s">
        <v>96</v>
      </c>
      <c r="BA1246" s="1" t="s">
        <v>5242</v>
      </c>
      <c r="BC1246" s="43"/>
      <c r="BF1246" s="43" t="s">
        <v>4596</v>
      </c>
      <c r="BG1246" s="43" t="s">
        <v>93</v>
      </c>
      <c r="BH1246" s="7" t="s">
        <v>97</v>
      </c>
      <c r="BJ1246" s="7" t="s">
        <v>98</v>
      </c>
      <c r="BK1246" s="7" t="s">
        <v>99</v>
      </c>
      <c r="BL1246" s="7" t="s">
        <v>4597</v>
      </c>
      <c r="BM1246" s="7" t="s">
        <v>4598</v>
      </c>
      <c r="BS1246" s="12" t="s">
        <v>259</v>
      </c>
      <c r="BU1246" s="43">
        <v>1</v>
      </c>
      <c r="BW1246" s="43" t="s">
        <v>103</v>
      </c>
    </row>
    <row r="1247" spans="3:75" x14ac:dyDescent="0.35">
      <c r="C1247" s="43" t="str">
        <f t="shared" si="19"/>
        <v>IARA:BDT-09:2022: 1246</v>
      </c>
      <c r="D1247" s="43">
        <v>1246</v>
      </c>
      <c r="E1247" s="43" t="s">
        <v>5235</v>
      </c>
      <c r="F1247" s="1" t="s">
        <v>73</v>
      </c>
      <c r="G1247" s="43" t="s">
        <v>5280</v>
      </c>
      <c r="H1247" s="2">
        <v>44814</v>
      </c>
      <c r="J1247" s="12">
        <f>YEAR(H1247)</f>
        <v>2022</v>
      </c>
      <c r="K1247" s="12">
        <f>MONTH(H1247)</f>
        <v>9</v>
      </c>
      <c r="L1247" s="12">
        <f>DAY(H1247)</f>
        <v>10</v>
      </c>
      <c r="M1247" s="13"/>
      <c r="P1247" s="12" t="s">
        <v>75</v>
      </c>
      <c r="Q1247" s="12" t="str">
        <f>CONCATENATE(X1247," ",Y1247)</f>
        <v>Lampides boeticus</v>
      </c>
      <c r="R1247" s="14" t="str">
        <f>CONCATENATE(S1247,", ",T1247,", ",U1247,", ",V1247,", ",W1247,", ",X1247,", ",Y1247)</f>
        <v>Animalia, Arthropoda, Insecta, Lepidoptera, Lycaenidae, Lampides, boeticus</v>
      </c>
      <c r="S1247" s="6" t="s">
        <v>76</v>
      </c>
      <c r="T1247" s="6" t="s">
        <v>208</v>
      </c>
      <c r="U1247" s="6" t="s">
        <v>209</v>
      </c>
      <c r="V1247" s="6" t="s">
        <v>210</v>
      </c>
      <c r="W1247" s="6" t="s">
        <v>216</v>
      </c>
      <c r="X1247" s="6" t="s">
        <v>400</v>
      </c>
      <c r="Y1247" s="6" t="s">
        <v>401</v>
      </c>
      <c r="AA1247" s="12" t="s">
        <v>83</v>
      </c>
      <c r="AB1247" s="6" t="s">
        <v>402</v>
      </c>
      <c r="AC1247" s="12" t="s">
        <v>384</v>
      </c>
      <c r="AD1247" s="12" t="s">
        <v>259</v>
      </c>
      <c r="AE1247" s="2">
        <v>44814</v>
      </c>
      <c r="AF1247" s="43" t="s">
        <v>87</v>
      </c>
      <c r="AG1247" s="7" t="s">
        <v>399</v>
      </c>
      <c r="AH1247" s="43">
        <v>48.1123076263491</v>
      </c>
      <c r="AI1247" s="43">
        <v>-1.7080410659734</v>
      </c>
      <c r="AL1247" s="43">
        <v>10</v>
      </c>
      <c r="AN1247" s="46" t="s">
        <v>5240</v>
      </c>
      <c r="AO1247" s="5" t="s">
        <v>89</v>
      </c>
      <c r="AP1247" s="12" t="s">
        <v>259</v>
      </c>
      <c r="AR1247" s="7" t="s">
        <v>90</v>
      </c>
      <c r="AT1247" s="4" t="str">
        <f>CONCATENATE(AU1247,", ",AV1247,", ",AW1247,", ",AX1247,", ",AY1247,", ",AZ1247,", ",BA1247)</f>
        <v>Europe, France, FR, Bretagne, Ille-et-Vilaine, Rennes, Campus Institut Agro Rennes</v>
      </c>
      <c r="AU1247" s="1" t="s">
        <v>91</v>
      </c>
      <c r="AV1247" s="1" t="s">
        <v>92</v>
      </c>
      <c r="AW1247" s="1" t="s">
        <v>93</v>
      </c>
      <c r="AX1247" s="1" t="s">
        <v>94</v>
      </c>
      <c r="AY1247" s="1" t="s">
        <v>95</v>
      </c>
      <c r="AZ1247" s="1" t="s">
        <v>96</v>
      </c>
      <c r="BA1247" s="1" t="s">
        <v>5242</v>
      </c>
      <c r="BC1247" s="43"/>
      <c r="BF1247" s="43" t="s">
        <v>4596</v>
      </c>
      <c r="BG1247" s="43" t="s">
        <v>93</v>
      </c>
      <c r="BH1247" s="7" t="s">
        <v>97</v>
      </c>
      <c r="BJ1247" s="7" t="s">
        <v>98</v>
      </c>
      <c r="BK1247" s="7" t="s">
        <v>99</v>
      </c>
      <c r="BL1247" s="7" t="s">
        <v>4597</v>
      </c>
      <c r="BM1247" s="7" t="s">
        <v>4598</v>
      </c>
      <c r="BS1247" s="12" t="s">
        <v>259</v>
      </c>
      <c r="BU1247" s="43">
        <v>1</v>
      </c>
      <c r="BW1247" s="43" t="s">
        <v>103</v>
      </c>
    </row>
    <row r="1248" spans="3:75" x14ac:dyDescent="0.35">
      <c r="C1248" s="43" t="str">
        <f t="shared" si="19"/>
        <v>IARA:BDT-09:2022: 1247</v>
      </c>
      <c r="D1248" s="43">
        <v>1247</v>
      </c>
      <c r="E1248" s="43" t="s">
        <v>5235</v>
      </c>
      <c r="F1248" s="1" t="s">
        <v>73</v>
      </c>
      <c r="G1248" s="43" t="s">
        <v>5280</v>
      </c>
      <c r="H1248" s="2">
        <v>44814</v>
      </c>
      <c r="J1248" s="12">
        <f>YEAR(H1248)</f>
        <v>2022</v>
      </c>
      <c r="K1248" s="12">
        <f>MONTH(H1248)</f>
        <v>9</v>
      </c>
      <c r="L1248" s="12">
        <f>DAY(H1248)</f>
        <v>10</v>
      </c>
      <c r="M1248" s="13"/>
      <c r="P1248" s="12" t="s">
        <v>75</v>
      </c>
      <c r="Q1248" s="12" t="str">
        <f>CONCATENATE(X1248," ",Y1248)</f>
        <v>Lampides boeticus</v>
      </c>
      <c r="R1248" s="14" t="str">
        <f>CONCATENATE(S1248,", ",T1248,", ",U1248,", ",V1248,", ",W1248,", ",X1248,", ",Y1248)</f>
        <v>Animalia, Arthropoda, Insecta, Lepidoptera, Lycaenidae, Lampides, boeticus</v>
      </c>
      <c r="S1248" s="6" t="s">
        <v>76</v>
      </c>
      <c r="T1248" s="6" t="s">
        <v>208</v>
      </c>
      <c r="U1248" s="6" t="s">
        <v>209</v>
      </c>
      <c r="V1248" s="6" t="s">
        <v>210</v>
      </c>
      <c r="W1248" s="6" t="s">
        <v>216</v>
      </c>
      <c r="X1248" s="6" t="s">
        <v>400</v>
      </c>
      <c r="Y1248" s="6" t="s">
        <v>401</v>
      </c>
      <c r="AA1248" s="12" t="s">
        <v>83</v>
      </c>
      <c r="AB1248" s="6" t="s">
        <v>402</v>
      </c>
      <c r="AC1248" s="12" t="s">
        <v>384</v>
      </c>
      <c r="AD1248" s="12" t="s">
        <v>259</v>
      </c>
      <c r="AE1248" s="2">
        <v>44814</v>
      </c>
      <c r="AF1248" s="43" t="s">
        <v>87</v>
      </c>
      <c r="AG1248" s="7" t="s">
        <v>399</v>
      </c>
      <c r="AH1248" s="43">
        <v>48.1123249219999</v>
      </c>
      <c r="AI1248" s="43">
        <v>-1.70810997318032</v>
      </c>
      <c r="AL1248" s="43">
        <v>10</v>
      </c>
      <c r="AN1248" s="46" t="s">
        <v>5240</v>
      </c>
      <c r="AO1248" s="5" t="s">
        <v>89</v>
      </c>
      <c r="AP1248" s="12" t="s">
        <v>259</v>
      </c>
      <c r="AR1248" s="7" t="s">
        <v>90</v>
      </c>
      <c r="AT1248" s="4" t="str">
        <f>CONCATENATE(AU1248,", ",AV1248,", ",AW1248,", ",AX1248,", ",AY1248,", ",AZ1248,", ",BA1248)</f>
        <v>Europe, France, FR, Bretagne, Ille-et-Vilaine, Rennes, Campus Institut Agro Rennes</v>
      </c>
      <c r="AU1248" s="1" t="s">
        <v>91</v>
      </c>
      <c r="AV1248" s="1" t="s">
        <v>92</v>
      </c>
      <c r="AW1248" s="1" t="s">
        <v>93</v>
      </c>
      <c r="AX1248" s="1" t="s">
        <v>94</v>
      </c>
      <c r="AY1248" s="1" t="s">
        <v>95</v>
      </c>
      <c r="AZ1248" s="1" t="s">
        <v>96</v>
      </c>
      <c r="BA1248" s="1" t="s">
        <v>5242</v>
      </c>
      <c r="BC1248" s="43"/>
      <c r="BF1248" s="43" t="s">
        <v>4596</v>
      </c>
      <c r="BG1248" s="43" t="s">
        <v>93</v>
      </c>
      <c r="BH1248" s="7" t="s">
        <v>97</v>
      </c>
      <c r="BJ1248" s="7" t="s">
        <v>98</v>
      </c>
      <c r="BK1248" s="7" t="s">
        <v>99</v>
      </c>
      <c r="BL1248" s="7" t="s">
        <v>4597</v>
      </c>
      <c r="BM1248" s="7" t="s">
        <v>4598</v>
      </c>
      <c r="BS1248" s="12" t="s">
        <v>259</v>
      </c>
      <c r="BU1248" s="43">
        <v>1</v>
      </c>
      <c r="BW1248" s="43" t="s">
        <v>103</v>
      </c>
    </row>
    <row r="1249" spans="3:75" x14ac:dyDescent="0.35">
      <c r="C1249" s="43" t="str">
        <f t="shared" si="19"/>
        <v>IARA:BDT-09:2022: 1248</v>
      </c>
      <c r="D1249" s="43">
        <v>1248</v>
      </c>
      <c r="E1249" s="43" t="s">
        <v>5235</v>
      </c>
      <c r="F1249" s="1" t="s">
        <v>73</v>
      </c>
      <c r="G1249" s="43" t="s">
        <v>5280</v>
      </c>
      <c r="H1249" s="2">
        <v>44814</v>
      </c>
      <c r="J1249" s="12">
        <f>YEAR(H1249)</f>
        <v>2022</v>
      </c>
      <c r="K1249" s="12">
        <f>MONTH(H1249)</f>
        <v>9</v>
      </c>
      <c r="L1249" s="12">
        <f>DAY(H1249)</f>
        <v>10</v>
      </c>
      <c r="M1249" s="13"/>
      <c r="P1249" s="12" t="s">
        <v>75</v>
      </c>
      <c r="Q1249" s="12" t="str">
        <f>CONCATENATE(X1249," ",Y1249)</f>
        <v>Pararge aegeria</v>
      </c>
      <c r="R1249" s="14" t="str">
        <f>CONCATENATE(S1249,", ",T1249,", ",U1249,", ",V1249,", ",W1249,", ",X1249,", ",Y1249)</f>
        <v>Animalia, Arthropoda, Insecta, Lepidoptera, Nymphalidae, Pararge, aegeria</v>
      </c>
      <c r="S1249" s="6" t="s">
        <v>76</v>
      </c>
      <c r="T1249" s="6" t="s">
        <v>208</v>
      </c>
      <c r="U1249" s="6" t="s">
        <v>209</v>
      </c>
      <c r="V1249" s="6" t="s">
        <v>210</v>
      </c>
      <c r="W1249" s="6" t="s">
        <v>238</v>
      </c>
      <c r="X1249" s="6" t="s">
        <v>243</v>
      </c>
      <c r="Y1249" s="6" t="s">
        <v>244</v>
      </c>
      <c r="AA1249" s="12" t="s">
        <v>83</v>
      </c>
      <c r="AB1249" s="6" t="s">
        <v>84</v>
      </c>
      <c r="AC1249" s="12" t="s">
        <v>245</v>
      </c>
      <c r="AD1249" s="12" t="s">
        <v>259</v>
      </c>
      <c r="AE1249" s="2">
        <v>44814</v>
      </c>
      <c r="AF1249" s="43" t="s">
        <v>87</v>
      </c>
      <c r="AG1249" s="7" t="s">
        <v>246</v>
      </c>
      <c r="AH1249" s="43">
        <v>48.112659940822198</v>
      </c>
      <c r="AI1249" s="43">
        <v>-1.7075036035767801</v>
      </c>
      <c r="AL1249" s="43">
        <v>10</v>
      </c>
      <c r="AN1249" s="46" t="s">
        <v>5240</v>
      </c>
      <c r="AO1249" s="5" t="s">
        <v>89</v>
      </c>
      <c r="AP1249" s="12" t="s">
        <v>259</v>
      </c>
      <c r="AR1249" s="7" t="s">
        <v>90</v>
      </c>
      <c r="AT1249" s="4" t="str">
        <f>CONCATENATE(AU1249,", ",AV1249,", ",AW1249,", ",AX1249,", ",AY1249,", ",AZ1249,", ",BA1249)</f>
        <v>Europe, France, FR, Bretagne, Ille-et-Vilaine, Rennes, Campus Institut Agro Rennes</v>
      </c>
      <c r="AU1249" s="1" t="s">
        <v>91</v>
      </c>
      <c r="AV1249" s="1" t="s">
        <v>92</v>
      </c>
      <c r="AW1249" s="1" t="s">
        <v>93</v>
      </c>
      <c r="AX1249" s="1" t="s">
        <v>94</v>
      </c>
      <c r="AY1249" s="1" t="s">
        <v>95</v>
      </c>
      <c r="AZ1249" s="1" t="s">
        <v>96</v>
      </c>
      <c r="BA1249" s="1" t="s">
        <v>5242</v>
      </c>
      <c r="BC1249" s="43"/>
      <c r="BF1249" s="43" t="s">
        <v>4596</v>
      </c>
      <c r="BG1249" s="43" t="s">
        <v>93</v>
      </c>
      <c r="BH1249" s="7" t="s">
        <v>97</v>
      </c>
      <c r="BJ1249" s="7" t="s">
        <v>98</v>
      </c>
      <c r="BK1249" s="7" t="s">
        <v>99</v>
      </c>
      <c r="BL1249" s="7" t="s">
        <v>4597</v>
      </c>
      <c r="BM1249" s="7" t="s">
        <v>4598</v>
      </c>
      <c r="BS1249" s="12" t="s">
        <v>259</v>
      </c>
      <c r="BU1249" s="43">
        <v>1</v>
      </c>
      <c r="BW1249" s="43" t="s">
        <v>103</v>
      </c>
    </row>
    <row r="1250" spans="3:75" x14ac:dyDescent="0.35">
      <c r="C1250" s="43" t="str">
        <f t="shared" si="19"/>
        <v>IARA:BDT-09:2022: 1249</v>
      </c>
      <c r="D1250" s="43">
        <v>1249</v>
      </c>
      <c r="E1250" s="43" t="s">
        <v>5235</v>
      </c>
      <c r="F1250" s="1" t="s">
        <v>73</v>
      </c>
      <c r="G1250" s="43" t="s">
        <v>5280</v>
      </c>
      <c r="H1250" s="2">
        <v>44814</v>
      </c>
      <c r="J1250" s="12">
        <f>YEAR(H1250)</f>
        <v>2022</v>
      </c>
      <c r="K1250" s="12">
        <f>MONTH(H1250)</f>
        <v>9</v>
      </c>
      <c r="L1250" s="12">
        <f>DAY(H1250)</f>
        <v>10</v>
      </c>
      <c r="M1250" s="13"/>
      <c r="P1250" s="12" t="s">
        <v>75</v>
      </c>
      <c r="Q1250" s="12" t="str">
        <f>CONCATENATE(X1250," ",Y1250)</f>
        <v>Pararge aegeria</v>
      </c>
      <c r="R1250" s="14" t="str">
        <f>CONCATENATE(S1250,", ",T1250,", ",U1250,", ",V1250,", ",W1250,", ",X1250,", ",Y1250)</f>
        <v>Animalia, Arthropoda, Insecta, Lepidoptera, Nymphalidae, Pararge, aegeria</v>
      </c>
      <c r="S1250" s="6" t="s">
        <v>76</v>
      </c>
      <c r="T1250" s="6" t="s">
        <v>208</v>
      </c>
      <c r="U1250" s="6" t="s">
        <v>209</v>
      </c>
      <c r="V1250" s="6" t="s">
        <v>210</v>
      </c>
      <c r="W1250" s="6" t="s">
        <v>238</v>
      </c>
      <c r="X1250" s="6" t="s">
        <v>243</v>
      </c>
      <c r="Y1250" s="6" t="s">
        <v>244</v>
      </c>
      <c r="AA1250" s="12" t="s">
        <v>83</v>
      </c>
      <c r="AB1250" s="6" t="s">
        <v>84</v>
      </c>
      <c r="AC1250" s="12" t="s">
        <v>245</v>
      </c>
      <c r="AD1250" s="12" t="s">
        <v>259</v>
      </c>
      <c r="AE1250" s="2">
        <v>44814</v>
      </c>
      <c r="AF1250" s="43" t="s">
        <v>87</v>
      </c>
      <c r="AG1250" s="7" t="s">
        <v>246</v>
      </c>
      <c r="AH1250" s="43">
        <v>48.112713466126003</v>
      </c>
      <c r="AI1250" s="43">
        <v>-1.7074185529964101</v>
      </c>
      <c r="AL1250" s="43">
        <v>10</v>
      </c>
      <c r="AN1250" s="46" t="s">
        <v>5240</v>
      </c>
      <c r="AO1250" s="5" t="s">
        <v>89</v>
      </c>
      <c r="AP1250" s="12" t="s">
        <v>259</v>
      </c>
      <c r="AR1250" s="7" t="s">
        <v>90</v>
      </c>
      <c r="AT1250" s="4" t="str">
        <f>CONCATENATE(AU1250,", ",AV1250,", ",AW1250,", ",AX1250,", ",AY1250,", ",AZ1250,", ",BA1250)</f>
        <v>Europe, France, FR, Bretagne, Ille-et-Vilaine, Rennes, Campus Institut Agro Rennes</v>
      </c>
      <c r="AU1250" s="1" t="s">
        <v>91</v>
      </c>
      <c r="AV1250" s="1" t="s">
        <v>92</v>
      </c>
      <c r="AW1250" s="1" t="s">
        <v>93</v>
      </c>
      <c r="AX1250" s="1" t="s">
        <v>94</v>
      </c>
      <c r="AY1250" s="1" t="s">
        <v>95</v>
      </c>
      <c r="AZ1250" s="1" t="s">
        <v>96</v>
      </c>
      <c r="BA1250" s="1" t="s">
        <v>5242</v>
      </c>
      <c r="BC1250" s="43"/>
      <c r="BF1250" s="43" t="s">
        <v>4596</v>
      </c>
      <c r="BG1250" s="43" t="s">
        <v>93</v>
      </c>
      <c r="BH1250" s="7" t="s">
        <v>97</v>
      </c>
      <c r="BJ1250" s="7" t="s">
        <v>98</v>
      </c>
      <c r="BK1250" s="7" t="s">
        <v>99</v>
      </c>
      <c r="BL1250" s="7" t="s">
        <v>4597</v>
      </c>
      <c r="BM1250" s="7" t="s">
        <v>4598</v>
      </c>
      <c r="BS1250" s="12" t="s">
        <v>259</v>
      </c>
      <c r="BU1250" s="43">
        <v>1</v>
      </c>
      <c r="BW1250" s="43" t="s">
        <v>103</v>
      </c>
    </row>
    <row r="1251" spans="3:75" x14ac:dyDescent="0.35">
      <c r="C1251" s="43" t="str">
        <f t="shared" si="19"/>
        <v>IARA:BDT-09:2022: 1250</v>
      </c>
      <c r="D1251" s="43">
        <v>1250</v>
      </c>
      <c r="E1251" s="43" t="s">
        <v>5235</v>
      </c>
      <c r="F1251" s="1" t="s">
        <v>73</v>
      </c>
      <c r="G1251" s="43" t="s">
        <v>5280</v>
      </c>
      <c r="H1251" s="2">
        <v>44814</v>
      </c>
      <c r="J1251" s="12">
        <f>YEAR(H1251)</f>
        <v>2022</v>
      </c>
      <c r="K1251" s="12">
        <f>MONTH(H1251)</f>
        <v>9</v>
      </c>
      <c r="L1251" s="12">
        <f>DAY(H1251)</f>
        <v>10</v>
      </c>
      <c r="M1251" s="13"/>
      <c r="P1251" s="12" t="s">
        <v>75</v>
      </c>
      <c r="Q1251" s="12" t="str">
        <f>CONCATENATE(X1251," ",Y1251)</f>
        <v>Pararge aegeria</v>
      </c>
      <c r="R1251" s="14" t="str">
        <f>CONCATENATE(S1251,", ",T1251,", ",U1251,", ",V1251,", ",W1251,", ",X1251,", ",Y1251)</f>
        <v>Animalia, Arthropoda, Insecta, Lepidoptera, Nymphalidae, Pararge, aegeria</v>
      </c>
      <c r="S1251" s="6" t="s">
        <v>76</v>
      </c>
      <c r="T1251" s="6" t="s">
        <v>208</v>
      </c>
      <c r="U1251" s="6" t="s">
        <v>209</v>
      </c>
      <c r="V1251" s="6" t="s">
        <v>210</v>
      </c>
      <c r="W1251" s="6" t="s">
        <v>238</v>
      </c>
      <c r="X1251" s="6" t="s">
        <v>243</v>
      </c>
      <c r="Y1251" s="6" t="s">
        <v>244</v>
      </c>
      <c r="AA1251" s="12" t="s">
        <v>83</v>
      </c>
      <c r="AB1251" s="6" t="s">
        <v>84</v>
      </c>
      <c r="AC1251" s="12" t="s">
        <v>245</v>
      </c>
      <c r="AD1251" s="12" t="s">
        <v>259</v>
      </c>
      <c r="AE1251" s="2">
        <v>44814</v>
      </c>
      <c r="AF1251" s="43" t="s">
        <v>87</v>
      </c>
      <c r="AG1251" s="7" t="s">
        <v>246</v>
      </c>
      <c r="AH1251" s="43">
        <v>48.112610291136903</v>
      </c>
      <c r="AI1251" s="43">
        <v>-1.70749169323802</v>
      </c>
      <c r="AL1251" s="43">
        <v>10</v>
      </c>
      <c r="AN1251" s="46" t="s">
        <v>5240</v>
      </c>
      <c r="AO1251" s="5" t="s">
        <v>89</v>
      </c>
      <c r="AP1251" s="12" t="s">
        <v>259</v>
      </c>
      <c r="AR1251" s="7" t="s">
        <v>90</v>
      </c>
      <c r="AT1251" s="4" t="str">
        <f>CONCATENATE(AU1251,", ",AV1251,", ",AW1251,", ",AX1251,", ",AY1251,", ",AZ1251,", ",BA1251)</f>
        <v>Europe, France, FR, Bretagne, Ille-et-Vilaine, Rennes, Campus Institut Agro Rennes</v>
      </c>
      <c r="AU1251" s="1" t="s">
        <v>91</v>
      </c>
      <c r="AV1251" s="1" t="s">
        <v>92</v>
      </c>
      <c r="AW1251" s="1" t="s">
        <v>93</v>
      </c>
      <c r="AX1251" s="1" t="s">
        <v>94</v>
      </c>
      <c r="AY1251" s="1" t="s">
        <v>95</v>
      </c>
      <c r="AZ1251" s="1" t="s">
        <v>96</v>
      </c>
      <c r="BA1251" s="1" t="s">
        <v>5242</v>
      </c>
      <c r="BC1251" s="43"/>
      <c r="BF1251" s="43" t="s">
        <v>4596</v>
      </c>
      <c r="BG1251" s="43" t="s">
        <v>93</v>
      </c>
      <c r="BH1251" s="7" t="s">
        <v>97</v>
      </c>
      <c r="BJ1251" s="7" t="s">
        <v>98</v>
      </c>
      <c r="BK1251" s="7" t="s">
        <v>99</v>
      </c>
      <c r="BL1251" s="7" t="s">
        <v>4597</v>
      </c>
      <c r="BM1251" s="7" t="s">
        <v>4598</v>
      </c>
      <c r="BS1251" s="12" t="s">
        <v>259</v>
      </c>
      <c r="BU1251" s="43">
        <v>1</v>
      </c>
      <c r="BW1251" s="43" t="s">
        <v>103</v>
      </c>
    </row>
    <row r="1252" spans="3:75" x14ac:dyDescent="0.35">
      <c r="C1252" s="43" t="str">
        <f t="shared" si="19"/>
        <v>IARA:BDT-09:2022: 1251</v>
      </c>
      <c r="D1252" s="43">
        <v>1251</v>
      </c>
      <c r="E1252" s="43" t="s">
        <v>5235</v>
      </c>
      <c r="F1252" s="1" t="s">
        <v>73</v>
      </c>
      <c r="G1252" s="43" t="s">
        <v>5280</v>
      </c>
      <c r="H1252" s="2">
        <v>44814</v>
      </c>
      <c r="J1252" s="12">
        <f>YEAR(H1252)</f>
        <v>2022</v>
      </c>
      <c r="K1252" s="12">
        <f>MONTH(H1252)</f>
        <v>9</v>
      </c>
      <c r="L1252" s="12">
        <f>DAY(H1252)</f>
        <v>10</v>
      </c>
      <c r="M1252" s="13"/>
      <c r="P1252" s="12" t="s">
        <v>75</v>
      </c>
      <c r="Q1252" s="12" t="str">
        <f>CONCATENATE(X1252," ",Y1252)</f>
        <v>Pararge aegeria</v>
      </c>
      <c r="R1252" s="14" t="str">
        <f>CONCATENATE(S1252,", ",T1252,", ",U1252,", ",V1252,", ",W1252,", ",X1252,", ",Y1252)</f>
        <v>Animalia, Arthropoda, Insecta, Lepidoptera, Nymphalidae, Pararge, aegeria</v>
      </c>
      <c r="S1252" s="6" t="s">
        <v>76</v>
      </c>
      <c r="T1252" s="6" t="s">
        <v>208</v>
      </c>
      <c r="U1252" s="6" t="s">
        <v>209</v>
      </c>
      <c r="V1252" s="6" t="s">
        <v>210</v>
      </c>
      <c r="W1252" s="6" t="s">
        <v>238</v>
      </c>
      <c r="X1252" s="6" t="s">
        <v>243</v>
      </c>
      <c r="Y1252" s="6" t="s">
        <v>244</v>
      </c>
      <c r="AA1252" s="12" t="s">
        <v>83</v>
      </c>
      <c r="AB1252" s="6" t="s">
        <v>84</v>
      </c>
      <c r="AC1252" s="12" t="s">
        <v>245</v>
      </c>
      <c r="AD1252" s="12" t="s">
        <v>259</v>
      </c>
      <c r="AE1252" s="2">
        <v>44814</v>
      </c>
      <c r="AF1252" s="43" t="s">
        <v>87</v>
      </c>
      <c r="AG1252" s="7" t="s">
        <v>246</v>
      </c>
      <c r="AH1252" s="43">
        <v>48.112669705575897</v>
      </c>
      <c r="AI1252" s="43">
        <v>-1.70738471231351</v>
      </c>
      <c r="AL1252" s="43">
        <v>10</v>
      </c>
      <c r="AN1252" s="46" t="s">
        <v>5240</v>
      </c>
      <c r="AO1252" s="5" t="s">
        <v>89</v>
      </c>
      <c r="AP1252" s="12" t="s">
        <v>259</v>
      </c>
      <c r="AR1252" s="7" t="s">
        <v>90</v>
      </c>
      <c r="AT1252" s="4" t="str">
        <f>CONCATENATE(AU1252,", ",AV1252,", ",AW1252,", ",AX1252,", ",AY1252,", ",AZ1252,", ",BA1252)</f>
        <v>Europe, France, FR, Bretagne, Ille-et-Vilaine, Rennes, Campus Institut Agro Rennes</v>
      </c>
      <c r="AU1252" s="1" t="s">
        <v>91</v>
      </c>
      <c r="AV1252" s="1" t="s">
        <v>92</v>
      </c>
      <c r="AW1252" s="1" t="s">
        <v>93</v>
      </c>
      <c r="AX1252" s="1" t="s">
        <v>94</v>
      </c>
      <c r="AY1252" s="1" t="s">
        <v>95</v>
      </c>
      <c r="AZ1252" s="1" t="s">
        <v>96</v>
      </c>
      <c r="BA1252" s="1" t="s">
        <v>5242</v>
      </c>
      <c r="BC1252" s="43"/>
      <c r="BF1252" s="43" t="s">
        <v>4596</v>
      </c>
      <c r="BG1252" s="43" t="s">
        <v>93</v>
      </c>
      <c r="BH1252" s="7" t="s">
        <v>97</v>
      </c>
      <c r="BJ1252" s="7" t="s">
        <v>98</v>
      </c>
      <c r="BK1252" s="7" t="s">
        <v>99</v>
      </c>
      <c r="BL1252" s="7" t="s">
        <v>4597</v>
      </c>
      <c r="BM1252" s="7" t="s">
        <v>4598</v>
      </c>
      <c r="BS1252" s="12" t="s">
        <v>259</v>
      </c>
      <c r="BU1252" s="43">
        <v>1</v>
      </c>
      <c r="BW1252" s="43" t="s">
        <v>103</v>
      </c>
    </row>
    <row r="1253" spans="3:75" x14ac:dyDescent="0.35">
      <c r="C1253" s="43" t="str">
        <f t="shared" si="19"/>
        <v>IARA:BDT-09:2022: 1252</v>
      </c>
      <c r="D1253" s="43">
        <v>1252</v>
      </c>
      <c r="E1253" s="43" t="s">
        <v>5235</v>
      </c>
      <c r="F1253" s="1" t="s">
        <v>73</v>
      </c>
      <c r="G1253" s="43" t="s">
        <v>5280</v>
      </c>
      <c r="H1253" s="2">
        <v>44814</v>
      </c>
      <c r="J1253" s="12">
        <f>YEAR(H1253)</f>
        <v>2022</v>
      </c>
      <c r="K1253" s="12">
        <f>MONTH(H1253)</f>
        <v>9</v>
      </c>
      <c r="L1253" s="12">
        <f>DAY(H1253)</f>
        <v>10</v>
      </c>
      <c r="M1253" s="13"/>
      <c r="P1253" s="12" t="s">
        <v>75</v>
      </c>
      <c r="Q1253" s="12" t="str">
        <f>CONCATENATE(X1253," ",Y1253)</f>
        <v>Pieris brassicae</v>
      </c>
      <c r="R1253" s="14" t="str">
        <f>CONCATENATE(S1253,", ",T1253,", ",U1253,", ",V1253,", ",W1253,", ",X1253,", ",Y1253)</f>
        <v>Animalia, Arthropoda, Insecta, Lepidoptera, Pieridae, Pieris, brassicae</v>
      </c>
      <c r="S1253" s="6" t="s">
        <v>76</v>
      </c>
      <c r="T1253" s="6" t="s">
        <v>208</v>
      </c>
      <c r="U1253" s="6" t="s">
        <v>209</v>
      </c>
      <c r="V1253" s="6" t="s">
        <v>210</v>
      </c>
      <c r="W1253" s="6" t="s">
        <v>211</v>
      </c>
      <c r="X1253" s="6" t="s">
        <v>227</v>
      </c>
      <c r="Y1253" s="6" t="s">
        <v>231</v>
      </c>
      <c r="AA1253" s="12" t="s">
        <v>83</v>
      </c>
      <c r="AB1253" s="6" t="s">
        <v>84</v>
      </c>
      <c r="AC1253" s="12" t="s">
        <v>232</v>
      </c>
      <c r="AD1253" s="12" t="s">
        <v>259</v>
      </c>
      <c r="AE1253" s="2">
        <v>44814</v>
      </c>
      <c r="AF1253" s="43" t="s">
        <v>87</v>
      </c>
      <c r="AG1253" s="7" t="s">
        <v>233</v>
      </c>
      <c r="AH1253" s="43">
        <v>48.113140859894898</v>
      </c>
      <c r="AI1253" s="43">
        <v>-1.7081377963533999</v>
      </c>
      <c r="AL1253" s="43">
        <v>10</v>
      </c>
      <c r="AN1253" s="46" t="s">
        <v>5240</v>
      </c>
      <c r="AO1253" s="5" t="s">
        <v>89</v>
      </c>
      <c r="AP1253" s="12" t="s">
        <v>259</v>
      </c>
      <c r="AR1253" s="7" t="s">
        <v>90</v>
      </c>
      <c r="AT1253" s="4" t="str">
        <f>CONCATENATE(AU1253,", ",AV1253,", ",AW1253,", ",AX1253,", ",AY1253,", ",AZ1253,", ",BA1253)</f>
        <v>Europe, France, FR, Bretagne, Ille-et-Vilaine, Rennes, Campus Institut Agro Rennes</v>
      </c>
      <c r="AU1253" s="1" t="s">
        <v>91</v>
      </c>
      <c r="AV1253" s="1" t="s">
        <v>92</v>
      </c>
      <c r="AW1253" s="1" t="s">
        <v>93</v>
      </c>
      <c r="AX1253" s="1" t="s">
        <v>94</v>
      </c>
      <c r="AY1253" s="1" t="s">
        <v>95</v>
      </c>
      <c r="AZ1253" s="1" t="s">
        <v>96</v>
      </c>
      <c r="BA1253" s="1" t="s">
        <v>5242</v>
      </c>
      <c r="BC1253" s="43"/>
      <c r="BF1253" s="43" t="s">
        <v>4596</v>
      </c>
      <c r="BG1253" s="43" t="s">
        <v>93</v>
      </c>
      <c r="BH1253" s="7" t="s">
        <v>97</v>
      </c>
      <c r="BJ1253" s="7" t="s">
        <v>98</v>
      </c>
      <c r="BK1253" s="7" t="s">
        <v>99</v>
      </c>
      <c r="BL1253" s="7" t="s">
        <v>4597</v>
      </c>
      <c r="BM1253" s="7" t="s">
        <v>4598</v>
      </c>
      <c r="BS1253" s="12" t="s">
        <v>259</v>
      </c>
      <c r="BU1253" s="43">
        <v>1</v>
      </c>
      <c r="BW1253" s="43" t="s">
        <v>103</v>
      </c>
    </row>
    <row r="1254" spans="3:75" x14ac:dyDescent="0.35">
      <c r="C1254" s="43" t="str">
        <f t="shared" si="19"/>
        <v>IARA:BDT-09:2022: 1253</v>
      </c>
      <c r="D1254" s="43">
        <v>1253</v>
      </c>
      <c r="E1254" s="43" t="s">
        <v>5235</v>
      </c>
      <c r="F1254" s="1" t="s">
        <v>73</v>
      </c>
      <c r="G1254" s="43" t="s">
        <v>5280</v>
      </c>
      <c r="H1254" s="2">
        <v>44814</v>
      </c>
      <c r="J1254" s="12">
        <f>YEAR(H1254)</f>
        <v>2022</v>
      </c>
      <c r="K1254" s="12">
        <f>MONTH(H1254)</f>
        <v>9</v>
      </c>
      <c r="L1254" s="12">
        <f>DAY(H1254)</f>
        <v>10</v>
      </c>
      <c r="M1254" s="13"/>
      <c r="P1254" s="12" t="s">
        <v>75</v>
      </c>
      <c r="Q1254" s="12" t="str">
        <f>CONCATENATE(X1254," ",Y1254)</f>
        <v>Pieris brassicae</v>
      </c>
      <c r="R1254" s="14" t="str">
        <f>CONCATENATE(S1254,", ",T1254,", ",U1254,", ",V1254,", ",W1254,", ",X1254,", ",Y1254)</f>
        <v>Animalia, Arthropoda, Insecta, Lepidoptera, Pieridae, Pieris, brassicae</v>
      </c>
      <c r="S1254" s="6" t="s">
        <v>76</v>
      </c>
      <c r="T1254" s="6" t="s">
        <v>208</v>
      </c>
      <c r="U1254" s="6" t="s">
        <v>209</v>
      </c>
      <c r="V1254" s="6" t="s">
        <v>210</v>
      </c>
      <c r="W1254" s="6" t="s">
        <v>211</v>
      </c>
      <c r="X1254" s="6" t="s">
        <v>227</v>
      </c>
      <c r="Y1254" s="6" t="s">
        <v>231</v>
      </c>
      <c r="AA1254" s="12" t="s">
        <v>83</v>
      </c>
      <c r="AB1254" s="6" t="s">
        <v>84</v>
      </c>
      <c r="AC1254" s="12" t="s">
        <v>232</v>
      </c>
      <c r="AD1254" s="12" t="s">
        <v>259</v>
      </c>
      <c r="AE1254" s="2">
        <v>44814</v>
      </c>
      <c r="AF1254" s="43" t="s">
        <v>87</v>
      </c>
      <c r="AG1254" s="7" t="s">
        <v>233</v>
      </c>
      <c r="AH1254" s="43">
        <v>48.1131737361519</v>
      </c>
      <c r="AI1254" s="43">
        <v>-1.70819312324705</v>
      </c>
      <c r="AL1254" s="43">
        <v>10</v>
      </c>
      <c r="AN1254" s="46" t="s">
        <v>5240</v>
      </c>
      <c r="AO1254" s="5" t="s">
        <v>89</v>
      </c>
      <c r="AP1254" s="12" t="s">
        <v>259</v>
      </c>
      <c r="AR1254" s="7" t="s">
        <v>90</v>
      </c>
      <c r="AT1254" s="4" t="str">
        <f>CONCATENATE(AU1254,", ",AV1254,", ",AW1254,", ",AX1254,", ",AY1254,", ",AZ1254,", ",BA1254)</f>
        <v>Europe, France, FR, Bretagne, Ille-et-Vilaine, Rennes, Campus Institut Agro Rennes</v>
      </c>
      <c r="AU1254" s="1" t="s">
        <v>91</v>
      </c>
      <c r="AV1254" s="1" t="s">
        <v>92</v>
      </c>
      <c r="AW1254" s="1" t="s">
        <v>93</v>
      </c>
      <c r="AX1254" s="1" t="s">
        <v>94</v>
      </c>
      <c r="AY1254" s="1" t="s">
        <v>95</v>
      </c>
      <c r="AZ1254" s="1" t="s">
        <v>96</v>
      </c>
      <c r="BA1254" s="1" t="s">
        <v>5242</v>
      </c>
      <c r="BC1254" s="43"/>
      <c r="BF1254" s="43" t="s">
        <v>4596</v>
      </c>
      <c r="BG1254" s="43" t="s">
        <v>93</v>
      </c>
      <c r="BH1254" s="7" t="s">
        <v>97</v>
      </c>
      <c r="BJ1254" s="7" t="s">
        <v>98</v>
      </c>
      <c r="BK1254" s="7" t="s">
        <v>99</v>
      </c>
      <c r="BL1254" s="7" t="s">
        <v>4597</v>
      </c>
      <c r="BM1254" s="7" t="s">
        <v>4598</v>
      </c>
      <c r="BS1254" s="12" t="s">
        <v>259</v>
      </c>
      <c r="BU1254" s="43">
        <v>1</v>
      </c>
      <c r="BW1254" s="43" t="s">
        <v>103</v>
      </c>
    </row>
    <row r="1255" spans="3:75" x14ac:dyDescent="0.35">
      <c r="C1255" s="43" t="str">
        <f t="shared" si="19"/>
        <v>IARA:BDT-09:2022: 1254</v>
      </c>
      <c r="D1255" s="43">
        <v>1254</v>
      </c>
      <c r="E1255" s="43" t="s">
        <v>5235</v>
      </c>
      <c r="F1255" s="1" t="s">
        <v>73</v>
      </c>
      <c r="G1255" s="43" t="s">
        <v>5280</v>
      </c>
      <c r="H1255" s="2">
        <v>44814</v>
      </c>
      <c r="J1255" s="12">
        <f>YEAR(H1255)</f>
        <v>2022</v>
      </c>
      <c r="K1255" s="12">
        <f>MONTH(H1255)</f>
        <v>9</v>
      </c>
      <c r="L1255" s="12">
        <f>DAY(H1255)</f>
        <v>10</v>
      </c>
      <c r="M1255" s="13"/>
      <c r="P1255" s="12" t="s">
        <v>75</v>
      </c>
      <c r="Q1255" s="12" t="str">
        <f>CONCATENATE(X1255," ",Y1255)</f>
        <v>Aricia agestis</v>
      </c>
      <c r="R1255" s="14" t="str">
        <f>CONCATENATE(S1255,", ",T1255,", ",U1255,", ",V1255,", ",W1255,", ",X1255,", ",Y1255)</f>
        <v>Animalia, Arthropoda, Insecta, Lepidoptera, Lycaenidae, Aricia, agestis</v>
      </c>
      <c r="S1255" s="6" t="s">
        <v>76</v>
      </c>
      <c r="T1255" s="6" t="s">
        <v>208</v>
      </c>
      <c r="U1255" s="6" t="s">
        <v>209</v>
      </c>
      <c r="V1255" s="6" t="s">
        <v>210</v>
      </c>
      <c r="W1255" s="6" t="s">
        <v>216</v>
      </c>
      <c r="X1255" s="6" t="s">
        <v>416</v>
      </c>
      <c r="Y1255" s="6" t="s">
        <v>417</v>
      </c>
      <c r="AA1255" s="12" t="s">
        <v>83</v>
      </c>
      <c r="AB1255" s="6" t="s">
        <v>418</v>
      </c>
      <c r="AC1255" s="12" t="s">
        <v>377</v>
      </c>
      <c r="AD1255" s="12" t="s">
        <v>259</v>
      </c>
      <c r="AE1255" s="2">
        <v>44814</v>
      </c>
      <c r="AF1255" s="43" t="s">
        <v>87</v>
      </c>
      <c r="AG1255" s="7" t="s">
        <v>415</v>
      </c>
      <c r="AH1255" s="43">
        <v>48.113830285556197</v>
      </c>
      <c r="AI1255" s="43">
        <v>-1.709449294558</v>
      </c>
      <c r="AL1255" s="43">
        <v>10</v>
      </c>
      <c r="AN1255" s="46" t="s">
        <v>5240</v>
      </c>
      <c r="AO1255" s="5" t="s">
        <v>89</v>
      </c>
      <c r="AP1255" s="12" t="s">
        <v>259</v>
      </c>
      <c r="AR1255" s="7" t="s">
        <v>90</v>
      </c>
      <c r="AT1255" s="4" t="str">
        <f>CONCATENATE(AU1255,", ",AV1255,", ",AW1255,", ",AX1255,", ",AY1255,", ",AZ1255,", ",BA1255)</f>
        <v>Europe, France, FR, Bretagne, Ille-et-Vilaine, Rennes, Campus Institut Agro Rennes</v>
      </c>
      <c r="AU1255" s="1" t="s">
        <v>91</v>
      </c>
      <c r="AV1255" s="1" t="s">
        <v>92</v>
      </c>
      <c r="AW1255" s="1" t="s">
        <v>93</v>
      </c>
      <c r="AX1255" s="1" t="s">
        <v>94</v>
      </c>
      <c r="AY1255" s="1" t="s">
        <v>95</v>
      </c>
      <c r="AZ1255" s="1" t="s">
        <v>96</v>
      </c>
      <c r="BA1255" s="1" t="s">
        <v>5242</v>
      </c>
      <c r="BC1255" s="43"/>
      <c r="BF1255" s="43" t="s">
        <v>4596</v>
      </c>
      <c r="BG1255" s="43" t="s">
        <v>93</v>
      </c>
      <c r="BH1255" s="7" t="s">
        <v>97</v>
      </c>
      <c r="BJ1255" s="7" t="s">
        <v>98</v>
      </c>
      <c r="BK1255" s="7" t="s">
        <v>99</v>
      </c>
      <c r="BL1255" s="7" t="s">
        <v>4597</v>
      </c>
      <c r="BM1255" s="7" t="s">
        <v>4598</v>
      </c>
      <c r="BS1255" s="12" t="s">
        <v>259</v>
      </c>
      <c r="BU1255" s="43">
        <v>1</v>
      </c>
      <c r="BW1255" s="43" t="s">
        <v>103</v>
      </c>
    </row>
    <row r="1256" spans="3:75" x14ac:dyDescent="0.35">
      <c r="C1256" s="43" t="str">
        <f t="shared" si="19"/>
        <v>IARA:BDT-09:2022: 1255</v>
      </c>
      <c r="D1256" s="43">
        <v>1255</v>
      </c>
      <c r="E1256" s="43" t="s">
        <v>5235</v>
      </c>
      <c r="F1256" s="1" t="s">
        <v>73</v>
      </c>
      <c r="G1256" s="43" t="s">
        <v>5280</v>
      </c>
      <c r="H1256" s="2">
        <v>44814</v>
      </c>
      <c r="J1256" s="12">
        <f>YEAR(H1256)</f>
        <v>2022</v>
      </c>
      <c r="K1256" s="12">
        <f>MONTH(H1256)</f>
        <v>9</v>
      </c>
      <c r="L1256" s="12">
        <f>DAY(H1256)</f>
        <v>10</v>
      </c>
      <c r="M1256" s="13"/>
      <c r="P1256" s="12" t="s">
        <v>75</v>
      </c>
      <c r="Q1256" s="12" t="str">
        <f>CONCATENATE(X1256," ",Y1256)</f>
        <v>Polyommatus icarus</v>
      </c>
      <c r="R1256" s="14" t="str">
        <f>CONCATENATE(S1256,", ",T1256,", ",U1256,", ",V1256,", ",W1256,", ",X1256,", ",Y1256)</f>
        <v>Animalia, Arthropoda, Insecta, Lepidoptera, Lycaenidae, Polyommatus, icarus</v>
      </c>
      <c r="S1256" s="6" t="s">
        <v>76</v>
      </c>
      <c r="T1256" s="6" t="s">
        <v>208</v>
      </c>
      <c r="U1256" s="6" t="s">
        <v>209</v>
      </c>
      <c r="V1256" s="6" t="s">
        <v>210</v>
      </c>
      <c r="W1256" s="6" t="s">
        <v>216</v>
      </c>
      <c r="X1256" s="6" t="s">
        <v>217</v>
      </c>
      <c r="Y1256" s="6" t="s">
        <v>218</v>
      </c>
      <c r="AA1256" s="12" t="s">
        <v>83</v>
      </c>
      <c r="AB1256" s="6" t="s">
        <v>219</v>
      </c>
      <c r="AC1256" s="12" t="s">
        <v>220</v>
      </c>
      <c r="AD1256" s="12" t="s">
        <v>259</v>
      </c>
      <c r="AE1256" s="2">
        <v>44814</v>
      </c>
      <c r="AF1256" s="43" t="s">
        <v>87</v>
      </c>
      <c r="AG1256" s="7" t="s">
        <v>221</v>
      </c>
      <c r="AH1256" s="43">
        <v>48.113824022204703</v>
      </c>
      <c r="AI1256" s="43">
        <v>-1.70960592683176</v>
      </c>
      <c r="AL1256" s="43">
        <v>10</v>
      </c>
      <c r="AN1256" s="46" t="s">
        <v>5240</v>
      </c>
      <c r="AO1256" s="5" t="s">
        <v>89</v>
      </c>
      <c r="AP1256" s="12" t="s">
        <v>259</v>
      </c>
      <c r="AR1256" s="7" t="s">
        <v>90</v>
      </c>
      <c r="AT1256" s="4" t="str">
        <f>CONCATENATE(AU1256,", ",AV1256,", ",AW1256,", ",AX1256,", ",AY1256,", ",AZ1256,", ",BA1256)</f>
        <v>Europe, France, FR, Bretagne, Ille-et-Vilaine, Rennes, Campus Institut Agro Rennes</v>
      </c>
      <c r="AU1256" s="1" t="s">
        <v>91</v>
      </c>
      <c r="AV1256" s="1" t="s">
        <v>92</v>
      </c>
      <c r="AW1256" s="1" t="s">
        <v>93</v>
      </c>
      <c r="AX1256" s="1" t="s">
        <v>94</v>
      </c>
      <c r="AY1256" s="1" t="s">
        <v>95</v>
      </c>
      <c r="AZ1256" s="1" t="s">
        <v>96</v>
      </c>
      <c r="BA1256" s="1" t="s">
        <v>5242</v>
      </c>
      <c r="BC1256" s="43"/>
      <c r="BF1256" s="43" t="s">
        <v>4596</v>
      </c>
      <c r="BG1256" s="43" t="s">
        <v>93</v>
      </c>
      <c r="BH1256" s="7" t="s">
        <v>97</v>
      </c>
      <c r="BJ1256" s="7" t="s">
        <v>98</v>
      </c>
      <c r="BK1256" s="7" t="s">
        <v>99</v>
      </c>
      <c r="BL1256" s="7" t="s">
        <v>4597</v>
      </c>
      <c r="BM1256" s="7" t="s">
        <v>4598</v>
      </c>
      <c r="BS1256" s="12" t="s">
        <v>259</v>
      </c>
      <c r="BU1256" s="43">
        <v>1</v>
      </c>
      <c r="BW1256" s="43" t="s">
        <v>103</v>
      </c>
    </row>
    <row r="1257" spans="3:75" x14ac:dyDescent="0.35">
      <c r="C1257" s="43" t="str">
        <f t="shared" si="19"/>
        <v>IARA:BDT-09:2022: 1256</v>
      </c>
      <c r="D1257" s="43">
        <v>1256</v>
      </c>
      <c r="E1257" s="43" t="s">
        <v>5235</v>
      </c>
      <c r="F1257" s="1" t="s">
        <v>73</v>
      </c>
      <c r="G1257" s="43" t="s">
        <v>5280</v>
      </c>
      <c r="H1257" s="2">
        <v>44814</v>
      </c>
      <c r="J1257" s="12">
        <f>YEAR(H1257)</f>
        <v>2022</v>
      </c>
      <c r="K1257" s="12">
        <f>MONTH(H1257)</f>
        <v>9</v>
      </c>
      <c r="L1257" s="12">
        <f>DAY(H1257)</f>
        <v>10</v>
      </c>
      <c r="M1257" s="13"/>
      <c r="P1257" s="12" t="s">
        <v>75</v>
      </c>
      <c r="Q1257" s="12" t="str">
        <f>CONCATENATE(X1257," ",Y1257)</f>
        <v>Lampides boeticus</v>
      </c>
      <c r="R1257" s="14" t="str">
        <f>CONCATENATE(S1257,", ",T1257,", ",U1257,", ",V1257,", ",W1257,", ",X1257,", ",Y1257)</f>
        <v>Animalia, Arthropoda, Insecta, Lepidoptera, Lycaenidae, Lampides, boeticus</v>
      </c>
      <c r="S1257" s="6" t="s">
        <v>76</v>
      </c>
      <c r="T1257" s="6" t="s">
        <v>208</v>
      </c>
      <c r="U1257" s="6" t="s">
        <v>209</v>
      </c>
      <c r="V1257" s="6" t="s">
        <v>210</v>
      </c>
      <c r="W1257" s="6" t="s">
        <v>216</v>
      </c>
      <c r="X1257" s="6" t="s">
        <v>400</v>
      </c>
      <c r="Y1257" s="6" t="s">
        <v>401</v>
      </c>
      <c r="AA1257" s="12" t="s">
        <v>83</v>
      </c>
      <c r="AB1257" s="6" t="s">
        <v>402</v>
      </c>
      <c r="AC1257" s="12" t="s">
        <v>384</v>
      </c>
      <c r="AD1257" s="12" t="s">
        <v>259</v>
      </c>
      <c r="AE1257" s="2">
        <v>44814</v>
      </c>
      <c r="AF1257" s="43" t="s">
        <v>87</v>
      </c>
      <c r="AG1257" s="7" t="s">
        <v>399</v>
      </c>
      <c r="AH1257" s="43">
        <v>48.113439424915597</v>
      </c>
      <c r="AI1257" s="43">
        <v>-1.70957163199503</v>
      </c>
      <c r="AL1257" s="43">
        <v>10</v>
      </c>
      <c r="AN1257" s="46" t="s">
        <v>5240</v>
      </c>
      <c r="AO1257" s="5" t="s">
        <v>89</v>
      </c>
      <c r="AP1257" s="12" t="s">
        <v>259</v>
      </c>
      <c r="AR1257" s="7" t="s">
        <v>90</v>
      </c>
      <c r="AT1257" s="4" t="str">
        <f>CONCATENATE(AU1257,", ",AV1257,", ",AW1257,", ",AX1257,", ",AY1257,", ",AZ1257,", ",BA1257)</f>
        <v>Europe, France, FR, Bretagne, Ille-et-Vilaine, Rennes, Campus Institut Agro Rennes</v>
      </c>
      <c r="AU1257" s="1" t="s">
        <v>91</v>
      </c>
      <c r="AV1257" s="1" t="s">
        <v>92</v>
      </c>
      <c r="AW1257" s="1" t="s">
        <v>93</v>
      </c>
      <c r="AX1257" s="1" t="s">
        <v>94</v>
      </c>
      <c r="AY1257" s="1" t="s">
        <v>95</v>
      </c>
      <c r="AZ1257" s="1" t="s">
        <v>96</v>
      </c>
      <c r="BA1257" s="1" t="s">
        <v>5242</v>
      </c>
      <c r="BC1257" s="43"/>
      <c r="BF1257" s="43" t="s">
        <v>4596</v>
      </c>
      <c r="BG1257" s="43" t="s">
        <v>93</v>
      </c>
      <c r="BH1257" s="7" t="s">
        <v>97</v>
      </c>
      <c r="BJ1257" s="7" t="s">
        <v>98</v>
      </c>
      <c r="BK1257" s="7" t="s">
        <v>99</v>
      </c>
      <c r="BL1257" s="7" t="s">
        <v>4597</v>
      </c>
      <c r="BM1257" s="7" t="s">
        <v>4598</v>
      </c>
      <c r="BS1257" s="12" t="s">
        <v>259</v>
      </c>
      <c r="BU1257" s="43">
        <v>1</v>
      </c>
      <c r="BW1257" s="43" t="s">
        <v>103</v>
      </c>
    </row>
    <row r="1258" spans="3:75" x14ac:dyDescent="0.35">
      <c r="C1258" s="43" t="str">
        <f t="shared" si="19"/>
        <v>IARA:BDT-09:2022: 1257</v>
      </c>
      <c r="D1258" s="43">
        <v>1257</v>
      </c>
      <c r="E1258" s="43" t="s">
        <v>5235</v>
      </c>
      <c r="F1258" s="1" t="s">
        <v>73</v>
      </c>
      <c r="G1258" s="43" t="s">
        <v>5280</v>
      </c>
      <c r="H1258" s="2">
        <v>44814</v>
      </c>
      <c r="J1258" s="12">
        <f>YEAR(H1258)</f>
        <v>2022</v>
      </c>
      <c r="K1258" s="12">
        <f>MONTH(H1258)</f>
        <v>9</v>
      </c>
      <c r="L1258" s="12">
        <f>DAY(H1258)</f>
        <v>10</v>
      </c>
      <c r="M1258" s="13"/>
      <c r="P1258" s="12" t="s">
        <v>75</v>
      </c>
      <c r="Q1258" s="12" t="str">
        <f>CONCATENATE(X1258," ",Y1258)</f>
        <v>Lycaena phlaeas</v>
      </c>
      <c r="R1258" s="14" t="str">
        <f>CONCATENATE(S1258,", ",T1258,", ",U1258,", ",V1258,", ",W1258,", ",X1258,", ",Y1258)</f>
        <v>Animalia, Arthropoda, Insecta, Lepidoptera, Lycaenidae, Lycaena, phlaeas</v>
      </c>
      <c r="S1258" s="6" t="s">
        <v>76</v>
      </c>
      <c r="T1258" s="6" t="s">
        <v>208</v>
      </c>
      <c r="U1258" s="6" t="s">
        <v>209</v>
      </c>
      <c r="V1258" s="6" t="s">
        <v>210</v>
      </c>
      <c r="W1258" s="6" t="s">
        <v>216</v>
      </c>
      <c r="X1258" s="6" t="s">
        <v>420</v>
      </c>
      <c r="Y1258" s="6" t="s">
        <v>421</v>
      </c>
      <c r="AA1258" s="12" t="s">
        <v>83</v>
      </c>
      <c r="AB1258" s="6" t="s">
        <v>422</v>
      </c>
      <c r="AC1258" s="12" t="s">
        <v>382</v>
      </c>
      <c r="AD1258" s="12" t="s">
        <v>259</v>
      </c>
      <c r="AE1258" s="2">
        <v>44814</v>
      </c>
      <c r="AF1258" s="43" t="s">
        <v>87</v>
      </c>
      <c r="AG1258" s="7" t="s">
        <v>419</v>
      </c>
      <c r="AH1258" s="43">
        <v>48.113503088180003</v>
      </c>
      <c r="AI1258" s="43">
        <v>-1.70973449869066</v>
      </c>
      <c r="AL1258" s="43">
        <v>10</v>
      </c>
      <c r="AN1258" s="46" t="s">
        <v>5240</v>
      </c>
      <c r="AO1258" s="5" t="s">
        <v>89</v>
      </c>
      <c r="AP1258" s="12" t="s">
        <v>259</v>
      </c>
      <c r="AR1258" s="7" t="s">
        <v>90</v>
      </c>
      <c r="AT1258" s="4" t="str">
        <f>CONCATENATE(AU1258,", ",AV1258,", ",AW1258,", ",AX1258,", ",AY1258,", ",AZ1258,", ",BA1258)</f>
        <v>Europe, France, FR, Bretagne, Ille-et-Vilaine, Rennes, Campus Institut Agro Rennes</v>
      </c>
      <c r="AU1258" s="1" t="s">
        <v>91</v>
      </c>
      <c r="AV1258" s="1" t="s">
        <v>92</v>
      </c>
      <c r="AW1258" s="1" t="s">
        <v>93</v>
      </c>
      <c r="AX1258" s="1" t="s">
        <v>94</v>
      </c>
      <c r="AY1258" s="1" t="s">
        <v>95</v>
      </c>
      <c r="AZ1258" s="1" t="s">
        <v>96</v>
      </c>
      <c r="BA1258" s="1" t="s">
        <v>5242</v>
      </c>
      <c r="BC1258" s="43"/>
      <c r="BF1258" s="43" t="s">
        <v>4596</v>
      </c>
      <c r="BG1258" s="43" t="s">
        <v>93</v>
      </c>
      <c r="BH1258" s="7" t="s">
        <v>97</v>
      </c>
      <c r="BJ1258" s="7" t="s">
        <v>98</v>
      </c>
      <c r="BK1258" s="7" t="s">
        <v>99</v>
      </c>
      <c r="BL1258" s="7" t="s">
        <v>4597</v>
      </c>
      <c r="BM1258" s="7" t="s">
        <v>4598</v>
      </c>
      <c r="BS1258" s="12" t="s">
        <v>259</v>
      </c>
      <c r="BU1258" s="43">
        <v>1</v>
      </c>
      <c r="BW1258" s="43" t="s">
        <v>103</v>
      </c>
    </row>
    <row r="1259" spans="3:75" x14ac:dyDescent="0.35">
      <c r="C1259" s="43" t="str">
        <f t="shared" si="19"/>
        <v>IARA:BDT-09:2022: 1258</v>
      </c>
      <c r="D1259" s="43">
        <v>1258</v>
      </c>
      <c r="E1259" s="43" t="s">
        <v>5235</v>
      </c>
      <c r="F1259" s="1" t="s">
        <v>73</v>
      </c>
      <c r="G1259" s="43" t="s">
        <v>5280</v>
      </c>
      <c r="H1259" s="2">
        <v>44814</v>
      </c>
      <c r="J1259" s="12">
        <f>YEAR(H1259)</f>
        <v>2022</v>
      </c>
      <c r="K1259" s="12">
        <f>MONTH(H1259)</f>
        <v>9</v>
      </c>
      <c r="L1259" s="12">
        <f>DAY(H1259)</f>
        <v>10</v>
      </c>
      <c r="M1259" s="13"/>
      <c r="P1259" s="12" t="s">
        <v>75</v>
      </c>
      <c r="Q1259" s="12" t="str">
        <f>CONCATENATE(X1259," ",Y1259)</f>
        <v>Polyommatus icarus</v>
      </c>
      <c r="R1259" s="14" t="str">
        <f>CONCATENATE(S1259,", ",T1259,", ",U1259,", ",V1259,", ",W1259,", ",X1259,", ",Y1259)</f>
        <v>Animalia, Arthropoda, Insecta, Lepidoptera, Lycaenidae, Polyommatus, icarus</v>
      </c>
      <c r="S1259" s="6" t="s">
        <v>76</v>
      </c>
      <c r="T1259" s="6" t="s">
        <v>208</v>
      </c>
      <c r="U1259" s="6" t="s">
        <v>209</v>
      </c>
      <c r="V1259" s="6" t="s">
        <v>210</v>
      </c>
      <c r="W1259" s="6" t="s">
        <v>216</v>
      </c>
      <c r="X1259" s="6" t="s">
        <v>217</v>
      </c>
      <c r="Y1259" s="6" t="s">
        <v>218</v>
      </c>
      <c r="AA1259" s="12" t="s">
        <v>83</v>
      </c>
      <c r="AB1259" s="6" t="s">
        <v>219</v>
      </c>
      <c r="AC1259" s="12" t="s">
        <v>220</v>
      </c>
      <c r="AD1259" s="12" t="s">
        <v>259</v>
      </c>
      <c r="AE1259" s="2">
        <v>44814</v>
      </c>
      <c r="AF1259" s="43" t="s">
        <v>87</v>
      </c>
      <c r="AG1259" s="7" t="s">
        <v>221</v>
      </c>
      <c r="AH1259" s="43">
        <v>48.114748873220599</v>
      </c>
      <c r="AI1259" s="43">
        <v>-1.7097931942862701</v>
      </c>
      <c r="AL1259" s="43">
        <v>10</v>
      </c>
      <c r="AN1259" s="46" t="s">
        <v>5240</v>
      </c>
      <c r="AO1259" s="5" t="s">
        <v>89</v>
      </c>
      <c r="AP1259" s="12" t="s">
        <v>259</v>
      </c>
      <c r="AR1259" s="7" t="s">
        <v>90</v>
      </c>
      <c r="AT1259" s="4" t="str">
        <f>CONCATENATE(AU1259,", ",AV1259,", ",AW1259,", ",AX1259,", ",AY1259,", ",AZ1259,", ",BA1259)</f>
        <v>Europe, France, FR, Bretagne, Ille-et-Vilaine, Rennes, Campus Institut Agro Rennes</v>
      </c>
      <c r="AU1259" s="1" t="s">
        <v>91</v>
      </c>
      <c r="AV1259" s="1" t="s">
        <v>92</v>
      </c>
      <c r="AW1259" s="1" t="s">
        <v>93</v>
      </c>
      <c r="AX1259" s="1" t="s">
        <v>94</v>
      </c>
      <c r="AY1259" s="1" t="s">
        <v>95</v>
      </c>
      <c r="AZ1259" s="1" t="s">
        <v>96</v>
      </c>
      <c r="BA1259" s="1" t="s">
        <v>5242</v>
      </c>
      <c r="BC1259" s="43"/>
      <c r="BF1259" s="43" t="s">
        <v>4596</v>
      </c>
      <c r="BG1259" s="43" t="s">
        <v>93</v>
      </c>
      <c r="BH1259" s="7" t="s">
        <v>97</v>
      </c>
      <c r="BJ1259" s="7" t="s">
        <v>98</v>
      </c>
      <c r="BK1259" s="7" t="s">
        <v>99</v>
      </c>
      <c r="BL1259" s="7" t="s">
        <v>4597</v>
      </c>
      <c r="BM1259" s="7" t="s">
        <v>4598</v>
      </c>
      <c r="BS1259" s="12" t="s">
        <v>259</v>
      </c>
      <c r="BU1259" s="43">
        <v>1</v>
      </c>
      <c r="BW1259" s="43" t="s">
        <v>103</v>
      </c>
    </row>
    <row r="1260" spans="3:75" x14ac:dyDescent="0.35">
      <c r="C1260" s="43" t="str">
        <f t="shared" si="19"/>
        <v>IARA:BDT-09:2022: 1259</v>
      </c>
      <c r="D1260" s="43">
        <v>1259</v>
      </c>
      <c r="E1260" s="43" t="s">
        <v>5235</v>
      </c>
      <c r="F1260" s="1" t="s">
        <v>73</v>
      </c>
      <c r="G1260" s="43" t="s">
        <v>5280</v>
      </c>
      <c r="H1260" s="2">
        <v>44814</v>
      </c>
      <c r="J1260" s="12">
        <f>YEAR(H1260)</f>
        <v>2022</v>
      </c>
      <c r="K1260" s="12">
        <f>MONTH(H1260)</f>
        <v>9</v>
      </c>
      <c r="L1260" s="12">
        <f>DAY(H1260)</f>
        <v>10</v>
      </c>
      <c r="M1260" s="13"/>
      <c r="P1260" s="12" t="s">
        <v>75</v>
      </c>
      <c r="Q1260" s="12" t="str">
        <f>CONCATENATE(X1260," ",Y1260)</f>
        <v>Coenonympha pamphilus</v>
      </c>
      <c r="R1260" s="14" t="str">
        <f>CONCATENATE(S1260,", ",T1260,", ",U1260,", ",V1260,", ",W1260,", ",X1260,", ",Y1260)</f>
        <v>Animalia, Arthropoda, Insecta, Lepidoptera, Nymphalidae, Coenonympha, pamphilus</v>
      </c>
      <c r="S1260" s="6" t="s">
        <v>76</v>
      </c>
      <c r="T1260" s="6" t="s">
        <v>208</v>
      </c>
      <c r="U1260" s="6" t="s">
        <v>209</v>
      </c>
      <c r="V1260" s="6" t="s">
        <v>210</v>
      </c>
      <c r="W1260" s="6" t="s">
        <v>238</v>
      </c>
      <c r="X1260" s="6" t="s">
        <v>239</v>
      </c>
      <c r="Y1260" s="6" t="s">
        <v>240</v>
      </c>
      <c r="AA1260" s="12" t="s">
        <v>83</v>
      </c>
      <c r="AB1260" s="6" t="s">
        <v>84</v>
      </c>
      <c r="AC1260" s="12" t="s">
        <v>241</v>
      </c>
      <c r="AD1260" s="12" t="s">
        <v>259</v>
      </c>
      <c r="AE1260" s="2">
        <v>44814</v>
      </c>
      <c r="AF1260" s="43" t="s">
        <v>87</v>
      </c>
      <c r="AG1260" s="7" t="s">
        <v>242</v>
      </c>
      <c r="AH1260" s="43">
        <v>48.114863009497803</v>
      </c>
      <c r="AI1260" s="43">
        <v>-1.70957132449294</v>
      </c>
      <c r="AL1260" s="43">
        <v>10</v>
      </c>
      <c r="AN1260" s="46" t="s">
        <v>5240</v>
      </c>
      <c r="AO1260" s="5" t="s">
        <v>89</v>
      </c>
      <c r="AP1260" s="12" t="s">
        <v>259</v>
      </c>
      <c r="AR1260" s="7" t="s">
        <v>90</v>
      </c>
      <c r="AT1260" s="4" t="str">
        <f>CONCATENATE(AU1260,", ",AV1260,", ",AW1260,", ",AX1260,", ",AY1260,", ",AZ1260,", ",BA1260)</f>
        <v>Europe, France, FR, Bretagne, Ille-et-Vilaine, Rennes, Campus Institut Agro Rennes</v>
      </c>
      <c r="AU1260" s="1" t="s">
        <v>91</v>
      </c>
      <c r="AV1260" s="1" t="s">
        <v>92</v>
      </c>
      <c r="AW1260" s="1" t="s">
        <v>93</v>
      </c>
      <c r="AX1260" s="1" t="s">
        <v>94</v>
      </c>
      <c r="AY1260" s="1" t="s">
        <v>95</v>
      </c>
      <c r="AZ1260" s="1" t="s">
        <v>96</v>
      </c>
      <c r="BA1260" s="1" t="s">
        <v>5242</v>
      </c>
      <c r="BC1260" s="43"/>
      <c r="BF1260" s="43" t="s">
        <v>4596</v>
      </c>
      <c r="BG1260" s="43" t="s">
        <v>93</v>
      </c>
      <c r="BH1260" s="7" t="s">
        <v>97</v>
      </c>
      <c r="BJ1260" s="7" t="s">
        <v>98</v>
      </c>
      <c r="BK1260" s="7" t="s">
        <v>99</v>
      </c>
      <c r="BL1260" s="7" t="s">
        <v>4597</v>
      </c>
      <c r="BM1260" s="7" t="s">
        <v>4598</v>
      </c>
      <c r="BS1260" s="12" t="s">
        <v>259</v>
      </c>
      <c r="BU1260" s="43">
        <v>1</v>
      </c>
      <c r="BW1260" s="43" t="s">
        <v>103</v>
      </c>
    </row>
    <row r="1261" spans="3:75" x14ac:dyDescent="0.35">
      <c r="C1261" s="43" t="str">
        <f t="shared" si="19"/>
        <v>IARA:BDT-09:2022: 1260</v>
      </c>
      <c r="D1261" s="43">
        <v>1260</v>
      </c>
      <c r="E1261" s="43" t="s">
        <v>5235</v>
      </c>
      <c r="F1261" s="1" t="s">
        <v>73</v>
      </c>
      <c r="G1261" s="43" t="s">
        <v>5280</v>
      </c>
      <c r="H1261" s="2">
        <v>44814</v>
      </c>
      <c r="J1261" s="12">
        <f>YEAR(H1261)</f>
        <v>2022</v>
      </c>
      <c r="K1261" s="12">
        <f>MONTH(H1261)</f>
        <v>9</v>
      </c>
      <c r="L1261" s="12">
        <f>DAY(H1261)</f>
        <v>10</v>
      </c>
      <c r="M1261" s="13"/>
      <c r="P1261" s="12" t="s">
        <v>75</v>
      </c>
      <c r="Q1261" s="12" t="str">
        <f>CONCATENATE(X1261," ",Y1261)</f>
        <v>Aricia agestis</v>
      </c>
      <c r="R1261" s="14" t="str">
        <f>CONCATENATE(S1261,", ",T1261,", ",U1261,", ",V1261,", ",W1261,", ",X1261,", ",Y1261)</f>
        <v>Animalia, Arthropoda, Insecta, Lepidoptera, Lycaenidae, Aricia, agestis</v>
      </c>
      <c r="S1261" s="6" t="s">
        <v>76</v>
      </c>
      <c r="T1261" s="6" t="s">
        <v>208</v>
      </c>
      <c r="U1261" s="6" t="s">
        <v>209</v>
      </c>
      <c r="V1261" s="6" t="s">
        <v>210</v>
      </c>
      <c r="W1261" s="6" t="s">
        <v>216</v>
      </c>
      <c r="X1261" s="6" t="s">
        <v>416</v>
      </c>
      <c r="Y1261" s="6" t="s">
        <v>417</v>
      </c>
      <c r="AA1261" s="12" t="s">
        <v>83</v>
      </c>
      <c r="AB1261" s="6" t="s">
        <v>418</v>
      </c>
      <c r="AC1261" s="12" t="s">
        <v>377</v>
      </c>
      <c r="AD1261" s="12" t="s">
        <v>259</v>
      </c>
      <c r="AE1261" s="2">
        <v>44814</v>
      </c>
      <c r="AF1261" s="43" t="s">
        <v>87</v>
      </c>
      <c r="AG1261" s="7" t="s">
        <v>415</v>
      </c>
      <c r="AH1261" s="43">
        <v>48.115021950492498</v>
      </c>
      <c r="AI1261" s="43">
        <v>-1.7091064293528999</v>
      </c>
      <c r="AL1261" s="43">
        <v>10</v>
      </c>
      <c r="AN1261" s="46" t="s">
        <v>5240</v>
      </c>
      <c r="AO1261" s="5" t="s">
        <v>89</v>
      </c>
      <c r="AP1261" s="12" t="s">
        <v>259</v>
      </c>
      <c r="AR1261" s="7" t="s">
        <v>90</v>
      </c>
      <c r="AT1261" s="4" t="str">
        <f>CONCATENATE(AU1261,", ",AV1261,", ",AW1261,", ",AX1261,", ",AY1261,", ",AZ1261,", ",BA1261)</f>
        <v>Europe, France, FR, Bretagne, Ille-et-Vilaine, Rennes, Campus Institut Agro Rennes</v>
      </c>
      <c r="AU1261" s="1" t="s">
        <v>91</v>
      </c>
      <c r="AV1261" s="1" t="s">
        <v>92</v>
      </c>
      <c r="AW1261" s="1" t="s">
        <v>93</v>
      </c>
      <c r="AX1261" s="1" t="s">
        <v>94</v>
      </c>
      <c r="AY1261" s="1" t="s">
        <v>95</v>
      </c>
      <c r="AZ1261" s="1" t="s">
        <v>96</v>
      </c>
      <c r="BA1261" s="1" t="s">
        <v>5242</v>
      </c>
      <c r="BC1261" s="43"/>
      <c r="BF1261" s="43" t="s">
        <v>4596</v>
      </c>
      <c r="BG1261" s="43" t="s">
        <v>93</v>
      </c>
      <c r="BH1261" s="7" t="s">
        <v>97</v>
      </c>
      <c r="BJ1261" s="7" t="s">
        <v>98</v>
      </c>
      <c r="BK1261" s="7" t="s">
        <v>99</v>
      </c>
      <c r="BL1261" s="7" t="s">
        <v>4597</v>
      </c>
      <c r="BM1261" s="7" t="s">
        <v>4598</v>
      </c>
      <c r="BS1261" s="12" t="s">
        <v>259</v>
      </c>
      <c r="BU1261" s="43">
        <v>1</v>
      </c>
      <c r="BW1261" s="43" t="s">
        <v>103</v>
      </c>
    </row>
    <row r="1262" spans="3:75" x14ac:dyDescent="0.35">
      <c r="C1262" s="43" t="str">
        <f t="shared" si="19"/>
        <v>IARA:BDT-09:2022: 1261</v>
      </c>
      <c r="D1262" s="43">
        <v>1261</v>
      </c>
      <c r="E1262" s="43" t="s">
        <v>5235</v>
      </c>
      <c r="F1262" s="1" t="s">
        <v>73</v>
      </c>
      <c r="G1262" s="43" t="s">
        <v>5280</v>
      </c>
      <c r="H1262" s="2">
        <v>44814</v>
      </c>
      <c r="J1262" s="12">
        <f>YEAR(H1262)</f>
        <v>2022</v>
      </c>
      <c r="K1262" s="12">
        <f>MONTH(H1262)</f>
        <v>9</v>
      </c>
      <c r="L1262" s="12">
        <f>DAY(H1262)</f>
        <v>10</v>
      </c>
      <c r="M1262" s="13"/>
      <c r="P1262" s="12" t="s">
        <v>75</v>
      </c>
      <c r="Q1262" s="12" t="str">
        <f>CONCATENATE(X1262," ",Y1262)</f>
        <v>Aricia agestis</v>
      </c>
      <c r="R1262" s="14" t="str">
        <f>CONCATENATE(S1262,", ",T1262,", ",U1262,", ",V1262,", ",W1262,", ",X1262,", ",Y1262)</f>
        <v>Animalia, Arthropoda, Insecta, Lepidoptera, Lycaenidae, Aricia, agestis</v>
      </c>
      <c r="S1262" s="6" t="s">
        <v>76</v>
      </c>
      <c r="T1262" s="6" t="s">
        <v>208</v>
      </c>
      <c r="U1262" s="6" t="s">
        <v>209</v>
      </c>
      <c r="V1262" s="6" t="s">
        <v>210</v>
      </c>
      <c r="W1262" s="6" t="s">
        <v>216</v>
      </c>
      <c r="X1262" s="6" t="s">
        <v>416</v>
      </c>
      <c r="Y1262" s="6" t="s">
        <v>417</v>
      </c>
      <c r="AA1262" s="12" t="s">
        <v>83</v>
      </c>
      <c r="AB1262" s="6" t="s">
        <v>418</v>
      </c>
      <c r="AC1262" s="12" t="s">
        <v>377</v>
      </c>
      <c r="AD1262" s="12" t="s">
        <v>259</v>
      </c>
      <c r="AE1262" s="2">
        <v>44814</v>
      </c>
      <c r="AF1262" s="43" t="s">
        <v>87</v>
      </c>
      <c r="AG1262" s="7" t="s">
        <v>415</v>
      </c>
      <c r="AH1262" s="43">
        <v>48.114984004820599</v>
      </c>
      <c r="AI1262" s="43">
        <v>-1.70917790033229</v>
      </c>
      <c r="AL1262" s="43">
        <v>10</v>
      </c>
      <c r="AN1262" s="46" t="s">
        <v>5240</v>
      </c>
      <c r="AO1262" s="5" t="s">
        <v>89</v>
      </c>
      <c r="AP1262" s="12" t="s">
        <v>259</v>
      </c>
      <c r="AR1262" s="7" t="s">
        <v>90</v>
      </c>
      <c r="AT1262" s="4" t="str">
        <f>CONCATENATE(AU1262,", ",AV1262,", ",AW1262,", ",AX1262,", ",AY1262,", ",AZ1262,", ",BA1262)</f>
        <v>Europe, France, FR, Bretagne, Ille-et-Vilaine, Rennes, Campus Institut Agro Rennes</v>
      </c>
      <c r="AU1262" s="1" t="s">
        <v>91</v>
      </c>
      <c r="AV1262" s="1" t="s">
        <v>92</v>
      </c>
      <c r="AW1262" s="1" t="s">
        <v>93</v>
      </c>
      <c r="AX1262" s="1" t="s">
        <v>94</v>
      </c>
      <c r="AY1262" s="1" t="s">
        <v>95</v>
      </c>
      <c r="AZ1262" s="1" t="s">
        <v>96</v>
      </c>
      <c r="BA1262" s="1" t="s">
        <v>5242</v>
      </c>
      <c r="BC1262" s="43"/>
      <c r="BF1262" s="43" t="s">
        <v>4596</v>
      </c>
      <c r="BG1262" s="43" t="s">
        <v>93</v>
      </c>
      <c r="BH1262" s="7" t="s">
        <v>97</v>
      </c>
      <c r="BJ1262" s="7" t="s">
        <v>98</v>
      </c>
      <c r="BK1262" s="7" t="s">
        <v>99</v>
      </c>
      <c r="BL1262" s="7" t="s">
        <v>4597</v>
      </c>
      <c r="BM1262" s="7" t="s">
        <v>4598</v>
      </c>
      <c r="BS1262" s="12" t="s">
        <v>259</v>
      </c>
      <c r="BU1262" s="43">
        <v>1</v>
      </c>
      <c r="BW1262" s="43" t="s">
        <v>103</v>
      </c>
    </row>
    <row r="1263" spans="3:75" x14ac:dyDescent="0.35">
      <c r="C1263" s="43" t="str">
        <f t="shared" si="19"/>
        <v>IARA:BDT-09:2022: 1262</v>
      </c>
      <c r="D1263" s="43">
        <v>1262</v>
      </c>
      <c r="E1263" s="43" t="s">
        <v>5235</v>
      </c>
      <c r="F1263" s="1" t="s">
        <v>73</v>
      </c>
      <c r="G1263" s="43" t="s">
        <v>5280</v>
      </c>
      <c r="H1263" s="2">
        <v>44814</v>
      </c>
      <c r="J1263" s="12">
        <f>YEAR(H1263)</f>
        <v>2022</v>
      </c>
      <c r="K1263" s="12">
        <f>MONTH(H1263)</f>
        <v>9</v>
      </c>
      <c r="L1263" s="12">
        <f>DAY(H1263)</f>
        <v>10</v>
      </c>
      <c r="M1263" s="13"/>
      <c r="P1263" s="12" t="s">
        <v>75</v>
      </c>
      <c r="Q1263" s="12" t="str">
        <f>CONCATENATE(X1263," ",Y1263)</f>
        <v>Pieris brassicae</v>
      </c>
      <c r="R1263" s="14" t="str">
        <f>CONCATENATE(S1263,", ",T1263,", ",U1263,", ",V1263,", ",W1263,", ",X1263,", ",Y1263)</f>
        <v>Animalia, Arthropoda, Insecta, Lepidoptera, Pieridae, Pieris, brassicae</v>
      </c>
      <c r="S1263" s="6" t="s">
        <v>76</v>
      </c>
      <c r="T1263" s="6" t="s">
        <v>208</v>
      </c>
      <c r="U1263" s="6" t="s">
        <v>209</v>
      </c>
      <c r="V1263" s="6" t="s">
        <v>210</v>
      </c>
      <c r="W1263" s="6" t="s">
        <v>211</v>
      </c>
      <c r="X1263" s="6" t="s">
        <v>227</v>
      </c>
      <c r="Y1263" s="6" t="s">
        <v>231</v>
      </c>
      <c r="AA1263" s="12" t="s">
        <v>83</v>
      </c>
      <c r="AB1263" s="6" t="s">
        <v>84</v>
      </c>
      <c r="AC1263" s="12" t="s">
        <v>232</v>
      </c>
      <c r="AD1263" s="12" t="s">
        <v>259</v>
      </c>
      <c r="AE1263" s="2">
        <v>44814</v>
      </c>
      <c r="AF1263" s="43" t="s">
        <v>87</v>
      </c>
      <c r="AG1263" s="7" t="s">
        <v>233</v>
      </c>
      <c r="AH1263" s="43">
        <v>48.113021899714902</v>
      </c>
      <c r="AI1263" s="43">
        <v>-1.7049684611229701</v>
      </c>
      <c r="AL1263" s="43">
        <v>10</v>
      </c>
      <c r="AN1263" s="46" t="s">
        <v>5240</v>
      </c>
      <c r="AO1263" s="5" t="s">
        <v>89</v>
      </c>
      <c r="AP1263" s="12" t="s">
        <v>259</v>
      </c>
      <c r="AR1263" s="7" t="s">
        <v>90</v>
      </c>
      <c r="AT1263" s="4" t="str">
        <f>CONCATENATE(AU1263,", ",AV1263,", ",AW1263,", ",AX1263,", ",AY1263,", ",AZ1263,", ",BA1263)</f>
        <v>Europe, France, FR, Bretagne, Ille-et-Vilaine, Rennes, Campus Institut Agro Rennes</v>
      </c>
      <c r="AU1263" s="1" t="s">
        <v>91</v>
      </c>
      <c r="AV1263" s="1" t="s">
        <v>92</v>
      </c>
      <c r="AW1263" s="1" t="s">
        <v>93</v>
      </c>
      <c r="AX1263" s="1" t="s">
        <v>94</v>
      </c>
      <c r="AY1263" s="1" t="s">
        <v>95</v>
      </c>
      <c r="AZ1263" s="1" t="s">
        <v>96</v>
      </c>
      <c r="BA1263" s="1" t="s">
        <v>5242</v>
      </c>
      <c r="BC1263" s="43"/>
      <c r="BF1263" s="43" t="s">
        <v>4596</v>
      </c>
      <c r="BG1263" s="43" t="s">
        <v>93</v>
      </c>
      <c r="BH1263" s="7" t="s">
        <v>97</v>
      </c>
      <c r="BJ1263" s="7" t="s">
        <v>98</v>
      </c>
      <c r="BK1263" s="7" t="s">
        <v>99</v>
      </c>
      <c r="BL1263" s="7" t="s">
        <v>4597</v>
      </c>
      <c r="BM1263" s="7" t="s">
        <v>4598</v>
      </c>
      <c r="BS1263" s="12" t="s">
        <v>259</v>
      </c>
      <c r="BU1263" s="43">
        <v>1</v>
      </c>
      <c r="BW1263" s="43" t="s">
        <v>103</v>
      </c>
    </row>
    <row r="1264" spans="3:75" x14ac:dyDescent="0.35">
      <c r="C1264" s="43" t="str">
        <f t="shared" si="19"/>
        <v>IARA:BDT-09:2022: 1263</v>
      </c>
      <c r="D1264" s="43">
        <v>1263</v>
      </c>
      <c r="E1264" s="43" t="s">
        <v>5235</v>
      </c>
      <c r="F1264" s="1" t="s">
        <v>73</v>
      </c>
      <c r="G1264" s="43" t="s">
        <v>5280</v>
      </c>
      <c r="H1264" s="2">
        <v>44814</v>
      </c>
      <c r="J1264" s="12">
        <f>YEAR(H1264)</f>
        <v>2022</v>
      </c>
      <c r="K1264" s="12">
        <f>MONTH(H1264)</f>
        <v>9</v>
      </c>
      <c r="L1264" s="12">
        <f>DAY(H1264)</f>
        <v>10</v>
      </c>
      <c r="M1264" s="13"/>
      <c r="P1264" s="12" t="s">
        <v>75</v>
      </c>
      <c r="Q1264" s="12" t="str">
        <f>CONCATENATE(X1264," ",Y1264)</f>
        <v>Pararge aegeria</v>
      </c>
      <c r="R1264" s="14" t="str">
        <f>CONCATENATE(S1264,", ",T1264,", ",U1264,", ",V1264,", ",W1264,", ",X1264,", ",Y1264)</f>
        <v>Animalia, Arthropoda, Insecta, Lepidoptera, Nymphalidae, Pararge, aegeria</v>
      </c>
      <c r="S1264" s="6" t="s">
        <v>76</v>
      </c>
      <c r="T1264" s="6" t="s">
        <v>208</v>
      </c>
      <c r="U1264" s="6" t="s">
        <v>209</v>
      </c>
      <c r="V1264" s="6" t="s">
        <v>210</v>
      </c>
      <c r="W1264" s="6" t="s">
        <v>238</v>
      </c>
      <c r="X1264" s="6" t="s">
        <v>243</v>
      </c>
      <c r="Y1264" s="6" t="s">
        <v>244</v>
      </c>
      <c r="AA1264" s="12" t="s">
        <v>83</v>
      </c>
      <c r="AB1264" s="6" t="s">
        <v>84</v>
      </c>
      <c r="AC1264" s="12" t="s">
        <v>245</v>
      </c>
      <c r="AD1264" s="12" t="s">
        <v>259</v>
      </c>
      <c r="AE1264" s="2">
        <v>44814</v>
      </c>
      <c r="AF1264" s="43" t="s">
        <v>87</v>
      </c>
      <c r="AG1264" s="7" t="s">
        <v>246</v>
      </c>
      <c r="AH1264" s="43">
        <v>48.113025929866303</v>
      </c>
      <c r="AI1264" s="43">
        <v>-1.7051185228627099</v>
      </c>
      <c r="AL1264" s="43">
        <v>10</v>
      </c>
      <c r="AN1264" s="46" t="s">
        <v>5240</v>
      </c>
      <c r="AO1264" s="5" t="s">
        <v>89</v>
      </c>
      <c r="AP1264" s="12" t="s">
        <v>259</v>
      </c>
      <c r="AR1264" s="7" t="s">
        <v>90</v>
      </c>
      <c r="AT1264" s="4" t="str">
        <f>CONCATENATE(AU1264,", ",AV1264,", ",AW1264,", ",AX1264,", ",AY1264,", ",AZ1264,", ",BA1264)</f>
        <v>Europe, France, FR, Bretagne, Ille-et-Vilaine, Rennes, Campus Institut Agro Rennes</v>
      </c>
      <c r="AU1264" s="1" t="s">
        <v>91</v>
      </c>
      <c r="AV1264" s="1" t="s">
        <v>92</v>
      </c>
      <c r="AW1264" s="1" t="s">
        <v>93</v>
      </c>
      <c r="AX1264" s="1" t="s">
        <v>94</v>
      </c>
      <c r="AY1264" s="1" t="s">
        <v>95</v>
      </c>
      <c r="AZ1264" s="1" t="s">
        <v>96</v>
      </c>
      <c r="BA1264" s="1" t="s">
        <v>5242</v>
      </c>
      <c r="BC1264" s="43"/>
      <c r="BF1264" s="43" t="s">
        <v>4596</v>
      </c>
      <c r="BG1264" s="43" t="s">
        <v>93</v>
      </c>
      <c r="BH1264" s="7" t="s">
        <v>97</v>
      </c>
      <c r="BJ1264" s="7" t="s">
        <v>98</v>
      </c>
      <c r="BK1264" s="7" t="s">
        <v>99</v>
      </c>
      <c r="BL1264" s="7" t="s">
        <v>4597</v>
      </c>
      <c r="BM1264" s="7" t="s">
        <v>4598</v>
      </c>
      <c r="BS1264" s="12" t="s">
        <v>259</v>
      </c>
      <c r="BU1264" s="43">
        <v>1</v>
      </c>
      <c r="BW1264" s="43" t="s">
        <v>103</v>
      </c>
    </row>
    <row r="1265" spans="3:75" x14ac:dyDescent="0.35">
      <c r="C1265" s="43" t="str">
        <f t="shared" si="19"/>
        <v>IARA:BDT-09:2022: 1264</v>
      </c>
      <c r="D1265" s="43">
        <v>1264</v>
      </c>
      <c r="E1265" s="43" t="s">
        <v>5235</v>
      </c>
      <c r="F1265" s="1" t="s">
        <v>73</v>
      </c>
      <c r="G1265" s="43" t="s">
        <v>5280</v>
      </c>
      <c r="H1265" s="2">
        <v>44814</v>
      </c>
      <c r="J1265" s="12">
        <f>YEAR(H1265)</f>
        <v>2022</v>
      </c>
      <c r="K1265" s="12">
        <f>MONTH(H1265)</f>
        <v>9</v>
      </c>
      <c r="L1265" s="12">
        <f>DAY(H1265)</f>
        <v>10</v>
      </c>
      <c r="M1265" s="13"/>
      <c r="P1265" s="12" t="s">
        <v>75</v>
      </c>
      <c r="Q1265" s="12" t="str">
        <f>CONCATENATE(X1265," ",Y1265)</f>
        <v>Pararge aegeria</v>
      </c>
      <c r="R1265" s="14" t="str">
        <f>CONCATENATE(S1265,", ",T1265,", ",U1265,", ",V1265,", ",W1265,", ",X1265,", ",Y1265)</f>
        <v>Animalia, Arthropoda, Insecta, Lepidoptera, Nymphalidae, Pararge, aegeria</v>
      </c>
      <c r="S1265" s="6" t="s">
        <v>76</v>
      </c>
      <c r="T1265" s="6" t="s">
        <v>208</v>
      </c>
      <c r="U1265" s="6" t="s">
        <v>209</v>
      </c>
      <c r="V1265" s="6" t="s">
        <v>210</v>
      </c>
      <c r="W1265" s="6" t="s">
        <v>238</v>
      </c>
      <c r="X1265" s="6" t="s">
        <v>243</v>
      </c>
      <c r="Y1265" s="6" t="s">
        <v>244</v>
      </c>
      <c r="AA1265" s="12" t="s">
        <v>83</v>
      </c>
      <c r="AB1265" s="6" t="s">
        <v>84</v>
      </c>
      <c r="AC1265" s="12" t="s">
        <v>245</v>
      </c>
      <c r="AD1265" s="12" t="s">
        <v>259</v>
      </c>
      <c r="AE1265" s="2">
        <v>44814</v>
      </c>
      <c r="AF1265" s="43" t="s">
        <v>87</v>
      </c>
      <c r="AG1265" s="7" t="s">
        <v>246</v>
      </c>
      <c r="AH1265" s="43">
        <v>48.112490837116098</v>
      </c>
      <c r="AI1265" s="43">
        <v>-1.7035813284438099</v>
      </c>
      <c r="AL1265" s="43">
        <v>10</v>
      </c>
      <c r="AN1265" s="46" t="s">
        <v>5240</v>
      </c>
      <c r="AO1265" s="5" t="s">
        <v>89</v>
      </c>
      <c r="AP1265" s="12" t="s">
        <v>259</v>
      </c>
      <c r="AR1265" s="7" t="s">
        <v>90</v>
      </c>
      <c r="AT1265" s="4" t="str">
        <f>CONCATENATE(AU1265,", ",AV1265,", ",AW1265,", ",AX1265,", ",AY1265,", ",AZ1265,", ",BA1265)</f>
        <v>Europe, France, FR, Bretagne, Ille-et-Vilaine, Rennes, Campus Institut Agro Rennes</v>
      </c>
      <c r="AU1265" s="1" t="s">
        <v>91</v>
      </c>
      <c r="AV1265" s="1" t="s">
        <v>92</v>
      </c>
      <c r="AW1265" s="1" t="s">
        <v>93</v>
      </c>
      <c r="AX1265" s="1" t="s">
        <v>94</v>
      </c>
      <c r="AY1265" s="1" t="s">
        <v>95</v>
      </c>
      <c r="AZ1265" s="1" t="s">
        <v>96</v>
      </c>
      <c r="BA1265" s="1" t="s">
        <v>5242</v>
      </c>
      <c r="BC1265" s="43"/>
      <c r="BF1265" s="43" t="s">
        <v>4596</v>
      </c>
      <c r="BG1265" s="43" t="s">
        <v>93</v>
      </c>
      <c r="BH1265" s="7" t="s">
        <v>97</v>
      </c>
      <c r="BJ1265" s="7" t="s">
        <v>98</v>
      </c>
      <c r="BK1265" s="7" t="s">
        <v>99</v>
      </c>
      <c r="BL1265" s="7" t="s">
        <v>4597</v>
      </c>
      <c r="BM1265" s="7" t="s">
        <v>4598</v>
      </c>
      <c r="BS1265" s="12" t="s">
        <v>259</v>
      </c>
      <c r="BU1265" s="43">
        <v>1</v>
      </c>
      <c r="BW1265" s="43" t="s">
        <v>103</v>
      </c>
    </row>
    <row r="1266" spans="3:75" x14ac:dyDescent="0.35">
      <c r="C1266" s="43" t="str">
        <f t="shared" si="19"/>
        <v>IARA:BDT-09:2022: 1265</v>
      </c>
      <c r="D1266" s="43">
        <v>1265</v>
      </c>
      <c r="E1266" s="43" t="s">
        <v>5235</v>
      </c>
      <c r="F1266" s="1" t="s">
        <v>73</v>
      </c>
      <c r="G1266" s="43" t="s">
        <v>5280</v>
      </c>
      <c r="H1266" s="2">
        <v>44814</v>
      </c>
      <c r="J1266" s="12">
        <f>YEAR(H1266)</f>
        <v>2022</v>
      </c>
      <c r="K1266" s="12">
        <f>MONTH(H1266)</f>
        <v>9</v>
      </c>
      <c r="L1266" s="12">
        <f>DAY(H1266)</f>
        <v>10</v>
      </c>
      <c r="M1266" s="13"/>
      <c r="P1266" s="12" t="s">
        <v>75</v>
      </c>
      <c r="Q1266" s="12" t="str">
        <f>CONCATENATE(X1266," ",Y1266)</f>
        <v>Pararge aegeria</v>
      </c>
      <c r="R1266" s="14" t="str">
        <f>CONCATENATE(S1266,", ",T1266,", ",U1266,", ",V1266,", ",W1266,", ",X1266,", ",Y1266)</f>
        <v>Animalia, Arthropoda, Insecta, Lepidoptera, Nymphalidae, Pararge, aegeria</v>
      </c>
      <c r="S1266" s="6" t="s">
        <v>76</v>
      </c>
      <c r="T1266" s="6" t="s">
        <v>208</v>
      </c>
      <c r="U1266" s="6" t="s">
        <v>209</v>
      </c>
      <c r="V1266" s="6" t="s">
        <v>210</v>
      </c>
      <c r="W1266" s="6" t="s">
        <v>238</v>
      </c>
      <c r="X1266" s="6" t="s">
        <v>243</v>
      </c>
      <c r="Y1266" s="6" t="s">
        <v>244</v>
      </c>
      <c r="AA1266" s="12" t="s">
        <v>83</v>
      </c>
      <c r="AB1266" s="6" t="s">
        <v>84</v>
      </c>
      <c r="AC1266" s="12" t="s">
        <v>245</v>
      </c>
      <c r="AD1266" s="12" t="s">
        <v>259</v>
      </c>
      <c r="AE1266" s="2">
        <v>44814</v>
      </c>
      <c r="AF1266" s="43" t="s">
        <v>87</v>
      </c>
      <c r="AG1266" s="7" t="s">
        <v>246</v>
      </c>
      <c r="AH1266" s="43">
        <v>48.112440591271699</v>
      </c>
      <c r="AI1266" s="43">
        <v>-1.7035843388612999</v>
      </c>
      <c r="AL1266" s="43">
        <v>10</v>
      </c>
      <c r="AN1266" s="46" t="s">
        <v>5240</v>
      </c>
      <c r="AO1266" s="5" t="s">
        <v>89</v>
      </c>
      <c r="AP1266" s="12" t="s">
        <v>259</v>
      </c>
      <c r="AR1266" s="7" t="s">
        <v>90</v>
      </c>
      <c r="AT1266" s="4" t="str">
        <f>CONCATENATE(AU1266,", ",AV1266,", ",AW1266,", ",AX1266,", ",AY1266,", ",AZ1266,", ",BA1266)</f>
        <v>Europe, France, FR, Bretagne, Ille-et-Vilaine, Rennes, Campus Institut Agro Rennes</v>
      </c>
      <c r="AU1266" s="1" t="s">
        <v>91</v>
      </c>
      <c r="AV1266" s="1" t="s">
        <v>92</v>
      </c>
      <c r="AW1266" s="1" t="s">
        <v>93</v>
      </c>
      <c r="AX1266" s="1" t="s">
        <v>94</v>
      </c>
      <c r="AY1266" s="1" t="s">
        <v>95</v>
      </c>
      <c r="AZ1266" s="1" t="s">
        <v>96</v>
      </c>
      <c r="BA1266" s="1" t="s">
        <v>5242</v>
      </c>
      <c r="BC1266" s="43"/>
      <c r="BF1266" s="43" t="s">
        <v>4596</v>
      </c>
      <c r="BG1266" s="43" t="s">
        <v>93</v>
      </c>
      <c r="BH1266" s="7" t="s">
        <v>97</v>
      </c>
      <c r="BJ1266" s="7" t="s">
        <v>98</v>
      </c>
      <c r="BK1266" s="7" t="s">
        <v>99</v>
      </c>
      <c r="BL1266" s="7" t="s">
        <v>4597</v>
      </c>
      <c r="BM1266" s="7" t="s">
        <v>4598</v>
      </c>
      <c r="BS1266" s="12" t="s">
        <v>259</v>
      </c>
      <c r="BU1266" s="43">
        <v>1</v>
      </c>
      <c r="BW1266" s="43" t="s">
        <v>103</v>
      </c>
    </row>
    <row r="1267" spans="3:75" x14ac:dyDescent="0.35">
      <c r="C1267" s="43" t="str">
        <f t="shared" si="19"/>
        <v>IARA:BDT-09:2022: 1266</v>
      </c>
      <c r="D1267" s="43">
        <v>1266</v>
      </c>
      <c r="E1267" s="43" t="s">
        <v>5235</v>
      </c>
      <c r="F1267" s="1" t="s">
        <v>73</v>
      </c>
      <c r="G1267" s="43" t="s">
        <v>5280</v>
      </c>
      <c r="H1267" s="2">
        <v>44814</v>
      </c>
      <c r="J1267" s="12">
        <f>YEAR(H1267)</f>
        <v>2022</v>
      </c>
      <c r="K1267" s="12">
        <f>MONTH(H1267)</f>
        <v>9</v>
      </c>
      <c r="L1267" s="12">
        <f>DAY(H1267)</f>
        <v>10</v>
      </c>
      <c r="M1267" s="13"/>
      <c r="P1267" s="12" t="s">
        <v>75</v>
      </c>
      <c r="Q1267" s="12" t="str">
        <f>CONCATENATE(X1267," ",Y1267)</f>
        <v>Pararge aegeria</v>
      </c>
      <c r="R1267" s="14" t="str">
        <f>CONCATENATE(S1267,", ",T1267,", ",U1267,", ",V1267,", ",W1267,", ",X1267,", ",Y1267)</f>
        <v>Animalia, Arthropoda, Insecta, Lepidoptera, Nymphalidae, Pararge, aegeria</v>
      </c>
      <c r="S1267" s="6" t="s">
        <v>76</v>
      </c>
      <c r="T1267" s="6" t="s">
        <v>208</v>
      </c>
      <c r="U1267" s="6" t="s">
        <v>209</v>
      </c>
      <c r="V1267" s="6" t="s">
        <v>210</v>
      </c>
      <c r="W1267" s="6" t="s">
        <v>238</v>
      </c>
      <c r="X1267" s="6" t="s">
        <v>243</v>
      </c>
      <c r="Y1267" s="6" t="s">
        <v>244</v>
      </c>
      <c r="AA1267" s="12" t="s">
        <v>83</v>
      </c>
      <c r="AB1267" s="6" t="s">
        <v>84</v>
      </c>
      <c r="AC1267" s="12" t="s">
        <v>245</v>
      </c>
      <c r="AD1267" s="12" t="s">
        <v>259</v>
      </c>
      <c r="AE1267" s="2">
        <v>44814</v>
      </c>
      <c r="AF1267" s="43" t="s">
        <v>87</v>
      </c>
      <c r="AG1267" s="7" t="s">
        <v>246</v>
      </c>
      <c r="AH1267" s="43">
        <v>48.112448564836598</v>
      </c>
      <c r="AI1267" s="43">
        <v>-1.7035101984841501</v>
      </c>
      <c r="AL1267" s="43">
        <v>10</v>
      </c>
      <c r="AN1267" s="46" t="s">
        <v>5240</v>
      </c>
      <c r="AO1267" s="5" t="s">
        <v>89</v>
      </c>
      <c r="AP1267" s="12" t="s">
        <v>259</v>
      </c>
      <c r="AR1267" s="7" t="s">
        <v>90</v>
      </c>
      <c r="AT1267" s="4" t="str">
        <f>CONCATENATE(AU1267,", ",AV1267,", ",AW1267,", ",AX1267,", ",AY1267,", ",AZ1267,", ",BA1267)</f>
        <v>Europe, France, FR, Bretagne, Ille-et-Vilaine, Rennes, Campus Institut Agro Rennes</v>
      </c>
      <c r="AU1267" s="1" t="s">
        <v>91</v>
      </c>
      <c r="AV1267" s="1" t="s">
        <v>92</v>
      </c>
      <c r="AW1267" s="1" t="s">
        <v>93</v>
      </c>
      <c r="AX1267" s="1" t="s">
        <v>94</v>
      </c>
      <c r="AY1267" s="1" t="s">
        <v>95</v>
      </c>
      <c r="AZ1267" s="1" t="s">
        <v>96</v>
      </c>
      <c r="BA1267" s="1" t="s">
        <v>5242</v>
      </c>
      <c r="BC1267" s="43"/>
      <c r="BF1267" s="43" t="s">
        <v>4596</v>
      </c>
      <c r="BG1267" s="43" t="s">
        <v>93</v>
      </c>
      <c r="BH1267" s="7" t="s">
        <v>97</v>
      </c>
      <c r="BJ1267" s="7" t="s">
        <v>98</v>
      </c>
      <c r="BK1267" s="7" t="s">
        <v>99</v>
      </c>
      <c r="BL1267" s="7" t="s">
        <v>4597</v>
      </c>
      <c r="BM1267" s="7" t="s">
        <v>4598</v>
      </c>
      <c r="BS1267" s="12" t="s">
        <v>259</v>
      </c>
      <c r="BU1267" s="43">
        <v>1</v>
      </c>
      <c r="BW1267" s="43" t="s">
        <v>103</v>
      </c>
    </row>
    <row r="1268" spans="3:75" x14ac:dyDescent="0.35">
      <c r="C1268" s="43" t="str">
        <f t="shared" si="19"/>
        <v>IARA:BDT-09:2022: 1267</v>
      </c>
      <c r="D1268" s="43">
        <v>1267</v>
      </c>
      <c r="E1268" s="43" t="s">
        <v>5235</v>
      </c>
      <c r="F1268" s="1" t="s">
        <v>73</v>
      </c>
      <c r="G1268" s="43" t="s">
        <v>5280</v>
      </c>
      <c r="H1268" s="2">
        <v>44814</v>
      </c>
      <c r="J1268" s="12">
        <f>YEAR(H1268)</f>
        <v>2022</v>
      </c>
      <c r="K1268" s="12">
        <f>MONTH(H1268)</f>
        <v>9</v>
      </c>
      <c r="L1268" s="12">
        <f>DAY(H1268)</f>
        <v>10</v>
      </c>
      <c r="M1268" s="13"/>
      <c r="P1268" s="12" t="s">
        <v>75</v>
      </c>
      <c r="Q1268" s="12" t="str">
        <f>CONCATENATE(X1268," ",Y1268)</f>
        <v>Pieris brassicae</v>
      </c>
      <c r="R1268" s="14" t="str">
        <f>CONCATENATE(S1268,", ",T1268,", ",U1268,", ",V1268,", ",W1268,", ",X1268,", ",Y1268)</f>
        <v>Animalia, Arthropoda, Insecta, Lepidoptera, Pieridae, Pieris, brassicae</v>
      </c>
      <c r="S1268" s="6" t="s">
        <v>76</v>
      </c>
      <c r="T1268" s="6" t="s">
        <v>208</v>
      </c>
      <c r="U1268" s="6" t="s">
        <v>209</v>
      </c>
      <c r="V1268" s="6" t="s">
        <v>210</v>
      </c>
      <c r="W1268" s="6" t="s">
        <v>211</v>
      </c>
      <c r="X1268" s="6" t="s">
        <v>227</v>
      </c>
      <c r="Y1268" s="6" t="s">
        <v>231</v>
      </c>
      <c r="AA1268" s="12" t="s">
        <v>83</v>
      </c>
      <c r="AB1268" s="6" t="s">
        <v>84</v>
      </c>
      <c r="AC1268" s="12" t="s">
        <v>232</v>
      </c>
      <c r="AD1268" s="12" t="s">
        <v>259</v>
      </c>
      <c r="AE1268" s="2">
        <v>44814</v>
      </c>
      <c r="AF1268" s="43" t="s">
        <v>87</v>
      </c>
      <c r="AG1268" s="7" t="s">
        <v>233</v>
      </c>
      <c r="AH1268" s="43">
        <v>48.112320487345798</v>
      </c>
      <c r="AI1268" s="43">
        <v>-1.7034538826180501</v>
      </c>
      <c r="AL1268" s="43">
        <v>10</v>
      </c>
      <c r="AN1268" s="46" t="s">
        <v>5240</v>
      </c>
      <c r="AO1268" s="5" t="s">
        <v>89</v>
      </c>
      <c r="AP1268" s="12" t="s">
        <v>259</v>
      </c>
      <c r="AR1268" s="7" t="s">
        <v>90</v>
      </c>
      <c r="AT1268" s="4" t="str">
        <f>CONCATENATE(AU1268,", ",AV1268,", ",AW1268,", ",AX1268,", ",AY1268,", ",AZ1268,", ",BA1268)</f>
        <v>Europe, France, FR, Bretagne, Ille-et-Vilaine, Rennes, Campus Institut Agro Rennes</v>
      </c>
      <c r="AU1268" s="1" t="s">
        <v>91</v>
      </c>
      <c r="AV1268" s="1" t="s">
        <v>92</v>
      </c>
      <c r="AW1268" s="1" t="s">
        <v>93</v>
      </c>
      <c r="AX1268" s="1" t="s">
        <v>94</v>
      </c>
      <c r="AY1268" s="1" t="s">
        <v>95</v>
      </c>
      <c r="AZ1268" s="1" t="s">
        <v>96</v>
      </c>
      <c r="BA1268" s="1" t="s">
        <v>5242</v>
      </c>
      <c r="BC1268" s="43"/>
      <c r="BF1268" s="43" t="s">
        <v>4596</v>
      </c>
      <c r="BG1268" s="43" t="s">
        <v>93</v>
      </c>
      <c r="BH1268" s="7" t="s">
        <v>97</v>
      </c>
      <c r="BJ1268" s="7" t="s">
        <v>98</v>
      </c>
      <c r="BK1268" s="7" t="s">
        <v>99</v>
      </c>
      <c r="BL1268" s="7" t="s">
        <v>4597</v>
      </c>
      <c r="BM1268" s="7" t="s">
        <v>4598</v>
      </c>
      <c r="BS1268" s="12" t="s">
        <v>259</v>
      </c>
      <c r="BU1268" s="43">
        <v>1</v>
      </c>
      <c r="BW1268" s="43" t="s">
        <v>103</v>
      </c>
    </row>
    <row r="1269" spans="3:75" x14ac:dyDescent="0.35">
      <c r="C1269" s="43" t="str">
        <f t="shared" si="19"/>
        <v>IARA:BDT-09:2022: 1268</v>
      </c>
      <c r="D1269" s="43">
        <v>1268</v>
      </c>
      <c r="E1269" s="43" t="s">
        <v>5235</v>
      </c>
      <c r="F1269" s="1" t="s">
        <v>73</v>
      </c>
      <c r="G1269" s="43" t="s">
        <v>5280</v>
      </c>
      <c r="H1269" s="2">
        <v>44814</v>
      </c>
      <c r="J1269" s="12">
        <f>YEAR(H1269)</f>
        <v>2022</v>
      </c>
      <c r="K1269" s="12">
        <f>MONTH(H1269)</f>
        <v>9</v>
      </c>
      <c r="L1269" s="12">
        <f>DAY(H1269)</f>
        <v>10</v>
      </c>
      <c r="M1269" s="13"/>
      <c r="P1269" s="12" t="s">
        <v>75</v>
      </c>
      <c r="Q1269" s="12" t="str">
        <f>CONCATENATE(X1269," ",Y1269)</f>
        <v>Pieris brassicae</v>
      </c>
      <c r="R1269" s="14" t="str">
        <f>CONCATENATE(S1269,", ",T1269,", ",U1269,", ",V1269,", ",W1269,", ",X1269,", ",Y1269)</f>
        <v>Animalia, Arthropoda, Insecta, Lepidoptera, Pieridae, Pieris, brassicae</v>
      </c>
      <c r="S1269" s="6" t="s">
        <v>76</v>
      </c>
      <c r="T1269" s="6" t="s">
        <v>208</v>
      </c>
      <c r="U1269" s="6" t="s">
        <v>209</v>
      </c>
      <c r="V1269" s="6" t="s">
        <v>210</v>
      </c>
      <c r="W1269" s="6" t="s">
        <v>211</v>
      </c>
      <c r="X1269" s="6" t="s">
        <v>227</v>
      </c>
      <c r="Y1269" s="6" t="s">
        <v>231</v>
      </c>
      <c r="AA1269" s="12" t="s">
        <v>83</v>
      </c>
      <c r="AB1269" s="6" t="s">
        <v>84</v>
      </c>
      <c r="AC1269" s="12" t="s">
        <v>232</v>
      </c>
      <c r="AD1269" s="12" t="s">
        <v>259</v>
      </c>
      <c r="AE1269" s="2">
        <v>44814</v>
      </c>
      <c r="AF1269" s="43" t="s">
        <v>87</v>
      </c>
      <c r="AG1269" s="7" t="s">
        <v>233</v>
      </c>
      <c r="AH1269" s="43">
        <v>48.112282911915798</v>
      </c>
      <c r="AI1269" s="43">
        <v>-1.7033906562758701</v>
      </c>
      <c r="AL1269" s="43">
        <v>10</v>
      </c>
      <c r="AN1269" s="46" t="s">
        <v>5240</v>
      </c>
      <c r="AO1269" s="5" t="s">
        <v>89</v>
      </c>
      <c r="AP1269" s="12" t="s">
        <v>259</v>
      </c>
      <c r="AR1269" s="7" t="s">
        <v>90</v>
      </c>
      <c r="AT1269" s="4" t="str">
        <f>CONCATENATE(AU1269,", ",AV1269,", ",AW1269,", ",AX1269,", ",AY1269,", ",AZ1269,", ",BA1269)</f>
        <v>Europe, France, FR, Bretagne, Ille-et-Vilaine, Rennes, Campus Institut Agro Rennes</v>
      </c>
      <c r="AU1269" s="1" t="s">
        <v>91</v>
      </c>
      <c r="AV1269" s="1" t="s">
        <v>92</v>
      </c>
      <c r="AW1269" s="1" t="s">
        <v>93</v>
      </c>
      <c r="AX1269" s="1" t="s">
        <v>94</v>
      </c>
      <c r="AY1269" s="1" t="s">
        <v>95</v>
      </c>
      <c r="AZ1269" s="1" t="s">
        <v>96</v>
      </c>
      <c r="BA1269" s="1" t="s">
        <v>5242</v>
      </c>
      <c r="BC1269" s="43"/>
      <c r="BF1269" s="43" t="s">
        <v>4596</v>
      </c>
      <c r="BG1269" s="43" t="s">
        <v>93</v>
      </c>
      <c r="BH1269" s="7" t="s">
        <v>97</v>
      </c>
      <c r="BJ1269" s="7" t="s">
        <v>98</v>
      </c>
      <c r="BK1269" s="7" t="s">
        <v>99</v>
      </c>
      <c r="BL1269" s="7" t="s">
        <v>4597</v>
      </c>
      <c r="BM1269" s="7" t="s">
        <v>4598</v>
      </c>
      <c r="BS1269" s="12" t="s">
        <v>259</v>
      </c>
      <c r="BU1269" s="43">
        <v>1</v>
      </c>
      <c r="BW1269" s="43" t="s">
        <v>103</v>
      </c>
    </row>
    <row r="1270" spans="3:75" x14ac:dyDescent="0.35">
      <c r="C1270" s="43" t="str">
        <f t="shared" si="19"/>
        <v>IARA:BDT-09:2022: 1269</v>
      </c>
      <c r="D1270" s="43">
        <v>1269</v>
      </c>
      <c r="E1270" s="43" t="s">
        <v>5235</v>
      </c>
      <c r="F1270" s="1" t="s">
        <v>73</v>
      </c>
      <c r="G1270" s="43" t="s">
        <v>5280</v>
      </c>
      <c r="H1270" s="2">
        <v>44814</v>
      </c>
      <c r="J1270" s="12">
        <f>YEAR(H1270)</f>
        <v>2022</v>
      </c>
      <c r="K1270" s="12">
        <f>MONTH(H1270)</f>
        <v>9</v>
      </c>
      <c r="L1270" s="12">
        <f>DAY(H1270)</f>
        <v>10</v>
      </c>
      <c r="M1270" s="13"/>
      <c r="P1270" s="12" t="s">
        <v>75</v>
      </c>
      <c r="Q1270" s="12" t="str">
        <f>CONCATENATE(X1270," ",Y1270)</f>
        <v>Pieris brassicae</v>
      </c>
      <c r="R1270" s="14" t="str">
        <f>CONCATENATE(S1270,", ",T1270,", ",U1270,", ",V1270,", ",W1270,", ",X1270,", ",Y1270)</f>
        <v>Animalia, Arthropoda, Insecta, Lepidoptera, Pieridae, Pieris, brassicae</v>
      </c>
      <c r="S1270" s="6" t="s">
        <v>76</v>
      </c>
      <c r="T1270" s="6" t="s">
        <v>208</v>
      </c>
      <c r="U1270" s="6" t="s">
        <v>209</v>
      </c>
      <c r="V1270" s="6" t="s">
        <v>210</v>
      </c>
      <c r="W1270" s="6" t="s">
        <v>211</v>
      </c>
      <c r="X1270" s="6" t="s">
        <v>227</v>
      </c>
      <c r="Y1270" s="6" t="s">
        <v>231</v>
      </c>
      <c r="AA1270" s="12" t="s">
        <v>83</v>
      </c>
      <c r="AB1270" s="6" t="s">
        <v>84</v>
      </c>
      <c r="AC1270" s="12" t="s">
        <v>232</v>
      </c>
      <c r="AD1270" s="12" t="s">
        <v>259</v>
      </c>
      <c r="AE1270" s="2">
        <v>44814</v>
      </c>
      <c r="AF1270" s="43" t="s">
        <v>87</v>
      </c>
      <c r="AG1270" s="7" t="s">
        <v>233</v>
      </c>
      <c r="AH1270" s="43">
        <v>48.112329056560903</v>
      </c>
      <c r="AI1270" s="43">
        <v>-1.7033648253835301</v>
      </c>
      <c r="AL1270" s="43">
        <v>10</v>
      </c>
      <c r="AN1270" s="46" t="s">
        <v>5240</v>
      </c>
      <c r="AO1270" s="5" t="s">
        <v>89</v>
      </c>
      <c r="AP1270" s="12" t="s">
        <v>259</v>
      </c>
      <c r="AR1270" s="7" t="s">
        <v>90</v>
      </c>
      <c r="AT1270" s="4" t="str">
        <f>CONCATENATE(AU1270,", ",AV1270,", ",AW1270,", ",AX1270,", ",AY1270,", ",AZ1270,", ",BA1270)</f>
        <v>Europe, France, FR, Bretagne, Ille-et-Vilaine, Rennes, Campus Institut Agro Rennes</v>
      </c>
      <c r="AU1270" s="1" t="s">
        <v>91</v>
      </c>
      <c r="AV1270" s="1" t="s">
        <v>92</v>
      </c>
      <c r="AW1270" s="1" t="s">
        <v>93</v>
      </c>
      <c r="AX1270" s="1" t="s">
        <v>94</v>
      </c>
      <c r="AY1270" s="1" t="s">
        <v>95</v>
      </c>
      <c r="AZ1270" s="1" t="s">
        <v>96</v>
      </c>
      <c r="BA1270" s="1" t="s">
        <v>5242</v>
      </c>
      <c r="BC1270" s="43"/>
      <c r="BF1270" s="43" t="s">
        <v>4596</v>
      </c>
      <c r="BG1270" s="43" t="s">
        <v>93</v>
      </c>
      <c r="BH1270" s="7" t="s">
        <v>97</v>
      </c>
      <c r="BJ1270" s="7" t="s">
        <v>98</v>
      </c>
      <c r="BK1270" s="7" t="s">
        <v>99</v>
      </c>
      <c r="BL1270" s="7" t="s">
        <v>4597</v>
      </c>
      <c r="BM1270" s="7" t="s">
        <v>4598</v>
      </c>
      <c r="BS1270" s="12" t="s">
        <v>259</v>
      </c>
      <c r="BU1270" s="43">
        <v>1</v>
      </c>
      <c r="BW1270" s="43" t="s">
        <v>103</v>
      </c>
    </row>
    <row r="1271" spans="3:75" x14ac:dyDescent="0.35">
      <c r="C1271" s="43" t="str">
        <f t="shared" si="19"/>
        <v>IARA:BDT-09:2022: 1270</v>
      </c>
      <c r="D1271" s="43">
        <v>1270</v>
      </c>
      <c r="E1271" s="43" t="s">
        <v>5235</v>
      </c>
      <c r="F1271" s="1" t="s">
        <v>73</v>
      </c>
      <c r="G1271" s="43" t="s">
        <v>5280</v>
      </c>
      <c r="H1271" s="2">
        <v>44814</v>
      </c>
      <c r="J1271" s="12">
        <f>YEAR(H1271)</f>
        <v>2022</v>
      </c>
      <c r="K1271" s="12">
        <f>MONTH(H1271)</f>
        <v>9</v>
      </c>
      <c r="L1271" s="12">
        <f>DAY(H1271)</f>
        <v>10</v>
      </c>
      <c r="M1271" s="13"/>
      <c r="P1271" s="12" t="s">
        <v>75</v>
      </c>
      <c r="Q1271" s="12" t="str">
        <f>CONCATENATE(X1271," ",Y1271)</f>
        <v>Pararge aegeria</v>
      </c>
      <c r="R1271" s="14" t="str">
        <f>CONCATENATE(S1271,", ",T1271,", ",U1271,", ",V1271,", ",W1271,", ",X1271,", ",Y1271)</f>
        <v>Animalia, Arthropoda, Insecta, Lepidoptera, Nymphalidae, Pararge, aegeria</v>
      </c>
      <c r="S1271" s="6" t="s">
        <v>76</v>
      </c>
      <c r="T1271" s="6" t="s">
        <v>208</v>
      </c>
      <c r="U1271" s="6" t="s">
        <v>209</v>
      </c>
      <c r="V1271" s="6" t="s">
        <v>210</v>
      </c>
      <c r="W1271" s="6" t="s">
        <v>238</v>
      </c>
      <c r="X1271" s="6" t="s">
        <v>243</v>
      </c>
      <c r="Y1271" s="6" t="s">
        <v>244</v>
      </c>
      <c r="AA1271" s="12" t="s">
        <v>83</v>
      </c>
      <c r="AB1271" s="6" t="s">
        <v>84</v>
      </c>
      <c r="AC1271" s="12" t="s">
        <v>245</v>
      </c>
      <c r="AD1271" s="12" t="s">
        <v>259</v>
      </c>
      <c r="AE1271" s="2">
        <v>44814</v>
      </c>
      <c r="AF1271" s="43" t="s">
        <v>87</v>
      </c>
      <c r="AG1271" s="7" t="s">
        <v>246</v>
      </c>
      <c r="AH1271" s="43">
        <v>48.112278283847601</v>
      </c>
      <c r="AI1271" s="43">
        <v>-1.7032555137697301</v>
      </c>
      <c r="AL1271" s="43">
        <v>10</v>
      </c>
      <c r="AN1271" s="46" t="s">
        <v>5240</v>
      </c>
      <c r="AO1271" s="5" t="s">
        <v>89</v>
      </c>
      <c r="AP1271" s="12" t="s">
        <v>259</v>
      </c>
      <c r="AR1271" s="7" t="s">
        <v>90</v>
      </c>
      <c r="AT1271" s="4" t="str">
        <f>CONCATENATE(AU1271,", ",AV1271,", ",AW1271,", ",AX1271,", ",AY1271,", ",AZ1271,", ",BA1271)</f>
        <v>Europe, France, FR, Bretagne, Ille-et-Vilaine, Rennes, Campus Institut Agro Rennes</v>
      </c>
      <c r="AU1271" s="1" t="s">
        <v>91</v>
      </c>
      <c r="AV1271" s="1" t="s">
        <v>92</v>
      </c>
      <c r="AW1271" s="1" t="s">
        <v>93</v>
      </c>
      <c r="AX1271" s="1" t="s">
        <v>94</v>
      </c>
      <c r="AY1271" s="1" t="s">
        <v>95</v>
      </c>
      <c r="AZ1271" s="1" t="s">
        <v>96</v>
      </c>
      <c r="BA1271" s="1" t="s">
        <v>5242</v>
      </c>
      <c r="BC1271" s="43"/>
      <c r="BF1271" s="43" t="s">
        <v>4596</v>
      </c>
      <c r="BG1271" s="43" t="s">
        <v>93</v>
      </c>
      <c r="BH1271" s="7" t="s">
        <v>97</v>
      </c>
      <c r="BJ1271" s="7" t="s">
        <v>98</v>
      </c>
      <c r="BK1271" s="7" t="s">
        <v>99</v>
      </c>
      <c r="BL1271" s="7" t="s">
        <v>4597</v>
      </c>
      <c r="BM1271" s="7" t="s">
        <v>4598</v>
      </c>
      <c r="BS1271" s="12" t="s">
        <v>259</v>
      </c>
      <c r="BU1271" s="43">
        <v>1</v>
      </c>
      <c r="BW1271" s="43" t="s">
        <v>103</v>
      </c>
    </row>
    <row r="1272" spans="3:75" x14ac:dyDescent="0.35">
      <c r="C1272" s="43" t="str">
        <f t="shared" si="19"/>
        <v>IARA:BDT-09:2022: 1271</v>
      </c>
      <c r="D1272" s="43">
        <v>1271</v>
      </c>
      <c r="E1272" s="43" t="s">
        <v>5235</v>
      </c>
      <c r="F1272" s="1" t="s">
        <v>73</v>
      </c>
      <c r="G1272" s="43" t="s">
        <v>5280</v>
      </c>
      <c r="H1272" s="2">
        <v>44814</v>
      </c>
      <c r="J1272" s="12">
        <f>YEAR(H1272)</f>
        <v>2022</v>
      </c>
      <c r="K1272" s="12">
        <f>MONTH(H1272)</f>
        <v>9</v>
      </c>
      <c r="L1272" s="12">
        <f>DAY(H1272)</f>
        <v>10</v>
      </c>
      <c r="M1272" s="13"/>
      <c r="P1272" s="12" t="s">
        <v>75</v>
      </c>
      <c r="Q1272" s="12" t="str">
        <f>CONCATENATE(X1272," ",Y1272)</f>
        <v>Pararge aegeria</v>
      </c>
      <c r="R1272" s="14" t="str">
        <f>CONCATENATE(S1272,", ",T1272,", ",U1272,", ",V1272,", ",W1272,", ",X1272,", ",Y1272)</f>
        <v>Animalia, Arthropoda, Insecta, Lepidoptera, Nymphalidae, Pararge, aegeria</v>
      </c>
      <c r="S1272" s="6" t="s">
        <v>76</v>
      </c>
      <c r="T1272" s="6" t="s">
        <v>208</v>
      </c>
      <c r="U1272" s="6" t="s">
        <v>209</v>
      </c>
      <c r="V1272" s="6" t="s">
        <v>210</v>
      </c>
      <c r="W1272" s="6" t="s">
        <v>238</v>
      </c>
      <c r="X1272" s="6" t="s">
        <v>243</v>
      </c>
      <c r="Y1272" s="6" t="s">
        <v>244</v>
      </c>
      <c r="AA1272" s="12" t="s">
        <v>83</v>
      </c>
      <c r="AB1272" s="6" t="s">
        <v>84</v>
      </c>
      <c r="AC1272" s="12" t="s">
        <v>245</v>
      </c>
      <c r="AD1272" s="12" t="s">
        <v>259</v>
      </c>
      <c r="AE1272" s="2">
        <v>44814</v>
      </c>
      <c r="AF1272" s="43" t="s">
        <v>87</v>
      </c>
      <c r="AG1272" s="7" t="s">
        <v>246</v>
      </c>
      <c r="AH1272" s="43">
        <v>48.112218644123303</v>
      </c>
      <c r="AI1272" s="43">
        <v>-1.70324271795307</v>
      </c>
      <c r="AL1272" s="43">
        <v>10</v>
      </c>
      <c r="AN1272" s="46" t="s">
        <v>5240</v>
      </c>
      <c r="AO1272" s="5" t="s">
        <v>89</v>
      </c>
      <c r="AP1272" s="12" t="s">
        <v>259</v>
      </c>
      <c r="AR1272" s="7" t="s">
        <v>90</v>
      </c>
      <c r="AT1272" s="4" t="str">
        <f>CONCATENATE(AU1272,", ",AV1272,", ",AW1272,", ",AX1272,", ",AY1272,", ",AZ1272,", ",BA1272)</f>
        <v>Europe, France, FR, Bretagne, Ille-et-Vilaine, Rennes, Campus Institut Agro Rennes</v>
      </c>
      <c r="AU1272" s="1" t="s">
        <v>91</v>
      </c>
      <c r="AV1272" s="1" t="s">
        <v>92</v>
      </c>
      <c r="AW1272" s="1" t="s">
        <v>93</v>
      </c>
      <c r="AX1272" s="1" t="s">
        <v>94</v>
      </c>
      <c r="AY1272" s="1" t="s">
        <v>95</v>
      </c>
      <c r="AZ1272" s="1" t="s">
        <v>96</v>
      </c>
      <c r="BA1272" s="1" t="s">
        <v>5242</v>
      </c>
      <c r="BC1272" s="43"/>
      <c r="BF1272" s="43" t="s">
        <v>4596</v>
      </c>
      <c r="BG1272" s="43" t="s">
        <v>93</v>
      </c>
      <c r="BH1272" s="7" t="s">
        <v>97</v>
      </c>
      <c r="BJ1272" s="7" t="s">
        <v>98</v>
      </c>
      <c r="BK1272" s="7" t="s">
        <v>99</v>
      </c>
      <c r="BL1272" s="7" t="s">
        <v>4597</v>
      </c>
      <c r="BM1272" s="7" t="s">
        <v>4598</v>
      </c>
      <c r="BS1272" s="12" t="s">
        <v>259</v>
      </c>
      <c r="BU1272" s="43">
        <v>1</v>
      </c>
      <c r="BW1272" s="43" t="s">
        <v>103</v>
      </c>
    </row>
    <row r="1273" spans="3:75" x14ac:dyDescent="0.35">
      <c r="C1273" s="43" t="str">
        <f t="shared" si="19"/>
        <v>IARA:BDT-09:2022: 1272</v>
      </c>
      <c r="D1273" s="43">
        <v>1272</v>
      </c>
      <c r="E1273" s="43" t="s">
        <v>5235</v>
      </c>
      <c r="F1273" s="1" t="s">
        <v>73</v>
      </c>
      <c r="G1273" s="43" t="s">
        <v>5248</v>
      </c>
      <c r="H1273" s="2">
        <v>44822</v>
      </c>
      <c r="J1273" s="12">
        <f>YEAR(H1273)</f>
        <v>2022</v>
      </c>
      <c r="K1273" s="12">
        <f>MONTH(H1273)</f>
        <v>9</v>
      </c>
      <c r="L1273" s="12">
        <f>DAY(H1273)</f>
        <v>18</v>
      </c>
      <c r="M1273" s="13"/>
      <c r="P1273" s="12" t="s">
        <v>75</v>
      </c>
      <c r="Q1273" s="12" t="str">
        <f>CONCATENATE(X1273," ",Y1273)</f>
        <v>Erithacus rubecula</v>
      </c>
      <c r="R1273" s="14" t="str">
        <f>CONCATENATE(S1273,", ",T1273,", ",U1273,", ",V1273,", ",W1273,", ",X1273,", ",Y1273)</f>
        <v>Animalia, Chordata, Aves, Passeriformes, Muscicapidae, Erithacus, rubecula</v>
      </c>
      <c r="S1273" s="6" t="s">
        <v>76</v>
      </c>
      <c r="T1273" s="6" t="s">
        <v>77</v>
      </c>
      <c r="U1273" s="6" t="s">
        <v>78</v>
      </c>
      <c r="V1273" s="6" t="s">
        <v>79</v>
      </c>
      <c r="W1273" s="6" t="s">
        <v>182</v>
      </c>
      <c r="X1273" s="6" t="s">
        <v>183</v>
      </c>
      <c r="Y1273" s="6" t="s">
        <v>184</v>
      </c>
      <c r="Z1273" s="6"/>
      <c r="AA1273" s="6" t="s">
        <v>83</v>
      </c>
      <c r="AB1273" s="6" t="s">
        <v>84</v>
      </c>
      <c r="AC1273" s="12" t="s">
        <v>185</v>
      </c>
      <c r="AD1273" s="12" t="s">
        <v>259</v>
      </c>
      <c r="AE1273" s="2">
        <v>44822</v>
      </c>
      <c r="AF1273" s="43" t="s">
        <v>87</v>
      </c>
      <c r="AG1273" s="7" t="s">
        <v>186</v>
      </c>
      <c r="AH1273" s="43">
        <v>48.111759106922598</v>
      </c>
      <c r="AI1273" s="43">
        <v>-1.7048092198803</v>
      </c>
      <c r="AL1273" s="43">
        <v>10</v>
      </c>
      <c r="AN1273" s="46" t="s">
        <v>5240</v>
      </c>
      <c r="AO1273" s="5" t="s">
        <v>89</v>
      </c>
      <c r="AP1273" s="12" t="s">
        <v>259</v>
      </c>
      <c r="AR1273" s="7" t="s">
        <v>90</v>
      </c>
      <c r="AT1273" s="4" t="str">
        <f>CONCATENATE(AU1273,", ",AV1273,", ",AW1273,", ",AX1273,", ",AY1273,", ",AZ1273,", ",BA1273)</f>
        <v>Europe, France, FR, Bretagne, Ille-et-Vilaine, Rennes, Campus Institut Agro Rennes</v>
      </c>
      <c r="AU1273" s="1" t="s">
        <v>91</v>
      </c>
      <c r="AV1273" s="1" t="s">
        <v>92</v>
      </c>
      <c r="AW1273" s="1" t="s">
        <v>93</v>
      </c>
      <c r="AX1273" s="1" t="s">
        <v>94</v>
      </c>
      <c r="AY1273" s="1" t="s">
        <v>95</v>
      </c>
      <c r="AZ1273" s="1" t="s">
        <v>96</v>
      </c>
      <c r="BA1273" s="1" t="s">
        <v>5242</v>
      </c>
      <c r="BC1273" s="43"/>
      <c r="BF1273" s="43" t="s">
        <v>4596</v>
      </c>
      <c r="BG1273" s="43" t="s">
        <v>93</v>
      </c>
      <c r="BH1273" s="7" t="s">
        <v>97</v>
      </c>
      <c r="BJ1273" s="7" t="s">
        <v>98</v>
      </c>
      <c r="BK1273" s="7" t="s">
        <v>99</v>
      </c>
      <c r="BL1273" s="7" t="s">
        <v>4597</v>
      </c>
      <c r="BM1273" s="7" t="s">
        <v>4598</v>
      </c>
      <c r="BS1273" s="12" t="s">
        <v>259</v>
      </c>
      <c r="BU1273" s="43">
        <v>1</v>
      </c>
      <c r="BW1273" s="43" t="s">
        <v>103</v>
      </c>
    </row>
    <row r="1274" spans="3:75" x14ac:dyDescent="0.35">
      <c r="C1274" s="43" t="str">
        <f t="shared" si="19"/>
        <v>IARA:BDT-09:2022: 1273</v>
      </c>
      <c r="D1274" s="43">
        <v>1273</v>
      </c>
      <c r="E1274" s="43" t="s">
        <v>5235</v>
      </c>
      <c r="F1274" s="1" t="s">
        <v>73</v>
      </c>
      <c r="G1274" s="43" t="s">
        <v>5248</v>
      </c>
      <c r="H1274" s="2">
        <v>44822</v>
      </c>
      <c r="J1274" s="12">
        <f>YEAR(H1274)</f>
        <v>2022</v>
      </c>
      <c r="K1274" s="12">
        <f>MONTH(H1274)</f>
        <v>9</v>
      </c>
      <c r="L1274" s="12">
        <f>DAY(H1274)</f>
        <v>18</v>
      </c>
      <c r="M1274" s="13"/>
      <c r="P1274" s="12" t="s">
        <v>75</v>
      </c>
      <c r="Q1274" s="12" t="str">
        <f>CONCATENATE(X1274," ",Y1274)</f>
        <v>Columba palumbus</v>
      </c>
      <c r="R1274" s="14" t="str">
        <f>CONCATENATE(S1274,", ",T1274,", ",U1274,", ",V1274,", ",W1274,", ",X1274,", ",Y1274)</f>
        <v>Animalia, Chordata, Aves, Columbiformes, Columbidae, Columba, palumbus</v>
      </c>
      <c r="S1274" s="6" t="s">
        <v>76</v>
      </c>
      <c r="T1274" s="6" t="s">
        <v>77</v>
      </c>
      <c r="U1274" s="6" t="s">
        <v>78</v>
      </c>
      <c r="V1274" s="6" t="s">
        <v>159</v>
      </c>
      <c r="W1274" s="6" t="s">
        <v>160</v>
      </c>
      <c r="X1274" s="6" t="s">
        <v>161</v>
      </c>
      <c r="Y1274" s="6" t="s">
        <v>162</v>
      </c>
      <c r="Z1274" s="6"/>
      <c r="AA1274" s="6" t="s">
        <v>83</v>
      </c>
      <c r="AB1274" s="6" t="s">
        <v>84</v>
      </c>
      <c r="AC1274" s="12" t="s">
        <v>163</v>
      </c>
      <c r="AD1274" s="12" t="s">
        <v>259</v>
      </c>
      <c r="AE1274" s="2">
        <v>44822</v>
      </c>
      <c r="AF1274" s="43" t="s">
        <v>87</v>
      </c>
      <c r="AG1274" s="7" t="s">
        <v>164</v>
      </c>
      <c r="AH1274" s="43">
        <v>48.111778630574001</v>
      </c>
      <c r="AI1274" s="43">
        <v>-1.70535730611584</v>
      </c>
      <c r="AL1274" s="43">
        <v>10</v>
      </c>
      <c r="AN1274" s="46" t="s">
        <v>5240</v>
      </c>
      <c r="AO1274" s="5" t="s">
        <v>89</v>
      </c>
      <c r="AP1274" s="12" t="s">
        <v>259</v>
      </c>
      <c r="AR1274" s="7" t="s">
        <v>90</v>
      </c>
      <c r="AT1274" s="4" t="str">
        <f>CONCATENATE(AU1274,", ",AV1274,", ",AW1274,", ",AX1274,", ",AY1274,", ",AZ1274,", ",BA1274)</f>
        <v>Europe, France, FR, Bretagne, Ille-et-Vilaine, Rennes, Campus Institut Agro Rennes</v>
      </c>
      <c r="AU1274" s="1" t="s">
        <v>91</v>
      </c>
      <c r="AV1274" s="1" t="s">
        <v>92</v>
      </c>
      <c r="AW1274" s="1" t="s">
        <v>93</v>
      </c>
      <c r="AX1274" s="1" t="s">
        <v>94</v>
      </c>
      <c r="AY1274" s="1" t="s">
        <v>95</v>
      </c>
      <c r="AZ1274" s="1" t="s">
        <v>96</v>
      </c>
      <c r="BA1274" s="1" t="s">
        <v>5242</v>
      </c>
      <c r="BC1274" s="43"/>
      <c r="BF1274" s="43" t="s">
        <v>4596</v>
      </c>
      <c r="BG1274" s="43" t="s">
        <v>93</v>
      </c>
      <c r="BH1274" s="7" t="s">
        <v>97</v>
      </c>
      <c r="BJ1274" s="7" t="s">
        <v>98</v>
      </c>
      <c r="BK1274" s="7" t="s">
        <v>99</v>
      </c>
      <c r="BL1274" s="7" t="s">
        <v>4597</v>
      </c>
      <c r="BM1274" s="7" t="s">
        <v>4598</v>
      </c>
      <c r="BS1274" s="12" t="s">
        <v>259</v>
      </c>
      <c r="BU1274" s="43">
        <v>1</v>
      </c>
      <c r="BW1274" s="43" t="s">
        <v>103</v>
      </c>
    </row>
    <row r="1275" spans="3:75" x14ac:dyDescent="0.35">
      <c r="C1275" s="43" t="str">
        <f t="shared" si="19"/>
        <v>IARA:BDT-09:2022: 1274</v>
      </c>
      <c r="D1275" s="43">
        <v>1274</v>
      </c>
      <c r="E1275" s="43" t="s">
        <v>5235</v>
      </c>
      <c r="F1275" s="1" t="s">
        <v>73</v>
      </c>
      <c r="G1275" s="43" t="s">
        <v>5248</v>
      </c>
      <c r="H1275" s="2">
        <v>44822</v>
      </c>
      <c r="J1275" s="12">
        <f>YEAR(H1275)</f>
        <v>2022</v>
      </c>
      <c r="K1275" s="12">
        <f>MONTH(H1275)</f>
        <v>9</v>
      </c>
      <c r="L1275" s="12">
        <f>DAY(H1275)</f>
        <v>18</v>
      </c>
      <c r="M1275" s="13"/>
      <c r="P1275" s="12" t="s">
        <v>75</v>
      </c>
      <c r="Q1275" s="12" t="str">
        <f>CONCATENATE(X1275," ",Y1275)</f>
        <v>Columba palumbus</v>
      </c>
      <c r="R1275" s="14" t="str">
        <f>CONCATENATE(S1275,", ",T1275,", ",U1275,", ",V1275,", ",W1275,", ",X1275,", ",Y1275)</f>
        <v>Animalia, Chordata, Aves, Columbiformes, Columbidae, Columba, palumbus</v>
      </c>
      <c r="S1275" s="6" t="s">
        <v>76</v>
      </c>
      <c r="T1275" s="6" t="s">
        <v>77</v>
      </c>
      <c r="U1275" s="6" t="s">
        <v>78</v>
      </c>
      <c r="V1275" s="6" t="s">
        <v>159</v>
      </c>
      <c r="W1275" s="6" t="s">
        <v>160</v>
      </c>
      <c r="X1275" s="6" t="s">
        <v>161</v>
      </c>
      <c r="Y1275" s="6" t="s">
        <v>162</v>
      </c>
      <c r="Z1275" s="6"/>
      <c r="AA1275" s="6" t="s">
        <v>83</v>
      </c>
      <c r="AB1275" s="6" t="s">
        <v>84</v>
      </c>
      <c r="AC1275" s="12" t="s">
        <v>163</v>
      </c>
      <c r="AD1275" s="12" t="s">
        <v>259</v>
      </c>
      <c r="AE1275" s="2">
        <v>44822</v>
      </c>
      <c r="AF1275" s="43" t="s">
        <v>87</v>
      </c>
      <c r="AG1275" s="7" t="s">
        <v>164</v>
      </c>
      <c r="AH1275" s="43">
        <v>48.111814412663399</v>
      </c>
      <c r="AI1275" s="43">
        <v>-1.7054120360740701</v>
      </c>
      <c r="AL1275" s="43">
        <v>10</v>
      </c>
      <c r="AN1275" s="46" t="s">
        <v>5240</v>
      </c>
      <c r="AO1275" s="5" t="s">
        <v>89</v>
      </c>
      <c r="AP1275" s="12" t="s">
        <v>259</v>
      </c>
      <c r="AR1275" s="7" t="s">
        <v>90</v>
      </c>
      <c r="AT1275" s="4" t="str">
        <f>CONCATENATE(AU1275,", ",AV1275,", ",AW1275,", ",AX1275,", ",AY1275,", ",AZ1275,", ",BA1275)</f>
        <v>Europe, France, FR, Bretagne, Ille-et-Vilaine, Rennes, Campus Institut Agro Rennes</v>
      </c>
      <c r="AU1275" s="1" t="s">
        <v>91</v>
      </c>
      <c r="AV1275" s="1" t="s">
        <v>92</v>
      </c>
      <c r="AW1275" s="1" t="s">
        <v>93</v>
      </c>
      <c r="AX1275" s="1" t="s">
        <v>94</v>
      </c>
      <c r="AY1275" s="1" t="s">
        <v>95</v>
      </c>
      <c r="AZ1275" s="1" t="s">
        <v>96</v>
      </c>
      <c r="BA1275" s="1" t="s">
        <v>5242</v>
      </c>
      <c r="BC1275" s="43"/>
      <c r="BF1275" s="43" t="s">
        <v>4596</v>
      </c>
      <c r="BG1275" s="43" t="s">
        <v>93</v>
      </c>
      <c r="BH1275" s="7" t="s">
        <v>97</v>
      </c>
      <c r="BJ1275" s="7" t="s">
        <v>98</v>
      </c>
      <c r="BK1275" s="7" t="s">
        <v>99</v>
      </c>
      <c r="BL1275" s="7" t="s">
        <v>4597</v>
      </c>
      <c r="BM1275" s="7" t="s">
        <v>4598</v>
      </c>
      <c r="BS1275" s="12" t="s">
        <v>259</v>
      </c>
      <c r="BU1275" s="43">
        <v>1</v>
      </c>
      <c r="BW1275" s="43" t="s">
        <v>103</v>
      </c>
    </row>
    <row r="1276" spans="3:75" x14ac:dyDescent="0.35">
      <c r="C1276" s="43" t="str">
        <f t="shared" si="19"/>
        <v>IARA:BDT-09:2022: 1275</v>
      </c>
      <c r="D1276" s="43">
        <v>1275</v>
      </c>
      <c r="E1276" s="43" t="s">
        <v>5235</v>
      </c>
      <c r="F1276" s="1" t="s">
        <v>73</v>
      </c>
      <c r="G1276" s="43" t="s">
        <v>5248</v>
      </c>
      <c r="H1276" s="2">
        <v>44822</v>
      </c>
      <c r="J1276" s="12">
        <f>YEAR(H1276)</f>
        <v>2022</v>
      </c>
      <c r="K1276" s="12">
        <f>MONTH(H1276)</f>
        <v>9</v>
      </c>
      <c r="L1276" s="12">
        <f>DAY(H1276)</f>
        <v>18</v>
      </c>
      <c r="M1276" s="13"/>
      <c r="P1276" s="12" t="s">
        <v>75</v>
      </c>
      <c r="Q1276" s="12" t="str">
        <f>CONCATENATE(X1276," ",Y1276)</f>
        <v>Columba palumbus</v>
      </c>
      <c r="R1276" s="14" t="str">
        <f>CONCATENATE(S1276,", ",T1276,", ",U1276,", ",V1276,", ",W1276,", ",X1276,", ",Y1276)</f>
        <v>Animalia, Chordata, Aves, Columbiformes, Columbidae, Columba, palumbus</v>
      </c>
      <c r="S1276" s="6" t="s">
        <v>76</v>
      </c>
      <c r="T1276" s="6" t="s">
        <v>77</v>
      </c>
      <c r="U1276" s="6" t="s">
        <v>78</v>
      </c>
      <c r="V1276" s="6" t="s">
        <v>159</v>
      </c>
      <c r="W1276" s="6" t="s">
        <v>160</v>
      </c>
      <c r="X1276" s="6" t="s">
        <v>161</v>
      </c>
      <c r="Y1276" s="6" t="s">
        <v>162</v>
      </c>
      <c r="Z1276" s="6"/>
      <c r="AA1276" s="6" t="s">
        <v>83</v>
      </c>
      <c r="AB1276" s="6" t="s">
        <v>84</v>
      </c>
      <c r="AC1276" s="12" t="s">
        <v>163</v>
      </c>
      <c r="AD1276" s="12" t="s">
        <v>259</v>
      </c>
      <c r="AE1276" s="2">
        <v>44822</v>
      </c>
      <c r="AF1276" s="43" t="s">
        <v>87</v>
      </c>
      <c r="AG1276" s="7" t="s">
        <v>164</v>
      </c>
      <c r="AH1276" s="43">
        <v>48.111821956127798</v>
      </c>
      <c r="AI1276" s="43">
        <v>-1.7053096236385099</v>
      </c>
      <c r="AL1276" s="43">
        <v>10</v>
      </c>
      <c r="AN1276" s="46" t="s">
        <v>5240</v>
      </c>
      <c r="AO1276" s="5" t="s">
        <v>89</v>
      </c>
      <c r="AP1276" s="12" t="s">
        <v>259</v>
      </c>
      <c r="AR1276" s="7" t="s">
        <v>90</v>
      </c>
      <c r="AT1276" s="4" t="str">
        <f>CONCATENATE(AU1276,", ",AV1276,", ",AW1276,", ",AX1276,", ",AY1276,", ",AZ1276,", ",BA1276)</f>
        <v>Europe, France, FR, Bretagne, Ille-et-Vilaine, Rennes, Campus Institut Agro Rennes</v>
      </c>
      <c r="AU1276" s="1" t="s">
        <v>91</v>
      </c>
      <c r="AV1276" s="1" t="s">
        <v>92</v>
      </c>
      <c r="AW1276" s="1" t="s">
        <v>93</v>
      </c>
      <c r="AX1276" s="1" t="s">
        <v>94</v>
      </c>
      <c r="AY1276" s="1" t="s">
        <v>95</v>
      </c>
      <c r="AZ1276" s="1" t="s">
        <v>96</v>
      </c>
      <c r="BA1276" s="1" t="s">
        <v>5242</v>
      </c>
      <c r="BC1276" s="43"/>
      <c r="BF1276" s="43" t="s">
        <v>4596</v>
      </c>
      <c r="BG1276" s="43" t="s">
        <v>93</v>
      </c>
      <c r="BH1276" s="7" t="s">
        <v>97</v>
      </c>
      <c r="BJ1276" s="7" t="s">
        <v>98</v>
      </c>
      <c r="BK1276" s="7" t="s">
        <v>99</v>
      </c>
      <c r="BL1276" s="7" t="s">
        <v>4597</v>
      </c>
      <c r="BM1276" s="7" t="s">
        <v>4598</v>
      </c>
      <c r="BS1276" s="12" t="s">
        <v>259</v>
      </c>
      <c r="BU1276" s="43">
        <v>1</v>
      </c>
      <c r="BW1276" s="43" t="s">
        <v>103</v>
      </c>
    </row>
    <row r="1277" spans="3:75" x14ac:dyDescent="0.35">
      <c r="C1277" s="43" t="str">
        <f t="shared" si="19"/>
        <v>IARA:BDT-09:2022: 1276</v>
      </c>
      <c r="D1277" s="43">
        <v>1276</v>
      </c>
      <c r="E1277" s="43" t="s">
        <v>5235</v>
      </c>
      <c r="F1277" s="1" t="s">
        <v>73</v>
      </c>
      <c r="G1277" s="43" t="s">
        <v>5248</v>
      </c>
      <c r="H1277" s="2">
        <v>44822</v>
      </c>
      <c r="J1277" s="12">
        <f>YEAR(H1277)</f>
        <v>2022</v>
      </c>
      <c r="K1277" s="12">
        <f>MONTH(H1277)</f>
        <v>9</v>
      </c>
      <c r="L1277" s="12">
        <f>DAY(H1277)</f>
        <v>18</v>
      </c>
      <c r="M1277" s="13"/>
      <c r="P1277" s="12" t="s">
        <v>75</v>
      </c>
      <c r="Q1277" s="12" t="str">
        <f>CONCATENATE(X1277," ",Y1277)</f>
        <v>Columba palumbus</v>
      </c>
      <c r="R1277" s="14" t="str">
        <f>CONCATENATE(S1277,", ",T1277,", ",U1277,", ",V1277,", ",W1277,", ",X1277,", ",Y1277)</f>
        <v>Animalia, Chordata, Aves, Columbiformes, Columbidae, Columba, palumbus</v>
      </c>
      <c r="S1277" s="6" t="s">
        <v>76</v>
      </c>
      <c r="T1277" s="6" t="s">
        <v>77</v>
      </c>
      <c r="U1277" s="6" t="s">
        <v>78</v>
      </c>
      <c r="V1277" s="6" t="s">
        <v>159</v>
      </c>
      <c r="W1277" s="6" t="s">
        <v>160</v>
      </c>
      <c r="X1277" s="6" t="s">
        <v>161</v>
      </c>
      <c r="Y1277" s="6" t="s">
        <v>162</v>
      </c>
      <c r="Z1277" s="6"/>
      <c r="AA1277" s="6" t="s">
        <v>83</v>
      </c>
      <c r="AB1277" s="6" t="s">
        <v>84</v>
      </c>
      <c r="AC1277" s="12" t="s">
        <v>163</v>
      </c>
      <c r="AD1277" s="12" t="s">
        <v>259</v>
      </c>
      <c r="AE1277" s="2">
        <v>44822</v>
      </c>
      <c r="AF1277" s="43" t="s">
        <v>87</v>
      </c>
      <c r="AG1277" s="7" t="s">
        <v>164</v>
      </c>
      <c r="AH1277" s="43">
        <v>48.111743874443</v>
      </c>
      <c r="AI1277" s="43">
        <v>-1.7052768965545599</v>
      </c>
      <c r="AL1277" s="43">
        <v>10</v>
      </c>
      <c r="AN1277" s="46" t="s">
        <v>5240</v>
      </c>
      <c r="AO1277" s="5" t="s">
        <v>89</v>
      </c>
      <c r="AP1277" s="12" t="s">
        <v>259</v>
      </c>
      <c r="AR1277" s="7" t="s">
        <v>90</v>
      </c>
      <c r="AT1277" s="4" t="str">
        <f>CONCATENATE(AU1277,", ",AV1277,", ",AW1277,", ",AX1277,", ",AY1277,", ",AZ1277,", ",BA1277)</f>
        <v>Europe, France, FR, Bretagne, Ille-et-Vilaine, Rennes, Campus Institut Agro Rennes</v>
      </c>
      <c r="AU1277" s="1" t="s">
        <v>91</v>
      </c>
      <c r="AV1277" s="1" t="s">
        <v>92</v>
      </c>
      <c r="AW1277" s="1" t="s">
        <v>93</v>
      </c>
      <c r="AX1277" s="1" t="s">
        <v>94</v>
      </c>
      <c r="AY1277" s="1" t="s">
        <v>95</v>
      </c>
      <c r="AZ1277" s="1" t="s">
        <v>96</v>
      </c>
      <c r="BA1277" s="1" t="s">
        <v>5242</v>
      </c>
      <c r="BC1277" s="43"/>
      <c r="BF1277" s="43" t="s">
        <v>4596</v>
      </c>
      <c r="BG1277" s="43" t="s">
        <v>93</v>
      </c>
      <c r="BH1277" s="7" t="s">
        <v>97</v>
      </c>
      <c r="BJ1277" s="7" t="s">
        <v>98</v>
      </c>
      <c r="BK1277" s="7" t="s">
        <v>99</v>
      </c>
      <c r="BL1277" s="7" t="s">
        <v>4597</v>
      </c>
      <c r="BM1277" s="7" t="s">
        <v>4598</v>
      </c>
      <c r="BS1277" s="12" t="s">
        <v>259</v>
      </c>
      <c r="BU1277" s="43">
        <v>1</v>
      </c>
      <c r="BW1277" s="43" t="s">
        <v>103</v>
      </c>
    </row>
    <row r="1278" spans="3:75" x14ac:dyDescent="0.35">
      <c r="C1278" s="43" t="str">
        <f t="shared" si="19"/>
        <v>IARA:BDT-09:2022: 1277</v>
      </c>
      <c r="D1278" s="43">
        <v>1277</v>
      </c>
      <c r="E1278" s="43" t="s">
        <v>5235</v>
      </c>
      <c r="F1278" s="1" t="s">
        <v>73</v>
      </c>
      <c r="G1278" s="43" t="s">
        <v>5248</v>
      </c>
      <c r="H1278" s="2">
        <v>44822</v>
      </c>
      <c r="J1278" s="12">
        <f>YEAR(H1278)</f>
        <v>2022</v>
      </c>
      <c r="K1278" s="12">
        <f>MONTH(H1278)</f>
        <v>9</v>
      </c>
      <c r="L1278" s="12">
        <f>DAY(H1278)</f>
        <v>18</v>
      </c>
      <c r="M1278" s="13"/>
      <c r="P1278" s="12" t="s">
        <v>75</v>
      </c>
      <c r="Q1278" s="12" t="str">
        <f>CONCATENATE(X1278," ",Y1278)</f>
        <v>Sylvia atricapilla</v>
      </c>
      <c r="R1278" s="14" t="str">
        <f>CONCATENATE(S1278,", ",T1278,", ",U1278,", ",V1278,", ",W1278,", ",X1278,", ",Y1278)</f>
        <v>Animalia, Chordata, Aves, Passeriformes, Sylviidae, Sylvia, atricapilla</v>
      </c>
      <c r="S1278" s="6" t="s">
        <v>76</v>
      </c>
      <c r="T1278" s="6" t="s">
        <v>77</v>
      </c>
      <c r="U1278" s="6" t="s">
        <v>78</v>
      </c>
      <c r="V1278" s="6" t="s">
        <v>79</v>
      </c>
      <c r="W1278" s="6" t="s">
        <v>117</v>
      </c>
      <c r="X1278" s="6" t="s">
        <v>118</v>
      </c>
      <c r="Y1278" s="6" t="s">
        <v>119</v>
      </c>
      <c r="Z1278" s="6"/>
      <c r="AA1278" s="6" t="s">
        <v>83</v>
      </c>
      <c r="AB1278" s="6" t="s">
        <v>84</v>
      </c>
      <c r="AC1278" s="12" t="s">
        <v>120</v>
      </c>
      <c r="AD1278" s="12" t="s">
        <v>259</v>
      </c>
      <c r="AE1278" s="2">
        <v>44822</v>
      </c>
      <c r="AF1278" s="43" t="s">
        <v>87</v>
      </c>
      <c r="AG1278" s="7" t="s">
        <v>121</v>
      </c>
      <c r="AH1278" s="43">
        <v>48.111792437331601</v>
      </c>
      <c r="AI1278" s="43">
        <v>-1.7052709143742</v>
      </c>
      <c r="AL1278" s="43">
        <v>10</v>
      </c>
      <c r="AN1278" s="46" t="s">
        <v>5240</v>
      </c>
      <c r="AO1278" s="5" t="s">
        <v>89</v>
      </c>
      <c r="AP1278" s="12" t="s">
        <v>259</v>
      </c>
      <c r="AR1278" s="7" t="s">
        <v>90</v>
      </c>
      <c r="AT1278" s="4" t="str">
        <f>CONCATENATE(AU1278,", ",AV1278,", ",AW1278,", ",AX1278,", ",AY1278,", ",AZ1278,", ",BA1278)</f>
        <v>Europe, France, FR, Bretagne, Ille-et-Vilaine, Rennes, Campus Institut Agro Rennes</v>
      </c>
      <c r="AU1278" s="1" t="s">
        <v>91</v>
      </c>
      <c r="AV1278" s="1" t="s">
        <v>92</v>
      </c>
      <c r="AW1278" s="1" t="s">
        <v>93</v>
      </c>
      <c r="AX1278" s="1" t="s">
        <v>94</v>
      </c>
      <c r="AY1278" s="1" t="s">
        <v>95</v>
      </c>
      <c r="AZ1278" s="1" t="s">
        <v>96</v>
      </c>
      <c r="BA1278" s="1" t="s">
        <v>5242</v>
      </c>
      <c r="BC1278" s="43"/>
      <c r="BF1278" s="43" t="s">
        <v>4596</v>
      </c>
      <c r="BG1278" s="43" t="s">
        <v>93</v>
      </c>
      <c r="BH1278" s="7" t="s">
        <v>97</v>
      </c>
      <c r="BJ1278" s="7" t="s">
        <v>98</v>
      </c>
      <c r="BK1278" s="7" t="s">
        <v>99</v>
      </c>
      <c r="BL1278" s="7" t="s">
        <v>4597</v>
      </c>
      <c r="BM1278" s="7" t="s">
        <v>4598</v>
      </c>
      <c r="BS1278" s="12" t="s">
        <v>259</v>
      </c>
      <c r="BU1278" s="43">
        <v>1</v>
      </c>
      <c r="BW1278" s="43" t="s">
        <v>103</v>
      </c>
    </row>
    <row r="1279" spans="3:75" x14ac:dyDescent="0.35">
      <c r="C1279" s="43" t="str">
        <f t="shared" si="19"/>
        <v>IARA:BDT-09:2022: 1278</v>
      </c>
      <c r="D1279" s="43">
        <v>1278</v>
      </c>
      <c r="E1279" s="43" t="s">
        <v>5235</v>
      </c>
      <c r="F1279" s="1" t="s">
        <v>73</v>
      </c>
      <c r="G1279" s="43" t="s">
        <v>5248</v>
      </c>
      <c r="H1279" s="2">
        <v>44822</v>
      </c>
      <c r="J1279" s="12">
        <f>YEAR(H1279)</f>
        <v>2022</v>
      </c>
      <c r="K1279" s="12">
        <f>MONTH(H1279)</f>
        <v>9</v>
      </c>
      <c r="L1279" s="12">
        <f>DAY(H1279)</f>
        <v>18</v>
      </c>
      <c r="M1279" s="13"/>
      <c r="P1279" s="12" t="s">
        <v>75</v>
      </c>
      <c r="Q1279" s="12" t="str">
        <f>CONCATENATE(X1279," ",Y1279)</f>
        <v>Sturnus vulgaris</v>
      </c>
      <c r="R1279" s="14" t="str">
        <f>CONCATENATE(S1279,", ",T1279,", ",U1279,", ",V1279,", ",W1279,", ",X1279,", ",Y1279)</f>
        <v>Animalia, Chordata, Aves, Passeriformes, Sturnidae, Sturnus, vulgaris</v>
      </c>
      <c r="S1279" s="6" t="s">
        <v>76</v>
      </c>
      <c r="T1279" s="6" t="s">
        <v>77</v>
      </c>
      <c r="U1279" s="6" t="s">
        <v>78</v>
      </c>
      <c r="V1279" s="6" t="s">
        <v>79</v>
      </c>
      <c r="W1279" s="6" t="s">
        <v>112</v>
      </c>
      <c r="X1279" s="6" t="s">
        <v>113</v>
      </c>
      <c r="Y1279" s="6" t="s">
        <v>114</v>
      </c>
      <c r="Z1279" s="6"/>
      <c r="AA1279" s="6" t="s">
        <v>83</v>
      </c>
      <c r="AB1279" s="6" t="s">
        <v>84</v>
      </c>
      <c r="AC1279" s="12" t="s">
        <v>115</v>
      </c>
      <c r="AD1279" s="12" t="s">
        <v>259</v>
      </c>
      <c r="AE1279" s="2">
        <v>44822</v>
      </c>
      <c r="AF1279" s="43" t="s">
        <v>87</v>
      </c>
      <c r="AG1279" s="7" t="s">
        <v>116</v>
      </c>
      <c r="AH1279" s="43">
        <v>48.111543095509397</v>
      </c>
      <c r="AI1279" s="43">
        <v>-1.7050322255014201</v>
      </c>
      <c r="AL1279" s="43">
        <v>10</v>
      </c>
      <c r="AN1279" s="46" t="s">
        <v>5240</v>
      </c>
      <c r="AO1279" s="5" t="s">
        <v>89</v>
      </c>
      <c r="AP1279" s="12" t="s">
        <v>259</v>
      </c>
      <c r="AR1279" s="7" t="s">
        <v>90</v>
      </c>
      <c r="AT1279" s="4" t="str">
        <f>CONCATENATE(AU1279,", ",AV1279,", ",AW1279,", ",AX1279,", ",AY1279,", ",AZ1279,", ",BA1279)</f>
        <v>Europe, France, FR, Bretagne, Ille-et-Vilaine, Rennes, Campus Institut Agro Rennes</v>
      </c>
      <c r="AU1279" s="1" t="s">
        <v>91</v>
      </c>
      <c r="AV1279" s="1" t="s">
        <v>92</v>
      </c>
      <c r="AW1279" s="1" t="s">
        <v>93</v>
      </c>
      <c r="AX1279" s="1" t="s">
        <v>94</v>
      </c>
      <c r="AY1279" s="1" t="s">
        <v>95</v>
      </c>
      <c r="AZ1279" s="1" t="s">
        <v>96</v>
      </c>
      <c r="BA1279" s="1" t="s">
        <v>5242</v>
      </c>
      <c r="BC1279" s="43"/>
      <c r="BF1279" s="43" t="s">
        <v>4596</v>
      </c>
      <c r="BG1279" s="43" t="s">
        <v>93</v>
      </c>
      <c r="BH1279" s="7" t="s">
        <v>97</v>
      </c>
      <c r="BJ1279" s="7" t="s">
        <v>98</v>
      </c>
      <c r="BK1279" s="7" t="s">
        <v>99</v>
      </c>
      <c r="BL1279" s="7" t="s">
        <v>4597</v>
      </c>
      <c r="BM1279" s="7" t="s">
        <v>4598</v>
      </c>
      <c r="BS1279" s="12" t="s">
        <v>259</v>
      </c>
      <c r="BU1279" s="43">
        <v>1</v>
      </c>
      <c r="BW1279" s="43" t="s">
        <v>103</v>
      </c>
    </row>
    <row r="1280" spans="3:75" x14ac:dyDescent="0.35">
      <c r="C1280" s="43" t="str">
        <f t="shared" si="19"/>
        <v>IARA:BDT-09:2022: 1279</v>
      </c>
      <c r="D1280" s="43">
        <v>1279</v>
      </c>
      <c r="E1280" s="43" t="s">
        <v>5235</v>
      </c>
      <c r="F1280" s="1" t="s">
        <v>73</v>
      </c>
      <c r="G1280" s="43" t="s">
        <v>5248</v>
      </c>
      <c r="H1280" s="2">
        <v>44822</v>
      </c>
      <c r="J1280" s="12">
        <f>YEAR(H1280)</f>
        <v>2022</v>
      </c>
      <c r="K1280" s="12">
        <f>MONTH(H1280)</f>
        <v>9</v>
      </c>
      <c r="L1280" s="12">
        <f>DAY(H1280)</f>
        <v>18</v>
      </c>
      <c r="M1280" s="13"/>
      <c r="P1280" s="12" t="s">
        <v>75</v>
      </c>
      <c r="Q1280" s="12" t="str">
        <f>CONCATENATE(X1280," ",Y1280)</f>
        <v>Sturnus vulgaris</v>
      </c>
      <c r="R1280" s="14" t="str">
        <f>CONCATENATE(S1280,", ",T1280,", ",U1280,", ",V1280,", ",W1280,", ",X1280,", ",Y1280)</f>
        <v>Animalia, Chordata, Aves, Passeriformes, Sturnidae, Sturnus, vulgaris</v>
      </c>
      <c r="S1280" s="6" t="s">
        <v>76</v>
      </c>
      <c r="T1280" s="6" t="s">
        <v>77</v>
      </c>
      <c r="U1280" s="6" t="s">
        <v>78</v>
      </c>
      <c r="V1280" s="6" t="s">
        <v>79</v>
      </c>
      <c r="W1280" s="6" t="s">
        <v>112</v>
      </c>
      <c r="X1280" s="6" t="s">
        <v>113</v>
      </c>
      <c r="Y1280" s="6" t="s">
        <v>114</v>
      </c>
      <c r="Z1280" s="6"/>
      <c r="AA1280" s="6" t="s">
        <v>83</v>
      </c>
      <c r="AB1280" s="6" t="s">
        <v>84</v>
      </c>
      <c r="AC1280" s="12" t="s">
        <v>115</v>
      </c>
      <c r="AD1280" s="12" t="s">
        <v>259</v>
      </c>
      <c r="AE1280" s="2">
        <v>44822</v>
      </c>
      <c r="AF1280" s="43" t="s">
        <v>87</v>
      </c>
      <c r="AG1280" s="7" t="s">
        <v>116</v>
      </c>
      <c r="AH1280" s="43">
        <v>48.111555006688597</v>
      </c>
      <c r="AI1280" s="43">
        <v>-1.70507967432403</v>
      </c>
      <c r="AL1280" s="43">
        <v>10</v>
      </c>
      <c r="AN1280" s="46" t="s">
        <v>5240</v>
      </c>
      <c r="AO1280" s="5" t="s">
        <v>89</v>
      </c>
      <c r="AP1280" s="12" t="s">
        <v>259</v>
      </c>
      <c r="AR1280" s="7" t="s">
        <v>90</v>
      </c>
      <c r="AT1280" s="4" t="str">
        <f>CONCATENATE(AU1280,", ",AV1280,", ",AW1280,", ",AX1280,", ",AY1280,", ",AZ1280,", ",BA1280)</f>
        <v>Europe, France, FR, Bretagne, Ille-et-Vilaine, Rennes, Campus Institut Agro Rennes</v>
      </c>
      <c r="AU1280" s="1" t="s">
        <v>91</v>
      </c>
      <c r="AV1280" s="1" t="s">
        <v>92</v>
      </c>
      <c r="AW1280" s="1" t="s">
        <v>93</v>
      </c>
      <c r="AX1280" s="1" t="s">
        <v>94</v>
      </c>
      <c r="AY1280" s="1" t="s">
        <v>95</v>
      </c>
      <c r="AZ1280" s="1" t="s">
        <v>96</v>
      </c>
      <c r="BA1280" s="1" t="s">
        <v>5242</v>
      </c>
      <c r="BC1280" s="43"/>
      <c r="BF1280" s="43" t="s">
        <v>4596</v>
      </c>
      <c r="BG1280" s="43" t="s">
        <v>93</v>
      </c>
      <c r="BH1280" s="7" t="s">
        <v>97</v>
      </c>
      <c r="BJ1280" s="7" t="s">
        <v>98</v>
      </c>
      <c r="BK1280" s="7" t="s">
        <v>99</v>
      </c>
      <c r="BL1280" s="7" t="s">
        <v>4597</v>
      </c>
      <c r="BM1280" s="7" t="s">
        <v>4598</v>
      </c>
      <c r="BS1280" s="12" t="s">
        <v>259</v>
      </c>
      <c r="BU1280" s="43">
        <v>1</v>
      </c>
      <c r="BW1280" s="43" t="s">
        <v>103</v>
      </c>
    </row>
    <row r="1281" spans="3:75" x14ac:dyDescent="0.35">
      <c r="C1281" s="43" t="str">
        <f t="shared" si="19"/>
        <v>IARA:BDT-09:2022: 1280</v>
      </c>
      <c r="D1281" s="43">
        <v>1280</v>
      </c>
      <c r="E1281" s="43" t="s">
        <v>5235</v>
      </c>
      <c r="F1281" s="1" t="s">
        <v>73</v>
      </c>
      <c r="G1281" s="43" t="s">
        <v>5248</v>
      </c>
      <c r="H1281" s="2">
        <v>44822</v>
      </c>
      <c r="J1281" s="12">
        <f>YEAR(H1281)</f>
        <v>2022</v>
      </c>
      <c r="K1281" s="12">
        <f>MONTH(H1281)</f>
        <v>9</v>
      </c>
      <c r="L1281" s="12">
        <f>DAY(H1281)</f>
        <v>18</v>
      </c>
      <c r="M1281" s="13"/>
      <c r="P1281" s="12" t="s">
        <v>75</v>
      </c>
      <c r="Q1281" s="12" t="str">
        <f>CONCATENATE(X1281," ",Y1281)</f>
        <v>Turdus philomelos</v>
      </c>
      <c r="R1281" s="14" t="str">
        <f>CONCATENATE(S1281,", ",T1281,", ",U1281,", ",V1281,", ",W1281,", ",X1281,", ",Y1281)</f>
        <v>Animalia, Chordata, Aves, Passeriformes, Turdidae, Turdus, philomelos</v>
      </c>
      <c r="S1281" s="6" t="s">
        <v>76</v>
      </c>
      <c r="T1281" s="6" t="s">
        <v>77</v>
      </c>
      <c r="U1281" s="6" t="s">
        <v>78</v>
      </c>
      <c r="V1281" s="6" t="s">
        <v>79</v>
      </c>
      <c r="W1281" s="6" t="s">
        <v>126</v>
      </c>
      <c r="X1281" s="6" t="s">
        <v>127</v>
      </c>
      <c r="Y1281" s="6" t="s">
        <v>128</v>
      </c>
      <c r="Z1281" s="6"/>
      <c r="AA1281" s="6" t="s">
        <v>83</v>
      </c>
      <c r="AB1281" s="6" t="s">
        <v>129</v>
      </c>
      <c r="AC1281" s="12" t="s">
        <v>130</v>
      </c>
      <c r="AD1281" s="12" t="s">
        <v>259</v>
      </c>
      <c r="AE1281" s="2">
        <v>44822</v>
      </c>
      <c r="AF1281" s="43" t="s">
        <v>87</v>
      </c>
      <c r="AG1281" s="7" t="s">
        <v>131</v>
      </c>
      <c r="AH1281" s="43">
        <v>48.111486012199201</v>
      </c>
      <c r="AI1281" s="43">
        <v>-1.70507868238431</v>
      </c>
      <c r="AL1281" s="43">
        <v>10</v>
      </c>
      <c r="AN1281" s="46" t="s">
        <v>5240</v>
      </c>
      <c r="AO1281" s="5" t="s">
        <v>89</v>
      </c>
      <c r="AP1281" s="12" t="s">
        <v>259</v>
      </c>
      <c r="AR1281" s="7" t="s">
        <v>90</v>
      </c>
      <c r="AT1281" s="4" t="str">
        <f>CONCATENATE(AU1281,", ",AV1281,", ",AW1281,", ",AX1281,", ",AY1281,", ",AZ1281,", ",BA1281)</f>
        <v>Europe, France, FR, Bretagne, Ille-et-Vilaine, Rennes, Campus Institut Agro Rennes</v>
      </c>
      <c r="AU1281" s="1" t="s">
        <v>91</v>
      </c>
      <c r="AV1281" s="1" t="s">
        <v>92</v>
      </c>
      <c r="AW1281" s="1" t="s">
        <v>93</v>
      </c>
      <c r="AX1281" s="1" t="s">
        <v>94</v>
      </c>
      <c r="AY1281" s="1" t="s">
        <v>95</v>
      </c>
      <c r="AZ1281" s="1" t="s">
        <v>96</v>
      </c>
      <c r="BA1281" s="1" t="s">
        <v>5242</v>
      </c>
      <c r="BC1281" s="43"/>
      <c r="BF1281" s="43" t="s">
        <v>4596</v>
      </c>
      <c r="BG1281" s="43" t="s">
        <v>93</v>
      </c>
      <c r="BH1281" s="7" t="s">
        <v>97</v>
      </c>
      <c r="BJ1281" s="7" t="s">
        <v>98</v>
      </c>
      <c r="BK1281" s="7" t="s">
        <v>99</v>
      </c>
      <c r="BL1281" s="7" t="s">
        <v>4597</v>
      </c>
      <c r="BM1281" s="7" t="s">
        <v>4598</v>
      </c>
      <c r="BS1281" s="12" t="s">
        <v>259</v>
      </c>
      <c r="BU1281" s="43">
        <v>1</v>
      </c>
      <c r="BW1281" s="43" t="s">
        <v>103</v>
      </c>
    </row>
    <row r="1282" spans="3:75" x14ac:dyDescent="0.35">
      <c r="C1282" s="43" t="str">
        <f t="shared" si="19"/>
        <v>IARA:BDT-09:2022: 1281</v>
      </c>
      <c r="D1282" s="43">
        <v>1281</v>
      </c>
      <c r="E1282" s="43" t="s">
        <v>5235</v>
      </c>
      <c r="F1282" s="1" t="s">
        <v>73</v>
      </c>
      <c r="G1282" s="43" t="s">
        <v>5248</v>
      </c>
      <c r="H1282" s="2">
        <v>44822</v>
      </c>
      <c r="J1282" s="12">
        <f>YEAR(H1282)</f>
        <v>2022</v>
      </c>
      <c r="K1282" s="12">
        <f>MONTH(H1282)</f>
        <v>9</v>
      </c>
      <c r="L1282" s="12">
        <f>DAY(H1282)</f>
        <v>18</v>
      </c>
      <c r="M1282" s="13"/>
      <c r="P1282" s="12" t="s">
        <v>75</v>
      </c>
      <c r="Q1282" s="12" t="str">
        <f>CONCATENATE(X1282," ",Y1282)</f>
        <v>Streptopelia decaocto</v>
      </c>
      <c r="R1282" s="14" t="str">
        <f>CONCATENATE(S1282,", ",T1282,", ",U1282,", ",V1282,", ",W1282,", ",X1282,", ",Y1282)</f>
        <v>Animalia, Chordata, Aves, Columbiformes, Columbidae, Streptopelia, decaocto</v>
      </c>
      <c r="S1282" s="6" t="s">
        <v>76</v>
      </c>
      <c r="T1282" s="6" t="s">
        <v>77</v>
      </c>
      <c r="U1282" s="6" t="s">
        <v>78</v>
      </c>
      <c r="V1282" s="6" t="s">
        <v>159</v>
      </c>
      <c r="W1282" s="6" t="s">
        <v>160</v>
      </c>
      <c r="X1282" s="6" t="s">
        <v>192</v>
      </c>
      <c r="Y1282" s="6" t="s">
        <v>193</v>
      </c>
      <c r="Z1282" s="6"/>
      <c r="AA1282" s="6" t="s">
        <v>83</v>
      </c>
      <c r="AB1282" s="6" t="s">
        <v>194</v>
      </c>
      <c r="AC1282" s="12" t="s">
        <v>195</v>
      </c>
      <c r="AD1282" s="12" t="s">
        <v>259</v>
      </c>
      <c r="AE1282" s="2">
        <v>44822</v>
      </c>
      <c r="AF1282" s="43" t="s">
        <v>87</v>
      </c>
      <c r="AG1282" s="7" t="s">
        <v>196</v>
      </c>
      <c r="AH1282" s="43">
        <v>48.111351413917802</v>
      </c>
      <c r="AI1282" s="43">
        <v>-1.7051646215649101</v>
      </c>
      <c r="AL1282" s="43">
        <v>10</v>
      </c>
      <c r="AN1282" s="46" t="s">
        <v>5240</v>
      </c>
      <c r="AO1282" s="5" t="s">
        <v>89</v>
      </c>
      <c r="AP1282" s="12" t="s">
        <v>259</v>
      </c>
      <c r="AR1282" s="7" t="s">
        <v>90</v>
      </c>
      <c r="AT1282" s="4" t="str">
        <f>CONCATENATE(AU1282,", ",AV1282,", ",AW1282,", ",AX1282,", ",AY1282,", ",AZ1282,", ",BA1282)</f>
        <v>Europe, France, FR, Bretagne, Ille-et-Vilaine, Rennes, Campus Institut Agro Rennes</v>
      </c>
      <c r="AU1282" s="1" t="s">
        <v>91</v>
      </c>
      <c r="AV1282" s="1" t="s">
        <v>92</v>
      </c>
      <c r="AW1282" s="1" t="s">
        <v>93</v>
      </c>
      <c r="AX1282" s="1" t="s">
        <v>94</v>
      </c>
      <c r="AY1282" s="1" t="s">
        <v>95</v>
      </c>
      <c r="AZ1282" s="1" t="s">
        <v>96</v>
      </c>
      <c r="BA1282" s="1" t="s">
        <v>5242</v>
      </c>
      <c r="BC1282" s="43"/>
      <c r="BF1282" s="43" t="s">
        <v>4596</v>
      </c>
      <c r="BG1282" s="43" t="s">
        <v>93</v>
      </c>
      <c r="BH1282" s="7" t="s">
        <v>97</v>
      </c>
      <c r="BJ1282" s="7" t="s">
        <v>98</v>
      </c>
      <c r="BK1282" s="7" t="s">
        <v>99</v>
      </c>
      <c r="BL1282" s="7" t="s">
        <v>4597</v>
      </c>
      <c r="BM1282" s="7" t="s">
        <v>4598</v>
      </c>
      <c r="BS1282" s="12" t="s">
        <v>259</v>
      </c>
      <c r="BU1282" s="43">
        <v>1</v>
      </c>
      <c r="BW1282" s="43" t="s">
        <v>103</v>
      </c>
    </row>
    <row r="1283" spans="3:75" x14ac:dyDescent="0.35">
      <c r="C1283" s="43" t="str">
        <f t="shared" ref="C1283:C1346" si="20">_xlfn.CONCAT(E1283,D1283)</f>
        <v>IARA:BDT-09:2022: 1282</v>
      </c>
      <c r="D1283" s="43">
        <v>1282</v>
      </c>
      <c r="E1283" s="43" t="s">
        <v>5235</v>
      </c>
      <c r="F1283" s="1" t="s">
        <v>73</v>
      </c>
      <c r="G1283" s="43" t="s">
        <v>5248</v>
      </c>
      <c r="H1283" s="2">
        <v>44822</v>
      </c>
      <c r="J1283" s="12">
        <f>YEAR(H1283)</f>
        <v>2022</v>
      </c>
      <c r="K1283" s="12">
        <f>MONTH(H1283)</f>
        <v>9</v>
      </c>
      <c r="L1283" s="12">
        <f>DAY(H1283)</f>
        <v>18</v>
      </c>
      <c r="M1283" s="13"/>
      <c r="P1283" s="12" t="s">
        <v>75</v>
      </c>
      <c r="Q1283" s="12" t="str">
        <f>CONCATENATE(X1283," ",Y1283)</f>
        <v>Streptopelia decaocto</v>
      </c>
      <c r="R1283" s="14" t="str">
        <f>CONCATENATE(S1283,", ",T1283,", ",U1283,", ",V1283,", ",W1283,", ",X1283,", ",Y1283)</f>
        <v>Animalia, Chordata, Aves, Columbiformes, Columbidae, Streptopelia, decaocto</v>
      </c>
      <c r="S1283" s="6" t="s">
        <v>76</v>
      </c>
      <c r="T1283" s="6" t="s">
        <v>77</v>
      </c>
      <c r="U1283" s="6" t="s">
        <v>78</v>
      </c>
      <c r="V1283" s="6" t="s">
        <v>159</v>
      </c>
      <c r="W1283" s="6" t="s">
        <v>160</v>
      </c>
      <c r="X1283" s="6" t="s">
        <v>192</v>
      </c>
      <c r="Y1283" s="6" t="s">
        <v>193</v>
      </c>
      <c r="Z1283" s="6"/>
      <c r="AA1283" s="6" t="s">
        <v>83</v>
      </c>
      <c r="AB1283" s="6" t="s">
        <v>194</v>
      </c>
      <c r="AC1283" s="12" t="s">
        <v>195</v>
      </c>
      <c r="AD1283" s="12" t="s">
        <v>259</v>
      </c>
      <c r="AE1283" s="2">
        <v>44822</v>
      </c>
      <c r="AF1283" s="43" t="s">
        <v>87</v>
      </c>
      <c r="AG1283" s="7" t="s">
        <v>196</v>
      </c>
      <c r="AH1283" s="43">
        <v>48.111333239407699</v>
      </c>
      <c r="AI1283" s="43">
        <v>-1.70510115242885</v>
      </c>
      <c r="AL1283" s="43">
        <v>10</v>
      </c>
      <c r="AN1283" s="46" t="s">
        <v>5240</v>
      </c>
      <c r="AO1283" s="5" t="s">
        <v>89</v>
      </c>
      <c r="AP1283" s="12" t="s">
        <v>259</v>
      </c>
      <c r="AR1283" s="7" t="s">
        <v>90</v>
      </c>
      <c r="AT1283" s="4" t="str">
        <f>CONCATENATE(AU1283,", ",AV1283,", ",AW1283,", ",AX1283,", ",AY1283,", ",AZ1283,", ",BA1283)</f>
        <v>Europe, France, FR, Bretagne, Ille-et-Vilaine, Rennes, Campus Institut Agro Rennes</v>
      </c>
      <c r="AU1283" s="1" t="s">
        <v>91</v>
      </c>
      <c r="AV1283" s="1" t="s">
        <v>92</v>
      </c>
      <c r="AW1283" s="1" t="s">
        <v>93</v>
      </c>
      <c r="AX1283" s="1" t="s">
        <v>94</v>
      </c>
      <c r="AY1283" s="1" t="s">
        <v>95</v>
      </c>
      <c r="AZ1283" s="1" t="s">
        <v>96</v>
      </c>
      <c r="BA1283" s="1" t="s">
        <v>5242</v>
      </c>
      <c r="BC1283" s="43"/>
      <c r="BF1283" s="43" t="s">
        <v>4596</v>
      </c>
      <c r="BG1283" s="43" t="s">
        <v>93</v>
      </c>
      <c r="BH1283" s="7" t="s">
        <v>97</v>
      </c>
      <c r="BJ1283" s="7" t="s">
        <v>98</v>
      </c>
      <c r="BK1283" s="7" t="s">
        <v>99</v>
      </c>
      <c r="BL1283" s="7" t="s">
        <v>4597</v>
      </c>
      <c r="BM1283" s="7" t="s">
        <v>4598</v>
      </c>
      <c r="BS1283" s="12" t="s">
        <v>259</v>
      </c>
      <c r="BU1283" s="43">
        <v>1</v>
      </c>
      <c r="BW1283" s="43" t="s">
        <v>103</v>
      </c>
    </row>
    <row r="1284" spans="3:75" x14ac:dyDescent="0.35">
      <c r="C1284" s="43" t="str">
        <f t="shared" si="20"/>
        <v>IARA:BDT-09:2022: 1283</v>
      </c>
      <c r="D1284" s="43">
        <v>1283</v>
      </c>
      <c r="E1284" s="43" t="s">
        <v>5235</v>
      </c>
      <c r="F1284" s="1" t="s">
        <v>73</v>
      </c>
      <c r="G1284" s="43" t="s">
        <v>5248</v>
      </c>
      <c r="H1284" s="2">
        <v>44822</v>
      </c>
      <c r="J1284" s="12">
        <f>YEAR(H1284)</f>
        <v>2022</v>
      </c>
      <c r="K1284" s="12">
        <f>MONTH(H1284)</f>
        <v>9</v>
      </c>
      <c r="L1284" s="12">
        <f>DAY(H1284)</f>
        <v>18</v>
      </c>
      <c r="M1284" s="13"/>
      <c r="P1284" s="12" t="s">
        <v>75</v>
      </c>
      <c r="Q1284" s="12" t="str">
        <f>CONCATENATE(X1284," ",Y1284)</f>
        <v>Sturnus vulgaris</v>
      </c>
      <c r="R1284" s="14" t="str">
        <f>CONCATENATE(S1284,", ",T1284,", ",U1284,", ",V1284,", ",W1284,", ",X1284,", ",Y1284)</f>
        <v>Animalia, Chordata, Aves, Passeriformes, Sturnidae, Sturnus, vulgaris</v>
      </c>
      <c r="S1284" s="6" t="s">
        <v>76</v>
      </c>
      <c r="T1284" s="6" t="s">
        <v>77</v>
      </c>
      <c r="U1284" s="6" t="s">
        <v>78</v>
      </c>
      <c r="V1284" s="6" t="s">
        <v>79</v>
      </c>
      <c r="W1284" s="6" t="s">
        <v>112</v>
      </c>
      <c r="X1284" s="6" t="s">
        <v>113</v>
      </c>
      <c r="Y1284" s="6" t="s">
        <v>114</v>
      </c>
      <c r="Z1284" s="6"/>
      <c r="AA1284" s="6" t="s">
        <v>83</v>
      </c>
      <c r="AB1284" s="6" t="s">
        <v>84</v>
      </c>
      <c r="AC1284" s="12" t="s">
        <v>115</v>
      </c>
      <c r="AD1284" s="12" t="s">
        <v>259</v>
      </c>
      <c r="AE1284" s="2">
        <v>44822</v>
      </c>
      <c r="AF1284" s="43" t="s">
        <v>87</v>
      </c>
      <c r="AG1284" s="7" t="s">
        <v>116</v>
      </c>
      <c r="AH1284" s="43">
        <v>48.111187198951598</v>
      </c>
      <c r="AI1284" s="43">
        <v>-1.7053870842966199</v>
      </c>
      <c r="AL1284" s="43">
        <v>10</v>
      </c>
      <c r="AN1284" s="46" t="s">
        <v>5240</v>
      </c>
      <c r="AO1284" s="5" t="s">
        <v>89</v>
      </c>
      <c r="AP1284" s="12" t="s">
        <v>259</v>
      </c>
      <c r="AR1284" s="7" t="s">
        <v>90</v>
      </c>
      <c r="AT1284" s="4" t="str">
        <f>CONCATENATE(AU1284,", ",AV1284,", ",AW1284,", ",AX1284,", ",AY1284,", ",AZ1284,", ",BA1284)</f>
        <v>Europe, France, FR, Bretagne, Ille-et-Vilaine, Rennes, Campus Institut Agro Rennes</v>
      </c>
      <c r="AU1284" s="1" t="s">
        <v>91</v>
      </c>
      <c r="AV1284" s="1" t="s">
        <v>92</v>
      </c>
      <c r="AW1284" s="1" t="s">
        <v>93</v>
      </c>
      <c r="AX1284" s="1" t="s">
        <v>94</v>
      </c>
      <c r="AY1284" s="1" t="s">
        <v>95</v>
      </c>
      <c r="AZ1284" s="1" t="s">
        <v>96</v>
      </c>
      <c r="BA1284" s="1" t="s">
        <v>5242</v>
      </c>
      <c r="BC1284" s="43"/>
      <c r="BF1284" s="43" t="s">
        <v>4596</v>
      </c>
      <c r="BG1284" s="43" t="s">
        <v>93</v>
      </c>
      <c r="BH1284" s="7" t="s">
        <v>97</v>
      </c>
      <c r="BJ1284" s="7" t="s">
        <v>98</v>
      </c>
      <c r="BK1284" s="7" t="s">
        <v>99</v>
      </c>
      <c r="BL1284" s="7" t="s">
        <v>4597</v>
      </c>
      <c r="BM1284" s="7" t="s">
        <v>4598</v>
      </c>
      <c r="BS1284" s="12" t="s">
        <v>259</v>
      </c>
      <c r="BU1284" s="43">
        <v>1</v>
      </c>
      <c r="BW1284" s="43" t="s">
        <v>103</v>
      </c>
    </row>
    <row r="1285" spans="3:75" x14ac:dyDescent="0.35">
      <c r="C1285" s="43" t="str">
        <f t="shared" si="20"/>
        <v>IARA:BDT-09:2022: 1284</v>
      </c>
      <c r="D1285" s="43">
        <v>1284</v>
      </c>
      <c r="E1285" s="43" t="s">
        <v>5235</v>
      </c>
      <c r="F1285" s="1" t="s">
        <v>73</v>
      </c>
      <c r="G1285" s="43" t="s">
        <v>5248</v>
      </c>
      <c r="H1285" s="2">
        <v>44822</v>
      </c>
      <c r="J1285" s="12">
        <f>YEAR(H1285)</f>
        <v>2022</v>
      </c>
      <c r="K1285" s="12">
        <f>MONTH(H1285)</f>
        <v>9</v>
      </c>
      <c r="L1285" s="12">
        <f>DAY(H1285)</f>
        <v>18</v>
      </c>
      <c r="M1285" s="13"/>
      <c r="P1285" s="12" t="s">
        <v>75</v>
      </c>
      <c r="Q1285" s="12" t="str">
        <f>CONCATENATE(X1285," ",Y1285)</f>
        <v>Columba palumbus</v>
      </c>
      <c r="R1285" s="14" t="str">
        <f>CONCATENATE(S1285,", ",T1285,", ",U1285,", ",V1285,", ",W1285,", ",X1285,", ",Y1285)</f>
        <v>Animalia, Chordata, Aves, Columbiformes, Columbidae, Columba, palumbus</v>
      </c>
      <c r="S1285" s="6" t="s">
        <v>76</v>
      </c>
      <c r="T1285" s="6" t="s">
        <v>77</v>
      </c>
      <c r="U1285" s="6" t="s">
        <v>78</v>
      </c>
      <c r="V1285" s="6" t="s">
        <v>159</v>
      </c>
      <c r="W1285" s="6" t="s">
        <v>160</v>
      </c>
      <c r="X1285" s="6" t="s">
        <v>161</v>
      </c>
      <c r="Y1285" s="6" t="s">
        <v>162</v>
      </c>
      <c r="Z1285" s="6"/>
      <c r="AA1285" s="6" t="s">
        <v>83</v>
      </c>
      <c r="AB1285" s="6" t="s">
        <v>84</v>
      </c>
      <c r="AC1285" s="12" t="s">
        <v>163</v>
      </c>
      <c r="AD1285" s="12" t="s">
        <v>259</v>
      </c>
      <c r="AE1285" s="2">
        <v>44822</v>
      </c>
      <c r="AF1285" s="43" t="s">
        <v>87</v>
      </c>
      <c r="AG1285" s="7" t="s">
        <v>164</v>
      </c>
      <c r="AH1285" s="43">
        <v>48.111652200255001</v>
      </c>
      <c r="AI1285" s="43">
        <v>-1.70567075789147</v>
      </c>
      <c r="AL1285" s="43">
        <v>10</v>
      </c>
      <c r="AN1285" s="46" t="s">
        <v>5240</v>
      </c>
      <c r="AO1285" s="5" t="s">
        <v>89</v>
      </c>
      <c r="AP1285" s="12" t="s">
        <v>259</v>
      </c>
      <c r="AR1285" s="7" t="s">
        <v>90</v>
      </c>
      <c r="AT1285" s="4" t="str">
        <f>CONCATENATE(AU1285,", ",AV1285,", ",AW1285,", ",AX1285,", ",AY1285,", ",AZ1285,", ",BA1285)</f>
        <v>Europe, France, FR, Bretagne, Ille-et-Vilaine, Rennes, Campus Institut Agro Rennes</v>
      </c>
      <c r="AU1285" s="1" t="s">
        <v>91</v>
      </c>
      <c r="AV1285" s="1" t="s">
        <v>92</v>
      </c>
      <c r="AW1285" s="1" t="s">
        <v>93</v>
      </c>
      <c r="AX1285" s="1" t="s">
        <v>94</v>
      </c>
      <c r="AY1285" s="1" t="s">
        <v>95</v>
      </c>
      <c r="AZ1285" s="1" t="s">
        <v>96</v>
      </c>
      <c r="BA1285" s="1" t="s">
        <v>5242</v>
      </c>
      <c r="BC1285" s="43"/>
      <c r="BF1285" s="43" t="s">
        <v>4596</v>
      </c>
      <c r="BG1285" s="43" t="s">
        <v>93</v>
      </c>
      <c r="BH1285" s="7" t="s">
        <v>97</v>
      </c>
      <c r="BJ1285" s="7" t="s">
        <v>98</v>
      </c>
      <c r="BK1285" s="7" t="s">
        <v>99</v>
      </c>
      <c r="BL1285" s="7" t="s">
        <v>4597</v>
      </c>
      <c r="BM1285" s="7" t="s">
        <v>4598</v>
      </c>
      <c r="BS1285" s="12" t="s">
        <v>259</v>
      </c>
      <c r="BU1285" s="43">
        <v>1</v>
      </c>
      <c r="BW1285" s="43" t="s">
        <v>103</v>
      </c>
    </row>
    <row r="1286" spans="3:75" x14ac:dyDescent="0.35">
      <c r="C1286" s="43" t="str">
        <f t="shared" si="20"/>
        <v>IARA:BDT-09:2022: 1285</v>
      </c>
      <c r="D1286" s="43">
        <v>1285</v>
      </c>
      <c r="E1286" s="43" t="s">
        <v>5235</v>
      </c>
      <c r="F1286" s="1" t="s">
        <v>73</v>
      </c>
      <c r="G1286" s="43" t="s">
        <v>5248</v>
      </c>
      <c r="H1286" s="2">
        <v>44822</v>
      </c>
      <c r="J1286" s="12">
        <f>YEAR(H1286)</f>
        <v>2022</v>
      </c>
      <c r="K1286" s="12">
        <f>MONTH(H1286)</f>
        <v>9</v>
      </c>
      <c r="L1286" s="12">
        <f>DAY(H1286)</f>
        <v>18</v>
      </c>
      <c r="M1286" s="13"/>
      <c r="P1286" s="12" t="s">
        <v>75</v>
      </c>
      <c r="Q1286" s="12" t="str">
        <f>CONCATENATE(X1286," ",Y1286)</f>
        <v>Columba palumbus</v>
      </c>
      <c r="R1286" s="14" t="str">
        <f>CONCATENATE(S1286,", ",T1286,", ",U1286,", ",V1286,", ",W1286,", ",X1286,", ",Y1286)</f>
        <v>Animalia, Chordata, Aves, Columbiformes, Columbidae, Columba, palumbus</v>
      </c>
      <c r="S1286" s="6" t="s">
        <v>76</v>
      </c>
      <c r="T1286" s="6" t="s">
        <v>77</v>
      </c>
      <c r="U1286" s="6" t="s">
        <v>78</v>
      </c>
      <c r="V1286" s="6" t="s">
        <v>159</v>
      </c>
      <c r="W1286" s="6" t="s">
        <v>160</v>
      </c>
      <c r="X1286" s="6" t="s">
        <v>161</v>
      </c>
      <c r="Y1286" s="6" t="s">
        <v>162</v>
      </c>
      <c r="Z1286" s="6"/>
      <c r="AA1286" s="6" t="s">
        <v>83</v>
      </c>
      <c r="AB1286" s="6" t="s">
        <v>84</v>
      </c>
      <c r="AC1286" s="12" t="s">
        <v>163</v>
      </c>
      <c r="AD1286" s="12" t="s">
        <v>259</v>
      </c>
      <c r="AE1286" s="2">
        <v>44822</v>
      </c>
      <c r="AF1286" s="43" t="s">
        <v>87</v>
      </c>
      <c r="AG1286" s="7" t="s">
        <v>164</v>
      </c>
      <c r="AH1286" s="43">
        <v>48.111592850563397</v>
      </c>
      <c r="AI1286" s="43">
        <v>-1.7054283769701499</v>
      </c>
      <c r="AL1286" s="43">
        <v>10</v>
      </c>
      <c r="AN1286" s="46" t="s">
        <v>5240</v>
      </c>
      <c r="AO1286" s="5" t="s">
        <v>89</v>
      </c>
      <c r="AP1286" s="12" t="s">
        <v>259</v>
      </c>
      <c r="AR1286" s="7" t="s">
        <v>90</v>
      </c>
      <c r="AT1286" s="4" t="str">
        <f>CONCATENATE(AU1286,", ",AV1286,", ",AW1286,", ",AX1286,", ",AY1286,", ",AZ1286,", ",BA1286)</f>
        <v>Europe, France, FR, Bretagne, Ille-et-Vilaine, Rennes, Campus Institut Agro Rennes</v>
      </c>
      <c r="AU1286" s="1" t="s">
        <v>91</v>
      </c>
      <c r="AV1286" s="1" t="s">
        <v>92</v>
      </c>
      <c r="AW1286" s="1" t="s">
        <v>93</v>
      </c>
      <c r="AX1286" s="1" t="s">
        <v>94</v>
      </c>
      <c r="AY1286" s="1" t="s">
        <v>95</v>
      </c>
      <c r="AZ1286" s="1" t="s">
        <v>96</v>
      </c>
      <c r="BA1286" s="1" t="s">
        <v>5242</v>
      </c>
      <c r="BC1286" s="43"/>
      <c r="BF1286" s="43" t="s">
        <v>4596</v>
      </c>
      <c r="BG1286" s="43" t="s">
        <v>93</v>
      </c>
      <c r="BH1286" s="7" t="s">
        <v>97</v>
      </c>
      <c r="BJ1286" s="7" t="s">
        <v>98</v>
      </c>
      <c r="BK1286" s="7" t="s">
        <v>99</v>
      </c>
      <c r="BL1286" s="7" t="s">
        <v>4597</v>
      </c>
      <c r="BM1286" s="7" t="s">
        <v>4598</v>
      </c>
      <c r="BS1286" s="12" t="s">
        <v>259</v>
      </c>
      <c r="BU1286" s="43">
        <v>1</v>
      </c>
      <c r="BW1286" s="43" t="s">
        <v>103</v>
      </c>
    </row>
    <row r="1287" spans="3:75" x14ac:dyDescent="0.35">
      <c r="C1287" s="43" t="str">
        <f t="shared" si="20"/>
        <v>IARA:BDT-09:2022: 1286</v>
      </c>
      <c r="D1287" s="43">
        <v>1286</v>
      </c>
      <c r="E1287" s="43" t="s">
        <v>5235</v>
      </c>
      <c r="F1287" s="1" t="s">
        <v>73</v>
      </c>
      <c r="G1287" s="43" t="s">
        <v>5248</v>
      </c>
      <c r="H1287" s="2">
        <v>44822</v>
      </c>
      <c r="J1287" s="12">
        <f>YEAR(H1287)</f>
        <v>2022</v>
      </c>
      <c r="K1287" s="12">
        <f>MONTH(H1287)</f>
        <v>9</v>
      </c>
      <c r="L1287" s="12">
        <f>DAY(H1287)</f>
        <v>18</v>
      </c>
      <c r="M1287" s="13"/>
      <c r="P1287" s="12" t="s">
        <v>75</v>
      </c>
      <c r="Q1287" s="12" t="str">
        <f>CONCATENATE(X1287," ",Y1287)</f>
        <v>Columba palumbus</v>
      </c>
      <c r="R1287" s="14" t="str">
        <f>CONCATENATE(S1287,", ",T1287,", ",U1287,", ",V1287,", ",W1287,", ",X1287,", ",Y1287)</f>
        <v>Animalia, Chordata, Aves, Columbiformes, Columbidae, Columba, palumbus</v>
      </c>
      <c r="S1287" s="6" t="s">
        <v>76</v>
      </c>
      <c r="T1287" s="6" t="s">
        <v>77</v>
      </c>
      <c r="U1287" s="6" t="s">
        <v>78</v>
      </c>
      <c r="V1287" s="6" t="s">
        <v>159</v>
      </c>
      <c r="W1287" s="6" t="s">
        <v>160</v>
      </c>
      <c r="X1287" s="6" t="s">
        <v>161</v>
      </c>
      <c r="Y1287" s="6" t="s">
        <v>162</v>
      </c>
      <c r="Z1287" s="6"/>
      <c r="AA1287" s="6" t="s">
        <v>83</v>
      </c>
      <c r="AB1287" s="6" t="s">
        <v>84</v>
      </c>
      <c r="AC1287" s="12" t="s">
        <v>163</v>
      </c>
      <c r="AD1287" s="12" t="s">
        <v>259</v>
      </c>
      <c r="AE1287" s="2">
        <v>44822</v>
      </c>
      <c r="AF1287" s="43" t="s">
        <v>87</v>
      </c>
      <c r="AG1287" s="7" t="s">
        <v>164</v>
      </c>
      <c r="AH1287" s="43">
        <v>48.111619184031802</v>
      </c>
      <c r="AI1287" s="43">
        <v>-1.70537402673107</v>
      </c>
      <c r="AL1287" s="43">
        <v>10</v>
      </c>
      <c r="AN1287" s="46" t="s">
        <v>5240</v>
      </c>
      <c r="AO1287" s="5" t="s">
        <v>89</v>
      </c>
      <c r="AP1287" s="12" t="s">
        <v>259</v>
      </c>
      <c r="AR1287" s="7" t="s">
        <v>90</v>
      </c>
      <c r="AT1287" s="4" t="str">
        <f>CONCATENATE(AU1287,", ",AV1287,", ",AW1287,", ",AX1287,", ",AY1287,", ",AZ1287,", ",BA1287)</f>
        <v>Europe, France, FR, Bretagne, Ille-et-Vilaine, Rennes, Campus Institut Agro Rennes</v>
      </c>
      <c r="AU1287" s="1" t="s">
        <v>91</v>
      </c>
      <c r="AV1287" s="1" t="s">
        <v>92</v>
      </c>
      <c r="AW1287" s="1" t="s">
        <v>93</v>
      </c>
      <c r="AX1287" s="1" t="s">
        <v>94</v>
      </c>
      <c r="AY1287" s="1" t="s">
        <v>95</v>
      </c>
      <c r="AZ1287" s="1" t="s">
        <v>96</v>
      </c>
      <c r="BA1287" s="1" t="s">
        <v>5242</v>
      </c>
      <c r="BC1287" s="43"/>
      <c r="BF1287" s="43" t="s">
        <v>4596</v>
      </c>
      <c r="BG1287" s="43" t="s">
        <v>93</v>
      </c>
      <c r="BH1287" s="7" t="s">
        <v>97</v>
      </c>
      <c r="BJ1287" s="7" t="s">
        <v>98</v>
      </c>
      <c r="BK1287" s="7" t="s">
        <v>99</v>
      </c>
      <c r="BL1287" s="7" t="s">
        <v>4597</v>
      </c>
      <c r="BM1287" s="7" t="s">
        <v>4598</v>
      </c>
      <c r="BS1287" s="12" t="s">
        <v>259</v>
      </c>
      <c r="BU1287" s="43">
        <v>1</v>
      </c>
      <c r="BW1287" s="43" t="s">
        <v>103</v>
      </c>
    </row>
    <row r="1288" spans="3:75" x14ac:dyDescent="0.35">
      <c r="C1288" s="43" t="str">
        <f t="shared" si="20"/>
        <v>IARA:BDT-09:2022: 1287</v>
      </c>
      <c r="D1288" s="43">
        <v>1287</v>
      </c>
      <c r="E1288" s="43" t="s">
        <v>5235</v>
      </c>
      <c r="F1288" s="1" t="s">
        <v>73</v>
      </c>
      <c r="G1288" s="43" t="s">
        <v>5248</v>
      </c>
      <c r="H1288" s="2">
        <v>44822</v>
      </c>
      <c r="J1288" s="12">
        <f>YEAR(H1288)</f>
        <v>2022</v>
      </c>
      <c r="K1288" s="12">
        <f>MONTH(H1288)</f>
        <v>9</v>
      </c>
      <c r="L1288" s="12">
        <f>DAY(H1288)</f>
        <v>18</v>
      </c>
      <c r="M1288" s="13"/>
      <c r="P1288" s="12" t="s">
        <v>75</v>
      </c>
      <c r="Q1288" s="12" t="str">
        <f>CONCATENATE(X1288," ",Y1288)</f>
        <v>Aegithalos caudatus</v>
      </c>
      <c r="R1288" s="14" t="str">
        <f>CONCATENATE(S1288,", ",T1288,", ",U1288,", ",V1288,", ",W1288,", ",X1288,", ",Y1288)</f>
        <v>Animalia, Chordata, Aves, Passeriformes, Aegithalidae, Aegithalos, caudatus</v>
      </c>
      <c r="S1288" s="6" t="s">
        <v>76</v>
      </c>
      <c r="T1288" s="6" t="s">
        <v>77</v>
      </c>
      <c r="U1288" s="6" t="s">
        <v>78</v>
      </c>
      <c r="V1288" s="6" t="s">
        <v>79</v>
      </c>
      <c r="W1288" s="6" t="s">
        <v>340</v>
      </c>
      <c r="X1288" s="6" t="s">
        <v>341</v>
      </c>
      <c r="Y1288" s="6" t="s">
        <v>342</v>
      </c>
      <c r="Z1288" s="6"/>
      <c r="AA1288" s="6" t="s">
        <v>83</v>
      </c>
      <c r="AB1288" s="6" t="s">
        <v>84</v>
      </c>
      <c r="AC1288" s="12" t="s">
        <v>271</v>
      </c>
      <c r="AD1288" s="12" t="s">
        <v>259</v>
      </c>
      <c r="AE1288" s="2">
        <v>44822</v>
      </c>
      <c r="AF1288" s="43" t="s">
        <v>87</v>
      </c>
      <c r="AG1288" s="7" t="s">
        <v>339</v>
      </c>
      <c r="AH1288" s="43">
        <v>48.111748817187603</v>
      </c>
      <c r="AI1288" s="43">
        <v>-1.70584430077019</v>
      </c>
      <c r="AL1288" s="43">
        <v>10</v>
      </c>
      <c r="AN1288" s="46" t="s">
        <v>5240</v>
      </c>
      <c r="AO1288" s="5" t="s">
        <v>89</v>
      </c>
      <c r="AP1288" s="12" t="s">
        <v>259</v>
      </c>
      <c r="AR1288" s="7" t="s">
        <v>90</v>
      </c>
      <c r="AT1288" s="4" t="str">
        <f>CONCATENATE(AU1288,", ",AV1288,", ",AW1288,", ",AX1288,", ",AY1288,", ",AZ1288,", ",BA1288)</f>
        <v>Europe, France, FR, Bretagne, Ille-et-Vilaine, Rennes, Campus Institut Agro Rennes</v>
      </c>
      <c r="AU1288" s="1" t="s">
        <v>91</v>
      </c>
      <c r="AV1288" s="1" t="s">
        <v>92</v>
      </c>
      <c r="AW1288" s="1" t="s">
        <v>93</v>
      </c>
      <c r="AX1288" s="1" t="s">
        <v>94</v>
      </c>
      <c r="AY1288" s="1" t="s">
        <v>95</v>
      </c>
      <c r="AZ1288" s="1" t="s">
        <v>96</v>
      </c>
      <c r="BA1288" s="1" t="s">
        <v>5242</v>
      </c>
      <c r="BC1288" s="43"/>
      <c r="BF1288" s="43" t="s">
        <v>4596</v>
      </c>
      <c r="BG1288" s="43" t="s">
        <v>93</v>
      </c>
      <c r="BH1288" s="7" t="s">
        <v>97</v>
      </c>
      <c r="BJ1288" s="7" t="s">
        <v>98</v>
      </c>
      <c r="BK1288" s="7" t="s">
        <v>99</v>
      </c>
      <c r="BL1288" s="7" t="s">
        <v>4597</v>
      </c>
      <c r="BM1288" s="7" t="s">
        <v>4598</v>
      </c>
      <c r="BS1288" s="12" t="s">
        <v>259</v>
      </c>
      <c r="BU1288" s="43">
        <v>1</v>
      </c>
      <c r="BW1288" s="43" t="s">
        <v>103</v>
      </c>
    </row>
    <row r="1289" spans="3:75" x14ac:dyDescent="0.35">
      <c r="C1289" s="43" t="str">
        <f t="shared" si="20"/>
        <v>IARA:BDT-09:2022: 1288</v>
      </c>
      <c r="D1289" s="43">
        <v>1288</v>
      </c>
      <c r="E1289" s="43" t="s">
        <v>5235</v>
      </c>
      <c r="F1289" s="1" t="s">
        <v>73</v>
      </c>
      <c r="G1289" s="43" t="s">
        <v>5248</v>
      </c>
      <c r="H1289" s="2">
        <v>44822</v>
      </c>
      <c r="J1289" s="12">
        <f>YEAR(H1289)</f>
        <v>2022</v>
      </c>
      <c r="K1289" s="12">
        <f>MONTH(H1289)</f>
        <v>9</v>
      </c>
      <c r="L1289" s="12">
        <f>DAY(H1289)</f>
        <v>18</v>
      </c>
      <c r="M1289" s="13"/>
      <c r="P1289" s="12" t="s">
        <v>75</v>
      </c>
      <c r="Q1289" s="12" t="str">
        <f>CONCATENATE(X1289," ",Y1289)</f>
        <v>Aegithalos caudatus</v>
      </c>
      <c r="R1289" s="14" t="str">
        <f>CONCATENATE(S1289,", ",T1289,", ",U1289,", ",V1289,", ",W1289,", ",X1289,", ",Y1289)</f>
        <v>Animalia, Chordata, Aves, Passeriformes, Aegithalidae, Aegithalos, caudatus</v>
      </c>
      <c r="S1289" s="6" t="s">
        <v>76</v>
      </c>
      <c r="T1289" s="6" t="s">
        <v>77</v>
      </c>
      <c r="U1289" s="6" t="s">
        <v>78</v>
      </c>
      <c r="V1289" s="6" t="s">
        <v>79</v>
      </c>
      <c r="W1289" s="6" t="s">
        <v>340</v>
      </c>
      <c r="X1289" s="6" t="s">
        <v>341</v>
      </c>
      <c r="Y1289" s="6" t="s">
        <v>342</v>
      </c>
      <c r="Z1289" s="6"/>
      <c r="AA1289" s="6" t="s">
        <v>83</v>
      </c>
      <c r="AB1289" s="6" t="s">
        <v>84</v>
      </c>
      <c r="AC1289" s="12" t="s">
        <v>271</v>
      </c>
      <c r="AD1289" s="12" t="s">
        <v>259</v>
      </c>
      <c r="AE1289" s="2">
        <v>44822</v>
      </c>
      <c r="AF1289" s="43" t="s">
        <v>87</v>
      </c>
      <c r="AG1289" s="7" t="s">
        <v>339</v>
      </c>
      <c r="AH1289" s="43">
        <v>48.111773303867302</v>
      </c>
      <c r="AI1289" s="43">
        <v>-1.70583617400545</v>
      </c>
      <c r="AL1289" s="43">
        <v>10</v>
      </c>
      <c r="AN1289" s="46" t="s">
        <v>5240</v>
      </c>
      <c r="AO1289" s="5" t="s">
        <v>89</v>
      </c>
      <c r="AP1289" s="12" t="s">
        <v>259</v>
      </c>
      <c r="AR1289" s="7" t="s">
        <v>90</v>
      </c>
      <c r="AT1289" s="4" t="str">
        <f>CONCATENATE(AU1289,", ",AV1289,", ",AW1289,", ",AX1289,", ",AY1289,", ",AZ1289,", ",BA1289)</f>
        <v>Europe, France, FR, Bretagne, Ille-et-Vilaine, Rennes, Campus Institut Agro Rennes</v>
      </c>
      <c r="AU1289" s="1" t="s">
        <v>91</v>
      </c>
      <c r="AV1289" s="1" t="s">
        <v>92</v>
      </c>
      <c r="AW1289" s="1" t="s">
        <v>93</v>
      </c>
      <c r="AX1289" s="1" t="s">
        <v>94</v>
      </c>
      <c r="AY1289" s="1" t="s">
        <v>95</v>
      </c>
      <c r="AZ1289" s="1" t="s">
        <v>96</v>
      </c>
      <c r="BA1289" s="1" t="s">
        <v>5242</v>
      </c>
      <c r="BC1289" s="43"/>
      <c r="BF1289" s="43" t="s">
        <v>4596</v>
      </c>
      <c r="BG1289" s="43" t="s">
        <v>93</v>
      </c>
      <c r="BH1289" s="7" t="s">
        <v>97</v>
      </c>
      <c r="BJ1289" s="7" t="s">
        <v>98</v>
      </c>
      <c r="BK1289" s="7" t="s">
        <v>99</v>
      </c>
      <c r="BL1289" s="7" t="s">
        <v>4597</v>
      </c>
      <c r="BM1289" s="7" t="s">
        <v>4598</v>
      </c>
      <c r="BS1289" s="12" t="s">
        <v>259</v>
      </c>
      <c r="BU1289" s="43">
        <v>1</v>
      </c>
      <c r="BW1289" s="43" t="s">
        <v>103</v>
      </c>
    </row>
    <row r="1290" spans="3:75" x14ac:dyDescent="0.35">
      <c r="C1290" s="43" t="str">
        <f t="shared" si="20"/>
        <v>IARA:BDT-09:2022: 1289</v>
      </c>
      <c r="D1290" s="43">
        <v>1289</v>
      </c>
      <c r="E1290" s="43" t="s">
        <v>5235</v>
      </c>
      <c r="F1290" s="1" t="s">
        <v>73</v>
      </c>
      <c r="G1290" s="43" t="s">
        <v>5248</v>
      </c>
      <c r="H1290" s="2">
        <v>44822</v>
      </c>
      <c r="J1290" s="12">
        <f>YEAR(H1290)</f>
        <v>2022</v>
      </c>
      <c r="K1290" s="12">
        <f>MONTH(H1290)</f>
        <v>9</v>
      </c>
      <c r="L1290" s="12">
        <f>DAY(H1290)</f>
        <v>18</v>
      </c>
      <c r="M1290" s="13"/>
      <c r="P1290" s="12" t="s">
        <v>75</v>
      </c>
      <c r="Q1290" s="12" t="str">
        <f>CONCATENATE(X1290," ",Y1290)</f>
        <v>Aegithalos caudatus</v>
      </c>
      <c r="R1290" s="14" t="str">
        <f>CONCATENATE(S1290,", ",T1290,", ",U1290,", ",V1290,", ",W1290,", ",X1290,", ",Y1290)</f>
        <v>Animalia, Chordata, Aves, Passeriformes, Aegithalidae, Aegithalos, caudatus</v>
      </c>
      <c r="S1290" s="6" t="s">
        <v>76</v>
      </c>
      <c r="T1290" s="6" t="s">
        <v>77</v>
      </c>
      <c r="U1290" s="6" t="s">
        <v>78</v>
      </c>
      <c r="V1290" s="6" t="s">
        <v>79</v>
      </c>
      <c r="W1290" s="6" t="s">
        <v>340</v>
      </c>
      <c r="X1290" s="6" t="s">
        <v>341</v>
      </c>
      <c r="Y1290" s="6" t="s">
        <v>342</v>
      </c>
      <c r="Z1290" s="6"/>
      <c r="AA1290" s="6" t="s">
        <v>83</v>
      </c>
      <c r="AB1290" s="6" t="s">
        <v>84</v>
      </c>
      <c r="AC1290" s="12" t="s">
        <v>271</v>
      </c>
      <c r="AD1290" s="12" t="s">
        <v>259</v>
      </c>
      <c r="AE1290" s="2">
        <v>44822</v>
      </c>
      <c r="AF1290" s="43" t="s">
        <v>87</v>
      </c>
      <c r="AG1290" s="7" t="s">
        <v>339</v>
      </c>
      <c r="AH1290" s="43">
        <v>48.111758569186598</v>
      </c>
      <c r="AI1290" s="43">
        <v>-1.7057730105714199</v>
      </c>
      <c r="AL1290" s="43">
        <v>10</v>
      </c>
      <c r="AN1290" s="46" t="s">
        <v>5240</v>
      </c>
      <c r="AO1290" s="5" t="s">
        <v>89</v>
      </c>
      <c r="AP1290" s="12" t="s">
        <v>259</v>
      </c>
      <c r="AR1290" s="7" t="s">
        <v>90</v>
      </c>
      <c r="AT1290" s="4" t="str">
        <f>CONCATENATE(AU1290,", ",AV1290,", ",AW1290,", ",AX1290,", ",AY1290,", ",AZ1290,", ",BA1290)</f>
        <v>Europe, France, FR, Bretagne, Ille-et-Vilaine, Rennes, Campus Institut Agro Rennes</v>
      </c>
      <c r="AU1290" s="1" t="s">
        <v>91</v>
      </c>
      <c r="AV1290" s="1" t="s">
        <v>92</v>
      </c>
      <c r="AW1290" s="1" t="s">
        <v>93</v>
      </c>
      <c r="AX1290" s="1" t="s">
        <v>94</v>
      </c>
      <c r="AY1290" s="1" t="s">
        <v>95</v>
      </c>
      <c r="AZ1290" s="1" t="s">
        <v>96</v>
      </c>
      <c r="BA1290" s="1" t="s">
        <v>5242</v>
      </c>
      <c r="BC1290" s="43"/>
      <c r="BF1290" s="43" t="s">
        <v>4596</v>
      </c>
      <c r="BG1290" s="43" t="s">
        <v>93</v>
      </c>
      <c r="BH1290" s="7" t="s">
        <v>97</v>
      </c>
      <c r="BJ1290" s="7" t="s">
        <v>98</v>
      </c>
      <c r="BK1290" s="7" t="s">
        <v>99</v>
      </c>
      <c r="BL1290" s="7" t="s">
        <v>4597</v>
      </c>
      <c r="BM1290" s="7" t="s">
        <v>4598</v>
      </c>
      <c r="BS1290" s="12" t="s">
        <v>259</v>
      </c>
      <c r="BU1290" s="43">
        <v>1</v>
      </c>
      <c r="BW1290" s="43" t="s">
        <v>103</v>
      </c>
    </row>
    <row r="1291" spans="3:75" x14ac:dyDescent="0.35">
      <c r="C1291" s="43" t="str">
        <f t="shared" si="20"/>
        <v>IARA:BDT-09:2022: 1290</v>
      </c>
      <c r="D1291" s="43">
        <v>1290</v>
      </c>
      <c r="E1291" s="43" t="s">
        <v>5235</v>
      </c>
      <c r="F1291" s="1" t="s">
        <v>73</v>
      </c>
      <c r="G1291" s="43" t="s">
        <v>5248</v>
      </c>
      <c r="H1291" s="2">
        <v>44822</v>
      </c>
      <c r="J1291" s="12">
        <f>YEAR(H1291)</f>
        <v>2022</v>
      </c>
      <c r="K1291" s="12">
        <f>MONTH(H1291)</f>
        <v>9</v>
      </c>
      <c r="L1291" s="12">
        <f>DAY(H1291)</f>
        <v>18</v>
      </c>
      <c r="M1291" s="13"/>
      <c r="P1291" s="12" t="s">
        <v>75</v>
      </c>
      <c r="Q1291" s="12" t="str">
        <f>CONCATENATE(X1291," ",Y1291)</f>
        <v>Aegithalos caudatus</v>
      </c>
      <c r="R1291" s="14" t="str">
        <f>CONCATENATE(S1291,", ",T1291,", ",U1291,", ",V1291,", ",W1291,", ",X1291,", ",Y1291)</f>
        <v>Animalia, Chordata, Aves, Passeriformes, Aegithalidae, Aegithalos, caudatus</v>
      </c>
      <c r="S1291" s="6" t="s">
        <v>76</v>
      </c>
      <c r="T1291" s="6" t="s">
        <v>77</v>
      </c>
      <c r="U1291" s="6" t="s">
        <v>78</v>
      </c>
      <c r="V1291" s="6" t="s">
        <v>79</v>
      </c>
      <c r="W1291" s="6" t="s">
        <v>340</v>
      </c>
      <c r="X1291" s="6" t="s">
        <v>341</v>
      </c>
      <c r="Y1291" s="6" t="s">
        <v>342</v>
      </c>
      <c r="Z1291" s="6"/>
      <c r="AA1291" s="6" t="s">
        <v>83</v>
      </c>
      <c r="AB1291" s="6" t="s">
        <v>84</v>
      </c>
      <c r="AC1291" s="12" t="s">
        <v>271</v>
      </c>
      <c r="AD1291" s="12" t="s">
        <v>259</v>
      </c>
      <c r="AE1291" s="2">
        <v>44822</v>
      </c>
      <c r="AF1291" s="43" t="s">
        <v>87</v>
      </c>
      <c r="AG1291" s="7" t="s">
        <v>339</v>
      </c>
      <c r="AH1291" s="43">
        <v>48.1117639622775</v>
      </c>
      <c r="AI1291" s="43">
        <v>-1.70589719234238</v>
      </c>
      <c r="AL1291" s="43">
        <v>10</v>
      </c>
      <c r="AN1291" s="46" t="s">
        <v>5240</v>
      </c>
      <c r="AO1291" s="5" t="s">
        <v>89</v>
      </c>
      <c r="AP1291" s="12" t="s">
        <v>259</v>
      </c>
      <c r="AR1291" s="7" t="s">
        <v>90</v>
      </c>
      <c r="AT1291" s="4" t="str">
        <f>CONCATENATE(AU1291,", ",AV1291,", ",AW1291,", ",AX1291,", ",AY1291,", ",AZ1291,", ",BA1291)</f>
        <v>Europe, France, FR, Bretagne, Ille-et-Vilaine, Rennes, Campus Institut Agro Rennes</v>
      </c>
      <c r="AU1291" s="1" t="s">
        <v>91</v>
      </c>
      <c r="AV1291" s="1" t="s">
        <v>92</v>
      </c>
      <c r="AW1291" s="1" t="s">
        <v>93</v>
      </c>
      <c r="AX1291" s="1" t="s">
        <v>94</v>
      </c>
      <c r="AY1291" s="1" t="s">
        <v>95</v>
      </c>
      <c r="AZ1291" s="1" t="s">
        <v>96</v>
      </c>
      <c r="BA1291" s="1" t="s">
        <v>5242</v>
      </c>
      <c r="BC1291" s="43"/>
      <c r="BF1291" s="43" t="s">
        <v>4596</v>
      </c>
      <c r="BG1291" s="43" t="s">
        <v>93</v>
      </c>
      <c r="BH1291" s="7" t="s">
        <v>97</v>
      </c>
      <c r="BJ1291" s="7" t="s">
        <v>98</v>
      </c>
      <c r="BK1291" s="7" t="s">
        <v>99</v>
      </c>
      <c r="BL1291" s="7" t="s">
        <v>4597</v>
      </c>
      <c r="BM1291" s="7" t="s">
        <v>4598</v>
      </c>
      <c r="BS1291" s="12" t="s">
        <v>259</v>
      </c>
      <c r="BU1291" s="43">
        <v>1</v>
      </c>
      <c r="BW1291" s="43" t="s">
        <v>103</v>
      </c>
    </row>
    <row r="1292" spans="3:75" x14ac:dyDescent="0.35">
      <c r="C1292" s="43" t="str">
        <f t="shared" si="20"/>
        <v>IARA:BDT-09:2022: 1291</v>
      </c>
      <c r="D1292" s="43">
        <v>1291</v>
      </c>
      <c r="E1292" s="43" t="s">
        <v>5235</v>
      </c>
      <c r="F1292" s="1" t="s">
        <v>73</v>
      </c>
      <c r="G1292" s="43" t="s">
        <v>5248</v>
      </c>
      <c r="H1292" s="2">
        <v>44822</v>
      </c>
      <c r="J1292" s="12">
        <f>YEAR(H1292)</f>
        <v>2022</v>
      </c>
      <c r="K1292" s="12">
        <f>MONTH(H1292)</f>
        <v>9</v>
      </c>
      <c r="L1292" s="12">
        <f>DAY(H1292)</f>
        <v>18</v>
      </c>
      <c r="M1292" s="13"/>
      <c r="P1292" s="12" t="s">
        <v>75</v>
      </c>
      <c r="Q1292" s="12" t="str">
        <f>CONCATENATE(X1292," ",Y1292)</f>
        <v>Aegithalos caudatus</v>
      </c>
      <c r="R1292" s="14" t="str">
        <f>CONCATENATE(S1292,", ",T1292,", ",U1292,", ",V1292,", ",W1292,", ",X1292,", ",Y1292)</f>
        <v>Animalia, Chordata, Aves, Passeriformes, Aegithalidae, Aegithalos, caudatus</v>
      </c>
      <c r="S1292" s="6" t="s">
        <v>76</v>
      </c>
      <c r="T1292" s="6" t="s">
        <v>77</v>
      </c>
      <c r="U1292" s="6" t="s">
        <v>78</v>
      </c>
      <c r="V1292" s="6" t="s">
        <v>79</v>
      </c>
      <c r="W1292" s="6" t="s">
        <v>340</v>
      </c>
      <c r="X1292" s="6" t="s">
        <v>341</v>
      </c>
      <c r="Y1292" s="6" t="s">
        <v>342</v>
      </c>
      <c r="Z1292" s="6"/>
      <c r="AA1292" s="6" t="s">
        <v>83</v>
      </c>
      <c r="AB1292" s="6" t="s">
        <v>84</v>
      </c>
      <c r="AC1292" s="12" t="s">
        <v>271</v>
      </c>
      <c r="AD1292" s="12" t="s">
        <v>259</v>
      </c>
      <c r="AE1292" s="2">
        <v>44822</v>
      </c>
      <c r="AF1292" s="43" t="s">
        <v>87</v>
      </c>
      <c r="AG1292" s="7" t="s">
        <v>339</v>
      </c>
      <c r="AH1292" s="43">
        <v>48.111773714308299</v>
      </c>
      <c r="AI1292" s="43">
        <v>-1.7058259021329401</v>
      </c>
      <c r="AL1292" s="43">
        <v>10</v>
      </c>
      <c r="AN1292" s="46" t="s">
        <v>5240</v>
      </c>
      <c r="AO1292" s="5" t="s">
        <v>89</v>
      </c>
      <c r="AP1292" s="12" t="s">
        <v>259</v>
      </c>
      <c r="AR1292" s="7" t="s">
        <v>90</v>
      </c>
      <c r="AT1292" s="4" t="str">
        <f>CONCATENATE(AU1292,", ",AV1292,", ",AW1292,", ",AX1292,", ",AY1292,", ",AZ1292,", ",BA1292)</f>
        <v>Europe, France, FR, Bretagne, Ille-et-Vilaine, Rennes, Campus Institut Agro Rennes</v>
      </c>
      <c r="AU1292" s="1" t="s">
        <v>91</v>
      </c>
      <c r="AV1292" s="1" t="s">
        <v>92</v>
      </c>
      <c r="AW1292" s="1" t="s">
        <v>93</v>
      </c>
      <c r="AX1292" s="1" t="s">
        <v>94</v>
      </c>
      <c r="AY1292" s="1" t="s">
        <v>95</v>
      </c>
      <c r="AZ1292" s="1" t="s">
        <v>96</v>
      </c>
      <c r="BA1292" s="1" t="s">
        <v>5242</v>
      </c>
      <c r="BC1292" s="43"/>
      <c r="BF1292" s="43" t="s">
        <v>4596</v>
      </c>
      <c r="BG1292" s="43" t="s">
        <v>93</v>
      </c>
      <c r="BH1292" s="7" t="s">
        <v>97</v>
      </c>
      <c r="BJ1292" s="7" t="s">
        <v>98</v>
      </c>
      <c r="BK1292" s="7" t="s">
        <v>99</v>
      </c>
      <c r="BL1292" s="7" t="s">
        <v>4597</v>
      </c>
      <c r="BM1292" s="7" t="s">
        <v>4598</v>
      </c>
      <c r="BS1292" s="12" t="s">
        <v>259</v>
      </c>
      <c r="BU1292" s="43">
        <v>1</v>
      </c>
      <c r="BW1292" s="43" t="s">
        <v>103</v>
      </c>
    </row>
    <row r="1293" spans="3:75" x14ac:dyDescent="0.35">
      <c r="C1293" s="43" t="str">
        <f t="shared" si="20"/>
        <v>IARA:BDT-09:2022: 1292</v>
      </c>
      <c r="D1293" s="43">
        <v>1292</v>
      </c>
      <c r="E1293" s="43" t="s">
        <v>5235</v>
      </c>
      <c r="F1293" s="1" t="s">
        <v>73</v>
      </c>
      <c r="G1293" s="43" t="s">
        <v>5248</v>
      </c>
      <c r="H1293" s="2">
        <v>44822</v>
      </c>
      <c r="J1293" s="12">
        <f>YEAR(H1293)</f>
        <v>2022</v>
      </c>
      <c r="K1293" s="12">
        <f>MONTH(H1293)</f>
        <v>9</v>
      </c>
      <c r="L1293" s="12">
        <f>DAY(H1293)</f>
        <v>18</v>
      </c>
      <c r="M1293" s="13"/>
      <c r="P1293" s="12" t="s">
        <v>75</v>
      </c>
      <c r="Q1293" s="12" t="str">
        <f>CONCATENATE(X1293," ",Y1293)</f>
        <v>Aegithalos caudatus</v>
      </c>
      <c r="R1293" s="14" t="str">
        <f>CONCATENATE(S1293,", ",T1293,", ",U1293,", ",V1293,", ",W1293,", ",X1293,", ",Y1293)</f>
        <v>Animalia, Chordata, Aves, Passeriformes, Aegithalidae, Aegithalos, caudatus</v>
      </c>
      <c r="S1293" s="6" t="s">
        <v>76</v>
      </c>
      <c r="T1293" s="6" t="s">
        <v>77</v>
      </c>
      <c r="U1293" s="6" t="s">
        <v>78</v>
      </c>
      <c r="V1293" s="6" t="s">
        <v>79</v>
      </c>
      <c r="W1293" s="6" t="s">
        <v>340</v>
      </c>
      <c r="X1293" s="6" t="s">
        <v>341</v>
      </c>
      <c r="Y1293" s="6" t="s">
        <v>342</v>
      </c>
      <c r="Z1293" s="6"/>
      <c r="AA1293" s="6" t="s">
        <v>83</v>
      </c>
      <c r="AB1293" s="6" t="s">
        <v>84</v>
      </c>
      <c r="AC1293" s="12" t="s">
        <v>271</v>
      </c>
      <c r="AD1293" s="12" t="s">
        <v>259</v>
      </c>
      <c r="AE1293" s="2">
        <v>44822</v>
      </c>
      <c r="AF1293" s="43" t="s">
        <v>87</v>
      </c>
      <c r="AG1293" s="7" t="s">
        <v>339</v>
      </c>
      <c r="AH1293" s="43">
        <v>48.111788448960603</v>
      </c>
      <c r="AI1293" s="43">
        <v>-1.7058890655998</v>
      </c>
      <c r="AL1293" s="43">
        <v>10</v>
      </c>
      <c r="AN1293" s="46" t="s">
        <v>5240</v>
      </c>
      <c r="AO1293" s="5" t="s">
        <v>89</v>
      </c>
      <c r="AP1293" s="12" t="s">
        <v>259</v>
      </c>
      <c r="AR1293" s="7" t="s">
        <v>90</v>
      </c>
      <c r="AT1293" s="4" t="str">
        <f>CONCATENATE(AU1293,", ",AV1293,", ",AW1293,", ",AX1293,", ",AY1293,", ",AZ1293,", ",BA1293)</f>
        <v>Europe, France, FR, Bretagne, Ille-et-Vilaine, Rennes, Campus Institut Agro Rennes</v>
      </c>
      <c r="AU1293" s="1" t="s">
        <v>91</v>
      </c>
      <c r="AV1293" s="1" t="s">
        <v>92</v>
      </c>
      <c r="AW1293" s="1" t="s">
        <v>93</v>
      </c>
      <c r="AX1293" s="1" t="s">
        <v>94</v>
      </c>
      <c r="AY1293" s="1" t="s">
        <v>95</v>
      </c>
      <c r="AZ1293" s="1" t="s">
        <v>96</v>
      </c>
      <c r="BA1293" s="1" t="s">
        <v>5242</v>
      </c>
      <c r="BC1293" s="43"/>
      <c r="BF1293" s="43" t="s">
        <v>4596</v>
      </c>
      <c r="BG1293" s="43" t="s">
        <v>93</v>
      </c>
      <c r="BH1293" s="7" t="s">
        <v>97</v>
      </c>
      <c r="BJ1293" s="7" t="s">
        <v>98</v>
      </c>
      <c r="BK1293" s="7" t="s">
        <v>99</v>
      </c>
      <c r="BL1293" s="7" t="s">
        <v>4597</v>
      </c>
      <c r="BM1293" s="7" t="s">
        <v>4598</v>
      </c>
      <c r="BS1293" s="12" t="s">
        <v>259</v>
      </c>
      <c r="BU1293" s="43">
        <v>1</v>
      </c>
      <c r="BW1293" s="43" t="s">
        <v>103</v>
      </c>
    </row>
    <row r="1294" spans="3:75" x14ac:dyDescent="0.35">
      <c r="C1294" s="43" t="str">
        <f t="shared" si="20"/>
        <v>IARA:BDT-09:2022: 1293</v>
      </c>
      <c r="D1294" s="43">
        <v>1293</v>
      </c>
      <c r="E1294" s="43" t="s">
        <v>5235</v>
      </c>
      <c r="F1294" s="1" t="s">
        <v>73</v>
      </c>
      <c r="G1294" s="43" t="s">
        <v>5248</v>
      </c>
      <c r="H1294" s="2">
        <v>44822</v>
      </c>
      <c r="J1294" s="12">
        <f>YEAR(H1294)</f>
        <v>2022</v>
      </c>
      <c r="K1294" s="12">
        <f>MONTH(H1294)</f>
        <v>9</v>
      </c>
      <c r="L1294" s="12">
        <f>DAY(H1294)</f>
        <v>18</v>
      </c>
      <c r="M1294" s="13"/>
      <c r="P1294" s="12" t="s">
        <v>75</v>
      </c>
      <c r="Q1294" s="12" t="str">
        <f>CONCATENATE(X1294," ",Y1294)</f>
        <v>Pica pica</v>
      </c>
      <c r="R1294" s="14" t="str">
        <f>CONCATENATE(S1294,", ",T1294,", ",U1294,", ",V1294,", ",W1294,", ",X1294,", ",Y1294)</f>
        <v>Animalia, Chordata, Aves, Passeriformes, Corvidae, Pica, pica</v>
      </c>
      <c r="S1294" s="6" t="s">
        <v>76</v>
      </c>
      <c r="T1294" s="6" t="s">
        <v>77</v>
      </c>
      <c r="U1294" s="6" t="s">
        <v>78</v>
      </c>
      <c r="V1294" s="6" t="s">
        <v>79</v>
      </c>
      <c r="W1294" s="6" t="s">
        <v>104</v>
      </c>
      <c r="X1294" s="6" t="s">
        <v>155</v>
      </c>
      <c r="Y1294" s="6" t="s">
        <v>156</v>
      </c>
      <c r="Z1294" s="6"/>
      <c r="AA1294" s="6" t="s">
        <v>83</v>
      </c>
      <c r="AB1294" s="6" t="s">
        <v>84</v>
      </c>
      <c r="AC1294" s="12" t="s">
        <v>157</v>
      </c>
      <c r="AD1294" s="12" t="s">
        <v>259</v>
      </c>
      <c r="AE1294" s="2">
        <v>44822</v>
      </c>
      <c r="AF1294" s="43" t="s">
        <v>87</v>
      </c>
      <c r="AG1294" s="7" t="s">
        <v>158</v>
      </c>
      <c r="AH1294" s="43">
        <v>48.111961965099397</v>
      </c>
      <c r="AI1294" s="43">
        <v>-1.7060385357058501</v>
      </c>
      <c r="AL1294" s="43">
        <v>10</v>
      </c>
      <c r="AN1294" s="46" t="s">
        <v>5240</v>
      </c>
      <c r="AO1294" s="5" t="s">
        <v>89</v>
      </c>
      <c r="AP1294" s="12" t="s">
        <v>259</v>
      </c>
      <c r="AR1294" s="7" t="s">
        <v>90</v>
      </c>
      <c r="AT1294" s="4" t="str">
        <f>CONCATENATE(AU1294,", ",AV1294,", ",AW1294,", ",AX1294,", ",AY1294,", ",AZ1294,", ",BA1294)</f>
        <v>Europe, France, FR, Bretagne, Ille-et-Vilaine, Rennes, Campus Institut Agro Rennes</v>
      </c>
      <c r="AU1294" s="1" t="s">
        <v>91</v>
      </c>
      <c r="AV1294" s="1" t="s">
        <v>92</v>
      </c>
      <c r="AW1294" s="1" t="s">
        <v>93</v>
      </c>
      <c r="AX1294" s="1" t="s">
        <v>94</v>
      </c>
      <c r="AY1294" s="1" t="s">
        <v>95</v>
      </c>
      <c r="AZ1294" s="1" t="s">
        <v>96</v>
      </c>
      <c r="BA1294" s="1" t="s">
        <v>5242</v>
      </c>
      <c r="BC1294" s="43"/>
      <c r="BF1294" s="43" t="s">
        <v>4596</v>
      </c>
      <c r="BG1294" s="43" t="s">
        <v>93</v>
      </c>
      <c r="BH1294" s="7" t="s">
        <v>97</v>
      </c>
      <c r="BJ1294" s="7" t="s">
        <v>98</v>
      </c>
      <c r="BK1294" s="7" t="s">
        <v>99</v>
      </c>
      <c r="BL1294" s="7" t="s">
        <v>4597</v>
      </c>
      <c r="BM1294" s="7" t="s">
        <v>4598</v>
      </c>
      <c r="BS1294" s="12" t="s">
        <v>259</v>
      </c>
      <c r="BU1294" s="43">
        <v>1</v>
      </c>
      <c r="BW1294" s="43" t="s">
        <v>103</v>
      </c>
    </row>
    <row r="1295" spans="3:75" x14ac:dyDescent="0.35">
      <c r="C1295" s="43" t="str">
        <f t="shared" si="20"/>
        <v>IARA:BDT-09:2022: 1294</v>
      </c>
      <c r="D1295" s="43">
        <v>1294</v>
      </c>
      <c r="E1295" s="43" t="s">
        <v>5235</v>
      </c>
      <c r="F1295" s="1" t="s">
        <v>73</v>
      </c>
      <c r="G1295" s="43" t="s">
        <v>5248</v>
      </c>
      <c r="H1295" s="2">
        <v>44822</v>
      </c>
      <c r="J1295" s="12">
        <f>YEAR(H1295)</f>
        <v>2022</v>
      </c>
      <c r="K1295" s="12">
        <f>MONTH(H1295)</f>
        <v>9</v>
      </c>
      <c r="L1295" s="12">
        <f>DAY(H1295)</f>
        <v>18</v>
      </c>
      <c r="M1295" s="13"/>
      <c r="P1295" s="12" t="s">
        <v>75</v>
      </c>
      <c r="Q1295" s="12" t="str">
        <f>CONCATENATE(X1295," ",Y1295)</f>
        <v>Erithacus rubecula</v>
      </c>
      <c r="R1295" s="14" t="str">
        <f>CONCATENATE(S1295,", ",T1295,", ",U1295,", ",V1295,", ",W1295,", ",X1295,", ",Y1295)</f>
        <v>Animalia, Chordata, Aves, Passeriformes, Muscicapidae, Erithacus, rubecula</v>
      </c>
      <c r="S1295" s="6" t="s">
        <v>76</v>
      </c>
      <c r="T1295" s="6" t="s">
        <v>77</v>
      </c>
      <c r="U1295" s="6" t="s">
        <v>78</v>
      </c>
      <c r="V1295" s="6" t="s">
        <v>79</v>
      </c>
      <c r="W1295" s="6" t="s">
        <v>182</v>
      </c>
      <c r="X1295" s="6" t="s">
        <v>183</v>
      </c>
      <c r="Y1295" s="6" t="s">
        <v>184</v>
      </c>
      <c r="Z1295" s="6"/>
      <c r="AA1295" s="6" t="s">
        <v>83</v>
      </c>
      <c r="AB1295" s="6" t="s">
        <v>84</v>
      </c>
      <c r="AC1295" s="12" t="s">
        <v>185</v>
      </c>
      <c r="AD1295" s="12" t="s">
        <v>259</v>
      </c>
      <c r="AE1295" s="2">
        <v>44822</v>
      </c>
      <c r="AF1295" s="43" t="s">
        <v>87</v>
      </c>
      <c r="AG1295" s="7" t="s">
        <v>186</v>
      </c>
      <c r="AH1295" s="43">
        <v>48.111668995147802</v>
      </c>
      <c r="AI1295" s="43">
        <v>-1.7060278947238301</v>
      </c>
      <c r="AL1295" s="43">
        <v>10</v>
      </c>
      <c r="AN1295" s="46" t="s">
        <v>5240</v>
      </c>
      <c r="AO1295" s="5" t="s">
        <v>89</v>
      </c>
      <c r="AP1295" s="12" t="s">
        <v>259</v>
      </c>
      <c r="AR1295" s="7" t="s">
        <v>90</v>
      </c>
      <c r="AT1295" s="4" t="str">
        <f>CONCATENATE(AU1295,", ",AV1295,", ",AW1295,", ",AX1295,", ",AY1295,", ",AZ1295,", ",BA1295)</f>
        <v>Europe, France, FR, Bretagne, Ille-et-Vilaine, Rennes, Campus Institut Agro Rennes</v>
      </c>
      <c r="AU1295" s="1" t="s">
        <v>91</v>
      </c>
      <c r="AV1295" s="1" t="s">
        <v>92</v>
      </c>
      <c r="AW1295" s="1" t="s">
        <v>93</v>
      </c>
      <c r="AX1295" s="1" t="s">
        <v>94</v>
      </c>
      <c r="AY1295" s="1" t="s">
        <v>95</v>
      </c>
      <c r="AZ1295" s="1" t="s">
        <v>96</v>
      </c>
      <c r="BA1295" s="1" t="s">
        <v>5242</v>
      </c>
      <c r="BC1295" s="43"/>
      <c r="BF1295" s="43" t="s">
        <v>4596</v>
      </c>
      <c r="BG1295" s="43" t="s">
        <v>93</v>
      </c>
      <c r="BH1295" s="7" t="s">
        <v>97</v>
      </c>
      <c r="BJ1295" s="7" t="s">
        <v>98</v>
      </c>
      <c r="BK1295" s="7" t="s">
        <v>99</v>
      </c>
      <c r="BL1295" s="7" t="s">
        <v>4597</v>
      </c>
      <c r="BM1295" s="7" t="s">
        <v>4598</v>
      </c>
      <c r="BS1295" s="12" t="s">
        <v>259</v>
      </c>
      <c r="BU1295" s="43">
        <v>1</v>
      </c>
      <c r="BW1295" s="43" t="s">
        <v>103</v>
      </c>
    </row>
    <row r="1296" spans="3:75" x14ac:dyDescent="0.35">
      <c r="C1296" s="43" t="str">
        <f t="shared" si="20"/>
        <v>IARA:BDT-09:2022: 1295</v>
      </c>
      <c r="D1296" s="43">
        <v>1295</v>
      </c>
      <c r="E1296" s="43" t="s">
        <v>5235</v>
      </c>
      <c r="F1296" s="1" t="s">
        <v>73</v>
      </c>
      <c r="G1296" s="43" t="s">
        <v>5248</v>
      </c>
      <c r="H1296" s="2">
        <v>44822</v>
      </c>
      <c r="J1296" s="12">
        <f>YEAR(H1296)</f>
        <v>2022</v>
      </c>
      <c r="K1296" s="12">
        <f>MONTH(H1296)</f>
        <v>9</v>
      </c>
      <c r="L1296" s="12">
        <f>DAY(H1296)</f>
        <v>18</v>
      </c>
      <c r="M1296" s="13"/>
      <c r="P1296" s="12" t="s">
        <v>75</v>
      </c>
      <c r="Q1296" s="12" t="str">
        <f>CONCATENATE(X1296," ",Y1296)</f>
        <v>Turdus merula</v>
      </c>
      <c r="R1296" s="14" t="str">
        <f>CONCATENATE(S1296,", ",T1296,", ",U1296,", ",V1296,", ",W1296,", ",X1296,", ",Y1296)</f>
        <v>Animalia, Chordata, Aves, Passeriformes, Turdidae, Turdus, merula</v>
      </c>
      <c r="S1296" s="6" t="s">
        <v>76</v>
      </c>
      <c r="T1296" s="6" t="s">
        <v>77</v>
      </c>
      <c r="U1296" s="6" t="s">
        <v>78</v>
      </c>
      <c r="V1296" s="19" t="s">
        <v>79</v>
      </c>
      <c r="W1296" s="19" t="s">
        <v>126</v>
      </c>
      <c r="X1296" s="19" t="s">
        <v>127</v>
      </c>
      <c r="Y1296" s="19" t="s">
        <v>132</v>
      </c>
      <c r="Z1296" s="6"/>
      <c r="AA1296" s="6" t="s">
        <v>83</v>
      </c>
      <c r="AB1296" s="6" t="s">
        <v>84</v>
      </c>
      <c r="AC1296" s="12" t="s">
        <v>133</v>
      </c>
      <c r="AD1296" s="12" t="s">
        <v>259</v>
      </c>
      <c r="AE1296" s="2">
        <v>44822</v>
      </c>
      <c r="AF1296" s="43" t="s">
        <v>87</v>
      </c>
      <c r="AG1296" s="7" t="s">
        <v>134</v>
      </c>
      <c r="AH1296" s="43">
        <v>48.111956218584801</v>
      </c>
      <c r="AI1296" s="43">
        <v>-1.70618234239522</v>
      </c>
      <c r="AL1296" s="43">
        <v>10</v>
      </c>
      <c r="AN1296" s="46" t="s">
        <v>5240</v>
      </c>
      <c r="AO1296" s="5" t="s">
        <v>89</v>
      </c>
      <c r="AP1296" s="12" t="s">
        <v>259</v>
      </c>
      <c r="AR1296" s="7" t="s">
        <v>90</v>
      </c>
      <c r="AT1296" s="4" t="str">
        <f>CONCATENATE(AU1296,", ",AV1296,", ",AW1296,", ",AX1296,", ",AY1296,", ",AZ1296,", ",BA1296)</f>
        <v>Europe, France, FR, Bretagne, Ille-et-Vilaine, Rennes, Campus Institut Agro Rennes</v>
      </c>
      <c r="AU1296" s="1" t="s">
        <v>91</v>
      </c>
      <c r="AV1296" s="1" t="s">
        <v>92</v>
      </c>
      <c r="AW1296" s="1" t="s">
        <v>93</v>
      </c>
      <c r="AX1296" s="1" t="s">
        <v>94</v>
      </c>
      <c r="AY1296" s="1" t="s">
        <v>95</v>
      </c>
      <c r="AZ1296" s="1" t="s">
        <v>96</v>
      </c>
      <c r="BA1296" s="1" t="s">
        <v>5242</v>
      </c>
      <c r="BC1296" s="43"/>
      <c r="BF1296" s="43" t="s">
        <v>4596</v>
      </c>
      <c r="BG1296" s="43" t="s">
        <v>93</v>
      </c>
      <c r="BH1296" s="7" t="s">
        <v>97</v>
      </c>
      <c r="BJ1296" s="7" t="s">
        <v>98</v>
      </c>
      <c r="BK1296" s="7" t="s">
        <v>99</v>
      </c>
      <c r="BL1296" s="7" t="s">
        <v>4597</v>
      </c>
      <c r="BM1296" s="7" t="s">
        <v>4598</v>
      </c>
      <c r="BS1296" s="12" t="s">
        <v>259</v>
      </c>
      <c r="BU1296" s="43">
        <v>1</v>
      </c>
      <c r="BW1296" s="43" t="s">
        <v>103</v>
      </c>
    </row>
    <row r="1297" spans="3:75" x14ac:dyDescent="0.35">
      <c r="C1297" s="43" t="str">
        <f t="shared" si="20"/>
        <v>IARA:BDT-09:2022: 1296</v>
      </c>
      <c r="D1297" s="43">
        <v>1296</v>
      </c>
      <c r="E1297" s="43" t="s">
        <v>5235</v>
      </c>
      <c r="F1297" s="1" t="s">
        <v>73</v>
      </c>
      <c r="G1297" s="43" t="s">
        <v>5248</v>
      </c>
      <c r="H1297" s="2">
        <v>44822</v>
      </c>
      <c r="J1297" s="12">
        <f>YEAR(H1297)</f>
        <v>2022</v>
      </c>
      <c r="K1297" s="12">
        <f>MONTH(H1297)</f>
        <v>9</v>
      </c>
      <c r="L1297" s="12">
        <f>DAY(H1297)</f>
        <v>18</v>
      </c>
      <c r="M1297" s="13"/>
      <c r="P1297" s="12" t="s">
        <v>75</v>
      </c>
      <c r="Q1297" s="12" t="str">
        <f>CONCATENATE(X1297," ",Y1297)</f>
        <v>Columba palumbus</v>
      </c>
      <c r="R1297" s="14" t="str">
        <f>CONCATENATE(S1297,", ",T1297,", ",U1297,", ",V1297,", ",W1297,", ",X1297,", ",Y1297)</f>
        <v>Animalia, Chordata, Aves, Columbiformes, Columbidae, Columba, palumbus</v>
      </c>
      <c r="S1297" s="6" t="s">
        <v>76</v>
      </c>
      <c r="T1297" s="6" t="s">
        <v>77</v>
      </c>
      <c r="U1297" s="6" t="s">
        <v>78</v>
      </c>
      <c r="V1297" s="12" t="s">
        <v>159</v>
      </c>
      <c r="W1297" s="12" t="s">
        <v>160</v>
      </c>
      <c r="X1297" s="12" t="s">
        <v>161</v>
      </c>
      <c r="Y1297" s="12" t="s">
        <v>162</v>
      </c>
      <c r="AA1297" s="12" t="s">
        <v>83</v>
      </c>
      <c r="AB1297" s="6" t="s">
        <v>84</v>
      </c>
      <c r="AC1297" s="12" t="s">
        <v>163</v>
      </c>
      <c r="AD1297" s="12" t="s">
        <v>259</v>
      </c>
      <c r="AE1297" s="2">
        <v>44822</v>
      </c>
      <c r="AF1297" s="43" t="s">
        <v>87</v>
      </c>
      <c r="AG1297" s="7" t="s">
        <v>164</v>
      </c>
      <c r="AH1297" s="43">
        <v>48.111919205451699</v>
      </c>
      <c r="AI1297" s="43">
        <v>-1.7061584274645001</v>
      </c>
      <c r="AL1297" s="43">
        <v>10</v>
      </c>
      <c r="AN1297" s="46" t="s">
        <v>5240</v>
      </c>
      <c r="AO1297" s="5" t="s">
        <v>89</v>
      </c>
      <c r="AP1297" s="12" t="s">
        <v>259</v>
      </c>
      <c r="AR1297" s="7" t="s">
        <v>90</v>
      </c>
      <c r="AT1297" s="4" t="str">
        <f>CONCATENATE(AU1297,", ",AV1297,", ",AW1297,", ",AX1297,", ",AY1297,", ",AZ1297,", ",BA1297)</f>
        <v>Europe, France, FR, Bretagne, Ille-et-Vilaine, Rennes, Campus Institut Agro Rennes</v>
      </c>
      <c r="AU1297" s="1" t="s">
        <v>91</v>
      </c>
      <c r="AV1297" s="1" t="s">
        <v>92</v>
      </c>
      <c r="AW1297" s="1" t="s">
        <v>93</v>
      </c>
      <c r="AX1297" s="1" t="s">
        <v>94</v>
      </c>
      <c r="AY1297" s="1" t="s">
        <v>95</v>
      </c>
      <c r="AZ1297" s="1" t="s">
        <v>96</v>
      </c>
      <c r="BA1297" s="1" t="s">
        <v>5242</v>
      </c>
      <c r="BC1297" s="43"/>
      <c r="BF1297" s="43" t="s">
        <v>4596</v>
      </c>
      <c r="BG1297" s="43" t="s">
        <v>93</v>
      </c>
      <c r="BH1297" s="7" t="s">
        <v>97</v>
      </c>
      <c r="BJ1297" s="7" t="s">
        <v>98</v>
      </c>
      <c r="BK1297" s="7" t="s">
        <v>99</v>
      </c>
      <c r="BL1297" s="7" t="s">
        <v>4597</v>
      </c>
      <c r="BM1297" s="7" t="s">
        <v>4598</v>
      </c>
      <c r="BS1297" s="12" t="s">
        <v>259</v>
      </c>
      <c r="BU1297" s="43">
        <v>1</v>
      </c>
      <c r="BW1297" s="43" t="s">
        <v>103</v>
      </c>
    </row>
    <row r="1298" spans="3:75" x14ac:dyDescent="0.35">
      <c r="C1298" s="43" t="str">
        <f t="shared" si="20"/>
        <v>IARA:BDT-09:2022: 1297</v>
      </c>
      <c r="D1298" s="43">
        <v>1297</v>
      </c>
      <c r="E1298" s="43" t="s">
        <v>5235</v>
      </c>
      <c r="F1298" s="1" t="s">
        <v>73</v>
      </c>
      <c r="G1298" s="43" t="s">
        <v>5248</v>
      </c>
      <c r="H1298" s="2">
        <v>44822</v>
      </c>
      <c r="J1298" s="12">
        <f>YEAR(H1298)</f>
        <v>2022</v>
      </c>
      <c r="K1298" s="12">
        <f>MONTH(H1298)</f>
        <v>9</v>
      </c>
      <c r="L1298" s="12">
        <f>DAY(H1298)</f>
        <v>18</v>
      </c>
      <c r="M1298" s="13"/>
      <c r="P1298" s="12" t="s">
        <v>75</v>
      </c>
      <c r="Q1298" s="12" t="str">
        <f>CONCATENATE(X1298," ",Y1298)</f>
        <v>Columba palumbus</v>
      </c>
      <c r="R1298" s="14" t="str">
        <f>CONCATENATE(S1298,", ",T1298,", ",U1298,", ",V1298,", ",W1298,", ",X1298,", ",Y1298)</f>
        <v>Animalia, Chordata, Aves, Columbiformes, Columbidae, Columba, palumbus</v>
      </c>
      <c r="S1298" s="6" t="s">
        <v>76</v>
      </c>
      <c r="T1298" s="6" t="s">
        <v>77</v>
      </c>
      <c r="U1298" s="6" t="s">
        <v>78</v>
      </c>
      <c r="V1298" s="12" t="s">
        <v>159</v>
      </c>
      <c r="W1298" s="12" t="s">
        <v>160</v>
      </c>
      <c r="X1298" s="12" t="s">
        <v>161</v>
      </c>
      <c r="Y1298" s="12" t="s">
        <v>162</v>
      </c>
      <c r="AA1298" s="12" t="s">
        <v>83</v>
      </c>
      <c r="AB1298" s="6" t="s">
        <v>84</v>
      </c>
      <c r="AC1298" s="12" t="s">
        <v>163</v>
      </c>
      <c r="AD1298" s="12" t="s">
        <v>259</v>
      </c>
      <c r="AE1298" s="2">
        <v>44822</v>
      </c>
      <c r="AF1298" s="43" t="s">
        <v>87</v>
      </c>
      <c r="AG1298" s="7" t="s">
        <v>164</v>
      </c>
      <c r="AH1298" s="43">
        <v>48.111900210553699</v>
      </c>
      <c r="AI1298" s="43">
        <v>-1.70611550109552</v>
      </c>
      <c r="AL1298" s="43">
        <v>10</v>
      </c>
      <c r="AN1298" s="46" t="s">
        <v>5240</v>
      </c>
      <c r="AO1298" s="5" t="s">
        <v>89</v>
      </c>
      <c r="AP1298" s="12" t="s">
        <v>259</v>
      </c>
      <c r="AR1298" s="7" t="s">
        <v>90</v>
      </c>
      <c r="AT1298" s="4" t="str">
        <f>CONCATENATE(AU1298,", ",AV1298,", ",AW1298,", ",AX1298,", ",AY1298,", ",AZ1298,", ",BA1298)</f>
        <v>Europe, France, FR, Bretagne, Ille-et-Vilaine, Rennes, Campus Institut Agro Rennes</v>
      </c>
      <c r="AU1298" s="1" t="s">
        <v>91</v>
      </c>
      <c r="AV1298" s="1" t="s">
        <v>92</v>
      </c>
      <c r="AW1298" s="1" t="s">
        <v>93</v>
      </c>
      <c r="AX1298" s="1" t="s">
        <v>94</v>
      </c>
      <c r="AY1298" s="1" t="s">
        <v>95</v>
      </c>
      <c r="AZ1298" s="1" t="s">
        <v>96</v>
      </c>
      <c r="BA1298" s="1" t="s">
        <v>5242</v>
      </c>
      <c r="BC1298" s="43"/>
      <c r="BF1298" s="43" t="s">
        <v>4596</v>
      </c>
      <c r="BG1298" s="43" t="s">
        <v>93</v>
      </c>
      <c r="BH1298" s="7" t="s">
        <v>97</v>
      </c>
      <c r="BJ1298" s="7" t="s">
        <v>98</v>
      </c>
      <c r="BK1298" s="7" t="s">
        <v>99</v>
      </c>
      <c r="BL1298" s="7" t="s">
        <v>4597</v>
      </c>
      <c r="BM1298" s="7" t="s">
        <v>4598</v>
      </c>
      <c r="BS1298" s="12" t="s">
        <v>259</v>
      </c>
      <c r="BU1298" s="43">
        <v>1</v>
      </c>
      <c r="BW1298" s="43" t="s">
        <v>103</v>
      </c>
    </row>
    <row r="1299" spans="3:75" x14ac:dyDescent="0.35">
      <c r="C1299" s="43" t="str">
        <f t="shared" si="20"/>
        <v>IARA:BDT-09:2022: 1298</v>
      </c>
      <c r="D1299" s="43">
        <v>1298</v>
      </c>
      <c r="E1299" s="43" t="s">
        <v>5235</v>
      </c>
      <c r="F1299" s="1" t="s">
        <v>73</v>
      </c>
      <c r="G1299" s="43" t="s">
        <v>5248</v>
      </c>
      <c r="H1299" s="2">
        <v>44822</v>
      </c>
      <c r="J1299" s="12">
        <f>YEAR(H1299)</f>
        <v>2022</v>
      </c>
      <c r="K1299" s="12">
        <f>MONTH(H1299)</f>
        <v>9</v>
      </c>
      <c r="L1299" s="12">
        <f>DAY(H1299)</f>
        <v>18</v>
      </c>
      <c r="M1299" s="13"/>
      <c r="P1299" s="12" t="s">
        <v>75</v>
      </c>
      <c r="Q1299" s="12" t="str">
        <f>CONCATENATE(X1299," ",Y1299)</f>
        <v>Columba palumbus</v>
      </c>
      <c r="R1299" s="14" t="str">
        <f>CONCATENATE(S1299,", ",T1299,", ",U1299,", ",V1299,", ",W1299,", ",X1299,", ",Y1299)</f>
        <v>Animalia, Chordata, Aves, Columbiformes, Columbidae, Columba, palumbus</v>
      </c>
      <c r="S1299" s="6" t="s">
        <v>76</v>
      </c>
      <c r="T1299" s="6" t="s">
        <v>77</v>
      </c>
      <c r="U1299" s="6" t="s">
        <v>78</v>
      </c>
      <c r="V1299" s="6" t="s">
        <v>159</v>
      </c>
      <c r="W1299" s="6" t="s">
        <v>160</v>
      </c>
      <c r="X1299" s="6" t="s">
        <v>161</v>
      </c>
      <c r="Y1299" s="6" t="s">
        <v>162</v>
      </c>
      <c r="AA1299" s="12" t="s">
        <v>83</v>
      </c>
      <c r="AB1299" s="6" t="s">
        <v>84</v>
      </c>
      <c r="AC1299" s="12" t="s">
        <v>163</v>
      </c>
      <c r="AD1299" s="12" t="s">
        <v>259</v>
      </c>
      <c r="AE1299" s="2">
        <v>44822</v>
      </c>
      <c r="AF1299" s="43" t="s">
        <v>87</v>
      </c>
      <c r="AG1299" s="7" t="s">
        <v>164</v>
      </c>
      <c r="AH1299" s="43">
        <v>48.111913918868602</v>
      </c>
      <c r="AI1299" s="43">
        <v>-1.70620434453687</v>
      </c>
      <c r="AL1299" s="43">
        <v>10</v>
      </c>
      <c r="AN1299" s="46" t="s">
        <v>5240</v>
      </c>
      <c r="AO1299" s="5" t="s">
        <v>89</v>
      </c>
      <c r="AP1299" s="12" t="s">
        <v>259</v>
      </c>
      <c r="AR1299" s="7" t="s">
        <v>90</v>
      </c>
      <c r="AT1299" s="4" t="str">
        <f>CONCATENATE(AU1299,", ",AV1299,", ",AW1299,", ",AX1299,", ",AY1299,", ",AZ1299,", ",BA1299)</f>
        <v>Europe, France, FR, Bretagne, Ille-et-Vilaine, Rennes, Campus Institut Agro Rennes</v>
      </c>
      <c r="AU1299" s="1" t="s">
        <v>91</v>
      </c>
      <c r="AV1299" s="1" t="s">
        <v>92</v>
      </c>
      <c r="AW1299" s="1" t="s">
        <v>93</v>
      </c>
      <c r="AX1299" s="1" t="s">
        <v>94</v>
      </c>
      <c r="AY1299" s="1" t="s">
        <v>95</v>
      </c>
      <c r="AZ1299" s="1" t="s">
        <v>96</v>
      </c>
      <c r="BA1299" s="1" t="s">
        <v>5242</v>
      </c>
      <c r="BC1299" s="43"/>
      <c r="BF1299" s="43" t="s">
        <v>4596</v>
      </c>
      <c r="BG1299" s="43" t="s">
        <v>93</v>
      </c>
      <c r="BH1299" s="7" t="s">
        <v>97</v>
      </c>
      <c r="BJ1299" s="7" t="s">
        <v>98</v>
      </c>
      <c r="BK1299" s="7" t="s">
        <v>99</v>
      </c>
      <c r="BL1299" s="7" t="s">
        <v>4597</v>
      </c>
      <c r="BM1299" s="7" t="s">
        <v>4598</v>
      </c>
      <c r="BS1299" s="12" t="s">
        <v>259</v>
      </c>
      <c r="BU1299" s="43">
        <v>1</v>
      </c>
      <c r="BW1299" s="43" t="s">
        <v>103</v>
      </c>
    </row>
    <row r="1300" spans="3:75" x14ac:dyDescent="0.35">
      <c r="C1300" s="43" t="str">
        <f t="shared" si="20"/>
        <v>IARA:BDT-09:2022: 1299</v>
      </c>
      <c r="D1300" s="43">
        <v>1299</v>
      </c>
      <c r="E1300" s="43" t="s">
        <v>5235</v>
      </c>
      <c r="F1300" s="1" t="s">
        <v>73</v>
      </c>
      <c r="G1300" s="43" t="s">
        <v>5248</v>
      </c>
      <c r="H1300" s="2">
        <v>44822</v>
      </c>
      <c r="J1300" s="12">
        <f>YEAR(H1300)</f>
        <v>2022</v>
      </c>
      <c r="K1300" s="12">
        <f>MONTH(H1300)</f>
        <v>9</v>
      </c>
      <c r="L1300" s="12">
        <f>DAY(H1300)</f>
        <v>18</v>
      </c>
      <c r="M1300" s="13"/>
      <c r="P1300" s="12" t="s">
        <v>75</v>
      </c>
      <c r="Q1300" s="12" t="str">
        <f>CONCATENATE(X1300," ",Y1300)</f>
        <v>Columba palumbus</v>
      </c>
      <c r="R1300" s="14" t="str">
        <f>CONCATENATE(S1300,", ",T1300,", ",U1300,", ",V1300,", ",W1300,", ",X1300,", ",Y1300)</f>
        <v>Animalia, Chordata, Aves, Columbiformes, Columbidae, Columba, palumbus</v>
      </c>
      <c r="S1300" s="6" t="s">
        <v>76</v>
      </c>
      <c r="T1300" s="6" t="s">
        <v>77</v>
      </c>
      <c r="U1300" s="6" t="s">
        <v>78</v>
      </c>
      <c r="V1300" s="6" t="s">
        <v>159</v>
      </c>
      <c r="W1300" s="6" t="s">
        <v>160</v>
      </c>
      <c r="X1300" s="6" t="s">
        <v>161</v>
      </c>
      <c r="Y1300" s="6" t="s">
        <v>162</v>
      </c>
      <c r="AA1300" s="12" t="s">
        <v>83</v>
      </c>
      <c r="AB1300" s="6" t="s">
        <v>84</v>
      </c>
      <c r="AC1300" s="12" t="s">
        <v>163</v>
      </c>
      <c r="AD1300" s="12" t="s">
        <v>259</v>
      </c>
      <c r="AE1300" s="2">
        <v>44822</v>
      </c>
      <c r="AF1300" s="43" t="s">
        <v>87</v>
      </c>
      <c r="AG1300" s="7" t="s">
        <v>164</v>
      </c>
      <c r="AH1300" s="43">
        <v>48.111905447606198</v>
      </c>
      <c r="AI1300" s="43">
        <v>-1.7061572016039199</v>
      </c>
      <c r="AL1300" s="43">
        <v>10</v>
      </c>
      <c r="AN1300" s="46" t="s">
        <v>5240</v>
      </c>
      <c r="AO1300" s="5" t="s">
        <v>89</v>
      </c>
      <c r="AP1300" s="12" t="s">
        <v>259</v>
      </c>
      <c r="AR1300" s="7" t="s">
        <v>90</v>
      </c>
      <c r="AT1300" s="4" t="str">
        <f>CONCATENATE(AU1300,", ",AV1300,", ",AW1300,", ",AX1300,", ",AY1300,", ",AZ1300,", ",BA1300)</f>
        <v>Europe, France, FR, Bretagne, Ille-et-Vilaine, Rennes, Campus Institut Agro Rennes</v>
      </c>
      <c r="AU1300" s="1" t="s">
        <v>91</v>
      </c>
      <c r="AV1300" s="1" t="s">
        <v>92</v>
      </c>
      <c r="AW1300" s="1" t="s">
        <v>93</v>
      </c>
      <c r="AX1300" s="1" t="s">
        <v>94</v>
      </c>
      <c r="AY1300" s="1" t="s">
        <v>95</v>
      </c>
      <c r="AZ1300" s="1" t="s">
        <v>96</v>
      </c>
      <c r="BA1300" s="1" t="s">
        <v>5242</v>
      </c>
      <c r="BC1300" s="43"/>
      <c r="BF1300" s="43" t="s">
        <v>4596</v>
      </c>
      <c r="BG1300" s="43" t="s">
        <v>93</v>
      </c>
      <c r="BH1300" s="7" t="s">
        <v>97</v>
      </c>
      <c r="BJ1300" s="7" t="s">
        <v>98</v>
      </c>
      <c r="BK1300" s="7" t="s">
        <v>99</v>
      </c>
      <c r="BL1300" s="7" t="s">
        <v>4597</v>
      </c>
      <c r="BM1300" s="7" t="s">
        <v>4598</v>
      </c>
      <c r="BS1300" s="12" t="s">
        <v>259</v>
      </c>
      <c r="BU1300" s="43">
        <v>1</v>
      </c>
      <c r="BW1300" s="43" t="s">
        <v>103</v>
      </c>
    </row>
    <row r="1301" spans="3:75" x14ac:dyDescent="0.35">
      <c r="C1301" s="43" t="str">
        <f t="shared" si="20"/>
        <v>IARA:BDT-09:2022: 1300</v>
      </c>
      <c r="D1301" s="43">
        <v>1300</v>
      </c>
      <c r="E1301" s="43" t="s">
        <v>5235</v>
      </c>
      <c r="F1301" s="1" t="s">
        <v>73</v>
      </c>
      <c r="G1301" s="43" t="s">
        <v>5248</v>
      </c>
      <c r="H1301" s="2">
        <v>44822</v>
      </c>
      <c r="J1301" s="12">
        <f>YEAR(H1301)</f>
        <v>2022</v>
      </c>
      <c r="K1301" s="12">
        <f>MONTH(H1301)</f>
        <v>9</v>
      </c>
      <c r="L1301" s="12">
        <f>DAY(H1301)</f>
        <v>18</v>
      </c>
      <c r="M1301" s="13"/>
      <c r="P1301" s="12" t="s">
        <v>75</v>
      </c>
      <c r="Q1301" s="12" t="str">
        <f>CONCATENATE(X1301," ",Y1301)</f>
        <v>Aegithalos caudatus</v>
      </c>
      <c r="R1301" s="14" t="str">
        <f>CONCATENATE(S1301,", ",T1301,", ",U1301,", ",V1301,", ",W1301,", ",X1301,", ",Y1301)</f>
        <v>Animalia, Chordata, Aves, Passeriformes, Aegithalidae, Aegithalos, caudatus</v>
      </c>
      <c r="S1301" s="6" t="s">
        <v>76</v>
      </c>
      <c r="T1301" s="6" t="s">
        <v>77</v>
      </c>
      <c r="U1301" s="6" t="s">
        <v>78</v>
      </c>
      <c r="V1301" s="6" t="s">
        <v>79</v>
      </c>
      <c r="W1301" s="6" t="s">
        <v>340</v>
      </c>
      <c r="X1301" s="6" t="s">
        <v>341</v>
      </c>
      <c r="Y1301" s="6" t="s">
        <v>342</v>
      </c>
      <c r="AA1301" s="12" t="s">
        <v>83</v>
      </c>
      <c r="AB1301" s="6" t="s">
        <v>84</v>
      </c>
      <c r="AC1301" s="12" t="s">
        <v>271</v>
      </c>
      <c r="AD1301" s="12" t="s">
        <v>259</v>
      </c>
      <c r="AE1301" s="2">
        <v>44822</v>
      </c>
      <c r="AF1301" s="43" t="s">
        <v>87</v>
      </c>
      <c r="AG1301" s="7" t="s">
        <v>339</v>
      </c>
      <c r="AH1301" s="43">
        <v>48.112000061036099</v>
      </c>
      <c r="AI1301" s="43">
        <v>-1.7062944880314199</v>
      </c>
      <c r="AL1301" s="43">
        <v>10</v>
      </c>
      <c r="AN1301" s="46" t="s">
        <v>5240</v>
      </c>
      <c r="AO1301" s="5" t="s">
        <v>89</v>
      </c>
      <c r="AP1301" s="12" t="s">
        <v>259</v>
      </c>
      <c r="AR1301" s="7" t="s">
        <v>90</v>
      </c>
      <c r="AT1301" s="4" t="str">
        <f>CONCATENATE(AU1301,", ",AV1301,", ",AW1301,", ",AX1301,", ",AY1301,", ",AZ1301,", ",BA1301)</f>
        <v>Europe, France, FR, Bretagne, Ille-et-Vilaine, Rennes, Campus Institut Agro Rennes</v>
      </c>
      <c r="AU1301" s="1" t="s">
        <v>91</v>
      </c>
      <c r="AV1301" s="1" t="s">
        <v>92</v>
      </c>
      <c r="AW1301" s="1" t="s">
        <v>93</v>
      </c>
      <c r="AX1301" s="1" t="s">
        <v>94</v>
      </c>
      <c r="AY1301" s="1" t="s">
        <v>95</v>
      </c>
      <c r="AZ1301" s="1" t="s">
        <v>96</v>
      </c>
      <c r="BA1301" s="1" t="s">
        <v>5242</v>
      </c>
      <c r="BC1301" s="43"/>
      <c r="BF1301" s="43" t="s">
        <v>4596</v>
      </c>
      <c r="BG1301" s="43" t="s">
        <v>93</v>
      </c>
      <c r="BH1301" s="7" t="s">
        <v>97</v>
      </c>
      <c r="BJ1301" s="7" t="s">
        <v>98</v>
      </c>
      <c r="BK1301" s="7" t="s">
        <v>99</v>
      </c>
      <c r="BL1301" s="7" t="s">
        <v>4597</v>
      </c>
      <c r="BM1301" s="7" t="s">
        <v>4598</v>
      </c>
      <c r="BS1301" s="12" t="s">
        <v>259</v>
      </c>
      <c r="BU1301" s="43">
        <v>1</v>
      </c>
      <c r="BW1301" s="43" t="s">
        <v>103</v>
      </c>
    </row>
    <row r="1302" spans="3:75" x14ac:dyDescent="0.35">
      <c r="C1302" s="43" t="str">
        <f t="shared" si="20"/>
        <v>IARA:BDT-09:2022: 1301</v>
      </c>
      <c r="D1302" s="43">
        <v>1301</v>
      </c>
      <c r="E1302" s="43" t="s">
        <v>5235</v>
      </c>
      <c r="F1302" s="1" t="s">
        <v>73</v>
      </c>
      <c r="G1302" s="43" t="s">
        <v>5248</v>
      </c>
      <c r="H1302" s="2">
        <v>44822</v>
      </c>
      <c r="J1302" s="12">
        <f>YEAR(H1302)</f>
        <v>2022</v>
      </c>
      <c r="K1302" s="12">
        <f>MONTH(H1302)</f>
        <v>9</v>
      </c>
      <c r="L1302" s="12">
        <f>DAY(H1302)</f>
        <v>18</v>
      </c>
      <c r="M1302" s="13"/>
      <c r="P1302" s="12" t="s">
        <v>75</v>
      </c>
      <c r="Q1302" s="12" t="str">
        <f>CONCATENATE(X1302," ",Y1302)</f>
        <v>Aegithalos caudatus</v>
      </c>
      <c r="R1302" s="14" t="str">
        <f>CONCATENATE(S1302,", ",T1302,", ",U1302,", ",V1302,", ",W1302,", ",X1302,", ",Y1302)</f>
        <v>Animalia, Chordata, Aves, Passeriformes, Aegithalidae, Aegithalos, caudatus</v>
      </c>
      <c r="S1302" s="6" t="s">
        <v>76</v>
      </c>
      <c r="T1302" s="6" t="s">
        <v>77</v>
      </c>
      <c r="U1302" s="6" t="s">
        <v>78</v>
      </c>
      <c r="V1302" s="6" t="s">
        <v>79</v>
      </c>
      <c r="W1302" s="6" t="s">
        <v>340</v>
      </c>
      <c r="X1302" s="6" t="s">
        <v>341</v>
      </c>
      <c r="Y1302" s="6" t="s">
        <v>342</v>
      </c>
      <c r="AA1302" s="12" t="s">
        <v>83</v>
      </c>
      <c r="AB1302" s="6" t="s">
        <v>84</v>
      </c>
      <c r="AC1302" s="12" t="s">
        <v>271</v>
      </c>
      <c r="AD1302" s="12" t="s">
        <v>259</v>
      </c>
      <c r="AE1302" s="2">
        <v>44822</v>
      </c>
      <c r="AF1302" s="43" t="s">
        <v>87</v>
      </c>
      <c r="AG1302" s="7" t="s">
        <v>339</v>
      </c>
      <c r="AH1302" s="43">
        <v>48.112007966158401</v>
      </c>
      <c r="AI1302" s="43">
        <v>-1.70626942119447</v>
      </c>
      <c r="AL1302" s="43">
        <v>10</v>
      </c>
      <c r="AN1302" s="46" t="s">
        <v>5240</v>
      </c>
      <c r="AO1302" s="5" t="s">
        <v>89</v>
      </c>
      <c r="AP1302" s="12" t="s">
        <v>259</v>
      </c>
      <c r="AR1302" s="7" t="s">
        <v>90</v>
      </c>
      <c r="AT1302" s="4" t="str">
        <f>CONCATENATE(AU1302,", ",AV1302,", ",AW1302,", ",AX1302,", ",AY1302,", ",AZ1302,", ",BA1302)</f>
        <v>Europe, France, FR, Bretagne, Ille-et-Vilaine, Rennes, Campus Institut Agro Rennes</v>
      </c>
      <c r="AU1302" s="1" t="s">
        <v>91</v>
      </c>
      <c r="AV1302" s="1" t="s">
        <v>92</v>
      </c>
      <c r="AW1302" s="1" t="s">
        <v>93</v>
      </c>
      <c r="AX1302" s="1" t="s">
        <v>94</v>
      </c>
      <c r="AY1302" s="1" t="s">
        <v>95</v>
      </c>
      <c r="AZ1302" s="1" t="s">
        <v>96</v>
      </c>
      <c r="BA1302" s="1" t="s">
        <v>5242</v>
      </c>
      <c r="BC1302" s="43"/>
      <c r="BF1302" s="43" t="s">
        <v>4596</v>
      </c>
      <c r="BG1302" s="43" t="s">
        <v>93</v>
      </c>
      <c r="BH1302" s="7" t="s">
        <v>97</v>
      </c>
      <c r="BJ1302" s="7" t="s">
        <v>98</v>
      </c>
      <c r="BK1302" s="7" t="s">
        <v>99</v>
      </c>
      <c r="BL1302" s="7" t="s">
        <v>4597</v>
      </c>
      <c r="BM1302" s="7" t="s">
        <v>4598</v>
      </c>
      <c r="BS1302" s="12" t="s">
        <v>259</v>
      </c>
      <c r="BU1302" s="43">
        <v>1</v>
      </c>
      <c r="BW1302" s="43" t="s">
        <v>103</v>
      </c>
    </row>
    <row r="1303" spans="3:75" x14ac:dyDescent="0.35">
      <c r="C1303" s="43" t="str">
        <f t="shared" si="20"/>
        <v>IARA:BDT-09:2022: 1302</v>
      </c>
      <c r="D1303" s="43">
        <v>1302</v>
      </c>
      <c r="E1303" s="43" t="s">
        <v>5235</v>
      </c>
      <c r="F1303" s="1" t="s">
        <v>73</v>
      </c>
      <c r="G1303" s="43" t="s">
        <v>5248</v>
      </c>
      <c r="H1303" s="2">
        <v>44822</v>
      </c>
      <c r="J1303" s="12">
        <f>YEAR(H1303)</f>
        <v>2022</v>
      </c>
      <c r="K1303" s="12">
        <f>MONTH(H1303)</f>
        <v>9</v>
      </c>
      <c r="L1303" s="12">
        <f>DAY(H1303)</f>
        <v>18</v>
      </c>
      <c r="M1303" s="13"/>
      <c r="P1303" s="12" t="s">
        <v>75</v>
      </c>
      <c r="Q1303" s="12" t="str">
        <f>CONCATENATE(X1303," ",Y1303)</f>
        <v>Aegithalos caudatus</v>
      </c>
      <c r="R1303" s="14" t="str">
        <f>CONCATENATE(S1303,", ",T1303,", ",U1303,", ",V1303,", ",W1303,", ",X1303,", ",Y1303)</f>
        <v>Animalia, Chordata, Aves, Passeriformes, Aegithalidae, Aegithalos, caudatus</v>
      </c>
      <c r="S1303" s="6" t="s">
        <v>76</v>
      </c>
      <c r="T1303" s="6" t="s">
        <v>77</v>
      </c>
      <c r="U1303" s="6" t="s">
        <v>78</v>
      </c>
      <c r="V1303" s="6" t="s">
        <v>79</v>
      </c>
      <c r="W1303" s="6" t="s">
        <v>340</v>
      </c>
      <c r="X1303" s="6" t="s">
        <v>341</v>
      </c>
      <c r="Y1303" s="6" t="s">
        <v>342</v>
      </c>
      <c r="AA1303" s="12" t="s">
        <v>83</v>
      </c>
      <c r="AB1303" s="6" t="s">
        <v>84</v>
      </c>
      <c r="AC1303" s="12" t="s">
        <v>271</v>
      </c>
      <c r="AD1303" s="12" t="s">
        <v>259</v>
      </c>
      <c r="AE1303" s="2">
        <v>44822</v>
      </c>
      <c r="AF1303" s="43" t="s">
        <v>87</v>
      </c>
      <c r="AG1303" s="7" t="s">
        <v>339</v>
      </c>
      <c r="AH1303" s="43">
        <v>48.1119798347517</v>
      </c>
      <c r="AI1303" s="43">
        <v>-1.7062823772758899</v>
      </c>
      <c r="AL1303" s="43">
        <v>10</v>
      </c>
      <c r="AN1303" s="46" t="s">
        <v>5240</v>
      </c>
      <c r="AO1303" s="5" t="s">
        <v>89</v>
      </c>
      <c r="AP1303" s="12" t="s">
        <v>259</v>
      </c>
      <c r="AR1303" s="7" t="s">
        <v>90</v>
      </c>
      <c r="AT1303" s="4" t="str">
        <f>CONCATENATE(AU1303,", ",AV1303,", ",AW1303,", ",AX1303,", ",AY1303,", ",AZ1303,", ",BA1303)</f>
        <v>Europe, France, FR, Bretagne, Ille-et-Vilaine, Rennes, Campus Institut Agro Rennes</v>
      </c>
      <c r="AU1303" s="1" t="s">
        <v>91</v>
      </c>
      <c r="AV1303" s="1" t="s">
        <v>92</v>
      </c>
      <c r="AW1303" s="1" t="s">
        <v>93</v>
      </c>
      <c r="AX1303" s="1" t="s">
        <v>94</v>
      </c>
      <c r="AY1303" s="1" t="s">
        <v>95</v>
      </c>
      <c r="AZ1303" s="1" t="s">
        <v>96</v>
      </c>
      <c r="BA1303" s="1" t="s">
        <v>5242</v>
      </c>
      <c r="BC1303" s="43"/>
      <c r="BF1303" s="43" t="s">
        <v>4596</v>
      </c>
      <c r="BG1303" s="43" t="s">
        <v>93</v>
      </c>
      <c r="BH1303" s="7" t="s">
        <v>97</v>
      </c>
      <c r="BJ1303" s="7" t="s">
        <v>98</v>
      </c>
      <c r="BK1303" s="7" t="s">
        <v>99</v>
      </c>
      <c r="BL1303" s="7" t="s">
        <v>4597</v>
      </c>
      <c r="BM1303" s="7" t="s">
        <v>4598</v>
      </c>
      <c r="BS1303" s="12" t="s">
        <v>259</v>
      </c>
      <c r="BU1303" s="43">
        <v>1</v>
      </c>
      <c r="BW1303" s="43" t="s">
        <v>103</v>
      </c>
    </row>
    <row r="1304" spans="3:75" x14ac:dyDescent="0.35">
      <c r="C1304" s="43" t="str">
        <f t="shared" si="20"/>
        <v>IARA:BDT-09:2022: 1303</v>
      </c>
      <c r="D1304" s="43">
        <v>1303</v>
      </c>
      <c r="E1304" s="43" t="s">
        <v>5235</v>
      </c>
      <c r="F1304" s="1" t="s">
        <v>73</v>
      </c>
      <c r="G1304" s="43" t="s">
        <v>5248</v>
      </c>
      <c r="H1304" s="2">
        <v>44822</v>
      </c>
      <c r="J1304" s="12">
        <f>YEAR(H1304)</f>
        <v>2022</v>
      </c>
      <c r="K1304" s="12">
        <f>MONTH(H1304)</f>
        <v>9</v>
      </c>
      <c r="L1304" s="12">
        <f>DAY(H1304)</f>
        <v>18</v>
      </c>
      <c r="M1304" s="13"/>
      <c r="P1304" s="12" t="s">
        <v>75</v>
      </c>
      <c r="Q1304" s="12" t="str">
        <f>CONCATENATE(X1304," ",Y1304)</f>
        <v>Troglodytes troglodytes</v>
      </c>
      <c r="R1304" s="14" t="str">
        <f>CONCATENATE(S1304,", ",T1304,", ",U1304,", ",V1304,", ",W1304,", ",X1304,", ",Y1304)</f>
        <v>Animalia, Chordata, Aves, Passeriformes, Troglodytidae, Troglodytes, troglodytes</v>
      </c>
      <c r="S1304" s="6" t="s">
        <v>76</v>
      </c>
      <c r="T1304" s="6" t="s">
        <v>77</v>
      </c>
      <c r="U1304" s="6" t="s">
        <v>78</v>
      </c>
      <c r="V1304" s="12" t="s">
        <v>79</v>
      </c>
      <c r="W1304" s="12" t="s">
        <v>197</v>
      </c>
      <c r="X1304" s="12" t="s">
        <v>198</v>
      </c>
      <c r="Y1304" s="12" t="s">
        <v>199</v>
      </c>
      <c r="AA1304" s="12" t="s">
        <v>83</v>
      </c>
      <c r="AB1304" s="6" t="s">
        <v>84</v>
      </c>
      <c r="AC1304" s="12" t="s">
        <v>200</v>
      </c>
      <c r="AD1304" s="12" t="s">
        <v>259</v>
      </c>
      <c r="AE1304" s="2">
        <v>44822</v>
      </c>
      <c r="AF1304" s="43" t="s">
        <v>87</v>
      </c>
      <c r="AG1304" s="7" t="s">
        <v>201</v>
      </c>
      <c r="AH1304" s="43">
        <v>48.111920493287997</v>
      </c>
      <c r="AI1304" s="43">
        <v>-1.7063853286274899</v>
      </c>
      <c r="AL1304" s="43">
        <v>10</v>
      </c>
      <c r="AN1304" s="46" t="s">
        <v>5240</v>
      </c>
      <c r="AO1304" s="5" t="s">
        <v>89</v>
      </c>
      <c r="AP1304" s="12" t="s">
        <v>259</v>
      </c>
      <c r="AR1304" s="7" t="s">
        <v>90</v>
      </c>
      <c r="AT1304" s="4" t="str">
        <f>CONCATENATE(AU1304,", ",AV1304,", ",AW1304,", ",AX1304,", ",AY1304,", ",AZ1304,", ",BA1304)</f>
        <v>Europe, France, FR, Bretagne, Ille-et-Vilaine, Rennes, Campus Institut Agro Rennes</v>
      </c>
      <c r="AU1304" s="1" t="s">
        <v>91</v>
      </c>
      <c r="AV1304" s="1" t="s">
        <v>92</v>
      </c>
      <c r="AW1304" s="1" t="s">
        <v>93</v>
      </c>
      <c r="AX1304" s="1" t="s">
        <v>94</v>
      </c>
      <c r="AY1304" s="1" t="s">
        <v>95</v>
      </c>
      <c r="AZ1304" s="1" t="s">
        <v>96</v>
      </c>
      <c r="BA1304" s="1" t="s">
        <v>5242</v>
      </c>
      <c r="BC1304" s="43"/>
      <c r="BF1304" s="43" t="s">
        <v>4596</v>
      </c>
      <c r="BG1304" s="43" t="s">
        <v>93</v>
      </c>
      <c r="BH1304" s="7" t="s">
        <v>97</v>
      </c>
      <c r="BJ1304" s="7" t="s">
        <v>98</v>
      </c>
      <c r="BK1304" s="7" t="s">
        <v>99</v>
      </c>
      <c r="BL1304" s="7" t="s">
        <v>4597</v>
      </c>
      <c r="BM1304" s="7" t="s">
        <v>4598</v>
      </c>
      <c r="BS1304" s="12" t="s">
        <v>259</v>
      </c>
      <c r="BU1304" s="43">
        <v>1</v>
      </c>
      <c r="BW1304" s="43" t="s">
        <v>103</v>
      </c>
    </row>
    <row r="1305" spans="3:75" x14ac:dyDescent="0.35">
      <c r="C1305" s="43" t="str">
        <f t="shared" si="20"/>
        <v>IARA:BDT-09:2022: 1304</v>
      </c>
      <c r="D1305" s="43">
        <v>1304</v>
      </c>
      <c r="E1305" s="43" t="s">
        <v>5235</v>
      </c>
      <c r="F1305" s="1" t="s">
        <v>73</v>
      </c>
      <c r="G1305" s="43" t="s">
        <v>5248</v>
      </c>
      <c r="H1305" s="2">
        <v>44822</v>
      </c>
      <c r="J1305" s="12">
        <f>YEAR(H1305)</f>
        <v>2022</v>
      </c>
      <c r="K1305" s="12">
        <f>MONTH(H1305)</f>
        <v>9</v>
      </c>
      <c r="L1305" s="12">
        <f>DAY(H1305)</f>
        <v>18</v>
      </c>
      <c r="M1305" s="13"/>
      <c r="P1305" s="12" t="s">
        <v>75</v>
      </c>
      <c r="Q1305" s="12" t="str">
        <f>CONCATENATE(X1305," ",Y1305)</f>
        <v>Garrulus glandarius</v>
      </c>
      <c r="R1305" s="14" t="str">
        <f>CONCATENATE(S1305,", ",T1305,", ",U1305,", ",V1305,", ",W1305,", ",X1305,", ",Y1305)</f>
        <v>Animalia, Chordata, Aves, Passeriformes, Corvidae, Garrulus, glandarius</v>
      </c>
      <c r="S1305" s="6" t="s">
        <v>76</v>
      </c>
      <c r="T1305" s="6" t="s">
        <v>77</v>
      </c>
      <c r="U1305" s="6" t="s">
        <v>78</v>
      </c>
      <c r="V1305" s="12" t="s">
        <v>79</v>
      </c>
      <c r="W1305" s="12" t="s">
        <v>104</v>
      </c>
      <c r="X1305" s="12" t="s">
        <v>122</v>
      </c>
      <c r="Y1305" s="12" t="s">
        <v>123</v>
      </c>
      <c r="AA1305" s="12" t="s">
        <v>83</v>
      </c>
      <c r="AB1305" s="6" t="s">
        <v>84</v>
      </c>
      <c r="AC1305" s="12" t="s">
        <v>124</v>
      </c>
      <c r="AD1305" s="12" t="s">
        <v>259</v>
      </c>
      <c r="AE1305" s="2">
        <v>44822</v>
      </c>
      <c r="AF1305" s="43" t="s">
        <v>87</v>
      </c>
      <c r="AG1305" s="7" t="s">
        <v>125</v>
      </c>
      <c r="AH1305" s="43">
        <v>48.111835023005703</v>
      </c>
      <c r="AI1305" s="43">
        <v>-1.7065374937414599</v>
      </c>
      <c r="AL1305" s="43">
        <v>10</v>
      </c>
      <c r="AN1305" s="46" t="s">
        <v>5240</v>
      </c>
      <c r="AO1305" s="5" t="s">
        <v>89</v>
      </c>
      <c r="AP1305" s="12" t="s">
        <v>259</v>
      </c>
      <c r="AR1305" s="7" t="s">
        <v>90</v>
      </c>
      <c r="AT1305" s="4" t="str">
        <f>CONCATENATE(AU1305,", ",AV1305,", ",AW1305,", ",AX1305,", ",AY1305,", ",AZ1305,", ",BA1305)</f>
        <v>Europe, France, FR, Bretagne, Ille-et-Vilaine, Rennes, Campus Institut Agro Rennes</v>
      </c>
      <c r="AU1305" s="1" t="s">
        <v>91</v>
      </c>
      <c r="AV1305" s="1" t="s">
        <v>92</v>
      </c>
      <c r="AW1305" s="1" t="s">
        <v>93</v>
      </c>
      <c r="AX1305" s="1" t="s">
        <v>94</v>
      </c>
      <c r="AY1305" s="1" t="s">
        <v>95</v>
      </c>
      <c r="AZ1305" s="1" t="s">
        <v>96</v>
      </c>
      <c r="BA1305" s="1" t="s">
        <v>5242</v>
      </c>
      <c r="BC1305" s="43"/>
      <c r="BF1305" s="43" t="s">
        <v>4596</v>
      </c>
      <c r="BG1305" s="43" t="s">
        <v>93</v>
      </c>
      <c r="BH1305" s="7" t="s">
        <v>97</v>
      </c>
      <c r="BJ1305" s="7" t="s">
        <v>98</v>
      </c>
      <c r="BK1305" s="7" t="s">
        <v>99</v>
      </c>
      <c r="BL1305" s="7" t="s">
        <v>4597</v>
      </c>
      <c r="BM1305" s="7" t="s">
        <v>4598</v>
      </c>
      <c r="BS1305" s="12" t="s">
        <v>259</v>
      </c>
      <c r="BU1305" s="43">
        <v>1</v>
      </c>
      <c r="BW1305" s="43" t="s">
        <v>103</v>
      </c>
    </row>
    <row r="1306" spans="3:75" x14ac:dyDescent="0.35">
      <c r="C1306" s="43" t="str">
        <f t="shared" si="20"/>
        <v>IARA:BDT-09:2022: 1305</v>
      </c>
      <c r="D1306" s="43">
        <v>1305</v>
      </c>
      <c r="E1306" s="43" t="s">
        <v>5235</v>
      </c>
      <c r="F1306" s="1" t="s">
        <v>73</v>
      </c>
      <c r="G1306" s="43" t="s">
        <v>5248</v>
      </c>
      <c r="H1306" s="2">
        <v>44822</v>
      </c>
      <c r="J1306" s="12">
        <f>YEAR(H1306)</f>
        <v>2022</v>
      </c>
      <c r="K1306" s="12">
        <f>MONTH(H1306)</f>
        <v>9</v>
      </c>
      <c r="L1306" s="12">
        <f>DAY(H1306)</f>
        <v>18</v>
      </c>
      <c r="M1306" s="13"/>
      <c r="P1306" s="12" t="s">
        <v>75</v>
      </c>
      <c r="Q1306" s="12" t="str">
        <f>CONCATENATE(X1306," ",Y1306)</f>
        <v>Columba palumbus</v>
      </c>
      <c r="R1306" s="14" t="str">
        <f>CONCATENATE(S1306,", ",T1306,", ",U1306,", ",V1306,", ",W1306,", ",X1306,", ",Y1306)</f>
        <v>Animalia, Chordata, Aves, Columbiformes, Columbidae, Columba, palumbus</v>
      </c>
      <c r="S1306" s="6" t="s">
        <v>76</v>
      </c>
      <c r="T1306" s="6" t="s">
        <v>77</v>
      </c>
      <c r="U1306" s="6" t="s">
        <v>78</v>
      </c>
      <c r="V1306" s="12" t="s">
        <v>159</v>
      </c>
      <c r="W1306" s="12" t="s">
        <v>160</v>
      </c>
      <c r="X1306" s="12" t="s">
        <v>161</v>
      </c>
      <c r="Y1306" s="12" t="s">
        <v>162</v>
      </c>
      <c r="AA1306" s="12" t="s">
        <v>83</v>
      </c>
      <c r="AB1306" s="6" t="s">
        <v>84</v>
      </c>
      <c r="AC1306" s="12" t="s">
        <v>163</v>
      </c>
      <c r="AD1306" s="12" t="s">
        <v>259</v>
      </c>
      <c r="AE1306" s="2">
        <v>44822</v>
      </c>
      <c r="AF1306" s="43" t="s">
        <v>87</v>
      </c>
      <c r="AG1306" s="7" t="s">
        <v>164</v>
      </c>
      <c r="AH1306" s="43">
        <v>48.112047298719297</v>
      </c>
      <c r="AI1306" s="43">
        <v>-1.70683989343744</v>
      </c>
      <c r="AL1306" s="43">
        <v>10</v>
      </c>
      <c r="AN1306" s="46" t="s">
        <v>5240</v>
      </c>
      <c r="AO1306" s="5" t="s">
        <v>89</v>
      </c>
      <c r="AP1306" s="12" t="s">
        <v>259</v>
      </c>
      <c r="AR1306" s="7" t="s">
        <v>90</v>
      </c>
      <c r="AT1306" s="4" t="str">
        <f>CONCATENATE(AU1306,", ",AV1306,", ",AW1306,", ",AX1306,", ",AY1306,", ",AZ1306,", ",BA1306)</f>
        <v>Europe, France, FR, Bretagne, Ille-et-Vilaine, Rennes, Campus Institut Agro Rennes</v>
      </c>
      <c r="AU1306" s="1" t="s">
        <v>91</v>
      </c>
      <c r="AV1306" s="1" t="s">
        <v>92</v>
      </c>
      <c r="AW1306" s="1" t="s">
        <v>93</v>
      </c>
      <c r="AX1306" s="1" t="s">
        <v>94</v>
      </c>
      <c r="AY1306" s="1" t="s">
        <v>95</v>
      </c>
      <c r="AZ1306" s="1" t="s">
        <v>96</v>
      </c>
      <c r="BA1306" s="1" t="s">
        <v>5242</v>
      </c>
      <c r="BC1306" s="43"/>
      <c r="BF1306" s="43" t="s">
        <v>4596</v>
      </c>
      <c r="BG1306" s="43" t="s">
        <v>93</v>
      </c>
      <c r="BH1306" s="7" t="s">
        <v>97</v>
      </c>
      <c r="BJ1306" s="7" t="s">
        <v>98</v>
      </c>
      <c r="BK1306" s="7" t="s">
        <v>99</v>
      </c>
      <c r="BL1306" s="7" t="s">
        <v>4597</v>
      </c>
      <c r="BM1306" s="7" t="s">
        <v>4598</v>
      </c>
      <c r="BS1306" s="12" t="s">
        <v>259</v>
      </c>
      <c r="BU1306" s="43">
        <v>1</v>
      </c>
      <c r="BW1306" s="43" t="s">
        <v>103</v>
      </c>
    </row>
    <row r="1307" spans="3:75" x14ac:dyDescent="0.35">
      <c r="C1307" s="43" t="str">
        <f t="shared" si="20"/>
        <v>IARA:BDT-09:2022: 1306</v>
      </c>
      <c r="D1307" s="43">
        <v>1306</v>
      </c>
      <c r="E1307" s="43" t="s">
        <v>5235</v>
      </c>
      <c r="F1307" s="1" t="s">
        <v>73</v>
      </c>
      <c r="G1307" s="43" t="s">
        <v>5248</v>
      </c>
      <c r="H1307" s="2">
        <v>44822</v>
      </c>
      <c r="J1307" s="12">
        <f>YEAR(H1307)</f>
        <v>2022</v>
      </c>
      <c r="K1307" s="12">
        <f>MONTH(H1307)</f>
        <v>9</v>
      </c>
      <c r="L1307" s="12">
        <f>DAY(H1307)</f>
        <v>18</v>
      </c>
      <c r="M1307" s="13"/>
      <c r="P1307" s="12" t="s">
        <v>75</v>
      </c>
      <c r="Q1307" s="12" t="str">
        <f>CONCATENATE(X1307," ",Y1307)</f>
        <v>Columba palumbus</v>
      </c>
      <c r="R1307" s="14" t="str">
        <f>CONCATENATE(S1307,", ",T1307,", ",U1307,", ",V1307,", ",W1307,", ",X1307,", ",Y1307)</f>
        <v>Animalia, Chordata, Aves, Columbiformes, Columbidae, Columba, palumbus</v>
      </c>
      <c r="S1307" s="6" t="s">
        <v>76</v>
      </c>
      <c r="T1307" s="6" t="s">
        <v>77</v>
      </c>
      <c r="U1307" s="6" t="s">
        <v>78</v>
      </c>
      <c r="V1307" s="12" t="s">
        <v>159</v>
      </c>
      <c r="W1307" s="12" t="s">
        <v>160</v>
      </c>
      <c r="X1307" s="12" t="s">
        <v>161</v>
      </c>
      <c r="Y1307" s="12" t="s">
        <v>162</v>
      </c>
      <c r="AA1307" s="12" t="s">
        <v>83</v>
      </c>
      <c r="AB1307" s="6" t="s">
        <v>84</v>
      </c>
      <c r="AC1307" s="12" t="s">
        <v>163</v>
      </c>
      <c r="AD1307" s="12" t="s">
        <v>259</v>
      </c>
      <c r="AE1307" s="2">
        <v>44822</v>
      </c>
      <c r="AF1307" s="43" t="s">
        <v>87</v>
      </c>
      <c r="AG1307" s="7" t="s">
        <v>164</v>
      </c>
      <c r="AH1307" s="43">
        <v>48.112108387924799</v>
      </c>
      <c r="AI1307" s="43">
        <v>-1.7068659544884801</v>
      </c>
      <c r="AL1307" s="43">
        <v>10</v>
      </c>
      <c r="AN1307" s="46" t="s">
        <v>5240</v>
      </c>
      <c r="AO1307" s="5" t="s">
        <v>89</v>
      </c>
      <c r="AP1307" s="12" t="s">
        <v>259</v>
      </c>
      <c r="AR1307" s="7" t="s">
        <v>90</v>
      </c>
      <c r="AT1307" s="4" t="str">
        <f>CONCATENATE(AU1307,", ",AV1307,", ",AW1307,", ",AX1307,", ",AY1307,", ",AZ1307,", ",BA1307)</f>
        <v>Europe, France, FR, Bretagne, Ille-et-Vilaine, Rennes, Campus Institut Agro Rennes</v>
      </c>
      <c r="AU1307" s="1" t="s">
        <v>91</v>
      </c>
      <c r="AV1307" s="1" t="s">
        <v>92</v>
      </c>
      <c r="AW1307" s="1" t="s">
        <v>93</v>
      </c>
      <c r="AX1307" s="1" t="s">
        <v>94</v>
      </c>
      <c r="AY1307" s="1" t="s">
        <v>95</v>
      </c>
      <c r="AZ1307" s="1" t="s">
        <v>96</v>
      </c>
      <c r="BA1307" s="1" t="s">
        <v>5242</v>
      </c>
      <c r="BC1307" s="43"/>
      <c r="BF1307" s="43" t="s">
        <v>4596</v>
      </c>
      <c r="BG1307" s="43" t="s">
        <v>93</v>
      </c>
      <c r="BH1307" s="7" t="s">
        <v>97</v>
      </c>
      <c r="BJ1307" s="7" t="s">
        <v>98</v>
      </c>
      <c r="BK1307" s="7" t="s">
        <v>99</v>
      </c>
      <c r="BL1307" s="7" t="s">
        <v>4597</v>
      </c>
      <c r="BM1307" s="7" t="s">
        <v>4598</v>
      </c>
      <c r="BS1307" s="12" t="s">
        <v>259</v>
      </c>
      <c r="BU1307" s="43">
        <v>1</v>
      </c>
      <c r="BW1307" s="43" t="s">
        <v>103</v>
      </c>
    </row>
    <row r="1308" spans="3:75" x14ac:dyDescent="0.35">
      <c r="C1308" s="43" t="str">
        <f t="shared" si="20"/>
        <v>IARA:BDT-09:2022: 1307</v>
      </c>
      <c r="D1308" s="43">
        <v>1307</v>
      </c>
      <c r="E1308" s="43" t="s">
        <v>5235</v>
      </c>
      <c r="F1308" s="1" t="s">
        <v>73</v>
      </c>
      <c r="G1308" s="43" t="s">
        <v>5248</v>
      </c>
      <c r="H1308" s="2">
        <v>44822</v>
      </c>
      <c r="J1308" s="12">
        <f>YEAR(H1308)</f>
        <v>2022</v>
      </c>
      <c r="K1308" s="12">
        <f>MONTH(H1308)</f>
        <v>9</v>
      </c>
      <c r="L1308" s="12">
        <f>DAY(H1308)</f>
        <v>18</v>
      </c>
      <c r="M1308" s="13"/>
      <c r="P1308" s="12" t="s">
        <v>75</v>
      </c>
      <c r="Q1308" s="12" t="str">
        <f>CONCATENATE(X1308," ",Y1308)</f>
        <v>Columba palumbus</v>
      </c>
      <c r="R1308" s="14" t="str">
        <f>CONCATENATE(S1308,", ",T1308,", ",U1308,", ",V1308,", ",W1308,", ",X1308,", ",Y1308)</f>
        <v>Animalia, Chordata, Aves, Columbiformes, Columbidae, Columba, palumbus</v>
      </c>
      <c r="S1308" s="6" t="s">
        <v>76</v>
      </c>
      <c r="T1308" s="6" t="s">
        <v>77</v>
      </c>
      <c r="U1308" s="6" t="s">
        <v>78</v>
      </c>
      <c r="V1308" s="12" t="s">
        <v>159</v>
      </c>
      <c r="W1308" s="12" t="s">
        <v>160</v>
      </c>
      <c r="X1308" s="12" t="s">
        <v>161</v>
      </c>
      <c r="Y1308" s="12" t="s">
        <v>162</v>
      </c>
      <c r="AA1308" s="12" t="s">
        <v>83</v>
      </c>
      <c r="AB1308" s="6" t="s">
        <v>84</v>
      </c>
      <c r="AC1308" s="12" t="s">
        <v>163</v>
      </c>
      <c r="AD1308" s="12" t="s">
        <v>259</v>
      </c>
      <c r="AE1308" s="2">
        <v>44822</v>
      </c>
      <c r="AF1308" s="43" t="s">
        <v>87</v>
      </c>
      <c r="AG1308" s="7" t="s">
        <v>164</v>
      </c>
      <c r="AH1308" s="43">
        <v>48.112086364354397</v>
      </c>
      <c r="AI1308" s="43">
        <v>-1.70681244927679</v>
      </c>
      <c r="AL1308" s="43">
        <v>10</v>
      </c>
      <c r="AN1308" s="46" t="s">
        <v>5240</v>
      </c>
      <c r="AO1308" s="5" t="s">
        <v>89</v>
      </c>
      <c r="AP1308" s="12" t="s">
        <v>259</v>
      </c>
      <c r="AR1308" s="7" t="s">
        <v>90</v>
      </c>
      <c r="AT1308" s="4" t="str">
        <f>CONCATENATE(AU1308,", ",AV1308,", ",AW1308,", ",AX1308,", ",AY1308,", ",AZ1308,", ",BA1308)</f>
        <v>Europe, France, FR, Bretagne, Ille-et-Vilaine, Rennes, Campus Institut Agro Rennes</v>
      </c>
      <c r="AU1308" s="1" t="s">
        <v>91</v>
      </c>
      <c r="AV1308" s="1" t="s">
        <v>92</v>
      </c>
      <c r="AW1308" s="1" t="s">
        <v>93</v>
      </c>
      <c r="AX1308" s="1" t="s">
        <v>94</v>
      </c>
      <c r="AY1308" s="1" t="s">
        <v>95</v>
      </c>
      <c r="AZ1308" s="1" t="s">
        <v>96</v>
      </c>
      <c r="BA1308" s="1" t="s">
        <v>5242</v>
      </c>
      <c r="BC1308" s="43"/>
      <c r="BF1308" s="43" t="s">
        <v>4596</v>
      </c>
      <c r="BG1308" s="43" t="s">
        <v>93</v>
      </c>
      <c r="BH1308" s="7" t="s">
        <v>97</v>
      </c>
      <c r="BJ1308" s="7" t="s">
        <v>98</v>
      </c>
      <c r="BK1308" s="7" t="s">
        <v>99</v>
      </c>
      <c r="BL1308" s="7" t="s">
        <v>4597</v>
      </c>
      <c r="BM1308" s="7" t="s">
        <v>4598</v>
      </c>
      <c r="BS1308" s="12" t="s">
        <v>259</v>
      </c>
      <c r="BU1308" s="43">
        <v>1</v>
      </c>
      <c r="BW1308" s="43" t="s">
        <v>103</v>
      </c>
    </row>
    <row r="1309" spans="3:75" x14ac:dyDescent="0.35">
      <c r="C1309" s="43" t="str">
        <f t="shared" si="20"/>
        <v>IARA:BDT-09:2022: 1308</v>
      </c>
      <c r="D1309" s="43">
        <v>1308</v>
      </c>
      <c r="E1309" s="43" t="s">
        <v>5235</v>
      </c>
      <c r="F1309" s="1" t="s">
        <v>73</v>
      </c>
      <c r="G1309" s="43" t="s">
        <v>5248</v>
      </c>
      <c r="H1309" s="2">
        <v>44822</v>
      </c>
      <c r="J1309" s="12">
        <f>YEAR(H1309)</f>
        <v>2022</v>
      </c>
      <c r="K1309" s="12">
        <f>MONTH(H1309)</f>
        <v>9</v>
      </c>
      <c r="L1309" s="12">
        <f>DAY(H1309)</f>
        <v>18</v>
      </c>
      <c r="M1309" s="13"/>
      <c r="P1309" s="12" t="s">
        <v>75</v>
      </c>
      <c r="Q1309" s="12" t="str">
        <f>CONCATENATE(X1309," ",Y1309)</f>
        <v>Columba palumbus</v>
      </c>
      <c r="R1309" s="14" t="str">
        <f>CONCATENATE(S1309,", ",T1309,", ",U1309,", ",V1309,", ",W1309,", ",X1309,", ",Y1309)</f>
        <v>Animalia, Chordata, Aves, Columbiformes, Columbidae, Columba, palumbus</v>
      </c>
      <c r="S1309" s="6" t="s">
        <v>76</v>
      </c>
      <c r="T1309" s="6" t="s">
        <v>77</v>
      </c>
      <c r="U1309" s="6" t="s">
        <v>78</v>
      </c>
      <c r="V1309" s="12" t="s">
        <v>159</v>
      </c>
      <c r="W1309" s="12" t="s">
        <v>160</v>
      </c>
      <c r="X1309" s="12" t="s">
        <v>161</v>
      </c>
      <c r="Y1309" s="12" t="s">
        <v>162</v>
      </c>
      <c r="AA1309" s="12" t="s">
        <v>83</v>
      </c>
      <c r="AB1309" s="6" t="s">
        <v>84</v>
      </c>
      <c r="AC1309" s="12" t="s">
        <v>163</v>
      </c>
      <c r="AD1309" s="12" t="s">
        <v>259</v>
      </c>
      <c r="AE1309" s="2">
        <v>44822</v>
      </c>
      <c r="AF1309" s="43" t="s">
        <v>87</v>
      </c>
      <c r="AG1309" s="7" t="s">
        <v>164</v>
      </c>
      <c r="AH1309" s="43">
        <v>48.112036209300001</v>
      </c>
      <c r="AI1309" s="43">
        <v>-1.7067718999444701</v>
      </c>
      <c r="AL1309" s="43">
        <v>10</v>
      </c>
      <c r="AN1309" s="46" t="s">
        <v>5240</v>
      </c>
      <c r="AO1309" s="5" t="s">
        <v>89</v>
      </c>
      <c r="AP1309" s="12" t="s">
        <v>259</v>
      </c>
      <c r="AR1309" s="7" t="s">
        <v>90</v>
      </c>
      <c r="AT1309" s="4" t="str">
        <f>CONCATENATE(AU1309,", ",AV1309,", ",AW1309,", ",AX1309,", ",AY1309,", ",AZ1309,", ",BA1309)</f>
        <v>Europe, France, FR, Bretagne, Ille-et-Vilaine, Rennes, Campus Institut Agro Rennes</v>
      </c>
      <c r="AU1309" s="1" t="s">
        <v>91</v>
      </c>
      <c r="AV1309" s="1" t="s">
        <v>92</v>
      </c>
      <c r="AW1309" s="1" t="s">
        <v>93</v>
      </c>
      <c r="AX1309" s="1" t="s">
        <v>94</v>
      </c>
      <c r="AY1309" s="1" t="s">
        <v>95</v>
      </c>
      <c r="AZ1309" s="1" t="s">
        <v>96</v>
      </c>
      <c r="BA1309" s="1" t="s">
        <v>5242</v>
      </c>
      <c r="BC1309" s="43"/>
      <c r="BF1309" s="43" t="s">
        <v>4596</v>
      </c>
      <c r="BG1309" s="43" t="s">
        <v>93</v>
      </c>
      <c r="BH1309" s="7" t="s">
        <v>97</v>
      </c>
      <c r="BJ1309" s="7" t="s">
        <v>98</v>
      </c>
      <c r="BK1309" s="7" t="s">
        <v>99</v>
      </c>
      <c r="BL1309" s="7" t="s">
        <v>4597</v>
      </c>
      <c r="BM1309" s="7" t="s">
        <v>4598</v>
      </c>
      <c r="BS1309" s="12" t="s">
        <v>259</v>
      </c>
      <c r="BU1309" s="43">
        <v>1</v>
      </c>
      <c r="BW1309" s="43" t="s">
        <v>103</v>
      </c>
    </row>
    <row r="1310" spans="3:75" x14ac:dyDescent="0.35">
      <c r="C1310" s="43" t="str">
        <f t="shared" si="20"/>
        <v>IARA:BDT-09:2022: 1309</v>
      </c>
      <c r="D1310" s="43">
        <v>1309</v>
      </c>
      <c r="E1310" s="43" t="s">
        <v>5235</v>
      </c>
      <c r="F1310" s="1" t="s">
        <v>73</v>
      </c>
      <c r="G1310" s="43" t="s">
        <v>5248</v>
      </c>
      <c r="H1310" s="2">
        <v>44822</v>
      </c>
      <c r="J1310" s="12">
        <f>YEAR(H1310)</f>
        <v>2022</v>
      </c>
      <c r="K1310" s="12">
        <f>MONTH(H1310)</f>
        <v>9</v>
      </c>
      <c r="L1310" s="12">
        <f>DAY(H1310)</f>
        <v>18</v>
      </c>
      <c r="M1310" s="13"/>
      <c r="P1310" s="12" t="s">
        <v>75</v>
      </c>
      <c r="Q1310" s="12" t="str">
        <f>CONCATENATE(X1310," ",Y1310)</f>
        <v>Columba palumbus</v>
      </c>
      <c r="R1310" s="14" t="str">
        <f>CONCATENATE(S1310,", ",T1310,", ",U1310,", ",V1310,", ",W1310,", ",X1310,", ",Y1310)</f>
        <v>Animalia, Chordata, Aves, Columbiformes, Columbidae, Columba, palumbus</v>
      </c>
      <c r="S1310" s="6" t="s">
        <v>76</v>
      </c>
      <c r="T1310" s="6" t="s">
        <v>77</v>
      </c>
      <c r="U1310" s="6" t="s">
        <v>78</v>
      </c>
      <c r="V1310" s="12" t="s">
        <v>159</v>
      </c>
      <c r="W1310" s="12" t="s">
        <v>160</v>
      </c>
      <c r="X1310" s="12" t="s">
        <v>161</v>
      </c>
      <c r="Y1310" s="12" t="s">
        <v>162</v>
      </c>
      <c r="AA1310" s="12" t="s">
        <v>83</v>
      </c>
      <c r="AB1310" s="6" t="s">
        <v>84</v>
      </c>
      <c r="AC1310" s="12" t="s">
        <v>163</v>
      </c>
      <c r="AD1310" s="12" t="s">
        <v>259</v>
      </c>
      <c r="AE1310" s="2">
        <v>44822</v>
      </c>
      <c r="AF1310" s="43" t="s">
        <v>87</v>
      </c>
      <c r="AG1310" s="7" t="s">
        <v>164</v>
      </c>
      <c r="AH1310" s="43">
        <v>48.112049301322003</v>
      </c>
      <c r="AI1310" s="43">
        <v>-1.70687615166159</v>
      </c>
      <c r="AL1310" s="43">
        <v>10</v>
      </c>
      <c r="AN1310" s="46" t="s">
        <v>5240</v>
      </c>
      <c r="AO1310" s="5" t="s">
        <v>89</v>
      </c>
      <c r="AP1310" s="12" t="s">
        <v>259</v>
      </c>
      <c r="AR1310" s="7" t="s">
        <v>90</v>
      </c>
      <c r="AT1310" s="4" t="str">
        <f>CONCATENATE(AU1310,", ",AV1310,", ",AW1310,", ",AX1310,", ",AY1310,", ",AZ1310,", ",BA1310)</f>
        <v>Europe, France, FR, Bretagne, Ille-et-Vilaine, Rennes, Campus Institut Agro Rennes</v>
      </c>
      <c r="AU1310" s="1" t="s">
        <v>91</v>
      </c>
      <c r="AV1310" s="1" t="s">
        <v>92</v>
      </c>
      <c r="AW1310" s="1" t="s">
        <v>93</v>
      </c>
      <c r="AX1310" s="1" t="s">
        <v>94</v>
      </c>
      <c r="AY1310" s="1" t="s">
        <v>95</v>
      </c>
      <c r="AZ1310" s="1" t="s">
        <v>96</v>
      </c>
      <c r="BA1310" s="1" t="s">
        <v>5242</v>
      </c>
      <c r="BC1310" s="43"/>
      <c r="BF1310" s="43" t="s">
        <v>4596</v>
      </c>
      <c r="BG1310" s="43" t="s">
        <v>93</v>
      </c>
      <c r="BH1310" s="7" t="s">
        <v>97</v>
      </c>
      <c r="BJ1310" s="7" t="s">
        <v>98</v>
      </c>
      <c r="BK1310" s="7" t="s">
        <v>99</v>
      </c>
      <c r="BL1310" s="7" t="s">
        <v>4597</v>
      </c>
      <c r="BM1310" s="7" t="s">
        <v>4598</v>
      </c>
      <c r="BS1310" s="12" t="s">
        <v>259</v>
      </c>
      <c r="BU1310" s="43">
        <v>1</v>
      </c>
      <c r="BW1310" s="43" t="s">
        <v>103</v>
      </c>
    </row>
    <row r="1311" spans="3:75" x14ac:dyDescent="0.35">
      <c r="C1311" s="43" t="str">
        <f t="shared" si="20"/>
        <v>IARA:BDT-09:2022: 1310</v>
      </c>
      <c r="D1311" s="43">
        <v>1310</v>
      </c>
      <c r="E1311" s="43" t="s">
        <v>5235</v>
      </c>
      <c r="F1311" s="1" t="s">
        <v>73</v>
      </c>
      <c r="G1311" s="43" t="s">
        <v>5248</v>
      </c>
      <c r="H1311" s="2">
        <v>44822</v>
      </c>
      <c r="J1311" s="12">
        <f>YEAR(H1311)</f>
        <v>2022</v>
      </c>
      <c r="K1311" s="12">
        <f>MONTH(H1311)</f>
        <v>9</v>
      </c>
      <c r="L1311" s="12">
        <f>DAY(H1311)</f>
        <v>18</v>
      </c>
      <c r="M1311" s="13"/>
      <c r="P1311" s="12" t="s">
        <v>75</v>
      </c>
      <c r="Q1311" s="12" t="str">
        <f>CONCATENATE(X1311," ",Y1311)</f>
        <v>Columba palumbus</v>
      </c>
      <c r="R1311" s="14" t="str">
        <f>CONCATENATE(S1311,", ",T1311,", ",U1311,", ",V1311,", ",W1311,", ",X1311,", ",Y1311)</f>
        <v>Animalia, Chordata, Aves, Columbiformes, Columbidae, Columba, palumbus</v>
      </c>
      <c r="S1311" s="6" t="s">
        <v>76</v>
      </c>
      <c r="T1311" s="6" t="s">
        <v>77</v>
      </c>
      <c r="U1311" s="6" t="s">
        <v>78</v>
      </c>
      <c r="V1311" s="12" t="s">
        <v>159</v>
      </c>
      <c r="W1311" s="12" t="s">
        <v>160</v>
      </c>
      <c r="X1311" s="12" t="s">
        <v>161</v>
      </c>
      <c r="Y1311" s="12" t="s">
        <v>162</v>
      </c>
      <c r="AA1311" s="12" t="s">
        <v>83</v>
      </c>
      <c r="AB1311" s="6" t="s">
        <v>84</v>
      </c>
      <c r="AC1311" s="12" t="s">
        <v>163</v>
      </c>
      <c r="AD1311" s="12" t="s">
        <v>259</v>
      </c>
      <c r="AE1311" s="2">
        <v>44822</v>
      </c>
      <c r="AF1311" s="43" t="s">
        <v>87</v>
      </c>
      <c r="AG1311" s="7" t="s">
        <v>164</v>
      </c>
      <c r="AH1311" s="43">
        <v>48.112023838295997</v>
      </c>
      <c r="AI1311" s="43">
        <v>-1.70682233999641</v>
      </c>
      <c r="AL1311" s="43">
        <v>10</v>
      </c>
      <c r="AN1311" s="46" t="s">
        <v>5240</v>
      </c>
      <c r="AO1311" s="5" t="s">
        <v>89</v>
      </c>
      <c r="AP1311" s="12" t="s">
        <v>259</v>
      </c>
      <c r="AR1311" s="7" t="s">
        <v>90</v>
      </c>
      <c r="AT1311" s="4" t="str">
        <f>CONCATENATE(AU1311,", ",AV1311,", ",AW1311,", ",AX1311,", ",AY1311,", ",AZ1311,", ",BA1311)</f>
        <v>Europe, France, FR, Bretagne, Ille-et-Vilaine, Rennes, Campus Institut Agro Rennes</v>
      </c>
      <c r="AU1311" s="1" t="s">
        <v>91</v>
      </c>
      <c r="AV1311" s="1" t="s">
        <v>92</v>
      </c>
      <c r="AW1311" s="1" t="s">
        <v>93</v>
      </c>
      <c r="AX1311" s="1" t="s">
        <v>94</v>
      </c>
      <c r="AY1311" s="1" t="s">
        <v>95</v>
      </c>
      <c r="AZ1311" s="1" t="s">
        <v>96</v>
      </c>
      <c r="BA1311" s="1" t="s">
        <v>5242</v>
      </c>
      <c r="BC1311" s="43"/>
      <c r="BF1311" s="43" t="s">
        <v>4596</v>
      </c>
      <c r="BG1311" s="43" t="s">
        <v>93</v>
      </c>
      <c r="BH1311" s="7" t="s">
        <v>97</v>
      </c>
      <c r="BJ1311" s="7" t="s">
        <v>98</v>
      </c>
      <c r="BK1311" s="7" t="s">
        <v>99</v>
      </c>
      <c r="BL1311" s="7" t="s">
        <v>4597</v>
      </c>
      <c r="BM1311" s="7" t="s">
        <v>4598</v>
      </c>
      <c r="BS1311" s="12" t="s">
        <v>259</v>
      </c>
      <c r="BU1311" s="43">
        <v>1</v>
      </c>
      <c r="BW1311" s="43" t="s">
        <v>103</v>
      </c>
    </row>
    <row r="1312" spans="3:75" x14ac:dyDescent="0.35">
      <c r="C1312" s="43" t="str">
        <f t="shared" si="20"/>
        <v>IARA:BDT-09:2022: 1311</v>
      </c>
      <c r="D1312" s="43">
        <v>1311</v>
      </c>
      <c r="E1312" s="43" t="s">
        <v>5235</v>
      </c>
      <c r="F1312" s="1" t="s">
        <v>73</v>
      </c>
      <c r="G1312" s="43" t="s">
        <v>5248</v>
      </c>
      <c r="H1312" s="2">
        <v>44822</v>
      </c>
      <c r="J1312" s="12">
        <f>YEAR(H1312)</f>
        <v>2022</v>
      </c>
      <c r="K1312" s="12">
        <f>MONTH(H1312)</f>
        <v>9</v>
      </c>
      <c r="L1312" s="12">
        <f>DAY(H1312)</f>
        <v>18</v>
      </c>
      <c r="M1312" s="13"/>
      <c r="P1312" s="12" t="s">
        <v>75</v>
      </c>
      <c r="Q1312" s="12" t="str">
        <f>CONCATENATE(X1312," ",Y1312)</f>
        <v>Columba palumbus</v>
      </c>
      <c r="R1312" s="14" t="str">
        <f>CONCATENATE(S1312,", ",T1312,", ",U1312,", ",V1312,", ",W1312,", ",X1312,", ",Y1312)</f>
        <v>Animalia, Chordata, Aves, Columbiformes, Columbidae, Columba, palumbus</v>
      </c>
      <c r="S1312" s="6" t="s">
        <v>76</v>
      </c>
      <c r="T1312" s="6" t="s">
        <v>77</v>
      </c>
      <c r="U1312" s="6" t="s">
        <v>78</v>
      </c>
      <c r="V1312" s="12" t="s">
        <v>159</v>
      </c>
      <c r="W1312" s="12" t="s">
        <v>160</v>
      </c>
      <c r="X1312" s="12" t="s">
        <v>161</v>
      </c>
      <c r="Y1312" s="12" t="s">
        <v>162</v>
      </c>
      <c r="AA1312" s="12" t="s">
        <v>83</v>
      </c>
      <c r="AB1312" s="6" t="s">
        <v>84</v>
      </c>
      <c r="AC1312" s="12" t="s">
        <v>163</v>
      </c>
      <c r="AD1312" s="12" t="s">
        <v>259</v>
      </c>
      <c r="AE1312" s="2">
        <v>44822</v>
      </c>
      <c r="AF1312" s="43" t="s">
        <v>87</v>
      </c>
      <c r="AG1312" s="7" t="s">
        <v>164</v>
      </c>
      <c r="AH1312" s="43">
        <v>48.112009514667399</v>
      </c>
      <c r="AI1312" s="43">
        <v>-1.7067489040771899</v>
      </c>
      <c r="AL1312" s="43">
        <v>10</v>
      </c>
      <c r="AN1312" s="46" t="s">
        <v>5240</v>
      </c>
      <c r="AO1312" s="5" t="s">
        <v>89</v>
      </c>
      <c r="AP1312" s="12" t="s">
        <v>259</v>
      </c>
      <c r="AR1312" s="7" t="s">
        <v>90</v>
      </c>
      <c r="AT1312" s="4" t="str">
        <f>CONCATENATE(AU1312,", ",AV1312,", ",AW1312,", ",AX1312,", ",AY1312,", ",AZ1312,", ",BA1312)</f>
        <v>Europe, France, FR, Bretagne, Ille-et-Vilaine, Rennes, Campus Institut Agro Rennes</v>
      </c>
      <c r="AU1312" s="1" t="s">
        <v>91</v>
      </c>
      <c r="AV1312" s="1" t="s">
        <v>92</v>
      </c>
      <c r="AW1312" s="1" t="s">
        <v>93</v>
      </c>
      <c r="AX1312" s="1" t="s">
        <v>94</v>
      </c>
      <c r="AY1312" s="1" t="s">
        <v>95</v>
      </c>
      <c r="AZ1312" s="1" t="s">
        <v>96</v>
      </c>
      <c r="BA1312" s="1" t="s">
        <v>5242</v>
      </c>
      <c r="BC1312" s="43"/>
      <c r="BF1312" s="43" t="s">
        <v>4596</v>
      </c>
      <c r="BG1312" s="43" t="s">
        <v>93</v>
      </c>
      <c r="BH1312" s="7" t="s">
        <v>97</v>
      </c>
      <c r="BJ1312" s="7" t="s">
        <v>98</v>
      </c>
      <c r="BK1312" s="7" t="s">
        <v>99</v>
      </c>
      <c r="BL1312" s="7" t="s">
        <v>4597</v>
      </c>
      <c r="BM1312" s="7" t="s">
        <v>4598</v>
      </c>
      <c r="BS1312" s="12" t="s">
        <v>259</v>
      </c>
      <c r="BU1312" s="43">
        <v>1</v>
      </c>
      <c r="BW1312" s="43" t="s">
        <v>103</v>
      </c>
    </row>
    <row r="1313" spans="3:75" x14ac:dyDescent="0.35">
      <c r="C1313" s="43" t="str">
        <f t="shared" si="20"/>
        <v>IARA:BDT-09:2022: 1312</v>
      </c>
      <c r="D1313" s="43">
        <v>1312</v>
      </c>
      <c r="E1313" s="43" t="s">
        <v>5235</v>
      </c>
      <c r="F1313" s="1" t="s">
        <v>73</v>
      </c>
      <c r="G1313" s="43" t="s">
        <v>5248</v>
      </c>
      <c r="H1313" s="2">
        <v>44822</v>
      </c>
      <c r="J1313" s="12">
        <f>YEAR(H1313)</f>
        <v>2022</v>
      </c>
      <c r="K1313" s="12">
        <f>MONTH(H1313)</f>
        <v>9</v>
      </c>
      <c r="L1313" s="12">
        <f>DAY(H1313)</f>
        <v>18</v>
      </c>
      <c r="M1313" s="13"/>
      <c r="P1313" s="12" t="s">
        <v>75</v>
      </c>
      <c r="Q1313" s="12" t="str">
        <f>CONCATENATE(X1313," ",Y1313)</f>
        <v>Pica pica</v>
      </c>
      <c r="R1313" s="14" t="str">
        <f>CONCATENATE(S1313,", ",T1313,", ",U1313,", ",V1313,", ",W1313,", ",X1313,", ",Y1313)</f>
        <v>Animalia, Chordata, Aves, Passeriformes, Corvidae, Pica, pica</v>
      </c>
      <c r="S1313" s="6" t="s">
        <v>76</v>
      </c>
      <c r="T1313" s="6" t="s">
        <v>77</v>
      </c>
      <c r="U1313" s="6" t="s">
        <v>78</v>
      </c>
      <c r="V1313" s="12" t="s">
        <v>79</v>
      </c>
      <c r="W1313" s="12" t="s">
        <v>104</v>
      </c>
      <c r="X1313" s="12" t="s">
        <v>155</v>
      </c>
      <c r="Y1313" s="12" t="s">
        <v>156</v>
      </c>
      <c r="AA1313" s="12" t="s">
        <v>83</v>
      </c>
      <c r="AB1313" s="6" t="s">
        <v>84</v>
      </c>
      <c r="AC1313" s="12" t="s">
        <v>157</v>
      </c>
      <c r="AD1313" s="12" t="s">
        <v>259</v>
      </c>
      <c r="AE1313" s="2">
        <v>44822</v>
      </c>
      <c r="AF1313" s="43" t="s">
        <v>87</v>
      </c>
      <c r="AG1313" s="7" t="s">
        <v>158</v>
      </c>
      <c r="AH1313" s="43">
        <v>48.112014496197403</v>
      </c>
      <c r="AI1313" s="43">
        <v>-1.7068833584482099</v>
      </c>
      <c r="AL1313" s="43">
        <v>10</v>
      </c>
      <c r="AN1313" s="46" t="s">
        <v>5240</v>
      </c>
      <c r="AO1313" s="5" t="s">
        <v>89</v>
      </c>
      <c r="AP1313" s="12" t="s">
        <v>259</v>
      </c>
      <c r="AR1313" s="7" t="s">
        <v>90</v>
      </c>
      <c r="AT1313" s="4" t="str">
        <f>CONCATENATE(AU1313,", ",AV1313,", ",AW1313,", ",AX1313,", ",AY1313,", ",AZ1313,", ",BA1313)</f>
        <v>Europe, France, FR, Bretagne, Ille-et-Vilaine, Rennes, Campus Institut Agro Rennes</v>
      </c>
      <c r="AU1313" s="1" t="s">
        <v>91</v>
      </c>
      <c r="AV1313" s="1" t="s">
        <v>92</v>
      </c>
      <c r="AW1313" s="1" t="s">
        <v>93</v>
      </c>
      <c r="AX1313" s="1" t="s">
        <v>94</v>
      </c>
      <c r="AY1313" s="1" t="s">
        <v>95</v>
      </c>
      <c r="AZ1313" s="1" t="s">
        <v>96</v>
      </c>
      <c r="BA1313" s="1" t="s">
        <v>5242</v>
      </c>
      <c r="BC1313" s="43"/>
      <c r="BF1313" s="43" t="s">
        <v>4596</v>
      </c>
      <c r="BG1313" s="43" t="s">
        <v>93</v>
      </c>
      <c r="BH1313" s="7" t="s">
        <v>97</v>
      </c>
      <c r="BJ1313" s="7" t="s">
        <v>98</v>
      </c>
      <c r="BK1313" s="7" t="s">
        <v>99</v>
      </c>
      <c r="BL1313" s="7" t="s">
        <v>4597</v>
      </c>
      <c r="BM1313" s="7" t="s">
        <v>4598</v>
      </c>
      <c r="BS1313" s="12" t="s">
        <v>259</v>
      </c>
      <c r="BU1313" s="43">
        <v>1</v>
      </c>
      <c r="BW1313" s="43" t="s">
        <v>103</v>
      </c>
    </row>
    <row r="1314" spans="3:75" x14ac:dyDescent="0.35">
      <c r="C1314" s="43" t="str">
        <f t="shared" si="20"/>
        <v>IARA:BDT-09:2022: 1313</v>
      </c>
      <c r="D1314" s="43">
        <v>1313</v>
      </c>
      <c r="E1314" s="43" t="s">
        <v>5235</v>
      </c>
      <c r="F1314" s="1" t="s">
        <v>73</v>
      </c>
      <c r="G1314" s="43" t="s">
        <v>5248</v>
      </c>
      <c r="H1314" s="2">
        <v>44822</v>
      </c>
      <c r="J1314" s="12">
        <f>YEAR(H1314)</f>
        <v>2022</v>
      </c>
      <c r="K1314" s="12">
        <f>MONTH(H1314)</f>
        <v>9</v>
      </c>
      <c r="L1314" s="12">
        <f>DAY(H1314)</f>
        <v>18</v>
      </c>
      <c r="M1314" s="13"/>
      <c r="P1314" s="12" t="s">
        <v>75</v>
      </c>
      <c r="Q1314" s="12" t="str">
        <f>CONCATENATE(X1314," ",Y1314)</f>
        <v>Phylloscopus collybita</v>
      </c>
      <c r="R1314" s="14" t="str">
        <f>CONCATENATE(S1314,", ",T1314,", ",U1314,", ",V1314,", ",W1314,", ",X1314,", ",Y1314)</f>
        <v>Animalia, Chordata, Aves, Passeriformes, Phylloscopidae, Phylloscopus, collybita</v>
      </c>
      <c r="S1314" s="6" t="s">
        <v>76</v>
      </c>
      <c r="T1314" s="6" t="s">
        <v>77</v>
      </c>
      <c r="U1314" s="6" t="s">
        <v>78</v>
      </c>
      <c r="V1314" s="12" t="s">
        <v>79</v>
      </c>
      <c r="W1314" s="12" t="s">
        <v>170</v>
      </c>
      <c r="X1314" s="12" t="s">
        <v>171</v>
      </c>
      <c r="Y1314" s="12" t="s">
        <v>172</v>
      </c>
      <c r="AA1314" s="12" t="s">
        <v>83</v>
      </c>
      <c r="AB1314" s="6" t="s">
        <v>173</v>
      </c>
      <c r="AC1314" s="12" t="s">
        <v>174</v>
      </c>
      <c r="AD1314" s="12" t="s">
        <v>259</v>
      </c>
      <c r="AE1314" s="2">
        <v>44822</v>
      </c>
      <c r="AF1314" s="43" t="s">
        <v>87</v>
      </c>
      <c r="AG1314" s="7" t="s">
        <v>175</v>
      </c>
      <c r="AH1314" s="43">
        <v>48.112157826817501</v>
      </c>
      <c r="AI1314" s="43">
        <v>-1.7070971478638399</v>
      </c>
      <c r="AL1314" s="43">
        <v>10</v>
      </c>
      <c r="AN1314" s="46" t="s">
        <v>5240</v>
      </c>
      <c r="AO1314" s="5" t="s">
        <v>89</v>
      </c>
      <c r="AP1314" s="12" t="s">
        <v>259</v>
      </c>
      <c r="AR1314" s="7" t="s">
        <v>90</v>
      </c>
      <c r="AT1314" s="4" t="str">
        <f>CONCATENATE(AU1314,", ",AV1314,", ",AW1314,", ",AX1314,", ",AY1314,", ",AZ1314,", ",BA1314)</f>
        <v>Europe, France, FR, Bretagne, Ille-et-Vilaine, Rennes, Campus Institut Agro Rennes</v>
      </c>
      <c r="AU1314" s="1" t="s">
        <v>91</v>
      </c>
      <c r="AV1314" s="1" t="s">
        <v>92</v>
      </c>
      <c r="AW1314" s="1" t="s">
        <v>93</v>
      </c>
      <c r="AX1314" s="1" t="s">
        <v>94</v>
      </c>
      <c r="AY1314" s="1" t="s">
        <v>95</v>
      </c>
      <c r="AZ1314" s="1" t="s">
        <v>96</v>
      </c>
      <c r="BA1314" s="1" t="s">
        <v>5242</v>
      </c>
      <c r="BC1314" s="43"/>
      <c r="BF1314" s="43" t="s">
        <v>4596</v>
      </c>
      <c r="BG1314" s="43" t="s">
        <v>93</v>
      </c>
      <c r="BH1314" s="7" t="s">
        <v>97</v>
      </c>
      <c r="BJ1314" s="7" t="s">
        <v>98</v>
      </c>
      <c r="BK1314" s="7" t="s">
        <v>99</v>
      </c>
      <c r="BL1314" s="7" t="s">
        <v>4597</v>
      </c>
      <c r="BM1314" s="7" t="s">
        <v>4598</v>
      </c>
      <c r="BS1314" s="12" t="s">
        <v>259</v>
      </c>
      <c r="BU1314" s="43">
        <v>1</v>
      </c>
      <c r="BW1314" s="43" t="s">
        <v>103</v>
      </c>
    </row>
    <row r="1315" spans="3:75" x14ac:dyDescent="0.35">
      <c r="C1315" s="43" t="str">
        <f t="shared" si="20"/>
        <v>IARA:BDT-09:2022: 1314</v>
      </c>
      <c r="D1315" s="43">
        <v>1314</v>
      </c>
      <c r="E1315" s="43" t="s">
        <v>5235</v>
      </c>
      <c r="F1315" s="1" t="s">
        <v>73</v>
      </c>
      <c r="G1315" s="43" t="s">
        <v>5248</v>
      </c>
      <c r="H1315" s="2">
        <v>44822</v>
      </c>
      <c r="J1315" s="12">
        <f>YEAR(H1315)</f>
        <v>2022</v>
      </c>
      <c r="K1315" s="12">
        <f>MONTH(H1315)</f>
        <v>9</v>
      </c>
      <c r="L1315" s="12">
        <f>DAY(H1315)</f>
        <v>18</v>
      </c>
      <c r="M1315" s="13"/>
      <c r="P1315" s="12" t="s">
        <v>75</v>
      </c>
      <c r="Q1315" s="12" t="str">
        <f>CONCATENATE(X1315," ",Y1315)</f>
        <v>Cyanistes caeruleus</v>
      </c>
      <c r="R1315" s="14" t="str">
        <f>CONCATENATE(S1315,", ",T1315,", ",U1315,", ",V1315,", ",W1315,", ",X1315,", ",Y1315)</f>
        <v>Animalia, Chordata, Aves, Passeriformes, Paridae, Cyanistes, caeruleus</v>
      </c>
      <c r="S1315" s="6" t="s">
        <v>76</v>
      </c>
      <c r="T1315" s="6" t="s">
        <v>77</v>
      </c>
      <c r="U1315" s="6" t="s">
        <v>78</v>
      </c>
      <c r="V1315" s="12" t="s">
        <v>79</v>
      </c>
      <c r="W1315" s="12" t="s">
        <v>135</v>
      </c>
      <c r="X1315" s="12" t="s">
        <v>136</v>
      </c>
      <c r="Y1315" s="12" t="s">
        <v>137</v>
      </c>
      <c r="AA1315" s="12" t="s">
        <v>83</v>
      </c>
      <c r="AB1315" s="6" t="s">
        <v>84</v>
      </c>
      <c r="AC1315" s="12" t="s">
        <v>138</v>
      </c>
      <c r="AD1315" s="12" t="s">
        <v>259</v>
      </c>
      <c r="AE1315" s="2">
        <v>44822</v>
      </c>
      <c r="AF1315" s="43" t="s">
        <v>87</v>
      </c>
      <c r="AG1315" s="7" t="s">
        <v>139</v>
      </c>
      <c r="AH1315" s="43">
        <v>48.112141195104101</v>
      </c>
      <c r="AI1315" s="43">
        <v>-1.70716782529226</v>
      </c>
      <c r="AL1315" s="43">
        <v>10</v>
      </c>
      <c r="AN1315" s="46" t="s">
        <v>5240</v>
      </c>
      <c r="AO1315" s="5" t="s">
        <v>89</v>
      </c>
      <c r="AP1315" s="12" t="s">
        <v>259</v>
      </c>
      <c r="AR1315" s="7" t="s">
        <v>90</v>
      </c>
      <c r="AT1315" s="4" t="str">
        <f>CONCATENATE(AU1315,", ",AV1315,", ",AW1315,", ",AX1315,", ",AY1315,", ",AZ1315,", ",BA1315)</f>
        <v>Europe, France, FR, Bretagne, Ille-et-Vilaine, Rennes, Campus Institut Agro Rennes</v>
      </c>
      <c r="AU1315" s="1" t="s">
        <v>91</v>
      </c>
      <c r="AV1315" s="1" t="s">
        <v>92</v>
      </c>
      <c r="AW1315" s="1" t="s">
        <v>93</v>
      </c>
      <c r="AX1315" s="1" t="s">
        <v>94</v>
      </c>
      <c r="AY1315" s="1" t="s">
        <v>95</v>
      </c>
      <c r="AZ1315" s="1" t="s">
        <v>96</v>
      </c>
      <c r="BA1315" s="1" t="s">
        <v>5242</v>
      </c>
      <c r="BC1315" s="43"/>
      <c r="BF1315" s="43" t="s">
        <v>4596</v>
      </c>
      <c r="BG1315" s="43" t="s">
        <v>93</v>
      </c>
      <c r="BH1315" s="7" t="s">
        <v>97</v>
      </c>
      <c r="BJ1315" s="7" t="s">
        <v>98</v>
      </c>
      <c r="BK1315" s="7" t="s">
        <v>99</v>
      </c>
      <c r="BL1315" s="7" t="s">
        <v>4597</v>
      </c>
      <c r="BM1315" s="7" t="s">
        <v>4598</v>
      </c>
      <c r="BS1315" s="12" t="s">
        <v>259</v>
      </c>
      <c r="BU1315" s="43">
        <v>1</v>
      </c>
      <c r="BW1315" s="43" t="s">
        <v>103</v>
      </c>
    </row>
    <row r="1316" spans="3:75" x14ac:dyDescent="0.35">
      <c r="C1316" s="43" t="str">
        <f t="shared" si="20"/>
        <v>IARA:BDT-09:2022: 1315</v>
      </c>
      <c r="D1316" s="43">
        <v>1315</v>
      </c>
      <c r="E1316" s="43" t="s">
        <v>5235</v>
      </c>
      <c r="F1316" s="1" t="s">
        <v>73</v>
      </c>
      <c r="G1316" s="43" t="s">
        <v>5248</v>
      </c>
      <c r="H1316" s="2">
        <v>44822</v>
      </c>
      <c r="J1316" s="12">
        <f>YEAR(H1316)</f>
        <v>2022</v>
      </c>
      <c r="K1316" s="12">
        <f>MONTH(H1316)</f>
        <v>9</v>
      </c>
      <c r="L1316" s="12">
        <f>DAY(H1316)</f>
        <v>18</v>
      </c>
      <c r="M1316" s="13"/>
      <c r="P1316" s="12" t="s">
        <v>75</v>
      </c>
      <c r="Q1316" s="12" t="str">
        <f>CONCATENATE(X1316," ",Y1316)</f>
        <v>Phylloscopus collybita</v>
      </c>
      <c r="R1316" s="14" t="str">
        <f>CONCATENATE(S1316,", ",T1316,", ",U1316,", ",V1316,", ",W1316,", ",X1316,", ",Y1316)</f>
        <v>Animalia, Chordata, Aves, Passeriformes, Phylloscopidae, Phylloscopus, collybita</v>
      </c>
      <c r="S1316" s="6" t="s">
        <v>76</v>
      </c>
      <c r="T1316" s="6" t="s">
        <v>77</v>
      </c>
      <c r="U1316" s="6" t="s">
        <v>78</v>
      </c>
      <c r="V1316" s="12" t="s">
        <v>79</v>
      </c>
      <c r="W1316" s="12" t="s">
        <v>170</v>
      </c>
      <c r="X1316" s="12" t="s">
        <v>171</v>
      </c>
      <c r="Y1316" s="12" t="s">
        <v>172</v>
      </c>
      <c r="AA1316" s="12" t="s">
        <v>83</v>
      </c>
      <c r="AB1316" s="6" t="s">
        <v>173</v>
      </c>
      <c r="AC1316" s="12" t="s">
        <v>174</v>
      </c>
      <c r="AD1316" s="12" t="s">
        <v>259</v>
      </c>
      <c r="AE1316" s="2">
        <v>44822</v>
      </c>
      <c r="AF1316" s="43" t="s">
        <v>87</v>
      </c>
      <c r="AG1316" s="7" t="s">
        <v>175</v>
      </c>
      <c r="AH1316" s="43">
        <v>48.112067529524801</v>
      </c>
      <c r="AI1316" s="43">
        <v>-1.70719733984311</v>
      </c>
      <c r="AL1316" s="43">
        <v>10</v>
      </c>
      <c r="AN1316" s="46" t="s">
        <v>5240</v>
      </c>
      <c r="AO1316" s="5" t="s">
        <v>89</v>
      </c>
      <c r="AP1316" s="12" t="s">
        <v>259</v>
      </c>
      <c r="AR1316" s="7" t="s">
        <v>90</v>
      </c>
      <c r="AT1316" s="4" t="str">
        <f>CONCATENATE(AU1316,", ",AV1316,", ",AW1316,", ",AX1316,", ",AY1316,", ",AZ1316,", ",BA1316)</f>
        <v>Europe, France, FR, Bretagne, Ille-et-Vilaine, Rennes, Campus Institut Agro Rennes</v>
      </c>
      <c r="AU1316" s="1" t="s">
        <v>91</v>
      </c>
      <c r="AV1316" s="1" t="s">
        <v>92</v>
      </c>
      <c r="AW1316" s="1" t="s">
        <v>93</v>
      </c>
      <c r="AX1316" s="1" t="s">
        <v>94</v>
      </c>
      <c r="AY1316" s="1" t="s">
        <v>95</v>
      </c>
      <c r="AZ1316" s="1" t="s">
        <v>96</v>
      </c>
      <c r="BA1316" s="1" t="s">
        <v>5242</v>
      </c>
      <c r="BC1316" s="43"/>
      <c r="BF1316" s="43" t="s">
        <v>4596</v>
      </c>
      <c r="BG1316" s="43" t="s">
        <v>93</v>
      </c>
      <c r="BH1316" s="7" t="s">
        <v>97</v>
      </c>
      <c r="BJ1316" s="7" t="s">
        <v>98</v>
      </c>
      <c r="BK1316" s="7" t="s">
        <v>99</v>
      </c>
      <c r="BL1316" s="7" t="s">
        <v>4597</v>
      </c>
      <c r="BM1316" s="7" t="s">
        <v>4598</v>
      </c>
      <c r="BS1316" s="12" t="s">
        <v>259</v>
      </c>
      <c r="BU1316" s="43">
        <v>1</v>
      </c>
      <c r="BW1316" s="43" t="s">
        <v>103</v>
      </c>
    </row>
    <row r="1317" spans="3:75" x14ac:dyDescent="0.35">
      <c r="C1317" s="43" t="str">
        <f t="shared" si="20"/>
        <v>IARA:BDT-09:2022: 1316</v>
      </c>
      <c r="D1317" s="43">
        <v>1316</v>
      </c>
      <c r="E1317" s="43" t="s">
        <v>5235</v>
      </c>
      <c r="F1317" s="1" t="s">
        <v>73</v>
      </c>
      <c r="G1317" s="43" t="s">
        <v>5248</v>
      </c>
      <c r="H1317" s="2">
        <v>44822</v>
      </c>
      <c r="J1317" s="12">
        <f>YEAR(H1317)</f>
        <v>2022</v>
      </c>
      <c r="K1317" s="12">
        <f>MONTH(H1317)</f>
        <v>9</v>
      </c>
      <c r="L1317" s="12">
        <f>DAY(H1317)</f>
        <v>18</v>
      </c>
      <c r="M1317" s="13"/>
      <c r="P1317" s="12" t="s">
        <v>75</v>
      </c>
      <c r="Q1317" s="12" t="str">
        <f>CONCATENATE(X1317," ",Y1317)</f>
        <v>Garrulus glandarius</v>
      </c>
      <c r="R1317" s="14" t="str">
        <f>CONCATENATE(S1317,", ",T1317,", ",U1317,", ",V1317,", ",W1317,", ",X1317,", ",Y1317)</f>
        <v>Animalia, Chordata, Aves, Passeriformes, Corvidae, Garrulus, glandarius</v>
      </c>
      <c r="S1317" s="6" t="s">
        <v>76</v>
      </c>
      <c r="T1317" s="6" t="s">
        <v>77</v>
      </c>
      <c r="U1317" s="6" t="s">
        <v>78</v>
      </c>
      <c r="V1317" s="12" t="s">
        <v>79</v>
      </c>
      <c r="W1317" s="12" t="s">
        <v>104</v>
      </c>
      <c r="X1317" s="12" t="s">
        <v>122</v>
      </c>
      <c r="Y1317" s="12" t="s">
        <v>123</v>
      </c>
      <c r="AA1317" s="12" t="s">
        <v>83</v>
      </c>
      <c r="AB1317" s="6" t="s">
        <v>84</v>
      </c>
      <c r="AC1317" s="12" t="s">
        <v>124</v>
      </c>
      <c r="AD1317" s="12" t="s">
        <v>259</v>
      </c>
      <c r="AE1317" s="2">
        <v>44822</v>
      </c>
      <c r="AF1317" s="43" t="s">
        <v>87</v>
      </c>
      <c r="AG1317" s="7" t="s">
        <v>125</v>
      </c>
      <c r="AH1317" s="43">
        <v>48.112332270007101</v>
      </c>
      <c r="AI1317" s="43">
        <v>-1.7077415167710801</v>
      </c>
      <c r="AL1317" s="43">
        <v>10</v>
      </c>
      <c r="AN1317" s="46" t="s">
        <v>5240</v>
      </c>
      <c r="AO1317" s="5" t="s">
        <v>89</v>
      </c>
      <c r="AP1317" s="12" t="s">
        <v>259</v>
      </c>
      <c r="AR1317" s="7" t="s">
        <v>90</v>
      </c>
      <c r="AT1317" s="4" t="str">
        <f>CONCATENATE(AU1317,", ",AV1317,", ",AW1317,", ",AX1317,", ",AY1317,", ",AZ1317,", ",BA1317)</f>
        <v>Europe, France, FR, Bretagne, Ille-et-Vilaine, Rennes, Campus Institut Agro Rennes</v>
      </c>
      <c r="AU1317" s="1" t="s">
        <v>91</v>
      </c>
      <c r="AV1317" s="1" t="s">
        <v>92</v>
      </c>
      <c r="AW1317" s="1" t="s">
        <v>93</v>
      </c>
      <c r="AX1317" s="1" t="s">
        <v>94</v>
      </c>
      <c r="AY1317" s="1" t="s">
        <v>95</v>
      </c>
      <c r="AZ1317" s="1" t="s">
        <v>96</v>
      </c>
      <c r="BA1317" s="1" t="s">
        <v>5242</v>
      </c>
      <c r="BC1317" s="43"/>
      <c r="BF1317" s="43" t="s">
        <v>4596</v>
      </c>
      <c r="BG1317" s="43" t="s">
        <v>93</v>
      </c>
      <c r="BH1317" s="7" t="s">
        <v>97</v>
      </c>
      <c r="BJ1317" s="7" t="s">
        <v>98</v>
      </c>
      <c r="BK1317" s="7" t="s">
        <v>99</v>
      </c>
      <c r="BL1317" s="7" t="s">
        <v>4597</v>
      </c>
      <c r="BM1317" s="7" t="s">
        <v>4598</v>
      </c>
      <c r="BS1317" s="12" t="s">
        <v>259</v>
      </c>
      <c r="BU1317" s="43">
        <v>1</v>
      </c>
      <c r="BW1317" s="43" t="s">
        <v>103</v>
      </c>
    </row>
    <row r="1318" spans="3:75" x14ac:dyDescent="0.35">
      <c r="C1318" s="43" t="str">
        <f t="shared" si="20"/>
        <v>IARA:BDT-09:2022: 1317</v>
      </c>
      <c r="D1318" s="43">
        <v>1317</v>
      </c>
      <c r="E1318" s="43" t="s">
        <v>5235</v>
      </c>
      <c r="F1318" s="1" t="s">
        <v>73</v>
      </c>
      <c r="G1318" s="43" t="s">
        <v>5248</v>
      </c>
      <c r="H1318" s="2">
        <v>44822</v>
      </c>
      <c r="J1318" s="12">
        <f>YEAR(H1318)</f>
        <v>2022</v>
      </c>
      <c r="K1318" s="12">
        <f>MONTH(H1318)</f>
        <v>9</v>
      </c>
      <c r="L1318" s="12">
        <f>DAY(H1318)</f>
        <v>18</v>
      </c>
      <c r="M1318" s="13"/>
      <c r="P1318" s="12" t="s">
        <v>75</v>
      </c>
      <c r="Q1318" s="12" t="str">
        <f>CONCATENATE(X1318," ",Y1318)</f>
        <v>Cyanistes caeruleus</v>
      </c>
      <c r="R1318" s="14" t="str">
        <f>CONCATENATE(S1318,", ",T1318,", ",U1318,", ",V1318,", ",W1318,", ",X1318,", ",Y1318)</f>
        <v>Animalia, Chordata, Aves, Passeriformes, Paridae, Cyanistes, caeruleus</v>
      </c>
      <c r="S1318" s="6" t="s">
        <v>76</v>
      </c>
      <c r="T1318" s="6" t="s">
        <v>77</v>
      </c>
      <c r="U1318" s="6" t="s">
        <v>78</v>
      </c>
      <c r="V1318" s="12" t="s">
        <v>79</v>
      </c>
      <c r="W1318" s="12" t="s">
        <v>135</v>
      </c>
      <c r="X1318" s="12" t="s">
        <v>136</v>
      </c>
      <c r="Y1318" s="12" t="s">
        <v>137</v>
      </c>
      <c r="AA1318" s="12" t="s">
        <v>83</v>
      </c>
      <c r="AB1318" s="6" t="s">
        <v>84</v>
      </c>
      <c r="AC1318" s="12" t="s">
        <v>138</v>
      </c>
      <c r="AD1318" s="12" t="s">
        <v>259</v>
      </c>
      <c r="AE1318" s="2">
        <v>44822</v>
      </c>
      <c r="AF1318" s="43" t="s">
        <v>87</v>
      </c>
      <c r="AG1318" s="7" t="s">
        <v>139</v>
      </c>
      <c r="AH1318" s="43">
        <v>48.112393716177898</v>
      </c>
      <c r="AI1318" s="43">
        <v>-1.7074995878596899</v>
      </c>
      <c r="AL1318" s="43">
        <v>10</v>
      </c>
      <c r="AN1318" s="46" t="s">
        <v>5240</v>
      </c>
      <c r="AO1318" s="5" t="s">
        <v>89</v>
      </c>
      <c r="AP1318" s="12" t="s">
        <v>259</v>
      </c>
      <c r="AR1318" s="7" t="s">
        <v>90</v>
      </c>
      <c r="AT1318" s="4" t="str">
        <f>CONCATENATE(AU1318,", ",AV1318,", ",AW1318,", ",AX1318,", ",AY1318,", ",AZ1318,", ",BA1318)</f>
        <v>Europe, France, FR, Bretagne, Ille-et-Vilaine, Rennes, Campus Institut Agro Rennes</v>
      </c>
      <c r="AU1318" s="1" t="s">
        <v>91</v>
      </c>
      <c r="AV1318" s="1" t="s">
        <v>92</v>
      </c>
      <c r="AW1318" s="1" t="s">
        <v>93</v>
      </c>
      <c r="AX1318" s="1" t="s">
        <v>94</v>
      </c>
      <c r="AY1318" s="1" t="s">
        <v>95</v>
      </c>
      <c r="AZ1318" s="1" t="s">
        <v>96</v>
      </c>
      <c r="BA1318" s="1" t="s">
        <v>5242</v>
      </c>
      <c r="BC1318" s="43"/>
      <c r="BF1318" s="43" t="s">
        <v>4596</v>
      </c>
      <c r="BG1318" s="43" t="s">
        <v>93</v>
      </c>
      <c r="BH1318" s="7" t="s">
        <v>97</v>
      </c>
      <c r="BJ1318" s="7" t="s">
        <v>98</v>
      </c>
      <c r="BK1318" s="7" t="s">
        <v>99</v>
      </c>
      <c r="BL1318" s="7" t="s">
        <v>4597</v>
      </c>
      <c r="BM1318" s="7" t="s">
        <v>4598</v>
      </c>
      <c r="BS1318" s="12" t="s">
        <v>259</v>
      </c>
      <c r="BU1318" s="43">
        <v>1</v>
      </c>
      <c r="BW1318" s="43" t="s">
        <v>103</v>
      </c>
    </row>
    <row r="1319" spans="3:75" x14ac:dyDescent="0.35">
      <c r="C1319" s="43" t="str">
        <f t="shared" si="20"/>
        <v>IARA:BDT-09:2022: 1318</v>
      </c>
      <c r="D1319" s="43">
        <v>1318</v>
      </c>
      <c r="E1319" s="43" t="s">
        <v>5235</v>
      </c>
      <c r="F1319" s="1" t="s">
        <v>73</v>
      </c>
      <c r="G1319" s="43" t="s">
        <v>5248</v>
      </c>
      <c r="H1319" s="2">
        <v>44822</v>
      </c>
      <c r="J1319" s="12">
        <f>YEAR(H1319)</f>
        <v>2022</v>
      </c>
      <c r="K1319" s="12">
        <f>MONTH(H1319)</f>
        <v>9</v>
      </c>
      <c r="L1319" s="12">
        <f>DAY(H1319)</f>
        <v>18</v>
      </c>
      <c r="M1319" s="13"/>
      <c r="P1319" s="12" t="s">
        <v>75</v>
      </c>
      <c r="Q1319" s="12" t="str">
        <f>CONCATENATE(X1319," ",Y1319)</f>
        <v>Cyanistes caeruleus</v>
      </c>
      <c r="R1319" s="14" t="str">
        <f>CONCATENATE(S1319,", ",T1319,", ",U1319,", ",V1319,", ",W1319,", ",X1319,", ",Y1319)</f>
        <v>Animalia, Chordata, Aves, Passeriformes, Paridae, Cyanistes, caeruleus</v>
      </c>
      <c r="S1319" s="6" t="s">
        <v>76</v>
      </c>
      <c r="T1319" s="6" t="s">
        <v>77</v>
      </c>
      <c r="U1319" s="6" t="s">
        <v>78</v>
      </c>
      <c r="V1319" s="12" t="s">
        <v>79</v>
      </c>
      <c r="W1319" s="12" t="s">
        <v>135</v>
      </c>
      <c r="X1319" s="12" t="s">
        <v>136</v>
      </c>
      <c r="Y1319" s="12" t="s">
        <v>137</v>
      </c>
      <c r="AA1319" s="12" t="s">
        <v>83</v>
      </c>
      <c r="AB1319" s="6" t="s">
        <v>84</v>
      </c>
      <c r="AC1319" s="12" t="s">
        <v>138</v>
      </c>
      <c r="AD1319" s="12" t="s">
        <v>259</v>
      </c>
      <c r="AE1319" s="2">
        <v>44822</v>
      </c>
      <c r="AF1319" s="43" t="s">
        <v>87</v>
      </c>
      <c r="AG1319" s="7" t="s">
        <v>139</v>
      </c>
      <c r="AH1319" s="43">
        <v>48.112413171673197</v>
      </c>
      <c r="AI1319" s="43">
        <v>-1.7074446247253601</v>
      </c>
      <c r="AL1319" s="43">
        <v>10</v>
      </c>
      <c r="AN1319" s="46" t="s">
        <v>5240</v>
      </c>
      <c r="AO1319" s="5" t="s">
        <v>89</v>
      </c>
      <c r="AP1319" s="12" t="s">
        <v>259</v>
      </c>
      <c r="AR1319" s="7" t="s">
        <v>90</v>
      </c>
      <c r="AT1319" s="4" t="str">
        <f>CONCATENATE(AU1319,", ",AV1319,", ",AW1319,", ",AX1319,", ",AY1319,", ",AZ1319,", ",BA1319)</f>
        <v>Europe, France, FR, Bretagne, Ille-et-Vilaine, Rennes, Campus Institut Agro Rennes</v>
      </c>
      <c r="AU1319" s="1" t="s">
        <v>91</v>
      </c>
      <c r="AV1319" s="1" t="s">
        <v>92</v>
      </c>
      <c r="AW1319" s="1" t="s">
        <v>93</v>
      </c>
      <c r="AX1319" s="1" t="s">
        <v>94</v>
      </c>
      <c r="AY1319" s="1" t="s">
        <v>95</v>
      </c>
      <c r="AZ1319" s="1" t="s">
        <v>96</v>
      </c>
      <c r="BA1319" s="1" t="s">
        <v>5242</v>
      </c>
      <c r="BC1319" s="43"/>
      <c r="BF1319" s="43" t="s">
        <v>4596</v>
      </c>
      <c r="BG1319" s="43" t="s">
        <v>93</v>
      </c>
      <c r="BH1319" s="7" t="s">
        <v>97</v>
      </c>
      <c r="BJ1319" s="7" t="s">
        <v>98</v>
      </c>
      <c r="BK1319" s="7" t="s">
        <v>99</v>
      </c>
      <c r="BL1319" s="7" t="s">
        <v>4597</v>
      </c>
      <c r="BM1319" s="7" t="s">
        <v>4598</v>
      </c>
      <c r="BS1319" s="12" t="s">
        <v>259</v>
      </c>
      <c r="BU1319" s="43">
        <v>1</v>
      </c>
      <c r="BW1319" s="43" t="s">
        <v>103</v>
      </c>
    </row>
    <row r="1320" spans="3:75" x14ac:dyDescent="0.35">
      <c r="C1320" s="43" t="str">
        <f t="shared" si="20"/>
        <v>IARA:BDT-09:2022: 1319</v>
      </c>
      <c r="D1320" s="43">
        <v>1319</v>
      </c>
      <c r="E1320" s="43" t="s">
        <v>5235</v>
      </c>
      <c r="F1320" s="1" t="s">
        <v>73</v>
      </c>
      <c r="G1320" s="43" t="s">
        <v>5248</v>
      </c>
      <c r="H1320" s="2">
        <v>44822</v>
      </c>
      <c r="J1320" s="12">
        <f>YEAR(H1320)</f>
        <v>2022</v>
      </c>
      <c r="K1320" s="12">
        <f>MONTH(H1320)</f>
        <v>9</v>
      </c>
      <c r="L1320" s="12">
        <f>DAY(H1320)</f>
        <v>18</v>
      </c>
      <c r="M1320" s="13"/>
      <c r="P1320" s="12" t="s">
        <v>75</v>
      </c>
      <c r="Q1320" s="12" t="str">
        <f>CONCATENATE(X1320," ",Y1320)</f>
        <v>Erithacus rubecula</v>
      </c>
      <c r="R1320" s="14" t="str">
        <f>CONCATENATE(S1320,", ",T1320,", ",U1320,", ",V1320,", ",W1320,", ",X1320,", ",Y1320)</f>
        <v>Animalia, Chordata, Aves, Passeriformes, Muscicapidae, Erithacus, rubecula</v>
      </c>
      <c r="S1320" s="6" t="s">
        <v>76</v>
      </c>
      <c r="T1320" s="6" t="s">
        <v>77</v>
      </c>
      <c r="U1320" s="6" t="s">
        <v>78</v>
      </c>
      <c r="V1320" s="12" t="s">
        <v>79</v>
      </c>
      <c r="W1320" s="12" t="s">
        <v>182</v>
      </c>
      <c r="X1320" s="12" t="s">
        <v>183</v>
      </c>
      <c r="Y1320" s="12" t="s">
        <v>184</v>
      </c>
      <c r="AA1320" s="12" t="s">
        <v>83</v>
      </c>
      <c r="AB1320" s="6" t="s">
        <v>84</v>
      </c>
      <c r="AC1320" s="12" t="s">
        <v>185</v>
      </c>
      <c r="AD1320" s="12" t="s">
        <v>259</v>
      </c>
      <c r="AE1320" s="2">
        <v>44822</v>
      </c>
      <c r="AF1320" s="43" t="s">
        <v>87</v>
      </c>
      <c r="AG1320" s="7" t="s">
        <v>186</v>
      </c>
      <c r="AH1320" s="43">
        <v>48.112172823185603</v>
      </c>
      <c r="AI1320" s="43">
        <v>-1.70775823037232</v>
      </c>
      <c r="AL1320" s="43">
        <v>10</v>
      </c>
      <c r="AN1320" s="46" t="s">
        <v>5240</v>
      </c>
      <c r="AO1320" s="5" t="s">
        <v>89</v>
      </c>
      <c r="AP1320" s="12" t="s">
        <v>259</v>
      </c>
      <c r="AR1320" s="7" t="s">
        <v>90</v>
      </c>
      <c r="AT1320" s="4" t="str">
        <f>CONCATENATE(AU1320,", ",AV1320,", ",AW1320,", ",AX1320,", ",AY1320,", ",AZ1320,", ",BA1320)</f>
        <v>Europe, France, FR, Bretagne, Ille-et-Vilaine, Rennes, Campus Institut Agro Rennes</v>
      </c>
      <c r="AU1320" s="1" t="s">
        <v>91</v>
      </c>
      <c r="AV1320" s="1" t="s">
        <v>92</v>
      </c>
      <c r="AW1320" s="1" t="s">
        <v>93</v>
      </c>
      <c r="AX1320" s="1" t="s">
        <v>94</v>
      </c>
      <c r="AY1320" s="1" t="s">
        <v>95</v>
      </c>
      <c r="AZ1320" s="1" t="s">
        <v>96</v>
      </c>
      <c r="BA1320" s="1" t="s">
        <v>5242</v>
      </c>
      <c r="BC1320" s="43"/>
      <c r="BF1320" s="43" t="s">
        <v>4596</v>
      </c>
      <c r="BG1320" s="43" t="s">
        <v>93</v>
      </c>
      <c r="BH1320" s="7" t="s">
        <v>97</v>
      </c>
      <c r="BJ1320" s="7" t="s">
        <v>98</v>
      </c>
      <c r="BK1320" s="7" t="s">
        <v>99</v>
      </c>
      <c r="BL1320" s="7" t="s">
        <v>4597</v>
      </c>
      <c r="BM1320" s="7" t="s">
        <v>4598</v>
      </c>
      <c r="BS1320" s="12" t="s">
        <v>259</v>
      </c>
      <c r="BU1320" s="43">
        <v>1</v>
      </c>
      <c r="BW1320" s="43" t="s">
        <v>103</v>
      </c>
    </row>
    <row r="1321" spans="3:75" x14ac:dyDescent="0.35">
      <c r="C1321" s="43" t="str">
        <f t="shared" si="20"/>
        <v>IARA:BDT-09:2022: 1320</v>
      </c>
      <c r="D1321" s="43">
        <v>1320</v>
      </c>
      <c r="E1321" s="43" t="s">
        <v>5235</v>
      </c>
      <c r="F1321" s="1" t="s">
        <v>73</v>
      </c>
      <c r="G1321" s="43" t="s">
        <v>5248</v>
      </c>
      <c r="H1321" s="2">
        <v>44822</v>
      </c>
      <c r="J1321" s="12">
        <f>YEAR(H1321)</f>
        <v>2022</v>
      </c>
      <c r="K1321" s="12">
        <f>MONTH(H1321)</f>
        <v>9</v>
      </c>
      <c r="L1321" s="12">
        <f>DAY(H1321)</f>
        <v>18</v>
      </c>
      <c r="M1321" s="13"/>
      <c r="P1321" s="12" t="s">
        <v>75</v>
      </c>
      <c r="Q1321" s="12" t="str">
        <f>CONCATENATE(X1321," ",Y1321)</f>
        <v>Sylvia atricapilla</v>
      </c>
      <c r="R1321" s="14" t="str">
        <f>CONCATENATE(S1321,", ",T1321,", ",U1321,", ",V1321,", ",W1321,", ",X1321,", ",Y1321)</f>
        <v>Animalia, Chordata, Aves, Passeriformes, Sylviidae, Sylvia, atricapilla</v>
      </c>
      <c r="S1321" s="6" t="s">
        <v>76</v>
      </c>
      <c r="T1321" s="6" t="s">
        <v>77</v>
      </c>
      <c r="U1321" s="6" t="s">
        <v>78</v>
      </c>
      <c r="V1321" s="12" t="s">
        <v>79</v>
      </c>
      <c r="W1321" s="12" t="s">
        <v>117</v>
      </c>
      <c r="X1321" s="12" t="s">
        <v>118</v>
      </c>
      <c r="Y1321" s="12" t="s">
        <v>119</v>
      </c>
      <c r="AA1321" s="12" t="s">
        <v>83</v>
      </c>
      <c r="AB1321" s="6" t="s">
        <v>84</v>
      </c>
      <c r="AC1321" s="12" t="s">
        <v>120</v>
      </c>
      <c r="AD1321" s="12" t="s">
        <v>259</v>
      </c>
      <c r="AE1321" s="2">
        <v>44822</v>
      </c>
      <c r="AF1321" s="43" t="s">
        <v>87</v>
      </c>
      <c r="AG1321" s="7" t="s">
        <v>121</v>
      </c>
      <c r="AH1321" s="43">
        <v>48.1123624579009</v>
      </c>
      <c r="AI1321" s="43">
        <v>-1.7083678762138299</v>
      </c>
      <c r="AL1321" s="43">
        <v>10</v>
      </c>
      <c r="AN1321" s="46" t="s">
        <v>5240</v>
      </c>
      <c r="AO1321" s="5" t="s">
        <v>89</v>
      </c>
      <c r="AP1321" s="12" t="s">
        <v>259</v>
      </c>
      <c r="AR1321" s="7" t="s">
        <v>90</v>
      </c>
      <c r="AT1321" s="4" t="str">
        <f>CONCATENATE(AU1321,", ",AV1321,", ",AW1321,", ",AX1321,", ",AY1321,", ",AZ1321,", ",BA1321)</f>
        <v>Europe, France, FR, Bretagne, Ille-et-Vilaine, Rennes, Campus Institut Agro Rennes</v>
      </c>
      <c r="AU1321" s="1" t="s">
        <v>91</v>
      </c>
      <c r="AV1321" s="1" t="s">
        <v>92</v>
      </c>
      <c r="AW1321" s="1" t="s">
        <v>93</v>
      </c>
      <c r="AX1321" s="1" t="s">
        <v>94</v>
      </c>
      <c r="AY1321" s="1" t="s">
        <v>95</v>
      </c>
      <c r="AZ1321" s="1" t="s">
        <v>96</v>
      </c>
      <c r="BA1321" s="1" t="s">
        <v>5242</v>
      </c>
      <c r="BC1321" s="43"/>
      <c r="BF1321" s="43" t="s">
        <v>4596</v>
      </c>
      <c r="BG1321" s="43" t="s">
        <v>93</v>
      </c>
      <c r="BH1321" s="7" t="s">
        <v>97</v>
      </c>
      <c r="BJ1321" s="7" t="s">
        <v>98</v>
      </c>
      <c r="BK1321" s="7" t="s">
        <v>99</v>
      </c>
      <c r="BL1321" s="7" t="s">
        <v>4597</v>
      </c>
      <c r="BM1321" s="7" t="s">
        <v>4598</v>
      </c>
      <c r="BS1321" s="12" t="s">
        <v>259</v>
      </c>
      <c r="BU1321" s="43">
        <v>1</v>
      </c>
      <c r="BW1321" s="43" t="s">
        <v>103</v>
      </c>
    </row>
    <row r="1322" spans="3:75" x14ac:dyDescent="0.35">
      <c r="C1322" s="43" t="str">
        <f t="shared" si="20"/>
        <v>IARA:BDT-09:2022: 1321</v>
      </c>
      <c r="D1322" s="43">
        <v>1321</v>
      </c>
      <c r="E1322" s="43" t="s">
        <v>5235</v>
      </c>
      <c r="F1322" s="1" t="s">
        <v>73</v>
      </c>
      <c r="G1322" s="43" t="s">
        <v>5248</v>
      </c>
      <c r="H1322" s="2">
        <v>44822</v>
      </c>
      <c r="J1322" s="12">
        <f>YEAR(H1322)</f>
        <v>2022</v>
      </c>
      <c r="K1322" s="12">
        <f>MONTH(H1322)</f>
        <v>9</v>
      </c>
      <c r="L1322" s="12">
        <f>DAY(H1322)</f>
        <v>18</v>
      </c>
      <c r="M1322" s="13"/>
      <c r="P1322" s="12" t="s">
        <v>75</v>
      </c>
      <c r="Q1322" s="12" t="str">
        <f>CONCATENATE(X1322," ",Y1322)</f>
        <v>Pica pica</v>
      </c>
      <c r="R1322" s="14" t="str">
        <f>CONCATENATE(S1322,", ",T1322,", ",U1322,", ",V1322,", ",W1322,", ",X1322,", ",Y1322)</f>
        <v>Animalia, Chordata, Aves, Passeriformes, Corvidae, Pica, pica</v>
      </c>
      <c r="S1322" s="6" t="s">
        <v>76</v>
      </c>
      <c r="T1322" s="6" t="s">
        <v>77</v>
      </c>
      <c r="U1322" s="6" t="s">
        <v>78</v>
      </c>
      <c r="V1322" s="12" t="s">
        <v>79</v>
      </c>
      <c r="W1322" s="12" t="s">
        <v>104</v>
      </c>
      <c r="X1322" s="12" t="s">
        <v>155</v>
      </c>
      <c r="Y1322" s="12" t="s">
        <v>156</v>
      </c>
      <c r="AA1322" s="12" t="s">
        <v>83</v>
      </c>
      <c r="AB1322" s="6" t="s">
        <v>84</v>
      </c>
      <c r="AC1322" s="12" t="s">
        <v>157</v>
      </c>
      <c r="AD1322" s="12" t="s">
        <v>259</v>
      </c>
      <c r="AE1322" s="2">
        <v>44822</v>
      </c>
      <c r="AF1322" s="43" t="s">
        <v>87</v>
      </c>
      <c r="AG1322" s="7" t="s">
        <v>158</v>
      </c>
      <c r="AH1322" s="43">
        <v>48.112519799452798</v>
      </c>
      <c r="AI1322" s="43">
        <v>-1.7081448045988299</v>
      </c>
      <c r="AL1322" s="43">
        <v>10</v>
      </c>
      <c r="AN1322" s="46" t="s">
        <v>5240</v>
      </c>
      <c r="AO1322" s="5" t="s">
        <v>89</v>
      </c>
      <c r="AP1322" s="12" t="s">
        <v>259</v>
      </c>
      <c r="AR1322" s="7" t="s">
        <v>90</v>
      </c>
      <c r="AT1322" s="4" t="str">
        <f>CONCATENATE(AU1322,", ",AV1322,", ",AW1322,", ",AX1322,", ",AY1322,", ",AZ1322,", ",BA1322)</f>
        <v>Europe, France, FR, Bretagne, Ille-et-Vilaine, Rennes, Campus Institut Agro Rennes</v>
      </c>
      <c r="AU1322" s="1" t="s">
        <v>91</v>
      </c>
      <c r="AV1322" s="1" t="s">
        <v>92</v>
      </c>
      <c r="AW1322" s="1" t="s">
        <v>93</v>
      </c>
      <c r="AX1322" s="1" t="s">
        <v>94</v>
      </c>
      <c r="AY1322" s="1" t="s">
        <v>95</v>
      </c>
      <c r="AZ1322" s="1" t="s">
        <v>96</v>
      </c>
      <c r="BA1322" s="1" t="s">
        <v>5242</v>
      </c>
      <c r="BC1322" s="43"/>
      <c r="BF1322" s="43" t="s">
        <v>4596</v>
      </c>
      <c r="BG1322" s="43" t="s">
        <v>93</v>
      </c>
      <c r="BH1322" s="7" t="s">
        <v>97</v>
      </c>
      <c r="BJ1322" s="7" t="s">
        <v>98</v>
      </c>
      <c r="BK1322" s="7" t="s">
        <v>99</v>
      </c>
      <c r="BL1322" s="7" t="s">
        <v>4597</v>
      </c>
      <c r="BM1322" s="7" t="s">
        <v>4598</v>
      </c>
      <c r="BS1322" s="12" t="s">
        <v>259</v>
      </c>
      <c r="BU1322" s="43">
        <v>1</v>
      </c>
      <c r="BW1322" s="43" t="s">
        <v>103</v>
      </c>
    </row>
    <row r="1323" spans="3:75" x14ac:dyDescent="0.35">
      <c r="C1323" s="43" t="str">
        <f t="shared" si="20"/>
        <v>IARA:BDT-09:2022: 1322</v>
      </c>
      <c r="D1323" s="43">
        <v>1322</v>
      </c>
      <c r="E1323" s="43" t="s">
        <v>5235</v>
      </c>
      <c r="F1323" s="1" t="s">
        <v>73</v>
      </c>
      <c r="G1323" s="43" t="s">
        <v>5248</v>
      </c>
      <c r="H1323" s="2">
        <v>44822</v>
      </c>
      <c r="J1323" s="12">
        <f>YEAR(H1323)</f>
        <v>2022</v>
      </c>
      <c r="K1323" s="12">
        <f>MONTH(H1323)</f>
        <v>9</v>
      </c>
      <c r="L1323" s="12">
        <f>DAY(H1323)</f>
        <v>18</v>
      </c>
      <c r="M1323" s="13"/>
      <c r="P1323" s="12" t="s">
        <v>75</v>
      </c>
      <c r="Q1323" s="12" t="str">
        <f>CONCATENATE(X1323," ",Y1323)</f>
        <v>Pica pica</v>
      </c>
      <c r="R1323" s="14" t="str">
        <f>CONCATENATE(S1323,", ",T1323,", ",U1323,", ",V1323,", ",W1323,", ",X1323,", ",Y1323)</f>
        <v>Animalia, Chordata, Aves, Passeriformes, Corvidae, Pica, pica</v>
      </c>
      <c r="S1323" s="6" t="s">
        <v>76</v>
      </c>
      <c r="T1323" s="6" t="s">
        <v>77</v>
      </c>
      <c r="U1323" s="6" t="s">
        <v>78</v>
      </c>
      <c r="V1323" s="12" t="s">
        <v>79</v>
      </c>
      <c r="W1323" s="12" t="s">
        <v>104</v>
      </c>
      <c r="X1323" s="12" t="s">
        <v>155</v>
      </c>
      <c r="Y1323" s="12" t="s">
        <v>156</v>
      </c>
      <c r="AA1323" s="12" t="s">
        <v>83</v>
      </c>
      <c r="AB1323" s="6" t="s">
        <v>84</v>
      </c>
      <c r="AC1323" s="12" t="s">
        <v>157</v>
      </c>
      <c r="AD1323" s="12" t="s">
        <v>259</v>
      </c>
      <c r="AE1323" s="2">
        <v>44822</v>
      </c>
      <c r="AF1323" s="43" t="s">
        <v>87</v>
      </c>
      <c r="AG1323" s="7" t="s">
        <v>158</v>
      </c>
      <c r="AH1323" s="43">
        <v>48.112490281601197</v>
      </c>
      <c r="AI1323" s="43">
        <v>-1.7081060932410099</v>
      </c>
      <c r="AL1323" s="43">
        <v>10</v>
      </c>
      <c r="AN1323" s="46" t="s">
        <v>5240</v>
      </c>
      <c r="AO1323" s="5" t="s">
        <v>89</v>
      </c>
      <c r="AP1323" s="12" t="s">
        <v>259</v>
      </c>
      <c r="AR1323" s="7" t="s">
        <v>90</v>
      </c>
      <c r="AT1323" s="4" t="str">
        <f>CONCATENATE(AU1323,", ",AV1323,", ",AW1323,", ",AX1323,", ",AY1323,", ",AZ1323,", ",BA1323)</f>
        <v>Europe, France, FR, Bretagne, Ille-et-Vilaine, Rennes, Campus Institut Agro Rennes</v>
      </c>
      <c r="AU1323" s="1" t="s">
        <v>91</v>
      </c>
      <c r="AV1323" s="1" t="s">
        <v>92</v>
      </c>
      <c r="AW1323" s="1" t="s">
        <v>93</v>
      </c>
      <c r="AX1323" s="1" t="s">
        <v>94</v>
      </c>
      <c r="AY1323" s="1" t="s">
        <v>95</v>
      </c>
      <c r="AZ1323" s="1" t="s">
        <v>96</v>
      </c>
      <c r="BA1323" s="1" t="s">
        <v>5242</v>
      </c>
      <c r="BC1323" s="43"/>
      <c r="BF1323" s="43" t="s">
        <v>4596</v>
      </c>
      <c r="BG1323" s="43" t="s">
        <v>93</v>
      </c>
      <c r="BH1323" s="7" t="s">
        <v>97</v>
      </c>
      <c r="BJ1323" s="7" t="s">
        <v>98</v>
      </c>
      <c r="BK1323" s="7" t="s">
        <v>99</v>
      </c>
      <c r="BL1323" s="7" t="s">
        <v>4597</v>
      </c>
      <c r="BM1323" s="7" t="s">
        <v>4598</v>
      </c>
      <c r="BS1323" s="12" t="s">
        <v>259</v>
      </c>
      <c r="BU1323" s="43">
        <v>1</v>
      </c>
      <c r="BW1323" s="43" t="s">
        <v>103</v>
      </c>
    </row>
    <row r="1324" spans="3:75" x14ac:dyDescent="0.35">
      <c r="C1324" s="43" t="str">
        <f t="shared" si="20"/>
        <v>IARA:BDT-09:2022: 1323</v>
      </c>
      <c r="D1324" s="43">
        <v>1323</v>
      </c>
      <c r="E1324" s="43" t="s">
        <v>5235</v>
      </c>
      <c r="F1324" s="1" t="s">
        <v>73</v>
      </c>
      <c r="G1324" s="43" t="s">
        <v>5248</v>
      </c>
      <c r="H1324" s="2">
        <v>44822</v>
      </c>
      <c r="J1324" s="12">
        <f>YEAR(H1324)</f>
        <v>2022</v>
      </c>
      <c r="K1324" s="12">
        <f>MONTH(H1324)</f>
        <v>9</v>
      </c>
      <c r="L1324" s="12">
        <f>DAY(H1324)</f>
        <v>18</v>
      </c>
      <c r="M1324" s="13"/>
      <c r="P1324" s="12" t="s">
        <v>75</v>
      </c>
      <c r="Q1324" s="12" t="str">
        <f>CONCATENATE(X1324," ",Y1324)</f>
        <v>Pica pica</v>
      </c>
      <c r="R1324" s="14" t="str">
        <f>CONCATENATE(S1324,", ",T1324,", ",U1324,", ",V1324,", ",W1324,", ",X1324,", ",Y1324)</f>
        <v>Animalia, Chordata, Aves, Passeriformes, Corvidae, Pica, pica</v>
      </c>
      <c r="S1324" s="6" t="s">
        <v>76</v>
      </c>
      <c r="T1324" s="6" t="s">
        <v>77</v>
      </c>
      <c r="U1324" s="6" t="s">
        <v>78</v>
      </c>
      <c r="V1324" s="12" t="s">
        <v>79</v>
      </c>
      <c r="W1324" s="12" t="s">
        <v>104</v>
      </c>
      <c r="X1324" s="12" t="s">
        <v>155</v>
      </c>
      <c r="Y1324" s="12" t="s">
        <v>156</v>
      </c>
      <c r="AA1324" s="12" t="s">
        <v>83</v>
      </c>
      <c r="AB1324" s="6" t="s">
        <v>84</v>
      </c>
      <c r="AC1324" s="12" t="s">
        <v>157</v>
      </c>
      <c r="AD1324" s="12" t="s">
        <v>259</v>
      </c>
      <c r="AE1324" s="2">
        <v>44822</v>
      </c>
      <c r="AF1324" s="43" t="s">
        <v>87</v>
      </c>
      <c r="AG1324" s="7" t="s">
        <v>158</v>
      </c>
      <c r="AH1324" s="43">
        <v>48.112494389154101</v>
      </c>
      <c r="AI1324" s="43">
        <v>-1.7083487115014699</v>
      </c>
      <c r="AL1324" s="43">
        <v>10</v>
      </c>
      <c r="AN1324" s="46" t="s">
        <v>5240</v>
      </c>
      <c r="AO1324" s="5" t="s">
        <v>89</v>
      </c>
      <c r="AP1324" s="12" t="s">
        <v>259</v>
      </c>
      <c r="AR1324" s="7" t="s">
        <v>90</v>
      </c>
      <c r="AT1324" s="4" t="str">
        <f>CONCATENATE(AU1324,", ",AV1324,", ",AW1324,", ",AX1324,", ",AY1324,", ",AZ1324,", ",BA1324)</f>
        <v>Europe, France, FR, Bretagne, Ille-et-Vilaine, Rennes, Campus Institut Agro Rennes</v>
      </c>
      <c r="AU1324" s="1" t="s">
        <v>91</v>
      </c>
      <c r="AV1324" s="1" t="s">
        <v>92</v>
      </c>
      <c r="AW1324" s="1" t="s">
        <v>93</v>
      </c>
      <c r="AX1324" s="1" t="s">
        <v>94</v>
      </c>
      <c r="AY1324" s="1" t="s">
        <v>95</v>
      </c>
      <c r="AZ1324" s="1" t="s">
        <v>96</v>
      </c>
      <c r="BA1324" s="1" t="s">
        <v>5242</v>
      </c>
      <c r="BC1324" s="43"/>
      <c r="BF1324" s="43" t="s">
        <v>4596</v>
      </c>
      <c r="BG1324" s="43" t="s">
        <v>93</v>
      </c>
      <c r="BH1324" s="7" t="s">
        <v>97</v>
      </c>
      <c r="BJ1324" s="7" t="s">
        <v>98</v>
      </c>
      <c r="BK1324" s="7" t="s">
        <v>99</v>
      </c>
      <c r="BL1324" s="7" t="s">
        <v>4597</v>
      </c>
      <c r="BM1324" s="7" t="s">
        <v>4598</v>
      </c>
      <c r="BS1324" s="12" t="s">
        <v>259</v>
      </c>
      <c r="BU1324" s="43">
        <v>1</v>
      </c>
      <c r="BW1324" s="43" t="s">
        <v>103</v>
      </c>
    </row>
    <row r="1325" spans="3:75" x14ac:dyDescent="0.35">
      <c r="C1325" s="43" t="str">
        <f t="shared" si="20"/>
        <v>IARA:BDT-09:2022: 1324</v>
      </c>
      <c r="D1325" s="43">
        <v>1324</v>
      </c>
      <c r="E1325" s="43" t="s">
        <v>5235</v>
      </c>
      <c r="F1325" s="1" t="s">
        <v>73</v>
      </c>
      <c r="G1325" s="43" t="s">
        <v>5248</v>
      </c>
      <c r="H1325" s="2">
        <v>44822</v>
      </c>
      <c r="J1325" s="12">
        <f>YEAR(H1325)</f>
        <v>2022</v>
      </c>
      <c r="K1325" s="12">
        <f>MONTH(H1325)</f>
        <v>9</v>
      </c>
      <c r="L1325" s="12">
        <f>DAY(H1325)</f>
        <v>18</v>
      </c>
      <c r="M1325" s="13"/>
      <c r="P1325" s="12" t="s">
        <v>75</v>
      </c>
      <c r="Q1325" s="12" t="str">
        <f>CONCATENATE(X1325," ",Y1325)</f>
        <v>Columba palumbus</v>
      </c>
      <c r="R1325" s="14" t="str">
        <f>CONCATENATE(S1325,", ",T1325,", ",U1325,", ",V1325,", ",W1325,", ",X1325,", ",Y1325)</f>
        <v>Animalia, Chordata, Aves, Columbiformes, Columbidae, Columba, palumbus</v>
      </c>
      <c r="S1325" s="6" t="s">
        <v>76</v>
      </c>
      <c r="T1325" s="6" t="s">
        <v>77</v>
      </c>
      <c r="U1325" s="6" t="s">
        <v>78</v>
      </c>
      <c r="V1325" s="12" t="s">
        <v>159</v>
      </c>
      <c r="W1325" s="12" t="s">
        <v>160</v>
      </c>
      <c r="X1325" s="12" t="s">
        <v>161</v>
      </c>
      <c r="Y1325" s="12" t="s">
        <v>162</v>
      </c>
      <c r="AA1325" s="12" t="s">
        <v>83</v>
      </c>
      <c r="AB1325" s="6" t="s">
        <v>84</v>
      </c>
      <c r="AC1325" s="12" t="s">
        <v>163</v>
      </c>
      <c r="AD1325" s="12" t="s">
        <v>259</v>
      </c>
      <c r="AE1325" s="2">
        <v>44822</v>
      </c>
      <c r="AF1325" s="43" t="s">
        <v>87</v>
      </c>
      <c r="AG1325" s="7" t="s">
        <v>164</v>
      </c>
      <c r="AH1325" s="43">
        <v>48.1127661571633</v>
      </c>
      <c r="AI1325" s="43">
        <v>-1.70828531489488</v>
      </c>
      <c r="AL1325" s="43">
        <v>10</v>
      </c>
      <c r="AN1325" s="46" t="s">
        <v>5240</v>
      </c>
      <c r="AO1325" s="5" t="s">
        <v>89</v>
      </c>
      <c r="AP1325" s="12" t="s">
        <v>259</v>
      </c>
      <c r="AR1325" s="7" t="s">
        <v>90</v>
      </c>
      <c r="AT1325" s="4" t="str">
        <f>CONCATENATE(AU1325,", ",AV1325,", ",AW1325,", ",AX1325,", ",AY1325,", ",AZ1325,", ",BA1325)</f>
        <v>Europe, France, FR, Bretagne, Ille-et-Vilaine, Rennes, Campus Institut Agro Rennes</v>
      </c>
      <c r="AU1325" s="1" t="s">
        <v>91</v>
      </c>
      <c r="AV1325" s="1" t="s">
        <v>92</v>
      </c>
      <c r="AW1325" s="1" t="s">
        <v>93</v>
      </c>
      <c r="AX1325" s="1" t="s">
        <v>94</v>
      </c>
      <c r="AY1325" s="1" t="s">
        <v>95</v>
      </c>
      <c r="AZ1325" s="1" t="s">
        <v>96</v>
      </c>
      <c r="BA1325" s="1" t="s">
        <v>5242</v>
      </c>
      <c r="BC1325" s="43"/>
      <c r="BF1325" s="43" t="s">
        <v>4596</v>
      </c>
      <c r="BG1325" s="43" t="s">
        <v>93</v>
      </c>
      <c r="BH1325" s="7" t="s">
        <v>97</v>
      </c>
      <c r="BJ1325" s="7" t="s">
        <v>98</v>
      </c>
      <c r="BK1325" s="7" t="s">
        <v>99</v>
      </c>
      <c r="BL1325" s="7" t="s">
        <v>4597</v>
      </c>
      <c r="BM1325" s="7" t="s">
        <v>4598</v>
      </c>
      <c r="BS1325" s="12" t="s">
        <v>259</v>
      </c>
      <c r="BU1325" s="43">
        <v>1</v>
      </c>
      <c r="BW1325" s="43" t="s">
        <v>103</v>
      </c>
    </row>
    <row r="1326" spans="3:75" x14ac:dyDescent="0.35">
      <c r="C1326" s="43" t="str">
        <f t="shared" si="20"/>
        <v>IARA:BDT-09:2022: 1325</v>
      </c>
      <c r="D1326" s="43">
        <v>1325</v>
      </c>
      <c r="E1326" s="43" t="s">
        <v>5235</v>
      </c>
      <c r="F1326" s="1" t="s">
        <v>73</v>
      </c>
      <c r="G1326" s="43" t="s">
        <v>5248</v>
      </c>
      <c r="H1326" s="2">
        <v>44822</v>
      </c>
      <c r="J1326" s="12">
        <f>YEAR(H1326)</f>
        <v>2022</v>
      </c>
      <c r="K1326" s="12">
        <f>MONTH(H1326)</f>
        <v>9</v>
      </c>
      <c r="L1326" s="12">
        <f>DAY(H1326)</f>
        <v>18</v>
      </c>
      <c r="M1326" s="13"/>
      <c r="P1326" s="12" t="s">
        <v>75</v>
      </c>
      <c r="Q1326" s="12" t="str">
        <f>CONCATENATE(X1326," ",Y1326)</f>
        <v>Columba palumbus</v>
      </c>
      <c r="R1326" s="14" t="str">
        <f>CONCATENATE(S1326,", ",T1326,", ",U1326,", ",V1326,", ",W1326,", ",X1326,", ",Y1326)</f>
        <v>Animalia, Chordata, Aves, Columbiformes, Columbidae, Columba, palumbus</v>
      </c>
      <c r="S1326" s="6" t="s">
        <v>76</v>
      </c>
      <c r="T1326" s="6" t="s">
        <v>77</v>
      </c>
      <c r="U1326" s="6" t="s">
        <v>78</v>
      </c>
      <c r="V1326" s="12" t="s">
        <v>159</v>
      </c>
      <c r="W1326" s="12" t="s">
        <v>160</v>
      </c>
      <c r="X1326" s="12" t="s">
        <v>161</v>
      </c>
      <c r="Y1326" s="12" t="s">
        <v>162</v>
      </c>
      <c r="AA1326" s="12" t="s">
        <v>83</v>
      </c>
      <c r="AB1326" s="6" t="s">
        <v>84</v>
      </c>
      <c r="AC1326" s="12" t="s">
        <v>163</v>
      </c>
      <c r="AD1326" s="12" t="s">
        <v>259</v>
      </c>
      <c r="AE1326" s="2">
        <v>44822</v>
      </c>
      <c r="AF1326" s="43" t="s">
        <v>87</v>
      </c>
      <c r="AG1326" s="7" t="s">
        <v>164</v>
      </c>
      <c r="AH1326" s="43">
        <v>48.112746957724802</v>
      </c>
      <c r="AI1326" s="43">
        <v>-1.7082475230958101</v>
      </c>
      <c r="AL1326" s="43">
        <v>10</v>
      </c>
      <c r="AN1326" s="46" t="s">
        <v>5240</v>
      </c>
      <c r="AO1326" s="5" t="s">
        <v>89</v>
      </c>
      <c r="AP1326" s="12" t="s">
        <v>259</v>
      </c>
      <c r="AR1326" s="7" t="s">
        <v>90</v>
      </c>
      <c r="AT1326" s="4" t="str">
        <f>CONCATENATE(AU1326,", ",AV1326,", ",AW1326,", ",AX1326,", ",AY1326,", ",AZ1326,", ",BA1326)</f>
        <v>Europe, France, FR, Bretagne, Ille-et-Vilaine, Rennes, Campus Institut Agro Rennes</v>
      </c>
      <c r="AU1326" s="1" t="s">
        <v>91</v>
      </c>
      <c r="AV1326" s="1" t="s">
        <v>92</v>
      </c>
      <c r="AW1326" s="1" t="s">
        <v>93</v>
      </c>
      <c r="AX1326" s="1" t="s">
        <v>94</v>
      </c>
      <c r="AY1326" s="1" t="s">
        <v>95</v>
      </c>
      <c r="AZ1326" s="1" t="s">
        <v>96</v>
      </c>
      <c r="BA1326" s="1" t="s">
        <v>5242</v>
      </c>
      <c r="BC1326" s="43"/>
      <c r="BF1326" s="43" t="s">
        <v>4596</v>
      </c>
      <c r="BG1326" s="43" t="s">
        <v>93</v>
      </c>
      <c r="BH1326" s="7" t="s">
        <v>97</v>
      </c>
      <c r="BJ1326" s="7" t="s">
        <v>98</v>
      </c>
      <c r="BK1326" s="7" t="s">
        <v>99</v>
      </c>
      <c r="BL1326" s="7" t="s">
        <v>4597</v>
      </c>
      <c r="BM1326" s="7" t="s">
        <v>4598</v>
      </c>
      <c r="BS1326" s="12" t="s">
        <v>259</v>
      </c>
      <c r="BU1326" s="43">
        <v>1</v>
      </c>
      <c r="BW1326" s="43" t="s">
        <v>103</v>
      </c>
    </row>
    <row r="1327" spans="3:75" x14ac:dyDescent="0.35">
      <c r="C1327" s="43" t="str">
        <f t="shared" si="20"/>
        <v>IARA:BDT-09:2022: 1326</v>
      </c>
      <c r="D1327" s="43">
        <v>1326</v>
      </c>
      <c r="E1327" s="43" t="s">
        <v>5235</v>
      </c>
      <c r="F1327" s="1" t="s">
        <v>73</v>
      </c>
      <c r="G1327" s="43" t="s">
        <v>5248</v>
      </c>
      <c r="H1327" s="2">
        <v>44822</v>
      </c>
      <c r="J1327" s="12">
        <f>YEAR(H1327)</f>
        <v>2022</v>
      </c>
      <c r="K1327" s="12">
        <f>MONTH(H1327)</f>
        <v>9</v>
      </c>
      <c r="L1327" s="12">
        <f>DAY(H1327)</f>
        <v>18</v>
      </c>
      <c r="M1327" s="13"/>
      <c r="P1327" s="12" t="s">
        <v>75</v>
      </c>
      <c r="Q1327" s="12" t="str">
        <f>CONCATENATE(X1327," ",Y1327)</f>
        <v>Sylvia atricapilla</v>
      </c>
      <c r="R1327" s="14" t="str">
        <f>CONCATENATE(S1327,", ",T1327,", ",U1327,", ",V1327,", ",W1327,", ",X1327,", ",Y1327)</f>
        <v>Animalia, Chordata, Aves, Passeriformes, Sylviidae, Sylvia, atricapilla</v>
      </c>
      <c r="S1327" s="6" t="s">
        <v>76</v>
      </c>
      <c r="T1327" s="6" t="s">
        <v>77</v>
      </c>
      <c r="U1327" s="6" t="s">
        <v>78</v>
      </c>
      <c r="V1327" s="12" t="s">
        <v>79</v>
      </c>
      <c r="W1327" s="12" t="s">
        <v>117</v>
      </c>
      <c r="X1327" s="12" t="s">
        <v>118</v>
      </c>
      <c r="Y1327" s="12" t="s">
        <v>119</v>
      </c>
      <c r="AA1327" s="12" t="s">
        <v>83</v>
      </c>
      <c r="AB1327" s="6" t="s">
        <v>84</v>
      </c>
      <c r="AC1327" s="12" t="s">
        <v>120</v>
      </c>
      <c r="AD1327" s="12" t="s">
        <v>259</v>
      </c>
      <c r="AE1327" s="2">
        <v>44822</v>
      </c>
      <c r="AF1327" s="43" t="s">
        <v>87</v>
      </c>
      <c r="AG1327" s="7" t="s">
        <v>121</v>
      </c>
      <c r="AH1327" s="43">
        <v>48.112741619182401</v>
      </c>
      <c r="AI1327" s="43">
        <v>-1.7083810596392</v>
      </c>
      <c r="AL1327" s="43">
        <v>10</v>
      </c>
      <c r="AN1327" s="46" t="s">
        <v>5240</v>
      </c>
      <c r="AO1327" s="5" t="s">
        <v>89</v>
      </c>
      <c r="AP1327" s="12" t="s">
        <v>259</v>
      </c>
      <c r="AR1327" s="7" t="s">
        <v>90</v>
      </c>
      <c r="AT1327" s="4" t="str">
        <f>CONCATENATE(AU1327,", ",AV1327,", ",AW1327,", ",AX1327,", ",AY1327,", ",AZ1327,", ",BA1327)</f>
        <v>Europe, France, FR, Bretagne, Ille-et-Vilaine, Rennes, Campus Institut Agro Rennes</v>
      </c>
      <c r="AU1327" s="1" t="s">
        <v>91</v>
      </c>
      <c r="AV1327" s="1" t="s">
        <v>92</v>
      </c>
      <c r="AW1327" s="1" t="s">
        <v>93</v>
      </c>
      <c r="AX1327" s="1" t="s">
        <v>94</v>
      </c>
      <c r="AY1327" s="1" t="s">
        <v>95</v>
      </c>
      <c r="AZ1327" s="1" t="s">
        <v>96</v>
      </c>
      <c r="BA1327" s="1" t="s">
        <v>5242</v>
      </c>
      <c r="BC1327" s="43"/>
      <c r="BF1327" s="43" t="s">
        <v>4596</v>
      </c>
      <c r="BG1327" s="43" t="s">
        <v>93</v>
      </c>
      <c r="BH1327" s="7" t="s">
        <v>97</v>
      </c>
      <c r="BJ1327" s="7" t="s">
        <v>98</v>
      </c>
      <c r="BK1327" s="7" t="s">
        <v>99</v>
      </c>
      <c r="BL1327" s="7" t="s">
        <v>4597</v>
      </c>
      <c r="BM1327" s="7" t="s">
        <v>4598</v>
      </c>
      <c r="BS1327" s="12" t="s">
        <v>259</v>
      </c>
      <c r="BU1327" s="43">
        <v>1</v>
      </c>
      <c r="BW1327" s="43" t="s">
        <v>103</v>
      </c>
    </row>
    <row r="1328" spans="3:75" x14ac:dyDescent="0.35">
      <c r="C1328" s="43" t="str">
        <f t="shared" si="20"/>
        <v>IARA:BDT-09:2022: 1327</v>
      </c>
      <c r="D1328" s="43">
        <v>1327</v>
      </c>
      <c r="E1328" s="43" t="s">
        <v>5235</v>
      </c>
      <c r="F1328" s="1" t="s">
        <v>73</v>
      </c>
      <c r="G1328" s="43" t="s">
        <v>5248</v>
      </c>
      <c r="H1328" s="2">
        <v>44822</v>
      </c>
      <c r="J1328" s="12">
        <f>YEAR(H1328)</f>
        <v>2022</v>
      </c>
      <c r="K1328" s="12">
        <f>MONTH(H1328)</f>
        <v>9</v>
      </c>
      <c r="L1328" s="12">
        <f>DAY(H1328)</f>
        <v>18</v>
      </c>
      <c r="M1328" s="13"/>
      <c r="P1328" s="12" t="s">
        <v>75</v>
      </c>
      <c r="Q1328" s="12" t="str">
        <f>CONCATENATE(X1328," ",Y1328)</f>
        <v>Sylvia atricapilla</v>
      </c>
      <c r="R1328" s="14" t="str">
        <f>CONCATENATE(S1328,", ",T1328,", ",U1328,", ",V1328,", ",W1328,", ",X1328,", ",Y1328)</f>
        <v>Animalia, Chordata, Aves, Passeriformes, Sylviidae, Sylvia, atricapilla</v>
      </c>
      <c r="S1328" s="6" t="s">
        <v>76</v>
      </c>
      <c r="T1328" s="6" t="s">
        <v>77</v>
      </c>
      <c r="U1328" s="6" t="s">
        <v>78</v>
      </c>
      <c r="V1328" s="12" t="s">
        <v>79</v>
      </c>
      <c r="W1328" s="12" t="s">
        <v>117</v>
      </c>
      <c r="X1328" s="12" t="s">
        <v>118</v>
      </c>
      <c r="Y1328" s="12" t="s">
        <v>119</v>
      </c>
      <c r="AA1328" s="12" t="s">
        <v>83</v>
      </c>
      <c r="AB1328" s="6" t="s">
        <v>84</v>
      </c>
      <c r="AC1328" s="12" t="s">
        <v>120</v>
      </c>
      <c r="AD1328" s="12" t="s">
        <v>259</v>
      </c>
      <c r="AE1328" s="2">
        <v>44822</v>
      </c>
      <c r="AF1328" s="43" t="s">
        <v>87</v>
      </c>
      <c r="AG1328" s="7" t="s">
        <v>121</v>
      </c>
      <c r="AH1328" s="43">
        <v>48.112708456628901</v>
      </c>
      <c r="AI1328" s="43">
        <v>-1.70834717739258</v>
      </c>
      <c r="AL1328" s="43">
        <v>10</v>
      </c>
      <c r="AN1328" s="46" t="s">
        <v>5240</v>
      </c>
      <c r="AO1328" s="5" t="s">
        <v>89</v>
      </c>
      <c r="AP1328" s="12" t="s">
        <v>259</v>
      </c>
      <c r="AR1328" s="7" t="s">
        <v>90</v>
      </c>
      <c r="AT1328" s="4" t="str">
        <f>CONCATENATE(AU1328,", ",AV1328,", ",AW1328,", ",AX1328,", ",AY1328,", ",AZ1328,", ",BA1328)</f>
        <v>Europe, France, FR, Bretagne, Ille-et-Vilaine, Rennes, Campus Institut Agro Rennes</v>
      </c>
      <c r="AU1328" s="1" t="s">
        <v>91</v>
      </c>
      <c r="AV1328" s="1" t="s">
        <v>92</v>
      </c>
      <c r="AW1328" s="1" t="s">
        <v>93</v>
      </c>
      <c r="AX1328" s="1" t="s">
        <v>94</v>
      </c>
      <c r="AY1328" s="1" t="s">
        <v>95</v>
      </c>
      <c r="AZ1328" s="1" t="s">
        <v>96</v>
      </c>
      <c r="BA1328" s="1" t="s">
        <v>5242</v>
      </c>
      <c r="BC1328" s="43"/>
      <c r="BF1328" s="43" t="s">
        <v>4596</v>
      </c>
      <c r="BG1328" s="43" t="s">
        <v>93</v>
      </c>
      <c r="BH1328" s="7" t="s">
        <v>97</v>
      </c>
      <c r="BJ1328" s="7" t="s">
        <v>98</v>
      </c>
      <c r="BK1328" s="7" t="s">
        <v>99</v>
      </c>
      <c r="BL1328" s="7" t="s">
        <v>4597</v>
      </c>
      <c r="BM1328" s="7" t="s">
        <v>4598</v>
      </c>
      <c r="BS1328" s="12" t="s">
        <v>259</v>
      </c>
      <c r="BU1328" s="43">
        <v>1</v>
      </c>
      <c r="BW1328" s="43" t="s">
        <v>103</v>
      </c>
    </row>
    <row r="1329" spans="3:75" x14ac:dyDescent="0.35">
      <c r="C1329" s="43" t="str">
        <f t="shared" si="20"/>
        <v>IARA:BDT-09:2022: 1328</v>
      </c>
      <c r="D1329" s="43">
        <v>1328</v>
      </c>
      <c r="E1329" s="43" t="s">
        <v>5235</v>
      </c>
      <c r="F1329" s="1" t="s">
        <v>73</v>
      </c>
      <c r="G1329" s="43" t="s">
        <v>5248</v>
      </c>
      <c r="H1329" s="2">
        <v>44822</v>
      </c>
      <c r="J1329" s="12">
        <f>YEAR(H1329)</f>
        <v>2022</v>
      </c>
      <c r="K1329" s="12">
        <f>MONTH(H1329)</f>
        <v>9</v>
      </c>
      <c r="L1329" s="12">
        <f>DAY(H1329)</f>
        <v>18</v>
      </c>
      <c r="M1329" s="13"/>
      <c r="P1329" s="12" t="s">
        <v>75</v>
      </c>
      <c r="Q1329" s="12" t="str">
        <f>CONCATENATE(X1329," ",Y1329)</f>
        <v>Sylvia atricapilla</v>
      </c>
      <c r="R1329" s="14" t="str">
        <f>CONCATENATE(S1329,", ",T1329,", ",U1329,", ",V1329,", ",W1329,", ",X1329,", ",Y1329)</f>
        <v>Animalia, Chordata, Aves, Passeriformes, Sylviidae, Sylvia, atricapilla</v>
      </c>
      <c r="S1329" s="6" t="s">
        <v>76</v>
      </c>
      <c r="T1329" s="6" t="s">
        <v>77</v>
      </c>
      <c r="U1329" s="6" t="s">
        <v>78</v>
      </c>
      <c r="V1329" s="12" t="s">
        <v>79</v>
      </c>
      <c r="W1329" s="12" t="s">
        <v>117</v>
      </c>
      <c r="X1329" s="12" t="s">
        <v>118</v>
      </c>
      <c r="Y1329" s="12" t="s">
        <v>119</v>
      </c>
      <c r="AA1329" s="12" t="s">
        <v>83</v>
      </c>
      <c r="AB1329" s="6" t="s">
        <v>84</v>
      </c>
      <c r="AC1329" s="12" t="s">
        <v>120</v>
      </c>
      <c r="AD1329" s="12" t="s">
        <v>259</v>
      </c>
      <c r="AE1329" s="2">
        <v>44822</v>
      </c>
      <c r="AF1329" s="43" t="s">
        <v>87</v>
      </c>
      <c r="AG1329" s="7" t="s">
        <v>121</v>
      </c>
      <c r="AH1329" s="43">
        <v>48.112743056497102</v>
      </c>
      <c r="AI1329" s="43">
        <v>-1.70834510749556</v>
      </c>
      <c r="AL1329" s="43">
        <v>10</v>
      </c>
      <c r="AN1329" s="46" t="s">
        <v>5240</v>
      </c>
      <c r="AO1329" s="5" t="s">
        <v>89</v>
      </c>
      <c r="AP1329" s="12" t="s">
        <v>259</v>
      </c>
      <c r="AR1329" s="7" t="s">
        <v>90</v>
      </c>
      <c r="AT1329" s="4" t="str">
        <f>CONCATENATE(AU1329,", ",AV1329,", ",AW1329,", ",AX1329,", ",AY1329,", ",AZ1329,", ",BA1329)</f>
        <v>Europe, France, FR, Bretagne, Ille-et-Vilaine, Rennes, Campus Institut Agro Rennes</v>
      </c>
      <c r="AU1329" s="1" t="s">
        <v>91</v>
      </c>
      <c r="AV1329" s="1" t="s">
        <v>92</v>
      </c>
      <c r="AW1329" s="1" t="s">
        <v>93</v>
      </c>
      <c r="AX1329" s="1" t="s">
        <v>94</v>
      </c>
      <c r="AY1329" s="1" t="s">
        <v>95</v>
      </c>
      <c r="AZ1329" s="1" t="s">
        <v>96</v>
      </c>
      <c r="BA1329" s="1" t="s">
        <v>5242</v>
      </c>
      <c r="BC1329" s="43"/>
      <c r="BF1329" s="43" t="s">
        <v>4596</v>
      </c>
      <c r="BG1329" s="43" t="s">
        <v>93</v>
      </c>
      <c r="BH1329" s="7" t="s">
        <v>97</v>
      </c>
      <c r="BJ1329" s="7" t="s">
        <v>98</v>
      </c>
      <c r="BK1329" s="7" t="s">
        <v>99</v>
      </c>
      <c r="BL1329" s="7" t="s">
        <v>4597</v>
      </c>
      <c r="BM1329" s="7" t="s">
        <v>4598</v>
      </c>
      <c r="BS1329" s="12" t="s">
        <v>259</v>
      </c>
      <c r="BU1329" s="43">
        <v>1</v>
      </c>
      <c r="BW1329" s="43" t="s">
        <v>103</v>
      </c>
    </row>
    <row r="1330" spans="3:75" x14ac:dyDescent="0.35">
      <c r="C1330" s="43" t="str">
        <f t="shared" si="20"/>
        <v>IARA:BDT-09:2022: 1329</v>
      </c>
      <c r="D1330" s="43">
        <v>1329</v>
      </c>
      <c r="E1330" s="43" t="s">
        <v>5235</v>
      </c>
      <c r="F1330" s="1" t="s">
        <v>73</v>
      </c>
      <c r="G1330" s="43" t="s">
        <v>5248</v>
      </c>
      <c r="H1330" s="2">
        <v>44822</v>
      </c>
      <c r="J1330" s="12">
        <f>YEAR(H1330)</f>
        <v>2022</v>
      </c>
      <c r="K1330" s="12">
        <f>MONTH(H1330)</f>
        <v>9</v>
      </c>
      <c r="L1330" s="12">
        <f>DAY(H1330)</f>
        <v>18</v>
      </c>
      <c r="M1330" s="13"/>
      <c r="P1330" s="12" t="s">
        <v>75</v>
      </c>
      <c r="Q1330" s="12" t="str">
        <f>CONCATENATE(X1330," ",Y1330)</f>
        <v>Sturnus vulgaris</v>
      </c>
      <c r="R1330" s="14" t="str">
        <f>CONCATENATE(S1330,", ",T1330,", ",U1330,", ",V1330,", ",W1330,", ",X1330,", ",Y1330)</f>
        <v>Animalia, Chordata, Aves, Passeriformes, Sturnidae, Sturnus, vulgaris</v>
      </c>
      <c r="S1330" s="6" t="s">
        <v>76</v>
      </c>
      <c r="T1330" s="6" t="s">
        <v>77</v>
      </c>
      <c r="U1330" s="6" t="s">
        <v>78</v>
      </c>
      <c r="V1330" s="12" t="s">
        <v>79</v>
      </c>
      <c r="W1330" s="12" t="s">
        <v>112</v>
      </c>
      <c r="X1330" s="12" t="s">
        <v>113</v>
      </c>
      <c r="Y1330" s="12" t="s">
        <v>114</v>
      </c>
      <c r="AA1330" s="12" t="s">
        <v>83</v>
      </c>
      <c r="AB1330" s="6" t="s">
        <v>84</v>
      </c>
      <c r="AC1330" s="12" t="s">
        <v>115</v>
      </c>
      <c r="AD1330" s="12" t="s">
        <v>259</v>
      </c>
      <c r="AE1330" s="2">
        <v>44822</v>
      </c>
      <c r="AF1330" s="43" t="s">
        <v>87</v>
      </c>
      <c r="AG1330" s="7" t="s">
        <v>116</v>
      </c>
      <c r="AH1330" s="43">
        <v>48.112914105359401</v>
      </c>
      <c r="AI1330" s="43">
        <v>-1.70855622079942</v>
      </c>
      <c r="AL1330" s="43">
        <v>10</v>
      </c>
      <c r="AN1330" s="46" t="s">
        <v>5240</v>
      </c>
      <c r="AO1330" s="5" t="s">
        <v>89</v>
      </c>
      <c r="AP1330" s="12" t="s">
        <v>259</v>
      </c>
      <c r="AR1330" s="7" t="s">
        <v>90</v>
      </c>
      <c r="AT1330" s="4" t="str">
        <f>CONCATENATE(AU1330,", ",AV1330,", ",AW1330,", ",AX1330,", ",AY1330,", ",AZ1330,", ",BA1330)</f>
        <v>Europe, France, FR, Bretagne, Ille-et-Vilaine, Rennes, Campus Institut Agro Rennes</v>
      </c>
      <c r="AU1330" s="1" t="s">
        <v>91</v>
      </c>
      <c r="AV1330" s="1" t="s">
        <v>92</v>
      </c>
      <c r="AW1330" s="1" t="s">
        <v>93</v>
      </c>
      <c r="AX1330" s="1" t="s">
        <v>94</v>
      </c>
      <c r="AY1330" s="1" t="s">
        <v>95</v>
      </c>
      <c r="AZ1330" s="1" t="s">
        <v>96</v>
      </c>
      <c r="BA1330" s="1" t="s">
        <v>5242</v>
      </c>
      <c r="BC1330" s="43"/>
      <c r="BF1330" s="43" t="s">
        <v>4596</v>
      </c>
      <c r="BG1330" s="43" t="s">
        <v>93</v>
      </c>
      <c r="BH1330" s="7" t="s">
        <v>97</v>
      </c>
      <c r="BJ1330" s="7" t="s">
        <v>98</v>
      </c>
      <c r="BK1330" s="7" t="s">
        <v>99</v>
      </c>
      <c r="BL1330" s="7" t="s">
        <v>4597</v>
      </c>
      <c r="BM1330" s="7" t="s">
        <v>4598</v>
      </c>
      <c r="BS1330" s="12" t="s">
        <v>259</v>
      </c>
      <c r="BU1330" s="43">
        <v>1</v>
      </c>
      <c r="BW1330" s="43" t="s">
        <v>103</v>
      </c>
    </row>
    <row r="1331" spans="3:75" x14ac:dyDescent="0.35">
      <c r="C1331" s="43" t="str">
        <f t="shared" si="20"/>
        <v>IARA:BDT-09:2022: 1330</v>
      </c>
      <c r="D1331" s="43">
        <v>1330</v>
      </c>
      <c r="E1331" s="43" t="s">
        <v>5235</v>
      </c>
      <c r="F1331" s="1" t="s">
        <v>73</v>
      </c>
      <c r="G1331" s="43" t="s">
        <v>5248</v>
      </c>
      <c r="H1331" s="2">
        <v>44822</v>
      </c>
      <c r="J1331" s="12">
        <f>YEAR(H1331)</f>
        <v>2022</v>
      </c>
      <c r="K1331" s="12">
        <f>MONTH(H1331)</f>
        <v>9</v>
      </c>
      <c r="L1331" s="12">
        <f>DAY(H1331)</f>
        <v>18</v>
      </c>
      <c r="M1331" s="13"/>
      <c r="P1331" s="12" t="s">
        <v>75</v>
      </c>
      <c r="Q1331" s="12" t="str">
        <f>CONCATENATE(X1331," ",Y1331)</f>
        <v>Columba palumbus</v>
      </c>
      <c r="R1331" s="14" t="str">
        <f>CONCATENATE(S1331,", ",T1331,", ",U1331,", ",V1331,", ",W1331,", ",X1331,", ",Y1331)</f>
        <v>Animalia, Chordata, Aves, Columbiformes, Columbidae, Columba, palumbus</v>
      </c>
      <c r="S1331" s="6" t="s">
        <v>76</v>
      </c>
      <c r="T1331" s="6" t="s">
        <v>77</v>
      </c>
      <c r="U1331" s="6" t="s">
        <v>78</v>
      </c>
      <c r="V1331" s="12" t="s">
        <v>159</v>
      </c>
      <c r="W1331" s="12" t="s">
        <v>160</v>
      </c>
      <c r="X1331" s="12" t="s">
        <v>161</v>
      </c>
      <c r="Y1331" s="12" t="s">
        <v>162</v>
      </c>
      <c r="AA1331" s="12" t="s">
        <v>83</v>
      </c>
      <c r="AB1331" s="6" t="s">
        <v>84</v>
      </c>
      <c r="AC1331" s="12" t="s">
        <v>163</v>
      </c>
      <c r="AD1331" s="12" t="s">
        <v>259</v>
      </c>
      <c r="AE1331" s="2">
        <v>44822</v>
      </c>
      <c r="AF1331" s="43" t="s">
        <v>87</v>
      </c>
      <c r="AG1331" s="7" t="s">
        <v>164</v>
      </c>
      <c r="AH1331" s="43">
        <v>48.113094290244199</v>
      </c>
      <c r="AI1331" s="43">
        <v>-1.70802076791402</v>
      </c>
      <c r="AL1331" s="43">
        <v>10</v>
      </c>
      <c r="AN1331" s="46" t="s">
        <v>5240</v>
      </c>
      <c r="AO1331" s="5" t="s">
        <v>89</v>
      </c>
      <c r="AP1331" s="12" t="s">
        <v>259</v>
      </c>
      <c r="AR1331" s="7" t="s">
        <v>90</v>
      </c>
      <c r="AT1331" s="4" t="str">
        <f>CONCATENATE(AU1331,", ",AV1331,", ",AW1331,", ",AX1331,", ",AY1331,", ",AZ1331,", ",BA1331)</f>
        <v>Europe, France, FR, Bretagne, Ille-et-Vilaine, Rennes, Campus Institut Agro Rennes</v>
      </c>
      <c r="AU1331" s="1" t="s">
        <v>91</v>
      </c>
      <c r="AV1331" s="1" t="s">
        <v>92</v>
      </c>
      <c r="AW1331" s="1" t="s">
        <v>93</v>
      </c>
      <c r="AX1331" s="1" t="s">
        <v>94</v>
      </c>
      <c r="AY1331" s="1" t="s">
        <v>95</v>
      </c>
      <c r="AZ1331" s="1" t="s">
        <v>96</v>
      </c>
      <c r="BA1331" s="1" t="s">
        <v>5242</v>
      </c>
      <c r="BC1331" s="43"/>
      <c r="BF1331" s="43" t="s">
        <v>4596</v>
      </c>
      <c r="BG1331" s="43" t="s">
        <v>93</v>
      </c>
      <c r="BH1331" s="7" t="s">
        <v>97</v>
      </c>
      <c r="BJ1331" s="7" t="s">
        <v>98</v>
      </c>
      <c r="BK1331" s="7" t="s">
        <v>99</v>
      </c>
      <c r="BL1331" s="7" t="s">
        <v>4597</v>
      </c>
      <c r="BM1331" s="7" t="s">
        <v>4598</v>
      </c>
      <c r="BS1331" s="12" t="s">
        <v>259</v>
      </c>
      <c r="BU1331" s="43">
        <v>1</v>
      </c>
      <c r="BW1331" s="43" t="s">
        <v>103</v>
      </c>
    </row>
    <row r="1332" spans="3:75" x14ac:dyDescent="0.35">
      <c r="C1332" s="43" t="str">
        <f t="shared" si="20"/>
        <v>IARA:BDT-09:2022: 1331</v>
      </c>
      <c r="D1332" s="43">
        <v>1331</v>
      </c>
      <c r="E1332" s="43" t="s">
        <v>5235</v>
      </c>
      <c r="F1332" s="1" t="s">
        <v>73</v>
      </c>
      <c r="G1332" s="43" t="s">
        <v>5248</v>
      </c>
      <c r="H1332" s="2">
        <v>44822</v>
      </c>
      <c r="J1332" s="12">
        <f>YEAR(H1332)</f>
        <v>2022</v>
      </c>
      <c r="K1332" s="12">
        <f>MONTH(H1332)</f>
        <v>9</v>
      </c>
      <c r="L1332" s="12">
        <f>DAY(H1332)</f>
        <v>18</v>
      </c>
      <c r="M1332" s="13"/>
      <c r="P1332" s="12" t="s">
        <v>75</v>
      </c>
      <c r="Q1332" s="12" t="str">
        <f>CONCATENATE(X1332," ",Y1332)</f>
        <v>Turdus merula</v>
      </c>
      <c r="R1332" s="14" t="str">
        <f>CONCATENATE(S1332,", ",T1332,", ",U1332,", ",V1332,", ",W1332,", ",X1332,", ",Y1332)</f>
        <v>Animalia, Chordata, Aves, Passeriformes, Turdidae, Turdus, merula</v>
      </c>
      <c r="S1332" s="6" t="s">
        <v>76</v>
      </c>
      <c r="T1332" s="6" t="s">
        <v>77</v>
      </c>
      <c r="U1332" s="6" t="s">
        <v>78</v>
      </c>
      <c r="V1332" s="19" t="s">
        <v>79</v>
      </c>
      <c r="W1332" s="19" t="s">
        <v>126</v>
      </c>
      <c r="X1332" s="19" t="s">
        <v>127</v>
      </c>
      <c r="Y1332" s="19" t="s">
        <v>132</v>
      </c>
      <c r="Z1332" s="6"/>
      <c r="AA1332" s="6" t="s">
        <v>83</v>
      </c>
      <c r="AB1332" s="6" t="s">
        <v>84</v>
      </c>
      <c r="AC1332" s="12" t="s">
        <v>133</v>
      </c>
      <c r="AD1332" s="12" t="s">
        <v>259</v>
      </c>
      <c r="AE1332" s="2">
        <v>44822</v>
      </c>
      <c r="AF1332" s="43" t="s">
        <v>87</v>
      </c>
      <c r="AG1332" s="7" t="s">
        <v>134</v>
      </c>
      <c r="AH1332" s="43">
        <v>48.112892132794002</v>
      </c>
      <c r="AI1332" s="43">
        <v>-1.70806975405142</v>
      </c>
      <c r="AL1332" s="43">
        <v>10</v>
      </c>
      <c r="AN1332" s="46" t="s">
        <v>5240</v>
      </c>
      <c r="AO1332" s="5" t="s">
        <v>89</v>
      </c>
      <c r="AP1332" s="12" t="s">
        <v>259</v>
      </c>
      <c r="AR1332" s="7" t="s">
        <v>90</v>
      </c>
      <c r="AT1332" s="4" t="str">
        <f>CONCATENATE(AU1332,", ",AV1332,", ",AW1332,", ",AX1332,", ",AY1332,", ",AZ1332,", ",BA1332)</f>
        <v>Europe, France, FR, Bretagne, Ille-et-Vilaine, Rennes, Campus Institut Agro Rennes</v>
      </c>
      <c r="AU1332" s="1" t="s">
        <v>91</v>
      </c>
      <c r="AV1332" s="1" t="s">
        <v>92</v>
      </c>
      <c r="AW1332" s="1" t="s">
        <v>93</v>
      </c>
      <c r="AX1332" s="1" t="s">
        <v>94</v>
      </c>
      <c r="AY1332" s="1" t="s">
        <v>95</v>
      </c>
      <c r="AZ1332" s="1" t="s">
        <v>96</v>
      </c>
      <c r="BA1332" s="1" t="s">
        <v>5242</v>
      </c>
      <c r="BC1332" s="43"/>
      <c r="BF1332" s="43" t="s">
        <v>4596</v>
      </c>
      <c r="BG1332" s="43" t="s">
        <v>93</v>
      </c>
      <c r="BH1332" s="7" t="s">
        <v>97</v>
      </c>
      <c r="BJ1332" s="7" t="s">
        <v>98</v>
      </c>
      <c r="BK1332" s="7" t="s">
        <v>99</v>
      </c>
      <c r="BL1332" s="7" t="s">
        <v>4597</v>
      </c>
      <c r="BM1332" s="7" t="s">
        <v>4598</v>
      </c>
      <c r="BS1332" s="12" t="s">
        <v>259</v>
      </c>
      <c r="BU1332" s="43">
        <v>1</v>
      </c>
      <c r="BW1332" s="43" t="s">
        <v>103</v>
      </c>
    </row>
    <row r="1333" spans="3:75" x14ac:dyDescent="0.35">
      <c r="C1333" s="43" t="str">
        <f t="shared" si="20"/>
        <v>IARA:BDT-09:2022: 1332</v>
      </c>
      <c r="D1333" s="43">
        <v>1332</v>
      </c>
      <c r="E1333" s="43" t="s">
        <v>5235</v>
      </c>
      <c r="F1333" s="1" t="s">
        <v>73</v>
      </c>
      <c r="G1333" s="43" t="s">
        <v>5248</v>
      </c>
      <c r="H1333" s="2">
        <v>44822</v>
      </c>
      <c r="J1333" s="12">
        <f>YEAR(H1333)</f>
        <v>2022</v>
      </c>
      <c r="K1333" s="12">
        <f>MONTH(H1333)</f>
        <v>9</v>
      </c>
      <c r="L1333" s="12">
        <f>DAY(H1333)</f>
        <v>18</v>
      </c>
      <c r="M1333" s="13"/>
      <c r="P1333" s="12" t="s">
        <v>75</v>
      </c>
      <c r="Q1333" s="12" t="str">
        <f>CONCATENATE(X1333," ",Y1333)</f>
        <v>Carduelis carduelis</v>
      </c>
      <c r="R1333" s="14" t="str">
        <f>CONCATENATE(S1333,", ",T1333,", ",U1333,", ",V1333,", ",W1333,", ",X1333,", ",Y1333)</f>
        <v>Animalia, Chordata, Aves, Passeriformes, Fringillidae, Carduelis, carduelis</v>
      </c>
      <c r="S1333" s="6" t="s">
        <v>76</v>
      </c>
      <c r="T1333" s="6" t="s">
        <v>77</v>
      </c>
      <c r="U1333" s="6" t="s">
        <v>78</v>
      </c>
      <c r="V1333" s="6" t="s">
        <v>79</v>
      </c>
      <c r="W1333" s="6" t="s">
        <v>165</v>
      </c>
      <c r="X1333" s="6" t="s">
        <v>305</v>
      </c>
      <c r="Y1333" s="6" t="s">
        <v>306</v>
      </c>
      <c r="Z1333" s="6"/>
      <c r="AA1333" s="6" t="s">
        <v>83</v>
      </c>
      <c r="AB1333" s="6" t="s">
        <v>84</v>
      </c>
      <c r="AC1333" s="12" t="s">
        <v>273</v>
      </c>
      <c r="AD1333" s="12" t="s">
        <v>259</v>
      </c>
      <c r="AE1333" s="2">
        <v>44822</v>
      </c>
      <c r="AF1333" s="43" t="s">
        <v>87</v>
      </c>
      <c r="AG1333" s="7" t="s">
        <v>304</v>
      </c>
      <c r="AH1333" s="43">
        <v>48.113177351135597</v>
      </c>
      <c r="AI1333" s="43">
        <v>-1.7081879573360901</v>
      </c>
      <c r="AL1333" s="43">
        <v>10</v>
      </c>
      <c r="AN1333" s="46" t="s">
        <v>5240</v>
      </c>
      <c r="AO1333" s="5" t="s">
        <v>89</v>
      </c>
      <c r="AP1333" s="12" t="s">
        <v>259</v>
      </c>
      <c r="AR1333" s="7" t="s">
        <v>90</v>
      </c>
      <c r="AT1333" s="4" t="str">
        <f>CONCATENATE(AU1333,", ",AV1333,", ",AW1333,", ",AX1333,", ",AY1333,", ",AZ1333,", ",BA1333)</f>
        <v>Europe, France, FR, Bretagne, Ille-et-Vilaine, Rennes, Campus Institut Agro Rennes</v>
      </c>
      <c r="AU1333" s="1" t="s">
        <v>91</v>
      </c>
      <c r="AV1333" s="1" t="s">
        <v>92</v>
      </c>
      <c r="AW1333" s="1" t="s">
        <v>93</v>
      </c>
      <c r="AX1333" s="1" t="s">
        <v>94</v>
      </c>
      <c r="AY1333" s="1" t="s">
        <v>95</v>
      </c>
      <c r="AZ1333" s="1" t="s">
        <v>96</v>
      </c>
      <c r="BA1333" s="1" t="s">
        <v>5242</v>
      </c>
      <c r="BC1333" s="43"/>
      <c r="BF1333" s="43" t="s">
        <v>4596</v>
      </c>
      <c r="BG1333" s="43" t="s">
        <v>93</v>
      </c>
      <c r="BH1333" s="7" t="s">
        <v>97</v>
      </c>
      <c r="BJ1333" s="7" t="s">
        <v>98</v>
      </c>
      <c r="BK1333" s="7" t="s">
        <v>99</v>
      </c>
      <c r="BL1333" s="7" t="s">
        <v>4597</v>
      </c>
      <c r="BM1333" s="7" t="s">
        <v>4598</v>
      </c>
      <c r="BS1333" s="12" t="s">
        <v>259</v>
      </c>
      <c r="BU1333" s="43">
        <v>1</v>
      </c>
      <c r="BW1333" s="43" t="s">
        <v>103</v>
      </c>
    </row>
    <row r="1334" spans="3:75" x14ac:dyDescent="0.35">
      <c r="C1334" s="43" t="str">
        <f t="shared" si="20"/>
        <v>IARA:BDT-09:2022: 1333</v>
      </c>
      <c r="D1334" s="43">
        <v>1333</v>
      </c>
      <c r="E1334" s="43" t="s">
        <v>5235</v>
      </c>
      <c r="F1334" s="1" t="s">
        <v>73</v>
      </c>
      <c r="G1334" s="43" t="s">
        <v>5248</v>
      </c>
      <c r="H1334" s="2">
        <v>44822</v>
      </c>
      <c r="J1334" s="12">
        <f>YEAR(H1334)</f>
        <v>2022</v>
      </c>
      <c r="K1334" s="12">
        <f>MONTH(H1334)</f>
        <v>9</v>
      </c>
      <c r="L1334" s="12">
        <f>DAY(H1334)</f>
        <v>18</v>
      </c>
      <c r="M1334" s="13"/>
      <c r="P1334" s="12" t="s">
        <v>75</v>
      </c>
      <c r="Q1334" s="12" t="str">
        <f>CONCATENATE(X1334," ",Y1334)</f>
        <v>Carduelis carduelis</v>
      </c>
      <c r="R1334" s="14" t="str">
        <f>CONCATENATE(S1334,", ",T1334,", ",U1334,", ",V1334,", ",W1334,", ",X1334,", ",Y1334)</f>
        <v>Animalia, Chordata, Aves, Passeriformes, Fringillidae, Carduelis, carduelis</v>
      </c>
      <c r="S1334" s="6" t="s">
        <v>76</v>
      </c>
      <c r="T1334" s="6" t="s">
        <v>77</v>
      </c>
      <c r="U1334" s="6" t="s">
        <v>78</v>
      </c>
      <c r="V1334" s="6" t="s">
        <v>79</v>
      </c>
      <c r="W1334" s="6" t="s">
        <v>165</v>
      </c>
      <c r="X1334" s="6" t="s">
        <v>305</v>
      </c>
      <c r="Y1334" s="6" t="s">
        <v>306</v>
      </c>
      <c r="Z1334" s="6"/>
      <c r="AA1334" s="6" t="s">
        <v>83</v>
      </c>
      <c r="AB1334" s="6" t="s">
        <v>84</v>
      </c>
      <c r="AC1334" s="12" t="s">
        <v>273</v>
      </c>
      <c r="AD1334" s="12" t="s">
        <v>259</v>
      </c>
      <c r="AE1334" s="2">
        <v>44822</v>
      </c>
      <c r="AF1334" s="43" t="s">
        <v>87</v>
      </c>
      <c r="AG1334" s="7" t="s">
        <v>304</v>
      </c>
      <c r="AH1334" s="43">
        <v>48.113171653116098</v>
      </c>
      <c r="AI1334" s="43">
        <v>-1.7082441474234999</v>
      </c>
      <c r="AL1334" s="43">
        <v>10</v>
      </c>
      <c r="AN1334" s="46" t="s">
        <v>5240</v>
      </c>
      <c r="AO1334" s="5" t="s">
        <v>89</v>
      </c>
      <c r="AP1334" s="12" t="s">
        <v>259</v>
      </c>
      <c r="AR1334" s="7" t="s">
        <v>90</v>
      </c>
      <c r="AT1334" s="4" t="str">
        <f>CONCATENATE(AU1334,", ",AV1334,", ",AW1334,", ",AX1334,", ",AY1334,", ",AZ1334,", ",BA1334)</f>
        <v>Europe, France, FR, Bretagne, Ille-et-Vilaine, Rennes, Campus Institut Agro Rennes</v>
      </c>
      <c r="AU1334" s="1" t="s">
        <v>91</v>
      </c>
      <c r="AV1334" s="1" t="s">
        <v>92</v>
      </c>
      <c r="AW1334" s="1" t="s">
        <v>93</v>
      </c>
      <c r="AX1334" s="1" t="s">
        <v>94</v>
      </c>
      <c r="AY1334" s="1" t="s">
        <v>95</v>
      </c>
      <c r="AZ1334" s="1" t="s">
        <v>96</v>
      </c>
      <c r="BA1334" s="1" t="s">
        <v>5242</v>
      </c>
      <c r="BC1334" s="43"/>
      <c r="BF1334" s="43" t="s">
        <v>4596</v>
      </c>
      <c r="BG1334" s="43" t="s">
        <v>93</v>
      </c>
      <c r="BH1334" s="7" t="s">
        <v>97</v>
      </c>
      <c r="BJ1334" s="7" t="s">
        <v>98</v>
      </c>
      <c r="BK1334" s="7" t="s">
        <v>99</v>
      </c>
      <c r="BL1334" s="7" t="s">
        <v>4597</v>
      </c>
      <c r="BM1334" s="7" t="s">
        <v>4598</v>
      </c>
      <c r="BS1334" s="12" t="s">
        <v>259</v>
      </c>
      <c r="BU1334" s="43">
        <v>1</v>
      </c>
      <c r="BW1334" s="43" t="s">
        <v>103</v>
      </c>
    </row>
    <row r="1335" spans="3:75" x14ac:dyDescent="0.35">
      <c r="C1335" s="43" t="str">
        <f t="shared" si="20"/>
        <v>IARA:BDT-09:2022: 1334</v>
      </c>
      <c r="D1335" s="43">
        <v>1334</v>
      </c>
      <c r="E1335" s="43" t="s">
        <v>5235</v>
      </c>
      <c r="F1335" s="1" t="s">
        <v>73</v>
      </c>
      <c r="G1335" s="43" t="s">
        <v>5248</v>
      </c>
      <c r="H1335" s="2">
        <v>44822</v>
      </c>
      <c r="J1335" s="12">
        <f>YEAR(H1335)</f>
        <v>2022</v>
      </c>
      <c r="K1335" s="12">
        <f>MONTH(H1335)</f>
        <v>9</v>
      </c>
      <c r="L1335" s="12">
        <f>DAY(H1335)</f>
        <v>18</v>
      </c>
      <c r="M1335" s="13"/>
      <c r="P1335" s="12" t="s">
        <v>75</v>
      </c>
      <c r="Q1335" s="12" t="str">
        <f>CONCATENATE(X1335," ",Y1335)</f>
        <v>Garrulus glandarius</v>
      </c>
      <c r="R1335" s="14" t="str">
        <f>CONCATENATE(S1335,", ",T1335,", ",U1335,", ",V1335,", ",W1335,", ",X1335,", ",Y1335)</f>
        <v>Animalia, Chordata, Aves, Passeriformes, Corvidae, Garrulus, glandarius</v>
      </c>
      <c r="S1335" s="6" t="s">
        <v>76</v>
      </c>
      <c r="T1335" s="6" t="s">
        <v>77</v>
      </c>
      <c r="U1335" s="6" t="s">
        <v>78</v>
      </c>
      <c r="V1335" s="6" t="s">
        <v>79</v>
      </c>
      <c r="W1335" s="6" t="s">
        <v>104</v>
      </c>
      <c r="X1335" s="6" t="s">
        <v>122</v>
      </c>
      <c r="Y1335" s="6" t="s">
        <v>123</v>
      </c>
      <c r="Z1335" s="6"/>
      <c r="AA1335" s="6" t="s">
        <v>83</v>
      </c>
      <c r="AB1335" s="6" t="s">
        <v>84</v>
      </c>
      <c r="AC1335" s="12" t="s">
        <v>124</v>
      </c>
      <c r="AD1335" s="12" t="s">
        <v>259</v>
      </c>
      <c r="AE1335" s="2">
        <v>44822</v>
      </c>
      <c r="AF1335" s="43" t="s">
        <v>87</v>
      </c>
      <c r="AG1335" s="7" t="s">
        <v>125</v>
      </c>
      <c r="AH1335" s="43">
        <v>48.1131488072824</v>
      </c>
      <c r="AI1335" s="43">
        <v>-1.70786584232158</v>
      </c>
      <c r="AL1335" s="43">
        <v>10</v>
      </c>
      <c r="AN1335" s="46" t="s">
        <v>5240</v>
      </c>
      <c r="AO1335" s="5" t="s">
        <v>89</v>
      </c>
      <c r="AP1335" s="12" t="s">
        <v>259</v>
      </c>
      <c r="AR1335" s="7" t="s">
        <v>90</v>
      </c>
      <c r="AT1335" s="4" t="str">
        <f>CONCATENATE(AU1335,", ",AV1335,", ",AW1335,", ",AX1335,", ",AY1335,", ",AZ1335,", ",BA1335)</f>
        <v>Europe, France, FR, Bretagne, Ille-et-Vilaine, Rennes, Campus Institut Agro Rennes</v>
      </c>
      <c r="AU1335" s="1" t="s">
        <v>91</v>
      </c>
      <c r="AV1335" s="1" t="s">
        <v>92</v>
      </c>
      <c r="AW1335" s="1" t="s">
        <v>93</v>
      </c>
      <c r="AX1335" s="1" t="s">
        <v>94</v>
      </c>
      <c r="AY1335" s="1" t="s">
        <v>95</v>
      </c>
      <c r="AZ1335" s="1" t="s">
        <v>96</v>
      </c>
      <c r="BA1335" s="1" t="s">
        <v>5242</v>
      </c>
      <c r="BC1335" s="43"/>
      <c r="BF1335" s="43" t="s">
        <v>4596</v>
      </c>
      <c r="BG1335" s="43" t="s">
        <v>93</v>
      </c>
      <c r="BH1335" s="7" t="s">
        <v>97</v>
      </c>
      <c r="BJ1335" s="7" t="s">
        <v>98</v>
      </c>
      <c r="BK1335" s="7" t="s">
        <v>99</v>
      </c>
      <c r="BL1335" s="7" t="s">
        <v>4597</v>
      </c>
      <c r="BM1335" s="7" t="s">
        <v>4598</v>
      </c>
      <c r="BS1335" s="12" t="s">
        <v>259</v>
      </c>
      <c r="BU1335" s="43">
        <v>1</v>
      </c>
      <c r="BW1335" s="43" t="s">
        <v>103</v>
      </c>
    </row>
    <row r="1336" spans="3:75" x14ac:dyDescent="0.35">
      <c r="C1336" s="43" t="str">
        <f t="shared" si="20"/>
        <v>IARA:BDT-09:2022: 1335</v>
      </c>
      <c r="D1336" s="43">
        <v>1335</v>
      </c>
      <c r="E1336" s="43" t="s">
        <v>5235</v>
      </c>
      <c r="F1336" s="1" t="s">
        <v>73</v>
      </c>
      <c r="G1336" s="43" t="s">
        <v>5248</v>
      </c>
      <c r="H1336" s="2">
        <v>44822</v>
      </c>
      <c r="J1336" s="12">
        <f>YEAR(H1336)</f>
        <v>2022</v>
      </c>
      <c r="K1336" s="12">
        <f>MONTH(H1336)</f>
        <v>9</v>
      </c>
      <c r="L1336" s="12">
        <f>DAY(H1336)</f>
        <v>18</v>
      </c>
      <c r="M1336" s="13"/>
      <c r="P1336" s="12" t="s">
        <v>75</v>
      </c>
      <c r="Q1336" s="12" t="str">
        <f>CONCATENATE(X1336," ",Y1336)</f>
        <v>Pica pica</v>
      </c>
      <c r="R1336" s="14" t="str">
        <f>CONCATENATE(S1336,", ",T1336,", ",U1336,", ",V1336,", ",W1336,", ",X1336,", ",Y1336)</f>
        <v>Animalia, Chordata, Aves, Passeriformes, Corvidae, Pica, pica</v>
      </c>
      <c r="S1336" s="6" t="s">
        <v>76</v>
      </c>
      <c r="T1336" s="6" t="s">
        <v>77</v>
      </c>
      <c r="U1336" s="6" t="s">
        <v>78</v>
      </c>
      <c r="V1336" s="6" t="s">
        <v>79</v>
      </c>
      <c r="W1336" s="6" t="s">
        <v>104</v>
      </c>
      <c r="X1336" s="6" t="s">
        <v>155</v>
      </c>
      <c r="Y1336" s="6" t="s">
        <v>156</v>
      </c>
      <c r="Z1336" s="6"/>
      <c r="AA1336" s="6" t="s">
        <v>83</v>
      </c>
      <c r="AB1336" s="6" t="s">
        <v>84</v>
      </c>
      <c r="AC1336" s="12" t="s">
        <v>157</v>
      </c>
      <c r="AD1336" s="12" t="s">
        <v>259</v>
      </c>
      <c r="AE1336" s="2">
        <v>44822</v>
      </c>
      <c r="AF1336" s="43" t="s">
        <v>87</v>
      </c>
      <c r="AG1336" s="7" t="s">
        <v>158</v>
      </c>
      <c r="AH1336" s="43">
        <v>48.113154710428098</v>
      </c>
      <c r="AI1336" s="43">
        <v>-1.70780451615496</v>
      </c>
      <c r="AL1336" s="43">
        <v>10</v>
      </c>
      <c r="AN1336" s="46" t="s">
        <v>5240</v>
      </c>
      <c r="AO1336" s="5" t="s">
        <v>89</v>
      </c>
      <c r="AP1336" s="12" t="s">
        <v>259</v>
      </c>
      <c r="AR1336" s="7" t="s">
        <v>90</v>
      </c>
      <c r="AT1336" s="4" t="str">
        <f>CONCATENATE(AU1336,", ",AV1336,", ",AW1336,", ",AX1336,", ",AY1336,", ",AZ1336,", ",BA1336)</f>
        <v>Europe, France, FR, Bretagne, Ille-et-Vilaine, Rennes, Campus Institut Agro Rennes</v>
      </c>
      <c r="AU1336" s="1" t="s">
        <v>91</v>
      </c>
      <c r="AV1336" s="1" t="s">
        <v>92</v>
      </c>
      <c r="AW1336" s="1" t="s">
        <v>93</v>
      </c>
      <c r="AX1336" s="1" t="s">
        <v>94</v>
      </c>
      <c r="AY1336" s="1" t="s">
        <v>95</v>
      </c>
      <c r="AZ1336" s="1" t="s">
        <v>96</v>
      </c>
      <c r="BA1336" s="1" t="s">
        <v>5242</v>
      </c>
      <c r="BC1336" s="43"/>
      <c r="BF1336" s="43" t="s">
        <v>4596</v>
      </c>
      <c r="BG1336" s="43" t="s">
        <v>93</v>
      </c>
      <c r="BH1336" s="7" t="s">
        <v>97</v>
      </c>
      <c r="BJ1336" s="7" t="s">
        <v>98</v>
      </c>
      <c r="BK1336" s="7" t="s">
        <v>99</v>
      </c>
      <c r="BL1336" s="7" t="s">
        <v>4597</v>
      </c>
      <c r="BM1336" s="7" t="s">
        <v>4598</v>
      </c>
      <c r="BS1336" s="12" t="s">
        <v>259</v>
      </c>
      <c r="BU1336" s="43">
        <v>1</v>
      </c>
      <c r="BW1336" s="43" t="s">
        <v>103</v>
      </c>
    </row>
    <row r="1337" spans="3:75" x14ac:dyDescent="0.35">
      <c r="C1337" s="43" t="str">
        <f t="shared" si="20"/>
        <v>IARA:BDT-09:2022: 1336</v>
      </c>
      <c r="D1337" s="43">
        <v>1336</v>
      </c>
      <c r="E1337" s="43" t="s">
        <v>5235</v>
      </c>
      <c r="F1337" s="1" t="s">
        <v>73</v>
      </c>
      <c r="G1337" s="43" t="s">
        <v>5248</v>
      </c>
      <c r="H1337" s="2">
        <v>44822</v>
      </c>
      <c r="J1337" s="12">
        <f>YEAR(H1337)</f>
        <v>2022</v>
      </c>
      <c r="K1337" s="12">
        <f>MONTH(H1337)</f>
        <v>9</v>
      </c>
      <c r="L1337" s="12">
        <f>DAY(H1337)</f>
        <v>18</v>
      </c>
      <c r="M1337" s="13"/>
      <c r="P1337" s="12" t="s">
        <v>75</v>
      </c>
      <c r="Q1337" s="12" t="str">
        <f>CONCATENATE(X1337," ",Y1337)</f>
        <v>Columba palumbus</v>
      </c>
      <c r="R1337" s="14" t="str">
        <f>CONCATENATE(S1337,", ",T1337,", ",U1337,", ",V1337,", ",W1337,", ",X1337,", ",Y1337)</f>
        <v>Animalia, Chordata, Aves, Columbiformes, Columbidae, Columba, palumbus</v>
      </c>
      <c r="S1337" s="6" t="s">
        <v>76</v>
      </c>
      <c r="T1337" s="6" t="s">
        <v>77</v>
      </c>
      <c r="U1337" s="6" t="s">
        <v>78</v>
      </c>
      <c r="V1337" s="6" t="s">
        <v>159</v>
      </c>
      <c r="W1337" s="6" t="s">
        <v>160</v>
      </c>
      <c r="X1337" s="6" t="s">
        <v>161</v>
      </c>
      <c r="Y1337" s="6" t="s">
        <v>162</v>
      </c>
      <c r="Z1337" s="6"/>
      <c r="AA1337" s="6" t="s">
        <v>83</v>
      </c>
      <c r="AB1337" s="6" t="s">
        <v>84</v>
      </c>
      <c r="AC1337" s="12" t="s">
        <v>163</v>
      </c>
      <c r="AD1337" s="12" t="s">
        <v>259</v>
      </c>
      <c r="AE1337" s="2">
        <v>44822</v>
      </c>
      <c r="AF1337" s="43" t="s">
        <v>87</v>
      </c>
      <c r="AG1337" s="7" t="s">
        <v>164</v>
      </c>
      <c r="AH1337" s="43">
        <v>48.113335976620498</v>
      </c>
      <c r="AI1337" s="43">
        <v>-1.7081917890288201</v>
      </c>
      <c r="AL1337" s="43">
        <v>10</v>
      </c>
      <c r="AN1337" s="46" t="s">
        <v>5240</v>
      </c>
      <c r="AO1337" s="5" t="s">
        <v>89</v>
      </c>
      <c r="AP1337" s="12" t="s">
        <v>259</v>
      </c>
      <c r="AR1337" s="7" t="s">
        <v>90</v>
      </c>
      <c r="AT1337" s="4" t="str">
        <f>CONCATENATE(AU1337,", ",AV1337,", ",AW1337,", ",AX1337,", ",AY1337,", ",AZ1337,", ",BA1337)</f>
        <v>Europe, France, FR, Bretagne, Ille-et-Vilaine, Rennes, Campus Institut Agro Rennes</v>
      </c>
      <c r="AU1337" s="1" t="s">
        <v>91</v>
      </c>
      <c r="AV1337" s="1" t="s">
        <v>92</v>
      </c>
      <c r="AW1337" s="1" t="s">
        <v>93</v>
      </c>
      <c r="AX1337" s="1" t="s">
        <v>94</v>
      </c>
      <c r="AY1337" s="1" t="s">
        <v>95</v>
      </c>
      <c r="AZ1337" s="1" t="s">
        <v>96</v>
      </c>
      <c r="BA1337" s="1" t="s">
        <v>5242</v>
      </c>
      <c r="BC1337" s="43"/>
      <c r="BF1337" s="43" t="s">
        <v>4596</v>
      </c>
      <c r="BG1337" s="43" t="s">
        <v>93</v>
      </c>
      <c r="BH1337" s="7" t="s">
        <v>97</v>
      </c>
      <c r="BJ1337" s="7" t="s">
        <v>98</v>
      </c>
      <c r="BK1337" s="7" t="s">
        <v>99</v>
      </c>
      <c r="BL1337" s="7" t="s">
        <v>4597</v>
      </c>
      <c r="BM1337" s="7" t="s">
        <v>4598</v>
      </c>
      <c r="BS1337" s="12" t="s">
        <v>259</v>
      </c>
      <c r="BU1337" s="43">
        <v>1</v>
      </c>
      <c r="BW1337" s="43" t="s">
        <v>103</v>
      </c>
    </row>
    <row r="1338" spans="3:75" x14ac:dyDescent="0.35">
      <c r="C1338" s="43" t="str">
        <f t="shared" si="20"/>
        <v>IARA:BDT-09:2022: 1337</v>
      </c>
      <c r="D1338" s="43">
        <v>1337</v>
      </c>
      <c r="E1338" s="43" t="s">
        <v>5235</v>
      </c>
      <c r="F1338" s="1" t="s">
        <v>73</v>
      </c>
      <c r="G1338" s="43" t="s">
        <v>5248</v>
      </c>
      <c r="H1338" s="2">
        <v>44822</v>
      </c>
      <c r="J1338" s="12">
        <f>YEAR(H1338)</f>
        <v>2022</v>
      </c>
      <c r="K1338" s="12">
        <f>MONTH(H1338)</f>
        <v>9</v>
      </c>
      <c r="L1338" s="12">
        <f>DAY(H1338)</f>
        <v>18</v>
      </c>
      <c r="M1338" s="13"/>
      <c r="P1338" s="12" t="s">
        <v>75</v>
      </c>
      <c r="Q1338" s="12" t="str">
        <f>CONCATENATE(X1338," ",Y1338)</f>
        <v>Columba palumbus</v>
      </c>
      <c r="R1338" s="14" t="str">
        <f>CONCATENATE(S1338,", ",T1338,", ",U1338,", ",V1338,", ",W1338,", ",X1338,", ",Y1338)</f>
        <v>Animalia, Chordata, Aves, Columbiformes, Columbidae, Columba, palumbus</v>
      </c>
      <c r="S1338" s="6" t="s">
        <v>76</v>
      </c>
      <c r="T1338" s="6" t="s">
        <v>77</v>
      </c>
      <c r="U1338" s="6" t="s">
        <v>78</v>
      </c>
      <c r="V1338" s="6" t="s">
        <v>159</v>
      </c>
      <c r="W1338" s="6" t="s">
        <v>160</v>
      </c>
      <c r="X1338" s="6" t="s">
        <v>161</v>
      </c>
      <c r="Y1338" s="6" t="s">
        <v>162</v>
      </c>
      <c r="Z1338" s="6"/>
      <c r="AA1338" s="6" t="s">
        <v>83</v>
      </c>
      <c r="AB1338" s="6" t="s">
        <v>84</v>
      </c>
      <c r="AC1338" s="12" t="s">
        <v>163</v>
      </c>
      <c r="AD1338" s="12" t="s">
        <v>259</v>
      </c>
      <c r="AE1338" s="2">
        <v>44822</v>
      </c>
      <c r="AF1338" s="43" t="s">
        <v>87</v>
      </c>
      <c r="AG1338" s="7" t="s">
        <v>164</v>
      </c>
      <c r="AH1338" s="43">
        <v>48.1133129270629</v>
      </c>
      <c r="AI1338" s="43">
        <v>-1.7081639624068701</v>
      </c>
      <c r="AL1338" s="43">
        <v>10</v>
      </c>
      <c r="AN1338" s="46" t="s">
        <v>5240</v>
      </c>
      <c r="AO1338" s="5" t="s">
        <v>89</v>
      </c>
      <c r="AP1338" s="12" t="s">
        <v>259</v>
      </c>
      <c r="AR1338" s="7" t="s">
        <v>90</v>
      </c>
      <c r="AT1338" s="4" t="str">
        <f>CONCATENATE(AU1338,", ",AV1338,", ",AW1338,", ",AX1338,", ",AY1338,", ",AZ1338,", ",BA1338)</f>
        <v>Europe, France, FR, Bretagne, Ille-et-Vilaine, Rennes, Campus Institut Agro Rennes</v>
      </c>
      <c r="AU1338" s="1" t="s">
        <v>91</v>
      </c>
      <c r="AV1338" s="1" t="s">
        <v>92</v>
      </c>
      <c r="AW1338" s="1" t="s">
        <v>93</v>
      </c>
      <c r="AX1338" s="1" t="s">
        <v>94</v>
      </c>
      <c r="AY1338" s="1" t="s">
        <v>95</v>
      </c>
      <c r="AZ1338" s="1" t="s">
        <v>96</v>
      </c>
      <c r="BA1338" s="1" t="s">
        <v>5242</v>
      </c>
      <c r="BC1338" s="43"/>
      <c r="BF1338" s="43" t="s">
        <v>4596</v>
      </c>
      <c r="BG1338" s="43" t="s">
        <v>93</v>
      </c>
      <c r="BH1338" s="7" t="s">
        <v>97</v>
      </c>
      <c r="BJ1338" s="7" t="s">
        <v>98</v>
      </c>
      <c r="BK1338" s="7" t="s">
        <v>99</v>
      </c>
      <c r="BL1338" s="7" t="s">
        <v>4597</v>
      </c>
      <c r="BM1338" s="7" t="s">
        <v>4598</v>
      </c>
      <c r="BS1338" s="12" t="s">
        <v>259</v>
      </c>
      <c r="BU1338" s="43">
        <v>1</v>
      </c>
      <c r="BW1338" s="43" t="s">
        <v>103</v>
      </c>
    </row>
    <row r="1339" spans="3:75" x14ac:dyDescent="0.35">
      <c r="C1339" s="43" t="str">
        <f t="shared" si="20"/>
        <v>IARA:BDT-09:2022: 1338</v>
      </c>
      <c r="D1339" s="43">
        <v>1338</v>
      </c>
      <c r="E1339" s="43" t="s">
        <v>5235</v>
      </c>
      <c r="F1339" s="1" t="s">
        <v>73</v>
      </c>
      <c r="G1339" s="43" t="s">
        <v>5248</v>
      </c>
      <c r="H1339" s="2">
        <v>44822</v>
      </c>
      <c r="J1339" s="12">
        <f>YEAR(H1339)</f>
        <v>2022</v>
      </c>
      <c r="K1339" s="12">
        <f>MONTH(H1339)</f>
        <v>9</v>
      </c>
      <c r="L1339" s="12">
        <f>DAY(H1339)</f>
        <v>18</v>
      </c>
      <c r="M1339" s="13"/>
      <c r="P1339" s="12" t="s">
        <v>75</v>
      </c>
      <c r="Q1339" s="12" t="str">
        <f>CONCATENATE(X1339," ",Y1339)</f>
        <v>Pica pica</v>
      </c>
      <c r="R1339" s="14" t="str">
        <f>CONCATENATE(S1339,", ",T1339,", ",U1339,", ",V1339,", ",W1339,", ",X1339,", ",Y1339)</f>
        <v>Animalia, Chordata, Aves, Passeriformes, Corvidae, Pica, pica</v>
      </c>
      <c r="S1339" s="6" t="s">
        <v>76</v>
      </c>
      <c r="T1339" s="6" t="s">
        <v>77</v>
      </c>
      <c r="U1339" s="6" t="s">
        <v>78</v>
      </c>
      <c r="V1339" s="6" t="s">
        <v>79</v>
      </c>
      <c r="W1339" s="6" t="s">
        <v>104</v>
      </c>
      <c r="X1339" s="6" t="s">
        <v>155</v>
      </c>
      <c r="Y1339" s="6" t="s">
        <v>156</v>
      </c>
      <c r="Z1339" s="6"/>
      <c r="AA1339" s="6" t="s">
        <v>83</v>
      </c>
      <c r="AB1339" s="6" t="s">
        <v>84</v>
      </c>
      <c r="AC1339" s="12" t="s">
        <v>157</v>
      </c>
      <c r="AD1339" s="12" t="s">
        <v>259</v>
      </c>
      <c r="AE1339" s="2">
        <v>44822</v>
      </c>
      <c r="AF1339" s="43" t="s">
        <v>87</v>
      </c>
      <c r="AG1339" s="7" t="s">
        <v>158</v>
      </c>
      <c r="AH1339" s="43">
        <v>48.113640445741702</v>
      </c>
      <c r="AI1339" s="43">
        <v>-1.70860551165393</v>
      </c>
      <c r="AL1339" s="43">
        <v>10</v>
      </c>
      <c r="AN1339" s="46" t="s">
        <v>5240</v>
      </c>
      <c r="AO1339" s="5" t="s">
        <v>89</v>
      </c>
      <c r="AP1339" s="12" t="s">
        <v>259</v>
      </c>
      <c r="AR1339" s="7" t="s">
        <v>90</v>
      </c>
      <c r="AT1339" s="4" t="str">
        <f>CONCATENATE(AU1339,", ",AV1339,", ",AW1339,", ",AX1339,", ",AY1339,", ",AZ1339,", ",BA1339)</f>
        <v>Europe, France, FR, Bretagne, Ille-et-Vilaine, Rennes, Campus Institut Agro Rennes</v>
      </c>
      <c r="AU1339" s="1" t="s">
        <v>91</v>
      </c>
      <c r="AV1339" s="1" t="s">
        <v>92</v>
      </c>
      <c r="AW1339" s="1" t="s">
        <v>93</v>
      </c>
      <c r="AX1339" s="1" t="s">
        <v>94</v>
      </c>
      <c r="AY1339" s="1" t="s">
        <v>95</v>
      </c>
      <c r="AZ1339" s="1" t="s">
        <v>96</v>
      </c>
      <c r="BA1339" s="1" t="s">
        <v>5242</v>
      </c>
      <c r="BC1339" s="43"/>
      <c r="BF1339" s="43" t="s">
        <v>4596</v>
      </c>
      <c r="BG1339" s="43" t="s">
        <v>93</v>
      </c>
      <c r="BH1339" s="7" t="s">
        <v>97</v>
      </c>
      <c r="BJ1339" s="7" t="s">
        <v>98</v>
      </c>
      <c r="BK1339" s="7" t="s">
        <v>99</v>
      </c>
      <c r="BL1339" s="7" t="s">
        <v>4597</v>
      </c>
      <c r="BM1339" s="7" t="s">
        <v>4598</v>
      </c>
      <c r="BS1339" s="12" t="s">
        <v>259</v>
      </c>
      <c r="BU1339" s="43">
        <v>1</v>
      </c>
      <c r="BW1339" s="43" t="s">
        <v>103</v>
      </c>
    </row>
    <row r="1340" spans="3:75" x14ac:dyDescent="0.35">
      <c r="C1340" s="43" t="str">
        <f t="shared" si="20"/>
        <v>IARA:BDT-09:2022: 1339</v>
      </c>
      <c r="D1340" s="43">
        <v>1339</v>
      </c>
      <c r="E1340" s="43" t="s">
        <v>5235</v>
      </c>
      <c r="F1340" s="1" t="s">
        <v>73</v>
      </c>
      <c r="G1340" s="43" t="s">
        <v>5248</v>
      </c>
      <c r="H1340" s="2">
        <v>44822</v>
      </c>
      <c r="J1340" s="12">
        <f>YEAR(H1340)</f>
        <v>2022</v>
      </c>
      <c r="K1340" s="12">
        <f>MONTH(H1340)</f>
        <v>9</v>
      </c>
      <c r="L1340" s="12">
        <f>DAY(H1340)</f>
        <v>18</v>
      </c>
      <c r="M1340" s="13"/>
      <c r="P1340" s="12" t="s">
        <v>75</v>
      </c>
      <c r="Q1340" s="12" t="str">
        <f>CONCATENATE(X1340," ",Y1340)</f>
        <v>Pica pica</v>
      </c>
      <c r="R1340" s="14" t="str">
        <f>CONCATENATE(S1340,", ",T1340,", ",U1340,", ",V1340,", ",W1340,", ",X1340,", ",Y1340)</f>
        <v>Animalia, Chordata, Aves, Passeriformes, Corvidae, Pica, pica</v>
      </c>
      <c r="S1340" s="6" t="s">
        <v>76</v>
      </c>
      <c r="T1340" s="6" t="s">
        <v>77</v>
      </c>
      <c r="U1340" s="6" t="s">
        <v>78</v>
      </c>
      <c r="V1340" s="6" t="s">
        <v>79</v>
      </c>
      <c r="W1340" s="6" t="s">
        <v>104</v>
      </c>
      <c r="X1340" s="6" t="s">
        <v>155</v>
      </c>
      <c r="Y1340" s="6" t="s">
        <v>156</v>
      </c>
      <c r="Z1340" s="6"/>
      <c r="AA1340" s="6" t="s">
        <v>83</v>
      </c>
      <c r="AB1340" s="6" t="s">
        <v>84</v>
      </c>
      <c r="AC1340" s="12" t="s">
        <v>157</v>
      </c>
      <c r="AD1340" s="12" t="s">
        <v>259</v>
      </c>
      <c r="AE1340" s="2">
        <v>44822</v>
      </c>
      <c r="AF1340" s="43" t="s">
        <v>87</v>
      </c>
      <c r="AG1340" s="7" t="s">
        <v>158</v>
      </c>
      <c r="AH1340" s="43">
        <v>48.113628895338003</v>
      </c>
      <c r="AI1340" s="43">
        <v>-1.70863540838516</v>
      </c>
      <c r="AL1340" s="43">
        <v>10</v>
      </c>
      <c r="AN1340" s="46" t="s">
        <v>5240</v>
      </c>
      <c r="AO1340" s="5" t="s">
        <v>89</v>
      </c>
      <c r="AP1340" s="12" t="s">
        <v>259</v>
      </c>
      <c r="AR1340" s="7" t="s">
        <v>90</v>
      </c>
      <c r="AT1340" s="4" t="str">
        <f>CONCATENATE(AU1340,", ",AV1340,", ",AW1340,", ",AX1340,", ",AY1340,", ",AZ1340,", ",BA1340)</f>
        <v>Europe, France, FR, Bretagne, Ille-et-Vilaine, Rennes, Campus Institut Agro Rennes</v>
      </c>
      <c r="AU1340" s="1" t="s">
        <v>91</v>
      </c>
      <c r="AV1340" s="1" t="s">
        <v>92</v>
      </c>
      <c r="AW1340" s="1" t="s">
        <v>93</v>
      </c>
      <c r="AX1340" s="1" t="s">
        <v>94</v>
      </c>
      <c r="AY1340" s="1" t="s">
        <v>95</v>
      </c>
      <c r="AZ1340" s="1" t="s">
        <v>96</v>
      </c>
      <c r="BA1340" s="1" t="s">
        <v>5242</v>
      </c>
      <c r="BC1340" s="43"/>
      <c r="BF1340" s="43" t="s">
        <v>4596</v>
      </c>
      <c r="BG1340" s="43" t="s">
        <v>93</v>
      </c>
      <c r="BH1340" s="7" t="s">
        <v>97</v>
      </c>
      <c r="BJ1340" s="7" t="s">
        <v>98</v>
      </c>
      <c r="BK1340" s="7" t="s">
        <v>99</v>
      </c>
      <c r="BL1340" s="7" t="s">
        <v>4597</v>
      </c>
      <c r="BM1340" s="7" t="s">
        <v>4598</v>
      </c>
      <c r="BS1340" s="12" t="s">
        <v>259</v>
      </c>
      <c r="BU1340" s="43">
        <v>1</v>
      </c>
      <c r="BW1340" s="43" t="s">
        <v>103</v>
      </c>
    </row>
    <row r="1341" spans="3:75" x14ac:dyDescent="0.35">
      <c r="C1341" s="43" t="str">
        <f t="shared" si="20"/>
        <v>IARA:BDT-09:2022: 1340</v>
      </c>
      <c r="D1341" s="43">
        <v>1340</v>
      </c>
      <c r="E1341" s="43" t="s">
        <v>5235</v>
      </c>
      <c r="F1341" s="1" t="s">
        <v>73</v>
      </c>
      <c r="G1341" s="43" t="s">
        <v>5248</v>
      </c>
      <c r="H1341" s="2">
        <v>44822</v>
      </c>
      <c r="J1341" s="12">
        <f>YEAR(H1341)</f>
        <v>2022</v>
      </c>
      <c r="K1341" s="12">
        <f>MONTH(H1341)</f>
        <v>9</v>
      </c>
      <c r="L1341" s="12">
        <f>DAY(H1341)</f>
        <v>18</v>
      </c>
      <c r="M1341" s="13"/>
      <c r="P1341" s="12" t="s">
        <v>75</v>
      </c>
      <c r="Q1341" s="12" t="str">
        <f>CONCATENATE(X1341," ",Y1341)</f>
        <v>Garrulus glandarius</v>
      </c>
      <c r="R1341" s="14" t="str">
        <f>CONCATENATE(S1341,", ",T1341,", ",U1341,", ",V1341,", ",W1341,", ",X1341,", ",Y1341)</f>
        <v>Animalia, Chordata, Aves, Passeriformes, Corvidae, Garrulus, glandarius</v>
      </c>
      <c r="S1341" s="6" t="s">
        <v>76</v>
      </c>
      <c r="T1341" s="6" t="s">
        <v>77</v>
      </c>
      <c r="U1341" s="6" t="s">
        <v>78</v>
      </c>
      <c r="V1341" s="6" t="s">
        <v>79</v>
      </c>
      <c r="W1341" s="6" t="s">
        <v>104</v>
      </c>
      <c r="X1341" s="6" t="s">
        <v>122</v>
      </c>
      <c r="Y1341" s="6" t="s">
        <v>123</v>
      </c>
      <c r="Z1341" s="6"/>
      <c r="AA1341" s="6" t="s">
        <v>83</v>
      </c>
      <c r="AB1341" s="6" t="s">
        <v>84</v>
      </c>
      <c r="AC1341" s="12" t="s">
        <v>124</v>
      </c>
      <c r="AD1341" s="12" t="s">
        <v>259</v>
      </c>
      <c r="AE1341" s="2">
        <v>44822</v>
      </c>
      <c r="AF1341" s="43" t="s">
        <v>87</v>
      </c>
      <c r="AG1341" s="7" t="s">
        <v>125</v>
      </c>
      <c r="AH1341" s="43">
        <v>48.114228077611102</v>
      </c>
      <c r="AI1341" s="43">
        <v>-1.7081527628259601</v>
      </c>
      <c r="AL1341" s="43">
        <v>10</v>
      </c>
      <c r="AN1341" s="46" t="s">
        <v>5240</v>
      </c>
      <c r="AO1341" s="5" t="s">
        <v>89</v>
      </c>
      <c r="AP1341" s="12" t="s">
        <v>259</v>
      </c>
      <c r="AR1341" s="7" t="s">
        <v>90</v>
      </c>
      <c r="AT1341" s="4" t="str">
        <f>CONCATENATE(AU1341,", ",AV1341,", ",AW1341,", ",AX1341,", ",AY1341,", ",AZ1341,", ",BA1341)</f>
        <v>Europe, France, FR, Bretagne, Ille-et-Vilaine, Rennes, Campus Institut Agro Rennes</v>
      </c>
      <c r="AU1341" s="1" t="s">
        <v>91</v>
      </c>
      <c r="AV1341" s="1" t="s">
        <v>92</v>
      </c>
      <c r="AW1341" s="1" t="s">
        <v>93</v>
      </c>
      <c r="AX1341" s="1" t="s">
        <v>94</v>
      </c>
      <c r="AY1341" s="1" t="s">
        <v>95</v>
      </c>
      <c r="AZ1341" s="1" t="s">
        <v>96</v>
      </c>
      <c r="BA1341" s="1" t="s">
        <v>5242</v>
      </c>
      <c r="BC1341" s="43"/>
      <c r="BF1341" s="43" t="s">
        <v>4596</v>
      </c>
      <c r="BG1341" s="43" t="s">
        <v>93</v>
      </c>
      <c r="BH1341" s="7" t="s">
        <v>97</v>
      </c>
      <c r="BJ1341" s="7" t="s">
        <v>98</v>
      </c>
      <c r="BK1341" s="7" t="s">
        <v>99</v>
      </c>
      <c r="BL1341" s="7" t="s">
        <v>4597</v>
      </c>
      <c r="BM1341" s="7" t="s">
        <v>4598</v>
      </c>
      <c r="BS1341" s="12" t="s">
        <v>259</v>
      </c>
      <c r="BU1341" s="43">
        <v>1</v>
      </c>
      <c r="BW1341" s="43" t="s">
        <v>103</v>
      </c>
    </row>
    <row r="1342" spans="3:75" x14ac:dyDescent="0.35">
      <c r="C1342" s="43" t="str">
        <f t="shared" si="20"/>
        <v>IARA:BDT-09:2022: 1341</v>
      </c>
      <c r="D1342" s="43">
        <v>1341</v>
      </c>
      <c r="E1342" s="43" t="s">
        <v>5235</v>
      </c>
      <c r="F1342" s="1" t="s">
        <v>73</v>
      </c>
      <c r="G1342" s="43" t="s">
        <v>5248</v>
      </c>
      <c r="H1342" s="2">
        <v>44822</v>
      </c>
      <c r="J1342" s="12">
        <f>YEAR(H1342)</f>
        <v>2022</v>
      </c>
      <c r="K1342" s="12">
        <f>MONTH(H1342)</f>
        <v>9</v>
      </c>
      <c r="L1342" s="12">
        <f>DAY(H1342)</f>
        <v>18</v>
      </c>
      <c r="M1342" s="13"/>
      <c r="P1342" s="12" t="s">
        <v>75</v>
      </c>
      <c r="Q1342" s="12" t="str">
        <f>CONCATENATE(X1342," ",Y1342)</f>
        <v>Prunella modularis</v>
      </c>
      <c r="R1342" s="14" t="str">
        <f>CONCATENATE(S1342,", ",T1342,", ",U1342,", ",V1342,", ",W1342,", ",X1342,", ",Y1342)</f>
        <v>Animalia, Chordata, Aves, Passeriformes, Prunellidae, Prunella, modularis</v>
      </c>
      <c r="S1342" s="6" t="s">
        <v>76</v>
      </c>
      <c r="T1342" s="6" t="s">
        <v>77</v>
      </c>
      <c r="U1342" s="6" t="s">
        <v>78</v>
      </c>
      <c r="V1342" s="6" t="s">
        <v>79</v>
      </c>
      <c r="W1342" s="6" t="s">
        <v>80</v>
      </c>
      <c r="X1342" s="6" t="s">
        <v>81</v>
      </c>
      <c r="Y1342" s="6" t="s">
        <v>82</v>
      </c>
      <c r="Z1342" s="6"/>
      <c r="AA1342" s="6" t="s">
        <v>83</v>
      </c>
      <c r="AB1342" s="6" t="s">
        <v>84</v>
      </c>
      <c r="AC1342" s="12" t="s">
        <v>85</v>
      </c>
      <c r="AD1342" s="12" t="s">
        <v>259</v>
      </c>
      <c r="AE1342" s="2">
        <v>44822</v>
      </c>
      <c r="AF1342" s="43" t="s">
        <v>87</v>
      </c>
      <c r="AG1342" s="7" t="s">
        <v>88</v>
      </c>
      <c r="AH1342" s="43">
        <v>48.113729614734503</v>
      </c>
      <c r="AI1342" s="43">
        <v>-1.70870624087439</v>
      </c>
      <c r="AL1342" s="43">
        <v>10</v>
      </c>
      <c r="AN1342" s="46" t="s">
        <v>5240</v>
      </c>
      <c r="AO1342" s="5" t="s">
        <v>89</v>
      </c>
      <c r="AP1342" s="12" t="s">
        <v>259</v>
      </c>
      <c r="AR1342" s="7" t="s">
        <v>90</v>
      </c>
      <c r="AT1342" s="4" t="str">
        <f>CONCATENATE(AU1342,", ",AV1342,", ",AW1342,", ",AX1342,", ",AY1342,", ",AZ1342,", ",BA1342)</f>
        <v>Europe, France, FR, Bretagne, Ille-et-Vilaine, Rennes, Campus Institut Agro Rennes</v>
      </c>
      <c r="AU1342" s="1" t="s">
        <v>91</v>
      </c>
      <c r="AV1342" s="1" t="s">
        <v>92</v>
      </c>
      <c r="AW1342" s="1" t="s">
        <v>93</v>
      </c>
      <c r="AX1342" s="1" t="s">
        <v>94</v>
      </c>
      <c r="AY1342" s="1" t="s">
        <v>95</v>
      </c>
      <c r="AZ1342" s="1" t="s">
        <v>96</v>
      </c>
      <c r="BA1342" s="1" t="s">
        <v>5242</v>
      </c>
      <c r="BC1342" s="43"/>
      <c r="BF1342" s="43" t="s">
        <v>4596</v>
      </c>
      <c r="BG1342" s="43" t="s">
        <v>93</v>
      </c>
      <c r="BH1342" s="7" t="s">
        <v>97</v>
      </c>
      <c r="BJ1342" s="7" t="s">
        <v>98</v>
      </c>
      <c r="BK1342" s="7" t="s">
        <v>99</v>
      </c>
      <c r="BL1342" s="7" t="s">
        <v>4597</v>
      </c>
      <c r="BM1342" s="7" t="s">
        <v>4598</v>
      </c>
      <c r="BS1342" s="12" t="s">
        <v>259</v>
      </c>
      <c r="BU1342" s="43">
        <v>1</v>
      </c>
      <c r="BW1342" s="43" t="s">
        <v>103</v>
      </c>
    </row>
    <row r="1343" spans="3:75" x14ac:dyDescent="0.35">
      <c r="C1343" s="43" t="str">
        <f t="shared" si="20"/>
        <v>IARA:BDT-09:2022: 1342</v>
      </c>
      <c r="D1343" s="43">
        <v>1342</v>
      </c>
      <c r="E1343" s="43" t="s">
        <v>5235</v>
      </c>
      <c r="F1343" s="1" t="s">
        <v>73</v>
      </c>
      <c r="G1343" s="43" t="s">
        <v>5248</v>
      </c>
      <c r="H1343" s="2">
        <v>44822</v>
      </c>
      <c r="J1343" s="12">
        <f>YEAR(H1343)</f>
        <v>2022</v>
      </c>
      <c r="K1343" s="12">
        <f>MONTH(H1343)</f>
        <v>9</v>
      </c>
      <c r="L1343" s="12">
        <f>DAY(H1343)</f>
        <v>18</v>
      </c>
      <c r="M1343" s="13"/>
      <c r="P1343" s="12" t="s">
        <v>75</v>
      </c>
      <c r="Q1343" s="12" t="str">
        <f>CONCATENATE(X1343," ",Y1343)</f>
        <v>Columba palumbus</v>
      </c>
      <c r="R1343" s="14" t="str">
        <f>CONCATENATE(S1343,", ",T1343,", ",U1343,", ",V1343,", ",W1343,", ",X1343,", ",Y1343)</f>
        <v>Animalia, Chordata, Aves, Columbiformes, Columbidae, Columba, palumbus</v>
      </c>
      <c r="S1343" s="6" t="s">
        <v>76</v>
      </c>
      <c r="T1343" s="6" t="s">
        <v>77</v>
      </c>
      <c r="U1343" s="6" t="s">
        <v>78</v>
      </c>
      <c r="V1343" s="6" t="s">
        <v>159</v>
      </c>
      <c r="W1343" s="6" t="s">
        <v>160</v>
      </c>
      <c r="X1343" s="6" t="s">
        <v>161</v>
      </c>
      <c r="Y1343" s="6" t="s">
        <v>162</v>
      </c>
      <c r="Z1343" s="6"/>
      <c r="AA1343" s="6" t="s">
        <v>83</v>
      </c>
      <c r="AB1343" s="6" t="s">
        <v>84</v>
      </c>
      <c r="AC1343" s="12" t="s">
        <v>163</v>
      </c>
      <c r="AD1343" s="12" t="s">
        <v>259</v>
      </c>
      <c r="AE1343" s="2">
        <v>44822</v>
      </c>
      <c r="AF1343" s="43" t="s">
        <v>87</v>
      </c>
      <c r="AG1343" s="7" t="s">
        <v>164</v>
      </c>
      <c r="AH1343" s="43">
        <v>48.113269032625396</v>
      </c>
      <c r="AI1343" s="43">
        <v>-1.7095208053445501</v>
      </c>
      <c r="AL1343" s="43">
        <v>10</v>
      </c>
      <c r="AN1343" s="46" t="s">
        <v>5240</v>
      </c>
      <c r="AO1343" s="5" t="s">
        <v>89</v>
      </c>
      <c r="AP1343" s="12" t="s">
        <v>259</v>
      </c>
      <c r="AR1343" s="7" t="s">
        <v>90</v>
      </c>
      <c r="AT1343" s="4" t="str">
        <f>CONCATENATE(AU1343,", ",AV1343,", ",AW1343,", ",AX1343,", ",AY1343,", ",AZ1343,", ",BA1343)</f>
        <v>Europe, France, FR, Bretagne, Ille-et-Vilaine, Rennes, Campus Institut Agro Rennes</v>
      </c>
      <c r="AU1343" s="1" t="s">
        <v>91</v>
      </c>
      <c r="AV1343" s="1" t="s">
        <v>92</v>
      </c>
      <c r="AW1343" s="1" t="s">
        <v>93</v>
      </c>
      <c r="AX1343" s="1" t="s">
        <v>94</v>
      </c>
      <c r="AY1343" s="1" t="s">
        <v>95</v>
      </c>
      <c r="AZ1343" s="1" t="s">
        <v>96</v>
      </c>
      <c r="BA1343" s="1" t="s">
        <v>5242</v>
      </c>
      <c r="BC1343" s="43"/>
      <c r="BF1343" s="43" t="s">
        <v>4596</v>
      </c>
      <c r="BG1343" s="43" t="s">
        <v>93</v>
      </c>
      <c r="BH1343" s="7" t="s">
        <v>97</v>
      </c>
      <c r="BJ1343" s="7" t="s">
        <v>98</v>
      </c>
      <c r="BK1343" s="7" t="s">
        <v>99</v>
      </c>
      <c r="BL1343" s="7" t="s">
        <v>4597</v>
      </c>
      <c r="BM1343" s="7" t="s">
        <v>4598</v>
      </c>
      <c r="BS1343" s="12" t="s">
        <v>259</v>
      </c>
      <c r="BU1343" s="43">
        <v>1</v>
      </c>
      <c r="BW1343" s="43" t="s">
        <v>103</v>
      </c>
    </row>
    <row r="1344" spans="3:75" x14ac:dyDescent="0.35">
      <c r="C1344" s="43" t="str">
        <f t="shared" si="20"/>
        <v>IARA:BDT-09:2022: 1343</v>
      </c>
      <c r="D1344" s="43">
        <v>1343</v>
      </c>
      <c r="E1344" s="43" t="s">
        <v>5235</v>
      </c>
      <c r="F1344" s="1" t="s">
        <v>73</v>
      </c>
      <c r="G1344" s="43" t="s">
        <v>5248</v>
      </c>
      <c r="H1344" s="2">
        <v>44822</v>
      </c>
      <c r="J1344" s="12">
        <f>YEAR(H1344)</f>
        <v>2022</v>
      </c>
      <c r="K1344" s="12">
        <f>MONTH(H1344)</f>
        <v>9</v>
      </c>
      <c r="L1344" s="12">
        <f>DAY(H1344)</f>
        <v>18</v>
      </c>
      <c r="M1344" s="13"/>
      <c r="P1344" s="12" t="s">
        <v>75</v>
      </c>
      <c r="Q1344" s="12" t="str">
        <f>CONCATENATE(X1344," ",Y1344)</f>
        <v>Dendrocopos major</v>
      </c>
      <c r="R1344" s="14" t="str">
        <f>CONCATENATE(S1344,", ",T1344,", ",U1344,", ",V1344,", ",W1344,", ",X1344,", ",Y1344)</f>
        <v>Animalia, Chordata, Aves, Piciformes, Picidae, Dendrocopos, major</v>
      </c>
      <c r="S1344" s="6" t="s">
        <v>76</v>
      </c>
      <c r="T1344" s="6" t="s">
        <v>77</v>
      </c>
      <c r="U1344" s="6" t="s">
        <v>78</v>
      </c>
      <c r="V1344" s="6" t="s">
        <v>149</v>
      </c>
      <c r="W1344" s="6" t="s">
        <v>150</v>
      </c>
      <c r="X1344" s="6" t="s">
        <v>350</v>
      </c>
      <c r="Y1344" s="6" t="s">
        <v>141</v>
      </c>
      <c r="Z1344" s="6"/>
      <c r="AA1344" s="6" t="s">
        <v>83</v>
      </c>
      <c r="AB1344" s="6" t="s">
        <v>84</v>
      </c>
      <c r="AC1344" s="12" t="s">
        <v>275</v>
      </c>
      <c r="AD1344" s="12" t="s">
        <v>259</v>
      </c>
      <c r="AE1344" s="2">
        <v>44822</v>
      </c>
      <c r="AF1344" s="43" t="s">
        <v>87</v>
      </c>
      <c r="AG1344" s="7" t="s">
        <v>349</v>
      </c>
      <c r="AH1344" s="43">
        <v>48.112868566698701</v>
      </c>
      <c r="AI1344" s="43">
        <v>-1.7096088007391701</v>
      </c>
      <c r="AL1344" s="43">
        <v>10</v>
      </c>
      <c r="AN1344" s="46" t="s">
        <v>5240</v>
      </c>
      <c r="AO1344" s="5" t="s">
        <v>89</v>
      </c>
      <c r="AP1344" s="12" t="s">
        <v>259</v>
      </c>
      <c r="AR1344" s="7" t="s">
        <v>90</v>
      </c>
      <c r="AT1344" s="4" t="str">
        <f>CONCATENATE(AU1344,", ",AV1344,", ",AW1344,", ",AX1344,", ",AY1344,", ",AZ1344,", ",BA1344)</f>
        <v>Europe, France, FR, Bretagne, Ille-et-Vilaine, Rennes, Campus Institut Agro Rennes</v>
      </c>
      <c r="AU1344" s="1" t="s">
        <v>91</v>
      </c>
      <c r="AV1344" s="1" t="s">
        <v>92</v>
      </c>
      <c r="AW1344" s="1" t="s">
        <v>93</v>
      </c>
      <c r="AX1344" s="1" t="s">
        <v>94</v>
      </c>
      <c r="AY1344" s="1" t="s">
        <v>95</v>
      </c>
      <c r="AZ1344" s="1" t="s">
        <v>96</v>
      </c>
      <c r="BA1344" s="1" t="s">
        <v>5242</v>
      </c>
      <c r="BC1344" s="43"/>
      <c r="BF1344" s="43" t="s">
        <v>4596</v>
      </c>
      <c r="BG1344" s="43" t="s">
        <v>93</v>
      </c>
      <c r="BH1344" s="7" t="s">
        <v>97</v>
      </c>
      <c r="BJ1344" s="7" t="s">
        <v>98</v>
      </c>
      <c r="BK1344" s="7" t="s">
        <v>99</v>
      </c>
      <c r="BL1344" s="7" t="s">
        <v>4597</v>
      </c>
      <c r="BM1344" s="7" t="s">
        <v>4598</v>
      </c>
      <c r="BS1344" s="12" t="s">
        <v>259</v>
      </c>
      <c r="BU1344" s="43">
        <v>1</v>
      </c>
      <c r="BW1344" s="43" t="s">
        <v>103</v>
      </c>
    </row>
    <row r="1345" spans="3:75" x14ac:dyDescent="0.35">
      <c r="C1345" s="43" t="str">
        <f t="shared" si="20"/>
        <v>IARA:BDT-09:2022: 1344</v>
      </c>
      <c r="D1345" s="43">
        <v>1344</v>
      </c>
      <c r="E1345" s="43" t="s">
        <v>5235</v>
      </c>
      <c r="F1345" s="1" t="s">
        <v>73</v>
      </c>
      <c r="G1345" s="43" t="s">
        <v>5248</v>
      </c>
      <c r="H1345" s="2">
        <v>44822</v>
      </c>
      <c r="J1345" s="12">
        <f>YEAR(H1345)</f>
        <v>2022</v>
      </c>
      <c r="K1345" s="12">
        <f>MONTH(H1345)</f>
        <v>9</v>
      </c>
      <c r="L1345" s="12">
        <f>DAY(H1345)</f>
        <v>18</v>
      </c>
      <c r="M1345" s="13"/>
      <c r="P1345" s="12" t="s">
        <v>75</v>
      </c>
      <c r="Q1345" s="12" t="str">
        <f>CONCATENATE(X1345," ",Y1345)</f>
        <v>Columba palumbus</v>
      </c>
      <c r="R1345" s="14" t="str">
        <f>CONCATENATE(S1345,", ",T1345,", ",U1345,", ",V1345,", ",W1345,", ",X1345,", ",Y1345)</f>
        <v>Animalia, Chordata, Aves, Columbiformes, Columbidae, Columba, palumbus</v>
      </c>
      <c r="S1345" s="6" t="s">
        <v>76</v>
      </c>
      <c r="T1345" s="6" t="s">
        <v>77</v>
      </c>
      <c r="U1345" s="6" t="s">
        <v>78</v>
      </c>
      <c r="V1345" s="6" t="s">
        <v>159</v>
      </c>
      <c r="W1345" s="6" t="s">
        <v>160</v>
      </c>
      <c r="X1345" s="6" t="s">
        <v>161</v>
      </c>
      <c r="Y1345" s="6" t="s">
        <v>162</v>
      </c>
      <c r="Z1345" s="6"/>
      <c r="AA1345" s="6" t="s">
        <v>83</v>
      </c>
      <c r="AB1345" s="6" t="s">
        <v>84</v>
      </c>
      <c r="AC1345" s="12" t="s">
        <v>163</v>
      </c>
      <c r="AD1345" s="12" t="s">
        <v>259</v>
      </c>
      <c r="AE1345" s="2">
        <v>44822</v>
      </c>
      <c r="AF1345" s="43" t="s">
        <v>87</v>
      </c>
      <c r="AG1345" s="7" t="s">
        <v>164</v>
      </c>
      <c r="AH1345" s="43">
        <v>48.112887351290198</v>
      </c>
      <c r="AI1345" s="43">
        <v>-1.71000220595414</v>
      </c>
      <c r="AL1345" s="43">
        <v>10</v>
      </c>
      <c r="AN1345" s="46" t="s">
        <v>5240</v>
      </c>
      <c r="AO1345" s="5" t="s">
        <v>89</v>
      </c>
      <c r="AP1345" s="12" t="s">
        <v>259</v>
      </c>
      <c r="AR1345" s="7" t="s">
        <v>90</v>
      </c>
      <c r="AT1345" s="4" t="str">
        <f>CONCATENATE(AU1345,", ",AV1345,", ",AW1345,", ",AX1345,", ",AY1345,", ",AZ1345,", ",BA1345)</f>
        <v>Europe, France, FR, Bretagne, Ille-et-Vilaine, Rennes, Campus Institut Agro Rennes</v>
      </c>
      <c r="AU1345" s="1" t="s">
        <v>91</v>
      </c>
      <c r="AV1345" s="1" t="s">
        <v>92</v>
      </c>
      <c r="AW1345" s="1" t="s">
        <v>93</v>
      </c>
      <c r="AX1345" s="1" t="s">
        <v>94</v>
      </c>
      <c r="AY1345" s="1" t="s">
        <v>95</v>
      </c>
      <c r="AZ1345" s="1" t="s">
        <v>96</v>
      </c>
      <c r="BA1345" s="1" t="s">
        <v>5242</v>
      </c>
      <c r="BC1345" s="43"/>
      <c r="BF1345" s="43" t="s">
        <v>4596</v>
      </c>
      <c r="BG1345" s="43" t="s">
        <v>93</v>
      </c>
      <c r="BH1345" s="7" t="s">
        <v>97</v>
      </c>
      <c r="BJ1345" s="7" t="s">
        <v>98</v>
      </c>
      <c r="BK1345" s="7" t="s">
        <v>99</v>
      </c>
      <c r="BL1345" s="7" t="s">
        <v>4597</v>
      </c>
      <c r="BM1345" s="7" t="s">
        <v>4598</v>
      </c>
      <c r="BS1345" s="12" t="s">
        <v>259</v>
      </c>
      <c r="BU1345" s="43">
        <v>1</v>
      </c>
      <c r="BW1345" s="43" t="s">
        <v>103</v>
      </c>
    </row>
    <row r="1346" spans="3:75" x14ac:dyDescent="0.35">
      <c r="C1346" s="43" t="str">
        <f t="shared" si="20"/>
        <v>IARA:BDT-09:2022: 1345</v>
      </c>
      <c r="D1346" s="43">
        <v>1345</v>
      </c>
      <c r="E1346" s="43" t="s">
        <v>5235</v>
      </c>
      <c r="F1346" s="1" t="s">
        <v>73</v>
      </c>
      <c r="G1346" s="43" t="s">
        <v>5248</v>
      </c>
      <c r="H1346" s="2">
        <v>44822</v>
      </c>
      <c r="J1346" s="12">
        <f>YEAR(H1346)</f>
        <v>2022</v>
      </c>
      <c r="K1346" s="12">
        <f>MONTH(H1346)</f>
        <v>9</v>
      </c>
      <c r="L1346" s="12">
        <f>DAY(H1346)</f>
        <v>18</v>
      </c>
      <c r="M1346" s="13"/>
      <c r="P1346" s="12" t="s">
        <v>75</v>
      </c>
      <c r="Q1346" s="12" t="str">
        <f>CONCATENATE(X1346," ",Y1346)</f>
        <v>Erithacus rubecula</v>
      </c>
      <c r="R1346" s="14" t="str">
        <f>CONCATENATE(S1346,", ",T1346,", ",U1346,", ",V1346,", ",W1346,", ",X1346,", ",Y1346)</f>
        <v>Animalia, Chordata, Aves, Passeriformes, Muscicapidae, Erithacus, rubecula</v>
      </c>
      <c r="S1346" s="6" t="s">
        <v>76</v>
      </c>
      <c r="T1346" s="6" t="s">
        <v>77</v>
      </c>
      <c r="U1346" s="6" t="s">
        <v>78</v>
      </c>
      <c r="V1346" s="6" t="s">
        <v>79</v>
      </c>
      <c r="W1346" s="6" t="s">
        <v>182</v>
      </c>
      <c r="X1346" s="6" t="s">
        <v>183</v>
      </c>
      <c r="Y1346" s="6" t="s">
        <v>184</v>
      </c>
      <c r="Z1346" s="6"/>
      <c r="AA1346" s="6" t="s">
        <v>83</v>
      </c>
      <c r="AB1346" s="6" t="s">
        <v>84</v>
      </c>
      <c r="AC1346" s="12" t="s">
        <v>185</v>
      </c>
      <c r="AD1346" s="12" t="s">
        <v>259</v>
      </c>
      <c r="AE1346" s="2">
        <v>44822</v>
      </c>
      <c r="AF1346" s="43" t="s">
        <v>87</v>
      </c>
      <c r="AG1346" s="7" t="s">
        <v>186</v>
      </c>
      <c r="AH1346" s="43">
        <v>48.1127582909292</v>
      </c>
      <c r="AI1346" s="43">
        <v>-1.7102948023972899</v>
      </c>
      <c r="AL1346" s="43">
        <v>10</v>
      </c>
      <c r="AN1346" s="46" t="s">
        <v>5240</v>
      </c>
      <c r="AO1346" s="5" t="s">
        <v>89</v>
      </c>
      <c r="AP1346" s="12" t="s">
        <v>259</v>
      </c>
      <c r="AR1346" s="7" t="s">
        <v>90</v>
      </c>
      <c r="AT1346" s="4" t="str">
        <f>CONCATENATE(AU1346,", ",AV1346,", ",AW1346,", ",AX1346,", ",AY1346,", ",AZ1346,", ",BA1346)</f>
        <v>Europe, France, FR, Bretagne, Ille-et-Vilaine, Rennes, Campus Institut Agro Rennes</v>
      </c>
      <c r="AU1346" s="1" t="s">
        <v>91</v>
      </c>
      <c r="AV1346" s="1" t="s">
        <v>92</v>
      </c>
      <c r="AW1346" s="1" t="s">
        <v>93</v>
      </c>
      <c r="AX1346" s="1" t="s">
        <v>94</v>
      </c>
      <c r="AY1346" s="1" t="s">
        <v>95</v>
      </c>
      <c r="AZ1346" s="1" t="s">
        <v>96</v>
      </c>
      <c r="BA1346" s="1" t="s">
        <v>5242</v>
      </c>
      <c r="BC1346" s="43"/>
      <c r="BF1346" s="43" t="s">
        <v>4596</v>
      </c>
      <c r="BG1346" s="43" t="s">
        <v>93</v>
      </c>
      <c r="BH1346" s="7" t="s">
        <v>97</v>
      </c>
      <c r="BJ1346" s="7" t="s">
        <v>98</v>
      </c>
      <c r="BK1346" s="7" t="s">
        <v>99</v>
      </c>
      <c r="BL1346" s="7" t="s">
        <v>4597</v>
      </c>
      <c r="BM1346" s="7" t="s">
        <v>4598</v>
      </c>
      <c r="BS1346" s="12" t="s">
        <v>259</v>
      </c>
      <c r="BU1346" s="43">
        <v>1</v>
      </c>
      <c r="BW1346" s="43" t="s">
        <v>103</v>
      </c>
    </row>
    <row r="1347" spans="3:75" x14ac:dyDescent="0.35">
      <c r="C1347" s="43" t="str">
        <f t="shared" ref="C1347:C1410" si="21">_xlfn.CONCAT(E1347,D1347)</f>
        <v>IARA:BDT-09:2022: 1346</v>
      </c>
      <c r="D1347" s="43">
        <v>1346</v>
      </c>
      <c r="E1347" s="43" t="s">
        <v>5235</v>
      </c>
      <c r="F1347" s="1" t="s">
        <v>73</v>
      </c>
      <c r="G1347" s="43" t="s">
        <v>5248</v>
      </c>
      <c r="H1347" s="2">
        <v>44822</v>
      </c>
      <c r="J1347" s="12">
        <f>YEAR(H1347)</f>
        <v>2022</v>
      </c>
      <c r="K1347" s="12">
        <f>MONTH(H1347)</f>
        <v>9</v>
      </c>
      <c r="L1347" s="12">
        <f>DAY(H1347)</f>
        <v>18</v>
      </c>
      <c r="M1347" s="13"/>
      <c r="P1347" s="12" t="s">
        <v>75</v>
      </c>
      <c r="Q1347" s="12" t="str">
        <f>CONCATENATE(X1347," ",Y1347)</f>
        <v>Columba palumbus</v>
      </c>
      <c r="R1347" s="14" t="str">
        <f>CONCATENATE(S1347,", ",T1347,", ",U1347,", ",V1347,", ",W1347,", ",X1347,", ",Y1347)</f>
        <v>Animalia, Chordata, Aves, Columbiformes, Columbidae, Columba, palumbus</v>
      </c>
      <c r="S1347" s="6" t="s">
        <v>76</v>
      </c>
      <c r="T1347" s="6" t="s">
        <v>77</v>
      </c>
      <c r="U1347" s="6" t="s">
        <v>78</v>
      </c>
      <c r="V1347" s="6" t="s">
        <v>159</v>
      </c>
      <c r="W1347" s="6" t="s">
        <v>160</v>
      </c>
      <c r="X1347" s="6" t="s">
        <v>161</v>
      </c>
      <c r="Y1347" s="6" t="s">
        <v>162</v>
      </c>
      <c r="Z1347" s="6"/>
      <c r="AA1347" s="6" t="s">
        <v>83</v>
      </c>
      <c r="AB1347" s="6" t="s">
        <v>84</v>
      </c>
      <c r="AC1347" s="12" t="s">
        <v>163</v>
      </c>
      <c r="AD1347" s="12" t="s">
        <v>259</v>
      </c>
      <c r="AE1347" s="2">
        <v>44822</v>
      </c>
      <c r="AF1347" s="43" t="s">
        <v>87</v>
      </c>
      <c r="AG1347" s="7" t="s">
        <v>164</v>
      </c>
      <c r="AH1347" s="43">
        <v>48.112722511128801</v>
      </c>
      <c r="AI1347" s="43">
        <v>-1.71024006815819</v>
      </c>
      <c r="AL1347" s="43">
        <v>10</v>
      </c>
      <c r="AN1347" s="46" t="s">
        <v>5240</v>
      </c>
      <c r="AO1347" s="5" t="s">
        <v>89</v>
      </c>
      <c r="AP1347" s="12" t="s">
        <v>259</v>
      </c>
      <c r="AR1347" s="7" t="s">
        <v>90</v>
      </c>
      <c r="AT1347" s="4" t="str">
        <f>CONCATENATE(AU1347,", ",AV1347,", ",AW1347,", ",AX1347,", ",AY1347,", ",AZ1347,", ",BA1347)</f>
        <v>Europe, France, FR, Bretagne, Ille-et-Vilaine, Rennes, Campus Institut Agro Rennes</v>
      </c>
      <c r="AU1347" s="1" t="s">
        <v>91</v>
      </c>
      <c r="AV1347" s="1" t="s">
        <v>92</v>
      </c>
      <c r="AW1347" s="1" t="s">
        <v>93</v>
      </c>
      <c r="AX1347" s="1" t="s">
        <v>94</v>
      </c>
      <c r="AY1347" s="1" t="s">
        <v>95</v>
      </c>
      <c r="AZ1347" s="1" t="s">
        <v>96</v>
      </c>
      <c r="BA1347" s="1" t="s">
        <v>5242</v>
      </c>
      <c r="BC1347" s="43"/>
      <c r="BF1347" s="43" t="s">
        <v>4596</v>
      </c>
      <c r="BG1347" s="43" t="s">
        <v>93</v>
      </c>
      <c r="BH1347" s="7" t="s">
        <v>97</v>
      </c>
      <c r="BJ1347" s="7" t="s">
        <v>98</v>
      </c>
      <c r="BK1347" s="7" t="s">
        <v>99</v>
      </c>
      <c r="BL1347" s="7" t="s">
        <v>4597</v>
      </c>
      <c r="BM1347" s="7" t="s">
        <v>4598</v>
      </c>
      <c r="BS1347" s="12" t="s">
        <v>259</v>
      </c>
      <c r="BU1347" s="43">
        <v>1</v>
      </c>
      <c r="BW1347" s="43" t="s">
        <v>103</v>
      </c>
    </row>
    <row r="1348" spans="3:75" x14ac:dyDescent="0.35">
      <c r="C1348" s="43" t="str">
        <f t="shared" si="21"/>
        <v>IARA:BDT-09:2022: 1347</v>
      </c>
      <c r="D1348" s="43">
        <v>1347</v>
      </c>
      <c r="E1348" s="43" t="s">
        <v>5235</v>
      </c>
      <c r="F1348" s="1" t="s">
        <v>73</v>
      </c>
      <c r="G1348" s="43" t="s">
        <v>5248</v>
      </c>
      <c r="H1348" s="2">
        <v>44822</v>
      </c>
      <c r="J1348" s="12">
        <f>YEAR(H1348)</f>
        <v>2022</v>
      </c>
      <c r="K1348" s="12">
        <f>MONTH(H1348)</f>
        <v>9</v>
      </c>
      <c r="L1348" s="12">
        <f>DAY(H1348)</f>
        <v>18</v>
      </c>
      <c r="M1348" s="13"/>
      <c r="P1348" s="12" t="s">
        <v>75</v>
      </c>
      <c r="Q1348" s="12" t="str">
        <f>CONCATENATE(X1348," ",Y1348)</f>
        <v>Columba palumbus</v>
      </c>
      <c r="R1348" s="14" t="str">
        <f>CONCATENATE(S1348,", ",T1348,", ",U1348,", ",V1348,", ",W1348,", ",X1348,", ",Y1348)</f>
        <v>Animalia, Chordata, Aves, Columbiformes, Columbidae, Columba, palumbus</v>
      </c>
      <c r="S1348" s="6" t="s">
        <v>76</v>
      </c>
      <c r="T1348" s="6" t="s">
        <v>77</v>
      </c>
      <c r="U1348" s="6" t="s">
        <v>78</v>
      </c>
      <c r="V1348" s="6" t="s">
        <v>159</v>
      </c>
      <c r="W1348" s="6" t="s">
        <v>160</v>
      </c>
      <c r="X1348" s="6" t="s">
        <v>161</v>
      </c>
      <c r="Y1348" s="6" t="s">
        <v>162</v>
      </c>
      <c r="Z1348" s="6"/>
      <c r="AA1348" s="6" t="s">
        <v>83</v>
      </c>
      <c r="AB1348" s="6" t="s">
        <v>84</v>
      </c>
      <c r="AC1348" s="12" t="s">
        <v>163</v>
      </c>
      <c r="AD1348" s="12" t="s">
        <v>259</v>
      </c>
      <c r="AE1348" s="2">
        <v>44822</v>
      </c>
      <c r="AF1348" s="43" t="s">
        <v>87</v>
      </c>
      <c r="AG1348" s="7" t="s">
        <v>164</v>
      </c>
      <c r="AH1348" s="43">
        <v>48.112686884161299</v>
      </c>
      <c r="AI1348" s="43">
        <v>-1.71026781685368</v>
      </c>
      <c r="AL1348" s="43">
        <v>10</v>
      </c>
      <c r="AN1348" s="46" t="s">
        <v>5240</v>
      </c>
      <c r="AO1348" s="5" t="s">
        <v>89</v>
      </c>
      <c r="AP1348" s="12" t="s">
        <v>259</v>
      </c>
      <c r="AR1348" s="7" t="s">
        <v>90</v>
      </c>
      <c r="AT1348" s="4" t="str">
        <f>CONCATENATE(AU1348,", ",AV1348,", ",AW1348,", ",AX1348,", ",AY1348,", ",AZ1348,", ",BA1348)</f>
        <v>Europe, France, FR, Bretagne, Ille-et-Vilaine, Rennes, Campus Institut Agro Rennes</v>
      </c>
      <c r="AU1348" s="1" t="s">
        <v>91</v>
      </c>
      <c r="AV1348" s="1" t="s">
        <v>92</v>
      </c>
      <c r="AW1348" s="1" t="s">
        <v>93</v>
      </c>
      <c r="AX1348" s="1" t="s">
        <v>94</v>
      </c>
      <c r="AY1348" s="1" t="s">
        <v>95</v>
      </c>
      <c r="AZ1348" s="1" t="s">
        <v>96</v>
      </c>
      <c r="BA1348" s="1" t="s">
        <v>5242</v>
      </c>
      <c r="BC1348" s="43"/>
      <c r="BF1348" s="43" t="s">
        <v>4596</v>
      </c>
      <c r="BG1348" s="43" t="s">
        <v>93</v>
      </c>
      <c r="BH1348" s="7" t="s">
        <v>97</v>
      </c>
      <c r="BJ1348" s="7" t="s">
        <v>98</v>
      </c>
      <c r="BK1348" s="7" t="s">
        <v>99</v>
      </c>
      <c r="BL1348" s="7" t="s">
        <v>4597</v>
      </c>
      <c r="BM1348" s="7" t="s">
        <v>4598</v>
      </c>
      <c r="BS1348" s="12" t="s">
        <v>259</v>
      </c>
      <c r="BU1348" s="43">
        <v>1</v>
      </c>
      <c r="BW1348" s="43" t="s">
        <v>103</v>
      </c>
    </row>
    <row r="1349" spans="3:75" x14ac:dyDescent="0.35">
      <c r="C1349" s="43" t="str">
        <f t="shared" si="21"/>
        <v>IARA:BDT-09:2022: 1348</v>
      </c>
      <c r="D1349" s="43">
        <v>1348</v>
      </c>
      <c r="E1349" s="43" t="s">
        <v>5235</v>
      </c>
      <c r="F1349" s="1" t="s">
        <v>73</v>
      </c>
      <c r="G1349" s="43" t="s">
        <v>5248</v>
      </c>
      <c r="H1349" s="2">
        <v>44822</v>
      </c>
      <c r="J1349" s="12">
        <f>YEAR(H1349)</f>
        <v>2022</v>
      </c>
      <c r="K1349" s="12">
        <f>MONTH(H1349)</f>
        <v>9</v>
      </c>
      <c r="L1349" s="12">
        <f>DAY(H1349)</f>
        <v>18</v>
      </c>
      <c r="M1349" s="13"/>
      <c r="P1349" s="12" t="s">
        <v>75</v>
      </c>
      <c r="Q1349" s="12" t="str">
        <f>CONCATENATE(X1349," ",Y1349)</f>
        <v>Columba palumbus</v>
      </c>
      <c r="R1349" s="14" t="str">
        <f>CONCATENATE(S1349,", ",T1349,", ",U1349,", ",V1349,", ",W1349,", ",X1349,", ",Y1349)</f>
        <v>Animalia, Chordata, Aves, Columbiformes, Columbidae, Columba, palumbus</v>
      </c>
      <c r="S1349" s="6" t="s">
        <v>76</v>
      </c>
      <c r="T1349" s="6" t="s">
        <v>77</v>
      </c>
      <c r="U1349" s="6" t="s">
        <v>78</v>
      </c>
      <c r="V1349" s="6" t="s">
        <v>159</v>
      </c>
      <c r="W1349" s="6" t="s">
        <v>160</v>
      </c>
      <c r="X1349" s="6" t="s">
        <v>161</v>
      </c>
      <c r="Y1349" s="6" t="s">
        <v>162</v>
      </c>
      <c r="Z1349" s="6"/>
      <c r="AA1349" s="6" t="s">
        <v>83</v>
      </c>
      <c r="AB1349" s="6" t="s">
        <v>84</v>
      </c>
      <c r="AC1349" s="12" t="s">
        <v>163</v>
      </c>
      <c r="AD1349" s="12" t="s">
        <v>259</v>
      </c>
      <c r="AE1349" s="2">
        <v>44822</v>
      </c>
      <c r="AF1349" s="43" t="s">
        <v>87</v>
      </c>
      <c r="AG1349" s="7" t="s">
        <v>164</v>
      </c>
      <c r="AH1349" s="43">
        <v>48.112679441583197</v>
      </c>
      <c r="AI1349" s="43">
        <v>-1.71019499254472</v>
      </c>
      <c r="AL1349" s="43">
        <v>10</v>
      </c>
      <c r="AN1349" s="46" t="s">
        <v>5240</v>
      </c>
      <c r="AO1349" s="5" t="s">
        <v>89</v>
      </c>
      <c r="AP1349" s="12" t="s">
        <v>259</v>
      </c>
      <c r="AR1349" s="7" t="s">
        <v>90</v>
      </c>
      <c r="AT1349" s="4" t="str">
        <f>CONCATENATE(AU1349,", ",AV1349,", ",AW1349,", ",AX1349,", ",AY1349,", ",AZ1349,", ",BA1349)</f>
        <v>Europe, France, FR, Bretagne, Ille-et-Vilaine, Rennes, Campus Institut Agro Rennes</v>
      </c>
      <c r="AU1349" s="1" t="s">
        <v>91</v>
      </c>
      <c r="AV1349" s="1" t="s">
        <v>92</v>
      </c>
      <c r="AW1349" s="1" t="s">
        <v>93</v>
      </c>
      <c r="AX1349" s="1" t="s">
        <v>94</v>
      </c>
      <c r="AY1349" s="1" t="s">
        <v>95</v>
      </c>
      <c r="AZ1349" s="1" t="s">
        <v>96</v>
      </c>
      <c r="BA1349" s="1" t="s">
        <v>5242</v>
      </c>
      <c r="BC1349" s="43"/>
      <c r="BF1349" s="43" t="s">
        <v>4596</v>
      </c>
      <c r="BG1349" s="43" t="s">
        <v>93</v>
      </c>
      <c r="BH1349" s="7" t="s">
        <v>97</v>
      </c>
      <c r="BJ1349" s="7" t="s">
        <v>98</v>
      </c>
      <c r="BK1349" s="7" t="s">
        <v>99</v>
      </c>
      <c r="BL1349" s="7" t="s">
        <v>4597</v>
      </c>
      <c r="BM1349" s="7" t="s">
        <v>4598</v>
      </c>
      <c r="BS1349" s="12" t="s">
        <v>259</v>
      </c>
      <c r="BU1349" s="43">
        <v>1</v>
      </c>
      <c r="BW1349" s="43" t="s">
        <v>103</v>
      </c>
    </row>
    <row r="1350" spans="3:75" x14ac:dyDescent="0.35">
      <c r="C1350" s="43" t="str">
        <f t="shared" si="21"/>
        <v>IARA:BDT-09:2022: 1349</v>
      </c>
      <c r="D1350" s="43">
        <v>1349</v>
      </c>
      <c r="E1350" s="43" t="s">
        <v>5235</v>
      </c>
      <c r="F1350" s="1" t="s">
        <v>73</v>
      </c>
      <c r="G1350" s="43" t="s">
        <v>5248</v>
      </c>
      <c r="H1350" s="2">
        <v>44822</v>
      </c>
      <c r="J1350" s="12">
        <f>YEAR(H1350)</f>
        <v>2022</v>
      </c>
      <c r="K1350" s="12">
        <f>MONTH(H1350)</f>
        <v>9</v>
      </c>
      <c r="L1350" s="12">
        <f>DAY(H1350)</f>
        <v>18</v>
      </c>
      <c r="M1350" s="13"/>
      <c r="P1350" s="12" t="s">
        <v>75</v>
      </c>
      <c r="Q1350" s="12" t="str">
        <f>CONCATENATE(X1350," ",Y1350)</f>
        <v>Pica pica</v>
      </c>
      <c r="R1350" s="14" t="str">
        <f>CONCATENATE(S1350,", ",T1350,", ",U1350,", ",V1350,", ",W1350,", ",X1350,", ",Y1350)</f>
        <v>Animalia, Chordata, Aves, Passeriformes, Corvidae, Pica, pica</v>
      </c>
      <c r="S1350" s="6" t="s">
        <v>76</v>
      </c>
      <c r="T1350" s="6" t="s">
        <v>77</v>
      </c>
      <c r="U1350" s="6" t="s">
        <v>78</v>
      </c>
      <c r="V1350" s="6" t="s">
        <v>79</v>
      </c>
      <c r="W1350" s="6" t="s">
        <v>104</v>
      </c>
      <c r="X1350" s="6" t="s">
        <v>155</v>
      </c>
      <c r="Y1350" s="6" t="s">
        <v>156</v>
      </c>
      <c r="Z1350" s="6"/>
      <c r="AA1350" s="6" t="s">
        <v>83</v>
      </c>
      <c r="AB1350" s="6" t="s">
        <v>84</v>
      </c>
      <c r="AC1350" s="12" t="s">
        <v>157</v>
      </c>
      <c r="AD1350" s="12" t="s">
        <v>259</v>
      </c>
      <c r="AE1350" s="2">
        <v>44822</v>
      </c>
      <c r="AF1350" s="43" t="s">
        <v>87</v>
      </c>
      <c r="AG1350" s="7" t="s">
        <v>158</v>
      </c>
      <c r="AH1350" s="43">
        <v>48.113072465322396</v>
      </c>
      <c r="AI1350" s="43">
        <v>-1.7100341770766401</v>
      </c>
      <c r="AL1350" s="43">
        <v>10</v>
      </c>
      <c r="AN1350" s="46" t="s">
        <v>5240</v>
      </c>
      <c r="AO1350" s="5" t="s">
        <v>89</v>
      </c>
      <c r="AP1350" s="12" t="s">
        <v>259</v>
      </c>
      <c r="AR1350" s="7" t="s">
        <v>90</v>
      </c>
      <c r="AT1350" s="4" t="str">
        <f>CONCATENATE(AU1350,", ",AV1350,", ",AW1350,", ",AX1350,", ",AY1350,", ",AZ1350,", ",BA1350)</f>
        <v>Europe, France, FR, Bretagne, Ille-et-Vilaine, Rennes, Campus Institut Agro Rennes</v>
      </c>
      <c r="AU1350" s="1" t="s">
        <v>91</v>
      </c>
      <c r="AV1350" s="1" t="s">
        <v>92</v>
      </c>
      <c r="AW1350" s="1" t="s">
        <v>93</v>
      </c>
      <c r="AX1350" s="1" t="s">
        <v>94</v>
      </c>
      <c r="AY1350" s="1" t="s">
        <v>95</v>
      </c>
      <c r="AZ1350" s="1" t="s">
        <v>96</v>
      </c>
      <c r="BA1350" s="1" t="s">
        <v>5242</v>
      </c>
      <c r="BC1350" s="43"/>
      <c r="BF1350" s="43" t="s">
        <v>4596</v>
      </c>
      <c r="BG1350" s="43" t="s">
        <v>93</v>
      </c>
      <c r="BH1350" s="7" t="s">
        <v>97</v>
      </c>
      <c r="BJ1350" s="7" t="s">
        <v>98</v>
      </c>
      <c r="BK1350" s="7" t="s">
        <v>99</v>
      </c>
      <c r="BL1350" s="7" t="s">
        <v>4597</v>
      </c>
      <c r="BM1350" s="7" t="s">
        <v>4598</v>
      </c>
      <c r="BS1350" s="12" t="s">
        <v>259</v>
      </c>
      <c r="BU1350" s="43">
        <v>1</v>
      </c>
      <c r="BW1350" s="43" t="s">
        <v>103</v>
      </c>
    </row>
    <row r="1351" spans="3:75" x14ac:dyDescent="0.35">
      <c r="C1351" s="43" t="str">
        <f t="shared" si="21"/>
        <v>IARA:BDT-09:2022: 1350</v>
      </c>
      <c r="D1351" s="43">
        <v>1350</v>
      </c>
      <c r="E1351" s="43" t="s">
        <v>5235</v>
      </c>
      <c r="F1351" s="1" t="s">
        <v>73</v>
      </c>
      <c r="G1351" s="43" t="s">
        <v>5248</v>
      </c>
      <c r="H1351" s="2">
        <v>44822</v>
      </c>
      <c r="J1351" s="12">
        <f>YEAR(H1351)</f>
        <v>2022</v>
      </c>
      <c r="K1351" s="12">
        <f>MONTH(H1351)</f>
        <v>9</v>
      </c>
      <c r="L1351" s="12">
        <f>DAY(H1351)</f>
        <v>18</v>
      </c>
      <c r="M1351" s="13"/>
      <c r="P1351" s="12" t="s">
        <v>75</v>
      </c>
      <c r="Q1351" s="12" t="str">
        <f>CONCATENATE(X1351," ",Y1351)</f>
        <v>Phylloscopus collybita</v>
      </c>
      <c r="R1351" s="14" t="str">
        <f>CONCATENATE(S1351,", ",T1351,", ",U1351,", ",V1351,", ",W1351,", ",X1351,", ",Y1351)</f>
        <v>Animalia, Chordata, Aves, Passeriformes, Phylloscopidae, Phylloscopus, collybita</v>
      </c>
      <c r="S1351" s="6" t="s">
        <v>76</v>
      </c>
      <c r="T1351" s="6" t="s">
        <v>77</v>
      </c>
      <c r="U1351" s="6" t="s">
        <v>78</v>
      </c>
      <c r="V1351" s="6" t="s">
        <v>79</v>
      </c>
      <c r="W1351" s="6" t="s">
        <v>170</v>
      </c>
      <c r="X1351" s="6" t="s">
        <v>171</v>
      </c>
      <c r="Y1351" s="6" t="s">
        <v>172</v>
      </c>
      <c r="Z1351" s="6"/>
      <c r="AA1351" s="6" t="s">
        <v>83</v>
      </c>
      <c r="AB1351" s="6" t="s">
        <v>173</v>
      </c>
      <c r="AC1351" s="12" t="s">
        <v>174</v>
      </c>
      <c r="AD1351" s="12" t="s">
        <v>259</v>
      </c>
      <c r="AE1351" s="2">
        <v>44822</v>
      </c>
      <c r="AF1351" s="43" t="s">
        <v>87</v>
      </c>
      <c r="AG1351" s="7" t="s">
        <v>175</v>
      </c>
      <c r="AH1351" s="43">
        <v>48.113366815113203</v>
      </c>
      <c r="AI1351" s="43">
        <v>-1.7104418519172699</v>
      </c>
      <c r="AL1351" s="43">
        <v>10</v>
      </c>
      <c r="AN1351" s="46" t="s">
        <v>5240</v>
      </c>
      <c r="AO1351" s="5" t="s">
        <v>89</v>
      </c>
      <c r="AP1351" s="12" t="s">
        <v>259</v>
      </c>
      <c r="AR1351" s="7" t="s">
        <v>90</v>
      </c>
      <c r="AT1351" s="4" t="str">
        <f>CONCATENATE(AU1351,", ",AV1351,", ",AW1351,", ",AX1351,", ",AY1351,", ",AZ1351,", ",BA1351)</f>
        <v>Europe, France, FR, Bretagne, Ille-et-Vilaine, Rennes, Campus Institut Agro Rennes</v>
      </c>
      <c r="AU1351" s="1" t="s">
        <v>91</v>
      </c>
      <c r="AV1351" s="1" t="s">
        <v>92</v>
      </c>
      <c r="AW1351" s="1" t="s">
        <v>93</v>
      </c>
      <c r="AX1351" s="1" t="s">
        <v>94</v>
      </c>
      <c r="AY1351" s="1" t="s">
        <v>95</v>
      </c>
      <c r="AZ1351" s="1" t="s">
        <v>96</v>
      </c>
      <c r="BA1351" s="1" t="s">
        <v>5242</v>
      </c>
      <c r="BC1351" s="43"/>
      <c r="BF1351" s="43" t="s">
        <v>4596</v>
      </c>
      <c r="BG1351" s="43" t="s">
        <v>93</v>
      </c>
      <c r="BH1351" s="7" t="s">
        <v>97</v>
      </c>
      <c r="BJ1351" s="7" t="s">
        <v>98</v>
      </c>
      <c r="BK1351" s="7" t="s">
        <v>99</v>
      </c>
      <c r="BL1351" s="7" t="s">
        <v>4597</v>
      </c>
      <c r="BM1351" s="7" t="s">
        <v>4598</v>
      </c>
      <c r="BS1351" s="12" t="s">
        <v>259</v>
      </c>
      <c r="BU1351" s="43">
        <v>1</v>
      </c>
      <c r="BW1351" s="43" t="s">
        <v>103</v>
      </c>
    </row>
    <row r="1352" spans="3:75" x14ac:dyDescent="0.35">
      <c r="C1352" s="43" t="str">
        <f t="shared" si="21"/>
        <v>IARA:BDT-09:2022: 1351</v>
      </c>
      <c r="D1352" s="43">
        <v>1351</v>
      </c>
      <c r="E1352" s="43" t="s">
        <v>5235</v>
      </c>
      <c r="F1352" s="1" t="s">
        <v>73</v>
      </c>
      <c r="G1352" s="43" t="s">
        <v>5248</v>
      </c>
      <c r="H1352" s="2">
        <v>44822</v>
      </c>
      <c r="J1352" s="12">
        <f>YEAR(H1352)</f>
        <v>2022</v>
      </c>
      <c r="K1352" s="12">
        <f>MONTH(H1352)</f>
        <v>9</v>
      </c>
      <c r="L1352" s="12">
        <f>DAY(H1352)</f>
        <v>18</v>
      </c>
      <c r="M1352" s="13"/>
      <c r="P1352" s="12" t="s">
        <v>75</v>
      </c>
      <c r="Q1352" s="12" t="str">
        <f>CONCATENATE(X1352," ",Y1352)</f>
        <v>Pica pica</v>
      </c>
      <c r="R1352" s="14" t="str">
        <f>CONCATENATE(S1352,", ",T1352,", ",U1352,", ",V1352,", ",W1352,", ",X1352,", ",Y1352)</f>
        <v>Animalia, Chordata, Aves, Passeriformes, Corvidae, Pica, pica</v>
      </c>
      <c r="S1352" s="6" t="s">
        <v>76</v>
      </c>
      <c r="T1352" s="6" t="s">
        <v>77</v>
      </c>
      <c r="U1352" s="6" t="s">
        <v>78</v>
      </c>
      <c r="V1352" s="6" t="s">
        <v>79</v>
      </c>
      <c r="W1352" s="6" t="s">
        <v>104</v>
      </c>
      <c r="X1352" s="6" t="s">
        <v>155</v>
      </c>
      <c r="Y1352" s="6" t="s">
        <v>156</v>
      </c>
      <c r="Z1352" s="6"/>
      <c r="AA1352" s="6" t="s">
        <v>83</v>
      </c>
      <c r="AB1352" s="6" t="s">
        <v>84</v>
      </c>
      <c r="AC1352" s="12" t="s">
        <v>157</v>
      </c>
      <c r="AD1352" s="12" t="s">
        <v>259</v>
      </c>
      <c r="AE1352" s="2">
        <v>44822</v>
      </c>
      <c r="AF1352" s="43" t="s">
        <v>87</v>
      </c>
      <c r="AG1352" s="7" t="s">
        <v>158</v>
      </c>
      <c r="AH1352" s="43">
        <v>48.113391918344703</v>
      </c>
      <c r="AI1352" s="43">
        <v>-1.7104183188061699</v>
      </c>
      <c r="AL1352" s="43">
        <v>10</v>
      </c>
      <c r="AN1352" s="46" t="s">
        <v>5240</v>
      </c>
      <c r="AO1352" s="5" t="s">
        <v>89</v>
      </c>
      <c r="AP1352" s="12" t="s">
        <v>259</v>
      </c>
      <c r="AR1352" s="7" t="s">
        <v>90</v>
      </c>
      <c r="AT1352" s="4" t="str">
        <f>CONCATENATE(AU1352,", ",AV1352,", ",AW1352,", ",AX1352,", ",AY1352,", ",AZ1352,", ",BA1352)</f>
        <v>Europe, France, FR, Bretagne, Ille-et-Vilaine, Rennes, Campus Institut Agro Rennes</v>
      </c>
      <c r="AU1352" s="1" t="s">
        <v>91</v>
      </c>
      <c r="AV1352" s="1" t="s">
        <v>92</v>
      </c>
      <c r="AW1352" s="1" t="s">
        <v>93</v>
      </c>
      <c r="AX1352" s="1" t="s">
        <v>94</v>
      </c>
      <c r="AY1352" s="1" t="s">
        <v>95</v>
      </c>
      <c r="AZ1352" s="1" t="s">
        <v>96</v>
      </c>
      <c r="BA1352" s="1" t="s">
        <v>5242</v>
      </c>
      <c r="BC1352" s="43"/>
      <c r="BF1352" s="43" t="s">
        <v>4596</v>
      </c>
      <c r="BG1352" s="43" t="s">
        <v>93</v>
      </c>
      <c r="BH1352" s="7" t="s">
        <v>97</v>
      </c>
      <c r="BJ1352" s="7" t="s">
        <v>98</v>
      </c>
      <c r="BK1352" s="7" t="s">
        <v>99</v>
      </c>
      <c r="BL1352" s="7" t="s">
        <v>4597</v>
      </c>
      <c r="BM1352" s="7" t="s">
        <v>4598</v>
      </c>
      <c r="BS1352" s="12" t="s">
        <v>259</v>
      </c>
      <c r="BU1352" s="43">
        <v>1</v>
      </c>
      <c r="BW1352" s="43" t="s">
        <v>103</v>
      </c>
    </row>
    <row r="1353" spans="3:75" x14ac:dyDescent="0.35">
      <c r="C1353" s="43" t="str">
        <f t="shared" si="21"/>
        <v>IARA:BDT-09:2022: 1352</v>
      </c>
      <c r="D1353" s="43">
        <v>1352</v>
      </c>
      <c r="E1353" s="43" t="s">
        <v>5235</v>
      </c>
      <c r="F1353" s="1" t="s">
        <v>73</v>
      </c>
      <c r="G1353" s="43" t="s">
        <v>5248</v>
      </c>
      <c r="H1353" s="2">
        <v>44822</v>
      </c>
      <c r="J1353" s="12">
        <f>YEAR(H1353)</f>
        <v>2022</v>
      </c>
      <c r="K1353" s="12">
        <f>MONTH(H1353)</f>
        <v>9</v>
      </c>
      <c r="L1353" s="12">
        <f>DAY(H1353)</f>
        <v>18</v>
      </c>
      <c r="M1353" s="13"/>
      <c r="P1353" s="12" t="s">
        <v>75</v>
      </c>
      <c r="Q1353" s="12" t="str">
        <f>CONCATENATE(X1353," ",Y1353)</f>
        <v>Falco tinnunculus</v>
      </c>
      <c r="R1353" s="14" t="str">
        <f>CONCATENATE(S1353,", ",T1353,", ",U1353,", ",V1353,", ",W1353,", ",X1353,", ",Y1353)</f>
        <v>Animalia, Chordata, Aves, Falconiformes, Falconidae, Falco, tinnunculus</v>
      </c>
      <c r="S1353" s="6" t="s">
        <v>76</v>
      </c>
      <c r="T1353" s="6" t="s">
        <v>77</v>
      </c>
      <c r="U1353" s="6" t="s">
        <v>78</v>
      </c>
      <c r="V1353" s="6" t="s">
        <v>308</v>
      </c>
      <c r="W1353" s="6" t="s">
        <v>309</v>
      </c>
      <c r="X1353" s="6" t="s">
        <v>310</v>
      </c>
      <c r="Y1353" s="6" t="s">
        <v>311</v>
      </c>
      <c r="Z1353" s="6"/>
      <c r="AA1353" s="6" t="s">
        <v>83</v>
      </c>
      <c r="AB1353" s="6" t="s">
        <v>84</v>
      </c>
      <c r="AC1353" s="12" t="s">
        <v>279</v>
      </c>
      <c r="AD1353" s="12" t="s">
        <v>259</v>
      </c>
      <c r="AE1353" s="2">
        <v>44822</v>
      </c>
      <c r="AF1353" s="43" t="s">
        <v>87</v>
      </c>
      <c r="AG1353" s="7" t="s">
        <v>307</v>
      </c>
      <c r="AH1353" s="43">
        <v>48.113361215812702</v>
      </c>
      <c r="AI1353" s="43">
        <v>-1.7106681458620101</v>
      </c>
      <c r="AL1353" s="43">
        <v>10</v>
      </c>
      <c r="AN1353" s="46" t="s">
        <v>5240</v>
      </c>
      <c r="AO1353" s="5" t="s">
        <v>89</v>
      </c>
      <c r="AP1353" s="12" t="s">
        <v>259</v>
      </c>
      <c r="AR1353" s="7" t="s">
        <v>90</v>
      </c>
      <c r="AT1353" s="4" t="str">
        <f>CONCATENATE(AU1353,", ",AV1353,", ",AW1353,", ",AX1353,", ",AY1353,", ",AZ1353,", ",BA1353)</f>
        <v>Europe, France, FR, Bretagne, Ille-et-Vilaine, Rennes, Campus Institut Agro Rennes</v>
      </c>
      <c r="AU1353" s="1" t="s">
        <v>91</v>
      </c>
      <c r="AV1353" s="1" t="s">
        <v>92</v>
      </c>
      <c r="AW1353" s="1" t="s">
        <v>93</v>
      </c>
      <c r="AX1353" s="1" t="s">
        <v>94</v>
      </c>
      <c r="AY1353" s="1" t="s">
        <v>95</v>
      </c>
      <c r="AZ1353" s="1" t="s">
        <v>96</v>
      </c>
      <c r="BA1353" s="1" t="s">
        <v>5242</v>
      </c>
      <c r="BC1353" s="43"/>
      <c r="BF1353" s="43" t="s">
        <v>4596</v>
      </c>
      <c r="BG1353" s="43" t="s">
        <v>93</v>
      </c>
      <c r="BH1353" s="7" t="s">
        <v>97</v>
      </c>
      <c r="BJ1353" s="7" t="s">
        <v>98</v>
      </c>
      <c r="BK1353" s="7" t="s">
        <v>99</v>
      </c>
      <c r="BL1353" s="7" t="s">
        <v>4597</v>
      </c>
      <c r="BM1353" s="7" t="s">
        <v>4598</v>
      </c>
      <c r="BS1353" s="12" t="s">
        <v>259</v>
      </c>
      <c r="BU1353" s="43">
        <v>1</v>
      </c>
      <c r="BW1353" s="43" t="s">
        <v>103</v>
      </c>
    </row>
    <row r="1354" spans="3:75" x14ac:dyDescent="0.35">
      <c r="C1354" s="43" t="str">
        <f t="shared" si="21"/>
        <v>IARA:BDT-09:2022: 1353</v>
      </c>
      <c r="D1354" s="43">
        <v>1353</v>
      </c>
      <c r="E1354" s="43" t="s">
        <v>5235</v>
      </c>
      <c r="F1354" s="1" t="s">
        <v>73</v>
      </c>
      <c r="G1354" s="43" t="s">
        <v>5248</v>
      </c>
      <c r="H1354" s="2">
        <v>44822</v>
      </c>
      <c r="J1354" s="12">
        <f>YEAR(H1354)</f>
        <v>2022</v>
      </c>
      <c r="K1354" s="12">
        <f>MONTH(H1354)</f>
        <v>9</v>
      </c>
      <c r="L1354" s="12">
        <f>DAY(H1354)</f>
        <v>18</v>
      </c>
      <c r="M1354" s="13"/>
      <c r="P1354" s="12" t="s">
        <v>75</v>
      </c>
      <c r="Q1354" s="12" t="str">
        <f>CONCATENATE(X1354," ",Y1354)</f>
        <v>Sylvia atricapilla</v>
      </c>
      <c r="R1354" s="14" t="str">
        <f>CONCATENATE(S1354,", ",T1354,", ",U1354,", ",V1354,", ",W1354,", ",X1354,", ",Y1354)</f>
        <v>Animalia, Chordata, Aves, Passeriformes, Sylviidae, Sylvia, atricapilla</v>
      </c>
      <c r="S1354" s="6" t="s">
        <v>76</v>
      </c>
      <c r="T1354" s="6" t="s">
        <v>77</v>
      </c>
      <c r="U1354" s="6" t="s">
        <v>78</v>
      </c>
      <c r="V1354" s="6" t="s">
        <v>79</v>
      </c>
      <c r="W1354" s="6" t="s">
        <v>117</v>
      </c>
      <c r="X1354" s="6" t="s">
        <v>118</v>
      </c>
      <c r="Y1354" s="6" t="s">
        <v>119</v>
      </c>
      <c r="Z1354" s="6"/>
      <c r="AA1354" s="6" t="s">
        <v>83</v>
      </c>
      <c r="AB1354" s="6" t="s">
        <v>84</v>
      </c>
      <c r="AC1354" s="12" t="s">
        <v>120</v>
      </c>
      <c r="AD1354" s="12" t="s">
        <v>259</v>
      </c>
      <c r="AE1354" s="2">
        <v>44822</v>
      </c>
      <c r="AF1354" s="43" t="s">
        <v>87</v>
      </c>
      <c r="AG1354" s="7" t="s">
        <v>121</v>
      </c>
      <c r="AH1354" s="43">
        <v>48.113504227784397</v>
      </c>
      <c r="AI1354" s="43">
        <v>-1.71106232751036</v>
      </c>
      <c r="AL1354" s="43">
        <v>10</v>
      </c>
      <c r="AN1354" s="46" t="s">
        <v>5240</v>
      </c>
      <c r="AO1354" s="5" t="s">
        <v>89</v>
      </c>
      <c r="AP1354" s="12" t="s">
        <v>259</v>
      </c>
      <c r="AR1354" s="7" t="s">
        <v>90</v>
      </c>
      <c r="AT1354" s="4" t="str">
        <f>CONCATENATE(AU1354,", ",AV1354,", ",AW1354,", ",AX1354,", ",AY1354,", ",AZ1354,", ",BA1354)</f>
        <v>Europe, France, FR, Bretagne, Ille-et-Vilaine, Rennes, Campus Institut Agro Rennes</v>
      </c>
      <c r="AU1354" s="1" t="s">
        <v>91</v>
      </c>
      <c r="AV1354" s="1" t="s">
        <v>92</v>
      </c>
      <c r="AW1354" s="1" t="s">
        <v>93</v>
      </c>
      <c r="AX1354" s="1" t="s">
        <v>94</v>
      </c>
      <c r="AY1354" s="1" t="s">
        <v>95</v>
      </c>
      <c r="AZ1354" s="1" t="s">
        <v>96</v>
      </c>
      <c r="BA1354" s="1" t="s">
        <v>5242</v>
      </c>
      <c r="BC1354" s="43"/>
      <c r="BF1354" s="43" t="s">
        <v>4596</v>
      </c>
      <c r="BG1354" s="43" t="s">
        <v>93</v>
      </c>
      <c r="BH1354" s="7" t="s">
        <v>97</v>
      </c>
      <c r="BJ1354" s="7" t="s">
        <v>98</v>
      </c>
      <c r="BK1354" s="7" t="s">
        <v>99</v>
      </c>
      <c r="BL1354" s="7" t="s">
        <v>4597</v>
      </c>
      <c r="BM1354" s="7" t="s">
        <v>4598</v>
      </c>
      <c r="BS1354" s="12" t="s">
        <v>259</v>
      </c>
      <c r="BU1354" s="43">
        <v>1</v>
      </c>
      <c r="BW1354" s="43" t="s">
        <v>103</v>
      </c>
    </row>
    <row r="1355" spans="3:75" x14ac:dyDescent="0.35">
      <c r="C1355" s="43" t="str">
        <f t="shared" si="21"/>
        <v>IARA:BDT-09:2022: 1354</v>
      </c>
      <c r="D1355" s="43">
        <v>1354</v>
      </c>
      <c r="E1355" s="43" t="s">
        <v>5235</v>
      </c>
      <c r="F1355" s="1" t="s">
        <v>73</v>
      </c>
      <c r="G1355" s="43" t="s">
        <v>5248</v>
      </c>
      <c r="H1355" s="2">
        <v>44822</v>
      </c>
      <c r="J1355" s="12">
        <f>YEAR(H1355)</f>
        <v>2022</v>
      </c>
      <c r="K1355" s="12">
        <f>MONTH(H1355)</f>
        <v>9</v>
      </c>
      <c r="L1355" s="12">
        <f>DAY(H1355)</f>
        <v>18</v>
      </c>
      <c r="M1355" s="13"/>
      <c r="P1355" s="12" t="s">
        <v>75</v>
      </c>
      <c r="Q1355" s="12" t="str">
        <f>CONCATENATE(X1355," ",Y1355)</f>
        <v>Erithacus rubecula</v>
      </c>
      <c r="R1355" s="14" t="str">
        <f>CONCATENATE(S1355,", ",T1355,", ",U1355,", ",V1355,", ",W1355,", ",X1355,", ",Y1355)</f>
        <v>Animalia, Chordata, Aves, Passeriformes, Muscicapidae, Erithacus, rubecula</v>
      </c>
      <c r="S1355" s="6" t="s">
        <v>76</v>
      </c>
      <c r="T1355" s="6" t="s">
        <v>77</v>
      </c>
      <c r="U1355" s="6" t="s">
        <v>78</v>
      </c>
      <c r="V1355" s="6" t="s">
        <v>79</v>
      </c>
      <c r="W1355" s="6" t="s">
        <v>182</v>
      </c>
      <c r="X1355" s="6" t="s">
        <v>183</v>
      </c>
      <c r="Y1355" s="6" t="s">
        <v>184</v>
      </c>
      <c r="Z1355" s="6"/>
      <c r="AA1355" s="6" t="s">
        <v>83</v>
      </c>
      <c r="AB1355" s="6" t="s">
        <v>84</v>
      </c>
      <c r="AC1355" s="12" t="s">
        <v>185</v>
      </c>
      <c r="AD1355" s="12" t="s">
        <v>259</v>
      </c>
      <c r="AE1355" s="2">
        <v>44822</v>
      </c>
      <c r="AF1355" s="43" t="s">
        <v>87</v>
      </c>
      <c r="AG1355" s="7" t="s">
        <v>186</v>
      </c>
      <c r="AH1355" s="43">
        <v>48.1136499171539</v>
      </c>
      <c r="AI1355" s="43">
        <v>-1.7110443962788</v>
      </c>
      <c r="AL1355" s="43">
        <v>10</v>
      </c>
      <c r="AN1355" s="46" t="s">
        <v>5240</v>
      </c>
      <c r="AO1355" s="5" t="s">
        <v>89</v>
      </c>
      <c r="AP1355" s="12" t="s">
        <v>259</v>
      </c>
      <c r="AR1355" s="7" t="s">
        <v>90</v>
      </c>
      <c r="AT1355" s="4" t="str">
        <f>CONCATENATE(AU1355,", ",AV1355,", ",AW1355,", ",AX1355,", ",AY1355,", ",AZ1355,", ",BA1355)</f>
        <v>Europe, France, FR, Bretagne, Ille-et-Vilaine, Rennes, Campus Institut Agro Rennes</v>
      </c>
      <c r="AU1355" s="1" t="s">
        <v>91</v>
      </c>
      <c r="AV1355" s="1" t="s">
        <v>92</v>
      </c>
      <c r="AW1355" s="1" t="s">
        <v>93</v>
      </c>
      <c r="AX1355" s="1" t="s">
        <v>94</v>
      </c>
      <c r="AY1355" s="1" t="s">
        <v>95</v>
      </c>
      <c r="AZ1355" s="1" t="s">
        <v>96</v>
      </c>
      <c r="BA1355" s="1" t="s">
        <v>5242</v>
      </c>
      <c r="BC1355" s="43"/>
      <c r="BF1355" s="43" t="s">
        <v>4596</v>
      </c>
      <c r="BG1355" s="43" t="s">
        <v>93</v>
      </c>
      <c r="BH1355" s="7" t="s">
        <v>97</v>
      </c>
      <c r="BJ1355" s="7" t="s">
        <v>98</v>
      </c>
      <c r="BK1355" s="7" t="s">
        <v>99</v>
      </c>
      <c r="BL1355" s="7" t="s">
        <v>4597</v>
      </c>
      <c r="BM1355" s="7" t="s">
        <v>4598</v>
      </c>
      <c r="BS1355" s="12" t="s">
        <v>259</v>
      </c>
      <c r="BU1355" s="43">
        <v>1</v>
      </c>
      <c r="BW1355" s="43" t="s">
        <v>103</v>
      </c>
    </row>
    <row r="1356" spans="3:75" x14ac:dyDescent="0.35">
      <c r="C1356" s="43" t="str">
        <f t="shared" si="21"/>
        <v>IARA:BDT-09:2022: 1355</v>
      </c>
      <c r="D1356" s="43">
        <v>1355</v>
      </c>
      <c r="E1356" s="43" t="s">
        <v>5235</v>
      </c>
      <c r="F1356" s="1" t="s">
        <v>73</v>
      </c>
      <c r="G1356" s="43" t="s">
        <v>5248</v>
      </c>
      <c r="H1356" s="2">
        <v>44822</v>
      </c>
      <c r="J1356" s="12">
        <f>YEAR(H1356)</f>
        <v>2022</v>
      </c>
      <c r="K1356" s="12">
        <f>MONTH(H1356)</f>
        <v>9</v>
      </c>
      <c r="L1356" s="12">
        <f>DAY(H1356)</f>
        <v>18</v>
      </c>
      <c r="M1356" s="13"/>
      <c r="P1356" s="12" t="s">
        <v>75</v>
      </c>
      <c r="Q1356" s="12" t="str">
        <f>CONCATENATE(X1356," ",Y1356)</f>
        <v>Phoenicurus ochruros</v>
      </c>
      <c r="R1356" s="14" t="str">
        <f>CONCATENATE(S1356,", ",T1356,", ",U1356,", ",V1356,", ",W1356,", ",X1356,", ",Y1356)</f>
        <v>Animalia, Chordata, Aves, Passeriformes, Muscicapidae, Phoenicurus, ochruros</v>
      </c>
      <c r="S1356" s="6" t="s">
        <v>76</v>
      </c>
      <c r="T1356" s="6" t="s">
        <v>77</v>
      </c>
      <c r="U1356" s="6" t="s">
        <v>78</v>
      </c>
      <c r="V1356" s="6" t="s">
        <v>79</v>
      </c>
      <c r="W1356" s="6" t="s">
        <v>182</v>
      </c>
      <c r="X1356" s="6" t="s">
        <v>359</v>
      </c>
      <c r="Y1356" s="6" t="s">
        <v>360</v>
      </c>
      <c r="Z1356" s="6"/>
      <c r="AA1356" s="6" t="s">
        <v>83</v>
      </c>
      <c r="AB1356" s="6" t="s">
        <v>361</v>
      </c>
      <c r="AC1356" s="12" t="s">
        <v>277</v>
      </c>
      <c r="AD1356" s="12" t="s">
        <v>259</v>
      </c>
      <c r="AE1356" s="2">
        <v>44822</v>
      </c>
      <c r="AF1356" s="43" t="s">
        <v>87</v>
      </c>
      <c r="AG1356" s="7" t="s">
        <v>358</v>
      </c>
      <c r="AH1356" s="43">
        <v>48.1137889861742</v>
      </c>
      <c r="AI1356" s="43">
        <v>-1.7109330945572701</v>
      </c>
      <c r="AL1356" s="43">
        <v>10</v>
      </c>
      <c r="AN1356" s="46" t="s">
        <v>5240</v>
      </c>
      <c r="AO1356" s="5" t="s">
        <v>89</v>
      </c>
      <c r="AP1356" s="12" t="s">
        <v>259</v>
      </c>
      <c r="AR1356" s="7" t="s">
        <v>90</v>
      </c>
      <c r="AT1356" s="4" t="str">
        <f>CONCATENATE(AU1356,", ",AV1356,", ",AW1356,", ",AX1356,", ",AY1356,", ",AZ1356,", ",BA1356)</f>
        <v>Europe, France, FR, Bretagne, Ille-et-Vilaine, Rennes, Campus Institut Agro Rennes</v>
      </c>
      <c r="AU1356" s="1" t="s">
        <v>91</v>
      </c>
      <c r="AV1356" s="1" t="s">
        <v>92</v>
      </c>
      <c r="AW1356" s="1" t="s">
        <v>93</v>
      </c>
      <c r="AX1356" s="1" t="s">
        <v>94</v>
      </c>
      <c r="AY1356" s="1" t="s">
        <v>95</v>
      </c>
      <c r="AZ1356" s="1" t="s">
        <v>96</v>
      </c>
      <c r="BA1356" s="1" t="s">
        <v>5242</v>
      </c>
      <c r="BC1356" s="43"/>
      <c r="BF1356" s="43" t="s">
        <v>4596</v>
      </c>
      <c r="BG1356" s="43" t="s">
        <v>93</v>
      </c>
      <c r="BH1356" s="7" t="s">
        <v>97</v>
      </c>
      <c r="BJ1356" s="7" t="s">
        <v>98</v>
      </c>
      <c r="BK1356" s="7" t="s">
        <v>99</v>
      </c>
      <c r="BL1356" s="7" t="s">
        <v>4597</v>
      </c>
      <c r="BM1356" s="7" t="s">
        <v>4598</v>
      </c>
      <c r="BS1356" s="12" t="s">
        <v>259</v>
      </c>
      <c r="BU1356" s="43">
        <v>1</v>
      </c>
      <c r="BW1356" s="43" t="s">
        <v>103</v>
      </c>
    </row>
    <row r="1357" spans="3:75" x14ac:dyDescent="0.35">
      <c r="C1357" s="43" t="str">
        <f t="shared" si="21"/>
        <v>IARA:BDT-09:2022: 1356</v>
      </c>
      <c r="D1357" s="43">
        <v>1356</v>
      </c>
      <c r="E1357" s="43" t="s">
        <v>5235</v>
      </c>
      <c r="F1357" s="1" t="s">
        <v>73</v>
      </c>
      <c r="G1357" s="43" t="s">
        <v>5248</v>
      </c>
      <c r="H1357" s="2">
        <v>44822</v>
      </c>
      <c r="J1357" s="12">
        <f>YEAR(H1357)</f>
        <v>2022</v>
      </c>
      <c r="K1357" s="12">
        <f>MONTH(H1357)</f>
        <v>9</v>
      </c>
      <c r="L1357" s="12">
        <f>DAY(H1357)</f>
        <v>18</v>
      </c>
      <c r="M1357" s="13"/>
      <c r="P1357" s="12" t="s">
        <v>75</v>
      </c>
      <c r="Q1357" s="12" t="str">
        <f>CONCATENATE(X1357," ",Y1357)</f>
        <v>Pica pica</v>
      </c>
      <c r="R1357" s="14" t="str">
        <f>CONCATENATE(S1357,", ",T1357,", ",U1357,", ",V1357,", ",W1357,", ",X1357,", ",Y1357)</f>
        <v>Animalia, Chordata, Aves, Passeriformes, Corvidae, Pica, pica</v>
      </c>
      <c r="S1357" s="6" t="s">
        <v>76</v>
      </c>
      <c r="T1357" s="6" t="s">
        <v>77</v>
      </c>
      <c r="U1357" s="6" t="s">
        <v>78</v>
      </c>
      <c r="V1357" s="6" t="s">
        <v>79</v>
      </c>
      <c r="W1357" s="6" t="s">
        <v>104</v>
      </c>
      <c r="X1357" s="6" t="s">
        <v>155</v>
      </c>
      <c r="Y1357" s="6" t="s">
        <v>156</v>
      </c>
      <c r="Z1357" s="6"/>
      <c r="AA1357" s="6" t="s">
        <v>83</v>
      </c>
      <c r="AB1357" s="6" t="s">
        <v>84</v>
      </c>
      <c r="AC1357" s="12" t="s">
        <v>157</v>
      </c>
      <c r="AD1357" s="12" t="s">
        <v>259</v>
      </c>
      <c r="AE1357" s="2">
        <v>44822</v>
      </c>
      <c r="AF1357" s="43" t="s">
        <v>87</v>
      </c>
      <c r="AG1357" s="7" t="s">
        <v>158</v>
      </c>
      <c r="AH1357" s="43">
        <v>48.113731558601998</v>
      </c>
      <c r="AI1357" s="43">
        <v>-1.7098661597906999</v>
      </c>
      <c r="AL1357" s="43">
        <v>10</v>
      </c>
      <c r="AN1357" s="46" t="s">
        <v>5240</v>
      </c>
      <c r="AO1357" s="5" t="s">
        <v>89</v>
      </c>
      <c r="AP1357" s="12" t="s">
        <v>259</v>
      </c>
      <c r="AR1357" s="7" t="s">
        <v>90</v>
      </c>
      <c r="AT1357" s="4" t="str">
        <f>CONCATENATE(AU1357,", ",AV1357,", ",AW1357,", ",AX1357,", ",AY1357,", ",AZ1357,", ",BA1357)</f>
        <v>Europe, France, FR, Bretagne, Ille-et-Vilaine, Rennes, Campus Institut Agro Rennes</v>
      </c>
      <c r="AU1357" s="1" t="s">
        <v>91</v>
      </c>
      <c r="AV1357" s="1" t="s">
        <v>92</v>
      </c>
      <c r="AW1357" s="1" t="s">
        <v>93</v>
      </c>
      <c r="AX1357" s="1" t="s">
        <v>94</v>
      </c>
      <c r="AY1357" s="1" t="s">
        <v>95</v>
      </c>
      <c r="AZ1357" s="1" t="s">
        <v>96</v>
      </c>
      <c r="BA1357" s="1" t="s">
        <v>5242</v>
      </c>
      <c r="BC1357" s="43"/>
      <c r="BF1357" s="43" t="s">
        <v>4596</v>
      </c>
      <c r="BG1357" s="43" t="s">
        <v>93</v>
      </c>
      <c r="BH1357" s="7" t="s">
        <v>97</v>
      </c>
      <c r="BJ1357" s="7" t="s">
        <v>98</v>
      </c>
      <c r="BK1357" s="7" t="s">
        <v>99</v>
      </c>
      <c r="BL1357" s="7" t="s">
        <v>4597</v>
      </c>
      <c r="BM1357" s="7" t="s">
        <v>4598</v>
      </c>
      <c r="BS1357" s="12" t="s">
        <v>259</v>
      </c>
      <c r="BU1357" s="43">
        <v>1</v>
      </c>
      <c r="BW1357" s="43" t="s">
        <v>103</v>
      </c>
    </row>
    <row r="1358" spans="3:75" x14ac:dyDescent="0.35">
      <c r="C1358" s="43" t="str">
        <f t="shared" si="21"/>
        <v>IARA:BDT-09:2022: 1357</v>
      </c>
      <c r="D1358" s="43">
        <v>1357</v>
      </c>
      <c r="E1358" s="43" t="s">
        <v>5235</v>
      </c>
      <c r="F1358" s="1" t="s">
        <v>73</v>
      </c>
      <c r="G1358" s="43" t="s">
        <v>5248</v>
      </c>
      <c r="H1358" s="2">
        <v>44822</v>
      </c>
      <c r="J1358" s="12">
        <f>YEAR(H1358)</f>
        <v>2022</v>
      </c>
      <c r="K1358" s="12">
        <f>MONTH(H1358)</f>
        <v>9</v>
      </c>
      <c r="L1358" s="12">
        <f>DAY(H1358)</f>
        <v>18</v>
      </c>
      <c r="M1358" s="13"/>
      <c r="P1358" s="12" t="s">
        <v>75</v>
      </c>
      <c r="Q1358" s="12" t="str">
        <f>CONCATENATE(X1358," ",Y1358)</f>
        <v>Pica pica</v>
      </c>
      <c r="R1358" s="14" t="str">
        <f>CONCATENATE(S1358,", ",T1358,", ",U1358,", ",V1358,", ",W1358,", ",X1358,", ",Y1358)</f>
        <v>Animalia, Chordata, Aves, Passeriformes, Corvidae, Pica, pica</v>
      </c>
      <c r="S1358" s="6" t="s">
        <v>76</v>
      </c>
      <c r="T1358" s="6" t="s">
        <v>77</v>
      </c>
      <c r="U1358" s="6" t="s">
        <v>78</v>
      </c>
      <c r="V1358" s="6" t="s">
        <v>79</v>
      </c>
      <c r="W1358" s="6" t="s">
        <v>104</v>
      </c>
      <c r="X1358" s="6" t="s">
        <v>155</v>
      </c>
      <c r="Y1358" s="6" t="s">
        <v>156</v>
      </c>
      <c r="Z1358" s="6"/>
      <c r="AA1358" s="6" t="s">
        <v>83</v>
      </c>
      <c r="AB1358" s="6" t="s">
        <v>84</v>
      </c>
      <c r="AC1358" s="12" t="s">
        <v>157</v>
      </c>
      <c r="AD1358" s="12" t="s">
        <v>259</v>
      </c>
      <c r="AE1358" s="2">
        <v>44822</v>
      </c>
      <c r="AF1358" s="43" t="s">
        <v>87</v>
      </c>
      <c r="AG1358" s="7" t="s">
        <v>158</v>
      </c>
      <c r="AH1358" s="43">
        <v>48.113733354874199</v>
      </c>
      <c r="AI1358" s="43">
        <v>-1.70990755539513</v>
      </c>
      <c r="AL1358" s="43">
        <v>10</v>
      </c>
      <c r="AN1358" s="46" t="s">
        <v>5240</v>
      </c>
      <c r="AO1358" s="5" t="s">
        <v>89</v>
      </c>
      <c r="AP1358" s="12" t="s">
        <v>259</v>
      </c>
      <c r="AR1358" s="7" t="s">
        <v>90</v>
      </c>
      <c r="AT1358" s="4" t="str">
        <f>CONCATENATE(AU1358,", ",AV1358,", ",AW1358,", ",AX1358,", ",AY1358,", ",AZ1358,", ",BA1358)</f>
        <v>Europe, France, FR, Bretagne, Ille-et-Vilaine, Rennes, Campus Institut Agro Rennes</v>
      </c>
      <c r="AU1358" s="1" t="s">
        <v>91</v>
      </c>
      <c r="AV1358" s="1" t="s">
        <v>92</v>
      </c>
      <c r="AW1358" s="1" t="s">
        <v>93</v>
      </c>
      <c r="AX1358" s="1" t="s">
        <v>94</v>
      </c>
      <c r="AY1358" s="1" t="s">
        <v>95</v>
      </c>
      <c r="AZ1358" s="1" t="s">
        <v>96</v>
      </c>
      <c r="BA1358" s="1" t="s">
        <v>5242</v>
      </c>
      <c r="BC1358" s="43"/>
      <c r="BF1358" s="43" t="s">
        <v>4596</v>
      </c>
      <c r="BG1358" s="43" t="s">
        <v>93</v>
      </c>
      <c r="BH1358" s="7" t="s">
        <v>97</v>
      </c>
      <c r="BJ1358" s="7" t="s">
        <v>98</v>
      </c>
      <c r="BK1358" s="7" t="s">
        <v>99</v>
      </c>
      <c r="BL1358" s="7" t="s">
        <v>4597</v>
      </c>
      <c r="BM1358" s="7" t="s">
        <v>4598</v>
      </c>
      <c r="BS1358" s="12" t="s">
        <v>259</v>
      </c>
      <c r="BU1358" s="43">
        <v>1</v>
      </c>
      <c r="BW1358" s="43" t="s">
        <v>103</v>
      </c>
    </row>
    <row r="1359" spans="3:75" x14ac:dyDescent="0.35">
      <c r="C1359" s="43" t="str">
        <f t="shared" si="21"/>
        <v>IARA:BDT-09:2022: 1358</v>
      </c>
      <c r="D1359" s="43">
        <v>1358</v>
      </c>
      <c r="E1359" s="43" t="s">
        <v>5235</v>
      </c>
      <c r="F1359" s="1" t="s">
        <v>73</v>
      </c>
      <c r="G1359" s="43" t="s">
        <v>5248</v>
      </c>
      <c r="H1359" s="2">
        <v>44822</v>
      </c>
      <c r="J1359" s="12">
        <f>YEAR(H1359)</f>
        <v>2022</v>
      </c>
      <c r="K1359" s="12">
        <f>MONTH(H1359)</f>
        <v>9</v>
      </c>
      <c r="L1359" s="12">
        <f>DAY(H1359)</f>
        <v>18</v>
      </c>
      <c r="M1359" s="13"/>
      <c r="P1359" s="12" t="s">
        <v>75</v>
      </c>
      <c r="Q1359" s="12" t="str">
        <f>CONCATENATE(X1359," ",Y1359)</f>
        <v>Phoenicurus ochruros</v>
      </c>
      <c r="R1359" s="14" t="str">
        <f>CONCATENATE(S1359,", ",T1359,", ",U1359,", ",V1359,", ",W1359,", ",X1359,", ",Y1359)</f>
        <v>Animalia, Chordata, Aves, Passeriformes, Muscicapidae, Phoenicurus, ochruros</v>
      </c>
      <c r="S1359" s="6" t="s">
        <v>76</v>
      </c>
      <c r="T1359" s="6" t="s">
        <v>77</v>
      </c>
      <c r="U1359" s="6" t="s">
        <v>78</v>
      </c>
      <c r="V1359" s="6" t="s">
        <v>79</v>
      </c>
      <c r="W1359" s="6" t="s">
        <v>182</v>
      </c>
      <c r="X1359" s="6" t="s">
        <v>359</v>
      </c>
      <c r="Y1359" s="6" t="s">
        <v>360</v>
      </c>
      <c r="Z1359" s="6"/>
      <c r="AA1359" s="6" t="s">
        <v>83</v>
      </c>
      <c r="AB1359" s="6" t="s">
        <v>361</v>
      </c>
      <c r="AC1359" s="12" t="s">
        <v>277</v>
      </c>
      <c r="AD1359" s="12" t="s">
        <v>259</v>
      </c>
      <c r="AE1359" s="2">
        <v>44822</v>
      </c>
      <c r="AF1359" s="43" t="s">
        <v>87</v>
      </c>
      <c r="AG1359" s="7" t="s">
        <v>358</v>
      </c>
      <c r="AH1359" s="43">
        <v>48.113860001664897</v>
      </c>
      <c r="AI1359" s="43">
        <v>-1.70958896528898</v>
      </c>
      <c r="AL1359" s="43">
        <v>10</v>
      </c>
      <c r="AN1359" s="46" t="s">
        <v>5240</v>
      </c>
      <c r="AO1359" s="5" t="s">
        <v>89</v>
      </c>
      <c r="AP1359" s="12" t="s">
        <v>259</v>
      </c>
      <c r="AR1359" s="7" t="s">
        <v>90</v>
      </c>
      <c r="AT1359" s="4" t="str">
        <f>CONCATENATE(AU1359,", ",AV1359,", ",AW1359,", ",AX1359,", ",AY1359,", ",AZ1359,", ",BA1359)</f>
        <v>Europe, France, FR, Bretagne, Ille-et-Vilaine, Rennes, Campus Institut Agro Rennes</v>
      </c>
      <c r="AU1359" s="1" t="s">
        <v>91</v>
      </c>
      <c r="AV1359" s="1" t="s">
        <v>92</v>
      </c>
      <c r="AW1359" s="1" t="s">
        <v>93</v>
      </c>
      <c r="AX1359" s="1" t="s">
        <v>94</v>
      </c>
      <c r="AY1359" s="1" t="s">
        <v>95</v>
      </c>
      <c r="AZ1359" s="1" t="s">
        <v>96</v>
      </c>
      <c r="BA1359" s="1" t="s">
        <v>5242</v>
      </c>
      <c r="BC1359" s="43"/>
      <c r="BF1359" s="43" t="s">
        <v>4596</v>
      </c>
      <c r="BG1359" s="43" t="s">
        <v>93</v>
      </c>
      <c r="BH1359" s="7" t="s">
        <v>97</v>
      </c>
      <c r="BJ1359" s="7" t="s">
        <v>98</v>
      </c>
      <c r="BK1359" s="7" t="s">
        <v>99</v>
      </c>
      <c r="BL1359" s="7" t="s">
        <v>4597</v>
      </c>
      <c r="BM1359" s="7" t="s">
        <v>4598</v>
      </c>
      <c r="BS1359" s="12" t="s">
        <v>259</v>
      </c>
      <c r="BU1359" s="43">
        <v>1</v>
      </c>
      <c r="BW1359" s="43" t="s">
        <v>103</v>
      </c>
    </row>
    <row r="1360" spans="3:75" x14ac:dyDescent="0.35">
      <c r="C1360" s="43" t="str">
        <f t="shared" si="21"/>
        <v>IARA:BDT-09:2022: 1359</v>
      </c>
      <c r="D1360" s="43">
        <v>1359</v>
      </c>
      <c r="E1360" s="43" t="s">
        <v>5235</v>
      </c>
      <c r="F1360" s="1" t="s">
        <v>73</v>
      </c>
      <c r="G1360" s="43" t="s">
        <v>5248</v>
      </c>
      <c r="H1360" s="2">
        <v>44822</v>
      </c>
      <c r="J1360" s="12">
        <f>YEAR(H1360)</f>
        <v>2022</v>
      </c>
      <c r="K1360" s="12">
        <f>MONTH(H1360)</f>
        <v>9</v>
      </c>
      <c r="L1360" s="12">
        <f>DAY(H1360)</f>
        <v>18</v>
      </c>
      <c r="M1360" s="13"/>
      <c r="P1360" s="12" t="s">
        <v>75</v>
      </c>
      <c r="Q1360" s="12" t="str">
        <f>CONCATENATE(X1360," ",Y1360)</f>
        <v>Parus major</v>
      </c>
      <c r="R1360" s="14" t="str">
        <f>CONCATENATE(S1360,", ",T1360,", ",U1360,", ",V1360,", ",W1360,", ",X1360,", ",Y1360)</f>
        <v>Animalia, Chordata, Aves, Passeriformes, Paridae, Parus, major</v>
      </c>
      <c r="S1360" s="6" t="s">
        <v>76</v>
      </c>
      <c r="T1360" s="6" t="s">
        <v>77</v>
      </c>
      <c r="U1360" s="6" t="s">
        <v>78</v>
      </c>
      <c r="V1360" s="6" t="s">
        <v>79</v>
      </c>
      <c r="W1360" s="6" t="s">
        <v>135</v>
      </c>
      <c r="X1360" s="6" t="s">
        <v>140</v>
      </c>
      <c r="Y1360" s="6" t="s">
        <v>141</v>
      </c>
      <c r="Z1360" s="6"/>
      <c r="AA1360" s="6" t="s">
        <v>83</v>
      </c>
      <c r="AB1360" s="6" t="s">
        <v>84</v>
      </c>
      <c r="AC1360" s="12" t="s">
        <v>142</v>
      </c>
      <c r="AD1360" s="12" t="s">
        <v>259</v>
      </c>
      <c r="AE1360" s="2">
        <v>44822</v>
      </c>
      <c r="AF1360" s="43" t="s">
        <v>87</v>
      </c>
      <c r="AG1360" s="7" t="s">
        <v>143</v>
      </c>
      <c r="AH1360" s="43">
        <v>48.113806202794102</v>
      </c>
      <c r="AI1360" s="43">
        <v>-1.70955324138563</v>
      </c>
      <c r="AL1360" s="43">
        <v>10</v>
      </c>
      <c r="AN1360" s="46" t="s">
        <v>5240</v>
      </c>
      <c r="AO1360" s="5" t="s">
        <v>89</v>
      </c>
      <c r="AP1360" s="12" t="s">
        <v>259</v>
      </c>
      <c r="AR1360" s="7" t="s">
        <v>90</v>
      </c>
      <c r="AT1360" s="4" t="str">
        <f>CONCATENATE(AU1360,", ",AV1360,", ",AW1360,", ",AX1360,", ",AY1360,", ",AZ1360,", ",BA1360)</f>
        <v>Europe, France, FR, Bretagne, Ille-et-Vilaine, Rennes, Campus Institut Agro Rennes</v>
      </c>
      <c r="AU1360" s="1" t="s">
        <v>91</v>
      </c>
      <c r="AV1360" s="1" t="s">
        <v>92</v>
      </c>
      <c r="AW1360" s="1" t="s">
        <v>93</v>
      </c>
      <c r="AX1360" s="1" t="s">
        <v>94</v>
      </c>
      <c r="AY1360" s="1" t="s">
        <v>95</v>
      </c>
      <c r="AZ1360" s="1" t="s">
        <v>96</v>
      </c>
      <c r="BA1360" s="1" t="s">
        <v>5242</v>
      </c>
      <c r="BC1360" s="43"/>
      <c r="BF1360" s="43" t="s">
        <v>4596</v>
      </c>
      <c r="BG1360" s="43" t="s">
        <v>93</v>
      </c>
      <c r="BH1360" s="7" t="s">
        <v>97</v>
      </c>
      <c r="BJ1360" s="7" t="s">
        <v>98</v>
      </c>
      <c r="BK1360" s="7" t="s">
        <v>99</v>
      </c>
      <c r="BL1360" s="7" t="s">
        <v>4597</v>
      </c>
      <c r="BM1360" s="7" t="s">
        <v>4598</v>
      </c>
      <c r="BS1360" s="12" t="s">
        <v>259</v>
      </c>
      <c r="BU1360" s="43">
        <v>1</v>
      </c>
      <c r="BW1360" s="43" t="s">
        <v>103</v>
      </c>
    </row>
    <row r="1361" spans="3:75" x14ac:dyDescent="0.35">
      <c r="C1361" s="43" t="str">
        <f t="shared" si="21"/>
        <v>IARA:BDT-09:2022: 1360</v>
      </c>
      <c r="D1361" s="43">
        <v>1360</v>
      </c>
      <c r="E1361" s="43" t="s">
        <v>5235</v>
      </c>
      <c r="F1361" s="1" t="s">
        <v>73</v>
      </c>
      <c r="G1361" s="43" t="s">
        <v>5248</v>
      </c>
      <c r="H1361" s="2">
        <v>44822</v>
      </c>
      <c r="J1361" s="12">
        <f>YEAR(H1361)</f>
        <v>2022</v>
      </c>
      <c r="K1361" s="12">
        <f>MONTH(H1361)</f>
        <v>9</v>
      </c>
      <c r="L1361" s="12">
        <f>DAY(H1361)</f>
        <v>18</v>
      </c>
      <c r="M1361" s="13"/>
      <c r="P1361" s="12" t="s">
        <v>75</v>
      </c>
      <c r="Q1361" s="12" t="str">
        <f>CONCATENATE(X1361," ",Y1361)</f>
        <v>Pica pica</v>
      </c>
      <c r="R1361" s="14" t="str">
        <f>CONCATENATE(S1361,", ",T1361,", ",U1361,", ",V1361,", ",W1361,", ",X1361,", ",Y1361)</f>
        <v>Animalia, Chordata, Aves, Passeriformes, Corvidae, Pica, pica</v>
      </c>
      <c r="S1361" s="6" t="s">
        <v>76</v>
      </c>
      <c r="T1361" s="6" t="s">
        <v>77</v>
      </c>
      <c r="U1361" s="6" t="s">
        <v>78</v>
      </c>
      <c r="V1361" s="6" t="s">
        <v>79</v>
      </c>
      <c r="W1361" s="6" t="s">
        <v>104</v>
      </c>
      <c r="X1361" s="6" t="s">
        <v>155</v>
      </c>
      <c r="Y1361" s="6" t="s">
        <v>156</v>
      </c>
      <c r="Z1361" s="6"/>
      <c r="AA1361" s="6" t="s">
        <v>83</v>
      </c>
      <c r="AB1361" s="6" t="s">
        <v>84</v>
      </c>
      <c r="AC1361" s="12" t="s">
        <v>157</v>
      </c>
      <c r="AD1361" s="12" t="s">
        <v>259</v>
      </c>
      <c r="AE1361" s="2">
        <v>44822</v>
      </c>
      <c r="AF1361" s="43" t="s">
        <v>87</v>
      </c>
      <c r="AG1361" s="7" t="s">
        <v>158</v>
      </c>
      <c r="AH1361" s="43">
        <v>48.114641569509402</v>
      </c>
      <c r="AI1361" s="43">
        <v>-1.7103287467936199</v>
      </c>
      <c r="AL1361" s="43">
        <v>10</v>
      </c>
      <c r="AN1361" s="46" t="s">
        <v>5240</v>
      </c>
      <c r="AO1361" s="5" t="s">
        <v>89</v>
      </c>
      <c r="AP1361" s="12" t="s">
        <v>259</v>
      </c>
      <c r="AR1361" s="7" t="s">
        <v>90</v>
      </c>
      <c r="AT1361" s="4" t="str">
        <f>CONCATENATE(AU1361,", ",AV1361,", ",AW1361,", ",AX1361,", ",AY1361,", ",AZ1361,", ",BA1361)</f>
        <v>Europe, France, FR, Bretagne, Ille-et-Vilaine, Rennes, Campus Institut Agro Rennes</v>
      </c>
      <c r="AU1361" s="1" t="s">
        <v>91</v>
      </c>
      <c r="AV1361" s="1" t="s">
        <v>92</v>
      </c>
      <c r="AW1361" s="1" t="s">
        <v>93</v>
      </c>
      <c r="AX1361" s="1" t="s">
        <v>94</v>
      </c>
      <c r="AY1361" s="1" t="s">
        <v>95</v>
      </c>
      <c r="AZ1361" s="1" t="s">
        <v>96</v>
      </c>
      <c r="BA1361" s="1" t="s">
        <v>5242</v>
      </c>
      <c r="BC1361" s="43"/>
      <c r="BF1361" s="43" t="s">
        <v>4596</v>
      </c>
      <c r="BG1361" s="43" t="s">
        <v>93</v>
      </c>
      <c r="BH1361" s="7" t="s">
        <v>97</v>
      </c>
      <c r="BJ1361" s="7" t="s">
        <v>98</v>
      </c>
      <c r="BK1361" s="7" t="s">
        <v>99</v>
      </c>
      <c r="BL1361" s="7" t="s">
        <v>4597</v>
      </c>
      <c r="BM1361" s="7" t="s">
        <v>4598</v>
      </c>
      <c r="BS1361" s="12" t="s">
        <v>259</v>
      </c>
      <c r="BU1361" s="43">
        <v>1</v>
      </c>
      <c r="BW1361" s="43" t="s">
        <v>103</v>
      </c>
    </row>
    <row r="1362" spans="3:75" x14ac:dyDescent="0.35">
      <c r="C1362" s="43" t="str">
        <f t="shared" si="21"/>
        <v>IARA:BDT-09:2022: 1361</v>
      </c>
      <c r="D1362" s="43">
        <v>1361</v>
      </c>
      <c r="E1362" s="43" t="s">
        <v>5235</v>
      </c>
      <c r="F1362" s="1" t="s">
        <v>73</v>
      </c>
      <c r="G1362" s="43" t="s">
        <v>5248</v>
      </c>
      <c r="H1362" s="2">
        <v>44822</v>
      </c>
      <c r="J1362" s="12">
        <f>YEAR(H1362)</f>
        <v>2022</v>
      </c>
      <c r="K1362" s="12">
        <f>MONTH(H1362)</f>
        <v>9</v>
      </c>
      <c r="L1362" s="12">
        <f>DAY(H1362)</f>
        <v>18</v>
      </c>
      <c r="M1362" s="13"/>
      <c r="P1362" s="12" t="s">
        <v>75</v>
      </c>
      <c r="Q1362" s="12" t="str">
        <f>CONCATENATE(X1362," ",Y1362)</f>
        <v>Sturnus vulgaris</v>
      </c>
      <c r="R1362" s="14" t="str">
        <f>CONCATENATE(S1362,", ",T1362,", ",U1362,", ",V1362,", ",W1362,", ",X1362,", ",Y1362)</f>
        <v>Animalia, Chordata, Aves, Passeriformes, Sturnidae, Sturnus, vulgaris</v>
      </c>
      <c r="S1362" s="6" t="s">
        <v>76</v>
      </c>
      <c r="T1362" s="6" t="s">
        <v>77</v>
      </c>
      <c r="U1362" s="6" t="s">
        <v>78</v>
      </c>
      <c r="V1362" s="12" t="s">
        <v>79</v>
      </c>
      <c r="W1362" s="12" t="s">
        <v>112</v>
      </c>
      <c r="X1362" s="12" t="s">
        <v>113</v>
      </c>
      <c r="Y1362" s="12" t="s">
        <v>114</v>
      </c>
      <c r="AA1362" s="12" t="s">
        <v>83</v>
      </c>
      <c r="AB1362" s="6" t="s">
        <v>84</v>
      </c>
      <c r="AC1362" s="12" t="s">
        <v>115</v>
      </c>
      <c r="AD1362" s="12" t="s">
        <v>259</v>
      </c>
      <c r="AE1362" s="2">
        <v>44822</v>
      </c>
      <c r="AF1362" s="43" t="s">
        <v>87</v>
      </c>
      <c r="AG1362" s="7" t="s">
        <v>116</v>
      </c>
      <c r="AH1362" s="43">
        <v>48.1147085567723</v>
      </c>
      <c r="AI1362" s="43">
        <v>-1.7106388381328601</v>
      </c>
      <c r="AL1362" s="43">
        <v>10</v>
      </c>
      <c r="AN1362" s="46" t="s">
        <v>5240</v>
      </c>
      <c r="AO1362" s="5" t="s">
        <v>89</v>
      </c>
      <c r="AP1362" s="12" t="s">
        <v>259</v>
      </c>
      <c r="AR1362" s="7" t="s">
        <v>90</v>
      </c>
      <c r="AT1362" s="4" t="str">
        <f>CONCATENATE(AU1362,", ",AV1362,", ",AW1362,", ",AX1362,", ",AY1362,", ",AZ1362,", ",BA1362)</f>
        <v>Europe, France, FR, Bretagne, Ille-et-Vilaine, Rennes, Campus Institut Agro Rennes</v>
      </c>
      <c r="AU1362" s="1" t="s">
        <v>91</v>
      </c>
      <c r="AV1362" s="1" t="s">
        <v>92</v>
      </c>
      <c r="AW1362" s="1" t="s">
        <v>93</v>
      </c>
      <c r="AX1362" s="1" t="s">
        <v>94</v>
      </c>
      <c r="AY1362" s="1" t="s">
        <v>95</v>
      </c>
      <c r="AZ1362" s="1" t="s">
        <v>96</v>
      </c>
      <c r="BA1362" s="1" t="s">
        <v>5242</v>
      </c>
      <c r="BC1362" s="43"/>
      <c r="BF1362" s="43" t="s">
        <v>4596</v>
      </c>
      <c r="BG1362" s="43" t="s">
        <v>93</v>
      </c>
      <c r="BH1362" s="7" t="s">
        <v>97</v>
      </c>
      <c r="BJ1362" s="7" t="s">
        <v>98</v>
      </c>
      <c r="BK1362" s="7" t="s">
        <v>99</v>
      </c>
      <c r="BL1362" s="7" t="s">
        <v>4597</v>
      </c>
      <c r="BM1362" s="7" t="s">
        <v>4598</v>
      </c>
      <c r="BS1362" s="12" t="s">
        <v>259</v>
      </c>
      <c r="BU1362" s="43">
        <v>1</v>
      </c>
      <c r="BW1362" s="43" t="s">
        <v>103</v>
      </c>
    </row>
    <row r="1363" spans="3:75" x14ac:dyDescent="0.35">
      <c r="C1363" s="43" t="str">
        <f t="shared" si="21"/>
        <v>IARA:BDT-09:2022: 1362</v>
      </c>
      <c r="D1363" s="43">
        <v>1362</v>
      </c>
      <c r="E1363" s="43" t="s">
        <v>5235</v>
      </c>
      <c r="F1363" s="1" t="s">
        <v>73</v>
      </c>
      <c r="G1363" s="43" t="s">
        <v>5248</v>
      </c>
      <c r="H1363" s="2">
        <v>44822</v>
      </c>
      <c r="J1363" s="12">
        <f>YEAR(H1363)</f>
        <v>2022</v>
      </c>
      <c r="K1363" s="12">
        <f>MONTH(H1363)</f>
        <v>9</v>
      </c>
      <c r="L1363" s="12">
        <f>DAY(H1363)</f>
        <v>18</v>
      </c>
      <c r="M1363" s="13"/>
      <c r="P1363" s="12" t="s">
        <v>75</v>
      </c>
      <c r="Q1363" s="12" t="str">
        <f>CONCATENATE(X1363," ",Y1363)</f>
        <v>Columba palumbus</v>
      </c>
      <c r="R1363" s="14" t="str">
        <f>CONCATENATE(S1363,", ",T1363,", ",U1363,", ",V1363,", ",W1363,", ",X1363,", ",Y1363)</f>
        <v>Animalia, Chordata, Aves, Columbiformes, Columbidae, Columba, palumbus</v>
      </c>
      <c r="S1363" s="6" t="s">
        <v>76</v>
      </c>
      <c r="T1363" s="6" t="s">
        <v>77</v>
      </c>
      <c r="U1363" s="6" t="s">
        <v>78</v>
      </c>
      <c r="V1363" s="12" t="s">
        <v>159</v>
      </c>
      <c r="W1363" s="12" t="s">
        <v>160</v>
      </c>
      <c r="X1363" s="12" t="s">
        <v>161</v>
      </c>
      <c r="Y1363" s="12" t="s">
        <v>162</v>
      </c>
      <c r="AA1363" s="12" t="s">
        <v>83</v>
      </c>
      <c r="AB1363" s="6" t="s">
        <v>84</v>
      </c>
      <c r="AC1363" s="12" t="s">
        <v>163</v>
      </c>
      <c r="AD1363" s="12" t="s">
        <v>259</v>
      </c>
      <c r="AE1363" s="2">
        <v>44822</v>
      </c>
      <c r="AF1363" s="43" t="s">
        <v>87</v>
      </c>
      <c r="AG1363" s="7" t="s">
        <v>164</v>
      </c>
      <c r="AH1363" s="43">
        <v>48.114130404176599</v>
      </c>
      <c r="AI1363" s="43">
        <v>-1.7114583773160199</v>
      </c>
      <c r="AL1363" s="43">
        <v>10</v>
      </c>
      <c r="AN1363" s="46" t="s">
        <v>5240</v>
      </c>
      <c r="AO1363" s="5" t="s">
        <v>89</v>
      </c>
      <c r="AP1363" s="12" t="s">
        <v>259</v>
      </c>
      <c r="AR1363" s="7" t="s">
        <v>90</v>
      </c>
      <c r="AT1363" s="4" t="str">
        <f>CONCATENATE(AU1363,", ",AV1363,", ",AW1363,", ",AX1363,", ",AY1363,", ",AZ1363,", ",BA1363)</f>
        <v>Europe, France, FR, Bretagne, Ille-et-Vilaine, Rennes, Campus Institut Agro Rennes</v>
      </c>
      <c r="AU1363" s="1" t="s">
        <v>91</v>
      </c>
      <c r="AV1363" s="1" t="s">
        <v>92</v>
      </c>
      <c r="AW1363" s="1" t="s">
        <v>93</v>
      </c>
      <c r="AX1363" s="1" t="s">
        <v>94</v>
      </c>
      <c r="AY1363" s="1" t="s">
        <v>95</v>
      </c>
      <c r="AZ1363" s="1" t="s">
        <v>96</v>
      </c>
      <c r="BA1363" s="1" t="s">
        <v>5242</v>
      </c>
      <c r="BC1363" s="43"/>
      <c r="BF1363" s="43" t="s">
        <v>4596</v>
      </c>
      <c r="BG1363" s="43" t="s">
        <v>93</v>
      </c>
      <c r="BH1363" s="7" t="s">
        <v>97</v>
      </c>
      <c r="BJ1363" s="7" t="s">
        <v>98</v>
      </c>
      <c r="BK1363" s="7" t="s">
        <v>99</v>
      </c>
      <c r="BL1363" s="7" t="s">
        <v>4597</v>
      </c>
      <c r="BM1363" s="7" t="s">
        <v>4598</v>
      </c>
      <c r="BS1363" s="12" t="s">
        <v>259</v>
      </c>
      <c r="BU1363" s="43">
        <v>1</v>
      </c>
      <c r="BW1363" s="43" t="s">
        <v>103</v>
      </c>
    </row>
    <row r="1364" spans="3:75" x14ac:dyDescent="0.35">
      <c r="C1364" s="43" t="str">
        <f t="shared" si="21"/>
        <v>IARA:BDT-09:2022: 1363</v>
      </c>
      <c r="D1364" s="43">
        <v>1363</v>
      </c>
      <c r="E1364" s="43" t="s">
        <v>5235</v>
      </c>
      <c r="F1364" s="1" t="s">
        <v>73</v>
      </c>
      <c r="G1364" s="43" t="s">
        <v>5248</v>
      </c>
      <c r="H1364" s="2">
        <v>44822</v>
      </c>
      <c r="J1364" s="12">
        <f>YEAR(H1364)</f>
        <v>2022</v>
      </c>
      <c r="K1364" s="12">
        <f>MONTH(H1364)</f>
        <v>9</v>
      </c>
      <c r="L1364" s="12">
        <f>DAY(H1364)</f>
        <v>18</v>
      </c>
      <c r="M1364" s="13"/>
      <c r="P1364" s="12" t="s">
        <v>75</v>
      </c>
      <c r="Q1364" s="12" t="str">
        <f>CONCATENATE(X1364," ",Y1364)</f>
        <v>Cyanistes caeruleus</v>
      </c>
      <c r="R1364" s="14" t="str">
        <f>CONCATENATE(S1364,", ",T1364,", ",U1364,", ",V1364,", ",W1364,", ",X1364,", ",Y1364)</f>
        <v>Animalia, Chordata, Aves, Passeriformes, Paridae, Cyanistes, caeruleus</v>
      </c>
      <c r="S1364" s="6" t="s">
        <v>76</v>
      </c>
      <c r="T1364" s="6" t="s">
        <v>77</v>
      </c>
      <c r="U1364" s="6" t="s">
        <v>78</v>
      </c>
      <c r="V1364" s="12" t="s">
        <v>79</v>
      </c>
      <c r="W1364" s="12" t="s">
        <v>135</v>
      </c>
      <c r="X1364" s="12" t="s">
        <v>136</v>
      </c>
      <c r="Y1364" s="12" t="s">
        <v>137</v>
      </c>
      <c r="AA1364" s="12" t="s">
        <v>83</v>
      </c>
      <c r="AB1364" s="6" t="s">
        <v>84</v>
      </c>
      <c r="AC1364" s="12" t="s">
        <v>138</v>
      </c>
      <c r="AD1364" s="12" t="s">
        <v>259</v>
      </c>
      <c r="AE1364" s="2">
        <v>44822</v>
      </c>
      <c r="AF1364" s="43" t="s">
        <v>87</v>
      </c>
      <c r="AG1364" s="7" t="s">
        <v>139</v>
      </c>
      <c r="AH1364" s="43">
        <v>48.113791891585898</v>
      </c>
      <c r="AI1364" s="43">
        <v>-1.7118096083322301</v>
      </c>
      <c r="AL1364" s="43">
        <v>10</v>
      </c>
      <c r="AN1364" s="46" t="s">
        <v>5240</v>
      </c>
      <c r="AO1364" s="5" t="s">
        <v>89</v>
      </c>
      <c r="AP1364" s="12" t="s">
        <v>259</v>
      </c>
      <c r="AR1364" s="7" t="s">
        <v>90</v>
      </c>
      <c r="AT1364" s="4" t="str">
        <f>CONCATENATE(AU1364,", ",AV1364,", ",AW1364,", ",AX1364,", ",AY1364,", ",AZ1364,", ",BA1364)</f>
        <v>Europe, France, FR, Bretagne, Ille-et-Vilaine, Rennes, Campus Institut Agro Rennes</v>
      </c>
      <c r="AU1364" s="1" t="s">
        <v>91</v>
      </c>
      <c r="AV1364" s="1" t="s">
        <v>92</v>
      </c>
      <c r="AW1364" s="1" t="s">
        <v>93</v>
      </c>
      <c r="AX1364" s="1" t="s">
        <v>94</v>
      </c>
      <c r="AY1364" s="1" t="s">
        <v>95</v>
      </c>
      <c r="AZ1364" s="1" t="s">
        <v>96</v>
      </c>
      <c r="BA1364" s="1" t="s">
        <v>5242</v>
      </c>
      <c r="BC1364" s="43"/>
      <c r="BF1364" s="43" t="s">
        <v>4596</v>
      </c>
      <c r="BG1364" s="43" t="s">
        <v>93</v>
      </c>
      <c r="BH1364" s="7" t="s">
        <v>97</v>
      </c>
      <c r="BJ1364" s="7" t="s">
        <v>98</v>
      </c>
      <c r="BK1364" s="7" t="s">
        <v>99</v>
      </c>
      <c r="BL1364" s="7" t="s">
        <v>4597</v>
      </c>
      <c r="BM1364" s="7" t="s">
        <v>4598</v>
      </c>
      <c r="BS1364" s="12" t="s">
        <v>259</v>
      </c>
      <c r="BU1364" s="43">
        <v>1</v>
      </c>
      <c r="BW1364" s="43" t="s">
        <v>103</v>
      </c>
    </row>
    <row r="1365" spans="3:75" x14ac:dyDescent="0.35">
      <c r="C1365" s="43" t="str">
        <f t="shared" si="21"/>
        <v>IARA:BDT-09:2022: 1364</v>
      </c>
      <c r="D1365" s="43">
        <v>1364</v>
      </c>
      <c r="E1365" s="43" t="s">
        <v>5235</v>
      </c>
      <c r="F1365" s="1" t="s">
        <v>73</v>
      </c>
      <c r="G1365" s="43" t="s">
        <v>5248</v>
      </c>
      <c r="H1365" s="2">
        <v>44822</v>
      </c>
      <c r="J1365" s="12">
        <f>YEAR(H1365)</f>
        <v>2022</v>
      </c>
      <c r="K1365" s="12">
        <f>MONTH(H1365)</f>
        <v>9</v>
      </c>
      <c r="L1365" s="12">
        <f>DAY(H1365)</f>
        <v>18</v>
      </c>
      <c r="M1365" s="13"/>
      <c r="P1365" s="12" t="s">
        <v>75</v>
      </c>
      <c r="Q1365" s="12" t="str">
        <f>CONCATENATE(X1365," ",Y1365)</f>
        <v>Cyanistes caeruleus</v>
      </c>
      <c r="R1365" s="14" t="str">
        <f>CONCATENATE(S1365,", ",T1365,", ",U1365,", ",V1365,", ",W1365,", ",X1365,", ",Y1365)</f>
        <v>Animalia, Chordata, Aves, Passeriformes, Paridae, Cyanistes, caeruleus</v>
      </c>
      <c r="S1365" s="6" t="s">
        <v>76</v>
      </c>
      <c r="T1365" s="6" t="s">
        <v>77</v>
      </c>
      <c r="U1365" s="6" t="s">
        <v>78</v>
      </c>
      <c r="V1365" s="12" t="s">
        <v>79</v>
      </c>
      <c r="W1365" s="12" t="s">
        <v>135</v>
      </c>
      <c r="X1365" s="12" t="s">
        <v>136</v>
      </c>
      <c r="Y1365" s="12" t="s">
        <v>137</v>
      </c>
      <c r="AA1365" s="12" t="s">
        <v>83</v>
      </c>
      <c r="AB1365" s="6" t="s">
        <v>84</v>
      </c>
      <c r="AC1365" s="12" t="s">
        <v>138</v>
      </c>
      <c r="AD1365" s="12" t="s">
        <v>259</v>
      </c>
      <c r="AE1365" s="2">
        <v>44822</v>
      </c>
      <c r="AF1365" s="43" t="s">
        <v>87</v>
      </c>
      <c r="AG1365" s="7" t="s">
        <v>139</v>
      </c>
      <c r="AH1365" s="43">
        <v>48.113789425801897</v>
      </c>
      <c r="AI1365" s="43">
        <v>-1.71187124163826</v>
      </c>
      <c r="AL1365" s="43">
        <v>10</v>
      </c>
      <c r="AN1365" s="46" t="s">
        <v>5240</v>
      </c>
      <c r="AO1365" s="5" t="s">
        <v>89</v>
      </c>
      <c r="AP1365" s="12" t="s">
        <v>259</v>
      </c>
      <c r="AR1365" s="7" t="s">
        <v>90</v>
      </c>
      <c r="AT1365" s="4" t="str">
        <f>CONCATENATE(AU1365,", ",AV1365,", ",AW1365,", ",AX1365,", ",AY1365,", ",AZ1365,", ",BA1365)</f>
        <v>Europe, France, FR, Bretagne, Ille-et-Vilaine, Rennes, Campus Institut Agro Rennes</v>
      </c>
      <c r="AU1365" s="1" t="s">
        <v>91</v>
      </c>
      <c r="AV1365" s="1" t="s">
        <v>92</v>
      </c>
      <c r="AW1365" s="1" t="s">
        <v>93</v>
      </c>
      <c r="AX1365" s="1" t="s">
        <v>94</v>
      </c>
      <c r="AY1365" s="1" t="s">
        <v>95</v>
      </c>
      <c r="AZ1365" s="1" t="s">
        <v>96</v>
      </c>
      <c r="BA1365" s="1" t="s">
        <v>5242</v>
      </c>
      <c r="BC1365" s="43"/>
      <c r="BF1365" s="43" t="s">
        <v>4596</v>
      </c>
      <c r="BG1365" s="43" t="s">
        <v>93</v>
      </c>
      <c r="BH1365" s="7" t="s">
        <v>97</v>
      </c>
      <c r="BJ1365" s="7" t="s">
        <v>98</v>
      </c>
      <c r="BK1365" s="7" t="s">
        <v>99</v>
      </c>
      <c r="BL1365" s="7" t="s">
        <v>4597</v>
      </c>
      <c r="BM1365" s="7" t="s">
        <v>4598</v>
      </c>
      <c r="BS1365" s="12" t="s">
        <v>259</v>
      </c>
      <c r="BU1365" s="43">
        <v>1</v>
      </c>
      <c r="BW1365" s="43" t="s">
        <v>103</v>
      </c>
    </row>
    <row r="1366" spans="3:75" x14ac:dyDescent="0.35">
      <c r="C1366" s="43" t="str">
        <f t="shared" si="21"/>
        <v>IARA:BDT-09:2022: 1365</v>
      </c>
      <c r="D1366" s="43">
        <v>1365</v>
      </c>
      <c r="E1366" s="43" t="s">
        <v>5235</v>
      </c>
      <c r="F1366" s="1" t="s">
        <v>73</v>
      </c>
      <c r="G1366" s="43" t="s">
        <v>5248</v>
      </c>
      <c r="H1366" s="2">
        <v>44822</v>
      </c>
      <c r="J1366" s="12">
        <f>YEAR(H1366)</f>
        <v>2022</v>
      </c>
      <c r="K1366" s="12">
        <f>MONTH(H1366)</f>
        <v>9</v>
      </c>
      <c r="L1366" s="12">
        <f>DAY(H1366)</f>
        <v>18</v>
      </c>
      <c r="M1366" s="13"/>
      <c r="P1366" s="12" t="s">
        <v>75</v>
      </c>
      <c r="Q1366" s="12" t="str">
        <f>CONCATENATE(X1366," ",Y1366)</f>
        <v>Sylvia atricapilla</v>
      </c>
      <c r="R1366" s="14" t="str">
        <f>CONCATENATE(S1366,", ",T1366,", ",U1366,", ",V1366,", ",W1366,", ",X1366,", ",Y1366)</f>
        <v>Animalia, Chordata, Aves, Passeriformes, Sylviidae, Sylvia, atricapilla</v>
      </c>
      <c r="S1366" s="6" t="s">
        <v>76</v>
      </c>
      <c r="T1366" s="6" t="s">
        <v>77</v>
      </c>
      <c r="U1366" s="6" t="s">
        <v>78</v>
      </c>
      <c r="V1366" s="12" t="s">
        <v>79</v>
      </c>
      <c r="W1366" s="12" t="s">
        <v>117</v>
      </c>
      <c r="X1366" s="12" t="s">
        <v>118</v>
      </c>
      <c r="Y1366" s="12" t="s">
        <v>119</v>
      </c>
      <c r="AA1366" s="12" t="s">
        <v>83</v>
      </c>
      <c r="AB1366" s="6" t="s">
        <v>84</v>
      </c>
      <c r="AC1366" s="12" t="s">
        <v>120</v>
      </c>
      <c r="AD1366" s="12" t="s">
        <v>259</v>
      </c>
      <c r="AE1366" s="2">
        <v>44822</v>
      </c>
      <c r="AF1366" s="43" t="s">
        <v>87</v>
      </c>
      <c r="AG1366" s="7" t="s">
        <v>121</v>
      </c>
      <c r="AH1366" s="43">
        <v>48.114556259748397</v>
      </c>
      <c r="AI1366" s="43">
        <v>-1.70952734411593</v>
      </c>
      <c r="AL1366" s="43">
        <v>10</v>
      </c>
      <c r="AN1366" s="46" t="s">
        <v>5240</v>
      </c>
      <c r="AO1366" s="5" t="s">
        <v>89</v>
      </c>
      <c r="AP1366" s="12" t="s">
        <v>259</v>
      </c>
      <c r="AR1366" s="7" t="s">
        <v>90</v>
      </c>
      <c r="AT1366" s="4" t="str">
        <f>CONCATENATE(AU1366,", ",AV1366,", ",AW1366,", ",AX1366,", ",AY1366,", ",AZ1366,", ",BA1366)</f>
        <v>Europe, France, FR, Bretagne, Ille-et-Vilaine, Rennes, Campus Institut Agro Rennes</v>
      </c>
      <c r="AU1366" s="1" t="s">
        <v>91</v>
      </c>
      <c r="AV1366" s="1" t="s">
        <v>92</v>
      </c>
      <c r="AW1366" s="1" t="s">
        <v>93</v>
      </c>
      <c r="AX1366" s="1" t="s">
        <v>94</v>
      </c>
      <c r="AY1366" s="1" t="s">
        <v>95</v>
      </c>
      <c r="AZ1366" s="1" t="s">
        <v>96</v>
      </c>
      <c r="BA1366" s="1" t="s">
        <v>5242</v>
      </c>
      <c r="BC1366" s="43"/>
      <c r="BF1366" s="43" t="s">
        <v>4596</v>
      </c>
      <c r="BG1366" s="43" t="s">
        <v>93</v>
      </c>
      <c r="BH1366" s="7" t="s">
        <v>97</v>
      </c>
      <c r="BJ1366" s="7" t="s">
        <v>98</v>
      </c>
      <c r="BK1366" s="7" t="s">
        <v>99</v>
      </c>
      <c r="BL1366" s="7" t="s">
        <v>4597</v>
      </c>
      <c r="BM1366" s="7" t="s">
        <v>4598</v>
      </c>
      <c r="BS1366" s="12" t="s">
        <v>259</v>
      </c>
      <c r="BU1366" s="43">
        <v>1</v>
      </c>
      <c r="BW1366" s="43" t="s">
        <v>103</v>
      </c>
    </row>
    <row r="1367" spans="3:75" x14ac:dyDescent="0.35">
      <c r="C1367" s="43" t="str">
        <f t="shared" si="21"/>
        <v>IARA:BDT-09:2022: 1366</v>
      </c>
      <c r="D1367" s="43">
        <v>1366</v>
      </c>
      <c r="E1367" s="43" t="s">
        <v>5235</v>
      </c>
      <c r="F1367" s="1" t="s">
        <v>73</v>
      </c>
      <c r="G1367" s="43" t="s">
        <v>5248</v>
      </c>
      <c r="H1367" s="2">
        <v>44822</v>
      </c>
      <c r="J1367" s="12">
        <f>YEAR(H1367)</f>
        <v>2022</v>
      </c>
      <c r="K1367" s="12">
        <f>MONTH(H1367)</f>
        <v>9</v>
      </c>
      <c r="L1367" s="12">
        <f>DAY(H1367)</f>
        <v>18</v>
      </c>
      <c r="M1367" s="13"/>
      <c r="P1367" s="12" t="s">
        <v>75</v>
      </c>
      <c r="Q1367" s="12" t="str">
        <f>CONCATENATE(X1367," ",Y1367)</f>
        <v>Sylvia atricapilla</v>
      </c>
      <c r="R1367" s="14" t="str">
        <f>CONCATENATE(S1367,", ",T1367,", ",U1367,", ",V1367,", ",W1367,", ",X1367,", ",Y1367)</f>
        <v>Animalia, Chordata, Aves, Passeriformes, Sylviidae, Sylvia, atricapilla</v>
      </c>
      <c r="S1367" s="6" t="s">
        <v>76</v>
      </c>
      <c r="T1367" s="6" t="s">
        <v>77</v>
      </c>
      <c r="U1367" s="6" t="s">
        <v>78</v>
      </c>
      <c r="V1367" s="12" t="s">
        <v>79</v>
      </c>
      <c r="W1367" s="12" t="s">
        <v>117</v>
      </c>
      <c r="X1367" s="12" t="s">
        <v>118</v>
      </c>
      <c r="Y1367" s="12" t="s">
        <v>119</v>
      </c>
      <c r="AA1367" s="12" t="s">
        <v>83</v>
      </c>
      <c r="AB1367" s="6" t="s">
        <v>84</v>
      </c>
      <c r="AC1367" s="12" t="s">
        <v>120</v>
      </c>
      <c r="AD1367" s="12" t="s">
        <v>259</v>
      </c>
      <c r="AE1367" s="2">
        <v>44822</v>
      </c>
      <c r="AF1367" s="43" t="s">
        <v>87</v>
      </c>
      <c r="AG1367" s="7" t="s">
        <v>121</v>
      </c>
      <c r="AH1367" s="43">
        <v>48.114587830909798</v>
      </c>
      <c r="AI1367" s="43">
        <v>-1.7095146958285901</v>
      </c>
      <c r="AL1367" s="43">
        <v>10</v>
      </c>
      <c r="AN1367" s="46" t="s">
        <v>5240</v>
      </c>
      <c r="AO1367" s="5" t="s">
        <v>89</v>
      </c>
      <c r="AP1367" s="12" t="s">
        <v>259</v>
      </c>
      <c r="AR1367" s="7" t="s">
        <v>90</v>
      </c>
      <c r="AT1367" s="4" t="str">
        <f>CONCATENATE(AU1367,", ",AV1367,", ",AW1367,", ",AX1367,", ",AY1367,", ",AZ1367,", ",BA1367)</f>
        <v>Europe, France, FR, Bretagne, Ille-et-Vilaine, Rennes, Campus Institut Agro Rennes</v>
      </c>
      <c r="AU1367" s="1" t="s">
        <v>91</v>
      </c>
      <c r="AV1367" s="1" t="s">
        <v>92</v>
      </c>
      <c r="AW1367" s="1" t="s">
        <v>93</v>
      </c>
      <c r="AX1367" s="1" t="s">
        <v>94</v>
      </c>
      <c r="AY1367" s="1" t="s">
        <v>95</v>
      </c>
      <c r="AZ1367" s="1" t="s">
        <v>96</v>
      </c>
      <c r="BA1367" s="1" t="s">
        <v>5242</v>
      </c>
      <c r="BC1367" s="43"/>
      <c r="BF1367" s="43" t="s">
        <v>4596</v>
      </c>
      <c r="BG1367" s="43" t="s">
        <v>93</v>
      </c>
      <c r="BH1367" s="7" t="s">
        <v>97</v>
      </c>
      <c r="BJ1367" s="7" t="s">
        <v>98</v>
      </c>
      <c r="BK1367" s="7" t="s">
        <v>99</v>
      </c>
      <c r="BL1367" s="7" t="s">
        <v>4597</v>
      </c>
      <c r="BM1367" s="7" t="s">
        <v>4598</v>
      </c>
      <c r="BS1367" s="12" t="s">
        <v>259</v>
      </c>
      <c r="BU1367" s="43">
        <v>1</v>
      </c>
      <c r="BW1367" s="43" t="s">
        <v>103</v>
      </c>
    </row>
    <row r="1368" spans="3:75" x14ac:dyDescent="0.35">
      <c r="C1368" s="43" t="str">
        <f t="shared" si="21"/>
        <v>IARA:BDT-09:2022: 1367</v>
      </c>
      <c r="D1368" s="43">
        <v>1367</v>
      </c>
      <c r="E1368" s="43" t="s">
        <v>5235</v>
      </c>
      <c r="F1368" s="1" t="s">
        <v>73</v>
      </c>
      <c r="G1368" s="43" t="s">
        <v>5248</v>
      </c>
      <c r="H1368" s="2">
        <v>44822</v>
      </c>
      <c r="J1368" s="12">
        <f>YEAR(H1368)</f>
        <v>2022</v>
      </c>
      <c r="K1368" s="12">
        <f>MONTH(H1368)</f>
        <v>9</v>
      </c>
      <c r="L1368" s="12">
        <f>DAY(H1368)</f>
        <v>18</v>
      </c>
      <c r="M1368" s="13"/>
      <c r="P1368" s="12" t="s">
        <v>75</v>
      </c>
      <c r="Q1368" s="12" t="str">
        <f>CONCATENATE(X1368," ",Y1368)</f>
        <v>Garrulus glandarius</v>
      </c>
      <c r="R1368" s="14" t="str">
        <f>CONCATENATE(S1368,", ",T1368,", ",U1368,", ",V1368,", ",W1368,", ",X1368,", ",Y1368)</f>
        <v>Animalia, Chordata, Aves, Passeriformes, Corvidae, Garrulus, glandarius</v>
      </c>
      <c r="S1368" s="6" t="s">
        <v>76</v>
      </c>
      <c r="T1368" s="6" t="s">
        <v>77</v>
      </c>
      <c r="U1368" s="6" t="s">
        <v>78</v>
      </c>
      <c r="V1368" s="12" t="s">
        <v>79</v>
      </c>
      <c r="W1368" s="12" t="s">
        <v>104</v>
      </c>
      <c r="X1368" s="12" t="s">
        <v>122</v>
      </c>
      <c r="Y1368" s="12" t="s">
        <v>123</v>
      </c>
      <c r="AA1368" s="12" t="s">
        <v>83</v>
      </c>
      <c r="AB1368" s="6" t="s">
        <v>84</v>
      </c>
      <c r="AC1368" s="12" t="s">
        <v>124</v>
      </c>
      <c r="AD1368" s="12" t="s">
        <v>259</v>
      </c>
      <c r="AE1368" s="2">
        <v>44822</v>
      </c>
      <c r="AF1368" s="43" t="s">
        <v>87</v>
      </c>
      <c r="AG1368" s="7" t="s">
        <v>125</v>
      </c>
      <c r="AH1368" s="43">
        <v>48.1142481471773</v>
      </c>
      <c r="AI1368" s="43">
        <v>-1.70946378817317</v>
      </c>
      <c r="AL1368" s="43">
        <v>10</v>
      </c>
      <c r="AN1368" s="46" t="s">
        <v>5240</v>
      </c>
      <c r="AO1368" s="5" t="s">
        <v>89</v>
      </c>
      <c r="AP1368" s="12" t="s">
        <v>259</v>
      </c>
      <c r="AR1368" s="7" t="s">
        <v>90</v>
      </c>
      <c r="AT1368" s="4" t="str">
        <f>CONCATENATE(AU1368,", ",AV1368,", ",AW1368,", ",AX1368,", ",AY1368,", ",AZ1368,", ",BA1368)</f>
        <v>Europe, France, FR, Bretagne, Ille-et-Vilaine, Rennes, Campus Institut Agro Rennes</v>
      </c>
      <c r="AU1368" s="1" t="s">
        <v>91</v>
      </c>
      <c r="AV1368" s="1" t="s">
        <v>92</v>
      </c>
      <c r="AW1368" s="1" t="s">
        <v>93</v>
      </c>
      <c r="AX1368" s="1" t="s">
        <v>94</v>
      </c>
      <c r="AY1368" s="1" t="s">
        <v>95</v>
      </c>
      <c r="AZ1368" s="1" t="s">
        <v>96</v>
      </c>
      <c r="BA1368" s="1" t="s">
        <v>5242</v>
      </c>
      <c r="BC1368" s="43"/>
      <c r="BF1368" s="43" t="s">
        <v>4596</v>
      </c>
      <c r="BG1368" s="43" t="s">
        <v>93</v>
      </c>
      <c r="BH1368" s="7" t="s">
        <v>97</v>
      </c>
      <c r="BJ1368" s="7" t="s">
        <v>98</v>
      </c>
      <c r="BK1368" s="7" t="s">
        <v>99</v>
      </c>
      <c r="BL1368" s="7" t="s">
        <v>4597</v>
      </c>
      <c r="BM1368" s="7" t="s">
        <v>4598</v>
      </c>
      <c r="BS1368" s="12" t="s">
        <v>259</v>
      </c>
      <c r="BU1368" s="43">
        <v>1</v>
      </c>
      <c r="BW1368" s="43" t="s">
        <v>103</v>
      </c>
    </row>
    <row r="1369" spans="3:75" x14ac:dyDescent="0.35">
      <c r="C1369" s="43" t="str">
        <f t="shared" si="21"/>
        <v>IARA:BDT-09:2022: 1368</v>
      </c>
      <c r="D1369" s="43">
        <v>1368</v>
      </c>
      <c r="E1369" s="43" t="s">
        <v>5235</v>
      </c>
      <c r="F1369" s="1" t="s">
        <v>73</v>
      </c>
      <c r="G1369" s="43" t="s">
        <v>5248</v>
      </c>
      <c r="H1369" s="2">
        <v>44822</v>
      </c>
      <c r="J1369" s="12">
        <f>YEAR(H1369)</f>
        <v>2022</v>
      </c>
      <c r="K1369" s="12">
        <f>MONTH(H1369)</f>
        <v>9</v>
      </c>
      <c r="L1369" s="12">
        <f>DAY(H1369)</f>
        <v>18</v>
      </c>
      <c r="M1369" s="13"/>
      <c r="P1369" s="12" t="s">
        <v>75</v>
      </c>
      <c r="Q1369" s="12" t="str">
        <f>CONCATENATE(X1369," ",Y1369)</f>
        <v>Columba palumbus</v>
      </c>
      <c r="R1369" s="14" t="str">
        <f>CONCATENATE(S1369,", ",T1369,", ",U1369,", ",V1369,", ",W1369,", ",X1369,", ",Y1369)</f>
        <v>Animalia, Chordata, Aves, Columbiformes, Columbidae, Columba, palumbus</v>
      </c>
      <c r="S1369" s="6" t="s">
        <v>76</v>
      </c>
      <c r="T1369" s="6" t="s">
        <v>77</v>
      </c>
      <c r="U1369" s="6" t="s">
        <v>78</v>
      </c>
      <c r="V1369" s="12" t="s">
        <v>159</v>
      </c>
      <c r="W1369" s="12" t="s">
        <v>160</v>
      </c>
      <c r="X1369" s="12" t="s">
        <v>161</v>
      </c>
      <c r="Y1369" s="12" t="s">
        <v>162</v>
      </c>
      <c r="AA1369" s="12" t="s">
        <v>83</v>
      </c>
      <c r="AB1369" s="6" t="s">
        <v>84</v>
      </c>
      <c r="AC1369" s="12" t="s">
        <v>163</v>
      </c>
      <c r="AD1369" s="12" t="s">
        <v>259</v>
      </c>
      <c r="AE1369" s="2">
        <v>44822</v>
      </c>
      <c r="AF1369" s="43" t="s">
        <v>87</v>
      </c>
      <c r="AG1369" s="7" t="s">
        <v>164</v>
      </c>
      <c r="AH1369" s="43">
        <v>48.1148391678678</v>
      </c>
      <c r="AI1369" s="43">
        <v>-1.70944432630683</v>
      </c>
      <c r="AL1369" s="43">
        <v>10</v>
      </c>
      <c r="AN1369" s="46" t="s">
        <v>5240</v>
      </c>
      <c r="AO1369" s="5" t="s">
        <v>89</v>
      </c>
      <c r="AP1369" s="12" t="s">
        <v>259</v>
      </c>
      <c r="AR1369" s="7" t="s">
        <v>90</v>
      </c>
      <c r="AT1369" s="4" t="str">
        <f>CONCATENATE(AU1369,", ",AV1369,", ",AW1369,", ",AX1369,", ",AY1369,", ",AZ1369,", ",BA1369)</f>
        <v>Europe, France, FR, Bretagne, Ille-et-Vilaine, Rennes, Campus Institut Agro Rennes</v>
      </c>
      <c r="AU1369" s="1" t="s">
        <v>91</v>
      </c>
      <c r="AV1369" s="1" t="s">
        <v>92</v>
      </c>
      <c r="AW1369" s="1" t="s">
        <v>93</v>
      </c>
      <c r="AX1369" s="1" t="s">
        <v>94</v>
      </c>
      <c r="AY1369" s="1" t="s">
        <v>95</v>
      </c>
      <c r="AZ1369" s="1" t="s">
        <v>96</v>
      </c>
      <c r="BA1369" s="1" t="s">
        <v>5242</v>
      </c>
      <c r="BC1369" s="43"/>
      <c r="BF1369" s="43" t="s">
        <v>4596</v>
      </c>
      <c r="BG1369" s="43" t="s">
        <v>93</v>
      </c>
      <c r="BH1369" s="7" t="s">
        <v>97</v>
      </c>
      <c r="BJ1369" s="7" t="s">
        <v>98</v>
      </c>
      <c r="BK1369" s="7" t="s">
        <v>99</v>
      </c>
      <c r="BL1369" s="7" t="s">
        <v>4597</v>
      </c>
      <c r="BM1369" s="7" t="s">
        <v>4598</v>
      </c>
      <c r="BS1369" s="12" t="s">
        <v>259</v>
      </c>
      <c r="BU1369" s="43">
        <v>1</v>
      </c>
      <c r="BW1369" s="43" t="s">
        <v>103</v>
      </c>
    </row>
    <row r="1370" spans="3:75" x14ac:dyDescent="0.35">
      <c r="C1370" s="43" t="str">
        <f t="shared" si="21"/>
        <v>IARA:BDT-09:2022: 1369</v>
      </c>
      <c r="D1370" s="43">
        <v>1369</v>
      </c>
      <c r="E1370" s="43" t="s">
        <v>5235</v>
      </c>
      <c r="F1370" s="1" t="s">
        <v>73</v>
      </c>
      <c r="G1370" s="43" t="s">
        <v>5248</v>
      </c>
      <c r="H1370" s="2">
        <v>44822</v>
      </c>
      <c r="J1370" s="12">
        <f>YEAR(H1370)</f>
        <v>2022</v>
      </c>
      <c r="K1370" s="12">
        <f>MONTH(H1370)</f>
        <v>9</v>
      </c>
      <c r="L1370" s="12">
        <f>DAY(H1370)</f>
        <v>18</v>
      </c>
      <c r="M1370" s="13"/>
      <c r="P1370" s="12" t="s">
        <v>75</v>
      </c>
      <c r="Q1370" s="12" t="str">
        <f>CONCATENATE(X1370," ",Y1370)</f>
        <v>Corvus corone</v>
      </c>
      <c r="R1370" s="14" t="str">
        <f>CONCATENATE(S1370,", ",T1370,", ",U1370,", ",V1370,", ",W1370,", ",X1370,", ",Y1370)</f>
        <v>Animalia, Chordata, Aves, Passeriformes, Corvidae, Corvus, corone</v>
      </c>
      <c r="S1370" s="6" t="s">
        <v>76</v>
      </c>
      <c r="T1370" s="6" t="s">
        <v>77</v>
      </c>
      <c r="U1370" s="6" t="s">
        <v>78</v>
      </c>
      <c r="V1370" s="12" t="s">
        <v>79</v>
      </c>
      <c r="W1370" s="12" t="s">
        <v>104</v>
      </c>
      <c r="X1370" s="12" t="s">
        <v>105</v>
      </c>
      <c r="Y1370" s="12" t="s">
        <v>109</v>
      </c>
      <c r="AA1370" s="12" t="s">
        <v>83</v>
      </c>
      <c r="AB1370" s="6" t="s">
        <v>84</v>
      </c>
      <c r="AC1370" s="12" t="s">
        <v>110</v>
      </c>
      <c r="AD1370" s="12" t="s">
        <v>259</v>
      </c>
      <c r="AE1370" s="2">
        <v>44822</v>
      </c>
      <c r="AF1370" s="43" t="s">
        <v>87</v>
      </c>
      <c r="AG1370" s="7" t="s">
        <v>111</v>
      </c>
      <c r="AH1370" s="43">
        <v>48.115019968805001</v>
      </c>
      <c r="AI1370" s="43">
        <v>-1.7095841576424</v>
      </c>
      <c r="AL1370" s="43">
        <v>10</v>
      </c>
      <c r="AN1370" s="46" t="s">
        <v>5240</v>
      </c>
      <c r="AO1370" s="5" t="s">
        <v>89</v>
      </c>
      <c r="AP1370" s="12" t="s">
        <v>259</v>
      </c>
      <c r="AR1370" s="7" t="s">
        <v>90</v>
      </c>
      <c r="AT1370" s="4" t="str">
        <f>CONCATENATE(AU1370,", ",AV1370,", ",AW1370,", ",AX1370,", ",AY1370,", ",AZ1370,", ",BA1370)</f>
        <v>Europe, France, FR, Bretagne, Ille-et-Vilaine, Rennes, Campus Institut Agro Rennes</v>
      </c>
      <c r="AU1370" s="1" t="s">
        <v>91</v>
      </c>
      <c r="AV1370" s="1" t="s">
        <v>92</v>
      </c>
      <c r="AW1370" s="1" t="s">
        <v>93</v>
      </c>
      <c r="AX1370" s="1" t="s">
        <v>94</v>
      </c>
      <c r="AY1370" s="1" t="s">
        <v>95</v>
      </c>
      <c r="AZ1370" s="1" t="s">
        <v>96</v>
      </c>
      <c r="BA1370" s="1" t="s">
        <v>5242</v>
      </c>
      <c r="BC1370" s="43"/>
      <c r="BF1370" s="43" t="s">
        <v>4596</v>
      </c>
      <c r="BG1370" s="43" t="s">
        <v>93</v>
      </c>
      <c r="BH1370" s="7" t="s">
        <v>97</v>
      </c>
      <c r="BJ1370" s="7" t="s">
        <v>98</v>
      </c>
      <c r="BK1370" s="7" t="s">
        <v>99</v>
      </c>
      <c r="BL1370" s="7" t="s">
        <v>4597</v>
      </c>
      <c r="BM1370" s="7" t="s">
        <v>4598</v>
      </c>
      <c r="BS1370" s="12" t="s">
        <v>259</v>
      </c>
      <c r="BU1370" s="43">
        <v>1</v>
      </c>
      <c r="BW1370" s="43" t="s">
        <v>103</v>
      </c>
    </row>
    <row r="1371" spans="3:75" x14ac:dyDescent="0.35">
      <c r="C1371" s="43" t="str">
        <f t="shared" si="21"/>
        <v>IARA:BDT-09:2022: 1370</v>
      </c>
      <c r="D1371" s="43">
        <v>1370</v>
      </c>
      <c r="E1371" s="43" t="s">
        <v>5235</v>
      </c>
      <c r="F1371" s="1" t="s">
        <v>73</v>
      </c>
      <c r="G1371" s="43" t="s">
        <v>5248</v>
      </c>
      <c r="H1371" s="2">
        <v>44822</v>
      </c>
      <c r="J1371" s="12">
        <f>YEAR(H1371)</f>
        <v>2022</v>
      </c>
      <c r="K1371" s="12">
        <f>MONTH(H1371)</f>
        <v>9</v>
      </c>
      <c r="L1371" s="12">
        <f>DAY(H1371)</f>
        <v>18</v>
      </c>
      <c r="M1371" s="13"/>
      <c r="P1371" s="12" t="s">
        <v>75</v>
      </c>
      <c r="Q1371" s="12" t="str">
        <f>CONCATENATE(X1371," ",Y1371)</f>
        <v>Pica pica</v>
      </c>
      <c r="R1371" s="14" t="str">
        <f>CONCATENATE(S1371,", ",T1371,", ",U1371,", ",V1371,", ",W1371,", ",X1371,", ",Y1371)</f>
        <v>Animalia, Chordata, Aves, Passeriformes, Corvidae, Pica, pica</v>
      </c>
      <c r="S1371" s="6" t="s">
        <v>76</v>
      </c>
      <c r="T1371" s="6" t="s">
        <v>77</v>
      </c>
      <c r="U1371" s="6" t="s">
        <v>78</v>
      </c>
      <c r="V1371" s="12" t="s">
        <v>79</v>
      </c>
      <c r="W1371" s="12" t="s">
        <v>104</v>
      </c>
      <c r="X1371" s="12" t="s">
        <v>155</v>
      </c>
      <c r="Y1371" s="12" t="s">
        <v>156</v>
      </c>
      <c r="AA1371" s="12" t="s">
        <v>83</v>
      </c>
      <c r="AB1371" s="6" t="s">
        <v>84</v>
      </c>
      <c r="AC1371" s="12" t="s">
        <v>157</v>
      </c>
      <c r="AD1371" s="12" t="s">
        <v>259</v>
      </c>
      <c r="AE1371" s="2">
        <v>44822</v>
      </c>
      <c r="AF1371" s="43" t="s">
        <v>87</v>
      </c>
      <c r="AG1371" s="7" t="s">
        <v>158</v>
      </c>
      <c r="AH1371" s="43">
        <v>48.115049538192899</v>
      </c>
      <c r="AI1371" s="43">
        <v>-1.7095352488931701</v>
      </c>
      <c r="AL1371" s="43">
        <v>10</v>
      </c>
      <c r="AN1371" s="46" t="s">
        <v>5240</v>
      </c>
      <c r="AO1371" s="5" t="s">
        <v>89</v>
      </c>
      <c r="AP1371" s="12" t="s">
        <v>259</v>
      </c>
      <c r="AR1371" s="7" t="s">
        <v>90</v>
      </c>
      <c r="AT1371" s="4" t="str">
        <f>CONCATENATE(AU1371,", ",AV1371,", ",AW1371,", ",AX1371,", ",AY1371,", ",AZ1371,", ",BA1371)</f>
        <v>Europe, France, FR, Bretagne, Ille-et-Vilaine, Rennes, Campus Institut Agro Rennes</v>
      </c>
      <c r="AU1371" s="1" t="s">
        <v>91</v>
      </c>
      <c r="AV1371" s="1" t="s">
        <v>92</v>
      </c>
      <c r="AW1371" s="1" t="s">
        <v>93</v>
      </c>
      <c r="AX1371" s="1" t="s">
        <v>94</v>
      </c>
      <c r="AY1371" s="1" t="s">
        <v>95</v>
      </c>
      <c r="AZ1371" s="1" t="s">
        <v>96</v>
      </c>
      <c r="BA1371" s="1" t="s">
        <v>5242</v>
      </c>
      <c r="BC1371" s="43"/>
      <c r="BF1371" s="43" t="s">
        <v>4596</v>
      </c>
      <c r="BG1371" s="43" t="s">
        <v>93</v>
      </c>
      <c r="BH1371" s="7" t="s">
        <v>97</v>
      </c>
      <c r="BJ1371" s="7" t="s">
        <v>98</v>
      </c>
      <c r="BK1371" s="7" t="s">
        <v>99</v>
      </c>
      <c r="BL1371" s="7" t="s">
        <v>4597</v>
      </c>
      <c r="BM1371" s="7" t="s">
        <v>4598</v>
      </c>
      <c r="BS1371" s="12" t="s">
        <v>259</v>
      </c>
      <c r="BU1371" s="43">
        <v>1</v>
      </c>
      <c r="BW1371" s="43" t="s">
        <v>103</v>
      </c>
    </row>
    <row r="1372" spans="3:75" x14ac:dyDescent="0.35">
      <c r="C1372" s="43" t="str">
        <f t="shared" si="21"/>
        <v>IARA:BDT-09:2022: 1371</v>
      </c>
      <c r="D1372" s="43">
        <v>1371</v>
      </c>
      <c r="E1372" s="43" t="s">
        <v>5235</v>
      </c>
      <c r="F1372" s="1" t="s">
        <v>73</v>
      </c>
      <c r="G1372" s="43" t="s">
        <v>5248</v>
      </c>
      <c r="H1372" s="2">
        <v>44822</v>
      </c>
      <c r="J1372" s="12">
        <f>YEAR(H1372)</f>
        <v>2022</v>
      </c>
      <c r="K1372" s="12">
        <f>MONTH(H1372)</f>
        <v>9</v>
      </c>
      <c r="L1372" s="12">
        <f>DAY(H1372)</f>
        <v>18</v>
      </c>
      <c r="M1372" s="13"/>
      <c r="P1372" s="12" t="s">
        <v>75</v>
      </c>
      <c r="Q1372" s="12" t="str">
        <f>CONCATENATE(X1372," ",Y1372)</f>
        <v>Prunella modularis</v>
      </c>
      <c r="R1372" s="14" t="str">
        <f>CONCATENATE(S1372,", ",T1372,", ",U1372,", ",V1372,", ",W1372,", ",X1372,", ",Y1372)</f>
        <v>Animalia, Chordata, Aves, Passeriformes, Prunellidae, Prunella, modularis</v>
      </c>
      <c r="S1372" s="6" t="s">
        <v>76</v>
      </c>
      <c r="T1372" s="6" t="s">
        <v>77</v>
      </c>
      <c r="U1372" s="6" t="s">
        <v>78</v>
      </c>
      <c r="V1372" s="12" t="s">
        <v>79</v>
      </c>
      <c r="W1372" s="12" t="s">
        <v>80</v>
      </c>
      <c r="X1372" s="12" t="s">
        <v>81</v>
      </c>
      <c r="Y1372" s="12" t="s">
        <v>82</v>
      </c>
      <c r="AA1372" s="12" t="s">
        <v>83</v>
      </c>
      <c r="AB1372" s="6" t="s">
        <v>84</v>
      </c>
      <c r="AC1372" s="12" t="s">
        <v>85</v>
      </c>
      <c r="AD1372" s="12" t="s">
        <v>259</v>
      </c>
      <c r="AE1372" s="2">
        <v>44822</v>
      </c>
      <c r="AF1372" s="43" t="s">
        <v>87</v>
      </c>
      <c r="AG1372" s="7" t="s">
        <v>88</v>
      </c>
      <c r="AH1372" s="43">
        <v>48.115124234392901</v>
      </c>
      <c r="AI1372" s="43">
        <v>-1.7084439885434599</v>
      </c>
      <c r="AL1372" s="43">
        <v>10</v>
      </c>
      <c r="AN1372" s="46" t="s">
        <v>5240</v>
      </c>
      <c r="AO1372" s="5" t="s">
        <v>89</v>
      </c>
      <c r="AP1372" s="12" t="s">
        <v>259</v>
      </c>
      <c r="AR1372" s="7" t="s">
        <v>90</v>
      </c>
      <c r="AT1372" s="4" t="str">
        <f>CONCATENATE(AU1372,", ",AV1372,", ",AW1372,", ",AX1372,", ",AY1372,", ",AZ1372,", ",BA1372)</f>
        <v>Europe, France, FR, Bretagne, Ille-et-Vilaine, Rennes, Campus Institut Agro Rennes</v>
      </c>
      <c r="AU1372" s="1" t="s">
        <v>91</v>
      </c>
      <c r="AV1372" s="1" t="s">
        <v>92</v>
      </c>
      <c r="AW1372" s="1" t="s">
        <v>93</v>
      </c>
      <c r="AX1372" s="1" t="s">
        <v>94</v>
      </c>
      <c r="AY1372" s="1" t="s">
        <v>95</v>
      </c>
      <c r="AZ1372" s="1" t="s">
        <v>96</v>
      </c>
      <c r="BA1372" s="1" t="s">
        <v>5242</v>
      </c>
      <c r="BC1372" s="43"/>
      <c r="BF1372" s="43" t="s">
        <v>4596</v>
      </c>
      <c r="BG1372" s="43" t="s">
        <v>93</v>
      </c>
      <c r="BH1372" s="7" t="s">
        <v>97</v>
      </c>
      <c r="BJ1372" s="7" t="s">
        <v>98</v>
      </c>
      <c r="BK1372" s="7" t="s">
        <v>99</v>
      </c>
      <c r="BL1372" s="7" t="s">
        <v>4597</v>
      </c>
      <c r="BM1372" s="7" t="s">
        <v>4598</v>
      </c>
      <c r="BS1372" s="12" t="s">
        <v>259</v>
      </c>
      <c r="BU1372" s="43">
        <v>1</v>
      </c>
      <c r="BW1372" s="43" t="s">
        <v>103</v>
      </c>
    </row>
    <row r="1373" spans="3:75" x14ac:dyDescent="0.35">
      <c r="C1373" s="43" t="str">
        <f t="shared" si="21"/>
        <v>IARA:BDT-09:2022: 1372</v>
      </c>
      <c r="D1373" s="43">
        <v>1372</v>
      </c>
      <c r="E1373" s="43" t="s">
        <v>5235</v>
      </c>
      <c r="F1373" s="1" t="s">
        <v>73</v>
      </c>
      <c r="G1373" s="43" t="s">
        <v>5248</v>
      </c>
      <c r="H1373" s="2">
        <v>44822</v>
      </c>
      <c r="J1373" s="12">
        <f>YEAR(H1373)</f>
        <v>2022</v>
      </c>
      <c r="K1373" s="12">
        <f>MONTH(H1373)</f>
        <v>9</v>
      </c>
      <c r="L1373" s="12">
        <f>DAY(H1373)</f>
        <v>18</v>
      </c>
      <c r="M1373" s="13"/>
      <c r="P1373" s="12" t="s">
        <v>75</v>
      </c>
      <c r="Q1373" s="12" t="str">
        <f>CONCATENATE(X1373," ",Y1373)</f>
        <v>Prunella modularis</v>
      </c>
      <c r="R1373" s="14" t="str">
        <f>CONCATENATE(S1373,", ",T1373,", ",U1373,", ",V1373,", ",W1373,", ",X1373,", ",Y1373)</f>
        <v>Animalia, Chordata, Aves, Passeriformes, Prunellidae, Prunella, modularis</v>
      </c>
      <c r="S1373" s="6" t="s">
        <v>76</v>
      </c>
      <c r="T1373" s="6" t="s">
        <v>77</v>
      </c>
      <c r="U1373" s="6" t="s">
        <v>78</v>
      </c>
      <c r="V1373" s="12" t="s">
        <v>79</v>
      </c>
      <c r="W1373" s="12" t="s">
        <v>80</v>
      </c>
      <c r="X1373" s="12" t="s">
        <v>81</v>
      </c>
      <c r="Y1373" s="12" t="s">
        <v>82</v>
      </c>
      <c r="AA1373" s="12" t="s">
        <v>83</v>
      </c>
      <c r="AB1373" s="6" t="s">
        <v>84</v>
      </c>
      <c r="AC1373" s="12" t="s">
        <v>85</v>
      </c>
      <c r="AD1373" s="12" t="s">
        <v>259</v>
      </c>
      <c r="AE1373" s="2">
        <v>44822</v>
      </c>
      <c r="AF1373" s="43" t="s">
        <v>87</v>
      </c>
      <c r="AG1373" s="7" t="s">
        <v>88</v>
      </c>
      <c r="AH1373" s="43">
        <v>48.115139634849399</v>
      </c>
      <c r="AI1373" s="43">
        <v>-1.7084041250491899</v>
      </c>
      <c r="AL1373" s="43">
        <v>10</v>
      </c>
      <c r="AN1373" s="46" t="s">
        <v>5240</v>
      </c>
      <c r="AO1373" s="5" t="s">
        <v>89</v>
      </c>
      <c r="AP1373" s="12" t="s">
        <v>259</v>
      </c>
      <c r="AR1373" s="7" t="s">
        <v>90</v>
      </c>
      <c r="AT1373" s="4" t="str">
        <f>CONCATENATE(AU1373,", ",AV1373,", ",AW1373,", ",AX1373,", ",AY1373,", ",AZ1373,", ",BA1373)</f>
        <v>Europe, France, FR, Bretagne, Ille-et-Vilaine, Rennes, Campus Institut Agro Rennes</v>
      </c>
      <c r="AU1373" s="1" t="s">
        <v>91</v>
      </c>
      <c r="AV1373" s="1" t="s">
        <v>92</v>
      </c>
      <c r="AW1373" s="1" t="s">
        <v>93</v>
      </c>
      <c r="AX1373" s="1" t="s">
        <v>94</v>
      </c>
      <c r="AY1373" s="1" t="s">
        <v>95</v>
      </c>
      <c r="AZ1373" s="1" t="s">
        <v>96</v>
      </c>
      <c r="BA1373" s="1" t="s">
        <v>5242</v>
      </c>
      <c r="BC1373" s="43"/>
      <c r="BF1373" s="43" t="s">
        <v>4596</v>
      </c>
      <c r="BG1373" s="43" t="s">
        <v>93</v>
      </c>
      <c r="BH1373" s="7" t="s">
        <v>97</v>
      </c>
      <c r="BJ1373" s="7" t="s">
        <v>98</v>
      </c>
      <c r="BK1373" s="7" t="s">
        <v>99</v>
      </c>
      <c r="BL1373" s="7" t="s">
        <v>4597</v>
      </c>
      <c r="BM1373" s="7" t="s">
        <v>4598</v>
      </c>
      <c r="BS1373" s="12" t="s">
        <v>259</v>
      </c>
      <c r="BU1373" s="43">
        <v>1</v>
      </c>
      <c r="BW1373" s="43" t="s">
        <v>103</v>
      </c>
    </row>
    <row r="1374" spans="3:75" x14ac:dyDescent="0.35">
      <c r="C1374" s="43" t="str">
        <f t="shared" si="21"/>
        <v>IARA:BDT-09:2022: 1373</v>
      </c>
      <c r="D1374" s="43">
        <v>1373</v>
      </c>
      <c r="E1374" s="43" t="s">
        <v>5235</v>
      </c>
      <c r="F1374" s="1" t="s">
        <v>73</v>
      </c>
      <c r="G1374" s="43" t="s">
        <v>5248</v>
      </c>
      <c r="H1374" s="2">
        <v>44822</v>
      </c>
      <c r="J1374" s="12">
        <f>YEAR(H1374)</f>
        <v>2022</v>
      </c>
      <c r="K1374" s="12">
        <f>MONTH(H1374)</f>
        <v>9</v>
      </c>
      <c r="L1374" s="12">
        <f>DAY(H1374)</f>
        <v>18</v>
      </c>
      <c r="M1374" s="13"/>
      <c r="P1374" s="12" t="s">
        <v>75</v>
      </c>
      <c r="Q1374" s="12" t="str">
        <f>CONCATENATE(X1374," ",Y1374)</f>
        <v>Phylloscopus collybita</v>
      </c>
      <c r="R1374" s="14" t="str">
        <f>CONCATENATE(S1374,", ",T1374,", ",U1374,", ",V1374,", ",W1374,", ",X1374,", ",Y1374)</f>
        <v>Animalia, Chordata, Aves, Passeriformes, Phylloscopidae, Phylloscopus, collybita</v>
      </c>
      <c r="S1374" s="6" t="s">
        <v>76</v>
      </c>
      <c r="T1374" s="6" t="s">
        <v>77</v>
      </c>
      <c r="U1374" s="6" t="s">
        <v>78</v>
      </c>
      <c r="V1374" s="12" t="s">
        <v>79</v>
      </c>
      <c r="W1374" s="12" t="s">
        <v>170</v>
      </c>
      <c r="X1374" s="12" t="s">
        <v>171</v>
      </c>
      <c r="Y1374" s="12" t="s">
        <v>172</v>
      </c>
      <c r="AA1374" s="12" t="s">
        <v>83</v>
      </c>
      <c r="AB1374" s="6" t="s">
        <v>173</v>
      </c>
      <c r="AC1374" s="12" t="s">
        <v>174</v>
      </c>
      <c r="AD1374" s="12" t="s">
        <v>259</v>
      </c>
      <c r="AE1374" s="2">
        <v>44822</v>
      </c>
      <c r="AF1374" s="43" t="s">
        <v>87</v>
      </c>
      <c r="AG1374" s="7" t="s">
        <v>175</v>
      </c>
      <c r="AH1374" s="43">
        <v>48.1149240259519</v>
      </c>
      <c r="AI1374" s="43">
        <v>-1.7079261496243701</v>
      </c>
      <c r="AL1374" s="43">
        <v>10</v>
      </c>
      <c r="AN1374" s="46" t="s">
        <v>5240</v>
      </c>
      <c r="AO1374" s="5" t="s">
        <v>89</v>
      </c>
      <c r="AP1374" s="12" t="s">
        <v>259</v>
      </c>
      <c r="AR1374" s="7" t="s">
        <v>90</v>
      </c>
      <c r="AT1374" s="4" t="str">
        <f>CONCATENATE(AU1374,", ",AV1374,", ",AW1374,", ",AX1374,", ",AY1374,", ",AZ1374,", ",BA1374)</f>
        <v>Europe, France, FR, Bretagne, Ille-et-Vilaine, Rennes, Campus Institut Agro Rennes</v>
      </c>
      <c r="AU1374" s="1" t="s">
        <v>91</v>
      </c>
      <c r="AV1374" s="1" t="s">
        <v>92</v>
      </c>
      <c r="AW1374" s="1" t="s">
        <v>93</v>
      </c>
      <c r="AX1374" s="1" t="s">
        <v>94</v>
      </c>
      <c r="AY1374" s="1" t="s">
        <v>95</v>
      </c>
      <c r="AZ1374" s="1" t="s">
        <v>96</v>
      </c>
      <c r="BA1374" s="1" t="s">
        <v>5242</v>
      </c>
      <c r="BC1374" s="43"/>
      <c r="BF1374" s="43" t="s">
        <v>4596</v>
      </c>
      <c r="BG1374" s="43" t="s">
        <v>93</v>
      </c>
      <c r="BH1374" s="7" t="s">
        <v>97</v>
      </c>
      <c r="BJ1374" s="7" t="s">
        <v>98</v>
      </c>
      <c r="BK1374" s="7" t="s">
        <v>99</v>
      </c>
      <c r="BL1374" s="7" t="s">
        <v>4597</v>
      </c>
      <c r="BM1374" s="7" t="s">
        <v>4598</v>
      </c>
      <c r="BS1374" s="12" t="s">
        <v>259</v>
      </c>
      <c r="BU1374" s="43">
        <v>1</v>
      </c>
      <c r="BW1374" s="43" t="s">
        <v>103</v>
      </c>
    </row>
    <row r="1375" spans="3:75" x14ac:dyDescent="0.35">
      <c r="C1375" s="43" t="str">
        <f t="shared" si="21"/>
        <v>IARA:BDT-09:2022: 1374</v>
      </c>
      <c r="D1375" s="43">
        <v>1374</v>
      </c>
      <c r="E1375" s="43" t="s">
        <v>5235</v>
      </c>
      <c r="F1375" s="1" t="s">
        <v>73</v>
      </c>
      <c r="G1375" s="43" t="s">
        <v>5248</v>
      </c>
      <c r="H1375" s="2">
        <v>44822</v>
      </c>
      <c r="J1375" s="12">
        <f>YEAR(H1375)</f>
        <v>2022</v>
      </c>
      <c r="K1375" s="12">
        <f>MONTH(H1375)</f>
        <v>9</v>
      </c>
      <c r="L1375" s="12">
        <f>DAY(H1375)</f>
        <v>18</v>
      </c>
      <c r="M1375" s="13"/>
      <c r="P1375" s="12" t="s">
        <v>75</v>
      </c>
      <c r="Q1375" s="12" t="str">
        <f>CONCATENATE(X1375," ",Y1375)</f>
        <v>Turdus merula</v>
      </c>
      <c r="R1375" s="14" t="str">
        <f>CONCATENATE(S1375,", ",T1375,", ",U1375,", ",V1375,", ",W1375,", ",X1375,", ",Y1375)</f>
        <v>Animalia, Chordata, Aves, Passeriformes, Turdidae, Turdus, merula</v>
      </c>
      <c r="S1375" s="6" t="s">
        <v>76</v>
      </c>
      <c r="T1375" s="6" t="s">
        <v>77</v>
      </c>
      <c r="U1375" s="6" t="s">
        <v>78</v>
      </c>
      <c r="V1375" s="17" t="s">
        <v>79</v>
      </c>
      <c r="W1375" s="17" t="s">
        <v>126</v>
      </c>
      <c r="X1375" s="17" t="s">
        <v>127</v>
      </c>
      <c r="Y1375" s="17" t="s">
        <v>132</v>
      </c>
      <c r="AA1375" s="12" t="s">
        <v>83</v>
      </c>
      <c r="AB1375" s="6" t="s">
        <v>84</v>
      </c>
      <c r="AC1375" s="12" t="s">
        <v>133</v>
      </c>
      <c r="AD1375" s="12" t="s">
        <v>259</v>
      </c>
      <c r="AE1375" s="2">
        <v>44822</v>
      </c>
      <c r="AF1375" s="43" t="s">
        <v>87</v>
      </c>
      <c r="AG1375" s="7" t="s">
        <v>134</v>
      </c>
      <c r="AH1375" s="43">
        <v>48.114359849144002</v>
      </c>
      <c r="AI1375" s="43">
        <v>-1.7073604106517799</v>
      </c>
      <c r="AL1375" s="43">
        <v>10</v>
      </c>
      <c r="AN1375" s="46" t="s">
        <v>5240</v>
      </c>
      <c r="AO1375" s="5" t="s">
        <v>89</v>
      </c>
      <c r="AP1375" s="12" t="s">
        <v>259</v>
      </c>
      <c r="AR1375" s="7" t="s">
        <v>90</v>
      </c>
      <c r="AT1375" s="4" t="str">
        <f>CONCATENATE(AU1375,", ",AV1375,", ",AW1375,", ",AX1375,", ",AY1375,", ",AZ1375,", ",BA1375)</f>
        <v>Europe, France, FR, Bretagne, Ille-et-Vilaine, Rennes, Campus Institut Agro Rennes</v>
      </c>
      <c r="AU1375" s="1" t="s">
        <v>91</v>
      </c>
      <c r="AV1375" s="1" t="s">
        <v>92</v>
      </c>
      <c r="AW1375" s="1" t="s">
        <v>93</v>
      </c>
      <c r="AX1375" s="1" t="s">
        <v>94</v>
      </c>
      <c r="AY1375" s="1" t="s">
        <v>95</v>
      </c>
      <c r="AZ1375" s="1" t="s">
        <v>96</v>
      </c>
      <c r="BA1375" s="1" t="s">
        <v>5242</v>
      </c>
      <c r="BC1375" s="43"/>
      <c r="BF1375" s="43" t="s">
        <v>4596</v>
      </c>
      <c r="BG1375" s="43" t="s">
        <v>93</v>
      </c>
      <c r="BH1375" s="7" t="s">
        <v>97</v>
      </c>
      <c r="BJ1375" s="7" t="s">
        <v>98</v>
      </c>
      <c r="BK1375" s="7" t="s">
        <v>99</v>
      </c>
      <c r="BL1375" s="7" t="s">
        <v>4597</v>
      </c>
      <c r="BM1375" s="7" t="s">
        <v>4598</v>
      </c>
      <c r="BS1375" s="12" t="s">
        <v>259</v>
      </c>
      <c r="BU1375" s="43">
        <v>1</v>
      </c>
      <c r="BW1375" s="43" t="s">
        <v>103</v>
      </c>
    </row>
    <row r="1376" spans="3:75" x14ac:dyDescent="0.35">
      <c r="C1376" s="43" t="str">
        <f t="shared" si="21"/>
        <v>IARA:BDT-09:2022: 1375</v>
      </c>
      <c r="D1376" s="43">
        <v>1375</v>
      </c>
      <c r="E1376" s="43" t="s">
        <v>5235</v>
      </c>
      <c r="F1376" s="1" t="s">
        <v>73</v>
      </c>
      <c r="G1376" s="43" t="s">
        <v>5248</v>
      </c>
      <c r="H1376" s="2">
        <v>44822</v>
      </c>
      <c r="J1376" s="12">
        <f>YEAR(H1376)</f>
        <v>2022</v>
      </c>
      <c r="K1376" s="12">
        <f>MONTH(H1376)</f>
        <v>9</v>
      </c>
      <c r="L1376" s="12">
        <f>DAY(H1376)</f>
        <v>18</v>
      </c>
      <c r="M1376" s="13"/>
      <c r="P1376" s="12" t="s">
        <v>75</v>
      </c>
      <c r="Q1376" s="12" t="str">
        <f>CONCATENATE(X1376," ",Y1376)</f>
        <v>Sturnus vulgaris</v>
      </c>
      <c r="R1376" s="14" t="str">
        <f>CONCATENATE(S1376,", ",T1376,", ",U1376,", ",V1376,", ",W1376,", ",X1376,", ",Y1376)</f>
        <v>Animalia, Chordata, Aves, Passeriformes, Sturnidae, Sturnus, vulgaris</v>
      </c>
      <c r="S1376" s="6" t="s">
        <v>76</v>
      </c>
      <c r="T1376" s="6" t="s">
        <v>77</v>
      </c>
      <c r="U1376" s="6" t="s">
        <v>78</v>
      </c>
      <c r="V1376" s="12" t="s">
        <v>79</v>
      </c>
      <c r="W1376" s="12" t="s">
        <v>112</v>
      </c>
      <c r="X1376" s="12" t="s">
        <v>113</v>
      </c>
      <c r="Y1376" s="12" t="s">
        <v>114</v>
      </c>
      <c r="AA1376" s="12" t="s">
        <v>83</v>
      </c>
      <c r="AB1376" s="6" t="s">
        <v>84</v>
      </c>
      <c r="AC1376" s="12" t="s">
        <v>115</v>
      </c>
      <c r="AD1376" s="12" t="s">
        <v>259</v>
      </c>
      <c r="AE1376" s="2">
        <v>44822</v>
      </c>
      <c r="AF1376" s="43" t="s">
        <v>87</v>
      </c>
      <c r="AG1376" s="7" t="s">
        <v>116</v>
      </c>
      <c r="AH1376" s="43">
        <v>48.114221851231598</v>
      </c>
      <c r="AI1376" s="43">
        <v>-1.7066677217358099</v>
      </c>
      <c r="AL1376" s="43">
        <v>10</v>
      </c>
      <c r="AN1376" s="46" t="s">
        <v>5240</v>
      </c>
      <c r="AO1376" s="5" t="s">
        <v>89</v>
      </c>
      <c r="AP1376" s="12" t="s">
        <v>259</v>
      </c>
      <c r="AR1376" s="7" t="s">
        <v>90</v>
      </c>
      <c r="AT1376" s="4" t="str">
        <f>CONCATENATE(AU1376,", ",AV1376,", ",AW1376,", ",AX1376,", ",AY1376,", ",AZ1376,", ",BA1376)</f>
        <v>Europe, France, FR, Bretagne, Ille-et-Vilaine, Rennes, Campus Institut Agro Rennes</v>
      </c>
      <c r="AU1376" s="1" t="s">
        <v>91</v>
      </c>
      <c r="AV1376" s="1" t="s">
        <v>92</v>
      </c>
      <c r="AW1376" s="1" t="s">
        <v>93</v>
      </c>
      <c r="AX1376" s="1" t="s">
        <v>94</v>
      </c>
      <c r="AY1376" s="1" t="s">
        <v>95</v>
      </c>
      <c r="AZ1376" s="1" t="s">
        <v>96</v>
      </c>
      <c r="BA1376" s="1" t="s">
        <v>5242</v>
      </c>
      <c r="BC1376" s="43"/>
      <c r="BF1376" s="43" t="s">
        <v>4596</v>
      </c>
      <c r="BG1376" s="43" t="s">
        <v>93</v>
      </c>
      <c r="BH1376" s="7" t="s">
        <v>97</v>
      </c>
      <c r="BJ1376" s="7" t="s">
        <v>98</v>
      </c>
      <c r="BK1376" s="7" t="s">
        <v>99</v>
      </c>
      <c r="BL1376" s="7" t="s">
        <v>4597</v>
      </c>
      <c r="BM1376" s="7" t="s">
        <v>4598</v>
      </c>
      <c r="BS1376" s="12" t="s">
        <v>259</v>
      </c>
      <c r="BU1376" s="43">
        <v>1</v>
      </c>
      <c r="BW1376" s="43" t="s">
        <v>103</v>
      </c>
    </row>
    <row r="1377" spans="3:75" x14ac:dyDescent="0.35">
      <c r="C1377" s="43" t="str">
        <f t="shared" si="21"/>
        <v>IARA:BDT-09:2022: 1376</v>
      </c>
      <c r="D1377" s="43">
        <v>1376</v>
      </c>
      <c r="E1377" s="43" t="s">
        <v>5235</v>
      </c>
      <c r="F1377" s="1" t="s">
        <v>73</v>
      </c>
      <c r="G1377" s="43" t="s">
        <v>5248</v>
      </c>
      <c r="H1377" s="2">
        <v>44822</v>
      </c>
      <c r="J1377" s="12">
        <f>YEAR(H1377)</f>
        <v>2022</v>
      </c>
      <c r="K1377" s="12">
        <f>MONTH(H1377)</f>
        <v>9</v>
      </c>
      <c r="L1377" s="12">
        <f>DAY(H1377)</f>
        <v>18</v>
      </c>
      <c r="M1377" s="13"/>
      <c r="P1377" s="12" t="s">
        <v>75</v>
      </c>
      <c r="Q1377" s="12" t="str">
        <f>CONCATENATE(X1377," ",Y1377)</f>
        <v>Columba palumbus</v>
      </c>
      <c r="R1377" s="14" t="str">
        <f>CONCATENATE(S1377,", ",T1377,", ",U1377,", ",V1377,", ",W1377,", ",X1377,", ",Y1377)</f>
        <v>Animalia, Chordata, Aves, Columbiformes, Columbidae, Columba, palumbus</v>
      </c>
      <c r="S1377" s="6" t="s">
        <v>76</v>
      </c>
      <c r="T1377" s="6" t="s">
        <v>77</v>
      </c>
      <c r="U1377" s="6" t="s">
        <v>78</v>
      </c>
      <c r="V1377" s="12" t="s">
        <v>159</v>
      </c>
      <c r="W1377" s="12" t="s">
        <v>160</v>
      </c>
      <c r="X1377" s="12" t="s">
        <v>161</v>
      </c>
      <c r="Y1377" s="12" t="s">
        <v>162</v>
      </c>
      <c r="AA1377" s="12" t="s">
        <v>83</v>
      </c>
      <c r="AB1377" s="6" t="s">
        <v>84</v>
      </c>
      <c r="AC1377" s="12" t="s">
        <v>163</v>
      </c>
      <c r="AD1377" s="12" t="s">
        <v>259</v>
      </c>
      <c r="AE1377" s="2">
        <v>44822</v>
      </c>
      <c r="AF1377" s="43" t="s">
        <v>87</v>
      </c>
      <c r="AG1377" s="7" t="s">
        <v>164</v>
      </c>
      <c r="AH1377" s="43">
        <v>48.114181398798003</v>
      </c>
      <c r="AI1377" s="43">
        <v>-1.70664349893075</v>
      </c>
      <c r="AL1377" s="43">
        <v>10</v>
      </c>
      <c r="AN1377" s="46" t="s">
        <v>5240</v>
      </c>
      <c r="AO1377" s="5" t="s">
        <v>89</v>
      </c>
      <c r="AP1377" s="12" t="s">
        <v>259</v>
      </c>
      <c r="AR1377" s="7" t="s">
        <v>90</v>
      </c>
      <c r="AT1377" s="4" t="str">
        <f>CONCATENATE(AU1377,", ",AV1377,", ",AW1377,", ",AX1377,", ",AY1377,", ",AZ1377,", ",BA1377)</f>
        <v>Europe, France, FR, Bretagne, Ille-et-Vilaine, Rennes, Campus Institut Agro Rennes</v>
      </c>
      <c r="AU1377" s="1" t="s">
        <v>91</v>
      </c>
      <c r="AV1377" s="1" t="s">
        <v>92</v>
      </c>
      <c r="AW1377" s="1" t="s">
        <v>93</v>
      </c>
      <c r="AX1377" s="1" t="s">
        <v>94</v>
      </c>
      <c r="AY1377" s="1" t="s">
        <v>95</v>
      </c>
      <c r="AZ1377" s="1" t="s">
        <v>96</v>
      </c>
      <c r="BA1377" s="1" t="s">
        <v>5242</v>
      </c>
      <c r="BC1377" s="43"/>
      <c r="BF1377" s="43" t="s">
        <v>4596</v>
      </c>
      <c r="BG1377" s="43" t="s">
        <v>93</v>
      </c>
      <c r="BH1377" s="7" t="s">
        <v>97</v>
      </c>
      <c r="BJ1377" s="7" t="s">
        <v>98</v>
      </c>
      <c r="BK1377" s="7" t="s">
        <v>99</v>
      </c>
      <c r="BL1377" s="7" t="s">
        <v>4597</v>
      </c>
      <c r="BM1377" s="7" t="s">
        <v>4598</v>
      </c>
      <c r="BS1377" s="12" t="s">
        <v>259</v>
      </c>
      <c r="BU1377" s="43">
        <v>1</v>
      </c>
      <c r="BW1377" s="43" t="s">
        <v>103</v>
      </c>
    </row>
    <row r="1378" spans="3:75" x14ac:dyDescent="0.35">
      <c r="C1378" s="43" t="str">
        <f t="shared" si="21"/>
        <v>IARA:BDT-09:2022: 1377</v>
      </c>
      <c r="D1378" s="43">
        <v>1377</v>
      </c>
      <c r="E1378" s="43" t="s">
        <v>5235</v>
      </c>
      <c r="F1378" s="1" t="s">
        <v>73</v>
      </c>
      <c r="G1378" s="43" t="s">
        <v>5248</v>
      </c>
      <c r="H1378" s="2">
        <v>44822</v>
      </c>
      <c r="J1378" s="12">
        <f>YEAR(H1378)</f>
        <v>2022</v>
      </c>
      <c r="K1378" s="12">
        <f>MONTH(H1378)</f>
        <v>9</v>
      </c>
      <c r="L1378" s="12">
        <f>DAY(H1378)</f>
        <v>18</v>
      </c>
      <c r="M1378" s="13"/>
      <c r="P1378" s="12" t="s">
        <v>75</v>
      </c>
      <c r="Q1378" s="12" t="str">
        <f>CONCATENATE(X1378," ",Y1378)</f>
        <v>Picus viridis</v>
      </c>
      <c r="R1378" s="14" t="str">
        <f>CONCATENATE(S1378,", ",T1378,", ",U1378,", ",V1378,", ",W1378,", ",X1378,", ",Y1378)</f>
        <v>Animalia, Chordata, Aves, Piciformes, Picidae, Picus, viridis</v>
      </c>
      <c r="S1378" s="6" t="s">
        <v>76</v>
      </c>
      <c r="T1378" s="6" t="s">
        <v>77</v>
      </c>
      <c r="U1378" s="6" t="s">
        <v>78</v>
      </c>
      <c r="V1378" s="12" t="s">
        <v>149</v>
      </c>
      <c r="W1378" s="12" t="s">
        <v>150</v>
      </c>
      <c r="X1378" s="12" t="s">
        <v>151</v>
      </c>
      <c r="Y1378" s="12" t="s">
        <v>152</v>
      </c>
      <c r="AA1378" s="12" t="s">
        <v>83</v>
      </c>
      <c r="AB1378" s="6" t="s">
        <v>84</v>
      </c>
      <c r="AC1378" s="12" t="s">
        <v>153</v>
      </c>
      <c r="AD1378" s="12" t="s">
        <v>259</v>
      </c>
      <c r="AE1378" s="2">
        <v>44822</v>
      </c>
      <c r="AF1378" s="43" t="s">
        <v>87</v>
      </c>
      <c r="AG1378" s="7" t="s">
        <v>154</v>
      </c>
      <c r="AH1378" s="43">
        <v>48.114077704723996</v>
      </c>
      <c r="AI1378" s="43">
        <v>-1.70681981831921</v>
      </c>
      <c r="AL1378" s="43">
        <v>10</v>
      </c>
      <c r="AN1378" s="46" t="s">
        <v>5240</v>
      </c>
      <c r="AO1378" s="5" t="s">
        <v>89</v>
      </c>
      <c r="AP1378" s="12" t="s">
        <v>259</v>
      </c>
      <c r="AR1378" s="7" t="s">
        <v>90</v>
      </c>
      <c r="AT1378" s="4" t="str">
        <f>CONCATENATE(AU1378,", ",AV1378,", ",AW1378,", ",AX1378,", ",AY1378,", ",AZ1378,", ",BA1378)</f>
        <v>Europe, France, FR, Bretagne, Ille-et-Vilaine, Rennes, Campus Institut Agro Rennes</v>
      </c>
      <c r="AU1378" s="1" t="s">
        <v>91</v>
      </c>
      <c r="AV1378" s="1" t="s">
        <v>92</v>
      </c>
      <c r="AW1378" s="1" t="s">
        <v>93</v>
      </c>
      <c r="AX1378" s="1" t="s">
        <v>94</v>
      </c>
      <c r="AY1378" s="1" t="s">
        <v>95</v>
      </c>
      <c r="AZ1378" s="1" t="s">
        <v>96</v>
      </c>
      <c r="BA1378" s="1" t="s">
        <v>5242</v>
      </c>
      <c r="BC1378" s="43"/>
      <c r="BF1378" s="43" t="s">
        <v>4596</v>
      </c>
      <c r="BG1378" s="43" t="s">
        <v>93</v>
      </c>
      <c r="BH1378" s="7" t="s">
        <v>97</v>
      </c>
      <c r="BJ1378" s="7" t="s">
        <v>98</v>
      </c>
      <c r="BK1378" s="7" t="s">
        <v>99</v>
      </c>
      <c r="BL1378" s="7" t="s">
        <v>4597</v>
      </c>
      <c r="BM1378" s="7" t="s">
        <v>4598</v>
      </c>
      <c r="BS1378" s="12" t="s">
        <v>259</v>
      </c>
      <c r="BU1378" s="43">
        <v>1</v>
      </c>
      <c r="BW1378" s="43" t="s">
        <v>103</v>
      </c>
    </row>
    <row r="1379" spans="3:75" x14ac:dyDescent="0.35">
      <c r="C1379" s="43" t="str">
        <f t="shared" si="21"/>
        <v>IARA:BDT-09:2022: 1378</v>
      </c>
      <c r="D1379" s="43">
        <v>1378</v>
      </c>
      <c r="E1379" s="43" t="s">
        <v>5235</v>
      </c>
      <c r="F1379" s="1" t="s">
        <v>73</v>
      </c>
      <c r="G1379" s="43" t="s">
        <v>5248</v>
      </c>
      <c r="H1379" s="2">
        <v>44822</v>
      </c>
      <c r="J1379" s="12">
        <f>YEAR(H1379)</f>
        <v>2022</v>
      </c>
      <c r="K1379" s="12">
        <f>MONTH(H1379)</f>
        <v>9</v>
      </c>
      <c r="L1379" s="12">
        <f>DAY(H1379)</f>
        <v>18</v>
      </c>
      <c r="M1379" s="13"/>
      <c r="P1379" s="12" t="s">
        <v>75</v>
      </c>
      <c r="Q1379" s="12" t="str">
        <f>CONCATENATE(X1379," ",Y1379)</f>
        <v>Sturnus vulgaris</v>
      </c>
      <c r="R1379" s="14" t="str">
        <f>CONCATENATE(S1379,", ",T1379,", ",U1379,", ",V1379,", ",W1379,", ",X1379,", ",Y1379)</f>
        <v>Animalia, Chordata, Aves, Passeriformes, Sturnidae, Sturnus, vulgaris</v>
      </c>
      <c r="S1379" s="6" t="s">
        <v>76</v>
      </c>
      <c r="T1379" s="6" t="s">
        <v>77</v>
      </c>
      <c r="U1379" s="6" t="s">
        <v>78</v>
      </c>
      <c r="V1379" s="12" t="s">
        <v>79</v>
      </c>
      <c r="W1379" s="12" t="s">
        <v>112</v>
      </c>
      <c r="X1379" s="12" t="s">
        <v>113</v>
      </c>
      <c r="Y1379" s="12" t="s">
        <v>114</v>
      </c>
      <c r="AA1379" s="12" t="s">
        <v>83</v>
      </c>
      <c r="AB1379" s="6" t="s">
        <v>84</v>
      </c>
      <c r="AC1379" s="12" t="s">
        <v>115</v>
      </c>
      <c r="AD1379" s="12" t="s">
        <v>259</v>
      </c>
      <c r="AE1379" s="2">
        <v>44822</v>
      </c>
      <c r="AF1379" s="43" t="s">
        <v>87</v>
      </c>
      <c r="AG1379" s="7" t="s">
        <v>116</v>
      </c>
      <c r="AH1379" s="43">
        <v>48.114054810086898</v>
      </c>
      <c r="AI1379" s="43">
        <v>-1.70687447688941</v>
      </c>
      <c r="AL1379" s="43">
        <v>10</v>
      </c>
      <c r="AN1379" s="46" t="s">
        <v>5240</v>
      </c>
      <c r="AO1379" s="5" t="s">
        <v>89</v>
      </c>
      <c r="AP1379" s="12" t="s">
        <v>259</v>
      </c>
      <c r="AR1379" s="7" t="s">
        <v>90</v>
      </c>
      <c r="AT1379" s="4" t="str">
        <f>CONCATENATE(AU1379,", ",AV1379,", ",AW1379,", ",AX1379,", ",AY1379,", ",AZ1379,", ",BA1379)</f>
        <v>Europe, France, FR, Bretagne, Ille-et-Vilaine, Rennes, Campus Institut Agro Rennes</v>
      </c>
      <c r="AU1379" s="1" t="s">
        <v>91</v>
      </c>
      <c r="AV1379" s="1" t="s">
        <v>92</v>
      </c>
      <c r="AW1379" s="1" t="s">
        <v>93</v>
      </c>
      <c r="AX1379" s="1" t="s">
        <v>94</v>
      </c>
      <c r="AY1379" s="1" t="s">
        <v>95</v>
      </c>
      <c r="AZ1379" s="1" t="s">
        <v>96</v>
      </c>
      <c r="BA1379" s="1" t="s">
        <v>5242</v>
      </c>
      <c r="BC1379" s="43"/>
      <c r="BF1379" s="43" t="s">
        <v>4596</v>
      </c>
      <c r="BG1379" s="43" t="s">
        <v>93</v>
      </c>
      <c r="BH1379" s="7" t="s">
        <v>97</v>
      </c>
      <c r="BJ1379" s="7" t="s">
        <v>98</v>
      </c>
      <c r="BK1379" s="7" t="s">
        <v>99</v>
      </c>
      <c r="BL1379" s="7" t="s">
        <v>4597</v>
      </c>
      <c r="BM1379" s="7" t="s">
        <v>4598</v>
      </c>
      <c r="BS1379" s="12" t="s">
        <v>259</v>
      </c>
      <c r="BU1379" s="43">
        <v>1</v>
      </c>
      <c r="BW1379" s="43" t="s">
        <v>103</v>
      </c>
    </row>
    <row r="1380" spans="3:75" x14ac:dyDescent="0.35">
      <c r="C1380" s="43" t="str">
        <f t="shared" si="21"/>
        <v>IARA:BDT-09:2022: 1379</v>
      </c>
      <c r="D1380" s="43">
        <v>1379</v>
      </c>
      <c r="E1380" s="43" t="s">
        <v>5235</v>
      </c>
      <c r="F1380" s="1" t="s">
        <v>73</v>
      </c>
      <c r="G1380" s="43" t="s">
        <v>5248</v>
      </c>
      <c r="H1380" s="2">
        <v>44822</v>
      </c>
      <c r="J1380" s="12">
        <f>YEAR(H1380)</f>
        <v>2022</v>
      </c>
      <c r="K1380" s="12">
        <f>MONTH(H1380)</f>
        <v>9</v>
      </c>
      <c r="L1380" s="12">
        <f>DAY(H1380)</f>
        <v>18</v>
      </c>
      <c r="M1380" s="13"/>
      <c r="P1380" s="12" t="s">
        <v>75</v>
      </c>
      <c r="Q1380" s="12" t="str">
        <f>CONCATENATE(X1380," ",Y1380)</f>
        <v>Sturnus vulgaris</v>
      </c>
      <c r="R1380" s="14" t="str">
        <f>CONCATENATE(S1380,", ",T1380,", ",U1380,", ",V1380,", ",W1380,", ",X1380,", ",Y1380)</f>
        <v>Animalia, Chordata, Aves, Passeriformes, Sturnidae, Sturnus, vulgaris</v>
      </c>
      <c r="S1380" s="6" t="s">
        <v>76</v>
      </c>
      <c r="T1380" s="6" t="s">
        <v>77</v>
      </c>
      <c r="U1380" s="6" t="s">
        <v>78</v>
      </c>
      <c r="V1380" s="12" t="s">
        <v>79</v>
      </c>
      <c r="W1380" s="12" t="s">
        <v>112</v>
      </c>
      <c r="X1380" s="12" t="s">
        <v>113</v>
      </c>
      <c r="Y1380" s="12" t="s">
        <v>114</v>
      </c>
      <c r="AA1380" s="12" t="s">
        <v>83</v>
      </c>
      <c r="AB1380" s="6" t="s">
        <v>84</v>
      </c>
      <c r="AC1380" s="12" t="s">
        <v>115</v>
      </c>
      <c r="AD1380" s="12" t="s">
        <v>259</v>
      </c>
      <c r="AE1380" s="2">
        <v>44822</v>
      </c>
      <c r="AF1380" s="43" t="s">
        <v>87</v>
      </c>
      <c r="AG1380" s="7" t="s">
        <v>116</v>
      </c>
      <c r="AH1380" s="43">
        <v>48.114033147028401</v>
      </c>
      <c r="AI1380" s="43">
        <v>-1.7068983185034901</v>
      </c>
      <c r="AL1380" s="43">
        <v>10</v>
      </c>
      <c r="AN1380" s="46" t="s">
        <v>5240</v>
      </c>
      <c r="AO1380" s="5" t="s">
        <v>89</v>
      </c>
      <c r="AP1380" s="12" t="s">
        <v>259</v>
      </c>
      <c r="AR1380" s="7" t="s">
        <v>90</v>
      </c>
      <c r="AT1380" s="4" t="str">
        <f>CONCATENATE(AU1380,", ",AV1380,", ",AW1380,", ",AX1380,", ",AY1380,", ",AZ1380,", ",BA1380)</f>
        <v>Europe, France, FR, Bretagne, Ille-et-Vilaine, Rennes, Campus Institut Agro Rennes</v>
      </c>
      <c r="AU1380" s="1" t="s">
        <v>91</v>
      </c>
      <c r="AV1380" s="1" t="s">
        <v>92</v>
      </c>
      <c r="AW1380" s="1" t="s">
        <v>93</v>
      </c>
      <c r="AX1380" s="1" t="s">
        <v>94</v>
      </c>
      <c r="AY1380" s="1" t="s">
        <v>95</v>
      </c>
      <c r="AZ1380" s="1" t="s">
        <v>96</v>
      </c>
      <c r="BA1380" s="1" t="s">
        <v>5242</v>
      </c>
      <c r="BC1380" s="43"/>
      <c r="BF1380" s="43" t="s">
        <v>4596</v>
      </c>
      <c r="BG1380" s="43" t="s">
        <v>93</v>
      </c>
      <c r="BH1380" s="7" t="s">
        <v>97</v>
      </c>
      <c r="BJ1380" s="7" t="s">
        <v>98</v>
      </c>
      <c r="BK1380" s="7" t="s">
        <v>99</v>
      </c>
      <c r="BL1380" s="7" t="s">
        <v>4597</v>
      </c>
      <c r="BM1380" s="7" t="s">
        <v>4598</v>
      </c>
      <c r="BS1380" s="12" t="s">
        <v>259</v>
      </c>
      <c r="BU1380" s="43">
        <v>1</v>
      </c>
      <c r="BW1380" s="43" t="s">
        <v>103</v>
      </c>
    </row>
    <row r="1381" spans="3:75" x14ac:dyDescent="0.35">
      <c r="C1381" s="43" t="str">
        <f t="shared" si="21"/>
        <v>IARA:BDT-09:2022: 1380</v>
      </c>
      <c r="D1381" s="43">
        <v>1380</v>
      </c>
      <c r="E1381" s="43" t="s">
        <v>5235</v>
      </c>
      <c r="F1381" s="1" t="s">
        <v>73</v>
      </c>
      <c r="G1381" s="43" t="s">
        <v>5248</v>
      </c>
      <c r="H1381" s="2">
        <v>44822</v>
      </c>
      <c r="J1381" s="12">
        <f>YEAR(H1381)</f>
        <v>2022</v>
      </c>
      <c r="K1381" s="12">
        <f>MONTH(H1381)</f>
        <v>9</v>
      </c>
      <c r="L1381" s="12">
        <f>DAY(H1381)</f>
        <v>18</v>
      </c>
      <c r="M1381" s="13"/>
      <c r="P1381" s="12" t="s">
        <v>75</v>
      </c>
      <c r="Q1381" s="12" t="str">
        <f>CONCATENATE(X1381," ",Y1381)</f>
        <v>Cyanistes caeruleus</v>
      </c>
      <c r="R1381" s="14" t="str">
        <f>CONCATENATE(S1381,", ",T1381,", ",U1381,", ",V1381,", ",W1381,", ",X1381,", ",Y1381)</f>
        <v>Animalia, Chordata, Aves, Passeriformes, Paridae, Cyanistes, caeruleus</v>
      </c>
      <c r="S1381" s="6" t="s">
        <v>76</v>
      </c>
      <c r="T1381" s="6" t="s">
        <v>77</v>
      </c>
      <c r="U1381" s="6" t="s">
        <v>78</v>
      </c>
      <c r="V1381" s="12" t="s">
        <v>79</v>
      </c>
      <c r="W1381" s="12" t="s">
        <v>135</v>
      </c>
      <c r="X1381" s="12" t="s">
        <v>136</v>
      </c>
      <c r="Y1381" s="12" t="s">
        <v>137</v>
      </c>
      <c r="AA1381" s="12" t="s">
        <v>83</v>
      </c>
      <c r="AB1381" s="6" t="s">
        <v>84</v>
      </c>
      <c r="AC1381" s="12" t="s">
        <v>138</v>
      </c>
      <c r="AD1381" s="12" t="s">
        <v>259</v>
      </c>
      <c r="AE1381" s="2">
        <v>44822</v>
      </c>
      <c r="AF1381" s="43" t="s">
        <v>87</v>
      </c>
      <c r="AG1381" s="7" t="s">
        <v>139</v>
      </c>
      <c r="AH1381" s="43">
        <v>48.113369947921598</v>
      </c>
      <c r="AI1381" s="43">
        <v>-1.7068237515428</v>
      </c>
      <c r="AL1381" s="43">
        <v>10</v>
      </c>
      <c r="AN1381" s="46" t="s">
        <v>5240</v>
      </c>
      <c r="AO1381" s="5" t="s">
        <v>89</v>
      </c>
      <c r="AP1381" s="12" t="s">
        <v>259</v>
      </c>
      <c r="AR1381" s="7" t="s">
        <v>90</v>
      </c>
      <c r="AT1381" s="4" t="str">
        <f>CONCATENATE(AU1381,", ",AV1381,", ",AW1381,", ",AX1381,", ",AY1381,", ",AZ1381,", ",BA1381)</f>
        <v>Europe, France, FR, Bretagne, Ille-et-Vilaine, Rennes, Campus Institut Agro Rennes</v>
      </c>
      <c r="AU1381" s="1" t="s">
        <v>91</v>
      </c>
      <c r="AV1381" s="1" t="s">
        <v>92</v>
      </c>
      <c r="AW1381" s="1" t="s">
        <v>93</v>
      </c>
      <c r="AX1381" s="1" t="s">
        <v>94</v>
      </c>
      <c r="AY1381" s="1" t="s">
        <v>95</v>
      </c>
      <c r="AZ1381" s="1" t="s">
        <v>96</v>
      </c>
      <c r="BA1381" s="1" t="s">
        <v>5242</v>
      </c>
      <c r="BC1381" s="43"/>
      <c r="BF1381" s="43" t="s">
        <v>4596</v>
      </c>
      <c r="BG1381" s="43" t="s">
        <v>93</v>
      </c>
      <c r="BH1381" s="7" t="s">
        <v>97</v>
      </c>
      <c r="BJ1381" s="7" t="s">
        <v>98</v>
      </c>
      <c r="BK1381" s="7" t="s">
        <v>99</v>
      </c>
      <c r="BL1381" s="7" t="s">
        <v>4597</v>
      </c>
      <c r="BM1381" s="7" t="s">
        <v>4598</v>
      </c>
      <c r="BS1381" s="12" t="s">
        <v>259</v>
      </c>
      <c r="BU1381" s="43">
        <v>1</v>
      </c>
      <c r="BW1381" s="43" t="s">
        <v>103</v>
      </c>
    </row>
    <row r="1382" spans="3:75" x14ac:dyDescent="0.35">
      <c r="C1382" s="43" t="str">
        <f t="shared" si="21"/>
        <v>IARA:BDT-09:2022: 1381</v>
      </c>
      <c r="D1382" s="43">
        <v>1381</v>
      </c>
      <c r="E1382" s="43" t="s">
        <v>5235</v>
      </c>
      <c r="F1382" s="1" t="s">
        <v>73</v>
      </c>
      <c r="G1382" s="43" t="s">
        <v>5248</v>
      </c>
      <c r="H1382" s="2">
        <v>44822</v>
      </c>
      <c r="J1382" s="12">
        <f>YEAR(H1382)</f>
        <v>2022</v>
      </c>
      <c r="K1382" s="12">
        <f>MONTH(H1382)</f>
        <v>9</v>
      </c>
      <c r="L1382" s="12">
        <f>DAY(H1382)</f>
        <v>18</v>
      </c>
      <c r="M1382" s="13"/>
      <c r="P1382" s="12" t="s">
        <v>75</v>
      </c>
      <c r="Q1382" s="12" t="str">
        <f>CONCATENATE(X1382," ",Y1382)</f>
        <v>Cyanistes caeruleus</v>
      </c>
      <c r="R1382" s="14" t="str">
        <f>CONCATENATE(S1382,", ",T1382,", ",U1382,", ",V1382,", ",W1382,", ",X1382,", ",Y1382)</f>
        <v>Animalia, Chordata, Aves, Passeriformes, Paridae, Cyanistes, caeruleus</v>
      </c>
      <c r="S1382" s="6" t="s">
        <v>76</v>
      </c>
      <c r="T1382" s="6" t="s">
        <v>77</v>
      </c>
      <c r="U1382" s="6" t="s">
        <v>78</v>
      </c>
      <c r="V1382" s="12" t="s">
        <v>79</v>
      </c>
      <c r="W1382" s="12" t="s">
        <v>135</v>
      </c>
      <c r="X1382" s="12" t="s">
        <v>136</v>
      </c>
      <c r="Y1382" s="12" t="s">
        <v>137</v>
      </c>
      <c r="AA1382" s="12" t="s">
        <v>83</v>
      </c>
      <c r="AB1382" s="6" t="s">
        <v>84</v>
      </c>
      <c r="AC1382" s="12" t="s">
        <v>138</v>
      </c>
      <c r="AD1382" s="12" t="s">
        <v>259</v>
      </c>
      <c r="AE1382" s="2">
        <v>44822</v>
      </c>
      <c r="AF1382" s="43" t="s">
        <v>87</v>
      </c>
      <c r="AG1382" s="7" t="s">
        <v>139</v>
      </c>
      <c r="AH1382" s="43">
        <v>48.113364300585999</v>
      </c>
      <c r="AI1382" s="43">
        <v>-1.70679232198761</v>
      </c>
      <c r="AL1382" s="43">
        <v>10</v>
      </c>
      <c r="AN1382" s="46" t="s">
        <v>5240</v>
      </c>
      <c r="AO1382" s="5" t="s">
        <v>89</v>
      </c>
      <c r="AP1382" s="12" t="s">
        <v>259</v>
      </c>
      <c r="AR1382" s="7" t="s">
        <v>90</v>
      </c>
      <c r="AT1382" s="4" t="str">
        <f>CONCATENATE(AU1382,", ",AV1382,", ",AW1382,", ",AX1382,", ",AY1382,", ",AZ1382,", ",BA1382)</f>
        <v>Europe, France, FR, Bretagne, Ille-et-Vilaine, Rennes, Campus Institut Agro Rennes</v>
      </c>
      <c r="AU1382" s="1" t="s">
        <v>91</v>
      </c>
      <c r="AV1382" s="1" t="s">
        <v>92</v>
      </c>
      <c r="AW1382" s="1" t="s">
        <v>93</v>
      </c>
      <c r="AX1382" s="1" t="s">
        <v>94</v>
      </c>
      <c r="AY1382" s="1" t="s">
        <v>95</v>
      </c>
      <c r="AZ1382" s="1" t="s">
        <v>96</v>
      </c>
      <c r="BA1382" s="1" t="s">
        <v>5242</v>
      </c>
      <c r="BC1382" s="43"/>
      <c r="BF1382" s="43" t="s">
        <v>4596</v>
      </c>
      <c r="BG1382" s="43" t="s">
        <v>93</v>
      </c>
      <c r="BH1382" s="7" t="s">
        <v>97</v>
      </c>
      <c r="BJ1382" s="7" t="s">
        <v>98</v>
      </c>
      <c r="BK1382" s="7" t="s">
        <v>99</v>
      </c>
      <c r="BL1382" s="7" t="s">
        <v>4597</v>
      </c>
      <c r="BM1382" s="7" t="s">
        <v>4598</v>
      </c>
      <c r="BS1382" s="12" t="s">
        <v>259</v>
      </c>
      <c r="BU1382" s="43">
        <v>1</v>
      </c>
      <c r="BW1382" s="43" t="s">
        <v>103</v>
      </c>
    </row>
    <row r="1383" spans="3:75" x14ac:dyDescent="0.35">
      <c r="C1383" s="43" t="str">
        <f t="shared" si="21"/>
        <v>IARA:BDT-09:2022: 1382</v>
      </c>
      <c r="D1383" s="43">
        <v>1382</v>
      </c>
      <c r="E1383" s="43" t="s">
        <v>5235</v>
      </c>
      <c r="F1383" s="1" t="s">
        <v>73</v>
      </c>
      <c r="G1383" s="43" t="s">
        <v>5248</v>
      </c>
      <c r="H1383" s="2">
        <v>44822</v>
      </c>
      <c r="J1383" s="12">
        <f>YEAR(H1383)</f>
        <v>2022</v>
      </c>
      <c r="K1383" s="12">
        <f>MONTH(H1383)</f>
        <v>9</v>
      </c>
      <c r="L1383" s="12">
        <f>DAY(H1383)</f>
        <v>18</v>
      </c>
      <c r="M1383" s="13"/>
      <c r="P1383" s="12" t="s">
        <v>75</v>
      </c>
      <c r="Q1383" s="12" t="str">
        <f>CONCATENATE(X1383," ",Y1383)</f>
        <v>Sturnus vulgaris</v>
      </c>
      <c r="R1383" s="14" t="str">
        <f>CONCATENATE(S1383,", ",T1383,", ",U1383,", ",V1383,", ",W1383,", ",X1383,", ",Y1383)</f>
        <v>Animalia, Chordata, Aves, Passeriformes, Sturnidae, Sturnus, vulgaris</v>
      </c>
      <c r="S1383" s="6" t="s">
        <v>76</v>
      </c>
      <c r="T1383" s="6" t="s">
        <v>77</v>
      </c>
      <c r="U1383" s="6" t="s">
        <v>78</v>
      </c>
      <c r="V1383" s="12" t="s">
        <v>79</v>
      </c>
      <c r="W1383" s="12" t="s">
        <v>112</v>
      </c>
      <c r="X1383" s="12" t="s">
        <v>113</v>
      </c>
      <c r="Y1383" s="12" t="s">
        <v>114</v>
      </c>
      <c r="AA1383" s="12" t="s">
        <v>83</v>
      </c>
      <c r="AB1383" s="6" t="s">
        <v>84</v>
      </c>
      <c r="AC1383" s="12" t="s">
        <v>115</v>
      </c>
      <c r="AD1383" s="12" t="s">
        <v>259</v>
      </c>
      <c r="AE1383" s="2">
        <v>44822</v>
      </c>
      <c r="AF1383" s="43" t="s">
        <v>87</v>
      </c>
      <c r="AG1383" s="7" t="s">
        <v>116</v>
      </c>
      <c r="AH1383" s="43">
        <v>48.113651772460102</v>
      </c>
      <c r="AI1383" s="43">
        <v>-1.7065086764102</v>
      </c>
      <c r="AL1383" s="43">
        <v>10</v>
      </c>
      <c r="AN1383" s="46" t="s">
        <v>5240</v>
      </c>
      <c r="AO1383" s="5" t="s">
        <v>89</v>
      </c>
      <c r="AP1383" s="12" t="s">
        <v>259</v>
      </c>
      <c r="AR1383" s="7" t="s">
        <v>90</v>
      </c>
      <c r="AT1383" s="4" t="str">
        <f>CONCATENATE(AU1383,", ",AV1383,", ",AW1383,", ",AX1383,", ",AY1383,", ",AZ1383,", ",BA1383)</f>
        <v>Europe, France, FR, Bretagne, Ille-et-Vilaine, Rennes, Campus Institut Agro Rennes</v>
      </c>
      <c r="AU1383" s="1" t="s">
        <v>91</v>
      </c>
      <c r="AV1383" s="1" t="s">
        <v>92</v>
      </c>
      <c r="AW1383" s="1" t="s">
        <v>93</v>
      </c>
      <c r="AX1383" s="1" t="s">
        <v>94</v>
      </c>
      <c r="AY1383" s="1" t="s">
        <v>95</v>
      </c>
      <c r="AZ1383" s="1" t="s">
        <v>96</v>
      </c>
      <c r="BA1383" s="1" t="s">
        <v>5242</v>
      </c>
      <c r="BC1383" s="43"/>
      <c r="BF1383" s="43" t="s">
        <v>4596</v>
      </c>
      <c r="BG1383" s="43" t="s">
        <v>93</v>
      </c>
      <c r="BH1383" s="7" t="s">
        <v>97</v>
      </c>
      <c r="BJ1383" s="7" t="s">
        <v>98</v>
      </c>
      <c r="BK1383" s="7" t="s">
        <v>99</v>
      </c>
      <c r="BL1383" s="7" t="s">
        <v>4597</v>
      </c>
      <c r="BM1383" s="7" t="s">
        <v>4598</v>
      </c>
      <c r="BS1383" s="12" t="s">
        <v>259</v>
      </c>
      <c r="BU1383" s="43">
        <v>1</v>
      </c>
      <c r="BW1383" s="43" t="s">
        <v>103</v>
      </c>
    </row>
    <row r="1384" spans="3:75" x14ac:dyDescent="0.35">
      <c r="C1384" s="43" t="str">
        <f t="shared" si="21"/>
        <v>IARA:BDT-09:2022: 1383</v>
      </c>
      <c r="D1384" s="43">
        <v>1383</v>
      </c>
      <c r="E1384" s="43" t="s">
        <v>5235</v>
      </c>
      <c r="F1384" s="1" t="s">
        <v>73</v>
      </c>
      <c r="G1384" s="43" t="s">
        <v>5248</v>
      </c>
      <c r="H1384" s="2">
        <v>44822</v>
      </c>
      <c r="J1384" s="12">
        <f>YEAR(H1384)</f>
        <v>2022</v>
      </c>
      <c r="K1384" s="12">
        <f>MONTH(H1384)</f>
        <v>9</v>
      </c>
      <c r="L1384" s="12">
        <f>DAY(H1384)</f>
        <v>18</v>
      </c>
      <c r="M1384" s="13"/>
      <c r="P1384" s="12" t="s">
        <v>75</v>
      </c>
      <c r="Q1384" s="12" t="str">
        <f>CONCATENATE(X1384," ",Y1384)</f>
        <v>Parus major</v>
      </c>
      <c r="R1384" s="14" t="str">
        <f>CONCATENATE(S1384,", ",T1384,", ",U1384,", ",V1384,", ",W1384,", ",X1384,", ",Y1384)</f>
        <v>Animalia, Chordata, Aves, Passeriformes, Paridae, Parus, major</v>
      </c>
      <c r="S1384" s="6" t="s">
        <v>76</v>
      </c>
      <c r="T1384" s="6" t="s">
        <v>77</v>
      </c>
      <c r="U1384" s="6" t="s">
        <v>78</v>
      </c>
      <c r="V1384" s="12" t="s">
        <v>79</v>
      </c>
      <c r="W1384" s="12" t="s">
        <v>135</v>
      </c>
      <c r="X1384" s="12" t="s">
        <v>140</v>
      </c>
      <c r="Y1384" s="12" t="s">
        <v>141</v>
      </c>
      <c r="AA1384" s="12" t="s">
        <v>83</v>
      </c>
      <c r="AB1384" s="6" t="s">
        <v>84</v>
      </c>
      <c r="AC1384" s="12" t="s">
        <v>142</v>
      </c>
      <c r="AD1384" s="12" t="s">
        <v>259</v>
      </c>
      <c r="AE1384" s="2">
        <v>44822</v>
      </c>
      <c r="AF1384" s="43" t="s">
        <v>87</v>
      </c>
      <c r="AG1384" s="7" t="s">
        <v>143</v>
      </c>
      <c r="AH1384" s="43">
        <v>48.113346409531097</v>
      </c>
      <c r="AI1384" s="43">
        <v>-1.7055124425405901</v>
      </c>
      <c r="AL1384" s="43">
        <v>10</v>
      </c>
      <c r="AN1384" s="46" t="s">
        <v>5240</v>
      </c>
      <c r="AO1384" s="5" t="s">
        <v>89</v>
      </c>
      <c r="AP1384" s="12" t="s">
        <v>259</v>
      </c>
      <c r="AR1384" s="7" t="s">
        <v>90</v>
      </c>
      <c r="AT1384" s="4" t="str">
        <f>CONCATENATE(AU1384,", ",AV1384,", ",AW1384,", ",AX1384,", ",AY1384,", ",AZ1384,", ",BA1384)</f>
        <v>Europe, France, FR, Bretagne, Ille-et-Vilaine, Rennes, Campus Institut Agro Rennes</v>
      </c>
      <c r="AU1384" s="1" t="s">
        <v>91</v>
      </c>
      <c r="AV1384" s="1" t="s">
        <v>92</v>
      </c>
      <c r="AW1384" s="1" t="s">
        <v>93</v>
      </c>
      <c r="AX1384" s="1" t="s">
        <v>94</v>
      </c>
      <c r="AY1384" s="1" t="s">
        <v>95</v>
      </c>
      <c r="AZ1384" s="1" t="s">
        <v>96</v>
      </c>
      <c r="BA1384" s="1" t="s">
        <v>5242</v>
      </c>
      <c r="BC1384" s="43"/>
      <c r="BF1384" s="43" t="s">
        <v>4596</v>
      </c>
      <c r="BG1384" s="43" t="s">
        <v>93</v>
      </c>
      <c r="BH1384" s="7" t="s">
        <v>97</v>
      </c>
      <c r="BJ1384" s="7" t="s">
        <v>98</v>
      </c>
      <c r="BK1384" s="7" t="s">
        <v>99</v>
      </c>
      <c r="BL1384" s="7" t="s">
        <v>4597</v>
      </c>
      <c r="BM1384" s="7" t="s">
        <v>4598</v>
      </c>
      <c r="BS1384" s="12" t="s">
        <v>259</v>
      </c>
      <c r="BU1384" s="43">
        <v>1</v>
      </c>
      <c r="BW1384" s="43" t="s">
        <v>103</v>
      </c>
    </row>
    <row r="1385" spans="3:75" x14ac:dyDescent="0.35">
      <c r="C1385" s="43" t="str">
        <f t="shared" si="21"/>
        <v>IARA:BDT-09:2022: 1384</v>
      </c>
      <c r="D1385" s="43">
        <v>1384</v>
      </c>
      <c r="E1385" s="43" t="s">
        <v>5235</v>
      </c>
      <c r="F1385" s="1" t="s">
        <v>73</v>
      </c>
      <c r="G1385" s="43" t="s">
        <v>5248</v>
      </c>
      <c r="H1385" s="2">
        <v>44822</v>
      </c>
      <c r="J1385" s="12">
        <f>YEAR(H1385)</f>
        <v>2022</v>
      </c>
      <c r="K1385" s="12">
        <f>MONTH(H1385)</f>
        <v>9</v>
      </c>
      <c r="L1385" s="12">
        <f>DAY(H1385)</f>
        <v>18</v>
      </c>
      <c r="M1385" s="13"/>
      <c r="P1385" s="12" t="s">
        <v>75</v>
      </c>
      <c r="Q1385" s="12" t="str">
        <f>CONCATENATE(X1385," ",Y1385)</f>
        <v>Parus major</v>
      </c>
      <c r="R1385" s="14" t="str">
        <f>CONCATENATE(S1385,", ",T1385,", ",U1385,", ",V1385,", ",W1385,", ",X1385,", ",Y1385)</f>
        <v>Animalia, Chordata, Aves, Passeriformes, Paridae, Parus, major</v>
      </c>
      <c r="S1385" s="6" t="s">
        <v>76</v>
      </c>
      <c r="T1385" s="6" t="s">
        <v>77</v>
      </c>
      <c r="U1385" s="6" t="s">
        <v>78</v>
      </c>
      <c r="V1385" s="6" t="s">
        <v>79</v>
      </c>
      <c r="W1385" s="6" t="s">
        <v>135</v>
      </c>
      <c r="X1385" s="6" t="s">
        <v>140</v>
      </c>
      <c r="Y1385" s="6" t="s">
        <v>141</v>
      </c>
      <c r="AA1385" s="12" t="s">
        <v>83</v>
      </c>
      <c r="AB1385" s="6" t="s">
        <v>84</v>
      </c>
      <c r="AC1385" s="12" t="s">
        <v>142</v>
      </c>
      <c r="AD1385" s="12" t="s">
        <v>259</v>
      </c>
      <c r="AE1385" s="2">
        <v>44822</v>
      </c>
      <c r="AF1385" s="43" t="s">
        <v>87</v>
      </c>
      <c r="AG1385" s="7" t="s">
        <v>143</v>
      </c>
      <c r="AH1385" s="43">
        <v>48.113383061386997</v>
      </c>
      <c r="AI1385" s="43">
        <v>-1.7054590098254701</v>
      </c>
      <c r="AL1385" s="43">
        <v>10</v>
      </c>
      <c r="AN1385" s="46" t="s">
        <v>5240</v>
      </c>
      <c r="AO1385" s="5" t="s">
        <v>89</v>
      </c>
      <c r="AP1385" s="12" t="s">
        <v>259</v>
      </c>
      <c r="AR1385" s="7" t="s">
        <v>90</v>
      </c>
      <c r="AT1385" s="4" t="str">
        <f>CONCATENATE(AU1385,", ",AV1385,", ",AW1385,", ",AX1385,", ",AY1385,", ",AZ1385,", ",BA1385)</f>
        <v>Europe, France, FR, Bretagne, Ille-et-Vilaine, Rennes, Campus Institut Agro Rennes</v>
      </c>
      <c r="AU1385" s="1" t="s">
        <v>91</v>
      </c>
      <c r="AV1385" s="1" t="s">
        <v>92</v>
      </c>
      <c r="AW1385" s="1" t="s">
        <v>93</v>
      </c>
      <c r="AX1385" s="1" t="s">
        <v>94</v>
      </c>
      <c r="AY1385" s="1" t="s">
        <v>95</v>
      </c>
      <c r="AZ1385" s="1" t="s">
        <v>96</v>
      </c>
      <c r="BA1385" s="1" t="s">
        <v>5242</v>
      </c>
      <c r="BC1385" s="43"/>
      <c r="BF1385" s="43" t="s">
        <v>4596</v>
      </c>
      <c r="BG1385" s="43" t="s">
        <v>93</v>
      </c>
      <c r="BH1385" s="7" t="s">
        <v>97</v>
      </c>
      <c r="BJ1385" s="7" t="s">
        <v>98</v>
      </c>
      <c r="BK1385" s="7" t="s">
        <v>99</v>
      </c>
      <c r="BL1385" s="7" t="s">
        <v>4597</v>
      </c>
      <c r="BM1385" s="7" t="s">
        <v>4598</v>
      </c>
      <c r="BS1385" s="12" t="s">
        <v>259</v>
      </c>
      <c r="BU1385" s="43">
        <v>1</v>
      </c>
      <c r="BW1385" s="43" t="s">
        <v>103</v>
      </c>
    </row>
    <row r="1386" spans="3:75" x14ac:dyDescent="0.35">
      <c r="C1386" s="43" t="str">
        <f t="shared" si="21"/>
        <v>IARA:BDT-09:2022: 1385</v>
      </c>
      <c r="D1386" s="43">
        <v>1385</v>
      </c>
      <c r="E1386" s="43" t="s">
        <v>5235</v>
      </c>
      <c r="F1386" s="1" t="s">
        <v>73</v>
      </c>
      <c r="G1386" s="43" t="s">
        <v>5248</v>
      </c>
      <c r="H1386" s="2">
        <v>44822</v>
      </c>
      <c r="J1386" s="12">
        <f>YEAR(H1386)</f>
        <v>2022</v>
      </c>
      <c r="K1386" s="12">
        <f>MONTH(H1386)</f>
        <v>9</v>
      </c>
      <c r="L1386" s="12">
        <f>DAY(H1386)</f>
        <v>18</v>
      </c>
      <c r="M1386" s="13"/>
      <c r="P1386" s="12" t="s">
        <v>75</v>
      </c>
      <c r="Q1386" s="12" t="str">
        <f>CONCATENATE(X1386," ",Y1386)</f>
        <v>Cyanistes caeruleus</v>
      </c>
      <c r="R1386" s="14" t="str">
        <f>CONCATENATE(S1386,", ",T1386,", ",U1386,", ",V1386,", ",W1386,", ",X1386,", ",Y1386)</f>
        <v>Animalia, Chordata, Aves, Passeriformes, Paridae, Cyanistes, caeruleus</v>
      </c>
      <c r="S1386" s="6" t="s">
        <v>76</v>
      </c>
      <c r="T1386" s="6" t="s">
        <v>77</v>
      </c>
      <c r="U1386" s="6" t="s">
        <v>78</v>
      </c>
      <c r="V1386" s="6" t="s">
        <v>79</v>
      </c>
      <c r="W1386" s="6" t="s">
        <v>135</v>
      </c>
      <c r="X1386" s="6" t="s">
        <v>136</v>
      </c>
      <c r="Y1386" s="6" t="s">
        <v>137</v>
      </c>
      <c r="AA1386" s="12" t="s">
        <v>83</v>
      </c>
      <c r="AB1386" s="6" t="s">
        <v>84</v>
      </c>
      <c r="AC1386" s="12" t="s">
        <v>138</v>
      </c>
      <c r="AD1386" s="12" t="s">
        <v>259</v>
      </c>
      <c r="AE1386" s="2">
        <v>44822</v>
      </c>
      <c r="AF1386" s="43" t="s">
        <v>87</v>
      </c>
      <c r="AG1386" s="7" t="s">
        <v>139</v>
      </c>
      <c r="AH1386" s="43">
        <v>48.1132962050198</v>
      </c>
      <c r="AI1386" s="43">
        <v>-1.7055595133578201</v>
      </c>
      <c r="AL1386" s="43">
        <v>10</v>
      </c>
      <c r="AN1386" s="46" t="s">
        <v>5240</v>
      </c>
      <c r="AO1386" s="5" t="s">
        <v>89</v>
      </c>
      <c r="AP1386" s="12" t="s">
        <v>259</v>
      </c>
      <c r="AR1386" s="7" t="s">
        <v>90</v>
      </c>
      <c r="AT1386" s="4" t="str">
        <f>CONCATENATE(AU1386,", ",AV1386,", ",AW1386,", ",AX1386,", ",AY1386,", ",AZ1386,", ",BA1386)</f>
        <v>Europe, France, FR, Bretagne, Ille-et-Vilaine, Rennes, Campus Institut Agro Rennes</v>
      </c>
      <c r="AU1386" s="1" t="s">
        <v>91</v>
      </c>
      <c r="AV1386" s="1" t="s">
        <v>92</v>
      </c>
      <c r="AW1386" s="1" t="s">
        <v>93</v>
      </c>
      <c r="AX1386" s="1" t="s">
        <v>94</v>
      </c>
      <c r="AY1386" s="1" t="s">
        <v>95</v>
      </c>
      <c r="AZ1386" s="1" t="s">
        <v>96</v>
      </c>
      <c r="BA1386" s="1" t="s">
        <v>5242</v>
      </c>
      <c r="BC1386" s="43"/>
      <c r="BF1386" s="43" t="s">
        <v>4596</v>
      </c>
      <c r="BG1386" s="43" t="s">
        <v>93</v>
      </c>
      <c r="BH1386" s="7" t="s">
        <v>97</v>
      </c>
      <c r="BJ1386" s="7" t="s">
        <v>98</v>
      </c>
      <c r="BK1386" s="7" t="s">
        <v>99</v>
      </c>
      <c r="BL1386" s="7" t="s">
        <v>4597</v>
      </c>
      <c r="BM1386" s="7" t="s">
        <v>4598</v>
      </c>
      <c r="BS1386" s="12" t="s">
        <v>259</v>
      </c>
      <c r="BU1386" s="43">
        <v>1</v>
      </c>
      <c r="BW1386" s="43" t="s">
        <v>103</v>
      </c>
    </row>
    <row r="1387" spans="3:75" x14ac:dyDescent="0.35">
      <c r="C1387" s="43" t="str">
        <f t="shared" si="21"/>
        <v>IARA:BDT-09:2022: 1386</v>
      </c>
      <c r="D1387" s="43">
        <v>1386</v>
      </c>
      <c r="E1387" s="43" t="s">
        <v>5235</v>
      </c>
      <c r="F1387" s="1" t="s">
        <v>73</v>
      </c>
      <c r="G1387" s="43" t="s">
        <v>5248</v>
      </c>
      <c r="H1387" s="2">
        <v>44822</v>
      </c>
      <c r="J1387" s="12">
        <f>YEAR(H1387)</f>
        <v>2022</v>
      </c>
      <c r="K1387" s="12">
        <f>MONTH(H1387)</f>
        <v>9</v>
      </c>
      <c r="L1387" s="12">
        <f>DAY(H1387)</f>
        <v>18</v>
      </c>
      <c r="M1387" s="13"/>
      <c r="P1387" s="12" t="s">
        <v>75</v>
      </c>
      <c r="Q1387" s="12" t="str">
        <f>CONCATENATE(X1387," ",Y1387)</f>
        <v>Dendrocopos major</v>
      </c>
      <c r="R1387" s="14" t="str">
        <f>CONCATENATE(S1387,", ",T1387,", ",U1387,", ",V1387,", ",W1387,", ",X1387,", ",Y1387)</f>
        <v>Animalia, Chordata, Aves, Piciformes, Picidae, Dendrocopos, major</v>
      </c>
      <c r="S1387" s="6" t="s">
        <v>76</v>
      </c>
      <c r="T1387" s="6" t="s">
        <v>77</v>
      </c>
      <c r="U1387" s="6" t="s">
        <v>78</v>
      </c>
      <c r="V1387" s="6" t="s">
        <v>149</v>
      </c>
      <c r="W1387" s="6" t="s">
        <v>150</v>
      </c>
      <c r="X1387" s="6" t="s">
        <v>350</v>
      </c>
      <c r="Y1387" s="6" t="s">
        <v>141</v>
      </c>
      <c r="AA1387" s="12" t="s">
        <v>83</v>
      </c>
      <c r="AB1387" s="6" t="s">
        <v>84</v>
      </c>
      <c r="AC1387" s="12" t="s">
        <v>275</v>
      </c>
      <c r="AD1387" s="12" t="s">
        <v>259</v>
      </c>
      <c r="AE1387" s="2">
        <v>44822</v>
      </c>
      <c r="AF1387" s="43" t="s">
        <v>87</v>
      </c>
      <c r="AG1387" s="7" t="s">
        <v>349</v>
      </c>
      <c r="AH1387" s="43">
        <v>48.113311555432503</v>
      </c>
      <c r="AI1387" s="43">
        <v>-1.70560727030973</v>
      </c>
      <c r="AL1387" s="43">
        <v>10</v>
      </c>
      <c r="AN1387" s="46" t="s">
        <v>5240</v>
      </c>
      <c r="AO1387" s="5" t="s">
        <v>89</v>
      </c>
      <c r="AP1387" s="12" t="s">
        <v>259</v>
      </c>
      <c r="AR1387" s="7" t="s">
        <v>90</v>
      </c>
      <c r="AT1387" s="4" t="str">
        <f>CONCATENATE(AU1387,", ",AV1387,", ",AW1387,", ",AX1387,", ",AY1387,", ",AZ1387,", ",BA1387)</f>
        <v>Europe, France, FR, Bretagne, Ille-et-Vilaine, Rennes, Campus Institut Agro Rennes</v>
      </c>
      <c r="AU1387" s="1" t="s">
        <v>91</v>
      </c>
      <c r="AV1387" s="1" t="s">
        <v>92</v>
      </c>
      <c r="AW1387" s="1" t="s">
        <v>93</v>
      </c>
      <c r="AX1387" s="1" t="s">
        <v>94</v>
      </c>
      <c r="AY1387" s="1" t="s">
        <v>95</v>
      </c>
      <c r="AZ1387" s="1" t="s">
        <v>96</v>
      </c>
      <c r="BA1387" s="1" t="s">
        <v>5242</v>
      </c>
      <c r="BC1387" s="43"/>
      <c r="BF1387" s="43" t="s">
        <v>4596</v>
      </c>
      <c r="BG1387" s="43" t="s">
        <v>93</v>
      </c>
      <c r="BH1387" s="7" t="s">
        <v>97</v>
      </c>
      <c r="BJ1387" s="7" t="s">
        <v>98</v>
      </c>
      <c r="BK1387" s="7" t="s">
        <v>99</v>
      </c>
      <c r="BL1387" s="7" t="s">
        <v>4597</v>
      </c>
      <c r="BM1387" s="7" t="s">
        <v>4598</v>
      </c>
      <c r="BS1387" s="12" t="s">
        <v>259</v>
      </c>
      <c r="BU1387" s="43">
        <v>1</v>
      </c>
      <c r="BW1387" s="43" t="s">
        <v>103</v>
      </c>
    </row>
    <row r="1388" spans="3:75" x14ac:dyDescent="0.35">
      <c r="C1388" s="43" t="str">
        <f t="shared" si="21"/>
        <v>IARA:BDT-09:2022: 1387</v>
      </c>
      <c r="D1388" s="43">
        <v>1387</v>
      </c>
      <c r="E1388" s="43" t="s">
        <v>5235</v>
      </c>
      <c r="F1388" s="1" t="s">
        <v>73</v>
      </c>
      <c r="G1388" s="43" t="s">
        <v>5248</v>
      </c>
      <c r="H1388" s="2">
        <v>44822</v>
      </c>
      <c r="J1388" s="12">
        <f>YEAR(H1388)</f>
        <v>2022</v>
      </c>
      <c r="K1388" s="12">
        <f>MONTH(H1388)</f>
        <v>9</v>
      </c>
      <c r="L1388" s="12">
        <f>DAY(H1388)</f>
        <v>18</v>
      </c>
      <c r="M1388" s="13"/>
      <c r="P1388" s="12" t="s">
        <v>75</v>
      </c>
      <c r="Q1388" s="12" t="str">
        <f>CONCATENATE(X1388," ",Y1388)</f>
        <v>Dendrocopos major</v>
      </c>
      <c r="R1388" s="14" t="str">
        <f>CONCATENATE(S1388,", ",T1388,", ",U1388,", ",V1388,", ",W1388,", ",X1388,", ",Y1388)</f>
        <v>Animalia, Chordata, Aves, Piciformes, Picidae, Dendrocopos, major</v>
      </c>
      <c r="S1388" s="6" t="s">
        <v>76</v>
      </c>
      <c r="T1388" s="6" t="s">
        <v>77</v>
      </c>
      <c r="U1388" s="6" t="s">
        <v>78</v>
      </c>
      <c r="V1388" s="6" t="s">
        <v>149</v>
      </c>
      <c r="W1388" s="6" t="s">
        <v>150</v>
      </c>
      <c r="X1388" s="6" t="s">
        <v>350</v>
      </c>
      <c r="Y1388" s="6" t="s">
        <v>141</v>
      </c>
      <c r="AA1388" s="12" t="s">
        <v>83</v>
      </c>
      <c r="AB1388" s="6" t="s">
        <v>84</v>
      </c>
      <c r="AC1388" s="12" t="s">
        <v>275</v>
      </c>
      <c r="AD1388" s="12" t="s">
        <v>259</v>
      </c>
      <c r="AE1388" s="2">
        <v>44822</v>
      </c>
      <c r="AF1388" s="43" t="s">
        <v>87</v>
      </c>
      <c r="AG1388" s="7" t="s">
        <v>349</v>
      </c>
      <c r="AH1388" s="43">
        <v>48.113372899173498</v>
      </c>
      <c r="AI1388" s="43">
        <v>-1.7055405744578001</v>
      </c>
      <c r="AL1388" s="43">
        <v>10</v>
      </c>
      <c r="AN1388" s="46" t="s">
        <v>5240</v>
      </c>
      <c r="AO1388" s="5" t="s">
        <v>89</v>
      </c>
      <c r="AP1388" s="12" t="s">
        <v>259</v>
      </c>
      <c r="AR1388" s="7" t="s">
        <v>90</v>
      </c>
      <c r="AT1388" s="4" t="str">
        <f>CONCATENATE(AU1388,", ",AV1388,", ",AW1388,", ",AX1388,", ",AY1388,", ",AZ1388,", ",BA1388)</f>
        <v>Europe, France, FR, Bretagne, Ille-et-Vilaine, Rennes, Campus Institut Agro Rennes</v>
      </c>
      <c r="AU1388" s="1" t="s">
        <v>91</v>
      </c>
      <c r="AV1388" s="1" t="s">
        <v>92</v>
      </c>
      <c r="AW1388" s="1" t="s">
        <v>93</v>
      </c>
      <c r="AX1388" s="1" t="s">
        <v>94</v>
      </c>
      <c r="AY1388" s="1" t="s">
        <v>95</v>
      </c>
      <c r="AZ1388" s="1" t="s">
        <v>96</v>
      </c>
      <c r="BA1388" s="1" t="s">
        <v>5242</v>
      </c>
      <c r="BC1388" s="43"/>
      <c r="BF1388" s="43" t="s">
        <v>4596</v>
      </c>
      <c r="BG1388" s="43" t="s">
        <v>93</v>
      </c>
      <c r="BH1388" s="7" t="s">
        <v>97</v>
      </c>
      <c r="BJ1388" s="7" t="s">
        <v>98</v>
      </c>
      <c r="BK1388" s="7" t="s">
        <v>99</v>
      </c>
      <c r="BL1388" s="7" t="s">
        <v>4597</v>
      </c>
      <c r="BM1388" s="7" t="s">
        <v>4598</v>
      </c>
      <c r="BS1388" s="12" t="s">
        <v>259</v>
      </c>
      <c r="BU1388" s="43">
        <v>1</v>
      </c>
      <c r="BW1388" s="43" t="s">
        <v>103</v>
      </c>
    </row>
    <row r="1389" spans="3:75" x14ac:dyDescent="0.35">
      <c r="C1389" s="43" t="str">
        <f t="shared" si="21"/>
        <v>IARA:BDT-09:2022: 1388</v>
      </c>
      <c r="D1389" s="43">
        <v>1388</v>
      </c>
      <c r="E1389" s="43" t="s">
        <v>5235</v>
      </c>
      <c r="F1389" s="1" t="s">
        <v>73</v>
      </c>
      <c r="G1389" s="43" t="s">
        <v>5248</v>
      </c>
      <c r="H1389" s="2">
        <v>44822</v>
      </c>
      <c r="J1389" s="12">
        <f>YEAR(H1389)</f>
        <v>2022</v>
      </c>
      <c r="K1389" s="12">
        <f>MONTH(H1389)</f>
        <v>9</v>
      </c>
      <c r="L1389" s="12">
        <f>DAY(H1389)</f>
        <v>18</v>
      </c>
      <c r="M1389" s="13"/>
      <c r="P1389" s="12" t="s">
        <v>75</v>
      </c>
      <c r="Q1389" s="12" t="str">
        <f>CONCATENATE(X1389," ",Y1389)</f>
        <v>Pica pica</v>
      </c>
      <c r="R1389" s="14" t="str">
        <f>CONCATENATE(S1389,", ",T1389,", ",U1389,", ",V1389,", ",W1389,", ",X1389,", ",Y1389)</f>
        <v>Animalia, Chordata, Aves, Passeriformes, Corvidae, Pica, pica</v>
      </c>
      <c r="S1389" s="6" t="s">
        <v>76</v>
      </c>
      <c r="T1389" s="6" t="s">
        <v>77</v>
      </c>
      <c r="U1389" s="6" t="s">
        <v>78</v>
      </c>
      <c r="V1389" s="6" t="s">
        <v>79</v>
      </c>
      <c r="W1389" s="6" t="s">
        <v>104</v>
      </c>
      <c r="X1389" s="6" t="s">
        <v>155</v>
      </c>
      <c r="Y1389" s="6" t="s">
        <v>156</v>
      </c>
      <c r="AA1389" s="12" t="s">
        <v>83</v>
      </c>
      <c r="AB1389" s="6" t="s">
        <v>84</v>
      </c>
      <c r="AC1389" s="12" t="s">
        <v>157</v>
      </c>
      <c r="AD1389" s="12" t="s">
        <v>259</v>
      </c>
      <c r="AE1389" s="2">
        <v>44822</v>
      </c>
      <c r="AF1389" s="43" t="s">
        <v>87</v>
      </c>
      <c r="AG1389" s="7" t="s">
        <v>158</v>
      </c>
      <c r="AH1389" s="43">
        <v>48.1127158084767</v>
      </c>
      <c r="AI1389" s="43">
        <v>-1.70393058596116</v>
      </c>
      <c r="AL1389" s="43">
        <v>10</v>
      </c>
      <c r="AN1389" s="46" t="s">
        <v>5240</v>
      </c>
      <c r="AO1389" s="5" t="s">
        <v>89</v>
      </c>
      <c r="AP1389" s="12" t="s">
        <v>259</v>
      </c>
      <c r="AR1389" s="7" t="s">
        <v>90</v>
      </c>
      <c r="AT1389" s="4" t="str">
        <f>CONCATENATE(AU1389,", ",AV1389,", ",AW1389,", ",AX1389,", ",AY1389,", ",AZ1389,", ",BA1389)</f>
        <v>Europe, France, FR, Bretagne, Ille-et-Vilaine, Rennes, Campus Institut Agro Rennes</v>
      </c>
      <c r="AU1389" s="1" t="s">
        <v>91</v>
      </c>
      <c r="AV1389" s="1" t="s">
        <v>92</v>
      </c>
      <c r="AW1389" s="1" t="s">
        <v>93</v>
      </c>
      <c r="AX1389" s="1" t="s">
        <v>94</v>
      </c>
      <c r="AY1389" s="1" t="s">
        <v>95</v>
      </c>
      <c r="AZ1389" s="1" t="s">
        <v>96</v>
      </c>
      <c r="BA1389" s="1" t="s">
        <v>5242</v>
      </c>
      <c r="BC1389" s="43"/>
      <c r="BF1389" s="43" t="s">
        <v>4596</v>
      </c>
      <c r="BG1389" s="43" t="s">
        <v>93</v>
      </c>
      <c r="BH1389" s="7" t="s">
        <v>97</v>
      </c>
      <c r="BJ1389" s="7" t="s">
        <v>98</v>
      </c>
      <c r="BK1389" s="7" t="s">
        <v>99</v>
      </c>
      <c r="BL1389" s="7" t="s">
        <v>4597</v>
      </c>
      <c r="BM1389" s="7" t="s">
        <v>4598</v>
      </c>
      <c r="BS1389" s="12" t="s">
        <v>259</v>
      </c>
      <c r="BU1389" s="43">
        <v>1</v>
      </c>
      <c r="BW1389" s="43" t="s">
        <v>103</v>
      </c>
    </row>
    <row r="1390" spans="3:75" x14ac:dyDescent="0.35">
      <c r="C1390" s="43" t="str">
        <f t="shared" si="21"/>
        <v>IARA:BDT-09:2022: 1389</v>
      </c>
      <c r="D1390" s="43">
        <v>1389</v>
      </c>
      <c r="E1390" s="43" t="s">
        <v>5235</v>
      </c>
      <c r="F1390" s="1" t="s">
        <v>73</v>
      </c>
      <c r="G1390" s="43" t="s">
        <v>5248</v>
      </c>
      <c r="H1390" s="2">
        <v>44822</v>
      </c>
      <c r="J1390" s="12">
        <f>YEAR(H1390)</f>
        <v>2022</v>
      </c>
      <c r="K1390" s="12">
        <f>MONTH(H1390)</f>
        <v>9</v>
      </c>
      <c r="L1390" s="12">
        <f>DAY(H1390)</f>
        <v>18</v>
      </c>
      <c r="M1390" s="13"/>
      <c r="P1390" s="12" t="s">
        <v>75</v>
      </c>
      <c r="Q1390" s="12" t="str">
        <f>CONCATENATE(X1390," ",Y1390)</f>
        <v>Turdus merula</v>
      </c>
      <c r="R1390" s="14" t="str">
        <f>CONCATENATE(S1390,", ",T1390,", ",U1390,", ",V1390,", ",W1390,", ",X1390,", ",Y1390)</f>
        <v>Animalia, Chordata, Aves, Passeriformes, Turdidae, Turdus, merula</v>
      </c>
      <c r="S1390" s="6" t="s">
        <v>76</v>
      </c>
      <c r="T1390" s="6" t="s">
        <v>77</v>
      </c>
      <c r="U1390" s="6" t="s">
        <v>78</v>
      </c>
      <c r="V1390" s="17" t="s">
        <v>79</v>
      </c>
      <c r="W1390" s="17" t="s">
        <v>126</v>
      </c>
      <c r="X1390" s="17" t="s">
        <v>127</v>
      </c>
      <c r="Y1390" s="17" t="s">
        <v>132</v>
      </c>
      <c r="AA1390" s="12" t="s">
        <v>83</v>
      </c>
      <c r="AB1390" s="6" t="s">
        <v>84</v>
      </c>
      <c r="AC1390" s="12" t="s">
        <v>133</v>
      </c>
      <c r="AD1390" s="12" t="s">
        <v>259</v>
      </c>
      <c r="AE1390" s="2">
        <v>44822</v>
      </c>
      <c r="AF1390" s="43" t="s">
        <v>87</v>
      </c>
      <c r="AG1390" s="7" t="s">
        <v>134</v>
      </c>
      <c r="AH1390" s="43">
        <v>48.112743699475097</v>
      </c>
      <c r="AI1390" s="43">
        <v>-1.70435572329163</v>
      </c>
      <c r="AL1390" s="43">
        <v>10</v>
      </c>
      <c r="AN1390" s="46" t="s">
        <v>5240</v>
      </c>
      <c r="AO1390" s="5" t="s">
        <v>89</v>
      </c>
      <c r="AP1390" s="12" t="s">
        <v>259</v>
      </c>
      <c r="AR1390" s="7" t="s">
        <v>90</v>
      </c>
      <c r="AT1390" s="4" t="str">
        <f>CONCATENATE(AU1390,", ",AV1390,", ",AW1390,", ",AX1390,", ",AY1390,", ",AZ1390,", ",BA1390)</f>
        <v>Europe, France, FR, Bretagne, Ille-et-Vilaine, Rennes, Campus Institut Agro Rennes</v>
      </c>
      <c r="AU1390" s="1" t="s">
        <v>91</v>
      </c>
      <c r="AV1390" s="1" t="s">
        <v>92</v>
      </c>
      <c r="AW1390" s="1" t="s">
        <v>93</v>
      </c>
      <c r="AX1390" s="1" t="s">
        <v>94</v>
      </c>
      <c r="AY1390" s="1" t="s">
        <v>95</v>
      </c>
      <c r="AZ1390" s="1" t="s">
        <v>96</v>
      </c>
      <c r="BA1390" s="1" t="s">
        <v>5242</v>
      </c>
      <c r="BC1390" s="43"/>
      <c r="BF1390" s="43" t="s">
        <v>4596</v>
      </c>
      <c r="BG1390" s="43" t="s">
        <v>93</v>
      </c>
      <c r="BH1390" s="7" t="s">
        <v>97</v>
      </c>
      <c r="BJ1390" s="7" t="s">
        <v>98</v>
      </c>
      <c r="BK1390" s="7" t="s">
        <v>99</v>
      </c>
      <c r="BL1390" s="7" t="s">
        <v>4597</v>
      </c>
      <c r="BM1390" s="7" t="s">
        <v>4598</v>
      </c>
      <c r="BS1390" s="12" t="s">
        <v>259</v>
      </c>
      <c r="BU1390" s="43">
        <v>1</v>
      </c>
      <c r="BW1390" s="43" t="s">
        <v>103</v>
      </c>
    </row>
    <row r="1391" spans="3:75" x14ac:dyDescent="0.35">
      <c r="C1391" s="43" t="str">
        <f t="shared" si="21"/>
        <v>IARA:BDT-09:2022: 1390</v>
      </c>
      <c r="D1391" s="43">
        <v>1390</v>
      </c>
      <c r="E1391" s="43" t="s">
        <v>5235</v>
      </c>
      <c r="F1391" s="1" t="s">
        <v>73</v>
      </c>
      <c r="G1391" s="43" t="s">
        <v>5248</v>
      </c>
      <c r="H1391" s="2">
        <v>44822</v>
      </c>
      <c r="J1391" s="12">
        <f>YEAR(H1391)</f>
        <v>2022</v>
      </c>
      <c r="K1391" s="12">
        <f>MONTH(H1391)</f>
        <v>9</v>
      </c>
      <c r="L1391" s="12">
        <f>DAY(H1391)</f>
        <v>18</v>
      </c>
      <c r="M1391" s="13"/>
      <c r="P1391" s="12" t="s">
        <v>75</v>
      </c>
      <c r="Q1391" s="12" t="str">
        <f>CONCATENATE(X1391," ",Y1391)</f>
        <v>Erithacus rubecula</v>
      </c>
      <c r="R1391" s="14" t="str">
        <f>CONCATENATE(S1391,", ",T1391,", ",U1391,", ",V1391,", ",W1391,", ",X1391,", ",Y1391)</f>
        <v>Animalia, Chordata, Aves, Passeriformes, Muscicapidae, Erithacus, rubecula</v>
      </c>
      <c r="S1391" s="6" t="s">
        <v>76</v>
      </c>
      <c r="T1391" s="6" t="s">
        <v>77</v>
      </c>
      <c r="U1391" s="6" t="s">
        <v>78</v>
      </c>
      <c r="V1391" s="12" t="s">
        <v>79</v>
      </c>
      <c r="W1391" s="12" t="s">
        <v>182</v>
      </c>
      <c r="X1391" s="12" t="s">
        <v>183</v>
      </c>
      <c r="Y1391" s="12" t="s">
        <v>184</v>
      </c>
      <c r="AA1391" s="12" t="s">
        <v>83</v>
      </c>
      <c r="AB1391" s="6" t="s">
        <v>84</v>
      </c>
      <c r="AC1391" s="12" t="s">
        <v>185</v>
      </c>
      <c r="AD1391" s="12" t="s">
        <v>259</v>
      </c>
      <c r="AE1391" s="2">
        <v>44822</v>
      </c>
      <c r="AF1391" s="43" t="s">
        <v>87</v>
      </c>
      <c r="AG1391" s="7" t="s">
        <v>186</v>
      </c>
      <c r="AH1391" s="43">
        <v>48.112701810435702</v>
      </c>
      <c r="AI1391" s="43">
        <v>-1.7043674551579899</v>
      </c>
      <c r="AL1391" s="43">
        <v>10</v>
      </c>
      <c r="AN1391" s="46" t="s">
        <v>5240</v>
      </c>
      <c r="AO1391" s="5" t="s">
        <v>89</v>
      </c>
      <c r="AP1391" s="12" t="s">
        <v>259</v>
      </c>
      <c r="AR1391" s="7" t="s">
        <v>90</v>
      </c>
      <c r="AT1391" s="4" t="str">
        <f>CONCATENATE(AU1391,", ",AV1391,", ",AW1391,", ",AX1391,", ",AY1391,", ",AZ1391,", ",BA1391)</f>
        <v>Europe, France, FR, Bretagne, Ille-et-Vilaine, Rennes, Campus Institut Agro Rennes</v>
      </c>
      <c r="AU1391" s="1" t="s">
        <v>91</v>
      </c>
      <c r="AV1391" s="1" t="s">
        <v>92</v>
      </c>
      <c r="AW1391" s="1" t="s">
        <v>93</v>
      </c>
      <c r="AX1391" s="1" t="s">
        <v>94</v>
      </c>
      <c r="AY1391" s="1" t="s">
        <v>95</v>
      </c>
      <c r="AZ1391" s="1" t="s">
        <v>96</v>
      </c>
      <c r="BA1391" s="1" t="s">
        <v>5242</v>
      </c>
      <c r="BC1391" s="43"/>
      <c r="BF1391" s="43" t="s">
        <v>4596</v>
      </c>
      <c r="BG1391" s="43" t="s">
        <v>93</v>
      </c>
      <c r="BH1391" s="7" t="s">
        <v>97</v>
      </c>
      <c r="BJ1391" s="7" t="s">
        <v>98</v>
      </c>
      <c r="BK1391" s="7" t="s">
        <v>99</v>
      </c>
      <c r="BL1391" s="7" t="s">
        <v>4597</v>
      </c>
      <c r="BM1391" s="7" t="s">
        <v>4598</v>
      </c>
      <c r="BS1391" s="12" t="s">
        <v>259</v>
      </c>
      <c r="BU1391" s="43">
        <v>1</v>
      </c>
      <c r="BW1391" s="43" t="s">
        <v>103</v>
      </c>
    </row>
    <row r="1392" spans="3:75" x14ac:dyDescent="0.35">
      <c r="C1392" s="43" t="str">
        <f t="shared" si="21"/>
        <v>IARA:BDT-09:2022: 1391</v>
      </c>
      <c r="D1392" s="43">
        <v>1391</v>
      </c>
      <c r="E1392" s="43" t="s">
        <v>5235</v>
      </c>
      <c r="F1392" s="1" t="s">
        <v>73</v>
      </c>
      <c r="G1392" s="43" t="s">
        <v>5248</v>
      </c>
      <c r="H1392" s="2">
        <v>44822</v>
      </c>
      <c r="J1392" s="12">
        <f>YEAR(H1392)</f>
        <v>2022</v>
      </c>
      <c r="K1392" s="12">
        <f>MONTH(H1392)</f>
        <v>9</v>
      </c>
      <c r="L1392" s="12">
        <f>DAY(H1392)</f>
        <v>18</v>
      </c>
      <c r="M1392" s="13"/>
      <c r="P1392" s="12" t="s">
        <v>75</v>
      </c>
      <c r="Q1392" s="12" t="str">
        <f>CONCATENATE(X1392," ",Y1392)</f>
        <v>Columba palumbus</v>
      </c>
      <c r="R1392" s="14" t="str">
        <f>CONCATENATE(S1392,", ",T1392,", ",U1392,", ",V1392,", ",W1392,", ",X1392,", ",Y1392)</f>
        <v>Animalia, Chordata, Aves, Columbiformes, Columbidae, Columba, palumbus</v>
      </c>
      <c r="S1392" s="6" t="s">
        <v>76</v>
      </c>
      <c r="T1392" s="6" t="s">
        <v>77</v>
      </c>
      <c r="U1392" s="6" t="s">
        <v>78</v>
      </c>
      <c r="V1392" s="12" t="s">
        <v>159</v>
      </c>
      <c r="W1392" s="12" t="s">
        <v>160</v>
      </c>
      <c r="X1392" s="12" t="s">
        <v>161</v>
      </c>
      <c r="Y1392" s="12" t="s">
        <v>162</v>
      </c>
      <c r="AA1392" s="12" t="s">
        <v>83</v>
      </c>
      <c r="AB1392" s="6" t="s">
        <v>84</v>
      </c>
      <c r="AC1392" s="12" t="s">
        <v>163</v>
      </c>
      <c r="AD1392" s="12" t="s">
        <v>259</v>
      </c>
      <c r="AE1392" s="2">
        <v>44822</v>
      </c>
      <c r="AF1392" s="43" t="s">
        <v>87</v>
      </c>
      <c r="AG1392" s="7" t="s">
        <v>164</v>
      </c>
      <c r="AH1392" s="43">
        <v>48.112255253355002</v>
      </c>
      <c r="AI1392" s="43">
        <v>-1.70327621166243</v>
      </c>
      <c r="AL1392" s="43">
        <v>10</v>
      </c>
      <c r="AN1392" s="46" t="s">
        <v>5240</v>
      </c>
      <c r="AO1392" s="5" t="s">
        <v>89</v>
      </c>
      <c r="AP1392" s="12" t="s">
        <v>259</v>
      </c>
      <c r="AR1392" s="7" t="s">
        <v>90</v>
      </c>
      <c r="AT1392" s="4" t="str">
        <f>CONCATENATE(AU1392,", ",AV1392,", ",AW1392,", ",AX1392,", ",AY1392,", ",AZ1392,", ",BA1392)</f>
        <v>Europe, France, FR, Bretagne, Ille-et-Vilaine, Rennes, Campus Institut Agro Rennes</v>
      </c>
      <c r="AU1392" s="1" t="s">
        <v>91</v>
      </c>
      <c r="AV1392" s="1" t="s">
        <v>92</v>
      </c>
      <c r="AW1392" s="1" t="s">
        <v>93</v>
      </c>
      <c r="AX1392" s="1" t="s">
        <v>94</v>
      </c>
      <c r="AY1392" s="1" t="s">
        <v>95</v>
      </c>
      <c r="AZ1392" s="1" t="s">
        <v>96</v>
      </c>
      <c r="BA1392" s="1" t="s">
        <v>5242</v>
      </c>
      <c r="BC1392" s="43"/>
      <c r="BF1392" s="43" t="s">
        <v>4596</v>
      </c>
      <c r="BG1392" s="43" t="s">
        <v>93</v>
      </c>
      <c r="BH1392" s="7" t="s">
        <v>97</v>
      </c>
      <c r="BJ1392" s="7" t="s">
        <v>98</v>
      </c>
      <c r="BK1392" s="7" t="s">
        <v>99</v>
      </c>
      <c r="BL1392" s="7" t="s">
        <v>4597</v>
      </c>
      <c r="BM1392" s="7" t="s">
        <v>4598</v>
      </c>
      <c r="BS1392" s="12" t="s">
        <v>259</v>
      </c>
      <c r="BU1392" s="43">
        <v>1</v>
      </c>
      <c r="BW1392" s="43" t="s">
        <v>103</v>
      </c>
    </row>
    <row r="1393" spans="1:81" x14ac:dyDescent="0.35">
      <c r="C1393" s="43" t="str">
        <f t="shared" si="21"/>
        <v>IARA:BDT-09:2022: 1392</v>
      </c>
      <c r="D1393" s="43">
        <v>1392</v>
      </c>
      <c r="E1393" s="43" t="s">
        <v>5235</v>
      </c>
      <c r="F1393" s="1" t="s">
        <v>73</v>
      </c>
      <c r="G1393" s="43" t="s">
        <v>5248</v>
      </c>
      <c r="H1393" s="2">
        <v>44822</v>
      </c>
      <c r="J1393" s="12">
        <f>YEAR(H1393)</f>
        <v>2022</v>
      </c>
      <c r="K1393" s="12">
        <f>MONTH(H1393)</f>
        <v>9</v>
      </c>
      <c r="L1393" s="12">
        <f>DAY(H1393)</f>
        <v>18</v>
      </c>
      <c r="M1393" s="13"/>
      <c r="P1393" s="12" t="s">
        <v>75</v>
      </c>
      <c r="Q1393" s="12" t="str">
        <f>CONCATENATE(X1393," ",Y1393)</f>
        <v>Erithacus rubecula</v>
      </c>
      <c r="R1393" s="14" t="str">
        <f>CONCATENATE(S1393,", ",T1393,", ",U1393,", ",V1393,", ",W1393,", ",X1393,", ",Y1393)</f>
        <v>Animalia, Chordata, Aves, Passeriformes, Muscicapidae, Erithacus, rubecula</v>
      </c>
      <c r="S1393" s="6" t="s">
        <v>76</v>
      </c>
      <c r="T1393" s="6" t="s">
        <v>77</v>
      </c>
      <c r="U1393" s="6" t="s">
        <v>78</v>
      </c>
      <c r="V1393" s="12" t="s">
        <v>79</v>
      </c>
      <c r="W1393" s="12" t="s">
        <v>182</v>
      </c>
      <c r="X1393" s="12" t="s">
        <v>183</v>
      </c>
      <c r="Y1393" s="12" t="s">
        <v>184</v>
      </c>
      <c r="AA1393" s="12" t="s">
        <v>83</v>
      </c>
      <c r="AB1393" s="6" t="s">
        <v>84</v>
      </c>
      <c r="AC1393" s="12" t="s">
        <v>185</v>
      </c>
      <c r="AD1393" s="12" t="s">
        <v>259</v>
      </c>
      <c r="AE1393" s="2">
        <v>44822</v>
      </c>
      <c r="AF1393" s="43" t="s">
        <v>87</v>
      </c>
      <c r="AG1393" s="7" t="s">
        <v>186</v>
      </c>
      <c r="AH1393" s="43">
        <v>48.112277483638998</v>
      </c>
      <c r="AI1393" s="43">
        <v>-1.70332457957726</v>
      </c>
      <c r="AL1393" s="43">
        <v>10</v>
      </c>
      <c r="AN1393" s="46" t="s">
        <v>5240</v>
      </c>
      <c r="AO1393" s="5" t="s">
        <v>89</v>
      </c>
      <c r="AP1393" s="12" t="s">
        <v>259</v>
      </c>
      <c r="AR1393" s="7" t="s">
        <v>90</v>
      </c>
      <c r="AT1393" s="4" t="str">
        <f>CONCATENATE(AU1393,", ",AV1393,", ",AW1393,", ",AX1393,", ",AY1393,", ",AZ1393,", ",BA1393)</f>
        <v>Europe, France, FR, Bretagne, Ille-et-Vilaine, Rennes, Campus Institut Agro Rennes</v>
      </c>
      <c r="AU1393" s="1" t="s">
        <v>91</v>
      </c>
      <c r="AV1393" s="1" t="s">
        <v>92</v>
      </c>
      <c r="AW1393" s="1" t="s">
        <v>93</v>
      </c>
      <c r="AX1393" s="1" t="s">
        <v>94</v>
      </c>
      <c r="AY1393" s="1" t="s">
        <v>95</v>
      </c>
      <c r="AZ1393" s="1" t="s">
        <v>96</v>
      </c>
      <c r="BA1393" s="1" t="s">
        <v>5242</v>
      </c>
      <c r="BC1393" s="43"/>
      <c r="BF1393" s="43" t="s">
        <v>4596</v>
      </c>
      <c r="BG1393" s="43" t="s">
        <v>93</v>
      </c>
      <c r="BH1393" s="7" t="s">
        <v>97</v>
      </c>
      <c r="BJ1393" s="7" t="s">
        <v>98</v>
      </c>
      <c r="BK1393" s="7" t="s">
        <v>99</v>
      </c>
      <c r="BL1393" s="7" t="s">
        <v>4597</v>
      </c>
      <c r="BM1393" s="7" t="s">
        <v>4598</v>
      </c>
      <c r="BS1393" s="12" t="s">
        <v>259</v>
      </c>
      <c r="BU1393" s="43">
        <v>1</v>
      </c>
      <c r="BW1393" s="43" t="s">
        <v>103</v>
      </c>
    </row>
    <row r="1394" spans="1:81" x14ac:dyDescent="0.35">
      <c r="C1394" s="43" t="str">
        <f t="shared" si="21"/>
        <v>IARA:BDT-09:2022: 1393</v>
      </c>
      <c r="D1394" s="43">
        <v>1393</v>
      </c>
      <c r="E1394" s="43" t="s">
        <v>5235</v>
      </c>
      <c r="F1394" s="1" t="s">
        <v>73</v>
      </c>
      <c r="G1394" s="43" t="s">
        <v>5248</v>
      </c>
      <c r="H1394" s="2">
        <v>44822</v>
      </c>
      <c r="J1394" s="12">
        <f>YEAR(H1394)</f>
        <v>2022</v>
      </c>
      <c r="K1394" s="12">
        <f>MONTH(H1394)</f>
        <v>9</v>
      </c>
      <c r="L1394" s="12">
        <f>DAY(H1394)</f>
        <v>18</v>
      </c>
      <c r="M1394" s="13"/>
      <c r="P1394" s="12" t="s">
        <v>75</v>
      </c>
      <c r="Q1394" s="12" t="str">
        <f>CONCATENATE(X1394," ",Y1394)</f>
        <v>Cyanistes caeruleus</v>
      </c>
      <c r="R1394" s="14" t="str">
        <f>CONCATENATE(S1394,", ",T1394,", ",U1394,", ",V1394,", ",W1394,", ",X1394,", ",Y1394)</f>
        <v>Animalia, Chordata, Aves, Passeriformes, Paridae, Cyanistes, caeruleus</v>
      </c>
      <c r="S1394" s="6" t="s">
        <v>76</v>
      </c>
      <c r="T1394" s="6" t="s">
        <v>77</v>
      </c>
      <c r="U1394" s="6" t="s">
        <v>78</v>
      </c>
      <c r="V1394" s="12" t="s">
        <v>79</v>
      </c>
      <c r="W1394" s="12" t="s">
        <v>135</v>
      </c>
      <c r="X1394" s="12" t="s">
        <v>136</v>
      </c>
      <c r="Y1394" s="12" t="s">
        <v>137</v>
      </c>
      <c r="AA1394" s="12" t="s">
        <v>83</v>
      </c>
      <c r="AB1394" s="6" t="s">
        <v>84</v>
      </c>
      <c r="AC1394" s="12" t="s">
        <v>138</v>
      </c>
      <c r="AD1394" s="12" t="s">
        <v>259</v>
      </c>
      <c r="AE1394" s="2">
        <v>44822</v>
      </c>
      <c r="AF1394" s="43" t="s">
        <v>87</v>
      </c>
      <c r="AG1394" s="7" t="s">
        <v>139</v>
      </c>
      <c r="AH1394" s="43">
        <v>48.112078230724897</v>
      </c>
      <c r="AI1394" s="43">
        <v>-1.70286872589877</v>
      </c>
      <c r="AL1394" s="43">
        <v>10</v>
      </c>
      <c r="AN1394" s="46" t="s">
        <v>5240</v>
      </c>
      <c r="AO1394" s="5" t="s">
        <v>89</v>
      </c>
      <c r="AP1394" s="12" t="s">
        <v>259</v>
      </c>
      <c r="AR1394" s="7" t="s">
        <v>90</v>
      </c>
      <c r="AT1394" s="4" t="str">
        <f>CONCATENATE(AU1394,", ",AV1394,", ",AW1394,", ",AX1394,", ",AY1394,", ",AZ1394,", ",BA1394)</f>
        <v>Europe, France, FR, Bretagne, Ille-et-Vilaine, Rennes, Campus Institut Agro Rennes</v>
      </c>
      <c r="AU1394" s="1" t="s">
        <v>91</v>
      </c>
      <c r="AV1394" s="1" t="s">
        <v>92</v>
      </c>
      <c r="AW1394" s="1" t="s">
        <v>93</v>
      </c>
      <c r="AX1394" s="1" t="s">
        <v>94</v>
      </c>
      <c r="AY1394" s="1" t="s">
        <v>95</v>
      </c>
      <c r="AZ1394" s="1" t="s">
        <v>96</v>
      </c>
      <c r="BA1394" s="1" t="s">
        <v>5242</v>
      </c>
      <c r="BC1394" s="43"/>
      <c r="BF1394" s="43" t="s">
        <v>4596</v>
      </c>
      <c r="BG1394" s="43" t="s">
        <v>93</v>
      </c>
      <c r="BH1394" s="7" t="s">
        <v>97</v>
      </c>
      <c r="BJ1394" s="7" t="s">
        <v>98</v>
      </c>
      <c r="BK1394" s="7" t="s">
        <v>99</v>
      </c>
      <c r="BL1394" s="7" t="s">
        <v>4597</v>
      </c>
      <c r="BM1394" s="7" t="s">
        <v>4598</v>
      </c>
      <c r="BS1394" s="12" t="s">
        <v>259</v>
      </c>
      <c r="BU1394" s="43">
        <v>1</v>
      </c>
      <c r="BW1394" s="43" t="s">
        <v>103</v>
      </c>
    </row>
    <row r="1395" spans="1:81" x14ac:dyDescent="0.35">
      <c r="C1395" s="43" t="str">
        <f t="shared" si="21"/>
        <v>IARA:BDT-09:2022: 1394</v>
      </c>
      <c r="D1395" s="43">
        <v>1394</v>
      </c>
      <c r="E1395" s="43" t="s">
        <v>5235</v>
      </c>
      <c r="F1395" s="1" t="s">
        <v>73</v>
      </c>
      <c r="G1395" s="43" t="s">
        <v>5248</v>
      </c>
      <c r="H1395" s="2">
        <v>44822</v>
      </c>
      <c r="J1395" s="12">
        <f>YEAR(H1395)</f>
        <v>2022</v>
      </c>
      <c r="K1395" s="12">
        <f>MONTH(H1395)</f>
        <v>9</v>
      </c>
      <c r="L1395" s="12">
        <f>DAY(H1395)</f>
        <v>18</v>
      </c>
      <c r="M1395" s="13"/>
      <c r="P1395" s="12" t="s">
        <v>75</v>
      </c>
      <c r="Q1395" s="12" t="str">
        <f>CONCATENATE(X1395," ",Y1395)</f>
        <v>Cyanistes caeruleus</v>
      </c>
      <c r="R1395" s="14" t="str">
        <f>CONCATENATE(S1395,", ",T1395,", ",U1395,", ",V1395,", ",W1395,", ",X1395,", ",Y1395)</f>
        <v>Animalia, Chordata, Aves, Passeriformes, Paridae, Cyanistes, caeruleus</v>
      </c>
      <c r="S1395" s="6" t="s">
        <v>76</v>
      </c>
      <c r="T1395" s="6" t="s">
        <v>77</v>
      </c>
      <c r="U1395" s="6" t="s">
        <v>78</v>
      </c>
      <c r="V1395" s="12" t="s">
        <v>79</v>
      </c>
      <c r="W1395" s="12" t="s">
        <v>135</v>
      </c>
      <c r="X1395" s="12" t="s">
        <v>136</v>
      </c>
      <c r="Y1395" s="12" t="s">
        <v>137</v>
      </c>
      <c r="AA1395" s="12" t="s">
        <v>83</v>
      </c>
      <c r="AB1395" s="6" t="s">
        <v>84</v>
      </c>
      <c r="AC1395" s="12" t="s">
        <v>138</v>
      </c>
      <c r="AD1395" s="12" t="s">
        <v>259</v>
      </c>
      <c r="AE1395" s="2">
        <v>44822</v>
      </c>
      <c r="AF1395" s="43" t="s">
        <v>87</v>
      </c>
      <c r="AG1395" s="7" t="s">
        <v>139</v>
      </c>
      <c r="AH1395" s="43">
        <v>48.112103695554403</v>
      </c>
      <c r="AI1395" s="43">
        <v>-1.70292253571547</v>
      </c>
      <c r="AL1395" s="43">
        <v>10</v>
      </c>
      <c r="AN1395" s="46" t="s">
        <v>5240</v>
      </c>
      <c r="AO1395" s="5" t="s">
        <v>89</v>
      </c>
      <c r="AP1395" s="12" t="s">
        <v>259</v>
      </c>
      <c r="AR1395" s="7" t="s">
        <v>90</v>
      </c>
      <c r="AT1395" s="4" t="str">
        <f>CONCATENATE(AU1395,", ",AV1395,", ",AW1395,", ",AX1395,", ",AY1395,", ",AZ1395,", ",BA1395)</f>
        <v>Europe, France, FR, Bretagne, Ille-et-Vilaine, Rennes, Campus Institut Agro Rennes</v>
      </c>
      <c r="AU1395" s="1" t="s">
        <v>91</v>
      </c>
      <c r="AV1395" s="1" t="s">
        <v>92</v>
      </c>
      <c r="AW1395" s="1" t="s">
        <v>93</v>
      </c>
      <c r="AX1395" s="1" t="s">
        <v>94</v>
      </c>
      <c r="AY1395" s="1" t="s">
        <v>95</v>
      </c>
      <c r="AZ1395" s="1" t="s">
        <v>96</v>
      </c>
      <c r="BA1395" s="1" t="s">
        <v>5242</v>
      </c>
      <c r="BC1395" s="43"/>
      <c r="BF1395" s="43" t="s">
        <v>4596</v>
      </c>
      <c r="BG1395" s="43" t="s">
        <v>93</v>
      </c>
      <c r="BH1395" s="7" t="s">
        <v>97</v>
      </c>
      <c r="BJ1395" s="7" t="s">
        <v>98</v>
      </c>
      <c r="BK1395" s="7" t="s">
        <v>99</v>
      </c>
      <c r="BL1395" s="7" t="s">
        <v>4597</v>
      </c>
      <c r="BM1395" s="7" t="s">
        <v>4598</v>
      </c>
      <c r="BS1395" s="12" t="s">
        <v>259</v>
      </c>
      <c r="BU1395" s="43">
        <v>1</v>
      </c>
      <c r="BW1395" s="43" t="s">
        <v>103</v>
      </c>
    </row>
    <row r="1396" spans="1:81" x14ac:dyDescent="0.35">
      <c r="C1396" s="43" t="str">
        <f t="shared" si="21"/>
        <v>IARA:BDT-09:2022: 1395</v>
      </c>
      <c r="D1396" s="43">
        <v>1395</v>
      </c>
      <c r="E1396" s="43" t="s">
        <v>5235</v>
      </c>
      <c r="F1396" s="1" t="s">
        <v>73</v>
      </c>
      <c r="G1396" s="43" t="s">
        <v>5248</v>
      </c>
      <c r="H1396" s="2">
        <v>44822</v>
      </c>
      <c r="J1396" s="12">
        <f>YEAR(H1396)</f>
        <v>2022</v>
      </c>
      <c r="K1396" s="12">
        <f>MONTH(H1396)</f>
        <v>9</v>
      </c>
      <c r="L1396" s="12">
        <f>DAY(H1396)</f>
        <v>18</v>
      </c>
      <c r="M1396" s="13"/>
      <c r="P1396" s="12" t="s">
        <v>75</v>
      </c>
      <c r="Q1396" s="12" t="str">
        <f>CONCATENATE(X1396," ",Y1396)</f>
        <v>Turdus merula</v>
      </c>
      <c r="R1396" s="14" t="str">
        <f>CONCATENATE(S1396,", ",T1396,", ",U1396,", ",V1396,", ",W1396,", ",X1396,", ",Y1396)</f>
        <v>Animalia, Chordata, Aves, Passeriformes, Turdidae, Turdus, merula</v>
      </c>
      <c r="S1396" s="6" t="s">
        <v>76</v>
      </c>
      <c r="T1396" s="6" t="s">
        <v>77</v>
      </c>
      <c r="U1396" s="6" t="s">
        <v>78</v>
      </c>
      <c r="V1396" s="17" t="s">
        <v>79</v>
      </c>
      <c r="W1396" s="17" t="s">
        <v>126</v>
      </c>
      <c r="X1396" s="17" t="s">
        <v>127</v>
      </c>
      <c r="Y1396" s="17" t="s">
        <v>132</v>
      </c>
      <c r="AA1396" s="12" t="s">
        <v>83</v>
      </c>
      <c r="AB1396" s="6" t="s">
        <v>84</v>
      </c>
      <c r="AC1396" s="12" t="s">
        <v>133</v>
      </c>
      <c r="AD1396" s="12" t="s">
        <v>259</v>
      </c>
      <c r="AE1396" s="2">
        <v>44822</v>
      </c>
      <c r="AF1396" s="43" t="s">
        <v>87</v>
      </c>
      <c r="AG1396" s="7" t="s">
        <v>134</v>
      </c>
      <c r="AH1396" s="43">
        <v>48.1119568215003</v>
      </c>
      <c r="AI1396" s="43">
        <v>-1.7040073086838301</v>
      </c>
      <c r="AL1396" s="43">
        <v>10</v>
      </c>
      <c r="AN1396" s="46" t="s">
        <v>5240</v>
      </c>
      <c r="AO1396" s="5" t="s">
        <v>89</v>
      </c>
      <c r="AP1396" s="12" t="s">
        <v>259</v>
      </c>
      <c r="AR1396" s="7" t="s">
        <v>90</v>
      </c>
      <c r="AT1396" s="4" t="str">
        <f>CONCATENATE(AU1396,", ",AV1396,", ",AW1396,", ",AX1396,", ",AY1396,", ",AZ1396,", ",BA1396)</f>
        <v>Europe, France, FR, Bretagne, Ille-et-Vilaine, Rennes, Campus Institut Agro Rennes</v>
      </c>
      <c r="AU1396" s="1" t="s">
        <v>91</v>
      </c>
      <c r="AV1396" s="1" t="s">
        <v>92</v>
      </c>
      <c r="AW1396" s="1" t="s">
        <v>93</v>
      </c>
      <c r="AX1396" s="1" t="s">
        <v>94</v>
      </c>
      <c r="AY1396" s="1" t="s">
        <v>95</v>
      </c>
      <c r="AZ1396" s="1" t="s">
        <v>96</v>
      </c>
      <c r="BA1396" s="1" t="s">
        <v>5242</v>
      </c>
      <c r="BC1396" s="43"/>
      <c r="BF1396" s="43" t="s">
        <v>4596</v>
      </c>
      <c r="BG1396" s="43" t="s">
        <v>93</v>
      </c>
      <c r="BH1396" s="7" t="s">
        <v>97</v>
      </c>
      <c r="BJ1396" s="7" t="s">
        <v>98</v>
      </c>
      <c r="BK1396" s="7" t="s">
        <v>99</v>
      </c>
      <c r="BL1396" s="7" t="s">
        <v>4597</v>
      </c>
      <c r="BM1396" s="7" t="s">
        <v>4598</v>
      </c>
      <c r="BS1396" s="12" t="s">
        <v>259</v>
      </c>
      <c r="BU1396" s="43">
        <v>1</v>
      </c>
      <c r="BW1396" s="43" t="s">
        <v>103</v>
      </c>
    </row>
    <row r="1397" spans="1:81" x14ac:dyDescent="0.35">
      <c r="C1397" s="43" t="str">
        <f t="shared" si="21"/>
        <v>IARA:BDT-09:2022: 1396</v>
      </c>
      <c r="D1397" s="43">
        <v>1396</v>
      </c>
      <c r="E1397" s="43" t="s">
        <v>5235</v>
      </c>
      <c r="F1397" s="1" t="s">
        <v>73</v>
      </c>
      <c r="G1397" s="43" t="s">
        <v>5248</v>
      </c>
      <c r="H1397" s="2">
        <v>44822</v>
      </c>
      <c r="J1397" s="12">
        <f>YEAR(H1397)</f>
        <v>2022</v>
      </c>
      <c r="K1397" s="12">
        <f>MONTH(H1397)</f>
        <v>9</v>
      </c>
      <c r="L1397" s="12">
        <f>DAY(H1397)</f>
        <v>18</v>
      </c>
      <c r="M1397" s="13"/>
      <c r="P1397" s="12" t="s">
        <v>75</v>
      </c>
      <c r="Q1397" s="12" t="str">
        <f>CONCATENATE(X1397," ",Y1397)</f>
        <v>Columba palumbus</v>
      </c>
      <c r="R1397" s="14" t="str">
        <f>CONCATENATE(S1397,", ",T1397,", ",U1397,", ",V1397,", ",W1397,", ",X1397,", ",Y1397)</f>
        <v>Animalia, Chordata, Aves, Columbiformes, Columbidae, Columba, palumbus</v>
      </c>
      <c r="S1397" s="6" t="s">
        <v>76</v>
      </c>
      <c r="T1397" s="6" t="s">
        <v>77</v>
      </c>
      <c r="U1397" s="6" t="s">
        <v>78</v>
      </c>
      <c r="V1397" s="12" t="s">
        <v>159</v>
      </c>
      <c r="W1397" s="12" t="s">
        <v>160</v>
      </c>
      <c r="X1397" s="12" t="s">
        <v>161</v>
      </c>
      <c r="Y1397" s="12" t="s">
        <v>162</v>
      </c>
      <c r="AA1397" s="12" t="s">
        <v>83</v>
      </c>
      <c r="AB1397" s="6" t="s">
        <v>84</v>
      </c>
      <c r="AC1397" s="12" t="s">
        <v>163</v>
      </c>
      <c r="AD1397" s="12" t="s">
        <v>259</v>
      </c>
      <c r="AE1397" s="2">
        <v>44822</v>
      </c>
      <c r="AF1397" s="43" t="s">
        <v>87</v>
      </c>
      <c r="AG1397" s="7" t="s">
        <v>164</v>
      </c>
      <c r="AH1397" s="43">
        <v>48.112355847523297</v>
      </c>
      <c r="AI1397" s="43">
        <v>-1.7039552243870699</v>
      </c>
      <c r="AL1397" s="43">
        <v>10</v>
      </c>
      <c r="AN1397" s="46" t="s">
        <v>5240</v>
      </c>
      <c r="AO1397" s="5" t="s">
        <v>89</v>
      </c>
      <c r="AP1397" s="12" t="s">
        <v>259</v>
      </c>
      <c r="AR1397" s="7" t="s">
        <v>90</v>
      </c>
      <c r="AT1397" s="4" t="str">
        <f>CONCATENATE(AU1397,", ",AV1397,", ",AW1397,", ",AX1397,", ",AY1397,", ",AZ1397,", ",BA1397)</f>
        <v>Europe, France, FR, Bretagne, Ille-et-Vilaine, Rennes, Campus Institut Agro Rennes</v>
      </c>
      <c r="AU1397" s="1" t="s">
        <v>91</v>
      </c>
      <c r="AV1397" s="1" t="s">
        <v>92</v>
      </c>
      <c r="AW1397" s="1" t="s">
        <v>93</v>
      </c>
      <c r="AX1397" s="1" t="s">
        <v>94</v>
      </c>
      <c r="AY1397" s="1" t="s">
        <v>95</v>
      </c>
      <c r="AZ1397" s="1" t="s">
        <v>96</v>
      </c>
      <c r="BA1397" s="1" t="s">
        <v>5242</v>
      </c>
      <c r="BC1397" s="43"/>
      <c r="BF1397" s="43" t="s">
        <v>4596</v>
      </c>
      <c r="BG1397" s="43" t="s">
        <v>93</v>
      </c>
      <c r="BH1397" s="7" t="s">
        <v>97</v>
      </c>
      <c r="BJ1397" s="7" t="s">
        <v>98</v>
      </c>
      <c r="BK1397" s="7" t="s">
        <v>99</v>
      </c>
      <c r="BL1397" s="7" t="s">
        <v>4597</v>
      </c>
      <c r="BM1397" s="7" t="s">
        <v>4598</v>
      </c>
      <c r="BS1397" s="12" t="s">
        <v>259</v>
      </c>
      <c r="BU1397" s="43">
        <v>1</v>
      </c>
      <c r="BW1397" s="43" t="s">
        <v>103</v>
      </c>
    </row>
    <row r="1398" spans="1:81" x14ac:dyDescent="0.35">
      <c r="C1398" s="43" t="str">
        <f t="shared" si="21"/>
        <v>IARA:BDT-09:2022: 1397</v>
      </c>
      <c r="D1398" s="43">
        <v>1397</v>
      </c>
      <c r="E1398" s="43" t="s">
        <v>5235</v>
      </c>
      <c r="F1398" s="1" t="s">
        <v>73</v>
      </c>
      <c r="G1398" s="43" t="s">
        <v>5248</v>
      </c>
      <c r="H1398" s="2">
        <v>44822</v>
      </c>
      <c r="J1398" s="12">
        <f>YEAR(H1398)</f>
        <v>2022</v>
      </c>
      <c r="K1398" s="12">
        <f>MONTH(H1398)</f>
        <v>9</v>
      </c>
      <c r="L1398" s="12">
        <f>DAY(H1398)</f>
        <v>18</v>
      </c>
      <c r="M1398" s="13"/>
      <c r="P1398" s="12" t="s">
        <v>75</v>
      </c>
      <c r="Q1398" s="12" t="str">
        <f>CONCATENATE(X1398," ",Y1398)</f>
        <v>Columba palumbus</v>
      </c>
      <c r="R1398" s="14" t="str">
        <f>CONCATENATE(S1398,", ",T1398,", ",U1398,", ",V1398,", ",W1398,", ",X1398,", ",Y1398)</f>
        <v>Animalia, Chordata, Aves, Columbiformes, Columbidae, Columba, palumbus</v>
      </c>
      <c r="S1398" s="6" t="s">
        <v>76</v>
      </c>
      <c r="T1398" s="6" t="s">
        <v>77</v>
      </c>
      <c r="U1398" s="6" t="s">
        <v>78</v>
      </c>
      <c r="V1398" s="12" t="s">
        <v>159</v>
      </c>
      <c r="W1398" s="12" t="s">
        <v>160</v>
      </c>
      <c r="X1398" s="12" t="s">
        <v>161</v>
      </c>
      <c r="Y1398" s="12" t="s">
        <v>162</v>
      </c>
      <c r="AA1398" s="12" t="s">
        <v>83</v>
      </c>
      <c r="AB1398" s="6" t="s">
        <v>84</v>
      </c>
      <c r="AC1398" s="12" t="s">
        <v>163</v>
      </c>
      <c r="AD1398" s="12" t="s">
        <v>259</v>
      </c>
      <c r="AE1398" s="2">
        <v>44822</v>
      </c>
      <c r="AF1398" s="43" t="s">
        <v>87</v>
      </c>
      <c r="AG1398" s="7" t="s">
        <v>164</v>
      </c>
      <c r="AH1398" s="43">
        <v>48.112327716377401</v>
      </c>
      <c r="AI1398" s="43">
        <v>-1.70396818178485</v>
      </c>
      <c r="AL1398" s="43">
        <v>10</v>
      </c>
      <c r="AN1398" s="46" t="s">
        <v>5240</v>
      </c>
      <c r="AO1398" s="5" t="s">
        <v>89</v>
      </c>
      <c r="AP1398" s="12" t="s">
        <v>259</v>
      </c>
      <c r="AR1398" s="7" t="s">
        <v>90</v>
      </c>
      <c r="AT1398" s="4" t="str">
        <f>CONCATENATE(AU1398,", ",AV1398,", ",AW1398,", ",AX1398,", ",AY1398,", ",AZ1398,", ",BA1398)</f>
        <v>Europe, France, FR, Bretagne, Ille-et-Vilaine, Rennes, Campus Institut Agro Rennes</v>
      </c>
      <c r="AU1398" s="1" t="s">
        <v>91</v>
      </c>
      <c r="AV1398" s="1" t="s">
        <v>92</v>
      </c>
      <c r="AW1398" s="1" t="s">
        <v>93</v>
      </c>
      <c r="AX1398" s="1" t="s">
        <v>94</v>
      </c>
      <c r="AY1398" s="1" t="s">
        <v>95</v>
      </c>
      <c r="AZ1398" s="1" t="s">
        <v>96</v>
      </c>
      <c r="BA1398" s="1" t="s">
        <v>5242</v>
      </c>
      <c r="BC1398" s="43"/>
      <c r="BF1398" s="43" t="s">
        <v>4596</v>
      </c>
      <c r="BG1398" s="43" t="s">
        <v>93</v>
      </c>
      <c r="BH1398" s="7" t="s">
        <v>97</v>
      </c>
      <c r="BJ1398" s="7" t="s">
        <v>98</v>
      </c>
      <c r="BK1398" s="7" t="s">
        <v>99</v>
      </c>
      <c r="BL1398" s="7" t="s">
        <v>4597</v>
      </c>
      <c r="BM1398" s="7" t="s">
        <v>4598</v>
      </c>
      <c r="BS1398" s="12" t="s">
        <v>259</v>
      </c>
      <c r="BU1398" s="43">
        <v>1</v>
      </c>
      <c r="BW1398" s="43" t="s">
        <v>103</v>
      </c>
    </row>
    <row r="1399" spans="1:81" x14ac:dyDescent="0.35">
      <c r="C1399" s="43" t="str">
        <f t="shared" si="21"/>
        <v>IARA:BDT-09:2022: 1398</v>
      </c>
      <c r="D1399" s="43">
        <v>1398</v>
      </c>
      <c r="E1399" s="43" t="s">
        <v>5235</v>
      </c>
      <c r="F1399" s="1" t="s">
        <v>73</v>
      </c>
      <c r="G1399" s="43" t="s">
        <v>5248</v>
      </c>
      <c r="H1399" s="2">
        <v>44822</v>
      </c>
      <c r="J1399" s="12">
        <f>YEAR(H1399)</f>
        <v>2022</v>
      </c>
      <c r="K1399" s="12">
        <f>MONTH(H1399)</f>
        <v>9</v>
      </c>
      <c r="L1399" s="12">
        <f>DAY(H1399)</f>
        <v>18</v>
      </c>
      <c r="M1399" s="13"/>
      <c r="P1399" s="12" t="s">
        <v>75</v>
      </c>
      <c r="Q1399" s="12" t="str">
        <f>CONCATENATE(X1399," ",Y1399)</f>
        <v>Garrulus glandarius</v>
      </c>
      <c r="R1399" s="14" t="str">
        <f>CONCATENATE(S1399,", ",T1399,", ",U1399,", ",V1399,", ",W1399,", ",X1399,", ",Y1399)</f>
        <v>Animalia, Chordata, Aves, Passeriformes, Corvidae, Garrulus, glandarius</v>
      </c>
      <c r="S1399" s="6" t="s">
        <v>76</v>
      </c>
      <c r="T1399" s="6" t="s">
        <v>77</v>
      </c>
      <c r="U1399" s="6" t="s">
        <v>78</v>
      </c>
      <c r="V1399" s="12" t="s">
        <v>79</v>
      </c>
      <c r="W1399" s="12" t="s">
        <v>104</v>
      </c>
      <c r="X1399" s="12" t="s">
        <v>122</v>
      </c>
      <c r="Y1399" s="12" t="s">
        <v>123</v>
      </c>
      <c r="AA1399" s="12" t="s">
        <v>83</v>
      </c>
      <c r="AB1399" s="6" t="s">
        <v>84</v>
      </c>
      <c r="AC1399" s="12" t="s">
        <v>124</v>
      </c>
      <c r="AD1399" s="12" t="s">
        <v>259</v>
      </c>
      <c r="AE1399" s="2">
        <v>44822</v>
      </c>
      <c r="AF1399" s="43" t="s">
        <v>87</v>
      </c>
      <c r="AG1399" s="7" t="s">
        <v>125</v>
      </c>
      <c r="AH1399" s="43">
        <v>48.112343935897997</v>
      </c>
      <c r="AI1399" s="43">
        <v>-1.70390777509915</v>
      </c>
      <c r="AL1399" s="43">
        <v>10</v>
      </c>
      <c r="AN1399" s="46" t="s">
        <v>5240</v>
      </c>
      <c r="AO1399" s="5" t="s">
        <v>89</v>
      </c>
      <c r="AP1399" s="12" t="s">
        <v>259</v>
      </c>
      <c r="AR1399" s="7" t="s">
        <v>90</v>
      </c>
      <c r="AT1399" s="4" t="str">
        <f>CONCATENATE(AU1399,", ",AV1399,", ",AW1399,", ",AX1399,", ",AY1399,", ",AZ1399,", ",BA1399)</f>
        <v>Europe, France, FR, Bretagne, Ille-et-Vilaine, Rennes, Campus Institut Agro Rennes</v>
      </c>
      <c r="AU1399" s="1" t="s">
        <v>91</v>
      </c>
      <c r="AV1399" s="1" t="s">
        <v>92</v>
      </c>
      <c r="AW1399" s="1" t="s">
        <v>93</v>
      </c>
      <c r="AX1399" s="1" t="s">
        <v>94</v>
      </c>
      <c r="AY1399" s="1" t="s">
        <v>95</v>
      </c>
      <c r="AZ1399" s="1" t="s">
        <v>96</v>
      </c>
      <c r="BA1399" s="1" t="s">
        <v>5242</v>
      </c>
      <c r="BC1399" s="43"/>
      <c r="BF1399" s="43" t="s">
        <v>4596</v>
      </c>
      <c r="BG1399" s="43" t="s">
        <v>93</v>
      </c>
      <c r="BH1399" s="7" t="s">
        <v>97</v>
      </c>
      <c r="BJ1399" s="7" t="s">
        <v>98</v>
      </c>
      <c r="BK1399" s="7" t="s">
        <v>99</v>
      </c>
      <c r="BL1399" s="7" t="s">
        <v>4597</v>
      </c>
      <c r="BM1399" s="7" t="s">
        <v>4598</v>
      </c>
      <c r="BS1399" s="12" t="s">
        <v>259</v>
      </c>
      <c r="BU1399" s="43">
        <v>1</v>
      </c>
      <c r="BW1399" s="43" t="s">
        <v>103</v>
      </c>
    </row>
    <row r="1400" spans="1:81" x14ac:dyDescent="0.35">
      <c r="A1400" s="7"/>
      <c r="B1400" s="7"/>
      <c r="C1400" s="43" t="str">
        <f t="shared" si="21"/>
        <v>IARA:BDT-09:2022: 1399</v>
      </c>
      <c r="D1400" s="43">
        <v>1399</v>
      </c>
      <c r="E1400" s="43" t="s">
        <v>5235</v>
      </c>
      <c r="F1400" s="8" t="s">
        <v>73</v>
      </c>
      <c r="G1400" s="43" t="s">
        <v>5286</v>
      </c>
      <c r="H1400" s="26">
        <v>44824</v>
      </c>
      <c r="I1400" s="7"/>
      <c r="J1400" s="6">
        <v>2022</v>
      </c>
      <c r="K1400" s="6">
        <v>9</v>
      </c>
      <c r="L1400" s="6">
        <v>22</v>
      </c>
      <c r="M1400" s="6"/>
      <c r="N1400" s="6"/>
      <c r="O1400" s="6"/>
      <c r="P1400" s="6" t="s">
        <v>4645</v>
      </c>
      <c r="Q1400" s="6" t="str">
        <f>CONCATENATE(X1400," ",Y1400)</f>
        <v xml:space="preserve"> </v>
      </c>
      <c r="R1400" s="16" t="str">
        <f>CONCATENATE(S1400,", ",T1400,", ",U1400,", ",V1400,", ",W1400,", ",X1400,", ",Y1400)</f>
        <v xml:space="preserve">Animalia, Chordata, Reptilia, Squamata, Lacertidae, , </v>
      </c>
      <c r="S1400" s="6" t="s">
        <v>76</v>
      </c>
      <c r="T1400" s="6" t="s">
        <v>77</v>
      </c>
      <c r="U1400" s="6" t="s">
        <v>252</v>
      </c>
      <c r="V1400" s="6" t="s">
        <v>253</v>
      </c>
      <c r="W1400" s="6" t="s">
        <v>254</v>
      </c>
      <c r="X1400" s="6"/>
      <c r="Y1400" s="6"/>
      <c r="Z1400" s="6"/>
      <c r="AA1400" s="6" t="s">
        <v>18</v>
      </c>
      <c r="AC1400" s="40" t="s">
        <v>4632</v>
      </c>
      <c r="AD1400" s="6" t="s">
        <v>259</v>
      </c>
      <c r="AE1400" s="26">
        <v>44824</v>
      </c>
      <c r="AF1400" s="7" t="s">
        <v>87</v>
      </c>
      <c r="AG1400" s="7"/>
      <c r="AH1400" s="7" t="s">
        <v>4647</v>
      </c>
      <c r="AI1400" s="7" t="s">
        <v>4648</v>
      </c>
      <c r="AJ1400" s="7"/>
      <c r="AK1400" s="7"/>
      <c r="AL1400" s="27">
        <v>10</v>
      </c>
      <c r="AM1400" s="7"/>
      <c r="AN1400" s="46" t="s">
        <v>5240</v>
      </c>
      <c r="AO1400" s="41" t="s">
        <v>89</v>
      </c>
      <c r="AP1400" s="7" t="s">
        <v>4662</v>
      </c>
      <c r="AQ1400" s="9">
        <v>45702</v>
      </c>
      <c r="AR1400" s="7" t="s">
        <v>90</v>
      </c>
      <c r="AS1400" s="7"/>
      <c r="AT1400" s="10" t="str">
        <f>CONCATENATE(AU1400,", ",AV1400,", ",AW1400,", ",AX1400,", ",AY1400,", ",AZ1400,", ",BA1400)</f>
        <v>Europe, France, FR, Bretagne, Ille-et-Vilaine, Rennes, Campus Institut Agro Rennes</v>
      </c>
      <c r="AU1400" s="8" t="s">
        <v>91</v>
      </c>
      <c r="AV1400" s="8" t="s">
        <v>92</v>
      </c>
      <c r="AW1400" s="8" t="s">
        <v>93</v>
      </c>
      <c r="AX1400" s="8" t="s">
        <v>94</v>
      </c>
      <c r="AY1400" s="8" t="s">
        <v>95</v>
      </c>
      <c r="AZ1400" s="8" t="s">
        <v>96</v>
      </c>
      <c r="BA1400" s="1" t="s">
        <v>5242</v>
      </c>
      <c r="BB1400" s="7"/>
      <c r="BC1400" s="28" t="s">
        <v>4631</v>
      </c>
      <c r="BD1400" s="7"/>
      <c r="BE1400" s="7"/>
      <c r="BF1400" s="7" t="s">
        <v>4596</v>
      </c>
      <c r="BG1400" s="7" t="s">
        <v>93</v>
      </c>
      <c r="BH1400" s="7" t="s">
        <v>97</v>
      </c>
      <c r="BI1400" s="7"/>
      <c r="BJ1400" s="7" t="s">
        <v>98</v>
      </c>
      <c r="BK1400" s="7" t="s">
        <v>99</v>
      </c>
      <c r="BL1400" s="7" t="s">
        <v>4597</v>
      </c>
      <c r="BM1400" s="7" t="s">
        <v>4598</v>
      </c>
      <c r="BO1400" s="7"/>
      <c r="BP1400" s="7"/>
      <c r="BQ1400" s="7"/>
      <c r="BR1400" s="7"/>
      <c r="BS1400" s="7"/>
      <c r="BT1400" s="7"/>
      <c r="BU1400" s="7">
        <v>1</v>
      </c>
      <c r="BV1400" s="7"/>
      <c r="BW1400" s="7" t="s">
        <v>103</v>
      </c>
      <c r="BX1400" s="7"/>
      <c r="BY1400" s="7"/>
      <c r="BZ1400" s="7"/>
      <c r="CA1400" s="7"/>
      <c r="CB1400" s="7"/>
      <c r="CC1400" s="7"/>
    </row>
    <row r="1401" spans="1:81" x14ac:dyDescent="0.35">
      <c r="A1401" s="7"/>
      <c r="B1401" s="7"/>
      <c r="C1401" s="43" t="str">
        <f t="shared" si="21"/>
        <v>IARA:BDT-09:2022: 1400</v>
      </c>
      <c r="D1401" s="43">
        <v>1400</v>
      </c>
      <c r="E1401" s="43" t="s">
        <v>5235</v>
      </c>
      <c r="F1401" s="8" t="s">
        <v>73</v>
      </c>
      <c r="G1401" s="43" t="s">
        <v>5286</v>
      </c>
      <c r="H1401" s="20">
        <v>44824</v>
      </c>
      <c r="J1401" s="6">
        <v>2022</v>
      </c>
      <c r="K1401" s="12">
        <v>9</v>
      </c>
      <c r="L1401" s="6">
        <v>22</v>
      </c>
      <c r="P1401" s="12" t="s">
        <v>4645</v>
      </c>
      <c r="Q1401" s="6" t="str">
        <f>CONCATENATE(X1401," ",Y1401)</f>
        <v>Podarcis muralis</v>
      </c>
      <c r="R1401" s="16" t="str">
        <f>CONCATENATE(S1401,", ",T1401,", ",U1401,", ",V1401,", ",W1401,", ",X1401,", ",Y1401)</f>
        <v>Animalia, Chordata, Reptilia, Squamata, Lacertidae, Podarcis, muralis</v>
      </c>
      <c r="S1401" s="6" t="s">
        <v>76</v>
      </c>
      <c r="T1401" s="6" t="s">
        <v>77</v>
      </c>
      <c r="U1401" s="6" t="s">
        <v>252</v>
      </c>
      <c r="V1401" s="6" t="s">
        <v>253</v>
      </c>
      <c r="W1401" s="6" t="s">
        <v>254</v>
      </c>
      <c r="X1401" s="6" t="s">
        <v>255</v>
      </c>
      <c r="Y1401" s="6" t="s">
        <v>256</v>
      </c>
      <c r="AA1401" s="12" t="s">
        <v>83</v>
      </c>
      <c r="AB1401" s="6" t="s">
        <v>257</v>
      </c>
      <c r="AC1401" s="12" t="s">
        <v>258</v>
      </c>
      <c r="AD1401" s="6" t="s">
        <v>259</v>
      </c>
      <c r="AE1401" s="20">
        <v>44824</v>
      </c>
      <c r="AF1401" s="43" t="s">
        <v>87</v>
      </c>
      <c r="AG1401" s="7" t="s">
        <v>260</v>
      </c>
      <c r="AH1401" s="21" t="s">
        <v>4660</v>
      </c>
      <c r="AI1401" s="21" t="s">
        <v>4661</v>
      </c>
      <c r="AJ1401" s="21"/>
      <c r="AK1401" s="21"/>
      <c r="AL1401" s="21">
        <v>25</v>
      </c>
      <c r="AN1401" s="46" t="s">
        <v>5240</v>
      </c>
      <c r="AO1401" s="5" t="s">
        <v>89</v>
      </c>
      <c r="AP1401" s="43" t="s">
        <v>4662</v>
      </c>
      <c r="AQ1401" s="2">
        <v>45702</v>
      </c>
      <c r="AR1401" s="7" t="s">
        <v>90</v>
      </c>
      <c r="AT1401" s="10" t="str">
        <f>CONCATENATE(AU1401,", ",AV1401,", ",AW1401,", ",AX1401,", ",AY1401,", ",AZ1401,", ",BA1401)</f>
        <v>Europe, France, FR, Bretagne, Ille-et-Vilaine, Rennes, Campus Institut Agro Rennes</v>
      </c>
      <c r="AU1401" s="8" t="s">
        <v>91</v>
      </c>
      <c r="AV1401" s="8" t="s">
        <v>92</v>
      </c>
      <c r="AW1401" s="8" t="s">
        <v>93</v>
      </c>
      <c r="AX1401" s="8" t="s">
        <v>94</v>
      </c>
      <c r="AY1401" s="8" t="s">
        <v>95</v>
      </c>
      <c r="AZ1401" s="8" t="s">
        <v>96</v>
      </c>
      <c r="BA1401" s="1" t="s">
        <v>5242</v>
      </c>
      <c r="BB1401" s="7"/>
      <c r="BC1401" s="23" t="s">
        <v>263</v>
      </c>
      <c r="BF1401" s="7" t="s">
        <v>4596</v>
      </c>
      <c r="BG1401" s="7" t="s">
        <v>93</v>
      </c>
      <c r="BH1401" s="7" t="s">
        <v>97</v>
      </c>
      <c r="BI1401" s="7"/>
      <c r="BJ1401" s="7" t="s">
        <v>98</v>
      </c>
      <c r="BK1401" s="7" t="s">
        <v>99</v>
      </c>
      <c r="BL1401" s="7" t="s">
        <v>4597</v>
      </c>
      <c r="BM1401" s="7" t="s">
        <v>4598</v>
      </c>
      <c r="BS1401" s="43"/>
      <c r="BU1401" s="43">
        <v>2</v>
      </c>
      <c r="BW1401" s="43" t="s">
        <v>103</v>
      </c>
    </row>
    <row r="1402" spans="1:81" x14ac:dyDescent="0.35">
      <c r="A1402" s="7"/>
      <c r="B1402" s="7"/>
      <c r="C1402" s="43" t="str">
        <f t="shared" si="21"/>
        <v>IARA:BDT-09:2022: 1401</v>
      </c>
      <c r="D1402" s="43">
        <v>1401</v>
      </c>
      <c r="E1402" s="43" t="s">
        <v>5235</v>
      </c>
      <c r="F1402" s="8" t="s">
        <v>73</v>
      </c>
      <c r="G1402" s="43" t="s">
        <v>5286</v>
      </c>
      <c r="H1402" s="20">
        <v>44824</v>
      </c>
      <c r="J1402" s="6">
        <v>2022</v>
      </c>
      <c r="K1402" s="12">
        <v>9</v>
      </c>
      <c r="L1402" s="6">
        <v>22</v>
      </c>
      <c r="P1402" s="12" t="s">
        <v>4645</v>
      </c>
      <c r="Q1402" s="6" t="str">
        <f>CONCATENATE(X1402," ",Y1402)</f>
        <v>Podarcis muralis</v>
      </c>
      <c r="R1402" s="16" t="str">
        <f>CONCATENATE(S1402,", ",T1402,", ",U1402,", ",V1402,", ",W1402,", ",X1402,", ",Y1402)</f>
        <v>Animalia, Chordata, Reptilia, Squamata, Lacertidae, Podarcis, muralis</v>
      </c>
      <c r="S1402" s="6" t="s">
        <v>76</v>
      </c>
      <c r="T1402" s="6" t="s">
        <v>77</v>
      </c>
      <c r="U1402" s="6" t="s">
        <v>252</v>
      </c>
      <c r="V1402" s="6" t="s">
        <v>253</v>
      </c>
      <c r="W1402" s="6" t="s">
        <v>254</v>
      </c>
      <c r="X1402" s="6" t="s">
        <v>255</v>
      </c>
      <c r="Y1402" s="6" t="s">
        <v>256</v>
      </c>
      <c r="AA1402" s="12" t="s">
        <v>83</v>
      </c>
      <c r="AB1402" s="6" t="s">
        <v>257</v>
      </c>
      <c r="AC1402" s="12" t="s">
        <v>258</v>
      </c>
      <c r="AD1402" s="6" t="s">
        <v>259</v>
      </c>
      <c r="AE1402" s="20">
        <v>44824</v>
      </c>
      <c r="AF1402" s="43" t="s">
        <v>87</v>
      </c>
      <c r="AG1402" s="7" t="s">
        <v>260</v>
      </c>
      <c r="AH1402" s="43" t="s">
        <v>4653</v>
      </c>
      <c r="AI1402" s="43" t="s">
        <v>4654</v>
      </c>
      <c r="AL1402" s="21">
        <v>25</v>
      </c>
      <c r="AN1402" s="46" t="s">
        <v>5240</v>
      </c>
      <c r="AO1402" s="5" t="s">
        <v>89</v>
      </c>
      <c r="AP1402" s="43" t="s">
        <v>4662</v>
      </c>
      <c r="AQ1402" s="2">
        <v>45702</v>
      </c>
      <c r="AR1402" s="7" t="s">
        <v>90</v>
      </c>
      <c r="AT1402" s="10" t="str">
        <f>CONCATENATE(AU1402,", ",AV1402,", ",AW1402,", ",AX1402,", ",AY1402,", ",AZ1402,", ",BA1402)</f>
        <v>Europe, France, FR, Bretagne, Ille-et-Vilaine, Rennes, Campus Institut Agro Rennes</v>
      </c>
      <c r="AU1402" s="8" t="s">
        <v>91</v>
      </c>
      <c r="AV1402" s="8" t="s">
        <v>92</v>
      </c>
      <c r="AW1402" s="8" t="s">
        <v>93</v>
      </c>
      <c r="AX1402" s="8" t="s">
        <v>94</v>
      </c>
      <c r="AY1402" s="8" t="s">
        <v>95</v>
      </c>
      <c r="AZ1402" s="8" t="s">
        <v>96</v>
      </c>
      <c r="BA1402" s="1" t="s">
        <v>5242</v>
      </c>
      <c r="BB1402" s="7"/>
      <c r="BC1402" s="25" t="s">
        <v>4633</v>
      </c>
      <c r="BF1402" s="7" t="s">
        <v>4596</v>
      </c>
      <c r="BG1402" s="7" t="s">
        <v>93</v>
      </c>
      <c r="BH1402" s="7" t="s">
        <v>97</v>
      </c>
      <c r="BI1402" s="7"/>
      <c r="BJ1402" s="7" t="s">
        <v>98</v>
      </c>
      <c r="BK1402" s="7" t="s">
        <v>99</v>
      </c>
      <c r="BL1402" s="7" t="s">
        <v>4597</v>
      </c>
      <c r="BM1402" s="7" t="s">
        <v>4598</v>
      </c>
      <c r="BS1402" s="43"/>
      <c r="BU1402" s="43">
        <v>1</v>
      </c>
      <c r="BW1402" s="43" t="s">
        <v>103</v>
      </c>
    </row>
    <row r="1403" spans="1:81" x14ac:dyDescent="0.35">
      <c r="A1403" s="7"/>
      <c r="B1403" s="7"/>
      <c r="C1403" s="43" t="str">
        <f t="shared" si="21"/>
        <v>IARA:BDT-09:2022: 1402</v>
      </c>
      <c r="D1403" s="43">
        <v>1402</v>
      </c>
      <c r="E1403" s="43" t="s">
        <v>5235</v>
      </c>
      <c r="F1403" s="8" t="s">
        <v>73</v>
      </c>
      <c r="G1403" s="43" t="s">
        <v>5286</v>
      </c>
      <c r="H1403" s="20">
        <v>44824</v>
      </c>
      <c r="J1403" s="6">
        <v>2022</v>
      </c>
      <c r="K1403" s="12">
        <v>9</v>
      </c>
      <c r="L1403" s="6">
        <v>22</v>
      </c>
      <c r="P1403" s="12" t="s">
        <v>4645</v>
      </c>
      <c r="Q1403" s="6" t="str">
        <f>CONCATENATE(X1403," ",Y1403)</f>
        <v>Podarcis muralis</v>
      </c>
      <c r="R1403" s="16" t="str">
        <f>CONCATENATE(S1403,", ",T1403,", ",U1403,", ",V1403,", ",W1403,", ",X1403,", ",Y1403)</f>
        <v>Animalia, Chordata, Reptilia, Squamata, Lacertidae, Podarcis, muralis</v>
      </c>
      <c r="S1403" s="6" t="s">
        <v>76</v>
      </c>
      <c r="T1403" s="6" t="s">
        <v>77</v>
      </c>
      <c r="U1403" s="6" t="s">
        <v>252</v>
      </c>
      <c r="V1403" s="6" t="s">
        <v>253</v>
      </c>
      <c r="W1403" s="6" t="s">
        <v>254</v>
      </c>
      <c r="X1403" s="6" t="s">
        <v>255</v>
      </c>
      <c r="Y1403" s="6" t="s">
        <v>256</v>
      </c>
      <c r="AA1403" s="12" t="s">
        <v>83</v>
      </c>
      <c r="AB1403" s="6" t="s">
        <v>257</v>
      </c>
      <c r="AC1403" s="12" t="s">
        <v>258</v>
      </c>
      <c r="AD1403" s="6" t="s">
        <v>259</v>
      </c>
      <c r="AE1403" s="20">
        <v>44824</v>
      </c>
      <c r="AF1403" s="43" t="s">
        <v>87</v>
      </c>
      <c r="AG1403" s="7" t="s">
        <v>260</v>
      </c>
      <c r="AH1403" s="43" t="s">
        <v>4653</v>
      </c>
      <c r="AI1403" s="43" t="s">
        <v>4654</v>
      </c>
      <c r="AL1403" s="21">
        <v>25</v>
      </c>
      <c r="AN1403" s="46" t="s">
        <v>5240</v>
      </c>
      <c r="AO1403" s="5" t="s">
        <v>89</v>
      </c>
      <c r="AP1403" s="43" t="s">
        <v>4662</v>
      </c>
      <c r="AQ1403" s="2">
        <v>45702</v>
      </c>
      <c r="AR1403" s="7" t="s">
        <v>90</v>
      </c>
      <c r="AT1403" s="10" t="str">
        <f>CONCATENATE(AU1403,", ",AV1403,", ",AW1403,", ",AX1403,", ",AY1403,", ",AZ1403,", ",BA1403)</f>
        <v>Europe, France, FR, Bretagne, Ille-et-Vilaine, Rennes, Campus Institut Agro Rennes</v>
      </c>
      <c r="AU1403" s="8" t="s">
        <v>91</v>
      </c>
      <c r="AV1403" s="8" t="s">
        <v>92</v>
      </c>
      <c r="AW1403" s="8" t="s">
        <v>93</v>
      </c>
      <c r="AX1403" s="8" t="s">
        <v>94</v>
      </c>
      <c r="AY1403" s="8" t="s">
        <v>95</v>
      </c>
      <c r="AZ1403" s="8" t="s">
        <v>96</v>
      </c>
      <c r="BA1403" s="1" t="s">
        <v>5242</v>
      </c>
      <c r="BB1403" s="7"/>
      <c r="BC1403" s="25" t="s">
        <v>4633</v>
      </c>
      <c r="BF1403" s="7" t="s">
        <v>4596</v>
      </c>
      <c r="BG1403" s="7" t="s">
        <v>93</v>
      </c>
      <c r="BH1403" s="7" t="s">
        <v>97</v>
      </c>
      <c r="BI1403" s="7"/>
      <c r="BJ1403" s="7" t="s">
        <v>98</v>
      </c>
      <c r="BK1403" s="7" t="s">
        <v>99</v>
      </c>
      <c r="BL1403" s="7" t="s">
        <v>4597</v>
      </c>
      <c r="BM1403" s="7" t="s">
        <v>4598</v>
      </c>
      <c r="BS1403" s="43"/>
      <c r="BU1403" s="43">
        <v>1</v>
      </c>
      <c r="BW1403" s="43" t="s">
        <v>103</v>
      </c>
    </row>
    <row r="1404" spans="1:81" x14ac:dyDescent="0.35">
      <c r="A1404" s="7"/>
      <c r="B1404" s="7"/>
      <c r="C1404" s="43" t="str">
        <f t="shared" si="21"/>
        <v>IARA:BDT-09:2022: 1403</v>
      </c>
      <c r="D1404" s="43">
        <v>1403</v>
      </c>
      <c r="E1404" s="43" t="s">
        <v>5235</v>
      </c>
      <c r="F1404" s="8" t="s">
        <v>73</v>
      </c>
      <c r="G1404" s="43" t="s">
        <v>5286</v>
      </c>
      <c r="H1404" s="20">
        <v>44824</v>
      </c>
      <c r="J1404" s="6">
        <v>2022</v>
      </c>
      <c r="K1404" s="12">
        <v>9</v>
      </c>
      <c r="L1404" s="6">
        <v>22</v>
      </c>
      <c r="P1404" s="12" t="s">
        <v>4645</v>
      </c>
      <c r="Q1404" s="6" t="str">
        <f>CONCATENATE(X1404," ",Y1404)</f>
        <v>Podarcis muralis</v>
      </c>
      <c r="R1404" s="16" t="str">
        <f>CONCATENATE(S1404,", ",T1404,", ",U1404,", ",V1404,", ",W1404,", ",X1404,", ",Y1404)</f>
        <v>Animalia, Chordata, Reptilia, Squamata, Lacertidae, Podarcis, muralis</v>
      </c>
      <c r="S1404" s="6" t="s">
        <v>76</v>
      </c>
      <c r="T1404" s="6" t="s">
        <v>77</v>
      </c>
      <c r="U1404" s="6" t="s">
        <v>252</v>
      </c>
      <c r="V1404" s="6" t="s">
        <v>253</v>
      </c>
      <c r="W1404" s="6" t="s">
        <v>254</v>
      </c>
      <c r="X1404" s="6" t="s">
        <v>255</v>
      </c>
      <c r="Y1404" s="6" t="s">
        <v>256</v>
      </c>
      <c r="AA1404" s="12" t="s">
        <v>83</v>
      </c>
      <c r="AB1404" s="6" t="s">
        <v>257</v>
      </c>
      <c r="AC1404" s="12" t="s">
        <v>258</v>
      </c>
      <c r="AD1404" s="6" t="s">
        <v>259</v>
      </c>
      <c r="AE1404" s="20">
        <v>44824</v>
      </c>
      <c r="AF1404" s="43" t="s">
        <v>87</v>
      </c>
      <c r="AG1404" s="7" t="s">
        <v>260</v>
      </c>
      <c r="AH1404" s="43" t="s">
        <v>4653</v>
      </c>
      <c r="AI1404" s="43" t="s">
        <v>4654</v>
      </c>
      <c r="AL1404" s="21">
        <v>25</v>
      </c>
      <c r="AN1404" s="46" t="s">
        <v>5240</v>
      </c>
      <c r="AO1404" s="5" t="s">
        <v>89</v>
      </c>
      <c r="AP1404" s="43" t="s">
        <v>4662</v>
      </c>
      <c r="AQ1404" s="2">
        <v>45702</v>
      </c>
      <c r="AR1404" s="7" t="s">
        <v>90</v>
      </c>
      <c r="AT1404" s="10" t="str">
        <f>CONCATENATE(AU1404,", ",AV1404,", ",AW1404,", ",AX1404,", ",AY1404,", ",AZ1404,", ",BA1404)</f>
        <v>Europe, France, FR, Bretagne, Ille-et-Vilaine, Rennes, Campus Institut Agro Rennes</v>
      </c>
      <c r="AU1404" s="8" t="s">
        <v>91</v>
      </c>
      <c r="AV1404" s="8" t="s">
        <v>92</v>
      </c>
      <c r="AW1404" s="8" t="s">
        <v>93</v>
      </c>
      <c r="AX1404" s="8" t="s">
        <v>94</v>
      </c>
      <c r="AY1404" s="8" t="s">
        <v>95</v>
      </c>
      <c r="AZ1404" s="8" t="s">
        <v>96</v>
      </c>
      <c r="BA1404" s="1" t="s">
        <v>5242</v>
      </c>
      <c r="BB1404" s="7"/>
      <c r="BC1404" s="25" t="s">
        <v>4633</v>
      </c>
      <c r="BF1404" s="7" t="s">
        <v>4596</v>
      </c>
      <c r="BG1404" s="7" t="s">
        <v>93</v>
      </c>
      <c r="BH1404" s="7" t="s">
        <v>97</v>
      </c>
      <c r="BI1404" s="7"/>
      <c r="BJ1404" s="7" t="s">
        <v>98</v>
      </c>
      <c r="BK1404" s="7" t="s">
        <v>99</v>
      </c>
      <c r="BL1404" s="7" t="s">
        <v>4597</v>
      </c>
      <c r="BM1404" s="7" t="s">
        <v>4598</v>
      </c>
      <c r="BS1404" s="43"/>
      <c r="BU1404" s="43">
        <v>1</v>
      </c>
      <c r="BW1404" s="43" t="s">
        <v>103</v>
      </c>
    </row>
    <row r="1405" spans="1:81" x14ac:dyDescent="0.35">
      <c r="A1405" s="7"/>
      <c r="B1405" s="7"/>
      <c r="C1405" s="43" t="str">
        <f t="shared" si="21"/>
        <v>IARA:BDT-09:2022: 1404</v>
      </c>
      <c r="D1405" s="43">
        <v>1404</v>
      </c>
      <c r="E1405" s="43" t="s">
        <v>5235</v>
      </c>
      <c r="F1405" s="8" t="s">
        <v>73</v>
      </c>
      <c r="G1405" s="43" t="s">
        <v>5286</v>
      </c>
      <c r="H1405" s="20">
        <v>44824</v>
      </c>
      <c r="J1405" s="6">
        <v>2022</v>
      </c>
      <c r="K1405" s="12">
        <v>9</v>
      </c>
      <c r="L1405" s="6">
        <v>22</v>
      </c>
      <c r="P1405" s="12" t="s">
        <v>4645</v>
      </c>
      <c r="Q1405" s="6" t="str">
        <f>CONCATENATE(X1405," ",Y1405)</f>
        <v>Podarcis muralis</v>
      </c>
      <c r="R1405" s="16" t="str">
        <f>CONCATENATE(S1405,", ",T1405,", ",U1405,", ",V1405,", ",W1405,", ",X1405,", ",Y1405)</f>
        <v>Animalia, Chordata, Reptilia, Squamata, Lacertidae, Podarcis, muralis</v>
      </c>
      <c r="S1405" s="6" t="s">
        <v>76</v>
      </c>
      <c r="T1405" s="6" t="s">
        <v>77</v>
      </c>
      <c r="U1405" s="6" t="s">
        <v>252</v>
      </c>
      <c r="V1405" s="6" t="s">
        <v>253</v>
      </c>
      <c r="W1405" s="6" t="s">
        <v>254</v>
      </c>
      <c r="X1405" s="6" t="s">
        <v>255</v>
      </c>
      <c r="Y1405" s="6" t="s">
        <v>256</v>
      </c>
      <c r="AA1405" s="12" t="s">
        <v>83</v>
      </c>
      <c r="AB1405" s="6" t="s">
        <v>257</v>
      </c>
      <c r="AC1405" s="12" t="s">
        <v>258</v>
      </c>
      <c r="AD1405" s="6" t="s">
        <v>259</v>
      </c>
      <c r="AE1405" s="20">
        <v>44824</v>
      </c>
      <c r="AF1405" s="43" t="s">
        <v>87</v>
      </c>
      <c r="AG1405" s="7" t="s">
        <v>260</v>
      </c>
      <c r="AH1405" s="43" t="s">
        <v>4653</v>
      </c>
      <c r="AI1405" s="43" t="s">
        <v>4654</v>
      </c>
      <c r="AL1405" s="21">
        <v>25</v>
      </c>
      <c r="AN1405" s="46" t="s">
        <v>5240</v>
      </c>
      <c r="AO1405" s="5" t="s">
        <v>89</v>
      </c>
      <c r="AP1405" s="43" t="s">
        <v>4662</v>
      </c>
      <c r="AQ1405" s="2">
        <v>45702</v>
      </c>
      <c r="AR1405" s="7" t="s">
        <v>90</v>
      </c>
      <c r="AT1405" s="10" t="str">
        <f>CONCATENATE(AU1405,", ",AV1405,", ",AW1405,", ",AX1405,", ",AY1405,", ",AZ1405,", ",BA1405)</f>
        <v>Europe, France, FR, Bretagne, Ille-et-Vilaine, Rennes, Campus Institut Agro Rennes</v>
      </c>
      <c r="AU1405" s="8" t="s">
        <v>91</v>
      </c>
      <c r="AV1405" s="8" t="s">
        <v>92</v>
      </c>
      <c r="AW1405" s="8" t="s">
        <v>93</v>
      </c>
      <c r="AX1405" s="8" t="s">
        <v>94</v>
      </c>
      <c r="AY1405" s="8" t="s">
        <v>95</v>
      </c>
      <c r="AZ1405" s="8" t="s">
        <v>96</v>
      </c>
      <c r="BA1405" s="1" t="s">
        <v>5242</v>
      </c>
      <c r="BB1405" s="7"/>
      <c r="BC1405" s="25" t="s">
        <v>4633</v>
      </c>
      <c r="BF1405" s="7" t="s">
        <v>4596</v>
      </c>
      <c r="BG1405" s="7" t="s">
        <v>93</v>
      </c>
      <c r="BH1405" s="7" t="s">
        <v>97</v>
      </c>
      <c r="BI1405" s="7"/>
      <c r="BJ1405" s="7" t="s">
        <v>98</v>
      </c>
      <c r="BK1405" s="7" t="s">
        <v>99</v>
      </c>
      <c r="BL1405" s="7" t="s">
        <v>4597</v>
      </c>
      <c r="BM1405" s="7" t="s">
        <v>4598</v>
      </c>
      <c r="BS1405" s="43"/>
      <c r="BU1405" s="43">
        <v>1</v>
      </c>
      <c r="BW1405" s="43" t="s">
        <v>103</v>
      </c>
    </row>
    <row r="1406" spans="1:81" x14ac:dyDescent="0.35">
      <c r="A1406" s="7"/>
      <c r="B1406" s="7"/>
      <c r="C1406" s="43" t="str">
        <f t="shared" si="21"/>
        <v>IARA:BDT-09:2022: 1405</v>
      </c>
      <c r="D1406" s="43">
        <v>1405</v>
      </c>
      <c r="E1406" s="43" t="s">
        <v>5235</v>
      </c>
      <c r="F1406" s="8" t="s">
        <v>73</v>
      </c>
      <c r="G1406" s="43" t="s">
        <v>5286</v>
      </c>
      <c r="H1406" s="20">
        <v>44824</v>
      </c>
      <c r="J1406" s="6">
        <v>2022</v>
      </c>
      <c r="K1406" s="12">
        <v>9</v>
      </c>
      <c r="L1406" s="6">
        <v>22</v>
      </c>
      <c r="P1406" s="12" t="s">
        <v>4645</v>
      </c>
      <c r="Q1406" s="6" t="str">
        <f>CONCATENATE(X1406," ",Y1406)</f>
        <v>Podarcis muralis</v>
      </c>
      <c r="R1406" s="16" t="str">
        <f>CONCATENATE(S1406,", ",T1406,", ",U1406,", ",V1406,", ",W1406,", ",X1406,", ",Y1406)</f>
        <v>Animalia, Chordata, Reptilia, Squamata, Lacertidae, Podarcis, muralis</v>
      </c>
      <c r="S1406" s="6" t="s">
        <v>76</v>
      </c>
      <c r="T1406" s="6" t="s">
        <v>77</v>
      </c>
      <c r="U1406" s="6" t="s">
        <v>252</v>
      </c>
      <c r="V1406" s="6" t="s">
        <v>253</v>
      </c>
      <c r="W1406" s="6" t="s">
        <v>254</v>
      </c>
      <c r="X1406" s="6" t="s">
        <v>255</v>
      </c>
      <c r="Y1406" s="6" t="s">
        <v>256</v>
      </c>
      <c r="AA1406" s="12" t="s">
        <v>83</v>
      </c>
      <c r="AB1406" s="6" t="s">
        <v>257</v>
      </c>
      <c r="AC1406" s="12" t="s">
        <v>258</v>
      </c>
      <c r="AD1406" s="6" t="s">
        <v>259</v>
      </c>
      <c r="AE1406" s="20">
        <v>44824</v>
      </c>
      <c r="AF1406" s="43" t="s">
        <v>87</v>
      </c>
      <c r="AG1406" s="7" t="s">
        <v>260</v>
      </c>
      <c r="AH1406" s="43" t="s">
        <v>4653</v>
      </c>
      <c r="AI1406" s="43" t="s">
        <v>4654</v>
      </c>
      <c r="AL1406" s="21">
        <v>25</v>
      </c>
      <c r="AN1406" s="46" t="s">
        <v>5240</v>
      </c>
      <c r="AO1406" s="5" t="s">
        <v>89</v>
      </c>
      <c r="AP1406" s="43" t="s">
        <v>4662</v>
      </c>
      <c r="AQ1406" s="2">
        <v>45702</v>
      </c>
      <c r="AR1406" s="7" t="s">
        <v>90</v>
      </c>
      <c r="AT1406" s="10" t="str">
        <f>CONCATENATE(AU1406,", ",AV1406,", ",AW1406,", ",AX1406,", ",AY1406,", ",AZ1406,", ",BA1406)</f>
        <v>Europe, France, FR, Bretagne, Ille-et-Vilaine, Rennes, Campus Institut Agro Rennes</v>
      </c>
      <c r="AU1406" s="8" t="s">
        <v>91</v>
      </c>
      <c r="AV1406" s="8" t="s">
        <v>92</v>
      </c>
      <c r="AW1406" s="8" t="s">
        <v>93</v>
      </c>
      <c r="AX1406" s="8" t="s">
        <v>94</v>
      </c>
      <c r="AY1406" s="8" t="s">
        <v>95</v>
      </c>
      <c r="AZ1406" s="8" t="s">
        <v>96</v>
      </c>
      <c r="BA1406" s="1" t="s">
        <v>5242</v>
      </c>
      <c r="BB1406" s="7"/>
      <c r="BC1406" s="25" t="s">
        <v>4633</v>
      </c>
      <c r="BF1406" s="7" t="s">
        <v>4596</v>
      </c>
      <c r="BG1406" s="7" t="s">
        <v>93</v>
      </c>
      <c r="BH1406" s="7" t="s">
        <v>97</v>
      </c>
      <c r="BI1406" s="7"/>
      <c r="BJ1406" s="7" t="s">
        <v>98</v>
      </c>
      <c r="BK1406" s="7" t="s">
        <v>99</v>
      </c>
      <c r="BL1406" s="7" t="s">
        <v>4597</v>
      </c>
      <c r="BM1406" s="7" t="s">
        <v>4598</v>
      </c>
      <c r="BS1406" s="43"/>
      <c r="BU1406" s="43">
        <v>1</v>
      </c>
      <c r="BW1406" s="43" t="s">
        <v>103</v>
      </c>
    </row>
    <row r="1407" spans="1:81" x14ac:dyDescent="0.35">
      <c r="A1407" s="7"/>
      <c r="B1407" s="7"/>
      <c r="C1407" s="43" t="str">
        <f t="shared" si="21"/>
        <v>IARA:BDT-09:2022: 1406</v>
      </c>
      <c r="D1407" s="43">
        <v>1406</v>
      </c>
      <c r="E1407" s="43" t="s">
        <v>5235</v>
      </c>
      <c r="F1407" s="8" t="s">
        <v>73</v>
      </c>
      <c r="G1407" s="43" t="s">
        <v>5286</v>
      </c>
      <c r="H1407" s="20">
        <v>44824</v>
      </c>
      <c r="J1407" s="6">
        <v>2022</v>
      </c>
      <c r="K1407" s="12">
        <v>9</v>
      </c>
      <c r="L1407" s="6">
        <v>22</v>
      </c>
      <c r="P1407" s="12" t="s">
        <v>4645</v>
      </c>
      <c r="Q1407" s="6" t="str">
        <f>CONCATENATE(X1407," ",Y1407)</f>
        <v>Podarcis muralis</v>
      </c>
      <c r="R1407" s="16" t="str">
        <f>CONCATENATE(S1407,", ",T1407,", ",U1407,", ",V1407,", ",W1407,", ",X1407,", ",Y1407)</f>
        <v>Animalia, Chordata, Reptilia, Squamata, Lacertidae, Podarcis, muralis</v>
      </c>
      <c r="S1407" s="6" t="s">
        <v>76</v>
      </c>
      <c r="T1407" s="6" t="s">
        <v>77</v>
      </c>
      <c r="U1407" s="6" t="s">
        <v>252</v>
      </c>
      <c r="V1407" s="6" t="s">
        <v>253</v>
      </c>
      <c r="W1407" s="6" t="s">
        <v>254</v>
      </c>
      <c r="X1407" s="6" t="s">
        <v>255</v>
      </c>
      <c r="Y1407" s="6" t="s">
        <v>256</v>
      </c>
      <c r="AA1407" s="12" t="s">
        <v>83</v>
      </c>
      <c r="AB1407" s="6" t="s">
        <v>257</v>
      </c>
      <c r="AC1407" s="12" t="s">
        <v>258</v>
      </c>
      <c r="AD1407" s="6" t="s">
        <v>259</v>
      </c>
      <c r="AE1407" s="20">
        <v>44824</v>
      </c>
      <c r="AF1407" s="43" t="s">
        <v>87</v>
      </c>
      <c r="AG1407" s="7" t="s">
        <v>260</v>
      </c>
      <c r="AH1407" s="43" t="s">
        <v>4653</v>
      </c>
      <c r="AI1407" s="43" t="s">
        <v>4654</v>
      </c>
      <c r="AL1407" s="21">
        <v>25</v>
      </c>
      <c r="AN1407" s="46" t="s">
        <v>5240</v>
      </c>
      <c r="AO1407" s="5" t="s">
        <v>89</v>
      </c>
      <c r="AP1407" s="43" t="s">
        <v>4662</v>
      </c>
      <c r="AQ1407" s="2">
        <v>45702</v>
      </c>
      <c r="AR1407" s="7" t="s">
        <v>90</v>
      </c>
      <c r="AT1407" s="10" t="str">
        <f>CONCATENATE(AU1407,", ",AV1407,", ",AW1407,", ",AX1407,", ",AY1407,", ",AZ1407,", ",BA1407)</f>
        <v>Europe, France, FR, Bretagne, Ille-et-Vilaine, Rennes, Campus Institut Agro Rennes</v>
      </c>
      <c r="AU1407" s="8" t="s">
        <v>91</v>
      </c>
      <c r="AV1407" s="8" t="s">
        <v>92</v>
      </c>
      <c r="AW1407" s="8" t="s">
        <v>93</v>
      </c>
      <c r="AX1407" s="8" t="s">
        <v>94</v>
      </c>
      <c r="AY1407" s="8" t="s">
        <v>95</v>
      </c>
      <c r="AZ1407" s="8" t="s">
        <v>96</v>
      </c>
      <c r="BA1407" s="1" t="s">
        <v>5242</v>
      </c>
      <c r="BB1407" s="7"/>
      <c r="BC1407" s="25" t="s">
        <v>4633</v>
      </c>
      <c r="BF1407" s="7" t="s">
        <v>4596</v>
      </c>
      <c r="BG1407" s="7" t="s">
        <v>93</v>
      </c>
      <c r="BH1407" s="7" t="s">
        <v>97</v>
      </c>
      <c r="BI1407" s="7"/>
      <c r="BJ1407" s="7" t="s">
        <v>98</v>
      </c>
      <c r="BK1407" s="7" t="s">
        <v>99</v>
      </c>
      <c r="BL1407" s="7" t="s">
        <v>4597</v>
      </c>
      <c r="BM1407" s="7" t="s">
        <v>4598</v>
      </c>
      <c r="BS1407" s="43"/>
      <c r="BU1407" s="43">
        <v>1</v>
      </c>
      <c r="BW1407" s="43" t="s">
        <v>103</v>
      </c>
    </row>
    <row r="1408" spans="1:81" x14ac:dyDescent="0.35">
      <c r="A1408" s="7"/>
      <c r="B1408" s="7"/>
      <c r="C1408" s="43" t="str">
        <f t="shared" si="21"/>
        <v>IARA:BDT-09:2022: 1407</v>
      </c>
      <c r="D1408" s="43">
        <v>1407</v>
      </c>
      <c r="E1408" s="43" t="s">
        <v>5235</v>
      </c>
      <c r="F1408" s="8" t="s">
        <v>73</v>
      </c>
      <c r="G1408" s="43" t="s">
        <v>5286</v>
      </c>
      <c r="H1408" s="20">
        <v>44824</v>
      </c>
      <c r="J1408" s="6">
        <v>2022</v>
      </c>
      <c r="K1408" s="12">
        <v>9</v>
      </c>
      <c r="L1408" s="6">
        <v>22</v>
      </c>
      <c r="P1408" s="12" t="s">
        <v>4645</v>
      </c>
      <c r="Q1408" s="6" t="str">
        <f>CONCATENATE(X1408," ",Y1408)</f>
        <v>Podarcis muralis</v>
      </c>
      <c r="R1408" s="16" t="str">
        <f>CONCATENATE(S1408,", ",T1408,", ",U1408,", ",V1408,", ",W1408,", ",X1408,", ",Y1408)</f>
        <v>Animalia, Chordata, Reptilia, Squamata, Lacertidae, Podarcis, muralis</v>
      </c>
      <c r="S1408" s="6" t="s">
        <v>76</v>
      </c>
      <c r="T1408" s="6" t="s">
        <v>77</v>
      </c>
      <c r="U1408" s="6" t="s">
        <v>252</v>
      </c>
      <c r="V1408" s="6" t="s">
        <v>253</v>
      </c>
      <c r="W1408" s="6" t="s">
        <v>254</v>
      </c>
      <c r="X1408" s="6" t="s">
        <v>255</v>
      </c>
      <c r="Y1408" s="6" t="s">
        <v>256</v>
      </c>
      <c r="AA1408" s="12" t="s">
        <v>83</v>
      </c>
      <c r="AB1408" s="6" t="s">
        <v>257</v>
      </c>
      <c r="AC1408" s="12" t="s">
        <v>258</v>
      </c>
      <c r="AD1408" s="6" t="s">
        <v>259</v>
      </c>
      <c r="AE1408" s="20">
        <v>44824</v>
      </c>
      <c r="AF1408" s="43" t="s">
        <v>87</v>
      </c>
      <c r="AG1408" s="7" t="s">
        <v>260</v>
      </c>
      <c r="AH1408" s="43" t="s">
        <v>4653</v>
      </c>
      <c r="AI1408" s="43" t="s">
        <v>4654</v>
      </c>
      <c r="AL1408" s="21">
        <v>25</v>
      </c>
      <c r="AN1408" s="46" t="s">
        <v>5240</v>
      </c>
      <c r="AO1408" s="5" t="s">
        <v>89</v>
      </c>
      <c r="AP1408" s="43" t="s">
        <v>4662</v>
      </c>
      <c r="AQ1408" s="2">
        <v>45702</v>
      </c>
      <c r="AR1408" s="7" t="s">
        <v>90</v>
      </c>
      <c r="AT1408" s="10" t="str">
        <f>CONCATENATE(AU1408,", ",AV1408,", ",AW1408,", ",AX1408,", ",AY1408,", ",AZ1408,", ",BA1408)</f>
        <v>Europe, France, FR, Bretagne, Ille-et-Vilaine, Rennes, Campus Institut Agro Rennes</v>
      </c>
      <c r="AU1408" s="8" t="s">
        <v>91</v>
      </c>
      <c r="AV1408" s="8" t="s">
        <v>92</v>
      </c>
      <c r="AW1408" s="8" t="s">
        <v>93</v>
      </c>
      <c r="AX1408" s="8" t="s">
        <v>94</v>
      </c>
      <c r="AY1408" s="8" t="s">
        <v>95</v>
      </c>
      <c r="AZ1408" s="8" t="s">
        <v>96</v>
      </c>
      <c r="BA1408" s="1" t="s">
        <v>5242</v>
      </c>
      <c r="BB1408" s="7"/>
      <c r="BC1408" s="25" t="s">
        <v>4633</v>
      </c>
      <c r="BF1408" s="7" t="s">
        <v>4596</v>
      </c>
      <c r="BG1408" s="7" t="s">
        <v>93</v>
      </c>
      <c r="BH1408" s="7" t="s">
        <v>97</v>
      </c>
      <c r="BI1408" s="7"/>
      <c r="BJ1408" s="7" t="s">
        <v>98</v>
      </c>
      <c r="BK1408" s="7" t="s">
        <v>99</v>
      </c>
      <c r="BL1408" s="7" t="s">
        <v>4597</v>
      </c>
      <c r="BM1408" s="7" t="s">
        <v>4598</v>
      </c>
      <c r="BS1408" s="43"/>
      <c r="BU1408" s="43">
        <v>1</v>
      </c>
      <c r="BW1408" s="43" t="s">
        <v>103</v>
      </c>
    </row>
    <row r="1409" spans="1:75" x14ac:dyDescent="0.35">
      <c r="A1409" s="7"/>
      <c r="B1409" s="7"/>
      <c r="C1409" s="43" t="str">
        <f t="shared" si="21"/>
        <v>IARA:BDT-09:2022: 1408</v>
      </c>
      <c r="D1409" s="43">
        <v>1408</v>
      </c>
      <c r="E1409" s="43" t="s">
        <v>5235</v>
      </c>
      <c r="F1409" s="8" t="s">
        <v>73</v>
      </c>
      <c r="G1409" s="43" t="s">
        <v>5286</v>
      </c>
      <c r="H1409" s="20">
        <v>44824</v>
      </c>
      <c r="J1409" s="6">
        <v>2022</v>
      </c>
      <c r="K1409" s="12">
        <v>9</v>
      </c>
      <c r="L1409" s="6">
        <v>22</v>
      </c>
      <c r="P1409" s="12" t="s">
        <v>4645</v>
      </c>
      <c r="Q1409" s="6" t="str">
        <f>CONCATENATE(X1409," ",Y1409)</f>
        <v>Podarcis muralis</v>
      </c>
      <c r="R1409" s="16" t="str">
        <f>CONCATENATE(S1409,", ",T1409,", ",U1409,", ",V1409,", ",W1409,", ",X1409,", ",Y1409)</f>
        <v>Animalia, Chordata, Reptilia, Squamata, Lacertidae, Podarcis, muralis</v>
      </c>
      <c r="S1409" s="6" t="s">
        <v>76</v>
      </c>
      <c r="T1409" s="6" t="s">
        <v>77</v>
      </c>
      <c r="U1409" s="6" t="s">
        <v>252</v>
      </c>
      <c r="V1409" s="6" t="s">
        <v>253</v>
      </c>
      <c r="W1409" s="6" t="s">
        <v>254</v>
      </c>
      <c r="X1409" s="6" t="s">
        <v>255</v>
      </c>
      <c r="Y1409" s="6" t="s">
        <v>256</v>
      </c>
      <c r="AA1409" s="12" t="s">
        <v>83</v>
      </c>
      <c r="AB1409" s="6" t="s">
        <v>257</v>
      </c>
      <c r="AC1409" s="12" t="s">
        <v>258</v>
      </c>
      <c r="AD1409" s="6" t="s">
        <v>259</v>
      </c>
      <c r="AE1409" s="20">
        <v>44824</v>
      </c>
      <c r="AF1409" s="43" t="s">
        <v>87</v>
      </c>
      <c r="AG1409" s="7" t="s">
        <v>260</v>
      </c>
      <c r="AH1409" s="43" t="s">
        <v>4653</v>
      </c>
      <c r="AI1409" s="43" t="s">
        <v>4654</v>
      </c>
      <c r="AL1409" s="21">
        <v>25</v>
      </c>
      <c r="AN1409" s="46" t="s">
        <v>5240</v>
      </c>
      <c r="AO1409" s="5" t="s">
        <v>89</v>
      </c>
      <c r="AP1409" s="43" t="s">
        <v>4662</v>
      </c>
      <c r="AQ1409" s="2">
        <v>45702</v>
      </c>
      <c r="AR1409" s="7" t="s">
        <v>90</v>
      </c>
      <c r="AT1409" s="10" t="str">
        <f>CONCATENATE(AU1409,", ",AV1409,", ",AW1409,", ",AX1409,", ",AY1409,", ",AZ1409,", ",BA1409)</f>
        <v>Europe, France, FR, Bretagne, Ille-et-Vilaine, Rennes, Campus Institut Agro Rennes</v>
      </c>
      <c r="AU1409" s="8" t="s">
        <v>91</v>
      </c>
      <c r="AV1409" s="8" t="s">
        <v>92</v>
      </c>
      <c r="AW1409" s="8" t="s">
        <v>93</v>
      </c>
      <c r="AX1409" s="8" t="s">
        <v>94</v>
      </c>
      <c r="AY1409" s="8" t="s">
        <v>95</v>
      </c>
      <c r="AZ1409" s="8" t="s">
        <v>96</v>
      </c>
      <c r="BA1409" s="1" t="s">
        <v>5242</v>
      </c>
      <c r="BB1409" s="7"/>
      <c r="BC1409" s="25" t="s">
        <v>4633</v>
      </c>
      <c r="BF1409" s="7" t="s">
        <v>4596</v>
      </c>
      <c r="BG1409" s="7" t="s">
        <v>93</v>
      </c>
      <c r="BH1409" s="7" t="s">
        <v>97</v>
      </c>
      <c r="BI1409" s="7"/>
      <c r="BJ1409" s="7" t="s">
        <v>98</v>
      </c>
      <c r="BK1409" s="7" t="s">
        <v>99</v>
      </c>
      <c r="BL1409" s="7" t="s">
        <v>4597</v>
      </c>
      <c r="BM1409" s="7" t="s">
        <v>4598</v>
      </c>
      <c r="BS1409" s="43"/>
      <c r="BU1409" s="43">
        <v>1</v>
      </c>
      <c r="BW1409" s="43" t="s">
        <v>103</v>
      </c>
    </row>
    <row r="1410" spans="1:75" x14ac:dyDescent="0.35">
      <c r="A1410" s="7"/>
      <c r="B1410" s="7"/>
      <c r="C1410" s="43" t="str">
        <f t="shared" si="21"/>
        <v>IARA:BDT-09:2022: 1409</v>
      </c>
      <c r="D1410" s="43">
        <v>1409</v>
      </c>
      <c r="E1410" s="43" t="s">
        <v>5235</v>
      </c>
      <c r="F1410" s="8" t="s">
        <v>73</v>
      </c>
      <c r="G1410" s="43" t="s">
        <v>5286</v>
      </c>
      <c r="H1410" s="20">
        <v>44824</v>
      </c>
      <c r="J1410" s="6">
        <v>2022</v>
      </c>
      <c r="K1410" s="12">
        <v>9</v>
      </c>
      <c r="L1410" s="6">
        <v>22</v>
      </c>
      <c r="P1410" s="12" t="s">
        <v>4645</v>
      </c>
      <c r="Q1410" s="6" t="str">
        <f>CONCATENATE(X1410," ",Y1410)</f>
        <v>Podarcis muralis</v>
      </c>
      <c r="R1410" s="16" t="str">
        <f>CONCATENATE(S1410,", ",T1410,", ",U1410,", ",V1410,", ",W1410,", ",X1410,", ",Y1410)</f>
        <v>Animalia, Chordata, Reptilia, Squamata, Lacertidae, Podarcis, muralis</v>
      </c>
      <c r="S1410" s="6" t="s">
        <v>76</v>
      </c>
      <c r="T1410" s="6" t="s">
        <v>77</v>
      </c>
      <c r="U1410" s="6" t="s">
        <v>252</v>
      </c>
      <c r="V1410" s="6" t="s">
        <v>253</v>
      </c>
      <c r="W1410" s="6" t="s">
        <v>254</v>
      </c>
      <c r="X1410" s="6" t="s">
        <v>255</v>
      </c>
      <c r="Y1410" s="6" t="s">
        <v>256</v>
      </c>
      <c r="AA1410" s="12" t="s">
        <v>83</v>
      </c>
      <c r="AB1410" s="6" t="s">
        <v>257</v>
      </c>
      <c r="AC1410" s="12" t="s">
        <v>258</v>
      </c>
      <c r="AD1410" s="6" t="s">
        <v>259</v>
      </c>
      <c r="AE1410" s="20">
        <v>44824</v>
      </c>
      <c r="AF1410" s="43" t="s">
        <v>87</v>
      </c>
      <c r="AG1410" s="7" t="s">
        <v>260</v>
      </c>
      <c r="AH1410" s="43" t="s">
        <v>4653</v>
      </c>
      <c r="AI1410" s="43" t="s">
        <v>4654</v>
      </c>
      <c r="AL1410" s="21">
        <v>25</v>
      </c>
      <c r="AN1410" s="46" t="s">
        <v>5240</v>
      </c>
      <c r="AO1410" s="5" t="s">
        <v>89</v>
      </c>
      <c r="AP1410" s="43" t="s">
        <v>4662</v>
      </c>
      <c r="AQ1410" s="2">
        <v>45702</v>
      </c>
      <c r="AR1410" s="7" t="s">
        <v>90</v>
      </c>
      <c r="AT1410" s="10" t="str">
        <f>CONCATENATE(AU1410,", ",AV1410,", ",AW1410,", ",AX1410,", ",AY1410,", ",AZ1410,", ",BA1410)</f>
        <v>Europe, France, FR, Bretagne, Ille-et-Vilaine, Rennes, Campus Institut Agro Rennes</v>
      </c>
      <c r="AU1410" s="8" t="s">
        <v>91</v>
      </c>
      <c r="AV1410" s="8" t="s">
        <v>92</v>
      </c>
      <c r="AW1410" s="8" t="s">
        <v>93</v>
      </c>
      <c r="AX1410" s="8" t="s">
        <v>94</v>
      </c>
      <c r="AY1410" s="8" t="s">
        <v>95</v>
      </c>
      <c r="AZ1410" s="8" t="s">
        <v>96</v>
      </c>
      <c r="BA1410" s="1" t="s">
        <v>5242</v>
      </c>
      <c r="BB1410" s="7"/>
      <c r="BC1410" s="25" t="s">
        <v>4633</v>
      </c>
      <c r="BF1410" s="7" t="s">
        <v>4596</v>
      </c>
      <c r="BG1410" s="7" t="s">
        <v>93</v>
      </c>
      <c r="BH1410" s="7" t="s">
        <v>97</v>
      </c>
      <c r="BI1410" s="7"/>
      <c r="BJ1410" s="7" t="s">
        <v>98</v>
      </c>
      <c r="BK1410" s="7" t="s">
        <v>99</v>
      </c>
      <c r="BL1410" s="7" t="s">
        <v>4597</v>
      </c>
      <c r="BM1410" s="7" t="s">
        <v>4598</v>
      </c>
      <c r="BS1410" s="43"/>
      <c r="BU1410" s="43">
        <v>1</v>
      </c>
      <c r="BW1410" s="43" t="s">
        <v>103</v>
      </c>
    </row>
    <row r="1411" spans="1:75" x14ac:dyDescent="0.35">
      <c r="A1411" s="7"/>
      <c r="B1411" s="7"/>
      <c r="C1411" s="43" t="str">
        <f t="shared" ref="C1411:C1474" si="22">_xlfn.CONCAT(E1411,D1411)</f>
        <v>IARA:BDT-09:2022: 1410</v>
      </c>
      <c r="D1411" s="43">
        <v>1410</v>
      </c>
      <c r="E1411" s="43" t="s">
        <v>5235</v>
      </c>
      <c r="F1411" s="8" t="s">
        <v>73</v>
      </c>
      <c r="G1411" s="43" t="s">
        <v>5286</v>
      </c>
      <c r="H1411" s="20">
        <v>44824</v>
      </c>
      <c r="J1411" s="6">
        <v>2022</v>
      </c>
      <c r="K1411" s="12">
        <v>9</v>
      </c>
      <c r="L1411" s="6">
        <v>22</v>
      </c>
      <c r="P1411" s="12" t="s">
        <v>4645</v>
      </c>
      <c r="Q1411" s="6" t="str">
        <f>CONCATENATE(X1411," ",Y1411)</f>
        <v>Podarcis muralis</v>
      </c>
      <c r="R1411" s="16" t="str">
        <f>CONCATENATE(S1411,", ",T1411,", ",U1411,", ",V1411,", ",W1411,", ",X1411,", ",Y1411)</f>
        <v>Animalia, Chordata, Reptilia, Squamata, Lacertidae, Podarcis, muralis</v>
      </c>
      <c r="S1411" s="6" t="s">
        <v>76</v>
      </c>
      <c r="T1411" s="6" t="s">
        <v>77</v>
      </c>
      <c r="U1411" s="6" t="s">
        <v>252</v>
      </c>
      <c r="V1411" s="6" t="s">
        <v>253</v>
      </c>
      <c r="W1411" s="6" t="s">
        <v>254</v>
      </c>
      <c r="X1411" s="6" t="s">
        <v>255</v>
      </c>
      <c r="Y1411" s="6" t="s">
        <v>256</v>
      </c>
      <c r="AA1411" s="12" t="s">
        <v>83</v>
      </c>
      <c r="AB1411" s="6" t="s">
        <v>257</v>
      </c>
      <c r="AC1411" s="12" t="s">
        <v>258</v>
      </c>
      <c r="AD1411" s="6" t="s">
        <v>259</v>
      </c>
      <c r="AE1411" s="20">
        <v>44824</v>
      </c>
      <c r="AF1411" s="43" t="s">
        <v>87</v>
      </c>
      <c r="AG1411" s="7" t="s">
        <v>260</v>
      </c>
      <c r="AH1411" s="43" t="s">
        <v>4653</v>
      </c>
      <c r="AI1411" s="43" t="s">
        <v>4654</v>
      </c>
      <c r="AL1411" s="21">
        <v>25</v>
      </c>
      <c r="AN1411" s="46" t="s">
        <v>5240</v>
      </c>
      <c r="AO1411" s="5" t="s">
        <v>89</v>
      </c>
      <c r="AP1411" s="43" t="s">
        <v>4662</v>
      </c>
      <c r="AQ1411" s="2">
        <v>45702</v>
      </c>
      <c r="AR1411" s="7" t="s">
        <v>90</v>
      </c>
      <c r="AT1411" s="10" t="str">
        <f>CONCATENATE(AU1411,", ",AV1411,", ",AW1411,", ",AX1411,", ",AY1411,", ",AZ1411,", ",BA1411)</f>
        <v>Europe, France, FR, Bretagne, Ille-et-Vilaine, Rennes, Campus Institut Agro Rennes</v>
      </c>
      <c r="AU1411" s="8" t="s">
        <v>91</v>
      </c>
      <c r="AV1411" s="8" t="s">
        <v>92</v>
      </c>
      <c r="AW1411" s="8" t="s">
        <v>93</v>
      </c>
      <c r="AX1411" s="8" t="s">
        <v>94</v>
      </c>
      <c r="AY1411" s="8" t="s">
        <v>95</v>
      </c>
      <c r="AZ1411" s="8" t="s">
        <v>96</v>
      </c>
      <c r="BA1411" s="1" t="s">
        <v>5242</v>
      </c>
      <c r="BB1411" s="7"/>
      <c r="BC1411" s="25" t="s">
        <v>4633</v>
      </c>
      <c r="BF1411" s="7" t="s">
        <v>4596</v>
      </c>
      <c r="BG1411" s="7" t="s">
        <v>93</v>
      </c>
      <c r="BH1411" s="7" t="s">
        <v>97</v>
      </c>
      <c r="BI1411" s="7"/>
      <c r="BJ1411" s="7" t="s">
        <v>98</v>
      </c>
      <c r="BK1411" s="7" t="s">
        <v>99</v>
      </c>
      <c r="BL1411" s="7" t="s">
        <v>4597</v>
      </c>
      <c r="BM1411" s="7" t="s">
        <v>4598</v>
      </c>
      <c r="BS1411" s="43"/>
      <c r="BU1411" s="43">
        <v>1</v>
      </c>
      <c r="BW1411" s="43" t="s">
        <v>103</v>
      </c>
    </row>
    <row r="1412" spans="1:75" x14ac:dyDescent="0.35">
      <c r="A1412" s="7"/>
      <c r="B1412" s="7"/>
      <c r="C1412" s="43" t="str">
        <f t="shared" si="22"/>
        <v>IARA:BDT-09:2022: 1411</v>
      </c>
      <c r="D1412" s="43">
        <v>1411</v>
      </c>
      <c r="E1412" s="43" t="s">
        <v>5235</v>
      </c>
      <c r="F1412" s="8" t="s">
        <v>73</v>
      </c>
      <c r="G1412" s="43" t="s">
        <v>5286</v>
      </c>
      <c r="H1412" s="20">
        <v>44824</v>
      </c>
      <c r="J1412" s="6">
        <v>2022</v>
      </c>
      <c r="K1412" s="12">
        <v>9</v>
      </c>
      <c r="L1412" s="6">
        <v>22</v>
      </c>
      <c r="P1412" s="12" t="s">
        <v>4645</v>
      </c>
      <c r="Q1412" s="6" t="str">
        <f>CONCATENATE(X1412," ",Y1412)</f>
        <v>Podarcis muralis</v>
      </c>
      <c r="R1412" s="16" t="str">
        <f>CONCATENATE(S1412,", ",T1412,", ",U1412,", ",V1412,", ",W1412,", ",X1412,", ",Y1412)</f>
        <v>Animalia, Chordata, Reptilia, Squamata, Lacertidae, Podarcis, muralis</v>
      </c>
      <c r="S1412" s="6" t="s">
        <v>76</v>
      </c>
      <c r="T1412" s="6" t="s">
        <v>77</v>
      </c>
      <c r="U1412" s="6" t="s">
        <v>252</v>
      </c>
      <c r="V1412" s="6" t="s">
        <v>253</v>
      </c>
      <c r="W1412" s="6" t="s">
        <v>254</v>
      </c>
      <c r="X1412" s="6" t="s">
        <v>255</v>
      </c>
      <c r="Y1412" s="6" t="s">
        <v>256</v>
      </c>
      <c r="AA1412" s="12" t="s">
        <v>83</v>
      </c>
      <c r="AB1412" s="6" t="s">
        <v>257</v>
      </c>
      <c r="AC1412" s="12" t="s">
        <v>258</v>
      </c>
      <c r="AD1412" s="6" t="s">
        <v>259</v>
      </c>
      <c r="AE1412" s="20">
        <v>44824</v>
      </c>
      <c r="AF1412" s="43" t="s">
        <v>87</v>
      </c>
      <c r="AG1412" s="7" t="s">
        <v>260</v>
      </c>
      <c r="AH1412" s="43" t="s">
        <v>4656</v>
      </c>
      <c r="AI1412" s="43" t="s">
        <v>4657</v>
      </c>
      <c r="AL1412" s="21">
        <v>25</v>
      </c>
      <c r="AN1412" s="46" t="s">
        <v>5240</v>
      </c>
      <c r="AO1412" s="5" t="s">
        <v>89</v>
      </c>
      <c r="AP1412" s="43" t="s">
        <v>4662</v>
      </c>
      <c r="AQ1412" s="2">
        <v>45702</v>
      </c>
      <c r="AR1412" s="7" t="s">
        <v>90</v>
      </c>
      <c r="AT1412" s="10" t="str">
        <f>CONCATENATE(AU1412,", ",AV1412,", ",AW1412,", ",AX1412,", ",AY1412,", ",AZ1412,", ",BA1412)</f>
        <v>Europe, France, FR, Bretagne, Ille-et-Vilaine, Rennes, Campus Institut Agro Rennes</v>
      </c>
      <c r="AU1412" s="8" t="s">
        <v>91</v>
      </c>
      <c r="AV1412" s="8" t="s">
        <v>92</v>
      </c>
      <c r="AW1412" s="8" t="s">
        <v>93</v>
      </c>
      <c r="AX1412" s="8" t="s">
        <v>94</v>
      </c>
      <c r="AY1412" s="8" t="s">
        <v>95</v>
      </c>
      <c r="AZ1412" s="8" t="s">
        <v>96</v>
      </c>
      <c r="BA1412" s="1" t="s">
        <v>5242</v>
      </c>
      <c r="BB1412" s="7"/>
      <c r="BC1412" s="25" t="s">
        <v>4634</v>
      </c>
      <c r="BF1412" s="7" t="s">
        <v>4596</v>
      </c>
      <c r="BG1412" s="7" t="s">
        <v>93</v>
      </c>
      <c r="BH1412" s="7" t="s">
        <v>97</v>
      </c>
      <c r="BI1412" s="7"/>
      <c r="BJ1412" s="7" t="s">
        <v>98</v>
      </c>
      <c r="BK1412" s="7" t="s">
        <v>99</v>
      </c>
      <c r="BL1412" s="7" t="s">
        <v>4597</v>
      </c>
      <c r="BM1412" s="7" t="s">
        <v>4598</v>
      </c>
      <c r="BS1412" s="43"/>
      <c r="BU1412" s="43">
        <v>1</v>
      </c>
      <c r="BW1412" s="43" t="s">
        <v>103</v>
      </c>
    </row>
    <row r="1413" spans="1:75" x14ac:dyDescent="0.35">
      <c r="C1413" s="43" t="str">
        <f t="shared" si="22"/>
        <v>IARA:BDT-09:2022: 1412</v>
      </c>
      <c r="D1413" s="43">
        <v>1412</v>
      </c>
      <c r="E1413" s="43" t="s">
        <v>5235</v>
      </c>
      <c r="F1413" s="1" t="s">
        <v>73</v>
      </c>
      <c r="G1413" s="43" t="s">
        <v>5280</v>
      </c>
      <c r="H1413" s="2">
        <v>44829</v>
      </c>
      <c r="J1413" s="12">
        <f>YEAR(H1413)</f>
        <v>2022</v>
      </c>
      <c r="K1413" s="12">
        <f>MONTH(H1413)</f>
        <v>9</v>
      </c>
      <c r="L1413" s="12">
        <f>DAY(H1413)</f>
        <v>25</v>
      </c>
      <c r="M1413" s="13"/>
      <c r="P1413" s="12" t="s">
        <v>75</v>
      </c>
      <c r="Q1413" s="12" t="str">
        <f>CONCATENATE(X1413," ",Y1413)</f>
        <v>Pieris rapae</v>
      </c>
      <c r="R1413" s="14" t="str">
        <f>CONCATENATE(S1413,", ",T1413,", ",U1413,", ",V1413,", ",W1413,", ",X1413,", ",Y1413)</f>
        <v>Animalia, Arthropoda, Insecta, Lepidoptera, Pieridae, Pieris, rapae</v>
      </c>
      <c r="S1413" s="6" t="s">
        <v>76</v>
      </c>
      <c r="T1413" s="6" t="s">
        <v>208</v>
      </c>
      <c r="U1413" s="6" t="s">
        <v>209</v>
      </c>
      <c r="V1413" s="6" t="s">
        <v>210</v>
      </c>
      <c r="W1413" s="6" t="s">
        <v>211</v>
      </c>
      <c r="X1413" s="6" t="s">
        <v>227</v>
      </c>
      <c r="Y1413" s="6" t="s">
        <v>228</v>
      </c>
      <c r="AA1413" s="12" t="s">
        <v>83</v>
      </c>
      <c r="AB1413" s="6" t="s">
        <v>84</v>
      </c>
      <c r="AC1413" s="12" t="s">
        <v>229</v>
      </c>
      <c r="AD1413" s="12" t="s">
        <v>259</v>
      </c>
      <c r="AE1413" s="2">
        <v>44829</v>
      </c>
      <c r="AF1413" s="43" t="s">
        <v>87</v>
      </c>
      <c r="AG1413" s="7" t="s">
        <v>230</v>
      </c>
      <c r="AH1413" s="43">
        <v>48.113276861193498</v>
      </c>
      <c r="AI1413" s="43">
        <v>-1.7051109364674999</v>
      </c>
      <c r="AL1413" s="43">
        <v>10</v>
      </c>
      <c r="AN1413" s="46" t="s">
        <v>5240</v>
      </c>
      <c r="AO1413" s="5" t="s">
        <v>89</v>
      </c>
      <c r="AP1413" s="12" t="s">
        <v>259</v>
      </c>
      <c r="AR1413" s="7" t="s">
        <v>90</v>
      </c>
      <c r="AT1413" s="4" t="str">
        <f>CONCATENATE(AU1413,", ",AV1413,", ",AW1413,", ",AX1413,", ",AY1413,", ",AZ1413,", ",BA1413)</f>
        <v>Europe, France, FR, Bretagne, Ille-et-Vilaine, Rennes, Campus Institut Agro Rennes</v>
      </c>
      <c r="AU1413" s="1" t="s">
        <v>91</v>
      </c>
      <c r="AV1413" s="1" t="s">
        <v>92</v>
      </c>
      <c r="AW1413" s="1" t="s">
        <v>93</v>
      </c>
      <c r="AX1413" s="1" t="s">
        <v>94</v>
      </c>
      <c r="AY1413" s="1" t="s">
        <v>95</v>
      </c>
      <c r="AZ1413" s="1" t="s">
        <v>96</v>
      </c>
      <c r="BA1413" s="1" t="s">
        <v>5242</v>
      </c>
      <c r="BC1413" s="43"/>
      <c r="BF1413" s="43" t="s">
        <v>4596</v>
      </c>
      <c r="BG1413" s="43" t="s">
        <v>93</v>
      </c>
      <c r="BH1413" s="7" t="s">
        <v>97</v>
      </c>
      <c r="BJ1413" s="7" t="s">
        <v>98</v>
      </c>
      <c r="BK1413" s="7" t="s">
        <v>99</v>
      </c>
      <c r="BL1413" s="7" t="s">
        <v>4597</v>
      </c>
      <c r="BM1413" s="7" t="s">
        <v>4598</v>
      </c>
      <c r="BS1413" s="12" t="s">
        <v>259</v>
      </c>
      <c r="BU1413" s="43">
        <v>1</v>
      </c>
      <c r="BW1413" s="43" t="s">
        <v>103</v>
      </c>
    </row>
    <row r="1414" spans="1:75" x14ac:dyDescent="0.35">
      <c r="C1414" s="43" t="str">
        <f t="shared" si="22"/>
        <v>IARA:BDT-09:2022: 1413</v>
      </c>
      <c r="D1414" s="43">
        <v>1413</v>
      </c>
      <c r="E1414" s="43" t="s">
        <v>5235</v>
      </c>
      <c r="F1414" s="1" t="s">
        <v>73</v>
      </c>
      <c r="G1414" s="43" t="s">
        <v>5280</v>
      </c>
      <c r="H1414" s="2">
        <v>44829</v>
      </c>
      <c r="J1414" s="12">
        <f>YEAR(H1414)</f>
        <v>2022</v>
      </c>
      <c r="K1414" s="12">
        <f>MONTH(H1414)</f>
        <v>9</v>
      </c>
      <c r="L1414" s="12">
        <f>DAY(H1414)</f>
        <v>25</v>
      </c>
      <c r="M1414" s="13"/>
      <c r="P1414" s="12" t="s">
        <v>75</v>
      </c>
      <c r="Q1414" s="12" t="str">
        <f>CONCATENATE(X1414," ",Y1414)</f>
        <v>Pararge aegeria</v>
      </c>
      <c r="R1414" s="14" t="str">
        <f>CONCATENATE(S1414,", ",T1414,", ",U1414,", ",V1414,", ",W1414,", ",X1414,", ",Y1414)</f>
        <v>Animalia, Arthropoda, Insecta, Lepidoptera, Nymphalidae, Pararge, aegeria</v>
      </c>
      <c r="S1414" s="6" t="s">
        <v>76</v>
      </c>
      <c r="T1414" s="6" t="s">
        <v>208</v>
      </c>
      <c r="U1414" s="6" t="s">
        <v>209</v>
      </c>
      <c r="V1414" s="6" t="s">
        <v>210</v>
      </c>
      <c r="W1414" s="6" t="s">
        <v>238</v>
      </c>
      <c r="X1414" s="6" t="s">
        <v>243</v>
      </c>
      <c r="Y1414" s="6" t="s">
        <v>244</v>
      </c>
      <c r="AA1414" s="12" t="s">
        <v>83</v>
      </c>
      <c r="AB1414" s="6" t="s">
        <v>84</v>
      </c>
      <c r="AC1414" s="12" t="s">
        <v>245</v>
      </c>
      <c r="AD1414" s="12" t="s">
        <v>259</v>
      </c>
      <c r="AE1414" s="2">
        <v>44829</v>
      </c>
      <c r="AF1414" s="43" t="s">
        <v>87</v>
      </c>
      <c r="AG1414" s="7" t="s">
        <v>246</v>
      </c>
      <c r="AH1414" s="43">
        <v>48.113139845165001</v>
      </c>
      <c r="AI1414" s="43">
        <v>-1.70527837408132</v>
      </c>
      <c r="AL1414" s="43">
        <v>10</v>
      </c>
      <c r="AN1414" s="46" t="s">
        <v>5240</v>
      </c>
      <c r="AO1414" s="5" t="s">
        <v>89</v>
      </c>
      <c r="AP1414" s="12" t="s">
        <v>259</v>
      </c>
      <c r="AR1414" s="7" t="s">
        <v>90</v>
      </c>
      <c r="AT1414" s="4" t="str">
        <f>CONCATENATE(AU1414,", ",AV1414,", ",AW1414,", ",AX1414,", ",AY1414,", ",AZ1414,", ",BA1414)</f>
        <v>Europe, France, FR, Bretagne, Ille-et-Vilaine, Rennes, Campus Institut Agro Rennes</v>
      </c>
      <c r="AU1414" s="1" t="s">
        <v>91</v>
      </c>
      <c r="AV1414" s="1" t="s">
        <v>92</v>
      </c>
      <c r="AW1414" s="1" t="s">
        <v>93</v>
      </c>
      <c r="AX1414" s="1" t="s">
        <v>94</v>
      </c>
      <c r="AY1414" s="1" t="s">
        <v>95</v>
      </c>
      <c r="AZ1414" s="1" t="s">
        <v>96</v>
      </c>
      <c r="BA1414" s="1" t="s">
        <v>5242</v>
      </c>
      <c r="BC1414" s="43"/>
      <c r="BF1414" s="43" t="s">
        <v>4596</v>
      </c>
      <c r="BG1414" s="43" t="s">
        <v>93</v>
      </c>
      <c r="BH1414" s="7" t="s">
        <v>97</v>
      </c>
      <c r="BJ1414" s="7" t="s">
        <v>98</v>
      </c>
      <c r="BK1414" s="7" t="s">
        <v>99</v>
      </c>
      <c r="BL1414" s="7" t="s">
        <v>4597</v>
      </c>
      <c r="BM1414" s="7" t="s">
        <v>4598</v>
      </c>
      <c r="BS1414" s="12" t="s">
        <v>259</v>
      </c>
      <c r="BU1414" s="43">
        <v>1</v>
      </c>
      <c r="BW1414" s="43" t="s">
        <v>103</v>
      </c>
    </row>
    <row r="1415" spans="1:75" x14ac:dyDescent="0.35">
      <c r="C1415" s="43" t="str">
        <f t="shared" si="22"/>
        <v>IARA:BDT-09:2022: 1414</v>
      </c>
      <c r="D1415" s="43">
        <v>1414</v>
      </c>
      <c r="E1415" s="43" t="s">
        <v>5235</v>
      </c>
      <c r="F1415" s="1" t="s">
        <v>73</v>
      </c>
      <c r="G1415" s="43" t="s">
        <v>5280</v>
      </c>
      <c r="H1415" s="2">
        <v>44829</v>
      </c>
      <c r="J1415" s="12">
        <f>YEAR(H1415)</f>
        <v>2022</v>
      </c>
      <c r="K1415" s="12">
        <f>MONTH(H1415)</f>
        <v>9</v>
      </c>
      <c r="L1415" s="12">
        <f>DAY(H1415)</f>
        <v>25</v>
      </c>
      <c r="M1415" s="13"/>
      <c r="P1415" s="12" t="s">
        <v>75</v>
      </c>
      <c r="Q1415" s="12" t="str">
        <f>CONCATENATE(X1415," ",Y1415)</f>
        <v>Coenonympha pamphilus</v>
      </c>
      <c r="R1415" s="14" t="str">
        <f>CONCATENATE(S1415,", ",T1415,", ",U1415,", ",V1415,", ",W1415,", ",X1415,", ",Y1415)</f>
        <v>Animalia, Arthropoda, Insecta, Lepidoptera, Nymphalidae, Coenonympha, pamphilus</v>
      </c>
      <c r="S1415" s="6" t="s">
        <v>76</v>
      </c>
      <c r="T1415" s="6" t="s">
        <v>208</v>
      </c>
      <c r="U1415" s="6" t="s">
        <v>209</v>
      </c>
      <c r="V1415" s="6" t="s">
        <v>210</v>
      </c>
      <c r="W1415" s="6" t="s">
        <v>238</v>
      </c>
      <c r="X1415" s="6" t="s">
        <v>239</v>
      </c>
      <c r="Y1415" s="6" t="s">
        <v>240</v>
      </c>
      <c r="AA1415" s="12" t="s">
        <v>83</v>
      </c>
      <c r="AB1415" s="6" t="s">
        <v>84</v>
      </c>
      <c r="AC1415" s="12" t="s">
        <v>241</v>
      </c>
      <c r="AD1415" s="12" t="s">
        <v>259</v>
      </c>
      <c r="AE1415" s="2">
        <v>44829</v>
      </c>
      <c r="AF1415" s="43" t="s">
        <v>87</v>
      </c>
      <c r="AG1415" s="7" t="s">
        <v>242</v>
      </c>
      <c r="AH1415" s="43">
        <v>48.1115178150514</v>
      </c>
      <c r="AI1415" s="43">
        <v>-1.7054781815256299</v>
      </c>
      <c r="AL1415" s="43">
        <v>10</v>
      </c>
      <c r="AN1415" s="46" t="s">
        <v>5240</v>
      </c>
      <c r="AO1415" s="5" t="s">
        <v>89</v>
      </c>
      <c r="AP1415" s="12" t="s">
        <v>259</v>
      </c>
      <c r="AR1415" s="7" t="s">
        <v>90</v>
      </c>
      <c r="AT1415" s="4" t="str">
        <f>CONCATENATE(AU1415,", ",AV1415,", ",AW1415,", ",AX1415,", ",AY1415,", ",AZ1415,", ",BA1415)</f>
        <v>Europe, France, FR, Bretagne, Ille-et-Vilaine, Rennes, Campus Institut Agro Rennes</v>
      </c>
      <c r="AU1415" s="1" t="s">
        <v>91</v>
      </c>
      <c r="AV1415" s="1" t="s">
        <v>92</v>
      </c>
      <c r="AW1415" s="1" t="s">
        <v>93</v>
      </c>
      <c r="AX1415" s="1" t="s">
        <v>94</v>
      </c>
      <c r="AY1415" s="1" t="s">
        <v>95</v>
      </c>
      <c r="AZ1415" s="1" t="s">
        <v>96</v>
      </c>
      <c r="BA1415" s="1" t="s">
        <v>5242</v>
      </c>
      <c r="BC1415" s="43"/>
      <c r="BF1415" s="43" t="s">
        <v>4596</v>
      </c>
      <c r="BG1415" s="43" t="s">
        <v>93</v>
      </c>
      <c r="BH1415" s="7" t="s">
        <v>97</v>
      </c>
      <c r="BJ1415" s="7" t="s">
        <v>98</v>
      </c>
      <c r="BK1415" s="7" t="s">
        <v>99</v>
      </c>
      <c r="BL1415" s="7" t="s">
        <v>4597</v>
      </c>
      <c r="BM1415" s="7" t="s">
        <v>4598</v>
      </c>
      <c r="BS1415" s="12" t="s">
        <v>259</v>
      </c>
      <c r="BU1415" s="43">
        <v>1</v>
      </c>
      <c r="BW1415" s="43" t="s">
        <v>103</v>
      </c>
    </row>
    <row r="1416" spans="1:75" x14ac:dyDescent="0.35">
      <c r="C1416" s="43" t="str">
        <f t="shared" si="22"/>
        <v>IARA:BDT-09:2022: 1415</v>
      </c>
      <c r="D1416" s="43">
        <v>1415</v>
      </c>
      <c r="E1416" s="43" t="s">
        <v>5235</v>
      </c>
      <c r="F1416" s="1" t="s">
        <v>73</v>
      </c>
      <c r="G1416" s="43" t="s">
        <v>5280</v>
      </c>
      <c r="H1416" s="2">
        <v>44829</v>
      </c>
      <c r="J1416" s="12">
        <f>YEAR(H1416)</f>
        <v>2022</v>
      </c>
      <c r="K1416" s="12">
        <f>MONTH(H1416)</f>
        <v>9</v>
      </c>
      <c r="L1416" s="12">
        <f>DAY(H1416)</f>
        <v>25</v>
      </c>
      <c r="M1416" s="13"/>
      <c r="P1416" s="12" t="s">
        <v>75</v>
      </c>
      <c r="Q1416" s="12" t="str">
        <f>CONCATENATE(X1416," ",Y1416)</f>
        <v>Lycaena phlaeas</v>
      </c>
      <c r="R1416" s="14" t="str">
        <f>CONCATENATE(S1416,", ",T1416,", ",U1416,", ",V1416,", ",W1416,", ",X1416,", ",Y1416)</f>
        <v>Animalia, Arthropoda, Insecta, Lepidoptera, Lycaenidae, Lycaena, phlaeas</v>
      </c>
      <c r="S1416" s="6" t="s">
        <v>76</v>
      </c>
      <c r="T1416" s="6" t="s">
        <v>208</v>
      </c>
      <c r="U1416" s="6" t="s">
        <v>209</v>
      </c>
      <c r="V1416" s="6" t="s">
        <v>210</v>
      </c>
      <c r="W1416" s="6" t="s">
        <v>216</v>
      </c>
      <c r="X1416" s="6" t="s">
        <v>420</v>
      </c>
      <c r="Y1416" s="6" t="s">
        <v>421</v>
      </c>
      <c r="AA1416" s="12" t="s">
        <v>83</v>
      </c>
      <c r="AB1416" s="6" t="s">
        <v>422</v>
      </c>
      <c r="AC1416" s="12" t="s">
        <v>382</v>
      </c>
      <c r="AD1416" s="12" t="s">
        <v>259</v>
      </c>
      <c r="AE1416" s="2">
        <v>44829</v>
      </c>
      <c r="AF1416" s="43" t="s">
        <v>87</v>
      </c>
      <c r="AG1416" s="7" t="s">
        <v>419</v>
      </c>
      <c r="AH1416" s="43">
        <v>48.111653723817298</v>
      </c>
      <c r="AI1416" s="43">
        <v>-1.70571483789917</v>
      </c>
      <c r="AL1416" s="43">
        <v>10</v>
      </c>
      <c r="AN1416" s="46" t="s">
        <v>5240</v>
      </c>
      <c r="AO1416" s="5" t="s">
        <v>89</v>
      </c>
      <c r="AP1416" s="12" t="s">
        <v>259</v>
      </c>
      <c r="AR1416" s="7" t="s">
        <v>90</v>
      </c>
      <c r="AT1416" s="4" t="str">
        <f>CONCATENATE(AU1416,", ",AV1416,", ",AW1416,", ",AX1416,", ",AY1416,", ",AZ1416,", ",BA1416)</f>
        <v>Europe, France, FR, Bretagne, Ille-et-Vilaine, Rennes, Campus Institut Agro Rennes</v>
      </c>
      <c r="AU1416" s="1" t="s">
        <v>91</v>
      </c>
      <c r="AV1416" s="1" t="s">
        <v>92</v>
      </c>
      <c r="AW1416" s="1" t="s">
        <v>93</v>
      </c>
      <c r="AX1416" s="1" t="s">
        <v>94</v>
      </c>
      <c r="AY1416" s="1" t="s">
        <v>95</v>
      </c>
      <c r="AZ1416" s="1" t="s">
        <v>96</v>
      </c>
      <c r="BA1416" s="1" t="s">
        <v>5242</v>
      </c>
      <c r="BC1416" s="43"/>
      <c r="BF1416" s="43" t="s">
        <v>4596</v>
      </c>
      <c r="BG1416" s="43" t="s">
        <v>93</v>
      </c>
      <c r="BH1416" s="7" t="s">
        <v>97</v>
      </c>
      <c r="BJ1416" s="7" t="s">
        <v>98</v>
      </c>
      <c r="BK1416" s="7" t="s">
        <v>99</v>
      </c>
      <c r="BL1416" s="7" t="s">
        <v>4597</v>
      </c>
      <c r="BM1416" s="7" t="s">
        <v>4598</v>
      </c>
      <c r="BS1416" s="12" t="s">
        <v>259</v>
      </c>
      <c r="BU1416" s="43">
        <v>1</v>
      </c>
      <c r="BW1416" s="43" t="s">
        <v>103</v>
      </c>
    </row>
    <row r="1417" spans="1:75" x14ac:dyDescent="0.35">
      <c r="C1417" s="43" t="str">
        <f t="shared" si="22"/>
        <v>IARA:BDT-09:2022: 1416</v>
      </c>
      <c r="D1417" s="43">
        <v>1416</v>
      </c>
      <c r="E1417" s="43" t="s">
        <v>5235</v>
      </c>
      <c r="F1417" s="1" t="s">
        <v>73</v>
      </c>
      <c r="G1417" s="43" t="s">
        <v>5280</v>
      </c>
      <c r="H1417" s="2">
        <v>44829</v>
      </c>
      <c r="J1417" s="12">
        <f>YEAR(H1417)</f>
        <v>2022</v>
      </c>
      <c r="K1417" s="12">
        <f>MONTH(H1417)</f>
        <v>9</v>
      </c>
      <c r="L1417" s="12">
        <f>DAY(H1417)</f>
        <v>25</v>
      </c>
      <c r="M1417" s="13"/>
      <c r="P1417" s="12" t="s">
        <v>75</v>
      </c>
      <c r="Q1417" s="12" t="str">
        <f>CONCATENATE(X1417," ",Y1417)</f>
        <v>Vanessa atalanta</v>
      </c>
      <c r="R1417" s="14" t="str">
        <f>CONCATENATE(S1417,", ",T1417,", ",U1417,", ",V1417,", ",W1417,", ",X1417,", ",Y1417)</f>
        <v>Animalia, Arthropoda, Insecta, Lepidoptera, Nymphalidae, Vanessa, atalanta</v>
      </c>
      <c r="S1417" s="6" t="s">
        <v>76</v>
      </c>
      <c r="T1417" s="6" t="s">
        <v>208</v>
      </c>
      <c r="U1417" s="6" t="s">
        <v>209</v>
      </c>
      <c r="V1417" s="6" t="s">
        <v>210</v>
      </c>
      <c r="W1417" s="6" t="s">
        <v>238</v>
      </c>
      <c r="X1417" s="6" t="s">
        <v>247</v>
      </c>
      <c r="Y1417" s="6" t="s">
        <v>248</v>
      </c>
      <c r="AA1417" s="12" t="s">
        <v>83</v>
      </c>
      <c r="AB1417" s="6" t="s">
        <v>84</v>
      </c>
      <c r="AC1417" s="12" t="s">
        <v>249</v>
      </c>
      <c r="AD1417" s="12" t="s">
        <v>259</v>
      </c>
      <c r="AE1417" s="2">
        <v>44829</v>
      </c>
      <c r="AF1417" s="43" t="s">
        <v>87</v>
      </c>
      <c r="AG1417" s="7" t="s">
        <v>250</v>
      </c>
      <c r="AH1417" s="43">
        <v>48.112443516338899</v>
      </c>
      <c r="AI1417" s="43">
        <v>-1.70677323261557</v>
      </c>
      <c r="AL1417" s="43">
        <v>10</v>
      </c>
      <c r="AN1417" s="46" t="s">
        <v>5240</v>
      </c>
      <c r="AO1417" s="5" t="s">
        <v>89</v>
      </c>
      <c r="AP1417" s="12" t="s">
        <v>259</v>
      </c>
      <c r="AR1417" s="7" t="s">
        <v>90</v>
      </c>
      <c r="AT1417" s="4" t="str">
        <f>CONCATENATE(AU1417,", ",AV1417,", ",AW1417,", ",AX1417,", ",AY1417,", ",AZ1417,", ",BA1417)</f>
        <v>Europe, France, FR, Bretagne, Ille-et-Vilaine, Rennes, Campus Institut Agro Rennes</v>
      </c>
      <c r="AU1417" s="1" t="s">
        <v>91</v>
      </c>
      <c r="AV1417" s="1" t="s">
        <v>92</v>
      </c>
      <c r="AW1417" s="1" t="s">
        <v>93</v>
      </c>
      <c r="AX1417" s="1" t="s">
        <v>94</v>
      </c>
      <c r="AY1417" s="1" t="s">
        <v>95</v>
      </c>
      <c r="AZ1417" s="1" t="s">
        <v>96</v>
      </c>
      <c r="BA1417" s="1" t="s">
        <v>5242</v>
      </c>
      <c r="BC1417" s="43"/>
      <c r="BF1417" s="43" t="s">
        <v>4596</v>
      </c>
      <c r="BG1417" s="43" t="s">
        <v>93</v>
      </c>
      <c r="BH1417" s="7" t="s">
        <v>97</v>
      </c>
      <c r="BJ1417" s="7" t="s">
        <v>98</v>
      </c>
      <c r="BK1417" s="7" t="s">
        <v>99</v>
      </c>
      <c r="BL1417" s="7" t="s">
        <v>4597</v>
      </c>
      <c r="BM1417" s="7" t="s">
        <v>4598</v>
      </c>
      <c r="BS1417" s="12" t="s">
        <v>259</v>
      </c>
      <c r="BU1417" s="43">
        <v>1</v>
      </c>
      <c r="BW1417" s="43" t="s">
        <v>103</v>
      </c>
    </row>
    <row r="1418" spans="1:75" x14ac:dyDescent="0.35">
      <c r="C1418" s="43" t="str">
        <f t="shared" si="22"/>
        <v>IARA:BDT-09:2022: 1417</v>
      </c>
      <c r="D1418" s="43">
        <v>1417</v>
      </c>
      <c r="E1418" s="43" t="s">
        <v>5235</v>
      </c>
      <c r="F1418" s="1" t="s">
        <v>73</v>
      </c>
      <c r="G1418" s="43" t="s">
        <v>5280</v>
      </c>
      <c r="H1418" s="2">
        <v>44829</v>
      </c>
      <c r="J1418" s="12">
        <f>YEAR(H1418)</f>
        <v>2022</v>
      </c>
      <c r="K1418" s="12">
        <f>MONTH(H1418)</f>
        <v>9</v>
      </c>
      <c r="L1418" s="12">
        <f>DAY(H1418)</f>
        <v>25</v>
      </c>
      <c r="M1418" s="13"/>
      <c r="P1418" s="12" t="s">
        <v>75</v>
      </c>
      <c r="Q1418" s="12" t="str">
        <f>CONCATENATE(X1418," ",Y1418)</f>
        <v>Lycaena phlaeas</v>
      </c>
      <c r="R1418" s="14" t="str">
        <f>CONCATENATE(S1418,", ",T1418,", ",U1418,", ",V1418,", ",W1418,", ",X1418,", ",Y1418)</f>
        <v>Animalia, Arthropoda, Insecta, Lepidoptera, Lycaenidae, Lycaena, phlaeas</v>
      </c>
      <c r="S1418" s="6" t="s">
        <v>76</v>
      </c>
      <c r="T1418" s="6" t="s">
        <v>208</v>
      </c>
      <c r="U1418" s="6" t="s">
        <v>209</v>
      </c>
      <c r="V1418" s="6" t="s">
        <v>210</v>
      </c>
      <c r="W1418" s="6" t="s">
        <v>216</v>
      </c>
      <c r="X1418" s="6" t="s">
        <v>420</v>
      </c>
      <c r="Y1418" s="6" t="s">
        <v>421</v>
      </c>
      <c r="AA1418" s="12" t="s">
        <v>83</v>
      </c>
      <c r="AB1418" s="6" t="s">
        <v>422</v>
      </c>
      <c r="AC1418" s="12" t="s">
        <v>382</v>
      </c>
      <c r="AD1418" s="12" t="s">
        <v>259</v>
      </c>
      <c r="AE1418" s="2">
        <v>44829</v>
      </c>
      <c r="AF1418" s="43" t="s">
        <v>87</v>
      </c>
      <c r="AG1418" s="7" t="s">
        <v>419</v>
      </c>
      <c r="AH1418" s="43">
        <v>48.112376882896797</v>
      </c>
      <c r="AI1418" s="43">
        <v>-1.7081894556213</v>
      </c>
      <c r="AL1418" s="43">
        <v>10</v>
      </c>
      <c r="AN1418" s="46" t="s">
        <v>5240</v>
      </c>
      <c r="AO1418" s="5" t="s">
        <v>89</v>
      </c>
      <c r="AP1418" s="12" t="s">
        <v>259</v>
      </c>
      <c r="AR1418" s="7" t="s">
        <v>90</v>
      </c>
      <c r="AT1418" s="4" t="str">
        <f>CONCATENATE(AU1418,", ",AV1418,", ",AW1418,", ",AX1418,", ",AY1418,", ",AZ1418,", ",BA1418)</f>
        <v>Europe, France, FR, Bretagne, Ille-et-Vilaine, Rennes, Campus Institut Agro Rennes</v>
      </c>
      <c r="AU1418" s="1" t="s">
        <v>91</v>
      </c>
      <c r="AV1418" s="1" t="s">
        <v>92</v>
      </c>
      <c r="AW1418" s="1" t="s">
        <v>93</v>
      </c>
      <c r="AX1418" s="1" t="s">
        <v>94</v>
      </c>
      <c r="AY1418" s="1" t="s">
        <v>95</v>
      </c>
      <c r="AZ1418" s="1" t="s">
        <v>96</v>
      </c>
      <c r="BA1418" s="1" t="s">
        <v>5242</v>
      </c>
      <c r="BC1418" s="43"/>
      <c r="BF1418" s="43" t="s">
        <v>4596</v>
      </c>
      <c r="BG1418" s="43" t="s">
        <v>93</v>
      </c>
      <c r="BH1418" s="7" t="s">
        <v>97</v>
      </c>
      <c r="BJ1418" s="7" t="s">
        <v>98</v>
      </c>
      <c r="BK1418" s="7" t="s">
        <v>99</v>
      </c>
      <c r="BL1418" s="7" t="s">
        <v>4597</v>
      </c>
      <c r="BM1418" s="7" t="s">
        <v>4598</v>
      </c>
      <c r="BS1418" s="12" t="s">
        <v>259</v>
      </c>
      <c r="BU1418" s="43">
        <v>1</v>
      </c>
      <c r="BW1418" s="43" t="s">
        <v>103</v>
      </c>
    </row>
    <row r="1419" spans="1:75" x14ac:dyDescent="0.35">
      <c r="C1419" s="43" t="str">
        <f t="shared" si="22"/>
        <v>IARA:BDT-09:2022: 1418</v>
      </c>
      <c r="D1419" s="43">
        <v>1418</v>
      </c>
      <c r="E1419" s="43" t="s">
        <v>5235</v>
      </c>
      <c r="F1419" s="1" t="s">
        <v>73</v>
      </c>
      <c r="G1419" s="43" t="s">
        <v>5280</v>
      </c>
      <c r="H1419" s="2">
        <v>44829</v>
      </c>
      <c r="J1419" s="12">
        <f>YEAR(H1419)</f>
        <v>2022</v>
      </c>
      <c r="K1419" s="12">
        <f>MONTH(H1419)</f>
        <v>9</v>
      </c>
      <c r="L1419" s="12">
        <f>DAY(H1419)</f>
        <v>25</v>
      </c>
      <c r="M1419" s="13"/>
      <c r="P1419" s="12" t="s">
        <v>75</v>
      </c>
      <c r="Q1419" s="12" t="str">
        <f>CONCATENATE(X1419," ",Y1419)</f>
        <v>Coenonympha pamphilus</v>
      </c>
      <c r="R1419" s="14" t="str">
        <f>CONCATENATE(S1419,", ",T1419,", ",U1419,", ",V1419,", ",W1419,", ",X1419,", ",Y1419)</f>
        <v>Animalia, Arthropoda, Insecta, Lepidoptera, Nymphalidae, Coenonympha, pamphilus</v>
      </c>
      <c r="S1419" s="6" t="s">
        <v>76</v>
      </c>
      <c r="T1419" s="6" t="s">
        <v>208</v>
      </c>
      <c r="U1419" s="6" t="s">
        <v>209</v>
      </c>
      <c r="V1419" s="6" t="s">
        <v>210</v>
      </c>
      <c r="W1419" s="6" t="s">
        <v>238</v>
      </c>
      <c r="X1419" s="6" t="s">
        <v>239</v>
      </c>
      <c r="Y1419" s="6" t="s">
        <v>240</v>
      </c>
      <c r="AA1419" s="12" t="s">
        <v>83</v>
      </c>
      <c r="AB1419" s="6" t="s">
        <v>84</v>
      </c>
      <c r="AC1419" s="12" t="s">
        <v>241</v>
      </c>
      <c r="AD1419" s="12" t="s">
        <v>259</v>
      </c>
      <c r="AE1419" s="2">
        <v>44829</v>
      </c>
      <c r="AF1419" s="43" t="s">
        <v>87</v>
      </c>
      <c r="AG1419" s="7" t="s">
        <v>242</v>
      </c>
      <c r="AH1419" s="43">
        <v>48.1137202545452</v>
      </c>
      <c r="AI1419" s="43">
        <v>-1.70869095754974</v>
      </c>
      <c r="AL1419" s="43">
        <v>10</v>
      </c>
      <c r="AN1419" s="46" t="s">
        <v>5240</v>
      </c>
      <c r="AO1419" s="5" t="s">
        <v>89</v>
      </c>
      <c r="AP1419" s="12" t="s">
        <v>259</v>
      </c>
      <c r="AR1419" s="7" t="s">
        <v>90</v>
      </c>
      <c r="AT1419" s="4" t="str">
        <f>CONCATENATE(AU1419,", ",AV1419,", ",AW1419,", ",AX1419,", ",AY1419,", ",AZ1419,", ",BA1419)</f>
        <v>Europe, France, FR, Bretagne, Ille-et-Vilaine, Rennes, Campus Institut Agro Rennes</v>
      </c>
      <c r="AU1419" s="1" t="s">
        <v>91</v>
      </c>
      <c r="AV1419" s="1" t="s">
        <v>92</v>
      </c>
      <c r="AW1419" s="1" t="s">
        <v>93</v>
      </c>
      <c r="AX1419" s="1" t="s">
        <v>94</v>
      </c>
      <c r="AY1419" s="1" t="s">
        <v>95</v>
      </c>
      <c r="AZ1419" s="1" t="s">
        <v>96</v>
      </c>
      <c r="BA1419" s="1" t="s">
        <v>5242</v>
      </c>
      <c r="BC1419" s="43"/>
      <c r="BF1419" s="43" t="s">
        <v>4596</v>
      </c>
      <c r="BG1419" s="43" t="s">
        <v>93</v>
      </c>
      <c r="BH1419" s="7" t="s">
        <v>97</v>
      </c>
      <c r="BJ1419" s="7" t="s">
        <v>98</v>
      </c>
      <c r="BK1419" s="7" t="s">
        <v>99</v>
      </c>
      <c r="BL1419" s="7" t="s">
        <v>4597</v>
      </c>
      <c r="BM1419" s="7" t="s">
        <v>4598</v>
      </c>
      <c r="BS1419" s="12" t="s">
        <v>259</v>
      </c>
      <c r="BU1419" s="43">
        <v>1</v>
      </c>
      <c r="BW1419" s="43" t="s">
        <v>103</v>
      </c>
    </row>
    <row r="1420" spans="1:75" x14ac:dyDescent="0.35">
      <c r="C1420" s="43" t="str">
        <f t="shared" si="22"/>
        <v>IARA:BDT-09:2022: 1419</v>
      </c>
      <c r="D1420" s="43">
        <v>1419</v>
      </c>
      <c r="E1420" s="43" t="s">
        <v>5235</v>
      </c>
      <c r="F1420" s="1" t="s">
        <v>73</v>
      </c>
      <c r="G1420" s="43" t="s">
        <v>5280</v>
      </c>
      <c r="H1420" s="2">
        <v>44829</v>
      </c>
      <c r="J1420" s="12">
        <f>YEAR(H1420)</f>
        <v>2022</v>
      </c>
      <c r="K1420" s="12">
        <f>MONTH(H1420)</f>
        <v>9</v>
      </c>
      <c r="L1420" s="12">
        <f>DAY(H1420)</f>
        <v>25</v>
      </c>
      <c r="M1420" s="13"/>
      <c r="P1420" s="12" t="s">
        <v>75</v>
      </c>
      <c r="Q1420" s="12" t="str">
        <f>CONCATENATE(X1420," ",Y1420)</f>
        <v>Coenonympha pamphilus</v>
      </c>
      <c r="R1420" s="14" t="str">
        <f>CONCATENATE(S1420,", ",T1420,", ",U1420,", ",V1420,", ",W1420,", ",X1420,", ",Y1420)</f>
        <v>Animalia, Arthropoda, Insecta, Lepidoptera, Nymphalidae, Coenonympha, pamphilus</v>
      </c>
      <c r="S1420" s="6" t="s">
        <v>76</v>
      </c>
      <c r="T1420" s="6" t="s">
        <v>208</v>
      </c>
      <c r="U1420" s="6" t="s">
        <v>209</v>
      </c>
      <c r="V1420" s="6" t="s">
        <v>210</v>
      </c>
      <c r="W1420" s="6" t="s">
        <v>238</v>
      </c>
      <c r="X1420" s="6" t="s">
        <v>239</v>
      </c>
      <c r="Y1420" s="6" t="s">
        <v>240</v>
      </c>
      <c r="AA1420" s="12" t="s">
        <v>83</v>
      </c>
      <c r="AB1420" s="6" t="s">
        <v>84</v>
      </c>
      <c r="AC1420" s="12" t="s">
        <v>241</v>
      </c>
      <c r="AD1420" s="12" t="s">
        <v>259</v>
      </c>
      <c r="AE1420" s="2">
        <v>44829</v>
      </c>
      <c r="AF1420" s="43" t="s">
        <v>87</v>
      </c>
      <c r="AG1420" s="7" t="s">
        <v>242</v>
      </c>
      <c r="AH1420" s="43">
        <v>48.113703257447298</v>
      </c>
      <c r="AI1420" s="43">
        <v>-1.7086145896671401</v>
      </c>
      <c r="AL1420" s="43">
        <v>10</v>
      </c>
      <c r="AN1420" s="46" t="s">
        <v>5240</v>
      </c>
      <c r="AO1420" s="5" t="s">
        <v>89</v>
      </c>
      <c r="AP1420" s="12" t="s">
        <v>259</v>
      </c>
      <c r="AR1420" s="7" t="s">
        <v>90</v>
      </c>
      <c r="AT1420" s="4" t="str">
        <f>CONCATENATE(AU1420,", ",AV1420,", ",AW1420,", ",AX1420,", ",AY1420,", ",AZ1420,", ",BA1420)</f>
        <v>Europe, France, FR, Bretagne, Ille-et-Vilaine, Rennes, Campus Institut Agro Rennes</v>
      </c>
      <c r="AU1420" s="1" t="s">
        <v>91</v>
      </c>
      <c r="AV1420" s="1" t="s">
        <v>92</v>
      </c>
      <c r="AW1420" s="1" t="s">
        <v>93</v>
      </c>
      <c r="AX1420" s="1" t="s">
        <v>94</v>
      </c>
      <c r="AY1420" s="1" t="s">
        <v>95</v>
      </c>
      <c r="AZ1420" s="1" t="s">
        <v>96</v>
      </c>
      <c r="BA1420" s="1" t="s">
        <v>5242</v>
      </c>
      <c r="BC1420" s="43"/>
      <c r="BF1420" s="43" t="s">
        <v>4596</v>
      </c>
      <c r="BG1420" s="43" t="s">
        <v>93</v>
      </c>
      <c r="BH1420" s="7" t="s">
        <v>97</v>
      </c>
      <c r="BJ1420" s="7" t="s">
        <v>98</v>
      </c>
      <c r="BK1420" s="7" t="s">
        <v>99</v>
      </c>
      <c r="BL1420" s="7" t="s">
        <v>4597</v>
      </c>
      <c r="BM1420" s="7" t="s">
        <v>4598</v>
      </c>
      <c r="BS1420" s="12" t="s">
        <v>259</v>
      </c>
      <c r="BU1420" s="43">
        <v>1</v>
      </c>
      <c r="BW1420" s="43" t="s">
        <v>103</v>
      </c>
    </row>
    <row r="1421" spans="1:75" x14ac:dyDescent="0.35">
      <c r="C1421" s="43" t="str">
        <f t="shared" si="22"/>
        <v>IARA:BDT-09:2022: 1420</v>
      </c>
      <c r="D1421" s="43">
        <v>1420</v>
      </c>
      <c r="E1421" s="43" t="s">
        <v>5235</v>
      </c>
      <c r="F1421" s="1" t="s">
        <v>73</v>
      </c>
      <c r="G1421" s="43" t="s">
        <v>5280</v>
      </c>
      <c r="H1421" s="2">
        <v>44829</v>
      </c>
      <c r="J1421" s="12">
        <f>YEAR(H1421)</f>
        <v>2022</v>
      </c>
      <c r="K1421" s="12">
        <f>MONTH(H1421)</f>
        <v>9</v>
      </c>
      <c r="L1421" s="12">
        <f>DAY(H1421)</f>
        <v>25</v>
      </c>
      <c r="M1421" s="13"/>
      <c r="P1421" s="12" t="s">
        <v>75</v>
      </c>
      <c r="Q1421" s="12" t="str">
        <f>CONCATENATE(X1421," ",Y1421)</f>
        <v>Vanessa atalanta</v>
      </c>
      <c r="R1421" s="14" t="str">
        <f>CONCATENATE(S1421,", ",T1421,", ",U1421,", ",V1421,", ",W1421,", ",X1421,", ",Y1421)</f>
        <v>Animalia, Arthropoda, Insecta, Lepidoptera, Nymphalidae, Vanessa, atalanta</v>
      </c>
      <c r="S1421" s="6" t="s">
        <v>76</v>
      </c>
      <c r="T1421" s="6" t="s">
        <v>208</v>
      </c>
      <c r="U1421" s="6" t="s">
        <v>209</v>
      </c>
      <c r="V1421" s="6" t="s">
        <v>210</v>
      </c>
      <c r="W1421" s="6" t="s">
        <v>238</v>
      </c>
      <c r="X1421" s="6" t="s">
        <v>247</v>
      </c>
      <c r="Y1421" s="6" t="s">
        <v>248</v>
      </c>
      <c r="AA1421" s="12" t="s">
        <v>83</v>
      </c>
      <c r="AB1421" s="6" t="s">
        <v>84</v>
      </c>
      <c r="AC1421" s="12" t="s">
        <v>249</v>
      </c>
      <c r="AD1421" s="12" t="s">
        <v>259</v>
      </c>
      <c r="AE1421" s="2">
        <v>44829</v>
      </c>
      <c r="AF1421" s="43" t="s">
        <v>87</v>
      </c>
      <c r="AG1421" s="7" t="s">
        <v>250</v>
      </c>
      <c r="AH1421" s="43">
        <v>48.1139792366371</v>
      </c>
      <c r="AI1421" s="43">
        <v>-1.7089835174641099</v>
      </c>
      <c r="AL1421" s="43">
        <v>10</v>
      </c>
      <c r="AN1421" s="46" t="s">
        <v>5240</v>
      </c>
      <c r="AO1421" s="5" t="s">
        <v>89</v>
      </c>
      <c r="AP1421" s="12" t="s">
        <v>259</v>
      </c>
      <c r="AR1421" s="7" t="s">
        <v>90</v>
      </c>
      <c r="AT1421" s="4" t="str">
        <f>CONCATENATE(AU1421,", ",AV1421,", ",AW1421,", ",AX1421,", ",AY1421,", ",AZ1421,", ",BA1421)</f>
        <v>Europe, France, FR, Bretagne, Ille-et-Vilaine, Rennes, Campus Institut Agro Rennes</v>
      </c>
      <c r="AU1421" s="1" t="s">
        <v>91</v>
      </c>
      <c r="AV1421" s="1" t="s">
        <v>92</v>
      </c>
      <c r="AW1421" s="1" t="s">
        <v>93</v>
      </c>
      <c r="AX1421" s="1" t="s">
        <v>94</v>
      </c>
      <c r="AY1421" s="1" t="s">
        <v>95</v>
      </c>
      <c r="AZ1421" s="1" t="s">
        <v>96</v>
      </c>
      <c r="BA1421" s="1" t="s">
        <v>5242</v>
      </c>
      <c r="BC1421" s="43"/>
      <c r="BF1421" s="43" t="s">
        <v>4596</v>
      </c>
      <c r="BG1421" s="43" t="s">
        <v>93</v>
      </c>
      <c r="BH1421" s="7" t="s">
        <v>97</v>
      </c>
      <c r="BJ1421" s="7" t="s">
        <v>98</v>
      </c>
      <c r="BK1421" s="7" t="s">
        <v>99</v>
      </c>
      <c r="BL1421" s="7" t="s">
        <v>4597</v>
      </c>
      <c r="BM1421" s="7" t="s">
        <v>4598</v>
      </c>
      <c r="BS1421" s="12" t="s">
        <v>259</v>
      </c>
      <c r="BU1421" s="43">
        <v>1</v>
      </c>
      <c r="BW1421" s="43" t="s">
        <v>103</v>
      </c>
    </row>
    <row r="1422" spans="1:75" x14ac:dyDescent="0.35">
      <c r="C1422" s="43" t="str">
        <f t="shared" si="22"/>
        <v>IARA:BDT-09:2022: 1421</v>
      </c>
      <c r="D1422" s="43">
        <v>1421</v>
      </c>
      <c r="E1422" s="43" t="s">
        <v>5235</v>
      </c>
      <c r="F1422" s="1" t="s">
        <v>73</v>
      </c>
      <c r="G1422" s="43" t="s">
        <v>5280</v>
      </c>
      <c r="H1422" s="2">
        <v>44829</v>
      </c>
      <c r="J1422" s="12">
        <f>YEAR(H1422)</f>
        <v>2022</v>
      </c>
      <c r="K1422" s="12">
        <f>MONTH(H1422)</f>
        <v>9</v>
      </c>
      <c r="L1422" s="12">
        <f>DAY(H1422)</f>
        <v>25</v>
      </c>
      <c r="M1422" s="13"/>
      <c r="P1422" s="12" t="s">
        <v>75</v>
      </c>
      <c r="Q1422" s="12" t="str">
        <f>CONCATENATE(X1422," ",Y1422)</f>
        <v>Polyommatus icarus</v>
      </c>
      <c r="R1422" s="14" t="str">
        <f>CONCATENATE(S1422,", ",T1422,", ",U1422,", ",V1422,", ",W1422,", ",X1422,", ",Y1422)</f>
        <v>Animalia, Arthropoda, Insecta, Lepidoptera, Lycaenidae, Polyommatus, icarus</v>
      </c>
      <c r="S1422" s="6" t="s">
        <v>76</v>
      </c>
      <c r="T1422" s="6" t="s">
        <v>208</v>
      </c>
      <c r="U1422" s="6" t="s">
        <v>209</v>
      </c>
      <c r="V1422" s="6" t="s">
        <v>210</v>
      </c>
      <c r="W1422" s="6" t="s">
        <v>216</v>
      </c>
      <c r="X1422" s="6" t="s">
        <v>217</v>
      </c>
      <c r="Y1422" s="6" t="s">
        <v>218</v>
      </c>
      <c r="AA1422" s="12" t="s">
        <v>83</v>
      </c>
      <c r="AB1422" s="6" t="s">
        <v>219</v>
      </c>
      <c r="AC1422" s="12" t="s">
        <v>220</v>
      </c>
      <c r="AD1422" s="12" t="s">
        <v>259</v>
      </c>
      <c r="AE1422" s="2">
        <v>44829</v>
      </c>
      <c r="AF1422" s="43" t="s">
        <v>87</v>
      </c>
      <c r="AG1422" s="7" t="s">
        <v>221</v>
      </c>
      <c r="AH1422" s="43">
        <v>48.113513958687903</v>
      </c>
      <c r="AI1422" s="43">
        <v>-1.71071603379423</v>
      </c>
      <c r="AL1422" s="43">
        <v>10</v>
      </c>
      <c r="AN1422" s="46" t="s">
        <v>5240</v>
      </c>
      <c r="AO1422" s="5" t="s">
        <v>89</v>
      </c>
      <c r="AP1422" s="12" t="s">
        <v>259</v>
      </c>
      <c r="AR1422" s="7" t="s">
        <v>90</v>
      </c>
      <c r="AT1422" s="4" t="str">
        <f>CONCATENATE(AU1422,", ",AV1422,", ",AW1422,", ",AX1422,", ",AY1422,", ",AZ1422,", ",BA1422)</f>
        <v>Europe, France, FR, Bretagne, Ille-et-Vilaine, Rennes, Campus Institut Agro Rennes</v>
      </c>
      <c r="AU1422" s="1" t="s">
        <v>91</v>
      </c>
      <c r="AV1422" s="1" t="s">
        <v>92</v>
      </c>
      <c r="AW1422" s="1" t="s">
        <v>93</v>
      </c>
      <c r="AX1422" s="1" t="s">
        <v>94</v>
      </c>
      <c r="AY1422" s="1" t="s">
        <v>95</v>
      </c>
      <c r="AZ1422" s="1" t="s">
        <v>96</v>
      </c>
      <c r="BA1422" s="1" t="s">
        <v>5242</v>
      </c>
      <c r="BC1422" s="43"/>
      <c r="BF1422" s="43" t="s">
        <v>4596</v>
      </c>
      <c r="BG1422" s="43" t="s">
        <v>93</v>
      </c>
      <c r="BH1422" s="7" t="s">
        <v>97</v>
      </c>
      <c r="BJ1422" s="7" t="s">
        <v>98</v>
      </c>
      <c r="BK1422" s="7" t="s">
        <v>99</v>
      </c>
      <c r="BL1422" s="7" t="s">
        <v>4597</v>
      </c>
      <c r="BM1422" s="7" t="s">
        <v>4598</v>
      </c>
      <c r="BS1422" s="12" t="s">
        <v>259</v>
      </c>
      <c r="BU1422" s="43">
        <v>1</v>
      </c>
      <c r="BW1422" s="43" t="s">
        <v>103</v>
      </c>
    </row>
    <row r="1423" spans="1:75" x14ac:dyDescent="0.35">
      <c r="C1423" s="43" t="str">
        <f t="shared" si="22"/>
        <v>IARA:BDT-09:2022: 1422</v>
      </c>
      <c r="D1423" s="43">
        <v>1422</v>
      </c>
      <c r="E1423" s="43" t="s">
        <v>5235</v>
      </c>
      <c r="F1423" s="1" t="s">
        <v>73</v>
      </c>
      <c r="G1423" s="43" t="s">
        <v>5280</v>
      </c>
      <c r="H1423" s="2">
        <v>44829</v>
      </c>
      <c r="J1423" s="12">
        <f>YEAR(H1423)</f>
        <v>2022</v>
      </c>
      <c r="K1423" s="12">
        <f>MONTH(H1423)</f>
        <v>9</v>
      </c>
      <c r="L1423" s="12">
        <f>DAY(H1423)</f>
        <v>25</v>
      </c>
      <c r="M1423" s="13"/>
      <c r="P1423" s="12" t="s">
        <v>75</v>
      </c>
      <c r="Q1423" s="12" t="str">
        <f>CONCATENATE(X1423," ",Y1423)</f>
        <v>Polyommatus icarus</v>
      </c>
      <c r="R1423" s="14" t="str">
        <f>CONCATENATE(S1423,", ",T1423,", ",U1423,", ",V1423,", ",W1423,", ",X1423,", ",Y1423)</f>
        <v>Animalia, Arthropoda, Insecta, Lepidoptera, Lycaenidae, Polyommatus, icarus</v>
      </c>
      <c r="S1423" s="6" t="s">
        <v>76</v>
      </c>
      <c r="T1423" s="6" t="s">
        <v>208</v>
      </c>
      <c r="U1423" s="6" t="s">
        <v>209</v>
      </c>
      <c r="V1423" s="6" t="s">
        <v>210</v>
      </c>
      <c r="W1423" s="6" t="s">
        <v>216</v>
      </c>
      <c r="X1423" s="6" t="s">
        <v>217</v>
      </c>
      <c r="Y1423" s="6" t="s">
        <v>218</v>
      </c>
      <c r="AA1423" s="12" t="s">
        <v>83</v>
      </c>
      <c r="AB1423" s="6" t="s">
        <v>219</v>
      </c>
      <c r="AC1423" s="12" t="s">
        <v>220</v>
      </c>
      <c r="AD1423" s="12" t="s">
        <v>259</v>
      </c>
      <c r="AE1423" s="2">
        <v>44829</v>
      </c>
      <c r="AF1423" s="43" t="s">
        <v>87</v>
      </c>
      <c r="AG1423" s="7" t="s">
        <v>221</v>
      </c>
      <c r="AH1423" s="43">
        <v>48.113481680274397</v>
      </c>
      <c r="AI1423" s="43">
        <v>-1.7106457877268899</v>
      </c>
      <c r="AL1423" s="43">
        <v>10</v>
      </c>
      <c r="AN1423" s="46" t="s">
        <v>5240</v>
      </c>
      <c r="AO1423" s="5" t="s">
        <v>89</v>
      </c>
      <c r="AP1423" s="12" t="s">
        <v>259</v>
      </c>
      <c r="AR1423" s="7" t="s">
        <v>90</v>
      </c>
      <c r="AT1423" s="4" t="str">
        <f>CONCATENATE(AU1423,", ",AV1423,", ",AW1423,", ",AX1423,", ",AY1423,", ",AZ1423,", ",BA1423)</f>
        <v>Europe, France, FR, Bretagne, Ille-et-Vilaine, Rennes, Campus Institut Agro Rennes</v>
      </c>
      <c r="AU1423" s="1" t="s">
        <v>91</v>
      </c>
      <c r="AV1423" s="1" t="s">
        <v>92</v>
      </c>
      <c r="AW1423" s="1" t="s">
        <v>93</v>
      </c>
      <c r="AX1423" s="1" t="s">
        <v>94</v>
      </c>
      <c r="AY1423" s="1" t="s">
        <v>95</v>
      </c>
      <c r="AZ1423" s="1" t="s">
        <v>96</v>
      </c>
      <c r="BA1423" s="1" t="s">
        <v>5242</v>
      </c>
      <c r="BC1423" s="43"/>
      <c r="BF1423" s="43" t="s">
        <v>4596</v>
      </c>
      <c r="BG1423" s="43" t="s">
        <v>93</v>
      </c>
      <c r="BH1423" s="7" t="s">
        <v>97</v>
      </c>
      <c r="BJ1423" s="7" t="s">
        <v>98</v>
      </c>
      <c r="BK1423" s="7" t="s">
        <v>99</v>
      </c>
      <c r="BL1423" s="7" t="s">
        <v>4597</v>
      </c>
      <c r="BM1423" s="7" t="s">
        <v>4598</v>
      </c>
      <c r="BS1423" s="12" t="s">
        <v>259</v>
      </c>
      <c r="BU1423" s="43">
        <v>1</v>
      </c>
      <c r="BW1423" s="43" t="s">
        <v>103</v>
      </c>
    </row>
    <row r="1424" spans="1:75" x14ac:dyDescent="0.35">
      <c r="C1424" s="43" t="str">
        <f t="shared" si="22"/>
        <v>IARA:BDT-09:2022: 1423</v>
      </c>
      <c r="D1424" s="43">
        <v>1423</v>
      </c>
      <c r="E1424" s="43" t="s">
        <v>5235</v>
      </c>
      <c r="F1424" s="1" t="s">
        <v>73</v>
      </c>
      <c r="G1424" s="43" t="s">
        <v>5280</v>
      </c>
      <c r="H1424" s="2">
        <v>44829</v>
      </c>
      <c r="J1424" s="12">
        <f>YEAR(H1424)</f>
        <v>2022</v>
      </c>
      <c r="K1424" s="12">
        <f>MONTH(H1424)</f>
        <v>9</v>
      </c>
      <c r="L1424" s="12">
        <f>DAY(H1424)</f>
        <v>25</v>
      </c>
      <c r="M1424" s="13"/>
      <c r="P1424" s="12" t="s">
        <v>75</v>
      </c>
      <c r="Q1424" s="12" t="str">
        <f>CONCATENATE(X1424," ",Y1424)</f>
        <v>Lampides boeticus</v>
      </c>
      <c r="R1424" s="14" t="str">
        <f>CONCATENATE(S1424,", ",T1424,", ",U1424,", ",V1424,", ",W1424,", ",X1424,", ",Y1424)</f>
        <v>Animalia, Arthropoda, Insecta, Lepidoptera, Lycaenidae, Lampides, boeticus</v>
      </c>
      <c r="S1424" s="6" t="s">
        <v>76</v>
      </c>
      <c r="T1424" s="6" t="s">
        <v>208</v>
      </c>
      <c r="U1424" s="6" t="s">
        <v>209</v>
      </c>
      <c r="V1424" s="6" t="s">
        <v>210</v>
      </c>
      <c r="W1424" s="6" t="s">
        <v>216</v>
      </c>
      <c r="X1424" s="6" t="s">
        <v>400</v>
      </c>
      <c r="Y1424" s="6" t="s">
        <v>401</v>
      </c>
      <c r="AA1424" s="12" t="s">
        <v>83</v>
      </c>
      <c r="AB1424" s="6" t="s">
        <v>402</v>
      </c>
      <c r="AC1424" s="12" t="s">
        <v>384</v>
      </c>
      <c r="AD1424" s="12" t="s">
        <v>259</v>
      </c>
      <c r="AE1424" s="2">
        <v>44829</v>
      </c>
      <c r="AF1424" s="43" t="s">
        <v>87</v>
      </c>
      <c r="AG1424" s="7" t="s">
        <v>399</v>
      </c>
      <c r="AH1424" s="43">
        <v>48.113589775167</v>
      </c>
      <c r="AI1424" s="43">
        <v>-1.7107003402799099</v>
      </c>
      <c r="AL1424" s="43">
        <v>10</v>
      </c>
      <c r="AN1424" s="46" t="s">
        <v>5240</v>
      </c>
      <c r="AO1424" s="5" t="s">
        <v>89</v>
      </c>
      <c r="AP1424" s="12" t="s">
        <v>259</v>
      </c>
      <c r="AR1424" s="7" t="s">
        <v>90</v>
      </c>
      <c r="AT1424" s="4" t="str">
        <f>CONCATENATE(AU1424,", ",AV1424,", ",AW1424,", ",AX1424,", ",AY1424,", ",AZ1424,", ",BA1424)</f>
        <v>Europe, France, FR, Bretagne, Ille-et-Vilaine, Rennes, Campus Institut Agro Rennes</v>
      </c>
      <c r="AU1424" s="1" t="s">
        <v>91</v>
      </c>
      <c r="AV1424" s="1" t="s">
        <v>92</v>
      </c>
      <c r="AW1424" s="1" t="s">
        <v>93</v>
      </c>
      <c r="AX1424" s="1" t="s">
        <v>94</v>
      </c>
      <c r="AY1424" s="1" t="s">
        <v>95</v>
      </c>
      <c r="AZ1424" s="1" t="s">
        <v>96</v>
      </c>
      <c r="BA1424" s="1" t="s">
        <v>5242</v>
      </c>
      <c r="BC1424" s="43"/>
      <c r="BF1424" s="43" t="s">
        <v>4596</v>
      </c>
      <c r="BG1424" s="43" t="s">
        <v>93</v>
      </c>
      <c r="BH1424" s="7" t="s">
        <v>97</v>
      </c>
      <c r="BJ1424" s="7" t="s">
        <v>98</v>
      </c>
      <c r="BK1424" s="7" t="s">
        <v>99</v>
      </c>
      <c r="BL1424" s="7" t="s">
        <v>4597</v>
      </c>
      <c r="BM1424" s="7" t="s">
        <v>4598</v>
      </c>
      <c r="BS1424" s="12" t="s">
        <v>259</v>
      </c>
      <c r="BU1424" s="43">
        <v>1</v>
      </c>
      <c r="BW1424" s="43" t="s">
        <v>103</v>
      </c>
    </row>
    <row r="1425" spans="1:81" x14ac:dyDescent="0.35">
      <c r="C1425" s="43" t="str">
        <f t="shared" si="22"/>
        <v>IARA:BDT-09:2022: 1424</v>
      </c>
      <c r="D1425" s="43">
        <v>1424</v>
      </c>
      <c r="E1425" s="43" t="s">
        <v>5235</v>
      </c>
      <c r="F1425" s="1" t="s">
        <v>73</v>
      </c>
      <c r="G1425" s="43" t="s">
        <v>5280</v>
      </c>
      <c r="H1425" s="2">
        <v>44829</v>
      </c>
      <c r="J1425" s="12">
        <f>YEAR(H1425)</f>
        <v>2022</v>
      </c>
      <c r="K1425" s="12">
        <f>MONTH(H1425)</f>
        <v>9</v>
      </c>
      <c r="L1425" s="12">
        <f>DAY(H1425)</f>
        <v>25</v>
      </c>
      <c r="M1425" s="13"/>
      <c r="P1425" s="12" t="s">
        <v>75</v>
      </c>
      <c r="Q1425" s="12" t="str">
        <f>CONCATENATE(X1425," ",Y1425)</f>
        <v>Coenonympha pamphilus</v>
      </c>
      <c r="R1425" s="14" t="str">
        <f>CONCATENATE(S1425,", ",T1425,", ",U1425,", ",V1425,", ",W1425,", ",X1425,", ",Y1425)</f>
        <v>Animalia, Arthropoda, Insecta, Lepidoptera, Nymphalidae, Coenonympha, pamphilus</v>
      </c>
      <c r="S1425" s="6" t="s">
        <v>76</v>
      </c>
      <c r="T1425" s="6" t="s">
        <v>208</v>
      </c>
      <c r="U1425" s="6" t="s">
        <v>209</v>
      </c>
      <c r="V1425" s="6" t="s">
        <v>210</v>
      </c>
      <c r="W1425" s="6" t="s">
        <v>238</v>
      </c>
      <c r="X1425" s="6" t="s">
        <v>239</v>
      </c>
      <c r="Y1425" s="6" t="s">
        <v>240</v>
      </c>
      <c r="AA1425" s="12" t="s">
        <v>83</v>
      </c>
      <c r="AB1425" s="6" t="s">
        <v>84</v>
      </c>
      <c r="AC1425" s="12" t="s">
        <v>241</v>
      </c>
      <c r="AD1425" s="12" t="s">
        <v>259</v>
      </c>
      <c r="AE1425" s="2">
        <v>44829</v>
      </c>
      <c r="AF1425" s="43" t="s">
        <v>87</v>
      </c>
      <c r="AG1425" s="7" t="s">
        <v>242</v>
      </c>
      <c r="AH1425" s="43">
        <v>48.114406771727701</v>
      </c>
      <c r="AI1425" s="43">
        <v>-1.70944830202158</v>
      </c>
      <c r="AL1425" s="43">
        <v>10</v>
      </c>
      <c r="AN1425" s="46" t="s">
        <v>5240</v>
      </c>
      <c r="AO1425" s="5" t="s">
        <v>89</v>
      </c>
      <c r="AP1425" s="12" t="s">
        <v>259</v>
      </c>
      <c r="AR1425" s="7" t="s">
        <v>90</v>
      </c>
      <c r="AT1425" s="4" t="str">
        <f>CONCATENATE(AU1425,", ",AV1425,", ",AW1425,", ",AX1425,", ",AY1425,", ",AZ1425,", ",BA1425)</f>
        <v>Europe, France, FR, Bretagne, Ille-et-Vilaine, Rennes, Campus Institut Agro Rennes</v>
      </c>
      <c r="AU1425" s="1" t="s">
        <v>91</v>
      </c>
      <c r="AV1425" s="1" t="s">
        <v>92</v>
      </c>
      <c r="AW1425" s="1" t="s">
        <v>93</v>
      </c>
      <c r="AX1425" s="1" t="s">
        <v>94</v>
      </c>
      <c r="AY1425" s="1" t="s">
        <v>95</v>
      </c>
      <c r="AZ1425" s="1" t="s">
        <v>96</v>
      </c>
      <c r="BA1425" s="1" t="s">
        <v>5242</v>
      </c>
      <c r="BC1425" s="43"/>
      <c r="BF1425" s="43" t="s">
        <v>4596</v>
      </c>
      <c r="BG1425" s="43" t="s">
        <v>93</v>
      </c>
      <c r="BH1425" s="7" t="s">
        <v>97</v>
      </c>
      <c r="BJ1425" s="7" t="s">
        <v>98</v>
      </c>
      <c r="BK1425" s="7" t="s">
        <v>99</v>
      </c>
      <c r="BL1425" s="7" t="s">
        <v>4597</v>
      </c>
      <c r="BM1425" s="7" t="s">
        <v>4598</v>
      </c>
      <c r="BS1425" s="12" t="s">
        <v>259</v>
      </c>
      <c r="BU1425" s="43">
        <v>1</v>
      </c>
      <c r="BW1425" s="43" t="s">
        <v>103</v>
      </c>
    </row>
    <row r="1426" spans="1:81" x14ac:dyDescent="0.35">
      <c r="C1426" s="43" t="str">
        <f t="shared" si="22"/>
        <v>IARA:BDT-09:2022: 1425</v>
      </c>
      <c r="D1426" s="43">
        <v>1425</v>
      </c>
      <c r="E1426" s="43" t="s">
        <v>5235</v>
      </c>
      <c r="F1426" s="1" t="s">
        <v>73</v>
      </c>
      <c r="G1426" s="43" t="s">
        <v>5280</v>
      </c>
      <c r="H1426" s="2">
        <v>44829</v>
      </c>
      <c r="J1426" s="12">
        <f>YEAR(H1426)</f>
        <v>2022</v>
      </c>
      <c r="K1426" s="12">
        <f>MONTH(H1426)</f>
        <v>9</v>
      </c>
      <c r="L1426" s="12">
        <f>DAY(H1426)</f>
        <v>25</v>
      </c>
      <c r="M1426" s="13"/>
      <c r="P1426" s="12" t="s">
        <v>75</v>
      </c>
      <c r="Q1426" s="12" t="str">
        <f>CONCATENATE(X1426," ",Y1426)</f>
        <v>Pieris rapae</v>
      </c>
      <c r="R1426" s="14" t="str">
        <f>CONCATENATE(S1426,", ",T1426,", ",U1426,", ",V1426,", ",W1426,", ",X1426,", ",Y1426)</f>
        <v>Animalia, Arthropoda, Insecta, Lepidoptera, Pieridae, Pieris, rapae</v>
      </c>
      <c r="S1426" s="6" t="s">
        <v>76</v>
      </c>
      <c r="T1426" s="6" t="s">
        <v>208</v>
      </c>
      <c r="U1426" s="6" t="s">
        <v>209</v>
      </c>
      <c r="V1426" s="6" t="s">
        <v>210</v>
      </c>
      <c r="W1426" s="6" t="s">
        <v>211</v>
      </c>
      <c r="X1426" s="6" t="s">
        <v>227</v>
      </c>
      <c r="Y1426" s="6" t="s">
        <v>228</v>
      </c>
      <c r="AA1426" s="12" t="s">
        <v>83</v>
      </c>
      <c r="AB1426" s="6" t="s">
        <v>84</v>
      </c>
      <c r="AC1426" s="12" t="s">
        <v>229</v>
      </c>
      <c r="AD1426" s="12" t="s">
        <v>259</v>
      </c>
      <c r="AE1426" s="2">
        <v>44829</v>
      </c>
      <c r="AF1426" s="43" t="s">
        <v>87</v>
      </c>
      <c r="AG1426" s="7" t="s">
        <v>230</v>
      </c>
      <c r="AH1426" s="43">
        <v>48.114476252700896</v>
      </c>
      <c r="AI1426" s="43">
        <v>-1.7092149659028799</v>
      </c>
      <c r="AL1426" s="43">
        <v>10</v>
      </c>
      <c r="AN1426" s="46" t="s">
        <v>5240</v>
      </c>
      <c r="AO1426" s="5" t="s">
        <v>89</v>
      </c>
      <c r="AP1426" s="12" t="s">
        <v>259</v>
      </c>
      <c r="AR1426" s="7" t="s">
        <v>90</v>
      </c>
      <c r="AT1426" s="4" t="str">
        <f>CONCATENATE(AU1426,", ",AV1426,", ",AW1426,", ",AX1426,", ",AY1426,", ",AZ1426,", ",BA1426)</f>
        <v>Europe, France, FR, Bretagne, Ille-et-Vilaine, Rennes, Campus Institut Agro Rennes</v>
      </c>
      <c r="AU1426" s="1" t="s">
        <v>91</v>
      </c>
      <c r="AV1426" s="1" t="s">
        <v>92</v>
      </c>
      <c r="AW1426" s="1" t="s">
        <v>93</v>
      </c>
      <c r="AX1426" s="1" t="s">
        <v>94</v>
      </c>
      <c r="AY1426" s="1" t="s">
        <v>95</v>
      </c>
      <c r="AZ1426" s="1" t="s">
        <v>96</v>
      </c>
      <c r="BA1426" s="1" t="s">
        <v>5242</v>
      </c>
      <c r="BC1426" s="43"/>
      <c r="BF1426" s="43" t="s">
        <v>4596</v>
      </c>
      <c r="BG1426" s="43" t="s">
        <v>93</v>
      </c>
      <c r="BH1426" s="7" t="s">
        <v>97</v>
      </c>
      <c r="BJ1426" s="7" t="s">
        <v>98</v>
      </c>
      <c r="BK1426" s="7" t="s">
        <v>99</v>
      </c>
      <c r="BL1426" s="7" t="s">
        <v>4597</v>
      </c>
      <c r="BM1426" s="7" t="s">
        <v>4598</v>
      </c>
      <c r="BS1426" s="12" t="s">
        <v>259</v>
      </c>
      <c r="BU1426" s="43">
        <v>1</v>
      </c>
      <c r="BW1426" s="43" t="s">
        <v>103</v>
      </c>
    </row>
    <row r="1427" spans="1:81" x14ac:dyDescent="0.35">
      <c r="C1427" s="43" t="str">
        <f t="shared" si="22"/>
        <v>IARA:BDT-09:2022: 1426</v>
      </c>
      <c r="D1427" s="43">
        <v>1426</v>
      </c>
      <c r="E1427" s="43" t="s">
        <v>5235</v>
      </c>
      <c r="F1427" s="1" t="s">
        <v>73</v>
      </c>
      <c r="G1427" s="43" t="s">
        <v>5280</v>
      </c>
      <c r="H1427" s="2">
        <v>44829</v>
      </c>
      <c r="J1427" s="12">
        <f>YEAR(H1427)</f>
        <v>2022</v>
      </c>
      <c r="K1427" s="12">
        <f>MONTH(H1427)</f>
        <v>9</v>
      </c>
      <c r="L1427" s="12">
        <f>DAY(H1427)</f>
        <v>25</v>
      </c>
      <c r="M1427" s="13"/>
      <c r="P1427" s="12" t="s">
        <v>75</v>
      </c>
      <c r="Q1427" s="12" t="str">
        <f>CONCATENATE(X1427," ",Y1427)</f>
        <v>Pieris rapae</v>
      </c>
      <c r="R1427" s="14" t="str">
        <f>CONCATENATE(S1427,", ",T1427,", ",U1427,", ",V1427,", ",W1427,", ",X1427,", ",Y1427)</f>
        <v>Animalia, Arthropoda, Insecta, Lepidoptera, Pieridae, Pieris, rapae</v>
      </c>
      <c r="S1427" s="6" t="s">
        <v>76</v>
      </c>
      <c r="T1427" s="6" t="s">
        <v>208</v>
      </c>
      <c r="U1427" s="6" t="s">
        <v>209</v>
      </c>
      <c r="V1427" s="6" t="s">
        <v>210</v>
      </c>
      <c r="W1427" s="6" t="s">
        <v>211</v>
      </c>
      <c r="X1427" s="6" t="s">
        <v>227</v>
      </c>
      <c r="Y1427" s="6" t="s">
        <v>228</v>
      </c>
      <c r="AA1427" s="12" t="s">
        <v>83</v>
      </c>
      <c r="AB1427" s="6" t="s">
        <v>84</v>
      </c>
      <c r="AC1427" s="12" t="s">
        <v>229</v>
      </c>
      <c r="AD1427" s="12" t="s">
        <v>259</v>
      </c>
      <c r="AE1427" s="2">
        <v>44829</v>
      </c>
      <c r="AF1427" s="43" t="s">
        <v>87</v>
      </c>
      <c r="AG1427" s="7" t="s">
        <v>230</v>
      </c>
      <c r="AH1427" s="43">
        <v>48.114999359456597</v>
      </c>
      <c r="AI1427" s="43">
        <v>-1.7095460559976601</v>
      </c>
      <c r="AL1427" s="43">
        <v>10</v>
      </c>
      <c r="AN1427" s="46" t="s">
        <v>5240</v>
      </c>
      <c r="AO1427" s="5" t="s">
        <v>89</v>
      </c>
      <c r="AP1427" s="12" t="s">
        <v>259</v>
      </c>
      <c r="AR1427" s="7" t="s">
        <v>90</v>
      </c>
      <c r="AT1427" s="4" t="str">
        <f>CONCATENATE(AU1427,", ",AV1427,", ",AW1427,", ",AX1427,", ",AY1427,", ",AZ1427,", ",BA1427)</f>
        <v>Europe, France, FR, Bretagne, Ille-et-Vilaine, Rennes, Campus Institut Agro Rennes</v>
      </c>
      <c r="AU1427" s="1" t="s">
        <v>91</v>
      </c>
      <c r="AV1427" s="1" t="s">
        <v>92</v>
      </c>
      <c r="AW1427" s="1" t="s">
        <v>93</v>
      </c>
      <c r="AX1427" s="1" t="s">
        <v>94</v>
      </c>
      <c r="AY1427" s="1" t="s">
        <v>95</v>
      </c>
      <c r="AZ1427" s="1" t="s">
        <v>96</v>
      </c>
      <c r="BA1427" s="1" t="s">
        <v>5242</v>
      </c>
      <c r="BC1427" s="43"/>
      <c r="BF1427" s="43" t="s">
        <v>4596</v>
      </c>
      <c r="BG1427" s="43" t="s">
        <v>93</v>
      </c>
      <c r="BH1427" s="7" t="s">
        <v>97</v>
      </c>
      <c r="BJ1427" s="7" t="s">
        <v>98</v>
      </c>
      <c r="BK1427" s="7" t="s">
        <v>99</v>
      </c>
      <c r="BL1427" s="7" t="s">
        <v>4597</v>
      </c>
      <c r="BM1427" s="7" t="s">
        <v>4598</v>
      </c>
      <c r="BS1427" s="12" t="s">
        <v>259</v>
      </c>
      <c r="BU1427" s="43">
        <v>1</v>
      </c>
      <c r="BW1427" s="43" t="s">
        <v>103</v>
      </c>
    </row>
    <row r="1428" spans="1:81" x14ac:dyDescent="0.35">
      <c r="A1428" s="7"/>
      <c r="B1428" s="7"/>
      <c r="C1428" s="43" t="str">
        <f t="shared" si="22"/>
        <v>IARA:BDT-10:2022: 1427</v>
      </c>
      <c r="D1428" s="43">
        <v>1427</v>
      </c>
      <c r="E1428" s="43" t="s">
        <v>5236</v>
      </c>
      <c r="F1428" s="8" t="s">
        <v>73</v>
      </c>
      <c r="G1428" s="43" t="s">
        <v>5296</v>
      </c>
      <c r="H1428" s="26">
        <v>44839</v>
      </c>
      <c r="I1428" s="7"/>
      <c r="J1428" s="6">
        <v>2022</v>
      </c>
      <c r="K1428" s="6">
        <v>10</v>
      </c>
      <c r="L1428" s="6">
        <v>5</v>
      </c>
      <c r="M1428" s="6"/>
      <c r="N1428" s="6"/>
      <c r="O1428" s="6"/>
      <c r="P1428" s="6" t="s">
        <v>4645</v>
      </c>
      <c r="Q1428" s="6" t="str">
        <f>CONCATENATE(X1428," ",Y1428)</f>
        <v>Podarcis muralis</v>
      </c>
      <c r="R1428" s="16" t="str">
        <f>CONCATENATE(S1428,", ",T1428,", ",U1428,", ",V1428,", ",W1428,", ",X1428,", ",Y1428)</f>
        <v>Animalia, Chordata, Reptilia, Squamata, Lacertidae, Podarcis, muralis</v>
      </c>
      <c r="S1428" s="6" t="s">
        <v>76</v>
      </c>
      <c r="T1428" s="6" t="s">
        <v>77</v>
      </c>
      <c r="U1428" s="6" t="s">
        <v>252</v>
      </c>
      <c r="V1428" s="6" t="s">
        <v>253</v>
      </c>
      <c r="W1428" s="6" t="s">
        <v>254</v>
      </c>
      <c r="X1428" s="6" t="s">
        <v>255</v>
      </c>
      <c r="Y1428" s="6" t="s">
        <v>256</v>
      </c>
      <c r="Z1428" s="6"/>
      <c r="AA1428" s="6" t="s">
        <v>83</v>
      </c>
      <c r="AB1428" s="6" t="s">
        <v>257</v>
      </c>
      <c r="AC1428" s="6" t="s">
        <v>258</v>
      </c>
      <c r="AD1428" s="6" t="s">
        <v>259</v>
      </c>
      <c r="AE1428" s="26">
        <v>44839</v>
      </c>
      <c r="AF1428" s="43" t="s">
        <v>87</v>
      </c>
      <c r="AG1428" s="7" t="s">
        <v>260</v>
      </c>
      <c r="AH1428" s="7" t="s">
        <v>4647</v>
      </c>
      <c r="AI1428" s="7" t="s">
        <v>4648</v>
      </c>
      <c r="AJ1428" s="7"/>
      <c r="AK1428" s="7"/>
      <c r="AL1428" s="27">
        <v>10</v>
      </c>
      <c r="AM1428" s="7"/>
      <c r="AN1428" s="46" t="s">
        <v>5240</v>
      </c>
      <c r="AO1428" s="5" t="s">
        <v>89</v>
      </c>
      <c r="AP1428" s="43" t="s">
        <v>4662</v>
      </c>
      <c r="AQ1428" s="2">
        <v>45702</v>
      </c>
      <c r="AR1428" s="7" t="s">
        <v>90</v>
      </c>
      <c r="AS1428" s="7"/>
      <c r="AT1428" s="10" t="str">
        <f>CONCATENATE(AU1428,", ",AV1428,", ",AW1428,", ",AX1428,", ",AY1428,", ",AZ1428,", ",BA1428)</f>
        <v>Europe, France, FR, Bretagne, Ille-et-Vilaine, Rennes, Campus Institut Agro Rennes</v>
      </c>
      <c r="AU1428" s="8" t="s">
        <v>91</v>
      </c>
      <c r="AV1428" s="8" t="s">
        <v>92</v>
      </c>
      <c r="AW1428" s="8" t="s">
        <v>93</v>
      </c>
      <c r="AX1428" s="8" t="s">
        <v>94</v>
      </c>
      <c r="AY1428" s="8" t="s">
        <v>95</v>
      </c>
      <c r="AZ1428" s="8" t="s">
        <v>96</v>
      </c>
      <c r="BA1428" s="1" t="s">
        <v>5242</v>
      </c>
      <c r="BB1428" s="7"/>
      <c r="BC1428" s="28" t="s">
        <v>4631</v>
      </c>
      <c r="BD1428" s="7"/>
      <c r="BE1428" s="7"/>
      <c r="BF1428" s="7" t="s">
        <v>4596</v>
      </c>
      <c r="BG1428" s="7" t="s">
        <v>93</v>
      </c>
      <c r="BH1428" s="7" t="s">
        <v>97</v>
      </c>
      <c r="BI1428" s="7"/>
      <c r="BJ1428" s="7" t="s">
        <v>98</v>
      </c>
      <c r="BK1428" s="7" t="s">
        <v>99</v>
      </c>
      <c r="BL1428" s="7" t="s">
        <v>4597</v>
      </c>
      <c r="BM1428" s="7" t="s">
        <v>4598</v>
      </c>
      <c r="BO1428" s="7"/>
      <c r="BP1428" s="7"/>
      <c r="BQ1428" s="7"/>
      <c r="BR1428" s="7"/>
      <c r="BS1428" s="7"/>
      <c r="BT1428" s="7"/>
      <c r="BU1428" s="7">
        <v>1</v>
      </c>
      <c r="BV1428" s="7"/>
      <c r="BW1428" s="43" t="s">
        <v>103</v>
      </c>
      <c r="BX1428" s="7"/>
      <c r="BY1428" s="7"/>
      <c r="BZ1428" s="7"/>
      <c r="CA1428" s="7"/>
      <c r="CB1428" s="7"/>
      <c r="CC1428" s="7"/>
    </row>
    <row r="1429" spans="1:81" x14ac:dyDescent="0.35">
      <c r="A1429" s="7"/>
      <c r="B1429" s="7"/>
      <c r="C1429" s="43" t="str">
        <f t="shared" si="22"/>
        <v>IARA:BDT-10:2022: 1428</v>
      </c>
      <c r="D1429" s="43">
        <v>1428</v>
      </c>
      <c r="E1429" s="43" t="s">
        <v>5236</v>
      </c>
      <c r="F1429" s="8" t="s">
        <v>73</v>
      </c>
      <c r="G1429" s="43" t="s">
        <v>5296</v>
      </c>
      <c r="H1429" s="26">
        <v>44839</v>
      </c>
      <c r="I1429" s="7"/>
      <c r="J1429" s="6">
        <v>2022</v>
      </c>
      <c r="K1429" s="6">
        <v>10</v>
      </c>
      <c r="L1429" s="6">
        <v>5</v>
      </c>
      <c r="M1429" s="6"/>
      <c r="N1429" s="6"/>
      <c r="O1429" s="6"/>
      <c r="P1429" s="6" t="s">
        <v>4645</v>
      </c>
      <c r="Q1429" s="6" t="str">
        <f>CONCATENATE(X1429," ",Y1429)</f>
        <v xml:space="preserve"> </v>
      </c>
      <c r="R1429" s="16" t="str">
        <f>CONCATENATE(S1429,", ",T1429,", ",U1429,", ",V1429,", ",W1429,", ",X1429,", ",Y1429)</f>
        <v xml:space="preserve">Animalia, Chordata, Reptilia, Squamata, Lacertidae, , </v>
      </c>
      <c r="S1429" s="6" t="s">
        <v>76</v>
      </c>
      <c r="T1429" s="6" t="s">
        <v>77</v>
      </c>
      <c r="U1429" s="6" t="s">
        <v>252</v>
      </c>
      <c r="V1429" s="6" t="s">
        <v>253</v>
      </c>
      <c r="W1429" s="6" t="s">
        <v>254</v>
      </c>
      <c r="X1429" s="6"/>
      <c r="Y1429" s="6"/>
      <c r="Z1429" s="6"/>
      <c r="AA1429" s="6" t="s">
        <v>18</v>
      </c>
      <c r="AC1429" s="40" t="s">
        <v>4632</v>
      </c>
      <c r="AD1429" s="6" t="s">
        <v>259</v>
      </c>
      <c r="AE1429" s="26">
        <v>44839</v>
      </c>
      <c r="AF1429" s="7" t="s">
        <v>87</v>
      </c>
      <c r="AG1429" s="7"/>
      <c r="AH1429" s="7" t="s">
        <v>4647</v>
      </c>
      <c r="AI1429" s="7" t="s">
        <v>4648</v>
      </c>
      <c r="AJ1429" s="7"/>
      <c r="AK1429" s="7"/>
      <c r="AL1429" s="27">
        <v>10</v>
      </c>
      <c r="AM1429" s="7"/>
      <c r="AN1429" s="46" t="s">
        <v>5240</v>
      </c>
      <c r="AO1429" s="41" t="s">
        <v>89</v>
      </c>
      <c r="AP1429" s="7" t="s">
        <v>4662</v>
      </c>
      <c r="AQ1429" s="9">
        <v>45702</v>
      </c>
      <c r="AR1429" s="7" t="s">
        <v>90</v>
      </c>
      <c r="AS1429" s="7"/>
      <c r="AT1429" s="10" t="str">
        <f>CONCATENATE(AU1429,", ",AV1429,", ",AW1429,", ",AX1429,", ",AY1429,", ",AZ1429,", ",BA1429)</f>
        <v>Europe, France, FR, Bretagne, Ille-et-Vilaine, Rennes, Campus Institut Agro Rennes</v>
      </c>
      <c r="AU1429" s="8" t="s">
        <v>91</v>
      </c>
      <c r="AV1429" s="8" t="s">
        <v>92</v>
      </c>
      <c r="AW1429" s="8" t="s">
        <v>93</v>
      </c>
      <c r="AX1429" s="8" t="s">
        <v>94</v>
      </c>
      <c r="AY1429" s="8" t="s">
        <v>95</v>
      </c>
      <c r="AZ1429" s="8" t="s">
        <v>96</v>
      </c>
      <c r="BA1429" s="1" t="s">
        <v>5242</v>
      </c>
      <c r="BB1429" s="7"/>
      <c r="BC1429" s="28" t="s">
        <v>4631</v>
      </c>
      <c r="BD1429" s="7"/>
      <c r="BE1429" s="7"/>
      <c r="BF1429" s="7" t="s">
        <v>4596</v>
      </c>
      <c r="BG1429" s="7" t="s">
        <v>93</v>
      </c>
      <c r="BH1429" s="7" t="s">
        <v>97</v>
      </c>
      <c r="BI1429" s="7"/>
      <c r="BJ1429" s="7" t="s">
        <v>98</v>
      </c>
      <c r="BK1429" s="7" t="s">
        <v>99</v>
      </c>
      <c r="BL1429" s="7" t="s">
        <v>4597</v>
      </c>
      <c r="BM1429" s="7" t="s">
        <v>4598</v>
      </c>
      <c r="BO1429" s="7"/>
      <c r="BP1429" s="7"/>
      <c r="BQ1429" s="7"/>
      <c r="BR1429" s="7"/>
      <c r="BS1429" s="7"/>
      <c r="BT1429" s="7"/>
      <c r="BU1429" s="7">
        <v>1</v>
      </c>
      <c r="BV1429" s="7"/>
      <c r="BW1429" s="7" t="s">
        <v>103</v>
      </c>
      <c r="BX1429" s="7"/>
      <c r="BY1429" s="7"/>
      <c r="BZ1429" s="7"/>
      <c r="CA1429" s="7"/>
      <c r="CB1429" s="7"/>
      <c r="CC1429" s="7"/>
    </row>
    <row r="1430" spans="1:81" x14ac:dyDescent="0.35">
      <c r="A1430" s="7"/>
      <c r="B1430" s="7"/>
      <c r="C1430" s="43" t="str">
        <f t="shared" si="22"/>
        <v>IARA:BDT-10:2022: 1429</v>
      </c>
      <c r="D1430" s="43">
        <v>1429</v>
      </c>
      <c r="E1430" s="43" t="s">
        <v>5236</v>
      </c>
      <c r="F1430" s="8" t="s">
        <v>73</v>
      </c>
      <c r="G1430" s="43" t="s">
        <v>5296</v>
      </c>
      <c r="H1430" s="26">
        <v>44839</v>
      </c>
      <c r="I1430" s="7"/>
      <c r="J1430" s="6">
        <v>2022</v>
      </c>
      <c r="K1430" s="6">
        <v>10</v>
      </c>
      <c r="L1430" s="6">
        <v>5</v>
      </c>
      <c r="M1430" s="6"/>
      <c r="N1430" s="6"/>
      <c r="O1430" s="6"/>
      <c r="P1430" s="6" t="s">
        <v>4645</v>
      </c>
      <c r="Q1430" s="6" t="str">
        <f>CONCATENATE(X1430," ",Y1430)</f>
        <v>Podarcis muralis</v>
      </c>
      <c r="R1430" s="16" t="str">
        <f>CONCATENATE(S1430,", ",T1430,", ",U1430,", ",V1430,", ",W1430,", ",X1430,", ",Y1430)</f>
        <v>Animalia, Chordata, Reptilia, Squamata, Lacertidae, Podarcis, muralis</v>
      </c>
      <c r="S1430" s="6" t="s">
        <v>76</v>
      </c>
      <c r="T1430" s="6" t="s">
        <v>77</v>
      </c>
      <c r="U1430" s="6" t="s">
        <v>252</v>
      </c>
      <c r="V1430" s="6" t="s">
        <v>253</v>
      </c>
      <c r="W1430" s="6" t="s">
        <v>254</v>
      </c>
      <c r="X1430" s="6" t="s">
        <v>255</v>
      </c>
      <c r="Y1430" s="6" t="s">
        <v>256</v>
      </c>
      <c r="Z1430" s="6"/>
      <c r="AA1430" s="6" t="s">
        <v>83</v>
      </c>
      <c r="AB1430" s="6" t="s">
        <v>257</v>
      </c>
      <c r="AC1430" s="6" t="s">
        <v>258</v>
      </c>
      <c r="AD1430" s="6" t="s">
        <v>259</v>
      </c>
      <c r="AE1430" s="26">
        <v>44839</v>
      </c>
      <c r="AF1430" s="7" t="s">
        <v>87</v>
      </c>
      <c r="AG1430" s="7" t="s">
        <v>260</v>
      </c>
      <c r="AH1430" s="27" t="s">
        <v>4658</v>
      </c>
      <c r="AI1430" s="27" t="s">
        <v>4646</v>
      </c>
      <c r="AJ1430" s="7"/>
      <c r="AK1430" s="7"/>
      <c r="AL1430" s="27">
        <v>25</v>
      </c>
      <c r="AM1430" s="7"/>
      <c r="AN1430" s="46" t="s">
        <v>5240</v>
      </c>
      <c r="AO1430" s="41" t="s">
        <v>89</v>
      </c>
      <c r="AP1430" s="7" t="s">
        <v>4662</v>
      </c>
      <c r="AQ1430" s="9">
        <v>45702</v>
      </c>
      <c r="AR1430" s="7" t="s">
        <v>90</v>
      </c>
      <c r="AS1430" s="7"/>
      <c r="AT1430" s="10" t="str">
        <f>CONCATENATE(AU1430,", ",AV1430,", ",AW1430,", ",AX1430,", ",AY1430,", ",AZ1430,", ",BA1430)</f>
        <v>Europe, France, FR, Bretagne, Ille-et-Vilaine, Rennes, Campus Institut Agro Rennes</v>
      </c>
      <c r="AU1430" s="8" t="s">
        <v>91</v>
      </c>
      <c r="AV1430" s="8" t="s">
        <v>92</v>
      </c>
      <c r="AW1430" s="8" t="s">
        <v>93</v>
      </c>
      <c r="AX1430" s="8" t="s">
        <v>94</v>
      </c>
      <c r="AY1430" s="8" t="s">
        <v>95</v>
      </c>
      <c r="AZ1430" s="8" t="s">
        <v>96</v>
      </c>
      <c r="BA1430" s="1" t="s">
        <v>5242</v>
      </c>
      <c r="BB1430" s="7"/>
      <c r="BC1430" s="28" t="s">
        <v>261</v>
      </c>
      <c r="BD1430" s="7"/>
      <c r="BE1430" s="7"/>
      <c r="BF1430" s="7" t="s">
        <v>4596</v>
      </c>
      <c r="BG1430" s="7" t="s">
        <v>93</v>
      </c>
      <c r="BH1430" s="7" t="s">
        <v>97</v>
      </c>
      <c r="BI1430" s="7"/>
      <c r="BJ1430" s="7" t="s">
        <v>98</v>
      </c>
      <c r="BK1430" s="7" t="s">
        <v>99</v>
      </c>
      <c r="BL1430" s="7" t="s">
        <v>4597</v>
      </c>
      <c r="BM1430" s="7" t="s">
        <v>4598</v>
      </c>
      <c r="BO1430" s="7"/>
      <c r="BP1430" s="7"/>
      <c r="BQ1430" s="7"/>
      <c r="BR1430" s="7"/>
      <c r="BS1430" s="7"/>
      <c r="BT1430" s="7"/>
      <c r="BU1430" s="7">
        <v>1</v>
      </c>
      <c r="BV1430" s="7"/>
      <c r="BW1430" s="7" t="s">
        <v>103</v>
      </c>
      <c r="BX1430" s="7"/>
      <c r="BY1430" s="7"/>
      <c r="BZ1430" s="7"/>
      <c r="CA1430" s="7"/>
      <c r="CB1430" s="7"/>
      <c r="CC1430" s="7"/>
    </row>
    <row r="1431" spans="1:81" x14ac:dyDescent="0.35">
      <c r="C1431" s="43" t="str">
        <f t="shared" si="22"/>
        <v>IARA:BDT-10:2022: 1430</v>
      </c>
      <c r="D1431" s="43">
        <v>1430</v>
      </c>
      <c r="E1431" s="43" t="s">
        <v>5236</v>
      </c>
      <c r="F1431" s="1" t="s">
        <v>73</v>
      </c>
      <c r="G1431" s="43" t="s">
        <v>5249</v>
      </c>
      <c r="H1431" s="2">
        <v>44842</v>
      </c>
      <c r="J1431" s="12">
        <f>YEAR(H1431)</f>
        <v>2022</v>
      </c>
      <c r="K1431" s="12">
        <f>MONTH(H1431)</f>
        <v>10</v>
      </c>
      <c r="L1431" s="12">
        <f>DAY(H1431)</f>
        <v>8</v>
      </c>
      <c r="M1431" s="13"/>
      <c r="P1431" s="12" t="s">
        <v>75</v>
      </c>
      <c r="Q1431" s="12" t="str">
        <f>CONCATENATE(X1431," ",Y1431)</f>
        <v>Pica pica</v>
      </c>
      <c r="R1431" s="14" t="str">
        <f>CONCATENATE(S1431,", ",T1431,", ",U1431,", ",V1431,", ",W1431,", ",X1431,", ",Y1431)</f>
        <v>Animalia, Chordata, Aves, Passeriformes, Corvidae, Pica, pica</v>
      </c>
      <c r="S1431" s="6" t="s">
        <v>76</v>
      </c>
      <c r="T1431" s="6" t="s">
        <v>77</v>
      </c>
      <c r="U1431" s="6" t="s">
        <v>78</v>
      </c>
      <c r="V1431" s="12" t="s">
        <v>79</v>
      </c>
      <c r="W1431" s="12" t="s">
        <v>104</v>
      </c>
      <c r="X1431" s="12" t="s">
        <v>155</v>
      </c>
      <c r="Y1431" s="12" t="s">
        <v>156</v>
      </c>
      <c r="AA1431" s="12" t="s">
        <v>83</v>
      </c>
      <c r="AB1431" s="6" t="s">
        <v>84</v>
      </c>
      <c r="AC1431" s="12" t="s">
        <v>157</v>
      </c>
      <c r="AD1431" s="12" t="s">
        <v>259</v>
      </c>
      <c r="AE1431" s="2">
        <v>44842</v>
      </c>
      <c r="AF1431" s="43" t="s">
        <v>87</v>
      </c>
      <c r="AG1431" s="7" t="s">
        <v>158</v>
      </c>
      <c r="AH1431" s="43">
        <v>48.111608581162997</v>
      </c>
      <c r="AI1431" s="43">
        <v>-1.7050411647900601</v>
      </c>
      <c r="AL1431" s="43">
        <v>10</v>
      </c>
      <c r="AN1431" s="46" t="s">
        <v>5240</v>
      </c>
      <c r="AO1431" s="5" t="s">
        <v>89</v>
      </c>
      <c r="AP1431" s="12" t="s">
        <v>259</v>
      </c>
      <c r="AR1431" s="7" t="s">
        <v>90</v>
      </c>
      <c r="AT1431" s="4" t="str">
        <f>CONCATENATE(AU1431,", ",AV1431,", ",AW1431,", ",AX1431,", ",AY1431,", ",AZ1431,", ",BA1431)</f>
        <v>Europe, France, FR, Bretagne, Ille-et-Vilaine, Rennes, Campus Institut Agro Rennes</v>
      </c>
      <c r="AU1431" s="1" t="s">
        <v>91</v>
      </c>
      <c r="AV1431" s="1" t="s">
        <v>92</v>
      </c>
      <c r="AW1431" s="1" t="s">
        <v>93</v>
      </c>
      <c r="AX1431" s="1" t="s">
        <v>94</v>
      </c>
      <c r="AY1431" s="1" t="s">
        <v>95</v>
      </c>
      <c r="AZ1431" s="1" t="s">
        <v>96</v>
      </c>
      <c r="BA1431" s="1" t="s">
        <v>5242</v>
      </c>
      <c r="BC1431" s="43"/>
      <c r="BF1431" s="43" t="s">
        <v>4596</v>
      </c>
      <c r="BG1431" s="43" t="s">
        <v>93</v>
      </c>
      <c r="BH1431" s="7" t="s">
        <v>97</v>
      </c>
      <c r="BJ1431" s="7" t="s">
        <v>98</v>
      </c>
      <c r="BK1431" s="7" t="s">
        <v>99</v>
      </c>
      <c r="BL1431" s="7" t="s">
        <v>4597</v>
      </c>
      <c r="BM1431" s="7" t="s">
        <v>4598</v>
      </c>
      <c r="BS1431" s="12" t="s">
        <v>259</v>
      </c>
      <c r="BU1431" s="43">
        <v>1</v>
      </c>
      <c r="BW1431" s="43" t="s">
        <v>103</v>
      </c>
    </row>
    <row r="1432" spans="1:81" x14ac:dyDescent="0.35">
      <c r="C1432" s="43" t="str">
        <f t="shared" si="22"/>
        <v>IARA:BDT-10:2022: 1431</v>
      </c>
      <c r="D1432" s="43">
        <v>1431</v>
      </c>
      <c r="E1432" s="43" t="s">
        <v>5236</v>
      </c>
      <c r="F1432" s="1" t="s">
        <v>73</v>
      </c>
      <c r="G1432" s="43" t="s">
        <v>5249</v>
      </c>
      <c r="H1432" s="2">
        <v>44842</v>
      </c>
      <c r="J1432" s="12">
        <f>YEAR(H1432)</f>
        <v>2022</v>
      </c>
      <c r="K1432" s="12">
        <f>MONTH(H1432)</f>
        <v>10</v>
      </c>
      <c r="L1432" s="12">
        <f>DAY(H1432)</f>
        <v>8</v>
      </c>
      <c r="M1432" s="13"/>
      <c r="P1432" s="12" t="s">
        <v>75</v>
      </c>
      <c r="Q1432" s="12" t="str">
        <f>CONCATENATE(X1432," ",Y1432)</f>
        <v>Pica pica</v>
      </c>
      <c r="R1432" s="14" t="str">
        <f>CONCATENATE(S1432,", ",T1432,", ",U1432,", ",V1432,", ",W1432,", ",X1432,", ",Y1432)</f>
        <v>Animalia, Chordata, Aves, Passeriformes, Corvidae, Pica, pica</v>
      </c>
      <c r="S1432" s="6" t="s">
        <v>76</v>
      </c>
      <c r="T1432" s="6" t="s">
        <v>77</v>
      </c>
      <c r="U1432" s="6" t="s">
        <v>78</v>
      </c>
      <c r="V1432" s="12" t="s">
        <v>79</v>
      </c>
      <c r="W1432" s="12" t="s">
        <v>104</v>
      </c>
      <c r="X1432" s="12" t="s">
        <v>155</v>
      </c>
      <c r="Y1432" s="12" t="s">
        <v>156</v>
      </c>
      <c r="AA1432" s="12" t="s">
        <v>83</v>
      </c>
      <c r="AB1432" s="6" t="s">
        <v>84</v>
      </c>
      <c r="AC1432" s="12" t="s">
        <v>157</v>
      </c>
      <c r="AD1432" s="12" t="s">
        <v>259</v>
      </c>
      <c r="AE1432" s="2">
        <v>44842</v>
      </c>
      <c r="AF1432" s="43" t="s">
        <v>87</v>
      </c>
      <c r="AG1432" s="7" t="s">
        <v>158</v>
      </c>
      <c r="AH1432" s="43">
        <v>48.111596058880501</v>
      </c>
      <c r="AI1432" s="43">
        <v>-1.7049974343493399</v>
      </c>
      <c r="AL1432" s="43">
        <v>10</v>
      </c>
      <c r="AN1432" s="46" t="s">
        <v>5240</v>
      </c>
      <c r="AO1432" s="5" t="s">
        <v>89</v>
      </c>
      <c r="AP1432" s="12" t="s">
        <v>259</v>
      </c>
      <c r="AR1432" s="7" t="s">
        <v>90</v>
      </c>
      <c r="AT1432" s="4" t="str">
        <f>CONCATENATE(AU1432,", ",AV1432,", ",AW1432,", ",AX1432,", ",AY1432,", ",AZ1432,", ",BA1432)</f>
        <v>Europe, France, FR, Bretagne, Ille-et-Vilaine, Rennes, Campus Institut Agro Rennes</v>
      </c>
      <c r="AU1432" s="1" t="s">
        <v>91</v>
      </c>
      <c r="AV1432" s="1" t="s">
        <v>92</v>
      </c>
      <c r="AW1432" s="1" t="s">
        <v>93</v>
      </c>
      <c r="AX1432" s="1" t="s">
        <v>94</v>
      </c>
      <c r="AY1432" s="1" t="s">
        <v>95</v>
      </c>
      <c r="AZ1432" s="1" t="s">
        <v>96</v>
      </c>
      <c r="BA1432" s="1" t="s">
        <v>5242</v>
      </c>
      <c r="BC1432" s="43"/>
      <c r="BF1432" s="43" t="s">
        <v>4596</v>
      </c>
      <c r="BG1432" s="43" t="s">
        <v>93</v>
      </c>
      <c r="BH1432" s="7" t="s">
        <v>97</v>
      </c>
      <c r="BJ1432" s="7" t="s">
        <v>98</v>
      </c>
      <c r="BK1432" s="7" t="s">
        <v>99</v>
      </c>
      <c r="BL1432" s="7" t="s">
        <v>4597</v>
      </c>
      <c r="BM1432" s="7" t="s">
        <v>4598</v>
      </c>
      <c r="BS1432" s="12" t="s">
        <v>259</v>
      </c>
      <c r="BU1432" s="43">
        <v>1</v>
      </c>
      <c r="BW1432" s="43" t="s">
        <v>103</v>
      </c>
    </row>
    <row r="1433" spans="1:81" x14ac:dyDescent="0.35">
      <c r="C1433" s="43" t="str">
        <f t="shared" si="22"/>
        <v>IARA:BDT-10:2022: 1432</v>
      </c>
      <c r="D1433" s="43">
        <v>1432</v>
      </c>
      <c r="E1433" s="43" t="s">
        <v>5236</v>
      </c>
      <c r="F1433" s="1" t="s">
        <v>73</v>
      </c>
      <c r="G1433" s="43" t="s">
        <v>5249</v>
      </c>
      <c r="H1433" s="2">
        <v>44842</v>
      </c>
      <c r="J1433" s="12">
        <f>YEAR(H1433)</f>
        <v>2022</v>
      </c>
      <c r="K1433" s="12">
        <f>MONTH(H1433)</f>
        <v>10</v>
      </c>
      <c r="L1433" s="12">
        <f>DAY(H1433)</f>
        <v>8</v>
      </c>
      <c r="M1433" s="13"/>
      <c r="P1433" s="12" t="s">
        <v>75</v>
      </c>
      <c r="Q1433" s="12" t="str">
        <f>CONCATENATE(X1433," ",Y1433)</f>
        <v>Pica pica</v>
      </c>
      <c r="R1433" s="14" t="str">
        <f>CONCATENATE(S1433,", ",T1433,", ",U1433,", ",V1433,", ",W1433,", ",X1433,", ",Y1433)</f>
        <v>Animalia, Chordata, Aves, Passeriformes, Corvidae, Pica, pica</v>
      </c>
      <c r="S1433" s="6" t="s">
        <v>76</v>
      </c>
      <c r="T1433" s="6" t="s">
        <v>77</v>
      </c>
      <c r="U1433" s="6" t="s">
        <v>78</v>
      </c>
      <c r="V1433" s="12" t="s">
        <v>79</v>
      </c>
      <c r="W1433" s="12" t="s">
        <v>104</v>
      </c>
      <c r="X1433" s="12" t="s">
        <v>155</v>
      </c>
      <c r="Y1433" s="12" t="s">
        <v>156</v>
      </c>
      <c r="AA1433" s="12" t="s">
        <v>83</v>
      </c>
      <c r="AB1433" s="6" t="s">
        <v>84</v>
      </c>
      <c r="AC1433" s="12" t="s">
        <v>157</v>
      </c>
      <c r="AD1433" s="12" t="s">
        <v>259</v>
      </c>
      <c r="AE1433" s="2">
        <v>44842</v>
      </c>
      <c r="AF1433" s="43" t="s">
        <v>87</v>
      </c>
      <c r="AG1433" s="7" t="s">
        <v>158</v>
      </c>
      <c r="AH1433" s="43">
        <v>48.111556884703496</v>
      </c>
      <c r="AI1433" s="43">
        <v>-1.7050493440998</v>
      </c>
      <c r="AL1433" s="43">
        <v>10</v>
      </c>
      <c r="AN1433" s="46" t="s">
        <v>5240</v>
      </c>
      <c r="AO1433" s="5" t="s">
        <v>89</v>
      </c>
      <c r="AP1433" s="12" t="s">
        <v>259</v>
      </c>
      <c r="AR1433" s="7" t="s">
        <v>90</v>
      </c>
      <c r="AT1433" s="4" t="str">
        <f>CONCATENATE(AU1433,", ",AV1433,", ",AW1433,", ",AX1433,", ",AY1433,", ",AZ1433,", ",BA1433)</f>
        <v>Europe, France, FR, Bretagne, Ille-et-Vilaine, Rennes, Campus Institut Agro Rennes</v>
      </c>
      <c r="AU1433" s="1" t="s">
        <v>91</v>
      </c>
      <c r="AV1433" s="1" t="s">
        <v>92</v>
      </c>
      <c r="AW1433" s="1" t="s">
        <v>93</v>
      </c>
      <c r="AX1433" s="1" t="s">
        <v>94</v>
      </c>
      <c r="AY1433" s="1" t="s">
        <v>95</v>
      </c>
      <c r="AZ1433" s="1" t="s">
        <v>96</v>
      </c>
      <c r="BA1433" s="1" t="s">
        <v>5242</v>
      </c>
      <c r="BC1433" s="43"/>
      <c r="BF1433" s="43" t="s">
        <v>4596</v>
      </c>
      <c r="BG1433" s="43" t="s">
        <v>93</v>
      </c>
      <c r="BH1433" s="7" t="s">
        <v>97</v>
      </c>
      <c r="BJ1433" s="7" t="s">
        <v>98</v>
      </c>
      <c r="BK1433" s="7" t="s">
        <v>99</v>
      </c>
      <c r="BL1433" s="7" t="s">
        <v>4597</v>
      </c>
      <c r="BM1433" s="7" t="s">
        <v>4598</v>
      </c>
      <c r="BS1433" s="12" t="s">
        <v>259</v>
      </c>
      <c r="BU1433" s="43">
        <v>1</v>
      </c>
      <c r="BW1433" s="43" t="s">
        <v>103</v>
      </c>
    </row>
    <row r="1434" spans="1:81" x14ac:dyDescent="0.35">
      <c r="C1434" s="43" t="str">
        <f t="shared" si="22"/>
        <v>IARA:BDT-10:2022: 1433</v>
      </c>
      <c r="D1434" s="43">
        <v>1433</v>
      </c>
      <c r="E1434" s="43" t="s">
        <v>5236</v>
      </c>
      <c r="F1434" s="1" t="s">
        <v>73</v>
      </c>
      <c r="G1434" s="43" t="s">
        <v>5249</v>
      </c>
      <c r="H1434" s="2">
        <v>44842</v>
      </c>
      <c r="J1434" s="12">
        <f>YEAR(H1434)</f>
        <v>2022</v>
      </c>
      <c r="K1434" s="12">
        <f>MONTH(H1434)</f>
        <v>10</v>
      </c>
      <c r="L1434" s="12">
        <f>DAY(H1434)</f>
        <v>8</v>
      </c>
      <c r="M1434" s="13"/>
      <c r="P1434" s="12" t="s">
        <v>75</v>
      </c>
      <c r="Q1434" s="12" t="str">
        <f>CONCATENATE(X1434," ",Y1434)</f>
        <v>Garrulus glandarius</v>
      </c>
      <c r="R1434" s="14" t="str">
        <f>CONCATENATE(S1434,", ",T1434,", ",U1434,", ",V1434,", ",W1434,", ",X1434,", ",Y1434)</f>
        <v>Animalia, Chordata, Aves, Passeriformes, Corvidae, Garrulus, glandarius</v>
      </c>
      <c r="S1434" s="6" t="s">
        <v>76</v>
      </c>
      <c r="T1434" s="6" t="s">
        <v>77</v>
      </c>
      <c r="U1434" s="6" t="s">
        <v>78</v>
      </c>
      <c r="V1434" s="12" t="s">
        <v>79</v>
      </c>
      <c r="W1434" s="12" t="s">
        <v>104</v>
      </c>
      <c r="X1434" s="12" t="s">
        <v>122</v>
      </c>
      <c r="Y1434" s="12" t="s">
        <v>123</v>
      </c>
      <c r="AA1434" s="12" t="s">
        <v>83</v>
      </c>
      <c r="AB1434" s="6" t="s">
        <v>84</v>
      </c>
      <c r="AC1434" s="12" t="s">
        <v>124</v>
      </c>
      <c r="AD1434" s="12" t="s">
        <v>259</v>
      </c>
      <c r="AE1434" s="2">
        <v>44842</v>
      </c>
      <c r="AF1434" s="43" t="s">
        <v>87</v>
      </c>
      <c r="AG1434" s="7" t="s">
        <v>125</v>
      </c>
      <c r="AH1434" s="43">
        <v>48.111558920471701</v>
      </c>
      <c r="AI1434" s="43">
        <v>-1.7049983875505601</v>
      </c>
      <c r="AL1434" s="43">
        <v>10</v>
      </c>
      <c r="AN1434" s="46" t="s">
        <v>5240</v>
      </c>
      <c r="AO1434" s="5" t="s">
        <v>89</v>
      </c>
      <c r="AP1434" s="12" t="s">
        <v>259</v>
      </c>
      <c r="AR1434" s="7" t="s">
        <v>90</v>
      </c>
      <c r="AT1434" s="4" t="str">
        <f>CONCATENATE(AU1434,", ",AV1434,", ",AW1434,", ",AX1434,", ",AY1434,", ",AZ1434,", ",BA1434)</f>
        <v>Europe, France, FR, Bretagne, Ille-et-Vilaine, Rennes, Campus Institut Agro Rennes</v>
      </c>
      <c r="AU1434" s="1" t="s">
        <v>91</v>
      </c>
      <c r="AV1434" s="1" t="s">
        <v>92</v>
      </c>
      <c r="AW1434" s="1" t="s">
        <v>93</v>
      </c>
      <c r="AX1434" s="1" t="s">
        <v>94</v>
      </c>
      <c r="AY1434" s="1" t="s">
        <v>95</v>
      </c>
      <c r="AZ1434" s="1" t="s">
        <v>96</v>
      </c>
      <c r="BA1434" s="1" t="s">
        <v>5242</v>
      </c>
      <c r="BC1434" s="43"/>
      <c r="BF1434" s="43" t="s">
        <v>4596</v>
      </c>
      <c r="BG1434" s="43" t="s">
        <v>93</v>
      </c>
      <c r="BH1434" s="7" t="s">
        <v>97</v>
      </c>
      <c r="BJ1434" s="7" t="s">
        <v>98</v>
      </c>
      <c r="BK1434" s="7" t="s">
        <v>99</v>
      </c>
      <c r="BL1434" s="7" t="s">
        <v>4597</v>
      </c>
      <c r="BM1434" s="7" t="s">
        <v>4598</v>
      </c>
      <c r="BS1434" s="12" t="s">
        <v>259</v>
      </c>
      <c r="BU1434" s="43">
        <v>1</v>
      </c>
      <c r="BW1434" s="43" t="s">
        <v>103</v>
      </c>
    </row>
    <row r="1435" spans="1:81" x14ac:dyDescent="0.35">
      <c r="C1435" s="43" t="str">
        <f t="shared" si="22"/>
        <v>IARA:BDT-10:2022: 1434</v>
      </c>
      <c r="D1435" s="43">
        <v>1434</v>
      </c>
      <c r="E1435" s="43" t="s">
        <v>5236</v>
      </c>
      <c r="F1435" s="1" t="s">
        <v>73</v>
      </c>
      <c r="G1435" s="43" t="s">
        <v>5249</v>
      </c>
      <c r="H1435" s="2">
        <v>44842</v>
      </c>
      <c r="J1435" s="12">
        <f>YEAR(H1435)</f>
        <v>2022</v>
      </c>
      <c r="K1435" s="12">
        <f>MONTH(H1435)</f>
        <v>10</v>
      </c>
      <c r="L1435" s="12">
        <f>DAY(H1435)</f>
        <v>8</v>
      </c>
      <c r="M1435" s="13"/>
      <c r="P1435" s="12" t="s">
        <v>75</v>
      </c>
      <c r="Q1435" s="12" t="str">
        <f>CONCATENATE(X1435," ",Y1435)</f>
        <v>Sturnus vulgaris</v>
      </c>
      <c r="R1435" s="14" t="str">
        <f>CONCATENATE(S1435,", ",T1435,", ",U1435,", ",V1435,", ",W1435,", ",X1435,", ",Y1435)</f>
        <v>Animalia, Chordata, Aves, Passeriformes, Sturnidae, Sturnus, vulgaris</v>
      </c>
      <c r="S1435" s="6" t="s">
        <v>76</v>
      </c>
      <c r="T1435" s="6" t="s">
        <v>77</v>
      </c>
      <c r="U1435" s="6" t="s">
        <v>78</v>
      </c>
      <c r="V1435" s="12" t="s">
        <v>79</v>
      </c>
      <c r="W1435" s="12" t="s">
        <v>112</v>
      </c>
      <c r="X1435" s="12" t="s">
        <v>113</v>
      </c>
      <c r="Y1435" s="12" t="s">
        <v>114</v>
      </c>
      <c r="AA1435" s="12" t="s">
        <v>83</v>
      </c>
      <c r="AB1435" s="6" t="s">
        <v>84</v>
      </c>
      <c r="AC1435" s="12" t="s">
        <v>115</v>
      </c>
      <c r="AD1435" s="12" t="s">
        <v>259</v>
      </c>
      <c r="AE1435" s="2">
        <v>44842</v>
      </c>
      <c r="AF1435" s="43" t="s">
        <v>87</v>
      </c>
      <c r="AG1435" s="7" t="s">
        <v>116</v>
      </c>
      <c r="AH1435" s="43">
        <v>48.111708371115</v>
      </c>
      <c r="AI1435" s="43">
        <v>-1.7051864223111499</v>
      </c>
      <c r="AL1435" s="43">
        <v>10</v>
      </c>
      <c r="AN1435" s="46" t="s">
        <v>5240</v>
      </c>
      <c r="AO1435" s="5" t="s">
        <v>89</v>
      </c>
      <c r="AP1435" s="12" t="s">
        <v>259</v>
      </c>
      <c r="AR1435" s="7" t="s">
        <v>90</v>
      </c>
      <c r="AT1435" s="4" t="str">
        <f>CONCATENATE(AU1435,", ",AV1435,", ",AW1435,", ",AX1435,", ",AY1435,", ",AZ1435,", ",BA1435)</f>
        <v>Europe, France, FR, Bretagne, Ille-et-Vilaine, Rennes, Campus Institut Agro Rennes</v>
      </c>
      <c r="AU1435" s="1" t="s">
        <v>91</v>
      </c>
      <c r="AV1435" s="1" t="s">
        <v>92</v>
      </c>
      <c r="AW1435" s="1" t="s">
        <v>93</v>
      </c>
      <c r="AX1435" s="1" t="s">
        <v>94</v>
      </c>
      <c r="AY1435" s="1" t="s">
        <v>95</v>
      </c>
      <c r="AZ1435" s="1" t="s">
        <v>96</v>
      </c>
      <c r="BA1435" s="1" t="s">
        <v>5242</v>
      </c>
      <c r="BC1435" s="43"/>
      <c r="BF1435" s="43" t="s">
        <v>4596</v>
      </c>
      <c r="BG1435" s="43" t="s">
        <v>93</v>
      </c>
      <c r="BH1435" s="7" t="s">
        <v>97</v>
      </c>
      <c r="BJ1435" s="7" t="s">
        <v>98</v>
      </c>
      <c r="BK1435" s="7" t="s">
        <v>99</v>
      </c>
      <c r="BL1435" s="7" t="s">
        <v>4597</v>
      </c>
      <c r="BM1435" s="7" t="s">
        <v>4598</v>
      </c>
      <c r="BS1435" s="12" t="s">
        <v>259</v>
      </c>
      <c r="BU1435" s="43">
        <v>1</v>
      </c>
      <c r="BW1435" s="43" t="s">
        <v>103</v>
      </c>
    </row>
    <row r="1436" spans="1:81" x14ac:dyDescent="0.35">
      <c r="C1436" s="43" t="str">
        <f t="shared" si="22"/>
        <v>IARA:BDT-10:2022: 1435</v>
      </c>
      <c r="D1436" s="43">
        <v>1435</v>
      </c>
      <c r="E1436" s="43" t="s">
        <v>5236</v>
      </c>
      <c r="F1436" s="1" t="s">
        <v>73</v>
      </c>
      <c r="G1436" s="43" t="s">
        <v>5249</v>
      </c>
      <c r="H1436" s="2">
        <v>44842</v>
      </c>
      <c r="J1436" s="12">
        <f>YEAR(H1436)</f>
        <v>2022</v>
      </c>
      <c r="K1436" s="12">
        <f>MONTH(H1436)</f>
        <v>10</v>
      </c>
      <c r="L1436" s="12">
        <f>DAY(H1436)</f>
        <v>8</v>
      </c>
      <c r="M1436" s="13"/>
      <c r="P1436" s="12" t="s">
        <v>75</v>
      </c>
      <c r="Q1436" s="12" t="str">
        <f>CONCATENATE(X1436," ",Y1436)</f>
        <v>Sturnus vulgaris</v>
      </c>
      <c r="R1436" s="14" t="str">
        <f>CONCATENATE(S1436,", ",T1436,", ",U1436,", ",V1436,", ",W1436,", ",X1436,", ",Y1436)</f>
        <v>Animalia, Chordata, Aves, Passeriformes, Sturnidae, Sturnus, vulgaris</v>
      </c>
      <c r="S1436" s="6" t="s">
        <v>76</v>
      </c>
      <c r="T1436" s="6" t="s">
        <v>77</v>
      </c>
      <c r="U1436" s="6" t="s">
        <v>78</v>
      </c>
      <c r="V1436" s="12" t="s">
        <v>79</v>
      </c>
      <c r="W1436" s="12" t="s">
        <v>112</v>
      </c>
      <c r="X1436" s="12" t="s">
        <v>113</v>
      </c>
      <c r="Y1436" s="12" t="s">
        <v>114</v>
      </c>
      <c r="AA1436" s="12" t="s">
        <v>83</v>
      </c>
      <c r="AB1436" s="6" t="s">
        <v>84</v>
      </c>
      <c r="AC1436" s="12" t="s">
        <v>115</v>
      </c>
      <c r="AD1436" s="12" t="s">
        <v>259</v>
      </c>
      <c r="AE1436" s="2">
        <v>44842</v>
      </c>
      <c r="AF1436" s="43" t="s">
        <v>87</v>
      </c>
      <c r="AG1436" s="7" t="s">
        <v>116</v>
      </c>
      <c r="AH1436" s="43">
        <v>48.1117042104867</v>
      </c>
      <c r="AI1436" s="43">
        <v>-1.7051476981336799</v>
      </c>
      <c r="AL1436" s="43">
        <v>10</v>
      </c>
      <c r="AN1436" s="46" t="s">
        <v>5240</v>
      </c>
      <c r="AO1436" s="5" t="s">
        <v>89</v>
      </c>
      <c r="AP1436" s="12" t="s">
        <v>259</v>
      </c>
      <c r="AR1436" s="7" t="s">
        <v>90</v>
      </c>
      <c r="AT1436" s="4" t="str">
        <f>CONCATENATE(AU1436,", ",AV1436,", ",AW1436,", ",AX1436,", ",AY1436,", ",AZ1436,", ",BA1436)</f>
        <v>Europe, France, FR, Bretagne, Ille-et-Vilaine, Rennes, Campus Institut Agro Rennes</v>
      </c>
      <c r="AU1436" s="1" t="s">
        <v>91</v>
      </c>
      <c r="AV1436" s="1" t="s">
        <v>92</v>
      </c>
      <c r="AW1436" s="1" t="s">
        <v>93</v>
      </c>
      <c r="AX1436" s="1" t="s">
        <v>94</v>
      </c>
      <c r="AY1436" s="1" t="s">
        <v>95</v>
      </c>
      <c r="AZ1436" s="1" t="s">
        <v>96</v>
      </c>
      <c r="BA1436" s="1" t="s">
        <v>5242</v>
      </c>
      <c r="BC1436" s="43"/>
      <c r="BF1436" s="43" t="s">
        <v>4596</v>
      </c>
      <c r="BG1436" s="43" t="s">
        <v>93</v>
      </c>
      <c r="BH1436" s="7" t="s">
        <v>97</v>
      </c>
      <c r="BJ1436" s="7" t="s">
        <v>98</v>
      </c>
      <c r="BK1436" s="7" t="s">
        <v>99</v>
      </c>
      <c r="BL1436" s="7" t="s">
        <v>4597</v>
      </c>
      <c r="BM1436" s="7" t="s">
        <v>4598</v>
      </c>
      <c r="BS1436" s="12" t="s">
        <v>259</v>
      </c>
      <c r="BU1436" s="43">
        <v>1</v>
      </c>
      <c r="BW1436" s="43" t="s">
        <v>103</v>
      </c>
    </row>
    <row r="1437" spans="1:81" x14ac:dyDescent="0.35">
      <c r="C1437" s="43" t="str">
        <f t="shared" si="22"/>
        <v>IARA:BDT-10:2022: 1436</v>
      </c>
      <c r="D1437" s="43">
        <v>1436</v>
      </c>
      <c r="E1437" s="43" t="s">
        <v>5236</v>
      </c>
      <c r="F1437" s="1" t="s">
        <v>73</v>
      </c>
      <c r="G1437" s="43" t="s">
        <v>5249</v>
      </c>
      <c r="H1437" s="2">
        <v>44842</v>
      </c>
      <c r="J1437" s="12">
        <f>YEAR(H1437)</f>
        <v>2022</v>
      </c>
      <c r="K1437" s="12">
        <f>MONTH(H1437)</f>
        <v>10</v>
      </c>
      <c r="L1437" s="12">
        <f>DAY(H1437)</f>
        <v>8</v>
      </c>
      <c r="M1437" s="13"/>
      <c r="P1437" s="12" t="s">
        <v>75</v>
      </c>
      <c r="Q1437" s="12" t="str">
        <f>CONCATENATE(X1437," ",Y1437)</f>
        <v>Sturnus vulgaris</v>
      </c>
      <c r="R1437" s="14" t="str">
        <f>CONCATENATE(S1437,", ",T1437,", ",U1437,", ",V1437,", ",W1437,", ",X1437,", ",Y1437)</f>
        <v>Animalia, Chordata, Aves, Passeriformes, Sturnidae, Sturnus, vulgaris</v>
      </c>
      <c r="S1437" s="6" t="s">
        <v>76</v>
      </c>
      <c r="T1437" s="6" t="s">
        <v>77</v>
      </c>
      <c r="U1437" s="6" t="s">
        <v>78</v>
      </c>
      <c r="V1437" s="12" t="s">
        <v>79</v>
      </c>
      <c r="W1437" s="12" t="s">
        <v>112</v>
      </c>
      <c r="X1437" s="12" t="s">
        <v>113</v>
      </c>
      <c r="Y1437" s="12" t="s">
        <v>114</v>
      </c>
      <c r="AA1437" s="12" t="s">
        <v>83</v>
      </c>
      <c r="AB1437" s="6" t="s">
        <v>84</v>
      </c>
      <c r="AC1437" s="12" t="s">
        <v>115</v>
      </c>
      <c r="AD1437" s="12" t="s">
        <v>259</v>
      </c>
      <c r="AE1437" s="2">
        <v>44842</v>
      </c>
      <c r="AF1437" s="43" t="s">
        <v>87</v>
      </c>
      <c r="AG1437" s="7" t="s">
        <v>116</v>
      </c>
      <c r="AH1437" s="43">
        <v>48.1116745854168</v>
      </c>
      <c r="AI1437" s="43">
        <v>-1.7051748895499701</v>
      </c>
      <c r="AL1437" s="43">
        <v>10</v>
      </c>
      <c r="AN1437" s="46" t="s">
        <v>5240</v>
      </c>
      <c r="AO1437" s="5" t="s">
        <v>89</v>
      </c>
      <c r="AP1437" s="12" t="s">
        <v>259</v>
      </c>
      <c r="AR1437" s="7" t="s">
        <v>90</v>
      </c>
      <c r="AT1437" s="4" t="str">
        <f>CONCATENATE(AU1437,", ",AV1437,", ",AW1437,", ",AX1437,", ",AY1437,", ",AZ1437,", ",BA1437)</f>
        <v>Europe, France, FR, Bretagne, Ille-et-Vilaine, Rennes, Campus Institut Agro Rennes</v>
      </c>
      <c r="AU1437" s="1" t="s">
        <v>91</v>
      </c>
      <c r="AV1437" s="1" t="s">
        <v>92</v>
      </c>
      <c r="AW1437" s="1" t="s">
        <v>93</v>
      </c>
      <c r="AX1437" s="1" t="s">
        <v>94</v>
      </c>
      <c r="AY1437" s="1" t="s">
        <v>95</v>
      </c>
      <c r="AZ1437" s="1" t="s">
        <v>96</v>
      </c>
      <c r="BA1437" s="1" t="s">
        <v>5242</v>
      </c>
      <c r="BC1437" s="43"/>
      <c r="BF1437" s="43" t="s">
        <v>4596</v>
      </c>
      <c r="BG1437" s="43" t="s">
        <v>93</v>
      </c>
      <c r="BH1437" s="7" t="s">
        <v>97</v>
      </c>
      <c r="BJ1437" s="7" t="s">
        <v>98</v>
      </c>
      <c r="BK1437" s="7" t="s">
        <v>99</v>
      </c>
      <c r="BL1437" s="7" t="s">
        <v>4597</v>
      </c>
      <c r="BM1437" s="7" t="s">
        <v>4598</v>
      </c>
      <c r="BS1437" s="12" t="s">
        <v>259</v>
      </c>
      <c r="BU1437" s="43">
        <v>1</v>
      </c>
      <c r="BW1437" s="43" t="s">
        <v>103</v>
      </c>
    </row>
    <row r="1438" spans="1:81" x14ac:dyDescent="0.35">
      <c r="C1438" s="43" t="str">
        <f t="shared" si="22"/>
        <v>IARA:BDT-10:2022: 1437</v>
      </c>
      <c r="D1438" s="43">
        <v>1437</v>
      </c>
      <c r="E1438" s="43" t="s">
        <v>5236</v>
      </c>
      <c r="F1438" s="1" t="s">
        <v>73</v>
      </c>
      <c r="G1438" s="43" t="s">
        <v>5249</v>
      </c>
      <c r="H1438" s="2">
        <v>44842</v>
      </c>
      <c r="J1438" s="12">
        <f>YEAR(H1438)</f>
        <v>2022</v>
      </c>
      <c r="K1438" s="12">
        <f>MONTH(H1438)</f>
        <v>10</v>
      </c>
      <c r="L1438" s="12">
        <f>DAY(H1438)</f>
        <v>8</v>
      </c>
      <c r="M1438" s="13"/>
      <c r="P1438" s="12" t="s">
        <v>75</v>
      </c>
      <c r="Q1438" s="12" t="str">
        <f>CONCATENATE(X1438," ",Y1438)</f>
        <v>Sturnus vulgaris</v>
      </c>
      <c r="R1438" s="14" t="str">
        <f>CONCATENATE(S1438,", ",T1438,", ",U1438,", ",V1438,", ",W1438,", ",X1438,", ",Y1438)</f>
        <v>Animalia, Chordata, Aves, Passeriformes, Sturnidae, Sturnus, vulgaris</v>
      </c>
      <c r="S1438" s="6" t="s">
        <v>76</v>
      </c>
      <c r="T1438" s="6" t="s">
        <v>77</v>
      </c>
      <c r="U1438" s="6" t="s">
        <v>78</v>
      </c>
      <c r="V1438" s="12" t="s">
        <v>79</v>
      </c>
      <c r="W1438" s="12" t="s">
        <v>112</v>
      </c>
      <c r="X1438" s="12" t="s">
        <v>113</v>
      </c>
      <c r="Y1438" s="12" t="s">
        <v>114</v>
      </c>
      <c r="AA1438" s="12" t="s">
        <v>83</v>
      </c>
      <c r="AB1438" s="6" t="s">
        <v>84</v>
      </c>
      <c r="AC1438" s="12" t="s">
        <v>115</v>
      </c>
      <c r="AD1438" s="12" t="s">
        <v>259</v>
      </c>
      <c r="AE1438" s="2">
        <v>44842</v>
      </c>
      <c r="AF1438" s="43" t="s">
        <v>87</v>
      </c>
      <c r="AG1438" s="7" t="s">
        <v>116</v>
      </c>
      <c r="AH1438" s="43">
        <v>48.111678616733002</v>
      </c>
      <c r="AI1438" s="43">
        <v>-1.7051454181632899</v>
      </c>
      <c r="AL1438" s="43">
        <v>10</v>
      </c>
      <c r="AN1438" s="46" t="s">
        <v>5240</v>
      </c>
      <c r="AO1438" s="5" t="s">
        <v>89</v>
      </c>
      <c r="AP1438" s="12" t="s">
        <v>259</v>
      </c>
      <c r="AR1438" s="7" t="s">
        <v>90</v>
      </c>
      <c r="AT1438" s="4" t="str">
        <f>CONCATENATE(AU1438,", ",AV1438,", ",AW1438,", ",AX1438,", ",AY1438,", ",AZ1438,", ",BA1438)</f>
        <v>Europe, France, FR, Bretagne, Ille-et-Vilaine, Rennes, Campus Institut Agro Rennes</v>
      </c>
      <c r="AU1438" s="1" t="s">
        <v>91</v>
      </c>
      <c r="AV1438" s="1" t="s">
        <v>92</v>
      </c>
      <c r="AW1438" s="1" t="s">
        <v>93</v>
      </c>
      <c r="AX1438" s="1" t="s">
        <v>94</v>
      </c>
      <c r="AY1438" s="1" t="s">
        <v>95</v>
      </c>
      <c r="AZ1438" s="1" t="s">
        <v>96</v>
      </c>
      <c r="BA1438" s="1" t="s">
        <v>5242</v>
      </c>
      <c r="BC1438" s="43"/>
      <c r="BF1438" s="43" t="s">
        <v>4596</v>
      </c>
      <c r="BG1438" s="43" t="s">
        <v>93</v>
      </c>
      <c r="BH1438" s="7" t="s">
        <v>97</v>
      </c>
      <c r="BJ1438" s="7" t="s">
        <v>98</v>
      </c>
      <c r="BK1438" s="7" t="s">
        <v>99</v>
      </c>
      <c r="BL1438" s="7" t="s">
        <v>4597</v>
      </c>
      <c r="BM1438" s="7" t="s">
        <v>4598</v>
      </c>
      <c r="BS1438" s="12" t="s">
        <v>259</v>
      </c>
      <c r="BU1438" s="43">
        <v>1</v>
      </c>
      <c r="BW1438" s="43" t="s">
        <v>103</v>
      </c>
    </row>
    <row r="1439" spans="1:81" x14ac:dyDescent="0.35">
      <c r="C1439" s="43" t="str">
        <f t="shared" si="22"/>
        <v>IARA:BDT-10:2022: 1438</v>
      </c>
      <c r="D1439" s="43">
        <v>1438</v>
      </c>
      <c r="E1439" s="43" t="s">
        <v>5236</v>
      </c>
      <c r="F1439" s="1" t="s">
        <v>73</v>
      </c>
      <c r="G1439" s="43" t="s">
        <v>5249</v>
      </c>
      <c r="H1439" s="2">
        <v>44842</v>
      </c>
      <c r="J1439" s="12">
        <f>YEAR(H1439)</f>
        <v>2022</v>
      </c>
      <c r="K1439" s="12">
        <f>MONTH(H1439)</f>
        <v>10</v>
      </c>
      <c r="L1439" s="12">
        <f>DAY(H1439)</f>
        <v>8</v>
      </c>
      <c r="M1439" s="13"/>
      <c r="P1439" s="12" t="s">
        <v>75</v>
      </c>
      <c r="Q1439" s="12" t="str">
        <f>CONCATENATE(X1439," ",Y1439)</f>
        <v>Sturnus vulgaris</v>
      </c>
      <c r="R1439" s="14" t="str">
        <f>CONCATENATE(S1439,", ",T1439,", ",U1439,", ",V1439,", ",W1439,", ",X1439,", ",Y1439)</f>
        <v>Animalia, Chordata, Aves, Passeriformes, Sturnidae, Sturnus, vulgaris</v>
      </c>
      <c r="S1439" s="6" t="s">
        <v>76</v>
      </c>
      <c r="T1439" s="6" t="s">
        <v>77</v>
      </c>
      <c r="U1439" s="6" t="s">
        <v>78</v>
      </c>
      <c r="V1439" s="12" t="s">
        <v>79</v>
      </c>
      <c r="W1439" s="12" t="s">
        <v>112</v>
      </c>
      <c r="X1439" s="12" t="s">
        <v>113</v>
      </c>
      <c r="Y1439" s="12" t="s">
        <v>114</v>
      </c>
      <c r="AA1439" s="12" t="s">
        <v>83</v>
      </c>
      <c r="AB1439" s="6" t="s">
        <v>84</v>
      </c>
      <c r="AC1439" s="12" t="s">
        <v>115</v>
      </c>
      <c r="AD1439" s="12" t="s">
        <v>259</v>
      </c>
      <c r="AE1439" s="2">
        <v>44842</v>
      </c>
      <c r="AF1439" s="43" t="s">
        <v>87</v>
      </c>
      <c r="AG1439" s="7" t="s">
        <v>116</v>
      </c>
      <c r="AH1439" s="43">
        <v>48.111736469310898</v>
      </c>
      <c r="AI1439" s="43">
        <v>-1.7051974484210299</v>
      </c>
      <c r="AL1439" s="43">
        <v>10</v>
      </c>
      <c r="AN1439" s="46" t="s">
        <v>5240</v>
      </c>
      <c r="AO1439" s="5" t="s">
        <v>89</v>
      </c>
      <c r="AP1439" s="12" t="s">
        <v>259</v>
      </c>
      <c r="AR1439" s="7" t="s">
        <v>90</v>
      </c>
      <c r="AT1439" s="4" t="str">
        <f>CONCATENATE(AU1439,", ",AV1439,", ",AW1439,", ",AX1439,", ",AY1439,", ",AZ1439,", ",BA1439)</f>
        <v>Europe, France, FR, Bretagne, Ille-et-Vilaine, Rennes, Campus Institut Agro Rennes</v>
      </c>
      <c r="AU1439" s="1" t="s">
        <v>91</v>
      </c>
      <c r="AV1439" s="1" t="s">
        <v>92</v>
      </c>
      <c r="AW1439" s="1" t="s">
        <v>93</v>
      </c>
      <c r="AX1439" s="1" t="s">
        <v>94</v>
      </c>
      <c r="AY1439" s="1" t="s">
        <v>95</v>
      </c>
      <c r="AZ1439" s="1" t="s">
        <v>96</v>
      </c>
      <c r="BA1439" s="1" t="s">
        <v>5242</v>
      </c>
      <c r="BC1439" s="43"/>
      <c r="BF1439" s="43" t="s">
        <v>4596</v>
      </c>
      <c r="BG1439" s="43" t="s">
        <v>93</v>
      </c>
      <c r="BH1439" s="7" t="s">
        <v>97</v>
      </c>
      <c r="BJ1439" s="7" t="s">
        <v>98</v>
      </c>
      <c r="BK1439" s="7" t="s">
        <v>99</v>
      </c>
      <c r="BL1439" s="7" t="s">
        <v>4597</v>
      </c>
      <c r="BM1439" s="7" t="s">
        <v>4598</v>
      </c>
      <c r="BS1439" s="12" t="s">
        <v>259</v>
      </c>
      <c r="BU1439" s="43">
        <v>1</v>
      </c>
      <c r="BW1439" s="43" t="s">
        <v>103</v>
      </c>
    </row>
    <row r="1440" spans="1:81" x14ac:dyDescent="0.35">
      <c r="C1440" s="43" t="str">
        <f t="shared" si="22"/>
        <v>IARA:BDT-10:2022: 1439</v>
      </c>
      <c r="D1440" s="43">
        <v>1439</v>
      </c>
      <c r="E1440" s="43" t="s">
        <v>5236</v>
      </c>
      <c r="F1440" s="1" t="s">
        <v>73</v>
      </c>
      <c r="G1440" s="43" t="s">
        <v>5249</v>
      </c>
      <c r="H1440" s="2">
        <v>44842</v>
      </c>
      <c r="J1440" s="12">
        <f>YEAR(H1440)</f>
        <v>2022</v>
      </c>
      <c r="K1440" s="12">
        <f>MONTH(H1440)</f>
        <v>10</v>
      </c>
      <c r="L1440" s="12">
        <f>DAY(H1440)</f>
        <v>8</v>
      </c>
      <c r="M1440" s="13"/>
      <c r="P1440" s="12" t="s">
        <v>75</v>
      </c>
      <c r="Q1440" s="12" t="str">
        <f>CONCATENATE(X1440," ",Y1440)</f>
        <v>Sturnus vulgaris</v>
      </c>
      <c r="R1440" s="14" t="str">
        <f>CONCATENATE(S1440,", ",T1440,", ",U1440,", ",V1440,", ",W1440,", ",X1440,", ",Y1440)</f>
        <v>Animalia, Chordata, Aves, Passeriformes, Sturnidae, Sturnus, vulgaris</v>
      </c>
      <c r="S1440" s="6" t="s">
        <v>76</v>
      </c>
      <c r="T1440" s="6" t="s">
        <v>77</v>
      </c>
      <c r="U1440" s="6" t="s">
        <v>78</v>
      </c>
      <c r="V1440" s="12" t="s">
        <v>79</v>
      </c>
      <c r="W1440" s="12" t="s">
        <v>112</v>
      </c>
      <c r="X1440" s="12" t="s">
        <v>113</v>
      </c>
      <c r="Y1440" s="12" t="s">
        <v>114</v>
      </c>
      <c r="AA1440" s="12" t="s">
        <v>83</v>
      </c>
      <c r="AB1440" s="6" t="s">
        <v>84</v>
      </c>
      <c r="AC1440" s="12" t="s">
        <v>115</v>
      </c>
      <c r="AD1440" s="12" t="s">
        <v>259</v>
      </c>
      <c r="AE1440" s="2">
        <v>44842</v>
      </c>
      <c r="AF1440" s="43" t="s">
        <v>87</v>
      </c>
      <c r="AG1440" s="7" t="s">
        <v>116</v>
      </c>
      <c r="AH1440" s="43">
        <v>48.111720764032803</v>
      </c>
      <c r="AI1440" s="43">
        <v>-1.7051619572904999</v>
      </c>
      <c r="AL1440" s="43">
        <v>10</v>
      </c>
      <c r="AN1440" s="46" t="s">
        <v>5240</v>
      </c>
      <c r="AO1440" s="5" t="s">
        <v>89</v>
      </c>
      <c r="AP1440" s="12" t="s">
        <v>259</v>
      </c>
      <c r="AR1440" s="7" t="s">
        <v>90</v>
      </c>
      <c r="AT1440" s="4" t="str">
        <f>CONCATENATE(AU1440,", ",AV1440,", ",AW1440,", ",AX1440,", ",AY1440,", ",AZ1440,", ",BA1440)</f>
        <v>Europe, France, FR, Bretagne, Ille-et-Vilaine, Rennes, Campus Institut Agro Rennes</v>
      </c>
      <c r="AU1440" s="1" t="s">
        <v>91</v>
      </c>
      <c r="AV1440" s="1" t="s">
        <v>92</v>
      </c>
      <c r="AW1440" s="1" t="s">
        <v>93</v>
      </c>
      <c r="AX1440" s="1" t="s">
        <v>94</v>
      </c>
      <c r="AY1440" s="1" t="s">
        <v>95</v>
      </c>
      <c r="AZ1440" s="1" t="s">
        <v>96</v>
      </c>
      <c r="BA1440" s="1" t="s">
        <v>5242</v>
      </c>
      <c r="BC1440" s="43"/>
      <c r="BF1440" s="43" t="s">
        <v>4596</v>
      </c>
      <c r="BG1440" s="43" t="s">
        <v>93</v>
      </c>
      <c r="BH1440" s="7" t="s">
        <v>97</v>
      </c>
      <c r="BJ1440" s="7" t="s">
        <v>98</v>
      </c>
      <c r="BK1440" s="7" t="s">
        <v>99</v>
      </c>
      <c r="BL1440" s="7" t="s">
        <v>4597</v>
      </c>
      <c r="BM1440" s="7" t="s">
        <v>4598</v>
      </c>
      <c r="BS1440" s="12" t="s">
        <v>259</v>
      </c>
      <c r="BU1440" s="43">
        <v>1</v>
      </c>
      <c r="BW1440" s="43" t="s">
        <v>103</v>
      </c>
    </row>
    <row r="1441" spans="3:75" x14ac:dyDescent="0.35">
      <c r="C1441" s="43" t="str">
        <f t="shared" si="22"/>
        <v>IARA:BDT-10:2022: 1440</v>
      </c>
      <c r="D1441" s="43">
        <v>1440</v>
      </c>
      <c r="E1441" s="43" t="s">
        <v>5236</v>
      </c>
      <c r="F1441" s="1" t="s">
        <v>73</v>
      </c>
      <c r="G1441" s="43" t="s">
        <v>5249</v>
      </c>
      <c r="H1441" s="2">
        <v>44842</v>
      </c>
      <c r="J1441" s="12">
        <f>YEAR(H1441)</f>
        <v>2022</v>
      </c>
      <c r="K1441" s="12">
        <f>MONTH(H1441)</f>
        <v>10</v>
      </c>
      <c r="L1441" s="12">
        <f>DAY(H1441)</f>
        <v>8</v>
      </c>
      <c r="M1441" s="13"/>
      <c r="P1441" s="12" t="s">
        <v>75</v>
      </c>
      <c r="Q1441" s="12" t="str">
        <f>CONCATENATE(X1441," ",Y1441)</f>
        <v>Corvus monedula</v>
      </c>
      <c r="R1441" s="14" t="str">
        <f>CONCATENATE(S1441,", ",T1441,", ",U1441,", ",V1441,", ",W1441,", ",X1441,", ",Y1441)</f>
        <v>Animalia, Chordata, Aves, Passeriformes, Corvidae, Corvus, monedula</v>
      </c>
      <c r="S1441" s="6" t="s">
        <v>76</v>
      </c>
      <c r="T1441" s="6" t="s">
        <v>77</v>
      </c>
      <c r="U1441" s="6" t="s">
        <v>78</v>
      </c>
      <c r="V1441" s="12" t="s">
        <v>79</v>
      </c>
      <c r="W1441" s="12" t="s">
        <v>104</v>
      </c>
      <c r="X1441" s="12" t="s">
        <v>105</v>
      </c>
      <c r="Y1441" s="12" t="s">
        <v>106</v>
      </c>
      <c r="AA1441" s="12" t="s">
        <v>83</v>
      </c>
      <c r="AB1441" s="6" t="s">
        <v>84</v>
      </c>
      <c r="AC1441" s="12" t="s">
        <v>107</v>
      </c>
      <c r="AD1441" s="12" t="s">
        <v>259</v>
      </c>
      <c r="AE1441" s="2">
        <v>44842</v>
      </c>
      <c r="AF1441" s="43" t="s">
        <v>87</v>
      </c>
      <c r="AG1441" s="7" t="s">
        <v>108</v>
      </c>
      <c r="AH1441" s="43">
        <v>48.111797237529402</v>
      </c>
      <c r="AI1441" s="43">
        <v>-1.70481932595467</v>
      </c>
      <c r="AL1441" s="43">
        <v>10</v>
      </c>
      <c r="AN1441" s="46" t="s">
        <v>5240</v>
      </c>
      <c r="AO1441" s="5" t="s">
        <v>89</v>
      </c>
      <c r="AP1441" s="12" t="s">
        <v>259</v>
      </c>
      <c r="AR1441" s="7" t="s">
        <v>90</v>
      </c>
      <c r="AT1441" s="4" t="str">
        <f>CONCATENATE(AU1441,", ",AV1441,", ",AW1441,", ",AX1441,", ",AY1441,", ",AZ1441,", ",BA1441)</f>
        <v>Europe, France, FR, Bretagne, Ille-et-Vilaine, Rennes, Campus Institut Agro Rennes</v>
      </c>
      <c r="AU1441" s="1" t="s">
        <v>91</v>
      </c>
      <c r="AV1441" s="1" t="s">
        <v>92</v>
      </c>
      <c r="AW1441" s="1" t="s">
        <v>93</v>
      </c>
      <c r="AX1441" s="1" t="s">
        <v>94</v>
      </c>
      <c r="AY1441" s="1" t="s">
        <v>95</v>
      </c>
      <c r="AZ1441" s="1" t="s">
        <v>96</v>
      </c>
      <c r="BA1441" s="1" t="s">
        <v>5242</v>
      </c>
      <c r="BC1441" s="43"/>
      <c r="BF1441" s="43" t="s">
        <v>4596</v>
      </c>
      <c r="BG1441" s="43" t="s">
        <v>93</v>
      </c>
      <c r="BH1441" s="7" t="s">
        <v>97</v>
      </c>
      <c r="BJ1441" s="7" t="s">
        <v>98</v>
      </c>
      <c r="BK1441" s="7" t="s">
        <v>99</v>
      </c>
      <c r="BL1441" s="7" t="s">
        <v>4597</v>
      </c>
      <c r="BM1441" s="7" t="s">
        <v>4598</v>
      </c>
      <c r="BS1441" s="12" t="s">
        <v>259</v>
      </c>
      <c r="BU1441" s="43">
        <v>1</v>
      </c>
      <c r="BW1441" s="43" t="s">
        <v>103</v>
      </c>
    </row>
    <row r="1442" spans="3:75" x14ac:dyDescent="0.35">
      <c r="C1442" s="43" t="str">
        <f t="shared" si="22"/>
        <v>IARA:BDT-10:2022: 1441</v>
      </c>
      <c r="D1442" s="43">
        <v>1441</v>
      </c>
      <c r="E1442" s="43" t="s">
        <v>5236</v>
      </c>
      <c r="F1442" s="1" t="s">
        <v>73</v>
      </c>
      <c r="G1442" s="43" t="s">
        <v>5249</v>
      </c>
      <c r="H1442" s="2">
        <v>44842</v>
      </c>
      <c r="J1442" s="12">
        <f>YEAR(H1442)</f>
        <v>2022</v>
      </c>
      <c r="K1442" s="12">
        <f>MONTH(H1442)</f>
        <v>10</v>
      </c>
      <c r="L1442" s="12">
        <f>DAY(H1442)</f>
        <v>8</v>
      </c>
      <c r="M1442" s="13"/>
      <c r="P1442" s="12" t="s">
        <v>75</v>
      </c>
      <c r="Q1442" s="12" t="str">
        <f>CONCATENATE(X1442," ",Y1442)</f>
        <v>Corvus monedula</v>
      </c>
      <c r="R1442" s="14" t="str">
        <f>CONCATENATE(S1442,", ",T1442,", ",U1442,", ",V1442,", ",W1442,", ",X1442,", ",Y1442)</f>
        <v>Animalia, Chordata, Aves, Passeriformes, Corvidae, Corvus, monedula</v>
      </c>
      <c r="S1442" s="6" t="s">
        <v>76</v>
      </c>
      <c r="T1442" s="6" t="s">
        <v>77</v>
      </c>
      <c r="U1442" s="6" t="s">
        <v>78</v>
      </c>
      <c r="V1442" s="12" t="s">
        <v>79</v>
      </c>
      <c r="W1442" s="12" t="s">
        <v>104</v>
      </c>
      <c r="X1442" s="12" t="s">
        <v>105</v>
      </c>
      <c r="Y1442" s="12" t="s">
        <v>106</v>
      </c>
      <c r="AA1442" s="12" t="s">
        <v>83</v>
      </c>
      <c r="AB1442" s="6" t="s">
        <v>84</v>
      </c>
      <c r="AC1442" s="12" t="s">
        <v>107</v>
      </c>
      <c r="AD1442" s="12" t="s">
        <v>259</v>
      </c>
      <c r="AE1442" s="2">
        <v>44842</v>
      </c>
      <c r="AF1442" s="43" t="s">
        <v>87</v>
      </c>
      <c r="AG1442" s="7" t="s">
        <v>108</v>
      </c>
      <c r="AH1442" s="43">
        <v>48.111778518748302</v>
      </c>
      <c r="AI1442" s="43">
        <v>-1.7047878279823001</v>
      </c>
      <c r="AL1442" s="43">
        <v>10</v>
      </c>
      <c r="AN1442" s="46" t="s">
        <v>5240</v>
      </c>
      <c r="AO1442" s="5" t="s">
        <v>89</v>
      </c>
      <c r="AP1442" s="12" t="s">
        <v>259</v>
      </c>
      <c r="AR1442" s="7" t="s">
        <v>90</v>
      </c>
      <c r="AT1442" s="4" t="str">
        <f>CONCATENATE(AU1442,", ",AV1442,", ",AW1442,", ",AX1442,", ",AY1442,", ",AZ1442,", ",BA1442)</f>
        <v>Europe, France, FR, Bretagne, Ille-et-Vilaine, Rennes, Campus Institut Agro Rennes</v>
      </c>
      <c r="AU1442" s="1" t="s">
        <v>91</v>
      </c>
      <c r="AV1442" s="1" t="s">
        <v>92</v>
      </c>
      <c r="AW1442" s="1" t="s">
        <v>93</v>
      </c>
      <c r="AX1442" s="1" t="s">
        <v>94</v>
      </c>
      <c r="AY1442" s="1" t="s">
        <v>95</v>
      </c>
      <c r="AZ1442" s="1" t="s">
        <v>96</v>
      </c>
      <c r="BA1442" s="1" t="s">
        <v>5242</v>
      </c>
      <c r="BC1442" s="43"/>
      <c r="BF1442" s="43" t="s">
        <v>4596</v>
      </c>
      <c r="BG1442" s="43" t="s">
        <v>93</v>
      </c>
      <c r="BH1442" s="7" t="s">
        <v>97</v>
      </c>
      <c r="BJ1442" s="7" t="s">
        <v>98</v>
      </c>
      <c r="BK1442" s="7" t="s">
        <v>99</v>
      </c>
      <c r="BL1442" s="7" t="s">
        <v>4597</v>
      </c>
      <c r="BM1442" s="7" t="s">
        <v>4598</v>
      </c>
      <c r="BS1442" s="12" t="s">
        <v>259</v>
      </c>
      <c r="BU1442" s="43">
        <v>1</v>
      </c>
      <c r="BW1442" s="43" t="s">
        <v>103</v>
      </c>
    </row>
    <row r="1443" spans="3:75" x14ac:dyDescent="0.35">
      <c r="C1443" s="43" t="str">
        <f t="shared" si="22"/>
        <v>IARA:BDT-10:2022: 1442</v>
      </c>
      <c r="D1443" s="43">
        <v>1442</v>
      </c>
      <c r="E1443" s="43" t="s">
        <v>5236</v>
      </c>
      <c r="F1443" s="1" t="s">
        <v>73</v>
      </c>
      <c r="G1443" s="43" t="s">
        <v>5249</v>
      </c>
      <c r="H1443" s="2">
        <v>44842</v>
      </c>
      <c r="J1443" s="12">
        <f>YEAR(H1443)</f>
        <v>2022</v>
      </c>
      <c r="K1443" s="12">
        <f>MONTH(H1443)</f>
        <v>10</v>
      </c>
      <c r="L1443" s="12">
        <f>DAY(H1443)</f>
        <v>8</v>
      </c>
      <c r="M1443" s="13"/>
      <c r="P1443" s="12" t="s">
        <v>75</v>
      </c>
      <c r="Q1443" s="12" t="str">
        <f>CONCATENATE(X1443," ",Y1443)</f>
        <v>Prunella modularis</v>
      </c>
      <c r="R1443" s="14" t="str">
        <f>CONCATENATE(S1443,", ",T1443,", ",U1443,", ",V1443,", ",W1443,", ",X1443,", ",Y1443)</f>
        <v>Animalia, Chordata, Aves, Passeriformes, Prunellidae, Prunella, modularis</v>
      </c>
      <c r="S1443" s="6" t="s">
        <v>76</v>
      </c>
      <c r="T1443" s="6" t="s">
        <v>77</v>
      </c>
      <c r="U1443" s="6" t="s">
        <v>78</v>
      </c>
      <c r="V1443" s="12" t="s">
        <v>79</v>
      </c>
      <c r="W1443" s="12" t="s">
        <v>80</v>
      </c>
      <c r="X1443" s="12" t="s">
        <v>81</v>
      </c>
      <c r="Y1443" s="12" t="s">
        <v>82</v>
      </c>
      <c r="AA1443" s="12" t="s">
        <v>83</v>
      </c>
      <c r="AB1443" s="6" t="s">
        <v>84</v>
      </c>
      <c r="AC1443" s="12" t="s">
        <v>85</v>
      </c>
      <c r="AD1443" s="12" t="s">
        <v>259</v>
      </c>
      <c r="AE1443" s="2">
        <v>44842</v>
      </c>
      <c r="AF1443" s="43" t="s">
        <v>87</v>
      </c>
      <c r="AG1443" s="7" t="s">
        <v>88</v>
      </c>
      <c r="AH1443" s="43">
        <v>48.111522241855504</v>
      </c>
      <c r="AI1443" s="43">
        <v>-1.7047735228415799</v>
      </c>
      <c r="AL1443" s="43">
        <v>10</v>
      </c>
      <c r="AN1443" s="46" t="s">
        <v>5240</v>
      </c>
      <c r="AO1443" s="5" t="s">
        <v>89</v>
      </c>
      <c r="AP1443" s="12" t="s">
        <v>259</v>
      </c>
      <c r="AR1443" s="7" t="s">
        <v>90</v>
      </c>
      <c r="AT1443" s="4" t="str">
        <f>CONCATENATE(AU1443,", ",AV1443,", ",AW1443,", ",AX1443,", ",AY1443,", ",AZ1443,", ",BA1443)</f>
        <v>Europe, France, FR, Bretagne, Ille-et-Vilaine, Rennes, Campus Institut Agro Rennes</v>
      </c>
      <c r="AU1443" s="1" t="s">
        <v>91</v>
      </c>
      <c r="AV1443" s="1" t="s">
        <v>92</v>
      </c>
      <c r="AW1443" s="1" t="s">
        <v>93</v>
      </c>
      <c r="AX1443" s="1" t="s">
        <v>94</v>
      </c>
      <c r="AY1443" s="1" t="s">
        <v>95</v>
      </c>
      <c r="AZ1443" s="1" t="s">
        <v>96</v>
      </c>
      <c r="BA1443" s="1" t="s">
        <v>5242</v>
      </c>
      <c r="BC1443" s="43"/>
      <c r="BF1443" s="43" t="s">
        <v>4596</v>
      </c>
      <c r="BG1443" s="43" t="s">
        <v>93</v>
      </c>
      <c r="BH1443" s="7" t="s">
        <v>97</v>
      </c>
      <c r="BJ1443" s="7" t="s">
        <v>98</v>
      </c>
      <c r="BK1443" s="7" t="s">
        <v>99</v>
      </c>
      <c r="BL1443" s="7" t="s">
        <v>4597</v>
      </c>
      <c r="BM1443" s="7" t="s">
        <v>4598</v>
      </c>
      <c r="BS1443" s="12" t="s">
        <v>259</v>
      </c>
      <c r="BU1443" s="43">
        <v>1</v>
      </c>
      <c r="BW1443" s="43" t="s">
        <v>103</v>
      </c>
    </row>
    <row r="1444" spans="3:75" x14ac:dyDescent="0.35">
      <c r="C1444" s="43" t="str">
        <f t="shared" si="22"/>
        <v>IARA:BDT-10:2022: 1443</v>
      </c>
      <c r="D1444" s="43">
        <v>1443</v>
      </c>
      <c r="E1444" s="43" t="s">
        <v>5236</v>
      </c>
      <c r="F1444" s="1" t="s">
        <v>73</v>
      </c>
      <c r="G1444" s="43" t="s">
        <v>5249</v>
      </c>
      <c r="H1444" s="2">
        <v>44842</v>
      </c>
      <c r="J1444" s="12">
        <f>YEAR(H1444)</f>
        <v>2022</v>
      </c>
      <c r="K1444" s="12">
        <f>MONTH(H1444)</f>
        <v>10</v>
      </c>
      <c r="L1444" s="12">
        <f>DAY(H1444)</f>
        <v>8</v>
      </c>
      <c r="M1444" s="13"/>
      <c r="P1444" s="12" t="s">
        <v>75</v>
      </c>
      <c r="Q1444" s="12" t="str">
        <f>CONCATENATE(X1444," ",Y1444)</f>
        <v>Turdus merula</v>
      </c>
      <c r="R1444" s="14" t="str">
        <f>CONCATENATE(S1444,", ",T1444,", ",U1444,", ",V1444,", ",W1444,", ",X1444,", ",Y1444)</f>
        <v>Animalia, Chordata, Aves, Passeriformes, Turdidae, Turdus, merula</v>
      </c>
      <c r="S1444" s="6" t="s">
        <v>76</v>
      </c>
      <c r="T1444" s="6" t="s">
        <v>77</v>
      </c>
      <c r="U1444" s="6" t="s">
        <v>78</v>
      </c>
      <c r="V1444" s="17" t="s">
        <v>79</v>
      </c>
      <c r="W1444" s="17" t="s">
        <v>126</v>
      </c>
      <c r="X1444" s="17" t="s">
        <v>127</v>
      </c>
      <c r="Y1444" s="17" t="s">
        <v>132</v>
      </c>
      <c r="AA1444" s="12" t="s">
        <v>83</v>
      </c>
      <c r="AB1444" s="6" t="s">
        <v>84</v>
      </c>
      <c r="AC1444" s="12" t="s">
        <v>133</v>
      </c>
      <c r="AD1444" s="12" t="s">
        <v>259</v>
      </c>
      <c r="AE1444" s="2">
        <v>44842</v>
      </c>
      <c r="AF1444" s="43" t="s">
        <v>87</v>
      </c>
      <c r="AG1444" s="7" t="s">
        <v>134</v>
      </c>
      <c r="AH1444" s="43">
        <v>48.111491299864298</v>
      </c>
      <c r="AI1444" s="43">
        <v>-1.7047622436932</v>
      </c>
      <c r="AL1444" s="43">
        <v>10</v>
      </c>
      <c r="AN1444" s="46" t="s">
        <v>5240</v>
      </c>
      <c r="AO1444" s="5" t="s">
        <v>89</v>
      </c>
      <c r="AP1444" s="12" t="s">
        <v>259</v>
      </c>
      <c r="AR1444" s="7" t="s">
        <v>90</v>
      </c>
      <c r="AT1444" s="4" t="str">
        <f>CONCATENATE(AU1444,", ",AV1444,", ",AW1444,", ",AX1444,", ",AY1444,", ",AZ1444,", ",BA1444)</f>
        <v>Europe, France, FR, Bretagne, Ille-et-Vilaine, Rennes, Campus Institut Agro Rennes</v>
      </c>
      <c r="AU1444" s="1" t="s">
        <v>91</v>
      </c>
      <c r="AV1444" s="1" t="s">
        <v>92</v>
      </c>
      <c r="AW1444" s="1" t="s">
        <v>93</v>
      </c>
      <c r="AX1444" s="1" t="s">
        <v>94</v>
      </c>
      <c r="AY1444" s="1" t="s">
        <v>95</v>
      </c>
      <c r="AZ1444" s="1" t="s">
        <v>96</v>
      </c>
      <c r="BA1444" s="1" t="s">
        <v>5242</v>
      </c>
      <c r="BC1444" s="43"/>
      <c r="BF1444" s="43" t="s">
        <v>4596</v>
      </c>
      <c r="BG1444" s="43" t="s">
        <v>93</v>
      </c>
      <c r="BH1444" s="7" t="s">
        <v>97</v>
      </c>
      <c r="BJ1444" s="7" t="s">
        <v>98</v>
      </c>
      <c r="BK1444" s="7" t="s">
        <v>99</v>
      </c>
      <c r="BL1444" s="7" t="s">
        <v>4597</v>
      </c>
      <c r="BM1444" s="7" t="s">
        <v>4598</v>
      </c>
      <c r="BS1444" s="12" t="s">
        <v>259</v>
      </c>
      <c r="BU1444" s="43">
        <v>1</v>
      </c>
      <c r="BW1444" s="43" t="s">
        <v>103</v>
      </c>
    </row>
    <row r="1445" spans="3:75" x14ac:dyDescent="0.35">
      <c r="C1445" s="43" t="str">
        <f t="shared" si="22"/>
        <v>IARA:BDT-10:2022: 1444</v>
      </c>
      <c r="D1445" s="43">
        <v>1444</v>
      </c>
      <c r="E1445" s="43" t="s">
        <v>5236</v>
      </c>
      <c r="F1445" s="1" t="s">
        <v>73</v>
      </c>
      <c r="G1445" s="43" t="s">
        <v>5249</v>
      </c>
      <c r="H1445" s="2">
        <v>44842</v>
      </c>
      <c r="J1445" s="12">
        <f>YEAR(H1445)</f>
        <v>2022</v>
      </c>
      <c r="K1445" s="12">
        <f>MONTH(H1445)</f>
        <v>10</v>
      </c>
      <c r="L1445" s="12">
        <f>DAY(H1445)</f>
        <v>8</v>
      </c>
      <c r="M1445" s="13"/>
      <c r="P1445" s="12" t="s">
        <v>75</v>
      </c>
      <c r="Q1445" s="12" t="str">
        <f>CONCATENATE(X1445," ",Y1445)</f>
        <v>Corvus monedula</v>
      </c>
      <c r="R1445" s="14" t="str">
        <f>CONCATENATE(S1445,", ",T1445,", ",U1445,", ",V1445,", ",W1445,", ",X1445,", ",Y1445)</f>
        <v>Animalia, Chordata, Aves, Passeriformes, Corvidae, Corvus, monedula</v>
      </c>
      <c r="S1445" s="6" t="s">
        <v>76</v>
      </c>
      <c r="T1445" s="6" t="s">
        <v>77</v>
      </c>
      <c r="U1445" s="6" t="s">
        <v>78</v>
      </c>
      <c r="V1445" s="12" t="s">
        <v>79</v>
      </c>
      <c r="W1445" s="12" t="s">
        <v>104</v>
      </c>
      <c r="X1445" s="12" t="s">
        <v>105</v>
      </c>
      <c r="Y1445" s="12" t="s">
        <v>106</v>
      </c>
      <c r="AA1445" s="12" t="s">
        <v>83</v>
      </c>
      <c r="AB1445" s="6" t="s">
        <v>84</v>
      </c>
      <c r="AC1445" s="12" t="s">
        <v>107</v>
      </c>
      <c r="AD1445" s="12" t="s">
        <v>259</v>
      </c>
      <c r="AE1445" s="2">
        <v>44842</v>
      </c>
      <c r="AF1445" s="43" t="s">
        <v>87</v>
      </c>
      <c r="AG1445" s="7" t="s">
        <v>108</v>
      </c>
      <c r="AH1445" s="43">
        <v>48.1113445809887</v>
      </c>
      <c r="AI1445" s="43">
        <v>-1.7050773081672399</v>
      </c>
      <c r="AL1445" s="43">
        <v>10</v>
      </c>
      <c r="AN1445" s="46" t="s">
        <v>5240</v>
      </c>
      <c r="AO1445" s="5" t="s">
        <v>89</v>
      </c>
      <c r="AP1445" s="12" t="s">
        <v>259</v>
      </c>
      <c r="AR1445" s="7" t="s">
        <v>90</v>
      </c>
      <c r="AT1445" s="4" t="str">
        <f>CONCATENATE(AU1445,", ",AV1445,", ",AW1445,", ",AX1445,", ",AY1445,", ",AZ1445,", ",BA1445)</f>
        <v>Europe, France, FR, Bretagne, Ille-et-Vilaine, Rennes, Campus Institut Agro Rennes</v>
      </c>
      <c r="AU1445" s="1" t="s">
        <v>91</v>
      </c>
      <c r="AV1445" s="1" t="s">
        <v>92</v>
      </c>
      <c r="AW1445" s="1" t="s">
        <v>93</v>
      </c>
      <c r="AX1445" s="1" t="s">
        <v>94</v>
      </c>
      <c r="AY1445" s="1" t="s">
        <v>95</v>
      </c>
      <c r="AZ1445" s="1" t="s">
        <v>96</v>
      </c>
      <c r="BA1445" s="1" t="s">
        <v>5242</v>
      </c>
      <c r="BC1445" s="43"/>
      <c r="BF1445" s="43" t="s">
        <v>4596</v>
      </c>
      <c r="BG1445" s="43" t="s">
        <v>93</v>
      </c>
      <c r="BH1445" s="7" t="s">
        <v>97</v>
      </c>
      <c r="BJ1445" s="7" t="s">
        <v>98</v>
      </c>
      <c r="BK1445" s="7" t="s">
        <v>99</v>
      </c>
      <c r="BL1445" s="7" t="s">
        <v>4597</v>
      </c>
      <c r="BM1445" s="7" t="s">
        <v>4598</v>
      </c>
      <c r="BS1445" s="12" t="s">
        <v>259</v>
      </c>
      <c r="BU1445" s="43">
        <v>1</v>
      </c>
      <c r="BW1445" s="43" t="s">
        <v>103</v>
      </c>
    </row>
    <row r="1446" spans="3:75" x14ac:dyDescent="0.35">
      <c r="C1446" s="43" t="str">
        <f t="shared" si="22"/>
        <v>IARA:BDT-10:2022: 1445</v>
      </c>
      <c r="D1446" s="43">
        <v>1445</v>
      </c>
      <c r="E1446" s="43" t="s">
        <v>5236</v>
      </c>
      <c r="F1446" s="1" t="s">
        <v>73</v>
      </c>
      <c r="G1446" s="43" t="s">
        <v>5249</v>
      </c>
      <c r="H1446" s="2">
        <v>44842</v>
      </c>
      <c r="J1446" s="12">
        <f>YEAR(H1446)</f>
        <v>2022</v>
      </c>
      <c r="K1446" s="12">
        <f>MONTH(H1446)</f>
        <v>10</v>
      </c>
      <c r="L1446" s="12">
        <f>DAY(H1446)</f>
        <v>8</v>
      </c>
      <c r="M1446" s="13"/>
      <c r="P1446" s="12" t="s">
        <v>75</v>
      </c>
      <c r="Q1446" s="12" t="str">
        <f>CONCATENATE(X1446," ",Y1446)</f>
        <v>Garrulus glandarius</v>
      </c>
      <c r="R1446" s="14" t="str">
        <f>CONCATENATE(S1446,", ",T1446,", ",U1446,", ",V1446,", ",W1446,", ",X1446,", ",Y1446)</f>
        <v>Animalia, Chordata, Aves, Passeriformes, Corvidae, Garrulus, glandarius</v>
      </c>
      <c r="S1446" s="6" t="s">
        <v>76</v>
      </c>
      <c r="T1446" s="6" t="s">
        <v>77</v>
      </c>
      <c r="U1446" s="6" t="s">
        <v>78</v>
      </c>
      <c r="V1446" s="12" t="s">
        <v>79</v>
      </c>
      <c r="W1446" s="12" t="s">
        <v>104</v>
      </c>
      <c r="X1446" s="12" t="s">
        <v>122</v>
      </c>
      <c r="Y1446" s="12" t="s">
        <v>123</v>
      </c>
      <c r="AA1446" s="12" t="s">
        <v>83</v>
      </c>
      <c r="AB1446" s="6" t="s">
        <v>84</v>
      </c>
      <c r="AC1446" s="12" t="s">
        <v>124</v>
      </c>
      <c r="AD1446" s="12" t="s">
        <v>259</v>
      </c>
      <c r="AE1446" s="2">
        <v>44842</v>
      </c>
      <c r="AF1446" s="43" t="s">
        <v>87</v>
      </c>
      <c r="AG1446" s="7" t="s">
        <v>125</v>
      </c>
      <c r="AH1446" s="43">
        <v>48.111384692497701</v>
      </c>
      <c r="AI1446" s="43">
        <v>-1.70514480351533</v>
      </c>
      <c r="AL1446" s="43">
        <v>10</v>
      </c>
      <c r="AN1446" s="46" t="s">
        <v>5240</v>
      </c>
      <c r="AO1446" s="5" t="s">
        <v>89</v>
      </c>
      <c r="AP1446" s="12" t="s">
        <v>259</v>
      </c>
      <c r="AR1446" s="7" t="s">
        <v>90</v>
      </c>
      <c r="AT1446" s="4" t="str">
        <f>CONCATENATE(AU1446,", ",AV1446,", ",AW1446,", ",AX1446,", ",AY1446,", ",AZ1446,", ",BA1446)</f>
        <v>Europe, France, FR, Bretagne, Ille-et-Vilaine, Rennes, Campus Institut Agro Rennes</v>
      </c>
      <c r="AU1446" s="1" t="s">
        <v>91</v>
      </c>
      <c r="AV1446" s="1" t="s">
        <v>92</v>
      </c>
      <c r="AW1446" s="1" t="s">
        <v>93</v>
      </c>
      <c r="AX1446" s="1" t="s">
        <v>94</v>
      </c>
      <c r="AY1446" s="1" t="s">
        <v>95</v>
      </c>
      <c r="AZ1446" s="1" t="s">
        <v>96</v>
      </c>
      <c r="BA1446" s="1" t="s">
        <v>5242</v>
      </c>
      <c r="BC1446" s="43"/>
      <c r="BF1446" s="43" t="s">
        <v>4596</v>
      </c>
      <c r="BG1446" s="43" t="s">
        <v>93</v>
      </c>
      <c r="BH1446" s="7" t="s">
        <v>97</v>
      </c>
      <c r="BJ1446" s="7" t="s">
        <v>98</v>
      </c>
      <c r="BK1446" s="7" t="s">
        <v>99</v>
      </c>
      <c r="BL1446" s="7" t="s">
        <v>4597</v>
      </c>
      <c r="BM1446" s="7" t="s">
        <v>4598</v>
      </c>
      <c r="BS1446" s="12" t="s">
        <v>259</v>
      </c>
      <c r="BU1446" s="43">
        <v>1</v>
      </c>
      <c r="BW1446" s="43" t="s">
        <v>103</v>
      </c>
    </row>
    <row r="1447" spans="3:75" x14ac:dyDescent="0.35">
      <c r="C1447" s="43" t="str">
        <f t="shared" si="22"/>
        <v>IARA:BDT-10:2022: 1446</v>
      </c>
      <c r="D1447" s="43">
        <v>1446</v>
      </c>
      <c r="E1447" s="43" t="s">
        <v>5236</v>
      </c>
      <c r="F1447" s="1" t="s">
        <v>73</v>
      </c>
      <c r="G1447" s="43" t="s">
        <v>5249</v>
      </c>
      <c r="H1447" s="2">
        <v>44842</v>
      </c>
      <c r="J1447" s="12">
        <f>YEAR(H1447)</f>
        <v>2022</v>
      </c>
      <c r="K1447" s="12">
        <f>MONTH(H1447)</f>
        <v>10</v>
      </c>
      <c r="L1447" s="12">
        <f>DAY(H1447)</f>
        <v>8</v>
      </c>
      <c r="M1447" s="13"/>
      <c r="P1447" s="12" t="s">
        <v>75</v>
      </c>
      <c r="Q1447" s="12" t="str">
        <f>CONCATENATE(X1447," ",Y1447)</f>
        <v>Garrulus glandarius</v>
      </c>
      <c r="R1447" s="14" t="str">
        <f>CONCATENATE(S1447,", ",T1447,", ",U1447,", ",V1447,", ",W1447,", ",X1447,", ",Y1447)</f>
        <v>Animalia, Chordata, Aves, Passeriformes, Corvidae, Garrulus, glandarius</v>
      </c>
      <c r="S1447" s="6" t="s">
        <v>76</v>
      </c>
      <c r="T1447" s="6" t="s">
        <v>77</v>
      </c>
      <c r="U1447" s="6" t="s">
        <v>78</v>
      </c>
      <c r="V1447" s="12" t="s">
        <v>79</v>
      </c>
      <c r="W1447" s="12" t="s">
        <v>104</v>
      </c>
      <c r="X1447" s="12" t="s">
        <v>122</v>
      </c>
      <c r="Y1447" s="12" t="s">
        <v>123</v>
      </c>
      <c r="AA1447" s="12" t="s">
        <v>83</v>
      </c>
      <c r="AB1447" s="6" t="s">
        <v>84</v>
      </c>
      <c r="AC1447" s="12" t="s">
        <v>124</v>
      </c>
      <c r="AD1447" s="12" t="s">
        <v>259</v>
      </c>
      <c r="AE1447" s="2">
        <v>44842</v>
      </c>
      <c r="AF1447" s="43" t="s">
        <v>87</v>
      </c>
      <c r="AG1447" s="7" t="s">
        <v>125</v>
      </c>
      <c r="AH1447" s="43">
        <v>48.111389402408498</v>
      </c>
      <c r="AI1447" s="43">
        <v>-1.7050983468267999</v>
      </c>
      <c r="AL1447" s="43">
        <v>10</v>
      </c>
      <c r="AN1447" s="46" t="s">
        <v>5240</v>
      </c>
      <c r="AO1447" s="5" t="s">
        <v>89</v>
      </c>
      <c r="AP1447" s="12" t="s">
        <v>259</v>
      </c>
      <c r="AR1447" s="7" t="s">
        <v>90</v>
      </c>
      <c r="AT1447" s="4" t="str">
        <f>CONCATENATE(AU1447,", ",AV1447,", ",AW1447,", ",AX1447,", ",AY1447,", ",AZ1447,", ",BA1447)</f>
        <v>Europe, France, FR, Bretagne, Ille-et-Vilaine, Rennes, Campus Institut Agro Rennes</v>
      </c>
      <c r="AU1447" s="1" t="s">
        <v>91</v>
      </c>
      <c r="AV1447" s="1" t="s">
        <v>92</v>
      </c>
      <c r="AW1447" s="1" t="s">
        <v>93</v>
      </c>
      <c r="AX1447" s="1" t="s">
        <v>94</v>
      </c>
      <c r="AY1447" s="1" t="s">
        <v>95</v>
      </c>
      <c r="AZ1447" s="1" t="s">
        <v>96</v>
      </c>
      <c r="BA1447" s="1" t="s">
        <v>5242</v>
      </c>
      <c r="BC1447" s="43"/>
      <c r="BF1447" s="43" t="s">
        <v>4596</v>
      </c>
      <c r="BG1447" s="43" t="s">
        <v>93</v>
      </c>
      <c r="BH1447" s="7" t="s">
        <v>97</v>
      </c>
      <c r="BJ1447" s="7" t="s">
        <v>98</v>
      </c>
      <c r="BK1447" s="7" t="s">
        <v>99</v>
      </c>
      <c r="BL1447" s="7" t="s">
        <v>4597</v>
      </c>
      <c r="BM1447" s="7" t="s">
        <v>4598</v>
      </c>
      <c r="BS1447" s="12" t="s">
        <v>259</v>
      </c>
      <c r="BU1447" s="43">
        <v>1</v>
      </c>
      <c r="BW1447" s="43" t="s">
        <v>103</v>
      </c>
    </row>
    <row r="1448" spans="3:75" x14ac:dyDescent="0.35">
      <c r="C1448" s="43" t="str">
        <f t="shared" si="22"/>
        <v>IARA:BDT-10:2022: 1447</v>
      </c>
      <c r="D1448" s="43">
        <v>1447</v>
      </c>
      <c r="E1448" s="43" t="s">
        <v>5236</v>
      </c>
      <c r="F1448" s="1" t="s">
        <v>73</v>
      </c>
      <c r="G1448" s="43" t="s">
        <v>5249</v>
      </c>
      <c r="H1448" s="2">
        <v>44842</v>
      </c>
      <c r="J1448" s="12">
        <f>YEAR(H1448)</f>
        <v>2022</v>
      </c>
      <c r="K1448" s="12">
        <f>MONTH(H1448)</f>
        <v>10</v>
      </c>
      <c r="L1448" s="12">
        <f>DAY(H1448)</f>
        <v>8</v>
      </c>
      <c r="M1448" s="13"/>
      <c r="P1448" s="12" t="s">
        <v>75</v>
      </c>
      <c r="Q1448" s="12" t="str">
        <f>CONCATENATE(X1448," ",Y1448)</f>
        <v>Columba palumbus</v>
      </c>
      <c r="R1448" s="14" t="str">
        <f>CONCATENATE(S1448,", ",T1448,", ",U1448,", ",V1448,", ",W1448,", ",X1448,", ",Y1448)</f>
        <v>Animalia, Chordata, Aves, Columbiformes, Columbidae, Columba, palumbus</v>
      </c>
      <c r="S1448" s="6" t="s">
        <v>76</v>
      </c>
      <c r="T1448" s="6" t="s">
        <v>77</v>
      </c>
      <c r="U1448" s="6" t="s">
        <v>78</v>
      </c>
      <c r="V1448" s="12" t="s">
        <v>159</v>
      </c>
      <c r="W1448" s="12" t="s">
        <v>160</v>
      </c>
      <c r="X1448" s="12" t="s">
        <v>161</v>
      </c>
      <c r="Y1448" s="12" t="s">
        <v>162</v>
      </c>
      <c r="AA1448" s="12" t="s">
        <v>83</v>
      </c>
      <c r="AB1448" s="6" t="s">
        <v>84</v>
      </c>
      <c r="AC1448" s="12" t="s">
        <v>163</v>
      </c>
      <c r="AD1448" s="12" t="s">
        <v>259</v>
      </c>
      <c r="AE1448" s="2">
        <v>44842</v>
      </c>
      <c r="AF1448" s="43" t="s">
        <v>87</v>
      </c>
      <c r="AG1448" s="7" t="s">
        <v>164</v>
      </c>
      <c r="AH1448" s="43">
        <v>48.111348911291699</v>
      </c>
      <c r="AI1448" s="43">
        <v>-1.7051117857138001</v>
      </c>
      <c r="AL1448" s="43">
        <v>10</v>
      </c>
      <c r="AN1448" s="46" t="s">
        <v>5240</v>
      </c>
      <c r="AO1448" s="5" t="s">
        <v>89</v>
      </c>
      <c r="AP1448" s="12" t="s">
        <v>259</v>
      </c>
      <c r="AR1448" s="7" t="s">
        <v>90</v>
      </c>
      <c r="AT1448" s="4" t="str">
        <f>CONCATENATE(AU1448,", ",AV1448,", ",AW1448,", ",AX1448,", ",AY1448,", ",AZ1448,", ",BA1448)</f>
        <v>Europe, France, FR, Bretagne, Ille-et-Vilaine, Rennes, Campus Institut Agro Rennes</v>
      </c>
      <c r="AU1448" s="1" t="s">
        <v>91</v>
      </c>
      <c r="AV1448" s="1" t="s">
        <v>92</v>
      </c>
      <c r="AW1448" s="1" t="s">
        <v>93</v>
      </c>
      <c r="AX1448" s="1" t="s">
        <v>94</v>
      </c>
      <c r="AY1448" s="1" t="s">
        <v>95</v>
      </c>
      <c r="AZ1448" s="1" t="s">
        <v>96</v>
      </c>
      <c r="BA1448" s="1" t="s">
        <v>5242</v>
      </c>
      <c r="BC1448" s="43"/>
      <c r="BF1448" s="43" t="s">
        <v>4596</v>
      </c>
      <c r="BG1448" s="43" t="s">
        <v>93</v>
      </c>
      <c r="BH1448" s="7" t="s">
        <v>97</v>
      </c>
      <c r="BJ1448" s="7" t="s">
        <v>98</v>
      </c>
      <c r="BK1448" s="7" t="s">
        <v>99</v>
      </c>
      <c r="BL1448" s="7" t="s">
        <v>4597</v>
      </c>
      <c r="BM1448" s="7" t="s">
        <v>4598</v>
      </c>
      <c r="BS1448" s="12" t="s">
        <v>259</v>
      </c>
      <c r="BU1448" s="43">
        <v>1</v>
      </c>
      <c r="BW1448" s="43" t="s">
        <v>103</v>
      </c>
    </row>
    <row r="1449" spans="3:75" x14ac:dyDescent="0.35">
      <c r="C1449" s="43" t="str">
        <f t="shared" si="22"/>
        <v>IARA:BDT-10:2022: 1448</v>
      </c>
      <c r="D1449" s="43">
        <v>1448</v>
      </c>
      <c r="E1449" s="43" t="s">
        <v>5236</v>
      </c>
      <c r="F1449" s="1" t="s">
        <v>73</v>
      </c>
      <c r="G1449" s="43" t="s">
        <v>5249</v>
      </c>
      <c r="H1449" s="2">
        <v>44842</v>
      </c>
      <c r="J1449" s="12">
        <f>YEAR(H1449)</f>
        <v>2022</v>
      </c>
      <c r="K1449" s="12">
        <f>MONTH(H1449)</f>
        <v>10</v>
      </c>
      <c r="L1449" s="12">
        <f>DAY(H1449)</f>
        <v>8</v>
      </c>
      <c r="M1449" s="13"/>
      <c r="P1449" s="12" t="s">
        <v>75</v>
      </c>
      <c r="Q1449" s="12" t="str">
        <f>CONCATENATE(X1449," ",Y1449)</f>
        <v>Cyanistes caeruleus</v>
      </c>
      <c r="R1449" s="14" t="str">
        <f>CONCATENATE(S1449,", ",T1449,", ",U1449,", ",V1449,", ",W1449,", ",X1449,", ",Y1449)</f>
        <v>Animalia, Chordata, Aves, Passeriformes, Paridae, Cyanistes, caeruleus</v>
      </c>
      <c r="S1449" s="6" t="s">
        <v>76</v>
      </c>
      <c r="T1449" s="6" t="s">
        <v>77</v>
      </c>
      <c r="U1449" s="6" t="s">
        <v>78</v>
      </c>
      <c r="V1449" s="12" t="s">
        <v>79</v>
      </c>
      <c r="W1449" s="12" t="s">
        <v>135</v>
      </c>
      <c r="X1449" s="12" t="s">
        <v>136</v>
      </c>
      <c r="Y1449" s="12" t="s">
        <v>137</v>
      </c>
      <c r="AA1449" s="12" t="s">
        <v>83</v>
      </c>
      <c r="AB1449" s="6" t="s">
        <v>84</v>
      </c>
      <c r="AC1449" s="12" t="s">
        <v>138</v>
      </c>
      <c r="AD1449" s="12" t="s">
        <v>259</v>
      </c>
      <c r="AE1449" s="2">
        <v>44842</v>
      </c>
      <c r="AF1449" s="43" t="s">
        <v>87</v>
      </c>
      <c r="AG1449" s="7" t="s">
        <v>139</v>
      </c>
      <c r="AH1449" s="43">
        <v>48.111368518540097</v>
      </c>
      <c r="AI1449" s="43">
        <v>-1.70504961021934</v>
      </c>
      <c r="AL1449" s="43">
        <v>10</v>
      </c>
      <c r="AN1449" s="46" t="s">
        <v>5240</v>
      </c>
      <c r="AO1449" s="5" t="s">
        <v>89</v>
      </c>
      <c r="AP1449" s="12" t="s">
        <v>259</v>
      </c>
      <c r="AR1449" s="7" t="s">
        <v>90</v>
      </c>
      <c r="AT1449" s="4" t="str">
        <f>CONCATENATE(AU1449,", ",AV1449,", ",AW1449,", ",AX1449,", ",AY1449,", ",AZ1449,", ",BA1449)</f>
        <v>Europe, France, FR, Bretagne, Ille-et-Vilaine, Rennes, Campus Institut Agro Rennes</v>
      </c>
      <c r="AU1449" s="1" t="s">
        <v>91</v>
      </c>
      <c r="AV1449" s="1" t="s">
        <v>92</v>
      </c>
      <c r="AW1449" s="1" t="s">
        <v>93</v>
      </c>
      <c r="AX1449" s="1" t="s">
        <v>94</v>
      </c>
      <c r="AY1449" s="1" t="s">
        <v>95</v>
      </c>
      <c r="AZ1449" s="1" t="s">
        <v>96</v>
      </c>
      <c r="BA1449" s="1" t="s">
        <v>5242</v>
      </c>
      <c r="BC1449" s="43"/>
      <c r="BF1449" s="43" t="s">
        <v>4596</v>
      </c>
      <c r="BG1449" s="43" t="s">
        <v>93</v>
      </c>
      <c r="BH1449" s="7" t="s">
        <v>97</v>
      </c>
      <c r="BJ1449" s="7" t="s">
        <v>98</v>
      </c>
      <c r="BK1449" s="7" t="s">
        <v>99</v>
      </c>
      <c r="BL1449" s="7" t="s">
        <v>4597</v>
      </c>
      <c r="BM1449" s="7" t="s">
        <v>4598</v>
      </c>
      <c r="BS1449" s="12" t="s">
        <v>259</v>
      </c>
      <c r="BU1449" s="43">
        <v>1</v>
      </c>
      <c r="BW1449" s="43" t="s">
        <v>103</v>
      </c>
    </row>
    <row r="1450" spans="3:75" x14ac:dyDescent="0.35">
      <c r="C1450" s="43" t="str">
        <f t="shared" si="22"/>
        <v>IARA:BDT-10:2022: 1449</v>
      </c>
      <c r="D1450" s="43">
        <v>1449</v>
      </c>
      <c r="E1450" s="43" t="s">
        <v>5236</v>
      </c>
      <c r="F1450" s="1" t="s">
        <v>73</v>
      </c>
      <c r="G1450" s="43" t="s">
        <v>5249</v>
      </c>
      <c r="H1450" s="2">
        <v>44842</v>
      </c>
      <c r="J1450" s="12">
        <f>YEAR(H1450)</f>
        <v>2022</v>
      </c>
      <c r="K1450" s="12">
        <f>MONTH(H1450)</f>
        <v>10</v>
      </c>
      <c r="L1450" s="12">
        <f>DAY(H1450)</f>
        <v>8</v>
      </c>
      <c r="M1450" s="13"/>
      <c r="P1450" s="12" t="s">
        <v>75</v>
      </c>
      <c r="Q1450" s="12" t="str">
        <f>CONCATENATE(X1450," ",Y1450)</f>
        <v>Cyanistes caeruleus</v>
      </c>
      <c r="R1450" s="14" t="str">
        <f>CONCATENATE(S1450,", ",T1450,", ",U1450,", ",V1450,", ",W1450,", ",X1450,", ",Y1450)</f>
        <v>Animalia, Chordata, Aves, Passeriformes, Paridae, Cyanistes, caeruleus</v>
      </c>
      <c r="S1450" s="6" t="s">
        <v>76</v>
      </c>
      <c r="T1450" s="6" t="s">
        <v>77</v>
      </c>
      <c r="U1450" s="6" t="s">
        <v>78</v>
      </c>
      <c r="V1450" s="12" t="s">
        <v>79</v>
      </c>
      <c r="W1450" s="12" t="s">
        <v>135</v>
      </c>
      <c r="X1450" s="12" t="s">
        <v>136</v>
      </c>
      <c r="Y1450" s="12" t="s">
        <v>137</v>
      </c>
      <c r="AA1450" s="12" t="s">
        <v>83</v>
      </c>
      <c r="AB1450" s="6" t="s">
        <v>84</v>
      </c>
      <c r="AC1450" s="12" t="s">
        <v>138</v>
      </c>
      <c r="AD1450" s="12" t="s">
        <v>259</v>
      </c>
      <c r="AE1450" s="2">
        <v>44842</v>
      </c>
      <c r="AF1450" s="43" t="s">
        <v>87</v>
      </c>
      <c r="AG1450" s="7" t="s">
        <v>139</v>
      </c>
      <c r="AH1450" s="43">
        <v>48.111398143587202</v>
      </c>
      <c r="AI1450" s="43">
        <v>-1.7050224188902401</v>
      </c>
      <c r="AL1450" s="43">
        <v>10</v>
      </c>
      <c r="AN1450" s="46" t="s">
        <v>5240</v>
      </c>
      <c r="AO1450" s="5" t="s">
        <v>89</v>
      </c>
      <c r="AP1450" s="12" t="s">
        <v>259</v>
      </c>
      <c r="AR1450" s="7" t="s">
        <v>90</v>
      </c>
      <c r="AT1450" s="4" t="str">
        <f>CONCATENATE(AU1450,", ",AV1450,", ",AW1450,", ",AX1450,", ",AY1450,", ",AZ1450,", ",BA1450)</f>
        <v>Europe, France, FR, Bretagne, Ille-et-Vilaine, Rennes, Campus Institut Agro Rennes</v>
      </c>
      <c r="AU1450" s="1" t="s">
        <v>91</v>
      </c>
      <c r="AV1450" s="1" t="s">
        <v>92</v>
      </c>
      <c r="AW1450" s="1" t="s">
        <v>93</v>
      </c>
      <c r="AX1450" s="1" t="s">
        <v>94</v>
      </c>
      <c r="AY1450" s="1" t="s">
        <v>95</v>
      </c>
      <c r="AZ1450" s="1" t="s">
        <v>96</v>
      </c>
      <c r="BA1450" s="1" t="s">
        <v>5242</v>
      </c>
      <c r="BC1450" s="43"/>
      <c r="BF1450" s="43" t="s">
        <v>4596</v>
      </c>
      <c r="BG1450" s="43" t="s">
        <v>93</v>
      </c>
      <c r="BH1450" s="7" t="s">
        <v>97</v>
      </c>
      <c r="BJ1450" s="7" t="s">
        <v>98</v>
      </c>
      <c r="BK1450" s="7" t="s">
        <v>99</v>
      </c>
      <c r="BL1450" s="7" t="s">
        <v>4597</v>
      </c>
      <c r="BM1450" s="7" t="s">
        <v>4598</v>
      </c>
      <c r="BS1450" s="12" t="s">
        <v>259</v>
      </c>
      <c r="BU1450" s="43">
        <v>1</v>
      </c>
      <c r="BW1450" s="43" t="s">
        <v>103</v>
      </c>
    </row>
    <row r="1451" spans="3:75" x14ac:dyDescent="0.35">
      <c r="C1451" s="43" t="str">
        <f t="shared" si="22"/>
        <v>IARA:BDT-10:2022: 1450</v>
      </c>
      <c r="D1451" s="43">
        <v>1450</v>
      </c>
      <c r="E1451" s="43" t="s">
        <v>5236</v>
      </c>
      <c r="F1451" s="1" t="s">
        <v>73</v>
      </c>
      <c r="G1451" s="43" t="s">
        <v>5249</v>
      </c>
      <c r="H1451" s="2">
        <v>44842</v>
      </c>
      <c r="J1451" s="12">
        <f>YEAR(H1451)</f>
        <v>2022</v>
      </c>
      <c r="K1451" s="12">
        <f>MONTH(H1451)</f>
        <v>10</v>
      </c>
      <c r="L1451" s="12">
        <f>DAY(H1451)</f>
        <v>8</v>
      </c>
      <c r="M1451" s="13"/>
      <c r="P1451" s="12" t="s">
        <v>75</v>
      </c>
      <c r="Q1451" s="12" t="str">
        <f>CONCATENATE(X1451," ",Y1451)</f>
        <v>Sturnus vulgaris</v>
      </c>
      <c r="R1451" s="14" t="str">
        <f>CONCATENATE(S1451,", ",T1451,", ",U1451,", ",V1451,", ",W1451,", ",X1451,", ",Y1451)</f>
        <v>Animalia, Chordata, Aves, Passeriformes, Sturnidae, Sturnus, vulgaris</v>
      </c>
      <c r="S1451" s="6" t="s">
        <v>76</v>
      </c>
      <c r="T1451" s="6" t="s">
        <v>77</v>
      </c>
      <c r="U1451" s="6" t="s">
        <v>78</v>
      </c>
      <c r="V1451" s="12" t="s">
        <v>79</v>
      </c>
      <c r="W1451" s="12" t="s">
        <v>112</v>
      </c>
      <c r="X1451" s="12" t="s">
        <v>113</v>
      </c>
      <c r="Y1451" s="12" t="s">
        <v>114</v>
      </c>
      <c r="AA1451" s="12" t="s">
        <v>83</v>
      </c>
      <c r="AB1451" s="6" t="s">
        <v>84</v>
      </c>
      <c r="AC1451" s="12" t="s">
        <v>115</v>
      </c>
      <c r="AD1451" s="12" t="s">
        <v>259</v>
      </c>
      <c r="AE1451" s="2">
        <v>44842</v>
      </c>
      <c r="AF1451" s="43" t="s">
        <v>87</v>
      </c>
      <c r="AG1451" s="7" t="s">
        <v>116</v>
      </c>
      <c r="AH1451" s="43">
        <v>48.111407991759798</v>
      </c>
      <c r="AI1451" s="43">
        <v>-1.70506164948192</v>
      </c>
      <c r="AL1451" s="43">
        <v>10</v>
      </c>
      <c r="AN1451" s="46" t="s">
        <v>5240</v>
      </c>
      <c r="AO1451" s="5" t="s">
        <v>89</v>
      </c>
      <c r="AP1451" s="12" t="s">
        <v>259</v>
      </c>
      <c r="AR1451" s="7" t="s">
        <v>90</v>
      </c>
      <c r="AT1451" s="4" t="str">
        <f>CONCATENATE(AU1451,", ",AV1451,", ",AW1451,", ",AX1451,", ",AY1451,", ",AZ1451,", ",BA1451)</f>
        <v>Europe, France, FR, Bretagne, Ille-et-Vilaine, Rennes, Campus Institut Agro Rennes</v>
      </c>
      <c r="AU1451" s="1" t="s">
        <v>91</v>
      </c>
      <c r="AV1451" s="1" t="s">
        <v>92</v>
      </c>
      <c r="AW1451" s="1" t="s">
        <v>93</v>
      </c>
      <c r="AX1451" s="1" t="s">
        <v>94</v>
      </c>
      <c r="AY1451" s="1" t="s">
        <v>95</v>
      </c>
      <c r="AZ1451" s="1" t="s">
        <v>96</v>
      </c>
      <c r="BA1451" s="1" t="s">
        <v>5242</v>
      </c>
      <c r="BC1451" s="43"/>
      <c r="BF1451" s="43" t="s">
        <v>4596</v>
      </c>
      <c r="BG1451" s="43" t="s">
        <v>93</v>
      </c>
      <c r="BH1451" s="7" t="s">
        <v>97</v>
      </c>
      <c r="BJ1451" s="7" t="s">
        <v>98</v>
      </c>
      <c r="BK1451" s="7" t="s">
        <v>99</v>
      </c>
      <c r="BL1451" s="7" t="s">
        <v>4597</v>
      </c>
      <c r="BM1451" s="7" t="s">
        <v>4598</v>
      </c>
      <c r="BS1451" s="12" t="s">
        <v>259</v>
      </c>
      <c r="BU1451" s="43">
        <v>1</v>
      </c>
      <c r="BW1451" s="43" t="s">
        <v>103</v>
      </c>
    </row>
    <row r="1452" spans="3:75" x14ac:dyDescent="0.35">
      <c r="C1452" s="43" t="str">
        <f t="shared" si="22"/>
        <v>IARA:BDT-10:2022: 1451</v>
      </c>
      <c r="D1452" s="43">
        <v>1451</v>
      </c>
      <c r="E1452" s="43" t="s">
        <v>5236</v>
      </c>
      <c r="F1452" s="1" t="s">
        <v>73</v>
      </c>
      <c r="G1452" s="43" t="s">
        <v>5249</v>
      </c>
      <c r="H1452" s="2">
        <v>44842</v>
      </c>
      <c r="J1452" s="12">
        <f>YEAR(H1452)</f>
        <v>2022</v>
      </c>
      <c r="K1452" s="12">
        <f>MONTH(H1452)</f>
        <v>10</v>
      </c>
      <c r="L1452" s="12">
        <f>DAY(H1452)</f>
        <v>8</v>
      </c>
      <c r="M1452" s="13"/>
      <c r="P1452" s="12" t="s">
        <v>75</v>
      </c>
      <c r="Q1452" s="12" t="str">
        <f>CONCATENATE(X1452," ",Y1452)</f>
        <v>Sturnus vulgaris</v>
      </c>
      <c r="R1452" s="14" t="str">
        <f>CONCATENATE(S1452,", ",T1452,", ",U1452,", ",V1452,", ",W1452,", ",X1452,", ",Y1452)</f>
        <v>Animalia, Chordata, Aves, Passeriformes, Sturnidae, Sturnus, vulgaris</v>
      </c>
      <c r="S1452" s="6" t="s">
        <v>76</v>
      </c>
      <c r="T1452" s="6" t="s">
        <v>77</v>
      </c>
      <c r="U1452" s="6" t="s">
        <v>78</v>
      </c>
      <c r="V1452" s="12" t="s">
        <v>79</v>
      </c>
      <c r="W1452" s="12" t="s">
        <v>112</v>
      </c>
      <c r="X1452" s="12" t="s">
        <v>113</v>
      </c>
      <c r="Y1452" s="12" t="s">
        <v>114</v>
      </c>
      <c r="AA1452" s="12" t="s">
        <v>83</v>
      </c>
      <c r="AB1452" s="6" t="s">
        <v>84</v>
      </c>
      <c r="AC1452" s="12" t="s">
        <v>115</v>
      </c>
      <c r="AD1452" s="12" t="s">
        <v>259</v>
      </c>
      <c r="AE1452" s="2">
        <v>44842</v>
      </c>
      <c r="AF1452" s="43" t="s">
        <v>87</v>
      </c>
      <c r="AG1452" s="7" t="s">
        <v>116</v>
      </c>
      <c r="AH1452" s="43">
        <v>48.111526718340102</v>
      </c>
      <c r="AI1452" s="43">
        <v>-1.7054472368723601</v>
      </c>
      <c r="AL1452" s="43">
        <v>10</v>
      </c>
      <c r="AN1452" s="46" t="s">
        <v>5240</v>
      </c>
      <c r="AO1452" s="5" t="s">
        <v>89</v>
      </c>
      <c r="AP1452" s="12" t="s">
        <v>259</v>
      </c>
      <c r="AR1452" s="7" t="s">
        <v>90</v>
      </c>
      <c r="AT1452" s="4" t="str">
        <f>CONCATENATE(AU1452,", ",AV1452,", ",AW1452,", ",AX1452,", ",AY1452,", ",AZ1452,", ",BA1452)</f>
        <v>Europe, France, FR, Bretagne, Ille-et-Vilaine, Rennes, Campus Institut Agro Rennes</v>
      </c>
      <c r="AU1452" s="1" t="s">
        <v>91</v>
      </c>
      <c r="AV1452" s="1" t="s">
        <v>92</v>
      </c>
      <c r="AW1452" s="1" t="s">
        <v>93</v>
      </c>
      <c r="AX1452" s="1" t="s">
        <v>94</v>
      </c>
      <c r="AY1452" s="1" t="s">
        <v>95</v>
      </c>
      <c r="AZ1452" s="1" t="s">
        <v>96</v>
      </c>
      <c r="BA1452" s="1" t="s">
        <v>5242</v>
      </c>
      <c r="BC1452" s="43"/>
      <c r="BF1452" s="43" t="s">
        <v>4596</v>
      </c>
      <c r="BG1452" s="43" t="s">
        <v>93</v>
      </c>
      <c r="BH1452" s="7" t="s">
        <v>97</v>
      </c>
      <c r="BJ1452" s="7" t="s">
        <v>98</v>
      </c>
      <c r="BK1452" s="7" t="s">
        <v>99</v>
      </c>
      <c r="BL1452" s="7" t="s">
        <v>4597</v>
      </c>
      <c r="BM1452" s="7" t="s">
        <v>4598</v>
      </c>
      <c r="BS1452" s="12" t="s">
        <v>259</v>
      </c>
      <c r="BU1452" s="43">
        <v>1</v>
      </c>
      <c r="BW1452" s="43" t="s">
        <v>103</v>
      </c>
    </row>
    <row r="1453" spans="3:75" x14ac:dyDescent="0.35">
      <c r="C1453" s="43" t="str">
        <f t="shared" si="22"/>
        <v>IARA:BDT-10:2022: 1452</v>
      </c>
      <c r="D1453" s="43">
        <v>1452</v>
      </c>
      <c r="E1453" s="43" t="s">
        <v>5236</v>
      </c>
      <c r="F1453" s="1" t="s">
        <v>73</v>
      </c>
      <c r="G1453" s="43" t="s">
        <v>5249</v>
      </c>
      <c r="H1453" s="2">
        <v>44842</v>
      </c>
      <c r="J1453" s="12">
        <f>YEAR(H1453)</f>
        <v>2022</v>
      </c>
      <c r="K1453" s="12">
        <f>MONTH(H1453)</f>
        <v>10</v>
      </c>
      <c r="L1453" s="12">
        <f>DAY(H1453)</f>
        <v>8</v>
      </c>
      <c r="M1453" s="13"/>
      <c r="P1453" s="12" t="s">
        <v>75</v>
      </c>
      <c r="Q1453" s="12" t="str">
        <f>CONCATENATE(X1453," ",Y1453)</f>
        <v>Troglodytes troglodytes</v>
      </c>
      <c r="R1453" s="14" t="str">
        <f>CONCATENATE(S1453,", ",T1453,", ",U1453,", ",V1453,", ",W1453,", ",X1453,", ",Y1453)</f>
        <v>Animalia, Chordata, Aves, Passeriformes, Troglodytidae, Troglodytes, troglodytes</v>
      </c>
      <c r="S1453" s="6" t="s">
        <v>76</v>
      </c>
      <c r="T1453" s="6" t="s">
        <v>77</v>
      </c>
      <c r="U1453" s="6" t="s">
        <v>78</v>
      </c>
      <c r="V1453" s="12" t="s">
        <v>79</v>
      </c>
      <c r="W1453" s="12" t="s">
        <v>197</v>
      </c>
      <c r="X1453" s="12" t="s">
        <v>198</v>
      </c>
      <c r="Y1453" s="12" t="s">
        <v>199</v>
      </c>
      <c r="AA1453" s="12" t="s">
        <v>83</v>
      </c>
      <c r="AB1453" s="6" t="s">
        <v>84</v>
      </c>
      <c r="AC1453" s="12" t="s">
        <v>200</v>
      </c>
      <c r="AD1453" s="12" t="s">
        <v>259</v>
      </c>
      <c r="AE1453" s="2">
        <v>44842</v>
      </c>
      <c r="AF1453" s="43" t="s">
        <v>87</v>
      </c>
      <c r="AG1453" s="7" t="s">
        <v>201</v>
      </c>
      <c r="AH1453" s="43">
        <v>48.111482114621701</v>
      </c>
      <c r="AI1453" s="43">
        <v>-1.7056350301093099</v>
      </c>
      <c r="AL1453" s="43">
        <v>10</v>
      </c>
      <c r="AN1453" s="46" t="s">
        <v>5240</v>
      </c>
      <c r="AO1453" s="5" t="s">
        <v>89</v>
      </c>
      <c r="AP1453" s="12" t="s">
        <v>259</v>
      </c>
      <c r="AR1453" s="7" t="s">
        <v>90</v>
      </c>
      <c r="AT1453" s="4" t="str">
        <f>CONCATENATE(AU1453,", ",AV1453,", ",AW1453,", ",AX1453,", ",AY1453,", ",AZ1453,", ",BA1453)</f>
        <v>Europe, France, FR, Bretagne, Ille-et-Vilaine, Rennes, Campus Institut Agro Rennes</v>
      </c>
      <c r="AU1453" s="1" t="s">
        <v>91</v>
      </c>
      <c r="AV1453" s="1" t="s">
        <v>92</v>
      </c>
      <c r="AW1453" s="1" t="s">
        <v>93</v>
      </c>
      <c r="AX1453" s="1" t="s">
        <v>94</v>
      </c>
      <c r="AY1453" s="1" t="s">
        <v>95</v>
      </c>
      <c r="AZ1453" s="1" t="s">
        <v>96</v>
      </c>
      <c r="BA1453" s="1" t="s">
        <v>5242</v>
      </c>
      <c r="BC1453" s="43"/>
      <c r="BF1453" s="43" t="s">
        <v>4596</v>
      </c>
      <c r="BG1453" s="43" t="s">
        <v>93</v>
      </c>
      <c r="BH1453" s="7" t="s">
        <v>97</v>
      </c>
      <c r="BJ1453" s="7" t="s">
        <v>98</v>
      </c>
      <c r="BK1453" s="7" t="s">
        <v>99</v>
      </c>
      <c r="BL1453" s="7" t="s">
        <v>4597</v>
      </c>
      <c r="BM1453" s="7" t="s">
        <v>4598</v>
      </c>
      <c r="BS1453" s="12" t="s">
        <v>259</v>
      </c>
      <c r="BU1453" s="43">
        <v>1</v>
      </c>
      <c r="BW1453" s="43" t="s">
        <v>103</v>
      </c>
    </row>
    <row r="1454" spans="3:75" x14ac:dyDescent="0.35">
      <c r="C1454" s="43" t="str">
        <f t="shared" si="22"/>
        <v>IARA:BDT-10:2022: 1453</v>
      </c>
      <c r="D1454" s="43">
        <v>1453</v>
      </c>
      <c r="E1454" s="43" t="s">
        <v>5236</v>
      </c>
      <c r="F1454" s="1" t="s">
        <v>73</v>
      </c>
      <c r="G1454" s="43" t="s">
        <v>5249</v>
      </c>
      <c r="H1454" s="2">
        <v>44842</v>
      </c>
      <c r="J1454" s="12">
        <f>YEAR(H1454)</f>
        <v>2022</v>
      </c>
      <c r="K1454" s="12">
        <f>MONTH(H1454)</f>
        <v>10</v>
      </c>
      <c r="L1454" s="12">
        <f>DAY(H1454)</f>
        <v>8</v>
      </c>
      <c r="M1454" s="13"/>
      <c r="P1454" s="12" t="s">
        <v>75</v>
      </c>
      <c r="Q1454" s="12" t="str">
        <f>CONCATENATE(X1454," ",Y1454)</f>
        <v>Erithacus rubecula</v>
      </c>
      <c r="R1454" s="14" t="str">
        <f>CONCATENATE(S1454,", ",T1454,", ",U1454,", ",V1454,", ",W1454,", ",X1454,", ",Y1454)</f>
        <v>Animalia, Chordata, Aves, Passeriformes, Muscicapidae, Erithacus, rubecula</v>
      </c>
      <c r="S1454" s="6" t="s">
        <v>76</v>
      </c>
      <c r="T1454" s="6" t="s">
        <v>77</v>
      </c>
      <c r="U1454" s="6" t="s">
        <v>78</v>
      </c>
      <c r="V1454" s="12" t="s">
        <v>79</v>
      </c>
      <c r="W1454" s="12" t="s">
        <v>182</v>
      </c>
      <c r="X1454" s="12" t="s">
        <v>183</v>
      </c>
      <c r="Y1454" s="12" t="s">
        <v>184</v>
      </c>
      <c r="AA1454" s="12" t="s">
        <v>83</v>
      </c>
      <c r="AB1454" s="6" t="s">
        <v>84</v>
      </c>
      <c r="AC1454" s="12" t="s">
        <v>185</v>
      </c>
      <c r="AD1454" s="12" t="s">
        <v>259</v>
      </c>
      <c r="AE1454" s="2">
        <v>44842</v>
      </c>
      <c r="AF1454" s="43" t="s">
        <v>87</v>
      </c>
      <c r="AG1454" s="7" t="s">
        <v>186</v>
      </c>
      <c r="AH1454" s="43">
        <v>48.111464753395602</v>
      </c>
      <c r="AI1454" s="43">
        <v>-1.7055695610777899</v>
      </c>
      <c r="AL1454" s="43">
        <v>10</v>
      </c>
      <c r="AN1454" s="46" t="s">
        <v>5240</v>
      </c>
      <c r="AO1454" s="5" t="s">
        <v>89</v>
      </c>
      <c r="AP1454" s="12" t="s">
        <v>259</v>
      </c>
      <c r="AR1454" s="7" t="s">
        <v>90</v>
      </c>
      <c r="AT1454" s="4" t="str">
        <f>CONCATENATE(AU1454,", ",AV1454,", ",AW1454,", ",AX1454,", ",AY1454,", ",AZ1454,", ",BA1454)</f>
        <v>Europe, France, FR, Bretagne, Ille-et-Vilaine, Rennes, Campus Institut Agro Rennes</v>
      </c>
      <c r="AU1454" s="1" t="s">
        <v>91</v>
      </c>
      <c r="AV1454" s="1" t="s">
        <v>92</v>
      </c>
      <c r="AW1454" s="1" t="s">
        <v>93</v>
      </c>
      <c r="AX1454" s="1" t="s">
        <v>94</v>
      </c>
      <c r="AY1454" s="1" t="s">
        <v>95</v>
      </c>
      <c r="AZ1454" s="1" t="s">
        <v>96</v>
      </c>
      <c r="BA1454" s="1" t="s">
        <v>5242</v>
      </c>
      <c r="BC1454" s="43"/>
      <c r="BF1454" s="43" t="s">
        <v>4596</v>
      </c>
      <c r="BG1454" s="43" t="s">
        <v>93</v>
      </c>
      <c r="BH1454" s="7" t="s">
        <v>97</v>
      </c>
      <c r="BJ1454" s="7" t="s">
        <v>98</v>
      </c>
      <c r="BK1454" s="7" t="s">
        <v>99</v>
      </c>
      <c r="BL1454" s="7" t="s">
        <v>4597</v>
      </c>
      <c r="BM1454" s="7" t="s">
        <v>4598</v>
      </c>
      <c r="BS1454" s="12" t="s">
        <v>259</v>
      </c>
      <c r="BU1454" s="43">
        <v>1</v>
      </c>
      <c r="BW1454" s="43" t="s">
        <v>103</v>
      </c>
    </row>
    <row r="1455" spans="3:75" x14ac:dyDescent="0.35">
      <c r="C1455" s="43" t="str">
        <f t="shared" si="22"/>
        <v>IARA:BDT-10:2022: 1454</v>
      </c>
      <c r="D1455" s="43">
        <v>1454</v>
      </c>
      <c r="E1455" s="43" t="s">
        <v>5236</v>
      </c>
      <c r="F1455" s="1" t="s">
        <v>73</v>
      </c>
      <c r="G1455" s="43" t="s">
        <v>5249</v>
      </c>
      <c r="H1455" s="2">
        <v>44842</v>
      </c>
      <c r="J1455" s="12">
        <f>YEAR(H1455)</f>
        <v>2022</v>
      </c>
      <c r="K1455" s="12">
        <f>MONTH(H1455)</f>
        <v>10</v>
      </c>
      <c r="L1455" s="12">
        <f>DAY(H1455)</f>
        <v>8</v>
      </c>
      <c r="M1455" s="13"/>
      <c r="P1455" s="12" t="s">
        <v>75</v>
      </c>
      <c r="Q1455" s="12" t="str">
        <f>CONCATENATE(X1455," ",Y1455)</f>
        <v>Garrulus glandarius</v>
      </c>
      <c r="R1455" s="14" t="str">
        <f>CONCATENATE(S1455,", ",T1455,", ",U1455,", ",V1455,", ",W1455,", ",X1455,", ",Y1455)</f>
        <v>Animalia, Chordata, Aves, Passeriformes, Corvidae, Garrulus, glandarius</v>
      </c>
      <c r="S1455" s="6" t="s">
        <v>76</v>
      </c>
      <c r="T1455" s="6" t="s">
        <v>77</v>
      </c>
      <c r="U1455" s="6" t="s">
        <v>78</v>
      </c>
      <c r="V1455" s="12" t="s">
        <v>79</v>
      </c>
      <c r="W1455" s="12" t="s">
        <v>104</v>
      </c>
      <c r="X1455" s="12" t="s">
        <v>122</v>
      </c>
      <c r="Y1455" s="12" t="s">
        <v>123</v>
      </c>
      <c r="AA1455" s="12" t="s">
        <v>83</v>
      </c>
      <c r="AB1455" s="6" t="s">
        <v>84</v>
      </c>
      <c r="AC1455" s="12" t="s">
        <v>124</v>
      </c>
      <c r="AD1455" s="12" t="s">
        <v>259</v>
      </c>
      <c r="AE1455" s="2">
        <v>44842</v>
      </c>
      <c r="AF1455" s="43" t="s">
        <v>87</v>
      </c>
      <c r="AG1455" s="7" t="s">
        <v>125</v>
      </c>
      <c r="AH1455" s="43">
        <v>48.111062427263697</v>
      </c>
      <c r="AI1455" s="43">
        <v>-1.70556780945967</v>
      </c>
      <c r="AL1455" s="43">
        <v>10</v>
      </c>
      <c r="AN1455" s="46" t="s">
        <v>5240</v>
      </c>
      <c r="AO1455" s="5" t="s">
        <v>89</v>
      </c>
      <c r="AP1455" s="12" t="s">
        <v>259</v>
      </c>
      <c r="AR1455" s="7" t="s">
        <v>90</v>
      </c>
      <c r="AT1455" s="4" t="str">
        <f>CONCATENATE(AU1455,", ",AV1455,", ",AW1455,", ",AX1455,", ",AY1455,", ",AZ1455,", ",BA1455)</f>
        <v>Europe, France, FR, Bretagne, Ille-et-Vilaine, Rennes, Campus Institut Agro Rennes</v>
      </c>
      <c r="AU1455" s="1" t="s">
        <v>91</v>
      </c>
      <c r="AV1455" s="1" t="s">
        <v>92</v>
      </c>
      <c r="AW1455" s="1" t="s">
        <v>93</v>
      </c>
      <c r="AX1455" s="1" t="s">
        <v>94</v>
      </c>
      <c r="AY1455" s="1" t="s">
        <v>95</v>
      </c>
      <c r="AZ1455" s="1" t="s">
        <v>96</v>
      </c>
      <c r="BA1455" s="1" t="s">
        <v>5242</v>
      </c>
      <c r="BC1455" s="43"/>
      <c r="BF1455" s="43" t="s">
        <v>4596</v>
      </c>
      <c r="BG1455" s="43" t="s">
        <v>93</v>
      </c>
      <c r="BH1455" s="7" t="s">
        <v>97</v>
      </c>
      <c r="BJ1455" s="7" t="s">
        <v>98</v>
      </c>
      <c r="BK1455" s="7" t="s">
        <v>99</v>
      </c>
      <c r="BL1455" s="7" t="s">
        <v>4597</v>
      </c>
      <c r="BM1455" s="7" t="s">
        <v>4598</v>
      </c>
      <c r="BS1455" s="12" t="s">
        <v>259</v>
      </c>
      <c r="BU1455" s="43">
        <v>1</v>
      </c>
      <c r="BW1455" s="43" t="s">
        <v>103</v>
      </c>
    </row>
    <row r="1456" spans="3:75" x14ac:dyDescent="0.35">
      <c r="C1456" s="43" t="str">
        <f t="shared" si="22"/>
        <v>IARA:BDT-10:2022: 1455</v>
      </c>
      <c r="D1456" s="43">
        <v>1455</v>
      </c>
      <c r="E1456" s="43" t="s">
        <v>5236</v>
      </c>
      <c r="F1456" s="1" t="s">
        <v>73</v>
      </c>
      <c r="G1456" s="43" t="s">
        <v>5249</v>
      </c>
      <c r="H1456" s="2">
        <v>44842</v>
      </c>
      <c r="J1456" s="12">
        <f>YEAR(H1456)</f>
        <v>2022</v>
      </c>
      <c r="K1456" s="12">
        <f>MONTH(H1456)</f>
        <v>10</v>
      </c>
      <c r="L1456" s="12">
        <f>DAY(H1456)</f>
        <v>8</v>
      </c>
      <c r="M1456" s="13"/>
      <c r="P1456" s="12" t="s">
        <v>75</v>
      </c>
      <c r="Q1456" s="12" t="str">
        <f>CONCATENATE(X1456," ",Y1456)</f>
        <v>Garrulus glandarius</v>
      </c>
      <c r="R1456" s="14" t="str">
        <f>CONCATENATE(S1456,", ",T1456,", ",U1456,", ",V1456,", ",W1456,", ",X1456,", ",Y1456)</f>
        <v>Animalia, Chordata, Aves, Passeriformes, Corvidae, Garrulus, glandarius</v>
      </c>
      <c r="S1456" s="6" t="s">
        <v>76</v>
      </c>
      <c r="T1456" s="6" t="s">
        <v>77</v>
      </c>
      <c r="U1456" s="6" t="s">
        <v>78</v>
      </c>
      <c r="V1456" s="12" t="s">
        <v>79</v>
      </c>
      <c r="W1456" s="12" t="s">
        <v>104</v>
      </c>
      <c r="X1456" s="12" t="s">
        <v>122</v>
      </c>
      <c r="Y1456" s="12" t="s">
        <v>123</v>
      </c>
      <c r="AA1456" s="12" t="s">
        <v>83</v>
      </c>
      <c r="AB1456" s="6" t="s">
        <v>84</v>
      </c>
      <c r="AC1456" s="12" t="s">
        <v>124</v>
      </c>
      <c r="AD1456" s="12" t="s">
        <v>259</v>
      </c>
      <c r="AE1456" s="2">
        <v>44842</v>
      </c>
      <c r="AF1456" s="43" t="s">
        <v>87</v>
      </c>
      <c r="AG1456" s="7" t="s">
        <v>125</v>
      </c>
      <c r="AH1456" s="43">
        <v>48.111066927092303</v>
      </c>
      <c r="AI1456" s="43">
        <v>-1.7055980405246101</v>
      </c>
      <c r="AL1456" s="43">
        <v>10</v>
      </c>
      <c r="AN1456" s="46" t="s">
        <v>5240</v>
      </c>
      <c r="AO1456" s="5" t="s">
        <v>89</v>
      </c>
      <c r="AP1456" s="12" t="s">
        <v>259</v>
      </c>
      <c r="AR1456" s="7" t="s">
        <v>90</v>
      </c>
      <c r="AT1456" s="4" t="str">
        <f>CONCATENATE(AU1456,", ",AV1456,", ",AW1456,", ",AX1456,", ",AY1456,", ",AZ1456,", ",BA1456)</f>
        <v>Europe, France, FR, Bretagne, Ille-et-Vilaine, Rennes, Campus Institut Agro Rennes</v>
      </c>
      <c r="AU1456" s="1" t="s">
        <v>91</v>
      </c>
      <c r="AV1456" s="1" t="s">
        <v>92</v>
      </c>
      <c r="AW1456" s="1" t="s">
        <v>93</v>
      </c>
      <c r="AX1456" s="1" t="s">
        <v>94</v>
      </c>
      <c r="AY1456" s="1" t="s">
        <v>95</v>
      </c>
      <c r="AZ1456" s="1" t="s">
        <v>96</v>
      </c>
      <c r="BA1456" s="1" t="s">
        <v>5242</v>
      </c>
      <c r="BC1456" s="43"/>
      <c r="BF1456" s="43" t="s">
        <v>4596</v>
      </c>
      <c r="BG1456" s="43" t="s">
        <v>93</v>
      </c>
      <c r="BH1456" s="7" t="s">
        <v>97</v>
      </c>
      <c r="BJ1456" s="7" t="s">
        <v>98</v>
      </c>
      <c r="BK1456" s="7" t="s">
        <v>99</v>
      </c>
      <c r="BL1456" s="7" t="s">
        <v>4597</v>
      </c>
      <c r="BM1456" s="7" t="s">
        <v>4598</v>
      </c>
      <c r="BS1456" s="12" t="s">
        <v>259</v>
      </c>
      <c r="BU1456" s="43">
        <v>1</v>
      </c>
      <c r="BW1456" s="43" t="s">
        <v>103</v>
      </c>
    </row>
    <row r="1457" spans="3:75" x14ac:dyDescent="0.35">
      <c r="C1457" s="43" t="str">
        <f t="shared" si="22"/>
        <v>IARA:BDT-10:2022: 1456</v>
      </c>
      <c r="D1457" s="43">
        <v>1456</v>
      </c>
      <c r="E1457" s="43" t="s">
        <v>5236</v>
      </c>
      <c r="F1457" s="1" t="s">
        <v>73</v>
      </c>
      <c r="G1457" s="43" t="s">
        <v>5249</v>
      </c>
      <c r="H1457" s="2">
        <v>44842</v>
      </c>
      <c r="J1457" s="12">
        <f>YEAR(H1457)</f>
        <v>2022</v>
      </c>
      <c r="K1457" s="12">
        <f>MONTH(H1457)</f>
        <v>10</v>
      </c>
      <c r="L1457" s="12">
        <f>DAY(H1457)</f>
        <v>8</v>
      </c>
      <c r="M1457" s="13"/>
      <c r="P1457" s="12" t="s">
        <v>75</v>
      </c>
      <c r="Q1457" s="12" t="str">
        <f>CONCATENATE(X1457," ",Y1457)</f>
        <v>Corvus monedula</v>
      </c>
      <c r="R1457" s="14" t="str">
        <f>CONCATENATE(S1457,", ",T1457,", ",U1457,", ",V1457,", ",W1457,", ",X1457,", ",Y1457)</f>
        <v>Animalia, Chordata, Aves, Passeriformes, Corvidae, Corvus, monedula</v>
      </c>
      <c r="S1457" s="6" t="s">
        <v>76</v>
      </c>
      <c r="T1457" s="6" t="s">
        <v>77</v>
      </c>
      <c r="U1457" s="6" t="s">
        <v>78</v>
      </c>
      <c r="V1457" s="12" t="s">
        <v>79</v>
      </c>
      <c r="W1457" s="12" t="s">
        <v>104</v>
      </c>
      <c r="X1457" s="12" t="s">
        <v>105</v>
      </c>
      <c r="Y1457" s="12" t="s">
        <v>106</v>
      </c>
      <c r="AA1457" s="12" t="s">
        <v>83</v>
      </c>
      <c r="AB1457" s="6" t="s">
        <v>84</v>
      </c>
      <c r="AC1457" s="12" t="s">
        <v>107</v>
      </c>
      <c r="AD1457" s="12" t="s">
        <v>259</v>
      </c>
      <c r="AE1457" s="2">
        <v>44842</v>
      </c>
      <c r="AF1457" s="43" t="s">
        <v>87</v>
      </c>
      <c r="AG1457" s="7" t="s">
        <v>108</v>
      </c>
      <c r="AH1457" s="43">
        <v>48.110967782838202</v>
      </c>
      <c r="AI1457" s="43">
        <v>-1.7057937571312001</v>
      </c>
      <c r="AL1457" s="43">
        <v>10</v>
      </c>
      <c r="AN1457" s="46" t="s">
        <v>5240</v>
      </c>
      <c r="AO1457" s="5" t="s">
        <v>89</v>
      </c>
      <c r="AP1457" s="12" t="s">
        <v>259</v>
      </c>
      <c r="AR1457" s="7" t="s">
        <v>90</v>
      </c>
      <c r="AT1457" s="4" t="str">
        <f>CONCATENATE(AU1457,", ",AV1457,", ",AW1457,", ",AX1457,", ",AY1457,", ",AZ1457,", ",BA1457)</f>
        <v>Europe, France, FR, Bretagne, Ille-et-Vilaine, Rennes, Campus Institut Agro Rennes</v>
      </c>
      <c r="AU1457" s="1" t="s">
        <v>91</v>
      </c>
      <c r="AV1457" s="1" t="s">
        <v>92</v>
      </c>
      <c r="AW1457" s="1" t="s">
        <v>93</v>
      </c>
      <c r="AX1457" s="1" t="s">
        <v>94</v>
      </c>
      <c r="AY1457" s="1" t="s">
        <v>95</v>
      </c>
      <c r="AZ1457" s="1" t="s">
        <v>96</v>
      </c>
      <c r="BA1457" s="1" t="s">
        <v>5242</v>
      </c>
      <c r="BC1457" s="43"/>
      <c r="BF1457" s="43" t="s">
        <v>4596</v>
      </c>
      <c r="BG1457" s="43" t="s">
        <v>93</v>
      </c>
      <c r="BH1457" s="7" t="s">
        <v>97</v>
      </c>
      <c r="BJ1457" s="7" t="s">
        <v>98</v>
      </c>
      <c r="BK1457" s="7" t="s">
        <v>99</v>
      </c>
      <c r="BL1457" s="7" t="s">
        <v>4597</v>
      </c>
      <c r="BM1457" s="7" t="s">
        <v>4598</v>
      </c>
      <c r="BS1457" s="12" t="s">
        <v>259</v>
      </c>
      <c r="BU1457" s="43">
        <v>1</v>
      </c>
      <c r="BW1457" s="43" t="s">
        <v>103</v>
      </c>
    </row>
    <row r="1458" spans="3:75" x14ac:dyDescent="0.35">
      <c r="C1458" s="43" t="str">
        <f t="shared" si="22"/>
        <v>IARA:BDT-10:2022: 1457</v>
      </c>
      <c r="D1458" s="43">
        <v>1457</v>
      </c>
      <c r="E1458" s="43" t="s">
        <v>5236</v>
      </c>
      <c r="F1458" s="1" t="s">
        <v>73</v>
      </c>
      <c r="G1458" s="43" t="s">
        <v>5249</v>
      </c>
      <c r="H1458" s="2">
        <v>44842</v>
      </c>
      <c r="J1458" s="12">
        <f>YEAR(H1458)</f>
        <v>2022</v>
      </c>
      <c r="K1458" s="12">
        <f>MONTH(H1458)</f>
        <v>10</v>
      </c>
      <c r="L1458" s="12">
        <f>DAY(H1458)</f>
        <v>8</v>
      </c>
      <c r="M1458" s="13"/>
      <c r="P1458" s="12" t="s">
        <v>75</v>
      </c>
      <c r="Q1458" s="12" t="str">
        <f>CONCATENATE(X1458," ",Y1458)</f>
        <v>Corvus monedula</v>
      </c>
      <c r="R1458" s="14" t="str">
        <f>CONCATENATE(S1458,", ",T1458,", ",U1458,", ",V1458,", ",W1458,", ",X1458,", ",Y1458)</f>
        <v>Animalia, Chordata, Aves, Passeriformes, Corvidae, Corvus, monedula</v>
      </c>
      <c r="S1458" s="6" t="s">
        <v>76</v>
      </c>
      <c r="T1458" s="6" t="s">
        <v>77</v>
      </c>
      <c r="U1458" s="6" t="s">
        <v>78</v>
      </c>
      <c r="V1458" s="12" t="s">
        <v>79</v>
      </c>
      <c r="W1458" s="12" t="s">
        <v>104</v>
      </c>
      <c r="X1458" s="12" t="s">
        <v>105</v>
      </c>
      <c r="Y1458" s="12" t="s">
        <v>106</v>
      </c>
      <c r="AA1458" s="12" t="s">
        <v>83</v>
      </c>
      <c r="AB1458" s="6" t="s">
        <v>84</v>
      </c>
      <c r="AC1458" s="12" t="s">
        <v>107</v>
      </c>
      <c r="AD1458" s="12" t="s">
        <v>259</v>
      </c>
      <c r="AE1458" s="2">
        <v>44842</v>
      </c>
      <c r="AF1458" s="43" t="s">
        <v>87</v>
      </c>
      <c r="AG1458" s="7" t="s">
        <v>108</v>
      </c>
      <c r="AH1458" s="43">
        <v>48.110980474507301</v>
      </c>
      <c r="AI1458" s="43">
        <v>-1.7058332409107999</v>
      </c>
      <c r="AL1458" s="43">
        <v>10</v>
      </c>
      <c r="AN1458" s="46" t="s">
        <v>5240</v>
      </c>
      <c r="AO1458" s="5" t="s">
        <v>89</v>
      </c>
      <c r="AP1458" s="12" t="s">
        <v>259</v>
      </c>
      <c r="AR1458" s="7" t="s">
        <v>90</v>
      </c>
      <c r="AT1458" s="4" t="str">
        <f>CONCATENATE(AU1458,", ",AV1458,", ",AW1458,", ",AX1458,", ",AY1458,", ",AZ1458,", ",BA1458)</f>
        <v>Europe, France, FR, Bretagne, Ille-et-Vilaine, Rennes, Campus Institut Agro Rennes</v>
      </c>
      <c r="AU1458" s="1" t="s">
        <v>91</v>
      </c>
      <c r="AV1458" s="1" t="s">
        <v>92</v>
      </c>
      <c r="AW1458" s="1" t="s">
        <v>93</v>
      </c>
      <c r="AX1458" s="1" t="s">
        <v>94</v>
      </c>
      <c r="AY1458" s="1" t="s">
        <v>95</v>
      </c>
      <c r="AZ1458" s="1" t="s">
        <v>96</v>
      </c>
      <c r="BA1458" s="1" t="s">
        <v>5242</v>
      </c>
      <c r="BC1458" s="43"/>
      <c r="BF1458" s="43" t="s">
        <v>4596</v>
      </c>
      <c r="BG1458" s="43" t="s">
        <v>93</v>
      </c>
      <c r="BH1458" s="7" t="s">
        <v>97</v>
      </c>
      <c r="BJ1458" s="7" t="s">
        <v>98</v>
      </c>
      <c r="BK1458" s="7" t="s">
        <v>99</v>
      </c>
      <c r="BL1458" s="7" t="s">
        <v>4597</v>
      </c>
      <c r="BM1458" s="7" t="s">
        <v>4598</v>
      </c>
      <c r="BS1458" s="12" t="s">
        <v>259</v>
      </c>
      <c r="BU1458" s="43">
        <v>1</v>
      </c>
      <c r="BW1458" s="43" t="s">
        <v>103</v>
      </c>
    </row>
    <row r="1459" spans="3:75" x14ac:dyDescent="0.35">
      <c r="C1459" s="43" t="str">
        <f t="shared" si="22"/>
        <v>IARA:BDT-10:2022: 1458</v>
      </c>
      <c r="D1459" s="43">
        <v>1458</v>
      </c>
      <c r="E1459" s="43" t="s">
        <v>5236</v>
      </c>
      <c r="F1459" s="1" t="s">
        <v>73</v>
      </c>
      <c r="G1459" s="43" t="s">
        <v>5249</v>
      </c>
      <c r="H1459" s="2">
        <v>44842</v>
      </c>
      <c r="J1459" s="12">
        <f>YEAR(H1459)</f>
        <v>2022</v>
      </c>
      <c r="K1459" s="12">
        <f>MONTH(H1459)</f>
        <v>10</v>
      </c>
      <c r="L1459" s="12">
        <f>DAY(H1459)</f>
        <v>8</v>
      </c>
      <c r="M1459" s="13"/>
      <c r="P1459" s="12" t="s">
        <v>75</v>
      </c>
      <c r="Q1459" s="12" t="str">
        <f>CONCATENATE(X1459," ",Y1459)</f>
        <v>Pica pica</v>
      </c>
      <c r="R1459" s="14" t="str">
        <f>CONCATENATE(S1459,", ",T1459,", ",U1459,", ",V1459,", ",W1459,", ",X1459,", ",Y1459)</f>
        <v>Animalia, Chordata, Aves, Passeriformes, Corvidae, Pica, pica</v>
      </c>
      <c r="S1459" s="6" t="s">
        <v>76</v>
      </c>
      <c r="T1459" s="6" t="s">
        <v>77</v>
      </c>
      <c r="U1459" s="6" t="s">
        <v>78</v>
      </c>
      <c r="V1459" s="12" t="s">
        <v>79</v>
      </c>
      <c r="W1459" s="12" t="s">
        <v>104</v>
      </c>
      <c r="X1459" s="12" t="s">
        <v>155</v>
      </c>
      <c r="Y1459" s="12" t="s">
        <v>156</v>
      </c>
      <c r="AA1459" s="12" t="s">
        <v>83</v>
      </c>
      <c r="AB1459" s="6" t="s">
        <v>84</v>
      </c>
      <c r="AC1459" s="12" t="s">
        <v>157</v>
      </c>
      <c r="AD1459" s="12" t="s">
        <v>259</v>
      </c>
      <c r="AE1459" s="2">
        <v>44842</v>
      </c>
      <c r="AF1459" s="43" t="s">
        <v>87</v>
      </c>
      <c r="AG1459" s="7" t="s">
        <v>158</v>
      </c>
      <c r="AH1459" s="43">
        <v>48.112031806570002</v>
      </c>
      <c r="AI1459" s="43">
        <v>-1.70566269611627</v>
      </c>
      <c r="AL1459" s="43">
        <v>10</v>
      </c>
      <c r="AN1459" s="46" t="s">
        <v>5240</v>
      </c>
      <c r="AO1459" s="5" t="s">
        <v>89</v>
      </c>
      <c r="AP1459" s="12" t="s">
        <v>259</v>
      </c>
      <c r="AR1459" s="7" t="s">
        <v>90</v>
      </c>
      <c r="AT1459" s="4" t="str">
        <f>CONCATENATE(AU1459,", ",AV1459,", ",AW1459,", ",AX1459,", ",AY1459,", ",AZ1459,", ",BA1459)</f>
        <v>Europe, France, FR, Bretagne, Ille-et-Vilaine, Rennes, Campus Institut Agro Rennes</v>
      </c>
      <c r="AU1459" s="1" t="s">
        <v>91</v>
      </c>
      <c r="AV1459" s="1" t="s">
        <v>92</v>
      </c>
      <c r="AW1459" s="1" t="s">
        <v>93</v>
      </c>
      <c r="AX1459" s="1" t="s">
        <v>94</v>
      </c>
      <c r="AY1459" s="1" t="s">
        <v>95</v>
      </c>
      <c r="AZ1459" s="1" t="s">
        <v>96</v>
      </c>
      <c r="BA1459" s="1" t="s">
        <v>5242</v>
      </c>
      <c r="BC1459" s="43"/>
      <c r="BF1459" s="43" t="s">
        <v>4596</v>
      </c>
      <c r="BG1459" s="43" t="s">
        <v>93</v>
      </c>
      <c r="BH1459" s="7" t="s">
        <v>97</v>
      </c>
      <c r="BJ1459" s="7" t="s">
        <v>98</v>
      </c>
      <c r="BK1459" s="7" t="s">
        <v>99</v>
      </c>
      <c r="BL1459" s="7" t="s">
        <v>4597</v>
      </c>
      <c r="BM1459" s="7" t="s">
        <v>4598</v>
      </c>
      <c r="BS1459" s="12" t="s">
        <v>259</v>
      </c>
      <c r="BU1459" s="43">
        <v>1</v>
      </c>
      <c r="BW1459" s="43" t="s">
        <v>103</v>
      </c>
    </row>
    <row r="1460" spans="3:75" x14ac:dyDescent="0.35">
      <c r="C1460" s="43" t="str">
        <f t="shared" si="22"/>
        <v>IARA:BDT-10:2022: 1459</v>
      </c>
      <c r="D1460" s="43">
        <v>1459</v>
      </c>
      <c r="E1460" s="43" t="s">
        <v>5236</v>
      </c>
      <c r="F1460" s="1" t="s">
        <v>73</v>
      </c>
      <c r="G1460" s="43" t="s">
        <v>5249</v>
      </c>
      <c r="H1460" s="2">
        <v>44842</v>
      </c>
      <c r="J1460" s="12">
        <f>YEAR(H1460)</f>
        <v>2022</v>
      </c>
      <c r="K1460" s="12">
        <f>MONTH(H1460)</f>
        <v>10</v>
      </c>
      <c r="L1460" s="12">
        <f>DAY(H1460)</f>
        <v>8</v>
      </c>
      <c r="M1460" s="13"/>
      <c r="P1460" s="12" t="s">
        <v>75</v>
      </c>
      <c r="Q1460" s="12" t="str">
        <f>CONCATENATE(X1460," ",Y1460)</f>
        <v>Pica pica</v>
      </c>
      <c r="R1460" s="14" t="str">
        <f>CONCATENATE(S1460,", ",T1460,", ",U1460,", ",V1460,", ",W1460,", ",X1460,", ",Y1460)</f>
        <v>Animalia, Chordata, Aves, Passeriformes, Corvidae, Pica, pica</v>
      </c>
      <c r="S1460" s="6" t="s">
        <v>76</v>
      </c>
      <c r="T1460" s="6" t="s">
        <v>77</v>
      </c>
      <c r="U1460" s="6" t="s">
        <v>78</v>
      </c>
      <c r="V1460" s="12" t="s">
        <v>79</v>
      </c>
      <c r="W1460" s="12" t="s">
        <v>104</v>
      </c>
      <c r="X1460" s="12" t="s">
        <v>155</v>
      </c>
      <c r="Y1460" s="12" t="s">
        <v>156</v>
      </c>
      <c r="AA1460" s="12" t="s">
        <v>83</v>
      </c>
      <c r="AB1460" s="6" t="s">
        <v>84</v>
      </c>
      <c r="AC1460" s="12" t="s">
        <v>157</v>
      </c>
      <c r="AD1460" s="12" t="s">
        <v>259</v>
      </c>
      <c r="AE1460" s="2">
        <v>44842</v>
      </c>
      <c r="AF1460" s="43" t="s">
        <v>87</v>
      </c>
      <c r="AG1460" s="7" t="s">
        <v>158</v>
      </c>
      <c r="AH1460" s="43">
        <v>48.112012239669397</v>
      </c>
      <c r="AI1460" s="43">
        <v>-1.70565242977383</v>
      </c>
      <c r="AL1460" s="43">
        <v>10</v>
      </c>
      <c r="AN1460" s="46" t="s">
        <v>5240</v>
      </c>
      <c r="AO1460" s="5" t="s">
        <v>89</v>
      </c>
      <c r="AP1460" s="12" t="s">
        <v>259</v>
      </c>
      <c r="AR1460" s="7" t="s">
        <v>90</v>
      </c>
      <c r="AT1460" s="4" t="str">
        <f>CONCATENATE(AU1460,", ",AV1460,", ",AW1460,", ",AX1460,", ",AY1460,", ",AZ1460,", ",BA1460)</f>
        <v>Europe, France, FR, Bretagne, Ille-et-Vilaine, Rennes, Campus Institut Agro Rennes</v>
      </c>
      <c r="AU1460" s="1" t="s">
        <v>91</v>
      </c>
      <c r="AV1460" s="1" t="s">
        <v>92</v>
      </c>
      <c r="AW1460" s="1" t="s">
        <v>93</v>
      </c>
      <c r="AX1460" s="1" t="s">
        <v>94</v>
      </c>
      <c r="AY1460" s="1" t="s">
        <v>95</v>
      </c>
      <c r="AZ1460" s="1" t="s">
        <v>96</v>
      </c>
      <c r="BA1460" s="1" t="s">
        <v>5242</v>
      </c>
      <c r="BC1460" s="43"/>
      <c r="BF1460" s="43" t="s">
        <v>4596</v>
      </c>
      <c r="BG1460" s="43" t="s">
        <v>93</v>
      </c>
      <c r="BH1460" s="7" t="s">
        <v>97</v>
      </c>
      <c r="BJ1460" s="7" t="s">
        <v>98</v>
      </c>
      <c r="BK1460" s="7" t="s">
        <v>99</v>
      </c>
      <c r="BL1460" s="7" t="s">
        <v>4597</v>
      </c>
      <c r="BM1460" s="7" t="s">
        <v>4598</v>
      </c>
      <c r="BS1460" s="12" t="s">
        <v>259</v>
      </c>
      <c r="BU1460" s="43">
        <v>1</v>
      </c>
      <c r="BW1460" s="43" t="s">
        <v>103</v>
      </c>
    </row>
    <row r="1461" spans="3:75" x14ac:dyDescent="0.35">
      <c r="C1461" s="43" t="str">
        <f t="shared" si="22"/>
        <v>IARA:BDT-10:2022: 1460</v>
      </c>
      <c r="D1461" s="43">
        <v>1460</v>
      </c>
      <c r="E1461" s="43" t="s">
        <v>5236</v>
      </c>
      <c r="F1461" s="1" t="s">
        <v>73</v>
      </c>
      <c r="G1461" s="43" t="s">
        <v>5249</v>
      </c>
      <c r="H1461" s="2">
        <v>44842</v>
      </c>
      <c r="J1461" s="12">
        <f>YEAR(H1461)</f>
        <v>2022</v>
      </c>
      <c r="K1461" s="12">
        <f>MONTH(H1461)</f>
        <v>10</v>
      </c>
      <c r="L1461" s="12">
        <f>DAY(H1461)</f>
        <v>8</v>
      </c>
      <c r="M1461" s="13"/>
      <c r="P1461" s="12" t="s">
        <v>75</v>
      </c>
      <c r="Q1461" s="12" t="str">
        <f>CONCATENATE(X1461," ",Y1461)</f>
        <v>Cyanistes caeruleus</v>
      </c>
      <c r="R1461" s="14" t="str">
        <f>CONCATENATE(S1461,", ",T1461,", ",U1461,", ",V1461,", ",W1461,", ",X1461,", ",Y1461)</f>
        <v>Animalia, Chordata, Aves, Passeriformes, Paridae, Cyanistes, caeruleus</v>
      </c>
      <c r="S1461" s="6" t="s">
        <v>76</v>
      </c>
      <c r="T1461" s="6" t="s">
        <v>77</v>
      </c>
      <c r="U1461" s="6" t="s">
        <v>78</v>
      </c>
      <c r="V1461" s="12" t="s">
        <v>79</v>
      </c>
      <c r="W1461" s="12" t="s">
        <v>135</v>
      </c>
      <c r="X1461" s="12" t="s">
        <v>136</v>
      </c>
      <c r="Y1461" s="12" t="s">
        <v>137</v>
      </c>
      <c r="AA1461" s="12" t="s">
        <v>83</v>
      </c>
      <c r="AB1461" s="6" t="s">
        <v>84</v>
      </c>
      <c r="AC1461" s="12" t="s">
        <v>138</v>
      </c>
      <c r="AD1461" s="12" t="s">
        <v>259</v>
      </c>
      <c r="AE1461" s="2">
        <v>44842</v>
      </c>
      <c r="AF1461" s="43" t="s">
        <v>87</v>
      </c>
      <c r="AG1461" s="7" t="s">
        <v>139</v>
      </c>
      <c r="AH1461" s="43">
        <v>48.111923160100098</v>
      </c>
      <c r="AI1461" s="43">
        <v>-1.7060962148952199</v>
      </c>
      <c r="AL1461" s="43">
        <v>10</v>
      </c>
      <c r="AN1461" s="46" t="s">
        <v>5240</v>
      </c>
      <c r="AO1461" s="5" t="s">
        <v>89</v>
      </c>
      <c r="AP1461" s="12" t="s">
        <v>259</v>
      </c>
      <c r="AR1461" s="7" t="s">
        <v>90</v>
      </c>
      <c r="AT1461" s="4" t="str">
        <f>CONCATENATE(AU1461,", ",AV1461,", ",AW1461,", ",AX1461,", ",AY1461,", ",AZ1461,", ",BA1461)</f>
        <v>Europe, France, FR, Bretagne, Ille-et-Vilaine, Rennes, Campus Institut Agro Rennes</v>
      </c>
      <c r="AU1461" s="1" t="s">
        <v>91</v>
      </c>
      <c r="AV1461" s="1" t="s">
        <v>92</v>
      </c>
      <c r="AW1461" s="1" t="s">
        <v>93</v>
      </c>
      <c r="AX1461" s="1" t="s">
        <v>94</v>
      </c>
      <c r="AY1461" s="1" t="s">
        <v>95</v>
      </c>
      <c r="AZ1461" s="1" t="s">
        <v>96</v>
      </c>
      <c r="BA1461" s="1" t="s">
        <v>5242</v>
      </c>
      <c r="BC1461" s="43"/>
      <c r="BF1461" s="43" t="s">
        <v>4596</v>
      </c>
      <c r="BG1461" s="43" t="s">
        <v>93</v>
      </c>
      <c r="BH1461" s="7" t="s">
        <v>97</v>
      </c>
      <c r="BJ1461" s="7" t="s">
        <v>98</v>
      </c>
      <c r="BK1461" s="7" t="s">
        <v>99</v>
      </c>
      <c r="BL1461" s="7" t="s">
        <v>4597</v>
      </c>
      <c r="BM1461" s="7" t="s">
        <v>4598</v>
      </c>
      <c r="BS1461" s="12" t="s">
        <v>259</v>
      </c>
      <c r="BU1461" s="43">
        <v>1</v>
      </c>
      <c r="BW1461" s="43" t="s">
        <v>103</v>
      </c>
    </row>
    <row r="1462" spans="3:75" x14ac:dyDescent="0.35">
      <c r="C1462" s="43" t="str">
        <f t="shared" si="22"/>
        <v>IARA:BDT-10:2022: 1461</v>
      </c>
      <c r="D1462" s="43">
        <v>1461</v>
      </c>
      <c r="E1462" s="43" t="s">
        <v>5236</v>
      </c>
      <c r="F1462" s="1" t="s">
        <v>73</v>
      </c>
      <c r="G1462" s="43" t="s">
        <v>5249</v>
      </c>
      <c r="H1462" s="2">
        <v>44842</v>
      </c>
      <c r="J1462" s="12">
        <f>YEAR(H1462)</f>
        <v>2022</v>
      </c>
      <c r="K1462" s="12">
        <f>MONTH(H1462)</f>
        <v>10</v>
      </c>
      <c r="L1462" s="12">
        <f>DAY(H1462)</f>
        <v>8</v>
      </c>
      <c r="M1462" s="13"/>
      <c r="P1462" s="12" t="s">
        <v>75</v>
      </c>
      <c r="Q1462" s="12" t="str">
        <f>CONCATENATE(X1462," ",Y1462)</f>
        <v>Pica pica</v>
      </c>
      <c r="R1462" s="14" t="str">
        <f>CONCATENATE(S1462,", ",T1462,", ",U1462,", ",V1462,", ",W1462,", ",X1462,", ",Y1462)</f>
        <v>Animalia, Chordata, Aves, Passeriformes, Corvidae, Pica, pica</v>
      </c>
      <c r="S1462" s="6" t="s">
        <v>76</v>
      </c>
      <c r="T1462" s="6" t="s">
        <v>77</v>
      </c>
      <c r="U1462" s="6" t="s">
        <v>78</v>
      </c>
      <c r="V1462" s="12" t="s">
        <v>79</v>
      </c>
      <c r="W1462" s="12" t="s">
        <v>104</v>
      </c>
      <c r="X1462" s="12" t="s">
        <v>155</v>
      </c>
      <c r="Y1462" s="12" t="s">
        <v>156</v>
      </c>
      <c r="AA1462" s="12" t="s">
        <v>83</v>
      </c>
      <c r="AB1462" s="6" t="s">
        <v>84</v>
      </c>
      <c r="AC1462" s="12" t="s">
        <v>157</v>
      </c>
      <c r="AD1462" s="12" t="s">
        <v>259</v>
      </c>
      <c r="AE1462" s="2">
        <v>44842</v>
      </c>
      <c r="AF1462" s="43" t="s">
        <v>87</v>
      </c>
      <c r="AG1462" s="7" t="s">
        <v>158</v>
      </c>
      <c r="AH1462" s="43">
        <v>48.112137242466197</v>
      </c>
      <c r="AI1462" s="43">
        <v>-1.7058809052689601</v>
      </c>
      <c r="AL1462" s="43">
        <v>10</v>
      </c>
      <c r="AN1462" s="46" t="s">
        <v>5240</v>
      </c>
      <c r="AO1462" s="5" t="s">
        <v>89</v>
      </c>
      <c r="AP1462" s="12" t="s">
        <v>259</v>
      </c>
      <c r="AR1462" s="7" t="s">
        <v>90</v>
      </c>
      <c r="AT1462" s="4" t="str">
        <f>CONCATENATE(AU1462,", ",AV1462,", ",AW1462,", ",AX1462,", ",AY1462,", ",AZ1462,", ",BA1462)</f>
        <v>Europe, France, FR, Bretagne, Ille-et-Vilaine, Rennes, Campus Institut Agro Rennes</v>
      </c>
      <c r="AU1462" s="1" t="s">
        <v>91</v>
      </c>
      <c r="AV1462" s="1" t="s">
        <v>92</v>
      </c>
      <c r="AW1462" s="1" t="s">
        <v>93</v>
      </c>
      <c r="AX1462" s="1" t="s">
        <v>94</v>
      </c>
      <c r="AY1462" s="1" t="s">
        <v>95</v>
      </c>
      <c r="AZ1462" s="1" t="s">
        <v>96</v>
      </c>
      <c r="BA1462" s="1" t="s">
        <v>5242</v>
      </c>
      <c r="BC1462" s="43"/>
      <c r="BF1462" s="43" t="s">
        <v>4596</v>
      </c>
      <c r="BG1462" s="43" t="s">
        <v>93</v>
      </c>
      <c r="BH1462" s="7" t="s">
        <v>97</v>
      </c>
      <c r="BJ1462" s="7" t="s">
        <v>98</v>
      </c>
      <c r="BK1462" s="7" t="s">
        <v>99</v>
      </c>
      <c r="BL1462" s="7" t="s">
        <v>4597</v>
      </c>
      <c r="BM1462" s="7" t="s">
        <v>4598</v>
      </c>
      <c r="BS1462" s="12" t="s">
        <v>259</v>
      </c>
      <c r="BU1462" s="43">
        <v>1</v>
      </c>
      <c r="BW1462" s="43" t="s">
        <v>103</v>
      </c>
    </row>
    <row r="1463" spans="3:75" x14ac:dyDescent="0.35">
      <c r="C1463" s="43" t="str">
        <f t="shared" si="22"/>
        <v>IARA:BDT-10:2022: 1462</v>
      </c>
      <c r="D1463" s="43">
        <v>1462</v>
      </c>
      <c r="E1463" s="43" t="s">
        <v>5236</v>
      </c>
      <c r="F1463" s="1" t="s">
        <v>73</v>
      </c>
      <c r="G1463" s="43" t="s">
        <v>5249</v>
      </c>
      <c r="H1463" s="2">
        <v>44842</v>
      </c>
      <c r="J1463" s="12">
        <f>YEAR(H1463)</f>
        <v>2022</v>
      </c>
      <c r="K1463" s="12">
        <f>MONTH(H1463)</f>
        <v>10</v>
      </c>
      <c r="L1463" s="12">
        <f>DAY(H1463)</f>
        <v>8</v>
      </c>
      <c r="M1463" s="13"/>
      <c r="P1463" s="12" t="s">
        <v>75</v>
      </c>
      <c r="Q1463" s="12" t="str">
        <f>CONCATENATE(X1463," ",Y1463)</f>
        <v>Prunella modularis</v>
      </c>
      <c r="R1463" s="14" t="str">
        <f>CONCATENATE(S1463,", ",T1463,", ",U1463,", ",V1463,", ",W1463,", ",X1463,", ",Y1463)</f>
        <v>Animalia, Chordata, Aves, Passeriformes, Prunellidae, Prunella, modularis</v>
      </c>
      <c r="S1463" s="6" t="s">
        <v>76</v>
      </c>
      <c r="T1463" s="6" t="s">
        <v>77</v>
      </c>
      <c r="U1463" s="6" t="s">
        <v>78</v>
      </c>
      <c r="V1463" s="12" t="s">
        <v>79</v>
      </c>
      <c r="W1463" s="12" t="s">
        <v>80</v>
      </c>
      <c r="X1463" s="12" t="s">
        <v>81</v>
      </c>
      <c r="Y1463" s="12" t="s">
        <v>82</v>
      </c>
      <c r="AA1463" s="12" t="s">
        <v>83</v>
      </c>
      <c r="AB1463" s="6" t="s">
        <v>84</v>
      </c>
      <c r="AC1463" s="12" t="s">
        <v>85</v>
      </c>
      <c r="AD1463" s="12" t="s">
        <v>259</v>
      </c>
      <c r="AE1463" s="2">
        <v>44842</v>
      </c>
      <c r="AF1463" s="43" t="s">
        <v>87</v>
      </c>
      <c r="AG1463" s="7" t="s">
        <v>88</v>
      </c>
      <c r="AH1463" s="43">
        <v>48.111836408221798</v>
      </c>
      <c r="AI1463" s="43">
        <v>-1.7062674689217601</v>
      </c>
      <c r="AL1463" s="43">
        <v>10</v>
      </c>
      <c r="AN1463" s="46" t="s">
        <v>5240</v>
      </c>
      <c r="AO1463" s="5" t="s">
        <v>89</v>
      </c>
      <c r="AP1463" s="12" t="s">
        <v>259</v>
      </c>
      <c r="AR1463" s="7" t="s">
        <v>90</v>
      </c>
      <c r="AT1463" s="4" t="str">
        <f>CONCATENATE(AU1463,", ",AV1463,", ",AW1463,", ",AX1463,", ",AY1463,", ",AZ1463,", ",BA1463)</f>
        <v>Europe, France, FR, Bretagne, Ille-et-Vilaine, Rennes, Campus Institut Agro Rennes</v>
      </c>
      <c r="AU1463" s="1" t="s">
        <v>91</v>
      </c>
      <c r="AV1463" s="1" t="s">
        <v>92</v>
      </c>
      <c r="AW1463" s="1" t="s">
        <v>93</v>
      </c>
      <c r="AX1463" s="1" t="s">
        <v>94</v>
      </c>
      <c r="AY1463" s="1" t="s">
        <v>95</v>
      </c>
      <c r="AZ1463" s="1" t="s">
        <v>96</v>
      </c>
      <c r="BA1463" s="1" t="s">
        <v>5242</v>
      </c>
      <c r="BC1463" s="43"/>
      <c r="BF1463" s="43" t="s">
        <v>4596</v>
      </c>
      <c r="BG1463" s="43" t="s">
        <v>93</v>
      </c>
      <c r="BH1463" s="7" t="s">
        <v>97</v>
      </c>
      <c r="BJ1463" s="7" t="s">
        <v>98</v>
      </c>
      <c r="BK1463" s="7" t="s">
        <v>99</v>
      </c>
      <c r="BL1463" s="7" t="s">
        <v>4597</v>
      </c>
      <c r="BM1463" s="7" t="s">
        <v>4598</v>
      </c>
      <c r="BS1463" s="12" t="s">
        <v>259</v>
      </c>
      <c r="BU1463" s="43">
        <v>1</v>
      </c>
      <c r="BW1463" s="43" t="s">
        <v>103</v>
      </c>
    </row>
    <row r="1464" spans="3:75" x14ac:dyDescent="0.35">
      <c r="C1464" s="43" t="str">
        <f t="shared" si="22"/>
        <v>IARA:BDT-10:2022: 1463</v>
      </c>
      <c r="D1464" s="43">
        <v>1463</v>
      </c>
      <c r="E1464" s="43" t="s">
        <v>5236</v>
      </c>
      <c r="F1464" s="1" t="s">
        <v>73</v>
      </c>
      <c r="G1464" s="43" t="s">
        <v>5249</v>
      </c>
      <c r="H1464" s="2">
        <v>44842</v>
      </c>
      <c r="J1464" s="12">
        <f>YEAR(H1464)</f>
        <v>2022</v>
      </c>
      <c r="K1464" s="12">
        <f>MONTH(H1464)</f>
        <v>10</v>
      </c>
      <c r="L1464" s="12">
        <f>DAY(H1464)</f>
        <v>8</v>
      </c>
      <c r="M1464" s="13"/>
      <c r="P1464" s="12" t="s">
        <v>75</v>
      </c>
      <c r="Q1464" s="12" t="str">
        <f>CONCATENATE(X1464," ",Y1464)</f>
        <v>Prunella modularis</v>
      </c>
      <c r="R1464" s="14" t="str">
        <f>CONCATENATE(S1464,", ",T1464,", ",U1464,", ",V1464,", ",W1464,", ",X1464,", ",Y1464)</f>
        <v>Animalia, Chordata, Aves, Passeriformes, Prunellidae, Prunella, modularis</v>
      </c>
      <c r="S1464" s="6" t="s">
        <v>76</v>
      </c>
      <c r="T1464" s="6" t="s">
        <v>77</v>
      </c>
      <c r="U1464" s="6" t="s">
        <v>78</v>
      </c>
      <c r="V1464" s="12" t="s">
        <v>79</v>
      </c>
      <c r="W1464" s="12" t="s">
        <v>80</v>
      </c>
      <c r="X1464" s="12" t="s">
        <v>81</v>
      </c>
      <c r="Y1464" s="12" t="s">
        <v>82</v>
      </c>
      <c r="AA1464" s="12" t="s">
        <v>83</v>
      </c>
      <c r="AB1464" s="6" t="s">
        <v>84</v>
      </c>
      <c r="AC1464" s="12" t="s">
        <v>85</v>
      </c>
      <c r="AD1464" s="12" t="s">
        <v>259</v>
      </c>
      <c r="AE1464" s="2">
        <v>44842</v>
      </c>
      <c r="AF1464" s="43" t="s">
        <v>87</v>
      </c>
      <c r="AG1464" s="7" t="s">
        <v>88</v>
      </c>
      <c r="AH1464" s="43">
        <v>48.111844430387897</v>
      </c>
      <c r="AI1464" s="43">
        <v>-1.7062809682893001</v>
      </c>
      <c r="AL1464" s="43">
        <v>10</v>
      </c>
      <c r="AN1464" s="46" t="s">
        <v>5240</v>
      </c>
      <c r="AO1464" s="5" t="s">
        <v>89</v>
      </c>
      <c r="AP1464" s="12" t="s">
        <v>259</v>
      </c>
      <c r="AR1464" s="7" t="s">
        <v>90</v>
      </c>
      <c r="AT1464" s="4" t="str">
        <f>CONCATENATE(AU1464,", ",AV1464,", ",AW1464,", ",AX1464,", ",AY1464,", ",AZ1464,", ",BA1464)</f>
        <v>Europe, France, FR, Bretagne, Ille-et-Vilaine, Rennes, Campus Institut Agro Rennes</v>
      </c>
      <c r="AU1464" s="1" t="s">
        <v>91</v>
      </c>
      <c r="AV1464" s="1" t="s">
        <v>92</v>
      </c>
      <c r="AW1464" s="1" t="s">
        <v>93</v>
      </c>
      <c r="AX1464" s="1" t="s">
        <v>94</v>
      </c>
      <c r="AY1464" s="1" t="s">
        <v>95</v>
      </c>
      <c r="AZ1464" s="1" t="s">
        <v>96</v>
      </c>
      <c r="BA1464" s="1" t="s">
        <v>5242</v>
      </c>
      <c r="BC1464" s="43"/>
      <c r="BF1464" s="43" t="s">
        <v>4596</v>
      </c>
      <c r="BG1464" s="43" t="s">
        <v>93</v>
      </c>
      <c r="BH1464" s="7" t="s">
        <v>97</v>
      </c>
      <c r="BJ1464" s="7" t="s">
        <v>98</v>
      </c>
      <c r="BK1464" s="7" t="s">
        <v>99</v>
      </c>
      <c r="BL1464" s="7" t="s">
        <v>4597</v>
      </c>
      <c r="BM1464" s="7" t="s">
        <v>4598</v>
      </c>
      <c r="BS1464" s="12" t="s">
        <v>259</v>
      </c>
      <c r="BU1464" s="43">
        <v>1</v>
      </c>
      <c r="BW1464" s="43" t="s">
        <v>103</v>
      </c>
    </row>
    <row r="1465" spans="3:75" x14ac:dyDescent="0.35">
      <c r="C1465" s="43" t="str">
        <f t="shared" si="22"/>
        <v>IARA:BDT-10:2022: 1464</v>
      </c>
      <c r="D1465" s="43">
        <v>1464</v>
      </c>
      <c r="E1465" s="43" t="s">
        <v>5236</v>
      </c>
      <c r="F1465" s="1" t="s">
        <v>73</v>
      </c>
      <c r="G1465" s="43" t="s">
        <v>5249</v>
      </c>
      <c r="H1465" s="2">
        <v>44842</v>
      </c>
      <c r="J1465" s="12">
        <f>YEAR(H1465)</f>
        <v>2022</v>
      </c>
      <c r="K1465" s="12">
        <f>MONTH(H1465)</f>
        <v>10</v>
      </c>
      <c r="L1465" s="12">
        <f>DAY(H1465)</f>
        <v>8</v>
      </c>
      <c r="M1465" s="13"/>
      <c r="P1465" s="12" t="s">
        <v>75</v>
      </c>
      <c r="Q1465" s="12" t="str">
        <f>CONCATENATE(X1465," ",Y1465)</f>
        <v>Erithacus rubecula</v>
      </c>
      <c r="R1465" s="14" t="str">
        <f>CONCATENATE(S1465,", ",T1465,", ",U1465,", ",V1465,", ",W1465,", ",X1465,", ",Y1465)</f>
        <v>Animalia, Chordata, Aves, Passeriformes, Muscicapidae, Erithacus, rubecula</v>
      </c>
      <c r="S1465" s="6" t="s">
        <v>76</v>
      </c>
      <c r="T1465" s="6" t="s">
        <v>77</v>
      </c>
      <c r="U1465" s="6" t="s">
        <v>78</v>
      </c>
      <c r="V1465" s="12" t="s">
        <v>79</v>
      </c>
      <c r="W1465" s="12" t="s">
        <v>182</v>
      </c>
      <c r="X1465" s="12" t="s">
        <v>183</v>
      </c>
      <c r="Y1465" s="12" t="s">
        <v>184</v>
      </c>
      <c r="AA1465" s="12" t="s">
        <v>83</v>
      </c>
      <c r="AB1465" s="6" t="s">
        <v>84</v>
      </c>
      <c r="AC1465" s="12" t="s">
        <v>185</v>
      </c>
      <c r="AD1465" s="12" t="s">
        <v>259</v>
      </c>
      <c r="AE1465" s="2">
        <v>44842</v>
      </c>
      <c r="AF1465" s="43" t="s">
        <v>87</v>
      </c>
      <c r="AG1465" s="7" t="s">
        <v>186</v>
      </c>
      <c r="AH1465" s="43">
        <v>48.111824529399698</v>
      </c>
      <c r="AI1465" s="43">
        <v>-1.7065647166784701</v>
      </c>
      <c r="AL1465" s="43">
        <v>10</v>
      </c>
      <c r="AN1465" s="46" t="s">
        <v>5240</v>
      </c>
      <c r="AO1465" s="5" t="s">
        <v>89</v>
      </c>
      <c r="AP1465" s="12" t="s">
        <v>259</v>
      </c>
      <c r="AR1465" s="7" t="s">
        <v>90</v>
      </c>
      <c r="AT1465" s="4" t="str">
        <f>CONCATENATE(AU1465,", ",AV1465,", ",AW1465,", ",AX1465,", ",AY1465,", ",AZ1465,", ",BA1465)</f>
        <v>Europe, France, FR, Bretagne, Ille-et-Vilaine, Rennes, Campus Institut Agro Rennes</v>
      </c>
      <c r="AU1465" s="1" t="s">
        <v>91</v>
      </c>
      <c r="AV1465" s="1" t="s">
        <v>92</v>
      </c>
      <c r="AW1465" s="1" t="s">
        <v>93</v>
      </c>
      <c r="AX1465" s="1" t="s">
        <v>94</v>
      </c>
      <c r="AY1465" s="1" t="s">
        <v>95</v>
      </c>
      <c r="AZ1465" s="1" t="s">
        <v>96</v>
      </c>
      <c r="BA1465" s="1" t="s">
        <v>5242</v>
      </c>
      <c r="BC1465" s="43"/>
      <c r="BF1465" s="43" t="s">
        <v>4596</v>
      </c>
      <c r="BG1465" s="43" t="s">
        <v>93</v>
      </c>
      <c r="BH1465" s="7" t="s">
        <v>97</v>
      </c>
      <c r="BJ1465" s="7" t="s">
        <v>98</v>
      </c>
      <c r="BK1465" s="7" t="s">
        <v>99</v>
      </c>
      <c r="BL1465" s="7" t="s">
        <v>4597</v>
      </c>
      <c r="BM1465" s="7" t="s">
        <v>4598</v>
      </c>
      <c r="BS1465" s="12" t="s">
        <v>259</v>
      </c>
      <c r="BU1465" s="43">
        <v>1</v>
      </c>
      <c r="BW1465" s="43" t="s">
        <v>103</v>
      </c>
    </row>
    <row r="1466" spans="3:75" x14ac:dyDescent="0.35">
      <c r="C1466" s="43" t="str">
        <f t="shared" si="22"/>
        <v>IARA:BDT-10:2022: 1465</v>
      </c>
      <c r="D1466" s="43">
        <v>1465</v>
      </c>
      <c r="E1466" s="43" t="s">
        <v>5236</v>
      </c>
      <c r="F1466" s="1" t="s">
        <v>73</v>
      </c>
      <c r="G1466" s="43" t="s">
        <v>5249</v>
      </c>
      <c r="H1466" s="2">
        <v>44842</v>
      </c>
      <c r="J1466" s="12">
        <f>YEAR(H1466)</f>
        <v>2022</v>
      </c>
      <c r="K1466" s="12">
        <f>MONTH(H1466)</f>
        <v>10</v>
      </c>
      <c r="L1466" s="12">
        <f>DAY(H1466)</f>
        <v>8</v>
      </c>
      <c r="M1466" s="13"/>
      <c r="P1466" s="12" t="s">
        <v>75</v>
      </c>
      <c r="Q1466" s="12" t="str">
        <f>CONCATENATE(X1466," ",Y1466)</f>
        <v>Erithacus rubecula</v>
      </c>
      <c r="R1466" s="14" t="str">
        <f>CONCATENATE(S1466,", ",T1466,", ",U1466,", ",V1466,", ",W1466,", ",X1466,", ",Y1466)</f>
        <v>Animalia, Chordata, Aves, Passeriformes, Muscicapidae, Erithacus, rubecula</v>
      </c>
      <c r="S1466" s="6" t="s">
        <v>76</v>
      </c>
      <c r="T1466" s="6" t="s">
        <v>77</v>
      </c>
      <c r="U1466" s="6" t="s">
        <v>78</v>
      </c>
      <c r="V1466" s="12" t="s">
        <v>79</v>
      </c>
      <c r="W1466" s="12" t="s">
        <v>182</v>
      </c>
      <c r="X1466" s="12" t="s">
        <v>183</v>
      </c>
      <c r="Y1466" s="12" t="s">
        <v>184</v>
      </c>
      <c r="AA1466" s="12" t="s">
        <v>83</v>
      </c>
      <c r="AB1466" s="6" t="s">
        <v>84</v>
      </c>
      <c r="AC1466" s="12" t="s">
        <v>185</v>
      </c>
      <c r="AD1466" s="12" t="s">
        <v>259</v>
      </c>
      <c r="AE1466" s="2">
        <v>44842</v>
      </c>
      <c r="AF1466" s="43" t="s">
        <v>87</v>
      </c>
      <c r="AG1466" s="7" t="s">
        <v>186</v>
      </c>
      <c r="AH1466" s="43">
        <v>48.1118467702671</v>
      </c>
      <c r="AI1466" s="43">
        <v>-1.7065794831269601</v>
      </c>
      <c r="AL1466" s="43">
        <v>10</v>
      </c>
      <c r="AN1466" s="46" t="s">
        <v>5240</v>
      </c>
      <c r="AO1466" s="5" t="s">
        <v>89</v>
      </c>
      <c r="AP1466" s="12" t="s">
        <v>259</v>
      </c>
      <c r="AR1466" s="7" t="s">
        <v>90</v>
      </c>
      <c r="AT1466" s="4" t="str">
        <f>CONCATENATE(AU1466,", ",AV1466,", ",AW1466,", ",AX1466,", ",AY1466,", ",AZ1466,", ",BA1466)</f>
        <v>Europe, France, FR, Bretagne, Ille-et-Vilaine, Rennes, Campus Institut Agro Rennes</v>
      </c>
      <c r="AU1466" s="1" t="s">
        <v>91</v>
      </c>
      <c r="AV1466" s="1" t="s">
        <v>92</v>
      </c>
      <c r="AW1466" s="1" t="s">
        <v>93</v>
      </c>
      <c r="AX1466" s="1" t="s">
        <v>94</v>
      </c>
      <c r="AY1466" s="1" t="s">
        <v>95</v>
      </c>
      <c r="AZ1466" s="1" t="s">
        <v>96</v>
      </c>
      <c r="BA1466" s="1" t="s">
        <v>5242</v>
      </c>
      <c r="BC1466" s="43"/>
      <c r="BF1466" s="43" t="s">
        <v>4596</v>
      </c>
      <c r="BG1466" s="43" t="s">
        <v>93</v>
      </c>
      <c r="BH1466" s="7" t="s">
        <v>97</v>
      </c>
      <c r="BJ1466" s="7" t="s">
        <v>98</v>
      </c>
      <c r="BK1466" s="7" t="s">
        <v>99</v>
      </c>
      <c r="BL1466" s="7" t="s">
        <v>4597</v>
      </c>
      <c r="BM1466" s="7" t="s">
        <v>4598</v>
      </c>
      <c r="BS1466" s="12" t="s">
        <v>259</v>
      </c>
      <c r="BU1466" s="43">
        <v>1</v>
      </c>
      <c r="BW1466" s="43" t="s">
        <v>103</v>
      </c>
    </row>
    <row r="1467" spans="3:75" x14ac:dyDescent="0.35">
      <c r="C1467" s="43" t="str">
        <f t="shared" si="22"/>
        <v>IARA:BDT-10:2022: 1466</v>
      </c>
      <c r="D1467" s="43">
        <v>1466</v>
      </c>
      <c r="E1467" s="43" t="s">
        <v>5236</v>
      </c>
      <c r="F1467" s="1" t="s">
        <v>73</v>
      </c>
      <c r="G1467" s="43" t="s">
        <v>5249</v>
      </c>
      <c r="H1467" s="2">
        <v>44842</v>
      </c>
      <c r="J1467" s="12">
        <f>YEAR(H1467)</f>
        <v>2022</v>
      </c>
      <c r="K1467" s="12">
        <f>MONTH(H1467)</f>
        <v>10</v>
      </c>
      <c r="L1467" s="12">
        <f>DAY(H1467)</f>
        <v>8</v>
      </c>
      <c r="M1467" s="13"/>
      <c r="P1467" s="12" t="s">
        <v>75</v>
      </c>
      <c r="Q1467" s="12" t="str">
        <f>CONCATENATE(X1467," ",Y1467)</f>
        <v>Sturnus vulgaris</v>
      </c>
      <c r="R1467" s="14" t="str">
        <f>CONCATENATE(S1467,", ",T1467,", ",U1467,", ",V1467,", ",W1467,", ",X1467,", ",Y1467)</f>
        <v>Animalia, Chordata, Aves, Passeriformes, Sturnidae, Sturnus, vulgaris</v>
      </c>
      <c r="S1467" s="6" t="s">
        <v>76</v>
      </c>
      <c r="T1467" s="6" t="s">
        <v>77</v>
      </c>
      <c r="U1467" s="6" t="s">
        <v>78</v>
      </c>
      <c r="V1467" s="12" t="s">
        <v>79</v>
      </c>
      <c r="W1467" s="12" t="s">
        <v>112</v>
      </c>
      <c r="X1467" s="12" t="s">
        <v>113</v>
      </c>
      <c r="Y1467" s="12" t="s">
        <v>114</v>
      </c>
      <c r="AA1467" s="12" t="s">
        <v>83</v>
      </c>
      <c r="AB1467" s="6" t="s">
        <v>84</v>
      </c>
      <c r="AC1467" s="12" t="s">
        <v>115</v>
      </c>
      <c r="AD1467" s="12" t="s">
        <v>259</v>
      </c>
      <c r="AE1467" s="2">
        <v>44842</v>
      </c>
      <c r="AF1467" s="43" t="s">
        <v>87</v>
      </c>
      <c r="AG1467" s="7" t="s">
        <v>116</v>
      </c>
      <c r="AH1467" s="43">
        <v>48.111719485041803</v>
      </c>
      <c r="AI1467" s="43">
        <v>-1.70683661581679</v>
      </c>
      <c r="AL1467" s="43">
        <v>10</v>
      </c>
      <c r="AN1467" s="46" t="s">
        <v>5240</v>
      </c>
      <c r="AO1467" s="5" t="s">
        <v>89</v>
      </c>
      <c r="AP1467" s="12" t="s">
        <v>259</v>
      </c>
      <c r="AR1467" s="7" t="s">
        <v>90</v>
      </c>
      <c r="AT1467" s="4" t="str">
        <f>CONCATENATE(AU1467,", ",AV1467,", ",AW1467,", ",AX1467,", ",AY1467,", ",AZ1467,", ",BA1467)</f>
        <v>Europe, France, FR, Bretagne, Ille-et-Vilaine, Rennes, Campus Institut Agro Rennes</v>
      </c>
      <c r="AU1467" s="1" t="s">
        <v>91</v>
      </c>
      <c r="AV1467" s="1" t="s">
        <v>92</v>
      </c>
      <c r="AW1467" s="1" t="s">
        <v>93</v>
      </c>
      <c r="AX1467" s="1" t="s">
        <v>94</v>
      </c>
      <c r="AY1467" s="1" t="s">
        <v>95</v>
      </c>
      <c r="AZ1467" s="1" t="s">
        <v>96</v>
      </c>
      <c r="BA1467" s="1" t="s">
        <v>5242</v>
      </c>
      <c r="BC1467" s="43"/>
      <c r="BF1467" s="43" t="s">
        <v>4596</v>
      </c>
      <c r="BG1467" s="43" t="s">
        <v>93</v>
      </c>
      <c r="BH1467" s="7" t="s">
        <v>97</v>
      </c>
      <c r="BJ1467" s="7" t="s">
        <v>98</v>
      </c>
      <c r="BK1467" s="7" t="s">
        <v>99</v>
      </c>
      <c r="BL1467" s="7" t="s">
        <v>4597</v>
      </c>
      <c r="BM1467" s="7" t="s">
        <v>4598</v>
      </c>
      <c r="BS1467" s="12" t="s">
        <v>259</v>
      </c>
      <c r="BU1467" s="43">
        <v>1</v>
      </c>
      <c r="BW1467" s="43" t="s">
        <v>103</v>
      </c>
    </row>
    <row r="1468" spans="3:75" x14ac:dyDescent="0.35">
      <c r="C1468" s="43" t="str">
        <f t="shared" si="22"/>
        <v>IARA:BDT-10:2022: 1467</v>
      </c>
      <c r="D1468" s="43">
        <v>1467</v>
      </c>
      <c r="E1468" s="43" t="s">
        <v>5236</v>
      </c>
      <c r="F1468" s="1" t="s">
        <v>73</v>
      </c>
      <c r="G1468" s="43" t="s">
        <v>5249</v>
      </c>
      <c r="H1468" s="2">
        <v>44842</v>
      </c>
      <c r="J1468" s="12">
        <f>YEAR(H1468)</f>
        <v>2022</v>
      </c>
      <c r="K1468" s="12">
        <f>MONTH(H1468)</f>
        <v>10</v>
      </c>
      <c r="L1468" s="12">
        <f>DAY(H1468)</f>
        <v>8</v>
      </c>
      <c r="M1468" s="13"/>
      <c r="P1468" s="12" t="s">
        <v>75</v>
      </c>
      <c r="Q1468" s="12" t="str">
        <f>CONCATENATE(X1468," ",Y1468)</f>
        <v>Pica pica</v>
      </c>
      <c r="R1468" s="14" t="str">
        <f>CONCATENATE(S1468,", ",T1468,", ",U1468,", ",V1468,", ",W1468,", ",X1468,", ",Y1468)</f>
        <v>Animalia, Chordata, Aves, Passeriformes, Corvidae, Pica, pica</v>
      </c>
      <c r="S1468" s="6" t="s">
        <v>76</v>
      </c>
      <c r="T1468" s="6" t="s">
        <v>77</v>
      </c>
      <c r="U1468" s="6" t="s">
        <v>78</v>
      </c>
      <c r="V1468" s="12" t="s">
        <v>79</v>
      </c>
      <c r="W1468" s="12" t="s">
        <v>104</v>
      </c>
      <c r="X1468" s="12" t="s">
        <v>155</v>
      </c>
      <c r="Y1468" s="12" t="s">
        <v>156</v>
      </c>
      <c r="AA1468" s="12" t="s">
        <v>83</v>
      </c>
      <c r="AB1468" s="6" t="s">
        <v>84</v>
      </c>
      <c r="AC1468" s="12" t="s">
        <v>157</v>
      </c>
      <c r="AD1468" s="12" t="s">
        <v>259</v>
      </c>
      <c r="AE1468" s="2">
        <v>44842</v>
      </c>
      <c r="AF1468" s="43" t="s">
        <v>87</v>
      </c>
      <c r="AG1468" s="7" t="s">
        <v>158</v>
      </c>
      <c r="AH1468" s="43">
        <v>48.112113357452699</v>
      </c>
      <c r="AI1468" s="43">
        <v>-1.70640720809627</v>
      </c>
      <c r="AL1468" s="43">
        <v>10</v>
      </c>
      <c r="AN1468" s="46" t="s">
        <v>5240</v>
      </c>
      <c r="AO1468" s="5" t="s">
        <v>89</v>
      </c>
      <c r="AP1468" s="12" t="s">
        <v>259</v>
      </c>
      <c r="AR1468" s="7" t="s">
        <v>90</v>
      </c>
      <c r="AT1468" s="4" t="str">
        <f>CONCATENATE(AU1468,", ",AV1468,", ",AW1468,", ",AX1468,", ",AY1468,", ",AZ1468,", ",BA1468)</f>
        <v>Europe, France, FR, Bretagne, Ille-et-Vilaine, Rennes, Campus Institut Agro Rennes</v>
      </c>
      <c r="AU1468" s="1" t="s">
        <v>91</v>
      </c>
      <c r="AV1468" s="1" t="s">
        <v>92</v>
      </c>
      <c r="AW1468" s="1" t="s">
        <v>93</v>
      </c>
      <c r="AX1468" s="1" t="s">
        <v>94</v>
      </c>
      <c r="AY1468" s="1" t="s">
        <v>95</v>
      </c>
      <c r="AZ1468" s="1" t="s">
        <v>96</v>
      </c>
      <c r="BA1468" s="1" t="s">
        <v>5242</v>
      </c>
      <c r="BC1468" s="43"/>
      <c r="BF1468" s="43" t="s">
        <v>4596</v>
      </c>
      <c r="BG1468" s="43" t="s">
        <v>93</v>
      </c>
      <c r="BH1468" s="7" t="s">
        <v>97</v>
      </c>
      <c r="BJ1468" s="7" t="s">
        <v>98</v>
      </c>
      <c r="BK1468" s="7" t="s">
        <v>99</v>
      </c>
      <c r="BL1468" s="7" t="s">
        <v>4597</v>
      </c>
      <c r="BM1468" s="7" t="s">
        <v>4598</v>
      </c>
      <c r="BS1468" s="12" t="s">
        <v>259</v>
      </c>
      <c r="BU1468" s="43">
        <v>1</v>
      </c>
      <c r="BW1468" s="43" t="s">
        <v>103</v>
      </c>
    </row>
    <row r="1469" spans="3:75" x14ac:dyDescent="0.35">
      <c r="C1469" s="43" t="str">
        <f t="shared" si="22"/>
        <v>IARA:BDT-10:2022: 1468</v>
      </c>
      <c r="D1469" s="43">
        <v>1468</v>
      </c>
      <c r="E1469" s="43" t="s">
        <v>5236</v>
      </c>
      <c r="F1469" s="1" t="s">
        <v>73</v>
      </c>
      <c r="G1469" s="43" t="s">
        <v>5249</v>
      </c>
      <c r="H1469" s="2">
        <v>44842</v>
      </c>
      <c r="J1469" s="12">
        <f>YEAR(H1469)</f>
        <v>2022</v>
      </c>
      <c r="K1469" s="12">
        <f>MONTH(H1469)</f>
        <v>10</v>
      </c>
      <c r="L1469" s="12">
        <f>DAY(H1469)</f>
        <v>8</v>
      </c>
      <c r="M1469" s="13"/>
      <c r="P1469" s="12" t="s">
        <v>75</v>
      </c>
      <c r="Q1469" s="12" t="str">
        <f>CONCATENATE(X1469," ",Y1469)</f>
        <v>Pica pica</v>
      </c>
      <c r="R1469" s="14" t="str">
        <f>CONCATENATE(S1469,", ",T1469,", ",U1469,", ",V1469,", ",W1469,", ",X1469,", ",Y1469)</f>
        <v>Animalia, Chordata, Aves, Passeriformes, Corvidae, Pica, pica</v>
      </c>
      <c r="S1469" s="6" t="s">
        <v>76</v>
      </c>
      <c r="T1469" s="6" t="s">
        <v>77</v>
      </c>
      <c r="U1469" s="6" t="s">
        <v>78</v>
      </c>
      <c r="V1469" s="12" t="s">
        <v>79</v>
      </c>
      <c r="W1469" s="12" t="s">
        <v>104</v>
      </c>
      <c r="X1469" s="12" t="s">
        <v>155</v>
      </c>
      <c r="Y1469" s="12" t="s">
        <v>156</v>
      </c>
      <c r="AA1469" s="12" t="s">
        <v>83</v>
      </c>
      <c r="AB1469" s="6" t="s">
        <v>84</v>
      </c>
      <c r="AC1469" s="12" t="s">
        <v>157</v>
      </c>
      <c r="AD1469" s="12" t="s">
        <v>259</v>
      </c>
      <c r="AE1469" s="2">
        <v>44842</v>
      </c>
      <c r="AF1469" s="43" t="s">
        <v>87</v>
      </c>
      <c r="AG1469" s="7" t="s">
        <v>158</v>
      </c>
      <c r="AH1469" s="43">
        <v>48.112115393807002</v>
      </c>
      <c r="AI1469" s="43">
        <v>-1.7063562510630701</v>
      </c>
      <c r="AL1469" s="43">
        <v>10</v>
      </c>
      <c r="AN1469" s="46" t="s">
        <v>5240</v>
      </c>
      <c r="AO1469" s="5" t="s">
        <v>89</v>
      </c>
      <c r="AP1469" s="12" t="s">
        <v>259</v>
      </c>
      <c r="AR1469" s="7" t="s">
        <v>90</v>
      </c>
      <c r="AT1469" s="4" t="str">
        <f>CONCATENATE(AU1469,", ",AV1469,", ",AW1469,", ",AX1469,", ",AY1469,", ",AZ1469,", ",BA1469)</f>
        <v>Europe, France, FR, Bretagne, Ille-et-Vilaine, Rennes, Campus Institut Agro Rennes</v>
      </c>
      <c r="AU1469" s="1" t="s">
        <v>91</v>
      </c>
      <c r="AV1469" s="1" t="s">
        <v>92</v>
      </c>
      <c r="AW1469" s="1" t="s">
        <v>93</v>
      </c>
      <c r="AX1469" s="1" t="s">
        <v>94</v>
      </c>
      <c r="AY1469" s="1" t="s">
        <v>95</v>
      </c>
      <c r="AZ1469" s="1" t="s">
        <v>96</v>
      </c>
      <c r="BA1469" s="1" t="s">
        <v>5242</v>
      </c>
      <c r="BC1469" s="43"/>
      <c r="BF1469" s="43" t="s">
        <v>4596</v>
      </c>
      <c r="BG1469" s="43" t="s">
        <v>93</v>
      </c>
      <c r="BH1469" s="7" t="s">
        <v>97</v>
      </c>
      <c r="BJ1469" s="7" t="s">
        <v>98</v>
      </c>
      <c r="BK1469" s="7" t="s">
        <v>99</v>
      </c>
      <c r="BL1469" s="7" t="s">
        <v>4597</v>
      </c>
      <c r="BM1469" s="7" t="s">
        <v>4598</v>
      </c>
      <c r="BS1469" s="12" t="s">
        <v>259</v>
      </c>
      <c r="BU1469" s="43">
        <v>1</v>
      </c>
      <c r="BW1469" s="43" t="s">
        <v>103</v>
      </c>
    </row>
    <row r="1470" spans="3:75" x14ac:dyDescent="0.35">
      <c r="C1470" s="43" t="str">
        <f t="shared" si="22"/>
        <v>IARA:BDT-10:2022: 1469</v>
      </c>
      <c r="D1470" s="43">
        <v>1469</v>
      </c>
      <c r="E1470" s="43" t="s">
        <v>5236</v>
      </c>
      <c r="F1470" s="1" t="s">
        <v>73</v>
      </c>
      <c r="G1470" s="43" t="s">
        <v>5249</v>
      </c>
      <c r="H1470" s="2">
        <v>44842</v>
      </c>
      <c r="J1470" s="12">
        <f>YEAR(H1470)</f>
        <v>2022</v>
      </c>
      <c r="K1470" s="12">
        <f>MONTH(H1470)</f>
        <v>10</v>
      </c>
      <c r="L1470" s="12">
        <f>DAY(H1470)</f>
        <v>8</v>
      </c>
      <c r="M1470" s="13"/>
      <c r="P1470" s="12" t="s">
        <v>75</v>
      </c>
      <c r="Q1470" s="12" t="str">
        <f>CONCATENATE(X1470," ",Y1470)</f>
        <v>Pica pica</v>
      </c>
      <c r="R1470" s="14" t="str">
        <f>CONCATENATE(S1470,", ",T1470,", ",U1470,", ",V1470,", ",W1470,", ",X1470,", ",Y1470)</f>
        <v>Animalia, Chordata, Aves, Passeriformes, Corvidae, Pica, pica</v>
      </c>
      <c r="S1470" s="6" t="s">
        <v>76</v>
      </c>
      <c r="T1470" s="6" t="s">
        <v>77</v>
      </c>
      <c r="U1470" s="6" t="s">
        <v>78</v>
      </c>
      <c r="V1470" s="12" t="s">
        <v>79</v>
      </c>
      <c r="W1470" s="12" t="s">
        <v>104</v>
      </c>
      <c r="X1470" s="12" t="s">
        <v>155</v>
      </c>
      <c r="Y1470" s="12" t="s">
        <v>156</v>
      </c>
      <c r="AA1470" s="12" t="s">
        <v>83</v>
      </c>
      <c r="AB1470" s="6" t="s">
        <v>84</v>
      </c>
      <c r="AC1470" s="12" t="s">
        <v>157</v>
      </c>
      <c r="AD1470" s="12" t="s">
        <v>259</v>
      </c>
      <c r="AE1470" s="2">
        <v>44842</v>
      </c>
      <c r="AF1470" s="43" t="s">
        <v>87</v>
      </c>
      <c r="AG1470" s="7" t="s">
        <v>158</v>
      </c>
      <c r="AH1470" s="43">
        <v>48.1121407767357</v>
      </c>
      <c r="AI1470" s="43">
        <v>-1.706435220625</v>
      </c>
      <c r="AL1470" s="43">
        <v>10</v>
      </c>
      <c r="AN1470" s="46" t="s">
        <v>5240</v>
      </c>
      <c r="AO1470" s="5" t="s">
        <v>89</v>
      </c>
      <c r="AP1470" s="12" t="s">
        <v>259</v>
      </c>
      <c r="AR1470" s="7" t="s">
        <v>90</v>
      </c>
      <c r="AT1470" s="4" t="str">
        <f>CONCATENATE(AU1470,", ",AV1470,", ",AW1470,", ",AX1470,", ",AY1470,", ",AZ1470,", ",BA1470)</f>
        <v>Europe, France, FR, Bretagne, Ille-et-Vilaine, Rennes, Campus Institut Agro Rennes</v>
      </c>
      <c r="AU1470" s="1" t="s">
        <v>91</v>
      </c>
      <c r="AV1470" s="1" t="s">
        <v>92</v>
      </c>
      <c r="AW1470" s="1" t="s">
        <v>93</v>
      </c>
      <c r="AX1470" s="1" t="s">
        <v>94</v>
      </c>
      <c r="AY1470" s="1" t="s">
        <v>95</v>
      </c>
      <c r="AZ1470" s="1" t="s">
        <v>96</v>
      </c>
      <c r="BA1470" s="1" t="s">
        <v>5242</v>
      </c>
      <c r="BC1470" s="43"/>
      <c r="BF1470" s="43" t="s">
        <v>4596</v>
      </c>
      <c r="BG1470" s="43" t="s">
        <v>93</v>
      </c>
      <c r="BH1470" s="7" t="s">
        <v>97</v>
      </c>
      <c r="BJ1470" s="7" t="s">
        <v>98</v>
      </c>
      <c r="BK1470" s="7" t="s">
        <v>99</v>
      </c>
      <c r="BL1470" s="7" t="s">
        <v>4597</v>
      </c>
      <c r="BM1470" s="7" t="s">
        <v>4598</v>
      </c>
      <c r="BS1470" s="12" t="s">
        <v>259</v>
      </c>
      <c r="BU1470" s="43">
        <v>1</v>
      </c>
      <c r="BW1470" s="43" t="s">
        <v>103</v>
      </c>
    </row>
    <row r="1471" spans="3:75" x14ac:dyDescent="0.35">
      <c r="C1471" s="43" t="str">
        <f t="shared" si="22"/>
        <v>IARA:BDT-10:2022: 1470</v>
      </c>
      <c r="D1471" s="43">
        <v>1470</v>
      </c>
      <c r="E1471" s="43" t="s">
        <v>5236</v>
      </c>
      <c r="F1471" s="1" t="s">
        <v>73</v>
      </c>
      <c r="G1471" s="43" t="s">
        <v>5249</v>
      </c>
      <c r="H1471" s="2">
        <v>44842</v>
      </c>
      <c r="J1471" s="12">
        <f>YEAR(H1471)</f>
        <v>2022</v>
      </c>
      <c r="K1471" s="12">
        <f>MONTH(H1471)</f>
        <v>10</v>
      </c>
      <c r="L1471" s="12">
        <f>DAY(H1471)</f>
        <v>8</v>
      </c>
      <c r="M1471" s="13"/>
      <c r="P1471" s="12" t="s">
        <v>75</v>
      </c>
      <c r="Q1471" s="12" t="str">
        <f>CONCATENATE(X1471," ",Y1471)</f>
        <v>Pica pica</v>
      </c>
      <c r="R1471" s="14" t="str">
        <f>CONCATENATE(S1471,", ",T1471,", ",U1471,", ",V1471,", ",W1471,", ",X1471,", ",Y1471)</f>
        <v>Animalia, Chordata, Aves, Passeriformes, Corvidae, Pica, pica</v>
      </c>
      <c r="S1471" s="6" t="s">
        <v>76</v>
      </c>
      <c r="T1471" s="6" t="s">
        <v>77</v>
      </c>
      <c r="U1471" s="6" t="s">
        <v>78</v>
      </c>
      <c r="V1471" s="12" t="s">
        <v>79</v>
      </c>
      <c r="W1471" s="12" t="s">
        <v>104</v>
      </c>
      <c r="X1471" s="12" t="s">
        <v>155</v>
      </c>
      <c r="Y1471" s="12" t="s">
        <v>156</v>
      </c>
      <c r="AA1471" s="12" t="s">
        <v>83</v>
      </c>
      <c r="AB1471" s="6" t="s">
        <v>84</v>
      </c>
      <c r="AC1471" s="12" t="s">
        <v>157</v>
      </c>
      <c r="AD1471" s="12" t="s">
        <v>259</v>
      </c>
      <c r="AE1471" s="2">
        <v>44842</v>
      </c>
      <c r="AF1471" s="43" t="s">
        <v>87</v>
      </c>
      <c r="AG1471" s="7" t="s">
        <v>158</v>
      </c>
      <c r="AH1471" s="43">
        <v>48.112131438114297</v>
      </c>
      <c r="AI1471" s="43">
        <v>-1.7063832499716101</v>
      </c>
      <c r="AL1471" s="43">
        <v>10</v>
      </c>
      <c r="AN1471" s="46" t="s">
        <v>5240</v>
      </c>
      <c r="AO1471" s="5" t="s">
        <v>89</v>
      </c>
      <c r="AP1471" s="12" t="s">
        <v>259</v>
      </c>
      <c r="AR1471" s="7" t="s">
        <v>90</v>
      </c>
      <c r="AT1471" s="4" t="str">
        <f>CONCATENATE(AU1471,", ",AV1471,", ",AW1471,", ",AX1471,", ",AY1471,", ",AZ1471,", ",BA1471)</f>
        <v>Europe, France, FR, Bretagne, Ille-et-Vilaine, Rennes, Campus Institut Agro Rennes</v>
      </c>
      <c r="AU1471" s="1" t="s">
        <v>91</v>
      </c>
      <c r="AV1471" s="1" t="s">
        <v>92</v>
      </c>
      <c r="AW1471" s="1" t="s">
        <v>93</v>
      </c>
      <c r="AX1471" s="1" t="s">
        <v>94</v>
      </c>
      <c r="AY1471" s="1" t="s">
        <v>95</v>
      </c>
      <c r="AZ1471" s="1" t="s">
        <v>96</v>
      </c>
      <c r="BA1471" s="1" t="s">
        <v>5242</v>
      </c>
      <c r="BC1471" s="43"/>
      <c r="BF1471" s="43" t="s">
        <v>4596</v>
      </c>
      <c r="BG1471" s="43" t="s">
        <v>93</v>
      </c>
      <c r="BH1471" s="7" t="s">
        <v>97</v>
      </c>
      <c r="BJ1471" s="7" t="s">
        <v>98</v>
      </c>
      <c r="BK1471" s="7" t="s">
        <v>99</v>
      </c>
      <c r="BL1471" s="7" t="s">
        <v>4597</v>
      </c>
      <c r="BM1471" s="7" t="s">
        <v>4598</v>
      </c>
      <c r="BS1471" s="12" t="s">
        <v>259</v>
      </c>
      <c r="BU1471" s="43">
        <v>1</v>
      </c>
      <c r="BW1471" s="43" t="s">
        <v>103</v>
      </c>
    </row>
    <row r="1472" spans="3:75" x14ac:dyDescent="0.35">
      <c r="C1472" s="43" t="str">
        <f t="shared" si="22"/>
        <v>IARA:BDT-10:2022: 1471</v>
      </c>
      <c r="D1472" s="43">
        <v>1471</v>
      </c>
      <c r="E1472" s="43" t="s">
        <v>5236</v>
      </c>
      <c r="F1472" s="1" t="s">
        <v>73</v>
      </c>
      <c r="G1472" s="43" t="s">
        <v>5249</v>
      </c>
      <c r="H1472" s="2">
        <v>44842</v>
      </c>
      <c r="J1472" s="12">
        <f>YEAR(H1472)</f>
        <v>2022</v>
      </c>
      <c r="K1472" s="12">
        <f>MONTH(H1472)</f>
        <v>10</v>
      </c>
      <c r="L1472" s="12">
        <f>DAY(H1472)</f>
        <v>8</v>
      </c>
      <c r="M1472" s="13"/>
      <c r="P1472" s="12" t="s">
        <v>75</v>
      </c>
      <c r="Q1472" s="12" t="str">
        <f>CONCATENATE(X1472," ",Y1472)</f>
        <v>Columba palumbus</v>
      </c>
      <c r="R1472" s="14" t="str">
        <f>CONCATENATE(S1472,", ",T1472,", ",U1472,", ",V1472,", ",W1472,", ",X1472,", ",Y1472)</f>
        <v>Animalia, Chordata, Aves, Columbiformes, Columbidae, Columba, palumbus</v>
      </c>
      <c r="S1472" s="6" t="s">
        <v>76</v>
      </c>
      <c r="T1472" s="6" t="s">
        <v>77</v>
      </c>
      <c r="U1472" s="6" t="s">
        <v>78</v>
      </c>
      <c r="V1472" s="12" t="s">
        <v>159</v>
      </c>
      <c r="W1472" s="12" t="s">
        <v>160</v>
      </c>
      <c r="X1472" s="12" t="s">
        <v>161</v>
      </c>
      <c r="Y1472" s="12" t="s">
        <v>162</v>
      </c>
      <c r="AA1472" s="12" t="s">
        <v>83</v>
      </c>
      <c r="AB1472" s="6" t="s">
        <v>84</v>
      </c>
      <c r="AC1472" s="12" t="s">
        <v>163</v>
      </c>
      <c r="AD1472" s="12" t="s">
        <v>259</v>
      </c>
      <c r="AE1472" s="2">
        <v>44842</v>
      </c>
      <c r="AF1472" s="43" t="s">
        <v>87</v>
      </c>
      <c r="AG1472" s="7" t="s">
        <v>164</v>
      </c>
      <c r="AH1472" s="43">
        <v>48.111933403491001</v>
      </c>
      <c r="AI1472" s="43">
        <v>-1.7069110791403299</v>
      </c>
      <c r="AL1472" s="43">
        <v>10</v>
      </c>
      <c r="AN1472" s="46" t="s">
        <v>5240</v>
      </c>
      <c r="AO1472" s="5" t="s">
        <v>89</v>
      </c>
      <c r="AP1472" s="12" t="s">
        <v>259</v>
      </c>
      <c r="AR1472" s="7" t="s">
        <v>90</v>
      </c>
      <c r="AT1472" s="4" t="str">
        <f>CONCATENATE(AU1472,", ",AV1472,", ",AW1472,", ",AX1472,", ",AY1472,", ",AZ1472,", ",BA1472)</f>
        <v>Europe, France, FR, Bretagne, Ille-et-Vilaine, Rennes, Campus Institut Agro Rennes</v>
      </c>
      <c r="AU1472" s="1" t="s">
        <v>91</v>
      </c>
      <c r="AV1472" s="1" t="s">
        <v>92</v>
      </c>
      <c r="AW1472" s="1" t="s">
        <v>93</v>
      </c>
      <c r="AX1472" s="1" t="s">
        <v>94</v>
      </c>
      <c r="AY1472" s="1" t="s">
        <v>95</v>
      </c>
      <c r="AZ1472" s="1" t="s">
        <v>96</v>
      </c>
      <c r="BA1472" s="1" t="s">
        <v>5242</v>
      </c>
      <c r="BC1472" s="43"/>
      <c r="BF1472" s="43" t="s">
        <v>4596</v>
      </c>
      <c r="BG1472" s="43" t="s">
        <v>93</v>
      </c>
      <c r="BH1472" s="7" t="s">
        <v>97</v>
      </c>
      <c r="BJ1472" s="7" t="s">
        <v>98</v>
      </c>
      <c r="BK1472" s="7" t="s">
        <v>99</v>
      </c>
      <c r="BL1472" s="7" t="s">
        <v>4597</v>
      </c>
      <c r="BM1472" s="7" t="s">
        <v>4598</v>
      </c>
      <c r="BS1472" s="12" t="s">
        <v>259</v>
      </c>
      <c r="BU1472" s="43">
        <v>1</v>
      </c>
      <c r="BW1472" s="43" t="s">
        <v>103</v>
      </c>
    </row>
    <row r="1473" spans="3:75" x14ac:dyDescent="0.35">
      <c r="C1473" s="43" t="str">
        <f t="shared" si="22"/>
        <v>IARA:BDT-10:2022: 1472</v>
      </c>
      <c r="D1473" s="43">
        <v>1472</v>
      </c>
      <c r="E1473" s="43" t="s">
        <v>5236</v>
      </c>
      <c r="F1473" s="1" t="s">
        <v>73</v>
      </c>
      <c r="G1473" s="43" t="s">
        <v>5249</v>
      </c>
      <c r="H1473" s="2">
        <v>44842</v>
      </c>
      <c r="J1473" s="12">
        <f>YEAR(H1473)</f>
        <v>2022</v>
      </c>
      <c r="K1473" s="12">
        <f>MONTH(H1473)</f>
        <v>10</v>
      </c>
      <c r="L1473" s="12">
        <f>DAY(H1473)</f>
        <v>8</v>
      </c>
      <c r="M1473" s="13"/>
      <c r="P1473" s="12" t="s">
        <v>75</v>
      </c>
      <c r="Q1473" s="12" t="str">
        <f>CONCATENATE(X1473," ",Y1473)</f>
        <v>Turdus merula</v>
      </c>
      <c r="R1473" s="14" t="str">
        <f>CONCATENATE(S1473,", ",T1473,", ",U1473,", ",V1473,", ",W1473,", ",X1473,", ",Y1473)</f>
        <v>Animalia, Chordata, Aves, Passeriformes, Turdidae, Turdus, merula</v>
      </c>
      <c r="S1473" s="6" t="s">
        <v>76</v>
      </c>
      <c r="T1473" s="6" t="s">
        <v>77</v>
      </c>
      <c r="U1473" s="6" t="s">
        <v>78</v>
      </c>
      <c r="V1473" s="17" t="s">
        <v>79</v>
      </c>
      <c r="W1473" s="17" t="s">
        <v>126</v>
      </c>
      <c r="X1473" s="17" t="s">
        <v>127</v>
      </c>
      <c r="Y1473" s="17" t="s">
        <v>132</v>
      </c>
      <c r="AA1473" s="12" t="s">
        <v>83</v>
      </c>
      <c r="AB1473" s="6" t="s">
        <v>84</v>
      </c>
      <c r="AC1473" s="12" t="s">
        <v>133</v>
      </c>
      <c r="AD1473" s="12" t="s">
        <v>259</v>
      </c>
      <c r="AE1473" s="2">
        <v>44842</v>
      </c>
      <c r="AF1473" s="43" t="s">
        <v>87</v>
      </c>
      <c r="AG1473" s="7" t="s">
        <v>134</v>
      </c>
      <c r="AH1473" s="43">
        <v>48.111926908824401</v>
      </c>
      <c r="AI1473" s="43">
        <v>-1.7068593620299699</v>
      </c>
      <c r="AL1473" s="43">
        <v>10</v>
      </c>
      <c r="AN1473" s="46" t="s">
        <v>5240</v>
      </c>
      <c r="AO1473" s="5" t="s">
        <v>89</v>
      </c>
      <c r="AP1473" s="12" t="s">
        <v>259</v>
      </c>
      <c r="AR1473" s="7" t="s">
        <v>90</v>
      </c>
      <c r="AT1473" s="4" t="str">
        <f>CONCATENATE(AU1473,", ",AV1473,", ",AW1473,", ",AX1473,", ",AY1473,", ",AZ1473,", ",BA1473)</f>
        <v>Europe, France, FR, Bretagne, Ille-et-Vilaine, Rennes, Campus Institut Agro Rennes</v>
      </c>
      <c r="AU1473" s="1" t="s">
        <v>91</v>
      </c>
      <c r="AV1473" s="1" t="s">
        <v>92</v>
      </c>
      <c r="AW1473" s="1" t="s">
        <v>93</v>
      </c>
      <c r="AX1473" s="1" t="s">
        <v>94</v>
      </c>
      <c r="AY1473" s="1" t="s">
        <v>95</v>
      </c>
      <c r="AZ1473" s="1" t="s">
        <v>96</v>
      </c>
      <c r="BA1473" s="1" t="s">
        <v>5242</v>
      </c>
      <c r="BC1473" s="43"/>
      <c r="BF1473" s="43" t="s">
        <v>4596</v>
      </c>
      <c r="BG1473" s="43" t="s">
        <v>93</v>
      </c>
      <c r="BH1473" s="7" t="s">
        <v>97</v>
      </c>
      <c r="BJ1473" s="7" t="s">
        <v>98</v>
      </c>
      <c r="BK1473" s="7" t="s">
        <v>99</v>
      </c>
      <c r="BL1473" s="7" t="s">
        <v>4597</v>
      </c>
      <c r="BM1473" s="7" t="s">
        <v>4598</v>
      </c>
      <c r="BS1473" s="12" t="s">
        <v>259</v>
      </c>
      <c r="BU1473" s="43">
        <v>1</v>
      </c>
      <c r="BW1473" s="43" t="s">
        <v>103</v>
      </c>
    </row>
    <row r="1474" spans="3:75" x14ac:dyDescent="0.35">
      <c r="C1474" s="43" t="str">
        <f t="shared" si="22"/>
        <v>IARA:BDT-10:2022: 1473</v>
      </c>
      <c r="D1474" s="43">
        <v>1473</v>
      </c>
      <c r="E1474" s="43" t="s">
        <v>5236</v>
      </c>
      <c r="F1474" s="1" t="s">
        <v>73</v>
      </c>
      <c r="G1474" s="43" t="s">
        <v>5249</v>
      </c>
      <c r="H1474" s="2">
        <v>44842</v>
      </c>
      <c r="J1474" s="12">
        <f>YEAR(H1474)</f>
        <v>2022</v>
      </c>
      <c r="K1474" s="12">
        <f>MONTH(H1474)</f>
        <v>10</v>
      </c>
      <c r="L1474" s="12">
        <f>DAY(H1474)</f>
        <v>8</v>
      </c>
      <c r="M1474" s="13"/>
      <c r="P1474" s="12" t="s">
        <v>75</v>
      </c>
      <c r="Q1474" s="12" t="str">
        <f>CONCATENATE(X1474," ",Y1474)</f>
        <v>Pica pica</v>
      </c>
      <c r="R1474" s="14" t="str">
        <f>CONCATENATE(S1474,", ",T1474,", ",U1474,", ",V1474,", ",W1474,", ",X1474,", ",Y1474)</f>
        <v>Animalia, Chordata, Aves, Passeriformes, Corvidae, Pica, pica</v>
      </c>
      <c r="S1474" s="6" t="s">
        <v>76</v>
      </c>
      <c r="T1474" s="6" t="s">
        <v>77</v>
      </c>
      <c r="U1474" s="6" t="s">
        <v>78</v>
      </c>
      <c r="V1474" s="12" t="s">
        <v>79</v>
      </c>
      <c r="W1474" s="12" t="s">
        <v>104</v>
      </c>
      <c r="X1474" s="12" t="s">
        <v>155</v>
      </c>
      <c r="Y1474" s="12" t="s">
        <v>156</v>
      </c>
      <c r="AA1474" s="12" t="s">
        <v>83</v>
      </c>
      <c r="AB1474" s="6" t="s">
        <v>84</v>
      </c>
      <c r="AC1474" s="12" t="s">
        <v>157</v>
      </c>
      <c r="AD1474" s="12" t="s">
        <v>259</v>
      </c>
      <c r="AE1474" s="2">
        <v>44842</v>
      </c>
      <c r="AF1474" s="43" t="s">
        <v>87</v>
      </c>
      <c r="AG1474" s="7" t="s">
        <v>158</v>
      </c>
      <c r="AH1474" s="43">
        <v>48.112103303777097</v>
      </c>
      <c r="AI1474" s="43">
        <v>-1.7067301892992199</v>
      </c>
      <c r="AL1474" s="43">
        <v>10</v>
      </c>
      <c r="AN1474" s="46" t="s">
        <v>5240</v>
      </c>
      <c r="AO1474" s="5" t="s">
        <v>89</v>
      </c>
      <c r="AP1474" s="12" t="s">
        <v>259</v>
      </c>
      <c r="AR1474" s="7" t="s">
        <v>90</v>
      </c>
      <c r="AT1474" s="4" t="str">
        <f>CONCATENATE(AU1474,", ",AV1474,", ",AW1474,", ",AX1474,", ",AY1474,", ",AZ1474,", ",BA1474)</f>
        <v>Europe, France, FR, Bretagne, Ille-et-Vilaine, Rennes, Campus Institut Agro Rennes</v>
      </c>
      <c r="AU1474" s="1" t="s">
        <v>91</v>
      </c>
      <c r="AV1474" s="1" t="s">
        <v>92</v>
      </c>
      <c r="AW1474" s="1" t="s">
        <v>93</v>
      </c>
      <c r="AX1474" s="1" t="s">
        <v>94</v>
      </c>
      <c r="AY1474" s="1" t="s">
        <v>95</v>
      </c>
      <c r="AZ1474" s="1" t="s">
        <v>96</v>
      </c>
      <c r="BA1474" s="1" t="s">
        <v>5242</v>
      </c>
      <c r="BC1474" s="43"/>
      <c r="BF1474" s="43" t="s">
        <v>4596</v>
      </c>
      <c r="BG1474" s="43" t="s">
        <v>93</v>
      </c>
      <c r="BH1474" s="7" t="s">
        <v>97</v>
      </c>
      <c r="BJ1474" s="7" t="s">
        <v>98</v>
      </c>
      <c r="BK1474" s="7" t="s">
        <v>99</v>
      </c>
      <c r="BL1474" s="7" t="s">
        <v>4597</v>
      </c>
      <c r="BM1474" s="7" t="s">
        <v>4598</v>
      </c>
      <c r="BS1474" s="12" t="s">
        <v>259</v>
      </c>
      <c r="BU1474" s="43">
        <v>1</v>
      </c>
      <c r="BW1474" s="43" t="s">
        <v>103</v>
      </c>
    </row>
    <row r="1475" spans="3:75" x14ac:dyDescent="0.35">
      <c r="C1475" s="43" t="str">
        <f t="shared" ref="C1475:C1538" si="23">_xlfn.CONCAT(E1475,D1475)</f>
        <v>IARA:BDT-10:2022: 1474</v>
      </c>
      <c r="D1475" s="43">
        <v>1474</v>
      </c>
      <c r="E1475" s="43" t="s">
        <v>5236</v>
      </c>
      <c r="F1475" s="1" t="s">
        <v>73</v>
      </c>
      <c r="G1475" s="43" t="s">
        <v>5249</v>
      </c>
      <c r="H1475" s="2">
        <v>44842</v>
      </c>
      <c r="J1475" s="12">
        <f>YEAR(H1475)</f>
        <v>2022</v>
      </c>
      <c r="K1475" s="12">
        <f>MONTH(H1475)</f>
        <v>10</v>
      </c>
      <c r="L1475" s="12">
        <f>DAY(H1475)</f>
        <v>8</v>
      </c>
      <c r="M1475" s="13"/>
      <c r="P1475" s="12" t="s">
        <v>75</v>
      </c>
      <c r="Q1475" s="12" t="str">
        <f>CONCATENATE(X1475," ",Y1475)</f>
        <v>Pica pica</v>
      </c>
      <c r="R1475" s="14" t="str">
        <f>CONCATENATE(S1475,", ",T1475,", ",U1475,", ",V1475,", ",W1475,", ",X1475,", ",Y1475)</f>
        <v>Animalia, Chordata, Aves, Passeriformes, Corvidae, Pica, pica</v>
      </c>
      <c r="S1475" s="6" t="s">
        <v>76</v>
      </c>
      <c r="T1475" s="6" t="s">
        <v>77</v>
      </c>
      <c r="U1475" s="6" t="s">
        <v>78</v>
      </c>
      <c r="V1475" s="12" t="s">
        <v>79</v>
      </c>
      <c r="W1475" s="12" t="s">
        <v>104</v>
      </c>
      <c r="X1475" s="12" t="s">
        <v>155</v>
      </c>
      <c r="Y1475" s="12" t="s">
        <v>156</v>
      </c>
      <c r="AA1475" s="12" t="s">
        <v>83</v>
      </c>
      <c r="AB1475" s="6" t="s">
        <v>84</v>
      </c>
      <c r="AC1475" s="12" t="s">
        <v>157</v>
      </c>
      <c r="AD1475" s="12" t="s">
        <v>259</v>
      </c>
      <c r="AE1475" s="2">
        <v>44842</v>
      </c>
      <c r="AF1475" s="43" t="s">
        <v>87</v>
      </c>
      <c r="AG1475" s="7" t="s">
        <v>158</v>
      </c>
      <c r="AH1475" s="43">
        <v>48.112129236910299</v>
      </c>
      <c r="AI1475" s="43">
        <v>-1.7067239772159399</v>
      </c>
      <c r="AL1475" s="43">
        <v>10</v>
      </c>
      <c r="AN1475" s="46" t="s">
        <v>5240</v>
      </c>
      <c r="AO1475" s="5" t="s">
        <v>89</v>
      </c>
      <c r="AP1475" s="12" t="s">
        <v>259</v>
      </c>
      <c r="AR1475" s="7" t="s">
        <v>90</v>
      </c>
      <c r="AT1475" s="4" t="str">
        <f>CONCATENATE(AU1475,", ",AV1475,", ",AW1475,", ",AX1475,", ",AY1475,", ",AZ1475,", ",BA1475)</f>
        <v>Europe, France, FR, Bretagne, Ille-et-Vilaine, Rennes, Campus Institut Agro Rennes</v>
      </c>
      <c r="AU1475" s="1" t="s">
        <v>91</v>
      </c>
      <c r="AV1475" s="1" t="s">
        <v>92</v>
      </c>
      <c r="AW1475" s="1" t="s">
        <v>93</v>
      </c>
      <c r="AX1475" s="1" t="s">
        <v>94</v>
      </c>
      <c r="AY1475" s="1" t="s">
        <v>95</v>
      </c>
      <c r="AZ1475" s="1" t="s">
        <v>96</v>
      </c>
      <c r="BA1475" s="1" t="s">
        <v>5242</v>
      </c>
      <c r="BC1475" s="43"/>
      <c r="BF1475" s="43" t="s">
        <v>4596</v>
      </c>
      <c r="BG1475" s="43" t="s">
        <v>93</v>
      </c>
      <c r="BH1475" s="7" t="s">
        <v>97</v>
      </c>
      <c r="BJ1475" s="7" t="s">
        <v>98</v>
      </c>
      <c r="BK1475" s="7" t="s">
        <v>99</v>
      </c>
      <c r="BL1475" s="7" t="s">
        <v>4597</v>
      </c>
      <c r="BM1475" s="7" t="s">
        <v>4598</v>
      </c>
      <c r="BS1475" s="12" t="s">
        <v>259</v>
      </c>
      <c r="BU1475" s="43">
        <v>1</v>
      </c>
      <c r="BW1475" s="43" t="s">
        <v>103</v>
      </c>
    </row>
    <row r="1476" spans="3:75" x14ac:dyDescent="0.35">
      <c r="C1476" s="43" t="str">
        <f t="shared" si="23"/>
        <v>IARA:BDT-10:2022: 1475</v>
      </c>
      <c r="D1476" s="43">
        <v>1475</v>
      </c>
      <c r="E1476" s="43" t="s">
        <v>5236</v>
      </c>
      <c r="F1476" s="1" t="s">
        <v>73</v>
      </c>
      <c r="G1476" s="43" t="s">
        <v>5249</v>
      </c>
      <c r="H1476" s="2">
        <v>44842</v>
      </c>
      <c r="J1476" s="12">
        <f>YEAR(H1476)</f>
        <v>2022</v>
      </c>
      <c r="K1476" s="12">
        <f>MONTH(H1476)</f>
        <v>10</v>
      </c>
      <c r="L1476" s="12">
        <f>DAY(H1476)</f>
        <v>8</v>
      </c>
      <c r="M1476" s="13"/>
      <c r="P1476" s="12" t="s">
        <v>75</v>
      </c>
      <c r="Q1476" s="12" t="str">
        <f>CONCATENATE(X1476," ",Y1476)</f>
        <v>Columba palumbus</v>
      </c>
      <c r="R1476" s="14" t="str">
        <f>CONCATENATE(S1476,", ",T1476,", ",U1476,", ",V1476,", ",W1476,", ",X1476,", ",Y1476)</f>
        <v>Animalia, Chordata, Aves, Columbiformes, Columbidae, Columba, palumbus</v>
      </c>
      <c r="S1476" s="6" t="s">
        <v>76</v>
      </c>
      <c r="T1476" s="6" t="s">
        <v>77</v>
      </c>
      <c r="U1476" s="6" t="s">
        <v>78</v>
      </c>
      <c r="V1476" s="12" t="s">
        <v>159</v>
      </c>
      <c r="W1476" s="12" t="s">
        <v>160</v>
      </c>
      <c r="X1476" s="12" t="s">
        <v>161</v>
      </c>
      <c r="Y1476" s="12" t="s">
        <v>162</v>
      </c>
      <c r="AA1476" s="12" t="s">
        <v>83</v>
      </c>
      <c r="AB1476" s="6" t="s">
        <v>84</v>
      </c>
      <c r="AC1476" s="12" t="s">
        <v>163</v>
      </c>
      <c r="AD1476" s="12" t="s">
        <v>259</v>
      </c>
      <c r="AE1476" s="2">
        <v>44842</v>
      </c>
      <c r="AF1476" s="43" t="s">
        <v>87</v>
      </c>
      <c r="AG1476" s="7" t="s">
        <v>164</v>
      </c>
      <c r="AH1476" s="43">
        <v>48.1121193892956</v>
      </c>
      <c r="AI1476" s="43">
        <v>-1.7066847457796099</v>
      </c>
      <c r="AL1476" s="43">
        <v>10</v>
      </c>
      <c r="AN1476" s="46" t="s">
        <v>5240</v>
      </c>
      <c r="AO1476" s="5" t="s">
        <v>89</v>
      </c>
      <c r="AP1476" s="12" t="s">
        <v>259</v>
      </c>
      <c r="AR1476" s="7" t="s">
        <v>90</v>
      </c>
      <c r="AT1476" s="4" t="str">
        <f>CONCATENATE(AU1476,", ",AV1476,", ",AW1476,", ",AX1476,", ",AY1476,", ",AZ1476,", ",BA1476)</f>
        <v>Europe, France, FR, Bretagne, Ille-et-Vilaine, Rennes, Campus Institut Agro Rennes</v>
      </c>
      <c r="AU1476" s="1" t="s">
        <v>91</v>
      </c>
      <c r="AV1476" s="1" t="s">
        <v>92</v>
      </c>
      <c r="AW1476" s="1" t="s">
        <v>93</v>
      </c>
      <c r="AX1476" s="1" t="s">
        <v>94</v>
      </c>
      <c r="AY1476" s="1" t="s">
        <v>95</v>
      </c>
      <c r="AZ1476" s="1" t="s">
        <v>96</v>
      </c>
      <c r="BA1476" s="1" t="s">
        <v>5242</v>
      </c>
      <c r="BC1476" s="43"/>
      <c r="BF1476" s="43" t="s">
        <v>4596</v>
      </c>
      <c r="BG1476" s="43" t="s">
        <v>93</v>
      </c>
      <c r="BH1476" s="7" t="s">
        <v>97</v>
      </c>
      <c r="BJ1476" s="7" t="s">
        <v>98</v>
      </c>
      <c r="BK1476" s="7" t="s">
        <v>99</v>
      </c>
      <c r="BL1476" s="7" t="s">
        <v>4597</v>
      </c>
      <c r="BM1476" s="7" t="s">
        <v>4598</v>
      </c>
      <c r="BS1476" s="12" t="s">
        <v>259</v>
      </c>
      <c r="BU1476" s="43">
        <v>1</v>
      </c>
      <c r="BW1476" s="43" t="s">
        <v>103</v>
      </c>
    </row>
    <row r="1477" spans="3:75" x14ac:dyDescent="0.35">
      <c r="C1477" s="43" t="str">
        <f t="shared" si="23"/>
        <v>IARA:BDT-10:2022: 1476</v>
      </c>
      <c r="D1477" s="43">
        <v>1476</v>
      </c>
      <c r="E1477" s="43" t="s">
        <v>5236</v>
      </c>
      <c r="F1477" s="1" t="s">
        <v>73</v>
      </c>
      <c r="G1477" s="43" t="s">
        <v>5249</v>
      </c>
      <c r="H1477" s="2">
        <v>44842</v>
      </c>
      <c r="J1477" s="12">
        <f>YEAR(H1477)</f>
        <v>2022</v>
      </c>
      <c r="K1477" s="12">
        <f>MONTH(H1477)</f>
        <v>10</v>
      </c>
      <c r="L1477" s="12">
        <f>DAY(H1477)</f>
        <v>8</v>
      </c>
      <c r="M1477" s="13"/>
      <c r="P1477" s="12" t="s">
        <v>75</v>
      </c>
      <c r="Q1477" s="12" t="str">
        <f>CONCATENATE(X1477," ",Y1477)</f>
        <v>Troglodytes troglodytes</v>
      </c>
      <c r="R1477" s="14" t="str">
        <f>CONCATENATE(S1477,", ",T1477,", ",U1477,", ",V1477,", ",W1477,", ",X1477,", ",Y1477)</f>
        <v>Animalia, Chordata, Aves, Passeriformes, Troglodytidae, Troglodytes, troglodytes</v>
      </c>
      <c r="S1477" s="6" t="s">
        <v>76</v>
      </c>
      <c r="T1477" s="6" t="s">
        <v>77</v>
      </c>
      <c r="U1477" s="6" t="s">
        <v>78</v>
      </c>
      <c r="V1477" s="12" t="s">
        <v>79</v>
      </c>
      <c r="W1477" s="12" t="s">
        <v>197</v>
      </c>
      <c r="X1477" s="12" t="s">
        <v>198</v>
      </c>
      <c r="Y1477" s="12" t="s">
        <v>199</v>
      </c>
      <c r="AA1477" s="12" t="s">
        <v>83</v>
      </c>
      <c r="AB1477" s="6" t="s">
        <v>84</v>
      </c>
      <c r="AC1477" s="12" t="s">
        <v>200</v>
      </c>
      <c r="AD1477" s="12" t="s">
        <v>259</v>
      </c>
      <c r="AE1477" s="2">
        <v>44842</v>
      </c>
      <c r="AF1477" s="43" t="s">
        <v>87</v>
      </c>
      <c r="AG1477" s="7" t="s">
        <v>201</v>
      </c>
      <c r="AH1477" s="43">
        <v>48.111995142426103</v>
      </c>
      <c r="AI1477" s="43">
        <v>-1.70711719718202</v>
      </c>
      <c r="AL1477" s="43">
        <v>10</v>
      </c>
      <c r="AN1477" s="46" t="s">
        <v>5240</v>
      </c>
      <c r="AO1477" s="5" t="s">
        <v>89</v>
      </c>
      <c r="AP1477" s="12" t="s">
        <v>259</v>
      </c>
      <c r="AR1477" s="7" t="s">
        <v>90</v>
      </c>
      <c r="AT1477" s="4" t="str">
        <f>CONCATENATE(AU1477,", ",AV1477,", ",AW1477,", ",AX1477,", ",AY1477,", ",AZ1477,", ",BA1477)</f>
        <v>Europe, France, FR, Bretagne, Ille-et-Vilaine, Rennes, Campus Institut Agro Rennes</v>
      </c>
      <c r="AU1477" s="1" t="s">
        <v>91</v>
      </c>
      <c r="AV1477" s="1" t="s">
        <v>92</v>
      </c>
      <c r="AW1477" s="1" t="s">
        <v>93</v>
      </c>
      <c r="AX1477" s="1" t="s">
        <v>94</v>
      </c>
      <c r="AY1477" s="1" t="s">
        <v>95</v>
      </c>
      <c r="AZ1477" s="1" t="s">
        <v>96</v>
      </c>
      <c r="BA1477" s="1" t="s">
        <v>5242</v>
      </c>
      <c r="BC1477" s="43"/>
      <c r="BF1477" s="43" t="s">
        <v>4596</v>
      </c>
      <c r="BG1477" s="43" t="s">
        <v>93</v>
      </c>
      <c r="BH1477" s="7" t="s">
        <v>97</v>
      </c>
      <c r="BJ1477" s="7" t="s">
        <v>98</v>
      </c>
      <c r="BK1477" s="7" t="s">
        <v>99</v>
      </c>
      <c r="BL1477" s="7" t="s">
        <v>4597</v>
      </c>
      <c r="BM1477" s="7" t="s">
        <v>4598</v>
      </c>
      <c r="BS1477" s="12" t="s">
        <v>259</v>
      </c>
      <c r="BU1477" s="43">
        <v>1</v>
      </c>
      <c r="BW1477" s="43" t="s">
        <v>103</v>
      </c>
    </row>
    <row r="1478" spans="3:75" x14ac:dyDescent="0.35">
      <c r="C1478" s="43" t="str">
        <f t="shared" si="23"/>
        <v>IARA:BDT-10:2022: 1477</v>
      </c>
      <c r="D1478" s="43">
        <v>1477</v>
      </c>
      <c r="E1478" s="43" t="s">
        <v>5236</v>
      </c>
      <c r="F1478" s="1" t="s">
        <v>73</v>
      </c>
      <c r="G1478" s="43" t="s">
        <v>5249</v>
      </c>
      <c r="H1478" s="2">
        <v>44842</v>
      </c>
      <c r="J1478" s="12">
        <f>YEAR(H1478)</f>
        <v>2022</v>
      </c>
      <c r="K1478" s="12">
        <f>MONTH(H1478)</f>
        <v>10</v>
      </c>
      <c r="L1478" s="12">
        <f>DAY(H1478)</f>
        <v>8</v>
      </c>
      <c r="M1478" s="13"/>
      <c r="P1478" s="12" t="s">
        <v>75</v>
      </c>
      <c r="Q1478" s="12" t="str">
        <f>CONCATENATE(X1478," ",Y1478)</f>
        <v>Turdus merula</v>
      </c>
      <c r="R1478" s="14" t="str">
        <f>CONCATENATE(S1478,", ",T1478,", ",U1478,", ",V1478,", ",W1478,", ",X1478,", ",Y1478)</f>
        <v>Animalia, Chordata, Aves, Passeriformes, Turdidae, Turdus, merula</v>
      </c>
      <c r="S1478" s="6" t="s">
        <v>76</v>
      </c>
      <c r="T1478" s="6" t="s">
        <v>77</v>
      </c>
      <c r="U1478" s="6" t="s">
        <v>78</v>
      </c>
      <c r="V1478" s="17" t="s">
        <v>79</v>
      </c>
      <c r="W1478" s="17" t="s">
        <v>126</v>
      </c>
      <c r="X1478" s="17" t="s">
        <v>127</v>
      </c>
      <c r="Y1478" s="17" t="s">
        <v>132</v>
      </c>
      <c r="AA1478" s="12" t="s">
        <v>83</v>
      </c>
      <c r="AB1478" s="6" t="s">
        <v>84</v>
      </c>
      <c r="AC1478" s="12" t="s">
        <v>133</v>
      </c>
      <c r="AD1478" s="12" t="s">
        <v>259</v>
      </c>
      <c r="AE1478" s="2">
        <v>44842</v>
      </c>
      <c r="AF1478" s="43" t="s">
        <v>87</v>
      </c>
      <c r="AG1478" s="7" t="s">
        <v>134</v>
      </c>
      <c r="AH1478" s="43">
        <v>48.112335831126302</v>
      </c>
      <c r="AI1478" s="43">
        <v>-1.70831401416634</v>
      </c>
      <c r="AL1478" s="43">
        <v>10</v>
      </c>
      <c r="AN1478" s="46" t="s">
        <v>5240</v>
      </c>
      <c r="AO1478" s="5" t="s">
        <v>89</v>
      </c>
      <c r="AP1478" s="12" t="s">
        <v>259</v>
      </c>
      <c r="AR1478" s="7" t="s">
        <v>90</v>
      </c>
      <c r="AT1478" s="4" t="str">
        <f>CONCATENATE(AU1478,", ",AV1478,", ",AW1478,", ",AX1478,", ",AY1478,", ",AZ1478,", ",BA1478)</f>
        <v>Europe, France, FR, Bretagne, Ille-et-Vilaine, Rennes, Campus Institut Agro Rennes</v>
      </c>
      <c r="AU1478" s="1" t="s">
        <v>91</v>
      </c>
      <c r="AV1478" s="1" t="s">
        <v>92</v>
      </c>
      <c r="AW1478" s="1" t="s">
        <v>93</v>
      </c>
      <c r="AX1478" s="1" t="s">
        <v>94</v>
      </c>
      <c r="AY1478" s="1" t="s">
        <v>95</v>
      </c>
      <c r="AZ1478" s="1" t="s">
        <v>96</v>
      </c>
      <c r="BA1478" s="1" t="s">
        <v>5242</v>
      </c>
      <c r="BC1478" s="43"/>
      <c r="BF1478" s="43" t="s">
        <v>4596</v>
      </c>
      <c r="BG1478" s="43" t="s">
        <v>93</v>
      </c>
      <c r="BH1478" s="7" t="s">
        <v>97</v>
      </c>
      <c r="BJ1478" s="7" t="s">
        <v>98</v>
      </c>
      <c r="BK1478" s="7" t="s">
        <v>99</v>
      </c>
      <c r="BL1478" s="7" t="s">
        <v>4597</v>
      </c>
      <c r="BM1478" s="7" t="s">
        <v>4598</v>
      </c>
      <c r="BS1478" s="12" t="s">
        <v>259</v>
      </c>
      <c r="BU1478" s="43">
        <v>1</v>
      </c>
      <c r="BW1478" s="43" t="s">
        <v>103</v>
      </c>
    </row>
    <row r="1479" spans="3:75" x14ac:dyDescent="0.35">
      <c r="C1479" s="43" t="str">
        <f t="shared" si="23"/>
        <v>IARA:BDT-10:2022: 1478</v>
      </c>
      <c r="D1479" s="43">
        <v>1478</v>
      </c>
      <c r="E1479" s="43" t="s">
        <v>5236</v>
      </c>
      <c r="F1479" s="1" t="s">
        <v>73</v>
      </c>
      <c r="G1479" s="43" t="s">
        <v>5249</v>
      </c>
      <c r="H1479" s="2">
        <v>44842</v>
      </c>
      <c r="J1479" s="12">
        <f>YEAR(H1479)</f>
        <v>2022</v>
      </c>
      <c r="K1479" s="12">
        <f>MONTH(H1479)</f>
        <v>10</v>
      </c>
      <c r="L1479" s="12">
        <f>DAY(H1479)</f>
        <v>8</v>
      </c>
      <c r="M1479" s="13"/>
      <c r="P1479" s="12" t="s">
        <v>75</v>
      </c>
      <c r="Q1479" s="12" t="str">
        <f>CONCATENATE(X1479," ",Y1479)</f>
        <v>Turdus merula</v>
      </c>
      <c r="R1479" s="14" t="str">
        <f>CONCATENATE(S1479,", ",T1479,", ",U1479,", ",V1479,", ",W1479,", ",X1479,", ",Y1479)</f>
        <v>Animalia, Chordata, Aves, Passeriformes, Turdidae, Turdus, merula</v>
      </c>
      <c r="S1479" s="6" t="s">
        <v>76</v>
      </c>
      <c r="T1479" s="6" t="s">
        <v>77</v>
      </c>
      <c r="U1479" s="6" t="s">
        <v>78</v>
      </c>
      <c r="V1479" s="17" t="s">
        <v>79</v>
      </c>
      <c r="W1479" s="17" t="s">
        <v>126</v>
      </c>
      <c r="X1479" s="17" t="s">
        <v>127</v>
      </c>
      <c r="Y1479" s="17" t="s">
        <v>132</v>
      </c>
      <c r="AA1479" s="12" t="s">
        <v>83</v>
      </c>
      <c r="AB1479" s="6" t="s">
        <v>84</v>
      </c>
      <c r="AC1479" s="12" t="s">
        <v>133</v>
      </c>
      <c r="AD1479" s="12" t="s">
        <v>259</v>
      </c>
      <c r="AE1479" s="2">
        <v>44842</v>
      </c>
      <c r="AF1479" s="43" t="s">
        <v>87</v>
      </c>
      <c r="AG1479" s="7" t="s">
        <v>134</v>
      </c>
      <c r="AH1479" s="43">
        <v>48.112315028784003</v>
      </c>
      <c r="AI1479" s="43">
        <v>-1.70822055339961</v>
      </c>
      <c r="AL1479" s="43">
        <v>10</v>
      </c>
      <c r="AN1479" s="46" t="s">
        <v>5240</v>
      </c>
      <c r="AO1479" s="5" t="s">
        <v>89</v>
      </c>
      <c r="AP1479" s="12" t="s">
        <v>259</v>
      </c>
      <c r="AR1479" s="7" t="s">
        <v>90</v>
      </c>
      <c r="AT1479" s="4" t="str">
        <f>CONCATENATE(AU1479,", ",AV1479,", ",AW1479,", ",AX1479,", ",AY1479,", ",AZ1479,", ",BA1479)</f>
        <v>Europe, France, FR, Bretagne, Ille-et-Vilaine, Rennes, Campus Institut Agro Rennes</v>
      </c>
      <c r="AU1479" s="1" t="s">
        <v>91</v>
      </c>
      <c r="AV1479" s="1" t="s">
        <v>92</v>
      </c>
      <c r="AW1479" s="1" t="s">
        <v>93</v>
      </c>
      <c r="AX1479" s="1" t="s">
        <v>94</v>
      </c>
      <c r="AY1479" s="1" t="s">
        <v>95</v>
      </c>
      <c r="AZ1479" s="1" t="s">
        <v>96</v>
      </c>
      <c r="BA1479" s="1" t="s">
        <v>5242</v>
      </c>
      <c r="BC1479" s="43"/>
      <c r="BF1479" s="43" t="s">
        <v>4596</v>
      </c>
      <c r="BG1479" s="43" t="s">
        <v>93</v>
      </c>
      <c r="BH1479" s="7" t="s">
        <v>97</v>
      </c>
      <c r="BJ1479" s="7" t="s">
        <v>98</v>
      </c>
      <c r="BK1479" s="7" t="s">
        <v>99</v>
      </c>
      <c r="BL1479" s="7" t="s">
        <v>4597</v>
      </c>
      <c r="BM1479" s="7" t="s">
        <v>4598</v>
      </c>
      <c r="BS1479" s="12" t="s">
        <v>259</v>
      </c>
      <c r="BU1479" s="43">
        <v>1</v>
      </c>
      <c r="BW1479" s="43" t="s">
        <v>103</v>
      </c>
    </row>
    <row r="1480" spans="3:75" x14ac:dyDescent="0.35">
      <c r="C1480" s="43" t="str">
        <f t="shared" si="23"/>
        <v>IARA:BDT-10:2022: 1479</v>
      </c>
      <c r="D1480" s="43">
        <v>1479</v>
      </c>
      <c r="E1480" s="43" t="s">
        <v>5236</v>
      </c>
      <c r="F1480" s="1" t="s">
        <v>73</v>
      </c>
      <c r="G1480" s="43" t="s">
        <v>5249</v>
      </c>
      <c r="H1480" s="2">
        <v>44842</v>
      </c>
      <c r="J1480" s="12">
        <f>YEAR(H1480)</f>
        <v>2022</v>
      </c>
      <c r="K1480" s="12">
        <f>MONTH(H1480)</f>
        <v>10</v>
      </c>
      <c r="L1480" s="12">
        <f>DAY(H1480)</f>
        <v>8</v>
      </c>
      <c r="M1480" s="13"/>
      <c r="P1480" s="12" t="s">
        <v>75</v>
      </c>
      <c r="Q1480" s="12" t="str">
        <f>CONCATENATE(X1480," ",Y1480)</f>
        <v>Turdus merula</v>
      </c>
      <c r="R1480" s="14" t="str">
        <f>CONCATENATE(S1480,", ",T1480,", ",U1480,", ",V1480,", ",W1480,", ",X1480,", ",Y1480)</f>
        <v>Animalia, Chordata, Aves, Passeriformes, Turdidae, Turdus, merula</v>
      </c>
      <c r="S1480" s="6" t="s">
        <v>76</v>
      </c>
      <c r="T1480" s="6" t="s">
        <v>77</v>
      </c>
      <c r="U1480" s="6" t="s">
        <v>78</v>
      </c>
      <c r="V1480" s="17" t="s">
        <v>79</v>
      </c>
      <c r="W1480" s="17" t="s">
        <v>126</v>
      </c>
      <c r="X1480" s="17" t="s">
        <v>127</v>
      </c>
      <c r="Y1480" s="17" t="s">
        <v>132</v>
      </c>
      <c r="AA1480" s="12" t="s">
        <v>83</v>
      </c>
      <c r="AB1480" s="6" t="s">
        <v>84</v>
      </c>
      <c r="AC1480" s="12" t="s">
        <v>133</v>
      </c>
      <c r="AD1480" s="12" t="s">
        <v>259</v>
      </c>
      <c r="AE1480" s="2">
        <v>44842</v>
      </c>
      <c r="AF1480" s="43" t="s">
        <v>87</v>
      </c>
      <c r="AG1480" s="7" t="s">
        <v>134</v>
      </c>
      <c r="AH1480" s="43">
        <v>48.112355051580401</v>
      </c>
      <c r="AI1480" s="43">
        <v>-1.7082424424195</v>
      </c>
      <c r="AL1480" s="43">
        <v>10</v>
      </c>
      <c r="AN1480" s="46" t="s">
        <v>5240</v>
      </c>
      <c r="AO1480" s="5" t="s">
        <v>89</v>
      </c>
      <c r="AP1480" s="12" t="s">
        <v>259</v>
      </c>
      <c r="AR1480" s="7" t="s">
        <v>90</v>
      </c>
      <c r="AT1480" s="4" t="str">
        <f>CONCATENATE(AU1480,", ",AV1480,", ",AW1480,", ",AX1480,", ",AY1480,", ",AZ1480,", ",BA1480)</f>
        <v>Europe, France, FR, Bretagne, Ille-et-Vilaine, Rennes, Campus Institut Agro Rennes</v>
      </c>
      <c r="AU1480" s="1" t="s">
        <v>91</v>
      </c>
      <c r="AV1480" s="1" t="s">
        <v>92</v>
      </c>
      <c r="AW1480" s="1" t="s">
        <v>93</v>
      </c>
      <c r="AX1480" s="1" t="s">
        <v>94</v>
      </c>
      <c r="AY1480" s="1" t="s">
        <v>95</v>
      </c>
      <c r="AZ1480" s="1" t="s">
        <v>96</v>
      </c>
      <c r="BA1480" s="1" t="s">
        <v>5242</v>
      </c>
      <c r="BC1480" s="43"/>
      <c r="BF1480" s="43" t="s">
        <v>4596</v>
      </c>
      <c r="BG1480" s="43" t="s">
        <v>93</v>
      </c>
      <c r="BH1480" s="7" t="s">
        <v>97</v>
      </c>
      <c r="BJ1480" s="7" t="s">
        <v>98</v>
      </c>
      <c r="BK1480" s="7" t="s">
        <v>99</v>
      </c>
      <c r="BL1480" s="7" t="s">
        <v>4597</v>
      </c>
      <c r="BM1480" s="7" t="s">
        <v>4598</v>
      </c>
      <c r="BS1480" s="12" t="s">
        <v>259</v>
      </c>
      <c r="BU1480" s="43">
        <v>1</v>
      </c>
      <c r="BW1480" s="43" t="s">
        <v>103</v>
      </c>
    </row>
    <row r="1481" spans="3:75" x14ac:dyDescent="0.35">
      <c r="C1481" s="43" t="str">
        <f t="shared" si="23"/>
        <v>IARA:BDT-10:2022: 1480</v>
      </c>
      <c r="D1481" s="43">
        <v>1480</v>
      </c>
      <c r="E1481" s="43" t="s">
        <v>5236</v>
      </c>
      <c r="F1481" s="1" t="s">
        <v>73</v>
      </c>
      <c r="G1481" s="43" t="s">
        <v>5249</v>
      </c>
      <c r="H1481" s="2">
        <v>44842</v>
      </c>
      <c r="J1481" s="12">
        <f>YEAR(H1481)</f>
        <v>2022</v>
      </c>
      <c r="K1481" s="12">
        <f>MONTH(H1481)</f>
        <v>10</v>
      </c>
      <c r="L1481" s="12">
        <f>DAY(H1481)</f>
        <v>8</v>
      </c>
      <c r="M1481" s="13"/>
      <c r="P1481" s="12" t="s">
        <v>75</v>
      </c>
      <c r="Q1481" s="12" t="str">
        <f>CONCATENATE(X1481," ",Y1481)</f>
        <v>Garrulus glandarius</v>
      </c>
      <c r="R1481" s="14" t="str">
        <f>CONCATENATE(S1481,", ",T1481,", ",U1481,", ",V1481,", ",W1481,", ",X1481,", ",Y1481)</f>
        <v>Animalia, Chordata, Aves, Passeriformes, Corvidae, Garrulus, glandarius</v>
      </c>
      <c r="S1481" s="6" t="s">
        <v>76</v>
      </c>
      <c r="T1481" s="6" t="s">
        <v>77</v>
      </c>
      <c r="U1481" s="6" t="s">
        <v>78</v>
      </c>
      <c r="V1481" s="12" t="s">
        <v>79</v>
      </c>
      <c r="W1481" s="12" t="s">
        <v>104</v>
      </c>
      <c r="X1481" s="12" t="s">
        <v>122</v>
      </c>
      <c r="Y1481" s="12" t="s">
        <v>123</v>
      </c>
      <c r="AA1481" s="12" t="s">
        <v>83</v>
      </c>
      <c r="AB1481" s="6" t="s">
        <v>84</v>
      </c>
      <c r="AC1481" s="12" t="s">
        <v>124</v>
      </c>
      <c r="AD1481" s="12" t="s">
        <v>259</v>
      </c>
      <c r="AE1481" s="2">
        <v>44842</v>
      </c>
      <c r="AF1481" s="43" t="s">
        <v>87</v>
      </c>
      <c r="AG1481" s="7" t="s">
        <v>125</v>
      </c>
      <c r="AH1481" s="43">
        <v>48.112292884524003</v>
      </c>
      <c r="AI1481" s="43">
        <v>-1.70754679993109</v>
      </c>
      <c r="AL1481" s="43">
        <v>10</v>
      </c>
      <c r="AN1481" s="46" t="s">
        <v>5240</v>
      </c>
      <c r="AO1481" s="5" t="s">
        <v>89</v>
      </c>
      <c r="AP1481" s="12" t="s">
        <v>259</v>
      </c>
      <c r="AR1481" s="7" t="s">
        <v>90</v>
      </c>
      <c r="AT1481" s="4" t="str">
        <f>CONCATENATE(AU1481,", ",AV1481,", ",AW1481,", ",AX1481,", ",AY1481,", ",AZ1481,", ",BA1481)</f>
        <v>Europe, France, FR, Bretagne, Ille-et-Vilaine, Rennes, Campus Institut Agro Rennes</v>
      </c>
      <c r="AU1481" s="1" t="s">
        <v>91</v>
      </c>
      <c r="AV1481" s="1" t="s">
        <v>92</v>
      </c>
      <c r="AW1481" s="1" t="s">
        <v>93</v>
      </c>
      <c r="AX1481" s="1" t="s">
        <v>94</v>
      </c>
      <c r="AY1481" s="1" t="s">
        <v>95</v>
      </c>
      <c r="AZ1481" s="1" t="s">
        <v>96</v>
      </c>
      <c r="BA1481" s="1" t="s">
        <v>5242</v>
      </c>
      <c r="BC1481" s="43"/>
      <c r="BF1481" s="43" t="s">
        <v>4596</v>
      </c>
      <c r="BG1481" s="43" t="s">
        <v>93</v>
      </c>
      <c r="BH1481" s="7" t="s">
        <v>97</v>
      </c>
      <c r="BJ1481" s="7" t="s">
        <v>98</v>
      </c>
      <c r="BK1481" s="7" t="s">
        <v>99</v>
      </c>
      <c r="BL1481" s="7" t="s">
        <v>4597</v>
      </c>
      <c r="BM1481" s="7" t="s">
        <v>4598</v>
      </c>
      <c r="BS1481" s="12" t="s">
        <v>259</v>
      </c>
      <c r="BU1481" s="43">
        <v>1</v>
      </c>
      <c r="BW1481" s="43" t="s">
        <v>103</v>
      </c>
    </row>
    <row r="1482" spans="3:75" x14ac:dyDescent="0.35">
      <c r="C1482" s="43" t="str">
        <f t="shared" si="23"/>
        <v>IARA:BDT-10:2022: 1481</v>
      </c>
      <c r="D1482" s="43">
        <v>1481</v>
      </c>
      <c r="E1482" s="43" t="s">
        <v>5236</v>
      </c>
      <c r="F1482" s="1" t="s">
        <v>73</v>
      </c>
      <c r="G1482" s="43" t="s">
        <v>5249</v>
      </c>
      <c r="H1482" s="2">
        <v>44842</v>
      </c>
      <c r="J1482" s="12">
        <f>YEAR(H1482)</f>
        <v>2022</v>
      </c>
      <c r="K1482" s="12">
        <f>MONTH(H1482)</f>
        <v>10</v>
      </c>
      <c r="L1482" s="12">
        <f>DAY(H1482)</f>
        <v>8</v>
      </c>
      <c r="M1482" s="13"/>
      <c r="P1482" s="12" t="s">
        <v>75</v>
      </c>
      <c r="Q1482" s="12" t="str">
        <f>CONCATENATE(X1482," ",Y1482)</f>
        <v>Garrulus glandarius</v>
      </c>
      <c r="R1482" s="14" t="str">
        <f>CONCATENATE(S1482,", ",T1482,", ",U1482,", ",V1482,", ",W1482,", ",X1482,", ",Y1482)</f>
        <v>Animalia, Chordata, Aves, Passeriformes, Corvidae, Garrulus, glandarius</v>
      </c>
      <c r="S1482" s="6" t="s">
        <v>76</v>
      </c>
      <c r="T1482" s="6" t="s">
        <v>77</v>
      </c>
      <c r="U1482" s="6" t="s">
        <v>78</v>
      </c>
      <c r="V1482" s="12" t="s">
        <v>79</v>
      </c>
      <c r="W1482" s="12" t="s">
        <v>104</v>
      </c>
      <c r="X1482" s="12" t="s">
        <v>122</v>
      </c>
      <c r="Y1482" s="12" t="s">
        <v>123</v>
      </c>
      <c r="AA1482" s="12" t="s">
        <v>83</v>
      </c>
      <c r="AB1482" s="6" t="s">
        <v>84</v>
      </c>
      <c r="AC1482" s="12" t="s">
        <v>124</v>
      </c>
      <c r="AD1482" s="12" t="s">
        <v>259</v>
      </c>
      <c r="AE1482" s="2">
        <v>44842</v>
      </c>
      <c r="AF1482" s="43" t="s">
        <v>87</v>
      </c>
      <c r="AG1482" s="7" t="s">
        <v>125</v>
      </c>
      <c r="AH1482" s="43">
        <v>48.112142943825297</v>
      </c>
      <c r="AI1482" s="43">
        <v>-1.70689830096652</v>
      </c>
      <c r="AL1482" s="43">
        <v>10</v>
      </c>
      <c r="AN1482" s="46" t="s">
        <v>5240</v>
      </c>
      <c r="AO1482" s="5" t="s">
        <v>89</v>
      </c>
      <c r="AP1482" s="12" t="s">
        <v>259</v>
      </c>
      <c r="AR1482" s="7" t="s">
        <v>90</v>
      </c>
      <c r="AT1482" s="4" t="str">
        <f>CONCATENATE(AU1482,", ",AV1482,", ",AW1482,", ",AX1482,", ",AY1482,", ",AZ1482,", ",BA1482)</f>
        <v>Europe, France, FR, Bretagne, Ille-et-Vilaine, Rennes, Campus Institut Agro Rennes</v>
      </c>
      <c r="AU1482" s="1" t="s">
        <v>91</v>
      </c>
      <c r="AV1482" s="1" t="s">
        <v>92</v>
      </c>
      <c r="AW1482" s="1" t="s">
        <v>93</v>
      </c>
      <c r="AX1482" s="1" t="s">
        <v>94</v>
      </c>
      <c r="AY1482" s="1" t="s">
        <v>95</v>
      </c>
      <c r="AZ1482" s="1" t="s">
        <v>96</v>
      </c>
      <c r="BA1482" s="1" t="s">
        <v>5242</v>
      </c>
      <c r="BC1482" s="43"/>
      <c r="BF1482" s="43" t="s">
        <v>4596</v>
      </c>
      <c r="BG1482" s="43" t="s">
        <v>93</v>
      </c>
      <c r="BH1482" s="7" t="s">
        <v>97</v>
      </c>
      <c r="BJ1482" s="7" t="s">
        <v>98</v>
      </c>
      <c r="BK1482" s="7" t="s">
        <v>99</v>
      </c>
      <c r="BL1482" s="7" t="s">
        <v>4597</v>
      </c>
      <c r="BM1482" s="7" t="s">
        <v>4598</v>
      </c>
      <c r="BS1482" s="12" t="s">
        <v>259</v>
      </c>
      <c r="BU1482" s="43">
        <v>1</v>
      </c>
      <c r="BW1482" s="43" t="s">
        <v>103</v>
      </c>
    </row>
    <row r="1483" spans="3:75" x14ac:dyDescent="0.35">
      <c r="C1483" s="43" t="str">
        <f t="shared" si="23"/>
        <v>IARA:BDT-10:2022: 1482</v>
      </c>
      <c r="D1483" s="43">
        <v>1482</v>
      </c>
      <c r="E1483" s="43" t="s">
        <v>5236</v>
      </c>
      <c r="F1483" s="1" t="s">
        <v>73</v>
      </c>
      <c r="G1483" s="43" t="s">
        <v>5249</v>
      </c>
      <c r="H1483" s="2">
        <v>44842</v>
      </c>
      <c r="J1483" s="12">
        <f>YEAR(H1483)</f>
        <v>2022</v>
      </c>
      <c r="K1483" s="12">
        <f>MONTH(H1483)</f>
        <v>10</v>
      </c>
      <c r="L1483" s="12">
        <f>DAY(H1483)</f>
        <v>8</v>
      </c>
      <c r="M1483" s="13"/>
      <c r="P1483" s="12" t="s">
        <v>75</v>
      </c>
      <c r="Q1483" s="12" t="str">
        <f>CONCATENATE(X1483," ",Y1483)</f>
        <v>Erithacus rubecula</v>
      </c>
      <c r="R1483" s="14" t="str">
        <f>CONCATENATE(S1483,", ",T1483,", ",U1483,", ",V1483,", ",W1483,", ",X1483,", ",Y1483)</f>
        <v>Animalia, Chordata, Aves, Passeriformes, Muscicapidae, Erithacus, rubecula</v>
      </c>
      <c r="S1483" s="6" t="s">
        <v>76</v>
      </c>
      <c r="T1483" s="6" t="s">
        <v>77</v>
      </c>
      <c r="U1483" s="6" t="s">
        <v>78</v>
      </c>
      <c r="V1483" s="12" t="s">
        <v>79</v>
      </c>
      <c r="W1483" s="12" t="s">
        <v>182</v>
      </c>
      <c r="X1483" s="12" t="s">
        <v>183</v>
      </c>
      <c r="Y1483" s="12" t="s">
        <v>184</v>
      </c>
      <c r="AA1483" s="12" t="s">
        <v>83</v>
      </c>
      <c r="AB1483" s="6" t="s">
        <v>84</v>
      </c>
      <c r="AC1483" s="12" t="s">
        <v>185</v>
      </c>
      <c r="AD1483" s="12" t="s">
        <v>259</v>
      </c>
      <c r="AE1483" s="2">
        <v>44842</v>
      </c>
      <c r="AF1483" s="43" t="s">
        <v>87</v>
      </c>
      <c r="AG1483" s="7" t="s">
        <v>186</v>
      </c>
      <c r="AH1483" s="43">
        <v>48.112436009706599</v>
      </c>
      <c r="AI1483" s="43">
        <v>-1.70836569426812</v>
      </c>
      <c r="AL1483" s="43">
        <v>10</v>
      </c>
      <c r="AN1483" s="46" t="s">
        <v>5240</v>
      </c>
      <c r="AO1483" s="5" t="s">
        <v>89</v>
      </c>
      <c r="AP1483" s="12" t="s">
        <v>259</v>
      </c>
      <c r="AR1483" s="7" t="s">
        <v>90</v>
      </c>
      <c r="AT1483" s="4" t="str">
        <f>CONCATENATE(AU1483,", ",AV1483,", ",AW1483,", ",AX1483,", ",AY1483,", ",AZ1483,", ",BA1483)</f>
        <v>Europe, France, FR, Bretagne, Ille-et-Vilaine, Rennes, Campus Institut Agro Rennes</v>
      </c>
      <c r="AU1483" s="1" t="s">
        <v>91</v>
      </c>
      <c r="AV1483" s="1" t="s">
        <v>92</v>
      </c>
      <c r="AW1483" s="1" t="s">
        <v>93</v>
      </c>
      <c r="AX1483" s="1" t="s">
        <v>94</v>
      </c>
      <c r="AY1483" s="1" t="s">
        <v>95</v>
      </c>
      <c r="AZ1483" s="1" t="s">
        <v>96</v>
      </c>
      <c r="BA1483" s="1" t="s">
        <v>5242</v>
      </c>
      <c r="BC1483" s="43"/>
      <c r="BF1483" s="43" t="s">
        <v>4596</v>
      </c>
      <c r="BG1483" s="43" t="s">
        <v>93</v>
      </c>
      <c r="BH1483" s="7" t="s">
        <v>97</v>
      </c>
      <c r="BJ1483" s="7" t="s">
        <v>98</v>
      </c>
      <c r="BK1483" s="7" t="s">
        <v>99</v>
      </c>
      <c r="BL1483" s="7" t="s">
        <v>4597</v>
      </c>
      <c r="BM1483" s="7" t="s">
        <v>4598</v>
      </c>
      <c r="BS1483" s="12" t="s">
        <v>259</v>
      </c>
      <c r="BU1483" s="43">
        <v>1</v>
      </c>
      <c r="BW1483" s="43" t="s">
        <v>103</v>
      </c>
    </row>
    <row r="1484" spans="3:75" x14ac:dyDescent="0.35">
      <c r="C1484" s="43" t="str">
        <f t="shared" si="23"/>
        <v>IARA:BDT-10:2022: 1483</v>
      </c>
      <c r="D1484" s="43">
        <v>1483</v>
      </c>
      <c r="E1484" s="43" t="s">
        <v>5236</v>
      </c>
      <c r="F1484" s="1" t="s">
        <v>73</v>
      </c>
      <c r="G1484" s="43" t="s">
        <v>5249</v>
      </c>
      <c r="H1484" s="2">
        <v>44842</v>
      </c>
      <c r="J1484" s="12">
        <f>YEAR(H1484)</f>
        <v>2022</v>
      </c>
      <c r="K1484" s="12">
        <f>MONTH(H1484)</f>
        <v>10</v>
      </c>
      <c r="L1484" s="12">
        <f>DAY(H1484)</f>
        <v>8</v>
      </c>
      <c r="M1484" s="13"/>
      <c r="P1484" s="12" t="s">
        <v>75</v>
      </c>
      <c r="Q1484" s="12" t="str">
        <f>CONCATENATE(X1484," ",Y1484)</f>
        <v>Prunella modularis</v>
      </c>
      <c r="R1484" s="14" t="str">
        <f>CONCATENATE(S1484,", ",T1484,", ",U1484,", ",V1484,", ",W1484,", ",X1484,", ",Y1484)</f>
        <v>Animalia, Chordata, Aves, Passeriformes, Prunellidae, Prunella, modularis</v>
      </c>
      <c r="S1484" s="6" t="s">
        <v>76</v>
      </c>
      <c r="T1484" s="6" t="s">
        <v>77</v>
      </c>
      <c r="U1484" s="6" t="s">
        <v>78</v>
      </c>
      <c r="V1484" s="12" t="s">
        <v>79</v>
      </c>
      <c r="W1484" s="12" t="s">
        <v>80</v>
      </c>
      <c r="X1484" s="12" t="s">
        <v>81</v>
      </c>
      <c r="Y1484" s="12" t="s">
        <v>82</v>
      </c>
      <c r="AA1484" s="12" t="s">
        <v>83</v>
      </c>
      <c r="AB1484" s="6" t="s">
        <v>84</v>
      </c>
      <c r="AC1484" s="12" t="s">
        <v>85</v>
      </c>
      <c r="AD1484" s="12" t="s">
        <v>259</v>
      </c>
      <c r="AE1484" s="2">
        <v>44842</v>
      </c>
      <c r="AF1484" s="43" t="s">
        <v>87</v>
      </c>
      <c r="AG1484" s="7" t="s">
        <v>88</v>
      </c>
      <c r="AH1484" s="43">
        <v>48.112455412868499</v>
      </c>
      <c r="AI1484" s="43">
        <v>-1.70839185240157</v>
      </c>
      <c r="AL1484" s="43">
        <v>10</v>
      </c>
      <c r="AN1484" s="46" t="s">
        <v>5240</v>
      </c>
      <c r="AO1484" s="5" t="s">
        <v>89</v>
      </c>
      <c r="AP1484" s="12" t="s">
        <v>259</v>
      </c>
      <c r="AR1484" s="7" t="s">
        <v>90</v>
      </c>
      <c r="AT1484" s="4" t="str">
        <f>CONCATENATE(AU1484,", ",AV1484,", ",AW1484,", ",AX1484,", ",AY1484,", ",AZ1484,", ",BA1484)</f>
        <v>Europe, France, FR, Bretagne, Ille-et-Vilaine, Rennes, Campus Institut Agro Rennes</v>
      </c>
      <c r="AU1484" s="1" t="s">
        <v>91</v>
      </c>
      <c r="AV1484" s="1" t="s">
        <v>92</v>
      </c>
      <c r="AW1484" s="1" t="s">
        <v>93</v>
      </c>
      <c r="AX1484" s="1" t="s">
        <v>94</v>
      </c>
      <c r="AY1484" s="1" t="s">
        <v>95</v>
      </c>
      <c r="AZ1484" s="1" t="s">
        <v>96</v>
      </c>
      <c r="BA1484" s="1" t="s">
        <v>5242</v>
      </c>
      <c r="BC1484" s="43"/>
      <c r="BF1484" s="43" t="s">
        <v>4596</v>
      </c>
      <c r="BG1484" s="43" t="s">
        <v>93</v>
      </c>
      <c r="BH1484" s="7" t="s">
        <v>97</v>
      </c>
      <c r="BJ1484" s="7" t="s">
        <v>98</v>
      </c>
      <c r="BK1484" s="7" t="s">
        <v>99</v>
      </c>
      <c r="BL1484" s="7" t="s">
        <v>4597</v>
      </c>
      <c r="BM1484" s="7" t="s">
        <v>4598</v>
      </c>
      <c r="BS1484" s="12" t="s">
        <v>259</v>
      </c>
      <c r="BU1484" s="43">
        <v>1</v>
      </c>
      <c r="BW1484" s="43" t="s">
        <v>103</v>
      </c>
    </row>
    <row r="1485" spans="3:75" x14ac:dyDescent="0.35">
      <c r="C1485" s="43" t="str">
        <f t="shared" si="23"/>
        <v>IARA:BDT-10:2022: 1484</v>
      </c>
      <c r="D1485" s="43">
        <v>1484</v>
      </c>
      <c r="E1485" s="43" t="s">
        <v>5236</v>
      </c>
      <c r="F1485" s="1" t="s">
        <v>73</v>
      </c>
      <c r="G1485" s="43" t="s">
        <v>5249</v>
      </c>
      <c r="H1485" s="2">
        <v>44842</v>
      </c>
      <c r="J1485" s="12">
        <f>YEAR(H1485)</f>
        <v>2022</v>
      </c>
      <c r="K1485" s="12">
        <f>MONTH(H1485)</f>
        <v>10</v>
      </c>
      <c r="L1485" s="12">
        <f>DAY(H1485)</f>
        <v>8</v>
      </c>
      <c r="M1485" s="13"/>
      <c r="P1485" s="12" t="s">
        <v>75</v>
      </c>
      <c r="Q1485" s="12" t="str">
        <f>CONCATENATE(X1485," ",Y1485)</f>
        <v>Cyanistes caeruleus</v>
      </c>
      <c r="R1485" s="14" t="str">
        <f>CONCATENATE(S1485,", ",T1485,", ",U1485,", ",V1485,", ",W1485,", ",X1485,", ",Y1485)</f>
        <v>Animalia, Chordata, Aves, Passeriformes, Paridae, Cyanistes, caeruleus</v>
      </c>
      <c r="S1485" s="6" t="s">
        <v>76</v>
      </c>
      <c r="T1485" s="6" t="s">
        <v>77</v>
      </c>
      <c r="U1485" s="6" t="s">
        <v>78</v>
      </c>
      <c r="V1485" s="12" t="s">
        <v>79</v>
      </c>
      <c r="W1485" s="12" t="s">
        <v>135</v>
      </c>
      <c r="X1485" s="12" t="s">
        <v>136</v>
      </c>
      <c r="Y1485" s="12" t="s">
        <v>137</v>
      </c>
      <c r="AA1485" s="12" t="s">
        <v>83</v>
      </c>
      <c r="AB1485" s="6" t="s">
        <v>84</v>
      </c>
      <c r="AC1485" s="12" t="s">
        <v>138</v>
      </c>
      <c r="AD1485" s="12" t="s">
        <v>259</v>
      </c>
      <c r="AE1485" s="2">
        <v>44842</v>
      </c>
      <c r="AF1485" s="43" t="s">
        <v>87</v>
      </c>
      <c r="AG1485" s="7" t="s">
        <v>139</v>
      </c>
      <c r="AH1485" s="43">
        <v>48.112206394033002</v>
      </c>
      <c r="AI1485" s="43">
        <v>-1.7078688731413201</v>
      </c>
      <c r="AL1485" s="43">
        <v>10</v>
      </c>
      <c r="AN1485" s="46" t="s">
        <v>5240</v>
      </c>
      <c r="AO1485" s="5" t="s">
        <v>89</v>
      </c>
      <c r="AP1485" s="12" t="s">
        <v>259</v>
      </c>
      <c r="AR1485" s="7" t="s">
        <v>90</v>
      </c>
      <c r="AT1485" s="4" t="str">
        <f>CONCATENATE(AU1485,", ",AV1485,", ",AW1485,", ",AX1485,", ",AY1485,", ",AZ1485,", ",BA1485)</f>
        <v>Europe, France, FR, Bretagne, Ille-et-Vilaine, Rennes, Campus Institut Agro Rennes</v>
      </c>
      <c r="AU1485" s="1" t="s">
        <v>91</v>
      </c>
      <c r="AV1485" s="1" t="s">
        <v>92</v>
      </c>
      <c r="AW1485" s="1" t="s">
        <v>93</v>
      </c>
      <c r="AX1485" s="1" t="s">
        <v>94</v>
      </c>
      <c r="AY1485" s="1" t="s">
        <v>95</v>
      </c>
      <c r="AZ1485" s="1" t="s">
        <v>96</v>
      </c>
      <c r="BA1485" s="1" t="s">
        <v>5242</v>
      </c>
      <c r="BC1485" s="43"/>
      <c r="BF1485" s="43" t="s">
        <v>4596</v>
      </c>
      <c r="BG1485" s="43" t="s">
        <v>93</v>
      </c>
      <c r="BH1485" s="7" t="s">
        <v>97</v>
      </c>
      <c r="BJ1485" s="7" t="s">
        <v>98</v>
      </c>
      <c r="BK1485" s="7" t="s">
        <v>99</v>
      </c>
      <c r="BL1485" s="7" t="s">
        <v>4597</v>
      </c>
      <c r="BM1485" s="7" t="s">
        <v>4598</v>
      </c>
      <c r="BS1485" s="12" t="s">
        <v>259</v>
      </c>
      <c r="BU1485" s="43">
        <v>1</v>
      </c>
      <c r="BW1485" s="43" t="s">
        <v>103</v>
      </c>
    </row>
    <row r="1486" spans="3:75" x14ac:dyDescent="0.35">
      <c r="C1486" s="43" t="str">
        <f t="shared" si="23"/>
        <v>IARA:BDT-10:2022: 1485</v>
      </c>
      <c r="D1486" s="43">
        <v>1485</v>
      </c>
      <c r="E1486" s="43" t="s">
        <v>5236</v>
      </c>
      <c r="F1486" s="1" t="s">
        <v>73</v>
      </c>
      <c r="G1486" s="43" t="s">
        <v>5249</v>
      </c>
      <c r="H1486" s="2">
        <v>44842</v>
      </c>
      <c r="J1486" s="12">
        <f>YEAR(H1486)</f>
        <v>2022</v>
      </c>
      <c r="K1486" s="12">
        <f>MONTH(H1486)</f>
        <v>10</v>
      </c>
      <c r="L1486" s="12">
        <f>DAY(H1486)</f>
        <v>8</v>
      </c>
      <c r="M1486" s="13"/>
      <c r="P1486" s="12" t="s">
        <v>75</v>
      </c>
      <c r="Q1486" s="12" t="str">
        <f>CONCATENATE(X1486," ",Y1486)</f>
        <v>Pica pica</v>
      </c>
      <c r="R1486" s="14" t="str">
        <f>CONCATENATE(S1486,", ",T1486,", ",U1486,", ",V1486,", ",W1486,", ",X1486,", ",Y1486)</f>
        <v>Animalia, Chordata, Aves, Passeriformes, Corvidae, Pica, pica</v>
      </c>
      <c r="S1486" s="6" t="s">
        <v>76</v>
      </c>
      <c r="T1486" s="6" t="s">
        <v>77</v>
      </c>
      <c r="U1486" s="6" t="s">
        <v>78</v>
      </c>
      <c r="V1486" s="12" t="s">
        <v>79</v>
      </c>
      <c r="W1486" s="12" t="s">
        <v>104</v>
      </c>
      <c r="X1486" s="12" t="s">
        <v>155</v>
      </c>
      <c r="Y1486" s="12" t="s">
        <v>156</v>
      </c>
      <c r="AA1486" s="12" t="s">
        <v>83</v>
      </c>
      <c r="AB1486" s="6" t="s">
        <v>84</v>
      </c>
      <c r="AC1486" s="12" t="s">
        <v>157</v>
      </c>
      <c r="AD1486" s="12" t="s">
        <v>259</v>
      </c>
      <c r="AE1486" s="2">
        <v>44842</v>
      </c>
      <c r="AF1486" s="43" t="s">
        <v>87</v>
      </c>
      <c r="AG1486" s="7" t="s">
        <v>158</v>
      </c>
      <c r="AH1486" s="43">
        <v>48.112115885371601</v>
      </c>
      <c r="AI1486" s="43">
        <v>-1.7076775936527799</v>
      </c>
      <c r="AL1486" s="43">
        <v>10</v>
      </c>
      <c r="AN1486" s="46" t="s">
        <v>5240</v>
      </c>
      <c r="AO1486" s="5" t="s">
        <v>89</v>
      </c>
      <c r="AP1486" s="12" t="s">
        <v>259</v>
      </c>
      <c r="AR1486" s="7" t="s">
        <v>90</v>
      </c>
      <c r="AT1486" s="4" t="str">
        <f>CONCATENATE(AU1486,", ",AV1486,", ",AW1486,", ",AX1486,", ",AY1486,", ",AZ1486,", ",BA1486)</f>
        <v>Europe, France, FR, Bretagne, Ille-et-Vilaine, Rennes, Campus Institut Agro Rennes</v>
      </c>
      <c r="AU1486" s="1" t="s">
        <v>91</v>
      </c>
      <c r="AV1486" s="1" t="s">
        <v>92</v>
      </c>
      <c r="AW1486" s="1" t="s">
        <v>93</v>
      </c>
      <c r="AX1486" s="1" t="s">
        <v>94</v>
      </c>
      <c r="AY1486" s="1" t="s">
        <v>95</v>
      </c>
      <c r="AZ1486" s="1" t="s">
        <v>96</v>
      </c>
      <c r="BA1486" s="1" t="s">
        <v>5242</v>
      </c>
      <c r="BC1486" s="43"/>
      <c r="BF1486" s="43" t="s">
        <v>4596</v>
      </c>
      <c r="BG1486" s="43" t="s">
        <v>93</v>
      </c>
      <c r="BH1486" s="7" t="s">
        <v>97</v>
      </c>
      <c r="BJ1486" s="7" t="s">
        <v>98</v>
      </c>
      <c r="BK1486" s="7" t="s">
        <v>99</v>
      </c>
      <c r="BL1486" s="7" t="s">
        <v>4597</v>
      </c>
      <c r="BM1486" s="7" t="s">
        <v>4598</v>
      </c>
      <c r="BS1486" s="12" t="s">
        <v>259</v>
      </c>
      <c r="BU1486" s="43">
        <v>1</v>
      </c>
      <c r="BW1486" s="43" t="s">
        <v>103</v>
      </c>
    </row>
    <row r="1487" spans="3:75" x14ac:dyDescent="0.35">
      <c r="C1487" s="43" t="str">
        <f t="shared" si="23"/>
        <v>IARA:BDT-10:2022: 1486</v>
      </c>
      <c r="D1487" s="43">
        <v>1486</v>
      </c>
      <c r="E1487" s="43" t="s">
        <v>5236</v>
      </c>
      <c r="F1487" s="1" t="s">
        <v>73</v>
      </c>
      <c r="G1487" s="43" t="s">
        <v>5249</v>
      </c>
      <c r="H1487" s="2">
        <v>44842</v>
      </c>
      <c r="J1487" s="12">
        <f>YEAR(H1487)</f>
        <v>2022</v>
      </c>
      <c r="K1487" s="12">
        <f>MONTH(H1487)</f>
        <v>10</v>
      </c>
      <c r="L1487" s="12">
        <f>DAY(H1487)</f>
        <v>8</v>
      </c>
      <c r="M1487" s="13"/>
      <c r="P1487" s="12" t="s">
        <v>75</v>
      </c>
      <c r="Q1487" s="12" t="str">
        <f>CONCATENATE(X1487," ",Y1487)</f>
        <v>Pica pica</v>
      </c>
      <c r="R1487" s="14" t="str">
        <f>CONCATENATE(S1487,", ",T1487,", ",U1487,", ",V1487,", ",W1487,", ",X1487,", ",Y1487)</f>
        <v>Animalia, Chordata, Aves, Passeriformes, Corvidae, Pica, pica</v>
      </c>
      <c r="S1487" s="6" t="s">
        <v>76</v>
      </c>
      <c r="T1487" s="6" t="s">
        <v>77</v>
      </c>
      <c r="U1487" s="6" t="s">
        <v>78</v>
      </c>
      <c r="V1487" s="12" t="s">
        <v>79</v>
      </c>
      <c r="W1487" s="12" t="s">
        <v>104</v>
      </c>
      <c r="X1487" s="12" t="s">
        <v>155</v>
      </c>
      <c r="Y1487" s="12" t="s">
        <v>156</v>
      </c>
      <c r="AA1487" s="12" t="s">
        <v>83</v>
      </c>
      <c r="AB1487" s="6" t="s">
        <v>84</v>
      </c>
      <c r="AC1487" s="12" t="s">
        <v>157</v>
      </c>
      <c r="AD1487" s="12" t="s">
        <v>259</v>
      </c>
      <c r="AE1487" s="2">
        <v>44842</v>
      </c>
      <c r="AF1487" s="43" t="s">
        <v>87</v>
      </c>
      <c r="AG1487" s="7" t="s">
        <v>158</v>
      </c>
      <c r="AH1487" s="43">
        <v>48.112110897092101</v>
      </c>
      <c r="AI1487" s="43">
        <v>-1.70759775720647</v>
      </c>
      <c r="AL1487" s="43">
        <v>10</v>
      </c>
      <c r="AN1487" s="46" t="s">
        <v>5240</v>
      </c>
      <c r="AO1487" s="5" t="s">
        <v>89</v>
      </c>
      <c r="AP1487" s="12" t="s">
        <v>259</v>
      </c>
      <c r="AR1487" s="7" t="s">
        <v>90</v>
      </c>
      <c r="AT1487" s="4" t="str">
        <f>CONCATENATE(AU1487,", ",AV1487,", ",AW1487,", ",AX1487,", ",AY1487,", ",AZ1487,", ",BA1487)</f>
        <v>Europe, France, FR, Bretagne, Ille-et-Vilaine, Rennes, Campus Institut Agro Rennes</v>
      </c>
      <c r="AU1487" s="1" t="s">
        <v>91</v>
      </c>
      <c r="AV1487" s="1" t="s">
        <v>92</v>
      </c>
      <c r="AW1487" s="1" t="s">
        <v>93</v>
      </c>
      <c r="AX1487" s="1" t="s">
        <v>94</v>
      </c>
      <c r="AY1487" s="1" t="s">
        <v>95</v>
      </c>
      <c r="AZ1487" s="1" t="s">
        <v>96</v>
      </c>
      <c r="BA1487" s="1" t="s">
        <v>5242</v>
      </c>
      <c r="BC1487" s="43"/>
      <c r="BF1487" s="43" t="s">
        <v>4596</v>
      </c>
      <c r="BG1487" s="43" t="s">
        <v>93</v>
      </c>
      <c r="BH1487" s="7" t="s">
        <v>97</v>
      </c>
      <c r="BJ1487" s="7" t="s">
        <v>98</v>
      </c>
      <c r="BK1487" s="7" t="s">
        <v>99</v>
      </c>
      <c r="BL1487" s="7" t="s">
        <v>4597</v>
      </c>
      <c r="BM1487" s="7" t="s">
        <v>4598</v>
      </c>
      <c r="BS1487" s="12" t="s">
        <v>259</v>
      </c>
      <c r="BU1487" s="43">
        <v>1</v>
      </c>
      <c r="BW1487" s="43" t="s">
        <v>103</v>
      </c>
    </row>
    <row r="1488" spans="3:75" x14ac:dyDescent="0.35">
      <c r="C1488" s="43" t="str">
        <f t="shared" si="23"/>
        <v>IARA:BDT-10:2022: 1487</v>
      </c>
      <c r="D1488" s="43">
        <v>1487</v>
      </c>
      <c r="E1488" s="43" t="s">
        <v>5236</v>
      </c>
      <c r="F1488" s="1" t="s">
        <v>73</v>
      </c>
      <c r="G1488" s="43" t="s">
        <v>5249</v>
      </c>
      <c r="H1488" s="2">
        <v>44842</v>
      </c>
      <c r="J1488" s="12">
        <f>YEAR(H1488)</f>
        <v>2022</v>
      </c>
      <c r="K1488" s="12">
        <f>MONTH(H1488)</f>
        <v>10</v>
      </c>
      <c r="L1488" s="12">
        <f>DAY(H1488)</f>
        <v>8</v>
      </c>
      <c r="M1488" s="13"/>
      <c r="P1488" s="12" t="s">
        <v>75</v>
      </c>
      <c r="Q1488" s="12" t="str">
        <f>CONCATENATE(X1488," ",Y1488)</f>
        <v>Erithacus rubecula</v>
      </c>
      <c r="R1488" s="14" t="str">
        <f>CONCATENATE(S1488,", ",T1488,", ",U1488,", ",V1488,", ",W1488,", ",X1488,", ",Y1488)</f>
        <v>Animalia, Chordata, Aves, Passeriformes, Muscicapidae, Erithacus, rubecula</v>
      </c>
      <c r="S1488" s="6" t="s">
        <v>76</v>
      </c>
      <c r="T1488" s="6" t="s">
        <v>77</v>
      </c>
      <c r="U1488" s="6" t="s">
        <v>78</v>
      </c>
      <c r="V1488" s="12" t="s">
        <v>79</v>
      </c>
      <c r="W1488" s="12" t="s">
        <v>182</v>
      </c>
      <c r="X1488" s="12" t="s">
        <v>183</v>
      </c>
      <c r="Y1488" s="12" t="s">
        <v>184</v>
      </c>
      <c r="AA1488" s="12" t="s">
        <v>83</v>
      </c>
      <c r="AB1488" s="6" t="s">
        <v>84</v>
      </c>
      <c r="AC1488" s="12" t="s">
        <v>185</v>
      </c>
      <c r="AD1488" s="12" t="s">
        <v>259</v>
      </c>
      <c r="AE1488" s="2">
        <v>44842</v>
      </c>
      <c r="AF1488" s="43" t="s">
        <v>87</v>
      </c>
      <c r="AG1488" s="7" t="s">
        <v>186</v>
      </c>
      <c r="AH1488" s="43">
        <v>48.112569033649699</v>
      </c>
      <c r="AI1488" s="43">
        <v>-1.7084141955030001</v>
      </c>
      <c r="AL1488" s="43">
        <v>10</v>
      </c>
      <c r="AN1488" s="46" t="s">
        <v>5240</v>
      </c>
      <c r="AO1488" s="5" t="s">
        <v>89</v>
      </c>
      <c r="AP1488" s="12" t="s">
        <v>259</v>
      </c>
      <c r="AR1488" s="7" t="s">
        <v>90</v>
      </c>
      <c r="AT1488" s="4" t="str">
        <f>CONCATENATE(AU1488,", ",AV1488,", ",AW1488,", ",AX1488,", ",AY1488,", ",AZ1488,", ",BA1488)</f>
        <v>Europe, France, FR, Bretagne, Ille-et-Vilaine, Rennes, Campus Institut Agro Rennes</v>
      </c>
      <c r="AU1488" s="1" t="s">
        <v>91</v>
      </c>
      <c r="AV1488" s="1" t="s">
        <v>92</v>
      </c>
      <c r="AW1488" s="1" t="s">
        <v>93</v>
      </c>
      <c r="AX1488" s="1" t="s">
        <v>94</v>
      </c>
      <c r="AY1488" s="1" t="s">
        <v>95</v>
      </c>
      <c r="AZ1488" s="1" t="s">
        <v>96</v>
      </c>
      <c r="BA1488" s="1" t="s">
        <v>5242</v>
      </c>
      <c r="BC1488" s="43"/>
      <c r="BF1488" s="43" t="s">
        <v>4596</v>
      </c>
      <c r="BG1488" s="43" t="s">
        <v>93</v>
      </c>
      <c r="BH1488" s="7" t="s">
        <v>97</v>
      </c>
      <c r="BJ1488" s="7" t="s">
        <v>98</v>
      </c>
      <c r="BK1488" s="7" t="s">
        <v>99</v>
      </c>
      <c r="BL1488" s="7" t="s">
        <v>4597</v>
      </c>
      <c r="BM1488" s="7" t="s">
        <v>4598</v>
      </c>
      <c r="BS1488" s="12" t="s">
        <v>259</v>
      </c>
      <c r="BU1488" s="43">
        <v>1</v>
      </c>
      <c r="BW1488" s="43" t="s">
        <v>103</v>
      </c>
    </row>
    <row r="1489" spans="3:75" x14ac:dyDescent="0.35">
      <c r="C1489" s="43" t="str">
        <f t="shared" si="23"/>
        <v>IARA:BDT-10:2022: 1488</v>
      </c>
      <c r="D1489" s="43">
        <v>1488</v>
      </c>
      <c r="E1489" s="43" t="s">
        <v>5236</v>
      </c>
      <c r="F1489" s="1" t="s">
        <v>73</v>
      </c>
      <c r="G1489" s="43" t="s">
        <v>5249</v>
      </c>
      <c r="H1489" s="2">
        <v>44842</v>
      </c>
      <c r="J1489" s="12">
        <f>YEAR(H1489)</f>
        <v>2022</v>
      </c>
      <c r="K1489" s="12">
        <f>MONTH(H1489)</f>
        <v>10</v>
      </c>
      <c r="L1489" s="12">
        <f>DAY(H1489)</f>
        <v>8</v>
      </c>
      <c r="M1489" s="13"/>
      <c r="P1489" s="12" t="s">
        <v>75</v>
      </c>
      <c r="Q1489" s="12" t="str">
        <f>CONCATENATE(X1489," ",Y1489)</f>
        <v>Garrulus glandarius</v>
      </c>
      <c r="R1489" s="14" t="str">
        <f>CONCATENATE(S1489,", ",T1489,", ",U1489,", ",V1489,", ",W1489,", ",X1489,", ",Y1489)</f>
        <v>Animalia, Chordata, Aves, Passeriformes, Corvidae, Garrulus, glandarius</v>
      </c>
      <c r="S1489" s="6" t="s">
        <v>76</v>
      </c>
      <c r="T1489" s="6" t="s">
        <v>77</v>
      </c>
      <c r="U1489" s="6" t="s">
        <v>78</v>
      </c>
      <c r="V1489" s="12" t="s">
        <v>79</v>
      </c>
      <c r="W1489" s="12" t="s">
        <v>104</v>
      </c>
      <c r="X1489" s="12" t="s">
        <v>122</v>
      </c>
      <c r="Y1489" s="12" t="s">
        <v>123</v>
      </c>
      <c r="AA1489" s="12" t="s">
        <v>83</v>
      </c>
      <c r="AB1489" s="6" t="s">
        <v>84</v>
      </c>
      <c r="AC1489" s="12" t="s">
        <v>124</v>
      </c>
      <c r="AD1489" s="12" t="s">
        <v>259</v>
      </c>
      <c r="AE1489" s="2">
        <v>44842</v>
      </c>
      <c r="AF1489" s="43" t="s">
        <v>87</v>
      </c>
      <c r="AG1489" s="7" t="s">
        <v>125</v>
      </c>
      <c r="AH1489" s="43">
        <v>48.112624077273402</v>
      </c>
      <c r="AI1489" s="43">
        <v>-1.70775342580134</v>
      </c>
      <c r="AL1489" s="43">
        <v>10</v>
      </c>
      <c r="AN1489" s="46" t="s">
        <v>5240</v>
      </c>
      <c r="AO1489" s="5" t="s">
        <v>89</v>
      </c>
      <c r="AP1489" s="12" t="s">
        <v>259</v>
      </c>
      <c r="AR1489" s="7" t="s">
        <v>90</v>
      </c>
      <c r="AT1489" s="4" t="str">
        <f>CONCATENATE(AU1489,", ",AV1489,", ",AW1489,", ",AX1489,", ",AY1489,", ",AZ1489,", ",BA1489)</f>
        <v>Europe, France, FR, Bretagne, Ille-et-Vilaine, Rennes, Campus Institut Agro Rennes</v>
      </c>
      <c r="AU1489" s="1" t="s">
        <v>91</v>
      </c>
      <c r="AV1489" s="1" t="s">
        <v>92</v>
      </c>
      <c r="AW1489" s="1" t="s">
        <v>93</v>
      </c>
      <c r="AX1489" s="1" t="s">
        <v>94</v>
      </c>
      <c r="AY1489" s="1" t="s">
        <v>95</v>
      </c>
      <c r="AZ1489" s="1" t="s">
        <v>96</v>
      </c>
      <c r="BA1489" s="1" t="s">
        <v>5242</v>
      </c>
      <c r="BC1489" s="43"/>
      <c r="BF1489" s="43" t="s">
        <v>4596</v>
      </c>
      <c r="BG1489" s="43" t="s">
        <v>93</v>
      </c>
      <c r="BH1489" s="7" t="s">
        <v>97</v>
      </c>
      <c r="BJ1489" s="7" t="s">
        <v>98</v>
      </c>
      <c r="BK1489" s="7" t="s">
        <v>99</v>
      </c>
      <c r="BL1489" s="7" t="s">
        <v>4597</v>
      </c>
      <c r="BM1489" s="7" t="s">
        <v>4598</v>
      </c>
      <c r="BS1489" s="12" t="s">
        <v>259</v>
      </c>
      <c r="BU1489" s="43">
        <v>1</v>
      </c>
      <c r="BW1489" s="43" t="s">
        <v>103</v>
      </c>
    </row>
    <row r="1490" spans="3:75" x14ac:dyDescent="0.35">
      <c r="C1490" s="43" t="str">
        <f t="shared" si="23"/>
        <v>IARA:BDT-10:2022: 1489</v>
      </c>
      <c r="D1490" s="43">
        <v>1489</v>
      </c>
      <c r="E1490" s="43" t="s">
        <v>5236</v>
      </c>
      <c r="F1490" s="1" t="s">
        <v>73</v>
      </c>
      <c r="G1490" s="43" t="s">
        <v>5249</v>
      </c>
      <c r="H1490" s="2">
        <v>44842</v>
      </c>
      <c r="J1490" s="12">
        <f>YEAR(H1490)</f>
        <v>2022</v>
      </c>
      <c r="K1490" s="12">
        <f>MONTH(H1490)</f>
        <v>10</v>
      </c>
      <c r="L1490" s="12">
        <f>DAY(H1490)</f>
        <v>8</v>
      </c>
      <c r="M1490" s="13"/>
      <c r="P1490" s="12" t="s">
        <v>75</v>
      </c>
      <c r="Q1490" s="12" t="str">
        <f>CONCATENATE(X1490," ",Y1490)</f>
        <v>Corvus corone</v>
      </c>
      <c r="R1490" s="14" t="str">
        <f>CONCATENATE(S1490,", ",T1490,", ",U1490,", ",V1490,", ",W1490,", ",X1490,", ",Y1490)</f>
        <v>Animalia, Chordata, Aves, Passeriformes, Corvidae, Corvus, corone</v>
      </c>
      <c r="S1490" s="6" t="s">
        <v>76</v>
      </c>
      <c r="T1490" s="6" t="s">
        <v>77</v>
      </c>
      <c r="U1490" s="6" t="s">
        <v>78</v>
      </c>
      <c r="V1490" s="12" t="s">
        <v>79</v>
      </c>
      <c r="W1490" s="12" t="s">
        <v>104</v>
      </c>
      <c r="X1490" s="12" t="s">
        <v>105</v>
      </c>
      <c r="Y1490" s="12" t="s">
        <v>109</v>
      </c>
      <c r="AA1490" s="12" t="s">
        <v>83</v>
      </c>
      <c r="AB1490" s="6" t="s">
        <v>84</v>
      </c>
      <c r="AC1490" s="12" t="s">
        <v>110</v>
      </c>
      <c r="AD1490" s="12" t="s">
        <v>259</v>
      </c>
      <c r="AE1490" s="2">
        <v>44842</v>
      </c>
      <c r="AF1490" s="43" t="s">
        <v>87</v>
      </c>
      <c r="AG1490" s="7" t="s">
        <v>111</v>
      </c>
      <c r="AH1490" s="43">
        <v>48.112415451097299</v>
      </c>
      <c r="AI1490" s="43">
        <v>-1.7086753238265699</v>
      </c>
      <c r="AL1490" s="43">
        <v>10</v>
      </c>
      <c r="AN1490" s="46" t="s">
        <v>5240</v>
      </c>
      <c r="AO1490" s="5" t="s">
        <v>89</v>
      </c>
      <c r="AP1490" s="12" t="s">
        <v>259</v>
      </c>
      <c r="AR1490" s="7" t="s">
        <v>90</v>
      </c>
      <c r="AT1490" s="4" t="str">
        <f>CONCATENATE(AU1490,", ",AV1490,", ",AW1490,", ",AX1490,", ",AY1490,", ",AZ1490,", ",BA1490)</f>
        <v>Europe, France, FR, Bretagne, Ille-et-Vilaine, Rennes, Campus Institut Agro Rennes</v>
      </c>
      <c r="AU1490" s="1" t="s">
        <v>91</v>
      </c>
      <c r="AV1490" s="1" t="s">
        <v>92</v>
      </c>
      <c r="AW1490" s="1" t="s">
        <v>93</v>
      </c>
      <c r="AX1490" s="1" t="s">
        <v>94</v>
      </c>
      <c r="AY1490" s="1" t="s">
        <v>95</v>
      </c>
      <c r="AZ1490" s="1" t="s">
        <v>96</v>
      </c>
      <c r="BA1490" s="1" t="s">
        <v>5242</v>
      </c>
      <c r="BC1490" s="43"/>
      <c r="BF1490" s="43" t="s">
        <v>4596</v>
      </c>
      <c r="BG1490" s="43" t="s">
        <v>93</v>
      </c>
      <c r="BH1490" s="7" t="s">
        <v>97</v>
      </c>
      <c r="BJ1490" s="7" t="s">
        <v>98</v>
      </c>
      <c r="BK1490" s="7" t="s">
        <v>99</v>
      </c>
      <c r="BL1490" s="7" t="s">
        <v>4597</v>
      </c>
      <c r="BM1490" s="7" t="s">
        <v>4598</v>
      </c>
      <c r="BS1490" s="12" t="s">
        <v>259</v>
      </c>
      <c r="BU1490" s="43">
        <v>1</v>
      </c>
      <c r="BW1490" s="43" t="s">
        <v>103</v>
      </c>
    </row>
    <row r="1491" spans="3:75" x14ac:dyDescent="0.35">
      <c r="C1491" s="43" t="str">
        <f t="shared" si="23"/>
        <v>IARA:BDT-10:2022: 1490</v>
      </c>
      <c r="D1491" s="43">
        <v>1490</v>
      </c>
      <c r="E1491" s="43" t="s">
        <v>5236</v>
      </c>
      <c r="F1491" s="1" t="s">
        <v>73</v>
      </c>
      <c r="G1491" s="43" t="s">
        <v>5249</v>
      </c>
      <c r="H1491" s="2">
        <v>44842</v>
      </c>
      <c r="J1491" s="12">
        <f>YEAR(H1491)</f>
        <v>2022</v>
      </c>
      <c r="K1491" s="12">
        <f>MONTH(H1491)</f>
        <v>10</v>
      </c>
      <c r="L1491" s="12">
        <f>DAY(H1491)</f>
        <v>8</v>
      </c>
      <c r="M1491" s="13"/>
      <c r="P1491" s="12" t="s">
        <v>75</v>
      </c>
      <c r="Q1491" s="12" t="str">
        <f>CONCATENATE(X1491," ",Y1491)</f>
        <v>Columba palumbus</v>
      </c>
      <c r="R1491" s="14" t="str">
        <f>CONCATENATE(S1491,", ",T1491,", ",U1491,", ",V1491,", ",W1491,", ",X1491,", ",Y1491)</f>
        <v>Animalia, Chordata, Aves, Columbiformes, Columbidae, Columba, palumbus</v>
      </c>
      <c r="S1491" s="6" t="s">
        <v>76</v>
      </c>
      <c r="T1491" s="6" t="s">
        <v>77</v>
      </c>
      <c r="U1491" s="6" t="s">
        <v>78</v>
      </c>
      <c r="V1491" s="12" t="s">
        <v>159</v>
      </c>
      <c r="W1491" s="12" t="s">
        <v>160</v>
      </c>
      <c r="X1491" s="12" t="s">
        <v>161</v>
      </c>
      <c r="Y1491" s="12" t="s">
        <v>162</v>
      </c>
      <c r="AA1491" s="12" t="s">
        <v>83</v>
      </c>
      <c r="AB1491" s="6" t="s">
        <v>84</v>
      </c>
      <c r="AC1491" s="12" t="s">
        <v>163</v>
      </c>
      <c r="AD1491" s="12" t="s">
        <v>259</v>
      </c>
      <c r="AE1491" s="2">
        <v>44842</v>
      </c>
      <c r="AF1491" s="43" t="s">
        <v>87</v>
      </c>
      <c r="AG1491" s="7" t="s">
        <v>164</v>
      </c>
      <c r="AH1491" s="43">
        <v>48.112696887130099</v>
      </c>
      <c r="AI1491" s="43">
        <v>-1.70828512913284</v>
      </c>
      <c r="AL1491" s="43">
        <v>10</v>
      </c>
      <c r="AN1491" s="46" t="s">
        <v>5240</v>
      </c>
      <c r="AO1491" s="5" t="s">
        <v>89</v>
      </c>
      <c r="AP1491" s="12" t="s">
        <v>259</v>
      </c>
      <c r="AR1491" s="7" t="s">
        <v>90</v>
      </c>
      <c r="AT1491" s="4" t="str">
        <f>CONCATENATE(AU1491,", ",AV1491,", ",AW1491,", ",AX1491,", ",AY1491,", ",AZ1491,", ",BA1491)</f>
        <v>Europe, France, FR, Bretagne, Ille-et-Vilaine, Rennes, Campus Institut Agro Rennes</v>
      </c>
      <c r="AU1491" s="1" t="s">
        <v>91</v>
      </c>
      <c r="AV1491" s="1" t="s">
        <v>92</v>
      </c>
      <c r="AW1491" s="1" t="s">
        <v>93</v>
      </c>
      <c r="AX1491" s="1" t="s">
        <v>94</v>
      </c>
      <c r="AY1491" s="1" t="s">
        <v>95</v>
      </c>
      <c r="AZ1491" s="1" t="s">
        <v>96</v>
      </c>
      <c r="BA1491" s="1" t="s">
        <v>5242</v>
      </c>
      <c r="BC1491" s="43"/>
      <c r="BF1491" s="43" t="s">
        <v>4596</v>
      </c>
      <c r="BG1491" s="43" t="s">
        <v>93</v>
      </c>
      <c r="BH1491" s="7" t="s">
        <v>97</v>
      </c>
      <c r="BJ1491" s="7" t="s">
        <v>98</v>
      </c>
      <c r="BK1491" s="7" t="s">
        <v>99</v>
      </c>
      <c r="BL1491" s="7" t="s">
        <v>4597</v>
      </c>
      <c r="BM1491" s="7" t="s">
        <v>4598</v>
      </c>
      <c r="BS1491" s="12" t="s">
        <v>259</v>
      </c>
      <c r="BU1491" s="43">
        <v>1</v>
      </c>
      <c r="BW1491" s="43" t="s">
        <v>103</v>
      </c>
    </row>
    <row r="1492" spans="3:75" x14ac:dyDescent="0.35">
      <c r="C1492" s="43" t="str">
        <f t="shared" si="23"/>
        <v>IARA:BDT-10:2022: 1491</v>
      </c>
      <c r="D1492" s="43">
        <v>1491</v>
      </c>
      <c r="E1492" s="43" t="s">
        <v>5236</v>
      </c>
      <c r="F1492" s="1" t="s">
        <v>73</v>
      </c>
      <c r="G1492" s="43" t="s">
        <v>5249</v>
      </c>
      <c r="H1492" s="2">
        <v>44842</v>
      </c>
      <c r="J1492" s="12">
        <f>YEAR(H1492)</f>
        <v>2022</v>
      </c>
      <c r="K1492" s="12">
        <f>MONTH(H1492)</f>
        <v>10</v>
      </c>
      <c r="L1492" s="12">
        <f>DAY(H1492)</f>
        <v>8</v>
      </c>
      <c r="M1492" s="13"/>
      <c r="P1492" s="12" t="s">
        <v>75</v>
      </c>
      <c r="Q1492" s="12" t="str">
        <f>CONCATENATE(X1492," ",Y1492)</f>
        <v>Sylvia atricapilla</v>
      </c>
      <c r="R1492" s="14" t="str">
        <f>CONCATENATE(S1492,", ",T1492,", ",U1492,", ",V1492,", ",W1492,", ",X1492,", ",Y1492)</f>
        <v>Animalia, Chordata, Aves, Passeriformes, Sylviidae, Sylvia, atricapilla</v>
      </c>
      <c r="S1492" s="6" t="s">
        <v>76</v>
      </c>
      <c r="T1492" s="6" t="s">
        <v>77</v>
      </c>
      <c r="U1492" s="6" t="s">
        <v>78</v>
      </c>
      <c r="V1492" s="12" t="s">
        <v>79</v>
      </c>
      <c r="W1492" s="12" t="s">
        <v>117</v>
      </c>
      <c r="X1492" s="12" t="s">
        <v>118</v>
      </c>
      <c r="Y1492" s="12" t="s">
        <v>119</v>
      </c>
      <c r="AA1492" s="12" t="s">
        <v>83</v>
      </c>
      <c r="AB1492" s="6" t="s">
        <v>84</v>
      </c>
      <c r="AC1492" s="12" t="s">
        <v>120</v>
      </c>
      <c r="AD1492" s="12" t="s">
        <v>259</v>
      </c>
      <c r="AE1492" s="2">
        <v>44842</v>
      </c>
      <c r="AF1492" s="43" t="s">
        <v>87</v>
      </c>
      <c r="AG1492" s="7" t="s">
        <v>121</v>
      </c>
      <c r="AH1492" s="43">
        <v>48.112689283671898</v>
      </c>
      <c r="AI1492" s="43">
        <v>-1.70816841579074</v>
      </c>
      <c r="AL1492" s="43">
        <v>10</v>
      </c>
      <c r="AN1492" s="46" t="s">
        <v>5240</v>
      </c>
      <c r="AO1492" s="5" t="s">
        <v>89</v>
      </c>
      <c r="AP1492" s="12" t="s">
        <v>259</v>
      </c>
      <c r="AR1492" s="7" t="s">
        <v>90</v>
      </c>
      <c r="AT1492" s="4" t="str">
        <f>CONCATENATE(AU1492,", ",AV1492,", ",AW1492,", ",AX1492,", ",AY1492,", ",AZ1492,", ",BA1492)</f>
        <v>Europe, France, FR, Bretagne, Ille-et-Vilaine, Rennes, Campus Institut Agro Rennes</v>
      </c>
      <c r="AU1492" s="1" t="s">
        <v>91</v>
      </c>
      <c r="AV1492" s="1" t="s">
        <v>92</v>
      </c>
      <c r="AW1492" s="1" t="s">
        <v>93</v>
      </c>
      <c r="AX1492" s="1" t="s">
        <v>94</v>
      </c>
      <c r="AY1492" s="1" t="s">
        <v>95</v>
      </c>
      <c r="AZ1492" s="1" t="s">
        <v>96</v>
      </c>
      <c r="BA1492" s="1" t="s">
        <v>5242</v>
      </c>
      <c r="BC1492" s="43"/>
      <c r="BF1492" s="43" t="s">
        <v>4596</v>
      </c>
      <c r="BG1492" s="43" t="s">
        <v>93</v>
      </c>
      <c r="BH1492" s="7" t="s">
        <v>97</v>
      </c>
      <c r="BJ1492" s="7" t="s">
        <v>98</v>
      </c>
      <c r="BK1492" s="7" t="s">
        <v>99</v>
      </c>
      <c r="BL1492" s="7" t="s">
        <v>4597</v>
      </c>
      <c r="BM1492" s="7" t="s">
        <v>4598</v>
      </c>
      <c r="BS1492" s="12" t="s">
        <v>259</v>
      </c>
      <c r="BU1492" s="43">
        <v>1</v>
      </c>
      <c r="BW1492" s="43" t="s">
        <v>103</v>
      </c>
    </row>
    <row r="1493" spans="3:75" x14ac:dyDescent="0.35">
      <c r="C1493" s="43" t="str">
        <f t="shared" si="23"/>
        <v>IARA:BDT-10:2022: 1492</v>
      </c>
      <c r="D1493" s="43">
        <v>1492</v>
      </c>
      <c r="E1493" s="43" t="s">
        <v>5236</v>
      </c>
      <c r="F1493" s="1" t="s">
        <v>73</v>
      </c>
      <c r="G1493" s="43" t="s">
        <v>5249</v>
      </c>
      <c r="H1493" s="2">
        <v>44842</v>
      </c>
      <c r="J1493" s="12">
        <f>YEAR(H1493)</f>
        <v>2022</v>
      </c>
      <c r="K1493" s="12">
        <f>MONTH(H1493)</f>
        <v>10</v>
      </c>
      <c r="L1493" s="12">
        <f>DAY(H1493)</f>
        <v>8</v>
      </c>
      <c r="M1493" s="13"/>
      <c r="P1493" s="12" t="s">
        <v>75</v>
      </c>
      <c r="Q1493" s="12" t="str">
        <f>CONCATENATE(X1493," ",Y1493)</f>
        <v>Sylvia atricapilla</v>
      </c>
      <c r="R1493" s="14" t="str">
        <f>CONCATENATE(S1493,", ",T1493,", ",U1493,", ",V1493,", ",W1493,", ",X1493,", ",Y1493)</f>
        <v>Animalia, Chordata, Aves, Passeriformes, Sylviidae, Sylvia, atricapilla</v>
      </c>
      <c r="S1493" s="6" t="s">
        <v>76</v>
      </c>
      <c r="T1493" s="6" t="s">
        <v>77</v>
      </c>
      <c r="U1493" s="6" t="s">
        <v>78</v>
      </c>
      <c r="V1493" s="12" t="s">
        <v>79</v>
      </c>
      <c r="W1493" s="12" t="s">
        <v>117</v>
      </c>
      <c r="X1493" s="12" t="s">
        <v>118</v>
      </c>
      <c r="Y1493" s="12" t="s">
        <v>119</v>
      </c>
      <c r="AA1493" s="12" t="s">
        <v>83</v>
      </c>
      <c r="AB1493" s="6" t="s">
        <v>84</v>
      </c>
      <c r="AC1493" s="12" t="s">
        <v>120</v>
      </c>
      <c r="AD1493" s="12" t="s">
        <v>259</v>
      </c>
      <c r="AE1493" s="2">
        <v>44842</v>
      </c>
      <c r="AF1493" s="43" t="s">
        <v>87</v>
      </c>
      <c r="AG1493" s="7" t="s">
        <v>121</v>
      </c>
      <c r="AH1493" s="43">
        <v>48.112739829298</v>
      </c>
      <c r="AI1493" s="43">
        <v>-1.7082339929342001</v>
      </c>
      <c r="AL1493" s="43">
        <v>10</v>
      </c>
      <c r="AN1493" s="46" t="s">
        <v>5240</v>
      </c>
      <c r="AO1493" s="5" t="s">
        <v>89</v>
      </c>
      <c r="AP1493" s="12" t="s">
        <v>259</v>
      </c>
      <c r="AR1493" s="7" t="s">
        <v>90</v>
      </c>
      <c r="AT1493" s="4" t="str">
        <f>CONCATENATE(AU1493,", ",AV1493,", ",AW1493,", ",AX1493,", ",AY1493,", ",AZ1493,", ",BA1493)</f>
        <v>Europe, France, FR, Bretagne, Ille-et-Vilaine, Rennes, Campus Institut Agro Rennes</v>
      </c>
      <c r="AU1493" s="1" t="s">
        <v>91</v>
      </c>
      <c r="AV1493" s="1" t="s">
        <v>92</v>
      </c>
      <c r="AW1493" s="1" t="s">
        <v>93</v>
      </c>
      <c r="AX1493" s="1" t="s">
        <v>94</v>
      </c>
      <c r="AY1493" s="1" t="s">
        <v>95</v>
      </c>
      <c r="AZ1493" s="1" t="s">
        <v>96</v>
      </c>
      <c r="BA1493" s="1" t="s">
        <v>5242</v>
      </c>
      <c r="BC1493" s="43"/>
      <c r="BF1493" s="43" t="s">
        <v>4596</v>
      </c>
      <c r="BG1493" s="43" t="s">
        <v>93</v>
      </c>
      <c r="BH1493" s="7" t="s">
        <v>97</v>
      </c>
      <c r="BJ1493" s="7" t="s">
        <v>98</v>
      </c>
      <c r="BK1493" s="7" t="s">
        <v>99</v>
      </c>
      <c r="BL1493" s="7" t="s">
        <v>4597</v>
      </c>
      <c r="BM1493" s="7" t="s">
        <v>4598</v>
      </c>
      <c r="BS1493" s="12" t="s">
        <v>259</v>
      </c>
      <c r="BU1493" s="43">
        <v>1</v>
      </c>
      <c r="BW1493" s="43" t="s">
        <v>103</v>
      </c>
    </row>
    <row r="1494" spans="3:75" x14ac:dyDescent="0.35">
      <c r="C1494" s="43" t="str">
        <f t="shared" si="23"/>
        <v>IARA:BDT-10:2022: 1493</v>
      </c>
      <c r="D1494" s="43">
        <v>1493</v>
      </c>
      <c r="E1494" s="43" t="s">
        <v>5236</v>
      </c>
      <c r="F1494" s="1" t="s">
        <v>73</v>
      </c>
      <c r="G1494" s="43" t="s">
        <v>5249</v>
      </c>
      <c r="H1494" s="2">
        <v>44842</v>
      </c>
      <c r="J1494" s="12">
        <f>YEAR(H1494)</f>
        <v>2022</v>
      </c>
      <c r="K1494" s="12">
        <f>MONTH(H1494)</f>
        <v>10</v>
      </c>
      <c r="L1494" s="12">
        <f>DAY(H1494)</f>
        <v>8</v>
      </c>
      <c r="M1494" s="13"/>
      <c r="P1494" s="12" t="s">
        <v>75</v>
      </c>
      <c r="Q1494" s="12" t="str">
        <f>CONCATENATE(X1494," ",Y1494)</f>
        <v>Troglodytes troglodytes</v>
      </c>
      <c r="R1494" s="14" t="str">
        <f>CONCATENATE(S1494,", ",T1494,", ",U1494,", ",V1494,", ",W1494,", ",X1494,", ",Y1494)</f>
        <v>Animalia, Chordata, Aves, Passeriformes, Troglodytidae, Troglodytes, troglodytes</v>
      </c>
      <c r="S1494" s="6" t="s">
        <v>76</v>
      </c>
      <c r="T1494" s="6" t="s">
        <v>77</v>
      </c>
      <c r="U1494" s="6" t="s">
        <v>78</v>
      </c>
      <c r="V1494" s="12" t="s">
        <v>79</v>
      </c>
      <c r="W1494" s="12" t="s">
        <v>197</v>
      </c>
      <c r="X1494" s="12" t="s">
        <v>198</v>
      </c>
      <c r="Y1494" s="12" t="s">
        <v>199</v>
      </c>
      <c r="AA1494" s="12" t="s">
        <v>83</v>
      </c>
      <c r="AB1494" s="6" t="s">
        <v>84</v>
      </c>
      <c r="AC1494" s="12" t="s">
        <v>200</v>
      </c>
      <c r="AD1494" s="12" t="s">
        <v>259</v>
      </c>
      <c r="AE1494" s="2">
        <v>44842</v>
      </c>
      <c r="AF1494" s="43" t="s">
        <v>87</v>
      </c>
      <c r="AG1494" s="7" t="s">
        <v>201</v>
      </c>
      <c r="AH1494" s="43">
        <v>48.112686668943198</v>
      </c>
      <c r="AI1494" s="43">
        <v>-1.70854071786929</v>
      </c>
      <c r="AL1494" s="43">
        <v>10</v>
      </c>
      <c r="AN1494" s="46" t="s">
        <v>5240</v>
      </c>
      <c r="AO1494" s="5" t="s">
        <v>89</v>
      </c>
      <c r="AP1494" s="12" t="s">
        <v>259</v>
      </c>
      <c r="AR1494" s="7" t="s">
        <v>90</v>
      </c>
      <c r="AT1494" s="4" t="str">
        <f>CONCATENATE(AU1494,", ",AV1494,", ",AW1494,", ",AX1494,", ",AY1494,", ",AZ1494,", ",BA1494)</f>
        <v>Europe, France, FR, Bretagne, Ille-et-Vilaine, Rennes, Campus Institut Agro Rennes</v>
      </c>
      <c r="AU1494" s="1" t="s">
        <v>91</v>
      </c>
      <c r="AV1494" s="1" t="s">
        <v>92</v>
      </c>
      <c r="AW1494" s="1" t="s">
        <v>93</v>
      </c>
      <c r="AX1494" s="1" t="s">
        <v>94</v>
      </c>
      <c r="AY1494" s="1" t="s">
        <v>95</v>
      </c>
      <c r="AZ1494" s="1" t="s">
        <v>96</v>
      </c>
      <c r="BA1494" s="1" t="s">
        <v>5242</v>
      </c>
      <c r="BC1494" s="43"/>
      <c r="BF1494" s="43" t="s">
        <v>4596</v>
      </c>
      <c r="BG1494" s="43" t="s">
        <v>93</v>
      </c>
      <c r="BH1494" s="7" t="s">
        <v>97</v>
      </c>
      <c r="BJ1494" s="7" t="s">
        <v>98</v>
      </c>
      <c r="BK1494" s="7" t="s">
        <v>99</v>
      </c>
      <c r="BL1494" s="7" t="s">
        <v>4597</v>
      </c>
      <c r="BM1494" s="7" t="s">
        <v>4598</v>
      </c>
      <c r="BS1494" s="12" t="s">
        <v>259</v>
      </c>
      <c r="BU1494" s="43">
        <v>1</v>
      </c>
      <c r="BW1494" s="43" t="s">
        <v>103</v>
      </c>
    </row>
    <row r="1495" spans="3:75" x14ac:dyDescent="0.35">
      <c r="C1495" s="43" t="str">
        <f t="shared" si="23"/>
        <v>IARA:BDT-10:2022: 1494</v>
      </c>
      <c r="D1495" s="43">
        <v>1494</v>
      </c>
      <c r="E1495" s="43" t="s">
        <v>5236</v>
      </c>
      <c r="F1495" s="1" t="s">
        <v>73</v>
      </c>
      <c r="G1495" s="43" t="s">
        <v>5249</v>
      </c>
      <c r="H1495" s="2">
        <v>44842</v>
      </c>
      <c r="J1495" s="12">
        <f>YEAR(H1495)</f>
        <v>2022</v>
      </c>
      <c r="K1495" s="12">
        <f>MONTH(H1495)</f>
        <v>10</v>
      </c>
      <c r="L1495" s="12">
        <f>DAY(H1495)</f>
        <v>8</v>
      </c>
      <c r="M1495" s="13"/>
      <c r="P1495" s="12" t="s">
        <v>75</v>
      </c>
      <c r="Q1495" s="12" t="str">
        <f>CONCATENATE(X1495," ",Y1495)</f>
        <v>Cyanistes caeruleus</v>
      </c>
      <c r="R1495" s="14" t="str">
        <f>CONCATENATE(S1495,", ",T1495,", ",U1495,", ",V1495,", ",W1495,", ",X1495,", ",Y1495)</f>
        <v>Animalia, Chordata, Aves, Passeriformes, Paridae, Cyanistes, caeruleus</v>
      </c>
      <c r="S1495" s="6" t="s">
        <v>76</v>
      </c>
      <c r="T1495" s="6" t="s">
        <v>77</v>
      </c>
      <c r="U1495" s="6" t="s">
        <v>78</v>
      </c>
      <c r="V1495" s="12" t="s">
        <v>79</v>
      </c>
      <c r="W1495" s="12" t="s">
        <v>135</v>
      </c>
      <c r="X1495" s="12" t="s">
        <v>136</v>
      </c>
      <c r="Y1495" s="12" t="s">
        <v>137</v>
      </c>
      <c r="AA1495" s="12" t="s">
        <v>83</v>
      </c>
      <c r="AB1495" s="6" t="s">
        <v>84</v>
      </c>
      <c r="AC1495" s="12" t="s">
        <v>138</v>
      </c>
      <c r="AD1495" s="12" t="s">
        <v>259</v>
      </c>
      <c r="AE1495" s="2">
        <v>44842</v>
      </c>
      <c r="AF1495" s="43" t="s">
        <v>87</v>
      </c>
      <c r="AG1495" s="7" t="s">
        <v>139</v>
      </c>
      <c r="AH1495" s="43">
        <v>48.112849131543001</v>
      </c>
      <c r="AI1495" s="43">
        <v>-1.70826205799588</v>
      </c>
      <c r="AL1495" s="43">
        <v>10</v>
      </c>
      <c r="AN1495" s="46" t="s">
        <v>5240</v>
      </c>
      <c r="AO1495" s="5" t="s">
        <v>89</v>
      </c>
      <c r="AP1495" s="12" t="s">
        <v>259</v>
      </c>
      <c r="AR1495" s="7" t="s">
        <v>90</v>
      </c>
      <c r="AT1495" s="4" t="str">
        <f>CONCATENATE(AU1495,", ",AV1495,", ",AW1495,", ",AX1495,", ",AY1495,", ",AZ1495,", ",BA1495)</f>
        <v>Europe, France, FR, Bretagne, Ille-et-Vilaine, Rennes, Campus Institut Agro Rennes</v>
      </c>
      <c r="AU1495" s="1" t="s">
        <v>91</v>
      </c>
      <c r="AV1495" s="1" t="s">
        <v>92</v>
      </c>
      <c r="AW1495" s="1" t="s">
        <v>93</v>
      </c>
      <c r="AX1495" s="1" t="s">
        <v>94</v>
      </c>
      <c r="AY1495" s="1" t="s">
        <v>95</v>
      </c>
      <c r="AZ1495" s="1" t="s">
        <v>96</v>
      </c>
      <c r="BA1495" s="1" t="s">
        <v>5242</v>
      </c>
      <c r="BC1495" s="43"/>
      <c r="BF1495" s="43" t="s">
        <v>4596</v>
      </c>
      <c r="BG1495" s="43" t="s">
        <v>93</v>
      </c>
      <c r="BH1495" s="7" t="s">
        <v>97</v>
      </c>
      <c r="BJ1495" s="7" t="s">
        <v>98</v>
      </c>
      <c r="BK1495" s="7" t="s">
        <v>99</v>
      </c>
      <c r="BL1495" s="7" t="s">
        <v>4597</v>
      </c>
      <c r="BM1495" s="7" t="s">
        <v>4598</v>
      </c>
      <c r="BS1495" s="12" t="s">
        <v>259</v>
      </c>
      <c r="BU1495" s="43">
        <v>1</v>
      </c>
      <c r="BW1495" s="43" t="s">
        <v>103</v>
      </c>
    </row>
    <row r="1496" spans="3:75" x14ac:dyDescent="0.35">
      <c r="C1496" s="43" t="str">
        <f t="shared" si="23"/>
        <v>IARA:BDT-10:2022: 1495</v>
      </c>
      <c r="D1496" s="43">
        <v>1495</v>
      </c>
      <c r="E1496" s="43" t="s">
        <v>5236</v>
      </c>
      <c r="F1496" s="1" t="s">
        <v>73</v>
      </c>
      <c r="G1496" s="43" t="s">
        <v>5249</v>
      </c>
      <c r="H1496" s="2">
        <v>44842</v>
      </c>
      <c r="J1496" s="12">
        <f>YEAR(H1496)</f>
        <v>2022</v>
      </c>
      <c r="K1496" s="12">
        <f>MONTH(H1496)</f>
        <v>10</v>
      </c>
      <c r="L1496" s="12">
        <f>DAY(H1496)</f>
        <v>8</v>
      </c>
      <c r="M1496" s="13"/>
      <c r="P1496" s="12" t="s">
        <v>75</v>
      </c>
      <c r="Q1496" s="12" t="str">
        <f>CONCATENATE(X1496," ",Y1496)</f>
        <v>Cyanistes caeruleus</v>
      </c>
      <c r="R1496" s="14" t="str">
        <f>CONCATENATE(S1496,", ",T1496,", ",U1496,", ",V1496,", ",W1496,", ",X1496,", ",Y1496)</f>
        <v>Animalia, Chordata, Aves, Passeriformes, Paridae, Cyanistes, caeruleus</v>
      </c>
      <c r="S1496" s="6" t="s">
        <v>76</v>
      </c>
      <c r="T1496" s="6" t="s">
        <v>77</v>
      </c>
      <c r="U1496" s="6" t="s">
        <v>78</v>
      </c>
      <c r="V1496" s="12" t="s">
        <v>79</v>
      </c>
      <c r="W1496" s="12" t="s">
        <v>135</v>
      </c>
      <c r="X1496" s="12" t="s">
        <v>136</v>
      </c>
      <c r="Y1496" s="12" t="s">
        <v>137</v>
      </c>
      <c r="AA1496" s="12" t="s">
        <v>83</v>
      </c>
      <c r="AB1496" s="6" t="s">
        <v>84</v>
      </c>
      <c r="AC1496" s="12" t="s">
        <v>138</v>
      </c>
      <c r="AD1496" s="12" t="s">
        <v>259</v>
      </c>
      <c r="AE1496" s="2">
        <v>44842</v>
      </c>
      <c r="AF1496" s="43" t="s">
        <v>87</v>
      </c>
      <c r="AG1496" s="7" t="s">
        <v>139</v>
      </c>
      <c r="AH1496" s="43">
        <v>48.112863303579402</v>
      </c>
      <c r="AI1496" s="43">
        <v>-1.7082144641221799</v>
      </c>
      <c r="AL1496" s="43">
        <v>10</v>
      </c>
      <c r="AN1496" s="46" t="s">
        <v>5240</v>
      </c>
      <c r="AO1496" s="5" t="s">
        <v>89</v>
      </c>
      <c r="AP1496" s="12" t="s">
        <v>259</v>
      </c>
      <c r="AR1496" s="7" t="s">
        <v>90</v>
      </c>
      <c r="AT1496" s="4" t="str">
        <f>CONCATENATE(AU1496,", ",AV1496,", ",AW1496,", ",AX1496,", ",AY1496,", ",AZ1496,", ",BA1496)</f>
        <v>Europe, France, FR, Bretagne, Ille-et-Vilaine, Rennes, Campus Institut Agro Rennes</v>
      </c>
      <c r="AU1496" s="1" t="s">
        <v>91</v>
      </c>
      <c r="AV1496" s="1" t="s">
        <v>92</v>
      </c>
      <c r="AW1496" s="1" t="s">
        <v>93</v>
      </c>
      <c r="AX1496" s="1" t="s">
        <v>94</v>
      </c>
      <c r="AY1496" s="1" t="s">
        <v>95</v>
      </c>
      <c r="AZ1496" s="1" t="s">
        <v>96</v>
      </c>
      <c r="BA1496" s="1" t="s">
        <v>5242</v>
      </c>
      <c r="BC1496" s="43"/>
      <c r="BF1496" s="43" t="s">
        <v>4596</v>
      </c>
      <c r="BG1496" s="43" t="s">
        <v>93</v>
      </c>
      <c r="BH1496" s="7" t="s">
        <v>97</v>
      </c>
      <c r="BJ1496" s="7" t="s">
        <v>98</v>
      </c>
      <c r="BK1496" s="7" t="s">
        <v>99</v>
      </c>
      <c r="BL1496" s="7" t="s">
        <v>4597</v>
      </c>
      <c r="BM1496" s="7" t="s">
        <v>4598</v>
      </c>
      <c r="BS1496" s="12" t="s">
        <v>259</v>
      </c>
      <c r="BU1496" s="43">
        <v>1</v>
      </c>
      <c r="BW1496" s="43" t="s">
        <v>103</v>
      </c>
    </row>
    <row r="1497" spans="3:75" x14ac:dyDescent="0.35">
      <c r="C1497" s="43" t="str">
        <f t="shared" si="23"/>
        <v>IARA:BDT-10:2022: 1496</v>
      </c>
      <c r="D1497" s="43">
        <v>1496</v>
      </c>
      <c r="E1497" s="43" t="s">
        <v>5236</v>
      </c>
      <c r="F1497" s="1" t="s">
        <v>73</v>
      </c>
      <c r="G1497" s="43" t="s">
        <v>5249</v>
      </c>
      <c r="H1497" s="2">
        <v>44842</v>
      </c>
      <c r="J1497" s="12">
        <f>YEAR(H1497)</f>
        <v>2022</v>
      </c>
      <c r="K1497" s="12">
        <f>MONTH(H1497)</f>
        <v>10</v>
      </c>
      <c r="L1497" s="12">
        <f>DAY(H1497)</f>
        <v>8</v>
      </c>
      <c r="M1497" s="13"/>
      <c r="P1497" s="12" t="s">
        <v>75</v>
      </c>
      <c r="Q1497" s="12" t="str">
        <f>CONCATENATE(X1497," ",Y1497)</f>
        <v>Cyanistes caeruleus</v>
      </c>
      <c r="R1497" s="14" t="str">
        <f>CONCATENATE(S1497,", ",T1497,", ",U1497,", ",V1497,", ",W1497,", ",X1497,", ",Y1497)</f>
        <v>Animalia, Chordata, Aves, Passeriformes, Paridae, Cyanistes, caeruleus</v>
      </c>
      <c r="S1497" s="6" t="s">
        <v>76</v>
      </c>
      <c r="T1497" s="6" t="s">
        <v>77</v>
      </c>
      <c r="U1497" s="6" t="s">
        <v>78</v>
      </c>
      <c r="V1497" s="12" t="s">
        <v>79</v>
      </c>
      <c r="W1497" s="12" t="s">
        <v>135</v>
      </c>
      <c r="X1497" s="12" t="s">
        <v>136</v>
      </c>
      <c r="Y1497" s="12" t="s">
        <v>137</v>
      </c>
      <c r="AA1497" s="12" t="s">
        <v>83</v>
      </c>
      <c r="AB1497" s="6" t="s">
        <v>84</v>
      </c>
      <c r="AC1497" s="12" t="s">
        <v>138</v>
      </c>
      <c r="AD1497" s="12" t="s">
        <v>259</v>
      </c>
      <c r="AE1497" s="2">
        <v>44842</v>
      </c>
      <c r="AF1497" s="43" t="s">
        <v>87</v>
      </c>
      <c r="AG1497" s="7" t="s">
        <v>139</v>
      </c>
      <c r="AH1497" s="43">
        <v>48.112815799595403</v>
      </c>
      <c r="AI1497" s="43">
        <v>-1.70827740809205</v>
      </c>
      <c r="AL1497" s="43">
        <v>10</v>
      </c>
      <c r="AN1497" s="46" t="s">
        <v>5240</v>
      </c>
      <c r="AO1497" s="5" t="s">
        <v>89</v>
      </c>
      <c r="AP1497" s="12" t="s">
        <v>259</v>
      </c>
      <c r="AR1497" s="7" t="s">
        <v>90</v>
      </c>
      <c r="AT1497" s="4" t="str">
        <f>CONCATENATE(AU1497,", ",AV1497,", ",AW1497,", ",AX1497,", ",AY1497,", ",AZ1497,", ",BA1497)</f>
        <v>Europe, France, FR, Bretagne, Ille-et-Vilaine, Rennes, Campus Institut Agro Rennes</v>
      </c>
      <c r="AU1497" s="1" t="s">
        <v>91</v>
      </c>
      <c r="AV1497" s="1" t="s">
        <v>92</v>
      </c>
      <c r="AW1497" s="1" t="s">
        <v>93</v>
      </c>
      <c r="AX1497" s="1" t="s">
        <v>94</v>
      </c>
      <c r="AY1497" s="1" t="s">
        <v>95</v>
      </c>
      <c r="AZ1497" s="1" t="s">
        <v>96</v>
      </c>
      <c r="BA1497" s="1" t="s">
        <v>5242</v>
      </c>
      <c r="BC1497" s="43"/>
      <c r="BF1497" s="43" t="s">
        <v>4596</v>
      </c>
      <c r="BG1497" s="43" t="s">
        <v>93</v>
      </c>
      <c r="BH1497" s="7" t="s">
        <v>97</v>
      </c>
      <c r="BJ1497" s="7" t="s">
        <v>98</v>
      </c>
      <c r="BK1497" s="7" t="s">
        <v>99</v>
      </c>
      <c r="BL1497" s="7" t="s">
        <v>4597</v>
      </c>
      <c r="BM1497" s="7" t="s">
        <v>4598</v>
      </c>
      <c r="BS1497" s="12" t="s">
        <v>259</v>
      </c>
      <c r="BU1497" s="43">
        <v>1</v>
      </c>
      <c r="BW1497" s="43" t="s">
        <v>103</v>
      </c>
    </row>
    <row r="1498" spans="3:75" x14ac:dyDescent="0.35">
      <c r="C1498" s="43" t="str">
        <f t="shared" si="23"/>
        <v>IARA:BDT-10:2022: 1497</v>
      </c>
      <c r="D1498" s="43">
        <v>1497</v>
      </c>
      <c r="E1498" s="43" t="s">
        <v>5236</v>
      </c>
      <c r="F1498" s="1" t="s">
        <v>73</v>
      </c>
      <c r="G1498" s="43" t="s">
        <v>5249</v>
      </c>
      <c r="H1498" s="2">
        <v>44842</v>
      </c>
      <c r="J1498" s="12">
        <f>YEAR(H1498)</f>
        <v>2022</v>
      </c>
      <c r="K1498" s="12">
        <f>MONTH(H1498)</f>
        <v>10</v>
      </c>
      <c r="L1498" s="12">
        <f>DAY(H1498)</f>
        <v>8</v>
      </c>
      <c r="M1498" s="13"/>
      <c r="P1498" s="12" t="s">
        <v>75</v>
      </c>
      <c r="Q1498" s="12" t="str">
        <f>CONCATENATE(X1498," ",Y1498)</f>
        <v>Prunella modularis</v>
      </c>
      <c r="R1498" s="14" t="str">
        <f>CONCATENATE(S1498,", ",T1498,", ",U1498,", ",V1498,", ",W1498,", ",X1498,", ",Y1498)</f>
        <v>Animalia, Chordata, Aves, Passeriformes, Prunellidae, Prunella, modularis</v>
      </c>
      <c r="S1498" s="6" t="s">
        <v>76</v>
      </c>
      <c r="T1498" s="6" t="s">
        <v>77</v>
      </c>
      <c r="U1498" s="6" t="s">
        <v>78</v>
      </c>
      <c r="V1498" s="12" t="s">
        <v>79</v>
      </c>
      <c r="W1498" s="12" t="s">
        <v>80</v>
      </c>
      <c r="X1498" s="12" t="s">
        <v>81</v>
      </c>
      <c r="Y1498" s="12" t="s">
        <v>82</v>
      </c>
      <c r="AA1498" s="12" t="s">
        <v>83</v>
      </c>
      <c r="AB1498" s="6" t="s">
        <v>84</v>
      </c>
      <c r="AC1498" s="12" t="s">
        <v>85</v>
      </c>
      <c r="AD1498" s="12" t="s">
        <v>259</v>
      </c>
      <c r="AE1498" s="2">
        <v>44842</v>
      </c>
      <c r="AF1498" s="43" t="s">
        <v>87</v>
      </c>
      <c r="AG1498" s="7" t="s">
        <v>88</v>
      </c>
      <c r="AH1498" s="43">
        <v>48.112897122075303</v>
      </c>
      <c r="AI1498" s="43">
        <v>-1.7081869430311001</v>
      </c>
      <c r="AL1498" s="43">
        <v>10</v>
      </c>
      <c r="AN1498" s="46" t="s">
        <v>5240</v>
      </c>
      <c r="AO1498" s="5" t="s">
        <v>89</v>
      </c>
      <c r="AP1498" s="12" t="s">
        <v>259</v>
      </c>
      <c r="AR1498" s="7" t="s">
        <v>90</v>
      </c>
      <c r="AT1498" s="4" t="str">
        <f>CONCATENATE(AU1498,", ",AV1498,", ",AW1498,", ",AX1498,", ",AY1498,", ",AZ1498,", ",BA1498)</f>
        <v>Europe, France, FR, Bretagne, Ille-et-Vilaine, Rennes, Campus Institut Agro Rennes</v>
      </c>
      <c r="AU1498" s="1" t="s">
        <v>91</v>
      </c>
      <c r="AV1498" s="1" t="s">
        <v>92</v>
      </c>
      <c r="AW1498" s="1" t="s">
        <v>93</v>
      </c>
      <c r="AX1498" s="1" t="s">
        <v>94</v>
      </c>
      <c r="AY1498" s="1" t="s">
        <v>95</v>
      </c>
      <c r="AZ1498" s="1" t="s">
        <v>96</v>
      </c>
      <c r="BA1498" s="1" t="s">
        <v>5242</v>
      </c>
      <c r="BC1498" s="43"/>
      <c r="BF1498" s="43" t="s">
        <v>4596</v>
      </c>
      <c r="BG1498" s="43" t="s">
        <v>93</v>
      </c>
      <c r="BH1498" s="7" t="s">
        <v>97</v>
      </c>
      <c r="BJ1498" s="7" t="s">
        <v>98</v>
      </c>
      <c r="BK1498" s="7" t="s">
        <v>99</v>
      </c>
      <c r="BL1498" s="7" t="s">
        <v>4597</v>
      </c>
      <c r="BM1498" s="7" t="s">
        <v>4598</v>
      </c>
      <c r="BS1498" s="12" t="s">
        <v>259</v>
      </c>
      <c r="BU1498" s="43">
        <v>1</v>
      </c>
      <c r="BW1498" s="43" t="s">
        <v>103</v>
      </c>
    </row>
    <row r="1499" spans="3:75" x14ac:dyDescent="0.35">
      <c r="C1499" s="43" t="str">
        <f t="shared" si="23"/>
        <v>IARA:BDT-10:2022: 1498</v>
      </c>
      <c r="D1499" s="43">
        <v>1498</v>
      </c>
      <c r="E1499" s="43" t="s">
        <v>5236</v>
      </c>
      <c r="F1499" s="1" t="s">
        <v>73</v>
      </c>
      <c r="G1499" s="43" t="s">
        <v>5249</v>
      </c>
      <c r="H1499" s="2">
        <v>44842</v>
      </c>
      <c r="J1499" s="12">
        <f>YEAR(H1499)</f>
        <v>2022</v>
      </c>
      <c r="K1499" s="12">
        <f>MONTH(H1499)</f>
        <v>10</v>
      </c>
      <c r="L1499" s="12">
        <f>DAY(H1499)</f>
        <v>8</v>
      </c>
      <c r="M1499" s="13"/>
      <c r="P1499" s="12" t="s">
        <v>75</v>
      </c>
      <c r="Q1499" s="12" t="str">
        <f>CONCATENATE(X1499," ",Y1499)</f>
        <v>Garrulus glandarius</v>
      </c>
      <c r="R1499" s="14" t="str">
        <f>CONCATENATE(S1499,", ",T1499,", ",U1499,", ",V1499,", ",W1499,", ",X1499,", ",Y1499)</f>
        <v>Animalia, Chordata, Aves, Passeriformes, Corvidae, Garrulus, glandarius</v>
      </c>
      <c r="S1499" s="6" t="s">
        <v>76</v>
      </c>
      <c r="T1499" s="6" t="s">
        <v>77</v>
      </c>
      <c r="U1499" s="6" t="s">
        <v>78</v>
      </c>
      <c r="V1499" s="12" t="s">
        <v>79</v>
      </c>
      <c r="W1499" s="12" t="s">
        <v>104</v>
      </c>
      <c r="X1499" s="12" t="s">
        <v>122</v>
      </c>
      <c r="Y1499" s="12" t="s">
        <v>123</v>
      </c>
      <c r="AA1499" s="12" t="s">
        <v>83</v>
      </c>
      <c r="AB1499" s="6" t="s">
        <v>84</v>
      </c>
      <c r="AC1499" s="12" t="s">
        <v>124</v>
      </c>
      <c r="AD1499" s="12" t="s">
        <v>259</v>
      </c>
      <c r="AE1499" s="2">
        <v>44842</v>
      </c>
      <c r="AF1499" s="43" t="s">
        <v>87</v>
      </c>
      <c r="AG1499" s="7" t="s">
        <v>125</v>
      </c>
      <c r="AH1499" s="43">
        <v>48.112827112775101</v>
      </c>
      <c r="AI1499" s="43">
        <v>-1.70819902365638</v>
      </c>
      <c r="AL1499" s="43">
        <v>10</v>
      </c>
      <c r="AN1499" s="46" t="s">
        <v>5240</v>
      </c>
      <c r="AO1499" s="5" t="s">
        <v>89</v>
      </c>
      <c r="AP1499" s="12" t="s">
        <v>259</v>
      </c>
      <c r="AR1499" s="7" t="s">
        <v>90</v>
      </c>
      <c r="AT1499" s="4" t="str">
        <f>CONCATENATE(AU1499,", ",AV1499,", ",AW1499,", ",AX1499,", ",AY1499,", ",AZ1499,", ",BA1499)</f>
        <v>Europe, France, FR, Bretagne, Ille-et-Vilaine, Rennes, Campus Institut Agro Rennes</v>
      </c>
      <c r="AU1499" s="1" t="s">
        <v>91</v>
      </c>
      <c r="AV1499" s="1" t="s">
        <v>92</v>
      </c>
      <c r="AW1499" s="1" t="s">
        <v>93</v>
      </c>
      <c r="AX1499" s="1" t="s">
        <v>94</v>
      </c>
      <c r="AY1499" s="1" t="s">
        <v>95</v>
      </c>
      <c r="AZ1499" s="1" t="s">
        <v>96</v>
      </c>
      <c r="BA1499" s="1" t="s">
        <v>5242</v>
      </c>
      <c r="BC1499" s="43"/>
      <c r="BF1499" s="43" t="s">
        <v>4596</v>
      </c>
      <c r="BG1499" s="43" t="s">
        <v>93</v>
      </c>
      <c r="BH1499" s="7" t="s">
        <v>97</v>
      </c>
      <c r="BJ1499" s="7" t="s">
        <v>98</v>
      </c>
      <c r="BK1499" s="7" t="s">
        <v>99</v>
      </c>
      <c r="BL1499" s="7" t="s">
        <v>4597</v>
      </c>
      <c r="BM1499" s="7" t="s">
        <v>4598</v>
      </c>
      <c r="BS1499" s="12" t="s">
        <v>259</v>
      </c>
      <c r="BU1499" s="43">
        <v>1</v>
      </c>
      <c r="BW1499" s="43" t="s">
        <v>103</v>
      </c>
    </row>
    <row r="1500" spans="3:75" x14ac:dyDescent="0.35">
      <c r="C1500" s="43" t="str">
        <f t="shared" si="23"/>
        <v>IARA:BDT-10:2022: 1499</v>
      </c>
      <c r="D1500" s="43">
        <v>1499</v>
      </c>
      <c r="E1500" s="43" t="s">
        <v>5236</v>
      </c>
      <c r="F1500" s="1" t="s">
        <v>73</v>
      </c>
      <c r="G1500" s="43" t="s">
        <v>5249</v>
      </c>
      <c r="H1500" s="2">
        <v>44842</v>
      </c>
      <c r="J1500" s="12">
        <f>YEAR(H1500)</f>
        <v>2022</v>
      </c>
      <c r="K1500" s="12">
        <f>MONTH(H1500)</f>
        <v>10</v>
      </c>
      <c r="L1500" s="12">
        <f>DAY(H1500)</f>
        <v>8</v>
      </c>
      <c r="M1500" s="13"/>
      <c r="P1500" s="12" t="s">
        <v>75</v>
      </c>
      <c r="Q1500" s="12" t="str">
        <f>CONCATENATE(X1500," ",Y1500)</f>
        <v>Phylloscopus collybita</v>
      </c>
      <c r="R1500" s="14" t="str">
        <f>CONCATENATE(S1500,", ",T1500,", ",U1500,", ",V1500,", ",W1500,", ",X1500,", ",Y1500)</f>
        <v>Animalia, Chordata, Aves, Passeriformes, Phylloscopidae, Phylloscopus, collybita</v>
      </c>
      <c r="S1500" s="6" t="s">
        <v>76</v>
      </c>
      <c r="T1500" s="6" t="s">
        <v>77</v>
      </c>
      <c r="U1500" s="6" t="s">
        <v>78</v>
      </c>
      <c r="V1500" s="12" t="s">
        <v>79</v>
      </c>
      <c r="W1500" s="12" t="s">
        <v>170</v>
      </c>
      <c r="X1500" s="12" t="s">
        <v>171</v>
      </c>
      <c r="Y1500" s="12" t="s">
        <v>172</v>
      </c>
      <c r="AA1500" s="12" t="s">
        <v>83</v>
      </c>
      <c r="AB1500" s="6" t="s">
        <v>173</v>
      </c>
      <c r="AC1500" s="12" t="s">
        <v>174</v>
      </c>
      <c r="AD1500" s="12" t="s">
        <v>259</v>
      </c>
      <c r="AE1500" s="2">
        <v>44842</v>
      </c>
      <c r="AF1500" s="43" t="s">
        <v>87</v>
      </c>
      <c r="AG1500" s="7" t="s">
        <v>175</v>
      </c>
      <c r="AH1500" s="43">
        <v>48.112792869047702</v>
      </c>
      <c r="AI1500" s="43">
        <v>-1.70854407839932</v>
      </c>
      <c r="AL1500" s="43">
        <v>10</v>
      </c>
      <c r="AN1500" s="46" t="s">
        <v>5240</v>
      </c>
      <c r="AO1500" s="5" t="s">
        <v>89</v>
      </c>
      <c r="AP1500" s="12" t="s">
        <v>259</v>
      </c>
      <c r="AR1500" s="7" t="s">
        <v>90</v>
      </c>
      <c r="AT1500" s="4" t="str">
        <f>CONCATENATE(AU1500,", ",AV1500,", ",AW1500,", ",AX1500,", ",AY1500,", ",AZ1500,", ",BA1500)</f>
        <v>Europe, France, FR, Bretagne, Ille-et-Vilaine, Rennes, Campus Institut Agro Rennes</v>
      </c>
      <c r="AU1500" s="1" t="s">
        <v>91</v>
      </c>
      <c r="AV1500" s="1" t="s">
        <v>92</v>
      </c>
      <c r="AW1500" s="1" t="s">
        <v>93</v>
      </c>
      <c r="AX1500" s="1" t="s">
        <v>94</v>
      </c>
      <c r="AY1500" s="1" t="s">
        <v>95</v>
      </c>
      <c r="AZ1500" s="1" t="s">
        <v>96</v>
      </c>
      <c r="BA1500" s="1" t="s">
        <v>5242</v>
      </c>
      <c r="BC1500" s="43"/>
      <c r="BF1500" s="43" t="s">
        <v>4596</v>
      </c>
      <c r="BG1500" s="43" t="s">
        <v>93</v>
      </c>
      <c r="BH1500" s="7" t="s">
        <v>97</v>
      </c>
      <c r="BJ1500" s="7" t="s">
        <v>98</v>
      </c>
      <c r="BK1500" s="7" t="s">
        <v>99</v>
      </c>
      <c r="BL1500" s="7" t="s">
        <v>4597</v>
      </c>
      <c r="BM1500" s="7" t="s">
        <v>4598</v>
      </c>
      <c r="BS1500" s="12" t="s">
        <v>259</v>
      </c>
      <c r="BU1500" s="43">
        <v>1</v>
      </c>
      <c r="BW1500" s="43" t="s">
        <v>103</v>
      </c>
    </row>
    <row r="1501" spans="3:75" x14ac:dyDescent="0.35">
      <c r="C1501" s="43" t="str">
        <f t="shared" si="23"/>
        <v>IARA:BDT-10:2022: 1500</v>
      </c>
      <c r="D1501" s="43">
        <v>1500</v>
      </c>
      <c r="E1501" s="43" t="s">
        <v>5236</v>
      </c>
      <c r="F1501" s="1" t="s">
        <v>73</v>
      </c>
      <c r="G1501" s="43" t="s">
        <v>5249</v>
      </c>
      <c r="H1501" s="2">
        <v>44842</v>
      </c>
      <c r="J1501" s="12">
        <f>YEAR(H1501)</f>
        <v>2022</v>
      </c>
      <c r="K1501" s="12">
        <f>MONTH(H1501)</f>
        <v>10</v>
      </c>
      <c r="L1501" s="12">
        <f>DAY(H1501)</f>
        <v>8</v>
      </c>
      <c r="M1501" s="13"/>
      <c r="P1501" s="12" t="s">
        <v>75</v>
      </c>
      <c r="Q1501" s="12" t="str">
        <f>CONCATENATE(X1501," ",Y1501)</f>
        <v>Columba palumbus</v>
      </c>
      <c r="R1501" s="14" t="str">
        <f>CONCATENATE(S1501,", ",T1501,", ",U1501,", ",V1501,", ",W1501,", ",X1501,", ",Y1501)</f>
        <v>Animalia, Chordata, Aves, Columbiformes, Columbidae, Columba, palumbus</v>
      </c>
      <c r="S1501" s="6" t="s">
        <v>76</v>
      </c>
      <c r="T1501" s="6" t="s">
        <v>77</v>
      </c>
      <c r="U1501" s="6" t="s">
        <v>78</v>
      </c>
      <c r="V1501" s="12" t="s">
        <v>159</v>
      </c>
      <c r="W1501" s="12" t="s">
        <v>160</v>
      </c>
      <c r="X1501" s="12" t="s">
        <v>161</v>
      </c>
      <c r="Y1501" s="12" t="s">
        <v>162</v>
      </c>
      <c r="AA1501" s="12" t="s">
        <v>83</v>
      </c>
      <c r="AB1501" s="6" t="s">
        <v>84</v>
      </c>
      <c r="AC1501" s="12" t="s">
        <v>163</v>
      </c>
      <c r="AD1501" s="12" t="s">
        <v>259</v>
      </c>
      <c r="AE1501" s="2">
        <v>44842</v>
      </c>
      <c r="AF1501" s="43" t="s">
        <v>87</v>
      </c>
      <c r="AG1501" s="7" t="s">
        <v>164</v>
      </c>
      <c r="AH1501" s="43">
        <v>48.113035620465197</v>
      </c>
      <c r="AI1501" s="43">
        <v>-1.70830311116135</v>
      </c>
      <c r="AL1501" s="43">
        <v>10</v>
      </c>
      <c r="AN1501" s="46" t="s">
        <v>5240</v>
      </c>
      <c r="AO1501" s="5" t="s">
        <v>89</v>
      </c>
      <c r="AP1501" s="12" t="s">
        <v>259</v>
      </c>
      <c r="AR1501" s="7" t="s">
        <v>90</v>
      </c>
      <c r="AT1501" s="4" t="str">
        <f>CONCATENATE(AU1501,", ",AV1501,", ",AW1501,", ",AX1501,", ",AY1501,", ",AZ1501,", ",BA1501)</f>
        <v>Europe, France, FR, Bretagne, Ille-et-Vilaine, Rennes, Campus Institut Agro Rennes</v>
      </c>
      <c r="AU1501" s="1" t="s">
        <v>91</v>
      </c>
      <c r="AV1501" s="1" t="s">
        <v>92</v>
      </c>
      <c r="AW1501" s="1" t="s">
        <v>93</v>
      </c>
      <c r="AX1501" s="1" t="s">
        <v>94</v>
      </c>
      <c r="AY1501" s="1" t="s">
        <v>95</v>
      </c>
      <c r="AZ1501" s="1" t="s">
        <v>96</v>
      </c>
      <c r="BA1501" s="1" t="s">
        <v>5242</v>
      </c>
      <c r="BC1501" s="43"/>
      <c r="BF1501" s="43" t="s">
        <v>4596</v>
      </c>
      <c r="BG1501" s="43" t="s">
        <v>93</v>
      </c>
      <c r="BH1501" s="7" t="s">
        <v>97</v>
      </c>
      <c r="BJ1501" s="7" t="s">
        <v>98</v>
      </c>
      <c r="BK1501" s="7" t="s">
        <v>99</v>
      </c>
      <c r="BL1501" s="7" t="s">
        <v>4597</v>
      </c>
      <c r="BM1501" s="7" t="s">
        <v>4598</v>
      </c>
      <c r="BS1501" s="12" t="s">
        <v>259</v>
      </c>
      <c r="BU1501" s="43">
        <v>1</v>
      </c>
      <c r="BW1501" s="43" t="s">
        <v>103</v>
      </c>
    </row>
    <row r="1502" spans="3:75" x14ac:dyDescent="0.35">
      <c r="C1502" s="43" t="str">
        <f t="shared" si="23"/>
        <v>IARA:BDT-10:2022: 1501</v>
      </c>
      <c r="D1502" s="43">
        <v>1501</v>
      </c>
      <c r="E1502" s="43" t="s">
        <v>5236</v>
      </c>
      <c r="F1502" s="1" t="s">
        <v>73</v>
      </c>
      <c r="G1502" s="43" t="s">
        <v>5249</v>
      </c>
      <c r="H1502" s="2">
        <v>44842</v>
      </c>
      <c r="J1502" s="12">
        <f>YEAR(H1502)</f>
        <v>2022</v>
      </c>
      <c r="K1502" s="12">
        <f>MONTH(H1502)</f>
        <v>10</v>
      </c>
      <c r="L1502" s="12">
        <f>DAY(H1502)</f>
        <v>8</v>
      </c>
      <c r="M1502" s="13"/>
      <c r="P1502" s="12" t="s">
        <v>75</v>
      </c>
      <c r="Q1502" s="12" t="str">
        <f>CONCATENATE(X1502," ",Y1502)</f>
        <v>Corvus monedula</v>
      </c>
      <c r="R1502" s="14" t="str">
        <f>CONCATENATE(S1502,", ",T1502,", ",U1502,", ",V1502,", ",W1502,", ",X1502,", ",Y1502)</f>
        <v>Animalia, Chordata, Aves, Passeriformes, Corvidae, Corvus, monedula</v>
      </c>
      <c r="S1502" s="6" t="s">
        <v>76</v>
      </c>
      <c r="T1502" s="6" t="s">
        <v>77</v>
      </c>
      <c r="U1502" s="6" t="s">
        <v>78</v>
      </c>
      <c r="V1502" s="12" t="s">
        <v>79</v>
      </c>
      <c r="W1502" s="12" t="s">
        <v>104</v>
      </c>
      <c r="X1502" s="12" t="s">
        <v>105</v>
      </c>
      <c r="Y1502" s="12" t="s">
        <v>106</v>
      </c>
      <c r="AA1502" s="12" t="s">
        <v>83</v>
      </c>
      <c r="AB1502" s="6" t="s">
        <v>84</v>
      </c>
      <c r="AC1502" s="12" t="s">
        <v>107</v>
      </c>
      <c r="AD1502" s="12" t="s">
        <v>259</v>
      </c>
      <c r="AE1502" s="2">
        <v>44842</v>
      </c>
      <c r="AF1502" s="43" t="s">
        <v>87</v>
      </c>
      <c r="AG1502" s="7" t="s">
        <v>108</v>
      </c>
      <c r="AH1502" s="43">
        <v>48.112849556010602</v>
      </c>
      <c r="AI1502" s="43">
        <v>-1.7079445239597399</v>
      </c>
      <c r="AL1502" s="43">
        <v>10</v>
      </c>
      <c r="AN1502" s="46" t="s">
        <v>5240</v>
      </c>
      <c r="AO1502" s="5" t="s">
        <v>89</v>
      </c>
      <c r="AP1502" s="12" t="s">
        <v>259</v>
      </c>
      <c r="AR1502" s="7" t="s">
        <v>90</v>
      </c>
      <c r="AT1502" s="4" t="str">
        <f>CONCATENATE(AU1502,", ",AV1502,", ",AW1502,", ",AX1502,", ",AY1502,", ",AZ1502,", ",BA1502)</f>
        <v>Europe, France, FR, Bretagne, Ille-et-Vilaine, Rennes, Campus Institut Agro Rennes</v>
      </c>
      <c r="AU1502" s="1" t="s">
        <v>91</v>
      </c>
      <c r="AV1502" s="1" t="s">
        <v>92</v>
      </c>
      <c r="AW1502" s="1" t="s">
        <v>93</v>
      </c>
      <c r="AX1502" s="1" t="s">
        <v>94</v>
      </c>
      <c r="AY1502" s="1" t="s">
        <v>95</v>
      </c>
      <c r="AZ1502" s="1" t="s">
        <v>96</v>
      </c>
      <c r="BA1502" s="1" t="s">
        <v>5242</v>
      </c>
      <c r="BC1502" s="43"/>
      <c r="BF1502" s="43" t="s">
        <v>4596</v>
      </c>
      <c r="BG1502" s="43" t="s">
        <v>93</v>
      </c>
      <c r="BH1502" s="7" t="s">
        <v>97</v>
      </c>
      <c r="BJ1502" s="7" t="s">
        <v>98</v>
      </c>
      <c r="BK1502" s="7" t="s">
        <v>99</v>
      </c>
      <c r="BL1502" s="7" t="s">
        <v>4597</v>
      </c>
      <c r="BM1502" s="7" t="s">
        <v>4598</v>
      </c>
      <c r="BS1502" s="12" t="s">
        <v>259</v>
      </c>
      <c r="BU1502" s="43">
        <v>1</v>
      </c>
      <c r="BW1502" s="43" t="s">
        <v>103</v>
      </c>
    </row>
    <row r="1503" spans="3:75" x14ac:dyDescent="0.35">
      <c r="C1503" s="43" t="str">
        <f t="shared" si="23"/>
        <v>IARA:BDT-10:2022: 1502</v>
      </c>
      <c r="D1503" s="43">
        <v>1502</v>
      </c>
      <c r="E1503" s="43" t="s">
        <v>5236</v>
      </c>
      <c r="F1503" s="1" t="s">
        <v>73</v>
      </c>
      <c r="G1503" s="43" t="s">
        <v>5249</v>
      </c>
      <c r="H1503" s="2">
        <v>44842</v>
      </c>
      <c r="J1503" s="12">
        <f>YEAR(H1503)</f>
        <v>2022</v>
      </c>
      <c r="K1503" s="12">
        <f>MONTH(H1503)</f>
        <v>10</v>
      </c>
      <c r="L1503" s="12">
        <f>DAY(H1503)</f>
        <v>8</v>
      </c>
      <c r="M1503" s="13"/>
      <c r="P1503" s="12" t="s">
        <v>75</v>
      </c>
      <c r="Q1503" s="12" t="str">
        <f>CONCATENATE(X1503," ",Y1503)</f>
        <v>Corvus monedula</v>
      </c>
      <c r="R1503" s="14" t="str">
        <f>CONCATENATE(S1503,", ",T1503,", ",U1503,", ",V1503,", ",W1503,", ",X1503,", ",Y1503)</f>
        <v>Animalia, Chordata, Aves, Passeriformes, Corvidae, Corvus, monedula</v>
      </c>
      <c r="S1503" s="6" t="s">
        <v>76</v>
      </c>
      <c r="T1503" s="6" t="s">
        <v>77</v>
      </c>
      <c r="U1503" s="6" t="s">
        <v>78</v>
      </c>
      <c r="V1503" s="12" t="s">
        <v>79</v>
      </c>
      <c r="W1503" s="12" t="s">
        <v>104</v>
      </c>
      <c r="X1503" s="12" t="s">
        <v>105</v>
      </c>
      <c r="Y1503" s="12" t="s">
        <v>106</v>
      </c>
      <c r="AA1503" s="12" t="s">
        <v>83</v>
      </c>
      <c r="AB1503" s="6" t="s">
        <v>84</v>
      </c>
      <c r="AC1503" s="12" t="s">
        <v>107</v>
      </c>
      <c r="AD1503" s="12" t="s">
        <v>259</v>
      </c>
      <c r="AE1503" s="2">
        <v>44842</v>
      </c>
      <c r="AF1503" s="43" t="s">
        <v>87</v>
      </c>
      <c r="AG1503" s="7" t="s">
        <v>108</v>
      </c>
      <c r="AH1503" s="43">
        <v>48.112819569566</v>
      </c>
      <c r="AI1503" s="43">
        <v>-1.7079784939075</v>
      </c>
      <c r="AL1503" s="43">
        <v>10</v>
      </c>
      <c r="AN1503" s="46" t="s">
        <v>5240</v>
      </c>
      <c r="AO1503" s="5" t="s">
        <v>89</v>
      </c>
      <c r="AP1503" s="12" t="s">
        <v>259</v>
      </c>
      <c r="AR1503" s="7" t="s">
        <v>90</v>
      </c>
      <c r="AT1503" s="4" t="str">
        <f>CONCATENATE(AU1503,", ",AV1503,", ",AW1503,", ",AX1503,", ",AY1503,", ",AZ1503,", ",BA1503)</f>
        <v>Europe, France, FR, Bretagne, Ille-et-Vilaine, Rennes, Campus Institut Agro Rennes</v>
      </c>
      <c r="AU1503" s="1" t="s">
        <v>91</v>
      </c>
      <c r="AV1503" s="1" t="s">
        <v>92</v>
      </c>
      <c r="AW1503" s="1" t="s">
        <v>93</v>
      </c>
      <c r="AX1503" s="1" t="s">
        <v>94</v>
      </c>
      <c r="AY1503" s="1" t="s">
        <v>95</v>
      </c>
      <c r="AZ1503" s="1" t="s">
        <v>96</v>
      </c>
      <c r="BA1503" s="1" t="s">
        <v>5242</v>
      </c>
      <c r="BC1503" s="43"/>
      <c r="BF1503" s="43" t="s">
        <v>4596</v>
      </c>
      <c r="BG1503" s="43" t="s">
        <v>93</v>
      </c>
      <c r="BH1503" s="7" t="s">
        <v>97</v>
      </c>
      <c r="BJ1503" s="7" t="s">
        <v>98</v>
      </c>
      <c r="BK1503" s="7" t="s">
        <v>99</v>
      </c>
      <c r="BL1503" s="7" t="s">
        <v>4597</v>
      </c>
      <c r="BM1503" s="7" t="s">
        <v>4598</v>
      </c>
      <c r="BS1503" s="12" t="s">
        <v>259</v>
      </c>
      <c r="BU1503" s="43">
        <v>1</v>
      </c>
      <c r="BW1503" s="43" t="s">
        <v>103</v>
      </c>
    </row>
    <row r="1504" spans="3:75" x14ac:dyDescent="0.35">
      <c r="C1504" s="43" t="str">
        <f t="shared" si="23"/>
        <v>IARA:BDT-10:2022: 1503</v>
      </c>
      <c r="D1504" s="43">
        <v>1503</v>
      </c>
      <c r="E1504" s="43" t="s">
        <v>5236</v>
      </c>
      <c r="F1504" s="1" t="s">
        <v>73</v>
      </c>
      <c r="G1504" s="43" t="s">
        <v>5249</v>
      </c>
      <c r="H1504" s="2">
        <v>44842</v>
      </c>
      <c r="J1504" s="12">
        <f>YEAR(H1504)</f>
        <v>2022</v>
      </c>
      <c r="K1504" s="12">
        <f>MONTH(H1504)</f>
        <v>10</v>
      </c>
      <c r="L1504" s="12">
        <f>DAY(H1504)</f>
        <v>8</v>
      </c>
      <c r="M1504" s="13"/>
      <c r="P1504" s="12" t="s">
        <v>75</v>
      </c>
      <c r="Q1504" s="12" t="str">
        <f>CONCATENATE(X1504," ",Y1504)</f>
        <v>Prunella modularis</v>
      </c>
      <c r="R1504" s="14" t="str">
        <f>CONCATENATE(S1504,", ",T1504,", ",U1504,", ",V1504,", ",W1504,", ",X1504,", ",Y1504)</f>
        <v>Animalia, Chordata, Aves, Passeriformes, Prunellidae, Prunella, modularis</v>
      </c>
      <c r="S1504" s="6" t="s">
        <v>76</v>
      </c>
      <c r="T1504" s="6" t="s">
        <v>77</v>
      </c>
      <c r="U1504" s="6" t="s">
        <v>78</v>
      </c>
      <c r="V1504" s="12" t="s">
        <v>79</v>
      </c>
      <c r="W1504" s="12" t="s">
        <v>80</v>
      </c>
      <c r="X1504" s="12" t="s">
        <v>81</v>
      </c>
      <c r="Y1504" s="12" t="s">
        <v>82</v>
      </c>
      <c r="AA1504" s="12" t="s">
        <v>83</v>
      </c>
      <c r="AB1504" s="6" t="s">
        <v>84</v>
      </c>
      <c r="AC1504" s="12" t="s">
        <v>85</v>
      </c>
      <c r="AD1504" s="12" t="s">
        <v>259</v>
      </c>
      <c r="AE1504" s="2">
        <v>44842</v>
      </c>
      <c r="AF1504" s="43" t="s">
        <v>87</v>
      </c>
      <c r="AG1504" s="7" t="s">
        <v>88</v>
      </c>
      <c r="AH1504" s="43">
        <v>48.113301847387497</v>
      </c>
      <c r="AI1504" s="43">
        <v>-1.7076794806290501</v>
      </c>
      <c r="AL1504" s="43">
        <v>10</v>
      </c>
      <c r="AN1504" s="46" t="s">
        <v>5240</v>
      </c>
      <c r="AO1504" s="5" t="s">
        <v>89</v>
      </c>
      <c r="AP1504" s="12" t="s">
        <v>259</v>
      </c>
      <c r="AR1504" s="7" t="s">
        <v>90</v>
      </c>
      <c r="AT1504" s="4" t="str">
        <f>CONCATENATE(AU1504,", ",AV1504,", ",AW1504,", ",AX1504,", ",AY1504,", ",AZ1504,", ",BA1504)</f>
        <v>Europe, France, FR, Bretagne, Ille-et-Vilaine, Rennes, Campus Institut Agro Rennes</v>
      </c>
      <c r="AU1504" s="1" t="s">
        <v>91</v>
      </c>
      <c r="AV1504" s="1" t="s">
        <v>92</v>
      </c>
      <c r="AW1504" s="1" t="s">
        <v>93</v>
      </c>
      <c r="AX1504" s="1" t="s">
        <v>94</v>
      </c>
      <c r="AY1504" s="1" t="s">
        <v>95</v>
      </c>
      <c r="AZ1504" s="1" t="s">
        <v>96</v>
      </c>
      <c r="BA1504" s="1" t="s">
        <v>5242</v>
      </c>
      <c r="BC1504" s="43"/>
      <c r="BF1504" s="43" t="s">
        <v>4596</v>
      </c>
      <c r="BG1504" s="43" t="s">
        <v>93</v>
      </c>
      <c r="BH1504" s="7" t="s">
        <v>97</v>
      </c>
      <c r="BJ1504" s="7" t="s">
        <v>98</v>
      </c>
      <c r="BK1504" s="7" t="s">
        <v>99</v>
      </c>
      <c r="BL1504" s="7" t="s">
        <v>4597</v>
      </c>
      <c r="BM1504" s="7" t="s">
        <v>4598</v>
      </c>
      <c r="BS1504" s="12" t="s">
        <v>259</v>
      </c>
      <c r="BU1504" s="43">
        <v>1</v>
      </c>
      <c r="BW1504" s="43" t="s">
        <v>103</v>
      </c>
    </row>
    <row r="1505" spans="3:75" x14ac:dyDescent="0.35">
      <c r="C1505" s="43" t="str">
        <f t="shared" si="23"/>
        <v>IARA:BDT-10:2022: 1504</v>
      </c>
      <c r="D1505" s="43">
        <v>1504</v>
      </c>
      <c r="E1505" s="43" t="s">
        <v>5236</v>
      </c>
      <c r="F1505" s="1" t="s">
        <v>73</v>
      </c>
      <c r="G1505" s="43" t="s">
        <v>5249</v>
      </c>
      <c r="H1505" s="2">
        <v>44842</v>
      </c>
      <c r="J1505" s="12">
        <f>YEAR(H1505)</f>
        <v>2022</v>
      </c>
      <c r="K1505" s="12">
        <f>MONTH(H1505)</f>
        <v>10</v>
      </c>
      <c r="L1505" s="12">
        <f>DAY(H1505)</f>
        <v>8</v>
      </c>
      <c r="M1505" s="13"/>
      <c r="P1505" s="12" t="s">
        <v>75</v>
      </c>
      <c r="Q1505" s="12" t="str">
        <f>CONCATENATE(X1505," ",Y1505)</f>
        <v>Prunella modularis</v>
      </c>
      <c r="R1505" s="14" t="str">
        <f>CONCATENATE(S1505,", ",T1505,", ",U1505,", ",V1505,", ",W1505,", ",X1505,", ",Y1505)</f>
        <v>Animalia, Chordata, Aves, Passeriformes, Prunellidae, Prunella, modularis</v>
      </c>
      <c r="S1505" s="6" t="s">
        <v>76</v>
      </c>
      <c r="T1505" s="6" t="s">
        <v>77</v>
      </c>
      <c r="U1505" s="6" t="s">
        <v>78</v>
      </c>
      <c r="V1505" s="12" t="s">
        <v>79</v>
      </c>
      <c r="W1505" s="12" t="s">
        <v>80</v>
      </c>
      <c r="X1505" s="12" t="s">
        <v>81</v>
      </c>
      <c r="Y1505" s="12" t="s">
        <v>82</v>
      </c>
      <c r="AA1505" s="12" t="s">
        <v>83</v>
      </c>
      <c r="AB1505" s="6" t="s">
        <v>84</v>
      </c>
      <c r="AC1505" s="12" t="s">
        <v>85</v>
      </c>
      <c r="AD1505" s="12" t="s">
        <v>259</v>
      </c>
      <c r="AE1505" s="2">
        <v>44842</v>
      </c>
      <c r="AF1505" s="43" t="s">
        <v>87</v>
      </c>
      <c r="AG1505" s="7" t="s">
        <v>88</v>
      </c>
      <c r="AH1505" s="43">
        <v>48.113341870257898</v>
      </c>
      <c r="AI1505" s="43">
        <v>-1.7077013696479</v>
      </c>
      <c r="AL1505" s="43">
        <v>10</v>
      </c>
      <c r="AN1505" s="46" t="s">
        <v>5240</v>
      </c>
      <c r="AO1505" s="5" t="s">
        <v>89</v>
      </c>
      <c r="AP1505" s="12" t="s">
        <v>259</v>
      </c>
      <c r="AR1505" s="7" t="s">
        <v>90</v>
      </c>
      <c r="AT1505" s="4" t="str">
        <f>CONCATENATE(AU1505,", ",AV1505,", ",AW1505,", ",AX1505,", ",AY1505,", ",AZ1505,", ",BA1505)</f>
        <v>Europe, France, FR, Bretagne, Ille-et-Vilaine, Rennes, Campus Institut Agro Rennes</v>
      </c>
      <c r="AU1505" s="1" t="s">
        <v>91</v>
      </c>
      <c r="AV1505" s="1" t="s">
        <v>92</v>
      </c>
      <c r="AW1505" s="1" t="s">
        <v>93</v>
      </c>
      <c r="AX1505" s="1" t="s">
        <v>94</v>
      </c>
      <c r="AY1505" s="1" t="s">
        <v>95</v>
      </c>
      <c r="AZ1505" s="1" t="s">
        <v>96</v>
      </c>
      <c r="BA1505" s="1" t="s">
        <v>5242</v>
      </c>
      <c r="BC1505" s="43"/>
      <c r="BF1505" s="43" t="s">
        <v>4596</v>
      </c>
      <c r="BG1505" s="43" t="s">
        <v>93</v>
      </c>
      <c r="BH1505" s="7" t="s">
        <v>97</v>
      </c>
      <c r="BJ1505" s="7" t="s">
        <v>98</v>
      </c>
      <c r="BK1505" s="7" t="s">
        <v>99</v>
      </c>
      <c r="BL1505" s="7" t="s">
        <v>4597</v>
      </c>
      <c r="BM1505" s="7" t="s">
        <v>4598</v>
      </c>
      <c r="BS1505" s="12" t="s">
        <v>259</v>
      </c>
      <c r="BU1505" s="43">
        <v>1</v>
      </c>
      <c r="BW1505" s="43" t="s">
        <v>103</v>
      </c>
    </row>
    <row r="1506" spans="3:75" x14ac:dyDescent="0.35">
      <c r="C1506" s="43" t="str">
        <f t="shared" si="23"/>
        <v>IARA:BDT-10:2022: 1505</v>
      </c>
      <c r="D1506" s="43">
        <v>1505</v>
      </c>
      <c r="E1506" s="43" t="s">
        <v>5236</v>
      </c>
      <c r="F1506" s="1" t="s">
        <v>73</v>
      </c>
      <c r="G1506" s="43" t="s">
        <v>5249</v>
      </c>
      <c r="H1506" s="2">
        <v>44842</v>
      </c>
      <c r="J1506" s="12">
        <f>YEAR(H1506)</f>
        <v>2022</v>
      </c>
      <c r="K1506" s="12">
        <f>MONTH(H1506)</f>
        <v>10</v>
      </c>
      <c r="L1506" s="12">
        <f>DAY(H1506)</f>
        <v>8</v>
      </c>
      <c r="M1506" s="13"/>
      <c r="P1506" s="12" t="s">
        <v>75</v>
      </c>
      <c r="Q1506" s="12" t="str">
        <f>CONCATENATE(X1506," ",Y1506)</f>
        <v>Erithacus rubecula</v>
      </c>
      <c r="R1506" s="14" t="str">
        <f>CONCATENATE(S1506,", ",T1506,", ",U1506,", ",V1506,", ",W1506,", ",X1506,", ",Y1506)</f>
        <v>Animalia, Chordata, Aves, Passeriformes, Muscicapidae, Erithacus, rubecula</v>
      </c>
      <c r="S1506" s="6" t="s">
        <v>76</v>
      </c>
      <c r="T1506" s="6" t="s">
        <v>77</v>
      </c>
      <c r="U1506" s="6" t="s">
        <v>78</v>
      </c>
      <c r="V1506" s="12" t="s">
        <v>79</v>
      </c>
      <c r="W1506" s="12" t="s">
        <v>182</v>
      </c>
      <c r="X1506" s="12" t="s">
        <v>183</v>
      </c>
      <c r="Y1506" s="12" t="s">
        <v>184</v>
      </c>
      <c r="AA1506" s="12" t="s">
        <v>83</v>
      </c>
      <c r="AB1506" s="6" t="s">
        <v>84</v>
      </c>
      <c r="AC1506" s="12" t="s">
        <v>185</v>
      </c>
      <c r="AD1506" s="12" t="s">
        <v>259</v>
      </c>
      <c r="AE1506" s="2">
        <v>44842</v>
      </c>
      <c r="AF1506" s="43" t="s">
        <v>87</v>
      </c>
      <c r="AG1506" s="7" t="s">
        <v>186</v>
      </c>
      <c r="AH1506" s="43">
        <v>48.113302762512703</v>
      </c>
      <c r="AI1506" s="43">
        <v>-1.70816813843426</v>
      </c>
      <c r="AL1506" s="43">
        <v>10</v>
      </c>
      <c r="AN1506" s="46" t="s">
        <v>5240</v>
      </c>
      <c r="AO1506" s="5" t="s">
        <v>89</v>
      </c>
      <c r="AP1506" s="12" t="s">
        <v>259</v>
      </c>
      <c r="AR1506" s="7" t="s">
        <v>90</v>
      </c>
      <c r="AT1506" s="4" t="str">
        <f>CONCATENATE(AU1506,", ",AV1506,", ",AW1506,", ",AX1506,", ",AY1506,", ",AZ1506,", ",BA1506)</f>
        <v>Europe, France, FR, Bretagne, Ille-et-Vilaine, Rennes, Campus Institut Agro Rennes</v>
      </c>
      <c r="AU1506" s="1" t="s">
        <v>91</v>
      </c>
      <c r="AV1506" s="1" t="s">
        <v>92</v>
      </c>
      <c r="AW1506" s="1" t="s">
        <v>93</v>
      </c>
      <c r="AX1506" s="1" t="s">
        <v>94</v>
      </c>
      <c r="AY1506" s="1" t="s">
        <v>95</v>
      </c>
      <c r="AZ1506" s="1" t="s">
        <v>96</v>
      </c>
      <c r="BA1506" s="1" t="s">
        <v>5242</v>
      </c>
      <c r="BC1506" s="43"/>
      <c r="BF1506" s="43" t="s">
        <v>4596</v>
      </c>
      <c r="BG1506" s="43" t="s">
        <v>93</v>
      </c>
      <c r="BH1506" s="7" t="s">
        <v>97</v>
      </c>
      <c r="BJ1506" s="7" t="s">
        <v>98</v>
      </c>
      <c r="BK1506" s="7" t="s">
        <v>99</v>
      </c>
      <c r="BL1506" s="7" t="s">
        <v>4597</v>
      </c>
      <c r="BM1506" s="7" t="s">
        <v>4598</v>
      </c>
      <c r="BS1506" s="12" t="s">
        <v>259</v>
      </c>
      <c r="BU1506" s="43">
        <v>1</v>
      </c>
      <c r="BW1506" s="43" t="s">
        <v>103</v>
      </c>
    </row>
    <row r="1507" spans="3:75" x14ac:dyDescent="0.35">
      <c r="C1507" s="43" t="str">
        <f t="shared" si="23"/>
        <v>IARA:BDT-10:2022: 1506</v>
      </c>
      <c r="D1507" s="43">
        <v>1506</v>
      </c>
      <c r="E1507" s="43" t="s">
        <v>5236</v>
      </c>
      <c r="F1507" s="1" t="s">
        <v>73</v>
      </c>
      <c r="G1507" s="43" t="s">
        <v>5249</v>
      </c>
      <c r="H1507" s="2">
        <v>44842</v>
      </c>
      <c r="J1507" s="12">
        <f>YEAR(H1507)</f>
        <v>2022</v>
      </c>
      <c r="K1507" s="12">
        <f>MONTH(H1507)</f>
        <v>10</v>
      </c>
      <c r="L1507" s="12">
        <f>DAY(H1507)</f>
        <v>8</v>
      </c>
      <c r="M1507" s="13"/>
      <c r="P1507" s="12" t="s">
        <v>75</v>
      </c>
      <c r="Q1507" s="12" t="str">
        <f>CONCATENATE(X1507," ",Y1507)</f>
        <v>Corvus monedula</v>
      </c>
      <c r="R1507" s="14" t="str">
        <f>CONCATENATE(S1507,", ",T1507,", ",U1507,", ",V1507,", ",W1507,", ",X1507,", ",Y1507)</f>
        <v>Animalia, Chordata, Aves, Passeriformes, Corvidae, Corvus, monedula</v>
      </c>
      <c r="S1507" s="6" t="s">
        <v>76</v>
      </c>
      <c r="T1507" s="6" t="s">
        <v>77</v>
      </c>
      <c r="U1507" s="6" t="s">
        <v>78</v>
      </c>
      <c r="V1507" s="12" t="s">
        <v>79</v>
      </c>
      <c r="W1507" s="12" t="s">
        <v>104</v>
      </c>
      <c r="X1507" s="12" t="s">
        <v>105</v>
      </c>
      <c r="Y1507" s="12" t="s">
        <v>106</v>
      </c>
      <c r="AA1507" s="12" t="s">
        <v>83</v>
      </c>
      <c r="AB1507" s="6" t="s">
        <v>84</v>
      </c>
      <c r="AC1507" s="12" t="s">
        <v>107</v>
      </c>
      <c r="AD1507" s="12" t="s">
        <v>259</v>
      </c>
      <c r="AE1507" s="2">
        <v>44842</v>
      </c>
      <c r="AF1507" s="43" t="s">
        <v>87</v>
      </c>
      <c r="AG1507" s="7" t="s">
        <v>108</v>
      </c>
      <c r="AH1507" s="43">
        <v>48.114015384781403</v>
      </c>
      <c r="AI1507" s="43">
        <v>-1.7091660799536099</v>
      </c>
      <c r="AL1507" s="43">
        <v>10</v>
      </c>
      <c r="AN1507" s="46" t="s">
        <v>5240</v>
      </c>
      <c r="AO1507" s="5" t="s">
        <v>89</v>
      </c>
      <c r="AP1507" s="12" t="s">
        <v>259</v>
      </c>
      <c r="AR1507" s="7" t="s">
        <v>90</v>
      </c>
      <c r="AT1507" s="4" t="str">
        <f>CONCATENATE(AU1507,", ",AV1507,", ",AW1507,", ",AX1507,", ",AY1507,", ",AZ1507,", ",BA1507)</f>
        <v>Europe, France, FR, Bretagne, Ille-et-Vilaine, Rennes, Campus Institut Agro Rennes</v>
      </c>
      <c r="AU1507" s="1" t="s">
        <v>91</v>
      </c>
      <c r="AV1507" s="1" t="s">
        <v>92</v>
      </c>
      <c r="AW1507" s="1" t="s">
        <v>93</v>
      </c>
      <c r="AX1507" s="1" t="s">
        <v>94</v>
      </c>
      <c r="AY1507" s="1" t="s">
        <v>95</v>
      </c>
      <c r="AZ1507" s="1" t="s">
        <v>96</v>
      </c>
      <c r="BA1507" s="1" t="s">
        <v>5242</v>
      </c>
      <c r="BC1507" s="43"/>
      <c r="BF1507" s="43" t="s">
        <v>4596</v>
      </c>
      <c r="BG1507" s="43" t="s">
        <v>93</v>
      </c>
      <c r="BH1507" s="7" t="s">
        <v>97</v>
      </c>
      <c r="BJ1507" s="7" t="s">
        <v>98</v>
      </c>
      <c r="BK1507" s="7" t="s">
        <v>99</v>
      </c>
      <c r="BL1507" s="7" t="s">
        <v>4597</v>
      </c>
      <c r="BM1507" s="7" t="s">
        <v>4598</v>
      </c>
      <c r="BS1507" s="12" t="s">
        <v>259</v>
      </c>
      <c r="BU1507" s="43">
        <v>1</v>
      </c>
      <c r="BW1507" s="43" t="s">
        <v>103</v>
      </c>
    </row>
    <row r="1508" spans="3:75" x14ac:dyDescent="0.35">
      <c r="C1508" s="43" t="str">
        <f t="shared" si="23"/>
        <v>IARA:BDT-10:2022: 1507</v>
      </c>
      <c r="D1508" s="43">
        <v>1507</v>
      </c>
      <c r="E1508" s="43" t="s">
        <v>5236</v>
      </c>
      <c r="F1508" s="1" t="s">
        <v>73</v>
      </c>
      <c r="G1508" s="43" t="s">
        <v>5249</v>
      </c>
      <c r="H1508" s="2">
        <v>44842</v>
      </c>
      <c r="J1508" s="12">
        <f>YEAR(H1508)</f>
        <v>2022</v>
      </c>
      <c r="K1508" s="12">
        <f>MONTH(H1508)</f>
        <v>10</v>
      </c>
      <c r="L1508" s="12">
        <f>DAY(H1508)</f>
        <v>8</v>
      </c>
      <c r="M1508" s="13"/>
      <c r="P1508" s="12" t="s">
        <v>75</v>
      </c>
      <c r="Q1508" s="12" t="str">
        <f>CONCATENATE(X1508," ",Y1508)</f>
        <v>Corvus monedula</v>
      </c>
      <c r="R1508" s="14" t="str">
        <f>CONCATENATE(S1508,", ",T1508,", ",U1508,", ",V1508,", ",W1508,", ",X1508,", ",Y1508)</f>
        <v>Animalia, Chordata, Aves, Passeriformes, Corvidae, Corvus, monedula</v>
      </c>
      <c r="S1508" s="6" t="s">
        <v>76</v>
      </c>
      <c r="T1508" s="6" t="s">
        <v>77</v>
      </c>
      <c r="U1508" s="6" t="s">
        <v>78</v>
      </c>
      <c r="V1508" s="12" t="s">
        <v>79</v>
      </c>
      <c r="W1508" s="12" t="s">
        <v>104</v>
      </c>
      <c r="X1508" s="12" t="s">
        <v>105</v>
      </c>
      <c r="Y1508" s="12" t="s">
        <v>106</v>
      </c>
      <c r="AA1508" s="12" t="s">
        <v>83</v>
      </c>
      <c r="AB1508" s="6" t="s">
        <v>84</v>
      </c>
      <c r="AC1508" s="12" t="s">
        <v>107</v>
      </c>
      <c r="AD1508" s="12" t="s">
        <v>259</v>
      </c>
      <c r="AE1508" s="2">
        <v>44842</v>
      </c>
      <c r="AF1508" s="43" t="s">
        <v>87</v>
      </c>
      <c r="AG1508" s="7" t="s">
        <v>108</v>
      </c>
      <c r="AH1508" s="43">
        <v>48.114033875754401</v>
      </c>
      <c r="AI1508" s="43">
        <v>-1.7091127630354299</v>
      </c>
      <c r="AL1508" s="43">
        <v>10</v>
      </c>
      <c r="AN1508" s="46" t="s">
        <v>5240</v>
      </c>
      <c r="AO1508" s="5" t="s">
        <v>89</v>
      </c>
      <c r="AP1508" s="12" t="s">
        <v>259</v>
      </c>
      <c r="AR1508" s="7" t="s">
        <v>90</v>
      </c>
      <c r="AT1508" s="4" t="str">
        <f>CONCATENATE(AU1508,", ",AV1508,", ",AW1508,", ",AX1508,", ",AY1508,", ",AZ1508,", ",BA1508)</f>
        <v>Europe, France, FR, Bretagne, Ille-et-Vilaine, Rennes, Campus Institut Agro Rennes</v>
      </c>
      <c r="AU1508" s="1" t="s">
        <v>91</v>
      </c>
      <c r="AV1508" s="1" t="s">
        <v>92</v>
      </c>
      <c r="AW1508" s="1" t="s">
        <v>93</v>
      </c>
      <c r="AX1508" s="1" t="s">
        <v>94</v>
      </c>
      <c r="AY1508" s="1" t="s">
        <v>95</v>
      </c>
      <c r="AZ1508" s="1" t="s">
        <v>96</v>
      </c>
      <c r="BA1508" s="1" t="s">
        <v>5242</v>
      </c>
      <c r="BC1508" s="43"/>
      <c r="BF1508" s="43" t="s">
        <v>4596</v>
      </c>
      <c r="BG1508" s="43" t="s">
        <v>93</v>
      </c>
      <c r="BH1508" s="7" t="s">
        <v>97</v>
      </c>
      <c r="BJ1508" s="7" t="s">
        <v>98</v>
      </c>
      <c r="BK1508" s="7" t="s">
        <v>99</v>
      </c>
      <c r="BL1508" s="7" t="s">
        <v>4597</v>
      </c>
      <c r="BM1508" s="7" t="s">
        <v>4598</v>
      </c>
      <c r="BS1508" s="12" t="s">
        <v>259</v>
      </c>
      <c r="BU1508" s="43">
        <v>1</v>
      </c>
      <c r="BW1508" s="43" t="s">
        <v>103</v>
      </c>
    </row>
    <row r="1509" spans="3:75" x14ac:dyDescent="0.35">
      <c r="C1509" s="43" t="str">
        <f t="shared" si="23"/>
        <v>IARA:BDT-10:2022: 1508</v>
      </c>
      <c r="D1509" s="43">
        <v>1508</v>
      </c>
      <c r="E1509" s="43" t="s">
        <v>5236</v>
      </c>
      <c r="F1509" s="1" t="s">
        <v>73</v>
      </c>
      <c r="G1509" s="43" t="s">
        <v>5249</v>
      </c>
      <c r="H1509" s="2">
        <v>44842</v>
      </c>
      <c r="J1509" s="12">
        <f>YEAR(H1509)</f>
        <v>2022</v>
      </c>
      <c r="K1509" s="12">
        <f>MONTH(H1509)</f>
        <v>10</v>
      </c>
      <c r="L1509" s="12">
        <f>DAY(H1509)</f>
        <v>8</v>
      </c>
      <c r="M1509" s="13"/>
      <c r="P1509" s="12" t="s">
        <v>75</v>
      </c>
      <c r="Q1509" s="12" t="str">
        <f>CONCATENATE(X1509," ",Y1509)</f>
        <v>Pica pica</v>
      </c>
      <c r="R1509" s="14" t="str">
        <f>CONCATENATE(S1509,", ",T1509,", ",U1509,", ",V1509,", ",W1509,", ",X1509,", ",Y1509)</f>
        <v>Animalia, Chordata, Aves, Passeriformes, Corvidae, Pica, pica</v>
      </c>
      <c r="S1509" s="6" t="s">
        <v>76</v>
      </c>
      <c r="T1509" s="6" t="s">
        <v>77</v>
      </c>
      <c r="U1509" s="6" t="s">
        <v>78</v>
      </c>
      <c r="V1509" s="12" t="s">
        <v>79</v>
      </c>
      <c r="W1509" s="12" t="s">
        <v>104</v>
      </c>
      <c r="X1509" s="12" t="s">
        <v>155</v>
      </c>
      <c r="Y1509" s="12" t="s">
        <v>156</v>
      </c>
      <c r="AA1509" s="12" t="s">
        <v>83</v>
      </c>
      <c r="AB1509" s="6" t="s">
        <v>84</v>
      </c>
      <c r="AC1509" s="12" t="s">
        <v>157</v>
      </c>
      <c r="AD1509" s="12" t="s">
        <v>259</v>
      </c>
      <c r="AE1509" s="2">
        <v>44842</v>
      </c>
      <c r="AF1509" s="43" t="s">
        <v>87</v>
      </c>
      <c r="AG1509" s="7" t="s">
        <v>158</v>
      </c>
      <c r="AH1509" s="43">
        <v>48.113675983101999</v>
      </c>
      <c r="AI1509" s="43">
        <v>-1.7090625309198599</v>
      </c>
      <c r="AL1509" s="43">
        <v>10</v>
      </c>
      <c r="AN1509" s="46" t="s">
        <v>5240</v>
      </c>
      <c r="AO1509" s="5" t="s">
        <v>89</v>
      </c>
      <c r="AP1509" s="12" t="s">
        <v>259</v>
      </c>
      <c r="AR1509" s="7" t="s">
        <v>90</v>
      </c>
      <c r="AT1509" s="4" t="str">
        <f>CONCATENATE(AU1509,", ",AV1509,", ",AW1509,", ",AX1509,", ",AY1509,", ",AZ1509,", ",BA1509)</f>
        <v>Europe, France, FR, Bretagne, Ille-et-Vilaine, Rennes, Campus Institut Agro Rennes</v>
      </c>
      <c r="AU1509" s="1" t="s">
        <v>91</v>
      </c>
      <c r="AV1509" s="1" t="s">
        <v>92</v>
      </c>
      <c r="AW1509" s="1" t="s">
        <v>93</v>
      </c>
      <c r="AX1509" s="1" t="s">
        <v>94</v>
      </c>
      <c r="AY1509" s="1" t="s">
        <v>95</v>
      </c>
      <c r="AZ1509" s="1" t="s">
        <v>96</v>
      </c>
      <c r="BA1509" s="1" t="s">
        <v>5242</v>
      </c>
      <c r="BC1509" s="43"/>
      <c r="BF1509" s="43" t="s">
        <v>4596</v>
      </c>
      <c r="BG1509" s="43" t="s">
        <v>93</v>
      </c>
      <c r="BH1509" s="7" t="s">
        <v>97</v>
      </c>
      <c r="BJ1509" s="7" t="s">
        <v>98</v>
      </c>
      <c r="BK1509" s="7" t="s">
        <v>99</v>
      </c>
      <c r="BL1509" s="7" t="s">
        <v>4597</v>
      </c>
      <c r="BM1509" s="7" t="s">
        <v>4598</v>
      </c>
      <c r="BS1509" s="12" t="s">
        <v>259</v>
      </c>
      <c r="BU1509" s="43">
        <v>1</v>
      </c>
      <c r="BW1509" s="43" t="s">
        <v>103</v>
      </c>
    </row>
    <row r="1510" spans="3:75" x14ac:dyDescent="0.35">
      <c r="C1510" s="43" t="str">
        <f t="shared" si="23"/>
        <v>IARA:BDT-10:2022: 1509</v>
      </c>
      <c r="D1510" s="43">
        <v>1509</v>
      </c>
      <c r="E1510" s="43" t="s">
        <v>5236</v>
      </c>
      <c r="F1510" s="1" t="s">
        <v>73</v>
      </c>
      <c r="G1510" s="43" t="s">
        <v>5249</v>
      </c>
      <c r="H1510" s="2">
        <v>44842</v>
      </c>
      <c r="J1510" s="12">
        <f>YEAR(H1510)</f>
        <v>2022</v>
      </c>
      <c r="K1510" s="12">
        <f>MONTH(H1510)</f>
        <v>10</v>
      </c>
      <c r="L1510" s="12">
        <f>DAY(H1510)</f>
        <v>8</v>
      </c>
      <c r="M1510" s="13"/>
      <c r="P1510" s="12" t="s">
        <v>75</v>
      </c>
      <c r="Q1510" s="12" t="str">
        <f>CONCATENATE(X1510," ",Y1510)</f>
        <v>Pica pica</v>
      </c>
      <c r="R1510" s="14" t="str">
        <f>CONCATENATE(S1510,", ",T1510,", ",U1510,", ",V1510,", ",W1510,", ",X1510,", ",Y1510)</f>
        <v>Animalia, Chordata, Aves, Passeriformes, Corvidae, Pica, pica</v>
      </c>
      <c r="S1510" s="6" t="s">
        <v>76</v>
      </c>
      <c r="T1510" s="6" t="s">
        <v>77</v>
      </c>
      <c r="U1510" s="6" t="s">
        <v>78</v>
      </c>
      <c r="V1510" s="12" t="s">
        <v>79</v>
      </c>
      <c r="W1510" s="12" t="s">
        <v>104</v>
      </c>
      <c r="X1510" s="12" t="s">
        <v>155</v>
      </c>
      <c r="Y1510" s="12" t="s">
        <v>156</v>
      </c>
      <c r="AA1510" s="12" t="s">
        <v>83</v>
      </c>
      <c r="AB1510" s="6" t="s">
        <v>84</v>
      </c>
      <c r="AC1510" s="12" t="s">
        <v>157</v>
      </c>
      <c r="AD1510" s="12" t="s">
        <v>259</v>
      </c>
      <c r="AE1510" s="2">
        <v>44842</v>
      </c>
      <c r="AF1510" s="43" t="s">
        <v>87</v>
      </c>
      <c r="AG1510" s="7" t="s">
        <v>158</v>
      </c>
      <c r="AH1510" s="43">
        <v>48.1136155842037</v>
      </c>
      <c r="AI1510" s="43">
        <v>-1.7090388239755501</v>
      </c>
      <c r="AL1510" s="43">
        <v>10</v>
      </c>
      <c r="AN1510" s="46" t="s">
        <v>5240</v>
      </c>
      <c r="AO1510" s="5" t="s">
        <v>89</v>
      </c>
      <c r="AP1510" s="12" t="s">
        <v>259</v>
      </c>
      <c r="AR1510" s="7" t="s">
        <v>90</v>
      </c>
      <c r="AT1510" s="4" t="str">
        <f>CONCATENATE(AU1510,", ",AV1510,", ",AW1510,", ",AX1510,", ",AY1510,", ",AZ1510,", ",BA1510)</f>
        <v>Europe, France, FR, Bretagne, Ille-et-Vilaine, Rennes, Campus Institut Agro Rennes</v>
      </c>
      <c r="AU1510" s="1" t="s">
        <v>91</v>
      </c>
      <c r="AV1510" s="1" t="s">
        <v>92</v>
      </c>
      <c r="AW1510" s="1" t="s">
        <v>93</v>
      </c>
      <c r="AX1510" s="1" t="s">
        <v>94</v>
      </c>
      <c r="AY1510" s="1" t="s">
        <v>95</v>
      </c>
      <c r="AZ1510" s="1" t="s">
        <v>96</v>
      </c>
      <c r="BA1510" s="1" t="s">
        <v>5242</v>
      </c>
      <c r="BC1510" s="43"/>
      <c r="BF1510" s="43" t="s">
        <v>4596</v>
      </c>
      <c r="BG1510" s="43" t="s">
        <v>93</v>
      </c>
      <c r="BH1510" s="7" t="s">
        <v>97</v>
      </c>
      <c r="BJ1510" s="7" t="s">
        <v>98</v>
      </c>
      <c r="BK1510" s="7" t="s">
        <v>99</v>
      </c>
      <c r="BL1510" s="7" t="s">
        <v>4597</v>
      </c>
      <c r="BM1510" s="7" t="s">
        <v>4598</v>
      </c>
      <c r="BS1510" s="12" t="s">
        <v>259</v>
      </c>
      <c r="BU1510" s="43">
        <v>1</v>
      </c>
      <c r="BW1510" s="43" t="s">
        <v>103</v>
      </c>
    </row>
    <row r="1511" spans="3:75" x14ac:dyDescent="0.35">
      <c r="C1511" s="43" t="str">
        <f t="shared" si="23"/>
        <v>IARA:BDT-10:2022: 1510</v>
      </c>
      <c r="D1511" s="43">
        <v>1510</v>
      </c>
      <c r="E1511" s="43" t="s">
        <v>5236</v>
      </c>
      <c r="F1511" s="1" t="s">
        <v>73</v>
      </c>
      <c r="G1511" s="43" t="s">
        <v>5249</v>
      </c>
      <c r="H1511" s="2">
        <v>44842</v>
      </c>
      <c r="J1511" s="12">
        <f>YEAR(H1511)</f>
        <v>2022</v>
      </c>
      <c r="K1511" s="12">
        <f>MONTH(H1511)</f>
        <v>10</v>
      </c>
      <c r="L1511" s="12">
        <f>DAY(H1511)</f>
        <v>8</v>
      </c>
      <c r="M1511" s="13"/>
      <c r="P1511" s="12" t="s">
        <v>75</v>
      </c>
      <c r="Q1511" s="12" t="str">
        <f>CONCATENATE(X1511," ",Y1511)</f>
        <v>Columba palumbus</v>
      </c>
      <c r="R1511" s="14" t="str">
        <f>CONCATENATE(S1511,", ",T1511,", ",U1511,", ",V1511,", ",W1511,", ",X1511,", ",Y1511)</f>
        <v>Animalia, Chordata, Aves, Columbiformes, Columbidae, Columba, palumbus</v>
      </c>
      <c r="S1511" s="6" t="s">
        <v>76</v>
      </c>
      <c r="T1511" s="6" t="s">
        <v>77</v>
      </c>
      <c r="U1511" s="6" t="s">
        <v>78</v>
      </c>
      <c r="V1511" s="12" t="s">
        <v>159</v>
      </c>
      <c r="W1511" s="12" t="s">
        <v>160</v>
      </c>
      <c r="X1511" s="12" t="s">
        <v>161</v>
      </c>
      <c r="Y1511" s="12" t="s">
        <v>162</v>
      </c>
      <c r="AA1511" s="12" t="s">
        <v>83</v>
      </c>
      <c r="AB1511" s="6" t="s">
        <v>84</v>
      </c>
      <c r="AC1511" s="12" t="s">
        <v>163</v>
      </c>
      <c r="AD1511" s="12" t="s">
        <v>259</v>
      </c>
      <c r="AE1511" s="2">
        <v>44842</v>
      </c>
      <c r="AF1511" s="43" t="s">
        <v>87</v>
      </c>
      <c r="AG1511" s="7" t="s">
        <v>164</v>
      </c>
      <c r="AH1511" s="43">
        <v>48.113375935068099</v>
      </c>
      <c r="AI1511" s="43">
        <v>-1.70889531256072</v>
      </c>
      <c r="AL1511" s="43">
        <v>10</v>
      </c>
      <c r="AN1511" s="46" t="s">
        <v>5240</v>
      </c>
      <c r="AO1511" s="5" t="s">
        <v>89</v>
      </c>
      <c r="AP1511" s="12" t="s">
        <v>259</v>
      </c>
      <c r="AR1511" s="7" t="s">
        <v>90</v>
      </c>
      <c r="AT1511" s="4" t="str">
        <f>CONCATENATE(AU1511,", ",AV1511,", ",AW1511,", ",AX1511,", ",AY1511,", ",AZ1511,", ",BA1511)</f>
        <v>Europe, France, FR, Bretagne, Ille-et-Vilaine, Rennes, Campus Institut Agro Rennes</v>
      </c>
      <c r="AU1511" s="1" t="s">
        <v>91</v>
      </c>
      <c r="AV1511" s="1" t="s">
        <v>92</v>
      </c>
      <c r="AW1511" s="1" t="s">
        <v>93</v>
      </c>
      <c r="AX1511" s="1" t="s">
        <v>94</v>
      </c>
      <c r="AY1511" s="1" t="s">
        <v>95</v>
      </c>
      <c r="AZ1511" s="1" t="s">
        <v>96</v>
      </c>
      <c r="BA1511" s="1" t="s">
        <v>5242</v>
      </c>
      <c r="BC1511" s="43"/>
      <c r="BF1511" s="43" t="s">
        <v>4596</v>
      </c>
      <c r="BG1511" s="43" t="s">
        <v>93</v>
      </c>
      <c r="BH1511" s="7" t="s">
        <v>97</v>
      </c>
      <c r="BJ1511" s="7" t="s">
        <v>98</v>
      </c>
      <c r="BK1511" s="7" t="s">
        <v>99</v>
      </c>
      <c r="BL1511" s="7" t="s">
        <v>4597</v>
      </c>
      <c r="BM1511" s="7" t="s">
        <v>4598</v>
      </c>
      <c r="BS1511" s="12" t="s">
        <v>259</v>
      </c>
      <c r="BU1511" s="43">
        <v>1</v>
      </c>
      <c r="BW1511" s="43" t="s">
        <v>103</v>
      </c>
    </row>
    <row r="1512" spans="3:75" x14ac:dyDescent="0.35">
      <c r="C1512" s="43" t="str">
        <f t="shared" si="23"/>
        <v>IARA:BDT-10:2022: 1511</v>
      </c>
      <c r="D1512" s="43">
        <v>1511</v>
      </c>
      <c r="E1512" s="43" t="s">
        <v>5236</v>
      </c>
      <c r="F1512" s="1" t="s">
        <v>73</v>
      </c>
      <c r="G1512" s="43" t="s">
        <v>5249</v>
      </c>
      <c r="H1512" s="2">
        <v>44842</v>
      </c>
      <c r="J1512" s="12">
        <f>YEAR(H1512)</f>
        <v>2022</v>
      </c>
      <c r="K1512" s="12">
        <f>MONTH(H1512)</f>
        <v>10</v>
      </c>
      <c r="L1512" s="12">
        <f>DAY(H1512)</f>
        <v>8</v>
      </c>
      <c r="M1512" s="13"/>
      <c r="P1512" s="12" t="s">
        <v>75</v>
      </c>
      <c r="Q1512" s="12" t="str">
        <f>CONCATENATE(X1512," ",Y1512)</f>
        <v>Erithacus rubecula</v>
      </c>
      <c r="R1512" s="14" t="str">
        <f>CONCATENATE(S1512,", ",T1512,", ",U1512,", ",V1512,", ",W1512,", ",X1512,", ",Y1512)</f>
        <v>Animalia, Chordata, Aves, Passeriformes, Muscicapidae, Erithacus, rubecula</v>
      </c>
      <c r="S1512" s="6" t="s">
        <v>76</v>
      </c>
      <c r="T1512" s="6" t="s">
        <v>77</v>
      </c>
      <c r="U1512" s="6" t="s">
        <v>78</v>
      </c>
      <c r="V1512" s="12" t="s">
        <v>79</v>
      </c>
      <c r="W1512" s="12" t="s">
        <v>182</v>
      </c>
      <c r="X1512" s="12" t="s">
        <v>183</v>
      </c>
      <c r="Y1512" s="12" t="s">
        <v>184</v>
      </c>
      <c r="AA1512" s="12" t="s">
        <v>83</v>
      </c>
      <c r="AB1512" s="6" t="s">
        <v>84</v>
      </c>
      <c r="AC1512" s="12" t="s">
        <v>185</v>
      </c>
      <c r="AD1512" s="12" t="s">
        <v>259</v>
      </c>
      <c r="AE1512" s="2">
        <v>44842</v>
      </c>
      <c r="AF1512" s="43" t="s">
        <v>87</v>
      </c>
      <c r="AG1512" s="7" t="s">
        <v>186</v>
      </c>
      <c r="AH1512" s="43">
        <v>48.113350083164299</v>
      </c>
      <c r="AI1512" s="43">
        <v>-1.7092350116458701</v>
      </c>
      <c r="AL1512" s="43">
        <v>10</v>
      </c>
      <c r="AN1512" s="46" t="s">
        <v>5240</v>
      </c>
      <c r="AO1512" s="5" t="s">
        <v>89</v>
      </c>
      <c r="AP1512" s="12" t="s">
        <v>259</v>
      </c>
      <c r="AR1512" s="7" t="s">
        <v>90</v>
      </c>
      <c r="AT1512" s="4" t="str">
        <f>CONCATENATE(AU1512,", ",AV1512,", ",AW1512,", ",AX1512,", ",AY1512,", ",AZ1512,", ",BA1512)</f>
        <v>Europe, France, FR, Bretagne, Ille-et-Vilaine, Rennes, Campus Institut Agro Rennes</v>
      </c>
      <c r="AU1512" s="1" t="s">
        <v>91</v>
      </c>
      <c r="AV1512" s="1" t="s">
        <v>92</v>
      </c>
      <c r="AW1512" s="1" t="s">
        <v>93</v>
      </c>
      <c r="AX1512" s="1" t="s">
        <v>94</v>
      </c>
      <c r="AY1512" s="1" t="s">
        <v>95</v>
      </c>
      <c r="AZ1512" s="1" t="s">
        <v>96</v>
      </c>
      <c r="BA1512" s="1" t="s">
        <v>5242</v>
      </c>
      <c r="BC1512" s="43"/>
      <c r="BF1512" s="43" t="s">
        <v>4596</v>
      </c>
      <c r="BG1512" s="43" t="s">
        <v>93</v>
      </c>
      <c r="BH1512" s="7" t="s">
        <v>97</v>
      </c>
      <c r="BJ1512" s="7" t="s">
        <v>98</v>
      </c>
      <c r="BK1512" s="7" t="s">
        <v>99</v>
      </c>
      <c r="BL1512" s="7" t="s">
        <v>4597</v>
      </c>
      <c r="BM1512" s="7" t="s">
        <v>4598</v>
      </c>
      <c r="BS1512" s="12" t="s">
        <v>259</v>
      </c>
      <c r="BU1512" s="43">
        <v>1</v>
      </c>
      <c r="BW1512" s="43" t="s">
        <v>103</v>
      </c>
    </row>
    <row r="1513" spans="3:75" x14ac:dyDescent="0.35">
      <c r="C1513" s="43" t="str">
        <f t="shared" si="23"/>
        <v>IARA:BDT-10:2022: 1512</v>
      </c>
      <c r="D1513" s="43">
        <v>1512</v>
      </c>
      <c r="E1513" s="43" t="s">
        <v>5236</v>
      </c>
      <c r="F1513" s="1" t="s">
        <v>73</v>
      </c>
      <c r="G1513" s="43" t="s">
        <v>5249</v>
      </c>
      <c r="H1513" s="2">
        <v>44842</v>
      </c>
      <c r="J1513" s="12">
        <f>YEAR(H1513)</f>
        <v>2022</v>
      </c>
      <c r="K1513" s="12">
        <f>MONTH(H1513)</f>
        <v>10</v>
      </c>
      <c r="L1513" s="12">
        <f>DAY(H1513)</f>
        <v>8</v>
      </c>
      <c r="M1513" s="13"/>
      <c r="P1513" s="12" t="s">
        <v>75</v>
      </c>
      <c r="Q1513" s="12" t="str">
        <f>CONCATENATE(X1513," ",Y1513)</f>
        <v>Pica pica</v>
      </c>
      <c r="R1513" s="14" t="str">
        <f>CONCATENATE(S1513,", ",T1513,", ",U1513,", ",V1513,", ",W1513,", ",X1513,", ",Y1513)</f>
        <v>Animalia, Chordata, Aves, Passeriformes, Corvidae, Pica, pica</v>
      </c>
      <c r="S1513" s="6" t="s">
        <v>76</v>
      </c>
      <c r="T1513" s="6" t="s">
        <v>77</v>
      </c>
      <c r="U1513" s="6" t="s">
        <v>78</v>
      </c>
      <c r="V1513" s="12" t="s">
        <v>79</v>
      </c>
      <c r="W1513" s="12" t="s">
        <v>104</v>
      </c>
      <c r="X1513" s="12" t="s">
        <v>155</v>
      </c>
      <c r="Y1513" s="12" t="s">
        <v>156</v>
      </c>
      <c r="AA1513" s="12" t="s">
        <v>83</v>
      </c>
      <c r="AB1513" s="6" t="s">
        <v>84</v>
      </c>
      <c r="AC1513" s="12" t="s">
        <v>157</v>
      </c>
      <c r="AD1513" s="12" t="s">
        <v>259</v>
      </c>
      <c r="AE1513" s="2">
        <v>44842</v>
      </c>
      <c r="AF1513" s="43" t="s">
        <v>87</v>
      </c>
      <c r="AG1513" s="7" t="s">
        <v>158</v>
      </c>
      <c r="AH1513" s="43">
        <v>48.113077027978598</v>
      </c>
      <c r="AI1513" s="43">
        <v>-1.7104382095181401</v>
      </c>
      <c r="AL1513" s="43">
        <v>10</v>
      </c>
      <c r="AN1513" s="46" t="s">
        <v>5240</v>
      </c>
      <c r="AO1513" s="5" t="s">
        <v>89</v>
      </c>
      <c r="AP1513" s="12" t="s">
        <v>259</v>
      </c>
      <c r="AR1513" s="7" t="s">
        <v>90</v>
      </c>
      <c r="AT1513" s="4" t="str">
        <f>CONCATENATE(AU1513,", ",AV1513,", ",AW1513,", ",AX1513,", ",AY1513,", ",AZ1513,", ",BA1513)</f>
        <v>Europe, France, FR, Bretagne, Ille-et-Vilaine, Rennes, Campus Institut Agro Rennes</v>
      </c>
      <c r="AU1513" s="1" t="s">
        <v>91</v>
      </c>
      <c r="AV1513" s="1" t="s">
        <v>92</v>
      </c>
      <c r="AW1513" s="1" t="s">
        <v>93</v>
      </c>
      <c r="AX1513" s="1" t="s">
        <v>94</v>
      </c>
      <c r="AY1513" s="1" t="s">
        <v>95</v>
      </c>
      <c r="AZ1513" s="1" t="s">
        <v>96</v>
      </c>
      <c r="BA1513" s="1" t="s">
        <v>5242</v>
      </c>
      <c r="BC1513" s="43"/>
      <c r="BF1513" s="43" t="s">
        <v>4596</v>
      </c>
      <c r="BG1513" s="43" t="s">
        <v>93</v>
      </c>
      <c r="BH1513" s="7" t="s">
        <v>97</v>
      </c>
      <c r="BJ1513" s="7" t="s">
        <v>98</v>
      </c>
      <c r="BK1513" s="7" t="s">
        <v>99</v>
      </c>
      <c r="BL1513" s="7" t="s">
        <v>4597</v>
      </c>
      <c r="BM1513" s="7" t="s">
        <v>4598</v>
      </c>
      <c r="BS1513" s="12" t="s">
        <v>259</v>
      </c>
      <c r="BU1513" s="43">
        <v>1</v>
      </c>
      <c r="BW1513" s="43" t="s">
        <v>103</v>
      </c>
    </row>
    <row r="1514" spans="3:75" x14ac:dyDescent="0.35">
      <c r="C1514" s="43" t="str">
        <f t="shared" si="23"/>
        <v>IARA:BDT-10:2022: 1513</v>
      </c>
      <c r="D1514" s="43">
        <v>1513</v>
      </c>
      <c r="E1514" s="43" t="s">
        <v>5236</v>
      </c>
      <c r="F1514" s="1" t="s">
        <v>73</v>
      </c>
      <c r="G1514" s="43" t="s">
        <v>5249</v>
      </c>
      <c r="H1514" s="2">
        <v>44842</v>
      </c>
      <c r="J1514" s="12">
        <f>YEAR(H1514)</f>
        <v>2022</v>
      </c>
      <c r="K1514" s="12">
        <f>MONTH(H1514)</f>
        <v>10</v>
      </c>
      <c r="L1514" s="12">
        <f>DAY(H1514)</f>
        <v>8</v>
      </c>
      <c r="M1514" s="13"/>
      <c r="P1514" s="12" t="s">
        <v>75</v>
      </c>
      <c r="Q1514" s="12" t="str">
        <f>CONCATENATE(X1514," ",Y1514)</f>
        <v>Pica pica</v>
      </c>
      <c r="R1514" s="14" t="str">
        <f>CONCATENATE(S1514,", ",T1514,", ",U1514,", ",V1514,", ",W1514,", ",X1514,", ",Y1514)</f>
        <v>Animalia, Chordata, Aves, Passeriformes, Corvidae, Pica, pica</v>
      </c>
      <c r="S1514" s="6" t="s">
        <v>76</v>
      </c>
      <c r="T1514" s="6" t="s">
        <v>77</v>
      </c>
      <c r="U1514" s="6" t="s">
        <v>78</v>
      </c>
      <c r="V1514" s="12" t="s">
        <v>79</v>
      </c>
      <c r="W1514" s="12" t="s">
        <v>104</v>
      </c>
      <c r="X1514" s="12" t="s">
        <v>155</v>
      </c>
      <c r="Y1514" s="12" t="s">
        <v>156</v>
      </c>
      <c r="AA1514" s="12" t="s">
        <v>83</v>
      </c>
      <c r="AB1514" s="6" t="s">
        <v>84</v>
      </c>
      <c r="AC1514" s="12" t="s">
        <v>157</v>
      </c>
      <c r="AD1514" s="12" t="s">
        <v>259</v>
      </c>
      <c r="AE1514" s="2">
        <v>44842</v>
      </c>
      <c r="AF1514" s="43" t="s">
        <v>87</v>
      </c>
      <c r="AG1514" s="7" t="s">
        <v>158</v>
      </c>
      <c r="AH1514" s="43">
        <v>48.1130430280026</v>
      </c>
      <c r="AI1514" s="43">
        <v>-1.71036799817246</v>
      </c>
      <c r="AL1514" s="43">
        <v>10</v>
      </c>
      <c r="AN1514" s="46" t="s">
        <v>5240</v>
      </c>
      <c r="AO1514" s="5" t="s">
        <v>89</v>
      </c>
      <c r="AP1514" s="12" t="s">
        <v>259</v>
      </c>
      <c r="AR1514" s="7" t="s">
        <v>90</v>
      </c>
      <c r="AT1514" s="4" t="str">
        <f>CONCATENATE(AU1514,", ",AV1514,", ",AW1514,", ",AX1514,", ",AY1514,", ",AZ1514,", ",BA1514)</f>
        <v>Europe, France, FR, Bretagne, Ille-et-Vilaine, Rennes, Campus Institut Agro Rennes</v>
      </c>
      <c r="AU1514" s="1" t="s">
        <v>91</v>
      </c>
      <c r="AV1514" s="1" t="s">
        <v>92</v>
      </c>
      <c r="AW1514" s="1" t="s">
        <v>93</v>
      </c>
      <c r="AX1514" s="1" t="s">
        <v>94</v>
      </c>
      <c r="AY1514" s="1" t="s">
        <v>95</v>
      </c>
      <c r="AZ1514" s="1" t="s">
        <v>96</v>
      </c>
      <c r="BA1514" s="1" t="s">
        <v>5242</v>
      </c>
      <c r="BC1514" s="43"/>
      <c r="BF1514" s="43" t="s">
        <v>4596</v>
      </c>
      <c r="BG1514" s="43" t="s">
        <v>93</v>
      </c>
      <c r="BH1514" s="7" t="s">
        <v>97</v>
      </c>
      <c r="BJ1514" s="7" t="s">
        <v>98</v>
      </c>
      <c r="BK1514" s="7" t="s">
        <v>99</v>
      </c>
      <c r="BL1514" s="7" t="s">
        <v>4597</v>
      </c>
      <c r="BM1514" s="7" t="s">
        <v>4598</v>
      </c>
      <c r="BS1514" s="12" t="s">
        <v>259</v>
      </c>
      <c r="BU1514" s="43">
        <v>1</v>
      </c>
      <c r="BW1514" s="43" t="s">
        <v>103</v>
      </c>
    </row>
    <row r="1515" spans="3:75" x14ac:dyDescent="0.35">
      <c r="C1515" s="43" t="str">
        <f t="shared" si="23"/>
        <v>IARA:BDT-10:2022: 1514</v>
      </c>
      <c r="D1515" s="43">
        <v>1514</v>
      </c>
      <c r="E1515" s="43" t="s">
        <v>5236</v>
      </c>
      <c r="F1515" s="1" t="s">
        <v>73</v>
      </c>
      <c r="G1515" s="43" t="s">
        <v>5249</v>
      </c>
      <c r="H1515" s="2">
        <v>44842</v>
      </c>
      <c r="J1515" s="12">
        <f>YEAR(H1515)</f>
        <v>2022</v>
      </c>
      <c r="K1515" s="12">
        <f>MONTH(H1515)</f>
        <v>10</v>
      </c>
      <c r="L1515" s="12">
        <f>DAY(H1515)</f>
        <v>8</v>
      </c>
      <c r="M1515" s="13"/>
      <c r="P1515" s="12" t="s">
        <v>75</v>
      </c>
      <c r="Q1515" s="12" t="str">
        <f>CONCATENATE(X1515," ",Y1515)</f>
        <v>Pica pica</v>
      </c>
      <c r="R1515" s="14" t="str">
        <f>CONCATENATE(S1515,", ",T1515,", ",U1515,", ",V1515,", ",W1515,", ",X1515,", ",Y1515)</f>
        <v>Animalia, Chordata, Aves, Passeriformes, Corvidae, Pica, pica</v>
      </c>
      <c r="S1515" s="6" t="s">
        <v>76</v>
      </c>
      <c r="T1515" s="6" t="s">
        <v>77</v>
      </c>
      <c r="U1515" s="6" t="s">
        <v>78</v>
      </c>
      <c r="V1515" s="12" t="s">
        <v>79</v>
      </c>
      <c r="W1515" s="12" t="s">
        <v>104</v>
      </c>
      <c r="X1515" s="12" t="s">
        <v>155</v>
      </c>
      <c r="Y1515" s="12" t="s">
        <v>156</v>
      </c>
      <c r="AA1515" s="12" t="s">
        <v>83</v>
      </c>
      <c r="AB1515" s="6" t="s">
        <v>84</v>
      </c>
      <c r="AC1515" s="12" t="s">
        <v>157</v>
      </c>
      <c r="AD1515" s="12" t="s">
        <v>259</v>
      </c>
      <c r="AE1515" s="2">
        <v>44842</v>
      </c>
      <c r="AF1515" s="43" t="s">
        <v>87</v>
      </c>
      <c r="AG1515" s="7" t="s">
        <v>158</v>
      </c>
      <c r="AH1515" s="43">
        <v>48.113095762930101</v>
      </c>
      <c r="AI1515" s="43">
        <v>-1.7103788085074301</v>
      </c>
      <c r="AL1515" s="43">
        <v>10</v>
      </c>
      <c r="AN1515" s="46" t="s">
        <v>5240</v>
      </c>
      <c r="AO1515" s="5" t="s">
        <v>89</v>
      </c>
      <c r="AP1515" s="12" t="s">
        <v>259</v>
      </c>
      <c r="AR1515" s="7" t="s">
        <v>90</v>
      </c>
      <c r="AT1515" s="4" t="str">
        <f>CONCATENATE(AU1515,", ",AV1515,", ",AW1515,", ",AX1515,", ",AY1515,", ",AZ1515,", ",BA1515)</f>
        <v>Europe, France, FR, Bretagne, Ille-et-Vilaine, Rennes, Campus Institut Agro Rennes</v>
      </c>
      <c r="AU1515" s="1" t="s">
        <v>91</v>
      </c>
      <c r="AV1515" s="1" t="s">
        <v>92</v>
      </c>
      <c r="AW1515" s="1" t="s">
        <v>93</v>
      </c>
      <c r="AX1515" s="1" t="s">
        <v>94</v>
      </c>
      <c r="AY1515" s="1" t="s">
        <v>95</v>
      </c>
      <c r="AZ1515" s="1" t="s">
        <v>96</v>
      </c>
      <c r="BA1515" s="1" t="s">
        <v>5242</v>
      </c>
      <c r="BC1515" s="43"/>
      <c r="BF1515" s="43" t="s">
        <v>4596</v>
      </c>
      <c r="BG1515" s="43" t="s">
        <v>93</v>
      </c>
      <c r="BH1515" s="7" t="s">
        <v>97</v>
      </c>
      <c r="BJ1515" s="7" t="s">
        <v>98</v>
      </c>
      <c r="BK1515" s="7" t="s">
        <v>99</v>
      </c>
      <c r="BL1515" s="7" t="s">
        <v>4597</v>
      </c>
      <c r="BM1515" s="7" t="s">
        <v>4598</v>
      </c>
      <c r="BS1515" s="12" t="s">
        <v>259</v>
      </c>
      <c r="BU1515" s="43">
        <v>1</v>
      </c>
      <c r="BW1515" s="43" t="s">
        <v>103</v>
      </c>
    </row>
    <row r="1516" spans="3:75" x14ac:dyDescent="0.35">
      <c r="C1516" s="43" t="str">
        <f t="shared" si="23"/>
        <v>IARA:BDT-10:2022: 1515</v>
      </c>
      <c r="D1516" s="43">
        <v>1515</v>
      </c>
      <c r="E1516" s="43" t="s">
        <v>5236</v>
      </c>
      <c r="F1516" s="1" t="s">
        <v>73</v>
      </c>
      <c r="G1516" s="43" t="s">
        <v>5249</v>
      </c>
      <c r="H1516" s="2">
        <v>44842</v>
      </c>
      <c r="J1516" s="12">
        <f>YEAR(H1516)</f>
        <v>2022</v>
      </c>
      <c r="K1516" s="12">
        <f>MONTH(H1516)</f>
        <v>10</v>
      </c>
      <c r="L1516" s="12">
        <f>DAY(H1516)</f>
        <v>8</v>
      </c>
      <c r="M1516" s="13"/>
      <c r="P1516" s="12" t="s">
        <v>75</v>
      </c>
      <c r="Q1516" s="12" t="str">
        <f>CONCATENATE(X1516," ",Y1516)</f>
        <v>Pica pica</v>
      </c>
      <c r="R1516" s="14" t="str">
        <f>CONCATENATE(S1516,", ",T1516,", ",U1516,", ",V1516,", ",W1516,", ",X1516,", ",Y1516)</f>
        <v>Animalia, Chordata, Aves, Passeriformes, Corvidae, Pica, pica</v>
      </c>
      <c r="S1516" s="6" t="s">
        <v>76</v>
      </c>
      <c r="T1516" s="6" t="s">
        <v>77</v>
      </c>
      <c r="U1516" s="6" t="s">
        <v>78</v>
      </c>
      <c r="V1516" s="12" t="s">
        <v>79</v>
      </c>
      <c r="W1516" s="12" t="s">
        <v>104</v>
      </c>
      <c r="X1516" s="12" t="s">
        <v>155</v>
      </c>
      <c r="Y1516" s="12" t="s">
        <v>156</v>
      </c>
      <c r="AA1516" s="12" t="s">
        <v>83</v>
      </c>
      <c r="AB1516" s="6" t="s">
        <v>84</v>
      </c>
      <c r="AC1516" s="12" t="s">
        <v>157</v>
      </c>
      <c r="AD1516" s="12" t="s">
        <v>259</v>
      </c>
      <c r="AE1516" s="2">
        <v>44842</v>
      </c>
      <c r="AF1516" s="43" t="s">
        <v>87</v>
      </c>
      <c r="AG1516" s="7" t="s">
        <v>158</v>
      </c>
      <c r="AH1516" s="43">
        <v>48.113115346565003</v>
      </c>
      <c r="AI1516" s="43">
        <v>-1.7105026989299601</v>
      </c>
      <c r="AL1516" s="43">
        <v>10</v>
      </c>
      <c r="AN1516" s="46" t="s">
        <v>5240</v>
      </c>
      <c r="AO1516" s="5" t="s">
        <v>89</v>
      </c>
      <c r="AP1516" s="12" t="s">
        <v>259</v>
      </c>
      <c r="AR1516" s="7" t="s">
        <v>90</v>
      </c>
      <c r="AT1516" s="4" t="str">
        <f>CONCATENATE(AU1516,", ",AV1516,", ",AW1516,", ",AX1516,", ",AY1516,", ",AZ1516,", ",BA1516)</f>
        <v>Europe, France, FR, Bretagne, Ille-et-Vilaine, Rennes, Campus Institut Agro Rennes</v>
      </c>
      <c r="AU1516" s="1" t="s">
        <v>91</v>
      </c>
      <c r="AV1516" s="1" t="s">
        <v>92</v>
      </c>
      <c r="AW1516" s="1" t="s">
        <v>93</v>
      </c>
      <c r="AX1516" s="1" t="s">
        <v>94</v>
      </c>
      <c r="AY1516" s="1" t="s">
        <v>95</v>
      </c>
      <c r="AZ1516" s="1" t="s">
        <v>96</v>
      </c>
      <c r="BA1516" s="1" t="s">
        <v>5242</v>
      </c>
      <c r="BC1516" s="43"/>
      <c r="BF1516" s="43" t="s">
        <v>4596</v>
      </c>
      <c r="BG1516" s="43" t="s">
        <v>93</v>
      </c>
      <c r="BH1516" s="7" t="s">
        <v>97</v>
      </c>
      <c r="BJ1516" s="7" t="s">
        <v>98</v>
      </c>
      <c r="BK1516" s="7" t="s">
        <v>99</v>
      </c>
      <c r="BL1516" s="7" t="s">
        <v>4597</v>
      </c>
      <c r="BM1516" s="7" t="s">
        <v>4598</v>
      </c>
      <c r="BS1516" s="12" t="s">
        <v>259</v>
      </c>
      <c r="BU1516" s="43">
        <v>1</v>
      </c>
      <c r="BW1516" s="43" t="s">
        <v>103</v>
      </c>
    </row>
    <row r="1517" spans="3:75" x14ac:dyDescent="0.35">
      <c r="C1517" s="43" t="str">
        <f t="shared" si="23"/>
        <v>IARA:BDT-10:2022: 1516</v>
      </c>
      <c r="D1517" s="43">
        <v>1516</v>
      </c>
      <c r="E1517" s="43" t="s">
        <v>5236</v>
      </c>
      <c r="F1517" s="1" t="s">
        <v>73</v>
      </c>
      <c r="G1517" s="43" t="s">
        <v>5249</v>
      </c>
      <c r="H1517" s="2">
        <v>44842</v>
      </c>
      <c r="J1517" s="12">
        <f>YEAR(H1517)</f>
        <v>2022</v>
      </c>
      <c r="K1517" s="12">
        <f>MONTH(H1517)</f>
        <v>10</v>
      </c>
      <c r="L1517" s="12">
        <f>DAY(H1517)</f>
        <v>8</v>
      </c>
      <c r="M1517" s="13"/>
      <c r="P1517" s="12" t="s">
        <v>75</v>
      </c>
      <c r="Q1517" s="12" t="str">
        <f>CONCATENATE(X1517," ",Y1517)</f>
        <v>Pica pica</v>
      </c>
      <c r="R1517" s="14" t="str">
        <f>CONCATENATE(S1517,", ",T1517,", ",U1517,", ",V1517,", ",W1517,", ",X1517,", ",Y1517)</f>
        <v>Animalia, Chordata, Aves, Passeriformes, Corvidae, Pica, pica</v>
      </c>
      <c r="S1517" s="6" t="s">
        <v>76</v>
      </c>
      <c r="T1517" s="6" t="s">
        <v>77</v>
      </c>
      <c r="U1517" s="6" t="s">
        <v>78</v>
      </c>
      <c r="V1517" s="12" t="s">
        <v>79</v>
      </c>
      <c r="W1517" s="12" t="s">
        <v>104</v>
      </c>
      <c r="X1517" s="12" t="s">
        <v>155</v>
      </c>
      <c r="Y1517" s="12" t="s">
        <v>156</v>
      </c>
      <c r="AA1517" s="12" t="s">
        <v>83</v>
      </c>
      <c r="AB1517" s="6" t="s">
        <v>84</v>
      </c>
      <c r="AC1517" s="12" t="s">
        <v>157</v>
      </c>
      <c r="AD1517" s="12" t="s">
        <v>259</v>
      </c>
      <c r="AE1517" s="2">
        <v>44842</v>
      </c>
      <c r="AF1517" s="43" t="s">
        <v>87</v>
      </c>
      <c r="AG1517" s="7" t="s">
        <v>158</v>
      </c>
      <c r="AH1517" s="43">
        <v>48.113146794102398</v>
      </c>
      <c r="AI1517" s="43">
        <v>-1.7104322172895801</v>
      </c>
      <c r="AL1517" s="43">
        <v>10</v>
      </c>
      <c r="AN1517" s="46" t="s">
        <v>5240</v>
      </c>
      <c r="AO1517" s="5" t="s">
        <v>89</v>
      </c>
      <c r="AP1517" s="12" t="s">
        <v>259</v>
      </c>
      <c r="AR1517" s="7" t="s">
        <v>90</v>
      </c>
      <c r="AT1517" s="4" t="str">
        <f>CONCATENATE(AU1517,", ",AV1517,", ",AW1517,", ",AX1517,", ",AY1517,", ",AZ1517,", ",BA1517)</f>
        <v>Europe, France, FR, Bretagne, Ille-et-Vilaine, Rennes, Campus Institut Agro Rennes</v>
      </c>
      <c r="AU1517" s="1" t="s">
        <v>91</v>
      </c>
      <c r="AV1517" s="1" t="s">
        <v>92</v>
      </c>
      <c r="AW1517" s="1" t="s">
        <v>93</v>
      </c>
      <c r="AX1517" s="1" t="s">
        <v>94</v>
      </c>
      <c r="AY1517" s="1" t="s">
        <v>95</v>
      </c>
      <c r="AZ1517" s="1" t="s">
        <v>96</v>
      </c>
      <c r="BA1517" s="1" t="s">
        <v>5242</v>
      </c>
      <c r="BC1517" s="43"/>
      <c r="BF1517" s="43" t="s">
        <v>4596</v>
      </c>
      <c r="BG1517" s="43" t="s">
        <v>93</v>
      </c>
      <c r="BH1517" s="7" t="s">
        <v>97</v>
      </c>
      <c r="BJ1517" s="7" t="s">
        <v>98</v>
      </c>
      <c r="BK1517" s="7" t="s">
        <v>99</v>
      </c>
      <c r="BL1517" s="7" t="s">
        <v>4597</v>
      </c>
      <c r="BM1517" s="7" t="s">
        <v>4598</v>
      </c>
      <c r="BS1517" s="12" t="s">
        <v>259</v>
      </c>
      <c r="BU1517" s="43">
        <v>1</v>
      </c>
      <c r="BW1517" s="43" t="s">
        <v>103</v>
      </c>
    </row>
    <row r="1518" spans="3:75" x14ac:dyDescent="0.35">
      <c r="C1518" s="43" t="str">
        <f t="shared" si="23"/>
        <v>IARA:BDT-10:2022: 1517</v>
      </c>
      <c r="D1518" s="43">
        <v>1517</v>
      </c>
      <c r="E1518" s="43" t="s">
        <v>5236</v>
      </c>
      <c r="F1518" s="1" t="s">
        <v>73</v>
      </c>
      <c r="G1518" s="43" t="s">
        <v>5249</v>
      </c>
      <c r="H1518" s="2">
        <v>44842</v>
      </c>
      <c r="J1518" s="12">
        <f>YEAR(H1518)</f>
        <v>2022</v>
      </c>
      <c r="K1518" s="12">
        <f>MONTH(H1518)</f>
        <v>10</v>
      </c>
      <c r="L1518" s="12">
        <f>DAY(H1518)</f>
        <v>8</v>
      </c>
      <c r="M1518" s="13"/>
      <c r="P1518" s="12" t="s">
        <v>75</v>
      </c>
      <c r="Q1518" s="12" t="str">
        <f>CONCATENATE(X1518," ",Y1518)</f>
        <v>Pica pica</v>
      </c>
      <c r="R1518" s="14" t="str">
        <f>CONCATENATE(S1518,", ",T1518,", ",U1518,", ",V1518,", ",W1518,", ",X1518,", ",Y1518)</f>
        <v>Animalia, Chordata, Aves, Passeriformes, Corvidae, Pica, pica</v>
      </c>
      <c r="S1518" s="6" t="s">
        <v>76</v>
      </c>
      <c r="T1518" s="6" t="s">
        <v>77</v>
      </c>
      <c r="U1518" s="6" t="s">
        <v>78</v>
      </c>
      <c r="V1518" s="12" t="s">
        <v>79</v>
      </c>
      <c r="W1518" s="12" t="s">
        <v>104</v>
      </c>
      <c r="X1518" s="12" t="s">
        <v>155</v>
      </c>
      <c r="Y1518" s="12" t="s">
        <v>156</v>
      </c>
      <c r="AA1518" s="12" t="s">
        <v>83</v>
      </c>
      <c r="AB1518" s="6" t="s">
        <v>84</v>
      </c>
      <c r="AC1518" s="12" t="s">
        <v>157</v>
      </c>
      <c r="AD1518" s="12" t="s">
        <v>259</v>
      </c>
      <c r="AE1518" s="2">
        <v>44842</v>
      </c>
      <c r="AF1518" s="43" t="s">
        <v>87</v>
      </c>
      <c r="AG1518" s="7" t="s">
        <v>158</v>
      </c>
      <c r="AH1518" s="43">
        <v>48.113095394542299</v>
      </c>
      <c r="AI1518" s="43">
        <v>-1.7105925273321001</v>
      </c>
      <c r="AL1518" s="43">
        <v>10</v>
      </c>
      <c r="AN1518" s="46" t="s">
        <v>5240</v>
      </c>
      <c r="AO1518" s="5" t="s">
        <v>89</v>
      </c>
      <c r="AP1518" s="12" t="s">
        <v>259</v>
      </c>
      <c r="AR1518" s="7" t="s">
        <v>90</v>
      </c>
      <c r="AT1518" s="4" t="str">
        <f>CONCATENATE(AU1518,", ",AV1518,", ",AW1518,", ",AX1518,", ",AY1518,", ",AZ1518,", ",BA1518)</f>
        <v>Europe, France, FR, Bretagne, Ille-et-Vilaine, Rennes, Campus Institut Agro Rennes</v>
      </c>
      <c r="AU1518" s="1" t="s">
        <v>91</v>
      </c>
      <c r="AV1518" s="1" t="s">
        <v>92</v>
      </c>
      <c r="AW1518" s="1" t="s">
        <v>93</v>
      </c>
      <c r="AX1518" s="1" t="s">
        <v>94</v>
      </c>
      <c r="AY1518" s="1" t="s">
        <v>95</v>
      </c>
      <c r="AZ1518" s="1" t="s">
        <v>96</v>
      </c>
      <c r="BA1518" s="1" t="s">
        <v>5242</v>
      </c>
      <c r="BC1518" s="43"/>
      <c r="BF1518" s="43" t="s">
        <v>4596</v>
      </c>
      <c r="BG1518" s="43" t="s">
        <v>93</v>
      </c>
      <c r="BH1518" s="7" t="s">
        <v>97</v>
      </c>
      <c r="BJ1518" s="7" t="s">
        <v>98</v>
      </c>
      <c r="BK1518" s="7" t="s">
        <v>99</v>
      </c>
      <c r="BL1518" s="7" t="s">
        <v>4597</v>
      </c>
      <c r="BM1518" s="7" t="s">
        <v>4598</v>
      </c>
      <c r="BS1518" s="12" t="s">
        <v>259</v>
      </c>
      <c r="BU1518" s="43">
        <v>1</v>
      </c>
      <c r="BW1518" s="43" t="s">
        <v>103</v>
      </c>
    </row>
    <row r="1519" spans="3:75" x14ac:dyDescent="0.35">
      <c r="C1519" s="43" t="str">
        <f t="shared" si="23"/>
        <v>IARA:BDT-10:2022: 1518</v>
      </c>
      <c r="D1519" s="43">
        <v>1518</v>
      </c>
      <c r="E1519" s="43" t="s">
        <v>5236</v>
      </c>
      <c r="F1519" s="1" t="s">
        <v>73</v>
      </c>
      <c r="G1519" s="43" t="s">
        <v>5249</v>
      </c>
      <c r="H1519" s="2">
        <v>44842</v>
      </c>
      <c r="J1519" s="12">
        <f>YEAR(H1519)</f>
        <v>2022</v>
      </c>
      <c r="K1519" s="12">
        <f>MONTH(H1519)</f>
        <v>10</v>
      </c>
      <c r="L1519" s="12">
        <f>DAY(H1519)</f>
        <v>8</v>
      </c>
      <c r="M1519" s="13"/>
      <c r="P1519" s="12" t="s">
        <v>75</v>
      </c>
      <c r="Q1519" s="12" t="str">
        <f>CONCATENATE(X1519," ",Y1519)</f>
        <v>Turdus merula</v>
      </c>
      <c r="R1519" s="14" t="str">
        <f>CONCATENATE(S1519,", ",T1519,", ",U1519,", ",V1519,", ",W1519,", ",X1519,", ",Y1519)</f>
        <v>Animalia, Chordata, Aves, Passeriformes, Turdidae, Turdus, merula</v>
      </c>
      <c r="S1519" s="6" t="s">
        <v>76</v>
      </c>
      <c r="T1519" s="6" t="s">
        <v>77</v>
      </c>
      <c r="U1519" s="6" t="s">
        <v>78</v>
      </c>
      <c r="V1519" s="17" t="s">
        <v>79</v>
      </c>
      <c r="W1519" s="17" t="s">
        <v>126</v>
      </c>
      <c r="X1519" s="17" t="s">
        <v>127</v>
      </c>
      <c r="Y1519" s="17" t="s">
        <v>132</v>
      </c>
      <c r="AA1519" s="12" t="s">
        <v>83</v>
      </c>
      <c r="AB1519" s="6" t="s">
        <v>84</v>
      </c>
      <c r="AC1519" s="12" t="s">
        <v>133</v>
      </c>
      <c r="AD1519" s="12" t="s">
        <v>259</v>
      </c>
      <c r="AE1519" s="2">
        <v>44842</v>
      </c>
      <c r="AF1519" s="43" t="s">
        <v>87</v>
      </c>
      <c r="AG1519" s="7" t="s">
        <v>134</v>
      </c>
      <c r="AH1519" s="43">
        <v>48.112947718044801</v>
      </c>
      <c r="AI1519" s="43">
        <v>-1.71019460434806</v>
      </c>
      <c r="AL1519" s="43">
        <v>10</v>
      </c>
      <c r="AN1519" s="46" t="s">
        <v>5240</v>
      </c>
      <c r="AO1519" s="5" t="s">
        <v>89</v>
      </c>
      <c r="AP1519" s="12" t="s">
        <v>259</v>
      </c>
      <c r="AR1519" s="7" t="s">
        <v>90</v>
      </c>
      <c r="AT1519" s="4" t="str">
        <f>CONCATENATE(AU1519,", ",AV1519,", ",AW1519,", ",AX1519,", ",AY1519,", ",AZ1519,", ",BA1519)</f>
        <v>Europe, France, FR, Bretagne, Ille-et-Vilaine, Rennes, Campus Institut Agro Rennes</v>
      </c>
      <c r="AU1519" s="1" t="s">
        <v>91</v>
      </c>
      <c r="AV1519" s="1" t="s">
        <v>92</v>
      </c>
      <c r="AW1519" s="1" t="s">
        <v>93</v>
      </c>
      <c r="AX1519" s="1" t="s">
        <v>94</v>
      </c>
      <c r="AY1519" s="1" t="s">
        <v>95</v>
      </c>
      <c r="AZ1519" s="1" t="s">
        <v>96</v>
      </c>
      <c r="BA1519" s="1" t="s">
        <v>5242</v>
      </c>
      <c r="BC1519" s="43"/>
      <c r="BF1519" s="43" t="s">
        <v>4596</v>
      </c>
      <c r="BG1519" s="43" t="s">
        <v>93</v>
      </c>
      <c r="BH1519" s="7" t="s">
        <v>97</v>
      </c>
      <c r="BJ1519" s="7" t="s">
        <v>98</v>
      </c>
      <c r="BK1519" s="7" t="s">
        <v>99</v>
      </c>
      <c r="BL1519" s="7" t="s">
        <v>4597</v>
      </c>
      <c r="BM1519" s="7" t="s">
        <v>4598</v>
      </c>
      <c r="BS1519" s="12" t="s">
        <v>259</v>
      </c>
      <c r="BU1519" s="43">
        <v>1</v>
      </c>
      <c r="BW1519" s="43" t="s">
        <v>103</v>
      </c>
    </row>
    <row r="1520" spans="3:75" x14ac:dyDescent="0.35">
      <c r="C1520" s="43" t="str">
        <f t="shared" si="23"/>
        <v>IARA:BDT-10:2022: 1519</v>
      </c>
      <c r="D1520" s="43">
        <v>1519</v>
      </c>
      <c r="E1520" s="43" t="s">
        <v>5236</v>
      </c>
      <c r="F1520" s="1" t="s">
        <v>73</v>
      </c>
      <c r="G1520" s="43" t="s">
        <v>5249</v>
      </c>
      <c r="H1520" s="2">
        <v>44842</v>
      </c>
      <c r="J1520" s="12">
        <f>YEAR(H1520)</f>
        <v>2022</v>
      </c>
      <c r="K1520" s="12">
        <f>MONTH(H1520)</f>
        <v>10</v>
      </c>
      <c r="L1520" s="12">
        <f>DAY(H1520)</f>
        <v>8</v>
      </c>
      <c r="M1520" s="13"/>
      <c r="P1520" s="12" t="s">
        <v>75</v>
      </c>
      <c r="Q1520" s="12" t="str">
        <f>CONCATENATE(X1520," ",Y1520)</f>
        <v>Sturnus vulgaris</v>
      </c>
      <c r="R1520" s="14" t="str">
        <f>CONCATENATE(S1520,", ",T1520,", ",U1520,", ",V1520,", ",W1520,", ",X1520,", ",Y1520)</f>
        <v>Animalia, Chordata, Aves, Passeriformes, Sturnidae, Sturnus, vulgaris</v>
      </c>
      <c r="S1520" s="6" t="s">
        <v>76</v>
      </c>
      <c r="T1520" s="6" t="s">
        <v>77</v>
      </c>
      <c r="U1520" s="6" t="s">
        <v>78</v>
      </c>
      <c r="V1520" s="12" t="s">
        <v>79</v>
      </c>
      <c r="W1520" s="12" t="s">
        <v>112</v>
      </c>
      <c r="X1520" s="12" t="s">
        <v>113</v>
      </c>
      <c r="Y1520" s="12" t="s">
        <v>114</v>
      </c>
      <c r="AA1520" s="12" t="s">
        <v>83</v>
      </c>
      <c r="AB1520" s="6" t="s">
        <v>84</v>
      </c>
      <c r="AC1520" s="12" t="s">
        <v>115</v>
      </c>
      <c r="AD1520" s="12" t="s">
        <v>259</v>
      </c>
      <c r="AE1520" s="2">
        <v>44842</v>
      </c>
      <c r="AF1520" s="43" t="s">
        <v>87</v>
      </c>
      <c r="AG1520" s="7" t="s">
        <v>116</v>
      </c>
      <c r="AH1520" s="43">
        <v>48.112947655759903</v>
      </c>
      <c r="AI1520" s="43">
        <v>-1.7102984207288101</v>
      </c>
      <c r="AL1520" s="43">
        <v>10</v>
      </c>
      <c r="AN1520" s="46" t="s">
        <v>5240</v>
      </c>
      <c r="AO1520" s="5" t="s">
        <v>89</v>
      </c>
      <c r="AP1520" s="12" t="s">
        <v>259</v>
      </c>
      <c r="AR1520" s="7" t="s">
        <v>90</v>
      </c>
      <c r="AT1520" s="4" t="str">
        <f>CONCATENATE(AU1520,", ",AV1520,", ",AW1520,", ",AX1520,", ",AY1520,", ",AZ1520,", ",BA1520)</f>
        <v>Europe, France, FR, Bretagne, Ille-et-Vilaine, Rennes, Campus Institut Agro Rennes</v>
      </c>
      <c r="AU1520" s="1" t="s">
        <v>91</v>
      </c>
      <c r="AV1520" s="1" t="s">
        <v>92</v>
      </c>
      <c r="AW1520" s="1" t="s">
        <v>93</v>
      </c>
      <c r="AX1520" s="1" t="s">
        <v>94</v>
      </c>
      <c r="AY1520" s="1" t="s">
        <v>95</v>
      </c>
      <c r="AZ1520" s="1" t="s">
        <v>96</v>
      </c>
      <c r="BA1520" s="1" t="s">
        <v>5242</v>
      </c>
      <c r="BC1520" s="43"/>
      <c r="BF1520" s="43" t="s">
        <v>4596</v>
      </c>
      <c r="BG1520" s="43" t="s">
        <v>93</v>
      </c>
      <c r="BH1520" s="7" t="s">
        <v>97</v>
      </c>
      <c r="BJ1520" s="7" t="s">
        <v>98</v>
      </c>
      <c r="BK1520" s="7" t="s">
        <v>99</v>
      </c>
      <c r="BL1520" s="7" t="s">
        <v>4597</v>
      </c>
      <c r="BM1520" s="7" t="s">
        <v>4598</v>
      </c>
      <c r="BS1520" s="12" t="s">
        <v>259</v>
      </c>
      <c r="BU1520" s="43">
        <v>1</v>
      </c>
      <c r="BW1520" s="43" t="s">
        <v>103</v>
      </c>
    </row>
    <row r="1521" spans="3:75" x14ac:dyDescent="0.35">
      <c r="C1521" s="43" t="str">
        <f t="shared" si="23"/>
        <v>IARA:BDT-10:2022: 1520</v>
      </c>
      <c r="D1521" s="43">
        <v>1520</v>
      </c>
      <c r="E1521" s="43" t="s">
        <v>5236</v>
      </c>
      <c r="F1521" s="1" t="s">
        <v>73</v>
      </c>
      <c r="G1521" s="43" t="s">
        <v>5249</v>
      </c>
      <c r="H1521" s="2">
        <v>44842</v>
      </c>
      <c r="J1521" s="12">
        <f>YEAR(H1521)</f>
        <v>2022</v>
      </c>
      <c r="K1521" s="12">
        <f>MONTH(H1521)</f>
        <v>10</v>
      </c>
      <c r="L1521" s="12">
        <f>DAY(H1521)</f>
        <v>8</v>
      </c>
      <c r="M1521" s="13"/>
      <c r="P1521" s="12" t="s">
        <v>75</v>
      </c>
      <c r="Q1521" s="12" t="str">
        <f>CONCATENATE(X1521," ",Y1521)</f>
        <v>Garrulus glandarius</v>
      </c>
      <c r="R1521" s="14" t="str">
        <f>CONCATENATE(S1521,", ",T1521,", ",U1521,", ",V1521,", ",W1521,", ",X1521,", ",Y1521)</f>
        <v>Animalia, Chordata, Aves, Passeriformes, Corvidae, Garrulus, glandarius</v>
      </c>
      <c r="S1521" s="6" t="s">
        <v>76</v>
      </c>
      <c r="T1521" s="6" t="s">
        <v>77</v>
      </c>
      <c r="U1521" s="6" t="s">
        <v>78</v>
      </c>
      <c r="V1521" s="12" t="s">
        <v>79</v>
      </c>
      <c r="W1521" s="12" t="s">
        <v>104</v>
      </c>
      <c r="X1521" s="12" t="s">
        <v>122</v>
      </c>
      <c r="Y1521" s="12" t="s">
        <v>123</v>
      </c>
      <c r="AA1521" s="12" t="s">
        <v>83</v>
      </c>
      <c r="AB1521" s="6" t="s">
        <v>84</v>
      </c>
      <c r="AC1521" s="12" t="s">
        <v>124</v>
      </c>
      <c r="AD1521" s="12" t="s">
        <v>259</v>
      </c>
      <c r="AE1521" s="2">
        <v>44842</v>
      </c>
      <c r="AF1521" s="43" t="s">
        <v>87</v>
      </c>
      <c r="AG1521" s="7" t="s">
        <v>125</v>
      </c>
      <c r="AH1521" s="43">
        <v>48.112868097726903</v>
      </c>
      <c r="AI1521" s="43">
        <v>-1.71024246820348</v>
      </c>
      <c r="AL1521" s="43">
        <v>10</v>
      </c>
      <c r="AN1521" s="46" t="s">
        <v>5240</v>
      </c>
      <c r="AO1521" s="5" t="s">
        <v>89</v>
      </c>
      <c r="AP1521" s="12" t="s">
        <v>259</v>
      </c>
      <c r="AR1521" s="7" t="s">
        <v>90</v>
      </c>
      <c r="AT1521" s="4" t="str">
        <f>CONCATENATE(AU1521,", ",AV1521,", ",AW1521,", ",AX1521,", ",AY1521,", ",AZ1521,", ",BA1521)</f>
        <v>Europe, France, FR, Bretagne, Ille-et-Vilaine, Rennes, Campus Institut Agro Rennes</v>
      </c>
      <c r="AU1521" s="1" t="s">
        <v>91</v>
      </c>
      <c r="AV1521" s="1" t="s">
        <v>92</v>
      </c>
      <c r="AW1521" s="1" t="s">
        <v>93</v>
      </c>
      <c r="AX1521" s="1" t="s">
        <v>94</v>
      </c>
      <c r="AY1521" s="1" t="s">
        <v>95</v>
      </c>
      <c r="AZ1521" s="1" t="s">
        <v>96</v>
      </c>
      <c r="BA1521" s="1" t="s">
        <v>5242</v>
      </c>
      <c r="BC1521" s="43"/>
      <c r="BF1521" s="43" t="s">
        <v>4596</v>
      </c>
      <c r="BG1521" s="43" t="s">
        <v>93</v>
      </c>
      <c r="BH1521" s="7" t="s">
        <v>97</v>
      </c>
      <c r="BJ1521" s="7" t="s">
        <v>98</v>
      </c>
      <c r="BK1521" s="7" t="s">
        <v>99</v>
      </c>
      <c r="BL1521" s="7" t="s">
        <v>4597</v>
      </c>
      <c r="BM1521" s="7" t="s">
        <v>4598</v>
      </c>
      <c r="BS1521" s="12" t="s">
        <v>259</v>
      </c>
      <c r="BU1521" s="43">
        <v>1</v>
      </c>
      <c r="BW1521" s="43" t="s">
        <v>103</v>
      </c>
    </row>
    <row r="1522" spans="3:75" x14ac:dyDescent="0.35">
      <c r="C1522" s="43" t="str">
        <f t="shared" si="23"/>
        <v>IARA:BDT-10:2022: 1521</v>
      </c>
      <c r="D1522" s="43">
        <v>1521</v>
      </c>
      <c r="E1522" s="43" t="s">
        <v>5236</v>
      </c>
      <c r="F1522" s="1" t="s">
        <v>73</v>
      </c>
      <c r="G1522" s="43" t="s">
        <v>5249</v>
      </c>
      <c r="H1522" s="2">
        <v>44842</v>
      </c>
      <c r="J1522" s="12">
        <f>YEAR(H1522)</f>
        <v>2022</v>
      </c>
      <c r="K1522" s="12">
        <f>MONTH(H1522)</f>
        <v>10</v>
      </c>
      <c r="L1522" s="12">
        <f>DAY(H1522)</f>
        <v>8</v>
      </c>
      <c r="M1522" s="13"/>
      <c r="P1522" s="12" t="s">
        <v>75</v>
      </c>
      <c r="Q1522" s="12" t="str">
        <f>CONCATENATE(X1522," ",Y1522)</f>
        <v>Sturnus vulgaris</v>
      </c>
      <c r="R1522" s="14" t="str">
        <f>CONCATENATE(S1522,", ",T1522,", ",U1522,", ",V1522,", ",W1522,", ",X1522,", ",Y1522)</f>
        <v>Animalia, Chordata, Aves, Passeriformes, Sturnidae, Sturnus, vulgaris</v>
      </c>
      <c r="S1522" s="6" t="s">
        <v>76</v>
      </c>
      <c r="T1522" s="6" t="s">
        <v>77</v>
      </c>
      <c r="U1522" s="6" t="s">
        <v>78</v>
      </c>
      <c r="V1522" s="12" t="s">
        <v>79</v>
      </c>
      <c r="W1522" s="12" t="s">
        <v>112</v>
      </c>
      <c r="X1522" s="12" t="s">
        <v>113</v>
      </c>
      <c r="Y1522" s="12" t="s">
        <v>114</v>
      </c>
      <c r="AA1522" s="12" t="s">
        <v>83</v>
      </c>
      <c r="AB1522" s="6" t="s">
        <v>84</v>
      </c>
      <c r="AC1522" s="12" t="s">
        <v>115</v>
      </c>
      <c r="AD1522" s="12" t="s">
        <v>259</v>
      </c>
      <c r="AE1522" s="2">
        <v>44842</v>
      </c>
      <c r="AF1522" s="43" t="s">
        <v>87</v>
      </c>
      <c r="AG1522" s="7" t="s">
        <v>116</v>
      </c>
      <c r="AH1522" s="43">
        <v>48.113307613720799</v>
      </c>
      <c r="AI1522" s="43">
        <v>-1.71050152511917</v>
      </c>
      <c r="AL1522" s="43">
        <v>10</v>
      </c>
      <c r="AN1522" s="46" t="s">
        <v>5240</v>
      </c>
      <c r="AO1522" s="5" t="s">
        <v>89</v>
      </c>
      <c r="AP1522" s="12" t="s">
        <v>259</v>
      </c>
      <c r="AR1522" s="7" t="s">
        <v>90</v>
      </c>
      <c r="AT1522" s="4" t="str">
        <f>CONCATENATE(AU1522,", ",AV1522,", ",AW1522,", ",AX1522,", ",AY1522,", ",AZ1522,", ",BA1522)</f>
        <v>Europe, France, FR, Bretagne, Ille-et-Vilaine, Rennes, Campus Institut Agro Rennes</v>
      </c>
      <c r="AU1522" s="1" t="s">
        <v>91</v>
      </c>
      <c r="AV1522" s="1" t="s">
        <v>92</v>
      </c>
      <c r="AW1522" s="1" t="s">
        <v>93</v>
      </c>
      <c r="AX1522" s="1" t="s">
        <v>94</v>
      </c>
      <c r="AY1522" s="1" t="s">
        <v>95</v>
      </c>
      <c r="AZ1522" s="1" t="s">
        <v>96</v>
      </c>
      <c r="BA1522" s="1" t="s">
        <v>5242</v>
      </c>
      <c r="BC1522" s="43"/>
      <c r="BF1522" s="43" t="s">
        <v>4596</v>
      </c>
      <c r="BG1522" s="43" t="s">
        <v>93</v>
      </c>
      <c r="BH1522" s="7" t="s">
        <v>97</v>
      </c>
      <c r="BJ1522" s="7" t="s">
        <v>98</v>
      </c>
      <c r="BK1522" s="7" t="s">
        <v>99</v>
      </c>
      <c r="BL1522" s="7" t="s">
        <v>4597</v>
      </c>
      <c r="BM1522" s="7" t="s">
        <v>4598</v>
      </c>
      <c r="BS1522" s="12" t="s">
        <v>259</v>
      </c>
      <c r="BU1522" s="43">
        <v>1</v>
      </c>
      <c r="BW1522" s="43" t="s">
        <v>103</v>
      </c>
    </row>
    <row r="1523" spans="3:75" x14ac:dyDescent="0.35">
      <c r="C1523" s="43" t="str">
        <f t="shared" si="23"/>
        <v>IARA:BDT-10:2022: 1522</v>
      </c>
      <c r="D1523" s="43">
        <v>1522</v>
      </c>
      <c r="E1523" s="43" t="s">
        <v>5236</v>
      </c>
      <c r="F1523" s="1" t="s">
        <v>73</v>
      </c>
      <c r="G1523" s="43" t="s">
        <v>5249</v>
      </c>
      <c r="H1523" s="2">
        <v>44842</v>
      </c>
      <c r="J1523" s="12">
        <f>YEAR(H1523)</f>
        <v>2022</v>
      </c>
      <c r="K1523" s="12">
        <f>MONTH(H1523)</f>
        <v>10</v>
      </c>
      <c r="L1523" s="12">
        <f>DAY(H1523)</f>
        <v>8</v>
      </c>
      <c r="M1523" s="13"/>
      <c r="P1523" s="12" t="s">
        <v>75</v>
      </c>
      <c r="Q1523" s="12" t="str">
        <f>CONCATENATE(X1523," ",Y1523)</f>
        <v>Sturnus vulgaris</v>
      </c>
      <c r="R1523" s="14" t="str">
        <f>CONCATENATE(S1523,", ",T1523,", ",U1523,", ",V1523,", ",W1523,", ",X1523,", ",Y1523)</f>
        <v>Animalia, Chordata, Aves, Passeriformes, Sturnidae, Sturnus, vulgaris</v>
      </c>
      <c r="S1523" s="6" t="s">
        <v>76</v>
      </c>
      <c r="T1523" s="6" t="s">
        <v>77</v>
      </c>
      <c r="U1523" s="6" t="s">
        <v>78</v>
      </c>
      <c r="V1523" s="12" t="s">
        <v>79</v>
      </c>
      <c r="W1523" s="12" t="s">
        <v>112</v>
      </c>
      <c r="X1523" s="12" t="s">
        <v>113</v>
      </c>
      <c r="Y1523" s="12" t="s">
        <v>114</v>
      </c>
      <c r="AA1523" s="12" t="s">
        <v>83</v>
      </c>
      <c r="AB1523" s="6" t="s">
        <v>84</v>
      </c>
      <c r="AC1523" s="12" t="s">
        <v>115</v>
      </c>
      <c r="AD1523" s="12" t="s">
        <v>259</v>
      </c>
      <c r="AE1523" s="2">
        <v>44842</v>
      </c>
      <c r="AF1523" s="43" t="s">
        <v>87</v>
      </c>
      <c r="AG1523" s="7" t="s">
        <v>116</v>
      </c>
      <c r="AH1523" s="43">
        <v>48.113295693812901</v>
      </c>
      <c r="AI1523" s="43">
        <v>-1.7103905321641799</v>
      </c>
      <c r="AL1523" s="43">
        <v>10</v>
      </c>
      <c r="AN1523" s="46" t="s">
        <v>5240</v>
      </c>
      <c r="AO1523" s="5" t="s">
        <v>89</v>
      </c>
      <c r="AP1523" s="12" t="s">
        <v>259</v>
      </c>
      <c r="AR1523" s="7" t="s">
        <v>90</v>
      </c>
      <c r="AT1523" s="4" t="str">
        <f>CONCATENATE(AU1523,", ",AV1523,", ",AW1523,", ",AX1523,", ",AY1523,", ",AZ1523,", ",BA1523)</f>
        <v>Europe, France, FR, Bretagne, Ille-et-Vilaine, Rennes, Campus Institut Agro Rennes</v>
      </c>
      <c r="AU1523" s="1" t="s">
        <v>91</v>
      </c>
      <c r="AV1523" s="1" t="s">
        <v>92</v>
      </c>
      <c r="AW1523" s="1" t="s">
        <v>93</v>
      </c>
      <c r="AX1523" s="1" t="s">
        <v>94</v>
      </c>
      <c r="AY1523" s="1" t="s">
        <v>95</v>
      </c>
      <c r="AZ1523" s="1" t="s">
        <v>96</v>
      </c>
      <c r="BA1523" s="1" t="s">
        <v>5242</v>
      </c>
      <c r="BC1523" s="43"/>
      <c r="BF1523" s="43" t="s">
        <v>4596</v>
      </c>
      <c r="BG1523" s="43" t="s">
        <v>93</v>
      </c>
      <c r="BH1523" s="7" t="s">
        <v>97</v>
      </c>
      <c r="BJ1523" s="7" t="s">
        <v>98</v>
      </c>
      <c r="BK1523" s="7" t="s">
        <v>99</v>
      </c>
      <c r="BL1523" s="7" t="s">
        <v>4597</v>
      </c>
      <c r="BM1523" s="7" t="s">
        <v>4598</v>
      </c>
      <c r="BS1523" s="12" t="s">
        <v>259</v>
      </c>
      <c r="BU1523" s="43">
        <v>1</v>
      </c>
      <c r="BW1523" s="43" t="s">
        <v>103</v>
      </c>
    </row>
    <row r="1524" spans="3:75" x14ac:dyDescent="0.35">
      <c r="C1524" s="43" t="str">
        <f t="shared" si="23"/>
        <v>IARA:BDT-10:2022: 1523</v>
      </c>
      <c r="D1524" s="43">
        <v>1523</v>
      </c>
      <c r="E1524" s="43" t="s">
        <v>5236</v>
      </c>
      <c r="F1524" s="1" t="s">
        <v>73</v>
      </c>
      <c r="G1524" s="43" t="s">
        <v>5249</v>
      </c>
      <c r="H1524" s="2">
        <v>44842</v>
      </c>
      <c r="J1524" s="12">
        <f>YEAR(H1524)</f>
        <v>2022</v>
      </c>
      <c r="K1524" s="12">
        <f>MONTH(H1524)</f>
        <v>10</v>
      </c>
      <c r="L1524" s="12">
        <f>DAY(H1524)</f>
        <v>8</v>
      </c>
      <c r="M1524" s="13"/>
      <c r="P1524" s="12" t="s">
        <v>75</v>
      </c>
      <c r="Q1524" s="12" t="str">
        <f>CONCATENATE(X1524," ",Y1524)</f>
        <v>Sturnus vulgaris</v>
      </c>
      <c r="R1524" s="14" t="str">
        <f>CONCATENATE(S1524,", ",T1524,", ",U1524,", ",V1524,", ",W1524,", ",X1524,", ",Y1524)</f>
        <v>Animalia, Chordata, Aves, Passeriformes, Sturnidae, Sturnus, vulgaris</v>
      </c>
      <c r="S1524" s="6" t="s">
        <v>76</v>
      </c>
      <c r="T1524" s="6" t="s">
        <v>77</v>
      </c>
      <c r="U1524" s="6" t="s">
        <v>78</v>
      </c>
      <c r="V1524" s="12" t="s">
        <v>79</v>
      </c>
      <c r="W1524" s="12" t="s">
        <v>112</v>
      </c>
      <c r="X1524" s="12" t="s">
        <v>113</v>
      </c>
      <c r="Y1524" s="12" t="s">
        <v>114</v>
      </c>
      <c r="AA1524" s="12" t="s">
        <v>83</v>
      </c>
      <c r="AB1524" s="6" t="s">
        <v>84</v>
      </c>
      <c r="AC1524" s="12" t="s">
        <v>115</v>
      </c>
      <c r="AD1524" s="12" t="s">
        <v>259</v>
      </c>
      <c r="AE1524" s="2">
        <v>44842</v>
      </c>
      <c r="AF1524" s="43" t="s">
        <v>87</v>
      </c>
      <c r="AG1524" s="7" t="s">
        <v>116</v>
      </c>
      <c r="AH1524" s="43">
        <v>48.113260657839902</v>
      </c>
      <c r="AI1524" s="43">
        <v>-1.71044847956511</v>
      </c>
      <c r="AL1524" s="43">
        <v>10</v>
      </c>
      <c r="AN1524" s="46" t="s">
        <v>5240</v>
      </c>
      <c r="AO1524" s="5" t="s">
        <v>89</v>
      </c>
      <c r="AP1524" s="12" t="s">
        <v>259</v>
      </c>
      <c r="AR1524" s="7" t="s">
        <v>90</v>
      </c>
      <c r="AT1524" s="4" t="str">
        <f>CONCATENATE(AU1524,", ",AV1524,", ",AW1524,", ",AX1524,", ",AY1524,", ",AZ1524,", ",BA1524)</f>
        <v>Europe, France, FR, Bretagne, Ille-et-Vilaine, Rennes, Campus Institut Agro Rennes</v>
      </c>
      <c r="AU1524" s="1" t="s">
        <v>91</v>
      </c>
      <c r="AV1524" s="1" t="s">
        <v>92</v>
      </c>
      <c r="AW1524" s="1" t="s">
        <v>93</v>
      </c>
      <c r="AX1524" s="1" t="s">
        <v>94</v>
      </c>
      <c r="AY1524" s="1" t="s">
        <v>95</v>
      </c>
      <c r="AZ1524" s="1" t="s">
        <v>96</v>
      </c>
      <c r="BA1524" s="1" t="s">
        <v>5242</v>
      </c>
      <c r="BC1524" s="43"/>
      <c r="BF1524" s="43" t="s">
        <v>4596</v>
      </c>
      <c r="BG1524" s="43" t="s">
        <v>93</v>
      </c>
      <c r="BH1524" s="7" t="s">
        <v>97</v>
      </c>
      <c r="BJ1524" s="7" t="s">
        <v>98</v>
      </c>
      <c r="BK1524" s="7" t="s">
        <v>99</v>
      </c>
      <c r="BL1524" s="7" t="s">
        <v>4597</v>
      </c>
      <c r="BM1524" s="7" t="s">
        <v>4598</v>
      </c>
      <c r="BS1524" s="12" t="s">
        <v>259</v>
      </c>
      <c r="BU1524" s="43">
        <v>1</v>
      </c>
      <c r="BW1524" s="43" t="s">
        <v>103</v>
      </c>
    </row>
    <row r="1525" spans="3:75" x14ac:dyDescent="0.35">
      <c r="C1525" s="43" t="str">
        <f t="shared" si="23"/>
        <v>IARA:BDT-10:2022: 1524</v>
      </c>
      <c r="D1525" s="43">
        <v>1524</v>
      </c>
      <c r="E1525" s="43" t="s">
        <v>5236</v>
      </c>
      <c r="F1525" s="1" t="s">
        <v>73</v>
      </c>
      <c r="G1525" s="43" t="s">
        <v>5249</v>
      </c>
      <c r="H1525" s="2">
        <v>44842</v>
      </c>
      <c r="J1525" s="12">
        <f>YEAR(H1525)</f>
        <v>2022</v>
      </c>
      <c r="K1525" s="12">
        <f>MONTH(H1525)</f>
        <v>10</v>
      </c>
      <c r="L1525" s="12">
        <f>DAY(H1525)</f>
        <v>8</v>
      </c>
      <c r="M1525" s="13"/>
      <c r="P1525" s="12" t="s">
        <v>75</v>
      </c>
      <c r="Q1525" s="12" t="str">
        <f>CONCATENATE(X1525," ",Y1525)</f>
        <v>Sturnus vulgaris</v>
      </c>
      <c r="R1525" s="14" t="str">
        <f>CONCATENATE(S1525,", ",T1525,", ",U1525,", ",V1525,", ",W1525,", ",X1525,", ",Y1525)</f>
        <v>Animalia, Chordata, Aves, Passeriformes, Sturnidae, Sturnus, vulgaris</v>
      </c>
      <c r="S1525" s="6" t="s">
        <v>76</v>
      </c>
      <c r="T1525" s="6" t="s">
        <v>77</v>
      </c>
      <c r="U1525" s="6" t="s">
        <v>78</v>
      </c>
      <c r="V1525" s="12" t="s">
        <v>79</v>
      </c>
      <c r="W1525" s="12" t="s">
        <v>112</v>
      </c>
      <c r="X1525" s="12" t="s">
        <v>113</v>
      </c>
      <c r="Y1525" s="12" t="s">
        <v>114</v>
      </c>
      <c r="AA1525" s="12" t="s">
        <v>83</v>
      </c>
      <c r="AB1525" s="6" t="s">
        <v>84</v>
      </c>
      <c r="AC1525" s="12" t="s">
        <v>115</v>
      </c>
      <c r="AD1525" s="12" t="s">
        <v>259</v>
      </c>
      <c r="AE1525" s="2">
        <v>44842</v>
      </c>
      <c r="AF1525" s="43" t="s">
        <v>87</v>
      </c>
      <c r="AG1525" s="7" t="s">
        <v>116</v>
      </c>
      <c r="AH1525" s="43">
        <v>48.113272821094199</v>
      </c>
      <c r="AI1525" s="43">
        <v>-1.7105533869565299</v>
      </c>
      <c r="AL1525" s="43">
        <v>10</v>
      </c>
      <c r="AN1525" s="46" t="s">
        <v>5240</v>
      </c>
      <c r="AO1525" s="5" t="s">
        <v>89</v>
      </c>
      <c r="AP1525" s="12" t="s">
        <v>259</v>
      </c>
      <c r="AR1525" s="7" t="s">
        <v>90</v>
      </c>
      <c r="AT1525" s="4" t="str">
        <f>CONCATENATE(AU1525,", ",AV1525,", ",AW1525,", ",AX1525,", ",AY1525,", ",AZ1525,", ",BA1525)</f>
        <v>Europe, France, FR, Bretagne, Ille-et-Vilaine, Rennes, Campus Institut Agro Rennes</v>
      </c>
      <c r="AU1525" s="1" t="s">
        <v>91</v>
      </c>
      <c r="AV1525" s="1" t="s">
        <v>92</v>
      </c>
      <c r="AW1525" s="1" t="s">
        <v>93</v>
      </c>
      <c r="AX1525" s="1" t="s">
        <v>94</v>
      </c>
      <c r="AY1525" s="1" t="s">
        <v>95</v>
      </c>
      <c r="AZ1525" s="1" t="s">
        <v>96</v>
      </c>
      <c r="BA1525" s="1" t="s">
        <v>5242</v>
      </c>
      <c r="BC1525" s="43"/>
      <c r="BF1525" s="43" t="s">
        <v>4596</v>
      </c>
      <c r="BG1525" s="43" t="s">
        <v>93</v>
      </c>
      <c r="BH1525" s="7" t="s">
        <v>97</v>
      </c>
      <c r="BJ1525" s="7" t="s">
        <v>98</v>
      </c>
      <c r="BK1525" s="7" t="s">
        <v>99</v>
      </c>
      <c r="BL1525" s="7" t="s">
        <v>4597</v>
      </c>
      <c r="BM1525" s="7" t="s">
        <v>4598</v>
      </c>
      <c r="BS1525" s="12" t="s">
        <v>259</v>
      </c>
      <c r="BU1525" s="43">
        <v>1</v>
      </c>
      <c r="BW1525" s="43" t="s">
        <v>103</v>
      </c>
    </row>
    <row r="1526" spans="3:75" x14ac:dyDescent="0.35">
      <c r="C1526" s="43" t="str">
        <f t="shared" si="23"/>
        <v>IARA:BDT-10:2022: 1525</v>
      </c>
      <c r="D1526" s="43">
        <v>1525</v>
      </c>
      <c r="E1526" s="43" t="s">
        <v>5236</v>
      </c>
      <c r="F1526" s="1" t="s">
        <v>73</v>
      </c>
      <c r="G1526" s="43" t="s">
        <v>5249</v>
      </c>
      <c r="H1526" s="2">
        <v>44842</v>
      </c>
      <c r="J1526" s="12">
        <f>YEAR(H1526)</f>
        <v>2022</v>
      </c>
      <c r="K1526" s="12">
        <f>MONTH(H1526)</f>
        <v>10</v>
      </c>
      <c r="L1526" s="12">
        <f>DAY(H1526)</f>
        <v>8</v>
      </c>
      <c r="M1526" s="13"/>
      <c r="P1526" s="12" t="s">
        <v>75</v>
      </c>
      <c r="Q1526" s="12" t="str">
        <f>CONCATENATE(X1526," ",Y1526)</f>
        <v>Sturnus vulgaris</v>
      </c>
      <c r="R1526" s="14" t="str">
        <f>CONCATENATE(S1526,", ",T1526,", ",U1526,", ",V1526,", ",W1526,", ",X1526,", ",Y1526)</f>
        <v>Animalia, Chordata, Aves, Passeriformes, Sturnidae, Sturnus, vulgaris</v>
      </c>
      <c r="S1526" s="6" t="s">
        <v>76</v>
      </c>
      <c r="T1526" s="6" t="s">
        <v>77</v>
      </c>
      <c r="U1526" s="6" t="s">
        <v>78</v>
      </c>
      <c r="V1526" s="12" t="s">
        <v>79</v>
      </c>
      <c r="W1526" s="12" t="s">
        <v>112</v>
      </c>
      <c r="X1526" s="12" t="s">
        <v>113</v>
      </c>
      <c r="Y1526" s="12" t="s">
        <v>114</v>
      </c>
      <c r="AA1526" s="12" t="s">
        <v>83</v>
      </c>
      <c r="AB1526" s="6" t="s">
        <v>84</v>
      </c>
      <c r="AC1526" s="12" t="s">
        <v>115</v>
      </c>
      <c r="AD1526" s="12" t="s">
        <v>259</v>
      </c>
      <c r="AE1526" s="2">
        <v>44842</v>
      </c>
      <c r="AF1526" s="43" t="s">
        <v>87</v>
      </c>
      <c r="AG1526" s="7" t="s">
        <v>116</v>
      </c>
      <c r="AH1526" s="43">
        <v>48.113257618558499</v>
      </c>
      <c r="AI1526" s="43">
        <v>-1.7103199571112699</v>
      </c>
      <c r="AL1526" s="43">
        <v>10</v>
      </c>
      <c r="AN1526" s="46" t="s">
        <v>5240</v>
      </c>
      <c r="AO1526" s="5" t="s">
        <v>89</v>
      </c>
      <c r="AP1526" s="12" t="s">
        <v>259</v>
      </c>
      <c r="AR1526" s="7" t="s">
        <v>90</v>
      </c>
      <c r="AT1526" s="4" t="str">
        <f>CONCATENATE(AU1526,", ",AV1526,", ",AW1526,", ",AX1526,", ",AY1526,", ",AZ1526,", ",BA1526)</f>
        <v>Europe, France, FR, Bretagne, Ille-et-Vilaine, Rennes, Campus Institut Agro Rennes</v>
      </c>
      <c r="AU1526" s="1" t="s">
        <v>91</v>
      </c>
      <c r="AV1526" s="1" t="s">
        <v>92</v>
      </c>
      <c r="AW1526" s="1" t="s">
        <v>93</v>
      </c>
      <c r="AX1526" s="1" t="s">
        <v>94</v>
      </c>
      <c r="AY1526" s="1" t="s">
        <v>95</v>
      </c>
      <c r="AZ1526" s="1" t="s">
        <v>96</v>
      </c>
      <c r="BA1526" s="1" t="s">
        <v>5242</v>
      </c>
      <c r="BC1526" s="43"/>
      <c r="BF1526" s="43" t="s">
        <v>4596</v>
      </c>
      <c r="BG1526" s="43" t="s">
        <v>93</v>
      </c>
      <c r="BH1526" s="7" t="s">
        <v>97</v>
      </c>
      <c r="BJ1526" s="7" t="s">
        <v>98</v>
      </c>
      <c r="BK1526" s="7" t="s">
        <v>99</v>
      </c>
      <c r="BL1526" s="7" t="s">
        <v>4597</v>
      </c>
      <c r="BM1526" s="7" t="s">
        <v>4598</v>
      </c>
      <c r="BS1526" s="12" t="s">
        <v>259</v>
      </c>
      <c r="BU1526" s="43">
        <v>1</v>
      </c>
      <c r="BW1526" s="43" t="s">
        <v>103</v>
      </c>
    </row>
    <row r="1527" spans="3:75" x14ac:dyDescent="0.35">
      <c r="C1527" s="43" t="str">
        <f t="shared" si="23"/>
        <v>IARA:BDT-10:2022: 1526</v>
      </c>
      <c r="D1527" s="43">
        <v>1526</v>
      </c>
      <c r="E1527" s="43" t="s">
        <v>5236</v>
      </c>
      <c r="F1527" s="1" t="s">
        <v>73</v>
      </c>
      <c r="G1527" s="43" t="s">
        <v>5249</v>
      </c>
      <c r="H1527" s="2">
        <v>44842</v>
      </c>
      <c r="J1527" s="12">
        <f>YEAR(H1527)</f>
        <v>2022</v>
      </c>
      <c r="K1527" s="12">
        <f>MONTH(H1527)</f>
        <v>10</v>
      </c>
      <c r="L1527" s="12">
        <f>DAY(H1527)</f>
        <v>8</v>
      </c>
      <c r="M1527" s="13"/>
      <c r="P1527" s="12" t="s">
        <v>75</v>
      </c>
      <c r="Q1527" s="12" t="str">
        <f>CONCATENATE(X1527," ",Y1527)</f>
        <v>Sturnus vulgaris</v>
      </c>
      <c r="R1527" s="14" t="str">
        <f>CONCATENATE(S1527,", ",T1527,", ",U1527,", ",V1527,", ",W1527,", ",X1527,", ",Y1527)</f>
        <v>Animalia, Chordata, Aves, Passeriformes, Sturnidae, Sturnus, vulgaris</v>
      </c>
      <c r="S1527" s="6" t="s">
        <v>76</v>
      </c>
      <c r="T1527" s="6" t="s">
        <v>77</v>
      </c>
      <c r="U1527" s="6" t="s">
        <v>78</v>
      </c>
      <c r="V1527" s="12" t="s">
        <v>79</v>
      </c>
      <c r="W1527" s="12" t="s">
        <v>112</v>
      </c>
      <c r="X1527" s="12" t="s">
        <v>113</v>
      </c>
      <c r="Y1527" s="12" t="s">
        <v>114</v>
      </c>
      <c r="AA1527" s="12" t="s">
        <v>83</v>
      </c>
      <c r="AB1527" s="6" t="s">
        <v>84</v>
      </c>
      <c r="AC1527" s="12" t="s">
        <v>115</v>
      </c>
      <c r="AD1527" s="12" t="s">
        <v>259</v>
      </c>
      <c r="AE1527" s="2">
        <v>44842</v>
      </c>
      <c r="AF1527" s="43" t="s">
        <v>87</v>
      </c>
      <c r="AG1527" s="7" t="s">
        <v>116</v>
      </c>
      <c r="AH1527" s="43">
        <v>48.113301897174701</v>
      </c>
      <c r="AI1527" s="43">
        <v>-1.71043994312845</v>
      </c>
      <c r="AL1527" s="43">
        <v>10</v>
      </c>
      <c r="AN1527" s="46" t="s">
        <v>5240</v>
      </c>
      <c r="AO1527" s="5" t="s">
        <v>89</v>
      </c>
      <c r="AP1527" s="12" t="s">
        <v>259</v>
      </c>
      <c r="AR1527" s="7" t="s">
        <v>90</v>
      </c>
      <c r="AT1527" s="4" t="str">
        <f>CONCATENATE(AU1527,", ",AV1527,", ",AW1527,", ",AX1527,", ",AY1527,", ",AZ1527,", ",BA1527)</f>
        <v>Europe, France, FR, Bretagne, Ille-et-Vilaine, Rennes, Campus Institut Agro Rennes</v>
      </c>
      <c r="AU1527" s="1" t="s">
        <v>91</v>
      </c>
      <c r="AV1527" s="1" t="s">
        <v>92</v>
      </c>
      <c r="AW1527" s="1" t="s">
        <v>93</v>
      </c>
      <c r="AX1527" s="1" t="s">
        <v>94</v>
      </c>
      <c r="AY1527" s="1" t="s">
        <v>95</v>
      </c>
      <c r="AZ1527" s="1" t="s">
        <v>96</v>
      </c>
      <c r="BA1527" s="1" t="s">
        <v>5242</v>
      </c>
      <c r="BC1527" s="43"/>
      <c r="BF1527" s="43" t="s">
        <v>4596</v>
      </c>
      <c r="BG1527" s="43" t="s">
        <v>93</v>
      </c>
      <c r="BH1527" s="7" t="s">
        <v>97</v>
      </c>
      <c r="BJ1527" s="7" t="s">
        <v>98</v>
      </c>
      <c r="BK1527" s="7" t="s">
        <v>99</v>
      </c>
      <c r="BL1527" s="7" t="s">
        <v>4597</v>
      </c>
      <c r="BM1527" s="7" t="s">
        <v>4598</v>
      </c>
      <c r="BS1527" s="12" t="s">
        <v>259</v>
      </c>
      <c r="BU1527" s="43">
        <v>1</v>
      </c>
      <c r="BW1527" s="43" t="s">
        <v>103</v>
      </c>
    </row>
    <row r="1528" spans="3:75" x14ac:dyDescent="0.35">
      <c r="C1528" s="43" t="str">
        <f t="shared" si="23"/>
        <v>IARA:BDT-10:2022: 1527</v>
      </c>
      <c r="D1528" s="43">
        <v>1527</v>
      </c>
      <c r="E1528" s="43" t="s">
        <v>5236</v>
      </c>
      <c r="F1528" s="1" t="s">
        <v>73</v>
      </c>
      <c r="G1528" s="43" t="s">
        <v>5249</v>
      </c>
      <c r="H1528" s="2">
        <v>44842</v>
      </c>
      <c r="J1528" s="12">
        <f>YEAR(H1528)</f>
        <v>2022</v>
      </c>
      <c r="K1528" s="12">
        <f>MONTH(H1528)</f>
        <v>10</v>
      </c>
      <c r="L1528" s="12">
        <f>DAY(H1528)</f>
        <v>8</v>
      </c>
      <c r="M1528" s="13"/>
      <c r="P1528" s="12" t="s">
        <v>75</v>
      </c>
      <c r="Q1528" s="12" t="str">
        <f>CONCATENATE(X1528," ",Y1528)</f>
        <v>Erithacus rubecula</v>
      </c>
      <c r="R1528" s="14" t="str">
        <f>CONCATENATE(S1528,", ",T1528,", ",U1528,", ",V1528,", ",W1528,", ",X1528,", ",Y1528)</f>
        <v>Animalia, Chordata, Aves, Passeriformes, Muscicapidae, Erithacus, rubecula</v>
      </c>
      <c r="S1528" s="6" t="s">
        <v>76</v>
      </c>
      <c r="T1528" s="6" t="s">
        <v>77</v>
      </c>
      <c r="U1528" s="6" t="s">
        <v>78</v>
      </c>
      <c r="V1528" s="12" t="s">
        <v>79</v>
      </c>
      <c r="W1528" s="12" t="s">
        <v>182</v>
      </c>
      <c r="X1528" s="12" t="s">
        <v>183</v>
      </c>
      <c r="Y1528" s="12" t="s">
        <v>184</v>
      </c>
      <c r="AA1528" s="12" t="s">
        <v>83</v>
      </c>
      <c r="AB1528" s="6" t="s">
        <v>84</v>
      </c>
      <c r="AC1528" s="12" t="s">
        <v>185</v>
      </c>
      <c r="AD1528" s="12" t="s">
        <v>259</v>
      </c>
      <c r="AE1528" s="2">
        <v>44842</v>
      </c>
      <c r="AF1528" s="43" t="s">
        <v>87</v>
      </c>
      <c r="AG1528" s="7" t="s">
        <v>186</v>
      </c>
      <c r="AH1528" s="43">
        <v>48.112734587797497</v>
      </c>
      <c r="AI1528" s="43">
        <v>-1.7102061329807301</v>
      </c>
      <c r="AL1528" s="43">
        <v>10</v>
      </c>
      <c r="AN1528" s="46" t="s">
        <v>5240</v>
      </c>
      <c r="AO1528" s="5" t="s">
        <v>89</v>
      </c>
      <c r="AP1528" s="12" t="s">
        <v>259</v>
      </c>
      <c r="AR1528" s="7" t="s">
        <v>90</v>
      </c>
      <c r="AT1528" s="4" t="str">
        <f>CONCATENATE(AU1528,", ",AV1528,", ",AW1528,", ",AX1528,", ",AY1528,", ",AZ1528,", ",BA1528)</f>
        <v>Europe, France, FR, Bretagne, Ille-et-Vilaine, Rennes, Campus Institut Agro Rennes</v>
      </c>
      <c r="AU1528" s="1" t="s">
        <v>91</v>
      </c>
      <c r="AV1528" s="1" t="s">
        <v>92</v>
      </c>
      <c r="AW1528" s="1" t="s">
        <v>93</v>
      </c>
      <c r="AX1528" s="1" t="s">
        <v>94</v>
      </c>
      <c r="AY1528" s="1" t="s">
        <v>95</v>
      </c>
      <c r="AZ1528" s="1" t="s">
        <v>96</v>
      </c>
      <c r="BA1528" s="1" t="s">
        <v>5242</v>
      </c>
      <c r="BC1528" s="43"/>
      <c r="BF1528" s="43" t="s">
        <v>4596</v>
      </c>
      <c r="BG1528" s="43" t="s">
        <v>93</v>
      </c>
      <c r="BH1528" s="7" t="s">
        <v>97</v>
      </c>
      <c r="BJ1528" s="7" t="s">
        <v>98</v>
      </c>
      <c r="BK1528" s="7" t="s">
        <v>99</v>
      </c>
      <c r="BL1528" s="7" t="s">
        <v>4597</v>
      </c>
      <c r="BM1528" s="7" t="s">
        <v>4598</v>
      </c>
      <c r="BS1528" s="12" t="s">
        <v>259</v>
      </c>
      <c r="BU1528" s="43">
        <v>1</v>
      </c>
      <c r="BW1528" s="43" t="s">
        <v>103</v>
      </c>
    </row>
    <row r="1529" spans="3:75" x14ac:dyDescent="0.35">
      <c r="C1529" s="43" t="str">
        <f t="shared" si="23"/>
        <v>IARA:BDT-10:2022: 1528</v>
      </c>
      <c r="D1529" s="43">
        <v>1528</v>
      </c>
      <c r="E1529" s="43" t="s">
        <v>5236</v>
      </c>
      <c r="F1529" s="1" t="s">
        <v>73</v>
      </c>
      <c r="G1529" s="43" t="s">
        <v>5249</v>
      </c>
      <c r="H1529" s="2">
        <v>44842</v>
      </c>
      <c r="J1529" s="12">
        <f>YEAR(H1529)</f>
        <v>2022</v>
      </c>
      <c r="K1529" s="12">
        <f>MONTH(H1529)</f>
        <v>10</v>
      </c>
      <c r="L1529" s="12">
        <f>DAY(H1529)</f>
        <v>8</v>
      </c>
      <c r="M1529" s="13"/>
      <c r="P1529" s="12" t="s">
        <v>75</v>
      </c>
      <c r="Q1529" s="12" t="str">
        <f>CONCATENATE(X1529," ",Y1529)</f>
        <v>Pica pica</v>
      </c>
      <c r="R1529" s="14" t="str">
        <f>CONCATENATE(S1529,", ",T1529,", ",U1529,", ",V1529,", ",W1529,", ",X1529,", ",Y1529)</f>
        <v>Animalia, Chordata, Aves, Passeriformes, Corvidae, Pica, pica</v>
      </c>
      <c r="S1529" s="6" t="s">
        <v>76</v>
      </c>
      <c r="T1529" s="6" t="s">
        <v>77</v>
      </c>
      <c r="U1529" s="6" t="s">
        <v>78</v>
      </c>
      <c r="V1529" s="12" t="s">
        <v>79</v>
      </c>
      <c r="W1529" s="12" t="s">
        <v>104</v>
      </c>
      <c r="X1529" s="12" t="s">
        <v>155</v>
      </c>
      <c r="Y1529" s="12" t="s">
        <v>156</v>
      </c>
      <c r="AA1529" s="12" t="s">
        <v>83</v>
      </c>
      <c r="AB1529" s="6" t="s">
        <v>84</v>
      </c>
      <c r="AC1529" s="12" t="s">
        <v>157</v>
      </c>
      <c r="AD1529" s="12" t="s">
        <v>259</v>
      </c>
      <c r="AE1529" s="2">
        <v>44842</v>
      </c>
      <c r="AF1529" s="43" t="s">
        <v>87</v>
      </c>
      <c r="AG1529" s="7" t="s">
        <v>158</v>
      </c>
      <c r="AH1529" s="43">
        <v>48.112285822722598</v>
      </c>
      <c r="AI1529" s="43">
        <v>-1.71017832623599</v>
      </c>
      <c r="AL1529" s="43">
        <v>10</v>
      </c>
      <c r="AN1529" s="46" t="s">
        <v>5240</v>
      </c>
      <c r="AO1529" s="5" t="s">
        <v>89</v>
      </c>
      <c r="AP1529" s="12" t="s">
        <v>259</v>
      </c>
      <c r="AR1529" s="7" t="s">
        <v>90</v>
      </c>
      <c r="AT1529" s="4" t="str">
        <f>CONCATENATE(AU1529,", ",AV1529,", ",AW1529,", ",AX1529,", ",AY1529,", ",AZ1529,", ",BA1529)</f>
        <v>Europe, France, FR, Bretagne, Ille-et-Vilaine, Rennes, Campus Institut Agro Rennes</v>
      </c>
      <c r="AU1529" s="1" t="s">
        <v>91</v>
      </c>
      <c r="AV1529" s="1" t="s">
        <v>92</v>
      </c>
      <c r="AW1529" s="1" t="s">
        <v>93</v>
      </c>
      <c r="AX1529" s="1" t="s">
        <v>94</v>
      </c>
      <c r="AY1529" s="1" t="s">
        <v>95</v>
      </c>
      <c r="AZ1529" s="1" t="s">
        <v>96</v>
      </c>
      <c r="BA1529" s="1" t="s">
        <v>5242</v>
      </c>
      <c r="BC1529" s="43"/>
      <c r="BF1529" s="43" t="s">
        <v>4596</v>
      </c>
      <c r="BG1529" s="43" t="s">
        <v>93</v>
      </c>
      <c r="BH1529" s="7" t="s">
        <v>97</v>
      </c>
      <c r="BJ1529" s="7" t="s">
        <v>98</v>
      </c>
      <c r="BK1529" s="7" t="s">
        <v>99</v>
      </c>
      <c r="BL1529" s="7" t="s">
        <v>4597</v>
      </c>
      <c r="BM1529" s="7" t="s">
        <v>4598</v>
      </c>
      <c r="BS1529" s="12" t="s">
        <v>259</v>
      </c>
      <c r="BU1529" s="43">
        <v>1</v>
      </c>
      <c r="BW1529" s="43" t="s">
        <v>103</v>
      </c>
    </row>
    <row r="1530" spans="3:75" x14ac:dyDescent="0.35">
      <c r="C1530" s="43" t="str">
        <f t="shared" si="23"/>
        <v>IARA:BDT-10:2022: 1529</v>
      </c>
      <c r="D1530" s="43">
        <v>1529</v>
      </c>
      <c r="E1530" s="43" t="s">
        <v>5236</v>
      </c>
      <c r="F1530" s="1" t="s">
        <v>73</v>
      </c>
      <c r="G1530" s="43" t="s">
        <v>5249</v>
      </c>
      <c r="H1530" s="2">
        <v>44842</v>
      </c>
      <c r="J1530" s="12">
        <f>YEAR(H1530)</f>
        <v>2022</v>
      </c>
      <c r="K1530" s="12">
        <f>MONTH(H1530)</f>
        <v>10</v>
      </c>
      <c r="L1530" s="12">
        <f>DAY(H1530)</f>
        <v>8</v>
      </c>
      <c r="M1530" s="13"/>
      <c r="P1530" s="12" t="s">
        <v>75</v>
      </c>
      <c r="Q1530" s="12" t="str">
        <f>CONCATENATE(X1530," ",Y1530)</f>
        <v>Garrulus glandarius</v>
      </c>
      <c r="R1530" s="14" t="str">
        <f>CONCATENATE(S1530,", ",T1530,", ",U1530,", ",V1530,", ",W1530,", ",X1530,", ",Y1530)</f>
        <v>Animalia, Chordata, Aves, Passeriformes, Corvidae, Garrulus, glandarius</v>
      </c>
      <c r="S1530" s="6" t="s">
        <v>76</v>
      </c>
      <c r="T1530" s="6" t="s">
        <v>77</v>
      </c>
      <c r="U1530" s="6" t="s">
        <v>78</v>
      </c>
      <c r="V1530" s="12" t="s">
        <v>79</v>
      </c>
      <c r="W1530" s="12" t="s">
        <v>104</v>
      </c>
      <c r="X1530" s="12" t="s">
        <v>122</v>
      </c>
      <c r="Y1530" s="12" t="s">
        <v>123</v>
      </c>
      <c r="AA1530" s="12" t="s">
        <v>83</v>
      </c>
      <c r="AB1530" s="6" t="s">
        <v>84</v>
      </c>
      <c r="AC1530" s="12" t="s">
        <v>124</v>
      </c>
      <c r="AD1530" s="12" t="s">
        <v>259</v>
      </c>
      <c r="AE1530" s="2">
        <v>44842</v>
      </c>
      <c r="AF1530" s="43" t="s">
        <v>87</v>
      </c>
      <c r="AG1530" s="7" t="s">
        <v>125</v>
      </c>
      <c r="AH1530" s="43">
        <v>48.112316296570199</v>
      </c>
      <c r="AI1530" s="43">
        <v>-1.71013218708873</v>
      </c>
      <c r="AL1530" s="43">
        <v>10</v>
      </c>
      <c r="AN1530" s="46" t="s">
        <v>5240</v>
      </c>
      <c r="AO1530" s="5" t="s">
        <v>89</v>
      </c>
      <c r="AP1530" s="12" t="s">
        <v>259</v>
      </c>
      <c r="AR1530" s="7" t="s">
        <v>90</v>
      </c>
      <c r="AT1530" s="4" t="str">
        <f>CONCATENATE(AU1530,", ",AV1530,", ",AW1530,", ",AX1530,", ",AY1530,", ",AZ1530,", ",BA1530)</f>
        <v>Europe, France, FR, Bretagne, Ille-et-Vilaine, Rennes, Campus Institut Agro Rennes</v>
      </c>
      <c r="AU1530" s="1" t="s">
        <v>91</v>
      </c>
      <c r="AV1530" s="1" t="s">
        <v>92</v>
      </c>
      <c r="AW1530" s="1" t="s">
        <v>93</v>
      </c>
      <c r="AX1530" s="1" t="s">
        <v>94</v>
      </c>
      <c r="AY1530" s="1" t="s">
        <v>95</v>
      </c>
      <c r="AZ1530" s="1" t="s">
        <v>96</v>
      </c>
      <c r="BA1530" s="1" t="s">
        <v>5242</v>
      </c>
      <c r="BC1530" s="43"/>
      <c r="BF1530" s="43" t="s">
        <v>4596</v>
      </c>
      <c r="BG1530" s="43" t="s">
        <v>93</v>
      </c>
      <c r="BH1530" s="7" t="s">
        <v>97</v>
      </c>
      <c r="BJ1530" s="7" t="s">
        <v>98</v>
      </c>
      <c r="BK1530" s="7" t="s">
        <v>99</v>
      </c>
      <c r="BL1530" s="7" t="s">
        <v>4597</v>
      </c>
      <c r="BM1530" s="7" t="s">
        <v>4598</v>
      </c>
      <c r="BS1530" s="12" t="s">
        <v>259</v>
      </c>
      <c r="BU1530" s="43">
        <v>1</v>
      </c>
      <c r="BW1530" s="43" t="s">
        <v>103</v>
      </c>
    </row>
    <row r="1531" spans="3:75" x14ac:dyDescent="0.35">
      <c r="C1531" s="43" t="str">
        <f t="shared" si="23"/>
        <v>IARA:BDT-10:2022: 1530</v>
      </c>
      <c r="D1531" s="43">
        <v>1530</v>
      </c>
      <c r="E1531" s="43" t="s">
        <v>5236</v>
      </c>
      <c r="F1531" s="1" t="s">
        <v>73</v>
      </c>
      <c r="G1531" s="43" t="s">
        <v>5249</v>
      </c>
      <c r="H1531" s="2">
        <v>44842</v>
      </c>
      <c r="J1531" s="12">
        <f>YEAR(H1531)</f>
        <v>2022</v>
      </c>
      <c r="K1531" s="12">
        <f>MONTH(H1531)</f>
        <v>10</v>
      </c>
      <c r="L1531" s="12">
        <f>DAY(H1531)</f>
        <v>8</v>
      </c>
      <c r="M1531" s="13"/>
      <c r="P1531" s="12" t="s">
        <v>75</v>
      </c>
      <c r="Q1531" s="12" t="str">
        <f>CONCATENATE(X1531," ",Y1531)</f>
        <v>Garrulus glandarius</v>
      </c>
      <c r="R1531" s="14" t="str">
        <f>CONCATENATE(S1531,", ",T1531,", ",U1531,", ",V1531,", ",W1531,", ",X1531,", ",Y1531)</f>
        <v>Animalia, Chordata, Aves, Passeriformes, Corvidae, Garrulus, glandarius</v>
      </c>
      <c r="S1531" s="6" t="s">
        <v>76</v>
      </c>
      <c r="T1531" s="6" t="s">
        <v>77</v>
      </c>
      <c r="U1531" s="6" t="s">
        <v>78</v>
      </c>
      <c r="V1531" s="12" t="s">
        <v>79</v>
      </c>
      <c r="W1531" s="12" t="s">
        <v>104</v>
      </c>
      <c r="X1531" s="12" t="s">
        <v>122</v>
      </c>
      <c r="Y1531" s="12" t="s">
        <v>123</v>
      </c>
      <c r="AA1531" s="12" t="s">
        <v>83</v>
      </c>
      <c r="AB1531" s="6" t="s">
        <v>84</v>
      </c>
      <c r="AC1531" s="12" t="s">
        <v>124</v>
      </c>
      <c r="AD1531" s="12" t="s">
        <v>259</v>
      </c>
      <c r="AE1531" s="2">
        <v>44842</v>
      </c>
      <c r="AF1531" s="43" t="s">
        <v>87</v>
      </c>
      <c r="AG1531" s="7" t="s">
        <v>125</v>
      </c>
      <c r="AH1531" s="43">
        <v>48.112325115007501</v>
      </c>
      <c r="AI1531" s="43">
        <v>-1.71021847291261</v>
      </c>
      <c r="AL1531" s="43">
        <v>10</v>
      </c>
      <c r="AN1531" s="46" t="s">
        <v>5240</v>
      </c>
      <c r="AO1531" s="5" t="s">
        <v>89</v>
      </c>
      <c r="AP1531" s="12" t="s">
        <v>259</v>
      </c>
      <c r="AR1531" s="7" t="s">
        <v>90</v>
      </c>
      <c r="AT1531" s="4" t="str">
        <f>CONCATENATE(AU1531,", ",AV1531,", ",AW1531,", ",AX1531,", ",AY1531,", ",AZ1531,", ",BA1531)</f>
        <v>Europe, France, FR, Bretagne, Ille-et-Vilaine, Rennes, Campus Institut Agro Rennes</v>
      </c>
      <c r="AU1531" s="1" t="s">
        <v>91</v>
      </c>
      <c r="AV1531" s="1" t="s">
        <v>92</v>
      </c>
      <c r="AW1531" s="1" t="s">
        <v>93</v>
      </c>
      <c r="AX1531" s="1" t="s">
        <v>94</v>
      </c>
      <c r="AY1531" s="1" t="s">
        <v>95</v>
      </c>
      <c r="AZ1531" s="1" t="s">
        <v>96</v>
      </c>
      <c r="BA1531" s="1" t="s">
        <v>5242</v>
      </c>
      <c r="BC1531" s="43"/>
      <c r="BF1531" s="43" t="s">
        <v>4596</v>
      </c>
      <c r="BG1531" s="43" t="s">
        <v>93</v>
      </c>
      <c r="BH1531" s="7" t="s">
        <v>97</v>
      </c>
      <c r="BJ1531" s="7" t="s">
        <v>98</v>
      </c>
      <c r="BK1531" s="7" t="s">
        <v>99</v>
      </c>
      <c r="BL1531" s="7" t="s">
        <v>4597</v>
      </c>
      <c r="BM1531" s="7" t="s">
        <v>4598</v>
      </c>
      <c r="BS1531" s="12" t="s">
        <v>259</v>
      </c>
      <c r="BU1531" s="43">
        <v>1</v>
      </c>
      <c r="BW1531" s="43" t="s">
        <v>103</v>
      </c>
    </row>
    <row r="1532" spans="3:75" x14ac:dyDescent="0.35">
      <c r="C1532" s="43" t="str">
        <f t="shared" si="23"/>
        <v>IARA:BDT-10:2022: 1531</v>
      </c>
      <c r="D1532" s="43">
        <v>1531</v>
      </c>
      <c r="E1532" s="43" t="s">
        <v>5236</v>
      </c>
      <c r="F1532" s="1" t="s">
        <v>73</v>
      </c>
      <c r="G1532" s="43" t="s">
        <v>5249</v>
      </c>
      <c r="H1532" s="2">
        <v>44842</v>
      </c>
      <c r="J1532" s="12">
        <f>YEAR(H1532)</f>
        <v>2022</v>
      </c>
      <c r="K1532" s="12">
        <f>MONTH(H1532)</f>
        <v>10</v>
      </c>
      <c r="L1532" s="12">
        <f>DAY(H1532)</f>
        <v>8</v>
      </c>
      <c r="M1532" s="13"/>
      <c r="P1532" s="12" t="s">
        <v>75</v>
      </c>
      <c r="Q1532" s="12" t="str">
        <f>CONCATENATE(X1532," ",Y1532)</f>
        <v>Garrulus glandarius</v>
      </c>
      <c r="R1532" s="14" t="str">
        <f>CONCATENATE(S1532,", ",T1532,", ",U1532,", ",V1532,", ",W1532,", ",X1532,", ",Y1532)</f>
        <v>Animalia, Chordata, Aves, Passeriformes, Corvidae, Garrulus, glandarius</v>
      </c>
      <c r="S1532" s="6" t="s">
        <v>76</v>
      </c>
      <c r="T1532" s="6" t="s">
        <v>77</v>
      </c>
      <c r="U1532" s="6" t="s">
        <v>78</v>
      </c>
      <c r="V1532" s="12" t="s">
        <v>79</v>
      </c>
      <c r="W1532" s="12" t="s">
        <v>104</v>
      </c>
      <c r="X1532" s="12" t="s">
        <v>122</v>
      </c>
      <c r="Y1532" s="12" t="s">
        <v>123</v>
      </c>
      <c r="AA1532" s="12" t="s">
        <v>83</v>
      </c>
      <c r="AB1532" s="6" t="s">
        <v>84</v>
      </c>
      <c r="AC1532" s="12" t="s">
        <v>124</v>
      </c>
      <c r="AD1532" s="12" t="s">
        <v>259</v>
      </c>
      <c r="AE1532" s="2">
        <v>44842</v>
      </c>
      <c r="AF1532" s="43" t="s">
        <v>87</v>
      </c>
      <c r="AG1532" s="7" t="s">
        <v>125</v>
      </c>
      <c r="AH1532" s="43">
        <v>48.112332172994201</v>
      </c>
      <c r="AI1532" s="43">
        <v>-1.71004199641662</v>
      </c>
      <c r="AL1532" s="43">
        <v>10</v>
      </c>
      <c r="AN1532" s="46" t="s">
        <v>5240</v>
      </c>
      <c r="AO1532" s="5" t="s">
        <v>89</v>
      </c>
      <c r="AP1532" s="12" t="s">
        <v>259</v>
      </c>
      <c r="AR1532" s="7" t="s">
        <v>90</v>
      </c>
      <c r="AT1532" s="4" t="str">
        <f>CONCATENATE(AU1532,", ",AV1532,", ",AW1532,", ",AX1532,", ",AY1532,", ",AZ1532,", ",BA1532)</f>
        <v>Europe, France, FR, Bretagne, Ille-et-Vilaine, Rennes, Campus Institut Agro Rennes</v>
      </c>
      <c r="AU1532" s="1" t="s">
        <v>91</v>
      </c>
      <c r="AV1532" s="1" t="s">
        <v>92</v>
      </c>
      <c r="AW1532" s="1" t="s">
        <v>93</v>
      </c>
      <c r="AX1532" s="1" t="s">
        <v>94</v>
      </c>
      <c r="AY1532" s="1" t="s">
        <v>95</v>
      </c>
      <c r="AZ1532" s="1" t="s">
        <v>96</v>
      </c>
      <c r="BA1532" s="1" t="s">
        <v>5242</v>
      </c>
      <c r="BC1532" s="43"/>
      <c r="BF1532" s="43" t="s">
        <v>4596</v>
      </c>
      <c r="BG1532" s="43" t="s">
        <v>93</v>
      </c>
      <c r="BH1532" s="7" t="s">
        <v>97</v>
      </c>
      <c r="BJ1532" s="7" t="s">
        <v>98</v>
      </c>
      <c r="BK1532" s="7" t="s">
        <v>99</v>
      </c>
      <c r="BL1532" s="7" t="s">
        <v>4597</v>
      </c>
      <c r="BM1532" s="7" t="s">
        <v>4598</v>
      </c>
      <c r="BS1532" s="12" t="s">
        <v>259</v>
      </c>
      <c r="BU1532" s="43">
        <v>1</v>
      </c>
      <c r="BW1532" s="43" t="s">
        <v>103</v>
      </c>
    </row>
    <row r="1533" spans="3:75" x14ac:dyDescent="0.35">
      <c r="C1533" s="43" t="str">
        <f t="shared" si="23"/>
        <v>IARA:BDT-10:2022: 1532</v>
      </c>
      <c r="D1533" s="43">
        <v>1532</v>
      </c>
      <c r="E1533" s="43" t="s">
        <v>5236</v>
      </c>
      <c r="F1533" s="1" t="s">
        <v>73</v>
      </c>
      <c r="G1533" s="43" t="s">
        <v>5249</v>
      </c>
      <c r="H1533" s="2">
        <v>44842</v>
      </c>
      <c r="J1533" s="12">
        <f>YEAR(H1533)</f>
        <v>2022</v>
      </c>
      <c r="K1533" s="12">
        <f>MONTH(H1533)</f>
        <v>10</v>
      </c>
      <c r="L1533" s="12">
        <f>DAY(H1533)</f>
        <v>8</v>
      </c>
      <c r="M1533" s="13"/>
      <c r="P1533" s="12" t="s">
        <v>75</v>
      </c>
      <c r="Q1533" s="12" t="str">
        <f>CONCATENATE(X1533," ",Y1533)</f>
        <v>Garrulus glandarius</v>
      </c>
      <c r="R1533" s="14" t="str">
        <f>CONCATENATE(S1533,", ",T1533,", ",U1533,", ",V1533,", ",W1533,", ",X1533,", ",Y1533)</f>
        <v>Animalia, Chordata, Aves, Passeriformes, Corvidae, Garrulus, glandarius</v>
      </c>
      <c r="S1533" s="6" t="s">
        <v>76</v>
      </c>
      <c r="T1533" s="6" t="s">
        <v>77</v>
      </c>
      <c r="U1533" s="6" t="s">
        <v>78</v>
      </c>
      <c r="V1533" s="12" t="s">
        <v>79</v>
      </c>
      <c r="W1533" s="12" t="s">
        <v>104</v>
      </c>
      <c r="X1533" s="12" t="s">
        <v>122</v>
      </c>
      <c r="Y1533" s="12" t="s">
        <v>123</v>
      </c>
      <c r="AA1533" s="12" t="s">
        <v>83</v>
      </c>
      <c r="AB1533" s="6" t="s">
        <v>84</v>
      </c>
      <c r="AC1533" s="12" t="s">
        <v>124</v>
      </c>
      <c r="AD1533" s="12" t="s">
        <v>259</v>
      </c>
      <c r="AE1533" s="2">
        <v>44842</v>
      </c>
      <c r="AF1533" s="43" t="s">
        <v>87</v>
      </c>
      <c r="AG1533" s="7" t="s">
        <v>125</v>
      </c>
      <c r="AH1533" s="43">
        <v>48.112772656564097</v>
      </c>
      <c r="AI1533" s="43">
        <v>-1.71068588595509</v>
      </c>
      <c r="AL1533" s="43">
        <v>10</v>
      </c>
      <c r="AN1533" s="46" t="s">
        <v>5240</v>
      </c>
      <c r="AO1533" s="5" t="s">
        <v>89</v>
      </c>
      <c r="AP1533" s="12" t="s">
        <v>259</v>
      </c>
      <c r="AR1533" s="7" t="s">
        <v>90</v>
      </c>
      <c r="AT1533" s="4" t="str">
        <f>CONCATENATE(AU1533,", ",AV1533,", ",AW1533,", ",AX1533,", ",AY1533,", ",AZ1533,", ",BA1533)</f>
        <v>Europe, France, FR, Bretagne, Ille-et-Vilaine, Rennes, Campus Institut Agro Rennes</v>
      </c>
      <c r="AU1533" s="1" t="s">
        <v>91</v>
      </c>
      <c r="AV1533" s="1" t="s">
        <v>92</v>
      </c>
      <c r="AW1533" s="1" t="s">
        <v>93</v>
      </c>
      <c r="AX1533" s="1" t="s">
        <v>94</v>
      </c>
      <c r="AY1533" s="1" t="s">
        <v>95</v>
      </c>
      <c r="AZ1533" s="1" t="s">
        <v>96</v>
      </c>
      <c r="BA1533" s="1" t="s">
        <v>5242</v>
      </c>
      <c r="BC1533" s="43"/>
      <c r="BF1533" s="43" t="s">
        <v>4596</v>
      </c>
      <c r="BG1533" s="43" t="s">
        <v>93</v>
      </c>
      <c r="BH1533" s="7" t="s">
        <v>97</v>
      </c>
      <c r="BJ1533" s="7" t="s">
        <v>98</v>
      </c>
      <c r="BK1533" s="7" t="s">
        <v>99</v>
      </c>
      <c r="BL1533" s="7" t="s">
        <v>4597</v>
      </c>
      <c r="BM1533" s="7" t="s">
        <v>4598</v>
      </c>
      <c r="BS1533" s="12" t="s">
        <v>259</v>
      </c>
      <c r="BU1533" s="43">
        <v>1</v>
      </c>
      <c r="BW1533" s="43" t="s">
        <v>103</v>
      </c>
    </row>
    <row r="1534" spans="3:75" x14ac:dyDescent="0.35">
      <c r="C1534" s="43" t="str">
        <f t="shared" si="23"/>
        <v>IARA:BDT-10:2022: 1533</v>
      </c>
      <c r="D1534" s="43">
        <v>1533</v>
      </c>
      <c r="E1534" s="43" t="s">
        <v>5236</v>
      </c>
      <c r="F1534" s="1" t="s">
        <v>73</v>
      </c>
      <c r="G1534" s="43" t="s">
        <v>5249</v>
      </c>
      <c r="H1534" s="2">
        <v>44842</v>
      </c>
      <c r="J1534" s="12">
        <f>YEAR(H1534)</f>
        <v>2022</v>
      </c>
      <c r="K1534" s="12">
        <f>MONTH(H1534)</f>
        <v>10</v>
      </c>
      <c r="L1534" s="12">
        <f>DAY(H1534)</f>
        <v>8</v>
      </c>
      <c r="M1534" s="13"/>
      <c r="P1534" s="12" t="s">
        <v>75</v>
      </c>
      <c r="Q1534" s="12" t="str">
        <f>CONCATENATE(X1534," ",Y1534)</f>
        <v>Columba palumbus</v>
      </c>
      <c r="R1534" s="14" t="str">
        <f>CONCATENATE(S1534,", ",T1534,", ",U1534,", ",V1534,", ",W1534,", ",X1534,", ",Y1534)</f>
        <v>Animalia, Chordata, Aves, Columbiformes, Columbidae, Columba, palumbus</v>
      </c>
      <c r="S1534" s="6" t="s">
        <v>76</v>
      </c>
      <c r="T1534" s="6" t="s">
        <v>77</v>
      </c>
      <c r="U1534" s="6" t="s">
        <v>78</v>
      </c>
      <c r="V1534" s="12" t="s">
        <v>159</v>
      </c>
      <c r="W1534" s="12" t="s">
        <v>160</v>
      </c>
      <c r="X1534" s="12" t="s">
        <v>161</v>
      </c>
      <c r="Y1534" s="12" t="s">
        <v>162</v>
      </c>
      <c r="AA1534" s="12" t="s">
        <v>83</v>
      </c>
      <c r="AB1534" s="6" t="s">
        <v>84</v>
      </c>
      <c r="AC1534" s="12" t="s">
        <v>163</v>
      </c>
      <c r="AD1534" s="12" t="s">
        <v>259</v>
      </c>
      <c r="AE1534" s="2">
        <v>44842</v>
      </c>
      <c r="AF1534" s="43" t="s">
        <v>87</v>
      </c>
      <c r="AG1534" s="7" t="s">
        <v>164</v>
      </c>
      <c r="AH1534" s="43">
        <v>48.112843757700396</v>
      </c>
      <c r="AI1534" s="43">
        <v>-1.7108510137211901</v>
      </c>
      <c r="AL1534" s="43">
        <v>10</v>
      </c>
      <c r="AN1534" s="46" t="s">
        <v>5240</v>
      </c>
      <c r="AO1534" s="5" t="s">
        <v>89</v>
      </c>
      <c r="AP1534" s="12" t="s">
        <v>259</v>
      </c>
      <c r="AR1534" s="7" t="s">
        <v>90</v>
      </c>
      <c r="AT1534" s="4" t="str">
        <f>CONCATENATE(AU1534,", ",AV1534,", ",AW1534,", ",AX1534,", ",AY1534,", ",AZ1534,", ",BA1534)</f>
        <v>Europe, France, FR, Bretagne, Ille-et-Vilaine, Rennes, Campus Institut Agro Rennes</v>
      </c>
      <c r="AU1534" s="1" t="s">
        <v>91</v>
      </c>
      <c r="AV1534" s="1" t="s">
        <v>92</v>
      </c>
      <c r="AW1534" s="1" t="s">
        <v>93</v>
      </c>
      <c r="AX1534" s="1" t="s">
        <v>94</v>
      </c>
      <c r="AY1534" s="1" t="s">
        <v>95</v>
      </c>
      <c r="AZ1534" s="1" t="s">
        <v>96</v>
      </c>
      <c r="BA1534" s="1" t="s">
        <v>5242</v>
      </c>
      <c r="BC1534" s="43"/>
      <c r="BF1534" s="43" t="s">
        <v>4596</v>
      </c>
      <c r="BG1534" s="43" t="s">
        <v>93</v>
      </c>
      <c r="BH1534" s="7" t="s">
        <v>97</v>
      </c>
      <c r="BJ1534" s="7" t="s">
        <v>98</v>
      </c>
      <c r="BK1534" s="7" t="s">
        <v>99</v>
      </c>
      <c r="BL1534" s="7" t="s">
        <v>4597</v>
      </c>
      <c r="BM1534" s="7" t="s">
        <v>4598</v>
      </c>
      <c r="BS1534" s="12" t="s">
        <v>259</v>
      </c>
      <c r="BU1534" s="43">
        <v>1</v>
      </c>
      <c r="BW1534" s="43" t="s">
        <v>103</v>
      </c>
    </row>
    <row r="1535" spans="3:75" x14ac:dyDescent="0.35">
      <c r="C1535" s="43" t="str">
        <f t="shared" si="23"/>
        <v>IARA:BDT-10:2022: 1534</v>
      </c>
      <c r="D1535" s="43">
        <v>1534</v>
      </c>
      <c r="E1535" s="43" t="s">
        <v>5236</v>
      </c>
      <c r="F1535" s="1" t="s">
        <v>73</v>
      </c>
      <c r="G1535" s="43" t="s">
        <v>5249</v>
      </c>
      <c r="H1535" s="2">
        <v>44842</v>
      </c>
      <c r="J1535" s="12">
        <f>YEAR(H1535)</f>
        <v>2022</v>
      </c>
      <c r="K1535" s="12">
        <f>MONTH(H1535)</f>
        <v>10</v>
      </c>
      <c r="L1535" s="12">
        <f>DAY(H1535)</f>
        <v>8</v>
      </c>
      <c r="M1535" s="13"/>
      <c r="P1535" s="12" t="s">
        <v>75</v>
      </c>
      <c r="Q1535" s="12" t="str">
        <f>CONCATENATE(X1535," ",Y1535)</f>
        <v>Sturnus vulgaris</v>
      </c>
      <c r="R1535" s="14" t="str">
        <f>CONCATENATE(S1535,", ",T1535,", ",U1535,", ",V1535,", ",W1535,", ",X1535,", ",Y1535)</f>
        <v>Animalia, Chordata, Aves, Passeriformes, Sturnidae, Sturnus, vulgaris</v>
      </c>
      <c r="S1535" s="6" t="s">
        <v>76</v>
      </c>
      <c r="T1535" s="6" t="s">
        <v>77</v>
      </c>
      <c r="U1535" s="6" t="s">
        <v>78</v>
      </c>
      <c r="V1535" s="12" t="s">
        <v>79</v>
      </c>
      <c r="W1535" s="12" t="s">
        <v>112</v>
      </c>
      <c r="X1535" s="12" t="s">
        <v>113</v>
      </c>
      <c r="Y1535" s="12" t="s">
        <v>114</v>
      </c>
      <c r="AA1535" s="12" t="s">
        <v>83</v>
      </c>
      <c r="AB1535" s="6" t="s">
        <v>84</v>
      </c>
      <c r="AC1535" s="12" t="s">
        <v>115</v>
      </c>
      <c r="AD1535" s="12" t="s">
        <v>259</v>
      </c>
      <c r="AE1535" s="2">
        <v>44842</v>
      </c>
      <c r="AF1535" s="43" t="s">
        <v>87</v>
      </c>
      <c r="AG1535" s="7" t="s">
        <v>116</v>
      </c>
      <c r="AH1535" s="43">
        <v>48.1132493357307</v>
      </c>
      <c r="AI1535" s="43">
        <v>-1.7109360465521799</v>
      </c>
      <c r="AL1535" s="43">
        <v>10</v>
      </c>
      <c r="AN1535" s="46" t="s">
        <v>5240</v>
      </c>
      <c r="AO1535" s="5" t="s">
        <v>89</v>
      </c>
      <c r="AP1535" s="12" t="s">
        <v>259</v>
      </c>
      <c r="AR1535" s="7" t="s">
        <v>90</v>
      </c>
      <c r="AT1535" s="4" t="str">
        <f>CONCATENATE(AU1535,", ",AV1535,", ",AW1535,", ",AX1535,", ",AY1535,", ",AZ1535,", ",BA1535)</f>
        <v>Europe, France, FR, Bretagne, Ille-et-Vilaine, Rennes, Campus Institut Agro Rennes</v>
      </c>
      <c r="AU1535" s="1" t="s">
        <v>91</v>
      </c>
      <c r="AV1535" s="1" t="s">
        <v>92</v>
      </c>
      <c r="AW1535" s="1" t="s">
        <v>93</v>
      </c>
      <c r="AX1535" s="1" t="s">
        <v>94</v>
      </c>
      <c r="AY1535" s="1" t="s">
        <v>95</v>
      </c>
      <c r="AZ1535" s="1" t="s">
        <v>96</v>
      </c>
      <c r="BA1535" s="1" t="s">
        <v>5242</v>
      </c>
      <c r="BC1535" s="43"/>
      <c r="BF1535" s="43" t="s">
        <v>4596</v>
      </c>
      <c r="BG1535" s="43" t="s">
        <v>93</v>
      </c>
      <c r="BH1535" s="7" t="s">
        <v>97</v>
      </c>
      <c r="BJ1535" s="7" t="s">
        <v>98</v>
      </c>
      <c r="BK1535" s="7" t="s">
        <v>99</v>
      </c>
      <c r="BL1535" s="7" t="s">
        <v>4597</v>
      </c>
      <c r="BM1535" s="7" t="s">
        <v>4598</v>
      </c>
      <c r="BS1535" s="12" t="s">
        <v>259</v>
      </c>
      <c r="BU1535" s="43">
        <v>1</v>
      </c>
      <c r="BW1535" s="43" t="s">
        <v>103</v>
      </c>
    </row>
    <row r="1536" spans="3:75" x14ac:dyDescent="0.35">
      <c r="C1536" s="43" t="str">
        <f t="shared" si="23"/>
        <v>IARA:BDT-10:2022: 1535</v>
      </c>
      <c r="D1536" s="43">
        <v>1535</v>
      </c>
      <c r="E1536" s="43" t="s">
        <v>5236</v>
      </c>
      <c r="F1536" s="1" t="s">
        <v>73</v>
      </c>
      <c r="G1536" s="43" t="s">
        <v>5249</v>
      </c>
      <c r="H1536" s="2">
        <v>44842</v>
      </c>
      <c r="J1536" s="12">
        <f>YEAR(H1536)</f>
        <v>2022</v>
      </c>
      <c r="K1536" s="12">
        <f>MONTH(H1536)</f>
        <v>10</v>
      </c>
      <c r="L1536" s="12">
        <f>DAY(H1536)</f>
        <v>8</v>
      </c>
      <c r="M1536" s="13"/>
      <c r="P1536" s="12" t="s">
        <v>75</v>
      </c>
      <c r="Q1536" s="12" t="str">
        <f>CONCATENATE(X1536," ",Y1536)</f>
        <v>Sturnus vulgaris</v>
      </c>
      <c r="R1536" s="14" t="str">
        <f>CONCATENATE(S1536,", ",T1536,", ",U1536,", ",V1536,", ",W1536,", ",X1536,", ",Y1536)</f>
        <v>Animalia, Chordata, Aves, Passeriformes, Sturnidae, Sturnus, vulgaris</v>
      </c>
      <c r="S1536" s="6" t="s">
        <v>76</v>
      </c>
      <c r="T1536" s="6" t="s">
        <v>77</v>
      </c>
      <c r="U1536" s="6" t="s">
        <v>78</v>
      </c>
      <c r="V1536" s="12" t="s">
        <v>79</v>
      </c>
      <c r="W1536" s="12" t="s">
        <v>112</v>
      </c>
      <c r="X1536" s="12" t="s">
        <v>113</v>
      </c>
      <c r="Y1536" s="12" t="s">
        <v>114</v>
      </c>
      <c r="AA1536" s="12" t="s">
        <v>83</v>
      </c>
      <c r="AB1536" s="6" t="s">
        <v>84</v>
      </c>
      <c r="AC1536" s="12" t="s">
        <v>115</v>
      </c>
      <c r="AD1536" s="12" t="s">
        <v>259</v>
      </c>
      <c r="AE1536" s="2">
        <v>44842</v>
      </c>
      <c r="AF1536" s="43" t="s">
        <v>87</v>
      </c>
      <c r="AG1536" s="7" t="s">
        <v>116</v>
      </c>
      <c r="AH1536" s="43">
        <v>48.113275734602098</v>
      </c>
      <c r="AI1536" s="43">
        <v>-1.7108895435093201</v>
      </c>
      <c r="AL1536" s="43">
        <v>10</v>
      </c>
      <c r="AN1536" s="46" t="s">
        <v>5240</v>
      </c>
      <c r="AO1536" s="5" t="s">
        <v>89</v>
      </c>
      <c r="AP1536" s="12" t="s">
        <v>259</v>
      </c>
      <c r="AR1536" s="7" t="s">
        <v>90</v>
      </c>
      <c r="AT1536" s="4" t="str">
        <f>CONCATENATE(AU1536,", ",AV1536,", ",AW1536,", ",AX1536,", ",AY1536,", ",AZ1536,", ",BA1536)</f>
        <v>Europe, France, FR, Bretagne, Ille-et-Vilaine, Rennes, Campus Institut Agro Rennes</v>
      </c>
      <c r="AU1536" s="1" t="s">
        <v>91</v>
      </c>
      <c r="AV1536" s="1" t="s">
        <v>92</v>
      </c>
      <c r="AW1536" s="1" t="s">
        <v>93</v>
      </c>
      <c r="AX1536" s="1" t="s">
        <v>94</v>
      </c>
      <c r="AY1536" s="1" t="s">
        <v>95</v>
      </c>
      <c r="AZ1536" s="1" t="s">
        <v>96</v>
      </c>
      <c r="BA1536" s="1" t="s">
        <v>5242</v>
      </c>
      <c r="BC1536" s="43"/>
      <c r="BF1536" s="43" t="s">
        <v>4596</v>
      </c>
      <c r="BG1536" s="43" t="s">
        <v>93</v>
      </c>
      <c r="BH1536" s="7" t="s">
        <v>97</v>
      </c>
      <c r="BJ1536" s="7" t="s">
        <v>98</v>
      </c>
      <c r="BK1536" s="7" t="s">
        <v>99</v>
      </c>
      <c r="BL1536" s="7" t="s">
        <v>4597</v>
      </c>
      <c r="BM1536" s="7" t="s">
        <v>4598</v>
      </c>
      <c r="BS1536" s="12" t="s">
        <v>259</v>
      </c>
      <c r="BU1536" s="43">
        <v>1</v>
      </c>
      <c r="BW1536" s="43" t="s">
        <v>103</v>
      </c>
    </row>
    <row r="1537" spans="3:75" x14ac:dyDescent="0.35">
      <c r="C1537" s="43" t="str">
        <f t="shared" si="23"/>
        <v>IARA:BDT-10:2022: 1536</v>
      </c>
      <c r="D1537" s="43">
        <v>1536</v>
      </c>
      <c r="E1537" s="43" t="s">
        <v>5236</v>
      </c>
      <c r="F1537" s="1" t="s">
        <v>73</v>
      </c>
      <c r="G1537" s="43" t="s">
        <v>5249</v>
      </c>
      <c r="H1537" s="2">
        <v>44842</v>
      </c>
      <c r="J1537" s="12">
        <f>YEAR(H1537)</f>
        <v>2022</v>
      </c>
      <c r="K1537" s="12">
        <f>MONTH(H1537)</f>
        <v>10</v>
      </c>
      <c r="L1537" s="12">
        <f>DAY(H1537)</f>
        <v>8</v>
      </c>
      <c r="M1537" s="13"/>
      <c r="P1537" s="12" t="s">
        <v>75</v>
      </c>
      <c r="Q1537" s="12" t="str">
        <f>CONCATENATE(X1537," ",Y1537)</f>
        <v>Sturnus vulgaris</v>
      </c>
      <c r="R1537" s="14" t="str">
        <f>CONCATENATE(S1537,", ",T1537,", ",U1537,", ",V1537,", ",W1537,", ",X1537,", ",Y1537)</f>
        <v>Animalia, Chordata, Aves, Passeriformes, Sturnidae, Sturnus, vulgaris</v>
      </c>
      <c r="S1537" s="6" t="s">
        <v>76</v>
      </c>
      <c r="T1537" s="6" t="s">
        <v>77</v>
      </c>
      <c r="U1537" s="6" t="s">
        <v>78</v>
      </c>
      <c r="V1537" s="12" t="s">
        <v>79</v>
      </c>
      <c r="W1537" s="12" t="s">
        <v>112</v>
      </c>
      <c r="X1537" s="12" t="s">
        <v>113</v>
      </c>
      <c r="Y1537" s="12" t="s">
        <v>114</v>
      </c>
      <c r="AA1537" s="12" t="s">
        <v>83</v>
      </c>
      <c r="AB1537" s="6" t="s">
        <v>84</v>
      </c>
      <c r="AC1537" s="12" t="s">
        <v>115</v>
      </c>
      <c r="AD1537" s="12" t="s">
        <v>259</v>
      </c>
      <c r="AE1537" s="2">
        <v>44842</v>
      </c>
      <c r="AF1537" s="43" t="s">
        <v>87</v>
      </c>
      <c r="AG1537" s="7" t="s">
        <v>116</v>
      </c>
      <c r="AH1537" s="43">
        <v>48.113236442570603</v>
      </c>
      <c r="AI1537" s="43">
        <v>-1.7108493956123201</v>
      </c>
      <c r="AL1537" s="43">
        <v>10</v>
      </c>
      <c r="AN1537" s="46" t="s">
        <v>5240</v>
      </c>
      <c r="AO1537" s="5" t="s">
        <v>89</v>
      </c>
      <c r="AP1537" s="12" t="s">
        <v>259</v>
      </c>
      <c r="AR1537" s="7" t="s">
        <v>90</v>
      </c>
      <c r="AT1537" s="4" t="str">
        <f>CONCATENATE(AU1537,", ",AV1537,", ",AW1537,", ",AX1537,", ",AY1537,", ",AZ1537,", ",BA1537)</f>
        <v>Europe, France, FR, Bretagne, Ille-et-Vilaine, Rennes, Campus Institut Agro Rennes</v>
      </c>
      <c r="AU1537" s="1" t="s">
        <v>91</v>
      </c>
      <c r="AV1537" s="1" t="s">
        <v>92</v>
      </c>
      <c r="AW1537" s="1" t="s">
        <v>93</v>
      </c>
      <c r="AX1537" s="1" t="s">
        <v>94</v>
      </c>
      <c r="AY1537" s="1" t="s">
        <v>95</v>
      </c>
      <c r="AZ1537" s="1" t="s">
        <v>96</v>
      </c>
      <c r="BA1537" s="1" t="s">
        <v>5242</v>
      </c>
      <c r="BC1537" s="43"/>
      <c r="BF1537" s="43" t="s">
        <v>4596</v>
      </c>
      <c r="BG1537" s="43" t="s">
        <v>93</v>
      </c>
      <c r="BH1537" s="7" t="s">
        <v>97</v>
      </c>
      <c r="BJ1537" s="7" t="s">
        <v>98</v>
      </c>
      <c r="BK1537" s="7" t="s">
        <v>99</v>
      </c>
      <c r="BL1537" s="7" t="s">
        <v>4597</v>
      </c>
      <c r="BM1537" s="7" t="s">
        <v>4598</v>
      </c>
      <c r="BS1537" s="12" t="s">
        <v>259</v>
      </c>
      <c r="BU1537" s="43">
        <v>1</v>
      </c>
      <c r="BW1537" s="43" t="s">
        <v>103</v>
      </c>
    </row>
    <row r="1538" spans="3:75" x14ac:dyDescent="0.35">
      <c r="C1538" s="43" t="str">
        <f t="shared" si="23"/>
        <v>IARA:BDT-10:2022: 1537</v>
      </c>
      <c r="D1538" s="43">
        <v>1537</v>
      </c>
      <c r="E1538" s="43" t="s">
        <v>5236</v>
      </c>
      <c r="F1538" s="1" t="s">
        <v>73</v>
      </c>
      <c r="G1538" s="43" t="s">
        <v>5249</v>
      </c>
      <c r="H1538" s="2">
        <v>44842</v>
      </c>
      <c r="J1538" s="12">
        <f>YEAR(H1538)</f>
        <v>2022</v>
      </c>
      <c r="K1538" s="12">
        <f>MONTH(H1538)</f>
        <v>10</v>
      </c>
      <c r="L1538" s="12">
        <f>DAY(H1538)</f>
        <v>8</v>
      </c>
      <c r="M1538" s="13"/>
      <c r="P1538" s="12" t="s">
        <v>75</v>
      </c>
      <c r="Q1538" s="12" t="str">
        <f>CONCATENATE(X1538," ",Y1538)</f>
        <v>Sylvia atricapilla</v>
      </c>
      <c r="R1538" s="14" t="str">
        <f>CONCATENATE(S1538,", ",T1538,", ",U1538,", ",V1538,", ",W1538,", ",X1538,", ",Y1538)</f>
        <v>Animalia, Chordata, Aves, Passeriformes, Sylviidae, Sylvia, atricapilla</v>
      </c>
      <c r="S1538" s="6" t="s">
        <v>76</v>
      </c>
      <c r="T1538" s="6" t="s">
        <v>77</v>
      </c>
      <c r="U1538" s="6" t="s">
        <v>78</v>
      </c>
      <c r="V1538" s="12" t="s">
        <v>79</v>
      </c>
      <c r="W1538" s="12" t="s">
        <v>117</v>
      </c>
      <c r="X1538" s="12" t="s">
        <v>118</v>
      </c>
      <c r="Y1538" s="12" t="s">
        <v>119</v>
      </c>
      <c r="AA1538" s="12" t="s">
        <v>83</v>
      </c>
      <c r="AB1538" s="6" t="s">
        <v>84</v>
      </c>
      <c r="AC1538" s="12" t="s">
        <v>120</v>
      </c>
      <c r="AD1538" s="12" t="s">
        <v>259</v>
      </c>
      <c r="AE1538" s="2">
        <v>44842</v>
      </c>
      <c r="AF1538" s="43" t="s">
        <v>87</v>
      </c>
      <c r="AG1538" s="7" t="s">
        <v>121</v>
      </c>
      <c r="AH1538" s="43">
        <v>48.113299636374798</v>
      </c>
      <c r="AI1538" s="43">
        <v>-1.71100771253982</v>
      </c>
      <c r="AL1538" s="43">
        <v>10</v>
      </c>
      <c r="AN1538" s="46" t="s">
        <v>5240</v>
      </c>
      <c r="AO1538" s="5" t="s">
        <v>89</v>
      </c>
      <c r="AP1538" s="12" t="s">
        <v>259</v>
      </c>
      <c r="AR1538" s="7" t="s">
        <v>90</v>
      </c>
      <c r="AT1538" s="4" t="str">
        <f>CONCATENATE(AU1538,", ",AV1538,", ",AW1538,", ",AX1538,", ",AY1538,", ",AZ1538,", ",BA1538)</f>
        <v>Europe, France, FR, Bretagne, Ille-et-Vilaine, Rennes, Campus Institut Agro Rennes</v>
      </c>
      <c r="AU1538" s="1" t="s">
        <v>91</v>
      </c>
      <c r="AV1538" s="1" t="s">
        <v>92</v>
      </c>
      <c r="AW1538" s="1" t="s">
        <v>93</v>
      </c>
      <c r="AX1538" s="1" t="s">
        <v>94</v>
      </c>
      <c r="AY1538" s="1" t="s">
        <v>95</v>
      </c>
      <c r="AZ1538" s="1" t="s">
        <v>96</v>
      </c>
      <c r="BA1538" s="1" t="s">
        <v>5242</v>
      </c>
      <c r="BC1538" s="43"/>
      <c r="BF1538" s="43" t="s">
        <v>4596</v>
      </c>
      <c r="BG1538" s="43" t="s">
        <v>93</v>
      </c>
      <c r="BH1538" s="7" t="s">
        <v>97</v>
      </c>
      <c r="BJ1538" s="7" t="s">
        <v>98</v>
      </c>
      <c r="BK1538" s="7" t="s">
        <v>99</v>
      </c>
      <c r="BL1538" s="7" t="s">
        <v>4597</v>
      </c>
      <c r="BM1538" s="7" t="s">
        <v>4598</v>
      </c>
      <c r="BS1538" s="12" t="s">
        <v>259</v>
      </c>
      <c r="BU1538" s="43">
        <v>1</v>
      </c>
      <c r="BW1538" s="43" t="s">
        <v>103</v>
      </c>
    </row>
    <row r="1539" spans="3:75" x14ac:dyDescent="0.35">
      <c r="C1539" s="43" t="str">
        <f t="shared" ref="C1539:C1602" si="24">_xlfn.CONCAT(E1539,D1539)</f>
        <v>IARA:BDT-10:2022: 1538</v>
      </c>
      <c r="D1539" s="43">
        <v>1538</v>
      </c>
      <c r="E1539" s="43" t="s">
        <v>5236</v>
      </c>
      <c r="F1539" s="1" t="s">
        <v>73</v>
      </c>
      <c r="G1539" s="43" t="s">
        <v>5249</v>
      </c>
      <c r="H1539" s="2">
        <v>44842</v>
      </c>
      <c r="J1539" s="12">
        <f>YEAR(H1539)</f>
        <v>2022</v>
      </c>
      <c r="K1539" s="12">
        <f>MONTH(H1539)</f>
        <v>10</v>
      </c>
      <c r="L1539" s="12">
        <f>DAY(H1539)</f>
        <v>8</v>
      </c>
      <c r="M1539" s="13"/>
      <c r="P1539" s="12" t="s">
        <v>75</v>
      </c>
      <c r="Q1539" s="12" t="str">
        <f>CONCATENATE(X1539," ",Y1539)</f>
        <v>Erithacus rubecula</v>
      </c>
      <c r="R1539" s="14" t="str">
        <f>CONCATENATE(S1539,", ",T1539,", ",U1539,", ",V1539,", ",W1539,", ",X1539,", ",Y1539)</f>
        <v>Animalia, Chordata, Aves, Passeriformes, Muscicapidae, Erithacus, rubecula</v>
      </c>
      <c r="S1539" s="6" t="s">
        <v>76</v>
      </c>
      <c r="T1539" s="6" t="s">
        <v>77</v>
      </c>
      <c r="U1539" s="6" t="s">
        <v>78</v>
      </c>
      <c r="V1539" s="12" t="s">
        <v>79</v>
      </c>
      <c r="W1539" s="12" t="s">
        <v>182</v>
      </c>
      <c r="X1539" s="12" t="s">
        <v>183</v>
      </c>
      <c r="Y1539" s="12" t="s">
        <v>184</v>
      </c>
      <c r="AA1539" s="12" t="s">
        <v>83</v>
      </c>
      <c r="AB1539" s="6" t="s">
        <v>84</v>
      </c>
      <c r="AC1539" s="12" t="s">
        <v>185</v>
      </c>
      <c r="AD1539" s="12" t="s">
        <v>259</v>
      </c>
      <c r="AE1539" s="2">
        <v>44842</v>
      </c>
      <c r="AF1539" s="43" t="s">
        <v>87</v>
      </c>
      <c r="AG1539" s="7" t="s">
        <v>186</v>
      </c>
      <c r="AH1539" s="43">
        <v>48.113075623149101</v>
      </c>
      <c r="AI1539" s="43">
        <v>-1.7107800868180301</v>
      </c>
      <c r="AL1539" s="43">
        <v>10</v>
      </c>
      <c r="AN1539" s="46" t="s">
        <v>5240</v>
      </c>
      <c r="AO1539" s="5" t="s">
        <v>89</v>
      </c>
      <c r="AP1539" s="12" t="s">
        <v>259</v>
      </c>
      <c r="AR1539" s="7" t="s">
        <v>90</v>
      </c>
      <c r="AT1539" s="4" t="str">
        <f>CONCATENATE(AU1539,", ",AV1539,", ",AW1539,", ",AX1539,", ",AY1539,", ",AZ1539,", ",BA1539)</f>
        <v>Europe, France, FR, Bretagne, Ille-et-Vilaine, Rennes, Campus Institut Agro Rennes</v>
      </c>
      <c r="AU1539" s="1" t="s">
        <v>91</v>
      </c>
      <c r="AV1539" s="1" t="s">
        <v>92</v>
      </c>
      <c r="AW1539" s="1" t="s">
        <v>93</v>
      </c>
      <c r="AX1539" s="1" t="s">
        <v>94</v>
      </c>
      <c r="AY1539" s="1" t="s">
        <v>95</v>
      </c>
      <c r="AZ1539" s="1" t="s">
        <v>96</v>
      </c>
      <c r="BA1539" s="1" t="s">
        <v>5242</v>
      </c>
      <c r="BC1539" s="43"/>
      <c r="BF1539" s="43" t="s">
        <v>4596</v>
      </c>
      <c r="BG1539" s="43" t="s">
        <v>93</v>
      </c>
      <c r="BH1539" s="7" t="s">
        <v>97</v>
      </c>
      <c r="BJ1539" s="7" t="s">
        <v>98</v>
      </c>
      <c r="BK1539" s="7" t="s">
        <v>99</v>
      </c>
      <c r="BL1539" s="7" t="s">
        <v>4597</v>
      </c>
      <c r="BM1539" s="7" t="s">
        <v>4598</v>
      </c>
      <c r="BS1539" s="12" t="s">
        <v>259</v>
      </c>
      <c r="BU1539" s="43">
        <v>1</v>
      </c>
      <c r="BW1539" s="43" t="s">
        <v>103</v>
      </c>
    </row>
    <row r="1540" spans="3:75" x14ac:dyDescent="0.35">
      <c r="C1540" s="43" t="str">
        <f t="shared" si="24"/>
        <v>IARA:BDT-10:2022: 1539</v>
      </c>
      <c r="D1540" s="43">
        <v>1539</v>
      </c>
      <c r="E1540" s="43" t="s">
        <v>5236</v>
      </c>
      <c r="F1540" s="1" t="s">
        <v>73</v>
      </c>
      <c r="G1540" s="43" t="s">
        <v>5249</v>
      </c>
      <c r="H1540" s="2">
        <v>44842</v>
      </c>
      <c r="J1540" s="12">
        <f>YEAR(H1540)</f>
        <v>2022</v>
      </c>
      <c r="K1540" s="12">
        <f>MONTH(H1540)</f>
        <v>10</v>
      </c>
      <c r="L1540" s="12">
        <f>DAY(H1540)</f>
        <v>8</v>
      </c>
      <c r="M1540" s="13"/>
      <c r="P1540" s="12" t="s">
        <v>75</v>
      </c>
      <c r="Q1540" s="12" t="str">
        <f>CONCATENATE(X1540," ",Y1540)</f>
        <v>Troglodytes troglodytes</v>
      </c>
      <c r="R1540" s="14" t="str">
        <f>CONCATENATE(S1540,", ",T1540,", ",U1540,", ",V1540,", ",W1540,", ",X1540,", ",Y1540)</f>
        <v>Animalia, Chordata, Aves, Passeriformes, Troglodytidae, Troglodytes, troglodytes</v>
      </c>
      <c r="S1540" s="6" t="s">
        <v>76</v>
      </c>
      <c r="T1540" s="6" t="s">
        <v>77</v>
      </c>
      <c r="U1540" s="6" t="s">
        <v>78</v>
      </c>
      <c r="V1540" s="12" t="s">
        <v>79</v>
      </c>
      <c r="W1540" s="12" t="s">
        <v>197</v>
      </c>
      <c r="X1540" s="12" t="s">
        <v>198</v>
      </c>
      <c r="Y1540" s="12" t="s">
        <v>199</v>
      </c>
      <c r="AA1540" s="12" t="s">
        <v>83</v>
      </c>
      <c r="AB1540" s="6" t="s">
        <v>84</v>
      </c>
      <c r="AC1540" s="12" t="s">
        <v>200</v>
      </c>
      <c r="AD1540" s="12" t="s">
        <v>259</v>
      </c>
      <c r="AE1540" s="2">
        <v>44842</v>
      </c>
      <c r="AF1540" s="43" t="s">
        <v>87</v>
      </c>
      <c r="AG1540" s="7" t="s">
        <v>201</v>
      </c>
      <c r="AH1540" s="43">
        <v>48.113460518608797</v>
      </c>
      <c r="AI1540" s="43">
        <v>-1.7109732049334001</v>
      </c>
      <c r="AL1540" s="43">
        <v>10</v>
      </c>
      <c r="AN1540" s="46" t="s">
        <v>5240</v>
      </c>
      <c r="AO1540" s="5" t="s">
        <v>89</v>
      </c>
      <c r="AP1540" s="12" t="s">
        <v>259</v>
      </c>
      <c r="AR1540" s="7" t="s">
        <v>90</v>
      </c>
      <c r="AT1540" s="4" t="str">
        <f>CONCATENATE(AU1540,", ",AV1540,", ",AW1540,", ",AX1540,", ",AY1540,", ",AZ1540,", ",BA1540)</f>
        <v>Europe, France, FR, Bretagne, Ille-et-Vilaine, Rennes, Campus Institut Agro Rennes</v>
      </c>
      <c r="AU1540" s="1" t="s">
        <v>91</v>
      </c>
      <c r="AV1540" s="1" t="s">
        <v>92</v>
      </c>
      <c r="AW1540" s="1" t="s">
        <v>93</v>
      </c>
      <c r="AX1540" s="1" t="s">
        <v>94</v>
      </c>
      <c r="AY1540" s="1" t="s">
        <v>95</v>
      </c>
      <c r="AZ1540" s="1" t="s">
        <v>96</v>
      </c>
      <c r="BA1540" s="1" t="s">
        <v>5242</v>
      </c>
      <c r="BC1540" s="43"/>
      <c r="BF1540" s="43" t="s">
        <v>4596</v>
      </c>
      <c r="BG1540" s="43" t="s">
        <v>93</v>
      </c>
      <c r="BH1540" s="7" t="s">
        <v>97</v>
      </c>
      <c r="BJ1540" s="7" t="s">
        <v>98</v>
      </c>
      <c r="BK1540" s="7" t="s">
        <v>99</v>
      </c>
      <c r="BL1540" s="7" t="s">
        <v>4597</v>
      </c>
      <c r="BM1540" s="7" t="s">
        <v>4598</v>
      </c>
      <c r="BS1540" s="12" t="s">
        <v>259</v>
      </c>
      <c r="BU1540" s="43">
        <v>1</v>
      </c>
      <c r="BW1540" s="43" t="s">
        <v>103</v>
      </c>
    </row>
    <row r="1541" spans="3:75" x14ac:dyDescent="0.35">
      <c r="C1541" s="43" t="str">
        <f t="shared" si="24"/>
        <v>IARA:BDT-10:2022: 1540</v>
      </c>
      <c r="D1541" s="43">
        <v>1540</v>
      </c>
      <c r="E1541" s="43" t="s">
        <v>5236</v>
      </c>
      <c r="F1541" s="1" t="s">
        <v>73</v>
      </c>
      <c r="G1541" s="43" t="s">
        <v>5249</v>
      </c>
      <c r="H1541" s="2">
        <v>44842</v>
      </c>
      <c r="J1541" s="12">
        <f>YEAR(H1541)</f>
        <v>2022</v>
      </c>
      <c r="K1541" s="12">
        <f>MONTH(H1541)</f>
        <v>10</v>
      </c>
      <c r="L1541" s="12">
        <f>DAY(H1541)</f>
        <v>8</v>
      </c>
      <c r="M1541" s="13"/>
      <c r="P1541" s="12" t="s">
        <v>75</v>
      </c>
      <c r="Q1541" s="12" t="str">
        <f>CONCATENATE(X1541," ",Y1541)</f>
        <v>Sturnus vulgaris</v>
      </c>
      <c r="R1541" s="14" t="str">
        <f>CONCATENATE(S1541,", ",T1541,", ",U1541,", ",V1541,", ",W1541,", ",X1541,", ",Y1541)</f>
        <v>Animalia, Chordata, Aves, Passeriformes, Sturnidae, Sturnus, vulgaris</v>
      </c>
      <c r="S1541" s="6" t="s">
        <v>76</v>
      </c>
      <c r="T1541" s="6" t="s">
        <v>77</v>
      </c>
      <c r="U1541" s="6" t="s">
        <v>78</v>
      </c>
      <c r="V1541" s="12" t="s">
        <v>79</v>
      </c>
      <c r="W1541" s="12" t="s">
        <v>112</v>
      </c>
      <c r="X1541" s="12" t="s">
        <v>113</v>
      </c>
      <c r="Y1541" s="12" t="s">
        <v>114</v>
      </c>
      <c r="AA1541" s="12" t="s">
        <v>83</v>
      </c>
      <c r="AB1541" s="6" t="s">
        <v>84</v>
      </c>
      <c r="AC1541" s="12" t="s">
        <v>115</v>
      </c>
      <c r="AD1541" s="12" t="s">
        <v>259</v>
      </c>
      <c r="AE1541" s="2">
        <v>44842</v>
      </c>
      <c r="AF1541" s="43" t="s">
        <v>87</v>
      </c>
      <c r="AG1541" s="7" t="s">
        <v>116</v>
      </c>
      <c r="AH1541" s="43">
        <v>48.113420252927703</v>
      </c>
      <c r="AI1541" s="43">
        <v>-1.7109573989072999</v>
      </c>
      <c r="AL1541" s="43">
        <v>10</v>
      </c>
      <c r="AN1541" s="46" t="s">
        <v>5240</v>
      </c>
      <c r="AO1541" s="5" t="s">
        <v>89</v>
      </c>
      <c r="AP1541" s="12" t="s">
        <v>259</v>
      </c>
      <c r="AR1541" s="7" t="s">
        <v>90</v>
      </c>
      <c r="AT1541" s="4" t="str">
        <f>CONCATENATE(AU1541,", ",AV1541,", ",AW1541,", ",AX1541,", ",AY1541,", ",AZ1541,", ",BA1541)</f>
        <v>Europe, France, FR, Bretagne, Ille-et-Vilaine, Rennes, Campus Institut Agro Rennes</v>
      </c>
      <c r="AU1541" s="1" t="s">
        <v>91</v>
      </c>
      <c r="AV1541" s="1" t="s">
        <v>92</v>
      </c>
      <c r="AW1541" s="1" t="s">
        <v>93</v>
      </c>
      <c r="AX1541" s="1" t="s">
        <v>94</v>
      </c>
      <c r="AY1541" s="1" t="s">
        <v>95</v>
      </c>
      <c r="AZ1541" s="1" t="s">
        <v>96</v>
      </c>
      <c r="BA1541" s="1" t="s">
        <v>5242</v>
      </c>
      <c r="BC1541" s="43"/>
      <c r="BF1541" s="43" t="s">
        <v>4596</v>
      </c>
      <c r="BG1541" s="43" t="s">
        <v>93</v>
      </c>
      <c r="BH1541" s="7" t="s">
        <v>97</v>
      </c>
      <c r="BJ1541" s="7" t="s">
        <v>98</v>
      </c>
      <c r="BK1541" s="7" t="s">
        <v>99</v>
      </c>
      <c r="BL1541" s="7" t="s">
        <v>4597</v>
      </c>
      <c r="BM1541" s="7" t="s">
        <v>4598</v>
      </c>
      <c r="BS1541" s="12" t="s">
        <v>259</v>
      </c>
      <c r="BU1541" s="43">
        <v>1</v>
      </c>
      <c r="BW1541" s="43" t="s">
        <v>103</v>
      </c>
    </row>
    <row r="1542" spans="3:75" x14ac:dyDescent="0.35">
      <c r="C1542" s="43" t="str">
        <f t="shared" si="24"/>
        <v>IARA:BDT-10:2022: 1541</v>
      </c>
      <c r="D1542" s="43">
        <v>1541</v>
      </c>
      <c r="E1542" s="43" t="s">
        <v>5236</v>
      </c>
      <c r="F1542" s="1" t="s">
        <v>73</v>
      </c>
      <c r="G1542" s="43" t="s">
        <v>5249</v>
      </c>
      <c r="H1542" s="2">
        <v>44842</v>
      </c>
      <c r="J1542" s="12">
        <f>YEAR(H1542)</f>
        <v>2022</v>
      </c>
      <c r="K1542" s="12">
        <f>MONTH(H1542)</f>
        <v>10</v>
      </c>
      <c r="L1542" s="12">
        <f>DAY(H1542)</f>
        <v>8</v>
      </c>
      <c r="M1542" s="13"/>
      <c r="P1542" s="12" t="s">
        <v>75</v>
      </c>
      <c r="Q1542" s="12" t="str">
        <f>CONCATENATE(X1542," ",Y1542)</f>
        <v>Erithacus rubecula</v>
      </c>
      <c r="R1542" s="14" t="str">
        <f>CONCATENATE(S1542,", ",T1542,", ",U1542,", ",V1542,", ",W1542,", ",X1542,", ",Y1542)</f>
        <v>Animalia, Chordata, Aves, Passeriformes, Muscicapidae, Erithacus, rubecula</v>
      </c>
      <c r="S1542" s="6" t="s">
        <v>76</v>
      </c>
      <c r="T1542" s="6" t="s">
        <v>77</v>
      </c>
      <c r="U1542" s="6" t="s">
        <v>78</v>
      </c>
      <c r="V1542" s="12" t="s">
        <v>79</v>
      </c>
      <c r="W1542" s="12" t="s">
        <v>182</v>
      </c>
      <c r="X1542" s="12" t="s">
        <v>183</v>
      </c>
      <c r="Y1542" s="12" t="s">
        <v>184</v>
      </c>
      <c r="AA1542" s="12" t="s">
        <v>83</v>
      </c>
      <c r="AB1542" s="6" t="s">
        <v>84</v>
      </c>
      <c r="AC1542" s="12" t="s">
        <v>185</v>
      </c>
      <c r="AD1542" s="12" t="s">
        <v>259</v>
      </c>
      <c r="AE1542" s="2">
        <v>44842</v>
      </c>
      <c r="AF1542" s="43" t="s">
        <v>87</v>
      </c>
      <c r="AG1542" s="7" t="s">
        <v>186</v>
      </c>
      <c r="AH1542" s="43">
        <v>48.113580648294402</v>
      </c>
      <c r="AI1542" s="43">
        <v>-1.7109350621427899</v>
      </c>
      <c r="AL1542" s="43">
        <v>10</v>
      </c>
      <c r="AN1542" s="46" t="s">
        <v>5240</v>
      </c>
      <c r="AO1542" s="5" t="s">
        <v>89</v>
      </c>
      <c r="AP1542" s="12" t="s">
        <v>259</v>
      </c>
      <c r="AR1542" s="7" t="s">
        <v>90</v>
      </c>
      <c r="AT1542" s="4" t="str">
        <f>CONCATENATE(AU1542,", ",AV1542,", ",AW1542,", ",AX1542,", ",AY1542,", ",AZ1542,", ",BA1542)</f>
        <v>Europe, France, FR, Bretagne, Ille-et-Vilaine, Rennes, Campus Institut Agro Rennes</v>
      </c>
      <c r="AU1542" s="1" t="s">
        <v>91</v>
      </c>
      <c r="AV1542" s="1" t="s">
        <v>92</v>
      </c>
      <c r="AW1542" s="1" t="s">
        <v>93</v>
      </c>
      <c r="AX1542" s="1" t="s">
        <v>94</v>
      </c>
      <c r="AY1542" s="1" t="s">
        <v>95</v>
      </c>
      <c r="AZ1542" s="1" t="s">
        <v>96</v>
      </c>
      <c r="BA1542" s="1" t="s">
        <v>5242</v>
      </c>
      <c r="BC1542" s="43"/>
      <c r="BF1542" s="43" t="s">
        <v>4596</v>
      </c>
      <c r="BG1542" s="43" t="s">
        <v>93</v>
      </c>
      <c r="BH1542" s="7" t="s">
        <v>97</v>
      </c>
      <c r="BJ1542" s="7" t="s">
        <v>98</v>
      </c>
      <c r="BK1542" s="7" t="s">
        <v>99</v>
      </c>
      <c r="BL1542" s="7" t="s">
        <v>4597</v>
      </c>
      <c r="BM1542" s="7" t="s">
        <v>4598</v>
      </c>
      <c r="BS1542" s="12" t="s">
        <v>259</v>
      </c>
      <c r="BU1542" s="43">
        <v>1</v>
      </c>
      <c r="BW1542" s="43" t="s">
        <v>103</v>
      </c>
    </row>
    <row r="1543" spans="3:75" x14ac:dyDescent="0.35">
      <c r="C1543" s="43" t="str">
        <f t="shared" si="24"/>
        <v>IARA:BDT-10:2022: 1542</v>
      </c>
      <c r="D1543" s="43">
        <v>1542</v>
      </c>
      <c r="E1543" s="43" t="s">
        <v>5236</v>
      </c>
      <c r="F1543" s="1" t="s">
        <v>73</v>
      </c>
      <c r="G1543" s="43" t="s">
        <v>5249</v>
      </c>
      <c r="H1543" s="2">
        <v>44842</v>
      </c>
      <c r="J1543" s="12">
        <f>YEAR(H1543)</f>
        <v>2022</v>
      </c>
      <c r="K1543" s="12">
        <f>MONTH(H1543)</f>
        <v>10</v>
      </c>
      <c r="L1543" s="12">
        <f>DAY(H1543)</f>
        <v>8</v>
      </c>
      <c r="M1543" s="13"/>
      <c r="P1543" s="12" t="s">
        <v>75</v>
      </c>
      <c r="Q1543" s="12" t="str">
        <f>CONCATENATE(X1543," ",Y1543)</f>
        <v>Prunella modularis</v>
      </c>
      <c r="R1543" s="14" t="str">
        <f>CONCATENATE(S1543,", ",T1543,", ",U1543,", ",V1543,", ",W1543,", ",X1543,", ",Y1543)</f>
        <v>Animalia, Chordata, Aves, Passeriformes, Prunellidae, Prunella, modularis</v>
      </c>
      <c r="S1543" s="6" t="s">
        <v>76</v>
      </c>
      <c r="T1543" s="6" t="s">
        <v>77</v>
      </c>
      <c r="U1543" s="6" t="s">
        <v>78</v>
      </c>
      <c r="V1543" s="12" t="s">
        <v>79</v>
      </c>
      <c r="W1543" s="12" t="s">
        <v>80</v>
      </c>
      <c r="X1543" s="12" t="s">
        <v>81</v>
      </c>
      <c r="Y1543" s="12" t="s">
        <v>82</v>
      </c>
      <c r="AA1543" s="12" t="s">
        <v>83</v>
      </c>
      <c r="AB1543" s="6" t="s">
        <v>84</v>
      </c>
      <c r="AC1543" s="12" t="s">
        <v>85</v>
      </c>
      <c r="AD1543" s="12" t="s">
        <v>259</v>
      </c>
      <c r="AE1543" s="2">
        <v>44842</v>
      </c>
      <c r="AF1543" s="43" t="s">
        <v>87</v>
      </c>
      <c r="AG1543" s="7" t="s">
        <v>88</v>
      </c>
      <c r="AH1543" s="43">
        <v>48.113604856386701</v>
      </c>
      <c r="AI1543" s="43">
        <v>-1.7109433286662099</v>
      </c>
      <c r="AL1543" s="43">
        <v>10</v>
      </c>
      <c r="AN1543" s="46" t="s">
        <v>5240</v>
      </c>
      <c r="AO1543" s="5" t="s">
        <v>89</v>
      </c>
      <c r="AP1543" s="12" t="s">
        <v>259</v>
      </c>
      <c r="AR1543" s="7" t="s">
        <v>90</v>
      </c>
      <c r="AT1543" s="4" t="str">
        <f>CONCATENATE(AU1543,", ",AV1543,", ",AW1543,", ",AX1543,", ",AY1543,", ",AZ1543,", ",BA1543)</f>
        <v>Europe, France, FR, Bretagne, Ille-et-Vilaine, Rennes, Campus Institut Agro Rennes</v>
      </c>
      <c r="AU1543" s="1" t="s">
        <v>91</v>
      </c>
      <c r="AV1543" s="1" t="s">
        <v>92</v>
      </c>
      <c r="AW1543" s="1" t="s">
        <v>93</v>
      </c>
      <c r="AX1543" s="1" t="s">
        <v>94</v>
      </c>
      <c r="AY1543" s="1" t="s">
        <v>95</v>
      </c>
      <c r="AZ1543" s="1" t="s">
        <v>96</v>
      </c>
      <c r="BA1543" s="1" t="s">
        <v>5242</v>
      </c>
      <c r="BC1543" s="43"/>
      <c r="BF1543" s="43" t="s">
        <v>4596</v>
      </c>
      <c r="BG1543" s="43" t="s">
        <v>93</v>
      </c>
      <c r="BH1543" s="7" t="s">
        <v>97</v>
      </c>
      <c r="BJ1543" s="7" t="s">
        <v>98</v>
      </c>
      <c r="BK1543" s="7" t="s">
        <v>99</v>
      </c>
      <c r="BL1543" s="7" t="s">
        <v>4597</v>
      </c>
      <c r="BM1543" s="7" t="s">
        <v>4598</v>
      </c>
      <c r="BS1543" s="12" t="s">
        <v>259</v>
      </c>
      <c r="BU1543" s="43">
        <v>1</v>
      </c>
      <c r="BW1543" s="43" t="s">
        <v>103</v>
      </c>
    </row>
    <row r="1544" spans="3:75" x14ac:dyDescent="0.35">
      <c r="C1544" s="43" t="str">
        <f t="shared" si="24"/>
        <v>IARA:BDT-10:2022: 1543</v>
      </c>
      <c r="D1544" s="43">
        <v>1543</v>
      </c>
      <c r="E1544" s="43" t="s">
        <v>5236</v>
      </c>
      <c r="F1544" s="1" t="s">
        <v>73</v>
      </c>
      <c r="G1544" s="43" t="s">
        <v>5249</v>
      </c>
      <c r="H1544" s="2">
        <v>44842</v>
      </c>
      <c r="J1544" s="12">
        <f>YEAR(H1544)</f>
        <v>2022</v>
      </c>
      <c r="K1544" s="12">
        <f>MONTH(H1544)</f>
        <v>10</v>
      </c>
      <c r="L1544" s="12">
        <f>DAY(H1544)</f>
        <v>8</v>
      </c>
      <c r="M1544" s="13"/>
      <c r="P1544" s="12" t="s">
        <v>75</v>
      </c>
      <c r="Q1544" s="12" t="str">
        <f>CONCATENATE(X1544," ",Y1544)</f>
        <v>Sylvia atricapilla</v>
      </c>
      <c r="R1544" s="14" t="str">
        <f>CONCATENATE(S1544,", ",T1544,", ",U1544,", ",V1544,", ",W1544,", ",X1544,", ",Y1544)</f>
        <v>Animalia, Chordata, Aves, Passeriformes, Sylviidae, Sylvia, atricapilla</v>
      </c>
      <c r="S1544" s="6" t="s">
        <v>76</v>
      </c>
      <c r="T1544" s="6" t="s">
        <v>77</v>
      </c>
      <c r="U1544" s="6" t="s">
        <v>78</v>
      </c>
      <c r="V1544" s="12" t="s">
        <v>79</v>
      </c>
      <c r="W1544" s="12" t="s">
        <v>117</v>
      </c>
      <c r="X1544" s="12" t="s">
        <v>118</v>
      </c>
      <c r="Y1544" s="12" t="s">
        <v>119</v>
      </c>
      <c r="AA1544" s="12" t="s">
        <v>83</v>
      </c>
      <c r="AB1544" s="6" t="s">
        <v>84</v>
      </c>
      <c r="AC1544" s="12" t="s">
        <v>120</v>
      </c>
      <c r="AD1544" s="12" t="s">
        <v>259</v>
      </c>
      <c r="AE1544" s="2">
        <v>44842</v>
      </c>
      <c r="AF1544" s="43" t="s">
        <v>87</v>
      </c>
      <c r="AG1544" s="7" t="s">
        <v>121</v>
      </c>
      <c r="AH1544" s="43">
        <v>48.113370673889399</v>
      </c>
      <c r="AI1544" s="43">
        <v>-1.7112766595944</v>
      </c>
      <c r="AL1544" s="43">
        <v>10</v>
      </c>
      <c r="AN1544" s="46" t="s">
        <v>5240</v>
      </c>
      <c r="AO1544" s="5" t="s">
        <v>89</v>
      </c>
      <c r="AP1544" s="12" t="s">
        <v>259</v>
      </c>
      <c r="AR1544" s="7" t="s">
        <v>90</v>
      </c>
      <c r="AT1544" s="4" t="str">
        <f>CONCATENATE(AU1544,", ",AV1544,", ",AW1544,", ",AX1544,", ",AY1544,", ",AZ1544,", ",BA1544)</f>
        <v>Europe, France, FR, Bretagne, Ille-et-Vilaine, Rennes, Campus Institut Agro Rennes</v>
      </c>
      <c r="AU1544" s="1" t="s">
        <v>91</v>
      </c>
      <c r="AV1544" s="1" t="s">
        <v>92</v>
      </c>
      <c r="AW1544" s="1" t="s">
        <v>93</v>
      </c>
      <c r="AX1544" s="1" t="s">
        <v>94</v>
      </c>
      <c r="AY1544" s="1" t="s">
        <v>95</v>
      </c>
      <c r="AZ1544" s="1" t="s">
        <v>96</v>
      </c>
      <c r="BA1544" s="1" t="s">
        <v>5242</v>
      </c>
      <c r="BC1544" s="43"/>
      <c r="BF1544" s="43" t="s">
        <v>4596</v>
      </c>
      <c r="BG1544" s="43" t="s">
        <v>93</v>
      </c>
      <c r="BH1544" s="7" t="s">
        <v>97</v>
      </c>
      <c r="BJ1544" s="7" t="s">
        <v>98</v>
      </c>
      <c r="BK1544" s="7" t="s">
        <v>99</v>
      </c>
      <c r="BL1544" s="7" t="s">
        <v>4597</v>
      </c>
      <c r="BM1544" s="7" t="s">
        <v>4598</v>
      </c>
      <c r="BS1544" s="12" t="s">
        <v>259</v>
      </c>
      <c r="BU1544" s="43">
        <v>1</v>
      </c>
      <c r="BW1544" s="43" t="s">
        <v>103</v>
      </c>
    </row>
    <row r="1545" spans="3:75" x14ac:dyDescent="0.35">
      <c r="C1545" s="43" t="str">
        <f t="shared" si="24"/>
        <v>IARA:BDT-10:2022: 1544</v>
      </c>
      <c r="D1545" s="43">
        <v>1544</v>
      </c>
      <c r="E1545" s="43" t="s">
        <v>5236</v>
      </c>
      <c r="F1545" s="1" t="s">
        <v>73</v>
      </c>
      <c r="G1545" s="43" t="s">
        <v>5249</v>
      </c>
      <c r="H1545" s="2">
        <v>44842</v>
      </c>
      <c r="J1545" s="12">
        <f>YEAR(H1545)</f>
        <v>2022</v>
      </c>
      <c r="K1545" s="12">
        <f>MONTH(H1545)</f>
        <v>10</v>
      </c>
      <c r="L1545" s="12">
        <f>DAY(H1545)</f>
        <v>8</v>
      </c>
      <c r="M1545" s="13"/>
      <c r="P1545" s="12" t="s">
        <v>75</v>
      </c>
      <c r="Q1545" s="12" t="str">
        <f>CONCATENATE(X1545," ",Y1545)</f>
        <v>Sylvia atricapilla</v>
      </c>
      <c r="R1545" s="14" t="str">
        <f>CONCATENATE(S1545,", ",T1545,", ",U1545,", ",V1545,", ",W1545,", ",X1545,", ",Y1545)</f>
        <v>Animalia, Chordata, Aves, Passeriformes, Sylviidae, Sylvia, atricapilla</v>
      </c>
      <c r="S1545" s="6" t="s">
        <v>76</v>
      </c>
      <c r="T1545" s="6" t="s">
        <v>77</v>
      </c>
      <c r="U1545" s="6" t="s">
        <v>78</v>
      </c>
      <c r="V1545" s="12" t="s">
        <v>79</v>
      </c>
      <c r="W1545" s="12" t="s">
        <v>117</v>
      </c>
      <c r="X1545" s="12" t="s">
        <v>118</v>
      </c>
      <c r="Y1545" s="12" t="s">
        <v>119</v>
      </c>
      <c r="AA1545" s="12" t="s">
        <v>83</v>
      </c>
      <c r="AB1545" s="6" t="s">
        <v>84</v>
      </c>
      <c r="AC1545" s="12" t="s">
        <v>120</v>
      </c>
      <c r="AD1545" s="12" t="s">
        <v>259</v>
      </c>
      <c r="AE1545" s="2">
        <v>44842</v>
      </c>
      <c r="AF1545" s="43" t="s">
        <v>87</v>
      </c>
      <c r="AG1545" s="7" t="s">
        <v>121</v>
      </c>
      <c r="AH1545" s="43">
        <v>48.113346465816598</v>
      </c>
      <c r="AI1545" s="43">
        <v>-1.7112683929549899</v>
      </c>
      <c r="AL1545" s="43">
        <v>10</v>
      </c>
      <c r="AN1545" s="46" t="s">
        <v>5240</v>
      </c>
      <c r="AO1545" s="5" t="s">
        <v>89</v>
      </c>
      <c r="AP1545" s="12" t="s">
        <v>259</v>
      </c>
      <c r="AR1545" s="7" t="s">
        <v>90</v>
      </c>
      <c r="AT1545" s="4" t="str">
        <f>CONCATENATE(AU1545,", ",AV1545,", ",AW1545,", ",AX1545,", ",AY1545,", ",AZ1545,", ",BA1545)</f>
        <v>Europe, France, FR, Bretagne, Ille-et-Vilaine, Rennes, Campus Institut Agro Rennes</v>
      </c>
      <c r="AU1545" s="1" t="s">
        <v>91</v>
      </c>
      <c r="AV1545" s="1" t="s">
        <v>92</v>
      </c>
      <c r="AW1545" s="1" t="s">
        <v>93</v>
      </c>
      <c r="AX1545" s="1" t="s">
        <v>94</v>
      </c>
      <c r="AY1545" s="1" t="s">
        <v>95</v>
      </c>
      <c r="AZ1545" s="1" t="s">
        <v>96</v>
      </c>
      <c r="BA1545" s="1" t="s">
        <v>5242</v>
      </c>
      <c r="BC1545" s="43"/>
      <c r="BF1545" s="43" t="s">
        <v>4596</v>
      </c>
      <c r="BG1545" s="43" t="s">
        <v>93</v>
      </c>
      <c r="BH1545" s="7" t="s">
        <v>97</v>
      </c>
      <c r="BJ1545" s="7" t="s">
        <v>98</v>
      </c>
      <c r="BK1545" s="7" t="s">
        <v>99</v>
      </c>
      <c r="BL1545" s="7" t="s">
        <v>4597</v>
      </c>
      <c r="BM1545" s="7" t="s">
        <v>4598</v>
      </c>
      <c r="BS1545" s="12" t="s">
        <v>259</v>
      </c>
      <c r="BU1545" s="43">
        <v>1</v>
      </c>
      <c r="BW1545" s="43" t="s">
        <v>103</v>
      </c>
    </row>
    <row r="1546" spans="3:75" x14ac:dyDescent="0.35">
      <c r="C1546" s="43" t="str">
        <f t="shared" si="24"/>
        <v>IARA:BDT-10:2022: 1545</v>
      </c>
      <c r="D1546" s="43">
        <v>1545</v>
      </c>
      <c r="E1546" s="43" t="s">
        <v>5236</v>
      </c>
      <c r="F1546" s="1" t="s">
        <v>73</v>
      </c>
      <c r="G1546" s="43" t="s">
        <v>5249</v>
      </c>
      <c r="H1546" s="2">
        <v>44842</v>
      </c>
      <c r="J1546" s="12">
        <f>YEAR(H1546)</f>
        <v>2022</v>
      </c>
      <c r="K1546" s="12">
        <f>MONTH(H1546)</f>
        <v>10</v>
      </c>
      <c r="L1546" s="12">
        <f>DAY(H1546)</f>
        <v>8</v>
      </c>
      <c r="M1546" s="13"/>
      <c r="P1546" s="12" t="s">
        <v>75</v>
      </c>
      <c r="Q1546" s="12" t="str">
        <f>CONCATENATE(X1546," ",Y1546)</f>
        <v>Erithacus rubecula</v>
      </c>
      <c r="R1546" s="14" t="str">
        <f>CONCATENATE(S1546,", ",T1546,", ",U1546,", ",V1546,", ",W1546,", ",X1546,", ",Y1546)</f>
        <v>Animalia, Chordata, Aves, Passeriformes, Muscicapidae, Erithacus, rubecula</v>
      </c>
      <c r="S1546" s="6" t="s">
        <v>76</v>
      </c>
      <c r="T1546" s="6" t="s">
        <v>77</v>
      </c>
      <c r="U1546" s="6" t="s">
        <v>78</v>
      </c>
      <c r="V1546" s="12" t="s">
        <v>79</v>
      </c>
      <c r="W1546" s="12" t="s">
        <v>182</v>
      </c>
      <c r="X1546" s="12" t="s">
        <v>183</v>
      </c>
      <c r="Y1546" s="12" t="s">
        <v>184</v>
      </c>
      <c r="AA1546" s="12" t="s">
        <v>83</v>
      </c>
      <c r="AB1546" s="6" t="s">
        <v>84</v>
      </c>
      <c r="AC1546" s="12" t="s">
        <v>185</v>
      </c>
      <c r="AD1546" s="12" t="s">
        <v>259</v>
      </c>
      <c r="AE1546" s="2">
        <v>44842</v>
      </c>
      <c r="AF1546" s="43" t="s">
        <v>87</v>
      </c>
      <c r="AG1546" s="7" t="s">
        <v>186</v>
      </c>
      <c r="AH1546" s="43">
        <v>48.113550487673997</v>
      </c>
      <c r="AI1546" s="43">
        <v>-1.7104621141137399</v>
      </c>
      <c r="AL1546" s="43">
        <v>10</v>
      </c>
      <c r="AN1546" s="46" t="s">
        <v>5240</v>
      </c>
      <c r="AO1546" s="5" t="s">
        <v>89</v>
      </c>
      <c r="AP1546" s="12" t="s">
        <v>259</v>
      </c>
      <c r="AR1546" s="7" t="s">
        <v>90</v>
      </c>
      <c r="AT1546" s="4" t="str">
        <f>CONCATENATE(AU1546,", ",AV1546,", ",AW1546,", ",AX1546,", ",AY1546,", ",AZ1546,", ",BA1546)</f>
        <v>Europe, France, FR, Bretagne, Ille-et-Vilaine, Rennes, Campus Institut Agro Rennes</v>
      </c>
      <c r="AU1546" s="1" t="s">
        <v>91</v>
      </c>
      <c r="AV1546" s="1" t="s">
        <v>92</v>
      </c>
      <c r="AW1546" s="1" t="s">
        <v>93</v>
      </c>
      <c r="AX1546" s="1" t="s">
        <v>94</v>
      </c>
      <c r="AY1546" s="1" t="s">
        <v>95</v>
      </c>
      <c r="AZ1546" s="1" t="s">
        <v>96</v>
      </c>
      <c r="BA1546" s="1" t="s">
        <v>5242</v>
      </c>
      <c r="BC1546" s="43"/>
      <c r="BF1546" s="43" t="s">
        <v>4596</v>
      </c>
      <c r="BG1546" s="43" t="s">
        <v>93</v>
      </c>
      <c r="BH1546" s="7" t="s">
        <v>97</v>
      </c>
      <c r="BJ1546" s="7" t="s">
        <v>98</v>
      </c>
      <c r="BK1546" s="7" t="s">
        <v>99</v>
      </c>
      <c r="BL1546" s="7" t="s">
        <v>4597</v>
      </c>
      <c r="BM1546" s="7" t="s">
        <v>4598</v>
      </c>
      <c r="BS1546" s="12" t="s">
        <v>259</v>
      </c>
      <c r="BU1546" s="43">
        <v>1</v>
      </c>
      <c r="BW1546" s="43" t="s">
        <v>103</v>
      </c>
    </row>
    <row r="1547" spans="3:75" x14ac:dyDescent="0.35">
      <c r="C1547" s="43" t="str">
        <f t="shared" si="24"/>
        <v>IARA:BDT-10:2022: 1546</v>
      </c>
      <c r="D1547" s="43">
        <v>1546</v>
      </c>
      <c r="E1547" s="43" t="s">
        <v>5236</v>
      </c>
      <c r="F1547" s="1" t="s">
        <v>73</v>
      </c>
      <c r="G1547" s="43" t="s">
        <v>5249</v>
      </c>
      <c r="H1547" s="2">
        <v>44842</v>
      </c>
      <c r="J1547" s="12">
        <f>YEAR(H1547)</f>
        <v>2022</v>
      </c>
      <c r="K1547" s="12">
        <f>MONTH(H1547)</f>
        <v>10</v>
      </c>
      <c r="L1547" s="12">
        <f>DAY(H1547)</f>
        <v>8</v>
      </c>
      <c r="M1547" s="13"/>
      <c r="P1547" s="12" t="s">
        <v>75</v>
      </c>
      <c r="Q1547" s="12" t="str">
        <f>CONCATENATE(X1547," ",Y1547)</f>
        <v>Erithacus rubecula</v>
      </c>
      <c r="R1547" s="14" t="str">
        <f>CONCATENATE(S1547,", ",T1547,", ",U1547,", ",V1547,", ",W1547,", ",X1547,", ",Y1547)</f>
        <v>Animalia, Chordata, Aves, Passeriformes, Muscicapidae, Erithacus, rubecula</v>
      </c>
      <c r="S1547" s="6" t="s">
        <v>76</v>
      </c>
      <c r="T1547" s="6" t="s">
        <v>77</v>
      </c>
      <c r="U1547" s="6" t="s">
        <v>78</v>
      </c>
      <c r="V1547" s="12" t="s">
        <v>79</v>
      </c>
      <c r="W1547" s="12" t="s">
        <v>182</v>
      </c>
      <c r="X1547" s="12" t="s">
        <v>183</v>
      </c>
      <c r="Y1547" s="12" t="s">
        <v>184</v>
      </c>
      <c r="AA1547" s="12" t="s">
        <v>83</v>
      </c>
      <c r="AB1547" s="6" t="s">
        <v>84</v>
      </c>
      <c r="AC1547" s="12" t="s">
        <v>185</v>
      </c>
      <c r="AD1547" s="12" t="s">
        <v>259</v>
      </c>
      <c r="AE1547" s="2">
        <v>44842</v>
      </c>
      <c r="AF1547" s="43" t="s">
        <v>87</v>
      </c>
      <c r="AG1547" s="7" t="s">
        <v>186</v>
      </c>
      <c r="AH1547" s="43">
        <v>48.113569222631597</v>
      </c>
      <c r="AI1547" s="43">
        <v>-1.7104027125796399</v>
      </c>
      <c r="AL1547" s="43">
        <v>10</v>
      </c>
      <c r="AN1547" s="46" t="s">
        <v>5240</v>
      </c>
      <c r="AO1547" s="5" t="s">
        <v>89</v>
      </c>
      <c r="AP1547" s="12" t="s">
        <v>259</v>
      </c>
      <c r="AR1547" s="7" t="s">
        <v>90</v>
      </c>
      <c r="AT1547" s="4" t="str">
        <f>CONCATENATE(AU1547,", ",AV1547,", ",AW1547,", ",AX1547,", ",AY1547,", ",AZ1547,", ",BA1547)</f>
        <v>Europe, France, FR, Bretagne, Ille-et-Vilaine, Rennes, Campus Institut Agro Rennes</v>
      </c>
      <c r="AU1547" s="1" t="s">
        <v>91</v>
      </c>
      <c r="AV1547" s="1" t="s">
        <v>92</v>
      </c>
      <c r="AW1547" s="1" t="s">
        <v>93</v>
      </c>
      <c r="AX1547" s="1" t="s">
        <v>94</v>
      </c>
      <c r="AY1547" s="1" t="s">
        <v>95</v>
      </c>
      <c r="AZ1547" s="1" t="s">
        <v>96</v>
      </c>
      <c r="BA1547" s="1" t="s">
        <v>5242</v>
      </c>
      <c r="BC1547" s="43"/>
      <c r="BF1547" s="43" t="s">
        <v>4596</v>
      </c>
      <c r="BG1547" s="43" t="s">
        <v>93</v>
      </c>
      <c r="BH1547" s="7" t="s">
        <v>97</v>
      </c>
      <c r="BJ1547" s="7" t="s">
        <v>98</v>
      </c>
      <c r="BK1547" s="7" t="s">
        <v>99</v>
      </c>
      <c r="BL1547" s="7" t="s">
        <v>4597</v>
      </c>
      <c r="BM1547" s="7" t="s">
        <v>4598</v>
      </c>
      <c r="BS1547" s="12" t="s">
        <v>259</v>
      </c>
      <c r="BU1547" s="43">
        <v>1</v>
      </c>
      <c r="BW1547" s="43" t="s">
        <v>103</v>
      </c>
    </row>
    <row r="1548" spans="3:75" x14ac:dyDescent="0.35">
      <c r="C1548" s="43" t="str">
        <f t="shared" si="24"/>
        <v>IARA:BDT-10:2022: 1547</v>
      </c>
      <c r="D1548" s="43">
        <v>1547</v>
      </c>
      <c r="E1548" s="43" t="s">
        <v>5236</v>
      </c>
      <c r="F1548" s="1" t="s">
        <v>73</v>
      </c>
      <c r="G1548" s="43" t="s">
        <v>5249</v>
      </c>
      <c r="H1548" s="2">
        <v>44842</v>
      </c>
      <c r="J1548" s="12">
        <f>YEAR(H1548)</f>
        <v>2022</v>
      </c>
      <c r="K1548" s="12">
        <f>MONTH(H1548)</f>
        <v>10</v>
      </c>
      <c r="L1548" s="12">
        <f>DAY(H1548)</f>
        <v>8</v>
      </c>
      <c r="M1548" s="13"/>
      <c r="P1548" s="12" t="s">
        <v>75</v>
      </c>
      <c r="Q1548" s="12" t="str">
        <f>CONCATENATE(X1548," ",Y1548)</f>
        <v>Erithacus rubecula</v>
      </c>
      <c r="R1548" s="14" t="str">
        <f>CONCATENATE(S1548,", ",T1548,", ",U1548,", ",V1548,", ",W1548,", ",X1548,", ",Y1548)</f>
        <v>Animalia, Chordata, Aves, Passeriformes, Muscicapidae, Erithacus, rubecula</v>
      </c>
      <c r="S1548" s="6" t="s">
        <v>76</v>
      </c>
      <c r="T1548" s="6" t="s">
        <v>77</v>
      </c>
      <c r="U1548" s="6" t="s">
        <v>78</v>
      </c>
      <c r="V1548" s="12" t="s">
        <v>79</v>
      </c>
      <c r="W1548" s="12" t="s">
        <v>182</v>
      </c>
      <c r="X1548" s="12" t="s">
        <v>183</v>
      </c>
      <c r="Y1548" s="12" t="s">
        <v>184</v>
      </c>
      <c r="AA1548" s="12" t="s">
        <v>83</v>
      </c>
      <c r="AB1548" s="6" t="s">
        <v>84</v>
      </c>
      <c r="AC1548" s="12" t="s">
        <v>185</v>
      </c>
      <c r="AD1548" s="12" t="s">
        <v>259</v>
      </c>
      <c r="AE1548" s="2">
        <v>44842</v>
      </c>
      <c r="AF1548" s="43" t="s">
        <v>87</v>
      </c>
      <c r="AG1548" s="7" t="s">
        <v>186</v>
      </c>
      <c r="AH1548" s="43">
        <v>48.113582602910803</v>
      </c>
      <c r="AI1548" s="43">
        <v>-1.71047719287777</v>
      </c>
      <c r="AL1548" s="43">
        <v>10</v>
      </c>
      <c r="AN1548" s="46" t="s">
        <v>5240</v>
      </c>
      <c r="AO1548" s="5" t="s">
        <v>89</v>
      </c>
      <c r="AP1548" s="12" t="s">
        <v>259</v>
      </c>
      <c r="AR1548" s="7" t="s">
        <v>90</v>
      </c>
      <c r="AT1548" s="4" t="str">
        <f>CONCATENATE(AU1548,", ",AV1548,", ",AW1548,", ",AX1548,", ",AY1548,", ",AZ1548,", ",BA1548)</f>
        <v>Europe, France, FR, Bretagne, Ille-et-Vilaine, Rennes, Campus Institut Agro Rennes</v>
      </c>
      <c r="AU1548" s="1" t="s">
        <v>91</v>
      </c>
      <c r="AV1548" s="1" t="s">
        <v>92</v>
      </c>
      <c r="AW1548" s="1" t="s">
        <v>93</v>
      </c>
      <c r="AX1548" s="1" t="s">
        <v>94</v>
      </c>
      <c r="AY1548" s="1" t="s">
        <v>95</v>
      </c>
      <c r="AZ1548" s="1" t="s">
        <v>96</v>
      </c>
      <c r="BA1548" s="1" t="s">
        <v>5242</v>
      </c>
      <c r="BC1548" s="43"/>
      <c r="BF1548" s="43" t="s">
        <v>4596</v>
      </c>
      <c r="BG1548" s="43" t="s">
        <v>93</v>
      </c>
      <c r="BH1548" s="7" t="s">
        <v>97</v>
      </c>
      <c r="BJ1548" s="7" t="s">
        <v>98</v>
      </c>
      <c r="BK1548" s="7" t="s">
        <v>99</v>
      </c>
      <c r="BL1548" s="7" t="s">
        <v>4597</v>
      </c>
      <c r="BM1548" s="7" t="s">
        <v>4598</v>
      </c>
      <c r="BS1548" s="12" t="s">
        <v>259</v>
      </c>
      <c r="BU1548" s="43">
        <v>1</v>
      </c>
      <c r="BW1548" s="43" t="s">
        <v>103</v>
      </c>
    </row>
    <row r="1549" spans="3:75" x14ac:dyDescent="0.35">
      <c r="C1549" s="43" t="str">
        <f t="shared" si="24"/>
        <v>IARA:BDT-10:2022: 1548</v>
      </c>
      <c r="D1549" s="43">
        <v>1548</v>
      </c>
      <c r="E1549" s="43" t="s">
        <v>5236</v>
      </c>
      <c r="F1549" s="1" t="s">
        <v>73</v>
      </c>
      <c r="G1549" s="43" t="s">
        <v>5249</v>
      </c>
      <c r="H1549" s="2">
        <v>44842</v>
      </c>
      <c r="J1549" s="12">
        <f>YEAR(H1549)</f>
        <v>2022</v>
      </c>
      <c r="K1549" s="12">
        <f>MONTH(H1549)</f>
        <v>10</v>
      </c>
      <c r="L1549" s="12">
        <f>DAY(H1549)</f>
        <v>8</v>
      </c>
      <c r="M1549" s="13"/>
      <c r="P1549" s="12" t="s">
        <v>75</v>
      </c>
      <c r="Q1549" s="12" t="str">
        <f>CONCATENATE(X1549," ",Y1549)</f>
        <v>Pica pica</v>
      </c>
      <c r="R1549" s="14" t="str">
        <f>CONCATENATE(S1549,", ",T1549,", ",U1549,", ",V1549,", ",W1549,", ",X1549,", ",Y1549)</f>
        <v>Animalia, Chordata, Aves, Passeriformes, Corvidae, Pica, pica</v>
      </c>
      <c r="S1549" s="6" t="s">
        <v>76</v>
      </c>
      <c r="T1549" s="6" t="s">
        <v>77</v>
      </c>
      <c r="U1549" s="6" t="s">
        <v>78</v>
      </c>
      <c r="V1549" s="12" t="s">
        <v>79</v>
      </c>
      <c r="W1549" s="12" t="s">
        <v>104</v>
      </c>
      <c r="X1549" s="12" t="s">
        <v>155</v>
      </c>
      <c r="Y1549" s="12" t="s">
        <v>156</v>
      </c>
      <c r="AA1549" s="12" t="s">
        <v>83</v>
      </c>
      <c r="AB1549" s="6" t="s">
        <v>84</v>
      </c>
      <c r="AC1549" s="12" t="s">
        <v>157</v>
      </c>
      <c r="AD1549" s="12" t="s">
        <v>259</v>
      </c>
      <c r="AE1549" s="2">
        <v>44842</v>
      </c>
      <c r="AF1549" s="43" t="s">
        <v>87</v>
      </c>
      <c r="AG1549" s="7" t="s">
        <v>158</v>
      </c>
      <c r="AH1549" s="43">
        <v>48.113517689532998</v>
      </c>
      <c r="AI1549" s="43">
        <v>-1.71117984339705</v>
      </c>
      <c r="AL1549" s="43">
        <v>10</v>
      </c>
      <c r="AN1549" s="46" t="s">
        <v>5240</v>
      </c>
      <c r="AO1549" s="5" t="s">
        <v>89</v>
      </c>
      <c r="AP1549" s="12" t="s">
        <v>259</v>
      </c>
      <c r="AR1549" s="7" t="s">
        <v>90</v>
      </c>
      <c r="AT1549" s="4" t="str">
        <f>CONCATENATE(AU1549,", ",AV1549,", ",AW1549,", ",AX1549,", ",AY1549,", ",AZ1549,", ",BA1549)</f>
        <v>Europe, France, FR, Bretagne, Ille-et-Vilaine, Rennes, Campus Institut Agro Rennes</v>
      </c>
      <c r="AU1549" s="1" t="s">
        <v>91</v>
      </c>
      <c r="AV1549" s="1" t="s">
        <v>92</v>
      </c>
      <c r="AW1549" s="1" t="s">
        <v>93</v>
      </c>
      <c r="AX1549" s="1" t="s">
        <v>94</v>
      </c>
      <c r="AY1549" s="1" t="s">
        <v>95</v>
      </c>
      <c r="AZ1549" s="1" t="s">
        <v>96</v>
      </c>
      <c r="BA1549" s="1" t="s">
        <v>5242</v>
      </c>
      <c r="BC1549" s="43"/>
      <c r="BF1549" s="43" t="s">
        <v>4596</v>
      </c>
      <c r="BG1549" s="43" t="s">
        <v>93</v>
      </c>
      <c r="BH1549" s="7" t="s">
        <v>97</v>
      </c>
      <c r="BJ1549" s="7" t="s">
        <v>98</v>
      </c>
      <c r="BK1549" s="7" t="s">
        <v>99</v>
      </c>
      <c r="BL1549" s="7" t="s">
        <v>4597</v>
      </c>
      <c r="BM1549" s="7" t="s">
        <v>4598</v>
      </c>
      <c r="BS1549" s="12" t="s">
        <v>259</v>
      </c>
      <c r="BU1549" s="43">
        <v>1</v>
      </c>
      <c r="BW1549" s="43" t="s">
        <v>103</v>
      </c>
    </row>
    <row r="1550" spans="3:75" x14ac:dyDescent="0.35">
      <c r="C1550" s="43" t="str">
        <f t="shared" si="24"/>
        <v>IARA:BDT-10:2022: 1549</v>
      </c>
      <c r="D1550" s="43">
        <v>1549</v>
      </c>
      <c r="E1550" s="43" t="s">
        <v>5236</v>
      </c>
      <c r="F1550" s="1" t="s">
        <v>73</v>
      </c>
      <c r="G1550" s="43" t="s">
        <v>5249</v>
      </c>
      <c r="H1550" s="2">
        <v>44842</v>
      </c>
      <c r="J1550" s="12">
        <f>YEAR(H1550)</f>
        <v>2022</v>
      </c>
      <c r="K1550" s="12">
        <f>MONTH(H1550)</f>
        <v>10</v>
      </c>
      <c r="L1550" s="12">
        <f>DAY(H1550)</f>
        <v>8</v>
      </c>
      <c r="M1550" s="13"/>
      <c r="P1550" s="12" t="s">
        <v>75</v>
      </c>
      <c r="Q1550" s="12" t="str">
        <f>CONCATENATE(X1550," ",Y1550)</f>
        <v>Pica pica</v>
      </c>
      <c r="R1550" s="14" t="str">
        <f>CONCATENATE(S1550,", ",T1550,", ",U1550,", ",V1550,", ",W1550,", ",X1550,", ",Y1550)</f>
        <v>Animalia, Chordata, Aves, Passeriformes, Corvidae, Pica, pica</v>
      </c>
      <c r="S1550" s="6" t="s">
        <v>76</v>
      </c>
      <c r="T1550" s="6" t="s">
        <v>77</v>
      </c>
      <c r="U1550" s="6" t="s">
        <v>78</v>
      </c>
      <c r="V1550" s="12" t="s">
        <v>79</v>
      </c>
      <c r="W1550" s="12" t="s">
        <v>104</v>
      </c>
      <c r="X1550" s="12" t="s">
        <v>155</v>
      </c>
      <c r="Y1550" s="12" t="s">
        <v>156</v>
      </c>
      <c r="AA1550" s="12" t="s">
        <v>83</v>
      </c>
      <c r="AB1550" s="6" t="s">
        <v>84</v>
      </c>
      <c r="AC1550" s="12" t="s">
        <v>157</v>
      </c>
      <c r="AD1550" s="12" t="s">
        <v>259</v>
      </c>
      <c r="AE1550" s="2">
        <v>44842</v>
      </c>
      <c r="AF1550" s="43" t="s">
        <v>87</v>
      </c>
      <c r="AG1550" s="7" t="s">
        <v>158</v>
      </c>
      <c r="AH1550" s="43">
        <v>48.1135203672751</v>
      </c>
      <c r="AI1550" s="43">
        <v>-1.7111129025810301</v>
      </c>
      <c r="AL1550" s="43">
        <v>10</v>
      </c>
      <c r="AN1550" s="46" t="s">
        <v>5240</v>
      </c>
      <c r="AO1550" s="5" t="s">
        <v>89</v>
      </c>
      <c r="AP1550" s="12" t="s">
        <v>259</v>
      </c>
      <c r="AR1550" s="7" t="s">
        <v>90</v>
      </c>
      <c r="AT1550" s="4" t="str">
        <f>CONCATENATE(AU1550,", ",AV1550,", ",AW1550,", ",AX1550,", ",AY1550,", ",AZ1550,", ",BA1550)</f>
        <v>Europe, France, FR, Bretagne, Ille-et-Vilaine, Rennes, Campus Institut Agro Rennes</v>
      </c>
      <c r="AU1550" s="1" t="s">
        <v>91</v>
      </c>
      <c r="AV1550" s="1" t="s">
        <v>92</v>
      </c>
      <c r="AW1550" s="1" t="s">
        <v>93</v>
      </c>
      <c r="AX1550" s="1" t="s">
        <v>94</v>
      </c>
      <c r="AY1550" s="1" t="s">
        <v>95</v>
      </c>
      <c r="AZ1550" s="1" t="s">
        <v>96</v>
      </c>
      <c r="BA1550" s="1" t="s">
        <v>5242</v>
      </c>
      <c r="BC1550" s="43"/>
      <c r="BF1550" s="43" t="s">
        <v>4596</v>
      </c>
      <c r="BG1550" s="43" t="s">
        <v>93</v>
      </c>
      <c r="BH1550" s="7" t="s">
        <v>97</v>
      </c>
      <c r="BJ1550" s="7" t="s">
        <v>98</v>
      </c>
      <c r="BK1550" s="7" t="s">
        <v>99</v>
      </c>
      <c r="BL1550" s="7" t="s">
        <v>4597</v>
      </c>
      <c r="BM1550" s="7" t="s">
        <v>4598</v>
      </c>
      <c r="BS1550" s="12" t="s">
        <v>259</v>
      </c>
      <c r="BU1550" s="43">
        <v>1</v>
      </c>
      <c r="BW1550" s="43" t="s">
        <v>103</v>
      </c>
    </row>
    <row r="1551" spans="3:75" x14ac:dyDescent="0.35">
      <c r="C1551" s="43" t="str">
        <f t="shared" si="24"/>
        <v>IARA:BDT-10:2022: 1550</v>
      </c>
      <c r="D1551" s="43">
        <v>1550</v>
      </c>
      <c r="E1551" s="43" t="s">
        <v>5236</v>
      </c>
      <c r="F1551" s="1" t="s">
        <v>73</v>
      </c>
      <c r="G1551" s="43" t="s">
        <v>5249</v>
      </c>
      <c r="H1551" s="2">
        <v>44842</v>
      </c>
      <c r="J1551" s="12">
        <f>YEAR(H1551)</f>
        <v>2022</v>
      </c>
      <c r="K1551" s="12">
        <f>MONTH(H1551)</f>
        <v>10</v>
      </c>
      <c r="L1551" s="12">
        <f>DAY(H1551)</f>
        <v>8</v>
      </c>
      <c r="M1551" s="13"/>
      <c r="P1551" s="12" t="s">
        <v>75</v>
      </c>
      <c r="Q1551" s="12" t="str">
        <f>CONCATENATE(X1551," ",Y1551)</f>
        <v>Parus major</v>
      </c>
      <c r="R1551" s="14" t="str">
        <f>CONCATENATE(S1551,", ",T1551,", ",U1551,", ",V1551,", ",W1551,", ",X1551,", ",Y1551)</f>
        <v>Animalia, Chordata, Aves, Passeriformes, Paridae, Parus, major</v>
      </c>
      <c r="S1551" s="6" t="s">
        <v>76</v>
      </c>
      <c r="T1551" s="6" t="s">
        <v>77</v>
      </c>
      <c r="U1551" s="6" t="s">
        <v>78</v>
      </c>
      <c r="V1551" s="12" t="s">
        <v>79</v>
      </c>
      <c r="W1551" s="12" t="s">
        <v>135</v>
      </c>
      <c r="X1551" s="12" t="s">
        <v>140</v>
      </c>
      <c r="Y1551" s="12" t="s">
        <v>141</v>
      </c>
      <c r="AA1551" s="12" t="s">
        <v>83</v>
      </c>
      <c r="AB1551" s="6" t="s">
        <v>84</v>
      </c>
      <c r="AC1551" s="12" t="s">
        <v>142</v>
      </c>
      <c r="AD1551" s="12" t="s">
        <v>259</v>
      </c>
      <c r="AE1551" s="2">
        <v>44842</v>
      </c>
      <c r="AF1551" s="43" t="s">
        <v>87</v>
      </c>
      <c r="AG1551" s="7" t="s">
        <v>143</v>
      </c>
      <c r="AH1551" s="43">
        <v>48.113756857807999</v>
      </c>
      <c r="AI1551" s="43">
        <v>-1.71092635034364</v>
      </c>
      <c r="AL1551" s="43">
        <v>10</v>
      </c>
      <c r="AN1551" s="46" t="s">
        <v>5240</v>
      </c>
      <c r="AO1551" s="5" t="s">
        <v>89</v>
      </c>
      <c r="AP1551" s="12" t="s">
        <v>259</v>
      </c>
      <c r="AR1551" s="7" t="s">
        <v>90</v>
      </c>
      <c r="AT1551" s="4" t="str">
        <f>CONCATENATE(AU1551,", ",AV1551,", ",AW1551,", ",AX1551,", ",AY1551,", ",AZ1551,", ",BA1551)</f>
        <v>Europe, France, FR, Bretagne, Ille-et-Vilaine, Rennes, Campus Institut Agro Rennes</v>
      </c>
      <c r="AU1551" s="1" t="s">
        <v>91</v>
      </c>
      <c r="AV1551" s="1" t="s">
        <v>92</v>
      </c>
      <c r="AW1551" s="1" t="s">
        <v>93</v>
      </c>
      <c r="AX1551" s="1" t="s">
        <v>94</v>
      </c>
      <c r="AY1551" s="1" t="s">
        <v>95</v>
      </c>
      <c r="AZ1551" s="1" t="s">
        <v>96</v>
      </c>
      <c r="BA1551" s="1" t="s">
        <v>5242</v>
      </c>
      <c r="BC1551" s="43"/>
      <c r="BF1551" s="43" t="s">
        <v>4596</v>
      </c>
      <c r="BG1551" s="43" t="s">
        <v>93</v>
      </c>
      <c r="BH1551" s="7" t="s">
        <v>97</v>
      </c>
      <c r="BJ1551" s="7" t="s">
        <v>98</v>
      </c>
      <c r="BK1551" s="7" t="s">
        <v>99</v>
      </c>
      <c r="BL1551" s="7" t="s">
        <v>4597</v>
      </c>
      <c r="BM1551" s="7" t="s">
        <v>4598</v>
      </c>
      <c r="BS1551" s="12" t="s">
        <v>259</v>
      </c>
      <c r="BU1551" s="43">
        <v>1</v>
      </c>
      <c r="BW1551" s="43" t="s">
        <v>103</v>
      </c>
    </row>
    <row r="1552" spans="3:75" x14ac:dyDescent="0.35">
      <c r="C1552" s="43" t="str">
        <f t="shared" si="24"/>
        <v>IARA:BDT-10:2022: 1551</v>
      </c>
      <c r="D1552" s="43">
        <v>1551</v>
      </c>
      <c r="E1552" s="43" t="s">
        <v>5236</v>
      </c>
      <c r="F1552" s="1" t="s">
        <v>73</v>
      </c>
      <c r="G1552" s="43" t="s">
        <v>5249</v>
      </c>
      <c r="H1552" s="2">
        <v>44842</v>
      </c>
      <c r="J1552" s="12">
        <f>YEAR(H1552)</f>
        <v>2022</v>
      </c>
      <c r="K1552" s="12">
        <f>MONTH(H1552)</f>
        <v>10</v>
      </c>
      <c r="L1552" s="12">
        <f>DAY(H1552)</f>
        <v>8</v>
      </c>
      <c r="M1552" s="13"/>
      <c r="P1552" s="12" t="s">
        <v>75</v>
      </c>
      <c r="Q1552" s="12" t="str">
        <f>CONCATENATE(X1552," ",Y1552)</f>
        <v>Sylvia atricapilla</v>
      </c>
      <c r="R1552" s="14" t="str">
        <f>CONCATENATE(S1552,", ",T1552,", ",U1552,", ",V1552,", ",W1552,", ",X1552,", ",Y1552)</f>
        <v>Animalia, Chordata, Aves, Passeriformes, Sylviidae, Sylvia, atricapilla</v>
      </c>
      <c r="S1552" s="6" t="s">
        <v>76</v>
      </c>
      <c r="T1552" s="6" t="s">
        <v>77</v>
      </c>
      <c r="U1552" s="6" t="s">
        <v>78</v>
      </c>
      <c r="V1552" s="12" t="s">
        <v>79</v>
      </c>
      <c r="W1552" s="12" t="s">
        <v>117</v>
      </c>
      <c r="X1552" s="12" t="s">
        <v>118</v>
      </c>
      <c r="Y1552" s="12" t="s">
        <v>119</v>
      </c>
      <c r="AA1552" s="12" t="s">
        <v>83</v>
      </c>
      <c r="AB1552" s="6" t="s">
        <v>84</v>
      </c>
      <c r="AC1552" s="12" t="s">
        <v>120</v>
      </c>
      <c r="AD1552" s="12" t="s">
        <v>259</v>
      </c>
      <c r="AE1552" s="2">
        <v>44842</v>
      </c>
      <c r="AF1552" s="43" t="s">
        <v>87</v>
      </c>
      <c r="AG1552" s="7" t="s">
        <v>121</v>
      </c>
      <c r="AH1552" s="43">
        <v>48.113789459821398</v>
      </c>
      <c r="AI1552" s="43">
        <v>-1.71092925832687</v>
      </c>
      <c r="AL1552" s="43">
        <v>10</v>
      </c>
      <c r="AN1552" s="46" t="s">
        <v>5240</v>
      </c>
      <c r="AO1552" s="5" t="s">
        <v>89</v>
      </c>
      <c r="AP1552" s="12" t="s">
        <v>259</v>
      </c>
      <c r="AR1552" s="7" t="s">
        <v>90</v>
      </c>
      <c r="AT1552" s="4" t="str">
        <f>CONCATENATE(AU1552,", ",AV1552,", ",AW1552,", ",AX1552,", ",AY1552,", ",AZ1552,", ",BA1552)</f>
        <v>Europe, France, FR, Bretagne, Ille-et-Vilaine, Rennes, Campus Institut Agro Rennes</v>
      </c>
      <c r="AU1552" s="1" t="s">
        <v>91</v>
      </c>
      <c r="AV1552" s="1" t="s">
        <v>92</v>
      </c>
      <c r="AW1552" s="1" t="s">
        <v>93</v>
      </c>
      <c r="AX1552" s="1" t="s">
        <v>94</v>
      </c>
      <c r="AY1552" s="1" t="s">
        <v>95</v>
      </c>
      <c r="AZ1552" s="1" t="s">
        <v>96</v>
      </c>
      <c r="BA1552" s="1" t="s">
        <v>5242</v>
      </c>
      <c r="BC1552" s="43"/>
      <c r="BF1552" s="43" t="s">
        <v>4596</v>
      </c>
      <c r="BG1552" s="43" t="s">
        <v>93</v>
      </c>
      <c r="BH1552" s="7" t="s">
        <v>97</v>
      </c>
      <c r="BJ1552" s="7" t="s">
        <v>98</v>
      </c>
      <c r="BK1552" s="7" t="s">
        <v>99</v>
      </c>
      <c r="BL1552" s="7" t="s">
        <v>4597</v>
      </c>
      <c r="BM1552" s="7" t="s">
        <v>4598</v>
      </c>
      <c r="BS1552" s="12" t="s">
        <v>259</v>
      </c>
      <c r="BU1552" s="43">
        <v>1</v>
      </c>
      <c r="BW1552" s="43" t="s">
        <v>103</v>
      </c>
    </row>
    <row r="1553" spans="3:75" x14ac:dyDescent="0.35">
      <c r="C1553" s="43" t="str">
        <f t="shared" si="24"/>
        <v>IARA:BDT-10:2022: 1552</v>
      </c>
      <c r="D1553" s="43">
        <v>1552</v>
      </c>
      <c r="E1553" s="43" t="s">
        <v>5236</v>
      </c>
      <c r="F1553" s="1" t="s">
        <v>73</v>
      </c>
      <c r="G1553" s="43" t="s">
        <v>5249</v>
      </c>
      <c r="H1553" s="2">
        <v>44842</v>
      </c>
      <c r="J1553" s="12">
        <f>YEAR(H1553)</f>
        <v>2022</v>
      </c>
      <c r="K1553" s="12">
        <f>MONTH(H1553)</f>
        <v>10</v>
      </c>
      <c r="L1553" s="12">
        <f>DAY(H1553)</f>
        <v>8</v>
      </c>
      <c r="M1553" s="13"/>
      <c r="P1553" s="12" t="s">
        <v>75</v>
      </c>
      <c r="Q1553" s="12" t="str">
        <f>CONCATENATE(X1553," ",Y1553)</f>
        <v>Sylvia atricapilla</v>
      </c>
      <c r="R1553" s="14" t="str">
        <f>CONCATENATE(S1553,", ",T1553,", ",U1553,", ",V1553,", ",W1553,", ",X1553,", ",Y1553)</f>
        <v>Animalia, Chordata, Aves, Passeriformes, Sylviidae, Sylvia, atricapilla</v>
      </c>
      <c r="S1553" s="6" t="s">
        <v>76</v>
      </c>
      <c r="T1553" s="6" t="s">
        <v>77</v>
      </c>
      <c r="U1553" s="6" t="s">
        <v>78</v>
      </c>
      <c r="V1553" s="12" t="s">
        <v>79</v>
      </c>
      <c r="W1553" s="12" t="s">
        <v>117</v>
      </c>
      <c r="X1553" s="12" t="s">
        <v>118</v>
      </c>
      <c r="Y1553" s="12" t="s">
        <v>119</v>
      </c>
      <c r="AA1553" s="12" t="s">
        <v>83</v>
      </c>
      <c r="AB1553" s="6" t="s">
        <v>84</v>
      </c>
      <c r="AC1553" s="12" t="s">
        <v>120</v>
      </c>
      <c r="AD1553" s="12" t="s">
        <v>259</v>
      </c>
      <c r="AE1553" s="2">
        <v>44842</v>
      </c>
      <c r="AF1553" s="43" t="s">
        <v>87</v>
      </c>
      <c r="AG1553" s="7" t="s">
        <v>121</v>
      </c>
      <c r="AH1553" s="43">
        <v>48.1137716982904</v>
      </c>
      <c r="AI1553" s="43">
        <v>-1.7109643176876901</v>
      </c>
      <c r="AL1553" s="43">
        <v>10</v>
      </c>
      <c r="AN1553" s="46" t="s">
        <v>5240</v>
      </c>
      <c r="AO1553" s="5" t="s">
        <v>89</v>
      </c>
      <c r="AP1553" s="12" t="s">
        <v>259</v>
      </c>
      <c r="AR1553" s="7" t="s">
        <v>90</v>
      </c>
      <c r="AT1553" s="4" t="str">
        <f>CONCATENATE(AU1553,", ",AV1553,", ",AW1553,", ",AX1553,", ",AY1553,", ",AZ1553,", ",BA1553)</f>
        <v>Europe, France, FR, Bretagne, Ille-et-Vilaine, Rennes, Campus Institut Agro Rennes</v>
      </c>
      <c r="AU1553" s="1" t="s">
        <v>91</v>
      </c>
      <c r="AV1553" s="1" t="s">
        <v>92</v>
      </c>
      <c r="AW1553" s="1" t="s">
        <v>93</v>
      </c>
      <c r="AX1553" s="1" t="s">
        <v>94</v>
      </c>
      <c r="AY1553" s="1" t="s">
        <v>95</v>
      </c>
      <c r="AZ1553" s="1" t="s">
        <v>96</v>
      </c>
      <c r="BA1553" s="1" t="s">
        <v>5242</v>
      </c>
      <c r="BC1553" s="43"/>
      <c r="BF1553" s="43" t="s">
        <v>4596</v>
      </c>
      <c r="BG1553" s="43" t="s">
        <v>93</v>
      </c>
      <c r="BH1553" s="7" t="s">
        <v>97</v>
      </c>
      <c r="BJ1553" s="7" t="s">
        <v>98</v>
      </c>
      <c r="BK1553" s="7" t="s">
        <v>99</v>
      </c>
      <c r="BL1553" s="7" t="s">
        <v>4597</v>
      </c>
      <c r="BM1553" s="7" t="s">
        <v>4598</v>
      </c>
      <c r="BS1553" s="12" t="s">
        <v>259</v>
      </c>
      <c r="BU1553" s="43">
        <v>1</v>
      </c>
      <c r="BW1553" s="43" t="s">
        <v>103</v>
      </c>
    </row>
    <row r="1554" spans="3:75" x14ac:dyDescent="0.35">
      <c r="C1554" s="43" t="str">
        <f t="shared" si="24"/>
        <v>IARA:BDT-10:2022: 1553</v>
      </c>
      <c r="D1554" s="43">
        <v>1553</v>
      </c>
      <c r="E1554" s="43" t="s">
        <v>5236</v>
      </c>
      <c r="F1554" s="1" t="s">
        <v>73</v>
      </c>
      <c r="G1554" s="43" t="s">
        <v>5249</v>
      </c>
      <c r="H1554" s="2">
        <v>44842</v>
      </c>
      <c r="J1554" s="12">
        <f>YEAR(H1554)</f>
        <v>2022</v>
      </c>
      <c r="K1554" s="12">
        <f>MONTH(H1554)</f>
        <v>10</v>
      </c>
      <c r="L1554" s="12">
        <f>DAY(H1554)</f>
        <v>8</v>
      </c>
      <c r="M1554" s="13"/>
      <c r="P1554" s="12" t="s">
        <v>75</v>
      </c>
      <c r="Q1554" s="12" t="str">
        <f>CONCATENATE(X1554," ",Y1554)</f>
        <v>Cyanistes caeruleus</v>
      </c>
      <c r="R1554" s="14" t="str">
        <f>CONCATENATE(S1554,", ",T1554,", ",U1554,", ",V1554,", ",W1554,", ",X1554,", ",Y1554)</f>
        <v>Animalia, Chordata, Aves, Passeriformes, Paridae, Cyanistes, caeruleus</v>
      </c>
      <c r="S1554" s="6" t="s">
        <v>76</v>
      </c>
      <c r="T1554" s="6" t="s">
        <v>77</v>
      </c>
      <c r="U1554" s="6" t="s">
        <v>78</v>
      </c>
      <c r="V1554" s="12" t="s">
        <v>79</v>
      </c>
      <c r="W1554" s="12" t="s">
        <v>135</v>
      </c>
      <c r="X1554" s="12" t="s">
        <v>136</v>
      </c>
      <c r="Y1554" s="12" t="s">
        <v>137</v>
      </c>
      <c r="AA1554" s="12" t="s">
        <v>83</v>
      </c>
      <c r="AB1554" s="6" t="s">
        <v>84</v>
      </c>
      <c r="AC1554" s="12" t="s">
        <v>138</v>
      </c>
      <c r="AD1554" s="12" t="s">
        <v>259</v>
      </c>
      <c r="AE1554" s="2">
        <v>44842</v>
      </c>
      <c r="AF1554" s="43" t="s">
        <v>87</v>
      </c>
      <c r="AG1554" s="7" t="s">
        <v>139</v>
      </c>
      <c r="AH1554" s="43">
        <v>48.113839399340399</v>
      </c>
      <c r="AI1554" s="43">
        <v>-1.7108054599114899</v>
      </c>
      <c r="AL1554" s="43">
        <v>10</v>
      </c>
      <c r="AN1554" s="46" t="s">
        <v>5240</v>
      </c>
      <c r="AO1554" s="5" t="s">
        <v>89</v>
      </c>
      <c r="AP1554" s="12" t="s">
        <v>259</v>
      </c>
      <c r="AR1554" s="7" t="s">
        <v>90</v>
      </c>
      <c r="AT1554" s="4" t="str">
        <f>CONCATENATE(AU1554,", ",AV1554,", ",AW1554,", ",AX1554,", ",AY1554,", ",AZ1554,", ",BA1554)</f>
        <v>Europe, France, FR, Bretagne, Ille-et-Vilaine, Rennes, Campus Institut Agro Rennes</v>
      </c>
      <c r="AU1554" s="1" t="s">
        <v>91</v>
      </c>
      <c r="AV1554" s="1" t="s">
        <v>92</v>
      </c>
      <c r="AW1554" s="1" t="s">
        <v>93</v>
      </c>
      <c r="AX1554" s="1" t="s">
        <v>94</v>
      </c>
      <c r="AY1554" s="1" t="s">
        <v>95</v>
      </c>
      <c r="AZ1554" s="1" t="s">
        <v>96</v>
      </c>
      <c r="BA1554" s="1" t="s">
        <v>5242</v>
      </c>
      <c r="BC1554" s="43"/>
      <c r="BF1554" s="43" t="s">
        <v>4596</v>
      </c>
      <c r="BG1554" s="43" t="s">
        <v>93</v>
      </c>
      <c r="BH1554" s="7" t="s">
        <v>97</v>
      </c>
      <c r="BJ1554" s="7" t="s">
        <v>98</v>
      </c>
      <c r="BK1554" s="7" t="s">
        <v>99</v>
      </c>
      <c r="BL1554" s="7" t="s">
        <v>4597</v>
      </c>
      <c r="BM1554" s="7" t="s">
        <v>4598</v>
      </c>
      <c r="BS1554" s="12" t="s">
        <v>259</v>
      </c>
      <c r="BU1554" s="43">
        <v>1</v>
      </c>
      <c r="BW1554" s="43" t="s">
        <v>103</v>
      </c>
    </row>
    <row r="1555" spans="3:75" x14ac:dyDescent="0.35">
      <c r="C1555" s="43" t="str">
        <f t="shared" si="24"/>
        <v>IARA:BDT-10:2022: 1554</v>
      </c>
      <c r="D1555" s="43">
        <v>1554</v>
      </c>
      <c r="E1555" s="43" t="s">
        <v>5236</v>
      </c>
      <c r="F1555" s="1" t="s">
        <v>73</v>
      </c>
      <c r="G1555" s="43" t="s">
        <v>5249</v>
      </c>
      <c r="H1555" s="2">
        <v>44842</v>
      </c>
      <c r="J1555" s="12">
        <f>YEAR(H1555)</f>
        <v>2022</v>
      </c>
      <c r="K1555" s="12">
        <f>MONTH(H1555)</f>
        <v>10</v>
      </c>
      <c r="L1555" s="12">
        <f>DAY(H1555)</f>
        <v>8</v>
      </c>
      <c r="M1555" s="13"/>
      <c r="P1555" s="12" t="s">
        <v>75</v>
      </c>
      <c r="Q1555" s="12" t="str">
        <f>CONCATENATE(X1555," ",Y1555)</f>
        <v>Pica pica</v>
      </c>
      <c r="R1555" s="14" t="str">
        <f>CONCATENATE(S1555,", ",T1555,", ",U1555,", ",V1555,", ",W1555,", ",X1555,", ",Y1555)</f>
        <v>Animalia, Chordata, Aves, Passeriformes, Corvidae, Pica, pica</v>
      </c>
      <c r="S1555" s="6" t="s">
        <v>76</v>
      </c>
      <c r="T1555" s="6" t="s">
        <v>77</v>
      </c>
      <c r="U1555" s="6" t="s">
        <v>78</v>
      </c>
      <c r="V1555" s="12" t="s">
        <v>79</v>
      </c>
      <c r="W1555" s="12" t="s">
        <v>104</v>
      </c>
      <c r="X1555" s="12" t="s">
        <v>155</v>
      </c>
      <c r="Y1555" s="12" t="s">
        <v>156</v>
      </c>
      <c r="AA1555" s="12" t="s">
        <v>83</v>
      </c>
      <c r="AB1555" s="6" t="s">
        <v>84</v>
      </c>
      <c r="AC1555" s="12" t="s">
        <v>157</v>
      </c>
      <c r="AD1555" s="12" t="s">
        <v>259</v>
      </c>
      <c r="AE1555" s="2">
        <v>44842</v>
      </c>
      <c r="AF1555" s="43" t="s">
        <v>87</v>
      </c>
      <c r="AG1555" s="7" t="s">
        <v>158</v>
      </c>
      <c r="AH1555" s="43">
        <v>48.113900840882998</v>
      </c>
      <c r="AI1555" s="43">
        <v>-1.7102918209946001</v>
      </c>
      <c r="AL1555" s="43">
        <v>10</v>
      </c>
      <c r="AN1555" s="46" t="s">
        <v>5240</v>
      </c>
      <c r="AO1555" s="5" t="s">
        <v>89</v>
      </c>
      <c r="AP1555" s="12" t="s">
        <v>259</v>
      </c>
      <c r="AR1555" s="7" t="s">
        <v>90</v>
      </c>
      <c r="AT1555" s="4" t="str">
        <f>CONCATENATE(AU1555,", ",AV1555,", ",AW1555,", ",AX1555,", ",AY1555,", ",AZ1555,", ",BA1555)</f>
        <v>Europe, France, FR, Bretagne, Ille-et-Vilaine, Rennes, Campus Institut Agro Rennes</v>
      </c>
      <c r="AU1555" s="1" t="s">
        <v>91</v>
      </c>
      <c r="AV1555" s="1" t="s">
        <v>92</v>
      </c>
      <c r="AW1555" s="1" t="s">
        <v>93</v>
      </c>
      <c r="AX1555" s="1" t="s">
        <v>94</v>
      </c>
      <c r="AY1555" s="1" t="s">
        <v>95</v>
      </c>
      <c r="AZ1555" s="1" t="s">
        <v>96</v>
      </c>
      <c r="BA1555" s="1" t="s">
        <v>5242</v>
      </c>
      <c r="BC1555" s="43"/>
      <c r="BF1555" s="43" t="s">
        <v>4596</v>
      </c>
      <c r="BG1555" s="43" t="s">
        <v>93</v>
      </c>
      <c r="BH1555" s="7" t="s">
        <v>97</v>
      </c>
      <c r="BJ1555" s="7" t="s">
        <v>98</v>
      </c>
      <c r="BK1555" s="7" t="s">
        <v>99</v>
      </c>
      <c r="BL1555" s="7" t="s">
        <v>4597</v>
      </c>
      <c r="BM1555" s="7" t="s">
        <v>4598</v>
      </c>
      <c r="BS1555" s="12" t="s">
        <v>259</v>
      </c>
      <c r="BU1555" s="43">
        <v>1</v>
      </c>
      <c r="BW1555" s="43" t="s">
        <v>103</v>
      </c>
    </row>
    <row r="1556" spans="3:75" x14ac:dyDescent="0.35">
      <c r="C1556" s="43" t="str">
        <f t="shared" si="24"/>
        <v>IARA:BDT-10:2022: 1555</v>
      </c>
      <c r="D1556" s="43">
        <v>1555</v>
      </c>
      <c r="E1556" s="43" t="s">
        <v>5236</v>
      </c>
      <c r="F1556" s="1" t="s">
        <v>73</v>
      </c>
      <c r="G1556" s="43" t="s">
        <v>5249</v>
      </c>
      <c r="H1556" s="2">
        <v>44842</v>
      </c>
      <c r="J1556" s="12">
        <f>YEAR(H1556)</f>
        <v>2022</v>
      </c>
      <c r="K1556" s="12">
        <f>MONTH(H1556)</f>
        <v>10</v>
      </c>
      <c r="L1556" s="12">
        <f>DAY(H1556)</f>
        <v>8</v>
      </c>
      <c r="M1556" s="13"/>
      <c r="P1556" s="12" t="s">
        <v>75</v>
      </c>
      <c r="Q1556" s="12" t="str">
        <f>CONCATENATE(X1556," ",Y1556)</f>
        <v>Cyanistes caeruleus</v>
      </c>
      <c r="R1556" s="14" t="str">
        <f>CONCATENATE(S1556,", ",T1556,", ",U1556,", ",V1556,", ",W1556,", ",X1556,", ",Y1556)</f>
        <v>Animalia, Chordata, Aves, Passeriformes, Paridae, Cyanistes, caeruleus</v>
      </c>
      <c r="S1556" s="6" t="s">
        <v>76</v>
      </c>
      <c r="T1556" s="6" t="s">
        <v>77</v>
      </c>
      <c r="U1556" s="6" t="s">
        <v>78</v>
      </c>
      <c r="V1556" s="12" t="s">
        <v>79</v>
      </c>
      <c r="W1556" s="12" t="s">
        <v>135</v>
      </c>
      <c r="X1556" s="12" t="s">
        <v>136</v>
      </c>
      <c r="Y1556" s="12" t="s">
        <v>137</v>
      </c>
      <c r="AA1556" s="12" t="s">
        <v>83</v>
      </c>
      <c r="AB1556" s="6" t="s">
        <v>84</v>
      </c>
      <c r="AC1556" s="12" t="s">
        <v>138</v>
      </c>
      <c r="AD1556" s="12" t="s">
        <v>259</v>
      </c>
      <c r="AE1556" s="2">
        <v>44842</v>
      </c>
      <c r="AF1556" s="43" t="s">
        <v>87</v>
      </c>
      <c r="AG1556" s="7" t="s">
        <v>139</v>
      </c>
      <c r="AH1556" s="43">
        <v>48.113760516155203</v>
      </c>
      <c r="AI1556" s="43">
        <v>-1.7104258806350101</v>
      </c>
      <c r="AL1556" s="43">
        <v>10</v>
      </c>
      <c r="AN1556" s="46" t="s">
        <v>5240</v>
      </c>
      <c r="AO1556" s="5" t="s">
        <v>89</v>
      </c>
      <c r="AP1556" s="12" t="s">
        <v>259</v>
      </c>
      <c r="AR1556" s="7" t="s">
        <v>90</v>
      </c>
      <c r="AT1556" s="4" t="str">
        <f>CONCATENATE(AU1556,", ",AV1556,", ",AW1556,", ",AX1556,", ",AY1556,", ",AZ1556,", ",BA1556)</f>
        <v>Europe, France, FR, Bretagne, Ille-et-Vilaine, Rennes, Campus Institut Agro Rennes</v>
      </c>
      <c r="AU1556" s="1" t="s">
        <v>91</v>
      </c>
      <c r="AV1556" s="1" t="s">
        <v>92</v>
      </c>
      <c r="AW1556" s="1" t="s">
        <v>93</v>
      </c>
      <c r="AX1556" s="1" t="s">
        <v>94</v>
      </c>
      <c r="AY1556" s="1" t="s">
        <v>95</v>
      </c>
      <c r="AZ1556" s="1" t="s">
        <v>96</v>
      </c>
      <c r="BA1556" s="1" t="s">
        <v>5242</v>
      </c>
      <c r="BC1556" s="43"/>
      <c r="BF1556" s="43" t="s">
        <v>4596</v>
      </c>
      <c r="BG1556" s="43" t="s">
        <v>93</v>
      </c>
      <c r="BH1556" s="7" t="s">
        <v>97</v>
      </c>
      <c r="BJ1556" s="7" t="s">
        <v>98</v>
      </c>
      <c r="BK1556" s="7" t="s">
        <v>99</v>
      </c>
      <c r="BL1556" s="7" t="s">
        <v>4597</v>
      </c>
      <c r="BM1556" s="7" t="s">
        <v>4598</v>
      </c>
      <c r="BS1556" s="12" t="s">
        <v>259</v>
      </c>
      <c r="BU1556" s="43">
        <v>1</v>
      </c>
      <c r="BW1556" s="43" t="s">
        <v>103</v>
      </c>
    </row>
    <row r="1557" spans="3:75" x14ac:dyDescent="0.35">
      <c r="C1557" s="43" t="str">
        <f t="shared" si="24"/>
        <v>IARA:BDT-10:2022: 1556</v>
      </c>
      <c r="D1557" s="43">
        <v>1556</v>
      </c>
      <c r="E1557" s="43" t="s">
        <v>5236</v>
      </c>
      <c r="F1557" s="1" t="s">
        <v>73</v>
      </c>
      <c r="G1557" s="43" t="s">
        <v>5249</v>
      </c>
      <c r="H1557" s="2">
        <v>44842</v>
      </c>
      <c r="J1557" s="12">
        <f>YEAR(H1557)</f>
        <v>2022</v>
      </c>
      <c r="K1557" s="12">
        <f>MONTH(H1557)</f>
        <v>10</v>
      </c>
      <c r="L1557" s="12">
        <f>DAY(H1557)</f>
        <v>8</v>
      </c>
      <c r="M1557" s="13"/>
      <c r="P1557" s="12" t="s">
        <v>75</v>
      </c>
      <c r="Q1557" s="12" t="str">
        <f>CONCATENATE(X1557," ",Y1557)</f>
        <v>Cyanistes caeruleus</v>
      </c>
      <c r="R1557" s="14" t="str">
        <f>CONCATENATE(S1557,", ",T1557,", ",U1557,", ",V1557,", ",W1557,", ",X1557,", ",Y1557)</f>
        <v>Animalia, Chordata, Aves, Passeriformes, Paridae, Cyanistes, caeruleus</v>
      </c>
      <c r="S1557" s="6" t="s">
        <v>76</v>
      </c>
      <c r="T1557" s="6" t="s">
        <v>77</v>
      </c>
      <c r="U1557" s="6" t="s">
        <v>78</v>
      </c>
      <c r="V1557" s="12" t="s">
        <v>79</v>
      </c>
      <c r="W1557" s="12" t="s">
        <v>135</v>
      </c>
      <c r="X1557" s="12" t="s">
        <v>136</v>
      </c>
      <c r="Y1557" s="12" t="s">
        <v>137</v>
      </c>
      <c r="AA1557" s="12" t="s">
        <v>83</v>
      </c>
      <c r="AB1557" s="6" t="s">
        <v>84</v>
      </c>
      <c r="AC1557" s="12" t="s">
        <v>138</v>
      </c>
      <c r="AD1557" s="12" t="s">
        <v>259</v>
      </c>
      <c r="AE1557" s="2">
        <v>44842</v>
      </c>
      <c r="AF1557" s="43" t="s">
        <v>87</v>
      </c>
      <c r="AG1557" s="7" t="s">
        <v>139</v>
      </c>
      <c r="AH1557" s="43">
        <v>48.113755467323998</v>
      </c>
      <c r="AI1557" s="43">
        <v>-1.71044985941294</v>
      </c>
      <c r="AL1557" s="43">
        <v>10</v>
      </c>
      <c r="AN1557" s="46" t="s">
        <v>5240</v>
      </c>
      <c r="AO1557" s="5" t="s">
        <v>89</v>
      </c>
      <c r="AP1557" s="12" t="s">
        <v>259</v>
      </c>
      <c r="AR1557" s="7" t="s">
        <v>90</v>
      </c>
      <c r="AT1557" s="4" t="str">
        <f>CONCATENATE(AU1557,", ",AV1557,", ",AW1557,", ",AX1557,", ",AY1557,", ",AZ1557,", ",BA1557)</f>
        <v>Europe, France, FR, Bretagne, Ille-et-Vilaine, Rennes, Campus Institut Agro Rennes</v>
      </c>
      <c r="AU1557" s="1" t="s">
        <v>91</v>
      </c>
      <c r="AV1557" s="1" t="s">
        <v>92</v>
      </c>
      <c r="AW1557" s="1" t="s">
        <v>93</v>
      </c>
      <c r="AX1557" s="1" t="s">
        <v>94</v>
      </c>
      <c r="AY1557" s="1" t="s">
        <v>95</v>
      </c>
      <c r="AZ1557" s="1" t="s">
        <v>96</v>
      </c>
      <c r="BA1557" s="1" t="s">
        <v>5242</v>
      </c>
      <c r="BC1557" s="43"/>
      <c r="BF1557" s="43" t="s">
        <v>4596</v>
      </c>
      <c r="BG1557" s="43" t="s">
        <v>93</v>
      </c>
      <c r="BH1557" s="7" t="s">
        <v>97</v>
      </c>
      <c r="BJ1557" s="7" t="s">
        <v>98</v>
      </c>
      <c r="BK1557" s="7" t="s">
        <v>99</v>
      </c>
      <c r="BL1557" s="7" t="s">
        <v>4597</v>
      </c>
      <c r="BM1557" s="7" t="s">
        <v>4598</v>
      </c>
      <c r="BS1557" s="12" t="s">
        <v>259</v>
      </c>
      <c r="BU1557" s="43">
        <v>1</v>
      </c>
      <c r="BW1557" s="43" t="s">
        <v>103</v>
      </c>
    </row>
    <row r="1558" spans="3:75" x14ac:dyDescent="0.35">
      <c r="C1558" s="43" t="str">
        <f t="shared" si="24"/>
        <v>IARA:BDT-10:2022: 1557</v>
      </c>
      <c r="D1558" s="43">
        <v>1557</v>
      </c>
      <c r="E1558" s="43" t="s">
        <v>5236</v>
      </c>
      <c r="F1558" s="1" t="s">
        <v>73</v>
      </c>
      <c r="G1558" s="43" t="s">
        <v>5249</v>
      </c>
      <c r="H1558" s="2">
        <v>44842</v>
      </c>
      <c r="J1558" s="12">
        <f>YEAR(H1558)</f>
        <v>2022</v>
      </c>
      <c r="K1558" s="12">
        <f>MONTH(H1558)</f>
        <v>10</v>
      </c>
      <c r="L1558" s="12">
        <f>DAY(H1558)</f>
        <v>8</v>
      </c>
      <c r="M1558" s="13"/>
      <c r="P1558" s="12" t="s">
        <v>75</v>
      </c>
      <c r="Q1558" s="12" t="str">
        <f>CONCATENATE(X1558," ",Y1558)</f>
        <v>Pica pica</v>
      </c>
      <c r="R1558" s="14" t="str">
        <f>CONCATENATE(S1558,", ",T1558,", ",U1558,", ",V1558,", ",W1558,", ",X1558,", ",Y1558)</f>
        <v>Animalia, Chordata, Aves, Passeriformes, Corvidae, Pica, pica</v>
      </c>
      <c r="S1558" s="6" t="s">
        <v>76</v>
      </c>
      <c r="T1558" s="6" t="s">
        <v>77</v>
      </c>
      <c r="U1558" s="6" t="s">
        <v>78</v>
      </c>
      <c r="V1558" s="12" t="s">
        <v>79</v>
      </c>
      <c r="W1558" s="12" t="s">
        <v>104</v>
      </c>
      <c r="X1558" s="12" t="s">
        <v>155</v>
      </c>
      <c r="Y1558" s="12" t="s">
        <v>156</v>
      </c>
      <c r="AA1558" s="12" t="s">
        <v>83</v>
      </c>
      <c r="AB1558" s="6" t="s">
        <v>84</v>
      </c>
      <c r="AC1558" s="12" t="s">
        <v>157</v>
      </c>
      <c r="AD1558" s="12" t="s">
        <v>259</v>
      </c>
      <c r="AE1558" s="2">
        <v>44842</v>
      </c>
      <c r="AF1558" s="43" t="s">
        <v>87</v>
      </c>
      <c r="AG1558" s="7" t="s">
        <v>158</v>
      </c>
      <c r="AH1558" s="43">
        <v>48.113783082954399</v>
      </c>
      <c r="AI1558" s="43">
        <v>-1.7103729278695501</v>
      </c>
      <c r="AL1558" s="43">
        <v>10</v>
      </c>
      <c r="AN1558" s="46" t="s">
        <v>5240</v>
      </c>
      <c r="AO1558" s="5" t="s">
        <v>89</v>
      </c>
      <c r="AP1558" s="12" t="s">
        <v>259</v>
      </c>
      <c r="AR1558" s="7" t="s">
        <v>90</v>
      </c>
      <c r="AT1558" s="4" t="str">
        <f>CONCATENATE(AU1558,", ",AV1558,", ",AW1558,", ",AX1558,", ",AY1558,", ",AZ1558,", ",BA1558)</f>
        <v>Europe, France, FR, Bretagne, Ille-et-Vilaine, Rennes, Campus Institut Agro Rennes</v>
      </c>
      <c r="AU1558" s="1" t="s">
        <v>91</v>
      </c>
      <c r="AV1558" s="1" t="s">
        <v>92</v>
      </c>
      <c r="AW1558" s="1" t="s">
        <v>93</v>
      </c>
      <c r="AX1558" s="1" t="s">
        <v>94</v>
      </c>
      <c r="AY1558" s="1" t="s">
        <v>95</v>
      </c>
      <c r="AZ1558" s="1" t="s">
        <v>96</v>
      </c>
      <c r="BA1558" s="1" t="s">
        <v>5242</v>
      </c>
      <c r="BC1558" s="43"/>
      <c r="BF1558" s="43" t="s">
        <v>4596</v>
      </c>
      <c r="BG1558" s="43" t="s">
        <v>93</v>
      </c>
      <c r="BH1558" s="7" t="s">
        <v>97</v>
      </c>
      <c r="BJ1558" s="7" t="s">
        <v>98</v>
      </c>
      <c r="BK1558" s="7" t="s">
        <v>99</v>
      </c>
      <c r="BL1558" s="7" t="s">
        <v>4597</v>
      </c>
      <c r="BM1558" s="7" t="s">
        <v>4598</v>
      </c>
      <c r="BS1558" s="12" t="s">
        <v>259</v>
      </c>
      <c r="BU1558" s="43">
        <v>1</v>
      </c>
      <c r="BW1558" s="43" t="s">
        <v>103</v>
      </c>
    </row>
    <row r="1559" spans="3:75" x14ac:dyDescent="0.35">
      <c r="C1559" s="43" t="str">
        <f t="shared" si="24"/>
        <v>IARA:BDT-10:2022: 1558</v>
      </c>
      <c r="D1559" s="43">
        <v>1558</v>
      </c>
      <c r="E1559" s="43" t="s">
        <v>5236</v>
      </c>
      <c r="F1559" s="1" t="s">
        <v>73</v>
      </c>
      <c r="G1559" s="43" t="s">
        <v>5249</v>
      </c>
      <c r="H1559" s="2">
        <v>44842</v>
      </c>
      <c r="J1559" s="12">
        <f>YEAR(H1559)</f>
        <v>2022</v>
      </c>
      <c r="K1559" s="12">
        <f>MONTH(H1559)</f>
        <v>10</v>
      </c>
      <c r="L1559" s="12">
        <f>DAY(H1559)</f>
        <v>8</v>
      </c>
      <c r="M1559" s="13"/>
      <c r="P1559" s="12" t="s">
        <v>75</v>
      </c>
      <c r="Q1559" s="12" t="str">
        <f>CONCATENATE(X1559," ",Y1559)</f>
        <v>Troglodytes troglodytes</v>
      </c>
      <c r="R1559" s="14" t="str">
        <f>CONCATENATE(S1559,", ",T1559,", ",U1559,", ",V1559,", ",W1559,", ",X1559,", ",Y1559)</f>
        <v>Animalia, Chordata, Aves, Passeriformes, Troglodytidae, Troglodytes, troglodytes</v>
      </c>
      <c r="S1559" s="6" t="s">
        <v>76</v>
      </c>
      <c r="T1559" s="6" t="s">
        <v>77</v>
      </c>
      <c r="U1559" s="6" t="s">
        <v>78</v>
      </c>
      <c r="V1559" s="12" t="s">
        <v>79</v>
      </c>
      <c r="W1559" s="12" t="s">
        <v>197</v>
      </c>
      <c r="X1559" s="12" t="s">
        <v>198</v>
      </c>
      <c r="Y1559" s="12" t="s">
        <v>199</v>
      </c>
      <c r="AA1559" s="12" t="s">
        <v>83</v>
      </c>
      <c r="AB1559" s="6" t="s">
        <v>84</v>
      </c>
      <c r="AC1559" s="12" t="s">
        <v>200</v>
      </c>
      <c r="AD1559" s="12" t="s">
        <v>259</v>
      </c>
      <c r="AE1559" s="2">
        <v>44842</v>
      </c>
      <c r="AF1559" s="43" t="s">
        <v>87</v>
      </c>
      <c r="AG1559" s="7" t="s">
        <v>201</v>
      </c>
      <c r="AH1559" s="43">
        <v>48.113726278241401</v>
      </c>
      <c r="AI1559" s="43">
        <v>-1.7099525678652101</v>
      </c>
      <c r="AL1559" s="43">
        <v>10</v>
      </c>
      <c r="AN1559" s="46" t="s">
        <v>5240</v>
      </c>
      <c r="AO1559" s="5" t="s">
        <v>89</v>
      </c>
      <c r="AP1559" s="12" t="s">
        <v>259</v>
      </c>
      <c r="AR1559" s="7" t="s">
        <v>90</v>
      </c>
      <c r="AT1559" s="4" t="str">
        <f>CONCATENATE(AU1559,", ",AV1559,", ",AW1559,", ",AX1559,", ",AY1559,", ",AZ1559,", ",BA1559)</f>
        <v>Europe, France, FR, Bretagne, Ille-et-Vilaine, Rennes, Campus Institut Agro Rennes</v>
      </c>
      <c r="AU1559" s="1" t="s">
        <v>91</v>
      </c>
      <c r="AV1559" s="1" t="s">
        <v>92</v>
      </c>
      <c r="AW1559" s="1" t="s">
        <v>93</v>
      </c>
      <c r="AX1559" s="1" t="s">
        <v>94</v>
      </c>
      <c r="AY1559" s="1" t="s">
        <v>95</v>
      </c>
      <c r="AZ1559" s="1" t="s">
        <v>96</v>
      </c>
      <c r="BA1559" s="1" t="s">
        <v>5242</v>
      </c>
      <c r="BC1559" s="43"/>
      <c r="BF1559" s="43" t="s">
        <v>4596</v>
      </c>
      <c r="BG1559" s="43" t="s">
        <v>93</v>
      </c>
      <c r="BH1559" s="7" t="s">
        <v>97</v>
      </c>
      <c r="BJ1559" s="7" t="s">
        <v>98</v>
      </c>
      <c r="BK1559" s="7" t="s">
        <v>99</v>
      </c>
      <c r="BL1559" s="7" t="s">
        <v>4597</v>
      </c>
      <c r="BM1559" s="7" t="s">
        <v>4598</v>
      </c>
      <c r="BS1559" s="12" t="s">
        <v>259</v>
      </c>
      <c r="BU1559" s="43">
        <v>1</v>
      </c>
      <c r="BW1559" s="43" t="s">
        <v>103</v>
      </c>
    </row>
    <row r="1560" spans="3:75" x14ac:dyDescent="0.35">
      <c r="C1560" s="43" t="str">
        <f t="shared" si="24"/>
        <v>IARA:BDT-10:2022: 1559</v>
      </c>
      <c r="D1560" s="43">
        <v>1559</v>
      </c>
      <c r="E1560" s="43" t="s">
        <v>5236</v>
      </c>
      <c r="F1560" s="1" t="s">
        <v>73</v>
      </c>
      <c r="G1560" s="43" t="s">
        <v>5249</v>
      </c>
      <c r="H1560" s="2">
        <v>44842</v>
      </c>
      <c r="J1560" s="12">
        <f>YEAR(H1560)</f>
        <v>2022</v>
      </c>
      <c r="K1560" s="12">
        <f>MONTH(H1560)</f>
        <v>10</v>
      </c>
      <c r="L1560" s="12">
        <f>DAY(H1560)</f>
        <v>8</v>
      </c>
      <c r="M1560" s="13"/>
      <c r="P1560" s="12" t="s">
        <v>75</v>
      </c>
      <c r="Q1560" s="12" t="str">
        <f>CONCATENATE(X1560," ",Y1560)</f>
        <v>Sylvia atricapilla</v>
      </c>
      <c r="R1560" s="14" t="str">
        <f>CONCATENATE(S1560,", ",T1560,", ",U1560,", ",V1560,", ",W1560,", ",X1560,", ",Y1560)</f>
        <v>Animalia, Chordata, Aves, Passeriformes, Sylviidae, Sylvia, atricapilla</v>
      </c>
      <c r="S1560" s="6" t="s">
        <v>76</v>
      </c>
      <c r="T1560" s="6" t="s">
        <v>77</v>
      </c>
      <c r="U1560" s="6" t="s">
        <v>78</v>
      </c>
      <c r="V1560" s="12" t="s">
        <v>79</v>
      </c>
      <c r="W1560" s="12" t="s">
        <v>117</v>
      </c>
      <c r="X1560" s="12" t="s">
        <v>118</v>
      </c>
      <c r="Y1560" s="12" t="s">
        <v>119</v>
      </c>
      <c r="AA1560" s="12" t="s">
        <v>83</v>
      </c>
      <c r="AB1560" s="6" t="s">
        <v>84</v>
      </c>
      <c r="AC1560" s="12" t="s">
        <v>120</v>
      </c>
      <c r="AD1560" s="12" t="s">
        <v>259</v>
      </c>
      <c r="AE1560" s="2">
        <v>44842</v>
      </c>
      <c r="AF1560" s="43" t="s">
        <v>87</v>
      </c>
      <c r="AG1560" s="7" t="s">
        <v>121</v>
      </c>
      <c r="AH1560" s="43">
        <v>48.113744707548797</v>
      </c>
      <c r="AI1560" s="43">
        <v>-1.7100030694595301</v>
      </c>
      <c r="AL1560" s="43">
        <v>10</v>
      </c>
      <c r="AN1560" s="46" t="s">
        <v>5240</v>
      </c>
      <c r="AO1560" s="5" t="s">
        <v>89</v>
      </c>
      <c r="AP1560" s="12" t="s">
        <v>259</v>
      </c>
      <c r="AR1560" s="7" t="s">
        <v>90</v>
      </c>
      <c r="AT1560" s="4" t="str">
        <f>CONCATENATE(AU1560,", ",AV1560,", ",AW1560,", ",AX1560,", ",AY1560,", ",AZ1560,", ",BA1560)</f>
        <v>Europe, France, FR, Bretagne, Ille-et-Vilaine, Rennes, Campus Institut Agro Rennes</v>
      </c>
      <c r="AU1560" s="1" t="s">
        <v>91</v>
      </c>
      <c r="AV1560" s="1" t="s">
        <v>92</v>
      </c>
      <c r="AW1560" s="1" t="s">
        <v>93</v>
      </c>
      <c r="AX1560" s="1" t="s">
        <v>94</v>
      </c>
      <c r="AY1560" s="1" t="s">
        <v>95</v>
      </c>
      <c r="AZ1560" s="1" t="s">
        <v>96</v>
      </c>
      <c r="BA1560" s="1" t="s">
        <v>5242</v>
      </c>
      <c r="BC1560" s="43"/>
      <c r="BF1560" s="43" t="s">
        <v>4596</v>
      </c>
      <c r="BG1560" s="43" t="s">
        <v>93</v>
      </c>
      <c r="BH1560" s="7" t="s">
        <v>97</v>
      </c>
      <c r="BJ1560" s="7" t="s">
        <v>98</v>
      </c>
      <c r="BK1560" s="7" t="s">
        <v>99</v>
      </c>
      <c r="BL1560" s="7" t="s">
        <v>4597</v>
      </c>
      <c r="BM1560" s="7" t="s">
        <v>4598</v>
      </c>
      <c r="BS1560" s="12" t="s">
        <v>259</v>
      </c>
      <c r="BU1560" s="43">
        <v>1</v>
      </c>
      <c r="BW1560" s="43" t="s">
        <v>103</v>
      </c>
    </row>
    <row r="1561" spans="3:75" x14ac:dyDescent="0.35">
      <c r="C1561" s="43" t="str">
        <f t="shared" si="24"/>
        <v>IARA:BDT-10:2022: 1560</v>
      </c>
      <c r="D1561" s="43">
        <v>1560</v>
      </c>
      <c r="E1561" s="43" t="s">
        <v>5236</v>
      </c>
      <c r="F1561" s="1" t="s">
        <v>73</v>
      </c>
      <c r="G1561" s="43" t="s">
        <v>5249</v>
      </c>
      <c r="H1561" s="2">
        <v>44842</v>
      </c>
      <c r="J1561" s="12">
        <f>YEAR(H1561)</f>
        <v>2022</v>
      </c>
      <c r="K1561" s="12">
        <f>MONTH(H1561)</f>
        <v>10</v>
      </c>
      <c r="L1561" s="12">
        <f>DAY(H1561)</f>
        <v>8</v>
      </c>
      <c r="M1561" s="13"/>
      <c r="P1561" s="12" t="s">
        <v>75</v>
      </c>
      <c r="Q1561" s="12" t="str">
        <f>CONCATENATE(X1561," ",Y1561)</f>
        <v>Cyanistes caeruleus</v>
      </c>
      <c r="R1561" s="14" t="str">
        <f>CONCATENATE(S1561,", ",T1561,", ",U1561,", ",V1561,", ",W1561,", ",X1561,", ",Y1561)</f>
        <v>Animalia, Chordata, Aves, Passeriformes, Paridae, Cyanistes, caeruleus</v>
      </c>
      <c r="S1561" s="6" t="s">
        <v>76</v>
      </c>
      <c r="T1561" s="6" t="s">
        <v>77</v>
      </c>
      <c r="U1561" s="6" t="s">
        <v>78</v>
      </c>
      <c r="V1561" s="12" t="s">
        <v>79</v>
      </c>
      <c r="W1561" s="12" t="s">
        <v>135</v>
      </c>
      <c r="X1561" s="12" t="s">
        <v>136</v>
      </c>
      <c r="Y1561" s="12" t="s">
        <v>137</v>
      </c>
      <c r="AA1561" s="12" t="s">
        <v>83</v>
      </c>
      <c r="AB1561" s="6" t="s">
        <v>84</v>
      </c>
      <c r="AC1561" s="12" t="s">
        <v>138</v>
      </c>
      <c r="AD1561" s="12" t="s">
        <v>259</v>
      </c>
      <c r="AE1561" s="2">
        <v>44842</v>
      </c>
      <c r="AF1561" s="43" t="s">
        <v>87</v>
      </c>
      <c r="AG1561" s="7" t="s">
        <v>139</v>
      </c>
      <c r="AH1561" s="43">
        <v>48.113720012648898</v>
      </c>
      <c r="AI1561" s="43">
        <v>-1.7100069744590201</v>
      </c>
      <c r="AL1561" s="43">
        <v>10</v>
      </c>
      <c r="AN1561" s="46" t="s">
        <v>5240</v>
      </c>
      <c r="AO1561" s="5" t="s">
        <v>89</v>
      </c>
      <c r="AP1561" s="12" t="s">
        <v>259</v>
      </c>
      <c r="AR1561" s="7" t="s">
        <v>90</v>
      </c>
      <c r="AT1561" s="4" t="str">
        <f>CONCATENATE(AU1561,", ",AV1561,", ",AW1561,", ",AX1561,", ",AY1561,", ",AZ1561,", ",BA1561)</f>
        <v>Europe, France, FR, Bretagne, Ille-et-Vilaine, Rennes, Campus Institut Agro Rennes</v>
      </c>
      <c r="AU1561" s="1" t="s">
        <v>91</v>
      </c>
      <c r="AV1561" s="1" t="s">
        <v>92</v>
      </c>
      <c r="AW1561" s="1" t="s">
        <v>93</v>
      </c>
      <c r="AX1561" s="1" t="s">
        <v>94</v>
      </c>
      <c r="AY1561" s="1" t="s">
        <v>95</v>
      </c>
      <c r="AZ1561" s="1" t="s">
        <v>96</v>
      </c>
      <c r="BA1561" s="1" t="s">
        <v>5242</v>
      </c>
      <c r="BC1561" s="43"/>
      <c r="BF1561" s="43" t="s">
        <v>4596</v>
      </c>
      <c r="BG1561" s="43" t="s">
        <v>93</v>
      </c>
      <c r="BH1561" s="7" t="s">
        <v>97</v>
      </c>
      <c r="BJ1561" s="7" t="s">
        <v>98</v>
      </c>
      <c r="BK1561" s="7" t="s">
        <v>99</v>
      </c>
      <c r="BL1561" s="7" t="s">
        <v>4597</v>
      </c>
      <c r="BM1561" s="7" t="s">
        <v>4598</v>
      </c>
      <c r="BS1561" s="12" t="s">
        <v>259</v>
      </c>
      <c r="BU1561" s="43">
        <v>1</v>
      </c>
      <c r="BW1561" s="43" t="s">
        <v>103</v>
      </c>
    </row>
    <row r="1562" spans="3:75" x14ac:dyDescent="0.35">
      <c r="C1562" s="43" t="str">
        <f t="shared" si="24"/>
        <v>IARA:BDT-10:2022: 1561</v>
      </c>
      <c r="D1562" s="43">
        <v>1561</v>
      </c>
      <c r="E1562" s="43" t="s">
        <v>5236</v>
      </c>
      <c r="F1562" s="1" t="s">
        <v>73</v>
      </c>
      <c r="G1562" s="43" t="s">
        <v>5249</v>
      </c>
      <c r="H1562" s="2">
        <v>44842</v>
      </c>
      <c r="J1562" s="12">
        <f>YEAR(H1562)</f>
        <v>2022</v>
      </c>
      <c r="K1562" s="12">
        <f>MONTH(H1562)</f>
        <v>10</v>
      </c>
      <c r="L1562" s="12">
        <f>DAY(H1562)</f>
        <v>8</v>
      </c>
      <c r="M1562" s="13"/>
      <c r="P1562" s="12" t="s">
        <v>75</v>
      </c>
      <c r="Q1562" s="12" t="str">
        <f>CONCATENATE(X1562," ",Y1562)</f>
        <v>Phylloscopus collybita</v>
      </c>
      <c r="R1562" s="14" t="str">
        <f>CONCATENATE(S1562,", ",T1562,", ",U1562,", ",V1562,", ",W1562,", ",X1562,", ",Y1562)</f>
        <v>Animalia, Chordata, Aves, Passeriformes, Phylloscopidae, Phylloscopus, collybita</v>
      </c>
      <c r="S1562" s="6" t="s">
        <v>76</v>
      </c>
      <c r="T1562" s="6" t="s">
        <v>77</v>
      </c>
      <c r="U1562" s="6" t="s">
        <v>78</v>
      </c>
      <c r="V1562" s="12" t="s">
        <v>79</v>
      </c>
      <c r="W1562" s="12" t="s">
        <v>170</v>
      </c>
      <c r="X1562" s="12" t="s">
        <v>171</v>
      </c>
      <c r="Y1562" s="12" t="s">
        <v>172</v>
      </c>
      <c r="AA1562" s="12" t="s">
        <v>83</v>
      </c>
      <c r="AB1562" s="6" t="s">
        <v>173</v>
      </c>
      <c r="AC1562" s="12" t="s">
        <v>174</v>
      </c>
      <c r="AD1562" s="12" t="s">
        <v>259</v>
      </c>
      <c r="AE1562" s="2">
        <v>44842</v>
      </c>
      <c r="AF1562" s="43" t="s">
        <v>87</v>
      </c>
      <c r="AG1562" s="7" t="s">
        <v>175</v>
      </c>
      <c r="AH1562" s="43">
        <v>48.114371509123103</v>
      </c>
      <c r="AI1562" s="43">
        <v>-1.7097719227938</v>
      </c>
      <c r="AL1562" s="43">
        <v>10</v>
      </c>
      <c r="AN1562" s="46" t="s">
        <v>5240</v>
      </c>
      <c r="AO1562" s="5" t="s">
        <v>89</v>
      </c>
      <c r="AP1562" s="12" t="s">
        <v>259</v>
      </c>
      <c r="AR1562" s="7" t="s">
        <v>90</v>
      </c>
      <c r="AT1562" s="4" t="str">
        <f>CONCATENATE(AU1562,", ",AV1562,", ",AW1562,", ",AX1562,", ",AY1562,", ",AZ1562,", ",BA1562)</f>
        <v>Europe, France, FR, Bretagne, Ille-et-Vilaine, Rennes, Campus Institut Agro Rennes</v>
      </c>
      <c r="AU1562" s="1" t="s">
        <v>91</v>
      </c>
      <c r="AV1562" s="1" t="s">
        <v>92</v>
      </c>
      <c r="AW1562" s="1" t="s">
        <v>93</v>
      </c>
      <c r="AX1562" s="1" t="s">
        <v>94</v>
      </c>
      <c r="AY1562" s="1" t="s">
        <v>95</v>
      </c>
      <c r="AZ1562" s="1" t="s">
        <v>96</v>
      </c>
      <c r="BA1562" s="1" t="s">
        <v>5242</v>
      </c>
      <c r="BC1562" s="43"/>
      <c r="BF1562" s="43" t="s">
        <v>4596</v>
      </c>
      <c r="BG1562" s="43" t="s">
        <v>93</v>
      </c>
      <c r="BH1562" s="7" t="s">
        <v>97</v>
      </c>
      <c r="BJ1562" s="7" t="s">
        <v>98</v>
      </c>
      <c r="BK1562" s="7" t="s">
        <v>99</v>
      </c>
      <c r="BL1562" s="7" t="s">
        <v>4597</v>
      </c>
      <c r="BM1562" s="7" t="s">
        <v>4598</v>
      </c>
      <c r="BS1562" s="12" t="s">
        <v>259</v>
      </c>
      <c r="BU1562" s="43">
        <v>1</v>
      </c>
      <c r="BW1562" s="43" t="s">
        <v>103</v>
      </c>
    </row>
    <row r="1563" spans="3:75" x14ac:dyDescent="0.35">
      <c r="C1563" s="43" t="str">
        <f t="shared" si="24"/>
        <v>IARA:BDT-10:2022: 1562</v>
      </c>
      <c r="D1563" s="43">
        <v>1562</v>
      </c>
      <c r="E1563" s="43" t="s">
        <v>5236</v>
      </c>
      <c r="F1563" s="1" t="s">
        <v>73</v>
      </c>
      <c r="G1563" s="43" t="s">
        <v>5249</v>
      </c>
      <c r="H1563" s="2">
        <v>44842</v>
      </c>
      <c r="J1563" s="12">
        <f>YEAR(H1563)</f>
        <v>2022</v>
      </c>
      <c r="K1563" s="12">
        <f>MONTH(H1563)</f>
        <v>10</v>
      </c>
      <c r="L1563" s="12">
        <f>DAY(H1563)</f>
        <v>8</v>
      </c>
      <c r="M1563" s="13"/>
      <c r="P1563" s="12" t="s">
        <v>75</v>
      </c>
      <c r="Q1563" s="12" t="str">
        <f>CONCATENATE(X1563," ",Y1563)</f>
        <v>Cyanistes caeruleus</v>
      </c>
      <c r="R1563" s="14" t="str">
        <f>CONCATENATE(S1563,", ",T1563,", ",U1563,", ",V1563,", ",W1563,", ",X1563,", ",Y1563)</f>
        <v>Animalia, Chordata, Aves, Passeriformes, Paridae, Cyanistes, caeruleus</v>
      </c>
      <c r="S1563" s="6" t="s">
        <v>76</v>
      </c>
      <c r="T1563" s="6" t="s">
        <v>77</v>
      </c>
      <c r="U1563" s="6" t="s">
        <v>78</v>
      </c>
      <c r="V1563" s="12" t="s">
        <v>79</v>
      </c>
      <c r="W1563" s="12" t="s">
        <v>135</v>
      </c>
      <c r="X1563" s="12" t="s">
        <v>136</v>
      </c>
      <c r="Y1563" s="12" t="s">
        <v>137</v>
      </c>
      <c r="AA1563" s="12" t="s">
        <v>83</v>
      </c>
      <c r="AB1563" s="6" t="s">
        <v>84</v>
      </c>
      <c r="AC1563" s="12" t="s">
        <v>138</v>
      </c>
      <c r="AD1563" s="12" t="s">
        <v>259</v>
      </c>
      <c r="AE1563" s="2">
        <v>44842</v>
      </c>
      <c r="AF1563" s="43" t="s">
        <v>87</v>
      </c>
      <c r="AG1563" s="7" t="s">
        <v>139</v>
      </c>
      <c r="AH1563" s="43">
        <v>48.114315848814897</v>
      </c>
      <c r="AI1563" s="43">
        <v>-1.71024333096812</v>
      </c>
      <c r="AL1563" s="43">
        <v>10</v>
      </c>
      <c r="AN1563" s="46" t="s">
        <v>5240</v>
      </c>
      <c r="AO1563" s="5" t="s">
        <v>89</v>
      </c>
      <c r="AP1563" s="12" t="s">
        <v>259</v>
      </c>
      <c r="AR1563" s="7" t="s">
        <v>90</v>
      </c>
      <c r="AT1563" s="4" t="str">
        <f>CONCATENATE(AU1563,", ",AV1563,", ",AW1563,", ",AX1563,", ",AY1563,", ",AZ1563,", ",BA1563)</f>
        <v>Europe, France, FR, Bretagne, Ille-et-Vilaine, Rennes, Campus Institut Agro Rennes</v>
      </c>
      <c r="AU1563" s="1" t="s">
        <v>91</v>
      </c>
      <c r="AV1563" s="1" t="s">
        <v>92</v>
      </c>
      <c r="AW1563" s="1" t="s">
        <v>93</v>
      </c>
      <c r="AX1563" s="1" t="s">
        <v>94</v>
      </c>
      <c r="AY1563" s="1" t="s">
        <v>95</v>
      </c>
      <c r="AZ1563" s="1" t="s">
        <v>96</v>
      </c>
      <c r="BA1563" s="1" t="s">
        <v>5242</v>
      </c>
      <c r="BC1563" s="43"/>
      <c r="BF1563" s="43" t="s">
        <v>4596</v>
      </c>
      <c r="BG1563" s="43" t="s">
        <v>93</v>
      </c>
      <c r="BH1563" s="7" t="s">
        <v>97</v>
      </c>
      <c r="BJ1563" s="7" t="s">
        <v>98</v>
      </c>
      <c r="BK1563" s="7" t="s">
        <v>99</v>
      </c>
      <c r="BL1563" s="7" t="s">
        <v>4597</v>
      </c>
      <c r="BM1563" s="7" t="s">
        <v>4598</v>
      </c>
      <c r="BS1563" s="12" t="s">
        <v>259</v>
      </c>
      <c r="BU1563" s="43">
        <v>1</v>
      </c>
      <c r="BW1563" s="43" t="s">
        <v>103</v>
      </c>
    </row>
    <row r="1564" spans="3:75" x14ac:dyDescent="0.35">
      <c r="C1564" s="43" t="str">
        <f t="shared" si="24"/>
        <v>IARA:BDT-10:2022: 1563</v>
      </c>
      <c r="D1564" s="43">
        <v>1563</v>
      </c>
      <c r="E1564" s="43" t="s">
        <v>5236</v>
      </c>
      <c r="F1564" s="1" t="s">
        <v>73</v>
      </c>
      <c r="G1564" s="43" t="s">
        <v>5249</v>
      </c>
      <c r="H1564" s="2">
        <v>44842</v>
      </c>
      <c r="J1564" s="12">
        <f>YEAR(H1564)</f>
        <v>2022</v>
      </c>
      <c r="K1564" s="12">
        <f>MONTH(H1564)</f>
        <v>10</v>
      </c>
      <c r="L1564" s="12">
        <f>DAY(H1564)</f>
        <v>8</v>
      </c>
      <c r="M1564" s="13"/>
      <c r="P1564" s="12" t="s">
        <v>75</v>
      </c>
      <c r="Q1564" s="12" t="str">
        <f>CONCATENATE(X1564," ",Y1564)</f>
        <v>Cyanistes caeruleus</v>
      </c>
      <c r="R1564" s="14" t="str">
        <f>CONCATENATE(S1564,", ",T1564,", ",U1564,", ",V1564,", ",W1564,", ",X1564,", ",Y1564)</f>
        <v>Animalia, Chordata, Aves, Passeriformes, Paridae, Cyanistes, caeruleus</v>
      </c>
      <c r="S1564" s="6" t="s">
        <v>76</v>
      </c>
      <c r="T1564" s="6" t="s">
        <v>77</v>
      </c>
      <c r="U1564" s="6" t="s">
        <v>78</v>
      </c>
      <c r="V1564" s="12" t="s">
        <v>79</v>
      </c>
      <c r="W1564" s="12" t="s">
        <v>135</v>
      </c>
      <c r="X1564" s="12" t="s">
        <v>136</v>
      </c>
      <c r="Y1564" s="12" t="s">
        <v>137</v>
      </c>
      <c r="AA1564" s="12" t="s">
        <v>83</v>
      </c>
      <c r="AB1564" s="6" t="s">
        <v>84</v>
      </c>
      <c r="AC1564" s="12" t="s">
        <v>138</v>
      </c>
      <c r="AD1564" s="12" t="s">
        <v>259</v>
      </c>
      <c r="AE1564" s="2">
        <v>44842</v>
      </c>
      <c r="AF1564" s="43" t="s">
        <v>87</v>
      </c>
      <c r="AG1564" s="7" t="s">
        <v>139</v>
      </c>
      <c r="AH1564" s="43">
        <v>48.114330446125301</v>
      </c>
      <c r="AI1564" s="43">
        <v>-1.71028738414795</v>
      </c>
      <c r="AL1564" s="43">
        <v>10</v>
      </c>
      <c r="AN1564" s="46" t="s">
        <v>5240</v>
      </c>
      <c r="AO1564" s="5" t="s">
        <v>89</v>
      </c>
      <c r="AP1564" s="12" t="s">
        <v>259</v>
      </c>
      <c r="AR1564" s="7" t="s">
        <v>90</v>
      </c>
      <c r="AT1564" s="4" t="str">
        <f>CONCATENATE(AU1564,", ",AV1564,", ",AW1564,", ",AX1564,", ",AY1564,", ",AZ1564,", ",BA1564)</f>
        <v>Europe, France, FR, Bretagne, Ille-et-Vilaine, Rennes, Campus Institut Agro Rennes</v>
      </c>
      <c r="AU1564" s="1" t="s">
        <v>91</v>
      </c>
      <c r="AV1564" s="1" t="s">
        <v>92</v>
      </c>
      <c r="AW1564" s="1" t="s">
        <v>93</v>
      </c>
      <c r="AX1564" s="1" t="s">
        <v>94</v>
      </c>
      <c r="AY1564" s="1" t="s">
        <v>95</v>
      </c>
      <c r="AZ1564" s="1" t="s">
        <v>96</v>
      </c>
      <c r="BA1564" s="1" t="s">
        <v>5242</v>
      </c>
      <c r="BC1564" s="43"/>
      <c r="BF1564" s="43" t="s">
        <v>4596</v>
      </c>
      <c r="BG1564" s="43" t="s">
        <v>93</v>
      </c>
      <c r="BH1564" s="7" t="s">
        <v>97</v>
      </c>
      <c r="BJ1564" s="7" t="s">
        <v>98</v>
      </c>
      <c r="BK1564" s="7" t="s">
        <v>99</v>
      </c>
      <c r="BL1564" s="7" t="s">
        <v>4597</v>
      </c>
      <c r="BM1564" s="7" t="s">
        <v>4598</v>
      </c>
      <c r="BS1564" s="12" t="s">
        <v>259</v>
      </c>
      <c r="BU1564" s="43">
        <v>1</v>
      </c>
      <c r="BW1564" s="43" t="s">
        <v>103</v>
      </c>
    </row>
    <row r="1565" spans="3:75" x14ac:dyDescent="0.35">
      <c r="C1565" s="43" t="str">
        <f t="shared" si="24"/>
        <v>IARA:BDT-10:2022: 1564</v>
      </c>
      <c r="D1565" s="43">
        <v>1564</v>
      </c>
      <c r="E1565" s="43" t="s">
        <v>5236</v>
      </c>
      <c r="F1565" s="1" t="s">
        <v>73</v>
      </c>
      <c r="G1565" s="43" t="s">
        <v>5249</v>
      </c>
      <c r="H1565" s="2">
        <v>44842</v>
      </c>
      <c r="J1565" s="12">
        <f>YEAR(H1565)</f>
        <v>2022</v>
      </c>
      <c r="K1565" s="12">
        <f>MONTH(H1565)</f>
        <v>10</v>
      </c>
      <c r="L1565" s="12">
        <f>DAY(H1565)</f>
        <v>8</v>
      </c>
      <c r="M1565" s="13"/>
      <c r="P1565" s="12" t="s">
        <v>75</v>
      </c>
      <c r="Q1565" s="12" t="str">
        <f>CONCATENATE(X1565," ",Y1565)</f>
        <v>Turdus philomelos</v>
      </c>
      <c r="R1565" s="14" t="str">
        <f>CONCATENATE(S1565,", ",T1565,", ",U1565,", ",V1565,", ",W1565,", ",X1565,", ",Y1565)</f>
        <v>Animalia, Chordata, Aves, Passeriformes, Turdidae, Turdus, philomelos</v>
      </c>
      <c r="S1565" s="6" t="s">
        <v>76</v>
      </c>
      <c r="T1565" s="6" t="s">
        <v>77</v>
      </c>
      <c r="U1565" s="6" t="s">
        <v>78</v>
      </c>
      <c r="V1565" s="12" t="s">
        <v>79</v>
      </c>
      <c r="W1565" s="12" t="s">
        <v>126</v>
      </c>
      <c r="X1565" s="12" t="s">
        <v>127</v>
      </c>
      <c r="Y1565" s="12" t="s">
        <v>128</v>
      </c>
      <c r="AA1565" s="12" t="s">
        <v>83</v>
      </c>
      <c r="AB1565" s="6" t="s">
        <v>129</v>
      </c>
      <c r="AC1565" s="12" t="s">
        <v>130</v>
      </c>
      <c r="AD1565" s="12" t="s">
        <v>259</v>
      </c>
      <c r="AE1565" s="2">
        <v>44842</v>
      </c>
      <c r="AF1565" s="43" t="s">
        <v>87</v>
      </c>
      <c r="AG1565" s="7" t="s">
        <v>131</v>
      </c>
      <c r="AH1565" s="43">
        <v>48.1146446746816</v>
      </c>
      <c r="AI1565" s="43">
        <v>-1.70958863216002</v>
      </c>
      <c r="AL1565" s="43">
        <v>10</v>
      </c>
      <c r="AN1565" s="46" t="s">
        <v>5240</v>
      </c>
      <c r="AO1565" s="5" t="s">
        <v>89</v>
      </c>
      <c r="AP1565" s="12" t="s">
        <v>259</v>
      </c>
      <c r="AR1565" s="7" t="s">
        <v>90</v>
      </c>
      <c r="AT1565" s="4" t="str">
        <f>CONCATENATE(AU1565,", ",AV1565,", ",AW1565,", ",AX1565,", ",AY1565,", ",AZ1565,", ",BA1565)</f>
        <v>Europe, France, FR, Bretagne, Ille-et-Vilaine, Rennes, Campus Institut Agro Rennes</v>
      </c>
      <c r="AU1565" s="1" t="s">
        <v>91</v>
      </c>
      <c r="AV1565" s="1" t="s">
        <v>92</v>
      </c>
      <c r="AW1565" s="1" t="s">
        <v>93</v>
      </c>
      <c r="AX1565" s="1" t="s">
        <v>94</v>
      </c>
      <c r="AY1565" s="1" t="s">
        <v>95</v>
      </c>
      <c r="AZ1565" s="1" t="s">
        <v>96</v>
      </c>
      <c r="BA1565" s="1" t="s">
        <v>5242</v>
      </c>
      <c r="BC1565" s="43"/>
      <c r="BF1565" s="43" t="s">
        <v>4596</v>
      </c>
      <c r="BG1565" s="43" t="s">
        <v>93</v>
      </c>
      <c r="BH1565" s="7" t="s">
        <v>97</v>
      </c>
      <c r="BJ1565" s="7" t="s">
        <v>98</v>
      </c>
      <c r="BK1565" s="7" t="s">
        <v>99</v>
      </c>
      <c r="BL1565" s="7" t="s">
        <v>4597</v>
      </c>
      <c r="BM1565" s="7" t="s">
        <v>4598</v>
      </c>
      <c r="BS1565" s="12" t="s">
        <v>259</v>
      </c>
      <c r="BU1565" s="43">
        <v>1</v>
      </c>
      <c r="BW1565" s="43" t="s">
        <v>103</v>
      </c>
    </row>
    <row r="1566" spans="3:75" x14ac:dyDescent="0.35">
      <c r="C1566" s="43" t="str">
        <f t="shared" si="24"/>
        <v>IARA:BDT-10:2022: 1565</v>
      </c>
      <c r="D1566" s="43">
        <v>1565</v>
      </c>
      <c r="E1566" s="43" t="s">
        <v>5236</v>
      </c>
      <c r="F1566" s="1" t="s">
        <v>73</v>
      </c>
      <c r="G1566" s="43" t="s">
        <v>5249</v>
      </c>
      <c r="H1566" s="2">
        <v>44842</v>
      </c>
      <c r="J1566" s="12">
        <f>YEAR(H1566)</f>
        <v>2022</v>
      </c>
      <c r="K1566" s="12">
        <f>MONTH(H1566)</f>
        <v>10</v>
      </c>
      <c r="L1566" s="12">
        <f>DAY(H1566)</f>
        <v>8</v>
      </c>
      <c r="M1566" s="13"/>
      <c r="P1566" s="12" t="s">
        <v>75</v>
      </c>
      <c r="Q1566" s="12" t="str">
        <f>CONCATENATE(X1566," ",Y1566)</f>
        <v>Turdus philomelos</v>
      </c>
      <c r="R1566" s="14" t="str">
        <f>CONCATENATE(S1566,", ",T1566,", ",U1566,", ",V1566,", ",W1566,", ",X1566,", ",Y1566)</f>
        <v>Animalia, Chordata, Aves, Passeriformes, Turdidae, Turdus, philomelos</v>
      </c>
      <c r="S1566" s="6" t="s">
        <v>76</v>
      </c>
      <c r="T1566" s="6" t="s">
        <v>77</v>
      </c>
      <c r="U1566" s="6" t="s">
        <v>78</v>
      </c>
      <c r="V1566" s="12" t="s">
        <v>79</v>
      </c>
      <c r="W1566" s="12" t="s">
        <v>126</v>
      </c>
      <c r="X1566" s="12" t="s">
        <v>127</v>
      </c>
      <c r="Y1566" s="12" t="s">
        <v>128</v>
      </c>
      <c r="AA1566" s="12" t="s">
        <v>83</v>
      </c>
      <c r="AB1566" s="6" t="s">
        <v>129</v>
      </c>
      <c r="AC1566" s="12" t="s">
        <v>130</v>
      </c>
      <c r="AD1566" s="12" t="s">
        <v>259</v>
      </c>
      <c r="AE1566" s="2">
        <v>44842</v>
      </c>
      <c r="AF1566" s="43" t="s">
        <v>87</v>
      </c>
      <c r="AG1566" s="7" t="s">
        <v>131</v>
      </c>
      <c r="AH1566" s="43">
        <v>48.114675816598997</v>
      </c>
      <c r="AI1566" s="43">
        <v>-1.7096280533814101</v>
      </c>
      <c r="AL1566" s="43">
        <v>10</v>
      </c>
      <c r="AN1566" s="46" t="s">
        <v>5240</v>
      </c>
      <c r="AO1566" s="5" t="s">
        <v>89</v>
      </c>
      <c r="AP1566" s="12" t="s">
        <v>259</v>
      </c>
      <c r="AR1566" s="7" t="s">
        <v>90</v>
      </c>
      <c r="AT1566" s="4" t="str">
        <f>CONCATENATE(AU1566,", ",AV1566,", ",AW1566,", ",AX1566,", ",AY1566,", ",AZ1566,", ",BA1566)</f>
        <v>Europe, France, FR, Bretagne, Ille-et-Vilaine, Rennes, Campus Institut Agro Rennes</v>
      </c>
      <c r="AU1566" s="1" t="s">
        <v>91</v>
      </c>
      <c r="AV1566" s="1" t="s">
        <v>92</v>
      </c>
      <c r="AW1566" s="1" t="s">
        <v>93</v>
      </c>
      <c r="AX1566" s="1" t="s">
        <v>94</v>
      </c>
      <c r="AY1566" s="1" t="s">
        <v>95</v>
      </c>
      <c r="AZ1566" s="1" t="s">
        <v>96</v>
      </c>
      <c r="BA1566" s="1" t="s">
        <v>5242</v>
      </c>
      <c r="BC1566" s="43"/>
      <c r="BF1566" s="43" t="s">
        <v>4596</v>
      </c>
      <c r="BG1566" s="43" t="s">
        <v>93</v>
      </c>
      <c r="BH1566" s="7" t="s">
        <v>97</v>
      </c>
      <c r="BJ1566" s="7" t="s">
        <v>98</v>
      </c>
      <c r="BK1566" s="7" t="s">
        <v>99</v>
      </c>
      <c r="BL1566" s="7" t="s">
        <v>4597</v>
      </c>
      <c r="BM1566" s="7" t="s">
        <v>4598</v>
      </c>
      <c r="BS1566" s="12" t="s">
        <v>259</v>
      </c>
      <c r="BU1566" s="43">
        <v>1</v>
      </c>
      <c r="BW1566" s="43" t="s">
        <v>103</v>
      </c>
    </row>
    <row r="1567" spans="3:75" x14ac:dyDescent="0.35">
      <c r="C1567" s="43" t="str">
        <f t="shared" si="24"/>
        <v>IARA:BDT-10:2022: 1566</v>
      </c>
      <c r="D1567" s="43">
        <v>1566</v>
      </c>
      <c r="E1567" s="43" t="s">
        <v>5236</v>
      </c>
      <c r="F1567" s="1" t="s">
        <v>73</v>
      </c>
      <c r="G1567" s="43" t="s">
        <v>5249</v>
      </c>
      <c r="H1567" s="2">
        <v>44842</v>
      </c>
      <c r="J1567" s="12">
        <f>YEAR(H1567)</f>
        <v>2022</v>
      </c>
      <c r="K1567" s="12">
        <f>MONTH(H1567)</f>
        <v>10</v>
      </c>
      <c r="L1567" s="12">
        <f>DAY(H1567)</f>
        <v>8</v>
      </c>
      <c r="M1567" s="13"/>
      <c r="P1567" s="12" t="s">
        <v>75</v>
      </c>
      <c r="Q1567" s="12" t="str">
        <f>CONCATENATE(X1567," ",Y1567)</f>
        <v>Turdus merula</v>
      </c>
      <c r="R1567" s="14" t="str">
        <f>CONCATENATE(S1567,", ",T1567,", ",U1567,", ",V1567,", ",W1567,", ",X1567,", ",Y1567)</f>
        <v>Animalia, Chordata, Aves, Passeriformes, Turdidae, Turdus, merula</v>
      </c>
      <c r="S1567" s="6" t="s">
        <v>76</v>
      </c>
      <c r="T1567" s="6" t="s">
        <v>77</v>
      </c>
      <c r="U1567" s="6" t="s">
        <v>78</v>
      </c>
      <c r="V1567" s="17" t="s">
        <v>79</v>
      </c>
      <c r="W1567" s="17" t="s">
        <v>126</v>
      </c>
      <c r="X1567" s="17" t="s">
        <v>127</v>
      </c>
      <c r="Y1567" s="17" t="s">
        <v>132</v>
      </c>
      <c r="AA1567" s="12" t="s">
        <v>83</v>
      </c>
      <c r="AB1567" s="6" t="s">
        <v>84</v>
      </c>
      <c r="AC1567" s="12" t="s">
        <v>133</v>
      </c>
      <c r="AD1567" s="12" t="s">
        <v>259</v>
      </c>
      <c r="AE1567" s="2">
        <v>44842</v>
      </c>
      <c r="AF1567" s="43" t="s">
        <v>87</v>
      </c>
      <c r="AG1567" s="7" t="s">
        <v>134</v>
      </c>
      <c r="AH1567" s="43">
        <v>48.114669064448798</v>
      </c>
      <c r="AI1567" s="43">
        <v>-1.70969463232633</v>
      </c>
      <c r="AL1567" s="43">
        <v>10</v>
      </c>
      <c r="AN1567" s="46" t="s">
        <v>5240</v>
      </c>
      <c r="AO1567" s="5" t="s">
        <v>89</v>
      </c>
      <c r="AP1567" s="12" t="s">
        <v>259</v>
      </c>
      <c r="AR1567" s="7" t="s">
        <v>90</v>
      </c>
      <c r="AT1567" s="4" t="str">
        <f>CONCATENATE(AU1567,", ",AV1567,", ",AW1567,", ",AX1567,", ",AY1567,", ",AZ1567,", ",BA1567)</f>
        <v>Europe, France, FR, Bretagne, Ille-et-Vilaine, Rennes, Campus Institut Agro Rennes</v>
      </c>
      <c r="AU1567" s="1" t="s">
        <v>91</v>
      </c>
      <c r="AV1567" s="1" t="s">
        <v>92</v>
      </c>
      <c r="AW1567" s="1" t="s">
        <v>93</v>
      </c>
      <c r="AX1567" s="1" t="s">
        <v>94</v>
      </c>
      <c r="AY1567" s="1" t="s">
        <v>95</v>
      </c>
      <c r="AZ1567" s="1" t="s">
        <v>96</v>
      </c>
      <c r="BA1567" s="1" t="s">
        <v>5242</v>
      </c>
      <c r="BC1567" s="43"/>
      <c r="BF1567" s="43" t="s">
        <v>4596</v>
      </c>
      <c r="BG1567" s="43" t="s">
        <v>93</v>
      </c>
      <c r="BH1567" s="7" t="s">
        <v>97</v>
      </c>
      <c r="BJ1567" s="7" t="s">
        <v>98</v>
      </c>
      <c r="BK1567" s="7" t="s">
        <v>99</v>
      </c>
      <c r="BL1567" s="7" t="s">
        <v>4597</v>
      </c>
      <c r="BM1567" s="7" t="s">
        <v>4598</v>
      </c>
      <c r="BS1567" s="12" t="s">
        <v>259</v>
      </c>
      <c r="BU1567" s="43">
        <v>1</v>
      </c>
      <c r="BW1567" s="43" t="s">
        <v>103</v>
      </c>
    </row>
    <row r="1568" spans="3:75" x14ac:dyDescent="0.35">
      <c r="C1568" s="43" t="str">
        <f t="shared" si="24"/>
        <v>IARA:BDT-10:2022: 1567</v>
      </c>
      <c r="D1568" s="43">
        <v>1567</v>
      </c>
      <c r="E1568" s="43" t="s">
        <v>5236</v>
      </c>
      <c r="F1568" s="1" t="s">
        <v>73</v>
      </c>
      <c r="G1568" s="43" t="s">
        <v>5249</v>
      </c>
      <c r="H1568" s="2">
        <v>44842</v>
      </c>
      <c r="J1568" s="12">
        <f>YEAR(H1568)</f>
        <v>2022</v>
      </c>
      <c r="K1568" s="12">
        <f>MONTH(H1568)</f>
        <v>10</v>
      </c>
      <c r="L1568" s="12">
        <f>DAY(H1568)</f>
        <v>8</v>
      </c>
      <c r="M1568" s="13"/>
      <c r="P1568" s="12" t="s">
        <v>75</v>
      </c>
      <c r="Q1568" s="12" t="str">
        <f>CONCATENATE(X1568," ",Y1568)</f>
        <v>Turdus merula</v>
      </c>
      <c r="R1568" s="14" t="str">
        <f>CONCATENATE(S1568,", ",T1568,", ",U1568,", ",V1568,", ",W1568,", ",X1568,", ",Y1568)</f>
        <v>Animalia, Chordata, Aves, Passeriformes, Turdidae, Turdus, merula</v>
      </c>
      <c r="S1568" s="6" t="s">
        <v>76</v>
      </c>
      <c r="T1568" s="6" t="s">
        <v>77</v>
      </c>
      <c r="U1568" s="6" t="s">
        <v>78</v>
      </c>
      <c r="V1568" s="17" t="s">
        <v>79</v>
      </c>
      <c r="W1568" s="17" t="s">
        <v>126</v>
      </c>
      <c r="X1568" s="17" t="s">
        <v>127</v>
      </c>
      <c r="Y1568" s="17" t="s">
        <v>132</v>
      </c>
      <c r="AA1568" s="12" t="s">
        <v>83</v>
      </c>
      <c r="AB1568" s="6" t="s">
        <v>84</v>
      </c>
      <c r="AC1568" s="12" t="s">
        <v>133</v>
      </c>
      <c r="AD1568" s="12" t="s">
        <v>259</v>
      </c>
      <c r="AE1568" s="2">
        <v>44842</v>
      </c>
      <c r="AF1568" s="43" t="s">
        <v>87</v>
      </c>
      <c r="AG1568" s="7" t="s">
        <v>134</v>
      </c>
      <c r="AH1568" s="43">
        <v>48.114629041983797</v>
      </c>
      <c r="AI1568" s="43">
        <v>-1.70967274124937</v>
      </c>
      <c r="AL1568" s="43">
        <v>10</v>
      </c>
      <c r="AN1568" s="46" t="s">
        <v>5240</v>
      </c>
      <c r="AO1568" s="5" t="s">
        <v>89</v>
      </c>
      <c r="AP1568" s="12" t="s">
        <v>259</v>
      </c>
      <c r="AR1568" s="7" t="s">
        <v>90</v>
      </c>
      <c r="AT1568" s="4" t="str">
        <f>CONCATENATE(AU1568,", ",AV1568,", ",AW1568,", ",AX1568,", ",AY1568,", ",AZ1568,", ",BA1568)</f>
        <v>Europe, France, FR, Bretagne, Ille-et-Vilaine, Rennes, Campus Institut Agro Rennes</v>
      </c>
      <c r="AU1568" s="1" t="s">
        <v>91</v>
      </c>
      <c r="AV1568" s="1" t="s">
        <v>92</v>
      </c>
      <c r="AW1568" s="1" t="s">
        <v>93</v>
      </c>
      <c r="AX1568" s="1" t="s">
        <v>94</v>
      </c>
      <c r="AY1568" s="1" t="s">
        <v>95</v>
      </c>
      <c r="AZ1568" s="1" t="s">
        <v>96</v>
      </c>
      <c r="BA1568" s="1" t="s">
        <v>5242</v>
      </c>
      <c r="BC1568" s="43"/>
      <c r="BF1568" s="43" t="s">
        <v>4596</v>
      </c>
      <c r="BG1568" s="43" t="s">
        <v>93</v>
      </c>
      <c r="BH1568" s="7" t="s">
        <v>97</v>
      </c>
      <c r="BJ1568" s="7" t="s">
        <v>98</v>
      </c>
      <c r="BK1568" s="7" t="s">
        <v>99</v>
      </c>
      <c r="BL1568" s="7" t="s">
        <v>4597</v>
      </c>
      <c r="BM1568" s="7" t="s">
        <v>4598</v>
      </c>
      <c r="BS1568" s="12" t="s">
        <v>259</v>
      </c>
      <c r="BU1568" s="43">
        <v>1</v>
      </c>
      <c r="BW1568" s="43" t="s">
        <v>103</v>
      </c>
    </row>
    <row r="1569" spans="3:75" x14ac:dyDescent="0.35">
      <c r="C1569" s="43" t="str">
        <f t="shared" si="24"/>
        <v>IARA:BDT-10:2022: 1568</v>
      </c>
      <c r="D1569" s="43">
        <v>1568</v>
      </c>
      <c r="E1569" s="43" t="s">
        <v>5236</v>
      </c>
      <c r="F1569" s="1" t="s">
        <v>73</v>
      </c>
      <c r="G1569" s="43" t="s">
        <v>5249</v>
      </c>
      <c r="H1569" s="2">
        <v>44842</v>
      </c>
      <c r="J1569" s="12">
        <f>YEAR(H1569)</f>
        <v>2022</v>
      </c>
      <c r="K1569" s="12">
        <f>MONTH(H1569)</f>
        <v>10</v>
      </c>
      <c r="L1569" s="12">
        <f>DAY(H1569)</f>
        <v>8</v>
      </c>
      <c r="M1569" s="13"/>
      <c r="P1569" s="12" t="s">
        <v>75</v>
      </c>
      <c r="Q1569" s="12" t="str">
        <f>CONCATENATE(X1569," ",Y1569)</f>
        <v>Turdus merula</v>
      </c>
      <c r="R1569" s="14" t="str">
        <f>CONCATENATE(S1569,", ",T1569,", ",U1569,", ",V1569,", ",W1569,", ",X1569,", ",Y1569)</f>
        <v>Animalia, Chordata, Aves, Passeriformes, Turdidae, Turdus, merula</v>
      </c>
      <c r="S1569" s="6" t="s">
        <v>76</v>
      </c>
      <c r="T1569" s="6" t="s">
        <v>77</v>
      </c>
      <c r="U1569" s="6" t="s">
        <v>78</v>
      </c>
      <c r="V1569" s="17" t="s">
        <v>79</v>
      </c>
      <c r="W1569" s="17" t="s">
        <v>126</v>
      </c>
      <c r="X1569" s="17" t="s">
        <v>127</v>
      </c>
      <c r="Y1569" s="17" t="s">
        <v>132</v>
      </c>
      <c r="AA1569" s="12" t="s">
        <v>83</v>
      </c>
      <c r="AB1569" s="6" t="s">
        <v>84</v>
      </c>
      <c r="AC1569" s="12" t="s">
        <v>133</v>
      </c>
      <c r="AD1569" s="12" t="s">
        <v>259</v>
      </c>
      <c r="AE1569" s="2">
        <v>44842</v>
      </c>
      <c r="AF1569" s="43" t="s">
        <v>87</v>
      </c>
      <c r="AG1569" s="7" t="s">
        <v>134</v>
      </c>
      <c r="AH1569" s="43">
        <v>48.114637860743699</v>
      </c>
      <c r="AI1569" s="43">
        <v>-1.7097590307706101</v>
      </c>
      <c r="AL1569" s="43">
        <v>10</v>
      </c>
      <c r="AN1569" s="46" t="s">
        <v>5240</v>
      </c>
      <c r="AO1569" s="5" t="s">
        <v>89</v>
      </c>
      <c r="AP1569" s="12" t="s">
        <v>259</v>
      </c>
      <c r="AR1569" s="7" t="s">
        <v>90</v>
      </c>
      <c r="AT1569" s="4" t="str">
        <f>CONCATENATE(AU1569,", ",AV1569,", ",AW1569,", ",AX1569,", ",AY1569,", ",AZ1569,", ",BA1569)</f>
        <v>Europe, France, FR, Bretagne, Ille-et-Vilaine, Rennes, Campus Institut Agro Rennes</v>
      </c>
      <c r="AU1569" s="1" t="s">
        <v>91</v>
      </c>
      <c r="AV1569" s="1" t="s">
        <v>92</v>
      </c>
      <c r="AW1569" s="1" t="s">
        <v>93</v>
      </c>
      <c r="AX1569" s="1" t="s">
        <v>94</v>
      </c>
      <c r="AY1569" s="1" t="s">
        <v>95</v>
      </c>
      <c r="AZ1569" s="1" t="s">
        <v>96</v>
      </c>
      <c r="BA1569" s="1" t="s">
        <v>5242</v>
      </c>
      <c r="BC1569" s="43"/>
      <c r="BF1569" s="43" t="s">
        <v>4596</v>
      </c>
      <c r="BG1569" s="43" t="s">
        <v>93</v>
      </c>
      <c r="BH1569" s="7" t="s">
        <v>97</v>
      </c>
      <c r="BJ1569" s="7" t="s">
        <v>98</v>
      </c>
      <c r="BK1569" s="7" t="s">
        <v>99</v>
      </c>
      <c r="BL1569" s="7" t="s">
        <v>4597</v>
      </c>
      <c r="BM1569" s="7" t="s">
        <v>4598</v>
      </c>
      <c r="BS1569" s="12" t="s">
        <v>259</v>
      </c>
      <c r="BU1569" s="43">
        <v>1</v>
      </c>
      <c r="BW1569" s="43" t="s">
        <v>103</v>
      </c>
    </row>
    <row r="1570" spans="3:75" x14ac:dyDescent="0.35">
      <c r="C1570" s="43" t="str">
        <f t="shared" si="24"/>
        <v>IARA:BDT-10:2022: 1569</v>
      </c>
      <c r="D1570" s="43">
        <v>1569</v>
      </c>
      <c r="E1570" s="43" t="s">
        <v>5236</v>
      </c>
      <c r="F1570" s="1" t="s">
        <v>73</v>
      </c>
      <c r="G1570" s="43" t="s">
        <v>5249</v>
      </c>
      <c r="H1570" s="2">
        <v>44842</v>
      </c>
      <c r="J1570" s="12">
        <f>YEAR(H1570)</f>
        <v>2022</v>
      </c>
      <c r="K1570" s="12">
        <f>MONTH(H1570)</f>
        <v>10</v>
      </c>
      <c r="L1570" s="12">
        <f>DAY(H1570)</f>
        <v>8</v>
      </c>
      <c r="M1570" s="13"/>
      <c r="P1570" s="12" t="s">
        <v>75</v>
      </c>
      <c r="Q1570" s="12" t="str">
        <f>CONCATENATE(X1570," ",Y1570)</f>
        <v>Sylvia atricapilla</v>
      </c>
      <c r="R1570" s="14" t="str">
        <f>CONCATENATE(S1570,", ",T1570,", ",U1570,", ",V1570,", ",W1570,", ",X1570,", ",Y1570)</f>
        <v>Animalia, Chordata, Aves, Passeriformes, Sylviidae, Sylvia, atricapilla</v>
      </c>
      <c r="S1570" s="6" t="s">
        <v>76</v>
      </c>
      <c r="T1570" s="6" t="s">
        <v>77</v>
      </c>
      <c r="U1570" s="6" t="s">
        <v>78</v>
      </c>
      <c r="V1570" s="12" t="s">
        <v>79</v>
      </c>
      <c r="W1570" s="12" t="s">
        <v>117</v>
      </c>
      <c r="X1570" s="12" t="s">
        <v>118</v>
      </c>
      <c r="Y1570" s="12" t="s">
        <v>119</v>
      </c>
      <c r="AA1570" s="12" t="s">
        <v>83</v>
      </c>
      <c r="AB1570" s="6" t="s">
        <v>84</v>
      </c>
      <c r="AC1570" s="12" t="s">
        <v>120</v>
      </c>
      <c r="AD1570" s="12" t="s">
        <v>259</v>
      </c>
      <c r="AE1570" s="2">
        <v>44842</v>
      </c>
      <c r="AF1570" s="43" t="s">
        <v>87</v>
      </c>
      <c r="AG1570" s="7" t="s">
        <v>121</v>
      </c>
      <c r="AH1570" s="43">
        <v>48.114509213684997</v>
      </c>
      <c r="AI1570" s="43">
        <v>-1.71001017470704</v>
      </c>
      <c r="AL1570" s="43">
        <v>10</v>
      </c>
      <c r="AN1570" s="46" t="s">
        <v>5240</v>
      </c>
      <c r="AO1570" s="5" t="s">
        <v>89</v>
      </c>
      <c r="AP1570" s="12" t="s">
        <v>259</v>
      </c>
      <c r="AR1570" s="7" t="s">
        <v>90</v>
      </c>
      <c r="AT1570" s="4" t="str">
        <f>CONCATENATE(AU1570,", ",AV1570,", ",AW1570,", ",AX1570,", ",AY1570,", ",AZ1570,", ",BA1570)</f>
        <v>Europe, France, FR, Bretagne, Ille-et-Vilaine, Rennes, Campus Institut Agro Rennes</v>
      </c>
      <c r="AU1570" s="1" t="s">
        <v>91</v>
      </c>
      <c r="AV1570" s="1" t="s">
        <v>92</v>
      </c>
      <c r="AW1570" s="1" t="s">
        <v>93</v>
      </c>
      <c r="AX1570" s="1" t="s">
        <v>94</v>
      </c>
      <c r="AY1570" s="1" t="s">
        <v>95</v>
      </c>
      <c r="AZ1570" s="1" t="s">
        <v>96</v>
      </c>
      <c r="BA1570" s="1" t="s">
        <v>5242</v>
      </c>
      <c r="BC1570" s="43"/>
      <c r="BF1570" s="43" t="s">
        <v>4596</v>
      </c>
      <c r="BG1570" s="43" t="s">
        <v>93</v>
      </c>
      <c r="BH1570" s="7" t="s">
        <v>97</v>
      </c>
      <c r="BJ1570" s="7" t="s">
        <v>98</v>
      </c>
      <c r="BK1570" s="7" t="s">
        <v>99</v>
      </c>
      <c r="BL1570" s="7" t="s">
        <v>4597</v>
      </c>
      <c r="BM1570" s="7" t="s">
        <v>4598</v>
      </c>
      <c r="BS1570" s="12" t="s">
        <v>259</v>
      </c>
      <c r="BU1570" s="43">
        <v>1</v>
      </c>
      <c r="BW1570" s="43" t="s">
        <v>103</v>
      </c>
    </row>
    <row r="1571" spans="3:75" x14ac:dyDescent="0.35">
      <c r="C1571" s="43" t="str">
        <f t="shared" si="24"/>
        <v>IARA:BDT-10:2022: 1570</v>
      </c>
      <c r="D1571" s="43">
        <v>1570</v>
      </c>
      <c r="E1571" s="43" t="s">
        <v>5236</v>
      </c>
      <c r="F1571" s="1" t="s">
        <v>73</v>
      </c>
      <c r="G1571" s="43" t="s">
        <v>5249</v>
      </c>
      <c r="H1571" s="2">
        <v>44842</v>
      </c>
      <c r="J1571" s="12">
        <f>YEAR(H1571)</f>
        <v>2022</v>
      </c>
      <c r="K1571" s="12">
        <f>MONTH(H1571)</f>
        <v>10</v>
      </c>
      <c r="L1571" s="12">
        <f>DAY(H1571)</f>
        <v>8</v>
      </c>
      <c r="M1571" s="13"/>
      <c r="P1571" s="12" t="s">
        <v>75</v>
      </c>
      <c r="Q1571" s="12" t="str">
        <f>CONCATENATE(X1571," ",Y1571)</f>
        <v>Sylvia atricapilla</v>
      </c>
      <c r="R1571" s="14" t="str">
        <f>CONCATENATE(S1571,", ",T1571,", ",U1571,", ",V1571,", ",W1571,", ",X1571,", ",Y1571)</f>
        <v>Animalia, Chordata, Aves, Passeriformes, Sylviidae, Sylvia, atricapilla</v>
      </c>
      <c r="S1571" s="6" t="s">
        <v>76</v>
      </c>
      <c r="T1571" s="6" t="s">
        <v>77</v>
      </c>
      <c r="U1571" s="6" t="s">
        <v>78</v>
      </c>
      <c r="V1571" s="12" t="s">
        <v>79</v>
      </c>
      <c r="W1571" s="12" t="s">
        <v>117</v>
      </c>
      <c r="X1571" s="12" t="s">
        <v>118</v>
      </c>
      <c r="Y1571" s="12" t="s">
        <v>119</v>
      </c>
      <c r="AA1571" s="12" t="s">
        <v>83</v>
      </c>
      <c r="AB1571" s="6" t="s">
        <v>84</v>
      </c>
      <c r="AC1571" s="12" t="s">
        <v>120</v>
      </c>
      <c r="AD1571" s="12" t="s">
        <v>259</v>
      </c>
      <c r="AE1571" s="2">
        <v>44842</v>
      </c>
      <c r="AF1571" s="43" t="s">
        <v>87</v>
      </c>
      <c r="AG1571" s="7" t="s">
        <v>121</v>
      </c>
      <c r="AH1571" s="43">
        <v>48.114480200172203</v>
      </c>
      <c r="AI1571" s="43">
        <v>-1.7100198019719</v>
      </c>
      <c r="AL1571" s="43">
        <v>10</v>
      </c>
      <c r="AN1571" s="46" t="s">
        <v>5240</v>
      </c>
      <c r="AO1571" s="5" t="s">
        <v>89</v>
      </c>
      <c r="AP1571" s="12" t="s">
        <v>259</v>
      </c>
      <c r="AR1571" s="7" t="s">
        <v>90</v>
      </c>
      <c r="AT1571" s="4" t="str">
        <f>CONCATENATE(AU1571,", ",AV1571,", ",AW1571,", ",AX1571,", ",AY1571,", ",AZ1571,", ",BA1571)</f>
        <v>Europe, France, FR, Bretagne, Ille-et-Vilaine, Rennes, Campus Institut Agro Rennes</v>
      </c>
      <c r="AU1571" s="1" t="s">
        <v>91</v>
      </c>
      <c r="AV1571" s="1" t="s">
        <v>92</v>
      </c>
      <c r="AW1571" s="1" t="s">
        <v>93</v>
      </c>
      <c r="AX1571" s="1" t="s">
        <v>94</v>
      </c>
      <c r="AY1571" s="1" t="s">
        <v>95</v>
      </c>
      <c r="AZ1571" s="1" t="s">
        <v>96</v>
      </c>
      <c r="BA1571" s="1" t="s">
        <v>5242</v>
      </c>
      <c r="BC1571" s="43"/>
      <c r="BF1571" s="43" t="s">
        <v>4596</v>
      </c>
      <c r="BG1571" s="43" t="s">
        <v>93</v>
      </c>
      <c r="BH1571" s="7" t="s">
        <v>97</v>
      </c>
      <c r="BJ1571" s="7" t="s">
        <v>98</v>
      </c>
      <c r="BK1571" s="7" t="s">
        <v>99</v>
      </c>
      <c r="BL1571" s="7" t="s">
        <v>4597</v>
      </c>
      <c r="BM1571" s="7" t="s">
        <v>4598</v>
      </c>
      <c r="BS1571" s="12" t="s">
        <v>259</v>
      </c>
      <c r="BU1571" s="43">
        <v>1</v>
      </c>
      <c r="BW1571" s="43" t="s">
        <v>103</v>
      </c>
    </row>
    <row r="1572" spans="3:75" x14ac:dyDescent="0.35">
      <c r="C1572" s="43" t="str">
        <f t="shared" si="24"/>
        <v>IARA:BDT-10:2022: 1571</v>
      </c>
      <c r="D1572" s="43">
        <v>1571</v>
      </c>
      <c r="E1572" s="43" t="s">
        <v>5236</v>
      </c>
      <c r="F1572" s="1" t="s">
        <v>73</v>
      </c>
      <c r="G1572" s="43" t="s">
        <v>5249</v>
      </c>
      <c r="H1572" s="2">
        <v>44842</v>
      </c>
      <c r="J1572" s="12">
        <f>YEAR(H1572)</f>
        <v>2022</v>
      </c>
      <c r="K1572" s="12">
        <f>MONTH(H1572)</f>
        <v>10</v>
      </c>
      <c r="L1572" s="12">
        <f>DAY(H1572)</f>
        <v>8</v>
      </c>
      <c r="M1572" s="13"/>
      <c r="P1572" s="12" t="s">
        <v>75</v>
      </c>
      <c r="Q1572" s="12" t="str">
        <f>CONCATENATE(X1572," ",Y1572)</f>
        <v>Cyanistes caeruleus</v>
      </c>
      <c r="R1572" s="14" t="str">
        <f>CONCATENATE(S1572,", ",T1572,", ",U1572,", ",V1572,", ",W1572,", ",X1572,", ",Y1572)</f>
        <v>Animalia, Chordata, Aves, Passeriformes, Paridae, Cyanistes, caeruleus</v>
      </c>
      <c r="S1572" s="6" t="s">
        <v>76</v>
      </c>
      <c r="T1572" s="6" t="s">
        <v>77</v>
      </c>
      <c r="U1572" s="6" t="s">
        <v>78</v>
      </c>
      <c r="V1572" s="12" t="s">
        <v>79</v>
      </c>
      <c r="W1572" s="12" t="s">
        <v>135</v>
      </c>
      <c r="X1572" s="12" t="s">
        <v>136</v>
      </c>
      <c r="Y1572" s="12" t="s">
        <v>137</v>
      </c>
      <c r="AA1572" s="12" t="s">
        <v>83</v>
      </c>
      <c r="AB1572" s="6" t="s">
        <v>84</v>
      </c>
      <c r="AC1572" s="12" t="s">
        <v>138</v>
      </c>
      <c r="AD1572" s="12" t="s">
        <v>259</v>
      </c>
      <c r="AE1572" s="2">
        <v>44842</v>
      </c>
      <c r="AF1572" s="43" t="s">
        <v>87</v>
      </c>
      <c r="AG1572" s="7" t="s">
        <v>139</v>
      </c>
      <c r="AH1572" s="43">
        <v>48.114506969280399</v>
      </c>
      <c r="AI1572" s="43">
        <v>-1.7093503807342201</v>
      </c>
      <c r="AL1572" s="43">
        <v>10</v>
      </c>
      <c r="AN1572" s="46" t="s">
        <v>5240</v>
      </c>
      <c r="AO1572" s="5" t="s">
        <v>89</v>
      </c>
      <c r="AP1572" s="12" t="s">
        <v>259</v>
      </c>
      <c r="AR1572" s="7" t="s">
        <v>90</v>
      </c>
      <c r="AT1572" s="4" t="str">
        <f>CONCATENATE(AU1572,", ",AV1572,", ",AW1572,", ",AX1572,", ",AY1572,", ",AZ1572,", ",BA1572)</f>
        <v>Europe, France, FR, Bretagne, Ille-et-Vilaine, Rennes, Campus Institut Agro Rennes</v>
      </c>
      <c r="AU1572" s="1" t="s">
        <v>91</v>
      </c>
      <c r="AV1572" s="1" t="s">
        <v>92</v>
      </c>
      <c r="AW1572" s="1" t="s">
        <v>93</v>
      </c>
      <c r="AX1572" s="1" t="s">
        <v>94</v>
      </c>
      <c r="AY1572" s="1" t="s">
        <v>95</v>
      </c>
      <c r="AZ1572" s="1" t="s">
        <v>96</v>
      </c>
      <c r="BA1572" s="1" t="s">
        <v>5242</v>
      </c>
      <c r="BC1572" s="43"/>
      <c r="BF1572" s="43" t="s">
        <v>4596</v>
      </c>
      <c r="BG1572" s="43" t="s">
        <v>93</v>
      </c>
      <c r="BH1572" s="7" t="s">
        <v>97</v>
      </c>
      <c r="BJ1572" s="7" t="s">
        <v>98</v>
      </c>
      <c r="BK1572" s="7" t="s">
        <v>99</v>
      </c>
      <c r="BL1572" s="7" t="s">
        <v>4597</v>
      </c>
      <c r="BM1572" s="7" t="s">
        <v>4598</v>
      </c>
      <c r="BS1572" s="12" t="s">
        <v>259</v>
      </c>
      <c r="BU1572" s="43">
        <v>1</v>
      </c>
      <c r="BW1572" s="43" t="s">
        <v>103</v>
      </c>
    </row>
    <row r="1573" spans="3:75" x14ac:dyDescent="0.35">
      <c r="C1573" s="43" t="str">
        <f t="shared" si="24"/>
        <v>IARA:BDT-10:2022: 1572</v>
      </c>
      <c r="D1573" s="43">
        <v>1572</v>
      </c>
      <c r="E1573" s="43" t="s">
        <v>5236</v>
      </c>
      <c r="F1573" s="1" t="s">
        <v>73</v>
      </c>
      <c r="G1573" s="43" t="s">
        <v>5249</v>
      </c>
      <c r="H1573" s="2">
        <v>44842</v>
      </c>
      <c r="J1573" s="12">
        <f>YEAR(H1573)</f>
        <v>2022</v>
      </c>
      <c r="K1573" s="12">
        <f>MONTH(H1573)</f>
        <v>10</v>
      </c>
      <c r="L1573" s="12">
        <f>DAY(H1573)</f>
        <v>8</v>
      </c>
      <c r="M1573" s="13"/>
      <c r="P1573" s="12" t="s">
        <v>75</v>
      </c>
      <c r="Q1573" s="12" t="str">
        <f>CONCATENATE(X1573," ",Y1573)</f>
        <v>Cyanistes caeruleus</v>
      </c>
      <c r="R1573" s="14" t="str">
        <f>CONCATENATE(S1573,", ",T1573,", ",U1573,", ",V1573,", ",W1573,", ",X1573,", ",Y1573)</f>
        <v>Animalia, Chordata, Aves, Passeriformes, Paridae, Cyanistes, caeruleus</v>
      </c>
      <c r="S1573" s="6" t="s">
        <v>76</v>
      </c>
      <c r="T1573" s="6" t="s">
        <v>77</v>
      </c>
      <c r="U1573" s="6" t="s">
        <v>78</v>
      </c>
      <c r="V1573" s="12" t="s">
        <v>79</v>
      </c>
      <c r="W1573" s="12" t="s">
        <v>135</v>
      </c>
      <c r="X1573" s="12" t="s">
        <v>136</v>
      </c>
      <c r="Y1573" s="12" t="s">
        <v>137</v>
      </c>
      <c r="AA1573" s="12" t="s">
        <v>83</v>
      </c>
      <c r="AB1573" s="6" t="s">
        <v>84</v>
      </c>
      <c r="AC1573" s="12" t="s">
        <v>138</v>
      </c>
      <c r="AD1573" s="12" t="s">
        <v>259</v>
      </c>
      <c r="AE1573" s="2">
        <v>44842</v>
      </c>
      <c r="AF1573" s="43" t="s">
        <v>87</v>
      </c>
      <c r="AG1573" s="7" t="s">
        <v>139</v>
      </c>
      <c r="AH1573" s="43">
        <v>48.114483977776203</v>
      </c>
      <c r="AI1573" s="43">
        <v>-1.70931168655861</v>
      </c>
      <c r="AL1573" s="43">
        <v>10</v>
      </c>
      <c r="AN1573" s="46" t="s">
        <v>5240</v>
      </c>
      <c r="AO1573" s="5" t="s">
        <v>89</v>
      </c>
      <c r="AP1573" s="12" t="s">
        <v>259</v>
      </c>
      <c r="AR1573" s="7" t="s">
        <v>90</v>
      </c>
      <c r="AT1573" s="4" t="str">
        <f>CONCATENATE(AU1573,", ",AV1573,", ",AW1573,", ",AX1573,", ",AY1573,", ",AZ1573,", ",BA1573)</f>
        <v>Europe, France, FR, Bretagne, Ille-et-Vilaine, Rennes, Campus Institut Agro Rennes</v>
      </c>
      <c r="AU1573" s="1" t="s">
        <v>91</v>
      </c>
      <c r="AV1573" s="1" t="s">
        <v>92</v>
      </c>
      <c r="AW1573" s="1" t="s">
        <v>93</v>
      </c>
      <c r="AX1573" s="1" t="s">
        <v>94</v>
      </c>
      <c r="AY1573" s="1" t="s">
        <v>95</v>
      </c>
      <c r="AZ1573" s="1" t="s">
        <v>96</v>
      </c>
      <c r="BA1573" s="1" t="s">
        <v>5242</v>
      </c>
      <c r="BC1573" s="43"/>
      <c r="BF1573" s="43" t="s">
        <v>4596</v>
      </c>
      <c r="BG1573" s="43" t="s">
        <v>93</v>
      </c>
      <c r="BH1573" s="7" t="s">
        <v>97</v>
      </c>
      <c r="BJ1573" s="7" t="s">
        <v>98</v>
      </c>
      <c r="BK1573" s="7" t="s">
        <v>99</v>
      </c>
      <c r="BL1573" s="7" t="s">
        <v>4597</v>
      </c>
      <c r="BM1573" s="7" t="s">
        <v>4598</v>
      </c>
      <c r="BS1573" s="12" t="s">
        <v>259</v>
      </c>
      <c r="BU1573" s="43">
        <v>1</v>
      </c>
      <c r="BW1573" s="43" t="s">
        <v>103</v>
      </c>
    </row>
    <row r="1574" spans="3:75" x14ac:dyDescent="0.35">
      <c r="C1574" s="43" t="str">
        <f t="shared" si="24"/>
        <v>IARA:BDT-10:2022: 1573</v>
      </c>
      <c r="D1574" s="43">
        <v>1573</v>
      </c>
      <c r="E1574" s="43" t="s">
        <v>5236</v>
      </c>
      <c r="F1574" s="1" t="s">
        <v>73</v>
      </c>
      <c r="G1574" s="43" t="s">
        <v>5249</v>
      </c>
      <c r="H1574" s="2">
        <v>44842</v>
      </c>
      <c r="J1574" s="12">
        <f>YEAR(H1574)</f>
        <v>2022</v>
      </c>
      <c r="K1574" s="12">
        <f>MONTH(H1574)</f>
        <v>10</v>
      </c>
      <c r="L1574" s="12">
        <f>DAY(H1574)</f>
        <v>8</v>
      </c>
      <c r="M1574" s="13"/>
      <c r="P1574" s="12" t="s">
        <v>75</v>
      </c>
      <c r="Q1574" s="12" t="str">
        <f>CONCATENATE(X1574," ",Y1574)</f>
        <v>Parus major</v>
      </c>
      <c r="R1574" s="14" t="str">
        <f>CONCATENATE(S1574,", ",T1574,", ",U1574,", ",V1574,", ",W1574,", ",X1574,", ",Y1574)</f>
        <v>Animalia, Chordata, Aves, Passeriformes, Paridae, Parus, major</v>
      </c>
      <c r="S1574" s="6" t="s">
        <v>76</v>
      </c>
      <c r="T1574" s="6" t="s">
        <v>77</v>
      </c>
      <c r="U1574" s="6" t="s">
        <v>78</v>
      </c>
      <c r="V1574" s="12" t="s">
        <v>79</v>
      </c>
      <c r="W1574" s="12" t="s">
        <v>135</v>
      </c>
      <c r="X1574" s="12" t="s">
        <v>140</v>
      </c>
      <c r="Y1574" s="12" t="s">
        <v>141</v>
      </c>
      <c r="AA1574" s="12" t="s">
        <v>83</v>
      </c>
      <c r="AB1574" s="6" t="s">
        <v>84</v>
      </c>
      <c r="AC1574" s="12" t="s">
        <v>142</v>
      </c>
      <c r="AD1574" s="12" t="s">
        <v>259</v>
      </c>
      <c r="AE1574" s="2">
        <v>44842</v>
      </c>
      <c r="AF1574" s="43" t="s">
        <v>87</v>
      </c>
      <c r="AG1574" s="7" t="s">
        <v>143</v>
      </c>
      <c r="AH1574" s="43">
        <v>48.114939854233498</v>
      </c>
      <c r="AI1574" s="43">
        <v>-1.7098775724386801</v>
      </c>
      <c r="AL1574" s="43">
        <v>10</v>
      </c>
      <c r="AN1574" s="46" t="s">
        <v>5240</v>
      </c>
      <c r="AO1574" s="5" t="s">
        <v>89</v>
      </c>
      <c r="AP1574" s="12" t="s">
        <v>259</v>
      </c>
      <c r="AR1574" s="7" t="s">
        <v>90</v>
      </c>
      <c r="AT1574" s="4" t="str">
        <f>CONCATENATE(AU1574,", ",AV1574,", ",AW1574,", ",AX1574,", ",AY1574,", ",AZ1574,", ",BA1574)</f>
        <v>Europe, France, FR, Bretagne, Ille-et-Vilaine, Rennes, Campus Institut Agro Rennes</v>
      </c>
      <c r="AU1574" s="1" t="s">
        <v>91</v>
      </c>
      <c r="AV1574" s="1" t="s">
        <v>92</v>
      </c>
      <c r="AW1574" s="1" t="s">
        <v>93</v>
      </c>
      <c r="AX1574" s="1" t="s">
        <v>94</v>
      </c>
      <c r="AY1574" s="1" t="s">
        <v>95</v>
      </c>
      <c r="AZ1574" s="1" t="s">
        <v>96</v>
      </c>
      <c r="BA1574" s="1" t="s">
        <v>5242</v>
      </c>
      <c r="BC1574" s="43"/>
      <c r="BF1574" s="43" t="s">
        <v>4596</v>
      </c>
      <c r="BG1574" s="43" t="s">
        <v>93</v>
      </c>
      <c r="BH1574" s="7" t="s">
        <v>97</v>
      </c>
      <c r="BJ1574" s="7" t="s">
        <v>98</v>
      </c>
      <c r="BK1574" s="7" t="s">
        <v>99</v>
      </c>
      <c r="BL1574" s="7" t="s">
        <v>4597</v>
      </c>
      <c r="BM1574" s="7" t="s">
        <v>4598</v>
      </c>
      <c r="BS1574" s="12" t="s">
        <v>259</v>
      </c>
      <c r="BU1574" s="43">
        <v>1</v>
      </c>
      <c r="BW1574" s="43" t="s">
        <v>103</v>
      </c>
    </row>
    <row r="1575" spans="3:75" x14ac:dyDescent="0.35">
      <c r="C1575" s="43" t="str">
        <f t="shared" si="24"/>
        <v>IARA:BDT-10:2022: 1574</v>
      </c>
      <c r="D1575" s="43">
        <v>1574</v>
      </c>
      <c r="E1575" s="43" t="s">
        <v>5236</v>
      </c>
      <c r="F1575" s="1" t="s">
        <v>73</v>
      </c>
      <c r="G1575" s="43" t="s">
        <v>5249</v>
      </c>
      <c r="H1575" s="2">
        <v>44842</v>
      </c>
      <c r="J1575" s="12">
        <f>YEAR(H1575)</f>
        <v>2022</v>
      </c>
      <c r="K1575" s="12">
        <f>MONTH(H1575)</f>
        <v>10</v>
      </c>
      <c r="L1575" s="12">
        <f>DAY(H1575)</f>
        <v>8</v>
      </c>
      <c r="M1575" s="13"/>
      <c r="P1575" s="12" t="s">
        <v>75</v>
      </c>
      <c r="Q1575" s="12" t="str">
        <f>CONCATENATE(X1575," ",Y1575)</f>
        <v>Columba palumbus</v>
      </c>
      <c r="R1575" s="14" t="str">
        <f>CONCATENATE(S1575,", ",T1575,", ",U1575,", ",V1575,", ",W1575,", ",X1575,", ",Y1575)</f>
        <v>Animalia, Chordata, Aves, Columbiformes, Columbidae, Columba, palumbus</v>
      </c>
      <c r="S1575" s="6" t="s">
        <v>76</v>
      </c>
      <c r="T1575" s="6" t="s">
        <v>77</v>
      </c>
      <c r="U1575" s="6" t="s">
        <v>78</v>
      </c>
      <c r="V1575" s="12" t="s">
        <v>159</v>
      </c>
      <c r="W1575" s="12" t="s">
        <v>160</v>
      </c>
      <c r="X1575" s="12" t="s">
        <v>161</v>
      </c>
      <c r="Y1575" s="12" t="s">
        <v>162</v>
      </c>
      <c r="AA1575" s="12" t="s">
        <v>83</v>
      </c>
      <c r="AB1575" s="6" t="s">
        <v>84</v>
      </c>
      <c r="AC1575" s="12" t="s">
        <v>163</v>
      </c>
      <c r="AD1575" s="12" t="s">
        <v>259</v>
      </c>
      <c r="AE1575" s="2">
        <v>44842</v>
      </c>
      <c r="AF1575" s="43" t="s">
        <v>87</v>
      </c>
      <c r="AG1575" s="7" t="s">
        <v>164</v>
      </c>
      <c r="AH1575" s="43">
        <v>48.115007611268297</v>
      </c>
      <c r="AI1575" s="43">
        <v>-1.71002408533221</v>
      </c>
      <c r="AL1575" s="43">
        <v>10</v>
      </c>
      <c r="AN1575" s="46" t="s">
        <v>5240</v>
      </c>
      <c r="AO1575" s="5" t="s">
        <v>89</v>
      </c>
      <c r="AP1575" s="12" t="s">
        <v>259</v>
      </c>
      <c r="AR1575" s="7" t="s">
        <v>90</v>
      </c>
      <c r="AT1575" s="4" t="str">
        <f>CONCATENATE(AU1575,", ",AV1575,", ",AW1575,", ",AX1575,", ",AY1575,", ",AZ1575,", ",BA1575)</f>
        <v>Europe, France, FR, Bretagne, Ille-et-Vilaine, Rennes, Campus Institut Agro Rennes</v>
      </c>
      <c r="AU1575" s="1" t="s">
        <v>91</v>
      </c>
      <c r="AV1575" s="1" t="s">
        <v>92</v>
      </c>
      <c r="AW1575" s="1" t="s">
        <v>93</v>
      </c>
      <c r="AX1575" s="1" t="s">
        <v>94</v>
      </c>
      <c r="AY1575" s="1" t="s">
        <v>95</v>
      </c>
      <c r="AZ1575" s="1" t="s">
        <v>96</v>
      </c>
      <c r="BA1575" s="1" t="s">
        <v>5242</v>
      </c>
      <c r="BC1575" s="43"/>
      <c r="BF1575" s="43" t="s">
        <v>4596</v>
      </c>
      <c r="BG1575" s="43" t="s">
        <v>93</v>
      </c>
      <c r="BH1575" s="7" t="s">
        <v>97</v>
      </c>
      <c r="BJ1575" s="7" t="s">
        <v>98</v>
      </c>
      <c r="BK1575" s="7" t="s">
        <v>99</v>
      </c>
      <c r="BL1575" s="7" t="s">
        <v>4597</v>
      </c>
      <c r="BM1575" s="7" t="s">
        <v>4598</v>
      </c>
      <c r="BS1575" s="12" t="s">
        <v>259</v>
      </c>
      <c r="BU1575" s="43">
        <v>1</v>
      </c>
      <c r="BW1575" s="43" t="s">
        <v>103</v>
      </c>
    </row>
    <row r="1576" spans="3:75" x14ac:dyDescent="0.35">
      <c r="C1576" s="43" t="str">
        <f t="shared" si="24"/>
        <v>IARA:BDT-10:2022: 1575</v>
      </c>
      <c r="D1576" s="43">
        <v>1575</v>
      </c>
      <c r="E1576" s="43" t="s">
        <v>5236</v>
      </c>
      <c r="F1576" s="1" t="s">
        <v>73</v>
      </c>
      <c r="G1576" s="43" t="s">
        <v>5249</v>
      </c>
      <c r="H1576" s="2">
        <v>44842</v>
      </c>
      <c r="J1576" s="12">
        <f>YEAR(H1576)</f>
        <v>2022</v>
      </c>
      <c r="K1576" s="12">
        <f>MONTH(H1576)</f>
        <v>10</v>
      </c>
      <c r="L1576" s="12">
        <f>DAY(H1576)</f>
        <v>8</v>
      </c>
      <c r="M1576" s="13"/>
      <c r="P1576" s="12" t="s">
        <v>75</v>
      </c>
      <c r="Q1576" s="12" t="str">
        <f>CONCATENATE(X1576," ",Y1576)</f>
        <v>Sturnus vulgaris</v>
      </c>
      <c r="R1576" s="14" t="str">
        <f>CONCATENATE(S1576,", ",T1576,", ",U1576,", ",V1576,", ",W1576,", ",X1576,", ",Y1576)</f>
        <v>Animalia, Chordata, Aves, Passeriformes, Sturnidae, Sturnus, vulgaris</v>
      </c>
      <c r="S1576" s="6" t="s">
        <v>76</v>
      </c>
      <c r="T1576" s="6" t="s">
        <v>77</v>
      </c>
      <c r="U1576" s="6" t="s">
        <v>78</v>
      </c>
      <c r="V1576" s="12" t="s">
        <v>79</v>
      </c>
      <c r="W1576" s="12" t="s">
        <v>112</v>
      </c>
      <c r="X1576" s="12" t="s">
        <v>113</v>
      </c>
      <c r="Y1576" s="12" t="s">
        <v>114</v>
      </c>
      <c r="AA1576" s="12" t="s">
        <v>83</v>
      </c>
      <c r="AB1576" s="6" t="s">
        <v>84</v>
      </c>
      <c r="AC1576" s="12" t="s">
        <v>115</v>
      </c>
      <c r="AD1576" s="12" t="s">
        <v>259</v>
      </c>
      <c r="AE1576" s="2">
        <v>44842</v>
      </c>
      <c r="AF1576" s="43" t="s">
        <v>87</v>
      </c>
      <c r="AG1576" s="7" t="s">
        <v>116</v>
      </c>
      <c r="AH1576" s="43">
        <v>48.114523554649097</v>
      </c>
      <c r="AI1576" s="43">
        <v>-1.71087869813385</v>
      </c>
      <c r="AL1576" s="43">
        <v>10</v>
      </c>
      <c r="AN1576" s="46" t="s">
        <v>5240</v>
      </c>
      <c r="AO1576" s="5" t="s">
        <v>89</v>
      </c>
      <c r="AP1576" s="12" t="s">
        <v>259</v>
      </c>
      <c r="AR1576" s="7" t="s">
        <v>90</v>
      </c>
      <c r="AT1576" s="4" t="str">
        <f>CONCATENATE(AU1576,", ",AV1576,", ",AW1576,", ",AX1576,", ",AY1576,", ",AZ1576,", ",BA1576)</f>
        <v>Europe, France, FR, Bretagne, Ille-et-Vilaine, Rennes, Campus Institut Agro Rennes</v>
      </c>
      <c r="AU1576" s="1" t="s">
        <v>91</v>
      </c>
      <c r="AV1576" s="1" t="s">
        <v>92</v>
      </c>
      <c r="AW1576" s="1" t="s">
        <v>93</v>
      </c>
      <c r="AX1576" s="1" t="s">
        <v>94</v>
      </c>
      <c r="AY1576" s="1" t="s">
        <v>95</v>
      </c>
      <c r="AZ1576" s="1" t="s">
        <v>96</v>
      </c>
      <c r="BA1576" s="1" t="s">
        <v>5242</v>
      </c>
      <c r="BC1576" s="43"/>
      <c r="BF1576" s="43" t="s">
        <v>4596</v>
      </c>
      <c r="BG1576" s="43" t="s">
        <v>93</v>
      </c>
      <c r="BH1576" s="7" t="s">
        <v>97</v>
      </c>
      <c r="BJ1576" s="7" t="s">
        <v>98</v>
      </c>
      <c r="BK1576" s="7" t="s">
        <v>99</v>
      </c>
      <c r="BL1576" s="7" t="s">
        <v>4597</v>
      </c>
      <c r="BM1576" s="7" t="s">
        <v>4598</v>
      </c>
      <c r="BS1576" s="12" t="s">
        <v>259</v>
      </c>
      <c r="BU1576" s="43">
        <v>1</v>
      </c>
      <c r="BW1576" s="43" t="s">
        <v>103</v>
      </c>
    </row>
    <row r="1577" spans="3:75" x14ac:dyDescent="0.35">
      <c r="C1577" s="43" t="str">
        <f t="shared" si="24"/>
        <v>IARA:BDT-10:2022: 1576</v>
      </c>
      <c r="D1577" s="43">
        <v>1576</v>
      </c>
      <c r="E1577" s="43" t="s">
        <v>5236</v>
      </c>
      <c r="F1577" s="1" t="s">
        <v>73</v>
      </c>
      <c r="G1577" s="43" t="s">
        <v>5249</v>
      </c>
      <c r="H1577" s="2">
        <v>44842</v>
      </c>
      <c r="J1577" s="12">
        <f>YEAR(H1577)</f>
        <v>2022</v>
      </c>
      <c r="K1577" s="12">
        <f>MONTH(H1577)</f>
        <v>10</v>
      </c>
      <c r="L1577" s="12">
        <f>DAY(H1577)</f>
        <v>8</v>
      </c>
      <c r="M1577" s="13"/>
      <c r="P1577" s="12" t="s">
        <v>75</v>
      </c>
      <c r="Q1577" s="12" t="str">
        <f>CONCATENATE(X1577," ",Y1577)</f>
        <v>Sturnus vulgaris</v>
      </c>
      <c r="R1577" s="14" t="str">
        <f>CONCATENATE(S1577,", ",T1577,", ",U1577,", ",V1577,", ",W1577,", ",X1577,", ",Y1577)</f>
        <v>Animalia, Chordata, Aves, Passeriformes, Sturnidae, Sturnus, vulgaris</v>
      </c>
      <c r="S1577" s="6" t="s">
        <v>76</v>
      </c>
      <c r="T1577" s="6" t="s">
        <v>77</v>
      </c>
      <c r="U1577" s="6" t="s">
        <v>78</v>
      </c>
      <c r="V1577" s="12" t="s">
        <v>79</v>
      </c>
      <c r="W1577" s="12" t="s">
        <v>112</v>
      </c>
      <c r="X1577" s="12" t="s">
        <v>113</v>
      </c>
      <c r="Y1577" s="12" t="s">
        <v>114</v>
      </c>
      <c r="AA1577" s="12" t="s">
        <v>83</v>
      </c>
      <c r="AB1577" s="6" t="s">
        <v>84</v>
      </c>
      <c r="AC1577" s="12" t="s">
        <v>115</v>
      </c>
      <c r="AD1577" s="12" t="s">
        <v>259</v>
      </c>
      <c r="AE1577" s="2">
        <v>44842</v>
      </c>
      <c r="AF1577" s="43" t="s">
        <v>87</v>
      </c>
      <c r="AG1577" s="7" t="s">
        <v>116</v>
      </c>
      <c r="AH1577" s="43">
        <v>48.114483532400101</v>
      </c>
      <c r="AI1577" s="43">
        <v>-1.71085680622092</v>
      </c>
      <c r="AL1577" s="43">
        <v>10</v>
      </c>
      <c r="AN1577" s="46" t="s">
        <v>5240</v>
      </c>
      <c r="AO1577" s="5" t="s">
        <v>89</v>
      </c>
      <c r="AP1577" s="12" t="s">
        <v>259</v>
      </c>
      <c r="AR1577" s="7" t="s">
        <v>90</v>
      </c>
      <c r="AT1577" s="4" t="str">
        <f>CONCATENATE(AU1577,", ",AV1577,", ",AW1577,", ",AX1577,", ",AY1577,", ",AZ1577,", ",BA1577)</f>
        <v>Europe, France, FR, Bretagne, Ille-et-Vilaine, Rennes, Campus Institut Agro Rennes</v>
      </c>
      <c r="AU1577" s="1" t="s">
        <v>91</v>
      </c>
      <c r="AV1577" s="1" t="s">
        <v>92</v>
      </c>
      <c r="AW1577" s="1" t="s">
        <v>93</v>
      </c>
      <c r="AX1577" s="1" t="s">
        <v>94</v>
      </c>
      <c r="AY1577" s="1" t="s">
        <v>95</v>
      </c>
      <c r="AZ1577" s="1" t="s">
        <v>96</v>
      </c>
      <c r="BA1577" s="1" t="s">
        <v>5242</v>
      </c>
      <c r="BC1577" s="43"/>
      <c r="BF1577" s="43" t="s">
        <v>4596</v>
      </c>
      <c r="BG1577" s="43" t="s">
        <v>93</v>
      </c>
      <c r="BH1577" s="7" t="s">
        <v>97</v>
      </c>
      <c r="BJ1577" s="7" t="s">
        <v>98</v>
      </c>
      <c r="BK1577" s="7" t="s">
        <v>99</v>
      </c>
      <c r="BL1577" s="7" t="s">
        <v>4597</v>
      </c>
      <c r="BM1577" s="7" t="s">
        <v>4598</v>
      </c>
      <c r="BS1577" s="12" t="s">
        <v>259</v>
      </c>
      <c r="BU1577" s="43">
        <v>1</v>
      </c>
      <c r="BW1577" s="43" t="s">
        <v>103</v>
      </c>
    </row>
    <row r="1578" spans="3:75" x14ac:dyDescent="0.35">
      <c r="C1578" s="43" t="str">
        <f t="shared" si="24"/>
        <v>IARA:BDT-10:2022: 1577</v>
      </c>
      <c r="D1578" s="43">
        <v>1577</v>
      </c>
      <c r="E1578" s="43" t="s">
        <v>5236</v>
      </c>
      <c r="F1578" s="1" t="s">
        <v>73</v>
      </c>
      <c r="G1578" s="43" t="s">
        <v>5249</v>
      </c>
      <c r="H1578" s="2">
        <v>44842</v>
      </c>
      <c r="J1578" s="12">
        <f>YEAR(H1578)</f>
        <v>2022</v>
      </c>
      <c r="K1578" s="12">
        <f>MONTH(H1578)</f>
        <v>10</v>
      </c>
      <c r="L1578" s="12">
        <f>DAY(H1578)</f>
        <v>8</v>
      </c>
      <c r="M1578" s="13"/>
      <c r="P1578" s="12" t="s">
        <v>75</v>
      </c>
      <c r="Q1578" s="12" t="str">
        <f>CONCATENATE(X1578," ",Y1578)</f>
        <v>Sturnus vulgaris</v>
      </c>
      <c r="R1578" s="14" t="str">
        <f>CONCATENATE(S1578,", ",T1578,", ",U1578,", ",V1578,", ",W1578,", ",X1578,", ",Y1578)</f>
        <v>Animalia, Chordata, Aves, Passeriformes, Sturnidae, Sturnus, vulgaris</v>
      </c>
      <c r="S1578" s="6" t="s">
        <v>76</v>
      </c>
      <c r="T1578" s="6" t="s">
        <v>77</v>
      </c>
      <c r="U1578" s="6" t="s">
        <v>78</v>
      </c>
      <c r="V1578" s="12" t="s">
        <v>79</v>
      </c>
      <c r="W1578" s="12" t="s">
        <v>112</v>
      </c>
      <c r="X1578" s="12" t="s">
        <v>113</v>
      </c>
      <c r="Y1578" s="12" t="s">
        <v>114</v>
      </c>
      <c r="AA1578" s="12" t="s">
        <v>83</v>
      </c>
      <c r="AB1578" s="6" t="s">
        <v>84</v>
      </c>
      <c r="AC1578" s="12" t="s">
        <v>115</v>
      </c>
      <c r="AD1578" s="12" t="s">
        <v>259</v>
      </c>
      <c r="AE1578" s="2">
        <v>44842</v>
      </c>
      <c r="AF1578" s="43" t="s">
        <v>87</v>
      </c>
      <c r="AG1578" s="7" t="s">
        <v>116</v>
      </c>
      <c r="AH1578" s="43">
        <v>48.114521183311403</v>
      </c>
      <c r="AI1578" s="43">
        <v>-1.7108357351175101</v>
      </c>
      <c r="AL1578" s="43">
        <v>10</v>
      </c>
      <c r="AN1578" s="46" t="s">
        <v>5240</v>
      </c>
      <c r="AO1578" s="5" t="s">
        <v>89</v>
      </c>
      <c r="AP1578" s="12" t="s">
        <v>259</v>
      </c>
      <c r="AR1578" s="7" t="s">
        <v>90</v>
      </c>
      <c r="AT1578" s="4" t="str">
        <f>CONCATENATE(AU1578,", ",AV1578,", ",AW1578,", ",AX1578,", ",AY1578,", ",AZ1578,", ",BA1578)</f>
        <v>Europe, France, FR, Bretagne, Ille-et-Vilaine, Rennes, Campus Institut Agro Rennes</v>
      </c>
      <c r="AU1578" s="1" t="s">
        <v>91</v>
      </c>
      <c r="AV1578" s="1" t="s">
        <v>92</v>
      </c>
      <c r="AW1578" s="1" t="s">
        <v>93</v>
      </c>
      <c r="AX1578" s="1" t="s">
        <v>94</v>
      </c>
      <c r="AY1578" s="1" t="s">
        <v>95</v>
      </c>
      <c r="AZ1578" s="1" t="s">
        <v>96</v>
      </c>
      <c r="BA1578" s="1" t="s">
        <v>5242</v>
      </c>
      <c r="BC1578" s="43"/>
      <c r="BF1578" s="43" t="s">
        <v>4596</v>
      </c>
      <c r="BG1578" s="43" t="s">
        <v>93</v>
      </c>
      <c r="BH1578" s="7" t="s">
        <v>97</v>
      </c>
      <c r="BJ1578" s="7" t="s">
        <v>98</v>
      </c>
      <c r="BK1578" s="7" t="s">
        <v>99</v>
      </c>
      <c r="BL1578" s="7" t="s">
        <v>4597</v>
      </c>
      <c r="BM1578" s="7" t="s">
        <v>4598</v>
      </c>
      <c r="BS1578" s="12" t="s">
        <v>259</v>
      </c>
      <c r="BU1578" s="43">
        <v>1</v>
      </c>
      <c r="BW1578" s="43" t="s">
        <v>103</v>
      </c>
    </row>
    <row r="1579" spans="3:75" x14ac:dyDescent="0.35">
      <c r="C1579" s="43" t="str">
        <f t="shared" si="24"/>
        <v>IARA:BDT-10:2022: 1578</v>
      </c>
      <c r="D1579" s="43">
        <v>1578</v>
      </c>
      <c r="E1579" s="43" t="s">
        <v>5236</v>
      </c>
      <c r="F1579" s="1" t="s">
        <v>73</v>
      </c>
      <c r="G1579" s="43" t="s">
        <v>5249</v>
      </c>
      <c r="H1579" s="2">
        <v>44842</v>
      </c>
      <c r="J1579" s="12">
        <f>YEAR(H1579)</f>
        <v>2022</v>
      </c>
      <c r="K1579" s="12">
        <f>MONTH(H1579)</f>
        <v>10</v>
      </c>
      <c r="L1579" s="12">
        <f>DAY(H1579)</f>
        <v>8</v>
      </c>
      <c r="M1579" s="13"/>
      <c r="P1579" s="12" t="s">
        <v>75</v>
      </c>
      <c r="Q1579" s="12" t="str">
        <f>CONCATENATE(X1579," ",Y1579)</f>
        <v>Sturnus vulgaris</v>
      </c>
      <c r="R1579" s="14" t="str">
        <f>CONCATENATE(S1579,", ",T1579,", ",U1579,", ",V1579,", ",W1579,", ",X1579,", ",Y1579)</f>
        <v>Animalia, Chordata, Aves, Passeriformes, Sturnidae, Sturnus, vulgaris</v>
      </c>
      <c r="S1579" s="6" t="s">
        <v>76</v>
      </c>
      <c r="T1579" s="6" t="s">
        <v>77</v>
      </c>
      <c r="U1579" s="6" t="s">
        <v>78</v>
      </c>
      <c r="V1579" s="12" t="s">
        <v>79</v>
      </c>
      <c r="W1579" s="12" t="s">
        <v>112</v>
      </c>
      <c r="X1579" s="12" t="s">
        <v>113</v>
      </c>
      <c r="Y1579" s="12" t="s">
        <v>114</v>
      </c>
      <c r="AA1579" s="12" t="s">
        <v>83</v>
      </c>
      <c r="AB1579" s="6" t="s">
        <v>84</v>
      </c>
      <c r="AC1579" s="12" t="s">
        <v>115</v>
      </c>
      <c r="AD1579" s="12" t="s">
        <v>259</v>
      </c>
      <c r="AE1579" s="2">
        <v>44842</v>
      </c>
      <c r="AF1579" s="43" t="s">
        <v>87</v>
      </c>
      <c r="AG1579" s="7" t="s">
        <v>116</v>
      </c>
      <c r="AH1579" s="43">
        <v>48.114482071898401</v>
      </c>
      <c r="AI1579" s="43">
        <v>-1.7108933200662999</v>
      </c>
      <c r="AL1579" s="43">
        <v>10</v>
      </c>
      <c r="AN1579" s="46" t="s">
        <v>5240</v>
      </c>
      <c r="AO1579" s="5" t="s">
        <v>89</v>
      </c>
      <c r="AP1579" s="12" t="s">
        <v>259</v>
      </c>
      <c r="AR1579" s="7" t="s">
        <v>90</v>
      </c>
      <c r="AT1579" s="4" t="str">
        <f>CONCATENATE(AU1579,", ",AV1579,", ",AW1579,", ",AX1579,", ",AY1579,", ",AZ1579,", ",BA1579)</f>
        <v>Europe, France, FR, Bretagne, Ille-et-Vilaine, Rennes, Campus Institut Agro Rennes</v>
      </c>
      <c r="AU1579" s="1" t="s">
        <v>91</v>
      </c>
      <c r="AV1579" s="1" t="s">
        <v>92</v>
      </c>
      <c r="AW1579" s="1" t="s">
        <v>93</v>
      </c>
      <c r="AX1579" s="1" t="s">
        <v>94</v>
      </c>
      <c r="AY1579" s="1" t="s">
        <v>95</v>
      </c>
      <c r="AZ1579" s="1" t="s">
        <v>96</v>
      </c>
      <c r="BA1579" s="1" t="s">
        <v>5242</v>
      </c>
      <c r="BC1579" s="43"/>
      <c r="BF1579" s="43" t="s">
        <v>4596</v>
      </c>
      <c r="BG1579" s="43" t="s">
        <v>93</v>
      </c>
      <c r="BH1579" s="7" t="s">
        <v>97</v>
      </c>
      <c r="BJ1579" s="7" t="s">
        <v>98</v>
      </c>
      <c r="BK1579" s="7" t="s">
        <v>99</v>
      </c>
      <c r="BL1579" s="7" t="s">
        <v>4597</v>
      </c>
      <c r="BM1579" s="7" t="s">
        <v>4598</v>
      </c>
      <c r="BS1579" s="12" t="s">
        <v>259</v>
      </c>
      <c r="BU1579" s="43">
        <v>1</v>
      </c>
      <c r="BW1579" s="43" t="s">
        <v>103</v>
      </c>
    </row>
    <row r="1580" spans="3:75" x14ac:dyDescent="0.35">
      <c r="C1580" s="43" t="str">
        <f t="shared" si="24"/>
        <v>IARA:BDT-10:2022: 1579</v>
      </c>
      <c r="D1580" s="43">
        <v>1579</v>
      </c>
      <c r="E1580" s="43" t="s">
        <v>5236</v>
      </c>
      <c r="F1580" s="1" t="s">
        <v>73</v>
      </c>
      <c r="G1580" s="43" t="s">
        <v>5249</v>
      </c>
      <c r="H1580" s="2">
        <v>44842</v>
      </c>
      <c r="J1580" s="12">
        <f>YEAR(H1580)</f>
        <v>2022</v>
      </c>
      <c r="K1580" s="12">
        <f>MONTH(H1580)</f>
        <v>10</v>
      </c>
      <c r="L1580" s="12">
        <f>DAY(H1580)</f>
        <v>8</v>
      </c>
      <c r="M1580" s="13"/>
      <c r="P1580" s="12" t="s">
        <v>75</v>
      </c>
      <c r="Q1580" s="12" t="str">
        <f>CONCATENATE(X1580," ",Y1580)</f>
        <v>Sturnus vulgaris</v>
      </c>
      <c r="R1580" s="14" t="str">
        <f>CONCATENATE(S1580,", ",T1580,", ",U1580,", ",V1580,", ",W1580,", ",X1580,", ",Y1580)</f>
        <v>Animalia, Chordata, Aves, Passeriformes, Sturnidae, Sturnus, vulgaris</v>
      </c>
      <c r="S1580" s="6" t="s">
        <v>76</v>
      </c>
      <c r="T1580" s="6" t="s">
        <v>77</v>
      </c>
      <c r="U1580" s="6" t="s">
        <v>78</v>
      </c>
      <c r="V1580" s="12" t="s">
        <v>79</v>
      </c>
      <c r="W1580" s="12" t="s">
        <v>112</v>
      </c>
      <c r="X1580" s="12" t="s">
        <v>113</v>
      </c>
      <c r="Y1580" s="12" t="s">
        <v>114</v>
      </c>
      <c r="AA1580" s="12" t="s">
        <v>83</v>
      </c>
      <c r="AB1580" s="6" t="s">
        <v>84</v>
      </c>
      <c r="AC1580" s="12" t="s">
        <v>115</v>
      </c>
      <c r="AD1580" s="12" t="s">
        <v>259</v>
      </c>
      <c r="AE1580" s="2">
        <v>44842</v>
      </c>
      <c r="AF1580" s="43" t="s">
        <v>87</v>
      </c>
      <c r="AG1580" s="7" t="s">
        <v>116</v>
      </c>
      <c r="AH1580" s="43">
        <v>48.114474227618899</v>
      </c>
      <c r="AI1580" s="43">
        <v>-1.7107826880492401</v>
      </c>
      <c r="AL1580" s="43">
        <v>10</v>
      </c>
      <c r="AN1580" s="46" t="s">
        <v>5240</v>
      </c>
      <c r="AO1580" s="5" t="s">
        <v>89</v>
      </c>
      <c r="AP1580" s="12" t="s">
        <v>259</v>
      </c>
      <c r="AR1580" s="7" t="s">
        <v>90</v>
      </c>
      <c r="AT1580" s="4" t="str">
        <f>CONCATENATE(AU1580,", ",AV1580,", ",AW1580,", ",AX1580,", ",AY1580,", ",AZ1580,", ",BA1580)</f>
        <v>Europe, France, FR, Bretagne, Ille-et-Vilaine, Rennes, Campus Institut Agro Rennes</v>
      </c>
      <c r="AU1580" s="1" t="s">
        <v>91</v>
      </c>
      <c r="AV1580" s="1" t="s">
        <v>92</v>
      </c>
      <c r="AW1580" s="1" t="s">
        <v>93</v>
      </c>
      <c r="AX1580" s="1" t="s">
        <v>94</v>
      </c>
      <c r="AY1580" s="1" t="s">
        <v>95</v>
      </c>
      <c r="AZ1580" s="1" t="s">
        <v>96</v>
      </c>
      <c r="BA1580" s="1" t="s">
        <v>5242</v>
      </c>
      <c r="BC1580" s="43"/>
      <c r="BF1580" s="43" t="s">
        <v>4596</v>
      </c>
      <c r="BG1580" s="43" t="s">
        <v>93</v>
      </c>
      <c r="BH1580" s="7" t="s">
        <v>97</v>
      </c>
      <c r="BJ1580" s="7" t="s">
        <v>98</v>
      </c>
      <c r="BK1580" s="7" t="s">
        <v>99</v>
      </c>
      <c r="BL1580" s="7" t="s">
        <v>4597</v>
      </c>
      <c r="BM1580" s="7" t="s">
        <v>4598</v>
      </c>
      <c r="BS1580" s="12" t="s">
        <v>259</v>
      </c>
      <c r="BU1580" s="43">
        <v>1</v>
      </c>
      <c r="BW1580" s="43" t="s">
        <v>103</v>
      </c>
    </row>
    <row r="1581" spans="3:75" x14ac:dyDescent="0.35">
      <c r="C1581" s="43" t="str">
        <f t="shared" si="24"/>
        <v>IARA:BDT-10:2022: 1580</v>
      </c>
      <c r="D1581" s="43">
        <v>1580</v>
      </c>
      <c r="E1581" s="43" t="s">
        <v>5236</v>
      </c>
      <c r="F1581" s="1" t="s">
        <v>73</v>
      </c>
      <c r="G1581" s="43" t="s">
        <v>5249</v>
      </c>
      <c r="H1581" s="2">
        <v>44842</v>
      </c>
      <c r="J1581" s="12">
        <f>YEAR(H1581)</f>
        <v>2022</v>
      </c>
      <c r="K1581" s="12">
        <f>MONTH(H1581)</f>
        <v>10</v>
      </c>
      <c r="L1581" s="12">
        <f>DAY(H1581)</f>
        <v>8</v>
      </c>
      <c r="M1581" s="13"/>
      <c r="P1581" s="12" t="s">
        <v>75</v>
      </c>
      <c r="Q1581" s="12" t="str">
        <f>CONCATENATE(X1581," ",Y1581)</f>
        <v>Parus major</v>
      </c>
      <c r="R1581" s="14" t="str">
        <f>CONCATENATE(S1581,", ",T1581,", ",U1581,", ",V1581,", ",W1581,", ",X1581,", ",Y1581)</f>
        <v>Animalia, Chordata, Aves, Passeriformes, Paridae, Parus, major</v>
      </c>
      <c r="S1581" s="6" t="s">
        <v>76</v>
      </c>
      <c r="T1581" s="6" t="s">
        <v>77</v>
      </c>
      <c r="U1581" s="6" t="s">
        <v>78</v>
      </c>
      <c r="V1581" s="12" t="s">
        <v>79</v>
      </c>
      <c r="W1581" s="12" t="s">
        <v>135</v>
      </c>
      <c r="X1581" s="12" t="s">
        <v>140</v>
      </c>
      <c r="Y1581" s="12" t="s">
        <v>141</v>
      </c>
      <c r="AA1581" s="12" t="s">
        <v>83</v>
      </c>
      <c r="AB1581" s="6" t="s">
        <v>84</v>
      </c>
      <c r="AC1581" s="12" t="s">
        <v>142</v>
      </c>
      <c r="AD1581" s="12" t="s">
        <v>259</v>
      </c>
      <c r="AE1581" s="2">
        <v>44842</v>
      </c>
      <c r="AF1581" s="43" t="s">
        <v>87</v>
      </c>
      <c r="AG1581" s="7" t="s">
        <v>143</v>
      </c>
      <c r="AH1581" s="43">
        <v>48.114895094284499</v>
      </c>
      <c r="AI1581" s="43">
        <v>-1.7085421691856</v>
      </c>
      <c r="AL1581" s="43">
        <v>10</v>
      </c>
      <c r="AN1581" s="46" t="s">
        <v>5240</v>
      </c>
      <c r="AO1581" s="5" t="s">
        <v>89</v>
      </c>
      <c r="AP1581" s="12" t="s">
        <v>259</v>
      </c>
      <c r="AR1581" s="7" t="s">
        <v>90</v>
      </c>
      <c r="AT1581" s="4" t="str">
        <f>CONCATENATE(AU1581,", ",AV1581,", ",AW1581,", ",AX1581,", ",AY1581,", ",AZ1581,", ",BA1581)</f>
        <v>Europe, France, FR, Bretagne, Ille-et-Vilaine, Rennes, Campus Institut Agro Rennes</v>
      </c>
      <c r="AU1581" s="1" t="s">
        <v>91</v>
      </c>
      <c r="AV1581" s="1" t="s">
        <v>92</v>
      </c>
      <c r="AW1581" s="1" t="s">
        <v>93</v>
      </c>
      <c r="AX1581" s="1" t="s">
        <v>94</v>
      </c>
      <c r="AY1581" s="1" t="s">
        <v>95</v>
      </c>
      <c r="AZ1581" s="1" t="s">
        <v>96</v>
      </c>
      <c r="BA1581" s="1" t="s">
        <v>5242</v>
      </c>
      <c r="BC1581" s="43"/>
      <c r="BF1581" s="43" t="s">
        <v>4596</v>
      </c>
      <c r="BG1581" s="43" t="s">
        <v>93</v>
      </c>
      <c r="BH1581" s="7" t="s">
        <v>97</v>
      </c>
      <c r="BJ1581" s="7" t="s">
        <v>98</v>
      </c>
      <c r="BK1581" s="7" t="s">
        <v>99</v>
      </c>
      <c r="BL1581" s="7" t="s">
        <v>4597</v>
      </c>
      <c r="BM1581" s="7" t="s">
        <v>4598</v>
      </c>
      <c r="BS1581" s="12" t="s">
        <v>259</v>
      </c>
      <c r="BU1581" s="43">
        <v>1</v>
      </c>
      <c r="BW1581" s="43" t="s">
        <v>103</v>
      </c>
    </row>
    <row r="1582" spans="3:75" x14ac:dyDescent="0.35">
      <c r="C1582" s="43" t="str">
        <f t="shared" si="24"/>
        <v>IARA:BDT-10:2022: 1581</v>
      </c>
      <c r="D1582" s="43">
        <v>1581</v>
      </c>
      <c r="E1582" s="43" t="s">
        <v>5236</v>
      </c>
      <c r="F1582" s="1" t="s">
        <v>73</v>
      </c>
      <c r="G1582" s="43" t="s">
        <v>5249</v>
      </c>
      <c r="H1582" s="2">
        <v>44842</v>
      </c>
      <c r="J1582" s="12">
        <f>YEAR(H1582)</f>
        <v>2022</v>
      </c>
      <c r="K1582" s="12">
        <f>MONTH(H1582)</f>
        <v>10</v>
      </c>
      <c r="L1582" s="12">
        <f>DAY(H1582)</f>
        <v>8</v>
      </c>
      <c r="M1582" s="13"/>
      <c r="P1582" s="12" t="s">
        <v>75</v>
      </c>
      <c r="Q1582" s="12" t="str">
        <f>CONCATENATE(X1582," ",Y1582)</f>
        <v>Parus major</v>
      </c>
      <c r="R1582" s="14" t="str">
        <f>CONCATENATE(S1582,", ",T1582,", ",U1582,", ",V1582,", ",W1582,", ",X1582,", ",Y1582)</f>
        <v>Animalia, Chordata, Aves, Passeriformes, Paridae, Parus, major</v>
      </c>
      <c r="S1582" s="6" t="s">
        <v>76</v>
      </c>
      <c r="T1582" s="6" t="s">
        <v>77</v>
      </c>
      <c r="U1582" s="6" t="s">
        <v>78</v>
      </c>
      <c r="V1582" s="12" t="s">
        <v>79</v>
      </c>
      <c r="W1582" s="12" t="s">
        <v>135</v>
      </c>
      <c r="X1582" s="12" t="s">
        <v>140</v>
      </c>
      <c r="Y1582" s="12" t="s">
        <v>141</v>
      </c>
      <c r="AA1582" s="12" t="s">
        <v>83</v>
      </c>
      <c r="AB1582" s="6" t="s">
        <v>84</v>
      </c>
      <c r="AC1582" s="12" t="s">
        <v>142</v>
      </c>
      <c r="AD1582" s="12" t="s">
        <v>259</v>
      </c>
      <c r="AE1582" s="2">
        <v>44842</v>
      </c>
      <c r="AF1582" s="43" t="s">
        <v>87</v>
      </c>
      <c r="AG1582" s="7" t="s">
        <v>143</v>
      </c>
      <c r="AH1582" s="43">
        <v>48.114901298414303</v>
      </c>
      <c r="AI1582" s="43">
        <v>-1.7085915814275801</v>
      </c>
      <c r="AL1582" s="43">
        <v>10</v>
      </c>
      <c r="AN1582" s="46" t="s">
        <v>5240</v>
      </c>
      <c r="AO1582" s="5" t="s">
        <v>89</v>
      </c>
      <c r="AP1582" s="12" t="s">
        <v>259</v>
      </c>
      <c r="AR1582" s="7" t="s">
        <v>90</v>
      </c>
      <c r="AT1582" s="4" t="str">
        <f>CONCATENATE(AU1582,", ",AV1582,", ",AW1582,", ",AX1582,", ",AY1582,", ",AZ1582,", ",BA1582)</f>
        <v>Europe, France, FR, Bretagne, Ille-et-Vilaine, Rennes, Campus Institut Agro Rennes</v>
      </c>
      <c r="AU1582" s="1" t="s">
        <v>91</v>
      </c>
      <c r="AV1582" s="1" t="s">
        <v>92</v>
      </c>
      <c r="AW1582" s="1" t="s">
        <v>93</v>
      </c>
      <c r="AX1582" s="1" t="s">
        <v>94</v>
      </c>
      <c r="AY1582" s="1" t="s">
        <v>95</v>
      </c>
      <c r="AZ1582" s="1" t="s">
        <v>96</v>
      </c>
      <c r="BA1582" s="1" t="s">
        <v>5242</v>
      </c>
      <c r="BC1582" s="43"/>
      <c r="BF1582" s="43" t="s">
        <v>4596</v>
      </c>
      <c r="BG1582" s="43" t="s">
        <v>93</v>
      </c>
      <c r="BH1582" s="7" t="s">
        <v>97</v>
      </c>
      <c r="BJ1582" s="7" t="s">
        <v>98</v>
      </c>
      <c r="BK1582" s="7" t="s">
        <v>99</v>
      </c>
      <c r="BL1582" s="7" t="s">
        <v>4597</v>
      </c>
      <c r="BM1582" s="7" t="s">
        <v>4598</v>
      </c>
      <c r="BS1582" s="12" t="s">
        <v>259</v>
      </c>
      <c r="BU1582" s="43">
        <v>1</v>
      </c>
      <c r="BW1582" s="43" t="s">
        <v>103</v>
      </c>
    </row>
    <row r="1583" spans="3:75" x14ac:dyDescent="0.35">
      <c r="C1583" s="43" t="str">
        <f t="shared" si="24"/>
        <v>IARA:BDT-10:2022: 1582</v>
      </c>
      <c r="D1583" s="43">
        <v>1582</v>
      </c>
      <c r="E1583" s="43" t="s">
        <v>5236</v>
      </c>
      <c r="F1583" s="1" t="s">
        <v>73</v>
      </c>
      <c r="G1583" s="43" t="s">
        <v>5249</v>
      </c>
      <c r="H1583" s="2">
        <v>44842</v>
      </c>
      <c r="J1583" s="12">
        <f>YEAR(H1583)</f>
        <v>2022</v>
      </c>
      <c r="K1583" s="12">
        <f>MONTH(H1583)</f>
        <v>10</v>
      </c>
      <c r="L1583" s="12">
        <f>DAY(H1583)</f>
        <v>8</v>
      </c>
      <c r="M1583" s="13"/>
      <c r="P1583" s="12" t="s">
        <v>75</v>
      </c>
      <c r="Q1583" s="12" t="str">
        <f>CONCATENATE(X1583," ",Y1583)</f>
        <v>Erithacus rubecula</v>
      </c>
      <c r="R1583" s="14" t="str">
        <f>CONCATENATE(S1583,", ",T1583,", ",U1583,", ",V1583,", ",W1583,", ",X1583,", ",Y1583)</f>
        <v>Animalia, Chordata, Aves, Passeriformes, Muscicapidae, Erithacus, rubecula</v>
      </c>
      <c r="S1583" s="6" t="s">
        <v>76</v>
      </c>
      <c r="T1583" s="6" t="s">
        <v>77</v>
      </c>
      <c r="U1583" s="6" t="s">
        <v>78</v>
      </c>
      <c r="V1583" s="12" t="s">
        <v>79</v>
      </c>
      <c r="W1583" s="12" t="s">
        <v>182</v>
      </c>
      <c r="X1583" s="12" t="s">
        <v>183</v>
      </c>
      <c r="Y1583" s="12" t="s">
        <v>184</v>
      </c>
      <c r="AA1583" s="12" t="s">
        <v>83</v>
      </c>
      <c r="AB1583" s="6" t="s">
        <v>84</v>
      </c>
      <c r="AC1583" s="12" t="s">
        <v>185</v>
      </c>
      <c r="AD1583" s="12" t="s">
        <v>259</v>
      </c>
      <c r="AE1583" s="2">
        <v>44842</v>
      </c>
      <c r="AF1583" s="43" t="s">
        <v>87</v>
      </c>
      <c r="AG1583" s="7" t="s">
        <v>186</v>
      </c>
      <c r="AH1583" s="43">
        <v>48.114877820072401</v>
      </c>
      <c r="AI1583" s="43">
        <v>-1.7085650586874399</v>
      </c>
      <c r="AL1583" s="43">
        <v>10</v>
      </c>
      <c r="AN1583" s="46" t="s">
        <v>5240</v>
      </c>
      <c r="AO1583" s="5" t="s">
        <v>89</v>
      </c>
      <c r="AP1583" s="12" t="s">
        <v>259</v>
      </c>
      <c r="AR1583" s="7" t="s">
        <v>90</v>
      </c>
      <c r="AT1583" s="4" t="str">
        <f>CONCATENATE(AU1583,", ",AV1583,", ",AW1583,", ",AX1583,", ",AY1583,", ",AZ1583,", ",BA1583)</f>
        <v>Europe, France, FR, Bretagne, Ille-et-Vilaine, Rennes, Campus Institut Agro Rennes</v>
      </c>
      <c r="AU1583" s="1" t="s">
        <v>91</v>
      </c>
      <c r="AV1583" s="1" t="s">
        <v>92</v>
      </c>
      <c r="AW1583" s="1" t="s">
        <v>93</v>
      </c>
      <c r="AX1583" s="1" t="s">
        <v>94</v>
      </c>
      <c r="AY1583" s="1" t="s">
        <v>95</v>
      </c>
      <c r="AZ1583" s="1" t="s">
        <v>96</v>
      </c>
      <c r="BA1583" s="1" t="s">
        <v>5242</v>
      </c>
      <c r="BC1583" s="43"/>
      <c r="BF1583" s="43" t="s">
        <v>4596</v>
      </c>
      <c r="BG1583" s="43" t="s">
        <v>93</v>
      </c>
      <c r="BH1583" s="7" t="s">
        <v>97</v>
      </c>
      <c r="BJ1583" s="7" t="s">
        <v>98</v>
      </c>
      <c r="BK1583" s="7" t="s">
        <v>99</v>
      </c>
      <c r="BL1583" s="7" t="s">
        <v>4597</v>
      </c>
      <c r="BM1583" s="7" t="s">
        <v>4598</v>
      </c>
      <c r="BS1583" s="12" t="s">
        <v>259</v>
      </c>
      <c r="BU1583" s="43">
        <v>1</v>
      </c>
      <c r="BW1583" s="43" t="s">
        <v>103</v>
      </c>
    </row>
    <row r="1584" spans="3:75" x14ac:dyDescent="0.35">
      <c r="C1584" s="43" t="str">
        <f t="shared" si="24"/>
        <v>IARA:BDT-10:2022: 1583</v>
      </c>
      <c r="D1584" s="43">
        <v>1583</v>
      </c>
      <c r="E1584" s="43" t="s">
        <v>5236</v>
      </c>
      <c r="F1584" s="1" t="s">
        <v>73</v>
      </c>
      <c r="G1584" s="43" t="s">
        <v>5249</v>
      </c>
      <c r="H1584" s="2">
        <v>44842</v>
      </c>
      <c r="J1584" s="12">
        <f>YEAR(H1584)</f>
        <v>2022</v>
      </c>
      <c r="K1584" s="12">
        <f>MONTH(H1584)</f>
        <v>10</v>
      </c>
      <c r="L1584" s="12">
        <f>DAY(H1584)</f>
        <v>8</v>
      </c>
      <c r="M1584" s="13"/>
      <c r="P1584" s="12" t="s">
        <v>75</v>
      </c>
      <c r="Q1584" s="12" t="str">
        <f>CONCATENATE(X1584," ",Y1584)</f>
        <v>Phylloscopus collybita</v>
      </c>
      <c r="R1584" s="14" t="str">
        <f>CONCATENATE(S1584,", ",T1584,", ",U1584,", ",V1584,", ",W1584,", ",X1584,", ",Y1584)</f>
        <v>Animalia, Chordata, Aves, Passeriformes, Phylloscopidae, Phylloscopus, collybita</v>
      </c>
      <c r="S1584" s="6" t="s">
        <v>76</v>
      </c>
      <c r="T1584" s="6" t="s">
        <v>77</v>
      </c>
      <c r="U1584" s="6" t="s">
        <v>78</v>
      </c>
      <c r="V1584" s="12" t="s">
        <v>79</v>
      </c>
      <c r="W1584" s="12" t="s">
        <v>170</v>
      </c>
      <c r="X1584" s="12" t="s">
        <v>171</v>
      </c>
      <c r="Y1584" s="12" t="s">
        <v>172</v>
      </c>
      <c r="AA1584" s="12" t="s">
        <v>83</v>
      </c>
      <c r="AB1584" s="6" t="s">
        <v>173</v>
      </c>
      <c r="AC1584" s="12" t="s">
        <v>174</v>
      </c>
      <c r="AD1584" s="12" t="s">
        <v>259</v>
      </c>
      <c r="AE1584" s="2">
        <v>44842</v>
      </c>
      <c r="AF1584" s="43" t="s">
        <v>87</v>
      </c>
      <c r="AG1584" s="7" t="s">
        <v>175</v>
      </c>
      <c r="AH1584" s="43">
        <v>48.1148884035455</v>
      </c>
      <c r="AI1584" s="43">
        <v>-1.70850492835229</v>
      </c>
      <c r="AL1584" s="43">
        <v>10</v>
      </c>
      <c r="AN1584" s="46" t="s">
        <v>5240</v>
      </c>
      <c r="AO1584" s="5" t="s">
        <v>89</v>
      </c>
      <c r="AP1584" s="12" t="s">
        <v>259</v>
      </c>
      <c r="AR1584" s="7" t="s">
        <v>90</v>
      </c>
      <c r="AT1584" s="4" t="str">
        <f>CONCATENATE(AU1584,", ",AV1584,", ",AW1584,", ",AX1584,", ",AY1584,", ",AZ1584,", ",BA1584)</f>
        <v>Europe, France, FR, Bretagne, Ille-et-Vilaine, Rennes, Campus Institut Agro Rennes</v>
      </c>
      <c r="AU1584" s="1" t="s">
        <v>91</v>
      </c>
      <c r="AV1584" s="1" t="s">
        <v>92</v>
      </c>
      <c r="AW1584" s="1" t="s">
        <v>93</v>
      </c>
      <c r="AX1584" s="1" t="s">
        <v>94</v>
      </c>
      <c r="AY1584" s="1" t="s">
        <v>95</v>
      </c>
      <c r="AZ1584" s="1" t="s">
        <v>96</v>
      </c>
      <c r="BA1584" s="1" t="s">
        <v>5242</v>
      </c>
      <c r="BC1584" s="43"/>
      <c r="BF1584" s="43" t="s">
        <v>4596</v>
      </c>
      <c r="BG1584" s="43" t="s">
        <v>93</v>
      </c>
      <c r="BH1584" s="7" t="s">
        <v>97</v>
      </c>
      <c r="BJ1584" s="7" t="s">
        <v>98</v>
      </c>
      <c r="BK1584" s="7" t="s">
        <v>99</v>
      </c>
      <c r="BL1584" s="7" t="s">
        <v>4597</v>
      </c>
      <c r="BM1584" s="7" t="s">
        <v>4598</v>
      </c>
      <c r="BS1584" s="12" t="s">
        <v>259</v>
      </c>
      <c r="BU1584" s="43">
        <v>1</v>
      </c>
      <c r="BW1584" s="43" t="s">
        <v>103</v>
      </c>
    </row>
    <row r="1585" spans="3:75" x14ac:dyDescent="0.35">
      <c r="C1585" s="43" t="str">
        <f t="shared" si="24"/>
        <v>IARA:BDT-10:2022: 1584</v>
      </c>
      <c r="D1585" s="43">
        <v>1584</v>
      </c>
      <c r="E1585" s="43" t="s">
        <v>5236</v>
      </c>
      <c r="F1585" s="1" t="s">
        <v>73</v>
      </c>
      <c r="G1585" s="43" t="s">
        <v>5249</v>
      </c>
      <c r="H1585" s="2">
        <v>44842</v>
      </c>
      <c r="J1585" s="12">
        <f>YEAR(H1585)</f>
        <v>2022</v>
      </c>
      <c r="K1585" s="12">
        <f>MONTH(H1585)</f>
        <v>10</v>
      </c>
      <c r="L1585" s="12">
        <f>DAY(H1585)</f>
        <v>8</v>
      </c>
      <c r="M1585" s="13"/>
      <c r="P1585" s="12" t="s">
        <v>75</v>
      </c>
      <c r="Q1585" s="12" t="str">
        <f>CONCATENATE(X1585," ",Y1585)</f>
        <v>Cyanistes caeruleus</v>
      </c>
      <c r="R1585" s="14" t="str">
        <f>CONCATENATE(S1585,", ",T1585,", ",U1585,", ",V1585,", ",W1585,", ",X1585,", ",Y1585)</f>
        <v>Animalia, Chordata, Aves, Passeriformes, Paridae, Cyanistes, caeruleus</v>
      </c>
      <c r="S1585" s="6" t="s">
        <v>76</v>
      </c>
      <c r="T1585" s="6" t="s">
        <v>77</v>
      </c>
      <c r="U1585" s="6" t="s">
        <v>78</v>
      </c>
      <c r="V1585" s="12" t="s">
        <v>79</v>
      </c>
      <c r="W1585" s="12" t="s">
        <v>135</v>
      </c>
      <c r="X1585" s="12" t="s">
        <v>136</v>
      </c>
      <c r="Y1585" s="12" t="s">
        <v>137</v>
      </c>
      <c r="AA1585" s="12" t="s">
        <v>83</v>
      </c>
      <c r="AB1585" s="6" t="s">
        <v>84</v>
      </c>
      <c r="AC1585" s="12" t="s">
        <v>138</v>
      </c>
      <c r="AD1585" s="12" t="s">
        <v>259</v>
      </c>
      <c r="AE1585" s="2">
        <v>44842</v>
      </c>
      <c r="AF1585" s="43" t="s">
        <v>87</v>
      </c>
      <c r="AG1585" s="7" t="s">
        <v>139</v>
      </c>
      <c r="AH1585" s="43">
        <v>48.1148711293405</v>
      </c>
      <c r="AI1585" s="43">
        <v>-1.7085278178634</v>
      </c>
      <c r="AL1585" s="43">
        <v>10</v>
      </c>
      <c r="AN1585" s="46" t="s">
        <v>5240</v>
      </c>
      <c r="AO1585" s="5" t="s">
        <v>89</v>
      </c>
      <c r="AP1585" s="12" t="s">
        <v>259</v>
      </c>
      <c r="AR1585" s="7" t="s">
        <v>90</v>
      </c>
      <c r="AT1585" s="4" t="str">
        <f>CONCATENATE(AU1585,", ",AV1585,", ",AW1585,", ",AX1585,", ",AY1585,", ",AZ1585,", ",BA1585)</f>
        <v>Europe, France, FR, Bretagne, Ille-et-Vilaine, Rennes, Campus Institut Agro Rennes</v>
      </c>
      <c r="AU1585" s="1" t="s">
        <v>91</v>
      </c>
      <c r="AV1585" s="1" t="s">
        <v>92</v>
      </c>
      <c r="AW1585" s="1" t="s">
        <v>93</v>
      </c>
      <c r="AX1585" s="1" t="s">
        <v>94</v>
      </c>
      <c r="AY1585" s="1" t="s">
        <v>95</v>
      </c>
      <c r="AZ1585" s="1" t="s">
        <v>96</v>
      </c>
      <c r="BA1585" s="1" t="s">
        <v>5242</v>
      </c>
      <c r="BC1585" s="43"/>
      <c r="BF1585" s="43" t="s">
        <v>4596</v>
      </c>
      <c r="BG1585" s="43" t="s">
        <v>93</v>
      </c>
      <c r="BH1585" s="7" t="s">
        <v>97</v>
      </c>
      <c r="BJ1585" s="7" t="s">
        <v>98</v>
      </c>
      <c r="BK1585" s="7" t="s">
        <v>99</v>
      </c>
      <c r="BL1585" s="7" t="s">
        <v>4597</v>
      </c>
      <c r="BM1585" s="7" t="s">
        <v>4598</v>
      </c>
      <c r="BS1585" s="12" t="s">
        <v>259</v>
      </c>
      <c r="BU1585" s="43">
        <v>1</v>
      </c>
      <c r="BW1585" s="43" t="s">
        <v>103</v>
      </c>
    </row>
    <row r="1586" spans="3:75" x14ac:dyDescent="0.35">
      <c r="C1586" s="43" t="str">
        <f t="shared" si="24"/>
        <v>IARA:BDT-10:2022: 1585</v>
      </c>
      <c r="D1586" s="43">
        <v>1585</v>
      </c>
      <c r="E1586" s="43" t="s">
        <v>5236</v>
      </c>
      <c r="F1586" s="1" t="s">
        <v>73</v>
      </c>
      <c r="G1586" s="43" t="s">
        <v>5249</v>
      </c>
      <c r="H1586" s="2">
        <v>44842</v>
      </c>
      <c r="J1586" s="12">
        <f>YEAR(H1586)</f>
        <v>2022</v>
      </c>
      <c r="K1586" s="12">
        <f>MONTH(H1586)</f>
        <v>10</v>
      </c>
      <c r="L1586" s="12">
        <f>DAY(H1586)</f>
        <v>8</v>
      </c>
      <c r="M1586" s="13"/>
      <c r="P1586" s="12" t="s">
        <v>75</v>
      </c>
      <c r="Q1586" s="12" t="str">
        <f>CONCATENATE(X1586," ",Y1586)</f>
        <v>Erithacus rubecula</v>
      </c>
      <c r="R1586" s="14" t="str">
        <f>CONCATENATE(S1586,", ",T1586,", ",U1586,", ",V1586,", ",W1586,", ",X1586,", ",Y1586)</f>
        <v>Animalia, Chordata, Aves, Passeriformes, Muscicapidae, Erithacus, rubecula</v>
      </c>
      <c r="S1586" s="6" t="s">
        <v>76</v>
      </c>
      <c r="T1586" s="6" t="s">
        <v>77</v>
      </c>
      <c r="U1586" s="6" t="s">
        <v>78</v>
      </c>
      <c r="V1586" s="12" t="s">
        <v>79</v>
      </c>
      <c r="W1586" s="12" t="s">
        <v>182</v>
      </c>
      <c r="X1586" s="12" t="s">
        <v>183</v>
      </c>
      <c r="Y1586" s="12" t="s">
        <v>184</v>
      </c>
      <c r="AA1586" s="12" t="s">
        <v>83</v>
      </c>
      <c r="AB1586" s="6" t="s">
        <v>84</v>
      </c>
      <c r="AC1586" s="12" t="s">
        <v>185</v>
      </c>
      <c r="AD1586" s="12" t="s">
        <v>259</v>
      </c>
      <c r="AE1586" s="2">
        <v>44842</v>
      </c>
      <c r="AF1586" s="43" t="s">
        <v>87</v>
      </c>
      <c r="AG1586" s="7" t="s">
        <v>186</v>
      </c>
      <c r="AH1586" s="43">
        <v>48.114796800686896</v>
      </c>
      <c r="AI1586" s="43">
        <v>-1.7081364264901899</v>
      </c>
      <c r="AL1586" s="43">
        <v>10</v>
      </c>
      <c r="AN1586" s="46" t="s">
        <v>5240</v>
      </c>
      <c r="AO1586" s="5" t="s">
        <v>89</v>
      </c>
      <c r="AP1586" s="12" t="s">
        <v>259</v>
      </c>
      <c r="AR1586" s="7" t="s">
        <v>90</v>
      </c>
      <c r="AT1586" s="4" t="str">
        <f>CONCATENATE(AU1586,", ",AV1586,", ",AW1586,", ",AX1586,", ",AY1586,", ",AZ1586,", ",BA1586)</f>
        <v>Europe, France, FR, Bretagne, Ille-et-Vilaine, Rennes, Campus Institut Agro Rennes</v>
      </c>
      <c r="AU1586" s="1" t="s">
        <v>91</v>
      </c>
      <c r="AV1586" s="1" t="s">
        <v>92</v>
      </c>
      <c r="AW1586" s="1" t="s">
        <v>93</v>
      </c>
      <c r="AX1586" s="1" t="s">
        <v>94</v>
      </c>
      <c r="AY1586" s="1" t="s">
        <v>95</v>
      </c>
      <c r="AZ1586" s="1" t="s">
        <v>96</v>
      </c>
      <c r="BA1586" s="1" t="s">
        <v>5242</v>
      </c>
      <c r="BC1586" s="43"/>
      <c r="BF1586" s="43" t="s">
        <v>4596</v>
      </c>
      <c r="BG1586" s="43" t="s">
        <v>93</v>
      </c>
      <c r="BH1586" s="7" t="s">
        <v>97</v>
      </c>
      <c r="BJ1586" s="7" t="s">
        <v>98</v>
      </c>
      <c r="BK1586" s="7" t="s">
        <v>99</v>
      </c>
      <c r="BL1586" s="7" t="s">
        <v>4597</v>
      </c>
      <c r="BM1586" s="7" t="s">
        <v>4598</v>
      </c>
      <c r="BS1586" s="12" t="s">
        <v>259</v>
      </c>
      <c r="BU1586" s="43">
        <v>1</v>
      </c>
      <c r="BW1586" s="43" t="s">
        <v>103</v>
      </c>
    </row>
    <row r="1587" spans="3:75" x14ac:dyDescent="0.35">
      <c r="C1587" s="43" t="str">
        <f t="shared" si="24"/>
        <v>IARA:BDT-10:2022: 1586</v>
      </c>
      <c r="D1587" s="43">
        <v>1586</v>
      </c>
      <c r="E1587" s="43" t="s">
        <v>5236</v>
      </c>
      <c r="F1587" s="1" t="s">
        <v>73</v>
      </c>
      <c r="G1587" s="43" t="s">
        <v>5249</v>
      </c>
      <c r="H1587" s="2">
        <v>44842</v>
      </c>
      <c r="J1587" s="12">
        <f>YEAR(H1587)</f>
        <v>2022</v>
      </c>
      <c r="K1587" s="12">
        <f>MONTH(H1587)</f>
        <v>10</v>
      </c>
      <c r="L1587" s="12">
        <f>DAY(H1587)</f>
        <v>8</v>
      </c>
      <c r="M1587" s="13"/>
      <c r="P1587" s="12" t="s">
        <v>75</v>
      </c>
      <c r="Q1587" s="12" t="str">
        <f>CONCATENATE(X1587," ",Y1587)</f>
        <v>Erithacus rubecula</v>
      </c>
      <c r="R1587" s="14" t="str">
        <f>CONCATENATE(S1587,", ",T1587,", ",U1587,", ",V1587,", ",W1587,", ",X1587,", ",Y1587)</f>
        <v>Animalia, Chordata, Aves, Passeriformes, Muscicapidae, Erithacus, rubecula</v>
      </c>
      <c r="S1587" s="6" t="s">
        <v>76</v>
      </c>
      <c r="T1587" s="6" t="s">
        <v>77</v>
      </c>
      <c r="U1587" s="6" t="s">
        <v>78</v>
      </c>
      <c r="V1587" s="12" t="s">
        <v>79</v>
      </c>
      <c r="W1587" s="12" t="s">
        <v>182</v>
      </c>
      <c r="X1587" s="12" t="s">
        <v>183</v>
      </c>
      <c r="Y1587" s="12" t="s">
        <v>184</v>
      </c>
      <c r="AA1587" s="12" t="s">
        <v>83</v>
      </c>
      <c r="AB1587" s="6" t="s">
        <v>84</v>
      </c>
      <c r="AC1587" s="12" t="s">
        <v>185</v>
      </c>
      <c r="AD1587" s="12" t="s">
        <v>259</v>
      </c>
      <c r="AE1587" s="2">
        <v>44842</v>
      </c>
      <c r="AF1587" s="43" t="s">
        <v>87</v>
      </c>
      <c r="AG1587" s="7" t="s">
        <v>186</v>
      </c>
      <c r="AH1587" s="43">
        <v>48.1145436369479</v>
      </c>
      <c r="AI1587" s="43">
        <v>-1.70689849673313</v>
      </c>
      <c r="AL1587" s="43">
        <v>10</v>
      </c>
      <c r="AN1587" s="46" t="s">
        <v>5240</v>
      </c>
      <c r="AO1587" s="5" t="s">
        <v>89</v>
      </c>
      <c r="AP1587" s="12" t="s">
        <v>259</v>
      </c>
      <c r="AR1587" s="7" t="s">
        <v>90</v>
      </c>
      <c r="AT1587" s="4" t="str">
        <f>CONCATENATE(AU1587,", ",AV1587,", ",AW1587,", ",AX1587,", ",AY1587,", ",AZ1587,", ",BA1587)</f>
        <v>Europe, France, FR, Bretagne, Ille-et-Vilaine, Rennes, Campus Institut Agro Rennes</v>
      </c>
      <c r="AU1587" s="1" t="s">
        <v>91</v>
      </c>
      <c r="AV1587" s="1" t="s">
        <v>92</v>
      </c>
      <c r="AW1587" s="1" t="s">
        <v>93</v>
      </c>
      <c r="AX1587" s="1" t="s">
        <v>94</v>
      </c>
      <c r="AY1587" s="1" t="s">
        <v>95</v>
      </c>
      <c r="AZ1587" s="1" t="s">
        <v>96</v>
      </c>
      <c r="BA1587" s="1" t="s">
        <v>5242</v>
      </c>
      <c r="BC1587" s="43"/>
      <c r="BF1587" s="43" t="s">
        <v>4596</v>
      </c>
      <c r="BG1587" s="43" t="s">
        <v>93</v>
      </c>
      <c r="BH1587" s="7" t="s">
        <v>97</v>
      </c>
      <c r="BJ1587" s="7" t="s">
        <v>98</v>
      </c>
      <c r="BK1587" s="7" t="s">
        <v>99</v>
      </c>
      <c r="BL1587" s="7" t="s">
        <v>4597</v>
      </c>
      <c r="BM1587" s="7" t="s">
        <v>4598</v>
      </c>
      <c r="BS1587" s="12" t="s">
        <v>259</v>
      </c>
      <c r="BU1587" s="43">
        <v>1</v>
      </c>
      <c r="BW1587" s="43" t="s">
        <v>103</v>
      </c>
    </row>
    <row r="1588" spans="3:75" x14ac:dyDescent="0.35">
      <c r="C1588" s="43" t="str">
        <f t="shared" si="24"/>
        <v>IARA:BDT-10:2022: 1587</v>
      </c>
      <c r="D1588" s="43">
        <v>1587</v>
      </c>
      <c r="E1588" s="43" t="s">
        <v>5236</v>
      </c>
      <c r="F1588" s="1" t="s">
        <v>73</v>
      </c>
      <c r="G1588" s="43" t="s">
        <v>5249</v>
      </c>
      <c r="H1588" s="2">
        <v>44842</v>
      </c>
      <c r="J1588" s="12">
        <f>YEAR(H1588)</f>
        <v>2022</v>
      </c>
      <c r="K1588" s="12">
        <f>MONTH(H1588)</f>
        <v>10</v>
      </c>
      <c r="L1588" s="12">
        <f>DAY(H1588)</f>
        <v>8</v>
      </c>
      <c r="M1588" s="13"/>
      <c r="P1588" s="12" t="s">
        <v>75</v>
      </c>
      <c r="Q1588" s="12" t="str">
        <f>CONCATENATE(X1588," ",Y1588)</f>
        <v>Prunella modularis</v>
      </c>
      <c r="R1588" s="14" t="str">
        <f>CONCATENATE(S1588,", ",T1588,", ",U1588,", ",V1588,", ",W1588,", ",X1588,", ",Y1588)</f>
        <v>Animalia, Chordata, Aves, Passeriformes, Prunellidae, Prunella, modularis</v>
      </c>
      <c r="S1588" s="6" t="s">
        <v>76</v>
      </c>
      <c r="T1588" s="6" t="s">
        <v>77</v>
      </c>
      <c r="U1588" s="6" t="s">
        <v>78</v>
      </c>
      <c r="V1588" s="12" t="s">
        <v>79</v>
      </c>
      <c r="W1588" s="12" t="s">
        <v>80</v>
      </c>
      <c r="X1588" s="12" t="s">
        <v>81</v>
      </c>
      <c r="Y1588" s="12" t="s">
        <v>82</v>
      </c>
      <c r="AA1588" s="12" t="s">
        <v>83</v>
      </c>
      <c r="AB1588" s="6" t="s">
        <v>84</v>
      </c>
      <c r="AC1588" s="12" t="s">
        <v>85</v>
      </c>
      <c r="AD1588" s="12" t="s">
        <v>259</v>
      </c>
      <c r="AE1588" s="2">
        <v>44842</v>
      </c>
      <c r="AF1588" s="43" t="s">
        <v>87</v>
      </c>
      <c r="AG1588" s="7" t="s">
        <v>88</v>
      </c>
      <c r="AH1588" s="43">
        <v>48.114538102410101</v>
      </c>
      <c r="AI1588" s="43">
        <v>-1.70693464753386</v>
      </c>
      <c r="AL1588" s="43">
        <v>10</v>
      </c>
      <c r="AN1588" s="46" t="s">
        <v>5240</v>
      </c>
      <c r="AO1588" s="5" t="s">
        <v>89</v>
      </c>
      <c r="AP1588" s="12" t="s">
        <v>259</v>
      </c>
      <c r="AR1588" s="7" t="s">
        <v>90</v>
      </c>
      <c r="AT1588" s="4" t="str">
        <f>CONCATENATE(AU1588,", ",AV1588,", ",AW1588,", ",AX1588,", ",AY1588,", ",AZ1588,", ",BA1588)</f>
        <v>Europe, France, FR, Bretagne, Ille-et-Vilaine, Rennes, Campus Institut Agro Rennes</v>
      </c>
      <c r="AU1588" s="1" t="s">
        <v>91</v>
      </c>
      <c r="AV1588" s="1" t="s">
        <v>92</v>
      </c>
      <c r="AW1588" s="1" t="s">
        <v>93</v>
      </c>
      <c r="AX1588" s="1" t="s">
        <v>94</v>
      </c>
      <c r="AY1588" s="1" t="s">
        <v>95</v>
      </c>
      <c r="AZ1588" s="1" t="s">
        <v>96</v>
      </c>
      <c r="BA1588" s="1" t="s">
        <v>5242</v>
      </c>
      <c r="BC1588" s="43"/>
      <c r="BF1588" s="43" t="s">
        <v>4596</v>
      </c>
      <c r="BG1588" s="43" t="s">
        <v>93</v>
      </c>
      <c r="BH1588" s="7" t="s">
        <v>97</v>
      </c>
      <c r="BJ1588" s="7" t="s">
        <v>98</v>
      </c>
      <c r="BK1588" s="7" t="s">
        <v>99</v>
      </c>
      <c r="BL1588" s="7" t="s">
        <v>4597</v>
      </c>
      <c r="BM1588" s="7" t="s">
        <v>4598</v>
      </c>
      <c r="BS1588" s="12" t="s">
        <v>259</v>
      </c>
      <c r="BU1588" s="43">
        <v>1</v>
      </c>
      <c r="BW1588" s="43" t="s">
        <v>103</v>
      </c>
    </row>
    <row r="1589" spans="3:75" x14ac:dyDescent="0.35">
      <c r="C1589" s="43" t="str">
        <f t="shared" si="24"/>
        <v>IARA:BDT-10:2022: 1588</v>
      </c>
      <c r="D1589" s="43">
        <v>1588</v>
      </c>
      <c r="E1589" s="43" t="s">
        <v>5236</v>
      </c>
      <c r="F1589" s="1" t="s">
        <v>73</v>
      </c>
      <c r="G1589" s="43" t="s">
        <v>5249</v>
      </c>
      <c r="H1589" s="2">
        <v>44842</v>
      </c>
      <c r="J1589" s="12">
        <f>YEAR(H1589)</f>
        <v>2022</v>
      </c>
      <c r="K1589" s="12">
        <f>MONTH(H1589)</f>
        <v>10</v>
      </c>
      <c r="L1589" s="12">
        <f>DAY(H1589)</f>
        <v>8</v>
      </c>
      <c r="M1589" s="13"/>
      <c r="P1589" s="12" t="s">
        <v>75</v>
      </c>
      <c r="Q1589" s="12" t="str">
        <f>CONCATENATE(X1589," ",Y1589)</f>
        <v>Passer domesticus</v>
      </c>
      <c r="R1589" s="14" t="str">
        <f>CONCATENATE(S1589,", ",T1589,", ",U1589,", ",V1589,", ",W1589,", ",X1589,", ",Y1589)</f>
        <v>Animalia, Chordata, Aves, Passeriformes, Passeridae, Passer, domesticus</v>
      </c>
      <c r="S1589" s="6" t="s">
        <v>76</v>
      </c>
      <c r="T1589" s="6" t="s">
        <v>77</v>
      </c>
      <c r="U1589" s="6" t="s">
        <v>78</v>
      </c>
      <c r="V1589" s="12" t="s">
        <v>79</v>
      </c>
      <c r="W1589" s="12" t="s">
        <v>144</v>
      </c>
      <c r="X1589" s="12" t="s">
        <v>145</v>
      </c>
      <c r="Y1589" s="12" t="s">
        <v>146</v>
      </c>
      <c r="AA1589" s="12" t="s">
        <v>83</v>
      </c>
      <c r="AB1589" s="6" t="s">
        <v>84</v>
      </c>
      <c r="AC1589" s="12" t="s">
        <v>147</v>
      </c>
      <c r="AD1589" s="12" t="s">
        <v>259</v>
      </c>
      <c r="AE1589" s="2">
        <v>44842</v>
      </c>
      <c r="AF1589" s="43" t="s">
        <v>87</v>
      </c>
      <c r="AG1589" s="7" t="s">
        <v>148</v>
      </c>
      <c r="AH1589" s="43">
        <v>48.1145666292431</v>
      </c>
      <c r="AI1589" s="43">
        <v>-1.7069371899031001</v>
      </c>
      <c r="AL1589" s="43">
        <v>10</v>
      </c>
      <c r="AN1589" s="46" t="s">
        <v>5240</v>
      </c>
      <c r="AO1589" s="5" t="s">
        <v>89</v>
      </c>
      <c r="AP1589" s="12" t="s">
        <v>259</v>
      </c>
      <c r="AR1589" s="7" t="s">
        <v>90</v>
      </c>
      <c r="AT1589" s="4" t="str">
        <f>CONCATENATE(AU1589,", ",AV1589,", ",AW1589,", ",AX1589,", ",AY1589,", ",AZ1589,", ",BA1589)</f>
        <v>Europe, France, FR, Bretagne, Ille-et-Vilaine, Rennes, Campus Institut Agro Rennes</v>
      </c>
      <c r="AU1589" s="1" t="s">
        <v>91</v>
      </c>
      <c r="AV1589" s="1" t="s">
        <v>92</v>
      </c>
      <c r="AW1589" s="1" t="s">
        <v>93</v>
      </c>
      <c r="AX1589" s="1" t="s">
        <v>94</v>
      </c>
      <c r="AY1589" s="1" t="s">
        <v>95</v>
      </c>
      <c r="AZ1589" s="1" t="s">
        <v>96</v>
      </c>
      <c r="BA1589" s="1" t="s">
        <v>5242</v>
      </c>
      <c r="BC1589" s="43"/>
      <c r="BF1589" s="43" t="s">
        <v>4596</v>
      </c>
      <c r="BG1589" s="43" t="s">
        <v>93</v>
      </c>
      <c r="BH1589" s="7" t="s">
        <v>97</v>
      </c>
      <c r="BJ1589" s="7" t="s">
        <v>98</v>
      </c>
      <c r="BK1589" s="7" t="s">
        <v>99</v>
      </c>
      <c r="BL1589" s="7" t="s">
        <v>4597</v>
      </c>
      <c r="BM1589" s="7" t="s">
        <v>4598</v>
      </c>
      <c r="BS1589" s="12" t="s">
        <v>259</v>
      </c>
      <c r="BU1589" s="43">
        <v>1</v>
      </c>
      <c r="BW1589" s="43" t="s">
        <v>103</v>
      </c>
    </row>
    <row r="1590" spans="3:75" x14ac:dyDescent="0.35">
      <c r="C1590" s="43" t="str">
        <f t="shared" si="24"/>
        <v>IARA:BDT-10:2022: 1589</v>
      </c>
      <c r="D1590" s="43">
        <v>1589</v>
      </c>
      <c r="E1590" s="43" t="s">
        <v>5236</v>
      </c>
      <c r="F1590" s="1" t="s">
        <v>73</v>
      </c>
      <c r="G1590" s="43" t="s">
        <v>5249</v>
      </c>
      <c r="H1590" s="2">
        <v>44842</v>
      </c>
      <c r="J1590" s="12">
        <f>YEAR(H1590)</f>
        <v>2022</v>
      </c>
      <c r="K1590" s="12">
        <f>MONTH(H1590)</f>
        <v>10</v>
      </c>
      <c r="L1590" s="12">
        <f>DAY(H1590)</f>
        <v>8</v>
      </c>
      <c r="M1590" s="13"/>
      <c r="P1590" s="12" t="s">
        <v>75</v>
      </c>
      <c r="Q1590" s="12" t="str">
        <f>CONCATENATE(X1590," ",Y1590)</f>
        <v>Erithacus rubecula</v>
      </c>
      <c r="R1590" s="14" t="str">
        <f>CONCATENATE(S1590,", ",T1590,", ",U1590,", ",V1590,", ",W1590,", ",X1590,", ",Y1590)</f>
        <v>Animalia, Chordata, Aves, Passeriformes, Muscicapidae, Erithacus, rubecula</v>
      </c>
      <c r="S1590" s="6" t="s">
        <v>76</v>
      </c>
      <c r="T1590" s="6" t="s">
        <v>77</v>
      </c>
      <c r="U1590" s="6" t="s">
        <v>78</v>
      </c>
      <c r="V1590" s="12" t="s">
        <v>79</v>
      </c>
      <c r="W1590" s="12" t="s">
        <v>182</v>
      </c>
      <c r="X1590" s="12" t="s">
        <v>183</v>
      </c>
      <c r="Y1590" s="12" t="s">
        <v>184</v>
      </c>
      <c r="AA1590" s="12" t="s">
        <v>83</v>
      </c>
      <c r="AB1590" s="6" t="s">
        <v>84</v>
      </c>
      <c r="AC1590" s="12" t="s">
        <v>185</v>
      </c>
      <c r="AD1590" s="12" t="s">
        <v>259</v>
      </c>
      <c r="AE1590" s="2">
        <v>44842</v>
      </c>
      <c r="AF1590" s="43" t="s">
        <v>87</v>
      </c>
      <c r="AG1590" s="7" t="s">
        <v>186</v>
      </c>
      <c r="AH1590" s="43">
        <v>48.114299423683399</v>
      </c>
      <c r="AI1590" s="43">
        <v>-1.7067668005974701</v>
      </c>
      <c r="AL1590" s="43">
        <v>10</v>
      </c>
      <c r="AN1590" s="46" t="s">
        <v>5240</v>
      </c>
      <c r="AO1590" s="5" t="s">
        <v>89</v>
      </c>
      <c r="AP1590" s="12" t="s">
        <v>259</v>
      </c>
      <c r="AR1590" s="7" t="s">
        <v>90</v>
      </c>
      <c r="AT1590" s="4" t="str">
        <f>CONCATENATE(AU1590,", ",AV1590,", ",AW1590,", ",AX1590,", ",AY1590,", ",AZ1590,", ",BA1590)</f>
        <v>Europe, France, FR, Bretagne, Ille-et-Vilaine, Rennes, Campus Institut Agro Rennes</v>
      </c>
      <c r="AU1590" s="1" t="s">
        <v>91</v>
      </c>
      <c r="AV1590" s="1" t="s">
        <v>92</v>
      </c>
      <c r="AW1590" s="1" t="s">
        <v>93</v>
      </c>
      <c r="AX1590" s="1" t="s">
        <v>94</v>
      </c>
      <c r="AY1590" s="1" t="s">
        <v>95</v>
      </c>
      <c r="AZ1590" s="1" t="s">
        <v>96</v>
      </c>
      <c r="BA1590" s="1" t="s">
        <v>5242</v>
      </c>
      <c r="BC1590" s="43"/>
      <c r="BF1590" s="43" t="s">
        <v>4596</v>
      </c>
      <c r="BG1590" s="43" t="s">
        <v>93</v>
      </c>
      <c r="BH1590" s="7" t="s">
        <v>97</v>
      </c>
      <c r="BJ1590" s="7" t="s">
        <v>98</v>
      </c>
      <c r="BK1590" s="7" t="s">
        <v>99</v>
      </c>
      <c r="BL1590" s="7" t="s">
        <v>4597</v>
      </c>
      <c r="BM1590" s="7" t="s">
        <v>4598</v>
      </c>
      <c r="BS1590" s="12" t="s">
        <v>259</v>
      </c>
      <c r="BU1590" s="43">
        <v>1</v>
      </c>
      <c r="BW1590" s="43" t="s">
        <v>103</v>
      </c>
    </row>
    <row r="1591" spans="3:75" x14ac:dyDescent="0.35">
      <c r="C1591" s="43" t="str">
        <f t="shared" si="24"/>
        <v>IARA:BDT-10:2022: 1590</v>
      </c>
      <c r="D1591" s="43">
        <v>1590</v>
      </c>
      <c r="E1591" s="43" t="s">
        <v>5236</v>
      </c>
      <c r="F1591" s="1" t="s">
        <v>73</v>
      </c>
      <c r="G1591" s="43" t="s">
        <v>5249</v>
      </c>
      <c r="H1591" s="2">
        <v>44842</v>
      </c>
      <c r="J1591" s="12">
        <f>YEAR(H1591)</f>
        <v>2022</v>
      </c>
      <c r="K1591" s="12">
        <f>MONTH(H1591)</f>
        <v>10</v>
      </c>
      <c r="L1591" s="12">
        <f>DAY(H1591)</f>
        <v>8</v>
      </c>
      <c r="M1591" s="13"/>
      <c r="P1591" s="12" t="s">
        <v>75</v>
      </c>
      <c r="Q1591" s="12" t="str">
        <f>CONCATENATE(X1591," ",Y1591)</f>
        <v>Sturnus vulgaris</v>
      </c>
      <c r="R1591" s="14" t="str">
        <f>CONCATENATE(S1591,", ",T1591,", ",U1591,", ",V1591,", ",W1591,", ",X1591,", ",Y1591)</f>
        <v>Animalia, Chordata, Aves, Passeriformes, Sturnidae, Sturnus, vulgaris</v>
      </c>
      <c r="S1591" s="6" t="s">
        <v>76</v>
      </c>
      <c r="T1591" s="6" t="s">
        <v>77</v>
      </c>
      <c r="U1591" s="6" t="s">
        <v>78</v>
      </c>
      <c r="V1591" s="12" t="s">
        <v>79</v>
      </c>
      <c r="W1591" s="12" t="s">
        <v>112</v>
      </c>
      <c r="X1591" s="12" t="s">
        <v>113</v>
      </c>
      <c r="Y1591" s="12" t="s">
        <v>114</v>
      </c>
      <c r="AA1591" s="12" t="s">
        <v>83</v>
      </c>
      <c r="AB1591" s="6" t="s">
        <v>84</v>
      </c>
      <c r="AC1591" s="12" t="s">
        <v>115</v>
      </c>
      <c r="AD1591" s="12" t="s">
        <v>259</v>
      </c>
      <c r="AE1591" s="2">
        <v>44842</v>
      </c>
      <c r="AF1591" s="43" t="s">
        <v>87</v>
      </c>
      <c r="AG1591" s="7" t="s">
        <v>116</v>
      </c>
      <c r="AH1591" s="43">
        <v>48.114273756076599</v>
      </c>
      <c r="AI1591" s="43">
        <v>-1.7067950496922299</v>
      </c>
      <c r="AL1591" s="43">
        <v>10</v>
      </c>
      <c r="AN1591" s="46" t="s">
        <v>5240</v>
      </c>
      <c r="AO1591" s="5" t="s">
        <v>89</v>
      </c>
      <c r="AP1591" s="12" t="s">
        <v>259</v>
      </c>
      <c r="AR1591" s="7" t="s">
        <v>90</v>
      </c>
      <c r="AT1591" s="4" t="str">
        <f>CONCATENATE(AU1591,", ",AV1591,", ",AW1591,", ",AX1591,", ",AY1591,", ",AZ1591,", ",BA1591)</f>
        <v>Europe, France, FR, Bretagne, Ille-et-Vilaine, Rennes, Campus Institut Agro Rennes</v>
      </c>
      <c r="AU1591" s="1" t="s">
        <v>91</v>
      </c>
      <c r="AV1591" s="1" t="s">
        <v>92</v>
      </c>
      <c r="AW1591" s="1" t="s">
        <v>93</v>
      </c>
      <c r="AX1591" s="1" t="s">
        <v>94</v>
      </c>
      <c r="AY1591" s="1" t="s">
        <v>95</v>
      </c>
      <c r="AZ1591" s="1" t="s">
        <v>96</v>
      </c>
      <c r="BA1591" s="1" t="s">
        <v>5242</v>
      </c>
      <c r="BC1591" s="43"/>
      <c r="BF1591" s="43" t="s">
        <v>4596</v>
      </c>
      <c r="BG1591" s="43" t="s">
        <v>93</v>
      </c>
      <c r="BH1591" s="7" t="s">
        <v>97</v>
      </c>
      <c r="BJ1591" s="7" t="s">
        <v>98</v>
      </c>
      <c r="BK1591" s="7" t="s">
        <v>99</v>
      </c>
      <c r="BL1591" s="7" t="s">
        <v>4597</v>
      </c>
      <c r="BM1591" s="7" t="s">
        <v>4598</v>
      </c>
      <c r="BS1591" s="12" t="s">
        <v>259</v>
      </c>
      <c r="BU1591" s="43">
        <v>1</v>
      </c>
      <c r="BW1591" s="43" t="s">
        <v>103</v>
      </c>
    </row>
    <row r="1592" spans="3:75" x14ac:dyDescent="0.35">
      <c r="C1592" s="43" t="str">
        <f t="shared" si="24"/>
        <v>IARA:BDT-10:2022: 1591</v>
      </c>
      <c r="D1592" s="43">
        <v>1591</v>
      </c>
      <c r="E1592" s="43" t="s">
        <v>5236</v>
      </c>
      <c r="F1592" s="1" t="s">
        <v>73</v>
      </c>
      <c r="G1592" s="43" t="s">
        <v>5249</v>
      </c>
      <c r="H1592" s="2">
        <v>44842</v>
      </c>
      <c r="J1592" s="12">
        <f>YEAR(H1592)</f>
        <v>2022</v>
      </c>
      <c r="K1592" s="12">
        <f>MONTH(H1592)</f>
        <v>10</v>
      </c>
      <c r="L1592" s="12">
        <f>DAY(H1592)</f>
        <v>8</v>
      </c>
      <c r="M1592" s="13"/>
      <c r="P1592" s="12" t="s">
        <v>75</v>
      </c>
      <c r="Q1592" s="12" t="str">
        <f>CONCATENATE(X1592," ",Y1592)</f>
        <v>Sturnus vulgaris</v>
      </c>
      <c r="R1592" s="14" t="str">
        <f>CONCATENATE(S1592,", ",T1592,", ",U1592,", ",V1592,", ",W1592,", ",X1592,", ",Y1592)</f>
        <v>Animalia, Chordata, Aves, Passeriformes, Sturnidae, Sturnus, vulgaris</v>
      </c>
      <c r="S1592" s="6" t="s">
        <v>76</v>
      </c>
      <c r="T1592" s="6" t="s">
        <v>77</v>
      </c>
      <c r="U1592" s="6" t="s">
        <v>78</v>
      </c>
      <c r="V1592" s="12" t="s">
        <v>79</v>
      </c>
      <c r="W1592" s="12" t="s">
        <v>112</v>
      </c>
      <c r="X1592" s="12" t="s">
        <v>113</v>
      </c>
      <c r="Y1592" s="12" t="s">
        <v>114</v>
      </c>
      <c r="AA1592" s="12" t="s">
        <v>83</v>
      </c>
      <c r="AB1592" s="6" t="s">
        <v>84</v>
      </c>
      <c r="AC1592" s="12" t="s">
        <v>115</v>
      </c>
      <c r="AD1592" s="12" t="s">
        <v>259</v>
      </c>
      <c r="AE1592" s="2">
        <v>44842</v>
      </c>
      <c r="AF1592" s="43" t="s">
        <v>87</v>
      </c>
      <c r="AG1592" s="7" t="s">
        <v>116</v>
      </c>
      <c r="AH1592" s="43">
        <v>48.114267307987397</v>
      </c>
      <c r="AI1592" s="43">
        <v>-1.70675172388256</v>
      </c>
      <c r="AL1592" s="43">
        <v>10</v>
      </c>
      <c r="AN1592" s="46" t="s">
        <v>5240</v>
      </c>
      <c r="AO1592" s="5" t="s">
        <v>89</v>
      </c>
      <c r="AP1592" s="12" t="s">
        <v>259</v>
      </c>
      <c r="AR1592" s="7" t="s">
        <v>90</v>
      </c>
      <c r="AT1592" s="4" t="str">
        <f>CONCATENATE(AU1592,", ",AV1592,", ",AW1592,", ",AX1592,", ",AY1592,", ",AZ1592,", ",BA1592)</f>
        <v>Europe, France, FR, Bretagne, Ille-et-Vilaine, Rennes, Campus Institut Agro Rennes</v>
      </c>
      <c r="AU1592" s="1" t="s">
        <v>91</v>
      </c>
      <c r="AV1592" s="1" t="s">
        <v>92</v>
      </c>
      <c r="AW1592" s="1" t="s">
        <v>93</v>
      </c>
      <c r="AX1592" s="1" t="s">
        <v>94</v>
      </c>
      <c r="AY1592" s="1" t="s">
        <v>95</v>
      </c>
      <c r="AZ1592" s="1" t="s">
        <v>96</v>
      </c>
      <c r="BA1592" s="1" t="s">
        <v>5242</v>
      </c>
      <c r="BC1592" s="43"/>
      <c r="BF1592" s="43" t="s">
        <v>4596</v>
      </c>
      <c r="BG1592" s="43" t="s">
        <v>93</v>
      </c>
      <c r="BH1592" s="7" t="s">
        <v>97</v>
      </c>
      <c r="BJ1592" s="7" t="s">
        <v>98</v>
      </c>
      <c r="BK1592" s="7" t="s">
        <v>99</v>
      </c>
      <c r="BL1592" s="7" t="s">
        <v>4597</v>
      </c>
      <c r="BM1592" s="7" t="s">
        <v>4598</v>
      </c>
      <c r="BS1592" s="12" t="s">
        <v>259</v>
      </c>
      <c r="BU1592" s="43">
        <v>1</v>
      </c>
      <c r="BW1592" s="43" t="s">
        <v>103</v>
      </c>
    </row>
    <row r="1593" spans="3:75" x14ac:dyDescent="0.35">
      <c r="C1593" s="43" t="str">
        <f t="shared" si="24"/>
        <v>IARA:BDT-10:2022: 1592</v>
      </c>
      <c r="D1593" s="43">
        <v>1592</v>
      </c>
      <c r="E1593" s="43" t="s">
        <v>5236</v>
      </c>
      <c r="F1593" s="1" t="s">
        <v>73</v>
      </c>
      <c r="G1593" s="43" t="s">
        <v>5249</v>
      </c>
      <c r="H1593" s="2">
        <v>44842</v>
      </c>
      <c r="J1593" s="12">
        <f>YEAR(H1593)</f>
        <v>2022</v>
      </c>
      <c r="K1593" s="12">
        <f>MONTH(H1593)</f>
        <v>10</v>
      </c>
      <c r="L1593" s="12">
        <f>DAY(H1593)</f>
        <v>8</v>
      </c>
      <c r="M1593" s="13"/>
      <c r="P1593" s="12" t="s">
        <v>75</v>
      </c>
      <c r="Q1593" s="12" t="str">
        <f>CONCATENATE(X1593," ",Y1593)</f>
        <v>Parus major</v>
      </c>
      <c r="R1593" s="14" t="str">
        <f>CONCATENATE(S1593,", ",T1593,", ",U1593,", ",V1593,", ",W1593,", ",X1593,", ",Y1593)</f>
        <v>Animalia, Chordata, Aves, Passeriformes, Paridae, Parus, major</v>
      </c>
      <c r="S1593" s="6" t="s">
        <v>76</v>
      </c>
      <c r="T1593" s="6" t="s">
        <v>77</v>
      </c>
      <c r="U1593" s="6" t="s">
        <v>78</v>
      </c>
      <c r="V1593" s="12" t="s">
        <v>79</v>
      </c>
      <c r="W1593" s="12" t="s">
        <v>135</v>
      </c>
      <c r="X1593" s="12" t="s">
        <v>140</v>
      </c>
      <c r="Y1593" s="12" t="s">
        <v>141</v>
      </c>
      <c r="AA1593" s="12" t="s">
        <v>83</v>
      </c>
      <c r="AB1593" s="6" t="s">
        <v>84</v>
      </c>
      <c r="AC1593" s="12" t="s">
        <v>142</v>
      </c>
      <c r="AD1593" s="12" t="s">
        <v>259</v>
      </c>
      <c r="AE1593" s="2">
        <v>44842</v>
      </c>
      <c r="AF1593" s="43" t="s">
        <v>87</v>
      </c>
      <c r="AG1593" s="7" t="s">
        <v>143</v>
      </c>
      <c r="AH1593" s="43">
        <v>48.114297780453903</v>
      </c>
      <c r="AI1593" s="43">
        <v>-1.7067055810315801</v>
      </c>
      <c r="AL1593" s="43">
        <v>10</v>
      </c>
      <c r="AN1593" s="46" t="s">
        <v>5240</v>
      </c>
      <c r="AO1593" s="5" t="s">
        <v>89</v>
      </c>
      <c r="AP1593" s="12" t="s">
        <v>259</v>
      </c>
      <c r="AR1593" s="7" t="s">
        <v>90</v>
      </c>
      <c r="AT1593" s="4" t="str">
        <f>CONCATENATE(AU1593,", ",AV1593,", ",AW1593,", ",AX1593,", ",AY1593,", ",AZ1593,", ",BA1593)</f>
        <v>Europe, France, FR, Bretagne, Ille-et-Vilaine, Rennes, Campus Institut Agro Rennes</v>
      </c>
      <c r="AU1593" s="1" t="s">
        <v>91</v>
      </c>
      <c r="AV1593" s="1" t="s">
        <v>92</v>
      </c>
      <c r="AW1593" s="1" t="s">
        <v>93</v>
      </c>
      <c r="AX1593" s="1" t="s">
        <v>94</v>
      </c>
      <c r="AY1593" s="1" t="s">
        <v>95</v>
      </c>
      <c r="AZ1593" s="1" t="s">
        <v>96</v>
      </c>
      <c r="BA1593" s="1" t="s">
        <v>5242</v>
      </c>
      <c r="BC1593" s="43"/>
      <c r="BF1593" s="43" t="s">
        <v>4596</v>
      </c>
      <c r="BG1593" s="43" t="s">
        <v>93</v>
      </c>
      <c r="BH1593" s="7" t="s">
        <v>97</v>
      </c>
      <c r="BJ1593" s="7" t="s">
        <v>98</v>
      </c>
      <c r="BK1593" s="7" t="s">
        <v>99</v>
      </c>
      <c r="BL1593" s="7" t="s">
        <v>4597</v>
      </c>
      <c r="BM1593" s="7" t="s">
        <v>4598</v>
      </c>
      <c r="BS1593" s="12" t="s">
        <v>259</v>
      </c>
      <c r="BU1593" s="43">
        <v>1</v>
      </c>
      <c r="BW1593" s="43" t="s">
        <v>103</v>
      </c>
    </row>
    <row r="1594" spans="3:75" x14ac:dyDescent="0.35">
      <c r="C1594" s="43" t="str">
        <f t="shared" si="24"/>
        <v>IARA:BDT-10:2022: 1593</v>
      </c>
      <c r="D1594" s="43">
        <v>1593</v>
      </c>
      <c r="E1594" s="43" t="s">
        <v>5236</v>
      </c>
      <c r="F1594" s="1" t="s">
        <v>73</v>
      </c>
      <c r="G1594" s="43" t="s">
        <v>5249</v>
      </c>
      <c r="H1594" s="2">
        <v>44842</v>
      </c>
      <c r="J1594" s="12">
        <f>YEAR(H1594)</f>
        <v>2022</v>
      </c>
      <c r="K1594" s="12">
        <f>MONTH(H1594)</f>
        <v>10</v>
      </c>
      <c r="L1594" s="12">
        <f>DAY(H1594)</f>
        <v>8</v>
      </c>
      <c r="M1594" s="13"/>
      <c r="P1594" s="12" t="s">
        <v>75</v>
      </c>
      <c r="Q1594" s="12" t="str">
        <f>CONCATENATE(X1594," ",Y1594)</f>
        <v>Parus major</v>
      </c>
      <c r="R1594" s="14" t="str">
        <f>CONCATENATE(S1594,", ",T1594,", ",U1594,", ",V1594,", ",W1594,", ",X1594,", ",Y1594)</f>
        <v>Animalia, Chordata, Aves, Passeriformes, Paridae, Parus, major</v>
      </c>
      <c r="S1594" s="6" t="s">
        <v>76</v>
      </c>
      <c r="T1594" s="6" t="s">
        <v>77</v>
      </c>
      <c r="U1594" s="6" t="s">
        <v>78</v>
      </c>
      <c r="V1594" s="12" t="s">
        <v>79</v>
      </c>
      <c r="W1594" s="12" t="s">
        <v>135</v>
      </c>
      <c r="X1594" s="12" t="s">
        <v>140</v>
      </c>
      <c r="Y1594" s="12" t="s">
        <v>141</v>
      </c>
      <c r="AA1594" s="12" t="s">
        <v>83</v>
      </c>
      <c r="AB1594" s="6" t="s">
        <v>84</v>
      </c>
      <c r="AC1594" s="12" t="s">
        <v>142</v>
      </c>
      <c r="AD1594" s="12" t="s">
        <v>259</v>
      </c>
      <c r="AE1594" s="2">
        <v>44842</v>
      </c>
      <c r="AF1594" s="43" t="s">
        <v>87</v>
      </c>
      <c r="AG1594" s="7" t="s">
        <v>143</v>
      </c>
      <c r="AH1594" s="43">
        <v>48.114257757424099</v>
      </c>
      <c r="AI1594" s="43">
        <v>-1.70668369237073</v>
      </c>
      <c r="AL1594" s="43">
        <v>10</v>
      </c>
      <c r="AN1594" s="46" t="s">
        <v>5240</v>
      </c>
      <c r="AO1594" s="5" t="s">
        <v>89</v>
      </c>
      <c r="AP1594" s="12" t="s">
        <v>259</v>
      </c>
      <c r="AR1594" s="7" t="s">
        <v>90</v>
      </c>
      <c r="AT1594" s="4" t="str">
        <f>CONCATENATE(AU1594,", ",AV1594,", ",AW1594,", ",AX1594,", ",AY1594,", ",AZ1594,", ",BA1594)</f>
        <v>Europe, France, FR, Bretagne, Ille-et-Vilaine, Rennes, Campus Institut Agro Rennes</v>
      </c>
      <c r="AU1594" s="1" t="s">
        <v>91</v>
      </c>
      <c r="AV1594" s="1" t="s">
        <v>92</v>
      </c>
      <c r="AW1594" s="1" t="s">
        <v>93</v>
      </c>
      <c r="AX1594" s="1" t="s">
        <v>94</v>
      </c>
      <c r="AY1594" s="1" t="s">
        <v>95</v>
      </c>
      <c r="AZ1594" s="1" t="s">
        <v>96</v>
      </c>
      <c r="BA1594" s="1" t="s">
        <v>5242</v>
      </c>
      <c r="BC1594" s="43"/>
      <c r="BF1594" s="43" t="s">
        <v>4596</v>
      </c>
      <c r="BG1594" s="43" t="s">
        <v>93</v>
      </c>
      <c r="BH1594" s="7" t="s">
        <v>97</v>
      </c>
      <c r="BJ1594" s="7" t="s">
        <v>98</v>
      </c>
      <c r="BK1594" s="7" t="s">
        <v>99</v>
      </c>
      <c r="BL1594" s="7" t="s">
        <v>4597</v>
      </c>
      <c r="BM1594" s="7" t="s">
        <v>4598</v>
      </c>
      <c r="BS1594" s="12" t="s">
        <v>259</v>
      </c>
      <c r="BU1594" s="43">
        <v>1</v>
      </c>
      <c r="BW1594" s="43" t="s">
        <v>103</v>
      </c>
    </row>
    <row r="1595" spans="3:75" x14ac:dyDescent="0.35">
      <c r="C1595" s="43" t="str">
        <f t="shared" si="24"/>
        <v>IARA:BDT-10:2022: 1594</v>
      </c>
      <c r="D1595" s="43">
        <v>1594</v>
      </c>
      <c r="E1595" s="43" t="s">
        <v>5236</v>
      </c>
      <c r="F1595" s="1" t="s">
        <v>73</v>
      </c>
      <c r="G1595" s="43" t="s">
        <v>5249</v>
      </c>
      <c r="H1595" s="2">
        <v>44842</v>
      </c>
      <c r="J1595" s="12">
        <f>YEAR(H1595)</f>
        <v>2022</v>
      </c>
      <c r="K1595" s="12">
        <f>MONTH(H1595)</f>
        <v>10</v>
      </c>
      <c r="L1595" s="12">
        <f>DAY(H1595)</f>
        <v>8</v>
      </c>
      <c r="M1595" s="13"/>
      <c r="P1595" s="12" t="s">
        <v>75</v>
      </c>
      <c r="Q1595" s="12" t="str">
        <f>CONCATENATE(X1595," ",Y1595)</f>
        <v>Columba palumbus</v>
      </c>
      <c r="R1595" s="14" t="str">
        <f>CONCATENATE(S1595,", ",T1595,", ",U1595,", ",V1595,", ",W1595,", ",X1595,", ",Y1595)</f>
        <v>Animalia, Chordata, Aves, Columbiformes, Columbidae, Columba, palumbus</v>
      </c>
      <c r="S1595" s="6" t="s">
        <v>76</v>
      </c>
      <c r="T1595" s="6" t="s">
        <v>77</v>
      </c>
      <c r="U1595" s="6" t="s">
        <v>78</v>
      </c>
      <c r="V1595" s="12" t="s">
        <v>159</v>
      </c>
      <c r="W1595" s="12" t="s">
        <v>160</v>
      </c>
      <c r="X1595" s="12" t="s">
        <v>161</v>
      </c>
      <c r="Y1595" s="12" t="s">
        <v>162</v>
      </c>
      <c r="AA1595" s="12" t="s">
        <v>83</v>
      </c>
      <c r="AB1595" s="6" t="s">
        <v>84</v>
      </c>
      <c r="AC1595" s="12" t="s">
        <v>163</v>
      </c>
      <c r="AD1595" s="12" t="s">
        <v>259</v>
      </c>
      <c r="AE1595" s="2">
        <v>44842</v>
      </c>
      <c r="AF1595" s="43" t="s">
        <v>87</v>
      </c>
      <c r="AG1595" s="7" t="s">
        <v>164</v>
      </c>
      <c r="AH1595" s="43">
        <v>48.114209524688199</v>
      </c>
      <c r="AI1595" s="43">
        <v>-1.70676489626104</v>
      </c>
      <c r="AL1595" s="43">
        <v>10</v>
      </c>
      <c r="AN1595" s="46" t="s">
        <v>5240</v>
      </c>
      <c r="AO1595" s="5" t="s">
        <v>89</v>
      </c>
      <c r="AP1595" s="12" t="s">
        <v>259</v>
      </c>
      <c r="AR1595" s="7" t="s">
        <v>90</v>
      </c>
      <c r="AT1595" s="4" t="str">
        <f>CONCATENATE(AU1595,", ",AV1595,", ",AW1595,", ",AX1595,", ",AY1595,", ",AZ1595,", ",BA1595)</f>
        <v>Europe, France, FR, Bretagne, Ille-et-Vilaine, Rennes, Campus Institut Agro Rennes</v>
      </c>
      <c r="AU1595" s="1" t="s">
        <v>91</v>
      </c>
      <c r="AV1595" s="1" t="s">
        <v>92</v>
      </c>
      <c r="AW1595" s="1" t="s">
        <v>93</v>
      </c>
      <c r="AX1595" s="1" t="s">
        <v>94</v>
      </c>
      <c r="AY1595" s="1" t="s">
        <v>95</v>
      </c>
      <c r="AZ1595" s="1" t="s">
        <v>96</v>
      </c>
      <c r="BA1595" s="1" t="s">
        <v>5242</v>
      </c>
      <c r="BC1595" s="43"/>
      <c r="BF1595" s="43" t="s">
        <v>4596</v>
      </c>
      <c r="BG1595" s="43" t="s">
        <v>93</v>
      </c>
      <c r="BH1595" s="7" t="s">
        <v>97</v>
      </c>
      <c r="BJ1595" s="7" t="s">
        <v>98</v>
      </c>
      <c r="BK1595" s="7" t="s">
        <v>99</v>
      </c>
      <c r="BL1595" s="7" t="s">
        <v>4597</v>
      </c>
      <c r="BM1595" s="7" t="s">
        <v>4598</v>
      </c>
      <c r="BS1595" s="12" t="s">
        <v>259</v>
      </c>
      <c r="BU1595" s="43">
        <v>1</v>
      </c>
      <c r="BW1595" s="43" t="s">
        <v>103</v>
      </c>
    </row>
    <row r="1596" spans="3:75" x14ac:dyDescent="0.35">
      <c r="C1596" s="43" t="str">
        <f t="shared" si="24"/>
        <v>IARA:BDT-10:2022: 1595</v>
      </c>
      <c r="D1596" s="43">
        <v>1595</v>
      </c>
      <c r="E1596" s="43" t="s">
        <v>5236</v>
      </c>
      <c r="F1596" s="1" t="s">
        <v>73</v>
      </c>
      <c r="G1596" s="43" t="s">
        <v>5249</v>
      </c>
      <c r="H1596" s="2">
        <v>44842</v>
      </c>
      <c r="J1596" s="12">
        <f>YEAR(H1596)</f>
        <v>2022</v>
      </c>
      <c r="K1596" s="12">
        <f>MONTH(H1596)</f>
        <v>10</v>
      </c>
      <c r="L1596" s="12">
        <f>DAY(H1596)</f>
        <v>8</v>
      </c>
      <c r="M1596" s="13"/>
      <c r="P1596" s="12" t="s">
        <v>75</v>
      </c>
      <c r="Q1596" s="12" t="str">
        <f>CONCATENATE(X1596," ",Y1596)</f>
        <v>Picus viridis</v>
      </c>
      <c r="R1596" s="14" t="str">
        <f>CONCATENATE(S1596,", ",T1596,", ",U1596,", ",V1596,", ",W1596,", ",X1596,", ",Y1596)</f>
        <v>Animalia, Chordata, Aves, Piciformes, Picidae, Picus, viridis</v>
      </c>
      <c r="S1596" s="6" t="s">
        <v>76</v>
      </c>
      <c r="T1596" s="6" t="s">
        <v>77</v>
      </c>
      <c r="U1596" s="6" t="s">
        <v>78</v>
      </c>
      <c r="V1596" s="12" t="s">
        <v>149</v>
      </c>
      <c r="W1596" s="12" t="s">
        <v>150</v>
      </c>
      <c r="X1596" s="12" t="s">
        <v>151</v>
      </c>
      <c r="Y1596" s="12" t="s">
        <v>152</v>
      </c>
      <c r="AA1596" s="12" t="s">
        <v>83</v>
      </c>
      <c r="AB1596" s="6" t="s">
        <v>84</v>
      </c>
      <c r="AC1596" s="12" t="s">
        <v>153</v>
      </c>
      <c r="AD1596" s="12" t="s">
        <v>259</v>
      </c>
      <c r="AE1596" s="2">
        <v>44842</v>
      </c>
      <c r="AF1596" s="43" t="s">
        <v>87</v>
      </c>
      <c r="AG1596" s="7" t="s">
        <v>154</v>
      </c>
      <c r="AH1596" s="43">
        <v>48.114120052843901</v>
      </c>
      <c r="AI1596" s="43">
        <v>-1.7068546393814501</v>
      </c>
      <c r="AL1596" s="43">
        <v>10</v>
      </c>
      <c r="AN1596" s="46" t="s">
        <v>5240</v>
      </c>
      <c r="AO1596" s="5" t="s">
        <v>89</v>
      </c>
      <c r="AP1596" s="12" t="s">
        <v>259</v>
      </c>
      <c r="AR1596" s="7" t="s">
        <v>90</v>
      </c>
      <c r="AT1596" s="4" t="str">
        <f>CONCATENATE(AU1596,", ",AV1596,", ",AW1596,", ",AX1596,", ",AY1596,", ",AZ1596,", ",BA1596)</f>
        <v>Europe, France, FR, Bretagne, Ille-et-Vilaine, Rennes, Campus Institut Agro Rennes</v>
      </c>
      <c r="AU1596" s="1" t="s">
        <v>91</v>
      </c>
      <c r="AV1596" s="1" t="s">
        <v>92</v>
      </c>
      <c r="AW1596" s="1" t="s">
        <v>93</v>
      </c>
      <c r="AX1596" s="1" t="s">
        <v>94</v>
      </c>
      <c r="AY1596" s="1" t="s">
        <v>95</v>
      </c>
      <c r="AZ1596" s="1" t="s">
        <v>96</v>
      </c>
      <c r="BA1596" s="1" t="s">
        <v>5242</v>
      </c>
      <c r="BC1596" s="43"/>
      <c r="BF1596" s="43" t="s">
        <v>4596</v>
      </c>
      <c r="BG1596" s="43" t="s">
        <v>93</v>
      </c>
      <c r="BH1596" s="7" t="s">
        <v>97</v>
      </c>
      <c r="BJ1596" s="7" t="s">
        <v>98</v>
      </c>
      <c r="BK1596" s="7" t="s">
        <v>99</v>
      </c>
      <c r="BL1596" s="7" t="s">
        <v>4597</v>
      </c>
      <c r="BM1596" s="7" t="s">
        <v>4598</v>
      </c>
      <c r="BS1596" s="12" t="s">
        <v>259</v>
      </c>
      <c r="BU1596" s="43">
        <v>1</v>
      </c>
      <c r="BW1596" s="43" t="s">
        <v>103</v>
      </c>
    </row>
    <row r="1597" spans="3:75" x14ac:dyDescent="0.35">
      <c r="C1597" s="43" t="str">
        <f t="shared" si="24"/>
        <v>IARA:BDT-10:2022: 1596</v>
      </c>
      <c r="D1597" s="43">
        <v>1596</v>
      </c>
      <c r="E1597" s="43" t="s">
        <v>5236</v>
      </c>
      <c r="F1597" s="1" t="s">
        <v>73</v>
      </c>
      <c r="G1597" s="43" t="s">
        <v>5249</v>
      </c>
      <c r="H1597" s="2">
        <v>44842</v>
      </c>
      <c r="J1597" s="12">
        <f>YEAR(H1597)</f>
        <v>2022</v>
      </c>
      <c r="K1597" s="12">
        <f>MONTH(H1597)</f>
        <v>10</v>
      </c>
      <c r="L1597" s="12">
        <f>DAY(H1597)</f>
        <v>8</v>
      </c>
      <c r="M1597" s="13"/>
      <c r="P1597" s="12" t="s">
        <v>75</v>
      </c>
      <c r="Q1597" s="12" t="str">
        <f>CONCATENATE(X1597," ",Y1597)</f>
        <v>Sturnus vulgaris</v>
      </c>
      <c r="R1597" s="14" t="str">
        <f>CONCATENATE(S1597,", ",T1597,", ",U1597,", ",V1597,", ",W1597,", ",X1597,", ",Y1597)</f>
        <v>Animalia, Chordata, Aves, Passeriformes, Sturnidae, Sturnus, vulgaris</v>
      </c>
      <c r="S1597" s="6" t="s">
        <v>76</v>
      </c>
      <c r="T1597" s="6" t="s">
        <v>77</v>
      </c>
      <c r="U1597" s="6" t="s">
        <v>78</v>
      </c>
      <c r="V1597" s="12" t="s">
        <v>79</v>
      </c>
      <c r="W1597" s="12" t="s">
        <v>112</v>
      </c>
      <c r="X1597" s="12" t="s">
        <v>113</v>
      </c>
      <c r="Y1597" s="12" t="s">
        <v>114</v>
      </c>
      <c r="AA1597" s="12" t="s">
        <v>83</v>
      </c>
      <c r="AB1597" s="6" t="s">
        <v>84</v>
      </c>
      <c r="AC1597" s="12" t="s">
        <v>115</v>
      </c>
      <c r="AD1597" s="12" t="s">
        <v>259</v>
      </c>
      <c r="AE1597" s="2">
        <v>44842</v>
      </c>
      <c r="AF1597" s="43" t="s">
        <v>87</v>
      </c>
      <c r="AG1597" s="7" t="s">
        <v>116</v>
      </c>
      <c r="AH1597" s="43">
        <v>48.114065858369898</v>
      </c>
      <c r="AI1597" s="43">
        <v>-1.7068803460205</v>
      </c>
      <c r="AL1597" s="43">
        <v>10</v>
      </c>
      <c r="AN1597" s="46" t="s">
        <v>5240</v>
      </c>
      <c r="AO1597" s="5" t="s">
        <v>89</v>
      </c>
      <c r="AP1597" s="12" t="s">
        <v>259</v>
      </c>
      <c r="AR1597" s="7" t="s">
        <v>90</v>
      </c>
      <c r="AT1597" s="4" t="str">
        <f>CONCATENATE(AU1597,", ",AV1597,", ",AW1597,", ",AX1597,", ",AY1597,", ",AZ1597,", ",BA1597)</f>
        <v>Europe, France, FR, Bretagne, Ille-et-Vilaine, Rennes, Campus Institut Agro Rennes</v>
      </c>
      <c r="AU1597" s="1" t="s">
        <v>91</v>
      </c>
      <c r="AV1597" s="1" t="s">
        <v>92</v>
      </c>
      <c r="AW1597" s="1" t="s">
        <v>93</v>
      </c>
      <c r="AX1597" s="1" t="s">
        <v>94</v>
      </c>
      <c r="AY1597" s="1" t="s">
        <v>95</v>
      </c>
      <c r="AZ1597" s="1" t="s">
        <v>96</v>
      </c>
      <c r="BA1597" s="1" t="s">
        <v>5242</v>
      </c>
      <c r="BC1597" s="43"/>
      <c r="BF1597" s="43" t="s">
        <v>4596</v>
      </c>
      <c r="BG1597" s="43" t="s">
        <v>93</v>
      </c>
      <c r="BH1597" s="7" t="s">
        <v>97</v>
      </c>
      <c r="BJ1597" s="7" t="s">
        <v>98</v>
      </c>
      <c r="BK1597" s="7" t="s">
        <v>99</v>
      </c>
      <c r="BL1597" s="7" t="s">
        <v>4597</v>
      </c>
      <c r="BM1597" s="7" t="s">
        <v>4598</v>
      </c>
      <c r="BS1597" s="12" t="s">
        <v>259</v>
      </c>
      <c r="BU1597" s="43">
        <v>1</v>
      </c>
      <c r="BW1597" s="43" t="s">
        <v>103</v>
      </c>
    </row>
    <row r="1598" spans="3:75" x14ac:dyDescent="0.35">
      <c r="C1598" s="43" t="str">
        <f t="shared" si="24"/>
        <v>IARA:BDT-10:2022: 1597</v>
      </c>
      <c r="D1598" s="43">
        <v>1597</v>
      </c>
      <c r="E1598" s="43" t="s">
        <v>5236</v>
      </c>
      <c r="F1598" s="1" t="s">
        <v>73</v>
      </c>
      <c r="G1598" s="43" t="s">
        <v>5249</v>
      </c>
      <c r="H1598" s="2">
        <v>44842</v>
      </c>
      <c r="J1598" s="12">
        <f>YEAR(H1598)</f>
        <v>2022</v>
      </c>
      <c r="K1598" s="12">
        <f>MONTH(H1598)</f>
        <v>10</v>
      </c>
      <c r="L1598" s="12">
        <f>DAY(H1598)</f>
        <v>8</v>
      </c>
      <c r="M1598" s="13"/>
      <c r="P1598" s="12" t="s">
        <v>75</v>
      </c>
      <c r="Q1598" s="12" t="str">
        <f>CONCATENATE(X1598," ",Y1598)</f>
        <v>Sturnus vulgaris</v>
      </c>
      <c r="R1598" s="14" t="str">
        <f>CONCATENATE(S1598,", ",T1598,", ",U1598,", ",V1598,", ",W1598,", ",X1598,", ",Y1598)</f>
        <v>Animalia, Chordata, Aves, Passeriformes, Sturnidae, Sturnus, vulgaris</v>
      </c>
      <c r="S1598" s="6" t="s">
        <v>76</v>
      </c>
      <c r="T1598" s="6" t="s">
        <v>77</v>
      </c>
      <c r="U1598" s="6" t="s">
        <v>78</v>
      </c>
      <c r="V1598" s="12" t="s">
        <v>79</v>
      </c>
      <c r="W1598" s="12" t="s">
        <v>112</v>
      </c>
      <c r="X1598" s="12" t="s">
        <v>113</v>
      </c>
      <c r="Y1598" s="12" t="s">
        <v>114</v>
      </c>
      <c r="AA1598" s="12" t="s">
        <v>83</v>
      </c>
      <c r="AB1598" s="6" t="s">
        <v>84</v>
      </c>
      <c r="AC1598" s="12" t="s">
        <v>115</v>
      </c>
      <c r="AD1598" s="12" t="s">
        <v>259</v>
      </c>
      <c r="AE1598" s="2">
        <v>44842</v>
      </c>
      <c r="AF1598" s="43" t="s">
        <v>87</v>
      </c>
      <c r="AG1598" s="7" t="s">
        <v>116</v>
      </c>
      <c r="AH1598" s="43">
        <v>48.114051989408502</v>
      </c>
      <c r="AI1598" s="43">
        <v>-1.7068180371719901</v>
      </c>
      <c r="AL1598" s="43">
        <v>10</v>
      </c>
      <c r="AN1598" s="46" t="s">
        <v>5240</v>
      </c>
      <c r="AO1598" s="5" t="s">
        <v>89</v>
      </c>
      <c r="AP1598" s="12" t="s">
        <v>259</v>
      </c>
      <c r="AR1598" s="7" t="s">
        <v>90</v>
      </c>
      <c r="AT1598" s="4" t="str">
        <f>CONCATENATE(AU1598,", ",AV1598,", ",AW1598,", ",AX1598,", ",AY1598,", ",AZ1598,", ",BA1598)</f>
        <v>Europe, France, FR, Bretagne, Ille-et-Vilaine, Rennes, Campus Institut Agro Rennes</v>
      </c>
      <c r="AU1598" s="1" t="s">
        <v>91</v>
      </c>
      <c r="AV1598" s="1" t="s">
        <v>92</v>
      </c>
      <c r="AW1598" s="1" t="s">
        <v>93</v>
      </c>
      <c r="AX1598" s="1" t="s">
        <v>94</v>
      </c>
      <c r="AY1598" s="1" t="s">
        <v>95</v>
      </c>
      <c r="AZ1598" s="1" t="s">
        <v>96</v>
      </c>
      <c r="BA1598" s="1" t="s">
        <v>5242</v>
      </c>
      <c r="BC1598" s="43"/>
      <c r="BF1598" s="43" t="s">
        <v>4596</v>
      </c>
      <c r="BG1598" s="43" t="s">
        <v>93</v>
      </c>
      <c r="BH1598" s="7" t="s">
        <v>97</v>
      </c>
      <c r="BJ1598" s="7" t="s">
        <v>98</v>
      </c>
      <c r="BK1598" s="7" t="s">
        <v>99</v>
      </c>
      <c r="BL1598" s="7" t="s">
        <v>4597</v>
      </c>
      <c r="BM1598" s="7" t="s">
        <v>4598</v>
      </c>
      <c r="BS1598" s="12" t="s">
        <v>259</v>
      </c>
      <c r="BU1598" s="43">
        <v>1</v>
      </c>
      <c r="BW1598" s="43" t="s">
        <v>103</v>
      </c>
    </row>
    <row r="1599" spans="3:75" x14ac:dyDescent="0.35">
      <c r="C1599" s="43" t="str">
        <f t="shared" si="24"/>
        <v>IARA:BDT-10:2022: 1598</v>
      </c>
      <c r="D1599" s="43">
        <v>1598</v>
      </c>
      <c r="E1599" s="43" t="s">
        <v>5236</v>
      </c>
      <c r="F1599" s="1" t="s">
        <v>73</v>
      </c>
      <c r="G1599" s="43" t="s">
        <v>5249</v>
      </c>
      <c r="H1599" s="2">
        <v>44842</v>
      </c>
      <c r="J1599" s="12">
        <f>YEAR(H1599)</f>
        <v>2022</v>
      </c>
      <c r="K1599" s="12">
        <f>MONTH(H1599)</f>
        <v>10</v>
      </c>
      <c r="L1599" s="12">
        <f>DAY(H1599)</f>
        <v>8</v>
      </c>
      <c r="M1599" s="13"/>
      <c r="P1599" s="12" t="s">
        <v>75</v>
      </c>
      <c r="Q1599" s="12" t="str">
        <f>CONCATENATE(X1599," ",Y1599)</f>
        <v>Garrulus glandarius</v>
      </c>
      <c r="R1599" s="14" t="str">
        <f>CONCATENATE(S1599,", ",T1599,", ",U1599,", ",V1599,", ",W1599,", ",X1599,", ",Y1599)</f>
        <v>Animalia, Chordata, Aves, Passeriformes, Corvidae, Garrulus, glandarius</v>
      </c>
      <c r="S1599" s="6" t="s">
        <v>76</v>
      </c>
      <c r="T1599" s="6" t="s">
        <v>77</v>
      </c>
      <c r="U1599" s="6" t="s">
        <v>78</v>
      </c>
      <c r="V1599" s="12" t="s">
        <v>79</v>
      </c>
      <c r="W1599" s="12" t="s">
        <v>104</v>
      </c>
      <c r="X1599" s="12" t="s">
        <v>122</v>
      </c>
      <c r="Y1599" s="12" t="s">
        <v>123</v>
      </c>
      <c r="AA1599" s="12" t="s">
        <v>83</v>
      </c>
      <c r="AB1599" s="6" t="s">
        <v>84</v>
      </c>
      <c r="AC1599" s="12" t="s">
        <v>124</v>
      </c>
      <c r="AD1599" s="12" t="s">
        <v>259</v>
      </c>
      <c r="AE1599" s="2">
        <v>44842</v>
      </c>
      <c r="AF1599" s="43" t="s">
        <v>87</v>
      </c>
      <c r="AG1599" s="7" t="s">
        <v>125</v>
      </c>
      <c r="AH1599" s="43">
        <v>48.114076986616197</v>
      </c>
      <c r="AI1599" s="43">
        <v>-1.7067042264439301</v>
      </c>
      <c r="AL1599" s="43">
        <v>10</v>
      </c>
      <c r="AN1599" s="46" t="s">
        <v>5240</v>
      </c>
      <c r="AO1599" s="5" t="s">
        <v>89</v>
      </c>
      <c r="AP1599" s="12" t="s">
        <v>259</v>
      </c>
      <c r="AR1599" s="7" t="s">
        <v>90</v>
      </c>
      <c r="AT1599" s="4" t="str">
        <f>CONCATENATE(AU1599,", ",AV1599,", ",AW1599,", ",AX1599,", ",AY1599,", ",AZ1599,", ",BA1599)</f>
        <v>Europe, France, FR, Bretagne, Ille-et-Vilaine, Rennes, Campus Institut Agro Rennes</v>
      </c>
      <c r="AU1599" s="1" t="s">
        <v>91</v>
      </c>
      <c r="AV1599" s="1" t="s">
        <v>92</v>
      </c>
      <c r="AW1599" s="1" t="s">
        <v>93</v>
      </c>
      <c r="AX1599" s="1" t="s">
        <v>94</v>
      </c>
      <c r="AY1599" s="1" t="s">
        <v>95</v>
      </c>
      <c r="AZ1599" s="1" t="s">
        <v>96</v>
      </c>
      <c r="BA1599" s="1" t="s">
        <v>5242</v>
      </c>
      <c r="BC1599" s="43"/>
      <c r="BF1599" s="43" t="s">
        <v>4596</v>
      </c>
      <c r="BG1599" s="43" t="s">
        <v>93</v>
      </c>
      <c r="BH1599" s="7" t="s">
        <v>97</v>
      </c>
      <c r="BJ1599" s="7" t="s">
        <v>98</v>
      </c>
      <c r="BK1599" s="7" t="s">
        <v>99</v>
      </c>
      <c r="BL1599" s="7" t="s">
        <v>4597</v>
      </c>
      <c r="BM1599" s="7" t="s">
        <v>4598</v>
      </c>
      <c r="BS1599" s="12" t="s">
        <v>259</v>
      </c>
      <c r="BU1599" s="43">
        <v>1</v>
      </c>
      <c r="BW1599" s="43" t="s">
        <v>103</v>
      </c>
    </row>
    <row r="1600" spans="3:75" x14ac:dyDescent="0.35">
      <c r="C1600" s="43" t="str">
        <f t="shared" si="24"/>
        <v>IARA:BDT-10:2022: 1599</v>
      </c>
      <c r="D1600" s="43">
        <v>1599</v>
      </c>
      <c r="E1600" s="43" t="s">
        <v>5236</v>
      </c>
      <c r="F1600" s="1" t="s">
        <v>73</v>
      </c>
      <c r="G1600" s="43" t="s">
        <v>5249</v>
      </c>
      <c r="H1600" s="2">
        <v>44842</v>
      </c>
      <c r="J1600" s="12">
        <f>YEAR(H1600)</f>
        <v>2022</v>
      </c>
      <c r="K1600" s="12">
        <f>MONTH(H1600)</f>
        <v>10</v>
      </c>
      <c r="L1600" s="12">
        <f>DAY(H1600)</f>
        <v>8</v>
      </c>
      <c r="M1600" s="13"/>
      <c r="P1600" s="12" t="s">
        <v>75</v>
      </c>
      <c r="Q1600" s="12" t="str">
        <f>CONCATENATE(X1600," ",Y1600)</f>
        <v>Cyanistes caeruleus</v>
      </c>
      <c r="R1600" s="14" t="str">
        <f>CONCATENATE(S1600,", ",T1600,", ",U1600,", ",V1600,", ",W1600,", ",X1600,", ",Y1600)</f>
        <v>Animalia, Chordata, Aves, Passeriformes, Paridae, Cyanistes, caeruleus</v>
      </c>
      <c r="S1600" s="6" t="s">
        <v>76</v>
      </c>
      <c r="T1600" s="6" t="s">
        <v>77</v>
      </c>
      <c r="U1600" s="6" t="s">
        <v>78</v>
      </c>
      <c r="V1600" s="12" t="s">
        <v>79</v>
      </c>
      <c r="W1600" s="12" t="s">
        <v>135</v>
      </c>
      <c r="X1600" s="12" t="s">
        <v>136</v>
      </c>
      <c r="Y1600" s="12" t="s">
        <v>137</v>
      </c>
      <c r="AA1600" s="12" t="s">
        <v>83</v>
      </c>
      <c r="AB1600" s="6" t="s">
        <v>84</v>
      </c>
      <c r="AC1600" s="12" t="s">
        <v>138</v>
      </c>
      <c r="AD1600" s="12" t="s">
        <v>259</v>
      </c>
      <c r="AE1600" s="2">
        <v>44842</v>
      </c>
      <c r="AF1600" s="43" t="s">
        <v>87</v>
      </c>
      <c r="AG1600" s="7" t="s">
        <v>139</v>
      </c>
      <c r="AH1600" s="43">
        <v>48.114122057719797</v>
      </c>
      <c r="AI1600" s="43">
        <v>-1.70670213574809</v>
      </c>
      <c r="AL1600" s="43">
        <v>10</v>
      </c>
      <c r="AN1600" s="46" t="s">
        <v>5240</v>
      </c>
      <c r="AO1600" s="5" t="s">
        <v>89</v>
      </c>
      <c r="AP1600" s="12" t="s">
        <v>259</v>
      </c>
      <c r="AR1600" s="7" t="s">
        <v>90</v>
      </c>
      <c r="AT1600" s="4" t="str">
        <f>CONCATENATE(AU1600,", ",AV1600,", ",AW1600,", ",AX1600,", ",AY1600,", ",AZ1600,", ",BA1600)</f>
        <v>Europe, France, FR, Bretagne, Ille-et-Vilaine, Rennes, Campus Institut Agro Rennes</v>
      </c>
      <c r="AU1600" s="1" t="s">
        <v>91</v>
      </c>
      <c r="AV1600" s="1" t="s">
        <v>92</v>
      </c>
      <c r="AW1600" s="1" t="s">
        <v>93</v>
      </c>
      <c r="AX1600" s="1" t="s">
        <v>94</v>
      </c>
      <c r="AY1600" s="1" t="s">
        <v>95</v>
      </c>
      <c r="AZ1600" s="1" t="s">
        <v>96</v>
      </c>
      <c r="BA1600" s="1" t="s">
        <v>5242</v>
      </c>
      <c r="BC1600" s="43"/>
      <c r="BF1600" s="43" t="s">
        <v>4596</v>
      </c>
      <c r="BG1600" s="43" t="s">
        <v>93</v>
      </c>
      <c r="BH1600" s="7" t="s">
        <v>97</v>
      </c>
      <c r="BJ1600" s="7" t="s">
        <v>98</v>
      </c>
      <c r="BK1600" s="7" t="s">
        <v>99</v>
      </c>
      <c r="BL1600" s="7" t="s">
        <v>4597</v>
      </c>
      <c r="BM1600" s="7" t="s">
        <v>4598</v>
      </c>
      <c r="BS1600" s="12" t="s">
        <v>259</v>
      </c>
      <c r="BU1600" s="43">
        <v>1</v>
      </c>
      <c r="BW1600" s="43" t="s">
        <v>103</v>
      </c>
    </row>
    <row r="1601" spans="3:75" x14ac:dyDescent="0.35">
      <c r="C1601" s="43" t="str">
        <f t="shared" si="24"/>
        <v>IARA:BDT-10:2022: 1600</v>
      </c>
      <c r="D1601" s="43">
        <v>1600</v>
      </c>
      <c r="E1601" s="43" t="s">
        <v>5236</v>
      </c>
      <c r="F1601" s="1" t="s">
        <v>73</v>
      </c>
      <c r="G1601" s="43" t="s">
        <v>5249</v>
      </c>
      <c r="H1601" s="2">
        <v>44842</v>
      </c>
      <c r="J1601" s="12">
        <f>YEAR(H1601)</f>
        <v>2022</v>
      </c>
      <c r="K1601" s="12">
        <f>MONTH(H1601)</f>
        <v>10</v>
      </c>
      <c r="L1601" s="12">
        <f>DAY(H1601)</f>
        <v>8</v>
      </c>
      <c r="M1601" s="13"/>
      <c r="P1601" s="12" t="s">
        <v>75</v>
      </c>
      <c r="Q1601" s="12" t="str">
        <f>CONCATENATE(X1601," ",Y1601)</f>
        <v>Erithacus rubecula</v>
      </c>
      <c r="R1601" s="14" t="str">
        <f>CONCATENATE(S1601,", ",T1601,", ",U1601,", ",V1601,", ",W1601,", ",X1601,", ",Y1601)</f>
        <v>Animalia, Chordata, Aves, Passeriformes, Muscicapidae, Erithacus, rubecula</v>
      </c>
      <c r="S1601" s="6" t="s">
        <v>76</v>
      </c>
      <c r="T1601" s="6" t="s">
        <v>77</v>
      </c>
      <c r="U1601" s="6" t="s">
        <v>78</v>
      </c>
      <c r="V1601" s="12" t="s">
        <v>79</v>
      </c>
      <c r="W1601" s="12" t="s">
        <v>182</v>
      </c>
      <c r="X1601" s="12" t="s">
        <v>183</v>
      </c>
      <c r="Y1601" s="12" t="s">
        <v>184</v>
      </c>
      <c r="AA1601" s="12" t="s">
        <v>83</v>
      </c>
      <c r="AB1601" s="6" t="s">
        <v>84</v>
      </c>
      <c r="AC1601" s="12" t="s">
        <v>185</v>
      </c>
      <c r="AD1601" s="12" t="s">
        <v>259</v>
      </c>
      <c r="AE1601" s="2">
        <v>44842</v>
      </c>
      <c r="AF1601" s="43" t="s">
        <v>87</v>
      </c>
      <c r="AG1601" s="7" t="s">
        <v>186</v>
      </c>
      <c r="AH1601" s="43">
        <v>48.114319188676603</v>
      </c>
      <c r="AI1601" s="43">
        <v>-1.70657923527029</v>
      </c>
      <c r="AL1601" s="43">
        <v>10</v>
      </c>
      <c r="AN1601" s="46" t="s">
        <v>5240</v>
      </c>
      <c r="AO1601" s="5" t="s">
        <v>89</v>
      </c>
      <c r="AP1601" s="12" t="s">
        <v>259</v>
      </c>
      <c r="AR1601" s="7" t="s">
        <v>90</v>
      </c>
      <c r="AT1601" s="4" t="str">
        <f>CONCATENATE(AU1601,", ",AV1601,", ",AW1601,", ",AX1601,", ",AY1601,", ",AZ1601,", ",BA1601)</f>
        <v>Europe, France, FR, Bretagne, Ille-et-Vilaine, Rennes, Campus Institut Agro Rennes</v>
      </c>
      <c r="AU1601" s="1" t="s">
        <v>91</v>
      </c>
      <c r="AV1601" s="1" t="s">
        <v>92</v>
      </c>
      <c r="AW1601" s="1" t="s">
        <v>93</v>
      </c>
      <c r="AX1601" s="1" t="s">
        <v>94</v>
      </c>
      <c r="AY1601" s="1" t="s">
        <v>95</v>
      </c>
      <c r="AZ1601" s="1" t="s">
        <v>96</v>
      </c>
      <c r="BA1601" s="1" t="s">
        <v>5242</v>
      </c>
      <c r="BC1601" s="43"/>
      <c r="BF1601" s="43" t="s">
        <v>4596</v>
      </c>
      <c r="BG1601" s="43" t="s">
        <v>93</v>
      </c>
      <c r="BH1601" s="7" t="s">
        <v>97</v>
      </c>
      <c r="BJ1601" s="7" t="s">
        <v>98</v>
      </c>
      <c r="BK1601" s="7" t="s">
        <v>99</v>
      </c>
      <c r="BL1601" s="7" t="s">
        <v>4597</v>
      </c>
      <c r="BM1601" s="7" t="s">
        <v>4598</v>
      </c>
      <c r="BS1601" s="12" t="s">
        <v>259</v>
      </c>
      <c r="BU1601" s="43">
        <v>1</v>
      </c>
      <c r="BW1601" s="43" t="s">
        <v>103</v>
      </c>
    </row>
    <row r="1602" spans="3:75" x14ac:dyDescent="0.35">
      <c r="C1602" s="43" t="str">
        <f t="shared" si="24"/>
        <v>IARA:BDT-10:2022: 1601</v>
      </c>
      <c r="D1602" s="43">
        <v>1601</v>
      </c>
      <c r="E1602" s="43" t="s">
        <v>5236</v>
      </c>
      <c r="F1602" s="1" t="s">
        <v>73</v>
      </c>
      <c r="G1602" s="43" t="s">
        <v>5249</v>
      </c>
      <c r="H1602" s="2">
        <v>44842</v>
      </c>
      <c r="J1602" s="12">
        <f>YEAR(H1602)</f>
        <v>2022</v>
      </c>
      <c r="K1602" s="12">
        <f>MONTH(H1602)</f>
        <v>10</v>
      </c>
      <c r="L1602" s="12">
        <f>DAY(H1602)</f>
        <v>8</v>
      </c>
      <c r="M1602" s="13"/>
      <c r="P1602" s="12" t="s">
        <v>75</v>
      </c>
      <c r="Q1602" s="12" t="str">
        <f>CONCATENATE(X1602," ",Y1602)</f>
        <v>Sturnus vulgaris</v>
      </c>
      <c r="R1602" s="14" t="str">
        <f>CONCATENATE(S1602,", ",T1602,", ",U1602,", ",V1602,", ",W1602,", ",X1602,", ",Y1602)</f>
        <v>Animalia, Chordata, Aves, Passeriformes, Sturnidae, Sturnus, vulgaris</v>
      </c>
      <c r="S1602" s="6" t="s">
        <v>76</v>
      </c>
      <c r="T1602" s="6" t="s">
        <v>77</v>
      </c>
      <c r="U1602" s="6" t="s">
        <v>78</v>
      </c>
      <c r="V1602" s="12" t="s">
        <v>79</v>
      </c>
      <c r="W1602" s="12" t="s">
        <v>112</v>
      </c>
      <c r="X1602" s="12" t="s">
        <v>113</v>
      </c>
      <c r="Y1602" s="12" t="s">
        <v>114</v>
      </c>
      <c r="AA1602" s="12" t="s">
        <v>83</v>
      </c>
      <c r="AB1602" s="6" t="s">
        <v>84</v>
      </c>
      <c r="AC1602" s="12" t="s">
        <v>115</v>
      </c>
      <c r="AD1602" s="12" t="s">
        <v>259</v>
      </c>
      <c r="AE1602" s="2">
        <v>44842</v>
      </c>
      <c r="AF1602" s="43" t="s">
        <v>87</v>
      </c>
      <c r="AG1602" s="7" t="s">
        <v>116</v>
      </c>
      <c r="AH1602" s="43">
        <v>48.114345526750199</v>
      </c>
      <c r="AI1602" s="43">
        <v>-1.70663654824094</v>
      </c>
      <c r="AL1602" s="43">
        <v>10</v>
      </c>
      <c r="AN1602" s="46" t="s">
        <v>5240</v>
      </c>
      <c r="AO1602" s="5" t="s">
        <v>89</v>
      </c>
      <c r="AP1602" s="12" t="s">
        <v>259</v>
      </c>
      <c r="AR1602" s="7" t="s">
        <v>90</v>
      </c>
      <c r="AT1602" s="4" t="str">
        <f>CONCATENATE(AU1602,", ",AV1602,", ",AW1602,", ",AX1602,", ",AY1602,", ",AZ1602,", ",BA1602)</f>
        <v>Europe, France, FR, Bretagne, Ille-et-Vilaine, Rennes, Campus Institut Agro Rennes</v>
      </c>
      <c r="AU1602" s="1" t="s">
        <v>91</v>
      </c>
      <c r="AV1602" s="1" t="s">
        <v>92</v>
      </c>
      <c r="AW1602" s="1" t="s">
        <v>93</v>
      </c>
      <c r="AX1602" s="1" t="s">
        <v>94</v>
      </c>
      <c r="AY1602" s="1" t="s">
        <v>95</v>
      </c>
      <c r="AZ1602" s="1" t="s">
        <v>96</v>
      </c>
      <c r="BA1602" s="1" t="s">
        <v>5242</v>
      </c>
      <c r="BC1602" s="43"/>
      <c r="BF1602" s="43" t="s">
        <v>4596</v>
      </c>
      <c r="BG1602" s="43" t="s">
        <v>93</v>
      </c>
      <c r="BH1602" s="7" t="s">
        <v>97</v>
      </c>
      <c r="BJ1602" s="7" t="s">
        <v>98</v>
      </c>
      <c r="BK1602" s="7" t="s">
        <v>99</v>
      </c>
      <c r="BL1602" s="7" t="s">
        <v>4597</v>
      </c>
      <c r="BM1602" s="7" t="s">
        <v>4598</v>
      </c>
      <c r="BS1602" s="12" t="s">
        <v>259</v>
      </c>
      <c r="BU1602" s="43">
        <v>1</v>
      </c>
      <c r="BW1602" s="43" t="s">
        <v>103</v>
      </c>
    </row>
    <row r="1603" spans="3:75" x14ac:dyDescent="0.35">
      <c r="C1603" s="43" t="str">
        <f t="shared" ref="C1603:C1666" si="25">_xlfn.CONCAT(E1603,D1603)</f>
        <v>IARA:BDT-10:2022: 1602</v>
      </c>
      <c r="D1603" s="43">
        <v>1602</v>
      </c>
      <c r="E1603" s="43" t="s">
        <v>5236</v>
      </c>
      <c r="F1603" s="1" t="s">
        <v>73</v>
      </c>
      <c r="G1603" s="43" t="s">
        <v>5249</v>
      </c>
      <c r="H1603" s="2">
        <v>44842</v>
      </c>
      <c r="J1603" s="12">
        <f>YEAR(H1603)</f>
        <v>2022</v>
      </c>
      <c r="K1603" s="12">
        <f>MONTH(H1603)</f>
        <v>10</v>
      </c>
      <c r="L1603" s="12">
        <f>DAY(H1603)</f>
        <v>8</v>
      </c>
      <c r="M1603" s="13"/>
      <c r="P1603" s="12" t="s">
        <v>75</v>
      </c>
      <c r="Q1603" s="12" t="str">
        <f>CONCATENATE(X1603," ",Y1603)</f>
        <v>Sturnus vulgaris</v>
      </c>
      <c r="R1603" s="14" t="str">
        <f>CONCATENATE(S1603,", ",T1603,", ",U1603,", ",V1603,", ",W1603,", ",X1603,", ",Y1603)</f>
        <v>Animalia, Chordata, Aves, Passeriformes, Sturnidae, Sturnus, vulgaris</v>
      </c>
      <c r="S1603" s="6" t="s">
        <v>76</v>
      </c>
      <c r="T1603" s="6" t="s">
        <v>77</v>
      </c>
      <c r="U1603" s="6" t="s">
        <v>78</v>
      </c>
      <c r="V1603" s="12" t="s">
        <v>79</v>
      </c>
      <c r="W1603" s="12" t="s">
        <v>112</v>
      </c>
      <c r="X1603" s="12" t="s">
        <v>113</v>
      </c>
      <c r="Y1603" s="12" t="s">
        <v>114</v>
      </c>
      <c r="AA1603" s="12" t="s">
        <v>83</v>
      </c>
      <c r="AB1603" s="6" t="s">
        <v>84</v>
      </c>
      <c r="AC1603" s="12" t="s">
        <v>115</v>
      </c>
      <c r="AD1603" s="12" t="s">
        <v>259</v>
      </c>
      <c r="AE1603" s="2">
        <v>44842</v>
      </c>
      <c r="AF1603" s="43" t="s">
        <v>87</v>
      </c>
      <c r="AG1603" s="7" t="s">
        <v>116</v>
      </c>
      <c r="AH1603" s="43">
        <v>48.1142882889256</v>
      </c>
      <c r="AI1603" s="43">
        <v>-1.7065337304719299</v>
      </c>
      <c r="AL1603" s="43">
        <v>10</v>
      </c>
      <c r="AN1603" s="46" t="s">
        <v>5240</v>
      </c>
      <c r="AO1603" s="5" t="s">
        <v>89</v>
      </c>
      <c r="AP1603" s="12" t="s">
        <v>259</v>
      </c>
      <c r="AR1603" s="7" t="s">
        <v>90</v>
      </c>
      <c r="AT1603" s="4" t="str">
        <f>CONCATENATE(AU1603,", ",AV1603,", ",AW1603,", ",AX1603,", ",AY1603,", ",AZ1603,", ",BA1603)</f>
        <v>Europe, France, FR, Bretagne, Ille-et-Vilaine, Rennes, Campus Institut Agro Rennes</v>
      </c>
      <c r="AU1603" s="1" t="s">
        <v>91</v>
      </c>
      <c r="AV1603" s="1" t="s">
        <v>92</v>
      </c>
      <c r="AW1603" s="1" t="s">
        <v>93</v>
      </c>
      <c r="AX1603" s="1" t="s">
        <v>94</v>
      </c>
      <c r="AY1603" s="1" t="s">
        <v>95</v>
      </c>
      <c r="AZ1603" s="1" t="s">
        <v>96</v>
      </c>
      <c r="BA1603" s="1" t="s">
        <v>5242</v>
      </c>
      <c r="BC1603" s="43"/>
      <c r="BF1603" s="43" t="s">
        <v>4596</v>
      </c>
      <c r="BG1603" s="43" t="s">
        <v>93</v>
      </c>
      <c r="BH1603" s="7" t="s">
        <v>97</v>
      </c>
      <c r="BJ1603" s="7" t="s">
        <v>98</v>
      </c>
      <c r="BK1603" s="7" t="s">
        <v>99</v>
      </c>
      <c r="BL1603" s="7" t="s">
        <v>4597</v>
      </c>
      <c r="BM1603" s="7" t="s">
        <v>4598</v>
      </c>
      <c r="BS1603" s="12" t="s">
        <v>259</v>
      </c>
      <c r="BU1603" s="43">
        <v>1</v>
      </c>
      <c r="BW1603" s="43" t="s">
        <v>103</v>
      </c>
    </row>
    <row r="1604" spans="3:75" x14ac:dyDescent="0.35">
      <c r="C1604" s="43" t="str">
        <f t="shared" si="25"/>
        <v>IARA:BDT-10:2022: 1603</v>
      </c>
      <c r="D1604" s="43">
        <v>1603</v>
      </c>
      <c r="E1604" s="43" t="s">
        <v>5236</v>
      </c>
      <c r="F1604" s="1" t="s">
        <v>73</v>
      </c>
      <c r="G1604" s="43" t="s">
        <v>5249</v>
      </c>
      <c r="H1604" s="2">
        <v>44842</v>
      </c>
      <c r="J1604" s="12">
        <f>YEAR(H1604)</f>
        <v>2022</v>
      </c>
      <c r="K1604" s="12">
        <f>MONTH(H1604)</f>
        <v>10</v>
      </c>
      <c r="L1604" s="12">
        <f>DAY(H1604)</f>
        <v>8</v>
      </c>
      <c r="M1604" s="13"/>
      <c r="P1604" s="12" t="s">
        <v>75</v>
      </c>
      <c r="Q1604" s="12" t="str">
        <f>CONCATENATE(X1604," ",Y1604)</f>
        <v>Sturnus vulgaris</v>
      </c>
      <c r="R1604" s="14" t="str">
        <f>CONCATENATE(S1604,", ",T1604,", ",U1604,", ",V1604,", ",W1604,", ",X1604,", ",Y1604)</f>
        <v>Animalia, Chordata, Aves, Passeriformes, Sturnidae, Sturnus, vulgaris</v>
      </c>
      <c r="S1604" s="6" t="s">
        <v>76</v>
      </c>
      <c r="T1604" s="6" t="s">
        <v>77</v>
      </c>
      <c r="U1604" s="6" t="s">
        <v>78</v>
      </c>
      <c r="V1604" s="12" t="s">
        <v>79</v>
      </c>
      <c r="W1604" s="12" t="s">
        <v>112</v>
      </c>
      <c r="X1604" s="12" t="s">
        <v>113</v>
      </c>
      <c r="Y1604" s="12" t="s">
        <v>114</v>
      </c>
      <c r="AA1604" s="12" t="s">
        <v>83</v>
      </c>
      <c r="AB1604" s="6" t="s">
        <v>84</v>
      </c>
      <c r="AC1604" s="12" t="s">
        <v>115</v>
      </c>
      <c r="AD1604" s="12" t="s">
        <v>259</v>
      </c>
      <c r="AE1604" s="2">
        <v>44842</v>
      </c>
      <c r="AF1604" s="43" t="s">
        <v>87</v>
      </c>
      <c r="AG1604" s="7" t="s">
        <v>116</v>
      </c>
      <c r="AH1604" s="43">
        <v>48.1142863433722</v>
      </c>
      <c r="AI1604" s="43">
        <v>-1.70658241557803</v>
      </c>
      <c r="AL1604" s="43">
        <v>10</v>
      </c>
      <c r="AN1604" s="46" t="s">
        <v>5240</v>
      </c>
      <c r="AO1604" s="5" t="s">
        <v>89</v>
      </c>
      <c r="AP1604" s="12" t="s">
        <v>259</v>
      </c>
      <c r="AR1604" s="7" t="s">
        <v>90</v>
      </c>
      <c r="AT1604" s="4" t="str">
        <f>CONCATENATE(AU1604,", ",AV1604,", ",AW1604,", ",AX1604,", ",AY1604,", ",AZ1604,", ",BA1604)</f>
        <v>Europe, France, FR, Bretagne, Ille-et-Vilaine, Rennes, Campus Institut Agro Rennes</v>
      </c>
      <c r="AU1604" s="1" t="s">
        <v>91</v>
      </c>
      <c r="AV1604" s="1" t="s">
        <v>92</v>
      </c>
      <c r="AW1604" s="1" t="s">
        <v>93</v>
      </c>
      <c r="AX1604" s="1" t="s">
        <v>94</v>
      </c>
      <c r="AY1604" s="1" t="s">
        <v>95</v>
      </c>
      <c r="AZ1604" s="1" t="s">
        <v>96</v>
      </c>
      <c r="BA1604" s="1" t="s">
        <v>5242</v>
      </c>
      <c r="BC1604" s="43"/>
      <c r="BF1604" s="43" t="s">
        <v>4596</v>
      </c>
      <c r="BG1604" s="43" t="s">
        <v>93</v>
      </c>
      <c r="BH1604" s="7" t="s">
        <v>97</v>
      </c>
      <c r="BJ1604" s="7" t="s">
        <v>98</v>
      </c>
      <c r="BK1604" s="7" t="s">
        <v>99</v>
      </c>
      <c r="BL1604" s="7" t="s">
        <v>4597</v>
      </c>
      <c r="BM1604" s="7" t="s">
        <v>4598</v>
      </c>
      <c r="BS1604" s="12" t="s">
        <v>259</v>
      </c>
      <c r="BU1604" s="43">
        <v>1</v>
      </c>
      <c r="BW1604" s="43" t="s">
        <v>103</v>
      </c>
    </row>
    <row r="1605" spans="3:75" x14ac:dyDescent="0.35">
      <c r="C1605" s="43" t="str">
        <f t="shared" si="25"/>
        <v>IARA:BDT-10:2022: 1604</v>
      </c>
      <c r="D1605" s="43">
        <v>1604</v>
      </c>
      <c r="E1605" s="43" t="s">
        <v>5236</v>
      </c>
      <c r="F1605" s="1" t="s">
        <v>73</v>
      </c>
      <c r="G1605" s="43" t="s">
        <v>5249</v>
      </c>
      <c r="H1605" s="2">
        <v>44842</v>
      </c>
      <c r="J1605" s="12">
        <f>YEAR(H1605)</f>
        <v>2022</v>
      </c>
      <c r="K1605" s="12">
        <f>MONTH(H1605)</f>
        <v>10</v>
      </c>
      <c r="L1605" s="12">
        <f>DAY(H1605)</f>
        <v>8</v>
      </c>
      <c r="M1605" s="13"/>
      <c r="P1605" s="12" t="s">
        <v>75</v>
      </c>
      <c r="Q1605" s="12" t="str">
        <f>CONCATENATE(X1605," ",Y1605)</f>
        <v>Sturnus vulgaris</v>
      </c>
      <c r="R1605" s="14" t="str">
        <f>CONCATENATE(S1605,", ",T1605,", ",U1605,", ",V1605,", ",W1605,", ",X1605,", ",Y1605)</f>
        <v>Animalia, Chordata, Aves, Passeriformes, Sturnidae, Sturnus, vulgaris</v>
      </c>
      <c r="S1605" s="6" t="s">
        <v>76</v>
      </c>
      <c r="T1605" s="6" t="s">
        <v>77</v>
      </c>
      <c r="U1605" s="6" t="s">
        <v>78</v>
      </c>
      <c r="V1605" s="12" t="s">
        <v>79</v>
      </c>
      <c r="W1605" s="12" t="s">
        <v>112</v>
      </c>
      <c r="X1605" s="12" t="s">
        <v>113</v>
      </c>
      <c r="Y1605" s="12" t="s">
        <v>114</v>
      </c>
      <c r="AA1605" s="12" t="s">
        <v>83</v>
      </c>
      <c r="AB1605" s="6" t="s">
        <v>84</v>
      </c>
      <c r="AC1605" s="12" t="s">
        <v>115</v>
      </c>
      <c r="AD1605" s="12" t="s">
        <v>259</v>
      </c>
      <c r="AE1605" s="2">
        <v>44842</v>
      </c>
      <c r="AF1605" s="43" t="s">
        <v>87</v>
      </c>
      <c r="AG1605" s="7" t="s">
        <v>116</v>
      </c>
      <c r="AH1605" s="43">
        <v>48.114313167840997</v>
      </c>
      <c r="AI1605" s="43">
        <v>-1.7066275572329399</v>
      </c>
      <c r="AL1605" s="43">
        <v>10</v>
      </c>
      <c r="AN1605" s="46" t="s">
        <v>5240</v>
      </c>
      <c r="AO1605" s="5" t="s">
        <v>89</v>
      </c>
      <c r="AP1605" s="12" t="s">
        <v>259</v>
      </c>
      <c r="AR1605" s="7" t="s">
        <v>90</v>
      </c>
      <c r="AT1605" s="4" t="str">
        <f>CONCATENATE(AU1605,", ",AV1605,", ",AW1605,", ",AX1605,", ",AY1605,", ",AZ1605,", ",BA1605)</f>
        <v>Europe, France, FR, Bretagne, Ille-et-Vilaine, Rennes, Campus Institut Agro Rennes</v>
      </c>
      <c r="AU1605" s="1" t="s">
        <v>91</v>
      </c>
      <c r="AV1605" s="1" t="s">
        <v>92</v>
      </c>
      <c r="AW1605" s="1" t="s">
        <v>93</v>
      </c>
      <c r="AX1605" s="1" t="s">
        <v>94</v>
      </c>
      <c r="AY1605" s="1" t="s">
        <v>95</v>
      </c>
      <c r="AZ1605" s="1" t="s">
        <v>96</v>
      </c>
      <c r="BA1605" s="1" t="s">
        <v>5242</v>
      </c>
      <c r="BC1605" s="43"/>
      <c r="BF1605" s="43" t="s">
        <v>4596</v>
      </c>
      <c r="BG1605" s="43" t="s">
        <v>93</v>
      </c>
      <c r="BH1605" s="7" t="s">
        <v>97</v>
      </c>
      <c r="BJ1605" s="7" t="s">
        <v>98</v>
      </c>
      <c r="BK1605" s="7" t="s">
        <v>99</v>
      </c>
      <c r="BL1605" s="7" t="s">
        <v>4597</v>
      </c>
      <c r="BM1605" s="7" t="s">
        <v>4598</v>
      </c>
      <c r="BS1605" s="12" t="s">
        <v>259</v>
      </c>
      <c r="BU1605" s="43">
        <v>1</v>
      </c>
      <c r="BW1605" s="43" t="s">
        <v>103</v>
      </c>
    </row>
    <row r="1606" spans="3:75" x14ac:dyDescent="0.35">
      <c r="C1606" s="43" t="str">
        <f t="shared" si="25"/>
        <v>IARA:BDT-10:2022: 1605</v>
      </c>
      <c r="D1606" s="43">
        <v>1605</v>
      </c>
      <c r="E1606" s="43" t="s">
        <v>5236</v>
      </c>
      <c r="F1606" s="1" t="s">
        <v>73</v>
      </c>
      <c r="G1606" s="43" t="s">
        <v>5249</v>
      </c>
      <c r="H1606" s="2">
        <v>44842</v>
      </c>
      <c r="J1606" s="12">
        <f>YEAR(H1606)</f>
        <v>2022</v>
      </c>
      <c r="K1606" s="12">
        <f>MONTH(H1606)</f>
        <v>10</v>
      </c>
      <c r="L1606" s="12">
        <f>DAY(H1606)</f>
        <v>8</v>
      </c>
      <c r="M1606" s="13"/>
      <c r="P1606" s="12" t="s">
        <v>75</v>
      </c>
      <c r="Q1606" s="12" t="str">
        <f>CONCATENATE(X1606," ",Y1606)</f>
        <v>Sturnus vulgaris</v>
      </c>
      <c r="R1606" s="14" t="str">
        <f>CONCATENATE(S1606,", ",T1606,", ",U1606,", ",V1606,", ",W1606,", ",X1606,", ",Y1606)</f>
        <v>Animalia, Chordata, Aves, Passeriformes, Sturnidae, Sturnus, vulgaris</v>
      </c>
      <c r="S1606" s="6" t="s">
        <v>76</v>
      </c>
      <c r="T1606" s="6" t="s">
        <v>77</v>
      </c>
      <c r="U1606" s="6" t="s">
        <v>78</v>
      </c>
      <c r="V1606" s="12" t="s">
        <v>79</v>
      </c>
      <c r="W1606" s="12" t="s">
        <v>112</v>
      </c>
      <c r="X1606" s="12" t="s">
        <v>113</v>
      </c>
      <c r="Y1606" s="12" t="s">
        <v>114</v>
      </c>
      <c r="AA1606" s="12" t="s">
        <v>83</v>
      </c>
      <c r="AB1606" s="6" t="s">
        <v>84</v>
      </c>
      <c r="AC1606" s="12" t="s">
        <v>115</v>
      </c>
      <c r="AD1606" s="12" t="s">
        <v>259</v>
      </c>
      <c r="AE1606" s="2">
        <v>44842</v>
      </c>
      <c r="AF1606" s="43" t="s">
        <v>87</v>
      </c>
      <c r="AG1606" s="7" t="s">
        <v>116</v>
      </c>
      <c r="AH1606" s="43">
        <v>48.114351304393502</v>
      </c>
      <c r="AI1606" s="43">
        <v>-1.70659431189523</v>
      </c>
      <c r="AL1606" s="43">
        <v>10</v>
      </c>
      <c r="AN1606" s="46" t="s">
        <v>5240</v>
      </c>
      <c r="AO1606" s="5" t="s">
        <v>89</v>
      </c>
      <c r="AP1606" s="12" t="s">
        <v>259</v>
      </c>
      <c r="AR1606" s="7" t="s">
        <v>90</v>
      </c>
      <c r="AT1606" s="4" t="str">
        <f>CONCATENATE(AU1606,", ",AV1606,", ",AW1606,", ",AX1606,", ",AY1606,", ",AZ1606,", ",BA1606)</f>
        <v>Europe, France, FR, Bretagne, Ille-et-Vilaine, Rennes, Campus Institut Agro Rennes</v>
      </c>
      <c r="AU1606" s="1" t="s">
        <v>91</v>
      </c>
      <c r="AV1606" s="1" t="s">
        <v>92</v>
      </c>
      <c r="AW1606" s="1" t="s">
        <v>93</v>
      </c>
      <c r="AX1606" s="1" t="s">
        <v>94</v>
      </c>
      <c r="AY1606" s="1" t="s">
        <v>95</v>
      </c>
      <c r="AZ1606" s="1" t="s">
        <v>96</v>
      </c>
      <c r="BA1606" s="1" t="s">
        <v>5242</v>
      </c>
      <c r="BC1606" s="43"/>
      <c r="BF1606" s="43" t="s">
        <v>4596</v>
      </c>
      <c r="BG1606" s="43" t="s">
        <v>93</v>
      </c>
      <c r="BH1606" s="7" t="s">
        <v>97</v>
      </c>
      <c r="BJ1606" s="7" t="s">
        <v>98</v>
      </c>
      <c r="BK1606" s="7" t="s">
        <v>99</v>
      </c>
      <c r="BL1606" s="7" t="s">
        <v>4597</v>
      </c>
      <c r="BM1606" s="7" t="s">
        <v>4598</v>
      </c>
      <c r="BS1606" s="12" t="s">
        <v>259</v>
      </c>
      <c r="BU1606" s="43">
        <v>1</v>
      </c>
      <c r="BW1606" s="43" t="s">
        <v>103</v>
      </c>
    </row>
    <row r="1607" spans="3:75" x14ac:dyDescent="0.35">
      <c r="C1607" s="43" t="str">
        <f t="shared" si="25"/>
        <v>IARA:BDT-10:2022: 1606</v>
      </c>
      <c r="D1607" s="43">
        <v>1606</v>
      </c>
      <c r="E1607" s="43" t="s">
        <v>5236</v>
      </c>
      <c r="F1607" s="1" t="s">
        <v>73</v>
      </c>
      <c r="G1607" s="43" t="s">
        <v>5249</v>
      </c>
      <c r="H1607" s="2">
        <v>44842</v>
      </c>
      <c r="J1607" s="12">
        <f>YEAR(H1607)</f>
        <v>2022</v>
      </c>
      <c r="K1607" s="12">
        <f>MONTH(H1607)</f>
        <v>10</v>
      </c>
      <c r="L1607" s="12">
        <f>DAY(H1607)</f>
        <v>8</v>
      </c>
      <c r="M1607" s="13"/>
      <c r="P1607" s="12" t="s">
        <v>75</v>
      </c>
      <c r="Q1607" s="12" t="str">
        <f>CONCATENATE(X1607," ",Y1607)</f>
        <v>Sturnus vulgaris</v>
      </c>
      <c r="R1607" s="14" t="str">
        <f>CONCATENATE(S1607,", ",T1607,", ",U1607,", ",V1607,", ",W1607,", ",X1607,", ",Y1607)</f>
        <v>Animalia, Chordata, Aves, Passeriformes, Sturnidae, Sturnus, vulgaris</v>
      </c>
      <c r="S1607" s="6" t="s">
        <v>76</v>
      </c>
      <c r="T1607" s="6" t="s">
        <v>77</v>
      </c>
      <c r="U1607" s="6" t="s">
        <v>78</v>
      </c>
      <c r="V1607" s="12" t="s">
        <v>79</v>
      </c>
      <c r="W1607" s="12" t="s">
        <v>112</v>
      </c>
      <c r="X1607" s="12" t="s">
        <v>113</v>
      </c>
      <c r="Y1607" s="12" t="s">
        <v>114</v>
      </c>
      <c r="AA1607" s="12" t="s">
        <v>83</v>
      </c>
      <c r="AB1607" s="6" t="s">
        <v>84</v>
      </c>
      <c r="AC1607" s="12" t="s">
        <v>115</v>
      </c>
      <c r="AD1607" s="12" t="s">
        <v>259</v>
      </c>
      <c r="AE1607" s="2">
        <v>44842</v>
      </c>
      <c r="AF1607" s="43" t="s">
        <v>87</v>
      </c>
      <c r="AG1607" s="7" t="s">
        <v>116</v>
      </c>
      <c r="AH1607" s="43">
        <v>48.114316815772</v>
      </c>
      <c r="AI1607" s="43">
        <v>-1.7065362726128701</v>
      </c>
      <c r="AL1607" s="43">
        <v>10</v>
      </c>
      <c r="AN1607" s="46" t="s">
        <v>5240</v>
      </c>
      <c r="AO1607" s="5" t="s">
        <v>89</v>
      </c>
      <c r="AP1607" s="12" t="s">
        <v>259</v>
      </c>
      <c r="AR1607" s="7" t="s">
        <v>90</v>
      </c>
      <c r="AT1607" s="4" t="str">
        <f>CONCATENATE(AU1607,", ",AV1607,", ",AW1607,", ",AX1607,", ",AY1607,", ",AZ1607,", ",BA1607)</f>
        <v>Europe, France, FR, Bretagne, Ille-et-Vilaine, Rennes, Campus Institut Agro Rennes</v>
      </c>
      <c r="AU1607" s="1" t="s">
        <v>91</v>
      </c>
      <c r="AV1607" s="1" t="s">
        <v>92</v>
      </c>
      <c r="AW1607" s="1" t="s">
        <v>93</v>
      </c>
      <c r="AX1607" s="1" t="s">
        <v>94</v>
      </c>
      <c r="AY1607" s="1" t="s">
        <v>95</v>
      </c>
      <c r="AZ1607" s="1" t="s">
        <v>96</v>
      </c>
      <c r="BA1607" s="1" t="s">
        <v>5242</v>
      </c>
      <c r="BC1607" s="43"/>
      <c r="BF1607" s="43" t="s">
        <v>4596</v>
      </c>
      <c r="BG1607" s="43" t="s">
        <v>93</v>
      </c>
      <c r="BH1607" s="7" t="s">
        <v>97</v>
      </c>
      <c r="BJ1607" s="7" t="s">
        <v>98</v>
      </c>
      <c r="BK1607" s="7" t="s">
        <v>99</v>
      </c>
      <c r="BL1607" s="7" t="s">
        <v>4597</v>
      </c>
      <c r="BM1607" s="7" t="s">
        <v>4598</v>
      </c>
      <c r="BS1607" s="12" t="s">
        <v>259</v>
      </c>
      <c r="BU1607" s="43">
        <v>1</v>
      </c>
      <c r="BW1607" s="43" t="s">
        <v>103</v>
      </c>
    </row>
    <row r="1608" spans="3:75" x14ac:dyDescent="0.35">
      <c r="C1608" s="43" t="str">
        <f t="shared" si="25"/>
        <v>IARA:BDT-10:2022: 1607</v>
      </c>
      <c r="D1608" s="43">
        <v>1607</v>
      </c>
      <c r="E1608" s="43" t="s">
        <v>5236</v>
      </c>
      <c r="F1608" s="1" t="s">
        <v>73</v>
      </c>
      <c r="G1608" s="43" t="s">
        <v>5249</v>
      </c>
      <c r="H1608" s="2">
        <v>44842</v>
      </c>
      <c r="J1608" s="12">
        <f>YEAR(H1608)</f>
        <v>2022</v>
      </c>
      <c r="K1608" s="12">
        <f>MONTH(H1608)</f>
        <v>10</v>
      </c>
      <c r="L1608" s="12">
        <f>DAY(H1608)</f>
        <v>8</v>
      </c>
      <c r="M1608" s="13"/>
      <c r="P1608" s="12" t="s">
        <v>75</v>
      </c>
      <c r="Q1608" s="12" t="str">
        <f>CONCATENATE(X1608," ",Y1608)</f>
        <v>Sturnus vulgaris</v>
      </c>
      <c r="R1608" s="14" t="str">
        <f>CONCATENATE(S1608,", ",T1608,", ",U1608,", ",V1608,", ",W1608,", ",X1608,", ",Y1608)</f>
        <v>Animalia, Chordata, Aves, Passeriformes, Sturnidae, Sturnus, vulgaris</v>
      </c>
      <c r="S1608" s="6" t="s">
        <v>76</v>
      </c>
      <c r="T1608" s="6" t="s">
        <v>77</v>
      </c>
      <c r="U1608" s="6" t="s">
        <v>78</v>
      </c>
      <c r="V1608" s="12" t="s">
        <v>79</v>
      </c>
      <c r="W1608" s="12" t="s">
        <v>112</v>
      </c>
      <c r="X1608" s="12" t="s">
        <v>113</v>
      </c>
      <c r="Y1608" s="12" t="s">
        <v>114</v>
      </c>
      <c r="AA1608" s="12" t="s">
        <v>83</v>
      </c>
      <c r="AB1608" s="6" t="s">
        <v>84</v>
      </c>
      <c r="AC1608" s="12" t="s">
        <v>115</v>
      </c>
      <c r="AD1608" s="12" t="s">
        <v>259</v>
      </c>
      <c r="AE1608" s="2">
        <v>44842</v>
      </c>
      <c r="AF1608" s="43" t="s">
        <v>87</v>
      </c>
      <c r="AG1608" s="7" t="s">
        <v>116</v>
      </c>
      <c r="AH1608" s="43">
        <v>48.114335003339598</v>
      </c>
      <c r="AI1608" s="43">
        <v>-1.70659285922409</v>
      </c>
      <c r="AL1608" s="43">
        <v>10</v>
      </c>
      <c r="AN1608" s="46" t="s">
        <v>5240</v>
      </c>
      <c r="AO1608" s="5" t="s">
        <v>89</v>
      </c>
      <c r="AP1608" s="12" t="s">
        <v>259</v>
      </c>
      <c r="AR1608" s="7" t="s">
        <v>90</v>
      </c>
      <c r="AT1608" s="4" t="str">
        <f>CONCATENATE(AU1608,", ",AV1608,", ",AW1608,", ",AX1608,", ",AY1608,", ",AZ1608,", ",BA1608)</f>
        <v>Europe, France, FR, Bretagne, Ille-et-Vilaine, Rennes, Campus Institut Agro Rennes</v>
      </c>
      <c r="AU1608" s="1" t="s">
        <v>91</v>
      </c>
      <c r="AV1608" s="1" t="s">
        <v>92</v>
      </c>
      <c r="AW1608" s="1" t="s">
        <v>93</v>
      </c>
      <c r="AX1608" s="1" t="s">
        <v>94</v>
      </c>
      <c r="AY1608" s="1" t="s">
        <v>95</v>
      </c>
      <c r="AZ1608" s="1" t="s">
        <v>96</v>
      </c>
      <c r="BA1608" s="1" t="s">
        <v>5242</v>
      </c>
      <c r="BC1608" s="43"/>
      <c r="BF1608" s="43" t="s">
        <v>4596</v>
      </c>
      <c r="BG1608" s="43" t="s">
        <v>93</v>
      </c>
      <c r="BH1608" s="7" t="s">
        <v>97</v>
      </c>
      <c r="BJ1608" s="7" t="s">
        <v>98</v>
      </c>
      <c r="BK1608" s="7" t="s">
        <v>99</v>
      </c>
      <c r="BL1608" s="7" t="s">
        <v>4597</v>
      </c>
      <c r="BM1608" s="7" t="s">
        <v>4598</v>
      </c>
      <c r="BS1608" s="12" t="s">
        <v>259</v>
      </c>
      <c r="BU1608" s="43">
        <v>1</v>
      </c>
      <c r="BW1608" s="43" t="s">
        <v>103</v>
      </c>
    </row>
    <row r="1609" spans="3:75" x14ac:dyDescent="0.35">
      <c r="C1609" s="43" t="str">
        <f t="shared" si="25"/>
        <v>IARA:BDT-10:2022: 1608</v>
      </c>
      <c r="D1609" s="43">
        <v>1608</v>
      </c>
      <c r="E1609" s="43" t="s">
        <v>5236</v>
      </c>
      <c r="F1609" s="1" t="s">
        <v>73</v>
      </c>
      <c r="G1609" s="43" t="s">
        <v>5249</v>
      </c>
      <c r="H1609" s="2">
        <v>44842</v>
      </c>
      <c r="J1609" s="12">
        <f>YEAR(H1609)</f>
        <v>2022</v>
      </c>
      <c r="K1609" s="12">
        <f>MONTH(H1609)</f>
        <v>10</v>
      </c>
      <c r="L1609" s="12">
        <f>DAY(H1609)</f>
        <v>8</v>
      </c>
      <c r="M1609" s="13"/>
      <c r="P1609" s="12" t="s">
        <v>75</v>
      </c>
      <c r="Q1609" s="12" t="str">
        <f>CONCATENATE(X1609," ",Y1609)</f>
        <v>Sturnus vulgaris</v>
      </c>
      <c r="R1609" s="14" t="str">
        <f>CONCATENATE(S1609,", ",T1609,", ",U1609,", ",V1609,", ",W1609,", ",X1609,", ",Y1609)</f>
        <v>Animalia, Chordata, Aves, Passeriformes, Sturnidae, Sturnus, vulgaris</v>
      </c>
      <c r="S1609" s="6" t="s">
        <v>76</v>
      </c>
      <c r="T1609" s="6" t="s">
        <v>77</v>
      </c>
      <c r="U1609" s="6" t="s">
        <v>78</v>
      </c>
      <c r="V1609" s="12" t="s">
        <v>79</v>
      </c>
      <c r="W1609" s="12" t="s">
        <v>112</v>
      </c>
      <c r="X1609" s="12" t="s">
        <v>113</v>
      </c>
      <c r="Y1609" s="12" t="s">
        <v>114</v>
      </c>
      <c r="AA1609" s="12" t="s">
        <v>83</v>
      </c>
      <c r="AB1609" s="6" t="s">
        <v>84</v>
      </c>
      <c r="AC1609" s="12" t="s">
        <v>115</v>
      </c>
      <c r="AD1609" s="12" t="s">
        <v>259</v>
      </c>
      <c r="AE1609" s="2">
        <v>44842</v>
      </c>
      <c r="AF1609" s="43" t="s">
        <v>87</v>
      </c>
      <c r="AG1609" s="7" t="s">
        <v>116</v>
      </c>
      <c r="AH1609" s="43">
        <v>48.114328311982497</v>
      </c>
      <c r="AI1609" s="43">
        <v>-1.70655561903191</v>
      </c>
      <c r="AL1609" s="43">
        <v>10</v>
      </c>
      <c r="AN1609" s="46" t="s">
        <v>5240</v>
      </c>
      <c r="AO1609" s="5" t="s">
        <v>89</v>
      </c>
      <c r="AP1609" s="12" t="s">
        <v>259</v>
      </c>
      <c r="AR1609" s="7" t="s">
        <v>90</v>
      </c>
      <c r="AT1609" s="4" t="str">
        <f>CONCATENATE(AU1609,", ",AV1609,", ",AW1609,", ",AX1609,", ",AY1609,", ",AZ1609,", ",BA1609)</f>
        <v>Europe, France, FR, Bretagne, Ille-et-Vilaine, Rennes, Campus Institut Agro Rennes</v>
      </c>
      <c r="AU1609" s="1" t="s">
        <v>91</v>
      </c>
      <c r="AV1609" s="1" t="s">
        <v>92</v>
      </c>
      <c r="AW1609" s="1" t="s">
        <v>93</v>
      </c>
      <c r="AX1609" s="1" t="s">
        <v>94</v>
      </c>
      <c r="AY1609" s="1" t="s">
        <v>95</v>
      </c>
      <c r="AZ1609" s="1" t="s">
        <v>96</v>
      </c>
      <c r="BA1609" s="1" t="s">
        <v>5242</v>
      </c>
      <c r="BC1609" s="43"/>
      <c r="BF1609" s="43" t="s">
        <v>4596</v>
      </c>
      <c r="BG1609" s="43" t="s">
        <v>93</v>
      </c>
      <c r="BH1609" s="7" t="s">
        <v>97</v>
      </c>
      <c r="BJ1609" s="7" t="s">
        <v>98</v>
      </c>
      <c r="BK1609" s="7" t="s">
        <v>99</v>
      </c>
      <c r="BL1609" s="7" t="s">
        <v>4597</v>
      </c>
      <c r="BM1609" s="7" t="s">
        <v>4598</v>
      </c>
      <c r="BS1609" s="12" t="s">
        <v>259</v>
      </c>
      <c r="BU1609" s="43">
        <v>1</v>
      </c>
      <c r="BW1609" s="43" t="s">
        <v>103</v>
      </c>
    </row>
    <row r="1610" spans="3:75" x14ac:dyDescent="0.35">
      <c r="C1610" s="43" t="str">
        <f t="shared" si="25"/>
        <v>IARA:BDT-10:2022: 1609</v>
      </c>
      <c r="D1610" s="43">
        <v>1609</v>
      </c>
      <c r="E1610" s="43" t="s">
        <v>5236</v>
      </c>
      <c r="F1610" s="1" t="s">
        <v>73</v>
      </c>
      <c r="G1610" s="43" t="s">
        <v>5249</v>
      </c>
      <c r="H1610" s="2">
        <v>44842</v>
      </c>
      <c r="J1610" s="12">
        <f>YEAR(H1610)</f>
        <v>2022</v>
      </c>
      <c r="K1610" s="12">
        <f>MONTH(H1610)</f>
        <v>10</v>
      </c>
      <c r="L1610" s="12">
        <f>DAY(H1610)</f>
        <v>8</v>
      </c>
      <c r="M1610" s="13"/>
      <c r="P1610" s="12" t="s">
        <v>75</v>
      </c>
      <c r="Q1610" s="12" t="str">
        <f>CONCATENATE(X1610," ",Y1610)</f>
        <v>Pica pica</v>
      </c>
      <c r="R1610" s="14" t="str">
        <f>CONCATENATE(S1610,", ",T1610,", ",U1610,", ",V1610,", ",W1610,", ",X1610,", ",Y1610)</f>
        <v>Animalia, Chordata, Aves, Passeriformes, Corvidae, Pica, pica</v>
      </c>
      <c r="S1610" s="6" t="s">
        <v>76</v>
      </c>
      <c r="T1610" s="6" t="s">
        <v>77</v>
      </c>
      <c r="U1610" s="6" t="s">
        <v>78</v>
      </c>
      <c r="V1610" s="12" t="s">
        <v>79</v>
      </c>
      <c r="W1610" s="12" t="s">
        <v>104</v>
      </c>
      <c r="X1610" s="12" t="s">
        <v>155</v>
      </c>
      <c r="Y1610" s="12" t="s">
        <v>156</v>
      </c>
      <c r="AA1610" s="12" t="s">
        <v>83</v>
      </c>
      <c r="AB1610" s="6" t="s">
        <v>84</v>
      </c>
      <c r="AC1610" s="12" t="s">
        <v>157</v>
      </c>
      <c r="AD1610" s="12" t="s">
        <v>259</v>
      </c>
      <c r="AE1610" s="2">
        <v>44842</v>
      </c>
      <c r="AF1610" s="43" t="s">
        <v>87</v>
      </c>
      <c r="AG1610" s="7" t="s">
        <v>158</v>
      </c>
      <c r="AH1610" s="43">
        <v>48.113928383157401</v>
      </c>
      <c r="AI1610" s="43">
        <v>-1.7062268310145701</v>
      </c>
      <c r="AL1610" s="43">
        <v>10</v>
      </c>
      <c r="AN1610" s="46" t="s">
        <v>5240</v>
      </c>
      <c r="AO1610" s="5" t="s">
        <v>89</v>
      </c>
      <c r="AP1610" s="12" t="s">
        <v>259</v>
      </c>
      <c r="AR1610" s="7" t="s">
        <v>90</v>
      </c>
      <c r="AT1610" s="4" t="str">
        <f>CONCATENATE(AU1610,", ",AV1610,", ",AW1610,", ",AX1610,", ",AY1610,", ",AZ1610,", ",BA1610)</f>
        <v>Europe, France, FR, Bretagne, Ille-et-Vilaine, Rennes, Campus Institut Agro Rennes</v>
      </c>
      <c r="AU1610" s="1" t="s">
        <v>91</v>
      </c>
      <c r="AV1610" s="1" t="s">
        <v>92</v>
      </c>
      <c r="AW1610" s="1" t="s">
        <v>93</v>
      </c>
      <c r="AX1610" s="1" t="s">
        <v>94</v>
      </c>
      <c r="AY1610" s="1" t="s">
        <v>95</v>
      </c>
      <c r="AZ1610" s="1" t="s">
        <v>96</v>
      </c>
      <c r="BA1610" s="1" t="s">
        <v>5242</v>
      </c>
      <c r="BC1610" s="43"/>
      <c r="BF1610" s="43" t="s">
        <v>4596</v>
      </c>
      <c r="BG1610" s="43" t="s">
        <v>93</v>
      </c>
      <c r="BH1610" s="7" t="s">
        <v>97</v>
      </c>
      <c r="BJ1610" s="7" t="s">
        <v>98</v>
      </c>
      <c r="BK1610" s="7" t="s">
        <v>99</v>
      </c>
      <c r="BL1610" s="7" t="s">
        <v>4597</v>
      </c>
      <c r="BM1610" s="7" t="s">
        <v>4598</v>
      </c>
      <c r="BS1610" s="12" t="s">
        <v>259</v>
      </c>
      <c r="BU1610" s="43">
        <v>1</v>
      </c>
      <c r="BW1610" s="43" t="s">
        <v>103</v>
      </c>
    </row>
    <row r="1611" spans="3:75" x14ac:dyDescent="0.35">
      <c r="C1611" s="43" t="str">
        <f t="shared" si="25"/>
        <v>IARA:BDT-10:2022: 1610</v>
      </c>
      <c r="D1611" s="43">
        <v>1610</v>
      </c>
      <c r="E1611" s="43" t="s">
        <v>5236</v>
      </c>
      <c r="F1611" s="1" t="s">
        <v>73</v>
      </c>
      <c r="G1611" s="43" t="s">
        <v>5249</v>
      </c>
      <c r="H1611" s="2">
        <v>44842</v>
      </c>
      <c r="J1611" s="12">
        <f>YEAR(H1611)</f>
        <v>2022</v>
      </c>
      <c r="K1611" s="12">
        <f>MONTH(H1611)</f>
        <v>10</v>
      </c>
      <c r="L1611" s="12">
        <f>DAY(H1611)</f>
        <v>8</v>
      </c>
      <c r="M1611" s="13"/>
      <c r="P1611" s="12" t="s">
        <v>75</v>
      </c>
      <c r="Q1611" s="12" t="str">
        <f>CONCATENATE(X1611," ",Y1611)</f>
        <v>Pica pica</v>
      </c>
      <c r="R1611" s="14" t="str">
        <f>CONCATENATE(S1611,", ",T1611,", ",U1611,", ",V1611,", ",W1611,", ",X1611,", ",Y1611)</f>
        <v>Animalia, Chordata, Aves, Passeriformes, Corvidae, Pica, pica</v>
      </c>
      <c r="S1611" s="6" t="s">
        <v>76</v>
      </c>
      <c r="T1611" s="6" t="s">
        <v>77</v>
      </c>
      <c r="U1611" s="6" t="s">
        <v>78</v>
      </c>
      <c r="V1611" s="12" t="s">
        <v>79</v>
      </c>
      <c r="W1611" s="12" t="s">
        <v>104</v>
      </c>
      <c r="X1611" s="12" t="s">
        <v>155</v>
      </c>
      <c r="Y1611" s="12" t="s">
        <v>156</v>
      </c>
      <c r="AA1611" s="12" t="s">
        <v>83</v>
      </c>
      <c r="AB1611" s="6" t="s">
        <v>84</v>
      </c>
      <c r="AC1611" s="12" t="s">
        <v>157</v>
      </c>
      <c r="AD1611" s="12" t="s">
        <v>259</v>
      </c>
      <c r="AE1611" s="2">
        <v>44842</v>
      </c>
      <c r="AF1611" s="43" t="s">
        <v>87</v>
      </c>
      <c r="AG1611" s="7" t="s">
        <v>158</v>
      </c>
      <c r="AH1611" s="43">
        <v>48.113950889323597</v>
      </c>
      <c r="AI1611" s="43">
        <v>-1.7062776946440601</v>
      </c>
      <c r="AL1611" s="43">
        <v>10</v>
      </c>
      <c r="AN1611" s="46" t="s">
        <v>5240</v>
      </c>
      <c r="AO1611" s="5" t="s">
        <v>89</v>
      </c>
      <c r="AP1611" s="12" t="s">
        <v>259</v>
      </c>
      <c r="AR1611" s="7" t="s">
        <v>90</v>
      </c>
      <c r="AT1611" s="4" t="str">
        <f>CONCATENATE(AU1611,", ",AV1611,", ",AW1611,", ",AX1611,", ",AY1611,", ",AZ1611,", ",BA1611)</f>
        <v>Europe, France, FR, Bretagne, Ille-et-Vilaine, Rennes, Campus Institut Agro Rennes</v>
      </c>
      <c r="AU1611" s="1" t="s">
        <v>91</v>
      </c>
      <c r="AV1611" s="1" t="s">
        <v>92</v>
      </c>
      <c r="AW1611" s="1" t="s">
        <v>93</v>
      </c>
      <c r="AX1611" s="1" t="s">
        <v>94</v>
      </c>
      <c r="AY1611" s="1" t="s">
        <v>95</v>
      </c>
      <c r="AZ1611" s="1" t="s">
        <v>96</v>
      </c>
      <c r="BA1611" s="1" t="s">
        <v>5242</v>
      </c>
      <c r="BC1611" s="43"/>
      <c r="BF1611" s="43" t="s">
        <v>4596</v>
      </c>
      <c r="BG1611" s="43" t="s">
        <v>93</v>
      </c>
      <c r="BH1611" s="7" t="s">
        <v>97</v>
      </c>
      <c r="BJ1611" s="7" t="s">
        <v>98</v>
      </c>
      <c r="BK1611" s="7" t="s">
        <v>99</v>
      </c>
      <c r="BL1611" s="7" t="s">
        <v>4597</v>
      </c>
      <c r="BM1611" s="7" t="s">
        <v>4598</v>
      </c>
      <c r="BS1611" s="12" t="s">
        <v>259</v>
      </c>
      <c r="BU1611" s="43">
        <v>1</v>
      </c>
      <c r="BW1611" s="43" t="s">
        <v>103</v>
      </c>
    </row>
    <row r="1612" spans="3:75" x14ac:dyDescent="0.35">
      <c r="C1612" s="43" t="str">
        <f t="shared" si="25"/>
        <v>IARA:BDT-10:2022: 1611</v>
      </c>
      <c r="D1612" s="43">
        <v>1611</v>
      </c>
      <c r="E1612" s="43" t="s">
        <v>5236</v>
      </c>
      <c r="F1612" s="1" t="s">
        <v>73</v>
      </c>
      <c r="G1612" s="43" t="s">
        <v>5249</v>
      </c>
      <c r="H1612" s="2">
        <v>44842</v>
      </c>
      <c r="J1612" s="12">
        <f>YEAR(H1612)</f>
        <v>2022</v>
      </c>
      <c r="K1612" s="12">
        <f>MONTH(H1612)</f>
        <v>10</v>
      </c>
      <c r="L1612" s="12">
        <f>DAY(H1612)</f>
        <v>8</v>
      </c>
      <c r="M1612" s="13"/>
      <c r="P1612" s="12" t="s">
        <v>75</v>
      </c>
      <c r="Q1612" s="12" t="str">
        <f>CONCATENATE(X1612," ",Y1612)</f>
        <v>Corvus corone</v>
      </c>
      <c r="R1612" s="14" t="str">
        <f>CONCATENATE(S1612,", ",T1612,", ",U1612,", ",V1612,", ",W1612,", ",X1612,", ",Y1612)</f>
        <v>Animalia, Chordata, Aves, Passeriformes, Corvidae, Corvus, corone</v>
      </c>
      <c r="S1612" s="6" t="s">
        <v>76</v>
      </c>
      <c r="T1612" s="6" t="s">
        <v>77</v>
      </c>
      <c r="U1612" s="6" t="s">
        <v>78</v>
      </c>
      <c r="V1612" s="12" t="s">
        <v>79</v>
      </c>
      <c r="W1612" s="12" t="s">
        <v>104</v>
      </c>
      <c r="X1612" s="12" t="s">
        <v>105</v>
      </c>
      <c r="Y1612" s="12" t="s">
        <v>109</v>
      </c>
      <c r="AA1612" s="12" t="s">
        <v>83</v>
      </c>
      <c r="AB1612" s="6" t="s">
        <v>84</v>
      </c>
      <c r="AC1612" s="12" t="s">
        <v>110</v>
      </c>
      <c r="AD1612" s="12" t="s">
        <v>259</v>
      </c>
      <c r="AE1612" s="2">
        <v>44842</v>
      </c>
      <c r="AF1612" s="43" t="s">
        <v>87</v>
      </c>
      <c r="AG1612" s="7" t="s">
        <v>111</v>
      </c>
      <c r="AH1612" s="43">
        <v>48.113911964422797</v>
      </c>
      <c r="AI1612" s="43">
        <v>-1.7064330150254099</v>
      </c>
      <c r="AL1612" s="43">
        <v>10</v>
      </c>
      <c r="AN1612" s="46" t="s">
        <v>5240</v>
      </c>
      <c r="AO1612" s="5" t="s">
        <v>89</v>
      </c>
      <c r="AP1612" s="12" t="s">
        <v>259</v>
      </c>
      <c r="AR1612" s="7" t="s">
        <v>90</v>
      </c>
      <c r="AT1612" s="4" t="str">
        <f>CONCATENATE(AU1612,", ",AV1612,", ",AW1612,", ",AX1612,", ",AY1612,", ",AZ1612,", ",BA1612)</f>
        <v>Europe, France, FR, Bretagne, Ille-et-Vilaine, Rennes, Campus Institut Agro Rennes</v>
      </c>
      <c r="AU1612" s="1" t="s">
        <v>91</v>
      </c>
      <c r="AV1612" s="1" t="s">
        <v>92</v>
      </c>
      <c r="AW1612" s="1" t="s">
        <v>93</v>
      </c>
      <c r="AX1612" s="1" t="s">
        <v>94</v>
      </c>
      <c r="AY1612" s="1" t="s">
        <v>95</v>
      </c>
      <c r="AZ1612" s="1" t="s">
        <v>96</v>
      </c>
      <c r="BA1612" s="1" t="s">
        <v>5242</v>
      </c>
      <c r="BC1612" s="43"/>
      <c r="BF1612" s="43" t="s">
        <v>4596</v>
      </c>
      <c r="BG1612" s="43" t="s">
        <v>93</v>
      </c>
      <c r="BH1612" s="7" t="s">
        <v>97</v>
      </c>
      <c r="BJ1612" s="7" t="s">
        <v>98</v>
      </c>
      <c r="BK1612" s="7" t="s">
        <v>99</v>
      </c>
      <c r="BL1612" s="7" t="s">
        <v>4597</v>
      </c>
      <c r="BM1612" s="7" t="s">
        <v>4598</v>
      </c>
      <c r="BS1612" s="12" t="s">
        <v>259</v>
      </c>
      <c r="BU1612" s="43">
        <v>1</v>
      </c>
      <c r="BW1612" s="43" t="s">
        <v>103</v>
      </c>
    </row>
    <row r="1613" spans="3:75" x14ac:dyDescent="0.35">
      <c r="C1613" s="43" t="str">
        <f t="shared" si="25"/>
        <v>IARA:BDT-10:2022: 1612</v>
      </c>
      <c r="D1613" s="43">
        <v>1612</v>
      </c>
      <c r="E1613" s="43" t="s">
        <v>5236</v>
      </c>
      <c r="F1613" s="1" t="s">
        <v>73</v>
      </c>
      <c r="G1613" s="43" t="s">
        <v>5249</v>
      </c>
      <c r="H1613" s="2">
        <v>44842</v>
      </c>
      <c r="J1613" s="12">
        <f>YEAR(H1613)</f>
        <v>2022</v>
      </c>
      <c r="K1613" s="12">
        <f>MONTH(H1613)</f>
        <v>10</v>
      </c>
      <c r="L1613" s="12">
        <f>DAY(H1613)</f>
        <v>8</v>
      </c>
      <c r="M1613" s="13"/>
      <c r="P1613" s="12" t="s">
        <v>75</v>
      </c>
      <c r="Q1613" s="12" t="str">
        <f>CONCATENATE(X1613," ",Y1613)</f>
        <v>Corvus corone</v>
      </c>
      <c r="R1613" s="14" t="str">
        <f>CONCATENATE(S1613,", ",T1613,", ",U1613,", ",V1613,", ",W1613,", ",X1613,", ",Y1613)</f>
        <v>Animalia, Chordata, Aves, Passeriformes, Corvidae, Corvus, corone</v>
      </c>
      <c r="S1613" s="6" t="s">
        <v>76</v>
      </c>
      <c r="T1613" s="6" t="s">
        <v>77</v>
      </c>
      <c r="U1613" s="6" t="s">
        <v>78</v>
      </c>
      <c r="V1613" s="12" t="s">
        <v>79</v>
      </c>
      <c r="W1613" s="12" t="s">
        <v>104</v>
      </c>
      <c r="X1613" s="12" t="s">
        <v>105</v>
      </c>
      <c r="Y1613" s="12" t="s">
        <v>109</v>
      </c>
      <c r="AA1613" s="12" t="s">
        <v>83</v>
      </c>
      <c r="AB1613" s="6" t="s">
        <v>84</v>
      </c>
      <c r="AC1613" s="12" t="s">
        <v>110</v>
      </c>
      <c r="AD1613" s="12" t="s">
        <v>259</v>
      </c>
      <c r="AE1613" s="2">
        <v>44842</v>
      </c>
      <c r="AF1613" s="43" t="s">
        <v>87</v>
      </c>
      <c r="AG1613" s="7" t="s">
        <v>111</v>
      </c>
      <c r="AH1613" s="43">
        <v>48.113902597949803</v>
      </c>
      <c r="AI1613" s="43">
        <v>-1.7064627166934501</v>
      </c>
      <c r="AL1613" s="43">
        <v>10</v>
      </c>
      <c r="AN1613" s="46" t="s">
        <v>5240</v>
      </c>
      <c r="AO1613" s="5" t="s">
        <v>89</v>
      </c>
      <c r="AP1613" s="12" t="s">
        <v>259</v>
      </c>
      <c r="AR1613" s="7" t="s">
        <v>90</v>
      </c>
      <c r="AT1613" s="4" t="str">
        <f>CONCATENATE(AU1613,", ",AV1613,", ",AW1613,", ",AX1613,", ",AY1613,", ",AZ1613,", ",BA1613)</f>
        <v>Europe, France, FR, Bretagne, Ille-et-Vilaine, Rennes, Campus Institut Agro Rennes</v>
      </c>
      <c r="AU1613" s="1" t="s">
        <v>91</v>
      </c>
      <c r="AV1613" s="1" t="s">
        <v>92</v>
      </c>
      <c r="AW1613" s="1" t="s">
        <v>93</v>
      </c>
      <c r="AX1613" s="1" t="s">
        <v>94</v>
      </c>
      <c r="AY1613" s="1" t="s">
        <v>95</v>
      </c>
      <c r="AZ1613" s="1" t="s">
        <v>96</v>
      </c>
      <c r="BA1613" s="1" t="s">
        <v>5242</v>
      </c>
      <c r="BC1613" s="43"/>
      <c r="BF1613" s="43" t="s">
        <v>4596</v>
      </c>
      <c r="BG1613" s="43" t="s">
        <v>93</v>
      </c>
      <c r="BH1613" s="7" t="s">
        <v>97</v>
      </c>
      <c r="BJ1613" s="7" t="s">
        <v>98</v>
      </c>
      <c r="BK1613" s="7" t="s">
        <v>99</v>
      </c>
      <c r="BL1613" s="7" t="s">
        <v>4597</v>
      </c>
      <c r="BM1613" s="7" t="s">
        <v>4598</v>
      </c>
      <c r="BS1613" s="12" t="s">
        <v>259</v>
      </c>
      <c r="BU1613" s="43">
        <v>1</v>
      </c>
      <c r="BW1613" s="43" t="s">
        <v>103</v>
      </c>
    </row>
    <row r="1614" spans="3:75" x14ac:dyDescent="0.35">
      <c r="C1614" s="43" t="str">
        <f t="shared" si="25"/>
        <v>IARA:BDT-10:2022: 1613</v>
      </c>
      <c r="D1614" s="43">
        <v>1613</v>
      </c>
      <c r="E1614" s="43" t="s">
        <v>5236</v>
      </c>
      <c r="F1614" s="1" t="s">
        <v>73</v>
      </c>
      <c r="G1614" s="43" t="s">
        <v>5249</v>
      </c>
      <c r="H1614" s="2">
        <v>44842</v>
      </c>
      <c r="J1614" s="12">
        <f>YEAR(H1614)</f>
        <v>2022</v>
      </c>
      <c r="K1614" s="12">
        <f>MONTH(H1614)</f>
        <v>10</v>
      </c>
      <c r="L1614" s="12">
        <f>DAY(H1614)</f>
        <v>8</v>
      </c>
      <c r="M1614" s="13"/>
      <c r="P1614" s="12" t="s">
        <v>75</v>
      </c>
      <c r="Q1614" s="12" t="str">
        <f>CONCATENATE(X1614," ",Y1614)</f>
        <v>Corvus corone</v>
      </c>
      <c r="R1614" s="14" t="str">
        <f>CONCATENATE(S1614,", ",T1614,", ",U1614,", ",V1614,", ",W1614,", ",X1614,", ",Y1614)</f>
        <v>Animalia, Chordata, Aves, Passeriformes, Corvidae, Corvus, corone</v>
      </c>
      <c r="S1614" s="6" t="s">
        <v>76</v>
      </c>
      <c r="T1614" s="6" t="s">
        <v>77</v>
      </c>
      <c r="U1614" s="6" t="s">
        <v>78</v>
      </c>
      <c r="V1614" s="12" t="s">
        <v>79</v>
      </c>
      <c r="W1614" s="12" t="s">
        <v>104</v>
      </c>
      <c r="X1614" s="12" t="s">
        <v>105</v>
      </c>
      <c r="Y1614" s="12" t="s">
        <v>109</v>
      </c>
      <c r="AA1614" s="12" t="s">
        <v>83</v>
      </c>
      <c r="AB1614" s="6" t="s">
        <v>84</v>
      </c>
      <c r="AC1614" s="12" t="s">
        <v>110</v>
      </c>
      <c r="AD1614" s="12" t="s">
        <v>259</v>
      </c>
      <c r="AE1614" s="2">
        <v>44842</v>
      </c>
      <c r="AF1614" s="43" t="s">
        <v>87</v>
      </c>
      <c r="AG1614" s="7" t="s">
        <v>111</v>
      </c>
      <c r="AH1614" s="43">
        <v>48.113933313497398</v>
      </c>
      <c r="AI1614" s="43">
        <v>-1.7064104883960001</v>
      </c>
      <c r="AL1614" s="43">
        <v>10</v>
      </c>
      <c r="AN1614" s="46" t="s">
        <v>5240</v>
      </c>
      <c r="AO1614" s="5" t="s">
        <v>89</v>
      </c>
      <c r="AP1614" s="12" t="s">
        <v>259</v>
      </c>
      <c r="AR1614" s="7" t="s">
        <v>90</v>
      </c>
      <c r="AT1614" s="4" t="str">
        <f>CONCATENATE(AU1614,", ",AV1614,", ",AW1614,", ",AX1614,", ",AY1614,", ",AZ1614,", ",BA1614)</f>
        <v>Europe, France, FR, Bretagne, Ille-et-Vilaine, Rennes, Campus Institut Agro Rennes</v>
      </c>
      <c r="AU1614" s="1" t="s">
        <v>91</v>
      </c>
      <c r="AV1614" s="1" t="s">
        <v>92</v>
      </c>
      <c r="AW1614" s="1" t="s">
        <v>93</v>
      </c>
      <c r="AX1614" s="1" t="s">
        <v>94</v>
      </c>
      <c r="AY1614" s="1" t="s">
        <v>95</v>
      </c>
      <c r="AZ1614" s="1" t="s">
        <v>96</v>
      </c>
      <c r="BA1614" s="1" t="s">
        <v>5242</v>
      </c>
      <c r="BC1614" s="43"/>
      <c r="BF1614" s="43" t="s">
        <v>4596</v>
      </c>
      <c r="BG1614" s="43" t="s">
        <v>93</v>
      </c>
      <c r="BH1614" s="7" t="s">
        <v>97</v>
      </c>
      <c r="BJ1614" s="7" t="s">
        <v>98</v>
      </c>
      <c r="BK1614" s="7" t="s">
        <v>99</v>
      </c>
      <c r="BL1614" s="7" t="s">
        <v>4597</v>
      </c>
      <c r="BM1614" s="7" t="s">
        <v>4598</v>
      </c>
      <c r="BS1614" s="12" t="s">
        <v>259</v>
      </c>
      <c r="BU1614" s="43">
        <v>1</v>
      </c>
      <c r="BW1614" s="43" t="s">
        <v>103</v>
      </c>
    </row>
    <row r="1615" spans="3:75" x14ac:dyDescent="0.35">
      <c r="C1615" s="43" t="str">
        <f t="shared" si="25"/>
        <v>IARA:BDT-10:2022: 1614</v>
      </c>
      <c r="D1615" s="43">
        <v>1614</v>
      </c>
      <c r="E1615" s="43" t="s">
        <v>5236</v>
      </c>
      <c r="F1615" s="1" t="s">
        <v>73</v>
      </c>
      <c r="G1615" s="43" t="s">
        <v>5249</v>
      </c>
      <c r="H1615" s="2">
        <v>44842</v>
      </c>
      <c r="J1615" s="12">
        <f>YEAR(H1615)</f>
        <v>2022</v>
      </c>
      <c r="K1615" s="12">
        <f>MONTH(H1615)</f>
        <v>10</v>
      </c>
      <c r="L1615" s="12">
        <f>DAY(H1615)</f>
        <v>8</v>
      </c>
      <c r="M1615" s="13"/>
      <c r="P1615" s="12" t="s">
        <v>75</v>
      </c>
      <c r="Q1615" s="12" t="str">
        <f>CONCATENATE(X1615," ",Y1615)</f>
        <v>Erithacus rubecula</v>
      </c>
      <c r="R1615" s="14" t="str">
        <f>CONCATENATE(S1615,", ",T1615,", ",U1615,", ",V1615,", ",W1615,", ",X1615,", ",Y1615)</f>
        <v>Animalia, Chordata, Aves, Passeriformes, Muscicapidae, Erithacus, rubecula</v>
      </c>
      <c r="S1615" s="6" t="s">
        <v>76</v>
      </c>
      <c r="T1615" s="6" t="s">
        <v>77</v>
      </c>
      <c r="U1615" s="6" t="s">
        <v>78</v>
      </c>
      <c r="V1615" s="12" t="s">
        <v>79</v>
      </c>
      <c r="W1615" s="12" t="s">
        <v>182</v>
      </c>
      <c r="X1615" s="12" t="s">
        <v>183</v>
      </c>
      <c r="Y1615" s="12" t="s">
        <v>184</v>
      </c>
      <c r="AA1615" s="12" t="s">
        <v>83</v>
      </c>
      <c r="AB1615" s="6" t="s">
        <v>84</v>
      </c>
      <c r="AC1615" s="12" t="s">
        <v>185</v>
      </c>
      <c r="AD1615" s="12" t="s">
        <v>259</v>
      </c>
      <c r="AE1615" s="2">
        <v>44842</v>
      </c>
      <c r="AF1615" s="43" t="s">
        <v>87</v>
      </c>
      <c r="AG1615" s="7" t="s">
        <v>186</v>
      </c>
      <c r="AH1615" s="43">
        <v>48.113465495805997</v>
      </c>
      <c r="AI1615" s="43">
        <v>-1.7057336509173899</v>
      </c>
      <c r="AL1615" s="43">
        <v>10</v>
      </c>
      <c r="AN1615" s="46" t="s">
        <v>5240</v>
      </c>
      <c r="AO1615" s="5" t="s">
        <v>89</v>
      </c>
      <c r="AP1615" s="12" t="s">
        <v>259</v>
      </c>
      <c r="AR1615" s="7" t="s">
        <v>90</v>
      </c>
      <c r="AT1615" s="4" t="str">
        <f>CONCATENATE(AU1615,", ",AV1615,", ",AW1615,", ",AX1615,", ",AY1615,", ",AZ1615,", ",BA1615)</f>
        <v>Europe, France, FR, Bretagne, Ille-et-Vilaine, Rennes, Campus Institut Agro Rennes</v>
      </c>
      <c r="AU1615" s="1" t="s">
        <v>91</v>
      </c>
      <c r="AV1615" s="1" t="s">
        <v>92</v>
      </c>
      <c r="AW1615" s="1" t="s">
        <v>93</v>
      </c>
      <c r="AX1615" s="1" t="s">
        <v>94</v>
      </c>
      <c r="AY1615" s="1" t="s">
        <v>95</v>
      </c>
      <c r="AZ1615" s="1" t="s">
        <v>96</v>
      </c>
      <c r="BA1615" s="1" t="s">
        <v>5242</v>
      </c>
      <c r="BC1615" s="43"/>
      <c r="BF1615" s="43" t="s">
        <v>4596</v>
      </c>
      <c r="BG1615" s="43" t="s">
        <v>93</v>
      </c>
      <c r="BH1615" s="7" t="s">
        <v>97</v>
      </c>
      <c r="BJ1615" s="7" t="s">
        <v>98</v>
      </c>
      <c r="BK1615" s="7" t="s">
        <v>99</v>
      </c>
      <c r="BL1615" s="7" t="s">
        <v>4597</v>
      </c>
      <c r="BM1615" s="7" t="s">
        <v>4598</v>
      </c>
      <c r="BS1615" s="12" t="s">
        <v>259</v>
      </c>
      <c r="BU1615" s="43">
        <v>1</v>
      </c>
      <c r="BW1615" s="43" t="s">
        <v>103</v>
      </c>
    </row>
    <row r="1616" spans="3:75" x14ac:dyDescent="0.35">
      <c r="C1616" s="43" t="str">
        <f t="shared" si="25"/>
        <v>IARA:BDT-10:2022: 1615</v>
      </c>
      <c r="D1616" s="43">
        <v>1615</v>
      </c>
      <c r="E1616" s="43" t="s">
        <v>5236</v>
      </c>
      <c r="F1616" s="1" t="s">
        <v>73</v>
      </c>
      <c r="G1616" s="43" t="s">
        <v>5249</v>
      </c>
      <c r="H1616" s="2">
        <v>44842</v>
      </c>
      <c r="J1616" s="12">
        <f>YEAR(H1616)</f>
        <v>2022</v>
      </c>
      <c r="K1616" s="12">
        <f>MONTH(H1616)</f>
        <v>10</v>
      </c>
      <c r="L1616" s="12">
        <f>DAY(H1616)</f>
        <v>8</v>
      </c>
      <c r="M1616" s="13"/>
      <c r="P1616" s="12" t="s">
        <v>75</v>
      </c>
      <c r="Q1616" s="12" t="str">
        <f>CONCATENATE(X1616," ",Y1616)</f>
        <v>Columba palumbus</v>
      </c>
      <c r="R1616" s="14" t="str">
        <f>CONCATENATE(S1616,", ",T1616,", ",U1616,", ",V1616,", ",W1616,", ",X1616,", ",Y1616)</f>
        <v>Animalia, Chordata, Aves, Columbiformes, Columbidae, Columba, palumbus</v>
      </c>
      <c r="S1616" s="6" t="s">
        <v>76</v>
      </c>
      <c r="T1616" s="6" t="s">
        <v>77</v>
      </c>
      <c r="U1616" s="6" t="s">
        <v>78</v>
      </c>
      <c r="V1616" s="12" t="s">
        <v>159</v>
      </c>
      <c r="W1616" s="12" t="s">
        <v>160</v>
      </c>
      <c r="X1616" s="12" t="s">
        <v>161</v>
      </c>
      <c r="Y1616" s="12" t="s">
        <v>162</v>
      </c>
      <c r="AA1616" s="12" t="s">
        <v>83</v>
      </c>
      <c r="AB1616" s="6" t="s">
        <v>84</v>
      </c>
      <c r="AC1616" s="12" t="s">
        <v>163</v>
      </c>
      <c r="AD1616" s="12" t="s">
        <v>259</v>
      </c>
      <c r="AE1616" s="2">
        <v>44842</v>
      </c>
      <c r="AF1616" s="43" t="s">
        <v>87</v>
      </c>
      <c r="AG1616" s="7" t="s">
        <v>164</v>
      </c>
      <c r="AH1616" s="43">
        <v>48.113400777810497</v>
      </c>
      <c r="AI1616" s="43">
        <v>-1.70571567031673</v>
      </c>
      <c r="AL1616" s="43">
        <v>10</v>
      </c>
      <c r="AN1616" s="46" t="s">
        <v>5240</v>
      </c>
      <c r="AO1616" s="5" t="s">
        <v>89</v>
      </c>
      <c r="AP1616" s="12" t="s">
        <v>259</v>
      </c>
      <c r="AR1616" s="7" t="s">
        <v>90</v>
      </c>
      <c r="AT1616" s="4" t="str">
        <f>CONCATENATE(AU1616,", ",AV1616,", ",AW1616,", ",AX1616,", ",AY1616,", ",AZ1616,", ",BA1616)</f>
        <v>Europe, France, FR, Bretagne, Ille-et-Vilaine, Rennes, Campus Institut Agro Rennes</v>
      </c>
      <c r="AU1616" s="1" t="s">
        <v>91</v>
      </c>
      <c r="AV1616" s="1" t="s">
        <v>92</v>
      </c>
      <c r="AW1616" s="1" t="s">
        <v>93</v>
      </c>
      <c r="AX1616" s="1" t="s">
        <v>94</v>
      </c>
      <c r="AY1616" s="1" t="s">
        <v>95</v>
      </c>
      <c r="AZ1616" s="1" t="s">
        <v>96</v>
      </c>
      <c r="BA1616" s="1" t="s">
        <v>5242</v>
      </c>
      <c r="BC1616" s="43"/>
      <c r="BF1616" s="43" t="s">
        <v>4596</v>
      </c>
      <c r="BG1616" s="43" t="s">
        <v>93</v>
      </c>
      <c r="BH1616" s="7" t="s">
        <v>97</v>
      </c>
      <c r="BJ1616" s="7" t="s">
        <v>98</v>
      </c>
      <c r="BK1616" s="7" t="s">
        <v>99</v>
      </c>
      <c r="BL1616" s="7" t="s">
        <v>4597</v>
      </c>
      <c r="BM1616" s="7" t="s">
        <v>4598</v>
      </c>
      <c r="BS1616" s="12" t="s">
        <v>259</v>
      </c>
      <c r="BU1616" s="43">
        <v>1</v>
      </c>
      <c r="BW1616" s="43" t="s">
        <v>103</v>
      </c>
    </row>
    <row r="1617" spans="3:75" x14ac:dyDescent="0.35">
      <c r="C1617" s="43" t="str">
        <f t="shared" si="25"/>
        <v>IARA:BDT-10:2022: 1616</v>
      </c>
      <c r="D1617" s="43">
        <v>1616</v>
      </c>
      <c r="E1617" s="43" t="s">
        <v>5236</v>
      </c>
      <c r="F1617" s="1" t="s">
        <v>73</v>
      </c>
      <c r="G1617" s="43" t="s">
        <v>5249</v>
      </c>
      <c r="H1617" s="2">
        <v>44842</v>
      </c>
      <c r="J1617" s="12">
        <f>YEAR(H1617)</f>
        <v>2022</v>
      </c>
      <c r="K1617" s="12">
        <f>MONTH(H1617)</f>
        <v>10</v>
      </c>
      <c r="L1617" s="12">
        <f>DAY(H1617)</f>
        <v>8</v>
      </c>
      <c r="M1617" s="13"/>
      <c r="P1617" s="12" t="s">
        <v>75</v>
      </c>
      <c r="Q1617" s="12" t="str">
        <f>CONCATENATE(X1617," ",Y1617)</f>
        <v>Sturnus vulgaris</v>
      </c>
      <c r="R1617" s="14" t="str">
        <f>CONCATENATE(S1617,", ",T1617,", ",U1617,", ",V1617,", ",W1617,", ",X1617,", ",Y1617)</f>
        <v>Animalia, Chordata, Aves, Passeriformes, Sturnidae, Sturnus, vulgaris</v>
      </c>
      <c r="S1617" s="6" t="s">
        <v>76</v>
      </c>
      <c r="T1617" s="6" t="s">
        <v>77</v>
      </c>
      <c r="U1617" s="6" t="s">
        <v>78</v>
      </c>
      <c r="V1617" s="12" t="s">
        <v>79</v>
      </c>
      <c r="W1617" s="12" t="s">
        <v>112</v>
      </c>
      <c r="X1617" s="12" t="s">
        <v>113</v>
      </c>
      <c r="Y1617" s="12" t="s">
        <v>114</v>
      </c>
      <c r="AA1617" s="12" t="s">
        <v>83</v>
      </c>
      <c r="AB1617" s="6" t="s">
        <v>84</v>
      </c>
      <c r="AC1617" s="12" t="s">
        <v>115</v>
      </c>
      <c r="AD1617" s="12" t="s">
        <v>259</v>
      </c>
      <c r="AE1617" s="2">
        <v>44842</v>
      </c>
      <c r="AF1617" s="43" t="s">
        <v>87</v>
      </c>
      <c r="AG1617" s="7" t="s">
        <v>116</v>
      </c>
      <c r="AH1617" s="43">
        <v>48.113431181110201</v>
      </c>
      <c r="AI1617" s="43">
        <v>-1.7053641611630399</v>
      </c>
      <c r="AL1617" s="43">
        <v>10</v>
      </c>
      <c r="AN1617" s="46" t="s">
        <v>5240</v>
      </c>
      <c r="AO1617" s="5" t="s">
        <v>89</v>
      </c>
      <c r="AP1617" s="12" t="s">
        <v>259</v>
      </c>
      <c r="AR1617" s="7" t="s">
        <v>90</v>
      </c>
      <c r="AT1617" s="4" t="str">
        <f>CONCATENATE(AU1617,", ",AV1617,", ",AW1617,", ",AX1617,", ",AY1617,", ",AZ1617,", ",BA1617)</f>
        <v>Europe, France, FR, Bretagne, Ille-et-Vilaine, Rennes, Campus Institut Agro Rennes</v>
      </c>
      <c r="AU1617" s="1" t="s">
        <v>91</v>
      </c>
      <c r="AV1617" s="1" t="s">
        <v>92</v>
      </c>
      <c r="AW1617" s="1" t="s">
        <v>93</v>
      </c>
      <c r="AX1617" s="1" t="s">
        <v>94</v>
      </c>
      <c r="AY1617" s="1" t="s">
        <v>95</v>
      </c>
      <c r="AZ1617" s="1" t="s">
        <v>96</v>
      </c>
      <c r="BA1617" s="1" t="s">
        <v>5242</v>
      </c>
      <c r="BC1617" s="43"/>
      <c r="BF1617" s="43" t="s">
        <v>4596</v>
      </c>
      <c r="BG1617" s="43" t="s">
        <v>93</v>
      </c>
      <c r="BH1617" s="7" t="s">
        <v>97</v>
      </c>
      <c r="BJ1617" s="7" t="s">
        <v>98</v>
      </c>
      <c r="BK1617" s="7" t="s">
        <v>99</v>
      </c>
      <c r="BL1617" s="7" t="s">
        <v>4597</v>
      </c>
      <c r="BM1617" s="7" t="s">
        <v>4598</v>
      </c>
      <c r="BS1617" s="12" t="s">
        <v>259</v>
      </c>
      <c r="BU1617" s="43">
        <v>1</v>
      </c>
      <c r="BW1617" s="43" t="s">
        <v>103</v>
      </c>
    </row>
    <row r="1618" spans="3:75" x14ac:dyDescent="0.35">
      <c r="C1618" s="43" t="str">
        <f t="shared" si="25"/>
        <v>IARA:BDT-10:2022: 1617</v>
      </c>
      <c r="D1618" s="43">
        <v>1617</v>
      </c>
      <c r="E1618" s="43" t="s">
        <v>5236</v>
      </c>
      <c r="F1618" s="1" t="s">
        <v>73</v>
      </c>
      <c r="G1618" s="43" t="s">
        <v>5249</v>
      </c>
      <c r="H1618" s="2">
        <v>44842</v>
      </c>
      <c r="J1618" s="12">
        <f>YEAR(H1618)</f>
        <v>2022</v>
      </c>
      <c r="K1618" s="12">
        <f>MONTH(H1618)</f>
        <v>10</v>
      </c>
      <c r="L1618" s="12">
        <f>DAY(H1618)</f>
        <v>8</v>
      </c>
      <c r="M1618" s="13"/>
      <c r="P1618" s="12" t="s">
        <v>75</v>
      </c>
      <c r="Q1618" s="12" t="str">
        <f>CONCATENATE(X1618," ",Y1618)</f>
        <v>Sturnus vulgaris</v>
      </c>
      <c r="R1618" s="14" t="str">
        <f>CONCATENATE(S1618,", ",T1618,", ",U1618,", ",V1618,", ",W1618,", ",X1618,", ",Y1618)</f>
        <v>Animalia, Chordata, Aves, Passeriformes, Sturnidae, Sturnus, vulgaris</v>
      </c>
      <c r="S1618" s="6" t="s">
        <v>76</v>
      </c>
      <c r="T1618" s="6" t="s">
        <v>77</v>
      </c>
      <c r="U1618" s="6" t="s">
        <v>78</v>
      </c>
      <c r="V1618" s="12" t="s">
        <v>79</v>
      </c>
      <c r="W1618" s="12" t="s">
        <v>112</v>
      </c>
      <c r="X1618" s="12" t="s">
        <v>113</v>
      </c>
      <c r="Y1618" s="12" t="s">
        <v>114</v>
      </c>
      <c r="AA1618" s="12" t="s">
        <v>83</v>
      </c>
      <c r="AB1618" s="6" t="s">
        <v>84</v>
      </c>
      <c r="AC1618" s="12" t="s">
        <v>115</v>
      </c>
      <c r="AD1618" s="12" t="s">
        <v>259</v>
      </c>
      <c r="AE1618" s="2">
        <v>44842</v>
      </c>
      <c r="AF1618" s="43" t="s">
        <v>87</v>
      </c>
      <c r="AG1618" s="7" t="s">
        <v>116</v>
      </c>
      <c r="AH1618" s="43">
        <v>48.113467372271103</v>
      </c>
      <c r="AI1618" s="43">
        <v>-1.7053795998649901</v>
      </c>
      <c r="AL1618" s="43">
        <v>10</v>
      </c>
      <c r="AN1618" s="46" t="s">
        <v>5240</v>
      </c>
      <c r="AO1618" s="5" t="s">
        <v>89</v>
      </c>
      <c r="AP1618" s="12" t="s">
        <v>259</v>
      </c>
      <c r="AR1618" s="7" t="s">
        <v>90</v>
      </c>
      <c r="AT1618" s="4" t="str">
        <f>CONCATENATE(AU1618,", ",AV1618,", ",AW1618,", ",AX1618,", ",AY1618,", ",AZ1618,", ",BA1618)</f>
        <v>Europe, France, FR, Bretagne, Ille-et-Vilaine, Rennes, Campus Institut Agro Rennes</v>
      </c>
      <c r="AU1618" s="1" t="s">
        <v>91</v>
      </c>
      <c r="AV1618" s="1" t="s">
        <v>92</v>
      </c>
      <c r="AW1618" s="1" t="s">
        <v>93</v>
      </c>
      <c r="AX1618" s="1" t="s">
        <v>94</v>
      </c>
      <c r="AY1618" s="1" t="s">
        <v>95</v>
      </c>
      <c r="AZ1618" s="1" t="s">
        <v>96</v>
      </c>
      <c r="BA1618" s="1" t="s">
        <v>5242</v>
      </c>
      <c r="BC1618" s="43"/>
      <c r="BF1618" s="43" t="s">
        <v>4596</v>
      </c>
      <c r="BG1618" s="43" t="s">
        <v>93</v>
      </c>
      <c r="BH1618" s="7" t="s">
        <v>97</v>
      </c>
      <c r="BJ1618" s="7" t="s">
        <v>98</v>
      </c>
      <c r="BK1618" s="7" t="s">
        <v>99</v>
      </c>
      <c r="BL1618" s="7" t="s">
        <v>4597</v>
      </c>
      <c r="BM1618" s="7" t="s">
        <v>4598</v>
      </c>
      <c r="BS1618" s="12" t="s">
        <v>259</v>
      </c>
      <c r="BU1618" s="43">
        <v>1</v>
      </c>
      <c r="BW1618" s="43" t="s">
        <v>103</v>
      </c>
    </row>
    <row r="1619" spans="3:75" x14ac:dyDescent="0.35">
      <c r="C1619" s="43" t="str">
        <f t="shared" si="25"/>
        <v>IARA:BDT-10:2022: 1618</v>
      </c>
      <c r="D1619" s="43">
        <v>1618</v>
      </c>
      <c r="E1619" s="43" t="s">
        <v>5236</v>
      </c>
      <c r="F1619" s="1" t="s">
        <v>73</v>
      </c>
      <c r="G1619" s="43" t="s">
        <v>5249</v>
      </c>
      <c r="H1619" s="2">
        <v>44842</v>
      </c>
      <c r="J1619" s="12">
        <f>YEAR(H1619)</f>
        <v>2022</v>
      </c>
      <c r="K1619" s="12">
        <f>MONTH(H1619)</f>
        <v>10</v>
      </c>
      <c r="L1619" s="12">
        <f>DAY(H1619)</f>
        <v>8</v>
      </c>
      <c r="M1619" s="13"/>
      <c r="P1619" s="12" t="s">
        <v>75</v>
      </c>
      <c r="Q1619" s="12" t="str">
        <f>CONCATENATE(X1619," ",Y1619)</f>
        <v>Sturnus vulgaris</v>
      </c>
      <c r="R1619" s="14" t="str">
        <f>CONCATENATE(S1619,", ",T1619,", ",U1619,", ",V1619,", ",W1619,", ",X1619,", ",Y1619)</f>
        <v>Animalia, Chordata, Aves, Passeriformes, Sturnidae, Sturnus, vulgaris</v>
      </c>
      <c r="S1619" s="6" t="s">
        <v>76</v>
      </c>
      <c r="T1619" s="6" t="s">
        <v>77</v>
      </c>
      <c r="U1619" s="6" t="s">
        <v>78</v>
      </c>
      <c r="V1619" s="12" t="s">
        <v>79</v>
      </c>
      <c r="W1619" s="12" t="s">
        <v>112</v>
      </c>
      <c r="X1619" s="12" t="s">
        <v>113</v>
      </c>
      <c r="Y1619" s="12" t="s">
        <v>114</v>
      </c>
      <c r="AA1619" s="12" t="s">
        <v>83</v>
      </c>
      <c r="AB1619" s="6" t="s">
        <v>84</v>
      </c>
      <c r="AC1619" s="12" t="s">
        <v>115</v>
      </c>
      <c r="AD1619" s="12" t="s">
        <v>259</v>
      </c>
      <c r="AE1619" s="2">
        <v>44842</v>
      </c>
      <c r="AF1619" s="43" t="s">
        <v>87</v>
      </c>
      <c r="AG1619" s="7" t="s">
        <v>116</v>
      </c>
      <c r="AH1619" s="43">
        <v>48.113451858528101</v>
      </c>
      <c r="AI1619" s="43">
        <v>-1.70525607357386</v>
      </c>
      <c r="AL1619" s="43">
        <v>10</v>
      </c>
      <c r="AN1619" s="46" t="s">
        <v>5240</v>
      </c>
      <c r="AO1619" s="5" t="s">
        <v>89</v>
      </c>
      <c r="AP1619" s="12" t="s">
        <v>259</v>
      </c>
      <c r="AR1619" s="7" t="s">
        <v>90</v>
      </c>
      <c r="AT1619" s="4" t="str">
        <f>CONCATENATE(AU1619,", ",AV1619,", ",AW1619,", ",AX1619,", ",AY1619,", ",AZ1619,", ",BA1619)</f>
        <v>Europe, France, FR, Bretagne, Ille-et-Vilaine, Rennes, Campus Institut Agro Rennes</v>
      </c>
      <c r="AU1619" s="1" t="s">
        <v>91</v>
      </c>
      <c r="AV1619" s="1" t="s">
        <v>92</v>
      </c>
      <c r="AW1619" s="1" t="s">
        <v>93</v>
      </c>
      <c r="AX1619" s="1" t="s">
        <v>94</v>
      </c>
      <c r="AY1619" s="1" t="s">
        <v>95</v>
      </c>
      <c r="AZ1619" s="1" t="s">
        <v>96</v>
      </c>
      <c r="BA1619" s="1" t="s">
        <v>5242</v>
      </c>
      <c r="BC1619" s="43"/>
      <c r="BF1619" s="43" t="s">
        <v>4596</v>
      </c>
      <c r="BG1619" s="43" t="s">
        <v>93</v>
      </c>
      <c r="BH1619" s="7" t="s">
        <v>97</v>
      </c>
      <c r="BJ1619" s="7" t="s">
        <v>98</v>
      </c>
      <c r="BK1619" s="7" t="s">
        <v>99</v>
      </c>
      <c r="BL1619" s="7" t="s">
        <v>4597</v>
      </c>
      <c r="BM1619" s="7" t="s">
        <v>4598</v>
      </c>
      <c r="BS1619" s="12" t="s">
        <v>259</v>
      </c>
      <c r="BU1619" s="43">
        <v>1</v>
      </c>
      <c r="BW1619" s="43" t="s">
        <v>103</v>
      </c>
    </row>
    <row r="1620" spans="3:75" x14ac:dyDescent="0.35">
      <c r="C1620" s="43" t="str">
        <f t="shared" si="25"/>
        <v>IARA:BDT-10:2022: 1619</v>
      </c>
      <c r="D1620" s="43">
        <v>1619</v>
      </c>
      <c r="E1620" s="43" t="s">
        <v>5236</v>
      </c>
      <c r="F1620" s="1" t="s">
        <v>73</v>
      </c>
      <c r="G1620" s="43" t="s">
        <v>5249</v>
      </c>
      <c r="H1620" s="2">
        <v>44842</v>
      </c>
      <c r="J1620" s="12">
        <f>YEAR(H1620)</f>
        <v>2022</v>
      </c>
      <c r="K1620" s="12">
        <f>MONTH(H1620)</f>
        <v>10</v>
      </c>
      <c r="L1620" s="12">
        <f>DAY(H1620)</f>
        <v>8</v>
      </c>
      <c r="M1620" s="13"/>
      <c r="P1620" s="12" t="s">
        <v>75</v>
      </c>
      <c r="Q1620" s="12" t="str">
        <f>CONCATENATE(X1620," ",Y1620)</f>
        <v>Sturnus vulgaris</v>
      </c>
      <c r="R1620" s="14" t="str">
        <f>CONCATENATE(S1620,", ",T1620,", ",U1620,", ",V1620,", ",W1620,", ",X1620,", ",Y1620)</f>
        <v>Animalia, Chordata, Aves, Passeriformes, Sturnidae, Sturnus, vulgaris</v>
      </c>
      <c r="S1620" s="6" t="s">
        <v>76</v>
      </c>
      <c r="T1620" s="6" t="s">
        <v>77</v>
      </c>
      <c r="U1620" s="6" t="s">
        <v>78</v>
      </c>
      <c r="V1620" s="12" t="s">
        <v>79</v>
      </c>
      <c r="W1620" s="12" t="s">
        <v>112</v>
      </c>
      <c r="X1620" s="12" t="s">
        <v>113</v>
      </c>
      <c r="Y1620" s="12" t="s">
        <v>114</v>
      </c>
      <c r="AA1620" s="12" t="s">
        <v>83</v>
      </c>
      <c r="AB1620" s="6" t="s">
        <v>84</v>
      </c>
      <c r="AC1620" s="12" t="s">
        <v>115</v>
      </c>
      <c r="AD1620" s="12" t="s">
        <v>259</v>
      </c>
      <c r="AE1620" s="2">
        <v>44842</v>
      </c>
      <c r="AF1620" s="43" t="s">
        <v>87</v>
      </c>
      <c r="AG1620" s="7" t="s">
        <v>116</v>
      </c>
      <c r="AH1620" s="43">
        <v>48.113507939795198</v>
      </c>
      <c r="AI1620" s="43">
        <v>-1.70528549861763</v>
      </c>
      <c r="AL1620" s="43">
        <v>10</v>
      </c>
      <c r="AN1620" s="46" t="s">
        <v>5240</v>
      </c>
      <c r="AO1620" s="5" t="s">
        <v>89</v>
      </c>
      <c r="AP1620" s="12" t="s">
        <v>259</v>
      </c>
      <c r="AR1620" s="7" t="s">
        <v>90</v>
      </c>
      <c r="AT1620" s="4" t="str">
        <f>CONCATENATE(AU1620,", ",AV1620,", ",AW1620,", ",AX1620,", ",AY1620,", ",AZ1620,", ",BA1620)</f>
        <v>Europe, France, FR, Bretagne, Ille-et-Vilaine, Rennes, Campus Institut Agro Rennes</v>
      </c>
      <c r="AU1620" s="1" t="s">
        <v>91</v>
      </c>
      <c r="AV1620" s="1" t="s">
        <v>92</v>
      </c>
      <c r="AW1620" s="1" t="s">
        <v>93</v>
      </c>
      <c r="AX1620" s="1" t="s">
        <v>94</v>
      </c>
      <c r="AY1620" s="1" t="s">
        <v>95</v>
      </c>
      <c r="AZ1620" s="1" t="s">
        <v>96</v>
      </c>
      <c r="BA1620" s="1" t="s">
        <v>5242</v>
      </c>
      <c r="BC1620" s="43"/>
      <c r="BF1620" s="43" t="s">
        <v>4596</v>
      </c>
      <c r="BG1620" s="43" t="s">
        <v>93</v>
      </c>
      <c r="BH1620" s="7" t="s">
        <v>97</v>
      </c>
      <c r="BJ1620" s="7" t="s">
        <v>98</v>
      </c>
      <c r="BK1620" s="7" t="s">
        <v>99</v>
      </c>
      <c r="BL1620" s="7" t="s">
        <v>4597</v>
      </c>
      <c r="BM1620" s="7" t="s">
        <v>4598</v>
      </c>
      <c r="BS1620" s="12" t="s">
        <v>259</v>
      </c>
      <c r="BU1620" s="43">
        <v>1</v>
      </c>
      <c r="BW1620" s="43" t="s">
        <v>103</v>
      </c>
    </row>
    <row r="1621" spans="3:75" x14ac:dyDescent="0.35">
      <c r="C1621" s="43" t="str">
        <f t="shared" si="25"/>
        <v>IARA:BDT-10:2022: 1620</v>
      </c>
      <c r="D1621" s="43">
        <v>1620</v>
      </c>
      <c r="E1621" s="43" t="s">
        <v>5236</v>
      </c>
      <c r="F1621" s="1" t="s">
        <v>73</v>
      </c>
      <c r="G1621" s="43" t="s">
        <v>5249</v>
      </c>
      <c r="H1621" s="2">
        <v>44842</v>
      </c>
      <c r="J1621" s="12">
        <f>YEAR(H1621)</f>
        <v>2022</v>
      </c>
      <c r="K1621" s="12">
        <f>MONTH(H1621)</f>
        <v>10</v>
      </c>
      <c r="L1621" s="12">
        <f>DAY(H1621)</f>
        <v>8</v>
      </c>
      <c r="M1621" s="13"/>
      <c r="P1621" s="12" t="s">
        <v>75</v>
      </c>
      <c r="Q1621" s="12" t="str">
        <f>CONCATENATE(X1621," ",Y1621)</f>
        <v>Cyanistes caeruleus</v>
      </c>
      <c r="R1621" s="14" t="str">
        <f>CONCATENATE(S1621,", ",T1621,", ",U1621,", ",V1621,", ",W1621,", ",X1621,", ",Y1621)</f>
        <v>Animalia, Chordata, Aves, Passeriformes, Paridae, Cyanistes, caeruleus</v>
      </c>
      <c r="S1621" s="6" t="s">
        <v>76</v>
      </c>
      <c r="T1621" s="6" t="s">
        <v>77</v>
      </c>
      <c r="U1621" s="6" t="s">
        <v>78</v>
      </c>
      <c r="V1621" s="12" t="s">
        <v>79</v>
      </c>
      <c r="W1621" s="12" t="s">
        <v>135</v>
      </c>
      <c r="X1621" s="12" t="s">
        <v>136</v>
      </c>
      <c r="Y1621" s="12" t="s">
        <v>137</v>
      </c>
      <c r="AA1621" s="12" t="s">
        <v>83</v>
      </c>
      <c r="AB1621" s="6" t="s">
        <v>84</v>
      </c>
      <c r="AC1621" s="12" t="s">
        <v>138</v>
      </c>
      <c r="AD1621" s="12" t="s">
        <v>259</v>
      </c>
      <c r="AE1621" s="2">
        <v>44842</v>
      </c>
      <c r="AF1621" s="43" t="s">
        <v>87</v>
      </c>
      <c r="AG1621" s="7" t="s">
        <v>139</v>
      </c>
      <c r="AH1621" s="43">
        <v>48.113401010261697</v>
      </c>
      <c r="AI1621" s="43">
        <v>-1.7053004012130299</v>
      </c>
      <c r="AL1621" s="43">
        <v>10</v>
      </c>
      <c r="AN1621" s="46" t="s">
        <v>5240</v>
      </c>
      <c r="AO1621" s="5" t="s">
        <v>89</v>
      </c>
      <c r="AP1621" s="12" t="s">
        <v>259</v>
      </c>
      <c r="AR1621" s="7" t="s">
        <v>90</v>
      </c>
      <c r="AT1621" s="4" t="str">
        <f>CONCATENATE(AU1621,", ",AV1621,", ",AW1621,", ",AX1621,", ",AY1621,", ",AZ1621,", ",BA1621)</f>
        <v>Europe, France, FR, Bretagne, Ille-et-Vilaine, Rennes, Campus Institut Agro Rennes</v>
      </c>
      <c r="AU1621" s="1" t="s">
        <v>91</v>
      </c>
      <c r="AV1621" s="1" t="s">
        <v>92</v>
      </c>
      <c r="AW1621" s="1" t="s">
        <v>93</v>
      </c>
      <c r="AX1621" s="1" t="s">
        <v>94</v>
      </c>
      <c r="AY1621" s="1" t="s">
        <v>95</v>
      </c>
      <c r="AZ1621" s="1" t="s">
        <v>96</v>
      </c>
      <c r="BA1621" s="1" t="s">
        <v>5242</v>
      </c>
      <c r="BC1621" s="43"/>
      <c r="BF1621" s="43" t="s">
        <v>4596</v>
      </c>
      <c r="BG1621" s="43" t="s">
        <v>93</v>
      </c>
      <c r="BH1621" s="7" t="s">
        <v>97</v>
      </c>
      <c r="BJ1621" s="7" t="s">
        <v>98</v>
      </c>
      <c r="BK1621" s="7" t="s">
        <v>99</v>
      </c>
      <c r="BL1621" s="7" t="s">
        <v>4597</v>
      </c>
      <c r="BM1621" s="7" t="s">
        <v>4598</v>
      </c>
      <c r="BS1621" s="12" t="s">
        <v>259</v>
      </c>
      <c r="BU1621" s="43">
        <v>1</v>
      </c>
      <c r="BW1621" s="43" t="s">
        <v>103</v>
      </c>
    </row>
    <row r="1622" spans="3:75" x14ac:dyDescent="0.35">
      <c r="C1622" s="43" t="str">
        <f t="shared" si="25"/>
        <v>IARA:BDT-10:2022: 1621</v>
      </c>
      <c r="D1622" s="43">
        <v>1621</v>
      </c>
      <c r="E1622" s="43" t="s">
        <v>5236</v>
      </c>
      <c r="F1622" s="1" t="s">
        <v>73</v>
      </c>
      <c r="G1622" s="43" t="s">
        <v>5249</v>
      </c>
      <c r="H1622" s="2">
        <v>44842</v>
      </c>
      <c r="J1622" s="12">
        <f>YEAR(H1622)</f>
        <v>2022</v>
      </c>
      <c r="K1622" s="12">
        <f>MONTH(H1622)</f>
        <v>10</v>
      </c>
      <c r="L1622" s="12">
        <f>DAY(H1622)</f>
        <v>8</v>
      </c>
      <c r="M1622" s="13"/>
      <c r="P1622" s="12" t="s">
        <v>75</v>
      </c>
      <c r="Q1622" s="12" t="str">
        <f>CONCATENATE(X1622," ",Y1622)</f>
        <v>Erithacus rubecula</v>
      </c>
      <c r="R1622" s="14" t="str">
        <f>CONCATENATE(S1622,", ",T1622,", ",U1622,", ",V1622,", ",W1622,", ",X1622,", ",Y1622)</f>
        <v>Animalia, Chordata, Aves, Passeriformes, Muscicapidae, Erithacus, rubecula</v>
      </c>
      <c r="S1622" s="6" t="s">
        <v>76</v>
      </c>
      <c r="T1622" s="6" t="s">
        <v>77</v>
      </c>
      <c r="U1622" s="6" t="s">
        <v>78</v>
      </c>
      <c r="V1622" s="12" t="s">
        <v>79</v>
      </c>
      <c r="W1622" s="12" t="s">
        <v>182</v>
      </c>
      <c r="X1622" s="12" t="s">
        <v>183</v>
      </c>
      <c r="Y1622" s="12" t="s">
        <v>184</v>
      </c>
      <c r="AA1622" s="12" t="s">
        <v>83</v>
      </c>
      <c r="AB1622" s="6" t="s">
        <v>84</v>
      </c>
      <c r="AC1622" s="12" t="s">
        <v>185</v>
      </c>
      <c r="AD1622" s="12" t="s">
        <v>259</v>
      </c>
      <c r="AE1622" s="2">
        <v>44842</v>
      </c>
      <c r="AF1622" s="43" t="s">
        <v>87</v>
      </c>
      <c r="AG1622" s="7" t="s">
        <v>186</v>
      </c>
      <c r="AH1622" s="43">
        <v>48.113050594851501</v>
      </c>
      <c r="AI1622" s="43">
        <v>-1.7051653615296001</v>
      </c>
      <c r="AL1622" s="43">
        <v>10</v>
      </c>
      <c r="AN1622" s="46" t="s">
        <v>5240</v>
      </c>
      <c r="AO1622" s="5" t="s">
        <v>89</v>
      </c>
      <c r="AP1622" s="12" t="s">
        <v>259</v>
      </c>
      <c r="AR1622" s="7" t="s">
        <v>90</v>
      </c>
      <c r="AT1622" s="4" t="str">
        <f>CONCATENATE(AU1622,", ",AV1622,", ",AW1622,", ",AX1622,", ",AY1622,", ",AZ1622,", ",BA1622)</f>
        <v>Europe, France, FR, Bretagne, Ille-et-Vilaine, Rennes, Campus Institut Agro Rennes</v>
      </c>
      <c r="AU1622" s="1" t="s">
        <v>91</v>
      </c>
      <c r="AV1622" s="1" t="s">
        <v>92</v>
      </c>
      <c r="AW1622" s="1" t="s">
        <v>93</v>
      </c>
      <c r="AX1622" s="1" t="s">
        <v>94</v>
      </c>
      <c r="AY1622" s="1" t="s">
        <v>95</v>
      </c>
      <c r="AZ1622" s="1" t="s">
        <v>96</v>
      </c>
      <c r="BA1622" s="1" t="s">
        <v>5242</v>
      </c>
      <c r="BC1622" s="43"/>
      <c r="BF1622" s="43" t="s">
        <v>4596</v>
      </c>
      <c r="BG1622" s="43" t="s">
        <v>93</v>
      </c>
      <c r="BH1622" s="7" t="s">
        <v>97</v>
      </c>
      <c r="BJ1622" s="7" t="s">
        <v>98</v>
      </c>
      <c r="BK1622" s="7" t="s">
        <v>99</v>
      </c>
      <c r="BL1622" s="7" t="s">
        <v>4597</v>
      </c>
      <c r="BM1622" s="7" t="s">
        <v>4598</v>
      </c>
      <c r="BS1622" s="12" t="s">
        <v>259</v>
      </c>
      <c r="BU1622" s="43">
        <v>1</v>
      </c>
      <c r="BW1622" s="43" t="s">
        <v>103</v>
      </c>
    </row>
    <row r="1623" spans="3:75" x14ac:dyDescent="0.35">
      <c r="C1623" s="43" t="str">
        <f t="shared" si="25"/>
        <v>IARA:BDT-10:2022: 1622</v>
      </c>
      <c r="D1623" s="43">
        <v>1622</v>
      </c>
      <c r="E1623" s="43" t="s">
        <v>5236</v>
      </c>
      <c r="F1623" s="1" t="s">
        <v>73</v>
      </c>
      <c r="G1623" s="43" t="s">
        <v>5249</v>
      </c>
      <c r="H1623" s="2">
        <v>44842</v>
      </c>
      <c r="J1623" s="12">
        <f>YEAR(H1623)</f>
        <v>2022</v>
      </c>
      <c r="K1623" s="12">
        <f>MONTH(H1623)</f>
        <v>10</v>
      </c>
      <c r="L1623" s="12">
        <f>DAY(H1623)</f>
        <v>8</v>
      </c>
      <c r="M1623" s="13"/>
      <c r="P1623" s="12" t="s">
        <v>75</v>
      </c>
      <c r="Q1623" s="12" t="str">
        <f>CONCATENATE(X1623," ",Y1623)</f>
        <v>Erithacus rubecula</v>
      </c>
      <c r="R1623" s="14" t="str">
        <f>CONCATENATE(S1623,", ",T1623,", ",U1623,", ",V1623,", ",W1623,", ",X1623,", ",Y1623)</f>
        <v>Animalia, Chordata, Aves, Passeriformes, Muscicapidae, Erithacus, rubecula</v>
      </c>
      <c r="S1623" s="6" t="s">
        <v>76</v>
      </c>
      <c r="T1623" s="6" t="s">
        <v>77</v>
      </c>
      <c r="U1623" s="6" t="s">
        <v>78</v>
      </c>
      <c r="V1623" s="12" t="s">
        <v>79</v>
      </c>
      <c r="W1623" s="12" t="s">
        <v>182</v>
      </c>
      <c r="X1623" s="12" t="s">
        <v>183</v>
      </c>
      <c r="Y1623" s="12" t="s">
        <v>184</v>
      </c>
      <c r="AA1623" s="12" t="s">
        <v>83</v>
      </c>
      <c r="AB1623" s="6" t="s">
        <v>84</v>
      </c>
      <c r="AC1623" s="12" t="s">
        <v>185</v>
      </c>
      <c r="AD1623" s="12" t="s">
        <v>259</v>
      </c>
      <c r="AE1623" s="2">
        <v>44842</v>
      </c>
      <c r="AF1623" s="43" t="s">
        <v>87</v>
      </c>
      <c r="AG1623" s="7" t="s">
        <v>186</v>
      </c>
      <c r="AH1623" s="43">
        <v>48.113081309841903</v>
      </c>
      <c r="AI1623" s="43">
        <v>-1.70511313332009</v>
      </c>
      <c r="AL1623" s="43">
        <v>10</v>
      </c>
      <c r="AN1623" s="46" t="s">
        <v>5240</v>
      </c>
      <c r="AO1623" s="5" t="s">
        <v>89</v>
      </c>
      <c r="AP1623" s="12" t="s">
        <v>259</v>
      </c>
      <c r="AR1623" s="7" t="s">
        <v>90</v>
      </c>
      <c r="AT1623" s="4" t="str">
        <f>CONCATENATE(AU1623,", ",AV1623,", ",AW1623,", ",AX1623,", ",AY1623,", ",AZ1623,", ",BA1623)</f>
        <v>Europe, France, FR, Bretagne, Ille-et-Vilaine, Rennes, Campus Institut Agro Rennes</v>
      </c>
      <c r="AU1623" s="1" t="s">
        <v>91</v>
      </c>
      <c r="AV1623" s="1" t="s">
        <v>92</v>
      </c>
      <c r="AW1623" s="1" t="s">
        <v>93</v>
      </c>
      <c r="AX1623" s="1" t="s">
        <v>94</v>
      </c>
      <c r="AY1623" s="1" t="s">
        <v>95</v>
      </c>
      <c r="AZ1623" s="1" t="s">
        <v>96</v>
      </c>
      <c r="BA1623" s="1" t="s">
        <v>5242</v>
      </c>
      <c r="BC1623" s="43"/>
      <c r="BF1623" s="43" t="s">
        <v>4596</v>
      </c>
      <c r="BG1623" s="43" t="s">
        <v>93</v>
      </c>
      <c r="BH1623" s="7" t="s">
        <v>97</v>
      </c>
      <c r="BJ1623" s="7" t="s">
        <v>98</v>
      </c>
      <c r="BK1623" s="7" t="s">
        <v>99</v>
      </c>
      <c r="BL1623" s="7" t="s">
        <v>4597</v>
      </c>
      <c r="BM1623" s="7" t="s">
        <v>4598</v>
      </c>
      <c r="BS1623" s="12" t="s">
        <v>259</v>
      </c>
      <c r="BU1623" s="43">
        <v>1</v>
      </c>
      <c r="BW1623" s="43" t="s">
        <v>103</v>
      </c>
    </row>
    <row r="1624" spans="3:75" x14ac:dyDescent="0.35">
      <c r="C1624" s="43" t="str">
        <f t="shared" si="25"/>
        <v>IARA:BDT-10:2022: 1623</v>
      </c>
      <c r="D1624" s="43">
        <v>1623</v>
      </c>
      <c r="E1624" s="43" t="s">
        <v>5236</v>
      </c>
      <c r="F1624" s="1" t="s">
        <v>73</v>
      </c>
      <c r="G1624" s="43" t="s">
        <v>5249</v>
      </c>
      <c r="H1624" s="2">
        <v>44842</v>
      </c>
      <c r="J1624" s="12">
        <f>YEAR(H1624)</f>
        <v>2022</v>
      </c>
      <c r="K1624" s="12">
        <f>MONTH(H1624)</f>
        <v>10</v>
      </c>
      <c r="L1624" s="12">
        <f>DAY(H1624)</f>
        <v>8</v>
      </c>
      <c r="M1624" s="13"/>
      <c r="P1624" s="12" t="s">
        <v>75</v>
      </c>
      <c r="Q1624" s="12" t="str">
        <f>CONCATENATE(X1624," ",Y1624)</f>
        <v>Turdus merula</v>
      </c>
      <c r="R1624" s="14" t="str">
        <f>CONCATENATE(S1624,", ",T1624,", ",U1624,", ",V1624,", ",W1624,", ",X1624,", ",Y1624)</f>
        <v>Animalia, Chordata, Aves, Passeriformes, Turdidae, Turdus, merula</v>
      </c>
      <c r="S1624" s="6" t="s">
        <v>76</v>
      </c>
      <c r="T1624" s="6" t="s">
        <v>77</v>
      </c>
      <c r="U1624" s="6" t="s">
        <v>78</v>
      </c>
      <c r="V1624" s="17" t="s">
        <v>79</v>
      </c>
      <c r="W1624" s="17" t="s">
        <v>126</v>
      </c>
      <c r="X1624" s="17" t="s">
        <v>127</v>
      </c>
      <c r="Y1624" s="17" t="s">
        <v>132</v>
      </c>
      <c r="AA1624" s="12" t="s">
        <v>83</v>
      </c>
      <c r="AB1624" s="6" t="s">
        <v>84</v>
      </c>
      <c r="AC1624" s="12" t="s">
        <v>133</v>
      </c>
      <c r="AD1624" s="12" t="s">
        <v>259</v>
      </c>
      <c r="AE1624" s="2">
        <v>44842</v>
      </c>
      <c r="AF1624" s="43" t="s">
        <v>87</v>
      </c>
      <c r="AG1624" s="7" t="s">
        <v>134</v>
      </c>
      <c r="AH1624" s="43">
        <v>48.112782029203998</v>
      </c>
      <c r="AI1624" s="43">
        <v>-1.70441468799905</v>
      </c>
      <c r="AL1624" s="43">
        <v>10</v>
      </c>
      <c r="AN1624" s="46" t="s">
        <v>5240</v>
      </c>
      <c r="AO1624" s="5" t="s">
        <v>89</v>
      </c>
      <c r="AP1624" s="12" t="s">
        <v>259</v>
      </c>
      <c r="AR1624" s="7" t="s">
        <v>90</v>
      </c>
      <c r="AT1624" s="4" t="str">
        <f>CONCATENATE(AU1624,", ",AV1624,", ",AW1624,", ",AX1624,", ",AY1624,", ",AZ1624,", ",BA1624)</f>
        <v>Europe, France, FR, Bretagne, Ille-et-Vilaine, Rennes, Campus Institut Agro Rennes</v>
      </c>
      <c r="AU1624" s="1" t="s">
        <v>91</v>
      </c>
      <c r="AV1624" s="1" t="s">
        <v>92</v>
      </c>
      <c r="AW1624" s="1" t="s">
        <v>93</v>
      </c>
      <c r="AX1624" s="1" t="s">
        <v>94</v>
      </c>
      <c r="AY1624" s="1" t="s">
        <v>95</v>
      </c>
      <c r="AZ1624" s="1" t="s">
        <v>96</v>
      </c>
      <c r="BA1624" s="1" t="s">
        <v>5242</v>
      </c>
      <c r="BC1624" s="43"/>
      <c r="BF1624" s="43" t="s">
        <v>4596</v>
      </c>
      <c r="BG1624" s="43" t="s">
        <v>93</v>
      </c>
      <c r="BH1624" s="7" t="s">
        <v>97</v>
      </c>
      <c r="BJ1624" s="7" t="s">
        <v>98</v>
      </c>
      <c r="BK1624" s="7" t="s">
        <v>99</v>
      </c>
      <c r="BL1624" s="7" t="s">
        <v>4597</v>
      </c>
      <c r="BM1624" s="7" t="s">
        <v>4598</v>
      </c>
      <c r="BS1624" s="12" t="s">
        <v>259</v>
      </c>
      <c r="BU1624" s="43">
        <v>1</v>
      </c>
      <c r="BW1624" s="43" t="s">
        <v>103</v>
      </c>
    </row>
    <row r="1625" spans="3:75" x14ac:dyDescent="0.35">
      <c r="C1625" s="43" t="str">
        <f t="shared" si="25"/>
        <v>IARA:BDT-10:2022: 1624</v>
      </c>
      <c r="D1625" s="43">
        <v>1624</v>
      </c>
      <c r="E1625" s="43" t="s">
        <v>5236</v>
      </c>
      <c r="F1625" s="1" t="s">
        <v>73</v>
      </c>
      <c r="G1625" s="43" t="s">
        <v>5249</v>
      </c>
      <c r="H1625" s="2">
        <v>44842</v>
      </c>
      <c r="J1625" s="12">
        <f>YEAR(H1625)</f>
        <v>2022</v>
      </c>
      <c r="K1625" s="12">
        <f>MONTH(H1625)</f>
        <v>10</v>
      </c>
      <c r="L1625" s="12">
        <f>DAY(H1625)</f>
        <v>8</v>
      </c>
      <c r="M1625" s="13"/>
      <c r="P1625" s="12" t="s">
        <v>75</v>
      </c>
      <c r="Q1625" s="12" t="str">
        <f>CONCATENATE(X1625," ",Y1625)</f>
        <v>Turdus merula</v>
      </c>
      <c r="R1625" s="14" t="str">
        <f>CONCATENATE(S1625,", ",T1625,", ",U1625,", ",V1625,", ",W1625,", ",X1625,", ",Y1625)</f>
        <v>Animalia, Chordata, Aves, Passeriformes, Turdidae, Turdus, merula</v>
      </c>
      <c r="S1625" s="6" t="s">
        <v>76</v>
      </c>
      <c r="T1625" s="6" t="s">
        <v>77</v>
      </c>
      <c r="U1625" s="6" t="s">
        <v>78</v>
      </c>
      <c r="V1625" s="17" t="s">
        <v>79</v>
      </c>
      <c r="W1625" s="17" t="s">
        <v>126</v>
      </c>
      <c r="X1625" s="17" t="s">
        <v>127</v>
      </c>
      <c r="Y1625" s="17" t="s">
        <v>132</v>
      </c>
      <c r="AA1625" s="12" t="s">
        <v>83</v>
      </c>
      <c r="AB1625" s="6" t="s">
        <v>84</v>
      </c>
      <c r="AC1625" s="12" t="s">
        <v>133</v>
      </c>
      <c r="AD1625" s="12" t="s">
        <v>259</v>
      </c>
      <c r="AE1625" s="2">
        <v>44842</v>
      </c>
      <c r="AF1625" s="43" t="s">
        <v>87</v>
      </c>
      <c r="AG1625" s="7" t="s">
        <v>134</v>
      </c>
      <c r="AH1625" s="43">
        <v>48.112764269598102</v>
      </c>
      <c r="AI1625" s="43">
        <v>-1.7044497488799899</v>
      </c>
      <c r="AL1625" s="43">
        <v>10</v>
      </c>
      <c r="AN1625" s="46" t="s">
        <v>5240</v>
      </c>
      <c r="AO1625" s="5" t="s">
        <v>89</v>
      </c>
      <c r="AP1625" s="12" t="s">
        <v>259</v>
      </c>
      <c r="AR1625" s="7" t="s">
        <v>90</v>
      </c>
      <c r="AT1625" s="4" t="str">
        <f>CONCATENATE(AU1625,", ",AV1625,", ",AW1625,", ",AX1625,", ",AY1625,", ",AZ1625,", ",BA1625)</f>
        <v>Europe, France, FR, Bretagne, Ille-et-Vilaine, Rennes, Campus Institut Agro Rennes</v>
      </c>
      <c r="AU1625" s="1" t="s">
        <v>91</v>
      </c>
      <c r="AV1625" s="1" t="s">
        <v>92</v>
      </c>
      <c r="AW1625" s="1" t="s">
        <v>93</v>
      </c>
      <c r="AX1625" s="1" t="s">
        <v>94</v>
      </c>
      <c r="AY1625" s="1" t="s">
        <v>95</v>
      </c>
      <c r="AZ1625" s="1" t="s">
        <v>96</v>
      </c>
      <c r="BA1625" s="1" t="s">
        <v>5242</v>
      </c>
      <c r="BC1625" s="43"/>
      <c r="BF1625" s="43" t="s">
        <v>4596</v>
      </c>
      <c r="BG1625" s="43" t="s">
        <v>93</v>
      </c>
      <c r="BH1625" s="7" t="s">
        <v>97</v>
      </c>
      <c r="BJ1625" s="7" t="s">
        <v>98</v>
      </c>
      <c r="BK1625" s="7" t="s">
        <v>99</v>
      </c>
      <c r="BL1625" s="7" t="s">
        <v>4597</v>
      </c>
      <c r="BM1625" s="7" t="s">
        <v>4598</v>
      </c>
      <c r="BS1625" s="12" t="s">
        <v>259</v>
      </c>
      <c r="BU1625" s="43">
        <v>1</v>
      </c>
      <c r="BW1625" s="43" t="s">
        <v>103</v>
      </c>
    </row>
    <row r="1626" spans="3:75" x14ac:dyDescent="0.35">
      <c r="C1626" s="43" t="str">
        <f t="shared" si="25"/>
        <v>IARA:BDT-10:2022: 1625</v>
      </c>
      <c r="D1626" s="43">
        <v>1625</v>
      </c>
      <c r="E1626" s="43" t="s">
        <v>5236</v>
      </c>
      <c r="F1626" s="1" t="s">
        <v>73</v>
      </c>
      <c r="G1626" s="43" t="s">
        <v>5249</v>
      </c>
      <c r="H1626" s="2">
        <v>44842</v>
      </c>
      <c r="J1626" s="12">
        <f>YEAR(H1626)</f>
        <v>2022</v>
      </c>
      <c r="K1626" s="12">
        <f>MONTH(H1626)</f>
        <v>10</v>
      </c>
      <c r="L1626" s="12">
        <f>DAY(H1626)</f>
        <v>8</v>
      </c>
      <c r="M1626" s="13"/>
      <c r="P1626" s="12" t="s">
        <v>75</v>
      </c>
      <c r="Q1626" s="12" t="str">
        <f>CONCATENATE(X1626," ",Y1626)</f>
        <v>Prunella modularis</v>
      </c>
      <c r="R1626" s="14" t="str">
        <f>CONCATENATE(S1626,", ",T1626,", ",U1626,", ",V1626,", ",W1626,", ",X1626,", ",Y1626)</f>
        <v>Animalia, Chordata, Aves, Passeriformes, Prunellidae, Prunella, modularis</v>
      </c>
      <c r="S1626" s="6" t="s">
        <v>76</v>
      </c>
      <c r="T1626" s="6" t="s">
        <v>77</v>
      </c>
      <c r="U1626" s="6" t="s">
        <v>78</v>
      </c>
      <c r="V1626" s="12" t="s">
        <v>79</v>
      </c>
      <c r="W1626" s="12" t="s">
        <v>80</v>
      </c>
      <c r="X1626" s="12" t="s">
        <v>81</v>
      </c>
      <c r="Y1626" s="12" t="s">
        <v>82</v>
      </c>
      <c r="AA1626" s="12" t="s">
        <v>83</v>
      </c>
      <c r="AB1626" s="6" t="s">
        <v>84</v>
      </c>
      <c r="AC1626" s="12" t="s">
        <v>85</v>
      </c>
      <c r="AD1626" s="12" t="s">
        <v>259</v>
      </c>
      <c r="AE1626" s="2">
        <v>44842</v>
      </c>
      <c r="AF1626" s="43" t="s">
        <v>87</v>
      </c>
      <c r="AG1626" s="7" t="s">
        <v>88</v>
      </c>
      <c r="AH1626" s="43">
        <v>48.1123928452161</v>
      </c>
      <c r="AI1626" s="43">
        <v>-1.7037143514992099</v>
      </c>
      <c r="AL1626" s="43">
        <v>10</v>
      </c>
      <c r="AN1626" s="46" t="s">
        <v>5240</v>
      </c>
      <c r="AO1626" s="5" t="s">
        <v>89</v>
      </c>
      <c r="AP1626" s="12" t="s">
        <v>259</v>
      </c>
      <c r="AR1626" s="7" t="s">
        <v>90</v>
      </c>
      <c r="AT1626" s="4" t="str">
        <f>CONCATENATE(AU1626,", ",AV1626,", ",AW1626,", ",AX1626,", ",AY1626,", ",AZ1626,", ",BA1626)</f>
        <v>Europe, France, FR, Bretagne, Ille-et-Vilaine, Rennes, Campus Institut Agro Rennes</v>
      </c>
      <c r="AU1626" s="1" t="s">
        <v>91</v>
      </c>
      <c r="AV1626" s="1" t="s">
        <v>92</v>
      </c>
      <c r="AW1626" s="1" t="s">
        <v>93</v>
      </c>
      <c r="AX1626" s="1" t="s">
        <v>94</v>
      </c>
      <c r="AY1626" s="1" t="s">
        <v>95</v>
      </c>
      <c r="AZ1626" s="1" t="s">
        <v>96</v>
      </c>
      <c r="BA1626" s="1" t="s">
        <v>5242</v>
      </c>
      <c r="BC1626" s="43"/>
      <c r="BF1626" s="43" t="s">
        <v>4596</v>
      </c>
      <c r="BG1626" s="43" t="s">
        <v>93</v>
      </c>
      <c r="BH1626" s="7" t="s">
        <v>97</v>
      </c>
      <c r="BJ1626" s="7" t="s">
        <v>98</v>
      </c>
      <c r="BK1626" s="7" t="s">
        <v>99</v>
      </c>
      <c r="BL1626" s="7" t="s">
        <v>4597</v>
      </c>
      <c r="BM1626" s="7" t="s">
        <v>4598</v>
      </c>
      <c r="BS1626" s="12" t="s">
        <v>259</v>
      </c>
      <c r="BU1626" s="43">
        <v>1</v>
      </c>
      <c r="BW1626" s="43" t="s">
        <v>103</v>
      </c>
    </row>
    <row r="1627" spans="3:75" x14ac:dyDescent="0.35">
      <c r="C1627" s="43" t="str">
        <f t="shared" si="25"/>
        <v>IARA:BDT-10:2022: 1626</v>
      </c>
      <c r="D1627" s="43">
        <v>1626</v>
      </c>
      <c r="E1627" s="43" t="s">
        <v>5236</v>
      </c>
      <c r="F1627" s="1" t="s">
        <v>73</v>
      </c>
      <c r="G1627" s="43" t="s">
        <v>5249</v>
      </c>
      <c r="H1627" s="2">
        <v>44842</v>
      </c>
      <c r="J1627" s="12">
        <f>YEAR(H1627)</f>
        <v>2022</v>
      </c>
      <c r="K1627" s="12">
        <f>MONTH(H1627)</f>
        <v>10</v>
      </c>
      <c r="L1627" s="12">
        <f>DAY(H1627)</f>
        <v>8</v>
      </c>
      <c r="M1627" s="13"/>
      <c r="P1627" s="12" t="s">
        <v>75</v>
      </c>
      <c r="Q1627" s="12" t="str">
        <f>CONCATENATE(X1627," ",Y1627)</f>
        <v>Prunella modularis</v>
      </c>
      <c r="R1627" s="14" t="str">
        <f>CONCATENATE(S1627,", ",T1627,", ",U1627,", ",V1627,", ",W1627,", ",X1627,", ",Y1627)</f>
        <v>Animalia, Chordata, Aves, Passeriformes, Prunellidae, Prunella, modularis</v>
      </c>
      <c r="S1627" s="6" t="s">
        <v>76</v>
      </c>
      <c r="T1627" s="6" t="s">
        <v>77</v>
      </c>
      <c r="U1627" s="6" t="s">
        <v>78</v>
      </c>
      <c r="V1627" s="12" t="s">
        <v>79</v>
      </c>
      <c r="W1627" s="12" t="s">
        <v>80</v>
      </c>
      <c r="X1627" s="12" t="s">
        <v>81</v>
      </c>
      <c r="Y1627" s="12" t="s">
        <v>82</v>
      </c>
      <c r="AA1627" s="12" t="s">
        <v>83</v>
      </c>
      <c r="AB1627" s="6" t="s">
        <v>84</v>
      </c>
      <c r="AC1627" s="12" t="s">
        <v>85</v>
      </c>
      <c r="AD1627" s="12" t="s">
        <v>259</v>
      </c>
      <c r="AE1627" s="2">
        <v>44842</v>
      </c>
      <c r="AF1627" s="43" t="s">
        <v>87</v>
      </c>
      <c r="AG1627" s="7" t="s">
        <v>88</v>
      </c>
      <c r="AH1627" s="43">
        <v>48.1123873116466</v>
      </c>
      <c r="AI1627" s="43">
        <v>-1.70375050116279</v>
      </c>
      <c r="AL1627" s="43">
        <v>10</v>
      </c>
      <c r="AN1627" s="46" t="s">
        <v>5240</v>
      </c>
      <c r="AO1627" s="5" t="s">
        <v>89</v>
      </c>
      <c r="AP1627" s="12" t="s">
        <v>259</v>
      </c>
      <c r="AR1627" s="7" t="s">
        <v>90</v>
      </c>
      <c r="AT1627" s="4" t="str">
        <f>CONCATENATE(AU1627,", ",AV1627,", ",AW1627,", ",AX1627,", ",AY1627,", ",AZ1627,", ",BA1627)</f>
        <v>Europe, France, FR, Bretagne, Ille-et-Vilaine, Rennes, Campus Institut Agro Rennes</v>
      </c>
      <c r="AU1627" s="1" t="s">
        <v>91</v>
      </c>
      <c r="AV1627" s="1" t="s">
        <v>92</v>
      </c>
      <c r="AW1627" s="1" t="s">
        <v>93</v>
      </c>
      <c r="AX1627" s="1" t="s">
        <v>94</v>
      </c>
      <c r="AY1627" s="1" t="s">
        <v>95</v>
      </c>
      <c r="AZ1627" s="1" t="s">
        <v>96</v>
      </c>
      <c r="BA1627" s="1" t="s">
        <v>5242</v>
      </c>
      <c r="BC1627" s="43"/>
      <c r="BF1627" s="43" t="s">
        <v>4596</v>
      </c>
      <c r="BG1627" s="43" t="s">
        <v>93</v>
      </c>
      <c r="BH1627" s="7" t="s">
        <v>97</v>
      </c>
      <c r="BJ1627" s="7" t="s">
        <v>98</v>
      </c>
      <c r="BK1627" s="7" t="s">
        <v>99</v>
      </c>
      <c r="BL1627" s="7" t="s">
        <v>4597</v>
      </c>
      <c r="BM1627" s="7" t="s">
        <v>4598</v>
      </c>
      <c r="BS1627" s="12" t="s">
        <v>259</v>
      </c>
      <c r="BU1627" s="43">
        <v>1</v>
      </c>
      <c r="BW1627" s="43" t="s">
        <v>103</v>
      </c>
    </row>
    <row r="1628" spans="3:75" x14ac:dyDescent="0.35">
      <c r="C1628" s="43" t="str">
        <f t="shared" si="25"/>
        <v>IARA:BDT-10:2022: 1627</v>
      </c>
      <c r="D1628" s="43">
        <v>1627</v>
      </c>
      <c r="E1628" s="43" t="s">
        <v>5236</v>
      </c>
      <c r="F1628" s="1" t="s">
        <v>73</v>
      </c>
      <c r="G1628" s="43" t="s">
        <v>5249</v>
      </c>
      <c r="H1628" s="2">
        <v>44842</v>
      </c>
      <c r="J1628" s="12">
        <f>YEAR(H1628)</f>
        <v>2022</v>
      </c>
      <c r="K1628" s="12">
        <f>MONTH(H1628)</f>
        <v>10</v>
      </c>
      <c r="L1628" s="12">
        <f>DAY(H1628)</f>
        <v>8</v>
      </c>
      <c r="M1628" s="13"/>
      <c r="P1628" s="12" t="s">
        <v>75</v>
      </c>
      <c r="Q1628" s="12" t="str">
        <f>CONCATENATE(X1628," ",Y1628)</f>
        <v>Turdus merula</v>
      </c>
      <c r="R1628" s="14" t="str">
        <f>CONCATENATE(S1628,", ",T1628,", ",U1628,", ",V1628,", ",W1628,", ",X1628,", ",Y1628)</f>
        <v>Animalia, Chordata, Aves, Passeriformes, Turdidae, Turdus, merula</v>
      </c>
      <c r="S1628" s="6" t="s">
        <v>76</v>
      </c>
      <c r="T1628" s="6" t="s">
        <v>77</v>
      </c>
      <c r="U1628" s="6" t="s">
        <v>78</v>
      </c>
      <c r="V1628" s="17" t="s">
        <v>79</v>
      </c>
      <c r="W1628" s="17" t="s">
        <v>126</v>
      </c>
      <c r="X1628" s="17" t="s">
        <v>127</v>
      </c>
      <c r="Y1628" s="17" t="s">
        <v>132</v>
      </c>
      <c r="AA1628" s="12" t="s">
        <v>83</v>
      </c>
      <c r="AB1628" s="6" t="s">
        <v>84</v>
      </c>
      <c r="AC1628" s="12" t="s">
        <v>133</v>
      </c>
      <c r="AD1628" s="12" t="s">
        <v>259</v>
      </c>
      <c r="AE1628" s="2">
        <v>44842</v>
      </c>
      <c r="AF1628" s="43" t="s">
        <v>87</v>
      </c>
      <c r="AG1628" s="7" t="s">
        <v>134</v>
      </c>
      <c r="AH1628" s="43">
        <v>48.112467341543699</v>
      </c>
      <c r="AI1628" s="43">
        <v>-1.70338509619068</v>
      </c>
      <c r="AL1628" s="43">
        <v>10</v>
      </c>
      <c r="AN1628" s="46" t="s">
        <v>5240</v>
      </c>
      <c r="AO1628" s="5" t="s">
        <v>89</v>
      </c>
      <c r="AP1628" s="12" t="s">
        <v>259</v>
      </c>
      <c r="AR1628" s="7" t="s">
        <v>90</v>
      </c>
      <c r="AT1628" s="4" t="str">
        <f>CONCATENATE(AU1628,", ",AV1628,", ",AW1628,", ",AX1628,", ",AY1628,", ",AZ1628,", ",BA1628)</f>
        <v>Europe, France, FR, Bretagne, Ille-et-Vilaine, Rennes, Campus Institut Agro Rennes</v>
      </c>
      <c r="AU1628" s="1" t="s">
        <v>91</v>
      </c>
      <c r="AV1628" s="1" t="s">
        <v>92</v>
      </c>
      <c r="AW1628" s="1" t="s">
        <v>93</v>
      </c>
      <c r="AX1628" s="1" t="s">
        <v>94</v>
      </c>
      <c r="AY1628" s="1" t="s">
        <v>95</v>
      </c>
      <c r="AZ1628" s="1" t="s">
        <v>96</v>
      </c>
      <c r="BA1628" s="1" t="s">
        <v>5242</v>
      </c>
      <c r="BC1628" s="43"/>
      <c r="BF1628" s="43" t="s">
        <v>4596</v>
      </c>
      <c r="BG1628" s="43" t="s">
        <v>93</v>
      </c>
      <c r="BH1628" s="7" t="s">
        <v>97</v>
      </c>
      <c r="BJ1628" s="7" t="s">
        <v>98</v>
      </c>
      <c r="BK1628" s="7" t="s">
        <v>99</v>
      </c>
      <c r="BL1628" s="7" t="s">
        <v>4597</v>
      </c>
      <c r="BM1628" s="7" t="s">
        <v>4598</v>
      </c>
      <c r="BS1628" s="12" t="s">
        <v>259</v>
      </c>
      <c r="BU1628" s="43">
        <v>1</v>
      </c>
      <c r="BW1628" s="43" t="s">
        <v>103</v>
      </c>
    </row>
    <row r="1629" spans="3:75" x14ac:dyDescent="0.35">
      <c r="C1629" s="43" t="str">
        <f t="shared" si="25"/>
        <v>IARA:BDT-10:2022: 1628</v>
      </c>
      <c r="D1629" s="43">
        <v>1628</v>
      </c>
      <c r="E1629" s="43" t="s">
        <v>5236</v>
      </c>
      <c r="F1629" s="1" t="s">
        <v>73</v>
      </c>
      <c r="G1629" s="43" t="s">
        <v>5249</v>
      </c>
      <c r="H1629" s="2">
        <v>44842</v>
      </c>
      <c r="J1629" s="12">
        <f>YEAR(H1629)</f>
        <v>2022</v>
      </c>
      <c r="K1629" s="12">
        <f>MONTH(H1629)</f>
        <v>10</v>
      </c>
      <c r="L1629" s="12">
        <f>DAY(H1629)</f>
        <v>8</v>
      </c>
      <c r="M1629" s="13"/>
      <c r="P1629" s="12" t="s">
        <v>75</v>
      </c>
      <c r="Q1629" s="12" t="str">
        <f>CONCATENATE(X1629," ",Y1629)</f>
        <v>Erithacus rubecula</v>
      </c>
      <c r="R1629" s="14" t="str">
        <f>CONCATENATE(S1629,", ",T1629,", ",U1629,", ",V1629,", ",W1629,", ",X1629,", ",Y1629)</f>
        <v>Animalia, Chordata, Aves, Passeriformes, Muscicapidae, Erithacus, rubecula</v>
      </c>
      <c r="S1629" s="6" t="s">
        <v>76</v>
      </c>
      <c r="T1629" s="6" t="s">
        <v>77</v>
      </c>
      <c r="U1629" s="6" t="s">
        <v>78</v>
      </c>
      <c r="V1629" s="12" t="s">
        <v>79</v>
      </c>
      <c r="W1629" s="12" t="s">
        <v>182</v>
      </c>
      <c r="X1629" s="12" t="s">
        <v>183</v>
      </c>
      <c r="Y1629" s="12" t="s">
        <v>184</v>
      </c>
      <c r="AA1629" s="12" t="s">
        <v>83</v>
      </c>
      <c r="AB1629" s="6" t="s">
        <v>84</v>
      </c>
      <c r="AC1629" s="12" t="s">
        <v>185</v>
      </c>
      <c r="AD1629" s="12" t="s">
        <v>259</v>
      </c>
      <c r="AE1629" s="2">
        <v>44842</v>
      </c>
      <c r="AF1629" s="43" t="s">
        <v>87</v>
      </c>
      <c r="AG1629" s="7" t="s">
        <v>186</v>
      </c>
      <c r="AH1629" s="43">
        <v>48.112421784387003</v>
      </c>
      <c r="AI1629" s="43">
        <v>-1.70339936052463</v>
      </c>
      <c r="AL1629" s="43">
        <v>10</v>
      </c>
      <c r="AN1629" s="46" t="s">
        <v>5240</v>
      </c>
      <c r="AO1629" s="5" t="s">
        <v>89</v>
      </c>
      <c r="AP1629" s="12" t="s">
        <v>259</v>
      </c>
      <c r="AR1629" s="7" t="s">
        <v>90</v>
      </c>
      <c r="AT1629" s="4" t="str">
        <f>CONCATENATE(AU1629,", ",AV1629,", ",AW1629,", ",AX1629,", ",AY1629,", ",AZ1629,", ",BA1629)</f>
        <v>Europe, France, FR, Bretagne, Ille-et-Vilaine, Rennes, Campus Institut Agro Rennes</v>
      </c>
      <c r="AU1629" s="1" t="s">
        <v>91</v>
      </c>
      <c r="AV1629" s="1" t="s">
        <v>92</v>
      </c>
      <c r="AW1629" s="1" t="s">
        <v>93</v>
      </c>
      <c r="AX1629" s="1" t="s">
        <v>94</v>
      </c>
      <c r="AY1629" s="1" t="s">
        <v>95</v>
      </c>
      <c r="AZ1629" s="1" t="s">
        <v>96</v>
      </c>
      <c r="BA1629" s="1" t="s">
        <v>5242</v>
      </c>
      <c r="BC1629" s="43"/>
      <c r="BF1629" s="43" t="s">
        <v>4596</v>
      </c>
      <c r="BG1629" s="43" t="s">
        <v>93</v>
      </c>
      <c r="BH1629" s="7" t="s">
        <v>97</v>
      </c>
      <c r="BJ1629" s="7" t="s">
        <v>98</v>
      </c>
      <c r="BK1629" s="7" t="s">
        <v>99</v>
      </c>
      <c r="BL1629" s="7" t="s">
        <v>4597</v>
      </c>
      <c r="BM1629" s="7" t="s">
        <v>4598</v>
      </c>
      <c r="BS1629" s="12" t="s">
        <v>259</v>
      </c>
      <c r="BU1629" s="43">
        <v>1</v>
      </c>
      <c r="BW1629" s="43" t="s">
        <v>103</v>
      </c>
    </row>
    <row r="1630" spans="3:75" x14ac:dyDescent="0.35">
      <c r="C1630" s="43" t="str">
        <f t="shared" si="25"/>
        <v>IARA:BDT-10:2022: 1629</v>
      </c>
      <c r="D1630" s="43">
        <v>1629</v>
      </c>
      <c r="E1630" s="43" t="s">
        <v>5236</v>
      </c>
      <c r="F1630" s="1" t="s">
        <v>73</v>
      </c>
      <c r="G1630" s="43" t="s">
        <v>5249</v>
      </c>
      <c r="H1630" s="2">
        <v>44842</v>
      </c>
      <c r="J1630" s="12">
        <f>YEAR(H1630)</f>
        <v>2022</v>
      </c>
      <c r="K1630" s="12">
        <f>MONTH(H1630)</f>
        <v>10</v>
      </c>
      <c r="L1630" s="12">
        <f>DAY(H1630)</f>
        <v>8</v>
      </c>
      <c r="M1630" s="13"/>
      <c r="P1630" s="12" t="s">
        <v>75</v>
      </c>
      <c r="Q1630" s="12" t="str">
        <f>CONCATENATE(X1630," ",Y1630)</f>
        <v>Pica pica</v>
      </c>
      <c r="R1630" s="14" t="str">
        <f>CONCATENATE(S1630,", ",T1630,", ",U1630,", ",V1630,", ",W1630,", ",X1630,", ",Y1630)</f>
        <v>Animalia, Chordata, Aves, Passeriformes, Corvidae, Pica, pica</v>
      </c>
      <c r="S1630" s="6" t="s">
        <v>76</v>
      </c>
      <c r="T1630" s="6" t="s">
        <v>77</v>
      </c>
      <c r="U1630" s="6" t="s">
        <v>78</v>
      </c>
      <c r="V1630" s="12" t="s">
        <v>79</v>
      </c>
      <c r="W1630" s="12" t="s">
        <v>104</v>
      </c>
      <c r="X1630" s="12" t="s">
        <v>155</v>
      </c>
      <c r="Y1630" s="12" t="s">
        <v>156</v>
      </c>
      <c r="AA1630" s="12" t="s">
        <v>83</v>
      </c>
      <c r="AB1630" s="6" t="s">
        <v>84</v>
      </c>
      <c r="AC1630" s="12" t="s">
        <v>157</v>
      </c>
      <c r="AD1630" s="12" t="s">
        <v>259</v>
      </c>
      <c r="AE1630" s="2">
        <v>44842</v>
      </c>
      <c r="AF1630" s="43" t="s">
        <v>87</v>
      </c>
      <c r="AG1630" s="7" t="s">
        <v>158</v>
      </c>
      <c r="AH1630" s="43">
        <v>48.111710002611701</v>
      </c>
      <c r="AI1630" s="43">
        <v>-1.7047344796203201</v>
      </c>
      <c r="AL1630" s="43">
        <v>10</v>
      </c>
      <c r="AN1630" s="46" t="s">
        <v>5240</v>
      </c>
      <c r="AO1630" s="5" t="s">
        <v>89</v>
      </c>
      <c r="AP1630" s="12" t="s">
        <v>259</v>
      </c>
      <c r="AR1630" s="7" t="s">
        <v>90</v>
      </c>
      <c r="AT1630" s="4" t="str">
        <f>CONCATENATE(AU1630,", ",AV1630,", ",AW1630,", ",AX1630,", ",AY1630,", ",AZ1630,", ",BA1630)</f>
        <v>Europe, France, FR, Bretagne, Ille-et-Vilaine, Rennes, Campus Institut Agro Rennes</v>
      </c>
      <c r="AU1630" s="1" t="s">
        <v>91</v>
      </c>
      <c r="AV1630" s="1" t="s">
        <v>92</v>
      </c>
      <c r="AW1630" s="1" t="s">
        <v>93</v>
      </c>
      <c r="AX1630" s="1" t="s">
        <v>94</v>
      </c>
      <c r="AY1630" s="1" t="s">
        <v>95</v>
      </c>
      <c r="AZ1630" s="1" t="s">
        <v>96</v>
      </c>
      <c r="BA1630" s="1" t="s">
        <v>5242</v>
      </c>
      <c r="BC1630" s="43"/>
      <c r="BF1630" s="43" t="s">
        <v>4596</v>
      </c>
      <c r="BG1630" s="43" t="s">
        <v>93</v>
      </c>
      <c r="BH1630" s="7" t="s">
        <v>97</v>
      </c>
      <c r="BJ1630" s="7" t="s">
        <v>98</v>
      </c>
      <c r="BK1630" s="7" t="s">
        <v>99</v>
      </c>
      <c r="BL1630" s="7" t="s">
        <v>4597</v>
      </c>
      <c r="BM1630" s="7" t="s">
        <v>4598</v>
      </c>
      <c r="BS1630" s="12" t="s">
        <v>259</v>
      </c>
      <c r="BU1630" s="43">
        <v>1</v>
      </c>
      <c r="BW1630" s="43" t="s">
        <v>103</v>
      </c>
    </row>
    <row r="1631" spans="3:75" x14ac:dyDescent="0.35">
      <c r="C1631" s="43" t="str">
        <f t="shared" si="25"/>
        <v>IARA:BDT-10:2022: 1630</v>
      </c>
      <c r="D1631" s="43">
        <v>1630</v>
      </c>
      <c r="E1631" s="43" t="s">
        <v>5236</v>
      </c>
      <c r="F1631" s="1" t="s">
        <v>73</v>
      </c>
      <c r="G1631" s="43" t="s">
        <v>5249</v>
      </c>
      <c r="H1631" s="2">
        <v>44842</v>
      </c>
      <c r="J1631" s="12">
        <f>YEAR(H1631)</f>
        <v>2022</v>
      </c>
      <c r="K1631" s="12">
        <f>MONTH(H1631)</f>
        <v>10</v>
      </c>
      <c r="L1631" s="12">
        <f>DAY(H1631)</f>
        <v>8</v>
      </c>
      <c r="M1631" s="13"/>
      <c r="P1631" s="12" t="s">
        <v>75</v>
      </c>
      <c r="Q1631" s="12" t="str">
        <f>CONCATENATE(X1631," ",Y1631)</f>
        <v>Pica pica</v>
      </c>
      <c r="R1631" s="14" t="str">
        <f>CONCATENATE(S1631,", ",T1631,", ",U1631,", ",V1631,", ",W1631,", ",X1631,", ",Y1631)</f>
        <v>Animalia, Chordata, Aves, Passeriformes, Corvidae, Pica, pica</v>
      </c>
      <c r="S1631" s="6" t="s">
        <v>76</v>
      </c>
      <c r="T1631" s="6" t="s">
        <v>77</v>
      </c>
      <c r="U1631" s="6" t="s">
        <v>78</v>
      </c>
      <c r="V1631" s="12" t="s">
        <v>79</v>
      </c>
      <c r="W1631" s="12" t="s">
        <v>104</v>
      </c>
      <c r="X1631" s="12" t="s">
        <v>155</v>
      </c>
      <c r="Y1631" s="12" t="s">
        <v>156</v>
      </c>
      <c r="AA1631" s="12" t="s">
        <v>83</v>
      </c>
      <c r="AB1631" s="6" t="s">
        <v>84</v>
      </c>
      <c r="AC1631" s="12" t="s">
        <v>157</v>
      </c>
      <c r="AD1631" s="12" t="s">
        <v>259</v>
      </c>
      <c r="AE1631" s="2">
        <v>44842</v>
      </c>
      <c r="AF1631" s="43" t="s">
        <v>87</v>
      </c>
      <c r="AG1631" s="7" t="s">
        <v>158</v>
      </c>
      <c r="AH1631" s="43">
        <v>48.111704225624401</v>
      </c>
      <c r="AI1631" s="43">
        <v>-1.70477671405956</v>
      </c>
      <c r="AL1631" s="43">
        <v>10</v>
      </c>
      <c r="AN1631" s="46" t="s">
        <v>5240</v>
      </c>
      <c r="AO1631" s="5" t="s">
        <v>89</v>
      </c>
      <c r="AP1631" s="12" t="s">
        <v>259</v>
      </c>
      <c r="AR1631" s="7" t="s">
        <v>90</v>
      </c>
      <c r="AT1631" s="4" t="str">
        <f>CONCATENATE(AU1631,", ",AV1631,", ",AW1631,", ",AX1631,", ",AY1631,", ",AZ1631,", ",BA1631)</f>
        <v>Europe, France, FR, Bretagne, Ille-et-Vilaine, Rennes, Campus Institut Agro Rennes</v>
      </c>
      <c r="AU1631" s="1" t="s">
        <v>91</v>
      </c>
      <c r="AV1631" s="1" t="s">
        <v>92</v>
      </c>
      <c r="AW1631" s="1" t="s">
        <v>93</v>
      </c>
      <c r="AX1631" s="1" t="s">
        <v>94</v>
      </c>
      <c r="AY1631" s="1" t="s">
        <v>95</v>
      </c>
      <c r="AZ1631" s="1" t="s">
        <v>96</v>
      </c>
      <c r="BA1631" s="1" t="s">
        <v>5242</v>
      </c>
      <c r="BC1631" s="43"/>
      <c r="BF1631" s="43" t="s">
        <v>4596</v>
      </c>
      <c r="BG1631" s="43" t="s">
        <v>93</v>
      </c>
      <c r="BH1631" s="7" t="s">
        <v>97</v>
      </c>
      <c r="BJ1631" s="7" t="s">
        <v>98</v>
      </c>
      <c r="BK1631" s="7" t="s">
        <v>99</v>
      </c>
      <c r="BL1631" s="7" t="s">
        <v>4597</v>
      </c>
      <c r="BM1631" s="7" t="s">
        <v>4598</v>
      </c>
      <c r="BS1631" s="12" t="s">
        <v>259</v>
      </c>
      <c r="BU1631" s="43">
        <v>1</v>
      </c>
      <c r="BW1631" s="43" t="s">
        <v>103</v>
      </c>
    </row>
    <row r="1632" spans="3:75" x14ac:dyDescent="0.35">
      <c r="C1632" s="43" t="str">
        <f t="shared" si="25"/>
        <v>IARA:BDT-10:2022: 1631</v>
      </c>
      <c r="D1632" s="43">
        <v>1631</v>
      </c>
      <c r="E1632" s="43" t="s">
        <v>5236</v>
      </c>
      <c r="F1632" s="1" t="s">
        <v>73</v>
      </c>
      <c r="G1632" s="43" t="s">
        <v>5249</v>
      </c>
      <c r="H1632" s="2">
        <v>44842</v>
      </c>
      <c r="J1632" s="12">
        <f>YEAR(H1632)</f>
        <v>2022</v>
      </c>
      <c r="K1632" s="12">
        <f>MONTH(H1632)</f>
        <v>10</v>
      </c>
      <c r="L1632" s="12">
        <f>DAY(H1632)</f>
        <v>8</v>
      </c>
      <c r="M1632" s="13"/>
      <c r="P1632" s="12" t="s">
        <v>75</v>
      </c>
      <c r="Q1632" s="12" t="str">
        <f>CONCATENATE(X1632," ",Y1632)</f>
        <v>Columba palumbus</v>
      </c>
      <c r="R1632" s="14" t="str">
        <f>CONCATENATE(S1632,", ",T1632,", ",U1632,", ",V1632,", ",W1632,", ",X1632,", ",Y1632)</f>
        <v>Animalia, Chordata, Aves, Columbiformes, Columbidae, Columba, palumbus</v>
      </c>
      <c r="S1632" s="6" t="s">
        <v>76</v>
      </c>
      <c r="T1632" s="6" t="s">
        <v>77</v>
      </c>
      <c r="U1632" s="6" t="s">
        <v>78</v>
      </c>
      <c r="V1632" s="12" t="s">
        <v>159</v>
      </c>
      <c r="W1632" s="12" t="s">
        <v>160</v>
      </c>
      <c r="X1632" s="12" t="s">
        <v>161</v>
      </c>
      <c r="Y1632" s="12" t="s">
        <v>162</v>
      </c>
      <c r="AA1632" s="12" t="s">
        <v>83</v>
      </c>
      <c r="AB1632" s="6" t="s">
        <v>84</v>
      </c>
      <c r="AC1632" s="12" t="s">
        <v>163</v>
      </c>
      <c r="AD1632" s="12" t="s">
        <v>259</v>
      </c>
      <c r="AE1632" s="2">
        <v>44842</v>
      </c>
      <c r="AF1632" s="43" t="s">
        <v>87</v>
      </c>
      <c r="AG1632" s="7" t="s">
        <v>164</v>
      </c>
      <c r="AH1632" s="43">
        <v>48.111466744216898</v>
      </c>
      <c r="AI1632" s="43">
        <v>-1.7041692906489601</v>
      </c>
      <c r="AL1632" s="43">
        <v>10</v>
      </c>
      <c r="AN1632" s="46" t="s">
        <v>5240</v>
      </c>
      <c r="AO1632" s="5" t="s">
        <v>89</v>
      </c>
      <c r="AP1632" s="12" t="s">
        <v>259</v>
      </c>
      <c r="AR1632" s="7" t="s">
        <v>90</v>
      </c>
      <c r="AT1632" s="4" t="str">
        <f>CONCATENATE(AU1632,", ",AV1632,", ",AW1632,", ",AX1632,", ",AY1632,", ",AZ1632,", ",BA1632)</f>
        <v>Europe, France, FR, Bretagne, Ille-et-Vilaine, Rennes, Campus Institut Agro Rennes</v>
      </c>
      <c r="AU1632" s="1" t="s">
        <v>91</v>
      </c>
      <c r="AV1632" s="1" t="s">
        <v>92</v>
      </c>
      <c r="AW1632" s="1" t="s">
        <v>93</v>
      </c>
      <c r="AX1632" s="1" t="s">
        <v>94</v>
      </c>
      <c r="AY1632" s="1" t="s">
        <v>95</v>
      </c>
      <c r="AZ1632" s="1" t="s">
        <v>96</v>
      </c>
      <c r="BA1632" s="1" t="s">
        <v>5242</v>
      </c>
      <c r="BC1632" s="43"/>
      <c r="BF1632" s="43" t="s">
        <v>4596</v>
      </c>
      <c r="BG1632" s="43" t="s">
        <v>93</v>
      </c>
      <c r="BH1632" s="7" t="s">
        <v>97</v>
      </c>
      <c r="BJ1632" s="7" t="s">
        <v>98</v>
      </c>
      <c r="BK1632" s="7" t="s">
        <v>99</v>
      </c>
      <c r="BL1632" s="7" t="s">
        <v>4597</v>
      </c>
      <c r="BM1632" s="7" t="s">
        <v>4598</v>
      </c>
      <c r="BS1632" s="12" t="s">
        <v>259</v>
      </c>
      <c r="BU1632" s="43">
        <v>1</v>
      </c>
      <c r="BW1632" s="43" t="s">
        <v>103</v>
      </c>
    </row>
    <row r="1633" spans="3:75" x14ac:dyDescent="0.35">
      <c r="C1633" s="43" t="str">
        <f t="shared" si="25"/>
        <v>IARA:BDT-10:2022: 1632</v>
      </c>
      <c r="D1633" s="43">
        <v>1632</v>
      </c>
      <c r="E1633" s="43" t="s">
        <v>5236</v>
      </c>
      <c r="F1633" s="1" t="s">
        <v>73</v>
      </c>
      <c r="G1633" s="43" t="s">
        <v>5281</v>
      </c>
      <c r="H1633" s="2">
        <v>44845</v>
      </c>
      <c r="J1633" s="12">
        <f>YEAR(H1633)</f>
        <v>2022</v>
      </c>
      <c r="K1633" s="12">
        <f>MONTH(H1633)</f>
        <v>10</v>
      </c>
      <c r="L1633" s="12">
        <f>DAY(H1633)</f>
        <v>11</v>
      </c>
      <c r="M1633" s="13"/>
      <c r="P1633" s="12" t="s">
        <v>75</v>
      </c>
      <c r="Q1633" s="12" t="str">
        <f>CONCATENATE(X1633," ",Y1633)</f>
        <v>Colias crocea</v>
      </c>
      <c r="R1633" s="14" t="str">
        <f>CONCATENATE(S1633,", ",T1633,", ",U1633,", ",V1633,", ",W1633,", ",X1633,", ",Y1633)</f>
        <v>Animalia, Arthropoda, Insecta, Lepidoptera, Pieridae, Colias, crocea</v>
      </c>
      <c r="S1633" s="6" t="s">
        <v>76</v>
      </c>
      <c r="T1633" s="6" t="s">
        <v>208</v>
      </c>
      <c r="U1633" s="6" t="s">
        <v>209</v>
      </c>
      <c r="V1633" s="6" t="s">
        <v>210</v>
      </c>
      <c r="W1633" s="6" t="s">
        <v>211</v>
      </c>
      <c r="X1633" s="6" t="s">
        <v>468</v>
      </c>
      <c r="Y1633" s="6" t="s">
        <v>469</v>
      </c>
      <c r="AA1633" s="12" t="s">
        <v>83</v>
      </c>
      <c r="AB1633" s="6" t="s">
        <v>470</v>
      </c>
      <c r="AC1633" s="12" t="s">
        <v>371</v>
      </c>
      <c r="AD1633" s="12" t="s">
        <v>259</v>
      </c>
      <c r="AE1633" s="2">
        <v>44845</v>
      </c>
      <c r="AF1633" s="43" t="s">
        <v>87</v>
      </c>
      <c r="AG1633" s="7" t="s">
        <v>467</v>
      </c>
      <c r="AH1633" s="43">
        <v>48.111359071987501</v>
      </c>
      <c r="AI1633" s="43">
        <v>-1.7050178960498501</v>
      </c>
      <c r="AL1633" s="43">
        <v>10</v>
      </c>
      <c r="AN1633" s="46" t="s">
        <v>5240</v>
      </c>
      <c r="AO1633" s="5" t="s">
        <v>89</v>
      </c>
      <c r="AP1633" s="12" t="s">
        <v>259</v>
      </c>
      <c r="AR1633" s="7" t="s">
        <v>90</v>
      </c>
      <c r="AT1633" s="4" t="str">
        <f>CONCATENATE(AU1633,", ",AV1633,", ",AW1633,", ",AX1633,", ",AY1633,", ",AZ1633,", ",BA1633)</f>
        <v>Europe, France, FR, Bretagne, Ille-et-Vilaine, Rennes, Campus Institut Agro Rennes</v>
      </c>
      <c r="AU1633" s="1" t="s">
        <v>91</v>
      </c>
      <c r="AV1633" s="1" t="s">
        <v>92</v>
      </c>
      <c r="AW1633" s="1" t="s">
        <v>93</v>
      </c>
      <c r="AX1633" s="1" t="s">
        <v>94</v>
      </c>
      <c r="AY1633" s="1" t="s">
        <v>95</v>
      </c>
      <c r="AZ1633" s="1" t="s">
        <v>96</v>
      </c>
      <c r="BA1633" s="1" t="s">
        <v>5242</v>
      </c>
      <c r="BC1633" s="43"/>
      <c r="BF1633" s="43" t="s">
        <v>4596</v>
      </c>
      <c r="BG1633" s="43" t="s">
        <v>93</v>
      </c>
      <c r="BH1633" s="7" t="s">
        <v>97</v>
      </c>
      <c r="BJ1633" s="7" t="s">
        <v>98</v>
      </c>
      <c r="BK1633" s="7" t="s">
        <v>99</v>
      </c>
      <c r="BL1633" s="7" t="s">
        <v>4597</v>
      </c>
      <c r="BM1633" s="7" t="s">
        <v>4598</v>
      </c>
      <c r="BS1633" s="12" t="s">
        <v>259</v>
      </c>
      <c r="BU1633" s="43">
        <v>1</v>
      </c>
      <c r="BW1633" s="43" t="s">
        <v>103</v>
      </c>
    </row>
    <row r="1634" spans="3:75" x14ac:dyDescent="0.35">
      <c r="C1634" s="43" t="str">
        <f t="shared" si="25"/>
        <v>IARA:BDT-10:2022: 1633</v>
      </c>
      <c r="D1634" s="43">
        <v>1633</v>
      </c>
      <c r="E1634" s="43" t="s">
        <v>5236</v>
      </c>
      <c r="F1634" s="1" t="s">
        <v>73</v>
      </c>
      <c r="G1634" s="43" t="s">
        <v>5281</v>
      </c>
      <c r="H1634" s="2">
        <v>44845</v>
      </c>
      <c r="J1634" s="12">
        <f>YEAR(H1634)</f>
        <v>2022</v>
      </c>
      <c r="K1634" s="12">
        <f>MONTH(H1634)</f>
        <v>10</v>
      </c>
      <c r="L1634" s="12">
        <f>DAY(H1634)</f>
        <v>11</v>
      </c>
      <c r="M1634" s="13"/>
      <c r="P1634" s="12" t="s">
        <v>75</v>
      </c>
      <c r="Q1634" s="12" t="str">
        <f>CONCATENATE(X1634," ",Y1634)</f>
        <v>Pieris napi</v>
      </c>
      <c r="R1634" s="14" t="str">
        <f>CONCATENATE(S1634,", ",T1634,", ",U1634,", ",V1634,", ",W1634,", ",X1634,", ",Y1634)</f>
        <v>Animalia, Arthropoda, Insecta, Lepidoptera, Pieridae, Pieris, napi</v>
      </c>
      <c r="S1634" s="6" t="s">
        <v>76</v>
      </c>
      <c r="T1634" s="6" t="s">
        <v>208</v>
      </c>
      <c r="U1634" s="6" t="s">
        <v>209</v>
      </c>
      <c r="V1634" s="6" t="s">
        <v>210</v>
      </c>
      <c r="W1634" s="6" t="s">
        <v>211</v>
      </c>
      <c r="X1634" s="6" t="s">
        <v>227</v>
      </c>
      <c r="Y1634" s="6" t="s">
        <v>460</v>
      </c>
      <c r="AA1634" s="12" t="s">
        <v>83</v>
      </c>
      <c r="AB1634" s="6" t="s">
        <v>84</v>
      </c>
      <c r="AC1634" s="12" t="s">
        <v>385</v>
      </c>
      <c r="AD1634" s="12" t="s">
        <v>259</v>
      </c>
      <c r="AE1634" s="2">
        <v>44845</v>
      </c>
      <c r="AF1634" s="43" t="s">
        <v>87</v>
      </c>
      <c r="AG1634" s="7" t="s">
        <v>459</v>
      </c>
      <c r="AH1634" s="43">
        <v>48.111428667799998</v>
      </c>
      <c r="AI1634" s="43">
        <v>-1.7052623807910501</v>
      </c>
      <c r="AL1634" s="43">
        <v>10</v>
      </c>
      <c r="AN1634" s="46" t="s">
        <v>5240</v>
      </c>
      <c r="AO1634" s="5" t="s">
        <v>89</v>
      </c>
      <c r="AP1634" s="12" t="s">
        <v>259</v>
      </c>
      <c r="AR1634" s="7" t="s">
        <v>90</v>
      </c>
      <c r="AT1634" s="4" t="str">
        <f>CONCATENATE(AU1634,", ",AV1634,", ",AW1634,", ",AX1634,", ",AY1634,", ",AZ1634,", ",BA1634)</f>
        <v>Europe, France, FR, Bretagne, Ille-et-Vilaine, Rennes, Campus Institut Agro Rennes</v>
      </c>
      <c r="AU1634" s="1" t="s">
        <v>91</v>
      </c>
      <c r="AV1634" s="1" t="s">
        <v>92</v>
      </c>
      <c r="AW1634" s="1" t="s">
        <v>93</v>
      </c>
      <c r="AX1634" s="1" t="s">
        <v>94</v>
      </c>
      <c r="AY1634" s="1" t="s">
        <v>95</v>
      </c>
      <c r="AZ1634" s="1" t="s">
        <v>96</v>
      </c>
      <c r="BA1634" s="1" t="s">
        <v>5242</v>
      </c>
      <c r="BC1634" s="43"/>
      <c r="BF1634" s="43" t="s">
        <v>4596</v>
      </c>
      <c r="BG1634" s="43" t="s">
        <v>93</v>
      </c>
      <c r="BH1634" s="7" t="s">
        <v>97</v>
      </c>
      <c r="BJ1634" s="7" t="s">
        <v>98</v>
      </c>
      <c r="BK1634" s="7" t="s">
        <v>99</v>
      </c>
      <c r="BL1634" s="7" t="s">
        <v>4597</v>
      </c>
      <c r="BM1634" s="7" t="s">
        <v>4598</v>
      </c>
      <c r="BS1634" s="12" t="s">
        <v>259</v>
      </c>
      <c r="BU1634" s="43">
        <v>1</v>
      </c>
      <c r="BW1634" s="43" t="s">
        <v>103</v>
      </c>
    </row>
    <row r="1635" spans="3:75" x14ac:dyDescent="0.35">
      <c r="C1635" s="43" t="str">
        <f t="shared" si="25"/>
        <v>IARA:BDT-10:2022: 1634</v>
      </c>
      <c r="D1635" s="43">
        <v>1634</v>
      </c>
      <c r="E1635" s="43" t="s">
        <v>5236</v>
      </c>
      <c r="F1635" s="1" t="s">
        <v>73</v>
      </c>
      <c r="G1635" s="43" t="s">
        <v>5281</v>
      </c>
      <c r="H1635" s="2">
        <v>44845</v>
      </c>
      <c r="J1635" s="12">
        <f>YEAR(H1635)</f>
        <v>2022</v>
      </c>
      <c r="K1635" s="12">
        <f>MONTH(H1635)</f>
        <v>10</v>
      </c>
      <c r="L1635" s="12">
        <f>DAY(H1635)</f>
        <v>11</v>
      </c>
      <c r="M1635" s="13"/>
      <c r="P1635" s="12" t="s">
        <v>75</v>
      </c>
      <c r="Q1635" s="12" t="str">
        <f>CONCATENATE(X1635," ",Y1635)</f>
        <v>Pieris napi</v>
      </c>
      <c r="R1635" s="14" t="str">
        <f>CONCATENATE(S1635,", ",T1635,", ",U1635,", ",V1635,", ",W1635,", ",X1635,", ",Y1635)</f>
        <v>Animalia, Arthropoda, Insecta, Lepidoptera, Pieridae, Pieris, napi</v>
      </c>
      <c r="S1635" s="6" t="s">
        <v>76</v>
      </c>
      <c r="T1635" s="6" t="s">
        <v>208</v>
      </c>
      <c r="U1635" s="6" t="s">
        <v>209</v>
      </c>
      <c r="V1635" s="6" t="s">
        <v>210</v>
      </c>
      <c r="W1635" s="6" t="s">
        <v>211</v>
      </c>
      <c r="X1635" s="6" t="s">
        <v>227</v>
      </c>
      <c r="Y1635" s="6" t="s">
        <v>460</v>
      </c>
      <c r="AA1635" s="12" t="s">
        <v>83</v>
      </c>
      <c r="AB1635" s="6" t="s">
        <v>84</v>
      </c>
      <c r="AC1635" s="12" t="s">
        <v>385</v>
      </c>
      <c r="AD1635" s="12" t="s">
        <v>259</v>
      </c>
      <c r="AE1635" s="2">
        <v>44845</v>
      </c>
      <c r="AF1635" s="43" t="s">
        <v>87</v>
      </c>
      <c r="AG1635" s="7" t="s">
        <v>459</v>
      </c>
      <c r="AH1635" s="43">
        <v>48.111480223162303</v>
      </c>
      <c r="AI1635" s="43">
        <v>-1.70517155315862</v>
      </c>
      <c r="AL1635" s="43">
        <v>10</v>
      </c>
      <c r="AN1635" s="46" t="s">
        <v>5240</v>
      </c>
      <c r="AO1635" s="5" t="s">
        <v>89</v>
      </c>
      <c r="AP1635" s="12" t="s">
        <v>259</v>
      </c>
      <c r="AR1635" s="7" t="s">
        <v>90</v>
      </c>
      <c r="AT1635" s="4" t="str">
        <f>CONCATENATE(AU1635,", ",AV1635,", ",AW1635,", ",AX1635,", ",AY1635,", ",AZ1635,", ",BA1635)</f>
        <v>Europe, France, FR, Bretagne, Ille-et-Vilaine, Rennes, Campus Institut Agro Rennes</v>
      </c>
      <c r="AU1635" s="1" t="s">
        <v>91</v>
      </c>
      <c r="AV1635" s="1" t="s">
        <v>92</v>
      </c>
      <c r="AW1635" s="1" t="s">
        <v>93</v>
      </c>
      <c r="AX1635" s="1" t="s">
        <v>94</v>
      </c>
      <c r="AY1635" s="1" t="s">
        <v>95</v>
      </c>
      <c r="AZ1635" s="1" t="s">
        <v>96</v>
      </c>
      <c r="BA1635" s="1" t="s">
        <v>5242</v>
      </c>
      <c r="BC1635" s="43"/>
      <c r="BF1635" s="43" t="s">
        <v>4596</v>
      </c>
      <c r="BG1635" s="43" t="s">
        <v>93</v>
      </c>
      <c r="BH1635" s="7" t="s">
        <v>97</v>
      </c>
      <c r="BJ1635" s="7" t="s">
        <v>98</v>
      </c>
      <c r="BK1635" s="7" t="s">
        <v>99</v>
      </c>
      <c r="BL1635" s="7" t="s">
        <v>4597</v>
      </c>
      <c r="BM1635" s="7" t="s">
        <v>4598</v>
      </c>
      <c r="BS1635" s="12" t="s">
        <v>259</v>
      </c>
      <c r="BU1635" s="43">
        <v>1</v>
      </c>
      <c r="BW1635" s="43" t="s">
        <v>103</v>
      </c>
    </row>
    <row r="1636" spans="3:75" x14ac:dyDescent="0.35">
      <c r="C1636" s="43" t="str">
        <f t="shared" si="25"/>
        <v>IARA:BDT-10:2022: 1635</v>
      </c>
      <c r="D1636" s="43">
        <v>1635</v>
      </c>
      <c r="E1636" s="43" t="s">
        <v>5236</v>
      </c>
      <c r="F1636" s="1" t="s">
        <v>73</v>
      </c>
      <c r="G1636" s="43" t="s">
        <v>5281</v>
      </c>
      <c r="H1636" s="2">
        <v>44845</v>
      </c>
      <c r="J1636" s="12">
        <f>YEAR(H1636)</f>
        <v>2022</v>
      </c>
      <c r="K1636" s="12">
        <f>MONTH(H1636)</f>
        <v>10</v>
      </c>
      <c r="L1636" s="12">
        <f>DAY(H1636)</f>
        <v>11</v>
      </c>
      <c r="M1636" s="13"/>
      <c r="P1636" s="12" t="s">
        <v>75</v>
      </c>
      <c r="Q1636" s="12" t="str">
        <f>CONCATENATE(X1636," ",Y1636)</f>
        <v>Pararge aegeria</v>
      </c>
      <c r="R1636" s="14" t="str">
        <f>CONCATENATE(S1636,", ",T1636,", ",U1636,", ",V1636,", ",W1636,", ",X1636,", ",Y1636)</f>
        <v>Animalia, Arthropoda, Insecta, Lepidoptera, Nymphalidae, Pararge, aegeria</v>
      </c>
      <c r="S1636" s="6" t="s">
        <v>76</v>
      </c>
      <c r="T1636" s="6" t="s">
        <v>208</v>
      </c>
      <c r="U1636" s="6" t="s">
        <v>209</v>
      </c>
      <c r="V1636" s="6" t="s">
        <v>210</v>
      </c>
      <c r="W1636" s="6" t="s">
        <v>238</v>
      </c>
      <c r="X1636" s="6" t="s">
        <v>243</v>
      </c>
      <c r="Y1636" s="6" t="s">
        <v>244</v>
      </c>
      <c r="AA1636" s="12" t="s">
        <v>83</v>
      </c>
      <c r="AB1636" s="6" t="s">
        <v>84</v>
      </c>
      <c r="AC1636" s="12" t="s">
        <v>245</v>
      </c>
      <c r="AD1636" s="12" t="s">
        <v>259</v>
      </c>
      <c r="AE1636" s="2">
        <v>44845</v>
      </c>
      <c r="AF1636" s="43" t="s">
        <v>87</v>
      </c>
      <c r="AG1636" s="7" t="s">
        <v>246</v>
      </c>
      <c r="AH1636" s="43">
        <v>48.111499239640999</v>
      </c>
      <c r="AI1636" s="43">
        <v>-1.7054952913267301</v>
      </c>
      <c r="AL1636" s="43">
        <v>10</v>
      </c>
      <c r="AN1636" s="46" t="s">
        <v>5240</v>
      </c>
      <c r="AO1636" s="5" t="s">
        <v>89</v>
      </c>
      <c r="AP1636" s="12" t="s">
        <v>259</v>
      </c>
      <c r="AR1636" s="7" t="s">
        <v>90</v>
      </c>
      <c r="AT1636" s="4" t="str">
        <f>CONCATENATE(AU1636,", ",AV1636,", ",AW1636,", ",AX1636,", ",AY1636,", ",AZ1636,", ",BA1636)</f>
        <v>Europe, France, FR, Bretagne, Ille-et-Vilaine, Rennes, Campus Institut Agro Rennes</v>
      </c>
      <c r="AU1636" s="1" t="s">
        <v>91</v>
      </c>
      <c r="AV1636" s="1" t="s">
        <v>92</v>
      </c>
      <c r="AW1636" s="1" t="s">
        <v>93</v>
      </c>
      <c r="AX1636" s="1" t="s">
        <v>94</v>
      </c>
      <c r="AY1636" s="1" t="s">
        <v>95</v>
      </c>
      <c r="AZ1636" s="1" t="s">
        <v>96</v>
      </c>
      <c r="BA1636" s="1" t="s">
        <v>5242</v>
      </c>
      <c r="BC1636" s="43"/>
      <c r="BF1636" s="43" t="s">
        <v>4596</v>
      </c>
      <c r="BG1636" s="43" t="s">
        <v>93</v>
      </c>
      <c r="BH1636" s="7" t="s">
        <v>97</v>
      </c>
      <c r="BJ1636" s="7" t="s">
        <v>98</v>
      </c>
      <c r="BK1636" s="7" t="s">
        <v>99</v>
      </c>
      <c r="BL1636" s="7" t="s">
        <v>4597</v>
      </c>
      <c r="BM1636" s="7" t="s">
        <v>4598</v>
      </c>
      <c r="BS1636" s="12" t="s">
        <v>259</v>
      </c>
      <c r="BU1636" s="43">
        <v>1</v>
      </c>
      <c r="BW1636" s="43" t="s">
        <v>103</v>
      </c>
    </row>
    <row r="1637" spans="3:75" x14ac:dyDescent="0.35">
      <c r="C1637" s="43" t="str">
        <f t="shared" si="25"/>
        <v>IARA:BDT-10:2022: 1636</v>
      </c>
      <c r="D1637" s="43">
        <v>1636</v>
      </c>
      <c r="E1637" s="43" t="s">
        <v>5236</v>
      </c>
      <c r="F1637" s="1" t="s">
        <v>73</v>
      </c>
      <c r="G1637" s="43" t="s">
        <v>5281</v>
      </c>
      <c r="H1637" s="2">
        <v>44845</v>
      </c>
      <c r="J1637" s="12">
        <f>YEAR(H1637)</f>
        <v>2022</v>
      </c>
      <c r="K1637" s="12">
        <f>MONTH(H1637)</f>
        <v>10</v>
      </c>
      <c r="L1637" s="12">
        <f>DAY(H1637)</f>
        <v>11</v>
      </c>
      <c r="M1637" s="13"/>
      <c r="P1637" s="12" t="s">
        <v>75</v>
      </c>
      <c r="Q1637" s="12" t="str">
        <f>CONCATENATE(X1637," ",Y1637)</f>
        <v>Lycaena phlaeas</v>
      </c>
      <c r="R1637" s="14" t="str">
        <f>CONCATENATE(S1637,", ",T1637,", ",U1637,", ",V1637,", ",W1637,", ",X1637,", ",Y1637)</f>
        <v>Animalia, Arthropoda, Insecta, Lepidoptera, Lycaenidae, Lycaena, phlaeas</v>
      </c>
      <c r="S1637" s="6" t="s">
        <v>76</v>
      </c>
      <c r="T1637" s="6" t="s">
        <v>208</v>
      </c>
      <c r="U1637" s="6" t="s">
        <v>209</v>
      </c>
      <c r="V1637" s="6" t="s">
        <v>210</v>
      </c>
      <c r="W1637" s="6" t="s">
        <v>216</v>
      </c>
      <c r="X1637" s="6" t="s">
        <v>420</v>
      </c>
      <c r="Y1637" s="6" t="s">
        <v>421</v>
      </c>
      <c r="AA1637" s="12" t="s">
        <v>83</v>
      </c>
      <c r="AB1637" s="6" t="s">
        <v>422</v>
      </c>
      <c r="AC1637" s="12" t="s">
        <v>382</v>
      </c>
      <c r="AD1637" s="12" t="s">
        <v>259</v>
      </c>
      <c r="AE1637" s="2">
        <v>44845</v>
      </c>
      <c r="AF1637" s="43" t="s">
        <v>87</v>
      </c>
      <c r="AG1637" s="7" t="s">
        <v>419</v>
      </c>
      <c r="AH1637" s="43">
        <v>48.111551631457402</v>
      </c>
      <c r="AI1637" s="43">
        <v>-1.70558345190049</v>
      </c>
      <c r="AL1637" s="43">
        <v>10</v>
      </c>
      <c r="AN1637" s="46" t="s">
        <v>5240</v>
      </c>
      <c r="AO1637" s="5" t="s">
        <v>89</v>
      </c>
      <c r="AP1637" s="12" t="s">
        <v>259</v>
      </c>
      <c r="AR1637" s="7" t="s">
        <v>90</v>
      </c>
      <c r="AT1637" s="4" t="str">
        <f>CONCATENATE(AU1637,", ",AV1637,", ",AW1637,", ",AX1637,", ",AY1637,", ",AZ1637,", ",BA1637)</f>
        <v>Europe, France, FR, Bretagne, Ille-et-Vilaine, Rennes, Campus Institut Agro Rennes</v>
      </c>
      <c r="AU1637" s="1" t="s">
        <v>91</v>
      </c>
      <c r="AV1637" s="1" t="s">
        <v>92</v>
      </c>
      <c r="AW1637" s="1" t="s">
        <v>93</v>
      </c>
      <c r="AX1637" s="1" t="s">
        <v>94</v>
      </c>
      <c r="AY1637" s="1" t="s">
        <v>95</v>
      </c>
      <c r="AZ1637" s="1" t="s">
        <v>96</v>
      </c>
      <c r="BA1637" s="1" t="s">
        <v>5242</v>
      </c>
      <c r="BC1637" s="43"/>
      <c r="BF1637" s="43" t="s">
        <v>4596</v>
      </c>
      <c r="BG1637" s="43" t="s">
        <v>93</v>
      </c>
      <c r="BH1637" s="7" t="s">
        <v>97</v>
      </c>
      <c r="BJ1637" s="7" t="s">
        <v>98</v>
      </c>
      <c r="BK1637" s="7" t="s">
        <v>99</v>
      </c>
      <c r="BL1637" s="7" t="s">
        <v>4597</v>
      </c>
      <c r="BM1637" s="7" t="s">
        <v>4598</v>
      </c>
      <c r="BS1637" s="12" t="s">
        <v>259</v>
      </c>
      <c r="BU1637" s="43">
        <v>1</v>
      </c>
      <c r="BW1637" s="43" t="s">
        <v>103</v>
      </c>
    </row>
    <row r="1638" spans="3:75" x14ac:dyDescent="0.35">
      <c r="C1638" s="43" t="str">
        <f t="shared" si="25"/>
        <v>IARA:BDT-10:2022: 1637</v>
      </c>
      <c r="D1638" s="43">
        <v>1637</v>
      </c>
      <c r="E1638" s="43" t="s">
        <v>5236</v>
      </c>
      <c r="F1638" s="1" t="s">
        <v>73</v>
      </c>
      <c r="G1638" s="43" t="s">
        <v>5281</v>
      </c>
      <c r="H1638" s="2">
        <v>44845</v>
      </c>
      <c r="J1638" s="12">
        <f>YEAR(H1638)</f>
        <v>2022</v>
      </c>
      <c r="K1638" s="12">
        <f>MONTH(H1638)</f>
        <v>10</v>
      </c>
      <c r="L1638" s="12">
        <f>DAY(H1638)</f>
        <v>11</v>
      </c>
      <c r="M1638" s="13"/>
      <c r="P1638" s="12" t="s">
        <v>75</v>
      </c>
      <c r="Q1638" s="12" t="str">
        <f>CONCATENATE(X1638," ",Y1638)</f>
        <v>Pararge aegeria</v>
      </c>
      <c r="R1638" s="14" t="str">
        <f>CONCATENATE(S1638,", ",T1638,", ",U1638,", ",V1638,", ",W1638,", ",X1638,", ",Y1638)</f>
        <v>Animalia, Arthropoda, Insecta, Lepidoptera, Nymphalidae, Pararge, aegeria</v>
      </c>
      <c r="S1638" s="6" t="s">
        <v>76</v>
      </c>
      <c r="T1638" s="6" t="s">
        <v>208</v>
      </c>
      <c r="U1638" s="6" t="s">
        <v>209</v>
      </c>
      <c r="V1638" s="6" t="s">
        <v>210</v>
      </c>
      <c r="W1638" s="6" t="s">
        <v>238</v>
      </c>
      <c r="X1638" s="6" t="s">
        <v>243</v>
      </c>
      <c r="Y1638" s="6" t="s">
        <v>244</v>
      </c>
      <c r="AA1638" s="12" t="s">
        <v>83</v>
      </c>
      <c r="AB1638" s="6" t="s">
        <v>84</v>
      </c>
      <c r="AC1638" s="12" t="s">
        <v>245</v>
      </c>
      <c r="AD1638" s="12" t="s">
        <v>259</v>
      </c>
      <c r="AE1638" s="2">
        <v>44845</v>
      </c>
      <c r="AF1638" s="43" t="s">
        <v>87</v>
      </c>
      <c r="AG1638" s="7" t="s">
        <v>246</v>
      </c>
      <c r="AH1638" s="43">
        <v>48.1118677660467</v>
      </c>
      <c r="AI1638" s="43">
        <v>-1.70626763752869</v>
      </c>
      <c r="AL1638" s="43">
        <v>10</v>
      </c>
      <c r="AN1638" s="46" t="s">
        <v>5240</v>
      </c>
      <c r="AO1638" s="5" t="s">
        <v>89</v>
      </c>
      <c r="AP1638" s="12" t="s">
        <v>259</v>
      </c>
      <c r="AR1638" s="7" t="s">
        <v>90</v>
      </c>
      <c r="AT1638" s="4" t="str">
        <f>CONCATENATE(AU1638,", ",AV1638,", ",AW1638,", ",AX1638,", ",AY1638,", ",AZ1638,", ",BA1638)</f>
        <v>Europe, France, FR, Bretagne, Ille-et-Vilaine, Rennes, Campus Institut Agro Rennes</v>
      </c>
      <c r="AU1638" s="1" t="s">
        <v>91</v>
      </c>
      <c r="AV1638" s="1" t="s">
        <v>92</v>
      </c>
      <c r="AW1638" s="1" t="s">
        <v>93</v>
      </c>
      <c r="AX1638" s="1" t="s">
        <v>94</v>
      </c>
      <c r="AY1638" s="1" t="s">
        <v>95</v>
      </c>
      <c r="AZ1638" s="1" t="s">
        <v>96</v>
      </c>
      <c r="BA1638" s="1" t="s">
        <v>5242</v>
      </c>
      <c r="BC1638" s="43"/>
      <c r="BF1638" s="43" t="s">
        <v>4596</v>
      </c>
      <c r="BG1638" s="43" t="s">
        <v>93</v>
      </c>
      <c r="BH1638" s="7" t="s">
        <v>97</v>
      </c>
      <c r="BJ1638" s="7" t="s">
        <v>98</v>
      </c>
      <c r="BK1638" s="7" t="s">
        <v>99</v>
      </c>
      <c r="BL1638" s="7" t="s">
        <v>4597</v>
      </c>
      <c r="BM1638" s="7" t="s">
        <v>4598</v>
      </c>
      <c r="BS1638" s="12" t="s">
        <v>259</v>
      </c>
      <c r="BU1638" s="43">
        <v>1</v>
      </c>
      <c r="BW1638" s="43" t="s">
        <v>103</v>
      </c>
    </row>
    <row r="1639" spans="3:75" x14ac:dyDescent="0.35">
      <c r="C1639" s="43" t="str">
        <f t="shared" si="25"/>
        <v>IARA:BDT-10:2022: 1638</v>
      </c>
      <c r="D1639" s="43">
        <v>1638</v>
      </c>
      <c r="E1639" s="43" t="s">
        <v>5236</v>
      </c>
      <c r="F1639" s="1" t="s">
        <v>73</v>
      </c>
      <c r="G1639" s="43" t="s">
        <v>5281</v>
      </c>
      <c r="H1639" s="2">
        <v>44845</v>
      </c>
      <c r="J1639" s="12">
        <f>YEAR(H1639)</f>
        <v>2022</v>
      </c>
      <c r="K1639" s="12">
        <f>MONTH(H1639)</f>
        <v>10</v>
      </c>
      <c r="L1639" s="12">
        <f>DAY(H1639)</f>
        <v>11</v>
      </c>
      <c r="M1639" s="13"/>
      <c r="P1639" s="12" t="s">
        <v>75</v>
      </c>
      <c r="Q1639" s="12" t="str">
        <f>CONCATENATE(X1639," ",Y1639)</f>
        <v>Pararge aegeria</v>
      </c>
      <c r="R1639" s="14" t="str">
        <f>CONCATENATE(S1639,", ",T1639,", ",U1639,", ",V1639,", ",W1639,", ",X1639,", ",Y1639)</f>
        <v>Animalia, Arthropoda, Insecta, Lepidoptera, Nymphalidae, Pararge, aegeria</v>
      </c>
      <c r="S1639" s="6" t="s">
        <v>76</v>
      </c>
      <c r="T1639" s="6" t="s">
        <v>208</v>
      </c>
      <c r="U1639" s="6" t="s">
        <v>209</v>
      </c>
      <c r="V1639" s="6" t="s">
        <v>210</v>
      </c>
      <c r="W1639" s="6" t="s">
        <v>238</v>
      </c>
      <c r="X1639" s="6" t="s">
        <v>243</v>
      </c>
      <c r="Y1639" s="6" t="s">
        <v>244</v>
      </c>
      <c r="AA1639" s="12" t="s">
        <v>83</v>
      </c>
      <c r="AB1639" s="6" t="s">
        <v>84</v>
      </c>
      <c r="AC1639" s="12" t="s">
        <v>245</v>
      </c>
      <c r="AD1639" s="12" t="s">
        <v>259</v>
      </c>
      <c r="AE1639" s="2">
        <v>44845</v>
      </c>
      <c r="AF1639" s="43" t="s">
        <v>87</v>
      </c>
      <c r="AG1639" s="7" t="s">
        <v>246</v>
      </c>
      <c r="AH1639" s="43">
        <v>48.111872400755502</v>
      </c>
      <c r="AI1639" s="43">
        <v>-1.7063515440733601</v>
      </c>
      <c r="AL1639" s="43">
        <v>10</v>
      </c>
      <c r="AN1639" s="46" t="s">
        <v>5240</v>
      </c>
      <c r="AO1639" s="5" t="s">
        <v>89</v>
      </c>
      <c r="AP1639" s="12" t="s">
        <v>259</v>
      </c>
      <c r="AR1639" s="7" t="s">
        <v>90</v>
      </c>
      <c r="AT1639" s="4" t="str">
        <f>CONCATENATE(AU1639,", ",AV1639,", ",AW1639,", ",AX1639,", ",AY1639,", ",AZ1639,", ",BA1639)</f>
        <v>Europe, France, FR, Bretagne, Ille-et-Vilaine, Rennes, Campus Institut Agro Rennes</v>
      </c>
      <c r="AU1639" s="1" t="s">
        <v>91</v>
      </c>
      <c r="AV1639" s="1" t="s">
        <v>92</v>
      </c>
      <c r="AW1639" s="1" t="s">
        <v>93</v>
      </c>
      <c r="AX1639" s="1" t="s">
        <v>94</v>
      </c>
      <c r="AY1639" s="1" t="s">
        <v>95</v>
      </c>
      <c r="AZ1639" s="1" t="s">
        <v>96</v>
      </c>
      <c r="BA1639" s="1" t="s">
        <v>5242</v>
      </c>
      <c r="BC1639" s="43"/>
      <c r="BF1639" s="43" t="s">
        <v>4596</v>
      </c>
      <c r="BG1639" s="43" t="s">
        <v>93</v>
      </c>
      <c r="BH1639" s="7" t="s">
        <v>97</v>
      </c>
      <c r="BJ1639" s="7" t="s">
        <v>98</v>
      </c>
      <c r="BK1639" s="7" t="s">
        <v>99</v>
      </c>
      <c r="BL1639" s="7" t="s">
        <v>4597</v>
      </c>
      <c r="BM1639" s="7" t="s">
        <v>4598</v>
      </c>
      <c r="BS1639" s="12" t="s">
        <v>259</v>
      </c>
      <c r="BU1639" s="43">
        <v>1</v>
      </c>
      <c r="BW1639" s="43" t="s">
        <v>103</v>
      </c>
    </row>
    <row r="1640" spans="3:75" x14ac:dyDescent="0.35">
      <c r="C1640" s="43" t="str">
        <f t="shared" si="25"/>
        <v>IARA:BDT-10:2022: 1639</v>
      </c>
      <c r="D1640" s="43">
        <v>1639</v>
      </c>
      <c r="E1640" s="43" t="s">
        <v>5236</v>
      </c>
      <c r="F1640" s="1" t="s">
        <v>73</v>
      </c>
      <c r="G1640" s="43" t="s">
        <v>5281</v>
      </c>
      <c r="H1640" s="2">
        <v>44845</v>
      </c>
      <c r="J1640" s="12">
        <f>YEAR(H1640)</f>
        <v>2022</v>
      </c>
      <c r="K1640" s="12">
        <f>MONTH(H1640)</f>
        <v>10</v>
      </c>
      <c r="L1640" s="12">
        <f>DAY(H1640)</f>
        <v>11</v>
      </c>
      <c r="M1640" s="13"/>
      <c r="P1640" s="12" t="s">
        <v>75</v>
      </c>
      <c r="Q1640" s="12" t="str">
        <f>CONCATENATE(X1640," ",Y1640)</f>
        <v>Pararge aegeria</v>
      </c>
      <c r="R1640" s="14" t="str">
        <f>CONCATENATE(S1640,", ",T1640,", ",U1640,", ",V1640,", ",W1640,", ",X1640,", ",Y1640)</f>
        <v>Animalia, Arthropoda, Insecta, Lepidoptera, Nymphalidae, Pararge, aegeria</v>
      </c>
      <c r="S1640" s="6" t="s">
        <v>76</v>
      </c>
      <c r="T1640" s="6" t="s">
        <v>208</v>
      </c>
      <c r="U1640" s="6" t="s">
        <v>209</v>
      </c>
      <c r="V1640" s="6" t="s">
        <v>210</v>
      </c>
      <c r="W1640" s="6" t="s">
        <v>238</v>
      </c>
      <c r="X1640" s="6" t="s">
        <v>243</v>
      </c>
      <c r="Y1640" s="6" t="s">
        <v>244</v>
      </c>
      <c r="AA1640" s="12" t="s">
        <v>83</v>
      </c>
      <c r="AB1640" s="6" t="s">
        <v>84</v>
      </c>
      <c r="AC1640" s="12" t="s">
        <v>245</v>
      </c>
      <c r="AD1640" s="12" t="s">
        <v>259</v>
      </c>
      <c r="AE1640" s="2">
        <v>44845</v>
      </c>
      <c r="AF1640" s="43" t="s">
        <v>87</v>
      </c>
      <c r="AG1640" s="7" t="s">
        <v>246</v>
      </c>
      <c r="AH1640" s="43">
        <v>48.112017209926798</v>
      </c>
      <c r="AI1640" s="43">
        <v>-1.7061258938133399</v>
      </c>
      <c r="AL1640" s="43">
        <v>10</v>
      </c>
      <c r="AN1640" s="46" t="s">
        <v>5240</v>
      </c>
      <c r="AO1640" s="5" t="s">
        <v>89</v>
      </c>
      <c r="AP1640" s="12" t="s">
        <v>259</v>
      </c>
      <c r="AR1640" s="7" t="s">
        <v>90</v>
      </c>
      <c r="AT1640" s="4" t="str">
        <f>CONCATENATE(AU1640,", ",AV1640,", ",AW1640,", ",AX1640,", ",AY1640,", ",AZ1640,", ",BA1640)</f>
        <v>Europe, France, FR, Bretagne, Ille-et-Vilaine, Rennes, Campus Institut Agro Rennes</v>
      </c>
      <c r="AU1640" s="1" t="s">
        <v>91</v>
      </c>
      <c r="AV1640" s="1" t="s">
        <v>92</v>
      </c>
      <c r="AW1640" s="1" t="s">
        <v>93</v>
      </c>
      <c r="AX1640" s="1" t="s">
        <v>94</v>
      </c>
      <c r="AY1640" s="1" t="s">
        <v>95</v>
      </c>
      <c r="AZ1640" s="1" t="s">
        <v>96</v>
      </c>
      <c r="BA1640" s="1" t="s">
        <v>5242</v>
      </c>
      <c r="BC1640" s="43"/>
      <c r="BF1640" s="43" t="s">
        <v>4596</v>
      </c>
      <c r="BG1640" s="43" t="s">
        <v>93</v>
      </c>
      <c r="BH1640" s="7" t="s">
        <v>97</v>
      </c>
      <c r="BJ1640" s="7" t="s">
        <v>98</v>
      </c>
      <c r="BK1640" s="7" t="s">
        <v>99</v>
      </c>
      <c r="BL1640" s="7" t="s">
        <v>4597</v>
      </c>
      <c r="BM1640" s="7" t="s">
        <v>4598</v>
      </c>
      <c r="BS1640" s="12" t="s">
        <v>259</v>
      </c>
      <c r="BU1640" s="43">
        <v>1</v>
      </c>
      <c r="BW1640" s="43" t="s">
        <v>103</v>
      </c>
    </row>
    <row r="1641" spans="3:75" x14ac:dyDescent="0.35">
      <c r="C1641" s="43" t="str">
        <f t="shared" si="25"/>
        <v>IARA:BDT-10:2022: 1640</v>
      </c>
      <c r="D1641" s="43">
        <v>1640</v>
      </c>
      <c r="E1641" s="43" t="s">
        <v>5236</v>
      </c>
      <c r="F1641" s="1" t="s">
        <v>73</v>
      </c>
      <c r="G1641" s="43" t="s">
        <v>5281</v>
      </c>
      <c r="H1641" s="2">
        <v>44845</v>
      </c>
      <c r="J1641" s="12">
        <f>YEAR(H1641)</f>
        <v>2022</v>
      </c>
      <c r="K1641" s="12">
        <f>MONTH(H1641)</f>
        <v>10</v>
      </c>
      <c r="L1641" s="12">
        <f>DAY(H1641)</f>
        <v>11</v>
      </c>
      <c r="M1641" s="13"/>
      <c r="P1641" s="12" t="s">
        <v>75</v>
      </c>
      <c r="Q1641" s="12" t="str">
        <f>CONCATENATE(X1641," ",Y1641)</f>
        <v>Pararge aegeria</v>
      </c>
      <c r="R1641" s="14" t="str">
        <f>CONCATENATE(S1641,", ",T1641,", ",U1641,", ",V1641,", ",W1641,", ",X1641,", ",Y1641)</f>
        <v>Animalia, Arthropoda, Insecta, Lepidoptera, Nymphalidae, Pararge, aegeria</v>
      </c>
      <c r="S1641" s="6" t="s">
        <v>76</v>
      </c>
      <c r="T1641" s="6" t="s">
        <v>208</v>
      </c>
      <c r="U1641" s="6" t="s">
        <v>209</v>
      </c>
      <c r="V1641" s="6" t="s">
        <v>210</v>
      </c>
      <c r="W1641" s="6" t="s">
        <v>238</v>
      </c>
      <c r="X1641" s="6" t="s">
        <v>243</v>
      </c>
      <c r="Y1641" s="6" t="s">
        <v>244</v>
      </c>
      <c r="AA1641" s="12" t="s">
        <v>83</v>
      </c>
      <c r="AB1641" s="6" t="s">
        <v>84</v>
      </c>
      <c r="AC1641" s="12" t="s">
        <v>245</v>
      </c>
      <c r="AD1641" s="12" t="s">
        <v>259</v>
      </c>
      <c r="AE1641" s="2">
        <v>44845</v>
      </c>
      <c r="AF1641" s="43" t="s">
        <v>87</v>
      </c>
      <c r="AG1641" s="7" t="s">
        <v>246</v>
      </c>
      <c r="AH1641" s="43">
        <v>48.112249457916498</v>
      </c>
      <c r="AI1641" s="43">
        <v>-1.7061108045114599</v>
      </c>
      <c r="AL1641" s="43">
        <v>10</v>
      </c>
      <c r="AN1641" s="46" t="s">
        <v>5240</v>
      </c>
      <c r="AO1641" s="5" t="s">
        <v>89</v>
      </c>
      <c r="AP1641" s="12" t="s">
        <v>259</v>
      </c>
      <c r="AR1641" s="7" t="s">
        <v>90</v>
      </c>
      <c r="AT1641" s="4" t="str">
        <f>CONCATENATE(AU1641,", ",AV1641,", ",AW1641,", ",AX1641,", ",AY1641,", ",AZ1641,", ",BA1641)</f>
        <v>Europe, France, FR, Bretagne, Ille-et-Vilaine, Rennes, Campus Institut Agro Rennes</v>
      </c>
      <c r="AU1641" s="1" t="s">
        <v>91</v>
      </c>
      <c r="AV1641" s="1" t="s">
        <v>92</v>
      </c>
      <c r="AW1641" s="1" t="s">
        <v>93</v>
      </c>
      <c r="AX1641" s="1" t="s">
        <v>94</v>
      </c>
      <c r="AY1641" s="1" t="s">
        <v>95</v>
      </c>
      <c r="AZ1641" s="1" t="s">
        <v>96</v>
      </c>
      <c r="BA1641" s="1" t="s">
        <v>5242</v>
      </c>
      <c r="BC1641" s="43"/>
      <c r="BF1641" s="43" t="s">
        <v>4596</v>
      </c>
      <c r="BG1641" s="43" t="s">
        <v>93</v>
      </c>
      <c r="BH1641" s="7" t="s">
        <v>97</v>
      </c>
      <c r="BJ1641" s="7" t="s">
        <v>98</v>
      </c>
      <c r="BK1641" s="7" t="s">
        <v>99</v>
      </c>
      <c r="BL1641" s="7" t="s">
        <v>4597</v>
      </c>
      <c r="BM1641" s="7" t="s">
        <v>4598</v>
      </c>
      <c r="BS1641" s="12" t="s">
        <v>259</v>
      </c>
      <c r="BU1641" s="43">
        <v>1</v>
      </c>
      <c r="BW1641" s="43" t="s">
        <v>103</v>
      </c>
    </row>
    <row r="1642" spans="3:75" x14ac:dyDescent="0.35">
      <c r="C1642" s="43" t="str">
        <f t="shared" si="25"/>
        <v>IARA:BDT-10:2022: 1641</v>
      </c>
      <c r="D1642" s="43">
        <v>1641</v>
      </c>
      <c r="E1642" s="43" t="s">
        <v>5236</v>
      </c>
      <c r="F1642" s="1" t="s">
        <v>73</v>
      </c>
      <c r="G1642" s="43" t="s">
        <v>5281</v>
      </c>
      <c r="H1642" s="2">
        <v>44845</v>
      </c>
      <c r="J1642" s="12">
        <f>YEAR(H1642)</f>
        <v>2022</v>
      </c>
      <c r="K1642" s="12">
        <f>MONTH(H1642)</f>
        <v>10</v>
      </c>
      <c r="L1642" s="12">
        <f>DAY(H1642)</f>
        <v>11</v>
      </c>
      <c r="M1642" s="13"/>
      <c r="P1642" s="12" t="s">
        <v>75</v>
      </c>
      <c r="Q1642" s="12" t="str">
        <f>CONCATENATE(X1642," ",Y1642)</f>
        <v>Pararge aegeria</v>
      </c>
      <c r="R1642" s="14" t="str">
        <f>CONCATENATE(S1642,", ",T1642,", ",U1642,", ",V1642,", ",W1642,", ",X1642,", ",Y1642)</f>
        <v>Animalia, Arthropoda, Insecta, Lepidoptera, Nymphalidae, Pararge, aegeria</v>
      </c>
      <c r="S1642" s="6" t="s">
        <v>76</v>
      </c>
      <c r="T1642" s="6" t="s">
        <v>208</v>
      </c>
      <c r="U1642" s="6" t="s">
        <v>209</v>
      </c>
      <c r="V1642" s="6" t="s">
        <v>210</v>
      </c>
      <c r="W1642" s="6" t="s">
        <v>238</v>
      </c>
      <c r="X1642" s="6" t="s">
        <v>243</v>
      </c>
      <c r="Y1642" s="6" t="s">
        <v>244</v>
      </c>
      <c r="AA1642" s="12" t="s">
        <v>83</v>
      </c>
      <c r="AB1642" s="6" t="s">
        <v>84</v>
      </c>
      <c r="AC1642" s="12" t="s">
        <v>245</v>
      </c>
      <c r="AD1642" s="12" t="s">
        <v>259</v>
      </c>
      <c r="AE1642" s="2">
        <v>44845</v>
      </c>
      <c r="AF1642" s="43" t="s">
        <v>87</v>
      </c>
      <c r="AG1642" s="7" t="s">
        <v>246</v>
      </c>
      <c r="AH1642" s="43">
        <v>48.111872285630298</v>
      </c>
      <c r="AI1642" s="43">
        <v>-1.7065543039362101</v>
      </c>
      <c r="AL1642" s="43">
        <v>10</v>
      </c>
      <c r="AN1642" s="46" t="s">
        <v>5240</v>
      </c>
      <c r="AO1642" s="5" t="s">
        <v>89</v>
      </c>
      <c r="AP1642" s="12" t="s">
        <v>259</v>
      </c>
      <c r="AR1642" s="7" t="s">
        <v>90</v>
      </c>
      <c r="AT1642" s="4" t="str">
        <f>CONCATENATE(AU1642,", ",AV1642,", ",AW1642,", ",AX1642,", ",AY1642,", ",AZ1642,", ",BA1642)</f>
        <v>Europe, France, FR, Bretagne, Ille-et-Vilaine, Rennes, Campus Institut Agro Rennes</v>
      </c>
      <c r="AU1642" s="1" t="s">
        <v>91</v>
      </c>
      <c r="AV1642" s="1" t="s">
        <v>92</v>
      </c>
      <c r="AW1642" s="1" t="s">
        <v>93</v>
      </c>
      <c r="AX1642" s="1" t="s">
        <v>94</v>
      </c>
      <c r="AY1642" s="1" t="s">
        <v>95</v>
      </c>
      <c r="AZ1642" s="1" t="s">
        <v>96</v>
      </c>
      <c r="BA1642" s="1" t="s">
        <v>5242</v>
      </c>
      <c r="BC1642" s="43"/>
      <c r="BF1642" s="43" t="s">
        <v>4596</v>
      </c>
      <c r="BG1642" s="43" t="s">
        <v>93</v>
      </c>
      <c r="BH1642" s="7" t="s">
        <v>97</v>
      </c>
      <c r="BJ1642" s="7" t="s">
        <v>98</v>
      </c>
      <c r="BK1642" s="7" t="s">
        <v>99</v>
      </c>
      <c r="BL1642" s="7" t="s">
        <v>4597</v>
      </c>
      <c r="BM1642" s="7" t="s">
        <v>4598</v>
      </c>
      <c r="BS1642" s="12" t="s">
        <v>259</v>
      </c>
      <c r="BU1642" s="43">
        <v>1</v>
      </c>
      <c r="BW1642" s="43" t="s">
        <v>103</v>
      </c>
    </row>
    <row r="1643" spans="3:75" x14ac:dyDescent="0.35">
      <c r="C1643" s="43" t="str">
        <f t="shared" si="25"/>
        <v>IARA:BDT-10:2022: 1642</v>
      </c>
      <c r="D1643" s="43">
        <v>1642</v>
      </c>
      <c r="E1643" s="43" t="s">
        <v>5236</v>
      </c>
      <c r="F1643" s="1" t="s">
        <v>73</v>
      </c>
      <c r="G1643" s="43" t="s">
        <v>5281</v>
      </c>
      <c r="H1643" s="2">
        <v>44845</v>
      </c>
      <c r="J1643" s="12">
        <f>YEAR(H1643)</f>
        <v>2022</v>
      </c>
      <c r="K1643" s="12">
        <f>MONTH(H1643)</f>
        <v>10</v>
      </c>
      <c r="L1643" s="12">
        <f>DAY(H1643)</f>
        <v>11</v>
      </c>
      <c r="M1643" s="13"/>
      <c r="P1643" s="12" t="s">
        <v>75</v>
      </c>
      <c r="Q1643" s="12" t="str">
        <f>CONCATENATE(X1643," ",Y1643)</f>
        <v>Pararge aegeria</v>
      </c>
      <c r="R1643" s="14" t="str">
        <f>CONCATENATE(S1643,", ",T1643,", ",U1643,", ",V1643,", ",W1643,", ",X1643,", ",Y1643)</f>
        <v>Animalia, Arthropoda, Insecta, Lepidoptera, Nymphalidae, Pararge, aegeria</v>
      </c>
      <c r="S1643" s="6" t="s">
        <v>76</v>
      </c>
      <c r="T1643" s="6" t="s">
        <v>208</v>
      </c>
      <c r="U1643" s="6" t="s">
        <v>209</v>
      </c>
      <c r="V1643" s="6" t="s">
        <v>210</v>
      </c>
      <c r="W1643" s="6" t="s">
        <v>238</v>
      </c>
      <c r="X1643" s="6" t="s">
        <v>243</v>
      </c>
      <c r="Y1643" s="6" t="s">
        <v>244</v>
      </c>
      <c r="AA1643" s="12" t="s">
        <v>83</v>
      </c>
      <c r="AB1643" s="6" t="s">
        <v>84</v>
      </c>
      <c r="AC1643" s="12" t="s">
        <v>245</v>
      </c>
      <c r="AD1643" s="12" t="s">
        <v>259</v>
      </c>
      <c r="AE1643" s="2">
        <v>44845</v>
      </c>
      <c r="AF1643" s="43" t="s">
        <v>87</v>
      </c>
      <c r="AG1643" s="7" t="s">
        <v>246</v>
      </c>
      <c r="AH1643" s="43">
        <v>48.111885354544299</v>
      </c>
      <c r="AI1643" s="43">
        <v>-1.7066270344591801</v>
      </c>
      <c r="AL1643" s="43">
        <v>10</v>
      </c>
      <c r="AN1643" s="46" t="s">
        <v>5240</v>
      </c>
      <c r="AO1643" s="5" t="s">
        <v>89</v>
      </c>
      <c r="AP1643" s="12" t="s">
        <v>259</v>
      </c>
      <c r="AR1643" s="7" t="s">
        <v>90</v>
      </c>
      <c r="AT1643" s="4" t="str">
        <f>CONCATENATE(AU1643,", ",AV1643,", ",AW1643,", ",AX1643,", ",AY1643,", ",AZ1643,", ",BA1643)</f>
        <v>Europe, France, FR, Bretagne, Ille-et-Vilaine, Rennes, Campus Institut Agro Rennes</v>
      </c>
      <c r="AU1643" s="1" t="s">
        <v>91</v>
      </c>
      <c r="AV1643" s="1" t="s">
        <v>92</v>
      </c>
      <c r="AW1643" s="1" t="s">
        <v>93</v>
      </c>
      <c r="AX1643" s="1" t="s">
        <v>94</v>
      </c>
      <c r="AY1643" s="1" t="s">
        <v>95</v>
      </c>
      <c r="AZ1643" s="1" t="s">
        <v>96</v>
      </c>
      <c r="BA1643" s="1" t="s">
        <v>5242</v>
      </c>
      <c r="BC1643" s="43"/>
      <c r="BF1643" s="43" t="s">
        <v>4596</v>
      </c>
      <c r="BG1643" s="43" t="s">
        <v>93</v>
      </c>
      <c r="BH1643" s="7" t="s">
        <v>97</v>
      </c>
      <c r="BJ1643" s="7" t="s">
        <v>98</v>
      </c>
      <c r="BK1643" s="7" t="s">
        <v>99</v>
      </c>
      <c r="BL1643" s="7" t="s">
        <v>4597</v>
      </c>
      <c r="BM1643" s="7" t="s">
        <v>4598</v>
      </c>
      <c r="BS1643" s="12" t="s">
        <v>259</v>
      </c>
      <c r="BU1643" s="43">
        <v>1</v>
      </c>
      <c r="BW1643" s="43" t="s">
        <v>103</v>
      </c>
    </row>
    <row r="1644" spans="3:75" x14ac:dyDescent="0.35">
      <c r="C1644" s="43" t="str">
        <f t="shared" si="25"/>
        <v>IARA:BDT-10:2022: 1643</v>
      </c>
      <c r="D1644" s="43">
        <v>1643</v>
      </c>
      <c r="E1644" s="43" t="s">
        <v>5236</v>
      </c>
      <c r="F1644" s="1" t="s">
        <v>73</v>
      </c>
      <c r="G1644" s="43" t="s">
        <v>5281</v>
      </c>
      <c r="H1644" s="2">
        <v>44845</v>
      </c>
      <c r="J1644" s="12">
        <f>YEAR(H1644)</f>
        <v>2022</v>
      </c>
      <c r="K1644" s="12">
        <f>MONTH(H1644)</f>
        <v>10</v>
      </c>
      <c r="L1644" s="12">
        <f>DAY(H1644)</f>
        <v>11</v>
      </c>
      <c r="M1644" s="13"/>
      <c r="P1644" s="12" t="s">
        <v>75</v>
      </c>
      <c r="Q1644" s="12" t="str">
        <f>CONCATENATE(X1644," ",Y1644)</f>
        <v>Pararge aegeria</v>
      </c>
      <c r="R1644" s="14" t="str">
        <f>CONCATENATE(S1644,", ",T1644,", ",U1644,", ",V1644,", ",W1644,", ",X1644,", ",Y1644)</f>
        <v>Animalia, Arthropoda, Insecta, Lepidoptera, Nymphalidae, Pararge, aegeria</v>
      </c>
      <c r="S1644" s="6" t="s">
        <v>76</v>
      </c>
      <c r="T1644" s="6" t="s">
        <v>208</v>
      </c>
      <c r="U1644" s="6" t="s">
        <v>209</v>
      </c>
      <c r="V1644" s="6" t="s">
        <v>210</v>
      </c>
      <c r="W1644" s="6" t="s">
        <v>238</v>
      </c>
      <c r="X1644" s="6" t="s">
        <v>243</v>
      </c>
      <c r="Y1644" s="6" t="s">
        <v>244</v>
      </c>
      <c r="AA1644" s="12" t="s">
        <v>83</v>
      </c>
      <c r="AB1644" s="6" t="s">
        <v>84</v>
      </c>
      <c r="AC1644" s="12" t="s">
        <v>245</v>
      </c>
      <c r="AD1644" s="12" t="s">
        <v>259</v>
      </c>
      <c r="AE1644" s="2">
        <v>44845</v>
      </c>
      <c r="AF1644" s="43" t="s">
        <v>87</v>
      </c>
      <c r="AG1644" s="7" t="s">
        <v>246</v>
      </c>
      <c r="AH1644" s="43">
        <v>48.112179388309002</v>
      </c>
      <c r="AI1644" s="43">
        <v>-1.7074643219682499</v>
      </c>
      <c r="AL1644" s="43">
        <v>10</v>
      </c>
      <c r="AN1644" s="46" t="s">
        <v>5240</v>
      </c>
      <c r="AO1644" s="5" t="s">
        <v>89</v>
      </c>
      <c r="AP1644" s="12" t="s">
        <v>259</v>
      </c>
      <c r="AR1644" s="7" t="s">
        <v>90</v>
      </c>
      <c r="AT1644" s="4" t="str">
        <f>CONCATENATE(AU1644,", ",AV1644,", ",AW1644,", ",AX1644,", ",AY1644,", ",AZ1644,", ",BA1644)</f>
        <v>Europe, France, FR, Bretagne, Ille-et-Vilaine, Rennes, Campus Institut Agro Rennes</v>
      </c>
      <c r="AU1644" s="1" t="s">
        <v>91</v>
      </c>
      <c r="AV1644" s="1" t="s">
        <v>92</v>
      </c>
      <c r="AW1644" s="1" t="s">
        <v>93</v>
      </c>
      <c r="AX1644" s="1" t="s">
        <v>94</v>
      </c>
      <c r="AY1644" s="1" t="s">
        <v>95</v>
      </c>
      <c r="AZ1644" s="1" t="s">
        <v>96</v>
      </c>
      <c r="BA1644" s="1" t="s">
        <v>5242</v>
      </c>
      <c r="BC1644" s="43"/>
      <c r="BF1644" s="43" t="s">
        <v>4596</v>
      </c>
      <c r="BG1644" s="43" t="s">
        <v>93</v>
      </c>
      <c r="BH1644" s="7" t="s">
        <v>97</v>
      </c>
      <c r="BJ1644" s="7" t="s">
        <v>98</v>
      </c>
      <c r="BK1644" s="7" t="s">
        <v>99</v>
      </c>
      <c r="BL1644" s="7" t="s">
        <v>4597</v>
      </c>
      <c r="BM1644" s="7" t="s">
        <v>4598</v>
      </c>
      <c r="BS1644" s="12" t="s">
        <v>259</v>
      </c>
      <c r="BU1644" s="43">
        <v>1</v>
      </c>
      <c r="BW1644" s="43" t="s">
        <v>103</v>
      </c>
    </row>
    <row r="1645" spans="3:75" x14ac:dyDescent="0.35">
      <c r="C1645" s="43" t="str">
        <f t="shared" si="25"/>
        <v>IARA:BDT-10:2022: 1644</v>
      </c>
      <c r="D1645" s="43">
        <v>1644</v>
      </c>
      <c r="E1645" s="43" t="s">
        <v>5236</v>
      </c>
      <c r="F1645" s="1" t="s">
        <v>73</v>
      </c>
      <c r="G1645" s="43" t="s">
        <v>5281</v>
      </c>
      <c r="H1645" s="2">
        <v>44845</v>
      </c>
      <c r="J1645" s="12">
        <f>YEAR(H1645)</f>
        <v>2022</v>
      </c>
      <c r="K1645" s="12">
        <f>MONTH(H1645)</f>
        <v>10</v>
      </c>
      <c r="L1645" s="12">
        <f>DAY(H1645)</f>
        <v>11</v>
      </c>
      <c r="M1645" s="13"/>
      <c r="P1645" s="12" t="s">
        <v>75</v>
      </c>
      <c r="Q1645" s="12" t="str">
        <f>CONCATENATE(X1645," ",Y1645)</f>
        <v>Pararge aegeria</v>
      </c>
      <c r="R1645" s="14" t="str">
        <f>CONCATENATE(S1645,", ",T1645,", ",U1645,", ",V1645,", ",W1645,", ",X1645,", ",Y1645)</f>
        <v>Animalia, Arthropoda, Insecta, Lepidoptera, Nymphalidae, Pararge, aegeria</v>
      </c>
      <c r="S1645" s="6" t="s">
        <v>76</v>
      </c>
      <c r="T1645" s="6" t="s">
        <v>208</v>
      </c>
      <c r="U1645" s="6" t="s">
        <v>209</v>
      </c>
      <c r="V1645" s="6" t="s">
        <v>210</v>
      </c>
      <c r="W1645" s="6" t="s">
        <v>238</v>
      </c>
      <c r="X1645" s="6" t="s">
        <v>243</v>
      </c>
      <c r="Y1645" s="6" t="s">
        <v>244</v>
      </c>
      <c r="AA1645" s="12" t="s">
        <v>83</v>
      </c>
      <c r="AB1645" s="6" t="s">
        <v>84</v>
      </c>
      <c r="AC1645" s="12" t="s">
        <v>245</v>
      </c>
      <c r="AD1645" s="12" t="s">
        <v>259</v>
      </c>
      <c r="AE1645" s="2">
        <v>44845</v>
      </c>
      <c r="AF1645" s="43" t="s">
        <v>87</v>
      </c>
      <c r="AG1645" s="7" t="s">
        <v>246</v>
      </c>
      <c r="AH1645" s="43">
        <v>48.1122939113922</v>
      </c>
      <c r="AI1645" s="43">
        <v>-1.7077965787134</v>
      </c>
      <c r="AL1645" s="43">
        <v>10</v>
      </c>
      <c r="AN1645" s="46" t="s">
        <v>5240</v>
      </c>
      <c r="AO1645" s="5" t="s">
        <v>89</v>
      </c>
      <c r="AP1645" s="12" t="s">
        <v>259</v>
      </c>
      <c r="AR1645" s="7" t="s">
        <v>90</v>
      </c>
      <c r="AT1645" s="4" t="str">
        <f>CONCATENATE(AU1645,", ",AV1645,", ",AW1645,", ",AX1645,", ",AY1645,", ",AZ1645,", ",BA1645)</f>
        <v>Europe, France, FR, Bretagne, Ille-et-Vilaine, Rennes, Campus Institut Agro Rennes</v>
      </c>
      <c r="AU1645" s="1" t="s">
        <v>91</v>
      </c>
      <c r="AV1645" s="1" t="s">
        <v>92</v>
      </c>
      <c r="AW1645" s="1" t="s">
        <v>93</v>
      </c>
      <c r="AX1645" s="1" t="s">
        <v>94</v>
      </c>
      <c r="AY1645" s="1" t="s">
        <v>95</v>
      </c>
      <c r="AZ1645" s="1" t="s">
        <v>96</v>
      </c>
      <c r="BA1645" s="1" t="s">
        <v>5242</v>
      </c>
      <c r="BC1645" s="43"/>
      <c r="BF1645" s="43" t="s">
        <v>4596</v>
      </c>
      <c r="BG1645" s="43" t="s">
        <v>93</v>
      </c>
      <c r="BH1645" s="7" t="s">
        <v>97</v>
      </c>
      <c r="BJ1645" s="7" t="s">
        <v>98</v>
      </c>
      <c r="BK1645" s="7" t="s">
        <v>99</v>
      </c>
      <c r="BL1645" s="7" t="s">
        <v>4597</v>
      </c>
      <c r="BM1645" s="7" t="s">
        <v>4598</v>
      </c>
      <c r="BS1645" s="12" t="s">
        <v>259</v>
      </c>
      <c r="BU1645" s="43">
        <v>1</v>
      </c>
      <c r="BW1645" s="43" t="s">
        <v>103</v>
      </c>
    </row>
    <row r="1646" spans="3:75" x14ac:dyDescent="0.35">
      <c r="C1646" s="43" t="str">
        <f t="shared" si="25"/>
        <v>IARA:BDT-10:2022: 1645</v>
      </c>
      <c r="D1646" s="43">
        <v>1645</v>
      </c>
      <c r="E1646" s="43" t="s">
        <v>5236</v>
      </c>
      <c r="F1646" s="1" t="s">
        <v>73</v>
      </c>
      <c r="G1646" s="43" t="s">
        <v>5281</v>
      </c>
      <c r="H1646" s="2">
        <v>44845</v>
      </c>
      <c r="J1646" s="12">
        <f>YEAR(H1646)</f>
        <v>2022</v>
      </c>
      <c r="K1646" s="12">
        <f>MONTH(H1646)</f>
        <v>10</v>
      </c>
      <c r="L1646" s="12">
        <f>DAY(H1646)</f>
        <v>11</v>
      </c>
      <c r="M1646" s="13"/>
      <c r="P1646" s="12" t="s">
        <v>75</v>
      </c>
      <c r="Q1646" s="12" t="str">
        <f>CONCATENATE(X1646," ",Y1646)</f>
        <v>Pararge aegeria</v>
      </c>
      <c r="R1646" s="14" t="str">
        <f>CONCATENATE(S1646,", ",T1646,", ",U1646,", ",V1646,", ",W1646,", ",X1646,", ",Y1646)</f>
        <v>Animalia, Arthropoda, Insecta, Lepidoptera, Nymphalidae, Pararge, aegeria</v>
      </c>
      <c r="S1646" s="6" t="s">
        <v>76</v>
      </c>
      <c r="T1646" s="6" t="s">
        <v>208</v>
      </c>
      <c r="U1646" s="6" t="s">
        <v>209</v>
      </c>
      <c r="V1646" s="6" t="s">
        <v>210</v>
      </c>
      <c r="W1646" s="6" t="s">
        <v>238</v>
      </c>
      <c r="X1646" s="6" t="s">
        <v>243</v>
      </c>
      <c r="Y1646" s="6" t="s">
        <v>244</v>
      </c>
      <c r="AA1646" s="12" t="s">
        <v>83</v>
      </c>
      <c r="AB1646" s="6" t="s">
        <v>84</v>
      </c>
      <c r="AC1646" s="12" t="s">
        <v>245</v>
      </c>
      <c r="AD1646" s="12" t="s">
        <v>259</v>
      </c>
      <c r="AE1646" s="2">
        <v>44845</v>
      </c>
      <c r="AF1646" s="43" t="s">
        <v>87</v>
      </c>
      <c r="AG1646" s="7" t="s">
        <v>246</v>
      </c>
      <c r="AH1646" s="43">
        <v>48.112227860566001</v>
      </c>
      <c r="AI1646" s="43">
        <v>-1.7078503300522601</v>
      </c>
      <c r="AL1646" s="43">
        <v>10</v>
      </c>
      <c r="AN1646" s="46" t="s">
        <v>5240</v>
      </c>
      <c r="AO1646" s="5" t="s">
        <v>89</v>
      </c>
      <c r="AP1646" s="12" t="s">
        <v>259</v>
      </c>
      <c r="AR1646" s="7" t="s">
        <v>90</v>
      </c>
      <c r="AT1646" s="4" t="str">
        <f>CONCATENATE(AU1646,", ",AV1646,", ",AW1646,", ",AX1646,", ",AY1646,", ",AZ1646,", ",BA1646)</f>
        <v>Europe, France, FR, Bretagne, Ille-et-Vilaine, Rennes, Campus Institut Agro Rennes</v>
      </c>
      <c r="AU1646" s="1" t="s">
        <v>91</v>
      </c>
      <c r="AV1646" s="1" t="s">
        <v>92</v>
      </c>
      <c r="AW1646" s="1" t="s">
        <v>93</v>
      </c>
      <c r="AX1646" s="1" t="s">
        <v>94</v>
      </c>
      <c r="AY1646" s="1" t="s">
        <v>95</v>
      </c>
      <c r="AZ1646" s="1" t="s">
        <v>96</v>
      </c>
      <c r="BA1646" s="1" t="s">
        <v>5242</v>
      </c>
      <c r="BC1646" s="43"/>
      <c r="BF1646" s="43" t="s">
        <v>4596</v>
      </c>
      <c r="BG1646" s="43" t="s">
        <v>93</v>
      </c>
      <c r="BH1646" s="7" t="s">
        <v>97</v>
      </c>
      <c r="BJ1646" s="7" t="s">
        <v>98</v>
      </c>
      <c r="BK1646" s="7" t="s">
        <v>99</v>
      </c>
      <c r="BL1646" s="7" t="s">
        <v>4597</v>
      </c>
      <c r="BM1646" s="7" t="s">
        <v>4598</v>
      </c>
      <c r="BS1646" s="12" t="s">
        <v>259</v>
      </c>
      <c r="BU1646" s="43">
        <v>1</v>
      </c>
      <c r="BW1646" s="43" t="s">
        <v>103</v>
      </c>
    </row>
    <row r="1647" spans="3:75" x14ac:dyDescent="0.35">
      <c r="C1647" s="43" t="str">
        <f t="shared" si="25"/>
        <v>IARA:BDT-10:2022: 1646</v>
      </c>
      <c r="D1647" s="43">
        <v>1646</v>
      </c>
      <c r="E1647" s="43" t="s">
        <v>5236</v>
      </c>
      <c r="F1647" s="1" t="s">
        <v>73</v>
      </c>
      <c r="G1647" s="43" t="s">
        <v>5281</v>
      </c>
      <c r="H1647" s="2">
        <v>44845</v>
      </c>
      <c r="J1647" s="12">
        <f>YEAR(H1647)</f>
        <v>2022</v>
      </c>
      <c r="K1647" s="12">
        <f>MONTH(H1647)</f>
        <v>10</v>
      </c>
      <c r="L1647" s="12">
        <f>DAY(H1647)</f>
        <v>11</v>
      </c>
      <c r="M1647" s="13"/>
      <c r="P1647" s="12" t="s">
        <v>75</v>
      </c>
      <c r="Q1647" s="12" t="str">
        <f>CONCATENATE(X1647," ",Y1647)</f>
        <v>Pararge aegeria</v>
      </c>
      <c r="R1647" s="14" t="str">
        <f>CONCATENATE(S1647,", ",T1647,", ",U1647,", ",V1647,", ",W1647,", ",X1647,", ",Y1647)</f>
        <v>Animalia, Arthropoda, Insecta, Lepidoptera, Nymphalidae, Pararge, aegeria</v>
      </c>
      <c r="S1647" s="6" t="s">
        <v>76</v>
      </c>
      <c r="T1647" s="6" t="s">
        <v>208</v>
      </c>
      <c r="U1647" s="6" t="s">
        <v>209</v>
      </c>
      <c r="V1647" s="6" t="s">
        <v>210</v>
      </c>
      <c r="W1647" s="6" t="s">
        <v>238</v>
      </c>
      <c r="X1647" s="6" t="s">
        <v>243</v>
      </c>
      <c r="Y1647" s="6" t="s">
        <v>244</v>
      </c>
      <c r="AA1647" s="12" t="s">
        <v>83</v>
      </c>
      <c r="AB1647" s="6" t="s">
        <v>84</v>
      </c>
      <c r="AC1647" s="12" t="s">
        <v>245</v>
      </c>
      <c r="AD1647" s="12" t="s">
        <v>259</v>
      </c>
      <c r="AE1647" s="2">
        <v>44845</v>
      </c>
      <c r="AF1647" s="43" t="s">
        <v>87</v>
      </c>
      <c r="AG1647" s="7" t="s">
        <v>246</v>
      </c>
      <c r="AH1647" s="43">
        <v>48.112289277713103</v>
      </c>
      <c r="AI1647" s="43">
        <v>-1.70771267137325</v>
      </c>
      <c r="AL1647" s="43">
        <v>10</v>
      </c>
      <c r="AN1647" s="46" t="s">
        <v>5240</v>
      </c>
      <c r="AO1647" s="5" t="s">
        <v>89</v>
      </c>
      <c r="AP1647" s="12" t="s">
        <v>259</v>
      </c>
      <c r="AR1647" s="7" t="s">
        <v>90</v>
      </c>
      <c r="AT1647" s="4" t="str">
        <f>CONCATENATE(AU1647,", ",AV1647,", ",AW1647,", ",AX1647,", ",AY1647,", ",AZ1647,", ",BA1647)</f>
        <v>Europe, France, FR, Bretagne, Ille-et-Vilaine, Rennes, Campus Institut Agro Rennes</v>
      </c>
      <c r="AU1647" s="1" t="s">
        <v>91</v>
      </c>
      <c r="AV1647" s="1" t="s">
        <v>92</v>
      </c>
      <c r="AW1647" s="1" t="s">
        <v>93</v>
      </c>
      <c r="AX1647" s="1" t="s">
        <v>94</v>
      </c>
      <c r="AY1647" s="1" t="s">
        <v>95</v>
      </c>
      <c r="AZ1647" s="1" t="s">
        <v>96</v>
      </c>
      <c r="BA1647" s="1" t="s">
        <v>5242</v>
      </c>
      <c r="BC1647" s="43"/>
      <c r="BF1647" s="43" t="s">
        <v>4596</v>
      </c>
      <c r="BG1647" s="43" t="s">
        <v>93</v>
      </c>
      <c r="BH1647" s="7" t="s">
        <v>97</v>
      </c>
      <c r="BJ1647" s="7" t="s">
        <v>98</v>
      </c>
      <c r="BK1647" s="7" t="s">
        <v>99</v>
      </c>
      <c r="BL1647" s="7" t="s">
        <v>4597</v>
      </c>
      <c r="BM1647" s="7" t="s">
        <v>4598</v>
      </c>
      <c r="BS1647" s="12" t="s">
        <v>259</v>
      </c>
      <c r="BU1647" s="43">
        <v>1</v>
      </c>
      <c r="BW1647" s="43" t="s">
        <v>103</v>
      </c>
    </row>
    <row r="1648" spans="3:75" x14ac:dyDescent="0.35">
      <c r="C1648" s="43" t="str">
        <f t="shared" si="25"/>
        <v>IARA:BDT-10:2022: 1647</v>
      </c>
      <c r="D1648" s="43">
        <v>1647</v>
      </c>
      <c r="E1648" s="43" t="s">
        <v>5236</v>
      </c>
      <c r="F1648" s="1" t="s">
        <v>73</v>
      </c>
      <c r="G1648" s="43" t="s">
        <v>5281</v>
      </c>
      <c r="H1648" s="2">
        <v>44845</v>
      </c>
      <c r="J1648" s="12">
        <f>YEAR(H1648)</f>
        <v>2022</v>
      </c>
      <c r="K1648" s="12">
        <f>MONTH(H1648)</f>
        <v>10</v>
      </c>
      <c r="L1648" s="12">
        <f>DAY(H1648)</f>
        <v>11</v>
      </c>
      <c r="M1648" s="13"/>
      <c r="P1648" s="12" t="s">
        <v>75</v>
      </c>
      <c r="Q1648" s="12" t="str">
        <f>CONCATENATE(X1648," ",Y1648)</f>
        <v>Lycaena phlaeas</v>
      </c>
      <c r="R1648" s="14" t="str">
        <f>CONCATENATE(S1648,", ",T1648,", ",U1648,", ",V1648,", ",W1648,", ",X1648,", ",Y1648)</f>
        <v>Animalia, Arthropoda, Insecta, Lepidoptera, Lycaenidae, Lycaena, phlaeas</v>
      </c>
      <c r="S1648" s="6" t="s">
        <v>76</v>
      </c>
      <c r="T1648" s="6" t="s">
        <v>208</v>
      </c>
      <c r="U1648" s="6" t="s">
        <v>209</v>
      </c>
      <c r="V1648" s="6" t="s">
        <v>210</v>
      </c>
      <c r="W1648" s="6" t="s">
        <v>216</v>
      </c>
      <c r="X1648" s="6" t="s">
        <v>420</v>
      </c>
      <c r="Y1648" s="6" t="s">
        <v>421</v>
      </c>
      <c r="AA1648" s="12" t="s">
        <v>83</v>
      </c>
      <c r="AB1648" s="6" t="s">
        <v>422</v>
      </c>
      <c r="AC1648" s="12" t="s">
        <v>382</v>
      </c>
      <c r="AD1648" s="12" t="s">
        <v>259</v>
      </c>
      <c r="AE1648" s="2">
        <v>44845</v>
      </c>
      <c r="AF1648" s="43" t="s">
        <v>87</v>
      </c>
      <c r="AG1648" s="7" t="s">
        <v>419</v>
      </c>
      <c r="AH1648" s="43">
        <v>48.112401184539003</v>
      </c>
      <c r="AI1648" s="43">
        <v>-1.70771071818108</v>
      </c>
      <c r="AL1648" s="43">
        <v>10</v>
      </c>
      <c r="AN1648" s="46" t="s">
        <v>5240</v>
      </c>
      <c r="AO1648" s="5" t="s">
        <v>89</v>
      </c>
      <c r="AP1648" s="12" t="s">
        <v>259</v>
      </c>
      <c r="AR1648" s="7" t="s">
        <v>90</v>
      </c>
      <c r="AT1648" s="4" t="str">
        <f>CONCATENATE(AU1648,", ",AV1648,", ",AW1648,", ",AX1648,", ",AY1648,", ",AZ1648,", ",BA1648)</f>
        <v>Europe, France, FR, Bretagne, Ille-et-Vilaine, Rennes, Campus Institut Agro Rennes</v>
      </c>
      <c r="AU1648" s="1" t="s">
        <v>91</v>
      </c>
      <c r="AV1648" s="1" t="s">
        <v>92</v>
      </c>
      <c r="AW1648" s="1" t="s">
        <v>93</v>
      </c>
      <c r="AX1648" s="1" t="s">
        <v>94</v>
      </c>
      <c r="AY1648" s="1" t="s">
        <v>95</v>
      </c>
      <c r="AZ1648" s="1" t="s">
        <v>96</v>
      </c>
      <c r="BA1648" s="1" t="s">
        <v>5242</v>
      </c>
      <c r="BC1648" s="43"/>
      <c r="BF1648" s="43" t="s">
        <v>4596</v>
      </c>
      <c r="BG1648" s="43" t="s">
        <v>93</v>
      </c>
      <c r="BH1648" s="7" t="s">
        <v>97</v>
      </c>
      <c r="BJ1648" s="7" t="s">
        <v>98</v>
      </c>
      <c r="BK1648" s="7" t="s">
        <v>99</v>
      </c>
      <c r="BL1648" s="7" t="s">
        <v>4597</v>
      </c>
      <c r="BM1648" s="7" t="s">
        <v>4598</v>
      </c>
      <c r="BS1648" s="12" t="s">
        <v>259</v>
      </c>
      <c r="BU1648" s="43">
        <v>1</v>
      </c>
      <c r="BW1648" s="43" t="s">
        <v>103</v>
      </c>
    </row>
    <row r="1649" spans="3:75" x14ac:dyDescent="0.35">
      <c r="C1649" s="43" t="str">
        <f t="shared" si="25"/>
        <v>IARA:BDT-10:2022: 1648</v>
      </c>
      <c r="D1649" s="43">
        <v>1648</v>
      </c>
      <c r="E1649" s="43" t="s">
        <v>5236</v>
      </c>
      <c r="F1649" s="1" t="s">
        <v>73</v>
      </c>
      <c r="G1649" s="43" t="s">
        <v>5281</v>
      </c>
      <c r="H1649" s="2">
        <v>44845</v>
      </c>
      <c r="J1649" s="12">
        <f>YEAR(H1649)</f>
        <v>2022</v>
      </c>
      <c r="K1649" s="12">
        <f>MONTH(H1649)</f>
        <v>10</v>
      </c>
      <c r="L1649" s="12">
        <f>DAY(H1649)</f>
        <v>11</v>
      </c>
      <c r="M1649" s="13"/>
      <c r="P1649" s="12" t="s">
        <v>75</v>
      </c>
      <c r="Q1649" s="12" t="str">
        <f>CONCATENATE(X1649," ",Y1649)</f>
        <v>Pieris rapae</v>
      </c>
      <c r="R1649" s="14" t="str">
        <f>CONCATENATE(S1649,", ",T1649,", ",U1649,", ",V1649,", ",W1649,", ",X1649,", ",Y1649)</f>
        <v>Animalia, Arthropoda, Insecta, Lepidoptera, Pieridae, Pieris, rapae</v>
      </c>
      <c r="S1649" s="6" t="s">
        <v>76</v>
      </c>
      <c r="T1649" s="6" t="s">
        <v>208</v>
      </c>
      <c r="U1649" s="6" t="s">
        <v>209</v>
      </c>
      <c r="V1649" s="6" t="s">
        <v>210</v>
      </c>
      <c r="W1649" s="6" t="s">
        <v>211</v>
      </c>
      <c r="X1649" s="6" t="s">
        <v>227</v>
      </c>
      <c r="Y1649" s="6" t="s">
        <v>228</v>
      </c>
      <c r="AA1649" s="12" t="s">
        <v>83</v>
      </c>
      <c r="AB1649" s="6" t="s">
        <v>84</v>
      </c>
      <c r="AC1649" s="12" t="s">
        <v>229</v>
      </c>
      <c r="AD1649" s="12" t="s">
        <v>259</v>
      </c>
      <c r="AE1649" s="2">
        <v>44845</v>
      </c>
      <c r="AF1649" s="43" t="s">
        <v>87</v>
      </c>
      <c r="AG1649" s="7" t="s">
        <v>230</v>
      </c>
      <c r="AH1649" s="43">
        <v>48.112466642808698</v>
      </c>
      <c r="AI1649" s="43">
        <v>-1.7078716140835799</v>
      </c>
      <c r="AL1649" s="43">
        <v>10</v>
      </c>
      <c r="AN1649" s="46" t="s">
        <v>5240</v>
      </c>
      <c r="AO1649" s="5" t="s">
        <v>89</v>
      </c>
      <c r="AP1649" s="12" t="s">
        <v>259</v>
      </c>
      <c r="AR1649" s="7" t="s">
        <v>90</v>
      </c>
      <c r="AT1649" s="4" t="str">
        <f>CONCATENATE(AU1649,", ",AV1649,", ",AW1649,", ",AX1649,", ",AY1649,", ",AZ1649,", ",BA1649)</f>
        <v>Europe, France, FR, Bretagne, Ille-et-Vilaine, Rennes, Campus Institut Agro Rennes</v>
      </c>
      <c r="AU1649" s="1" t="s">
        <v>91</v>
      </c>
      <c r="AV1649" s="1" t="s">
        <v>92</v>
      </c>
      <c r="AW1649" s="1" t="s">
        <v>93</v>
      </c>
      <c r="AX1649" s="1" t="s">
        <v>94</v>
      </c>
      <c r="AY1649" s="1" t="s">
        <v>95</v>
      </c>
      <c r="AZ1649" s="1" t="s">
        <v>96</v>
      </c>
      <c r="BA1649" s="1" t="s">
        <v>5242</v>
      </c>
      <c r="BC1649" s="43"/>
      <c r="BF1649" s="43" t="s">
        <v>4596</v>
      </c>
      <c r="BG1649" s="43" t="s">
        <v>93</v>
      </c>
      <c r="BH1649" s="7" t="s">
        <v>97</v>
      </c>
      <c r="BJ1649" s="7" t="s">
        <v>98</v>
      </c>
      <c r="BK1649" s="7" t="s">
        <v>99</v>
      </c>
      <c r="BL1649" s="7" t="s">
        <v>4597</v>
      </c>
      <c r="BM1649" s="7" t="s">
        <v>4598</v>
      </c>
      <c r="BS1649" s="12" t="s">
        <v>259</v>
      </c>
      <c r="BU1649" s="43">
        <v>1</v>
      </c>
      <c r="BW1649" s="43" t="s">
        <v>103</v>
      </c>
    </row>
    <row r="1650" spans="3:75" x14ac:dyDescent="0.35">
      <c r="C1650" s="43" t="str">
        <f t="shared" si="25"/>
        <v>IARA:BDT-10:2022: 1649</v>
      </c>
      <c r="D1650" s="43">
        <v>1649</v>
      </c>
      <c r="E1650" s="43" t="s">
        <v>5236</v>
      </c>
      <c r="F1650" s="1" t="s">
        <v>73</v>
      </c>
      <c r="G1650" s="43" t="s">
        <v>5281</v>
      </c>
      <c r="H1650" s="2">
        <v>44845</v>
      </c>
      <c r="J1650" s="12">
        <f>YEAR(H1650)</f>
        <v>2022</v>
      </c>
      <c r="K1650" s="12">
        <f>MONTH(H1650)</f>
        <v>10</v>
      </c>
      <c r="L1650" s="12">
        <f>DAY(H1650)</f>
        <v>11</v>
      </c>
      <c r="M1650" s="13"/>
      <c r="P1650" s="12" t="s">
        <v>75</v>
      </c>
      <c r="Q1650" s="12" t="str">
        <f>CONCATENATE(X1650," ",Y1650)</f>
        <v>Vanessa atalanta</v>
      </c>
      <c r="R1650" s="14" t="str">
        <f>CONCATENATE(S1650,", ",T1650,", ",U1650,", ",V1650,", ",W1650,", ",X1650,", ",Y1650)</f>
        <v>Animalia, Arthropoda, Insecta, Lepidoptera, Nymphalidae, Vanessa, atalanta</v>
      </c>
      <c r="S1650" s="6" t="s">
        <v>76</v>
      </c>
      <c r="T1650" s="6" t="s">
        <v>208</v>
      </c>
      <c r="U1650" s="6" t="s">
        <v>209</v>
      </c>
      <c r="V1650" s="6" t="s">
        <v>210</v>
      </c>
      <c r="W1650" s="6" t="s">
        <v>238</v>
      </c>
      <c r="X1650" s="6" t="s">
        <v>247</v>
      </c>
      <c r="Y1650" s="6" t="s">
        <v>248</v>
      </c>
      <c r="AA1650" s="12" t="s">
        <v>83</v>
      </c>
      <c r="AB1650" s="6" t="s">
        <v>84</v>
      </c>
      <c r="AC1650" s="12" t="s">
        <v>249</v>
      </c>
      <c r="AD1650" s="12" t="s">
        <v>259</v>
      </c>
      <c r="AE1650" s="2">
        <v>44845</v>
      </c>
      <c r="AF1650" s="43" t="s">
        <v>87</v>
      </c>
      <c r="AG1650" s="7" t="s">
        <v>250</v>
      </c>
      <c r="AH1650" s="43">
        <v>48.112452863940597</v>
      </c>
      <c r="AI1650" s="43">
        <v>-1.70821629207377</v>
      </c>
      <c r="AL1650" s="43">
        <v>10</v>
      </c>
      <c r="AN1650" s="46" t="s">
        <v>5240</v>
      </c>
      <c r="AO1650" s="5" t="s">
        <v>89</v>
      </c>
      <c r="AP1650" s="12" t="s">
        <v>259</v>
      </c>
      <c r="AR1650" s="7" t="s">
        <v>90</v>
      </c>
      <c r="AT1650" s="4" t="str">
        <f>CONCATENATE(AU1650,", ",AV1650,", ",AW1650,", ",AX1650,", ",AY1650,", ",AZ1650,", ",BA1650)</f>
        <v>Europe, France, FR, Bretagne, Ille-et-Vilaine, Rennes, Campus Institut Agro Rennes</v>
      </c>
      <c r="AU1650" s="1" t="s">
        <v>91</v>
      </c>
      <c r="AV1650" s="1" t="s">
        <v>92</v>
      </c>
      <c r="AW1650" s="1" t="s">
        <v>93</v>
      </c>
      <c r="AX1650" s="1" t="s">
        <v>94</v>
      </c>
      <c r="AY1650" s="1" t="s">
        <v>95</v>
      </c>
      <c r="AZ1650" s="1" t="s">
        <v>96</v>
      </c>
      <c r="BA1650" s="1" t="s">
        <v>5242</v>
      </c>
      <c r="BC1650" s="43"/>
      <c r="BF1650" s="43" t="s">
        <v>4596</v>
      </c>
      <c r="BG1650" s="43" t="s">
        <v>93</v>
      </c>
      <c r="BH1650" s="7" t="s">
        <v>97</v>
      </c>
      <c r="BJ1650" s="7" t="s">
        <v>98</v>
      </c>
      <c r="BK1650" s="7" t="s">
        <v>99</v>
      </c>
      <c r="BL1650" s="7" t="s">
        <v>4597</v>
      </c>
      <c r="BM1650" s="7" t="s">
        <v>4598</v>
      </c>
      <c r="BS1650" s="12" t="s">
        <v>259</v>
      </c>
      <c r="BU1650" s="43">
        <v>1</v>
      </c>
      <c r="BW1650" s="43" t="s">
        <v>103</v>
      </c>
    </row>
    <row r="1651" spans="3:75" x14ac:dyDescent="0.35">
      <c r="C1651" s="43" t="str">
        <f t="shared" si="25"/>
        <v>IARA:BDT-10:2022: 1650</v>
      </c>
      <c r="D1651" s="43">
        <v>1650</v>
      </c>
      <c r="E1651" s="43" t="s">
        <v>5236</v>
      </c>
      <c r="F1651" s="1" t="s">
        <v>73</v>
      </c>
      <c r="G1651" s="43" t="s">
        <v>5281</v>
      </c>
      <c r="H1651" s="2">
        <v>44845</v>
      </c>
      <c r="J1651" s="12">
        <f>YEAR(H1651)</f>
        <v>2022</v>
      </c>
      <c r="K1651" s="12">
        <f>MONTH(H1651)</f>
        <v>10</v>
      </c>
      <c r="L1651" s="12">
        <f>DAY(H1651)</f>
        <v>11</v>
      </c>
      <c r="M1651" s="13"/>
      <c r="P1651" s="12" t="s">
        <v>75</v>
      </c>
      <c r="Q1651" s="12" t="str">
        <f>CONCATENATE(X1651," ",Y1651)</f>
        <v>Pararge aegeria</v>
      </c>
      <c r="R1651" s="14" t="str">
        <f>CONCATENATE(S1651,", ",T1651,", ",U1651,", ",V1651,", ",W1651,", ",X1651,", ",Y1651)</f>
        <v>Animalia, Arthropoda, Insecta, Lepidoptera, Nymphalidae, Pararge, aegeria</v>
      </c>
      <c r="S1651" s="6" t="s">
        <v>76</v>
      </c>
      <c r="T1651" s="6" t="s">
        <v>208</v>
      </c>
      <c r="U1651" s="6" t="s">
        <v>209</v>
      </c>
      <c r="V1651" s="6" t="s">
        <v>210</v>
      </c>
      <c r="W1651" s="6" t="s">
        <v>238</v>
      </c>
      <c r="X1651" s="6" t="s">
        <v>243</v>
      </c>
      <c r="Y1651" s="6" t="s">
        <v>244</v>
      </c>
      <c r="AA1651" s="12" t="s">
        <v>83</v>
      </c>
      <c r="AB1651" s="6" t="s">
        <v>84</v>
      </c>
      <c r="AC1651" s="12" t="s">
        <v>245</v>
      </c>
      <c r="AD1651" s="12" t="s">
        <v>259</v>
      </c>
      <c r="AE1651" s="2">
        <v>44845</v>
      </c>
      <c r="AF1651" s="43" t="s">
        <v>87</v>
      </c>
      <c r="AG1651" s="7" t="s">
        <v>246</v>
      </c>
      <c r="AH1651" s="43">
        <v>48.1127631623363</v>
      </c>
      <c r="AI1651" s="43">
        <v>-1.7084467268926899</v>
      </c>
      <c r="AL1651" s="43">
        <v>10</v>
      </c>
      <c r="AN1651" s="46" t="s">
        <v>5240</v>
      </c>
      <c r="AO1651" s="5" t="s">
        <v>89</v>
      </c>
      <c r="AP1651" s="12" t="s">
        <v>259</v>
      </c>
      <c r="AR1651" s="7" t="s">
        <v>90</v>
      </c>
      <c r="AT1651" s="4" t="str">
        <f>CONCATENATE(AU1651,", ",AV1651,", ",AW1651,", ",AX1651,", ",AY1651,", ",AZ1651,", ",BA1651)</f>
        <v>Europe, France, FR, Bretagne, Ille-et-Vilaine, Rennes, Campus Institut Agro Rennes</v>
      </c>
      <c r="AU1651" s="1" t="s">
        <v>91</v>
      </c>
      <c r="AV1651" s="1" t="s">
        <v>92</v>
      </c>
      <c r="AW1651" s="1" t="s">
        <v>93</v>
      </c>
      <c r="AX1651" s="1" t="s">
        <v>94</v>
      </c>
      <c r="AY1651" s="1" t="s">
        <v>95</v>
      </c>
      <c r="AZ1651" s="1" t="s">
        <v>96</v>
      </c>
      <c r="BA1651" s="1" t="s">
        <v>5242</v>
      </c>
      <c r="BC1651" s="43"/>
      <c r="BF1651" s="43" t="s">
        <v>4596</v>
      </c>
      <c r="BG1651" s="43" t="s">
        <v>93</v>
      </c>
      <c r="BH1651" s="7" t="s">
        <v>97</v>
      </c>
      <c r="BJ1651" s="7" t="s">
        <v>98</v>
      </c>
      <c r="BK1651" s="7" t="s">
        <v>99</v>
      </c>
      <c r="BL1651" s="7" t="s">
        <v>4597</v>
      </c>
      <c r="BM1651" s="7" t="s">
        <v>4598</v>
      </c>
      <c r="BS1651" s="12" t="s">
        <v>259</v>
      </c>
      <c r="BU1651" s="43">
        <v>1</v>
      </c>
      <c r="BW1651" s="43" t="s">
        <v>103</v>
      </c>
    </row>
    <row r="1652" spans="3:75" x14ac:dyDescent="0.35">
      <c r="C1652" s="43" t="str">
        <f t="shared" si="25"/>
        <v>IARA:BDT-10:2022: 1651</v>
      </c>
      <c r="D1652" s="43">
        <v>1651</v>
      </c>
      <c r="E1652" s="43" t="s">
        <v>5236</v>
      </c>
      <c r="F1652" s="1" t="s">
        <v>73</v>
      </c>
      <c r="G1652" s="43" t="s">
        <v>5281</v>
      </c>
      <c r="H1652" s="2">
        <v>44845</v>
      </c>
      <c r="J1652" s="12">
        <f>YEAR(H1652)</f>
        <v>2022</v>
      </c>
      <c r="K1652" s="12">
        <f>MONTH(H1652)</f>
        <v>10</v>
      </c>
      <c r="L1652" s="12">
        <f>DAY(H1652)</f>
        <v>11</v>
      </c>
      <c r="M1652" s="13"/>
      <c r="P1652" s="12" t="s">
        <v>75</v>
      </c>
      <c r="Q1652" s="12" t="str">
        <f>CONCATENATE(X1652," ",Y1652)</f>
        <v>Lycaena phlaeas</v>
      </c>
      <c r="R1652" s="14" t="str">
        <f>CONCATENATE(S1652,", ",T1652,", ",U1652,", ",V1652,", ",W1652,", ",X1652,", ",Y1652)</f>
        <v>Animalia, Arthropoda, Insecta, Lepidoptera, Lycaenidae, Lycaena, phlaeas</v>
      </c>
      <c r="S1652" s="6" t="s">
        <v>76</v>
      </c>
      <c r="T1652" s="6" t="s">
        <v>208</v>
      </c>
      <c r="U1652" s="6" t="s">
        <v>209</v>
      </c>
      <c r="V1652" s="6" t="s">
        <v>210</v>
      </c>
      <c r="W1652" s="6" t="s">
        <v>216</v>
      </c>
      <c r="X1652" s="6" t="s">
        <v>420</v>
      </c>
      <c r="Y1652" s="6" t="s">
        <v>421</v>
      </c>
      <c r="AA1652" s="12" t="s">
        <v>83</v>
      </c>
      <c r="AB1652" s="6" t="s">
        <v>422</v>
      </c>
      <c r="AC1652" s="12" t="s">
        <v>382</v>
      </c>
      <c r="AD1652" s="12" t="s">
        <v>259</v>
      </c>
      <c r="AE1652" s="2">
        <v>44845</v>
      </c>
      <c r="AF1652" s="43" t="s">
        <v>87</v>
      </c>
      <c r="AG1652" s="7" t="s">
        <v>419</v>
      </c>
      <c r="AH1652" s="43">
        <v>48.113071914945799</v>
      </c>
      <c r="AI1652" s="43">
        <v>-1.7081164133625999</v>
      </c>
      <c r="AL1652" s="43">
        <v>10</v>
      </c>
      <c r="AN1652" s="46" t="s">
        <v>5240</v>
      </c>
      <c r="AO1652" s="5" t="s">
        <v>89</v>
      </c>
      <c r="AP1652" s="12" t="s">
        <v>259</v>
      </c>
      <c r="AR1652" s="7" t="s">
        <v>90</v>
      </c>
      <c r="AT1652" s="4" t="str">
        <f>CONCATENATE(AU1652,", ",AV1652,", ",AW1652,", ",AX1652,", ",AY1652,", ",AZ1652,", ",BA1652)</f>
        <v>Europe, France, FR, Bretagne, Ille-et-Vilaine, Rennes, Campus Institut Agro Rennes</v>
      </c>
      <c r="AU1652" s="1" t="s">
        <v>91</v>
      </c>
      <c r="AV1652" s="1" t="s">
        <v>92</v>
      </c>
      <c r="AW1652" s="1" t="s">
        <v>93</v>
      </c>
      <c r="AX1652" s="1" t="s">
        <v>94</v>
      </c>
      <c r="AY1652" s="1" t="s">
        <v>95</v>
      </c>
      <c r="AZ1652" s="1" t="s">
        <v>96</v>
      </c>
      <c r="BA1652" s="1" t="s">
        <v>5242</v>
      </c>
      <c r="BC1652" s="43"/>
      <c r="BF1652" s="43" t="s">
        <v>4596</v>
      </c>
      <c r="BG1652" s="43" t="s">
        <v>93</v>
      </c>
      <c r="BH1652" s="7" t="s">
        <v>97</v>
      </c>
      <c r="BJ1652" s="7" t="s">
        <v>98</v>
      </c>
      <c r="BK1652" s="7" t="s">
        <v>99</v>
      </c>
      <c r="BL1652" s="7" t="s">
        <v>4597</v>
      </c>
      <c r="BM1652" s="7" t="s">
        <v>4598</v>
      </c>
      <c r="BS1652" s="12" t="s">
        <v>259</v>
      </c>
      <c r="BU1652" s="43">
        <v>1</v>
      </c>
      <c r="BW1652" s="43" t="s">
        <v>103</v>
      </c>
    </row>
    <row r="1653" spans="3:75" x14ac:dyDescent="0.35">
      <c r="C1653" s="43" t="str">
        <f t="shared" si="25"/>
        <v>IARA:BDT-10:2022: 1652</v>
      </c>
      <c r="D1653" s="43">
        <v>1652</v>
      </c>
      <c r="E1653" s="43" t="s">
        <v>5236</v>
      </c>
      <c r="F1653" s="1" t="s">
        <v>73</v>
      </c>
      <c r="G1653" s="43" t="s">
        <v>5281</v>
      </c>
      <c r="H1653" s="2">
        <v>44845</v>
      </c>
      <c r="J1653" s="12">
        <f>YEAR(H1653)</f>
        <v>2022</v>
      </c>
      <c r="K1653" s="12">
        <f>MONTH(H1653)</f>
        <v>10</v>
      </c>
      <c r="L1653" s="12">
        <f>DAY(H1653)</f>
        <v>11</v>
      </c>
      <c r="M1653" s="13"/>
      <c r="P1653" s="12" t="s">
        <v>75</v>
      </c>
      <c r="Q1653" s="12" t="str">
        <f>CONCATENATE(X1653," ",Y1653)</f>
        <v>Pieris rapae</v>
      </c>
      <c r="R1653" s="14" t="str">
        <f>CONCATENATE(S1653,", ",T1653,", ",U1653,", ",V1653,", ",W1653,", ",X1653,", ",Y1653)</f>
        <v>Animalia, Arthropoda, Insecta, Lepidoptera, Pieridae, Pieris, rapae</v>
      </c>
      <c r="S1653" s="6" t="s">
        <v>76</v>
      </c>
      <c r="T1653" s="6" t="s">
        <v>208</v>
      </c>
      <c r="U1653" s="6" t="s">
        <v>209</v>
      </c>
      <c r="V1653" s="6" t="s">
        <v>210</v>
      </c>
      <c r="W1653" s="6" t="s">
        <v>211</v>
      </c>
      <c r="X1653" s="6" t="s">
        <v>227</v>
      </c>
      <c r="Y1653" s="6" t="s">
        <v>228</v>
      </c>
      <c r="AA1653" s="12" t="s">
        <v>83</v>
      </c>
      <c r="AB1653" s="6" t="s">
        <v>84</v>
      </c>
      <c r="AC1653" s="12" t="s">
        <v>229</v>
      </c>
      <c r="AD1653" s="12" t="s">
        <v>259</v>
      </c>
      <c r="AE1653" s="2">
        <v>44845</v>
      </c>
      <c r="AF1653" s="43" t="s">
        <v>87</v>
      </c>
      <c r="AG1653" s="7" t="s">
        <v>230</v>
      </c>
      <c r="AH1653" s="43">
        <v>48.113114562782201</v>
      </c>
      <c r="AI1653" s="43">
        <v>-1.70804864737808</v>
      </c>
      <c r="AL1653" s="43">
        <v>10</v>
      </c>
      <c r="AN1653" s="46" t="s">
        <v>5240</v>
      </c>
      <c r="AO1653" s="5" t="s">
        <v>89</v>
      </c>
      <c r="AP1653" s="12" t="s">
        <v>259</v>
      </c>
      <c r="AR1653" s="7" t="s">
        <v>90</v>
      </c>
      <c r="AT1653" s="4" t="str">
        <f>CONCATENATE(AU1653,", ",AV1653,", ",AW1653,", ",AX1653,", ",AY1653,", ",AZ1653,", ",BA1653)</f>
        <v>Europe, France, FR, Bretagne, Ille-et-Vilaine, Rennes, Campus Institut Agro Rennes</v>
      </c>
      <c r="AU1653" s="1" t="s">
        <v>91</v>
      </c>
      <c r="AV1653" s="1" t="s">
        <v>92</v>
      </c>
      <c r="AW1653" s="1" t="s">
        <v>93</v>
      </c>
      <c r="AX1653" s="1" t="s">
        <v>94</v>
      </c>
      <c r="AY1653" s="1" t="s">
        <v>95</v>
      </c>
      <c r="AZ1653" s="1" t="s">
        <v>96</v>
      </c>
      <c r="BA1653" s="1" t="s">
        <v>5242</v>
      </c>
      <c r="BC1653" s="43"/>
      <c r="BF1653" s="43" t="s">
        <v>4596</v>
      </c>
      <c r="BG1653" s="43" t="s">
        <v>93</v>
      </c>
      <c r="BH1653" s="7" t="s">
        <v>97</v>
      </c>
      <c r="BJ1653" s="7" t="s">
        <v>98</v>
      </c>
      <c r="BK1653" s="7" t="s">
        <v>99</v>
      </c>
      <c r="BL1653" s="7" t="s">
        <v>4597</v>
      </c>
      <c r="BM1653" s="7" t="s">
        <v>4598</v>
      </c>
      <c r="BS1653" s="12" t="s">
        <v>259</v>
      </c>
      <c r="BU1653" s="43">
        <v>1</v>
      </c>
      <c r="BW1653" s="43" t="s">
        <v>103</v>
      </c>
    </row>
    <row r="1654" spans="3:75" x14ac:dyDescent="0.35">
      <c r="C1654" s="43" t="str">
        <f t="shared" si="25"/>
        <v>IARA:BDT-10:2022: 1653</v>
      </c>
      <c r="D1654" s="43">
        <v>1653</v>
      </c>
      <c r="E1654" s="43" t="s">
        <v>5236</v>
      </c>
      <c r="F1654" s="1" t="s">
        <v>73</v>
      </c>
      <c r="G1654" s="43" t="s">
        <v>5281</v>
      </c>
      <c r="H1654" s="2">
        <v>44845</v>
      </c>
      <c r="J1654" s="12">
        <f>YEAR(H1654)</f>
        <v>2022</v>
      </c>
      <c r="K1654" s="12">
        <f>MONTH(H1654)</f>
        <v>10</v>
      </c>
      <c r="L1654" s="12">
        <f>DAY(H1654)</f>
        <v>11</v>
      </c>
      <c r="M1654" s="13"/>
      <c r="P1654" s="12" t="s">
        <v>75</v>
      </c>
      <c r="Q1654" s="12" t="str">
        <f>CONCATENATE(X1654," ",Y1654)</f>
        <v>Pieris rapae</v>
      </c>
      <c r="R1654" s="14" t="str">
        <f>CONCATENATE(S1654,", ",T1654,", ",U1654,", ",V1654,", ",W1654,", ",X1654,", ",Y1654)</f>
        <v>Animalia, Arthropoda, Insecta, Lepidoptera, Pieridae, Pieris, rapae</v>
      </c>
      <c r="S1654" s="6" t="s">
        <v>76</v>
      </c>
      <c r="T1654" s="6" t="s">
        <v>208</v>
      </c>
      <c r="U1654" s="6" t="s">
        <v>209</v>
      </c>
      <c r="V1654" s="6" t="s">
        <v>210</v>
      </c>
      <c r="W1654" s="6" t="s">
        <v>211</v>
      </c>
      <c r="X1654" s="6" t="s">
        <v>227</v>
      </c>
      <c r="Y1654" s="6" t="s">
        <v>228</v>
      </c>
      <c r="AA1654" s="12" t="s">
        <v>83</v>
      </c>
      <c r="AB1654" s="6" t="s">
        <v>84</v>
      </c>
      <c r="AC1654" s="12" t="s">
        <v>229</v>
      </c>
      <c r="AD1654" s="12" t="s">
        <v>259</v>
      </c>
      <c r="AE1654" s="2">
        <v>44845</v>
      </c>
      <c r="AF1654" s="43" t="s">
        <v>87</v>
      </c>
      <c r="AG1654" s="7" t="s">
        <v>230</v>
      </c>
      <c r="AH1654" s="43">
        <v>48.113119196219699</v>
      </c>
      <c r="AI1654" s="43">
        <v>-1.70813255605722</v>
      </c>
      <c r="AL1654" s="43">
        <v>10</v>
      </c>
      <c r="AN1654" s="46" t="s">
        <v>5240</v>
      </c>
      <c r="AO1654" s="5" t="s">
        <v>89</v>
      </c>
      <c r="AP1654" s="12" t="s">
        <v>259</v>
      </c>
      <c r="AR1654" s="7" t="s">
        <v>90</v>
      </c>
      <c r="AT1654" s="4" t="str">
        <f>CONCATENATE(AU1654,", ",AV1654,", ",AW1654,", ",AX1654,", ",AY1654,", ",AZ1654,", ",BA1654)</f>
        <v>Europe, France, FR, Bretagne, Ille-et-Vilaine, Rennes, Campus Institut Agro Rennes</v>
      </c>
      <c r="AU1654" s="1" t="s">
        <v>91</v>
      </c>
      <c r="AV1654" s="1" t="s">
        <v>92</v>
      </c>
      <c r="AW1654" s="1" t="s">
        <v>93</v>
      </c>
      <c r="AX1654" s="1" t="s">
        <v>94</v>
      </c>
      <c r="AY1654" s="1" t="s">
        <v>95</v>
      </c>
      <c r="AZ1654" s="1" t="s">
        <v>96</v>
      </c>
      <c r="BA1654" s="1" t="s">
        <v>5242</v>
      </c>
      <c r="BC1654" s="43"/>
      <c r="BF1654" s="43" t="s">
        <v>4596</v>
      </c>
      <c r="BG1654" s="43" t="s">
        <v>93</v>
      </c>
      <c r="BH1654" s="7" t="s">
        <v>97</v>
      </c>
      <c r="BJ1654" s="7" t="s">
        <v>98</v>
      </c>
      <c r="BK1654" s="7" t="s">
        <v>99</v>
      </c>
      <c r="BL1654" s="7" t="s">
        <v>4597</v>
      </c>
      <c r="BM1654" s="7" t="s">
        <v>4598</v>
      </c>
      <c r="BS1654" s="12" t="s">
        <v>259</v>
      </c>
      <c r="BU1654" s="43">
        <v>1</v>
      </c>
      <c r="BW1654" s="43" t="s">
        <v>103</v>
      </c>
    </row>
    <row r="1655" spans="3:75" x14ac:dyDescent="0.35">
      <c r="C1655" s="43" t="str">
        <f t="shared" si="25"/>
        <v>IARA:BDT-10:2022: 1654</v>
      </c>
      <c r="D1655" s="43">
        <v>1654</v>
      </c>
      <c r="E1655" s="43" t="s">
        <v>5236</v>
      </c>
      <c r="F1655" s="1" t="s">
        <v>73</v>
      </c>
      <c r="G1655" s="43" t="s">
        <v>5281</v>
      </c>
      <c r="H1655" s="2">
        <v>44845</v>
      </c>
      <c r="J1655" s="12">
        <f>YEAR(H1655)</f>
        <v>2022</v>
      </c>
      <c r="K1655" s="12">
        <f>MONTH(H1655)</f>
        <v>10</v>
      </c>
      <c r="L1655" s="12">
        <f>DAY(H1655)</f>
        <v>11</v>
      </c>
      <c r="M1655" s="13"/>
      <c r="P1655" s="12" t="s">
        <v>75</v>
      </c>
      <c r="Q1655" s="12" t="str">
        <f>CONCATENATE(X1655," ",Y1655)</f>
        <v>Pieris rapae</v>
      </c>
      <c r="R1655" s="14" t="str">
        <f>CONCATENATE(S1655,", ",T1655,", ",U1655,", ",V1655,", ",W1655,", ",X1655,", ",Y1655)</f>
        <v>Animalia, Arthropoda, Insecta, Lepidoptera, Pieridae, Pieris, rapae</v>
      </c>
      <c r="S1655" s="6" t="s">
        <v>76</v>
      </c>
      <c r="T1655" s="6" t="s">
        <v>208</v>
      </c>
      <c r="U1655" s="6" t="s">
        <v>209</v>
      </c>
      <c r="V1655" s="6" t="s">
        <v>210</v>
      </c>
      <c r="W1655" s="6" t="s">
        <v>211</v>
      </c>
      <c r="X1655" s="6" t="s">
        <v>227</v>
      </c>
      <c r="Y1655" s="6" t="s">
        <v>228</v>
      </c>
      <c r="AA1655" s="12" t="s">
        <v>83</v>
      </c>
      <c r="AB1655" s="6" t="s">
        <v>84</v>
      </c>
      <c r="AC1655" s="12" t="s">
        <v>229</v>
      </c>
      <c r="AD1655" s="12" t="s">
        <v>259</v>
      </c>
      <c r="AE1655" s="2">
        <v>44845</v>
      </c>
      <c r="AF1655" s="43" t="s">
        <v>87</v>
      </c>
      <c r="AG1655" s="7" t="s">
        <v>230</v>
      </c>
      <c r="AH1655" s="43">
        <v>48.1130437604264</v>
      </c>
      <c r="AI1655" s="43">
        <v>-1.70822125502306</v>
      </c>
      <c r="AL1655" s="43">
        <v>10</v>
      </c>
      <c r="AN1655" s="46" t="s">
        <v>5240</v>
      </c>
      <c r="AO1655" s="5" t="s">
        <v>89</v>
      </c>
      <c r="AP1655" s="12" t="s">
        <v>259</v>
      </c>
      <c r="AR1655" s="7" t="s">
        <v>90</v>
      </c>
      <c r="AT1655" s="4" t="str">
        <f>CONCATENATE(AU1655,", ",AV1655,", ",AW1655,", ",AX1655,", ",AY1655,", ",AZ1655,", ",BA1655)</f>
        <v>Europe, France, FR, Bretagne, Ille-et-Vilaine, Rennes, Campus Institut Agro Rennes</v>
      </c>
      <c r="AU1655" s="1" t="s">
        <v>91</v>
      </c>
      <c r="AV1655" s="1" t="s">
        <v>92</v>
      </c>
      <c r="AW1655" s="1" t="s">
        <v>93</v>
      </c>
      <c r="AX1655" s="1" t="s">
        <v>94</v>
      </c>
      <c r="AY1655" s="1" t="s">
        <v>95</v>
      </c>
      <c r="AZ1655" s="1" t="s">
        <v>96</v>
      </c>
      <c r="BA1655" s="1" t="s">
        <v>5242</v>
      </c>
      <c r="BC1655" s="43"/>
      <c r="BF1655" s="43" t="s">
        <v>4596</v>
      </c>
      <c r="BG1655" s="43" t="s">
        <v>93</v>
      </c>
      <c r="BH1655" s="7" t="s">
        <v>97</v>
      </c>
      <c r="BJ1655" s="7" t="s">
        <v>98</v>
      </c>
      <c r="BK1655" s="7" t="s">
        <v>99</v>
      </c>
      <c r="BL1655" s="7" t="s">
        <v>4597</v>
      </c>
      <c r="BM1655" s="7" t="s">
        <v>4598</v>
      </c>
      <c r="BS1655" s="12" t="s">
        <v>259</v>
      </c>
      <c r="BU1655" s="43">
        <v>1</v>
      </c>
      <c r="BW1655" s="43" t="s">
        <v>103</v>
      </c>
    </row>
    <row r="1656" spans="3:75" x14ac:dyDescent="0.35">
      <c r="C1656" s="43" t="str">
        <f t="shared" si="25"/>
        <v>IARA:BDT-10:2022: 1655</v>
      </c>
      <c r="D1656" s="43">
        <v>1655</v>
      </c>
      <c r="E1656" s="43" t="s">
        <v>5236</v>
      </c>
      <c r="F1656" s="1" t="s">
        <v>73</v>
      </c>
      <c r="G1656" s="43" t="s">
        <v>5281</v>
      </c>
      <c r="H1656" s="2">
        <v>44845</v>
      </c>
      <c r="J1656" s="12">
        <f>YEAR(H1656)</f>
        <v>2022</v>
      </c>
      <c r="K1656" s="12">
        <f>MONTH(H1656)</f>
        <v>10</v>
      </c>
      <c r="L1656" s="12">
        <f>DAY(H1656)</f>
        <v>11</v>
      </c>
      <c r="M1656" s="13"/>
      <c r="P1656" s="12" t="s">
        <v>75</v>
      </c>
      <c r="Q1656" s="12" t="str">
        <f>CONCATENATE(X1656," ",Y1656)</f>
        <v>Pieris rapae</v>
      </c>
      <c r="R1656" s="14" t="str">
        <f>CONCATENATE(S1656,", ",T1656,", ",U1656,", ",V1656,", ",W1656,", ",X1656,", ",Y1656)</f>
        <v>Animalia, Arthropoda, Insecta, Lepidoptera, Pieridae, Pieris, rapae</v>
      </c>
      <c r="S1656" s="6" t="s">
        <v>76</v>
      </c>
      <c r="T1656" s="6" t="s">
        <v>208</v>
      </c>
      <c r="U1656" s="6" t="s">
        <v>209</v>
      </c>
      <c r="V1656" s="6" t="s">
        <v>210</v>
      </c>
      <c r="W1656" s="6" t="s">
        <v>211</v>
      </c>
      <c r="X1656" s="6" t="s">
        <v>227</v>
      </c>
      <c r="Y1656" s="6" t="s">
        <v>228</v>
      </c>
      <c r="AA1656" s="12" t="s">
        <v>83</v>
      </c>
      <c r="AB1656" s="6" t="s">
        <v>84</v>
      </c>
      <c r="AC1656" s="12" t="s">
        <v>229</v>
      </c>
      <c r="AD1656" s="12" t="s">
        <v>259</v>
      </c>
      <c r="AE1656" s="2">
        <v>44845</v>
      </c>
      <c r="AF1656" s="43" t="s">
        <v>87</v>
      </c>
      <c r="AG1656" s="7" t="s">
        <v>230</v>
      </c>
      <c r="AH1656" s="43">
        <v>48.113106485337099</v>
      </c>
      <c r="AI1656" s="43">
        <v>-1.7082507024635001</v>
      </c>
      <c r="AL1656" s="43">
        <v>10</v>
      </c>
      <c r="AN1656" s="46" t="s">
        <v>5240</v>
      </c>
      <c r="AO1656" s="5" t="s">
        <v>89</v>
      </c>
      <c r="AP1656" s="12" t="s">
        <v>259</v>
      </c>
      <c r="AR1656" s="7" t="s">
        <v>90</v>
      </c>
      <c r="AT1656" s="4" t="str">
        <f>CONCATENATE(AU1656,", ",AV1656,", ",AW1656,", ",AX1656,", ",AY1656,", ",AZ1656,", ",BA1656)</f>
        <v>Europe, France, FR, Bretagne, Ille-et-Vilaine, Rennes, Campus Institut Agro Rennes</v>
      </c>
      <c r="AU1656" s="1" t="s">
        <v>91</v>
      </c>
      <c r="AV1656" s="1" t="s">
        <v>92</v>
      </c>
      <c r="AW1656" s="1" t="s">
        <v>93</v>
      </c>
      <c r="AX1656" s="1" t="s">
        <v>94</v>
      </c>
      <c r="AY1656" s="1" t="s">
        <v>95</v>
      </c>
      <c r="AZ1656" s="1" t="s">
        <v>96</v>
      </c>
      <c r="BA1656" s="1" t="s">
        <v>5242</v>
      </c>
      <c r="BC1656" s="43"/>
      <c r="BF1656" s="43" t="s">
        <v>4596</v>
      </c>
      <c r="BG1656" s="43" t="s">
        <v>93</v>
      </c>
      <c r="BH1656" s="7" t="s">
        <v>97</v>
      </c>
      <c r="BJ1656" s="7" t="s">
        <v>98</v>
      </c>
      <c r="BK1656" s="7" t="s">
        <v>99</v>
      </c>
      <c r="BL1656" s="7" t="s">
        <v>4597</v>
      </c>
      <c r="BM1656" s="7" t="s">
        <v>4598</v>
      </c>
      <c r="BS1656" s="12" t="s">
        <v>259</v>
      </c>
      <c r="BU1656" s="43">
        <v>1</v>
      </c>
      <c r="BW1656" s="43" t="s">
        <v>103</v>
      </c>
    </row>
    <row r="1657" spans="3:75" x14ac:dyDescent="0.35">
      <c r="C1657" s="43" t="str">
        <f t="shared" si="25"/>
        <v>IARA:BDT-10:2022: 1656</v>
      </c>
      <c r="D1657" s="43">
        <v>1656</v>
      </c>
      <c r="E1657" s="43" t="s">
        <v>5236</v>
      </c>
      <c r="F1657" s="1" t="s">
        <v>73</v>
      </c>
      <c r="G1657" s="43" t="s">
        <v>5281</v>
      </c>
      <c r="H1657" s="2">
        <v>44845</v>
      </c>
      <c r="J1657" s="12">
        <f>YEAR(H1657)</f>
        <v>2022</v>
      </c>
      <c r="K1657" s="12">
        <f>MONTH(H1657)</f>
        <v>10</v>
      </c>
      <c r="L1657" s="12">
        <f>DAY(H1657)</f>
        <v>11</v>
      </c>
      <c r="M1657" s="13"/>
      <c r="P1657" s="12" t="s">
        <v>75</v>
      </c>
      <c r="Q1657" s="12" t="str">
        <f>CONCATENATE(X1657," ",Y1657)</f>
        <v>Pararge aegeria</v>
      </c>
      <c r="R1657" s="14" t="str">
        <f>CONCATENATE(S1657,", ",T1657,", ",U1657,", ",V1657,", ",W1657,", ",X1657,", ",Y1657)</f>
        <v>Animalia, Arthropoda, Insecta, Lepidoptera, Nymphalidae, Pararge, aegeria</v>
      </c>
      <c r="S1657" s="6" t="s">
        <v>76</v>
      </c>
      <c r="T1657" s="6" t="s">
        <v>208</v>
      </c>
      <c r="U1657" s="6" t="s">
        <v>209</v>
      </c>
      <c r="V1657" s="6" t="s">
        <v>210</v>
      </c>
      <c r="W1657" s="6" t="s">
        <v>238</v>
      </c>
      <c r="X1657" s="6" t="s">
        <v>243</v>
      </c>
      <c r="Y1657" s="6" t="s">
        <v>244</v>
      </c>
      <c r="AA1657" s="12" t="s">
        <v>83</v>
      </c>
      <c r="AB1657" s="6" t="s">
        <v>84</v>
      </c>
      <c r="AC1657" s="12" t="s">
        <v>245</v>
      </c>
      <c r="AD1657" s="12" t="s">
        <v>259</v>
      </c>
      <c r="AE1657" s="2">
        <v>44845</v>
      </c>
      <c r="AF1657" s="43" t="s">
        <v>87</v>
      </c>
      <c r="AG1657" s="7" t="s">
        <v>246</v>
      </c>
      <c r="AH1657" s="43">
        <v>48.113196532465501</v>
      </c>
      <c r="AI1657" s="43">
        <v>-1.7079963143841299</v>
      </c>
      <c r="AL1657" s="43">
        <v>10</v>
      </c>
      <c r="AN1657" s="46" t="s">
        <v>5240</v>
      </c>
      <c r="AO1657" s="5" t="s">
        <v>89</v>
      </c>
      <c r="AP1657" s="12" t="s">
        <v>259</v>
      </c>
      <c r="AR1657" s="7" t="s">
        <v>90</v>
      </c>
      <c r="AT1657" s="4" t="str">
        <f>CONCATENATE(AU1657,", ",AV1657,", ",AW1657,", ",AX1657,", ",AY1657,", ",AZ1657,", ",BA1657)</f>
        <v>Europe, France, FR, Bretagne, Ille-et-Vilaine, Rennes, Campus Institut Agro Rennes</v>
      </c>
      <c r="AU1657" s="1" t="s">
        <v>91</v>
      </c>
      <c r="AV1657" s="1" t="s">
        <v>92</v>
      </c>
      <c r="AW1657" s="1" t="s">
        <v>93</v>
      </c>
      <c r="AX1657" s="1" t="s">
        <v>94</v>
      </c>
      <c r="AY1657" s="1" t="s">
        <v>95</v>
      </c>
      <c r="AZ1657" s="1" t="s">
        <v>96</v>
      </c>
      <c r="BA1657" s="1" t="s">
        <v>5242</v>
      </c>
      <c r="BC1657" s="43"/>
      <c r="BF1657" s="43" t="s">
        <v>4596</v>
      </c>
      <c r="BG1657" s="43" t="s">
        <v>93</v>
      </c>
      <c r="BH1657" s="7" t="s">
        <v>97</v>
      </c>
      <c r="BJ1657" s="7" t="s">
        <v>98</v>
      </c>
      <c r="BK1657" s="7" t="s">
        <v>99</v>
      </c>
      <c r="BL1657" s="7" t="s">
        <v>4597</v>
      </c>
      <c r="BM1657" s="7" t="s">
        <v>4598</v>
      </c>
      <c r="BS1657" s="12" t="s">
        <v>259</v>
      </c>
      <c r="BU1657" s="43">
        <v>1</v>
      </c>
      <c r="BW1657" s="43" t="s">
        <v>103</v>
      </c>
    </row>
    <row r="1658" spans="3:75" x14ac:dyDescent="0.35">
      <c r="C1658" s="43" t="str">
        <f t="shared" si="25"/>
        <v>IARA:BDT-10:2022: 1657</v>
      </c>
      <c r="D1658" s="43">
        <v>1657</v>
      </c>
      <c r="E1658" s="43" t="s">
        <v>5236</v>
      </c>
      <c r="F1658" s="1" t="s">
        <v>73</v>
      </c>
      <c r="G1658" s="43" t="s">
        <v>5281</v>
      </c>
      <c r="H1658" s="2">
        <v>44845</v>
      </c>
      <c r="J1658" s="12">
        <f>YEAR(H1658)</f>
        <v>2022</v>
      </c>
      <c r="K1658" s="12">
        <f>MONTH(H1658)</f>
        <v>10</v>
      </c>
      <c r="L1658" s="12">
        <f>DAY(H1658)</f>
        <v>11</v>
      </c>
      <c r="M1658" s="13"/>
      <c r="P1658" s="12" t="s">
        <v>75</v>
      </c>
      <c r="Q1658" s="12" t="str">
        <f>CONCATENATE(X1658," ",Y1658)</f>
        <v>Pieris rapae</v>
      </c>
      <c r="R1658" s="14" t="str">
        <f>CONCATENATE(S1658,", ",T1658,", ",U1658,", ",V1658,", ",W1658,", ",X1658,", ",Y1658)</f>
        <v>Animalia, Arthropoda, Insecta, Lepidoptera, Pieridae, Pieris, rapae</v>
      </c>
      <c r="S1658" s="6" t="s">
        <v>76</v>
      </c>
      <c r="T1658" s="6" t="s">
        <v>208</v>
      </c>
      <c r="U1658" s="6" t="s">
        <v>209</v>
      </c>
      <c r="V1658" s="6" t="s">
        <v>210</v>
      </c>
      <c r="W1658" s="6" t="s">
        <v>211</v>
      </c>
      <c r="X1658" s="6" t="s">
        <v>227</v>
      </c>
      <c r="Y1658" s="6" t="s">
        <v>228</v>
      </c>
      <c r="AA1658" s="12" t="s">
        <v>83</v>
      </c>
      <c r="AB1658" s="6" t="s">
        <v>84</v>
      </c>
      <c r="AC1658" s="12" t="s">
        <v>229</v>
      </c>
      <c r="AD1658" s="12" t="s">
        <v>259</v>
      </c>
      <c r="AE1658" s="2">
        <v>44845</v>
      </c>
      <c r="AF1658" s="43" t="s">
        <v>87</v>
      </c>
      <c r="AG1658" s="7" t="s">
        <v>230</v>
      </c>
      <c r="AH1658" s="43">
        <v>48.113630855429797</v>
      </c>
      <c r="AI1658" s="43">
        <v>-1.7083213037595</v>
      </c>
      <c r="AL1658" s="43">
        <v>10</v>
      </c>
      <c r="AN1658" s="46" t="s">
        <v>5240</v>
      </c>
      <c r="AO1658" s="5" t="s">
        <v>89</v>
      </c>
      <c r="AP1658" s="12" t="s">
        <v>259</v>
      </c>
      <c r="AR1658" s="7" t="s">
        <v>90</v>
      </c>
      <c r="AT1658" s="4" t="str">
        <f>CONCATENATE(AU1658,", ",AV1658,", ",AW1658,", ",AX1658,", ",AY1658,", ",AZ1658,", ",BA1658)</f>
        <v>Europe, France, FR, Bretagne, Ille-et-Vilaine, Rennes, Campus Institut Agro Rennes</v>
      </c>
      <c r="AU1658" s="1" t="s">
        <v>91</v>
      </c>
      <c r="AV1658" s="1" t="s">
        <v>92</v>
      </c>
      <c r="AW1658" s="1" t="s">
        <v>93</v>
      </c>
      <c r="AX1658" s="1" t="s">
        <v>94</v>
      </c>
      <c r="AY1658" s="1" t="s">
        <v>95</v>
      </c>
      <c r="AZ1658" s="1" t="s">
        <v>96</v>
      </c>
      <c r="BA1658" s="1" t="s">
        <v>5242</v>
      </c>
      <c r="BC1658" s="43"/>
      <c r="BF1658" s="43" t="s">
        <v>4596</v>
      </c>
      <c r="BG1658" s="43" t="s">
        <v>93</v>
      </c>
      <c r="BH1658" s="7" t="s">
        <v>97</v>
      </c>
      <c r="BJ1658" s="7" t="s">
        <v>98</v>
      </c>
      <c r="BK1658" s="7" t="s">
        <v>99</v>
      </c>
      <c r="BL1658" s="7" t="s">
        <v>4597</v>
      </c>
      <c r="BM1658" s="7" t="s">
        <v>4598</v>
      </c>
      <c r="BS1658" s="12" t="s">
        <v>259</v>
      </c>
      <c r="BU1658" s="43">
        <v>1</v>
      </c>
      <c r="BW1658" s="43" t="s">
        <v>103</v>
      </c>
    </row>
    <row r="1659" spans="3:75" x14ac:dyDescent="0.35">
      <c r="C1659" s="43" t="str">
        <f t="shared" si="25"/>
        <v>IARA:BDT-10:2022: 1658</v>
      </c>
      <c r="D1659" s="43">
        <v>1658</v>
      </c>
      <c r="E1659" s="43" t="s">
        <v>5236</v>
      </c>
      <c r="F1659" s="1" t="s">
        <v>73</v>
      </c>
      <c r="G1659" s="43" t="s">
        <v>5281</v>
      </c>
      <c r="H1659" s="2">
        <v>44845</v>
      </c>
      <c r="J1659" s="12">
        <f>YEAR(H1659)</f>
        <v>2022</v>
      </c>
      <c r="K1659" s="12">
        <f>MONTH(H1659)</f>
        <v>10</v>
      </c>
      <c r="L1659" s="12">
        <f>DAY(H1659)</f>
        <v>11</v>
      </c>
      <c r="M1659" s="13"/>
      <c r="P1659" s="12" t="s">
        <v>75</v>
      </c>
      <c r="Q1659" s="12" t="str">
        <f>CONCATENATE(X1659," ",Y1659)</f>
        <v>Lampides boeticus</v>
      </c>
      <c r="R1659" s="14" t="str">
        <f>CONCATENATE(S1659,", ",T1659,", ",U1659,", ",V1659,", ",W1659,", ",X1659,", ",Y1659)</f>
        <v>Animalia, Arthropoda, Insecta, Lepidoptera, Lycaenidae, Lampides, boeticus</v>
      </c>
      <c r="S1659" s="6" t="s">
        <v>76</v>
      </c>
      <c r="T1659" s="6" t="s">
        <v>208</v>
      </c>
      <c r="U1659" s="6" t="s">
        <v>209</v>
      </c>
      <c r="V1659" s="6" t="s">
        <v>210</v>
      </c>
      <c r="W1659" s="6" t="s">
        <v>216</v>
      </c>
      <c r="X1659" s="6" t="s">
        <v>400</v>
      </c>
      <c r="Y1659" s="6" t="s">
        <v>401</v>
      </c>
      <c r="AA1659" s="12" t="s">
        <v>83</v>
      </c>
      <c r="AB1659" s="6" t="s">
        <v>402</v>
      </c>
      <c r="AC1659" s="12" t="s">
        <v>384</v>
      </c>
      <c r="AD1659" s="12" t="s">
        <v>259</v>
      </c>
      <c r="AE1659" s="2">
        <v>44845</v>
      </c>
      <c r="AF1659" s="43" t="s">
        <v>87</v>
      </c>
      <c r="AG1659" s="7" t="s">
        <v>399</v>
      </c>
      <c r="AH1659" s="43">
        <v>48.113811427113099</v>
      </c>
      <c r="AI1659" s="43">
        <v>-1.70859981960281</v>
      </c>
      <c r="AL1659" s="43">
        <v>10</v>
      </c>
      <c r="AN1659" s="46" t="s">
        <v>5240</v>
      </c>
      <c r="AO1659" s="5" t="s">
        <v>89</v>
      </c>
      <c r="AP1659" s="12" t="s">
        <v>259</v>
      </c>
      <c r="AR1659" s="7" t="s">
        <v>90</v>
      </c>
      <c r="AT1659" s="4" t="str">
        <f>CONCATENATE(AU1659,", ",AV1659,", ",AW1659,", ",AX1659,", ",AY1659,", ",AZ1659,", ",BA1659)</f>
        <v>Europe, France, FR, Bretagne, Ille-et-Vilaine, Rennes, Campus Institut Agro Rennes</v>
      </c>
      <c r="AU1659" s="1" t="s">
        <v>91</v>
      </c>
      <c r="AV1659" s="1" t="s">
        <v>92</v>
      </c>
      <c r="AW1659" s="1" t="s">
        <v>93</v>
      </c>
      <c r="AX1659" s="1" t="s">
        <v>94</v>
      </c>
      <c r="AY1659" s="1" t="s">
        <v>95</v>
      </c>
      <c r="AZ1659" s="1" t="s">
        <v>96</v>
      </c>
      <c r="BA1659" s="1" t="s">
        <v>5242</v>
      </c>
      <c r="BC1659" s="43"/>
      <c r="BF1659" s="43" t="s">
        <v>4596</v>
      </c>
      <c r="BG1659" s="43" t="s">
        <v>93</v>
      </c>
      <c r="BH1659" s="7" t="s">
        <v>97</v>
      </c>
      <c r="BJ1659" s="7" t="s">
        <v>98</v>
      </c>
      <c r="BK1659" s="7" t="s">
        <v>99</v>
      </c>
      <c r="BL1659" s="7" t="s">
        <v>4597</v>
      </c>
      <c r="BM1659" s="7" t="s">
        <v>4598</v>
      </c>
      <c r="BS1659" s="12" t="s">
        <v>259</v>
      </c>
      <c r="BU1659" s="43">
        <v>1</v>
      </c>
      <c r="BW1659" s="43" t="s">
        <v>103</v>
      </c>
    </row>
    <row r="1660" spans="3:75" x14ac:dyDescent="0.35">
      <c r="C1660" s="43" t="str">
        <f t="shared" si="25"/>
        <v>IARA:BDT-10:2022: 1659</v>
      </c>
      <c r="D1660" s="43">
        <v>1659</v>
      </c>
      <c r="E1660" s="43" t="s">
        <v>5236</v>
      </c>
      <c r="F1660" s="1" t="s">
        <v>73</v>
      </c>
      <c r="G1660" s="43" t="s">
        <v>5281</v>
      </c>
      <c r="H1660" s="2">
        <v>44845</v>
      </c>
      <c r="J1660" s="12">
        <f>YEAR(H1660)</f>
        <v>2022</v>
      </c>
      <c r="K1660" s="12">
        <f>MONTH(H1660)</f>
        <v>10</v>
      </c>
      <c r="L1660" s="12">
        <f>DAY(H1660)</f>
        <v>11</v>
      </c>
      <c r="M1660" s="13"/>
      <c r="P1660" s="12" t="s">
        <v>75</v>
      </c>
      <c r="Q1660" s="12" t="str">
        <f>CONCATENATE(X1660," ",Y1660)</f>
        <v>Colias crocea</v>
      </c>
      <c r="R1660" s="14" t="str">
        <f>CONCATENATE(S1660,", ",T1660,", ",U1660,", ",V1660,", ",W1660,", ",X1660,", ",Y1660)</f>
        <v>Animalia, Arthropoda, Insecta, Lepidoptera, Pieridae, Colias, crocea</v>
      </c>
      <c r="S1660" s="6" t="s">
        <v>76</v>
      </c>
      <c r="T1660" s="6" t="s">
        <v>208</v>
      </c>
      <c r="U1660" s="6" t="s">
        <v>209</v>
      </c>
      <c r="V1660" s="6" t="s">
        <v>210</v>
      </c>
      <c r="W1660" s="6" t="s">
        <v>211</v>
      </c>
      <c r="X1660" s="6" t="s">
        <v>468</v>
      </c>
      <c r="Y1660" s="6" t="s">
        <v>469</v>
      </c>
      <c r="AA1660" s="12" t="s">
        <v>83</v>
      </c>
      <c r="AB1660" s="6" t="s">
        <v>470</v>
      </c>
      <c r="AC1660" s="12" t="s">
        <v>371</v>
      </c>
      <c r="AD1660" s="12" t="s">
        <v>259</v>
      </c>
      <c r="AE1660" s="2">
        <v>44845</v>
      </c>
      <c r="AF1660" s="43" t="s">
        <v>87</v>
      </c>
      <c r="AG1660" s="7" t="s">
        <v>467</v>
      </c>
      <c r="AH1660" s="43">
        <v>48.113832198077297</v>
      </c>
      <c r="AI1660" s="43">
        <v>-1.7106771651366799</v>
      </c>
      <c r="AL1660" s="43">
        <v>10</v>
      </c>
      <c r="AN1660" s="46" t="s">
        <v>5240</v>
      </c>
      <c r="AO1660" s="5" t="s">
        <v>89</v>
      </c>
      <c r="AP1660" s="12" t="s">
        <v>259</v>
      </c>
      <c r="AR1660" s="7" t="s">
        <v>90</v>
      </c>
      <c r="AT1660" s="4" t="str">
        <f>CONCATENATE(AU1660,", ",AV1660,", ",AW1660,", ",AX1660,", ",AY1660,", ",AZ1660,", ",BA1660)</f>
        <v>Europe, France, FR, Bretagne, Ille-et-Vilaine, Rennes, Campus Institut Agro Rennes</v>
      </c>
      <c r="AU1660" s="1" t="s">
        <v>91</v>
      </c>
      <c r="AV1660" s="1" t="s">
        <v>92</v>
      </c>
      <c r="AW1660" s="1" t="s">
        <v>93</v>
      </c>
      <c r="AX1660" s="1" t="s">
        <v>94</v>
      </c>
      <c r="AY1660" s="1" t="s">
        <v>95</v>
      </c>
      <c r="AZ1660" s="1" t="s">
        <v>96</v>
      </c>
      <c r="BA1660" s="1" t="s">
        <v>5242</v>
      </c>
      <c r="BC1660" s="43"/>
      <c r="BF1660" s="43" t="s">
        <v>4596</v>
      </c>
      <c r="BG1660" s="43" t="s">
        <v>93</v>
      </c>
      <c r="BH1660" s="7" t="s">
        <v>97</v>
      </c>
      <c r="BJ1660" s="7" t="s">
        <v>98</v>
      </c>
      <c r="BK1660" s="7" t="s">
        <v>99</v>
      </c>
      <c r="BL1660" s="7" t="s">
        <v>4597</v>
      </c>
      <c r="BM1660" s="7" t="s">
        <v>4598</v>
      </c>
      <c r="BS1660" s="12" t="s">
        <v>259</v>
      </c>
      <c r="BU1660" s="43">
        <v>1</v>
      </c>
      <c r="BW1660" s="43" t="s">
        <v>103</v>
      </c>
    </row>
    <row r="1661" spans="3:75" x14ac:dyDescent="0.35">
      <c r="C1661" s="43" t="str">
        <f t="shared" si="25"/>
        <v>IARA:BDT-10:2022: 1660</v>
      </c>
      <c r="D1661" s="43">
        <v>1660</v>
      </c>
      <c r="E1661" s="43" t="s">
        <v>5236</v>
      </c>
      <c r="F1661" s="1" t="s">
        <v>73</v>
      </c>
      <c r="G1661" s="43" t="s">
        <v>5281</v>
      </c>
      <c r="H1661" s="2">
        <v>44845</v>
      </c>
      <c r="J1661" s="12">
        <f>YEAR(H1661)</f>
        <v>2022</v>
      </c>
      <c r="K1661" s="12">
        <f>MONTH(H1661)</f>
        <v>10</v>
      </c>
      <c r="L1661" s="12">
        <f>DAY(H1661)</f>
        <v>11</v>
      </c>
      <c r="M1661" s="13"/>
      <c r="P1661" s="12" t="s">
        <v>75</v>
      </c>
      <c r="Q1661" s="12" t="str">
        <f>CONCATENATE(X1661," ",Y1661)</f>
        <v>Lycaena phlaeas</v>
      </c>
      <c r="R1661" s="14" t="str">
        <f>CONCATENATE(S1661,", ",T1661,", ",U1661,", ",V1661,", ",W1661,", ",X1661,", ",Y1661)</f>
        <v>Animalia, Arthropoda, Insecta, Lepidoptera, Lycaenidae, Lycaena, phlaeas</v>
      </c>
      <c r="S1661" s="6" t="s">
        <v>76</v>
      </c>
      <c r="T1661" s="6" t="s">
        <v>208</v>
      </c>
      <c r="U1661" s="6" t="s">
        <v>209</v>
      </c>
      <c r="V1661" s="6" t="s">
        <v>210</v>
      </c>
      <c r="W1661" s="6" t="s">
        <v>216</v>
      </c>
      <c r="X1661" s="6" t="s">
        <v>420</v>
      </c>
      <c r="Y1661" s="6" t="s">
        <v>421</v>
      </c>
      <c r="AA1661" s="12" t="s">
        <v>83</v>
      </c>
      <c r="AB1661" s="6" t="s">
        <v>422</v>
      </c>
      <c r="AC1661" s="12" t="s">
        <v>382</v>
      </c>
      <c r="AD1661" s="12" t="s">
        <v>259</v>
      </c>
      <c r="AE1661" s="2">
        <v>44845</v>
      </c>
      <c r="AF1661" s="43" t="s">
        <v>87</v>
      </c>
      <c r="AG1661" s="7" t="s">
        <v>419</v>
      </c>
      <c r="AH1661" s="43">
        <v>48.113540077828802</v>
      </c>
      <c r="AI1661" s="43">
        <v>-1.7105914702193701</v>
      </c>
      <c r="AL1661" s="43">
        <v>10</v>
      </c>
      <c r="AN1661" s="46" t="s">
        <v>5240</v>
      </c>
      <c r="AO1661" s="5" t="s">
        <v>89</v>
      </c>
      <c r="AP1661" s="12" t="s">
        <v>259</v>
      </c>
      <c r="AR1661" s="7" t="s">
        <v>90</v>
      </c>
      <c r="AT1661" s="4" t="str">
        <f>CONCATENATE(AU1661,", ",AV1661,", ",AW1661,", ",AX1661,", ",AY1661,", ",AZ1661,", ",BA1661)</f>
        <v>Europe, France, FR, Bretagne, Ille-et-Vilaine, Rennes, Campus Institut Agro Rennes</v>
      </c>
      <c r="AU1661" s="1" t="s">
        <v>91</v>
      </c>
      <c r="AV1661" s="1" t="s">
        <v>92</v>
      </c>
      <c r="AW1661" s="1" t="s">
        <v>93</v>
      </c>
      <c r="AX1661" s="1" t="s">
        <v>94</v>
      </c>
      <c r="AY1661" s="1" t="s">
        <v>95</v>
      </c>
      <c r="AZ1661" s="1" t="s">
        <v>96</v>
      </c>
      <c r="BA1661" s="1" t="s">
        <v>5242</v>
      </c>
      <c r="BC1661" s="43"/>
      <c r="BF1661" s="43" t="s">
        <v>4596</v>
      </c>
      <c r="BG1661" s="43" t="s">
        <v>93</v>
      </c>
      <c r="BH1661" s="7" t="s">
        <v>97</v>
      </c>
      <c r="BJ1661" s="7" t="s">
        <v>98</v>
      </c>
      <c r="BK1661" s="7" t="s">
        <v>99</v>
      </c>
      <c r="BL1661" s="7" t="s">
        <v>4597</v>
      </c>
      <c r="BM1661" s="7" t="s">
        <v>4598</v>
      </c>
      <c r="BS1661" s="12" t="s">
        <v>259</v>
      </c>
      <c r="BU1661" s="43">
        <v>1</v>
      </c>
      <c r="BW1661" s="43" t="s">
        <v>103</v>
      </c>
    </row>
    <row r="1662" spans="3:75" x14ac:dyDescent="0.35">
      <c r="C1662" s="43" t="str">
        <f t="shared" si="25"/>
        <v>IARA:BDT-10:2022: 1661</v>
      </c>
      <c r="D1662" s="43">
        <v>1661</v>
      </c>
      <c r="E1662" s="43" t="s">
        <v>5236</v>
      </c>
      <c r="F1662" s="1" t="s">
        <v>73</v>
      </c>
      <c r="G1662" s="43" t="s">
        <v>5281</v>
      </c>
      <c r="H1662" s="2">
        <v>44845</v>
      </c>
      <c r="J1662" s="12">
        <f>YEAR(H1662)</f>
        <v>2022</v>
      </c>
      <c r="K1662" s="12">
        <f>MONTH(H1662)</f>
        <v>10</v>
      </c>
      <c r="L1662" s="12">
        <f>DAY(H1662)</f>
        <v>11</v>
      </c>
      <c r="M1662" s="13"/>
      <c r="P1662" s="12" t="s">
        <v>75</v>
      </c>
      <c r="Q1662" s="12" t="str">
        <f>CONCATENATE(X1662," ",Y1662)</f>
        <v>Aglais io</v>
      </c>
      <c r="R1662" s="14" t="str">
        <f>CONCATENATE(S1662,", ",T1662,", ",U1662,", ",V1662,", ",W1662,", ",X1662,", ",Y1662)</f>
        <v>Animalia, Arthropoda, Insecta, Lepidoptera, Nymphalidae, Aglais, io</v>
      </c>
      <c r="S1662" s="6" t="s">
        <v>76</v>
      </c>
      <c r="T1662" s="6" t="s">
        <v>208</v>
      </c>
      <c r="U1662" s="6" t="s">
        <v>209</v>
      </c>
      <c r="V1662" s="6" t="s">
        <v>210</v>
      </c>
      <c r="W1662" s="6" t="s">
        <v>238</v>
      </c>
      <c r="X1662" s="6" t="s">
        <v>453</v>
      </c>
      <c r="Y1662" s="6" t="s">
        <v>454</v>
      </c>
      <c r="AA1662" s="12" t="s">
        <v>83</v>
      </c>
      <c r="AB1662" s="6" t="s">
        <v>84</v>
      </c>
      <c r="AC1662" s="12" t="s">
        <v>375</v>
      </c>
      <c r="AD1662" s="12" t="s">
        <v>259</v>
      </c>
      <c r="AE1662" s="2">
        <v>44845</v>
      </c>
      <c r="AF1662" s="43" t="s">
        <v>87</v>
      </c>
      <c r="AG1662" s="7" t="s">
        <v>452</v>
      </c>
      <c r="AH1662" s="43">
        <v>48.113512396517301</v>
      </c>
      <c r="AI1662" s="43">
        <v>-1.71068442582947</v>
      </c>
      <c r="AL1662" s="43">
        <v>10</v>
      </c>
      <c r="AN1662" s="46" t="s">
        <v>5240</v>
      </c>
      <c r="AO1662" s="5" t="s">
        <v>89</v>
      </c>
      <c r="AP1662" s="12" t="s">
        <v>259</v>
      </c>
      <c r="AR1662" s="7" t="s">
        <v>90</v>
      </c>
      <c r="AT1662" s="4" t="str">
        <f>CONCATENATE(AU1662,", ",AV1662,", ",AW1662,", ",AX1662,", ",AY1662,", ",AZ1662,", ",BA1662)</f>
        <v>Europe, France, FR, Bretagne, Ille-et-Vilaine, Rennes, Campus Institut Agro Rennes</v>
      </c>
      <c r="AU1662" s="1" t="s">
        <v>91</v>
      </c>
      <c r="AV1662" s="1" t="s">
        <v>92</v>
      </c>
      <c r="AW1662" s="1" t="s">
        <v>93</v>
      </c>
      <c r="AX1662" s="1" t="s">
        <v>94</v>
      </c>
      <c r="AY1662" s="1" t="s">
        <v>95</v>
      </c>
      <c r="AZ1662" s="1" t="s">
        <v>96</v>
      </c>
      <c r="BA1662" s="1" t="s">
        <v>5242</v>
      </c>
      <c r="BC1662" s="43"/>
      <c r="BF1662" s="43" t="s">
        <v>4596</v>
      </c>
      <c r="BG1662" s="43" t="s">
        <v>93</v>
      </c>
      <c r="BH1662" s="7" t="s">
        <v>97</v>
      </c>
      <c r="BJ1662" s="7" t="s">
        <v>98</v>
      </c>
      <c r="BK1662" s="7" t="s">
        <v>99</v>
      </c>
      <c r="BL1662" s="7" t="s">
        <v>4597</v>
      </c>
      <c r="BM1662" s="7" t="s">
        <v>4598</v>
      </c>
      <c r="BS1662" s="12" t="s">
        <v>259</v>
      </c>
      <c r="BU1662" s="43">
        <v>1</v>
      </c>
      <c r="BW1662" s="43" t="s">
        <v>103</v>
      </c>
    </row>
    <row r="1663" spans="3:75" x14ac:dyDescent="0.35">
      <c r="C1663" s="43" t="str">
        <f t="shared" si="25"/>
        <v>IARA:BDT-10:2022: 1662</v>
      </c>
      <c r="D1663" s="43">
        <v>1662</v>
      </c>
      <c r="E1663" s="43" t="s">
        <v>5236</v>
      </c>
      <c r="F1663" s="1" t="s">
        <v>73</v>
      </c>
      <c r="G1663" s="43" t="s">
        <v>5281</v>
      </c>
      <c r="H1663" s="2">
        <v>44845</v>
      </c>
      <c r="J1663" s="12">
        <f>YEAR(H1663)</f>
        <v>2022</v>
      </c>
      <c r="K1663" s="12">
        <f>MONTH(H1663)</f>
        <v>10</v>
      </c>
      <c r="L1663" s="12">
        <f>DAY(H1663)</f>
        <v>11</v>
      </c>
      <c r="M1663" s="13"/>
      <c r="P1663" s="12" t="s">
        <v>75</v>
      </c>
      <c r="Q1663" s="12" t="str">
        <f>CONCATENATE(X1663," ",Y1663)</f>
        <v>Colias crocea</v>
      </c>
      <c r="R1663" s="14" t="str">
        <f>CONCATENATE(S1663,", ",T1663,", ",U1663,", ",V1663,", ",W1663,", ",X1663,", ",Y1663)</f>
        <v>Animalia, Arthropoda, Insecta, Lepidoptera, Pieridae, Colias, crocea</v>
      </c>
      <c r="S1663" s="6" t="s">
        <v>76</v>
      </c>
      <c r="T1663" s="6" t="s">
        <v>208</v>
      </c>
      <c r="U1663" s="6" t="s">
        <v>209</v>
      </c>
      <c r="V1663" s="6" t="s">
        <v>210</v>
      </c>
      <c r="W1663" s="6" t="s">
        <v>211</v>
      </c>
      <c r="X1663" s="6" t="s">
        <v>468</v>
      </c>
      <c r="Y1663" s="6" t="s">
        <v>469</v>
      </c>
      <c r="AA1663" s="12" t="s">
        <v>83</v>
      </c>
      <c r="AB1663" s="6" t="s">
        <v>470</v>
      </c>
      <c r="AC1663" s="12" t="s">
        <v>371</v>
      </c>
      <c r="AD1663" s="12" t="s">
        <v>259</v>
      </c>
      <c r="AE1663" s="2">
        <v>44845</v>
      </c>
      <c r="AF1663" s="43" t="s">
        <v>87</v>
      </c>
      <c r="AG1663" s="7" t="s">
        <v>467</v>
      </c>
      <c r="AH1663" s="43">
        <v>48.114282213033</v>
      </c>
      <c r="AI1663" s="43">
        <v>-1.70981075747369</v>
      </c>
      <c r="AL1663" s="43">
        <v>10</v>
      </c>
      <c r="AN1663" s="46" t="s">
        <v>5240</v>
      </c>
      <c r="AO1663" s="5" t="s">
        <v>89</v>
      </c>
      <c r="AP1663" s="12" t="s">
        <v>259</v>
      </c>
      <c r="AR1663" s="7" t="s">
        <v>90</v>
      </c>
      <c r="AT1663" s="4" t="str">
        <f>CONCATENATE(AU1663,", ",AV1663,", ",AW1663,", ",AX1663,", ",AY1663,", ",AZ1663,", ",BA1663)</f>
        <v>Europe, France, FR, Bretagne, Ille-et-Vilaine, Rennes, Campus Institut Agro Rennes</v>
      </c>
      <c r="AU1663" s="1" t="s">
        <v>91</v>
      </c>
      <c r="AV1663" s="1" t="s">
        <v>92</v>
      </c>
      <c r="AW1663" s="1" t="s">
        <v>93</v>
      </c>
      <c r="AX1663" s="1" t="s">
        <v>94</v>
      </c>
      <c r="AY1663" s="1" t="s">
        <v>95</v>
      </c>
      <c r="AZ1663" s="1" t="s">
        <v>96</v>
      </c>
      <c r="BA1663" s="1" t="s">
        <v>5242</v>
      </c>
      <c r="BC1663" s="43"/>
      <c r="BF1663" s="43" t="s">
        <v>4596</v>
      </c>
      <c r="BG1663" s="43" t="s">
        <v>93</v>
      </c>
      <c r="BH1663" s="7" t="s">
        <v>97</v>
      </c>
      <c r="BJ1663" s="7" t="s">
        <v>98</v>
      </c>
      <c r="BK1663" s="7" t="s">
        <v>99</v>
      </c>
      <c r="BL1663" s="7" t="s">
        <v>4597</v>
      </c>
      <c r="BM1663" s="7" t="s">
        <v>4598</v>
      </c>
      <c r="BS1663" s="12" t="s">
        <v>259</v>
      </c>
      <c r="BU1663" s="43">
        <v>1</v>
      </c>
      <c r="BW1663" s="43" t="s">
        <v>103</v>
      </c>
    </row>
    <row r="1664" spans="3:75" x14ac:dyDescent="0.35">
      <c r="C1664" s="43" t="str">
        <f t="shared" si="25"/>
        <v>IARA:BDT-10:2022: 1663</v>
      </c>
      <c r="D1664" s="43">
        <v>1663</v>
      </c>
      <c r="E1664" s="43" t="s">
        <v>5236</v>
      </c>
      <c r="F1664" s="1" t="s">
        <v>73</v>
      </c>
      <c r="G1664" s="43" t="s">
        <v>5281</v>
      </c>
      <c r="H1664" s="2">
        <v>44845</v>
      </c>
      <c r="J1664" s="12">
        <f>YEAR(H1664)</f>
        <v>2022</v>
      </c>
      <c r="K1664" s="12">
        <f>MONTH(H1664)</f>
        <v>10</v>
      </c>
      <c r="L1664" s="12">
        <f>DAY(H1664)</f>
        <v>11</v>
      </c>
      <c r="M1664" s="13"/>
      <c r="P1664" s="12" t="s">
        <v>75</v>
      </c>
      <c r="Q1664" s="12" t="str">
        <f>CONCATENATE(X1664," ",Y1664)</f>
        <v>Coenonympha pamphilus</v>
      </c>
      <c r="R1664" s="14" t="str">
        <f>CONCATENATE(S1664,", ",T1664,", ",U1664,", ",V1664,", ",W1664,", ",X1664,", ",Y1664)</f>
        <v>Animalia, Arthropoda, Insecta, Lepidoptera, Nymphalidae, Coenonympha, pamphilus</v>
      </c>
      <c r="S1664" s="6" t="s">
        <v>76</v>
      </c>
      <c r="T1664" s="6" t="s">
        <v>208</v>
      </c>
      <c r="U1664" s="6" t="s">
        <v>209</v>
      </c>
      <c r="V1664" s="6" t="s">
        <v>210</v>
      </c>
      <c r="W1664" s="6" t="s">
        <v>238</v>
      </c>
      <c r="X1664" s="6" t="s">
        <v>239</v>
      </c>
      <c r="Y1664" s="6" t="s">
        <v>240</v>
      </c>
      <c r="AA1664" s="12" t="s">
        <v>83</v>
      </c>
      <c r="AB1664" s="6" t="s">
        <v>84</v>
      </c>
      <c r="AC1664" s="12" t="s">
        <v>241</v>
      </c>
      <c r="AD1664" s="12" t="s">
        <v>259</v>
      </c>
      <c r="AE1664" s="2">
        <v>44845</v>
      </c>
      <c r="AF1664" s="43" t="s">
        <v>87</v>
      </c>
      <c r="AG1664" s="7" t="s">
        <v>242</v>
      </c>
      <c r="AH1664" s="43">
        <v>48.115133753341198</v>
      </c>
      <c r="AI1664" s="43">
        <v>-1.70929027487198</v>
      </c>
      <c r="AL1664" s="43">
        <v>10</v>
      </c>
      <c r="AN1664" s="46" t="s">
        <v>5240</v>
      </c>
      <c r="AO1664" s="5" t="s">
        <v>89</v>
      </c>
      <c r="AP1664" s="12" t="s">
        <v>259</v>
      </c>
      <c r="AR1664" s="7" t="s">
        <v>90</v>
      </c>
      <c r="AT1664" s="4" t="str">
        <f>CONCATENATE(AU1664,", ",AV1664,", ",AW1664,", ",AX1664,", ",AY1664,", ",AZ1664,", ",BA1664)</f>
        <v>Europe, France, FR, Bretagne, Ille-et-Vilaine, Rennes, Campus Institut Agro Rennes</v>
      </c>
      <c r="AU1664" s="1" t="s">
        <v>91</v>
      </c>
      <c r="AV1664" s="1" t="s">
        <v>92</v>
      </c>
      <c r="AW1664" s="1" t="s">
        <v>93</v>
      </c>
      <c r="AX1664" s="1" t="s">
        <v>94</v>
      </c>
      <c r="AY1664" s="1" t="s">
        <v>95</v>
      </c>
      <c r="AZ1664" s="1" t="s">
        <v>96</v>
      </c>
      <c r="BA1664" s="1" t="s">
        <v>5242</v>
      </c>
      <c r="BC1664" s="43"/>
      <c r="BF1664" s="43" t="s">
        <v>4596</v>
      </c>
      <c r="BG1664" s="43" t="s">
        <v>93</v>
      </c>
      <c r="BH1664" s="7" t="s">
        <v>97</v>
      </c>
      <c r="BJ1664" s="7" t="s">
        <v>98</v>
      </c>
      <c r="BK1664" s="7" t="s">
        <v>99</v>
      </c>
      <c r="BL1664" s="7" t="s">
        <v>4597</v>
      </c>
      <c r="BM1664" s="7" t="s">
        <v>4598</v>
      </c>
      <c r="BS1664" s="12" t="s">
        <v>259</v>
      </c>
      <c r="BU1664" s="43">
        <v>1</v>
      </c>
      <c r="BW1664" s="43" t="s">
        <v>103</v>
      </c>
    </row>
    <row r="1665" spans="1:75" x14ac:dyDescent="0.35">
      <c r="C1665" s="43" t="str">
        <f t="shared" si="25"/>
        <v>IARA:BDT-10:2022: 1664</v>
      </c>
      <c r="D1665" s="43">
        <v>1664</v>
      </c>
      <c r="E1665" s="43" t="s">
        <v>5236</v>
      </c>
      <c r="F1665" s="1" t="s">
        <v>73</v>
      </c>
      <c r="G1665" s="43" t="s">
        <v>5281</v>
      </c>
      <c r="H1665" s="2">
        <v>44845</v>
      </c>
      <c r="J1665" s="12">
        <f>YEAR(H1665)</f>
        <v>2022</v>
      </c>
      <c r="K1665" s="12">
        <f>MONTH(H1665)</f>
        <v>10</v>
      </c>
      <c r="L1665" s="12">
        <f>DAY(H1665)</f>
        <v>11</v>
      </c>
      <c r="M1665" s="13"/>
      <c r="P1665" s="12" t="s">
        <v>75</v>
      </c>
      <c r="Q1665" s="12" t="str">
        <f>CONCATENATE(X1665," ",Y1665)</f>
        <v>Colias crocea</v>
      </c>
      <c r="R1665" s="14" t="str">
        <f>CONCATENATE(S1665,", ",T1665,", ",U1665,", ",V1665,", ",W1665,", ",X1665,", ",Y1665)</f>
        <v>Animalia, Arthropoda, Insecta, Lepidoptera, Pieridae, Colias, crocea</v>
      </c>
      <c r="S1665" s="6" t="s">
        <v>76</v>
      </c>
      <c r="T1665" s="6" t="s">
        <v>208</v>
      </c>
      <c r="U1665" s="6" t="s">
        <v>209</v>
      </c>
      <c r="V1665" s="6" t="s">
        <v>210</v>
      </c>
      <c r="W1665" s="6" t="s">
        <v>211</v>
      </c>
      <c r="X1665" s="6" t="s">
        <v>468</v>
      </c>
      <c r="Y1665" s="6" t="s">
        <v>469</v>
      </c>
      <c r="AA1665" s="12" t="s">
        <v>83</v>
      </c>
      <c r="AB1665" s="6" t="s">
        <v>470</v>
      </c>
      <c r="AC1665" s="12" t="s">
        <v>371</v>
      </c>
      <c r="AD1665" s="12" t="s">
        <v>259</v>
      </c>
      <c r="AE1665" s="2">
        <v>44845</v>
      </c>
      <c r="AF1665" s="43" t="s">
        <v>87</v>
      </c>
      <c r="AG1665" s="7" t="s">
        <v>467</v>
      </c>
      <c r="AH1665" s="43">
        <v>48.115082194931801</v>
      </c>
      <c r="AI1665" s="43">
        <v>-1.70938110476425</v>
      </c>
      <c r="AL1665" s="43">
        <v>10</v>
      </c>
      <c r="AN1665" s="46" t="s">
        <v>5240</v>
      </c>
      <c r="AO1665" s="5" t="s">
        <v>89</v>
      </c>
      <c r="AP1665" s="12" t="s">
        <v>259</v>
      </c>
      <c r="AR1665" s="7" t="s">
        <v>90</v>
      </c>
      <c r="AT1665" s="4" t="str">
        <f>CONCATENATE(AU1665,", ",AV1665,", ",AW1665,", ",AX1665,", ",AY1665,", ",AZ1665,", ",BA1665)</f>
        <v>Europe, France, FR, Bretagne, Ille-et-Vilaine, Rennes, Campus Institut Agro Rennes</v>
      </c>
      <c r="AU1665" s="1" t="s">
        <v>91</v>
      </c>
      <c r="AV1665" s="1" t="s">
        <v>92</v>
      </c>
      <c r="AW1665" s="1" t="s">
        <v>93</v>
      </c>
      <c r="AX1665" s="1" t="s">
        <v>94</v>
      </c>
      <c r="AY1665" s="1" t="s">
        <v>95</v>
      </c>
      <c r="AZ1665" s="1" t="s">
        <v>96</v>
      </c>
      <c r="BA1665" s="1" t="s">
        <v>5242</v>
      </c>
      <c r="BC1665" s="43"/>
      <c r="BF1665" s="43" t="s">
        <v>4596</v>
      </c>
      <c r="BG1665" s="43" t="s">
        <v>93</v>
      </c>
      <c r="BH1665" s="7" t="s">
        <v>97</v>
      </c>
      <c r="BJ1665" s="7" t="s">
        <v>98</v>
      </c>
      <c r="BK1665" s="7" t="s">
        <v>99</v>
      </c>
      <c r="BL1665" s="7" t="s">
        <v>4597</v>
      </c>
      <c r="BM1665" s="7" t="s">
        <v>4598</v>
      </c>
      <c r="BS1665" s="12" t="s">
        <v>259</v>
      </c>
      <c r="BU1665" s="43">
        <v>1</v>
      </c>
      <c r="BW1665" s="43" t="s">
        <v>103</v>
      </c>
    </row>
    <row r="1666" spans="1:75" x14ac:dyDescent="0.35">
      <c r="C1666" s="43" t="str">
        <f t="shared" si="25"/>
        <v>IARA:BDT-10:2022: 1665</v>
      </c>
      <c r="D1666" s="43">
        <v>1665</v>
      </c>
      <c r="E1666" s="43" t="s">
        <v>5236</v>
      </c>
      <c r="F1666" s="1" t="s">
        <v>73</v>
      </c>
      <c r="G1666" s="43" t="s">
        <v>5281</v>
      </c>
      <c r="H1666" s="2">
        <v>44845</v>
      </c>
      <c r="J1666" s="12">
        <f>YEAR(H1666)</f>
        <v>2022</v>
      </c>
      <c r="K1666" s="12">
        <f>MONTH(H1666)</f>
        <v>10</v>
      </c>
      <c r="L1666" s="12">
        <f>DAY(H1666)</f>
        <v>11</v>
      </c>
      <c r="M1666" s="13"/>
      <c r="P1666" s="12" t="s">
        <v>75</v>
      </c>
      <c r="Q1666" s="12" t="str">
        <f>CONCATENATE(X1666," ",Y1666)</f>
        <v>Vanessa atalanta</v>
      </c>
      <c r="R1666" s="14" t="str">
        <f>CONCATENATE(S1666,", ",T1666,", ",U1666,", ",V1666,", ",W1666,", ",X1666,", ",Y1666)</f>
        <v>Animalia, Arthropoda, Insecta, Lepidoptera, Nymphalidae, Vanessa, atalanta</v>
      </c>
      <c r="S1666" s="6" t="s">
        <v>76</v>
      </c>
      <c r="T1666" s="6" t="s">
        <v>208</v>
      </c>
      <c r="U1666" s="6" t="s">
        <v>209</v>
      </c>
      <c r="V1666" s="6" t="s">
        <v>210</v>
      </c>
      <c r="W1666" s="6" t="s">
        <v>238</v>
      </c>
      <c r="X1666" s="6" t="s">
        <v>247</v>
      </c>
      <c r="Y1666" s="6" t="s">
        <v>248</v>
      </c>
      <c r="AA1666" s="12" t="s">
        <v>83</v>
      </c>
      <c r="AB1666" s="6" t="s">
        <v>84</v>
      </c>
      <c r="AC1666" s="12" t="s">
        <v>249</v>
      </c>
      <c r="AD1666" s="12" t="s">
        <v>259</v>
      </c>
      <c r="AE1666" s="2">
        <v>44845</v>
      </c>
      <c r="AF1666" s="43" t="s">
        <v>87</v>
      </c>
      <c r="AG1666" s="7" t="s">
        <v>250</v>
      </c>
      <c r="AH1666" s="43">
        <v>48.115039666488002</v>
      </c>
      <c r="AI1666" s="43">
        <v>-1.7092461001942301</v>
      </c>
      <c r="AL1666" s="43">
        <v>10</v>
      </c>
      <c r="AN1666" s="46" t="s">
        <v>5240</v>
      </c>
      <c r="AO1666" s="5" t="s">
        <v>89</v>
      </c>
      <c r="AP1666" s="12" t="s">
        <v>259</v>
      </c>
      <c r="AR1666" s="7" t="s">
        <v>90</v>
      </c>
      <c r="AT1666" s="4" t="str">
        <f>CONCATENATE(AU1666,", ",AV1666,", ",AW1666,", ",AX1666,", ",AY1666,", ",AZ1666,", ",BA1666)</f>
        <v>Europe, France, FR, Bretagne, Ille-et-Vilaine, Rennes, Campus Institut Agro Rennes</v>
      </c>
      <c r="AU1666" s="1" t="s">
        <v>91</v>
      </c>
      <c r="AV1666" s="1" t="s">
        <v>92</v>
      </c>
      <c r="AW1666" s="1" t="s">
        <v>93</v>
      </c>
      <c r="AX1666" s="1" t="s">
        <v>94</v>
      </c>
      <c r="AY1666" s="1" t="s">
        <v>95</v>
      </c>
      <c r="AZ1666" s="1" t="s">
        <v>96</v>
      </c>
      <c r="BA1666" s="1" t="s">
        <v>5242</v>
      </c>
      <c r="BC1666" s="43"/>
      <c r="BF1666" s="43" t="s">
        <v>4596</v>
      </c>
      <c r="BG1666" s="43" t="s">
        <v>93</v>
      </c>
      <c r="BH1666" s="7" t="s">
        <v>97</v>
      </c>
      <c r="BJ1666" s="7" t="s">
        <v>98</v>
      </c>
      <c r="BK1666" s="7" t="s">
        <v>99</v>
      </c>
      <c r="BL1666" s="7" t="s">
        <v>4597</v>
      </c>
      <c r="BM1666" s="7" t="s">
        <v>4598</v>
      </c>
      <c r="BS1666" s="12" t="s">
        <v>259</v>
      </c>
      <c r="BU1666" s="43">
        <v>1</v>
      </c>
      <c r="BW1666" s="43" t="s">
        <v>103</v>
      </c>
    </row>
    <row r="1667" spans="1:75" x14ac:dyDescent="0.35">
      <c r="C1667" s="43" t="str">
        <f t="shared" ref="C1667:C1730" si="26">_xlfn.CONCAT(E1667,D1667)</f>
        <v>IARA:BDT-10:2022: 1666</v>
      </c>
      <c r="D1667" s="43">
        <v>1666</v>
      </c>
      <c r="E1667" s="43" t="s">
        <v>5236</v>
      </c>
      <c r="F1667" s="1" t="s">
        <v>73</v>
      </c>
      <c r="G1667" s="43" t="s">
        <v>5281</v>
      </c>
      <c r="H1667" s="2">
        <v>44845</v>
      </c>
      <c r="J1667" s="12">
        <f>YEAR(H1667)</f>
        <v>2022</v>
      </c>
      <c r="K1667" s="12">
        <f>MONTH(H1667)</f>
        <v>10</v>
      </c>
      <c r="L1667" s="12">
        <f>DAY(H1667)</f>
        <v>11</v>
      </c>
      <c r="M1667" s="13"/>
      <c r="P1667" s="12" t="s">
        <v>75</v>
      </c>
      <c r="Q1667" s="12" t="str">
        <f>CONCATENATE(X1667," ",Y1667)</f>
        <v>Lycaena phlaeas</v>
      </c>
      <c r="R1667" s="14" t="str">
        <f>CONCATENATE(S1667,", ",T1667,", ",U1667,", ",V1667,", ",W1667,", ",X1667,", ",Y1667)</f>
        <v>Animalia, Arthropoda, Insecta, Lepidoptera, Lycaenidae, Lycaena, phlaeas</v>
      </c>
      <c r="S1667" s="6" t="s">
        <v>76</v>
      </c>
      <c r="T1667" s="6" t="s">
        <v>208</v>
      </c>
      <c r="U1667" s="6" t="s">
        <v>209</v>
      </c>
      <c r="V1667" s="6" t="s">
        <v>210</v>
      </c>
      <c r="W1667" s="6" t="s">
        <v>216</v>
      </c>
      <c r="X1667" s="6" t="s">
        <v>420</v>
      </c>
      <c r="Y1667" s="6" t="s">
        <v>421</v>
      </c>
      <c r="AA1667" s="12" t="s">
        <v>83</v>
      </c>
      <c r="AB1667" s="6" t="s">
        <v>422</v>
      </c>
      <c r="AC1667" s="12" t="s">
        <v>382</v>
      </c>
      <c r="AD1667" s="12" t="s">
        <v>259</v>
      </c>
      <c r="AE1667" s="2">
        <v>44845</v>
      </c>
      <c r="AF1667" s="43" t="s">
        <v>87</v>
      </c>
      <c r="AG1667" s="7" t="s">
        <v>419</v>
      </c>
      <c r="AH1667" s="43">
        <v>48.114963754690301</v>
      </c>
      <c r="AI1667" s="43">
        <v>-1.7093466867921501</v>
      </c>
      <c r="AL1667" s="43">
        <v>10</v>
      </c>
      <c r="AN1667" s="46" t="s">
        <v>5240</v>
      </c>
      <c r="AO1667" s="5" t="s">
        <v>89</v>
      </c>
      <c r="AP1667" s="12" t="s">
        <v>259</v>
      </c>
      <c r="AR1667" s="7" t="s">
        <v>90</v>
      </c>
      <c r="AT1667" s="4" t="str">
        <f>CONCATENATE(AU1667,", ",AV1667,", ",AW1667,", ",AX1667,", ",AY1667,", ",AZ1667,", ",BA1667)</f>
        <v>Europe, France, FR, Bretagne, Ille-et-Vilaine, Rennes, Campus Institut Agro Rennes</v>
      </c>
      <c r="AU1667" s="1" t="s">
        <v>91</v>
      </c>
      <c r="AV1667" s="1" t="s">
        <v>92</v>
      </c>
      <c r="AW1667" s="1" t="s">
        <v>93</v>
      </c>
      <c r="AX1667" s="1" t="s">
        <v>94</v>
      </c>
      <c r="AY1667" s="1" t="s">
        <v>95</v>
      </c>
      <c r="AZ1667" s="1" t="s">
        <v>96</v>
      </c>
      <c r="BA1667" s="1" t="s">
        <v>5242</v>
      </c>
      <c r="BC1667" s="43"/>
      <c r="BF1667" s="43" t="s">
        <v>4596</v>
      </c>
      <c r="BG1667" s="43" t="s">
        <v>93</v>
      </c>
      <c r="BH1667" s="7" t="s">
        <v>97</v>
      </c>
      <c r="BJ1667" s="7" t="s">
        <v>98</v>
      </c>
      <c r="BK1667" s="7" t="s">
        <v>99</v>
      </c>
      <c r="BL1667" s="7" t="s">
        <v>4597</v>
      </c>
      <c r="BM1667" s="7" t="s">
        <v>4598</v>
      </c>
      <c r="BS1667" s="12" t="s">
        <v>259</v>
      </c>
      <c r="BU1667" s="43">
        <v>1</v>
      </c>
      <c r="BW1667" s="43" t="s">
        <v>103</v>
      </c>
    </row>
    <row r="1668" spans="1:75" x14ac:dyDescent="0.35">
      <c r="C1668" s="43" t="str">
        <f t="shared" si="26"/>
        <v>IARA:BDT-10:2022: 1667</v>
      </c>
      <c r="D1668" s="43">
        <v>1667</v>
      </c>
      <c r="E1668" s="43" t="s">
        <v>5236</v>
      </c>
      <c r="F1668" s="1" t="s">
        <v>73</v>
      </c>
      <c r="G1668" s="43" t="s">
        <v>5281</v>
      </c>
      <c r="H1668" s="2">
        <v>44845</v>
      </c>
      <c r="J1668" s="12">
        <f>YEAR(H1668)</f>
        <v>2022</v>
      </c>
      <c r="K1668" s="12">
        <f>MONTH(H1668)</f>
        <v>10</v>
      </c>
      <c r="L1668" s="12">
        <f>DAY(H1668)</f>
        <v>11</v>
      </c>
      <c r="M1668" s="13"/>
      <c r="P1668" s="12" t="s">
        <v>75</v>
      </c>
      <c r="Q1668" s="12" t="str">
        <f>CONCATENATE(X1668," ",Y1668)</f>
        <v>Lycaena phlaeas</v>
      </c>
      <c r="R1668" s="14" t="str">
        <f>CONCATENATE(S1668,", ",T1668,", ",U1668,", ",V1668,", ",W1668,", ",X1668,", ",Y1668)</f>
        <v>Animalia, Arthropoda, Insecta, Lepidoptera, Lycaenidae, Lycaena, phlaeas</v>
      </c>
      <c r="S1668" s="6" t="s">
        <v>76</v>
      </c>
      <c r="T1668" s="6" t="s">
        <v>208</v>
      </c>
      <c r="U1668" s="6" t="s">
        <v>209</v>
      </c>
      <c r="V1668" s="6" t="s">
        <v>210</v>
      </c>
      <c r="W1668" s="6" t="s">
        <v>216</v>
      </c>
      <c r="X1668" s="6" t="s">
        <v>420</v>
      </c>
      <c r="Y1668" s="6" t="s">
        <v>421</v>
      </c>
      <c r="AA1668" s="12" t="s">
        <v>83</v>
      </c>
      <c r="AB1668" s="6" t="s">
        <v>422</v>
      </c>
      <c r="AC1668" s="12" t="s">
        <v>382</v>
      </c>
      <c r="AD1668" s="12" t="s">
        <v>259</v>
      </c>
      <c r="AE1668" s="2">
        <v>44845</v>
      </c>
      <c r="AF1668" s="43" t="s">
        <v>87</v>
      </c>
      <c r="AG1668" s="7" t="s">
        <v>419</v>
      </c>
      <c r="AH1668" s="43">
        <v>48.1150753060233</v>
      </c>
      <c r="AI1668" s="43">
        <v>-1.7091538508451001</v>
      </c>
      <c r="AL1668" s="43">
        <v>10</v>
      </c>
      <c r="AN1668" s="46" t="s">
        <v>5240</v>
      </c>
      <c r="AO1668" s="5" t="s">
        <v>89</v>
      </c>
      <c r="AP1668" s="12" t="s">
        <v>259</v>
      </c>
      <c r="AR1668" s="7" t="s">
        <v>90</v>
      </c>
      <c r="AT1668" s="4" t="str">
        <f>CONCATENATE(AU1668,", ",AV1668,", ",AW1668,", ",AX1668,", ",AY1668,", ",AZ1668,", ",BA1668)</f>
        <v>Europe, France, FR, Bretagne, Ille-et-Vilaine, Rennes, Campus Institut Agro Rennes</v>
      </c>
      <c r="AU1668" s="1" t="s">
        <v>91</v>
      </c>
      <c r="AV1668" s="1" t="s">
        <v>92</v>
      </c>
      <c r="AW1668" s="1" t="s">
        <v>93</v>
      </c>
      <c r="AX1668" s="1" t="s">
        <v>94</v>
      </c>
      <c r="AY1668" s="1" t="s">
        <v>95</v>
      </c>
      <c r="AZ1668" s="1" t="s">
        <v>96</v>
      </c>
      <c r="BA1668" s="1" t="s">
        <v>5242</v>
      </c>
      <c r="BC1668" s="43"/>
      <c r="BF1668" s="43" t="s">
        <v>4596</v>
      </c>
      <c r="BG1668" s="43" t="s">
        <v>93</v>
      </c>
      <c r="BH1668" s="7" t="s">
        <v>97</v>
      </c>
      <c r="BJ1668" s="7" t="s">
        <v>98</v>
      </c>
      <c r="BK1668" s="7" t="s">
        <v>99</v>
      </c>
      <c r="BL1668" s="7" t="s">
        <v>4597</v>
      </c>
      <c r="BM1668" s="7" t="s">
        <v>4598</v>
      </c>
      <c r="BS1668" s="12" t="s">
        <v>259</v>
      </c>
      <c r="BU1668" s="43">
        <v>1</v>
      </c>
      <c r="BW1668" s="43" t="s">
        <v>103</v>
      </c>
    </row>
    <row r="1669" spans="1:75" x14ac:dyDescent="0.35">
      <c r="C1669" s="43" t="str">
        <f t="shared" si="26"/>
        <v>IARA:BDT-10:2022: 1668</v>
      </c>
      <c r="D1669" s="43">
        <v>1668</v>
      </c>
      <c r="E1669" s="43" t="s">
        <v>5236</v>
      </c>
      <c r="F1669" s="1" t="s">
        <v>73</v>
      </c>
      <c r="G1669" s="43" t="s">
        <v>5281</v>
      </c>
      <c r="H1669" s="2">
        <v>44845</v>
      </c>
      <c r="J1669" s="12">
        <f>YEAR(H1669)</f>
        <v>2022</v>
      </c>
      <c r="K1669" s="12">
        <f>MONTH(H1669)</f>
        <v>10</v>
      </c>
      <c r="L1669" s="12">
        <f>DAY(H1669)</f>
        <v>11</v>
      </c>
      <c r="M1669" s="13"/>
      <c r="P1669" s="12" t="s">
        <v>75</v>
      </c>
      <c r="Q1669" s="12" t="str">
        <f>CONCATENATE(X1669," ",Y1669)</f>
        <v>Vanessa atalanta</v>
      </c>
      <c r="R1669" s="14" t="str">
        <f>CONCATENATE(S1669,", ",T1669,", ",U1669,", ",V1669,", ",W1669,", ",X1669,", ",Y1669)</f>
        <v>Animalia, Arthropoda, Insecta, Lepidoptera, Nymphalidae, Vanessa, atalanta</v>
      </c>
      <c r="S1669" s="6" t="s">
        <v>76</v>
      </c>
      <c r="T1669" s="6" t="s">
        <v>208</v>
      </c>
      <c r="U1669" s="6" t="s">
        <v>209</v>
      </c>
      <c r="V1669" s="6" t="s">
        <v>210</v>
      </c>
      <c r="W1669" s="6" t="s">
        <v>238</v>
      </c>
      <c r="X1669" s="6" t="s">
        <v>247</v>
      </c>
      <c r="Y1669" s="6" t="s">
        <v>248</v>
      </c>
      <c r="AA1669" s="12" t="s">
        <v>83</v>
      </c>
      <c r="AB1669" s="6" t="s">
        <v>84</v>
      </c>
      <c r="AC1669" s="12" t="s">
        <v>249</v>
      </c>
      <c r="AD1669" s="12" t="s">
        <v>259</v>
      </c>
      <c r="AE1669" s="2">
        <v>44845</v>
      </c>
      <c r="AF1669" s="43" t="s">
        <v>87</v>
      </c>
      <c r="AG1669" s="7" t="s">
        <v>250</v>
      </c>
      <c r="AH1669" s="43">
        <v>48.115065447093002</v>
      </c>
      <c r="AI1669" s="43">
        <v>-1.70840148286037</v>
      </c>
      <c r="AL1669" s="43">
        <v>10</v>
      </c>
      <c r="AN1669" s="46" t="s">
        <v>5240</v>
      </c>
      <c r="AO1669" s="5" t="s">
        <v>89</v>
      </c>
      <c r="AP1669" s="12" t="s">
        <v>259</v>
      </c>
      <c r="AR1669" s="7" t="s">
        <v>90</v>
      </c>
      <c r="AT1669" s="4" t="str">
        <f>CONCATENATE(AU1669,", ",AV1669,", ",AW1669,", ",AX1669,", ",AY1669,", ",AZ1669,", ",BA1669)</f>
        <v>Europe, France, FR, Bretagne, Ille-et-Vilaine, Rennes, Campus Institut Agro Rennes</v>
      </c>
      <c r="AU1669" s="1" t="s">
        <v>91</v>
      </c>
      <c r="AV1669" s="1" t="s">
        <v>92</v>
      </c>
      <c r="AW1669" s="1" t="s">
        <v>93</v>
      </c>
      <c r="AX1669" s="1" t="s">
        <v>94</v>
      </c>
      <c r="AY1669" s="1" t="s">
        <v>95</v>
      </c>
      <c r="AZ1669" s="1" t="s">
        <v>96</v>
      </c>
      <c r="BA1669" s="1" t="s">
        <v>5242</v>
      </c>
      <c r="BC1669" s="43"/>
      <c r="BF1669" s="43" t="s">
        <v>4596</v>
      </c>
      <c r="BG1669" s="43" t="s">
        <v>93</v>
      </c>
      <c r="BH1669" s="7" t="s">
        <v>97</v>
      </c>
      <c r="BJ1669" s="7" t="s">
        <v>98</v>
      </c>
      <c r="BK1669" s="7" t="s">
        <v>99</v>
      </c>
      <c r="BL1669" s="7" t="s">
        <v>4597</v>
      </c>
      <c r="BM1669" s="7" t="s">
        <v>4598</v>
      </c>
      <c r="BS1669" s="12" t="s">
        <v>259</v>
      </c>
      <c r="BU1669" s="43">
        <v>1</v>
      </c>
      <c r="BW1669" s="43" t="s">
        <v>103</v>
      </c>
    </row>
    <row r="1670" spans="1:75" x14ac:dyDescent="0.35">
      <c r="C1670" s="43" t="str">
        <f t="shared" si="26"/>
        <v>IARA:BDT-10:2022: 1669</v>
      </c>
      <c r="D1670" s="43">
        <v>1669</v>
      </c>
      <c r="E1670" s="43" t="s">
        <v>5236</v>
      </c>
      <c r="F1670" s="1" t="s">
        <v>73</v>
      </c>
      <c r="G1670" s="43" t="s">
        <v>5281</v>
      </c>
      <c r="H1670" s="2">
        <v>44845</v>
      </c>
      <c r="J1670" s="12">
        <f>YEAR(H1670)</f>
        <v>2022</v>
      </c>
      <c r="K1670" s="12">
        <f>MONTH(H1670)</f>
        <v>10</v>
      </c>
      <c r="L1670" s="12">
        <f>DAY(H1670)</f>
        <v>11</v>
      </c>
      <c r="M1670" s="13"/>
      <c r="P1670" s="12" t="s">
        <v>75</v>
      </c>
      <c r="Q1670" s="12" t="str">
        <f>CONCATENATE(X1670," ",Y1670)</f>
        <v>Pararge aegeria</v>
      </c>
      <c r="R1670" s="14" t="str">
        <f>CONCATENATE(S1670,", ",T1670,", ",U1670,", ",V1670,", ",W1670,", ",X1670,", ",Y1670)</f>
        <v>Animalia, Arthropoda, Insecta, Lepidoptera, Nymphalidae, Pararge, aegeria</v>
      </c>
      <c r="S1670" s="6" t="s">
        <v>76</v>
      </c>
      <c r="T1670" s="6" t="s">
        <v>208</v>
      </c>
      <c r="U1670" s="6" t="s">
        <v>209</v>
      </c>
      <c r="V1670" s="6" t="s">
        <v>210</v>
      </c>
      <c r="W1670" s="6" t="s">
        <v>238</v>
      </c>
      <c r="X1670" s="6" t="s">
        <v>243</v>
      </c>
      <c r="Y1670" s="6" t="s">
        <v>244</v>
      </c>
      <c r="AA1670" s="12" t="s">
        <v>83</v>
      </c>
      <c r="AB1670" s="6" t="s">
        <v>84</v>
      </c>
      <c r="AC1670" s="12" t="s">
        <v>245</v>
      </c>
      <c r="AD1670" s="12" t="s">
        <v>259</v>
      </c>
      <c r="AE1670" s="2">
        <v>44845</v>
      </c>
      <c r="AF1670" s="43" t="s">
        <v>87</v>
      </c>
      <c r="AG1670" s="7" t="s">
        <v>246</v>
      </c>
      <c r="AH1670" s="43">
        <v>48.114182890034698</v>
      </c>
      <c r="AI1670" s="43">
        <v>-1.70670057043255</v>
      </c>
      <c r="AL1670" s="43">
        <v>10</v>
      </c>
      <c r="AN1670" s="46" t="s">
        <v>5240</v>
      </c>
      <c r="AO1670" s="5" t="s">
        <v>89</v>
      </c>
      <c r="AP1670" s="12" t="s">
        <v>259</v>
      </c>
      <c r="AR1670" s="7" t="s">
        <v>90</v>
      </c>
      <c r="AT1670" s="4" t="str">
        <f>CONCATENATE(AU1670,", ",AV1670,", ",AW1670,", ",AX1670,", ",AY1670,", ",AZ1670,", ",BA1670)</f>
        <v>Europe, France, FR, Bretagne, Ille-et-Vilaine, Rennes, Campus Institut Agro Rennes</v>
      </c>
      <c r="AU1670" s="1" t="s">
        <v>91</v>
      </c>
      <c r="AV1670" s="1" t="s">
        <v>92</v>
      </c>
      <c r="AW1670" s="1" t="s">
        <v>93</v>
      </c>
      <c r="AX1670" s="1" t="s">
        <v>94</v>
      </c>
      <c r="AY1670" s="1" t="s">
        <v>95</v>
      </c>
      <c r="AZ1670" s="1" t="s">
        <v>96</v>
      </c>
      <c r="BA1670" s="1" t="s">
        <v>5242</v>
      </c>
      <c r="BC1670" s="43"/>
      <c r="BF1670" s="43" t="s">
        <v>4596</v>
      </c>
      <c r="BG1670" s="43" t="s">
        <v>93</v>
      </c>
      <c r="BH1670" s="7" t="s">
        <v>97</v>
      </c>
      <c r="BJ1670" s="7" t="s">
        <v>98</v>
      </c>
      <c r="BK1670" s="7" t="s">
        <v>99</v>
      </c>
      <c r="BL1670" s="7" t="s">
        <v>4597</v>
      </c>
      <c r="BM1670" s="7" t="s">
        <v>4598</v>
      </c>
      <c r="BS1670" s="12" t="s">
        <v>259</v>
      </c>
      <c r="BU1670" s="43">
        <v>1</v>
      </c>
      <c r="BW1670" s="43" t="s">
        <v>103</v>
      </c>
    </row>
    <row r="1671" spans="1:75" x14ac:dyDescent="0.35">
      <c r="C1671" s="43" t="str">
        <f t="shared" si="26"/>
        <v>IARA:BDT-10:2022: 1670</v>
      </c>
      <c r="D1671" s="43">
        <v>1670</v>
      </c>
      <c r="E1671" s="43" t="s">
        <v>5236</v>
      </c>
      <c r="F1671" s="1" t="s">
        <v>73</v>
      </c>
      <c r="G1671" s="43" t="s">
        <v>5281</v>
      </c>
      <c r="H1671" s="2">
        <v>44845</v>
      </c>
      <c r="J1671" s="12">
        <f>YEAR(H1671)</f>
        <v>2022</v>
      </c>
      <c r="K1671" s="12">
        <f>MONTH(H1671)</f>
        <v>10</v>
      </c>
      <c r="L1671" s="12">
        <f>DAY(H1671)</f>
        <v>11</v>
      </c>
      <c r="M1671" s="13"/>
      <c r="P1671" s="12" t="s">
        <v>75</v>
      </c>
      <c r="Q1671" s="12" t="str">
        <f>CONCATENATE(X1671," ",Y1671)</f>
        <v>Colias crocea</v>
      </c>
      <c r="R1671" s="14" t="str">
        <f>CONCATENATE(S1671,", ",T1671,", ",U1671,", ",V1671,", ",W1671,", ",X1671,", ",Y1671)</f>
        <v>Animalia, Arthropoda, Insecta, Lepidoptera, Pieridae, Colias, crocea</v>
      </c>
      <c r="S1671" s="6" t="s">
        <v>76</v>
      </c>
      <c r="T1671" s="6" t="s">
        <v>208</v>
      </c>
      <c r="U1671" s="6" t="s">
        <v>209</v>
      </c>
      <c r="V1671" s="6" t="s">
        <v>210</v>
      </c>
      <c r="W1671" s="6" t="s">
        <v>211</v>
      </c>
      <c r="X1671" s="6" t="s">
        <v>468</v>
      </c>
      <c r="Y1671" s="6" t="s">
        <v>469</v>
      </c>
      <c r="AA1671" s="12" t="s">
        <v>83</v>
      </c>
      <c r="AB1671" s="6" t="s">
        <v>470</v>
      </c>
      <c r="AC1671" s="12" t="s">
        <v>371</v>
      </c>
      <c r="AD1671" s="12" t="s">
        <v>259</v>
      </c>
      <c r="AE1671" s="2">
        <v>44845</v>
      </c>
      <c r="AF1671" s="43" t="s">
        <v>87</v>
      </c>
      <c r="AG1671" s="7" t="s">
        <v>467</v>
      </c>
      <c r="AH1671" s="43">
        <v>48.113392022307103</v>
      </c>
      <c r="AI1671" s="43">
        <v>-1.70510330887419</v>
      </c>
      <c r="AL1671" s="43">
        <v>10</v>
      </c>
      <c r="AN1671" s="46" t="s">
        <v>5240</v>
      </c>
      <c r="AO1671" s="5" t="s">
        <v>89</v>
      </c>
      <c r="AP1671" s="12" t="s">
        <v>259</v>
      </c>
      <c r="AR1671" s="7" t="s">
        <v>90</v>
      </c>
      <c r="AT1671" s="4" t="str">
        <f>CONCATENATE(AU1671,", ",AV1671,", ",AW1671,", ",AX1671,", ",AY1671,", ",AZ1671,", ",BA1671)</f>
        <v>Europe, France, FR, Bretagne, Ille-et-Vilaine, Rennes, Campus Institut Agro Rennes</v>
      </c>
      <c r="AU1671" s="1" t="s">
        <v>91</v>
      </c>
      <c r="AV1671" s="1" t="s">
        <v>92</v>
      </c>
      <c r="AW1671" s="1" t="s">
        <v>93</v>
      </c>
      <c r="AX1671" s="1" t="s">
        <v>94</v>
      </c>
      <c r="AY1671" s="1" t="s">
        <v>95</v>
      </c>
      <c r="AZ1671" s="1" t="s">
        <v>96</v>
      </c>
      <c r="BA1671" s="1" t="s">
        <v>5242</v>
      </c>
      <c r="BC1671" s="43"/>
      <c r="BF1671" s="43" t="s">
        <v>4596</v>
      </c>
      <c r="BG1671" s="43" t="s">
        <v>93</v>
      </c>
      <c r="BH1671" s="7" t="s">
        <v>97</v>
      </c>
      <c r="BJ1671" s="7" t="s">
        <v>98</v>
      </c>
      <c r="BK1671" s="7" t="s">
        <v>99</v>
      </c>
      <c r="BL1671" s="7" t="s">
        <v>4597</v>
      </c>
      <c r="BM1671" s="7" t="s">
        <v>4598</v>
      </c>
      <c r="BS1671" s="12" t="s">
        <v>259</v>
      </c>
      <c r="BU1671" s="43">
        <v>1</v>
      </c>
      <c r="BW1671" s="43" t="s">
        <v>103</v>
      </c>
    </row>
    <row r="1672" spans="1:75" x14ac:dyDescent="0.35">
      <c r="C1672" s="43" t="str">
        <f t="shared" si="26"/>
        <v>IARA:BDT-10:2022: 1671</v>
      </c>
      <c r="D1672" s="43">
        <v>1671</v>
      </c>
      <c r="E1672" s="43" t="s">
        <v>5236</v>
      </c>
      <c r="F1672" s="1" t="s">
        <v>73</v>
      </c>
      <c r="G1672" s="43" t="s">
        <v>5281</v>
      </c>
      <c r="H1672" s="2">
        <v>44845</v>
      </c>
      <c r="J1672" s="12">
        <f>YEAR(H1672)</f>
        <v>2022</v>
      </c>
      <c r="K1672" s="12">
        <f>MONTH(H1672)</f>
        <v>10</v>
      </c>
      <c r="L1672" s="12">
        <f>DAY(H1672)</f>
        <v>11</v>
      </c>
      <c r="M1672" s="13"/>
      <c r="P1672" s="12" t="s">
        <v>75</v>
      </c>
      <c r="Q1672" s="12" t="str">
        <f>CONCATENATE(X1672," ",Y1672)</f>
        <v>Pieris napi</v>
      </c>
      <c r="R1672" s="14" t="str">
        <f>CONCATENATE(S1672,", ",T1672,", ",U1672,", ",V1672,", ",W1672,", ",X1672,", ",Y1672)</f>
        <v>Animalia, Arthropoda, Insecta, Lepidoptera, Pieridae, Pieris, napi</v>
      </c>
      <c r="S1672" s="6" t="s">
        <v>76</v>
      </c>
      <c r="T1672" s="6" t="s">
        <v>208</v>
      </c>
      <c r="U1672" s="6" t="s">
        <v>209</v>
      </c>
      <c r="V1672" s="6" t="s">
        <v>210</v>
      </c>
      <c r="W1672" s="6" t="s">
        <v>211</v>
      </c>
      <c r="X1672" s="6" t="s">
        <v>227</v>
      </c>
      <c r="Y1672" s="6" t="s">
        <v>460</v>
      </c>
      <c r="AA1672" s="12" t="s">
        <v>83</v>
      </c>
      <c r="AB1672" s="6" t="s">
        <v>84</v>
      </c>
      <c r="AC1672" s="12" t="s">
        <v>385</v>
      </c>
      <c r="AD1672" s="12" t="s">
        <v>259</v>
      </c>
      <c r="AE1672" s="2">
        <v>44845</v>
      </c>
      <c r="AF1672" s="43" t="s">
        <v>87</v>
      </c>
      <c r="AG1672" s="7" t="s">
        <v>459</v>
      </c>
      <c r="AH1672" s="43">
        <v>48.113003435208</v>
      </c>
      <c r="AI1672" s="43">
        <v>-1.70503290807465</v>
      </c>
      <c r="AL1672" s="43">
        <v>10</v>
      </c>
      <c r="AN1672" s="46" t="s">
        <v>5240</v>
      </c>
      <c r="AO1672" s="5" t="s">
        <v>89</v>
      </c>
      <c r="AP1672" s="12" t="s">
        <v>259</v>
      </c>
      <c r="AR1672" s="7" t="s">
        <v>90</v>
      </c>
      <c r="AT1672" s="4" t="str">
        <f>CONCATENATE(AU1672,", ",AV1672,", ",AW1672,", ",AX1672,", ",AY1672,", ",AZ1672,", ",BA1672)</f>
        <v>Europe, France, FR, Bretagne, Ille-et-Vilaine, Rennes, Campus Institut Agro Rennes</v>
      </c>
      <c r="AU1672" s="1" t="s">
        <v>91</v>
      </c>
      <c r="AV1672" s="1" t="s">
        <v>92</v>
      </c>
      <c r="AW1672" s="1" t="s">
        <v>93</v>
      </c>
      <c r="AX1672" s="1" t="s">
        <v>94</v>
      </c>
      <c r="AY1672" s="1" t="s">
        <v>95</v>
      </c>
      <c r="AZ1672" s="1" t="s">
        <v>96</v>
      </c>
      <c r="BA1672" s="1" t="s">
        <v>5242</v>
      </c>
      <c r="BC1672" s="43"/>
      <c r="BF1672" s="43" t="s">
        <v>4596</v>
      </c>
      <c r="BG1672" s="43" t="s">
        <v>93</v>
      </c>
      <c r="BH1672" s="7" t="s">
        <v>97</v>
      </c>
      <c r="BJ1672" s="7" t="s">
        <v>98</v>
      </c>
      <c r="BK1672" s="7" t="s">
        <v>99</v>
      </c>
      <c r="BL1672" s="7" t="s">
        <v>4597</v>
      </c>
      <c r="BM1672" s="7" t="s">
        <v>4598</v>
      </c>
      <c r="BS1672" s="12" t="s">
        <v>259</v>
      </c>
      <c r="BU1672" s="43">
        <v>1</v>
      </c>
      <c r="BW1672" s="43" t="s">
        <v>103</v>
      </c>
    </row>
    <row r="1673" spans="1:75" x14ac:dyDescent="0.35">
      <c r="C1673" s="43" t="str">
        <f t="shared" si="26"/>
        <v>IARA:BDT-10:2022: 1672</v>
      </c>
      <c r="D1673" s="43">
        <v>1672</v>
      </c>
      <c r="E1673" s="43" t="s">
        <v>5236</v>
      </c>
      <c r="F1673" s="1" t="s">
        <v>73</v>
      </c>
      <c r="G1673" s="43" t="s">
        <v>5281</v>
      </c>
      <c r="H1673" s="2">
        <v>44845</v>
      </c>
      <c r="J1673" s="12">
        <f>YEAR(H1673)</f>
        <v>2022</v>
      </c>
      <c r="K1673" s="12">
        <f>MONTH(H1673)</f>
        <v>10</v>
      </c>
      <c r="L1673" s="12">
        <f>DAY(H1673)</f>
        <v>11</v>
      </c>
      <c r="M1673" s="13"/>
      <c r="P1673" s="12" t="s">
        <v>75</v>
      </c>
      <c r="Q1673" s="12" t="str">
        <f>CONCATENATE(X1673," ",Y1673)</f>
        <v>Colias crocea</v>
      </c>
      <c r="R1673" s="14" t="str">
        <f>CONCATENATE(S1673,", ",T1673,", ",U1673,", ",V1673,", ",W1673,", ",X1673,", ",Y1673)</f>
        <v>Animalia, Arthropoda, Insecta, Lepidoptera, Pieridae, Colias, crocea</v>
      </c>
      <c r="S1673" s="6" t="s">
        <v>76</v>
      </c>
      <c r="T1673" s="6" t="s">
        <v>208</v>
      </c>
      <c r="U1673" s="6" t="s">
        <v>209</v>
      </c>
      <c r="V1673" s="6" t="s">
        <v>210</v>
      </c>
      <c r="W1673" s="6" t="s">
        <v>211</v>
      </c>
      <c r="X1673" s="6" t="s">
        <v>468</v>
      </c>
      <c r="Y1673" s="6" t="s">
        <v>469</v>
      </c>
      <c r="AA1673" s="12" t="s">
        <v>83</v>
      </c>
      <c r="AB1673" s="6" t="s">
        <v>470</v>
      </c>
      <c r="AC1673" s="12" t="s">
        <v>371</v>
      </c>
      <c r="AD1673" s="12" t="s">
        <v>259</v>
      </c>
      <c r="AE1673" s="2">
        <v>44845</v>
      </c>
      <c r="AF1673" s="43" t="s">
        <v>87</v>
      </c>
      <c r="AG1673" s="7" t="s">
        <v>467</v>
      </c>
      <c r="AH1673" s="43">
        <v>48.113027649964202</v>
      </c>
      <c r="AI1673" s="43">
        <v>-1.7044267423405699</v>
      </c>
      <c r="AL1673" s="43">
        <v>10</v>
      </c>
      <c r="AN1673" s="46" t="s">
        <v>5240</v>
      </c>
      <c r="AO1673" s="5" t="s">
        <v>89</v>
      </c>
      <c r="AP1673" s="12" t="s">
        <v>259</v>
      </c>
      <c r="AR1673" s="7" t="s">
        <v>90</v>
      </c>
      <c r="AT1673" s="4" t="str">
        <f>CONCATENATE(AU1673,", ",AV1673,", ",AW1673,", ",AX1673,", ",AY1673,", ",AZ1673,", ",BA1673)</f>
        <v>Europe, France, FR, Bretagne, Ille-et-Vilaine, Rennes, Campus Institut Agro Rennes</v>
      </c>
      <c r="AU1673" s="1" t="s">
        <v>91</v>
      </c>
      <c r="AV1673" s="1" t="s">
        <v>92</v>
      </c>
      <c r="AW1673" s="1" t="s">
        <v>93</v>
      </c>
      <c r="AX1673" s="1" t="s">
        <v>94</v>
      </c>
      <c r="AY1673" s="1" t="s">
        <v>95</v>
      </c>
      <c r="AZ1673" s="1" t="s">
        <v>96</v>
      </c>
      <c r="BA1673" s="1" t="s">
        <v>5242</v>
      </c>
      <c r="BC1673" s="43"/>
      <c r="BF1673" s="43" t="s">
        <v>4596</v>
      </c>
      <c r="BG1673" s="43" t="s">
        <v>93</v>
      </c>
      <c r="BH1673" s="7" t="s">
        <v>97</v>
      </c>
      <c r="BJ1673" s="7" t="s">
        <v>98</v>
      </c>
      <c r="BK1673" s="7" t="s">
        <v>99</v>
      </c>
      <c r="BL1673" s="7" t="s">
        <v>4597</v>
      </c>
      <c r="BM1673" s="7" t="s">
        <v>4598</v>
      </c>
      <c r="BS1673" s="12" t="s">
        <v>259</v>
      </c>
      <c r="BU1673" s="43">
        <v>1</v>
      </c>
      <c r="BW1673" s="43" t="s">
        <v>103</v>
      </c>
    </row>
    <row r="1674" spans="1:75" x14ac:dyDescent="0.35">
      <c r="C1674" s="43" t="str">
        <f t="shared" si="26"/>
        <v>IARA:BDT-10:2022: 1673</v>
      </c>
      <c r="D1674" s="43">
        <v>1673</v>
      </c>
      <c r="E1674" s="43" t="s">
        <v>5236</v>
      </c>
      <c r="F1674" s="1" t="s">
        <v>73</v>
      </c>
      <c r="G1674" s="43" t="s">
        <v>5281</v>
      </c>
      <c r="H1674" s="2">
        <v>44845</v>
      </c>
      <c r="J1674" s="12">
        <f>YEAR(H1674)</f>
        <v>2022</v>
      </c>
      <c r="K1674" s="12">
        <f>MONTH(H1674)</f>
        <v>10</v>
      </c>
      <c r="L1674" s="12">
        <f>DAY(H1674)</f>
        <v>11</v>
      </c>
      <c r="M1674" s="13"/>
      <c r="P1674" s="12" t="s">
        <v>75</v>
      </c>
      <c r="Q1674" s="12" t="str">
        <f>CONCATENATE(X1674," ",Y1674)</f>
        <v>Pararge aegeria</v>
      </c>
      <c r="R1674" s="14" t="str">
        <f>CONCATENATE(S1674,", ",T1674,", ",U1674,", ",V1674,", ",W1674,", ",X1674,", ",Y1674)</f>
        <v>Animalia, Arthropoda, Insecta, Lepidoptera, Nymphalidae, Pararge, aegeria</v>
      </c>
      <c r="S1674" s="6" t="s">
        <v>76</v>
      </c>
      <c r="T1674" s="6" t="s">
        <v>208</v>
      </c>
      <c r="U1674" s="6" t="s">
        <v>209</v>
      </c>
      <c r="V1674" s="6" t="s">
        <v>210</v>
      </c>
      <c r="W1674" s="6" t="s">
        <v>238</v>
      </c>
      <c r="X1674" s="6" t="s">
        <v>243</v>
      </c>
      <c r="Y1674" s="6" t="s">
        <v>244</v>
      </c>
      <c r="AA1674" s="12" t="s">
        <v>83</v>
      </c>
      <c r="AB1674" s="6" t="s">
        <v>84</v>
      </c>
      <c r="AC1674" s="12" t="s">
        <v>245</v>
      </c>
      <c r="AD1674" s="12" t="s">
        <v>259</v>
      </c>
      <c r="AE1674" s="2">
        <v>44845</v>
      </c>
      <c r="AF1674" s="43" t="s">
        <v>87</v>
      </c>
      <c r="AG1674" s="7" t="s">
        <v>246</v>
      </c>
      <c r="AH1674" s="43">
        <v>48.112951015627999</v>
      </c>
      <c r="AI1674" s="43">
        <v>-1.7041455752033601</v>
      </c>
      <c r="AL1674" s="43">
        <v>10</v>
      </c>
      <c r="AN1674" s="46" t="s">
        <v>5240</v>
      </c>
      <c r="AO1674" s="5" t="s">
        <v>89</v>
      </c>
      <c r="AP1674" s="12" t="s">
        <v>259</v>
      </c>
      <c r="AR1674" s="7" t="s">
        <v>90</v>
      </c>
      <c r="AT1674" s="4" t="str">
        <f>CONCATENATE(AU1674,", ",AV1674,", ",AW1674,", ",AX1674,", ",AY1674,", ",AZ1674,", ",BA1674)</f>
        <v>Europe, France, FR, Bretagne, Ille-et-Vilaine, Rennes, Campus Institut Agro Rennes</v>
      </c>
      <c r="AU1674" s="1" t="s">
        <v>91</v>
      </c>
      <c r="AV1674" s="1" t="s">
        <v>92</v>
      </c>
      <c r="AW1674" s="1" t="s">
        <v>93</v>
      </c>
      <c r="AX1674" s="1" t="s">
        <v>94</v>
      </c>
      <c r="AY1674" s="1" t="s">
        <v>95</v>
      </c>
      <c r="AZ1674" s="1" t="s">
        <v>96</v>
      </c>
      <c r="BA1674" s="1" t="s">
        <v>5242</v>
      </c>
      <c r="BC1674" s="43"/>
      <c r="BF1674" s="43" t="s">
        <v>4596</v>
      </c>
      <c r="BG1674" s="43" t="s">
        <v>93</v>
      </c>
      <c r="BH1674" s="7" t="s">
        <v>97</v>
      </c>
      <c r="BJ1674" s="7" t="s">
        <v>98</v>
      </c>
      <c r="BK1674" s="7" t="s">
        <v>99</v>
      </c>
      <c r="BL1674" s="7" t="s">
        <v>4597</v>
      </c>
      <c r="BM1674" s="7" t="s">
        <v>4598</v>
      </c>
      <c r="BS1674" s="12" t="s">
        <v>259</v>
      </c>
      <c r="BU1674" s="43">
        <v>1</v>
      </c>
      <c r="BW1674" s="43" t="s">
        <v>103</v>
      </c>
    </row>
    <row r="1675" spans="1:75" x14ac:dyDescent="0.35">
      <c r="A1675" s="7"/>
      <c r="B1675" s="7"/>
      <c r="C1675" s="43" t="str">
        <f t="shared" si="26"/>
        <v>IARA:BDT-10:2022: 1674</v>
      </c>
      <c r="D1675" s="43">
        <v>1674</v>
      </c>
      <c r="E1675" s="43" t="s">
        <v>5236</v>
      </c>
      <c r="F1675" s="8" t="s">
        <v>73</v>
      </c>
      <c r="G1675" s="43" t="s">
        <v>5296</v>
      </c>
      <c r="H1675" s="20">
        <v>44853</v>
      </c>
      <c r="J1675" s="6">
        <v>2022</v>
      </c>
      <c r="K1675" s="12">
        <v>10</v>
      </c>
      <c r="L1675" s="6">
        <v>19</v>
      </c>
      <c r="P1675" s="12" t="s">
        <v>4645</v>
      </c>
      <c r="Q1675" s="6" t="str">
        <f>CONCATENATE(X1675," ",Y1675)</f>
        <v>Podarcis muralis</v>
      </c>
      <c r="R1675" s="16" t="str">
        <f>CONCATENATE(S1675,", ",T1675,", ",U1675,", ",V1675,", ",W1675,", ",X1675,", ",Y1675)</f>
        <v>Animalia, Chordata, Reptilia, Squamata, Lacertidae, Podarcis, muralis</v>
      </c>
      <c r="S1675" s="6" t="s">
        <v>76</v>
      </c>
      <c r="T1675" s="6" t="s">
        <v>77</v>
      </c>
      <c r="U1675" s="6" t="s">
        <v>252</v>
      </c>
      <c r="V1675" s="6" t="s">
        <v>253</v>
      </c>
      <c r="W1675" s="6" t="s">
        <v>254</v>
      </c>
      <c r="X1675" s="6" t="s">
        <v>255</v>
      </c>
      <c r="Y1675" s="6" t="s">
        <v>256</v>
      </c>
      <c r="AA1675" s="12" t="s">
        <v>83</v>
      </c>
      <c r="AB1675" s="6" t="s">
        <v>257</v>
      </c>
      <c r="AC1675" s="12" t="s">
        <v>258</v>
      </c>
      <c r="AD1675" s="6" t="s">
        <v>259</v>
      </c>
      <c r="AE1675" s="20">
        <v>44853</v>
      </c>
      <c r="AF1675" s="43" t="s">
        <v>87</v>
      </c>
      <c r="AG1675" s="7" t="s">
        <v>260</v>
      </c>
      <c r="AH1675" s="7" t="s">
        <v>4647</v>
      </c>
      <c r="AI1675" s="7" t="s">
        <v>4648</v>
      </c>
      <c r="AL1675" s="21">
        <v>10</v>
      </c>
      <c r="AN1675" s="46" t="s">
        <v>5240</v>
      </c>
      <c r="AO1675" s="5" t="s">
        <v>89</v>
      </c>
      <c r="AP1675" s="43" t="s">
        <v>4662</v>
      </c>
      <c r="AQ1675" s="2">
        <v>45702</v>
      </c>
      <c r="AR1675" s="7" t="s">
        <v>90</v>
      </c>
      <c r="AT1675" s="10" t="str">
        <f>CONCATENATE(AU1675,", ",AV1675,", ",AW1675,", ",AX1675,", ",AY1675,", ",AZ1675,", ",BA1675)</f>
        <v>Europe, France, FR, Bretagne, Ille-et-Vilaine, Rennes, Campus Institut Agro Rennes</v>
      </c>
      <c r="AU1675" s="8" t="s">
        <v>91</v>
      </c>
      <c r="AV1675" s="8" t="s">
        <v>92</v>
      </c>
      <c r="AW1675" s="8" t="s">
        <v>93</v>
      </c>
      <c r="AX1675" s="8" t="s">
        <v>94</v>
      </c>
      <c r="AY1675" s="8" t="s">
        <v>95</v>
      </c>
      <c r="AZ1675" s="8" t="s">
        <v>96</v>
      </c>
      <c r="BA1675" s="1" t="s">
        <v>5242</v>
      </c>
      <c r="BB1675" s="7"/>
      <c r="BC1675" s="25" t="s">
        <v>4631</v>
      </c>
      <c r="BF1675" s="7" t="s">
        <v>4596</v>
      </c>
      <c r="BG1675" s="7" t="s">
        <v>93</v>
      </c>
      <c r="BH1675" s="7" t="s">
        <v>97</v>
      </c>
      <c r="BI1675" s="7"/>
      <c r="BJ1675" s="7" t="s">
        <v>98</v>
      </c>
      <c r="BK1675" s="7" t="s">
        <v>99</v>
      </c>
      <c r="BL1675" s="7" t="s">
        <v>4597</v>
      </c>
      <c r="BM1675" s="7" t="s">
        <v>4598</v>
      </c>
      <c r="BS1675" s="43"/>
      <c r="BU1675" s="43">
        <v>1</v>
      </c>
      <c r="BW1675" s="43" t="s">
        <v>103</v>
      </c>
    </row>
    <row r="1676" spans="1:75" x14ac:dyDescent="0.35">
      <c r="A1676" s="7"/>
      <c r="B1676" s="7"/>
      <c r="C1676" s="43" t="str">
        <f t="shared" si="26"/>
        <v>IARA:BDT-10:2022: 1675</v>
      </c>
      <c r="D1676" s="43">
        <v>1675</v>
      </c>
      <c r="E1676" s="43" t="s">
        <v>5236</v>
      </c>
      <c r="F1676" s="8" t="s">
        <v>73</v>
      </c>
      <c r="G1676" s="43" t="s">
        <v>5296</v>
      </c>
      <c r="H1676" s="20">
        <v>44853</v>
      </c>
      <c r="J1676" s="6">
        <v>2022</v>
      </c>
      <c r="K1676" s="12">
        <v>10</v>
      </c>
      <c r="L1676" s="6">
        <v>19</v>
      </c>
      <c r="P1676" s="12" t="s">
        <v>4645</v>
      </c>
      <c r="Q1676" s="6" t="str">
        <f>CONCATENATE(X1676," ",Y1676)</f>
        <v>Podarcis muralis</v>
      </c>
      <c r="R1676" s="16" t="str">
        <f>CONCATENATE(S1676,", ",T1676,", ",U1676,", ",V1676,", ",W1676,", ",X1676,", ",Y1676)</f>
        <v>Animalia, Chordata, Reptilia, Squamata, Lacertidae, Podarcis, muralis</v>
      </c>
      <c r="S1676" s="6" t="s">
        <v>76</v>
      </c>
      <c r="T1676" s="6" t="s">
        <v>77</v>
      </c>
      <c r="U1676" s="6" t="s">
        <v>252</v>
      </c>
      <c r="V1676" s="6" t="s">
        <v>253</v>
      </c>
      <c r="W1676" s="6" t="s">
        <v>254</v>
      </c>
      <c r="X1676" s="6" t="s">
        <v>255</v>
      </c>
      <c r="Y1676" s="6" t="s">
        <v>256</v>
      </c>
      <c r="AA1676" s="12" t="s">
        <v>83</v>
      </c>
      <c r="AB1676" s="6" t="s">
        <v>257</v>
      </c>
      <c r="AC1676" s="12" t="s">
        <v>258</v>
      </c>
      <c r="AD1676" s="6" t="s">
        <v>259</v>
      </c>
      <c r="AE1676" s="20">
        <v>44853</v>
      </c>
      <c r="AF1676" s="43" t="s">
        <v>87</v>
      </c>
      <c r="AG1676" s="7" t="s">
        <v>260</v>
      </c>
      <c r="AH1676" s="43" t="s">
        <v>4653</v>
      </c>
      <c r="AI1676" s="43" t="s">
        <v>4654</v>
      </c>
      <c r="AL1676" s="21">
        <v>25</v>
      </c>
      <c r="AN1676" s="46" t="s">
        <v>5240</v>
      </c>
      <c r="AO1676" s="5" t="s">
        <v>89</v>
      </c>
      <c r="AP1676" s="43" t="s">
        <v>4662</v>
      </c>
      <c r="AQ1676" s="2">
        <v>45702</v>
      </c>
      <c r="AR1676" s="7" t="s">
        <v>90</v>
      </c>
      <c r="AT1676" s="10" t="str">
        <f>CONCATENATE(AU1676,", ",AV1676,", ",AW1676,", ",AX1676,", ",AY1676,", ",AZ1676,", ",BA1676)</f>
        <v>Europe, France, FR, Bretagne, Ille-et-Vilaine, Rennes, Campus Institut Agro Rennes</v>
      </c>
      <c r="AU1676" s="8" t="s">
        <v>91</v>
      </c>
      <c r="AV1676" s="8" t="s">
        <v>92</v>
      </c>
      <c r="AW1676" s="8" t="s">
        <v>93</v>
      </c>
      <c r="AX1676" s="8" t="s">
        <v>94</v>
      </c>
      <c r="AY1676" s="8" t="s">
        <v>95</v>
      </c>
      <c r="AZ1676" s="8" t="s">
        <v>96</v>
      </c>
      <c r="BA1676" s="1" t="s">
        <v>5242</v>
      </c>
      <c r="BB1676" s="7"/>
      <c r="BC1676" s="25" t="s">
        <v>4633</v>
      </c>
      <c r="BF1676" s="7" t="s">
        <v>4596</v>
      </c>
      <c r="BG1676" s="7" t="s">
        <v>93</v>
      </c>
      <c r="BH1676" s="7" t="s">
        <v>97</v>
      </c>
      <c r="BI1676" s="7"/>
      <c r="BJ1676" s="7" t="s">
        <v>98</v>
      </c>
      <c r="BK1676" s="7" t="s">
        <v>99</v>
      </c>
      <c r="BL1676" s="7" t="s">
        <v>4597</v>
      </c>
      <c r="BM1676" s="7" t="s">
        <v>4598</v>
      </c>
      <c r="BS1676" s="43"/>
      <c r="BU1676" s="43">
        <v>1</v>
      </c>
      <c r="BW1676" s="43" t="s">
        <v>103</v>
      </c>
    </row>
    <row r="1677" spans="1:75" x14ac:dyDescent="0.35">
      <c r="A1677" s="7"/>
      <c r="B1677" s="7"/>
      <c r="C1677" s="43" t="str">
        <f t="shared" si="26"/>
        <v>IARA:BDT-10:2022: 1676</v>
      </c>
      <c r="D1677" s="43">
        <v>1676</v>
      </c>
      <c r="E1677" s="43" t="s">
        <v>5236</v>
      </c>
      <c r="F1677" s="8" t="s">
        <v>73</v>
      </c>
      <c r="G1677" s="43" t="s">
        <v>5296</v>
      </c>
      <c r="H1677" s="20">
        <v>44853</v>
      </c>
      <c r="J1677" s="6">
        <v>2022</v>
      </c>
      <c r="K1677" s="12">
        <v>10</v>
      </c>
      <c r="L1677" s="6">
        <v>19</v>
      </c>
      <c r="P1677" s="12" t="s">
        <v>4645</v>
      </c>
      <c r="Q1677" s="6" t="str">
        <f>CONCATENATE(X1677," ",Y1677)</f>
        <v>Podarcis muralis</v>
      </c>
      <c r="R1677" s="16" t="str">
        <f>CONCATENATE(S1677,", ",T1677,", ",U1677,", ",V1677,", ",W1677,", ",X1677,", ",Y1677)</f>
        <v>Animalia, Chordata, Reptilia, Squamata, Lacertidae, Podarcis, muralis</v>
      </c>
      <c r="S1677" s="6" t="s">
        <v>76</v>
      </c>
      <c r="T1677" s="6" t="s">
        <v>77</v>
      </c>
      <c r="U1677" s="6" t="s">
        <v>252</v>
      </c>
      <c r="V1677" s="6" t="s">
        <v>253</v>
      </c>
      <c r="W1677" s="6" t="s">
        <v>254</v>
      </c>
      <c r="X1677" s="6" t="s">
        <v>255</v>
      </c>
      <c r="Y1677" s="6" t="s">
        <v>256</v>
      </c>
      <c r="AA1677" s="12" t="s">
        <v>83</v>
      </c>
      <c r="AB1677" s="6" t="s">
        <v>257</v>
      </c>
      <c r="AC1677" s="12" t="s">
        <v>258</v>
      </c>
      <c r="AD1677" s="6" t="s">
        <v>259</v>
      </c>
      <c r="AE1677" s="20">
        <v>44853</v>
      </c>
      <c r="AF1677" s="43" t="s">
        <v>87</v>
      </c>
      <c r="AG1677" s="7" t="s">
        <v>260</v>
      </c>
      <c r="AH1677" s="43" t="s">
        <v>4653</v>
      </c>
      <c r="AI1677" s="43" t="s">
        <v>4654</v>
      </c>
      <c r="AL1677" s="21">
        <v>25</v>
      </c>
      <c r="AN1677" s="46" t="s">
        <v>5240</v>
      </c>
      <c r="AO1677" s="5" t="s">
        <v>89</v>
      </c>
      <c r="AP1677" s="43" t="s">
        <v>4662</v>
      </c>
      <c r="AQ1677" s="2">
        <v>45702</v>
      </c>
      <c r="AR1677" s="7" t="s">
        <v>90</v>
      </c>
      <c r="AT1677" s="10" t="str">
        <f>CONCATENATE(AU1677,", ",AV1677,", ",AW1677,", ",AX1677,", ",AY1677,", ",AZ1677,", ",BA1677)</f>
        <v>Europe, France, FR, Bretagne, Ille-et-Vilaine, Rennes, Campus Institut Agro Rennes</v>
      </c>
      <c r="AU1677" s="8" t="s">
        <v>91</v>
      </c>
      <c r="AV1677" s="8" t="s">
        <v>92</v>
      </c>
      <c r="AW1677" s="8" t="s">
        <v>93</v>
      </c>
      <c r="AX1677" s="8" t="s">
        <v>94</v>
      </c>
      <c r="AY1677" s="8" t="s">
        <v>95</v>
      </c>
      <c r="AZ1677" s="8" t="s">
        <v>96</v>
      </c>
      <c r="BA1677" s="1" t="s">
        <v>5242</v>
      </c>
      <c r="BB1677" s="7"/>
      <c r="BC1677" s="25" t="s">
        <v>4633</v>
      </c>
      <c r="BF1677" s="7" t="s">
        <v>4596</v>
      </c>
      <c r="BG1677" s="7" t="s">
        <v>93</v>
      </c>
      <c r="BH1677" s="7" t="s">
        <v>97</v>
      </c>
      <c r="BI1677" s="7"/>
      <c r="BJ1677" s="7" t="s">
        <v>98</v>
      </c>
      <c r="BK1677" s="7" t="s">
        <v>99</v>
      </c>
      <c r="BL1677" s="7" t="s">
        <v>4597</v>
      </c>
      <c r="BM1677" s="7" t="s">
        <v>4598</v>
      </c>
      <c r="BS1677" s="43"/>
      <c r="BU1677" s="43">
        <v>1</v>
      </c>
      <c r="BW1677" s="43" t="s">
        <v>103</v>
      </c>
    </row>
    <row r="1678" spans="1:75" x14ac:dyDescent="0.35">
      <c r="A1678" s="7"/>
      <c r="B1678" s="7"/>
      <c r="C1678" s="43" t="str">
        <f t="shared" si="26"/>
        <v>IARA:BDT-10:2022: 1677</v>
      </c>
      <c r="D1678" s="43">
        <v>1677</v>
      </c>
      <c r="E1678" s="43" t="s">
        <v>5236</v>
      </c>
      <c r="F1678" s="8" t="s">
        <v>73</v>
      </c>
      <c r="G1678" s="43" t="s">
        <v>5296</v>
      </c>
      <c r="H1678" s="20">
        <v>44853</v>
      </c>
      <c r="J1678" s="6">
        <v>2022</v>
      </c>
      <c r="K1678" s="12">
        <v>10</v>
      </c>
      <c r="L1678" s="6">
        <v>19</v>
      </c>
      <c r="P1678" s="12" t="s">
        <v>4645</v>
      </c>
      <c r="Q1678" s="6" t="str">
        <f>CONCATENATE(X1678," ",Y1678)</f>
        <v>Podarcis muralis</v>
      </c>
      <c r="R1678" s="16" t="str">
        <f>CONCATENATE(S1678,", ",T1678,", ",U1678,", ",V1678,", ",W1678,", ",X1678,", ",Y1678)</f>
        <v>Animalia, Chordata, Reptilia, Squamata, Lacertidae, Podarcis, muralis</v>
      </c>
      <c r="S1678" s="6" t="s">
        <v>76</v>
      </c>
      <c r="T1678" s="6" t="s">
        <v>77</v>
      </c>
      <c r="U1678" s="6" t="s">
        <v>252</v>
      </c>
      <c r="V1678" s="6" t="s">
        <v>253</v>
      </c>
      <c r="W1678" s="6" t="s">
        <v>254</v>
      </c>
      <c r="X1678" s="6" t="s">
        <v>255</v>
      </c>
      <c r="Y1678" s="6" t="s">
        <v>256</v>
      </c>
      <c r="AA1678" s="12" t="s">
        <v>83</v>
      </c>
      <c r="AB1678" s="6" t="s">
        <v>257</v>
      </c>
      <c r="AC1678" s="12" t="s">
        <v>258</v>
      </c>
      <c r="AD1678" s="6" t="s">
        <v>259</v>
      </c>
      <c r="AE1678" s="20">
        <v>44853</v>
      </c>
      <c r="AF1678" s="43" t="s">
        <v>87</v>
      </c>
      <c r="AG1678" s="7" t="s">
        <v>260</v>
      </c>
      <c r="AH1678" s="43" t="s">
        <v>4653</v>
      </c>
      <c r="AI1678" s="43" t="s">
        <v>4654</v>
      </c>
      <c r="AL1678" s="21">
        <v>25</v>
      </c>
      <c r="AN1678" s="46" t="s">
        <v>5240</v>
      </c>
      <c r="AO1678" s="5" t="s">
        <v>89</v>
      </c>
      <c r="AP1678" s="43" t="s">
        <v>4662</v>
      </c>
      <c r="AQ1678" s="2">
        <v>45702</v>
      </c>
      <c r="AR1678" s="7" t="s">
        <v>90</v>
      </c>
      <c r="AT1678" s="10" t="str">
        <f>CONCATENATE(AU1678,", ",AV1678,", ",AW1678,", ",AX1678,", ",AY1678,", ",AZ1678,", ",BA1678)</f>
        <v>Europe, France, FR, Bretagne, Ille-et-Vilaine, Rennes, Campus Institut Agro Rennes</v>
      </c>
      <c r="AU1678" s="8" t="s">
        <v>91</v>
      </c>
      <c r="AV1678" s="8" t="s">
        <v>92</v>
      </c>
      <c r="AW1678" s="8" t="s">
        <v>93</v>
      </c>
      <c r="AX1678" s="8" t="s">
        <v>94</v>
      </c>
      <c r="AY1678" s="8" t="s">
        <v>95</v>
      </c>
      <c r="AZ1678" s="8" t="s">
        <v>96</v>
      </c>
      <c r="BA1678" s="1" t="s">
        <v>5242</v>
      </c>
      <c r="BB1678" s="7"/>
      <c r="BC1678" s="25" t="s">
        <v>4633</v>
      </c>
      <c r="BF1678" s="7" t="s">
        <v>4596</v>
      </c>
      <c r="BG1678" s="7" t="s">
        <v>93</v>
      </c>
      <c r="BH1678" s="7" t="s">
        <v>97</v>
      </c>
      <c r="BI1678" s="7"/>
      <c r="BJ1678" s="7" t="s">
        <v>98</v>
      </c>
      <c r="BK1678" s="7" t="s">
        <v>99</v>
      </c>
      <c r="BL1678" s="7" t="s">
        <v>4597</v>
      </c>
      <c r="BM1678" s="7" t="s">
        <v>4598</v>
      </c>
      <c r="BS1678" s="43"/>
      <c r="BU1678" s="43">
        <v>1</v>
      </c>
      <c r="BW1678" s="43" t="s">
        <v>103</v>
      </c>
    </row>
    <row r="1679" spans="1:75" x14ac:dyDescent="0.35">
      <c r="C1679" s="43" t="str">
        <f t="shared" si="26"/>
        <v>IARA:BDT-10:2022: 1678</v>
      </c>
      <c r="D1679" s="43">
        <v>1678</v>
      </c>
      <c r="E1679" s="43" t="s">
        <v>5236</v>
      </c>
      <c r="F1679" s="1" t="s">
        <v>73</v>
      </c>
      <c r="G1679" s="43" t="s">
        <v>5281</v>
      </c>
      <c r="H1679" s="2">
        <v>44858</v>
      </c>
      <c r="J1679" s="12">
        <f>YEAR(H1679)</f>
        <v>2022</v>
      </c>
      <c r="K1679" s="12">
        <f>MONTH(H1679)</f>
        <v>10</v>
      </c>
      <c r="L1679" s="12">
        <f>DAY(H1679)</f>
        <v>24</v>
      </c>
      <c r="M1679" s="13"/>
      <c r="P1679" s="12" t="s">
        <v>75</v>
      </c>
      <c r="Q1679" s="12" t="str">
        <f>CONCATENATE(X1679," ",Y1679)</f>
        <v>Colias crocea</v>
      </c>
      <c r="R1679" s="14" t="str">
        <f>CONCATENATE(S1679,", ",T1679,", ",U1679,", ",V1679,", ",W1679,", ",X1679,", ",Y1679)</f>
        <v>Animalia, Arthropoda, Insecta, Lepidoptera, Pieridae, Colias, crocea</v>
      </c>
      <c r="S1679" s="6" t="s">
        <v>76</v>
      </c>
      <c r="T1679" s="6" t="s">
        <v>208</v>
      </c>
      <c r="U1679" s="6" t="s">
        <v>209</v>
      </c>
      <c r="V1679" s="6" t="s">
        <v>210</v>
      </c>
      <c r="W1679" s="6" t="s">
        <v>211</v>
      </c>
      <c r="X1679" s="6" t="s">
        <v>468</v>
      </c>
      <c r="Y1679" s="6" t="s">
        <v>469</v>
      </c>
      <c r="AA1679" s="12" t="s">
        <v>83</v>
      </c>
      <c r="AB1679" s="6" t="s">
        <v>470</v>
      </c>
      <c r="AC1679" s="12" t="s">
        <v>371</v>
      </c>
      <c r="AD1679" s="12" t="s">
        <v>259</v>
      </c>
      <c r="AE1679" s="2">
        <v>44858</v>
      </c>
      <c r="AF1679" s="43" t="s">
        <v>87</v>
      </c>
      <c r="AG1679" s="7" t="s">
        <v>467</v>
      </c>
      <c r="AH1679" s="43">
        <v>48.113208071801999</v>
      </c>
      <c r="AI1679" s="43">
        <v>-1.7050729185686</v>
      </c>
      <c r="AL1679" s="43">
        <v>10</v>
      </c>
      <c r="AN1679" s="46" t="s">
        <v>5240</v>
      </c>
      <c r="AO1679" s="5" t="s">
        <v>89</v>
      </c>
      <c r="AP1679" s="12" t="s">
        <v>259</v>
      </c>
      <c r="AR1679" s="7" t="s">
        <v>90</v>
      </c>
      <c r="AT1679" s="4" t="str">
        <f>CONCATENATE(AU1679,", ",AV1679,", ",AW1679,", ",AX1679,", ",AY1679,", ",AZ1679,", ",BA1679)</f>
        <v>Europe, France, FR, Bretagne, Ille-et-Vilaine, Rennes, Campus Institut Agro Rennes</v>
      </c>
      <c r="AU1679" s="1" t="s">
        <v>91</v>
      </c>
      <c r="AV1679" s="1" t="s">
        <v>92</v>
      </c>
      <c r="AW1679" s="1" t="s">
        <v>93</v>
      </c>
      <c r="AX1679" s="1" t="s">
        <v>94</v>
      </c>
      <c r="AY1679" s="1" t="s">
        <v>95</v>
      </c>
      <c r="AZ1679" s="1" t="s">
        <v>96</v>
      </c>
      <c r="BA1679" s="1" t="s">
        <v>5242</v>
      </c>
      <c r="BC1679" s="43"/>
      <c r="BF1679" s="43" t="s">
        <v>4596</v>
      </c>
      <c r="BG1679" s="43" t="s">
        <v>93</v>
      </c>
      <c r="BH1679" s="7" t="s">
        <v>97</v>
      </c>
      <c r="BJ1679" s="7" t="s">
        <v>98</v>
      </c>
      <c r="BK1679" s="7" t="s">
        <v>99</v>
      </c>
      <c r="BL1679" s="7" t="s">
        <v>4597</v>
      </c>
      <c r="BM1679" s="7" t="s">
        <v>4598</v>
      </c>
      <c r="BS1679" s="12" t="s">
        <v>259</v>
      </c>
      <c r="BU1679" s="43">
        <v>1</v>
      </c>
      <c r="BW1679" s="43" t="s">
        <v>103</v>
      </c>
    </row>
    <row r="1680" spans="1:75" x14ac:dyDescent="0.35">
      <c r="C1680" s="43" t="str">
        <f t="shared" si="26"/>
        <v>IARA:BDT-10:2022: 1679</v>
      </c>
      <c r="D1680" s="43">
        <v>1679</v>
      </c>
      <c r="E1680" s="43" t="s">
        <v>5236</v>
      </c>
      <c r="F1680" s="1" t="s">
        <v>73</v>
      </c>
      <c r="G1680" s="43" t="s">
        <v>5281</v>
      </c>
      <c r="H1680" s="2">
        <v>44858</v>
      </c>
      <c r="J1680" s="12">
        <f>YEAR(H1680)</f>
        <v>2022</v>
      </c>
      <c r="K1680" s="12">
        <f>MONTH(H1680)</f>
        <v>10</v>
      </c>
      <c r="L1680" s="12">
        <f>DAY(H1680)</f>
        <v>24</v>
      </c>
      <c r="M1680" s="13"/>
      <c r="P1680" s="12" t="s">
        <v>75</v>
      </c>
      <c r="Q1680" s="12" t="str">
        <f>CONCATENATE(X1680," ",Y1680)</f>
        <v>Vanessa atalanta</v>
      </c>
      <c r="R1680" s="14" t="str">
        <f>CONCATENATE(S1680,", ",T1680,", ",U1680,", ",V1680,", ",W1680,", ",X1680,", ",Y1680)</f>
        <v>Animalia, Arthropoda, Insecta, Lepidoptera, Nymphalidae, Vanessa, atalanta</v>
      </c>
      <c r="S1680" s="6" t="s">
        <v>76</v>
      </c>
      <c r="T1680" s="6" t="s">
        <v>208</v>
      </c>
      <c r="U1680" s="6" t="s">
        <v>209</v>
      </c>
      <c r="V1680" s="6" t="s">
        <v>210</v>
      </c>
      <c r="W1680" s="6" t="s">
        <v>238</v>
      </c>
      <c r="X1680" s="6" t="s">
        <v>247</v>
      </c>
      <c r="Y1680" s="6" t="s">
        <v>248</v>
      </c>
      <c r="AA1680" s="12" t="s">
        <v>83</v>
      </c>
      <c r="AB1680" s="6" t="s">
        <v>84</v>
      </c>
      <c r="AC1680" s="12" t="s">
        <v>249</v>
      </c>
      <c r="AD1680" s="12" t="s">
        <v>259</v>
      </c>
      <c r="AE1680" s="2">
        <v>44858</v>
      </c>
      <c r="AF1680" s="43" t="s">
        <v>87</v>
      </c>
      <c r="AG1680" s="7" t="s">
        <v>250</v>
      </c>
      <c r="AH1680" s="43">
        <v>48.113187979495997</v>
      </c>
      <c r="AI1680" s="43">
        <v>-1.70487880571572</v>
      </c>
      <c r="AL1680" s="43">
        <v>10</v>
      </c>
      <c r="AN1680" s="46" t="s">
        <v>5240</v>
      </c>
      <c r="AO1680" s="5" t="s">
        <v>89</v>
      </c>
      <c r="AP1680" s="12" t="s">
        <v>259</v>
      </c>
      <c r="AR1680" s="7" t="s">
        <v>90</v>
      </c>
      <c r="AT1680" s="4" t="str">
        <f>CONCATENATE(AU1680,", ",AV1680,", ",AW1680,", ",AX1680,", ",AY1680,", ",AZ1680,", ",BA1680)</f>
        <v>Europe, France, FR, Bretagne, Ille-et-Vilaine, Rennes, Campus Institut Agro Rennes</v>
      </c>
      <c r="AU1680" s="1" t="s">
        <v>91</v>
      </c>
      <c r="AV1680" s="1" t="s">
        <v>92</v>
      </c>
      <c r="AW1680" s="1" t="s">
        <v>93</v>
      </c>
      <c r="AX1680" s="1" t="s">
        <v>94</v>
      </c>
      <c r="AY1680" s="1" t="s">
        <v>95</v>
      </c>
      <c r="AZ1680" s="1" t="s">
        <v>96</v>
      </c>
      <c r="BA1680" s="1" t="s">
        <v>5242</v>
      </c>
      <c r="BC1680" s="43"/>
      <c r="BF1680" s="43" t="s">
        <v>4596</v>
      </c>
      <c r="BG1680" s="43" t="s">
        <v>93</v>
      </c>
      <c r="BH1680" s="7" t="s">
        <v>97</v>
      </c>
      <c r="BJ1680" s="7" t="s">
        <v>98</v>
      </c>
      <c r="BK1680" s="7" t="s">
        <v>99</v>
      </c>
      <c r="BL1680" s="7" t="s">
        <v>4597</v>
      </c>
      <c r="BM1680" s="7" t="s">
        <v>4598</v>
      </c>
      <c r="BS1680" s="12" t="s">
        <v>259</v>
      </c>
      <c r="BU1680" s="43">
        <v>1</v>
      </c>
      <c r="BW1680" s="43" t="s">
        <v>103</v>
      </c>
    </row>
    <row r="1681" spans="3:75" x14ac:dyDescent="0.35">
      <c r="C1681" s="43" t="str">
        <f t="shared" si="26"/>
        <v>IARA:BDT-10:2022: 1680</v>
      </c>
      <c r="D1681" s="43">
        <v>1680</v>
      </c>
      <c r="E1681" s="43" t="s">
        <v>5236</v>
      </c>
      <c r="F1681" s="1" t="s">
        <v>73</v>
      </c>
      <c r="G1681" s="43" t="s">
        <v>5281</v>
      </c>
      <c r="H1681" s="2">
        <v>44858</v>
      </c>
      <c r="J1681" s="12">
        <f>YEAR(H1681)</f>
        <v>2022</v>
      </c>
      <c r="K1681" s="12">
        <f>MONTH(H1681)</f>
        <v>10</v>
      </c>
      <c r="L1681" s="12">
        <f>DAY(H1681)</f>
        <v>24</v>
      </c>
      <c r="M1681" s="13"/>
      <c r="P1681" s="12" t="s">
        <v>75</v>
      </c>
      <c r="Q1681" s="12" t="str">
        <f>CONCATENATE(X1681," ",Y1681)</f>
        <v>Vanessa atalanta</v>
      </c>
      <c r="R1681" s="14" t="str">
        <f>CONCATENATE(S1681,", ",T1681,", ",U1681,", ",V1681,", ",W1681,", ",X1681,", ",Y1681)</f>
        <v>Animalia, Arthropoda, Insecta, Lepidoptera, Nymphalidae, Vanessa, atalanta</v>
      </c>
      <c r="S1681" s="6" t="s">
        <v>76</v>
      </c>
      <c r="T1681" s="6" t="s">
        <v>208</v>
      </c>
      <c r="U1681" s="6" t="s">
        <v>209</v>
      </c>
      <c r="V1681" s="6" t="s">
        <v>210</v>
      </c>
      <c r="W1681" s="6" t="s">
        <v>238</v>
      </c>
      <c r="X1681" s="6" t="s">
        <v>247</v>
      </c>
      <c r="Y1681" s="6" t="s">
        <v>248</v>
      </c>
      <c r="AA1681" s="12" t="s">
        <v>83</v>
      </c>
      <c r="AB1681" s="6" t="s">
        <v>84</v>
      </c>
      <c r="AC1681" s="12" t="s">
        <v>249</v>
      </c>
      <c r="AD1681" s="12" t="s">
        <v>259</v>
      </c>
      <c r="AE1681" s="2">
        <v>44858</v>
      </c>
      <c r="AF1681" s="43" t="s">
        <v>87</v>
      </c>
      <c r="AG1681" s="7" t="s">
        <v>250</v>
      </c>
      <c r="AH1681" s="43">
        <v>48.112392247742399</v>
      </c>
      <c r="AI1681" s="43">
        <v>-1.70371117905936</v>
      </c>
      <c r="AL1681" s="43">
        <v>10</v>
      </c>
      <c r="AN1681" s="46" t="s">
        <v>5240</v>
      </c>
      <c r="AO1681" s="5" t="s">
        <v>89</v>
      </c>
      <c r="AP1681" s="12" t="s">
        <v>259</v>
      </c>
      <c r="AR1681" s="7" t="s">
        <v>90</v>
      </c>
      <c r="AT1681" s="4" t="str">
        <f>CONCATENATE(AU1681,", ",AV1681,", ",AW1681,", ",AX1681,", ",AY1681,", ",AZ1681,", ",BA1681)</f>
        <v>Europe, France, FR, Bretagne, Ille-et-Vilaine, Rennes, Campus Institut Agro Rennes</v>
      </c>
      <c r="AU1681" s="1" t="s">
        <v>91</v>
      </c>
      <c r="AV1681" s="1" t="s">
        <v>92</v>
      </c>
      <c r="AW1681" s="1" t="s">
        <v>93</v>
      </c>
      <c r="AX1681" s="1" t="s">
        <v>94</v>
      </c>
      <c r="AY1681" s="1" t="s">
        <v>95</v>
      </c>
      <c r="AZ1681" s="1" t="s">
        <v>96</v>
      </c>
      <c r="BA1681" s="1" t="s">
        <v>5242</v>
      </c>
      <c r="BC1681" s="43"/>
      <c r="BF1681" s="43" t="s">
        <v>4596</v>
      </c>
      <c r="BG1681" s="43" t="s">
        <v>93</v>
      </c>
      <c r="BH1681" s="7" t="s">
        <v>97</v>
      </c>
      <c r="BJ1681" s="7" t="s">
        <v>98</v>
      </c>
      <c r="BK1681" s="7" t="s">
        <v>99</v>
      </c>
      <c r="BL1681" s="7" t="s">
        <v>4597</v>
      </c>
      <c r="BM1681" s="7" t="s">
        <v>4598</v>
      </c>
      <c r="BS1681" s="12" t="s">
        <v>259</v>
      </c>
      <c r="BU1681" s="43">
        <v>1</v>
      </c>
      <c r="BW1681" s="43" t="s">
        <v>103</v>
      </c>
    </row>
    <row r="1682" spans="3:75" x14ac:dyDescent="0.35">
      <c r="C1682" s="43" t="str">
        <f t="shared" si="26"/>
        <v>IARA:BDT-10:2022: 1681</v>
      </c>
      <c r="D1682" s="43">
        <v>1681</v>
      </c>
      <c r="E1682" s="43" t="s">
        <v>5236</v>
      </c>
      <c r="F1682" s="1" t="s">
        <v>73</v>
      </c>
      <c r="G1682" s="43" t="s">
        <v>5281</v>
      </c>
      <c r="H1682" s="2">
        <v>44858</v>
      </c>
      <c r="J1682" s="12">
        <f>YEAR(H1682)</f>
        <v>2022</v>
      </c>
      <c r="K1682" s="12">
        <f>MONTH(H1682)</f>
        <v>10</v>
      </c>
      <c r="L1682" s="12">
        <f>DAY(H1682)</f>
        <v>24</v>
      </c>
      <c r="M1682" s="13"/>
      <c r="P1682" s="12" t="s">
        <v>75</v>
      </c>
      <c r="Q1682" s="12" t="str">
        <f>CONCATENATE(X1682," ",Y1682)</f>
        <v>Pararge aegeria</v>
      </c>
      <c r="R1682" s="14" t="str">
        <f>CONCATENATE(S1682,", ",T1682,", ",U1682,", ",V1682,", ",W1682,", ",X1682,", ",Y1682)</f>
        <v>Animalia, Arthropoda, Insecta, Lepidoptera, Nymphalidae, Pararge, aegeria</v>
      </c>
      <c r="S1682" s="6" t="s">
        <v>76</v>
      </c>
      <c r="T1682" s="6" t="s">
        <v>208</v>
      </c>
      <c r="U1682" s="6" t="s">
        <v>209</v>
      </c>
      <c r="V1682" s="6" t="s">
        <v>210</v>
      </c>
      <c r="W1682" s="6" t="s">
        <v>238</v>
      </c>
      <c r="X1682" s="6" t="s">
        <v>243</v>
      </c>
      <c r="Y1682" s="6" t="s">
        <v>244</v>
      </c>
      <c r="AA1682" s="12" t="s">
        <v>83</v>
      </c>
      <c r="AB1682" s="6" t="s">
        <v>84</v>
      </c>
      <c r="AC1682" s="12" t="s">
        <v>245</v>
      </c>
      <c r="AD1682" s="12" t="s">
        <v>259</v>
      </c>
      <c r="AE1682" s="2">
        <v>44858</v>
      </c>
      <c r="AF1682" s="43" t="s">
        <v>87</v>
      </c>
      <c r="AG1682" s="7" t="s">
        <v>246</v>
      </c>
      <c r="AH1682" s="43">
        <v>48.114182089404899</v>
      </c>
      <c r="AI1682" s="43">
        <v>-1.70665671931243</v>
      </c>
      <c r="AL1682" s="43">
        <v>10</v>
      </c>
      <c r="AN1682" s="46" t="s">
        <v>5240</v>
      </c>
      <c r="AO1682" s="5" t="s">
        <v>89</v>
      </c>
      <c r="AP1682" s="12" t="s">
        <v>259</v>
      </c>
      <c r="AR1682" s="7" t="s">
        <v>90</v>
      </c>
      <c r="AT1682" s="4" t="str">
        <f>CONCATENATE(AU1682,", ",AV1682,", ",AW1682,", ",AX1682,", ",AY1682,", ",AZ1682,", ",BA1682)</f>
        <v>Europe, France, FR, Bretagne, Ille-et-Vilaine, Rennes, Campus Institut Agro Rennes</v>
      </c>
      <c r="AU1682" s="1" t="s">
        <v>91</v>
      </c>
      <c r="AV1682" s="1" t="s">
        <v>92</v>
      </c>
      <c r="AW1682" s="1" t="s">
        <v>93</v>
      </c>
      <c r="AX1682" s="1" t="s">
        <v>94</v>
      </c>
      <c r="AY1682" s="1" t="s">
        <v>95</v>
      </c>
      <c r="AZ1682" s="1" t="s">
        <v>96</v>
      </c>
      <c r="BA1682" s="1" t="s">
        <v>5242</v>
      </c>
      <c r="BC1682" s="43"/>
      <c r="BF1682" s="43" t="s">
        <v>4596</v>
      </c>
      <c r="BG1682" s="43" t="s">
        <v>93</v>
      </c>
      <c r="BH1682" s="7" t="s">
        <v>97</v>
      </c>
      <c r="BJ1682" s="7" t="s">
        <v>98</v>
      </c>
      <c r="BK1682" s="7" t="s">
        <v>99</v>
      </c>
      <c r="BL1682" s="7" t="s">
        <v>4597</v>
      </c>
      <c r="BM1682" s="7" t="s">
        <v>4598</v>
      </c>
      <c r="BS1682" s="12" t="s">
        <v>259</v>
      </c>
      <c r="BU1682" s="43">
        <v>1</v>
      </c>
      <c r="BW1682" s="43" t="s">
        <v>103</v>
      </c>
    </row>
    <row r="1683" spans="3:75" x14ac:dyDescent="0.35">
      <c r="C1683" s="43" t="str">
        <f t="shared" si="26"/>
        <v>IARA:BDT-10:2022: 1682</v>
      </c>
      <c r="D1683" s="43">
        <v>1682</v>
      </c>
      <c r="E1683" s="43" t="s">
        <v>5236</v>
      </c>
      <c r="F1683" s="1" t="s">
        <v>73</v>
      </c>
      <c r="G1683" s="43" t="s">
        <v>5281</v>
      </c>
      <c r="H1683" s="2">
        <v>44858</v>
      </c>
      <c r="J1683" s="12">
        <f>YEAR(H1683)</f>
        <v>2022</v>
      </c>
      <c r="K1683" s="12">
        <f>MONTH(H1683)</f>
        <v>10</v>
      </c>
      <c r="L1683" s="12">
        <f>DAY(H1683)</f>
        <v>24</v>
      </c>
      <c r="M1683" s="13"/>
      <c r="P1683" s="12" t="s">
        <v>75</v>
      </c>
      <c r="Q1683" s="12" t="str">
        <f>CONCATENATE(X1683," ",Y1683)</f>
        <v>Pararge aegeria</v>
      </c>
      <c r="R1683" s="14" t="str">
        <f>CONCATENATE(S1683,", ",T1683,", ",U1683,", ",V1683,", ",W1683,", ",X1683,", ",Y1683)</f>
        <v>Animalia, Arthropoda, Insecta, Lepidoptera, Nymphalidae, Pararge, aegeria</v>
      </c>
      <c r="S1683" s="6" t="s">
        <v>76</v>
      </c>
      <c r="T1683" s="6" t="s">
        <v>208</v>
      </c>
      <c r="U1683" s="6" t="s">
        <v>209</v>
      </c>
      <c r="V1683" s="6" t="s">
        <v>210</v>
      </c>
      <c r="W1683" s="6" t="s">
        <v>238</v>
      </c>
      <c r="X1683" s="6" t="s">
        <v>243</v>
      </c>
      <c r="Y1683" s="6" t="s">
        <v>244</v>
      </c>
      <c r="AA1683" s="12" t="s">
        <v>83</v>
      </c>
      <c r="AB1683" s="6" t="s">
        <v>84</v>
      </c>
      <c r="AC1683" s="12" t="s">
        <v>245</v>
      </c>
      <c r="AD1683" s="12" t="s">
        <v>259</v>
      </c>
      <c r="AE1683" s="2">
        <v>44858</v>
      </c>
      <c r="AF1683" s="43" t="s">
        <v>87</v>
      </c>
      <c r="AG1683" s="7" t="s">
        <v>246</v>
      </c>
      <c r="AH1683" s="43">
        <v>48.114178777521602</v>
      </c>
      <c r="AI1683" s="43">
        <v>-1.7067395925155</v>
      </c>
      <c r="AL1683" s="43">
        <v>10</v>
      </c>
      <c r="AN1683" s="46" t="s">
        <v>5240</v>
      </c>
      <c r="AO1683" s="5" t="s">
        <v>89</v>
      </c>
      <c r="AP1683" s="12" t="s">
        <v>259</v>
      </c>
      <c r="AR1683" s="7" t="s">
        <v>90</v>
      </c>
      <c r="AT1683" s="4" t="str">
        <f>CONCATENATE(AU1683,", ",AV1683,", ",AW1683,", ",AX1683,", ",AY1683,", ",AZ1683,", ",BA1683)</f>
        <v>Europe, France, FR, Bretagne, Ille-et-Vilaine, Rennes, Campus Institut Agro Rennes</v>
      </c>
      <c r="AU1683" s="1" t="s">
        <v>91</v>
      </c>
      <c r="AV1683" s="1" t="s">
        <v>92</v>
      </c>
      <c r="AW1683" s="1" t="s">
        <v>93</v>
      </c>
      <c r="AX1683" s="1" t="s">
        <v>94</v>
      </c>
      <c r="AY1683" s="1" t="s">
        <v>95</v>
      </c>
      <c r="AZ1683" s="1" t="s">
        <v>96</v>
      </c>
      <c r="BA1683" s="1" t="s">
        <v>5242</v>
      </c>
      <c r="BC1683" s="43"/>
      <c r="BF1683" s="43" t="s">
        <v>4596</v>
      </c>
      <c r="BG1683" s="43" t="s">
        <v>93</v>
      </c>
      <c r="BH1683" s="7" t="s">
        <v>97</v>
      </c>
      <c r="BJ1683" s="7" t="s">
        <v>98</v>
      </c>
      <c r="BK1683" s="7" t="s">
        <v>99</v>
      </c>
      <c r="BL1683" s="7" t="s">
        <v>4597</v>
      </c>
      <c r="BM1683" s="7" t="s">
        <v>4598</v>
      </c>
      <c r="BS1683" s="12" t="s">
        <v>259</v>
      </c>
      <c r="BU1683" s="43">
        <v>1</v>
      </c>
      <c r="BW1683" s="43" t="s">
        <v>103</v>
      </c>
    </row>
    <row r="1684" spans="3:75" x14ac:dyDescent="0.35">
      <c r="C1684" s="43" t="str">
        <f t="shared" si="26"/>
        <v>IARA:BDT-10:2022: 1683</v>
      </c>
      <c r="D1684" s="43">
        <v>1683</v>
      </c>
      <c r="E1684" s="43" t="s">
        <v>5236</v>
      </c>
      <c r="F1684" s="1" t="s">
        <v>73</v>
      </c>
      <c r="G1684" s="43" t="s">
        <v>5281</v>
      </c>
      <c r="H1684" s="2">
        <v>44858</v>
      </c>
      <c r="J1684" s="12">
        <f>YEAR(H1684)</f>
        <v>2022</v>
      </c>
      <c r="K1684" s="12">
        <f>MONTH(H1684)</f>
        <v>10</v>
      </c>
      <c r="L1684" s="12">
        <f>DAY(H1684)</f>
        <v>24</v>
      </c>
      <c r="M1684" s="13"/>
      <c r="P1684" s="12" t="s">
        <v>75</v>
      </c>
      <c r="Q1684" s="12" t="str">
        <f>CONCATENATE(X1684," ",Y1684)</f>
        <v>Pararge aegeria</v>
      </c>
      <c r="R1684" s="14" t="str">
        <f>CONCATENATE(S1684,", ",T1684,", ",U1684,", ",V1684,", ",W1684,", ",X1684,", ",Y1684)</f>
        <v>Animalia, Arthropoda, Insecta, Lepidoptera, Nymphalidae, Pararge, aegeria</v>
      </c>
      <c r="S1684" s="6" t="s">
        <v>76</v>
      </c>
      <c r="T1684" s="6" t="s">
        <v>208</v>
      </c>
      <c r="U1684" s="6" t="s">
        <v>209</v>
      </c>
      <c r="V1684" s="6" t="s">
        <v>210</v>
      </c>
      <c r="W1684" s="6" t="s">
        <v>238</v>
      </c>
      <c r="X1684" s="6" t="s">
        <v>243</v>
      </c>
      <c r="Y1684" s="6" t="s">
        <v>244</v>
      </c>
      <c r="AA1684" s="12" t="s">
        <v>83</v>
      </c>
      <c r="AB1684" s="6" t="s">
        <v>84</v>
      </c>
      <c r="AC1684" s="12" t="s">
        <v>245</v>
      </c>
      <c r="AD1684" s="12" t="s">
        <v>259</v>
      </c>
      <c r="AE1684" s="2">
        <v>44858</v>
      </c>
      <c r="AF1684" s="43" t="s">
        <v>87</v>
      </c>
      <c r="AG1684" s="7" t="s">
        <v>246</v>
      </c>
      <c r="AH1684" s="43">
        <v>48.114235359200002</v>
      </c>
      <c r="AI1684" s="43">
        <v>-1.7066302783512799</v>
      </c>
      <c r="AL1684" s="43">
        <v>10</v>
      </c>
      <c r="AN1684" s="46" t="s">
        <v>5240</v>
      </c>
      <c r="AO1684" s="5" t="s">
        <v>89</v>
      </c>
      <c r="AP1684" s="12" t="s">
        <v>259</v>
      </c>
      <c r="AR1684" s="7" t="s">
        <v>90</v>
      </c>
      <c r="AT1684" s="4" t="str">
        <f>CONCATENATE(AU1684,", ",AV1684,", ",AW1684,", ",AX1684,", ",AY1684,", ",AZ1684,", ",BA1684)</f>
        <v>Europe, France, FR, Bretagne, Ille-et-Vilaine, Rennes, Campus Institut Agro Rennes</v>
      </c>
      <c r="AU1684" s="1" t="s">
        <v>91</v>
      </c>
      <c r="AV1684" s="1" t="s">
        <v>92</v>
      </c>
      <c r="AW1684" s="1" t="s">
        <v>93</v>
      </c>
      <c r="AX1684" s="1" t="s">
        <v>94</v>
      </c>
      <c r="AY1684" s="1" t="s">
        <v>95</v>
      </c>
      <c r="AZ1684" s="1" t="s">
        <v>96</v>
      </c>
      <c r="BA1684" s="1" t="s">
        <v>5242</v>
      </c>
      <c r="BC1684" s="43"/>
      <c r="BF1684" s="43" t="s">
        <v>4596</v>
      </c>
      <c r="BG1684" s="43" t="s">
        <v>93</v>
      </c>
      <c r="BH1684" s="7" t="s">
        <v>97</v>
      </c>
      <c r="BJ1684" s="7" t="s">
        <v>98</v>
      </c>
      <c r="BK1684" s="7" t="s">
        <v>99</v>
      </c>
      <c r="BL1684" s="7" t="s">
        <v>4597</v>
      </c>
      <c r="BM1684" s="7" t="s">
        <v>4598</v>
      </c>
      <c r="BS1684" s="12" t="s">
        <v>259</v>
      </c>
      <c r="BU1684" s="43">
        <v>1</v>
      </c>
      <c r="BW1684" s="43" t="s">
        <v>103</v>
      </c>
    </row>
    <row r="1685" spans="3:75" x14ac:dyDescent="0.35">
      <c r="C1685" s="43" t="str">
        <f t="shared" si="26"/>
        <v>IARA:BDT-10:2022: 1684</v>
      </c>
      <c r="D1685" s="43">
        <v>1684</v>
      </c>
      <c r="E1685" s="43" t="s">
        <v>5236</v>
      </c>
      <c r="F1685" s="1" t="s">
        <v>73</v>
      </c>
      <c r="G1685" s="43" t="s">
        <v>5281</v>
      </c>
      <c r="H1685" s="2">
        <v>44858</v>
      </c>
      <c r="J1685" s="12">
        <f>YEAR(H1685)</f>
        <v>2022</v>
      </c>
      <c r="K1685" s="12">
        <f>MONTH(H1685)</f>
        <v>10</v>
      </c>
      <c r="L1685" s="12">
        <f>DAY(H1685)</f>
        <v>24</v>
      </c>
      <c r="M1685" s="13"/>
      <c r="P1685" s="12" t="s">
        <v>75</v>
      </c>
      <c r="Q1685" s="12" t="str">
        <f>CONCATENATE(X1685," ",Y1685)</f>
        <v>Pararge aegeria</v>
      </c>
      <c r="R1685" s="14" t="str">
        <f>CONCATENATE(S1685,", ",T1685,", ",U1685,", ",V1685,", ",W1685,", ",X1685,", ",Y1685)</f>
        <v>Animalia, Arthropoda, Insecta, Lepidoptera, Nymphalidae, Pararge, aegeria</v>
      </c>
      <c r="S1685" s="6" t="s">
        <v>76</v>
      </c>
      <c r="T1685" s="6" t="s">
        <v>208</v>
      </c>
      <c r="U1685" s="6" t="s">
        <v>209</v>
      </c>
      <c r="V1685" s="6" t="s">
        <v>210</v>
      </c>
      <c r="W1685" s="6" t="s">
        <v>238</v>
      </c>
      <c r="X1685" s="6" t="s">
        <v>243</v>
      </c>
      <c r="Y1685" s="6" t="s">
        <v>244</v>
      </c>
      <c r="AA1685" s="12" t="s">
        <v>83</v>
      </c>
      <c r="AB1685" s="6" t="s">
        <v>84</v>
      </c>
      <c r="AC1685" s="12" t="s">
        <v>245</v>
      </c>
      <c r="AD1685" s="12" t="s">
        <v>259</v>
      </c>
      <c r="AE1685" s="2">
        <v>44858</v>
      </c>
      <c r="AF1685" s="43" t="s">
        <v>87</v>
      </c>
      <c r="AG1685" s="7" t="s">
        <v>246</v>
      </c>
      <c r="AH1685" s="43">
        <v>48.111847350271802</v>
      </c>
      <c r="AI1685" s="43">
        <v>-1.70611080946933</v>
      </c>
      <c r="AL1685" s="43">
        <v>10</v>
      </c>
      <c r="AN1685" s="46" t="s">
        <v>5240</v>
      </c>
      <c r="AO1685" s="5" t="s">
        <v>89</v>
      </c>
      <c r="AP1685" s="12" t="s">
        <v>259</v>
      </c>
      <c r="AR1685" s="7" t="s">
        <v>90</v>
      </c>
      <c r="AT1685" s="4" t="str">
        <f>CONCATENATE(AU1685,", ",AV1685,", ",AW1685,", ",AX1685,", ",AY1685,", ",AZ1685,", ",BA1685)</f>
        <v>Europe, France, FR, Bretagne, Ille-et-Vilaine, Rennes, Campus Institut Agro Rennes</v>
      </c>
      <c r="AU1685" s="1" t="s">
        <v>91</v>
      </c>
      <c r="AV1685" s="1" t="s">
        <v>92</v>
      </c>
      <c r="AW1685" s="1" t="s">
        <v>93</v>
      </c>
      <c r="AX1685" s="1" t="s">
        <v>94</v>
      </c>
      <c r="AY1685" s="1" t="s">
        <v>95</v>
      </c>
      <c r="AZ1685" s="1" t="s">
        <v>96</v>
      </c>
      <c r="BA1685" s="1" t="s">
        <v>5242</v>
      </c>
      <c r="BC1685" s="43"/>
      <c r="BF1685" s="43" t="s">
        <v>4596</v>
      </c>
      <c r="BG1685" s="43" t="s">
        <v>93</v>
      </c>
      <c r="BH1685" s="7" t="s">
        <v>97</v>
      </c>
      <c r="BJ1685" s="7" t="s">
        <v>98</v>
      </c>
      <c r="BK1685" s="7" t="s">
        <v>99</v>
      </c>
      <c r="BL1685" s="7" t="s">
        <v>4597</v>
      </c>
      <c r="BM1685" s="7" t="s">
        <v>4598</v>
      </c>
      <c r="BS1685" s="12" t="s">
        <v>259</v>
      </c>
      <c r="BU1685" s="43">
        <v>1</v>
      </c>
      <c r="BW1685" s="43" t="s">
        <v>103</v>
      </c>
    </row>
    <row r="1686" spans="3:75" x14ac:dyDescent="0.35">
      <c r="C1686" s="43" t="str">
        <f t="shared" si="26"/>
        <v>IARA:BDT-10:2022: 1685</v>
      </c>
      <c r="D1686" s="43">
        <v>1685</v>
      </c>
      <c r="E1686" s="43" t="s">
        <v>5236</v>
      </c>
      <c r="F1686" s="1" t="s">
        <v>73</v>
      </c>
      <c r="G1686" s="43" t="s">
        <v>5281</v>
      </c>
      <c r="H1686" s="2">
        <v>44858</v>
      </c>
      <c r="J1686" s="12">
        <f>YEAR(H1686)</f>
        <v>2022</v>
      </c>
      <c r="K1686" s="12">
        <f>MONTH(H1686)</f>
        <v>10</v>
      </c>
      <c r="L1686" s="12">
        <f>DAY(H1686)</f>
        <v>24</v>
      </c>
      <c r="M1686" s="13"/>
      <c r="P1686" s="12" t="s">
        <v>75</v>
      </c>
      <c r="Q1686" s="12" t="str">
        <f>CONCATENATE(X1686," ",Y1686)</f>
        <v>Pararge aegeria</v>
      </c>
      <c r="R1686" s="14" t="str">
        <f>CONCATENATE(S1686,", ",T1686,", ",U1686,", ",V1686,", ",W1686,", ",X1686,", ",Y1686)</f>
        <v>Animalia, Arthropoda, Insecta, Lepidoptera, Nymphalidae, Pararge, aegeria</v>
      </c>
      <c r="S1686" s="6" t="s">
        <v>76</v>
      </c>
      <c r="T1686" s="6" t="s">
        <v>208</v>
      </c>
      <c r="U1686" s="6" t="s">
        <v>209</v>
      </c>
      <c r="V1686" s="6" t="s">
        <v>210</v>
      </c>
      <c r="W1686" s="6" t="s">
        <v>238</v>
      </c>
      <c r="X1686" s="6" t="s">
        <v>243</v>
      </c>
      <c r="Y1686" s="6" t="s">
        <v>244</v>
      </c>
      <c r="AA1686" s="12" t="s">
        <v>83</v>
      </c>
      <c r="AB1686" s="6" t="s">
        <v>84</v>
      </c>
      <c r="AC1686" s="12" t="s">
        <v>245</v>
      </c>
      <c r="AD1686" s="12" t="s">
        <v>259</v>
      </c>
      <c r="AE1686" s="2">
        <v>44858</v>
      </c>
      <c r="AF1686" s="43" t="s">
        <v>87</v>
      </c>
      <c r="AG1686" s="7" t="s">
        <v>246</v>
      </c>
      <c r="AH1686" s="43">
        <v>48.112280006830801</v>
      </c>
      <c r="AI1686" s="43">
        <v>-1.70773989798699</v>
      </c>
      <c r="AL1686" s="43">
        <v>10</v>
      </c>
      <c r="AN1686" s="46" t="s">
        <v>5240</v>
      </c>
      <c r="AO1686" s="5" t="s">
        <v>89</v>
      </c>
      <c r="AP1686" s="12" t="s">
        <v>259</v>
      </c>
      <c r="AR1686" s="7" t="s">
        <v>90</v>
      </c>
      <c r="AT1686" s="4" t="str">
        <f>CONCATENATE(AU1686,", ",AV1686,", ",AW1686,", ",AX1686,", ",AY1686,", ",AZ1686,", ",BA1686)</f>
        <v>Europe, France, FR, Bretagne, Ille-et-Vilaine, Rennes, Campus Institut Agro Rennes</v>
      </c>
      <c r="AU1686" s="1" t="s">
        <v>91</v>
      </c>
      <c r="AV1686" s="1" t="s">
        <v>92</v>
      </c>
      <c r="AW1686" s="1" t="s">
        <v>93</v>
      </c>
      <c r="AX1686" s="1" t="s">
        <v>94</v>
      </c>
      <c r="AY1686" s="1" t="s">
        <v>95</v>
      </c>
      <c r="AZ1686" s="1" t="s">
        <v>96</v>
      </c>
      <c r="BA1686" s="1" t="s">
        <v>5242</v>
      </c>
      <c r="BC1686" s="43"/>
      <c r="BF1686" s="43" t="s">
        <v>4596</v>
      </c>
      <c r="BG1686" s="43" t="s">
        <v>93</v>
      </c>
      <c r="BH1686" s="7" t="s">
        <v>97</v>
      </c>
      <c r="BJ1686" s="7" t="s">
        <v>98</v>
      </c>
      <c r="BK1686" s="7" t="s">
        <v>99</v>
      </c>
      <c r="BL1686" s="7" t="s">
        <v>4597</v>
      </c>
      <c r="BM1686" s="7" t="s">
        <v>4598</v>
      </c>
      <c r="BS1686" s="12" t="s">
        <v>259</v>
      </c>
      <c r="BU1686" s="43">
        <v>1</v>
      </c>
      <c r="BW1686" s="43" t="s">
        <v>103</v>
      </c>
    </row>
    <row r="1687" spans="3:75" x14ac:dyDescent="0.35">
      <c r="C1687" s="43" t="str">
        <f t="shared" si="26"/>
        <v>IARA:BDT-10:2022: 1686</v>
      </c>
      <c r="D1687" s="43">
        <v>1686</v>
      </c>
      <c r="E1687" s="43" t="s">
        <v>5236</v>
      </c>
      <c r="F1687" s="1" t="s">
        <v>73</v>
      </c>
      <c r="G1687" s="43" t="s">
        <v>5281</v>
      </c>
      <c r="H1687" s="2">
        <v>44858</v>
      </c>
      <c r="J1687" s="12">
        <f>YEAR(H1687)</f>
        <v>2022</v>
      </c>
      <c r="K1687" s="12">
        <f>MONTH(H1687)</f>
        <v>10</v>
      </c>
      <c r="L1687" s="12">
        <f>DAY(H1687)</f>
        <v>24</v>
      </c>
      <c r="M1687" s="13"/>
      <c r="P1687" s="12" t="s">
        <v>75</v>
      </c>
      <c r="Q1687" s="12" t="str">
        <f>CONCATENATE(X1687," ",Y1687)</f>
        <v>Pararge aegeria</v>
      </c>
      <c r="R1687" s="14" t="str">
        <f>CONCATENATE(S1687,", ",T1687,", ",U1687,", ",V1687,", ",W1687,", ",X1687,", ",Y1687)</f>
        <v>Animalia, Arthropoda, Insecta, Lepidoptera, Nymphalidae, Pararge, aegeria</v>
      </c>
      <c r="S1687" s="6" t="s">
        <v>76</v>
      </c>
      <c r="T1687" s="6" t="s">
        <v>208</v>
      </c>
      <c r="U1687" s="6" t="s">
        <v>209</v>
      </c>
      <c r="V1687" s="6" t="s">
        <v>210</v>
      </c>
      <c r="W1687" s="6" t="s">
        <v>238</v>
      </c>
      <c r="X1687" s="6" t="s">
        <v>243</v>
      </c>
      <c r="Y1687" s="6" t="s">
        <v>244</v>
      </c>
      <c r="AA1687" s="12" t="s">
        <v>83</v>
      </c>
      <c r="AB1687" s="6" t="s">
        <v>84</v>
      </c>
      <c r="AC1687" s="12" t="s">
        <v>245</v>
      </c>
      <c r="AD1687" s="12" t="s">
        <v>259</v>
      </c>
      <c r="AE1687" s="2">
        <v>44858</v>
      </c>
      <c r="AF1687" s="43" t="s">
        <v>87</v>
      </c>
      <c r="AG1687" s="7" t="s">
        <v>246</v>
      </c>
      <c r="AH1687" s="43">
        <v>48.1122410248976</v>
      </c>
      <c r="AI1687" s="43">
        <v>-1.7077572147412301</v>
      </c>
      <c r="AL1687" s="43">
        <v>10</v>
      </c>
      <c r="AN1687" s="46" t="s">
        <v>5240</v>
      </c>
      <c r="AO1687" s="5" t="s">
        <v>89</v>
      </c>
      <c r="AP1687" s="12" t="s">
        <v>259</v>
      </c>
      <c r="AR1687" s="7" t="s">
        <v>90</v>
      </c>
      <c r="AT1687" s="4" t="str">
        <f>CONCATENATE(AU1687,", ",AV1687,", ",AW1687,", ",AX1687,", ",AY1687,", ",AZ1687,", ",BA1687)</f>
        <v>Europe, France, FR, Bretagne, Ille-et-Vilaine, Rennes, Campus Institut Agro Rennes</v>
      </c>
      <c r="AU1687" s="1" t="s">
        <v>91</v>
      </c>
      <c r="AV1687" s="1" t="s">
        <v>92</v>
      </c>
      <c r="AW1687" s="1" t="s">
        <v>93</v>
      </c>
      <c r="AX1687" s="1" t="s">
        <v>94</v>
      </c>
      <c r="AY1687" s="1" t="s">
        <v>95</v>
      </c>
      <c r="AZ1687" s="1" t="s">
        <v>96</v>
      </c>
      <c r="BA1687" s="1" t="s">
        <v>5242</v>
      </c>
      <c r="BC1687" s="43"/>
      <c r="BF1687" s="43" t="s">
        <v>4596</v>
      </c>
      <c r="BG1687" s="43" t="s">
        <v>93</v>
      </c>
      <c r="BH1687" s="7" t="s">
        <v>97</v>
      </c>
      <c r="BJ1687" s="7" t="s">
        <v>98</v>
      </c>
      <c r="BK1687" s="7" t="s">
        <v>99</v>
      </c>
      <c r="BL1687" s="7" t="s">
        <v>4597</v>
      </c>
      <c r="BM1687" s="7" t="s">
        <v>4598</v>
      </c>
      <c r="BS1687" s="12" t="s">
        <v>259</v>
      </c>
      <c r="BU1687" s="43">
        <v>1</v>
      </c>
      <c r="BW1687" s="43" t="s">
        <v>103</v>
      </c>
    </row>
    <row r="1688" spans="3:75" x14ac:dyDescent="0.35">
      <c r="C1688" s="43" t="str">
        <f t="shared" si="26"/>
        <v>IARA:BDT-10:2022: 1687</v>
      </c>
      <c r="D1688" s="43">
        <v>1687</v>
      </c>
      <c r="E1688" s="43" t="s">
        <v>5236</v>
      </c>
      <c r="F1688" s="1" t="s">
        <v>73</v>
      </c>
      <c r="G1688" s="43" t="s">
        <v>5281</v>
      </c>
      <c r="H1688" s="2">
        <v>44858</v>
      </c>
      <c r="J1688" s="12">
        <f>YEAR(H1688)</f>
        <v>2022</v>
      </c>
      <c r="K1688" s="12">
        <f>MONTH(H1688)</f>
        <v>10</v>
      </c>
      <c r="L1688" s="12">
        <f>DAY(H1688)</f>
        <v>24</v>
      </c>
      <c r="M1688" s="13"/>
      <c r="P1688" s="12" t="s">
        <v>75</v>
      </c>
      <c r="Q1688" s="12" t="str">
        <f>CONCATENATE(X1688," ",Y1688)</f>
        <v>Pararge aegeria</v>
      </c>
      <c r="R1688" s="14" t="str">
        <f>CONCATENATE(S1688,", ",T1688,", ",U1688,", ",V1688,", ",W1688,", ",X1688,", ",Y1688)</f>
        <v>Animalia, Arthropoda, Insecta, Lepidoptera, Nymphalidae, Pararge, aegeria</v>
      </c>
      <c r="S1688" s="6" t="s">
        <v>76</v>
      </c>
      <c r="T1688" s="6" t="s">
        <v>208</v>
      </c>
      <c r="U1688" s="6" t="s">
        <v>209</v>
      </c>
      <c r="V1688" s="6" t="s">
        <v>210</v>
      </c>
      <c r="W1688" s="6" t="s">
        <v>238</v>
      </c>
      <c r="X1688" s="6" t="s">
        <v>243</v>
      </c>
      <c r="Y1688" s="6" t="s">
        <v>244</v>
      </c>
      <c r="AA1688" s="12" t="s">
        <v>83</v>
      </c>
      <c r="AB1688" s="6" t="s">
        <v>84</v>
      </c>
      <c r="AC1688" s="12" t="s">
        <v>245</v>
      </c>
      <c r="AD1688" s="12" t="s">
        <v>259</v>
      </c>
      <c r="AE1688" s="2">
        <v>44858</v>
      </c>
      <c r="AF1688" s="43" t="s">
        <v>87</v>
      </c>
      <c r="AG1688" s="7" t="s">
        <v>246</v>
      </c>
      <c r="AH1688" s="43">
        <v>48.112255261904401</v>
      </c>
      <c r="AI1688" s="43">
        <v>-1.70783645128914</v>
      </c>
      <c r="AL1688" s="43">
        <v>10</v>
      </c>
      <c r="AN1688" s="46" t="s">
        <v>5240</v>
      </c>
      <c r="AO1688" s="5" t="s">
        <v>89</v>
      </c>
      <c r="AP1688" s="12" t="s">
        <v>259</v>
      </c>
      <c r="AR1688" s="7" t="s">
        <v>90</v>
      </c>
      <c r="AT1688" s="4" t="str">
        <f>CONCATENATE(AU1688,", ",AV1688,", ",AW1688,", ",AX1688,", ",AY1688,", ",AZ1688,", ",BA1688)</f>
        <v>Europe, France, FR, Bretagne, Ille-et-Vilaine, Rennes, Campus Institut Agro Rennes</v>
      </c>
      <c r="AU1688" s="1" t="s">
        <v>91</v>
      </c>
      <c r="AV1688" s="1" t="s">
        <v>92</v>
      </c>
      <c r="AW1688" s="1" t="s">
        <v>93</v>
      </c>
      <c r="AX1688" s="1" t="s">
        <v>94</v>
      </c>
      <c r="AY1688" s="1" t="s">
        <v>95</v>
      </c>
      <c r="AZ1688" s="1" t="s">
        <v>96</v>
      </c>
      <c r="BA1688" s="1" t="s">
        <v>5242</v>
      </c>
      <c r="BC1688" s="43"/>
      <c r="BF1688" s="43" t="s">
        <v>4596</v>
      </c>
      <c r="BG1688" s="43" t="s">
        <v>93</v>
      </c>
      <c r="BH1688" s="7" t="s">
        <v>97</v>
      </c>
      <c r="BJ1688" s="7" t="s">
        <v>98</v>
      </c>
      <c r="BK1688" s="7" t="s">
        <v>99</v>
      </c>
      <c r="BL1688" s="7" t="s">
        <v>4597</v>
      </c>
      <c r="BM1688" s="7" t="s">
        <v>4598</v>
      </c>
      <c r="BS1688" s="12" t="s">
        <v>259</v>
      </c>
      <c r="BU1688" s="43">
        <v>1</v>
      </c>
      <c r="BW1688" s="43" t="s">
        <v>103</v>
      </c>
    </row>
    <row r="1689" spans="3:75" x14ac:dyDescent="0.35">
      <c r="C1689" s="43" t="str">
        <f t="shared" si="26"/>
        <v>IARA:BDT-10:2022: 1688</v>
      </c>
      <c r="D1689" s="43">
        <v>1688</v>
      </c>
      <c r="E1689" s="43" t="s">
        <v>5236</v>
      </c>
      <c r="F1689" s="1" t="s">
        <v>73</v>
      </c>
      <c r="G1689" s="43" t="s">
        <v>5281</v>
      </c>
      <c r="H1689" s="2">
        <v>44858</v>
      </c>
      <c r="J1689" s="12">
        <f>YEAR(H1689)</f>
        <v>2022</v>
      </c>
      <c r="K1689" s="12">
        <f>MONTH(H1689)</f>
        <v>10</v>
      </c>
      <c r="L1689" s="12">
        <f>DAY(H1689)</f>
        <v>24</v>
      </c>
      <c r="M1689" s="13"/>
      <c r="P1689" s="12" t="s">
        <v>75</v>
      </c>
      <c r="Q1689" s="12" t="str">
        <f>CONCATENATE(X1689," ",Y1689)</f>
        <v>Vanessa atalanta</v>
      </c>
      <c r="R1689" s="14" t="str">
        <f>CONCATENATE(S1689,", ",T1689,", ",U1689,", ",V1689,", ",W1689,", ",X1689,", ",Y1689)</f>
        <v>Animalia, Arthropoda, Insecta, Lepidoptera, Nymphalidae, Vanessa, atalanta</v>
      </c>
      <c r="S1689" s="6" t="s">
        <v>76</v>
      </c>
      <c r="T1689" s="6" t="s">
        <v>208</v>
      </c>
      <c r="U1689" s="6" t="s">
        <v>209</v>
      </c>
      <c r="V1689" s="6" t="s">
        <v>210</v>
      </c>
      <c r="W1689" s="6" t="s">
        <v>238</v>
      </c>
      <c r="X1689" s="6" t="s">
        <v>247</v>
      </c>
      <c r="Y1689" s="6" t="s">
        <v>248</v>
      </c>
      <c r="AA1689" s="12" t="s">
        <v>83</v>
      </c>
      <c r="AB1689" s="6" t="s">
        <v>84</v>
      </c>
      <c r="AC1689" s="12" t="s">
        <v>249</v>
      </c>
      <c r="AD1689" s="12" t="s">
        <v>259</v>
      </c>
      <c r="AE1689" s="2">
        <v>44858</v>
      </c>
      <c r="AF1689" s="43" t="s">
        <v>87</v>
      </c>
      <c r="AG1689" s="7" t="s">
        <v>250</v>
      </c>
      <c r="AH1689" s="43">
        <v>48.112810124201502</v>
      </c>
      <c r="AI1689" s="43">
        <v>-1.70841089669669</v>
      </c>
      <c r="AL1689" s="43">
        <v>10</v>
      </c>
      <c r="AN1689" s="46" t="s">
        <v>5240</v>
      </c>
      <c r="AO1689" s="5" t="s">
        <v>89</v>
      </c>
      <c r="AP1689" s="12" t="s">
        <v>259</v>
      </c>
      <c r="AR1689" s="7" t="s">
        <v>90</v>
      </c>
      <c r="AT1689" s="4" t="str">
        <f>CONCATENATE(AU1689,", ",AV1689,", ",AW1689,", ",AX1689,", ",AY1689,", ",AZ1689,", ",BA1689)</f>
        <v>Europe, France, FR, Bretagne, Ille-et-Vilaine, Rennes, Campus Institut Agro Rennes</v>
      </c>
      <c r="AU1689" s="1" t="s">
        <v>91</v>
      </c>
      <c r="AV1689" s="1" t="s">
        <v>92</v>
      </c>
      <c r="AW1689" s="1" t="s">
        <v>93</v>
      </c>
      <c r="AX1689" s="1" t="s">
        <v>94</v>
      </c>
      <c r="AY1689" s="1" t="s">
        <v>95</v>
      </c>
      <c r="AZ1689" s="1" t="s">
        <v>96</v>
      </c>
      <c r="BA1689" s="1" t="s">
        <v>5242</v>
      </c>
      <c r="BC1689" s="43"/>
      <c r="BF1689" s="43" t="s">
        <v>4596</v>
      </c>
      <c r="BG1689" s="43" t="s">
        <v>93</v>
      </c>
      <c r="BH1689" s="7" t="s">
        <v>97</v>
      </c>
      <c r="BJ1689" s="7" t="s">
        <v>98</v>
      </c>
      <c r="BK1689" s="7" t="s">
        <v>99</v>
      </c>
      <c r="BL1689" s="7" t="s">
        <v>4597</v>
      </c>
      <c r="BM1689" s="7" t="s">
        <v>4598</v>
      </c>
      <c r="BS1689" s="12" t="s">
        <v>259</v>
      </c>
      <c r="BU1689" s="43">
        <v>1</v>
      </c>
      <c r="BW1689" s="43" t="s">
        <v>103</v>
      </c>
    </row>
    <row r="1690" spans="3:75" x14ac:dyDescent="0.35">
      <c r="C1690" s="43" t="str">
        <f t="shared" si="26"/>
        <v>IARA:BDT-10:2022: 1689</v>
      </c>
      <c r="D1690" s="43">
        <v>1689</v>
      </c>
      <c r="E1690" s="43" t="s">
        <v>5236</v>
      </c>
      <c r="F1690" s="1" t="s">
        <v>73</v>
      </c>
      <c r="G1690" s="43" t="s">
        <v>5281</v>
      </c>
      <c r="H1690" s="2">
        <v>44858</v>
      </c>
      <c r="J1690" s="12">
        <f>YEAR(H1690)</f>
        <v>2022</v>
      </c>
      <c r="K1690" s="12">
        <f>MONTH(H1690)</f>
        <v>10</v>
      </c>
      <c r="L1690" s="12">
        <f>DAY(H1690)</f>
        <v>24</v>
      </c>
      <c r="M1690" s="13"/>
      <c r="P1690" s="12" t="s">
        <v>75</v>
      </c>
      <c r="Q1690" s="12" t="str">
        <f>CONCATENATE(X1690," ",Y1690)</f>
        <v>Vanessa atalanta</v>
      </c>
      <c r="R1690" s="14" t="str">
        <f>CONCATENATE(S1690,", ",T1690,", ",U1690,", ",V1690,", ",W1690,", ",X1690,", ",Y1690)</f>
        <v>Animalia, Arthropoda, Insecta, Lepidoptera, Nymphalidae, Vanessa, atalanta</v>
      </c>
      <c r="S1690" s="6" t="s">
        <v>76</v>
      </c>
      <c r="T1690" s="6" t="s">
        <v>208</v>
      </c>
      <c r="U1690" s="6" t="s">
        <v>209</v>
      </c>
      <c r="V1690" s="6" t="s">
        <v>210</v>
      </c>
      <c r="W1690" s="6" t="s">
        <v>238</v>
      </c>
      <c r="X1690" s="6" t="s">
        <v>247</v>
      </c>
      <c r="Y1690" s="6" t="s">
        <v>248</v>
      </c>
      <c r="AA1690" s="12" t="s">
        <v>83</v>
      </c>
      <c r="AB1690" s="6" t="s">
        <v>84</v>
      </c>
      <c r="AC1690" s="12" t="s">
        <v>249</v>
      </c>
      <c r="AD1690" s="12" t="s">
        <v>259</v>
      </c>
      <c r="AE1690" s="2">
        <v>44858</v>
      </c>
      <c r="AF1690" s="43" t="s">
        <v>87</v>
      </c>
      <c r="AG1690" s="7" t="s">
        <v>250</v>
      </c>
      <c r="AH1690" s="43">
        <v>48.112856871527804</v>
      </c>
      <c r="AI1690" s="43">
        <v>-1.70837348089718</v>
      </c>
      <c r="AL1690" s="43">
        <v>10</v>
      </c>
      <c r="AN1690" s="46" t="s">
        <v>5240</v>
      </c>
      <c r="AO1690" s="5" t="s">
        <v>89</v>
      </c>
      <c r="AP1690" s="12" t="s">
        <v>259</v>
      </c>
      <c r="AR1690" s="7" t="s">
        <v>90</v>
      </c>
      <c r="AT1690" s="4" t="str">
        <f>CONCATENATE(AU1690,", ",AV1690,", ",AW1690,", ",AX1690,", ",AY1690,", ",AZ1690,", ",BA1690)</f>
        <v>Europe, France, FR, Bretagne, Ille-et-Vilaine, Rennes, Campus Institut Agro Rennes</v>
      </c>
      <c r="AU1690" s="1" t="s">
        <v>91</v>
      </c>
      <c r="AV1690" s="1" t="s">
        <v>92</v>
      </c>
      <c r="AW1690" s="1" t="s">
        <v>93</v>
      </c>
      <c r="AX1690" s="1" t="s">
        <v>94</v>
      </c>
      <c r="AY1690" s="1" t="s">
        <v>95</v>
      </c>
      <c r="AZ1690" s="1" t="s">
        <v>96</v>
      </c>
      <c r="BA1690" s="1" t="s">
        <v>5242</v>
      </c>
      <c r="BC1690" s="43"/>
      <c r="BF1690" s="43" t="s">
        <v>4596</v>
      </c>
      <c r="BG1690" s="43" t="s">
        <v>93</v>
      </c>
      <c r="BH1690" s="7" t="s">
        <v>97</v>
      </c>
      <c r="BJ1690" s="7" t="s">
        <v>98</v>
      </c>
      <c r="BK1690" s="7" t="s">
        <v>99</v>
      </c>
      <c r="BL1690" s="7" t="s">
        <v>4597</v>
      </c>
      <c r="BM1690" s="7" t="s">
        <v>4598</v>
      </c>
      <c r="BS1690" s="12" t="s">
        <v>259</v>
      </c>
      <c r="BU1690" s="43">
        <v>1</v>
      </c>
      <c r="BW1690" s="43" t="s">
        <v>103</v>
      </c>
    </row>
    <row r="1691" spans="3:75" x14ac:dyDescent="0.35">
      <c r="C1691" s="43" t="str">
        <f t="shared" si="26"/>
        <v>IARA:BDT-10:2022: 1690</v>
      </c>
      <c r="D1691" s="43">
        <v>1690</v>
      </c>
      <c r="E1691" s="43" t="s">
        <v>5236</v>
      </c>
      <c r="F1691" s="1" t="s">
        <v>73</v>
      </c>
      <c r="G1691" s="43" t="s">
        <v>5281</v>
      </c>
      <c r="H1691" s="2">
        <v>44858</v>
      </c>
      <c r="J1691" s="12">
        <f>YEAR(H1691)</f>
        <v>2022</v>
      </c>
      <c r="K1691" s="12">
        <f>MONTH(H1691)</f>
        <v>10</v>
      </c>
      <c r="L1691" s="12">
        <f>DAY(H1691)</f>
        <v>24</v>
      </c>
      <c r="M1691" s="13"/>
      <c r="P1691" s="12" t="s">
        <v>75</v>
      </c>
      <c r="Q1691" s="12" t="str">
        <f>CONCATENATE(X1691," ",Y1691)</f>
        <v>Pararge aegeria</v>
      </c>
      <c r="R1691" s="14" t="str">
        <f>CONCATENATE(S1691,", ",T1691,", ",U1691,", ",V1691,", ",W1691,", ",X1691,", ",Y1691)</f>
        <v>Animalia, Arthropoda, Insecta, Lepidoptera, Nymphalidae, Pararge, aegeria</v>
      </c>
      <c r="S1691" s="6" t="s">
        <v>76</v>
      </c>
      <c r="T1691" s="6" t="s">
        <v>208</v>
      </c>
      <c r="U1691" s="6" t="s">
        <v>209</v>
      </c>
      <c r="V1691" s="6" t="s">
        <v>210</v>
      </c>
      <c r="W1691" s="6" t="s">
        <v>238</v>
      </c>
      <c r="X1691" s="6" t="s">
        <v>243</v>
      </c>
      <c r="Y1691" s="6" t="s">
        <v>244</v>
      </c>
      <c r="AA1691" s="12" t="s">
        <v>83</v>
      </c>
      <c r="AB1691" s="6" t="s">
        <v>84</v>
      </c>
      <c r="AC1691" s="12" t="s">
        <v>245</v>
      </c>
      <c r="AD1691" s="12" t="s">
        <v>259</v>
      </c>
      <c r="AE1691" s="2">
        <v>44858</v>
      </c>
      <c r="AF1691" s="43" t="s">
        <v>87</v>
      </c>
      <c r="AG1691" s="7" t="s">
        <v>246</v>
      </c>
      <c r="AH1691" s="43">
        <v>48.112970970209602</v>
      </c>
      <c r="AI1691" s="43">
        <v>-1.7083056837613</v>
      </c>
      <c r="AL1691" s="43">
        <v>10</v>
      </c>
      <c r="AN1691" s="46" t="s">
        <v>5240</v>
      </c>
      <c r="AO1691" s="5" t="s">
        <v>89</v>
      </c>
      <c r="AP1691" s="12" t="s">
        <v>259</v>
      </c>
      <c r="AR1691" s="7" t="s">
        <v>90</v>
      </c>
      <c r="AT1691" s="4" t="str">
        <f>CONCATENATE(AU1691,", ",AV1691,", ",AW1691,", ",AX1691,", ",AY1691,", ",AZ1691,", ",BA1691)</f>
        <v>Europe, France, FR, Bretagne, Ille-et-Vilaine, Rennes, Campus Institut Agro Rennes</v>
      </c>
      <c r="AU1691" s="1" t="s">
        <v>91</v>
      </c>
      <c r="AV1691" s="1" t="s">
        <v>92</v>
      </c>
      <c r="AW1691" s="1" t="s">
        <v>93</v>
      </c>
      <c r="AX1691" s="1" t="s">
        <v>94</v>
      </c>
      <c r="AY1691" s="1" t="s">
        <v>95</v>
      </c>
      <c r="AZ1691" s="1" t="s">
        <v>96</v>
      </c>
      <c r="BA1691" s="1" t="s">
        <v>5242</v>
      </c>
      <c r="BC1691" s="43"/>
      <c r="BF1691" s="43" t="s">
        <v>4596</v>
      </c>
      <c r="BG1691" s="43" t="s">
        <v>93</v>
      </c>
      <c r="BH1691" s="7" t="s">
        <v>97</v>
      </c>
      <c r="BJ1691" s="7" t="s">
        <v>98</v>
      </c>
      <c r="BK1691" s="7" t="s">
        <v>99</v>
      </c>
      <c r="BL1691" s="7" t="s">
        <v>4597</v>
      </c>
      <c r="BM1691" s="7" t="s">
        <v>4598</v>
      </c>
      <c r="BS1691" s="12" t="s">
        <v>259</v>
      </c>
      <c r="BU1691" s="43">
        <v>1</v>
      </c>
      <c r="BW1691" s="43" t="s">
        <v>103</v>
      </c>
    </row>
    <row r="1692" spans="3:75" x14ac:dyDescent="0.35">
      <c r="C1692" s="43" t="str">
        <f t="shared" si="26"/>
        <v>IARA:BDT-10:2022: 1691</v>
      </c>
      <c r="D1692" s="43">
        <v>1691</v>
      </c>
      <c r="E1692" s="43" t="s">
        <v>5236</v>
      </c>
      <c r="F1692" s="1" t="s">
        <v>73</v>
      </c>
      <c r="G1692" s="43" t="s">
        <v>5281</v>
      </c>
      <c r="H1692" s="2">
        <v>44858</v>
      </c>
      <c r="J1692" s="12">
        <f>YEAR(H1692)</f>
        <v>2022</v>
      </c>
      <c r="K1692" s="12">
        <f>MONTH(H1692)</f>
        <v>10</v>
      </c>
      <c r="L1692" s="12">
        <f>DAY(H1692)</f>
        <v>24</v>
      </c>
      <c r="M1692" s="13"/>
      <c r="P1692" s="12" t="s">
        <v>75</v>
      </c>
      <c r="Q1692" s="12" t="str">
        <f>CONCATENATE(X1692," ",Y1692)</f>
        <v>Pararge aegeria</v>
      </c>
      <c r="R1692" s="14" t="str">
        <f>CONCATENATE(S1692,", ",T1692,", ",U1692,", ",V1692,", ",W1692,", ",X1692,", ",Y1692)</f>
        <v>Animalia, Arthropoda, Insecta, Lepidoptera, Nymphalidae, Pararge, aegeria</v>
      </c>
      <c r="S1692" s="6" t="s">
        <v>76</v>
      </c>
      <c r="T1692" s="6" t="s">
        <v>208</v>
      </c>
      <c r="U1692" s="6" t="s">
        <v>209</v>
      </c>
      <c r="V1692" s="6" t="s">
        <v>210</v>
      </c>
      <c r="W1692" s="6" t="s">
        <v>238</v>
      </c>
      <c r="X1692" s="6" t="s">
        <v>243</v>
      </c>
      <c r="Y1692" s="6" t="s">
        <v>244</v>
      </c>
      <c r="AA1692" s="12" t="s">
        <v>83</v>
      </c>
      <c r="AB1692" s="6" t="s">
        <v>84</v>
      </c>
      <c r="AC1692" s="12" t="s">
        <v>245</v>
      </c>
      <c r="AD1692" s="12" t="s">
        <v>259</v>
      </c>
      <c r="AE1692" s="2">
        <v>44858</v>
      </c>
      <c r="AF1692" s="43" t="s">
        <v>87</v>
      </c>
      <c r="AG1692" s="7" t="s">
        <v>246</v>
      </c>
      <c r="AH1692" s="43">
        <v>48.112923032088901</v>
      </c>
      <c r="AI1692" s="43">
        <v>-1.7082858165955299</v>
      </c>
      <c r="AL1692" s="43">
        <v>10</v>
      </c>
      <c r="AN1692" s="46" t="s">
        <v>5240</v>
      </c>
      <c r="AO1692" s="5" t="s">
        <v>89</v>
      </c>
      <c r="AP1692" s="12" t="s">
        <v>259</v>
      </c>
      <c r="AR1692" s="7" t="s">
        <v>90</v>
      </c>
      <c r="AT1692" s="4" t="str">
        <f>CONCATENATE(AU1692,", ",AV1692,", ",AW1692,", ",AX1692,", ",AY1692,", ",AZ1692,", ",BA1692)</f>
        <v>Europe, France, FR, Bretagne, Ille-et-Vilaine, Rennes, Campus Institut Agro Rennes</v>
      </c>
      <c r="AU1692" s="1" t="s">
        <v>91</v>
      </c>
      <c r="AV1692" s="1" t="s">
        <v>92</v>
      </c>
      <c r="AW1692" s="1" t="s">
        <v>93</v>
      </c>
      <c r="AX1692" s="1" t="s">
        <v>94</v>
      </c>
      <c r="AY1692" s="1" t="s">
        <v>95</v>
      </c>
      <c r="AZ1692" s="1" t="s">
        <v>96</v>
      </c>
      <c r="BA1692" s="1" t="s">
        <v>5242</v>
      </c>
      <c r="BC1692" s="43"/>
      <c r="BF1692" s="43" t="s">
        <v>4596</v>
      </c>
      <c r="BG1692" s="43" t="s">
        <v>93</v>
      </c>
      <c r="BH1692" s="7" t="s">
        <v>97</v>
      </c>
      <c r="BJ1692" s="7" t="s">
        <v>98</v>
      </c>
      <c r="BK1692" s="7" t="s">
        <v>99</v>
      </c>
      <c r="BL1692" s="7" t="s">
        <v>4597</v>
      </c>
      <c r="BM1692" s="7" t="s">
        <v>4598</v>
      </c>
      <c r="BS1692" s="12" t="s">
        <v>259</v>
      </c>
      <c r="BU1692" s="43">
        <v>1</v>
      </c>
      <c r="BW1692" s="43" t="s">
        <v>103</v>
      </c>
    </row>
    <row r="1693" spans="3:75" x14ac:dyDescent="0.35">
      <c r="C1693" s="43" t="str">
        <f t="shared" si="26"/>
        <v>IARA:BDT-10:2022: 1692</v>
      </c>
      <c r="D1693" s="43">
        <v>1692</v>
      </c>
      <c r="E1693" s="43" t="s">
        <v>5236</v>
      </c>
      <c r="F1693" s="1" t="s">
        <v>73</v>
      </c>
      <c r="G1693" s="43" t="s">
        <v>5281</v>
      </c>
      <c r="H1693" s="2">
        <v>44858</v>
      </c>
      <c r="J1693" s="12">
        <f>YEAR(H1693)</f>
        <v>2022</v>
      </c>
      <c r="K1693" s="12">
        <f>MONTH(H1693)</f>
        <v>10</v>
      </c>
      <c r="L1693" s="12">
        <f>DAY(H1693)</f>
        <v>24</v>
      </c>
      <c r="M1693" s="13"/>
      <c r="P1693" s="12" t="s">
        <v>75</v>
      </c>
      <c r="Q1693" s="12" t="str">
        <f>CONCATENATE(X1693," ",Y1693)</f>
        <v>Pararge aegeria</v>
      </c>
      <c r="R1693" s="14" t="str">
        <f>CONCATENATE(S1693,", ",T1693,", ",U1693,", ",V1693,", ",W1693,", ",X1693,", ",Y1693)</f>
        <v>Animalia, Arthropoda, Insecta, Lepidoptera, Nymphalidae, Pararge, aegeria</v>
      </c>
      <c r="S1693" s="6" t="s">
        <v>76</v>
      </c>
      <c r="T1693" s="6" t="s">
        <v>208</v>
      </c>
      <c r="U1693" s="6" t="s">
        <v>209</v>
      </c>
      <c r="V1693" s="6" t="s">
        <v>210</v>
      </c>
      <c r="W1693" s="6" t="s">
        <v>238</v>
      </c>
      <c r="X1693" s="6" t="s">
        <v>243</v>
      </c>
      <c r="Y1693" s="6" t="s">
        <v>244</v>
      </c>
      <c r="AA1693" s="12" t="s">
        <v>83</v>
      </c>
      <c r="AB1693" s="6" t="s">
        <v>84</v>
      </c>
      <c r="AC1693" s="12" t="s">
        <v>245</v>
      </c>
      <c r="AD1693" s="12" t="s">
        <v>259</v>
      </c>
      <c r="AE1693" s="2">
        <v>44858</v>
      </c>
      <c r="AF1693" s="43" t="s">
        <v>87</v>
      </c>
      <c r="AG1693" s="7" t="s">
        <v>246</v>
      </c>
      <c r="AH1693" s="43">
        <v>48.112981220240798</v>
      </c>
      <c r="AI1693" s="43">
        <v>-1.7082234309431401</v>
      </c>
      <c r="AL1693" s="43">
        <v>10</v>
      </c>
      <c r="AN1693" s="46" t="s">
        <v>5240</v>
      </c>
      <c r="AO1693" s="5" t="s">
        <v>89</v>
      </c>
      <c r="AP1693" s="12" t="s">
        <v>259</v>
      </c>
      <c r="AR1693" s="7" t="s">
        <v>90</v>
      </c>
      <c r="AT1693" s="4" t="str">
        <f>CONCATENATE(AU1693,", ",AV1693,", ",AW1693,", ",AX1693,", ",AY1693,", ",AZ1693,", ",BA1693)</f>
        <v>Europe, France, FR, Bretagne, Ille-et-Vilaine, Rennes, Campus Institut Agro Rennes</v>
      </c>
      <c r="AU1693" s="1" t="s">
        <v>91</v>
      </c>
      <c r="AV1693" s="1" t="s">
        <v>92</v>
      </c>
      <c r="AW1693" s="1" t="s">
        <v>93</v>
      </c>
      <c r="AX1693" s="1" t="s">
        <v>94</v>
      </c>
      <c r="AY1693" s="1" t="s">
        <v>95</v>
      </c>
      <c r="AZ1693" s="1" t="s">
        <v>96</v>
      </c>
      <c r="BA1693" s="1" t="s">
        <v>5242</v>
      </c>
      <c r="BC1693" s="43"/>
      <c r="BF1693" s="43" t="s">
        <v>4596</v>
      </c>
      <c r="BG1693" s="43" t="s">
        <v>93</v>
      </c>
      <c r="BH1693" s="7" t="s">
        <v>97</v>
      </c>
      <c r="BJ1693" s="7" t="s">
        <v>98</v>
      </c>
      <c r="BK1693" s="7" t="s">
        <v>99</v>
      </c>
      <c r="BL1693" s="7" t="s">
        <v>4597</v>
      </c>
      <c r="BM1693" s="7" t="s">
        <v>4598</v>
      </c>
      <c r="BS1693" s="12" t="s">
        <v>259</v>
      </c>
      <c r="BU1693" s="43">
        <v>1</v>
      </c>
      <c r="BW1693" s="43" t="s">
        <v>103</v>
      </c>
    </row>
    <row r="1694" spans="3:75" x14ac:dyDescent="0.35">
      <c r="C1694" s="43" t="str">
        <f t="shared" si="26"/>
        <v>IARA:BDT-10:2022: 1693</v>
      </c>
      <c r="D1694" s="43">
        <v>1693</v>
      </c>
      <c r="E1694" s="43" t="s">
        <v>5236</v>
      </c>
      <c r="F1694" s="1" t="s">
        <v>73</v>
      </c>
      <c r="G1694" s="43" t="s">
        <v>5281</v>
      </c>
      <c r="H1694" s="2">
        <v>44858</v>
      </c>
      <c r="J1694" s="12">
        <f>YEAR(H1694)</f>
        <v>2022</v>
      </c>
      <c r="K1694" s="12">
        <f>MONTH(H1694)</f>
        <v>10</v>
      </c>
      <c r="L1694" s="12">
        <f>DAY(H1694)</f>
        <v>24</v>
      </c>
      <c r="M1694" s="13"/>
      <c r="P1694" s="12" t="s">
        <v>75</v>
      </c>
      <c r="Q1694" s="12" t="str">
        <f>CONCATENATE(X1694," ",Y1694)</f>
        <v>Pararge aegeria</v>
      </c>
      <c r="R1694" s="14" t="str">
        <f>CONCATENATE(S1694,", ",T1694,", ",U1694,", ",V1694,", ",W1694,", ",X1694,", ",Y1694)</f>
        <v>Animalia, Arthropoda, Insecta, Lepidoptera, Nymphalidae, Pararge, aegeria</v>
      </c>
      <c r="S1694" s="6" t="s">
        <v>76</v>
      </c>
      <c r="T1694" s="6" t="s">
        <v>208</v>
      </c>
      <c r="U1694" s="6" t="s">
        <v>209</v>
      </c>
      <c r="V1694" s="6" t="s">
        <v>210</v>
      </c>
      <c r="W1694" s="6" t="s">
        <v>238</v>
      </c>
      <c r="X1694" s="6" t="s">
        <v>243</v>
      </c>
      <c r="Y1694" s="6" t="s">
        <v>244</v>
      </c>
      <c r="AA1694" s="12" t="s">
        <v>83</v>
      </c>
      <c r="AB1694" s="6" t="s">
        <v>84</v>
      </c>
      <c r="AC1694" s="12" t="s">
        <v>245</v>
      </c>
      <c r="AD1694" s="12" t="s">
        <v>259</v>
      </c>
      <c r="AE1694" s="2">
        <v>44858</v>
      </c>
      <c r="AF1694" s="43" t="s">
        <v>87</v>
      </c>
      <c r="AG1694" s="7" t="s">
        <v>246</v>
      </c>
      <c r="AH1694" s="43">
        <v>48.113010366329299</v>
      </c>
      <c r="AI1694" s="43">
        <v>-1.70827800826364</v>
      </c>
      <c r="AL1694" s="43">
        <v>10</v>
      </c>
      <c r="AN1694" s="46" t="s">
        <v>5240</v>
      </c>
      <c r="AO1694" s="5" t="s">
        <v>89</v>
      </c>
      <c r="AP1694" s="12" t="s">
        <v>259</v>
      </c>
      <c r="AR1694" s="7" t="s">
        <v>90</v>
      </c>
      <c r="AT1694" s="4" t="str">
        <f>CONCATENATE(AU1694,", ",AV1694,", ",AW1694,", ",AX1694,", ",AY1694,", ",AZ1694,", ",BA1694)</f>
        <v>Europe, France, FR, Bretagne, Ille-et-Vilaine, Rennes, Campus Institut Agro Rennes</v>
      </c>
      <c r="AU1694" s="1" t="s">
        <v>91</v>
      </c>
      <c r="AV1694" s="1" t="s">
        <v>92</v>
      </c>
      <c r="AW1694" s="1" t="s">
        <v>93</v>
      </c>
      <c r="AX1694" s="1" t="s">
        <v>94</v>
      </c>
      <c r="AY1694" s="1" t="s">
        <v>95</v>
      </c>
      <c r="AZ1694" s="1" t="s">
        <v>96</v>
      </c>
      <c r="BA1694" s="1" t="s">
        <v>5242</v>
      </c>
      <c r="BC1694" s="43"/>
      <c r="BF1694" s="43" t="s">
        <v>4596</v>
      </c>
      <c r="BG1694" s="43" t="s">
        <v>93</v>
      </c>
      <c r="BH1694" s="7" t="s">
        <v>97</v>
      </c>
      <c r="BJ1694" s="7" t="s">
        <v>98</v>
      </c>
      <c r="BK1694" s="7" t="s">
        <v>99</v>
      </c>
      <c r="BL1694" s="7" t="s">
        <v>4597</v>
      </c>
      <c r="BM1694" s="7" t="s">
        <v>4598</v>
      </c>
      <c r="BS1694" s="12" t="s">
        <v>259</v>
      </c>
      <c r="BU1694" s="43">
        <v>1</v>
      </c>
      <c r="BW1694" s="43" t="s">
        <v>103</v>
      </c>
    </row>
    <row r="1695" spans="3:75" x14ac:dyDescent="0.35">
      <c r="C1695" s="43" t="str">
        <f t="shared" si="26"/>
        <v>IARA:BDT-10:2022: 1694</v>
      </c>
      <c r="D1695" s="43">
        <v>1694</v>
      </c>
      <c r="E1695" s="43" t="s">
        <v>5236</v>
      </c>
      <c r="F1695" s="1" t="s">
        <v>73</v>
      </c>
      <c r="G1695" s="43" t="s">
        <v>5281</v>
      </c>
      <c r="H1695" s="2">
        <v>44858</v>
      </c>
      <c r="J1695" s="12">
        <f>YEAR(H1695)</f>
        <v>2022</v>
      </c>
      <c r="K1695" s="12">
        <f>MONTH(H1695)</f>
        <v>10</v>
      </c>
      <c r="L1695" s="12">
        <f>DAY(H1695)</f>
        <v>24</v>
      </c>
      <c r="M1695" s="13"/>
      <c r="P1695" s="12" t="s">
        <v>75</v>
      </c>
      <c r="Q1695" s="12" t="str">
        <f>CONCATENATE(X1695," ",Y1695)</f>
        <v>Pararge aegeria</v>
      </c>
      <c r="R1695" s="14" t="str">
        <f>CONCATENATE(S1695,", ",T1695,", ",U1695,", ",V1695,", ",W1695,", ",X1695,", ",Y1695)</f>
        <v>Animalia, Arthropoda, Insecta, Lepidoptera, Nymphalidae, Pararge, aegeria</v>
      </c>
      <c r="S1695" s="6" t="s">
        <v>76</v>
      </c>
      <c r="T1695" s="6" t="s">
        <v>208</v>
      </c>
      <c r="U1695" s="6" t="s">
        <v>209</v>
      </c>
      <c r="V1695" s="6" t="s">
        <v>210</v>
      </c>
      <c r="W1695" s="6" t="s">
        <v>238</v>
      </c>
      <c r="X1695" s="6" t="s">
        <v>243</v>
      </c>
      <c r="Y1695" s="6" t="s">
        <v>244</v>
      </c>
      <c r="AA1695" s="12" t="s">
        <v>83</v>
      </c>
      <c r="AB1695" s="6" t="s">
        <v>84</v>
      </c>
      <c r="AC1695" s="12" t="s">
        <v>245</v>
      </c>
      <c r="AD1695" s="12" t="s">
        <v>259</v>
      </c>
      <c r="AE1695" s="2">
        <v>44858</v>
      </c>
      <c r="AF1695" s="43" t="s">
        <v>87</v>
      </c>
      <c r="AG1695" s="7" t="s">
        <v>246</v>
      </c>
      <c r="AH1695" s="43">
        <v>48.112948916692602</v>
      </c>
      <c r="AI1695" s="43">
        <v>-1.7083349052377601</v>
      </c>
      <c r="AL1695" s="43">
        <v>10</v>
      </c>
      <c r="AN1695" s="46" t="s">
        <v>5240</v>
      </c>
      <c r="AO1695" s="5" t="s">
        <v>89</v>
      </c>
      <c r="AP1695" s="12" t="s">
        <v>259</v>
      </c>
      <c r="AR1695" s="7" t="s">
        <v>90</v>
      </c>
      <c r="AT1695" s="4" t="str">
        <f>CONCATENATE(AU1695,", ",AV1695,", ",AW1695,", ",AX1695,", ",AY1695,", ",AZ1695,", ",BA1695)</f>
        <v>Europe, France, FR, Bretagne, Ille-et-Vilaine, Rennes, Campus Institut Agro Rennes</v>
      </c>
      <c r="AU1695" s="1" t="s">
        <v>91</v>
      </c>
      <c r="AV1695" s="1" t="s">
        <v>92</v>
      </c>
      <c r="AW1695" s="1" t="s">
        <v>93</v>
      </c>
      <c r="AX1695" s="1" t="s">
        <v>94</v>
      </c>
      <c r="AY1695" s="1" t="s">
        <v>95</v>
      </c>
      <c r="AZ1695" s="1" t="s">
        <v>96</v>
      </c>
      <c r="BA1695" s="1" t="s">
        <v>5242</v>
      </c>
      <c r="BC1695" s="43"/>
      <c r="BF1695" s="43" t="s">
        <v>4596</v>
      </c>
      <c r="BG1695" s="43" t="s">
        <v>93</v>
      </c>
      <c r="BH1695" s="7" t="s">
        <v>97</v>
      </c>
      <c r="BJ1695" s="7" t="s">
        <v>98</v>
      </c>
      <c r="BK1695" s="7" t="s">
        <v>99</v>
      </c>
      <c r="BL1695" s="7" t="s">
        <v>4597</v>
      </c>
      <c r="BM1695" s="7" t="s">
        <v>4598</v>
      </c>
      <c r="BS1695" s="12" t="s">
        <v>259</v>
      </c>
      <c r="BU1695" s="43">
        <v>1</v>
      </c>
      <c r="BW1695" s="43" t="s">
        <v>103</v>
      </c>
    </row>
    <row r="1696" spans="3:75" x14ac:dyDescent="0.35">
      <c r="C1696" s="43" t="str">
        <f t="shared" si="26"/>
        <v>IARA:BDT-10:2022: 1695</v>
      </c>
      <c r="D1696" s="43">
        <v>1695</v>
      </c>
      <c r="E1696" s="43" t="s">
        <v>5236</v>
      </c>
      <c r="F1696" s="1" t="s">
        <v>73</v>
      </c>
      <c r="G1696" s="43" t="s">
        <v>5281</v>
      </c>
      <c r="H1696" s="2">
        <v>44858</v>
      </c>
      <c r="J1696" s="12">
        <f>YEAR(H1696)</f>
        <v>2022</v>
      </c>
      <c r="K1696" s="12">
        <f>MONTH(H1696)</f>
        <v>10</v>
      </c>
      <c r="L1696" s="12">
        <f>DAY(H1696)</f>
        <v>24</v>
      </c>
      <c r="M1696" s="13"/>
      <c r="P1696" s="12" t="s">
        <v>75</v>
      </c>
      <c r="Q1696" s="12" t="str">
        <f>CONCATENATE(X1696," ",Y1696)</f>
        <v>Polygonia c-album</v>
      </c>
      <c r="R1696" s="14" t="str">
        <f>CONCATENATE(S1696,", ",T1696,", ",U1696,", ",V1696,", ",W1696,", ",X1696,", ",Y1696)</f>
        <v>Animalia, Arthropoda, Insecta, Lepidoptera, Nymphalidae, Polygonia, c-album</v>
      </c>
      <c r="S1696" s="6" t="s">
        <v>76</v>
      </c>
      <c r="T1696" s="6" t="s">
        <v>208</v>
      </c>
      <c r="U1696" s="6" t="s">
        <v>209</v>
      </c>
      <c r="V1696" s="6" t="s">
        <v>210</v>
      </c>
      <c r="W1696" s="6" t="s">
        <v>238</v>
      </c>
      <c r="X1696" s="6" t="s">
        <v>465</v>
      </c>
      <c r="Y1696" s="6" t="s">
        <v>466</v>
      </c>
      <c r="AA1696" s="12" t="s">
        <v>83</v>
      </c>
      <c r="AB1696" s="6" t="s">
        <v>84</v>
      </c>
      <c r="AC1696" s="12" t="s">
        <v>374</v>
      </c>
      <c r="AD1696" s="12" t="s">
        <v>259</v>
      </c>
      <c r="AE1696" s="2">
        <v>44858</v>
      </c>
      <c r="AF1696" s="43" t="s">
        <v>87</v>
      </c>
      <c r="AG1696" s="7" t="s">
        <v>464</v>
      </c>
      <c r="AH1696" s="43">
        <v>48.113122083149001</v>
      </c>
      <c r="AI1696" s="43">
        <v>-1.7080956440877799</v>
      </c>
      <c r="AL1696" s="43">
        <v>10</v>
      </c>
      <c r="AN1696" s="46" t="s">
        <v>5240</v>
      </c>
      <c r="AO1696" s="5" t="s">
        <v>89</v>
      </c>
      <c r="AP1696" s="12" t="s">
        <v>259</v>
      </c>
      <c r="AR1696" s="7" t="s">
        <v>90</v>
      </c>
      <c r="AT1696" s="4" t="str">
        <f>CONCATENATE(AU1696,", ",AV1696,", ",AW1696,", ",AX1696,", ",AY1696,", ",AZ1696,", ",BA1696)</f>
        <v>Europe, France, FR, Bretagne, Ille-et-Vilaine, Rennes, Campus Institut Agro Rennes</v>
      </c>
      <c r="AU1696" s="1" t="s">
        <v>91</v>
      </c>
      <c r="AV1696" s="1" t="s">
        <v>92</v>
      </c>
      <c r="AW1696" s="1" t="s">
        <v>93</v>
      </c>
      <c r="AX1696" s="1" t="s">
        <v>94</v>
      </c>
      <c r="AY1696" s="1" t="s">
        <v>95</v>
      </c>
      <c r="AZ1696" s="1" t="s">
        <v>96</v>
      </c>
      <c r="BA1696" s="1" t="s">
        <v>5242</v>
      </c>
      <c r="BC1696" s="43"/>
      <c r="BF1696" s="43" t="s">
        <v>4596</v>
      </c>
      <c r="BG1696" s="43" t="s">
        <v>93</v>
      </c>
      <c r="BH1696" s="7" t="s">
        <v>97</v>
      </c>
      <c r="BJ1696" s="7" t="s">
        <v>98</v>
      </c>
      <c r="BK1696" s="7" t="s">
        <v>99</v>
      </c>
      <c r="BL1696" s="7" t="s">
        <v>4597</v>
      </c>
      <c r="BM1696" s="7" t="s">
        <v>4598</v>
      </c>
      <c r="BS1696" s="12" t="s">
        <v>259</v>
      </c>
      <c r="BU1696" s="43">
        <v>1</v>
      </c>
      <c r="BW1696" s="43" t="s">
        <v>103</v>
      </c>
    </row>
    <row r="1697" spans="3:75" x14ac:dyDescent="0.35">
      <c r="C1697" s="43" t="str">
        <f t="shared" si="26"/>
        <v>IARA:BDT-10:2022: 1696</v>
      </c>
      <c r="D1697" s="43">
        <v>1696</v>
      </c>
      <c r="E1697" s="43" t="s">
        <v>5236</v>
      </c>
      <c r="F1697" s="1" t="s">
        <v>73</v>
      </c>
      <c r="G1697" s="43" t="s">
        <v>5281</v>
      </c>
      <c r="H1697" s="2">
        <v>44858</v>
      </c>
      <c r="J1697" s="12">
        <f>YEAR(H1697)</f>
        <v>2022</v>
      </c>
      <c r="K1697" s="12">
        <f>MONTH(H1697)</f>
        <v>10</v>
      </c>
      <c r="L1697" s="12">
        <f>DAY(H1697)</f>
        <v>24</v>
      </c>
      <c r="M1697" s="13"/>
      <c r="P1697" s="12" t="s">
        <v>75</v>
      </c>
      <c r="Q1697" s="12" t="str">
        <f>CONCATENATE(X1697," ",Y1697)</f>
        <v>Pararge aegeria</v>
      </c>
      <c r="R1697" s="14" t="str">
        <f>CONCATENATE(S1697,", ",T1697,", ",U1697,", ",V1697,", ",W1697,", ",X1697,", ",Y1697)</f>
        <v>Animalia, Arthropoda, Insecta, Lepidoptera, Nymphalidae, Pararge, aegeria</v>
      </c>
      <c r="S1697" s="6" t="s">
        <v>76</v>
      </c>
      <c r="T1697" s="6" t="s">
        <v>208</v>
      </c>
      <c r="U1697" s="6" t="s">
        <v>209</v>
      </c>
      <c r="V1697" s="6" t="s">
        <v>210</v>
      </c>
      <c r="W1697" s="6" t="s">
        <v>238</v>
      </c>
      <c r="X1697" s="6" t="s">
        <v>243</v>
      </c>
      <c r="Y1697" s="6" t="s">
        <v>244</v>
      </c>
      <c r="AA1697" s="12" t="s">
        <v>83</v>
      </c>
      <c r="AB1697" s="6" t="s">
        <v>84</v>
      </c>
      <c r="AC1697" s="12" t="s">
        <v>245</v>
      </c>
      <c r="AD1697" s="12" t="s">
        <v>259</v>
      </c>
      <c r="AE1697" s="2">
        <v>44858</v>
      </c>
      <c r="AF1697" s="43" t="s">
        <v>87</v>
      </c>
      <c r="AG1697" s="7" t="s">
        <v>246</v>
      </c>
      <c r="AH1697" s="43">
        <v>48.113764070257503</v>
      </c>
      <c r="AI1697" s="43">
        <v>-1.7090157385615199</v>
      </c>
      <c r="AL1697" s="43">
        <v>10</v>
      </c>
      <c r="AN1697" s="46" t="s">
        <v>5240</v>
      </c>
      <c r="AO1697" s="5" t="s">
        <v>89</v>
      </c>
      <c r="AP1697" s="12" t="s">
        <v>259</v>
      </c>
      <c r="AR1697" s="7" t="s">
        <v>90</v>
      </c>
      <c r="AT1697" s="4" t="str">
        <f>CONCATENATE(AU1697,", ",AV1697,", ",AW1697,", ",AX1697,", ",AY1697,", ",AZ1697,", ",BA1697)</f>
        <v>Europe, France, FR, Bretagne, Ille-et-Vilaine, Rennes, Campus Institut Agro Rennes</v>
      </c>
      <c r="AU1697" s="1" t="s">
        <v>91</v>
      </c>
      <c r="AV1697" s="1" t="s">
        <v>92</v>
      </c>
      <c r="AW1697" s="1" t="s">
        <v>93</v>
      </c>
      <c r="AX1697" s="1" t="s">
        <v>94</v>
      </c>
      <c r="AY1697" s="1" t="s">
        <v>95</v>
      </c>
      <c r="AZ1697" s="1" t="s">
        <v>96</v>
      </c>
      <c r="BA1697" s="1" t="s">
        <v>5242</v>
      </c>
      <c r="BC1697" s="43"/>
      <c r="BF1697" s="43" t="s">
        <v>4596</v>
      </c>
      <c r="BG1697" s="43" t="s">
        <v>93</v>
      </c>
      <c r="BH1697" s="7" t="s">
        <v>97</v>
      </c>
      <c r="BJ1697" s="7" t="s">
        <v>98</v>
      </c>
      <c r="BK1697" s="7" t="s">
        <v>99</v>
      </c>
      <c r="BL1697" s="7" t="s">
        <v>4597</v>
      </c>
      <c r="BM1697" s="7" t="s">
        <v>4598</v>
      </c>
      <c r="BS1697" s="12" t="s">
        <v>259</v>
      </c>
      <c r="BU1697" s="43">
        <v>1</v>
      </c>
      <c r="BW1697" s="43" t="s">
        <v>103</v>
      </c>
    </row>
    <row r="1698" spans="3:75" x14ac:dyDescent="0.35">
      <c r="C1698" s="43" t="str">
        <f t="shared" si="26"/>
        <v>IARA:BDT-10:2022: 1697</v>
      </c>
      <c r="D1698" s="43">
        <v>1697</v>
      </c>
      <c r="E1698" s="43" t="s">
        <v>5236</v>
      </c>
      <c r="F1698" s="1" t="s">
        <v>73</v>
      </c>
      <c r="G1698" s="43" t="s">
        <v>5281</v>
      </c>
      <c r="H1698" s="2">
        <v>44858</v>
      </c>
      <c r="J1698" s="12">
        <f>YEAR(H1698)</f>
        <v>2022</v>
      </c>
      <c r="K1698" s="12">
        <f>MONTH(H1698)</f>
        <v>10</v>
      </c>
      <c r="L1698" s="12">
        <f>DAY(H1698)</f>
        <v>24</v>
      </c>
      <c r="M1698" s="13"/>
      <c r="P1698" s="12" t="s">
        <v>75</v>
      </c>
      <c r="Q1698" s="12" t="str">
        <f>CONCATENATE(X1698," ",Y1698)</f>
        <v>Vanessa atalanta</v>
      </c>
      <c r="R1698" s="14" t="str">
        <f>CONCATENATE(S1698,", ",T1698,", ",U1698,", ",V1698,", ",W1698,", ",X1698,", ",Y1698)</f>
        <v>Animalia, Arthropoda, Insecta, Lepidoptera, Nymphalidae, Vanessa, atalanta</v>
      </c>
      <c r="S1698" s="6" t="s">
        <v>76</v>
      </c>
      <c r="T1698" s="6" t="s">
        <v>208</v>
      </c>
      <c r="U1698" s="6" t="s">
        <v>209</v>
      </c>
      <c r="V1698" s="6" t="s">
        <v>210</v>
      </c>
      <c r="W1698" s="6" t="s">
        <v>238</v>
      </c>
      <c r="X1698" s="6" t="s">
        <v>247</v>
      </c>
      <c r="Y1698" s="6" t="s">
        <v>248</v>
      </c>
      <c r="AA1698" s="12" t="s">
        <v>83</v>
      </c>
      <c r="AB1698" s="6" t="s">
        <v>84</v>
      </c>
      <c r="AC1698" s="12" t="s">
        <v>249</v>
      </c>
      <c r="AD1698" s="12" t="s">
        <v>259</v>
      </c>
      <c r="AE1698" s="2">
        <v>44858</v>
      </c>
      <c r="AF1698" s="43" t="s">
        <v>87</v>
      </c>
      <c r="AG1698" s="7" t="s">
        <v>250</v>
      </c>
      <c r="AH1698" s="43">
        <v>48.113764277351898</v>
      </c>
      <c r="AI1698" s="43">
        <v>-1.7090105590361599</v>
      </c>
      <c r="AL1698" s="43">
        <v>10</v>
      </c>
      <c r="AN1698" s="46" t="s">
        <v>5240</v>
      </c>
      <c r="AO1698" s="5" t="s">
        <v>89</v>
      </c>
      <c r="AP1698" s="12" t="s">
        <v>259</v>
      </c>
      <c r="AR1698" s="7" t="s">
        <v>90</v>
      </c>
      <c r="AT1698" s="4" t="str">
        <f>CONCATENATE(AU1698,", ",AV1698,", ",AW1698,", ",AX1698,", ",AY1698,", ",AZ1698,", ",BA1698)</f>
        <v>Europe, France, FR, Bretagne, Ille-et-Vilaine, Rennes, Campus Institut Agro Rennes</v>
      </c>
      <c r="AU1698" s="1" t="s">
        <v>91</v>
      </c>
      <c r="AV1698" s="1" t="s">
        <v>92</v>
      </c>
      <c r="AW1698" s="1" t="s">
        <v>93</v>
      </c>
      <c r="AX1698" s="1" t="s">
        <v>94</v>
      </c>
      <c r="AY1698" s="1" t="s">
        <v>95</v>
      </c>
      <c r="AZ1698" s="1" t="s">
        <v>96</v>
      </c>
      <c r="BA1698" s="1" t="s">
        <v>5242</v>
      </c>
      <c r="BC1698" s="43"/>
      <c r="BF1698" s="43" t="s">
        <v>4596</v>
      </c>
      <c r="BG1698" s="43" t="s">
        <v>93</v>
      </c>
      <c r="BH1698" s="7" t="s">
        <v>97</v>
      </c>
      <c r="BJ1698" s="7" t="s">
        <v>98</v>
      </c>
      <c r="BK1698" s="7" t="s">
        <v>99</v>
      </c>
      <c r="BL1698" s="7" t="s">
        <v>4597</v>
      </c>
      <c r="BM1698" s="7" t="s">
        <v>4598</v>
      </c>
      <c r="BS1698" s="12" t="s">
        <v>259</v>
      </c>
      <c r="BU1698" s="43">
        <v>1</v>
      </c>
      <c r="BW1698" s="43" t="s">
        <v>103</v>
      </c>
    </row>
    <row r="1699" spans="3:75" x14ac:dyDescent="0.35">
      <c r="C1699" s="43" t="str">
        <f t="shared" si="26"/>
        <v>IARA:BDT-10:2022: 1698</v>
      </c>
      <c r="D1699" s="43">
        <v>1698</v>
      </c>
      <c r="E1699" s="43" t="s">
        <v>5236</v>
      </c>
      <c r="F1699" s="1" t="s">
        <v>73</v>
      </c>
      <c r="G1699" s="43" t="s">
        <v>5281</v>
      </c>
      <c r="H1699" s="2">
        <v>44858</v>
      </c>
      <c r="J1699" s="12">
        <f>YEAR(H1699)</f>
        <v>2022</v>
      </c>
      <c r="K1699" s="12">
        <f>MONTH(H1699)</f>
        <v>10</v>
      </c>
      <c r="L1699" s="12">
        <f>DAY(H1699)</f>
        <v>24</v>
      </c>
      <c r="M1699" s="13"/>
      <c r="P1699" s="12" t="s">
        <v>75</v>
      </c>
      <c r="Q1699" s="12" t="str">
        <f>CONCATENATE(X1699," ",Y1699)</f>
        <v>Colias crocea</v>
      </c>
      <c r="R1699" s="14" t="str">
        <f>CONCATENATE(S1699,", ",T1699,", ",U1699,", ",V1699,", ",W1699,", ",X1699,", ",Y1699)</f>
        <v>Animalia, Arthropoda, Insecta, Lepidoptera, Pieridae, Colias, crocea</v>
      </c>
      <c r="S1699" s="6" t="s">
        <v>76</v>
      </c>
      <c r="T1699" s="6" t="s">
        <v>208</v>
      </c>
      <c r="U1699" s="6" t="s">
        <v>209</v>
      </c>
      <c r="V1699" s="6" t="s">
        <v>210</v>
      </c>
      <c r="W1699" s="6" t="s">
        <v>211</v>
      </c>
      <c r="X1699" s="6" t="s">
        <v>468</v>
      </c>
      <c r="Y1699" s="6" t="s">
        <v>469</v>
      </c>
      <c r="AA1699" s="12" t="s">
        <v>83</v>
      </c>
      <c r="AB1699" s="6" t="s">
        <v>470</v>
      </c>
      <c r="AC1699" s="12" t="s">
        <v>371</v>
      </c>
      <c r="AD1699" s="12" t="s">
        <v>259</v>
      </c>
      <c r="AE1699" s="2">
        <v>44858</v>
      </c>
      <c r="AF1699" s="43" t="s">
        <v>87</v>
      </c>
      <c r="AG1699" s="7" t="s">
        <v>467</v>
      </c>
      <c r="AH1699" s="43">
        <v>48.113764122313697</v>
      </c>
      <c r="AI1699" s="43">
        <v>-1.70892737737723</v>
      </c>
      <c r="AL1699" s="43">
        <v>10</v>
      </c>
      <c r="AN1699" s="46" t="s">
        <v>5240</v>
      </c>
      <c r="AO1699" s="5" t="s">
        <v>89</v>
      </c>
      <c r="AP1699" s="12" t="s">
        <v>259</v>
      </c>
      <c r="AR1699" s="7" t="s">
        <v>90</v>
      </c>
      <c r="AT1699" s="4" t="str">
        <f>CONCATENATE(AU1699,", ",AV1699,", ",AW1699,", ",AX1699,", ",AY1699,", ",AZ1699,", ",BA1699)</f>
        <v>Europe, France, FR, Bretagne, Ille-et-Vilaine, Rennes, Campus Institut Agro Rennes</v>
      </c>
      <c r="AU1699" s="1" t="s">
        <v>91</v>
      </c>
      <c r="AV1699" s="1" t="s">
        <v>92</v>
      </c>
      <c r="AW1699" s="1" t="s">
        <v>93</v>
      </c>
      <c r="AX1699" s="1" t="s">
        <v>94</v>
      </c>
      <c r="AY1699" s="1" t="s">
        <v>95</v>
      </c>
      <c r="AZ1699" s="1" t="s">
        <v>96</v>
      </c>
      <c r="BA1699" s="1" t="s">
        <v>5242</v>
      </c>
      <c r="BC1699" s="43"/>
      <c r="BF1699" s="43" t="s">
        <v>4596</v>
      </c>
      <c r="BG1699" s="43" t="s">
        <v>93</v>
      </c>
      <c r="BH1699" s="7" t="s">
        <v>97</v>
      </c>
      <c r="BJ1699" s="7" t="s">
        <v>98</v>
      </c>
      <c r="BK1699" s="7" t="s">
        <v>99</v>
      </c>
      <c r="BL1699" s="7" t="s">
        <v>4597</v>
      </c>
      <c r="BM1699" s="7" t="s">
        <v>4598</v>
      </c>
      <c r="BS1699" s="12" t="s">
        <v>259</v>
      </c>
      <c r="BU1699" s="43">
        <v>1</v>
      </c>
      <c r="BW1699" s="43" t="s">
        <v>103</v>
      </c>
    </row>
    <row r="1700" spans="3:75" x14ac:dyDescent="0.35">
      <c r="C1700" s="43" t="str">
        <f t="shared" si="26"/>
        <v>IARA:BDT-10:2022: 1699</v>
      </c>
      <c r="D1700" s="43">
        <v>1699</v>
      </c>
      <c r="E1700" s="43" t="s">
        <v>5236</v>
      </c>
      <c r="F1700" s="1" t="s">
        <v>73</v>
      </c>
      <c r="G1700" s="43" t="s">
        <v>5281</v>
      </c>
      <c r="H1700" s="2">
        <v>44858</v>
      </c>
      <c r="J1700" s="12">
        <f>YEAR(H1700)</f>
        <v>2022</v>
      </c>
      <c r="K1700" s="12">
        <f>MONTH(H1700)</f>
        <v>10</v>
      </c>
      <c r="L1700" s="12">
        <f>DAY(H1700)</f>
        <v>24</v>
      </c>
      <c r="M1700" s="13"/>
      <c r="P1700" s="12" t="s">
        <v>75</v>
      </c>
      <c r="Q1700" s="12" t="str">
        <f>CONCATENATE(X1700," ",Y1700)</f>
        <v>Autographa gamma</v>
      </c>
      <c r="R1700" s="14" t="str">
        <f>CONCATENATE(S1700,", ",T1700,", ",U1700,", ",V1700,", ",W1700,", ",X1700,", ",Y1700)</f>
        <v>Animalia, Arthropoda, Insecta, Lepidoptera, Noctuidae, Autographa, gamma</v>
      </c>
      <c r="S1700" s="6" t="s">
        <v>76</v>
      </c>
      <c r="T1700" s="6" t="s">
        <v>208</v>
      </c>
      <c r="U1700" s="6" t="s">
        <v>209</v>
      </c>
      <c r="V1700" s="6" t="s">
        <v>210</v>
      </c>
      <c r="W1700" s="6" t="s">
        <v>222</v>
      </c>
      <c r="X1700" s="6" t="s">
        <v>223</v>
      </c>
      <c r="Y1700" s="6" t="s">
        <v>224</v>
      </c>
      <c r="AA1700" s="12" t="s">
        <v>83</v>
      </c>
      <c r="AB1700" s="6" t="s">
        <v>84</v>
      </c>
      <c r="AC1700" s="12" t="s">
        <v>225</v>
      </c>
      <c r="AD1700" s="12" t="s">
        <v>259</v>
      </c>
      <c r="AE1700" s="2">
        <v>44858</v>
      </c>
      <c r="AF1700" s="43" t="s">
        <v>87</v>
      </c>
      <c r="AG1700" s="7" t="s">
        <v>226</v>
      </c>
      <c r="AH1700" s="43">
        <v>48.113799635860602</v>
      </c>
      <c r="AI1700" s="43">
        <v>-1.70890975174005</v>
      </c>
      <c r="AL1700" s="43">
        <v>10</v>
      </c>
      <c r="AN1700" s="46" t="s">
        <v>5240</v>
      </c>
      <c r="AO1700" s="5" t="s">
        <v>89</v>
      </c>
      <c r="AP1700" s="12" t="s">
        <v>259</v>
      </c>
      <c r="AR1700" s="7" t="s">
        <v>90</v>
      </c>
      <c r="AT1700" s="4" t="str">
        <f>CONCATENATE(AU1700,", ",AV1700,", ",AW1700,", ",AX1700,", ",AY1700,", ",AZ1700,", ",BA1700)</f>
        <v>Europe, France, FR, Bretagne, Ille-et-Vilaine, Rennes, Campus Institut Agro Rennes</v>
      </c>
      <c r="AU1700" s="1" t="s">
        <v>91</v>
      </c>
      <c r="AV1700" s="1" t="s">
        <v>92</v>
      </c>
      <c r="AW1700" s="1" t="s">
        <v>93</v>
      </c>
      <c r="AX1700" s="1" t="s">
        <v>94</v>
      </c>
      <c r="AY1700" s="1" t="s">
        <v>95</v>
      </c>
      <c r="AZ1700" s="1" t="s">
        <v>96</v>
      </c>
      <c r="BA1700" s="1" t="s">
        <v>5242</v>
      </c>
      <c r="BC1700" s="43"/>
      <c r="BF1700" s="43" t="s">
        <v>4596</v>
      </c>
      <c r="BG1700" s="43" t="s">
        <v>93</v>
      </c>
      <c r="BH1700" s="7" t="s">
        <v>97</v>
      </c>
      <c r="BJ1700" s="7" t="s">
        <v>98</v>
      </c>
      <c r="BK1700" s="7" t="s">
        <v>99</v>
      </c>
      <c r="BL1700" s="7" t="s">
        <v>4597</v>
      </c>
      <c r="BM1700" s="7" t="s">
        <v>4598</v>
      </c>
      <c r="BS1700" s="12" t="s">
        <v>259</v>
      </c>
      <c r="BU1700" s="43">
        <v>1</v>
      </c>
      <c r="BW1700" s="43" t="s">
        <v>103</v>
      </c>
    </row>
    <row r="1701" spans="3:75" x14ac:dyDescent="0.35">
      <c r="C1701" s="43" t="str">
        <f t="shared" si="26"/>
        <v>IARA:BDT-10:2022: 1700</v>
      </c>
      <c r="D1701" s="43">
        <v>1700</v>
      </c>
      <c r="E1701" s="43" t="s">
        <v>5236</v>
      </c>
      <c r="F1701" s="1" t="s">
        <v>73</v>
      </c>
      <c r="G1701" s="43" t="s">
        <v>5281</v>
      </c>
      <c r="H1701" s="2">
        <v>44858</v>
      </c>
      <c r="J1701" s="12">
        <f>YEAR(H1701)</f>
        <v>2022</v>
      </c>
      <c r="K1701" s="12">
        <f>MONTH(H1701)</f>
        <v>10</v>
      </c>
      <c r="L1701" s="12">
        <f>DAY(H1701)</f>
        <v>24</v>
      </c>
      <c r="M1701" s="13"/>
      <c r="P1701" s="12" t="s">
        <v>75</v>
      </c>
      <c r="Q1701" s="12" t="str">
        <f>CONCATENATE(X1701," ",Y1701)</f>
        <v>Colias crocea</v>
      </c>
      <c r="R1701" s="14" t="str">
        <f>CONCATENATE(S1701,", ",T1701,", ",U1701,", ",V1701,", ",W1701,", ",X1701,", ",Y1701)</f>
        <v>Animalia, Arthropoda, Insecta, Lepidoptera, Pieridae, Colias, crocea</v>
      </c>
      <c r="S1701" s="6" t="s">
        <v>76</v>
      </c>
      <c r="T1701" s="6" t="s">
        <v>208</v>
      </c>
      <c r="U1701" s="6" t="s">
        <v>209</v>
      </c>
      <c r="V1701" s="6" t="s">
        <v>210</v>
      </c>
      <c r="W1701" s="6" t="s">
        <v>211</v>
      </c>
      <c r="X1701" s="6" t="s">
        <v>468</v>
      </c>
      <c r="Y1701" s="6" t="s">
        <v>469</v>
      </c>
      <c r="AA1701" s="12" t="s">
        <v>83</v>
      </c>
      <c r="AB1701" s="6" t="s">
        <v>470</v>
      </c>
      <c r="AC1701" s="12" t="s">
        <v>371</v>
      </c>
      <c r="AD1701" s="12" t="s">
        <v>259</v>
      </c>
      <c r="AE1701" s="2">
        <v>44858</v>
      </c>
      <c r="AF1701" s="43" t="s">
        <v>87</v>
      </c>
      <c r="AG1701" s="7" t="s">
        <v>467</v>
      </c>
      <c r="AH1701" s="43">
        <v>48.113603064027799</v>
      </c>
      <c r="AI1701" s="43">
        <v>-1.70973429781127</v>
      </c>
      <c r="AL1701" s="43">
        <v>10</v>
      </c>
      <c r="AN1701" s="46" t="s">
        <v>5240</v>
      </c>
      <c r="AO1701" s="5" t="s">
        <v>89</v>
      </c>
      <c r="AP1701" s="12" t="s">
        <v>259</v>
      </c>
      <c r="AR1701" s="7" t="s">
        <v>90</v>
      </c>
      <c r="AT1701" s="4" t="str">
        <f>CONCATENATE(AU1701,", ",AV1701,", ",AW1701,", ",AX1701,", ",AY1701,", ",AZ1701,", ",BA1701)</f>
        <v>Europe, France, FR, Bretagne, Ille-et-Vilaine, Rennes, Campus Institut Agro Rennes</v>
      </c>
      <c r="AU1701" s="1" t="s">
        <v>91</v>
      </c>
      <c r="AV1701" s="1" t="s">
        <v>92</v>
      </c>
      <c r="AW1701" s="1" t="s">
        <v>93</v>
      </c>
      <c r="AX1701" s="1" t="s">
        <v>94</v>
      </c>
      <c r="AY1701" s="1" t="s">
        <v>95</v>
      </c>
      <c r="AZ1701" s="1" t="s">
        <v>96</v>
      </c>
      <c r="BA1701" s="1" t="s">
        <v>5242</v>
      </c>
      <c r="BC1701" s="43"/>
      <c r="BF1701" s="43" t="s">
        <v>4596</v>
      </c>
      <c r="BG1701" s="43" t="s">
        <v>93</v>
      </c>
      <c r="BH1701" s="7" t="s">
        <v>97</v>
      </c>
      <c r="BJ1701" s="7" t="s">
        <v>98</v>
      </c>
      <c r="BK1701" s="7" t="s">
        <v>99</v>
      </c>
      <c r="BL1701" s="7" t="s">
        <v>4597</v>
      </c>
      <c r="BM1701" s="7" t="s">
        <v>4598</v>
      </c>
      <c r="BS1701" s="12" t="s">
        <v>259</v>
      </c>
      <c r="BU1701" s="43">
        <v>1</v>
      </c>
      <c r="BW1701" s="43" t="s">
        <v>103</v>
      </c>
    </row>
    <row r="1702" spans="3:75" x14ac:dyDescent="0.35">
      <c r="C1702" s="43" t="str">
        <f t="shared" si="26"/>
        <v>IARA:BDT-10:2022: 1701</v>
      </c>
      <c r="D1702" s="43">
        <v>1701</v>
      </c>
      <c r="E1702" s="43" t="s">
        <v>5236</v>
      </c>
      <c r="F1702" s="1" t="s">
        <v>73</v>
      </c>
      <c r="G1702" s="43" t="s">
        <v>5281</v>
      </c>
      <c r="H1702" s="2">
        <v>44858</v>
      </c>
      <c r="J1702" s="12">
        <f>YEAR(H1702)</f>
        <v>2022</v>
      </c>
      <c r="K1702" s="12">
        <f>MONTH(H1702)</f>
        <v>10</v>
      </c>
      <c r="L1702" s="12">
        <f>DAY(H1702)</f>
        <v>24</v>
      </c>
      <c r="M1702" s="13"/>
      <c r="P1702" s="12" t="s">
        <v>75</v>
      </c>
      <c r="Q1702" s="12" t="str">
        <f>CONCATENATE(X1702," ",Y1702)</f>
        <v>Colias crocea</v>
      </c>
      <c r="R1702" s="14" t="str">
        <f>CONCATENATE(S1702,", ",T1702,", ",U1702,", ",V1702,", ",W1702,", ",X1702,", ",Y1702)</f>
        <v>Animalia, Arthropoda, Insecta, Lepidoptera, Pieridae, Colias, crocea</v>
      </c>
      <c r="S1702" s="6" t="s">
        <v>76</v>
      </c>
      <c r="T1702" s="6" t="s">
        <v>208</v>
      </c>
      <c r="U1702" s="6" t="s">
        <v>209</v>
      </c>
      <c r="V1702" s="6" t="s">
        <v>210</v>
      </c>
      <c r="W1702" s="6" t="s">
        <v>211</v>
      </c>
      <c r="X1702" s="6" t="s">
        <v>468</v>
      </c>
      <c r="Y1702" s="6" t="s">
        <v>469</v>
      </c>
      <c r="AA1702" s="12" t="s">
        <v>83</v>
      </c>
      <c r="AB1702" s="6" t="s">
        <v>470</v>
      </c>
      <c r="AC1702" s="12" t="s">
        <v>371</v>
      </c>
      <c r="AD1702" s="12" t="s">
        <v>259</v>
      </c>
      <c r="AE1702" s="2">
        <v>44858</v>
      </c>
      <c r="AF1702" s="43" t="s">
        <v>87</v>
      </c>
      <c r="AG1702" s="7" t="s">
        <v>467</v>
      </c>
      <c r="AH1702" s="43">
        <v>48.113637180424497</v>
      </c>
      <c r="AI1702" s="43">
        <v>-1.7096645683693501</v>
      </c>
      <c r="AL1702" s="43">
        <v>10</v>
      </c>
      <c r="AN1702" s="46" t="s">
        <v>5240</v>
      </c>
      <c r="AO1702" s="5" t="s">
        <v>89</v>
      </c>
      <c r="AP1702" s="12" t="s">
        <v>259</v>
      </c>
      <c r="AR1702" s="7" t="s">
        <v>90</v>
      </c>
      <c r="AT1702" s="4" t="str">
        <f>CONCATENATE(AU1702,", ",AV1702,", ",AW1702,", ",AX1702,", ",AY1702,", ",AZ1702,", ",BA1702)</f>
        <v>Europe, France, FR, Bretagne, Ille-et-Vilaine, Rennes, Campus Institut Agro Rennes</v>
      </c>
      <c r="AU1702" s="1" t="s">
        <v>91</v>
      </c>
      <c r="AV1702" s="1" t="s">
        <v>92</v>
      </c>
      <c r="AW1702" s="1" t="s">
        <v>93</v>
      </c>
      <c r="AX1702" s="1" t="s">
        <v>94</v>
      </c>
      <c r="AY1702" s="1" t="s">
        <v>95</v>
      </c>
      <c r="AZ1702" s="1" t="s">
        <v>96</v>
      </c>
      <c r="BA1702" s="1" t="s">
        <v>5242</v>
      </c>
      <c r="BC1702" s="43"/>
      <c r="BF1702" s="43" t="s">
        <v>4596</v>
      </c>
      <c r="BG1702" s="43" t="s">
        <v>93</v>
      </c>
      <c r="BH1702" s="7" t="s">
        <v>97</v>
      </c>
      <c r="BJ1702" s="7" t="s">
        <v>98</v>
      </c>
      <c r="BK1702" s="7" t="s">
        <v>99</v>
      </c>
      <c r="BL1702" s="7" t="s">
        <v>4597</v>
      </c>
      <c r="BM1702" s="7" t="s">
        <v>4598</v>
      </c>
      <c r="BS1702" s="12" t="s">
        <v>259</v>
      </c>
      <c r="BU1702" s="43">
        <v>1</v>
      </c>
      <c r="BW1702" s="43" t="s">
        <v>103</v>
      </c>
    </row>
    <row r="1703" spans="3:75" x14ac:dyDescent="0.35">
      <c r="C1703" s="43" t="str">
        <f t="shared" si="26"/>
        <v>IARA:BDT-10:2022: 1702</v>
      </c>
      <c r="D1703" s="43">
        <v>1702</v>
      </c>
      <c r="E1703" s="43" t="s">
        <v>5236</v>
      </c>
      <c r="F1703" s="1" t="s">
        <v>73</v>
      </c>
      <c r="G1703" s="43" t="s">
        <v>5281</v>
      </c>
      <c r="H1703" s="2">
        <v>44858</v>
      </c>
      <c r="J1703" s="12">
        <f>YEAR(H1703)</f>
        <v>2022</v>
      </c>
      <c r="K1703" s="12">
        <f>MONTH(H1703)</f>
        <v>10</v>
      </c>
      <c r="L1703" s="12">
        <f>DAY(H1703)</f>
        <v>24</v>
      </c>
      <c r="M1703" s="13"/>
      <c r="P1703" s="12" t="s">
        <v>75</v>
      </c>
      <c r="Q1703" s="12" t="str">
        <f>CONCATENATE(X1703," ",Y1703)</f>
        <v>Colias crocea</v>
      </c>
      <c r="R1703" s="14" t="str">
        <f>CONCATENATE(S1703,", ",T1703,", ",U1703,", ",V1703,", ",W1703,", ",X1703,", ",Y1703)</f>
        <v>Animalia, Arthropoda, Insecta, Lepidoptera, Pieridae, Colias, crocea</v>
      </c>
      <c r="S1703" s="6" t="s">
        <v>76</v>
      </c>
      <c r="T1703" s="6" t="s">
        <v>208</v>
      </c>
      <c r="U1703" s="6" t="s">
        <v>209</v>
      </c>
      <c r="V1703" s="6" t="s">
        <v>210</v>
      </c>
      <c r="W1703" s="6" t="s">
        <v>211</v>
      </c>
      <c r="X1703" s="6" t="s">
        <v>468</v>
      </c>
      <c r="Y1703" s="6" t="s">
        <v>469</v>
      </c>
      <c r="AA1703" s="12" t="s">
        <v>83</v>
      </c>
      <c r="AB1703" s="6" t="s">
        <v>470</v>
      </c>
      <c r="AC1703" s="12" t="s">
        <v>371</v>
      </c>
      <c r="AD1703" s="12" t="s">
        <v>259</v>
      </c>
      <c r="AE1703" s="2">
        <v>44858</v>
      </c>
      <c r="AF1703" s="43" t="s">
        <v>87</v>
      </c>
      <c r="AG1703" s="7" t="s">
        <v>467</v>
      </c>
      <c r="AH1703" s="43">
        <v>48.113726119117501</v>
      </c>
      <c r="AI1703" s="43">
        <v>-1.7097036871764699</v>
      </c>
      <c r="AL1703" s="43">
        <v>10</v>
      </c>
      <c r="AN1703" s="46" t="s">
        <v>5240</v>
      </c>
      <c r="AO1703" s="5" t="s">
        <v>89</v>
      </c>
      <c r="AP1703" s="12" t="s">
        <v>259</v>
      </c>
      <c r="AR1703" s="7" t="s">
        <v>90</v>
      </c>
      <c r="AT1703" s="4" t="str">
        <f>CONCATENATE(AU1703,", ",AV1703,", ",AW1703,", ",AX1703,", ",AY1703,", ",AZ1703,", ",BA1703)</f>
        <v>Europe, France, FR, Bretagne, Ille-et-Vilaine, Rennes, Campus Institut Agro Rennes</v>
      </c>
      <c r="AU1703" s="1" t="s">
        <v>91</v>
      </c>
      <c r="AV1703" s="1" t="s">
        <v>92</v>
      </c>
      <c r="AW1703" s="1" t="s">
        <v>93</v>
      </c>
      <c r="AX1703" s="1" t="s">
        <v>94</v>
      </c>
      <c r="AY1703" s="1" t="s">
        <v>95</v>
      </c>
      <c r="AZ1703" s="1" t="s">
        <v>96</v>
      </c>
      <c r="BA1703" s="1" t="s">
        <v>5242</v>
      </c>
      <c r="BC1703" s="43"/>
      <c r="BF1703" s="43" t="s">
        <v>4596</v>
      </c>
      <c r="BG1703" s="43" t="s">
        <v>93</v>
      </c>
      <c r="BH1703" s="7" t="s">
        <v>97</v>
      </c>
      <c r="BJ1703" s="7" t="s">
        <v>98</v>
      </c>
      <c r="BK1703" s="7" t="s">
        <v>99</v>
      </c>
      <c r="BL1703" s="7" t="s">
        <v>4597</v>
      </c>
      <c r="BM1703" s="7" t="s">
        <v>4598</v>
      </c>
      <c r="BS1703" s="12" t="s">
        <v>259</v>
      </c>
      <c r="BU1703" s="43">
        <v>1</v>
      </c>
      <c r="BW1703" s="43" t="s">
        <v>103</v>
      </c>
    </row>
    <row r="1704" spans="3:75" x14ac:dyDescent="0.35">
      <c r="C1704" s="43" t="str">
        <f t="shared" si="26"/>
        <v>IARA:BDT-10:2022: 1703</v>
      </c>
      <c r="D1704" s="43">
        <v>1703</v>
      </c>
      <c r="E1704" s="43" t="s">
        <v>5236</v>
      </c>
      <c r="F1704" s="1" t="s">
        <v>73</v>
      </c>
      <c r="G1704" s="43" t="s">
        <v>5281</v>
      </c>
      <c r="H1704" s="2">
        <v>44858</v>
      </c>
      <c r="J1704" s="12">
        <f>YEAR(H1704)</f>
        <v>2022</v>
      </c>
      <c r="K1704" s="12">
        <f>MONTH(H1704)</f>
        <v>10</v>
      </c>
      <c r="L1704" s="12">
        <f>DAY(H1704)</f>
        <v>24</v>
      </c>
      <c r="M1704" s="13"/>
      <c r="P1704" s="12" t="s">
        <v>75</v>
      </c>
      <c r="Q1704" s="12" t="str">
        <f>CONCATENATE(X1704," ",Y1704)</f>
        <v>Autographa gamma</v>
      </c>
      <c r="R1704" s="14" t="str">
        <f>CONCATENATE(S1704,", ",T1704,", ",U1704,", ",V1704,", ",W1704,", ",X1704,", ",Y1704)</f>
        <v>Animalia, Arthropoda, Insecta, Lepidoptera, Noctuidae, Autographa, gamma</v>
      </c>
      <c r="S1704" s="6" t="s">
        <v>76</v>
      </c>
      <c r="T1704" s="6" t="s">
        <v>208</v>
      </c>
      <c r="U1704" s="6" t="s">
        <v>209</v>
      </c>
      <c r="V1704" s="6" t="s">
        <v>210</v>
      </c>
      <c r="W1704" s="6" t="s">
        <v>222</v>
      </c>
      <c r="X1704" s="6" t="s">
        <v>223</v>
      </c>
      <c r="Y1704" s="6" t="s">
        <v>224</v>
      </c>
      <c r="AA1704" s="12" t="s">
        <v>83</v>
      </c>
      <c r="AB1704" s="6" t="s">
        <v>84</v>
      </c>
      <c r="AC1704" s="12" t="s">
        <v>225</v>
      </c>
      <c r="AD1704" s="12" t="s">
        <v>259</v>
      </c>
      <c r="AE1704" s="2">
        <v>44858</v>
      </c>
      <c r="AF1704" s="43" t="s">
        <v>87</v>
      </c>
      <c r="AG1704" s="7" t="s">
        <v>226</v>
      </c>
      <c r="AH1704" s="43">
        <v>48.113675902879599</v>
      </c>
      <c r="AI1704" s="43">
        <v>-1.7097407931144699</v>
      </c>
      <c r="AL1704" s="43">
        <v>10</v>
      </c>
      <c r="AN1704" s="46" t="s">
        <v>5240</v>
      </c>
      <c r="AO1704" s="5" t="s">
        <v>89</v>
      </c>
      <c r="AP1704" s="12" t="s">
        <v>259</v>
      </c>
      <c r="AR1704" s="7" t="s">
        <v>90</v>
      </c>
      <c r="AT1704" s="4" t="str">
        <f>CONCATENATE(AU1704,", ",AV1704,", ",AW1704,", ",AX1704,", ",AY1704,", ",AZ1704,", ",BA1704)</f>
        <v>Europe, France, FR, Bretagne, Ille-et-Vilaine, Rennes, Campus Institut Agro Rennes</v>
      </c>
      <c r="AU1704" s="1" t="s">
        <v>91</v>
      </c>
      <c r="AV1704" s="1" t="s">
        <v>92</v>
      </c>
      <c r="AW1704" s="1" t="s">
        <v>93</v>
      </c>
      <c r="AX1704" s="1" t="s">
        <v>94</v>
      </c>
      <c r="AY1704" s="1" t="s">
        <v>95</v>
      </c>
      <c r="AZ1704" s="1" t="s">
        <v>96</v>
      </c>
      <c r="BA1704" s="1" t="s">
        <v>5242</v>
      </c>
      <c r="BC1704" s="43"/>
      <c r="BF1704" s="43" t="s">
        <v>4596</v>
      </c>
      <c r="BG1704" s="43" t="s">
        <v>93</v>
      </c>
      <c r="BH1704" s="7" t="s">
        <v>97</v>
      </c>
      <c r="BJ1704" s="7" t="s">
        <v>98</v>
      </c>
      <c r="BK1704" s="7" t="s">
        <v>99</v>
      </c>
      <c r="BL1704" s="7" t="s">
        <v>4597</v>
      </c>
      <c r="BM1704" s="7" t="s">
        <v>4598</v>
      </c>
      <c r="BS1704" s="12" t="s">
        <v>259</v>
      </c>
      <c r="BU1704" s="43">
        <v>1</v>
      </c>
      <c r="BW1704" s="43" t="s">
        <v>103</v>
      </c>
    </row>
    <row r="1705" spans="3:75" x14ac:dyDescent="0.35">
      <c r="C1705" s="43" t="str">
        <f t="shared" si="26"/>
        <v>IARA:BDT-10:2022: 1704</v>
      </c>
      <c r="D1705" s="43">
        <v>1704</v>
      </c>
      <c r="E1705" s="43" t="s">
        <v>5236</v>
      </c>
      <c r="F1705" s="1" t="s">
        <v>73</v>
      </c>
      <c r="G1705" s="43" t="s">
        <v>5281</v>
      </c>
      <c r="H1705" s="2">
        <v>44858</v>
      </c>
      <c r="J1705" s="12">
        <f>YEAR(H1705)</f>
        <v>2022</v>
      </c>
      <c r="K1705" s="12">
        <f>MONTH(H1705)</f>
        <v>10</v>
      </c>
      <c r="L1705" s="12">
        <f>DAY(H1705)</f>
        <v>24</v>
      </c>
      <c r="M1705" s="13"/>
      <c r="P1705" s="12" t="s">
        <v>75</v>
      </c>
      <c r="Q1705" s="12" t="str">
        <f>CONCATENATE(X1705," ",Y1705)</f>
        <v>Autographa gamma</v>
      </c>
      <c r="R1705" s="14" t="str">
        <f>CONCATENATE(S1705,", ",T1705,", ",U1705,", ",V1705,", ",W1705,", ",X1705,", ",Y1705)</f>
        <v>Animalia, Arthropoda, Insecta, Lepidoptera, Noctuidae, Autographa, gamma</v>
      </c>
      <c r="S1705" s="6" t="s">
        <v>76</v>
      </c>
      <c r="T1705" s="6" t="s">
        <v>208</v>
      </c>
      <c r="U1705" s="6" t="s">
        <v>209</v>
      </c>
      <c r="V1705" s="6" t="s">
        <v>210</v>
      </c>
      <c r="W1705" s="6" t="s">
        <v>222</v>
      </c>
      <c r="X1705" s="6" t="s">
        <v>223</v>
      </c>
      <c r="Y1705" s="6" t="s">
        <v>224</v>
      </c>
      <c r="AA1705" s="12" t="s">
        <v>83</v>
      </c>
      <c r="AB1705" s="6" t="s">
        <v>84</v>
      </c>
      <c r="AC1705" s="12" t="s">
        <v>225</v>
      </c>
      <c r="AD1705" s="12" t="s">
        <v>259</v>
      </c>
      <c r="AE1705" s="2">
        <v>44858</v>
      </c>
      <c r="AF1705" s="43" t="s">
        <v>87</v>
      </c>
      <c r="AG1705" s="7" t="s">
        <v>226</v>
      </c>
      <c r="AH1705" s="43">
        <v>48.113698009311904</v>
      </c>
      <c r="AI1705" s="43">
        <v>-1.70962321074949</v>
      </c>
      <c r="AL1705" s="43">
        <v>10</v>
      </c>
      <c r="AN1705" s="46" t="s">
        <v>5240</v>
      </c>
      <c r="AO1705" s="5" t="s">
        <v>89</v>
      </c>
      <c r="AP1705" s="12" t="s">
        <v>259</v>
      </c>
      <c r="AR1705" s="7" t="s">
        <v>90</v>
      </c>
      <c r="AT1705" s="4" t="str">
        <f>CONCATENATE(AU1705,", ",AV1705,", ",AW1705,", ",AX1705,", ",AY1705,", ",AZ1705,", ",BA1705)</f>
        <v>Europe, France, FR, Bretagne, Ille-et-Vilaine, Rennes, Campus Institut Agro Rennes</v>
      </c>
      <c r="AU1705" s="1" t="s">
        <v>91</v>
      </c>
      <c r="AV1705" s="1" t="s">
        <v>92</v>
      </c>
      <c r="AW1705" s="1" t="s">
        <v>93</v>
      </c>
      <c r="AX1705" s="1" t="s">
        <v>94</v>
      </c>
      <c r="AY1705" s="1" t="s">
        <v>95</v>
      </c>
      <c r="AZ1705" s="1" t="s">
        <v>96</v>
      </c>
      <c r="BA1705" s="1" t="s">
        <v>5242</v>
      </c>
      <c r="BC1705" s="43"/>
      <c r="BF1705" s="43" t="s">
        <v>4596</v>
      </c>
      <c r="BG1705" s="43" t="s">
        <v>93</v>
      </c>
      <c r="BH1705" s="7" t="s">
        <v>97</v>
      </c>
      <c r="BJ1705" s="7" t="s">
        <v>98</v>
      </c>
      <c r="BK1705" s="7" t="s">
        <v>99</v>
      </c>
      <c r="BL1705" s="7" t="s">
        <v>4597</v>
      </c>
      <c r="BM1705" s="7" t="s">
        <v>4598</v>
      </c>
      <c r="BS1705" s="12" t="s">
        <v>259</v>
      </c>
      <c r="BU1705" s="43">
        <v>1</v>
      </c>
      <c r="BW1705" s="43" t="s">
        <v>103</v>
      </c>
    </row>
    <row r="1706" spans="3:75" x14ac:dyDescent="0.35">
      <c r="C1706" s="43" t="str">
        <f t="shared" si="26"/>
        <v>IARA:BDT-10:2022: 1705</v>
      </c>
      <c r="D1706" s="43">
        <v>1705</v>
      </c>
      <c r="E1706" s="43" t="s">
        <v>5236</v>
      </c>
      <c r="F1706" s="1" t="s">
        <v>73</v>
      </c>
      <c r="G1706" s="43" t="s">
        <v>5281</v>
      </c>
      <c r="H1706" s="2">
        <v>44858</v>
      </c>
      <c r="J1706" s="12">
        <f>YEAR(H1706)</f>
        <v>2022</v>
      </c>
      <c r="K1706" s="12">
        <f>MONTH(H1706)</f>
        <v>10</v>
      </c>
      <c r="L1706" s="12">
        <f>DAY(H1706)</f>
        <v>24</v>
      </c>
      <c r="M1706" s="13"/>
      <c r="P1706" s="12" t="s">
        <v>75</v>
      </c>
      <c r="Q1706" s="12" t="str">
        <f>CONCATENATE(X1706," ",Y1706)</f>
        <v>Pararge aegeria</v>
      </c>
      <c r="R1706" s="14" t="str">
        <f>CONCATENATE(S1706,", ",T1706,", ",U1706,", ",V1706,", ",W1706,", ",X1706,", ",Y1706)</f>
        <v>Animalia, Arthropoda, Insecta, Lepidoptera, Nymphalidae, Pararge, aegeria</v>
      </c>
      <c r="S1706" s="6" t="s">
        <v>76</v>
      </c>
      <c r="T1706" s="6" t="s">
        <v>208</v>
      </c>
      <c r="U1706" s="6" t="s">
        <v>209</v>
      </c>
      <c r="V1706" s="6" t="s">
        <v>210</v>
      </c>
      <c r="W1706" s="6" t="s">
        <v>238</v>
      </c>
      <c r="X1706" s="6" t="s">
        <v>243</v>
      </c>
      <c r="Y1706" s="6" t="s">
        <v>244</v>
      </c>
      <c r="AA1706" s="12" t="s">
        <v>83</v>
      </c>
      <c r="AB1706" s="6" t="s">
        <v>84</v>
      </c>
      <c r="AC1706" s="12" t="s">
        <v>245</v>
      </c>
      <c r="AD1706" s="12" t="s">
        <v>259</v>
      </c>
      <c r="AE1706" s="2">
        <v>44858</v>
      </c>
      <c r="AF1706" s="43" t="s">
        <v>87</v>
      </c>
      <c r="AG1706" s="7" t="s">
        <v>246</v>
      </c>
      <c r="AH1706" s="43">
        <v>48.114596976270001</v>
      </c>
      <c r="AI1706" s="43">
        <v>-1.70968778018348</v>
      </c>
      <c r="AL1706" s="43">
        <v>10</v>
      </c>
      <c r="AN1706" s="46" t="s">
        <v>5240</v>
      </c>
      <c r="AO1706" s="5" t="s">
        <v>89</v>
      </c>
      <c r="AP1706" s="12" t="s">
        <v>259</v>
      </c>
      <c r="AR1706" s="7" t="s">
        <v>90</v>
      </c>
      <c r="AT1706" s="4" t="str">
        <f>CONCATENATE(AU1706,", ",AV1706,", ",AW1706,", ",AX1706,", ",AY1706,", ",AZ1706,", ",BA1706)</f>
        <v>Europe, France, FR, Bretagne, Ille-et-Vilaine, Rennes, Campus Institut Agro Rennes</v>
      </c>
      <c r="AU1706" s="1" t="s">
        <v>91</v>
      </c>
      <c r="AV1706" s="1" t="s">
        <v>92</v>
      </c>
      <c r="AW1706" s="1" t="s">
        <v>93</v>
      </c>
      <c r="AX1706" s="1" t="s">
        <v>94</v>
      </c>
      <c r="AY1706" s="1" t="s">
        <v>95</v>
      </c>
      <c r="AZ1706" s="1" t="s">
        <v>96</v>
      </c>
      <c r="BA1706" s="1" t="s">
        <v>5242</v>
      </c>
      <c r="BC1706" s="43"/>
      <c r="BF1706" s="43" t="s">
        <v>4596</v>
      </c>
      <c r="BG1706" s="43" t="s">
        <v>93</v>
      </c>
      <c r="BH1706" s="7" t="s">
        <v>97</v>
      </c>
      <c r="BJ1706" s="7" t="s">
        <v>98</v>
      </c>
      <c r="BK1706" s="7" t="s">
        <v>99</v>
      </c>
      <c r="BL1706" s="7" t="s">
        <v>4597</v>
      </c>
      <c r="BM1706" s="7" t="s">
        <v>4598</v>
      </c>
      <c r="BS1706" s="12" t="s">
        <v>259</v>
      </c>
      <c r="BU1706" s="43">
        <v>1</v>
      </c>
      <c r="BW1706" s="43" t="s">
        <v>103</v>
      </c>
    </row>
    <row r="1707" spans="3:75" x14ac:dyDescent="0.35">
      <c r="C1707" s="43" t="str">
        <f t="shared" si="26"/>
        <v>IARA:BDT-10:2022: 1706</v>
      </c>
      <c r="D1707" s="43">
        <v>1706</v>
      </c>
      <c r="E1707" s="43" t="s">
        <v>5236</v>
      </c>
      <c r="F1707" s="1" t="s">
        <v>73</v>
      </c>
      <c r="G1707" s="43" t="s">
        <v>5281</v>
      </c>
      <c r="H1707" s="2">
        <v>44858</v>
      </c>
      <c r="J1707" s="12">
        <f>YEAR(H1707)</f>
        <v>2022</v>
      </c>
      <c r="K1707" s="12">
        <f>MONTH(H1707)</f>
        <v>10</v>
      </c>
      <c r="L1707" s="12">
        <f>DAY(H1707)</f>
        <v>24</v>
      </c>
      <c r="M1707" s="13"/>
      <c r="P1707" s="12" t="s">
        <v>75</v>
      </c>
      <c r="Q1707" s="12" t="str">
        <f>CONCATENATE(X1707," ",Y1707)</f>
        <v>Autographa gamma</v>
      </c>
      <c r="R1707" s="14" t="str">
        <f>CONCATENATE(S1707,", ",T1707,", ",U1707,", ",V1707,", ",W1707,", ",X1707,", ",Y1707)</f>
        <v>Animalia, Arthropoda, Insecta, Lepidoptera, Noctuidae, Autographa, gamma</v>
      </c>
      <c r="S1707" s="6" t="s">
        <v>76</v>
      </c>
      <c r="T1707" s="6" t="s">
        <v>208</v>
      </c>
      <c r="U1707" s="6" t="s">
        <v>209</v>
      </c>
      <c r="V1707" s="6" t="s">
        <v>210</v>
      </c>
      <c r="W1707" s="6" t="s">
        <v>222</v>
      </c>
      <c r="X1707" s="6" t="s">
        <v>223</v>
      </c>
      <c r="Y1707" s="6" t="s">
        <v>224</v>
      </c>
      <c r="AA1707" s="12" t="s">
        <v>83</v>
      </c>
      <c r="AB1707" s="6" t="s">
        <v>84</v>
      </c>
      <c r="AC1707" s="12" t="s">
        <v>225</v>
      </c>
      <c r="AD1707" s="12" t="s">
        <v>259</v>
      </c>
      <c r="AE1707" s="2">
        <v>44858</v>
      </c>
      <c r="AF1707" s="43" t="s">
        <v>87</v>
      </c>
      <c r="AG1707" s="7" t="s">
        <v>226</v>
      </c>
      <c r="AH1707" s="43">
        <v>48.114625914522897</v>
      </c>
      <c r="AI1707" s="43">
        <v>-1.70974753958575</v>
      </c>
      <c r="AL1707" s="43">
        <v>10</v>
      </c>
      <c r="AN1707" s="46" t="s">
        <v>5240</v>
      </c>
      <c r="AO1707" s="5" t="s">
        <v>89</v>
      </c>
      <c r="AP1707" s="12" t="s">
        <v>259</v>
      </c>
      <c r="AR1707" s="7" t="s">
        <v>90</v>
      </c>
      <c r="AT1707" s="4" t="str">
        <f>CONCATENATE(AU1707,", ",AV1707,", ",AW1707,", ",AX1707,", ",AY1707,", ",AZ1707,", ",BA1707)</f>
        <v>Europe, France, FR, Bretagne, Ille-et-Vilaine, Rennes, Campus Institut Agro Rennes</v>
      </c>
      <c r="AU1707" s="1" t="s">
        <v>91</v>
      </c>
      <c r="AV1707" s="1" t="s">
        <v>92</v>
      </c>
      <c r="AW1707" s="1" t="s">
        <v>93</v>
      </c>
      <c r="AX1707" s="1" t="s">
        <v>94</v>
      </c>
      <c r="AY1707" s="1" t="s">
        <v>95</v>
      </c>
      <c r="AZ1707" s="1" t="s">
        <v>96</v>
      </c>
      <c r="BA1707" s="1" t="s">
        <v>5242</v>
      </c>
      <c r="BC1707" s="43"/>
      <c r="BF1707" s="43" t="s">
        <v>4596</v>
      </c>
      <c r="BG1707" s="43" t="s">
        <v>93</v>
      </c>
      <c r="BH1707" s="7" t="s">
        <v>97</v>
      </c>
      <c r="BJ1707" s="7" t="s">
        <v>98</v>
      </c>
      <c r="BK1707" s="7" t="s">
        <v>99</v>
      </c>
      <c r="BL1707" s="7" t="s">
        <v>4597</v>
      </c>
      <c r="BM1707" s="7" t="s">
        <v>4598</v>
      </c>
      <c r="BS1707" s="12" t="s">
        <v>259</v>
      </c>
      <c r="BU1707" s="43">
        <v>1</v>
      </c>
      <c r="BW1707" s="43" t="s">
        <v>103</v>
      </c>
    </row>
    <row r="1708" spans="3:75" x14ac:dyDescent="0.35">
      <c r="C1708" s="43" t="str">
        <f t="shared" si="26"/>
        <v>IARA:BDT-10:2022: 1707</v>
      </c>
      <c r="D1708" s="43">
        <v>1707</v>
      </c>
      <c r="E1708" s="43" t="s">
        <v>5236</v>
      </c>
      <c r="F1708" s="1" t="s">
        <v>73</v>
      </c>
      <c r="G1708" s="43" t="s">
        <v>5281</v>
      </c>
      <c r="H1708" s="2">
        <v>44858</v>
      </c>
      <c r="J1708" s="12">
        <f>YEAR(H1708)</f>
        <v>2022</v>
      </c>
      <c r="K1708" s="12">
        <f>MONTH(H1708)</f>
        <v>10</v>
      </c>
      <c r="L1708" s="12">
        <f>DAY(H1708)</f>
        <v>24</v>
      </c>
      <c r="M1708" s="13"/>
      <c r="P1708" s="12" t="s">
        <v>75</v>
      </c>
      <c r="Q1708" s="12" t="str">
        <f>CONCATENATE(X1708," ",Y1708)</f>
        <v>Vanessa atalanta</v>
      </c>
      <c r="R1708" s="14" t="str">
        <f>CONCATENATE(S1708,", ",T1708,", ",U1708,", ",V1708,", ",W1708,", ",X1708,", ",Y1708)</f>
        <v>Animalia, Arthropoda, Insecta, Lepidoptera, Nymphalidae, Vanessa, atalanta</v>
      </c>
      <c r="S1708" s="6" t="s">
        <v>76</v>
      </c>
      <c r="T1708" s="6" t="s">
        <v>208</v>
      </c>
      <c r="U1708" s="6" t="s">
        <v>209</v>
      </c>
      <c r="V1708" s="6" t="s">
        <v>210</v>
      </c>
      <c r="W1708" s="6" t="s">
        <v>238</v>
      </c>
      <c r="X1708" s="6" t="s">
        <v>247</v>
      </c>
      <c r="Y1708" s="6" t="s">
        <v>248</v>
      </c>
      <c r="AA1708" s="12" t="s">
        <v>83</v>
      </c>
      <c r="AB1708" s="6" t="s">
        <v>84</v>
      </c>
      <c r="AC1708" s="12" t="s">
        <v>249</v>
      </c>
      <c r="AD1708" s="12" t="s">
        <v>259</v>
      </c>
      <c r="AE1708" s="2">
        <v>44858</v>
      </c>
      <c r="AF1708" s="43" t="s">
        <v>87</v>
      </c>
      <c r="AG1708" s="7" t="s">
        <v>250</v>
      </c>
      <c r="AH1708" s="43">
        <v>48.114800017175398</v>
      </c>
      <c r="AI1708" s="43">
        <v>-1.7079177430063801</v>
      </c>
      <c r="AL1708" s="43">
        <v>10</v>
      </c>
      <c r="AN1708" s="46" t="s">
        <v>5240</v>
      </c>
      <c r="AO1708" s="5" t="s">
        <v>89</v>
      </c>
      <c r="AP1708" s="12" t="s">
        <v>259</v>
      </c>
      <c r="AR1708" s="7" t="s">
        <v>90</v>
      </c>
      <c r="AT1708" s="4" t="str">
        <f>CONCATENATE(AU1708,", ",AV1708,", ",AW1708,", ",AX1708,", ",AY1708,", ",AZ1708,", ",BA1708)</f>
        <v>Europe, France, FR, Bretagne, Ille-et-Vilaine, Rennes, Campus Institut Agro Rennes</v>
      </c>
      <c r="AU1708" s="1" t="s">
        <v>91</v>
      </c>
      <c r="AV1708" s="1" t="s">
        <v>92</v>
      </c>
      <c r="AW1708" s="1" t="s">
        <v>93</v>
      </c>
      <c r="AX1708" s="1" t="s">
        <v>94</v>
      </c>
      <c r="AY1708" s="1" t="s">
        <v>95</v>
      </c>
      <c r="AZ1708" s="1" t="s">
        <v>96</v>
      </c>
      <c r="BA1708" s="1" t="s">
        <v>5242</v>
      </c>
      <c r="BC1708" s="43"/>
      <c r="BF1708" s="43" t="s">
        <v>4596</v>
      </c>
      <c r="BG1708" s="43" t="s">
        <v>93</v>
      </c>
      <c r="BH1708" s="7" t="s">
        <v>97</v>
      </c>
      <c r="BJ1708" s="7" t="s">
        <v>98</v>
      </c>
      <c r="BK1708" s="7" t="s">
        <v>99</v>
      </c>
      <c r="BL1708" s="7" t="s">
        <v>4597</v>
      </c>
      <c r="BM1708" s="7" t="s">
        <v>4598</v>
      </c>
      <c r="BS1708" s="12" t="s">
        <v>259</v>
      </c>
      <c r="BU1708" s="43">
        <v>1</v>
      </c>
      <c r="BW1708" s="43" t="s">
        <v>103</v>
      </c>
    </row>
    <row r="1709" spans="3:75" x14ac:dyDescent="0.35">
      <c r="C1709" s="43" t="str">
        <f t="shared" si="26"/>
        <v>IARA:BDT-11:2022: 1708</v>
      </c>
      <c r="D1709" s="43">
        <v>1708</v>
      </c>
      <c r="E1709" s="43" t="s">
        <v>5237</v>
      </c>
      <c r="F1709" s="1" t="s">
        <v>73</v>
      </c>
      <c r="G1709" s="43" t="s">
        <v>5250</v>
      </c>
      <c r="H1709" s="2">
        <v>44876</v>
      </c>
      <c r="J1709" s="12">
        <f>YEAR(H1709)</f>
        <v>2022</v>
      </c>
      <c r="K1709" s="12">
        <f>MONTH(H1709)</f>
        <v>11</v>
      </c>
      <c r="L1709" s="12">
        <f>DAY(H1709)</f>
        <v>11</v>
      </c>
      <c r="M1709" s="13"/>
      <c r="P1709" s="12" t="s">
        <v>75</v>
      </c>
      <c r="Q1709" s="12" t="str">
        <f>CONCATENATE(X1709," ",Y1709)</f>
        <v>Garrulus glandarius</v>
      </c>
      <c r="R1709" s="14" t="str">
        <f>CONCATENATE(S1709,", ",T1709,", ",U1709,", ",V1709,", ",W1709,", ",X1709,", ",Y1709)</f>
        <v>Animalia, Chordata, Aves, Passeriformes, Corvidae, Garrulus, glandarius</v>
      </c>
      <c r="S1709" s="6" t="s">
        <v>76</v>
      </c>
      <c r="T1709" s="6" t="s">
        <v>77</v>
      </c>
      <c r="U1709" s="6" t="s">
        <v>78</v>
      </c>
      <c r="V1709" s="12" t="s">
        <v>79</v>
      </c>
      <c r="W1709" s="12" t="s">
        <v>104</v>
      </c>
      <c r="X1709" s="12" t="s">
        <v>122</v>
      </c>
      <c r="Y1709" s="12" t="s">
        <v>123</v>
      </c>
      <c r="AA1709" s="12" t="s">
        <v>83</v>
      </c>
      <c r="AB1709" s="6" t="s">
        <v>84</v>
      </c>
      <c r="AC1709" s="12" t="s">
        <v>124</v>
      </c>
      <c r="AD1709" s="12" t="s">
        <v>259</v>
      </c>
      <c r="AE1709" s="2">
        <v>44876</v>
      </c>
      <c r="AF1709" s="43" t="s">
        <v>87</v>
      </c>
      <c r="AG1709" s="7" t="s">
        <v>125</v>
      </c>
      <c r="AH1709" s="43">
        <v>48.111272062709403</v>
      </c>
      <c r="AI1709" s="43">
        <v>-1.7047027944268101</v>
      </c>
      <c r="AL1709" s="43">
        <v>10</v>
      </c>
      <c r="AN1709" s="46" t="s">
        <v>5240</v>
      </c>
      <c r="AO1709" s="5" t="s">
        <v>89</v>
      </c>
      <c r="AP1709" s="12" t="s">
        <v>259</v>
      </c>
      <c r="AR1709" s="7" t="s">
        <v>90</v>
      </c>
      <c r="AT1709" s="4" t="str">
        <f>CONCATENATE(AU1709,", ",AV1709,", ",AW1709,", ",AX1709,", ",AY1709,", ",AZ1709,", ",BA1709)</f>
        <v>Europe, France, FR, Bretagne, Ille-et-Vilaine, Rennes, Campus Institut Agro Rennes</v>
      </c>
      <c r="AU1709" s="1" t="s">
        <v>91</v>
      </c>
      <c r="AV1709" s="1" t="s">
        <v>92</v>
      </c>
      <c r="AW1709" s="1" t="s">
        <v>93</v>
      </c>
      <c r="AX1709" s="1" t="s">
        <v>94</v>
      </c>
      <c r="AY1709" s="1" t="s">
        <v>95</v>
      </c>
      <c r="AZ1709" s="1" t="s">
        <v>96</v>
      </c>
      <c r="BA1709" s="1" t="s">
        <v>5242</v>
      </c>
      <c r="BC1709" s="43"/>
      <c r="BF1709" s="43" t="s">
        <v>4596</v>
      </c>
      <c r="BG1709" s="43" t="s">
        <v>93</v>
      </c>
      <c r="BH1709" s="7" t="s">
        <v>97</v>
      </c>
      <c r="BJ1709" s="7" t="s">
        <v>98</v>
      </c>
      <c r="BK1709" s="7" t="s">
        <v>99</v>
      </c>
      <c r="BL1709" s="7" t="s">
        <v>4597</v>
      </c>
      <c r="BM1709" s="7" t="s">
        <v>4598</v>
      </c>
      <c r="BS1709" s="12" t="s">
        <v>259</v>
      </c>
      <c r="BU1709" s="43">
        <v>1</v>
      </c>
      <c r="BW1709" s="43" t="s">
        <v>103</v>
      </c>
    </row>
    <row r="1710" spans="3:75" x14ac:dyDescent="0.35">
      <c r="C1710" s="43" t="str">
        <f t="shared" si="26"/>
        <v>IARA:BDT-11:2022: 1709</v>
      </c>
      <c r="D1710" s="43">
        <v>1709</v>
      </c>
      <c r="E1710" s="43" t="s">
        <v>5237</v>
      </c>
      <c r="F1710" s="1" t="s">
        <v>73</v>
      </c>
      <c r="G1710" s="43" t="s">
        <v>5250</v>
      </c>
      <c r="H1710" s="2">
        <v>44876</v>
      </c>
      <c r="J1710" s="12">
        <f>YEAR(H1710)</f>
        <v>2022</v>
      </c>
      <c r="K1710" s="12">
        <f>MONTH(H1710)</f>
        <v>11</v>
      </c>
      <c r="L1710" s="12">
        <f>DAY(H1710)</f>
        <v>11</v>
      </c>
      <c r="M1710" s="13"/>
      <c r="P1710" s="12" t="s">
        <v>75</v>
      </c>
      <c r="Q1710" s="12" t="str">
        <f>CONCATENATE(X1710," ",Y1710)</f>
        <v>Garrulus glandarius</v>
      </c>
      <c r="R1710" s="14" t="str">
        <f>CONCATENATE(S1710,", ",T1710,", ",U1710,", ",V1710,", ",W1710,", ",X1710,", ",Y1710)</f>
        <v>Animalia, Chordata, Aves, Passeriformes, Corvidae, Garrulus, glandarius</v>
      </c>
      <c r="S1710" s="6" t="s">
        <v>76</v>
      </c>
      <c r="T1710" s="6" t="s">
        <v>77</v>
      </c>
      <c r="U1710" s="6" t="s">
        <v>78</v>
      </c>
      <c r="V1710" s="12" t="s">
        <v>79</v>
      </c>
      <c r="W1710" s="12" t="s">
        <v>104</v>
      </c>
      <c r="X1710" s="12" t="s">
        <v>122</v>
      </c>
      <c r="Y1710" s="12" t="s">
        <v>123</v>
      </c>
      <c r="AA1710" s="12" t="s">
        <v>83</v>
      </c>
      <c r="AB1710" s="6" t="s">
        <v>84</v>
      </c>
      <c r="AC1710" s="12" t="s">
        <v>124</v>
      </c>
      <c r="AD1710" s="12" t="s">
        <v>259</v>
      </c>
      <c r="AE1710" s="2">
        <v>44876</v>
      </c>
      <c r="AF1710" s="43" t="s">
        <v>87</v>
      </c>
      <c r="AG1710" s="7" t="s">
        <v>125</v>
      </c>
      <c r="AH1710" s="43">
        <v>48.111327006115097</v>
      </c>
      <c r="AI1710" s="43">
        <v>-1.70466771335158</v>
      </c>
      <c r="AL1710" s="43">
        <v>10</v>
      </c>
      <c r="AN1710" s="46" t="s">
        <v>5240</v>
      </c>
      <c r="AO1710" s="5" t="s">
        <v>89</v>
      </c>
      <c r="AP1710" s="12" t="s">
        <v>259</v>
      </c>
      <c r="AR1710" s="7" t="s">
        <v>90</v>
      </c>
      <c r="AT1710" s="4" t="str">
        <f>CONCATENATE(AU1710,", ",AV1710,", ",AW1710,", ",AX1710,", ",AY1710,", ",AZ1710,", ",BA1710)</f>
        <v>Europe, France, FR, Bretagne, Ille-et-Vilaine, Rennes, Campus Institut Agro Rennes</v>
      </c>
      <c r="AU1710" s="1" t="s">
        <v>91</v>
      </c>
      <c r="AV1710" s="1" t="s">
        <v>92</v>
      </c>
      <c r="AW1710" s="1" t="s">
        <v>93</v>
      </c>
      <c r="AX1710" s="1" t="s">
        <v>94</v>
      </c>
      <c r="AY1710" s="1" t="s">
        <v>95</v>
      </c>
      <c r="AZ1710" s="1" t="s">
        <v>96</v>
      </c>
      <c r="BA1710" s="1" t="s">
        <v>5242</v>
      </c>
      <c r="BC1710" s="43"/>
      <c r="BF1710" s="43" t="s">
        <v>4596</v>
      </c>
      <c r="BG1710" s="43" t="s">
        <v>93</v>
      </c>
      <c r="BH1710" s="7" t="s">
        <v>97</v>
      </c>
      <c r="BJ1710" s="7" t="s">
        <v>98</v>
      </c>
      <c r="BK1710" s="7" t="s">
        <v>99</v>
      </c>
      <c r="BL1710" s="7" t="s">
        <v>4597</v>
      </c>
      <c r="BM1710" s="7" t="s">
        <v>4598</v>
      </c>
      <c r="BS1710" s="12" t="s">
        <v>259</v>
      </c>
      <c r="BU1710" s="43">
        <v>1</v>
      </c>
      <c r="BW1710" s="43" t="s">
        <v>103</v>
      </c>
    </row>
    <row r="1711" spans="3:75" x14ac:dyDescent="0.35">
      <c r="C1711" s="43" t="str">
        <f t="shared" si="26"/>
        <v>IARA:BDT-11:2022: 1710</v>
      </c>
      <c r="D1711" s="43">
        <v>1710</v>
      </c>
      <c r="E1711" s="43" t="s">
        <v>5237</v>
      </c>
      <c r="F1711" s="1" t="s">
        <v>73</v>
      </c>
      <c r="G1711" s="43" t="s">
        <v>5250</v>
      </c>
      <c r="H1711" s="2">
        <v>44876</v>
      </c>
      <c r="J1711" s="12">
        <f>YEAR(H1711)</f>
        <v>2022</v>
      </c>
      <c r="K1711" s="12">
        <f>MONTH(H1711)</f>
        <v>11</v>
      </c>
      <c r="L1711" s="12">
        <f>DAY(H1711)</f>
        <v>11</v>
      </c>
      <c r="M1711" s="13"/>
      <c r="P1711" s="12" t="s">
        <v>75</v>
      </c>
      <c r="Q1711" s="12" t="str">
        <f>CONCATENATE(X1711," ",Y1711)</f>
        <v>Columba palumbus</v>
      </c>
      <c r="R1711" s="14" t="str">
        <f>CONCATENATE(S1711,", ",T1711,", ",U1711,", ",V1711,", ",W1711,", ",X1711,", ",Y1711)</f>
        <v>Animalia, Chordata, Aves, Columbiformes, Columbidae, Columba, palumbus</v>
      </c>
      <c r="S1711" s="6" t="s">
        <v>76</v>
      </c>
      <c r="T1711" s="6" t="s">
        <v>77</v>
      </c>
      <c r="U1711" s="6" t="s">
        <v>78</v>
      </c>
      <c r="V1711" s="12" t="s">
        <v>159</v>
      </c>
      <c r="W1711" s="12" t="s">
        <v>160</v>
      </c>
      <c r="X1711" s="12" t="s">
        <v>161</v>
      </c>
      <c r="Y1711" s="12" t="s">
        <v>162</v>
      </c>
      <c r="AA1711" s="12" t="s">
        <v>83</v>
      </c>
      <c r="AB1711" s="6" t="s">
        <v>84</v>
      </c>
      <c r="AC1711" s="12" t="s">
        <v>163</v>
      </c>
      <c r="AD1711" s="12" t="s">
        <v>259</v>
      </c>
      <c r="AE1711" s="2">
        <v>44876</v>
      </c>
      <c r="AF1711" s="43" t="s">
        <v>87</v>
      </c>
      <c r="AG1711" s="7" t="s">
        <v>164</v>
      </c>
      <c r="AH1711" s="43">
        <v>48.111430262573101</v>
      </c>
      <c r="AI1711" s="43">
        <v>-1.70476352366845</v>
      </c>
      <c r="AL1711" s="43">
        <v>10</v>
      </c>
      <c r="AN1711" s="46" t="s">
        <v>5240</v>
      </c>
      <c r="AO1711" s="5" t="s">
        <v>89</v>
      </c>
      <c r="AP1711" s="12" t="s">
        <v>259</v>
      </c>
      <c r="AR1711" s="7" t="s">
        <v>90</v>
      </c>
      <c r="AT1711" s="4" t="str">
        <f>CONCATENATE(AU1711,", ",AV1711,", ",AW1711,", ",AX1711,", ",AY1711,", ",AZ1711,", ",BA1711)</f>
        <v>Europe, France, FR, Bretagne, Ille-et-Vilaine, Rennes, Campus Institut Agro Rennes</v>
      </c>
      <c r="AU1711" s="1" t="s">
        <v>91</v>
      </c>
      <c r="AV1711" s="1" t="s">
        <v>92</v>
      </c>
      <c r="AW1711" s="1" t="s">
        <v>93</v>
      </c>
      <c r="AX1711" s="1" t="s">
        <v>94</v>
      </c>
      <c r="AY1711" s="1" t="s">
        <v>95</v>
      </c>
      <c r="AZ1711" s="1" t="s">
        <v>96</v>
      </c>
      <c r="BA1711" s="1" t="s">
        <v>5242</v>
      </c>
      <c r="BC1711" s="43"/>
      <c r="BF1711" s="43" t="s">
        <v>4596</v>
      </c>
      <c r="BG1711" s="43" t="s">
        <v>93</v>
      </c>
      <c r="BH1711" s="7" t="s">
        <v>97</v>
      </c>
      <c r="BJ1711" s="7" t="s">
        <v>98</v>
      </c>
      <c r="BK1711" s="7" t="s">
        <v>99</v>
      </c>
      <c r="BL1711" s="7" t="s">
        <v>4597</v>
      </c>
      <c r="BM1711" s="7" t="s">
        <v>4598</v>
      </c>
      <c r="BS1711" s="12" t="s">
        <v>259</v>
      </c>
      <c r="BU1711" s="43">
        <v>1</v>
      </c>
      <c r="BW1711" s="43" t="s">
        <v>103</v>
      </c>
    </row>
    <row r="1712" spans="3:75" x14ac:dyDescent="0.35">
      <c r="C1712" s="43" t="str">
        <f t="shared" si="26"/>
        <v>IARA:BDT-11:2022: 1711</v>
      </c>
      <c r="D1712" s="43">
        <v>1711</v>
      </c>
      <c r="E1712" s="43" t="s">
        <v>5237</v>
      </c>
      <c r="F1712" s="1" t="s">
        <v>73</v>
      </c>
      <c r="G1712" s="43" t="s">
        <v>5250</v>
      </c>
      <c r="H1712" s="2">
        <v>44876</v>
      </c>
      <c r="J1712" s="12">
        <f>YEAR(H1712)</f>
        <v>2022</v>
      </c>
      <c r="K1712" s="12">
        <f>MONTH(H1712)</f>
        <v>11</v>
      </c>
      <c r="L1712" s="12">
        <f>DAY(H1712)</f>
        <v>11</v>
      </c>
      <c r="M1712" s="13"/>
      <c r="P1712" s="12" t="s">
        <v>75</v>
      </c>
      <c r="Q1712" s="12" t="str">
        <f>CONCATENATE(X1712," ",Y1712)</f>
        <v>Columba palumbus</v>
      </c>
      <c r="R1712" s="14" t="str">
        <f>CONCATENATE(S1712,", ",T1712,", ",U1712,", ",V1712,", ",W1712,", ",X1712,", ",Y1712)</f>
        <v>Animalia, Chordata, Aves, Columbiformes, Columbidae, Columba, palumbus</v>
      </c>
      <c r="S1712" s="6" t="s">
        <v>76</v>
      </c>
      <c r="T1712" s="6" t="s">
        <v>77</v>
      </c>
      <c r="U1712" s="6" t="s">
        <v>78</v>
      </c>
      <c r="V1712" s="12" t="s">
        <v>159</v>
      </c>
      <c r="W1712" s="12" t="s">
        <v>160</v>
      </c>
      <c r="X1712" s="12" t="s">
        <v>161</v>
      </c>
      <c r="Y1712" s="12" t="s">
        <v>162</v>
      </c>
      <c r="AA1712" s="12" t="s">
        <v>83</v>
      </c>
      <c r="AB1712" s="6" t="s">
        <v>84</v>
      </c>
      <c r="AC1712" s="12" t="s">
        <v>163</v>
      </c>
      <c r="AD1712" s="12" t="s">
        <v>259</v>
      </c>
      <c r="AE1712" s="2">
        <v>44876</v>
      </c>
      <c r="AF1712" s="43" t="s">
        <v>87</v>
      </c>
      <c r="AG1712" s="7" t="s">
        <v>164</v>
      </c>
      <c r="AH1712" s="43">
        <v>48.111671875676599</v>
      </c>
      <c r="AI1712" s="43">
        <v>-1.70485833371983</v>
      </c>
      <c r="AL1712" s="43">
        <v>10</v>
      </c>
      <c r="AN1712" s="46" t="s">
        <v>5240</v>
      </c>
      <c r="AO1712" s="5" t="s">
        <v>89</v>
      </c>
      <c r="AP1712" s="12" t="s">
        <v>259</v>
      </c>
      <c r="AR1712" s="7" t="s">
        <v>90</v>
      </c>
      <c r="AT1712" s="4" t="str">
        <f>CONCATENATE(AU1712,", ",AV1712,", ",AW1712,", ",AX1712,", ",AY1712,", ",AZ1712,", ",BA1712)</f>
        <v>Europe, France, FR, Bretagne, Ille-et-Vilaine, Rennes, Campus Institut Agro Rennes</v>
      </c>
      <c r="AU1712" s="1" t="s">
        <v>91</v>
      </c>
      <c r="AV1712" s="1" t="s">
        <v>92</v>
      </c>
      <c r="AW1712" s="1" t="s">
        <v>93</v>
      </c>
      <c r="AX1712" s="1" t="s">
        <v>94</v>
      </c>
      <c r="AY1712" s="1" t="s">
        <v>95</v>
      </c>
      <c r="AZ1712" s="1" t="s">
        <v>96</v>
      </c>
      <c r="BA1712" s="1" t="s">
        <v>5242</v>
      </c>
      <c r="BC1712" s="43"/>
      <c r="BF1712" s="43" t="s">
        <v>4596</v>
      </c>
      <c r="BG1712" s="43" t="s">
        <v>93</v>
      </c>
      <c r="BH1712" s="7" t="s">
        <v>97</v>
      </c>
      <c r="BJ1712" s="7" t="s">
        <v>98</v>
      </c>
      <c r="BK1712" s="7" t="s">
        <v>99</v>
      </c>
      <c r="BL1712" s="7" t="s">
        <v>4597</v>
      </c>
      <c r="BM1712" s="7" t="s">
        <v>4598</v>
      </c>
      <c r="BS1712" s="12" t="s">
        <v>259</v>
      </c>
      <c r="BU1712" s="43">
        <v>1</v>
      </c>
      <c r="BW1712" s="43" t="s">
        <v>103</v>
      </c>
    </row>
    <row r="1713" spans="3:75" x14ac:dyDescent="0.35">
      <c r="C1713" s="43" t="str">
        <f t="shared" si="26"/>
        <v>IARA:BDT-11:2022: 1712</v>
      </c>
      <c r="D1713" s="43">
        <v>1712</v>
      </c>
      <c r="E1713" s="43" t="s">
        <v>5237</v>
      </c>
      <c r="F1713" s="1" t="s">
        <v>73</v>
      </c>
      <c r="G1713" s="43" t="s">
        <v>5250</v>
      </c>
      <c r="H1713" s="2">
        <v>44876</v>
      </c>
      <c r="J1713" s="12">
        <f>YEAR(H1713)</f>
        <v>2022</v>
      </c>
      <c r="K1713" s="12">
        <f>MONTH(H1713)</f>
        <v>11</v>
      </c>
      <c r="L1713" s="12">
        <f>DAY(H1713)</f>
        <v>11</v>
      </c>
      <c r="M1713" s="13"/>
      <c r="P1713" s="12" t="s">
        <v>75</v>
      </c>
      <c r="Q1713" s="12" t="str">
        <f>CONCATENATE(X1713," ",Y1713)</f>
        <v>Columba palumbus</v>
      </c>
      <c r="R1713" s="14" t="str">
        <f>CONCATENATE(S1713,", ",T1713,", ",U1713,", ",V1713,", ",W1713,", ",X1713,", ",Y1713)</f>
        <v>Animalia, Chordata, Aves, Columbiformes, Columbidae, Columba, palumbus</v>
      </c>
      <c r="S1713" s="6" t="s">
        <v>76</v>
      </c>
      <c r="T1713" s="6" t="s">
        <v>77</v>
      </c>
      <c r="U1713" s="6" t="s">
        <v>78</v>
      </c>
      <c r="V1713" s="12" t="s">
        <v>159</v>
      </c>
      <c r="W1713" s="12" t="s">
        <v>160</v>
      </c>
      <c r="X1713" s="12" t="s">
        <v>161</v>
      </c>
      <c r="Y1713" s="12" t="s">
        <v>162</v>
      </c>
      <c r="AA1713" s="12" t="s">
        <v>83</v>
      </c>
      <c r="AB1713" s="6" t="s">
        <v>84</v>
      </c>
      <c r="AC1713" s="12" t="s">
        <v>163</v>
      </c>
      <c r="AD1713" s="12" t="s">
        <v>259</v>
      </c>
      <c r="AE1713" s="2">
        <v>44876</v>
      </c>
      <c r="AF1713" s="43" t="s">
        <v>87</v>
      </c>
      <c r="AG1713" s="7" t="s">
        <v>164</v>
      </c>
      <c r="AH1713" s="43">
        <v>48.111638164152097</v>
      </c>
      <c r="AI1713" s="43">
        <v>-1.7048086928786199</v>
      </c>
      <c r="AL1713" s="43">
        <v>10</v>
      </c>
      <c r="AN1713" s="46" t="s">
        <v>5240</v>
      </c>
      <c r="AO1713" s="5" t="s">
        <v>89</v>
      </c>
      <c r="AP1713" s="12" t="s">
        <v>259</v>
      </c>
      <c r="AR1713" s="7" t="s">
        <v>90</v>
      </c>
      <c r="AT1713" s="4" t="str">
        <f>CONCATENATE(AU1713,", ",AV1713,", ",AW1713,", ",AX1713,", ",AY1713,", ",AZ1713,", ",BA1713)</f>
        <v>Europe, France, FR, Bretagne, Ille-et-Vilaine, Rennes, Campus Institut Agro Rennes</v>
      </c>
      <c r="AU1713" s="1" t="s">
        <v>91</v>
      </c>
      <c r="AV1713" s="1" t="s">
        <v>92</v>
      </c>
      <c r="AW1713" s="1" t="s">
        <v>93</v>
      </c>
      <c r="AX1713" s="1" t="s">
        <v>94</v>
      </c>
      <c r="AY1713" s="1" t="s">
        <v>95</v>
      </c>
      <c r="AZ1713" s="1" t="s">
        <v>96</v>
      </c>
      <c r="BA1713" s="1" t="s">
        <v>5242</v>
      </c>
      <c r="BC1713" s="43"/>
      <c r="BF1713" s="43" t="s">
        <v>4596</v>
      </c>
      <c r="BG1713" s="43" t="s">
        <v>93</v>
      </c>
      <c r="BH1713" s="7" t="s">
        <v>97</v>
      </c>
      <c r="BJ1713" s="7" t="s">
        <v>98</v>
      </c>
      <c r="BK1713" s="7" t="s">
        <v>99</v>
      </c>
      <c r="BL1713" s="7" t="s">
        <v>4597</v>
      </c>
      <c r="BM1713" s="7" t="s">
        <v>4598</v>
      </c>
      <c r="BS1713" s="12" t="s">
        <v>259</v>
      </c>
      <c r="BU1713" s="43">
        <v>1</v>
      </c>
      <c r="BW1713" s="43" t="s">
        <v>103</v>
      </c>
    </row>
    <row r="1714" spans="3:75" x14ac:dyDescent="0.35">
      <c r="C1714" s="43" t="str">
        <f t="shared" si="26"/>
        <v>IARA:BDT-11:2022: 1713</v>
      </c>
      <c r="D1714" s="43">
        <v>1713</v>
      </c>
      <c r="E1714" s="43" t="s">
        <v>5237</v>
      </c>
      <c r="F1714" s="1" t="s">
        <v>73</v>
      </c>
      <c r="G1714" s="43" t="s">
        <v>5250</v>
      </c>
      <c r="H1714" s="2">
        <v>44876</v>
      </c>
      <c r="J1714" s="12">
        <f>YEAR(H1714)</f>
        <v>2022</v>
      </c>
      <c r="K1714" s="12">
        <f>MONTH(H1714)</f>
        <v>11</v>
      </c>
      <c r="L1714" s="12">
        <f>DAY(H1714)</f>
        <v>11</v>
      </c>
      <c r="M1714" s="13"/>
      <c r="P1714" s="12" t="s">
        <v>75</v>
      </c>
      <c r="Q1714" s="12" t="str">
        <f>CONCATENATE(X1714," ",Y1714)</f>
        <v>Columba palumbus</v>
      </c>
      <c r="R1714" s="14" t="str">
        <f>CONCATENATE(S1714,", ",T1714,", ",U1714,", ",V1714,", ",W1714,", ",X1714,", ",Y1714)</f>
        <v>Animalia, Chordata, Aves, Columbiformes, Columbidae, Columba, palumbus</v>
      </c>
      <c r="S1714" s="6" t="s">
        <v>76</v>
      </c>
      <c r="T1714" s="6" t="s">
        <v>77</v>
      </c>
      <c r="U1714" s="6" t="s">
        <v>78</v>
      </c>
      <c r="V1714" s="12" t="s">
        <v>159</v>
      </c>
      <c r="W1714" s="12" t="s">
        <v>160</v>
      </c>
      <c r="X1714" s="12" t="s">
        <v>161</v>
      </c>
      <c r="Y1714" s="12" t="s">
        <v>162</v>
      </c>
      <c r="AA1714" s="12" t="s">
        <v>83</v>
      </c>
      <c r="AB1714" s="6" t="s">
        <v>84</v>
      </c>
      <c r="AC1714" s="12" t="s">
        <v>163</v>
      </c>
      <c r="AD1714" s="12" t="s">
        <v>259</v>
      </c>
      <c r="AE1714" s="2">
        <v>44876</v>
      </c>
      <c r="AF1714" s="43" t="s">
        <v>87</v>
      </c>
      <c r="AG1714" s="7" t="s">
        <v>164</v>
      </c>
      <c r="AH1714" s="43">
        <v>48.111682624243898</v>
      </c>
      <c r="AI1714" s="43">
        <v>-1.7048126532346799</v>
      </c>
      <c r="AL1714" s="43">
        <v>10</v>
      </c>
      <c r="AN1714" s="46" t="s">
        <v>5240</v>
      </c>
      <c r="AO1714" s="5" t="s">
        <v>89</v>
      </c>
      <c r="AP1714" s="12" t="s">
        <v>259</v>
      </c>
      <c r="AR1714" s="7" t="s">
        <v>90</v>
      </c>
      <c r="AT1714" s="4" t="str">
        <f>CONCATENATE(AU1714,", ",AV1714,", ",AW1714,", ",AX1714,", ",AY1714,", ",AZ1714,", ",BA1714)</f>
        <v>Europe, France, FR, Bretagne, Ille-et-Vilaine, Rennes, Campus Institut Agro Rennes</v>
      </c>
      <c r="AU1714" s="1" t="s">
        <v>91</v>
      </c>
      <c r="AV1714" s="1" t="s">
        <v>92</v>
      </c>
      <c r="AW1714" s="1" t="s">
        <v>93</v>
      </c>
      <c r="AX1714" s="1" t="s">
        <v>94</v>
      </c>
      <c r="AY1714" s="1" t="s">
        <v>95</v>
      </c>
      <c r="AZ1714" s="1" t="s">
        <v>96</v>
      </c>
      <c r="BA1714" s="1" t="s">
        <v>5242</v>
      </c>
      <c r="BC1714" s="43"/>
      <c r="BF1714" s="43" t="s">
        <v>4596</v>
      </c>
      <c r="BG1714" s="43" t="s">
        <v>93</v>
      </c>
      <c r="BH1714" s="7" t="s">
        <v>97</v>
      </c>
      <c r="BJ1714" s="7" t="s">
        <v>98</v>
      </c>
      <c r="BK1714" s="7" t="s">
        <v>99</v>
      </c>
      <c r="BL1714" s="7" t="s">
        <v>4597</v>
      </c>
      <c r="BM1714" s="7" t="s">
        <v>4598</v>
      </c>
      <c r="BS1714" s="12" t="s">
        <v>259</v>
      </c>
      <c r="BU1714" s="43">
        <v>1</v>
      </c>
      <c r="BW1714" s="43" t="s">
        <v>103</v>
      </c>
    </row>
    <row r="1715" spans="3:75" x14ac:dyDescent="0.35">
      <c r="C1715" s="43" t="str">
        <f t="shared" si="26"/>
        <v>IARA:BDT-11:2022: 1714</v>
      </c>
      <c r="D1715" s="43">
        <v>1714</v>
      </c>
      <c r="E1715" s="43" t="s">
        <v>5237</v>
      </c>
      <c r="F1715" s="1" t="s">
        <v>73</v>
      </c>
      <c r="G1715" s="43" t="s">
        <v>5250</v>
      </c>
      <c r="H1715" s="2">
        <v>44876</v>
      </c>
      <c r="J1715" s="12">
        <f>YEAR(H1715)</f>
        <v>2022</v>
      </c>
      <c r="K1715" s="12">
        <f>MONTH(H1715)</f>
        <v>11</v>
      </c>
      <c r="L1715" s="12">
        <f>DAY(H1715)</f>
        <v>11</v>
      </c>
      <c r="M1715" s="13"/>
      <c r="P1715" s="12" t="s">
        <v>75</v>
      </c>
      <c r="Q1715" s="12" t="str">
        <f>CONCATENATE(X1715," ",Y1715)</f>
        <v>Columba palumbus</v>
      </c>
      <c r="R1715" s="14" t="str">
        <f>CONCATENATE(S1715,", ",T1715,", ",U1715,", ",V1715,", ",W1715,", ",X1715,", ",Y1715)</f>
        <v>Animalia, Chordata, Aves, Columbiformes, Columbidae, Columba, palumbus</v>
      </c>
      <c r="S1715" s="6" t="s">
        <v>76</v>
      </c>
      <c r="T1715" s="6" t="s">
        <v>77</v>
      </c>
      <c r="U1715" s="6" t="s">
        <v>78</v>
      </c>
      <c r="V1715" s="12" t="s">
        <v>159</v>
      </c>
      <c r="W1715" s="12" t="s">
        <v>160</v>
      </c>
      <c r="X1715" s="12" t="s">
        <v>161</v>
      </c>
      <c r="Y1715" s="12" t="s">
        <v>162</v>
      </c>
      <c r="AA1715" s="12" t="s">
        <v>83</v>
      </c>
      <c r="AB1715" s="6" t="s">
        <v>84</v>
      </c>
      <c r="AC1715" s="12" t="s">
        <v>163</v>
      </c>
      <c r="AD1715" s="12" t="s">
        <v>259</v>
      </c>
      <c r="AE1715" s="2">
        <v>44876</v>
      </c>
      <c r="AF1715" s="43" t="s">
        <v>87</v>
      </c>
      <c r="AG1715" s="7" t="s">
        <v>164</v>
      </c>
      <c r="AH1715" s="43">
        <v>48.111632392039198</v>
      </c>
      <c r="AI1715" s="43">
        <v>-1.7048414915021901</v>
      </c>
      <c r="AL1715" s="43">
        <v>10</v>
      </c>
      <c r="AN1715" s="46" t="s">
        <v>5240</v>
      </c>
      <c r="AO1715" s="5" t="s">
        <v>89</v>
      </c>
      <c r="AP1715" s="12" t="s">
        <v>259</v>
      </c>
      <c r="AR1715" s="7" t="s">
        <v>90</v>
      </c>
      <c r="AT1715" s="4" t="str">
        <f>CONCATENATE(AU1715,", ",AV1715,", ",AW1715,", ",AX1715,", ",AY1715,", ",AZ1715,", ",BA1715)</f>
        <v>Europe, France, FR, Bretagne, Ille-et-Vilaine, Rennes, Campus Institut Agro Rennes</v>
      </c>
      <c r="AU1715" s="1" t="s">
        <v>91</v>
      </c>
      <c r="AV1715" s="1" t="s">
        <v>92</v>
      </c>
      <c r="AW1715" s="1" t="s">
        <v>93</v>
      </c>
      <c r="AX1715" s="1" t="s">
        <v>94</v>
      </c>
      <c r="AY1715" s="1" t="s">
        <v>95</v>
      </c>
      <c r="AZ1715" s="1" t="s">
        <v>96</v>
      </c>
      <c r="BA1715" s="1" t="s">
        <v>5242</v>
      </c>
      <c r="BC1715" s="43"/>
      <c r="BF1715" s="43" t="s">
        <v>4596</v>
      </c>
      <c r="BG1715" s="43" t="s">
        <v>93</v>
      </c>
      <c r="BH1715" s="7" t="s">
        <v>97</v>
      </c>
      <c r="BJ1715" s="7" t="s">
        <v>98</v>
      </c>
      <c r="BK1715" s="7" t="s">
        <v>99</v>
      </c>
      <c r="BL1715" s="7" t="s">
        <v>4597</v>
      </c>
      <c r="BM1715" s="7" t="s">
        <v>4598</v>
      </c>
      <c r="BS1715" s="12" t="s">
        <v>259</v>
      </c>
      <c r="BU1715" s="43">
        <v>1</v>
      </c>
      <c r="BW1715" s="43" t="s">
        <v>103</v>
      </c>
    </row>
    <row r="1716" spans="3:75" x14ac:dyDescent="0.35">
      <c r="C1716" s="43" t="str">
        <f t="shared" si="26"/>
        <v>IARA:BDT-11:2022: 1715</v>
      </c>
      <c r="D1716" s="43">
        <v>1715</v>
      </c>
      <c r="E1716" s="43" t="s">
        <v>5237</v>
      </c>
      <c r="F1716" s="1" t="s">
        <v>73</v>
      </c>
      <c r="G1716" s="43" t="s">
        <v>5250</v>
      </c>
      <c r="H1716" s="2">
        <v>44876</v>
      </c>
      <c r="J1716" s="12">
        <f>YEAR(H1716)</f>
        <v>2022</v>
      </c>
      <c r="K1716" s="12">
        <f>MONTH(H1716)</f>
        <v>11</v>
      </c>
      <c r="L1716" s="12">
        <f>DAY(H1716)</f>
        <v>11</v>
      </c>
      <c r="M1716" s="13"/>
      <c r="P1716" s="12" t="s">
        <v>75</v>
      </c>
      <c r="Q1716" s="12" t="str">
        <f>CONCATENATE(X1716," ",Y1716)</f>
        <v>Columba palumbus</v>
      </c>
      <c r="R1716" s="14" t="str">
        <f>CONCATENATE(S1716,", ",T1716,", ",U1716,", ",V1716,", ",W1716,", ",X1716,", ",Y1716)</f>
        <v>Animalia, Chordata, Aves, Columbiformes, Columbidae, Columba, palumbus</v>
      </c>
      <c r="S1716" s="6" t="s">
        <v>76</v>
      </c>
      <c r="T1716" s="6" t="s">
        <v>77</v>
      </c>
      <c r="U1716" s="6" t="s">
        <v>78</v>
      </c>
      <c r="V1716" s="12" t="s">
        <v>159</v>
      </c>
      <c r="W1716" s="12" t="s">
        <v>160</v>
      </c>
      <c r="X1716" s="12" t="s">
        <v>161</v>
      </c>
      <c r="Y1716" s="12" t="s">
        <v>162</v>
      </c>
      <c r="AA1716" s="12" t="s">
        <v>83</v>
      </c>
      <c r="AB1716" s="6" t="s">
        <v>84</v>
      </c>
      <c r="AC1716" s="12" t="s">
        <v>163</v>
      </c>
      <c r="AD1716" s="12" t="s">
        <v>259</v>
      </c>
      <c r="AE1716" s="2">
        <v>44876</v>
      </c>
      <c r="AF1716" s="43" t="s">
        <v>87</v>
      </c>
      <c r="AG1716" s="7" t="s">
        <v>164</v>
      </c>
      <c r="AH1716" s="43">
        <v>48.111696492710699</v>
      </c>
      <c r="AI1716" s="43">
        <v>-1.7048005634632399</v>
      </c>
      <c r="AL1716" s="43">
        <v>10</v>
      </c>
      <c r="AN1716" s="46" t="s">
        <v>5240</v>
      </c>
      <c r="AO1716" s="5" t="s">
        <v>89</v>
      </c>
      <c r="AP1716" s="12" t="s">
        <v>259</v>
      </c>
      <c r="AR1716" s="7" t="s">
        <v>90</v>
      </c>
      <c r="AT1716" s="4" t="str">
        <f>CONCATENATE(AU1716,", ",AV1716,", ",AW1716,", ",AX1716,", ",AY1716,", ",AZ1716,", ",BA1716)</f>
        <v>Europe, France, FR, Bretagne, Ille-et-Vilaine, Rennes, Campus Institut Agro Rennes</v>
      </c>
      <c r="AU1716" s="1" t="s">
        <v>91</v>
      </c>
      <c r="AV1716" s="1" t="s">
        <v>92</v>
      </c>
      <c r="AW1716" s="1" t="s">
        <v>93</v>
      </c>
      <c r="AX1716" s="1" t="s">
        <v>94</v>
      </c>
      <c r="AY1716" s="1" t="s">
        <v>95</v>
      </c>
      <c r="AZ1716" s="1" t="s">
        <v>96</v>
      </c>
      <c r="BA1716" s="1" t="s">
        <v>5242</v>
      </c>
      <c r="BC1716" s="43"/>
      <c r="BF1716" s="43" t="s">
        <v>4596</v>
      </c>
      <c r="BG1716" s="43" t="s">
        <v>93</v>
      </c>
      <c r="BH1716" s="7" t="s">
        <v>97</v>
      </c>
      <c r="BJ1716" s="7" t="s">
        <v>98</v>
      </c>
      <c r="BK1716" s="7" t="s">
        <v>99</v>
      </c>
      <c r="BL1716" s="7" t="s">
        <v>4597</v>
      </c>
      <c r="BM1716" s="7" t="s">
        <v>4598</v>
      </c>
      <c r="BS1716" s="12" t="s">
        <v>259</v>
      </c>
      <c r="BU1716" s="43">
        <v>1</v>
      </c>
      <c r="BW1716" s="43" t="s">
        <v>103</v>
      </c>
    </row>
    <row r="1717" spans="3:75" x14ac:dyDescent="0.35">
      <c r="C1717" s="43" t="str">
        <f t="shared" si="26"/>
        <v>IARA:BDT-11:2022: 1716</v>
      </c>
      <c r="D1717" s="43">
        <v>1716</v>
      </c>
      <c r="E1717" s="43" t="s">
        <v>5237</v>
      </c>
      <c r="F1717" s="1" t="s">
        <v>73</v>
      </c>
      <c r="G1717" s="43" t="s">
        <v>5250</v>
      </c>
      <c r="H1717" s="2">
        <v>44876</v>
      </c>
      <c r="J1717" s="12">
        <f>YEAR(H1717)</f>
        <v>2022</v>
      </c>
      <c r="K1717" s="12">
        <f>MONTH(H1717)</f>
        <v>11</v>
      </c>
      <c r="L1717" s="12">
        <f>DAY(H1717)</f>
        <v>11</v>
      </c>
      <c r="M1717" s="13"/>
      <c r="P1717" s="12" t="s">
        <v>75</v>
      </c>
      <c r="Q1717" s="12" t="str">
        <f>CONCATENATE(X1717," ",Y1717)</f>
        <v>Columba palumbus</v>
      </c>
      <c r="R1717" s="14" t="str">
        <f>CONCATENATE(S1717,", ",T1717,", ",U1717,", ",V1717,", ",W1717,", ",X1717,", ",Y1717)</f>
        <v>Animalia, Chordata, Aves, Columbiformes, Columbidae, Columba, palumbus</v>
      </c>
      <c r="S1717" s="6" t="s">
        <v>76</v>
      </c>
      <c r="T1717" s="6" t="s">
        <v>77</v>
      </c>
      <c r="U1717" s="6" t="s">
        <v>78</v>
      </c>
      <c r="V1717" s="12" t="s">
        <v>159</v>
      </c>
      <c r="W1717" s="12" t="s">
        <v>160</v>
      </c>
      <c r="X1717" s="12" t="s">
        <v>161</v>
      </c>
      <c r="Y1717" s="12" t="s">
        <v>162</v>
      </c>
      <c r="AA1717" s="12" t="s">
        <v>83</v>
      </c>
      <c r="AB1717" s="6" t="s">
        <v>84</v>
      </c>
      <c r="AC1717" s="12" t="s">
        <v>163</v>
      </c>
      <c r="AD1717" s="12" t="s">
        <v>259</v>
      </c>
      <c r="AE1717" s="2">
        <v>44876</v>
      </c>
      <c r="AF1717" s="43" t="s">
        <v>87</v>
      </c>
      <c r="AG1717" s="7" t="s">
        <v>164</v>
      </c>
      <c r="AH1717" s="43">
        <v>48.111647321390301</v>
      </c>
      <c r="AI1717" s="43">
        <v>-1.7048028460156699</v>
      </c>
      <c r="AL1717" s="43">
        <v>10</v>
      </c>
      <c r="AN1717" s="46" t="s">
        <v>5240</v>
      </c>
      <c r="AO1717" s="5" t="s">
        <v>89</v>
      </c>
      <c r="AP1717" s="12" t="s">
        <v>259</v>
      </c>
      <c r="AR1717" s="7" t="s">
        <v>90</v>
      </c>
      <c r="AT1717" s="4" t="str">
        <f>CONCATENATE(AU1717,", ",AV1717,", ",AW1717,", ",AX1717,", ",AY1717,", ",AZ1717,", ",BA1717)</f>
        <v>Europe, France, FR, Bretagne, Ille-et-Vilaine, Rennes, Campus Institut Agro Rennes</v>
      </c>
      <c r="AU1717" s="1" t="s">
        <v>91</v>
      </c>
      <c r="AV1717" s="1" t="s">
        <v>92</v>
      </c>
      <c r="AW1717" s="1" t="s">
        <v>93</v>
      </c>
      <c r="AX1717" s="1" t="s">
        <v>94</v>
      </c>
      <c r="AY1717" s="1" t="s">
        <v>95</v>
      </c>
      <c r="AZ1717" s="1" t="s">
        <v>96</v>
      </c>
      <c r="BA1717" s="1" t="s">
        <v>5242</v>
      </c>
      <c r="BC1717" s="43"/>
      <c r="BF1717" s="43" t="s">
        <v>4596</v>
      </c>
      <c r="BG1717" s="43" t="s">
        <v>93</v>
      </c>
      <c r="BH1717" s="7" t="s">
        <v>97</v>
      </c>
      <c r="BJ1717" s="7" t="s">
        <v>98</v>
      </c>
      <c r="BK1717" s="7" t="s">
        <v>99</v>
      </c>
      <c r="BL1717" s="7" t="s">
        <v>4597</v>
      </c>
      <c r="BM1717" s="7" t="s">
        <v>4598</v>
      </c>
      <c r="BS1717" s="12" t="s">
        <v>259</v>
      </c>
      <c r="BU1717" s="43">
        <v>1</v>
      </c>
      <c r="BW1717" s="43" t="s">
        <v>103</v>
      </c>
    </row>
    <row r="1718" spans="3:75" x14ac:dyDescent="0.35">
      <c r="C1718" s="43" t="str">
        <f t="shared" si="26"/>
        <v>IARA:BDT-11:2022: 1717</v>
      </c>
      <c r="D1718" s="43">
        <v>1717</v>
      </c>
      <c r="E1718" s="43" t="s">
        <v>5237</v>
      </c>
      <c r="F1718" s="1" t="s">
        <v>73</v>
      </c>
      <c r="G1718" s="43" t="s">
        <v>5250</v>
      </c>
      <c r="H1718" s="2">
        <v>44876</v>
      </c>
      <c r="J1718" s="12">
        <f>YEAR(H1718)</f>
        <v>2022</v>
      </c>
      <c r="K1718" s="12">
        <f>MONTH(H1718)</f>
        <v>11</v>
      </c>
      <c r="L1718" s="12">
        <f>DAY(H1718)</f>
        <v>11</v>
      </c>
      <c r="M1718" s="13"/>
      <c r="P1718" s="12" t="s">
        <v>75</v>
      </c>
      <c r="Q1718" s="12" t="str">
        <f>CONCATENATE(X1718," ",Y1718)</f>
        <v>Columba palumbus</v>
      </c>
      <c r="R1718" s="14" t="str">
        <f>CONCATENATE(S1718,", ",T1718,", ",U1718,", ",V1718,", ",W1718,", ",X1718,", ",Y1718)</f>
        <v>Animalia, Chordata, Aves, Columbiformes, Columbidae, Columba, palumbus</v>
      </c>
      <c r="S1718" s="6" t="s">
        <v>76</v>
      </c>
      <c r="T1718" s="6" t="s">
        <v>77</v>
      </c>
      <c r="U1718" s="6" t="s">
        <v>78</v>
      </c>
      <c r="V1718" s="12" t="s">
        <v>159</v>
      </c>
      <c r="W1718" s="12" t="s">
        <v>160</v>
      </c>
      <c r="X1718" s="12" t="s">
        <v>161</v>
      </c>
      <c r="Y1718" s="12" t="s">
        <v>162</v>
      </c>
      <c r="AA1718" s="12" t="s">
        <v>83</v>
      </c>
      <c r="AB1718" s="6" t="s">
        <v>84</v>
      </c>
      <c r="AC1718" s="12" t="s">
        <v>163</v>
      </c>
      <c r="AD1718" s="12" t="s">
        <v>259</v>
      </c>
      <c r="AE1718" s="2">
        <v>44876</v>
      </c>
      <c r="AF1718" s="43" t="s">
        <v>87</v>
      </c>
      <c r="AG1718" s="7" t="s">
        <v>164</v>
      </c>
      <c r="AH1718" s="43">
        <v>48.111640223167598</v>
      </c>
      <c r="AI1718" s="43">
        <v>-1.70486883930859</v>
      </c>
      <c r="AL1718" s="43">
        <v>10</v>
      </c>
      <c r="AN1718" s="46" t="s">
        <v>5240</v>
      </c>
      <c r="AO1718" s="5" t="s">
        <v>89</v>
      </c>
      <c r="AP1718" s="12" t="s">
        <v>259</v>
      </c>
      <c r="AR1718" s="7" t="s">
        <v>90</v>
      </c>
      <c r="AT1718" s="4" t="str">
        <f>CONCATENATE(AU1718,", ",AV1718,", ",AW1718,", ",AX1718,", ",AY1718,", ",AZ1718,", ",BA1718)</f>
        <v>Europe, France, FR, Bretagne, Ille-et-Vilaine, Rennes, Campus Institut Agro Rennes</v>
      </c>
      <c r="AU1718" s="1" t="s">
        <v>91</v>
      </c>
      <c r="AV1718" s="1" t="s">
        <v>92</v>
      </c>
      <c r="AW1718" s="1" t="s">
        <v>93</v>
      </c>
      <c r="AX1718" s="1" t="s">
        <v>94</v>
      </c>
      <c r="AY1718" s="1" t="s">
        <v>95</v>
      </c>
      <c r="AZ1718" s="1" t="s">
        <v>96</v>
      </c>
      <c r="BA1718" s="1" t="s">
        <v>5242</v>
      </c>
      <c r="BC1718" s="43"/>
      <c r="BF1718" s="43" t="s">
        <v>4596</v>
      </c>
      <c r="BG1718" s="43" t="s">
        <v>93</v>
      </c>
      <c r="BH1718" s="7" t="s">
        <v>97</v>
      </c>
      <c r="BJ1718" s="7" t="s">
        <v>98</v>
      </c>
      <c r="BK1718" s="7" t="s">
        <v>99</v>
      </c>
      <c r="BL1718" s="7" t="s">
        <v>4597</v>
      </c>
      <c r="BM1718" s="7" t="s">
        <v>4598</v>
      </c>
      <c r="BS1718" s="12" t="s">
        <v>259</v>
      </c>
      <c r="BU1718" s="43">
        <v>1</v>
      </c>
      <c r="BW1718" s="43" t="s">
        <v>103</v>
      </c>
    </row>
    <row r="1719" spans="3:75" x14ac:dyDescent="0.35">
      <c r="C1719" s="43" t="str">
        <f t="shared" si="26"/>
        <v>IARA:BDT-11:2022: 1718</v>
      </c>
      <c r="D1719" s="43">
        <v>1718</v>
      </c>
      <c r="E1719" s="43" t="s">
        <v>5237</v>
      </c>
      <c r="F1719" s="1" t="s">
        <v>73</v>
      </c>
      <c r="G1719" s="43" t="s">
        <v>5250</v>
      </c>
      <c r="H1719" s="2">
        <v>44876</v>
      </c>
      <c r="J1719" s="12">
        <f>YEAR(H1719)</f>
        <v>2022</v>
      </c>
      <c r="K1719" s="12">
        <f>MONTH(H1719)</f>
        <v>11</v>
      </c>
      <c r="L1719" s="12">
        <f>DAY(H1719)</f>
        <v>11</v>
      </c>
      <c r="M1719" s="13"/>
      <c r="P1719" s="12" t="s">
        <v>75</v>
      </c>
      <c r="Q1719" s="12" t="str">
        <f>CONCATENATE(X1719," ",Y1719)</f>
        <v>Columba palumbus</v>
      </c>
      <c r="R1719" s="14" t="str">
        <f>CONCATENATE(S1719,", ",T1719,", ",U1719,", ",V1719,", ",W1719,", ",X1719,", ",Y1719)</f>
        <v>Animalia, Chordata, Aves, Columbiformes, Columbidae, Columba, palumbus</v>
      </c>
      <c r="S1719" s="6" t="s">
        <v>76</v>
      </c>
      <c r="T1719" s="6" t="s">
        <v>77</v>
      </c>
      <c r="U1719" s="6" t="s">
        <v>78</v>
      </c>
      <c r="V1719" s="12" t="s">
        <v>159</v>
      </c>
      <c r="W1719" s="12" t="s">
        <v>160</v>
      </c>
      <c r="X1719" s="12" t="s">
        <v>161</v>
      </c>
      <c r="Y1719" s="12" t="s">
        <v>162</v>
      </c>
      <c r="AA1719" s="12" t="s">
        <v>83</v>
      </c>
      <c r="AB1719" s="6" t="s">
        <v>84</v>
      </c>
      <c r="AC1719" s="12" t="s">
        <v>163</v>
      </c>
      <c r="AD1719" s="12" t="s">
        <v>259</v>
      </c>
      <c r="AE1719" s="2">
        <v>44876</v>
      </c>
      <c r="AF1719" s="43" t="s">
        <v>87</v>
      </c>
      <c r="AG1719" s="7" t="s">
        <v>164</v>
      </c>
      <c r="AH1719" s="43">
        <v>48.111677647793996</v>
      </c>
      <c r="AI1719" s="43">
        <v>-1.7048255350736199</v>
      </c>
      <c r="AL1719" s="43">
        <v>10</v>
      </c>
      <c r="AN1719" s="46" t="s">
        <v>5240</v>
      </c>
      <c r="AO1719" s="5" t="s">
        <v>89</v>
      </c>
      <c r="AP1719" s="12" t="s">
        <v>259</v>
      </c>
      <c r="AR1719" s="7" t="s">
        <v>90</v>
      </c>
      <c r="AT1719" s="4" t="str">
        <f>CONCATENATE(AU1719,", ",AV1719,", ",AW1719,", ",AX1719,", ",AY1719,", ",AZ1719,", ",BA1719)</f>
        <v>Europe, France, FR, Bretagne, Ille-et-Vilaine, Rennes, Campus Institut Agro Rennes</v>
      </c>
      <c r="AU1719" s="1" t="s">
        <v>91</v>
      </c>
      <c r="AV1719" s="1" t="s">
        <v>92</v>
      </c>
      <c r="AW1719" s="1" t="s">
        <v>93</v>
      </c>
      <c r="AX1719" s="1" t="s">
        <v>94</v>
      </c>
      <c r="AY1719" s="1" t="s">
        <v>95</v>
      </c>
      <c r="AZ1719" s="1" t="s">
        <v>96</v>
      </c>
      <c r="BA1719" s="1" t="s">
        <v>5242</v>
      </c>
      <c r="BC1719" s="43"/>
      <c r="BF1719" s="43" t="s">
        <v>4596</v>
      </c>
      <c r="BG1719" s="43" t="s">
        <v>93</v>
      </c>
      <c r="BH1719" s="7" t="s">
        <v>97</v>
      </c>
      <c r="BJ1719" s="7" t="s">
        <v>98</v>
      </c>
      <c r="BK1719" s="7" t="s">
        <v>99</v>
      </c>
      <c r="BL1719" s="7" t="s">
        <v>4597</v>
      </c>
      <c r="BM1719" s="7" t="s">
        <v>4598</v>
      </c>
      <c r="BS1719" s="12" t="s">
        <v>259</v>
      </c>
      <c r="BU1719" s="43">
        <v>1</v>
      </c>
      <c r="BW1719" s="43" t="s">
        <v>103</v>
      </c>
    </row>
    <row r="1720" spans="3:75" x14ac:dyDescent="0.35">
      <c r="C1720" s="43" t="str">
        <f t="shared" si="26"/>
        <v>IARA:BDT-11:2022: 1719</v>
      </c>
      <c r="D1720" s="43">
        <v>1719</v>
      </c>
      <c r="E1720" s="43" t="s">
        <v>5237</v>
      </c>
      <c r="F1720" s="1" t="s">
        <v>73</v>
      </c>
      <c r="G1720" s="43" t="s">
        <v>5250</v>
      </c>
      <c r="H1720" s="2">
        <v>44876</v>
      </c>
      <c r="J1720" s="12">
        <f>YEAR(H1720)</f>
        <v>2022</v>
      </c>
      <c r="K1720" s="12">
        <f>MONTH(H1720)</f>
        <v>11</v>
      </c>
      <c r="L1720" s="12">
        <f>DAY(H1720)</f>
        <v>11</v>
      </c>
      <c r="M1720" s="13"/>
      <c r="P1720" s="12" t="s">
        <v>75</v>
      </c>
      <c r="Q1720" s="12" t="str">
        <f>CONCATENATE(X1720," ",Y1720)</f>
        <v>Columba palumbus</v>
      </c>
      <c r="R1720" s="14" t="str">
        <f>CONCATENATE(S1720,", ",T1720,", ",U1720,", ",V1720,", ",W1720,", ",X1720,", ",Y1720)</f>
        <v>Animalia, Chordata, Aves, Columbiformes, Columbidae, Columba, palumbus</v>
      </c>
      <c r="S1720" s="6" t="s">
        <v>76</v>
      </c>
      <c r="T1720" s="6" t="s">
        <v>77</v>
      </c>
      <c r="U1720" s="6" t="s">
        <v>78</v>
      </c>
      <c r="V1720" s="12" t="s">
        <v>159</v>
      </c>
      <c r="W1720" s="12" t="s">
        <v>160</v>
      </c>
      <c r="X1720" s="12" t="s">
        <v>161</v>
      </c>
      <c r="Y1720" s="12" t="s">
        <v>162</v>
      </c>
      <c r="AA1720" s="12" t="s">
        <v>83</v>
      </c>
      <c r="AB1720" s="6" t="s">
        <v>84</v>
      </c>
      <c r="AC1720" s="12" t="s">
        <v>163</v>
      </c>
      <c r="AD1720" s="12" t="s">
        <v>259</v>
      </c>
      <c r="AE1720" s="2">
        <v>44876</v>
      </c>
      <c r="AF1720" s="43" t="s">
        <v>87</v>
      </c>
      <c r="AG1720" s="7" t="s">
        <v>164</v>
      </c>
      <c r="AH1720" s="43">
        <v>48.111625091343797</v>
      </c>
      <c r="AI1720" s="43">
        <v>-1.70480086584225</v>
      </c>
      <c r="AL1720" s="43">
        <v>10</v>
      </c>
      <c r="AN1720" s="46" t="s">
        <v>5240</v>
      </c>
      <c r="AO1720" s="5" t="s">
        <v>89</v>
      </c>
      <c r="AP1720" s="12" t="s">
        <v>259</v>
      </c>
      <c r="AR1720" s="7" t="s">
        <v>90</v>
      </c>
      <c r="AT1720" s="4" t="str">
        <f>CONCATENATE(AU1720,", ",AV1720,", ",AW1720,", ",AX1720,", ",AY1720,", ",AZ1720,", ",BA1720)</f>
        <v>Europe, France, FR, Bretagne, Ille-et-Vilaine, Rennes, Campus Institut Agro Rennes</v>
      </c>
      <c r="AU1720" s="1" t="s">
        <v>91</v>
      </c>
      <c r="AV1720" s="1" t="s">
        <v>92</v>
      </c>
      <c r="AW1720" s="1" t="s">
        <v>93</v>
      </c>
      <c r="AX1720" s="1" t="s">
        <v>94</v>
      </c>
      <c r="AY1720" s="1" t="s">
        <v>95</v>
      </c>
      <c r="AZ1720" s="1" t="s">
        <v>96</v>
      </c>
      <c r="BA1720" s="1" t="s">
        <v>5242</v>
      </c>
      <c r="BC1720" s="43"/>
      <c r="BF1720" s="43" t="s">
        <v>4596</v>
      </c>
      <c r="BG1720" s="43" t="s">
        <v>93</v>
      </c>
      <c r="BH1720" s="7" t="s">
        <v>97</v>
      </c>
      <c r="BJ1720" s="7" t="s">
        <v>98</v>
      </c>
      <c r="BK1720" s="7" t="s">
        <v>99</v>
      </c>
      <c r="BL1720" s="7" t="s">
        <v>4597</v>
      </c>
      <c r="BM1720" s="7" t="s">
        <v>4598</v>
      </c>
      <c r="BS1720" s="12" t="s">
        <v>259</v>
      </c>
      <c r="BU1720" s="43">
        <v>1</v>
      </c>
      <c r="BW1720" s="43" t="s">
        <v>103</v>
      </c>
    </row>
    <row r="1721" spans="3:75" x14ac:dyDescent="0.35">
      <c r="C1721" s="43" t="str">
        <f t="shared" si="26"/>
        <v>IARA:BDT-11:2022: 1720</v>
      </c>
      <c r="D1721" s="43">
        <v>1720</v>
      </c>
      <c r="E1721" s="43" t="s">
        <v>5237</v>
      </c>
      <c r="F1721" s="1" t="s">
        <v>73</v>
      </c>
      <c r="G1721" s="43" t="s">
        <v>5250</v>
      </c>
      <c r="H1721" s="2">
        <v>44876</v>
      </c>
      <c r="J1721" s="12">
        <f>YEAR(H1721)</f>
        <v>2022</v>
      </c>
      <c r="K1721" s="12">
        <f>MONTH(H1721)</f>
        <v>11</v>
      </c>
      <c r="L1721" s="12">
        <f>DAY(H1721)</f>
        <v>11</v>
      </c>
      <c r="M1721" s="13"/>
      <c r="P1721" s="12" t="s">
        <v>75</v>
      </c>
      <c r="Q1721" s="12" t="str">
        <f>CONCATENATE(X1721," ",Y1721)</f>
        <v>Columba palumbus</v>
      </c>
      <c r="R1721" s="14" t="str">
        <f>CONCATENATE(S1721,", ",T1721,", ",U1721,", ",V1721,", ",W1721,", ",X1721,", ",Y1721)</f>
        <v>Animalia, Chordata, Aves, Columbiformes, Columbidae, Columba, palumbus</v>
      </c>
      <c r="S1721" s="6" t="s">
        <v>76</v>
      </c>
      <c r="T1721" s="6" t="s">
        <v>77</v>
      </c>
      <c r="U1721" s="6" t="s">
        <v>78</v>
      </c>
      <c r="V1721" s="12" t="s">
        <v>159</v>
      </c>
      <c r="W1721" s="12" t="s">
        <v>160</v>
      </c>
      <c r="X1721" s="12" t="s">
        <v>161</v>
      </c>
      <c r="Y1721" s="12" t="s">
        <v>162</v>
      </c>
      <c r="AA1721" s="12" t="s">
        <v>83</v>
      </c>
      <c r="AB1721" s="6" t="s">
        <v>84</v>
      </c>
      <c r="AC1721" s="12" t="s">
        <v>163</v>
      </c>
      <c r="AD1721" s="12" t="s">
        <v>259</v>
      </c>
      <c r="AE1721" s="2">
        <v>44876</v>
      </c>
      <c r="AF1721" s="43" t="s">
        <v>87</v>
      </c>
      <c r="AG1721" s="7" t="s">
        <v>164</v>
      </c>
      <c r="AH1721" s="43">
        <v>48.1116606594179</v>
      </c>
      <c r="AI1721" s="43">
        <v>-1.70480403412052</v>
      </c>
      <c r="AL1721" s="43">
        <v>10</v>
      </c>
      <c r="AN1721" s="46" t="s">
        <v>5240</v>
      </c>
      <c r="AO1721" s="5" t="s">
        <v>89</v>
      </c>
      <c r="AP1721" s="12" t="s">
        <v>259</v>
      </c>
      <c r="AR1721" s="7" t="s">
        <v>90</v>
      </c>
      <c r="AT1721" s="4" t="str">
        <f>CONCATENATE(AU1721,", ",AV1721,", ",AW1721,", ",AX1721,", ",AY1721,", ",AZ1721,", ",BA1721)</f>
        <v>Europe, France, FR, Bretagne, Ille-et-Vilaine, Rennes, Campus Institut Agro Rennes</v>
      </c>
      <c r="AU1721" s="1" t="s">
        <v>91</v>
      </c>
      <c r="AV1721" s="1" t="s">
        <v>92</v>
      </c>
      <c r="AW1721" s="1" t="s">
        <v>93</v>
      </c>
      <c r="AX1721" s="1" t="s">
        <v>94</v>
      </c>
      <c r="AY1721" s="1" t="s">
        <v>95</v>
      </c>
      <c r="AZ1721" s="1" t="s">
        <v>96</v>
      </c>
      <c r="BA1721" s="1" t="s">
        <v>5242</v>
      </c>
      <c r="BC1721" s="43"/>
      <c r="BF1721" s="43" t="s">
        <v>4596</v>
      </c>
      <c r="BG1721" s="43" t="s">
        <v>93</v>
      </c>
      <c r="BH1721" s="7" t="s">
        <v>97</v>
      </c>
      <c r="BJ1721" s="7" t="s">
        <v>98</v>
      </c>
      <c r="BK1721" s="7" t="s">
        <v>99</v>
      </c>
      <c r="BL1721" s="7" t="s">
        <v>4597</v>
      </c>
      <c r="BM1721" s="7" t="s">
        <v>4598</v>
      </c>
      <c r="BS1721" s="12" t="s">
        <v>259</v>
      </c>
      <c r="BU1721" s="43">
        <v>1</v>
      </c>
      <c r="BW1721" s="43" t="s">
        <v>103</v>
      </c>
    </row>
    <row r="1722" spans="3:75" x14ac:dyDescent="0.35">
      <c r="C1722" s="43" t="str">
        <f t="shared" si="26"/>
        <v>IARA:BDT-11:2022: 1721</v>
      </c>
      <c r="D1722" s="43">
        <v>1721</v>
      </c>
      <c r="E1722" s="43" t="s">
        <v>5237</v>
      </c>
      <c r="F1722" s="1" t="s">
        <v>73</v>
      </c>
      <c r="G1722" s="43" t="s">
        <v>5250</v>
      </c>
      <c r="H1722" s="2">
        <v>44876</v>
      </c>
      <c r="J1722" s="12">
        <f>YEAR(H1722)</f>
        <v>2022</v>
      </c>
      <c r="K1722" s="12">
        <f>MONTH(H1722)</f>
        <v>11</v>
      </c>
      <c r="L1722" s="12">
        <f>DAY(H1722)</f>
        <v>11</v>
      </c>
      <c r="M1722" s="13"/>
      <c r="P1722" s="12" t="s">
        <v>75</v>
      </c>
      <c r="Q1722" s="12" t="str">
        <f>CONCATENATE(X1722," ",Y1722)</f>
        <v>Columba palumbus</v>
      </c>
      <c r="R1722" s="14" t="str">
        <f>CONCATENATE(S1722,", ",T1722,", ",U1722,", ",V1722,", ",W1722,", ",X1722,", ",Y1722)</f>
        <v>Animalia, Chordata, Aves, Columbiformes, Columbidae, Columba, palumbus</v>
      </c>
      <c r="S1722" s="6" t="s">
        <v>76</v>
      </c>
      <c r="T1722" s="6" t="s">
        <v>77</v>
      </c>
      <c r="U1722" s="6" t="s">
        <v>78</v>
      </c>
      <c r="V1722" s="12" t="s">
        <v>159</v>
      </c>
      <c r="W1722" s="12" t="s">
        <v>160</v>
      </c>
      <c r="X1722" s="12" t="s">
        <v>161</v>
      </c>
      <c r="Y1722" s="12" t="s">
        <v>162</v>
      </c>
      <c r="AA1722" s="12" t="s">
        <v>83</v>
      </c>
      <c r="AB1722" s="6" t="s">
        <v>84</v>
      </c>
      <c r="AC1722" s="12" t="s">
        <v>163</v>
      </c>
      <c r="AD1722" s="12" t="s">
        <v>259</v>
      </c>
      <c r="AE1722" s="2">
        <v>44876</v>
      </c>
      <c r="AF1722" s="43" t="s">
        <v>87</v>
      </c>
      <c r="AG1722" s="7" t="s">
        <v>164</v>
      </c>
      <c r="AH1722" s="43">
        <v>48.111382759342497</v>
      </c>
      <c r="AI1722" s="43">
        <v>-1.7050591059609701</v>
      </c>
      <c r="AL1722" s="43">
        <v>10</v>
      </c>
      <c r="AN1722" s="46" t="s">
        <v>5240</v>
      </c>
      <c r="AO1722" s="5" t="s">
        <v>89</v>
      </c>
      <c r="AP1722" s="12" t="s">
        <v>259</v>
      </c>
      <c r="AR1722" s="7" t="s">
        <v>90</v>
      </c>
      <c r="AT1722" s="4" t="str">
        <f>CONCATENATE(AU1722,", ",AV1722,", ",AW1722,", ",AX1722,", ",AY1722,", ",AZ1722,", ",BA1722)</f>
        <v>Europe, France, FR, Bretagne, Ille-et-Vilaine, Rennes, Campus Institut Agro Rennes</v>
      </c>
      <c r="AU1722" s="1" t="s">
        <v>91</v>
      </c>
      <c r="AV1722" s="1" t="s">
        <v>92</v>
      </c>
      <c r="AW1722" s="1" t="s">
        <v>93</v>
      </c>
      <c r="AX1722" s="1" t="s">
        <v>94</v>
      </c>
      <c r="AY1722" s="1" t="s">
        <v>95</v>
      </c>
      <c r="AZ1722" s="1" t="s">
        <v>96</v>
      </c>
      <c r="BA1722" s="1" t="s">
        <v>5242</v>
      </c>
      <c r="BC1722" s="43"/>
      <c r="BF1722" s="43" t="s">
        <v>4596</v>
      </c>
      <c r="BG1722" s="43" t="s">
        <v>93</v>
      </c>
      <c r="BH1722" s="7" t="s">
        <v>97</v>
      </c>
      <c r="BJ1722" s="7" t="s">
        <v>98</v>
      </c>
      <c r="BK1722" s="7" t="s">
        <v>99</v>
      </c>
      <c r="BL1722" s="7" t="s">
        <v>4597</v>
      </c>
      <c r="BM1722" s="7" t="s">
        <v>4598</v>
      </c>
      <c r="BS1722" s="12" t="s">
        <v>259</v>
      </c>
      <c r="BU1722" s="43">
        <v>1</v>
      </c>
      <c r="BW1722" s="43" t="s">
        <v>103</v>
      </c>
    </row>
    <row r="1723" spans="3:75" x14ac:dyDescent="0.35">
      <c r="C1723" s="43" t="str">
        <f t="shared" si="26"/>
        <v>IARA:BDT-11:2022: 1722</v>
      </c>
      <c r="D1723" s="43">
        <v>1722</v>
      </c>
      <c r="E1723" s="43" t="s">
        <v>5237</v>
      </c>
      <c r="F1723" s="1" t="s">
        <v>73</v>
      </c>
      <c r="G1723" s="43" t="s">
        <v>5250</v>
      </c>
      <c r="H1723" s="2">
        <v>44876</v>
      </c>
      <c r="J1723" s="12">
        <f>YEAR(H1723)</f>
        <v>2022</v>
      </c>
      <c r="K1723" s="12">
        <f>MONTH(H1723)</f>
        <v>11</v>
      </c>
      <c r="L1723" s="12">
        <f>DAY(H1723)</f>
        <v>11</v>
      </c>
      <c r="M1723" s="13"/>
      <c r="P1723" s="12" t="s">
        <v>75</v>
      </c>
      <c r="Q1723" s="12" t="str">
        <f>CONCATENATE(X1723," ",Y1723)</f>
        <v>Columba palumbus</v>
      </c>
      <c r="R1723" s="14" t="str">
        <f>CONCATENATE(S1723,", ",T1723,", ",U1723,", ",V1723,", ",W1723,", ",X1723,", ",Y1723)</f>
        <v>Animalia, Chordata, Aves, Columbiformes, Columbidae, Columba, palumbus</v>
      </c>
      <c r="S1723" s="6" t="s">
        <v>76</v>
      </c>
      <c r="T1723" s="6" t="s">
        <v>77</v>
      </c>
      <c r="U1723" s="6" t="s">
        <v>78</v>
      </c>
      <c r="V1723" s="12" t="s">
        <v>159</v>
      </c>
      <c r="W1723" s="12" t="s">
        <v>160</v>
      </c>
      <c r="X1723" s="12" t="s">
        <v>161</v>
      </c>
      <c r="Y1723" s="12" t="s">
        <v>162</v>
      </c>
      <c r="AA1723" s="12" t="s">
        <v>83</v>
      </c>
      <c r="AB1723" s="6" t="s">
        <v>84</v>
      </c>
      <c r="AC1723" s="12" t="s">
        <v>163</v>
      </c>
      <c r="AD1723" s="12" t="s">
        <v>259</v>
      </c>
      <c r="AE1723" s="2">
        <v>44876</v>
      </c>
      <c r="AF1723" s="43" t="s">
        <v>87</v>
      </c>
      <c r="AG1723" s="7" t="s">
        <v>164</v>
      </c>
      <c r="AH1723" s="43">
        <v>48.111358470376601</v>
      </c>
      <c r="AI1723" s="43">
        <v>-1.70499697957056</v>
      </c>
      <c r="AL1723" s="43">
        <v>10</v>
      </c>
      <c r="AN1723" s="46" t="s">
        <v>5240</v>
      </c>
      <c r="AO1723" s="5" t="s">
        <v>89</v>
      </c>
      <c r="AP1723" s="12" t="s">
        <v>259</v>
      </c>
      <c r="AR1723" s="7" t="s">
        <v>90</v>
      </c>
      <c r="AT1723" s="4" t="str">
        <f>CONCATENATE(AU1723,", ",AV1723,", ",AW1723,", ",AX1723,", ",AY1723,", ",AZ1723,", ",BA1723)</f>
        <v>Europe, France, FR, Bretagne, Ille-et-Vilaine, Rennes, Campus Institut Agro Rennes</v>
      </c>
      <c r="AU1723" s="1" t="s">
        <v>91</v>
      </c>
      <c r="AV1723" s="1" t="s">
        <v>92</v>
      </c>
      <c r="AW1723" s="1" t="s">
        <v>93</v>
      </c>
      <c r="AX1723" s="1" t="s">
        <v>94</v>
      </c>
      <c r="AY1723" s="1" t="s">
        <v>95</v>
      </c>
      <c r="AZ1723" s="1" t="s">
        <v>96</v>
      </c>
      <c r="BA1723" s="1" t="s">
        <v>5242</v>
      </c>
      <c r="BC1723" s="43"/>
      <c r="BF1723" s="43" t="s">
        <v>4596</v>
      </c>
      <c r="BG1723" s="43" t="s">
        <v>93</v>
      </c>
      <c r="BH1723" s="7" t="s">
        <v>97</v>
      </c>
      <c r="BJ1723" s="7" t="s">
        <v>98</v>
      </c>
      <c r="BK1723" s="7" t="s">
        <v>99</v>
      </c>
      <c r="BL1723" s="7" t="s">
        <v>4597</v>
      </c>
      <c r="BM1723" s="7" t="s">
        <v>4598</v>
      </c>
      <c r="BS1723" s="12" t="s">
        <v>259</v>
      </c>
      <c r="BU1723" s="43">
        <v>1</v>
      </c>
      <c r="BW1723" s="43" t="s">
        <v>103</v>
      </c>
    </row>
    <row r="1724" spans="3:75" x14ac:dyDescent="0.35">
      <c r="C1724" s="43" t="str">
        <f t="shared" si="26"/>
        <v>IARA:BDT-11:2022: 1723</v>
      </c>
      <c r="D1724" s="43">
        <v>1723</v>
      </c>
      <c r="E1724" s="43" t="s">
        <v>5237</v>
      </c>
      <c r="F1724" s="1" t="s">
        <v>73</v>
      </c>
      <c r="G1724" s="43" t="s">
        <v>5250</v>
      </c>
      <c r="H1724" s="2">
        <v>44876</v>
      </c>
      <c r="J1724" s="12">
        <f>YEAR(H1724)</f>
        <v>2022</v>
      </c>
      <c r="K1724" s="12">
        <f>MONTH(H1724)</f>
        <v>11</v>
      </c>
      <c r="L1724" s="12">
        <f>DAY(H1724)</f>
        <v>11</v>
      </c>
      <c r="M1724" s="13"/>
      <c r="P1724" s="12" t="s">
        <v>75</v>
      </c>
      <c r="Q1724" s="12" t="str">
        <f>CONCATENATE(X1724," ",Y1724)</f>
        <v>Columba palumbus</v>
      </c>
      <c r="R1724" s="14" t="str">
        <f>CONCATENATE(S1724,", ",T1724,", ",U1724,", ",V1724,", ",W1724,", ",X1724,", ",Y1724)</f>
        <v>Animalia, Chordata, Aves, Columbiformes, Columbidae, Columba, palumbus</v>
      </c>
      <c r="S1724" s="6" t="s">
        <v>76</v>
      </c>
      <c r="T1724" s="6" t="s">
        <v>77</v>
      </c>
      <c r="U1724" s="6" t="s">
        <v>78</v>
      </c>
      <c r="V1724" s="12" t="s">
        <v>159</v>
      </c>
      <c r="W1724" s="12" t="s">
        <v>160</v>
      </c>
      <c r="X1724" s="12" t="s">
        <v>161</v>
      </c>
      <c r="Y1724" s="12" t="s">
        <v>162</v>
      </c>
      <c r="AA1724" s="12" t="s">
        <v>83</v>
      </c>
      <c r="AB1724" s="6" t="s">
        <v>84</v>
      </c>
      <c r="AC1724" s="12" t="s">
        <v>163</v>
      </c>
      <c r="AD1724" s="12" t="s">
        <v>259</v>
      </c>
      <c r="AE1724" s="2">
        <v>44876</v>
      </c>
      <c r="AF1724" s="43" t="s">
        <v>87</v>
      </c>
      <c r="AG1724" s="7" t="s">
        <v>164</v>
      </c>
      <c r="AH1724" s="43">
        <v>48.111368423314502</v>
      </c>
      <c r="AI1724" s="43">
        <v>-1.7049712160780299</v>
      </c>
      <c r="AL1724" s="43">
        <v>10</v>
      </c>
      <c r="AN1724" s="46" t="s">
        <v>5240</v>
      </c>
      <c r="AO1724" s="5" t="s">
        <v>89</v>
      </c>
      <c r="AP1724" s="12" t="s">
        <v>259</v>
      </c>
      <c r="AR1724" s="7" t="s">
        <v>90</v>
      </c>
      <c r="AT1724" s="4" t="str">
        <f>CONCATENATE(AU1724,", ",AV1724,", ",AW1724,", ",AX1724,", ",AY1724,", ",AZ1724,", ",BA1724)</f>
        <v>Europe, France, FR, Bretagne, Ille-et-Vilaine, Rennes, Campus Institut Agro Rennes</v>
      </c>
      <c r="AU1724" s="1" t="s">
        <v>91</v>
      </c>
      <c r="AV1724" s="1" t="s">
        <v>92</v>
      </c>
      <c r="AW1724" s="1" t="s">
        <v>93</v>
      </c>
      <c r="AX1724" s="1" t="s">
        <v>94</v>
      </c>
      <c r="AY1724" s="1" t="s">
        <v>95</v>
      </c>
      <c r="AZ1724" s="1" t="s">
        <v>96</v>
      </c>
      <c r="BA1724" s="1" t="s">
        <v>5242</v>
      </c>
      <c r="BC1724" s="43"/>
      <c r="BF1724" s="43" t="s">
        <v>4596</v>
      </c>
      <c r="BG1724" s="43" t="s">
        <v>93</v>
      </c>
      <c r="BH1724" s="7" t="s">
        <v>97</v>
      </c>
      <c r="BJ1724" s="7" t="s">
        <v>98</v>
      </c>
      <c r="BK1724" s="7" t="s">
        <v>99</v>
      </c>
      <c r="BL1724" s="7" t="s">
        <v>4597</v>
      </c>
      <c r="BM1724" s="7" t="s">
        <v>4598</v>
      </c>
      <c r="BS1724" s="12" t="s">
        <v>259</v>
      </c>
      <c r="BU1724" s="43">
        <v>1</v>
      </c>
      <c r="BW1724" s="43" t="s">
        <v>103</v>
      </c>
    </row>
    <row r="1725" spans="3:75" x14ac:dyDescent="0.35">
      <c r="C1725" s="43" t="str">
        <f t="shared" si="26"/>
        <v>IARA:BDT-11:2022: 1724</v>
      </c>
      <c r="D1725" s="43">
        <v>1724</v>
      </c>
      <c r="E1725" s="43" t="s">
        <v>5237</v>
      </c>
      <c r="F1725" s="1" t="s">
        <v>73</v>
      </c>
      <c r="G1725" s="43" t="s">
        <v>5250</v>
      </c>
      <c r="H1725" s="2">
        <v>44876</v>
      </c>
      <c r="J1725" s="12">
        <f>YEAR(H1725)</f>
        <v>2022</v>
      </c>
      <c r="K1725" s="12">
        <f>MONTH(H1725)</f>
        <v>11</v>
      </c>
      <c r="L1725" s="12">
        <f>DAY(H1725)</f>
        <v>11</v>
      </c>
      <c r="M1725" s="13"/>
      <c r="P1725" s="12" t="s">
        <v>75</v>
      </c>
      <c r="Q1725" s="12" t="str">
        <f>CONCATENATE(X1725," ",Y1725)</f>
        <v>Garrulus glandarius</v>
      </c>
      <c r="R1725" s="14" t="str">
        <f>CONCATENATE(S1725,", ",T1725,", ",U1725,", ",V1725,", ",W1725,", ",X1725,", ",Y1725)</f>
        <v>Animalia, Chordata, Aves, Passeriformes, Corvidae, Garrulus, glandarius</v>
      </c>
      <c r="S1725" s="6" t="s">
        <v>76</v>
      </c>
      <c r="T1725" s="6" t="s">
        <v>77</v>
      </c>
      <c r="U1725" s="6" t="s">
        <v>78</v>
      </c>
      <c r="V1725" s="12" t="s">
        <v>79</v>
      </c>
      <c r="W1725" s="12" t="s">
        <v>104</v>
      </c>
      <c r="X1725" s="12" t="s">
        <v>122</v>
      </c>
      <c r="Y1725" s="12" t="s">
        <v>123</v>
      </c>
      <c r="AA1725" s="12" t="s">
        <v>83</v>
      </c>
      <c r="AB1725" s="6" t="s">
        <v>84</v>
      </c>
      <c r="AC1725" s="12" t="s">
        <v>124</v>
      </c>
      <c r="AD1725" s="12" t="s">
        <v>259</v>
      </c>
      <c r="AE1725" s="2">
        <v>44876</v>
      </c>
      <c r="AF1725" s="43" t="s">
        <v>87</v>
      </c>
      <c r="AG1725" s="7" t="s">
        <v>125</v>
      </c>
      <c r="AH1725" s="43">
        <v>48.111717877283702</v>
      </c>
      <c r="AI1725" s="43">
        <v>-1.70538211181538</v>
      </c>
      <c r="AL1725" s="43">
        <v>10</v>
      </c>
      <c r="AN1725" s="46" t="s">
        <v>5240</v>
      </c>
      <c r="AO1725" s="5" t="s">
        <v>89</v>
      </c>
      <c r="AP1725" s="12" t="s">
        <v>259</v>
      </c>
      <c r="AR1725" s="7" t="s">
        <v>90</v>
      </c>
      <c r="AT1725" s="4" t="str">
        <f>CONCATENATE(AU1725,", ",AV1725,", ",AW1725,", ",AX1725,", ",AY1725,", ",AZ1725,", ",BA1725)</f>
        <v>Europe, France, FR, Bretagne, Ille-et-Vilaine, Rennes, Campus Institut Agro Rennes</v>
      </c>
      <c r="AU1725" s="1" t="s">
        <v>91</v>
      </c>
      <c r="AV1725" s="1" t="s">
        <v>92</v>
      </c>
      <c r="AW1725" s="1" t="s">
        <v>93</v>
      </c>
      <c r="AX1725" s="1" t="s">
        <v>94</v>
      </c>
      <c r="AY1725" s="1" t="s">
        <v>95</v>
      </c>
      <c r="AZ1725" s="1" t="s">
        <v>96</v>
      </c>
      <c r="BA1725" s="1" t="s">
        <v>5242</v>
      </c>
      <c r="BC1725" s="43"/>
      <c r="BF1725" s="43" t="s">
        <v>4596</v>
      </c>
      <c r="BG1725" s="43" t="s">
        <v>93</v>
      </c>
      <c r="BH1725" s="7" t="s">
        <v>97</v>
      </c>
      <c r="BJ1725" s="7" t="s">
        <v>98</v>
      </c>
      <c r="BK1725" s="7" t="s">
        <v>99</v>
      </c>
      <c r="BL1725" s="7" t="s">
        <v>4597</v>
      </c>
      <c r="BM1725" s="7" t="s">
        <v>4598</v>
      </c>
      <c r="BS1725" s="12" t="s">
        <v>259</v>
      </c>
      <c r="BU1725" s="43">
        <v>1</v>
      </c>
      <c r="BW1725" s="43" t="s">
        <v>103</v>
      </c>
    </row>
    <row r="1726" spans="3:75" x14ac:dyDescent="0.35">
      <c r="C1726" s="43" t="str">
        <f t="shared" si="26"/>
        <v>IARA:BDT-11:2022: 1725</v>
      </c>
      <c r="D1726" s="43">
        <v>1725</v>
      </c>
      <c r="E1726" s="43" t="s">
        <v>5237</v>
      </c>
      <c r="F1726" s="1" t="s">
        <v>73</v>
      </c>
      <c r="G1726" s="43" t="s">
        <v>5250</v>
      </c>
      <c r="H1726" s="2">
        <v>44876</v>
      </c>
      <c r="J1726" s="12">
        <f>YEAR(H1726)</f>
        <v>2022</v>
      </c>
      <c r="K1726" s="12">
        <f>MONTH(H1726)</f>
        <v>11</v>
      </c>
      <c r="L1726" s="12">
        <f>DAY(H1726)</f>
        <v>11</v>
      </c>
      <c r="M1726" s="13"/>
      <c r="P1726" s="12" t="s">
        <v>75</v>
      </c>
      <c r="Q1726" s="12" t="str">
        <f>CONCATENATE(X1726," ",Y1726)</f>
        <v>Garrulus glandarius</v>
      </c>
      <c r="R1726" s="14" t="str">
        <f>CONCATENATE(S1726,", ",T1726,", ",U1726,", ",V1726,", ",W1726,", ",X1726,", ",Y1726)</f>
        <v>Animalia, Chordata, Aves, Passeriformes, Corvidae, Garrulus, glandarius</v>
      </c>
      <c r="S1726" s="6" t="s">
        <v>76</v>
      </c>
      <c r="T1726" s="6" t="s">
        <v>77</v>
      </c>
      <c r="U1726" s="6" t="s">
        <v>78</v>
      </c>
      <c r="V1726" s="12" t="s">
        <v>79</v>
      </c>
      <c r="W1726" s="12" t="s">
        <v>104</v>
      </c>
      <c r="X1726" s="12" t="s">
        <v>122</v>
      </c>
      <c r="Y1726" s="12" t="s">
        <v>123</v>
      </c>
      <c r="AA1726" s="12" t="s">
        <v>83</v>
      </c>
      <c r="AB1726" s="6" t="s">
        <v>84</v>
      </c>
      <c r="AC1726" s="12" t="s">
        <v>124</v>
      </c>
      <c r="AD1726" s="12" t="s">
        <v>259</v>
      </c>
      <c r="AE1726" s="2">
        <v>44876</v>
      </c>
      <c r="AF1726" s="43" t="s">
        <v>87</v>
      </c>
      <c r="AG1726" s="7" t="s">
        <v>125</v>
      </c>
      <c r="AH1726" s="43">
        <v>48.1117155532813</v>
      </c>
      <c r="AI1726" s="43">
        <v>-1.7053286042167299</v>
      </c>
      <c r="AL1726" s="43">
        <v>10</v>
      </c>
      <c r="AN1726" s="46" t="s">
        <v>5240</v>
      </c>
      <c r="AO1726" s="5" t="s">
        <v>89</v>
      </c>
      <c r="AP1726" s="12" t="s">
        <v>259</v>
      </c>
      <c r="AR1726" s="7" t="s">
        <v>90</v>
      </c>
      <c r="AT1726" s="4" t="str">
        <f>CONCATENATE(AU1726,", ",AV1726,", ",AW1726,", ",AX1726,", ",AY1726,", ",AZ1726,", ",BA1726)</f>
        <v>Europe, France, FR, Bretagne, Ille-et-Vilaine, Rennes, Campus Institut Agro Rennes</v>
      </c>
      <c r="AU1726" s="1" t="s">
        <v>91</v>
      </c>
      <c r="AV1726" s="1" t="s">
        <v>92</v>
      </c>
      <c r="AW1726" s="1" t="s">
        <v>93</v>
      </c>
      <c r="AX1726" s="1" t="s">
        <v>94</v>
      </c>
      <c r="AY1726" s="1" t="s">
        <v>95</v>
      </c>
      <c r="AZ1726" s="1" t="s">
        <v>96</v>
      </c>
      <c r="BA1726" s="1" t="s">
        <v>5242</v>
      </c>
      <c r="BC1726" s="43"/>
      <c r="BF1726" s="43" t="s">
        <v>4596</v>
      </c>
      <c r="BG1726" s="43" t="s">
        <v>93</v>
      </c>
      <c r="BH1726" s="7" t="s">
        <v>97</v>
      </c>
      <c r="BJ1726" s="7" t="s">
        <v>98</v>
      </c>
      <c r="BK1726" s="7" t="s">
        <v>99</v>
      </c>
      <c r="BL1726" s="7" t="s">
        <v>4597</v>
      </c>
      <c r="BM1726" s="7" t="s">
        <v>4598</v>
      </c>
      <c r="BS1726" s="12" t="s">
        <v>259</v>
      </c>
      <c r="BU1726" s="43">
        <v>1</v>
      </c>
      <c r="BW1726" s="43" t="s">
        <v>103</v>
      </c>
    </row>
    <row r="1727" spans="3:75" x14ac:dyDescent="0.35">
      <c r="C1727" s="43" t="str">
        <f t="shared" si="26"/>
        <v>IARA:BDT-11:2022: 1726</v>
      </c>
      <c r="D1727" s="43">
        <v>1726</v>
      </c>
      <c r="E1727" s="43" t="s">
        <v>5237</v>
      </c>
      <c r="F1727" s="1" t="s">
        <v>73</v>
      </c>
      <c r="G1727" s="43" t="s">
        <v>5250</v>
      </c>
      <c r="H1727" s="2">
        <v>44876</v>
      </c>
      <c r="J1727" s="12">
        <f>YEAR(H1727)</f>
        <v>2022</v>
      </c>
      <c r="K1727" s="12">
        <f>MONTH(H1727)</f>
        <v>11</v>
      </c>
      <c r="L1727" s="12">
        <f>DAY(H1727)</f>
        <v>11</v>
      </c>
      <c r="M1727" s="13"/>
      <c r="P1727" s="12" t="s">
        <v>75</v>
      </c>
      <c r="Q1727" s="12" t="str">
        <f>CONCATENATE(X1727," ",Y1727)</f>
        <v>Pica pica</v>
      </c>
      <c r="R1727" s="14" t="str">
        <f>CONCATENATE(S1727,", ",T1727,", ",U1727,", ",V1727,", ",W1727,", ",X1727,", ",Y1727)</f>
        <v>Animalia, Chordata, Aves, Passeriformes, Corvidae, Pica, pica</v>
      </c>
      <c r="S1727" s="6" t="s">
        <v>76</v>
      </c>
      <c r="T1727" s="6" t="s">
        <v>77</v>
      </c>
      <c r="U1727" s="6" t="s">
        <v>78</v>
      </c>
      <c r="V1727" s="12" t="s">
        <v>79</v>
      </c>
      <c r="W1727" s="12" t="s">
        <v>104</v>
      </c>
      <c r="X1727" s="12" t="s">
        <v>155</v>
      </c>
      <c r="Y1727" s="12" t="s">
        <v>156</v>
      </c>
      <c r="AA1727" s="12" t="s">
        <v>83</v>
      </c>
      <c r="AB1727" s="6" t="s">
        <v>84</v>
      </c>
      <c r="AC1727" s="12" t="s">
        <v>157</v>
      </c>
      <c r="AD1727" s="12" t="s">
        <v>259</v>
      </c>
      <c r="AE1727" s="2">
        <v>44876</v>
      </c>
      <c r="AF1727" s="43" t="s">
        <v>87</v>
      </c>
      <c r="AG1727" s="7" t="s">
        <v>158</v>
      </c>
      <c r="AH1727" s="43">
        <v>48.1117987221579</v>
      </c>
      <c r="AI1727" s="43">
        <v>-1.7062621124364501</v>
      </c>
      <c r="AL1727" s="43">
        <v>10</v>
      </c>
      <c r="AN1727" s="46" t="s">
        <v>5240</v>
      </c>
      <c r="AO1727" s="5" t="s">
        <v>89</v>
      </c>
      <c r="AP1727" s="12" t="s">
        <v>259</v>
      </c>
      <c r="AR1727" s="7" t="s">
        <v>90</v>
      </c>
      <c r="AT1727" s="4" t="str">
        <f>CONCATENATE(AU1727,", ",AV1727,", ",AW1727,", ",AX1727,", ",AY1727,", ",AZ1727,", ",BA1727)</f>
        <v>Europe, France, FR, Bretagne, Ille-et-Vilaine, Rennes, Campus Institut Agro Rennes</v>
      </c>
      <c r="AU1727" s="1" t="s">
        <v>91</v>
      </c>
      <c r="AV1727" s="1" t="s">
        <v>92</v>
      </c>
      <c r="AW1727" s="1" t="s">
        <v>93</v>
      </c>
      <c r="AX1727" s="1" t="s">
        <v>94</v>
      </c>
      <c r="AY1727" s="1" t="s">
        <v>95</v>
      </c>
      <c r="AZ1727" s="1" t="s">
        <v>96</v>
      </c>
      <c r="BA1727" s="1" t="s">
        <v>5242</v>
      </c>
      <c r="BC1727" s="43"/>
      <c r="BF1727" s="43" t="s">
        <v>4596</v>
      </c>
      <c r="BG1727" s="43" t="s">
        <v>93</v>
      </c>
      <c r="BH1727" s="7" t="s">
        <v>97</v>
      </c>
      <c r="BJ1727" s="7" t="s">
        <v>98</v>
      </c>
      <c r="BK1727" s="7" t="s">
        <v>99</v>
      </c>
      <c r="BL1727" s="7" t="s">
        <v>4597</v>
      </c>
      <c r="BM1727" s="7" t="s">
        <v>4598</v>
      </c>
      <c r="BS1727" s="12" t="s">
        <v>259</v>
      </c>
      <c r="BU1727" s="43">
        <v>1</v>
      </c>
      <c r="BW1727" s="43" t="s">
        <v>103</v>
      </c>
    </row>
    <row r="1728" spans="3:75" x14ac:dyDescent="0.35">
      <c r="C1728" s="43" t="str">
        <f t="shared" si="26"/>
        <v>IARA:BDT-11:2022: 1727</v>
      </c>
      <c r="D1728" s="43">
        <v>1727</v>
      </c>
      <c r="E1728" s="43" t="s">
        <v>5237</v>
      </c>
      <c r="F1728" s="1" t="s">
        <v>73</v>
      </c>
      <c r="G1728" s="43" t="s">
        <v>5250</v>
      </c>
      <c r="H1728" s="2">
        <v>44876</v>
      </c>
      <c r="J1728" s="12">
        <f>YEAR(H1728)</f>
        <v>2022</v>
      </c>
      <c r="K1728" s="12">
        <f>MONTH(H1728)</f>
        <v>11</v>
      </c>
      <c r="L1728" s="12">
        <f>DAY(H1728)</f>
        <v>11</v>
      </c>
      <c r="M1728" s="13"/>
      <c r="P1728" s="12" t="s">
        <v>75</v>
      </c>
      <c r="Q1728" s="12" t="str">
        <f>CONCATENATE(X1728," ",Y1728)</f>
        <v>Turdus merula</v>
      </c>
      <c r="R1728" s="14" t="str">
        <f>CONCATENATE(S1728,", ",T1728,", ",U1728,", ",V1728,", ",W1728,", ",X1728,", ",Y1728)</f>
        <v>Animalia, Chordata, Aves, Passeriformes, Turdidae, Turdus, merula</v>
      </c>
      <c r="S1728" s="6" t="s">
        <v>76</v>
      </c>
      <c r="T1728" s="6" t="s">
        <v>77</v>
      </c>
      <c r="U1728" s="6" t="s">
        <v>78</v>
      </c>
      <c r="V1728" s="17" t="s">
        <v>79</v>
      </c>
      <c r="W1728" s="17" t="s">
        <v>126</v>
      </c>
      <c r="X1728" s="17" t="s">
        <v>127</v>
      </c>
      <c r="Y1728" s="17" t="s">
        <v>132</v>
      </c>
      <c r="AA1728" s="12" t="s">
        <v>83</v>
      </c>
      <c r="AB1728" s="6" t="s">
        <v>84</v>
      </c>
      <c r="AC1728" s="12" t="s">
        <v>133</v>
      </c>
      <c r="AD1728" s="12" t="s">
        <v>259</v>
      </c>
      <c r="AE1728" s="2">
        <v>44876</v>
      </c>
      <c r="AF1728" s="43" t="s">
        <v>87</v>
      </c>
      <c r="AG1728" s="7" t="s">
        <v>134</v>
      </c>
      <c r="AH1728" s="43">
        <v>48.111732552975297</v>
      </c>
      <c r="AI1728" s="43">
        <v>-1.70579649877508</v>
      </c>
      <c r="AL1728" s="43">
        <v>10</v>
      </c>
      <c r="AN1728" s="46" t="s">
        <v>5240</v>
      </c>
      <c r="AO1728" s="5" t="s">
        <v>89</v>
      </c>
      <c r="AP1728" s="12" t="s">
        <v>259</v>
      </c>
      <c r="AR1728" s="7" t="s">
        <v>90</v>
      </c>
      <c r="AT1728" s="4" t="str">
        <f>CONCATENATE(AU1728,", ",AV1728,", ",AW1728,", ",AX1728,", ",AY1728,", ",AZ1728,", ",BA1728)</f>
        <v>Europe, France, FR, Bretagne, Ille-et-Vilaine, Rennes, Campus Institut Agro Rennes</v>
      </c>
      <c r="AU1728" s="1" t="s">
        <v>91</v>
      </c>
      <c r="AV1728" s="1" t="s">
        <v>92</v>
      </c>
      <c r="AW1728" s="1" t="s">
        <v>93</v>
      </c>
      <c r="AX1728" s="1" t="s">
        <v>94</v>
      </c>
      <c r="AY1728" s="1" t="s">
        <v>95</v>
      </c>
      <c r="AZ1728" s="1" t="s">
        <v>96</v>
      </c>
      <c r="BA1728" s="1" t="s">
        <v>5242</v>
      </c>
      <c r="BC1728" s="43"/>
      <c r="BF1728" s="43" t="s">
        <v>4596</v>
      </c>
      <c r="BG1728" s="43" t="s">
        <v>93</v>
      </c>
      <c r="BH1728" s="7" t="s">
        <v>97</v>
      </c>
      <c r="BJ1728" s="7" t="s">
        <v>98</v>
      </c>
      <c r="BK1728" s="7" t="s">
        <v>99</v>
      </c>
      <c r="BL1728" s="7" t="s">
        <v>4597</v>
      </c>
      <c r="BM1728" s="7" t="s">
        <v>4598</v>
      </c>
      <c r="BS1728" s="12" t="s">
        <v>259</v>
      </c>
      <c r="BU1728" s="43">
        <v>1</v>
      </c>
      <c r="BW1728" s="43" t="s">
        <v>103</v>
      </c>
    </row>
    <row r="1729" spans="3:75" x14ac:dyDescent="0.35">
      <c r="C1729" s="43" t="str">
        <f t="shared" si="26"/>
        <v>IARA:BDT-11:2022: 1728</v>
      </c>
      <c r="D1729" s="43">
        <v>1728</v>
      </c>
      <c r="E1729" s="43" t="s">
        <v>5237</v>
      </c>
      <c r="F1729" s="1" t="s">
        <v>73</v>
      </c>
      <c r="G1729" s="43" t="s">
        <v>5250</v>
      </c>
      <c r="H1729" s="2">
        <v>44876</v>
      </c>
      <c r="J1729" s="12">
        <f>YEAR(H1729)</f>
        <v>2022</v>
      </c>
      <c r="K1729" s="12">
        <f>MONTH(H1729)</f>
        <v>11</v>
      </c>
      <c r="L1729" s="12">
        <f>DAY(H1729)</f>
        <v>11</v>
      </c>
      <c r="M1729" s="13"/>
      <c r="P1729" s="12" t="s">
        <v>75</v>
      </c>
      <c r="Q1729" s="12" t="str">
        <f>CONCATENATE(X1729," ",Y1729)</f>
        <v>Turdus merula</v>
      </c>
      <c r="R1729" s="14" t="str">
        <f>CONCATENATE(S1729,", ",T1729,", ",U1729,", ",V1729,", ",W1729,", ",X1729,", ",Y1729)</f>
        <v>Animalia, Chordata, Aves, Passeriformes, Turdidae, Turdus, merula</v>
      </c>
      <c r="S1729" s="6" t="s">
        <v>76</v>
      </c>
      <c r="T1729" s="6" t="s">
        <v>77</v>
      </c>
      <c r="U1729" s="6" t="s">
        <v>78</v>
      </c>
      <c r="V1729" s="17" t="s">
        <v>79</v>
      </c>
      <c r="W1729" s="17" t="s">
        <v>126</v>
      </c>
      <c r="X1729" s="17" t="s">
        <v>127</v>
      </c>
      <c r="Y1729" s="17" t="s">
        <v>132</v>
      </c>
      <c r="AA1729" s="12" t="s">
        <v>83</v>
      </c>
      <c r="AB1729" s="6" t="s">
        <v>84</v>
      </c>
      <c r="AC1729" s="12" t="s">
        <v>133</v>
      </c>
      <c r="AD1729" s="12" t="s">
        <v>259</v>
      </c>
      <c r="AE1729" s="2">
        <v>44876</v>
      </c>
      <c r="AF1729" s="43" t="s">
        <v>87</v>
      </c>
      <c r="AG1729" s="7" t="s">
        <v>134</v>
      </c>
      <c r="AH1729" s="43">
        <v>48.111743567178401</v>
      </c>
      <c r="AI1729" s="43">
        <v>-1.7057441794872199</v>
      </c>
      <c r="AL1729" s="43">
        <v>10</v>
      </c>
      <c r="AN1729" s="46" t="s">
        <v>5240</v>
      </c>
      <c r="AO1729" s="5" t="s">
        <v>89</v>
      </c>
      <c r="AP1729" s="12" t="s">
        <v>259</v>
      </c>
      <c r="AR1729" s="7" t="s">
        <v>90</v>
      </c>
      <c r="AT1729" s="4" t="str">
        <f>CONCATENATE(AU1729,", ",AV1729,", ",AW1729,", ",AX1729,", ",AY1729,", ",AZ1729,", ",BA1729)</f>
        <v>Europe, France, FR, Bretagne, Ille-et-Vilaine, Rennes, Campus Institut Agro Rennes</v>
      </c>
      <c r="AU1729" s="1" t="s">
        <v>91</v>
      </c>
      <c r="AV1729" s="1" t="s">
        <v>92</v>
      </c>
      <c r="AW1729" s="1" t="s">
        <v>93</v>
      </c>
      <c r="AX1729" s="1" t="s">
        <v>94</v>
      </c>
      <c r="AY1729" s="1" t="s">
        <v>95</v>
      </c>
      <c r="AZ1729" s="1" t="s">
        <v>96</v>
      </c>
      <c r="BA1729" s="1" t="s">
        <v>5242</v>
      </c>
      <c r="BC1729" s="43"/>
      <c r="BF1729" s="43" t="s">
        <v>4596</v>
      </c>
      <c r="BG1729" s="43" t="s">
        <v>93</v>
      </c>
      <c r="BH1729" s="7" t="s">
        <v>97</v>
      </c>
      <c r="BJ1729" s="7" t="s">
        <v>98</v>
      </c>
      <c r="BK1729" s="7" t="s">
        <v>99</v>
      </c>
      <c r="BL1729" s="7" t="s">
        <v>4597</v>
      </c>
      <c r="BM1729" s="7" t="s">
        <v>4598</v>
      </c>
      <c r="BS1729" s="12" t="s">
        <v>259</v>
      </c>
      <c r="BU1729" s="43">
        <v>1</v>
      </c>
      <c r="BW1729" s="43" t="s">
        <v>103</v>
      </c>
    </row>
    <row r="1730" spans="3:75" x14ac:dyDescent="0.35">
      <c r="C1730" s="43" t="str">
        <f t="shared" si="26"/>
        <v>IARA:BDT-11:2022: 1729</v>
      </c>
      <c r="D1730" s="43">
        <v>1729</v>
      </c>
      <c r="E1730" s="43" t="s">
        <v>5237</v>
      </c>
      <c r="F1730" s="1" t="s">
        <v>73</v>
      </c>
      <c r="G1730" s="43" t="s">
        <v>5250</v>
      </c>
      <c r="H1730" s="2">
        <v>44876</v>
      </c>
      <c r="J1730" s="12">
        <f>YEAR(H1730)</f>
        <v>2022</v>
      </c>
      <c r="K1730" s="12">
        <f>MONTH(H1730)</f>
        <v>11</v>
      </c>
      <c r="L1730" s="12">
        <f>DAY(H1730)</f>
        <v>11</v>
      </c>
      <c r="M1730" s="13"/>
      <c r="P1730" s="12" t="s">
        <v>75</v>
      </c>
      <c r="Q1730" s="12" t="str">
        <f>CONCATENATE(X1730," ",Y1730)</f>
        <v>Erithacus rubecula</v>
      </c>
      <c r="R1730" s="14" t="str">
        <f>CONCATENATE(S1730,", ",T1730,", ",U1730,", ",V1730,", ",W1730,", ",X1730,", ",Y1730)</f>
        <v>Animalia, Chordata, Aves, Passeriformes, Muscicapidae, Erithacus, rubecula</v>
      </c>
      <c r="S1730" s="6" t="s">
        <v>76</v>
      </c>
      <c r="T1730" s="6" t="s">
        <v>77</v>
      </c>
      <c r="U1730" s="6" t="s">
        <v>78</v>
      </c>
      <c r="V1730" s="12" t="s">
        <v>79</v>
      </c>
      <c r="W1730" s="12" t="s">
        <v>182</v>
      </c>
      <c r="X1730" s="12" t="s">
        <v>183</v>
      </c>
      <c r="Y1730" s="12" t="s">
        <v>184</v>
      </c>
      <c r="AA1730" s="12" t="s">
        <v>83</v>
      </c>
      <c r="AB1730" s="6" t="s">
        <v>84</v>
      </c>
      <c r="AC1730" s="12" t="s">
        <v>185</v>
      </c>
      <c r="AD1730" s="12" t="s">
        <v>259</v>
      </c>
      <c r="AE1730" s="2">
        <v>44876</v>
      </c>
      <c r="AF1730" s="43" t="s">
        <v>87</v>
      </c>
      <c r="AG1730" s="7" t="s">
        <v>186</v>
      </c>
      <c r="AH1730" s="43">
        <v>48.111932156313898</v>
      </c>
      <c r="AI1730" s="43">
        <v>-1.7057143436116899</v>
      </c>
      <c r="AL1730" s="43">
        <v>10</v>
      </c>
      <c r="AN1730" s="46" t="s">
        <v>5240</v>
      </c>
      <c r="AO1730" s="5" t="s">
        <v>89</v>
      </c>
      <c r="AP1730" s="12" t="s">
        <v>259</v>
      </c>
      <c r="AR1730" s="7" t="s">
        <v>90</v>
      </c>
      <c r="AT1730" s="4" t="str">
        <f>CONCATENATE(AU1730,", ",AV1730,", ",AW1730,", ",AX1730,", ",AY1730,", ",AZ1730,", ",BA1730)</f>
        <v>Europe, France, FR, Bretagne, Ille-et-Vilaine, Rennes, Campus Institut Agro Rennes</v>
      </c>
      <c r="AU1730" s="1" t="s">
        <v>91</v>
      </c>
      <c r="AV1730" s="1" t="s">
        <v>92</v>
      </c>
      <c r="AW1730" s="1" t="s">
        <v>93</v>
      </c>
      <c r="AX1730" s="1" t="s">
        <v>94</v>
      </c>
      <c r="AY1730" s="1" t="s">
        <v>95</v>
      </c>
      <c r="AZ1730" s="1" t="s">
        <v>96</v>
      </c>
      <c r="BA1730" s="1" t="s">
        <v>5242</v>
      </c>
      <c r="BC1730" s="43"/>
      <c r="BF1730" s="43" t="s">
        <v>4596</v>
      </c>
      <c r="BG1730" s="43" t="s">
        <v>93</v>
      </c>
      <c r="BH1730" s="7" t="s">
        <v>97</v>
      </c>
      <c r="BJ1730" s="7" t="s">
        <v>98</v>
      </c>
      <c r="BK1730" s="7" t="s">
        <v>99</v>
      </c>
      <c r="BL1730" s="7" t="s">
        <v>4597</v>
      </c>
      <c r="BM1730" s="7" t="s">
        <v>4598</v>
      </c>
      <c r="BS1730" s="12" t="s">
        <v>259</v>
      </c>
      <c r="BU1730" s="43">
        <v>1</v>
      </c>
      <c r="BW1730" s="43" t="s">
        <v>103</v>
      </c>
    </row>
    <row r="1731" spans="3:75" x14ac:dyDescent="0.35">
      <c r="C1731" s="43" t="str">
        <f t="shared" ref="C1731:C1794" si="27">_xlfn.CONCAT(E1731,D1731)</f>
        <v>IARA:BDT-11:2022: 1730</v>
      </c>
      <c r="D1731" s="43">
        <v>1730</v>
      </c>
      <c r="E1731" s="43" t="s">
        <v>5237</v>
      </c>
      <c r="F1731" s="1" t="s">
        <v>73</v>
      </c>
      <c r="G1731" s="43" t="s">
        <v>5250</v>
      </c>
      <c r="H1731" s="2">
        <v>44876</v>
      </c>
      <c r="J1731" s="12">
        <f>YEAR(H1731)</f>
        <v>2022</v>
      </c>
      <c r="K1731" s="12">
        <f>MONTH(H1731)</f>
        <v>11</v>
      </c>
      <c r="L1731" s="12">
        <f>DAY(H1731)</f>
        <v>11</v>
      </c>
      <c r="M1731" s="13"/>
      <c r="P1731" s="12" t="s">
        <v>75</v>
      </c>
      <c r="Q1731" s="12" t="str">
        <f>CONCATENATE(X1731," ",Y1731)</f>
        <v>Sturnus vulgaris</v>
      </c>
      <c r="R1731" s="14" t="str">
        <f>CONCATENATE(S1731,", ",T1731,", ",U1731,", ",V1731,", ",W1731,", ",X1731,", ",Y1731)</f>
        <v>Animalia, Chordata, Aves, Passeriformes, Sturnidae, Sturnus, vulgaris</v>
      </c>
      <c r="S1731" s="6" t="s">
        <v>76</v>
      </c>
      <c r="T1731" s="6" t="s">
        <v>77</v>
      </c>
      <c r="U1731" s="6" t="s">
        <v>78</v>
      </c>
      <c r="V1731" s="12" t="s">
        <v>79</v>
      </c>
      <c r="W1731" s="12" t="s">
        <v>112</v>
      </c>
      <c r="X1731" s="12" t="s">
        <v>113</v>
      </c>
      <c r="Y1731" s="12" t="s">
        <v>114</v>
      </c>
      <c r="AA1731" s="12" t="s">
        <v>83</v>
      </c>
      <c r="AB1731" s="6" t="s">
        <v>84</v>
      </c>
      <c r="AC1731" s="12" t="s">
        <v>115</v>
      </c>
      <c r="AD1731" s="12" t="s">
        <v>259</v>
      </c>
      <c r="AE1731" s="2">
        <v>44876</v>
      </c>
      <c r="AF1731" s="43" t="s">
        <v>87</v>
      </c>
      <c r="AG1731" s="7" t="s">
        <v>116</v>
      </c>
      <c r="AH1731" s="43">
        <v>48.111960360348299</v>
      </c>
      <c r="AI1731" s="43">
        <v>-1.7057901450608099</v>
      </c>
      <c r="AL1731" s="43">
        <v>10</v>
      </c>
      <c r="AN1731" s="46" t="s">
        <v>5240</v>
      </c>
      <c r="AO1731" s="5" t="s">
        <v>89</v>
      </c>
      <c r="AP1731" s="12" t="s">
        <v>259</v>
      </c>
      <c r="AR1731" s="7" t="s">
        <v>90</v>
      </c>
      <c r="AT1731" s="4" t="str">
        <f>CONCATENATE(AU1731,", ",AV1731,", ",AW1731,", ",AX1731,", ",AY1731,", ",AZ1731,", ",BA1731)</f>
        <v>Europe, France, FR, Bretagne, Ille-et-Vilaine, Rennes, Campus Institut Agro Rennes</v>
      </c>
      <c r="AU1731" s="1" t="s">
        <v>91</v>
      </c>
      <c r="AV1731" s="1" t="s">
        <v>92</v>
      </c>
      <c r="AW1731" s="1" t="s">
        <v>93</v>
      </c>
      <c r="AX1731" s="1" t="s">
        <v>94</v>
      </c>
      <c r="AY1731" s="1" t="s">
        <v>95</v>
      </c>
      <c r="AZ1731" s="1" t="s">
        <v>96</v>
      </c>
      <c r="BA1731" s="1" t="s">
        <v>5242</v>
      </c>
      <c r="BC1731" s="43"/>
      <c r="BF1731" s="43" t="s">
        <v>4596</v>
      </c>
      <c r="BG1731" s="43" t="s">
        <v>93</v>
      </c>
      <c r="BH1731" s="7" t="s">
        <v>97</v>
      </c>
      <c r="BJ1731" s="7" t="s">
        <v>98</v>
      </c>
      <c r="BK1731" s="7" t="s">
        <v>99</v>
      </c>
      <c r="BL1731" s="7" t="s">
        <v>4597</v>
      </c>
      <c r="BM1731" s="7" t="s">
        <v>4598</v>
      </c>
      <c r="BS1731" s="12" t="s">
        <v>259</v>
      </c>
      <c r="BU1731" s="43">
        <v>1</v>
      </c>
      <c r="BW1731" s="43" t="s">
        <v>103</v>
      </c>
    </row>
    <row r="1732" spans="3:75" x14ac:dyDescent="0.35">
      <c r="C1732" s="43" t="str">
        <f t="shared" si="27"/>
        <v>IARA:BDT-11:2022: 1731</v>
      </c>
      <c r="D1732" s="43">
        <v>1731</v>
      </c>
      <c r="E1732" s="43" t="s">
        <v>5237</v>
      </c>
      <c r="F1732" s="1" t="s">
        <v>73</v>
      </c>
      <c r="G1732" s="43" t="s">
        <v>5250</v>
      </c>
      <c r="H1732" s="2">
        <v>44876</v>
      </c>
      <c r="J1732" s="12">
        <f>YEAR(H1732)</f>
        <v>2022</v>
      </c>
      <c r="K1732" s="12">
        <f>MONTH(H1732)</f>
        <v>11</v>
      </c>
      <c r="L1732" s="12">
        <f>DAY(H1732)</f>
        <v>11</v>
      </c>
      <c r="M1732" s="13"/>
      <c r="P1732" s="12" t="s">
        <v>75</v>
      </c>
      <c r="Q1732" s="12" t="str">
        <f>CONCATENATE(X1732," ",Y1732)</f>
        <v>Sturnus vulgaris</v>
      </c>
      <c r="R1732" s="14" t="str">
        <f>CONCATENATE(S1732,", ",T1732,", ",U1732,", ",V1732,", ",W1732,", ",X1732,", ",Y1732)</f>
        <v>Animalia, Chordata, Aves, Passeriformes, Sturnidae, Sturnus, vulgaris</v>
      </c>
      <c r="S1732" s="6" t="s">
        <v>76</v>
      </c>
      <c r="T1732" s="6" t="s">
        <v>77</v>
      </c>
      <c r="U1732" s="6" t="s">
        <v>78</v>
      </c>
      <c r="V1732" s="12" t="s">
        <v>79</v>
      </c>
      <c r="W1732" s="12" t="s">
        <v>112</v>
      </c>
      <c r="X1732" s="12" t="s">
        <v>113</v>
      </c>
      <c r="Y1732" s="12" t="s">
        <v>114</v>
      </c>
      <c r="AA1732" s="12" t="s">
        <v>83</v>
      </c>
      <c r="AB1732" s="6" t="s">
        <v>84</v>
      </c>
      <c r="AC1732" s="12" t="s">
        <v>115</v>
      </c>
      <c r="AD1732" s="12" t="s">
        <v>259</v>
      </c>
      <c r="AE1732" s="2">
        <v>44876</v>
      </c>
      <c r="AF1732" s="43" t="s">
        <v>87</v>
      </c>
      <c r="AG1732" s="7" t="s">
        <v>116</v>
      </c>
      <c r="AH1732" s="43">
        <v>48.111976881637503</v>
      </c>
      <c r="AI1732" s="43">
        <v>-1.70571166578077</v>
      </c>
      <c r="AL1732" s="43">
        <v>10</v>
      </c>
      <c r="AN1732" s="46" t="s">
        <v>5240</v>
      </c>
      <c r="AO1732" s="5" t="s">
        <v>89</v>
      </c>
      <c r="AP1732" s="12" t="s">
        <v>259</v>
      </c>
      <c r="AR1732" s="7" t="s">
        <v>90</v>
      </c>
      <c r="AT1732" s="4" t="str">
        <f>CONCATENATE(AU1732,", ",AV1732,", ",AW1732,", ",AX1732,", ",AY1732,", ",AZ1732,", ",BA1732)</f>
        <v>Europe, France, FR, Bretagne, Ille-et-Vilaine, Rennes, Campus Institut Agro Rennes</v>
      </c>
      <c r="AU1732" s="1" t="s">
        <v>91</v>
      </c>
      <c r="AV1732" s="1" t="s">
        <v>92</v>
      </c>
      <c r="AW1732" s="1" t="s">
        <v>93</v>
      </c>
      <c r="AX1732" s="1" t="s">
        <v>94</v>
      </c>
      <c r="AY1732" s="1" t="s">
        <v>95</v>
      </c>
      <c r="AZ1732" s="1" t="s">
        <v>96</v>
      </c>
      <c r="BA1732" s="1" t="s">
        <v>5242</v>
      </c>
      <c r="BC1732" s="43"/>
      <c r="BF1732" s="43" t="s">
        <v>4596</v>
      </c>
      <c r="BG1732" s="43" t="s">
        <v>93</v>
      </c>
      <c r="BH1732" s="7" t="s">
        <v>97</v>
      </c>
      <c r="BJ1732" s="7" t="s">
        <v>98</v>
      </c>
      <c r="BK1732" s="7" t="s">
        <v>99</v>
      </c>
      <c r="BL1732" s="7" t="s">
        <v>4597</v>
      </c>
      <c r="BM1732" s="7" t="s">
        <v>4598</v>
      </c>
      <c r="BS1732" s="12" t="s">
        <v>259</v>
      </c>
      <c r="BU1732" s="43">
        <v>1</v>
      </c>
      <c r="BW1732" s="43" t="s">
        <v>103</v>
      </c>
    </row>
    <row r="1733" spans="3:75" x14ac:dyDescent="0.35">
      <c r="C1733" s="43" t="str">
        <f t="shared" si="27"/>
        <v>IARA:BDT-11:2022: 1732</v>
      </c>
      <c r="D1733" s="43">
        <v>1732</v>
      </c>
      <c r="E1733" s="43" t="s">
        <v>5237</v>
      </c>
      <c r="F1733" s="1" t="s">
        <v>73</v>
      </c>
      <c r="G1733" s="43" t="s">
        <v>5250</v>
      </c>
      <c r="H1733" s="2">
        <v>44876</v>
      </c>
      <c r="J1733" s="12">
        <f>YEAR(H1733)</f>
        <v>2022</v>
      </c>
      <c r="K1733" s="12">
        <f>MONTH(H1733)</f>
        <v>11</v>
      </c>
      <c r="L1733" s="12">
        <f>DAY(H1733)</f>
        <v>11</v>
      </c>
      <c r="M1733" s="13"/>
      <c r="P1733" s="12" t="s">
        <v>75</v>
      </c>
      <c r="Q1733" s="12" t="str">
        <f>CONCATENATE(X1733," ",Y1733)</f>
        <v>Sturnus vulgaris</v>
      </c>
      <c r="R1733" s="14" t="str">
        <f>CONCATENATE(S1733,", ",T1733,", ",U1733,", ",V1733,", ",W1733,", ",X1733,", ",Y1733)</f>
        <v>Animalia, Chordata, Aves, Passeriformes, Sturnidae, Sturnus, vulgaris</v>
      </c>
      <c r="S1733" s="6" t="s">
        <v>76</v>
      </c>
      <c r="T1733" s="6" t="s">
        <v>77</v>
      </c>
      <c r="U1733" s="6" t="s">
        <v>78</v>
      </c>
      <c r="V1733" s="12" t="s">
        <v>79</v>
      </c>
      <c r="W1733" s="12" t="s">
        <v>112</v>
      </c>
      <c r="X1733" s="12" t="s">
        <v>113</v>
      </c>
      <c r="Y1733" s="12" t="s">
        <v>114</v>
      </c>
      <c r="AA1733" s="12" t="s">
        <v>83</v>
      </c>
      <c r="AB1733" s="6" t="s">
        <v>84</v>
      </c>
      <c r="AC1733" s="12" t="s">
        <v>115</v>
      </c>
      <c r="AD1733" s="12" t="s">
        <v>259</v>
      </c>
      <c r="AE1733" s="2">
        <v>44876</v>
      </c>
      <c r="AF1733" s="43" t="s">
        <v>87</v>
      </c>
      <c r="AG1733" s="7" t="s">
        <v>116</v>
      </c>
      <c r="AH1733" s="43">
        <v>48.111925057582503</v>
      </c>
      <c r="AI1733" s="43">
        <v>-1.70578033713772</v>
      </c>
      <c r="AL1733" s="43">
        <v>10</v>
      </c>
      <c r="AN1733" s="46" t="s">
        <v>5240</v>
      </c>
      <c r="AO1733" s="5" t="s">
        <v>89</v>
      </c>
      <c r="AP1733" s="12" t="s">
        <v>259</v>
      </c>
      <c r="AR1733" s="7" t="s">
        <v>90</v>
      </c>
      <c r="AT1733" s="4" t="str">
        <f>CONCATENATE(AU1733,", ",AV1733,", ",AW1733,", ",AX1733,", ",AY1733,", ",AZ1733,", ",BA1733)</f>
        <v>Europe, France, FR, Bretagne, Ille-et-Vilaine, Rennes, Campus Institut Agro Rennes</v>
      </c>
      <c r="AU1733" s="1" t="s">
        <v>91</v>
      </c>
      <c r="AV1733" s="1" t="s">
        <v>92</v>
      </c>
      <c r="AW1733" s="1" t="s">
        <v>93</v>
      </c>
      <c r="AX1733" s="1" t="s">
        <v>94</v>
      </c>
      <c r="AY1733" s="1" t="s">
        <v>95</v>
      </c>
      <c r="AZ1733" s="1" t="s">
        <v>96</v>
      </c>
      <c r="BA1733" s="1" t="s">
        <v>5242</v>
      </c>
      <c r="BC1733" s="43"/>
      <c r="BF1733" s="43" t="s">
        <v>4596</v>
      </c>
      <c r="BG1733" s="43" t="s">
        <v>93</v>
      </c>
      <c r="BH1733" s="7" t="s">
        <v>97</v>
      </c>
      <c r="BJ1733" s="7" t="s">
        <v>98</v>
      </c>
      <c r="BK1733" s="7" t="s">
        <v>99</v>
      </c>
      <c r="BL1733" s="7" t="s">
        <v>4597</v>
      </c>
      <c r="BM1733" s="7" t="s">
        <v>4598</v>
      </c>
      <c r="BS1733" s="12" t="s">
        <v>259</v>
      </c>
      <c r="BU1733" s="43">
        <v>1</v>
      </c>
      <c r="BW1733" s="43" t="s">
        <v>103</v>
      </c>
    </row>
    <row r="1734" spans="3:75" x14ac:dyDescent="0.35">
      <c r="C1734" s="43" t="str">
        <f t="shared" si="27"/>
        <v>IARA:BDT-11:2022: 1733</v>
      </c>
      <c r="D1734" s="43">
        <v>1733</v>
      </c>
      <c r="E1734" s="43" t="s">
        <v>5237</v>
      </c>
      <c r="F1734" s="1" t="s">
        <v>73</v>
      </c>
      <c r="G1734" s="43" t="s">
        <v>5250</v>
      </c>
      <c r="H1734" s="2">
        <v>44876</v>
      </c>
      <c r="J1734" s="12">
        <f>YEAR(H1734)</f>
        <v>2022</v>
      </c>
      <c r="K1734" s="12">
        <f>MONTH(H1734)</f>
        <v>11</v>
      </c>
      <c r="L1734" s="12">
        <f>DAY(H1734)</f>
        <v>11</v>
      </c>
      <c r="M1734" s="13"/>
      <c r="P1734" s="12" t="s">
        <v>75</v>
      </c>
      <c r="Q1734" s="12" t="str">
        <f>CONCATENATE(X1734," ",Y1734)</f>
        <v>Sturnus vulgaris</v>
      </c>
      <c r="R1734" s="14" t="str">
        <f>CONCATENATE(S1734,", ",T1734,", ",U1734,", ",V1734,", ",W1734,", ",X1734,", ",Y1734)</f>
        <v>Animalia, Chordata, Aves, Passeriformes, Sturnidae, Sturnus, vulgaris</v>
      </c>
      <c r="S1734" s="6" t="s">
        <v>76</v>
      </c>
      <c r="T1734" s="6" t="s">
        <v>77</v>
      </c>
      <c r="U1734" s="6" t="s">
        <v>78</v>
      </c>
      <c r="V1734" s="12" t="s">
        <v>79</v>
      </c>
      <c r="W1734" s="12" t="s">
        <v>112</v>
      </c>
      <c r="X1734" s="12" t="s">
        <v>113</v>
      </c>
      <c r="Y1734" s="12" t="s">
        <v>114</v>
      </c>
      <c r="AA1734" s="12" t="s">
        <v>83</v>
      </c>
      <c r="AB1734" s="6" t="s">
        <v>84</v>
      </c>
      <c r="AC1734" s="12" t="s">
        <v>115</v>
      </c>
      <c r="AD1734" s="12" t="s">
        <v>259</v>
      </c>
      <c r="AE1734" s="2">
        <v>44876</v>
      </c>
      <c r="AF1734" s="43" t="s">
        <v>87</v>
      </c>
      <c r="AG1734" s="7" t="s">
        <v>116</v>
      </c>
      <c r="AH1734" s="43">
        <v>48.111909661016199</v>
      </c>
      <c r="AI1734" s="43">
        <v>-1.7057190020064601</v>
      </c>
      <c r="AL1734" s="43">
        <v>10</v>
      </c>
      <c r="AN1734" s="46" t="s">
        <v>5240</v>
      </c>
      <c r="AO1734" s="5" t="s">
        <v>89</v>
      </c>
      <c r="AP1734" s="12" t="s">
        <v>259</v>
      </c>
      <c r="AR1734" s="7" t="s">
        <v>90</v>
      </c>
      <c r="AT1734" s="4" t="str">
        <f>CONCATENATE(AU1734,", ",AV1734,", ",AW1734,", ",AX1734,", ",AY1734,", ",AZ1734,", ",BA1734)</f>
        <v>Europe, France, FR, Bretagne, Ille-et-Vilaine, Rennes, Campus Institut Agro Rennes</v>
      </c>
      <c r="AU1734" s="1" t="s">
        <v>91</v>
      </c>
      <c r="AV1734" s="1" t="s">
        <v>92</v>
      </c>
      <c r="AW1734" s="1" t="s">
        <v>93</v>
      </c>
      <c r="AX1734" s="1" t="s">
        <v>94</v>
      </c>
      <c r="AY1734" s="1" t="s">
        <v>95</v>
      </c>
      <c r="AZ1734" s="1" t="s">
        <v>96</v>
      </c>
      <c r="BA1734" s="1" t="s">
        <v>5242</v>
      </c>
      <c r="BC1734" s="43"/>
      <c r="BF1734" s="43" t="s">
        <v>4596</v>
      </c>
      <c r="BG1734" s="43" t="s">
        <v>93</v>
      </c>
      <c r="BH1734" s="7" t="s">
        <v>97</v>
      </c>
      <c r="BJ1734" s="7" t="s">
        <v>98</v>
      </c>
      <c r="BK1734" s="7" t="s">
        <v>99</v>
      </c>
      <c r="BL1734" s="7" t="s">
        <v>4597</v>
      </c>
      <c r="BM1734" s="7" t="s">
        <v>4598</v>
      </c>
      <c r="BS1734" s="12" t="s">
        <v>259</v>
      </c>
      <c r="BU1734" s="43">
        <v>1</v>
      </c>
      <c r="BW1734" s="43" t="s">
        <v>103</v>
      </c>
    </row>
    <row r="1735" spans="3:75" x14ac:dyDescent="0.35">
      <c r="C1735" s="43" t="str">
        <f t="shared" si="27"/>
        <v>IARA:BDT-11:2022: 1734</v>
      </c>
      <c r="D1735" s="43">
        <v>1734</v>
      </c>
      <c r="E1735" s="43" t="s">
        <v>5237</v>
      </c>
      <c r="F1735" s="1" t="s">
        <v>73</v>
      </c>
      <c r="G1735" s="43" t="s">
        <v>5250</v>
      </c>
      <c r="H1735" s="2">
        <v>44876</v>
      </c>
      <c r="J1735" s="12">
        <f>YEAR(H1735)</f>
        <v>2022</v>
      </c>
      <c r="K1735" s="12">
        <f>MONTH(H1735)</f>
        <v>11</v>
      </c>
      <c r="L1735" s="12">
        <f>DAY(H1735)</f>
        <v>11</v>
      </c>
      <c r="M1735" s="13"/>
      <c r="P1735" s="12" t="s">
        <v>75</v>
      </c>
      <c r="Q1735" s="12" t="str">
        <f>CONCATENATE(X1735," ",Y1735)</f>
        <v>Sturnus vulgaris</v>
      </c>
      <c r="R1735" s="14" t="str">
        <f>CONCATENATE(S1735,", ",T1735,", ",U1735,", ",V1735,", ",W1735,", ",X1735,", ",Y1735)</f>
        <v>Animalia, Chordata, Aves, Passeriformes, Sturnidae, Sturnus, vulgaris</v>
      </c>
      <c r="S1735" s="6" t="s">
        <v>76</v>
      </c>
      <c r="T1735" s="6" t="s">
        <v>77</v>
      </c>
      <c r="U1735" s="6" t="s">
        <v>78</v>
      </c>
      <c r="V1735" s="12" t="s">
        <v>79</v>
      </c>
      <c r="W1735" s="12" t="s">
        <v>112</v>
      </c>
      <c r="X1735" s="12" t="s">
        <v>113</v>
      </c>
      <c r="Y1735" s="12" t="s">
        <v>114</v>
      </c>
      <c r="AA1735" s="12" t="s">
        <v>83</v>
      </c>
      <c r="AB1735" s="6" t="s">
        <v>84</v>
      </c>
      <c r="AC1735" s="12" t="s">
        <v>115</v>
      </c>
      <c r="AD1735" s="12" t="s">
        <v>259</v>
      </c>
      <c r="AE1735" s="2">
        <v>44876</v>
      </c>
      <c r="AF1735" s="43" t="s">
        <v>87</v>
      </c>
      <c r="AG1735" s="7" t="s">
        <v>116</v>
      </c>
      <c r="AH1735" s="43">
        <v>48.111942905211102</v>
      </c>
      <c r="AI1735" s="43">
        <v>-1.7056686630756901</v>
      </c>
      <c r="AL1735" s="43">
        <v>10</v>
      </c>
      <c r="AN1735" s="46" t="s">
        <v>5240</v>
      </c>
      <c r="AO1735" s="5" t="s">
        <v>89</v>
      </c>
      <c r="AP1735" s="12" t="s">
        <v>259</v>
      </c>
      <c r="AR1735" s="7" t="s">
        <v>90</v>
      </c>
      <c r="AT1735" s="4" t="str">
        <f>CONCATENATE(AU1735,", ",AV1735,", ",AW1735,", ",AX1735,", ",AY1735,", ",AZ1735,", ",BA1735)</f>
        <v>Europe, France, FR, Bretagne, Ille-et-Vilaine, Rennes, Campus Institut Agro Rennes</v>
      </c>
      <c r="AU1735" s="1" t="s">
        <v>91</v>
      </c>
      <c r="AV1735" s="1" t="s">
        <v>92</v>
      </c>
      <c r="AW1735" s="1" t="s">
        <v>93</v>
      </c>
      <c r="AX1735" s="1" t="s">
        <v>94</v>
      </c>
      <c r="AY1735" s="1" t="s">
        <v>95</v>
      </c>
      <c r="AZ1735" s="1" t="s">
        <v>96</v>
      </c>
      <c r="BA1735" s="1" t="s">
        <v>5242</v>
      </c>
      <c r="BC1735" s="43"/>
      <c r="BF1735" s="43" t="s">
        <v>4596</v>
      </c>
      <c r="BG1735" s="43" t="s">
        <v>93</v>
      </c>
      <c r="BH1735" s="7" t="s">
        <v>97</v>
      </c>
      <c r="BJ1735" s="7" t="s">
        <v>98</v>
      </c>
      <c r="BK1735" s="7" t="s">
        <v>99</v>
      </c>
      <c r="BL1735" s="7" t="s">
        <v>4597</v>
      </c>
      <c r="BM1735" s="7" t="s">
        <v>4598</v>
      </c>
      <c r="BS1735" s="12" t="s">
        <v>259</v>
      </c>
      <c r="BU1735" s="43">
        <v>1</v>
      </c>
      <c r="BW1735" s="43" t="s">
        <v>103</v>
      </c>
    </row>
    <row r="1736" spans="3:75" x14ac:dyDescent="0.35">
      <c r="C1736" s="43" t="str">
        <f t="shared" si="27"/>
        <v>IARA:BDT-11:2022: 1735</v>
      </c>
      <c r="D1736" s="43">
        <v>1735</v>
      </c>
      <c r="E1736" s="43" t="s">
        <v>5237</v>
      </c>
      <c r="F1736" s="1" t="s">
        <v>73</v>
      </c>
      <c r="G1736" s="43" t="s">
        <v>5250</v>
      </c>
      <c r="H1736" s="2">
        <v>44876</v>
      </c>
      <c r="J1736" s="12">
        <f>YEAR(H1736)</f>
        <v>2022</v>
      </c>
      <c r="K1736" s="12">
        <f>MONTH(H1736)</f>
        <v>11</v>
      </c>
      <c r="L1736" s="12">
        <f>DAY(H1736)</f>
        <v>11</v>
      </c>
      <c r="M1736" s="13"/>
      <c r="P1736" s="12" t="s">
        <v>75</v>
      </c>
      <c r="Q1736" s="12" t="str">
        <f>CONCATENATE(X1736," ",Y1736)</f>
        <v>Sturnus vulgaris</v>
      </c>
      <c r="R1736" s="14" t="str">
        <f>CONCATENATE(S1736,", ",T1736,", ",U1736,", ",V1736,", ",W1736,", ",X1736,", ",Y1736)</f>
        <v>Animalia, Chordata, Aves, Passeriformes, Sturnidae, Sturnus, vulgaris</v>
      </c>
      <c r="S1736" s="6" t="s">
        <v>76</v>
      </c>
      <c r="T1736" s="6" t="s">
        <v>77</v>
      </c>
      <c r="U1736" s="6" t="s">
        <v>78</v>
      </c>
      <c r="V1736" s="12" t="s">
        <v>79</v>
      </c>
      <c r="W1736" s="12" t="s">
        <v>112</v>
      </c>
      <c r="X1736" s="12" t="s">
        <v>113</v>
      </c>
      <c r="Y1736" s="12" t="s">
        <v>114</v>
      </c>
      <c r="AA1736" s="12" t="s">
        <v>83</v>
      </c>
      <c r="AB1736" s="6" t="s">
        <v>84</v>
      </c>
      <c r="AC1736" s="12" t="s">
        <v>115</v>
      </c>
      <c r="AD1736" s="12" t="s">
        <v>259</v>
      </c>
      <c r="AE1736" s="2">
        <v>44876</v>
      </c>
      <c r="AF1736" s="43" t="s">
        <v>87</v>
      </c>
      <c r="AG1736" s="7" t="s">
        <v>116</v>
      </c>
      <c r="AH1736" s="43">
        <v>48.1119569754403</v>
      </c>
      <c r="AI1736" s="43">
        <v>-1.7057631930702899</v>
      </c>
      <c r="AL1736" s="43">
        <v>10</v>
      </c>
      <c r="AN1736" s="46" t="s">
        <v>5240</v>
      </c>
      <c r="AO1736" s="5" t="s">
        <v>89</v>
      </c>
      <c r="AP1736" s="12" t="s">
        <v>259</v>
      </c>
      <c r="AR1736" s="7" t="s">
        <v>90</v>
      </c>
      <c r="AT1736" s="4" t="str">
        <f>CONCATENATE(AU1736,", ",AV1736,", ",AW1736,", ",AX1736,", ",AY1736,", ",AZ1736,", ",BA1736)</f>
        <v>Europe, France, FR, Bretagne, Ille-et-Vilaine, Rennes, Campus Institut Agro Rennes</v>
      </c>
      <c r="AU1736" s="1" t="s">
        <v>91</v>
      </c>
      <c r="AV1736" s="1" t="s">
        <v>92</v>
      </c>
      <c r="AW1736" s="1" t="s">
        <v>93</v>
      </c>
      <c r="AX1736" s="1" t="s">
        <v>94</v>
      </c>
      <c r="AY1736" s="1" t="s">
        <v>95</v>
      </c>
      <c r="AZ1736" s="1" t="s">
        <v>96</v>
      </c>
      <c r="BA1736" s="1" t="s">
        <v>5242</v>
      </c>
      <c r="BC1736" s="43"/>
      <c r="BF1736" s="43" t="s">
        <v>4596</v>
      </c>
      <c r="BG1736" s="43" t="s">
        <v>93</v>
      </c>
      <c r="BH1736" s="7" t="s">
        <v>97</v>
      </c>
      <c r="BJ1736" s="7" t="s">
        <v>98</v>
      </c>
      <c r="BK1736" s="7" t="s">
        <v>99</v>
      </c>
      <c r="BL1736" s="7" t="s">
        <v>4597</v>
      </c>
      <c r="BM1736" s="7" t="s">
        <v>4598</v>
      </c>
      <c r="BS1736" s="12" t="s">
        <v>259</v>
      </c>
      <c r="BU1736" s="43">
        <v>1</v>
      </c>
      <c r="BW1736" s="43" t="s">
        <v>103</v>
      </c>
    </row>
    <row r="1737" spans="3:75" x14ac:dyDescent="0.35">
      <c r="C1737" s="43" t="str">
        <f t="shared" si="27"/>
        <v>IARA:BDT-11:2022: 1736</v>
      </c>
      <c r="D1737" s="43">
        <v>1736</v>
      </c>
      <c r="E1737" s="43" t="s">
        <v>5237</v>
      </c>
      <c r="F1737" s="1" t="s">
        <v>73</v>
      </c>
      <c r="G1737" s="43" t="s">
        <v>5250</v>
      </c>
      <c r="H1737" s="2">
        <v>44876</v>
      </c>
      <c r="J1737" s="12">
        <f>YEAR(H1737)</f>
        <v>2022</v>
      </c>
      <c r="K1737" s="12">
        <f>MONTH(H1737)</f>
        <v>11</v>
      </c>
      <c r="L1737" s="12">
        <f>DAY(H1737)</f>
        <v>11</v>
      </c>
      <c r="M1737" s="13"/>
      <c r="P1737" s="12" t="s">
        <v>75</v>
      </c>
      <c r="Q1737" s="12" t="str">
        <f>CONCATENATE(X1737," ",Y1737)</f>
        <v>Sturnus vulgaris</v>
      </c>
      <c r="R1737" s="14" t="str">
        <f>CONCATENATE(S1737,", ",T1737,", ",U1737,", ",V1737,", ",W1737,", ",X1737,", ",Y1737)</f>
        <v>Animalia, Chordata, Aves, Passeriformes, Sturnidae, Sturnus, vulgaris</v>
      </c>
      <c r="S1737" s="6" t="s">
        <v>76</v>
      </c>
      <c r="T1737" s="6" t="s">
        <v>77</v>
      </c>
      <c r="U1737" s="6" t="s">
        <v>78</v>
      </c>
      <c r="V1737" s="12" t="s">
        <v>79</v>
      </c>
      <c r="W1737" s="12" t="s">
        <v>112</v>
      </c>
      <c r="X1737" s="12" t="s">
        <v>113</v>
      </c>
      <c r="Y1737" s="12" t="s">
        <v>114</v>
      </c>
      <c r="AA1737" s="12" t="s">
        <v>83</v>
      </c>
      <c r="AB1737" s="6" t="s">
        <v>84</v>
      </c>
      <c r="AC1737" s="12" t="s">
        <v>115</v>
      </c>
      <c r="AD1737" s="12" t="s">
        <v>259</v>
      </c>
      <c r="AE1737" s="2">
        <v>44876</v>
      </c>
      <c r="AF1737" s="43" t="s">
        <v>87</v>
      </c>
      <c r="AG1737" s="7" t="s">
        <v>116</v>
      </c>
      <c r="AH1737" s="43">
        <v>48.1119290366576</v>
      </c>
      <c r="AI1737" s="43">
        <v>-1.7056807526758</v>
      </c>
      <c r="AL1737" s="43">
        <v>10</v>
      </c>
      <c r="AN1737" s="46" t="s">
        <v>5240</v>
      </c>
      <c r="AO1737" s="5" t="s">
        <v>89</v>
      </c>
      <c r="AP1737" s="12" t="s">
        <v>259</v>
      </c>
      <c r="AR1737" s="7" t="s">
        <v>90</v>
      </c>
      <c r="AT1737" s="4" t="str">
        <f>CONCATENATE(AU1737,", ",AV1737,", ",AW1737,", ",AX1737,", ",AY1737,", ",AZ1737,", ",BA1737)</f>
        <v>Europe, France, FR, Bretagne, Ille-et-Vilaine, Rennes, Campus Institut Agro Rennes</v>
      </c>
      <c r="AU1737" s="1" t="s">
        <v>91</v>
      </c>
      <c r="AV1737" s="1" t="s">
        <v>92</v>
      </c>
      <c r="AW1737" s="1" t="s">
        <v>93</v>
      </c>
      <c r="AX1737" s="1" t="s">
        <v>94</v>
      </c>
      <c r="AY1737" s="1" t="s">
        <v>95</v>
      </c>
      <c r="AZ1737" s="1" t="s">
        <v>96</v>
      </c>
      <c r="BA1737" s="1" t="s">
        <v>5242</v>
      </c>
      <c r="BC1737" s="43"/>
      <c r="BF1737" s="43" t="s">
        <v>4596</v>
      </c>
      <c r="BG1737" s="43" t="s">
        <v>93</v>
      </c>
      <c r="BH1737" s="7" t="s">
        <v>97</v>
      </c>
      <c r="BJ1737" s="7" t="s">
        <v>98</v>
      </c>
      <c r="BK1737" s="7" t="s">
        <v>99</v>
      </c>
      <c r="BL1737" s="7" t="s">
        <v>4597</v>
      </c>
      <c r="BM1737" s="7" t="s">
        <v>4598</v>
      </c>
      <c r="BS1737" s="12" t="s">
        <v>259</v>
      </c>
      <c r="BU1737" s="43">
        <v>1</v>
      </c>
      <c r="BW1737" s="43" t="s">
        <v>103</v>
      </c>
    </row>
    <row r="1738" spans="3:75" x14ac:dyDescent="0.35">
      <c r="C1738" s="43" t="str">
        <f t="shared" si="27"/>
        <v>IARA:BDT-11:2022: 1737</v>
      </c>
      <c r="D1738" s="43">
        <v>1737</v>
      </c>
      <c r="E1738" s="43" t="s">
        <v>5237</v>
      </c>
      <c r="F1738" s="1" t="s">
        <v>73</v>
      </c>
      <c r="G1738" s="43" t="s">
        <v>5250</v>
      </c>
      <c r="H1738" s="2">
        <v>44876</v>
      </c>
      <c r="J1738" s="12">
        <f>YEAR(H1738)</f>
        <v>2022</v>
      </c>
      <c r="K1738" s="12">
        <f>MONTH(H1738)</f>
        <v>11</v>
      </c>
      <c r="L1738" s="12">
        <f>DAY(H1738)</f>
        <v>11</v>
      </c>
      <c r="M1738" s="13"/>
      <c r="P1738" s="12" t="s">
        <v>75</v>
      </c>
      <c r="Q1738" s="12" t="str">
        <f>CONCATENATE(X1738," ",Y1738)</f>
        <v>Sturnus vulgaris</v>
      </c>
      <c r="R1738" s="14" t="str">
        <f>CONCATENATE(S1738,", ",T1738,", ",U1738,", ",V1738,", ",W1738,", ",X1738,", ",Y1738)</f>
        <v>Animalia, Chordata, Aves, Passeriformes, Sturnidae, Sturnus, vulgaris</v>
      </c>
      <c r="S1738" s="6" t="s">
        <v>76</v>
      </c>
      <c r="T1738" s="6" t="s">
        <v>77</v>
      </c>
      <c r="U1738" s="6" t="s">
        <v>78</v>
      </c>
      <c r="V1738" s="6" t="s">
        <v>79</v>
      </c>
      <c r="W1738" s="6" t="s">
        <v>112</v>
      </c>
      <c r="X1738" s="6" t="s">
        <v>113</v>
      </c>
      <c r="Y1738" s="6" t="s">
        <v>114</v>
      </c>
      <c r="Z1738" s="6"/>
      <c r="AA1738" s="12" t="s">
        <v>83</v>
      </c>
      <c r="AB1738" s="6" t="s">
        <v>84</v>
      </c>
      <c r="AC1738" s="12" t="s">
        <v>115</v>
      </c>
      <c r="AD1738" s="12" t="s">
        <v>259</v>
      </c>
      <c r="AE1738" s="2">
        <v>44876</v>
      </c>
      <c r="AF1738" s="43" t="s">
        <v>87</v>
      </c>
      <c r="AG1738" s="7" t="s">
        <v>116</v>
      </c>
      <c r="AH1738" s="43">
        <v>48.111953855797999</v>
      </c>
      <c r="AI1738" s="43">
        <v>-1.70572960211575</v>
      </c>
      <c r="AL1738" s="43">
        <v>10</v>
      </c>
      <c r="AN1738" s="46" t="s">
        <v>5240</v>
      </c>
      <c r="AO1738" s="5" t="s">
        <v>89</v>
      </c>
      <c r="AP1738" s="12" t="s">
        <v>259</v>
      </c>
      <c r="AR1738" s="7" t="s">
        <v>90</v>
      </c>
      <c r="AT1738" s="4" t="str">
        <f>CONCATENATE(AU1738,", ",AV1738,", ",AW1738,", ",AX1738,", ",AY1738,", ",AZ1738,", ",BA1738)</f>
        <v>Europe, France, FR, Bretagne, Ille-et-Vilaine, Rennes, Campus Institut Agro Rennes</v>
      </c>
      <c r="AU1738" s="1" t="s">
        <v>91</v>
      </c>
      <c r="AV1738" s="1" t="s">
        <v>92</v>
      </c>
      <c r="AW1738" s="1" t="s">
        <v>93</v>
      </c>
      <c r="AX1738" s="1" t="s">
        <v>94</v>
      </c>
      <c r="AY1738" s="1" t="s">
        <v>95</v>
      </c>
      <c r="AZ1738" s="1" t="s">
        <v>96</v>
      </c>
      <c r="BA1738" s="1" t="s">
        <v>5242</v>
      </c>
      <c r="BC1738" s="43"/>
      <c r="BF1738" s="43" t="s">
        <v>4596</v>
      </c>
      <c r="BG1738" s="43" t="s">
        <v>93</v>
      </c>
      <c r="BH1738" s="7" t="s">
        <v>97</v>
      </c>
      <c r="BJ1738" s="7" t="s">
        <v>98</v>
      </c>
      <c r="BK1738" s="7" t="s">
        <v>99</v>
      </c>
      <c r="BL1738" s="7" t="s">
        <v>4597</v>
      </c>
      <c r="BM1738" s="7" t="s">
        <v>4598</v>
      </c>
      <c r="BS1738" s="12" t="s">
        <v>259</v>
      </c>
      <c r="BU1738" s="43">
        <v>1</v>
      </c>
      <c r="BW1738" s="43" t="s">
        <v>103</v>
      </c>
    </row>
    <row r="1739" spans="3:75" x14ac:dyDescent="0.35">
      <c r="C1739" s="43" t="str">
        <f t="shared" si="27"/>
        <v>IARA:BDT-11:2022: 1738</v>
      </c>
      <c r="D1739" s="43">
        <v>1738</v>
      </c>
      <c r="E1739" s="43" t="s">
        <v>5237</v>
      </c>
      <c r="F1739" s="1" t="s">
        <v>73</v>
      </c>
      <c r="G1739" s="43" t="s">
        <v>5250</v>
      </c>
      <c r="H1739" s="2">
        <v>44876</v>
      </c>
      <c r="J1739" s="12">
        <f>YEAR(H1739)</f>
        <v>2022</v>
      </c>
      <c r="K1739" s="12">
        <f>MONTH(H1739)</f>
        <v>11</v>
      </c>
      <c r="L1739" s="12">
        <f>DAY(H1739)</f>
        <v>11</v>
      </c>
      <c r="M1739" s="13"/>
      <c r="P1739" s="12" t="s">
        <v>75</v>
      </c>
      <c r="Q1739" s="12" t="str">
        <f>CONCATENATE(X1739," ",Y1739)</f>
        <v>Aegithalos caudatus</v>
      </c>
      <c r="R1739" s="14" t="str">
        <f>CONCATENATE(S1739,", ",T1739,", ",U1739,", ",V1739,", ",W1739,", ",X1739,", ",Y1739)</f>
        <v>Animalia, Chordata, Aves, Passeriformes, Aegithalidae, Aegithalos, caudatus</v>
      </c>
      <c r="S1739" s="6" t="s">
        <v>76</v>
      </c>
      <c r="T1739" s="6" t="s">
        <v>77</v>
      </c>
      <c r="U1739" s="6" t="s">
        <v>78</v>
      </c>
      <c r="V1739" s="6" t="s">
        <v>79</v>
      </c>
      <c r="W1739" s="6" t="s">
        <v>340</v>
      </c>
      <c r="X1739" s="6" t="s">
        <v>341</v>
      </c>
      <c r="Y1739" s="6" t="s">
        <v>342</v>
      </c>
      <c r="Z1739" s="6"/>
      <c r="AA1739" s="12" t="s">
        <v>83</v>
      </c>
      <c r="AB1739" s="6" t="s">
        <v>84</v>
      </c>
      <c r="AC1739" s="12" t="s">
        <v>271</v>
      </c>
      <c r="AD1739" s="12" t="s">
        <v>259</v>
      </c>
      <c r="AE1739" s="2">
        <v>44876</v>
      </c>
      <c r="AF1739" s="43" t="s">
        <v>87</v>
      </c>
      <c r="AG1739" s="7" t="s">
        <v>339</v>
      </c>
      <c r="AH1739" s="43">
        <v>48.111851204965099</v>
      </c>
      <c r="AI1739" s="43">
        <v>-1.7059536471269099</v>
      </c>
      <c r="AL1739" s="43">
        <v>10</v>
      </c>
      <c r="AN1739" s="46" t="s">
        <v>5240</v>
      </c>
      <c r="AO1739" s="5" t="s">
        <v>89</v>
      </c>
      <c r="AP1739" s="12" t="s">
        <v>259</v>
      </c>
      <c r="AR1739" s="7" t="s">
        <v>90</v>
      </c>
      <c r="AT1739" s="4" t="str">
        <f>CONCATENATE(AU1739,", ",AV1739,", ",AW1739,", ",AX1739,", ",AY1739,", ",AZ1739,", ",BA1739)</f>
        <v>Europe, France, FR, Bretagne, Ille-et-Vilaine, Rennes, Campus Institut Agro Rennes</v>
      </c>
      <c r="AU1739" s="1" t="s">
        <v>91</v>
      </c>
      <c r="AV1739" s="1" t="s">
        <v>92</v>
      </c>
      <c r="AW1739" s="1" t="s">
        <v>93</v>
      </c>
      <c r="AX1739" s="1" t="s">
        <v>94</v>
      </c>
      <c r="AY1739" s="1" t="s">
        <v>95</v>
      </c>
      <c r="AZ1739" s="1" t="s">
        <v>96</v>
      </c>
      <c r="BA1739" s="1" t="s">
        <v>5242</v>
      </c>
      <c r="BC1739" s="43"/>
      <c r="BF1739" s="43" t="s">
        <v>4596</v>
      </c>
      <c r="BG1739" s="43" t="s">
        <v>93</v>
      </c>
      <c r="BH1739" s="7" t="s">
        <v>97</v>
      </c>
      <c r="BJ1739" s="7" t="s">
        <v>98</v>
      </c>
      <c r="BK1739" s="7" t="s">
        <v>99</v>
      </c>
      <c r="BL1739" s="7" t="s">
        <v>4597</v>
      </c>
      <c r="BM1739" s="7" t="s">
        <v>4598</v>
      </c>
      <c r="BS1739" s="12" t="s">
        <v>259</v>
      </c>
      <c r="BU1739" s="43">
        <v>1</v>
      </c>
      <c r="BW1739" s="43" t="s">
        <v>103</v>
      </c>
    </row>
    <row r="1740" spans="3:75" x14ac:dyDescent="0.35">
      <c r="C1740" s="43" t="str">
        <f t="shared" si="27"/>
        <v>IARA:BDT-11:2022: 1739</v>
      </c>
      <c r="D1740" s="43">
        <v>1739</v>
      </c>
      <c r="E1740" s="43" t="s">
        <v>5237</v>
      </c>
      <c r="F1740" s="1" t="s">
        <v>73</v>
      </c>
      <c r="G1740" s="43" t="s">
        <v>5250</v>
      </c>
      <c r="H1740" s="2">
        <v>44876</v>
      </c>
      <c r="J1740" s="12">
        <f>YEAR(H1740)</f>
        <v>2022</v>
      </c>
      <c r="K1740" s="12">
        <f>MONTH(H1740)</f>
        <v>11</v>
      </c>
      <c r="L1740" s="12">
        <f>DAY(H1740)</f>
        <v>11</v>
      </c>
      <c r="M1740" s="13"/>
      <c r="P1740" s="12" t="s">
        <v>75</v>
      </c>
      <c r="Q1740" s="12" t="str">
        <f>CONCATENATE(X1740," ",Y1740)</f>
        <v>Aegithalos caudatus</v>
      </c>
      <c r="R1740" s="14" t="str">
        <f>CONCATENATE(S1740,", ",T1740,", ",U1740,", ",V1740,", ",W1740,", ",X1740,", ",Y1740)</f>
        <v>Animalia, Chordata, Aves, Passeriformes, Aegithalidae, Aegithalos, caudatus</v>
      </c>
      <c r="S1740" s="6" t="s">
        <v>76</v>
      </c>
      <c r="T1740" s="6" t="s">
        <v>77</v>
      </c>
      <c r="U1740" s="6" t="s">
        <v>78</v>
      </c>
      <c r="V1740" s="6" t="s">
        <v>79</v>
      </c>
      <c r="W1740" s="6" t="s">
        <v>340</v>
      </c>
      <c r="X1740" s="6" t="s">
        <v>341</v>
      </c>
      <c r="Y1740" s="6" t="s">
        <v>342</v>
      </c>
      <c r="Z1740" s="6"/>
      <c r="AA1740" s="12" t="s">
        <v>83</v>
      </c>
      <c r="AB1740" s="6" t="s">
        <v>84</v>
      </c>
      <c r="AC1740" s="12" t="s">
        <v>271</v>
      </c>
      <c r="AD1740" s="12" t="s">
        <v>259</v>
      </c>
      <c r="AE1740" s="2">
        <v>44876</v>
      </c>
      <c r="AF1740" s="43" t="s">
        <v>87</v>
      </c>
      <c r="AG1740" s="7" t="s">
        <v>339</v>
      </c>
      <c r="AH1740" s="43">
        <v>48.111886773002901</v>
      </c>
      <c r="AI1740" s="43">
        <v>-1.7059568161941101</v>
      </c>
      <c r="AL1740" s="43">
        <v>10</v>
      </c>
      <c r="AN1740" s="46" t="s">
        <v>5240</v>
      </c>
      <c r="AO1740" s="5" t="s">
        <v>89</v>
      </c>
      <c r="AP1740" s="12" t="s">
        <v>259</v>
      </c>
      <c r="AR1740" s="7" t="s">
        <v>90</v>
      </c>
      <c r="AT1740" s="4" t="str">
        <f>CONCATENATE(AU1740,", ",AV1740,", ",AW1740,", ",AX1740,", ",AY1740,", ",AZ1740,", ",BA1740)</f>
        <v>Europe, France, FR, Bretagne, Ille-et-Vilaine, Rennes, Campus Institut Agro Rennes</v>
      </c>
      <c r="AU1740" s="1" t="s">
        <v>91</v>
      </c>
      <c r="AV1740" s="1" t="s">
        <v>92</v>
      </c>
      <c r="AW1740" s="1" t="s">
        <v>93</v>
      </c>
      <c r="AX1740" s="1" t="s">
        <v>94</v>
      </c>
      <c r="AY1740" s="1" t="s">
        <v>95</v>
      </c>
      <c r="AZ1740" s="1" t="s">
        <v>96</v>
      </c>
      <c r="BA1740" s="1" t="s">
        <v>5242</v>
      </c>
      <c r="BC1740" s="43"/>
      <c r="BF1740" s="43" t="s">
        <v>4596</v>
      </c>
      <c r="BG1740" s="43" t="s">
        <v>93</v>
      </c>
      <c r="BH1740" s="7" t="s">
        <v>97</v>
      </c>
      <c r="BJ1740" s="7" t="s">
        <v>98</v>
      </c>
      <c r="BK1740" s="7" t="s">
        <v>99</v>
      </c>
      <c r="BL1740" s="7" t="s">
        <v>4597</v>
      </c>
      <c r="BM1740" s="7" t="s">
        <v>4598</v>
      </c>
      <c r="BS1740" s="12" t="s">
        <v>259</v>
      </c>
      <c r="BU1740" s="43">
        <v>1</v>
      </c>
      <c r="BW1740" s="43" t="s">
        <v>103</v>
      </c>
    </row>
    <row r="1741" spans="3:75" x14ac:dyDescent="0.35">
      <c r="C1741" s="43" t="str">
        <f t="shared" si="27"/>
        <v>IARA:BDT-11:2022: 1740</v>
      </c>
      <c r="D1741" s="43">
        <v>1740</v>
      </c>
      <c r="E1741" s="43" t="s">
        <v>5237</v>
      </c>
      <c r="F1741" s="1" t="s">
        <v>73</v>
      </c>
      <c r="G1741" s="43" t="s">
        <v>5250</v>
      </c>
      <c r="H1741" s="2">
        <v>44876</v>
      </c>
      <c r="J1741" s="12">
        <f>YEAR(H1741)</f>
        <v>2022</v>
      </c>
      <c r="K1741" s="12">
        <f>MONTH(H1741)</f>
        <v>11</v>
      </c>
      <c r="L1741" s="12">
        <f>DAY(H1741)</f>
        <v>11</v>
      </c>
      <c r="M1741" s="13"/>
      <c r="P1741" s="12" t="s">
        <v>75</v>
      </c>
      <c r="Q1741" s="12" t="str">
        <f>CONCATENATE(X1741," ",Y1741)</f>
        <v>Aegithalos caudatus</v>
      </c>
      <c r="R1741" s="14" t="str">
        <f>CONCATENATE(S1741,", ",T1741,", ",U1741,", ",V1741,", ",W1741,", ",X1741,", ",Y1741)</f>
        <v>Animalia, Chordata, Aves, Passeriformes, Aegithalidae, Aegithalos, caudatus</v>
      </c>
      <c r="S1741" s="6" t="s">
        <v>76</v>
      </c>
      <c r="T1741" s="6" t="s">
        <v>77</v>
      </c>
      <c r="U1741" s="6" t="s">
        <v>78</v>
      </c>
      <c r="V1741" s="6" t="s">
        <v>79</v>
      </c>
      <c r="W1741" s="6" t="s">
        <v>340</v>
      </c>
      <c r="X1741" s="6" t="s">
        <v>341</v>
      </c>
      <c r="Y1741" s="6" t="s">
        <v>342</v>
      </c>
      <c r="Z1741" s="6"/>
      <c r="AA1741" s="12" t="s">
        <v>83</v>
      </c>
      <c r="AB1741" s="6" t="s">
        <v>84</v>
      </c>
      <c r="AC1741" s="12" t="s">
        <v>271</v>
      </c>
      <c r="AD1741" s="12" t="s">
        <v>259</v>
      </c>
      <c r="AE1741" s="2">
        <v>44876</v>
      </c>
      <c r="AF1741" s="43" t="s">
        <v>87</v>
      </c>
      <c r="AG1741" s="7" t="s">
        <v>339</v>
      </c>
      <c r="AH1741" s="43">
        <v>48.111861423391503</v>
      </c>
      <c r="AI1741" s="43">
        <v>-1.70592124461948</v>
      </c>
      <c r="AL1741" s="43">
        <v>10</v>
      </c>
      <c r="AN1741" s="46" t="s">
        <v>5240</v>
      </c>
      <c r="AO1741" s="5" t="s">
        <v>89</v>
      </c>
      <c r="AP1741" s="12" t="s">
        <v>259</v>
      </c>
      <c r="AR1741" s="7" t="s">
        <v>90</v>
      </c>
      <c r="AT1741" s="4" t="str">
        <f>CONCATENATE(AU1741,", ",AV1741,", ",AW1741,", ",AX1741,", ",AY1741,", ",AZ1741,", ",BA1741)</f>
        <v>Europe, France, FR, Bretagne, Ille-et-Vilaine, Rennes, Campus Institut Agro Rennes</v>
      </c>
      <c r="AU1741" s="1" t="s">
        <v>91</v>
      </c>
      <c r="AV1741" s="1" t="s">
        <v>92</v>
      </c>
      <c r="AW1741" s="1" t="s">
        <v>93</v>
      </c>
      <c r="AX1741" s="1" t="s">
        <v>94</v>
      </c>
      <c r="AY1741" s="1" t="s">
        <v>95</v>
      </c>
      <c r="AZ1741" s="1" t="s">
        <v>96</v>
      </c>
      <c r="BA1741" s="1" t="s">
        <v>5242</v>
      </c>
      <c r="BC1741" s="43"/>
      <c r="BF1741" s="43" t="s">
        <v>4596</v>
      </c>
      <c r="BG1741" s="43" t="s">
        <v>93</v>
      </c>
      <c r="BH1741" s="7" t="s">
        <v>97</v>
      </c>
      <c r="BJ1741" s="7" t="s">
        <v>98</v>
      </c>
      <c r="BK1741" s="7" t="s">
        <v>99</v>
      </c>
      <c r="BL1741" s="7" t="s">
        <v>4597</v>
      </c>
      <c r="BM1741" s="7" t="s">
        <v>4598</v>
      </c>
      <c r="BS1741" s="12" t="s">
        <v>259</v>
      </c>
      <c r="BU1741" s="43">
        <v>1</v>
      </c>
      <c r="BW1741" s="43" t="s">
        <v>103</v>
      </c>
    </row>
    <row r="1742" spans="3:75" x14ac:dyDescent="0.35">
      <c r="C1742" s="43" t="str">
        <f t="shared" si="27"/>
        <v>IARA:BDT-11:2022: 1741</v>
      </c>
      <c r="D1742" s="43">
        <v>1741</v>
      </c>
      <c r="E1742" s="43" t="s">
        <v>5237</v>
      </c>
      <c r="F1742" s="1" t="s">
        <v>73</v>
      </c>
      <c r="G1742" s="43" t="s">
        <v>5250</v>
      </c>
      <c r="H1742" s="2">
        <v>44876</v>
      </c>
      <c r="J1742" s="12">
        <f>YEAR(H1742)</f>
        <v>2022</v>
      </c>
      <c r="K1742" s="12">
        <f>MONTH(H1742)</f>
        <v>11</v>
      </c>
      <c r="L1742" s="12">
        <f>DAY(H1742)</f>
        <v>11</v>
      </c>
      <c r="M1742" s="13"/>
      <c r="P1742" s="12" t="s">
        <v>75</v>
      </c>
      <c r="Q1742" s="12" t="str">
        <f>CONCATENATE(X1742," ",Y1742)</f>
        <v>Aegithalos caudatus</v>
      </c>
      <c r="R1742" s="14" t="str">
        <f>CONCATENATE(S1742,", ",T1742,", ",U1742,", ",V1742,", ",W1742,", ",X1742,", ",Y1742)</f>
        <v>Animalia, Chordata, Aves, Passeriformes, Aegithalidae, Aegithalos, caudatus</v>
      </c>
      <c r="S1742" s="6" t="s">
        <v>76</v>
      </c>
      <c r="T1742" s="6" t="s">
        <v>77</v>
      </c>
      <c r="U1742" s="6" t="s">
        <v>78</v>
      </c>
      <c r="V1742" s="6" t="s">
        <v>79</v>
      </c>
      <c r="W1742" s="6" t="s">
        <v>340</v>
      </c>
      <c r="X1742" s="6" t="s">
        <v>341</v>
      </c>
      <c r="Y1742" s="6" t="s">
        <v>342</v>
      </c>
      <c r="Z1742" s="6"/>
      <c r="AA1742" s="12" t="s">
        <v>83</v>
      </c>
      <c r="AB1742" s="6" t="s">
        <v>84</v>
      </c>
      <c r="AC1742" s="12" t="s">
        <v>271</v>
      </c>
      <c r="AD1742" s="12" t="s">
        <v>259</v>
      </c>
      <c r="AE1742" s="2">
        <v>44876</v>
      </c>
      <c r="AF1742" s="43" t="s">
        <v>87</v>
      </c>
      <c r="AG1742" s="7" t="s">
        <v>339</v>
      </c>
      <c r="AH1742" s="43">
        <v>48.111879207410801</v>
      </c>
      <c r="AI1742" s="43">
        <v>-1.7059228291419599</v>
      </c>
      <c r="AL1742" s="43">
        <v>10</v>
      </c>
      <c r="AN1742" s="46" t="s">
        <v>5240</v>
      </c>
      <c r="AO1742" s="5" t="s">
        <v>89</v>
      </c>
      <c r="AP1742" s="12" t="s">
        <v>259</v>
      </c>
      <c r="AR1742" s="7" t="s">
        <v>90</v>
      </c>
      <c r="AT1742" s="4" t="str">
        <f>CONCATENATE(AU1742,", ",AV1742,", ",AW1742,", ",AX1742,", ",AY1742,", ",AZ1742,", ",BA1742)</f>
        <v>Europe, France, FR, Bretagne, Ille-et-Vilaine, Rennes, Campus Institut Agro Rennes</v>
      </c>
      <c r="AU1742" s="1" t="s">
        <v>91</v>
      </c>
      <c r="AV1742" s="1" t="s">
        <v>92</v>
      </c>
      <c r="AW1742" s="1" t="s">
        <v>93</v>
      </c>
      <c r="AX1742" s="1" t="s">
        <v>94</v>
      </c>
      <c r="AY1742" s="1" t="s">
        <v>95</v>
      </c>
      <c r="AZ1742" s="1" t="s">
        <v>96</v>
      </c>
      <c r="BA1742" s="1" t="s">
        <v>5242</v>
      </c>
      <c r="BC1742" s="43"/>
      <c r="BF1742" s="43" t="s">
        <v>4596</v>
      </c>
      <c r="BG1742" s="43" t="s">
        <v>93</v>
      </c>
      <c r="BH1742" s="7" t="s">
        <v>97</v>
      </c>
      <c r="BJ1742" s="7" t="s">
        <v>98</v>
      </c>
      <c r="BK1742" s="7" t="s">
        <v>99</v>
      </c>
      <c r="BL1742" s="7" t="s">
        <v>4597</v>
      </c>
      <c r="BM1742" s="7" t="s">
        <v>4598</v>
      </c>
      <c r="BS1742" s="12" t="s">
        <v>259</v>
      </c>
      <c r="BU1742" s="43">
        <v>1</v>
      </c>
      <c r="BW1742" s="43" t="s">
        <v>103</v>
      </c>
    </row>
    <row r="1743" spans="3:75" x14ac:dyDescent="0.35">
      <c r="C1743" s="43" t="str">
        <f t="shared" si="27"/>
        <v>IARA:BDT-11:2022: 1742</v>
      </c>
      <c r="D1743" s="43">
        <v>1742</v>
      </c>
      <c r="E1743" s="43" t="s">
        <v>5237</v>
      </c>
      <c r="F1743" s="1" t="s">
        <v>73</v>
      </c>
      <c r="G1743" s="43" t="s">
        <v>5250</v>
      </c>
      <c r="H1743" s="2">
        <v>44876</v>
      </c>
      <c r="J1743" s="12">
        <f>YEAR(H1743)</f>
        <v>2022</v>
      </c>
      <c r="K1743" s="12">
        <f>MONTH(H1743)</f>
        <v>11</v>
      </c>
      <c r="L1743" s="12">
        <f>DAY(H1743)</f>
        <v>11</v>
      </c>
      <c r="M1743" s="13"/>
      <c r="P1743" s="12" t="s">
        <v>75</v>
      </c>
      <c r="Q1743" s="12" t="str">
        <f>CONCATENATE(X1743," ",Y1743)</f>
        <v>Aegithalos caudatus</v>
      </c>
      <c r="R1743" s="14" t="str">
        <f>CONCATENATE(S1743,", ",T1743,", ",U1743,", ",V1743,", ",W1743,", ",X1743,", ",Y1743)</f>
        <v>Animalia, Chordata, Aves, Passeriformes, Aegithalidae, Aegithalos, caudatus</v>
      </c>
      <c r="S1743" s="6" t="s">
        <v>76</v>
      </c>
      <c r="T1743" s="6" t="s">
        <v>77</v>
      </c>
      <c r="U1743" s="6" t="s">
        <v>78</v>
      </c>
      <c r="V1743" s="6" t="s">
        <v>79</v>
      </c>
      <c r="W1743" s="6" t="s">
        <v>340</v>
      </c>
      <c r="X1743" s="6" t="s">
        <v>341</v>
      </c>
      <c r="Y1743" s="6" t="s">
        <v>342</v>
      </c>
      <c r="Z1743" s="6"/>
      <c r="AA1743" s="12" t="s">
        <v>83</v>
      </c>
      <c r="AB1743" s="6" t="s">
        <v>84</v>
      </c>
      <c r="AC1743" s="12" t="s">
        <v>271</v>
      </c>
      <c r="AD1743" s="12" t="s">
        <v>259</v>
      </c>
      <c r="AE1743" s="2">
        <v>44876</v>
      </c>
      <c r="AF1743" s="43" t="s">
        <v>87</v>
      </c>
      <c r="AG1743" s="7" t="s">
        <v>339</v>
      </c>
      <c r="AH1743" s="43">
        <v>48.111901967999103</v>
      </c>
      <c r="AI1743" s="43">
        <v>-1.7059115318765401</v>
      </c>
      <c r="AL1743" s="43">
        <v>10</v>
      </c>
      <c r="AN1743" s="46" t="s">
        <v>5240</v>
      </c>
      <c r="AO1743" s="5" t="s">
        <v>89</v>
      </c>
      <c r="AP1743" s="12" t="s">
        <v>259</v>
      </c>
      <c r="AR1743" s="7" t="s">
        <v>90</v>
      </c>
      <c r="AT1743" s="4" t="str">
        <f>CONCATENATE(AU1743,", ",AV1743,", ",AW1743,", ",AX1743,", ",AY1743,", ",AZ1743,", ",BA1743)</f>
        <v>Europe, France, FR, Bretagne, Ille-et-Vilaine, Rennes, Campus Institut Agro Rennes</v>
      </c>
      <c r="AU1743" s="1" t="s">
        <v>91</v>
      </c>
      <c r="AV1743" s="1" t="s">
        <v>92</v>
      </c>
      <c r="AW1743" s="1" t="s">
        <v>93</v>
      </c>
      <c r="AX1743" s="1" t="s">
        <v>94</v>
      </c>
      <c r="AY1743" s="1" t="s">
        <v>95</v>
      </c>
      <c r="AZ1743" s="1" t="s">
        <v>96</v>
      </c>
      <c r="BA1743" s="1" t="s">
        <v>5242</v>
      </c>
      <c r="BC1743" s="43"/>
      <c r="BF1743" s="43" t="s">
        <v>4596</v>
      </c>
      <c r="BG1743" s="43" t="s">
        <v>93</v>
      </c>
      <c r="BH1743" s="7" t="s">
        <v>97</v>
      </c>
      <c r="BJ1743" s="7" t="s">
        <v>98</v>
      </c>
      <c r="BK1743" s="7" t="s">
        <v>99</v>
      </c>
      <c r="BL1743" s="7" t="s">
        <v>4597</v>
      </c>
      <c r="BM1743" s="7" t="s">
        <v>4598</v>
      </c>
      <c r="BS1743" s="12" t="s">
        <v>259</v>
      </c>
      <c r="BU1743" s="43">
        <v>1</v>
      </c>
      <c r="BW1743" s="43" t="s">
        <v>103</v>
      </c>
    </row>
    <row r="1744" spans="3:75" x14ac:dyDescent="0.35">
      <c r="C1744" s="43" t="str">
        <f t="shared" si="27"/>
        <v>IARA:BDT-11:2022: 1743</v>
      </c>
      <c r="D1744" s="43">
        <v>1743</v>
      </c>
      <c r="E1744" s="43" t="s">
        <v>5237</v>
      </c>
      <c r="F1744" s="1" t="s">
        <v>73</v>
      </c>
      <c r="G1744" s="43" t="s">
        <v>5250</v>
      </c>
      <c r="H1744" s="2">
        <v>44876</v>
      </c>
      <c r="J1744" s="12">
        <f>YEAR(H1744)</f>
        <v>2022</v>
      </c>
      <c r="K1744" s="12">
        <f>MONTH(H1744)</f>
        <v>11</v>
      </c>
      <c r="L1744" s="12">
        <f>DAY(H1744)</f>
        <v>11</v>
      </c>
      <c r="M1744" s="13"/>
      <c r="P1744" s="12" t="s">
        <v>75</v>
      </c>
      <c r="Q1744" s="12" t="str">
        <f>CONCATENATE(X1744," ",Y1744)</f>
        <v>Cyanistes caeruleus</v>
      </c>
      <c r="R1744" s="14" t="str">
        <f>CONCATENATE(S1744,", ",T1744,", ",U1744,", ",V1744,", ",W1744,", ",X1744,", ",Y1744)</f>
        <v>Animalia, Chordata, Aves, Passeriformes, Paridae, Cyanistes, caeruleus</v>
      </c>
      <c r="S1744" s="6" t="s">
        <v>76</v>
      </c>
      <c r="T1744" s="6" t="s">
        <v>77</v>
      </c>
      <c r="U1744" s="6" t="s">
        <v>78</v>
      </c>
      <c r="V1744" s="6" t="s">
        <v>79</v>
      </c>
      <c r="W1744" s="6" t="s">
        <v>135</v>
      </c>
      <c r="X1744" s="6" t="s">
        <v>136</v>
      </c>
      <c r="Y1744" s="6" t="s">
        <v>137</v>
      </c>
      <c r="Z1744" s="6"/>
      <c r="AA1744" s="12" t="s">
        <v>83</v>
      </c>
      <c r="AB1744" s="6" t="s">
        <v>84</v>
      </c>
      <c r="AC1744" s="12" t="s">
        <v>138</v>
      </c>
      <c r="AD1744" s="12" t="s">
        <v>259</v>
      </c>
      <c r="AE1744" s="2">
        <v>44876</v>
      </c>
      <c r="AF1744" s="43" t="s">
        <v>87</v>
      </c>
      <c r="AG1744" s="7" t="s">
        <v>139</v>
      </c>
      <c r="AH1744" s="43">
        <v>48.111872172369303</v>
      </c>
      <c r="AI1744" s="43">
        <v>-1.7058755641866401</v>
      </c>
      <c r="AL1744" s="43">
        <v>10</v>
      </c>
      <c r="AN1744" s="46" t="s">
        <v>5240</v>
      </c>
      <c r="AO1744" s="5" t="s">
        <v>89</v>
      </c>
      <c r="AP1744" s="12" t="s">
        <v>259</v>
      </c>
      <c r="AR1744" s="7" t="s">
        <v>90</v>
      </c>
      <c r="AT1744" s="4" t="str">
        <f>CONCATENATE(AU1744,", ",AV1744,", ",AW1744,", ",AX1744,", ",AY1744,", ",AZ1744,", ",BA1744)</f>
        <v>Europe, France, FR, Bretagne, Ille-et-Vilaine, Rennes, Campus Institut Agro Rennes</v>
      </c>
      <c r="AU1744" s="1" t="s">
        <v>91</v>
      </c>
      <c r="AV1744" s="1" t="s">
        <v>92</v>
      </c>
      <c r="AW1744" s="1" t="s">
        <v>93</v>
      </c>
      <c r="AX1744" s="1" t="s">
        <v>94</v>
      </c>
      <c r="AY1744" s="1" t="s">
        <v>95</v>
      </c>
      <c r="AZ1744" s="1" t="s">
        <v>96</v>
      </c>
      <c r="BA1744" s="1" t="s">
        <v>5242</v>
      </c>
      <c r="BC1744" s="43"/>
      <c r="BF1744" s="43" t="s">
        <v>4596</v>
      </c>
      <c r="BG1744" s="43" t="s">
        <v>93</v>
      </c>
      <c r="BH1744" s="7" t="s">
        <v>97</v>
      </c>
      <c r="BJ1744" s="7" t="s">
        <v>98</v>
      </c>
      <c r="BK1744" s="7" t="s">
        <v>99</v>
      </c>
      <c r="BL1744" s="7" t="s">
        <v>4597</v>
      </c>
      <c r="BM1744" s="7" t="s">
        <v>4598</v>
      </c>
      <c r="BS1744" s="12" t="s">
        <v>259</v>
      </c>
      <c r="BU1744" s="43">
        <v>1</v>
      </c>
      <c r="BW1744" s="43" t="s">
        <v>103</v>
      </c>
    </row>
    <row r="1745" spans="3:75" x14ac:dyDescent="0.35">
      <c r="C1745" s="43" t="str">
        <f t="shared" si="27"/>
        <v>IARA:BDT-11:2022: 1744</v>
      </c>
      <c r="D1745" s="43">
        <v>1744</v>
      </c>
      <c r="E1745" s="43" t="s">
        <v>5237</v>
      </c>
      <c r="F1745" s="1" t="s">
        <v>73</v>
      </c>
      <c r="G1745" s="43" t="s">
        <v>5250</v>
      </c>
      <c r="H1745" s="2">
        <v>44876</v>
      </c>
      <c r="J1745" s="12">
        <f>YEAR(H1745)</f>
        <v>2022</v>
      </c>
      <c r="K1745" s="12">
        <f>MONTH(H1745)</f>
        <v>11</v>
      </c>
      <c r="L1745" s="12">
        <f>DAY(H1745)</f>
        <v>11</v>
      </c>
      <c r="M1745" s="13"/>
      <c r="P1745" s="12" t="s">
        <v>75</v>
      </c>
      <c r="Q1745" s="12" t="str">
        <f>CONCATENATE(X1745," ",Y1745)</f>
        <v>Cyanistes caeruleus</v>
      </c>
      <c r="R1745" s="14" t="str">
        <f>CONCATENATE(S1745,", ",T1745,", ",U1745,", ",V1745,", ",W1745,", ",X1745,", ",Y1745)</f>
        <v>Animalia, Chordata, Aves, Passeriformes, Paridae, Cyanistes, caeruleus</v>
      </c>
      <c r="S1745" s="6" t="s">
        <v>76</v>
      </c>
      <c r="T1745" s="6" t="s">
        <v>77</v>
      </c>
      <c r="U1745" s="6" t="s">
        <v>78</v>
      </c>
      <c r="V1745" s="12" t="s">
        <v>79</v>
      </c>
      <c r="W1745" s="12" t="s">
        <v>135</v>
      </c>
      <c r="X1745" s="12" t="s">
        <v>136</v>
      </c>
      <c r="Y1745" s="12" t="s">
        <v>137</v>
      </c>
      <c r="AA1745" s="12" t="s">
        <v>83</v>
      </c>
      <c r="AB1745" s="6" t="s">
        <v>84</v>
      </c>
      <c r="AC1745" s="12" t="s">
        <v>138</v>
      </c>
      <c r="AD1745" s="12" t="s">
        <v>259</v>
      </c>
      <c r="AE1745" s="2">
        <v>44876</v>
      </c>
      <c r="AF1745" s="43" t="s">
        <v>87</v>
      </c>
      <c r="AG1745" s="7" t="s">
        <v>139</v>
      </c>
      <c r="AH1745" s="43">
        <v>48.111882390773999</v>
      </c>
      <c r="AI1745" s="43">
        <v>-1.7058431616512799</v>
      </c>
      <c r="AL1745" s="43">
        <v>10</v>
      </c>
      <c r="AN1745" s="46" t="s">
        <v>5240</v>
      </c>
      <c r="AO1745" s="5" t="s">
        <v>89</v>
      </c>
      <c r="AP1745" s="12" t="s">
        <v>259</v>
      </c>
      <c r="AR1745" s="7" t="s">
        <v>90</v>
      </c>
      <c r="AT1745" s="4" t="str">
        <f>CONCATENATE(AU1745,", ",AV1745,", ",AW1745,", ",AX1745,", ",AY1745,", ",AZ1745,", ",BA1745)</f>
        <v>Europe, France, FR, Bretagne, Ille-et-Vilaine, Rennes, Campus Institut Agro Rennes</v>
      </c>
      <c r="AU1745" s="1" t="s">
        <v>91</v>
      </c>
      <c r="AV1745" s="1" t="s">
        <v>92</v>
      </c>
      <c r="AW1745" s="1" t="s">
        <v>93</v>
      </c>
      <c r="AX1745" s="1" t="s">
        <v>94</v>
      </c>
      <c r="AY1745" s="1" t="s">
        <v>95</v>
      </c>
      <c r="AZ1745" s="1" t="s">
        <v>96</v>
      </c>
      <c r="BA1745" s="1" t="s">
        <v>5242</v>
      </c>
      <c r="BC1745" s="43"/>
      <c r="BF1745" s="43" t="s">
        <v>4596</v>
      </c>
      <c r="BG1745" s="43" t="s">
        <v>93</v>
      </c>
      <c r="BH1745" s="7" t="s">
        <v>97</v>
      </c>
      <c r="BJ1745" s="7" t="s">
        <v>98</v>
      </c>
      <c r="BK1745" s="7" t="s">
        <v>99</v>
      </c>
      <c r="BL1745" s="7" t="s">
        <v>4597</v>
      </c>
      <c r="BM1745" s="7" t="s">
        <v>4598</v>
      </c>
      <c r="BS1745" s="12" t="s">
        <v>259</v>
      </c>
      <c r="BU1745" s="43">
        <v>1</v>
      </c>
      <c r="BW1745" s="43" t="s">
        <v>103</v>
      </c>
    </row>
    <row r="1746" spans="3:75" x14ac:dyDescent="0.35">
      <c r="C1746" s="43" t="str">
        <f t="shared" si="27"/>
        <v>IARA:BDT-11:2022: 1745</v>
      </c>
      <c r="D1746" s="43">
        <v>1745</v>
      </c>
      <c r="E1746" s="43" t="s">
        <v>5237</v>
      </c>
      <c r="F1746" s="1" t="s">
        <v>73</v>
      </c>
      <c r="G1746" s="43" t="s">
        <v>5250</v>
      </c>
      <c r="H1746" s="2">
        <v>44876</v>
      </c>
      <c r="J1746" s="12">
        <f>YEAR(H1746)</f>
        <v>2022</v>
      </c>
      <c r="K1746" s="12">
        <f>MONTH(H1746)</f>
        <v>11</v>
      </c>
      <c r="L1746" s="12">
        <f>DAY(H1746)</f>
        <v>11</v>
      </c>
      <c r="M1746" s="13"/>
      <c r="P1746" s="12" t="s">
        <v>75</v>
      </c>
      <c r="Q1746" s="12" t="str">
        <f>CONCATENATE(X1746," ",Y1746)</f>
        <v>Sturnus vulgaris</v>
      </c>
      <c r="R1746" s="14" t="str">
        <f>CONCATENATE(S1746,", ",T1746,", ",U1746,", ",V1746,", ",W1746,", ",X1746,", ",Y1746)</f>
        <v>Animalia, Chordata, Aves, Passeriformes, Sturnidae, Sturnus, vulgaris</v>
      </c>
      <c r="S1746" s="6" t="s">
        <v>76</v>
      </c>
      <c r="T1746" s="6" t="s">
        <v>77</v>
      </c>
      <c r="U1746" s="6" t="s">
        <v>78</v>
      </c>
      <c r="V1746" s="12" t="s">
        <v>79</v>
      </c>
      <c r="W1746" s="12" t="s">
        <v>112</v>
      </c>
      <c r="X1746" s="12" t="s">
        <v>113</v>
      </c>
      <c r="Y1746" s="12" t="s">
        <v>114</v>
      </c>
      <c r="AA1746" s="12" t="s">
        <v>83</v>
      </c>
      <c r="AB1746" s="6" t="s">
        <v>84</v>
      </c>
      <c r="AC1746" s="12" t="s">
        <v>115</v>
      </c>
      <c r="AD1746" s="12" t="s">
        <v>259</v>
      </c>
      <c r="AE1746" s="2">
        <v>44876</v>
      </c>
      <c r="AF1746" s="43" t="s">
        <v>87</v>
      </c>
      <c r="AG1746" s="7" t="s">
        <v>116</v>
      </c>
      <c r="AH1746" s="43">
        <v>48.111853592508197</v>
      </c>
      <c r="AI1746" s="43">
        <v>-1.7058938965428301</v>
      </c>
      <c r="AL1746" s="43">
        <v>10</v>
      </c>
      <c r="AN1746" s="46" t="s">
        <v>5240</v>
      </c>
      <c r="AO1746" s="5" t="s">
        <v>89</v>
      </c>
      <c r="AP1746" s="12" t="s">
        <v>259</v>
      </c>
      <c r="AR1746" s="7" t="s">
        <v>90</v>
      </c>
      <c r="AT1746" s="4" t="str">
        <f>CONCATENATE(AU1746,", ",AV1746,", ",AW1746,", ",AX1746,", ",AY1746,", ",AZ1746,", ",BA1746)</f>
        <v>Europe, France, FR, Bretagne, Ille-et-Vilaine, Rennes, Campus Institut Agro Rennes</v>
      </c>
      <c r="AU1746" s="1" t="s">
        <v>91</v>
      </c>
      <c r="AV1746" s="1" t="s">
        <v>92</v>
      </c>
      <c r="AW1746" s="1" t="s">
        <v>93</v>
      </c>
      <c r="AX1746" s="1" t="s">
        <v>94</v>
      </c>
      <c r="AY1746" s="1" t="s">
        <v>95</v>
      </c>
      <c r="AZ1746" s="1" t="s">
        <v>96</v>
      </c>
      <c r="BA1746" s="1" t="s">
        <v>5242</v>
      </c>
      <c r="BC1746" s="43"/>
      <c r="BF1746" s="43" t="s">
        <v>4596</v>
      </c>
      <c r="BG1746" s="43" t="s">
        <v>93</v>
      </c>
      <c r="BH1746" s="7" t="s">
        <v>97</v>
      </c>
      <c r="BJ1746" s="7" t="s">
        <v>98</v>
      </c>
      <c r="BK1746" s="7" t="s">
        <v>99</v>
      </c>
      <c r="BL1746" s="7" t="s">
        <v>4597</v>
      </c>
      <c r="BM1746" s="7" t="s">
        <v>4598</v>
      </c>
      <c r="BS1746" s="12" t="s">
        <v>259</v>
      </c>
      <c r="BU1746" s="43">
        <v>1</v>
      </c>
      <c r="BW1746" s="43" t="s">
        <v>103</v>
      </c>
    </row>
    <row r="1747" spans="3:75" x14ac:dyDescent="0.35">
      <c r="C1747" s="43" t="str">
        <f t="shared" si="27"/>
        <v>IARA:BDT-11:2022: 1746</v>
      </c>
      <c r="D1747" s="43">
        <v>1746</v>
      </c>
      <c r="E1747" s="43" t="s">
        <v>5237</v>
      </c>
      <c r="F1747" s="1" t="s">
        <v>73</v>
      </c>
      <c r="G1747" s="43" t="s">
        <v>5250</v>
      </c>
      <c r="H1747" s="2">
        <v>44876</v>
      </c>
      <c r="J1747" s="12">
        <f>YEAR(H1747)</f>
        <v>2022</v>
      </c>
      <c r="K1747" s="12">
        <f>MONTH(H1747)</f>
        <v>11</v>
      </c>
      <c r="L1747" s="12">
        <f>DAY(H1747)</f>
        <v>11</v>
      </c>
      <c r="M1747" s="13"/>
      <c r="P1747" s="12" t="s">
        <v>75</v>
      </c>
      <c r="Q1747" s="12" t="str">
        <f>CONCATENATE(X1747," ",Y1747)</f>
        <v>Turdus merula</v>
      </c>
      <c r="R1747" s="14" t="str">
        <f>CONCATENATE(S1747,", ",T1747,", ",U1747,", ",V1747,", ",W1747,", ",X1747,", ",Y1747)</f>
        <v>Animalia, Chordata, Aves, Passeriformes, Turdidae, Turdus, merula</v>
      </c>
      <c r="S1747" s="6" t="s">
        <v>76</v>
      </c>
      <c r="T1747" s="6" t="s">
        <v>77</v>
      </c>
      <c r="U1747" s="6" t="s">
        <v>78</v>
      </c>
      <c r="V1747" s="17" t="s">
        <v>79</v>
      </c>
      <c r="W1747" s="17" t="s">
        <v>126</v>
      </c>
      <c r="X1747" s="17" t="s">
        <v>127</v>
      </c>
      <c r="Y1747" s="17" t="s">
        <v>132</v>
      </c>
      <c r="AA1747" s="12" t="s">
        <v>83</v>
      </c>
      <c r="AB1747" s="6" t="s">
        <v>84</v>
      </c>
      <c r="AC1747" s="12" t="s">
        <v>133</v>
      </c>
      <c r="AD1747" s="12" t="s">
        <v>259</v>
      </c>
      <c r="AE1747" s="2">
        <v>44876</v>
      </c>
      <c r="AF1747" s="43" t="s">
        <v>87</v>
      </c>
      <c r="AG1747" s="7" t="s">
        <v>134</v>
      </c>
      <c r="AH1747" s="43">
        <v>48.111899049875902</v>
      </c>
      <c r="AI1747" s="43">
        <v>-1.7059845604332999</v>
      </c>
      <c r="AL1747" s="43">
        <v>10</v>
      </c>
      <c r="AN1747" s="46" t="s">
        <v>5240</v>
      </c>
      <c r="AO1747" s="5" t="s">
        <v>89</v>
      </c>
      <c r="AP1747" s="12" t="s">
        <v>259</v>
      </c>
      <c r="AR1747" s="7" t="s">
        <v>90</v>
      </c>
      <c r="AT1747" s="4" t="str">
        <f>CONCATENATE(AU1747,", ",AV1747,", ",AW1747,", ",AX1747,", ",AY1747,", ",AZ1747,", ",BA1747)</f>
        <v>Europe, France, FR, Bretagne, Ille-et-Vilaine, Rennes, Campus Institut Agro Rennes</v>
      </c>
      <c r="AU1747" s="1" t="s">
        <v>91</v>
      </c>
      <c r="AV1747" s="1" t="s">
        <v>92</v>
      </c>
      <c r="AW1747" s="1" t="s">
        <v>93</v>
      </c>
      <c r="AX1747" s="1" t="s">
        <v>94</v>
      </c>
      <c r="AY1747" s="1" t="s">
        <v>95</v>
      </c>
      <c r="AZ1747" s="1" t="s">
        <v>96</v>
      </c>
      <c r="BA1747" s="1" t="s">
        <v>5242</v>
      </c>
      <c r="BC1747" s="43"/>
      <c r="BF1747" s="43" t="s">
        <v>4596</v>
      </c>
      <c r="BG1747" s="43" t="s">
        <v>93</v>
      </c>
      <c r="BH1747" s="7" t="s">
        <v>97</v>
      </c>
      <c r="BJ1747" s="7" t="s">
        <v>98</v>
      </c>
      <c r="BK1747" s="7" t="s">
        <v>99</v>
      </c>
      <c r="BL1747" s="7" t="s">
        <v>4597</v>
      </c>
      <c r="BM1747" s="7" t="s">
        <v>4598</v>
      </c>
      <c r="BS1747" s="12" t="s">
        <v>259</v>
      </c>
      <c r="BU1747" s="43">
        <v>1</v>
      </c>
      <c r="BW1747" s="43" t="s">
        <v>103</v>
      </c>
    </row>
    <row r="1748" spans="3:75" x14ac:dyDescent="0.35">
      <c r="C1748" s="43" t="str">
        <f t="shared" si="27"/>
        <v>IARA:BDT-11:2022: 1747</v>
      </c>
      <c r="D1748" s="43">
        <v>1747</v>
      </c>
      <c r="E1748" s="43" t="s">
        <v>5237</v>
      </c>
      <c r="F1748" s="1" t="s">
        <v>73</v>
      </c>
      <c r="G1748" s="43" t="s">
        <v>5250</v>
      </c>
      <c r="H1748" s="2">
        <v>44876</v>
      </c>
      <c r="J1748" s="12">
        <f>YEAR(H1748)</f>
        <v>2022</v>
      </c>
      <c r="K1748" s="12">
        <f>MONTH(H1748)</f>
        <v>11</v>
      </c>
      <c r="L1748" s="12">
        <f>DAY(H1748)</f>
        <v>11</v>
      </c>
      <c r="M1748" s="13"/>
      <c r="P1748" s="12" t="s">
        <v>75</v>
      </c>
      <c r="Q1748" s="12" t="str">
        <f>CONCATENATE(X1748," ",Y1748)</f>
        <v>Turdus merula</v>
      </c>
      <c r="R1748" s="14" t="str">
        <f>CONCATENATE(S1748,", ",T1748,", ",U1748,", ",V1748,", ",W1748,", ",X1748,", ",Y1748)</f>
        <v>Animalia, Chordata, Aves, Passeriformes, Turdidae, Turdus, merula</v>
      </c>
      <c r="S1748" s="6" t="s">
        <v>76</v>
      </c>
      <c r="T1748" s="6" t="s">
        <v>77</v>
      </c>
      <c r="U1748" s="6" t="s">
        <v>78</v>
      </c>
      <c r="V1748" s="17" t="s">
        <v>79</v>
      </c>
      <c r="W1748" s="17" t="s">
        <v>126</v>
      </c>
      <c r="X1748" s="17" t="s">
        <v>127</v>
      </c>
      <c r="Y1748" s="17" t="s">
        <v>132</v>
      </c>
      <c r="AA1748" s="12" t="s">
        <v>83</v>
      </c>
      <c r="AB1748" s="6" t="s">
        <v>84</v>
      </c>
      <c r="AC1748" s="12" t="s">
        <v>133</v>
      </c>
      <c r="AD1748" s="12" t="s">
        <v>259</v>
      </c>
      <c r="AE1748" s="2">
        <v>44876</v>
      </c>
      <c r="AF1748" s="43" t="s">
        <v>87</v>
      </c>
      <c r="AG1748" s="7" t="s">
        <v>134</v>
      </c>
      <c r="AH1748" s="43">
        <v>48.111923136891903</v>
      </c>
      <c r="AI1748" s="43">
        <v>-1.7059400683781101</v>
      </c>
      <c r="AL1748" s="43">
        <v>10</v>
      </c>
      <c r="AN1748" s="46" t="s">
        <v>5240</v>
      </c>
      <c r="AO1748" s="5" t="s">
        <v>89</v>
      </c>
      <c r="AP1748" s="12" t="s">
        <v>259</v>
      </c>
      <c r="AR1748" s="7" t="s">
        <v>90</v>
      </c>
      <c r="AT1748" s="4" t="str">
        <f>CONCATENATE(AU1748,", ",AV1748,", ",AW1748,", ",AX1748,", ",AY1748,", ",AZ1748,", ",BA1748)</f>
        <v>Europe, France, FR, Bretagne, Ille-et-Vilaine, Rennes, Campus Institut Agro Rennes</v>
      </c>
      <c r="AU1748" s="1" t="s">
        <v>91</v>
      </c>
      <c r="AV1748" s="1" t="s">
        <v>92</v>
      </c>
      <c r="AW1748" s="1" t="s">
        <v>93</v>
      </c>
      <c r="AX1748" s="1" t="s">
        <v>94</v>
      </c>
      <c r="AY1748" s="1" t="s">
        <v>95</v>
      </c>
      <c r="AZ1748" s="1" t="s">
        <v>96</v>
      </c>
      <c r="BA1748" s="1" t="s">
        <v>5242</v>
      </c>
      <c r="BC1748" s="43"/>
      <c r="BF1748" s="43" t="s">
        <v>4596</v>
      </c>
      <c r="BG1748" s="43" t="s">
        <v>93</v>
      </c>
      <c r="BH1748" s="7" t="s">
        <v>97</v>
      </c>
      <c r="BJ1748" s="7" t="s">
        <v>98</v>
      </c>
      <c r="BK1748" s="7" t="s">
        <v>99</v>
      </c>
      <c r="BL1748" s="7" t="s">
        <v>4597</v>
      </c>
      <c r="BM1748" s="7" t="s">
        <v>4598</v>
      </c>
      <c r="BS1748" s="12" t="s">
        <v>259</v>
      </c>
      <c r="BU1748" s="43">
        <v>1</v>
      </c>
      <c r="BW1748" s="43" t="s">
        <v>103</v>
      </c>
    </row>
    <row r="1749" spans="3:75" x14ac:dyDescent="0.35">
      <c r="C1749" s="43" t="str">
        <f t="shared" si="27"/>
        <v>IARA:BDT-11:2022: 1748</v>
      </c>
      <c r="D1749" s="43">
        <v>1748</v>
      </c>
      <c r="E1749" s="43" t="s">
        <v>5237</v>
      </c>
      <c r="F1749" s="1" t="s">
        <v>73</v>
      </c>
      <c r="G1749" s="43" t="s">
        <v>5250</v>
      </c>
      <c r="H1749" s="2">
        <v>44876</v>
      </c>
      <c r="J1749" s="12">
        <f>YEAR(H1749)</f>
        <v>2022</v>
      </c>
      <c r="K1749" s="12">
        <f>MONTH(H1749)</f>
        <v>11</v>
      </c>
      <c r="L1749" s="12">
        <f>DAY(H1749)</f>
        <v>11</v>
      </c>
      <c r="M1749" s="13"/>
      <c r="P1749" s="12" t="s">
        <v>75</v>
      </c>
      <c r="Q1749" s="12" t="str">
        <f>CONCATENATE(X1749," ",Y1749)</f>
        <v>Garrulus glandarius</v>
      </c>
      <c r="R1749" s="14" t="str">
        <f>CONCATENATE(S1749,", ",T1749,", ",U1749,", ",V1749,", ",W1749,", ",X1749,", ",Y1749)</f>
        <v>Animalia, Chordata, Aves, Passeriformes, Corvidae, Garrulus, glandarius</v>
      </c>
      <c r="S1749" s="6" t="s">
        <v>76</v>
      </c>
      <c r="T1749" s="6" t="s">
        <v>77</v>
      </c>
      <c r="U1749" s="6" t="s">
        <v>78</v>
      </c>
      <c r="V1749" s="12" t="s">
        <v>79</v>
      </c>
      <c r="W1749" s="12" t="s">
        <v>104</v>
      </c>
      <c r="X1749" s="12" t="s">
        <v>122</v>
      </c>
      <c r="Y1749" s="12" t="s">
        <v>123</v>
      </c>
      <c r="AA1749" s="12" t="s">
        <v>83</v>
      </c>
      <c r="AB1749" s="6" t="s">
        <v>84</v>
      </c>
      <c r="AC1749" s="12" t="s">
        <v>124</v>
      </c>
      <c r="AD1749" s="12" t="s">
        <v>259</v>
      </c>
      <c r="AE1749" s="2">
        <v>44876</v>
      </c>
      <c r="AF1749" s="43" t="s">
        <v>87</v>
      </c>
      <c r="AG1749" s="7" t="s">
        <v>125</v>
      </c>
      <c r="AH1749" s="43">
        <v>48.111957186467798</v>
      </c>
      <c r="AI1749" s="43">
        <v>-1.7063162079829499</v>
      </c>
      <c r="AL1749" s="43">
        <v>10</v>
      </c>
      <c r="AN1749" s="46" t="s">
        <v>5240</v>
      </c>
      <c r="AO1749" s="5" t="s">
        <v>89</v>
      </c>
      <c r="AP1749" s="12" t="s">
        <v>259</v>
      </c>
      <c r="AR1749" s="7" t="s">
        <v>90</v>
      </c>
      <c r="AT1749" s="4" t="str">
        <f>CONCATENATE(AU1749,", ",AV1749,", ",AW1749,", ",AX1749,", ",AY1749,", ",AZ1749,", ",BA1749)</f>
        <v>Europe, France, FR, Bretagne, Ille-et-Vilaine, Rennes, Campus Institut Agro Rennes</v>
      </c>
      <c r="AU1749" s="1" t="s">
        <v>91</v>
      </c>
      <c r="AV1749" s="1" t="s">
        <v>92</v>
      </c>
      <c r="AW1749" s="1" t="s">
        <v>93</v>
      </c>
      <c r="AX1749" s="1" t="s">
        <v>94</v>
      </c>
      <c r="AY1749" s="1" t="s">
        <v>95</v>
      </c>
      <c r="AZ1749" s="1" t="s">
        <v>96</v>
      </c>
      <c r="BA1749" s="1" t="s">
        <v>5242</v>
      </c>
      <c r="BC1749" s="43"/>
      <c r="BF1749" s="43" t="s">
        <v>4596</v>
      </c>
      <c r="BG1749" s="43" t="s">
        <v>93</v>
      </c>
      <c r="BH1749" s="7" t="s">
        <v>97</v>
      </c>
      <c r="BJ1749" s="7" t="s">
        <v>98</v>
      </c>
      <c r="BK1749" s="7" t="s">
        <v>99</v>
      </c>
      <c r="BL1749" s="7" t="s">
        <v>4597</v>
      </c>
      <c r="BM1749" s="7" t="s">
        <v>4598</v>
      </c>
      <c r="BS1749" s="12" t="s">
        <v>259</v>
      </c>
      <c r="BU1749" s="43">
        <v>1</v>
      </c>
      <c r="BW1749" s="43" t="s">
        <v>103</v>
      </c>
    </row>
    <row r="1750" spans="3:75" x14ac:dyDescent="0.35">
      <c r="C1750" s="43" t="str">
        <f t="shared" si="27"/>
        <v>IARA:BDT-11:2022: 1749</v>
      </c>
      <c r="D1750" s="43">
        <v>1749</v>
      </c>
      <c r="E1750" s="43" t="s">
        <v>5237</v>
      </c>
      <c r="F1750" s="1" t="s">
        <v>73</v>
      </c>
      <c r="G1750" s="43" t="s">
        <v>5250</v>
      </c>
      <c r="H1750" s="2">
        <v>44876</v>
      </c>
      <c r="J1750" s="12">
        <f>YEAR(H1750)</f>
        <v>2022</v>
      </c>
      <c r="K1750" s="12">
        <f>MONTH(H1750)</f>
        <v>11</v>
      </c>
      <c r="L1750" s="12">
        <f>DAY(H1750)</f>
        <v>11</v>
      </c>
      <c r="M1750" s="13"/>
      <c r="P1750" s="12" t="s">
        <v>75</v>
      </c>
      <c r="Q1750" s="12" t="str">
        <f>CONCATENATE(X1750," ",Y1750)</f>
        <v>Cyanistes caeruleus</v>
      </c>
      <c r="R1750" s="14" t="str">
        <f>CONCATENATE(S1750,", ",T1750,", ",U1750,", ",V1750,", ",W1750,", ",X1750,", ",Y1750)</f>
        <v>Animalia, Chordata, Aves, Passeriformes, Paridae, Cyanistes, caeruleus</v>
      </c>
      <c r="S1750" s="6" t="s">
        <v>76</v>
      </c>
      <c r="T1750" s="6" t="s">
        <v>77</v>
      </c>
      <c r="U1750" s="6" t="s">
        <v>78</v>
      </c>
      <c r="V1750" s="12" t="s">
        <v>79</v>
      </c>
      <c r="W1750" s="12" t="s">
        <v>135</v>
      </c>
      <c r="X1750" s="12" t="s">
        <v>136</v>
      </c>
      <c r="Y1750" s="12" t="s">
        <v>137</v>
      </c>
      <c r="AA1750" s="12" t="s">
        <v>83</v>
      </c>
      <c r="AB1750" s="6" t="s">
        <v>84</v>
      </c>
      <c r="AC1750" s="12" t="s">
        <v>138</v>
      </c>
      <c r="AD1750" s="12" t="s">
        <v>259</v>
      </c>
      <c r="AE1750" s="2">
        <v>44876</v>
      </c>
      <c r="AF1750" s="43" t="s">
        <v>87</v>
      </c>
      <c r="AG1750" s="7" t="s">
        <v>139</v>
      </c>
      <c r="AH1750" s="43">
        <v>48.111981538909902</v>
      </c>
      <c r="AI1750" s="43">
        <v>-1.7062650770616701</v>
      </c>
      <c r="AL1750" s="43">
        <v>10</v>
      </c>
      <c r="AN1750" s="46" t="s">
        <v>5240</v>
      </c>
      <c r="AO1750" s="5" t="s">
        <v>89</v>
      </c>
      <c r="AP1750" s="12" t="s">
        <v>259</v>
      </c>
      <c r="AR1750" s="7" t="s">
        <v>90</v>
      </c>
      <c r="AT1750" s="4" t="str">
        <f>CONCATENATE(AU1750,", ",AV1750,", ",AW1750,", ",AX1750,", ",AY1750,", ",AZ1750,", ",BA1750)</f>
        <v>Europe, France, FR, Bretagne, Ille-et-Vilaine, Rennes, Campus Institut Agro Rennes</v>
      </c>
      <c r="AU1750" s="1" t="s">
        <v>91</v>
      </c>
      <c r="AV1750" s="1" t="s">
        <v>92</v>
      </c>
      <c r="AW1750" s="1" t="s">
        <v>93</v>
      </c>
      <c r="AX1750" s="1" t="s">
        <v>94</v>
      </c>
      <c r="AY1750" s="1" t="s">
        <v>95</v>
      </c>
      <c r="AZ1750" s="1" t="s">
        <v>96</v>
      </c>
      <c r="BA1750" s="1" t="s">
        <v>5242</v>
      </c>
      <c r="BC1750" s="43"/>
      <c r="BF1750" s="43" t="s">
        <v>4596</v>
      </c>
      <c r="BG1750" s="43" t="s">
        <v>93</v>
      </c>
      <c r="BH1750" s="7" t="s">
        <v>97</v>
      </c>
      <c r="BJ1750" s="7" t="s">
        <v>98</v>
      </c>
      <c r="BK1750" s="7" t="s">
        <v>99</v>
      </c>
      <c r="BL1750" s="7" t="s">
        <v>4597</v>
      </c>
      <c r="BM1750" s="7" t="s">
        <v>4598</v>
      </c>
      <c r="BS1750" s="12" t="s">
        <v>259</v>
      </c>
      <c r="BU1750" s="43">
        <v>1</v>
      </c>
      <c r="BW1750" s="43" t="s">
        <v>103</v>
      </c>
    </row>
    <row r="1751" spans="3:75" x14ac:dyDescent="0.35">
      <c r="C1751" s="43" t="str">
        <f t="shared" si="27"/>
        <v>IARA:BDT-11:2022: 1750</v>
      </c>
      <c r="D1751" s="43">
        <v>1750</v>
      </c>
      <c r="E1751" s="43" t="s">
        <v>5237</v>
      </c>
      <c r="F1751" s="1" t="s">
        <v>73</v>
      </c>
      <c r="G1751" s="43" t="s">
        <v>5250</v>
      </c>
      <c r="H1751" s="2">
        <v>44876</v>
      </c>
      <c r="J1751" s="12">
        <f>YEAR(H1751)</f>
        <v>2022</v>
      </c>
      <c r="K1751" s="12">
        <f>MONTH(H1751)</f>
        <v>11</v>
      </c>
      <c r="L1751" s="12">
        <f>DAY(H1751)</f>
        <v>11</v>
      </c>
      <c r="M1751" s="13"/>
      <c r="P1751" s="12" t="s">
        <v>75</v>
      </c>
      <c r="Q1751" s="12" t="str">
        <f>CONCATENATE(X1751," ",Y1751)</f>
        <v>Cyanistes caeruleus</v>
      </c>
      <c r="R1751" s="14" t="str">
        <f>CONCATENATE(S1751,", ",T1751,", ",U1751,", ",V1751,", ",W1751,", ",X1751,", ",Y1751)</f>
        <v>Animalia, Chordata, Aves, Passeriformes, Paridae, Cyanistes, caeruleus</v>
      </c>
      <c r="S1751" s="6" t="s">
        <v>76</v>
      </c>
      <c r="T1751" s="6" t="s">
        <v>77</v>
      </c>
      <c r="U1751" s="6" t="s">
        <v>78</v>
      </c>
      <c r="V1751" s="12" t="s">
        <v>79</v>
      </c>
      <c r="W1751" s="12" t="s">
        <v>135</v>
      </c>
      <c r="X1751" s="12" t="s">
        <v>136</v>
      </c>
      <c r="Y1751" s="12" t="s">
        <v>137</v>
      </c>
      <c r="AA1751" s="12" t="s">
        <v>83</v>
      </c>
      <c r="AB1751" s="6" t="s">
        <v>84</v>
      </c>
      <c r="AC1751" s="12" t="s">
        <v>138</v>
      </c>
      <c r="AD1751" s="12" t="s">
        <v>259</v>
      </c>
      <c r="AE1751" s="2">
        <v>44876</v>
      </c>
      <c r="AF1751" s="43" t="s">
        <v>87</v>
      </c>
      <c r="AG1751" s="7" t="s">
        <v>139</v>
      </c>
      <c r="AH1751" s="43">
        <v>48.111964020197902</v>
      </c>
      <c r="AI1751" s="43">
        <v>-1.7062568534549301</v>
      </c>
      <c r="AL1751" s="43">
        <v>10</v>
      </c>
      <c r="AN1751" s="46" t="s">
        <v>5240</v>
      </c>
      <c r="AO1751" s="5" t="s">
        <v>89</v>
      </c>
      <c r="AP1751" s="12" t="s">
        <v>259</v>
      </c>
      <c r="AR1751" s="7" t="s">
        <v>90</v>
      </c>
      <c r="AT1751" s="4" t="str">
        <f>CONCATENATE(AU1751,", ",AV1751,", ",AW1751,", ",AX1751,", ",AY1751,", ",AZ1751,", ",BA1751)</f>
        <v>Europe, France, FR, Bretagne, Ille-et-Vilaine, Rennes, Campus Institut Agro Rennes</v>
      </c>
      <c r="AU1751" s="1" t="s">
        <v>91</v>
      </c>
      <c r="AV1751" s="1" t="s">
        <v>92</v>
      </c>
      <c r="AW1751" s="1" t="s">
        <v>93</v>
      </c>
      <c r="AX1751" s="1" t="s">
        <v>94</v>
      </c>
      <c r="AY1751" s="1" t="s">
        <v>95</v>
      </c>
      <c r="AZ1751" s="1" t="s">
        <v>96</v>
      </c>
      <c r="BA1751" s="1" t="s">
        <v>5242</v>
      </c>
      <c r="BC1751" s="43"/>
      <c r="BF1751" s="43" t="s">
        <v>4596</v>
      </c>
      <c r="BG1751" s="43" t="s">
        <v>93</v>
      </c>
      <c r="BH1751" s="7" t="s">
        <v>97</v>
      </c>
      <c r="BJ1751" s="7" t="s">
        <v>98</v>
      </c>
      <c r="BK1751" s="7" t="s">
        <v>99</v>
      </c>
      <c r="BL1751" s="7" t="s">
        <v>4597</v>
      </c>
      <c r="BM1751" s="7" t="s">
        <v>4598</v>
      </c>
      <c r="BS1751" s="12" t="s">
        <v>259</v>
      </c>
      <c r="BU1751" s="43">
        <v>1</v>
      </c>
      <c r="BW1751" s="43" t="s">
        <v>103</v>
      </c>
    </row>
    <row r="1752" spans="3:75" x14ac:dyDescent="0.35">
      <c r="C1752" s="43" t="str">
        <f t="shared" si="27"/>
        <v>IARA:BDT-11:2022: 1751</v>
      </c>
      <c r="D1752" s="43">
        <v>1751</v>
      </c>
      <c r="E1752" s="43" t="s">
        <v>5237</v>
      </c>
      <c r="F1752" s="1" t="s">
        <v>73</v>
      </c>
      <c r="G1752" s="43" t="s">
        <v>5250</v>
      </c>
      <c r="H1752" s="2">
        <v>44876</v>
      </c>
      <c r="J1752" s="12">
        <f>YEAR(H1752)</f>
        <v>2022</v>
      </c>
      <c r="K1752" s="12">
        <f>MONTH(H1752)</f>
        <v>11</v>
      </c>
      <c r="L1752" s="12">
        <f>DAY(H1752)</f>
        <v>11</v>
      </c>
      <c r="M1752" s="13"/>
      <c r="P1752" s="12" t="s">
        <v>75</v>
      </c>
      <c r="Q1752" s="12" t="str">
        <f>CONCATENATE(X1752," ",Y1752)</f>
        <v>Garrulus glandarius</v>
      </c>
      <c r="R1752" s="14" t="str">
        <f>CONCATENATE(S1752,", ",T1752,", ",U1752,", ",V1752,", ",W1752,", ",X1752,", ",Y1752)</f>
        <v>Animalia, Chordata, Aves, Passeriformes, Corvidae, Garrulus, glandarius</v>
      </c>
      <c r="S1752" s="6" t="s">
        <v>76</v>
      </c>
      <c r="T1752" s="6" t="s">
        <v>77</v>
      </c>
      <c r="U1752" s="6" t="s">
        <v>78</v>
      </c>
      <c r="V1752" s="12" t="s">
        <v>79</v>
      </c>
      <c r="W1752" s="12" t="s">
        <v>104</v>
      </c>
      <c r="X1752" s="12" t="s">
        <v>122</v>
      </c>
      <c r="Y1752" s="12" t="s">
        <v>123</v>
      </c>
      <c r="AA1752" s="12" t="s">
        <v>83</v>
      </c>
      <c r="AB1752" s="6" t="s">
        <v>84</v>
      </c>
      <c r="AC1752" s="12" t="s">
        <v>124</v>
      </c>
      <c r="AD1752" s="12" t="s">
        <v>259</v>
      </c>
      <c r="AE1752" s="2">
        <v>44876</v>
      </c>
      <c r="AF1752" s="43" t="s">
        <v>87</v>
      </c>
      <c r="AG1752" s="7" t="s">
        <v>125</v>
      </c>
      <c r="AH1752" s="43">
        <v>48.112387194280998</v>
      </c>
      <c r="AI1752" s="43">
        <v>-1.7067209707889801</v>
      </c>
      <c r="AL1752" s="43">
        <v>10</v>
      </c>
      <c r="AN1752" s="46" t="s">
        <v>5240</v>
      </c>
      <c r="AO1752" s="5" t="s">
        <v>89</v>
      </c>
      <c r="AP1752" s="12" t="s">
        <v>259</v>
      </c>
      <c r="AR1752" s="7" t="s">
        <v>90</v>
      </c>
      <c r="AT1752" s="4" t="str">
        <f>CONCATENATE(AU1752,", ",AV1752,", ",AW1752,", ",AX1752,", ",AY1752,", ",AZ1752,", ",BA1752)</f>
        <v>Europe, France, FR, Bretagne, Ille-et-Vilaine, Rennes, Campus Institut Agro Rennes</v>
      </c>
      <c r="AU1752" s="1" t="s">
        <v>91</v>
      </c>
      <c r="AV1752" s="1" t="s">
        <v>92</v>
      </c>
      <c r="AW1752" s="1" t="s">
        <v>93</v>
      </c>
      <c r="AX1752" s="1" t="s">
        <v>94</v>
      </c>
      <c r="AY1752" s="1" t="s">
        <v>95</v>
      </c>
      <c r="AZ1752" s="1" t="s">
        <v>96</v>
      </c>
      <c r="BA1752" s="1" t="s">
        <v>5242</v>
      </c>
      <c r="BC1752" s="43"/>
      <c r="BF1752" s="43" t="s">
        <v>4596</v>
      </c>
      <c r="BG1752" s="43" t="s">
        <v>93</v>
      </c>
      <c r="BH1752" s="7" t="s">
        <v>97</v>
      </c>
      <c r="BJ1752" s="7" t="s">
        <v>98</v>
      </c>
      <c r="BK1752" s="7" t="s">
        <v>99</v>
      </c>
      <c r="BL1752" s="7" t="s">
        <v>4597</v>
      </c>
      <c r="BM1752" s="7" t="s">
        <v>4598</v>
      </c>
      <c r="BS1752" s="12" t="s">
        <v>259</v>
      </c>
      <c r="BU1752" s="43">
        <v>1</v>
      </c>
      <c r="BW1752" s="43" t="s">
        <v>103</v>
      </c>
    </row>
    <row r="1753" spans="3:75" x14ac:dyDescent="0.35">
      <c r="C1753" s="43" t="str">
        <f t="shared" si="27"/>
        <v>IARA:BDT-11:2022: 1752</v>
      </c>
      <c r="D1753" s="43">
        <v>1752</v>
      </c>
      <c r="E1753" s="43" t="s">
        <v>5237</v>
      </c>
      <c r="F1753" s="1" t="s">
        <v>73</v>
      </c>
      <c r="G1753" s="43" t="s">
        <v>5250</v>
      </c>
      <c r="H1753" s="2">
        <v>44876</v>
      </c>
      <c r="J1753" s="12">
        <f>YEAR(H1753)</f>
        <v>2022</v>
      </c>
      <c r="K1753" s="12">
        <f>MONTH(H1753)</f>
        <v>11</v>
      </c>
      <c r="L1753" s="12">
        <f>DAY(H1753)</f>
        <v>11</v>
      </c>
      <c r="M1753" s="13"/>
      <c r="P1753" s="12" t="s">
        <v>75</v>
      </c>
      <c r="Q1753" s="12" t="str">
        <f>CONCATENATE(X1753," ",Y1753)</f>
        <v>Garrulus glandarius</v>
      </c>
      <c r="R1753" s="14" t="str">
        <f>CONCATENATE(S1753,", ",T1753,", ",U1753,", ",V1753,", ",W1753,", ",X1753,", ",Y1753)</f>
        <v>Animalia, Chordata, Aves, Passeriformes, Corvidae, Garrulus, glandarius</v>
      </c>
      <c r="S1753" s="6" t="s">
        <v>76</v>
      </c>
      <c r="T1753" s="6" t="s">
        <v>77</v>
      </c>
      <c r="U1753" s="6" t="s">
        <v>78</v>
      </c>
      <c r="V1753" s="12" t="s">
        <v>79</v>
      </c>
      <c r="W1753" s="12" t="s">
        <v>104</v>
      </c>
      <c r="X1753" s="12" t="s">
        <v>122</v>
      </c>
      <c r="Y1753" s="12" t="s">
        <v>123</v>
      </c>
      <c r="AA1753" s="12" t="s">
        <v>83</v>
      </c>
      <c r="AB1753" s="6" t="s">
        <v>84</v>
      </c>
      <c r="AC1753" s="12" t="s">
        <v>124</v>
      </c>
      <c r="AD1753" s="12" t="s">
        <v>259</v>
      </c>
      <c r="AE1753" s="2">
        <v>44876</v>
      </c>
      <c r="AF1753" s="43" t="s">
        <v>87</v>
      </c>
      <c r="AG1753" s="7" t="s">
        <v>125</v>
      </c>
      <c r="AH1753" s="43">
        <v>48.1119127342062</v>
      </c>
      <c r="AI1753" s="43">
        <v>-1.70675864127781</v>
      </c>
      <c r="AL1753" s="43">
        <v>10</v>
      </c>
      <c r="AN1753" s="46" t="s">
        <v>5240</v>
      </c>
      <c r="AO1753" s="5" t="s">
        <v>89</v>
      </c>
      <c r="AP1753" s="12" t="s">
        <v>259</v>
      </c>
      <c r="AR1753" s="7" t="s">
        <v>90</v>
      </c>
      <c r="AT1753" s="4" t="str">
        <f>CONCATENATE(AU1753,", ",AV1753,", ",AW1753,", ",AX1753,", ",AY1753,", ",AZ1753,", ",BA1753)</f>
        <v>Europe, France, FR, Bretagne, Ille-et-Vilaine, Rennes, Campus Institut Agro Rennes</v>
      </c>
      <c r="AU1753" s="1" t="s">
        <v>91</v>
      </c>
      <c r="AV1753" s="1" t="s">
        <v>92</v>
      </c>
      <c r="AW1753" s="1" t="s">
        <v>93</v>
      </c>
      <c r="AX1753" s="1" t="s">
        <v>94</v>
      </c>
      <c r="AY1753" s="1" t="s">
        <v>95</v>
      </c>
      <c r="AZ1753" s="1" t="s">
        <v>96</v>
      </c>
      <c r="BA1753" s="1" t="s">
        <v>5242</v>
      </c>
      <c r="BC1753" s="43"/>
      <c r="BF1753" s="43" t="s">
        <v>4596</v>
      </c>
      <c r="BG1753" s="43" t="s">
        <v>93</v>
      </c>
      <c r="BH1753" s="7" t="s">
        <v>97</v>
      </c>
      <c r="BJ1753" s="7" t="s">
        <v>98</v>
      </c>
      <c r="BK1753" s="7" t="s">
        <v>99</v>
      </c>
      <c r="BL1753" s="7" t="s">
        <v>4597</v>
      </c>
      <c r="BM1753" s="7" t="s">
        <v>4598</v>
      </c>
      <c r="BS1753" s="12" t="s">
        <v>259</v>
      </c>
      <c r="BU1753" s="43">
        <v>1</v>
      </c>
      <c r="BW1753" s="43" t="s">
        <v>103</v>
      </c>
    </row>
    <row r="1754" spans="3:75" x14ac:dyDescent="0.35">
      <c r="C1754" s="43" t="str">
        <f t="shared" si="27"/>
        <v>IARA:BDT-11:2022: 1753</v>
      </c>
      <c r="D1754" s="43">
        <v>1753</v>
      </c>
      <c r="E1754" s="43" t="s">
        <v>5237</v>
      </c>
      <c r="F1754" s="1" t="s">
        <v>73</v>
      </c>
      <c r="G1754" s="43" t="s">
        <v>5250</v>
      </c>
      <c r="H1754" s="2">
        <v>44876</v>
      </c>
      <c r="J1754" s="12">
        <f>YEAR(H1754)</f>
        <v>2022</v>
      </c>
      <c r="K1754" s="12">
        <f>MONTH(H1754)</f>
        <v>11</v>
      </c>
      <c r="L1754" s="12">
        <f>DAY(H1754)</f>
        <v>11</v>
      </c>
      <c r="M1754" s="13"/>
      <c r="P1754" s="12" t="s">
        <v>75</v>
      </c>
      <c r="Q1754" s="12" t="str">
        <f>CONCATENATE(X1754," ",Y1754)</f>
        <v>Turdus merula</v>
      </c>
      <c r="R1754" s="14" t="str">
        <f>CONCATENATE(S1754,", ",T1754,", ",U1754,", ",V1754,", ",W1754,", ",X1754,", ",Y1754)</f>
        <v>Animalia, Chordata, Aves, Passeriformes, Turdidae, Turdus, merula</v>
      </c>
      <c r="S1754" s="6" t="s">
        <v>76</v>
      </c>
      <c r="T1754" s="6" t="s">
        <v>77</v>
      </c>
      <c r="U1754" s="6" t="s">
        <v>78</v>
      </c>
      <c r="V1754" s="17" t="s">
        <v>79</v>
      </c>
      <c r="W1754" s="17" t="s">
        <v>126</v>
      </c>
      <c r="X1754" s="17" t="s">
        <v>127</v>
      </c>
      <c r="Y1754" s="17" t="s">
        <v>132</v>
      </c>
      <c r="AA1754" s="12" t="s">
        <v>83</v>
      </c>
      <c r="AB1754" s="6" t="s">
        <v>84</v>
      </c>
      <c r="AC1754" s="12" t="s">
        <v>133</v>
      </c>
      <c r="AD1754" s="12" t="s">
        <v>259</v>
      </c>
      <c r="AE1754" s="2">
        <v>44876</v>
      </c>
      <c r="AF1754" s="43" t="s">
        <v>87</v>
      </c>
      <c r="AG1754" s="7" t="s">
        <v>134</v>
      </c>
      <c r="AH1754" s="43">
        <v>48.1119339674676</v>
      </c>
      <c r="AI1754" s="43">
        <v>-1.70667391960565</v>
      </c>
      <c r="AL1754" s="43">
        <v>10</v>
      </c>
      <c r="AN1754" s="46" t="s">
        <v>5240</v>
      </c>
      <c r="AO1754" s="5" t="s">
        <v>89</v>
      </c>
      <c r="AP1754" s="12" t="s">
        <v>259</v>
      </c>
      <c r="AR1754" s="7" t="s">
        <v>90</v>
      </c>
      <c r="AT1754" s="4" t="str">
        <f>CONCATENATE(AU1754,", ",AV1754,", ",AW1754,", ",AX1754,", ",AY1754,", ",AZ1754,", ",BA1754)</f>
        <v>Europe, France, FR, Bretagne, Ille-et-Vilaine, Rennes, Campus Institut Agro Rennes</v>
      </c>
      <c r="AU1754" s="1" t="s">
        <v>91</v>
      </c>
      <c r="AV1754" s="1" t="s">
        <v>92</v>
      </c>
      <c r="AW1754" s="1" t="s">
        <v>93</v>
      </c>
      <c r="AX1754" s="1" t="s">
        <v>94</v>
      </c>
      <c r="AY1754" s="1" t="s">
        <v>95</v>
      </c>
      <c r="AZ1754" s="1" t="s">
        <v>96</v>
      </c>
      <c r="BA1754" s="1" t="s">
        <v>5242</v>
      </c>
      <c r="BC1754" s="43"/>
      <c r="BF1754" s="43" t="s">
        <v>4596</v>
      </c>
      <c r="BG1754" s="43" t="s">
        <v>93</v>
      </c>
      <c r="BH1754" s="7" t="s">
        <v>97</v>
      </c>
      <c r="BJ1754" s="7" t="s">
        <v>98</v>
      </c>
      <c r="BK1754" s="7" t="s">
        <v>99</v>
      </c>
      <c r="BL1754" s="7" t="s">
        <v>4597</v>
      </c>
      <c r="BM1754" s="7" t="s">
        <v>4598</v>
      </c>
      <c r="BS1754" s="12" t="s">
        <v>259</v>
      </c>
      <c r="BU1754" s="43">
        <v>1</v>
      </c>
      <c r="BW1754" s="43" t="s">
        <v>103</v>
      </c>
    </row>
    <row r="1755" spans="3:75" x14ac:dyDescent="0.35">
      <c r="C1755" s="43" t="str">
        <f t="shared" si="27"/>
        <v>IARA:BDT-11:2022: 1754</v>
      </c>
      <c r="D1755" s="43">
        <v>1754</v>
      </c>
      <c r="E1755" s="43" t="s">
        <v>5237</v>
      </c>
      <c r="F1755" s="1" t="s">
        <v>73</v>
      </c>
      <c r="G1755" s="43" t="s">
        <v>5250</v>
      </c>
      <c r="H1755" s="2">
        <v>44876</v>
      </c>
      <c r="J1755" s="12">
        <f>YEAR(H1755)</f>
        <v>2022</v>
      </c>
      <c r="K1755" s="12">
        <f>MONTH(H1755)</f>
        <v>11</v>
      </c>
      <c r="L1755" s="12">
        <f>DAY(H1755)</f>
        <v>11</v>
      </c>
      <c r="M1755" s="13"/>
      <c r="P1755" s="12" t="s">
        <v>75</v>
      </c>
      <c r="Q1755" s="12" t="str">
        <f>CONCATENATE(X1755," ",Y1755)</f>
        <v>Columba palumbus</v>
      </c>
      <c r="R1755" s="14" t="str">
        <f>CONCATENATE(S1755,", ",T1755,", ",U1755,", ",V1755,", ",W1755,", ",X1755,", ",Y1755)</f>
        <v>Animalia, Chordata, Aves, Columbiformes, Columbidae, Columba, palumbus</v>
      </c>
      <c r="S1755" s="6" t="s">
        <v>76</v>
      </c>
      <c r="T1755" s="6" t="s">
        <v>77</v>
      </c>
      <c r="U1755" s="6" t="s">
        <v>78</v>
      </c>
      <c r="V1755" s="12" t="s">
        <v>159</v>
      </c>
      <c r="W1755" s="12" t="s">
        <v>160</v>
      </c>
      <c r="X1755" s="12" t="s">
        <v>161</v>
      </c>
      <c r="Y1755" s="12" t="s">
        <v>162</v>
      </c>
      <c r="AA1755" s="12" t="s">
        <v>83</v>
      </c>
      <c r="AB1755" s="6" t="s">
        <v>84</v>
      </c>
      <c r="AC1755" s="12" t="s">
        <v>163</v>
      </c>
      <c r="AD1755" s="12" t="s">
        <v>259</v>
      </c>
      <c r="AE1755" s="2">
        <v>44876</v>
      </c>
      <c r="AF1755" s="43" t="s">
        <v>87</v>
      </c>
      <c r="AG1755" s="7" t="s">
        <v>164</v>
      </c>
      <c r="AH1755" s="43">
        <v>48.112248242312504</v>
      </c>
      <c r="AI1755" s="43">
        <v>-1.70684850375949</v>
      </c>
      <c r="AL1755" s="43">
        <v>10</v>
      </c>
      <c r="AN1755" s="46" t="s">
        <v>5240</v>
      </c>
      <c r="AO1755" s="5" t="s">
        <v>89</v>
      </c>
      <c r="AP1755" s="12" t="s">
        <v>259</v>
      </c>
      <c r="AR1755" s="7" t="s">
        <v>90</v>
      </c>
      <c r="AT1755" s="4" t="str">
        <f>CONCATENATE(AU1755,", ",AV1755,", ",AW1755,", ",AX1755,", ",AY1755,", ",AZ1755,", ",BA1755)</f>
        <v>Europe, France, FR, Bretagne, Ille-et-Vilaine, Rennes, Campus Institut Agro Rennes</v>
      </c>
      <c r="AU1755" s="1" t="s">
        <v>91</v>
      </c>
      <c r="AV1755" s="1" t="s">
        <v>92</v>
      </c>
      <c r="AW1755" s="1" t="s">
        <v>93</v>
      </c>
      <c r="AX1755" s="1" t="s">
        <v>94</v>
      </c>
      <c r="AY1755" s="1" t="s">
        <v>95</v>
      </c>
      <c r="AZ1755" s="1" t="s">
        <v>96</v>
      </c>
      <c r="BA1755" s="1" t="s">
        <v>5242</v>
      </c>
      <c r="BC1755" s="43"/>
      <c r="BF1755" s="43" t="s">
        <v>4596</v>
      </c>
      <c r="BG1755" s="43" t="s">
        <v>93</v>
      </c>
      <c r="BH1755" s="7" t="s">
        <v>97</v>
      </c>
      <c r="BJ1755" s="7" t="s">
        <v>98</v>
      </c>
      <c r="BK1755" s="7" t="s">
        <v>99</v>
      </c>
      <c r="BL1755" s="7" t="s">
        <v>4597</v>
      </c>
      <c r="BM1755" s="7" t="s">
        <v>4598</v>
      </c>
      <c r="BS1755" s="12" t="s">
        <v>259</v>
      </c>
      <c r="BU1755" s="43">
        <v>1</v>
      </c>
      <c r="BW1755" s="43" t="s">
        <v>103</v>
      </c>
    </row>
    <row r="1756" spans="3:75" x14ac:dyDescent="0.35">
      <c r="C1756" s="43" t="str">
        <f t="shared" si="27"/>
        <v>IARA:BDT-11:2022: 1755</v>
      </c>
      <c r="D1756" s="43">
        <v>1755</v>
      </c>
      <c r="E1756" s="43" t="s">
        <v>5237</v>
      </c>
      <c r="F1756" s="1" t="s">
        <v>73</v>
      </c>
      <c r="G1756" s="43" t="s">
        <v>5250</v>
      </c>
      <c r="H1756" s="2">
        <v>44876</v>
      </c>
      <c r="J1756" s="12">
        <f>YEAR(H1756)</f>
        <v>2022</v>
      </c>
      <c r="K1756" s="12">
        <f>MONTH(H1756)</f>
        <v>11</v>
      </c>
      <c r="L1756" s="12">
        <f>DAY(H1756)</f>
        <v>11</v>
      </c>
      <c r="M1756" s="13"/>
      <c r="P1756" s="12" t="s">
        <v>75</v>
      </c>
      <c r="Q1756" s="12" t="str">
        <f>CONCATENATE(X1756," ",Y1756)</f>
        <v>Columba palumbus</v>
      </c>
      <c r="R1756" s="14" t="str">
        <f>CONCATENATE(S1756,", ",T1756,", ",U1756,", ",V1756,", ",W1756,", ",X1756,", ",Y1756)</f>
        <v>Animalia, Chordata, Aves, Columbiformes, Columbidae, Columba, palumbus</v>
      </c>
      <c r="S1756" s="6" t="s">
        <v>76</v>
      </c>
      <c r="T1756" s="6" t="s">
        <v>77</v>
      </c>
      <c r="U1756" s="6" t="s">
        <v>78</v>
      </c>
      <c r="V1756" s="12" t="s">
        <v>159</v>
      </c>
      <c r="W1756" s="12" t="s">
        <v>160</v>
      </c>
      <c r="X1756" s="12" t="s">
        <v>161</v>
      </c>
      <c r="Y1756" s="12" t="s">
        <v>162</v>
      </c>
      <c r="AA1756" s="12" t="s">
        <v>83</v>
      </c>
      <c r="AB1756" s="6" t="s">
        <v>84</v>
      </c>
      <c r="AC1756" s="12" t="s">
        <v>163</v>
      </c>
      <c r="AD1756" s="12" t="s">
        <v>259</v>
      </c>
      <c r="AE1756" s="2">
        <v>44876</v>
      </c>
      <c r="AF1756" s="43" t="s">
        <v>87</v>
      </c>
      <c r="AG1756" s="7" t="s">
        <v>164</v>
      </c>
      <c r="AH1756" s="43">
        <v>48.112271002983903</v>
      </c>
      <c r="AI1756" s="43">
        <v>-1.7068372068136599</v>
      </c>
      <c r="AL1756" s="43">
        <v>10</v>
      </c>
      <c r="AN1756" s="46" t="s">
        <v>5240</v>
      </c>
      <c r="AO1756" s="5" t="s">
        <v>89</v>
      </c>
      <c r="AP1756" s="12" t="s">
        <v>259</v>
      </c>
      <c r="AR1756" s="7" t="s">
        <v>90</v>
      </c>
      <c r="AT1756" s="4" t="str">
        <f>CONCATENATE(AU1756,", ",AV1756,", ",AW1756,", ",AX1756,", ",AY1756,", ",AZ1756,", ",BA1756)</f>
        <v>Europe, France, FR, Bretagne, Ille-et-Vilaine, Rennes, Campus Institut Agro Rennes</v>
      </c>
      <c r="AU1756" s="1" t="s">
        <v>91</v>
      </c>
      <c r="AV1756" s="1" t="s">
        <v>92</v>
      </c>
      <c r="AW1756" s="1" t="s">
        <v>93</v>
      </c>
      <c r="AX1756" s="1" t="s">
        <v>94</v>
      </c>
      <c r="AY1756" s="1" t="s">
        <v>95</v>
      </c>
      <c r="AZ1756" s="1" t="s">
        <v>96</v>
      </c>
      <c r="BA1756" s="1" t="s">
        <v>5242</v>
      </c>
      <c r="BC1756" s="43"/>
      <c r="BF1756" s="43" t="s">
        <v>4596</v>
      </c>
      <c r="BG1756" s="43" t="s">
        <v>93</v>
      </c>
      <c r="BH1756" s="7" t="s">
        <v>97</v>
      </c>
      <c r="BJ1756" s="7" t="s">
        <v>98</v>
      </c>
      <c r="BK1756" s="7" t="s">
        <v>99</v>
      </c>
      <c r="BL1756" s="7" t="s">
        <v>4597</v>
      </c>
      <c r="BM1756" s="7" t="s">
        <v>4598</v>
      </c>
      <c r="BS1756" s="12" t="s">
        <v>259</v>
      </c>
      <c r="BU1756" s="43">
        <v>1</v>
      </c>
      <c r="BW1756" s="43" t="s">
        <v>103</v>
      </c>
    </row>
    <row r="1757" spans="3:75" x14ac:dyDescent="0.35">
      <c r="C1757" s="43" t="str">
        <f t="shared" si="27"/>
        <v>IARA:BDT-11:2022: 1756</v>
      </c>
      <c r="D1757" s="43">
        <v>1756</v>
      </c>
      <c r="E1757" s="43" t="s">
        <v>5237</v>
      </c>
      <c r="F1757" s="1" t="s">
        <v>73</v>
      </c>
      <c r="G1757" s="43" t="s">
        <v>5250</v>
      </c>
      <c r="H1757" s="2">
        <v>44876</v>
      </c>
      <c r="J1757" s="12">
        <f>YEAR(H1757)</f>
        <v>2022</v>
      </c>
      <c r="K1757" s="12">
        <f>MONTH(H1757)</f>
        <v>11</v>
      </c>
      <c r="L1757" s="12">
        <f>DAY(H1757)</f>
        <v>11</v>
      </c>
      <c r="M1757" s="13"/>
      <c r="P1757" s="12" t="s">
        <v>75</v>
      </c>
      <c r="Q1757" s="12" t="str">
        <f>CONCATENATE(X1757," ",Y1757)</f>
        <v>Columba palumbus</v>
      </c>
      <c r="R1757" s="14" t="str">
        <f>CONCATENATE(S1757,", ",T1757,", ",U1757,", ",V1757,", ",W1757,", ",X1757,", ",Y1757)</f>
        <v>Animalia, Chordata, Aves, Columbiformes, Columbidae, Columba, palumbus</v>
      </c>
      <c r="S1757" s="6" t="s">
        <v>76</v>
      </c>
      <c r="T1757" s="6" t="s">
        <v>77</v>
      </c>
      <c r="U1757" s="6" t="s">
        <v>78</v>
      </c>
      <c r="V1757" s="12" t="s">
        <v>159</v>
      </c>
      <c r="W1757" s="12" t="s">
        <v>160</v>
      </c>
      <c r="X1757" s="12" t="s">
        <v>161</v>
      </c>
      <c r="Y1757" s="12" t="s">
        <v>162</v>
      </c>
      <c r="AA1757" s="12" t="s">
        <v>83</v>
      </c>
      <c r="AB1757" s="6" t="s">
        <v>84</v>
      </c>
      <c r="AC1757" s="12" t="s">
        <v>163</v>
      </c>
      <c r="AD1757" s="12" t="s">
        <v>259</v>
      </c>
      <c r="AE1757" s="2">
        <v>44876</v>
      </c>
      <c r="AF1757" s="43" t="s">
        <v>87</v>
      </c>
      <c r="AG1757" s="7" t="s">
        <v>164</v>
      </c>
      <c r="AH1757" s="43">
        <v>48.112286929638799</v>
      </c>
      <c r="AI1757" s="43">
        <v>-1.70688526468271</v>
      </c>
      <c r="AL1757" s="43">
        <v>10</v>
      </c>
      <c r="AN1757" s="46" t="s">
        <v>5240</v>
      </c>
      <c r="AO1757" s="5" t="s">
        <v>89</v>
      </c>
      <c r="AP1757" s="12" t="s">
        <v>259</v>
      </c>
      <c r="AR1757" s="7" t="s">
        <v>90</v>
      </c>
      <c r="AT1757" s="4" t="str">
        <f>CONCATENATE(AU1757,", ",AV1757,", ",AW1757,", ",AX1757,", ",AY1757,", ",AZ1757,", ",BA1757)</f>
        <v>Europe, France, FR, Bretagne, Ille-et-Vilaine, Rennes, Campus Institut Agro Rennes</v>
      </c>
      <c r="AU1757" s="1" t="s">
        <v>91</v>
      </c>
      <c r="AV1757" s="1" t="s">
        <v>92</v>
      </c>
      <c r="AW1757" s="1" t="s">
        <v>93</v>
      </c>
      <c r="AX1757" s="1" t="s">
        <v>94</v>
      </c>
      <c r="AY1757" s="1" t="s">
        <v>95</v>
      </c>
      <c r="AZ1757" s="1" t="s">
        <v>96</v>
      </c>
      <c r="BA1757" s="1" t="s">
        <v>5242</v>
      </c>
      <c r="BC1757" s="43"/>
      <c r="BF1757" s="43" t="s">
        <v>4596</v>
      </c>
      <c r="BG1757" s="43" t="s">
        <v>93</v>
      </c>
      <c r="BH1757" s="7" t="s">
        <v>97</v>
      </c>
      <c r="BJ1757" s="7" t="s">
        <v>98</v>
      </c>
      <c r="BK1757" s="7" t="s">
        <v>99</v>
      </c>
      <c r="BL1757" s="7" t="s">
        <v>4597</v>
      </c>
      <c r="BM1757" s="7" t="s">
        <v>4598</v>
      </c>
      <c r="BS1757" s="12" t="s">
        <v>259</v>
      </c>
      <c r="BU1757" s="43">
        <v>1</v>
      </c>
      <c r="BW1757" s="43" t="s">
        <v>103</v>
      </c>
    </row>
    <row r="1758" spans="3:75" x14ac:dyDescent="0.35">
      <c r="C1758" s="43" t="str">
        <f t="shared" si="27"/>
        <v>IARA:BDT-11:2022: 1757</v>
      </c>
      <c r="D1758" s="43">
        <v>1757</v>
      </c>
      <c r="E1758" s="43" t="s">
        <v>5237</v>
      </c>
      <c r="F1758" s="1" t="s">
        <v>73</v>
      </c>
      <c r="G1758" s="43" t="s">
        <v>5250</v>
      </c>
      <c r="H1758" s="2">
        <v>44876</v>
      </c>
      <c r="J1758" s="12">
        <f>YEAR(H1758)</f>
        <v>2022</v>
      </c>
      <c r="K1758" s="12">
        <f>MONTH(H1758)</f>
        <v>11</v>
      </c>
      <c r="L1758" s="12">
        <f>DAY(H1758)</f>
        <v>11</v>
      </c>
      <c r="M1758" s="13"/>
      <c r="P1758" s="12" t="s">
        <v>75</v>
      </c>
      <c r="Q1758" s="12" t="str">
        <f>CONCATENATE(X1758," ",Y1758)</f>
        <v>Garrulus glandarius</v>
      </c>
      <c r="R1758" s="14" t="str">
        <f>CONCATENATE(S1758,", ",T1758,", ",U1758,", ",V1758,", ",W1758,", ",X1758,", ",Y1758)</f>
        <v>Animalia, Chordata, Aves, Passeriformes, Corvidae, Garrulus, glandarius</v>
      </c>
      <c r="S1758" s="6" t="s">
        <v>76</v>
      </c>
      <c r="T1758" s="6" t="s">
        <v>77</v>
      </c>
      <c r="U1758" s="6" t="s">
        <v>78</v>
      </c>
      <c r="V1758" s="12" t="s">
        <v>79</v>
      </c>
      <c r="W1758" s="12" t="s">
        <v>104</v>
      </c>
      <c r="X1758" s="12" t="s">
        <v>122</v>
      </c>
      <c r="Y1758" s="12" t="s">
        <v>123</v>
      </c>
      <c r="AA1758" s="12" t="s">
        <v>83</v>
      </c>
      <c r="AB1758" s="6" t="s">
        <v>84</v>
      </c>
      <c r="AC1758" s="12" t="s">
        <v>124</v>
      </c>
      <c r="AD1758" s="12" t="s">
        <v>259</v>
      </c>
      <c r="AE1758" s="2">
        <v>44876</v>
      </c>
      <c r="AF1758" s="43" t="s">
        <v>87</v>
      </c>
      <c r="AG1758" s="7" t="s">
        <v>125</v>
      </c>
      <c r="AH1758" s="43">
        <v>48.112295886308203</v>
      </c>
      <c r="AI1758" s="43">
        <v>-1.70677279781859</v>
      </c>
      <c r="AL1758" s="43">
        <v>10</v>
      </c>
      <c r="AN1758" s="46" t="s">
        <v>5240</v>
      </c>
      <c r="AO1758" s="5" t="s">
        <v>89</v>
      </c>
      <c r="AP1758" s="12" t="s">
        <v>259</v>
      </c>
      <c r="AR1758" s="7" t="s">
        <v>90</v>
      </c>
      <c r="AT1758" s="4" t="str">
        <f>CONCATENATE(AU1758,", ",AV1758,", ",AW1758,", ",AX1758,", ",AY1758,", ",AZ1758,", ",BA1758)</f>
        <v>Europe, France, FR, Bretagne, Ille-et-Vilaine, Rennes, Campus Institut Agro Rennes</v>
      </c>
      <c r="AU1758" s="1" t="s">
        <v>91</v>
      </c>
      <c r="AV1758" s="1" t="s">
        <v>92</v>
      </c>
      <c r="AW1758" s="1" t="s">
        <v>93</v>
      </c>
      <c r="AX1758" s="1" t="s">
        <v>94</v>
      </c>
      <c r="AY1758" s="1" t="s">
        <v>95</v>
      </c>
      <c r="AZ1758" s="1" t="s">
        <v>96</v>
      </c>
      <c r="BA1758" s="1" t="s">
        <v>5242</v>
      </c>
      <c r="BC1758" s="43"/>
      <c r="BF1758" s="43" t="s">
        <v>4596</v>
      </c>
      <c r="BG1758" s="43" t="s">
        <v>93</v>
      </c>
      <c r="BH1758" s="7" t="s">
        <v>97</v>
      </c>
      <c r="BJ1758" s="7" t="s">
        <v>98</v>
      </c>
      <c r="BK1758" s="7" t="s">
        <v>99</v>
      </c>
      <c r="BL1758" s="7" t="s">
        <v>4597</v>
      </c>
      <c r="BM1758" s="7" t="s">
        <v>4598</v>
      </c>
      <c r="BS1758" s="12" t="s">
        <v>259</v>
      </c>
      <c r="BU1758" s="43">
        <v>1</v>
      </c>
      <c r="BW1758" s="43" t="s">
        <v>103</v>
      </c>
    </row>
    <row r="1759" spans="3:75" x14ac:dyDescent="0.35">
      <c r="C1759" s="43" t="str">
        <f t="shared" si="27"/>
        <v>IARA:BDT-11:2022: 1758</v>
      </c>
      <c r="D1759" s="43">
        <v>1758</v>
      </c>
      <c r="E1759" s="43" t="s">
        <v>5237</v>
      </c>
      <c r="F1759" s="1" t="s">
        <v>73</v>
      </c>
      <c r="G1759" s="43" t="s">
        <v>5250</v>
      </c>
      <c r="H1759" s="2">
        <v>44876</v>
      </c>
      <c r="J1759" s="12">
        <f>YEAR(H1759)</f>
        <v>2022</v>
      </c>
      <c r="K1759" s="12">
        <f>MONTH(H1759)</f>
        <v>11</v>
      </c>
      <c r="L1759" s="12">
        <f>DAY(H1759)</f>
        <v>11</v>
      </c>
      <c r="M1759" s="13"/>
      <c r="P1759" s="12" t="s">
        <v>75</v>
      </c>
      <c r="Q1759" s="12" t="str">
        <f>CONCATENATE(X1759," ",Y1759)</f>
        <v>Pica pica</v>
      </c>
      <c r="R1759" s="14" t="str">
        <f>CONCATENATE(S1759,", ",T1759,", ",U1759,", ",V1759,", ",W1759,", ",X1759,", ",Y1759)</f>
        <v>Animalia, Chordata, Aves, Passeriformes, Corvidae, Pica, pica</v>
      </c>
      <c r="S1759" s="6" t="s">
        <v>76</v>
      </c>
      <c r="T1759" s="6" t="s">
        <v>77</v>
      </c>
      <c r="U1759" s="6" t="s">
        <v>78</v>
      </c>
      <c r="V1759" s="12" t="s">
        <v>79</v>
      </c>
      <c r="W1759" s="12" t="s">
        <v>104</v>
      </c>
      <c r="X1759" s="12" t="s">
        <v>155</v>
      </c>
      <c r="Y1759" s="12" t="s">
        <v>156</v>
      </c>
      <c r="AA1759" s="12" t="s">
        <v>83</v>
      </c>
      <c r="AB1759" s="6" t="s">
        <v>84</v>
      </c>
      <c r="AC1759" s="12" t="s">
        <v>157</v>
      </c>
      <c r="AD1759" s="12" t="s">
        <v>259</v>
      </c>
      <c r="AE1759" s="2">
        <v>44876</v>
      </c>
      <c r="AF1759" s="43" t="s">
        <v>87</v>
      </c>
      <c r="AG1759" s="7" t="s">
        <v>158</v>
      </c>
      <c r="AH1759" s="43">
        <v>48.112427554639197</v>
      </c>
      <c r="AI1759" s="43">
        <v>-1.70839023513559</v>
      </c>
      <c r="AL1759" s="43">
        <v>10</v>
      </c>
      <c r="AN1759" s="46" t="s">
        <v>5240</v>
      </c>
      <c r="AO1759" s="5" t="s">
        <v>89</v>
      </c>
      <c r="AP1759" s="12" t="s">
        <v>259</v>
      </c>
      <c r="AR1759" s="7" t="s">
        <v>90</v>
      </c>
      <c r="AT1759" s="4" t="str">
        <f>CONCATENATE(AU1759,", ",AV1759,", ",AW1759,", ",AX1759,", ",AY1759,", ",AZ1759,", ",BA1759)</f>
        <v>Europe, France, FR, Bretagne, Ille-et-Vilaine, Rennes, Campus Institut Agro Rennes</v>
      </c>
      <c r="AU1759" s="1" t="s">
        <v>91</v>
      </c>
      <c r="AV1759" s="1" t="s">
        <v>92</v>
      </c>
      <c r="AW1759" s="1" t="s">
        <v>93</v>
      </c>
      <c r="AX1759" s="1" t="s">
        <v>94</v>
      </c>
      <c r="AY1759" s="1" t="s">
        <v>95</v>
      </c>
      <c r="AZ1759" s="1" t="s">
        <v>96</v>
      </c>
      <c r="BA1759" s="1" t="s">
        <v>5242</v>
      </c>
      <c r="BC1759" s="43"/>
      <c r="BF1759" s="43" t="s">
        <v>4596</v>
      </c>
      <c r="BG1759" s="43" t="s">
        <v>93</v>
      </c>
      <c r="BH1759" s="7" t="s">
        <v>97</v>
      </c>
      <c r="BJ1759" s="7" t="s">
        <v>98</v>
      </c>
      <c r="BK1759" s="7" t="s">
        <v>99</v>
      </c>
      <c r="BL1759" s="7" t="s">
        <v>4597</v>
      </c>
      <c r="BM1759" s="7" t="s">
        <v>4598</v>
      </c>
      <c r="BS1759" s="12" t="s">
        <v>259</v>
      </c>
      <c r="BU1759" s="43">
        <v>1</v>
      </c>
      <c r="BW1759" s="43" t="s">
        <v>103</v>
      </c>
    </row>
    <row r="1760" spans="3:75" x14ac:dyDescent="0.35">
      <c r="C1760" s="43" t="str">
        <f t="shared" si="27"/>
        <v>IARA:BDT-11:2022: 1759</v>
      </c>
      <c r="D1760" s="43">
        <v>1759</v>
      </c>
      <c r="E1760" s="43" t="s">
        <v>5237</v>
      </c>
      <c r="F1760" s="1" t="s">
        <v>73</v>
      </c>
      <c r="G1760" s="43" t="s">
        <v>5250</v>
      </c>
      <c r="H1760" s="2">
        <v>44876</v>
      </c>
      <c r="J1760" s="12">
        <f>YEAR(H1760)</f>
        <v>2022</v>
      </c>
      <c r="K1760" s="12">
        <f>MONTH(H1760)</f>
        <v>11</v>
      </c>
      <c r="L1760" s="12">
        <f>DAY(H1760)</f>
        <v>11</v>
      </c>
      <c r="M1760" s="13"/>
      <c r="P1760" s="12" t="s">
        <v>75</v>
      </c>
      <c r="Q1760" s="12" t="str">
        <f>CONCATENATE(X1760," ",Y1760)</f>
        <v>Columba palumbus</v>
      </c>
      <c r="R1760" s="14" t="str">
        <f>CONCATENATE(S1760,", ",T1760,", ",U1760,", ",V1760,", ",W1760,", ",X1760,", ",Y1760)</f>
        <v>Animalia, Chordata, Aves, Columbiformes, Columbidae, Columba, palumbus</v>
      </c>
      <c r="S1760" s="6" t="s">
        <v>76</v>
      </c>
      <c r="T1760" s="6" t="s">
        <v>77</v>
      </c>
      <c r="U1760" s="6" t="s">
        <v>78</v>
      </c>
      <c r="V1760" s="12" t="s">
        <v>159</v>
      </c>
      <c r="W1760" s="12" t="s">
        <v>160</v>
      </c>
      <c r="X1760" s="12" t="s">
        <v>161</v>
      </c>
      <c r="Y1760" s="12" t="s">
        <v>162</v>
      </c>
      <c r="AA1760" s="12" t="s">
        <v>83</v>
      </c>
      <c r="AB1760" s="6" t="s">
        <v>84</v>
      </c>
      <c r="AC1760" s="12" t="s">
        <v>163</v>
      </c>
      <c r="AD1760" s="12" t="s">
        <v>259</v>
      </c>
      <c r="AE1760" s="2">
        <v>44876</v>
      </c>
      <c r="AF1760" s="43" t="s">
        <v>87</v>
      </c>
      <c r="AG1760" s="7" t="s">
        <v>164</v>
      </c>
      <c r="AH1760" s="43">
        <v>48.112488932223897</v>
      </c>
      <c r="AI1760" s="43">
        <v>-1.70763616110384</v>
      </c>
      <c r="AL1760" s="43">
        <v>10</v>
      </c>
      <c r="AN1760" s="46" t="s">
        <v>5240</v>
      </c>
      <c r="AO1760" s="5" t="s">
        <v>89</v>
      </c>
      <c r="AP1760" s="12" t="s">
        <v>259</v>
      </c>
      <c r="AR1760" s="7" t="s">
        <v>90</v>
      </c>
      <c r="AT1760" s="4" t="str">
        <f>CONCATENATE(AU1760,", ",AV1760,", ",AW1760,", ",AX1760,", ",AY1760,", ",AZ1760,", ",BA1760)</f>
        <v>Europe, France, FR, Bretagne, Ille-et-Vilaine, Rennes, Campus Institut Agro Rennes</v>
      </c>
      <c r="AU1760" s="1" t="s">
        <v>91</v>
      </c>
      <c r="AV1760" s="1" t="s">
        <v>92</v>
      </c>
      <c r="AW1760" s="1" t="s">
        <v>93</v>
      </c>
      <c r="AX1760" s="1" t="s">
        <v>94</v>
      </c>
      <c r="AY1760" s="1" t="s">
        <v>95</v>
      </c>
      <c r="AZ1760" s="1" t="s">
        <v>96</v>
      </c>
      <c r="BA1760" s="1" t="s">
        <v>5242</v>
      </c>
      <c r="BC1760" s="43"/>
      <c r="BF1760" s="43" t="s">
        <v>4596</v>
      </c>
      <c r="BG1760" s="43" t="s">
        <v>93</v>
      </c>
      <c r="BH1760" s="7" t="s">
        <v>97</v>
      </c>
      <c r="BJ1760" s="7" t="s">
        <v>98</v>
      </c>
      <c r="BK1760" s="7" t="s">
        <v>99</v>
      </c>
      <c r="BL1760" s="7" t="s">
        <v>4597</v>
      </c>
      <c r="BM1760" s="7" t="s">
        <v>4598</v>
      </c>
      <c r="BS1760" s="12" t="s">
        <v>259</v>
      </c>
      <c r="BU1760" s="43">
        <v>1</v>
      </c>
      <c r="BW1760" s="43" t="s">
        <v>103</v>
      </c>
    </row>
    <row r="1761" spans="3:75" x14ac:dyDescent="0.35">
      <c r="C1761" s="43" t="str">
        <f t="shared" si="27"/>
        <v>IARA:BDT-11:2022: 1760</v>
      </c>
      <c r="D1761" s="43">
        <v>1760</v>
      </c>
      <c r="E1761" s="43" t="s">
        <v>5237</v>
      </c>
      <c r="F1761" s="1" t="s">
        <v>73</v>
      </c>
      <c r="G1761" s="43" t="s">
        <v>5250</v>
      </c>
      <c r="H1761" s="2">
        <v>44876</v>
      </c>
      <c r="J1761" s="12">
        <f>YEAR(H1761)</f>
        <v>2022</v>
      </c>
      <c r="K1761" s="12">
        <f>MONTH(H1761)</f>
        <v>11</v>
      </c>
      <c r="L1761" s="12">
        <f>DAY(H1761)</f>
        <v>11</v>
      </c>
      <c r="M1761" s="13"/>
      <c r="P1761" s="12" t="s">
        <v>75</v>
      </c>
      <c r="Q1761" s="12" t="str">
        <f>CONCATENATE(X1761," ",Y1761)</f>
        <v>Columba palumbus</v>
      </c>
      <c r="R1761" s="14" t="str">
        <f>CONCATENATE(S1761,", ",T1761,", ",U1761,", ",V1761,", ",W1761,", ",X1761,", ",Y1761)</f>
        <v>Animalia, Chordata, Aves, Columbiformes, Columbidae, Columba, palumbus</v>
      </c>
      <c r="S1761" s="6" t="s">
        <v>76</v>
      </c>
      <c r="T1761" s="6" t="s">
        <v>77</v>
      </c>
      <c r="U1761" s="6" t="s">
        <v>78</v>
      </c>
      <c r="V1761" s="12" t="s">
        <v>159</v>
      </c>
      <c r="W1761" s="12" t="s">
        <v>160</v>
      </c>
      <c r="X1761" s="12" t="s">
        <v>161</v>
      </c>
      <c r="Y1761" s="12" t="s">
        <v>162</v>
      </c>
      <c r="AA1761" s="12" t="s">
        <v>83</v>
      </c>
      <c r="AB1761" s="6" t="s">
        <v>84</v>
      </c>
      <c r="AC1761" s="12" t="s">
        <v>163</v>
      </c>
      <c r="AD1761" s="12" t="s">
        <v>259</v>
      </c>
      <c r="AE1761" s="2">
        <v>44876</v>
      </c>
      <c r="AF1761" s="43" t="s">
        <v>87</v>
      </c>
      <c r="AG1761" s="7" t="s">
        <v>164</v>
      </c>
      <c r="AH1761" s="43">
        <v>48.112454160379897</v>
      </c>
      <c r="AI1761" s="43">
        <v>-1.7076130738087001</v>
      </c>
      <c r="AL1761" s="43">
        <v>10</v>
      </c>
      <c r="AN1761" s="46" t="s">
        <v>5240</v>
      </c>
      <c r="AO1761" s="5" t="s">
        <v>89</v>
      </c>
      <c r="AP1761" s="12" t="s">
        <v>259</v>
      </c>
      <c r="AR1761" s="7" t="s">
        <v>90</v>
      </c>
      <c r="AT1761" s="4" t="str">
        <f>CONCATENATE(AU1761,", ",AV1761,", ",AW1761,", ",AX1761,", ",AY1761,", ",AZ1761,", ",BA1761)</f>
        <v>Europe, France, FR, Bretagne, Ille-et-Vilaine, Rennes, Campus Institut Agro Rennes</v>
      </c>
      <c r="AU1761" s="1" t="s">
        <v>91</v>
      </c>
      <c r="AV1761" s="1" t="s">
        <v>92</v>
      </c>
      <c r="AW1761" s="1" t="s">
        <v>93</v>
      </c>
      <c r="AX1761" s="1" t="s">
        <v>94</v>
      </c>
      <c r="AY1761" s="1" t="s">
        <v>95</v>
      </c>
      <c r="AZ1761" s="1" t="s">
        <v>96</v>
      </c>
      <c r="BA1761" s="1" t="s">
        <v>5242</v>
      </c>
      <c r="BC1761" s="43"/>
      <c r="BF1761" s="43" t="s">
        <v>4596</v>
      </c>
      <c r="BG1761" s="43" t="s">
        <v>93</v>
      </c>
      <c r="BH1761" s="7" t="s">
        <v>97</v>
      </c>
      <c r="BJ1761" s="7" t="s">
        <v>98</v>
      </c>
      <c r="BK1761" s="7" t="s">
        <v>99</v>
      </c>
      <c r="BL1761" s="7" t="s">
        <v>4597</v>
      </c>
      <c r="BM1761" s="7" t="s">
        <v>4598</v>
      </c>
      <c r="BS1761" s="12" t="s">
        <v>259</v>
      </c>
      <c r="BU1761" s="43">
        <v>1</v>
      </c>
      <c r="BW1761" s="43" t="s">
        <v>103</v>
      </c>
    </row>
    <row r="1762" spans="3:75" x14ac:dyDescent="0.35">
      <c r="C1762" s="43" t="str">
        <f t="shared" si="27"/>
        <v>IARA:BDT-11:2022: 1761</v>
      </c>
      <c r="D1762" s="43">
        <v>1761</v>
      </c>
      <c r="E1762" s="43" t="s">
        <v>5237</v>
      </c>
      <c r="F1762" s="1" t="s">
        <v>73</v>
      </c>
      <c r="G1762" s="43" t="s">
        <v>5250</v>
      </c>
      <c r="H1762" s="2">
        <v>44876</v>
      </c>
      <c r="J1762" s="12">
        <f>YEAR(H1762)</f>
        <v>2022</v>
      </c>
      <c r="K1762" s="12">
        <f>MONTH(H1762)</f>
        <v>11</v>
      </c>
      <c r="L1762" s="12">
        <f>DAY(H1762)</f>
        <v>11</v>
      </c>
      <c r="M1762" s="13"/>
      <c r="P1762" s="12" t="s">
        <v>75</v>
      </c>
      <c r="Q1762" s="12" t="str">
        <f>CONCATENATE(X1762," ",Y1762)</f>
        <v>Columba palumbus</v>
      </c>
      <c r="R1762" s="14" t="str">
        <f>CONCATENATE(S1762,", ",T1762,", ",U1762,", ",V1762,", ",W1762,", ",X1762,", ",Y1762)</f>
        <v>Animalia, Chordata, Aves, Columbiformes, Columbidae, Columba, palumbus</v>
      </c>
      <c r="S1762" s="6" t="s">
        <v>76</v>
      </c>
      <c r="T1762" s="6" t="s">
        <v>77</v>
      </c>
      <c r="U1762" s="6" t="s">
        <v>78</v>
      </c>
      <c r="V1762" s="12" t="s">
        <v>159</v>
      </c>
      <c r="W1762" s="12" t="s">
        <v>160</v>
      </c>
      <c r="X1762" s="12" t="s">
        <v>161</v>
      </c>
      <c r="Y1762" s="12" t="s">
        <v>162</v>
      </c>
      <c r="AA1762" s="12" t="s">
        <v>83</v>
      </c>
      <c r="AB1762" s="6" t="s">
        <v>84</v>
      </c>
      <c r="AC1762" s="12" t="s">
        <v>163</v>
      </c>
      <c r="AD1762" s="12" t="s">
        <v>259</v>
      </c>
      <c r="AE1762" s="2">
        <v>44876</v>
      </c>
      <c r="AF1762" s="43" t="s">
        <v>87</v>
      </c>
      <c r="AG1762" s="7" t="s">
        <v>164</v>
      </c>
      <c r="AH1762" s="43">
        <v>48.112464844576998</v>
      </c>
      <c r="AI1762" s="43">
        <v>-1.7076806528624799</v>
      </c>
      <c r="AL1762" s="43">
        <v>10</v>
      </c>
      <c r="AN1762" s="46" t="s">
        <v>5240</v>
      </c>
      <c r="AO1762" s="5" t="s">
        <v>89</v>
      </c>
      <c r="AP1762" s="12" t="s">
        <v>259</v>
      </c>
      <c r="AR1762" s="7" t="s">
        <v>90</v>
      </c>
      <c r="AT1762" s="4" t="str">
        <f>CONCATENATE(AU1762,", ",AV1762,", ",AW1762,", ",AX1762,", ",AY1762,", ",AZ1762,", ",BA1762)</f>
        <v>Europe, France, FR, Bretagne, Ille-et-Vilaine, Rennes, Campus Institut Agro Rennes</v>
      </c>
      <c r="AU1762" s="1" t="s">
        <v>91</v>
      </c>
      <c r="AV1762" s="1" t="s">
        <v>92</v>
      </c>
      <c r="AW1762" s="1" t="s">
        <v>93</v>
      </c>
      <c r="AX1762" s="1" t="s">
        <v>94</v>
      </c>
      <c r="AY1762" s="1" t="s">
        <v>95</v>
      </c>
      <c r="AZ1762" s="1" t="s">
        <v>96</v>
      </c>
      <c r="BA1762" s="1" t="s">
        <v>5242</v>
      </c>
      <c r="BC1762" s="43"/>
      <c r="BF1762" s="43" t="s">
        <v>4596</v>
      </c>
      <c r="BG1762" s="43" t="s">
        <v>93</v>
      </c>
      <c r="BH1762" s="7" t="s">
        <v>97</v>
      </c>
      <c r="BJ1762" s="7" t="s">
        <v>98</v>
      </c>
      <c r="BK1762" s="7" t="s">
        <v>99</v>
      </c>
      <c r="BL1762" s="7" t="s">
        <v>4597</v>
      </c>
      <c r="BM1762" s="7" t="s">
        <v>4598</v>
      </c>
      <c r="BS1762" s="12" t="s">
        <v>259</v>
      </c>
      <c r="BU1762" s="43">
        <v>1</v>
      </c>
      <c r="BW1762" s="43" t="s">
        <v>103</v>
      </c>
    </row>
    <row r="1763" spans="3:75" x14ac:dyDescent="0.35">
      <c r="C1763" s="43" t="str">
        <f t="shared" si="27"/>
        <v>IARA:BDT-11:2022: 1762</v>
      </c>
      <c r="D1763" s="43">
        <v>1762</v>
      </c>
      <c r="E1763" s="43" t="s">
        <v>5237</v>
      </c>
      <c r="F1763" s="1" t="s">
        <v>73</v>
      </c>
      <c r="G1763" s="43" t="s">
        <v>5250</v>
      </c>
      <c r="H1763" s="2">
        <v>44876</v>
      </c>
      <c r="J1763" s="12">
        <f>YEAR(H1763)</f>
        <v>2022</v>
      </c>
      <c r="K1763" s="12">
        <f>MONTH(H1763)</f>
        <v>11</v>
      </c>
      <c r="L1763" s="12">
        <f>DAY(H1763)</f>
        <v>11</v>
      </c>
      <c r="M1763" s="13"/>
      <c r="P1763" s="12" t="s">
        <v>75</v>
      </c>
      <c r="Q1763" s="12" t="str">
        <f>CONCATENATE(X1763," ",Y1763)</f>
        <v>Columba palumbus</v>
      </c>
      <c r="R1763" s="14" t="str">
        <f>CONCATENATE(S1763,", ",T1763,", ",U1763,", ",V1763,", ",W1763,", ",X1763,", ",Y1763)</f>
        <v>Animalia, Chordata, Aves, Columbiformes, Columbidae, Columba, palumbus</v>
      </c>
      <c r="S1763" s="6" t="s">
        <v>76</v>
      </c>
      <c r="T1763" s="6" t="s">
        <v>77</v>
      </c>
      <c r="U1763" s="6" t="s">
        <v>78</v>
      </c>
      <c r="V1763" s="12" t="s">
        <v>159</v>
      </c>
      <c r="W1763" s="12" t="s">
        <v>160</v>
      </c>
      <c r="X1763" s="12" t="s">
        <v>161</v>
      </c>
      <c r="Y1763" s="12" t="s">
        <v>162</v>
      </c>
      <c r="AA1763" s="12" t="s">
        <v>83</v>
      </c>
      <c r="AB1763" s="6" t="s">
        <v>84</v>
      </c>
      <c r="AC1763" s="12" t="s">
        <v>163</v>
      </c>
      <c r="AD1763" s="12" t="s">
        <v>259</v>
      </c>
      <c r="AE1763" s="2">
        <v>44876</v>
      </c>
      <c r="AF1763" s="43" t="s">
        <v>87</v>
      </c>
      <c r="AG1763" s="7" t="s">
        <v>164</v>
      </c>
      <c r="AH1763" s="43">
        <v>48.112425892123703</v>
      </c>
      <c r="AI1763" s="43">
        <v>-1.70765053025081</v>
      </c>
      <c r="AL1763" s="43">
        <v>10</v>
      </c>
      <c r="AN1763" s="46" t="s">
        <v>5240</v>
      </c>
      <c r="AO1763" s="5" t="s">
        <v>89</v>
      </c>
      <c r="AP1763" s="12" t="s">
        <v>259</v>
      </c>
      <c r="AR1763" s="7" t="s">
        <v>90</v>
      </c>
      <c r="AT1763" s="4" t="str">
        <f>CONCATENATE(AU1763,", ",AV1763,", ",AW1763,", ",AX1763,", ",AY1763,", ",AZ1763,", ",BA1763)</f>
        <v>Europe, France, FR, Bretagne, Ille-et-Vilaine, Rennes, Campus Institut Agro Rennes</v>
      </c>
      <c r="AU1763" s="1" t="s">
        <v>91</v>
      </c>
      <c r="AV1763" s="1" t="s">
        <v>92</v>
      </c>
      <c r="AW1763" s="1" t="s">
        <v>93</v>
      </c>
      <c r="AX1763" s="1" t="s">
        <v>94</v>
      </c>
      <c r="AY1763" s="1" t="s">
        <v>95</v>
      </c>
      <c r="AZ1763" s="1" t="s">
        <v>96</v>
      </c>
      <c r="BA1763" s="1" t="s">
        <v>5242</v>
      </c>
      <c r="BC1763" s="43"/>
      <c r="BF1763" s="43" t="s">
        <v>4596</v>
      </c>
      <c r="BG1763" s="43" t="s">
        <v>93</v>
      </c>
      <c r="BH1763" s="7" t="s">
        <v>97</v>
      </c>
      <c r="BJ1763" s="7" t="s">
        <v>98</v>
      </c>
      <c r="BK1763" s="7" t="s">
        <v>99</v>
      </c>
      <c r="BL1763" s="7" t="s">
        <v>4597</v>
      </c>
      <c r="BM1763" s="7" t="s">
        <v>4598</v>
      </c>
      <c r="BS1763" s="12" t="s">
        <v>259</v>
      </c>
      <c r="BU1763" s="43">
        <v>1</v>
      </c>
      <c r="BW1763" s="43" t="s">
        <v>103</v>
      </c>
    </row>
    <row r="1764" spans="3:75" x14ac:dyDescent="0.35">
      <c r="C1764" s="43" t="str">
        <f t="shared" si="27"/>
        <v>IARA:BDT-11:2022: 1763</v>
      </c>
      <c r="D1764" s="43">
        <v>1763</v>
      </c>
      <c r="E1764" s="43" t="s">
        <v>5237</v>
      </c>
      <c r="F1764" s="1" t="s">
        <v>73</v>
      </c>
      <c r="G1764" s="43" t="s">
        <v>5250</v>
      </c>
      <c r="H1764" s="2">
        <v>44876</v>
      </c>
      <c r="J1764" s="12">
        <f>YEAR(H1764)</f>
        <v>2022</v>
      </c>
      <c r="K1764" s="12">
        <f>MONTH(H1764)</f>
        <v>11</v>
      </c>
      <c r="L1764" s="12">
        <f>DAY(H1764)</f>
        <v>11</v>
      </c>
      <c r="M1764" s="13"/>
      <c r="P1764" s="12" t="s">
        <v>75</v>
      </c>
      <c r="Q1764" s="12" t="str">
        <f>CONCATENATE(X1764," ",Y1764)</f>
        <v>Parus major</v>
      </c>
      <c r="R1764" s="14" t="str">
        <f>CONCATENATE(S1764,", ",T1764,", ",U1764,", ",V1764,", ",W1764,", ",X1764,", ",Y1764)</f>
        <v>Animalia, Chordata, Aves, Passeriformes, Paridae, Parus, major</v>
      </c>
      <c r="S1764" s="6" t="s">
        <v>76</v>
      </c>
      <c r="T1764" s="6" t="s">
        <v>77</v>
      </c>
      <c r="U1764" s="6" t="s">
        <v>78</v>
      </c>
      <c r="V1764" s="12" t="s">
        <v>79</v>
      </c>
      <c r="W1764" s="12" t="s">
        <v>135</v>
      </c>
      <c r="X1764" s="12" t="s">
        <v>140</v>
      </c>
      <c r="Y1764" s="12" t="s">
        <v>141</v>
      </c>
      <c r="AA1764" s="12" t="s">
        <v>83</v>
      </c>
      <c r="AB1764" s="6" t="s">
        <v>84</v>
      </c>
      <c r="AC1764" s="12" t="s">
        <v>142</v>
      </c>
      <c r="AD1764" s="12" t="s">
        <v>259</v>
      </c>
      <c r="AE1764" s="2">
        <v>44876</v>
      </c>
      <c r="AF1764" s="43" t="s">
        <v>87</v>
      </c>
      <c r="AG1764" s="7" t="s">
        <v>143</v>
      </c>
      <c r="AH1764" s="43">
        <v>48.112476593454403</v>
      </c>
      <c r="AI1764" s="43">
        <v>-1.7086144752431001</v>
      </c>
      <c r="AL1764" s="43">
        <v>10</v>
      </c>
      <c r="AN1764" s="46" t="s">
        <v>5240</v>
      </c>
      <c r="AO1764" s="5" t="s">
        <v>89</v>
      </c>
      <c r="AP1764" s="12" t="s">
        <v>259</v>
      </c>
      <c r="AR1764" s="7" t="s">
        <v>90</v>
      </c>
      <c r="AT1764" s="4" t="str">
        <f>CONCATENATE(AU1764,", ",AV1764,", ",AW1764,", ",AX1764,", ",AY1764,", ",AZ1764,", ",BA1764)</f>
        <v>Europe, France, FR, Bretagne, Ille-et-Vilaine, Rennes, Campus Institut Agro Rennes</v>
      </c>
      <c r="AU1764" s="1" t="s">
        <v>91</v>
      </c>
      <c r="AV1764" s="1" t="s">
        <v>92</v>
      </c>
      <c r="AW1764" s="1" t="s">
        <v>93</v>
      </c>
      <c r="AX1764" s="1" t="s">
        <v>94</v>
      </c>
      <c r="AY1764" s="1" t="s">
        <v>95</v>
      </c>
      <c r="AZ1764" s="1" t="s">
        <v>96</v>
      </c>
      <c r="BA1764" s="1" t="s">
        <v>5242</v>
      </c>
      <c r="BC1764" s="43"/>
      <c r="BF1764" s="43" t="s">
        <v>4596</v>
      </c>
      <c r="BG1764" s="43" t="s">
        <v>93</v>
      </c>
      <c r="BH1764" s="7" t="s">
        <v>97</v>
      </c>
      <c r="BJ1764" s="7" t="s">
        <v>98</v>
      </c>
      <c r="BK1764" s="7" t="s">
        <v>99</v>
      </c>
      <c r="BL1764" s="7" t="s">
        <v>4597</v>
      </c>
      <c r="BM1764" s="7" t="s">
        <v>4598</v>
      </c>
      <c r="BS1764" s="12" t="s">
        <v>259</v>
      </c>
      <c r="BU1764" s="43">
        <v>1</v>
      </c>
      <c r="BW1764" s="43" t="s">
        <v>103</v>
      </c>
    </row>
    <row r="1765" spans="3:75" x14ac:dyDescent="0.35">
      <c r="C1765" s="43" t="str">
        <f t="shared" si="27"/>
        <v>IARA:BDT-11:2022: 1764</v>
      </c>
      <c r="D1765" s="43">
        <v>1764</v>
      </c>
      <c r="E1765" s="43" t="s">
        <v>5237</v>
      </c>
      <c r="F1765" s="1" t="s">
        <v>73</v>
      </c>
      <c r="G1765" s="43" t="s">
        <v>5250</v>
      </c>
      <c r="H1765" s="2">
        <v>44876</v>
      </c>
      <c r="J1765" s="12">
        <f>YEAR(H1765)</f>
        <v>2022</v>
      </c>
      <c r="K1765" s="12">
        <f>MONTH(H1765)</f>
        <v>11</v>
      </c>
      <c r="L1765" s="12">
        <f>DAY(H1765)</f>
        <v>11</v>
      </c>
      <c r="M1765" s="13"/>
      <c r="P1765" s="12" t="s">
        <v>75</v>
      </c>
      <c r="Q1765" s="12" t="str">
        <f>CONCATENATE(X1765," ",Y1765)</f>
        <v>Corvus corone</v>
      </c>
      <c r="R1765" s="14" t="str">
        <f>CONCATENATE(S1765,", ",T1765,", ",U1765,", ",V1765,", ",W1765,", ",X1765,", ",Y1765)</f>
        <v>Animalia, Chordata, Aves, Passeriformes, Corvidae, Corvus, corone</v>
      </c>
      <c r="S1765" s="6" t="s">
        <v>76</v>
      </c>
      <c r="T1765" s="6" t="s">
        <v>77</v>
      </c>
      <c r="U1765" s="6" t="s">
        <v>78</v>
      </c>
      <c r="V1765" s="12" t="s">
        <v>79</v>
      </c>
      <c r="W1765" s="12" t="s">
        <v>104</v>
      </c>
      <c r="X1765" s="12" t="s">
        <v>105</v>
      </c>
      <c r="Y1765" s="12" t="s">
        <v>109</v>
      </c>
      <c r="AA1765" s="12" t="s">
        <v>83</v>
      </c>
      <c r="AB1765" s="6" t="s">
        <v>84</v>
      </c>
      <c r="AC1765" s="12" t="s">
        <v>110</v>
      </c>
      <c r="AD1765" s="12" t="s">
        <v>259</v>
      </c>
      <c r="AE1765" s="2">
        <v>44876</v>
      </c>
      <c r="AF1765" s="43" t="s">
        <v>87</v>
      </c>
      <c r="AG1765" s="7" t="s">
        <v>111</v>
      </c>
      <c r="AH1765" s="43">
        <v>48.112877528474598</v>
      </c>
      <c r="AI1765" s="43">
        <v>-1.7081838277643899</v>
      </c>
      <c r="AL1765" s="43">
        <v>10</v>
      </c>
      <c r="AN1765" s="46" t="s">
        <v>5240</v>
      </c>
      <c r="AO1765" s="5" t="s">
        <v>89</v>
      </c>
      <c r="AP1765" s="12" t="s">
        <v>259</v>
      </c>
      <c r="AR1765" s="7" t="s">
        <v>90</v>
      </c>
      <c r="AT1765" s="4" t="str">
        <f>CONCATENATE(AU1765,", ",AV1765,", ",AW1765,", ",AX1765,", ",AY1765,", ",AZ1765,", ",BA1765)</f>
        <v>Europe, France, FR, Bretagne, Ille-et-Vilaine, Rennes, Campus Institut Agro Rennes</v>
      </c>
      <c r="AU1765" s="1" t="s">
        <v>91</v>
      </c>
      <c r="AV1765" s="1" t="s">
        <v>92</v>
      </c>
      <c r="AW1765" s="1" t="s">
        <v>93</v>
      </c>
      <c r="AX1765" s="1" t="s">
        <v>94</v>
      </c>
      <c r="AY1765" s="1" t="s">
        <v>95</v>
      </c>
      <c r="AZ1765" s="1" t="s">
        <v>96</v>
      </c>
      <c r="BA1765" s="1" t="s">
        <v>5242</v>
      </c>
      <c r="BC1765" s="43"/>
      <c r="BF1765" s="43" t="s">
        <v>4596</v>
      </c>
      <c r="BG1765" s="43" t="s">
        <v>93</v>
      </c>
      <c r="BH1765" s="7" t="s">
        <v>97</v>
      </c>
      <c r="BJ1765" s="7" t="s">
        <v>98</v>
      </c>
      <c r="BK1765" s="7" t="s">
        <v>99</v>
      </c>
      <c r="BL1765" s="7" t="s">
        <v>4597</v>
      </c>
      <c r="BM1765" s="7" t="s">
        <v>4598</v>
      </c>
      <c r="BS1765" s="12" t="s">
        <v>259</v>
      </c>
      <c r="BU1765" s="43">
        <v>1</v>
      </c>
      <c r="BW1765" s="43" t="s">
        <v>103</v>
      </c>
    </row>
    <row r="1766" spans="3:75" x14ac:dyDescent="0.35">
      <c r="C1766" s="43" t="str">
        <f t="shared" si="27"/>
        <v>IARA:BDT-11:2022: 1765</v>
      </c>
      <c r="D1766" s="43">
        <v>1765</v>
      </c>
      <c r="E1766" s="43" t="s">
        <v>5237</v>
      </c>
      <c r="F1766" s="1" t="s">
        <v>73</v>
      </c>
      <c r="G1766" s="43" t="s">
        <v>5250</v>
      </c>
      <c r="H1766" s="2">
        <v>44876</v>
      </c>
      <c r="J1766" s="12">
        <f>YEAR(H1766)</f>
        <v>2022</v>
      </c>
      <c r="K1766" s="12">
        <f>MONTH(H1766)</f>
        <v>11</v>
      </c>
      <c r="L1766" s="12">
        <f>DAY(H1766)</f>
        <v>11</v>
      </c>
      <c r="M1766" s="13"/>
      <c r="P1766" s="12" t="s">
        <v>75</v>
      </c>
      <c r="Q1766" s="12" t="str">
        <f>CONCATENATE(X1766," ",Y1766)</f>
        <v>Corvus corone</v>
      </c>
      <c r="R1766" s="14" t="str">
        <f>CONCATENATE(S1766,", ",T1766,", ",U1766,", ",V1766,", ",W1766,", ",X1766,", ",Y1766)</f>
        <v>Animalia, Chordata, Aves, Passeriformes, Corvidae, Corvus, corone</v>
      </c>
      <c r="S1766" s="6" t="s">
        <v>76</v>
      </c>
      <c r="T1766" s="6" t="s">
        <v>77</v>
      </c>
      <c r="U1766" s="6" t="s">
        <v>78</v>
      </c>
      <c r="V1766" s="12" t="s">
        <v>79</v>
      </c>
      <c r="W1766" s="12" t="s">
        <v>104</v>
      </c>
      <c r="X1766" s="12" t="s">
        <v>105</v>
      </c>
      <c r="Y1766" s="12" t="s">
        <v>109</v>
      </c>
      <c r="AA1766" s="12" t="s">
        <v>83</v>
      </c>
      <c r="AB1766" s="6" t="s">
        <v>84</v>
      </c>
      <c r="AC1766" s="12" t="s">
        <v>110</v>
      </c>
      <c r="AD1766" s="12" t="s">
        <v>259</v>
      </c>
      <c r="AE1766" s="2">
        <v>44876</v>
      </c>
      <c r="AF1766" s="43" t="s">
        <v>87</v>
      </c>
      <c r="AG1766" s="7" t="s">
        <v>111</v>
      </c>
      <c r="AH1766" s="43">
        <v>48.1128442832266</v>
      </c>
      <c r="AI1766" s="43">
        <v>-1.70823416600361</v>
      </c>
      <c r="AL1766" s="43">
        <v>10</v>
      </c>
      <c r="AN1766" s="46" t="s">
        <v>5240</v>
      </c>
      <c r="AO1766" s="5" t="s">
        <v>89</v>
      </c>
      <c r="AP1766" s="12" t="s">
        <v>259</v>
      </c>
      <c r="AR1766" s="7" t="s">
        <v>90</v>
      </c>
      <c r="AT1766" s="4" t="str">
        <f>CONCATENATE(AU1766,", ",AV1766,", ",AW1766,", ",AX1766,", ",AY1766,", ",AZ1766,", ",BA1766)</f>
        <v>Europe, France, FR, Bretagne, Ille-et-Vilaine, Rennes, Campus Institut Agro Rennes</v>
      </c>
      <c r="AU1766" s="1" t="s">
        <v>91</v>
      </c>
      <c r="AV1766" s="1" t="s">
        <v>92</v>
      </c>
      <c r="AW1766" s="1" t="s">
        <v>93</v>
      </c>
      <c r="AX1766" s="1" t="s">
        <v>94</v>
      </c>
      <c r="AY1766" s="1" t="s">
        <v>95</v>
      </c>
      <c r="AZ1766" s="1" t="s">
        <v>96</v>
      </c>
      <c r="BA1766" s="1" t="s">
        <v>5242</v>
      </c>
      <c r="BC1766" s="43"/>
      <c r="BF1766" s="43" t="s">
        <v>4596</v>
      </c>
      <c r="BG1766" s="43" t="s">
        <v>93</v>
      </c>
      <c r="BH1766" s="7" t="s">
        <v>97</v>
      </c>
      <c r="BJ1766" s="7" t="s">
        <v>98</v>
      </c>
      <c r="BK1766" s="7" t="s">
        <v>99</v>
      </c>
      <c r="BL1766" s="7" t="s">
        <v>4597</v>
      </c>
      <c r="BM1766" s="7" t="s">
        <v>4598</v>
      </c>
      <c r="BS1766" s="12" t="s">
        <v>259</v>
      </c>
      <c r="BU1766" s="43">
        <v>1</v>
      </c>
      <c r="BW1766" s="43" t="s">
        <v>103</v>
      </c>
    </row>
    <row r="1767" spans="3:75" x14ac:dyDescent="0.35">
      <c r="C1767" s="43" t="str">
        <f t="shared" si="27"/>
        <v>IARA:BDT-11:2022: 1766</v>
      </c>
      <c r="D1767" s="43">
        <v>1766</v>
      </c>
      <c r="E1767" s="43" t="s">
        <v>5237</v>
      </c>
      <c r="F1767" s="1" t="s">
        <v>73</v>
      </c>
      <c r="G1767" s="43" t="s">
        <v>5250</v>
      </c>
      <c r="H1767" s="2">
        <v>44876</v>
      </c>
      <c r="J1767" s="12">
        <f>YEAR(H1767)</f>
        <v>2022</v>
      </c>
      <c r="K1767" s="12">
        <f>MONTH(H1767)</f>
        <v>11</v>
      </c>
      <c r="L1767" s="12">
        <f>DAY(H1767)</f>
        <v>11</v>
      </c>
      <c r="M1767" s="13"/>
      <c r="P1767" s="12" t="s">
        <v>75</v>
      </c>
      <c r="Q1767" s="12" t="str">
        <f>CONCATENATE(X1767," ",Y1767)</f>
        <v>Erithacus rubecula</v>
      </c>
      <c r="R1767" s="14" t="str">
        <f>CONCATENATE(S1767,", ",T1767,", ",U1767,", ",V1767,", ",W1767,", ",X1767,", ",Y1767)</f>
        <v>Animalia, Chordata, Aves, Passeriformes, Muscicapidae, Erithacus, rubecula</v>
      </c>
      <c r="S1767" s="6" t="s">
        <v>76</v>
      </c>
      <c r="T1767" s="6" t="s">
        <v>77</v>
      </c>
      <c r="U1767" s="6" t="s">
        <v>78</v>
      </c>
      <c r="V1767" s="12" t="s">
        <v>79</v>
      </c>
      <c r="W1767" s="12" t="s">
        <v>182</v>
      </c>
      <c r="X1767" s="12" t="s">
        <v>183</v>
      </c>
      <c r="Y1767" s="12" t="s">
        <v>184</v>
      </c>
      <c r="AA1767" s="12" t="s">
        <v>83</v>
      </c>
      <c r="AB1767" s="6" t="s">
        <v>84</v>
      </c>
      <c r="AC1767" s="12" t="s">
        <v>185</v>
      </c>
      <c r="AD1767" s="12" t="s">
        <v>259</v>
      </c>
      <c r="AE1767" s="2">
        <v>44876</v>
      </c>
      <c r="AF1767" s="43" t="s">
        <v>87</v>
      </c>
      <c r="AG1767" s="7" t="s">
        <v>186</v>
      </c>
      <c r="AH1767" s="43">
        <v>48.112430872697402</v>
      </c>
      <c r="AI1767" s="43">
        <v>-1.70853044711504</v>
      </c>
      <c r="AL1767" s="43">
        <v>10</v>
      </c>
      <c r="AN1767" s="46" t="s">
        <v>5240</v>
      </c>
      <c r="AO1767" s="5" t="s">
        <v>89</v>
      </c>
      <c r="AP1767" s="12" t="s">
        <v>259</v>
      </c>
      <c r="AR1767" s="7" t="s">
        <v>90</v>
      </c>
      <c r="AT1767" s="4" t="str">
        <f>CONCATENATE(AU1767,", ",AV1767,", ",AW1767,", ",AX1767,", ",AY1767,", ",AZ1767,", ",BA1767)</f>
        <v>Europe, France, FR, Bretagne, Ille-et-Vilaine, Rennes, Campus Institut Agro Rennes</v>
      </c>
      <c r="AU1767" s="1" t="s">
        <v>91</v>
      </c>
      <c r="AV1767" s="1" t="s">
        <v>92</v>
      </c>
      <c r="AW1767" s="1" t="s">
        <v>93</v>
      </c>
      <c r="AX1767" s="1" t="s">
        <v>94</v>
      </c>
      <c r="AY1767" s="1" t="s">
        <v>95</v>
      </c>
      <c r="AZ1767" s="1" t="s">
        <v>96</v>
      </c>
      <c r="BA1767" s="1" t="s">
        <v>5242</v>
      </c>
      <c r="BC1767" s="43"/>
      <c r="BF1767" s="43" t="s">
        <v>4596</v>
      </c>
      <c r="BG1767" s="43" t="s">
        <v>93</v>
      </c>
      <c r="BH1767" s="7" t="s">
        <v>97</v>
      </c>
      <c r="BJ1767" s="7" t="s">
        <v>98</v>
      </c>
      <c r="BK1767" s="7" t="s">
        <v>99</v>
      </c>
      <c r="BL1767" s="7" t="s">
        <v>4597</v>
      </c>
      <c r="BM1767" s="7" t="s">
        <v>4598</v>
      </c>
      <c r="BS1767" s="12" t="s">
        <v>259</v>
      </c>
      <c r="BU1767" s="43">
        <v>1</v>
      </c>
      <c r="BW1767" s="43" t="s">
        <v>103</v>
      </c>
    </row>
    <row r="1768" spans="3:75" x14ac:dyDescent="0.35">
      <c r="C1768" s="43" t="str">
        <f t="shared" si="27"/>
        <v>IARA:BDT-11:2022: 1767</v>
      </c>
      <c r="D1768" s="43">
        <v>1767</v>
      </c>
      <c r="E1768" s="43" t="s">
        <v>5237</v>
      </c>
      <c r="F1768" s="1" t="s">
        <v>73</v>
      </c>
      <c r="G1768" s="43" t="s">
        <v>5250</v>
      </c>
      <c r="H1768" s="2">
        <v>44876</v>
      </c>
      <c r="J1768" s="12">
        <f>YEAR(H1768)</f>
        <v>2022</v>
      </c>
      <c r="K1768" s="12">
        <f>MONTH(H1768)</f>
        <v>11</v>
      </c>
      <c r="L1768" s="12">
        <f>DAY(H1768)</f>
        <v>11</v>
      </c>
      <c r="M1768" s="13"/>
      <c r="P1768" s="12" t="s">
        <v>75</v>
      </c>
      <c r="Q1768" s="12" t="str">
        <f>CONCATENATE(X1768," ",Y1768)</f>
        <v>Erithacus rubecula</v>
      </c>
      <c r="R1768" s="14" t="str">
        <f>CONCATENATE(S1768,", ",T1768,", ",U1768,", ",V1768,", ",W1768,", ",X1768,", ",Y1768)</f>
        <v>Animalia, Chordata, Aves, Passeriformes, Muscicapidae, Erithacus, rubecula</v>
      </c>
      <c r="S1768" s="6" t="s">
        <v>76</v>
      </c>
      <c r="T1768" s="6" t="s">
        <v>77</v>
      </c>
      <c r="U1768" s="6" t="s">
        <v>78</v>
      </c>
      <c r="V1768" s="12" t="s">
        <v>79</v>
      </c>
      <c r="W1768" s="12" t="s">
        <v>182</v>
      </c>
      <c r="X1768" s="12" t="s">
        <v>183</v>
      </c>
      <c r="Y1768" s="12" t="s">
        <v>184</v>
      </c>
      <c r="AA1768" s="12" t="s">
        <v>83</v>
      </c>
      <c r="AB1768" s="6" t="s">
        <v>84</v>
      </c>
      <c r="AC1768" s="12" t="s">
        <v>185</v>
      </c>
      <c r="AD1768" s="12" t="s">
        <v>259</v>
      </c>
      <c r="AE1768" s="2">
        <v>44876</v>
      </c>
      <c r="AF1768" s="43" t="s">
        <v>87</v>
      </c>
      <c r="AG1768" s="7" t="s">
        <v>186</v>
      </c>
      <c r="AH1768" s="43">
        <v>48.113120200251402</v>
      </c>
      <c r="AI1768" s="43">
        <v>-1.70825209963406</v>
      </c>
      <c r="AL1768" s="43">
        <v>10</v>
      </c>
      <c r="AN1768" s="46" t="s">
        <v>5240</v>
      </c>
      <c r="AO1768" s="5" t="s">
        <v>89</v>
      </c>
      <c r="AP1768" s="12" t="s">
        <v>259</v>
      </c>
      <c r="AR1768" s="7" t="s">
        <v>90</v>
      </c>
      <c r="AT1768" s="4" t="str">
        <f>CONCATENATE(AU1768,", ",AV1768,", ",AW1768,", ",AX1768,", ",AY1768,", ",AZ1768,", ",BA1768)</f>
        <v>Europe, France, FR, Bretagne, Ille-et-Vilaine, Rennes, Campus Institut Agro Rennes</v>
      </c>
      <c r="AU1768" s="1" t="s">
        <v>91</v>
      </c>
      <c r="AV1768" s="1" t="s">
        <v>92</v>
      </c>
      <c r="AW1768" s="1" t="s">
        <v>93</v>
      </c>
      <c r="AX1768" s="1" t="s">
        <v>94</v>
      </c>
      <c r="AY1768" s="1" t="s">
        <v>95</v>
      </c>
      <c r="AZ1768" s="1" t="s">
        <v>96</v>
      </c>
      <c r="BA1768" s="1" t="s">
        <v>5242</v>
      </c>
      <c r="BC1768" s="43"/>
      <c r="BF1768" s="43" t="s">
        <v>4596</v>
      </c>
      <c r="BG1768" s="43" t="s">
        <v>93</v>
      </c>
      <c r="BH1768" s="7" t="s">
        <v>97</v>
      </c>
      <c r="BJ1768" s="7" t="s">
        <v>98</v>
      </c>
      <c r="BK1768" s="7" t="s">
        <v>99</v>
      </c>
      <c r="BL1768" s="7" t="s">
        <v>4597</v>
      </c>
      <c r="BM1768" s="7" t="s">
        <v>4598</v>
      </c>
      <c r="BS1768" s="12" t="s">
        <v>259</v>
      </c>
      <c r="BU1768" s="43">
        <v>1</v>
      </c>
      <c r="BW1768" s="43" t="s">
        <v>103</v>
      </c>
    </row>
    <row r="1769" spans="3:75" x14ac:dyDescent="0.35">
      <c r="C1769" s="43" t="str">
        <f t="shared" si="27"/>
        <v>IARA:BDT-11:2022: 1768</v>
      </c>
      <c r="D1769" s="43">
        <v>1768</v>
      </c>
      <c r="E1769" s="43" t="s">
        <v>5237</v>
      </c>
      <c r="F1769" s="1" t="s">
        <v>73</v>
      </c>
      <c r="G1769" s="43" t="s">
        <v>5250</v>
      </c>
      <c r="H1769" s="2">
        <v>44876</v>
      </c>
      <c r="J1769" s="12">
        <f>YEAR(H1769)</f>
        <v>2022</v>
      </c>
      <c r="K1769" s="12">
        <f>MONTH(H1769)</f>
        <v>11</v>
      </c>
      <c r="L1769" s="12">
        <f>DAY(H1769)</f>
        <v>11</v>
      </c>
      <c r="M1769" s="13"/>
      <c r="P1769" s="12" t="s">
        <v>75</v>
      </c>
      <c r="Q1769" s="12" t="str">
        <f>CONCATENATE(X1769," ",Y1769)</f>
        <v>Pica pica</v>
      </c>
      <c r="R1769" s="14" t="str">
        <f>CONCATENATE(S1769,", ",T1769,", ",U1769,", ",V1769,", ",W1769,", ",X1769,", ",Y1769)</f>
        <v>Animalia, Chordata, Aves, Passeriformes, Corvidae, Pica, pica</v>
      </c>
      <c r="S1769" s="6" t="s">
        <v>76</v>
      </c>
      <c r="T1769" s="6" t="s">
        <v>77</v>
      </c>
      <c r="U1769" s="6" t="s">
        <v>78</v>
      </c>
      <c r="V1769" s="12" t="s">
        <v>79</v>
      </c>
      <c r="W1769" s="12" t="s">
        <v>104</v>
      </c>
      <c r="X1769" s="12" t="s">
        <v>155</v>
      </c>
      <c r="Y1769" s="12" t="s">
        <v>156</v>
      </c>
      <c r="AA1769" s="12" t="s">
        <v>83</v>
      </c>
      <c r="AB1769" s="6" t="s">
        <v>84</v>
      </c>
      <c r="AC1769" s="12" t="s">
        <v>157</v>
      </c>
      <c r="AD1769" s="12" t="s">
        <v>259</v>
      </c>
      <c r="AE1769" s="2">
        <v>44876</v>
      </c>
      <c r="AF1769" s="43" t="s">
        <v>87</v>
      </c>
      <c r="AG1769" s="7" t="s">
        <v>158</v>
      </c>
      <c r="AH1769" s="43">
        <v>48.113615760928901</v>
      </c>
      <c r="AI1769" s="43">
        <v>-1.7079098328287401</v>
      </c>
      <c r="AL1769" s="43">
        <v>10</v>
      </c>
      <c r="AN1769" s="46" t="s">
        <v>5240</v>
      </c>
      <c r="AO1769" s="5" t="s">
        <v>89</v>
      </c>
      <c r="AP1769" s="12" t="s">
        <v>259</v>
      </c>
      <c r="AR1769" s="7" t="s">
        <v>90</v>
      </c>
      <c r="AT1769" s="4" t="str">
        <f>CONCATENATE(AU1769,", ",AV1769,", ",AW1769,", ",AX1769,", ",AY1769,", ",AZ1769,", ",BA1769)</f>
        <v>Europe, France, FR, Bretagne, Ille-et-Vilaine, Rennes, Campus Institut Agro Rennes</v>
      </c>
      <c r="AU1769" s="1" t="s">
        <v>91</v>
      </c>
      <c r="AV1769" s="1" t="s">
        <v>92</v>
      </c>
      <c r="AW1769" s="1" t="s">
        <v>93</v>
      </c>
      <c r="AX1769" s="1" t="s">
        <v>94</v>
      </c>
      <c r="AY1769" s="1" t="s">
        <v>95</v>
      </c>
      <c r="AZ1769" s="1" t="s">
        <v>96</v>
      </c>
      <c r="BA1769" s="1" t="s">
        <v>5242</v>
      </c>
      <c r="BC1769" s="43"/>
      <c r="BF1769" s="43" t="s">
        <v>4596</v>
      </c>
      <c r="BG1769" s="43" t="s">
        <v>93</v>
      </c>
      <c r="BH1769" s="7" t="s">
        <v>97</v>
      </c>
      <c r="BJ1769" s="7" t="s">
        <v>98</v>
      </c>
      <c r="BK1769" s="7" t="s">
        <v>99</v>
      </c>
      <c r="BL1769" s="7" t="s">
        <v>4597</v>
      </c>
      <c r="BM1769" s="7" t="s">
        <v>4598</v>
      </c>
      <c r="BS1769" s="12" t="s">
        <v>259</v>
      </c>
      <c r="BU1769" s="43">
        <v>1</v>
      </c>
      <c r="BW1769" s="43" t="s">
        <v>103</v>
      </c>
    </row>
    <row r="1770" spans="3:75" x14ac:dyDescent="0.35">
      <c r="C1770" s="43" t="str">
        <f t="shared" si="27"/>
        <v>IARA:BDT-11:2022: 1769</v>
      </c>
      <c r="D1770" s="43">
        <v>1769</v>
      </c>
      <c r="E1770" s="43" t="s">
        <v>5237</v>
      </c>
      <c r="F1770" s="1" t="s">
        <v>73</v>
      </c>
      <c r="G1770" s="43" t="s">
        <v>5250</v>
      </c>
      <c r="H1770" s="2">
        <v>44876</v>
      </c>
      <c r="J1770" s="12">
        <f>YEAR(H1770)</f>
        <v>2022</v>
      </c>
      <c r="K1770" s="12">
        <f>MONTH(H1770)</f>
        <v>11</v>
      </c>
      <c r="L1770" s="12">
        <f>DAY(H1770)</f>
        <v>11</v>
      </c>
      <c r="M1770" s="13"/>
      <c r="P1770" s="12" t="s">
        <v>75</v>
      </c>
      <c r="Q1770" s="12" t="str">
        <f>CONCATENATE(X1770," ",Y1770)</f>
        <v>Turdus merula</v>
      </c>
      <c r="R1770" s="14" t="str">
        <f>CONCATENATE(S1770,", ",T1770,", ",U1770,", ",V1770,", ",W1770,", ",X1770,", ",Y1770)</f>
        <v>Animalia, Chordata, Aves, Passeriformes, Turdidae, Turdus, merula</v>
      </c>
      <c r="S1770" s="6" t="s">
        <v>76</v>
      </c>
      <c r="T1770" s="6" t="s">
        <v>77</v>
      </c>
      <c r="U1770" s="6" t="s">
        <v>78</v>
      </c>
      <c r="V1770" s="17" t="s">
        <v>79</v>
      </c>
      <c r="W1770" s="17" t="s">
        <v>126</v>
      </c>
      <c r="X1770" s="17" t="s">
        <v>127</v>
      </c>
      <c r="Y1770" s="17" t="s">
        <v>132</v>
      </c>
      <c r="AA1770" s="12" t="s">
        <v>83</v>
      </c>
      <c r="AB1770" s="6" t="s">
        <v>84</v>
      </c>
      <c r="AC1770" s="12" t="s">
        <v>133</v>
      </c>
      <c r="AD1770" s="12" t="s">
        <v>259</v>
      </c>
      <c r="AE1770" s="2">
        <v>44876</v>
      </c>
      <c r="AF1770" s="43" t="s">
        <v>87</v>
      </c>
      <c r="AG1770" s="7" t="s">
        <v>134</v>
      </c>
      <c r="AH1770" s="43">
        <v>48.113652655838898</v>
      </c>
      <c r="AI1770" s="43">
        <v>-1.7078798074683501</v>
      </c>
      <c r="AL1770" s="43">
        <v>10</v>
      </c>
      <c r="AN1770" s="46" t="s">
        <v>5240</v>
      </c>
      <c r="AO1770" s="5" t="s">
        <v>89</v>
      </c>
      <c r="AP1770" s="12" t="s">
        <v>259</v>
      </c>
      <c r="AR1770" s="7" t="s">
        <v>90</v>
      </c>
      <c r="AT1770" s="4" t="str">
        <f>CONCATENATE(AU1770,", ",AV1770,", ",AW1770,", ",AX1770,", ",AY1770,", ",AZ1770,", ",BA1770)</f>
        <v>Europe, France, FR, Bretagne, Ille-et-Vilaine, Rennes, Campus Institut Agro Rennes</v>
      </c>
      <c r="AU1770" s="1" t="s">
        <v>91</v>
      </c>
      <c r="AV1770" s="1" t="s">
        <v>92</v>
      </c>
      <c r="AW1770" s="1" t="s">
        <v>93</v>
      </c>
      <c r="AX1770" s="1" t="s">
        <v>94</v>
      </c>
      <c r="AY1770" s="1" t="s">
        <v>95</v>
      </c>
      <c r="AZ1770" s="1" t="s">
        <v>96</v>
      </c>
      <c r="BA1770" s="1" t="s">
        <v>5242</v>
      </c>
      <c r="BC1770" s="43"/>
      <c r="BF1770" s="43" t="s">
        <v>4596</v>
      </c>
      <c r="BG1770" s="43" t="s">
        <v>93</v>
      </c>
      <c r="BH1770" s="7" t="s">
        <v>97</v>
      </c>
      <c r="BJ1770" s="7" t="s">
        <v>98</v>
      </c>
      <c r="BK1770" s="7" t="s">
        <v>99</v>
      </c>
      <c r="BL1770" s="7" t="s">
        <v>4597</v>
      </c>
      <c r="BM1770" s="7" t="s">
        <v>4598</v>
      </c>
      <c r="BS1770" s="12" t="s">
        <v>259</v>
      </c>
      <c r="BU1770" s="43">
        <v>1</v>
      </c>
      <c r="BW1770" s="43" t="s">
        <v>103</v>
      </c>
    </row>
    <row r="1771" spans="3:75" x14ac:dyDescent="0.35">
      <c r="C1771" s="43" t="str">
        <f t="shared" si="27"/>
        <v>IARA:BDT-11:2022: 1770</v>
      </c>
      <c r="D1771" s="43">
        <v>1770</v>
      </c>
      <c r="E1771" s="43" t="s">
        <v>5237</v>
      </c>
      <c r="F1771" s="1" t="s">
        <v>73</v>
      </c>
      <c r="G1771" s="43" t="s">
        <v>5250</v>
      </c>
      <c r="H1771" s="2">
        <v>44876</v>
      </c>
      <c r="J1771" s="12">
        <f>YEAR(H1771)</f>
        <v>2022</v>
      </c>
      <c r="K1771" s="12">
        <f>MONTH(H1771)</f>
        <v>11</v>
      </c>
      <c r="L1771" s="12">
        <f>DAY(H1771)</f>
        <v>11</v>
      </c>
      <c r="M1771" s="13"/>
      <c r="P1771" s="12" t="s">
        <v>75</v>
      </c>
      <c r="Q1771" s="12" t="str">
        <f>CONCATENATE(X1771," ",Y1771)</f>
        <v>Pica pica</v>
      </c>
      <c r="R1771" s="14" t="str">
        <f>CONCATENATE(S1771,", ",T1771,", ",U1771,", ",V1771,", ",W1771,", ",X1771,", ",Y1771)</f>
        <v>Animalia, Chordata, Aves, Passeriformes, Corvidae, Pica, pica</v>
      </c>
      <c r="S1771" s="6" t="s">
        <v>76</v>
      </c>
      <c r="T1771" s="6" t="s">
        <v>77</v>
      </c>
      <c r="U1771" s="6" t="s">
        <v>78</v>
      </c>
      <c r="V1771" s="12" t="s">
        <v>79</v>
      </c>
      <c r="W1771" s="12" t="s">
        <v>104</v>
      </c>
      <c r="X1771" s="12" t="s">
        <v>155</v>
      </c>
      <c r="Y1771" s="12" t="s">
        <v>156</v>
      </c>
      <c r="AA1771" s="12" t="s">
        <v>83</v>
      </c>
      <c r="AB1771" s="6" t="s">
        <v>84</v>
      </c>
      <c r="AC1771" s="12" t="s">
        <v>157</v>
      </c>
      <c r="AD1771" s="12" t="s">
        <v>259</v>
      </c>
      <c r="AE1771" s="2">
        <v>44876</v>
      </c>
      <c r="AF1771" s="43" t="s">
        <v>87</v>
      </c>
      <c r="AG1771" s="7" t="s">
        <v>158</v>
      </c>
      <c r="AH1771" s="43">
        <v>48.113622595453698</v>
      </c>
      <c r="AI1771" s="43">
        <v>-1.70785047664497</v>
      </c>
      <c r="AL1771" s="43">
        <v>10</v>
      </c>
      <c r="AN1771" s="46" t="s">
        <v>5240</v>
      </c>
      <c r="AO1771" s="5" t="s">
        <v>89</v>
      </c>
      <c r="AP1771" s="12" t="s">
        <v>259</v>
      </c>
      <c r="AR1771" s="7" t="s">
        <v>90</v>
      </c>
      <c r="AT1771" s="4" t="str">
        <f>CONCATENATE(AU1771,", ",AV1771,", ",AW1771,", ",AX1771,", ",AY1771,", ",AZ1771,", ",BA1771)</f>
        <v>Europe, France, FR, Bretagne, Ille-et-Vilaine, Rennes, Campus Institut Agro Rennes</v>
      </c>
      <c r="AU1771" s="1" t="s">
        <v>91</v>
      </c>
      <c r="AV1771" s="1" t="s">
        <v>92</v>
      </c>
      <c r="AW1771" s="1" t="s">
        <v>93</v>
      </c>
      <c r="AX1771" s="1" t="s">
        <v>94</v>
      </c>
      <c r="AY1771" s="1" t="s">
        <v>95</v>
      </c>
      <c r="AZ1771" s="1" t="s">
        <v>96</v>
      </c>
      <c r="BA1771" s="1" t="s">
        <v>5242</v>
      </c>
      <c r="BC1771" s="43"/>
      <c r="BF1771" s="43" t="s">
        <v>4596</v>
      </c>
      <c r="BG1771" s="43" t="s">
        <v>93</v>
      </c>
      <c r="BH1771" s="7" t="s">
        <v>97</v>
      </c>
      <c r="BJ1771" s="7" t="s">
        <v>98</v>
      </c>
      <c r="BK1771" s="7" t="s">
        <v>99</v>
      </c>
      <c r="BL1771" s="7" t="s">
        <v>4597</v>
      </c>
      <c r="BM1771" s="7" t="s">
        <v>4598</v>
      </c>
      <c r="BS1771" s="12" t="s">
        <v>259</v>
      </c>
      <c r="BU1771" s="43">
        <v>1</v>
      </c>
      <c r="BW1771" s="43" t="s">
        <v>103</v>
      </c>
    </row>
    <row r="1772" spans="3:75" x14ac:dyDescent="0.35">
      <c r="C1772" s="43" t="str">
        <f t="shared" si="27"/>
        <v>IARA:BDT-11:2022: 1771</v>
      </c>
      <c r="D1772" s="43">
        <v>1771</v>
      </c>
      <c r="E1772" s="43" t="s">
        <v>5237</v>
      </c>
      <c r="F1772" s="1" t="s">
        <v>73</v>
      </c>
      <c r="G1772" s="43" t="s">
        <v>5250</v>
      </c>
      <c r="H1772" s="2">
        <v>44876</v>
      </c>
      <c r="J1772" s="12">
        <f>YEAR(H1772)</f>
        <v>2022</v>
      </c>
      <c r="K1772" s="12">
        <f>MONTH(H1772)</f>
        <v>11</v>
      </c>
      <c r="L1772" s="12">
        <f>DAY(H1772)</f>
        <v>11</v>
      </c>
      <c r="M1772" s="13"/>
      <c r="P1772" s="12" t="s">
        <v>75</v>
      </c>
      <c r="Q1772" s="12" t="str">
        <f>CONCATENATE(X1772," ",Y1772)</f>
        <v>Erithacus rubecula</v>
      </c>
      <c r="R1772" s="14" t="str">
        <f>CONCATENATE(S1772,", ",T1772,", ",U1772,", ",V1772,", ",W1772,", ",X1772,", ",Y1772)</f>
        <v>Animalia, Chordata, Aves, Passeriformes, Muscicapidae, Erithacus, rubecula</v>
      </c>
      <c r="S1772" s="6" t="s">
        <v>76</v>
      </c>
      <c r="T1772" s="6" t="s">
        <v>77</v>
      </c>
      <c r="U1772" s="6" t="s">
        <v>78</v>
      </c>
      <c r="V1772" s="12" t="s">
        <v>79</v>
      </c>
      <c r="W1772" s="12" t="s">
        <v>182</v>
      </c>
      <c r="X1772" s="12" t="s">
        <v>183</v>
      </c>
      <c r="Y1772" s="12" t="s">
        <v>184</v>
      </c>
      <c r="AA1772" s="12" t="s">
        <v>83</v>
      </c>
      <c r="AB1772" s="6" t="s">
        <v>84</v>
      </c>
      <c r="AC1772" s="12" t="s">
        <v>185</v>
      </c>
      <c r="AD1772" s="12" t="s">
        <v>259</v>
      </c>
      <c r="AE1772" s="2">
        <v>44876</v>
      </c>
      <c r="AF1772" s="43" t="s">
        <v>87</v>
      </c>
      <c r="AG1772" s="7" t="s">
        <v>186</v>
      </c>
      <c r="AH1772" s="43">
        <v>48.113407862910798</v>
      </c>
      <c r="AI1772" s="43">
        <v>-1.7087574648517101</v>
      </c>
      <c r="AL1772" s="43">
        <v>10</v>
      </c>
      <c r="AN1772" s="46" t="s">
        <v>5240</v>
      </c>
      <c r="AO1772" s="5" t="s">
        <v>89</v>
      </c>
      <c r="AP1772" s="12" t="s">
        <v>259</v>
      </c>
      <c r="AR1772" s="7" t="s">
        <v>90</v>
      </c>
      <c r="AT1772" s="4" t="str">
        <f>CONCATENATE(AU1772,", ",AV1772,", ",AW1772,", ",AX1772,", ",AY1772,", ",AZ1772,", ",BA1772)</f>
        <v>Europe, France, FR, Bretagne, Ille-et-Vilaine, Rennes, Campus Institut Agro Rennes</v>
      </c>
      <c r="AU1772" s="1" t="s">
        <v>91</v>
      </c>
      <c r="AV1772" s="1" t="s">
        <v>92</v>
      </c>
      <c r="AW1772" s="1" t="s">
        <v>93</v>
      </c>
      <c r="AX1772" s="1" t="s">
        <v>94</v>
      </c>
      <c r="AY1772" s="1" t="s">
        <v>95</v>
      </c>
      <c r="AZ1772" s="1" t="s">
        <v>96</v>
      </c>
      <c r="BA1772" s="1" t="s">
        <v>5242</v>
      </c>
      <c r="BC1772" s="43"/>
      <c r="BF1772" s="43" t="s">
        <v>4596</v>
      </c>
      <c r="BG1772" s="43" t="s">
        <v>93</v>
      </c>
      <c r="BH1772" s="7" t="s">
        <v>97</v>
      </c>
      <c r="BJ1772" s="7" t="s">
        <v>98</v>
      </c>
      <c r="BK1772" s="7" t="s">
        <v>99</v>
      </c>
      <c r="BL1772" s="7" t="s">
        <v>4597</v>
      </c>
      <c r="BM1772" s="7" t="s">
        <v>4598</v>
      </c>
      <c r="BS1772" s="12" t="s">
        <v>259</v>
      </c>
      <c r="BU1772" s="43">
        <v>1</v>
      </c>
      <c r="BW1772" s="43" t="s">
        <v>103</v>
      </c>
    </row>
    <row r="1773" spans="3:75" x14ac:dyDescent="0.35">
      <c r="C1773" s="43" t="str">
        <f t="shared" si="27"/>
        <v>IARA:BDT-11:2022: 1772</v>
      </c>
      <c r="D1773" s="43">
        <v>1772</v>
      </c>
      <c r="E1773" s="43" t="s">
        <v>5237</v>
      </c>
      <c r="F1773" s="1" t="s">
        <v>73</v>
      </c>
      <c r="G1773" s="43" t="s">
        <v>5250</v>
      </c>
      <c r="H1773" s="2">
        <v>44876</v>
      </c>
      <c r="J1773" s="12">
        <f>YEAR(H1773)</f>
        <v>2022</v>
      </c>
      <c r="K1773" s="12">
        <f>MONTH(H1773)</f>
        <v>11</v>
      </c>
      <c r="L1773" s="12">
        <f>DAY(H1773)</f>
        <v>11</v>
      </c>
      <c r="M1773" s="13"/>
      <c r="P1773" s="12" t="s">
        <v>75</v>
      </c>
      <c r="Q1773" s="12" t="str">
        <f>CONCATENATE(X1773," ",Y1773)</f>
        <v>Pica pica</v>
      </c>
      <c r="R1773" s="14" t="str">
        <f>CONCATENATE(S1773,", ",T1773,", ",U1773,", ",V1773,", ",W1773,", ",X1773,", ",Y1773)</f>
        <v>Animalia, Chordata, Aves, Passeriformes, Corvidae, Pica, pica</v>
      </c>
      <c r="S1773" s="6" t="s">
        <v>76</v>
      </c>
      <c r="T1773" s="6" t="s">
        <v>77</v>
      </c>
      <c r="U1773" s="6" t="s">
        <v>78</v>
      </c>
      <c r="V1773" s="12" t="s">
        <v>79</v>
      </c>
      <c r="W1773" s="12" t="s">
        <v>104</v>
      </c>
      <c r="X1773" s="12" t="s">
        <v>155</v>
      </c>
      <c r="Y1773" s="12" t="s">
        <v>156</v>
      </c>
      <c r="AA1773" s="12" t="s">
        <v>83</v>
      </c>
      <c r="AB1773" s="6" t="s">
        <v>84</v>
      </c>
      <c r="AC1773" s="12" t="s">
        <v>157</v>
      </c>
      <c r="AD1773" s="12" t="s">
        <v>259</v>
      </c>
      <c r="AE1773" s="2">
        <v>44876</v>
      </c>
      <c r="AF1773" s="43" t="s">
        <v>87</v>
      </c>
      <c r="AG1773" s="7" t="s">
        <v>158</v>
      </c>
      <c r="AH1773" s="43">
        <v>48.113621005006998</v>
      </c>
      <c r="AI1773" s="43">
        <v>-1.70878313035589</v>
      </c>
      <c r="AL1773" s="43">
        <v>10</v>
      </c>
      <c r="AN1773" s="46" t="s">
        <v>5240</v>
      </c>
      <c r="AO1773" s="5" t="s">
        <v>89</v>
      </c>
      <c r="AP1773" s="12" t="s">
        <v>259</v>
      </c>
      <c r="AR1773" s="7" t="s">
        <v>90</v>
      </c>
      <c r="AT1773" s="4" t="str">
        <f>CONCATENATE(AU1773,", ",AV1773,", ",AW1773,", ",AX1773,", ",AY1773,", ",AZ1773,", ",BA1773)</f>
        <v>Europe, France, FR, Bretagne, Ille-et-Vilaine, Rennes, Campus Institut Agro Rennes</v>
      </c>
      <c r="AU1773" s="1" t="s">
        <v>91</v>
      </c>
      <c r="AV1773" s="1" t="s">
        <v>92</v>
      </c>
      <c r="AW1773" s="1" t="s">
        <v>93</v>
      </c>
      <c r="AX1773" s="1" t="s">
        <v>94</v>
      </c>
      <c r="AY1773" s="1" t="s">
        <v>95</v>
      </c>
      <c r="AZ1773" s="1" t="s">
        <v>96</v>
      </c>
      <c r="BA1773" s="1" t="s">
        <v>5242</v>
      </c>
      <c r="BC1773" s="43"/>
      <c r="BF1773" s="43" t="s">
        <v>4596</v>
      </c>
      <c r="BG1773" s="43" t="s">
        <v>93</v>
      </c>
      <c r="BH1773" s="7" t="s">
        <v>97</v>
      </c>
      <c r="BJ1773" s="7" t="s">
        <v>98</v>
      </c>
      <c r="BK1773" s="7" t="s">
        <v>99</v>
      </c>
      <c r="BL1773" s="7" t="s">
        <v>4597</v>
      </c>
      <c r="BM1773" s="7" t="s">
        <v>4598</v>
      </c>
      <c r="BS1773" s="12" t="s">
        <v>259</v>
      </c>
      <c r="BU1773" s="43">
        <v>1</v>
      </c>
      <c r="BW1773" s="43" t="s">
        <v>103</v>
      </c>
    </row>
    <row r="1774" spans="3:75" x14ac:dyDescent="0.35">
      <c r="C1774" s="43" t="str">
        <f t="shared" si="27"/>
        <v>IARA:BDT-11:2022: 1773</v>
      </c>
      <c r="D1774" s="43">
        <v>1773</v>
      </c>
      <c r="E1774" s="43" t="s">
        <v>5237</v>
      </c>
      <c r="F1774" s="1" t="s">
        <v>73</v>
      </c>
      <c r="G1774" s="43" t="s">
        <v>5250</v>
      </c>
      <c r="H1774" s="2">
        <v>44876</v>
      </c>
      <c r="J1774" s="12">
        <f>YEAR(H1774)</f>
        <v>2022</v>
      </c>
      <c r="K1774" s="12">
        <f>MONTH(H1774)</f>
        <v>11</v>
      </c>
      <c r="L1774" s="12">
        <f>DAY(H1774)</f>
        <v>11</v>
      </c>
      <c r="M1774" s="13"/>
      <c r="P1774" s="12" t="s">
        <v>75</v>
      </c>
      <c r="Q1774" s="12" t="str">
        <f>CONCATENATE(X1774," ",Y1774)</f>
        <v>Pica pica</v>
      </c>
      <c r="R1774" s="14" t="str">
        <f>CONCATENATE(S1774,", ",T1774,", ",U1774,", ",V1774,", ",W1774,", ",X1774,", ",Y1774)</f>
        <v>Animalia, Chordata, Aves, Passeriformes, Corvidae, Pica, pica</v>
      </c>
      <c r="S1774" s="6" t="s">
        <v>76</v>
      </c>
      <c r="T1774" s="6" t="s">
        <v>77</v>
      </c>
      <c r="U1774" s="6" t="s">
        <v>78</v>
      </c>
      <c r="V1774" s="12" t="s">
        <v>79</v>
      </c>
      <c r="W1774" s="12" t="s">
        <v>104</v>
      </c>
      <c r="X1774" s="12" t="s">
        <v>155</v>
      </c>
      <c r="Y1774" s="12" t="s">
        <v>156</v>
      </c>
      <c r="AA1774" s="12" t="s">
        <v>83</v>
      </c>
      <c r="AB1774" s="6" t="s">
        <v>84</v>
      </c>
      <c r="AC1774" s="12" t="s">
        <v>157</v>
      </c>
      <c r="AD1774" s="12" t="s">
        <v>259</v>
      </c>
      <c r="AE1774" s="2">
        <v>44876</v>
      </c>
      <c r="AF1774" s="43" t="s">
        <v>87</v>
      </c>
      <c r="AG1774" s="7" t="s">
        <v>158</v>
      </c>
      <c r="AH1774" s="43">
        <v>48.113613705679398</v>
      </c>
      <c r="AI1774" s="43">
        <v>-1.70874250262397</v>
      </c>
      <c r="AL1774" s="43">
        <v>10</v>
      </c>
      <c r="AN1774" s="46" t="s">
        <v>5240</v>
      </c>
      <c r="AO1774" s="5" t="s">
        <v>89</v>
      </c>
      <c r="AP1774" s="12" t="s">
        <v>259</v>
      </c>
      <c r="AR1774" s="7" t="s">
        <v>90</v>
      </c>
      <c r="AT1774" s="4" t="str">
        <f>CONCATENATE(AU1774,", ",AV1774,", ",AW1774,", ",AX1774,", ",AY1774,", ",AZ1774,", ",BA1774)</f>
        <v>Europe, France, FR, Bretagne, Ille-et-Vilaine, Rennes, Campus Institut Agro Rennes</v>
      </c>
      <c r="AU1774" s="1" t="s">
        <v>91</v>
      </c>
      <c r="AV1774" s="1" t="s">
        <v>92</v>
      </c>
      <c r="AW1774" s="1" t="s">
        <v>93</v>
      </c>
      <c r="AX1774" s="1" t="s">
        <v>94</v>
      </c>
      <c r="AY1774" s="1" t="s">
        <v>95</v>
      </c>
      <c r="AZ1774" s="1" t="s">
        <v>96</v>
      </c>
      <c r="BA1774" s="1" t="s">
        <v>5242</v>
      </c>
      <c r="BC1774" s="43"/>
      <c r="BF1774" s="43" t="s">
        <v>4596</v>
      </c>
      <c r="BG1774" s="43" t="s">
        <v>93</v>
      </c>
      <c r="BH1774" s="7" t="s">
        <v>97</v>
      </c>
      <c r="BJ1774" s="7" t="s">
        <v>98</v>
      </c>
      <c r="BK1774" s="7" t="s">
        <v>99</v>
      </c>
      <c r="BL1774" s="7" t="s">
        <v>4597</v>
      </c>
      <c r="BM1774" s="7" t="s">
        <v>4598</v>
      </c>
      <c r="BS1774" s="12" t="s">
        <v>259</v>
      </c>
      <c r="BU1774" s="43">
        <v>1</v>
      </c>
      <c r="BW1774" s="43" t="s">
        <v>103</v>
      </c>
    </row>
    <row r="1775" spans="3:75" x14ac:dyDescent="0.35">
      <c r="C1775" s="43" t="str">
        <f t="shared" si="27"/>
        <v>IARA:BDT-11:2022: 1774</v>
      </c>
      <c r="D1775" s="43">
        <v>1774</v>
      </c>
      <c r="E1775" s="43" t="s">
        <v>5237</v>
      </c>
      <c r="F1775" s="1" t="s">
        <v>73</v>
      </c>
      <c r="G1775" s="43" t="s">
        <v>5250</v>
      </c>
      <c r="H1775" s="2">
        <v>44876</v>
      </c>
      <c r="J1775" s="12">
        <f>YEAR(H1775)</f>
        <v>2022</v>
      </c>
      <c r="K1775" s="12">
        <f>MONTH(H1775)</f>
        <v>11</v>
      </c>
      <c r="L1775" s="12">
        <f>DAY(H1775)</f>
        <v>11</v>
      </c>
      <c r="M1775" s="13"/>
      <c r="P1775" s="12" t="s">
        <v>75</v>
      </c>
      <c r="Q1775" s="12" t="str">
        <f>CONCATENATE(X1775," ",Y1775)</f>
        <v>Pica pica</v>
      </c>
      <c r="R1775" s="14" t="str">
        <f>CONCATENATE(S1775,", ",T1775,", ",U1775,", ",V1775,", ",W1775,", ",X1775,", ",Y1775)</f>
        <v>Animalia, Chordata, Aves, Passeriformes, Corvidae, Pica, pica</v>
      </c>
      <c r="S1775" s="6" t="s">
        <v>76</v>
      </c>
      <c r="T1775" s="6" t="s">
        <v>77</v>
      </c>
      <c r="U1775" s="6" t="s">
        <v>78</v>
      </c>
      <c r="V1775" s="12" t="s">
        <v>79</v>
      </c>
      <c r="W1775" s="12" t="s">
        <v>104</v>
      </c>
      <c r="X1775" s="12" t="s">
        <v>155</v>
      </c>
      <c r="Y1775" s="12" t="s">
        <v>156</v>
      </c>
      <c r="AA1775" s="12" t="s">
        <v>83</v>
      </c>
      <c r="AB1775" s="6" t="s">
        <v>84</v>
      </c>
      <c r="AC1775" s="12" t="s">
        <v>157</v>
      </c>
      <c r="AD1775" s="12" t="s">
        <v>259</v>
      </c>
      <c r="AE1775" s="2">
        <v>44876</v>
      </c>
      <c r="AF1775" s="43" t="s">
        <v>87</v>
      </c>
      <c r="AG1775" s="7" t="s">
        <v>158</v>
      </c>
      <c r="AH1775" s="43">
        <v>48.113626512767098</v>
      </c>
      <c r="AI1775" s="43">
        <v>-1.7087569700915</v>
      </c>
      <c r="AL1775" s="43">
        <v>10</v>
      </c>
      <c r="AN1775" s="46" t="s">
        <v>5240</v>
      </c>
      <c r="AO1775" s="5" t="s">
        <v>89</v>
      </c>
      <c r="AP1775" s="12" t="s">
        <v>259</v>
      </c>
      <c r="AR1775" s="7" t="s">
        <v>90</v>
      </c>
      <c r="AT1775" s="4" t="str">
        <f>CONCATENATE(AU1775,", ",AV1775,", ",AW1775,", ",AX1775,", ",AY1775,", ",AZ1775,", ",BA1775)</f>
        <v>Europe, France, FR, Bretagne, Ille-et-Vilaine, Rennes, Campus Institut Agro Rennes</v>
      </c>
      <c r="AU1775" s="1" t="s">
        <v>91</v>
      </c>
      <c r="AV1775" s="1" t="s">
        <v>92</v>
      </c>
      <c r="AW1775" s="1" t="s">
        <v>93</v>
      </c>
      <c r="AX1775" s="1" t="s">
        <v>94</v>
      </c>
      <c r="AY1775" s="1" t="s">
        <v>95</v>
      </c>
      <c r="AZ1775" s="1" t="s">
        <v>96</v>
      </c>
      <c r="BA1775" s="1" t="s">
        <v>5242</v>
      </c>
      <c r="BC1775" s="43"/>
      <c r="BF1775" s="43" t="s">
        <v>4596</v>
      </c>
      <c r="BG1775" s="43" t="s">
        <v>93</v>
      </c>
      <c r="BH1775" s="7" t="s">
        <v>97</v>
      </c>
      <c r="BJ1775" s="7" t="s">
        <v>98</v>
      </c>
      <c r="BK1775" s="7" t="s">
        <v>99</v>
      </c>
      <c r="BL1775" s="7" t="s">
        <v>4597</v>
      </c>
      <c r="BM1775" s="7" t="s">
        <v>4598</v>
      </c>
      <c r="BS1775" s="12" t="s">
        <v>259</v>
      </c>
      <c r="BU1775" s="43">
        <v>1</v>
      </c>
      <c r="BW1775" s="43" t="s">
        <v>103</v>
      </c>
    </row>
    <row r="1776" spans="3:75" x14ac:dyDescent="0.35">
      <c r="C1776" s="43" t="str">
        <f t="shared" si="27"/>
        <v>IARA:BDT-11:2022: 1775</v>
      </c>
      <c r="D1776" s="43">
        <v>1775</v>
      </c>
      <c r="E1776" s="43" t="s">
        <v>5237</v>
      </c>
      <c r="F1776" s="1" t="s">
        <v>73</v>
      </c>
      <c r="G1776" s="43" t="s">
        <v>5250</v>
      </c>
      <c r="H1776" s="2">
        <v>44876</v>
      </c>
      <c r="J1776" s="12">
        <f>YEAR(H1776)</f>
        <v>2022</v>
      </c>
      <c r="K1776" s="12">
        <f>MONTH(H1776)</f>
        <v>11</v>
      </c>
      <c r="L1776" s="12">
        <f>DAY(H1776)</f>
        <v>11</v>
      </c>
      <c r="M1776" s="13"/>
      <c r="P1776" s="12" t="s">
        <v>75</v>
      </c>
      <c r="Q1776" s="12" t="str">
        <f>CONCATENATE(X1776," ",Y1776)</f>
        <v>Pica pica</v>
      </c>
      <c r="R1776" s="14" t="str">
        <f>CONCATENATE(S1776,", ",T1776,", ",U1776,", ",V1776,", ",W1776,", ",X1776,", ",Y1776)</f>
        <v>Animalia, Chordata, Aves, Passeriformes, Corvidae, Pica, pica</v>
      </c>
      <c r="S1776" s="6" t="s">
        <v>76</v>
      </c>
      <c r="T1776" s="6" t="s">
        <v>77</v>
      </c>
      <c r="U1776" s="6" t="s">
        <v>78</v>
      </c>
      <c r="V1776" s="12" t="s">
        <v>79</v>
      </c>
      <c r="W1776" s="12" t="s">
        <v>104</v>
      </c>
      <c r="X1776" s="12" t="s">
        <v>155</v>
      </c>
      <c r="Y1776" s="12" t="s">
        <v>156</v>
      </c>
      <c r="AA1776" s="12" t="s">
        <v>83</v>
      </c>
      <c r="AB1776" s="6" t="s">
        <v>84</v>
      </c>
      <c r="AC1776" s="12" t="s">
        <v>157</v>
      </c>
      <c r="AD1776" s="12" t="s">
        <v>259</v>
      </c>
      <c r="AE1776" s="2">
        <v>44876</v>
      </c>
      <c r="AF1776" s="43" t="s">
        <v>87</v>
      </c>
      <c r="AG1776" s="7" t="s">
        <v>158</v>
      </c>
      <c r="AH1776" s="43">
        <v>48.113608463364699</v>
      </c>
      <c r="AI1776" s="43">
        <v>-1.7087620237235399</v>
      </c>
      <c r="AL1776" s="43">
        <v>10</v>
      </c>
      <c r="AN1776" s="46" t="s">
        <v>5240</v>
      </c>
      <c r="AO1776" s="5" t="s">
        <v>89</v>
      </c>
      <c r="AP1776" s="12" t="s">
        <v>259</v>
      </c>
      <c r="AR1776" s="7" t="s">
        <v>90</v>
      </c>
      <c r="AT1776" s="4" t="str">
        <f>CONCATENATE(AU1776,", ",AV1776,", ",AW1776,", ",AX1776,", ",AY1776,", ",AZ1776,", ",BA1776)</f>
        <v>Europe, France, FR, Bretagne, Ille-et-Vilaine, Rennes, Campus Institut Agro Rennes</v>
      </c>
      <c r="AU1776" s="1" t="s">
        <v>91</v>
      </c>
      <c r="AV1776" s="1" t="s">
        <v>92</v>
      </c>
      <c r="AW1776" s="1" t="s">
        <v>93</v>
      </c>
      <c r="AX1776" s="1" t="s">
        <v>94</v>
      </c>
      <c r="AY1776" s="1" t="s">
        <v>95</v>
      </c>
      <c r="AZ1776" s="1" t="s">
        <v>96</v>
      </c>
      <c r="BA1776" s="1" t="s">
        <v>5242</v>
      </c>
      <c r="BC1776" s="43"/>
      <c r="BF1776" s="43" t="s">
        <v>4596</v>
      </c>
      <c r="BG1776" s="43" t="s">
        <v>93</v>
      </c>
      <c r="BH1776" s="7" t="s">
        <v>97</v>
      </c>
      <c r="BJ1776" s="7" t="s">
        <v>98</v>
      </c>
      <c r="BK1776" s="7" t="s">
        <v>99</v>
      </c>
      <c r="BL1776" s="7" t="s">
        <v>4597</v>
      </c>
      <c r="BM1776" s="7" t="s">
        <v>4598</v>
      </c>
      <c r="BS1776" s="12" t="s">
        <v>259</v>
      </c>
      <c r="BU1776" s="43">
        <v>1</v>
      </c>
      <c r="BW1776" s="43" t="s">
        <v>103</v>
      </c>
    </row>
    <row r="1777" spans="3:75" x14ac:dyDescent="0.35">
      <c r="C1777" s="43" t="str">
        <f t="shared" si="27"/>
        <v>IARA:BDT-11:2022: 1776</v>
      </c>
      <c r="D1777" s="43">
        <v>1776</v>
      </c>
      <c r="E1777" s="43" t="s">
        <v>5237</v>
      </c>
      <c r="F1777" s="1" t="s">
        <v>73</v>
      </c>
      <c r="G1777" s="43" t="s">
        <v>5250</v>
      </c>
      <c r="H1777" s="2">
        <v>44876</v>
      </c>
      <c r="J1777" s="12">
        <f>YEAR(H1777)</f>
        <v>2022</v>
      </c>
      <c r="K1777" s="12">
        <f>MONTH(H1777)</f>
        <v>11</v>
      </c>
      <c r="L1777" s="12">
        <f>DAY(H1777)</f>
        <v>11</v>
      </c>
      <c r="M1777" s="13"/>
      <c r="P1777" s="12" t="s">
        <v>75</v>
      </c>
      <c r="Q1777" s="12" t="str">
        <f>CONCATENATE(X1777," ",Y1777)</f>
        <v>Turdus merula</v>
      </c>
      <c r="R1777" s="14" t="str">
        <f>CONCATENATE(S1777,", ",T1777,", ",U1777,", ",V1777,", ",W1777,", ",X1777,", ",Y1777)</f>
        <v>Animalia, Chordata, Aves, Passeriformes, Turdidae, Turdus, merula</v>
      </c>
      <c r="S1777" s="6" t="s">
        <v>76</v>
      </c>
      <c r="T1777" s="6" t="s">
        <v>77</v>
      </c>
      <c r="U1777" s="6" t="s">
        <v>78</v>
      </c>
      <c r="V1777" s="17" t="s">
        <v>79</v>
      </c>
      <c r="W1777" s="17" t="s">
        <v>126</v>
      </c>
      <c r="X1777" s="17" t="s">
        <v>127</v>
      </c>
      <c r="Y1777" s="17" t="s">
        <v>132</v>
      </c>
      <c r="AA1777" s="12" t="s">
        <v>83</v>
      </c>
      <c r="AB1777" s="6" t="s">
        <v>84</v>
      </c>
      <c r="AC1777" s="12" t="s">
        <v>133</v>
      </c>
      <c r="AD1777" s="12" t="s">
        <v>259</v>
      </c>
      <c r="AE1777" s="2">
        <v>44876</v>
      </c>
      <c r="AF1777" s="43" t="s">
        <v>87</v>
      </c>
      <c r="AG1777" s="7" t="s">
        <v>134</v>
      </c>
      <c r="AH1777" s="43">
        <v>48.113420735366901</v>
      </c>
      <c r="AI1777" s="43">
        <v>-1.70910507823213</v>
      </c>
      <c r="AL1777" s="43">
        <v>10</v>
      </c>
      <c r="AN1777" s="46" t="s">
        <v>5240</v>
      </c>
      <c r="AO1777" s="5" t="s">
        <v>89</v>
      </c>
      <c r="AP1777" s="12" t="s">
        <v>259</v>
      </c>
      <c r="AR1777" s="7" t="s">
        <v>90</v>
      </c>
      <c r="AT1777" s="4" t="str">
        <f>CONCATENATE(AU1777,", ",AV1777,", ",AW1777,", ",AX1777,", ",AY1777,", ",AZ1777,", ",BA1777)</f>
        <v>Europe, France, FR, Bretagne, Ille-et-Vilaine, Rennes, Campus Institut Agro Rennes</v>
      </c>
      <c r="AU1777" s="1" t="s">
        <v>91</v>
      </c>
      <c r="AV1777" s="1" t="s">
        <v>92</v>
      </c>
      <c r="AW1777" s="1" t="s">
        <v>93</v>
      </c>
      <c r="AX1777" s="1" t="s">
        <v>94</v>
      </c>
      <c r="AY1777" s="1" t="s">
        <v>95</v>
      </c>
      <c r="AZ1777" s="1" t="s">
        <v>96</v>
      </c>
      <c r="BA1777" s="1" t="s">
        <v>5242</v>
      </c>
      <c r="BC1777" s="43"/>
      <c r="BF1777" s="43" t="s">
        <v>4596</v>
      </c>
      <c r="BG1777" s="43" t="s">
        <v>93</v>
      </c>
      <c r="BH1777" s="7" t="s">
        <v>97</v>
      </c>
      <c r="BJ1777" s="7" t="s">
        <v>98</v>
      </c>
      <c r="BK1777" s="7" t="s">
        <v>99</v>
      </c>
      <c r="BL1777" s="7" t="s">
        <v>4597</v>
      </c>
      <c r="BM1777" s="7" t="s">
        <v>4598</v>
      </c>
      <c r="BS1777" s="12" t="s">
        <v>259</v>
      </c>
      <c r="BU1777" s="43">
        <v>1</v>
      </c>
      <c r="BW1777" s="43" t="s">
        <v>103</v>
      </c>
    </row>
    <row r="1778" spans="3:75" x14ac:dyDescent="0.35">
      <c r="C1778" s="43" t="str">
        <f t="shared" si="27"/>
        <v>IARA:BDT-11:2022: 1777</v>
      </c>
      <c r="D1778" s="43">
        <v>1777</v>
      </c>
      <c r="E1778" s="43" t="s">
        <v>5237</v>
      </c>
      <c r="F1778" s="1" t="s">
        <v>73</v>
      </c>
      <c r="G1778" s="43" t="s">
        <v>5250</v>
      </c>
      <c r="H1778" s="2">
        <v>44876</v>
      </c>
      <c r="J1778" s="12">
        <f>YEAR(H1778)</f>
        <v>2022</v>
      </c>
      <c r="K1778" s="12">
        <f>MONTH(H1778)</f>
        <v>11</v>
      </c>
      <c r="L1778" s="12">
        <f>DAY(H1778)</f>
        <v>11</v>
      </c>
      <c r="M1778" s="13"/>
      <c r="P1778" s="12" t="s">
        <v>75</v>
      </c>
      <c r="Q1778" s="12" t="str">
        <f>CONCATENATE(X1778," ",Y1778)</f>
        <v>Pica pica</v>
      </c>
      <c r="R1778" s="14" t="str">
        <f>CONCATENATE(S1778,", ",T1778,", ",U1778,", ",V1778,", ",W1778,", ",X1778,", ",Y1778)</f>
        <v>Animalia, Chordata, Aves, Passeriformes, Corvidae, Pica, pica</v>
      </c>
      <c r="S1778" s="6" t="s">
        <v>76</v>
      </c>
      <c r="T1778" s="6" t="s">
        <v>77</v>
      </c>
      <c r="U1778" s="6" t="s">
        <v>78</v>
      </c>
      <c r="V1778" s="12" t="s">
        <v>79</v>
      </c>
      <c r="W1778" s="12" t="s">
        <v>104</v>
      </c>
      <c r="X1778" s="12" t="s">
        <v>155</v>
      </c>
      <c r="Y1778" s="12" t="s">
        <v>156</v>
      </c>
      <c r="AA1778" s="12" t="s">
        <v>83</v>
      </c>
      <c r="AB1778" s="6" t="s">
        <v>84</v>
      </c>
      <c r="AC1778" s="12" t="s">
        <v>157</v>
      </c>
      <c r="AD1778" s="12" t="s">
        <v>259</v>
      </c>
      <c r="AE1778" s="2">
        <v>44876</v>
      </c>
      <c r="AF1778" s="43" t="s">
        <v>87</v>
      </c>
      <c r="AG1778" s="7" t="s">
        <v>158</v>
      </c>
      <c r="AH1778" s="43">
        <v>48.113408392358302</v>
      </c>
      <c r="AI1778" s="43">
        <v>-1.7091905941439101</v>
      </c>
      <c r="AL1778" s="43">
        <v>10</v>
      </c>
      <c r="AN1778" s="46" t="s">
        <v>5240</v>
      </c>
      <c r="AO1778" s="5" t="s">
        <v>89</v>
      </c>
      <c r="AP1778" s="12" t="s">
        <v>259</v>
      </c>
      <c r="AR1778" s="7" t="s">
        <v>90</v>
      </c>
      <c r="AT1778" s="4" t="str">
        <f>CONCATENATE(AU1778,", ",AV1778,", ",AW1778,", ",AX1778,", ",AY1778,", ",AZ1778,", ",BA1778)</f>
        <v>Europe, France, FR, Bretagne, Ille-et-Vilaine, Rennes, Campus Institut Agro Rennes</v>
      </c>
      <c r="AU1778" s="1" t="s">
        <v>91</v>
      </c>
      <c r="AV1778" s="1" t="s">
        <v>92</v>
      </c>
      <c r="AW1778" s="1" t="s">
        <v>93</v>
      </c>
      <c r="AX1778" s="1" t="s">
        <v>94</v>
      </c>
      <c r="AY1778" s="1" t="s">
        <v>95</v>
      </c>
      <c r="AZ1778" s="1" t="s">
        <v>96</v>
      </c>
      <c r="BA1778" s="1" t="s">
        <v>5242</v>
      </c>
      <c r="BC1778" s="43"/>
      <c r="BF1778" s="43" t="s">
        <v>4596</v>
      </c>
      <c r="BG1778" s="43" t="s">
        <v>93</v>
      </c>
      <c r="BH1778" s="7" t="s">
        <v>97</v>
      </c>
      <c r="BJ1778" s="7" t="s">
        <v>98</v>
      </c>
      <c r="BK1778" s="7" t="s">
        <v>99</v>
      </c>
      <c r="BL1778" s="7" t="s">
        <v>4597</v>
      </c>
      <c r="BM1778" s="7" t="s">
        <v>4598</v>
      </c>
      <c r="BS1778" s="12" t="s">
        <v>259</v>
      </c>
      <c r="BU1778" s="43">
        <v>1</v>
      </c>
      <c r="BW1778" s="43" t="s">
        <v>103</v>
      </c>
    </row>
    <row r="1779" spans="3:75" x14ac:dyDescent="0.35">
      <c r="C1779" s="43" t="str">
        <f t="shared" si="27"/>
        <v>IARA:BDT-11:2022: 1778</v>
      </c>
      <c r="D1779" s="43">
        <v>1778</v>
      </c>
      <c r="E1779" s="43" t="s">
        <v>5237</v>
      </c>
      <c r="F1779" s="1" t="s">
        <v>73</v>
      </c>
      <c r="G1779" s="43" t="s">
        <v>5250</v>
      </c>
      <c r="H1779" s="2">
        <v>44876</v>
      </c>
      <c r="J1779" s="12">
        <f>YEAR(H1779)</f>
        <v>2022</v>
      </c>
      <c r="K1779" s="12">
        <f>MONTH(H1779)</f>
        <v>11</v>
      </c>
      <c r="L1779" s="12">
        <f>DAY(H1779)</f>
        <v>11</v>
      </c>
      <c r="M1779" s="13"/>
      <c r="P1779" s="12" t="s">
        <v>75</v>
      </c>
      <c r="Q1779" s="12" t="str">
        <f>CONCATENATE(X1779," ",Y1779)</f>
        <v>Pica pica</v>
      </c>
      <c r="R1779" s="14" t="str">
        <f>CONCATENATE(S1779,", ",T1779,", ",U1779,", ",V1779,", ",W1779,", ",X1779,", ",Y1779)</f>
        <v>Animalia, Chordata, Aves, Passeriformes, Corvidae, Pica, pica</v>
      </c>
      <c r="S1779" s="6" t="s">
        <v>76</v>
      </c>
      <c r="T1779" s="6" t="s">
        <v>77</v>
      </c>
      <c r="U1779" s="6" t="s">
        <v>78</v>
      </c>
      <c r="V1779" s="12" t="s">
        <v>79</v>
      </c>
      <c r="W1779" s="12" t="s">
        <v>104</v>
      </c>
      <c r="X1779" s="12" t="s">
        <v>155</v>
      </c>
      <c r="Y1779" s="12" t="s">
        <v>156</v>
      </c>
      <c r="AA1779" s="12" t="s">
        <v>83</v>
      </c>
      <c r="AB1779" s="6" t="s">
        <v>84</v>
      </c>
      <c r="AC1779" s="12" t="s">
        <v>157</v>
      </c>
      <c r="AD1779" s="12" t="s">
        <v>259</v>
      </c>
      <c r="AE1779" s="2">
        <v>44876</v>
      </c>
      <c r="AF1779" s="43" t="s">
        <v>87</v>
      </c>
      <c r="AG1779" s="7" t="s">
        <v>158</v>
      </c>
      <c r="AH1779" s="43">
        <v>48.113445287599497</v>
      </c>
      <c r="AI1779" s="43">
        <v>-1.70916056979489</v>
      </c>
      <c r="AL1779" s="43">
        <v>10</v>
      </c>
      <c r="AN1779" s="46" t="s">
        <v>5240</v>
      </c>
      <c r="AO1779" s="5" t="s">
        <v>89</v>
      </c>
      <c r="AP1779" s="12" t="s">
        <v>259</v>
      </c>
      <c r="AR1779" s="7" t="s">
        <v>90</v>
      </c>
      <c r="AT1779" s="4" t="str">
        <f>CONCATENATE(AU1779,", ",AV1779,", ",AW1779,", ",AX1779,", ",AY1779,", ",AZ1779,", ",BA1779)</f>
        <v>Europe, France, FR, Bretagne, Ille-et-Vilaine, Rennes, Campus Institut Agro Rennes</v>
      </c>
      <c r="AU1779" s="1" t="s">
        <v>91</v>
      </c>
      <c r="AV1779" s="1" t="s">
        <v>92</v>
      </c>
      <c r="AW1779" s="1" t="s">
        <v>93</v>
      </c>
      <c r="AX1779" s="1" t="s">
        <v>94</v>
      </c>
      <c r="AY1779" s="1" t="s">
        <v>95</v>
      </c>
      <c r="AZ1779" s="1" t="s">
        <v>96</v>
      </c>
      <c r="BA1779" s="1" t="s">
        <v>5242</v>
      </c>
      <c r="BC1779" s="43"/>
      <c r="BF1779" s="43" t="s">
        <v>4596</v>
      </c>
      <c r="BG1779" s="43" t="s">
        <v>93</v>
      </c>
      <c r="BH1779" s="7" t="s">
        <v>97</v>
      </c>
      <c r="BJ1779" s="7" t="s">
        <v>98</v>
      </c>
      <c r="BK1779" s="7" t="s">
        <v>99</v>
      </c>
      <c r="BL1779" s="7" t="s">
        <v>4597</v>
      </c>
      <c r="BM1779" s="7" t="s">
        <v>4598</v>
      </c>
      <c r="BS1779" s="12" t="s">
        <v>259</v>
      </c>
      <c r="BU1779" s="43">
        <v>1</v>
      </c>
      <c r="BW1779" s="43" t="s">
        <v>103</v>
      </c>
    </row>
    <row r="1780" spans="3:75" x14ac:dyDescent="0.35">
      <c r="C1780" s="43" t="str">
        <f t="shared" si="27"/>
        <v>IARA:BDT-11:2022: 1779</v>
      </c>
      <c r="D1780" s="43">
        <v>1779</v>
      </c>
      <c r="E1780" s="43" t="s">
        <v>5237</v>
      </c>
      <c r="F1780" s="1" t="s">
        <v>73</v>
      </c>
      <c r="G1780" s="43" t="s">
        <v>5250</v>
      </c>
      <c r="H1780" s="2">
        <v>44876</v>
      </c>
      <c r="J1780" s="12">
        <f>YEAR(H1780)</f>
        <v>2022</v>
      </c>
      <c r="K1780" s="12">
        <f>MONTH(H1780)</f>
        <v>11</v>
      </c>
      <c r="L1780" s="12">
        <f>DAY(H1780)</f>
        <v>11</v>
      </c>
      <c r="M1780" s="13"/>
      <c r="P1780" s="12" t="s">
        <v>75</v>
      </c>
      <c r="Q1780" s="12" t="str">
        <f>CONCATENATE(X1780," ",Y1780)</f>
        <v>Turdus merula</v>
      </c>
      <c r="R1780" s="14" t="str">
        <f>CONCATENATE(S1780,", ",T1780,", ",U1780,", ",V1780,", ",W1780,", ",X1780,", ",Y1780)</f>
        <v>Animalia, Chordata, Aves, Passeriformes, Turdidae, Turdus, merula</v>
      </c>
      <c r="S1780" s="6" t="s">
        <v>76</v>
      </c>
      <c r="T1780" s="6" t="s">
        <v>77</v>
      </c>
      <c r="U1780" s="6" t="s">
        <v>78</v>
      </c>
      <c r="V1780" s="17" t="s">
        <v>79</v>
      </c>
      <c r="W1780" s="17" t="s">
        <v>126</v>
      </c>
      <c r="X1780" s="17" t="s">
        <v>127</v>
      </c>
      <c r="Y1780" s="17" t="s">
        <v>132</v>
      </c>
      <c r="AA1780" s="12" t="s">
        <v>83</v>
      </c>
      <c r="AB1780" s="6" t="s">
        <v>84</v>
      </c>
      <c r="AC1780" s="12" t="s">
        <v>133</v>
      </c>
      <c r="AD1780" s="12" t="s">
        <v>259</v>
      </c>
      <c r="AE1780" s="2">
        <v>44876</v>
      </c>
      <c r="AF1780" s="43" t="s">
        <v>87</v>
      </c>
      <c r="AG1780" s="7" t="s">
        <v>134</v>
      </c>
      <c r="AH1780" s="43">
        <v>48.114020477132001</v>
      </c>
      <c r="AI1780" s="43">
        <v>-1.70950502233516</v>
      </c>
      <c r="AL1780" s="43">
        <v>10</v>
      </c>
      <c r="AN1780" s="46" t="s">
        <v>5240</v>
      </c>
      <c r="AO1780" s="5" t="s">
        <v>89</v>
      </c>
      <c r="AP1780" s="12" t="s">
        <v>259</v>
      </c>
      <c r="AR1780" s="7" t="s">
        <v>90</v>
      </c>
      <c r="AT1780" s="4" t="str">
        <f>CONCATENATE(AU1780,", ",AV1780,", ",AW1780,", ",AX1780,", ",AY1780,", ",AZ1780,", ",BA1780)</f>
        <v>Europe, France, FR, Bretagne, Ille-et-Vilaine, Rennes, Campus Institut Agro Rennes</v>
      </c>
      <c r="AU1780" s="1" t="s">
        <v>91</v>
      </c>
      <c r="AV1780" s="1" t="s">
        <v>92</v>
      </c>
      <c r="AW1780" s="1" t="s">
        <v>93</v>
      </c>
      <c r="AX1780" s="1" t="s">
        <v>94</v>
      </c>
      <c r="AY1780" s="1" t="s">
        <v>95</v>
      </c>
      <c r="AZ1780" s="1" t="s">
        <v>96</v>
      </c>
      <c r="BA1780" s="1" t="s">
        <v>5242</v>
      </c>
      <c r="BC1780" s="43"/>
      <c r="BF1780" s="43" t="s">
        <v>4596</v>
      </c>
      <c r="BG1780" s="43" t="s">
        <v>93</v>
      </c>
      <c r="BH1780" s="7" t="s">
        <v>97</v>
      </c>
      <c r="BJ1780" s="7" t="s">
        <v>98</v>
      </c>
      <c r="BK1780" s="7" t="s">
        <v>99</v>
      </c>
      <c r="BL1780" s="7" t="s">
        <v>4597</v>
      </c>
      <c r="BM1780" s="7" t="s">
        <v>4598</v>
      </c>
      <c r="BS1780" s="12" t="s">
        <v>259</v>
      </c>
      <c r="BU1780" s="43">
        <v>1</v>
      </c>
      <c r="BW1780" s="43" t="s">
        <v>103</v>
      </c>
    </row>
    <row r="1781" spans="3:75" x14ac:dyDescent="0.35">
      <c r="C1781" s="43" t="str">
        <f t="shared" si="27"/>
        <v>IARA:BDT-11:2022: 1780</v>
      </c>
      <c r="D1781" s="43">
        <v>1780</v>
      </c>
      <c r="E1781" s="43" t="s">
        <v>5237</v>
      </c>
      <c r="F1781" s="1" t="s">
        <v>73</v>
      </c>
      <c r="G1781" s="43" t="s">
        <v>5250</v>
      </c>
      <c r="H1781" s="2">
        <v>44876</v>
      </c>
      <c r="J1781" s="12">
        <f>YEAR(H1781)</f>
        <v>2022</v>
      </c>
      <c r="K1781" s="12">
        <f>MONTH(H1781)</f>
        <v>11</v>
      </c>
      <c r="L1781" s="12">
        <f>DAY(H1781)</f>
        <v>11</v>
      </c>
      <c r="M1781" s="13"/>
      <c r="P1781" s="12" t="s">
        <v>75</v>
      </c>
      <c r="Q1781" s="12" t="str">
        <f>CONCATENATE(X1781," ",Y1781)</f>
        <v>Turdus merula</v>
      </c>
      <c r="R1781" s="14" t="str">
        <f>CONCATENATE(S1781,", ",T1781,", ",U1781,", ",V1781,", ",W1781,", ",X1781,", ",Y1781)</f>
        <v>Animalia, Chordata, Aves, Passeriformes, Turdidae, Turdus, merula</v>
      </c>
      <c r="S1781" s="6" t="s">
        <v>76</v>
      </c>
      <c r="T1781" s="6" t="s">
        <v>77</v>
      </c>
      <c r="U1781" s="6" t="s">
        <v>78</v>
      </c>
      <c r="V1781" s="17" t="s">
        <v>79</v>
      </c>
      <c r="W1781" s="17" t="s">
        <v>126</v>
      </c>
      <c r="X1781" s="17" t="s">
        <v>127</v>
      </c>
      <c r="Y1781" s="17" t="s">
        <v>132</v>
      </c>
      <c r="AA1781" s="12" t="s">
        <v>83</v>
      </c>
      <c r="AB1781" s="6" t="s">
        <v>84</v>
      </c>
      <c r="AC1781" s="12" t="s">
        <v>133</v>
      </c>
      <c r="AD1781" s="12" t="s">
        <v>259</v>
      </c>
      <c r="AE1781" s="2">
        <v>44876</v>
      </c>
      <c r="AF1781" s="43" t="s">
        <v>87</v>
      </c>
      <c r="AG1781" s="7" t="s">
        <v>134</v>
      </c>
      <c r="AH1781" s="43">
        <v>48.114013376288803</v>
      </c>
      <c r="AI1781" s="43">
        <v>-1.7095710179585299</v>
      </c>
      <c r="AL1781" s="43">
        <v>10</v>
      </c>
      <c r="AN1781" s="46" t="s">
        <v>5240</v>
      </c>
      <c r="AO1781" s="5" t="s">
        <v>89</v>
      </c>
      <c r="AP1781" s="12" t="s">
        <v>259</v>
      </c>
      <c r="AR1781" s="7" t="s">
        <v>90</v>
      </c>
      <c r="AT1781" s="4" t="str">
        <f>CONCATENATE(AU1781,", ",AV1781,", ",AW1781,", ",AX1781,", ",AY1781,", ",AZ1781,", ",BA1781)</f>
        <v>Europe, France, FR, Bretagne, Ille-et-Vilaine, Rennes, Campus Institut Agro Rennes</v>
      </c>
      <c r="AU1781" s="1" t="s">
        <v>91</v>
      </c>
      <c r="AV1781" s="1" t="s">
        <v>92</v>
      </c>
      <c r="AW1781" s="1" t="s">
        <v>93</v>
      </c>
      <c r="AX1781" s="1" t="s">
        <v>94</v>
      </c>
      <c r="AY1781" s="1" t="s">
        <v>95</v>
      </c>
      <c r="AZ1781" s="1" t="s">
        <v>96</v>
      </c>
      <c r="BA1781" s="1" t="s">
        <v>5242</v>
      </c>
      <c r="BC1781" s="43"/>
      <c r="BF1781" s="43" t="s">
        <v>4596</v>
      </c>
      <c r="BG1781" s="43" t="s">
        <v>93</v>
      </c>
      <c r="BH1781" s="7" t="s">
        <v>97</v>
      </c>
      <c r="BJ1781" s="7" t="s">
        <v>98</v>
      </c>
      <c r="BK1781" s="7" t="s">
        <v>99</v>
      </c>
      <c r="BL1781" s="7" t="s">
        <v>4597</v>
      </c>
      <c r="BM1781" s="7" t="s">
        <v>4598</v>
      </c>
      <c r="BS1781" s="12" t="s">
        <v>259</v>
      </c>
      <c r="BU1781" s="43">
        <v>1</v>
      </c>
      <c r="BW1781" s="43" t="s">
        <v>103</v>
      </c>
    </row>
    <row r="1782" spans="3:75" x14ac:dyDescent="0.35">
      <c r="C1782" s="43" t="str">
        <f t="shared" si="27"/>
        <v>IARA:BDT-11:2022: 1781</v>
      </c>
      <c r="D1782" s="43">
        <v>1781</v>
      </c>
      <c r="E1782" s="43" t="s">
        <v>5237</v>
      </c>
      <c r="F1782" s="1" t="s">
        <v>73</v>
      </c>
      <c r="G1782" s="43" t="s">
        <v>5250</v>
      </c>
      <c r="H1782" s="2">
        <v>44876</v>
      </c>
      <c r="J1782" s="12">
        <f>YEAR(H1782)</f>
        <v>2022</v>
      </c>
      <c r="K1782" s="12">
        <f>MONTH(H1782)</f>
        <v>11</v>
      </c>
      <c r="L1782" s="12">
        <f>DAY(H1782)</f>
        <v>11</v>
      </c>
      <c r="M1782" s="13"/>
      <c r="P1782" s="12" t="s">
        <v>75</v>
      </c>
      <c r="Q1782" s="12" t="str">
        <f>CONCATENATE(X1782," ",Y1782)</f>
        <v>Turdus philomelos</v>
      </c>
      <c r="R1782" s="14" t="str">
        <f>CONCATENATE(S1782,", ",T1782,", ",U1782,", ",V1782,", ",W1782,", ",X1782,", ",Y1782)</f>
        <v>Animalia, Chordata, Aves, Passeriformes, Turdidae, Turdus, philomelos</v>
      </c>
      <c r="S1782" s="6" t="s">
        <v>76</v>
      </c>
      <c r="T1782" s="6" t="s">
        <v>77</v>
      </c>
      <c r="U1782" s="6" t="s">
        <v>78</v>
      </c>
      <c r="V1782" s="12" t="s">
        <v>79</v>
      </c>
      <c r="W1782" s="12" t="s">
        <v>126</v>
      </c>
      <c r="X1782" s="12" t="s">
        <v>127</v>
      </c>
      <c r="Y1782" s="12" t="s">
        <v>128</v>
      </c>
      <c r="AA1782" s="12" t="s">
        <v>83</v>
      </c>
      <c r="AB1782" s="6" t="s">
        <v>129</v>
      </c>
      <c r="AC1782" s="12" t="s">
        <v>130</v>
      </c>
      <c r="AD1782" s="12" t="s">
        <v>259</v>
      </c>
      <c r="AE1782" s="2">
        <v>44876</v>
      </c>
      <c r="AF1782" s="43" t="s">
        <v>87</v>
      </c>
      <c r="AG1782" s="7" t="s">
        <v>131</v>
      </c>
      <c r="AH1782" s="43">
        <v>48.113972898693802</v>
      </c>
      <c r="AI1782" s="43">
        <v>-1.709467465401</v>
      </c>
      <c r="AL1782" s="43">
        <v>10</v>
      </c>
      <c r="AN1782" s="46" t="s">
        <v>5240</v>
      </c>
      <c r="AO1782" s="5" t="s">
        <v>89</v>
      </c>
      <c r="AP1782" s="12" t="s">
        <v>259</v>
      </c>
      <c r="AR1782" s="7" t="s">
        <v>90</v>
      </c>
      <c r="AT1782" s="4" t="str">
        <f>CONCATENATE(AU1782,", ",AV1782,", ",AW1782,", ",AX1782,", ",AY1782,", ",AZ1782,", ",BA1782)</f>
        <v>Europe, France, FR, Bretagne, Ille-et-Vilaine, Rennes, Campus Institut Agro Rennes</v>
      </c>
      <c r="AU1782" s="1" t="s">
        <v>91</v>
      </c>
      <c r="AV1782" s="1" t="s">
        <v>92</v>
      </c>
      <c r="AW1782" s="1" t="s">
        <v>93</v>
      </c>
      <c r="AX1782" s="1" t="s">
        <v>94</v>
      </c>
      <c r="AY1782" s="1" t="s">
        <v>95</v>
      </c>
      <c r="AZ1782" s="1" t="s">
        <v>96</v>
      </c>
      <c r="BA1782" s="1" t="s">
        <v>5242</v>
      </c>
      <c r="BC1782" s="43"/>
      <c r="BF1782" s="43" t="s">
        <v>4596</v>
      </c>
      <c r="BG1782" s="43" t="s">
        <v>93</v>
      </c>
      <c r="BH1782" s="7" t="s">
        <v>97</v>
      </c>
      <c r="BJ1782" s="7" t="s">
        <v>98</v>
      </c>
      <c r="BK1782" s="7" t="s">
        <v>99</v>
      </c>
      <c r="BL1782" s="7" t="s">
        <v>4597</v>
      </c>
      <c r="BM1782" s="7" t="s">
        <v>4598</v>
      </c>
      <c r="BS1782" s="12" t="s">
        <v>259</v>
      </c>
      <c r="BU1782" s="43">
        <v>1</v>
      </c>
      <c r="BW1782" s="43" t="s">
        <v>103</v>
      </c>
    </row>
    <row r="1783" spans="3:75" x14ac:dyDescent="0.35">
      <c r="C1783" s="43" t="str">
        <f t="shared" si="27"/>
        <v>IARA:BDT-11:2022: 1782</v>
      </c>
      <c r="D1783" s="43">
        <v>1782</v>
      </c>
      <c r="E1783" s="43" t="s">
        <v>5237</v>
      </c>
      <c r="F1783" s="1" t="s">
        <v>73</v>
      </c>
      <c r="G1783" s="43" t="s">
        <v>5250</v>
      </c>
      <c r="H1783" s="2">
        <v>44876</v>
      </c>
      <c r="J1783" s="12">
        <f>YEAR(H1783)</f>
        <v>2022</v>
      </c>
      <c r="K1783" s="12">
        <f>MONTH(H1783)</f>
        <v>11</v>
      </c>
      <c r="L1783" s="12">
        <f>DAY(H1783)</f>
        <v>11</v>
      </c>
      <c r="M1783" s="13"/>
      <c r="P1783" s="12" t="s">
        <v>75</v>
      </c>
      <c r="Q1783" s="12" t="str">
        <f>CONCATENATE(X1783," ",Y1783)</f>
        <v>Pica pica</v>
      </c>
      <c r="R1783" s="14" t="str">
        <f>CONCATENATE(S1783,", ",T1783,", ",U1783,", ",V1783,", ",W1783,", ",X1783,", ",Y1783)</f>
        <v>Animalia, Chordata, Aves, Passeriformes, Corvidae, Pica, pica</v>
      </c>
      <c r="S1783" s="6" t="s">
        <v>76</v>
      </c>
      <c r="T1783" s="6" t="s">
        <v>77</v>
      </c>
      <c r="U1783" s="6" t="s">
        <v>78</v>
      </c>
      <c r="V1783" s="12" t="s">
        <v>79</v>
      </c>
      <c r="W1783" s="12" t="s">
        <v>104</v>
      </c>
      <c r="X1783" s="12" t="s">
        <v>155</v>
      </c>
      <c r="Y1783" s="12" t="s">
        <v>156</v>
      </c>
      <c r="AA1783" s="12" t="s">
        <v>83</v>
      </c>
      <c r="AB1783" s="6" t="s">
        <v>84</v>
      </c>
      <c r="AC1783" s="12" t="s">
        <v>157</v>
      </c>
      <c r="AD1783" s="12" t="s">
        <v>259</v>
      </c>
      <c r="AE1783" s="2">
        <v>44876</v>
      </c>
      <c r="AF1783" s="43" t="s">
        <v>87</v>
      </c>
      <c r="AG1783" s="7" t="s">
        <v>158</v>
      </c>
      <c r="AH1783" s="43">
        <v>48.113153635594202</v>
      </c>
      <c r="AI1783" s="43">
        <v>-1.7100940048125399</v>
      </c>
      <c r="AL1783" s="43">
        <v>10</v>
      </c>
      <c r="AN1783" s="46" t="s">
        <v>5240</v>
      </c>
      <c r="AO1783" s="5" t="s">
        <v>89</v>
      </c>
      <c r="AP1783" s="12" t="s">
        <v>259</v>
      </c>
      <c r="AR1783" s="7" t="s">
        <v>90</v>
      </c>
      <c r="AT1783" s="4" t="str">
        <f>CONCATENATE(AU1783,", ",AV1783,", ",AW1783,", ",AX1783,", ",AY1783,", ",AZ1783,", ",BA1783)</f>
        <v>Europe, France, FR, Bretagne, Ille-et-Vilaine, Rennes, Campus Institut Agro Rennes</v>
      </c>
      <c r="AU1783" s="1" t="s">
        <v>91</v>
      </c>
      <c r="AV1783" s="1" t="s">
        <v>92</v>
      </c>
      <c r="AW1783" s="1" t="s">
        <v>93</v>
      </c>
      <c r="AX1783" s="1" t="s">
        <v>94</v>
      </c>
      <c r="AY1783" s="1" t="s">
        <v>95</v>
      </c>
      <c r="AZ1783" s="1" t="s">
        <v>96</v>
      </c>
      <c r="BA1783" s="1" t="s">
        <v>5242</v>
      </c>
      <c r="BC1783" s="43"/>
      <c r="BF1783" s="43" t="s">
        <v>4596</v>
      </c>
      <c r="BG1783" s="43" t="s">
        <v>93</v>
      </c>
      <c r="BH1783" s="7" t="s">
        <v>97</v>
      </c>
      <c r="BJ1783" s="7" t="s">
        <v>98</v>
      </c>
      <c r="BK1783" s="7" t="s">
        <v>99</v>
      </c>
      <c r="BL1783" s="7" t="s">
        <v>4597</v>
      </c>
      <c r="BM1783" s="7" t="s">
        <v>4598</v>
      </c>
      <c r="BS1783" s="12" t="s">
        <v>259</v>
      </c>
      <c r="BU1783" s="43">
        <v>1</v>
      </c>
      <c r="BW1783" s="43" t="s">
        <v>103</v>
      </c>
    </row>
    <row r="1784" spans="3:75" x14ac:dyDescent="0.35">
      <c r="C1784" s="43" t="str">
        <f t="shared" si="27"/>
        <v>IARA:BDT-11:2022: 1783</v>
      </c>
      <c r="D1784" s="43">
        <v>1783</v>
      </c>
      <c r="E1784" s="43" t="s">
        <v>5237</v>
      </c>
      <c r="F1784" s="1" t="s">
        <v>73</v>
      </c>
      <c r="G1784" s="43" t="s">
        <v>5250</v>
      </c>
      <c r="H1784" s="2">
        <v>44876</v>
      </c>
      <c r="J1784" s="12">
        <f>YEAR(H1784)</f>
        <v>2022</v>
      </c>
      <c r="K1784" s="12">
        <f>MONTH(H1784)</f>
        <v>11</v>
      </c>
      <c r="L1784" s="12">
        <f>DAY(H1784)</f>
        <v>11</v>
      </c>
      <c r="M1784" s="13"/>
      <c r="P1784" s="12" t="s">
        <v>75</v>
      </c>
      <c r="Q1784" s="12" t="str">
        <f>CONCATENATE(X1784," ",Y1784)</f>
        <v>Pica pica</v>
      </c>
      <c r="R1784" s="14" t="str">
        <f>CONCATENATE(S1784,", ",T1784,", ",U1784,", ",V1784,", ",W1784,", ",X1784,", ",Y1784)</f>
        <v>Animalia, Chordata, Aves, Passeriformes, Corvidae, Pica, pica</v>
      </c>
      <c r="S1784" s="6" t="s">
        <v>76</v>
      </c>
      <c r="T1784" s="6" t="s">
        <v>77</v>
      </c>
      <c r="U1784" s="6" t="s">
        <v>78</v>
      </c>
      <c r="V1784" s="12" t="s">
        <v>79</v>
      </c>
      <c r="W1784" s="12" t="s">
        <v>104</v>
      </c>
      <c r="X1784" s="12" t="s">
        <v>155</v>
      </c>
      <c r="Y1784" s="12" t="s">
        <v>156</v>
      </c>
      <c r="AA1784" s="12" t="s">
        <v>83</v>
      </c>
      <c r="AB1784" s="6" t="s">
        <v>84</v>
      </c>
      <c r="AC1784" s="12" t="s">
        <v>157</v>
      </c>
      <c r="AD1784" s="12" t="s">
        <v>259</v>
      </c>
      <c r="AE1784" s="2">
        <v>44876</v>
      </c>
      <c r="AF1784" s="43" t="s">
        <v>87</v>
      </c>
      <c r="AG1784" s="7" t="s">
        <v>158</v>
      </c>
      <c r="AH1784" s="43">
        <v>48.113169295392296</v>
      </c>
      <c r="AI1784" s="43">
        <v>-1.71014870356259</v>
      </c>
      <c r="AL1784" s="43">
        <v>10</v>
      </c>
      <c r="AN1784" s="46" t="s">
        <v>5240</v>
      </c>
      <c r="AO1784" s="5" t="s">
        <v>89</v>
      </c>
      <c r="AP1784" s="12" t="s">
        <v>259</v>
      </c>
      <c r="AR1784" s="7" t="s">
        <v>90</v>
      </c>
      <c r="AT1784" s="4" t="str">
        <f>CONCATENATE(AU1784,", ",AV1784,", ",AW1784,", ",AX1784,", ",AY1784,", ",AZ1784,", ",BA1784)</f>
        <v>Europe, France, FR, Bretagne, Ille-et-Vilaine, Rennes, Campus Institut Agro Rennes</v>
      </c>
      <c r="AU1784" s="1" t="s">
        <v>91</v>
      </c>
      <c r="AV1784" s="1" t="s">
        <v>92</v>
      </c>
      <c r="AW1784" s="1" t="s">
        <v>93</v>
      </c>
      <c r="AX1784" s="1" t="s">
        <v>94</v>
      </c>
      <c r="AY1784" s="1" t="s">
        <v>95</v>
      </c>
      <c r="AZ1784" s="1" t="s">
        <v>96</v>
      </c>
      <c r="BA1784" s="1" t="s">
        <v>5242</v>
      </c>
      <c r="BC1784" s="43"/>
      <c r="BF1784" s="43" t="s">
        <v>4596</v>
      </c>
      <c r="BG1784" s="43" t="s">
        <v>93</v>
      </c>
      <c r="BH1784" s="7" t="s">
        <v>97</v>
      </c>
      <c r="BJ1784" s="7" t="s">
        <v>98</v>
      </c>
      <c r="BK1784" s="7" t="s">
        <v>99</v>
      </c>
      <c r="BL1784" s="7" t="s">
        <v>4597</v>
      </c>
      <c r="BM1784" s="7" t="s">
        <v>4598</v>
      </c>
      <c r="BS1784" s="12" t="s">
        <v>259</v>
      </c>
      <c r="BU1784" s="43">
        <v>1</v>
      </c>
      <c r="BW1784" s="43" t="s">
        <v>103</v>
      </c>
    </row>
    <row r="1785" spans="3:75" x14ac:dyDescent="0.35">
      <c r="C1785" s="43" t="str">
        <f t="shared" si="27"/>
        <v>IARA:BDT-11:2022: 1784</v>
      </c>
      <c r="D1785" s="43">
        <v>1784</v>
      </c>
      <c r="E1785" s="43" t="s">
        <v>5237</v>
      </c>
      <c r="F1785" s="1" t="s">
        <v>73</v>
      </c>
      <c r="G1785" s="43" t="s">
        <v>5250</v>
      </c>
      <c r="H1785" s="2">
        <v>44876</v>
      </c>
      <c r="J1785" s="12">
        <f>YEAR(H1785)</f>
        <v>2022</v>
      </c>
      <c r="K1785" s="12">
        <f>MONTH(H1785)</f>
        <v>11</v>
      </c>
      <c r="L1785" s="12">
        <f>DAY(H1785)</f>
        <v>11</v>
      </c>
      <c r="M1785" s="13"/>
      <c r="P1785" s="12" t="s">
        <v>75</v>
      </c>
      <c r="Q1785" s="12" t="str">
        <f>CONCATENATE(X1785," ",Y1785)</f>
        <v>Parus major</v>
      </c>
      <c r="R1785" s="14" t="str">
        <f>CONCATENATE(S1785,", ",T1785,", ",U1785,", ",V1785,", ",W1785,", ",X1785,", ",Y1785)</f>
        <v>Animalia, Chordata, Aves, Passeriformes, Paridae, Parus, major</v>
      </c>
      <c r="S1785" s="6" t="s">
        <v>76</v>
      </c>
      <c r="T1785" s="6" t="s">
        <v>77</v>
      </c>
      <c r="U1785" s="6" t="s">
        <v>78</v>
      </c>
      <c r="V1785" s="12" t="s">
        <v>79</v>
      </c>
      <c r="W1785" s="12" t="s">
        <v>135</v>
      </c>
      <c r="X1785" s="12" t="s">
        <v>140</v>
      </c>
      <c r="Y1785" s="12" t="s">
        <v>141</v>
      </c>
      <c r="AA1785" s="12" t="s">
        <v>83</v>
      </c>
      <c r="AB1785" s="6" t="s">
        <v>84</v>
      </c>
      <c r="AC1785" s="12" t="s">
        <v>142</v>
      </c>
      <c r="AD1785" s="12" t="s">
        <v>259</v>
      </c>
      <c r="AE1785" s="2">
        <v>44876</v>
      </c>
      <c r="AF1785" s="43" t="s">
        <v>87</v>
      </c>
      <c r="AG1785" s="7" t="s">
        <v>143</v>
      </c>
      <c r="AH1785" s="43">
        <v>48.113346140607902</v>
      </c>
      <c r="AI1785" s="43">
        <v>-1.7100778583859899</v>
      </c>
      <c r="AL1785" s="43">
        <v>10</v>
      </c>
      <c r="AN1785" s="46" t="s">
        <v>5240</v>
      </c>
      <c r="AO1785" s="5" t="s">
        <v>89</v>
      </c>
      <c r="AP1785" s="12" t="s">
        <v>259</v>
      </c>
      <c r="AR1785" s="7" t="s">
        <v>90</v>
      </c>
      <c r="AT1785" s="4" t="str">
        <f>CONCATENATE(AU1785,", ",AV1785,", ",AW1785,", ",AX1785,", ",AY1785,", ",AZ1785,", ",BA1785)</f>
        <v>Europe, France, FR, Bretagne, Ille-et-Vilaine, Rennes, Campus Institut Agro Rennes</v>
      </c>
      <c r="AU1785" s="1" t="s">
        <v>91</v>
      </c>
      <c r="AV1785" s="1" t="s">
        <v>92</v>
      </c>
      <c r="AW1785" s="1" t="s">
        <v>93</v>
      </c>
      <c r="AX1785" s="1" t="s">
        <v>94</v>
      </c>
      <c r="AY1785" s="1" t="s">
        <v>95</v>
      </c>
      <c r="AZ1785" s="1" t="s">
        <v>96</v>
      </c>
      <c r="BA1785" s="1" t="s">
        <v>5242</v>
      </c>
      <c r="BC1785" s="43"/>
      <c r="BF1785" s="43" t="s">
        <v>4596</v>
      </c>
      <c r="BG1785" s="43" t="s">
        <v>93</v>
      </c>
      <c r="BH1785" s="7" t="s">
        <v>97</v>
      </c>
      <c r="BJ1785" s="7" t="s">
        <v>98</v>
      </c>
      <c r="BK1785" s="7" t="s">
        <v>99</v>
      </c>
      <c r="BL1785" s="7" t="s">
        <v>4597</v>
      </c>
      <c r="BM1785" s="7" t="s">
        <v>4598</v>
      </c>
      <c r="BS1785" s="12" t="s">
        <v>259</v>
      </c>
      <c r="BU1785" s="43">
        <v>1</v>
      </c>
      <c r="BW1785" s="43" t="s">
        <v>103</v>
      </c>
    </row>
    <row r="1786" spans="3:75" x14ac:dyDescent="0.35">
      <c r="C1786" s="43" t="str">
        <f t="shared" si="27"/>
        <v>IARA:BDT-11:2022: 1785</v>
      </c>
      <c r="D1786" s="43">
        <v>1785</v>
      </c>
      <c r="E1786" s="43" t="s">
        <v>5237</v>
      </c>
      <c r="F1786" s="1" t="s">
        <v>73</v>
      </c>
      <c r="G1786" s="43" t="s">
        <v>5250</v>
      </c>
      <c r="H1786" s="2">
        <v>44876</v>
      </c>
      <c r="J1786" s="12">
        <f>YEAR(H1786)</f>
        <v>2022</v>
      </c>
      <c r="K1786" s="12">
        <f>MONTH(H1786)</f>
        <v>11</v>
      </c>
      <c r="L1786" s="12">
        <f>DAY(H1786)</f>
        <v>11</v>
      </c>
      <c r="M1786" s="13"/>
      <c r="P1786" s="12" t="s">
        <v>75</v>
      </c>
      <c r="Q1786" s="12" t="str">
        <f>CONCATENATE(X1786," ",Y1786)</f>
        <v>Parus major</v>
      </c>
      <c r="R1786" s="14" t="str">
        <f>CONCATENATE(S1786,", ",T1786,", ",U1786,", ",V1786,", ",W1786,", ",X1786,", ",Y1786)</f>
        <v>Animalia, Chordata, Aves, Passeriformes, Paridae, Parus, major</v>
      </c>
      <c r="S1786" s="6" t="s">
        <v>76</v>
      </c>
      <c r="T1786" s="6" t="s">
        <v>77</v>
      </c>
      <c r="U1786" s="6" t="s">
        <v>78</v>
      </c>
      <c r="V1786" s="12" t="s">
        <v>79</v>
      </c>
      <c r="W1786" s="12" t="s">
        <v>135</v>
      </c>
      <c r="X1786" s="12" t="s">
        <v>140</v>
      </c>
      <c r="Y1786" s="12" t="s">
        <v>141</v>
      </c>
      <c r="AA1786" s="12" t="s">
        <v>83</v>
      </c>
      <c r="AB1786" s="6" t="s">
        <v>84</v>
      </c>
      <c r="AC1786" s="12" t="s">
        <v>142</v>
      </c>
      <c r="AD1786" s="12" t="s">
        <v>259</v>
      </c>
      <c r="AE1786" s="2">
        <v>44876</v>
      </c>
      <c r="AF1786" s="43" t="s">
        <v>87</v>
      </c>
      <c r="AG1786" s="7" t="s">
        <v>143</v>
      </c>
      <c r="AH1786" s="43">
        <v>48.112908772926403</v>
      </c>
      <c r="AI1786" s="43">
        <v>-1.7101920975759499</v>
      </c>
      <c r="AL1786" s="43">
        <v>10</v>
      </c>
      <c r="AN1786" s="46" t="s">
        <v>5240</v>
      </c>
      <c r="AO1786" s="5" t="s">
        <v>89</v>
      </c>
      <c r="AP1786" s="12" t="s">
        <v>259</v>
      </c>
      <c r="AR1786" s="7" t="s">
        <v>90</v>
      </c>
      <c r="AT1786" s="4" t="str">
        <f>CONCATENATE(AU1786,", ",AV1786,", ",AW1786,", ",AX1786,", ",AY1786,", ",AZ1786,", ",BA1786)</f>
        <v>Europe, France, FR, Bretagne, Ille-et-Vilaine, Rennes, Campus Institut Agro Rennes</v>
      </c>
      <c r="AU1786" s="1" t="s">
        <v>91</v>
      </c>
      <c r="AV1786" s="1" t="s">
        <v>92</v>
      </c>
      <c r="AW1786" s="1" t="s">
        <v>93</v>
      </c>
      <c r="AX1786" s="1" t="s">
        <v>94</v>
      </c>
      <c r="AY1786" s="1" t="s">
        <v>95</v>
      </c>
      <c r="AZ1786" s="1" t="s">
        <v>96</v>
      </c>
      <c r="BA1786" s="1" t="s">
        <v>5242</v>
      </c>
      <c r="BC1786" s="43"/>
      <c r="BF1786" s="43" t="s">
        <v>4596</v>
      </c>
      <c r="BG1786" s="43" t="s">
        <v>93</v>
      </c>
      <c r="BH1786" s="7" t="s">
        <v>97</v>
      </c>
      <c r="BJ1786" s="7" t="s">
        <v>98</v>
      </c>
      <c r="BK1786" s="7" t="s">
        <v>99</v>
      </c>
      <c r="BL1786" s="7" t="s">
        <v>4597</v>
      </c>
      <c r="BM1786" s="7" t="s">
        <v>4598</v>
      </c>
      <c r="BS1786" s="12" t="s">
        <v>259</v>
      </c>
      <c r="BU1786" s="43">
        <v>1</v>
      </c>
      <c r="BW1786" s="43" t="s">
        <v>103</v>
      </c>
    </row>
    <row r="1787" spans="3:75" x14ac:dyDescent="0.35">
      <c r="C1787" s="43" t="str">
        <f t="shared" si="27"/>
        <v>IARA:BDT-11:2022: 1786</v>
      </c>
      <c r="D1787" s="43">
        <v>1786</v>
      </c>
      <c r="E1787" s="43" t="s">
        <v>5237</v>
      </c>
      <c r="F1787" s="1" t="s">
        <v>73</v>
      </c>
      <c r="G1787" s="43" t="s">
        <v>5250</v>
      </c>
      <c r="H1787" s="2">
        <v>44876</v>
      </c>
      <c r="J1787" s="12">
        <f>YEAR(H1787)</f>
        <v>2022</v>
      </c>
      <c r="K1787" s="12">
        <f>MONTH(H1787)</f>
        <v>11</v>
      </c>
      <c r="L1787" s="12">
        <f>DAY(H1787)</f>
        <v>11</v>
      </c>
      <c r="M1787" s="13"/>
      <c r="P1787" s="12" t="s">
        <v>75</v>
      </c>
      <c r="Q1787" s="12" t="str">
        <f>CONCATENATE(X1787," ",Y1787)</f>
        <v>Erithacus rubecula</v>
      </c>
      <c r="R1787" s="14" t="str">
        <f>CONCATENATE(S1787,", ",T1787,", ",U1787,", ",V1787,", ",W1787,", ",X1787,", ",Y1787)</f>
        <v>Animalia, Chordata, Aves, Passeriformes, Muscicapidae, Erithacus, rubecula</v>
      </c>
      <c r="S1787" s="6" t="s">
        <v>76</v>
      </c>
      <c r="T1787" s="6" t="s">
        <v>77</v>
      </c>
      <c r="U1787" s="6" t="s">
        <v>78</v>
      </c>
      <c r="V1787" s="12" t="s">
        <v>79</v>
      </c>
      <c r="W1787" s="12" t="s">
        <v>182</v>
      </c>
      <c r="X1787" s="12" t="s">
        <v>183</v>
      </c>
      <c r="Y1787" s="12" t="s">
        <v>184</v>
      </c>
      <c r="AA1787" s="12" t="s">
        <v>83</v>
      </c>
      <c r="AB1787" s="6" t="s">
        <v>84</v>
      </c>
      <c r="AC1787" s="12" t="s">
        <v>185</v>
      </c>
      <c r="AD1787" s="12" t="s">
        <v>259</v>
      </c>
      <c r="AE1787" s="2">
        <v>44876</v>
      </c>
      <c r="AF1787" s="43" t="s">
        <v>87</v>
      </c>
      <c r="AG1787" s="7" t="s">
        <v>186</v>
      </c>
      <c r="AH1787" s="43">
        <v>48.112709166598002</v>
      </c>
      <c r="AI1787" s="43">
        <v>-1.7102742373542901</v>
      </c>
      <c r="AL1787" s="43">
        <v>10</v>
      </c>
      <c r="AN1787" s="46" t="s">
        <v>5240</v>
      </c>
      <c r="AO1787" s="5" t="s">
        <v>89</v>
      </c>
      <c r="AP1787" s="12" t="s">
        <v>259</v>
      </c>
      <c r="AR1787" s="7" t="s">
        <v>90</v>
      </c>
      <c r="AT1787" s="4" t="str">
        <f>CONCATENATE(AU1787,", ",AV1787,", ",AW1787,", ",AX1787,", ",AY1787,", ",AZ1787,", ",BA1787)</f>
        <v>Europe, France, FR, Bretagne, Ille-et-Vilaine, Rennes, Campus Institut Agro Rennes</v>
      </c>
      <c r="AU1787" s="1" t="s">
        <v>91</v>
      </c>
      <c r="AV1787" s="1" t="s">
        <v>92</v>
      </c>
      <c r="AW1787" s="1" t="s">
        <v>93</v>
      </c>
      <c r="AX1787" s="1" t="s">
        <v>94</v>
      </c>
      <c r="AY1787" s="1" t="s">
        <v>95</v>
      </c>
      <c r="AZ1787" s="1" t="s">
        <v>96</v>
      </c>
      <c r="BA1787" s="1" t="s">
        <v>5242</v>
      </c>
      <c r="BC1787" s="43"/>
      <c r="BF1787" s="43" t="s">
        <v>4596</v>
      </c>
      <c r="BG1787" s="43" t="s">
        <v>93</v>
      </c>
      <c r="BH1787" s="7" t="s">
        <v>97</v>
      </c>
      <c r="BJ1787" s="7" t="s">
        <v>98</v>
      </c>
      <c r="BK1787" s="7" t="s">
        <v>99</v>
      </c>
      <c r="BL1787" s="7" t="s">
        <v>4597</v>
      </c>
      <c r="BM1787" s="7" t="s">
        <v>4598</v>
      </c>
      <c r="BS1787" s="12" t="s">
        <v>259</v>
      </c>
      <c r="BU1787" s="43">
        <v>1</v>
      </c>
      <c r="BW1787" s="43" t="s">
        <v>103</v>
      </c>
    </row>
    <row r="1788" spans="3:75" x14ac:dyDescent="0.35">
      <c r="C1788" s="43" t="str">
        <f t="shared" si="27"/>
        <v>IARA:BDT-11:2022: 1787</v>
      </c>
      <c r="D1788" s="43">
        <v>1787</v>
      </c>
      <c r="E1788" s="43" t="s">
        <v>5237</v>
      </c>
      <c r="F1788" s="1" t="s">
        <v>73</v>
      </c>
      <c r="G1788" s="43" t="s">
        <v>5250</v>
      </c>
      <c r="H1788" s="2">
        <v>44876</v>
      </c>
      <c r="J1788" s="12">
        <f>YEAR(H1788)</f>
        <v>2022</v>
      </c>
      <c r="K1788" s="12">
        <f>MONTH(H1788)</f>
        <v>11</v>
      </c>
      <c r="L1788" s="12">
        <f>DAY(H1788)</f>
        <v>11</v>
      </c>
      <c r="M1788" s="13"/>
      <c r="P1788" s="12" t="s">
        <v>75</v>
      </c>
      <c r="Q1788" s="12" t="str">
        <f>CONCATENATE(X1788," ",Y1788)</f>
        <v>Cyanistes caeruleus</v>
      </c>
      <c r="R1788" s="14" t="str">
        <f>CONCATENATE(S1788,", ",T1788,", ",U1788,", ",V1788,", ",W1788,", ",X1788,", ",Y1788)</f>
        <v>Animalia, Chordata, Aves, Passeriformes, Paridae, Cyanistes, caeruleus</v>
      </c>
      <c r="S1788" s="6" t="s">
        <v>76</v>
      </c>
      <c r="T1788" s="6" t="s">
        <v>77</v>
      </c>
      <c r="U1788" s="6" t="s">
        <v>78</v>
      </c>
      <c r="V1788" s="12" t="s">
        <v>79</v>
      </c>
      <c r="W1788" s="12" t="s">
        <v>135</v>
      </c>
      <c r="X1788" s="12" t="s">
        <v>136</v>
      </c>
      <c r="Y1788" s="12" t="s">
        <v>137</v>
      </c>
      <c r="AA1788" s="12" t="s">
        <v>83</v>
      </c>
      <c r="AB1788" s="6" t="s">
        <v>84</v>
      </c>
      <c r="AC1788" s="12" t="s">
        <v>138</v>
      </c>
      <c r="AD1788" s="12" t="s">
        <v>259</v>
      </c>
      <c r="AE1788" s="2">
        <v>44876</v>
      </c>
      <c r="AF1788" s="43" t="s">
        <v>87</v>
      </c>
      <c r="AG1788" s="7" t="s">
        <v>139</v>
      </c>
      <c r="AH1788" s="43">
        <v>48.112699280458202</v>
      </c>
      <c r="AI1788" s="43">
        <v>-1.7101867403484201</v>
      </c>
      <c r="AL1788" s="43">
        <v>10</v>
      </c>
      <c r="AN1788" s="46" t="s">
        <v>5240</v>
      </c>
      <c r="AO1788" s="5" t="s">
        <v>89</v>
      </c>
      <c r="AP1788" s="12" t="s">
        <v>259</v>
      </c>
      <c r="AR1788" s="7" t="s">
        <v>90</v>
      </c>
      <c r="AT1788" s="4" t="str">
        <f>CONCATENATE(AU1788,", ",AV1788,", ",AW1788,", ",AX1788,", ",AY1788,", ",AZ1788,", ",BA1788)</f>
        <v>Europe, France, FR, Bretagne, Ille-et-Vilaine, Rennes, Campus Institut Agro Rennes</v>
      </c>
      <c r="AU1788" s="1" t="s">
        <v>91</v>
      </c>
      <c r="AV1788" s="1" t="s">
        <v>92</v>
      </c>
      <c r="AW1788" s="1" t="s">
        <v>93</v>
      </c>
      <c r="AX1788" s="1" t="s">
        <v>94</v>
      </c>
      <c r="AY1788" s="1" t="s">
        <v>95</v>
      </c>
      <c r="AZ1788" s="1" t="s">
        <v>96</v>
      </c>
      <c r="BA1788" s="1" t="s">
        <v>5242</v>
      </c>
      <c r="BC1788" s="43"/>
      <c r="BF1788" s="43" t="s">
        <v>4596</v>
      </c>
      <c r="BG1788" s="43" t="s">
        <v>93</v>
      </c>
      <c r="BH1788" s="7" t="s">
        <v>97</v>
      </c>
      <c r="BJ1788" s="7" t="s">
        <v>98</v>
      </c>
      <c r="BK1788" s="7" t="s">
        <v>99</v>
      </c>
      <c r="BL1788" s="7" t="s">
        <v>4597</v>
      </c>
      <c r="BM1788" s="7" t="s">
        <v>4598</v>
      </c>
      <c r="BS1788" s="12" t="s">
        <v>259</v>
      </c>
      <c r="BU1788" s="43">
        <v>1</v>
      </c>
      <c r="BW1788" s="43" t="s">
        <v>103</v>
      </c>
    </row>
    <row r="1789" spans="3:75" x14ac:dyDescent="0.35">
      <c r="C1789" s="43" t="str">
        <f t="shared" si="27"/>
        <v>IARA:BDT-11:2022: 1788</v>
      </c>
      <c r="D1789" s="43">
        <v>1788</v>
      </c>
      <c r="E1789" s="43" t="s">
        <v>5237</v>
      </c>
      <c r="F1789" s="1" t="s">
        <v>73</v>
      </c>
      <c r="G1789" s="43" t="s">
        <v>5250</v>
      </c>
      <c r="H1789" s="2">
        <v>44876</v>
      </c>
      <c r="J1789" s="12">
        <f>YEAR(H1789)</f>
        <v>2022</v>
      </c>
      <c r="K1789" s="12">
        <f>MONTH(H1789)</f>
        <v>11</v>
      </c>
      <c r="L1789" s="12">
        <f>DAY(H1789)</f>
        <v>11</v>
      </c>
      <c r="M1789" s="13"/>
      <c r="P1789" s="12" t="s">
        <v>75</v>
      </c>
      <c r="Q1789" s="12" t="str">
        <f>CONCATENATE(X1789," ",Y1789)</f>
        <v>Pica pica</v>
      </c>
      <c r="R1789" s="14" t="str">
        <f>CONCATENATE(S1789,", ",T1789,", ",U1789,", ",V1789,", ",W1789,", ",X1789,", ",Y1789)</f>
        <v>Animalia, Chordata, Aves, Passeriformes, Corvidae, Pica, pica</v>
      </c>
      <c r="S1789" s="6" t="s">
        <v>76</v>
      </c>
      <c r="T1789" s="6" t="s">
        <v>77</v>
      </c>
      <c r="U1789" s="6" t="s">
        <v>78</v>
      </c>
      <c r="V1789" s="12" t="s">
        <v>79</v>
      </c>
      <c r="W1789" s="12" t="s">
        <v>104</v>
      </c>
      <c r="X1789" s="12" t="s">
        <v>155</v>
      </c>
      <c r="Y1789" s="12" t="s">
        <v>156</v>
      </c>
      <c r="AA1789" s="12" t="s">
        <v>83</v>
      </c>
      <c r="AB1789" s="6" t="s">
        <v>84</v>
      </c>
      <c r="AC1789" s="12" t="s">
        <v>157</v>
      </c>
      <c r="AD1789" s="12" t="s">
        <v>259</v>
      </c>
      <c r="AE1789" s="2">
        <v>44876</v>
      </c>
      <c r="AF1789" s="43" t="s">
        <v>87</v>
      </c>
      <c r="AG1789" s="7" t="s">
        <v>158</v>
      </c>
      <c r="AH1789" s="43">
        <v>48.112747920802903</v>
      </c>
      <c r="AI1789" s="43">
        <v>-1.71019774084664</v>
      </c>
      <c r="AL1789" s="43">
        <v>10</v>
      </c>
      <c r="AN1789" s="46" t="s">
        <v>5240</v>
      </c>
      <c r="AO1789" s="5" t="s">
        <v>89</v>
      </c>
      <c r="AP1789" s="12" t="s">
        <v>259</v>
      </c>
      <c r="AR1789" s="7" t="s">
        <v>90</v>
      </c>
      <c r="AT1789" s="4" t="str">
        <f>CONCATENATE(AU1789,", ",AV1789,", ",AW1789,", ",AX1789,", ",AY1789,", ",AZ1789,", ",BA1789)</f>
        <v>Europe, France, FR, Bretagne, Ille-et-Vilaine, Rennes, Campus Institut Agro Rennes</v>
      </c>
      <c r="AU1789" s="1" t="s">
        <v>91</v>
      </c>
      <c r="AV1789" s="1" t="s">
        <v>92</v>
      </c>
      <c r="AW1789" s="1" t="s">
        <v>93</v>
      </c>
      <c r="AX1789" s="1" t="s">
        <v>94</v>
      </c>
      <c r="AY1789" s="1" t="s">
        <v>95</v>
      </c>
      <c r="AZ1789" s="1" t="s">
        <v>96</v>
      </c>
      <c r="BA1789" s="1" t="s">
        <v>5242</v>
      </c>
      <c r="BC1789" s="43"/>
      <c r="BF1789" s="43" t="s">
        <v>4596</v>
      </c>
      <c r="BG1789" s="43" t="s">
        <v>93</v>
      </c>
      <c r="BH1789" s="7" t="s">
        <v>97</v>
      </c>
      <c r="BJ1789" s="7" t="s">
        <v>98</v>
      </c>
      <c r="BK1789" s="7" t="s">
        <v>99</v>
      </c>
      <c r="BL1789" s="7" t="s">
        <v>4597</v>
      </c>
      <c r="BM1789" s="7" t="s">
        <v>4598</v>
      </c>
      <c r="BS1789" s="12" t="s">
        <v>259</v>
      </c>
      <c r="BU1789" s="43">
        <v>1</v>
      </c>
      <c r="BW1789" s="43" t="s">
        <v>103</v>
      </c>
    </row>
    <row r="1790" spans="3:75" x14ac:dyDescent="0.35">
      <c r="C1790" s="43" t="str">
        <f t="shared" si="27"/>
        <v>IARA:BDT-11:2022: 1789</v>
      </c>
      <c r="D1790" s="43">
        <v>1789</v>
      </c>
      <c r="E1790" s="43" t="s">
        <v>5237</v>
      </c>
      <c r="F1790" s="1" t="s">
        <v>73</v>
      </c>
      <c r="G1790" s="43" t="s">
        <v>5250</v>
      </c>
      <c r="H1790" s="2">
        <v>44876</v>
      </c>
      <c r="J1790" s="12">
        <f>YEAR(H1790)</f>
        <v>2022</v>
      </c>
      <c r="K1790" s="12">
        <f>MONTH(H1790)</f>
        <v>11</v>
      </c>
      <c r="L1790" s="12">
        <f>DAY(H1790)</f>
        <v>11</v>
      </c>
      <c r="M1790" s="13"/>
      <c r="P1790" s="12" t="s">
        <v>75</v>
      </c>
      <c r="Q1790" s="12" t="str">
        <f>CONCATENATE(X1790," ",Y1790)</f>
        <v>Pica pica</v>
      </c>
      <c r="R1790" s="14" t="str">
        <f>CONCATENATE(S1790,", ",T1790,", ",U1790,", ",V1790,", ",W1790,", ",X1790,", ",Y1790)</f>
        <v>Animalia, Chordata, Aves, Passeriformes, Corvidae, Pica, pica</v>
      </c>
      <c r="S1790" s="6" t="s">
        <v>76</v>
      </c>
      <c r="T1790" s="6" t="s">
        <v>77</v>
      </c>
      <c r="U1790" s="6" t="s">
        <v>78</v>
      </c>
      <c r="V1790" s="12" t="s">
        <v>79</v>
      </c>
      <c r="W1790" s="12" t="s">
        <v>104</v>
      </c>
      <c r="X1790" s="12" t="s">
        <v>155</v>
      </c>
      <c r="Y1790" s="12" t="s">
        <v>156</v>
      </c>
      <c r="AA1790" s="12" t="s">
        <v>83</v>
      </c>
      <c r="AB1790" s="6" t="s">
        <v>84</v>
      </c>
      <c r="AC1790" s="12" t="s">
        <v>157</v>
      </c>
      <c r="AD1790" s="12" t="s">
        <v>259</v>
      </c>
      <c r="AE1790" s="2">
        <v>44876</v>
      </c>
      <c r="AF1790" s="43" t="s">
        <v>87</v>
      </c>
      <c r="AG1790" s="7" t="s">
        <v>158</v>
      </c>
      <c r="AH1790" s="43">
        <v>48.113515732509804</v>
      </c>
      <c r="AI1790" s="43">
        <v>-1.7111923484118601</v>
      </c>
      <c r="AL1790" s="43">
        <v>10</v>
      </c>
      <c r="AN1790" s="46" t="s">
        <v>5240</v>
      </c>
      <c r="AO1790" s="5" t="s">
        <v>89</v>
      </c>
      <c r="AP1790" s="12" t="s">
        <v>259</v>
      </c>
      <c r="AR1790" s="7" t="s">
        <v>90</v>
      </c>
      <c r="AT1790" s="4" t="str">
        <f>CONCATENATE(AU1790,", ",AV1790,", ",AW1790,", ",AX1790,", ",AY1790,", ",AZ1790,", ",BA1790)</f>
        <v>Europe, France, FR, Bretagne, Ille-et-Vilaine, Rennes, Campus Institut Agro Rennes</v>
      </c>
      <c r="AU1790" s="1" t="s">
        <v>91</v>
      </c>
      <c r="AV1790" s="1" t="s">
        <v>92</v>
      </c>
      <c r="AW1790" s="1" t="s">
        <v>93</v>
      </c>
      <c r="AX1790" s="1" t="s">
        <v>94</v>
      </c>
      <c r="AY1790" s="1" t="s">
        <v>95</v>
      </c>
      <c r="AZ1790" s="1" t="s">
        <v>96</v>
      </c>
      <c r="BA1790" s="1" t="s">
        <v>5242</v>
      </c>
      <c r="BC1790" s="43"/>
      <c r="BF1790" s="43" t="s">
        <v>4596</v>
      </c>
      <c r="BG1790" s="43" t="s">
        <v>93</v>
      </c>
      <c r="BH1790" s="7" t="s">
        <v>97</v>
      </c>
      <c r="BJ1790" s="7" t="s">
        <v>98</v>
      </c>
      <c r="BK1790" s="7" t="s">
        <v>99</v>
      </c>
      <c r="BL1790" s="7" t="s">
        <v>4597</v>
      </c>
      <c r="BM1790" s="7" t="s">
        <v>4598</v>
      </c>
      <c r="BS1790" s="12" t="s">
        <v>259</v>
      </c>
      <c r="BU1790" s="43">
        <v>1</v>
      </c>
      <c r="BW1790" s="43" t="s">
        <v>103</v>
      </c>
    </row>
    <row r="1791" spans="3:75" x14ac:dyDescent="0.35">
      <c r="C1791" s="43" t="str">
        <f t="shared" si="27"/>
        <v>IARA:BDT-11:2022: 1790</v>
      </c>
      <c r="D1791" s="43">
        <v>1790</v>
      </c>
      <c r="E1791" s="43" t="s">
        <v>5237</v>
      </c>
      <c r="F1791" s="1" t="s">
        <v>73</v>
      </c>
      <c r="G1791" s="43" t="s">
        <v>5250</v>
      </c>
      <c r="H1791" s="2">
        <v>44876</v>
      </c>
      <c r="J1791" s="12">
        <f>YEAR(H1791)</f>
        <v>2022</v>
      </c>
      <c r="K1791" s="12">
        <f>MONTH(H1791)</f>
        <v>11</v>
      </c>
      <c r="L1791" s="12">
        <f>DAY(H1791)</f>
        <v>11</v>
      </c>
      <c r="M1791" s="13"/>
      <c r="P1791" s="12" t="s">
        <v>75</v>
      </c>
      <c r="Q1791" s="12" t="str">
        <f>CONCATENATE(X1791," ",Y1791)</f>
        <v>Erithacus rubecula</v>
      </c>
      <c r="R1791" s="14" t="str">
        <f>CONCATENATE(S1791,", ",T1791,", ",U1791,", ",V1791,", ",W1791,", ",X1791,", ",Y1791)</f>
        <v>Animalia, Chordata, Aves, Passeriformes, Muscicapidae, Erithacus, rubecula</v>
      </c>
      <c r="S1791" s="6" t="s">
        <v>76</v>
      </c>
      <c r="T1791" s="6" t="s">
        <v>77</v>
      </c>
      <c r="U1791" s="6" t="s">
        <v>78</v>
      </c>
      <c r="V1791" s="12" t="s">
        <v>79</v>
      </c>
      <c r="W1791" s="12" t="s">
        <v>182</v>
      </c>
      <c r="X1791" s="12" t="s">
        <v>183</v>
      </c>
      <c r="Y1791" s="12" t="s">
        <v>184</v>
      </c>
      <c r="AA1791" s="12" t="s">
        <v>83</v>
      </c>
      <c r="AB1791" s="6" t="s">
        <v>84</v>
      </c>
      <c r="AC1791" s="12" t="s">
        <v>185</v>
      </c>
      <c r="AD1791" s="12" t="s">
        <v>259</v>
      </c>
      <c r="AE1791" s="2">
        <v>44876</v>
      </c>
      <c r="AF1791" s="43" t="s">
        <v>87</v>
      </c>
      <c r="AG1791" s="7" t="s">
        <v>186</v>
      </c>
      <c r="AH1791" s="43">
        <v>48.1135988268191</v>
      </c>
      <c r="AI1791" s="43">
        <v>-1.71045352303215</v>
      </c>
      <c r="AL1791" s="43">
        <v>10</v>
      </c>
      <c r="AN1791" s="46" t="s">
        <v>5240</v>
      </c>
      <c r="AO1791" s="5" t="s">
        <v>89</v>
      </c>
      <c r="AP1791" s="12" t="s">
        <v>259</v>
      </c>
      <c r="AR1791" s="7" t="s">
        <v>90</v>
      </c>
      <c r="AT1791" s="4" t="str">
        <f>CONCATENATE(AU1791,", ",AV1791,", ",AW1791,", ",AX1791,", ",AY1791,", ",AZ1791,", ",BA1791)</f>
        <v>Europe, France, FR, Bretagne, Ille-et-Vilaine, Rennes, Campus Institut Agro Rennes</v>
      </c>
      <c r="AU1791" s="1" t="s">
        <v>91</v>
      </c>
      <c r="AV1791" s="1" t="s">
        <v>92</v>
      </c>
      <c r="AW1791" s="1" t="s">
        <v>93</v>
      </c>
      <c r="AX1791" s="1" t="s">
        <v>94</v>
      </c>
      <c r="AY1791" s="1" t="s">
        <v>95</v>
      </c>
      <c r="AZ1791" s="1" t="s">
        <v>96</v>
      </c>
      <c r="BA1791" s="1" t="s">
        <v>5242</v>
      </c>
      <c r="BC1791" s="43"/>
      <c r="BF1791" s="43" t="s">
        <v>4596</v>
      </c>
      <c r="BG1791" s="43" t="s">
        <v>93</v>
      </c>
      <c r="BH1791" s="7" t="s">
        <v>97</v>
      </c>
      <c r="BJ1791" s="7" t="s">
        <v>98</v>
      </c>
      <c r="BK1791" s="7" t="s">
        <v>99</v>
      </c>
      <c r="BL1791" s="7" t="s">
        <v>4597</v>
      </c>
      <c r="BM1791" s="7" t="s">
        <v>4598</v>
      </c>
      <c r="BS1791" s="12" t="s">
        <v>259</v>
      </c>
      <c r="BU1791" s="43">
        <v>1</v>
      </c>
      <c r="BW1791" s="43" t="s">
        <v>103</v>
      </c>
    </row>
    <row r="1792" spans="3:75" x14ac:dyDescent="0.35">
      <c r="C1792" s="43" t="str">
        <f t="shared" si="27"/>
        <v>IARA:BDT-11:2022: 1791</v>
      </c>
      <c r="D1792" s="43">
        <v>1791</v>
      </c>
      <c r="E1792" s="43" t="s">
        <v>5237</v>
      </c>
      <c r="F1792" s="1" t="s">
        <v>73</v>
      </c>
      <c r="G1792" s="43" t="s">
        <v>5250</v>
      </c>
      <c r="H1792" s="2">
        <v>44876</v>
      </c>
      <c r="J1792" s="12">
        <f>YEAR(H1792)</f>
        <v>2022</v>
      </c>
      <c r="K1792" s="12">
        <f>MONTH(H1792)</f>
        <v>11</v>
      </c>
      <c r="L1792" s="12">
        <f>DAY(H1792)</f>
        <v>11</v>
      </c>
      <c r="M1792" s="13"/>
      <c r="P1792" s="12" t="s">
        <v>75</v>
      </c>
      <c r="Q1792" s="12" t="str">
        <f>CONCATENATE(X1792," ",Y1792)</f>
        <v>Turdus merula</v>
      </c>
      <c r="R1792" s="14" t="str">
        <f>CONCATENATE(S1792,", ",T1792,", ",U1792,", ",V1792,", ",W1792,", ",X1792,", ",Y1792)</f>
        <v>Animalia, Chordata, Aves, Passeriformes, Turdidae, Turdus, merula</v>
      </c>
      <c r="S1792" s="6" t="s">
        <v>76</v>
      </c>
      <c r="T1792" s="6" t="s">
        <v>77</v>
      </c>
      <c r="U1792" s="6" t="s">
        <v>78</v>
      </c>
      <c r="V1792" s="17" t="s">
        <v>79</v>
      </c>
      <c r="W1792" s="17" t="s">
        <v>126</v>
      </c>
      <c r="X1792" s="17" t="s">
        <v>127</v>
      </c>
      <c r="Y1792" s="17" t="s">
        <v>132</v>
      </c>
      <c r="AA1792" s="12" t="s">
        <v>83</v>
      </c>
      <c r="AB1792" s="6" t="s">
        <v>84</v>
      </c>
      <c r="AC1792" s="12" t="s">
        <v>133</v>
      </c>
      <c r="AD1792" s="12" t="s">
        <v>259</v>
      </c>
      <c r="AE1792" s="2">
        <v>44876</v>
      </c>
      <c r="AF1792" s="43" t="s">
        <v>87</v>
      </c>
      <c r="AG1792" s="7" t="s">
        <v>134</v>
      </c>
      <c r="AH1792" s="43">
        <v>48.113608712755003</v>
      </c>
      <c r="AI1792" s="43">
        <v>-1.7105410215763699</v>
      </c>
      <c r="AL1792" s="43">
        <v>10</v>
      </c>
      <c r="AN1792" s="46" t="s">
        <v>5240</v>
      </c>
      <c r="AO1792" s="5" t="s">
        <v>89</v>
      </c>
      <c r="AP1792" s="12" t="s">
        <v>259</v>
      </c>
      <c r="AR1792" s="7" t="s">
        <v>90</v>
      </c>
      <c r="AT1792" s="4" t="str">
        <f>CONCATENATE(AU1792,", ",AV1792,", ",AW1792,", ",AX1792,", ",AY1792,", ",AZ1792,", ",BA1792)</f>
        <v>Europe, France, FR, Bretagne, Ille-et-Vilaine, Rennes, Campus Institut Agro Rennes</v>
      </c>
      <c r="AU1792" s="1" t="s">
        <v>91</v>
      </c>
      <c r="AV1792" s="1" t="s">
        <v>92</v>
      </c>
      <c r="AW1792" s="1" t="s">
        <v>93</v>
      </c>
      <c r="AX1792" s="1" t="s">
        <v>94</v>
      </c>
      <c r="AY1792" s="1" t="s">
        <v>95</v>
      </c>
      <c r="AZ1792" s="1" t="s">
        <v>96</v>
      </c>
      <c r="BA1792" s="1" t="s">
        <v>5242</v>
      </c>
      <c r="BC1792" s="43"/>
      <c r="BF1792" s="43" t="s">
        <v>4596</v>
      </c>
      <c r="BG1792" s="43" t="s">
        <v>93</v>
      </c>
      <c r="BH1792" s="7" t="s">
        <v>97</v>
      </c>
      <c r="BJ1792" s="7" t="s">
        <v>98</v>
      </c>
      <c r="BK1792" s="7" t="s">
        <v>99</v>
      </c>
      <c r="BL1792" s="7" t="s">
        <v>4597</v>
      </c>
      <c r="BM1792" s="7" t="s">
        <v>4598</v>
      </c>
      <c r="BS1792" s="12" t="s">
        <v>259</v>
      </c>
      <c r="BU1792" s="43">
        <v>1</v>
      </c>
      <c r="BW1792" s="43" t="s">
        <v>103</v>
      </c>
    </row>
    <row r="1793" spans="3:75" x14ac:dyDescent="0.35">
      <c r="C1793" s="43" t="str">
        <f t="shared" si="27"/>
        <v>IARA:BDT-11:2022: 1792</v>
      </c>
      <c r="D1793" s="43">
        <v>1792</v>
      </c>
      <c r="E1793" s="43" t="s">
        <v>5237</v>
      </c>
      <c r="F1793" s="1" t="s">
        <v>73</v>
      </c>
      <c r="G1793" s="43" t="s">
        <v>5250</v>
      </c>
      <c r="H1793" s="2">
        <v>44876</v>
      </c>
      <c r="J1793" s="12">
        <f>YEAR(H1793)</f>
        <v>2022</v>
      </c>
      <c r="K1793" s="12">
        <f>MONTH(H1793)</f>
        <v>11</v>
      </c>
      <c r="L1793" s="12">
        <f>DAY(H1793)</f>
        <v>11</v>
      </c>
      <c r="M1793" s="13"/>
      <c r="P1793" s="12" t="s">
        <v>75</v>
      </c>
      <c r="Q1793" s="12" t="str">
        <f>CONCATENATE(X1793," ",Y1793)</f>
        <v>Turdus merula</v>
      </c>
      <c r="R1793" s="14" t="str">
        <f>CONCATENATE(S1793,", ",T1793,", ",U1793,", ",V1793,", ",W1793,", ",X1793,", ",Y1793)</f>
        <v>Animalia, Chordata, Aves, Passeriformes, Turdidae, Turdus, merula</v>
      </c>
      <c r="S1793" s="6" t="s">
        <v>76</v>
      </c>
      <c r="T1793" s="6" t="s">
        <v>77</v>
      </c>
      <c r="U1793" s="6" t="s">
        <v>78</v>
      </c>
      <c r="V1793" s="17" t="s">
        <v>79</v>
      </c>
      <c r="W1793" s="17" t="s">
        <v>126</v>
      </c>
      <c r="X1793" s="17" t="s">
        <v>127</v>
      </c>
      <c r="Y1793" s="17" t="s">
        <v>132</v>
      </c>
      <c r="AA1793" s="12" t="s">
        <v>83</v>
      </c>
      <c r="AB1793" s="6" t="s">
        <v>84</v>
      </c>
      <c r="AC1793" s="12" t="s">
        <v>133</v>
      </c>
      <c r="AD1793" s="12" t="s">
        <v>259</v>
      </c>
      <c r="AE1793" s="2">
        <v>44876</v>
      </c>
      <c r="AF1793" s="43" t="s">
        <v>87</v>
      </c>
      <c r="AG1793" s="7" t="s">
        <v>134</v>
      </c>
      <c r="AH1793" s="43">
        <v>48.113627824398499</v>
      </c>
      <c r="AI1793" s="43">
        <v>-1.7105094119373701</v>
      </c>
      <c r="AL1793" s="43">
        <v>10</v>
      </c>
      <c r="AN1793" s="46" t="s">
        <v>5240</v>
      </c>
      <c r="AO1793" s="5" t="s">
        <v>89</v>
      </c>
      <c r="AP1793" s="12" t="s">
        <v>259</v>
      </c>
      <c r="AR1793" s="7" t="s">
        <v>90</v>
      </c>
      <c r="AT1793" s="4" t="str">
        <f>CONCATENATE(AU1793,", ",AV1793,", ",AW1793,", ",AX1793,", ",AY1793,", ",AZ1793,", ",BA1793)</f>
        <v>Europe, France, FR, Bretagne, Ille-et-Vilaine, Rennes, Campus Institut Agro Rennes</v>
      </c>
      <c r="AU1793" s="1" t="s">
        <v>91</v>
      </c>
      <c r="AV1793" s="1" t="s">
        <v>92</v>
      </c>
      <c r="AW1793" s="1" t="s">
        <v>93</v>
      </c>
      <c r="AX1793" s="1" t="s">
        <v>94</v>
      </c>
      <c r="AY1793" s="1" t="s">
        <v>95</v>
      </c>
      <c r="AZ1793" s="1" t="s">
        <v>96</v>
      </c>
      <c r="BA1793" s="1" t="s">
        <v>5242</v>
      </c>
      <c r="BC1793" s="43"/>
      <c r="BF1793" s="43" t="s">
        <v>4596</v>
      </c>
      <c r="BG1793" s="43" t="s">
        <v>93</v>
      </c>
      <c r="BH1793" s="7" t="s">
        <v>97</v>
      </c>
      <c r="BJ1793" s="7" t="s">
        <v>98</v>
      </c>
      <c r="BK1793" s="7" t="s">
        <v>99</v>
      </c>
      <c r="BL1793" s="7" t="s">
        <v>4597</v>
      </c>
      <c r="BM1793" s="7" t="s">
        <v>4598</v>
      </c>
      <c r="BS1793" s="12" t="s">
        <v>259</v>
      </c>
      <c r="BU1793" s="43">
        <v>1</v>
      </c>
      <c r="BW1793" s="43" t="s">
        <v>103</v>
      </c>
    </row>
    <row r="1794" spans="3:75" x14ac:dyDescent="0.35">
      <c r="C1794" s="43" t="str">
        <f t="shared" si="27"/>
        <v>IARA:BDT-11:2022: 1793</v>
      </c>
      <c r="D1794" s="43">
        <v>1793</v>
      </c>
      <c r="E1794" s="43" t="s">
        <v>5237</v>
      </c>
      <c r="F1794" s="1" t="s">
        <v>73</v>
      </c>
      <c r="G1794" s="43" t="s">
        <v>5250</v>
      </c>
      <c r="H1794" s="2">
        <v>44876</v>
      </c>
      <c r="J1794" s="12">
        <f>YEAR(H1794)</f>
        <v>2022</v>
      </c>
      <c r="K1794" s="12">
        <f>MONTH(H1794)</f>
        <v>11</v>
      </c>
      <c r="L1794" s="12">
        <f>DAY(H1794)</f>
        <v>11</v>
      </c>
      <c r="M1794" s="13"/>
      <c r="P1794" s="12" t="s">
        <v>75</v>
      </c>
      <c r="Q1794" s="12" t="str">
        <f>CONCATENATE(X1794," ",Y1794)</f>
        <v>Pica pica</v>
      </c>
      <c r="R1794" s="14" t="str">
        <f>CONCATENATE(S1794,", ",T1794,", ",U1794,", ",V1794,", ",W1794,", ",X1794,", ",Y1794)</f>
        <v>Animalia, Chordata, Aves, Passeriformes, Corvidae, Pica, pica</v>
      </c>
      <c r="S1794" s="6" t="s">
        <v>76</v>
      </c>
      <c r="T1794" s="6" t="s">
        <v>77</v>
      </c>
      <c r="U1794" s="6" t="s">
        <v>78</v>
      </c>
      <c r="V1794" s="12" t="s">
        <v>79</v>
      </c>
      <c r="W1794" s="12" t="s">
        <v>104</v>
      </c>
      <c r="X1794" s="12" t="s">
        <v>155</v>
      </c>
      <c r="Y1794" s="12" t="s">
        <v>156</v>
      </c>
      <c r="AA1794" s="12" t="s">
        <v>83</v>
      </c>
      <c r="AB1794" s="6" t="s">
        <v>84</v>
      </c>
      <c r="AC1794" s="12" t="s">
        <v>157</v>
      </c>
      <c r="AD1794" s="12" t="s">
        <v>259</v>
      </c>
      <c r="AE1794" s="2">
        <v>44876</v>
      </c>
      <c r="AF1794" s="43" t="s">
        <v>87</v>
      </c>
      <c r="AG1794" s="7" t="s">
        <v>158</v>
      </c>
      <c r="AH1794" s="43">
        <v>48.113859341519003</v>
      </c>
      <c r="AI1794" s="43">
        <v>-1.7108565411094601</v>
      </c>
      <c r="AL1794" s="43">
        <v>10</v>
      </c>
      <c r="AN1794" s="46" t="s">
        <v>5240</v>
      </c>
      <c r="AO1794" s="5" t="s">
        <v>89</v>
      </c>
      <c r="AP1794" s="12" t="s">
        <v>259</v>
      </c>
      <c r="AR1794" s="7" t="s">
        <v>90</v>
      </c>
      <c r="AT1794" s="4" t="str">
        <f>CONCATENATE(AU1794,", ",AV1794,", ",AW1794,", ",AX1794,", ",AY1794,", ",AZ1794,", ",BA1794)</f>
        <v>Europe, France, FR, Bretagne, Ille-et-Vilaine, Rennes, Campus Institut Agro Rennes</v>
      </c>
      <c r="AU1794" s="1" t="s">
        <v>91</v>
      </c>
      <c r="AV1794" s="1" t="s">
        <v>92</v>
      </c>
      <c r="AW1794" s="1" t="s">
        <v>93</v>
      </c>
      <c r="AX1794" s="1" t="s">
        <v>94</v>
      </c>
      <c r="AY1794" s="1" t="s">
        <v>95</v>
      </c>
      <c r="AZ1794" s="1" t="s">
        <v>96</v>
      </c>
      <c r="BA1794" s="1" t="s">
        <v>5242</v>
      </c>
      <c r="BC1794" s="43"/>
      <c r="BF1794" s="43" t="s">
        <v>4596</v>
      </c>
      <c r="BG1794" s="43" t="s">
        <v>93</v>
      </c>
      <c r="BH1794" s="7" t="s">
        <v>97</v>
      </c>
      <c r="BJ1794" s="7" t="s">
        <v>98</v>
      </c>
      <c r="BK1794" s="7" t="s">
        <v>99</v>
      </c>
      <c r="BL1794" s="7" t="s">
        <v>4597</v>
      </c>
      <c r="BM1794" s="7" t="s">
        <v>4598</v>
      </c>
      <c r="BS1794" s="12" t="s">
        <v>259</v>
      </c>
      <c r="BU1794" s="43">
        <v>1</v>
      </c>
      <c r="BW1794" s="43" t="s">
        <v>103</v>
      </c>
    </row>
    <row r="1795" spans="3:75" x14ac:dyDescent="0.35">
      <c r="C1795" s="43" t="str">
        <f t="shared" ref="C1795:C1858" si="28">_xlfn.CONCAT(E1795,D1795)</f>
        <v>IARA:BDT-11:2022: 1794</v>
      </c>
      <c r="D1795" s="43">
        <v>1794</v>
      </c>
      <c r="E1795" s="43" t="s">
        <v>5237</v>
      </c>
      <c r="F1795" s="1" t="s">
        <v>73</v>
      </c>
      <c r="G1795" s="43" t="s">
        <v>5250</v>
      </c>
      <c r="H1795" s="2">
        <v>44876</v>
      </c>
      <c r="J1795" s="12">
        <f>YEAR(H1795)</f>
        <v>2022</v>
      </c>
      <c r="K1795" s="12">
        <f>MONTH(H1795)</f>
        <v>11</v>
      </c>
      <c r="L1795" s="12">
        <f>DAY(H1795)</f>
        <v>11</v>
      </c>
      <c r="M1795" s="13"/>
      <c r="P1795" s="12" t="s">
        <v>75</v>
      </c>
      <c r="Q1795" s="12" t="str">
        <f>CONCATENATE(X1795," ",Y1795)</f>
        <v>Pica pica</v>
      </c>
      <c r="R1795" s="14" t="str">
        <f>CONCATENATE(S1795,", ",T1795,", ",U1795,", ",V1795,", ",W1795,", ",X1795,", ",Y1795)</f>
        <v>Animalia, Chordata, Aves, Passeriformes, Corvidae, Pica, pica</v>
      </c>
      <c r="S1795" s="6" t="s">
        <v>76</v>
      </c>
      <c r="T1795" s="6" t="s">
        <v>77</v>
      </c>
      <c r="U1795" s="6" t="s">
        <v>78</v>
      </c>
      <c r="V1795" s="12" t="s">
        <v>79</v>
      </c>
      <c r="W1795" s="12" t="s">
        <v>104</v>
      </c>
      <c r="X1795" s="12" t="s">
        <v>155</v>
      </c>
      <c r="Y1795" s="12" t="s">
        <v>156</v>
      </c>
      <c r="AA1795" s="12" t="s">
        <v>83</v>
      </c>
      <c r="AB1795" s="6" t="s">
        <v>84</v>
      </c>
      <c r="AC1795" s="12" t="s">
        <v>157</v>
      </c>
      <c r="AD1795" s="12" t="s">
        <v>259</v>
      </c>
      <c r="AE1795" s="2">
        <v>44876</v>
      </c>
      <c r="AF1795" s="43" t="s">
        <v>87</v>
      </c>
      <c r="AG1795" s="7" t="s">
        <v>158</v>
      </c>
      <c r="AH1795" s="43">
        <v>48.113883361793299</v>
      </c>
      <c r="AI1795" s="43">
        <v>-1.71092531231321</v>
      </c>
      <c r="AL1795" s="43">
        <v>10</v>
      </c>
      <c r="AN1795" s="46" t="s">
        <v>5240</v>
      </c>
      <c r="AO1795" s="5" t="s">
        <v>89</v>
      </c>
      <c r="AP1795" s="12" t="s">
        <v>259</v>
      </c>
      <c r="AR1795" s="7" t="s">
        <v>90</v>
      </c>
      <c r="AT1795" s="4" t="str">
        <f>CONCATENATE(AU1795,", ",AV1795,", ",AW1795,", ",AX1795,", ",AY1795,", ",AZ1795,", ",BA1795)</f>
        <v>Europe, France, FR, Bretagne, Ille-et-Vilaine, Rennes, Campus Institut Agro Rennes</v>
      </c>
      <c r="AU1795" s="1" t="s">
        <v>91</v>
      </c>
      <c r="AV1795" s="1" t="s">
        <v>92</v>
      </c>
      <c r="AW1795" s="1" t="s">
        <v>93</v>
      </c>
      <c r="AX1795" s="1" t="s">
        <v>94</v>
      </c>
      <c r="AY1795" s="1" t="s">
        <v>95</v>
      </c>
      <c r="AZ1795" s="1" t="s">
        <v>96</v>
      </c>
      <c r="BA1795" s="1" t="s">
        <v>5242</v>
      </c>
      <c r="BC1795" s="43"/>
      <c r="BF1795" s="43" t="s">
        <v>4596</v>
      </c>
      <c r="BG1795" s="43" t="s">
        <v>93</v>
      </c>
      <c r="BH1795" s="7" t="s">
        <v>97</v>
      </c>
      <c r="BJ1795" s="7" t="s">
        <v>98</v>
      </c>
      <c r="BK1795" s="7" t="s">
        <v>99</v>
      </c>
      <c r="BL1795" s="7" t="s">
        <v>4597</v>
      </c>
      <c r="BM1795" s="7" t="s">
        <v>4598</v>
      </c>
      <c r="BS1795" s="12" t="s">
        <v>259</v>
      </c>
      <c r="BU1795" s="43">
        <v>1</v>
      </c>
      <c r="BW1795" s="43" t="s">
        <v>103</v>
      </c>
    </row>
    <row r="1796" spans="3:75" x14ac:dyDescent="0.35">
      <c r="C1796" s="43" t="str">
        <f t="shared" si="28"/>
        <v>IARA:BDT-11:2022: 1795</v>
      </c>
      <c r="D1796" s="43">
        <v>1795</v>
      </c>
      <c r="E1796" s="43" t="s">
        <v>5237</v>
      </c>
      <c r="F1796" s="1" t="s">
        <v>73</v>
      </c>
      <c r="G1796" s="43" t="s">
        <v>5250</v>
      </c>
      <c r="H1796" s="2">
        <v>44876</v>
      </c>
      <c r="J1796" s="12">
        <f>YEAR(H1796)</f>
        <v>2022</v>
      </c>
      <c r="K1796" s="12">
        <f>MONTH(H1796)</f>
        <v>11</v>
      </c>
      <c r="L1796" s="12">
        <f>DAY(H1796)</f>
        <v>11</v>
      </c>
      <c r="M1796" s="13"/>
      <c r="P1796" s="12" t="s">
        <v>75</v>
      </c>
      <c r="Q1796" s="12" t="str">
        <f>CONCATENATE(X1796," ",Y1796)</f>
        <v>Cyanistes caeruleus</v>
      </c>
      <c r="R1796" s="14" t="str">
        <f>CONCATENATE(S1796,", ",T1796,", ",U1796,", ",V1796,", ",W1796,", ",X1796,", ",Y1796)</f>
        <v>Animalia, Chordata, Aves, Passeriformes, Paridae, Cyanistes, caeruleus</v>
      </c>
      <c r="S1796" s="6" t="s">
        <v>76</v>
      </c>
      <c r="T1796" s="6" t="s">
        <v>77</v>
      </c>
      <c r="U1796" s="6" t="s">
        <v>78</v>
      </c>
      <c r="V1796" s="12" t="s">
        <v>79</v>
      </c>
      <c r="W1796" s="12" t="s">
        <v>135</v>
      </c>
      <c r="X1796" s="12" t="s">
        <v>136</v>
      </c>
      <c r="Y1796" s="12" t="s">
        <v>137</v>
      </c>
      <c r="AA1796" s="12" t="s">
        <v>83</v>
      </c>
      <c r="AB1796" s="6" t="s">
        <v>84</v>
      </c>
      <c r="AC1796" s="12" t="s">
        <v>138</v>
      </c>
      <c r="AD1796" s="12" t="s">
        <v>259</v>
      </c>
      <c r="AE1796" s="2">
        <v>44876</v>
      </c>
      <c r="AF1796" s="43" t="s">
        <v>87</v>
      </c>
      <c r="AG1796" s="7" t="s">
        <v>139</v>
      </c>
      <c r="AH1796" s="43">
        <v>48.1137383815812</v>
      </c>
      <c r="AI1796" s="43">
        <v>-1.71019945556157</v>
      </c>
      <c r="AL1796" s="43">
        <v>10</v>
      </c>
      <c r="AN1796" s="46" t="s">
        <v>5240</v>
      </c>
      <c r="AO1796" s="5" t="s">
        <v>89</v>
      </c>
      <c r="AP1796" s="12" t="s">
        <v>259</v>
      </c>
      <c r="AR1796" s="7" t="s">
        <v>90</v>
      </c>
      <c r="AT1796" s="4" t="str">
        <f>CONCATENATE(AU1796,", ",AV1796,", ",AW1796,", ",AX1796,", ",AY1796,", ",AZ1796,", ",BA1796)</f>
        <v>Europe, France, FR, Bretagne, Ille-et-Vilaine, Rennes, Campus Institut Agro Rennes</v>
      </c>
      <c r="AU1796" s="1" t="s">
        <v>91</v>
      </c>
      <c r="AV1796" s="1" t="s">
        <v>92</v>
      </c>
      <c r="AW1796" s="1" t="s">
        <v>93</v>
      </c>
      <c r="AX1796" s="1" t="s">
        <v>94</v>
      </c>
      <c r="AY1796" s="1" t="s">
        <v>95</v>
      </c>
      <c r="AZ1796" s="1" t="s">
        <v>96</v>
      </c>
      <c r="BA1796" s="1" t="s">
        <v>5242</v>
      </c>
      <c r="BC1796" s="43"/>
      <c r="BF1796" s="43" t="s">
        <v>4596</v>
      </c>
      <c r="BG1796" s="43" t="s">
        <v>93</v>
      </c>
      <c r="BH1796" s="7" t="s">
        <v>97</v>
      </c>
      <c r="BJ1796" s="7" t="s">
        <v>98</v>
      </c>
      <c r="BK1796" s="7" t="s">
        <v>99</v>
      </c>
      <c r="BL1796" s="7" t="s">
        <v>4597</v>
      </c>
      <c r="BM1796" s="7" t="s">
        <v>4598</v>
      </c>
      <c r="BS1796" s="12" t="s">
        <v>259</v>
      </c>
      <c r="BU1796" s="43">
        <v>1</v>
      </c>
      <c r="BW1796" s="43" t="s">
        <v>103</v>
      </c>
    </row>
    <row r="1797" spans="3:75" x14ac:dyDescent="0.35">
      <c r="C1797" s="43" t="str">
        <f t="shared" si="28"/>
        <v>IARA:BDT-11:2022: 1796</v>
      </c>
      <c r="D1797" s="43">
        <v>1796</v>
      </c>
      <c r="E1797" s="43" t="s">
        <v>5237</v>
      </c>
      <c r="F1797" s="1" t="s">
        <v>73</v>
      </c>
      <c r="G1797" s="43" t="s">
        <v>5250</v>
      </c>
      <c r="H1797" s="2">
        <v>44876</v>
      </c>
      <c r="J1797" s="12">
        <f>YEAR(H1797)</f>
        <v>2022</v>
      </c>
      <c r="K1797" s="12">
        <f>MONTH(H1797)</f>
        <v>11</v>
      </c>
      <c r="L1797" s="12">
        <f>DAY(H1797)</f>
        <v>11</v>
      </c>
      <c r="M1797" s="13"/>
      <c r="P1797" s="12" t="s">
        <v>75</v>
      </c>
      <c r="Q1797" s="12" t="str">
        <f>CONCATENATE(X1797," ",Y1797)</f>
        <v>Cyanistes caeruleus</v>
      </c>
      <c r="R1797" s="14" t="str">
        <f>CONCATENATE(S1797,", ",T1797,", ",U1797,", ",V1797,", ",W1797,", ",X1797,", ",Y1797)</f>
        <v>Animalia, Chordata, Aves, Passeriformes, Paridae, Cyanistes, caeruleus</v>
      </c>
      <c r="S1797" s="6" t="s">
        <v>76</v>
      </c>
      <c r="T1797" s="6" t="s">
        <v>77</v>
      </c>
      <c r="U1797" s="6" t="s">
        <v>78</v>
      </c>
      <c r="V1797" s="12" t="s">
        <v>79</v>
      </c>
      <c r="W1797" s="12" t="s">
        <v>135</v>
      </c>
      <c r="X1797" s="12" t="s">
        <v>136</v>
      </c>
      <c r="Y1797" s="12" t="s">
        <v>137</v>
      </c>
      <c r="AA1797" s="12" t="s">
        <v>83</v>
      </c>
      <c r="AB1797" s="6" t="s">
        <v>84</v>
      </c>
      <c r="AC1797" s="12" t="s">
        <v>138</v>
      </c>
      <c r="AD1797" s="12" t="s">
        <v>259</v>
      </c>
      <c r="AE1797" s="2">
        <v>44876</v>
      </c>
      <c r="AF1797" s="43" t="s">
        <v>87</v>
      </c>
      <c r="AG1797" s="7" t="s">
        <v>139</v>
      </c>
      <c r="AH1797" s="43">
        <v>48.1137414999464</v>
      </c>
      <c r="AI1797" s="43">
        <v>-1.71023304791339</v>
      </c>
      <c r="AL1797" s="43">
        <v>10</v>
      </c>
      <c r="AN1797" s="46" t="s">
        <v>5240</v>
      </c>
      <c r="AO1797" s="5" t="s">
        <v>89</v>
      </c>
      <c r="AP1797" s="12" t="s">
        <v>259</v>
      </c>
      <c r="AR1797" s="7" t="s">
        <v>90</v>
      </c>
      <c r="AT1797" s="4" t="str">
        <f>CONCATENATE(AU1797,", ",AV1797,", ",AW1797,", ",AX1797,", ",AY1797,", ",AZ1797,", ",BA1797)</f>
        <v>Europe, France, FR, Bretagne, Ille-et-Vilaine, Rennes, Campus Institut Agro Rennes</v>
      </c>
      <c r="AU1797" s="1" t="s">
        <v>91</v>
      </c>
      <c r="AV1797" s="1" t="s">
        <v>92</v>
      </c>
      <c r="AW1797" s="1" t="s">
        <v>93</v>
      </c>
      <c r="AX1797" s="1" t="s">
        <v>94</v>
      </c>
      <c r="AY1797" s="1" t="s">
        <v>95</v>
      </c>
      <c r="AZ1797" s="1" t="s">
        <v>96</v>
      </c>
      <c r="BA1797" s="1" t="s">
        <v>5242</v>
      </c>
      <c r="BC1797" s="43"/>
      <c r="BF1797" s="43" t="s">
        <v>4596</v>
      </c>
      <c r="BG1797" s="43" t="s">
        <v>93</v>
      </c>
      <c r="BH1797" s="7" t="s">
        <v>97</v>
      </c>
      <c r="BJ1797" s="7" t="s">
        <v>98</v>
      </c>
      <c r="BK1797" s="7" t="s">
        <v>99</v>
      </c>
      <c r="BL1797" s="7" t="s">
        <v>4597</v>
      </c>
      <c r="BM1797" s="7" t="s">
        <v>4598</v>
      </c>
      <c r="BS1797" s="12" t="s">
        <v>259</v>
      </c>
      <c r="BU1797" s="43">
        <v>1</v>
      </c>
      <c r="BW1797" s="43" t="s">
        <v>103</v>
      </c>
    </row>
    <row r="1798" spans="3:75" x14ac:dyDescent="0.35">
      <c r="C1798" s="43" t="str">
        <f t="shared" si="28"/>
        <v>IARA:BDT-11:2022: 1797</v>
      </c>
      <c r="D1798" s="43">
        <v>1797</v>
      </c>
      <c r="E1798" s="43" t="s">
        <v>5237</v>
      </c>
      <c r="F1798" s="1" t="s">
        <v>73</v>
      </c>
      <c r="G1798" s="43" t="s">
        <v>5250</v>
      </c>
      <c r="H1798" s="2">
        <v>44876</v>
      </c>
      <c r="J1798" s="12">
        <f>YEAR(H1798)</f>
        <v>2022</v>
      </c>
      <c r="K1798" s="12">
        <f>MONTH(H1798)</f>
        <v>11</v>
      </c>
      <c r="L1798" s="12">
        <f>DAY(H1798)</f>
        <v>11</v>
      </c>
      <c r="M1798" s="13"/>
      <c r="P1798" s="12" t="s">
        <v>75</v>
      </c>
      <c r="Q1798" s="12" t="str">
        <f>CONCATENATE(X1798," ",Y1798)</f>
        <v>Cyanistes caeruleus</v>
      </c>
      <c r="R1798" s="14" t="str">
        <f>CONCATENATE(S1798,", ",T1798,", ",U1798,", ",V1798,", ",W1798,", ",X1798,", ",Y1798)</f>
        <v>Animalia, Chordata, Aves, Passeriformes, Paridae, Cyanistes, caeruleus</v>
      </c>
      <c r="S1798" s="6" t="s">
        <v>76</v>
      </c>
      <c r="T1798" s="6" t="s">
        <v>77</v>
      </c>
      <c r="U1798" s="6" t="s">
        <v>78</v>
      </c>
      <c r="V1798" s="12" t="s">
        <v>79</v>
      </c>
      <c r="W1798" s="12" t="s">
        <v>135</v>
      </c>
      <c r="X1798" s="12" t="s">
        <v>136</v>
      </c>
      <c r="Y1798" s="12" t="s">
        <v>137</v>
      </c>
      <c r="AA1798" s="12" t="s">
        <v>83</v>
      </c>
      <c r="AB1798" s="6" t="s">
        <v>84</v>
      </c>
      <c r="AC1798" s="12" t="s">
        <v>138</v>
      </c>
      <c r="AD1798" s="12" t="s">
        <v>259</v>
      </c>
      <c r="AE1798" s="2">
        <v>44876</v>
      </c>
      <c r="AF1798" s="43" t="s">
        <v>87</v>
      </c>
      <c r="AG1798" s="7" t="s">
        <v>139</v>
      </c>
      <c r="AH1798" s="43">
        <v>48.113744155176398</v>
      </c>
      <c r="AI1798" s="43">
        <v>-1.71016665621667</v>
      </c>
      <c r="AL1798" s="43">
        <v>10</v>
      </c>
      <c r="AN1798" s="46" t="s">
        <v>5240</v>
      </c>
      <c r="AO1798" s="5" t="s">
        <v>89</v>
      </c>
      <c r="AP1798" s="12" t="s">
        <v>259</v>
      </c>
      <c r="AR1798" s="7" t="s">
        <v>90</v>
      </c>
      <c r="AT1798" s="4" t="str">
        <f>CONCATENATE(AU1798,", ",AV1798,", ",AW1798,", ",AX1798,", ",AY1798,", ",AZ1798,", ",BA1798)</f>
        <v>Europe, France, FR, Bretagne, Ille-et-Vilaine, Rennes, Campus Institut Agro Rennes</v>
      </c>
      <c r="AU1798" s="1" t="s">
        <v>91</v>
      </c>
      <c r="AV1798" s="1" t="s">
        <v>92</v>
      </c>
      <c r="AW1798" s="1" t="s">
        <v>93</v>
      </c>
      <c r="AX1798" s="1" t="s">
        <v>94</v>
      </c>
      <c r="AY1798" s="1" t="s">
        <v>95</v>
      </c>
      <c r="AZ1798" s="1" t="s">
        <v>96</v>
      </c>
      <c r="BA1798" s="1" t="s">
        <v>5242</v>
      </c>
      <c r="BC1798" s="43"/>
      <c r="BF1798" s="43" t="s">
        <v>4596</v>
      </c>
      <c r="BG1798" s="43" t="s">
        <v>93</v>
      </c>
      <c r="BH1798" s="7" t="s">
        <v>97</v>
      </c>
      <c r="BJ1798" s="7" t="s">
        <v>98</v>
      </c>
      <c r="BK1798" s="7" t="s">
        <v>99</v>
      </c>
      <c r="BL1798" s="7" t="s">
        <v>4597</v>
      </c>
      <c r="BM1798" s="7" t="s">
        <v>4598</v>
      </c>
      <c r="BS1798" s="12" t="s">
        <v>259</v>
      </c>
      <c r="BU1798" s="43">
        <v>1</v>
      </c>
      <c r="BW1798" s="43" t="s">
        <v>103</v>
      </c>
    </row>
    <row r="1799" spans="3:75" x14ac:dyDescent="0.35">
      <c r="C1799" s="43" t="str">
        <f t="shared" si="28"/>
        <v>IARA:BDT-11:2022: 1798</v>
      </c>
      <c r="D1799" s="43">
        <v>1798</v>
      </c>
      <c r="E1799" s="43" t="s">
        <v>5237</v>
      </c>
      <c r="F1799" s="1" t="s">
        <v>73</v>
      </c>
      <c r="G1799" s="43" t="s">
        <v>5250</v>
      </c>
      <c r="H1799" s="2">
        <v>44876</v>
      </c>
      <c r="J1799" s="12">
        <f>YEAR(H1799)</f>
        <v>2022</v>
      </c>
      <c r="K1799" s="12">
        <f>MONTH(H1799)</f>
        <v>11</v>
      </c>
      <c r="L1799" s="12">
        <f>DAY(H1799)</f>
        <v>11</v>
      </c>
      <c r="M1799" s="13"/>
      <c r="P1799" s="12" t="s">
        <v>75</v>
      </c>
      <c r="Q1799" s="12" t="str">
        <f>CONCATENATE(X1799," ",Y1799)</f>
        <v>Parus major</v>
      </c>
      <c r="R1799" s="14" t="str">
        <f>CONCATENATE(S1799,", ",T1799,", ",U1799,", ",V1799,", ",W1799,", ",X1799,", ",Y1799)</f>
        <v>Animalia, Chordata, Aves, Passeriformes, Paridae, Parus, major</v>
      </c>
      <c r="S1799" s="6" t="s">
        <v>76</v>
      </c>
      <c r="T1799" s="6" t="s">
        <v>77</v>
      </c>
      <c r="U1799" s="6" t="s">
        <v>78</v>
      </c>
      <c r="V1799" s="12" t="s">
        <v>79</v>
      </c>
      <c r="W1799" s="12" t="s">
        <v>135</v>
      </c>
      <c r="X1799" s="12" t="s">
        <v>140</v>
      </c>
      <c r="Y1799" s="12" t="s">
        <v>141</v>
      </c>
      <c r="AA1799" s="12" t="s">
        <v>83</v>
      </c>
      <c r="AB1799" s="6" t="s">
        <v>84</v>
      </c>
      <c r="AC1799" s="12" t="s">
        <v>142</v>
      </c>
      <c r="AD1799" s="12" t="s">
        <v>259</v>
      </c>
      <c r="AE1799" s="2">
        <v>44876</v>
      </c>
      <c r="AF1799" s="43" t="s">
        <v>87</v>
      </c>
      <c r="AG1799" s="7" t="s">
        <v>143</v>
      </c>
      <c r="AH1799" s="43">
        <v>48.113756696566099</v>
      </c>
      <c r="AI1799" s="43">
        <v>-1.71018776323633</v>
      </c>
      <c r="AL1799" s="43">
        <v>10</v>
      </c>
      <c r="AN1799" s="46" t="s">
        <v>5240</v>
      </c>
      <c r="AO1799" s="5" t="s">
        <v>89</v>
      </c>
      <c r="AP1799" s="12" t="s">
        <v>259</v>
      </c>
      <c r="AR1799" s="7" t="s">
        <v>90</v>
      </c>
      <c r="AT1799" s="4" t="str">
        <f>CONCATENATE(AU1799,", ",AV1799,", ",AW1799,", ",AX1799,", ",AY1799,", ",AZ1799,", ",BA1799)</f>
        <v>Europe, France, FR, Bretagne, Ille-et-Vilaine, Rennes, Campus Institut Agro Rennes</v>
      </c>
      <c r="AU1799" s="1" t="s">
        <v>91</v>
      </c>
      <c r="AV1799" s="1" t="s">
        <v>92</v>
      </c>
      <c r="AW1799" s="1" t="s">
        <v>93</v>
      </c>
      <c r="AX1799" s="1" t="s">
        <v>94</v>
      </c>
      <c r="AY1799" s="1" t="s">
        <v>95</v>
      </c>
      <c r="AZ1799" s="1" t="s">
        <v>96</v>
      </c>
      <c r="BA1799" s="1" t="s">
        <v>5242</v>
      </c>
      <c r="BC1799" s="43"/>
      <c r="BF1799" s="43" t="s">
        <v>4596</v>
      </c>
      <c r="BG1799" s="43" t="s">
        <v>93</v>
      </c>
      <c r="BH1799" s="7" t="s">
        <v>97</v>
      </c>
      <c r="BJ1799" s="7" t="s">
        <v>98</v>
      </c>
      <c r="BK1799" s="7" t="s">
        <v>99</v>
      </c>
      <c r="BL1799" s="7" t="s">
        <v>4597</v>
      </c>
      <c r="BM1799" s="7" t="s">
        <v>4598</v>
      </c>
      <c r="BS1799" s="12" t="s">
        <v>259</v>
      </c>
      <c r="BU1799" s="43">
        <v>1</v>
      </c>
      <c r="BW1799" s="43" t="s">
        <v>103</v>
      </c>
    </row>
    <row r="1800" spans="3:75" x14ac:dyDescent="0.35">
      <c r="C1800" s="43" t="str">
        <f t="shared" si="28"/>
        <v>IARA:BDT-11:2022: 1799</v>
      </c>
      <c r="D1800" s="43">
        <v>1799</v>
      </c>
      <c r="E1800" s="43" t="s">
        <v>5237</v>
      </c>
      <c r="F1800" s="1" t="s">
        <v>73</v>
      </c>
      <c r="G1800" s="43" t="s">
        <v>5250</v>
      </c>
      <c r="H1800" s="2">
        <v>44876</v>
      </c>
      <c r="J1800" s="12">
        <f>YEAR(H1800)</f>
        <v>2022</v>
      </c>
      <c r="K1800" s="12">
        <f>MONTH(H1800)</f>
        <v>11</v>
      </c>
      <c r="L1800" s="12">
        <f>DAY(H1800)</f>
        <v>11</v>
      </c>
      <c r="M1800" s="13"/>
      <c r="P1800" s="12" t="s">
        <v>75</v>
      </c>
      <c r="Q1800" s="12" t="str">
        <f>CONCATENATE(X1800," ",Y1800)</f>
        <v>Turdus merula</v>
      </c>
      <c r="R1800" s="14" t="str">
        <f>CONCATENATE(S1800,", ",T1800,", ",U1800,", ",V1800,", ",W1800,", ",X1800,", ",Y1800)</f>
        <v>Animalia, Chordata, Aves, Passeriformes, Turdidae, Turdus, merula</v>
      </c>
      <c r="S1800" s="6" t="s">
        <v>76</v>
      </c>
      <c r="T1800" s="6" t="s">
        <v>77</v>
      </c>
      <c r="U1800" s="6" t="s">
        <v>78</v>
      </c>
      <c r="V1800" s="17" t="s">
        <v>79</v>
      </c>
      <c r="W1800" s="17" t="s">
        <v>126</v>
      </c>
      <c r="X1800" s="17" t="s">
        <v>127</v>
      </c>
      <c r="Y1800" s="17" t="s">
        <v>132</v>
      </c>
      <c r="AA1800" s="12" t="s">
        <v>83</v>
      </c>
      <c r="AB1800" s="6" t="s">
        <v>84</v>
      </c>
      <c r="AC1800" s="12" t="s">
        <v>133</v>
      </c>
      <c r="AD1800" s="12" t="s">
        <v>259</v>
      </c>
      <c r="AE1800" s="2">
        <v>44876</v>
      </c>
      <c r="AF1800" s="43" t="s">
        <v>87</v>
      </c>
      <c r="AG1800" s="7" t="s">
        <v>134</v>
      </c>
      <c r="AH1800" s="43">
        <v>48.113763532236902</v>
      </c>
      <c r="AI1800" s="43">
        <v>-1.7101284071888001</v>
      </c>
      <c r="AL1800" s="43">
        <v>10</v>
      </c>
      <c r="AN1800" s="46" t="s">
        <v>5240</v>
      </c>
      <c r="AO1800" s="5" t="s">
        <v>89</v>
      </c>
      <c r="AP1800" s="12" t="s">
        <v>259</v>
      </c>
      <c r="AR1800" s="7" t="s">
        <v>90</v>
      </c>
      <c r="AT1800" s="4" t="str">
        <f>CONCATENATE(AU1800,", ",AV1800,", ",AW1800,", ",AX1800,", ",AY1800,", ",AZ1800,", ",BA1800)</f>
        <v>Europe, France, FR, Bretagne, Ille-et-Vilaine, Rennes, Campus Institut Agro Rennes</v>
      </c>
      <c r="AU1800" s="1" t="s">
        <v>91</v>
      </c>
      <c r="AV1800" s="1" t="s">
        <v>92</v>
      </c>
      <c r="AW1800" s="1" t="s">
        <v>93</v>
      </c>
      <c r="AX1800" s="1" t="s">
        <v>94</v>
      </c>
      <c r="AY1800" s="1" t="s">
        <v>95</v>
      </c>
      <c r="AZ1800" s="1" t="s">
        <v>96</v>
      </c>
      <c r="BA1800" s="1" t="s">
        <v>5242</v>
      </c>
      <c r="BC1800" s="43"/>
      <c r="BF1800" s="43" t="s">
        <v>4596</v>
      </c>
      <c r="BG1800" s="43" t="s">
        <v>93</v>
      </c>
      <c r="BH1800" s="7" t="s">
        <v>97</v>
      </c>
      <c r="BJ1800" s="7" t="s">
        <v>98</v>
      </c>
      <c r="BK1800" s="7" t="s">
        <v>99</v>
      </c>
      <c r="BL1800" s="7" t="s">
        <v>4597</v>
      </c>
      <c r="BM1800" s="7" t="s">
        <v>4598</v>
      </c>
      <c r="BS1800" s="12" t="s">
        <v>259</v>
      </c>
      <c r="BU1800" s="43">
        <v>1</v>
      </c>
      <c r="BW1800" s="43" t="s">
        <v>103</v>
      </c>
    </row>
    <row r="1801" spans="3:75" x14ac:dyDescent="0.35">
      <c r="C1801" s="43" t="str">
        <f t="shared" si="28"/>
        <v>IARA:BDT-11:2022: 1800</v>
      </c>
      <c r="D1801" s="43">
        <v>1800</v>
      </c>
      <c r="E1801" s="43" t="s">
        <v>5237</v>
      </c>
      <c r="F1801" s="1" t="s">
        <v>73</v>
      </c>
      <c r="G1801" s="43" t="s">
        <v>5250</v>
      </c>
      <c r="H1801" s="2">
        <v>44876</v>
      </c>
      <c r="J1801" s="12">
        <f>YEAR(H1801)</f>
        <v>2022</v>
      </c>
      <c r="K1801" s="12">
        <f>MONTH(H1801)</f>
        <v>11</v>
      </c>
      <c r="L1801" s="12">
        <f>DAY(H1801)</f>
        <v>11</v>
      </c>
      <c r="M1801" s="13"/>
      <c r="P1801" s="12" t="s">
        <v>75</v>
      </c>
      <c r="Q1801" s="12" t="str">
        <f>CONCATENATE(X1801," ",Y1801)</f>
        <v>Turdus merula</v>
      </c>
      <c r="R1801" s="14" t="str">
        <f>CONCATENATE(S1801,", ",T1801,", ",U1801,", ",V1801,", ",W1801,", ",X1801,", ",Y1801)</f>
        <v>Animalia, Chordata, Aves, Passeriformes, Turdidae, Turdus, merula</v>
      </c>
      <c r="S1801" s="6" t="s">
        <v>76</v>
      </c>
      <c r="T1801" s="6" t="s">
        <v>77</v>
      </c>
      <c r="U1801" s="6" t="s">
        <v>78</v>
      </c>
      <c r="V1801" s="17" t="s">
        <v>79</v>
      </c>
      <c r="W1801" s="17" t="s">
        <v>126</v>
      </c>
      <c r="X1801" s="17" t="s">
        <v>127</v>
      </c>
      <c r="Y1801" s="17" t="s">
        <v>132</v>
      </c>
      <c r="AA1801" s="12" t="s">
        <v>83</v>
      </c>
      <c r="AB1801" s="6" t="s">
        <v>84</v>
      </c>
      <c r="AC1801" s="12" t="s">
        <v>133</v>
      </c>
      <c r="AD1801" s="12" t="s">
        <v>259</v>
      </c>
      <c r="AE1801" s="2">
        <v>44876</v>
      </c>
      <c r="AF1801" s="43" t="s">
        <v>87</v>
      </c>
      <c r="AG1801" s="7" t="s">
        <v>134</v>
      </c>
      <c r="AH1801" s="43">
        <v>48.113772356314399</v>
      </c>
      <c r="AI1801" s="43">
        <v>-1.71024246263797</v>
      </c>
      <c r="AL1801" s="43">
        <v>10</v>
      </c>
      <c r="AN1801" s="46" t="s">
        <v>5240</v>
      </c>
      <c r="AO1801" s="5" t="s">
        <v>89</v>
      </c>
      <c r="AP1801" s="12" t="s">
        <v>259</v>
      </c>
      <c r="AR1801" s="7" t="s">
        <v>90</v>
      </c>
      <c r="AT1801" s="4" t="str">
        <f>CONCATENATE(AU1801,", ",AV1801,", ",AW1801,", ",AX1801,", ",AY1801,", ",AZ1801,", ",BA1801)</f>
        <v>Europe, France, FR, Bretagne, Ille-et-Vilaine, Rennes, Campus Institut Agro Rennes</v>
      </c>
      <c r="AU1801" s="1" t="s">
        <v>91</v>
      </c>
      <c r="AV1801" s="1" t="s">
        <v>92</v>
      </c>
      <c r="AW1801" s="1" t="s">
        <v>93</v>
      </c>
      <c r="AX1801" s="1" t="s">
        <v>94</v>
      </c>
      <c r="AY1801" s="1" t="s">
        <v>95</v>
      </c>
      <c r="AZ1801" s="1" t="s">
        <v>96</v>
      </c>
      <c r="BA1801" s="1" t="s">
        <v>5242</v>
      </c>
      <c r="BC1801" s="43"/>
      <c r="BF1801" s="43" t="s">
        <v>4596</v>
      </c>
      <c r="BG1801" s="43" t="s">
        <v>93</v>
      </c>
      <c r="BH1801" s="7" t="s">
        <v>97</v>
      </c>
      <c r="BJ1801" s="7" t="s">
        <v>98</v>
      </c>
      <c r="BK1801" s="7" t="s">
        <v>99</v>
      </c>
      <c r="BL1801" s="7" t="s">
        <v>4597</v>
      </c>
      <c r="BM1801" s="7" t="s">
        <v>4598</v>
      </c>
      <c r="BS1801" s="12" t="s">
        <v>259</v>
      </c>
      <c r="BU1801" s="43">
        <v>1</v>
      </c>
      <c r="BW1801" s="43" t="s">
        <v>103</v>
      </c>
    </row>
    <row r="1802" spans="3:75" x14ac:dyDescent="0.35">
      <c r="C1802" s="43" t="str">
        <f t="shared" si="28"/>
        <v>IARA:BDT-11:2022: 1801</v>
      </c>
      <c r="D1802" s="43">
        <v>1801</v>
      </c>
      <c r="E1802" s="43" t="s">
        <v>5237</v>
      </c>
      <c r="F1802" s="1" t="s">
        <v>73</v>
      </c>
      <c r="G1802" s="43" t="s">
        <v>5250</v>
      </c>
      <c r="H1802" s="2">
        <v>44876</v>
      </c>
      <c r="J1802" s="12">
        <f>YEAR(H1802)</f>
        <v>2022</v>
      </c>
      <c r="K1802" s="12">
        <f>MONTH(H1802)</f>
        <v>11</v>
      </c>
      <c r="L1802" s="12">
        <f>DAY(H1802)</f>
        <v>11</v>
      </c>
      <c r="M1802" s="13"/>
      <c r="P1802" s="12" t="s">
        <v>75</v>
      </c>
      <c r="Q1802" s="12" t="str">
        <f>CONCATENATE(X1802," ",Y1802)</f>
        <v>Turdus merula</v>
      </c>
      <c r="R1802" s="14" t="str">
        <f>CONCATENATE(S1802,", ",T1802,", ",U1802,", ",V1802,", ",W1802,", ",X1802,", ",Y1802)</f>
        <v>Animalia, Chordata, Aves, Passeriformes, Turdidae, Turdus, merula</v>
      </c>
      <c r="S1802" s="6" t="s">
        <v>76</v>
      </c>
      <c r="T1802" s="6" t="s">
        <v>77</v>
      </c>
      <c r="U1802" s="6" t="s">
        <v>78</v>
      </c>
      <c r="V1802" s="17" t="s">
        <v>79</v>
      </c>
      <c r="W1802" s="17" t="s">
        <v>126</v>
      </c>
      <c r="X1802" s="17" t="s">
        <v>127</v>
      </c>
      <c r="Y1802" s="17" t="s">
        <v>132</v>
      </c>
      <c r="AA1802" s="12" t="s">
        <v>83</v>
      </c>
      <c r="AB1802" s="6" t="s">
        <v>84</v>
      </c>
      <c r="AC1802" s="12" t="s">
        <v>133</v>
      </c>
      <c r="AD1802" s="12" t="s">
        <v>259</v>
      </c>
      <c r="AE1802" s="2">
        <v>44876</v>
      </c>
      <c r="AF1802" s="43" t="s">
        <v>87</v>
      </c>
      <c r="AG1802" s="7" t="s">
        <v>134</v>
      </c>
      <c r="AH1802" s="43">
        <v>48.113746013815202</v>
      </c>
      <c r="AI1802" s="43">
        <v>-1.710120182025</v>
      </c>
      <c r="AL1802" s="43">
        <v>10</v>
      </c>
      <c r="AN1802" s="46" t="s">
        <v>5240</v>
      </c>
      <c r="AO1802" s="5" t="s">
        <v>89</v>
      </c>
      <c r="AP1802" s="12" t="s">
        <v>259</v>
      </c>
      <c r="AR1802" s="7" t="s">
        <v>90</v>
      </c>
      <c r="AT1802" s="4" t="str">
        <f>CONCATENATE(AU1802,", ",AV1802,", ",AW1802,", ",AX1802,", ",AY1802,", ",AZ1802,", ",BA1802)</f>
        <v>Europe, France, FR, Bretagne, Ille-et-Vilaine, Rennes, Campus Institut Agro Rennes</v>
      </c>
      <c r="AU1802" s="1" t="s">
        <v>91</v>
      </c>
      <c r="AV1802" s="1" t="s">
        <v>92</v>
      </c>
      <c r="AW1802" s="1" t="s">
        <v>93</v>
      </c>
      <c r="AX1802" s="1" t="s">
        <v>94</v>
      </c>
      <c r="AY1802" s="1" t="s">
        <v>95</v>
      </c>
      <c r="AZ1802" s="1" t="s">
        <v>96</v>
      </c>
      <c r="BA1802" s="1" t="s">
        <v>5242</v>
      </c>
      <c r="BC1802" s="43"/>
      <c r="BF1802" s="43" t="s">
        <v>4596</v>
      </c>
      <c r="BG1802" s="43" t="s">
        <v>93</v>
      </c>
      <c r="BH1802" s="7" t="s">
        <v>97</v>
      </c>
      <c r="BJ1802" s="7" t="s">
        <v>98</v>
      </c>
      <c r="BK1802" s="7" t="s">
        <v>99</v>
      </c>
      <c r="BL1802" s="7" t="s">
        <v>4597</v>
      </c>
      <c r="BM1802" s="7" t="s">
        <v>4598</v>
      </c>
      <c r="BS1802" s="12" t="s">
        <v>259</v>
      </c>
      <c r="BU1802" s="43">
        <v>1</v>
      </c>
      <c r="BW1802" s="43" t="s">
        <v>103</v>
      </c>
    </row>
    <row r="1803" spans="3:75" x14ac:dyDescent="0.35">
      <c r="C1803" s="43" t="str">
        <f t="shared" si="28"/>
        <v>IARA:BDT-11:2022: 1802</v>
      </c>
      <c r="D1803" s="43">
        <v>1802</v>
      </c>
      <c r="E1803" s="43" t="s">
        <v>5237</v>
      </c>
      <c r="F1803" s="1" t="s">
        <v>73</v>
      </c>
      <c r="G1803" s="43" t="s">
        <v>5250</v>
      </c>
      <c r="H1803" s="2">
        <v>44876</v>
      </c>
      <c r="J1803" s="12">
        <f>YEAR(H1803)</f>
        <v>2022</v>
      </c>
      <c r="K1803" s="12">
        <f>MONTH(H1803)</f>
        <v>11</v>
      </c>
      <c r="L1803" s="12">
        <f>DAY(H1803)</f>
        <v>11</v>
      </c>
      <c r="M1803" s="13"/>
      <c r="P1803" s="12" t="s">
        <v>75</v>
      </c>
      <c r="Q1803" s="12" t="str">
        <f>CONCATENATE(X1803," ",Y1803)</f>
        <v>Turdus merula</v>
      </c>
      <c r="R1803" s="14" t="str">
        <f>CONCATENATE(S1803,", ",T1803,", ",U1803,", ",V1803,", ",W1803,", ",X1803,", ",Y1803)</f>
        <v>Animalia, Chordata, Aves, Passeriformes, Turdidae, Turdus, merula</v>
      </c>
      <c r="S1803" s="6" t="s">
        <v>76</v>
      </c>
      <c r="T1803" s="6" t="s">
        <v>77</v>
      </c>
      <c r="U1803" s="6" t="s">
        <v>78</v>
      </c>
      <c r="V1803" s="17" t="s">
        <v>79</v>
      </c>
      <c r="W1803" s="17" t="s">
        <v>126</v>
      </c>
      <c r="X1803" s="17" t="s">
        <v>127</v>
      </c>
      <c r="Y1803" s="17" t="s">
        <v>132</v>
      </c>
      <c r="AA1803" s="12" t="s">
        <v>83</v>
      </c>
      <c r="AB1803" s="6" t="s">
        <v>84</v>
      </c>
      <c r="AC1803" s="12" t="s">
        <v>133</v>
      </c>
      <c r="AD1803" s="12" t="s">
        <v>259</v>
      </c>
      <c r="AE1803" s="2">
        <v>44876</v>
      </c>
      <c r="AF1803" s="43" t="s">
        <v>87</v>
      </c>
      <c r="AG1803" s="7" t="s">
        <v>134</v>
      </c>
      <c r="AH1803" s="43">
        <v>48.113735726332699</v>
      </c>
      <c r="AI1803" s="43">
        <v>-1.7102658472493999</v>
      </c>
      <c r="AL1803" s="43">
        <v>10</v>
      </c>
      <c r="AN1803" s="46" t="s">
        <v>5240</v>
      </c>
      <c r="AO1803" s="5" t="s">
        <v>89</v>
      </c>
      <c r="AP1803" s="12" t="s">
        <v>259</v>
      </c>
      <c r="AR1803" s="7" t="s">
        <v>90</v>
      </c>
      <c r="AT1803" s="4" t="str">
        <f>CONCATENATE(AU1803,", ",AV1803,", ",AW1803,", ",AX1803,", ",AY1803,", ",AZ1803,", ",BA1803)</f>
        <v>Europe, France, FR, Bretagne, Ille-et-Vilaine, Rennes, Campus Institut Agro Rennes</v>
      </c>
      <c r="AU1803" s="1" t="s">
        <v>91</v>
      </c>
      <c r="AV1803" s="1" t="s">
        <v>92</v>
      </c>
      <c r="AW1803" s="1" t="s">
        <v>93</v>
      </c>
      <c r="AX1803" s="1" t="s">
        <v>94</v>
      </c>
      <c r="AY1803" s="1" t="s">
        <v>95</v>
      </c>
      <c r="AZ1803" s="1" t="s">
        <v>96</v>
      </c>
      <c r="BA1803" s="1" t="s">
        <v>5242</v>
      </c>
      <c r="BC1803" s="43"/>
      <c r="BF1803" s="43" t="s">
        <v>4596</v>
      </c>
      <c r="BG1803" s="43" t="s">
        <v>93</v>
      </c>
      <c r="BH1803" s="7" t="s">
        <v>97</v>
      </c>
      <c r="BJ1803" s="7" t="s">
        <v>98</v>
      </c>
      <c r="BK1803" s="7" t="s">
        <v>99</v>
      </c>
      <c r="BL1803" s="7" t="s">
        <v>4597</v>
      </c>
      <c r="BM1803" s="7" t="s">
        <v>4598</v>
      </c>
      <c r="BS1803" s="12" t="s">
        <v>259</v>
      </c>
      <c r="BU1803" s="43">
        <v>1</v>
      </c>
      <c r="BW1803" s="43" t="s">
        <v>103</v>
      </c>
    </row>
    <row r="1804" spans="3:75" x14ac:dyDescent="0.35">
      <c r="C1804" s="43" t="str">
        <f t="shared" si="28"/>
        <v>IARA:BDT-11:2022: 1803</v>
      </c>
      <c r="D1804" s="43">
        <v>1803</v>
      </c>
      <c r="E1804" s="43" t="s">
        <v>5237</v>
      </c>
      <c r="F1804" s="1" t="s">
        <v>73</v>
      </c>
      <c r="G1804" s="43" t="s">
        <v>5250</v>
      </c>
      <c r="H1804" s="2">
        <v>44876</v>
      </c>
      <c r="J1804" s="12">
        <f>YEAR(H1804)</f>
        <v>2022</v>
      </c>
      <c r="K1804" s="12">
        <f>MONTH(H1804)</f>
        <v>11</v>
      </c>
      <c r="L1804" s="12">
        <f>DAY(H1804)</f>
        <v>11</v>
      </c>
      <c r="M1804" s="13"/>
      <c r="P1804" s="12" t="s">
        <v>75</v>
      </c>
      <c r="Q1804" s="12" t="str">
        <f>CONCATENATE(X1804," ",Y1804)</f>
        <v>Turdus merula</v>
      </c>
      <c r="R1804" s="14" t="str">
        <f>CONCATENATE(S1804,", ",T1804,", ",U1804,", ",V1804,", ",W1804,", ",X1804,", ",Y1804)</f>
        <v>Animalia, Chordata, Aves, Passeriformes, Turdidae, Turdus, merula</v>
      </c>
      <c r="S1804" s="6" t="s">
        <v>76</v>
      </c>
      <c r="T1804" s="6" t="s">
        <v>77</v>
      </c>
      <c r="U1804" s="6" t="s">
        <v>78</v>
      </c>
      <c r="V1804" s="17" t="s">
        <v>79</v>
      </c>
      <c r="W1804" s="17" t="s">
        <v>126</v>
      </c>
      <c r="X1804" s="17" t="s">
        <v>127</v>
      </c>
      <c r="Y1804" s="17" t="s">
        <v>132</v>
      </c>
      <c r="AA1804" s="12" t="s">
        <v>83</v>
      </c>
      <c r="AB1804" s="6" t="s">
        <v>84</v>
      </c>
      <c r="AC1804" s="12" t="s">
        <v>133</v>
      </c>
      <c r="AD1804" s="12" t="s">
        <v>259</v>
      </c>
      <c r="AE1804" s="2">
        <v>44876</v>
      </c>
      <c r="AF1804" s="43" t="s">
        <v>87</v>
      </c>
      <c r="AG1804" s="7" t="s">
        <v>134</v>
      </c>
      <c r="AH1804" s="43">
        <v>48.113723981531699</v>
      </c>
      <c r="AI1804" s="43">
        <v>-1.7102248227183501</v>
      </c>
      <c r="AL1804" s="43">
        <v>10</v>
      </c>
      <c r="AN1804" s="46" t="s">
        <v>5240</v>
      </c>
      <c r="AO1804" s="5" t="s">
        <v>89</v>
      </c>
      <c r="AP1804" s="12" t="s">
        <v>259</v>
      </c>
      <c r="AR1804" s="7" t="s">
        <v>90</v>
      </c>
      <c r="AT1804" s="4" t="str">
        <f>CONCATENATE(AU1804,", ",AV1804,", ",AW1804,", ",AX1804,", ",AY1804,", ",AZ1804,", ",BA1804)</f>
        <v>Europe, France, FR, Bretagne, Ille-et-Vilaine, Rennes, Campus Institut Agro Rennes</v>
      </c>
      <c r="AU1804" s="1" t="s">
        <v>91</v>
      </c>
      <c r="AV1804" s="1" t="s">
        <v>92</v>
      </c>
      <c r="AW1804" s="1" t="s">
        <v>93</v>
      </c>
      <c r="AX1804" s="1" t="s">
        <v>94</v>
      </c>
      <c r="AY1804" s="1" t="s">
        <v>95</v>
      </c>
      <c r="AZ1804" s="1" t="s">
        <v>96</v>
      </c>
      <c r="BA1804" s="1" t="s">
        <v>5242</v>
      </c>
      <c r="BC1804" s="43"/>
      <c r="BF1804" s="43" t="s">
        <v>4596</v>
      </c>
      <c r="BG1804" s="43" t="s">
        <v>93</v>
      </c>
      <c r="BH1804" s="7" t="s">
        <v>97</v>
      </c>
      <c r="BJ1804" s="7" t="s">
        <v>98</v>
      </c>
      <c r="BK1804" s="7" t="s">
        <v>99</v>
      </c>
      <c r="BL1804" s="7" t="s">
        <v>4597</v>
      </c>
      <c r="BM1804" s="7" t="s">
        <v>4598</v>
      </c>
      <c r="BS1804" s="12" t="s">
        <v>259</v>
      </c>
      <c r="BU1804" s="43">
        <v>1</v>
      </c>
      <c r="BW1804" s="43" t="s">
        <v>103</v>
      </c>
    </row>
    <row r="1805" spans="3:75" x14ac:dyDescent="0.35">
      <c r="C1805" s="43" t="str">
        <f t="shared" si="28"/>
        <v>IARA:BDT-11:2022: 1804</v>
      </c>
      <c r="D1805" s="43">
        <v>1804</v>
      </c>
      <c r="E1805" s="43" t="s">
        <v>5237</v>
      </c>
      <c r="F1805" s="1" t="s">
        <v>73</v>
      </c>
      <c r="G1805" s="43" t="s">
        <v>5250</v>
      </c>
      <c r="H1805" s="2">
        <v>44876</v>
      </c>
      <c r="J1805" s="12">
        <f>YEAR(H1805)</f>
        <v>2022</v>
      </c>
      <c r="K1805" s="12">
        <f>MONTH(H1805)</f>
        <v>11</v>
      </c>
      <c r="L1805" s="12">
        <f>DAY(H1805)</f>
        <v>11</v>
      </c>
      <c r="M1805" s="13"/>
      <c r="P1805" s="12" t="s">
        <v>75</v>
      </c>
      <c r="Q1805" s="12" t="str">
        <f>CONCATENATE(X1805," ",Y1805)</f>
        <v>Turdus merula</v>
      </c>
      <c r="R1805" s="14" t="str">
        <f>CONCATENATE(S1805,", ",T1805,", ",U1805,", ",V1805,", ",W1805,", ",X1805,", ",Y1805)</f>
        <v>Animalia, Chordata, Aves, Passeriformes, Turdidae, Turdus, merula</v>
      </c>
      <c r="S1805" s="6" t="s">
        <v>76</v>
      </c>
      <c r="T1805" s="6" t="s">
        <v>77</v>
      </c>
      <c r="U1805" s="6" t="s">
        <v>78</v>
      </c>
      <c r="V1805" s="17" t="s">
        <v>79</v>
      </c>
      <c r="W1805" s="17" t="s">
        <v>126</v>
      </c>
      <c r="X1805" s="17" t="s">
        <v>127</v>
      </c>
      <c r="Y1805" s="17" t="s">
        <v>132</v>
      </c>
      <c r="AA1805" s="12" t="s">
        <v>83</v>
      </c>
      <c r="AB1805" s="6" t="s">
        <v>84</v>
      </c>
      <c r="AC1805" s="12" t="s">
        <v>133</v>
      </c>
      <c r="AD1805" s="12" t="s">
        <v>259</v>
      </c>
      <c r="AE1805" s="2">
        <v>44876</v>
      </c>
      <c r="AF1805" s="43" t="s">
        <v>87</v>
      </c>
      <c r="AG1805" s="7" t="s">
        <v>134</v>
      </c>
      <c r="AH1805" s="43">
        <v>48.113774746027801</v>
      </c>
      <c r="AI1805" s="43">
        <v>-1.7101827100767799</v>
      </c>
      <c r="AL1805" s="43">
        <v>10</v>
      </c>
      <c r="AN1805" s="46" t="s">
        <v>5240</v>
      </c>
      <c r="AO1805" s="5" t="s">
        <v>89</v>
      </c>
      <c r="AP1805" s="12" t="s">
        <v>259</v>
      </c>
      <c r="AR1805" s="7" t="s">
        <v>90</v>
      </c>
      <c r="AT1805" s="4" t="str">
        <f>CONCATENATE(AU1805,", ",AV1805,", ",AW1805,", ",AX1805,", ",AY1805,", ",AZ1805,", ",BA1805)</f>
        <v>Europe, France, FR, Bretagne, Ille-et-Vilaine, Rennes, Campus Institut Agro Rennes</v>
      </c>
      <c r="AU1805" s="1" t="s">
        <v>91</v>
      </c>
      <c r="AV1805" s="1" t="s">
        <v>92</v>
      </c>
      <c r="AW1805" s="1" t="s">
        <v>93</v>
      </c>
      <c r="AX1805" s="1" t="s">
        <v>94</v>
      </c>
      <c r="AY1805" s="1" t="s">
        <v>95</v>
      </c>
      <c r="AZ1805" s="1" t="s">
        <v>96</v>
      </c>
      <c r="BA1805" s="1" t="s">
        <v>5242</v>
      </c>
      <c r="BC1805" s="43"/>
      <c r="BF1805" s="43" t="s">
        <v>4596</v>
      </c>
      <c r="BG1805" s="43" t="s">
        <v>93</v>
      </c>
      <c r="BH1805" s="7" t="s">
        <v>97</v>
      </c>
      <c r="BJ1805" s="7" t="s">
        <v>98</v>
      </c>
      <c r="BK1805" s="7" t="s">
        <v>99</v>
      </c>
      <c r="BL1805" s="7" t="s">
        <v>4597</v>
      </c>
      <c r="BM1805" s="7" t="s">
        <v>4598</v>
      </c>
      <c r="BS1805" s="12" t="s">
        <v>259</v>
      </c>
      <c r="BU1805" s="43">
        <v>1</v>
      </c>
      <c r="BW1805" s="43" t="s">
        <v>103</v>
      </c>
    </row>
    <row r="1806" spans="3:75" x14ac:dyDescent="0.35">
      <c r="C1806" s="43" t="str">
        <f t="shared" si="28"/>
        <v>IARA:BDT-11:2022: 1805</v>
      </c>
      <c r="D1806" s="43">
        <v>1805</v>
      </c>
      <c r="E1806" s="43" t="s">
        <v>5237</v>
      </c>
      <c r="F1806" s="1" t="s">
        <v>73</v>
      </c>
      <c r="G1806" s="43" t="s">
        <v>5250</v>
      </c>
      <c r="H1806" s="2">
        <v>44876</v>
      </c>
      <c r="J1806" s="12">
        <f>YEAR(H1806)</f>
        <v>2022</v>
      </c>
      <c r="K1806" s="12">
        <f>MONTH(H1806)</f>
        <v>11</v>
      </c>
      <c r="L1806" s="12">
        <f>DAY(H1806)</f>
        <v>11</v>
      </c>
      <c r="M1806" s="13"/>
      <c r="P1806" s="12" t="s">
        <v>75</v>
      </c>
      <c r="Q1806" s="12" t="str">
        <f>CONCATENATE(X1806," ",Y1806)</f>
        <v>Turdus merula</v>
      </c>
      <c r="R1806" s="14" t="str">
        <f>CONCATENATE(S1806,", ",T1806,", ",U1806,", ",V1806,", ",W1806,", ",X1806,", ",Y1806)</f>
        <v>Animalia, Chordata, Aves, Passeriformes, Turdidae, Turdus, merula</v>
      </c>
      <c r="S1806" s="6" t="s">
        <v>76</v>
      </c>
      <c r="T1806" s="6" t="s">
        <v>77</v>
      </c>
      <c r="U1806" s="6" t="s">
        <v>78</v>
      </c>
      <c r="V1806" s="17" t="s">
        <v>79</v>
      </c>
      <c r="W1806" s="17" t="s">
        <v>126</v>
      </c>
      <c r="X1806" s="17" t="s">
        <v>127</v>
      </c>
      <c r="Y1806" s="17" t="s">
        <v>132</v>
      </c>
      <c r="AA1806" s="12" t="s">
        <v>83</v>
      </c>
      <c r="AB1806" s="6" t="s">
        <v>84</v>
      </c>
      <c r="AC1806" s="12" t="s">
        <v>133</v>
      </c>
      <c r="AD1806" s="12" t="s">
        <v>259</v>
      </c>
      <c r="AE1806" s="2">
        <v>44876</v>
      </c>
      <c r="AF1806" s="43" t="s">
        <v>87</v>
      </c>
      <c r="AG1806" s="7" t="s">
        <v>134</v>
      </c>
      <c r="AH1806" s="43">
        <v>48.114089421677399</v>
      </c>
      <c r="AI1806" s="43">
        <v>-1.70967774237667</v>
      </c>
      <c r="AL1806" s="43">
        <v>10</v>
      </c>
      <c r="AN1806" s="46" t="s">
        <v>5240</v>
      </c>
      <c r="AO1806" s="5" t="s">
        <v>89</v>
      </c>
      <c r="AP1806" s="12" t="s">
        <v>259</v>
      </c>
      <c r="AR1806" s="7" t="s">
        <v>90</v>
      </c>
      <c r="AT1806" s="4" t="str">
        <f>CONCATENATE(AU1806,", ",AV1806,", ",AW1806,", ",AX1806,", ",AY1806,", ",AZ1806,", ",BA1806)</f>
        <v>Europe, France, FR, Bretagne, Ille-et-Vilaine, Rennes, Campus Institut Agro Rennes</v>
      </c>
      <c r="AU1806" s="1" t="s">
        <v>91</v>
      </c>
      <c r="AV1806" s="1" t="s">
        <v>92</v>
      </c>
      <c r="AW1806" s="1" t="s">
        <v>93</v>
      </c>
      <c r="AX1806" s="1" t="s">
        <v>94</v>
      </c>
      <c r="AY1806" s="1" t="s">
        <v>95</v>
      </c>
      <c r="AZ1806" s="1" t="s">
        <v>96</v>
      </c>
      <c r="BA1806" s="1" t="s">
        <v>5242</v>
      </c>
      <c r="BC1806" s="43"/>
      <c r="BF1806" s="43" t="s">
        <v>4596</v>
      </c>
      <c r="BG1806" s="43" t="s">
        <v>93</v>
      </c>
      <c r="BH1806" s="7" t="s">
        <v>97</v>
      </c>
      <c r="BJ1806" s="7" t="s">
        <v>98</v>
      </c>
      <c r="BK1806" s="7" t="s">
        <v>99</v>
      </c>
      <c r="BL1806" s="7" t="s">
        <v>4597</v>
      </c>
      <c r="BM1806" s="7" t="s">
        <v>4598</v>
      </c>
      <c r="BS1806" s="12" t="s">
        <v>259</v>
      </c>
      <c r="BU1806" s="43">
        <v>1</v>
      </c>
      <c r="BW1806" s="43" t="s">
        <v>103</v>
      </c>
    </row>
    <row r="1807" spans="3:75" x14ac:dyDescent="0.35">
      <c r="C1807" s="43" t="str">
        <f t="shared" si="28"/>
        <v>IARA:BDT-11:2022: 1806</v>
      </c>
      <c r="D1807" s="43">
        <v>1806</v>
      </c>
      <c r="E1807" s="43" t="s">
        <v>5237</v>
      </c>
      <c r="F1807" s="1" t="s">
        <v>73</v>
      </c>
      <c r="G1807" s="43" t="s">
        <v>5250</v>
      </c>
      <c r="H1807" s="2">
        <v>44876</v>
      </c>
      <c r="J1807" s="12">
        <f>YEAR(H1807)</f>
        <v>2022</v>
      </c>
      <c r="K1807" s="12">
        <f>MONTH(H1807)</f>
        <v>11</v>
      </c>
      <c r="L1807" s="12">
        <f>DAY(H1807)</f>
        <v>11</v>
      </c>
      <c r="M1807" s="13"/>
      <c r="P1807" s="12" t="s">
        <v>75</v>
      </c>
      <c r="Q1807" s="12" t="str">
        <f>CONCATENATE(X1807," ",Y1807)</f>
        <v>Fringilla coelebs</v>
      </c>
      <c r="R1807" s="14" t="str">
        <f>CONCATENATE(S1807,", ",T1807,", ",U1807,", ",V1807,", ",W1807,", ",X1807,", ",Y1807)</f>
        <v>Animalia, Chordata, Aves, Passeriformes, Fringillidae, Fringilla, coelebs</v>
      </c>
      <c r="S1807" s="6" t="s">
        <v>76</v>
      </c>
      <c r="T1807" s="6" t="s">
        <v>77</v>
      </c>
      <c r="U1807" s="6" t="s">
        <v>78</v>
      </c>
      <c r="V1807" s="12" t="s">
        <v>79</v>
      </c>
      <c r="W1807" s="12" t="s">
        <v>165</v>
      </c>
      <c r="X1807" s="12" t="s">
        <v>166</v>
      </c>
      <c r="Y1807" s="12" t="s">
        <v>167</v>
      </c>
      <c r="AA1807" s="12" t="s">
        <v>83</v>
      </c>
      <c r="AB1807" s="6" t="s">
        <v>84</v>
      </c>
      <c r="AC1807" s="12" t="s">
        <v>168</v>
      </c>
      <c r="AD1807" s="12" t="s">
        <v>259</v>
      </c>
      <c r="AE1807" s="2">
        <v>44876</v>
      </c>
      <c r="AF1807" s="43" t="s">
        <v>87</v>
      </c>
      <c r="AG1807" s="7" t="s">
        <v>169</v>
      </c>
      <c r="AH1807" s="43">
        <v>48.114108136655297</v>
      </c>
      <c r="AI1807" s="43">
        <v>-1.70943288423106</v>
      </c>
      <c r="AL1807" s="43">
        <v>10</v>
      </c>
      <c r="AN1807" s="46" t="s">
        <v>5240</v>
      </c>
      <c r="AO1807" s="5" t="s">
        <v>89</v>
      </c>
      <c r="AP1807" s="12" t="s">
        <v>259</v>
      </c>
      <c r="AR1807" s="7" t="s">
        <v>90</v>
      </c>
      <c r="AT1807" s="4" t="str">
        <f>CONCATENATE(AU1807,", ",AV1807,", ",AW1807,", ",AX1807,", ",AY1807,", ",AZ1807,", ",BA1807)</f>
        <v>Europe, France, FR, Bretagne, Ille-et-Vilaine, Rennes, Campus Institut Agro Rennes</v>
      </c>
      <c r="AU1807" s="1" t="s">
        <v>91</v>
      </c>
      <c r="AV1807" s="1" t="s">
        <v>92</v>
      </c>
      <c r="AW1807" s="1" t="s">
        <v>93</v>
      </c>
      <c r="AX1807" s="1" t="s">
        <v>94</v>
      </c>
      <c r="AY1807" s="1" t="s">
        <v>95</v>
      </c>
      <c r="AZ1807" s="1" t="s">
        <v>96</v>
      </c>
      <c r="BA1807" s="1" t="s">
        <v>5242</v>
      </c>
      <c r="BC1807" s="43"/>
      <c r="BF1807" s="43" t="s">
        <v>4596</v>
      </c>
      <c r="BG1807" s="43" t="s">
        <v>93</v>
      </c>
      <c r="BH1807" s="7" t="s">
        <v>97</v>
      </c>
      <c r="BJ1807" s="7" t="s">
        <v>98</v>
      </c>
      <c r="BK1807" s="7" t="s">
        <v>99</v>
      </c>
      <c r="BL1807" s="7" t="s">
        <v>4597</v>
      </c>
      <c r="BM1807" s="7" t="s">
        <v>4598</v>
      </c>
      <c r="BS1807" s="12" t="s">
        <v>259</v>
      </c>
      <c r="BU1807" s="43">
        <v>1</v>
      </c>
      <c r="BW1807" s="43" t="s">
        <v>103</v>
      </c>
    </row>
    <row r="1808" spans="3:75" x14ac:dyDescent="0.35">
      <c r="C1808" s="43" t="str">
        <f t="shared" si="28"/>
        <v>IARA:BDT-11:2022: 1807</v>
      </c>
      <c r="D1808" s="43">
        <v>1807</v>
      </c>
      <c r="E1808" s="43" t="s">
        <v>5237</v>
      </c>
      <c r="F1808" s="1" t="s">
        <v>73</v>
      </c>
      <c r="G1808" s="43" t="s">
        <v>5250</v>
      </c>
      <c r="H1808" s="2">
        <v>44876</v>
      </c>
      <c r="J1808" s="12">
        <f>YEAR(H1808)</f>
        <v>2022</v>
      </c>
      <c r="K1808" s="12">
        <f>MONTH(H1808)</f>
        <v>11</v>
      </c>
      <c r="L1808" s="12">
        <f>DAY(H1808)</f>
        <v>11</v>
      </c>
      <c r="M1808" s="13"/>
      <c r="P1808" s="12" t="s">
        <v>75</v>
      </c>
      <c r="Q1808" s="12" t="str">
        <f>CONCATENATE(X1808," ",Y1808)</f>
        <v>Parus major</v>
      </c>
      <c r="R1808" s="14" t="str">
        <f>CONCATENATE(S1808,", ",T1808,", ",U1808,", ",V1808,", ",W1808,", ",X1808,", ",Y1808)</f>
        <v>Animalia, Chordata, Aves, Passeriformes, Paridae, Parus, major</v>
      </c>
      <c r="S1808" s="6" t="s">
        <v>76</v>
      </c>
      <c r="T1808" s="6" t="s">
        <v>77</v>
      </c>
      <c r="U1808" s="6" t="s">
        <v>78</v>
      </c>
      <c r="V1808" s="12" t="s">
        <v>79</v>
      </c>
      <c r="W1808" s="12" t="s">
        <v>135</v>
      </c>
      <c r="X1808" s="12" t="s">
        <v>140</v>
      </c>
      <c r="Y1808" s="12" t="s">
        <v>141</v>
      </c>
      <c r="AA1808" s="12" t="s">
        <v>83</v>
      </c>
      <c r="AB1808" s="6" t="s">
        <v>84</v>
      </c>
      <c r="AC1808" s="12" t="s">
        <v>142</v>
      </c>
      <c r="AD1808" s="12" t="s">
        <v>259</v>
      </c>
      <c r="AE1808" s="2">
        <v>44876</v>
      </c>
      <c r="AF1808" s="43" t="s">
        <v>87</v>
      </c>
      <c r="AG1808" s="7" t="s">
        <v>143</v>
      </c>
      <c r="AH1808" s="43">
        <v>48.114080398815098</v>
      </c>
      <c r="AI1808" s="43">
        <v>-1.7094570624404599</v>
      </c>
      <c r="AL1808" s="43">
        <v>10</v>
      </c>
      <c r="AN1808" s="46" t="s">
        <v>5240</v>
      </c>
      <c r="AO1808" s="5" t="s">
        <v>89</v>
      </c>
      <c r="AP1808" s="12" t="s">
        <v>259</v>
      </c>
      <c r="AR1808" s="7" t="s">
        <v>90</v>
      </c>
      <c r="AT1808" s="4" t="str">
        <f>CONCATENATE(AU1808,", ",AV1808,", ",AW1808,", ",AX1808,", ",AY1808,", ",AZ1808,", ",BA1808)</f>
        <v>Europe, France, FR, Bretagne, Ille-et-Vilaine, Rennes, Campus Institut Agro Rennes</v>
      </c>
      <c r="AU1808" s="1" t="s">
        <v>91</v>
      </c>
      <c r="AV1808" s="1" t="s">
        <v>92</v>
      </c>
      <c r="AW1808" s="1" t="s">
        <v>93</v>
      </c>
      <c r="AX1808" s="1" t="s">
        <v>94</v>
      </c>
      <c r="AY1808" s="1" t="s">
        <v>95</v>
      </c>
      <c r="AZ1808" s="1" t="s">
        <v>96</v>
      </c>
      <c r="BA1808" s="1" t="s">
        <v>5242</v>
      </c>
      <c r="BC1808" s="43"/>
      <c r="BF1808" s="43" t="s">
        <v>4596</v>
      </c>
      <c r="BG1808" s="43" t="s">
        <v>93</v>
      </c>
      <c r="BH1808" s="7" t="s">
        <v>97</v>
      </c>
      <c r="BJ1808" s="7" t="s">
        <v>98</v>
      </c>
      <c r="BK1808" s="7" t="s">
        <v>99</v>
      </c>
      <c r="BL1808" s="7" t="s">
        <v>4597</v>
      </c>
      <c r="BM1808" s="7" t="s">
        <v>4598</v>
      </c>
      <c r="BS1808" s="12" t="s">
        <v>259</v>
      </c>
      <c r="BU1808" s="43">
        <v>1</v>
      </c>
      <c r="BW1808" s="43" t="s">
        <v>103</v>
      </c>
    </row>
    <row r="1809" spans="3:75" x14ac:dyDescent="0.35">
      <c r="C1809" s="43" t="str">
        <f t="shared" si="28"/>
        <v>IARA:BDT-11:2022: 1808</v>
      </c>
      <c r="D1809" s="43">
        <v>1808</v>
      </c>
      <c r="E1809" s="43" t="s">
        <v>5237</v>
      </c>
      <c r="F1809" s="1" t="s">
        <v>73</v>
      </c>
      <c r="G1809" s="43" t="s">
        <v>5250</v>
      </c>
      <c r="H1809" s="2">
        <v>44876</v>
      </c>
      <c r="J1809" s="12">
        <f>YEAR(H1809)</f>
        <v>2022</v>
      </c>
      <c r="K1809" s="12">
        <f>MONTH(H1809)</f>
        <v>11</v>
      </c>
      <c r="L1809" s="12">
        <f>DAY(H1809)</f>
        <v>11</v>
      </c>
      <c r="M1809" s="13"/>
      <c r="P1809" s="12" t="s">
        <v>75</v>
      </c>
      <c r="Q1809" s="12" t="str">
        <f>CONCATENATE(X1809," ",Y1809)</f>
        <v>Parus major</v>
      </c>
      <c r="R1809" s="14" t="str">
        <f>CONCATENATE(S1809,", ",T1809,", ",U1809,", ",V1809,", ",W1809,", ",X1809,", ",Y1809)</f>
        <v>Animalia, Chordata, Aves, Passeriformes, Paridae, Parus, major</v>
      </c>
      <c r="S1809" s="6" t="s">
        <v>76</v>
      </c>
      <c r="T1809" s="6" t="s">
        <v>77</v>
      </c>
      <c r="U1809" s="6" t="s">
        <v>78</v>
      </c>
      <c r="V1809" s="12" t="s">
        <v>79</v>
      </c>
      <c r="W1809" s="12" t="s">
        <v>135</v>
      </c>
      <c r="X1809" s="12" t="s">
        <v>140</v>
      </c>
      <c r="Y1809" s="12" t="s">
        <v>141</v>
      </c>
      <c r="AA1809" s="12" t="s">
        <v>83</v>
      </c>
      <c r="AB1809" s="6" t="s">
        <v>84</v>
      </c>
      <c r="AC1809" s="12" t="s">
        <v>142</v>
      </c>
      <c r="AD1809" s="12" t="s">
        <v>259</v>
      </c>
      <c r="AE1809" s="2">
        <v>44876</v>
      </c>
      <c r="AF1809" s="43" t="s">
        <v>87</v>
      </c>
      <c r="AG1809" s="7" t="s">
        <v>143</v>
      </c>
      <c r="AH1809" s="43">
        <v>48.114101301336198</v>
      </c>
      <c r="AI1809" s="43">
        <v>-1.7094922407553099</v>
      </c>
      <c r="AL1809" s="43">
        <v>10</v>
      </c>
      <c r="AN1809" s="46" t="s">
        <v>5240</v>
      </c>
      <c r="AO1809" s="5" t="s">
        <v>89</v>
      </c>
      <c r="AP1809" s="12" t="s">
        <v>259</v>
      </c>
      <c r="AR1809" s="7" t="s">
        <v>90</v>
      </c>
      <c r="AT1809" s="4" t="str">
        <f>CONCATENATE(AU1809,", ",AV1809,", ",AW1809,", ",AX1809,", ",AY1809,", ",AZ1809,", ",BA1809)</f>
        <v>Europe, France, FR, Bretagne, Ille-et-Vilaine, Rennes, Campus Institut Agro Rennes</v>
      </c>
      <c r="AU1809" s="1" t="s">
        <v>91</v>
      </c>
      <c r="AV1809" s="1" t="s">
        <v>92</v>
      </c>
      <c r="AW1809" s="1" t="s">
        <v>93</v>
      </c>
      <c r="AX1809" s="1" t="s">
        <v>94</v>
      </c>
      <c r="AY1809" s="1" t="s">
        <v>95</v>
      </c>
      <c r="AZ1809" s="1" t="s">
        <v>96</v>
      </c>
      <c r="BA1809" s="1" t="s">
        <v>5242</v>
      </c>
      <c r="BC1809" s="43"/>
      <c r="BF1809" s="43" t="s">
        <v>4596</v>
      </c>
      <c r="BG1809" s="43" t="s">
        <v>93</v>
      </c>
      <c r="BH1809" s="7" t="s">
        <v>97</v>
      </c>
      <c r="BJ1809" s="7" t="s">
        <v>98</v>
      </c>
      <c r="BK1809" s="7" t="s">
        <v>99</v>
      </c>
      <c r="BL1809" s="7" t="s">
        <v>4597</v>
      </c>
      <c r="BM1809" s="7" t="s">
        <v>4598</v>
      </c>
      <c r="BS1809" s="12" t="s">
        <v>259</v>
      </c>
      <c r="BU1809" s="43">
        <v>1</v>
      </c>
      <c r="BW1809" s="43" t="s">
        <v>103</v>
      </c>
    </row>
    <row r="1810" spans="3:75" x14ac:dyDescent="0.35">
      <c r="C1810" s="43" t="str">
        <f t="shared" si="28"/>
        <v>IARA:BDT-11:2022: 1809</v>
      </c>
      <c r="D1810" s="43">
        <v>1809</v>
      </c>
      <c r="E1810" s="43" t="s">
        <v>5237</v>
      </c>
      <c r="F1810" s="1" t="s">
        <v>73</v>
      </c>
      <c r="G1810" s="43" t="s">
        <v>5250</v>
      </c>
      <c r="H1810" s="2">
        <v>44876</v>
      </c>
      <c r="J1810" s="12">
        <f>YEAR(H1810)</f>
        <v>2022</v>
      </c>
      <c r="K1810" s="12">
        <f>MONTH(H1810)</f>
        <v>11</v>
      </c>
      <c r="L1810" s="12">
        <f>DAY(H1810)</f>
        <v>11</v>
      </c>
      <c r="M1810" s="13"/>
      <c r="P1810" s="12" t="s">
        <v>75</v>
      </c>
      <c r="Q1810" s="12" t="str">
        <f>CONCATENATE(X1810," ",Y1810)</f>
        <v>Erithacus rubecula</v>
      </c>
      <c r="R1810" s="14" t="str">
        <f>CONCATENATE(S1810,", ",T1810,", ",U1810,", ",V1810,", ",W1810,", ",X1810,", ",Y1810)</f>
        <v>Animalia, Chordata, Aves, Passeriformes, Muscicapidae, Erithacus, rubecula</v>
      </c>
      <c r="S1810" s="6" t="s">
        <v>76</v>
      </c>
      <c r="T1810" s="6" t="s">
        <v>77</v>
      </c>
      <c r="U1810" s="6" t="s">
        <v>78</v>
      </c>
      <c r="V1810" s="12" t="s">
        <v>79</v>
      </c>
      <c r="W1810" s="12" t="s">
        <v>182</v>
      </c>
      <c r="X1810" s="12" t="s">
        <v>183</v>
      </c>
      <c r="Y1810" s="12" t="s">
        <v>184</v>
      </c>
      <c r="AA1810" s="12" t="s">
        <v>83</v>
      </c>
      <c r="AB1810" s="6" t="s">
        <v>84</v>
      </c>
      <c r="AC1810" s="12" t="s">
        <v>185</v>
      </c>
      <c r="AD1810" s="12" t="s">
        <v>259</v>
      </c>
      <c r="AE1810" s="2">
        <v>44876</v>
      </c>
      <c r="AF1810" s="43" t="s">
        <v>87</v>
      </c>
      <c r="AG1810" s="7" t="s">
        <v>186</v>
      </c>
      <c r="AH1810" s="43">
        <v>48.114086703160403</v>
      </c>
      <c r="AI1810" s="43">
        <v>-1.7094109843688701</v>
      </c>
      <c r="AL1810" s="43">
        <v>10</v>
      </c>
      <c r="AN1810" s="46" t="s">
        <v>5240</v>
      </c>
      <c r="AO1810" s="5" t="s">
        <v>89</v>
      </c>
      <c r="AP1810" s="12" t="s">
        <v>259</v>
      </c>
      <c r="AR1810" s="7" t="s">
        <v>90</v>
      </c>
      <c r="AT1810" s="4" t="str">
        <f>CONCATENATE(AU1810,", ",AV1810,", ",AW1810,", ",AX1810,", ",AY1810,", ",AZ1810,", ",BA1810)</f>
        <v>Europe, France, FR, Bretagne, Ille-et-Vilaine, Rennes, Campus Institut Agro Rennes</v>
      </c>
      <c r="AU1810" s="1" t="s">
        <v>91</v>
      </c>
      <c r="AV1810" s="1" t="s">
        <v>92</v>
      </c>
      <c r="AW1810" s="1" t="s">
        <v>93</v>
      </c>
      <c r="AX1810" s="1" t="s">
        <v>94</v>
      </c>
      <c r="AY1810" s="1" t="s">
        <v>95</v>
      </c>
      <c r="AZ1810" s="1" t="s">
        <v>96</v>
      </c>
      <c r="BA1810" s="1" t="s">
        <v>5242</v>
      </c>
      <c r="BC1810" s="43"/>
      <c r="BF1810" s="43" t="s">
        <v>4596</v>
      </c>
      <c r="BG1810" s="43" t="s">
        <v>93</v>
      </c>
      <c r="BH1810" s="7" t="s">
        <v>97</v>
      </c>
      <c r="BJ1810" s="7" t="s">
        <v>98</v>
      </c>
      <c r="BK1810" s="7" t="s">
        <v>99</v>
      </c>
      <c r="BL1810" s="7" t="s">
        <v>4597</v>
      </c>
      <c r="BM1810" s="7" t="s">
        <v>4598</v>
      </c>
      <c r="BS1810" s="12" t="s">
        <v>259</v>
      </c>
      <c r="BU1810" s="43">
        <v>1</v>
      </c>
      <c r="BW1810" s="43" t="s">
        <v>103</v>
      </c>
    </row>
    <row r="1811" spans="3:75" x14ac:dyDescent="0.35">
      <c r="C1811" s="43" t="str">
        <f t="shared" si="28"/>
        <v>IARA:BDT-11:2022: 1810</v>
      </c>
      <c r="D1811" s="43">
        <v>1810</v>
      </c>
      <c r="E1811" s="43" t="s">
        <v>5237</v>
      </c>
      <c r="F1811" s="1" t="s">
        <v>73</v>
      </c>
      <c r="G1811" s="43" t="s">
        <v>5250</v>
      </c>
      <c r="H1811" s="2">
        <v>44876</v>
      </c>
      <c r="J1811" s="12">
        <f>YEAR(H1811)</f>
        <v>2022</v>
      </c>
      <c r="K1811" s="12">
        <f>MONTH(H1811)</f>
        <v>11</v>
      </c>
      <c r="L1811" s="12">
        <f>DAY(H1811)</f>
        <v>11</v>
      </c>
      <c r="M1811" s="13"/>
      <c r="P1811" s="12" t="s">
        <v>75</v>
      </c>
      <c r="Q1811" s="12" t="str">
        <f>CONCATENATE(X1811," ",Y1811)</f>
        <v>Erithacus rubecula</v>
      </c>
      <c r="R1811" s="14" t="str">
        <f>CONCATENATE(S1811,", ",T1811,", ",U1811,", ",V1811,", ",W1811,", ",X1811,", ",Y1811)</f>
        <v>Animalia, Chordata, Aves, Passeriformes, Muscicapidae, Erithacus, rubecula</v>
      </c>
      <c r="S1811" s="6" t="s">
        <v>76</v>
      </c>
      <c r="T1811" s="6" t="s">
        <v>77</v>
      </c>
      <c r="U1811" s="6" t="s">
        <v>78</v>
      </c>
      <c r="V1811" s="12" t="s">
        <v>79</v>
      </c>
      <c r="W1811" s="12" t="s">
        <v>182</v>
      </c>
      <c r="X1811" s="12" t="s">
        <v>183</v>
      </c>
      <c r="Y1811" s="12" t="s">
        <v>184</v>
      </c>
      <c r="AA1811" s="12" t="s">
        <v>83</v>
      </c>
      <c r="AB1811" s="6" t="s">
        <v>84</v>
      </c>
      <c r="AC1811" s="12" t="s">
        <v>185</v>
      </c>
      <c r="AD1811" s="12" t="s">
        <v>259</v>
      </c>
      <c r="AE1811" s="2">
        <v>44876</v>
      </c>
      <c r="AF1811" s="43" t="s">
        <v>87</v>
      </c>
      <c r="AG1811" s="7" t="s">
        <v>186</v>
      </c>
      <c r="AH1811" s="43">
        <v>48.114124593196898</v>
      </c>
      <c r="AI1811" s="43">
        <v>-1.7094676661091399</v>
      </c>
      <c r="AL1811" s="43">
        <v>10</v>
      </c>
      <c r="AN1811" s="46" t="s">
        <v>5240</v>
      </c>
      <c r="AO1811" s="5" t="s">
        <v>89</v>
      </c>
      <c r="AP1811" s="12" t="s">
        <v>259</v>
      </c>
      <c r="AR1811" s="7" t="s">
        <v>90</v>
      </c>
      <c r="AT1811" s="4" t="str">
        <f>CONCATENATE(AU1811,", ",AV1811,", ",AW1811,", ",AX1811,", ",AY1811,", ",AZ1811,", ",BA1811)</f>
        <v>Europe, France, FR, Bretagne, Ille-et-Vilaine, Rennes, Campus Institut Agro Rennes</v>
      </c>
      <c r="AU1811" s="1" t="s">
        <v>91</v>
      </c>
      <c r="AV1811" s="1" t="s">
        <v>92</v>
      </c>
      <c r="AW1811" s="1" t="s">
        <v>93</v>
      </c>
      <c r="AX1811" s="1" t="s">
        <v>94</v>
      </c>
      <c r="AY1811" s="1" t="s">
        <v>95</v>
      </c>
      <c r="AZ1811" s="1" t="s">
        <v>96</v>
      </c>
      <c r="BA1811" s="1" t="s">
        <v>5242</v>
      </c>
      <c r="BC1811" s="43"/>
      <c r="BF1811" s="43" t="s">
        <v>4596</v>
      </c>
      <c r="BG1811" s="43" t="s">
        <v>93</v>
      </c>
      <c r="BH1811" s="7" t="s">
        <v>97</v>
      </c>
      <c r="BJ1811" s="7" t="s">
        <v>98</v>
      </c>
      <c r="BK1811" s="7" t="s">
        <v>99</v>
      </c>
      <c r="BL1811" s="7" t="s">
        <v>4597</v>
      </c>
      <c r="BM1811" s="7" t="s">
        <v>4598</v>
      </c>
      <c r="BS1811" s="12" t="s">
        <v>259</v>
      </c>
      <c r="BU1811" s="43">
        <v>1</v>
      </c>
      <c r="BW1811" s="43" t="s">
        <v>103</v>
      </c>
    </row>
    <row r="1812" spans="3:75" x14ac:dyDescent="0.35">
      <c r="C1812" s="43" t="str">
        <f t="shared" si="28"/>
        <v>IARA:BDT-11:2022: 1811</v>
      </c>
      <c r="D1812" s="43">
        <v>1811</v>
      </c>
      <c r="E1812" s="43" t="s">
        <v>5237</v>
      </c>
      <c r="F1812" s="1" t="s">
        <v>73</v>
      </c>
      <c r="G1812" s="43" t="s">
        <v>5250</v>
      </c>
      <c r="H1812" s="2">
        <v>44876</v>
      </c>
      <c r="J1812" s="12">
        <f>YEAR(H1812)</f>
        <v>2022</v>
      </c>
      <c r="K1812" s="12">
        <f>MONTH(H1812)</f>
        <v>11</v>
      </c>
      <c r="L1812" s="12">
        <f>DAY(H1812)</f>
        <v>11</v>
      </c>
      <c r="M1812" s="13"/>
      <c r="P1812" s="12" t="s">
        <v>75</v>
      </c>
      <c r="Q1812" s="12" t="str">
        <f>CONCATENATE(X1812," ",Y1812)</f>
        <v>Corvus corone</v>
      </c>
      <c r="R1812" s="14" t="str">
        <f>CONCATENATE(S1812,", ",T1812,", ",U1812,", ",V1812,", ",W1812,", ",X1812,", ",Y1812)</f>
        <v>Animalia, Chordata, Aves, Passeriformes, Corvidae, Corvus, corone</v>
      </c>
      <c r="S1812" s="6" t="s">
        <v>76</v>
      </c>
      <c r="T1812" s="6" t="s">
        <v>77</v>
      </c>
      <c r="U1812" s="6" t="s">
        <v>78</v>
      </c>
      <c r="V1812" s="12" t="s">
        <v>79</v>
      </c>
      <c r="W1812" s="12" t="s">
        <v>104</v>
      </c>
      <c r="X1812" s="12" t="s">
        <v>105</v>
      </c>
      <c r="Y1812" s="12" t="s">
        <v>109</v>
      </c>
      <c r="AA1812" s="12" t="s">
        <v>83</v>
      </c>
      <c r="AB1812" s="6" t="s">
        <v>84</v>
      </c>
      <c r="AC1812" s="12" t="s">
        <v>110</v>
      </c>
      <c r="AD1812" s="12" t="s">
        <v>259</v>
      </c>
      <c r="AE1812" s="2">
        <v>44876</v>
      </c>
      <c r="AF1812" s="43" t="s">
        <v>87</v>
      </c>
      <c r="AG1812" s="7" t="s">
        <v>111</v>
      </c>
      <c r="AH1812" s="43">
        <v>48.114535484692503</v>
      </c>
      <c r="AI1812" s="43">
        <v>-1.7090112474027199</v>
      </c>
      <c r="AL1812" s="43">
        <v>10</v>
      </c>
      <c r="AN1812" s="46" t="s">
        <v>5240</v>
      </c>
      <c r="AO1812" s="5" t="s">
        <v>89</v>
      </c>
      <c r="AP1812" s="12" t="s">
        <v>259</v>
      </c>
      <c r="AR1812" s="7" t="s">
        <v>90</v>
      </c>
      <c r="AT1812" s="4" t="str">
        <f>CONCATENATE(AU1812,", ",AV1812,", ",AW1812,", ",AX1812,", ",AY1812,", ",AZ1812,", ",BA1812)</f>
        <v>Europe, France, FR, Bretagne, Ille-et-Vilaine, Rennes, Campus Institut Agro Rennes</v>
      </c>
      <c r="AU1812" s="1" t="s">
        <v>91</v>
      </c>
      <c r="AV1812" s="1" t="s">
        <v>92</v>
      </c>
      <c r="AW1812" s="1" t="s">
        <v>93</v>
      </c>
      <c r="AX1812" s="1" t="s">
        <v>94</v>
      </c>
      <c r="AY1812" s="1" t="s">
        <v>95</v>
      </c>
      <c r="AZ1812" s="1" t="s">
        <v>96</v>
      </c>
      <c r="BA1812" s="1" t="s">
        <v>5242</v>
      </c>
      <c r="BC1812" s="43"/>
      <c r="BF1812" s="43" t="s">
        <v>4596</v>
      </c>
      <c r="BG1812" s="43" t="s">
        <v>93</v>
      </c>
      <c r="BH1812" s="7" t="s">
        <v>97</v>
      </c>
      <c r="BJ1812" s="7" t="s">
        <v>98</v>
      </c>
      <c r="BK1812" s="7" t="s">
        <v>99</v>
      </c>
      <c r="BL1812" s="7" t="s">
        <v>4597</v>
      </c>
      <c r="BM1812" s="7" t="s">
        <v>4598</v>
      </c>
      <c r="BS1812" s="12" t="s">
        <v>259</v>
      </c>
      <c r="BU1812" s="43">
        <v>1</v>
      </c>
      <c r="BW1812" s="43" t="s">
        <v>103</v>
      </c>
    </row>
    <row r="1813" spans="3:75" x14ac:dyDescent="0.35">
      <c r="C1813" s="43" t="str">
        <f t="shared" si="28"/>
        <v>IARA:BDT-11:2022: 1812</v>
      </c>
      <c r="D1813" s="43">
        <v>1812</v>
      </c>
      <c r="E1813" s="43" t="s">
        <v>5237</v>
      </c>
      <c r="F1813" s="1" t="s">
        <v>73</v>
      </c>
      <c r="G1813" s="43" t="s">
        <v>5250</v>
      </c>
      <c r="H1813" s="2">
        <v>44876</v>
      </c>
      <c r="J1813" s="12">
        <f>YEAR(H1813)</f>
        <v>2022</v>
      </c>
      <c r="K1813" s="12">
        <f>MONTH(H1813)</f>
        <v>11</v>
      </c>
      <c r="L1813" s="12">
        <f>DAY(H1813)</f>
        <v>11</v>
      </c>
      <c r="M1813" s="13"/>
      <c r="P1813" s="12" t="s">
        <v>75</v>
      </c>
      <c r="Q1813" s="12" t="str">
        <f>CONCATENATE(X1813," ",Y1813)</f>
        <v>Pica pica</v>
      </c>
      <c r="R1813" s="14" t="str">
        <f>CONCATENATE(S1813,", ",T1813,", ",U1813,", ",V1813,", ",W1813,", ",X1813,", ",Y1813)</f>
        <v>Animalia, Chordata, Aves, Passeriformes, Corvidae, Pica, pica</v>
      </c>
      <c r="S1813" s="6" t="s">
        <v>76</v>
      </c>
      <c r="T1813" s="6" t="s">
        <v>77</v>
      </c>
      <c r="U1813" s="6" t="s">
        <v>78</v>
      </c>
      <c r="V1813" s="12" t="s">
        <v>79</v>
      </c>
      <c r="W1813" s="12" t="s">
        <v>104</v>
      </c>
      <c r="X1813" s="12" t="s">
        <v>155</v>
      </c>
      <c r="Y1813" s="12" t="s">
        <v>156</v>
      </c>
      <c r="AA1813" s="12" t="s">
        <v>83</v>
      </c>
      <c r="AB1813" s="6" t="s">
        <v>84</v>
      </c>
      <c r="AC1813" s="12" t="s">
        <v>157</v>
      </c>
      <c r="AD1813" s="12" t="s">
        <v>259</v>
      </c>
      <c r="AE1813" s="2">
        <v>44876</v>
      </c>
      <c r="AF1813" s="43" t="s">
        <v>87</v>
      </c>
      <c r="AG1813" s="7" t="s">
        <v>158</v>
      </c>
      <c r="AH1813" s="43">
        <v>48.114563152853599</v>
      </c>
      <c r="AI1813" s="43">
        <v>-1.7095467502097099</v>
      </c>
      <c r="AL1813" s="43">
        <v>10</v>
      </c>
      <c r="AN1813" s="46" t="s">
        <v>5240</v>
      </c>
      <c r="AO1813" s="5" t="s">
        <v>89</v>
      </c>
      <c r="AP1813" s="12" t="s">
        <v>259</v>
      </c>
      <c r="AR1813" s="7" t="s">
        <v>90</v>
      </c>
      <c r="AT1813" s="4" t="str">
        <f>CONCATENATE(AU1813,", ",AV1813,", ",AW1813,", ",AX1813,", ",AY1813,", ",AZ1813,", ",BA1813)</f>
        <v>Europe, France, FR, Bretagne, Ille-et-Vilaine, Rennes, Campus Institut Agro Rennes</v>
      </c>
      <c r="AU1813" s="1" t="s">
        <v>91</v>
      </c>
      <c r="AV1813" s="1" t="s">
        <v>92</v>
      </c>
      <c r="AW1813" s="1" t="s">
        <v>93</v>
      </c>
      <c r="AX1813" s="1" t="s">
        <v>94</v>
      </c>
      <c r="AY1813" s="1" t="s">
        <v>95</v>
      </c>
      <c r="AZ1813" s="1" t="s">
        <v>96</v>
      </c>
      <c r="BA1813" s="1" t="s">
        <v>5242</v>
      </c>
      <c r="BC1813" s="43"/>
      <c r="BF1813" s="43" t="s">
        <v>4596</v>
      </c>
      <c r="BG1813" s="43" t="s">
        <v>93</v>
      </c>
      <c r="BH1813" s="7" t="s">
        <v>97</v>
      </c>
      <c r="BJ1813" s="7" t="s">
        <v>98</v>
      </c>
      <c r="BK1813" s="7" t="s">
        <v>99</v>
      </c>
      <c r="BL1813" s="7" t="s">
        <v>4597</v>
      </c>
      <c r="BM1813" s="7" t="s">
        <v>4598</v>
      </c>
      <c r="BS1813" s="12" t="s">
        <v>259</v>
      </c>
      <c r="BU1813" s="43">
        <v>1</v>
      </c>
      <c r="BW1813" s="43" t="s">
        <v>103</v>
      </c>
    </row>
    <row r="1814" spans="3:75" x14ac:dyDescent="0.35">
      <c r="C1814" s="43" t="str">
        <f t="shared" si="28"/>
        <v>IARA:BDT-11:2022: 1813</v>
      </c>
      <c r="D1814" s="43">
        <v>1813</v>
      </c>
      <c r="E1814" s="43" t="s">
        <v>5237</v>
      </c>
      <c r="F1814" s="1" t="s">
        <v>73</v>
      </c>
      <c r="G1814" s="43" t="s">
        <v>5250</v>
      </c>
      <c r="H1814" s="2">
        <v>44876</v>
      </c>
      <c r="J1814" s="12">
        <f>YEAR(H1814)</f>
        <v>2022</v>
      </c>
      <c r="K1814" s="12">
        <f>MONTH(H1814)</f>
        <v>11</v>
      </c>
      <c r="L1814" s="12">
        <f>DAY(H1814)</f>
        <v>11</v>
      </c>
      <c r="M1814" s="13"/>
      <c r="P1814" s="12" t="s">
        <v>75</v>
      </c>
      <c r="Q1814" s="12" t="str">
        <f>CONCATENATE(X1814," ",Y1814)</f>
        <v>Pica pica</v>
      </c>
      <c r="R1814" s="14" t="str">
        <f>CONCATENATE(S1814,", ",T1814,", ",U1814,", ",V1814,", ",W1814,", ",X1814,", ",Y1814)</f>
        <v>Animalia, Chordata, Aves, Passeriformes, Corvidae, Pica, pica</v>
      </c>
      <c r="S1814" s="6" t="s">
        <v>76</v>
      </c>
      <c r="T1814" s="6" t="s">
        <v>77</v>
      </c>
      <c r="U1814" s="6" t="s">
        <v>78</v>
      </c>
      <c r="V1814" s="12" t="s">
        <v>79</v>
      </c>
      <c r="W1814" s="12" t="s">
        <v>104</v>
      </c>
      <c r="X1814" s="12" t="s">
        <v>155</v>
      </c>
      <c r="Y1814" s="12" t="s">
        <v>156</v>
      </c>
      <c r="AA1814" s="12" t="s">
        <v>83</v>
      </c>
      <c r="AB1814" s="6" t="s">
        <v>84</v>
      </c>
      <c r="AC1814" s="12" t="s">
        <v>157</v>
      </c>
      <c r="AD1814" s="12" t="s">
        <v>259</v>
      </c>
      <c r="AE1814" s="2">
        <v>44876</v>
      </c>
      <c r="AF1814" s="43" t="s">
        <v>87</v>
      </c>
      <c r="AG1814" s="7" t="s">
        <v>158</v>
      </c>
      <c r="AH1814" s="43">
        <v>48.114598986216599</v>
      </c>
      <c r="AI1814" s="43">
        <v>-1.70954328257592</v>
      </c>
      <c r="AL1814" s="43">
        <v>10</v>
      </c>
      <c r="AN1814" s="46" t="s">
        <v>5240</v>
      </c>
      <c r="AO1814" s="5" t="s">
        <v>89</v>
      </c>
      <c r="AP1814" s="12" t="s">
        <v>259</v>
      </c>
      <c r="AR1814" s="7" t="s">
        <v>90</v>
      </c>
      <c r="AT1814" s="4" t="str">
        <f>CONCATENATE(AU1814,", ",AV1814,", ",AW1814,", ",AX1814,", ",AY1814,", ",AZ1814,", ",BA1814)</f>
        <v>Europe, France, FR, Bretagne, Ille-et-Vilaine, Rennes, Campus Institut Agro Rennes</v>
      </c>
      <c r="AU1814" s="1" t="s">
        <v>91</v>
      </c>
      <c r="AV1814" s="1" t="s">
        <v>92</v>
      </c>
      <c r="AW1814" s="1" t="s">
        <v>93</v>
      </c>
      <c r="AX1814" s="1" t="s">
        <v>94</v>
      </c>
      <c r="AY1814" s="1" t="s">
        <v>95</v>
      </c>
      <c r="AZ1814" s="1" t="s">
        <v>96</v>
      </c>
      <c r="BA1814" s="1" t="s">
        <v>5242</v>
      </c>
      <c r="BC1814" s="43"/>
      <c r="BF1814" s="43" t="s">
        <v>4596</v>
      </c>
      <c r="BG1814" s="43" t="s">
        <v>93</v>
      </c>
      <c r="BH1814" s="7" t="s">
        <v>97</v>
      </c>
      <c r="BJ1814" s="7" t="s">
        <v>98</v>
      </c>
      <c r="BK1814" s="7" t="s">
        <v>99</v>
      </c>
      <c r="BL1814" s="7" t="s">
        <v>4597</v>
      </c>
      <c r="BM1814" s="7" t="s">
        <v>4598</v>
      </c>
      <c r="BS1814" s="12" t="s">
        <v>259</v>
      </c>
      <c r="BU1814" s="43">
        <v>1</v>
      </c>
      <c r="BW1814" s="43" t="s">
        <v>103</v>
      </c>
    </row>
    <row r="1815" spans="3:75" x14ac:dyDescent="0.35">
      <c r="C1815" s="43" t="str">
        <f t="shared" si="28"/>
        <v>IARA:BDT-11:2022: 1814</v>
      </c>
      <c r="D1815" s="43">
        <v>1814</v>
      </c>
      <c r="E1815" s="43" t="s">
        <v>5237</v>
      </c>
      <c r="F1815" s="1" t="s">
        <v>73</v>
      </c>
      <c r="G1815" s="43" t="s">
        <v>5250</v>
      </c>
      <c r="H1815" s="2">
        <v>44876</v>
      </c>
      <c r="J1815" s="12">
        <f>YEAR(H1815)</f>
        <v>2022</v>
      </c>
      <c r="K1815" s="12">
        <f>MONTH(H1815)</f>
        <v>11</v>
      </c>
      <c r="L1815" s="12">
        <f>DAY(H1815)</f>
        <v>11</v>
      </c>
      <c r="M1815" s="13"/>
      <c r="P1815" s="12" t="s">
        <v>75</v>
      </c>
      <c r="Q1815" s="12" t="str">
        <f>CONCATENATE(X1815," ",Y1815)</f>
        <v>Picus viridis</v>
      </c>
      <c r="R1815" s="14" t="str">
        <f>CONCATENATE(S1815,", ",T1815,", ",U1815,", ",V1815,", ",W1815,", ",X1815,", ",Y1815)</f>
        <v>Animalia, Chordata, Aves, Piciformes, Picidae, Picus, viridis</v>
      </c>
      <c r="S1815" s="6" t="s">
        <v>76</v>
      </c>
      <c r="T1815" s="6" t="s">
        <v>77</v>
      </c>
      <c r="U1815" s="6" t="s">
        <v>78</v>
      </c>
      <c r="V1815" s="12" t="s">
        <v>149</v>
      </c>
      <c r="W1815" s="12" t="s">
        <v>150</v>
      </c>
      <c r="X1815" s="12" t="s">
        <v>151</v>
      </c>
      <c r="Y1815" s="12" t="s">
        <v>152</v>
      </c>
      <c r="AA1815" s="12" t="s">
        <v>83</v>
      </c>
      <c r="AB1815" s="6" t="s">
        <v>84</v>
      </c>
      <c r="AC1815" s="12" t="s">
        <v>153</v>
      </c>
      <c r="AD1815" s="12" t="s">
        <v>259</v>
      </c>
      <c r="AE1815" s="2">
        <v>44876</v>
      </c>
      <c r="AF1815" s="43" t="s">
        <v>87</v>
      </c>
      <c r="AG1815" s="7" t="s">
        <v>154</v>
      </c>
      <c r="AH1815" s="43">
        <v>48.114309182347398</v>
      </c>
      <c r="AI1815" s="43">
        <v>-1.71087667633957</v>
      </c>
      <c r="AL1815" s="43">
        <v>10</v>
      </c>
      <c r="AN1815" s="46" t="s">
        <v>5240</v>
      </c>
      <c r="AO1815" s="5" t="s">
        <v>89</v>
      </c>
      <c r="AP1815" s="12" t="s">
        <v>259</v>
      </c>
      <c r="AR1815" s="7" t="s">
        <v>90</v>
      </c>
      <c r="AT1815" s="4" t="str">
        <f>CONCATENATE(AU1815,", ",AV1815,", ",AW1815,", ",AX1815,", ",AY1815,", ",AZ1815,", ",BA1815)</f>
        <v>Europe, France, FR, Bretagne, Ille-et-Vilaine, Rennes, Campus Institut Agro Rennes</v>
      </c>
      <c r="AU1815" s="1" t="s">
        <v>91</v>
      </c>
      <c r="AV1815" s="1" t="s">
        <v>92</v>
      </c>
      <c r="AW1815" s="1" t="s">
        <v>93</v>
      </c>
      <c r="AX1815" s="1" t="s">
        <v>94</v>
      </c>
      <c r="AY1815" s="1" t="s">
        <v>95</v>
      </c>
      <c r="AZ1815" s="1" t="s">
        <v>96</v>
      </c>
      <c r="BA1815" s="1" t="s">
        <v>5242</v>
      </c>
      <c r="BC1815" s="43"/>
      <c r="BF1815" s="43" t="s">
        <v>4596</v>
      </c>
      <c r="BG1815" s="43" t="s">
        <v>93</v>
      </c>
      <c r="BH1815" s="7" t="s">
        <v>97</v>
      </c>
      <c r="BJ1815" s="7" t="s">
        <v>98</v>
      </c>
      <c r="BK1815" s="7" t="s">
        <v>99</v>
      </c>
      <c r="BL1815" s="7" t="s">
        <v>4597</v>
      </c>
      <c r="BM1815" s="7" t="s">
        <v>4598</v>
      </c>
      <c r="BS1815" s="12" t="s">
        <v>259</v>
      </c>
      <c r="BU1815" s="43">
        <v>1</v>
      </c>
      <c r="BW1815" s="43" t="s">
        <v>103</v>
      </c>
    </row>
    <row r="1816" spans="3:75" x14ac:dyDescent="0.35">
      <c r="C1816" s="43" t="str">
        <f t="shared" si="28"/>
        <v>IARA:BDT-11:2022: 1815</v>
      </c>
      <c r="D1816" s="43">
        <v>1815</v>
      </c>
      <c r="E1816" s="43" t="s">
        <v>5237</v>
      </c>
      <c r="F1816" s="1" t="s">
        <v>73</v>
      </c>
      <c r="G1816" s="43" t="s">
        <v>5250</v>
      </c>
      <c r="H1816" s="2">
        <v>44876</v>
      </c>
      <c r="J1816" s="12">
        <f>YEAR(H1816)</f>
        <v>2022</v>
      </c>
      <c r="K1816" s="12">
        <f>MONTH(H1816)</f>
        <v>11</v>
      </c>
      <c r="L1816" s="12">
        <f>DAY(H1816)</f>
        <v>11</v>
      </c>
      <c r="M1816" s="13"/>
      <c r="P1816" s="12" t="s">
        <v>75</v>
      </c>
      <c r="Q1816" s="12" t="str">
        <f>CONCATENATE(X1816," ",Y1816)</f>
        <v>Erithacus rubecula</v>
      </c>
      <c r="R1816" s="14" t="str">
        <f>CONCATENATE(S1816,", ",T1816,", ",U1816,", ",V1816,", ",W1816,", ",X1816,", ",Y1816)</f>
        <v>Animalia, Chordata, Aves, Passeriformes, Muscicapidae, Erithacus, rubecula</v>
      </c>
      <c r="S1816" s="6" t="s">
        <v>76</v>
      </c>
      <c r="T1816" s="6" t="s">
        <v>77</v>
      </c>
      <c r="U1816" s="6" t="s">
        <v>78</v>
      </c>
      <c r="V1816" s="12" t="s">
        <v>79</v>
      </c>
      <c r="W1816" s="12" t="s">
        <v>182</v>
      </c>
      <c r="X1816" s="12" t="s">
        <v>183</v>
      </c>
      <c r="Y1816" s="12" t="s">
        <v>184</v>
      </c>
      <c r="AA1816" s="12" t="s">
        <v>83</v>
      </c>
      <c r="AB1816" s="6" t="s">
        <v>84</v>
      </c>
      <c r="AC1816" s="12" t="s">
        <v>185</v>
      </c>
      <c r="AD1816" s="12" t="s">
        <v>259</v>
      </c>
      <c r="AE1816" s="2">
        <v>44876</v>
      </c>
      <c r="AF1816" s="43" t="s">
        <v>87</v>
      </c>
      <c r="AG1816" s="7" t="s">
        <v>186</v>
      </c>
      <c r="AH1816" s="43">
        <v>48.1150796863244</v>
      </c>
      <c r="AI1816" s="43">
        <v>-1.7091263998101101</v>
      </c>
      <c r="AL1816" s="43">
        <v>10</v>
      </c>
      <c r="AN1816" s="46" t="s">
        <v>5240</v>
      </c>
      <c r="AO1816" s="5" t="s">
        <v>89</v>
      </c>
      <c r="AP1816" s="12" t="s">
        <v>259</v>
      </c>
      <c r="AR1816" s="7" t="s">
        <v>90</v>
      </c>
      <c r="AT1816" s="4" t="str">
        <f>CONCATENATE(AU1816,", ",AV1816,", ",AW1816,", ",AX1816,", ",AY1816,", ",AZ1816,", ",BA1816)</f>
        <v>Europe, France, FR, Bretagne, Ille-et-Vilaine, Rennes, Campus Institut Agro Rennes</v>
      </c>
      <c r="AU1816" s="1" t="s">
        <v>91</v>
      </c>
      <c r="AV1816" s="1" t="s">
        <v>92</v>
      </c>
      <c r="AW1816" s="1" t="s">
        <v>93</v>
      </c>
      <c r="AX1816" s="1" t="s">
        <v>94</v>
      </c>
      <c r="AY1816" s="1" t="s">
        <v>95</v>
      </c>
      <c r="AZ1816" s="1" t="s">
        <v>96</v>
      </c>
      <c r="BA1816" s="1" t="s">
        <v>5242</v>
      </c>
      <c r="BC1816" s="43"/>
      <c r="BF1816" s="43" t="s">
        <v>4596</v>
      </c>
      <c r="BG1816" s="43" t="s">
        <v>93</v>
      </c>
      <c r="BH1816" s="7" t="s">
        <v>97</v>
      </c>
      <c r="BJ1816" s="7" t="s">
        <v>98</v>
      </c>
      <c r="BK1816" s="7" t="s">
        <v>99</v>
      </c>
      <c r="BL1816" s="7" t="s">
        <v>4597</v>
      </c>
      <c r="BM1816" s="7" t="s">
        <v>4598</v>
      </c>
      <c r="BS1816" s="12" t="s">
        <v>259</v>
      </c>
      <c r="BU1816" s="43">
        <v>1</v>
      </c>
      <c r="BW1816" s="43" t="s">
        <v>103</v>
      </c>
    </row>
    <row r="1817" spans="3:75" x14ac:dyDescent="0.35">
      <c r="C1817" s="43" t="str">
        <f t="shared" si="28"/>
        <v>IARA:BDT-11:2022: 1816</v>
      </c>
      <c r="D1817" s="43">
        <v>1816</v>
      </c>
      <c r="E1817" s="43" t="s">
        <v>5237</v>
      </c>
      <c r="F1817" s="1" t="s">
        <v>73</v>
      </c>
      <c r="G1817" s="43" t="s">
        <v>5250</v>
      </c>
      <c r="H1817" s="2">
        <v>44876</v>
      </c>
      <c r="J1817" s="12">
        <f>YEAR(H1817)</f>
        <v>2022</v>
      </c>
      <c r="K1817" s="12">
        <f>MONTH(H1817)</f>
        <v>11</v>
      </c>
      <c r="L1817" s="12">
        <f>DAY(H1817)</f>
        <v>11</v>
      </c>
      <c r="M1817" s="13"/>
      <c r="P1817" s="12" t="s">
        <v>75</v>
      </c>
      <c r="Q1817" s="12" t="str">
        <f>CONCATENATE(X1817," ",Y1817)</f>
        <v>Erithacus rubecula</v>
      </c>
      <c r="R1817" s="14" t="str">
        <f>CONCATENATE(S1817,", ",T1817,", ",U1817,", ",V1817,", ",W1817,", ",X1817,", ",Y1817)</f>
        <v>Animalia, Chordata, Aves, Passeriformes, Muscicapidae, Erithacus, rubecula</v>
      </c>
      <c r="S1817" s="6" t="s">
        <v>76</v>
      </c>
      <c r="T1817" s="6" t="s">
        <v>77</v>
      </c>
      <c r="U1817" s="6" t="s">
        <v>78</v>
      </c>
      <c r="V1817" s="12" t="s">
        <v>79</v>
      </c>
      <c r="W1817" s="12" t="s">
        <v>182</v>
      </c>
      <c r="X1817" s="12" t="s">
        <v>183</v>
      </c>
      <c r="Y1817" s="12" t="s">
        <v>184</v>
      </c>
      <c r="AA1817" s="12" t="s">
        <v>83</v>
      </c>
      <c r="AB1817" s="6" t="s">
        <v>84</v>
      </c>
      <c r="AC1817" s="12" t="s">
        <v>185</v>
      </c>
      <c r="AD1817" s="12" t="s">
        <v>259</v>
      </c>
      <c r="AE1817" s="2">
        <v>44876</v>
      </c>
      <c r="AF1817" s="43" t="s">
        <v>87</v>
      </c>
      <c r="AG1817" s="7" t="s">
        <v>186</v>
      </c>
      <c r="AH1817" s="43">
        <v>48.115056129085701</v>
      </c>
      <c r="AI1817" s="43">
        <v>-1.70915761439033</v>
      </c>
      <c r="AL1817" s="43">
        <v>10</v>
      </c>
      <c r="AN1817" s="46" t="s">
        <v>5240</v>
      </c>
      <c r="AO1817" s="5" t="s">
        <v>89</v>
      </c>
      <c r="AP1817" s="12" t="s">
        <v>259</v>
      </c>
      <c r="AR1817" s="7" t="s">
        <v>90</v>
      </c>
      <c r="AT1817" s="4" t="str">
        <f>CONCATENATE(AU1817,", ",AV1817,", ",AW1817,", ",AX1817,", ",AY1817,", ",AZ1817,", ",BA1817)</f>
        <v>Europe, France, FR, Bretagne, Ille-et-Vilaine, Rennes, Campus Institut Agro Rennes</v>
      </c>
      <c r="AU1817" s="1" t="s">
        <v>91</v>
      </c>
      <c r="AV1817" s="1" t="s">
        <v>92</v>
      </c>
      <c r="AW1817" s="1" t="s">
        <v>93</v>
      </c>
      <c r="AX1817" s="1" t="s">
        <v>94</v>
      </c>
      <c r="AY1817" s="1" t="s">
        <v>95</v>
      </c>
      <c r="AZ1817" s="1" t="s">
        <v>96</v>
      </c>
      <c r="BA1817" s="1" t="s">
        <v>5242</v>
      </c>
      <c r="BC1817" s="43"/>
      <c r="BF1817" s="43" t="s">
        <v>4596</v>
      </c>
      <c r="BG1817" s="43" t="s">
        <v>93</v>
      </c>
      <c r="BH1817" s="7" t="s">
        <v>97</v>
      </c>
      <c r="BJ1817" s="7" t="s">
        <v>98</v>
      </c>
      <c r="BK1817" s="7" t="s">
        <v>99</v>
      </c>
      <c r="BL1817" s="7" t="s">
        <v>4597</v>
      </c>
      <c r="BM1817" s="7" t="s">
        <v>4598</v>
      </c>
      <c r="BS1817" s="12" t="s">
        <v>259</v>
      </c>
      <c r="BU1817" s="43">
        <v>1</v>
      </c>
      <c r="BW1817" s="43" t="s">
        <v>103</v>
      </c>
    </row>
    <row r="1818" spans="3:75" x14ac:dyDescent="0.35">
      <c r="C1818" s="43" t="str">
        <f t="shared" si="28"/>
        <v>IARA:BDT-11:2022: 1817</v>
      </c>
      <c r="D1818" s="43">
        <v>1817</v>
      </c>
      <c r="E1818" s="43" t="s">
        <v>5237</v>
      </c>
      <c r="F1818" s="1" t="s">
        <v>73</v>
      </c>
      <c r="G1818" s="43" t="s">
        <v>5250</v>
      </c>
      <c r="H1818" s="2">
        <v>44876</v>
      </c>
      <c r="J1818" s="12">
        <f>YEAR(H1818)</f>
        <v>2022</v>
      </c>
      <c r="K1818" s="12">
        <f>MONTH(H1818)</f>
        <v>11</v>
      </c>
      <c r="L1818" s="12">
        <f>DAY(H1818)</f>
        <v>11</v>
      </c>
      <c r="M1818" s="13"/>
      <c r="P1818" s="12" t="s">
        <v>75</v>
      </c>
      <c r="Q1818" s="12" t="str">
        <f>CONCATENATE(X1818," ",Y1818)</f>
        <v>Turdus merula</v>
      </c>
      <c r="R1818" s="14" t="str">
        <f>CONCATENATE(S1818,", ",T1818,", ",U1818,", ",V1818,", ",W1818,", ",X1818,", ",Y1818)</f>
        <v>Animalia, Chordata, Aves, Passeriformes, Turdidae, Turdus, merula</v>
      </c>
      <c r="S1818" s="6" t="s">
        <v>76</v>
      </c>
      <c r="T1818" s="6" t="s">
        <v>77</v>
      </c>
      <c r="U1818" s="6" t="s">
        <v>78</v>
      </c>
      <c r="V1818" s="17" t="s">
        <v>79</v>
      </c>
      <c r="W1818" s="17" t="s">
        <v>126</v>
      </c>
      <c r="X1818" s="17" t="s">
        <v>127</v>
      </c>
      <c r="Y1818" s="17" t="s">
        <v>132</v>
      </c>
      <c r="AA1818" s="12" t="s">
        <v>83</v>
      </c>
      <c r="AB1818" s="6" t="s">
        <v>84</v>
      </c>
      <c r="AC1818" s="12" t="s">
        <v>133</v>
      </c>
      <c r="AD1818" s="12" t="s">
        <v>259</v>
      </c>
      <c r="AE1818" s="2">
        <v>44876</v>
      </c>
      <c r="AF1818" s="43" t="s">
        <v>87</v>
      </c>
      <c r="AG1818" s="7" t="s">
        <v>134</v>
      </c>
      <c r="AH1818" s="43">
        <v>48.115226004338197</v>
      </c>
      <c r="AI1818" s="43">
        <v>-1.70937265233686</v>
      </c>
      <c r="AL1818" s="43">
        <v>10</v>
      </c>
      <c r="AN1818" s="46" t="s">
        <v>5240</v>
      </c>
      <c r="AO1818" s="5" t="s">
        <v>89</v>
      </c>
      <c r="AP1818" s="12" t="s">
        <v>259</v>
      </c>
      <c r="AR1818" s="7" t="s">
        <v>90</v>
      </c>
      <c r="AT1818" s="4" t="str">
        <f>CONCATENATE(AU1818,", ",AV1818,", ",AW1818,", ",AX1818,", ",AY1818,", ",AZ1818,", ",BA1818)</f>
        <v>Europe, France, FR, Bretagne, Ille-et-Vilaine, Rennes, Campus Institut Agro Rennes</v>
      </c>
      <c r="AU1818" s="1" t="s">
        <v>91</v>
      </c>
      <c r="AV1818" s="1" t="s">
        <v>92</v>
      </c>
      <c r="AW1818" s="1" t="s">
        <v>93</v>
      </c>
      <c r="AX1818" s="1" t="s">
        <v>94</v>
      </c>
      <c r="AY1818" s="1" t="s">
        <v>95</v>
      </c>
      <c r="AZ1818" s="1" t="s">
        <v>96</v>
      </c>
      <c r="BA1818" s="1" t="s">
        <v>5242</v>
      </c>
      <c r="BC1818" s="43"/>
      <c r="BF1818" s="43" t="s">
        <v>4596</v>
      </c>
      <c r="BG1818" s="43" t="s">
        <v>93</v>
      </c>
      <c r="BH1818" s="7" t="s">
        <v>97</v>
      </c>
      <c r="BJ1818" s="7" t="s">
        <v>98</v>
      </c>
      <c r="BK1818" s="7" t="s">
        <v>99</v>
      </c>
      <c r="BL1818" s="7" t="s">
        <v>4597</v>
      </c>
      <c r="BM1818" s="7" t="s">
        <v>4598</v>
      </c>
      <c r="BS1818" s="12" t="s">
        <v>259</v>
      </c>
      <c r="BU1818" s="43">
        <v>1</v>
      </c>
      <c r="BW1818" s="43" t="s">
        <v>103</v>
      </c>
    </row>
    <row r="1819" spans="3:75" x14ac:dyDescent="0.35">
      <c r="C1819" s="43" t="str">
        <f t="shared" si="28"/>
        <v>IARA:BDT-11:2022: 1818</v>
      </c>
      <c r="D1819" s="43">
        <v>1818</v>
      </c>
      <c r="E1819" s="43" t="s">
        <v>5237</v>
      </c>
      <c r="F1819" s="1" t="s">
        <v>73</v>
      </c>
      <c r="G1819" s="43" t="s">
        <v>5250</v>
      </c>
      <c r="H1819" s="2">
        <v>44876</v>
      </c>
      <c r="J1819" s="12">
        <f>YEAR(H1819)</f>
        <v>2022</v>
      </c>
      <c r="K1819" s="12">
        <f>MONTH(H1819)</f>
        <v>11</v>
      </c>
      <c r="L1819" s="12">
        <f>DAY(H1819)</f>
        <v>11</v>
      </c>
      <c r="M1819" s="13"/>
      <c r="P1819" s="12" t="s">
        <v>75</v>
      </c>
      <c r="Q1819" s="12" t="str">
        <f>CONCATENATE(X1819," ",Y1819)</f>
        <v>Parus major</v>
      </c>
      <c r="R1819" s="14" t="str">
        <f>CONCATENATE(S1819,", ",T1819,", ",U1819,", ",V1819,", ",W1819,", ",X1819,", ",Y1819)</f>
        <v>Animalia, Chordata, Aves, Passeriformes, Paridae, Parus, major</v>
      </c>
      <c r="S1819" s="6" t="s">
        <v>76</v>
      </c>
      <c r="T1819" s="6" t="s">
        <v>77</v>
      </c>
      <c r="U1819" s="6" t="s">
        <v>78</v>
      </c>
      <c r="V1819" s="12" t="s">
        <v>79</v>
      </c>
      <c r="W1819" s="12" t="s">
        <v>135</v>
      </c>
      <c r="X1819" s="12" t="s">
        <v>140</v>
      </c>
      <c r="Y1819" s="12" t="s">
        <v>141</v>
      </c>
      <c r="AA1819" s="12" t="s">
        <v>83</v>
      </c>
      <c r="AB1819" s="6" t="s">
        <v>84</v>
      </c>
      <c r="AC1819" s="12" t="s">
        <v>142</v>
      </c>
      <c r="AD1819" s="12" t="s">
        <v>259</v>
      </c>
      <c r="AE1819" s="2">
        <v>44876</v>
      </c>
      <c r="AF1819" s="43" t="s">
        <v>87</v>
      </c>
      <c r="AG1819" s="7" t="s">
        <v>143</v>
      </c>
      <c r="AH1819" s="43">
        <v>48.115264159843598</v>
      </c>
      <c r="AI1819" s="43">
        <v>-1.7094226959064001</v>
      </c>
      <c r="AL1819" s="43">
        <v>10</v>
      </c>
      <c r="AN1819" s="46" t="s">
        <v>5240</v>
      </c>
      <c r="AO1819" s="5" t="s">
        <v>89</v>
      </c>
      <c r="AP1819" s="12" t="s">
        <v>259</v>
      </c>
      <c r="AR1819" s="7" t="s">
        <v>90</v>
      </c>
      <c r="AT1819" s="4" t="str">
        <f>CONCATENATE(AU1819,", ",AV1819,", ",AW1819,", ",AX1819,", ",AY1819,", ",AZ1819,", ",BA1819)</f>
        <v>Europe, France, FR, Bretagne, Ille-et-Vilaine, Rennes, Campus Institut Agro Rennes</v>
      </c>
      <c r="AU1819" s="1" t="s">
        <v>91</v>
      </c>
      <c r="AV1819" s="1" t="s">
        <v>92</v>
      </c>
      <c r="AW1819" s="1" t="s">
        <v>93</v>
      </c>
      <c r="AX1819" s="1" t="s">
        <v>94</v>
      </c>
      <c r="AY1819" s="1" t="s">
        <v>95</v>
      </c>
      <c r="AZ1819" s="1" t="s">
        <v>96</v>
      </c>
      <c r="BA1819" s="1" t="s">
        <v>5242</v>
      </c>
      <c r="BC1819" s="43"/>
      <c r="BF1819" s="43" t="s">
        <v>4596</v>
      </c>
      <c r="BG1819" s="43" t="s">
        <v>93</v>
      </c>
      <c r="BH1819" s="7" t="s">
        <v>97</v>
      </c>
      <c r="BJ1819" s="7" t="s">
        <v>98</v>
      </c>
      <c r="BK1819" s="7" t="s">
        <v>99</v>
      </c>
      <c r="BL1819" s="7" t="s">
        <v>4597</v>
      </c>
      <c r="BM1819" s="7" t="s">
        <v>4598</v>
      </c>
      <c r="BS1819" s="12" t="s">
        <v>259</v>
      </c>
      <c r="BU1819" s="43">
        <v>1</v>
      </c>
      <c r="BW1819" s="43" t="s">
        <v>103</v>
      </c>
    </row>
    <row r="1820" spans="3:75" x14ac:dyDescent="0.35">
      <c r="C1820" s="43" t="str">
        <f t="shared" si="28"/>
        <v>IARA:BDT-11:2022: 1819</v>
      </c>
      <c r="D1820" s="43">
        <v>1819</v>
      </c>
      <c r="E1820" s="43" t="s">
        <v>5237</v>
      </c>
      <c r="F1820" s="1" t="s">
        <v>73</v>
      </c>
      <c r="G1820" s="43" t="s">
        <v>5250</v>
      </c>
      <c r="H1820" s="2">
        <v>44876</v>
      </c>
      <c r="J1820" s="12">
        <f>YEAR(H1820)</f>
        <v>2022</v>
      </c>
      <c r="K1820" s="12">
        <f>MONTH(H1820)</f>
        <v>11</v>
      </c>
      <c r="L1820" s="12">
        <f>DAY(H1820)</f>
        <v>11</v>
      </c>
      <c r="M1820" s="13"/>
      <c r="P1820" s="12" t="s">
        <v>75</v>
      </c>
      <c r="Q1820" s="12" t="str">
        <f>CONCATENATE(X1820," ",Y1820)</f>
        <v>Parus major</v>
      </c>
      <c r="R1820" s="14" t="str">
        <f>CONCATENATE(S1820,", ",T1820,", ",U1820,", ",V1820,", ",W1820,", ",X1820,", ",Y1820)</f>
        <v>Animalia, Chordata, Aves, Passeriformes, Paridae, Parus, major</v>
      </c>
      <c r="S1820" s="6" t="s">
        <v>76</v>
      </c>
      <c r="T1820" s="6" t="s">
        <v>77</v>
      </c>
      <c r="U1820" s="6" t="s">
        <v>78</v>
      </c>
      <c r="V1820" s="12" t="s">
        <v>79</v>
      </c>
      <c r="W1820" s="12" t="s">
        <v>135</v>
      </c>
      <c r="X1820" s="12" t="s">
        <v>140</v>
      </c>
      <c r="Y1820" s="12" t="s">
        <v>141</v>
      </c>
      <c r="AA1820" s="12" t="s">
        <v>83</v>
      </c>
      <c r="AB1820" s="6" t="s">
        <v>84</v>
      </c>
      <c r="AC1820" s="12" t="s">
        <v>142</v>
      </c>
      <c r="AD1820" s="12" t="s">
        <v>259</v>
      </c>
      <c r="AE1820" s="2">
        <v>44876</v>
      </c>
      <c r="AF1820" s="43" t="s">
        <v>87</v>
      </c>
      <c r="AG1820" s="7" t="s">
        <v>143</v>
      </c>
      <c r="AH1820" s="43">
        <v>48.115250025456099</v>
      </c>
      <c r="AI1820" s="43">
        <v>-1.709441424644</v>
      </c>
      <c r="AL1820" s="43">
        <v>10</v>
      </c>
      <c r="AN1820" s="46" t="s">
        <v>5240</v>
      </c>
      <c r="AO1820" s="5" t="s">
        <v>89</v>
      </c>
      <c r="AP1820" s="12" t="s">
        <v>259</v>
      </c>
      <c r="AR1820" s="7" t="s">
        <v>90</v>
      </c>
      <c r="AT1820" s="4" t="str">
        <f>CONCATENATE(AU1820,", ",AV1820,", ",AW1820,", ",AX1820,", ",AY1820,", ",AZ1820,", ",BA1820)</f>
        <v>Europe, France, FR, Bretagne, Ille-et-Vilaine, Rennes, Campus Institut Agro Rennes</v>
      </c>
      <c r="AU1820" s="1" t="s">
        <v>91</v>
      </c>
      <c r="AV1820" s="1" t="s">
        <v>92</v>
      </c>
      <c r="AW1820" s="1" t="s">
        <v>93</v>
      </c>
      <c r="AX1820" s="1" t="s">
        <v>94</v>
      </c>
      <c r="AY1820" s="1" t="s">
        <v>95</v>
      </c>
      <c r="AZ1820" s="1" t="s">
        <v>96</v>
      </c>
      <c r="BA1820" s="1" t="s">
        <v>5242</v>
      </c>
      <c r="BC1820" s="43"/>
      <c r="BF1820" s="43" t="s">
        <v>4596</v>
      </c>
      <c r="BG1820" s="43" t="s">
        <v>93</v>
      </c>
      <c r="BH1820" s="7" t="s">
        <v>97</v>
      </c>
      <c r="BJ1820" s="7" t="s">
        <v>98</v>
      </c>
      <c r="BK1820" s="7" t="s">
        <v>99</v>
      </c>
      <c r="BL1820" s="7" t="s">
        <v>4597</v>
      </c>
      <c r="BM1820" s="7" t="s">
        <v>4598</v>
      </c>
      <c r="BS1820" s="12" t="s">
        <v>259</v>
      </c>
      <c r="BU1820" s="43">
        <v>1</v>
      </c>
      <c r="BW1820" s="43" t="s">
        <v>103</v>
      </c>
    </row>
    <row r="1821" spans="3:75" x14ac:dyDescent="0.35">
      <c r="C1821" s="43" t="str">
        <f t="shared" si="28"/>
        <v>IARA:BDT-11:2022: 1820</v>
      </c>
      <c r="D1821" s="43">
        <v>1820</v>
      </c>
      <c r="E1821" s="43" t="s">
        <v>5237</v>
      </c>
      <c r="F1821" s="1" t="s">
        <v>73</v>
      </c>
      <c r="G1821" s="43" t="s">
        <v>5250</v>
      </c>
      <c r="H1821" s="2">
        <v>44876</v>
      </c>
      <c r="J1821" s="12">
        <f>YEAR(H1821)</f>
        <v>2022</v>
      </c>
      <c r="K1821" s="12">
        <f>MONTH(H1821)</f>
        <v>11</v>
      </c>
      <c r="L1821" s="12">
        <f>DAY(H1821)</f>
        <v>11</v>
      </c>
      <c r="M1821" s="13"/>
      <c r="P1821" s="12" t="s">
        <v>75</v>
      </c>
      <c r="Q1821" s="12" t="str">
        <f>CONCATENATE(X1821," ",Y1821)</f>
        <v>Parus major</v>
      </c>
      <c r="R1821" s="14" t="str">
        <f>CONCATENATE(S1821,", ",T1821,", ",U1821,", ",V1821,", ",W1821,", ",X1821,", ",Y1821)</f>
        <v>Animalia, Chordata, Aves, Passeriformes, Paridae, Parus, major</v>
      </c>
      <c r="S1821" s="6" t="s">
        <v>76</v>
      </c>
      <c r="T1821" s="6" t="s">
        <v>77</v>
      </c>
      <c r="U1821" s="6" t="s">
        <v>78</v>
      </c>
      <c r="V1821" s="12" t="s">
        <v>79</v>
      </c>
      <c r="W1821" s="12" t="s">
        <v>135</v>
      </c>
      <c r="X1821" s="12" t="s">
        <v>140</v>
      </c>
      <c r="Y1821" s="12" t="s">
        <v>141</v>
      </c>
      <c r="AA1821" s="12" t="s">
        <v>83</v>
      </c>
      <c r="AB1821" s="6" t="s">
        <v>84</v>
      </c>
      <c r="AC1821" s="12" t="s">
        <v>142</v>
      </c>
      <c r="AD1821" s="12" t="s">
        <v>259</v>
      </c>
      <c r="AE1821" s="2">
        <v>44876</v>
      </c>
      <c r="AF1821" s="43" t="s">
        <v>87</v>
      </c>
      <c r="AG1821" s="7" t="s">
        <v>143</v>
      </c>
      <c r="AH1821" s="43">
        <v>48.1150792893418</v>
      </c>
      <c r="AI1821" s="43">
        <v>-1.7084667263216999</v>
      </c>
      <c r="AL1821" s="43">
        <v>10</v>
      </c>
      <c r="AN1821" s="46" t="s">
        <v>5240</v>
      </c>
      <c r="AO1821" s="5" t="s">
        <v>89</v>
      </c>
      <c r="AP1821" s="12" t="s">
        <v>259</v>
      </c>
      <c r="AR1821" s="7" t="s">
        <v>90</v>
      </c>
      <c r="AT1821" s="4" t="str">
        <f>CONCATENATE(AU1821,", ",AV1821,", ",AW1821,", ",AX1821,", ",AY1821,", ",AZ1821,", ",BA1821)</f>
        <v>Europe, France, FR, Bretagne, Ille-et-Vilaine, Rennes, Campus Institut Agro Rennes</v>
      </c>
      <c r="AU1821" s="1" t="s">
        <v>91</v>
      </c>
      <c r="AV1821" s="1" t="s">
        <v>92</v>
      </c>
      <c r="AW1821" s="1" t="s">
        <v>93</v>
      </c>
      <c r="AX1821" s="1" t="s">
        <v>94</v>
      </c>
      <c r="AY1821" s="1" t="s">
        <v>95</v>
      </c>
      <c r="AZ1821" s="1" t="s">
        <v>96</v>
      </c>
      <c r="BA1821" s="1" t="s">
        <v>5242</v>
      </c>
      <c r="BC1821" s="43"/>
      <c r="BF1821" s="43" t="s">
        <v>4596</v>
      </c>
      <c r="BG1821" s="43" t="s">
        <v>93</v>
      </c>
      <c r="BH1821" s="7" t="s">
        <v>97</v>
      </c>
      <c r="BJ1821" s="7" t="s">
        <v>98</v>
      </c>
      <c r="BK1821" s="7" t="s">
        <v>99</v>
      </c>
      <c r="BL1821" s="7" t="s">
        <v>4597</v>
      </c>
      <c r="BM1821" s="7" t="s">
        <v>4598</v>
      </c>
      <c r="BS1821" s="12" t="s">
        <v>259</v>
      </c>
      <c r="BU1821" s="43">
        <v>1</v>
      </c>
      <c r="BW1821" s="43" t="s">
        <v>103</v>
      </c>
    </row>
    <row r="1822" spans="3:75" x14ac:dyDescent="0.35">
      <c r="C1822" s="43" t="str">
        <f t="shared" si="28"/>
        <v>IARA:BDT-11:2022: 1821</v>
      </c>
      <c r="D1822" s="43">
        <v>1821</v>
      </c>
      <c r="E1822" s="43" t="s">
        <v>5237</v>
      </c>
      <c r="F1822" s="1" t="s">
        <v>73</v>
      </c>
      <c r="G1822" s="43" t="s">
        <v>5250</v>
      </c>
      <c r="H1822" s="2">
        <v>44876</v>
      </c>
      <c r="J1822" s="12">
        <f>YEAR(H1822)</f>
        <v>2022</v>
      </c>
      <c r="K1822" s="12">
        <f>MONTH(H1822)</f>
        <v>11</v>
      </c>
      <c r="L1822" s="12">
        <f>DAY(H1822)</f>
        <v>11</v>
      </c>
      <c r="M1822" s="13"/>
      <c r="P1822" s="12" t="s">
        <v>75</v>
      </c>
      <c r="Q1822" s="12" t="str">
        <f>CONCATENATE(X1822," ",Y1822)</f>
        <v>Parus major</v>
      </c>
      <c r="R1822" s="14" t="str">
        <f>CONCATENATE(S1822,", ",T1822,", ",U1822,", ",V1822,", ",W1822,", ",X1822,", ",Y1822)</f>
        <v>Animalia, Chordata, Aves, Passeriformes, Paridae, Parus, major</v>
      </c>
      <c r="S1822" s="6" t="s">
        <v>76</v>
      </c>
      <c r="T1822" s="6" t="s">
        <v>77</v>
      </c>
      <c r="U1822" s="6" t="s">
        <v>78</v>
      </c>
      <c r="V1822" s="12" t="s">
        <v>79</v>
      </c>
      <c r="W1822" s="12" t="s">
        <v>135</v>
      </c>
      <c r="X1822" s="12" t="s">
        <v>140</v>
      </c>
      <c r="Y1822" s="12" t="s">
        <v>141</v>
      </c>
      <c r="AA1822" s="12" t="s">
        <v>83</v>
      </c>
      <c r="AB1822" s="6" t="s">
        <v>84</v>
      </c>
      <c r="AC1822" s="12" t="s">
        <v>142</v>
      </c>
      <c r="AD1822" s="12" t="s">
        <v>259</v>
      </c>
      <c r="AE1822" s="2">
        <v>44876</v>
      </c>
      <c r="AF1822" s="43" t="s">
        <v>87</v>
      </c>
      <c r="AG1822" s="7" t="s">
        <v>143</v>
      </c>
      <c r="AH1822" s="43">
        <v>48.115050025400102</v>
      </c>
      <c r="AI1822" s="43">
        <v>-1.7084174763453499</v>
      </c>
      <c r="AL1822" s="43">
        <v>10</v>
      </c>
      <c r="AN1822" s="46" t="s">
        <v>5240</v>
      </c>
      <c r="AO1822" s="5" t="s">
        <v>89</v>
      </c>
      <c r="AP1822" s="12" t="s">
        <v>259</v>
      </c>
      <c r="AR1822" s="7" t="s">
        <v>90</v>
      </c>
      <c r="AT1822" s="4" t="str">
        <f>CONCATENATE(AU1822,", ",AV1822,", ",AW1822,", ",AX1822,", ",AY1822,", ",AZ1822,", ",BA1822)</f>
        <v>Europe, France, FR, Bretagne, Ille-et-Vilaine, Rennes, Campus Institut Agro Rennes</v>
      </c>
      <c r="AU1822" s="1" t="s">
        <v>91</v>
      </c>
      <c r="AV1822" s="1" t="s">
        <v>92</v>
      </c>
      <c r="AW1822" s="1" t="s">
        <v>93</v>
      </c>
      <c r="AX1822" s="1" t="s">
        <v>94</v>
      </c>
      <c r="AY1822" s="1" t="s">
        <v>95</v>
      </c>
      <c r="AZ1822" s="1" t="s">
        <v>96</v>
      </c>
      <c r="BA1822" s="1" t="s">
        <v>5242</v>
      </c>
      <c r="BC1822" s="43"/>
      <c r="BF1822" s="43" t="s">
        <v>4596</v>
      </c>
      <c r="BG1822" s="43" t="s">
        <v>93</v>
      </c>
      <c r="BH1822" s="7" t="s">
        <v>97</v>
      </c>
      <c r="BJ1822" s="7" t="s">
        <v>98</v>
      </c>
      <c r="BK1822" s="7" t="s">
        <v>99</v>
      </c>
      <c r="BL1822" s="7" t="s">
        <v>4597</v>
      </c>
      <c r="BM1822" s="7" t="s">
        <v>4598</v>
      </c>
      <c r="BS1822" s="12" t="s">
        <v>259</v>
      </c>
      <c r="BU1822" s="43">
        <v>1</v>
      </c>
      <c r="BW1822" s="43" t="s">
        <v>103</v>
      </c>
    </row>
    <row r="1823" spans="3:75" x14ac:dyDescent="0.35">
      <c r="C1823" s="43" t="str">
        <f t="shared" si="28"/>
        <v>IARA:BDT-11:2022: 1822</v>
      </c>
      <c r="D1823" s="43">
        <v>1822</v>
      </c>
      <c r="E1823" s="43" t="s">
        <v>5237</v>
      </c>
      <c r="F1823" s="1" t="s">
        <v>73</v>
      </c>
      <c r="G1823" s="43" t="s">
        <v>5250</v>
      </c>
      <c r="H1823" s="2">
        <v>44876</v>
      </c>
      <c r="J1823" s="12">
        <f>YEAR(H1823)</f>
        <v>2022</v>
      </c>
      <c r="K1823" s="12">
        <f>MONTH(H1823)</f>
        <v>11</v>
      </c>
      <c r="L1823" s="12">
        <f>DAY(H1823)</f>
        <v>11</v>
      </c>
      <c r="M1823" s="13"/>
      <c r="P1823" s="12" t="s">
        <v>75</v>
      </c>
      <c r="Q1823" s="12" t="str">
        <f>CONCATENATE(X1823," ",Y1823)</f>
        <v>Troglodytes troglodytes</v>
      </c>
      <c r="R1823" s="14" t="str">
        <f>CONCATENATE(S1823,", ",T1823,", ",U1823,", ",V1823,", ",W1823,", ",X1823,", ",Y1823)</f>
        <v>Animalia, Chordata, Aves, Passeriformes, Troglodytidae, Troglodytes, troglodytes</v>
      </c>
      <c r="S1823" s="6" t="s">
        <v>76</v>
      </c>
      <c r="T1823" s="6" t="s">
        <v>77</v>
      </c>
      <c r="U1823" s="6" t="s">
        <v>78</v>
      </c>
      <c r="V1823" s="12" t="s">
        <v>79</v>
      </c>
      <c r="W1823" s="12" t="s">
        <v>197</v>
      </c>
      <c r="X1823" s="12" t="s">
        <v>198</v>
      </c>
      <c r="Y1823" s="12" t="s">
        <v>199</v>
      </c>
      <c r="AA1823" s="12" t="s">
        <v>83</v>
      </c>
      <c r="AB1823" s="6" t="s">
        <v>84</v>
      </c>
      <c r="AC1823" s="12" t="s">
        <v>200</v>
      </c>
      <c r="AD1823" s="12" t="s">
        <v>259</v>
      </c>
      <c r="AE1823" s="2">
        <v>44876</v>
      </c>
      <c r="AF1823" s="43" t="s">
        <v>87</v>
      </c>
      <c r="AG1823" s="7" t="s">
        <v>201</v>
      </c>
      <c r="AH1823" s="43">
        <v>48.115038279966299</v>
      </c>
      <c r="AI1823" s="43">
        <v>-1.70837645120517</v>
      </c>
      <c r="AL1823" s="43">
        <v>10</v>
      </c>
      <c r="AN1823" s="46" t="s">
        <v>5240</v>
      </c>
      <c r="AO1823" s="5" t="s">
        <v>89</v>
      </c>
      <c r="AP1823" s="12" t="s">
        <v>259</v>
      </c>
      <c r="AR1823" s="7" t="s">
        <v>90</v>
      </c>
      <c r="AT1823" s="4" t="str">
        <f>CONCATENATE(AU1823,", ",AV1823,", ",AW1823,", ",AX1823,", ",AY1823,", ",AZ1823,", ",BA1823)</f>
        <v>Europe, France, FR, Bretagne, Ille-et-Vilaine, Rennes, Campus Institut Agro Rennes</v>
      </c>
      <c r="AU1823" s="1" t="s">
        <v>91</v>
      </c>
      <c r="AV1823" s="1" t="s">
        <v>92</v>
      </c>
      <c r="AW1823" s="1" t="s">
        <v>93</v>
      </c>
      <c r="AX1823" s="1" t="s">
        <v>94</v>
      </c>
      <c r="AY1823" s="1" t="s">
        <v>95</v>
      </c>
      <c r="AZ1823" s="1" t="s">
        <v>96</v>
      </c>
      <c r="BA1823" s="1" t="s">
        <v>5242</v>
      </c>
      <c r="BC1823" s="43"/>
      <c r="BF1823" s="43" t="s">
        <v>4596</v>
      </c>
      <c r="BG1823" s="43" t="s">
        <v>93</v>
      </c>
      <c r="BH1823" s="7" t="s">
        <v>97</v>
      </c>
      <c r="BJ1823" s="7" t="s">
        <v>98</v>
      </c>
      <c r="BK1823" s="7" t="s">
        <v>99</v>
      </c>
      <c r="BL1823" s="7" t="s">
        <v>4597</v>
      </c>
      <c r="BM1823" s="7" t="s">
        <v>4598</v>
      </c>
      <c r="BS1823" s="12" t="s">
        <v>259</v>
      </c>
      <c r="BU1823" s="43">
        <v>1</v>
      </c>
      <c r="BW1823" s="43" t="s">
        <v>103</v>
      </c>
    </row>
    <row r="1824" spans="3:75" x14ac:dyDescent="0.35">
      <c r="C1824" s="43" t="str">
        <f t="shared" si="28"/>
        <v>IARA:BDT-11:2022: 1823</v>
      </c>
      <c r="D1824" s="43">
        <v>1823</v>
      </c>
      <c r="E1824" s="43" t="s">
        <v>5237</v>
      </c>
      <c r="F1824" s="1" t="s">
        <v>73</v>
      </c>
      <c r="G1824" s="43" t="s">
        <v>5250</v>
      </c>
      <c r="H1824" s="2">
        <v>44876</v>
      </c>
      <c r="J1824" s="12">
        <f>YEAR(H1824)</f>
        <v>2022</v>
      </c>
      <c r="K1824" s="12">
        <f>MONTH(H1824)</f>
        <v>11</v>
      </c>
      <c r="L1824" s="12">
        <f>DAY(H1824)</f>
        <v>11</v>
      </c>
      <c r="M1824" s="13"/>
      <c r="P1824" s="12" t="s">
        <v>75</v>
      </c>
      <c r="Q1824" s="12" t="str">
        <f>CONCATENATE(X1824," ",Y1824)</f>
        <v>Pica pica</v>
      </c>
      <c r="R1824" s="14" t="str">
        <f>CONCATENATE(S1824,", ",T1824,", ",U1824,", ",V1824,", ",W1824,", ",X1824,", ",Y1824)</f>
        <v>Animalia, Chordata, Aves, Passeriformes, Corvidae, Pica, pica</v>
      </c>
      <c r="S1824" s="6" t="s">
        <v>76</v>
      </c>
      <c r="T1824" s="6" t="s">
        <v>77</v>
      </c>
      <c r="U1824" s="6" t="s">
        <v>78</v>
      </c>
      <c r="V1824" s="12" t="s">
        <v>79</v>
      </c>
      <c r="W1824" s="12" t="s">
        <v>104</v>
      </c>
      <c r="X1824" s="12" t="s">
        <v>155</v>
      </c>
      <c r="Y1824" s="12" t="s">
        <v>156</v>
      </c>
      <c r="AA1824" s="12" t="s">
        <v>83</v>
      </c>
      <c r="AB1824" s="6" t="s">
        <v>84</v>
      </c>
      <c r="AC1824" s="12" t="s">
        <v>157</v>
      </c>
      <c r="AD1824" s="12" t="s">
        <v>259</v>
      </c>
      <c r="AE1824" s="2">
        <v>44876</v>
      </c>
      <c r="AF1824" s="43" t="s">
        <v>87</v>
      </c>
      <c r="AG1824" s="7" t="s">
        <v>158</v>
      </c>
      <c r="AH1824" s="43">
        <v>48.114924741490597</v>
      </c>
      <c r="AI1824" s="43">
        <v>-1.70842629615337</v>
      </c>
      <c r="AL1824" s="43">
        <v>10</v>
      </c>
      <c r="AN1824" s="46" t="s">
        <v>5240</v>
      </c>
      <c r="AO1824" s="5" t="s">
        <v>89</v>
      </c>
      <c r="AP1824" s="12" t="s">
        <v>259</v>
      </c>
      <c r="AR1824" s="7" t="s">
        <v>90</v>
      </c>
      <c r="AT1824" s="4" t="str">
        <f>CONCATENATE(AU1824,", ",AV1824,", ",AW1824,", ",AX1824,", ",AY1824,", ",AZ1824,", ",BA1824)</f>
        <v>Europe, France, FR, Bretagne, Ille-et-Vilaine, Rennes, Campus Institut Agro Rennes</v>
      </c>
      <c r="AU1824" s="1" t="s">
        <v>91</v>
      </c>
      <c r="AV1824" s="1" t="s">
        <v>92</v>
      </c>
      <c r="AW1824" s="1" t="s">
        <v>93</v>
      </c>
      <c r="AX1824" s="1" t="s">
        <v>94</v>
      </c>
      <c r="AY1824" s="1" t="s">
        <v>95</v>
      </c>
      <c r="AZ1824" s="1" t="s">
        <v>96</v>
      </c>
      <c r="BA1824" s="1" t="s">
        <v>5242</v>
      </c>
      <c r="BC1824" s="43"/>
      <c r="BF1824" s="43" t="s">
        <v>4596</v>
      </c>
      <c r="BG1824" s="43" t="s">
        <v>93</v>
      </c>
      <c r="BH1824" s="7" t="s">
        <v>97</v>
      </c>
      <c r="BJ1824" s="7" t="s">
        <v>98</v>
      </c>
      <c r="BK1824" s="7" t="s">
        <v>99</v>
      </c>
      <c r="BL1824" s="7" t="s">
        <v>4597</v>
      </c>
      <c r="BM1824" s="7" t="s">
        <v>4598</v>
      </c>
      <c r="BS1824" s="12" t="s">
        <v>259</v>
      </c>
      <c r="BU1824" s="43">
        <v>1</v>
      </c>
      <c r="BW1824" s="43" t="s">
        <v>103</v>
      </c>
    </row>
    <row r="1825" spans="3:75" x14ac:dyDescent="0.35">
      <c r="C1825" s="43" t="str">
        <f t="shared" si="28"/>
        <v>IARA:BDT-11:2022: 1824</v>
      </c>
      <c r="D1825" s="43">
        <v>1824</v>
      </c>
      <c r="E1825" s="43" t="s">
        <v>5237</v>
      </c>
      <c r="F1825" s="1" t="s">
        <v>73</v>
      </c>
      <c r="G1825" s="43" t="s">
        <v>5250</v>
      </c>
      <c r="H1825" s="2">
        <v>44876</v>
      </c>
      <c r="J1825" s="12">
        <f>YEAR(H1825)</f>
        <v>2022</v>
      </c>
      <c r="K1825" s="12">
        <f>MONTH(H1825)</f>
        <v>11</v>
      </c>
      <c r="L1825" s="12">
        <f>DAY(H1825)</f>
        <v>11</v>
      </c>
      <c r="M1825" s="13"/>
      <c r="P1825" s="12" t="s">
        <v>75</v>
      </c>
      <c r="Q1825" s="12" t="str">
        <f>CONCATENATE(X1825," ",Y1825)</f>
        <v>Pica pica</v>
      </c>
      <c r="R1825" s="14" t="str">
        <f>CONCATENATE(S1825,", ",T1825,", ",U1825,", ",V1825,", ",W1825,", ",X1825,", ",Y1825)</f>
        <v>Animalia, Chordata, Aves, Passeriformes, Corvidae, Pica, pica</v>
      </c>
      <c r="S1825" s="6" t="s">
        <v>76</v>
      </c>
      <c r="T1825" s="6" t="s">
        <v>77</v>
      </c>
      <c r="U1825" s="6" t="s">
        <v>78</v>
      </c>
      <c r="V1825" s="12" t="s">
        <v>79</v>
      </c>
      <c r="W1825" s="12" t="s">
        <v>104</v>
      </c>
      <c r="X1825" s="12" t="s">
        <v>155</v>
      </c>
      <c r="Y1825" s="12" t="s">
        <v>156</v>
      </c>
      <c r="AA1825" s="12" t="s">
        <v>83</v>
      </c>
      <c r="AB1825" s="6" t="s">
        <v>84</v>
      </c>
      <c r="AC1825" s="12" t="s">
        <v>157</v>
      </c>
      <c r="AD1825" s="12" t="s">
        <v>259</v>
      </c>
      <c r="AE1825" s="2">
        <v>44876</v>
      </c>
      <c r="AF1825" s="43" t="s">
        <v>87</v>
      </c>
      <c r="AG1825" s="7" t="s">
        <v>158</v>
      </c>
      <c r="AH1825" s="43">
        <v>48.114921622613103</v>
      </c>
      <c r="AI1825" s="43">
        <v>-1.7083927031563999</v>
      </c>
      <c r="AL1825" s="43">
        <v>10</v>
      </c>
      <c r="AN1825" s="46" t="s">
        <v>5240</v>
      </c>
      <c r="AO1825" s="5" t="s">
        <v>89</v>
      </c>
      <c r="AP1825" s="12" t="s">
        <v>259</v>
      </c>
      <c r="AR1825" s="7" t="s">
        <v>90</v>
      </c>
      <c r="AT1825" s="4" t="str">
        <f>CONCATENATE(AU1825,", ",AV1825,", ",AW1825,", ",AX1825,", ",AY1825,", ",AZ1825,", ",BA1825)</f>
        <v>Europe, France, FR, Bretagne, Ille-et-Vilaine, Rennes, Campus Institut Agro Rennes</v>
      </c>
      <c r="AU1825" s="1" t="s">
        <v>91</v>
      </c>
      <c r="AV1825" s="1" t="s">
        <v>92</v>
      </c>
      <c r="AW1825" s="1" t="s">
        <v>93</v>
      </c>
      <c r="AX1825" s="1" t="s">
        <v>94</v>
      </c>
      <c r="AY1825" s="1" t="s">
        <v>95</v>
      </c>
      <c r="AZ1825" s="1" t="s">
        <v>96</v>
      </c>
      <c r="BA1825" s="1" t="s">
        <v>5242</v>
      </c>
      <c r="BC1825" s="43"/>
      <c r="BF1825" s="43" t="s">
        <v>4596</v>
      </c>
      <c r="BG1825" s="43" t="s">
        <v>93</v>
      </c>
      <c r="BH1825" s="7" t="s">
        <v>97</v>
      </c>
      <c r="BJ1825" s="7" t="s">
        <v>98</v>
      </c>
      <c r="BK1825" s="7" t="s">
        <v>99</v>
      </c>
      <c r="BL1825" s="7" t="s">
        <v>4597</v>
      </c>
      <c r="BM1825" s="7" t="s">
        <v>4598</v>
      </c>
      <c r="BS1825" s="12" t="s">
        <v>259</v>
      </c>
      <c r="BU1825" s="43">
        <v>1</v>
      </c>
      <c r="BW1825" s="43" t="s">
        <v>103</v>
      </c>
    </row>
    <row r="1826" spans="3:75" x14ac:dyDescent="0.35">
      <c r="C1826" s="43" t="str">
        <f t="shared" si="28"/>
        <v>IARA:BDT-11:2022: 1825</v>
      </c>
      <c r="D1826" s="43">
        <v>1825</v>
      </c>
      <c r="E1826" s="43" t="s">
        <v>5237</v>
      </c>
      <c r="F1826" s="1" t="s">
        <v>73</v>
      </c>
      <c r="G1826" s="43" t="s">
        <v>5250</v>
      </c>
      <c r="H1826" s="2">
        <v>44876</v>
      </c>
      <c r="J1826" s="12">
        <f>YEAR(H1826)</f>
        <v>2022</v>
      </c>
      <c r="K1826" s="12">
        <f>MONTH(H1826)</f>
        <v>11</v>
      </c>
      <c r="L1826" s="12">
        <f>DAY(H1826)</f>
        <v>11</v>
      </c>
      <c r="M1826" s="13"/>
      <c r="P1826" s="12" t="s">
        <v>75</v>
      </c>
      <c r="Q1826" s="12" t="str">
        <f>CONCATENATE(X1826," ",Y1826)</f>
        <v>Pica pica</v>
      </c>
      <c r="R1826" s="14" t="str">
        <f>CONCATENATE(S1826,", ",T1826,", ",U1826,", ",V1826,", ",W1826,", ",X1826,", ",Y1826)</f>
        <v>Animalia, Chordata, Aves, Passeriformes, Corvidae, Pica, pica</v>
      </c>
      <c r="S1826" s="6" t="s">
        <v>76</v>
      </c>
      <c r="T1826" s="6" t="s">
        <v>77</v>
      </c>
      <c r="U1826" s="6" t="s">
        <v>78</v>
      </c>
      <c r="V1826" s="12" t="s">
        <v>79</v>
      </c>
      <c r="W1826" s="12" t="s">
        <v>104</v>
      </c>
      <c r="X1826" s="12" t="s">
        <v>155</v>
      </c>
      <c r="Y1826" s="12" t="s">
        <v>156</v>
      </c>
      <c r="AA1826" s="12" t="s">
        <v>83</v>
      </c>
      <c r="AB1826" s="6" t="s">
        <v>84</v>
      </c>
      <c r="AC1826" s="12" t="s">
        <v>157</v>
      </c>
      <c r="AD1826" s="12" t="s">
        <v>259</v>
      </c>
      <c r="AE1826" s="2">
        <v>44876</v>
      </c>
      <c r="AF1826" s="43" t="s">
        <v>87</v>
      </c>
      <c r="AG1826" s="7" t="s">
        <v>158</v>
      </c>
      <c r="AH1826" s="43">
        <v>48.114948298537698</v>
      </c>
      <c r="AI1826" s="43">
        <v>-1.7083950813249</v>
      </c>
      <c r="AL1826" s="43">
        <v>10</v>
      </c>
      <c r="AN1826" s="46" t="s">
        <v>5240</v>
      </c>
      <c r="AO1826" s="5" t="s">
        <v>89</v>
      </c>
      <c r="AP1826" s="12" t="s">
        <v>259</v>
      </c>
      <c r="AR1826" s="7" t="s">
        <v>90</v>
      </c>
      <c r="AT1826" s="4" t="str">
        <f>CONCATENATE(AU1826,", ",AV1826,", ",AW1826,", ",AX1826,", ",AY1826,", ",AZ1826,", ",BA1826)</f>
        <v>Europe, France, FR, Bretagne, Ille-et-Vilaine, Rennes, Campus Institut Agro Rennes</v>
      </c>
      <c r="AU1826" s="1" t="s">
        <v>91</v>
      </c>
      <c r="AV1826" s="1" t="s">
        <v>92</v>
      </c>
      <c r="AW1826" s="1" t="s">
        <v>93</v>
      </c>
      <c r="AX1826" s="1" t="s">
        <v>94</v>
      </c>
      <c r="AY1826" s="1" t="s">
        <v>95</v>
      </c>
      <c r="AZ1826" s="1" t="s">
        <v>96</v>
      </c>
      <c r="BA1826" s="1" t="s">
        <v>5242</v>
      </c>
      <c r="BC1826" s="43"/>
      <c r="BF1826" s="43" t="s">
        <v>4596</v>
      </c>
      <c r="BG1826" s="43" t="s">
        <v>93</v>
      </c>
      <c r="BH1826" s="7" t="s">
        <v>97</v>
      </c>
      <c r="BJ1826" s="7" t="s">
        <v>98</v>
      </c>
      <c r="BK1826" s="7" t="s">
        <v>99</v>
      </c>
      <c r="BL1826" s="7" t="s">
        <v>4597</v>
      </c>
      <c r="BM1826" s="7" t="s">
        <v>4598</v>
      </c>
      <c r="BS1826" s="12" t="s">
        <v>259</v>
      </c>
      <c r="BU1826" s="43">
        <v>1</v>
      </c>
      <c r="BW1826" s="43" t="s">
        <v>103</v>
      </c>
    </row>
    <row r="1827" spans="3:75" x14ac:dyDescent="0.35">
      <c r="C1827" s="43" t="str">
        <f t="shared" si="28"/>
        <v>IARA:BDT-11:2022: 1826</v>
      </c>
      <c r="D1827" s="43">
        <v>1826</v>
      </c>
      <c r="E1827" s="43" t="s">
        <v>5237</v>
      </c>
      <c r="F1827" s="1" t="s">
        <v>73</v>
      </c>
      <c r="G1827" s="43" t="s">
        <v>5250</v>
      </c>
      <c r="H1827" s="2">
        <v>44876</v>
      </c>
      <c r="J1827" s="12">
        <f>YEAR(H1827)</f>
        <v>2022</v>
      </c>
      <c r="K1827" s="12">
        <f>MONTH(H1827)</f>
        <v>11</v>
      </c>
      <c r="L1827" s="12">
        <f>DAY(H1827)</f>
        <v>11</v>
      </c>
      <c r="M1827" s="13"/>
      <c r="P1827" s="12" t="s">
        <v>75</v>
      </c>
      <c r="Q1827" s="12" t="str">
        <f>CONCATENATE(X1827," ",Y1827)</f>
        <v>Parus major</v>
      </c>
      <c r="R1827" s="14" t="str">
        <f>CONCATENATE(S1827,", ",T1827,", ",U1827,", ",V1827,", ",W1827,", ",X1827,", ",Y1827)</f>
        <v>Animalia, Chordata, Aves, Passeriformes, Paridae, Parus, major</v>
      </c>
      <c r="S1827" s="6" t="s">
        <v>76</v>
      </c>
      <c r="T1827" s="6" t="s">
        <v>77</v>
      </c>
      <c r="U1827" s="6" t="s">
        <v>78</v>
      </c>
      <c r="V1827" s="12" t="s">
        <v>79</v>
      </c>
      <c r="W1827" s="12" t="s">
        <v>135</v>
      </c>
      <c r="X1827" s="12" t="s">
        <v>140</v>
      </c>
      <c r="Y1827" s="12" t="s">
        <v>141</v>
      </c>
      <c r="AA1827" s="12" t="s">
        <v>83</v>
      </c>
      <c r="AB1827" s="6" t="s">
        <v>84</v>
      </c>
      <c r="AC1827" s="12" t="s">
        <v>142</v>
      </c>
      <c r="AD1827" s="12" t="s">
        <v>259</v>
      </c>
      <c r="AE1827" s="2">
        <v>44876</v>
      </c>
      <c r="AF1827" s="43" t="s">
        <v>87</v>
      </c>
      <c r="AG1827" s="7" t="s">
        <v>143</v>
      </c>
      <c r="AH1827" s="43">
        <v>48.114827259375502</v>
      </c>
      <c r="AI1827" s="43">
        <v>-1.7078512525907601</v>
      </c>
      <c r="AL1827" s="43">
        <v>10</v>
      </c>
      <c r="AN1827" s="46" t="s">
        <v>5240</v>
      </c>
      <c r="AO1827" s="5" t="s">
        <v>89</v>
      </c>
      <c r="AP1827" s="12" t="s">
        <v>259</v>
      </c>
      <c r="AR1827" s="7" t="s">
        <v>90</v>
      </c>
      <c r="AT1827" s="4" t="str">
        <f>CONCATENATE(AU1827,", ",AV1827,", ",AW1827,", ",AX1827,", ",AY1827,", ",AZ1827,", ",BA1827)</f>
        <v>Europe, France, FR, Bretagne, Ille-et-Vilaine, Rennes, Campus Institut Agro Rennes</v>
      </c>
      <c r="AU1827" s="1" t="s">
        <v>91</v>
      </c>
      <c r="AV1827" s="1" t="s">
        <v>92</v>
      </c>
      <c r="AW1827" s="1" t="s">
        <v>93</v>
      </c>
      <c r="AX1827" s="1" t="s">
        <v>94</v>
      </c>
      <c r="AY1827" s="1" t="s">
        <v>95</v>
      </c>
      <c r="AZ1827" s="1" t="s">
        <v>96</v>
      </c>
      <c r="BA1827" s="1" t="s">
        <v>5242</v>
      </c>
      <c r="BC1827" s="43"/>
      <c r="BF1827" s="43" t="s">
        <v>4596</v>
      </c>
      <c r="BG1827" s="43" t="s">
        <v>93</v>
      </c>
      <c r="BH1827" s="7" t="s">
        <v>97</v>
      </c>
      <c r="BJ1827" s="7" t="s">
        <v>98</v>
      </c>
      <c r="BK1827" s="7" t="s">
        <v>99</v>
      </c>
      <c r="BL1827" s="7" t="s">
        <v>4597</v>
      </c>
      <c r="BM1827" s="7" t="s">
        <v>4598</v>
      </c>
      <c r="BS1827" s="12" t="s">
        <v>259</v>
      </c>
      <c r="BU1827" s="43">
        <v>1</v>
      </c>
      <c r="BW1827" s="43" t="s">
        <v>103</v>
      </c>
    </row>
    <row r="1828" spans="3:75" x14ac:dyDescent="0.35">
      <c r="C1828" s="43" t="str">
        <f t="shared" si="28"/>
        <v>IARA:BDT-11:2022: 1827</v>
      </c>
      <c r="D1828" s="43">
        <v>1827</v>
      </c>
      <c r="E1828" s="43" t="s">
        <v>5237</v>
      </c>
      <c r="F1828" s="1" t="s">
        <v>73</v>
      </c>
      <c r="G1828" s="43" t="s">
        <v>5250</v>
      </c>
      <c r="H1828" s="2">
        <v>44876</v>
      </c>
      <c r="J1828" s="12">
        <f>YEAR(H1828)</f>
        <v>2022</v>
      </c>
      <c r="K1828" s="12">
        <f>MONTH(H1828)</f>
        <v>11</v>
      </c>
      <c r="L1828" s="12">
        <f>DAY(H1828)</f>
        <v>11</v>
      </c>
      <c r="M1828" s="13"/>
      <c r="P1828" s="12" t="s">
        <v>75</v>
      </c>
      <c r="Q1828" s="12" t="str">
        <f>CONCATENATE(X1828," ",Y1828)</f>
        <v>Parus major</v>
      </c>
      <c r="R1828" s="14" t="str">
        <f>CONCATENATE(S1828,", ",T1828,", ",U1828,", ",V1828,", ",W1828,", ",X1828,", ",Y1828)</f>
        <v>Animalia, Chordata, Aves, Passeriformes, Paridae, Parus, major</v>
      </c>
      <c r="S1828" s="6" t="s">
        <v>76</v>
      </c>
      <c r="T1828" s="6" t="s">
        <v>77</v>
      </c>
      <c r="U1828" s="6" t="s">
        <v>78</v>
      </c>
      <c r="V1828" s="12" t="s">
        <v>79</v>
      </c>
      <c r="W1828" s="12" t="s">
        <v>135</v>
      </c>
      <c r="X1828" s="12" t="s">
        <v>140</v>
      </c>
      <c r="Y1828" s="12" t="s">
        <v>141</v>
      </c>
      <c r="AA1828" s="12" t="s">
        <v>83</v>
      </c>
      <c r="AB1828" s="6" t="s">
        <v>84</v>
      </c>
      <c r="AC1828" s="12" t="s">
        <v>142</v>
      </c>
      <c r="AD1828" s="12" t="s">
        <v>259</v>
      </c>
      <c r="AE1828" s="2">
        <v>44876</v>
      </c>
      <c r="AF1828" s="43" t="s">
        <v>87</v>
      </c>
      <c r="AG1828" s="7" t="s">
        <v>143</v>
      </c>
      <c r="AH1828" s="43">
        <v>48.114788307027098</v>
      </c>
      <c r="AI1828" s="43">
        <v>-1.7078211285076099</v>
      </c>
      <c r="AL1828" s="43">
        <v>10</v>
      </c>
      <c r="AN1828" s="46" t="s">
        <v>5240</v>
      </c>
      <c r="AO1828" s="5" t="s">
        <v>89</v>
      </c>
      <c r="AP1828" s="12" t="s">
        <v>259</v>
      </c>
      <c r="AR1828" s="7" t="s">
        <v>90</v>
      </c>
      <c r="AT1828" s="4" t="str">
        <f>CONCATENATE(AU1828,", ",AV1828,", ",AW1828,", ",AX1828,", ",AY1828,", ",AZ1828,", ",BA1828)</f>
        <v>Europe, France, FR, Bretagne, Ille-et-Vilaine, Rennes, Campus Institut Agro Rennes</v>
      </c>
      <c r="AU1828" s="1" t="s">
        <v>91</v>
      </c>
      <c r="AV1828" s="1" t="s">
        <v>92</v>
      </c>
      <c r="AW1828" s="1" t="s">
        <v>93</v>
      </c>
      <c r="AX1828" s="1" t="s">
        <v>94</v>
      </c>
      <c r="AY1828" s="1" t="s">
        <v>95</v>
      </c>
      <c r="AZ1828" s="1" t="s">
        <v>96</v>
      </c>
      <c r="BA1828" s="1" t="s">
        <v>5242</v>
      </c>
      <c r="BC1828" s="43"/>
      <c r="BF1828" s="43" t="s">
        <v>4596</v>
      </c>
      <c r="BG1828" s="43" t="s">
        <v>93</v>
      </c>
      <c r="BH1828" s="7" t="s">
        <v>97</v>
      </c>
      <c r="BJ1828" s="7" t="s">
        <v>98</v>
      </c>
      <c r="BK1828" s="7" t="s">
        <v>99</v>
      </c>
      <c r="BL1828" s="7" t="s">
        <v>4597</v>
      </c>
      <c r="BM1828" s="7" t="s">
        <v>4598</v>
      </c>
      <c r="BS1828" s="12" t="s">
        <v>259</v>
      </c>
      <c r="BU1828" s="43">
        <v>1</v>
      </c>
      <c r="BW1828" s="43" t="s">
        <v>103</v>
      </c>
    </row>
    <row r="1829" spans="3:75" x14ac:dyDescent="0.35">
      <c r="C1829" s="43" t="str">
        <f t="shared" si="28"/>
        <v>IARA:BDT-11:2022: 1828</v>
      </c>
      <c r="D1829" s="43">
        <v>1828</v>
      </c>
      <c r="E1829" s="43" t="s">
        <v>5237</v>
      </c>
      <c r="F1829" s="1" t="s">
        <v>73</v>
      </c>
      <c r="G1829" s="43" t="s">
        <v>5250</v>
      </c>
      <c r="H1829" s="2">
        <v>44876</v>
      </c>
      <c r="J1829" s="12">
        <f>YEAR(H1829)</f>
        <v>2022</v>
      </c>
      <c r="K1829" s="12">
        <f>MONTH(H1829)</f>
        <v>11</v>
      </c>
      <c r="L1829" s="12">
        <f>DAY(H1829)</f>
        <v>11</v>
      </c>
      <c r="M1829" s="13"/>
      <c r="P1829" s="12" t="s">
        <v>75</v>
      </c>
      <c r="Q1829" s="12" t="str">
        <f>CONCATENATE(X1829," ",Y1829)</f>
        <v>Parus major</v>
      </c>
      <c r="R1829" s="14" t="str">
        <f>CONCATENATE(S1829,", ",T1829,", ",U1829,", ",V1829,", ",W1829,", ",X1829,", ",Y1829)</f>
        <v>Animalia, Chordata, Aves, Passeriformes, Paridae, Parus, major</v>
      </c>
      <c r="S1829" s="6" t="s">
        <v>76</v>
      </c>
      <c r="T1829" s="6" t="s">
        <v>77</v>
      </c>
      <c r="U1829" s="6" t="s">
        <v>78</v>
      </c>
      <c r="V1829" s="12" t="s">
        <v>79</v>
      </c>
      <c r="W1829" s="12" t="s">
        <v>135</v>
      </c>
      <c r="X1829" s="12" t="s">
        <v>140</v>
      </c>
      <c r="Y1829" s="12" t="s">
        <v>141</v>
      </c>
      <c r="AA1829" s="12" t="s">
        <v>83</v>
      </c>
      <c r="AB1829" s="6" t="s">
        <v>84</v>
      </c>
      <c r="AC1829" s="12" t="s">
        <v>142</v>
      </c>
      <c r="AD1829" s="12" t="s">
        <v>259</v>
      </c>
      <c r="AE1829" s="2">
        <v>44876</v>
      </c>
      <c r="AF1829" s="43" t="s">
        <v>87</v>
      </c>
      <c r="AG1829" s="7" t="s">
        <v>143</v>
      </c>
      <c r="AH1829" s="43">
        <v>48.114799787264701</v>
      </c>
      <c r="AI1829" s="43">
        <v>-1.7078687926446201</v>
      </c>
      <c r="AL1829" s="43">
        <v>10</v>
      </c>
      <c r="AN1829" s="46" t="s">
        <v>5240</v>
      </c>
      <c r="AO1829" s="5" t="s">
        <v>89</v>
      </c>
      <c r="AP1829" s="12" t="s">
        <v>259</v>
      </c>
      <c r="AR1829" s="7" t="s">
        <v>90</v>
      </c>
      <c r="AT1829" s="4" t="str">
        <f>CONCATENATE(AU1829,", ",AV1829,", ",AW1829,", ",AX1829,", ",AY1829,", ",AZ1829,", ",BA1829)</f>
        <v>Europe, France, FR, Bretagne, Ille-et-Vilaine, Rennes, Campus Institut Agro Rennes</v>
      </c>
      <c r="AU1829" s="1" t="s">
        <v>91</v>
      </c>
      <c r="AV1829" s="1" t="s">
        <v>92</v>
      </c>
      <c r="AW1829" s="1" t="s">
        <v>93</v>
      </c>
      <c r="AX1829" s="1" t="s">
        <v>94</v>
      </c>
      <c r="AY1829" s="1" t="s">
        <v>95</v>
      </c>
      <c r="AZ1829" s="1" t="s">
        <v>96</v>
      </c>
      <c r="BA1829" s="1" t="s">
        <v>5242</v>
      </c>
      <c r="BC1829" s="43"/>
      <c r="BF1829" s="43" t="s">
        <v>4596</v>
      </c>
      <c r="BG1829" s="43" t="s">
        <v>93</v>
      </c>
      <c r="BH1829" s="7" t="s">
        <v>97</v>
      </c>
      <c r="BJ1829" s="7" t="s">
        <v>98</v>
      </c>
      <c r="BK1829" s="7" t="s">
        <v>99</v>
      </c>
      <c r="BL1829" s="7" t="s">
        <v>4597</v>
      </c>
      <c r="BM1829" s="7" t="s">
        <v>4598</v>
      </c>
      <c r="BS1829" s="12" t="s">
        <v>259</v>
      </c>
      <c r="BU1829" s="43">
        <v>1</v>
      </c>
      <c r="BW1829" s="43" t="s">
        <v>103</v>
      </c>
    </row>
    <row r="1830" spans="3:75" x14ac:dyDescent="0.35">
      <c r="C1830" s="43" t="str">
        <f t="shared" si="28"/>
        <v>IARA:BDT-11:2022: 1829</v>
      </c>
      <c r="D1830" s="43">
        <v>1829</v>
      </c>
      <c r="E1830" s="43" t="s">
        <v>5237</v>
      </c>
      <c r="F1830" s="1" t="s">
        <v>73</v>
      </c>
      <c r="G1830" s="43" t="s">
        <v>5250</v>
      </c>
      <c r="H1830" s="2">
        <v>44876</v>
      </c>
      <c r="J1830" s="12">
        <f>YEAR(H1830)</f>
        <v>2022</v>
      </c>
      <c r="K1830" s="12">
        <f>MONTH(H1830)</f>
        <v>11</v>
      </c>
      <c r="L1830" s="12">
        <f>DAY(H1830)</f>
        <v>11</v>
      </c>
      <c r="M1830" s="13"/>
      <c r="P1830" s="12" t="s">
        <v>75</v>
      </c>
      <c r="Q1830" s="12" t="str">
        <f>CONCATENATE(X1830," ",Y1830)</f>
        <v>Turdus merula</v>
      </c>
      <c r="R1830" s="14" t="str">
        <f>CONCATENATE(S1830,", ",T1830,", ",U1830,", ",V1830,", ",W1830,", ",X1830,", ",Y1830)</f>
        <v>Animalia, Chordata, Aves, Passeriformes, Turdidae, Turdus, merula</v>
      </c>
      <c r="S1830" s="6" t="s">
        <v>76</v>
      </c>
      <c r="T1830" s="6" t="s">
        <v>77</v>
      </c>
      <c r="U1830" s="6" t="s">
        <v>78</v>
      </c>
      <c r="V1830" s="17" t="s">
        <v>79</v>
      </c>
      <c r="W1830" s="17" t="s">
        <v>126</v>
      </c>
      <c r="X1830" s="17" t="s">
        <v>127</v>
      </c>
      <c r="Y1830" s="17" t="s">
        <v>132</v>
      </c>
      <c r="AA1830" s="12" t="s">
        <v>83</v>
      </c>
      <c r="AB1830" s="6" t="s">
        <v>84</v>
      </c>
      <c r="AC1830" s="12" t="s">
        <v>133</v>
      </c>
      <c r="AD1830" s="12" t="s">
        <v>259</v>
      </c>
      <c r="AE1830" s="2">
        <v>44876</v>
      </c>
      <c r="AF1830" s="43" t="s">
        <v>87</v>
      </c>
      <c r="AG1830" s="7" t="s">
        <v>134</v>
      </c>
      <c r="AH1830" s="43">
        <v>48.114579271360498</v>
      </c>
      <c r="AI1830" s="43">
        <v>-1.70702293119922</v>
      </c>
      <c r="AL1830" s="43">
        <v>10</v>
      </c>
      <c r="AN1830" s="46" t="s">
        <v>5240</v>
      </c>
      <c r="AO1830" s="5" t="s">
        <v>89</v>
      </c>
      <c r="AP1830" s="12" t="s">
        <v>259</v>
      </c>
      <c r="AR1830" s="7" t="s">
        <v>90</v>
      </c>
      <c r="AT1830" s="4" t="str">
        <f>CONCATENATE(AU1830,", ",AV1830,", ",AW1830,", ",AX1830,", ",AY1830,", ",AZ1830,", ",BA1830)</f>
        <v>Europe, France, FR, Bretagne, Ille-et-Vilaine, Rennes, Campus Institut Agro Rennes</v>
      </c>
      <c r="AU1830" s="1" t="s">
        <v>91</v>
      </c>
      <c r="AV1830" s="1" t="s">
        <v>92</v>
      </c>
      <c r="AW1830" s="1" t="s">
        <v>93</v>
      </c>
      <c r="AX1830" s="1" t="s">
        <v>94</v>
      </c>
      <c r="AY1830" s="1" t="s">
        <v>95</v>
      </c>
      <c r="AZ1830" s="1" t="s">
        <v>96</v>
      </c>
      <c r="BA1830" s="1" t="s">
        <v>5242</v>
      </c>
      <c r="BC1830" s="43"/>
      <c r="BF1830" s="43" t="s">
        <v>4596</v>
      </c>
      <c r="BG1830" s="43" t="s">
        <v>93</v>
      </c>
      <c r="BH1830" s="7" t="s">
        <v>97</v>
      </c>
      <c r="BJ1830" s="7" t="s">
        <v>98</v>
      </c>
      <c r="BK1830" s="7" t="s">
        <v>99</v>
      </c>
      <c r="BL1830" s="7" t="s">
        <v>4597</v>
      </c>
      <c r="BM1830" s="7" t="s">
        <v>4598</v>
      </c>
      <c r="BS1830" s="12" t="s">
        <v>259</v>
      </c>
      <c r="BU1830" s="43">
        <v>1</v>
      </c>
      <c r="BW1830" s="43" t="s">
        <v>103</v>
      </c>
    </row>
    <row r="1831" spans="3:75" x14ac:dyDescent="0.35">
      <c r="C1831" s="43" t="str">
        <f t="shared" si="28"/>
        <v>IARA:BDT-11:2022: 1830</v>
      </c>
      <c r="D1831" s="43">
        <v>1830</v>
      </c>
      <c r="E1831" s="43" t="s">
        <v>5237</v>
      </c>
      <c r="F1831" s="1" t="s">
        <v>73</v>
      </c>
      <c r="G1831" s="43" t="s">
        <v>5250</v>
      </c>
      <c r="H1831" s="2">
        <v>44876</v>
      </c>
      <c r="J1831" s="12">
        <f>YEAR(H1831)</f>
        <v>2022</v>
      </c>
      <c r="K1831" s="12">
        <f>MONTH(H1831)</f>
        <v>11</v>
      </c>
      <c r="L1831" s="12">
        <f>DAY(H1831)</f>
        <v>11</v>
      </c>
      <c r="M1831" s="13"/>
      <c r="P1831" s="12" t="s">
        <v>75</v>
      </c>
      <c r="Q1831" s="12" t="str">
        <f>CONCATENATE(X1831," ",Y1831)</f>
        <v>Turdus merula</v>
      </c>
      <c r="R1831" s="14" t="str">
        <f>CONCATENATE(S1831,", ",T1831,", ",U1831,", ",V1831,", ",W1831,", ",X1831,", ",Y1831)</f>
        <v>Animalia, Chordata, Aves, Passeriformes, Turdidae, Turdus, merula</v>
      </c>
      <c r="S1831" s="6" t="s">
        <v>76</v>
      </c>
      <c r="T1831" s="6" t="s">
        <v>77</v>
      </c>
      <c r="U1831" s="6" t="s">
        <v>78</v>
      </c>
      <c r="V1831" s="17" t="s">
        <v>79</v>
      </c>
      <c r="W1831" s="17" t="s">
        <v>126</v>
      </c>
      <c r="X1831" s="17" t="s">
        <v>127</v>
      </c>
      <c r="Y1831" s="17" t="s">
        <v>132</v>
      </c>
      <c r="AA1831" s="12" t="s">
        <v>83</v>
      </c>
      <c r="AB1831" s="6" t="s">
        <v>84</v>
      </c>
      <c r="AC1831" s="12" t="s">
        <v>133</v>
      </c>
      <c r="AD1831" s="12" t="s">
        <v>259</v>
      </c>
      <c r="AE1831" s="2">
        <v>44876</v>
      </c>
      <c r="AF1831" s="43" t="s">
        <v>87</v>
      </c>
      <c r="AG1831" s="7" t="s">
        <v>134</v>
      </c>
      <c r="AH1831" s="43">
        <v>48.114567525437899</v>
      </c>
      <c r="AI1831" s="43">
        <v>-1.7069819067340499</v>
      </c>
      <c r="AL1831" s="43">
        <v>10</v>
      </c>
      <c r="AN1831" s="46" t="s">
        <v>5240</v>
      </c>
      <c r="AO1831" s="5" t="s">
        <v>89</v>
      </c>
      <c r="AP1831" s="12" t="s">
        <v>259</v>
      </c>
      <c r="AR1831" s="7" t="s">
        <v>90</v>
      </c>
      <c r="AT1831" s="4" t="str">
        <f>CONCATENATE(AU1831,", ",AV1831,", ",AW1831,", ",AX1831,", ",AY1831,", ",AZ1831,", ",BA1831)</f>
        <v>Europe, France, FR, Bretagne, Ille-et-Vilaine, Rennes, Campus Institut Agro Rennes</v>
      </c>
      <c r="AU1831" s="1" t="s">
        <v>91</v>
      </c>
      <c r="AV1831" s="1" t="s">
        <v>92</v>
      </c>
      <c r="AW1831" s="1" t="s">
        <v>93</v>
      </c>
      <c r="AX1831" s="1" t="s">
        <v>94</v>
      </c>
      <c r="AY1831" s="1" t="s">
        <v>95</v>
      </c>
      <c r="AZ1831" s="1" t="s">
        <v>96</v>
      </c>
      <c r="BA1831" s="1" t="s">
        <v>5242</v>
      </c>
      <c r="BC1831" s="43"/>
      <c r="BF1831" s="43" t="s">
        <v>4596</v>
      </c>
      <c r="BG1831" s="43" t="s">
        <v>93</v>
      </c>
      <c r="BH1831" s="7" t="s">
        <v>97</v>
      </c>
      <c r="BJ1831" s="7" t="s">
        <v>98</v>
      </c>
      <c r="BK1831" s="7" t="s">
        <v>99</v>
      </c>
      <c r="BL1831" s="7" t="s">
        <v>4597</v>
      </c>
      <c r="BM1831" s="7" t="s">
        <v>4598</v>
      </c>
      <c r="BS1831" s="12" t="s">
        <v>259</v>
      </c>
      <c r="BU1831" s="43">
        <v>1</v>
      </c>
      <c r="BW1831" s="43" t="s">
        <v>103</v>
      </c>
    </row>
    <row r="1832" spans="3:75" x14ac:dyDescent="0.35">
      <c r="C1832" s="43" t="str">
        <f t="shared" si="28"/>
        <v>IARA:BDT-11:2022: 1831</v>
      </c>
      <c r="D1832" s="43">
        <v>1831</v>
      </c>
      <c r="E1832" s="43" t="s">
        <v>5237</v>
      </c>
      <c r="F1832" s="1" t="s">
        <v>73</v>
      </c>
      <c r="G1832" s="43" t="s">
        <v>5250</v>
      </c>
      <c r="H1832" s="2">
        <v>44876</v>
      </c>
      <c r="J1832" s="12">
        <f>YEAR(H1832)</f>
        <v>2022</v>
      </c>
      <c r="K1832" s="12">
        <f>MONTH(H1832)</f>
        <v>11</v>
      </c>
      <c r="L1832" s="12">
        <f>DAY(H1832)</f>
        <v>11</v>
      </c>
      <c r="M1832" s="13"/>
      <c r="P1832" s="12" t="s">
        <v>75</v>
      </c>
      <c r="Q1832" s="12" t="str">
        <f>CONCATENATE(X1832," ",Y1832)</f>
        <v>Erithacus rubecula</v>
      </c>
      <c r="R1832" s="14" t="str">
        <f>CONCATENATE(S1832,", ",T1832,", ",U1832,", ",V1832,", ",W1832,", ",X1832,", ",Y1832)</f>
        <v>Animalia, Chordata, Aves, Passeriformes, Muscicapidae, Erithacus, rubecula</v>
      </c>
      <c r="S1832" s="6" t="s">
        <v>76</v>
      </c>
      <c r="T1832" s="6" t="s">
        <v>77</v>
      </c>
      <c r="U1832" s="6" t="s">
        <v>78</v>
      </c>
      <c r="V1832" s="12" t="s">
        <v>79</v>
      </c>
      <c r="W1832" s="12" t="s">
        <v>182</v>
      </c>
      <c r="X1832" s="12" t="s">
        <v>183</v>
      </c>
      <c r="Y1832" s="12" t="s">
        <v>184</v>
      </c>
      <c r="AA1832" s="12" t="s">
        <v>83</v>
      </c>
      <c r="AB1832" s="6" t="s">
        <v>84</v>
      </c>
      <c r="AC1832" s="12" t="s">
        <v>185</v>
      </c>
      <c r="AD1832" s="12" t="s">
        <v>259</v>
      </c>
      <c r="AE1832" s="2">
        <v>44876</v>
      </c>
      <c r="AF1832" s="43" t="s">
        <v>87</v>
      </c>
      <c r="AG1832" s="7" t="s">
        <v>186</v>
      </c>
      <c r="AH1832" s="43">
        <v>48.114538526204697</v>
      </c>
      <c r="AI1832" s="43">
        <v>-1.7069260187701301</v>
      </c>
      <c r="AL1832" s="43">
        <v>10</v>
      </c>
      <c r="AN1832" s="46" t="s">
        <v>5240</v>
      </c>
      <c r="AO1832" s="5" t="s">
        <v>89</v>
      </c>
      <c r="AP1832" s="12" t="s">
        <v>259</v>
      </c>
      <c r="AR1832" s="7" t="s">
        <v>90</v>
      </c>
      <c r="AT1832" s="4" t="str">
        <f>CONCATENATE(AU1832,", ",AV1832,", ",AW1832,", ",AX1832,", ",AY1832,", ",AZ1832,", ",BA1832)</f>
        <v>Europe, France, FR, Bretagne, Ille-et-Vilaine, Rennes, Campus Institut Agro Rennes</v>
      </c>
      <c r="AU1832" s="1" t="s">
        <v>91</v>
      </c>
      <c r="AV1832" s="1" t="s">
        <v>92</v>
      </c>
      <c r="AW1832" s="1" t="s">
        <v>93</v>
      </c>
      <c r="AX1832" s="1" t="s">
        <v>94</v>
      </c>
      <c r="AY1832" s="1" t="s">
        <v>95</v>
      </c>
      <c r="AZ1832" s="1" t="s">
        <v>96</v>
      </c>
      <c r="BA1832" s="1" t="s">
        <v>5242</v>
      </c>
      <c r="BC1832" s="43"/>
      <c r="BF1832" s="43" t="s">
        <v>4596</v>
      </c>
      <c r="BG1832" s="43" t="s">
        <v>93</v>
      </c>
      <c r="BH1832" s="7" t="s">
        <v>97</v>
      </c>
      <c r="BJ1832" s="7" t="s">
        <v>98</v>
      </c>
      <c r="BK1832" s="7" t="s">
        <v>99</v>
      </c>
      <c r="BL1832" s="7" t="s">
        <v>4597</v>
      </c>
      <c r="BM1832" s="7" t="s">
        <v>4598</v>
      </c>
      <c r="BS1832" s="12" t="s">
        <v>259</v>
      </c>
      <c r="BU1832" s="43">
        <v>1</v>
      </c>
      <c r="BW1832" s="43" t="s">
        <v>103</v>
      </c>
    </row>
    <row r="1833" spans="3:75" x14ac:dyDescent="0.35">
      <c r="C1833" s="43" t="str">
        <f t="shared" si="28"/>
        <v>IARA:BDT-11:2022: 1832</v>
      </c>
      <c r="D1833" s="43">
        <v>1832</v>
      </c>
      <c r="E1833" s="43" t="s">
        <v>5237</v>
      </c>
      <c r="F1833" s="1" t="s">
        <v>73</v>
      </c>
      <c r="G1833" s="43" t="s">
        <v>5250</v>
      </c>
      <c r="H1833" s="2">
        <v>44876</v>
      </c>
      <c r="J1833" s="12">
        <f>YEAR(H1833)</f>
        <v>2022</v>
      </c>
      <c r="K1833" s="12">
        <f>MONTH(H1833)</f>
        <v>11</v>
      </c>
      <c r="L1833" s="12">
        <f>DAY(H1833)</f>
        <v>11</v>
      </c>
      <c r="M1833" s="13"/>
      <c r="P1833" s="12" t="s">
        <v>75</v>
      </c>
      <c r="Q1833" s="12" t="str">
        <f>CONCATENATE(X1833," ",Y1833)</f>
        <v>Prunella modularis</v>
      </c>
      <c r="R1833" s="14" t="str">
        <f>CONCATENATE(S1833,", ",T1833,", ",U1833,", ",V1833,", ",W1833,", ",X1833,", ",Y1833)</f>
        <v>Animalia, Chordata, Aves, Passeriformes, Prunellidae, Prunella, modularis</v>
      </c>
      <c r="S1833" s="6" t="s">
        <v>76</v>
      </c>
      <c r="T1833" s="6" t="s">
        <v>77</v>
      </c>
      <c r="U1833" s="6" t="s">
        <v>78</v>
      </c>
      <c r="V1833" s="12" t="s">
        <v>79</v>
      </c>
      <c r="W1833" s="12" t="s">
        <v>80</v>
      </c>
      <c r="X1833" s="12" t="s">
        <v>81</v>
      </c>
      <c r="Y1833" s="12" t="s">
        <v>82</v>
      </c>
      <c r="AA1833" s="12" t="s">
        <v>83</v>
      </c>
      <c r="AB1833" s="6" t="s">
        <v>84</v>
      </c>
      <c r="AC1833" s="12" t="s">
        <v>85</v>
      </c>
      <c r="AD1833" s="12" t="s">
        <v>259</v>
      </c>
      <c r="AE1833" s="2">
        <v>44876</v>
      </c>
      <c r="AF1833" s="43" t="s">
        <v>87</v>
      </c>
      <c r="AG1833" s="7" t="s">
        <v>88</v>
      </c>
      <c r="AH1833" s="43">
        <v>48.114522004135502</v>
      </c>
      <c r="AI1833" s="43">
        <v>-1.70700450147269</v>
      </c>
      <c r="AL1833" s="43">
        <v>10</v>
      </c>
      <c r="AN1833" s="46" t="s">
        <v>5240</v>
      </c>
      <c r="AO1833" s="5" t="s">
        <v>89</v>
      </c>
      <c r="AP1833" s="12" t="s">
        <v>259</v>
      </c>
      <c r="AR1833" s="7" t="s">
        <v>90</v>
      </c>
      <c r="AT1833" s="4" t="str">
        <f>CONCATENATE(AU1833,", ",AV1833,", ",AW1833,", ",AX1833,", ",AY1833,", ",AZ1833,", ",BA1833)</f>
        <v>Europe, France, FR, Bretagne, Ille-et-Vilaine, Rennes, Campus Institut Agro Rennes</v>
      </c>
      <c r="AU1833" s="1" t="s">
        <v>91</v>
      </c>
      <c r="AV1833" s="1" t="s">
        <v>92</v>
      </c>
      <c r="AW1833" s="1" t="s">
        <v>93</v>
      </c>
      <c r="AX1833" s="1" t="s">
        <v>94</v>
      </c>
      <c r="AY1833" s="1" t="s">
        <v>95</v>
      </c>
      <c r="AZ1833" s="1" t="s">
        <v>96</v>
      </c>
      <c r="BA1833" s="1" t="s">
        <v>5242</v>
      </c>
      <c r="BC1833" s="43"/>
      <c r="BF1833" s="43" t="s">
        <v>4596</v>
      </c>
      <c r="BG1833" s="43" t="s">
        <v>93</v>
      </c>
      <c r="BH1833" s="7" t="s">
        <v>97</v>
      </c>
      <c r="BJ1833" s="7" t="s">
        <v>98</v>
      </c>
      <c r="BK1833" s="7" t="s">
        <v>99</v>
      </c>
      <c r="BL1833" s="7" t="s">
        <v>4597</v>
      </c>
      <c r="BM1833" s="7" t="s">
        <v>4598</v>
      </c>
      <c r="BS1833" s="12" t="s">
        <v>259</v>
      </c>
      <c r="BU1833" s="43">
        <v>1</v>
      </c>
      <c r="BW1833" s="43" t="s">
        <v>103</v>
      </c>
    </row>
    <row r="1834" spans="3:75" x14ac:dyDescent="0.35">
      <c r="C1834" s="43" t="str">
        <f t="shared" si="28"/>
        <v>IARA:BDT-11:2022: 1833</v>
      </c>
      <c r="D1834" s="43">
        <v>1833</v>
      </c>
      <c r="E1834" s="43" t="s">
        <v>5237</v>
      </c>
      <c r="F1834" s="1" t="s">
        <v>73</v>
      </c>
      <c r="G1834" s="43" t="s">
        <v>5250</v>
      </c>
      <c r="H1834" s="2">
        <v>44876</v>
      </c>
      <c r="J1834" s="12">
        <f>YEAR(H1834)</f>
        <v>2022</v>
      </c>
      <c r="K1834" s="12">
        <f>MONTH(H1834)</f>
        <v>11</v>
      </c>
      <c r="L1834" s="12">
        <f>DAY(H1834)</f>
        <v>11</v>
      </c>
      <c r="M1834" s="13"/>
      <c r="P1834" s="12" t="s">
        <v>75</v>
      </c>
      <c r="Q1834" s="12" t="str">
        <f>CONCATENATE(X1834," ",Y1834)</f>
        <v>Prunella modularis</v>
      </c>
      <c r="R1834" s="14" t="str">
        <f>CONCATENATE(S1834,", ",T1834,", ",U1834,", ",V1834,", ",W1834,", ",X1834,", ",Y1834)</f>
        <v>Animalia, Chordata, Aves, Passeriformes, Prunellidae, Prunella, modularis</v>
      </c>
      <c r="S1834" s="6" t="s">
        <v>76</v>
      </c>
      <c r="T1834" s="6" t="s">
        <v>77</v>
      </c>
      <c r="U1834" s="6" t="s">
        <v>78</v>
      </c>
      <c r="V1834" s="12" t="s">
        <v>79</v>
      </c>
      <c r="W1834" s="12" t="s">
        <v>80</v>
      </c>
      <c r="X1834" s="12" t="s">
        <v>81</v>
      </c>
      <c r="Y1834" s="12" t="s">
        <v>82</v>
      </c>
      <c r="AA1834" s="12" t="s">
        <v>83</v>
      </c>
      <c r="AB1834" s="6" t="s">
        <v>84</v>
      </c>
      <c r="AC1834" s="12" t="s">
        <v>85</v>
      </c>
      <c r="AD1834" s="12" t="s">
        <v>259</v>
      </c>
      <c r="AE1834" s="2">
        <v>44876</v>
      </c>
      <c r="AF1834" s="43" t="s">
        <v>87</v>
      </c>
      <c r="AG1834" s="7" t="s">
        <v>88</v>
      </c>
      <c r="AH1834" s="43">
        <v>48.114530365435499</v>
      </c>
      <c r="AI1834" s="43">
        <v>-1.707018572525</v>
      </c>
      <c r="AL1834" s="43">
        <v>10</v>
      </c>
      <c r="AN1834" s="46" t="s">
        <v>5240</v>
      </c>
      <c r="AO1834" s="5" t="s">
        <v>89</v>
      </c>
      <c r="AP1834" s="12" t="s">
        <v>259</v>
      </c>
      <c r="AR1834" s="7" t="s">
        <v>90</v>
      </c>
      <c r="AT1834" s="4" t="str">
        <f>CONCATENATE(AU1834,", ",AV1834,", ",AW1834,", ",AX1834,", ",AY1834,", ",AZ1834,", ",BA1834)</f>
        <v>Europe, France, FR, Bretagne, Ille-et-Vilaine, Rennes, Campus Institut Agro Rennes</v>
      </c>
      <c r="AU1834" s="1" t="s">
        <v>91</v>
      </c>
      <c r="AV1834" s="1" t="s">
        <v>92</v>
      </c>
      <c r="AW1834" s="1" t="s">
        <v>93</v>
      </c>
      <c r="AX1834" s="1" t="s">
        <v>94</v>
      </c>
      <c r="AY1834" s="1" t="s">
        <v>95</v>
      </c>
      <c r="AZ1834" s="1" t="s">
        <v>96</v>
      </c>
      <c r="BA1834" s="1" t="s">
        <v>5242</v>
      </c>
      <c r="BC1834" s="43"/>
      <c r="BF1834" s="43" t="s">
        <v>4596</v>
      </c>
      <c r="BG1834" s="43" t="s">
        <v>93</v>
      </c>
      <c r="BH1834" s="7" t="s">
        <v>97</v>
      </c>
      <c r="BJ1834" s="7" t="s">
        <v>98</v>
      </c>
      <c r="BK1834" s="7" t="s">
        <v>99</v>
      </c>
      <c r="BL1834" s="7" t="s">
        <v>4597</v>
      </c>
      <c r="BM1834" s="7" t="s">
        <v>4598</v>
      </c>
      <c r="BS1834" s="12" t="s">
        <v>259</v>
      </c>
      <c r="BU1834" s="43">
        <v>1</v>
      </c>
      <c r="BW1834" s="43" t="s">
        <v>103</v>
      </c>
    </row>
    <row r="1835" spans="3:75" x14ac:dyDescent="0.35">
      <c r="C1835" s="43" t="str">
        <f t="shared" si="28"/>
        <v>IARA:BDT-11:2022: 1834</v>
      </c>
      <c r="D1835" s="43">
        <v>1834</v>
      </c>
      <c r="E1835" s="43" t="s">
        <v>5237</v>
      </c>
      <c r="F1835" s="1" t="s">
        <v>73</v>
      </c>
      <c r="G1835" s="43" t="s">
        <v>5250</v>
      </c>
      <c r="H1835" s="2">
        <v>44876</v>
      </c>
      <c r="J1835" s="12">
        <f>YEAR(H1835)</f>
        <v>2022</v>
      </c>
      <c r="K1835" s="12">
        <f>MONTH(H1835)</f>
        <v>11</v>
      </c>
      <c r="L1835" s="12">
        <f>DAY(H1835)</f>
        <v>11</v>
      </c>
      <c r="M1835" s="13"/>
      <c r="P1835" s="12" t="s">
        <v>75</v>
      </c>
      <c r="Q1835" s="12" t="str">
        <f>CONCATENATE(X1835," ",Y1835)</f>
        <v>Passer domesticus</v>
      </c>
      <c r="R1835" s="14" t="str">
        <f>CONCATENATE(S1835,", ",T1835,", ",U1835,", ",V1835,", ",W1835,", ",X1835,", ",Y1835)</f>
        <v>Animalia, Chordata, Aves, Passeriformes, Passeridae, Passer, domesticus</v>
      </c>
      <c r="S1835" s="6" t="s">
        <v>76</v>
      </c>
      <c r="T1835" s="6" t="s">
        <v>77</v>
      </c>
      <c r="U1835" s="6" t="s">
        <v>78</v>
      </c>
      <c r="V1835" s="12" t="s">
        <v>79</v>
      </c>
      <c r="W1835" s="12" t="s">
        <v>144</v>
      </c>
      <c r="X1835" s="12" t="s">
        <v>145</v>
      </c>
      <c r="Y1835" s="12" t="s">
        <v>146</v>
      </c>
      <c r="AA1835" s="12" t="s">
        <v>83</v>
      </c>
      <c r="AB1835" s="6" t="s">
        <v>84</v>
      </c>
      <c r="AC1835" s="12" t="s">
        <v>147</v>
      </c>
      <c r="AD1835" s="12" t="s">
        <v>259</v>
      </c>
      <c r="AE1835" s="2">
        <v>44876</v>
      </c>
      <c r="AF1835" s="43" t="s">
        <v>87</v>
      </c>
      <c r="AG1835" s="7" t="s">
        <v>148</v>
      </c>
      <c r="AH1835" s="43">
        <v>48.114604885939499</v>
      </c>
      <c r="AI1835" s="43">
        <v>-1.70705186583667</v>
      </c>
      <c r="AL1835" s="43">
        <v>10</v>
      </c>
      <c r="AN1835" s="46" t="s">
        <v>5240</v>
      </c>
      <c r="AO1835" s="5" t="s">
        <v>89</v>
      </c>
      <c r="AP1835" s="12" t="s">
        <v>259</v>
      </c>
      <c r="AR1835" s="7" t="s">
        <v>90</v>
      </c>
      <c r="AT1835" s="4" t="str">
        <f>CONCATENATE(AU1835,", ",AV1835,", ",AW1835,", ",AX1835,", ",AY1835,", ",AZ1835,", ",BA1835)</f>
        <v>Europe, France, FR, Bretagne, Ille-et-Vilaine, Rennes, Campus Institut Agro Rennes</v>
      </c>
      <c r="AU1835" s="1" t="s">
        <v>91</v>
      </c>
      <c r="AV1835" s="1" t="s">
        <v>92</v>
      </c>
      <c r="AW1835" s="1" t="s">
        <v>93</v>
      </c>
      <c r="AX1835" s="1" t="s">
        <v>94</v>
      </c>
      <c r="AY1835" s="1" t="s">
        <v>95</v>
      </c>
      <c r="AZ1835" s="1" t="s">
        <v>96</v>
      </c>
      <c r="BA1835" s="1" t="s">
        <v>5242</v>
      </c>
      <c r="BC1835" s="43"/>
      <c r="BF1835" s="43" t="s">
        <v>4596</v>
      </c>
      <c r="BG1835" s="43" t="s">
        <v>93</v>
      </c>
      <c r="BH1835" s="7" t="s">
        <v>97</v>
      </c>
      <c r="BJ1835" s="7" t="s">
        <v>98</v>
      </c>
      <c r="BK1835" s="7" t="s">
        <v>99</v>
      </c>
      <c r="BL1835" s="7" t="s">
        <v>4597</v>
      </c>
      <c r="BM1835" s="7" t="s">
        <v>4598</v>
      </c>
      <c r="BS1835" s="12" t="s">
        <v>259</v>
      </c>
      <c r="BU1835" s="43">
        <v>1</v>
      </c>
      <c r="BW1835" s="43" t="s">
        <v>103</v>
      </c>
    </row>
    <row r="1836" spans="3:75" x14ac:dyDescent="0.35">
      <c r="C1836" s="43" t="str">
        <f t="shared" si="28"/>
        <v>IARA:BDT-11:2022: 1835</v>
      </c>
      <c r="D1836" s="43">
        <v>1835</v>
      </c>
      <c r="E1836" s="43" t="s">
        <v>5237</v>
      </c>
      <c r="F1836" s="1" t="s">
        <v>73</v>
      </c>
      <c r="G1836" s="43" t="s">
        <v>5250</v>
      </c>
      <c r="H1836" s="2">
        <v>44876</v>
      </c>
      <c r="J1836" s="12">
        <f>YEAR(H1836)</f>
        <v>2022</v>
      </c>
      <c r="K1836" s="12">
        <f>MONTH(H1836)</f>
        <v>11</v>
      </c>
      <c r="L1836" s="12">
        <f>DAY(H1836)</f>
        <v>11</v>
      </c>
      <c r="M1836" s="13"/>
      <c r="P1836" s="12" t="s">
        <v>75</v>
      </c>
      <c r="Q1836" s="12" t="str">
        <f>CONCATENATE(X1836," ",Y1836)</f>
        <v>Passer domesticus</v>
      </c>
      <c r="R1836" s="14" t="str">
        <f>CONCATENATE(S1836,", ",T1836,", ",U1836,", ",V1836,", ",W1836,", ",X1836,", ",Y1836)</f>
        <v>Animalia, Chordata, Aves, Passeriformes, Passeridae, Passer, domesticus</v>
      </c>
      <c r="S1836" s="6" t="s">
        <v>76</v>
      </c>
      <c r="T1836" s="6" t="s">
        <v>77</v>
      </c>
      <c r="U1836" s="6" t="s">
        <v>78</v>
      </c>
      <c r="V1836" s="12" t="s">
        <v>79</v>
      </c>
      <c r="W1836" s="12" t="s">
        <v>144</v>
      </c>
      <c r="X1836" s="12" t="s">
        <v>145</v>
      </c>
      <c r="Y1836" s="12" t="s">
        <v>146</v>
      </c>
      <c r="AA1836" s="12" t="s">
        <v>83</v>
      </c>
      <c r="AB1836" s="6" t="s">
        <v>84</v>
      </c>
      <c r="AC1836" s="12" t="s">
        <v>147</v>
      </c>
      <c r="AD1836" s="12" t="s">
        <v>259</v>
      </c>
      <c r="AE1836" s="2">
        <v>44876</v>
      </c>
      <c r="AF1836" s="43" t="s">
        <v>87</v>
      </c>
      <c r="AG1836" s="7" t="s">
        <v>148</v>
      </c>
      <c r="AH1836" s="43">
        <v>48.114577413943501</v>
      </c>
      <c r="AI1836" s="43">
        <v>-1.7070694062320799</v>
      </c>
      <c r="AL1836" s="43">
        <v>10</v>
      </c>
      <c r="AN1836" s="46" t="s">
        <v>5240</v>
      </c>
      <c r="AO1836" s="5" t="s">
        <v>89</v>
      </c>
      <c r="AP1836" s="12" t="s">
        <v>259</v>
      </c>
      <c r="AR1836" s="7" t="s">
        <v>90</v>
      </c>
      <c r="AT1836" s="4" t="str">
        <f>CONCATENATE(AU1836,", ",AV1836,", ",AW1836,", ",AX1836,", ",AY1836,", ",AZ1836,", ",BA1836)</f>
        <v>Europe, France, FR, Bretagne, Ille-et-Vilaine, Rennes, Campus Institut Agro Rennes</v>
      </c>
      <c r="AU1836" s="1" t="s">
        <v>91</v>
      </c>
      <c r="AV1836" s="1" t="s">
        <v>92</v>
      </c>
      <c r="AW1836" s="1" t="s">
        <v>93</v>
      </c>
      <c r="AX1836" s="1" t="s">
        <v>94</v>
      </c>
      <c r="AY1836" s="1" t="s">
        <v>95</v>
      </c>
      <c r="AZ1836" s="1" t="s">
        <v>96</v>
      </c>
      <c r="BA1836" s="1" t="s">
        <v>5242</v>
      </c>
      <c r="BC1836" s="43"/>
      <c r="BF1836" s="43" t="s">
        <v>4596</v>
      </c>
      <c r="BG1836" s="43" t="s">
        <v>93</v>
      </c>
      <c r="BH1836" s="7" t="s">
        <v>97</v>
      </c>
      <c r="BJ1836" s="7" t="s">
        <v>98</v>
      </c>
      <c r="BK1836" s="7" t="s">
        <v>99</v>
      </c>
      <c r="BL1836" s="7" t="s">
        <v>4597</v>
      </c>
      <c r="BM1836" s="7" t="s">
        <v>4598</v>
      </c>
      <c r="BS1836" s="12" t="s">
        <v>259</v>
      </c>
      <c r="BU1836" s="43">
        <v>1</v>
      </c>
      <c r="BW1836" s="43" t="s">
        <v>103</v>
      </c>
    </row>
    <row r="1837" spans="3:75" x14ac:dyDescent="0.35">
      <c r="C1837" s="43" t="str">
        <f t="shared" si="28"/>
        <v>IARA:BDT-11:2022: 1836</v>
      </c>
      <c r="D1837" s="43">
        <v>1836</v>
      </c>
      <c r="E1837" s="43" t="s">
        <v>5237</v>
      </c>
      <c r="F1837" s="1" t="s">
        <v>73</v>
      </c>
      <c r="G1837" s="43" t="s">
        <v>5250</v>
      </c>
      <c r="H1837" s="2">
        <v>44876</v>
      </c>
      <c r="J1837" s="12">
        <f>YEAR(H1837)</f>
        <v>2022</v>
      </c>
      <c r="K1837" s="12">
        <f>MONTH(H1837)</f>
        <v>11</v>
      </c>
      <c r="L1837" s="12">
        <f>DAY(H1837)</f>
        <v>11</v>
      </c>
      <c r="M1837" s="13"/>
      <c r="P1837" s="12" t="s">
        <v>75</v>
      </c>
      <c r="Q1837" s="12" t="str">
        <f>CONCATENATE(X1837," ",Y1837)</f>
        <v>Passer domesticus</v>
      </c>
      <c r="R1837" s="14" t="str">
        <f>CONCATENATE(S1837,", ",T1837,", ",U1837,", ",V1837,", ",W1837,", ",X1837,", ",Y1837)</f>
        <v>Animalia, Chordata, Aves, Passeriformes, Passeridae, Passer, domesticus</v>
      </c>
      <c r="S1837" s="6" t="s">
        <v>76</v>
      </c>
      <c r="T1837" s="6" t="s">
        <v>77</v>
      </c>
      <c r="U1837" s="6" t="s">
        <v>78</v>
      </c>
      <c r="V1837" s="6" t="s">
        <v>79</v>
      </c>
      <c r="W1837" s="6" t="s">
        <v>144</v>
      </c>
      <c r="X1837" s="6" t="s">
        <v>145</v>
      </c>
      <c r="Y1837" s="6" t="s">
        <v>146</v>
      </c>
      <c r="Z1837" s="6"/>
      <c r="AA1837" s="12" t="s">
        <v>83</v>
      </c>
      <c r="AB1837" s="6" t="s">
        <v>84</v>
      </c>
      <c r="AC1837" s="12" t="s">
        <v>147</v>
      </c>
      <c r="AD1837" s="12" t="s">
        <v>259</v>
      </c>
      <c r="AE1837" s="2">
        <v>44876</v>
      </c>
      <c r="AF1837" s="43" t="s">
        <v>87</v>
      </c>
      <c r="AG1837" s="7" t="s">
        <v>148</v>
      </c>
      <c r="AH1837" s="43">
        <v>48.1145481494084</v>
      </c>
      <c r="AI1837" s="43">
        <v>-1.70702015749651</v>
      </c>
      <c r="AL1837" s="43">
        <v>10</v>
      </c>
      <c r="AN1837" s="46" t="s">
        <v>5240</v>
      </c>
      <c r="AO1837" s="5" t="s">
        <v>89</v>
      </c>
      <c r="AP1837" s="12" t="s">
        <v>259</v>
      </c>
      <c r="AR1837" s="7" t="s">
        <v>90</v>
      </c>
      <c r="AT1837" s="4" t="str">
        <f>CONCATENATE(AU1837,", ",AV1837,", ",AW1837,", ",AX1837,", ",AY1837,", ",AZ1837,", ",BA1837)</f>
        <v>Europe, France, FR, Bretagne, Ille-et-Vilaine, Rennes, Campus Institut Agro Rennes</v>
      </c>
      <c r="AU1837" s="1" t="s">
        <v>91</v>
      </c>
      <c r="AV1837" s="1" t="s">
        <v>92</v>
      </c>
      <c r="AW1837" s="1" t="s">
        <v>93</v>
      </c>
      <c r="AX1837" s="1" t="s">
        <v>94</v>
      </c>
      <c r="AY1837" s="1" t="s">
        <v>95</v>
      </c>
      <c r="AZ1837" s="1" t="s">
        <v>96</v>
      </c>
      <c r="BA1837" s="1" t="s">
        <v>5242</v>
      </c>
      <c r="BC1837" s="43"/>
      <c r="BF1837" s="43" t="s">
        <v>4596</v>
      </c>
      <c r="BG1837" s="43" t="s">
        <v>93</v>
      </c>
      <c r="BH1837" s="7" t="s">
        <v>97</v>
      </c>
      <c r="BJ1837" s="7" t="s">
        <v>98</v>
      </c>
      <c r="BK1837" s="7" t="s">
        <v>99</v>
      </c>
      <c r="BL1837" s="7" t="s">
        <v>4597</v>
      </c>
      <c r="BM1837" s="7" t="s">
        <v>4598</v>
      </c>
      <c r="BS1837" s="12" t="s">
        <v>259</v>
      </c>
      <c r="BU1837" s="43">
        <v>1</v>
      </c>
      <c r="BW1837" s="43" t="s">
        <v>103</v>
      </c>
    </row>
    <row r="1838" spans="3:75" x14ac:dyDescent="0.35">
      <c r="C1838" s="43" t="str">
        <f t="shared" si="28"/>
        <v>IARA:BDT-11:2022: 1837</v>
      </c>
      <c r="D1838" s="43">
        <v>1837</v>
      </c>
      <c r="E1838" s="43" t="s">
        <v>5237</v>
      </c>
      <c r="F1838" s="1" t="s">
        <v>73</v>
      </c>
      <c r="G1838" s="43" t="s">
        <v>5250</v>
      </c>
      <c r="H1838" s="2">
        <v>44876</v>
      </c>
      <c r="J1838" s="12">
        <f>YEAR(H1838)</f>
        <v>2022</v>
      </c>
      <c r="K1838" s="12">
        <f>MONTH(H1838)</f>
        <v>11</v>
      </c>
      <c r="L1838" s="12">
        <f>DAY(H1838)</f>
        <v>11</v>
      </c>
      <c r="M1838" s="13"/>
      <c r="P1838" s="12" t="s">
        <v>75</v>
      </c>
      <c r="Q1838" s="12" t="str">
        <f>CONCATENATE(X1838," ",Y1838)</f>
        <v>Passer domesticus</v>
      </c>
      <c r="R1838" s="14" t="str">
        <f>CONCATENATE(S1838,", ",T1838,", ",U1838,", ",V1838,", ",W1838,", ",X1838,", ",Y1838)</f>
        <v>Animalia, Chordata, Aves, Passeriformes, Passeridae, Passer, domesticus</v>
      </c>
      <c r="S1838" s="6" t="s">
        <v>76</v>
      </c>
      <c r="T1838" s="6" t="s">
        <v>77</v>
      </c>
      <c r="U1838" s="6" t="s">
        <v>78</v>
      </c>
      <c r="V1838" s="6" t="s">
        <v>79</v>
      </c>
      <c r="W1838" s="6" t="s">
        <v>144</v>
      </c>
      <c r="X1838" s="6" t="s">
        <v>145</v>
      </c>
      <c r="Y1838" s="6" t="s">
        <v>146</v>
      </c>
      <c r="Z1838" s="6"/>
      <c r="AA1838" s="12" t="s">
        <v>83</v>
      </c>
      <c r="AB1838" s="6" t="s">
        <v>84</v>
      </c>
      <c r="AC1838" s="12" t="s">
        <v>147</v>
      </c>
      <c r="AD1838" s="12" t="s">
        <v>259</v>
      </c>
      <c r="AE1838" s="2">
        <v>44876</v>
      </c>
      <c r="AF1838" s="43" t="s">
        <v>87</v>
      </c>
      <c r="AG1838" s="7" t="s">
        <v>148</v>
      </c>
      <c r="AH1838" s="43">
        <v>48.114603624066604</v>
      </c>
      <c r="AI1838" s="43">
        <v>-1.70697179806793</v>
      </c>
      <c r="AL1838" s="43">
        <v>10</v>
      </c>
      <c r="AN1838" s="46" t="s">
        <v>5240</v>
      </c>
      <c r="AO1838" s="5" t="s">
        <v>89</v>
      </c>
      <c r="AP1838" s="12" t="s">
        <v>259</v>
      </c>
      <c r="AR1838" s="7" t="s">
        <v>90</v>
      </c>
      <c r="AT1838" s="4" t="str">
        <f>CONCATENATE(AU1838,", ",AV1838,", ",AW1838,", ",AX1838,", ",AY1838,", ",AZ1838,", ",BA1838)</f>
        <v>Europe, France, FR, Bretagne, Ille-et-Vilaine, Rennes, Campus Institut Agro Rennes</v>
      </c>
      <c r="AU1838" s="1" t="s">
        <v>91</v>
      </c>
      <c r="AV1838" s="1" t="s">
        <v>92</v>
      </c>
      <c r="AW1838" s="1" t="s">
        <v>93</v>
      </c>
      <c r="AX1838" s="1" t="s">
        <v>94</v>
      </c>
      <c r="AY1838" s="1" t="s">
        <v>95</v>
      </c>
      <c r="AZ1838" s="1" t="s">
        <v>96</v>
      </c>
      <c r="BA1838" s="1" t="s">
        <v>5242</v>
      </c>
      <c r="BC1838" s="43"/>
      <c r="BF1838" s="43" t="s">
        <v>4596</v>
      </c>
      <c r="BG1838" s="43" t="s">
        <v>93</v>
      </c>
      <c r="BH1838" s="7" t="s">
        <v>97</v>
      </c>
      <c r="BJ1838" s="7" t="s">
        <v>98</v>
      </c>
      <c r="BK1838" s="7" t="s">
        <v>99</v>
      </c>
      <c r="BL1838" s="7" t="s">
        <v>4597</v>
      </c>
      <c r="BM1838" s="7" t="s">
        <v>4598</v>
      </c>
      <c r="BS1838" s="12" t="s">
        <v>259</v>
      </c>
      <c r="BU1838" s="43">
        <v>1</v>
      </c>
      <c r="BW1838" s="43" t="s">
        <v>103</v>
      </c>
    </row>
    <row r="1839" spans="3:75" x14ac:dyDescent="0.35">
      <c r="C1839" s="43" t="str">
        <f t="shared" si="28"/>
        <v>IARA:BDT-11:2022: 1838</v>
      </c>
      <c r="D1839" s="43">
        <v>1838</v>
      </c>
      <c r="E1839" s="43" t="s">
        <v>5237</v>
      </c>
      <c r="F1839" s="1" t="s">
        <v>73</v>
      </c>
      <c r="G1839" s="43" t="s">
        <v>5250</v>
      </c>
      <c r="H1839" s="2">
        <v>44876</v>
      </c>
      <c r="J1839" s="12">
        <f>YEAR(H1839)</f>
        <v>2022</v>
      </c>
      <c r="K1839" s="12">
        <f>MONTH(H1839)</f>
        <v>11</v>
      </c>
      <c r="L1839" s="12">
        <f>DAY(H1839)</f>
        <v>11</v>
      </c>
      <c r="M1839" s="13"/>
      <c r="P1839" s="12" t="s">
        <v>75</v>
      </c>
      <c r="Q1839" s="12" t="str">
        <f>CONCATENATE(X1839," ",Y1839)</f>
        <v>Parus major</v>
      </c>
      <c r="R1839" s="14" t="str">
        <f>CONCATENATE(S1839,", ",T1839,", ",U1839,", ",V1839,", ",W1839,", ",X1839,", ",Y1839)</f>
        <v>Animalia, Chordata, Aves, Passeriformes, Paridae, Parus, major</v>
      </c>
      <c r="S1839" s="6" t="s">
        <v>76</v>
      </c>
      <c r="T1839" s="6" t="s">
        <v>77</v>
      </c>
      <c r="U1839" s="6" t="s">
        <v>78</v>
      </c>
      <c r="V1839" s="6" t="s">
        <v>79</v>
      </c>
      <c r="W1839" s="6" t="s">
        <v>135</v>
      </c>
      <c r="X1839" s="6" t="s">
        <v>140</v>
      </c>
      <c r="Y1839" s="6" t="s">
        <v>141</v>
      </c>
      <c r="Z1839" s="6"/>
      <c r="AA1839" s="12" t="s">
        <v>83</v>
      </c>
      <c r="AB1839" s="6" t="s">
        <v>84</v>
      </c>
      <c r="AC1839" s="12" t="s">
        <v>142</v>
      </c>
      <c r="AD1839" s="12" t="s">
        <v>259</v>
      </c>
      <c r="AE1839" s="2">
        <v>44876</v>
      </c>
      <c r="AF1839" s="43" t="s">
        <v>87</v>
      </c>
      <c r="AG1839" s="7" t="s">
        <v>143</v>
      </c>
      <c r="AH1839" s="43">
        <v>48.114545826153702</v>
      </c>
      <c r="AI1839" s="43">
        <v>-1.7069666469618601</v>
      </c>
      <c r="AL1839" s="43">
        <v>10</v>
      </c>
      <c r="AN1839" s="46" t="s">
        <v>5240</v>
      </c>
      <c r="AO1839" s="5" t="s">
        <v>89</v>
      </c>
      <c r="AP1839" s="12" t="s">
        <v>259</v>
      </c>
      <c r="AR1839" s="7" t="s">
        <v>90</v>
      </c>
      <c r="AT1839" s="4" t="str">
        <f>CONCATENATE(AU1839,", ",AV1839,", ",AW1839,", ",AX1839,", ",AY1839,", ",AZ1839,", ",BA1839)</f>
        <v>Europe, France, FR, Bretagne, Ille-et-Vilaine, Rennes, Campus Institut Agro Rennes</v>
      </c>
      <c r="AU1839" s="1" t="s">
        <v>91</v>
      </c>
      <c r="AV1839" s="1" t="s">
        <v>92</v>
      </c>
      <c r="AW1839" s="1" t="s">
        <v>93</v>
      </c>
      <c r="AX1839" s="1" t="s">
        <v>94</v>
      </c>
      <c r="AY1839" s="1" t="s">
        <v>95</v>
      </c>
      <c r="AZ1839" s="1" t="s">
        <v>96</v>
      </c>
      <c r="BA1839" s="1" t="s">
        <v>5242</v>
      </c>
      <c r="BC1839" s="43"/>
      <c r="BF1839" s="43" t="s">
        <v>4596</v>
      </c>
      <c r="BG1839" s="43" t="s">
        <v>93</v>
      </c>
      <c r="BH1839" s="7" t="s">
        <v>97</v>
      </c>
      <c r="BJ1839" s="7" t="s">
        <v>98</v>
      </c>
      <c r="BK1839" s="7" t="s">
        <v>99</v>
      </c>
      <c r="BL1839" s="7" t="s">
        <v>4597</v>
      </c>
      <c r="BM1839" s="7" t="s">
        <v>4598</v>
      </c>
      <c r="BS1839" s="12" t="s">
        <v>259</v>
      </c>
      <c r="BU1839" s="43">
        <v>1</v>
      </c>
      <c r="BW1839" s="43" t="s">
        <v>103</v>
      </c>
    </row>
    <row r="1840" spans="3:75" x14ac:dyDescent="0.35">
      <c r="C1840" s="43" t="str">
        <f t="shared" si="28"/>
        <v>IARA:BDT-11:2022: 1839</v>
      </c>
      <c r="D1840" s="43">
        <v>1839</v>
      </c>
      <c r="E1840" s="43" t="s">
        <v>5237</v>
      </c>
      <c r="F1840" s="1" t="s">
        <v>73</v>
      </c>
      <c r="G1840" s="43" t="s">
        <v>5250</v>
      </c>
      <c r="H1840" s="2">
        <v>44876</v>
      </c>
      <c r="J1840" s="12">
        <f>YEAR(H1840)</f>
        <v>2022</v>
      </c>
      <c r="K1840" s="12">
        <f>MONTH(H1840)</f>
        <v>11</v>
      </c>
      <c r="L1840" s="12">
        <f>DAY(H1840)</f>
        <v>11</v>
      </c>
      <c r="M1840" s="13"/>
      <c r="P1840" s="12" t="s">
        <v>75</v>
      </c>
      <c r="Q1840" s="12" t="str">
        <f>CONCATENATE(X1840," ",Y1840)</f>
        <v>Dendrocopos major</v>
      </c>
      <c r="R1840" s="14" t="str">
        <f>CONCATENATE(S1840,", ",T1840,", ",U1840,", ",V1840,", ",W1840,", ",X1840,", ",Y1840)</f>
        <v>Animalia, Chordata, Aves, Piciformes, Picidae, Dendrocopos, major</v>
      </c>
      <c r="S1840" s="6" t="s">
        <v>76</v>
      </c>
      <c r="T1840" s="6" t="s">
        <v>77</v>
      </c>
      <c r="U1840" s="6" t="s">
        <v>78</v>
      </c>
      <c r="V1840" s="6" t="s">
        <v>149</v>
      </c>
      <c r="W1840" s="6" t="s">
        <v>150</v>
      </c>
      <c r="X1840" s="6" t="s">
        <v>350</v>
      </c>
      <c r="Y1840" s="6" t="s">
        <v>141</v>
      </c>
      <c r="Z1840" s="6"/>
      <c r="AA1840" s="12" t="s">
        <v>83</v>
      </c>
      <c r="AB1840" s="6" t="s">
        <v>84</v>
      </c>
      <c r="AC1840" s="12" t="s">
        <v>275</v>
      </c>
      <c r="AD1840" s="12" t="s">
        <v>259</v>
      </c>
      <c r="AE1840" s="2">
        <v>44876</v>
      </c>
      <c r="AF1840" s="43" t="s">
        <v>87</v>
      </c>
      <c r="AG1840" s="7" t="s">
        <v>349</v>
      </c>
      <c r="AH1840" s="43">
        <v>48.112955861865302</v>
      </c>
      <c r="AI1840" s="43">
        <v>-1.7056656344257399</v>
      </c>
      <c r="AL1840" s="43">
        <v>10</v>
      </c>
      <c r="AN1840" s="46" t="s">
        <v>5240</v>
      </c>
      <c r="AO1840" s="5" t="s">
        <v>89</v>
      </c>
      <c r="AP1840" s="12" t="s">
        <v>259</v>
      </c>
      <c r="AR1840" s="7" t="s">
        <v>90</v>
      </c>
      <c r="AT1840" s="4" t="str">
        <f>CONCATENATE(AU1840,", ",AV1840,", ",AW1840,", ",AX1840,", ",AY1840,", ",AZ1840,", ",BA1840)</f>
        <v>Europe, France, FR, Bretagne, Ille-et-Vilaine, Rennes, Campus Institut Agro Rennes</v>
      </c>
      <c r="AU1840" s="1" t="s">
        <v>91</v>
      </c>
      <c r="AV1840" s="1" t="s">
        <v>92</v>
      </c>
      <c r="AW1840" s="1" t="s">
        <v>93</v>
      </c>
      <c r="AX1840" s="1" t="s">
        <v>94</v>
      </c>
      <c r="AY1840" s="1" t="s">
        <v>95</v>
      </c>
      <c r="AZ1840" s="1" t="s">
        <v>96</v>
      </c>
      <c r="BA1840" s="1" t="s">
        <v>5242</v>
      </c>
      <c r="BC1840" s="43"/>
      <c r="BF1840" s="43" t="s">
        <v>4596</v>
      </c>
      <c r="BG1840" s="43" t="s">
        <v>93</v>
      </c>
      <c r="BH1840" s="7" t="s">
        <v>97</v>
      </c>
      <c r="BJ1840" s="7" t="s">
        <v>98</v>
      </c>
      <c r="BK1840" s="7" t="s">
        <v>99</v>
      </c>
      <c r="BL1840" s="7" t="s">
        <v>4597</v>
      </c>
      <c r="BM1840" s="7" t="s">
        <v>4598</v>
      </c>
      <c r="BS1840" s="12" t="s">
        <v>259</v>
      </c>
      <c r="BU1840" s="43">
        <v>1</v>
      </c>
      <c r="BW1840" s="43" t="s">
        <v>103</v>
      </c>
    </row>
    <row r="1841" spans="3:75" x14ac:dyDescent="0.35">
      <c r="C1841" s="43" t="str">
        <f t="shared" si="28"/>
        <v>IARA:BDT-11:2022: 1840</v>
      </c>
      <c r="D1841" s="43">
        <v>1840</v>
      </c>
      <c r="E1841" s="43" t="s">
        <v>5237</v>
      </c>
      <c r="F1841" s="1" t="s">
        <v>73</v>
      </c>
      <c r="G1841" s="43" t="s">
        <v>5250</v>
      </c>
      <c r="H1841" s="2">
        <v>44876</v>
      </c>
      <c r="J1841" s="12">
        <f>YEAR(H1841)</f>
        <v>2022</v>
      </c>
      <c r="K1841" s="12">
        <f>MONTH(H1841)</f>
        <v>11</v>
      </c>
      <c r="L1841" s="12">
        <f>DAY(H1841)</f>
        <v>11</v>
      </c>
      <c r="M1841" s="13"/>
      <c r="P1841" s="12" t="s">
        <v>75</v>
      </c>
      <c r="Q1841" s="12" t="str">
        <f>CONCATENATE(X1841," ",Y1841)</f>
        <v>Pica pica</v>
      </c>
      <c r="R1841" s="14" t="str">
        <f>CONCATENATE(S1841,", ",T1841,", ",U1841,", ",V1841,", ",W1841,", ",X1841,", ",Y1841)</f>
        <v>Animalia, Chordata, Aves, Passeriformes, Corvidae, Pica, pica</v>
      </c>
      <c r="S1841" s="6" t="s">
        <v>76</v>
      </c>
      <c r="T1841" s="6" t="s">
        <v>77</v>
      </c>
      <c r="U1841" s="6" t="s">
        <v>78</v>
      </c>
      <c r="V1841" s="6" t="s">
        <v>79</v>
      </c>
      <c r="W1841" s="6" t="s">
        <v>104</v>
      </c>
      <c r="X1841" s="6" t="s">
        <v>155</v>
      </c>
      <c r="Y1841" s="6" t="s">
        <v>156</v>
      </c>
      <c r="Z1841" s="6"/>
      <c r="AA1841" s="12" t="s">
        <v>83</v>
      </c>
      <c r="AB1841" s="6" t="s">
        <v>84</v>
      </c>
      <c r="AC1841" s="12" t="s">
        <v>157</v>
      </c>
      <c r="AD1841" s="12" t="s">
        <v>259</v>
      </c>
      <c r="AE1841" s="2">
        <v>44876</v>
      </c>
      <c r="AF1841" s="43" t="s">
        <v>87</v>
      </c>
      <c r="AG1841" s="7" t="s">
        <v>158</v>
      </c>
      <c r="AH1841" s="43">
        <v>48.113113755750199</v>
      </c>
      <c r="AI1841" s="43">
        <v>-1.7043937923716399</v>
      </c>
      <c r="AL1841" s="43">
        <v>10</v>
      </c>
      <c r="AN1841" s="46" t="s">
        <v>5240</v>
      </c>
      <c r="AO1841" s="5" t="s">
        <v>89</v>
      </c>
      <c r="AP1841" s="12" t="s">
        <v>259</v>
      </c>
      <c r="AR1841" s="7" t="s">
        <v>90</v>
      </c>
      <c r="AT1841" s="4" t="str">
        <f>CONCATENATE(AU1841,", ",AV1841,", ",AW1841,", ",AX1841,", ",AY1841,", ",AZ1841,", ",BA1841)</f>
        <v>Europe, France, FR, Bretagne, Ille-et-Vilaine, Rennes, Campus Institut Agro Rennes</v>
      </c>
      <c r="AU1841" s="1" t="s">
        <v>91</v>
      </c>
      <c r="AV1841" s="1" t="s">
        <v>92</v>
      </c>
      <c r="AW1841" s="1" t="s">
        <v>93</v>
      </c>
      <c r="AX1841" s="1" t="s">
        <v>94</v>
      </c>
      <c r="AY1841" s="1" t="s">
        <v>95</v>
      </c>
      <c r="AZ1841" s="1" t="s">
        <v>96</v>
      </c>
      <c r="BA1841" s="1" t="s">
        <v>5242</v>
      </c>
      <c r="BC1841" s="43"/>
      <c r="BF1841" s="43" t="s">
        <v>4596</v>
      </c>
      <c r="BG1841" s="43" t="s">
        <v>93</v>
      </c>
      <c r="BH1841" s="7" t="s">
        <v>97</v>
      </c>
      <c r="BJ1841" s="7" t="s">
        <v>98</v>
      </c>
      <c r="BK1841" s="7" t="s">
        <v>99</v>
      </c>
      <c r="BL1841" s="7" t="s">
        <v>4597</v>
      </c>
      <c r="BM1841" s="7" t="s">
        <v>4598</v>
      </c>
      <c r="BS1841" s="12" t="s">
        <v>259</v>
      </c>
      <c r="BU1841" s="43">
        <v>1</v>
      </c>
      <c r="BW1841" s="43" t="s">
        <v>103</v>
      </c>
    </row>
    <row r="1842" spans="3:75" x14ac:dyDescent="0.35">
      <c r="C1842" s="43" t="str">
        <f t="shared" si="28"/>
        <v>IARA:BDT-11:2022: 1841</v>
      </c>
      <c r="D1842" s="43">
        <v>1841</v>
      </c>
      <c r="E1842" s="43" t="s">
        <v>5237</v>
      </c>
      <c r="F1842" s="1" t="s">
        <v>73</v>
      </c>
      <c r="G1842" s="43" t="s">
        <v>5250</v>
      </c>
      <c r="H1842" s="2">
        <v>44876</v>
      </c>
      <c r="J1842" s="12">
        <f>YEAR(H1842)</f>
        <v>2022</v>
      </c>
      <c r="K1842" s="12">
        <f>MONTH(H1842)</f>
        <v>11</v>
      </c>
      <c r="L1842" s="12">
        <f>DAY(H1842)</f>
        <v>11</v>
      </c>
      <c r="M1842" s="13"/>
      <c r="P1842" s="12" t="s">
        <v>75</v>
      </c>
      <c r="Q1842" s="12" t="str">
        <f>CONCATENATE(X1842," ",Y1842)</f>
        <v>Fringilla coelebs</v>
      </c>
      <c r="R1842" s="14" t="str">
        <f>CONCATENATE(S1842,", ",T1842,", ",U1842,", ",V1842,", ",W1842,", ",X1842,", ",Y1842)</f>
        <v>Animalia, Chordata, Aves, Passeriformes, Fringillidae, Fringilla, coelebs</v>
      </c>
      <c r="S1842" s="6" t="s">
        <v>76</v>
      </c>
      <c r="T1842" s="6" t="s">
        <v>77</v>
      </c>
      <c r="U1842" s="6" t="s">
        <v>78</v>
      </c>
      <c r="V1842" s="6" t="s">
        <v>79</v>
      </c>
      <c r="W1842" s="6" t="s">
        <v>165</v>
      </c>
      <c r="X1842" s="6" t="s">
        <v>166</v>
      </c>
      <c r="Y1842" s="6" t="s">
        <v>167</v>
      </c>
      <c r="Z1842" s="6"/>
      <c r="AA1842" s="12" t="s">
        <v>83</v>
      </c>
      <c r="AB1842" s="6" t="s">
        <v>84</v>
      </c>
      <c r="AC1842" s="12" t="s">
        <v>168</v>
      </c>
      <c r="AD1842" s="12" t="s">
        <v>259</v>
      </c>
      <c r="AE1842" s="2">
        <v>44876</v>
      </c>
      <c r="AF1842" s="43" t="s">
        <v>87</v>
      </c>
      <c r="AG1842" s="7" t="s">
        <v>169</v>
      </c>
      <c r="AH1842" s="43">
        <v>48.112628953626697</v>
      </c>
      <c r="AI1842" s="43">
        <v>-1.7046904075506899</v>
      </c>
      <c r="AL1842" s="43">
        <v>10</v>
      </c>
      <c r="AN1842" s="46" t="s">
        <v>5240</v>
      </c>
      <c r="AO1842" s="5" t="s">
        <v>89</v>
      </c>
      <c r="AP1842" s="12" t="s">
        <v>259</v>
      </c>
      <c r="AR1842" s="7" t="s">
        <v>90</v>
      </c>
      <c r="AT1842" s="4" t="str">
        <f>CONCATENATE(AU1842,", ",AV1842,", ",AW1842,", ",AX1842,", ",AY1842,", ",AZ1842,", ",BA1842)</f>
        <v>Europe, France, FR, Bretagne, Ille-et-Vilaine, Rennes, Campus Institut Agro Rennes</v>
      </c>
      <c r="AU1842" s="1" t="s">
        <v>91</v>
      </c>
      <c r="AV1842" s="1" t="s">
        <v>92</v>
      </c>
      <c r="AW1842" s="1" t="s">
        <v>93</v>
      </c>
      <c r="AX1842" s="1" t="s">
        <v>94</v>
      </c>
      <c r="AY1842" s="1" t="s">
        <v>95</v>
      </c>
      <c r="AZ1842" s="1" t="s">
        <v>96</v>
      </c>
      <c r="BA1842" s="1" t="s">
        <v>5242</v>
      </c>
      <c r="BC1842" s="43"/>
      <c r="BF1842" s="43" t="s">
        <v>4596</v>
      </c>
      <c r="BG1842" s="43" t="s">
        <v>93</v>
      </c>
      <c r="BH1842" s="7" t="s">
        <v>97</v>
      </c>
      <c r="BJ1842" s="7" t="s">
        <v>98</v>
      </c>
      <c r="BK1842" s="7" t="s">
        <v>99</v>
      </c>
      <c r="BL1842" s="7" t="s">
        <v>4597</v>
      </c>
      <c r="BM1842" s="7" t="s">
        <v>4598</v>
      </c>
      <c r="BS1842" s="12" t="s">
        <v>259</v>
      </c>
      <c r="BU1842" s="43">
        <v>1</v>
      </c>
      <c r="BW1842" s="43" t="s">
        <v>103</v>
      </c>
    </row>
    <row r="1843" spans="3:75" x14ac:dyDescent="0.35">
      <c r="C1843" s="43" t="str">
        <f t="shared" si="28"/>
        <v>IARA:BDT-11:2022: 1842</v>
      </c>
      <c r="D1843" s="43">
        <v>1842</v>
      </c>
      <c r="E1843" s="43" t="s">
        <v>5237</v>
      </c>
      <c r="F1843" s="1" t="s">
        <v>73</v>
      </c>
      <c r="G1843" s="43" t="s">
        <v>5250</v>
      </c>
      <c r="H1843" s="2">
        <v>44876</v>
      </c>
      <c r="J1843" s="12">
        <f>YEAR(H1843)</f>
        <v>2022</v>
      </c>
      <c r="K1843" s="12">
        <f>MONTH(H1843)</f>
        <v>11</v>
      </c>
      <c r="L1843" s="12">
        <f>DAY(H1843)</f>
        <v>11</v>
      </c>
      <c r="M1843" s="13"/>
      <c r="P1843" s="12" t="s">
        <v>75</v>
      </c>
      <c r="Q1843" s="12" t="str">
        <f>CONCATENATE(X1843," ",Y1843)</f>
        <v>Cyanistes caeruleus</v>
      </c>
      <c r="R1843" s="14" t="str">
        <f>CONCATENATE(S1843,", ",T1843,", ",U1843,", ",V1843,", ",W1843,", ",X1843,", ",Y1843)</f>
        <v>Animalia, Chordata, Aves, Passeriformes, Paridae, Cyanistes, caeruleus</v>
      </c>
      <c r="S1843" s="6" t="s">
        <v>76</v>
      </c>
      <c r="T1843" s="6" t="s">
        <v>77</v>
      </c>
      <c r="U1843" s="6" t="s">
        <v>78</v>
      </c>
      <c r="V1843" s="6" t="s">
        <v>79</v>
      </c>
      <c r="W1843" s="6" t="s">
        <v>135</v>
      </c>
      <c r="X1843" s="6" t="s">
        <v>136</v>
      </c>
      <c r="Y1843" s="6" t="s">
        <v>137</v>
      </c>
      <c r="Z1843" s="6"/>
      <c r="AA1843" s="12" t="s">
        <v>83</v>
      </c>
      <c r="AB1843" s="6" t="s">
        <v>84</v>
      </c>
      <c r="AC1843" s="12" t="s">
        <v>138</v>
      </c>
      <c r="AD1843" s="12" t="s">
        <v>259</v>
      </c>
      <c r="AE1843" s="2">
        <v>44876</v>
      </c>
      <c r="AF1843" s="43" t="s">
        <v>87</v>
      </c>
      <c r="AG1843" s="7" t="s">
        <v>139</v>
      </c>
      <c r="AH1843" s="43">
        <v>48.112797621138</v>
      </c>
      <c r="AI1843" s="43">
        <v>-1.70426569351644</v>
      </c>
      <c r="AL1843" s="43">
        <v>10</v>
      </c>
      <c r="AN1843" s="46" t="s">
        <v>5240</v>
      </c>
      <c r="AO1843" s="5" t="s">
        <v>89</v>
      </c>
      <c r="AP1843" s="12" t="s">
        <v>259</v>
      </c>
      <c r="AR1843" s="7" t="s">
        <v>90</v>
      </c>
      <c r="AT1843" s="4" t="str">
        <f>CONCATENATE(AU1843,", ",AV1843,", ",AW1843,", ",AX1843,", ",AY1843,", ",AZ1843,", ",BA1843)</f>
        <v>Europe, France, FR, Bretagne, Ille-et-Vilaine, Rennes, Campus Institut Agro Rennes</v>
      </c>
      <c r="AU1843" s="1" t="s">
        <v>91</v>
      </c>
      <c r="AV1843" s="1" t="s">
        <v>92</v>
      </c>
      <c r="AW1843" s="1" t="s">
        <v>93</v>
      </c>
      <c r="AX1843" s="1" t="s">
        <v>94</v>
      </c>
      <c r="AY1843" s="1" t="s">
        <v>95</v>
      </c>
      <c r="AZ1843" s="1" t="s">
        <v>96</v>
      </c>
      <c r="BA1843" s="1" t="s">
        <v>5242</v>
      </c>
      <c r="BC1843" s="43"/>
      <c r="BF1843" s="43" t="s">
        <v>4596</v>
      </c>
      <c r="BG1843" s="43" t="s">
        <v>93</v>
      </c>
      <c r="BH1843" s="7" t="s">
        <v>97</v>
      </c>
      <c r="BJ1843" s="7" t="s">
        <v>98</v>
      </c>
      <c r="BK1843" s="7" t="s">
        <v>99</v>
      </c>
      <c r="BL1843" s="7" t="s">
        <v>4597</v>
      </c>
      <c r="BM1843" s="7" t="s">
        <v>4598</v>
      </c>
      <c r="BS1843" s="12" t="s">
        <v>259</v>
      </c>
      <c r="BU1843" s="43">
        <v>1</v>
      </c>
      <c r="BW1843" s="43" t="s">
        <v>103</v>
      </c>
    </row>
    <row r="1844" spans="3:75" x14ac:dyDescent="0.35">
      <c r="C1844" s="43" t="str">
        <f t="shared" si="28"/>
        <v>IARA:BDT-11:2022: 1843</v>
      </c>
      <c r="D1844" s="43">
        <v>1843</v>
      </c>
      <c r="E1844" s="43" t="s">
        <v>5237</v>
      </c>
      <c r="F1844" s="1" t="s">
        <v>73</v>
      </c>
      <c r="G1844" s="43" t="s">
        <v>5250</v>
      </c>
      <c r="H1844" s="2">
        <v>44876</v>
      </c>
      <c r="J1844" s="12">
        <f>YEAR(H1844)</f>
        <v>2022</v>
      </c>
      <c r="K1844" s="12">
        <f>MONTH(H1844)</f>
        <v>11</v>
      </c>
      <c r="L1844" s="12">
        <f>DAY(H1844)</f>
        <v>11</v>
      </c>
      <c r="M1844" s="13"/>
      <c r="P1844" s="12" t="s">
        <v>75</v>
      </c>
      <c r="Q1844" s="12" t="str">
        <f>CONCATENATE(X1844," ",Y1844)</f>
        <v>Cyanistes caeruleus</v>
      </c>
      <c r="R1844" s="14" t="str">
        <f>CONCATENATE(S1844,", ",T1844,", ",U1844,", ",V1844,", ",W1844,", ",X1844,", ",Y1844)</f>
        <v>Animalia, Chordata, Aves, Passeriformes, Paridae, Cyanistes, caeruleus</v>
      </c>
      <c r="S1844" s="6" t="s">
        <v>76</v>
      </c>
      <c r="T1844" s="6" t="s">
        <v>77</v>
      </c>
      <c r="U1844" s="6" t="s">
        <v>78</v>
      </c>
      <c r="V1844" s="6" t="s">
        <v>79</v>
      </c>
      <c r="W1844" s="6" t="s">
        <v>135</v>
      </c>
      <c r="X1844" s="6" t="s">
        <v>136</v>
      </c>
      <c r="Y1844" s="6" t="s">
        <v>137</v>
      </c>
      <c r="Z1844" s="6"/>
      <c r="AA1844" s="12" t="s">
        <v>83</v>
      </c>
      <c r="AB1844" s="6" t="s">
        <v>84</v>
      </c>
      <c r="AC1844" s="12" t="s">
        <v>138</v>
      </c>
      <c r="AD1844" s="12" t="s">
        <v>259</v>
      </c>
      <c r="AE1844" s="2">
        <v>44876</v>
      </c>
      <c r="AF1844" s="43" t="s">
        <v>87</v>
      </c>
      <c r="AG1844" s="7" t="s">
        <v>139</v>
      </c>
      <c r="AH1844" s="43">
        <v>48.112826621665697</v>
      </c>
      <c r="AI1844" s="43">
        <v>-1.7043215781814101</v>
      </c>
      <c r="AL1844" s="43">
        <v>10</v>
      </c>
      <c r="AN1844" s="46" t="s">
        <v>5240</v>
      </c>
      <c r="AO1844" s="5" t="s">
        <v>89</v>
      </c>
      <c r="AP1844" s="12" t="s">
        <v>259</v>
      </c>
      <c r="AR1844" s="7" t="s">
        <v>90</v>
      </c>
      <c r="AT1844" s="4" t="str">
        <f>CONCATENATE(AU1844,", ",AV1844,", ",AW1844,", ",AX1844,", ",AY1844,", ",AZ1844,", ",BA1844)</f>
        <v>Europe, France, FR, Bretagne, Ille-et-Vilaine, Rennes, Campus Institut Agro Rennes</v>
      </c>
      <c r="AU1844" s="1" t="s">
        <v>91</v>
      </c>
      <c r="AV1844" s="1" t="s">
        <v>92</v>
      </c>
      <c r="AW1844" s="1" t="s">
        <v>93</v>
      </c>
      <c r="AX1844" s="1" t="s">
        <v>94</v>
      </c>
      <c r="AY1844" s="1" t="s">
        <v>95</v>
      </c>
      <c r="AZ1844" s="1" t="s">
        <v>96</v>
      </c>
      <c r="BA1844" s="1" t="s">
        <v>5242</v>
      </c>
      <c r="BC1844" s="43"/>
      <c r="BF1844" s="43" t="s">
        <v>4596</v>
      </c>
      <c r="BG1844" s="43" t="s">
        <v>93</v>
      </c>
      <c r="BH1844" s="7" t="s">
        <v>97</v>
      </c>
      <c r="BJ1844" s="7" t="s">
        <v>98</v>
      </c>
      <c r="BK1844" s="7" t="s">
        <v>99</v>
      </c>
      <c r="BL1844" s="7" t="s">
        <v>4597</v>
      </c>
      <c r="BM1844" s="7" t="s">
        <v>4598</v>
      </c>
      <c r="BS1844" s="12" t="s">
        <v>259</v>
      </c>
      <c r="BU1844" s="43">
        <v>1</v>
      </c>
      <c r="BW1844" s="43" t="s">
        <v>103</v>
      </c>
    </row>
    <row r="1845" spans="3:75" x14ac:dyDescent="0.35">
      <c r="C1845" s="43" t="str">
        <f t="shared" si="28"/>
        <v>IARA:BDT-11:2022: 1844</v>
      </c>
      <c r="D1845" s="43">
        <v>1844</v>
      </c>
      <c r="E1845" s="43" t="s">
        <v>5237</v>
      </c>
      <c r="F1845" s="1" t="s">
        <v>73</v>
      </c>
      <c r="G1845" s="43" t="s">
        <v>5250</v>
      </c>
      <c r="H1845" s="2">
        <v>44876</v>
      </c>
      <c r="J1845" s="12">
        <f>YEAR(H1845)</f>
        <v>2022</v>
      </c>
      <c r="K1845" s="12">
        <f>MONTH(H1845)</f>
        <v>11</v>
      </c>
      <c r="L1845" s="12">
        <f>DAY(H1845)</f>
        <v>11</v>
      </c>
      <c r="M1845" s="13"/>
      <c r="P1845" s="12" t="s">
        <v>75</v>
      </c>
      <c r="Q1845" s="12" t="str">
        <f>CONCATENATE(X1845," ",Y1845)</f>
        <v>Parus major</v>
      </c>
      <c r="R1845" s="14" t="str">
        <f>CONCATENATE(S1845,", ",T1845,", ",U1845,", ",V1845,", ",W1845,", ",X1845,", ",Y1845)</f>
        <v>Animalia, Chordata, Aves, Passeriformes, Paridae, Parus, major</v>
      </c>
      <c r="S1845" s="6" t="s">
        <v>76</v>
      </c>
      <c r="T1845" s="6" t="s">
        <v>77</v>
      </c>
      <c r="U1845" s="6" t="s">
        <v>78</v>
      </c>
      <c r="V1845" s="6" t="s">
        <v>79</v>
      </c>
      <c r="W1845" s="6" t="s">
        <v>135</v>
      </c>
      <c r="X1845" s="6" t="s">
        <v>140</v>
      </c>
      <c r="Y1845" s="6" t="s">
        <v>141</v>
      </c>
      <c r="Z1845" s="6"/>
      <c r="AA1845" s="12" t="s">
        <v>83</v>
      </c>
      <c r="AB1845" s="6" t="s">
        <v>84</v>
      </c>
      <c r="AC1845" s="12" t="s">
        <v>142</v>
      </c>
      <c r="AD1845" s="12" t="s">
        <v>259</v>
      </c>
      <c r="AE1845" s="2">
        <v>44876</v>
      </c>
      <c r="AF1845" s="43" t="s">
        <v>87</v>
      </c>
      <c r="AG1845" s="7" t="s">
        <v>143</v>
      </c>
      <c r="AH1845" s="43">
        <v>48.112796029997</v>
      </c>
      <c r="AI1845" s="43">
        <v>-1.7043055279999</v>
      </c>
      <c r="AL1845" s="43">
        <v>10</v>
      </c>
      <c r="AN1845" s="46" t="s">
        <v>5240</v>
      </c>
      <c r="AO1845" s="5" t="s">
        <v>89</v>
      </c>
      <c r="AP1845" s="12" t="s">
        <v>259</v>
      </c>
      <c r="AR1845" s="7" t="s">
        <v>90</v>
      </c>
      <c r="AT1845" s="4" t="str">
        <f>CONCATENATE(AU1845,", ",AV1845,", ",AW1845,", ",AX1845,", ",AY1845,", ",AZ1845,", ",BA1845)</f>
        <v>Europe, France, FR, Bretagne, Ille-et-Vilaine, Rennes, Campus Institut Agro Rennes</v>
      </c>
      <c r="AU1845" s="1" t="s">
        <v>91</v>
      </c>
      <c r="AV1845" s="1" t="s">
        <v>92</v>
      </c>
      <c r="AW1845" s="1" t="s">
        <v>93</v>
      </c>
      <c r="AX1845" s="1" t="s">
        <v>94</v>
      </c>
      <c r="AY1845" s="1" t="s">
        <v>95</v>
      </c>
      <c r="AZ1845" s="1" t="s">
        <v>96</v>
      </c>
      <c r="BA1845" s="1" t="s">
        <v>5242</v>
      </c>
      <c r="BC1845" s="43"/>
      <c r="BF1845" s="43" t="s">
        <v>4596</v>
      </c>
      <c r="BG1845" s="43" t="s">
        <v>93</v>
      </c>
      <c r="BH1845" s="7" t="s">
        <v>97</v>
      </c>
      <c r="BJ1845" s="7" t="s">
        <v>98</v>
      </c>
      <c r="BK1845" s="7" t="s">
        <v>99</v>
      </c>
      <c r="BL1845" s="7" t="s">
        <v>4597</v>
      </c>
      <c r="BM1845" s="7" t="s">
        <v>4598</v>
      </c>
      <c r="BS1845" s="12" t="s">
        <v>259</v>
      </c>
      <c r="BU1845" s="43">
        <v>1</v>
      </c>
      <c r="BW1845" s="43" t="s">
        <v>103</v>
      </c>
    </row>
    <row r="1846" spans="3:75" x14ac:dyDescent="0.35">
      <c r="C1846" s="43" t="str">
        <f t="shared" si="28"/>
        <v>IARA:BDT-11:2022: 1845</v>
      </c>
      <c r="D1846" s="43">
        <v>1845</v>
      </c>
      <c r="E1846" s="43" t="s">
        <v>5237</v>
      </c>
      <c r="F1846" s="1" t="s">
        <v>73</v>
      </c>
      <c r="G1846" s="43" t="s">
        <v>5250</v>
      </c>
      <c r="H1846" s="2">
        <v>44876</v>
      </c>
      <c r="J1846" s="12">
        <f>YEAR(H1846)</f>
        <v>2022</v>
      </c>
      <c r="K1846" s="12">
        <f>MONTH(H1846)</f>
        <v>11</v>
      </c>
      <c r="L1846" s="12">
        <f>DAY(H1846)</f>
        <v>11</v>
      </c>
      <c r="M1846" s="13"/>
      <c r="P1846" s="12" t="s">
        <v>75</v>
      </c>
      <c r="Q1846" s="12" t="str">
        <f>CONCATENATE(X1846," ",Y1846)</f>
        <v>Parus major</v>
      </c>
      <c r="R1846" s="14" t="str">
        <f>CONCATENATE(S1846,", ",T1846,", ",U1846,", ",V1846,", ",W1846,", ",X1846,", ",Y1846)</f>
        <v>Animalia, Chordata, Aves, Passeriformes, Paridae, Parus, major</v>
      </c>
      <c r="S1846" s="6" t="s">
        <v>76</v>
      </c>
      <c r="T1846" s="6" t="s">
        <v>77</v>
      </c>
      <c r="U1846" s="6" t="s">
        <v>78</v>
      </c>
      <c r="V1846" s="6" t="s">
        <v>79</v>
      </c>
      <c r="W1846" s="6" t="s">
        <v>135</v>
      </c>
      <c r="X1846" s="6" t="s">
        <v>140</v>
      </c>
      <c r="Y1846" s="6" t="s">
        <v>141</v>
      </c>
      <c r="Z1846" s="6"/>
      <c r="AA1846" s="12" t="s">
        <v>83</v>
      </c>
      <c r="AB1846" s="6" t="s">
        <v>84</v>
      </c>
      <c r="AC1846" s="12" t="s">
        <v>142</v>
      </c>
      <c r="AD1846" s="12" t="s">
        <v>259</v>
      </c>
      <c r="AE1846" s="2">
        <v>44876</v>
      </c>
      <c r="AF1846" s="43" t="s">
        <v>87</v>
      </c>
      <c r="AG1846" s="7" t="s">
        <v>143</v>
      </c>
      <c r="AH1846" s="43">
        <v>48.112833189198703</v>
      </c>
      <c r="AI1846" s="43">
        <v>-1.7042688615049899</v>
      </c>
      <c r="AL1846" s="43">
        <v>10</v>
      </c>
      <c r="AN1846" s="46" t="s">
        <v>5240</v>
      </c>
      <c r="AO1846" s="5" t="s">
        <v>89</v>
      </c>
      <c r="AP1846" s="12" t="s">
        <v>259</v>
      </c>
      <c r="AR1846" s="7" t="s">
        <v>90</v>
      </c>
      <c r="AT1846" s="4" t="str">
        <f>CONCATENATE(AU1846,", ",AV1846,", ",AW1846,", ",AX1846,", ",AY1846,", ",AZ1846,", ",BA1846)</f>
        <v>Europe, France, FR, Bretagne, Ille-et-Vilaine, Rennes, Campus Institut Agro Rennes</v>
      </c>
      <c r="AU1846" s="1" t="s">
        <v>91</v>
      </c>
      <c r="AV1846" s="1" t="s">
        <v>92</v>
      </c>
      <c r="AW1846" s="1" t="s">
        <v>93</v>
      </c>
      <c r="AX1846" s="1" t="s">
        <v>94</v>
      </c>
      <c r="AY1846" s="1" t="s">
        <v>95</v>
      </c>
      <c r="AZ1846" s="1" t="s">
        <v>96</v>
      </c>
      <c r="BA1846" s="1" t="s">
        <v>5242</v>
      </c>
      <c r="BC1846" s="43"/>
      <c r="BF1846" s="43" t="s">
        <v>4596</v>
      </c>
      <c r="BG1846" s="43" t="s">
        <v>93</v>
      </c>
      <c r="BH1846" s="7" t="s">
        <v>97</v>
      </c>
      <c r="BJ1846" s="7" t="s">
        <v>98</v>
      </c>
      <c r="BK1846" s="7" t="s">
        <v>99</v>
      </c>
      <c r="BL1846" s="7" t="s">
        <v>4597</v>
      </c>
      <c r="BM1846" s="7" t="s">
        <v>4598</v>
      </c>
      <c r="BS1846" s="12" t="s">
        <v>259</v>
      </c>
      <c r="BU1846" s="43">
        <v>1</v>
      </c>
      <c r="BW1846" s="43" t="s">
        <v>103</v>
      </c>
    </row>
    <row r="1847" spans="3:75" x14ac:dyDescent="0.35">
      <c r="C1847" s="43" t="str">
        <f t="shared" si="28"/>
        <v>IARA:BDT-11:2022: 1846</v>
      </c>
      <c r="D1847" s="43">
        <v>1846</v>
      </c>
      <c r="E1847" s="43" t="s">
        <v>5237</v>
      </c>
      <c r="F1847" s="1" t="s">
        <v>73</v>
      </c>
      <c r="G1847" s="43" t="s">
        <v>5250</v>
      </c>
      <c r="H1847" s="2">
        <v>44876</v>
      </c>
      <c r="J1847" s="12">
        <f>YEAR(H1847)</f>
        <v>2022</v>
      </c>
      <c r="K1847" s="12">
        <f>MONTH(H1847)</f>
        <v>11</v>
      </c>
      <c r="L1847" s="12">
        <f>DAY(H1847)</f>
        <v>11</v>
      </c>
      <c r="M1847" s="13"/>
      <c r="P1847" s="12" t="s">
        <v>75</v>
      </c>
      <c r="Q1847" s="12" t="str">
        <f>CONCATENATE(X1847," ",Y1847)</f>
        <v>Parus major</v>
      </c>
      <c r="R1847" s="14" t="str">
        <f>CONCATENATE(S1847,", ",T1847,", ",U1847,", ",V1847,", ",W1847,", ",X1847,", ",Y1847)</f>
        <v>Animalia, Chordata, Aves, Passeriformes, Paridae, Parus, major</v>
      </c>
      <c r="S1847" s="6" t="s">
        <v>76</v>
      </c>
      <c r="T1847" s="6" t="s">
        <v>77</v>
      </c>
      <c r="U1847" s="6" t="s">
        <v>78</v>
      </c>
      <c r="V1847" s="6" t="s">
        <v>79</v>
      </c>
      <c r="W1847" s="6" t="s">
        <v>135</v>
      </c>
      <c r="X1847" s="6" t="s">
        <v>140</v>
      </c>
      <c r="Y1847" s="6" t="s">
        <v>141</v>
      </c>
      <c r="Z1847" s="6"/>
      <c r="AA1847" s="12" t="s">
        <v>83</v>
      </c>
      <c r="AB1847" s="6" t="s">
        <v>84</v>
      </c>
      <c r="AC1847" s="12" t="s">
        <v>142</v>
      </c>
      <c r="AD1847" s="12" t="s">
        <v>259</v>
      </c>
      <c r="AE1847" s="2">
        <v>44876</v>
      </c>
      <c r="AF1847" s="43" t="s">
        <v>87</v>
      </c>
      <c r="AG1847" s="7" t="s">
        <v>143</v>
      </c>
      <c r="AH1847" s="43">
        <v>48.112767497604302</v>
      </c>
      <c r="AI1847" s="43">
        <v>-1.7043496255289099</v>
      </c>
      <c r="AL1847" s="43">
        <v>10</v>
      </c>
      <c r="AN1847" s="46" t="s">
        <v>5240</v>
      </c>
      <c r="AO1847" s="5" t="s">
        <v>89</v>
      </c>
      <c r="AP1847" s="12" t="s">
        <v>259</v>
      </c>
      <c r="AR1847" s="7" t="s">
        <v>90</v>
      </c>
      <c r="AT1847" s="4" t="str">
        <f>CONCATENATE(AU1847,", ",AV1847,", ",AW1847,", ",AX1847,", ",AY1847,", ",AZ1847,", ",BA1847)</f>
        <v>Europe, France, FR, Bretagne, Ille-et-Vilaine, Rennes, Campus Institut Agro Rennes</v>
      </c>
      <c r="AU1847" s="1" t="s">
        <v>91</v>
      </c>
      <c r="AV1847" s="1" t="s">
        <v>92</v>
      </c>
      <c r="AW1847" s="1" t="s">
        <v>93</v>
      </c>
      <c r="AX1847" s="1" t="s">
        <v>94</v>
      </c>
      <c r="AY1847" s="1" t="s">
        <v>95</v>
      </c>
      <c r="AZ1847" s="1" t="s">
        <v>96</v>
      </c>
      <c r="BA1847" s="1" t="s">
        <v>5242</v>
      </c>
      <c r="BC1847" s="43"/>
      <c r="BF1847" s="43" t="s">
        <v>4596</v>
      </c>
      <c r="BG1847" s="43" t="s">
        <v>93</v>
      </c>
      <c r="BH1847" s="7" t="s">
        <v>97</v>
      </c>
      <c r="BJ1847" s="7" t="s">
        <v>98</v>
      </c>
      <c r="BK1847" s="7" t="s">
        <v>99</v>
      </c>
      <c r="BL1847" s="7" t="s">
        <v>4597</v>
      </c>
      <c r="BM1847" s="7" t="s">
        <v>4598</v>
      </c>
      <c r="BS1847" s="12" t="s">
        <v>259</v>
      </c>
      <c r="BU1847" s="43">
        <v>1</v>
      </c>
      <c r="BW1847" s="43" t="s">
        <v>103</v>
      </c>
    </row>
    <row r="1848" spans="3:75" x14ac:dyDescent="0.35">
      <c r="C1848" s="43" t="str">
        <f t="shared" si="28"/>
        <v>IARA:BDT-11:2022: 1847</v>
      </c>
      <c r="D1848" s="43">
        <v>1847</v>
      </c>
      <c r="E1848" s="43" t="s">
        <v>5237</v>
      </c>
      <c r="F1848" s="1" t="s">
        <v>73</v>
      </c>
      <c r="G1848" s="43" t="s">
        <v>5250</v>
      </c>
      <c r="H1848" s="2">
        <v>44876</v>
      </c>
      <c r="J1848" s="12">
        <f>YEAR(H1848)</f>
        <v>2022</v>
      </c>
      <c r="K1848" s="12">
        <f>MONTH(H1848)</f>
        <v>11</v>
      </c>
      <c r="L1848" s="12">
        <f>DAY(H1848)</f>
        <v>11</v>
      </c>
      <c r="M1848" s="13"/>
      <c r="P1848" s="12" t="s">
        <v>75</v>
      </c>
      <c r="Q1848" s="12" t="str">
        <f>CONCATENATE(X1848," ",Y1848)</f>
        <v>Aegithalos caudatus</v>
      </c>
      <c r="R1848" s="14" t="str">
        <f>CONCATENATE(S1848,", ",T1848,", ",U1848,", ",V1848,", ",W1848,", ",X1848,", ",Y1848)</f>
        <v>Animalia, Chordata, Aves, Passeriformes, Aegithalidae, Aegithalos, caudatus</v>
      </c>
      <c r="S1848" s="6" t="s">
        <v>76</v>
      </c>
      <c r="T1848" s="6" t="s">
        <v>77</v>
      </c>
      <c r="U1848" s="6" t="s">
        <v>78</v>
      </c>
      <c r="V1848" s="6" t="s">
        <v>79</v>
      </c>
      <c r="W1848" s="6" t="s">
        <v>340</v>
      </c>
      <c r="X1848" s="6" t="s">
        <v>341</v>
      </c>
      <c r="Y1848" s="6" t="s">
        <v>342</v>
      </c>
      <c r="Z1848" s="6"/>
      <c r="AA1848" s="12" t="s">
        <v>83</v>
      </c>
      <c r="AB1848" s="6" t="s">
        <v>84</v>
      </c>
      <c r="AC1848" s="12" t="s">
        <v>271</v>
      </c>
      <c r="AD1848" s="12" t="s">
        <v>259</v>
      </c>
      <c r="AE1848" s="2">
        <v>44876</v>
      </c>
      <c r="AF1848" s="43" t="s">
        <v>87</v>
      </c>
      <c r="AG1848" s="7" t="s">
        <v>339</v>
      </c>
      <c r="AH1848" s="43">
        <v>48.112782691974402</v>
      </c>
      <c r="AI1848" s="43">
        <v>-1.70430433999528</v>
      </c>
      <c r="AL1848" s="43">
        <v>10</v>
      </c>
      <c r="AN1848" s="46" t="s">
        <v>5240</v>
      </c>
      <c r="AO1848" s="5" t="s">
        <v>89</v>
      </c>
      <c r="AP1848" s="12" t="s">
        <v>259</v>
      </c>
      <c r="AR1848" s="7" t="s">
        <v>90</v>
      </c>
      <c r="AT1848" s="4" t="str">
        <f>CONCATENATE(AU1848,", ",AV1848,", ",AW1848,", ",AX1848,", ",AY1848,", ",AZ1848,", ",BA1848)</f>
        <v>Europe, France, FR, Bretagne, Ille-et-Vilaine, Rennes, Campus Institut Agro Rennes</v>
      </c>
      <c r="AU1848" s="1" t="s">
        <v>91</v>
      </c>
      <c r="AV1848" s="1" t="s">
        <v>92</v>
      </c>
      <c r="AW1848" s="1" t="s">
        <v>93</v>
      </c>
      <c r="AX1848" s="1" t="s">
        <v>94</v>
      </c>
      <c r="AY1848" s="1" t="s">
        <v>95</v>
      </c>
      <c r="AZ1848" s="1" t="s">
        <v>96</v>
      </c>
      <c r="BA1848" s="1" t="s">
        <v>5242</v>
      </c>
      <c r="BC1848" s="43"/>
      <c r="BF1848" s="43" t="s">
        <v>4596</v>
      </c>
      <c r="BG1848" s="43" t="s">
        <v>93</v>
      </c>
      <c r="BH1848" s="7" t="s">
        <v>97</v>
      </c>
      <c r="BJ1848" s="7" t="s">
        <v>98</v>
      </c>
      <c r="BK1848" s="7" t="s">
        <v>99</v>
      </c>
      <c r="BL1848" s="7" t="s">
        <v>4597</v>
      </c>
      <c r="BM1848" s="7" t="s">
        <v>4598</v>
      </c>
      <c r="BS1848" s="12" t="s">
        <v>259</v>
      </c>
      <c r="BU1848" s="43">
        <v>1</v>
      </c>
      <c r="BW1848" s="43" t="s">
        <v>103</v>
      </c>
    </row>
    <row r="1849" spans="3:75" x14ac:dyDescent="0.35">
      <c r="C1849" s="43" t="str">
        <f t="shared" si="28"/>
        <v>IARA:BDT-11:2022: 1848</v>
      </c>
      <c r="D1849" s="43">
        <v>1848</v>
      </c>
      <c r="E1849" s="43" t="s">
        <v>5237</v>
      </c>
      <c r="F1849" s="1" t="s">
        <v>73</v>
      </c>
      <c r="G1849" s="43" t="s">
        <v>5250</v>
      </c>
      <c r="H1849" s="2">
        <v>44876</v>
      </c>
      <c r="J1849" s="12">
        <f>YEAR(H1849)</f>
        <v>2022</v>
      </c>
      <c r="K1849" s="12">
        <f>MONTH(H1849)</f>
        <v>11</v>
      </c>
      <c r="L1849" s="12">
        <f>DAY(H1849)</f>
        <v>11</v>
      </c>
      <c r="M1849" s="13"/>
      <c r="P1849" s="12" t="s">
        <v>75</v>
      </c>
      <c r="Q1849" s="12" t="str">
        <f>CONCATENATE(X1849," ",Y1849)</f>
        <v>Aegithalos caudatus</v>
      </c>
      <c r="R1849" s="14" t="str">
        <f>CONCATENATE(S1849,", ",T1849,", ",U1849,", ",V1849,", ",W1849,", ",X1849,", ",Y1849)</f>
        <v>Animalia, Chordata, Aves, Passeriformes, Aegithalidae, Aegithalos, caudatus</v>
      </c>
      <c r="S1849" s="6" t="s">
        <v>76</v>
      </c>
      <c r="T1849" s="6" t="s">
        <v>77</v>
      </c>
      <c r="U1849" s="6" t="s">
        <v>78</v>
      </c>
      <c r="V1849" s="6" t="s">
        <v>79</v>
      </c>
      <c r="W1849" s="6" t="s">
        <v>340</v>
      </c>
      <c r="X1849" s="6" t="s">
        <v>341</v>
      </c>
      <c r="Y1849" s="6" t="s">
        <v>342</v>
      </c>
      <c r="Z1849" s="6"/>
      <c r="AA1849" s="12" t="s">
        <v>83</v>
      </c>
      <c r="AB1849" s="6" t="s">
        <v>84</v>
      </c>
      <c r="AC1849" s="12" t="s">
        <v>271</v>
      </c>
      <c r="AD1849" s="12" t="s">
        <v>259</v>
      </c>
      <c r="AE1849" s="2">
        <v>44876</v>
      </c>
      <c r="AF1849" s="43" t="s">
        <v>87</v>
      </c>
      <c r="AG1849" s="7" t="s">
        <v>339</v>
      </c>
      <c r="AH1849" s="43">
        <v>48.112798947078502</v>
      </c>
      <c r="AI1849" s="43">
        <v>-1.7042324981117301</v>
      </c>
      <c r="AL1849" s="43">
        <v>10</v>
      </c>
      <c r="AN1849" s="46" t="s">
        <v>5240</v>
      </c>
      <c r="AO1849" s="5" t="s">
        <v>89</v>
      </c>
      <c r="AP1849" s="12" t="s">
        <v>259</v>
      </c>
      <c r="AR1849" s="7" t="s">
        <v>90</v>
      </c>
      <c r="AT1849" s="4" t="str">
        <f>CONCATENATE(AU1849,", ",AV1849,", ",AW1849,", ",AX1849,", ",AY1849,", ",AZ1849,", ",BA1849)</f>
        <v>Europe, France, FR, Bretagne, Ille-et-Vilaine, Rennes, Campus Institut Agro Rennes</v>
      </c>
      <c r="AU1849" s="1" t="s">
        <v>91</v>
      </c>
      <c r="AV1849" s="1" t="s">
        <v>92</v>
      </c>
      <c r="AW1849" s="1" t="s">
        <v>93</v>
      </c>
      <c r="AX1849" s="1" t="s">
        <v>94</v>
      </c>
      <c r="AY1849" s="1" t="s">
        <v>95</v>
      </c>
      <c r="AZ1849" s="1" t="s">
        <v>96</v>
      </c>
      <c r="BA1849" s="1" t="s">
        <v>5242</v>
      </c>
      <c r="BC1849" s="43"/>
      <c r="BF1849" s="43" t="s">
        <v>4596</v>
      </c>
      <c r="BG1849" s="43" t="s">
        <v>93</v>
      </c>
      <c r="BH1849" s="7" t="s">
        <v>97</v>
      </c>
      <c r="BJ1849" s="7" t="s">
        <v>98</v>
      </c>
      <c r="BK1849" s="7" t="s">
        <v>99</v>
      </c>
      <c r="BL1849" s="7" t="s">
        <v>4597</v>
      </c>
      <c r="BM1849" s="7" t="s">
        <v>4598</v>
      </c>
      <c r="BS1849" s="12" t="s">
        <v>259</v>
      </c>
      <c r="BU1849" s="43">
        <v>1</v>
      </c>
      <c r="BW1849" s="43" t="s">
        <v>103</v>
      </c>
    </row>
    <row r="1850" spans="3:75" x14ac:dyDescent="0.35">
      <c r="C1850" s="43" t="str">
        <f t="shared" si="28"/>
        <v>IARA:BDT-11:2022: 1849</v>
      </c>
      <c r="D1850" s="43">
        <v>1849</v>
      </c>
      <c r="E1850" s="43" t="s">
        <v>5237</v>
      </c>
      <c r="F1850" s="1" t="s">
        <v>73</v>
      </c>
      <c r="G1850" s="43" t="s">
        <v>5250</v>
      </c>
      <c r="H1850" s="2">
        <v>44876</v>
      </c>
      <c r="J1850" s="12">
        <f>YEAR(H1850)</f>
        <v>2022</v>
      </c>
      <c r="K1850" s="12">
        <f>MONTH(H1850)</f>
        <v>11</v>
      </c>
      <c r="L1850" s="12">
        <f>DAY(H1850)</f>
        <v>11</v>
      </c>
      <c r="M1850" s="13"/>
      <c r="P1850" s="12" t="s">
        <v>75</v>
      </c>
      <c r="Q1850" s="12" t="str">
        <f>CONCATENATE(X1850," ",Y1850)</f>
        <v>Aegithalos caudatus</v>
      </c>
      <c r="R1850" s="14" t="str">
        <f>CONCATENATE(S1850,", ",T1850,", ",U1850,", ",V1850,", ",W1850,", ",X1850,", ",Y1850)</f>
        <v>Animalia, Chordata, Aves, Passeriformes, Aegithalidae, Aegithalos, caudatus</v>
      </c>
      <c r="S1850" s="6" t="s">
        <v>76</v>
      </c>
      <c r="T1850" s="6" t="s">
        <v>77</v>
      </c>
      <c r="U1850" s="6" t="s">
        <v>78</v>
      </c>
      <c r="V1850" s="6" t="s">
        <v>79</v>
      </c>
      <c r="W1850" s="6" t="s">
        <v>340</v>
      </c>
      <c r="X1850" s="6" t="s">
        <v>341</v>
      </c>
      <c r="Y1850" s="6" t="s">
        <v>342</v>
      </c>
      <c r="Z1850" s="6"/>
      <c r="AA1850" s="12" t="s">
        <v>83</v>
      </c>
      <c r="AB1850" s="6" t="s">
        <v>84</v>
      </c>
      <c r="AC1850" s="12" t="s">
        <v>271</v>
      </c>
      <c r="AD1850" s="12" t="s">
        <v>259</v>
      </c>
      <c r="AE1850" s="2">
        <v>44876</v>
      </c>
      <c r="AF1850" s="43" t="s">
        <v>87</v>
      </c>
      <c r="AG1850" s="7" t="s">
        <v>339</v>
      </c>
      <c r="AH1850" s="43">
        <v>48.112771210280499</v>
      </c>
      <c r="AI1850" s="43">
        <v>-1.7042566784503601</v>
      </c>
      <c r="AL1850" s="43">
        <v>10</v>
      </c>
      <c r="AN1850" s="46" t="s">
        <v>5240</v>
      </c>
      <c r="AO1850" s="5" t="s">
        <v>89</v>
      </c>
      <c r="AP1850" s="12" t="s">
        <v>259</v>
      </c>
      <c r="AR1850" s="7" t="s">
        <v>90</v>
      </c>
      <c r="AT1850" s="4" t="str">
        <f>CONCATENATE(AU1850,", ",AV1850,", ",AW1850,", ",AX1850,", ",AY1850,", ",AZ1850,", ",BA1850)</f>
        <v>Europe, France, FR, Bretagne, Ille-et-Vilaine, Rennes, Campus Institut Agro Rennes</v>
      </c>
      <c r="AU1850" s="1" t="s">
        <v>91</v>
      </c>
      <c r="AV1850" s="1" t="s">
        <v>92</v>
      </c>
      <c r="AW1850" s="1" t="s">
        <v>93</v>
      </c>
      <c r="AX1850" s="1" t="s">
        <v>94</v>
      </c>
      <c r="AY1850" s="1" t="s">
        <v>95</v>
      </c>
      <c r="AZ1850" s="1" t="s">
        <v>96</v>
      </c>
      <c r="BA1850" s="1" t="s">
        <v>5242</v>
      </c>
      <c r="BC1850" s="43"/>
      <c r="BF1850" s="43" t="s">
        <v>4596</v>
      </c>
      <c r="BG1850" s="43" t="s">
        <v>93</v>
      </c>
      <c r="BH1850" s="7" t="s">
        <v>97</v>
      </c>
      <c r="BJ1850" s="7" t="s">
        <v>98</v>
      </c>
      <c r="BK1850" s="7" t="s">
        <v>99</v>
      </c>
      <c r="BL1850" s="7" t="s">
        <v>4597</v>
      </c>
      <c r="BM1850" s="7" t="s">
        <v>4598</v>
      </c>
      <c r="BS1850" s="12" t="s">
        <v>259</v>
      </c>
      <c r="BU1850" s="43">
        <v>1</v>
      </c>
      <c r="BW1850" s="43" t="s">
        <v>103</v>
      </c>
    </row>
    <row r="1851" spans="3:75" x14ac:dyDescent="0.35">
      <c r="C1851" s="43" t="str">
        <f t="shared" si="28"/>
        <v>IARA:BDT-11:2022: 1850</v>
      </c>
      <c r="D1851" s="43">
        <v>1850</v>
      </c>
      <c r="E1851" s="43" t="s">
        <v>5237</v>
      </c>
      <c r="F1851" s="1" t="s">
        <v>73</v>
      </c>
      <c r="G1851" s="43" t="s">
        <v>5250</v>
      </c>
      <c r="H1851" s="2">
        <v>44876</v>
      </c>
      <c r="J1851" s="12">
        <f>YEAR(H1851)</f>
        <v>2022</v>
      </c>
      <c r="K1851" s="12">
        <f>MONTH(H1851)</f>
        <v>11</v>
      </c>
      <c r="L1851" s="12">
        <f>DAY(H1851)</f>
        <v>11</v>
      </c>
      <c r="M1851" s="13"/>
      <c r="P1851" s="12" t="s">
        <v>75</v>
      </c>
      <c r="Q1851" s="12" t="str">
        <f>CONCATENATE(X1851," ",Y1851)</f>
        <v>Aegithalos caudatus</v>
      </c>
      <c r="R1851" s="14" t="str">
        <f>CONCATENATE(S1851,", ",T1851,", ",U1851,", ",V1851,", ",W1851,", ",X1851,", ",Y1851)</f>
        <v>Animalia, Chordata, Aves, Passeriformes, Aegithalidae, Aegithalos, caudatus</v>
      </c>
      <c r="S1851" s="6" t="s">
        <v>76</v>
      </c>
      <c r="T1851" s="6" t="s">
        <v>77</v>
      </c>
      <c r="U1851" s="6" t="s">
        <v>78</v>
      </c>
      <c r="V1851" s="6" t="s">
        <v>79</v>
      </c>
      <c r="W1851" s="6" t="s">
        <v>340</v>
      </c>
      <c r="X1851" s="6" t="s">
        <v>341</v>
      </c>
      <c r="Y1851" s="6" t="s">
        <v>342</v>
      </c>
      <c r="Z1851" s="6"/>
      <c r="AA1851" s="12" t="s">
        <v>83</v>
      </c>
      <c r="AB1851" s="6" t="s">
        <v>84</v>
      </c>
      <c r="AC1851" s="12" t="s">
        <v>271</v>
      </c>
      <c r="AD1851" s="12" t="s">
        <v>259</v>
      </c>
      <c r="AE1851" s="2">
        <v>44876</v>
      </c>
      <c r="AF1851" s="43" t="s">
        <v>87</v>
      </c>
      <c r="AG1851" s="7" t="s">
        <v>339</v>
      </c>
      <c r="AH1851" s="43">
        <v>48.1128083072511</v>
      </c>
      <c r="AI1851" s="43">
        <v>-1.70433327233276</v>
      </c>
      <c r="AL1851" s="43">
        <v>10</v>
      </c>
      <c r="AN1851" s="46" t="s">
        <v>5240</v>
      </c>
      <c r="AO1851" s="5" t="s">
        <v>89</v>
      </c>
      <c r="AP1851" s="12" t="s">
        <v>259</v>
      </c>
      <c r="AR1851" s="7" t="s">
        <v>90</v>
      </c>
      <c r="AT1851" s="4" t="str">
        <f>CONCATENATE(AU1851,", ",AV1851,", ",AW1851,", ",AX1851,", ",AY1851,", ",AZ1851,", ",BA1851)</f>
        <v>Europe, France, FR, Bretagne, Ille-et-Vilaine, Rennes, Campus Institut Agro Rennes</v>
      </c>
      <c r="AU1851" s="1" t="s">
        <v>91</v>
      </c>
      <c r="AV1851" s="1" t="s">
        <v>92</v>
      </c>
      <c r="AW1851" s="1" t="s">
        <v>93</v>
      </c>
      <c r="AX1851" s="1" t="s">
        <v>94</v>
      </c>
      <c r="AY1851" s="1" t="s">
        <v>95</v>
      </c>
      <c r="AZ1851" s="1" t="s">
        <v>96</v>
      </c>
      <c r="BA1851" s="1" t="s">
        <v>5242</v>
      </c>
      <c r="BC1851" s="43"/>
      <c r="BF1851" s="43" t="s">
        <v>4596</v>
      </c>
      <c r="BG1851" s="43" t="s">
        <v>93</v>
      </c>
      <c r="BH1851" s="7" t="s">
        <v>97</v>
      </c>
      <c r="BJ1851" s="7" t="s">
        <v>98</v>
      </c>
      <c r="BK1851" s="7" t="s">
        <v>99</v>
      </c>
      <c r="BL1851" s="7" t="s">
        <v>4597</v>
      </c>
      <c r="BM1851" s="7" t="s">
        <v>4598</v>
      </c>
      <c r="BS1851" s="12" t="s">
        <v>259</v>
      </c>
      <c r="BU1851" s="43">
        <v>1</v>
      </c>
      <c r="BW1851" s="43" t="s">
        <v>103</v>
      </c>
    </row>
    <row r="1852" spans="3:75" x14ac:dyDescent="0.35">
      <c r="C1852" s="43" t="str">
        <f t="shared" si="28"/>
        <v>IARA:BDT-11:2022: 1851</v>
      </c>
      <c r="D1852" s="43">
        <v>1851</v>
      </c>
      <c r="E1852" s="43" t="s">
        <v>5237</v>
      </c>
      <c r="F1852" s="1" t="s">
        <v>73</v>
      </c>
      <c r="G1852" s="43" t="s">
        <v>5250</v>
      </c>
      <c r="H1852" s="2">
        <v>44876</v>
      </c>
      <c r="J1852" s="12">
        <f>YEAR(H1852)</f>
        <v>2022</v>
      </c>
      <c r="K1852" s="12">
        <f>MONTH(H1852)</f>
        <v>11</v>
      </c>
      <c r="L1852" s="12">
        <f>DAY(H1852)</f>
        <v>11</v>
      </c>
      <c r="M1852" s="13"/>
      <c r="P1852" s="12" t="s">
        <v>75</v>
      </c>
      <c r="Q1852" s="12" t="str">
        <f>CONCATENATE(X1852," ",Y1852)</f>
        <v>Sturnus vulgaris</v>
      </c>
      <c r="R1852" s="14" t="str">
        <f>CONCATENATE(S1852,", ",T1852,", ",U1852,", ",V1852,", ",W1852,", ",X1852,", ",Y1852)</f>
        <v>Animalia, Chordata, Aves, Passeriformes, Sturnidae, Sturnus, vulgaris</v>
      </c>
      <c r="S1852" s="6" t="s">
        <v>76</v>
      </c>
      <c r="T1852" s="6" t="s">
        <v>77</v>
      </c>
      <c r="U1852" s="6" t="s">
        <v>78</v>
      </c>
      <c r="V1852" s="6" t="s">
        <v>79</v>
      </c>
      <c r="W1852" s="6" t="s">
        <v>112</v>
      </c>
      <c r="X1852" s="6" t="s">
        <v>113</v>
      </c>
      <c r="Y1852" s="6" t="s">
        <v>114</v>
      </c>
      <c r="Z1852" s="6"/>
      <c r="AA1852" s="12" t="s">
        <v>83</v>
      </c>
      <c r="AB1852" s="6" t="s">
        <v>84</v>
      </c>
      <c r="AC1852" s="12" t="s">
        <v>115</v>
      </c>
      <c r="AD1852" s="12" t="s">
        <v>259</v>
      </c>
      <c r="AE1852" s="2">
        <v>44876</v>
      </c>
      <c r="AF1852" s="43" t="s">
        <v>87</v>
      </c>
      <c r="AG1852" s="7" t="s">
        <v>116</v>
      </c>
      <c r="AH1852" s="43">
        <v>48.112826683870999</v>
      </c>
      <c r="AI1852" s="43">
        <v>-1.7042083177477401</v>
      </c>
      <c r="AL1852" s="43">
        <v>10</v>
      </c>
      <c r="AN1852" s="46" t="s">
        <v>5240</v>
      </c>
      <c r="AO1852" s="5" t="s">
        <v>89</v>
      </c>
      <c r="AP1852" s="12" t="s">
        <v>259</v>
      </c>
      <c r="AR1852" s="7" t="s">
        <v>90</v>
      </c>
      <c r="AT1852" s="4" t="str">
        <f>CONCATENATE(AU1852,", ",AV1852,", ",AW1852,", ",AX1852,", ",AY1852,", ",AZ1852,", ",BA1852)</f>
        <v>Europe, France, FR, Bretagne, Ille-et-Vilaine, Rennes, Campus Institut Agro Rennes</v>
      </c>
      <c r="AU1852" s="1" t="s">
        <v>91</v>
      </c>
      <c r="AV1852" s="1" t="s">
        <v>92</v>
      </c>
      <c r="AW1852" s="1" t="s">
        <v>93</v>
      </c>
      <c r="AX1852" s="1" t="s">
        <v>94</v>
      </c>
      <c r="AY1852" s="1" t="s">
        <v>95</v>
      </c>
      <c r="AZ1852" s="1" t="s">
        <v>96</v>
      </c>
      <c r="BA1852" s="1" t="s">
        <v>5242</v>
      </c>
      <c r="BC1852" s="43"/>
      <c r="BF1852" s="43" t="s">
        <v>4596</v>
      </c>
      <c r="BG1852" s="43" t="s">
        <v>93</v>
      </c>
      <c r="BH1852" s="7" t="s">
        <v>97</v>
      </c>
      <c r="BJ1852" s="7" t="s">
        <v>98</v>
      </c>
      <c r="BK1852" s="7" t="s">
        <v>99</v>
      </c>
      <c r="BL1852" s="7" t="s">
        <v>4597</v>
      </c>
      <c r="BM1852" s="7" t="s">
        <v>4598</v>
      </c>
      <c r="BS1852" s="12" t="s">
        <v>259</v>
      </c>
      <c r="BU1852" s="43">
        <v>1</v>
      </c>
      <c r="BW1852" s="43" t="s">
        <v>103</v>
      </c>
    </row>
    <row r="1853" spans="3:75" x14ac:dyDescent="0.35">
      <c r="C1853" s="43" t="str">
        <f t="shared" si="28"/>
        <v>IARA:BDT-11:2022: 1852</v>
      </c>
      <c r="D1853" s="43">
        <v>1852</v>
      </c>
      <c r="E1853" s="43" t="s">
        <v>5237</v>
      </c>
      <c r="F1853" s="1" t="s">
        <v>73</v>
      </c>
      <c r="G1853" s="43" t="s">
        <v>5250</v>
      </c>
      <c r="H1853" s="2">
        <v>44876</v>
      </c>
      <c r="J1853" s="12">
        <f>YEAR(H1853)</f>
        <v>2022</v>
      </c>
      <c r="K1853" s="12">
        <f>MONTH(H1853)</f>
        <v>11</v>
      </c>
      <c r="L1853" s="12">
        <f>DAY(H1853)</f>
        <v>11</v>
      </c>
      <c r="M1853" s="13"/>
      <c r="P1853" s="12" t="s">
        <v>75</v>
      </c>
      <c r="Q1853" s="12" t="str">
        <f>CONCATENATE(X1853," ",Y1853)</f>
        <v>Garrulus glandarius</v>
      </c>
      <c r="R1853" s="14" t="str">
        <f>CONCATENATE(S1853,", ",T1853,", ",U1853,", ",V1853,", ",W1853,", ",X1853,", ",Y1853)</f>
        <v>Animalia, Chordata, Aves, Passeriformes, Corvidae, Garrulus, glandarius</v>
      </c>
      <c r="S1853" s="6" t="s">
        <v>76</v>
      </c>
      <c r="T1853" s="6" t="s">
        <v>77</v>
      </c>
      <c r="U1853" s="6" t="s">
        <v>78</v>
      </c>
      <c r="V1853" s="6" t="s">
        <v>79</v>
      </c>
      <c r="W1853" s="6" t="s">
        <v>104</v>
      </c>
      <c r="X1853" s="6" t="s">
        <v>122</v>
      </c>
      <c r="Y1853" s="6" t="s">
        <v>123</v>
      </c>
      <c r="Z1853" s="6"/>
      <c r="AA1853" s="12" t="s">
        <v>83</v>
      </c>
      <c r="AB1853" s="6" t="s">
        <v>84</v>
      </c>
      <c r="AC1853" s="12" t="s">
        <v>124</v>
      </c>
      <c r="AD1853" s="12" t="s">
        <v>259</v>
      </c>
      <c r="AE1853" s="2">
        <v>44876</v>
      </c>
      <c r="AF1853" s="43" t="s">
        <v>87</v>
      </c>
      <c r="AG1853" s="7" t="s">
        <v>125</v>
      </c>
      <c r="AH1853" s="43">
        <v>48.1127329903156</v>
      </c>
      <c r="AI1853" s="43">
        <v>-1.70431990120095</v>
      </c>
      <c r="AL1853" s="43">
        <v>10</v>
      </c>
      <c r="AN1853" s="46" t="s">
        <v>5240</v>
      </c>
      <c r="AO1853" s="5" t="s">
        <v>89</v>
      </c>
      <c r="AP1853" s="12" t="s">
        <v>259</v>
      </c>
      <c r="AR1853" s="7" t="s">
        <v>90</v>
      </c>
      <c r="AT1853" s="4" t="str">
        <f>CONCATENATE(AU1853,", ",AV1853,", ",AW1853,", ",AX1853,", ",AY1853,", ",AZ1853,", ",BA1853)</f>
        <v>Europe, France, FR, Bretagne, Ille-et-Vilaine, Rennes, Campus Institut Agro Rennes</v>
      </c>
      <c r="AU1853" s="1" t="s">
        <v>91</v>
      </c>
      <c r="AV1853" s="1" t="s">
        <v>92</v>
      </c>
      <c r="AW1853" s="1" t="s">
        <v>93</v>
      </c>
      <c r="AX1853" s="1" t="s">
        <v>94</v>
      </c>
      <c r="AY1853" s="1" t="s">
        <v>95</v>
      </c>
      <c r="AZ1853" s="1" t="s">
        <v>96</v>
      </c>
      <c r="BA1853" s="1" t="s">
        <v>5242</v>
      </c>
      <c r="BC1853" s="43"/>
      <c r="BF1853" s="43" t="s">
        <v>4596</v>
      </c>
      <c r="BG1853" s="43" t="s">
        <v>93</v>
      </c>
      <c r="BH1853" s="7" t="s">
        <v>97</v>
      </c>
      <c r="BJ1853" s="7" t="s">
        <v>98</v>
      </c>
      <c r="BK1853" s="7" t="s">
        <v>99</v>
      </c>
      <c r="BL1853" s="7" t="s">
        <v>4597</v>
      </c>
      <c r="BM1853" s="7" t="s">
        <v>4598</v>
      </c>
      <c r="BS1853" s="12" t="s">
        <v>259</v>
      </c>
      <c r="BU1853" s="43">
        <v>1</v>
      </c>
      <c r="BW1853" s="43" t="s">
        <v>103</v>
      </c>
    </row>
    <row r="1854" spans="3:75" x14ac:dyDescent="0.35">
      <c r="C1854" s="43" t="str">
        <f t="shared" si="28"/>
        <v>IARA:BDT-11:2022: 1853</v>
      </c>
      <c r="D1854" s="43">
        <v>1853</v>
      </c>
      <c r="E1854" s="43" t="s">
        <v>5237</v>
      </c>
      <c r="F1854" s="1" t="s">
        <v>73</v>
      </c>
      <c r="G1854" s="43" t="s">
        <v>5250</v>
      </c>
      <c r="H1854" s="2">
        <v>44876</v>
      </c>
      <c r="J1854" s="12">
        <f>YEAR(H1854)</f>
        <v>2022</v>
      </c>
      <c r="K1854" s="12">
        <f>MONTH(H1854)</f>
        <v>11</v>
      </c>
      <c r="L1854" s="12">
        <f>DAY(H1854)</f>
        <v>11</v>
      </c>
      <c r="M1854" s="13"/>
      <c r="P1854" s="12" t="s">
        <v>75</v>
      </c>
      <c r="Q1854" s="12" t="str">
        <f>CONCATENATE(X1854," ",Y1854)</f>
        <v>Fringilla coelebs</v>
      </c>
      <c r="R1854" s="14" t="str">
        <f>CONCATENATE(S1854,", ",T1854,", ",U1854,", ",V1854,", ",W1854,", ",X1854,", ",Y1854)</f>
        <v>Animalia, Chordata, Aves, Passeriformes, Fringillidae, Fringilla, coelebs</v>
      </c>
      <c r="S1854" s="6" t="s">
        <v>76</v>
      </c>
      <c r="T1854" s="6" t="s">
        <v>77</v>
      </c>
      <c r="U1854" s="6" t="s">
        <v>78</v>
      </c>
      <c r="V1854" s="6" t="s">
        <v>79</v>
      </c>
      <c r="W1854" s="6" t="s">
        <v>165</v>
      </c>
      <c r="X1854" s="6" t="s">
        <v>166</v>
      </c>
      <c r="Y1854" s="6" t="s">
        <v>167</v>
      </c>
      <c r="Z1854" s="6"/>
      <c r="AA1854" s="12" t="s">
        <v>83</v>
      </c>
      <c r="AB1854" s="6" t="s">
        <v>84</v>
      </c>
      <c r="AC1854" s="12" t="s">
        <v>168</v>
      </c>
      <c r="AD1854" s="12" t="s">
        <v>259</v>
      </c>
      <c r="AE1854" s="2">
        <v>44876</v>
      </c>
      <c r="AF1854" s="43" t="s">
        <v>87</v>
      </c>
      <c r="AG1854" s="7" t="s">
        <v>169</v>
      </c>
      <c r="AH1854" s="43">
        <v>48.112357855602902</v>
      </c>
      <c r="AI1854" s="43">
        <v>-1.70399333212588</v>
      </c>
      <c r="AL1854" s="43">
        <v>10</v>
      </c>
      <c r="AN1854" s="46" t="s">
        <v>5240</v>
      </c>
      <c r="AO1854" s="5" t="s">
        <v>89</v>
      </c>
      <c r="AP1854" s="12" t="s">
        <v>259</v>
      </c>
      <c r="AR1854" s="7" t="s">
        <v>90</v>
      </c>
      <c r="AT1854" s="4" t="str">
        <f>CONCATENATE(AU1854,", ",AV1854,", ",AW1854,", ",AX1854,", ",AY1854,", ",AZ1854,", ",BA1854)</f>
        <v>Europe, France, FR, Bretagne, Ille-et-Vilaine, Rennes, Campus Institut Agro Rennes</v>
      </c>
      <c r="AU1854" s="1" t="s">
        <v>91</v>
      </c>
      <c r="AV1854" s="1" t="s">
        <v>92</v>
      </c>
      <c r="AW1854" s="1" t="s">
        <v>93</v>
      </c>
      <c r="AX1854" s="1" t="s">
        <v>94</v>
      </c>
      <c r="AY1854" s="1" t="s">
        <v>95</v>
      </c>
      <c r="AZ1854" s="1" t="s">
        <v>96</v>
      </c>
      <c r="BA1854" s="1" t="s">
        <v>5242</v>
      </c>
      <c r="BC1854" s="43"/>
      <c r="BF1854" s="43" t="s">
        <v>4596</v>
      </c>
      <c r="BG1854" s="43" t="s">
        <v>93</v>
      </c>
      <c r="BH1854" s="7" t="s">
        <v>97</v>
      </c>
      <c r="BJ1854" s="7" t="s">
        <v>98</v>
      </c>
      <c r="BK1854" s="7" t="s">
        <v>99</v>
      </c>
      <c r="BL1854" s="7" t="s">
        <v>4597</v>
      </c>
      <c r="BM1854" s="7" t="s">
        <v>4598</v>
      </c>
      <c r="BS1854" s="12" t="s">
        <v>259</v>
      </c>
      <c r="BU1854" s="43">
        <v>1</v>
      </c>
      <c r="BW1854" s="43" t="s">
        <v>103</v>
      </c>
    </row>
    <row r="1855" spans="3:75" x14ac:dyDescent="0.35">
      <c r="C1855" s="43" t="str">
        <f t="shared" si="28"/>
        <v>IARA:BDT-11:2022: 1854</v>
      </c>
      <c r="D1855" s="43">
        <v>1854</v>
      </c>
      <c r="E1855" s="43" t="s">
        <v>5237</v>
      </c>
      <c r="F1855" s="1" t="s">
        <v>73</v>
      </c>
      <c r="G1855" s="43" t="s">
        <v>5250</v>
      </c>
      <c r="H1855" s="2">
        <v>44876</v>
      </c>
      <c r="J1855" s="12">
        <f>YEAR(H1855)</f>
        <v>2022</v>
      </c>
      <c r="K1855" s="12">
        <f>MONTH(H1855)</f>
        <v>11</v>
      </c>
      <c r="L1855" s="12">
        <f>DAY(H1855)</f>
        <v>11</v>
      </c>
      <c r="M1855" s="13"/>
      <c r="P1855" s="12" t="s">
        <v>75</v>
      </c>
      <c r="Q1855" s="12" t="str">
        <f>CONCATENATE(X1855," ",Y1855)</f>
        <v>Fringilla coelebs</v>
      </c>
      <c r="R1855" s="14" t="str">
        <f>CONCATENATE(S1855,", ",T1855,", ",U1855,", ",V1855,", ",W1855,", ",X1855,", ",Y1855)</f>
        <v>Animalia, Chordata, Aves, Passeriformes, Fringillidae, Fringilla, coelebs</v>
      </c>
      <c r="S1855" s="6" t="s">
        <v>76</v>
      </c>
      <c r="T1855" s="6" t="s">
        <v>77</v>
      </c>
      <c r="U1855" s="6" t="s">
        <v>78</v>
      </c>
      <c r="V1855" s="6" t="s">
        <v>79</v>
      </c>
      <c r="W1855" s="6" t="s">
        <v>165</v>
      </c>
      <c r="X1855" s="6" t="s">
        <v>166</v>
      </c>
      <c r="Y1855" s="6" t="s">
        <v>167</v>
      </c>
      <c r="Z1855" s="6"/>
      <c r="AA1855" s="12" t="s">
        <v>83</v>
      </c>
      <c r="AB1855" s="6" t="s">
        <v>84</v>
      </c>
      <c r="AC1855" s="12" t="s">
        <v>168</v>
      </c>
      <c r="AD1855" s="12" t="s">
        <v>259</v>
      </c>
      <c r="AE1855" s="2">
        <v>44876</v>
      </c>
      <c r="AF1855" s="43" t="s">
        <v>87</v>
      </c>
      <c r="AG1855" s="7" t="s">
        <v>169</v>
      </c>
      <c r="AH1855" s="43">
        <v>48.112341397427201</v>
      </c>
      <c r="AI1855" s="43">
        <v>-1.7039585531136301</v>
      </c>
      <c r="AL1855" s="43">
        <v>10</v>
      </c>
      <c r="AN1855" s="46" t="s">
        <v>5240</v>
      </c>
      <c r="AO1855" s="5" t="s">
        <v>89</v>
      </c>
      <c r="AP1855" s="12" t="s">
        <v>259</v>
      </c>
      <c r="AR1855" s="7" t="s">
        <v>90</v>
      </c>
      <c r="AT1855" s="4" t="str">
        <f>CONCATENATE(AU1855,", ",AV1855,", ",AW1855,", ",AX1855,", ",AY1855,", ",AZ1855,", ",BA1855)</f>
        <v>Europe, France, FR, Bretagne, Ille-et-Vilaine, Rennes, Campus Institut Agro Rennes</v>
      </c>
      <c r="AU1855" s="1" t="s">
        <v>91</v>
      </c>
      <c r="AV1855" s="1" t="s">
        <v>92</v>
      </c>
      <c r="AW1855" s="1" t="s">
        <v>93</v>
      </c>
      <c r="AX1855" s="1" t="s">
        <v>94</v>
      </c>
      <c r="AY1855" s="1" t="s">
        <v>95</v>
      </c>
      <c r="AZ1855" s="1" t="s">
        <v>96</v>
      </c>
      <c r="BA1855" s="1" t="s">
        <v>5242</v>
      </c>
      <c r="BC1855" s="43"/>
      <c r="BF1855" s="43" t="s">
        <v>4596</v>
      </c>
      <c r="BG1855" s="43" t="s">
        <v>93</v>
      </c>
      <c r="BH1855" s="7" t="s">
        <v>97</v>
      </c>
      <c r="BJ1855" s="7" t="s">
        <v>98</v>
      </c>
      <c r="BK1855" s="7" t="s">
        <v>99</v>
      </c>
      <c r="BL1855" s="7" t="s">
        <v>4597</v>
      </c>
      <c r="BM1855" s="7" t="s">
        <v>4598</v>
      </c>
      <c r="BS1855" s="12" t="s">
        <v>259</v>
      </c>
      <c r="BU1855" s="43">
        <v>1</v>
      </c>
      <c r="BW1855" s="43" t="s">
        <v>103</v>
      </c>
    </row>
    <row r="1856" spans="3:75" x14ac:dyDescent="0.35">
      <c r="C1856" s="43" t="str">
        <f t="shared" si="28"/>
        <v>IARA:BDT-11:2022: 1855</v>
      </c>
      <c r="D1856" s="43">
        <v>1855</v>
      </c>
      <c r="E1856" s="43" t="s">
        <v>5237</v>
      </c>
      <c r="F1856" s="1" t="s">
        <v>73</v>
      </c>
      <c r="G1856" s="43" t="s">
        <v>5250</v>
      </c>
      <c r="H1856" s="2">
        <v>44876</v>
      </c>
      <c r="J1856" s="12">
        <f>YEAR(H1856)</f>
        <v>2022</v>
      </c>
      <c r="K1856" s="12">
        <f>MONTH(H1856)</f>
        <v>11</v>
      </c>
      <c r="L1856" s="12">
        <f>DAY(H1856)</f>
        <v>11</v>
      </c>
      <c r="M1856" s="13"/>
      <c r="P1856" s="12" t="s">
        <v>75</v>
      </c>
      <c r="Q1856" s="12" t="str">
        <f>CONCATENATE(X1856," ",Y1856)</f>
        <v>Phoenicurus ochruros</v>
      </c>
      <c r="R1856" s="14" t="str">
        <f>CONCATENATE(S1856,", ",T1856,", ",U1856,", ",V1856,", ",W1856,", ",X1856,", ",Y1856)</f>
        <v>Animalia, Chordata, Aves, Passeriformes, Muscicapidae, Phoenicurus, ochruros</v>
      </c>
      <c r="S1856" s="6" t="s">
        <v>76</v>
      </c>
      <c r="T1856" s="6" t="s">
        <v>77</v>
      </c>
      <c r="U1856" s="6" t="s">
        <v>78</v>
      </c>
      <c r="V1856" s="6" t="s">
        <v>79</v>
      </c>
      <c r="W1856" s="6" t="s">
        <v>182</v>
      </c>
      <c r="X1856" s="6" t="s">
        <v>359</v>
      </c>
      <c r="Y1856" s="6" t="s">
        <v>360</v>
      </c>
      <c r="Z1856" s="6"/>
      <c r="AA1856" s="12" t="s">
        <v>83</v>
      </c>
      <c r="AB1856" s="6" t="s">
        <v>361</v>
      </c>
      <c r="AC1856" s="12" t="s">
        <v>277</v>
      </c>
      <c r="AD1856" s="12" t="s">
        <v>259</v>
      </c>
      <c r="AE1856" s="2">
        <v>44876</v>
      </c>
      <c r="AF1856" s="43" t="s">
        <v>87</v>
      </c>
      <c r="AG1856" s="7" t="s">
        <v>358</v>
      </c>
      <c r="AH1856" s="43">
        <v>48.112347699631002</v>
      </c>
      <c r="AI1856" s="43">
        <v>-1.7039124759019399</v>
      </c>
      <c r="AL1856" s="43">
        <v>10</v>
      </c>
      <c r="AN1856" s="46" t="s">
        <v>5240</v>
      </c>
      <c r="AO1856" s="5" t="s">
        <v>89</v>
      </c>
      <c r="AP1856" s="12" t="s">
        <v>259</v>
      </c>
      <c r="AR1856" s="7" t="s">
        <v>90</v>
      </c>
      <c r="AT1856" s="4" t="str">
        <f>CONCATENATE(AU1856,", ",AV1856,", ",AW1856,", ",AX1856,", ",AY1856,", ",AZ1856,", ",BA1856)</f>
        <v>Europe, France, FR, Bretagne, Ille-et-Vilaine, Rennes, Campus Institut Agro Rennes</v>
      </c>
      <c r="AU1856" s="1" t="s">
        <v>91</v>
      </c>
      <c r="AV1856" s="1" t="s">
        <v>92</v>
      </c>
      <c r="AW1856" s="1" t="s">
        <v>93</v>
      </c>
      <c r="AX1856" s="1" t="s">
        <v>94</v>
      </c>
      <c r="AY1856" s="1" t="s">
        <v>95</v>
      </c>
      <c r="AZ1856" s="1" t="s">
        <v>96</v>
      </c>
      <c r="BA1856" s="1" t="s">
        <v>5242</v>
      </c>
      <c r="BC1856" s="43"/>
      <c r="BF1856" s="43" t="s">
        <v>4596</v>
      </c>
      <c r="BG1856" s="43" t="s">
        <v>93</v>
      </c>
      <c r="BH1856" s="7" t="s">
        <v>97</v>
      </c>
      <c r="BJ1856" s="7" t="s">
        <v>98</v>
      </c>
      <c r="BK1856" s="7" t="s">
        <v>99</v>
      </c>
      <c r="BL1856" s="7" t="s">
        <v>4597</v>
      </c>
      <c r="BM1856" s="7" t="s">
        <v>4598</v>
      </c>
      <c r="BS1856" s="12" t="s">
        <v>259</v>
      </c>
      <c r="BU1856" s="43">
        <v>1</v>
      </c>
      <c r="BW1856" s="43" t="s">
        <v>103</v>
      </c>
    </row>
    <row r="1857" spans="3:75" x14ac:dyDescent="0.35">
      <c r="C1857" s="43" t="str">
        <f t="shared" si="28"/>
        <v>IARA:BDT-11:2022: 1856</v>
      </c>
      <c r="D1857" s="43">
        <v>1856</v>
      </c>
      <c r="E1857" s="43" t="s">
        <v>5237</v>
      </c>
      <c r="F1857" s="1" t="s">
        <v>73</v>
      </c>
      <c r="G1857" s="43" t="s">
        <v>5250</v>
      </c>
      <c r="H1857" s="2">
        <v>44876</v>
      </c>
      <c r="J1857" s="12">
        <f>YEAR(H1857)</f>
        <v>2022</v>
      </c>
      <c r="K1857" s="12">
        <f>MONTH(H1857)</f>
        <v>11</v>
      </c>
      <c r="L1857" s="12">
        <f>DAY(H1857)</f>
        <v>11</v>
      </c>
      <c r="M1857" s="13"/>
      <c r="P1857" s="12" t="s">
        <v>75</v>
      </c>
      <c r="Q1857" s="12" t="str">
        <f>CONCATENATE(X1857," ",Y1857)</f>
        <v>Erithacus rubecula</v>
      </c>
      <c r="R1857" s="14" t="str">
        <f>CONCATENATE(S1857,", ",T1857,", ",U1857,", ",V1857,", ",W1857,", ",X1857,", ",Y1857)</f>
        <v>Animalia, Chordata, Aves, Passeriformes, Muscicapidae, Erithacus, rubecula</v>
      </c>
      <c r="S1857" s="6" t="s">
        <v>76</v>
      </c>
      <c r="T1857" s="6" t="s">
        <v>77</v>
      </c>
      <c r="U1857" s="6" t="s">
        <v>78</v>
      </c>
      <c r="V1857" s="12" t="s">
        <v>79</v>
      </c>
      <c r="W1857" s="12" t="s">
        <v>182</v>
      </c>
      <c r="X1857" s="12" t="s">
        <v>183</v>
      </c>
      <c r="Y1857" s="12" t="s">
        <v>184</v>
      </c>
      <c r="AA1857" s="12" t="s">
        <v>83</v>
      </c>
      <c r="AB1857" s="6" t="s">
        <v>84</v>
      </c>
      <c r="AC1857" s="12" t="s">
        <v>185</v>
      </c>
      <c r="AD1857" s="12" t="s">
        <v>259</v>
      </c>
      <c r="AE1857" s="2">
        <v>44876</v>
      </c>
      <c r="AF1857" s="43" t="s">
        <v>87</v>
      </c>
      <c r="AG1857" s="7" t="s">
        <v>186</v>
      </c>
      <c r="AH1857" s="43">
        <v>48.112612727663098</v>
      </c>
      <c r="AI1857" s="43">
        <v>-1.70375618739864</v>
      </c>
      <c r="AL1857" s="43">
        <v>10</v>
      </c>
      <c r="AN1857" s="46" t="s">
        <v>5240</v>
      </c>
      <c r="AO1857" s="5" t="s">
        <v>89</v>
      </c>
      <c r="AP1857" s="12" t="s">
        <v>259</v>
      </c>
      <c r="AR1857" s="7" t="s">
        <v>90</v>
      </c>
      <c r="AT1857" s="4" t="str">
        <f>CONCATENATE(AU1857,", ",AV1857,", ",AW1857,", ",AX1857,", ",AY1857,", ",AZ1857,", ",BA1857)</f>
        <v>Europe, France, FR, Bretagne, Ille-et-Vilaine, Rennes, Campus Institut Agro Rennes</v>
      </c>
      <c r="AU1857" s="1" t="s">
        <v>91</v>
      </c>
      <c r="AV1857" s="1" t="s">
        <v>92</v>
      </c>
      <c r="AW1857" s="1" t="s">
        <v>93</v>
      </c>
      <c r="AX1857" s="1" t="s">
        <v>94</v>
      </c>
      <c r="AY1857" s="1" t="s">
        <v>95</v>
      </c>
      <c r="AZ1857" s="1" t="s">
        <v>96</v>
      </c>
      <c r="BA1857" s="1" t="s">
        <v>5242</v>
      </c>
      <c r="BC1857" s="43"/>
      <c r="BF1857" s="43" t="s">
        <v>4596</v>
      </c>
      <c r="BG1857" s="43" t="s">
        <v>93</v>
      </c>
      <c r="BH1857" s="7" t="s">
        <v>97</v>
      </c>
      <c r="BJ1857" s="7" t="s">
        <v>98</v>
      </c>
      <c r="BK1857" s="7" t="s">
        <v>99</v>
      </c>
      <c r="BL1857" s="7" t="s">
        <v>4597</v>
      </c>
      <c r="BM1857" s="7" t="s">
        <v>4598</v>
      </c>
      <c r="BS1857" s="12" t="s">
        <v>259</v>
      </c>
      <c r="BU1857" s="43">
        <v>1</v>
      </c>
      <c r="BW1857" s="43" t="s">
        <v>103</v>
      </c>
    </row>
    <row r="1858" spans="3:75" x14ac:dyDescent="0.35">
      <c r="C1858" s="43" t="str">
        <f t="shared" si="28"/>
        <v>IARA:BDT-11:2022: 1857</v>
      </c>
      <c r="D1858" s="43">
        <v>1857</v>
      </c>
      <c r="E1858" s="43" t="s">
        <v>5237</v>
      </c>
      <c r="F1858" s="1" t="s">
        <v>73</v>
      </c>
      <c r="G1858" s="43" t="s">
        <v>5250</v>
      </c>
      <c r="H1858" s="2">
        <v>44876</v>
      </c>
      <c r="J1858" s="12">
        <f>YEAR(H1858)</f>
        <v>2022</v>
      </c>
      <c r="K1858" s="12">
        <f>MONTH(H1858)</f>
        <v>11</v>
      </c>
      <c r="L1858" s="12">
        <f>DAY(H1858)</f>
        <v>11</v>
      </c>
      <c r="M1858" s="13"/>
      <c r="P1858" s="12" t="s">
        <v>75</v>
      </c>
      <c r="Q1858" s="12" t="str">
        <f>CONCATENATE(X1858," ",Y1858)</f>
        <v>Columba palumbus</v>
      </c>
      <c r="R1858" s="14" t="str">
        <f>CONCATENATE(S1858,", ",T1858,", ",U1858,", ",V1858,", ",W1858,", ",X1858,", ",Y1858)</f>
        <v>Animalia, Chordata, Aves, Columbiformes, Columbidae, Columba, palumbus</v>
      </c>
      <c r="S1858" s="6" t="s">
        <v>76</v>
      </c>
      <c r="T1858" s="6" t="s">
        <v>77</v>
      </c>
      <c r="U1858" s="6" t="s">
        <v>78</v>
      </c>
      <c r="V1858" s="12" t="s">
        <v>159</v>
      </c>
      <c r="W1858" s="12" t="s">
        <v>160</v>
      </c>
      <c r="X1858" s="12" t="s">
        <v>161</v>
      </c>
      <c r="Y1858" s="12" t="s">
        <v>162</v>
      </c>
      <c r="AA1858" s="12" t="s">
        <v>83</v>
      </c>
      <c r="AB1858" s="6" t="s">
        <v>84</v>
      </c>
      <c r="AC1858" s="12" t="s">
        <v>163</v>
      </c>
      <c r="AD1858" s="12" t="s">
        <v>259</v>
      </c>
      <c r="AE1858" s="2">
        <v>44876</v>
      </c>
      <c r="AF1858" s="43" t="s">
        <v>87</v>
      </c>
      <c r="AG1858" s="7" t="s">
        <v>164</v>
      </c>
      <c r="AH1858" s="43">
        <v>48.1126200287136</v>
      </c>
      <c r="AI1858" s="43">
        <v>-1.7037968136731101</v>
      </c>
      <c r="AL1858" s="43">
        <v>10</v>
      </c>
      <c r="AN1858" s="46" t="s">
        <v>5240</v>
      </c>
      <c r="AO1858" s="5" t="s">
        <v>89</v>
      </c>
      <c r="AP1858" s="12" t="s">
        <v>259</v>
      </c>
      <c r="AR1858" s="7" t="s">
        <v>90</v>
      </c>
      <c r="AT1858" s="4" t="str">
        <f>CONCATENATE(AU1858,", ",AV1858,", ",AW1858,", ",AX1858,", ",AY1858,", ",AZ1858,", ",BA1858)</f>
        <v>Europe, France, FR, Bretagne, Ille-et-Vilaine, Rennes, Campus Institut Agro Rennes</v>
      </c>
      <c r="AU1858" s="1" t="s">
        <v>91</v>
      </c>
      <c r="AV1858" s="1" t="s">
        <v>92</v>
      </c>
      <c r="AW1858" s="1" t="s">
        <v>93</v>
      </c>
      <c r="AX1858" s="1" t="s">
        <v>94</v>
      </c>
      <c r="AY1858" s="1" t="s">
        <v>95</v>
      </c>
      <c r="AZ1858" s="1" t="s">
        <v>96</v>
      </c>
      <c r="BA1858" s="1" t="s">
        <v>5242</v>
      </c>
      <c r="BC1858" s="43"/>
      <c r="BF1858" s="43" t="s">
        <v>4596</v>
      </c>
      <c r="BG1858" s="43" t="s">
        <v>93</v>
      </c>
      <c r="BH1858" s="7" t="s">
        <v>97</v>
      </c>
      <c r="BJ1858" s="7" t="s">
        <v>98</v>
      </c>
      <c r="BK1858" s="7" t="s">
        <v>99</v>
      </c>
      <c r="BL1858" s="7" t="s">
        <v>4597</v>
      </c>
      <c r="BM1858" s="7" t="s">
        <v>4598</v>
      </c>
      <c r="BS1858" s="12" t="s">
        <v>259</v>
      </c>
      <c r="BU1858" s="43">
        <v>1</v>
      </c>
      <c r="BW1858" s="43" t="s">
        <v>103</v>
      </c>
    </row>
    <row r="1859" spans="3:75" x14ac:dyDescent="0.35">
      <c r="C1859" s="43" t="str">
        <f t="shared" ref="C1859:C1922" si="29">_xlfn.CONCAT(E1859,D1859)</f>
        <v>IARA:BDT-11:2022: 1858</v>
      </c>
      <c r="D1859" s="43">
        <v>1858</v>
      </c>
      <c r="E1859" s="43" t="s">
        <v>5237</v>
      </c>
      <c r="F1859" s="1" t="s">
        <v>73</v>
      </c>
      <c r="G1859" s="43" t="s">
        <v>5250</v>
      </c>
      <c r="H1859" s="2">
        <v>44876</v>
      </c>
      <c r="J1859" s="12">
        <f>YEAR(H1859)</f>
        <v>2022</v>
      </c>
      <c r="K1859" s="12">
        <f>MONTH(H1859)</f>
        <v>11</v>
      </c>
      <c r="L1859" s="12">
        <f>DAY(H1859)</f>
        <v>11</v>
      </c>
      <c r="M1859" s="13"/>
      <c r="P1859" s="12" t="s">
        <v>75</v>
      </c>
      <c r="Q1859" s="12" t="str">
        <f>CONCATENATE(X1859," ",Y1859)</f>
        <v>Columba palumbus</v>
      </c>
      <c r="R1859" s="14" t="str">
        <f>CONCATENATE(S1859,", ",T1859,", ",U1859,", ",V1859,", ",W1859,", ",X1859,", ",Y1859)</f>
        <v>Animalia, Chordata, Aves, Columbiformes, Columbidae, Columba, palumbus</v>
      </c>
      <c r="S1859" s="6" t="s">
        <v>76</v>
      </c>
      <c r="T1859" s="6" t="s">
        <v>77</v>
      </c>
      <c r="U1859" s="6" t="s">
        <v>78</v>
      </c>
      <c r="V1859" s="12" t="s">
        <v>159</v>
      </c>
      <c r="W1859" s="12" t="s">
        <v>160</v>
      </c>
      <c r="X1859" s="12" t="s">
        <v>161</v>
      </c>
      <c r="Y1859" s="12" t="s">
        <v>162</v>
      </c>
      <c r="AA1859" s="12" t="s">
        <v>83</v>
      </c>
      <c r="AB1859" s="6" t="s">
        <v>84</v>
      </c>
      <c r="AC1859" s="12" t="s">
        <v>163</v>
      </c>
      <c r="AD1859" s="12" t="s">
        <v>259</v>
      </c>
      <c r="AE1859" s="2">
        <v>44876</v>
      </c>
      <c r="AF1859" s="43" t="s">
        <v>87</v>
      </c>
      <c r="AG1859" s="7" t="s">
        <v>164</v>
      </c>
      <c r="AH1859" s="43">
        <v>48.112598328989002</v>
      </c>
      <c r="AI1859" s="43">
        <v>-1.70378155576997</v>
      </c>
      <c r="AL1859" s="43">
        <v>10</v>
      </c>
      <c r="AN1859" s="46" t="s">
        <v>5240</v>
      </c>
      <c r="AO1859" s="5" t="s">
        <v>89</v>
      </c>
      <c r="AP1859" s="12" t="s">
        <v>259</v>
      </c>
      <c r="AR1859" s="7" t="s">
        <v>90</v>
      </c>
      <c r="AT1859" s="4" t="str">
        <f>CONCATENATE(AU1859,", ",AV1859,", ",AW1859,", ",AX1859,", ",AY1859,", ",AZ1859,", ",BA1859)</f>
        <v>Europe, France, FR, Bretagne, Ille-et-Vilaine, Rennes, Campus Institut Agro Rennes</v>
      </c>
      <c r="AU1859" s="1" t="s">
        <v>91</v>
      </c>
      <c r="AV1859" s="1" t="s">
        <v>92</v>
      </c>
      <c r="AW1859" s="1" t="s">
        <v>93</v>
      </c>
      <c r="AX1859" s="1" t="s">
        <v>94</v>
      </c>
      <c r="AY1859" s="1" t="s">
        <v>95</v>
      </c>
      <c r="AZ1859" s="1" t="s">
        <v>96</v>
      </c>
      <c r="BA1859" s="1" t="s">
        <v>5242</v>
      </c>
      <c r="BC1859" s="43"/>
      <c r="BF1859" s="43" t="s">
        <v>4596</v>
      </c>
      <c r="BG1859" s="43" t="s">
        <v>93</v>
      </c>
      <c r="BH1859" s="7" t="s">
        <v>97</v>
      </c>
      <c r="BJ1859" s="7" t="s">
        <v>98</v>
      </c>
      <c r="BK1859" s="7" t="s">
        <v>99</v>
      </c>
      <c r="BL1859" s="7" t="s">
        <v>4597</v>
      </c>
      <c r="BM1859" s="7" t="s">
        <v>4598</v>
      </c>
      <c r="BS1859" s="12" t="s">
        <v>259</v>
      </c>
      <c r="BU1859" s="43">
        <v>1</v>
      </c>
      <c r="BW1859" s="43" t="s">
        <v>103</v>
      </c>
    </row>
    <row r="1860" spans="3:75" x14ac:dyDescent="0.35">
      <c r="C1860" s="43" t="str">
        <f t="shared" si="29"/>
        <v>IARA:BDT-11:2022: 1859</v>
      </c>
      <c r="D1860" s="43">
        <v>1859</v>
      </c>
      <c r="E1860" s="43" t="s">
        <v>5237</v>
      </c>
      <c r="F1860" s="1" t="s">
        <v>73</v>
      </c>
      <c r="G1860" s="43" t="s">
        <v>5250</v>
      </c>
      <c r="H1860" s="2">
        <v>44876</v>
      </c>
      <c r="J1860" s="12">
        <f>YEAR(H1860)</f>
        <v>2022</v>
      </c>
      <c r="K1860" s="12">
        <f>MONTH(H1860)</f>
        <v>11</v>
      </c>
      <c r="L1860" s="12">
        <f>DAY(H1860)</f>
        <v>11</v>
      </c>
      <c r="M1860" s="13"/>
      <c r="P1860" s="12" t="s">
        <v>75</v>
      </c>
      <c r="Q1860" s="12" t="str">
        <f>CONCATENATE(X1860," ",Y1860)</f>
        <v>Turdus merula</v>
      </c>
      <c r="R1860" s="14" t="str">
        <f>CONCATENATE(S1860,", ",T1860,", ",U1860,", ",V1860,", ",W1860,", ",X1860,", ",Y1860)</f>
        <v>Animalia, Chordata, Aves, Passeriformes, Turdidae, Turdus, merula</v>
      </c>
      <c r="S1860" s="6" t="s">
        <v>76</v>
      </c>
      <c r="T1860" s="6" t="s">
        <v>77</v>
      </c>
      <c r="U1860" s="6" t="s">
        <v>78</v>
      </c>
      <c r="V1860" s="17" t="s">
        <v>79</v>
      </c>
      <c r="W1860" s="17" t="s">
        <v>126</v>
      </c>
      <c r="X1860" s="17" t="s">
        <v>127</v>
      </c>
      <c r="Y1860" s="17" t="s">
        <v>132</v>
      </c>
      <c r="AA1860" s="12" t="s">
        <v>83</v>
      </c>
      <c r="AB1860" s="6" t="s">
        <v>84</v>
      </c>
      <c r="AC1860" s="12" t="s">
        <v>133</v>
      </c>
      <c r="AD1860" s="12" t="s">
        <v>259</v>
      </c>
      <c r="AE1860" s="2">
        <v>44876</v>
      </c>
      <c r="AF1860" s="43" t="s">
        <v>87</v>
      </c>
      <c r="AG1860" s="7" t="s">
        <v>134</v>
      </c>
      <c r="AH1860" s="43">
        <v>48.112272343739498</v>
      </c>
      <c r="AI1860" s="43">
        <v>-1.7030063095444099</v>
      </c>
      <c r="AL1860" s="43">
        <v>10</v>
      </c>
      <c r="AN1860" s="46" t="s">
        <v>5240</v>
      </c>
      <c r="AO1860" s="5" t="s">
        <v>89</v>
      </c>
      <c r="AP1860" s="12" t="s">
        <v>259</v>
      </c>
      <c r="AR1860" s="7" t="s">
        <v>90</v>
      </c>
      <c r="AT1860" s="4" t="str">
        <f>CONCATENATE(AU1860,", ",AV1860,", ",AW1860,", ",AX1860,", ",AY1860,", ",AZ1860,", ",BA1860)</f>
        <v>Europe, France, FR, Bretagne, Ille-et-Vilaine, Rennes, Campus Institut Agro Rennes</v>
      </c>
      <c r="AU1860" s="1" t="s">
        <v>91</v>
      </c>
      <c r="AV1860" s="1" t="s">
        <v>92</v>
      </c>
      <c r="AW1860" s="1" t="s">
        <v>93</v>
      </c>
      <c r="AX1860" s="1" t="s">
        <v>94</v>
      </c>
      <c r="AY1860" s="1" t="s">
        <v>95</v>
      </c>
      <c r="AZ1860" s="1" t="s">
        <v>96</v>
      </c>
      <c r="BA1860" s="1" t="s">
        <v>5242</v>
      </c>
      <c r="BC1860" s="43"/>
      <c r="BF1860" s="43" t="s">
        <v>4596</v>
      </c>
      <c r="BG1860" s="43" t="s">
        <v>93</v>
      </c>
      <c r="BH1860" s="7" t="s">
        <v>97</v>
      </c>
      <c r="BJ1860" s="7" t="s">
        <v>98</v>
      </c>
      <c r="BK1860" s="7" t="s">
        <v>99</v>
      </c>
      <c r="BL1860" s="7" t="s">
        <v>4597</v>
      </c>
      <c r="BM1860" s="7" t="s">
        <v>4598</v>
      </c>
      <c r="BS1860" s="12" t="s">
        <v>259</v>
      </c>
      <c r="BU1860" s="43">
        <v>1</v>
      </c>
      <c r="BW1860" s="43" t="s">
        <v>103</v>
      </c>
    </row>
    <row r="1861" spans="3:75" x14ac:dyDescent="0.35">
      <c r="C1861" s="43" t="str">
        <f t="shared" si="29"/>
        <v>IARA:BDT-11:2022: 1860</v>
      </c>
      <c r="D1861" s="43">
        <v>1860</v>
      </c>
      <c r="E1861" s="43" t="s">
        <v>5237</v>
      </c>
      <c r="F1861" s="1" t="s">
        <v>73</v>
      </c>
      <c r="G1861" s="43" t="s">
        <v>5250</v>
      </c>
      <c r="H1861" s="2">
        <v>44876</v>
      </c>
      <c r="J1861" s="12">
        <f>YEAR(H1861)</f>
        <v>2022</v>
      </c>
      <c r="K1861" s="12">
        <f>MONTH(H1861)</f>
        <v>11</v>
      </c>
      <c r="L1861" s="12">
        <f>DAY(H1861)</f>
        <v>11</v>
      </c>
      <c r="M1861" s="13"/>
      <c r="P1861" s="12" t="s">
        <v>75</v>
      </c>
      <c r="Q1861" s="12" t="str">
        <f>CONCATENATE(X1861," ",Y1861)</f>
        <v>Turdus merula</v>
      </c>
      <c r="R1861" s="14" t="str">
        <f>CONCATENATE(S1861,", ",T1861,", ",U1861,", ",V1861,", ",W1861,", ",X1861,", ",Y1861)</f>
        <v>Animalia, Chordata, Aves, Passeriformes, Turdidae, Turdus, merula</v>
      </c>
      <c r="S1861" s="6" t="s">
        <v>76</v>
      </c>
      <c r="T1861" s="6" t="s">
        <v>77</v>
      </c>
      <c r="U1861" s="6" t="s">
        <v>78</v>
      </c>
      <c r="V1861" s="17" t="s">
        <v>79</v>
      </c>
      <c r="W1861" s="17" t="s">
        <v>126</v>
      </c>
      <c r="X1861" s="17" t="s">
        <v>127</v>
      </c>
      <c r="Y1861" s="17" t="s">
        <v>132</v>
      </c>
      <c r="AA1861" s="12" t="s">
        <v>83</v>
      </c>
      <c r="AB1861" s="6" t="s">
        <v>84</v>
      </c>
      <c r="AC1861" s="12" t="s">
        <v>133</v>
      </c>
      <c r="AD1861" s="12" t="s">
        <v>259</v>
      </c>
      <c r="AE1861" s="2">
        <v>44876</v>
      </c>
      <c r="AF1861" s="43" t="s">
        <v>87</v>
      </c>
      <c r="AG1861" s="7" t="s">
        <v>134</v>
      </c>
      <c r="AH1861" s="43">
        <v>48.112227088248801</v>
      </c>
      <c r="AI1861" s="43">
        <v>-1.70302226770937</v>
      </c>
      <c r="AL1861" s="43">
        <v>10</v>
      </c>
      <c r="AN1861" s="46" t="s">
        <v>5240</v>
      </c>
      <c r="AO1861" s="5" t="s">
        <v>89</v>
      </c>
      <c r="AP1861" s="12" t="s">
        <v>259</v>
      </c>
      <c r="AR1861" s="7" t="s">
        <v>90</v>
      </c>
      <c r="AT1861" s="4" t="str">
        <f>CONCATENATE(AU1861,", ",AV1861,", ",AW1861,", ",AX1861,", ",AY1861,", ",AZ1861,", ",BA1861)</f>
        <v>Europe, France, FR, Bretagne, Ille-et-Vilaine, Rennes, Campus Institut Agro Rennes</v>
      </c>
      <c r="AU1861" s="1" t="s">
        <v>91</v>
      </c>
      <c r="AV1861" s="1" t="s">
        <v>92</v>
      </c>
      <c r="AW1861" s="1" t="s">
        <v>93</v>
      </c>
      <c r="AX1861" s="1" t="s">
        <v>94</v>
      </c>
      <c r="AY1861" s="1" t="s">
        <v>95</v>
      </c>
      <c r="AZ1861" s="1" t="s">
        <v>96</v>
      </c>
      <c r="BA1861" s="1" t="s">
        <v>5242</v>
      </c>
      <c r="BC1861" s="43"/>
      <c r="BF1861" s="43" t="s">
        <v>4596</v>
      </c>
      <c r="BG1861" s="43" t="s">
        <v>93</v>
      </c>
      <c r="BH1861" s="7" t="s">
        <v>97</v>
      </c>
      <c r="BJ1861" s="7" t="s">
        <v>98</v>
      </c>
      <c r="BK1861" s="7" t="s">
        <v>99</v>
      </c>
      <c r="BL1861" s="7" t="s">
        <v>4597</v>
      </c>
      <c r="BM1861" s="7" t="s">
        <v>4598</v>
      </c>
      <c r="BS1861" s="12" t="s">
        <v>259</v>
      </c>
      <c r="BU1861" s="43">
        <v>1</v>
      </c>
      <c r="BW1861" s="43" t="s">
        <v>103</v>
      </c>
    </row>
    <row r="1862" spans="3:75" x14ac:dyDescent="0.35">
      <c r="C1862" s="43" t="str">
        <f t="shared" si="29"/>
        <v>IARA:BDT-12:2022: 1861</v>
      </c>
      <c r="D1862" s="43">
        <v>1861</v>
      </c>
      <c r="E1862" s="43" t="s">
        <v>5238</v>
      </c>
      <c r="F1862" s="1" t="s">
        <v>73</v>
      </c>
      <c r="G1862" s="43" t="s">
        <v>5251</v>
      </c>
      <c r="H1862" s="2">
        <v>44899</v>
      </c>
      <c r="J1862" s="12">
        <f>YEAR(H1862)</f>
        <v>2022</v>
      </c>
      <c r="K1862" s="12">
        <f>MONTH(H1862)</f>
        <v>12</v>
      </c>
      <c r="L1862" s="12">
        <f>DAY(H1862)</f>
        <v>4</v>
      </c>
      <c r="M1862" s="13"/>
      <c r="P1862" s="12" t="s">
        <v>75</v>
      </c>
      <c r="Q1862" s="12" t="str">
        <f>CONCATENATE(X1862," ",Y1862)</f>
        <v>Prunella modularis</v>
      </c>
      <c r="R1862" s="14" t="str">
        <f>CONCATENATE(S1862,", ",T1862,", ",U1862,", ",V1862,", ",W1862,", ",X1862,", ",Y1862)</f>
        <v>Animalia, Chordata, Aves, Passeriformes, Prunellidae, Prunella, modularis</v>
      </c>
      <c r="S1862" s="6" t="s">
        <v>76</v>
      </c>
      <c r="T1862" s="6" t="s">
        <v>77</v>
      </c>
      <c r="U1862" s="6" t="s">
        <v>78</v>
      </c>
      <c r="V1862" s="12" t="s">
        <v>79</v>
      </c>
      <c r="W1862" s="12" t="s">
        <v>80</v>
      </c>
      <c r="X1862" s="12" t="s">
        <v>81</v>
      </c>
      <c r="Y1862" s="12" t="s">
        <v>82</v>
      </c>
      <c r="AA1862" s="12" t="s">
        <v>83</v>
      </c>
      <c r="AB1862" s="6" t="s">
        <v>84</v>
      </c>
      <c r="AC1862" s="12" t="s">
        <v>85</v>
      </c>
      <c r="AD1862" s="12" t="s">
        <v>259</v>
      </c>
      <c r="AE1862" s="2">
        <v>44899</v>
      </c>
      <c r="AF1862" s="43" t="s">
        <v>87</v>
      </c>
      <c r="AG1862" s="7" t="s">
        <v>88</v>
      </c>
      <c r="AH1862" s="43">
        <v>48.111485404433601</v>
      </c>
      <c r="AI1862" s="43">
        <v>-1.7041588446168301</v>
      </c>
      <c r="AL1862" s="43">
        <v>10</v>
      </c>
      <c r="AN1862" s="46" t="s">
        <v>5240</v>
      </c>
      <c r="AO1862" s="5" t="s">
        <v>89</v>
      </c>
      <c r="AP1862" s="12" t="s">
        <v>259</v>
      </c>
      <c r="AR1862" s="7" t="s">
        <v>90</v>
      </c>
      <c r="AT1862" s="4" t="str">
        <f>CONCATENATE(AU1862,", ",AV1862,", ",AW1862,", ",AX1862,", ",AY1862,", ",AZ1862,", ",BA1862)</f>
        <v>Europe, France, FR, Bretagne, Ille-et-Vilaine, Rennes, Campus Institut Agro Rennes</v>
      </c>
      <c r="AU1862" s="1" t="s">
        <v>91</v>
      </c>
      <c r="AV1862" s="1" t="s">
        <v>92</v>
      </c>
      <c r="AW1862" s="1" t="s">
        <v>93</v>
      </c>
      <c r="AX1862" s="1" t="s">
        <v>94</v>
      </c>
      <c r="AY1862" s="1" t="s">
        <v>95</v>
      </c>
      <c r="AZ1862" s="1" t="s">
        <v>96</v>
      </c>
      <c r="BA1862" s="1" t="s">
        <v>5242</v>
      </c>
      <c r="BC1862" s="43"/>
      <c r="BF1862" s="43" t="s">
        <v>4596</v>
      </c>
      <c r="BG1862" s="43" t="s">
        <v>93</v>
      </c>
      <c r="BH1862" s="7" t="s">
        <v>97</v>
      </c>
      <c r="BJ1862" s="7" t="s">
        <v>98</v>
      </c>
      <c r="BK1862" s="7" t="s">
        <v>99</v>
      </c>
      <c r="BL1862" s="7" t="s">
        <v>4597</v>
      </c>
      <c r="BM1862" s="7" t="s">
        <v>4598</v>
      </c>
      <c r="BS1862" s="12" t="s">
        <v>259</v>
      </c>
      <c r="BU1862" s="43">
        <v>1</v>
      </c>
      <c r="BW1862" s="43" t="s">
        <v>103</v>
      </c>
    </row>
    <row r="1863" spans="3:75" x14ac:dyDescent="0.35">
      <c r="C1863" s="43" t="str">
        <f t="shared" si="29"/>
        <v>IARA:BDT-12:2022: 1862</v>
      </c>
      <c r="D1863" s="43">
        <v>1862</v>
      </c>
      <c r="E1863" s="43" t="s">
        <v>5238</v>
      </c>
      <c r="F1863" s="1" t="s">
        <v>73</v>
      </c>
      <c r="G1863" s="43" t="s">
        <v>5251</v>
      </c>
      <c r="H1863" s="2">
        <v>44899</v>
      </c>
      <c r="J1863" s="12">
        <f>YEAR(H1863)</f>
        <v>2022</v>
      </c>
      <c r="K1863" s="12">
        <f>MONTH(H1863)</f>
        <v>12</v>
      </c>
      <c r="L1863" s="12">
        <f>DAY(H1863)</f>
        <v>4</v>
      </c>
      <c r="M1863" s="13"/>
      <c r="P1863" s="12" t="s">
        <v>75</v>
      </c>
      <c r="Q1863" s="12" t="str">
        <f>CONCATENATE(X1863," ",Y1863)</f>
        <v>Turdus philomelos</v>
      </c>
      <c r="R1863" s="14" t="str">
        <f>CONCATENATE(S1863,", ",T1863,", ",U1863,", ",V1863,", ",W1863,", ",X1863,", ",Y1863)</f>
        <v>Animalia, Chordata, Aves, Passeriformes, Turdidae, Turdus, philomelos</v>
      </c>
      <c r="S1863" s="6" t="s">
        <v>76</v>
      </c>
      <c r="T1863" s="6" t="s">
        <v>77</v>
      </c>
      <c r="U1863" s="6" t="s">
        <v>78</v>
      </c>
      <c r="V1863" s="12" t="s">
        <v>79</v>
      </c>
      <c r="W1863" s="12" t="s">
        <v>126</v>
      </c>
      <c r="X1863" s="12" t="s">
        <v>127</v>
      </c>
      <c r="Y1863" s="12" t="s">
        <v>128</v>
      </c>
      <c r="AA1863" s="12" t="s">
        <v>83</v>
      </c>
      <c r="AB1863" s="6" t="s">
        <v>129</v>
      </c>
      <c r="AC1863" s="12" t="s">
        <v>130</v>
      </c>
      <c r="AD1863" s="12" t="s">
        <v>259</v>
      </c>
      <c r="AE1863" s="2">
        <v>44899</v>
      </c>
      <c r="AF1863" s="43" t="s">
        <v>87</v>
      </c>
      <c r="AG1863" s="7" t="s">
        <v>131</v>
      </c>
      <c r="AH1863" s="43">
        <v>48.111504483988</v>
      </c>
      <c r="AI1863" s="43">
        <v>-1.7041187828268001</v>
      </c>
      <c r="AL1863" s="43">
        <v>10</v>
      </c>
      <c r="AN1863" s="46" t="s">
        <v>5240</v>
      </c>
      <c r="AO1863" s="5" t="s">
        <v>89</v>
      </c>
      <c r="AP1863" s="12" t="s">
        <v>259</v>
      </c>
      <c r="AR1863" s="7" t="s">
        <v>90</v>
      </c>
      <c r="AT1863" s="4" t="str">
        <f>CONCATENATE(AU1863,", ",AV1863,", ",AW1863,", ",AX1863,", ",AY1863,", ",AZ1863,", ",BA1863)</f>
        <v>Europe, France, FR, Bretagne, Ille-et-Vilaine, Rennes, Campus Institut Agro Rennes</v>
      </c>
      <c r="AU1863" s="1" t="s">
        <v>91</v>
      </c>
      <c r="AV1863" s="1" t="s">
        <v>92</v>
      </c>
      <c r="AW1863" s="1" t="s">
        <v>93</v>
      </c>
      <c r="AX1863" s="1" t="s">
        <v>94</v>
      </c>
      <c r="AY1863" s="1" t="s">
        <v>95</v>
      </c>
      <c r="AZ1863" s="1" t="s">
        <v>96</v>
      </c>
      <c r="BA1863" s="1" t="s">
        <v>5242</v>
      </c>
      <c r="BC1863" s="43"/>
      <c r="BF1863" s="43" t="s">
        <v>4596</v>
      </c>
      <c r="BG1863" s="43" t="s">
        <v>93</v>
      </c>
      <c r="BH1863" s="7" t="s">
        <v>97</v>
      </c>
      <c r="BJ1863" s="7" t="s">
        <v>98</v>
      </c>
      <c r="BK1863" s="7" t="s">
        <v>99</v>
      </c>
      <c r="BL1863" s="7" t="s">
        <v>4597</v>
      </c>
      <c r="BM1863" s="7" t="s">
        <v>4598</v>
      </c>
      <c r="BS1863" s="12" t="s">
        <v>259</v>
      </c>
      <c r="BU1863" s="43">
        <v>1</v>
      </c>
      <c r="BW1863" s="43" t="s">
        <v>103</v>
      </c>
    </row>
    <row r="1864" spans="3:75" x14ac:dyDescent="0.35">
      <c r="C1864" s="43" t="str">
        <f t="shared" si="29"/>
        <v>IARA:BDT-12:2022: 1863</v>
      </c>
      <c r="D1864" s="43">
        <v>1863</v>
      </c>
      <c r="E1864" s="43" t="s">
        <v>5238</v>
      </c>
      <c r="F1864" s="1" t="s">
        <v>73</v>
      </c>
      <c r="G1864" s="43" t="s">
        <v>5251</v>
      </c>
      <c r="H1864" s="2">
        <v>44899</v>
      </c>
      <c r="J1864" s="12">
        <f>YEAR(H1864)</f>
        <v>2022</v>
      </c>
      <c r="K1864" s="12">
        <f>MONTH(H1864)</f>
        <v>12</v>
      </c>
      <c r="L1864" s="12">
        <f>DAY(H1864)</f>
        <v>4</v>
      </c>
      <c r="M1864" s="13"/>
      <c r="P1864" s="12" t="s">
        <v>75</v>
      </c>
      <c r="Q1864" s="12" t="str">
        <f>CONCATENATE(X1864," ",Y1864)</f>
        <v>Cyanistes caeruleus</v>
      </c>
      <c r="R1864" s="14" t="str">
        <f>CONCATENATE(S1864,", ",T1864,", ",U1864,", ",V1864,", ",W1864,", ",X1864,", ",Y1864)</f>
        <v>Animalia, Chordata, Aves, Passeriformes, Paridae, Cyanistes, caeruleus</v>
      </c>
      <c r="S1864" s="6" t="s">
        <v>76</v>
      </c>
      <c r="T1864" s="6" t="s">
        <v>77</v>
      </c>
      <c r="U1864" s="6" t="s">
        <v>78</v>
      </c>
      <c r="V1864" s="12" t="s">
        <v>79</v>
      </c>
      <c r="W1864" s="12" t="s">
        <v>135</v>
      </c>
      <c r="X1864" s="12" t="s">
        <v>136</v>
      </c>
      <c r="Y1864" s="12" t="s">
        <v>137</v>
      </c>
      <c r="AA1864" s="12" t="s">
        <v>83</v>
      </c>
      <c r="AB1864" s="6" t="s">
        <v>84</v>
      </c>
      <c r="AC1864" s="12" t="s">
        <v>138</v>
      </c>
      <c r="AD1864" s="12" t="s">
        <v>259</v>
      </c>
      <c r="AE1864" s="2">
        <v>44899</v>
      </c>
      <c r="AF1864" s="43" t="s">
        <v>87</v>
      </c>
      <c r="AG1864" s="7" t="s">
        <v>139</v>
      </c>
      <c r="AH1864" s="43">
        <v>48.1115155090773</v>
      </c>
      <c r="AI1864" s="43">
        <v>-1.7041928466837399</v>
      </c>
      <c r="AL1864" s="43">
        <v>10</v>
      </c>
      <c r="AN1864" s="46" t="s">
        <v>5240</v>
      </c>
      <c r="AO1864" s="5" t="s">
        <v>89</v>
      </c>
      <c r="AP1864" s="12" t="s">
        <v>259</v>
      </c>
      <c r="AR1864" s="7" t="s">
        <v>90</v>
      </c>
      <c r="AT1864" s="4" t="str">
        <f>CONCATENATE(AU1864,", ",AV1864,", ",AW1864,", ",AX1864,", ",AY1864,", ",AZ1864,", ",BA1864)</f>
        <v>Europe, France, FR, Bretagne, Ille-et-Vilaine, Rennes, Campus Institut Agro Rennes</v>
      </c>
      <c r="AU1864" s="1" t="s">
        <v>91</v>
      </c>
      <c r="AV1864" s="1" t="s">
        <v>92</v>
      </c>
      <c r="AW1864" s="1" t="s">
        <v>93</v>
      </c>
      <c r="AX1864" s="1" t="s">
        <v>94</v>
      </c>
      <c r="AY1864" s="1" t="s">
        <v>95</v>
      </c>
      <c r="AZ1864" s="1" t="s">
        <v>96</v>
      </c>
      <c r="BA1864" s="1" t="s">
        <v>5242</v>
      </c>
      <c r="BC1864" s="43"/>
      <c r="BF1864" s="43" t="s">
        <v>4596</v>
      </c>
      <c r="BG1864" s="43" t="s">
        <v>93</v>
      </c>
      <c r="BH1864" s="7" t="s">
        <v>97</v>
      </c>
      <c r="BJ1864" s="7" t="s">
        <v>98</v>
      </c>
      <c r="BK1864" s="7" t="s">
        <v>99</v>
      </c>
      <c r="BL1864" s="7" t="s">
        <v>4597</v>
      </c>
      <c r="BM1864" s="7" t="s">
        <v>4598</v>
      </c>
      <c r="BS1864" s="12" t="s">
        <v>259</v>
      </c>
      <c r="BU1864" s="43">
        <v>1</v>
      </c>
      <c r="BW1864" s="43" t="s">
        <v>103</v>
      </c>
    </row>
    <row r="1865" spans="3:75" x14ac:dyDescent="0.35">
      <c r="C1865" s="43" t="str">
        <f t="shared" si="29"/>
        <v>IARA:BDT-12:2022: 1864</v>
      </c>
      <c r="D1865" s="43">
        <v>1864</v>
      </c>
      <c r="E1865" s="43" t="s">
        <v>5238</v>
      </c>
      <c r="F1865" s="1" t="s">
        <v>73</v>
      </c>
      <c r="G1865" s="43" t="s">
        <v>5251</v>
      </c>
      <c r="H1865" s="2">
        <v>44899</v>
      </c>
      <c r="J1865" s="12">
        <f>YEAR(H1865)</f>
        <v>2022</v>
      </c>
      <c r="K1865" s="12">
        <f>MONTH(H1865)</f>
        <v>12</v>
      </c>
      <c r="L1865" s="12">
        <f>DAY(H1865)</f>
        <v>4</v>
      </c>
      <c r="M1865" s="13"/>
      <c r="P1865" s="12" t="s">
        <v>75</v>
      </c>
      <c r="Q1865" s="12" t="str">
        <f>CONCATENATE(X1865," ",Y1865)</f>
        <v>Pica pica</v>
      </c>
      <c r="R1865" s="14" t="str">
        <f>CONCATENATE(S1865,", ",T1865,", ",U1865,", ",V1865,", ",W1865,", ",X1865,", ",Y1865)</f>
        <v>Animalia, Chordata, Aves, Passeriformes, Corvidae, Pica, pica</v>
      </c>
      <c r="S1865" s="6" t="s">
        <v>76</v>
      </c>
      <c r="T1865" s="6" t="s">
        <v>77</v>
      </c>
      <c r="U1865" s="6" t="s">
        <v>78</v>
      </c>
      <c r="V1865" s="12" t="s">
        <v>79</v>
      </c>
      <c r="W1865" s="12" t="s">
        <v>104</v>
      </c>
      <c r="X1865" s="12" t="s">
        <v>155</v>
      </c>
      <c r="Y1865" s="12" t="s">
        <v>156</v>
      </c>
      <c r="AA1865" s="12" t="s">
        <v>83</v>
      </c>
      <c r="AB1865" s="6" t="s">
        <v>84</v>
      </c>
      <c r="AC1865" s="12" t="s">
        <v>157</v>
      </c>
      <c r="AD1865" s="12" t="s">
        <v>259</v>
      </c>
      <c r="AE1865" s="2">
        <v>44899</v>
      </c>
      <c r="AF1865" s="43" t="s">
        <v>87</v>
      </c>
      <c r="AG1865" s="7" t="s">
        <v>158</v>
      </c>
      <c r="AH1865" s="43">
        <v>48.1114847324111</v>
      </c>
      <c r="AI1865" s="43">
        <v>-1.70426318745947</v>
      </c>
      <c r="AL1865" s="43">
        <v>10</v>
      </c>
      <c r="AN1865" s="46" t="s">
        <v>5240</v>
      </c>
      <c r="AO1865" s="5" t="s">
        <v>89</v>
      </c>
      <c r="AP1865" s="12" t="s">
        <v>259</v>
      </c>
      <c r="AR1865" s="7" t="s">
        <v>90</v>
      </c>
      <c r="AT1865" s="4" t="str">
        <f>CONCATENATE(AU1865,", ",AV1865,", ",AW1865,", ",AX1865,", ",AY1865,", ",AZ1865,", ",BA1865)</f>
        <v>Europe, France, FR, Bretagne, Ille-et-Vilaine, Rennes, Campus Institut Agro Rennes</v>
      </c>
      <c r="AU1865" s="1" t="s">
        <v>91</v>
      </c>
      <c r="AV1865" s="1" t="s">
        <v>92</v>
      </c>
      <c r="AW1865" s="1" t="s">
        <v>93</v>
      </c>
      <c r="AX1865" s="1" t="s">
        <v>94</v>
      </c>
      <c r="AY1865" s="1" t="s">
        <v>95</v>
      </c>
      <c r="AZ1865" s="1" t="s">
        <v>96</v>
      </c>
      <c r="BA1865" s="1" t="s">
        <v>5242</v>
      </c>
      <c r="BC1865" s="43"/>
      <c r="BF1865" s="43" t="s">
        <v>4596</v>
      </c>
      <c r="BG1865" s="43" t="s">
        <v>93</v>
      </c>
      <c r="BH1865" s="7" t="s">
        <v>97</v>
      </c>
      <c r="BJ1865" s="7" t="s">
        <v>98</v>
      </c>
      <c r="BK1865" s="7" t="s">
        <v>99</v>
      </c>
      <c r="BL1865" s="7" t="s">
        <v>4597</v>
      </c>
      <c r="BM1865" s="7" t="s">
        <v>4598</v>
      </c>
      <c r="BS1865" s="12" t="s">
        <v>259</v>
      </c>
      <c r="BU1865" s="43">
        <v>1</v>
      </c>
      <c r="BW1865" s="43" t="s">
        <v>103</v>
      </c>
    </row>
    <row r="1866" spans="3:75" x14ac:dyDescent="0.35">
      <c r="C1866" s="43" t="str">
        <f t="shared" si="29"/>
        <v>IARA:BDT-12:2022: 1865</v>
      </c>
      <c r="D1866" s="43">
        <v>1865</v>
      </c>
      <c r="E1866" s="43" t="s">
        <v>5238</v>
      </c>
      <c r="F1866" s="1" t="s">
        <v>73</v>
      </c>
      <c r="G1866" s="43" t="s">
        <v>5251</v>
      </c>
      <c r="H1866" s="2">
        <v>44899</v>
      </c>
      <c r="J1866" s="12">
        <f>YEAR(H1866)</f>
        <v>2022</v>
      </c>
      <c r="K1866" s="12">
        <f>MONTH(H1866)</f>
        <v>12</v>
      </c>
      <c r="L1866" s="12">
        <f>DAY(H1866)</f>
        <v>4</v>
      </c>
      <c r="M1866" s="13"/>
      <c r="P1866" s="12" t="s">
        <v>75</v>
      </c>
      <c r="Q1866" s="12" t="str">
        <f>CONCATENATE(X1866," ",Y1866)</f>
        <v>Erithacus rubecula</v>
      </c>
      <c r="R1866" s="14" t="str">
        <f>CONCATENATE(S1866,", ",T1866,", ",U1866,", ",V1866,", ",W1866,", ",X1866,", ",Y1866)</f>
        <v>Animalia, Chordata, Aves, Passeriformes, Muscicapidae, Erithacus, rubecula</v>
      </c>
      <c r="S1866" s="6" t="s">
        <v>76</v>
      </c>
      <c r="T1866" s="6" t="s">
        <v>77</v>
      </c>
      <c r="U1866" s="6" t="s">
        <v>78</v>
      </c>
      <c r="V1866" s="12" t="s">
        <v>79</v>
      </c>
      <c r="W1866" s="12" t="s">
        <v>182</v>
      </c>
      <c r="X1866" s="12" t="s">
        <v>183</v>
      </c>
      <c r="Y1866" s="12" t="s">
        <v>184</v>
      </c>
      <c r="AA1866" s="12" t="s">
        <v>83</v>
      </c>
      <c r="AB1866" s="6" t="s">
        <v>84</v>
      </c>
      <c r="AC1866" s="12" t="s">
        <v>185</v>
      </c>
      <c r="AD1866" s="12" t="s">
        <v>259</v>
      </c>
      <c r="AE1866" s="2">
        <v>44899</v>
      </c>
      <c r="AF1866" s="43" t="s">
        <v>87</v>
      </c>
      <c r="AG1866" s="7" t="s">
        <v>186</v>
      </c>
      <c r="AH1866" s="43">
        <v>48.1114433949475</v>
      </c>
      <c r="AI1866" s="43">
        <v>-1.7041603232185301</v>
      </c>
      <c r="AL1866" s="43">
        <v>10</v>
      </c>
      <c r="AN1866" s="46" t="s">
        <v>5240</v>
      </c>
      <c r="AO1866" s="5" t="s">
        <v>89</v>
      </c>
      <c r="AP1866" s="12" t="s">
        <v>259</v>
      </c>
      <c r="AR1866" s="7" t="s">
        <v>90</v>
      </c>
      <c r="AT1866" s="4" t="str">
        <f>CONCATENATE(AU1866,", ",AV1866,", ",AW1866,", ",AX1866,", ",AY1866,", ",AZ1866,", ",BA1866)</f>
        <v>Europe, France, FR, Bretagne, Ille-et-Vilaine, Rennes, Campus Institut Agro Rennes</v>
      </c>
      <c r="AU1866" s="1" t="s">
        <v>91</v>
      </c>
      <c r="AV1866" s="1" t="s">
        <v>92</v>
      </c>
      <c r="AW1866" s="1" t="s">
        <v>93</v>
      </c>
      <c r="AX1866" s="1" t="s">
        <v>94</v>
      </c>
      <c r="AY1866" s="1" t="s">
        <v>95</v>
      </c>
      <c r="AZ1866" s="1" t="s">
        <v>96</v>
      </c>
      <c r="BA1866" s="1" t="s">
        <v>5242</v>
      </c>
      <c r="BC1866" s="43"/>
      <c r="BF1866" s="43" t="s">
        <v>4596</v>
      </c>
      <c r="BG1866" s="43" t="s">
        <v>93</v>
      </c>
      <c r="BH1866" s="7" t="s">
        <v>97</v>
      </c>
      <c r="BJ1866" s="7" t="s">
        <v>98</v>
      </c>
      <c r="BK1866" s="7" t="s">
        <v>99</v>
      </c>
      <c r="BL1866" s="7" t="s">
        <v>4597</v>
      </c>
      <c r="BM1866" s="7" t="s">
        <v>4598</v>
      </c>
      <c r="BS1866" s="12" t="s">
        <v>259</v>
      </c>
      <c r="BU1866" s="43">
        <v>1</v>
      </c>
      <c r="BW1866" s="43" t="s">
        <v>103</v>
      </c>
    </row>
    <row r="1867" spans="3:75" x14ac:dyDescent="0.35">
      <c r="C1867" s="43" t="str">
        <f t="shared" si="29"/>
        <v>IARA:BDT-12:2022: 1866</v>
      </c>
      <c r="D1867" s="43">
        <v>1866</v>
      </c>
      <c r="E1867" s="43" t="s">
        <v>5238</v>
      </c>
      <c r="F1867" s="1" t="s">
        <v>73</v>
      </c>
      <c r="G1867" s="43" t="s">
        <v>5251</v>
      </c>
      <c r="H1867" s="2">
        <v>44899</v>
      </c>
      <c r="J1867" s="12">
        <f>YEAR(H1867)</f>
        <v>2022</v>
      </c>
      <c r="K1867" s="12">
        <f>MONTH(H1867)</f>
        <v>12</v>
      </c>
      <c r="L1867" s="12">
        <f>DAY(H1867)</f>
        <v>4</v>
      </c>
      <c r="M1867" s="13"/>
      <c r="P1867" s="12" t="s">
        <v>75</v>
      </c>
      <c r="Q1867" s="12" t="str">
        <f>CONCATENATE(X1867," ",Y1867)</f>
        <v>Cyanistes caeruleus</v>
      </c>
      <c r="R1867" s="14" t="str">
        <f>CONCATENATE(S1867,", ",T1867,", ",U1867,", ",V1867,", ",W1867,", ",X1867,", ",Y1867)</f>
        <v>Animalia, Chordata, Aves, Passeriformes, Paridae, Cyanistes, caeruleus</v>
      </c>
      <c r="S1867" s="6" t="s">
        <v>76</v>
      </c>
      <c r="T1867" s="6" t="s">
        <v>77</v>
      </c>
      <c r="U1867" s="6" t="s">
        <v>78</v>
      </c>
      <c r="V1867" s="12" t="s">
        <v>79</v>
      </c>
      <c r="W1867" s="12" t="s">
        <v>135</v>
      </c>
      <c r="X1867" s="12" t="s">
        <v>136</v>
      </c>
      <c r="Y1867" s="12" t="s">
        <v>137</v>
      </c>
      <c r="AA1867" s="12" t="s">
        <v>83</v>
      </c>
      <c r="AB1867" s="6" t="s">
        <v>84</v>
      </c>
      <c r="AC1867" s="12" t="s">
        <v>138</v>
      </c>
      <c r="AD1867" s="12" t="s">
        <v>259</v>
      </c>
      <c r="AE1867" s="2">
        <v>44899</v>
      </c>
      <c r="AF1867" s="43" t="s">
        <v>87</v>
      </c>
      <c r="AG1867" s="7" t="s">
        <v>139</v>
      </c>
      <c r="AH1867" s="43">
        <v>48.111520862511099</v>
      </c>
      <c r="AI1867" s="43">
        <v>-1.7041463422419401</v>
      </c>
      <c r="AL1867" s="43">
        <v>10</v>
      </c>
      <c r="AN1867" s="46" t="s">
        <v>5240</v>
      </c>
      <c r="AO1867" s="5" t="s">
        <v>89</v>
      </c>
      <c r="AP1867" s="12" t="s">
        <v>259</v>
      </c>
      <c r="AR1867" s="7" t="s">
        <v>90</v>
      </c>
      <c r="AT1867" s="4" t="str">
        <f>CONCATENATE(AU1867,", ",AV1867,", ",AW1867,", ",AX1867,", ",AY1867,", ",AZ1867,", ",BA1867)</f>
        <v>Europe, France, FR, Bretagne, Ille-et-Vilaine, Rennes, Campus Institut Agro Rennes</v>
      </c>
      <c r="AU1867" s="1" t="s">
        <v>91</v>
      </c>
      <c r="AV1867" s="1" t="s">
        <v>92</v>
      </c>
      <c r="AW1867" s="1" t="s">
        <v>93</v>
      </c>
      <c r="AX1867" s="1" t="s">
        <v>94</v>
      </c>
      <c r="AY1867" s="1" t="s">
        <v>95</v>
      </c>
      <c r="AZ1867" s="1" t="s">
        <v>96</v>
      </c>
      <c r="BA1867" s="1" t="s">
        <v>5242</v>
      </c>
      <c r="BC1867" s="43"/>
      <c r="BF1867" s="43" t="s">
        <v>4596</v>
      </c>
      <c r="BG1867" s="43" t="s">
        <v>93</v>
      </c>
      <c r="BH1867" s="7" t="s">
        <v>97</v>
      </c>
      <c r="BJ1867" s="7" t="s">
        <v>98</v>
      </c>
      <c r="BK1867" s="7" t="s">
        <v>99</v>
      </c>
      <c r="BL1867" s="7" t="s">
        <v>4597</v>
      </c>
      <c r="BM1867" s="7" t="s">
        <v>4598</v>
      </c>
      <c r="BS1867" s="12" t="s">
        <v>259</v>
      </c>
      <c r="BU1867" s="43">
        <v>1</v>
      </c>
      <c r="BW1867" s="43" t="s">
        <v>103</v>
      </c>
    </row>
    <row r="1868" spans="3:75" x14ac:dyDescent="0.35">
      <c r="C1868" s="43" t="str">
        <f t="shared" si="29"/>
        <v>IARA:BDT-12:2022: 1867</v>
      </c>
      <c r="D1868" s="43">
        <v>1867</v>
      </c>
      <c r="E1868" s="43" t="s">
        <v>5238</v>
      </c>
      <c r="F1868" s="1" t="s">
        <v>73</v>
      </c>
      <c r="G1868" s="43" t="s">
        <v>5251</v>
      </c>
      <c r="H1868" s="2">
        <v>44899</v>
      </c>
      <c r="J1868" s="12">
        <f>YEAR(H1868)</f>
        <v>2022</v>
      </c>
      <c r="K1868" s="12">
        <f>MONTH(H1868)</f>
        <v>12</v>
      </c>
      <c r="L1868" s="12">
        <f>DAY(H1868)</f>
        <v>4</v>
      </c>
      <c r="M1868" s="13"/>
      <c r="P1868" s="12" t="s">
        <v>75</v>
      </c>
      <c r="Q1868" s="12" t="str">
        <f>CONCATENATE(X1868," ",Y1868)</f>
        <v>Columba palumbus</v>
      </c>
      <c r="R1868" s="14" t="str">
        <f>CONCATENATE(S1868,", ",T1868,", ",U1868,", ",V1868,", ",W1868,", ",X1868,", ",Y1868)</f>
        <v>Animalia, Chordata, Aves, Columbiformes, Columbidae, Columba, palumbus</v>
      </c>
      <c r="S1868" s="6" t="s">
        <v>76</v>
      </c>
      <c r="T1868" s="6" t="s">
        <v>77</v>
      </c>
      <c r="U1868" s="6" t="s">
        <v>78</v>
      </c>
      <c r="V1868" s="12" t="s">
        <v>159</v>
      </c>
      <c r="W1868" s="12" t="s">
        <v>160</v>
      </c>
      <c r="X1868" s="12" t="s">
        <v>161</v>
      </c>
      <c r="Y1868" s="12" t="s">
        <v>162</v>
      </c>
      <c r="AA1868" s="12" t="s">
        <v>83</v>
      </c>
      <c r="AB1868" s="6" t="s">
        <v>84</v>
      </c>
      <c r="AC1868" s="12" t="s">
        <v>163</v>
      </c>
      <c r="AD1868" s="12" t="s">
        <v>259</v>
      </c>
      <c r="AE1868" s="2">
        <v>44899</v>
      </c>
      <c r="AF1868" s="43" t="s">
        <v>87</v>
      </c>
      <c r="AG1868" s="7" t="s">
        <v>164</v>
      </c>
      <c r="AH1868" s="43">
        <v>48.111420489439503</v>
      </c>
      <c r="AI1868" s="43">
        <v>-1.70482123961639</v>
      </c>
      <c r="AL1868" s="43">
        <v>10</v>
      </c>
      <c r="AN1868" s="46" t="s">
        <v>5240</v>
      </c>
      <c r="AO1868" s="5" t="s">
        <v>89</v>
      </c>
      <c r="AP1868" s="12" t="s">
        <v>259</v>
      </c>
      <c r="AR1868" s="7" t="s">
        <v>90</v>
      </c>
      <c r="AT1868" s="4" t="str">
        <f>CONCATENATE(AU1868,", ",AV1868,", ",AW1868,", ",AX1868,", ",AY1868,", ",AZ1868,", ",BA1868)</f>
        <v>Europe, France, FR, Bretagne, Ille-et-Vilaine, Rennes, Campus Institut Agro Rennes</v>
      </c>
      <c r="AU1868" s="1" t="s">
        <v>91</v>
      </c>
      <c r="AV1868" s="1" t="s">
        <v>92</v>
      </c>
      <c r="AW1868" s="1" t="s">
        <v>93</v>
      </c>
      <c r="AX1868" s="1" t="s">
        <v>94</v>
      </c>
      <c r="AY1868" s="1" t="s">
        <v>95</v>
      </c>
      <c r="AZ1868" s="1" t="s">
        <v>96</v>
      </c>
      <c r="BA1868" s="1" t="s">
        <v>5242</v>
      </c>
      <c r="BC1868" s="43"/>
      <c r="BF1868" s="43" t="s">
        <v>4596</v>
      </c>
      <c r="BG1868" s="43" t="s">
        <v>93</v>
      </c>
      <c r="BH1868" s="7" t="s">
        <v>97</v>
      </c>
      <c r="BJ1868" s="7" t="s">
        <v>98</v>
      </c>
      <c r="BK1868" s="7" t="s">
        <v>99</v>
      </c>
      <c r="BL1868" s="7" t="s">
        <v>4597</v>
      </c>
      <c r="BM1868" s="7" t="s">
        <v>4598</v>
      </c>
      <c r="BS1868" s="12" t="s">
        <v>259</v>
      </c>
      <c r="BU1868" s="43">
        <v>20</v>
      </c>
      <c r="BW1868" s="43" t="s">
        <v>103</v>
      </c>
    </row>
    <row r="1869" spans="3:75" x14ac:dyDescent="0.35">
      <c r="C1869" s="43" t="str">
        <f t="shared" si="29"/>
        <v>IARA:BDT-12:2022: 1868</v>
      </c>
      <c r="D1869" s="43">
        <v>1868</v>
      </c>
      <c r="E1869" s="43" t="s">
        <v>5238</v>
      </c>
      <c r="F1869" s="1" t="s">
        <v>73</v>
      </c>
      <c r="G1869" s="43" t="s">
        <v>5251</v>
      </c>
      <c r="H1869" s="2">
        <v>44899</v>
      </c>
      <c r="J1869" s="12">
        <f>YEAR(H1869)</f>
        <v>2022</v>
      </c>
      <c r="K1869" s="12">
        <f>MONTH(H1869)</f>
        <v>12</v>
      </c>
      <c r="L1869" s="12">
        <f>DAY(H1869)</f>
        <v>4</v>
      </c>
      <c r="M1869" s="13"/>
      <c r="P1869" s="12" t="s">
        <v>75</v>
      </c>
      <c r="Q1869" s="12" t="str">
        <f>CONCATENATE(X1869," ",Y1869)</f>
        <v>Sturnus vulgaris</v>
      </c>
      <c r="R1869" s="14" t="str">
        <f>CONCATENATE(S1869,", ",T1869,", ",U1869,", ",V1869,", ",W1869,", ",X1869,", ",Y1869)</f>
        <v>Animalia, Chordata, Aves, Passeriformes, Sturnidae, Sturnus, vulgaris</v>
      </c>
      <c r="S1869" s="6" t="s">
        <v>76</v>
      </c>
      <c r="T1869" s="6" t="s">
        <v>77</v>
      </c>
      <c r="U1869" s="6" t="s">
        <v>78</v>
      </c>
      <c r="V1869" s="12" t="s">
        <v>79</v>
      </c>
      <c r="W1869" s="12" t="s">
        <v>112</v>
      </c>
      <c r="X1869" s="12" t="s">
        <v>113</v>
      </c>
      <c r="Y1869" s="12" t="s">
        <v>114</v>
      </c>
      <c r="AA1869" s="12" t="s">
        <v>83</v>
      </c>
      <c r="AB1869" s="6" t="s">
        <v>84</v>
      </c>
      <c r="AC1869" s="12" t="s">
        <v>115</v>
      </c>
      <c r="AD1869" s="12" t="s">
        <v>259</v>
      </c>
      <c r="AE1869" s="2">
        <v>44899</v>
      </c>
      <c r="AF1869" s="43" t="s">
        <v>87</v>
      </c>
      <c r="AG1869" s="7" t="s">
        <v>116</v>
      </c>
      <c r="AH1869" s="43">
        <v>48.111705570858398</v>
      </c>
      <c r="AI1869" s="43">
        <v>-1.70512330225236</v>
      </c>
      <c r="AL1869" s="43">
        <v>10</v>
      </c>
      <c r="AN1869" s="46" t="s">
        <v>5240</v>
      </c>
      <c r="AO1869" s="5" t="s">
        <v>89</v>
      </c>
      <c r="AP1869" s="12" t="s">
        <v>259</v>
      </c>
      <c r="AR1869" s="7" t="s">
        <v>90</v>
      </c>
      <c r="AT1869" s="4" t="str">
        <f>CONCATENATE(AU1869,", ",AV1869,", ",AW1869,", ",AX1869,", ",AY1869,", ",AZ1869,", ",BA1869)</f>
        <v>Europe, France, FR, Bretagne, Ille-et-Vilaine, Rennes, Campus Institut Agro Rennes</v>
      </c>
      <c r="AU1869" s="1" t="s">
        <v>91</v>
      </c>
      <c r="AV1869" s="1" t="s">
        <v>92</v>
      </c>
      <c r="AW1869" s="1" t="s">
        <v>93</v>
      </c>
      <c r="AX1869" s="1" t="s">
        <v>94</v>
      </c>
      <c r="AY1869" s="1" t="s">
        <v>95</v>
      </c>
      <c r="AZ1869" s="1" t="s">
        <v>96</v>
      </c>
      <c r="BA1869" s="1" t="s">
        <v>5242</v>
      </c>
      <c r="BC1869" s="43"/>
      <c r="BF1869" s="43" t="s">
        <v>4596</v>
      </c>
      <c r="BG1869" s="43" t="s">
        <v>93</v>
      </c>
      <c r="BH1869" s="7" t="s">
        <v>97</v>
      </c>
      <c r="BJ1869" s="7" t="s">
        <v>98</v>
      </c>
      <c r="BK1869" s="7" t="s">
        <v>99</v>
      </c>
      <c r="BL1869" s="7" t="s">
        <v>4597</v>
      </c>
      <c r="BM1869" s="7" t="s">
        <v>4598</v>
      </c>
      <c r="BS1869" s="12" t="s">
        <v>259</v>
      </c>
      <c r="BU1869" s="43">
        <v>1</v>
      </c>
      <c r="BW1869" s="43" t="s">
        <v>103</v>
      </c>
    </row>
    <row r="1870" spans="3:75" x14ac:dyDescent="0.35">
      <c r="C1870" s="43" t="str">
        <f t="shared" si="29"/>
        <v>IARA:BDT-12:2022: 1869</v>
      </c>
      <c r="D1870" s="43">
        <v>1869</v>
      </c>
      <c r="E1870" s="43" t="s">
        <v>5238</v>
      </c>
      <c r="F1870" s="1" t="s">
        <v>73</v>
      </c>
      <c r="G1870" s="43" t="s">
        <v>5251</v>
      </c>
      <c r="H1870" s="2">
        <v>44899</v>
      </c>
      <c r="J1870" s="12">
        <f>YEAR(H1870)</f>
        <v>2022</v>
      </c>
      <c r="K1870" s="12">
        <f>MONTH(H1870)</f>
        <v>12</v>
      </c>
      <c r="L1870" s="12">
        <f>DAY(H1870)</f>
        <v>4</v>
      </c>
      <c r="M1870" s="13"/>
      <c r="P1870" s="12" t="s">
        <v>75</v>
      </c>
      <c r="Q1870" s="12" t="str">
        <f>CONCATENATE(X1870," ",Y1870)</f>
        <v>Sturnus vulgaris</v>
      </c>
      <c r="R1870" s="14" t="str">
        <f>CONCATENATE(S1870,", ",T1870,", ",U1870,", ",V1870,", ",W1870,", ",X1870,", ",Y1870)</f>
        <v>Animalia, Chordata, Aves, Passeriformes, Sturnidae, Sturnus, vulgaris</v>
      </c>
      <c r="S1870" s="6" t="s">
        <v>76</v>
      </c>
      <c r="T1870" s="6" t="s">
        <v>77</v>
      </c>
      <c r="U1870" s="6" t="s">
        <v>78</v>
      </c>
      <c r="V1870" s="12" t="s">
        <v>79</v>
      </c>
      <c r="W1870" s="12" t="s">
        <v>112</v>
      </c>
      <c r="X1870" s="12" t="s">
        <v>113</v>
      </c>
      <c r="Y1870" s="12" t="s">
        <v>114</v>
      </c>
      <c r="AA1870" s="12" t="s">
        <v>83</v>
      </c>
      <c r="AB1870" s="6" t="s">
        <v>84</v>
      </c>
      <c r="AC1870" s="12" t="s">
        <v>115</v>
      </c>
      <c r="AD1870" s="12" t="s">
        <v>259</v>
      </c>
      <c r="AE1870" s="2">
        <v>44899</v>
      </c>
      <c r="AF1870" s="43" t="s">
        <v>87</v>
      </c>
      <c r="AG1870" s="7" t="s">
        <v>116</v>
      </c>
      <c r="AH1870" s="43">
        <v>48.1117504403759</v>
      </c>
      <c r="AI1870" s="43">
        <v>-1.70513773968119</v>
      </c>
      <c r="AL1870" s="43">
        <v>10</v>
      </c>
      <c r="AN1870" s="46" t="s">
        <v>5240</v>
      </c>
      <c r="AO1870" s="5" t="s">
        <v>89</v>
      </c>
      <c r="AP1870" s="12" t="s">
        <v>259</v>
      </c>
      <c r="AR1870" s="7" t="s">
        <v>90</v>
      </c>
      <c r="AT1870" s="4" t="str">
        <f>CONCATENATE(AU1870,", ",AV1870,", ",AW1870,", ",AX1870,", ",AY1870,", ",AZ1870,", ",BA1870)</f>
        <v>Europe, France, FR, Bretagne, Ille-et-Vilaine, Rennes, Campus Institut Agro Rennes</v>
      </c>
      <c r="AU1870" s="1" t="s">
        <v>91</v>
      </c>
      <c r="AV1870" s="1" t="s">
        <v>92</v>
      </c>
      <c r="AW1870" s="1" t="s">
        <v>93</v>
      </c>
      <c r="AX1870" s="1" t="s">
        <v>94</v>
      </c>
      <c r="AY1870" s="1" t="s">
        <v>95</v>
      </c>
      <c r="AZ1870" s="1" t="s">
        <v>96</v>
      </c>
      <c r="BA1870" s="1" t="s">
        <v>5242</v>
      </c>
      <c r="BC1870" s="43"/>
      <c r="BF1870" s="43" t="s">
        <v>4596</v>
      </c>
      <c r="BG1870" s="43" t="s">
        <v>93</v>
      </c>
      <c r="BH1870" s="7" t="s">
        <v>97</v>
      </c>
      <c r="BJ1870" s="7" t="s">
        <v>98</v>
      </c>
      <c r="BK1870" s="7" t="s">
        <v>99</v>
      </c>
      <c r="BL1870" s="7" t="s">
        <v>4597</v>
      </c>
      <c r="BM1870" s="7" t="s">
        <v>4598</v>
      </c>
      <c r="BS1870" s="12" t="s">
        <v>259</v>
      </c>
      <c r="BU1870" s="43">
        <v>1</v>
      </c>
      <c r="BW1870" s="43" t="s">
        <v>103</v>
      </c>
    </row>
    <row r="1871" spans="3:75" x14ac:dyDescent="0.35">
      <c r="C1871" s="43" t="str">
        <f t="shared" si="29"/>
        <v>IARA:BDT-12:2022: 1870</v>
      </c>
      <c r="D1871" s="43">
        <v>1870</v>
      </c>
      <c r="E1871" s="43" t="s">
        <v>5238</v>
      </c>
      <c r="F1871" s="1" t="s">
        <v>73</v>
      </c>
      <c r="G1871" s="43" t="s">
        <v>5251</v>
      </c>
      <c r="H1871" s="2">
        <v>44899</v>
      </c>
      <c r="J1871" s="12">
        <f>YEAR(H1871)</f>
        <v>2022</v>
      </c>
      <c r="K1871" s="12">
        <f>MONTH(H1871)</f>
        <v>12</v>
      </c>
      <c r="L1871" s="12">
        <f>DAY(H1871)</f>
        <v>4</v>
      </c>
      <c r="M1871" s="13"/>
      <c r="P1871" s="12" t="s">
        <v>75</v>
      </c>
      <c r="Q1871" s="12" t="str">
        <f>CONCATENATE(X1871," ",Y1871)</f>
        <v>Columba palumbus</v>
      </c>
      <c r="R1871" s="14" t="str">
        <f>CONCATENATE(S1871,", ",T1871,", ",U1871,", ",V1871,", ",W1871,", ",X1871,", ",Y1871)</f>
        <v>Animalia, Chordata, Aves, Columbiformes, Columbidae, Columba, palumbus</v>
      </c>
      <c r="S1871" s="6" t="s">
        <v>76</v>
      </c>
      <c r="T1871" s="6" t="s">
        <v>77</v>
      </c>
      <c r="U1871" s="6" t="s">
        <v>78</v>
      </c>
      <c r="V1871" s="6" t="s">
        <v>159</v>
      </c>
      <c r="W1871" s="6" t="s">
        <v>160</v>
      </c>
      <c r="X1871" s="6" t="s">
        <v>161</v>
      </c>
      <c r="Y1871" s="6" t="s">
        <v>162</v>
      </c>
      <c r="Z1871" s="6"/>
      <c r="AA1871" s="12" t="s">
        <v>83</v>
      </c>
      <c r="AB1871" s="6" t="s">
        <v>84</v>
      </c>
      <c r="AC1871" s="12" t="s">
        <v>163</v>
      </c>
      <c r="AD1871" s="12" t="s">
        <v>259</v>
      </c>
      <c r="AE1871" s="2">
        <v>44899</v>
      </c>
      <c r="AF1871" s="43" t="s">
        <v>87</v>
      </c>
      <c r="AG1871" s="7" t="s">
        <v>164</v>
      </c>
      <c r="AH1871" s="43">
        <v>48.111750074113502</v>
      </c>
      <c r="AI1871" s="43">
        <v>-1.7050594045862899</v>
      </c>
      <c r="AL1871" s="43">
        <v>10</v>
      </c>
      <c r="AN1871" s="46" t="s">
        <v>5240</v>
      </c>
      <c r="AO1871" s="5" t="s">
        <v>89</v>
      </c>
      <c r="AP1871" s="12" t="s">
        <v>259</v>
      </c>
      <c r="AR1871" s="7" t="s">
        <v>90</v>
      </c>
      <c r="AT1871" s="4" t="str">
        <f>CONCATENATE(AU1871,", ",AV1871,", ",AW1871,", ",AX1871,", ",AY1871,", ",AZ1871,", ",BA1871)</f>
        <v>Europe, France, FR, Bretagne, Ille-et-Vilaine, Rennes, Campus Institut Agro Rennes</v>
      </c>
      <c r="AU1871" s="1" t="s">
        <v>91</v>
      </c>
      <c r="AV1871" s="1" t="s">
        <v>92</v>
      </c>
      <c r="AW1871" s="1" t="s">
        <v>93</v>
      </c>
      <c r="AX1871" s="1" t="s">
        <v>94</v>
      </c>
      <c r="AY1871" s="1" t="s">
        <v>95</v>
      </c>
      <c r="AZ1871" s="1" t="s">
        <v>96</v>
      </c>
      <c r="BA1871" s="1" t="s">
        <v>5242</v>
      </c>
      <c r="BC1871" s="43"/>
      <c r="BF1871" s="43" t="s">
        <v>4596</v>
      </c>
      <c r="BG1871" s="43" t="s">
        <v>93</v>
      </c>
      <c r="BH1871" s="7" t="s">
        <v>97</v>
      </c>
      <c r="BJ1871" s="7" t="s">
        <v>98</v>
      </c>
      <c r="BK1871" s="7" t="s">
        <v>99</v>
      </c>
      <c r="BL1871" s="7" t="s">
        <v>4597</v>
      </c>
      <c r="BM1871" s="7" t="s">
        <v>4598</v>
      </c>
      <c r="BS1871" s="12" t="s">
        <v>259</v>
      </c>
      <c r="BU1871" s="43">
        <v>10</v>
      </c>
      <c r="BW1871" s="43" t="s">
        <v>103</v>
      </c>
    </row>
    <row r="1872" spans="3:75" x14ac:dyDescent="0.35">
      <c r="C1872" s="43" t="str">
        <f t="shared" si="29"/>
        <v>IARA:BDT-12:2022: 1871</v>
      </c>
      <c r="D1872" s="43">
        <v>1871</v>
      </c>
      <c r="E1872" s="43" t="s">
        <v>5238</v>
      </c>
      <c r="F1872" s="1" t="s">
        <v>73</v>
      </c>
      <c r="G1872" s="43" t="s">
        <v>5251</v>
      </c>
      <c r="H1872" s="2">
        <v>44899</v>
      </c>
      <c r="J1872" s="12">
        <f>YEAR(H1872)</f>
        <v>2022</v>
      </c>
      <c r="K1872" s="12">
        <f>MONTH(H1872)</f>
        <v>12</v>
      </c>
      <c r="L1872" s="12">
        <f>DAY(H1872)</f>
        <v>4</v>
      </c>
      <c r="M1872" s="13"/>
      <c r="P1872" s="12" t="s">
        <v>75</v>
      </c>
      <c r="Q1872" s="12" t="str">
        <f>CONCATENATE(X1872," ",Y1872)</f>
        <v>Aegithalos caudatus</v>
      </c>
      <c r="R1872" s="14" t="str">
        <f>CONCATENATE(S1872,", ",T1872,", ",U1872,", ",V1872,", ",W1872,", ",X1872,", ",Y1872)</f>
        <v>Animalia, Chordata, Aves, Passeriformes, Aegithalidae, Aegithalos, caudatus</v>
      </c>
      <c r="S1872" s="6" t="s">
        <v>76</v>
      </c>
      <c r="T1872" s="6" t="s">
        <v>77</v>
      </c>
      <c r="U1872" s="6" t="s">
        <v>78</v>
      </c>
      <c r="V1872" s="6" t="s">
        <v>79</v>
      </c>
      <c r="W1872" s="6" t="s">
        <v>340</v>
      </c>
      <c r="X1872" s="6" t="s">
        <v>341</v>
      </c>
      <c r="Y1872" s="6" t="s">
        <v>342</v>
      </c>
      <c r="Z1872" s="6"/>
      <c r="AA1872" s="12" t="s">
        <v>83</v>
      </c>
      <c r="AB1872" s="6" t="s">
        <v>84</v>
      </c>
      <c r="AC1872" s="12" t="s">
        <v>271</v>
      </c>
      <c r="AD1872" s="12" t="s">
        <v>259</v>
      </c>
      <c r="AE1872" s="2">
        <v>44899</v>
      </c>
      <c r="AF1872" s="43" t="s">
        <v>87</v>
      </c>
      <c r="AG1872" s="7" t="s">
        <v>339</v>
      </c>
      <c r="AH1872" s="43">
        <v>48.111482538985904</v>
      </c>
      <c r="AI1872" s="43">
        <v>-1.7056306681164</v>
      </c>
      <c r="AL1872" s="43">
        <v>10</v>
      </c>
      <c r="AN1872" s="46" t="s">
        <v>5240</v>
      </c>
      <c r="AO1872" s="5" t="s">
        <v>89</v>
      </c>
      <c r="AP1872" s="12" t="s">
        <v>259</v>
      </c>
      <c r="AR1872" s="7" t="s">
        <v>90</v>
      </c>
      <c r="AT1872" s="4" t="str">
        <f>CONCATENATE(AU1872,", ",AV1872,", ",AW1872,", ",AX1872,", ",AY1872,", ",AZ1872,", ",BA1872)</f>
        <v>Europe, France, FR, Bretagne, Ille-et-Vilaine, Rennes, Campus Institut Agro Rennes</v>
      </c>
      <c r="AU1872" s="1" t="s">
        <v>91</v>
      </c>
      <c r="AV1872" s="1" t="s">
        <v>92</v>
      </c>
      <c r="AW1872" s="1" t="s">
        <v>93</v>
      </c>
      <c r="AX1872" s="1" t="s">
        <v>94</v>
      </c>
      <c r="AY1872" s="1" t="s">
        <v>95</v>
      </c>
      <c r="AZ1872" s="1" t="s">
        <v>96</v>
      </c>
      <c r="BA1872" s="1" t="s">
        <v>5242</v>
      </c>
      <c r="BC1872" s="43"/>
      <c r="BF1872" s="43" t="s">
        <v>4596</v>
      </c>
      <c r="BG1872" s="43" t="s">
        <v>93</v>
      </c>
      <c r="BH1872" s="7" t="s">
        <v>97</v>
      </c>
      <c r="BJ1872" s="7" t="s">
        <v>98</v>
      </c>
      <c r="BK1872" s="7" t="s">
        <v>99</v>
      </c>
      <c r="BL1872" s="7" t="s">
        <v>4597</v>
      </c>
      <c r="BM1872" s="7" t="s">
        <v>4598</v>
      </c>
      <c r="BS1872" s="12" t="s">
        <v>259</v>
      </c>
      <c r="BU1872" s="43">
        <v>1</v>
      </c>
      <c r="BW1872" s="43" t="s">
        <v>103</v>
      </c>
    </row>
    <row r="1873" spans="3:75" x14ac:dyDescent="0.35">
      <c r="C1873" s="43" t="str">
        <f t="shared" si="29"/>
        <v>IARA:BDT-12:2022: 1872</v>
      </c>
      <c r="D1873" s="43">
        <v>1872</v>
      </c>
      <c r="E1873" s="43" t="s">
        <v>5238</v>
      </c>
      <c r="F1873" s="1" t="s">
        <v>73</v>
      </c>
      <c r="G1873" s="43" t="s">
        <v>5251</v>
      </c>
      <c r="H1873" s="2">
        <v>44899</v>
      </c>
      <c r="J1873" s="12">
        <f>YEAR(H1873)</f>
        <v>2022</v>
      </c>
      <c r="K1873" s="12">
        <f>MONTH(H1873)</f>
        <v>12</v>
      </c>
      <c r="L1873" s="12">
        <f>DAY(H1873)</f>
        <v>4</v>
      </c>
      <c r="M1873" s="13"/>
      <c r="P1873" s="12" t="s">
        <v>75</v>
      </c>
      <c r="Q1873" s="12" t="str">
        <f>CONCATENATE(X1873," ",Y1873)</f>
        <v>Aegithalos caudatus</v>
      </c>
      <c r="R1873" s="14" t="str">
        <f>CONCATENATE(S1873,", ",T1873,", ",U1873,", ",V1873,", ",W1873,", ",X1873,", ",Y1873)</f>
        <v>Animalia, Chordata, Aves, Passeriformes, Aegithalidae, Aegithalos, caudatus</v>
      </c>
      <c r="S1873" s="6" t="s">
        <v>76</v>
      </c>
      <c r="T1873" s="6" t="s">
        <v>77</v>
      </c>
      <c r="U1873" s="6" t="s">
        <v>78</v>
      </c>
      <c r="V1873" s="6" t="s">
        <v>79</v>
      </c>
      <c r="W1873" s="6" t="s">
        <v>340</v>
      </c>
      <c r="X1873" s="6" t="s">
        <v>341</v>
      </c>
      <c r="Y1873" s="6" t="s">
        <v>342</v>
      </c>
      <c r="Z1873" s="6"/>
      <c r="AA1873" s="12" t="s">
        <v>83</v>
      </c>
      <c r="AB1873" s="6" t="s">
        <v>84</v>
      </c>
      <c r="AC1873" s="12" t="s">
        <v>271</v>
      </c>
      <c r="AD1873" s="12" t="s">
        <v>259</v>
      </c>
      <c r="AE1873" s="2">
        <v>44899</v>
      </c>
      <c r="AF1873" s="43" t="s">
        <v>87</v>
      </c>
      <c r="AG1873" s="7" t="s">
        <v>339</v>
      </c>
      <c r="AH1873" s="43">
        <v>48.111505260582703</v>
      </c>
      <c r="AI1873" s="43">
        <v>-1.7056744535675401</v>
      </c>
      <c r="AL1873" s="43">
        <v>10</v>
      </c>
      <c r="AN1873" s="46" t="s">
        <v>5240</v>
      </c>
      <c r="AO1873" s="5" t="s">
        <v>89</v>
      </c>
      <c r="AP1873" s="12" t="s">
        <v>259</v>
      </c>
      <c r="AR1873" s="7" t="s">
        <v>90</v>
      </c>
      <c r="AT1873" s="4" t="str">
        <f>CONCATENATE(AU1873,", ",AV1873,", ",AW1873,", ",AX1873,", ",AY1873,", ",AZ1873,", ",BA1873)</f>
        <v>Europe, France, FR, Bretagne, Ille-et-Vilaine, Rennes, Campus Institut Agro Rennes</v>
      </c>
      <c r="AU1873" s="1" t="s">
        <v>91</v>
      </c>
      <c r="AV1873" s="1" t="s">
        <v>92</v>
      </c>
      <c r="AW1873" s="1" t="s">
        <v>93</v>
      </c>
      <c r="AX1873" s="1" t="s">
        <v>94</v>
      </c>
      <c r="AY1873" s="1" t="s">
        <v>95</v>
      </c>
      <c r="AZ1873" s="1" t="s">
        <v>96</v>
      </c>
      <c r="BA1873" s="1" t="s">
        <v>5242</v>
      </c>
      <c r="BC1873" s="43"/>
      <c r="BF1873" s="43" t="s">
        <v>4596</v>
      </c>
      <c r="BG1873" s="43" t="s">
        <v>93</v>
      </c>
      <c r="BH1873" s="7" t="s">
        <v>97</v>
      </c>
      <c r="BJ1873" s="7" t="s">
        <v>98</v>
      </c>
      <c r="BK1873" s="7" t="s">
        <v>99</v>
      </c>
      <c r="BL1873" s="7" t="s">
        <v>4597</v>
      </c>
      <c r="BM1873" s="7" t="s">
        <v>4598</v>
      </c>
      <c r="BS1873" s="12" t="s">
        <v>259</v>
      </c>
      <c r="BU1873" s="43">
        <v>1</v>
      </c>
      <c r="BW1873" s="43" t="s">
        <v>103</v>
      </c>
    </row>
    <row r="1874" spans="3:75" x14ac:dyDescent="0.35">
      <c r="C1874" s="43" t="str">
        <f t="shared" si="29"/>
        <v>IARA:BDT-12:2022: 1873</v>
      </c>
      <c r="D1874" s="43">
        <v>1873</v>
      </c>
      <c r="E1874" s="43" t="s">
        <v>5238</v>
      </c>
      <c r="F1874" s="1" t="s">
        <v>73</v>
      </c>
      <c r="G1874" s="43" t="s">
        <v>5251</v>
      </c>
      <c r="H1874" s="2">
        <v>44899</v>
      </c>
      <c r="J1874" s="12">
        <f>YEAR(H1874)</f>
        <v>2022</v>
      </c>
      <c r="K1874" s="12">
        <f>MONTH(H1874)</f>
        <v>12</v>
      </c>
      <c r="L1874" s="12">
        <f>DAY(H1874)</f>
        <v>4</v>
      </c>
      <c r="M1874" s="13"/>
      <c r="P1874" s="12" t="s">
        <v>75</v>
      </c>
      <c r="Q1874" s="12" t="str">
        <f>CONCATENATE(X1874," ",Y1874)</f>
        <v>Columba palumbus</v>
      </c>
      <c r="R1874" s="14" t="str">
        <f>CONCATENATE(S1874,", ",T1874,", ",U1874,", ",V1874,", ",W1874,", ",X1874,", ",Y1874)</f>
        <v>Animalia, Chordata, Aves, Columbiformes, Columbidae, Columba, palumbus</v>
      </c>
      <c r="S1874" s="6" t="s">
        <v>76</v>
      </c>
      <c r="T1874" s="6" t="s">
        <v>77</v>
      </c>
      <c r="U1874" s="6" t="s">
        <v>78</v>
      </c>
      <c r="V1874" s="6" t="s">
        <v>159</v>
      </c>
      <c r="W1874" s="6" t="s">
        <v>160</v>
      </c>
      <c r="X1874" s="6" t="s">
        <v>161</v>
      </c>
      <c r="Y1874" s="6" t="s">
        <v>162</v>
      </c>
      <c r="Z1874" s="6"/>
      <c r="AA1874" s="12" t="s">
        <v>83</v>
      </c>
      <c r="AB1874" s="6" t="s">
        <v>84</v>
      </c>
      <c r="AC1874" s="12" t="s">
        <v>163</v>
      </c>
      <c r="AD1874" s="12" t="s">
        <v>259</v>
      </c>
      <c r="AE1874" s="2">
        <v>44899</v>
      </c>
      <c r="AF1874" s="43" t="s">
        <v>87</v>
      </c>
      <c r="AG1874" s="7" t="s">
        <v>164</v>
      </c>
      <c r="AH1874" s="43">
        <v>48.111670180975203</v>
      </c>
      <c r="AI1874" s="43">
        <v>-1.7057465685786299</v>
      </c>
      <c r="AL1874" s="43">
        <v>10</v>
      </c>
      <c r="AN1874" s="46" t="s">
        <v>5240</v>
      </c>
      <c r="AO1874" s="5" t="s">
        <v>89</v>
      </c>
      <c r="AP1874" s="12" t="s">
        <v>259</v>
      </c>
      <c r="AR1874" s="7" t="s">
        <v>90</v>
      </c>
      <c r="AT1874" s="4" t="str">
        <f>CONCATENATE(AU1874,", ",AV1874,", ",AW1874,", ",AX1874,", ",AY1874,", ",AZ1874,", ",BA1874)</f>
        <v>Europe, France, FR, Bretagne, Ille-et-Vilaine, Rennes, Campus Institut Agro Rennes</v>
      </c>
      <c r="AU1874" s="1" t="s">
        <v>91</v>
      </c>
      <c r="AV1874" s="1" t="s">
        <v>92</v>
      </c>
      <c r="AW1874" s="1" t="s">
        <v>93</v>
      </c>
      <c r="AX1874" s="1" t="s">
        <v>94</v>
      </c>
      <c r="AY1874" s="1" t="s">
        <v>95</v>
      </c>
      <c r="AZ1874" s="1" t="s">
        <v>96</v>
      </c>
      <c r="BA1874" s="1" t="s">
        <v>5242</v>
      </c>
      <c r="BC1874" s="43"/>
      <c r="BF1874" s="43" t="s">
        <v>4596</v>
      </c>
      <c r="BG1874" s="43" t="s">
        <v>93</v>
      </c>
      <c r="BH1874" s="7" t="s">
        <v>97</v>
      </c>
      <c r="BJ1874" s="7" t="s">
        <v>98</v>
      </c>
      <c r="BK1874" s="7" t="s">
        <v>99</v>
      </c>
      <c r="BL1874" s="7" t="s">
        <v>4597</v>
      </c>
      <c r="BM1874" s="7" t="s">
        <v>4598</v>
      </c>
      <c r="BS1874" s="12" t="s">
        <v>259</v>
      </c>
      <c r="BU1874" s="43">
        <v>1</v>
      </c>
      <c r="BW1874" s="43" t="s">
        <v>103</v>
      </c>
    </row>
    <row r="1875" spans="3:75" x14ac:dyDescent="0.35">
      <c r="C1875" s="43" t="str">
        <f t="shared" si="29"/>
        <v>IARA:BDT-12:2022: 1874</v>
      </c>
      <c r="D1875" s="43">
        <v>1874</v>
      </c>
      <c r="E1875" s="43" t="s">
        <v>5238</v>
      </c>
      <c r="F1875" s="1" t="s">
        <v>73</v>
      </c>
      <c r="G1875" s="43" t="s">
        <v>5251</v>
      </c>
      <c r="H1875" s="2">
        <v>44899</v>
      </c>
      <c r="J1875" s="12">
        <f>YEAR(H1875)</f>
        <v>2022</v>
      </c>
      <c r="K1875" s="12">
        <f>MONTH(H1875)</f>
        <v>12</v>
      </c>
      <c r="L1875" s="12">
        <f>DAY(H1875)</f>
        <v>4</v>
      </c>
      <c r="M1875" s="13"/>
      <c r="P1875" s="12" t="s">
        <v>75</v>
      </c>
      <c r="Q1875" s="12" t="str">
        <f>CONCATENATE(X1875," ",Y1875)</f>
        <v>Columba palumbus</v>
      </c>
      <c r="R1875" s="14" t="str">
        <f>CONCATENATE(S1875,", ",T1875,", ",U1875,", ",V1875,", ",W1875,", ",X1875,", ",Y1875)</f>
        <v>Animalia, Chordata, Aves, Columbiformes, Columbidae, Columba, palumbus</v>
      </c>
      <c r="S1875" s="6" t="s">
        <v>76</v>
      </c>
      <c r="T1875" s="6" t="s">
        <v>77</v>
      </c>
      <c r="U1875" s="6" t="s">
        <v>78</v>
      </c>
      <c r="V1875" s="6" t="s">
        <v>159</v>
      </c>
      <c r="W1875" s="6" t="s">
        <v>160</v>
      </c>
      <c r="X1875" s="6" t="s">
        <v>161</v>
      </c>
      <c r="Y1875" s="6" t="s">
        <v>162</v>
      </c>
      <c r="Z1875" s="6"/>
      <c r="AA1875" s="12" t="s">
        <v>83</v>
      </c>
      <c r="AB1875" s="6" t="s">
        <v>84</v>
      </c>
      <c r="AC1875" s="12" t="s">
        <v>163</v>
      </c>
      <c r="AD1875" s="12" t="s">
        <v>259</v>
      </c>
      <c r="AE1875" s="2">
        <v>44899</v>
      </c>
      <c r="AF1875" s="43" t="s">
        <v>87</v>
      </c>
      <c r="AG1875" s="7" t="s">
        <v>164</v>
      </c>
      <c r="AH1875" s="43">
        <v>48.111705431374503</v>
      </c>
      <c r="AI1875" s="43">
        <v>-1.7057392688697299</v>
      </c>
      <c r="AL1875" s="43">
        <v>10</v>
      </c>
      <c r="AN1875" s="46" t="s">
        <v>5240</v>
      </c>
      <c r="AO1875" s="5" t="s">
        <v>89</v>
      </c>
      <c r="AP1875" s="12" t="s">
        <v>259</v>
      </c>
      <c r="AR1875" s="7" t="s">
        <v>90</v>
      </c>
      <c r="AT1875" s="4" t="str">
        <f>CONCATENATE(AU1875,", ",AV1875,", ",AW1875,", ",AX1875,", ",AY1875,", ",AZ1875,", ",BA1875)</f>
        <v>Europe, France, FR, Bretagne, Ille-et-Vilaine, Rennes, Campus Institut Agro Rennes</v>
      </c>
      <c r="AU1875" s="1" t="s">
        <v>91</v>
      </c>
      <c r="AV1875" s="1" t="s">
        <v>92</v>
      </c>
      <c r="AW1875" s="1" t="s">
        <v>93</v>
      </c>
      <c r="AX1875" s="1" t="s">
        <v>94</v>
      </c>
      <c r="AY1875" s="1" t="s">
        <v>95</v>
      </c>
      <c r="AZ1875" s="1" t="s">
        <v>96</v>
      </c>
      <c r="BA1875" s="1" t="s">
        <v>5242</v>
      </c>
      <c r="BC1875" s="43"/>
      <c r="BF1875" s="43" t="s">
        <v>4596</v>
      </c>
      <c r="BG1875" s="43" t="s">
        <v>93</v>
      </c>
      <c r="BH1875" s="7" t="s">
        <v>97</v>
      </c>
      <c r="BJ1875" s="7" t="s">
        <v>98</v>
      </c>
      <c r="BK1875" s="7" t="s">
        <v>99</v>
      </c>
      <c r="BL1875" s="7" t="s">
        <v>4597</v>
      </c>
      <c r="BM1875" s="7" t="s">
        <v>4598</v>
      </c>
      <c r="BS1875" s="12" t="s">
        <v>259</v>
      </c>
      <c r="BU1875" s="43">
        <v>1</v>
      </c>
      <c r="BW1875" s="43" t="s">
        <v>103</v>
      </c>
    </row>
    <row r="1876" spans="3:75" x14ac:dyDescent="0.35">
      <c r="C1876" s="43" t="str">
        <f t="shared" si="29"/>
        <v>IARA:BDT-12:2022: 1875</v>
      </c>
      <c r="D1876" s="43">
        <v>1875</v>
      </c>
      <c r="E1876" s="43" t="s">
        <v>5238</v>
      </c>
      <c r="F1876" s="1" t="s">
        <v>73</v>
      </c>
      <c r="G1876" s="43" t="s">
        <v>5251</v>
      </c>
      <c r="H1876" s="2">
        <v>44899</v>
      </c>
      <c r="J1876" s="12">
        <f>YEAR(H1876)</f>
        <v>2022</v>
      </c>
      <c r="K1876" s="12">
        <f>MONTH(H1876)</f>
        <v>12</v>
      </c>
      <c r="L1876" s="12">
        <f>DAY(H1876)</f>
        <v>4</v>
      </c>
      <c r="M1876" s="13"/>
      <c r="P1876" s="12" t="s">
        <v>75</v>
      </c>
      <c r="Q1876" s="12" t="str">
        <f>CONCATENATE(X1876," ",Y1876)</f>
        <v>Pica pica</v>
      </c>
      <c r="R1876" s="14" t="str">
        <f>CONCATENATE(S1876,", ",T1876,", ",U1876,", ",V1876,", ",W1876,", ",X1876,", ",Y1876)</f>
        <v>Animalia, Chordata, Aves, Passeriformes, Corvidae, Pica, pica</v>
      </c>
      <c r="S1876" s="6" t="s">
        <v>76</v>
      </c>
      <c r="T1876" s="6" t="s">
        <v>77</v>
      </c>
      <c r="U1876" s="6" t="s">
        <v>78</v>
      </c>
      <c r="V1876" s="6" t="s">
        <v>79</v>
      </c>
      <c r="W1876" s="6" t="s">
        <v>104</v>
      </c>
      <c r="X1876" s="6" t="s">
        <v>155</v>
      </c>
      <c r="Y1876" s="6" t="s">
        <v>156</v>
      </c>
      <c r="Z1876" s="6"/>
      <c r="AA1876" s="12" t="s">
        <v>83</v>
      </c>
      <c r="AB1876" s="6" t="s">
        <v>84</v>
      </c>
      <c r="AC1876" s="12" t="s">
        <v>157</v>
      </c>
      <c r="AD1876" s="12" t="s">
        <v>259</v>
      </c>
      <c r="AE1876" s="2">
        <v>44899</v>
      </c>
      <c r="AF1876" s="43" t="s">
        <v>87</v>
      </c>
      <c r="AG1876" s="7" t="s">
        <v>158</v>
      </c>
      <c r="AH1876" s="43">
        <v>48.111698830242901</v>
      </c>
      <c r="AI1876" s="43">
        <v>-1.7058169831776999</v>
      </c>
      <c r="AL1876" s="43">
        <v>10</v>
      </c>
      <c r="AN1876" s="46" t="s">
        <v>5240</v>
      </c>
      <c r="AO1876" s="5" t="s">
        <v>89</v>
      </c>
      <c r="AP1876" s="12" t="s">
        <v>259</v>
      </c>
      <c r="AR1876" s="7" t="s">
        <v>90</v>
      </c>
      <c r="AT1876" s="4" t="str">
        <f>CONCATENATE(AU1876,", ",AV1876,", ",AW1876,", ",AX1876,", ",AY1876,", ",AZ1876,", ",BA1876)</f>
        <v>Europe, France, FR, Bretagne, Ille-et-Vilaine, Rennes, Campus Institut Agro Rennes</v>
      </c>
      <c r="AU1876" s="1" t="s">
        <v>91</v>
      </c>
      <c r="AV1876" s="1" t="s">
        <v>92</v>
      </c>
      <c r="AW1876" s="1" t="s">
        <v>93</v>
      </c>
      <c r="AX1876" s="1" t="s">
        <v>94</v>
      </c>
      <c r="AY1876" s="1" t="s">
        <v>95</v>
      </c>
      <c r="AZ1876" s="1" t="s">
        <v>96</v>
      </c>
      <c r="BA1876" s="1" t="s">
        <v>5242</v>
      </c>
      <c r="BC1876" s="43"/>
      <c r="BF1876" s="43" t="s">
        <v>4596</v>
      </c>
      <c r="BG1876" s="43" t="s">
        <v>93</v>
      </c>
      <c r="BH1876" s="7" t="s">
        <v>97</v>
      </c>
      <c r="BJ1876" s="7" t="s">
        <v>98</v>
      </c>
      <c r="BK1876" s="7" t="s">
        <v>99</v>
      </c>
      <c r="BL1876" s="7" t="s">
        <v>4597</v>
      </c>
      <c r="BM1876" s="7" t="s">
        <v>4598</v>
      </c>
      <c r="BS1876" s="12" t="s">
        <v>259</v>
      </c>
      <c r="BU1876" s="43">
        <v>1</v>
      </c>
      <c r="BW1876" s="43" t="s">
        <v>103</v>
      </c>
    </row>
    <row r="1877" spans="3:75" x14ac:dyDescent="0.35">
      <c r="C1877" s="43" t="str">
        <f t="shared" si="29"/>
        <v>IARA:BDT-12:2022: 1876</v>
      </c>
      <c r="D1877" s="43">
        <v>1876</v>
      </c>
      <c r="E1877" s="43" t="s">
        <v>5238</v>
      </c>
      <c r="F1877" s="1" t="s">
        <v>73</v>
      </c>
      <c r="G1877" s="43" t="s">
        <v>5251</v>
      </c>
      <c r="H1877" s="2">
        <v>44899</v>
      </c>
      <c r="J1877" s="12">
        <f>YEAR(H1877)</f>
        <v>2022</v>
      </c>
      <c r="K1877" s="12">
        <f>MONTH(H1877)</f>
        <v>12</v>
      </c>
      <c r="L1877" s="12">
        <f>DAY(H1877)</f>
        <v>4</v>
      </c>
      <c r="M1877" s="13"/>
      <c r="P1877" s="12" t="s">
        <v>75</v>
      </c>
      <c r="Q1877" s="12" t="str">
        <f>CONCATENATE(X1877," ",Y1877)</f>
        <v>Aegithalos caudatus</v>
      </c>
      <c r="R1877" s="14" t="str">
        <f>CONCATENATE(S1877,", ",T1877,", ",U1877,", ",V1877,", ",W1877,", ",X1877,", ",Y1877)</f>
        <v>Animalia, Chordata, Aves, Passeriformes, Aegithalidae, Aegithalos, caudatus</v>
      </c>
      <c r="S1877" s="6" t="s">
        <v>76</v>
      </c>
      <c r="T1877" s="6" t="s">
        <v>77</v>
      </c>
      <c r="U1877" s="6" t="s">
        <v>78</v>
      </c>
      <c r="V1877" s="6" t="s">
        <v>79</v>
      </c>
      <c r="W1877" s="6" t="s">
        <v>340</v>
      </c>
      <c r="X1877" s="6" t="s">
        <v>341</v>
      </c>
      <c r="Y1877" s="6" t="s">
        <v>342</v>
      </c>
      <c r="Z1877" s="6"/>
      <c r="AA1877" s="12" t="s">
        <v>83</v>
      </c>
      <c r="AB1877" s="6" t="s">
        <v>84</v>
      </c>
      <c r="AC1877" s="12" t="s">
        <v>271</v>
      </c>
      <c r="AD1877" s="12" t="s">
        <v>259</v>
      </c>
      <c r="AE1877" s="2">
        <v>44899</v>
      </c>
      <c r="AF1877" s="43" t="s">
        <v>87</v>
      </c>
      <c r="AG1877" s="7" t="s">
        <v>339</v>
      </c>
      <c r="AH1877" s="43">
        <v>48.111843098664302</v>
      </c>
      <c r="AI1877" s="43">
        <v>-1.70544354391824</v>
      </c>
      <c r="AL1877" s="43">
        <v>10</v>
      </c>
      <c r="AN1877" s="46" t="s">
        <v>5240</v>
      </c>
      <c r="AO1877" s="5" t="s">
        <v>89</v>
      </c>
      <c r="AP1877" s="12" t="s">
        <v>259</v>
      </c>
      <c r="AR1877" s="7" t="s">
        <v>90</v>
      </c>
      <c r="AT1877" s="4" t="str">
        <f>CONCATENATE(AU1877,", ",AV1877,", ",AW1877,", ",AX1877,", ",AY1877,", ",AZ1877,", ",BA1877)</f>
        <v>Europe, France, FR, Bretagne, Ille-et-Vilaine, Rennes, Campus Institut Agro Rennes</v>
      </c>
      <c r="AU1877" s="1" t="s">
        <v>91</v>
      </c>
      <c r="AV1877" s="1" t="s">
        <v>92</v>
      </c>
      <c r="AW1877" s="1" t="s">
        <v>93</v>
      </c>
      <c r="AX1877" s="1" t="s">
        <v>94</v>
      </c>
      <c r="AY1877" s="1" t="s">
        <v>95</v>
      </c>
      <c r="AZ1877" s="1" t="s">
        <v>96</v>
      </c>
      <c r="BA1877" s="1" t="s">
        <v>5242</v>
      </c>
      <c r="BC1877" s="43"/>
      <c r="BF1877" s="43" t="s">
        <v>4596</v>
      </c>
      <c r="BG1877" s="43" t="s">
        <v>93</v>
      </c>
      <c r="BH1877" s="7" t="s">
        <v>97</v>
      </c>
      <c r="BJ1877" s="7" t="s">
        <v>98</v>
      </c>
      <c r="BK1877" s="7" t="s">
        <v>99</v>
      </c>
      <c r="BL1877" s="7" t="s">
        <v>4597</v>
      </c>
      <c r="BM1877" s="7" t="s">
        <v>4598</v>
      </c>
      <c r="BS1877" s="12" t="s">
        <v>259</v>
      </c>
      <c r="BU1877" s="43">
        <v>1</v>
      </c>
      <c r="BW1877" s="43" t="s">
        <v>103</v>
      </c>
    </row>
    <row r="1878" spans="3:75" x14ac:dyDescent="0.35">
      <c r="C1878" s="43" t="str">
        <f t="shared" si="29"/>
        <v>IARA:BDT-12:2022: 1877</v>
      </c>
      <c r="D1878" s="43">
        <v>1877</v>
      </c>
      <c r="E1878" s="43" t="s">
        <v>5238</v>
      </c>
      <c r="F1878" s="1" t="s">
        <v>73</v>
      </c>
      <c r="G1878" s="43" t="s">
        <v>5251</v>
      </c>
      <c r="H1878" s="2">
        <v>44899</v>
      </c>
      <c r="J1878" s="12">
        <f>YEAR(H1878)</f>
        <v>2022</v>
      </c>
      <c r="K1878" s="12">
        <f>MONTH(H1878)</f>
        <v>12</v>
      </c>
      <c r="L1878" s="12">
        <f>DAY(H1878)</f>
        <v>4</v>
      </c>
      <c r="M1878" s="13"/>
      <c r="P1878" s="12" t="s">
        <v>75</v>
      </c>
      <c r="Q1878" s="12" t="str">
        <f>CONCATENATE(X1878," ",Y1878)</f>
        <v>Aegithalos caudatus</v>
      </c>
      <c r="R1878" s="14" t="str">
        <f>CONCATENATE(S1878,", ",T1878,", ",U1878,", ",V1878,", ",W1878,", ",X1878,", ",Y1878)</f>
        <v>Animalia, Chordata, Aves, Passeriformes, Aegithalidae, Aegithalos, caudatus</v>
      </c>
      <c r="S1878" s="6" t="s">
        <v>76</v>
      </c>
      <c r="T1878" s="6" t="s">
        <v>77</v>
      </c>
      <c r="U1878" s="6" t="s">
        <v>78</v>
      </c>
      <c r="V1878" s="6" t="s">
        <v>79</v>
      </c>
      <c r="W1878" s="6" t="s">
        <v>340</v>
      </c>
      <c r="X1878" s="6" t="s">
        <v>341</v>
      </c>
      <c r="Y1878" s="6" t="s">
        <v>342</v>
      </c>
      <c r="Z1878" s="6"/>
      <c r="AA1878" s="12" t="s">
        <v>83</v>
      </c>
      <c r="AB1878" s="6" t="s">
        <v>84</v>
      </c>
      <c r="AC1878" s="12" t="s">
        <v>271</v>
      </c>
      <c r="AD1878" s="12" t="s">
        <v>259</v>
      </c>
      <c r="AE1878" s="2">
        <v>44899</v>
      </c>
      <c r="AF1878" s="43" t="s">
        <v>87</v>
      </c>
      <c r="AG1878" s="7" t="s">
        <v>339</v>
      </c>
      <c r="AH1878" s="43">
        <v>48.111885108155299</v>
      </c>
      <c r="AI1878" s="43">
        <v>-1.70544206632479</v>
      </c>
      <c r="AL1878" s="43">
        <v>10</v>
      </c>
      <c r="AN1878" s="46" t="s">
        <v>5240</v>
      </c>
      <c r="AO1878" s="5" t="s">
        <v>89</v>
      </c>
      <c r="AP1878" s="12" t="s">
        <v>259</v>
      </c>
      <c r="AR1878" s="7" t="s">
        <v>90</v>
      </c>
      <c r="AT1878" s="4" t="str">
        <f>CONCATENATE(AU1878,", ",AV1878,", ",AW1878,", ",AX1878,", ",AY1878,", ",AZ1878,", ",BA1878)</f>
        <v>Europe, France, FR, Bretagne, Ille-et-Vilaine, Rennes, Campus Institut Agro Rennes</v>
      </c>
      <c r="AU1878" s="1" t="s">
        <v>91</v>
      </c>
      <c r="AV1878" s="1" t="s">
        <v>92</v>
      </c>
      <c r="AW1878" s="1" t="s">
        <v>93</v>
      </c>
      <c r="AX1878" s="1" t="s">
        <v>94</v>
      </c>
      <c r="AY1878" s="1" t="s">
        <v>95</v>
      </c>
      <c r="AZ1878" s="1" t="s">
        <v>96</v>
      </c>
      <c r="BA1878" s="1" t="s">
        <v>5242</v>
      </c>
      <c r="BC1878" s="43"/>
      <c r="BF1878" s="43" t="s">
        <v>4596</v>
      </c>
      <c r="BG1878" s="43" t="s">
        <v>93</v>
      </c>
      <c r="BH1878" s="7" t="s">
        <v>97</v>
      </c>
      <c r="BJ1878" s="7" t="s">
        <v>98</v>
      </c>
      <c r="BK1878" s="7" t="s">
        <v>99</v>
      </c>
      <c r="BL1878" s="7" t="s">
        <v>4597</v>
      </c>
      <c r="BM1878" s="7" t="s">
        <v>4598</v>
      </c>
      <c r="BS1878" s="12" t="s">
        <v>259</v>
      </c>
      <c r="BU1878" s="43">
        <v>1</v>
      </c>
      <c r="BW1878" s="43" t="s">
        <v>103</v>
      </c>
    </row>
    <row r="1879" spans="3:75" x14ac:dyDescent="0.35">
      <c r="C1879" s="43" t="str">
        <f t="shared" si="29"/>
        <v>IARA:BDT-12:2022: 1878</v>
      </c>
      <c r="D1879" s="43">
        <v>1878</v>
      </c>
      <c r="E1879" s="43" t="s">
        <v>5238</v>
      </c>
      <c r="F1879" s="1" t="s">
        <v>73</v>
      </c>
      <c r="G1879" s="43" t="s">
        <v>5251</v>
      </c>
      <c r="H1879" s="2">
        <v>44899</v>
      </c>
      <c r="J1879" s="12">
        <f>YEAR(H1879)</f>
        <v>2022</v>
      </c>
      <c r="K1879" s="12">
        <f>MONTH(H1879)</f>
        <v>12</v>
      </c>
      <c r="L1879" s="12">
        <f>DAY(H1879)</f>
        <v>4</v>
      </c>
      <c r="M1879" s="13"/>
      <c r="P1879" s="12" t="s">
        <v>75</v>
      </c>
      <c r="Q1879" s="12" t="str">
        <f>CONCATENATE(X1879," ",Y1879)</f>
        <v>Aegithalos caudatus</v>
      </c>
      <c r="R1879" s="14" t="str">
        <f>CONCATENATE(S1879,", ",T1879,", ",U1879,", ",V1879,", ",W1879,", ",X1879,", ",Y1879)</f>
        <v>Animalia, Chordata, Aves, Passeriformes, Aegithalidae, Aegithalos, caudatus</v>
      </c>
      <c r="S1879" s="6" t="s">
        <v>76</v>
      </c>
      <c r="T1879" s="6" t="s">
        <v>77</v>
      </c>
      <c r="U1879" s="6" t="s">
        <v>78</v>
      </c>
      <c r="V1879" s="6" t="s">
        <v>79</v>
      </c>
      <c r="W1879" s="6" t="s">
        <v>340</v>
      </c>
      <c r="X1879" s="6" t="s">
        <v>341</v>
      </c>
      <c r="Y1879" s="6" t="s">
        <v>342</v>
      </c>
      <c r="Z1879" s="6"/>
      <c r="AA1879" s="12" t="s">
        <v>83</v>
      </c>
      <c r="AB1879" s="6" t="s">
        <v>84</v>
      </c>
      <c r="AC1879" s="12" t="s">
        <v>271</v>
      </c>
      <c r="AD1879" s="12" t="s">
        <v>259</v>
      </c>
      <c r="AE1879" s="2">
        <v>44899</v>
      </c>
      <c r="AF1879" s="43" t="s">
        <v>87</v>
      </c>
      <c r="AG1879" s="7" t="s">
        <v>339</v>
      </c>
      <c r="AH1879" s="43">
        <v>48.111869769075902</v>
      </c>
      <c r="AI1879" s="43">
        <v>-1.70538849800619</v>
      </c>
      <c r="AL1879" s="43">
        <v>10</v>
      </c>
      <c r="AN1879" s="46" t="s">
        <v>5240</v>
      </c>
      <c r="AO1879" s="5" t="s">
        <v>89</v>
      </c>
      <c r="AP1879" s="12" t="s">
        <v>259</v>
      </c>
      <c r="AR1879" s="7" t="s">
        <v>90</v>
      </c>
      <c r="AT1879" s="4" t="str">
        <f>CONCATENATE(AU1879,", ",AV1879,", ",AW1879,", ",AX1879,", ",AY1879,", ",AZ1879,", ",BA1879)</f>
        <v>Europe, France, FR, Bretagne, Ille-et-Vilaine, Rennes, Campus Institut Agro Rennes</v>
      </c>
      <c r="AU1879" s="1" t="s">
        <v>91</v>
      </c>
      <c r="AV1879" s="1" t="s">
        <v>92</v>
      </c>
      <c r="AW1879" s="1" t="s">
        <v>93</v>
      </c>
      <c r="AX1879" s="1" t="s">
        <v>94</v>
      </c>
      <c r="AY1879" s="1" t="s">
        <v>95</v>
      </c>
      <c r="AZ1879" s="1" t="s">
        <v>96</v>
      </c>
      <c r="BA1879" s="1" t="s">
        <v>5242</v>
      </c>
      <c r="BC1879" s="43"/>
      <c r="BF1879" s="43" t="s">
        <v>4596</v>
      </c>
      <c r="BG1879" s="43" t="s">
        <v>93</v>
      </c>
      <c r="BH1879" s="7" t="s">
        <v>97</v>
      </c>
      <c r="BJ1879" s="7" t="s">
        <v>98</v>
      </c>
      <c r="BK1879" s="7" t="s">
        <v>99</v>
      </c>
      <c r="BL1879" s="7" t="s">
        <v>4597</v>
      </c>
      <c r="BM1879" s="7" t="s">
        <v>4598</v>
      </c>
      <c r="BS1879" s="12" t="s">
        <v>259</v>
      </c>
      <c r="BU1879" s="43">
        <v>1</v>
      </c>
      <c r="BW1879" s="43" t="s">
        <v>103</v>
      </c>
    </row>
    <row r="1880" spans="3:75" x14ac:dyDescent="0.35">
      <c r="C1880" s="43" t="str">
        <f t="shared" si="29"/>
        <v>IARA:BDT-12:2022: 1879</v>
      </c>
      <c r="D1880" s="43">
        <v>1879</v>
      </c>
      <c r="E1880" s="43" t="s">
        <v>5238</v>
      </c>
      <c r="F1880" s="1" t="s">
        <v>73</v>
      </c>
      <c r="G1880" s="43" t="s">
        <v>5251</v>
      </c>
      <c r="H1880" s="2">
        <v>44899</v>
      </c>
      <c r="J1880" s="12">
        <f>YEAR(H1880)</f>
        <v>2022</v>
      </c>
      <c r="K1880" s="12">
        <f>MONTH(H1880)</f>
        <v>12</v>
      </c>
      <c r="L1880" s="12">
        <f>DAY(H1880)</f>
        <v>4</v>
      </c>
      <c r="M1880" s="13"/>
      <c r="P1880" s="12" t="s">
        <v>75</v>
      </c>
      <c r="Q1880" s="12" t="str">
        <f>CONCATENATE(X1880," ",Y1880)</f>
        <v>Dendrocopos major</v>
      </c>
      <c r="R1880" s="14" t="str">
        <f>CONCATENATE(S1880,", ",T1880,", ",U1880,", ",V1880,", ",W1880,", ",X1880,", ",Y1880)</f>
        <v>Animalia, Chordata, Aves, Piciformes, Picidae, Dendrocopos, major</v>
      </c>
      <c r="S1880" s="6" t="s">
        <v>76</v>
      </c>
      <c r="T1880" s="6" t="s">
        <v>77</v>
      </c>
      <c r="U1880" s="6" t="s">
        <v>78</v>
      </c>
      <c r="V1880" s="6" t="s">
        <v>149</v>
      </c>
      <c r="W1880" s="6" t="s">
        <v>150</v>
      </c>
      <c r="X1880" s="6" t="s">
        <v>350</v>
      </c>
      <c r="Y1880" s="6" t="s">
        <v>141</v>
      </c>
      <c r="Z1880" s="6"/>
      <c r="AA1880" s="12" t="s">
        <v>83</v>
      </c>
      <c r="AB1880" s="6" t="s">
        <v>84</v>
      </c>
      <c r="AC1880" s="12" t="s">
        <v>275</v>
      </c>
      <c r="AD1880" s="12" t="s">
        <v>259</v>
      </c>
      <c r="AE1880" s="2">
        <v>44899</v>
      </c>
      <c r="AF1880" s="43" t="s">
        <v>87</v>
      </c>
      <c r="AG1880" s="7" t="s">
        <v>349</v>
      </c>
      <c r="AH1880" s="43">
        <v>48.1118715402771</v>
      </c>
      <c r="AI1880" s="43">
        <v>-1.7055191602456301</v>
      </c>
      <c r="AL1880" s="43">
        <v>10</v>
      </c>
      <c r="AN1880" s="46" t="s">
        <v>5240</v>
      </c>
      <c r="AO1880" s="5" t="s">
        <v>89</v>
      </c>
      <c r="AP1880" s="12" t="s">
        <v>259</v>
      </c>
      <c r="AR1880" s="7" t="s">
        <v>90</v>
      </c>
      <c r="AT1880" s="4" t="str">
        <f>CONCATENATE(AU1880,", ",AV1880,", ",AW1880,", ",AX1880,", ",AY1880,", ",AZ1880,", ",BA1880)</f>
        <v>Europe, France, FR, Bretagne, Ille-et-Vilaine, Rennes, Campus Institut Agro Rennes</v>
      </c>
      <c r="AU1880" s="1" t="s">
        <v>91</v>
      </c>
      <c r="AV1880" s="1" t="s">
        <v>92</v>
      </c>
      <c r="AW1880" s="1" t="s">
        <v>93</v>
      </c>
      <c r="AX1880" s="1" t="s">
        <v>94</v>
      </c>
      <c r="AY1880" s="1" t="s">
        <v>95</v>
      </c>
      <c r="AZ1880" s="1" t="s">
        <v>96</v>
      </c>
      <c r="BA1880" s="1" t="s">
        <v>5242</v>
      </c>
      <c r="BC1880" s="43"/>
      <c r="BF1880" s="43" t="s">
        <v>4596</v>
      </c>
      <c r="BG1880" s="43" t="s">
        <v>93</v>
      </c>
      <c r="BH1880" s="7" t="s">
        <v>97</v>
      </c>
      <c r="BJ1880" s="7" t="s">
        <v>98</v>
      </c>
      <c r="BK1880" s="7" t="s">
        <v>99</v>
      </c>
      <c r="BL1880" s="7" t="s">
        <v>4597</v>
      </c>
      <c r="BM1880" s="7" t="s">
        <v>4598</v>
      </c>
      <c r="BS1880" s="12" t="s">
        <v>259</v>
      </c>
      <c r="BU1880" s="43">
        <v>1</v>
      </c>
      <c r="BW1880" s="43" t="s">
        <v>103</v>
      </c>
    </row>
    <row r="1881" spans="3:75" x14ac:dyDescent="0.35">
      <c r="C1881" s="43" t="str">
        <f t="shared" si="29"/>
        <v>IARA:BDT-12:2022: 1880</v>
      </c>
      <c r="D1881" s="43">
        <v>1880</v>
      </c>
      <c r="E1881" s="43" t="s">
        <v>5238</v>
      </c>
      <c r="F1881" s="1" t="s">
        <v>73</v>
      </c>
      <c r="G1881" s="43" t="s">
        <v>5251</v>
      </c>
      <c r="H1881" s="2">
        <v>44899</v>
      </c>
      <c r="J1881" s="12">
        <f>YEAR(H1881)</f>
        <v>2022</v>
      </c>
      <c r="K1881" s="12">
        <f>MONTH(H1881)</f>
        <v>12</v>
      </c>
      <c r="L1881" s="12">
        <f>DAY(H1881)</f>
        <v>4</v>
      </c>
      <c r="M1881" s="13"/>
      <c r="P1881" s="12" t="s">
        <v>75</v>
      </c>
      <c r="Q1881" s="12" t="str">
        <f>CONCATENATE(X1881," ",Y1881)</f>
        <v>Turdus merula</v>
      </c>
      <c r="R1881" s="14" t="str">
        <f>CONCATENATE(S1881,", ",T1881,", ",U1881,", ",V1881,", ",W1881,", ",X1881,", ",Y1881)</f>
        <v>Animalia, Chordata, Aves, Passeriformes, Turdidae, Turdus, merula</v>
      </c>
      <c r="S1881" s="6" t="s">
        <v>76</v>
      </c>
      <c r="T1881" s="6" t="s">
        <v>77</v>
      </c>
      <c r="U1881" s="6" t="s">
        <v>78</v>
      </c>
      <c r="V1881" s="19" t="s">
        <v>79</v>
      </c>
      <c r="W1881" s="19" t="s">
        <v>126</v>
      </c>
      <c r="X1881" s="19" t="s">
        <v>127</v>
      </c>
      <c r="Y1881" s="19" t="s">
        <v>132</v>
      </c>
      <c r="Z1881" s="6"/>
      <c r="AA1881" s="12" t="s">
        <v>83</v>
      </c>
      <c r="AB1881" s="6" t="s">
        <v>84</v>
      </c>
      <c r="AC1881" s="12" t="s">
        <v>133</v>
      </c>
      <c r="AD1881" s="12" t="s">
        <v>259</v>
      </c>
      <c r="AE1881" s="2">
        <v>44899</v>
      </c>
      <c r="AF1881" s="43" t="s">
        <v>87</v>
      </c>
      <c r="AG1881" s="7" t="s">
        <v>134</v>
      </c>
      <c r="AH1881" s="43">
        <v>48.111360517803703</v>
      </c>
      <c r="AI1881" s="43">
        <v>-1.7057972814092399</v>
      </c>
      <c r="AL1881" s="43">
        <v>10</v>
      </c>
      <c r="AN1881" s="46" t="s">
        <v>5240</v>
      </c>
      <c r="AO1881" s="5" t="s">
        <v>89</v>
      </c>
      <c r="AP1881" s="12" t="s">
        <v>259</v>
      </c>
      <c r="AR1881" s="7" t="s">
        <v>90</v>
      </c>
      <c r="AT1881" s="4" t="str">
        <f>CONCATENATE(AU1881,", ",AV1881,", ",AW1881,", ",AX1881,", ",AY1881,", ",AZ1881,", ",BA1881)</f>
        <v>Europe, France, FR, Bretagne, Ille-et-Vilaine, Rennes, Campus Institut Agro Rennes</v>
      </c>
      <c r="AU1881" s="1" t="s">
        <v>91</v>
      </c>
      <c r="AV1881" s="1" t="s">
        <v>92</v>
      </c>
      <c r="AW1881" s="1" t="s">
        <v>93</v>
      </c>
      <c r="AX1881" s="1" t="s">
        <v>94</v>
      </c>
      <c r="AY1881" s="1" t="s">
        <v>95</v>
      </c>
      <c r="AZ1881" s="1" t="s">
        <v>96</v>
      </c>
      <c r="BA1881" s="1" t="s">
        <v>5242</v>
      </c>
      <c r="BC1881" s="43"/>
      <c r="BF1881" s="43" t="s">
        <v>4596</v>
      </c>
      <c r="BG1881" s="43" t="s">
        <v>93</v>
      </c>
      <c r="BH1881" s="7" t="s">
        <v>97</v>
      </c>
      <c r="BJ1881" s="7" t="s">
        <v>98</v>
      </c>
      <c r="BK1881" s="7" t="s">
        <v>99</v>
      </c>
      <c r="BL1881" s="7" t="s">
        <v>4597</v>
      </c>
      <c r="BM1881" s="7" t="s">
        <v>4598</v>
      </c>
      <c r="BS1881" s="12" t="s">
        <v>259</v>
      </c>
      <c r="BU1881" s="43">
        <v>1</v>
      </c>
      <c r="BW1881" s="43" t="s">
        <v>103</v>
      </c>
    </row>
    <row r="1882" spans="3:75" x14ac:dyDescent="0.35">
      <c r="C1882" s="43" t="str">
        <f t="shared" si="29"/>
        <v>IARA:BDT-12:2022: 1881</v>
      </c>
      <c r="D1882" s="43">
        <v>1881</v>
      </c>
      <c r="E1882" s="43" t="s">
        <v>5238</v>
      </c>
      <c r="F1882" s="1" t="s">
        <v>73</v>
      </c>
      <c r="G1882" s="43" t="s">
        <v>5251</v>
      </c>
      <c r="H1882" s="2">
        <v>44899</v>
      </c>
      <c r="J1882" s="12">
        <f>YEAR(H1882)</f>
        <v>2022</v>
      </c>
      <c r="K1882" s="12">
        <f>MONTH(H1882)</f>
        <v>12</v>
      </c>
      <c r="L1882" s="12">
        <f>DAY(H1882)</f>
        <v>4</v>
      </c>
      <c r="M1882" s="13"/>
      <c r="P1882" s="12" t="s">
        <v>75</v>
      </c>
      <c r="Q1882" s="12" t="str">
        <f>CONCATENATE(X1882," ",Y1882)</f>
        <v>Turdus merula</v>
      </c>
      <c r="R1882" s="14" t="str">
        <f>CONCATENATE(S1882,", ",T1882,", ",U1882,", ",V1882,", ",W1882,", ",X1882,", ",Y1882)</f>
        <v>Animalia, Chordata, Aves, Passeriformes, Turdidae, Turdus, merula</v>
      </c>
      <c r="S1882" s="6" t="s">
        <v>76</v>
      </c>
      <c r="T1882" s="6" t="s">
        <v>77</v>
      </c>
      <c r="U1882" s="6" t="s">
        <v>78</v>
      </c>
      <c r="V1882" s="19" t="s">
        <v>79</v>
      </c>
      <c r="W1882" s="19" t="s">
        <v>126</v>
      </c>
      <c r="X1882" s="19" t="s">
        <v>127</v>
      </c>
      <c r="Y1882" s="19" t="s">
        <v>132</v>
      </c>
      <c r="Z1882" s="6"/>
      <c r="AA1882" s="12" t="s">
        <v>83</v>
      </c>
      <c r="AB1882" s="6" t="s">
        <v>84</v>
      </c>
      <c r="AC1882" s="12" t="s">
        <v>133</v>
      </c>
      <c r="AD1882" s="12" t="s">
        <v>259</v>
      </c>
      <c r="AE1882" s="2">
        <v>44899</v>
      </c>
      <c r="AF1882" s="43" t="s">
        <v>87</v>
      </c>
      <c r="AG1882" s="7" t="s">
        <v>134</v>
      </c>
      <c r="AH1882" s="43">
        <v>48.111746151492603</v>
      </c>
      <c r="AI1882" s="43">
        <v>-1.70620749171671</v>
      </c>
      <c r="AL1882" s="43">
        <v>10</v>
      </c>
      <c r="AN1882" s="46" t="s">
        <v>5240</v>
      </c>
      <c r="AO1882" s="5" t="s">
        <v>89</v>
      </c>
      <c r="AP1882" s="12" t="s">
        <v>259</v>
      </c>
      <c r="AR1882" s="7" t="s">
        <v>90</v>
      </c>
      <c r="AT1882" s="4" t="str">
        <f>CONCATENATE(AU1882,", ",AV1882,", ",AW1882,", ",AX1882,", ",AY1882,", ",AZ1882,", ",BA1882)</f>
        <v>Europe, France, FR, Bretagne, Ille-et-Vilaine, Rennes, Campus Institut Agro Rennes</v>
      </c>
      <c r="AU1882" s="1" t="s">
        <v>91</v>
      </c>
      <c r="AV1882" s="1" t="s">
        <v>92</v>
      </c>
      <c r="AW1882" s="1" t="s">
        <v>93</v>
      </c>
      <c r="AX1882" s="1" t="s">
        <v>94</v>
      </c>
      <c r="AY1882" s="1" t="s">
        <v>95</v>
      </c>
      <c r="AZ1882" s="1" t="s">
        <v>96</v>
      </c>
      <c r="BA1882" s="1" t="s">
        <v>5242</v>
      </c>
      <c r="BC1882" s="43"/>
      <c r="BF1882" s="43" t="s">
        <v>4596</v>
      </c>
      <c r="BG1882" s="43" t="s">
        <v>93</v>
      </c>
      <c r="BH1882" s="7" t="s">
        <v>97</v>
      </c>
      <c r="BJ1882" s="7" t="s">
        <v>98</v>
      </c>
      <c r="BK1882" s="7" t="s">
        <v>99</v>
      </c>
      <c r="BL1882" s="7" t="s">
        <v>4597</v>
      </c>
      <c r="BM1882" s="7" t="s">
        <v>4598</v>
      </c>
      <c r="BS1882" s="12" t="s">
        <v>259</v>
      </c>
      <c r="BU1882" s="43">
        <v>1</v>
      </c>
      <c r="BW1882" s="43" t="s">
        <v>103</v>
      </c>
    </row>
    <row r="1883" spans="3:75" x14ac:dyDescent="0.35">
      <c r="C1883" s="43" t="str">
        <f t="shared" si="29"/>
        <v>IARA:BDT-12:2022: 1882</v>
      </c>
      <c r="D1883" s="43">
        <v>1882</v>
      </c>
      <c r="E1883" s="43" t="s">
        <v>5238</v>
      </c>
      <c r="F1883" s="1" t="s">
        <v>73</v>
      </c>
      <c r="G1883" s="43" t="s">
        <v>5251</v>
      </c>
      <c r="H1883" s="2">
        <v>44899</v>
      </c>
      <c r="J1883" s="12">
        <f>YEAR(H1883)</f>
        <v>2022</v>
      </c>
      <c r="K1883" s="12">
        <f>MONTH(H1883)</f>
        <v>12</v>
      </c>
      <c r="L1883" s="12">
        <f>DAY(H1883)</f>
        <v>4</v>
      </c>
      <c r="M1883" s="13"/>
      <c r="P1883" s="12" t="s">
        <v>75</v>
      </c>
      <c r="Q1883" s="12" t="str">
        <f>CONCATENATE(X1883," ",Y1883)</f>
        <v>Fringilla coelebs</v>
      </c>
      <c r="R1883" s="14" t="str">
        <f>CONCATENATE(S1883,", ",T1883,", ",U1883,", ",V1883,", ",W1883,", ",X1883,", ",Y1883)</f>
        <v>Animalia, Chordata, Aves, Passeriformes, Fringillidae, Fringilla, coelebs</v>
      </c>
      <c r="S1883" s="6" t="s">
        <v>76</v>
      </c>
      <c r="T1883" s="6" t="s">
        <v>77</v>
      </c>
      <c r="U1883" s="6" t="s">
        <v>78</v>
      </c>
      <c r="V1883" s="6" t="s">
        <v>79</v>
      </c>
      <c r="W1883" s="6" t="s">
        <v>165</v>
      </c>
      <c r="X1883" s="6" t="s">
        <v>166</v>
      </c>
      <c r="Y1883" s="6" t="s">
        <v>167</v>
      </c>
      <c r="Z1883" s="6"/>
      <c r="AA1883" s="12" t="s">
        <v>83</v>
      </c>
      <c r="AB1883" s="6" t="s">
        <v>84</v>
      </c>
      <c r="AC1883" s="12" t="s">
        <v>168</v>
      </c>
      <c r="AD1883" s="12" t="s">
        <v>259</v>
      </c>
      <c r="AE1883" s="2">
        <v>44899</v>
      </c>
      <c r="AF1883" s="43" t="s">
        <v>87</v>
      </c>
      <c r="AG1883" s="7" t="s">
        <v>169</v>
      </c>
      <c r="AH1883" s="43">
        <v>48.111786964003699</v>
      </c>
      <c r="AI1883" s="43">
        <v>-1.7061484861807601</v>
      </c>
      <c r="AL1883" s="43">
        <v>10</v>
      </c>
      <c r="AN1883" s="46" t="s">
        <v>5240</v>
      </c>
      <c r="AO1883" s="5" t="s">
        <v>89</v>
      </c>
      <c r="AP1883" s="12" t="s">
        <v>259</v>
      </c>
      <c r="AR1883" s="7" t="s">
        <v>90</v>
      </c>
      <c r="AT1883" s="4" t="str">
        <f>CONCATENATE(AU1883,", ",AV1883,", ",AW1883,", ",AX1883,", ",AY1883,", ",AZ1883,", ",BA1883)</f>
        <v>Europe, France, FR, Bretagne, Ille-et-Vilaine, Rennes, Campus Institut Agro Rennes</v>
      </c>
      <c r="AU1883" s="1" t="s">
        <v>91</v>
      </c>
      <c r="AV1883" s="1" t="s">
        <v>92</v>
      </c>
      <c r="AW1883" s="1" t="s">
        <v>93</v>
      </c>
      <c r="AX1883" s="1" t="s">
        <v>94</v>
      </c>
      <c r="AY1883" s="1" t="s">
        <v>95</v>
      </c>
      <c r="AZ1883" s="1" t="s">
        <v>96</v>
      </c>
      <c r="BA1883" s="1" t="s">
        <v>5242</v>
      </c>
      <c r="BC1883" s="43"/>
      <c r="BF1883" s="43" t="s">
        <v>4596</v>
      </c>
      <c r="BG1883" s="43" t="s">
        <v>93</v>
      </c>
      <c r="BH1883" s="7" t="s">
        <v>97</v>
      </c>
      <c r="BJ1883" s="7" t="s">
        <v>98</v>
      </c>
      <c r="BK1883" s="7" t="s">
        <v>99</v>
      </c>
      <c r="BL1883" s="7" t="s">
        <v>4597</v>
      </c>
      <c r="BM1883" s="7" t="s">
        <v>4598</v>
      </c>
      <c r="BS1883" s="12" t="s">
        <v>259</v>
      </c>
      <c r="BU1883" s="43">
        <v>1</v>
      </c>
      <c r="BW1883" s="43" t="s">
        <v>103</v>
      </c>
    </row>
    <row r="1884" spans="3:75" x14ac:dyDescent="0.35">
      <c r="C1884" s="43" t="str">
        <f t="shared" si="29"/>
        <v>IARA:BDT-12:2022: 1883</v>
      </c>
      <c r="D1884" s="43">
        <v>1883</v>
      </c>
      <c r="E1884" s="43" t="s">
        <v>5238</v>
      </c>
      <c r="F1884" s="1" t="s">
        <v>73</v>
      </c>
      <c r="G1884" s="43" t="s">
        <v>5251</v>
      </c>
      <c r="H1884" s="2">
        <v>44899</v>
      </c>
      <c r="J1884" s="12">
        <f>YEAR(H1884)</f>
        <v>2022</v>
      </c>
      <c r="K1884" s="12">
        <f>MONTH(H1884)</f>
        <v>12</v>
      </c>
      <c r="L1884" s="12">
        <f>DAY(H1884)</f>
        <v>4</v>
      </c>
      <c r="M1884" s="13"/>
      <c r="P1884" s="12" t="s">
        <v>75</v>
      </c>
      <c r="Q1884" s="12" t="str">
        <f>CONCATENATE(X1884," ",Y1884)</f>
        <v>Fringilla coelebs</v>
      </c>
      <c r="R1884" s="14" t="str">
        <f>CONCATENATE(S1884,", ",T1884,", ",U1884,", ",V1884,", ",W1884,", ",X1884,", ",Y1884)</f>
        <v>Animalia, Chordata, Aves, Passeriformes, Fringillidae, Fringilla, coelebs</v>
      </c>
      <c r="S1884" s="6" t="s">
        <v>76</v>
      </c>
      <c r="T1884" s="6" t="s">
        <v>77</v>
      </c>
      <c r="U1884" s="6" t="s">
        <v>78</v>
      </c>
      <c r="V1884" s="6" t="s">
        <v>79</v>
      </c>
      <c r="W1884" s="6" t="s">
        <v>165</v>
      </c>
      <c r="X1884" s="6" t="s">
        <v>166</v>
      </c>
      <c r="Y1884" s="6" t="s">
        <v>167</v>
      </c>
      <c r="Z1884" s="6"/>
      <c r="AA1884" s="12" t="s">
        <v>83</v>
      </c>
      <c r="AB1884" s="6" t="s">
        <v>84</v>
      </c>
      <c r="AC1884" s="12" t="s">
        <v>168</v>
      </c>
      <c r="AD1884" s="12" t="s">
        <v>259</v>
      </c>
      <c r="AE1884" s="2">
        <v>44899</v>
      </c>
      <c r="AF1884" s="43" t="s">
        <v>87</v>
      </c>
      <c r="AG1884" s="7" t="s">
        <v>169</v>
      </c>
      <c r="AH1884" s="43">
        <v>48.111763619010901</v>
      </c>
      <c r="AI1884" s="43">
        <v>-1.70612030524061</v>
      </c>
      <c r="AL1884" s="43">
        <v>10</v>
      </c>
      <c r="AN1884" s="46" t="s">
        <v>5240</v>
      </c>
      <c r="AO1884" s="5" t="s">
        <v>89</v>
      </c>
      <c r="AP1884" s="12" t="s">
        <v>259</v>
      </c>
      <c r="AR1884" s="7" t="s">
        <v>90</v>
      </c>
      <c r="AT1884" s="4" t="str">
        <f>CONCATENATE(AU1884,", ",AV1884,", ",AW1884,", ",AX1884,", ",AY1884,", ",AZ1884,", ",BA1884)</f>
        <v>Europe, France, FR, Bretagne, Ille-et-Vilaine, Rennes, Campus Institut Agro Rennes</v>
      </c>
      <c r="AU1884" s="1" t="s">
        <v>91</v>
      </c>
      <c r="AV1884" s="1" t="s">
        <v>92</v>
      </c>
      <c r="AW1884" s="1" t="s">
        <v>93</v>
      </c>
      <c r="AX1884" s="1" t="s">
        <v>94</v>
      </c>
      <c r="AY1884" s="1" t="s">
        <v>95</v>
      </c>
      <c r="AZ1884" s="1" t="s">
        <v>96</v>
      </c>
      <c r="BA1884" s="1" t="s">
        <v>5242</v>
      </c>
      <c r="BC1884" s="43"/>
      <c r="BF1884" s="43" t="s">
        <v>4596</v>
      </c>
      <c r="BG1884" s="43" t="s">
        <v>93</v>
      </c>
      <c r="BH1884" s="7" t="s">
        <v>97</v>
      </c>
      <c r="BJ1884" s="7" t="s">
        <v>98</v>
      </c>
      <c r="BK1884" s="7" t="s">
        <v>99</v>
      </c>
      <c r="BL1884" s="7" t="s">
        <v>4597</v>
      </c>
      <c r="BM1884" s="7" t="s">
        <v>4598</v>
      </c>
      <c r="BS1884" s="12" t="s">
        <v>259</v>
      </c>
      <c r="BU1884" s="43">
        <v>1</v>
      </c>
      <c r="BW1884" s="43" t="s">
        <v>103</v>
      </c>
    </row>
    <row r="1885" spans="3:75" x14ac:dyDescent="0.35">
      <c r="C1885" s="43" t="str">
        <f t="shared" si="29"/>
        <v>IARA:BDT-12:2022: 1884</v>
      </c>
      <c r="D1885" s="43">
        <v>1884</v>
      </c>
      <c r="E1885" s="43" t="s">
        <v>5238</v>
      </c>
      <c r="F1885" s="1" t="s">
        <v>73</v>
      </c>
      <c r="G1885" s="43" t="s">
        <v>5251</v>
      </c>
      <c r="H1885" s="2">
        <v>44899</v>
      </c>
      <c r="J1885" s="12">
        <f>YEAR(H1885)</f>
        <v>2022</v>
      </c>
      <c r="K1885" s="12">
        <f>MONTH(H1885)</f>
        <v>12</v>
      </c>
      <c r="L1885" s="12">
        <f>DAY(H1885)</f>
        <v>4</v>
      </c>
      <c r="M1885" s="13"/>
      <c r="P1885" s="12" t="s">
        <v>75</v>
      </c>
      <c r="Q1885" s="12" t="str">
        <f>CONCATENATE(X1885," ",Y1885)</f>
        <v>Troglodytes troglodytes</v>
      </c>
      <c r="R1885" s="14" t="str">
        <f>CONCATENATE(S1885,", ",T1885,", ",U1885,", ",V1885,", ",W1885,", ",X1885,", ",Y1885)</f>
        <v>Animalia, Chordata, Aves, Passeriformes, Troglodytidae, Troglodytes, troglodytes</v>
      </c>
      <c r="S1885" s="6" t="s">
        <v>76</v>
      </c>
      <c r="T1885" s="6" t="s">
        <v>77</v>
      </c>
      <c r="U1885" s="6" t="s">
        <v>78</v>
      </c>
      <c r="V1885" s="6" t="s">
        <v>79</v>
      </c>
      <c r="W1885" s="6" t="s">
        <v>197</v>
      </c>
      <c r="X1885" s="6" t="s">
        <v>198</v>
      </c>
      <c r="Y1885" s="6" t="s">
        <v>199</v>
      </c>
      <c r="Z1885" s="6"/>
      <c r="AA1885" s="12" t="s">
        <v>83</v>
      </c>
      <c r="AB1885" s="6" t="s">
        <v>84</v>
      </c>
      <c r="AC1885" s="12" t="s">
        <v>200</v>
      </c>
      <c r="AD1885" s="12" t="s">
        <v>259</v>
      </c>
      <c r="AE1885" s="2">
        <v>44899</v>
      </c>
      <c r="AF1885" s="43" t="s">
        <v>87</v>
      </c>
      <c r="AG1885" s="7" t="s">
        <v>201</v>
      </c>
      <c r="AH1885" s="43">
        <v>48.1117104853382</v>
      </c>
      <c r="AI1885" s="43">
        <v>-1.70622519440641</v>
      </c>
      <c r="AL1885" s="43">
        <v>10</v>
      </c>
      <c r="AN1885" s="46" t="s">
        <v>5240</v>
      </c>
      <c r="AO1885" s="5" t="s">
        <v>89</v>
      </c>
      <c r="AP1885" s="12" t="s">
        <v>259</v>
      </c>
      <c r="AR1885" s="7" t="s">
        <v>90</v>
      </c>
      <c r="AT1885" s="4" t="str">
        <f>CONCATENATE(AU1885,", ",AV1885,", ",AW1885,", ",AX1885,", ",AY1885,", ",AZ1885,", ",BA1885)</f>
        <v>Europe, France, FR, Bretagne, Ille-et-Vilaine, Rennes, Campus Institut Agro Rennes</v>
      </c>
      <c r="AU1885" s="1" t="s">
        <v>91</v>
      </c>
      <c r="AV1885" s="1" t="s">
        <v>92</v>
      </c>
      <c r="AW1885" s="1" t="s">
        <v>93</v>
      </c>
      <c r="AX1885" s="1" t="s">
        <v>94</v>
      </c>
      <c r="AY1885" s="1" t="s">
        <v>95</v>
      </c>
      <c r="AZ1885" s="1" t="s">
        <v>96</v>
      </c>
      <c r="BA1885" s="1" t="s">
        <v>5242</v>
      </c>
      <c r="BC1885" s="43"/>
      <c r="BF1885" s="43" t="s">
        <v>4596</v>
      </c>
      <c r="BG1885" s="43" t="s">
        <v>93</v>
      </c>
      <c r="BH1885" s="7" t="s">
        <v>97</v>
      </c>
      <c r="BJ1885" s="7" t="s">
        <v>98</v>
      </c>
      <c r="BK1885" s="7" t="s">
        <v>99</v>
      </c>
      <c r="BL1885" s="7" t="s">
        <v>4597</v>
      </c>
      <c r="BM1885" s="7" t="s">
        <v>4598</v>
      </c>
      <c r="BS1885" s="12" t="s">
        <v>259</v>
      </c>
      <c r="BU1885" s="43">
        <v>1</v>
      </c>
      <c r="BW1885" s="43" t="s">
        <v>103</v>
      </c>
    </row>
    <row r="1886" spans="3:75" x14ac:dyDescent="0.35">
      <c r="C1886" s="43" t="str">
        <f t="shared" si="29"/>
        <v>IARA:BDT-12:2022: 1885</v>
      </c>
      <c r="D1886" s="43">
        <v>1885</v>
      </c>
      <c r="E1886" s="43" t="s">
        <v>5238</v>
      </c>
      <c r="F1886" s="1" t="s">
        <v>73</v>
      </c>
      <c r="G1886" s="43" t="s">
        <v>5251</v>
      </c>
      <c r="H1886" s="2">
        <v>44899</v>
      </c>
      <c r="J1886" s="12">
        <f>YEAR(H1886)</f>
        <v>2022</v>
      </c>
      <c r="K1886" s="12">
        <f>MONTH(H1886)</f>
        <v>12</v>
      </c>
      <c r="L1886" s="12">
        <f>DAY(H1886)</f>
        <v>4</v>
      </c>
      <c r="M1886" s="13"/>
      <c r="P1886" s="12" t="s">
        <v>75</v>
      </c>
      <c r="Q1886" s="12" t="str">
        <f>CONCATENATE(X1886," ",Y1886)</f>
        <v>Cyanistes caeruleus</v>
      </c>
      <c r="R1886" s="14" t="str">
        <f>CONCATENATE(S1886,", ",T1886,", ",U1886,", ",V1886,", ",W1886,", ",X1886,", ",Y1886)</f>
        <v>Animalia, Chordata, Aves, Passeriformes, Paridae, Cyanistes, caeruleus</v>
      </c>
      <c r="S1886" s="6" t="s">
        <v>76</v>
      </c>
      <c r="T1886" s="6" t="s">
        <v>77</v>
      </c>
      <c r="U1886" s="6" t="s">
        <v>78</v>
      </c>
      <c r="V1886" s="6" t="s">
        <v>79</v>
      </c>
      <c r="W1886" s="6" t="s">
        <v>135</v>
      </c>
      <c r="X1886" s="6" t="s">
        <v>136</v>
      </c>
      <c r="Y1886" s="6" t="s">
        <v>137</v>
      </c>
      <c r="Z1886" s="6"/>
      <c r="AA1886" s="12" t="s">
        <v>83</v>
      </c>
      <c r="AB1886" s="6" t="s">
        <v>84</v>
      </c>
      <c r="AC1886" s="12" t="s">
        <v>138</v>
      </c>
      <c r="AD1886" s="12" t="s">
        <v>259</v>
      </c>
      <c r="AE1886" s="2">
        <v>44899</v>
      </c>
      <c r="AF1886" s="43" t="s">
        <v>87</v>
      </c>
      <c r="AG1886" s="7" t="s">
        <v>139</v>
      </c>
      <c r="AH1886" s="43">
        <v>48.111843423267501</v>
      </c>
      <c r="AI1886" s="43">
        <v>-1.7059603702678201</v>
      </c>
      <c r="AL1886" s="43">
        <v>10</v>
      </c>
      <c r="AN1886" s="46" t="s">
        <v>5240</v>
      </c>
      <c r="AO1886" s="5" t="s">
        <v>89</v>
      </c>
      <c r="AP1886" s="12" t="s">
        <v>259</v>
      </c>
      <c r="AR1886" s="7" t="s">
        <v>90</v>
      </c>
      <c r="AT1886" s="4" t="str">
        <f>CONCATENATE(AU1886,", ",AV1886,", ",AW1886,", ",AX1886,", ",AY1886,", ",AZ1886,", ",BA1886)</f>
        <v>Europe, France, FR, Bretagne, Ille-et-Vilaine, Rennes, Campus Institut Agro Rennes</v>
      </c>
      <c r="AU1886" s="1" t="s">
        <v>91</v>
      </c>
      <c r="AV1886" s="1" t="s">
        <v>92</v>
      </c>
      <c r="AW1886" s="1" t="s">
        <v>93</v>
      </c>
      <c r="AX1886" s="1" t="s">
        <v>94</v>
      </c>
      <c r="AY1886" s="1" t="s">
        <v>95</v>
      </c>
      <c r="AZ1886" s="1" t="s">
        <v>96</v>
      </c>
      <c r="BA1886" s="1" t="s">
        <v>5242</v>
      </c>
      <c r="BC1886" s="43"/>
      <c r="BF1886" s="43" t="s">
        <v>4596</v>
      </c>
      <c r="BG1886" s="43" t="s">
        <v>93</v>
      </c>
      <c r="BH1886" s="7" t="s">
        <v>97</v>
      </c>
      <c r="BJ1886" s="7" t="s">
        <v>98</v>
      </c>
      <c r="BK1886" s="7" t="s">
        <v>99</v>
      </c>
      <c r="BL1886" s="7" t="s">
        <v>4597</v>
      </c>
      <c r="BM1886" s="7" t="s">
        <v>4598</v>
      </c>
      <c r="BS1886" s="12" t="s">
        <v>259</v>
      </c>
      <c r="BU1886" s="43">
        <v>1</v>
      </c>
      <c r="BW1886" s="43" t="s">
        <v>103</v>
      </c>
    </row>
    <row r="1887" spans="3:75" x14ac:dyDescent="0.35">
      <c r="C1887" s="43" t="str">
        <f t="shared" si="29"/>
        <v>IARA:BDT-12:2022: 1886</v>
      </c>
      <c r="D1887" s="43">
        <v>1886</v>
      </c>
      <c r="E1887" s="43" t="s">
        <v>5238</v>
      </c>
      <c r="F1887" s="1" t="s">
        <v>73</v>
      </c>
      <c r="G1887" s="43" t="s">
        <v>5251</v>
      </c>
      <c r="H1887" s="2">
        <v>44899</v>
      </c>
      <c r="J1887" s="12">
        <f>YEAR(H1887)</f>
        <v>2022</v>
      </c>
      <c r="K1887" s="12">
        <f>MONTH(H1887)</f>
        <v>12</v>
      </c>
      <c r="L1887" s="12">
        <f>DAY(H1887)</f>
        <v>4</v>
      </c>
      <c r="M1887" s="13"/>
      <c r="P1887" s="12" t="s">
        <v>75</v>
      </c>
      <c r="Q1887" s="12" t="str">
        <f>CONCATENATE(X1887," ",Y1887)</f>
        <v>Erithacus rubecula</v>
      </c>
      <c r="R1887" s="14" t="str">
        <f>CONCATENATE(S1887,", ",T1887,", ",U1887,", ",V1887,", ",W1887,", ",X1887,", ",Y1887)</f>
        <v>Animalia, Chordata, Aves, Passeriformes, Muscicapidae, Erithacus, rubecula</v>
      </c>
      <c r="S1887" s="6" t="s">
        <v>76</v>
      </c>
      <c r="T1887" s="6" t="s">
        <v>77</v>
      </c>
      <c r="U1887" s="6" t="s">
        <v>78</v>
      </c>
      <c r="V1887" s="6" t="s">
        <v>79</v>
      </c>
      <c r="W1887" s="6" t="s">
        <v>182</v>
      </c>
      <c r="X1887" s="6" t="s">
        <v>183</v>
      </c>
      <c r="Y1887" s="6" t="s">
        <v>184</v>
      </c>
      <c r="Z1887" s="6"/>
      <c r="AA1887" s="12" t="s">
        <v>83</v>
      </c>
      <c r="AB1887" s="6" t="s">
        <v>84</v>
      </c>
      <c r="AC1887" s="12" t="s">
        <v>185</v>
      </c>
      <c r="AD1887" s="12" t="s">
        <v>259</v>
      </c>
      <c r="AE1887" s="2">
        <v>44899</v>
      </c>
      <c r="AF1887" s="43" t="s">
        <v>87</v>
      </c>
      <c r="AG1887" s="7" t="s">
        <v>186</v>
      </c>
      <c r="AH1887" s="43">
        <v>48.111791379060698</v>
      </c>
      <c r="AI1887" s="43">
        <v>-1.7059505130247701</v>
      </c>
      <c r="AL1887" s="43">
        <v>10</v>
      </c>
      <c r="AN1887" s="46" t="s">
        <v>5240</v>
      </c>
      <c r="AO1887" s="5" t="s">
        <v>89</v>
      </c>
      <c r="AP1887" s="12" t="s">
        <v>259</v>
      </c>
      <c r="AR1887" s="7" t="s">
        <v>90</v>
      </c>
      <c r="AT1887" s="4" t="str">
        <f>CONCATENATE(AU1887,", ",AV1887,", ",AW1887,", ",AX1887,", ",AY1887,", ",AZ1887,", ",BA1887)</f>
        <v>Europe, France, FR, Bretagne, Ille-et-Vilaine, Rennes, Campus Institut Agro Rennes</v>
      </c>
      <c r="AU1887" s="1" t="s">
        <v>91</v>
      </c>
      <c r="AV1887" s="1" t="s">
        <v>92</v>
      </c>
      <c r="AW1887" s="1" t="s">
        <v>93</v>
      </c>
      <c r="AX1887" s="1" t="s">
        <v>94</v>
      </c>
      <c r="AY1887" s="1" t="s">
        <v>95</v>
      </c>
      <c r="AZ1887" s="1" t="s">
        <v>96</v>
      </c>
      <c r="BA1887" s="1" t="s">
        <v>5242</v>
      </c>
      <c r="BC1887" s="43"/>
      <c r="BF1887" s="43" t="s">
        <v>4596</v>
      </c>
      <c r="BG1887" s="43" t="s">
        <v>93</v>
      </c>
      <c r="BH1887" s="7" t="s">
        <v>97</v>
      </c>
      <c r="BJ1887" s="7" t="s">
        <v>98</v>
      </c>
      <c r="BK1887" s="7" t="s">
        <v>99</v>
      </c>
      <c r="BL1887" s="7" t="s">
        <v>4597</v>
      </c>
      <c r="BM1887" s="7" t="s">
        <v>4598</v>
      </c>
      <c r="BS1887" s="12" t="s">
        <v>259</v>
      </c>
      <c r="BU1887" s="43">
        <v>1</v>
      </c>
      <c r="BW1887" s="43" t="s">
        <v>103</v>
      </c>
    </row>
    <row r="1888" spans="3:75" x14ac:dyDescent="0.35">
      <c r="C1888" s="43" t="str">
        <f t="shared" si="29"/>
        <v>IARA:BDT-12:2022: 1887</v>
      </c>
      <c r="D1888" s="43">
        <v>1887</v>
      </c>
      <c r="E1888" s="43" t="s">
        <v>5238</v>
      </c>
      <c r="F1888" s="1" t="s">
        <v>73</v>
      </c>
      <c r="G1888" s="43" t="s">
        <v>5251</v>
      </c>
      <c r="H1888" s="2">
        <v>44899</v>
      </c>
      <c r="J1888" s="12">
        <f>YEAR(H1888)</f>
        <v>2022</v>
      </c>
      <c r="K1888" s="12">
        <f>MONTH(H1888)</f>
        <v>12</v>
      </c>
      <c r="L1888" s="12">
        <f>DAY(H1888)</f>
        <v>4</v>
      </c>
      <c r="M1888" s="13"/>
      <c r="P1888" s="12" t="s">
        <v>75</v>
      </c>
      <c r="Q1888" s="12" t="str">
        <f>CONCATENATE(X1888," ",Y1888)</f>
        <v>Turdus merula</v>
      </c>
      <c r="R1888" s="14" t="str">
        <f>CONCATENATE(S1888,", ",T1888,", ",U1888,", ",V1888,", ",W1888,", ",X1888,", ",Y1888)</f>
        <v>Animalia, Chordata, Aves, Passeriformes, Turdidae, Turdus, merula</v>
      </c>
      <c r="S1888" s="6" t="s">
        <v>76</v>
      </c>
      <c r="T1888" s="6" t="s">
        <v>77</v>
      </c>
      <c r="U1888" s="6" t="s">
        <v>78</v>
      </c>
      <c r="V1888" s="19" t="s">
        <v>79</v>
      </c>
      <c r="W1888" s="19" t="s">
        <v>126</v>
      </c>
      <c r="X1888" s="19" t="s">
        <v>127</v>
      </c>
      <c r="Y1888" s="19" t="s">
        <v>132</v>
      </c>
      <c r="Z1888" s="6"/>
      <c r="AA1888" s="12" t="s">
        <v>83</v>
      </c>
      <c r="AB1888" s="6" t="s">
        <v>84</v>
      </c>
      <c r="AC1888" s="12" t="s">
        <v>133</v>
      </c>
      <c r="AD1888" s="12" t="s">
        <v>259</v>
      </c>
      <c r="AE1888" s="2">
        <v>44899</v>
      </c>
      <c r="AF1888" s="43" t="s">
        <v>87</v>
      </c>
      <c r="AG1888" s="7" t="s">
        <v>134</v>
      </c>
      <c r="AH1888" s="43">
        <v>48.111813061263398</v>
      </c>
      <c r="AI1888" s="43">
        <v>-1.7060203071420901</v>
      </c>
      <c r="AL1888" s="43">
        <v>10</v>
      </c>
      <c r="AN1888" s="46" t="s">
        <v>5240</v>
      </c>
      <c r="AO1888" s="5" t="s">
        <v>89</v>
      </c>
      <c r="AP1888" s="12" t="s">
        <v>259</v>
      </c>
      <c r="AR1888" s="7" t="s">
        <v>90</v>
      </c>
      <c r="AT1888" s="4" t="str">
        <f>CONCATENATE(AU1888,", ",AV1888,", ",AW1888,", ",AX1888,", ",AY1888,", ",AZ1888,", ",BA1888)</f>
        <v>Europe, France, FR, Bretagne, Ille-et-Vilaine, Rennes, Campus Institut Agro Rennes</v>
      </c>
      <c r="AU1888" s="1" t="s">
        <v>91</v>
      </c>
      <c r="AV1888" s="1" t="s">
        <v>92</v>
      </c>
      <c r="AW1888" s="1" t="s">
        <v>93</v>
      </c>
      <c r="AX1888" s="1" t="s">
        <v>94</v>
      </c>
      <c r="AY1888" s="1" t="s">
        <v>95</v>
      </c>
      <c r="AZ1888" s="1" t="s">
        <v>96</v>
      </c>
      <c r="BA1888" s="1" t="s">
        <v>5242</v>
      </c>
      <c r="BC1888" s="43"/>
      <c r="BF1888" s="43" t="s">
        <v>4596</v>
      </c>
      <c r="BG1888" s="43" t="s">
        <v>93</v>
      </c>
      <c r="BH1888" s="7" t="s">
        <v>97</v>
      </c>
      <c r="BJ1888" s="7" t="s">
        <v>98</v>
      </c>
      <c r="BK1888" s="7" t="s">
        <v>99</v>
      </c>
      <c r="BL1888" s="7" t="s">
        <v>4597</v>
      </c>
      <c r="BM1888" s="7" t="s">
        <v>4598</v>
      </c>
      <c r="BS1888" s="12" t="s">
        <v>259</v>
      </c>
      <c r="BU1888" s="43">
        <v>1</v>
      </c>
      <c r="BW1888" s="43" t="s">
        <v>103</v>
      </c>
    </row>
    <row r="1889" spans="3:75" x14ac:dyDescent="0.35">
      <c r="C1889" s="43" t="str">
        <f t="shared" si="29"/>
        <v>IARA:BDT-12:2022: 1888</v>
      </c>
      <c r="D1889" s="43">
        <v>1888</v>
      </c>
      <c r="E1889" s="43" t="s">
        <v>5238</v>
      </c>
      <c r="F1889" s="1" t="s">
        <v>73</v>
      </c>
      <c r="G1889" s="43" t="s">
        <v>5251</v>
      </c>
      <c r="H1889" s="2">
        <v>44899</v>
      </c>
      <c r="J1889" s="12">
        <f>YEAR(H1889)</f>
        <v>2022</v>
      </c>
      <c r="K1889" s="12">
        <f>MONTH(H1889)</f>
        <v>12</v>
      </c>
      <c r="L1889" s="12">
        <f>DAY(H1889)</f>
        <v>4</v>
      </c>
      <c r="M1889" s="13"/>
      <c r="P1889" s="12" t="s">
        <v>75</v>
      </c>
      <c r="Q1889" s="12" t="str">
        <f>CONCATENATE(X1889," ",Y1889)</f>
        <v>Turdus merula</v>
      </c>
      <c r="R1889" s="14" t="str">
        <f>CONCATENATE(S1889,", ",T1889,", ",U1889,", ",V1889,", ",W1889,", ",X1889,", ",Y1889)</f>
        <v>Animalia, Chordata, Aves, Passeriformes, Turdidae, Turdus, merula</v>
      </c>
      <c r="S1889" s="6" t="s">
        <v>76</v>
      </c>
      <c r="T1889" s="6" t="s">
        <v>77</v>
      </c>
      <c r="U1889" s="6" t="s">
        <v>78</v>
      </c>
      <c r="V1889" s="19" t="s">
        <v>79</v>
      </c>
      <c r="W1889" s="19" t="s">
        <v>126</v>
      </c>
      <c r="X1889" s="19" t="s">
        <v>127</v>
      </c>
      <c r="Y1889" s="19" t="s">
        <v>132</v>
      </c>
      <c r="Z1889" s="6"/>
      <c r="AA1889" s="12" t="s">
        <v>83</v>
      </c>
      <c r="AB1889" s="6" t="s">
        <v>84</v>
      </c>
      <c r="AC1889" s="12" t="s">
        <v>133</v>
      </c>
      <c r="AD1889" s="12" t="s">
        <v>259</v>
      </c>
      <c r="AE1889" s="2">
        <v>44899</v>
      </c>
      <c r="AF1889" s="43" t="s">
        <v>87</v>
      </c>
      <c r="AG1889" s="7" t="s">
        <v>134</v>
      </c>
      <c r="AH1889" s="43">
        <v>48.111791952586003</v>
      </c>
      <c r="AI1889" s="43">
        <v>-1.7060236465346299</v>
      </c>
      <c r="AL1889" s="43">
        <v>10</v>
      </c>
      <c r="AN1889" s="46" t="s">
        <v>5240</v>
      </c>
      <c r="AO1889" s="5" t="s">
        <v>89</v>
      </c>
      <c r="AP1889" s="12" t="s">
        <v>259</v>
      </c>
      <c r="AR1889" s="7" t="s">
        <v>90</v>
      </c>
      <c r="AT1889" s="4" t="str">
        <f>CONCATENATE(AU1889,", ",AV1889,", ",AW1889,", ",AX1889,", ",AY1889,", ",AZ1889,", ",BA1889)</f>
        <v>Europe, France, FR, Bretagne, Ille-et-Vilaine, Rennes, Campus Institut Agro Rennes</v>
      </c>
      <c r="AU1889" s="1" t="s">
        <v>91</v>
      </c>
      <c r="AV1889" s="1" t="s">
        <v>92</v>
      </c>
      <c r="AW1889" s="1" t="s">
        <v>93</v>
      </c>
      <c r="AX1889" s="1" t="s">
        <v>94</v>
      </c>
      <c r="AY1889" s="1" t="s">
        <v>95</v>
      </c>
      <c r="AZ1889" s="1" t="s">
        <v>96</v>
      </c>
      <c r="BA1889" s="1" t="s">
        <v>5242</v>
      </c>
      <c r="BC1889" s="43"/>
      <c r="BF1889" s="43" t="s">
        <v>4596</v>
      </c>
      <c r="BG1889" s="43" t="s">
        <v>93</v>
      </c>
      <c r="BH1889" s="7" t="s">
        <v>97</v>
      </c>
      <c r="BJ1889" s="7" t="s">
        <v>98</v>
      </c>
      <c r="BK1889" s="7" t="s">
        <v>99</v>
      </c>
      <c r="BL1889" s="7" t="s">
        <v>4597</v>
      </c>
      <c r="BM1889" s="7" t="s">
        <v>4598</v>
      </c>
      <c r="BS1889" s="12" t="s">
        <v>259</v>
      </c>
      <c r="BU1889" s="43">
        <v>1</v>
      </c>
      <c r="BW1889" s="43" t="s">
        <v>103</v>
      </c>
    </row>
    <row r="1890" spans="3:75" x14ac:dyDescent="0.35">
      <c r="C1890" s="43" t="str">
        <f t="shared" si="29"/>
        <v>IARA:BDT-12:2022: 1889</v>
      </c>
      <c r="D1890" s="43">
        <v>1889</v>
      </c>
      <c r="E1890" s="43" t="s">
        <v>5238</v>
      </c>
      <c r="F1890" s="1" t="s">
        <v>73</v>
      </c>
      <c r="G1890" s="43" t="s">
        <v>5251</v>
      </c>
      <c r="H1890" s="2">
        <v>44899</v>
      </c>
      <c r="J1890" s="12">
        <f>YEAR(H1890)</f>
        <v>2022</v>
      </c>
      <c r="K1890" s="12">
        <f>MONTH(H1890)</f>
        <v>12</v>
      </c>
      <c r="L1890" s="12">
        <f>DAY(H1890)</f>
        <v>4</v>
      </c>
      <c r="M1890" s="13"/>
      <c r="P1890" s="12" t="s">
        <v>75</v>
      </c>
      <c r="Q1890" s="12" t="str">
        <f>CONCATENATE(X1890," ",Y1890)</f>
        <v>Prunella modularis</v>
      </c>
      <c r="R1890" s="14" t="str">
        <f>CONCATENATE(S1890,", ",T1890,", ",U1890,", ",V1890,", ",W1890,", ",X1890,", ",Y1890)</f>
        <v>Animalia, Chordata, Aves, Passeriformes, Prunellidae, Prunella, modularis</v>
      </c>
      <c r="S1890" s="6" t="s">
        <v>76</v>
      </c>
      <c r="T1890" s="6" t="s">
        <v>77</v>
      </c>
      <c r="U1890" s="6" t="s">
        <v>78</v>
      </c>
      <c r="V1890" s="6" t="s">
        <v>79</v>
      </c>
      <c r="W1890" s="6" t="s">
        <v>80</v>
      </c>
      <c r="X1890" s="6" t="s">
        <v>81</v>
      </c>
      <c r="Y1890" s="6" t="s">
        <v>82</v>
      </c>
      <c r="Z1890" s="6"/>
      <c r="AA1890" s="12" t="s">
        <v>83</v>
      </c>
      <c r="AB1890" s="6" t="s">
        <v>84</v>
      </c>
      <c r="AC1890" s="12" t="s">
        <v>85</v>
      </c>
      <c r="AD1890" s="12" t="s">
        <v>259</v>
      </c>
      <c r="AE1890" s="2">
        <v>44899</v>
      </c>
      <c r="AF1890" s="43" t="s">
        <v>87</v>
      </c>
      <c r="AG1890" s="7" t="s">
        <v>88</v>
      </c>
      <c r="AH1890" s="43">
        <v>48.111828084423202</v>
      </c>
      <c r="AI1890" s="43">
        <v>-1.7059068018411101</v>
      </c>
      <c r="AL1890" s="43">
        <v>10</v>
      </c>
      <c r="AN1890" s="46" t="s">
        <v>5240</v>
      </c>
      <c r="AO1890" s="5" t="s">
        <v>89</v>
      </c>
      <c r="AP1890" s="12" t="s">
        <v>259</v>
      </c>
      <c r="AR1890" s="7" t="s">
        <v>90</v>
      </c>
      <c r="AT1890" s="4" t="str">
        <f>CONCATENATE(AU1890,", ",AV1890,", ",AW1890,", ",AX1890,", ",AY1890,", ",AZ1890,", ",BA1890)</f>
        <v>Europe, France, FR, Bretagne, Ille-et-Vilaine, Rennes, Campus Institut Agro Rennes</v>
      </c>
      <c r="AU1890" s="1" t="s">
        <v>91</v>
      </c>
      <c r="AV1890" s="1" t="s">
        <v>92</v>
      </c>
      <c r="AW1890" s="1" t="s">
        <v>93</v>
      </c>
      <c r="AX1890" s="1" t="s">
        <v>94</v>
      </c>
      <c r="AY1890" s="1" t="s">
        <v>95</v>
      </c>
      <c r="AZ1890" s="1" t="s">
        <v>96</v>
      </c>
      <c r="BA1890" s="1" t="s">
        <v>5242</v>
      </c>
      <c r="BC1890" s="43"/>
      <c r="BF1890" s="43" t="s">
        <v>4596</v>
      </c>
      <c r="BG1890" s="43" t="s">
        <v>93</v>
      </c>
      <c r="BH1890" s="7" t="s">
        <v>97</v>
      </c>
      <c r="BJ1890" s="7" t="s">
        <v>98</v>
      </c>
      <c r="BK1890" s="7" t="s">
        <v>99</v>
      </c>
      <c r="BL1890" s="7" t="s">
        <v>4597</v>
      </c>
      <c r="BM1890" s="7" t="s">
        <v>4598</v>
      </c>
      <c r="BS1890" s="12" t="s">
        <v>259</v>
      </c>
      <c r="BU1890" s="43">
        <v>1</v>
      </c>
      <c r="BW1890" s="43" t="s">
        <v>103</v>
      </c>
    </row>
    <row r="1891" spans="3:75" x14ac:dyDescent="0.35">
      <c r="C1891" s="43" t="str">
        <f t="shared" si="29"/>
        <v>IARA:BDT-12:2022: 1890</v>
      </c>
      <c r="D1891" s="43">
        <v>1890</v>
      </c>
      <c r="E1891" s="43" t="s">
        <v>5238</v>
      </c>
      <c r="F1891" s="1" t="s">
        <v>73</v>
      </c>
      <c r="G1891" s="43" t="s">
        <v>5251</v>
      </c>
      <c r="H1891" s="2">
        <v>44899</v>
      </c>
      <c r="J1891" s="12">
        <f>YEAR(H1891)</f>
        <v>2022</v>
      </c>
      <c r="K1891" s="12">
        <f>MONTH(H1891)</f>
        <v>12</v>
      </c>
      <c r="L1891" s="12">
        <f>DAY(H1891)</f>
        <v>4</v>
      </c>
      <c r="M1891" s="13"/>
      <c r="P1891" s="12" t="s">
        <v>75</v>
      </c>
      <c r="Q1891" s="12" t="str">
        <f>CONCATENATE(X1891," ",Y1891)</f>
        <v>Turdus philomelos</v>
      </c>
      <c r="R1891" s="14" t="str">
        <f>CONCATENATE(S1891,", ",T1891,", ",U1891,", ",V1891,", ",W1891,", ",X1891,", ",Y1891)</f>
        <v>Animalia, Chordata, Aves, Passeriformes, Turdidae, Turdus, philomelos</v>
      </c>
      <c r="S1891" s="6" t="s">
        <v>76</v>
      </c>
      <c r="T1891" s="6" t="s">
        <v>77</v>
      </c>
      <c r="U1891" s="6" t="s">
        <v>78</v>
      </c>
      <c r="V1891" s="6" t="s">
        <v>79</v>
      </c>
      <c r="W1891" s="6" t="s">
        <v>126</v>
      </c>
      <c r="X1891" s="6" t="s">
        <v>127</v>
      </c>
      <c r="Y1891" s="6" t="s">
        <v>128</v>
      </c>
      <c r="Z1891" s="6"/>
      <c r="AA1891" s="12" t="s">
        <v>83</v>
      </c>
      <c r="AB1891" s="6" t="s">
        <v>129</v>
      </c>
      <c r="AC1891" s="12" t="s">
        <v>130</v>
      </c>
      <c r="AD1891" s="12" t="s">
        <v>259</v>
      </c>
      <c r="AE1891" s="2">
        <v>44899</v>
      </c>
      <c r="AF1891" s="43" t="s">
        <v>87</v>
      </c>
      <c r="AG1891" s="7" t="s">
        <v>131</v>
      </c>
      <c r="AH1891" s="43">
        <v>48.111887153189201</v>
      </c>
      <c r="AI1891" s="43">
        <v>-1.70617829400978</v>
      </c>
      <c r="AL1891" s="43">
        <v>10</v>
      </c>
      <c r="AN1891" s="46" t="s">
        <v>5240</v>
      </c>
      <c r="AO1891" s="5" t="s">
        <v>89</v>
      </c>
      <c r="AP1891" s="12" t="s">
        <v>259</v>
      </c>
      <c r="AR1891" s="7" t="s">
        <v>90</v>
      </c>
      <c r="AT1891" s="4" t="str">
        <f>CONCATENATE(AU1891,", ",AV1891,", ",AW1891,", ",AX1891,", ",AY1891,", ",AZ1891,", ",BA1891)</f>
        <v>Europe, France, FR, Bretagne, Ille-et-Vilaine, Rennes, Campus Institut Agro Rennes</v>
      </c>
      <c r="AU1891" s="1" t="s">
        <v>91</v>
      </c>
      <c r="AV1891" s="1" t="s">
        <v>92</v>
      </c>
      <c r="AW1891" s="1" t="s">
        <v>93</v>
      </c>
      <c r="AX1891" s="1" t="s">
        <v>94</v>
      </c>
      <c r="AY1891" s="1" t="s">
        <v>95</v>
      </c>
      <c r="AZ1891" s="1" t="s">
        <v>96</v>
      </c>
      <c r="BA1891" s="1" t="s">
        <v>5242</v>
      </c>
      <c r="BC1891" s="43"/>
      <c r="BF1891" s="43" t="s">
        <v>4596</v>
      </c>
      <c r="BG1891" s="43" t="s">
        <v>93</v>
      </c>
      <c r="BH1891" s="7" t="s">
        <v>97</v>
      </c>
      <c r="BJ1891" s="7" t="s">
        <v>98</v>
      </c>
      <c r="BK1891" s="7" t="s">
        <v>99</v>
      </c>
      <c r="BL1891" s="7" t="s">
        <v>4597</v>
      </c>
      <c r="BM1891" s="7" t="s">
        <v>4598</v>
      </c>
      <c r="BS1891" s="12" t="s">
        <v>259</v>
      </c>
      <c r="BU1891" s="43">
        <v>1</v>
      </c>
      <c r="BW1891" s="43" t="s">
        <v>103</v>
      </c>
    </row>
    <row r="1892" spans="3:75" x14ac:dyDescent="0.35">
      <c r="C1892" s="43" t="str">
        <f t="shared" si="29"/>
        <v>IARA:BDT-12:2022: 1891</v>
      </c>
      <c r="D1892" s="43">
        <v>1891</v>
      </c>
      <c r="E1892" s="43" t="s">
        <v>5238</v>
      </c>
      <c r="F1892" s="1" t="s">
        <v>73</v>
      </c>
      <c r="G1892" s="43" t="s">
        <v>5251</v>
      </c>
      <c r="H1892" s="2">
        <v>44899</v>
      </c>
      <c r="J1892" s="12">
        <f>YEAR(H1892)</f>
        <v>2022</v>
      </c>
      <c r="K1892" s="12">
        <f>MONTH(H1892)</f>
        <v>12</v>
      </c>
      <c r="L1892" s="12">
        <f>DAY(H1892)</f>
        <v>4</v>
      </c>
      <c r="M1892" s="13"/>
      <c r="P1892" s="12" t="s">
        <v>75</v>
      </c>
      <c r="Q1892" s="12" t="str">
        <f>CONCATENATE(X1892," ",Y1892)</f>
        <v>Turdus philomelos</v>
      </c>
      <c r="R1892" s="14" t="str">
        <f>CONCATENATE(S1892,", ",T1892,", ",U1892,", ",V1892,", ",W1892,", ",X1892,", ",Y1892)</f>
        <v>Animalia, Chordata, Aves, Passeriformes, Turdidae, Turdus, philomelos</v>
      </c>
      <c r="S1892" s="6" t="s">
        <v>76</v>
      </c>
      <c r="T1892" s="6" t="s">
        <v>77</v>
      </c>
      <c r="U1892" s="6" t="s">
        <v>78</v>
      </c>
      <c r="V1892" s="6" t="s">
        <v>79</v>
      </c>
      <c r="W1892" s="6" t="s">
        <v>126</v>
      </c>
      <c r="X1892" s="6" t="s">
        <v>127</v>
      </c>
      <c r="Y1892" s="6" t="s">
        <v>128</v>
      </c>
      <c r="Z1892" s="6"/>
      <c r="AA1892" s="12" t="s">
        <v>83</v>
      </c>
      <c r="AB1892" s="6" t="s">
        <v>129</v>
      </c>
      <c r="AC1892" s="12" t="s">
        <v>130</v>
      </c>
      <c r="AD1892" s="12" t="s">
        <v>259</v>
      </c>
      <c r="AE1892" s="2">
        <v>44899</v>
      </c>
      <c r="AF1892" s="43" t="s">
        <v>87</v>
      </c>
      <c r="AG1892" s="7" t="s">
        <v>131</v>
      </c>
      <c r="AH1892" s="43">
        <v>48.111909874576398</v>
      </c>
      <c r="AI1892" s="43">
        <v>-1.70622208003125</v>
      </c>
      <c r="AL1892" s="43">
        <v>10</v>
      </c>
      <c r="AN1892" s="46" t="s">
        <v>5240</v>
      </c>
      <c r="AO1892" s="5" t="s">
        <v>89</v>
      </c>
      <c r="AP1892" s="12" t="s">
        <v>259</v>
      </c>
      <c r="AR1892" s="7" t="s">
        <v>90</v>
      </c>
      <c r="AT1892" s="4" t="str">
        <f>CONCATENATE(AU1892,", ",AV1892,", ",AW1892,", ",AX1892,", ",AY1892,", ",AZ1892,", ",BA1892)</f>
        <v>Europe, France, FR, Bretagne, Ille-et-Vilaine, Rennes, Campus Institut Agro Rennes</v>
      </c>
      <c r="AU1892" s="1" t="s">
        <v>91</v>
      </c>
      <c r="AV1892" s="1" t="s">
        <v>92</v>
      </c>
      <c r="AW1892" s="1" t="s">
        <v>93</v>
      </c>
      <c r="AX1892" s="1" t="s">
        <v>94</v>
      </c>
      <c r="AY1892" s="1" t="s">
        <v>95</v>
      </c>
      <c r="AZ1892" s="1" t="s">
        <v>96</v>
      </c>
      <c r="BA1892" s="1" t="s">
        <v>5242</v>
      </c>
      <c r="BC1892" s="43"/>
      <c r="BF1892" s="43" t="s">
        <v>4596</v>
      </c>
      <c r="BG1892" s="43" t="s">
        <v>93</v>
      </c>
      <c r="BH1892" s="7" t="s">
        <v>97</v>
      </c>
      <c r="BJ1892" s="7" t="s">
        <v>98</v>
      </c>
      <c r="BK1892" s="7" t="s">
        <v>99</v>
      </c>
      <c r="BL1892" s="7" t="s">
        <v>4597</v>
      </c>
      <c r="BM1892" s="7" t="s">
        <v>4598</v>
      </c>
      <c r="BS1892" s="12" t="s">
        <v>259</v>
      </c>
      <c r="BU1892" s="43">
        <v>1</v>
      </c>
      <c r="BW1892" s="43" t="s">
        <v>103</v>
      </c>
    </row>
    <row r="1893" spans="3:75" x14ac:dyDescent="0.35">
      <c r="C1893" s="43" t="str">
        <f t="shared" si="29"/>
        <v>IARA:BDT-12:2022: 1892</v>
      </c>
      <c r="D1893" s="43">
        <v>1892</v>
      </c>
      <c r="E1893" s="43" t="s">
        <v>5238</v>
      </c>
      <c r="F1893" s="1" t="s">
        <v>73</v>
      </c>
      <c r="G1893" s="43" t="s">
        <v>5251</v>
      </c>
      <c r="H1893" s="2">
        <v>44899</v>
      </c>
      <c r="J1893" s="12">
        <f>YEAR(H1893)</f>
        <v>2022</v>
      </c>
      <c r="K1893" s="12">
        <f>MONTH(H1893)</f>
        <v>12</v>
      </c>
      <c r="L1893" s="12">
        <f>DAY(H1893)</f>
        <v>4</v>
      </c>
      <c r="M1893" s="13"/>
      <c r="P1893" s="12" t="s">
        <v>75</v>
      </c>
      <c r="Q1893" s="12" t="str">
        <f>CONCATENATE(X1893," ",Y1893)</f>
        <v>Turdus philomelos</v>
      </c>
      <c r="R1893" s="14" t="str">
        <f>CONCATENATE(S1893,", ",T1893,", ",U1893,", ",V1893,", ",W1893,", ",X1893,", ",Y1893)</f>
        <v>Animalia, Chordata, Aves, Passeriformes, Turdidae, Turdus, philomelos</v>
      </c>
      <c r="S1893" s="6" t="s">
        <v>76</v>
      </c>
      <c r="T1893" s="6" t="s">
        <v>77</v>
      </c>
      <c r="U1893" s="6" t="s">
        <v>78</v>
      </c>
      <c r="V1893" s="6" t="s">
        <v>79</v>
      </c>
      <c r="W1893" s="6" t="s">
        <v>126</v>
      </c>
      <c r="X1893" s="6" t="s">
        <v>127</v>
      </c>
      <c r="Y1893" s="6" t="s">
        <v>128</v>
      </c>
      <c r="Z1893" s="6"/>
      <c r="AA1893" s="12" t="s">
        <v>83</v>
      </c>
      <c r="AB1893" s="6" t="s">
        <v>129</v>
      </c>
      <c r="AC1893" s="12" t="s">
        <v>130</v>
      </c>
      <c r="AD1893" s="12" t="s">
        <v>259</v>
      </c>
      <c r="AE1893" s="2">
        <v>44899</v>
      </c>
      <c r="AF1893" s="43" t="s">
        <v>87</v>
      </c>
      <c r="AG1893" s="7" t="s">
        <v>131</v>
      </c>
      <c r="AH1893" s="43">
        <v>48.111922195748697</v>
      </c>
      <c r="AI1893" s="43">
        <v>-1.7061761962233599</v>
      </c>
      <c r="AL1893" s="43">
        <v>10</v>
      </c>
      <c r="AN1893" s="46" t="s">
        <v>5240</v>
      </c>
      <c r="AO1893" s="5" t="s">
        <v>89</v>
      </c>
      <c r="AP1893" s="12" t="s">
        <v>259</v>
      </c>
      <c r="AR1893" s="7" t="s">
        <v>90</v>
      </c>
      <c r="AT1893" s="4" t="str">
        <f>CONCATENATE(AU1893,", ",AV1893,", ",AW1893,", ",AX1893,", ",AY1893,", ",AZ1893,", ",BA1893)</f>
        <v>Europe, France, FR, Bretagne, Ille-et-Vilaine, Rennes, Campus Institut Agro Rennes</v>
      </c>
      <c r="AU1893" s="1" t="s">
        <v>91</v>
      </c>
      <c r="AV1893" s="1" t="s">
        <v>92</v>
      </c>
      <c r="AW1893" s="1" t="s">
        <v>93</v>
      </c>
      <c r="AX1893" s="1" t="s">
        <v>94</v>
      </c>
      <c r="AY1893" s="1" t="s">
        <v>95</v>
      </c>
      <c r="AZ1893" s="1" t="s">
        <v>96</v>
      </c>
      <c r="BA1893" s="1" t="s">
        <v>5242</v>
      </c>
      <c r="BC1893" s="43"/>
      <c r="BF1893" s="43" t="s">
        <v>4596</v>
      </c>
      <c r="BG1893" s="43" t="s">
        <v>93</v>
      </c>
      <c r="BH1893" s="7" t="s">
        <v>97</v>
      </c>
      <c r="BJ1893" s="7" t="s">
        <v>98</v>
      </c>
      <c r="BK1893" s="7" t="s">
        <v>99</v>
      </c>
      <c r="BL1893" s="7" t="s">
        <v>4597</v>
      </c>
      <c r="BM1893" s="7" t="s">
        <v>4598</v>
      </c>
      <c r="BS1893" s="12" t="s">
        <v>259</v>
      </c>
      <c r="BU1893" s="43">
        <v>1</v>
      </c>
      <c r="BW1893" s="43" t="s">
        <v>103</v>
      </c>
    </row>
    <row r="1894" spans="3:75" x14ac:dyDescent="0.35">
      <c r="C1894" s="43" t="str">
        <f t="shared" si="29"/>
        <v>IARA:BDT-12:2022: 1893</v>
      </c>
      <c r="D1894" s="43">
        <v>1893</v>
      </c>
      <c r="E1894" s="43" t="s">
        <v>5238</v>
      </c>
      <c r="F1894" s="1" t="s">
        <v>73</v>
      </c>
      <c r="G1894" s="43" t="s">
        <v>5251</v>
      </c>
      <c r="H1894" s="2">
        <v>44899</v>
      </c>
      <c r="J1894" s="12">
        <f>YEAR(H1894)</f>
        <v>2022</v>
      </c>
      <c r="K1894" s="12">
        <f>MONTH(H1894)</f>
        <v>12</v>
      </c>
      <c r="L1894" s="12">
        <f>DAY(H1894)</f>
        <v>4</v>
      </c>
      <c r="M1894" s="13"/>
      <c r="P1894" s="12" t="s">
        <v>75</v>
      </c>
      <c r="Q1894" s="12" t="str">
        <f>CONCATENATE(X1894," ",Y1894)</f>
        <v>Turdus iliacus</v>
      </c>
      <c r="R1894" s="14" t="str">
        <f>CONCATENATE(S1894,", ",T1894,", ",U1894,", ",V1894,", ",W1894,", ",X1894,", ",Y1894)</f>
        <v>Animalia, Chordata, Aves, Passeriformes, Turdidae, Turdus, iliacus</v>
      </c>
      <c r="S1894" s="6" t="s">
        <v>76</v>
      </c>
      <c r="T1894" s="6" t="s">
        <v>77</v>
      </c>
      <c r="U1894" s="6" t="s">
        <v>78</v>
      </c>
      <c r="V1894" s="6" t="s">
        <v>79</v>
      </c>
      <c r="W1894" s="6" t="s">
        <v>126</v>
      </c>
      <c r="X1894" s="6" t="s">
        <v>127</v>
      </c>
      <c r="Y1894" s="6" t="s">
        <v>329</v>
      </c>
      <c r="Z1894" s="6"/>
      <c r="AA1894" s="12" t="s">
        <v>83</v>
      </c>
      <c r="AB1894" s="6" t="s">
        <v>330</v>
      </c>
      <c r="AC1894" s="12" t="s">
        <v>280</v>
      </c>
      <c r="AD1894" s="12" t="s">
        <v>259</v>
      </c>
      <c r="AE1894" s="2">
        <v>44899</v>
      </c>
      <c r="AF1894" s="43" t="s">
        <v>87</v>
      </c>
      <c r="AG1894" s="7" t="s">
        <v>328</v>
      </c>
      <c r="AH1894" s="43">
        <v>48.112144506638103</v>
      </c>
      <c r="AI1894" s="43">
        <v>-1.70586191162699</v>
      </c>
      <c r="AL1894" s="43">
        <v>10</v>
      </c>
      <c r="AN1894" s="46" t="s">
        <v>5240</v>
      </c>
      <c r="AO1894" s="5" t="s">
        <v>89</v>
      </c>
      <c r="AP1894" s="12" t="s">
        <v>259</v>
      </c>
      <c r="AR1894" s="7" t="s">
        <v>90</v>
      </c>
      <c r="AT1894" s="4" t="str">
        <f>CONCATENATE(AU1894,", ",AV1894,", ",AW1894,", ",AX1894,", ",AY1894,", ",AZ1894,", ",BA1894)</f>
        <v>Europe, France, FR, Bretagne, Ille-et-Vilaine, Rennes, Campus Institut Agro Rennes</v>
      </c>
      <c r="AU1894" s="1" t="s">
        <v>91</v>
      </c>
      <c r="AV1894" s="1" t="s">
        <v>92</v>
      </c>
      <c r="AW1894" s="1" t="s">
        <v>93</v>
      </c>
      <c r="AX1894" s="1" t="s">
        <v>94</v>
      </c>
      <c r="AY1894" s="1" t="s">
        <v>95</v>
      </c>
      <c r="AZ1894" s="1" t="s">
        <v>96</v>
      </c>
      <c r="BA1894" s="1" t="s">
        <v>5242</v>
      </c>
      <c r="BC1894" s="43"/>
      <c r="BF1894" s="43" t="s">
        <v>4596</v>
      </c>
      <c r="BG1894" s="43" t="s">
        <v>93</v>
      </c>
      <c r="BH1894" s="7" t="s">
        <v>97</v>
      </c>
      <c r="BJ1894" s="7" t="s">
        <v>98</v>
      </c>
      <c r="BK1894" s="7" t="s">
        <v>99</v>
      </c>
      <c r="BL1894" s="7" t="s">
        <v>4597</v>
      </c>
      <c r="BM1894" s="7" t="s">
        <v>4598</v>
      </c>
      <c r="BS1894" s="12" t="s">
        <v>259</v>
      </c>
      <c r="BU1894" s="43">
        <v>1</v>
      </c>
      <c r="BW1894" s="43" t="s">
        <v>103</v>
      </c>
    </row>
    <row r="1895" spans="3:75" x14ac:dyDescent="0.35">
      <c r="C1895" s="43" t="str">
        <f t="shared" si="29"/>
        <v>IARA:BDT-12:2022: 1894</v>
      </c>
      <c r="D1895" s="43">
        <v>1894</v>
      </c>
      <c r="E1895" s="43" t="s">
        <v>5238</v>
      </c>
      <c r="F1895" s="1" t="s">
        <v>73</v>
      </c>
      <c r="G1895" s="43" t="s">
        <v>5251</v>
      </c>
      <c r="H1895" s="2">
        <v>44899</v>
      </c>
      <c r="J1895" s="12">
        <f>YEAR(H1895)</f>
        <v>2022</v>
      </c>
      <c r="K1895" s="12">
        <f>MONTH(H1895)</f>
        <v>12</v>
      </c>
      <c r="L1895" s="12">
        <f>DAY(H1895)</f>
        <v>4</v>
      </c>
      <c r="M1895" s="13"/>
      <c r="P1895" s="12" t="s">
        <v>75</v>
      </c>
      <c r="Q1895" s="12" t="str">
        <f>CONCATENATE(X1895," ",Y1895)</f>
        <v>Turdus iliacus</v>
      </c>
      <c r="R1895" s="14" t="str">
        <f>CONCATENATE(S1895,", ",T1895,", ",U1895,", ",V1895,", ",W1895,", ",X1895,", ",Y1895)</f>
        <v>Animalia, Chordata, Aves, Passeriformes, Turdidae, Turdus, iliacus</v>
      </c>
      <c r="S1895" s="6" t="s">
        <v>76</v>
      </c>
      <c r="T1895" s="6" t="s">
        <v>77</v>
      </c>
      <c r="U1895" s="6" t="s">
        <v>78</v>
      </c>
      <c r="V1895" s="6" t="s">
        <v>79</v>
      </c>
      <c r="W1895" s="6" t="s">
        <v>126</v>
      </c>
      <c r="X1895" s="6" t="s">
        <v>127</v>
      </c>
      <c r="Y1895" s="6" t="s">
        <v>329</v>
      </c>
      <c r="Z1895" s="6"/>
      <c r="AA1895" s="12" t="s">
        <v>83</v>
      </c>
      <c r="AB1895" s="6" t="s">
        <v>330</v>
      </c>
      <c r="AC1895" s="12" t="s">
        <v>280</v>
      </c>
      <c r="AD1895" s="12" t="s">
        <v>259</v>
      </c>
      <c r="AE1895" s="2">
        <v>44899</v>
      </c>
      <c r="AF1895" s="43" t="s">
        <v>87</v>
      </c>
      <c r="AG1895" s="7" t="s">
        <v>328</v>
      </c>
      <c r="AH1895" s="43">
        <v>48.112169880208597</v>
      </c>
      <c r="AI1895" s="43">
        <v>-1.70592681485715</v>
      </c>
      <c r="AL1895" s="43">
        <v>10</v>
      </c>
      <c r="AN1895" s="46" t="s">
        <v>5240</v>
      </c>
      <c r="AO1895" s="5" t="s">
        <v>89</v>
      </c>
      <c r="AP1895" s="12" t="s">
        <v>259</v>
      </c>
      <c r="AR1895" s="7" t="s">
        <v>90</v>
      </c>
      <c r="AT1895" s="4" t="str">
        <f>CONCATENATE(AU1895,", ",AV1895,", ",AW1895,", ",AX1895,", ",AY1895,", ",AZ1895,", ",BA1895)</f>
        <v>Europe, France, FR, Bretagne, Ille-et-Vilaine, Rennes, Campus Institut Agro Rennes</v>
      </c>
      <c r="AU1895" s="1" t="s">
        <v>91</v>
      </c>
      <c r="AV1895" s="1" t="s">
        <v>92</v>
      </c>
      <c r="AW1895" s="1" t="s">
        <v>93</v>
      </c>
      <c r="AX1895" s="1" t="s">
        <v>94</v>
      </c>
      <c r="AY1895" s="1" t="s">
        <v>95</v>
      </c>
      <c r="AZ1895" s="1" t="s">
        <v>96</v>
      </c>
      <c r="BA1895" s="1" t="s">
        <v>5242</v>
      </c>
      <c r="BC1895" s="43"/>
      <c r="BF1895" s="43" t="s">
        <v>4596</v>
      </c>
      <c r="BG1895" s="43" t="s">
        <v>93</v>
      </c>
      <c r="BH1895" s="7" t="s">
        <v>97</v>
      </c>
      <c r="BJ1895" s="7" t="s">
        <v>98</v>
      </c>
      <c r="BK1895" s="7" t="s">
        <v>99</v>
      </c>
      <c r="BL1895" s="7" t="s">
        <v>4597</v>
      </c>
      <c r="BM1895" s="7" t="s">
        <v>4598</v>
      </c>
      <c r="BS1895" s="12" t="s">
        <v>259</v>
      </c>
      <c r="BU1895" s="43">
        <v>1</v>
      </c>
      <c r="BW1895" s="43" t="s">
        <v>103</v>
      </c>
    </row>
    <row r="1896" spans="3:75" x14ac:dyDescent="0.35">
      <c r="C1896" s="43" t="str">
        <f t="shared" si="29"/>
        <v>IARA:BDT-12:2022: 1895</v>
      </c>
      <c r="D1896" s="43">
        <v>1895</v>
      </c>
      <c r="E1896" s="43" t="s">
        <v>5238</v>
      </c>
      <c r="F1896" s="1" t="s">
        <v>73</v>
      </c>
      <c r="G1896" s="43" t="s">
        <v>5251</v>
      </c>
      <c r="H1896" s="2">
        <v>44899</v>
      </c>
      <c r="J1896" s="12">
        <f>YEAR(H1896)</f>
        <v>2022</v>
      </c>
      <c r="K1896" s="12">
        <f>MONTH(H1896)</f>
        <v>12</v>
      </c>
      <c r="L1896" s="12">
        <f>DAY(H1896)</f>
        <v>4</v>
      </c>
      <c r="M1896" s="13"/>
      <c r="P1896" s="12" t="s">
        <v>75</v>
      </c>
      <c r="Q1896" s="12" t="str">
        <f>CONCATENATE(X1896," ",Y1896)</f>
        <v>Turdus iliacus</v>
      </c>
      <c r="R1896" s="14" t="str">
        <f>CONCATENATE(S1896,", ",T1896,", ",U1896,", ",V1896,", ",W1896,", ",X1896,", ",Y1896)</f>
        <v>Animalia, Chordata, Aves, Passeriformes, Turdidae, Turdus, iliacus</v>
      </c>
      <c r="S1896" s="6" t="s">
        <v>76</v>
      </c>
      <c r="T1896" s="6" t="s">
        <v>77</v>
      </c>
      <c r="U1896" s="6" t="s">
        <v>78</v>
      </c>
      <c r="V1896" s="6" t="s">
        <v>79</v>
      </c>
      <c r="W1896" s="6" t="s">
        <v>126</v>
      </c>
      <c r="X1896" s="6" t="s">
        <v>127</v>
      </c>
      <c r="Y1896" s="6" t="s">
        <v>329</v>
      </c>
      <c r="Z1896" s="6"/>
      <c r="AA1896" s="12" t="s">
        <v>83</v>
      </c>
      <c r="AB1896" s="6" t="s">
        <v>330</v>
      </c>
      <c r="AC1896" s="12" t="s">
        <v>280</v>
      </c>
      <c r="AD1896" s="12" t="s">
        <v>259</v>
      </c>
      <c r="AE1896" s="2">
        <v>44899</v>
      </c>
      <c r="AF1896" s="43" t="s">
        <v>87</v>
      </c>
      <c r="AG1896" s="7" t="s">
        <v>328</v>
      </c>
      <c r="AH1896" s="43">
        <v>48.1121861004303</v>
      </c>
      <c r="AI1896" s="43">
        <v>-1.70587083774114</v>
      </c>
      <c r="AL1896" s="43">
        <v>10</v>
      </c>
      <c r="AN1896" s="46" t="s">
        <v>5240</v>
      </c>
      <c r="AO1896" s="5" t="s">
        <v>89</v>
      </c>
      <c r="AP1896" s="12" t="s">
        <v>259</v>
      </c>
      <c r="AR1896" s="7" t="s">
        <v>90</v>
      </c>
      <c r="AT1896" s="4" t="str">
        <f>CONCATENATE(AU1896,", ",AV1896,", ",AW1896,", ",AX1896,", ",AY1896,", ",AZ1896,", ",BA1896)</f>
        <v>Europe, France, FR, Bretagne, Ille-et-Vilaine, Rennes, Campus Institut Agro Rennes</v>
      </c>
      <c r="AU1896" s="1" t="s">
        <v>91</v>
      </c>
      <c r="AV1896" s="1" t="s">
        <v>92</v>
      </c>
      <c r="AW1896" s="1" t="s">
        <v>93</v>
      </c>
      <c r="AX1896" s="1" t="s">
        <v>94</v>
      </c>
      <c r="AY1896" s="1" t="s">
        <v>95</v>
      </c>
      <c r="AZ1896" s="1" t="s">
        <v>96</v>
      </c>
      <c r="BA1896" s="1" t="s">
        <v>5242</v>
      </c>
      <c r="BC1896" s="43"/>
      <c r="BF1896" s="43" t="s">
        <v>4596</v>
      </c>
      <c r="BG1896" s="43" t="s">
        <v>93</v>
      </c>
      <c r="BH1896" s="7" t="s">
        <v>97</v>
      </c>
      <c r="BJ1896" s="7" t="s">
        <v>98</v>
      </c>
      <c r="BK1896" s="7" t="s">
        <v>99</v>
      </c>
      <c r="BL1896" s="7" t="s">
        <v>4597</v>
      </c>
      <c r="BM1896" s="7" t="s">
        <v>4598</v>
      </c>
      <c r="BS1896" s="12" t="s">
        <v>259</v>
      </c>
      <c r="BU1896" s="43">
        <v>1</v>
      </c>
      <c r="BW1896" s="43" t="s">
        <v>103</v>
      </c>
    </row>
    <row r="1897" spans="3:75" x14ac:dyDescent="0.35">
      <c r="C1897" s="43" t="str">
        <f t="shared" si="29"/>
        <v>IARA:BDT-12:2022: 1896</v>
      </c>
      <c r="D1897" s="43">
        <v>1896</v>
      </c>
      <c r="E1897" s="43" t="s">
        <v>5238</v>
      </c>
      <c r="F1897" s="1" t="s">
        <v>73</v>
      </c>
      <c r="G1897" s="43" t="s">
        <v>5251</v>
      </c>
      <c r="H1897" s="2">
        <v>44899</v>
      </c>
      <c r="J1897" s="12">
        <f>YEAR(H1897)</f>
        <v>2022</v>
      </c>
      <c r="K1897" s="12">
        <f>MONTH(H1897)</f>
        <v>12</v>
      </c>
      <c r="L1897" s="12">
        <f>DAY(H1897)</f>
        <v>4</v>
      </c>
      <c r="M1897" s="13"/>
      <c r="P1897" s="12" t="s">
        <v>75</v>
      </c>
      <c r="Q1897" s="12" t="str">
        <f>CONCATENATE(X1897," ",Y1897)</f>
        <v>Turdus iliacus</v>
      </c>
      <c r="R1897" s="14" t="str">
        <f>CONCATENATE(S1897,", ",T1897,", ",U1897,", ",V1897,", ",W1897,", ",X1897,", ",Y1897)</f>
        <v>Animalia, Chordata, Aves, Passeriformes, Turdidae, Turdus, iliacus</v>
      </c>
      <c r="S1897" s="6" t="s">
        <v>76</v>
      </c>
      <c r="T1897" s="6" t="s">
        <v>77</v>
      </c>
      <c r="U1897" s="6" t="s">
        <v>78</v>
      </c>
      <c r="V1897" s="6" t="s">
        <v>79</v>
      </c>
      <c r="W1897" s="6" t="s">
        <v>126</v>
      </c>
      <c r="X1897" s="6" t="s">
        <v>127</v>
      </c>
      <c r="Y1897" s="6" t="s">
        <v>329</v>
      </c>
      <c r="Z1897" s="6"/>
      <c r="AA1897" s="12" t="s">
        <v>83</v>
      </c>
      <c r="AB1897" s="6" t="s">
        <v>330</v>
      </c>
      <c r="AC1897" s="12" t="s">
        <v>280</v>
      </c>
      <c r="AD1897" s="12" t="s">
        <v>259</v>
      </c>
      <c r="AE1897" s="2">
        <v>44899</v>
      </c>
      <c r="AF1897" s="43" t="s">
        <v>87</v>
      </c>
      <c r="AG1897" s="7" t="s">
        <v>328</v>
      </c>
      <c r="AH1897" s="43">
        <v>48.112149395089801</v>
      </c>
      <c r="AI1897" s="43">
        <v>-1.70591454924571</v>
      </c>
      <c r="AL1897" s="43">
        <v>10</v>
      </c>
      <c r="AN1897" s="46" t="s">
        <v>5240</v>
      </c>
      <c r="AO1897" s="5" t="s">
        <v>89</v>
      </c>
      <c r="AP1897" s="12" t="s">
        <v>259</v>
      </c>
      <c r="AR1897" s="7" t="s">
        <v>90</v>
      </c>
      <c r="AT1897" s="4" t="str">
        <f>CONCATENATE(AU1897,", ",AV1897,", ",AW1897,", ",AX1897,", ",AY1897,", ",AZ1897,", ",BA1897)</f>
        <v>Europe, France, FR, Bretagne, Ille-et-Vilaine, Rennes, Campus Institut Agro Rennes</v>
      </c>
      <c r="AU1897" s="1" t="s">
        <v>91</v>
      </c>
      <c r="AV1897" s="1" t="s">
        <v>92</v>
      </c>
      <c r="AW1897" s="1" t="s">
        <v>93</v>
      </c>
      <c r="AX1897" s="1" t="s">
        <v>94</v>
      </c>
      <c r="AY1897" s="1" t="s">
        <v>95</v>
      </c>
      <c r="AZ1897" s="1" t="s">
        <v>96</v>
      </c>
      <c r="BA1897" s="1" t="s">
        <v>5242</v>
      </c>
      <c r="BC1897" s="43"/>
      <c r="BF1897" s="43" t="s">
        <v>4596</v>
      </c>
      <c r="BG1897" s="43" t="s">
        <v>93</v>
      </c>
      <c r="BH1897" s="7" t="s">
        <v>97</v>
      </c>
      <c r="BJ1897" s="7" t="s">
        <v>98</v>
      </c>
      <c r="BK1897" s="7" t="s">
        <v>99</v>
      </c>
      <c r="BL1897" s="7" t="s">
        <v>4597</v>
      </c>
      <c r="BM1897" s="7" t="s">
        <v>4598</v>
      </c>
      <c r="BS1897" s="12" t="s">
        <v>259</v>
      </c>
      <c r="BU1897" s="43">
        <v>1</v>
      </c>
      <c r="BW1897" s="43" t="s">
        <v>103</v>
      </c>
    </row>
    <row r="1898" spans="3:75" x14ac:dyDescent="0.35">
      <c r="C1898" s="43" t="str">
        <f t="shared" si="29"/>
        <v>IARA:BDT-12:2022: 1897</v>
      </c>
      <c r="D1898" s="43">
        <v>1897</v>
      </c>
      <c r="E1898" s="43" t="s">
        <v>5238</v>
      </c>
      <c r="F1898" s="1" t="s">
        <v>73</v>
      </c>
      <c r="G1898" s="43" t="s">
        <v>5251</v>
      </c>
      <c r="H1898" s="2">
        <v>44899</v>
      </c>
      <c r="J1898" s="12">
        <f>YEAR(H1898)</f>
        <v>2022</v>
      </c>
      <c r="K1898" s="12">
        <f>MONTH(H1898)</f>
        <v>12</v>
      </c>
      <c r="L1898" s="12">
        <f>DAY(H1898)</f>
        <v>4</v>
      </c>
      <c r="M1898" s="13"/>
      <c r="P1898" s="12" t="s">
        <v>75</v>
      </c>
      <c r="Q1898" s="12" t="str">
        <f>CONCATENATE(X1898," ",Y1898)</f>
        <v>Turdus iliacus</v>
      </c>
      <c r="R1898" s="14" t="str">
        <f>CONCATENATE(S1898,", ",T1898,", ",U1898,", ",V1898,", ",W1898,", ",X1898,", ",Y1898)</f>
        <v>Animalia, Chordata, Aves, Passeriformes, Turdidae, Turdus, iliacus</v>
      </c>
      <c r="S1898" s="6" t="s">
        <v>76</v>
      </c>
      <c r="T1898" s="6" t="s">
        <v>77</v>
      </c>
      <c r="U1898" s="6" t="s">
        <v>78</v>
      </c>
      <c r="V1898" s="6" t="s">
        <v>79</v>
      </c>
      <c r="W1898" s="6" t="s">
        <v>126</v>
      </c>
      <c r="X1898" s="6" t="s">
        <v>127</v>
      </c>
      <c r="Y1898" s="6" t="s">
        <v>329</v>
      </c>
      <c r="Z1898" s="6"/>
      <c r="AA1898" s="12" t="s">
        <v>83</v>
      </c>
      <c r="AB1898" s="6" t="s">
        <v>330</v>
      </c>
      <c r="AC1898" s="12" t="s">
        <v>280</v>
      </c>
      <c r="AD1898" s="12" t="s">
        <v>259</v>
      </c>
      <c r="AE1898" s="2">
        <v>44899</v>
      </c>
      <c r="AF1898" s="43" t="s">
        <v>87</v>
      </c>
      <c r="AG1898" s="7" t="s">
        <v>328</v>
      </c>
      <c r="AH1898" s="43">
        <v>48.112167643837701</v>
      </c>
      <c r="AI1898" s="43">
        <v>-1.70589529434595</v>
      </c>
      <c r="AL1898" s="43">
        <v>10</v>
      </c>
      <c r="AN1898" s="46" t="s">
        <v>5240</v>
      </c>
      <c r="AO1898" s="5" t="s">
        <v>89</v>
      </c>
      <c r="AP1898" s="12" t="s">
        <v>259</v>
      </c>
      <c r="AR1898" s="7" t="s">
        <v>90</v>
      </c>
      <c r="AT1898" s="4" t="str">
        <f>CONCATENATE(AU1898,", ",AV1898,", ",AW1898,", ",AX1898,", ",AY1898,", ",AZ1898,", ",BA1898)</f>
        <v>Europe, France, FR, Bretagne, Ille-et-Vilaine, Rennes, Campus Institut Agro Rennes</v>
      </c>
      <c r="AU1898" s="1" t="s">
        <v>91</v>
      </c>
      <c r="AV1898" s="1" t="s">
        <v>92</v>
      </c>
      <c r="AW1898" s="1" t="s">
        <v>93</v>
      </c>
      <c r="AX1898" s="1" t="s">
        <v>94</v>
      </c>
      <c r="AY1898" s="1" t="s">
        <v>95</v>
      </c>
      <c r="AZ1898" s="1" t="s">
        <v>96</v>
      </c>
      <c r="BA1898" s="1" t="s">
        <v>5242</v>
      </c>
      <c r="BC1898" s="43"/>
      <c r="BF1898" s="43" t="s">
        <v>4596</v>
      </c>
      <c r="BG1898" s="43" t="s">
        <v>93</v>
      </c>
      <c r="BH1898" s="7" t="s">
        <v>97</v>
      </c>
      <c r="BJ1898" s="7" t="s">
        <v>98</v>
      </c>
      <c r="BK1898" s="7" t="s">
        <v>99</v>
      </c>
      <c r="BL1898" s="7" t="s">
        <v>4597</v>
      </c>
      <c r="BM1898" s="7" t="s">
        <v>4598</v>
      </c>
      <c r="BS1898" s="12" t="s">
        <v>259</v>
      </c>
      <c r="BU1898" s="43">
        <v>1</v>
      </c>
      <c r="BW1898" s="43" t="s">
        <v>103</v>
      </c>
    </row>
    <row r="1899" spans="3:75" x14ac:dyDescent="0.35">
      <c r="C1899" s="43" t="str">
        <f t="shared" si="29"/>
        <v>IARA:BDT-12:2022: 1898</v>
      </c>
      <c r="D1899" s="43">
        <v>1898</v>
      </c>
      <c r="E1899" s="43" t="s">
        <v>5238</v>
      </c>
      <c r="F1899" s="1" t="s">
        <v>73</v>
      </c>
      <c r="G1899" s="43" t="s">
        <v>5251</v>
      </c>
      <c r="H1899" s="2">
        <v>44899</v>
      </c>
      <c r="J1899" s="12">
        <f>YEAR(H1899)</f>
        <v>2022</v>
      </c>
      <c r="K1899" s="12">
        <f>MONTH(H1899)</f>
        <v>12</v>
      </c>
      <c r="L1899" s="12">
        <f>DAY(H1899)</f>
        <v>4</v>
      </c>
      <c r="M1899" s="13"/>
      <c r="P1899" s="12" t="s">
        <v>75</v>
      </c>
      <c r="Q1899" s="12" t="str">
        <f>CONCATENATE(X1899," ",Y1899)</f>
        <v>Turdus merula</v>
      </c>
      <c r="R1899" s="14" t="str">
        <f>CONCATENATE(S1899,", ",T1899,", ",U1899,", ",V1899,", ",W1899,", ",X1899,", ",Y1899)</f>
        <v>Animalia, Chordata, Aves, Passeriformes, Turdidae, Turdus, merula</v>
      </c>
      <c r="S1899" s="6" t="s">
        <v>76</v>
      </c>
      <c r="T1899" s="6" t="s">
        <v>77</v>
      </c>
      <c r="U1899" s="6" t="s">
        <v>78</v>
      </c>
      <c r="V1899" s="19" t="s">
        <v>79</v>
      </c>
      <c r="W1899" s="19" t="s">
        <v>126</v>
      </c>
      <c r="X1899" s="19" t="s">
        <v>127</v>
      </c>
      <c r="Y1899" s="19" t="s">
        <v>132</v>
      </c>
      <c r="Z1899" s="6"/>
      <c r="AA1899" s="12" t="s">
        <v>83</v>
      </c>
      <c r="AB1899" s="6" t="s">
        <v>84</v>
      </c>
      <c r="AC1899" s="12" t="s">
        <v>133</v>
      </c>
      <c r="AD1899" s="12" t="s">
        <v>259</v>
      </c>
      <c r="AE1899" s="2">
        <v>44899</v>
      </c>
      <c r="AF1899" s="43" t="s">
        <v>87</v>
      </c>
      <c r="AG1899" s="7" t="s">
        <v>134</v>
      </c>
      <c r="AH1899" s="43">
        <v>48.112091838890699</v>
      </c>
      <c r="AI1899" s="43">
        <v>-1.70586765947248</v>
      </c>
      <c r="AL1899" s="43">
        <v>10</v>
      </c>
      <c r="AN1899" s="46" t="s">
        <v>5240</v>
      </c>
      <c r="AO1899" s="5" t="s">
        <v>89</v>
      </c>
      <c r="AP1899" s="12" t="s">
        <v>259</v>
      </c>
      <c r="AR1899" s="7" t="s">
        <v>90</v>
      </c>
      <c r="AT1899" s="4" t="str">
        <f>CONCATENATE(AU1899,", ",AV1899,", ",AW1899,", ",AX1899,", ",AY1899,", ",AZ1899,", ",BA1899)</f>
        <v>Europe, France, FR, Bretagne, Ille-et-Vilaine, Rennes, Campus Institut Agro Rennes</v>
      </c>
      <c r="AU1899" s="1" t="s">
        <v>91</v>
      </c>
      <c r="AV1899" s="1" t="s">
        <v>92</v>
      </c>
      <c r="AW1899" s="1" t="s">
        <v>93</v>
      </c>
      <c r="AX1899" s="1" t="s">
        <v>94</v>
      </c>
      <c r="AY1899" s="1" t="s">
        <v>95</v>
      </c>
      <c r="AZ1899" s="1" t="s">
        <v>96</v>
      </c>
      <c r="BA1899" s="1" t="s">
        <v>5242</v>
      </c>
      <c r="BC1899" s="43"/>
      <c r="BF1899" s="43" t="s">
        <v>4596</v>
      </c>
      <c r="BG1899" s="43" t="s">
        <v>93</v>
      </c>
      <c r="BH1899" s="7" t="s">
        <v>97</v>
      </c>
      <c r="BJ1899" s="7" t="s">
        <v>98</v>
      </c>
      <c r="BK1899" s="7" t="s">
        <v>99</v>
      </c>
      <c r="BL1899" s="7" t="s">
        <v>4597</v>
      </c>
      <c r="BM1899" s="7" t="s">
        <v>4598</v>
      </c>
      <c r="BS1899" s="12" t="s">
        <v>259</v>
      </c>
      <c r="BU1899" s="43">
        <v>1</v>
      </c>
      <c r="BW1899" s="43" t="s">
        <v>103</v>
      </c>
    </row>
    <row r="1900" spans="3:75" x14ac:dyDescent="0.35">
      <c r="C1900" s="43" t="str">
        <f t="shared" si="29"/>
        <v>IARA:BDT-12:2022: 1899</v>
      </c>
      <c r="D1900" s="43">
        <v>1899</v>
      </c>
      <c r="E1900" s="43" t="s">
        <v>5238</v>
      </c>
      <c r="F1900" s="1" t="s">
        <v>73</v>
      </c>
      <c r="G1900" s="43" t="s">
        <v>5251</v>
      </c>
      <c r="H1900" s="2">
        <v>44899</v>
      </c>
      <c r="J1900" s="12">
        <f>YEAR(H1900)</f>
        <v>2022</v>
      </c>
      <c r="K1900" s="12">
        <f>MONTH(H1900)</f>
        <v>12</v>
      </c>
      <c r="L1900" s="12">
        <f>DAY(H1900)</f>
        <v>4</v>
      </c>
      <c r="M1900" s="13"/>
      <c r="P1900" s="12" t="s">
        <v>75</v>
      </c>
      <c r="Q1900" s="12" t="str">
        <f>CONCATENATE(X1900," ",Y1900)</f>
        <v>Turdus merula</v>
      </c>
      <c r="R1900" s="14" t="str">
        <f>CONCATENATE(S1900,", ",T1900,", ",U1900,", ",V1900,", ",W1900,", ",X1900,", ",Y1900)</f>
        <v>Animalia, Chordata, Aves, Passeriformes, Turdidae, Turdus, merula</v>
      </c>
      <c r="S1900" s="6" t="s">
        <v>76</v>
      </c>
      <c r="T1900" s="6" t="s">
        <v>77</v>
      </c>
      <c r="U1900" s="6" t="s">
        <v>78</v>
      </c>
      <c r="V1900" s="19" t="s">
        <v>79</v>
      </c>
      <c r="W1900" s="19" t="s">
        <v>126</v>
      </c>
      <c r="X1900" s="19" t="s">
        <v>127</v>
      </c>
      <c r="Y1900" s="19" t="s">
        <v>132</v>
      </c>
      <c r="Z1900" s="6"/>
      <c r="AA1900" s="12" t="s">
        <v>83</v>
      </c>
      <c r="AB1900" s="6" t="s">
        <v>84</v>
      </c>
      <c r="AC1900" s="12" t="s">
        <v>133</v>
      </c>
      <c r="AD1900" s="12" t="s">
        <v>259</v>
      </c>
      <c r="AE1900" s="2">
        <v>44899</v>
      </c>
      <c r="AF1900" s="43" t="s">
        <v>87</v>
      </c>
      <c r="AG1900" s="7" t="s">
        <v>134</v>
      </c>
      <c r="AH1900" s="43">
        <v>48.1121045756149</v>
      </c>
      <c r="AI1900" s="43">
        <v>-1.7058113720562</v>
      </c>
      <c r="AL1900" s="43">
        <v>10</v>
      </c>
      <c r="AN1900" s="46" t="s">
        <v>5240</v>
      </c>
      <c r="AO1900" s="5" t="s">
        <v>89</v>
      </c>
      <c r="AP1900" s="12" t="s">
        <v>259</v>
      </c>
      <c r="AR1900" s="7" t="s">
        <v>90</v>
      </c>
      <c r="AT1900" s="4" t="str">
        <f>CONCATENATE(AU1900,", ",AV1900,", ",AW1900,", ",AX1900,", ",AY1900,", ",AZ1900,", ",BA1900)</f>
        <v>Europe, France, FR, Bretagne, Ille-et-Vilaine, Rennes, Campus Institut Agro Rennes</v>
      </c>
      <c r="AU1900" s="1" t="s">
        <v>91</v>
      </c>
      <c r="AV1900" s="1" t="s">
        <v>92</v>
      </c>
      <c r="AW1900" s="1" t="s">
        <v>93</v>
      </c>
      <c r="AX1900" s="1" t="s">
        <v>94</v>
      </c>
      <c r="AY1900" s="1" t="s">
        <v>95</v>
      </c>
      <c r="AZ1900" s="1" t="s">
        <v>96</v>
      </c>
      <c r="BA1900" s="1" t="s">
        <v>5242</v>
      </c>
      <c r="BC1900" s="43"/>
      <c r="BF1900" s="43" t="s">
        <v>4596</v>
      </c>
      <c r="BG1900" s="43" t="s">
        <v>93</v>
      </c>
      <c r="BH1900" s="7" t="s">
        <v>97</v>
      </c>
      <c r="BJ1900" s="7" t="s">
        <v>98</v>
      </c>
      <c r="BK1900" s="7" t="s">
        <v>99</v>
      </c>
      <c r="BL1900" s="7" t="s">
        <v>4597</v>
      </c>
      <c r="BM1900" s="7" t="s">
        <v>4598</v>
      </c>
      <c r="BS1900" s="12" t="s">
        <v>259</v>
      </c>
      <c r="BU1900" s="43">
        <v>1</v>
      </c>
      <c r="BW1900" s="43" t="s">
        <v>103</v>
      </c>
    </row>
    <row r="1901" spans="3:75" x14ac:dyDescent="0.35">
      <c r="C1901" s="43" t="str">
        <f t="shared" si="29"/>
        <v>IARA:BDT-12:2022: 1900</v>
      </c>
      <c r="D1901" s="43">
        <v>1900</v>
      </c>
      <c r="E1901" s="43" t="s">
        <v>5238</v>
      </c>
      <c r="F1901" s="1" t="s">
        <v>73</v>
      </c>
      <c r="G1901" s="43" t="s">
        <v>5251</v>
      </c>
      <c r="H1901" s="2">
        <v>44899</v>
      </c>
      <c r="J1901" s="12">
        <f>YEAR(H1901)</f>
        <v>2022</v>
      </c>
      <c r="K1901" s="12">
        <f>MONTH(H1901)</f>
        <v>12</v>
      </c>
      <c r="L1901" s="12">
        <f>DAY(H1901)</f>
        <v>4</v>
      </c>
      <c r="M1901" s="13"/>
      <c r="P1901" s="12" t="s">
        <v>75</v>
      </c>
      <c r="Q1901" s="12" t="str">
        <f>CONCATENATE(X1901," ",Y1901)</f>
        <v>Pica pica</v>
      </c>
      <c r="R1901" s="14" t="str">
        <f>CONCATENATE(S1901,", ",T1901,", ",U1901,", ",V1901,", ",W1901,", ",X1901,", ",Y1901)</f>
        <v>Animalia, Chordata, Aves, Passeriformes, Corvidae, Pica, pica</v>
      </c>
      <c r="S1901" s="6" t="s">
        <v>76</v>
      </c>
      <c r="T1901" s="6" t="s">
        <v>77</v>
      </c>
      <c r="U1901" s="6" t="s">
        <v>78</v>
      </c>
      <c r="V1901" s="6" t="s">
        <v>79</v>
      </c>
      <c r="W1901" s="6" t="s">
        <v>104</v>
      </c>
      <c r="X1901" s="6" t="s">
        <v>155</v>
      </c>
      <c r="Y1901" s="6" t="s">
        <v>156</v>
      </c>
      <c r="Z1901" s="6"/>
      <c r="AA1901" s="12" t="s">
        <v>83</v>
      </c>
      <c r="AB1901" s="6" t="s">
        <v>84</v>
      </c>
      <c r="AC1901" s="12" t="s">
        <v>157</v>
      </c>
      <c r="AD1901" s="12" t="s">
        <v>259</v>
      </c>
      <c r="AE1901" s="2">
        <v>44899</v>
      </c>
      <c r="AF1901" s="43" t="s">
        <v>87</v>
      </c>
      <c r="AG1901" s="7" t="s">
        <v>158</v>
      </c>
      <c r="AH1901" s="43">
        <v>48.112000810269102</v>
      </c>
      <c r="AI1901" s="43">
        <v>-1.7063084856754001</v>
      </c>
      <c r="AL1901" s="43">
        <v>10</v>
      </c>
      <c r="AN1901" s="46" t="s">
        <v>5240</v>
      </c>
      <c r="AO1901" s="5" t="s">
        <v>89</v>
      </c>
      <c r="AP1901" s="12" t="s">
        <v>259</v>
      </c>
      <c r="AR1901" s="7" t="s">
        <v>90</v>
      </c>
      <c r="AT1901" s="4" t="str">
        <f>CONCATENATE(AU1901,", ",AV1901,", ",AW1901,", ",AX1901,", ",AY1901,", ",AZ1901,", ",BA1901)</f>
        <v>Europe, France, FR, Bretagne, Ille-et-Vilaine, Rennes, Campus Institut Agro Rennes</v>
      </c>
      <c r="AU1901" s="1" t="s">
        <v>91</v>
      </c>
      <c r="AV1901" s="1" t="s">
        <v>92</v>
      </c>
      <c r="AW1901" s="1" t="s">
        <v>93</v>
      </c>
      <c r="AX1901" s="1" t="s">
        <v>94</v>
      </c>
      <c r="AY1901" s="1" t="s">
        <v>95</v>
      </c>
      <c r="AZ1901" s="1" t="s">
        <v>96</v>
      </c>
      <c r="BA1901" s="1" t="s">
        <v>5242</v>
      </c>
      <c r="BC1901" s="43"/>
      <c r="BF1901" s="43" t="s">
        <v>4596</v>
      </c>
      <c r="BG1901" s="43" t="s">
        <v>93</v>
      </c>
      <c r="BH1901" s="7" t="s">
        <v>97</v>
      </c>
      <c r="BJ1901" s="7" t="s">
        <v>98</v>
      </c>
      <c r="BK1901" s="7" t="s">
        <v>99</v>
      </c>
      <c r="BL1901" s="7" t="s">
        <v>4597</v>
      </c>
      <c r="BM1901" s="7" t="s">
        <v>4598</v>
      </c>
      <c r="BS1901" s="12" t="s">
        <v>259</v>
      </c>
      <c r="BU1901" s="43">
        <v>1</v>
      </c>
      <c r="BW1901" s="43" t="s">
        <v>103</v>
      </c>
    </row>
    <row r="1902" spans="3:75" x14ac:dyDescent="0.35">
      <c r="C1902" s="43" t="str">
        <f t="shared" si="29"/>
        <v>IARA:BDT-12:2022: 1901</v>
      </c>
      <c r="D1902" s="43">
        <v>1901</v>
      </c>
      <c r="E1902" s="43" t="s">
        <v>5238</v>
      </c>
      <c r="F1902" s="1" t="s">
        <v>73</v>
      </c>
      <c r="G1902" s="43" t="s">
        <v>5251</v>
      </c>
      <c r="H1902" s="2">
        <v>44899</v>
      </c>
      <c r="J1902" s="12">
        <f>YEAR(H1902)</f>
        <v>2022</v>
      </c>
      <c r="K1902" s="12">
        <f>MONTH(H1902)</f>
        <v>12</v>
      </c>
      <c r="L1902" s="12">
        <f>DAY(H1902)</f>
        <v>4</v>
      </c>
      <c r="M1902" s="13"/>
      <c r="P1902" s="12" t="s">
        <v>75</v>
      </c>
      <c r="Q1902" s="12" t="str">
        <f>CONCATENATE(X1902," ",Y1902)</f>
        <v>Troglodytes troglodytes</v>
      </c>
      <c r="R1902" s="14" t="str">
        <f>CONCATENATE(S1902,", ",T1902,", ",U1902,", ",V1902,", ",W1902,", ",X1902,", ",Y1902)</f>
        <v>Animalia, Chordata, Aves, Passeriformes, Troglodytidae, Troglodytes, troglodytes</v>
      </c>
      <c r="S1902" s="6" t="s">
        <v>76</v>
      </c>
      <c r="T1902" s="6" t="s">
        <v>77</v>
      </c>
      <c r="U1902" s="6" t="s">
        <v>78</v>
      </c>
      <c r="V1902" s="6" t="s">
        <v>79</v>
      </c>
      <c r="W1902" s="6" t="s">
        <v>197</v>
      </c>
      <c r="X1902" s="6" t="s">
        <v>198</v>
      </c>
      <c r="Y1902" s="6" t="s">
        <v>199</v>
      </c>
      <c r="Z1902" s="6"/>
      <c r="AA1902" s="12" t="s">
        <v>83</v>
      </c>
      <c r="AB1902" s="6" t="s">
        <v>84</v>
      </c>
      <c r="AC1902" s="12" t="s">
        <v>200</v>
      </c>
      <c r="AD1902" s="12" t="s">
        <v>259</v>
      </c>
      <c r="AE1902" s="2">
        <v>44899</v>
      </c>
      <c r="AF1902" s="43" t="s">
        <v>87</v>
      </c>
      <c r="AG1902" s="7" t="s">
        <v>201</v>
      </c>
      <c r="AH1902" s="43">
        <v>48.1121396937558</v>
      </c>
      <c r="AI1902" s="43">
        <v>-1.70711955304286</v>
      </c>
      <c r="AL1902" s="43">
        <v>10</v>
      </c>
      <c r="AN1902" s="46" t="s">
        <v>5240</v>
      </c>
      <c r="AO1902" s="5" t="s">
        <v>89</v>
      </c>
      <c r="AP1902" s="12" t="s">
        <v>259</v>
      </c>
      <c r="AR1902" s="7" t="s">
        <v>90</v>
      </c>
      <c r="AT1902" s="4" t="str">
        <f>CONCATENATE(AU1902,", ",AV1902,", ",AW1902,", ",AX1902,", ",AY1902,", ",AZ1902,", ",BA1902)</f>
        <v>Europe, France, FR, Bretagne, Ille-et-Vilaine, Rennes, Campus Institut Agro Rennes</v>
      </c>
      <c r="AU1902" s="1" t="s">
        <v>91</v>
      </c>
      <c r="AV1902" s="1" t="s">
        <v>92</v>
      </c>
      <c r="AW1902" s="1" t="s">
        <v>93</v>
      </c>
      <c r="AX1902" s="1" t="s">
        <v>94</v>
      </c>
      <c r="AY1902" s="1" t="s">
        <v>95</v>
      </c>
      <c r="AZ1902" s="1" t="s">
        <v>96</v>
      </c>
      <c r="BA1902" s="1" t="s">
        <v>5242</v>
      </c>
      <c r="BC1902" s="43"/>
      <c r="BF1902" s="43" t="s">
        <v>4596</v>
      </c>
      <c r="BG1902" s="43" t="s">
        <v>93</v>
      </c>
      <c r="BH1902" s="7" t="s">
        <v>97</v>
      </c>
      <c r="BJ1902" s="7" t="s">
        <v>98</v>
      </c>
      <c r="BK1902" s="7" t="s">
        <v>99</v>
      </c>
      <c r="BL1902" s="7" t="s">
        <v>4597</v>
      </c>
      <c r="BM1902" s="7" t="s">
        <v>4598</v>
      </c>
      <c r="BS1902" s="12" t="s">
        <v>259</v>
      </c>
      <c r="BU1902" s="43">
        <v>1</v>
      </c>
      <c r="BW1902" s="43" t="s">
        <v>103</v>
      </c>
    </row>
    <row r="1903" spans="3:75" x14ac:dyDescent="0.35">
      <c r="C1903" s="43" t="str">
        <f t="shared" si="29"/>
        <v>IARA:BDT-12:2022: 1902</v>
      </c>
      <c r="D1903" s="43">
        <v>1902</v>
      </c>
      <c r="E1903" s="43" t="s">
        <v>5238</v>
      </c>
      <c r="F1903" s="1" t="s">
        <v>73</v>
      </c>
      <c r="G1903" s="43" t="s">
        <v>5251</v>
      </c>
      <c r="H1903" s="2">
        <v>44899</v>
      </c>
      <c r="J1903" s="12">
        <f>YEAR(H1903)</f>
        <v>2022</v>
      </c>
      <c r="K1903" s="12">
        <f>MONTH(H1903)</f>
        <v>12</v>
      </c>
      <c r="L1903" s="12">
        <f>DAY(H1903)</f>
        <v>4</v>
      </c>
      <c r="M1903" s="13"/>
      <c r="P1903" s="12" t="s">
        <v>75</v>
      </c>
      <c r="Q1903" s="12" t="str">
        <f>CONCATENATE(X1903," ",Y1903)</f>
        <v>Turdus merula</v>
      </c>
      <c r="R1903" s="14" t="str">
        <f>CONCATENATE(S1903,", ",T1903,", ",U1903,", ",V1903,", ",W1903,", ",X1903,", ",Y1903)</f>
        <v>Animalia, Chordata, Aves, Passeriformes, Turdidae, Turdus, merula</v>
      </c>
      <c r="S1903" s="6" t="s">
        <v>76</v>
      </c>
      <c r="T1903" s="6" t="s">
        <v>77</v>
      </c>
      <c r="U1903" s="6" t="s">
        <v>78</v>
      </c>
      <c r="V1903" s="19" t="s">
        <v>79</v>
      </c>
      <c r="W1903" s="19" t="s">
        <v>126</v>
      </c>
      <c r="X1903" s="19" t="s">
        <v>127</v>
      </c>
      <c r="Y1903" s="19" t="s">
        <v>132</v>
      </c>
      <c r="Z1903" s="6"/>
      <c r="AA1903" s="12" t="s">
        <v>83</v>
      </c>
      <c r="AB1903" s="6" t="s">
        <v>84</v>
      </c>
      <c r="AC1903" s="12" t="s">
        <v>133</v>
      </c>
      <c r="AD1903" s="12" t="s">
        <v>259</v>
      </c>
      <c r="AE1903" s="2">
        <v>44899</v>
      </c>
      <c r="AF1903" s="43" t="s">
        <v>87</v>
      </c>
      <c r="AG1903" s="7" t="s">
        <v>134</v>
      </c>
      <c r="AH1903" s="43">
        <v>48.112239521728199</v>
      </c>
      <c r="AI1903" s="43">
        <v>-1.7074207822562399</v>
      </c>
      <c r="AL1903" s="43">
        <v>10</v>
      </c>
      <c r="AN1903" s="46" t="s">
        <v>5240</v>
      </c>
      <c r="AO1903" s="5" t="s">
        <v>89</v>
      </c>
      <c r="AP1903" s="12" t="s">
        <v>259</v>
      </c>
      <c r="AR1903" s="7" t="s">
        <v>90</v>
      </c>
      <c r="AT1903" s="4" t="str">
        <f>CONCATENATE(AU1903,", ",AV1903,", ",AW1903,", ",AX1903,", ",AY1903,", ",AZ1903,", ",BA1903)</f>
        <v>Europe, France, FR, Bretagne, Ille-et-Vilaine, Rennes, Campus Institut Agro Rennes</v>
      </c>
      <c r="AU1903" s="1" t="s">
        <v>91</v>
      </c>
      <c r="AV1903" s="1" t="s">
        <v>92</v>
      </c>
      <c r="AW1903" s="1" t="s">
        <v>93</v>
      </c>
      <c r="AX1903" s="1" t="s">
        <v>94</v>
      </c>
      <c r="AY1903" s="1" t="s">
        <v>95</v>
      </c>
      <c r="AZ1903" s="1" t="s">
        <v>96</v>
      </c>
      <c r="BA1903" s="1" t="s">
        <v>5242</v>
      </c>
      <c r="BC1903" s="43"/>
      <c r="BF1903" s="43" t="s">
        <v>4596</v>
      </c>
      <c r="BG1903" s="43" t="s">
        <v>93</v>
      </c>
      <c r="BH1903" s="7" t="s">
        <v>97</v>
      </c>
      <c r="BJ1903" s="7" t="s">
        <v>98</v>
      </c>
      <c r="BK1903" s="7" t="s">
        <v>99</v>
      </c>
      <c r="BL1903" s="7" t="s">
        <v>4597</v>
      </c>
      <c r="BM1903" s="7" t="s">
        <v>4598</v>
      </c>
      <c r="BS1903" s="12" t="s">
        <v>259</v>
      </c>
      <c r="BU1903" s="43">
        <v>1</v>
      </c>
      <c r="BW1903" s="43" t="s">
        <v>103</v>
      </c>
    </row>
    <row r="1904" spans="3:75" x14ac:dyDescent="0.35">
      <c r="C1904" s="43" t="str">
        <f t="shared" si="29"/>
        <v>IARA:BDT-12:2022: 1903</v>
      </c>
      <c r="D1904" s="43">
        <v>1903</v>
      </c>
      <c r="E1904" s="43" t="s">
        <v>5238</v>
      </c>
      <c r="F1904" s="1" t="s">
        <v>73</v>
      </c>
      <c r="G1904" s="43" t="s">
        <v>5251</v>
      </c>
      <c r="H1904" s="2">
        <v>44899</v>
      </c>
      <c r="J1904" s="12">
        <f>YEAR(H1904)</f>
        <v>2022</v>
      </c>
      <c r="K1904" s="12">
        <f>MONTH(H1904)</f>
        <v>12</v>
      </c>
      <c r="L1904" s="12">
        <f>DAY(H1904)</f>
        <v>4</v>
      </c>
      <c r="M1904" s="13"/>
      <c r="P1904" s="12" t="s">
        <v>75</v>
      </c>
      <c r="Q1904" s="12" t="str">
        <f>CONCATENATE(X1904," ",Y1904)</f>
        <v>Erithacus rubecula</v>
      </c>
      <c r="R1904" s="14" t="str">
        <f>CONCATENATE(S1904,", ",T1904,", ",U1904,", ",V1904,", ",W1904,", ",X1904,", ",Y1904)</f>
        <v>Animalia, Chordata, Aves, Passeriformes, Muscicapidae, Erithacus, rubecula</v>
      </c>
      <c r="S1904" s="6" t="s">
        <v>76</v>
      </c>
      <c r="T1904" s="6" t="s">
        <v>77</v>
      </c>
      <c r="U1904" s="6" t="s">
        <v>78</v>
      </c>
      <c r="V1904" s="6" t="s">
        <v>79</v>
      </c>
      <c r="W1904" s="6" t="s">
        <v>182</v>
      </c>
      <c r="X1904" s="6" t="s">
        <v>183</v>
      </c>
      <c r="Y1904" s="6" t="s">
        <v>184</v>
      </c>
      <c r="Z1904" s="6"/>
      <c r="AA1904" s="12" t="s">
        <v>83</v>
      </c>
      <c r="AB1904" s="6" t="s">
        <v>84</v>
      </c>
      <c r="AC1904" s="12" t="s">
        <v>185</v>
      </c>
      <c r="AD1904" s="12" t="s">
        <v>259</v>
      </c>
      <c r="AE1904" s="2">
        <v>44899</v>
      </c>
      <c r="AF1904" s="43" t="s">
        <v>87</v>
      </c>
      <c r="AG1904" s="7" t="s">
        <v>186</v>
      </c>
      <c r="AH1904" s="43">
        <v>48.112391644491602</v>
      </c>
      <c r="AI1904" s="43">
        <v>-1.7069384181468601</v>
      </c>
      <c r="AL1904" s="43">
        <v>10</v>
      </c>
      <c r="AN1904" s="46" t="s">
        <v>5240</v>
      </c>
      <c r="AO1904" s="5" t="s">
        <v>89</v>
      </c>
      <c r="AP1904" s="12" t="s">
        <v>259</v>
      </c>
      <c r="AR1904" s="7" t="s">
        <v>90</v>
      </c>
      <c r="AT1904" s="4" t="str">
        <f>CONCATENATE(AU1904,", ",AV1904,", ",AW1904,", ",AX1904,", ",AY1904,", ",AZ1904,", ",BA1904)</f>
        <v>Europe, France, FR, Bretagne, Ille-et-Vilaine, Rennes, Campus Institut Agro Rennes</v>
      </c>
      <c r="AU1904" s="1" t="s">
        <v>91</v>
      </c>
      <c r="AV1904" s="1" t="s">
        <v>92</v>
      </c>
      <c r="AW1904" s="1" t="s">
        <v>93</v>
      </c>
      <c r="AX1904" s="1" t="s">
        <v>94</v>
      </c>
      <c r="AY1904" s="1" t="s">
        <v>95</v>
      </c>
      <c r="AZ1904" s="1" t="s">
        <v>96</v>
      </c>
      <c r="BA1904" s="1" t="s">
        <v>5242</v>
      </c>
      <c r="BC1904" s="43"/>
      <c r="BF1904" s="43" t="s">
        <v>4596</v>
      </c>
      <c r="BG1904" s="43" t="s">
        <v>93</v>
      </c>
      <c r="BH1904" s="7" t="s">
        <v>97</v>
      </c>
      <c r="BJ1904" s="7" t="s">
        <v>98</v>
      </c>
      <c r="BK1904" s="7" t="s">
        <v>99</v>
      </c>
      <c r="BL1904" s="7" t="s">
        <v>4597</v>
      </c>
      <c r="BM1904" s="7" t="s">
        <v>4598</v>
      </c>
      <c r="BS1904" s="12" t="s">
        <v>259</v>
      </c>
      <c r="BU1904" s="43">
        <v>1</v>
      </c>
      <c r="BW1904" s="43" t="s">
        <v>103</v>
      </c>
    </row>
    <row r="1905" spans="3:75" x14ac:dyDescent="0.35">
      <c r="C1905" s="43" t="str">
        <f t="shared" si="29"/>
        <v>IARA:BDT-12:2022: 1904</v>
      </c>
      <c r="D1905" s="43">
        <v>1904</v>
      </c>
      <c r="E1905" s="43" t="s">
        <v>5238</v>
      </c>
      <c r="F1905" s="1" t="s">
        <v>73</v>
      </c>
      <c r="G1905" s="43" t="s">
        <v>5251</v>
      </c>
      <c r="H1905" s="2">
        <v>44899</v>
      </c>
      <c r="J1905" s="12">
        <f>YEAR(H1905)</f>
        <v>2022</v>
      </c>
      <c r="K1905" s="12">
        <f>MONTH(H1905)</f>
        <v>12</v>
      </c>
      <c r="L1905" s="12">
        <f>DAY(H1905)</f>
        <v>4</v>
      </c>
      <c r="M1905" s="13"/>
      <c r="P1905" s="12" t="s">
        <v>75</v>
      </c>
      <c r="Q1905" s="12" t="str">
        <f>CONCATENATE(X1905," ",Y1905)</f>
        <v>Turdus philomelos</v>
      </c>
      <c r="R1905" s="14" t="str">
        <f>CONCATENATE(S1905,", ",T1905,", ",U1905,", ",V1905,", ",W1905,", ",X1905,", ",Y1905)</f>
        <v>Animalia, Chordata, Aves, Passeriformes, Turdidae, Turdus, philomelos</v>
      </c>
      <c r="S1905" s="6" t="s">
        <v>76</v>
      </c>
      <c r="T1905" s="6" t="s">
        <v>77</v>
      </c>
      <c r="U1905" s="6" t="s">
        <v>78</v>
      </c>
      <c r="V1905" s="6" t="s">
        <v>79</v>
      </c>
      <c r="W1905" s="6" t="s">
        <v>126</v>
      </c>
      <c r="X1905" s="6" t="s">
        <v>127</v>
      </c>
      <c r="Y1905" s="6" t="s">
        <v>128</v>
      </c>
      <c r="Z1905" s="6"/>
      <c r="AA1905" s="12" t="s">
        <v>83</v>
      </c>
      <c r="AB1905" s="6" t="s">
        <v>129</v>
      </c>
      <c r="AC1905" s="12" t="s">
        <v>130</v>
      </c>
      <c r="AD1905" s="12" t="s">
        <v>259</v>
      </c>
      <c r="AE1905" s="2">
        <v>44899</v>
      </c>
      <c r="AF1905" s="43" t="s">
        <v>87</v>
      </c>
      <c r="AG1905" s="7" t="s">
        <v>131</v>
      </c>
      <c r="AH1905" s="43">
        <v>48.112373446307501</v>
      </c>
      <c r="AI1905" s="43">
        <v>-1.7068689333253799</v>
      </c>
      <c r="AL1905" s="43">
        <v>10</v>
      </c>
      <c r="AN1905" s="46" t="s">
        <v>5240</v>
      </c>
      <c r="AO1905" s="5" t="s">
        <v>89</v>
      </c>
      <c r="AP1905" s="12" t="s">
        <v>259</v>
      </c>
      <c r="AR1905" s="7" t="s">
        <v>90</v>
      </c>
      <c r="AT1905" s="4" t="str">
        <f>CONCATENATE(AU1905,", ",AV1905,", ",AW1905,", ",AX1905,", ",AY1905,", ",AZ1905,", ",BA1905)</f>
        <v>Europe, France, FR, Bretagne, Ille-et-Vilaine, Rennes, Campus Institut Agro Rennes</v>
      </c>
      <c r="AU1905" s="1" t="s">
        <v>91</v>
      </c>
      <c r="AV1905" s="1" t="s">
        <v>92</v>
      </c>
      <c r="AW1905" s="1" t="s">
        <v>93</v>
      </c>
      <c r="AX1905" s="1" t="s">
        <v>94</v>
      </c>
      <c r="AY1905" s="1" t="s">
        <v>95</v>
      </c>
      <c r="AZ1905" s="1" t="s">
        <v>96</v>
      </c>
      <c r="BA1905" s="1" t="s">
        <v>5242</v>
      </c>
      <c r="BC1905" s="43"/>
      <c r="BF1905" s="43" t="s">
        <v>4596</v>
      </c>
      <c r="BG1905" s="43" t="s">
        <v>93</v>
      </c>
      <c r="BH1905" s="7" t="s">
        <v>97</v>
      </c>
      <c r="BJ1905" s="7" t="s">
        <v>98</v>
      </c>
      <c r="BK1905" s="7" t="s">
        <v>99</v>
      </c>
      <c r="BL1905" s="7" t="s">
        <v>4597</v>
      </c>
      <c r="BM1905" s="7" t="s">
        <v>4598</v>
      </c>
      <c r="BS1905" s="12" t="s">
        <v>259</v>
      </c>
      <c r="BU1905" s="43">
        <v>1</v>
      </c>
      <c r="BW1905" s="43" t="s">
        <v>103</v>
      </c>
    </row>
    <row r="1906" spans="3:75" x14ac:dyDescent="0.35">
      <c r="C1906" s="43" t="str">
        <f t="shared" si="29"/>
        <v>IARA:BDT-12:2022: 1905</v>
      </c>
      <c r="D1906" s="43">
        <v>1905</v>
      </c>
      <c r="E1906" s="43" t="s">
        <v>5238</v>
      </c>
      <c r="F1906" s="1" t="s">
        <v>73</v>
      </c>
      <c r="G1906" s="43" t="s">
        <v>5251</v>
      </c>
      <c r="H1906" s="2">
        <v>44899</v>
      </c>
      <c r="J1906" s="12">
        <f>YEAR(H1906)</f>
        <v>2022</v>
      </c>
      <c r="K1906" s="12">
        <f>MONTH(H1906)</f>
        <v>12</v>
      </c>
      <c r="L1906" s="12">
        <f>DAY(H1906)</f>
        <v>4</v>
      </c>
      <c r="M1906" s="13"/>
      <c r="P1906" s="12" t="s">
        <v>75</v>
      </c>
      <c r="Q1906" s="12" t="str">
        <f>CONCATENATE(X1906," ",Y1906)</f>
        <v>Turdus philomelos</v>
      </c>
      <c r="R1906" s="14" t="str">
        <f>CONCATENATE(S1906,", ",T1906,", ",U1906,", ",V1906,", ",W1906,", ",X1906,", ",Y1906)</f>
        <v>Animalia, Chordata, Aves, Passeriformes, Turdidae, Turdus, philomelos</v>
      </c>
      <c r="S1906" s="6" t="s">
        <v>76</v>
      </c>
      <c r="T1906" s="6" t="s">
        <v>77</v>
      </c>
      <c r="U1906" s="6" t="s">
        <v>78</v>
      </c>
      <c r="V1906" s="6" t="s">
        <v>79</v>
      </c>
      <c r="W1906" s="6" t="s">
        <v>126</v>
      </c>
      <c r="X1906" s="6" t="s">
        <v>127</v>
      </c>
      <c r="Y1906" s="6" t="s">
        <v>128</v>
      </c>
      <c r="Z1906" s="6"/>
      <c r="AA1906" s="12" t="s">
        <v>83</v>
      </c>
      <c r="AB1906" s="6" t="s">
        <v>129</v>
      </c>
      <c r="AC1906" s="12" t="s">
        <v>130</v>
      </c>
      <c r="AD1906" s="12" t="s">
        <v>259</v>
      </c>
      <c r="AE1906" s="2">
        <v>44899</v>
      </c>
      <c r="AF1906" s="43" t="s">
        <v>87</v>
      </c>
      <c r="AG1906" s="7" t="s">
        <v>131</v>
      </c>
      <c r="AH1906" s="43">
        <v>48.112386183507297</v>
      </c>
      <c r="AI1906" s="43">
        <v>-1.7068126458505199</v>
      </c>
      <c r="AL1906" s="43">
        <v>10</v>
      </c>
      <c r="AN1906" s="46" t="s">
        <v>5240</v>
      </c>
      <c r="AO1906" s="5" t="s">
        <v>89</v>
      </c>
      <c r="AP1906" s="12" t="s">
        <v>259</v>
      </c>
      <c r="AR1906" s="7" t="s">
        <v>90</v>
      </c>
      <c r="AT1906" s="4" t="str">
        <f>CONCATENATE(AU1906,", ",AV1906,", ",AW1906,", ",AX1906,", ",AY1906,", ",AZ1906,", ",BA1906)</f>
        <v>Europe, France, FR, Bretagne, Ille-et-Vilaine, Rennes, Campus Institut Agro Rennes</v>
      </c>
      <c r="AU1906" s="1" t="s">
        <v>91</v>
      </c>
      <c r="AV1906" s="1" t="s">
        <v>92</v>
      </c>
      <c r="AW1906" s="1" t="s">
        <v>93</v>
      </c>
      <c r="AX1906" s="1" t="s">
        <v>94</v>
      </c>
      <c r="AY1906" s="1" t="s">
        <v>95</v>
      </c>
      <c r="AZ1906" s="1" t="s">
        <v>96</v>
      </c>
      <c r="BA1906" s="1" t="s">
        <v>5242</v>
      </c>
      <c r="BC1906" s="43"/>
      <c r="BF1906" s="43" t="s">
        <v>4596</v>
      </c>
      <c r="BG1906" s="43" t="s">
        <v>93</v>
      </c>
      <c r="BH1906" s="7" t="s">
        <v>97</v>
      </c>
      <c r="BJ1906" s="7" t="s">
        <v>98</v>
      </c>
      <c r="BK1906" s="7" t="s">
        <v>99</v>
      </c>
      <c r="BL1906" s="7" t="s">
        <v>4597</v>
      </c>
      <c r="BM1906" s="7" t="s">
        <v>4598</v>
      </c>
      <c r="BS1906" s="12" t="s">
        <v>259</v>
      </c>
      <c r="BU1906" s="43">
        <v>1</v>
      </c>
      <c r="BW1906" s="43" t="s">
        <v>103</v>
      </c>
    </row>
    <row r="1907" spans="3:75" x14ac:dyDescent="0.35">
      <c r="C1907" s="43" t="str">
        <f t="shared" si="29"/>
        <v>IARA:BDT-12:2022: 1906</v>
      </c>
      <c r="D1907" s="43">
        <v>1906</v>
      </c>
      <c r="E1907" s="43" t="s">
        <v>5238</v>
      </c>
      <c r="F1907" s="1" t="s">
        <v>73</v>
      </c>
      <c r="G1907" s="43" t="s">
        <v>5251</v>
      </c>
      <c r="H1907" s="2">
        <v>44899</v>
      </c>
      <c r="J1907" s="12">
        <f>YEAR(H1907)</f>
        <v>2022</v>
      </c>
      <c r="K1907" s="12">
        <f>MONTH(H1907)</f>
        <v>12</v>
      </c>
      <c r="L1907" s="12">
        <f>DAY(H1907)</f>
        <v>4</v>
      </c>
      <c r="M1907" s="13"/>
      <c r="P1907" s="12" t="s">
        <v>75</v>
      </c>
      <c r="Q1907" s="12" t="str">
        <f>CONCATENATE(X1907," ",Y1907)</f>
        <v>Turdus merula</v>
      </c>
      <c r="R1907" s="14" t="str">
        <f>CONCATENATE(S1907,", ",T1907,", ",U1907,", ",V1907,", ",W1907,", ",X1907,", ",Y1907)</f>
        <v>Animalia, Chordata, Aves, Passeriformes, Turdidae, Turdus, merula</v>
      </c>
      <c r="S1907" s="6" t="s">
        <v>76</v>
      </c>
      <c r="T1907" s="6" t="s">
        <v>77</v>
      </c>
      <c r="U1907" s="6" t="s">
        <v>78</v>
      </c>
      <c r="V1907" s="19" t="s">
        <v>79</v>
      </c>
      <c r="W1907" s="19" t="s">
        <v>126</v>
      </c>
      <c r="X1907" s="19" t="s">
        <v>127</v>
      </c>
      <c r="Y1907" s="19" t="s">
        <v>132</v>
      </c>
      <c r="Z1907" s="6"/>
      <c r="AA1907" s="12" t="s">
        <v>83</v>
      </c>
      <c r="AB1907" s="6" t="s">
        <v>84</v>
      </c>
      <c r="AC1907" s="12" t="s">
        <v>133</v>
      </c>
      <c r="AD1907" s="12" t="s">
        <v>259</v>
      </c>
      <c r="AE1907" s="2">
        <v>44899</v>
      </c>
      <c r="AF1907" s="43" t="s">
        <v>87</v>
      </c>
      <c r="AG1907" s="7" t="s">
        <v>134</v>
      </c>
      <c r="AH1907" s="43">
        <v>48.1123482304695</v>
      </c>
      <c r="AI1907" s="43">
        <v>-1.7068875670899</v>
      </c>
      <c r="AL1907" s="43">
        <v>10</v>
      </c>
      <c r="AN1907" s="46" t="s">
        <v>5240</v>
      </c>
      <c r="AO1907" s="5" t="s">
        <v>89</v>
      </c>
      <c r="AP1907" s="12" t="s">
        <v>259</v>
      </c>
      <c r="AR1907" s="7" t="s">
        <v>90</v>
      </c>
      <c r="AT1907" s="4" t="str">
        <f>CONCATENATE(AU1907,", ",AV1907,", ",AW1907,", ",AX1907,", ",AY1907,", ",AZ1907,", ",BA1907)</f>
        <v>Europe, France, FR, Bretagne, Ille-et-Vilaine, Rennes, Campus Institut Agro Rennes</v>
      </c>
      <c r="AU1907" s="1" t="s">
        <v>91</v>
      </c>
      <c r="AV1907" s="1" t="s">
        <v>92</v>
      </c>
      <c r="AW1907" s="1" t="s">
        <v>93</v>
      </c>
      <c r="AX1907" s="1" t="s">
        <v>94</v>
      </c>
      <c r="AY1907" s="1" t="s">
        <v>95</v>
      </c>
      <c r="AZ1907" s="1" t="s">
        <v>96</v>
      </c>
      <c r="BA1907" s="1" t="s">
        <v>5242</v>
      </c>
      <c r="BC1907" s="43"/>
      <c r="BF1907" s="43" t="s">
        <v>4596</v>
      </c>
      <c r="BG1907" s="43" t="s">
        <v>93</v>
      </c>
      <c r="BH1907" s="7" t="s">
        <v>97</v>
      </c>
      <c r="BJ1907" s="7" t="s">
        <v>98</v>
      </c>
      <c r="BK1907" s="7" t="s">
        <v>99</v>
      </c>
      <c r="BL1907" s="7" t="s">
        <v>4597</v>
      </c>
      <c r="BM1907" s="7" t="s">
        <v>4598</v>
      </c>
      <c r="BS1907" s="12" t="s">
        <v>259</v>
      </c>
      <c r="BU1907" s="43">
        <v>1</v>
      </c>
      <c r="BW1907" s="43" t="s">
        <v>103</v>
      </c>
    </row>
    <row r="1908" spans="3:75" x14ac:dyDescent="0.35">
      <c r="C1908" s="43" t="str">
        <f t="shared" si="29"/>
        <v>IARA:BDT-12:2022: 1907</v>
      </c>
      <c r="D1908" s="43">
        <v>1907</v>
      </c>
      <c r="E1908" s="43" t="s">
        <v>5238</v>
      </c>
      <c r="F1908" s="1" t="s">
        <v>73</v>
      </c>
      <c r="G1908" s="43" t="s">
        <v>5251</v>
      </c>
      <c r="H1908" s="2">
        <v>44899</v>
      </c>
      <c r="J1908" s="12">
        <f>YEAR(H1908)</f>
        <v>2022</v>
      </c>
      <c r="K1908" s="12">
        <f>MONTH(H1908)</f>
        <v>12</v>
      </c>
      <c r="L1908" s="12">
        <f>DAY(H1908)</f>
        <v>4</v>
      </c>
      <c r="M1908" s="13"/>
      <c r="P1908" s="12" t="s">
        <v>75</v>
      </c>
      <c r="Q1908" s="12" t="str">
        <f>CONCATENATE(X1908," ",Y1908)</f>
        <v>Pica pica</v>
      </c>
      <c r="R1908" s="14" t="str">
        <f>CONCATENATE(S1908,", ",T1908,", ",U1908,", ",V1908,", ",W1908,", ",X1908,", ",Y1908)</f>
        <v>Animalia, Chordata, Aves, Passeriformes, Corvidae, Pica, pica</v>
      </c>
      <c r="S1908" s="6" t="s">
        <v>76</v>
      </c>
      <c r="T1908" s="6" t="s">
        <v>77</v>
      </c>
      <c r="U1908" s="6" t="s">
        <v>78</v>
      </c>
      <c r="V1908" s="6" t="s">
        <v>79</v>
      </c>
      <c r="W1908" s="6" t="s">
        <v>104</v>
      </c>
      <c r="X1908" s="6" t="s">
        <v>155</v>
      </c>
      <c r="Y1908" s="6" t="s">
        <v>156</v>
      </c>
      <c r="Z1908" s="6"/>
      <c r="AA1908" s="12" t="s">
        <v>83</v>
      </c>
      <c r="AB1908" s="6" t="s">
        <v>84</v>
      </c>
      <c r="AC1908" s="12" t="s">
        <v>157</v>
      </c>
      <c r="AD1908" s="12" t="s">
        <v>259</v>
      </c>
      <c r="AE1908" s="2">
        <v>44899</v>
      </c>
      <c r="AF1908" s="43" t="s">
        <v>87</v>
      </c>
      <c r="AG1908" s="7" t="s">
        <v>158</v>
      </c>
      <c r="AH1908" s="43">
        <v>48.1124825372356</v>
      </c>
      <c r="AI1908" s="43">
        <v>-1.7081628357966401</v>
      </c>
      <c r="AL1908" s="43">
        <v>10</v>
      </c>
      <c r="AN1908" s="46" t="s">
        <v>5240</v>
      </c>
      <c r="AO1908" s="5" t="s">
        <v>89</v>
      </c>
      <c r="AP1908" s="12" t="s">
        <v>259</v>
      </c>
      <c r="AR1908" s="7" t="s">
        <v>90</v>
      </c>
      <c r="AT1908" s="4" t="str">
        <f>CONCATENATE(AU1908,", ",AV1908,", ",AW1908,", ",AX1908,", ",AY1908,", ",AZ1908,", ",BA1908)</f>
        <v>Europe, France, FR, Bretagne, Ille-et-Vilaine, Rennes, Campus Institut Agro Rennes</v>
      </c>
      <c r="AU1908" s="1" t="s">
        <v>91</v>
      </c>
      <c r="AV1908" s="1" t="s">
        <v>92</v>
      </c>
      <c r="AW1908" s="1" t="s">
        <v>93</v>
      </c>
      <c r="AX1908" s="1" t="s">
        <v>94</v>
      </c>
      <c r="AY1908" s="1" t="s">
        <v>95</v>
      </c>
      <c r="AZ1908" s="1" t="s">
        <v>96</v>
      </c>
      <c r="BA1908" s="1" t="s">
        <v>5242</v>
      </c>
      <c r="BC1908" s="43"/>
      <c r="BF1908" s="43" t="s">
        <v>4596</v>
      </c>
      <c r="BG1908" s="43" t="s">
        <v>93</v>
      </c>
      <c r="BH1908" s="7" t="s">
        <v>97</v>
      </c>
      <c r="BJ1908" s="7" t="s">
        <v>98</v>
      </c>
      <c r="BK1908" s="7" t="s">
        <v>99</v>
      </c>
      <c r="BL1908" s="7" t="s">
        <v>4597</v>
      </c>
      <c r="BM1908" s="7" t="s">
        <v>4598</v>
      </c>
      <c r="BS1908" s="12" t="s">
        <v>259</v>
      </c>
      <c r="BU1908" s="43">
        <v>1</v>
      </c>
      <c r="BW1908" s="43" t="s">
        <v>103</v>
      </c>
    </row>
    <row r="1909" spans="3:75" x14ac:dyDescent="0.35">
      <c r="C1909" s="43" t="str">
        <f t="shared" si="29"/>
        <v>IARA:BDT-12:2022: 1908</v>
      </c>
      <c r="D1909" s="43">
        <v>1908</v>
      </c>
      <c r="E1909" s="43" t="s">
        <v>5238</v>
      </c>
      <c r="F1909" s="1" t="s">
        <v>73</v>
      </c>
      <c r="G1909" s="43" t="s">
        <v>5251</v>
      </c>
      <c r="H1909" s="2">
        <v>44899</v>
      </c>
      <c r="J1909" s="12">
        <f>YEAR(H1909)</f>
        <v>2022</v>
      </c>
      <c r="K1909" s="12">
        <f>MONTH(H1909)</f>
        <v>12</v>
      </c>
      <c r="L1909" s="12">
        <f>DAY(H1909)</f>
        <v>4</v>
      </c>
      <c r="M1909" s="13"/>
      <c r="P1909" s="12" t="s">
        <v>75</v>
      </c>
      <c r="Q1909" s="12" t="str">
        <f>CONCATENATE(X1909," ",Y1909)</f>
        <v>Pica pica</v>
      </c>
      <c r="R1909" s="14" t="str">
        <f>CONCATENATE(S1909,", ",T1909,", ",U1909,", ",V1909,", ",W1909,", ",X1909,", ",Y1909)</f>
        <v>Animalia, Chordata, Aves, Passeriformes, Corvidae, Pica, pica</v>
      </c>
      <c r="S1909" s="6" t="s">
        <v>76</v>
      </c>
      <c r="T1909" s="6" t="s">
        <v>77</v>
      </c>
      <c r="U1909" s="6" t="s">
        <v>78</v>
      </c>
      <c r="V1909" s="6" t="s">
        <v>79</v>
      </c>
      <c r="W1909" s="6" t="s">
        <v>104</v>
      </c>
      <c r="X1909" s="6" t="s">
        <v>155</v>
      </c>
      <c r="Y1909" s="6" t="s">
        <v>156</v>
      </c>
      <c r="Z1909" s="6"/>
      <c r="AA1909" s="12" t="s">
        <v>83</v>
      </c>
      <c r="AB1909" s="6" t="s">
        <v>84</v>
      </c>
      <c r="AC1909" s="12" t="s">
        <v>157</v>
      </c>
      <c r="AD1909" s="12" t="s">
        <v>259</v>
      </c>
      <c r="AE1909" s="2">
        <v>44899</v>
      </c>
      <c r="AF1909" s="43" t="s">
        <v>87</v>
      </c>
      <c r="AG1909" s="7" t="s">
        <v>158</v>
      </c>
      <c r="AH1909" s="43">
        <v>48.112594216732703</v>
      </c>
      <c r="AI1909" s="43">
        <v>-1.7085173283193</v>
      </c>
      <c r="AL1909" s="43">
        <v>10</v>
      </c>
      <c r="AN1909" s="46" t="s">
        <v>5240</v>
      </c>
      <c r="AO1909" s="5" t="s">
        <v>89</v>
      </c>
      <c r="AP1909" s="12" t="s">
        <v>259</v>
      </c>
      <c r="AR1909" s="7" t="s">
        <v>90</v>
      </c>
      <c r="AT1909" s="4" t="str">
        <f>CONCATENATE(AU1909,", ",AV1909,", ",AW1909,", ",AX1909,", ",AY1909,", ",AZ1909,", ",BA1909)</f>
        <v>Europe, France, FR, Bretagne, Ille-et-Vilaine, Rennes, Campus Institut Agro Rennes</v>
      </c>
      <c r="AU1909" s="1" t="s">
        <v>91</v>
      </c>
      <c r="AV1909" s="1" t="s">
        <v>92</v>
      </c>
      <c r="AW1909" s="1" t="s">
        <v>93</v>
      </c>
      <c r="AX1909" s="1" t="s">
        <v>94</v>
      </c>
      <c r="AY1909" s="1" t="s">
        <v>95</v>
      </c>
      <c r="AZ1909" s="1" t="s">
        <v>96</v>
      </c>
      <c r="BA1909" s="1" t="s">
        <v>5242</v>
      </c>
      <c r="BC1909" s="43"/>
      <c r="BF1909" s="43" t="s">
        <v>4596</v>
      </c>
      <c r="BG1909" s="43" t="s">
        <v>93</v>
      </c>
      <c r="BH1909" s="7" t="s">
        <v>97</v>
      </c>
      <c r="BJ1909" s="7" t="s">
        <v>98</v>
      </c>
      <c r="BK1909" s="7" t="s">
        <v>99</v>
      </c>
      <c r="BL1909" s="7" t="s">
        <v>4597</v>
      </c>
      <c r="BM1909" s="7" t="s">
        <v>4598</v>
      </c>
      <c r="BS1909" s="12" t="s">
        <v>259</v>
      </c>
      <c r="BU1909" s="43">
        <v>1</v>
      </c>
      <c r="BW1909" s="43" t="s">
        <v>103</v>
      </c>
    </row>
    <row r="1910" spans="3:75" x14ac:dyDescent="0.35">
      <c r="C1910" s="43" t="str">
        <f t="shared" si="29"/>
        <v>IARA:BDT-12:2022: 1909</v>
      </c>
      <c r="D1910" s="43">
        <v>1909</v>
      </c>
      <c r="E1910" s="43" t="s">
        <v>5238</v>
      </c>
      <c r="F1910" s="1" t="s">
        <v>73</v>
      </c>
      <c r="G1910" s="43" t="s">
        <v>5251</v>
      </c>
      <c r="H1910" s="2">
        <v>44899</v>
      </c>
      <c r="J1910" s="12">
        <f>YEAR(H1910)</f>
        <v>2022</v>
      </c>
      <c r="K1910" s="12">
        <f>MONTH(H1910)</f>
        <v>12</v>
      </c>
      <c r="L1910" s="12">
        <f>DAY(H1910)</f>
        <v>4</v>
      </c>
      <c r="M1910" s="13"/>
      <c r="P1910" s="12" t="s">
        <v>75</v>
      </c>
      <c r="Q1910" s="12" t="str">
        <f>CONCATENATE(X1910," ",Y1910)</f>
        <v>Troglodytes troglodytes</v>
      </c>
      <c r="R1910" s="14" t="str">
        <f>CONCATENATE(S1910,", ",T1910,", ",U1910,", ",V1910,", ",W1910,", ",X1910,", ",Y1910)</f>
        <v>Animalia, Chordata, Aves, Passeriformes, Troglodytidae, Troglodytes, troglodytes</v>
      </c>
      <c r="S1910" s="6" t="s">
        <v>76</v>
      </c>
      <c r="T1910" s="6" t="s">
        <v>77</v>
      </c>
      <c r="U1910" s="6" t="s">
        <v>78</v>
      </c>
      <c r="V1910" s="6" t="s">
        <v>79</v>
      </c>
      <c r="W1910" s="6" t="s">
        <v>197</v>
      </c>
      <c r="X1910" s="6" t="s">
        <v>198</v>
      </c>
      <c r="Y1910" s="6" t="s">
        <v>199</v>
      </c>
      <c r="Z1910" s="6"/>
      <c r="AA1910" s="12" t="s">
        <v>83</v>
      </c>
      <c r="AB1910" s="6" t="s">
        <v>84</v>
      </c>
      <c r="AC1910" s="12" t="s">
        <v>200</v>
      </c>
      <c r="AD1910" s="12" t="s">
        <v>259</v>
      </c>
      <c r="AE1910" s="2">
        <v>44899</v>
      </c>
      <c r="AF1910" s="43" t="s">
        <v>87</v>
      </c>
      <c r="AG1910" s="7" t="s">
        <v>201</v>
      </c>
      <c r="AH1910" s="43">
        <v>48.112555482720197</v>
      </c>
      <c r="AI1910" s="43">
        <v>-1.70852431575287</v>
      </c>
      <c r="AL1910" s="43">
        <v>10</v>
      </c>
      <c r="AN1910" s="46" t="s">
        <v>5240</v>
      </c>
      <c r="AO1910" s="5" t="s">
        <v>89</v>
      </c>
      <c r="AP1910" s="12" t="s">
        <v>259</v>
      </c>
      <c r="AR1910" s="7" t="s">
        <v>90</v>
      </c>
      <c r="AT1910" s="4" t="str">
        <f>CONCATENATE(AU1910,", ",AV1910,", ",AW1910,", ",AX1910,", ",AY1910,", ",AZ1910,", ",BA1910)</f>
        <v>Europe, France, FR, Bretagne, Ille-et-Vilaine, Rennes, Campus Institut Agro Rennes</v>
      </c>
      <c r="AU1910" s="1" t="s">
        <v>91</v>
      </c>
      <c r="AV1910" s="1" t="s">
        <v>92</v>
      </c>
      <c r="AW1910" s="1" t="s">
        <v>93</v>
      </c>
      <c r="AX1910" s="1" t="s">
        <v>94</v>
      </c>
      <c r="AY1910" s="1" t="s">
        <v>95</v>
      </c>
      <c r="AZ1910" s="1" t="s">
        <v>96</v>
      </c>
      <c r="BA1910" s="1" t="s">
        <v>5242</v>
      </c>
      <c r="BC1910" s="43"/>
      <c r="BF1910" s="43" t="s">
        <v>4596</v>
      </c>
      <c r="BG1910" s="43" t="s">
        <v>93</v>
      </c>
      <c r="BH1910" s="7" t="s">
        <v>97</v>
      </c>
      <c r="BJ1910" s="7" t="s">
        <v>98</v>
      </c>
      <c r="BK1910" s="7" t="s">
        <v>99</v>
      </c>
      <c r="BL1910" s="7" t="s">
        <v>4597</v>
      </c>
      <c r="BM1910" s="7" t="s">
        <v>4598</v>
      </c>
      <c r="BS1910" s="12" t="s">
        <v>259</v>
      </c>
      <c r="BU1910" s="43">
        <v>1</v>
      </c>
      <c r="BW1910" s="43" t="s">
        <v>103</v>
      </c>
    </row>
    <row r="1911" spans="3:75" x14ac:dyDescent="0.35">
      <c r="C1911" s="43" t="str">
        <f t="shared" si="29"/>
        <v>IARA:BDT-12:2022: 1910</v>
      </c>
      <c r="D1911" s="43">
        <v>1910</v>
      </c>
      <c r="E1911" s="43" t="s">
        <v>5238</v>
      </c>
      <c r="F1911" s="1" t="s">
        <v>73</v>
      </c>
      <c r="G1911" s="43" t="s">
        <v>5251</v>
      </c>
      <c r="H1911" s="2">
        <v>44899</v>
      </c>
      <c r="J1911" s="12">
        <f>YEAR(H1911)</f>
        <v>2022</v>
      </c>
      <c r="K1911" s="12">
        <f>MONTH(H1911)</f>
        <v>12</v>
      </c>
      <c r="L1911" s="12">
        <f>DAY(H1911)</f>
        <v>4</v>
      </c>
      <c r="M1911" s="13"/>
      <c r="P1911" s="12" t="s">
        <v>75</v>
      </c>
      <c r="Q1911" s="12" t="str">
        <f>CONCATENATE(X1911," ",Y1911)</f>
        <v>Carduelis carduelis</v>
      </c>
      <c r="R1911" s="14" t="str">
        <f>CONCATENATE(S1911,", ",T1911,", ",U1911,", ",V1911,", ",W1911,", ",X1911,", ",Y1911)</f>
        <v>Animalia, Chordata, Aves, Passeriformes, Fringillidae, Carduelis, carduelis</v>
      </c>
      <c r="S1911" s="6" t="s">
        <v>76</v>
      </c>
      <c r="T1911" s="6" t="s">
        <v>77</v>
      </c>
      <c r="U1911" s="6" t="s">
        <v>78</v>
      </c>
      <c r="V1911" s="6" t="s">
        <v>79</v>
      </c>
      <c r="W1911" s="6" t="s">
        <v>165</v>
      </c>
      <c r="X1911" s="6" t="s">
        <v>305</v>
      </c>
      <c r="Y1911" s="6" t="s">
        <v>306</v>
      </c>
      <c r="Z1911" s="6"/>
      <c r="AA1911" s="12" t="s">
        <v>83</v>
      </c>
      <c r="AB1911" s="6" t="s">
        <v>84</v>
      </c>
      <c r="AC1911" s="12" t="s">
        <v>273</v>
      </c>
      <c r="AD1911" s="12" t="s">
        <v>259</v>
      </c>
      <c r="AE1911" s="2">
        <v>44899</v>
      </c>
      <c r="AF1911" s="43" t="s">
        <v>87</v>
      </c>
      <c r="AG1911" s="7" t="s">
        <v>304</v>
      </c>
      <c r="AH1911" s="43">
        <v>48.113165191213703</v>
      </c>
      <c r="AI1911" s="43">
        <v>-1.7080514191018701</v>
      </c>
      <c r="AL1911" s="43">
        <v>10</v>
      </c>
      <c r="AN1911" s="46" t="s">
        <v>5240</v>
      </c>
      <c r="AO1911" s="5" t="s">
        <v>89</v>
      </c>
      <c r="AP1911" s="12" t="s">
        <v>259</v>
      </c>
      <c r="AR1911" s="7" t="s">
        <v>90</v>
      </c>
      <c r="AT1911" s="4" t="str">
        <f>CONCATENATE(AU1911,", ",AV1911,", ",AW1911,", ",AX1911,", ",AY1911,", ",AZ1911,", ",BA1911)</f>
        <v>Europe, France, FR, Bretagne, Ille-et-Vilaine, Rennes, Campus Institut Agro Rennes</v>
      </c>
      <c r="AU1911" s="1" t="s">
        <v>91</v>
      </c>
      <c r="AV1911" s="1" t="s">
        <v>92</v>
      </c>
      <c r="AW1911" s="1" t="s">
        <v>93</v>
      </c>
      <c r="AX1911" s="1" t="s">
        <v>94</v>
      </c>
      <c r="AY1911" s="1" t="s">
        <v>95</v>
      </c>
      <c r="AZ1911" s="1" t="s">
        <v>96</v>
      </c>
      <c r="BA1911" s="1" t="s">
        <v>5242</v>
      </c>
      <c r="BC1911" s="43"/>
      <c r="BF1911" s="43" t="s">
        <v>4596</v>
      </c>
      <c r="BG1911" s="43" t="s">
        <v>93</v>
      </c>
      <c r="BH1911" s="7" t="s">
        <v>97</v>
      </c>
      <c r="BJ1911" s="7" t="s">
        <v>98</v>
      </c>
      <c r="BK1911" s="7" t="s">
        <v>99</v>
      </c>
      <c r="BL1911" s="7" t="s">
        <v>4597</v>
      </c>
      <c r="BM1911" s="7" t="s">
        <v>4598</v>
      </c>
      <c r="BS1911" s="12" t="s">
        <v>259</v>
      </c>
      <c r="BU1911" s="43">
        <v>1</v>
      </c>
      <c r="BW1911" s="43" t="s">
        <v>103</v>
      </c>
    </row>
    <row r="1912" spans="3:75" x14ac:dyDescent="0.35">
      <c r="C1912" s="43" t="str">
        <f t="shared" si="29"/>
        <v>IARA:BDT-12:2022: 1911</v>
      </c>
      <c r="D1912" s="43">
        <v>1911</v>
      </c>
      <c r="E1912" s="43" t="s">
        <v>5238</v>
      </c>
      <c r="F1912" s="1" t="s">
        <v>73</v>
      </c>
      <c r="G1912" s="43" t="s">
        <v>5251</v>
      </c>
      <c r="H1912" s="2">
        <v>44899</v>
      </c>
      <c r="J1912" s="12">
        <f>YEAR(H1912)</f>
        <v>2022</v>
      </c>
      <c r="K1912" s="12">
        <f>MONTH(H1912)</f>
        <v>12</v>
      </c>
      <c r="L1912" s="12">
        <f>DAY(H1912)</f>
        <v>4</v>
      </c>
      <c r="M1912" s="13"/>
      <c r="P1912" s="12" t="s">
        <v>75</v>
      </c>
      <c r="Q1912" s="12" t="str">
        <f>CONCATENATE(X1912," ",Y1912)</f>
        <v>Turdus merula</v>
      </c>
      <c r="R1912" s="14" t="str">
        <f>CONCATENATE(S1912,", ",T1912,", ",U1912,", ",V1912,", ",W1912,", ",X1912,", ",Y1912)</f>
        <v>Animalia, Chordata, Aves, Passeriformes, Turdidae, Turdus, merula</v>
      </c>
      <c r="S1912" s="6" t="s">
        <v>76</v>
      </c>
      <c r="T1912" s="6" t="s">
        <v>77</v>
      </c>
      <c r="U1912" s="6" t="s">
        <v>78</v>
      </c>
      <c r="V1912" s="19" t="s">
        <v>79</v>
      </c>
      <c r="W1912" s="19" t="s">
        <v>126</v>
      </c>
      <c r="X1912" s="19" t="s">
        <v>127</v>
      </c>
      <c r="Y1912" s="19" t="s">
        <v>132</v>
      </c>
      <c r="Z1912" s="6"/>
      <c r="AA1912" s="12" t="s">
        <v>83</v>
      </c>
      <c r="AB1912" s="6" t="s">
        <v>84</v>
      </c>
      <c r="AC1912" s="12" t="s">
        <v>133</v>
      </c>
      <c r="AD1912" s="12" t="s">
        <v>259</v>
      </c>
      <c r="AE1912" s="2">
        <v>44899</v>
      </c>
      <c r="AF1912" s="43" t="s">
        <v>87</v>
      </c>
      <c r="AG1912" s="7" t="s">
        <v>134</v>
      </c>
      <c r="AH1912" s="43">
        <v>48.113279935442598</v>
      </c>
      <c r="AI1912" s="43">
        <v>-1.7077171059645599</v>
      </c>
      <c r="AL1912" s="43">
        <v>10</v>
      </c>
      <c r="AN1912" s="46" t="s">
        <v>5240</v>
      </c>
      <c r="AO1912" s="5" t="s">
        <v>89</v>
      </c>
      <c r="AP1912" s="12" t="s">
        <v>259</v>
      </c>
      <c r="AR1912" s="7" t="s">
        <v>90</v>
      </c>
      <c r="AT1912" s="4" t="str">
        <f>CONCATENATE(AU1912,", ",AV1912,", ",AW1912,", ",AX1912,", ",AY1912,", ",AZ1912,", ",BA1912)</f>
        <v>Europe, France, FR, Bretagne, Ille-et-Vilaine, Rennes, Campus Institut Agro Rennes</v>
      </c>
      <c r="AU1912" s="1" t="s">
        <v>91</v>
      </c>
      <c r="AV1912" s="1" t="s">
        <v>92</v>
      </c>
      <c r="AW1912" s="1" t="s">
        <v>93</v>
      </c>
      <c r="AX1912" s="1" t="s">
        <v>94</v>
      </c>
      <c r="AY1912" s="1" t="s">
        <v>95</v>
      </c>
      <c r="AZ1912" s="1" t="s">
        <v>96</v>
      </c>
      <c r="BA1912" s="1" t="s">
        <v>5242</v>
      </c>
      <c r="BC1912" s="43"/>
      <c r="BF1912" s="43" t="s">
        <v>4596</v>
      </c>
      <c r="BG1912" s="43" t="s">
        <v>93</v>
      </c>
      <c r="BH1912" s="7" t="s">
        <v>97</v>
      </c>
      <c r="BJ1912" s="7" t="s">
        <v>98</v>
      </c>
      <c r="BK1912" s="7" t="s">
        <v>99</v>
      </c>
      <c r="BL1912" s="7" t="s">
        <v>4597</v>
      </c>
      <c r="BM1912" s="7" t="s">
        <v>4598</v>
      </c>
      <c r="BS1912" s="12" t="s">
        <v>259</v>
      </c>
      <c r="BU1912" s="43">
        <v>1</v>
      </c>
      <c r="BW1912" s="43" t="s">
        <v>103</v>
      </c>
    </row>
    <row r="1913" spans="3:75" x14ac:dyDescent="0.35">
      <c r="C1913" s="43" t="str">
        <f t="shared" si="29"/>
        <v>IARA:BDT-12:2022: 1912</v>
      </c>
      <c r="D1913" s="43">
        <v>1912</v>
      </c>
      <c r="E1913" s="43" t="s">
        <v>5238</v>
      </c>
      <c r="F1913" s="1" t="s">
        <v>73</v>
      </c>
      <c r="G1913" s="43" t="s">
        <v>5251</v>
      </c>
      <c r="H1913" s="2">
        <v>44899</v>
      </c>
      <c r="J1913" s="12">
        <f>YEAR(H1913)</f>
        <v>2022</v>
      </c>
      <c r="K1913" s="12">
        <f>MONTH(H1913)</f>
        <v>12</v>
      </c>
      <c r="L1913" s="12">
        <f>DAY(H1913)</f>
        <v>4</v>
      </c>
      <c r="M1913" s="13"/>
      <c r="P1913" s="12" t="s">
        <v>75</v>
      </c>
      <c r="Q1913" s="12" t="str">
        <f>CONCATENATE(X1913," ",Y1913)</f>
        <v>Pica pica</v>
      </c>
      <c r="R1913" s="14" t="str">
        <f>CONCATENATE(S1913,", ",T1913,", ",U1913,", ",V1913,", ",W1913,", ",X1913,", ",Y1913)</f>
        <v>Animalia, Chordata, Aves, Passeriformes, Corvidae, Pica, pica</v>
      </c>
      <c r="S1913" s="6" t="s">
        <v>76</v>
      </c>
      <c r="T1913" s="6" t="s">
        <v>77</v>
      </c>
      <c r="U1913" s="6" t="s">
        <v>78</v>
      </c>
      <c r="V1913" s="6" t="s">
        <v>79</v>
      </c>
      <c r="W1913" s="6" t="s">
        <v>104</v>
      </c>
      <c r="X1913" s="6" t="s">
        <v>155</v>
      </c>
      <c r="Y1913" s="6" t="s">
        <v>156</v>
      </c>
      <c r="Z1913" s="6"/>
      <c r="AA1913" s="12" t="s">
        <v>83</v>
      </c>
      <c r="AB1913" s="6" t="s">
        <v>84</v>
      </c>
      <c r="AC1913" s="12" t="s">
        <v>157</v>
      </c>
      <c r="AD1913" s="12" t="s">
        <v>259</v>
      </c>
      <c r="AE1913" s="2">
        <v>44899</v>
      </c>
      <c r="AF1913" s="43" t="s">
        <v>87</v>
      </c>
      <c r="AG1913" s="7" t="s">
        <v>158</v>
      </c>
      <c r="AH1913" s="43">
        <v>48.113545461186803</v>
      </c>
      <c r="AI1913" s="43">
        <v>-1.7088579294559201</v>
      </c>
      <c r="AL1913" s="43">
        <v>10</v>
      </c>
      <c r="AN1913" s="46" t="s">
        <v>5240</v>
      </c>
      <c r="AO1913" s="5" t="s">
        <v>89</v>
      </c>
      <c r="AP1913" s="12" t="s">
        <v>259</v>
      </c>
      <c r="AR1913" s="7" t="s">
        <v>90</v>
      </c>
      <c r="AT1913" s="4" t="str">
        <f>CONCATENATE(AU1913,", ",AV1913,", ",AW1913,", ",AX1913,", ",AY1913,", ",AZ1913,", ",BA1913)</f>
        <v>Europe, France, FR, Bretagne, Ille-et-Vilaine, Rennes, Campus Institut Agro Rennes</v>
      </c>
      <c r="AU1913" s="1" t="s">
        <v>91</v>
      </c>
      <c r="AV1913" s="1" t="s">
        <v>92</v>
      </c>
      <c r="AW1913" s="1" t="s">
        <v>93</v>
      </c>
      <c r="AX1913" s="1" t="s">
        <v>94</v>
      </c>
      <c r="AY1913" s="1" t="s">
        <v>95</v>
      </c>
      <c r="AZ1913" s="1" t="s">
        <v>96</v>
      </c>
      <c r="BA1913" s="1" t="s">
        <v>5242</v>
      </c>
      <c r="BC1913" s="43"/>
      <c r="BF1913" s="43" t="s">
        <v>4596</v>
      </c>
      <c r="BG1913" s="43" t="s">
        <v>93</v>
      </c>
      <c r="BH1913" s="7" t="s">
        <v>97</v>
      </c>
      <c r="BJ1913" s="7" t="s">
        <v>98</v>
      </c>
      <c r="BK1913" s="7" t="s">
        <v>99</v>
      </c>
      <c r="BL1913" s="7" t="s">
        <v>4597</v>
      </c>
      <c r="BM1913" s="7" t="s">
        <v>4598</v>
      </c>
      <c r="BS1913" s="12" t="s">
        <v>259</v>
      </c>
      <c r="BU1913" s="43">
        <v>1</v>
      </c>
      <c r="BW1913" s="43" t="s">
        <v>103</v>
      </c>
    </row>
    <row r="1914" spans="3:75" x14ac:dyDescent="0.35">
      <c r="C1914" s="43" t="str">
        <f t="shared" si="29"/>
        <v>IARA:BDT-12:2022: 1913</v>
      </c>
      <c r="D1914" s="43">
        <v>1913</v>
      </c>
      <c r="E1914" s="43" t="s">
        <v>5238</v>
      </c>
      <c r="F1914" s="1" t="s">
        <v>73</v>
      </c>
      <c r="G1914" s="43" t="s">
        <v>5251</v>
      </c>
      <c r="H1914" s="2">
        <v>44899</v>
      </c>
      <c r="J1914" s="12">
        <f>YEAR(H1914)</f>
        <v>2022</v>
      </c>
      <c r="K1914" s="12">
        <f>MONTH(H1914)</f>
        <v>12</v>
      </c>
      <c r="L1914" s="12">
        <f>DAY(H1914)</f>
        <v>4</v>
      </c>
      <c r="M1914" s="13"/>
      <c r="P1914" s="12" t="s">
        <v>75</v>
      </c>
      <c r="Q1914" s="12" t="str">
        <f>CONCATENATE(X1914," ",Y1914)</f>
        <v>Pica pica</v>
      </c>
      <c r="R1914" s="14" t="str">
        <f>CONCATENATE(S1914,", ",T1914,", ",U1914,", ",V1914,", ",W1914,", ",X1914,", ",Y1914)</f>
        <v>Animalia, Chordata, Aves, Passeriformes, Corvidae, Pica, pica</v>
      </c>
      <c r="S1914" s="6" t="s">
        <v>76</v>
      </c>
      <c r="T1914" s="6" t="s">
        <v>77</v>
      </c>
      <c r="U1914" s="6" t="s">
        <v>78</v>
      </c>
      <c r="V1914" s="6" t="s">
        <v>79</v>
      </c>
      <c r="W1914" s="6" t="s">
        <v>104</v>
      </c>
      <c r="X1914" s="6" t="s">
        <v>155</v>
      </c>
      <c r="Y1914" s="6" t="s">
        <v>156</v>
      </c>
      <c r="Z1914" s="6"/>
      <c r="AA1914" s="12" t="s">
        <v>83</v>
      </c>
      <c r="AB1914" s="6" t="s">
        <v>84</v>
      </c>
      <c r="AC1914" s="12" t="s">
        <v>157</v>
      </c>
      <c r="AD1914" s="12" t="s">
        <v>259</v>
      </c>
      <c r="AE1914" s="2">
        <v>44899</v>
      </c>
      <c r="AF1914" s="43" t="s">
        <v>87</v>
      </c>
      <c r="AG1914" s="7" t="s">
        <v>158</v>
      </c>
      <c r="AH1914" s="43">
        <v>48.1135581993261</v>
      </c>
      <c r="AI1914" s="43">
        <v>-1.7088016412126099</v>
      </c>
      <c r="AL1914" s="43">
        <v>10</v>
      </c>
      <c r="AN1914" s="46" t="s">
        <v>5240</v>
      </c>
      <c r="AO1914" s="5" t="s">
        <v>89</v>
      </c>
      <c r="AP1914" s="12" t="s">
        <v>259</v>
      </c>
      <c r="AR1914" s="7" t="s">
        <v>90</v>
      </c>
      <c r="AT1914" s="4" t="str">
        <f>CONCATENATE(AU1914,", ",AV1914,", ",AW1914,", ",AX1914,", ",AY1914,", ",AZ1914,", ",BA1914)</f>
        <v>Europe, France, FR, Bretagne, Ille-et-Vilaine, Rennes, Campus Institut Agro Rennes</v>
      </c>
      <c r="AU1914" s="1" t="s">
        <v>91</v>
      </c>
      <c r="AV1914" s="1" t="s">
        <v>92</v>
      </c>
      <c r="AW1914" s="1" t="s">
        <v>93</v>
      </c>
      <c r="AX1914" s="1" t="s">
        <v>94</v>
      </c>
      <c r="AY1914" s="1" t="s">
        <v>95</v>
      </c>
      <c r="AZ1914" s="1" t="s">
        <v>96</v>
      </c>
      <c r="BA1914" s="1" t="s">
        <v>5242</v>
      </c>
      <c r="BC1914" s="43"/>
      <c r="BF1914" s="43" t="s">
        <v>4596</v>
      </c>
      <c r="BG1914" s="43" t="s">
        <v>93</v>
      </c>
      <c r="BH1914" s="7" t="s">
        <v>97</v>
      </c>
      <c r="BJ1914" s="7" t="s">
        <v>98</v>
      </c>
      <c r="BK1914" s="7" t="s">
        <v>99</v>
      </c>
      <c r="BL1914" s="7" t="s">
        <v>4597</v>
      </c>
      <c r="BM1914" s="7" t="s">
        <v>4598</v>
      </c>
      <c r="BS1914" s="12" t="s">
        <v>259</v>
      </c>
      <c r="BU1914" s="43">
        <v>1</v>
      </c>
      <c r="BW1914" s="43" t="s">
        <v>103</v>
      </c>
    </row>
    <row r="1915" spans="3:75" x14ac:dyDescent="0.35">
      <c r="C1915" s="43" t="str">
        <f t="shared" si="29"/>
        <v>IARA:BDT-12:2022: 1914</v>
      </c>
      <c r="D1915" s="43">
        <v>1914</v>
      </c>
      <c r="E1915" s="43" t="s">
        <v>5238</v>
      </c>
      <c r="F1915" s="1" t="s">
        <v>73</v>
      </c>
      <c r="G1915" s="43" t="s">
        <v>5251</v>
      </c>
      <c r="H1915" s="2">
        <v>44899</v>
      </c>
      <c r="J1915" s="12">
        <f>YEAR(H1915)</f>
        <v>2022</v>
      </c>
      <c r="K1915" s="12">
        <f>MONTH(H1915)</f>
        <v>12</v>
      </c>
      <c r="L1915" s="12">
        <f>DAY(H1915)</f>
        <v>4</v>
      </c>
      <c r="M1915" s="13"/>
      <c r="P1915" s="12" t="s">
        <v>75</v>
      </c>
      <c r="Q1915" s="12" t="str">
        <f>CONCATENATE(X1915," ",Y1915)</f>
        <v>Erithacus rubecula</v>
      </c>
      <c r="R1915" s="14" t="str">
        <f>CONCATENATE(S1915,", ",T1915,", ",U1915,", ",V1915,", ",W1915,", ",X1915,", ",Y1915)</f>
        <v>Animalia, Chordata, Aves, Passeriformes, Muscicapidae, Erithacus, rubecula</v>
      </c>
      <c r="S1915" s="6" t="s">
        <v>76</v>
      </c>
      <c r="T1915" s="6" t="s">
        <v>77</v>
      </c>
      <c r="U1915" s="6" t="s">
        <v>78</v>
      </c>
      <c r="V1915" s="6" t="s">
        <v>79</v>
      </c>
      <c r="W1915" s="6" t="s">
        <v>182</v>
      </c>
      <c r="X1915" s="6" t="s">
        <v>183</v>
      </c>
      <c r="Y1915" s="6" t="s">
        <v>184</v>
      </c>
      <c r="Z1915" s="6"/>
      <c r="AA1915" s="12" t="s">
        <v>83</v>
      </c>
      <c r="AB1915" s="6" t="s">
        <v>84</v>
      </c>
      <c r="AC1915" s="12" t="s">
        <v>185</v>
      </c>
      <c r="AD1915" s="12" t="s">
        <v>259</v>
      </c>
      <c r="AE1915" s="2">
        <v>44899</v>
      </c>
      <c r="AF1915" s="43" t="s">
        <v>87</v>
      </c>
      <c r="AG1915" s="7" t="s">
        <v>186</v>
      </c>
      <c r="AH1915" s="43">
        <v>48.113069517627899</v>
      </c>
      <c r="AI1915" s="43">
        <v>-1.71009447268508</v>
      </c>
      <c r="AL1915" s="43">
        <v>10</v>
      </c>
      <c r="AN1915" s="46" t="s">
        <v>5240</v>
      </c>
      <c r="AO1915" s="5" t="s">
        <v>89</v>
      </c>
      <c r="AP1915" s="12" t="s">
        <v>259</v>
      </c>
      <c r="AR1915" s="7" t="s">
        <v>90</v>
      </c>
      <c r="AT1915" s="4" t="str">
        <f>CONCATENATE(AU1915,", ",AV1915,", ",AW1915,", ",AX1915,", ",AY1915,", ",AZ1915,", ",BA1915)</f>
        <v>Europe, France, FR, Bretagne, Ille-et-Vilaine, Rennes, Campus Institut Agro Rennes</v>
      </c>
      <c r="AU1915" s="1" t="s">
        <v>91</v>
      </c>
      <c r="AV1915" s="1" t="s">
        <v>92</v>
      </c>
      <c r="AW1915" s="1" t="s">
        <v>93</v>
      </c>
      <c r="AX1915" s="1" t="s">
        <v>94</v>
      </c>
      <c r="AY1915" s="1" t="s">
        <v>95</v>
      </c>
      <c r="AZ1915" s="1" t="s">
        <v>96</v>
      </c>
      <c r="BA1915" s="1" t="s">
        <v>5242</v>
      </c>
      <c r="BC1915" s="43"/>
      <c r="BF1915" s="43" t="s">
        <v>4596</v>
      </c>
      <c r="BG1915" s="43" t="s">
        <v>93</v>
      </c>
      <c r="BH1915" s="7" t="s">
        <v>97</v>
      </c>
      <c r="BJ1915" s="7" t="s">
        <v>98</v>
      </c>
      <c r="BK1915" s="7" t="s">
        <v>99</v>
      </c>
      <c r="BL1915" s="7" t="s">
        <v>4597</v>
      </c>
      <c r="BM1915" s="7" t="s">
        <v>4598</v>
      </c>
      <c r="BS1915" s="12" t="s">
        <v>259</v>
      </c>
      <c r="BU1915" s="43">
        <v>1</v>
      </c>
      <c r="BW1915" s="43" t="s">
        <v>103</v>
      </c>
    </row>
    <row r="1916" spans="3:75" x14ac:dyDescent="0.35">
      <c r="C1916" s="43" t="str">
        <f t="shared" si="29"/>
        <v>IARA:BDT-12:2022: 1915</v>
      </c>
      <c r="D1916" s="43">
        <v>1915</v>
      </c>
      <c r="E1916" s="43" t="s">
        <v>5238</v>
      </c>
      <c r="F1916" s="1" t="s">
        <v>73</v>
      </c>
      <c r="G1916" s="43" t="s">
        <v>5251</v>
      </c>
      <c r="H1916" s="2">
        <v>44899</v>
      </c>
      <c r="J1916" s="12">
        <f>YEAR(H1916)</f>
        <v>2022</v>
      </c>
      <c r="K1916" s="12">
        <f>MONTH(H1916)</f>
        <v>12</v>
      </c>
      <c r="L1916" s="12">
        <f>DAY(H1916)</f>
        <v>4</v>
      </c>
      <c r="M1916" s="13"/>
      <c r="P1916" s="12" t="s">
        <v>75</v>
      </c>
      <c r="Q1916" s="12" t="str">
        <f>CONCATENATE(X1916," ",Y1916)</f>
        <v>Turdus iliacus</v>
      </c>
      <c r="R1916" s="14" t="str">
        <f>CONCATENATE(S1916,", ",T1916,", ",U1916,", ",V1916,", ",W1916,", ",X1916,", ",Y1916)</f>
        <v>Animalia, Chordata, Aves, Passeriformes, Turdidae, Turdus, iliacus</v>
      </c>
      <c r="S1916" s="6" t="s">
        <v>76</v>
      </c>
      <c r="T1916" s="6" t="s">
        <v>77</v>
      </c>
      <c r="U1916" s="6" t="s">
        <v>78</v>
      </c>
      <c r="V1916" s="6" t="s">
        <v>79</v>
      </c>
      <c r="W1916" s="6" t="s">
        <v>126</v>
      </c>
      <c r="X1916" s="6" t="s">
        <v>127</v>
      </c>
      <c r="Y1916" s="6" t="s">
        <v>329</v>
      </c>
      <c r="Z1916" s="6"/>
      <c r="AA1916" s="12" t="s">
        <v>83</v>
      </c>
      <c r="AB1916" s="6" t="s">
        <v>330</v>
      </c>
      <c r="AC1916" s="12" t="s">
        <v>280</v>
      </c>
      <c r="AD1916" s="12" t="s">
        <v>259</v>
      </c>
      <c r="AE1916" s="2">
        <v>44899</v>
      </c>
      <c r="AF1916" s="43" t="s">
        <v>87</v>
      </c>
      <c r="AG1916" s="7" t="s">
        <v>328</v>
      </c>
      <c r="AH1916" s="43">
        <v>48.112535145490298</v>
      </c>
      <c r="AI1916" s="43">
        <v>-1.7099946155824699</v>
      </c>
      <c r="AL1916" s="43">
        <v>10</v>
      </c>
      <c r="AN1916" s="46" t="s">
        <v>5240</v>
      </c>
      <c r="AO1916" s="5" t="s">
        <v>89</v>
      </c>
      <c r="AP1916" s="12" t="s">
        <v>259</v>
      </c>
      <c r="AR1916" s="7" t="s">
        <v>90</v>
      </c>
      <c r="AT1916" s="4" t="str">
        <f>CONCATENATE(AU1916,", ",AV1916,", ",AW1916,", ",AX1916,", ",AY1916,", ",AZ1916,", ",BA1916)</f>
        <v>Europe, France, FR, Bretagne, Ille-et-Vilaine, Rennes, Campus Institut Agro Rennes</v>
      </c>
      <c r="AU1916" s="1" t="s">
        <v>91</v>
      </c>
      <c r="AV1916" s="1" t="s">
        <v>92</v>
      </c>
      <c r="AW1916" s="1" t="s">
        <v>93</v>
      </c>
      <c r="AX1916" s="1" t="s">
        <v>94</v>
      </c>
      <c r="AY1916" s="1" t="s">
        <v>95</v>
      </c>
      <c r="AZ1916" s="1" t="s">
        <v>96</v>
      </c>
      <c r="BA1916" s="1" t="s">
        <v>5242</v>
      </c>
      <c r="BC1916" s="43"/>
      <c r="BF1916" s="43" t="s">
        <v>4596</v>
      </c>
      <c r="BG1916" s="43" t="s">
        <v>93</v>
      </c>
      <c r="BH1916" s="7" t="s">
        <v>97</v>
      </c>
      <c r="BJ1916" s="7" t="s">
        <v>98</v>
      </c>
      <c r="BK1916" s="7" t="s">
        <v>99</v>
      </c>
      <c r="BL1916" s="7" t="s">
        <v>4597</v>
      </c>
      <c r="BM1916" s="7" t="s">
        <v>4598</v>
      </c>
      <c r="BS1916" s="12" t="s">
        <v>259</v>
      </c>
      <c r="BU1916" s="43">
        <v>1</v>
      </c>
      <c r="BW1916" s="43" t="s">
        <v>103</v>
      </c>
    </row>
    <row r="1917" spans="3:75" x14ac:dyDescent="0.35">
      <c r="C1917" s="43" t="str">
        <f t="shared" si="29"/>
        <v>IARA:BDT-12:2022: 1916</v>
      </c>
      <c r="D1917" s="43">
        <v>1916</v>
      </c>
      <c r="E1917" s="43" t="s">
        <v>5238</v>
      </c>
      <c r="F1917" s="1" t="s">
        <v>73</v>
      </c>
      <c r="G1917" s="43" t="s">
        <v>5251</v>
      </c>
      <c r="H1917" s="2">
        <v>44899</v>
      </c>
      <c r="J1917" s="12">
        <f>YEAR(H1917)</f>
        <v>2022</v>
      </c>
      <c r="K1917" s="12">
        <f>MONTH(H1917)</f>
        <v>12</v>
      </c>
      <c r="L1917" s="12">
        <f>DAY(H1917)</f>
        <v>4</v>
      </c>
      <c r="M1917" s="13"/>
      <c r="P1917" s="12" t="s">
        <v>75</v>
      </c>
      <c r="Q1917" s="12" t="str">
        <f>CONCATENATE(X1917," ",Y1917)</f>
        <v>Turdus iliacus</v>
      </c>
      <c r="R1917" s="14" t="str">
        <f>CONCATENATE(S1917,", ",T1917,", ",U1917,", ",V1917,", ",W1917,", ",X1917,", ",Y1917)</f>
        <v>Animalia, Chordata, Aves, Passeriformes, Turdidae, Turdus, iliacus</v>
      </c>
      <c r="S1917" s="6" t="s">
        <v>76</v>
      </c>
      <c r="T1917" s="6" t="s">
        <v>77</v>
      </c>
      <c r="U1917" s="6" t="s">
        <v>78</v>
      </c>
      <c r="V1917" s="6" t="s">
        <v>79</v>
      </c>
      <c r="W1917" s="6" t="s">
        <v>126</v>
      </c>
      <c r="X1917" s="6" t="s">
        <v>127</v>
      </c>
      <c r="Y1917" s="6" t="s">
        <v>329</v>
      </c>
      <c r="Z1917" s="6"/>
      <c r="AA1917" s="12" t="s">
        <v>83</v>
      </c>
      <c r="AB1917" s="6" t="s">
        <v>330</v>
      </c>
      <c r="AC1917" s="12" t="s">
        <v>280</v>
      </c>
      <c r="AD1917" s="12" t="s">
        <v>259</v>
      </c>
      <c r="AE1917" s="2">
        <v>44899</v>
      </c>
      <c r="AF1917" s="43" t="s">
        <v>87</v>
      </c>
      <c r="AG1917" s="7" t="s">
        <v>328</v>
      </c>
      <c r="AH1917" s="43">
        <v>48.112584746023799</v>
      </c>
      <c r="AI1917" s="43">
        <v>-1.70997815772691</v>
      </c>
      <c r="AL1917" s="43">
        <v>10</v>
      </c>
      <c r="AN1917" s="46" t="s">
        <v>5240</v>
      </c>
      <c r="AO1917" s="5" t="s">
        <v>89</v>
      </c>
      <c r="AP1917" s="12" t="s">
        <v>259</v>
      </c>
      <c r="AR1917" s="7" t="s">
        <v>90</v>
      </c>
      <c r="AT1917" s="4" t="str">
        <f>CONCATENATE(AU1917,", ",AV1917,", ",AW1917,", ",AX1917,", ",AY1917,", ",AZ1917,", ",BA1917)</f>
        <v>Europe, France, FR, Bretagne, Ille-et-Vilaine, Rennes, Campus Institut Agro Rennes</v>
      </c>
      <c r="AU1917" s="1" t="s">
        <v>91</v>
      </c>
      <c r="AV1917" s="1" t="s">
        <v>92</v>
      </c>
      <c r="AW1917" s="1" t="s">
        <v>93</v>
      </c>
      <c r="AX1917" s="1" t="s">
        <v>94</v>
      </c>
      <c r="AY1917" s="1" t="s">
        <v>95</v>
      </c>
      <c r="AZ1917" s="1" t="s">
        <v>96</v>
      </c>
      <c r="BA1917" s="1" t="s">
        <v>5242</v>
      </c>
      <c r="BC1917" s="43"/>
      <c r="BF1917" s="43" t="s">
        <v>4596</v>
      </c>
      <c r="BG1917" s="43" t="s">
        <v>93</v>
      </c>
      <c r="BH1917" s="7" t="s">
        <v>97</v>
      </c>
      <c r="BJ1917" s="7" t="s">
        <v>98</v>
      </c>
      <c r="BK1917" s="7" t="s">
        <v>99</v>
      </c>
      <c r="BL1917" s="7" t="s">
        <v>4597</v>
      </c>
      <c r="BM1917" s="7" t="s">
        <v>4598</v>
      </c>
      <c r="BS1917" s="12" t="s">
        <v>259</v>
      </c>
      <c r="BU1917" s="43">
        <v>1</v>
      </c>
      <c r="BW1917" s="43" t="s">
        <v>103</v>
      </c>
    </row>
    <row r="1918" spans="3:75" x14ac:dyDescent="0.35">
      <c r="C1918" s="43" t="str">
        <f t="shared" si="29"/>
        <v>IARA:BDT-12:2022: 1917</v>
      </c>
      <c r="D1918" s="43">
        <v>1917</v>
      </c>
      <c r="E1918" s="43" t="s">
        <v>5238</v>
      </c>
      <c r="F1918" s="1" t="s">
        <v>73</v>
      </c>
      <c r="G1918" s="43" t="s">
        <v>5251</v>
      </c>
      <c r="H1918" s="2">
        <v>44899</v>
      </c>
      <c r="J1918" s="12">
        <f>YEAR(H1918)</f>
        <v>2022</v>
      </c>
      <c r="K1918" s="12">
        <f>MONTH(H1918)</f>
        <v>12</v>
      </c>
      <c r="L1918" s="12">
        <f>DAY(H1918)</f>
        <v>4</v>
      </c>
      <c r="M1918" s="13"/>
      <c r="P1918" s="12" t="s">
        <v>75</v>
      </c>
      <c r="Q1918" s="12" t="str">
        <f>CONCATENATE(X1918," ",Y1918)</f>
        <v>Turdus iliacus</v>
      </c>
      <c r="R1918" s="14" t="str">
        <f>CONCATENATE(S1918,", ",T1918,", ",U1918,", ",V1918,", ",W1918,", ",X1918,", ",Y1918)</f>
        <v>Animalia, Chordata, Aves, Passeriformes, Turdidae, Turdus, iliacus</v>
      </c>
      <c r="S1918" s="6" t="s">
        <v>76</v>
      </c>
      <c r="T1918" s="6" t="s">
        <v>77</v>
      </c>
      <c r="U1918" s="6" t="s">
        <v>78</v>
      </c>
      <c r="V1918" s="6" t="s">
        <v>79</v>
      </c>
      <c r="W1918" s="6" t="s">
        <v>126</v>
      </c>
      <c r="X1918" s="6" t="s">
        <v>127</v>
      </c>
      <c r="Y1918" s="6" t="s">
        <v>329</v>
      </c>
      <c r="Z1918" s="6"/>
      <c r="AA1918" s="12" t="s">
        <v>83</v>
      </c>
      <c r="AB1918" s="6" t="s">
        <v>330</v>
      </c>
      <c r="AC1918" s="12" t="s">
        <v>280</v>
      </c>
      <c r="AD1918" s="12" t="s">
        <v>259</v>
      </c>
      <c r="AE1918" s="2">
        <v>44899</v>
      </c>
      <c r="AF1918" s="43" t="s">
        <v>87</v>
      </c>
      <c r="AG1918" s="7" t="s">
        <v>328</v>
      </c>
      <c r="AH1918" s="43">
        <v>48.112559737727899</v>
      </c>
      <c r="AI1918" s="43">
        <v>-1.70999158837091</v>
      </c>
      <c r="AL1918" s="43">
        <v>10</v>
      </c>
      <c r="AN1918" s="46" t="s">
        <v>5240</v>
      </c>
      <c r="AO1918" s="5" t="s">
        <v>89</v>
      </c>
      <c r="AP1918" s="12" t="s">
        <v>259</v>
      </c>
      <c r="AR1918" s="7" t="s">
        <v>90</v>
      </c>
      <c r="AT1918" s="4" t="str">
        <f>CONCATENATE(AU1918,", ",AV1918,", ",AW1918,", ",AX1918,", ",AY1918,", ",AZ1918,", ",BA1918)</f>
        <v>Europe, France, FR, Bretagne, Ille-et-Vilaine, Rennes, Campus Institut Agro Rennes</v>
      </c>
      <c r="AU1918" s="1" t="s">
        <v>91</v>
      </c>
      <c r="AV1918" s="1" t="s">
        <v>92</v>
      </c>
      <c r="AW1918" s="1" t="s">
        <v>93</v>
      </c>
      <c r="AX1918" s="1" t="s">
        <v>94</v>
      </c>
      <c r="AY1918" s="1" t="s">
        <v>95</v>
      </c>
      <c r="AZ1918" s="1" t="s">
        <v>96</v>
      </c>
      <c r="BA1918" s="1" t="s">
        <v>5242</v>
      </c>
      <c r="BC1918" s="43"/>
      <c r="BF1918" s="43" t="s">
        <v>4596</v>
      </c>
      <c r="BG1918" s="43" t="s">
        <v>93</v>
      </c>
      <c r="BH1918" s="7" t="s">
        <v>97</v>
      </c>
      <c r="BJ1918" s="7" t="s">
        <v>98</v>
      </c>
      <c r="BK1918" s="7" t="s">
        <v>99</v>
      </c>
      <c r="BL1918" s="7" t="s">
        <v>4597</v>
      </c>
      <c r="BM1918" s="7" t="s">
        <v>4598</v>
      </c>
      <c r="BS1918" s="12" t="s">
        <v>259</v>
      </c>
      <c r="BU1918" s="43">
        <v>1</v>
      </c>
      <c r="BW1918" s="43" t="s">
        <v>103</v>
      </c>
    </row>
    <row r="1919" spans="3:75" x14ac:dyDescent="0.35">
      <c r="C1919" s="43" t="str">
        <f t="shared" si="29"/>
        <v>IARA:BDT-12:2022: 1918</v>
      </c>
      <c r="D1919" s="43">
        <v>1918</v>
      </c>
      <c r="E1919" s="43" t="s">
        <v>5238</v>
      </c>
      <c r="F1919" s="1" t="s">
        <v>73</v>
      </c>
      <c r="G1919" s="43" t="s">
        <v>5251</v>
      </c>
      <c r="H1919" s="2">
        <v>44899</v>
      </c>
      <c r="J1919" s="12">
        <f>YEAR(H1919)</f>
        <v>2022</v>
      </c>
      <c r="K1919" s="12">
        <f>MONTH(H1919)</f>
        <v>12</v>
      </c>
      <c r="L1919" s="12">
        <f>DAY(H1919)</f>
        <v>4</v>
      </c>
      <c r="M1919" s="13"/>
      <c r="P1919" s="12" t="s">
        <v>75</v>
      </c>
      <c r="Q1919" s="12" t="str">
        <f>CONCATENATE(X1919," ",Y1919)</f>
        <v>Turdus iliacus</v>
      </c>
      <c r="R1919" s="14" t="str">
        <f>CONCATENATE(S1919,", ",T1919,", ",U1919,", ",V1919,", ",W1919,", ",X1919,", ",Y1919)</f>
        <v>Animalia, Chordata, Aves, Passeriformes, Turdidae, Turdus, iliacus</v>
      </c>
      <c r="S1919" s="6" t="s">
        <v>76</v>
      </c>
      <c r="T1919" s="6" t="s">
        <v>77</v>
      </c>
      <c r="U1919" s="6" t="s">
        <v>78</v>
      </c>
      <c r="V1919" s="6" t="s">
        <v>79</v>
      </c>
      <c r="W1919" s="6" t="s">
        <v>126</v>
      </c>
      <c r="X1919" s="6" t="s">
        <v>127</v>
      </c>
      <c r="Y1919" s="6" t="s">
        <v>329</v>
      </c>
      <c r="Z1919" s="6"/>
      <c r="AA1919" s="12" t="s">
        <v>83</v>
      </c>
      <c r="AB1919" s="6" t="s">
        <v>330</v>
      </c>
      <c r="AC1919" s="12" t="s">
        <v>280</v>
      </c>
      <c r="AD1919" s="12" t="s">
        <v>259</v>
      </c>
      <c r="AE1919" s="2">
        <v>44899</v>
      </c>
      <c r="AF1919" s="43" t="s">
        <v>87</v>
      </c>
      <c r="AG1919" s="7" t="s">
        <v>328</v>
      </c>
      <c r="AH1919" s="43">
        <v>48.112508889004403</v>
      </c>
      <c r="AI1919" s="43">
        <v>-1.7100392564497</v>
      </c>
      <c r="AL1919" s="43">
        <v>10</v>
      </c>
      <c r="AN1919" s="46" t="s">
        <v>5240</v>
      </c>
      <c r="AO1919" s="5" t="s">
        <v>89</v>
      </c>
      <c r="AP1919" s="12" t="s">
        <v>259</v>
      </c>
      <c r="AR1919" s="7" t="s">
        <v>90</v>
      </c>
      <c r="AT1919" s="4" t="str">
        <f>CONCATENATE(AU1919,", ",AV1919,", ",AW1919,", ",AX1919,", ",AY1919,", ",AZ1919,", ",BA1919)</f>
        <v>Europe, France, FR, Bretagne, Ille-et-Vilaine, Rennes, Campus Institut Agro Rennes</v>
      </c>
      <c r="AU1919" s="1" t="s">
        <v>91</v>
      </c>
      <c r="AV1919" s="1" t="s">
        <v>92</v>
      </c>
      <c r="AW1919" s="1" t="s">
        <v>93</v>
      </c>
      <c r="AX1919" s="1" t="s">
        <v>94</v>
      </c>
      <c r="AY1919" s="1" t="s">
        <v>95</v>
      </c>
      <c r="AZ1919" s="1" t="s">
        <v>96</v>
      </c>
      <c r="BA1919" s="1" t="s">
        <v>5242</v>
      </c>
      <c r="BC1919" s="43"/>
      <c r="BF1919" s="43" t="s">
        <v>4596</v>
      </c>
      <c r="BG1919" s="43" t="s">
        <v>93</v>
      </c>
      <c r="BH1919" s="7" t="s">
        <v>97</v>
      </c>
      <c r="BJ1919" s="7" t="s">
        <v>98</v>
      </c>
      <c r="BK1919" s="7" t="s">
        <v>99</v>
      </c>
      <c r="BL1919" s="7" t="s">
        <v>4597</v>
      </c>
      <c r="BM1919" s="7" t="s">
        <v>4598</v>
      </c>
      <c r="BS1919" s="12" t="s">
        <v>259</v>
      </c>
      <c r="BU1919" s="43">
        <v>1</v>
      </c>
      <c r="BW1919" s="43" t="s">
        <v>103</v>
      </c>
    </row>
    <row r="1920" spans="3:75" x14ac:dyDescent="0.35">
      <c r="C1920" s="43" t="str">
        <f t="shared" si="29"/>
        <v>IARA:BDT-12:2022: 1919</v>
      </c>
      <c r="D1920" s="43">
        <v>1919</v>
      </c>
      <c r="E1920" s="43" t="s">
        <v>5238</v>
      </c>
      <c r="F1920" s="1" t="s">
        <v>73</v>
      </c>
      <c r="G1920" s="43" t="s">
        <v>5251</v>
      </c>
      <c r="H1920" s="2">
        <v>44899</v>
      </c>
      <c r="J1920" s="12">
        <f>YEAR(H1920)</f>
        <v>2022</v>
      </c>
      <c r="K1920" s="12">
        <f>MONTH(H1920)</f>
        <v>12</v>
      </c>
      <c r="L1920" s="12">
        <f>DAY(H1920)</f>
        <v>4</v>
      </c>
      <c r="M1920" s="13"/>
      <c r="P1920" s="12" t="s">
        <v>75</v>
      </c>
      <c r="Q1920" s="12" t="str">
        <f>CONCATENATE(X1920," ",Y1920)</f>
        <v>Turdus iliacus</v>
      </c>
      <c r="R1920" s="14" t="str">
        <f>CONCATENATE(S1920,", ",T1920,", ",U1920,", ",V1920,", ",W1920,", ",X1920,", ",Y1920)</f>
        <v>Animalia, Chordata, Aves, Passeriformes, Turdidae, Turdus, iliacus</v>
      </c>
      <c r="S1920" s="6" t="s">
        <v>76</v>
      </c>
      <c r="T1920" s="6" t="s">
        <v>77</v>
      </c>
      <c r="U1920" s="6" t="s">
        <v>78</v>
      </c>
      <c r="V1920" s="6" t="s">
        <v>79</v>
      </c>
      <c r="W1920" s="6" t="s">
        <v>126</v>
      </c>
      <c r="X1920" s="6" t="s">
        <v>127</v>
      </c>
      <c r="Y1920" s="6" t="s">
        <v>329</v>
      </c>
      <c r="Z1920" s="6"/>
      <c r="AA1920" s="12" t="s">
        <v>83</v>
      </c>
      <c r="AB1920" s="6" t="s">
        <v>330</v>
      </c>
      <c r="AC1920" s="12" t="s">
        <v>280</v>
      </c>
      <c r="AD1920" s="12" t="s">
        <v>259</v>
      </c>
      <c r="AE1920" s="2">
        <v>44899</v>
      </c>
      <c r="AF1920" s="43" t="s">
        <v>87</v>
      </c>
      <c r="AG1920" s="7" t="s">
        <v>328</v>
      </c>
      <c r="AH1920" s="43">
        <v>48.112547207044202</v>
      </c>
      <c r="AI1920" s="43">
        <v>-1.7100426735538601</v>
      </c>
      <c r="AL1920" s="43">
        <v>10</v>
      </c>
      <c r="AN1920" s="46" t="s">
        <v>5240</v>
      </c>
      <c r="AO1920" s="5" t="s">
        <v>89</v>
      </c>
      <c r="AP1920" s="12" t="s">
        <v>259</v>
      </c>
      <c r="AR1920" s="7" t="s">
        <v>90</v>
      </c>
      <c r="AT1920" s="4" t="str">
        <f>CONCATENATE(AU1920,", ",AV1920,", ",AW1920,", ",AX1920,", ",AY1920,", ",AZ1920,", ",BA1920)</f>
        <v>Europe, France, FR, Bretagne, Ille-et-Vilaine, Rennes, Campus Institut Agro Rennes</v>
      </c>
      <c r="AU1920" s="1" t="s">
        <v>91</v>
      </c>
      <c r="AV1920" s="1" t="s">
        <v>92</v>
      </c>
      <c r="AW1920" s="1" t="s">
        <v>93</v>
      </c>
      <c r="AX1920" s="1" t="s">
        <v>94</v>
      </c>
      <c r="AY1920" s="1" t="s">
        <v>95</v>
      </c>
      <c r="AZ1920" s="1" t="s">
        <v>96</v>
      </c>
      <c r="BA1920" s="1" t="s">
        <v>5242</v>
      </c>
      <c r="BC1920" s="43"/>
      <c r="BF1920" s="43" t="s">
        <v>4596</v>
      </c>
      <c r="BG1920" s="43" t="s">
        <v>93</v>
      </c>
      <c r="BH1920" s="7" t="s">
        <v>97</v>
      </c>
      <c r="BJ1920" s="7" t="s">
        <v>98</v>
      </c>
      <c r="BK1920" s="7" t="s">
        <v>99</v>
      </c>
      <c r="BL1920" s="7" t="s">
        <v>4597</v>
      </c>
      <c r="BM1920" s="7" t="s">
        <v>4598</v>
      </c>
      <c r="BS1920" s="12" t="s">
        <v>259</v>
      </c>
      <c r="BU1920" s="43">
        <v>1</v>
      </c>
      <c r="BW1920" s="43" t="s">
        <v>103</v>
      </c>
    </row>
    <row r="1921" spans="3:75" x14ac:dyDescent="0.35">
      <c r="C1921" s="43" t="str">
        <f t="shared" si="29"/>
        <v>IARA:BDT-12:2022: 1920</v>
      </c>
      <c r="D1921" s="43">
        <v>1920</v>
      </c>
      <c r="E1921" s="43" t="s">
        <v>5238</v>
      </c>
      <c r="F1921" s="1" t="s">
        <v>73</v>
      </c>
      <c r="G1921" s="43" t="s">
        <v>5251</v>
      </c>
      <c r="H1921" s="2">
        <v>44899</v>
      </c>
      <c r="J1921" s="12">
        <f>YEAR(H1921)</f>
        <v>2022</v>
      </c>
      <c r="K1921" s="12">
        <f>MONTH(H1921)</f>
        <v>12</v>
      </c>
      <c r="L1921" s="12">
        <f>DAY(H1921)</f>
        <v>4</v>
      </c>
      <c r="M1921" s="13"/>
      <c r="P1921" s="12" t="s">
        <v>75</v>
      </c>
      <c r="Q1921" s="12" t="str">
        <f>CONCATENATE(X1921," ",Y1921)</f>
        <v>Turdus iliacus</v>
      </c>
      <c r="R1921" s="14" t="str">
        <f>CONCATENATE(S1921,", ",T1921,", ",U1921,", ",V1921,", ",W1921,", ",X1921,", ",Y1921)</f>
        <v>Animalia, Chordata, Aves, Passeriformes, Turdidae, Turdus, iliacus</v>
      </c>
      <c r="S1921" s="6" t="s">
        <v>76</v>
      </c>
      <c r="T1921" s="6" t="s">
        <v>77</v>
      </c>
      <c r="U1921" s="6" t="s">
        <v>78</v>
      </c>
      <c r="V1921" s="6" t="s">
        <v>79</v>
      </c>
      <c r="W1921" s="6" t="s">
        <v>126</v>
      </c>
      <c r="X1921" s="6" t="s">
        <v>127</v>
      </c>
      <c r="Y1921" s="6" t="s">
        <v>329</v>
      </c>
      <c r="Z1921" s="6"/>
      <c r="AA1921" s="12" t="s">
        <v>83</v>
      </c>
      <c r="AB1921" s="6" t="s">
        <v>330</v>
      </c>
      <c r="AC1921" s="12" t="s">
        <v>280</v>
      </c>
      <c r="AD1921" s="12" t="s">
        <v>259</v>
      </c>
      <c r="AE1921" s="2">
        <v>44899</v>
      </c>
      <c r="AF1921" s="43" t="s">
        <v>87</v>
      </c>
      <c r="AG1921" s="7" t="s">
        <v>328</v>
      </c>
      <c r="AH1921" s="43">
        <v>48.112582873751798</v>
      </c>
      <c r="AI1921" s="43">
        <v>-1.7100249731588899</v>
      </c>
      <c r="AL1921" s="43">
        <v>10</v>
      </c>
      <c r="AN1921" s="46" t="s">
        <v>5240</v>
      </c>
      <c r="AO1921" s="5" t="s">
        <v>89</v>
      </c>
      <c r="AP1921" s="12" t="s">
        <v>259</v>
      </c>
      <c r="AR1921" s="7" t="s">
        <v>90</v>
      </c>
      <c r="AT1921" s="4" t="str">
        <f>CONCATENATE(AU1921,", ",AV1921,", ",AW1921,", ",AX1921,", ",AY1921,", ",AZ1921,", ",BA1921)</f>
        <v>Europe, France, FR, Bretagne, Ille-et-Vilaine, Rennes, Campus Institut Agro Rennes</v>
      </c>
      <c r="AU1921" s="1" t="s">
        <v>91</v>
      </c>
      <c r="AV1921" s="1" t="s">
        <v>92</v>
      </c>
      <c r="AW1921" s="1" t="s">
        <v>93</v>
      </c>
      <c r="AX1921" s="1" t="s">
        <v>94</v>
      </c>
      <c r="AY1921" s="1" t="s">
        <v>95</v>
      </c>
      <c r="AZ1921" s="1" t="s">
        <v>96</v>
      </c>
      <c r="BA1921" s="1" t="s">
        <v>5242</v>
      </c>
      <c r="BC1921" s="43"/>
      <c r="BF1921" s="43" t="s">
        <v>4596</v>
      </c>
      <c r="BG1921" s="43" t="s">
        <v>93</v>
      </c>
      <c r="BH1921" s="7" t="s">
        <v>97</v>
      </c>
      <c r="BJ1921" s="7" t="s">
        <v>98</v>
      </c>
      <c r="BK1921" s="7" t="s">
        <v>99</v>
      </c>
      <c r="BL1921" s="7" t="s">
        <v>4597</v>
      </c>
      <c r="BM1921" s="7" t="s">
        <v>4598</v>
      </c>
      <c r="BS1921" s="12" t="s">
        <v>259</v>
      </c>
      <c r="BU1921" s="43">
        <v>1</v>
      </c>
      <c r="BW1921" s="43" t="s">
        <v>103</v>
      </c>
    </row>
    <row r="1922" spans="3:75" x14ac:dyDescent="0.35">
      <c r="C1922" s="43" t="str">
        <f t="shared" si="29"/>
        <v>IARA:BDT-12:2022: 1921</v>
      </c>
      <c r="D1922" s="43">
        <v>1921</v>
      </c>
      <c r="E1922" s="43" t="s">
        <v>5238</v>
      </c>
      <c r="F1922" s="1" t="s">
        <v>73</v>
      </c>
      <c r="G1922" s="43" t="s">
        <v>5251</v>
      </c>
      <c r="H1922" s="2">
        <v>44899</v>
      </c>
      <c r="J1922" s="12">
        <f>YEAR(H1922)</f>
        <v>2022</v>
      </c>
      <c r="K1922" s="12">
        <f>MONTH(H1922)</f>
        <v>12</v>
      </c>
      <c r="L1922" s="12">
        <f>DAY(H1922)</f>
        <v>4</v>
      </c>
      <c r="M1922" s="13"/>
      <c r="P1922" s="12" t="s">
        <v>75</v>
      </c>
      <c r="Q1922" s="12" t="str">
        <f>CONCATENATE(X1922," ",Y1922)</f>
        <v>Columba palumbus</v>
      </c>
      <c r="R1922" s="14" t="str">
        <f>CONCATENATE(S1922,", ",T1922,", ",U1922,", ",V1922,", ",W1922,", ",X1922,", ",Y1922)</f>
        <v>Animalia, Chordata, Aves, Columbiformes, Columbidae, Columba, palumbus</v>
      </c>
      <c r="S1922" s="6" t="s">
        <v>76</v>
      </c>
      <c r="T1922" s="6" t="s">
        <v>77</v>
      </c>
      <c r="U1922" s="6" t="s">
        <v>78</v>
      </c>
      <c r="V1922" s="6" t="s">
        <v>159</v>
      </c>
      <c r="W1922" s="6" t="s">
        <v>160</v>
      </c>
      <c r="X1922" s="6" t="s">
        <v>161</v>
      </c>
      <c r="Y1922" s="6" t="s">
        <v>162</v>
      </c>
      <c r="Z1922" s="6"/>
      <c r="AA1922" s="12" t="s">
        <v>83</v>
      </c>
      <c r="AB1922" s="6" t="s">
        <v>84</v>
      </c>
      <c r="AC1922" s="12" t="s">
        <v>163</v>
      </c>
      <c r="AD1922" s="12" t="s">
        <v>259</v>
      </c>
      <c r="AE1922" s="2">
        <v>44899</v>
      </c>
      <c r="AF1922" s="43" t="s">
        <v>87</v>
      </c>
      <c r="AG1922" s="7" t="s">
        <v>164</v>
      </c>
      <c r="AH1922" s="43">
        <v>48.112573618478301</v>
      </c>
      <c r="AI1922" s="43">
        <v>-1.7100815707180601</v>
      </c>
      <c r="AL1922" s="43">
        <v>10</v>
      </c>
      <c r="AN1922" s="46" t="s">
        <v>5240</v>
      </c>
      <c r="AO1922" s="5" t="s">
        <v>89</v>
      </c>
      <c r="AP1922" s="12" t="s">
        <v>259</v>
      </c>
      <c r="AR1922" s="7" t="s">
        <v>90</v>
      </c>
      <c r="AT1922" s="4" t="str">
        <f>CONCATENATE(AU1922,", ",AV1922,", ",AW1922,", ",AX1922,", ",AY1922,", ",AZ1922,", ",BA1922)</f>
        <v>Europe, France, FR, Bretagne, Ille-et-Vilaine, Rennes, Campus Institut Agro Rennes</v>
      </c>
      <c r="AU1922" s="1" t="s">
        <v>91</v>
      </c>
      <c r="AV1922" s="1" t="s">
        <v>92</v>
      </c>
      <c r="AW1922" s="1" t="s">
        <v>93</v>
      </c>
      <c r="AX1922" s="1" t="s">
        <v>94</v>
      </c>
      <c r="AY1922" s="1" t="s">
        <v>95</v>
      </c>
      <c r="AZ1922" s="1" t="s">
        <v>96</v>
      </c>
      <c r="BA1922" s="1" t="s">
        <v>5242</v>
      </c>
      <c r="BC1922" s="43"/>
      <c r="BF1922" s="43" t="s">
        <v>4596</v>
      </c>
      <c r="BG1922" s="43" t="s">
        <v>93</v>
      </c>
      <c r="BH1922" s="7" t="s">
        <v>97</v>
      </c>
      <c r="BJ1922" s="7" t="s">
        <v>98</v>
      </c>
      <c r="BK1922" s="7" t="s">
        <v>99</v>
      </c>
      <c r="BL1922" s="7" t="s">
        <v>4597</v>
      </c>
      <c r="BM1922" s="7" t="s">
        <v>4598</v>
      </c>
      <c r="BS1922" s="12" t="s">
        <v>259</v>
      </c>
      <c r="BU1922" s="43">
        <v>1</v>
      </c>
      <c r="BW1922" s="43" t="s">
        <v>103</v>
      </c>
    </row>
    <row r="1923" spans="3:75" x14ac:dyDescent="0.35">
      <c r="C1923" s="43" t="str">
        <f t="shared" ref="C1923:C1986" si="30">_xlfn.CONCAT(E1923,D1923)</f>
        <v>IARA:BDT-12:2022: 1922</v>
      </c>
      <c r="D1923" s="43">
        <v>1922</v>
      </c>
      <c r="E1923" s="43" t="s">
        <v>5238</v>
      </c>
      <c r="F1923" s="1" t="s">
        <v>73</v>
      </c>
      <c r="G1923" s="43" t="s">
        <v>5251</v>
      </c>
      <c r="H1923" s="2">
        <v>44899</v>
      </c>
      <c r="J1923" s="12">
        <f>YEAR(H1923)</f>
        <v>2022</v>
      </c>
      <c r="K1923" s="12">
        <f>MONTH(H1923)</f>
        <v>12</v>
      </c>
      <c r="L1923" s="12">
        <f>DAY(H1923)</f>
        <v>4</v>
      </c>
      <c r="M1923" s="13"/>
      <c r="P1923" s="12" t="s">
        <v>75</v>
      </c>
      <c r="Q1923" s="12" t="str">
        <f>CONCATENATE(X1923," ",Y1923)</f>
        <v>Sturnus vulgaris</v>
      </c>
      <c r="R1923" s="14" t="str">
        <f>CONCATENATE(S1923,", ",T1923,", ",U1923,", ",V1923,", ",W1923,", ",X1923,", ",Y1923)</f>
        <v>Animalia, Chordata, Aves, Passeriformes, Sturnidae, Sturnus, vulgaris</v>
      </c>
      <c r="S1923" s="6" t="s">
        <v>76</v>
      </c>
      <c r="T1923" s="6" t="s">
        <v>77</v>
      </c>
      <c r="U1923" s="6" t="s">
        <v>78</v>
      </c>
      <c r="V1923" s="6" t="s">
        <v>79</v>
      </c>
      <c r="W1923" s="6" t="s">
        <v>112</v>
      </c>
      <c r="X1923" s="6" t="s">
        <v>113</v>
      </c>
      <c r="Y1923" s="6" t="s">
        <v>114</v>
      </c>
      <c r="Z1923" s="6"/>
      <c r="AA1923" s="12" t="s">
        <v>83</v>
      </c>
      <c r="AB1923" s="6" t="s">
        <v>84</v>
      </c>
      <c r="AC1923" s="12" t="s">
        <v>115</v>
      </c>
      <c r="AD1923" s="12" t="s">
        <v>259</v>
      </c>
      <c r="AE1923" s="2">
        <v>44899</v>
      </c>
      <c r="AF1923" s="43" t="s">
        <v>87</v>
      </c>
      <c r="AG1923" s="7" t="s">
        <v>116</v>
      </c>
      <c r="AH1923" s="43">
        <v>48.113499219902302</v>
      </c>
      <c r="AI1923" s="43">
        <v>-1.710800999455</v>
      </c>
      <c r="AL1923" s="43">
        <v>10</v>
      </c>
      <c r="AN1923" s="46" t="s">
        <v>5240</v>
      </c>
      <c r="AO1923" s="5" t="s">
        <v>89</v>
      </c>
      <c r="AP1923" s="12" t="s">
        <v>259</v>
      </c>
      <c r="AR1923" s="7" t="s">
        <v>90</v>
      </c>
      <c r="AT1923" s="4" t="str">
        <f>CONCATENATE(AU1923,", ",AV1923,", ",AW1923,", ",AX1923,", ",AY1923,", ",AZ1923,", ",BA1923)</f>
        <v>Europe, France, FR, Bretagne, Ille-et-Vilaine, Rennes, Campus Institut Agro Rennes</v>
      </c>
      <c r="AU1923" s="1" t="s">
        <v>91</v>
      </c>
      <c r="AV1923" s="1" t="s">
        <v>92</v>
      </c>
      <c r="AW1923" s="1" t="s">
        <v>93</v>
      </c>
      <c r="AX1923" s="1" t="s">
        <v>94</v>
      </c>
      <c r="AY1923" s="1" t="s">
        <v>95</v>
      </c>
      <c r="AZ1923" s="1" t="s">
        <v>96</v>
      </c>
      <c r="BA1923" s="1" t="s">
        <v>5242</v>
      </c>
      <c r="BC1923" s="43"/>
      <c r="BF1923" s="43" t="s">
        <v>4596</v>
      </c>
      <c r="BG1923" s="43" t="s">
        <v>93</v>
      </c>
      <c r="BH1923" s="7" t="s">
        <v>97</v>
      </c>
      <c r="BJ1923" s="7" t="s">
        <v>98</v>
      </c>
      <c r="BK1923" s="7" t="s">
        <v>99</v>
      </c>
      <c r="BL1923" s="7" t="s">
        <v>4597</v>
      </c>
      <c r="BM1923" s="7" t="s">
        <v>4598</v>
      </c>
      <c r="BS1923" s="12" t="s">
        <v>259</v>
      </c>
      <c r="BU1923" s="43">
        <v>1</v>
      </c>
      <c r="BW1923" s="43" t="s">
        <v>103</v>
      </c>
    </row>
    <row r="1924" spans="3:75" x14ac:dyDescent="0.35">
      <c r="C1924" s="43" t="str">
        <f t="shared" si="30"/>
        <v>IARA:BDT-12:2022: 1923</v>
      </c>
      <c r="D1924" s="43">
        <v>1923</v>
      </c>
      <c r="E1924" s="43" t="s">
        <v>5238</v>
      </c>
      <c r="F1924" s="1" t="s">
        <v>73</v>
      </c>
      <c r="G1924" s="43" t="s">
        <v>5251</v>
      </c>
      <c r="H1924" s="2">
        <v>44899</v>
      </c>
      <c r="J1924" s="12">
        <f>YEAR(H1924)</f>
        <v>2022</v>
      </c>
      <c r="K1924" s="12">
        <f>MONTH(H1924)</f>
        <v>12</v>
      </c>
      <c r="L1924" s="12">
        <f>DAY(H1924)</f>
        <v>4</v>
      </c>
      <c r="M1924" s="13"/>
      <c r="P1924" s="12" t="s">
        <v>75</v>
      </c>
      <c r="Q1924" s="12" t="str">
        <f>CONCATENATE(X1924," ",Y1924)</f>
        <v>Turdus merula</v>
      </c>
      <c r="R1924" s="14" t="str">
        <f>CONCATENATE(S1924,", ",T1924,", ",U1924,", ",V1924,", ",W1924,", ",X1924,", ",Y1924)</f>
        <v>Animalia, Chordata, Aves, Passeriformes, Turdidae, Turdus, merula</v>
      </c>
      <c r="S1924" s="6" t="s">
        <v>76</v>
      </c>
      <c r="T1924" s="6" t="s">
        <v>77</v>
      </c>
      <c r="U1924" s="6" t="s">
        <v>78</v>
      </c>
      <c r="V1924" s="19" t="s">
        <v>79</v>
      </c>
      <c r="W1924" s="19" t="s">
        <v>126</v>
      </c>
      <c r="X1924" s="19" t="s">
        <v>127</v>
      </c>
      <c r="Y1924" s="19" t="s">
        <v>132</v>
      </c>
      <c r="Z1924" s="6"/>
      <c r="AA1924" s="12" t="s">
        <v>83</v>
      </c>
      <c r="AB1924" s="6" t="s">
        <v>84</v>
      </c>
      <c r="AC1924" s="12" t="s">
        <v>133</v>
      </c>
      <c r="AD1924" s="12" t="s">
        <v>259</v>
      </c>
      <c r="AE1924" s="2">
        <v>44899</v>
      </c>
      <c r="AF1924" s="43" t="s">
        <v>87</v>
      </c>
      <c r="AG1924" s="7" t="s">
        <v>134</v>
      </c>
      <c r="AH1924" s="43">
        <v>48.1134717684008</v>
      </c>
      <c r="AI1924" s="43">
        <v>-1.7107881102456901</v>
      </c>
      <c r="AL1924" s="43">
        <v>10</v>
      </c>
      <c r="AN1924" s="46" t="s">
        <v>5240</v>
      </c>
      <c r="AO1924" s="5" t="s">
        <v>89</v>
      </c>
      <c r="AP1924" s="12" t="s">
        <v>259</v>
      </c>
      <c r="AR1924" s="7" t="s">
        <v>90</v>
      </c>
      <c r="AT1924" s="4" t="str">
        <f>CONCATENATE(AU1924,", ",AV1924,", ",AW1924,", ",AX1924,", ",AY1924,", ",AZ1924,", ",BA1924)</f>
        <v>Europe, France, FR, Bretagne, Ille-et-Vilaine, Rennes, Campus Institut Agro Rennes</v>
      </c>
      <c r="AU1924" s="1" t="s">
        <v>91</v>
      </c>
      <c r="AV1924" s="1" t="s">
        <v>92</v>
      </c>
      <c r="AW1924" s="1" t="s">
        <v>93</v>
      </c>
      <c r="AX1924" s="1" t="s">
        <v>94</v>
      </c>
      <c r="AY1924" s="1" t="s">
        <v>95</v>
      </c>
      <c r="AZ1924" s="1" t="s">
        <v>96</v>
      </c>
      <c r="BA1924" s="1" t="s">
        <v>5242</v>
      </c>
      <c r="BC1924" s="43"/>
      <c r="BF1924" s="43" t="s">
        <v>4596</v>
      </c>
      <c r="BG1924" s="43" t="s">
        <v>93</v>
      </c>
      <c r="BH1924" s="7" t="s">
        <v>97</v>
      </c>
      <c r="BJ1924" s="7" t="s">
        <v>98</v>
      </c>
      <c r="BK1924" s="7" t="s">
        <v>99</v>
      </c>
      <c r="BL1924" s="7" t="s">
        <v>4597</v>
      </c>
      <c r="BM1924" s="7" t="s">
        <v>4598</v>
      </c>
      <c r="BS1924" s="12" t="s">
        <v>259</v>
      </c>
      <c r="BU1924" s="43">
        <v>1</v>
      </c>
      <c r="BW1924" s="43" t="s">
        <v>103</v>
      </c>
    </row>
    <row r="1925" spans="3:75" x14ac:dyDescent="0.35">
      <c r="C1925" s="43" t="str">
        <f t="shared" si="30"/>
        <v>IARA:BDT-12:2022: 1924</v>
      </c>
      <c r="D1925" s="43">
        <v>1924</v>
      </c>
      <c r="E1925" s="43" t="s">
        <v>5238</v>
      </c>
      <c r="F1925" s="1" t="s">
        <v>73</v>
      </c>
      <c r="G1925" s="43" t="s">
        <v>5251</v>
      </c>
      <c r="H1925" s="2">
        <v>44899</v>
      </c>
      <c r="J1925" s="12">
        <f>YEAR(H1925)</f>
        <v>2022</v>
      </c>
      <c r="K1925" s="12">
        <f>MONTH(H1925)</f>
        <v>12</v>
      </c>
      <c r="L1925" s="12">
        <f>DAY(H1925)</f>
        <v>4</v>
      </c>
      <c r="M1925" s="13"/>
      <c r="P1925" s="12" t="s">
        <v>75</v>
      </c>
      <c r="Q1925" s="12" t="str">
        <f>CONCATENATE(X1925," ",Y1925)</f>
        <v>Turdus merula</v>
      </c>
      <c r="R1925" s="14" t="str">
        <f>CONCATENATE(S1925,", ",T1925,", ",U1925,", ",V1925,", ",W1925,", ",X1925,", ",Y1925)</f>
        <v>Animalia, Chordata, Aves, Passeriformes, Turdidae, Turdus, merula</v>
      </c>
      <c r="S1925" s="6" t="s">
        <v>76</v>
      </c>
      <c r="T1925" s="6" t="s">
        <v>77</v>
      </c>
      <c r="U1925" s="6" t="s">
        <v>78</v>
      </c>
      <c r="V1925" s="19" t="s">
        <v>79</v>
      </c>
      <c r="W1925" s="19" t="s">
        <v>126</v>
      </c>
      <c r="X1925" s="19" t="s">
        <v>127</v>
      </c>
      <c r="Y1925" s="19" t="s">
        <v>132</v>
      </c>
      <c r="Z1925" s="6"/>
      <c r="AA1925" s="12" t="s">
        <v>83</v>
      </c>
      <c r="AB1925" s="6" t="s">
        <v>84</v>
      </c>
      <c r="AC1925" s="12" t="s">
        <v>133</v>
      </c>
      <c r="AD1925" s="12" t="s">
        <v>259</v>
      </c>
      <c r="AE1925" s="2">
        <v>44899</v>
      </c>
      <c r="AF1925" s="43" t="s">
        <v>87</v>
      </c>
      <c r="AG1925" s="7" t="s">
        <v>134</v>
      </c>
      <c r="AH1925" s="43">
        <v>48.113497817090398</v>
      </c>
      <c r="AI1925" s="43">
        <v>-1.71074867073909</v>
      </c>
      <c r="AL1925" s="43">
        <v>10</v>
      </c>
      <c r="AN1925" s="46" t="s">
        <v>5240</v>
      </c>
      <c r="AO1925" s="5" t="s">
        <v>89</v>
      </c>
      <c r="AP1925" s="12" t="s">
        <v>259</v>
      </c>
      <c r="AR1925" s="7" t="s">
        <v>90</v>
      </c>
      <c r="AT1925" s="4" t="str">
        <f>CONCATENATE(AU1925,", ",AV1925,", ",AW1925,", ",AX1925,", ",AY1925,", ",AZ1925,", ",BA1925)</f>
        <v>Europe, France, FR, Bretagne, Ille-et-Vilaine, Rennes, Campus Institut Agro Rennes</v>
      </c>
      <c r="AU1925" s="1" t="s">
        <v>91</v>
      </c>
      <c r="AV1925" s="1" t="s">
        <v>92</v>
      </c>
      <c r="AW1925" s="1" t="s">
        <v>93</v>
      </c>
      <c r="AX1925" s="1" t="s">
        <v>94</v>
      </c>
      <c r="AY1925" s="1" t="s">
        <v>95</v>
      </c>
      <c r="AZ1925" s="1" t="s">
        <v>96</v>
      </c>
      <c r="BA1925" s="1" t="s">
        <v>5242</v>
      </c>
      <c r="BC1925" s="43"/>
      <c r="BF1925" s="43" t="s">
        <v>4596</v>
      </c>
      <c r="BG1925" s="43" t="s">
        <v>93</v>
      </c>
      <c r="BH1925" s="7" t="s">
        <v>97</v>
      </c>
      <c r="BJ1925" s="7" t="s">
        <v>98</v>
      </c>
      <c r="BK1925" s="7" t="s">
        <v>99</v>
      </c>
      <c r="BL1925" s="7" t="s">
        <v>4597</v>
      </c>
      <c r="BM1925" s="7" t="s">
        <v>4598</v>
      </c>
      <c r="BS1925" s="12" t="s">
        <v>259</v>
      </c>
      <c r="BU1925" s="43">
        <v>1</v>
      </c>
      <c r="BW1925" s="43" t="s">
        <v>103</v>
      </c>
    </row>
    <row r="1926" spans="3:75" x14ac:dyDescent="0.35">
      <c r="C1926" s="43" t="str">
        <f t="shared" si="30"/>
        <v>IARA:BDT-12:2022: 1925</v>
      </c>
      <c r="D1926" s="43">
        <v>1925</v>
      </c>
      <c r="E1926" s="43" t="s">
        <v>5238</v>
      </c>
      <c r="F1926" s="1" t="s">
        <v>73</v>
      </c>
      <c r="G1926" s="43" t="s">
        <v>5251</v>
      </c>
      <c r="H1926" s="2">
        <v>44899</v>
      </c>
      <c r="J1926" s="12">
        <f>YEAR(H1926)</f>
        <v>2022</v>
      </c>
      <c r="K1926" s="12">
        <f>MONTH(H1926)</f>
        <v>12</v>
      </c>
      <c r="L1926" s="12">
        <f>DAY(H1926)</f>
        <v>4</v>
      </c>
      <c r="M1926" s="13"/>
      <c r="P1926" s="12" t="s">
        <v>75</v>
      </c>
      <c r="Q1926" s="12" t="str">
        <f>CONCATENATE(X1926," ",Y1926)</f>
        <v>Motacilla cinerea</v>
      </c>
      <c r="R1926" s="14" t="str">
        <f>CONCATENATE(S1926,", ",T1926,", ",U1926,", ",V1926,", ",W1926,", ",X1926,", ",Y1926)</f>
        <v>Animalia, Chordata, Aves, Passeriformes, Motacillidae, Motacilla, cinerea</v>
      </c>
      <c r="S1926" s="6" t="s">
        <v>76</v>
      </c>
      <c r="T1926" s="6" t="s">
        <v>77</v>
      </c>
      <c r="U1926" s="6" t="s">
        <v>78</v>
      </c>
      <c r="V1926" s="6" t="s">
        <v>79</v>
      </c>
      <c r="W1926" s="6" t="s">
        <v>293</v>
      </c>
      <c r="X1926" s="6" t="s">
        <v>294</v>
      </c>
      <c r="Y1926" s="6" t="s">
        <v>295</v>
      </c>
      <c r="Z1926" s="6"/>
      <c r="AA1926" s="12" t="s">
        <v>83</v>
      </c>
      <c r="AB1926" s="6" t="s">
        <v>296</v>
      </c>
      <c r="AC1926" s="12" t="s">
        <v>281</v>
      </c>
      <c r="AD1926" s="12" t="s">
        <v>259</v>
      </c>
      <c r="AE1926" s="2">
        <v>44899</v>
      </c>
      <c r="AF1926" s="43" t="s">
        <v>87</v>
      </c>
      <c r="AG1926" s="7" t="s">
        <v>292</v>
      </c>
      <c r="AH1926" s="43">
        <v>48.113850478160103</v>
      </c>
      <c r="AI1926" s="43">
        <v>-1.7107592441163399</v>
      </c>
      <c r="AL1926" s="43">
        <v>10</v>
      </c>
      <c r="AN1926" s="46" t="s">
        <v>5240</v>
      </c>
      <c r="AO1926" s="5" t="s">
        <v>89</v>
      </c>
      <c r="AP1926" s="12" t="s">
        <v>259</v>
      </c>
      <c r="AR1926" s="7" t="s">
        <v>90</v>
      </c>
      <c r="AT1926" s="4" t="str">
        <f>CONCATENATE(AU1926,", ",AV1926,", ",AW1926,", ",AX1926,", ",AY1926,", ",AZ1926,", ",BA1926)</f>
        <v>Europe, France, FR, Bretagne, Ille-et-Vilaine, Rennes, Campus Institut Agro Rennes</v>
      </c>
      <c r="AU1926" s="1" t="s">
        <v>91</v>
      </c>
      <c r="AV1926" s="1" t="s">
        <v>92</v>
      </c>
      <c r="AW1926" s="1" t="s">
        <v>93</v>
      </c>
      <c r="AX1926" s="1" t="s">
        <v>94</v>
      </c>
      <c r="AY1926" s="1" t="s">
        <v>95</v>
      </c>
      <c r="AZ1926" s="1" t="s">
        <v>96</v>
      </c>
      <c r="BA1926" s="1" t="s">
        <v>5242</v>
      </c>
      <c r="BC1926" s="43"/>
      <c r="BF1926" s="43" t="s">
        <v>4596</v>
      </c>
      <c r="BG1926" s="43" t="s">
        <v>93</v>
      </c>
      <c r="BH1926" s="7" t="s">
        <v>97</v>
      </c>
      <c r="BJ1926" s="7" t="s">
        <v>98</v>
      </c>
      <c r="BK1926" s="7" t="s">
        <v>99</v>
      </c>
      <c r="BL1926" s="7" t="s">
        <v>4597</v>
      </c>
      <c r="BM1926" s="7" t="s">
        <v>4598</v>
      </c>
      <c r="BS1926" s="12" t="s">
        <v>259</v>
      </c>
      <c r="BU1926" s="43">
        <v>1</v>
      </c>
      <c r="BW1926" s="43" t="s">
        <v>103</v>
      </c>
    </row>
    <row r="1927" spans="3:75" x14ac:dyDescent="0.35">
      <c r="C1927" s="43" t="str">
        <f t="shared" si="30"/>
        <v>IARA:BDT-12:2022: 1926</v>
      </c>
      <c r="D1927" s="43">
        <v>1926</v>
      </c>
      <c r="E1927" s="43" t="s">
        <v>5238</v>
      </c>
      <c r="F1927" s="1" t="s">
        <v>73</v>
      </c>
      <c r="G1927" s="43" t="s">
        <v>5251</v>
      </c>
      <c r="H1927" s="2">
        <v>44899</v>
      </c>
      <c r="J1927" s="12">
        <f>YEAR(H1927)</f>
        <v>2022</v>
      </c>
      <c r="K1927" s="12">
        <f>MONTH(H1927)</f>
        <v>12</v>
      </c>
      <c r="L1927" s="12">
        <f>DAY(H1927)</f>
        <v>4</v>
      </c>
      <c r="M1927" s="13"/>
      <c r="P1927" s="12" t="s">
        <v>75</v>
      </c>
      <c r="Q1927" s="12" t="str">
        <f>CONCATENATE(X1927," ",Y1927)</f>
        <v>Sturnus vulgaris</v>
      </c>
      <c r="R1927" s="14" t="str">
        <f>CONCATENATE(S1927,", ",T1927,", ",U1927,", ",V1927,", ",W1927,", ",X1927,", ",Y1927)</f>
        <v>Animalia, Chordata, Aves, Passeriformes, Sturnidae, Sturnus, vulgaris</v>
      </c>
      <c r="S1927" s="6" t="s">
        <v>76</v>
      </c>
      <c r="T1927" s="6" t="s">
        <v>77</v>
      </c>
      <c r="U1927" s="6" t="s">
        <v>78</v>
      </c>
      <c r="V1927" s="6" t="s">
        <v>79</v>
      </c>
      <c r="W1927" s="6" t="s">
        <v>112</v>
      </c>
      <c r="X1927" s="6" t="s">
        <v>113</v>
      </c>
      <c r="Y1927" s="6" t="s">
        <v>114</v>
      </c>
      <c r="Z1927" s="6"/>
      <c r="AA1927" s="12" t="s">
        <v>83</v>
      </c>
      <c r="AB1927" s="6" t="s">
        <v>84</v>
      </c>
      <c r="AC1927" s="12" t="s">
        <v>115</v>
      </c>
      <c r="AD1927" s="12" t="s">
        <v>259</v>
      </c>
      <c r="AE1927" s="2">
        <v>44899</v>
      </c>
      <c r="AF1927" s="43" t="s">
        <v>87</v>
      </c>
      <c r="AG1927" s="7" t="s">
        <v>116</v>
      </c>
      <c r="AH1927" s="43">
        <v>48.113617508728403</v>
      </c>
      <c r="AI1927" s="43">
        <v>-1.71037825932569</v>
      </c>
      <c r="AL1927" s="43">
        <v>10</v>
      </c>
      <c r="AN1927" s="46" t="s">
        <v>5240</v>
      </c>
      <c r="AO1927" s="5" t="s">
        <v>89</v>
      </c>
      <c r="AP1927" s="12" t="s">
        <v>259</v>
      </c>
      <c r="AR1927" s="7" t="s">
        <v>90</v>
      </c>
      <c r="AT1927" s="4" t="str">
        <f>CONCATENATE(AU1927,", ",AV1927,", ",AW1927,", ",AX1927,", ",AY1927,", ",AZ1927,", ",BA1927)</f>
        <v>Europe, France, FR, Bretagne, Ille-et-Vilaine, Rennes, Campus Institut Agro Rennes</v>
      </c>
      <c r="AU1927" s="1" t="s">
        <v>91</v>
      </c>
      <c r="AV1927" s="1" t="s">
        <v>92</v>
      </c>
      <c r="AW1927" s="1" t="s">
        <v>93</v>
      </c>
      <c r="AX1927" s="1" t="s">
        <v>94</v>
      </c>
      <c r="AY1927" s="1" t="s">
        <v>95</v>
      </c>
      <c r="AZ1927" s="1" t="s">
        <v>96</v>
      </c>
      <c r="BA1927" s="1" t="s">
        <v>5242</v>
      </c>
      <c r="BC1927" s="43"/>
      <c r="BF1927" s="43" t="s">
        <v>4596</v>
      </c>
      <c r="BG1927" s="43" t="s">
        <v>93</v>
      </c>
      <c r="BH1927" s="7" t="s">
        <v>97</v>
      </c>
      <c r="BJ1927" s="7" t="s">
        <v>98</v>
      </c>
      <c r="BK1927" s="7" t="s">
        <v>99</v>
      </c>
      <c r="BL1927" s="7" t="s">
        <v>4597</v>
      </c>
      <c r="BM1927" s="7" t="s">
        <v>4598</v>
      </c>
      <c r="BS1927" s="12" t="s">
        <v>259</v>
      </c>
      <c r="BU1927" s="43">
        <v>1</v>
      </c>
      <c r="BW1927" s="43" t="s">
        <v>103</v>
      </c>
    </row>
    <row r="1928" spans="3:75" x14ac:dyDescent="0.35">
      <c r="C1928" s="43" t="str">
        <f t="shared" si="30"/>
        <v>IARA:BDT-12:2022: 1927</v>
      </c>
      <c r="D1928" s="43">
        <v>1927</v>
      </c>
      <c r="E1928" s="43" t="s">
        <v>5238</v>
      </c>
      <c r="F1928" s="1" t="s">
        <v>73</v>
      </c>
      <c r="G1928" s="43" t="s">
        <v>5251</v>
      </c>
      <c r="H1928" s="2">
        <v>44899</v>
      </c>
      <c r="J1928" s="12">
        <f>YEAR(H1928)</f>
        <v>2022</v>
      </c>
      <c r="K1928" s="12">
        <f>MONTH(H1928)</f>
        <v>12</v>
      </c>
      <c r="L1928" s="12">
        <f>DAY(H1928)</f>
        <v>4</v>
      </c>
      <c r="M1928" s="13"/>
      <c r="P1928" s="12" t="s">
        <v>75</v>
      </c>
      <c r="Q1928" s="12" t="str">
        <f>CONCATENATE(X1928," ",Y1928)</f>
        <v>Sturnus vulgaris</v>
      </c>
      <c r="R1928" s="14" t="str">
        <f>CONCATENATE(S1928,", ",T1928,", ",U1928,", ",V1928,", ",W1928,", ",X1928,", ",Y1928)</f>
        <v>Animalia, Chordata, Aves, Passeriformes, Sturnidae, Sturnus, vulgaris</v>
      </c>
      <c r="S1928" s="6" t="s">
        <v>76</v>
      </c>
      <c r="T1928" s="6" t="s">
        <v>77</v>
      </c>
      <c r="U1928" s="6" t="s">
        <v>78</v>
      </c>
      <c r="V1928" s="6" t="s">
        <v>79</v>
      </c>
      <c r="W1928" s="6" t="s">
        <v>112</v>
      </c>
      <c r="X1928" s="6" t="s">
        <v>113</v>
      </c>
      <c r="Y1928" s="6" t="s">
        <v>114</v>
      </c>
      <c r="Z1928" s="6"/>
      <c r="AA1928" s="12" t="s">
        <v>83</v>
      </c>
      <c r="AB1928" s="6" t="s">
        <v>84</v>
      </c>
      <c r="AC1928" s="12" t="s">
        <v>115</v>
      </c>
      <c r="AD1928" s="12" t="s">
        <v>259</v>
      </c>
      <c r="AE1928" s="2">
        <v>44899</v>
      </c>
      <c r="AF1928" s="43" t="s">
        <v>87</v>
      </c>
      <c r="AG1928" s="7" t="s">
        <v>116</v>
      </c>
      <c r="AH1928" s="43">
        <v>48.113600870283499</v>
      </c>
      <c r="AI1928" s="43">
        <v>-1.71044464020029</v>
      </c>
      <c r="AL1928" s="43">
        <v>10</v>
      </c>
      <c r="AN1928" s="46" t="s">
        <v>5240</v>
      </c>
      <c r="AO1928" s="5" t="s">
        <v>89</v>
      </c>
      <c r="AP1928" s="12" t="s">
        <v>259</v>
      </c>
      <c r="AR1928" s="7" t="s">
        <v>90</v>
      </c>
      <c r="AT1928" s="4" t="str">
        <f>CONCATENATE(AU1928,", ",AV1928,", ",AW1928,", ",AX1928,", ",AY1928,", ",AZ1928,", ",BA1928)</f>
        <v>Europe, France, FR, Bretagne, Ille-et-Vilaine, Rennes, Campus Institut Agro Rennes</v>
      </c>
      <c r="AU1928" s="1" t="s">
        <v>91</v>
      </c>
      <c r="AV1928" s="1" t="s">
        <v>92</v>
      </c>
      <c r="AW1928" s="1" t="s">
        <v>93</v>
      </c>
      <c r="AX1928" s="1" t="s">
        <v>94</v>
      </c>
      <c r="AY1928" s="1" t="s">
        <v>95</v>
      </c>
      <c r="AZ1928" s="1" t="s">
        <v>96</v>
      </c>
      <c r="BA1928" s="1" t="s">
        <v>5242</v>
      </c>
      <c r="BC1928" s="43"/>
      <c r="BF1928" s="43" t="s">
        <v>4596</v>
      </c>
      <c r="BG1928" s="43" t="s">
        <v>93</v>
      </c>
      <c r="BH1928" s="7" t="s">
        <v>97</v>
      </c>
      <c r="BJ1928" s="7" t="s">
        <v>98</v>
      </c>
      <c r="BK1928" s="7" t="s">
        <v>99</v>
      </c>
      <c r="BL1928" s="7" t="s">
        <v>4597</v>
      </c>
      <c r="BM1928" s="7" t="s">
        <v>4598</v>
      </c>
      <c r="BS1928" s="12" t="s">
        <v>259</v>
      </c>
      <c r="BU1928" s="43">
        <v>1</v>
      </c>
      <c r="BW1928" s="43" t="s">
        <v>103</v>
      </c>
    </row>
    <row r="1929" spans="3:75" x14ac:dyDescent="0.35">
      <c r="C1929" s="43" t="str">
        <f t="shared" si="30"/>
        <v>IARA:BDT-12:2022: 1928</v>
      </c>
      <c r="D1929" s="43">
        <v>1928</v>
      </c>
      <c r="E1929" s="43" t="s">
        <v>5238</v>
      </c>
      <c r="F1929" s="1" t="s">
        <v>73</v>
      </c>
      <c r="G1929" s="43" t="s">
        <v>5251</v>
      </c>
      <c r="H1929" s="2">
        <v>44899</v>
      </c>
      <c r="J1929" s="12">
        <f>YEAR(H1929)</f>
        <v>2022</v>
      </c>
      <c r="K1929" s="12">
        <f>MONTH(H1929)</f>
        <v>12</v>
      </c>
      <c r="L1929" s="12">
        <f>DAY(H1929)</f>
        <v>4</v>
      </c>
      <c r="M1929" s="13"/>
      <c r="P1929" s="12" t="s">
        <v>75</v>
      </c>
      <c r="Q1929" s="12" t="str">
        <f>CONCATENATE(X1929," ",Y1929)</f>
        <v>Sturnus vulgaris</v>
      </c>
      <c r="R1929" s="14" t="str">
        <f>CONCATENATE(S1929,", ",T1929,", ",U1929,", ",V1929,", ",W1929,", ",X1929,", ",Y1929)</f>
        <v>Animalia, Chordata, Aves, Passeriformes, Sturnidae, Sturnus, vulgaris</v>
      </c>
      <c r="S1929" s="6" t="s">
        <v>76</v>
      </c>
      <c r="T1929" s="6" t="s">
        <v>77</v>
      </c>
      <c r="U1929" s="6" t="s">
        <v>78</v>
      </c>
      <c r="V1929" s="6" t="s">
        <v>79</v>
      </c>
      <c r="W1929" s="6" t="s">
        <v>112</v>
      </c>
      <c r="X1929" s="6" t="s">
        <v>113</v>
      </c>
      <c r="Y1929" s="6" t="s">
        <v>114</v>
      </c>
      <c r="Z1929" s="6"/>
      <c r="AA1929" s="12" t="s">
        <v>83</v>
      </c>
      <c r="AB1929" s="6" t="s">
        <v>84</v>
      </c>
      <c r="AC1929" s="12" t="s">
        <v>115</v>
      </c>
      <c r="AD1929" s="12" t="s">
        <v>259</v>
      </c>
      <c r="AE1929" s="2">
        <v>44899</v>
      </c>
      <c r="AF1929" s="43" t="s">
        <v>87</v>
      </c>
      <c r="AG1929" s="7" t="s">
        <v>116</v>
      </c>
      <c r="AH1929" s="43">
        <v>48.113588184758299</v>
      </c>
      <c r="AI1929" s="43">
        <v>-1.7104121866153399</v>
      </c>
      <c r="AL1929" s="43">
        <v>10</v>
      </c>
      <c r="AN1929" s="46" t="s">
        <v>5240</v>
      </c>
      <c r="AO1929" s="5" t="s">
        <v>89</v>
      </c>
      <c r="AP1929" s="12" t="s">
        <v>259</v>
      </c>
      <c r="AR1929" s="7" t="s">
        <v>90</v>
      </c>
      <c r="AT1929" s="4" t="str">
        <f>CONCATENATE(AU1929,", ",AV1929,", ",AW1929,", ",AX1929,", ",AY1929,", ",AZ1929,", ",BA1929)</f>
        <v>Europe, France, FR, Bretagne, Ille-et-Vilaine, Rennes, Campus Institut Agro Rennes</v>
      </c>
      <c r="AU1929" s="1" t="s">
        <v>91</v>
      </c>
      <c r="AV1929" s="1" t="s">
        <v>92</v>
      </c>
      <c r="AW1929" s="1" t="s">
        <v>93</v>
      </c>
      <c r="AX1929" s="1" t="s">
        <v>94</v>
      </c>
      <c r="AY1929" s="1" t="s">
        <v>95</v>
      </c>
      <c r="AZ1929" s="1" t="s">
        <v>96</v>
      </c>
      <c r="BA1929" s="1" t="s">
        <v>5242</v>
      </c>
      <c r="BC1929" s="43"/>
      <c r="BF1929" s="43" t="s">
        <v>4596</v>
      </c>
      <c r="BG1929" s="43" t="s">
        <v>93</v>
      </c>
      <c r="BH1929" s="7" t="s">
        <v>97</v>
      </c>
      <c r="BJ1929" s="7" t="s">
        <v>98</v>
      </c>
      <c r="BK1929" s="7" t="s">
        <v>99</v>
      </c>
      <c r="BL1929" s="7" t="s">
        <v>4597</v>
      </c>
      <c r="BM1929" s="7" t="s">
        <v>4598</v>
      </c>
      <c r="BS1929" s="12" t="s">
        <v>259</v>
      </c>
      <c r="BU1929" s="43">
        <v>1</v>
      </c>
      <c r="BW1929" s="43" t="s">
        <v>103</v>
      </c>
    </row>
    <row r="1930" spans="3:75" x14ac:dyDescent="0.35">
      <c r="C1930" s="43" t="str">
        <f t="shared" si="30"/>
        <v>IARA:BDT-12:2022: 1929</v>
      </c>
      <c r="D1930" s="43">
        <v>1929</v>
      </c>
      <c r="E1930" s="43" t="s">
        <v>5238</v>
      </c>
      <c r="F1930" s="1" t="s">
        <v>73</v>
      </c>
      <c r="G1930" s="43" t="s">
        <v>5251</v>
      </c>
      <c r="H1930" s="2">
        <v>44899</v>
      </c>
      <c r="J1930" s="12">
        <f>YEAR(H1930)</f>
        <v>2022</v>
      </c>
      <c r="K1930" s="12">
        <f>MONTH(H1930)</f>
        <v>12</v>
      </c>
      <c r="L1930" s="12">
        <f>DAY(H1930)</f>
        <v>4</v>
      </c>
      <c r="M1930" s="13"/>
      <c r="P1930" s="12" t="s">
        <v>75</v>
      </c>
      <c r="Q1930" s="12" t="str">
        <f>CONCATENATE(X1930," ",Y1930)</f>
        <v>Sturnus vulgaris</v>
      </c>
      <c r="R1930" s="14" t="str">
        <f>CONCATENATE(S1930,", ",T1930,", ",U1930,", ",V1930,", ",W1930,", ",X1930,", ",Y1930)</f>
        <v>Animalia, Chordata, Aves, Passeriformes, Sturnidae, Sturnus, vulgaris</v>
      </c>
      <c r="S1930" s="6" t="s">
        <v>76</v>
      </c>
      <c r="T1930" s="6" t="s">
        <v>77</v>
      </c>
      <c r="U1930" s="6" t="s">
        <v>78</v>
      </c>
      <c r="V1930" s="6" t="s">
        <v>79</v>
      </c>
      <c r="W1930" s="6" t="s">
        <v>112</v>
      </c>
      <c r="X1930" s="6" t="s">
        <v>113</v>
      </c>
      <c r="Y1930" s="6" t="s">
        <v>114</v>
      </c>
      <c r="Z1930" s="6"/>
      <c r="AA1930" s="12" t="s">
        <v>83</v>
      </c>
      <c r="AB1930" s="6" t="s">
        <v>84</v>
      </c>
      <c r="AC1930" s="12" t="s">
        <v>115</v>
      </c>
      <c r="AD1930" s="12" t="s">
        <v>259</v>
      </c>
      <c r="AE1930" s="2">
        <v>44899</v>
      </c>
      <c r="AF1930" s="43" t="s">
        <v>87</v>
      </c>
      <c r="AG1930" s="7" t="s">
        <v>116</v>
      </c>
      <c r="AH1930" s="43">
        <v>48.113629362068302</v>
      </c>
      <c r="AI1930" s="43">
        <v>-1.71043152018413</v>
      </c>
      <c r="AL1930" s="43">
        <v>10</v>
      </c>
      <c r="AN1930" s="46" t="s">
        <v>5240</v>
      </c>
      <c r="AO1930" s="5" t="s">
        <v>89</v>
      </c>
      <c r="AP1930" s="12" t="s">
        <v>259</v>
      </c>
      <c r="AR1930" s="7" t="s">
        <v>90</v>
      </c>
      <c r="AT1930" s="4" t="str">
        <f>CONCATENATE(AU1930,", ",AV1930,", ",AW1930,", ",AX1930,", ",AY1930,", ",AZ1930,", ",BA1930)</f>
        <v>Europe, France, FR, Bretagne, Ille-et-Vilaine, Rennes, Campus Institut Agro Rennes</v>
      </c>
      <c r="AU1930" s="1" t="s">
        <v>91</v>
      </c>
      <c r="AV1930" s="1" t="s">
        <v>92</v>
      </c>
      <c r="AW1930" s="1" t="s">
        <v>93</v>
      </c>
      <c r="AX1930" s="1" t="s">
        <v>94</v>
      </c>
      <c r="AY1930" s="1" t="s">
        <v>95</v>
      </c>
      <c r="AZ1930" s="1" t="s">
        <v>96</v>
      </c>
      <c r="BA1930" s="1" t="s">
        <v>5242</v>
      </c>
      <c r="BC1930" s="43"/>
      <c r="BF1930" s="43" t="s">
        <v>4596</v>
      </c>
      <c r="BG1930" s="43" t="s">
        <v>93</v>
      </c>
      <c r="BH1930" s="7" t="s">
        <v>97</v>
      </c>
      <c r="BJ1930" s="7" t="s">
        <v>98</v>
      </c>
      <c r="BK1930" s="7" t="s">
        <v>99</v>
      </c>
      <c r="BL1930" s="7" t="s">
        <v>4597</v>
      </c>
      <c r="BM1930" s="7" t="s">
        <v>4598</v>
      </c>
      <c r="BS1930" s="12" t="s">
        <v>259</v>
      </c>
      <c r="BU1930" s="43">
        <v>1</v>
      </c>
      <c r="BW1930" s="43" t="s">
        <v>103</v>
      </c>
    </row>
    <row r="1931" spans="3:75" x14ac:dyDescent="0.35">
      <c r="C1931" s="43" t="str">
        <f t="shared" si="30"/>
        <v>IARA:BDT-12:2022: 1930</v>
      </c>
      <c r="D1931" s="43">
        <v>1930</v>
      </c>
      <c r="E1931" s="43" t="s">
        <v>5238</v>
      </c>
      <c r="F1931" s="1" t="s">
        <v>73</v>
      </c>
      <c r="G1931" s="43" t="s">
        <v>5251</v>
      </c>
      <c r="H1931" s="2">
        <v>44899</v>
      </c>
      <c r="J1931" s="12">
        <f>YEAR(H1931)</f>
        <v>2022</v>
      </c>
      <c r="K1931" s="12">
        <f>MONTH(H1931)</f>
        <v>12</v>
      </c>
      <c r="L1931" s="12">
        <f>DAY(H1931)</f>
        <v>4</v>
      </c>
      <c r="M1931" s="13"/>
      <c r="P1931" s="12" t="s">
        <v>75</v>
      </c>
      <c r="Q1931" s="12" t="str">
        <f>CONCATENATE(X1931," ",Y1931)</f>
        <v>Turdus iliacus</v>
      </c>
      <c r="R1931" s="14" t="str">
        <f>CONCATENATE(S1931,", ",T1931,", ",U1931,", ",V1931,", ",W1931,", ",X1931,", ",Y1931)</f>
        <v>Animalia, Chordata, Aves, Passeriformes, Turdidae, Turdus, iliacus</v>
      </c>
      <c r="S1931" s="6" t="s">
        <v>76</v>
      </c>
      <c r="T1931" s="6" t="s">
        <v>77</v>
      </c>
      <c r="U1931" s="6" t="s">
        <v>78</v>
      </c>
      <c r="V1931" s="6" t="s">
        <v>79</v>
      </c>
      <c r="W1931" s="6" t="s">
        <v>126</v>
      </c>
      <c r="X1931" s="6" t="s">
        <v>127</v>
      </c>
      <c r="Y1931" s="6" t="s">
        <v>329</v>
      </c>
      <c r="Z1931" s="6"/>
      <c r="AA1931" s="12" t="s">
        <v>83</v>
      </c>
      <c r="AB1931" s="6" t="s">
        <v>330</v>
      </c>
      <c r="AC1931" s="12" t="s">
        <v>280</v>
      </c>
      <c r="AD1931" s="12" t="s">
        <v>259</v>
      </c>
      <c r="AE1931" s="2">
        <v>44899</v>
      </c>
      <c r="AF1931" s="43" t="s">
        <v>87</v>
      </c>
      <c r="AG1931" s="7" t="s">
        <v>328</v>
      </c>
      <c r="AH1931" s="43">
        <v>48.113897070577899</v>
      </c>
      <c r="AI1931" s="43">
        <v>-1.7102935640474599</v>
      </c>
      <c r="AL1931" s="43">
        <v>10</v>
      </c>
      <c r="AN1931" s="46" t="s">
        <v>5240</v>
      </c>
      <c r="AO1931" s="5" t="s">
        <v>89</v>
      </c>
      <c r="AP1931" s="12" t="s">
        <v>259</v>
      </c>
      <c r="AR1931" s="7" t="s">
        <v>90</v>
      </c>
      <c r="AT1931" s="4" t="str">
        <f>CONCATENATE(AU1931,", ",AV1931,", ",AW1931,", ",AX1931,", ",AY1931,", ",AZ1931,", ",BA1931)</f>
        <v>Europe, France, FR, Bretagne, Ille-et-Vilaine, Rennes, Campus Institut Agro Rennes</v>
      </c>
      <c r="AU1931" s="1" t="s">
        <v>91</v>
      </c>
      <c r="AV1931" s="1" t="s">
        <v>92</v>
      </c>
      <c r="AW1931" s="1" t="s">
        <v>93</v>
      </c>
      <c r="AX1931" s="1" t="s">
        <v>94</v>
      </c>
      <c r="AY1931" s="1" t="s">
        <v>95</v>
      </c>
      <c r="AZ1931" s="1" t="s">
        <v>96</v>
      </c>
      <c r="BA1931" s="1" t="s">
        <v>5242</v>
      </c>
      <c r="BC1931" s="43"/>
      <c r="BF1931" s="43" t="s">
        <v>4596</v>
      </c>
      <c r="BG1931" s="43" t="s">
        <v>93</v>
      </c>
      <c r="BH1931" s="7" t="s">
        <v>97</v>
      </c>
      <c r="BJ1931" s="7" t="s">
        <v>98</v>
      </c>
      <c r="BK1931" s="7" t="s">
        <v>99</v>
      </c>
      <c r="BL1931" s="7" t="s">
        <v>4597</v>
      </c>
      <c r="BM1931" s="7" t="s">
        <v>4598</v>
      </c>
      <c r="BS1931" s="12" t="s">
        <v>259</v>
      </c>
      <c r="BU1931" s="43">
        <v>1</v>
      </c>
      <c r="BW1931" s="43" t="s">
        <v>103</v>
      </c>
    </row>
    <row r="1932" spans="3:75" x14ac:dyDescent="0.35">
      <c r="C1932" s="43" t="str">
        <f t="shared" si="30"/>
        <v>IARA:BDT-12:2022: 1931</v>
      </c>
      <c r="D1932" s="43">
        <v>1931</v>
      </c>
      <c r="E1932" s="43" t="s">
        <v>5238</v>
      </c>
      <c r="F1932" s="1" t="s">
        <v>73</v>
      </c>
      <c r="G1932" s="43" t="s">
        <v>5251</v>
      </c>
      <c r="H1932" s="2">
        <v>44899</v>
      </c>
      <c r="J1932" s="12">
        <f>YEAR(H1932)</f>
        <v>2022</v>
      </c>
      <c r="K1932" s="12">
        <f>MONTH(H1932)</f>
        <v>12</v>
      </c>
      <c r="L1932" s="12">
        <f>DAY(H1932)</f>
        <v>4</v>
      </c>
      <c r="M1932" s="13"/>
      <c r="P1932" s="12" t="s">
        <v>75</v>
      </c>
      <c r="Q1932" s="12" t="str">
        <f>CONCATENATE(X1932," ",Y1932)</f>
        <v>Turdus iliacus</v>
      </c>
      <c r="R1932" s="14" t="str">
        <f>CONCATENATE(S1932,", ",T1932,", ",U1932,", ",V1932,", ",W1932,", ",X1932,", ",Y1932)</f>
        <v>Animalia, Chordata, Aves, Passeriformes, Turdidae, Turdus, iliacus</v>
      </c>
      <c r="S1932" s="6" t="s">
        <v>76</v>
      </c>
      <c r="T1932" s="6" t="s">
        <v>77</v>
      </c>
      <c r="U1932" s="6" t="s">
        <v>78</v>
      </c>
      <c r="V1932" s="6" t="s">
        <v>79</v>
      </c>
      <c r="W1932" s="6" t="s">
        <v>126</v>
      </c>
      <c r="X1932" s="6" t="s">
        <v>127</v>
      </c>
      <c r="Y1932" s="6" t="s">
        <v>329</v>
      </c>
      <c r="Z1932" s="6"/>
      <c r="AA1932" s="12" t="s">
        <v>83</v>
      </c>
      <c r="AB1932" s="6" t="s">
        <v>330</v>
      </c>
      <c r="AC1932" s="12" t="s">
        <v>280</v>
      </c>
      <c r="AD1932" s="12" t="s">
        <v>259</v>
      </c>
      <c r="AE1932" s="2">
        <v>44899</v>
      </c>
      <c r="AF1932" s="43" t="s">
        <v>87</v>
      </c>
      <c r="AG1932" s="7" t="s">
        <v>328</v>
      </c>
      <c r="AH1932" s="43">
        <v>48.1139360127031</v>
      </c>
      <c r="AI1932" s="43">
        <v>-1.71028137588605</v>
      </c>
      <c r="AL1932" s="43">
        <v>10</v>
      </c>
      <c r="AN1932" s="46" t="s">
        <v>5240</v>
      </c>
      <c r="AO1932" s="5" t="s">
        <v>89</v>
      </c>
      <c r="AP1932" s="12" t="s">
        <v>259</v>
      </c>
      <c r="AR1932" s="7" t="s">
        <v>90</v>
      </c>
      <c r="AT1932" s="4" t="str">
        <f>CONCATENATE(AU1932,", ",AV1932,", ",AW1932,", ",AX1932,", ",AY1932,", ",AZ1932,", ",BA1932)</f>
        <v>Europe, France, FR, Bretagne, Ille-et-Vilaine, Rennes, Campus Institut Agro Rennes</v>
      </c>
      <c r="AU1932" s="1" t="s">
        <v>91</v>
      </c>
      <c r="AV1932" s="1" t="s">
        <v>92</v>
      </c>
      <c r="AW1932" s="1" t="s">
        <v>93</v>
      </c>
      <c r="AX1932" s="1" t="s">
        <v>94</v>
      </c>
      <c r="AY1932" s="1" t="s">
        <v>95</v>
      </c>
      <c r="AZ1932" s="1" t="s">
        <v>96</v>
      </c>
      <c r="BA1932" s="1" t="s">
        <v>5242</v>
      </c>
      <c r="BC1932" s="43"/>
      <c r="BF1932" s="43" t="s">
        <v>4596</v>
      </c>
      <c r="BG1932" s="43" t="s">
        <v>93</v>
      </c>
      <c r="BH1932" s="7" t="s">
        <v>97</v>
      </c>
      <c r="BJ1932" s="7" t="s">
        <v>98</v>
      </c>
      <c r="BK1932" s="7" t="s">
        <v>99</v>
      </c>
      <c r="BL1932" s="7" t="s">
        <v>4597</v>
      </c>
      <c r="BM1932" s="7" t="s">
        <v>4598</v>
      </c>
      <c r="BS1932" s="12" t="s">
        <v>259</v>
      </c>
      <c r="BU1932" s="43">
        <v>1</v>
      </c>
      <c r="BW1932" s="43" t="s">
        <v>103</v>
      </c>
    </row>
    <row r="1933" spans="3:75" x14ac:dyDescent="0.35">
      <c r="C1933" s="43" t="str">
        <f t="shared" si="30"/>
        <v>IARA:BDT-12:2022: 1932</v>
      </c>
      <c r="D1933" s="43">
        <v>1932</v>
      </c>
      <c r="E1933" s="43" t="s">
        <v>5238</v>
      </c>
      <c r="F1933" s="1" t="s">
        <v>73</v>
      </c>
      <c r="G1933" s="43" t="s">
        <v>5251</v>
      </c>
      <c r="H1933" s="2">
        <v>44899</v>
      </c>
      <c r="J1933" s="12">
        <f>YEAR(H1933)</f>
        <v>2022</v>
      </c>
      <c r="K1933" s="12">
        <f>MONTH(H1933)</f>
        <v>12</v>
      </c>
      <c r="L1933" s="12">
        <f>DAY(H1933)</f>
        <v>4</v>
      </c>
      <c r="M1933" s="13"/>
      <c r="P1933" s="12" t="s">
        <v>75</v>
      </c>
      <c r="Q1933" s="12" t="str">
        <f>CONCATENATE(X1933," ",Y1933)</f>
        <v>Turdus iliacus</v>
      </c>
      <c r="R1933" s="14" t="str">
        <f>CONCATENATE(S1933,", ",T1933,", ",U1933,", ",V1933,", ",W1933,", ",X1933,", ",Y1933)</f>
        <v>Animalia, Chordata, Aves, Passeriformes, Turdidae, Turdus, iliacus</v>
      </c>
      <c r="S1933" s="6" t="s">
        <v>76</v>
      </c>
      <c r="T1933" s="6" t="s">
        <v>77</v>
      </c>
      <c r="U1933" s="6" t="s">
        <v>78</v>
      </c>
      <c r="V1933" s="6" t="s">
        <v>79</v>
      </c>
      <c r="W1933" s="6" t="s">
        <v>126</v>
      </c>
      <c r="X1933" s="6" t="s">
        <v>127</v>
      </c>
      <c r="Y1933" s="6" t="s">
        <v>329</v>
      </c>
      <c r="Z1933" s="6"/>
      <c r="AA1933" s="12" t="s">
        <v>83</v>
      </c>
      <c r="AB1933" s="6" t="s">
        <v>330</v>
      </c>
      <c r="AC1933" s="12" t="s">
        <v>280</v>
      </c>
      <c r="AD1933" s="12" t="s">
        <v>259</v>
      </c>
      <c r="AE1933" s="2">
        <v>44899</v>
      </c>
      <c r="AF1933" s="43" t="s">
        <v>87</v>
      </c>
      <c r="AG1933" s="7" t="s">
        <v>328</v>
      </c>
      <c r="AH1933" s="43">
        <v>48.113912668731601</v>
      </c>
      <c r="AI1933" s="43">
        <v>-1.71025319197599</v>
      </c>
      <c r="AL1933" s="43">
        <v>10</v>
      </c>
      <c r="AN1933" s="46" t="s">
        <v>5240</v>
      </c>
      <c r="AO1933" s="5" t="s">
        <v>89</v>
      </c>
      <c r="AP1933" s="12" t="s">
        <v>259</v>
      </c>
      <c r="AR1933" s="7" t="s">
        <v>90</v>
      </c>
      <c r="AT1933" s="4" t="str">
        <f>CONCATENATE(AU1933,", ",AV1933,", ",AW1933,", ",AX1933,", ",AY1933,", ",AZ1933,", ",BA1933)</f>
        <v>Europe, France, FR, Bretagne, Ille-et-Vilaine, Rennes, Campus Institut Agro Rennes</v>
      </c>
      <c r="AU1933" s="1" t="s">
        <v>91</v>
      </c>
      <c r="AV1933" s="1" t="s">
        <v>92</v>
      </c>
      <c r="AW1933" s="1" t="s">
        <v>93</v>
      </c>
      <c r="AX1933" s="1" t="s">
        <v>94</v>
      </c>
      <c r="AY1933" s="1" t="s">
        <v>95</v>
      </c>
      <c r="AZ1933" s="1" t="s">
        <v>96</v>
      </c>
      <c r="BA1933" s="1" t="s">
        <v>5242</v>
      </c>
      <c r="BC1933" s="43"/>
      <c r="BF1933" s="43" t="s">
        <v>4596</v>
      </c>
      <c r="BG1933" s="43" t="s">
        <v>93</v>
      </c>
      <c r="BH1933" s="7" t="s">
        <v>97</v>
      </c>
      <c r="BJ1933" s="7" t="s">
        <v>98</v>
      </c>
      <c r="BK1933" s="7" t="s">
        <v>99</v>
      </c>
      <c r="BL1933" s="7" t="s">
        <v>4597</v>
      </c>
      <c r="BM1933" s="7" t="s">
        <v>4598</v>
      </c>
      <c r="BS1933" s="12" t="s">
        <v>259</v>
      </c>
      <c r="BU1933" s="43">
        <v>1</v>
      </c>
      <c r="BW1933" s="43" t="s">
        <v>103</v>
      </c>
    </row>
    <row r="1934" spans="3:75" x14ac:dyDescent="0.35">
      <c r="C1934" s="43" t="str">
        <f t="shared" si="30"/>
        <v>IARA:BDT-12:2022: 1933</v>
      </c>
      <c r="D1934" s="43">
        <v>1933</v>
      </c>
      <c r="E1934" s="43" t="s">
        <v>5238</v>
      </c>
      <c r="F1934" s="1" t="s">
        <v>73</v>
      </c>
      <c r="G1934" s="43" t="s">
        <v>5251</v>
      </c>
      <c r="H1934" s="2">
        <v>44899</v>
      </c>
      <c r="J1934" s="12">
        <f>YEAR(H1934)</f>
        <v>2022</v>
      </c>
      <c r="K1934" s="12">
        <f>MONTH(H1934)</f>
        <v>12</v>
      </c>
      <c r="L1934" s="12">
        <f>DAY(H1934)</f>
        <v>4</v>
      </c>
      <c r="M1934" s="13"/>
      <c r="P1934" s="12" t="s">
        <v>75</v>
      </c>
      <c r="Q1934" s="12" t="str">
        <f>CONCATENATE(X1934," ",Y1934)</f>
        <v>Turdus iliacus</v>
      </c>
      <c r="R1934" s="14" t="str">
        <f>CONCATENATE(S1934,", ",T1934,", ",U1934,", ",V1934,", ",W1934,", ",X1934,", ",Y1934)</f>
        <v>Animalia, Chordata, Aves, Passeriformes, Turdidae, Turdus, iliacus</v>
      </c>
      <c r="S1934" s="6" t="s">
        <v>76</v>
      </c>
      <c r="T1934" s="6" t="s">
        <v>77</v>
      </c>
      <c r="U1934" s="6" t="s">
        <v>78</v>
      </c>
      <c r="V1934" s="6" t="s">
        <v>79</v>
      </c>
      <c r="W1934" s="6" t="s">
        <v>126</v>
      </c>
      <c r="X1934" s="6" t="s">
        <v>127</v>
      </c>
      <c r="Y1934" s="6" t="s">
        <v>329</v>
      </c>
      <c r="Z1934" s="6"/>
      <c r="AA1934" s="12" t="s">
        <v>83</v>
      </c>
      <c r="AB1934" s="6" t="s">
        <v>330</v>
      </c>
      <c r="AC1934" s="12" t="s">
        <v>280</v>
      </c>
      <c r="AD1934" s="12" t="s">
        <v>259</v>
      </c>
      <c r="AE1934" s="2">
        <v>44899</v>
      </c>
      <c r="AF1934" s="43" t="s">
        <v>87</v>
      </c>
      <c r="AG1934" s="7" t="s">
        <v>328</v>
      </c>
      <c r="AH1934" s="43">
        <v>48.113870659237101</v>
      </c>
      <c r="AI1934" s="43">
        <v>-1.71025466580384</v>
      </c>
      <c r="AL1934" s="43">
        <v>10</v>
      </c>
      <c r="AN1934" s="46" t="s">
        <v>5240</v>
      </c>
      <c r="AO1934" s="5" t="s">
        <v>89</v>
      </c>
      <c r="AP1934" s="12" t="s">
        <v>259</v>
      </c>
      <c r="AR1934" s="7" t="s">
        <v>90</v>
      </c>
      <c r="AT1934" s="4" t="str">
        <f>CONCATENATE(AU1934,", ",AV1934,", ",AW1934,", ",AX1934,", ",AY1934,", ",AZ1934,", ",BA1934)</f>
        <v>Europe, France, FR, Bretagne, Ille-et-Vilaine, Rennes, Campus Institut Agro Rennes</v>
      </c>
      <c r="AU1934" s="1" t="s">
        <v>91</v>
      </c>
      <c r="AV1934" s="1" t="s">
        <v>92</v>
      </c>
      <c r="AW1934" s="1" t="s">
        <v>93</v>
      </c>
      <c r="AX1934" s="1" t="s">
        <v>94</v>
      </c>
      <c r="AY1934" s="1" t="s">
        <v>95</v>
      </c>
      <c r="AZ1934" s="1" t="s">
        <v>96</v>
      </c>
      <c r="BA1934" s="1" t="s">
        <v>5242</v>
      </c>
      <c r="BC1934" s="43"/>
      <c r="BF1934" s="43" t="s">
        <v>4596</v>
      </c>
      <c r="BG1934" s="43" t="s">
        <v>93</v>
      </c>
      <c r="BH1934" s="7" t="s">
        <v>97</v>
      </c>
      <c r="BJ1934" s="7" t="s">
        <v>98</v>
      </c>
      <c r="BK1934" s="7" t="s">
        <v>99</v>
      </c>
      <c r="BL1934" s="7" t="s">
        <v>4597</v>
      </c>
      <c r="BM1934" s="7" t="s">
        <v>4598</v>
      </c>
      <c r="BS1934" s="12" t="s">
        <v>259</v>
      </c>
      <c r="BU1934" s="43">
        <v>1</v>
      </c>
      <c r="BW1934" s="43" t="s">
        <v>103</v>
      </c>
    </row>
    <row r="1935" spans="3:75" x14ac:dyDescent="0.35">
      <c r="C1935" s="43" t="str">
        <f t="shared" si="30"/>
        <v>IARA:BDT-12:2022: 1934</v>
      </c>
      <c r="D1935" s="43">
        <v>1934</v>
      </c>
      <c r="E1935" s="43" t="s">
        <v>5238</v>
      </c>
      <c r="F1935" s="1" t="s">
        <v>73</v>
      </c>
      <c r="G1935" s="43" t="s">
        <v>5251</v>
      </c>
      <c r="H1935" s="2">
        <v>44899</v>
      </c>
      <c r="J1935" s="12">
        <f>YEAR(H1935)</f>
        <v>2022</v>
      </c>
      <c r="K1935" s="12">
        <f>MONTH(H1935)</f>
        <v>12</v>
      </c>
      <c r="L1935" s="12">
        <f>DAY(H1935)</f>
        <v>4</v>
      </c>
      <c r="M1935" s="13"/>
      <c r="P1935" s="12" t="s">
        <v>75</v>
      </c>
      <c r="Q1935" s="12" t="str">
        <f>CONCATENATE(X1935," ",Y1935)</f>
        <v>Turdus merula</v>
      </c>
      <c r="R1935" s="14" t="str">
        <f>CONCATENATE(S1935,", ",T1935,", ",U1935,", ",V1935,", ",W1935,", ",X1935,", ",Y1935)</f>
        <v>Animalia, Chordata, Aves, Passeriformes, Turdidae, Turdus, merula</v>
      </c>
      <c r="S1935" s="6" t="s">
        <v>76</v>
      </c>
      <c r="T1935" s="6" t="s">
        <v>77</v>
      </c>
      <c r="U1935" s="6" t="s">
        <v>78</v>
      </c>
      <c r="V1935" s="19" t="s">
        <v>79</v>
      </c>
      <c r="W1935" s="19" t="s">
        <v>126</v>
      </c>
      <c r="X1935" s="19" t="s">
        <v>127</v>
      </c>
      <c r="Y1935" s="19" t="s">
        <v>132</v>
      </c>
      <c r="Z1935" s="6"/>
      <c r="AA1935" s="12" t="s">
        <v>83</v>
      </c>
      <c r="AB1935" s="6" t="s">
        <v>84</v>
      </c>
      <c r="AC1935" s="12" t="s">
        <v>133</v>
      </c>
      <c r="AD1935" s="12" t="s">
        <v>259</v>
      </c>
      <c r="AE1935" s="2">
        <v>44899</v>
      </c>
      <c r="AF1935" s="43" t="s">
        <v>87</v>
      </c>
      <c r="AG1935" s="7" t="s">
        <v>134</v>
      </c>
      <c r="AH1935" s="43">
        <v>48.113884955864499</v>
      </c>
      <c r="AI1935" s="43">
        <v>-1.7103342467682201</v>
      </c>
      <c r="AL1935" s="43">
        <v>10</v>
      </c>
      <c r="AN1935" s="46" t="s">
        <v>5240</v>
      </c>
      <c r="AO1935" s="5" t="s">
        <v>89</v>
      </c>
      <c r="AP1935" s="12" t="s">
        <v>259</v>
      </c>
      <c r="AR1935" s="7" t="s">
        <v>90</v>
      </c>
      <c r="AT1935" s="4" t="str">
        <f>CONCATENATE(AU1935,", ",AV1935,", ",AW1935,", ",AX1935,", ",AY1935,", ",AZ1935,", ",BA1935)</f>
        <v>Europe, France, FR, Bretagne, Ille-et-Vilaine, Rennes, Campus Institut Agro Rennes</v>
      </c>
      <c r="AU1935" s="1" t="s">
        <v>91</v>
      </c>
      <c r="AV1935" s="1" t="s">
        <v>92</v>
      </c>
      <c r="AW1935" s="1" t="s">
        <v>93</v>
      </c>
      <c r="AX1935" s="1" t="s">
        <v>94</v>
      </c>
      <c r="AY1935" s="1" t="s">
        <v>95</v>
      </c>
      <c r="AZ1935" s="1" t="s">
        <v>96</v>
      </c>
      <c r="BA1935" s="1" t="s">
        <v>5242</v>
      </c>
      <c r="BC1935" s="43"/>
      <c r="BF1935" s="43" t="s">
        <v>4596</v>
      </c>
      <c r="BG1935" s="43" t="s">
        <v>93</v>
      </c>
      <c r="BH1935" s="7" t="s">
        <v>97</v>
      </c>
      <c r="BJ1935" s="7" t="s">
        <v>98</v>
      </c>
      <c r="BK1935" s="7" t="s">
        <v>99</v>
      </c>
      <c r="BL1935" s="7" t="s">
        <v>4597</v>
      </c>
      <c r="BM1935" s="7" t="s">
        <v>4598</v>
      </c>
      <c r="BS1935" s="12" t="s">
        <v>259</v>
      </c>
      <c r="BU1935" s="43">
        <v>1</v>
      </c>
      <c r="BW1935" s="43" t="s">
        <v>103</v>
      </c>
    </row>
    <row r="1936" spans="3:75" x14ac:dyDescent="0.35">
      <c r="C1936" s="43" t="str">
        <f t="shared" si="30"/>
        <v>IARA:BDT-12:2022: 1935</v>
      </c>
      <c r="D1936" s="43">
        <v>1935</v>
      </c>
      <c r="E1936" s="43" t="s">
        <v>5238</v>
      </c>
      <c r="F1936" s="1" t="s">
        <v>73</v>
      </c>
      <c r="G1936" s="43" t="s">
        <v>5251</v>
      </c>
      <c r="H1936" s="2">
        <v>44899</v>
      </c>
      <c r="J1936" s="12">
        <f>YEAR(H1936)</f>
        <v>2022</v>
      </c>
      <c r="K1936" s="12">
        <f>MONTH(H1936)</f>
        <v>12</v>
      </c>
      <c r="L1936" s="12">
        <f>DAY(H1936)</f>
        <v>4</v>
      </c>
      <c r="M1936" s="13"/>
      <c r="P1936" s="12" t="s">
        <v>75</v>
      </c>
      <c r="Q1936" s="12" t="str">
        <f>CONCATENATE(X1936," ",Y1936)</f>
        <v>Fringilla coelebs</v>
      </c>
      <c r="R1936" s="14" t="str">
        <f>CONCATENATE(S1936,", ",T1936,", ",U1936,", ",V1936,", ",W1936,", ",X1936,", ",Y1936)</f>
        <v>Animalia, Chordata, Aves, Passeriformes, Fringillidae, Fringilla, coelebs</v>
      </c>
      <c r="S1936" s="6" t="s">
        <v>76</v>
      </c>
      <c r="T1936" s="6" t="s">
        <v>77</v>
      </c>
      <c r="U1936" s="6" t="s">
        <v>78</v>
      </c>
      <c r="V1936" s="6" t="s">
        <v>79</v>
      </c>
      <c r="W1936" s="6" t="s">
        <v>165</v>
      </c>
      <c r="X1936" s="6" t="s">
        <v>166</v>
      </c>
      <c r="Y1936" s="6" t="s">
        <v>167</v>
      </c>
      <c r="Z1936" s="6"/>
      <c r="AA1936" s="12" t="s">
        <v>83</v>
      </c>
      <c r="AB1936" s="6" t="s">
        <v>84</v>
      </c>
      <c r="AC1936" s="12" t="s">
        <v>168</v>
      </c>
      <c r="AD1936" s="12" t="s">
        <v>259</v>
      </c>
      <c r="AE1936" s="2">
        <v>44899</v>
      </c>
      <c r="AF1936" s="43" t="s">
        <v>87</v>
      </c>
      <c r="AG1936" s="7" t="s">
        <v>169</v>
      </c>
      <c r="AH1936" s="43">
        <v>48.113829220595399</v>
      </c>
      <c r="AI1936" s="43">
        <v>-1.7103292760034601</v>
      </c>
      <c r="AL1936" s="43">
        <v>10</v>
      </c>
      <c r="AN1936" s="46" t="s">
        <v>5240</v>
      </c>
      <c r="AO1936" s="5" t="s">
        <v>89</v>
      </c>
      <c r="AP1936" s="12" t="s">
        <v>259</v>
      </c>
      <c r="AR1936" s="7" t="s">
        <v>90</v>
      </c>
      <c r="AT1936" s="4" t="str">
        <f>CONCATENATE(AU1936,", ",AV1936,", ",AW1936,", ",AX1936,", ",AY1936,", ",AZ1936,", ",BA1936)</f>
        <v>Europe, France, FR, Bretagne, Ille-et-Vilaine, Rennes, Campus Institut Agro Rennes</v>
      </c>
      <c r="AU1936" s="1" t="s">
        <v>91</v>
      </c>
      <c r="AV1936" s="1" t="s">
        <v>92</v>
      </c>
      <c r="AW1936" s="1" t="s">
        <v>93</v>
      </c>
      <c r="AX1936" s="1" t="s">
        <v>94</v>
      </c>
      <c r="AY1936" s="1" t="s">
        <v>95</v>
      </c>
      <c r="AZ1936" s="1" t="s">
        <v>96</v>
      </c>
      <c r="BA1936" s="1" t="s">
        <v>5242</v>
      </c>
      <c r="BC1936" s="43"/>
      <c r="BF1936" s="43" t="s">
        <v>4596</v>
      </c>
      <c r="BG1936" s="43" t="s">
        <v>93</v>
      </c>
      <c r="BH1936" s="7" t="s">
        <v>97</v>
      </c>
      <c r="BJ1936" s="7" t="s">
        <v>98</v>
      </c>
      <c r="BK1936" s="7" t="s">
        <v>99</v>
      </c>
      <c r="BL1936" s="7" t="s">
        <v>4597</v>
      </c>
      <c r="BM1936" s="7" t="s">
        <v>4598</v>
      </c>
      <c r="BS1936" s="12" t="s">
        <v>259</v>
      </c>
      <c r="BU1936" s="43">
        <v>1</v>
      </c>
      <c r="BW1936" s="43" t="s">
        <v>103</v>
      </c>
    </row>
    <row r="1937" spans="3:75" x14ac:dyDescent="0.35">
      <c r="C1937" s="43" t="str">
        <f t="shared" si="30"/>
        <v>IARA:BDT-12:2022: 1936</v>
      </c>
      <c r="D1937" s="43">
        <v>1936</v>
      </c>
      <c r="E1937" s="43" t="s">
        <v>5238</v>
      </c>
      <c r="F1937" s="1" t="s">
        <v>73</v>
      </c>
      <c r="G1937" s="43" t="s">
        <v>5251</v>
      </c>
      <c r="H1937" s="2">
        <v>44899</v>
      </c>
      <c r="J1937" s="12">
        <f>YEAR(H1937)</f>
        <v>2022</v>
      </c>
      <c r="K1937" s="12">
        <f>MONTH(H1937)</f>
        <v>12</v>
      </c>
      <c r="L1937" s="12">
        <f>DAY(H1937)</f>
        <v>4</v>
      </c>
      <c r="M1937" s="13"/>
      <c r="P1937" s="12" t="s">
        <v>75</v>
      </c>
      <c r="Q1937" s="12" t="str">
        <f>CONCATENATE(X1937," ",Y1937)</f>
        <v>Sturnus vulgaris</v>
      </c>
      <c r="R1937" s="14" t="str">
        <f>CONCATENATE(S1937,", ",T1937,", ",U1937,", ",V1937,", ",W1937,", ",X1937,", ",Y1937)</f>
        <v>Animalia, Chordata, Aves, Passeriformes, Sturnidae, Sturnus, vulgaris</v>
      </c>
      <c r="S1937" s="6" t="s">
        <v>76</v>
      </c>
      <c r="T1937" s="6" t="s">
        <v>77</v>
      </c>
      <c r="U1937" s="6" t="s">
        <v>78</v>
      </c>
      <c r="V1937" s="6" t="s">
        <v>79</v>
      </c>
      <c r="W1937" s="6" t="s">
        <v>112</v>
      </c>
      <c r="X1937" s="6" t="s">
        <v>113</v>
      </c>
      <c r="Y1937" s="6" t="s">
        <v>114</v>
      </c>
      <c r="Z1937" s="6"/>
      <c r="AA1937" s="12" t="s">
        <v>83</v>
      </c>
      <c r="AB1937" s="6" t="s">
        <v>84</v>
      </c>
      <c r="AC1937" s="12" t="s">
        <v>115</v>
      </c>
      <c r="AD1937" s="12" t="s">
        <v>259</v>
      </c>
      <c r="AE1937" s="2">
        <v>44899</v>
      </c>
      <c r="AF1937" s="43" t="s">
        <v>87</v>
      </c>
      <c r="AG1937" s="7" t="s">
        <v>116</v>
      </c>
      <c r="AH1937" s="43">
        <v>48.113825790409599</v>
      </c>
      <c r="AI1937" s="43">
        <v>-1.7102402234542</v>
      </c>
      <c r="AL1937" s="43">
        <v>10</v>
      </c>
      <c r="AN1937" s="46" t="s">
        <v>5240</v>
      </c>
      <c r="AO1937" s="5" t="s">
        <v>89</v>
      </c>
      <c r="AP1937" s="12" t="s">
        <v>259</v>
      </c>
      <c r="AR1937" s="7" t="s">
        <v>90</v>
      </c>
      <c r="AT1937" s="4" t="str">
        <f>CONCATENATE(AU1937,", ",AV1937,", ",AW1937,", ",AX1937,", ",AY1937,", ",AZ1937,", ",BA1937)</f>
        <v>Europe, France, FR, Bretagne, Ille-et-Vilaine, Rennes, Campus Institut Agro Rennes</v>
      </c>
      <c r="AU1937" s="1" t="s">
        <v>91</v>
      </c>
      <c r="AV1937" s="1" t="s">
        <v>92</v>
      </c>
      <c r="AW1937" s="1" t="s">
        <v>93</v>
      </c>
      <c r="AX1937" s="1" t="s">
        <v>94</v>
      </c>
      <c r="AY1937" s="1" t="s">
        <v>95</v>
      </c>
      <c r="AZ1937" s="1" t="s">
        <v>96</v>
      </c>
      <c r="BA1937" s="1" t="s">
        <v>5242</v>
      </c>
      <c r="BC1937" s="43"/>
      <c r="BF1937" s="43" t="s">
        <v>4596</v>
      </c>
      <c r="BG1937" s="43" t="s">
        <v>93</v>
      </c>
      <c r="BH1937" s="7" t="s">
        <v>97</v>
      </c>
      <c r="BJ1937" s="7" t="s">
        <v>98</v>
      </c>
      <c r="BK1937" s="7" t="s">
        <v>99</v>
      </c>
      <c r="BL1937" s="7" t="s">
        <v>4597</v>
      </c>
      <c r="BM1937" s="7" t="s">
        <v>4598</v>
      </c>
      <c r="BS1937" s="12" t="s">
        <v>259</v>
      </c>
      <c r="BU1937" s="43">
        <v>1</v>
      </c>
      <c r="BW1937" s="43" t="s">
        <v>103</v>
      </c>
    </row>
    <row r="1938" spans="3:75" x14ac:dyDescent="0.35">
      <c r="C1938" s="43" t="str">
        <f t="shared" si="30"/>
        <v>IARA:BDT-12:2022: 1937</v>
      </c>
      <c r="D1938" s="43">
        <v>1937</v>
      </c>
      <c r="E1938" s="43" t="s">
        <v>5238</v>
      </c>
      <c r="F1938" s="1" t="s">
        <v>73</v>
      </c>
      <c r="G1938" s="43" t="s">
        <v>5251</v>
      </c>
      <c r="H1938" s="2">
        <v>44899</v>
      </c>
      <c r="J1938" s="12">
        <f>YEAR(H1938)</f>
        <v>2022</v>
      </c>
      <c r="K1938" s="12">
        <f>MONTH(H1938)</f>
        <v>12</v>
      </c>
      <c r="L1938" s="12">
        <f>DAY(H1938)</f>
        <v>4</v>
      </c>
      <c r="M1938" s="13"/>
      <c r="P1938" s="12" t="s">
        <v>75</v>
      </c>
      <c r="Q1938" s="12" t="str">
        <f>CONCATENATE(X1938," ",Y1938)</f>
        <v>Pica pica</v>
      </c>
      <c r="R1938" s="14" t="str">
        <f>CONCATENATE(S1938,", ",T1938,", ",U1938,", ",V1938,", ",W1938,", ",X1938,", ",Y1938)</f>
        <v>Animalia, Chordata, Aves, Passeriformes, Corvidae, Pica, pica</v>
      </c>
      <c r="S1938" s="6" t="s">
        <v>76</v>
      </c>
      <c r="T1938" s="6" t="s">
        <v>77</v>
      </c>
      <c r="U1938" s="6" t="s">
        <v>78</v>
      </c>
      <c r="V1938" s="6" t="s">
        <v>79</v>
      </c>
      <c r="W1938" s="6" t="s">
        <v>104</v>
      </c>
      <c r="X1938" s="6" t="s">
        <v>155</v>
      </c>
      <c r="Y1938" s="6" t="s">
        <v>156</v>
      </c>
      <c r="Z1938" s="6"/>
      <c r="AA1938" s="12" t="s">
        <v>83</v>
      </c>
      <c r="AB1938" s="6" t="s">
        <v>84</v>
      </c>
      <c r="AC1938" s="12" t="s">
        <v>157</v>
      </c>
      <c r="AD1938" s="12" t="s">
        <v>259</v>
      </c>
      <c r="AE1938" s="2">
        <v>44899</v>
      </c>
      <c r="AF1938" s="43" t="s">
        <v>87</v>
      </c>
      <c r="AG1938" s="7" t="s">
        <v>158</v>
      </c>
      <c r="AH1938" s="43">
        <v>48.115045686462203</v>
      </c>
      <c r="AI1938" s="43">
        <v>-1.70919528825181</v>
      </c>
      <c r="AL1938" s="43">
        <v>10</v>
      </c>
      <c r="AN1938" s="46" t="s">
        <v>5240</v>
      </c>
      <c r="AO1938" s="5" t="s">
        <v>89</v>
      </c>
      <c r="AP1938" s="12" t="s">
        <v>259</v>
      </c>
      <c r="AR1938" s="7" t="s">
        <v>90</v>
      </c>
      <c r="AT1938" s="4" t="str">
        <f>CONCATENATE(AU1938,", ",AV1938,", ",AW1938,", ",AX1938,", ",AY1938,", ",AZ1938,", ",BA1938)</f>
        <v>Europe, France, FR, Bretagne, Ille-et-Vilaine, Rennes, Campus Institut Agro Rennes</v>
      </c>
      <c r="AU1938" s="1" t="s">
        <v>91</v>
      </c>
      <c r="AV1938" s="1" t="s">
        <v>92</v>
      </c>
      <c r="AW1938" s="1" t="s">
        <v>93</v>
      </c>
      <c r="AX1938" s="1" t="s">
        <v>94</v>
      </c>
      <c r="AY1938" s="1" t="s">
        <v>95</v>
      </c>
      <c r="AZ1938" s="1" t="s">
        <v>96</v>
      </c>
      <c r="BA1938" s="1" t="s">
        <v>5242</v>
      </c>
      <c r="BC1938" s="43"/>
      <c r="BF1938" s="43" t="s">
        <v>4596</v>
      </c>
      <c r="BG1938" s="43" t="s">
        <v>93</v>
      </c>
      <c r="BH1938" s="7" t="s">
        <v>97</v>
      </c>
      <c r="BJ1938" s="7" t="s">
        <v>98</v>
      </c>
      <c r="BK1938" s="7" t="s">
        <v>99</v>
      </c>
      <c r="BL1938" s="7" t="s">
        <v>4597</v>
      </c>
      <c r="BM1938" s="7" t="s">
        <v>4598</v>
      </c>
      <c r="BS1938" s="12" t="s">
        <v>259</v>
      </c>
      <c r="BU1938" s="43">
        <v>1</v>
      </c>
      <c r="BW1938" s="43" t="s">
        <v>103</v>
      </c>
    </row>
    <row r="1939" spans="3:75" x14ac:dyDescent="0.35">
      <c r="C1939" s="43" t="str">
        <f t="shared" si="30"/>
        <v>IARA:BDT-12:2022: 1938</v>
      </c>
      <c r="D1939" s="43">
        <v>1938</v>
      </c>
      <c r="E1939" s="43" t="s">
        <v>5238</v>
      </c>
      <c r="F1939" s="1" t="s">
        <v>73</v>
      </c>
      <c r="G1939" s="43" t="s">
        <v>5251</v>
      </c>
      <c r="H1939" s="2">
        <v>44899</v>
      </c>
      <c r="J1939" s="12">
        <f>YEAR(H1939)</f>
        <v>2022</v>
      </c>
      <c r="K1939" s="12">
        <f>MONTH(H1939)</f>
        <v>12</v>
      </c>
      <c r="L1939" s="12">
        <f>DAY(H1939)</f>
        <v>4</v>
      </c>
      <c r="M1939" s="13"/>
      <c r="P1939" s="12" t="s">
        <v>75</v>
      </c>
      <c r="Q1939" s="12" t="str">
        <f>CONCATENATE(X1939," ",Y1939)</f>
        <v>Carduelis carduelis</v>
      </c>
      <c r="R1939" s="14" t="str">
        <f>CONCATENATE(S1939,", ",T1939,", ",U1939,", ",V1939,", ",W1939,", ",X1939,", ",Y1939)</f>
        <v>Animalia, Chordata, Aves, Passeriformes, Fringillidae, Carduelis, carduelis</v>
      </c>
      <c r="S1939" s="6" t="s">
        <v>76</v>
      </c>
      <c r="T1939" s="6" t="s">
        <v>77</v>
      </c>
      <c r="U1939" s="6" t="s">
        <v>78</v>
      </c>
      <c r="V1939" s="6" t="s">
        <v>79</v>
      </c>
      <c r="W1939" s="6" t="s">
        <v>165</v>
      </c>
      <c r="X1939" s="6" t="s">
        <v>305</v>
      </c>
      <c r="Y1939" s="6" t="s">
        <v>306</v>
      </c>
      <c r="Z1939" s="6"/>
      <c r="AA1939" s="12" t="s">
        <v>83</v>
      </c>
      <c r="AB1939" s="6" t="s">
        <v>84</v>
      </c>
      <c r="AC1939" s="12" t="s">
        <v>273</v>
      </c>
      <c r="AD1939" s="12" t="s">
        <v>259</v>
      </c>
      <c r="AE1939" s="2">
        <v>44899</v>
      </c>
      <c r="AF1939" s="43" t="s">
        <v>87</v>
      </c>
      <c r="AG1939" s="7" t="s">
        <v>304</v>
      </c>
      <c r="AH1939" s="43">
        <v>48.115001754488098</v>
      </c>
      <c r="AI1939" s="43">
        <v>-1.7082830040530299</v>
      </c>
      <c r="AL1939" s="43">
        <v>10</v>
      </c>
      <c r="AN1939" s="46" t="s">
        <v>5240</v>
      </c>
      <c r="AO1939" s="5" t="s">
        <v>89</v>
      </c>
      <c r="AP1939" s="12" t="s">
        <v>259</v>
      </c>
      <c r="AR1939" s="7" t="s">
        <v>90</v>
      </c>
      <c r="AT1939" s="4" t="str">
        <f>CONCATENATE(AU1939,", ",AV1939,", ",AW1939,", ",AX1939,", ",AY1939,", ",AZ1939,", ",BA1939)</f>
        <v>Europe, France, FR, Bretagne, Ille-et-Vilaine, Rennes, Campus Institut Agro Rennes</v>
      </c>
      <c r="AU1939" s="1" t="s">
        <v>91</v>
      </c>
      <c r="AV1939" s="1" t="s">
        <v>92</v>
      </c>
      <c r="AW1939" s="1" t="s">
        <v>93</v>
      </c>
      <c r="AX1939" s="1" t="s">
        <v>94</v>
      </c>
      <c r="AY1939" s="1" t="s">
        <v>95</v>
      </c>
      <c r="AZ1939" s="1" t="s">
        <v>96</v>
      </c>
      <c r="BA1939" s="1" t="s">
        <v>5242</v>
      </c>
      <c r="BC1939" s="43"/>
      <c r="BF1939" s="43" t="s">
        <v>4596</v>
      </c>
      <c r="BG1939" s="43" t="s">
        <v>93</v>
      </c>
      <c r="BH1939" s="7" t="s">
        <v>97</v>
      </c>
      <c r="BJ1939" s="7" t="s">
        <v>98</v>
      </c>
      <c r="BK1939" s="7" t="s">
        <v>99</v>
      </c>
      <c r="BL1939" s="7" t="s">
        <v>4597</v>
      </c>
      <c r="BM1939" s="7" t="s">
        <v>4598</v>
      </c>
      <c r="BS1939" s="12" t="s">
        <v>259</v>
      </c>
      <c r="BU1939" s="43">
        <v>17</v>
      </c>
      <c r="BW1939" s="43" t="s">
        <v>103</v>
      </c>
    </row>
    <row r="1940" spans="3:75" x14ac:dyDescent="0.35">
      <c r="C1940" s="43" t="str">
        <f t="shared" si="30"/>
        <v>IARA:BDT-12:2022: 1939</v>
      </c>
      <c r="D1940" s="43">
        <v>1939</v>
      </c>
      <c r="E1940" s="43" t="s">
        <v>5238</v>
      </c>
      <c r="F1940" s="1" t="s">
        <v>73</v>
      </c>
      <c r="G1940" s="43" t="s">
        <v>5251</v>
      </c>
      <c r="H1940" s="2">
        <v>44899</v>
      </c>
      <c r="J1940" s="12">
        <f>YEAR(H1940)</f>
        <v>2022</v>
      </c>
      <c r="K1940" s="12">
        <f>MONTH(H1940)</f>
        <v>12</v>
      </c>
      <c r="L1940" s="12">
        <f>DAY(H1940)</f>
        <v>4</v>
      </c>
      <c r="M1940" s="13"/>
      <c r="P1940" s="12" t="s">
        <v>75</v>
      </c>
      <c r="Q1940" s="12" t="str">
        <f>CONCATENATE(X1940," ",Y1940)</f>
        <v>Fringilla coelebs</v>
      </c>
      <c r="R1940" s="14" t="str">
        <f>CONCATENATE(S1940,", ",T1940,", ",U1940,", ",V1940,", ",W1940,", ",X1940,", ",Y1940)</f>
        <v>Animalia, Chordata, Aves, Passeriformes, Fringillidae, Fringilla, coelebs</v>
      </c>
      <c r="S1940" s="6" t="s">
        <v>76</v>
      </c>
      <c r="T1940" s="6" t="s">
        <v>77</v>
      </c>
      <c r="U1940" s="6" t="s">
        <v>78</v>
      </c>
      <c r="V1940" s="6" t="s">
        <v>79</v>
      </c>
      <c r="W1940" s="6" t="s">
        <v>165</v>
      </c>
      <c r="X1940" s="6" t="s">
        <v>166</v>
      </c>
      <c r="Y1940" s="6" t="s">
        <v>167</v>
      </c>
      <c r="Z1940" s="6"/>
      <c r="AA1940" s="12" t="s">
        <v>83</v>
      </c>
      <c r="AB1940" s="6" t="s">
        <v>84</v>
      </c>
      <c r="AC1940" s="12" t="s">
        <v>168</v>
      </c>
      <c r="AD1940" s="12" t="s">
        <v>259</v>
      </c>
      <c r="AE1940" s="2">
        <v>44899</v>
      </c>
      <c r="AF1940" s="43" t="s">
        <v>87</v>
      </c>
      <c r="AG1940" s="7" t="s">
        <v>169</v>
      </c>
      <c r="AH1940" s="43">
        <v>48.114984909280999</v>
      </c>
      <c r="AI1940" s="43">
        <v>-1.70835458928204</v>
      </c>
      <c r="AL1940" s="43">
        <v>10</v>
      </c>
      <c r="AN1940" s="46" t="s">
        <v>5240</v>
      </c>
      <c r="AO1940" s="5" t="s">
        <v>89</v>
      </c>
      <c r="AP1940" s="12" t="s">
        <v>259</v>
      </c>
      <c r="AR1940" s="7" t="s">
        <v>90</v>
      </c>
      <c r="AT1940" s="4" t="str">
        <f>CONCATENATE(AU1940,", ",AV1940,", ",AW1940,", ",AX1940,", ",AY1940,", ",AZ1940,", ",BA1940)</f>
        <v>Europe, France, FR, Bretagne, Ille-et-Vilaine, Rennes, Campus Institut Agro Rennes</v>
      </c>
      <c r="AU1940" s="1" t="s">
        <v>91</v>
      </c>
      <c r="AV1940" s="1" t="s">
        <v>92</v>
      </c>
      <c r="AW1940" s="1" t="s">
        <v>93</v>
      </c>
      <c r="AX1940" s="1" t="s">
        <v>94</v>
      </c>
      <c r="AY1940" s="1" t="s">
        <v>95</v>
      </c>
      <c r="AZ1940" s="1" t="s">
        <v>96</v>
      </c>
      <c r="BA1940" s="1" t="s">
        <v>5242</v>
      </c>
      <c r="BC1940" s="43"/>
      <c r="BF1940" s="43" t="s">
        <v>4596</v>
      </c>
      <c r="BG1940" s="43" t="s">
        <v>93</v>
      </c>
      <c r="BH1940" s="7" t="s">
        <v>97</v>
      </c>
      <c r="BJ1940" s="7" t="s">
        <v>98</v>
      </c>
      <c r="BK1940" s="7" t="s">
        <v>99</v>
      </c>
      <c r="BL1940" s="7" t="s">
        <v>4597</v>
      </c>
      <c r="BM1940" s="7" t="s">
        <v>4598</v>
      </c>
      <c r="BS1940" s="12" t="s">
        <v>259</v>
      </c>
      <c r="BU1940" s="43">
        <v>1</v>
      </c>
      <c r="BW1940" s="43" t="s">
        <v>103</v>
      </c>
    </row>
    <row r="1941" spans="3:75" x14ac:dyDescent="0.35">
      <c r="C1941" s="43" t="str">
        <f t="shared" si="30"/>
        <v>IARA:BDT-12:2022: 1940</v>
      </c>
      <c r="D1941" s="43">
        <v>1940</v>
      </c>
      <c r="E1941" s="43" t="s">
        <v>5238</v>
      </c>
      <c r="F1941" s="1" t="s">
        <v>73</v>
      </c>
      <c r="G1941" s="43" t="s">
        <v>5251</v>
      </c>
      <c r="H1941" s="2">
        <v>44899</v>
      </c>
      <c r="J1941" s="12">
        <f>YEAR(H1941)</f>
        <v>2022</v>
      </c>
      <c r="K1941" s="12">
        <f>MONTH(H1941)</f>
        <v>12</v>
      </c>
      <c r="L1941" s="12">
        <f>DAY(H1941)</f>
        <v>4</v>
      </c>
      <c r="M1941" s="13"/>
      <c r="P1941" s="12" t="s">
        <v>75</v>
      </c>
      <c r="Q1941" s="12" t="str">
        <f>CONCATENATE(X1941," ",Y1941)</f>
        <v>Pica pica</v>
      </c>
      <c r="R1941" s="14" t="str">
        <f>CONCATENATE(S1941,", ",T1941,", ",U1941,", ",V1941,", ",W1941,", ",X1941,", ",Y1941)</f>
        <v>Animalia, Chordata, Aves, Passeriformes, Corvidae, Pica, pica</v>
      </c>
      <c r="S1941" s="6" t="s">
        <v>76</v>
      </c>
      <c r="T1941" s="6" t="s">
        <v>77</v>
      </c>
      <c r="U1941" s="6" t="s">
        <v>78</v>
      </c>
      <c r="V1941" s="6" t="s">
        <v>79</v>
      </c>
      <c r="W1941" s="6" t="s">
        <v>104</v>
      </c>
      <c r="X1941" s="6" t="s">
        <v>155</v>
      </c>
      <c r="Y1941" s="6" t="s">
        <v>156</v>
      </c>
      <c r="Z1941" s="6"/>
      <c r="AA1941" s="12" t="s">
        <v>83</v>
      </c>
      <c r="AB1941" s="6" t="s">
        <v>84</v>
      </c>
      <c r="AC1941" s="12" t="s">
        <v>157</v>
      </c>
      <c r="AD1941" s="12" t="s">
        <v>259</v>
      </c>
      <c r="AE1941" s="2">
        <v>44899</v>
      </c>
      <c r="AF1941" s="43" t="s">
        <v>87</v>
      </c>
      <c r="AG1941" s="7" t="s">
        <v>158</v>
      </c>
      <c r="AH1941" s="43">
        <v>48.114774601337601</v>
      </c>
      <c r="AI1941" s="43">
        <v>-1.7081061395491299</v>
      </c>
      <c r="AL1941" s="43">
        <v>10</v>
      </c>
      <c r="AN1941" s="46" t="s">
        <v>5240</v>
      </c>
      <c r="AO1941" s="5" t="s">
        <v>89</v>
      </c>
      <c r="AP1941" s="12" t="s">
        <v>259</v>
      </c>
      <c r="AR1941" s="7" t="s">
        <v>90</v>
      </c>
      <c r="AT1941" s="4" t="str">
        <f>CONCATENATE(AU1941,", ",AV1941,", ",AW1941,", ",AX1941,", ",AY1941,", ",AZ1941,", ",BA1941)</f>
        <v>Europe, France, FR, Bretagne, Ille-et-Vilaine, Rennes, Campus Institut Agro Rennes</v>
      </c>
      <c r="AU1941" s="1" t="s">
        <v>91</v>
      </c>
      <c r="AV1941" s="1" t="s">
        <v>92</v>
      </c>
      <c r="AW1941" s="1" t="s">
        <v>93</v>
      </c>
      <c r="AX1941" s="1" t="s">
        <v>94</v>
      </c>
      <c r="AY1941" s="1" t="s">
        <v>95</v>
      </c>
      <c r="AZ1941" s="1" t="s">
        <v>96</v>
      </c>
      <c r="BA1941" s="1" t="s">
        <v>5242</v>
      </c>
      <c r="BC1941" s="43"/>
      <c r="BF1941" s="43" t="s">
        <v>4596</v>
      </c>
      <c r="BG1941" s="43" t="s">
        <v>93</v>
      </c>
      <c r="BH1941" s="7" t="s">
        <v>97</v>
      </c>
      <c r="BJ1941" s="7" t="s">
        <v>98</v>
      </c>
      <c r="BK1941" s="7" t="s">
        <v>99</v>
      </c>
      <c r="BL1941" s="7" t="s">
        <v>4597</v>
      </c>
      <c r="BM1941" s="7" t="s">
        <v>4598</v>
      </c>
      <c r="BS1941" s="12" t="s">
        <v>259</v>
      </c>
      <c r="BU1941" s="43">
        <v>1</v>
      </c>
      <c r="BW1941" s="43" t="s">
        <v>103</v>
      </c>
    </row>
    <row r="1942" spans="3:75" x14ac:dyDescent="0.35">
      <c r="C1942" s="43" t="str">
        <f t="shared" si="30"/>
        <v>IARA:BDT-12:2022: 1941</v>
      </c>
      <c r="D1942" s="43">
        <v>1941</v>
      </c>
      <c r="E1942" s="43" t="s">
        <v>5238</v>
      </c>
      <c r="F1942" s="1" t="s">
        <v>73</v>
      </c>
      <c r="G1942" s="43" t="s">
        <v>5251</v>
      </c>
      <c r="H1942" s="2">
        <v>44899</v>
      </c>
      <c r="J1942" s="12">
        <f>YEAR(H1942)</f>
        <v>2022</v>
      </c>
      <c r="K1942" s="12">
        <f>MONTH(H1942)</f>
        <v>12</v>
      </c>
      <c r="L1942" s="12">
        <f>DAY(H1942)</f>
        <v>4</v>
      </c>
      <c r="M1942" s="13"/>
      <c r="P1942" s="12" t="s">
        <v>75</v>
      </c>
      <c r="Q1942" s="12" t="str">
        <f>CONCATENATE(X1942," ",Y1942)</f>
        <v>Sylvia atricapilla</v>
      </c>
      <c r="R1942" s="14" t="str">
        <f>CONCATENATE(S1942,", ",T1942,", ",U1942,", ",V1942,", ",W1942,", ",X1942,", ",Y1942)</f>
        <v>Animalia, Chordata, Aves, Passeriformes, Sylviidae, Sylvia, atricapilla</v>
      </c>
      <c r="S1942" s="6" t="s">
        <v>76</v>
      </c>
      <c r="T1942" s="6" t="s">
        <v>77</v>
      </c>
      <c r="U1942" s="6" t="s">
        <v>78</v>
      </c>
      <c r="V1942" s="6" t="s">
        <v>79</v>
      </c>
      <c r="W1942" s="6" t="s">
        <v>117</v>
      </c>
      <c r="X1942" s="6" t="s">
        <v>118</v>
      </c>
      <c r="Y1942" s="6" t="s">
        <v>119</v>
      </c>
      <c r="Z1942" s="6"/>
      <c r="AA1942" s="12" t="s">
        <v>83</v>
      </c>
      <c r="AB1942" s="6" t="s">
        <v>84</v>
      </c>
      <c r="AC1942" s="12" t="s">
        <v>120</v>
      </c>
      <c r="AD1942" s="12" t="s">
        <v>259</v>
      </c>
      <c r="AE1942" s="2">
        <v>44899</v>
      </c>
      <c r="AF1942" s="43" t="s">
        <v>87</v>
      </c>
      <c r="AG1942" s="7" t="s">
        <v>121</v>
      </c>
      <c r="AH1942" s="43">
        <v>48.114787234211299</v>
      </c>
      <c r="AI1942" s="43">
        <v>-1.7078775647700799</v>
      </c>
      <c r="AL1942" s="43">
        <v>10</v>
      </c>
      <c r="AN1942" s="46" t="s">
        <v>5240</v>
      </c>
      <c r="AO1942" s="5" t="s">
        <v>89</v>
      </c>
      <c r="AP1942" s="12" t="s">
        <v>259</v>
      </c>
      <c r="AR1942" s="7" t="s">
        <v>90</v>
      </c>
      <c r="AT1942" s="4" t="str">
        <f>CONCATENATE(AU1942,", ",AV1942,", ",AW1942,", ",AX1942,", ",AY1942,", ",AZ1942,", ",BA1942)</f>
        <v>Europe, France, FR, Bretagne, Ille-et-Vilaine, Rennes, Campus Institut Agro Rennes</v>
      </c>
      <c r="AU1942" s="1" t="s">
        <v>91</v>
      </c>
      <c r="AV1942" s="1" t="s">
        <v>92</v>
      </c>
      <c r="AW1942" s="1" t="s">
        <v>93</v>
      </c>
      <c r="AX1942" s="1" t="s">
        <v>94</v>
      </c>
      <c r="AY1942" s="1" t="s">
        <v>95</v>
      </c>
      <c r="AZ1942" s="1" t="s">
        <v>96</v>
      </c>
      <c r="BA1942" s="1" t="s">
        <v>5242</v>
      </c>
      <c r="BC1942" s="43"/>
      <c r="BF1942" s="43" t="s">
        <v>4596</v>
      </c>
      <c r="BG1942" s="43" t="s">
        <v>93</v>
      </c>
      <c r="BH1942" s="7" t="s">
        <v>97</v>
      </c>
      <c r="BJ1942" s="7" t="s">
        <v>98</v>
      </c>
      <c r="BK1942" s="7" t="s">
        <v>99</v>
      </c>
      <c r="BL1942" s="7" t="s">
        <v>4597</v>
      </c>
      <c r="BM1942" s="7" t="s">
        <v>4598</v>
      </c>
      <c r="BS1942" s="12" t="s">
        <v>259</v>
      </c>
      <c r="BU1942" s="43">
        <v>1</v>
      </c>
      <c r="BW1942" s="43" t="s">
        <v>103</v>
      </c>
    </row>
    <row r="1943" spans="3:75" x14ac:dyDescent="0.35">
      <c r="C1943" s="43" t="str">
        <f t="shared" si="30"/>
        <v>IARA:BDT-12:2022: 1942</v>
      </c>
      <c r="D1943" s="43">
        <v>1942</v>
      </c>
      <c r="E1943" s="43" t="s">
        <v>5238</v>
      </c>
      <c r="F1943" s="1" t="s">
        <v>73</v>
      </c>
      <c r="G1943" s="43" t="s">
        <v>5251</v>
      </c>
      <c r="H1943" s="2">
        <v>44899</v>
      </c>
      <c r="J1943" s="12">
        <f>YEAR(H1943)</f>
        <v>2022</v>
      </c>
      <c r="K1943" s="12">
        <f>MONTH(H1943)</f>
        <v>12</v>
      </c>
      <c r="L1943" s="12">
        <f>DAY(H1943)</f>
        <v>4</v>
      </c>
      <c r="M1943" s="13"/>
      <c r="P1943" s="12" t="s">
        <v>75</v>
      </c>
      <c r="Q1943" s="12" t="str">
        <f>CONCATENATE(X1943," ",Y1943)</f>
        <v>Prunella modularis</v>
      </c>
      <c r="R1943" s="14" t="str">
        <f>CONCATENATE(S1943,", ",T1943,", ",U1943,", ",V1943,", ",W1943,", ",X1943,", ",Y1943)</f>
        <v>Animalia, Chordata, Aves, Passeriformes, Prunellidae, Prunella, modularis</v>
      </c>
      <c r="S1943" s="6" t="s">
        <v>76</v>
      </c>
      <c r="T1943" s="6" t="s">
        <v>77</v>
      </c>
      <c r="U1943" s="6" t="s">
        <v>78</v>
      </c>
      <c r="V1943" s="6" t="s">
        <v>79</v>
      </c>
      <c r="W1943" s="6" t="s">
        <v>80</v>
      </c>
      <c r="X1943" s="6" t="s">
        <v>81</v>
      </c>
      <c r="Y1943" s="6" t="s">
        <v>82</v>
      </c>
      <c r="Z1943" s="6"/>
      <c r="AA1943" s="12" t="s">
        <v>83</v>
      </c>
      <c r="AB1943" s="6" t="s">
        <v>84</v>
      </c>
      <c r="AC1943" s="12" t="s">
        <v>85</v>
      </c>
      <c r="AD1943" s="12" t="s">
        <v>259</v>
      </c>
      <c r="AE1943" s="2">
        <v>44899</v>
      </c>
      <c r="AF1943" s="43" t="s">
        <v>87</v>
      </c>
      <c r="AG1943" s="7" t="s">
        <v>88</v>
      </c>
      <c r="AH1943" s="43">
        <v>48.114752815496402</v>
      </c>
      <c r="AI1943" s="43">
        <v>-1.7078640557334901</v>
      </c>
      <c r="AL1943" s="43">
        <v>10</v>
      </c>
      <c r="AN1943" s="46" t="s">
        <v>5240</v>
      </c>
      <c r="AO1943" s="5" t="s">
        <v>89</v>
      </c>
      <c r="AP1943" s="12" t="s">
        <v>259</v>
      </c>
      <c r="AR1943" s="7" t="s">
        <v>90</v>
      </c>
      <c r="AT1943" s="4" t="str">
        <f>CONCATENATE(AU1943,", ",AV1943,", ",AW1943,", ",AX1943,", ",AY1943,", ",AZ1943,", ",BA1943)</f>
        <v>Europe, France, FR, Bretagne, Ille-et-Vilaine, Rennes, Campus Institut Agro Rennes</v>
      </c>
      <c r="AU1943" s="1" t="s">
        <v>91</v>
      </c>
      <c r="AV1943" s="1" t="s">
        <v>92</v>
      </c>
      <c r="AW1943" s="1" t="s">
        <v>93</v>
      </c>
      <c r="AX1943" s="1" t="s">
        <v>94</v>
      </c>
      <c r="AY1943" s="1" t="s">
        <v>95</v>
      </c>
      <c r="AZ1943" s="1" t="s">
        <v>96</v>
      </c>
      <c r="BA1943" s="1" t="s">
        <v>5242</v>
      </c>
      <c r="BC1943" s="43"/>
      <c r="BF1943" s="43" t="s">
        <v>4596</v>
      </c>
      <c r="BG1943" s="43" t="s">
        <v>93</v>
      </c>
      <c r="BH1943" s="7" t="s">
        <v>97</v>
      </c>
      <c r="BJ1943" s="7" t="s">
        <v>98</v>
      </c>
      <c r="BK1943" s="7" t="s">
        <v>99</v>
      </c>
      <c r="BL1943" s="7" t="s">
        <v>4597</v>
      </c>
      <c r="BM1943" s="7" t="s">
        <v>4598</v>
      </c>
      <c r="BS1943" s="12" t="s">
        <v>259</v>
      </c>
      <c r="BU1943" s="43">
        <v>1</v>
      </c>
      <c r="BW1943" s="43" t="s">
        <v>103</v>
      </c>
    </row>
    <row r="1944" spans="3:75" x14ac:dyDescent="0.35">
      <c r="C1944" s="43" t="str">
        <f t="shared" si="30"/>
        <v>IARA:BDT-12:2022: 1943</v>
      </c>
      <c r="D1944" s="43">
        <v>1943</v>
      </c>
      <c r="E1944" s="43" t="s">
        <v>5238</v>
      </c>
      <c r="F1944" s="1" t="s">
        <v>73</v>
      </c>
      <c r="G1944" s="43" t="s">
        <v>5251</v>
      </c>
      <c r="H1944" s="2">
        <v>44899</v>
      </c>
      <c r="J1944" s="12">
        <f>YEAR(H1944)</f>
        <v>2022</v>
      </c>
      <c r="K1944" s="12">
        <f>MONTH(H1944)</f>
        <v>12</v>
      </c>
      <c r="L1944" s="12">
        <f>DAY(H1944)</f>
        <v>4</v>
      </c>
      <c r="M1944" s="13"/>
      <c r="P1944" s="12" t="s">
        <v>75</v>
      </c>
      <c r="Q1944" s="12" t="str">
        <f>CONCATENATE(X1944," ",Y1944)</f>
        <v>Motacilla cinerea</v>
      </c>
      <c r="R1944" s="14" t="str">
        <f>CONCATENATE(S1944,", ",T1944,", ",U1944,", ",V1944,", ",W1944,", ",X1944,", ",Y1944)</f>
        <v>Animalia, Chordata, Aves, Passeriformes, Motacillidae, Motacilla, cinerea</v>
      </c>
      <c r="S1944" s="6" t="s">
        <v>76</v>
      </c>
      <c r="T1944" s="6" t="s">
        <v>77</v>
      </c>
      <c r="U1944" s="6" t="s">
        <v>78</v>
      </c>
      <c r="V1944" s="6" t="s">
        <v>79</v>
      </c>
      <c r="W1944" s="6" t="s">
        <v>293</v>
      </c>
      <c r="X1944" s="6" t="s">
        <v>294</v>
      </c>
      <c r="Y1944" s="6" t="s">
        <v>295</v>
      </c>
      <c r="Z1944" s="6"/>
      <c r="AA1944" s="12" t="s">
        <v>83</v>
      </c>
      <c r="AB1944" s="6" t="s">
        <v>296</v>
      </c>
      <c r="AC1944" s="12" t="s">
        <v>281</v>
      </c>
      <c r="AD1944" s="12" t="s">
        <v>259</v>
      </c>
      <c r="AE1944" s="2">
        <v>44899</v>
      </c>
      <c r="AF1944" s="43" t="s">
        <v>87</v>
      </c>
      <c r="AG1944" s="7" t="s">
        <v>292</v>
      </c>
      <c r="AH1944" s="43">
        <v>48.114157456856503</v>
      </c>
      <c r="AI1944" s="43">
        <v>-1.7079780392983099</v>
      </c>
      <c r="AL1944" s="43">
        <v>10</v>
      </c>
      <c r="AN1944" s="46" t="s">
        <v>5240</v>
      </c>
      <c r="AO1944" s="5" t="s">
        <v>89</v>
      </c>
      <c r="AP1944" s="12" t="s">
        <v>259</v>
      </c>
      <c r="AR1944" s="7" t="s">
        <v>90</v>
      </c>
      <c r="AT1944" s="4" t="str">
        <f>CONCATENATE(AU1944,", ",AV1944,", ",AW1944,", ",AX1944,", ",AY1944,", ",AZ1944,", ",BA1944)</f>
        <v>Europe, France, FR, Bretagne, Ille-et-Vilaine, Rennes, Campus Institut Agro Rennes</v>
      </c>
      <c r="AU1944" s="1" t="s">
        <v>91</v>
      </c>
      <c r="AV1944" s="1" t="s">
        <v>92</v>
      </c>
      <c r="AW1944" s="1" t="s">
        <v>93</v>
      </c>
      <c r="AX1944" s="1" t="s">
        <v>94</v>
      </c>
      <c r="AY1944" s="1" t="s">
        <v>95</v>
      </c>
      <c r="AZ1944" s="1" t="s">
        <v>96</v>
      </c>
      <c r="BA1944" s="1" t="s">
        <v>5242</v>
      </c>
      <c r="BC1944" s="43"/>
      <c r="BF1944" s="43" t="s">
        <v>4596</v>
      </c>
      <c r="BG1944" s="43" t="s">
        <v>93</v>
      </c>
      <c r="BH1944" s="7" t="s">
        <v>97</v>
      </c>
      <c r="BJ1944" s="7" t="s">
        <v>98</v>
      </c>
      <c r="BK1944" s="7" t="s">
        <v>99</v>
      </c>
      <c r="BL1944" s="7" t="s">
        <v>4597</v>
      </c>
      <c r="BM1944" s="7" t="s">
        <v>4598</v>
      </c>
      <c r="BS1944" s="12" t="s">
        <v>259</v>
      </c>
      <c r="BU1944" s="43">
        <v>1</v>
      </c>
      <c r="BW1944" s="43" t="s">
        <v>103</v>
      </c>
    </row>
    <row r="1945" spans="3:75" x14ac:dyDescent="0.35">
      <c r="C1945" s="43" t="str">
        <f t="shared" si="30"/>
        <v>IARA:BDT-12:2022: 1944</v>
      </c>
      <c r="D1945" s="43">
        <v>1944</v>
      </c>
      <c r="E1945" s="43" t="s">
        <v>5238</v>
      </c>
      <c r="F1945" s="1" t="s">
        <v>73</v>
      </c>
      <c r="G1945" s="43" t="s">
        <v>5251</v>
      </c>
      <c r="H1945" s="2">
        <v>44899</v>
      </c>
      <c r="J1945" s="12">
        <f>YEAR(H1945)</f>
        <v>2022</v>
      </c>
      <c r="K1945" s="12">
        <f>MONTH(H1945)</f>
        <v>12</v>
      </c>
      <c r="L1945" s="12">
        <f>DAY(H1945)</f>
        <v>4</v>
      </c>
      <c r="M1945" s="13"/>
      <c r="P1945" s="12" t="s">
        <v>75</v>
      </c>
      <c r="Q1945" s="12" t="str">
        <f>CONCATENATE(X1945," ",Y1945)</f>
        <v>Fringilla coelebs</v>
      </c>
      <c r="R1945" s="14" t="str">
        <f>CONCATENATE(S1945,", ",T1945,", ",U1945,", ",V1945,", ",W1945,", ",X1945,", ",Y1945)</f>
        <v>Animalia, Chordata, Aves, Passeriformes, Fringillidae, Fringilla, coelebs</v>
      </c>
      <c r="S1945" s="6" t="s">
        <v>76</v>
      </c>
      <c r="T1945" s="6" t="s">
        <v>77</v>
      </c>
      <c r="U1945" s="6" t="s">
        <v>78</v>
      </c>
      <c r="V1945" s="6" t="s">
        <v>79</v>
      </c>
      <c r="W1945" s="6" t="s">
        <v>165</v>
      </c>
      <c r="X1945" s="6" t="s">
        <v>166</v>
      </c>
      <c r="Y1945" s="6" t="s">
        <v>167</v>
      </c>
      <c r="Z1945" s="6"/>
      <c r="AA1945" s="12" t="s">
        <v>83</v>
      </c>
      <c r="AB1945" s="6" t="s">
        <v>84</v>
      </c>
      <c r="AC1945" s="12" t="s">
        <v>168</v>
      </c>
      <c r="AD1945" s="12" t="s">
        <v>259</v>
      </c>
      <c r="AE1945" s="2">
        <v>44899</v>
      </c>
      <c r="AF1945" s="43" t="s">
        <v>87</v>
      </c>
      <c r="AG1945" s="7" t="s">
        <v>169</v>
      </c>
      <c r="AH1945" s="43">
        <v>48.114141911014002</v>
      </c>
      <c r="AI1945" s="43">
        <v>-1.7079296698181701</v>
      </c>
      <c r="AL1945" s="43">
        <v>10</v>
      </c>
      <c r="AN1945" s="46" t="s">
        <v>5240</v>
      </c>
      <c r="AO1945" s="5" t="s">
        <v>89</v>
      </c>
      <c r="AP1945" s="12" t="s">
        <v>259</v>
      </c>
      <c r="AR1945" s="7" t="s">
        <v>90</v>
      </c>
      <c r="AT1945" s="4" t="str">
        <f>CONCATENATE(AU1945,", ",AV1945,", ",AW1945,", ",AX1945,", ",AY1945,", ",AZ1945,", ",BA1945)</f>
        <v>Europe, France, FR, Bretagne, Ille-et-Vilaine, Rennes, Campus Institut Agro Rennes</v>
      </c>
      <c r="AU1945" s="1" t="s">
        <v>91</v>
      </c>
      <c r="AV1945" s="1" t="s">
        <v>92</v>
      </c>
      <c r="AW1945" s="1" t="s">
        <v>93</v>
      </c>
      <c r="AX1945" s="1" t="s">
        <v>94</v>
      </c>
      <c r="AY1945" s="1" t="s">
        <v>95</v>
      </c>
      <c r="AZ1945" s="1" t="s">
        <v>96</v>
      </c>
      <c r="BA1945" s="1" t="s">
        <v>5242</v>
      </c>
      <c r="BC1945" s="43"/>
      <c r="BF1945" s="43" t="s">
        <v>4596</v>
      </c>
      <c r="BG1945" s="43" t="s">
        <v>93</v>
      </c>
      <c r="BH1945" s="7" t="s">
        <v>97</v>
      </c>
      <c r="BJ1945" s="7" t="s">
        <v>98</v>
      </c>
      <c r="BK1945" s="7" t="s">
        <v>99</v>
      </c>
      <c r="BL1945" s="7" t="s">
        <v>4597</v>
      </c>
      <c r="BM1945" s="7" t="s">
        <v>4598</v>
      </c>
      <c r="BS1945" s="12" t="s">
        <v>259</v>
      </c>
      <c r="BU1945" s="43">
        <v>1</v>
      </c>
      <c r="BW1945" s="43" t="s">
        <v>103</v>
      </c>
    </row>
    <row r="1946" spans="3:75" x14ac:dyDescent="0.35">
      <c r="C1946" s="43" t="str">
        <f t="shared" si="30"/>
        <v>IARA:BDT-12:2022: 1945</v>
      </c>
      <c r="D1946" s="43">
        <v>1945</v>
      </c>
      <c r="E1946" s="43" t="s">
        <v>5238</v>
      </c>
      <c r="F1946" s="1" t="s">
        <v>73</v>
      </c>
      <c r="G1946" s="43" t="s">
        <v>5251</v>
      </c>
      <c r="H1946" s="2">
        <v>44899</v>
      </c>
      <c r="J1946" s="12">
        <f>YEAR(H1946)</f>
        <v>2022</v>
      </c>
      <c r="K1946" s="12">
        <f>MONTH(H1946)</f>
        <v>12</v>
      </c>
      <c r="L1946" s="12">
        <f>DAY(H1946)</f>
        <v>4</v>
      </c>
      <c r="M1946" s="13"/>
      <c r="P1946" s="12" t="s">
        <v>75</v>
      </c>
      <c r="Q1946" s="12" t="str">
        <f>CONCATENATE(X1946," ",Y1946)</f>
        <v>Turdus merula</v>
      </c>
      <c r="R1946" s="14" t="str">
        <f>CONCATENATE(S1946,", ",T1946,", ",U1946,", ",V1946,", ",W1946,", ",X1946,", ",Y1946)</f>
        <v>Animalia, Chordata, Aves, Passeriformes, Turdidae, Turdus, merula</v>
      </c>
      <c r="S1946" s="6" t="s">
        <v>76</v>
      </c>
      <c r="T1946" s="6" t="s">
        <v>77</v>
      </c>
      <c r="U1946" s="6" t="s">
        <v>78</v>
      </c>
      <c r="V1946" s="19" t="s">
        <v>79</v>
      </c>
      <c r="W1946" s="19" t="s">
        <v>126</v>
      </c>
      <c r="X1946" s="19" t="s">
        <v>127</v>
      </c>
      <c r="Y1946" s="19" t="s">
        <v>132</v>
      </c>
      <c r="Z1946" s="6"/>
      <c r="AA1946" s="12" t="s">
        <v>83</v>
      </c>
      <c r="AB1946" s="6" t="s">
        <v>84</v>
      </c>
      <c r="AC1946" s="12" t="s">
        <v>133</v>
      </c>
      <c r="AD1946" s="12" t="s">
        <v>259</v>
      </c>
      <c r="AE1946" s="2">
        <v>44899</v>
      </c>
      <c r="AF1946" s="43" t="s">
        <v>87</v>
      </c>
      <c r="AG1946" s="7" t="s">
        <v>134</v>
      </c>
      <c r="AH1946" s="43">
        <v>48.114121166667999</v>
      </c>
      <c r="AI1946" s="43">
        <v>-1.7080113472223999</v>
      </c>
      <c r="AL1946" s="43">
        <v>10</v>
      </c>
      <c r="AN1946" s="46" t="s">
        <v>5240</v>
      </c>
      <c r="AO1946" s="5" t="s">
        <v>89</v>
      </c>
      <c r="AP1946" s="12" t="s">
        <v>259</v>
      </c>
      <c r="AR1946" s="7" t="s">
        <v>90</v>
      </c>
      <c r="AT1946" s="4" t="str">
        <f>CONCATENATE(AU1946,", ",AV1946,", ",AW1946,", ",AX1946,", ",AY1946,", ",AZ1946,", ",BA1946)</f>
        <v>Europe, France, FR, Bretagne, Ille-et-Vilaine, Rennes, Campus Institut Agro Rennes</v>
      </c>
      <c r="AU1946" s="1" t="s">
        <v>91</v>
      </c>
      <c r="AV1946" s="1" t="s">
        <v>92</v>
      </c>
      <c r="AW1946" s="1" t="s">
        <v>93</v>
      </c>
      <c r="AX1946" s="1" t="s">
        <v>94</v>
      </c>
      <c r="AY1946" s="1" t="s">
        <v>95</v>
      </c>
      <c r="AZ1946" s="1" t="s">
        <v>96</v>
      </c>
      <c r="BA1946" s="1" t="s">
        <v>5242</v>
      </c>
      <c r="BC1946" s="43"/>
      <c r="BF1946" s="43" t="s">
        <v>4596</v>
      </c>
      <c r="BG1946" s="43" t="s">
        <v>93</v>
      </c>
      <c r="BH1946" s="7" t="s">
        <v>97</v>
      </c>
      <c r="BJ1946" s="7" t="s">
        <v>98</v>
      </c>
      <c r="BK1946" s="7" t="s">
        <v>99</v>
      </c>
      <c r="BL1946" s="7" t="s">
        <v>4597</v>
      </c>
      <c r="BM1946" s="7" t="s">
        <v>4598</v>
      </c>
      <c r="BS1946" s="12" t="s">
        <v>259</v>
      </c>
      <c r="BU1946" s="43">
        <v>1</v>
      </c>
      <c r="BW1946" s="43" t="s">
        <v>103</v>
      </c>
    </row>
    <row r="1947" spans="3:75" x14ac:dyDescent="0.35">
      <c r="C1947" s="43" t="str">
        <f t="shared" si="30"/>
        <v>IARA:BDT-12:2022: 1946</v>
      </c>
      <c r="D1947" s="43">
        <v>1946</v>
      </c>
      <c r="E1947" s="43" t="s">
        <v>5238</v>
      </c>
      <c r="F1947" s="1" t="s">
        <v>73</v>
      </c>
      <c r="G1947" s="43" t="s">
        <v>5251</v>
      </c>
      <c r="H1947" s="2">
        <v>44899</v>
      </c>
      <c r="J1947" s="12">
        <f>YEAR(H1947)</f>
        <v>2022</v>
      </c>
      <c r="K1947" s="12">
        <f>MONTH(H1947)</f>
        <v>12</v>
      </c>
      <c r="L1947" s="12">
        <f>DAY(H1947)</f>
        <v>4</v>
      </c>
      <c r="M1947" s="13"/>
      <c r="P1947" s="12" t="s">
        <v>75</v>
      </c>
      <c r="Q1947" s="12" t="str">
        <f>CONCATENATE(X1947," ",Y1947)</f>
        <v>Columba palumbus</v>
      </c>
      <c r="R1947" s="14" t="str">
        <f>CONCATENATE(S1947,", ",T1947,", ",U1947,", ",V1947,", ",W1947,", ",X1947,", ",Y1947)</f>
        <v>Animalia, Chordata, Aves, Columbiformes, Columbidae, Columba, palumbus</v>
      </c>
      <c r="S1947" s="6" t="s">
        <v>76</v>
      </c>
      <c r="T1947" s="6" t="s">
        <v>77</v>
      </c>
      <c r="U1947" s="6" t="s">
        <v>78</v>
      </c>
      <c r="V1947" s="6" t="s">
        <v>159</v>
      </c>
      <c r="W1947" s="6" t="s">
        <v>160</v>
      </c>
      <c r="X1947" s="6" t="s">
        <v>161</v>
      </c>
      <c r="Y1947" s="6" t="s">
        <v>162</v>
      </c>
      <c r="Z1947" s="6"/>
      <c r="AA1947" s="12" t="s">
        <v>83</v>
      </c>
      <c r="AB1947" s="6" t="s">
        <v>84</v>
      </c>
      <c r="AC1947" s="12" t="s">
        <v>163</v>
      </c>
      <c r="AD1947" s="12" t="s">
        <v>259</v>
      </c>
      <c r="AE1947" s="2">
        <v>44899</v>
      </c>
      <c r="AF1947" s="43" t="s">
        <v>87</v>
      </c>
      <c r="AG1947" s="7" t="s">
        <v>164</v>
      </c>
      <c r="AH1947" s="43">
        <v>48.114394326533898</v>
      </c>
      <c r="AI1947" s="43">
        <v>-1.7072996158542499</v>
      </c>
      <c r="AL1947" s="43">
        <v>10</v>
      </c>
      <c r="AN1947" s="46" t="s">
        <v>5240</v>
      </c>
      <c r="AO1947" s="5" t="s">
        <v>89</v>
      </c>
      <c r="AP1947" s="12" t="s">
        <v>259</v>
      </c>
      <c r="AR1947" s="7" t="s">
        <v>90</v>
      </c>
      <c r="AT1947" s="4" t="str">
        <f>CONCATENATE(AU1947,", ",AV1947,", ",AW1947,", ",AX1947,", ",AY1947,", ",AZ1947,", ",BA1947)</f>
        <v>Europe, France, FR, Bretagne, Ille-et-Vilaine, Rennes, Campus Institut Agro Rennes</v>
      </c>
      <c r="AU1947" s="1" t="s">
        <v>91</v>
      </c>
      <c r="AV1947" s="1" t="s">
        <v>92</v>
      </c>
      <c r="AW1947" s="1" t="s">
        <v>93</v>
      </c>
      <c r="AX1947" s="1" t="s">
        <v>94</v>
      </c>
      <c r="AY1947" s="1" t="s">
        <v>95</v>
      </c>
      <c r="AZ1947" s="1" t="s">
        <v>96</v>
      </c>
      <c r="BA1947" s="1" t="s">
        <v>5242</v>
      </c>
      <c r="BC1947" s="43"/>
      <c r="BF1947" s="43" t="s">
        <v>4596</v>
      </c>
      <c r="BG1947" s="43" t="s">
        <v>93</v>
      </c>
      <c r="BH1947" s="7" t="s">
        <v>97</v>
      </c>
      <c r="BJ1947" s="7" t="s">
        <v>98</v>
      </c>
      <c r="BK1947" s="7" t="s">
        <v>99</v>
      </c>
      <c r="BL1947" s="7" t="s">
        <v>4597</v>
      </c>
      <c r="BM1947" s="7" t="s">
        <v>4598</v>
      </c>
      <c r="BS1947" s="12" t="s">
        <v>259</v>
      </c>
      <c r="BU1947" s="43">
        <v>1</v>
      </c>
      <c r="BW1947" s="43" t="s">
        <v>103</v>
      </c>
    </row>
    <row r="1948" spans="3:75" x14ac:dyDescent="0.35">
      <c r="C1948" s="43" t="str">
        <f t="shared" si="30"/>
        <v>IARA:BDT-12:2022: 1947</v>
      </c>
      <c r="D1948" s="43">
        <v>1947</v>
      </c>
      <c r="E1948" s="43" t="s">
        <v>5238</v>
      </c>
      <c r="F1948" s="1" t="s">
        <v>73</v>
      </c>
      <c r="G1948" s="43" t="s">
        <v>5251</v>
      </c>
      <c r="H1948" s="2">
        <v>44899</v>
      </c>
      <c r="J1948" s="12">
        <f>YEAR(H1948)</f>
        <v>2022</v>
      </c>
      <c r="K1948" s="12">
        <f>MONTH(H1948)</f>
        <v>12</v>
      </c>
      <c r="L1948" s="12">
        <f>DAY(H1948)</f>
        <v>4</v>
      </c>
      <c r="M1948" s="13"/>
      <c r="P1948" s="12" t="s">
        <v>75</v>
      </c>
      <c r="Q1948" s="12" t="str">
        <f>CONCATENATE(X1948," ",Y1948)</f>
        <v>Erithacus rubecula</v>
      </c>
      <c r="R1948" s="14" t="str">
        <f>CONCATENATE(S1948,", ",T1948,", ",U1948,", ",V1948,", ",W1948,", ",X1948,", ",Y1948)</f>
        <v>Animalia, Chordata, Aves, Passeriformes, Muscicapidae, Erithacus, rubecula</v>
      </c>
      <c r="S1948" s="6" t="s">
        <v>76</v>
      </c>
      <c r="T1948" s="6" t="s">
        <v>77</v>
      </c>
      <c r="U1948" s="6" t="s">
        <v>78</v>
      </c>
      <c r="V1948" s="12" t="s">
        <v>79</v>
      </c>
      <c r="W1948" s="12" t="s">
        <v>182</v>
      </c>
      <c r="X1948" s="12" t="s">
        <v>183</v>
      </c>
      <c r="Y1948" s="12" t="s">
        <v>184</v>
      </c>
      <c r="AA1948" s="12" t="s">
        <v>83</v>
      </c>
      <c r="AB1948" s="6" t="s">
        <v>84</v>
      </c>
      <c r="AC1948" s="12" t="s">
        <v>185</v>
      </c>
      <c r="AD1948" s="12" t="s">
        <v>259</v>
      </c>
      <c r="AE1948" s="2">
        <v>44899</v>
      </c>
      <c r="AF1948" s="43" t="s">
        <v>87</v>
      </c>
      <c r="AG1948" s="7" t="s">
        <v>186</v>
      </c>
      <c r="AH1948" s="43">
        <v>48.114597767461198</v>
      </c>
      <c r="AI1948" s="43">
        <v>-1.70702018247661</v>
      </c>
      <c r="AL1948" s="43">
        <v>10</v>
      </c>
      <c r="AN1948" s="46" t="s">
        <v>5240</v>
      </c>
      <c r="AO1948" s="5" t="s">
        <v>89</v>
      </c>
      <c r="AP1948" s="12" t="s">
        <v>259</v>
      </c>
      <c r="AR1948" s="7" t="s">
        <v>90</v>
      </c>
      <c r="AT1948" s="4" t="str">
        <f>CONCATENATE(AU1948,", ",AV1948,", ",AW1948,", ",AX1948,", ",AY1948,", ",AZ1948,", ",BA1948)</f>
        <v>Europe, France, FR, Bretagne, Ille-et-Vilaine, Rennes, Campus Institut Agro Rennes</v>
      </c>
      <c r="AU1948" s="1" t="s">
        <v>91</v>
      </c>
      <c r="AV1948" s="1" t="s">
        <v>92</v>
      </c>
      <c r="AW1948" s="1" t="s">
        <v>93</v>
      </c>
      <c r="AX1948" s="1" t="s">
        <v>94</v>
      </c>
      <c r="AY1948" s="1" t="s">
        <v>95</v>
      </c>
      <c r="AZ1948" s="1" t="s">
        <v>96</v>
      </c>
      <c r="BA1948" s="1" t="s">
        <v>5242</v>
      </c>
      <c r="BC1948" s="43"/>
      <c r="BF1948" s="43" t="s">
        <v>4596</v>
      </c>
      <c r="BG1948" s="43" t="s">
        <v>93</v>
      </c>
      <c r="BH1948" s="7" t="s">
        <v>97</v>
      </c>
      <c r="BJ1948" s="7" t="s">
        <v>98</v>
      </c>
      <c r="BK1948" s="7" t="s">
        <v>99</v>
      </c>
      <c r="BL1948" s="7" t="s">
        <v>4597</v>
      </c>
      <c r="BM1948" s="7" t="s">
        <v>4598</v>
      </c>
      <c r="BS1948" s="12" t="s">
        <v>259</v>
      </c>
      <c r="BU1948" s="43">
        <v>1</v>
      </c>
      <c r="BW1948" s="43" t="s">
        <v>103</v>
      </c>
    </row>
    <row r="1949" spans="3:75" x14ac:dyDescent="0.35">
      <c r="C1949" s="43" t="str">
        <f t="shared" si="30"/>
        <v>IARA:BDT-12:2022: 1948</v>
      </c>
      <c r="D1949" s="43">
        <v>1948</v>
      </c>
      <c r="E1949" s="43" t="s">
        <v>5238</v>
      </c>
      <c r="F1949" s="1" t="s">
        <v>73</v>
      </c>
      <c r="G1949" s="43" t="s">
        <v>5251</v>
      </c>
      <c r="H1949" s="2">
        <v>44899</v>
      </c>
      <c r="J1949" s="12">
        <f>YEAR(H1949)</f>
        <v>2022</v>
      </c>
      <c r="K1949" s="12">
        <f>MONTH(H1949)</f>
        <v>12</v>
      </c>
      <c r="L1949" s="12">
        <f>DAY(H1949)</f>
        <v>4</v>
      </c>
      <c r="M1949" s="13"/>
      <c r="P1949" s="12" t="s">
        <v>75</v>
      </c>
      <c r="Q1949" s="12" t="str">
        <f>CONCATENATE(X1949," ",Y1949)</f>
        <v>Parus major</v>
      </c>
      <c r="R1949" s="14" t="str">
        <f>CONCATENATE(S1949,", ",T1949,", ",U1949,", ",V1949,", ",W1949,", ",X1949,", ",Y1949)</f>
        <v>Animalia, Chordata, Aves, Passeriformes, Paridae, Parus, major</v>
      </c>
      <c r="S1949" s="6" t="s">
        <v>76</v>
      </c>
      <c r="T1949" s="6" t="s">
        <v>77</v>
      </c>
      <c r="U1949" s="6" t="s">
        <v>78</v>
      </c>
      <c r="V1949" s="12" t="s">
        <v>79</v>
      </c>
      <c r="W1949" s="12" t="s">
        <v>135</v>
      </c>
      <c r="X1949" s="12" t="s">
        <v>140</v>
      </c>
      <c r="Y1949" s="12" t="s">
        <v>141</v>
      </c>
      <c r="AA1949" s="12" t="s">
        <v>83</v>
      </c>
      <c r="AB1949" s="6" t="s">
        <v>84</v>
      </c>
      <c r="AC1949" s="12" t="s">
        <v>142</v>
      </c>
      <c r="AD1949" s="12" t="s">
        <v>259</v>
      </c>
      <c r="AE1949" s="2">
        <v>44899</v>
      </c>
      <c r="AF1949" s="43" t="s">
        <v>87</v>
      </c>
      <c r="AG1949" s="7" t="s">
        <v>143</v>
      </c>
      <c r="AH1949" s="43">
        <v>48.114618044532399</v>
      </c>
      <c r="AI1949" s="43">
        <v>-1.7070376510107601</v>
      </c>
      <c r="AL1949" s="43">
        <v>10</v>
      </c>
      <c r="AN1949" s="46" t="s">
        <v>5240</v>
      </c>
      <c r="AO1949" s="5" t="s">
        <v>89</v>
      </c>
      <c r="AP1949" s="12" t="s">
        <v>259</v>
      </c>
      <c r="AR1949" s="7" t="s">
        <v>90</v>
      </c>
      <c r="AT1949" s="4" t="str">
        <f>CONCATENATE(AU1949,", ",AV1949,", ",AW1949,", ",AX1949,", ",AY1949,", ",AZ1949,", ",BA1949)</f>
        <v>Europe, France, FR, Bretagne, Ille-et-Vilaine, Rennes, Campus Institut Agro Rennes</v>
      </c>
      <c r="AU1949" s="1" t="s">
        <v>91</v>
      </c>
      <c r="AV1949" s="1" t="s">
        <v>92</v>
      </c>
      <c r="AW1949" s="1" t="s">
        <v>93</v>
      </c>
      <c r="AX1949" s="1" t="s">
        <v>94</v>
      </c>
      <c r="AY1949" s="1" t="s">
        <v>95</v>
      </c>
      <c r="AZ1949" s="1" t="s">
        <v>96</v>
      </c>
      <c r="BA1949" s="1" t="s">
        <v>5242</v>
      </c>
      <c r="BC1949" s="43"/>
      <c r="BF1949" s="43" t="s">
        <v>4596</v>
      </c>
      <c r="BG1949" s="43" t="s">
        <v>93</v>
      </c>
      <c r="BH1949" s="7" t="s">
        <v>97</v>
      </c>
      <c r="BJ1949" s="7" t="s">
        <v>98</v>
      </c>
      <c r="BK1949" s="7" t="s">
        <v>99</v>
      </c>
      <c r="BL1949" s="7" t="s">
        <v>4597</v>
      </c>
      <c r="BM1949" s="7" t="s">
        <v>4598</v>
      </c>
      <c r="BS1949" s="12" t="s">
        <v>259</v>
      </c>
      <c r="BU1949" s="43">
        <v>1</v>
      </c>
      <c r="BW1949" s="43" t="s">
        <v>103</v>
      </c>
    </row>
    <row r="1950" spans="3:75" x14ac:dyDescent="0.35">
      <c r="C1950" s="43" t="str">
        <f t="shared" si="30"/>
        <v>IARA:BDT-12:2022: 1949</v>
      </c>
      <c r="D1950" s="43">
        <v>1949</v>
      </c>
      <c r="E1950" s="43" t="s">
        <v>5238</v>
      </c>
      <c r="F1950" s="1" t="s">
        <v>73</v>
      </c>
      <c r="G1950" s="43" t="s">
        <v>5251</v>
      </c>
      <c r="H1950" s="2">
        <v>44899</v>
      </c>
      <c r="J1950" s="12">
        <f>YEAR(H1950)</f>
        <v>2022</v>
      </c>
      <c r="K1950" s="12">
        <f>MONTH(H1950)</f>
        <v>12</v>
      </c>
      <c r="L1950" s="12">
        <f>DAY(H1950)</f>
        <v>4</v>
      </c>
      <c r="M1950" s="13"/>
      <c r="P1950" s="12" t="s">
        <v>75</v>
      </c>
      <c r="Q1950" s="12" t="str">
        <f>CONCATENATE(X1950," ",Y1950)</f>
        <v>Parus major</v>
      </c>
      <c r="R1950" s="14" t="str">
        <f>CONCATENATE(S1950,", ",T1950,", ",U1950,", ",V1950,", ",W1950,", ",X1950,", ",Y1950)</f>
        <v>Animalia, Chordata, Aves, Passeriformes, Paridae, Parus, major</v>
      </c>
      <c r="S1950" s="6" t="s">
        <v>76</v>
      </c>
      <c r="T1950" s="6" t="s">
        <v>77</v>
      </c>
      <c r="U1950" s="6" t="s">
        <v>78</v>
      </c>
      <c r="V1950" s="12" t="s">
        <v>79</v>
      </c>
      <c r="W1950" s="12" t="s">
        <v>135</v>
      </c>
      <c r="X1950" s="12" t="s">
        <v>140</v>
      </c>
      <c r="Y1950" s="12" t="s">
        <v>141</v>
      </c>
      <c r="AA1950" s="12" t="s">
        <v>83</v>
      </c>
      <c r="AB1950" s="6" t="s">
        <v>84</v>
      </c>
      <c r="AC1950" s="12" t="s">
        <v>142</v>
      </c>
      <c r="AD1950" s="12" t="s">
        <v>259</v>
      </c>
      <c r="AE1950" s="2">
        <v>44899</v>
      </c>
      <c r="AF1950" s="43" t="s">
        <v>87</v>
      </c>
      <c r="AG1950" s="7" t="s">
        <v>143</v>
      </c>
      <c r="AH1950" s="43">
        <v>48.114619499821103</v>
      </c>
      <c r="AI1950" s="43">
        <v>-1.7070012375247099</v>
      </c>
      <c r="AL1950" s="43">
        <v>10</v>
      </c>
      <c r="AN1950" s="46" t="s">
        <v>5240</v>
      </c>
      <c r="AO1950" s="5" t="s">
        <v>89</v>
      </c>
      <c r="AP1950" s="12" t="s">
        <v>259</v>
      </c>
      <c r="AR1950" s="7" t="s">
        <v>90</v>
      </c>
      <c r="AT1950" s="4" t="str">
        <f>CONCATENATE(AU1950,", ",AV1950,", ",AW1950,", ",AX1950,", ",AY1950,", ",AZ1950,", ",BA1950)</f>
        <v>Europe, France, FR, Bretagne, Ille-et-Vilaine, Rennes, Campus Institut Agro Rennes</v>
      </c>
      <c r="AU1950" s="1" t="s">
        <v>91</v>
      </c>
      <c r="AV1950" s="1" t="s">
        <v>92</v>
      </c>
      <c r="AW1950" s="1" t="s">
        <v>93</v>
      </c>
      <c r="AX1950" s="1" t="s">
        <v>94</v>
      </c>
      <c r="AY1950" s="1" t="s">
        <v>95</v>
      </c>
      <c r="AZ1950" s="1" t="s">
        <v>96</v>
      </c>
      <c r="BA1950" s="1" t="s">
        <v>5242</v>
      </c>
      <c r="BC1950" s="43"/>
      <c r="BF1950" s="43" t="s">
        <v>4596</v>
      </c>
      <c r="BG1950" s="43" t="s">
        <v>93</v>
      </c>
      <c r="BH1950" s="7" t="s">
        <v>97</v>
      </c>
      <c r="BJ1950" s="7" t="s">
        <v>98</v>
      </c>
      <c r="BK1950" s="7" t="s">
        <v>99</v>
      </c>
      <c r="BL1950" s="7" t="s">
        <v>4597</v>
      </c>
      <c r="BM1950" s="7" t="s">
        <v>4598</v>
      </c>
      <c r="BS1950" s="12" t="s">
        <v>259</v>
      </c>
      <c r="BU1950" s="43">
        <v>1</v>
      </c>
      <c r="BW1950" s="43" t="s">
        <v>103</v>
      </c>
    </row>
    <row r="1951" spans="3:75" x14ac:dyDescent="0.35">
      <c r="C1951" s="43" t="str">
        <f t="shared" si="30"/>
        <v>IARA:BDT-12:2022: 1950</v>
      </c>
      <c r="D1951" s="43">
        <v>1950</v>
      </c>
      <c r="E1951" s="43" t="s">
        <v>5238</v>
      </c>
      <c r="F1951" s="1" t="s">
        <v>73</v>
      </c>
      <c r="G1951" s="43" t="s">
        <v>5251</v>
      </c>
      <c r="H1951" s="2">
        <v>44899</v>
      </c>
      <c r="J1951" s="12">
        <f>YEAR(H1951)</f>
        <v>2022</v>
      </c>
      <c r="K1951" s="12">
        <f>MONTH(H1951)</f>
        <v>12</v>
      </c>
      <c r="L1951" s="12">
        <f>DAY(H1951)</f>
        <v>4</v>
      </c>
      <c r="M1951" s="13"/>
      <c r="P1951" s="12" t="s">
        <v>75</v>
      </c>
      <c r="Q1951" s="12" t="str">
        <f>CONCATENATE(X1951," ",Y1951)</f>
        <v>Sturnus vulgaris</v>
      </c>
      <c r="R1951" s="14" t="str">
        <f>CONCATENATE(S1951,", ",T1951,", ",U1951,", ",V1951,", ",W1951,", ",X1951,", ",Y1951)</f>
        <v>Animalia, Chordata, Aves, Passeriformes, Sturnidae, Sturnus, vulgaris</v>
      </c>
      <c r="S1951" s="6" t="s">
        <v>76</v>
      </c>
      <c r="T1951" s="6" t="s">
        <v>77</v>
      </c>
      <c r="U1951" s="6" t="s">
        <v>78</v>
      </c>
      <c r="V1951" s="12" t="s">
        <v>79</v>
      </c>
      <c r="W1951" s="12" t="s">
        <v>112</v>
      </c>
      <c r="X1951" s="12" t="s">
        <v>113</v>
      </c>
      <c r="Y1951" s="12" t="s">
        <v>114</v>
      </c>
      <c r="AA1951" s="12" t="s">
        <v>83</v>
      </c>
      <c r="AB1951" s="6" t="s">
        <v>84</v>
      </c>
      <c r="AC1951" s="12" t="s">
        <v>115</v>
      </c>
      <c r="AD1951" s="12" t="s">
        <v>259</v>
      </c>
      <c r="AE1951" s="2">
        <v>44899</v>
      </c>
      <c r="AF1951" s="43" t="s">
        <v>87</v>
      </c>
      <c r="AG1951" s="7" t="s">
        <v>116</v>
      </c>
      <c r="AH1951" s="43">
        <v>48.114177044280503</v>
      </c>
      <c r="AI1951" s="43">
        <v>-1.7067007841799</v>
      </c>
      <c r="AL1951" s="43">
        <v>10</v>
      </c>
      <c r="AN1951" s="46" t="s">
        <v>5240</v>
      </c>
      <c r="AO1951" s="5" t="s">
        <v>89</v>
      </c>
      <c r="AP1951" s="12" t="s">
        <v>259</v>
      </c>
      <c r="AR1951" s="7" t="s">
        <v>90</v>
      </c>
      <c r="AT1951" s="4" t="str">
        <f>CONCATENATE(AU1951,", ",AV1951,", ",AW1951,", ",AX1951,", ",AY1951,", ",AZ1951,", ",BA1951)</f>
        <v>Europe, France, FR, Bretagne, Ille-et-Vilaine, Rennes, Campus Institut Agro Rennes</v>
      </c>
      <c r="AU1951" s="1" t="s">
        <v>91</v>
      </c>
      <c r="AV1951" s="1" t="s">
        <v>92</v>
      </c>
      <c r="AW1951" s="1" t="s">
        <v>93</v>
      </c>
      <c r="AX1951" s="1" t="s">
        <v>94</v>
      </c>
      <c r="AY1951" s="1" t="s">
        <v>95</v>
      </c>
      <c r="AZ1951" s="1" t="s">
        <v>96</v>
      </c>
      <c r="BA1951" s="1" t="s">
        <v>5242</v>
      </c>
      <c r="BC1951" s="43"/>
      <c r="BF1951" s="43" t="s">
        <v>4596</v>
      </c>
      <c r="BG1951" s="43" t="s">
        <v>93</v>
      </c>
      <c r="BH1951" s="7" t="s">
        <v>97</v>
      </c>
      <c r="BJ1951" s="7" t="s">
        <v>98</v>
      </c>
      <c r="BK1951" s="7" t="s">
        <v>99</v>
      </c>
      <c r="BL1951" s="7" t="s">
        <v>4597</v>
      </c>
      <c r="BM1951" s="7" t="s">
        <v>4598</v>
      </c>
      <c r="BS1951" s="12" t="s">
        <v>259</v>
      </c>
      <c r="BU1951" s="43">
        <v>1</v>
      </c>
      <c r="BW1951" s="43" t="s">
        <v>103</v>
      </c>
    </row>
    <row r="1952" spans="3:75" x14ac:dyDescent="0.35">
      <c r="C1952" s="43" t="str">
        <f t="shared" si="30"/>
        <v>IARA:BDT-12:2022: 1951</v>
      </c>
      <c r="D1952" s="43">
        <v>1951</v>
      </c>
      <c r="E1952" s="43" t="s">
        <v>5238</v>
      </c>
      <c r="F1952" s="1" t="s">
        <v>73</v>
      </c>
      <c r="G1952" s="43" t="s">
        <v>5251</v>
      </c>
      <c r="H1952" s="2">
        <v>44899</v>
      </c>
      <c r="J1952" s="12">
        <f>YEAR(H1952)</f>
        <v>2022</v>
      </c>
      <c r="K1952" s="12">
        <f>MONTH(H1952)</f>
        <v>12</v>
      </c>
      <c r="L1952" s="12">
        <f>DAY(H1952)</f>
        <v>4</v>
      </c>
      <c r="M1952" s="13"/>
      <c r="P1952" s="12" t="s">
        <v>75</v>
      </c>
      <c r="Q1952" s="12" t="str">
        <f>CONCATENATE(X1952," ",Y1952)</f>
        <v>Sturnus vulgaris</v>
      </c>
      <c r="R1952" s="14" t="str">
        <f>CONCATENATE(S1952,", ",T1952,", ",U1952,", ",V1952,", ",W1952,", ",X1952,", ",Y1952)</f>
        <v>Animalia, Chordata, Aves, Passeriformes, Sturnidae, Sturnus, vulgaris</v>
      </c>
      <c r="S1952" s="6" t="s">
        <v>76</v>
      </c>
      <c r="T1952" s="6" t="s">
        <v>77</v>
      </c>
      <c r="U1952" s="6" t="s">
        <v>78</v>
      </c>
      <c r="V1952" s="12" t="s">
        <v>79</v>
      </c>
      <c r="W1952" s="12" t="s">
        <v>112</v>
      </c>
      <c r="X1952" s="12" t="s">
        <v>113</v>
      </c>
      <c r="Y1952" s="12" t="s">
        <v>114</v>
      </c>
      <c r="AA1952" s="12" t="s">
        <v>83</v>
      </c>
      <c r="AB1952" s="6" t="s">
        <v>84</v>
      </c>
      <c r="AC1952" s="12" t="s">
        <v>115</v>
      </c>
      <c r="AD1952" s="12" t="s">
        <v>259</v>
      </c>
      <c r="AE1952" s="2">
        <v>44899</v>
      </c>
      <c r="AF1952" s="43" t="s">
        <v>87</v>
      </c>
      <c r="AG1952" s="7" t="s">
        <v>116</v>
      </c>
      <c r="AH1952" s="43">
        <v>48.114129056744801</v>
      </c>
      <c r="AI1952" s="43">
        <v>-1.7067643729578901</v>
      </c>
      <c r="AL1952" s="43">
        <v>10</v>
      </c>
      <c r="AN1952" s="46" t="s">
        <v>5240</v>
      </c>
      <c r="AO1952" s="5" t="s">
        <v>89</v>
      </c>
      <c r="AP1952" s="12" t="s">
        <v>259</v>
      </c>
      <c r="AR1952" s="7" t="s">
        <v>90</v>
      </c>
      <c r="AT1952" s="4" t="str">
        <f>CONCATENATE(AU1952,", ",AV1952,", ",AW1952,", ",AX1952,", ",AY1952,", ",AZ1952,", ",BA1952)</f>
        <v>Europe, France, FR, Bretagne, Ille-et-Vilaine, Rennes, Campus Institut Agro Rennes</v>
      </c>
      <c r="AU1952" s="1" t="s">
        <v>91</v>
      </c>
      <c r="AV1952" s="1" t="s">
        <v>92</v>
      </c>
      <c r="AW1952" s="1" t="s">
        <v>93</v>
      </c>
      <c r="AX1952" s="1" t="s">
        <v>94</v>
      </c>
      <c r="AY1952" s="1" t="s">
        <v>95</v>
      </c>
      <c r="AZ1952" s="1" t="s">
        <v>96</v>
      </c>
      <c r="BA1952" s="1" t="s">
        <v>5242</v>
      </c>
      <c r="BC1952" s="43"/>
      <c r="BF1952" s="43" t="s">
        <v>4596</v>
      </c>
      <c r="BG1952" s="43" t="s">
        <v>93</v>
      </c>
      <c r="BH1952" s="7" t="s">
        <v>97</v>
      </c>
      <c r="BJ1952" s="7" t="s">
        <v>98</v>
      </c>
      <c r="BK1952" s="7" t="s">
        <v>99</v>
      </c>
      <c r="BL1952" s="7" t="s">
        <v>4597</v>
      </c>
      <c r="BM1952" s="7" t="s">
        <v>4598</v>
      </c>
      <c r="BS1952" s="12" t="s">
        <v>259</v>
      </c>
      <c r="BU1952" s="43">
        <v>1</v>
      </c>
      <c r="BW1952" s="43" t="s">
        <v>103</v>
      </c>
    </row>
    <row r="1953" spans="3:75" x14ac:dyDescent="0.35">
      <c r="C1953" s="43" t="str">
        <f t="shared" si="30"/>
        <v>IARA:BDT-12:2022: 1952</v>
      </c>
      <c r="D1953" s="43">
        <v>1952</v>
      </c>
      <c r="E1953" s="43" t="s">
        <v>5238</v>
      </c>
      <c r="F1953" s="1" t="s">
        <v>73</v>
      </c>
      <c r="G1953" s="43" t="s">
        <v>5251</v>
      </c>
      <c r="H1953" s="2">
        <v>44899</v>
      </c>
      <c r="J1953" s="12">
        <f>YEAR(H1953)</f>
        <v>2022</v>
      </c>
      <c r="K1953" s="12">
        <f>MONTH(H1953)</f>
        <v>12</v>
      </c>
      <c r="L1953" s="12">
        <f>DAY(H1953)</f>
        <v>4</v>
      </c>
      <c r="M1953" s="13"/>
      <c r="P1953" s="12" t="s">
        <v>75</v>
      </c>
      <c r="Q1953" s="12" t="str">
        <f>CONCATENATE(X1953," ",Y1953)</f>
        <v>Sturnus vulgaris</v>
      </c>
      <c r="R1953" s="14" t="str">
        <f>CONCATENATE(S1953,", ",T1953,", ",U1953,", ",V1953,", ",W1953,", ",X1953,", ",Y1953)</f>
        <v>Animalia, Chordata, Aves, Passeriformes, Sturnidae, Sturnus, vulgaris</v>
      </c>
      <c r="S1953" s="6" t="s">
        <v>76</v>
      </c>
      <c r="T1953" s="6" t="s">
        <v>77</v>
      </c>
      <c r="U1953" s="6" t="s">
        <v>78</v>
      </c>
      <c r="V1953" s="12" t="s">
        <v>79</v>
      </c>
      <c r="W1953" s="12" t="s">
        <v>112</v>
      </c>
      <c r="X1953" s="12" t="s">
        <v>113</v>
      </c>
      <c r="Y1953" s="12" t="s">
        <v>114</v>
      </c>
      <c r="AA1953" s="12" t="s">
        <v>83</v>
      </c>
      <c r="AB1953" s="6" t="s">
        <v>84</v>
      </c>
      <c r="AC1953" s="12" t="s">
        <v>115</v>
      </c>
      <c r="AD1953" s="12" t="s">
        <v>259</v>
      </c>
      <c r="AE1953" s="2">
        <v>44899</v>
      </c>
      <c r="AF1953" s="43" t="s">
        <v>87</v>
      </c>
      <c r="AG1953" s="7" t="s">
        <v>116</v>
      </c>
      <c r="AH1953" s="43">
        <v>48.114182140237801</v>
      </c>
      <c r="AI1953" s="43">
        <v>-1.70674822201481</v>
      </c>
      <c r="AL1953" s="43">
        <v>10</v>
      </c>
      <c r="AN1953" s="46" t="s">
        <v>5240</v>
      </c>
      <c r="AO1953" s="5" t="s">
        <v>89</v>
      </c>
      <c r="AP1953" s="12" t="s">
        <v>259</v>
      </c>
      <c r="AR1953" s="7" t="s">
        <v>90</v>
      </c>
      <c r="AT1953" s="4" t="str">
        <f>CONCATENATE(AU1953,", ",AV1953,", ",AW1953,", ",AX1953,", ",AY1953,", ",AZ1953,", ",BA1953)</f>
        <v>Europe, France, FR, Bretagne, Ille-et-Vilaine, Rennes, Campus Institut Agro Rennes</v>
      </c>
      <c r="AU1953" s="1" t="s">
        <v>91</v>
      </c>
      <c r="AV1953" s="1" t="s">
        <v>92</v>
      </c>
      <c r="AW1953" s="1" t="s">
        <v>93</v>
      </c>
      <c r="AX1953" s="1" t="s">
        <v>94</v>
      </c>
      <c r="AY1953" s="1" t="s">
        <v>95</v>
      </c>
      <c r="AZ1953" s="1" t="s">
        <v>96</v>
      </c>
      <c r="BA1953" s="1" t="s">
        <v>5242</v>
      </c>
      <c r="BC1953" s="43"/>
      <c r="BF1953" s="43" t="s">
        <v>4596</v>
      </c>
      <c r="BG1953" s="43" t="s">
        <v>93</v>
      </c>
      <c r="BH1953" s="7" t="s">
        <v>97</v>
      </c>
      <c r="BJ1953" s="7" t="s">
        <v>98</v>
      </c>
      <c r="BK1953" s="7" t="s">
        <v>99</v>
      </c>
      <c r="BL1953" s="7" t="s">
        <v>4597</v>
      </c>
      <c r="BM1953" s="7" t="s">
        <v>4598</v>
      </c>
      <c r="BS1953" s="12" t="s">
        <v>259</v>
      </c>
      <c r="BU1953" s="43">
        <v>1</v>
      </c>
      <c r="BW1953" s="43" t="s">
        <v>103</v>
      </c>
    </row>
    <row r="1954" spans="3:75" x14ac:dyDescent="0.35">
      <c r="C1954" s="43" t="str">
        <f t="shared" si="30"/>
        <v>IARA:BDT-12:2022: 1953</v>
      </c>
      <c r="D1954" s="43">
        <v>1953</v>
      </c>
      <c r="E1954" s="43" t="s">
        <v>5238</v>
      </c>
      <c r="F1954" s="1" t="s">
        <v>73</v>
      </c>
      <c r="G1954" s="43" t="s">
        <v>5251</v>
      </c>
      <c r="H1954" s="2">
        <v>44899</v>
      </c>
      <c r="J1954" s="12">
        <f>YEAR(H1954)</f>
        <v>2022</v>
      </c>
      <c r="K1954" s="12">
        <f>MONTH(H1954)</f>
        <v>12</v>
      </c>
      <c r="L1954" s="12">
        <f>DAY(H1954)</f>
        <v>4</v>
      </c>
      <c r="M1954" s="13"/>
      <c r="P1954" s="12" t="s">
        <v>75</v>
      </c>
      <c r="Q1954" s="12" t="str">
        <f>CONCATENATE(X1954," ",Y1954)</f>
        <v>Columba palumbus</v>
      </c>
      <c r="R1954" s="14" t="str">
        <f>CONCATENATE(S1954,", ",T1954,", ",U1954,", ",V1954,", ",W1954,", ",X1954,", ",Y1954)</f>
        <v>Animalia, Chordata, Aves, Columbiformes, Columbidae, Columba, palumbus</v>
      </c>
      <c r="S1954" s="6" t="s">
        <v>76</v>
      </c>
      <c r="T1954" s="6" t="s">
        <v>77</v>
      </c>
      <c r="U1954" s="6" t="s">
        <v>78</v>
      </c>
      <c r="V1954" s="12" t="s">
        <v>159</v>
      </c>
      <c r="W1954" s="12" t="s">
        <v>160</v>
      </c>
      <c r="X1954" s="12" t="s">
        <v>161</v>
      </c>
      <c r="Y1954" s="12" t="s">
        <v>162</v>
      </c>
      <c r="AA1954" s="12" t="s">
        <v>83</v>
      </c>
      <c r="AB1954" s="6" t="s">
        <v>84</v>
      </c>
      <c r="AC1954" s="12" t="s">
        <v>163</v>
      </c>
      <c r="AD1954" s="12" t="s">
        <v>259</v>
      </c>
      <c r="AE1954" s="2">
        <v>44899</v>
      </c>
      <c r="AF1954" s="43" t="s">
        <v>87</v>
      </c>
      <c r="AG1954" s="7" t="s">
        <v>164</v>
      </c>
      <c r="AH1954" s="43">
        <v>48.114208861749198</v>
      </c>
      <c r="AI1954" s="43">
        <v>-1.7066044318025899</v>
      </c>
      <c r="AL1954" s="43">
        <v>10</v>
      </c>
      <c r="AN1954" s="46" t="s">
        <v>5240</v>
      </c>
      <c r="AO1954" s="5" t="s">
        <v>89</v>
      </c>
      <c r="AP1954" s="12" t="s">
        <v>259</v>
      </c>
      <c r="AR1954" s="7" t="s">
        <v>90</v>
      </c>
      <c r="AT1954" s="4" t="str">
        <f>CONCATENATE(AU1954,", ",AV1954,", ",AW1954,", ",AX1954,", ",AY1954,", ",AZ1954,", ",BA1954)</f>
        <v>Europe, France, FR, Bretagne, Ille-et-Vilaine, Rennes, Campus Institut Agro Rennes</v>
      </c>
      <c r="AU1954" s="1" t="s">
        <v>91</v>
      </c>
      <c r="AV1954" s="1" t="s">
        <v>92</v>
      </c>
      <c r="AW1954" s="1" t="s">
        <v>93</v>
      </c>
      <c r="AX1954" s="1" t="s">
        <v>94</v>
      </c>
      <c r="AY1954" s="1" t="s">
        <v>95</v>
      </c>
      <c r="AZ1954" s="1" t="s">
        <v>96</v>
      </c>
      <c r="BA1954" s="1" t="s">
        <v>5242</v>
      </c>
      <c r="BC1954" s="43"/>
      <c r="BF1954" s="43" t="s">
        <v>4596</v>
      </c>
      <c r="BG1954" s="43" t="s">
        <v>93</v>
      </c>
      <c r="BH1954" s="7" t="s">
        <v>97</v>
      </c>
      <c r="BJ1954" s="7" t="s">
        <v>98</v>
      </c>
      <c r="BK1954" s="7" t="s">
        <v>99</v>
      </c>
      <c r="BL1954" s="7" t="s">
        <v>4597</v>
      </c>
      <c r="BM1954" s="7" t="s">
        <v>4598</v>
      </c>
      <c r="BS1954" s="12" t="s">
        <v>259</v>
      </c>
      <c r="BU1954" s="43">
        <v>1</v>
      </c>
      <c r="BW1954" s="43" t="s">
        <v>103</v>
      </c>
    </row>
    <row r="1955" spans="3:75" x14ac:dyDescent="0.35">
      <c r="C1955" s="43" t="str">
        <f t="shared" si="30"/>
        <v>IARA:BDT-12:2022: 1954</v>
      </c>
      <c r="D1955" s="43">
        <v>1954</v>
      </c>
      <c r="E1955" s="43" t="s">
        <v>5238</v>
      </c>
      <c r="F1955" s="1" t="s">
        <v>73</v>
      </c>
      <c r="G1955" s="43" t="s">
        <v>5251</v>
      </c>
      <c r="H1955" s="2">
        <v>44899</v>
      </c>
      <c r="J1955" s="12">
        <f>YEAR(H1955)</f>
        <v>2022</v>
      </c>
      <c r="K1955" s="12">
        <f>MONTH(H1955)</f>
        <v>12</v>
      </c>
      <c r="L1955" s="12">
        <f>DAY(H1955)</f>
        <v>4</v>
      </c>
      <c r="M1955" s="13"/>
      <c r="P1955" s="12" t="s">
        <v>75</v>
      </c>
      <c r="Q1955" s="12" t="str">
        <f>CONCATENATE(X1955," ",Y1955)</f>
        <v>Pica pica</v>
      </c>
      <c r="R1955" s="14" t="str">
        <f>CONCATENATE(S1955,", ",T1955,", ",U1955,", ",V1955,", ",W1955,", ",X1955,", ",Y1955)</f>
        <v>Animalia, Chordata, Aves, Passeriformes, Corvidae, Pica, pica</v>
      </c>
      <c r="S1955" s="6" t="s">
        <v>76</v>
      </c>
      <c r="T1955" s="6" t="s">
        <v>77</v>
      </c>
      <c r="U1955" s="6" t="s">
        <v>78</v>
      </c>
      <c r="V1955" s="12" t="s">
        <v>79</v>
      </c>
      <c r="W1955" s="12" t="s">
        <v>104</v>
      </c>
      <c r="X1955" s="12" t="s">
        <v>155</v>
      </c>
      <c r="Y1955" s="12" t="s">
        <v>156</v>
      </c>
      <c r="AA1955" s="12" t="s">
        <v>83</v>
      </c>
      <c r="AB1955" s="6" t="s">
        <v>84</v>
      </c>
      <c r="AC1955" s="12" t="s">
        <v>157</v>
      </c>
      <c r="AD1955" s="12" t="s">
        <v>259</v>
      </c>
      <c r="AE1955" s="2">
        <v>44899</v>
      </c>
      <c r="AF1955" s="43" t="s">
        <v>87</v>
      </c>
      <c r="AG1955" s="7" t="s">
        <v>158</v>
      </c>
      <c r="AH1955" s="43">
        <v>48.113343593094598</v>
      </c>
      <c r="AI1955" s="43">
        <v>-1.7056868521045501</v>
      </c>
      <c r="AL1955" s="43">
        <v>10</v>
      </c>
      <c r="AN1955" s="46" t="s">
        <v>5240</v>
      </c>
      <c r="AO1955" s="5" t="s">
        <v>89</v>
      </c>
      <c r="AP1955" s="12" t="s">
        <v>259</v>
      </c>
      <c r="AR1955" s="7" t="s">
        <v>90</v>
      </c>
      <c r="AT1955" s="4" t="str">
        <f>CONCATENATE(AU1955,", ",AV1955,", ",AW1955,", ",AX1955,", ",AY1955,", ",AZ1955,", ",BA1955)</f>
        <v>Europe, France, FR, Bretagne, Ille-et-Vilaine, Rennes, Campus Institut Agro Rennes</v>
      </c>
      <c r="AU1955" s="1" t="s">
        <v>91</v>
      </c>
      <c r="AV1955" s="1" t="s">
        <v>92</v>
      </c>
      <c r="AW1955" s="1" t="s">
        <v>93</v>
      </c>
      <c r="AX1955" s="1" t="s">
        <v>94</v>
      </c>
      <c r="AY1955" s="1" t="s">
        <v>95</v>
      </c>
      <c r="AZ1955" s="1" t="s">
        <v>96</v>
      </c>
      <c r="BA1955" s="1" t="s">
        <v>5242</v>
      </c>
      <c r="BC1955" s="43"/>
      <c r="BF1955" s="43" t="s">
        <v>4596</v>
      </c>
      <c r="BG1955" s="43" t="s">
        <v>93</v>
      </c>
      <c r="BH1955" s="7" t="s">
        <v>97</v>
      </c>
      <c r="BJ1955" s="7" t="s">
        <v>98</v>
      </c>
      <c r="BK1955" s="7" t="s">
        <v>99</v>
      </c>
      <c r="BL1955" s="7" t="s">
        <v>4597</v>
      </c>
      <c r="BM1955" s="7" t="s">
        <v>4598</v>
      </c>
      <c r="BS1955" s="12" t="s">
        <v>259</v>
      </c>
      <c r="BU1955" s="43">
        <v>1</v>
      </c>
      <c r="BW1955" s="43" t="s">
        <v>103</v>
      </c>
    </row>
    <row r="1956" spans="3:75" x14ac:dyDescent="0.35">
      <c r="C1956" s="43" t="str">
        <f t="shared" si="30"/>
        <v>IARA:BDT-12:2022: 1955</v>
      </c>
      <c r="D1956" s="43">
        <v>1955</v>
      </c>
      <c r="E1956" s="43" t="s">
        <v>5238</v>
      </c>
      <c r="F1956" s="1" t="s">
        <v>73</v>
      </c>
      <c r="G1956" s="43" t="s">
        <v>5251</v>
      </c>
      <c r="H1956" s="2">
        <v>44899</v>
      </c>
      <c r="J1956" s="12">
        <f>YEAR(H1956)</f>
        <v>2022</v>
      </c>
      <c r="K1956" s="12">
        <f>MONTH(H1956)</f>
        <v>12</v>
      </c>
      <c r="L1956" s="12">
        <f>DAY(H1956)</f>
        <v>4</v>
      </c>
      <c r="M1956" s="13"/>
      <c r="P1956" s="12" t="s">
        <v>75</v>
      </c>
      <c r="Q1956" s="12" t="str">
        <f>CONCATENATE(X1956," ",Y1956)</f>
        <v>Columba palumbus</v>
      </c>
      <c r="R1956" s="14" t="str">
        <f>CONCATENATE(S1956,", ",T1956,", ",U1956,", ",V1956,", ",W1956,", ",X1956,", ",Y1956)</f>
        <v>Animalia, Chordata, Aves, Columbiformes, Columbidae, Columba, palumbus</v>
      </c>
      <c r="S1956" s="6" t="s">
        <v>76</v>
      </c>
      <c r="T1956" s="6" t="s">
        <v>77</v>
      </c>
      <c r="U1956" s="6" t="s">
        <v>78</v>
      </c>
      <c r="V1956" s="12" t="s">
        <v>159</v>
      </c>
      <c r="W1956" s="12" t="s">
        <v>160</v>
      </c>
      <c r="X1956" s="12" t="s">
        <v>161</v>
      </c>
      <c r="Y1956" s="12" t="s">
        <v>162</v>
      </c>
      <c r="AA1956" s="12" t="s">
        <v>83</v>
      </c>
      <c r="AB1956" s="6" t="s">
        <v>84</v>
      </c>
      <c r="AC1956" s="12" t="s">
        <v>163</v>
      </c>
      <c r="AD1956" s="12" t="s">
        <v>259</v>
      </c>
      <c r="AE1956" s="2">
        <v>44899</v>
      </c>
      <c r="AF1956" s="43" t="s">
        <v>87</v>
      </c>
      <c r="AG1956" s="7" t="s">
        <v>164</v>
      </c>
      <c r="AH1956" s="43">
        <v>48.113165511408504</v>
      </c>
      <c r="AI1956" s="43">
        <v>-1.7053316658782001</v>
      </c>
      <c r="AL1956" s="43">
        <v>10</v>
      </c>
      <c r="AN1956" s="46" t="s">
        <v>5240</v>
      </c>
      <c r="AO1956" s="5" t="s">
        <v>89</v>
      </c>
      <c r="AP1956" s="12" t="s">
        <v>259</v>
      </c>
      <c r="AR1956" s="7" t="s">
        <v>90</v>
      </c>
      <c r="AT1956" s="4" t="str">
        <f>CONCATENATE(AU1956,", ",AV1956,", ",AW1956,", ",AX1956,", ",AY1956,", ",AZ1956,", ",BA1956)</f>
        <v>Europe, France, FR, Bretagne, Ille-et-Vilaine, Rennes, Campus Institut Agro Rennes</v>
      </c>
      <c r="AU1956" s="1" t="s">
        <v>91</v>
      </c>
      <c r="AV1956" s="1" t="s">
        <v>92</v>
      </c>
      <c r="AW1956" s="1" t="s">
        <v>93</v>
      </c>
      <c r="AX1956" s="1" t="s">
        <v>94</v>
      </c>
      <c r="AY1956" s="1" t="s">
        <v>95</v>
      </c>
      <c r="AZ1956" s="1" t="s">
        <v>96</v>
      </c>
      <c r="BA1956" s="1" t="s">
        <v>5242</v>
      </c>
      <c r="BC1956" s="43"/>
      <c r="BF1956" s="43" t="s">
        <v>4596</v>
      </c>
      <c r="BG1956" s="43" t="s">
        <v>93</v>
      </c>
      <c r="BH1956" s="7" t="s">
        <v>97</v>
      </c>
      <c r="BJ1956" s="7" t="s">
        <v>98</v>
      </c>
      <c r="BK1956" s="7" t="s">
        <v>99</v>
      </c>
      <c r="BL1956" s="7" t="s">
        <v>4597</v>
      </c>
      <c r="BM1956" s="7" t="s">
        <v>4598</v>
      </c>
      <c r="BS1956" s="12" t="s">
        <v>259</v>
      </c>
      <c r="BU1956" s="43">
        <v>1</v>
      </c>
      <c r="BW1956" s="43" t="s">
        <v>103</v>
      </c>
    </row>
    <row r="1957" spans="3:75" x14ac:dyDescent="0.35">
      <c r="C1957" s="43" t="str">
        <f t="shared" si="30"/>
        <v>IARA:BDT-12:2022: 1956</v>
      </c>
      <c r="D1957" s="43">
        <v>1956</v>
      </c>
      <c r="E1957" s="43" t="s">
        <v>5238</v>
      </c>
      <c r="F1957" s="1" t="s">
        <v>73</v>
      </c>
      <c r="G1957" s="43" t="s">
        <v>5251</v>
      </c>
      <c r="H1957" s="2">
        <v>44899</v>
      </c>
      <c r="J1957" s="12">
        <f>YEAR(H1957)</f>
        <v>2022</v>
      </c>
      <c r="K1957" s="12">
        <f>MONTH(H1957)</f>
        <v>12</v>
      </c>
      <c r="L1957" s="12">
        <f>DAY(H1957)</f>
        <v>4</v>
      </c>
      <c r="M1957" s="13"/>
      <c r="P1957" s="12" t="s">
        <v>75</v>
      </c>
      <c r="Q1957" s="12" t="str">
        <f>CONCATENATE(X1957," ",Y1957)</f>
        <v>Columba palumbus</v>
      </c>
      <c r="R1957" s="14" t="str">
        <f>CONCATENATE(S1957,", ",T1957,", ",U1957,", ",V1957,", ",W1957,", ",X1957,", ",Y1957)</f>
        <v>Animalia, Chordata, Aves, Columbiformes, Columbidae, Columba, palumbus</v>
      </c>
      <c r="S1957" s="6" t="s">
        <v>76</v>
      </c>
      <c r="T1957" s="6" t="s">
        <v>77</v>
      </c>
      <c r="U1957" s="6" t="s">
        <v>78</v>
      </c>
      <c r="V1957" s="12" t="s">
        <v>159</v>
      </c>
      <c r="W1957" s="12" t="s">
        <v>160</v>
      </c>
      <c r="X1957" s="12" t="s">
        <v>161</v>
      </c>
      <c r="Y1957" s="12" t="s">
        <v>162</v>
      </c>
      <c r="AA1957" s="12" t="s">
        <v>83</v>
      </c>
      <c r="AB1957" s="6" t="s">
        <v>84</v>
      </c>
      <c r="AC1957" s="12" t="s">
        <v>163</v>
      </c>
      <c r="AD1957" s="12" t="s">
        <v>259</v>
      </c>
      <c r="AE1957" s="2">
        <v>44899</v>
      </c>
      <c r="AF1957" s="43" t="s">
        <v>87</v>
      </c>
      <c r="AG1957" s="7" t="s">
        <v>164</v>
      </c>
      <c r="AH1957" s="43">
        <v>48.113201335660101</v>
      </c>
      <c r="AI1957" s="43">
        <v>-1.70539750113858</v>
      </c>
      <c r="AL1957" s="43">
        <v>10</v>
      </c>
      <c r="AN1957" s="46" t="s">
        <v>5240</v>
      </c>
      <c r="AO1957" s="5" t="s">
        <v>89</v>
      </c>
      <c r="AP1957" s="12" t="s">
        <v>259</v>
      </c>
      <c r="AR1957" s="7" t="s">
        <v>90</v>
      </c>
      <c r="AT1957" s="4" t="str">
        <f>CONCATENATE(AU1957,", ",AV1957,", ",AW1957,", ",AX1957,", ",AY1957,", ",AZ1957,", ",BA1957)</f>
        <v>Europe, France, FR, Bretagne, Ille-et-Vilaine, Rennes, Campus Institut Agro Rennes</v>
      </c>
      <c r="AU1957" s="1" t="s">
        <v>91</v>
      </c>
      <c r="AV1957" s="1" t="s">
        <v>92</v>
      </c>
      <c r="AW1957" s="1" t="s">
        <v>93</v>
      </c>
      <c r="AX1957" s="1" t="s">
        <v>94</v>
      </c>
      <c r="AY1957" s="1" t="s">
        <v>95</v>
      </c>
      <c r="AZ1957" s="1" t="s">
        <v>96</v>
      </c>
      <c r="BA1957" s="1" t="s">
        <v>5242</v>
      </c>
      <c r="BC1957" s="43"/>
      <c r="BF1957" s="43" t="s">
        <v>4596</v>
      </c>
      <c r="BG1957" s="43" t="s">
        <v>93</v>
      </c>
      <c r="BH1957" s="7" t="s">
        <v>97</v>
      </c>
      <c r="BJ1957" s="7" t="s">
        <v>98</v>
      </c>
      <c r="BK1957" s="7" t="s">
        <v>99</v>
      </c>
      <c r="BL1957" s="7" t="s">
        <v>4597</v>
      </c>
      <c r="BM1957" s="7" t="s">
        <v>4598</v>
      </c>
      <c r="BS1957" s="12" t="s">
        <v>259</v>
      </c>
      <c r="BU1957" s="43">
        <v>1</v>
      </c>
      <c r="BW1957" s="43" t="s">
        <v>103</v>
      </c>
    </row>
    <row r="1958" spans="3:75" x14ac:dyDescent="0.35">
      <c r="C1958" s="43" t="str">
        <f t="shared" si="30"/>
        <v>IARA:BDT-12:2022: 1957</v>
      </c>
      <c r="D1958" s="43">
        <v>1957</v>
      </c>
      <c r="E1958" s="43" t="s">
        <v>5238</v>
      </c>
      <c r="F1958" s="1" t="s">
        <v>73</v>
      </c>
      <c r="G1958" s="43" t="s">
        <v>5251</v>
      </c>
      <c r="H1958" s="2">
        <v>44899</v>
      </c>
      <c r="J1958" s="12">
        <f>YEAR(H1958)</f>
        <v>2022</v>
      </c>
      <c r="K1958" s="12">
        <f>MONTH(H1958)</f>
        <v>12</v>
      </c>
      <c r="L1958" s="12">
        <f>DAY(H1958)</f>
        <v>4</v>
      </c>
      <c r="M1958" s="13"/>
      <c r="P1958" s="12" t="s">
        <v>75</v>
      </c>
      <c r="Q1958" s="12" t="str">
        <f>CONCATENATE(X1958," ",Y1958)</f>
        <v>Turdus merula</v>
      </c>
      <c r="R1958" s="14" t="str">
        <f>CONCATENATE(S1958,", ",T1958,", ",U1958,", ",V1958,", ",W1958,", ",X1958,", ",Y1958)</f>
        <v>Animalia, Chordata, Aves, Passeriformes, Turdidae, Turdus, merula</v>
      </c>
      <c r="S1958" s="6" t="s">
        <v>76</v>
      </c>
      <c r="T1958" s="6" t="s">
        <v>77</v>
      </c>
      <c r="U1958" s="6" t="s">
        <v>78</v>
      </c>
      <c r="V1958" s="17" t="s">
        <v>79</v>
      </c>
      <c r="W1958" s="17" t="s">
        <v>126</v>
      </c>
      <c r="X1958" s="17" t="s">
        <v>127</v>
      </c>
      <c r="Y1958" s="17" t="s">
        <v>132</v>
      </c>
      <c r="AA1958" s="12" t="s">
        <v>83</v>
      </c>
      <c r="AB1958" s="6" t="s">
        <v>84</v>
      </c>
      <c r="AC1958" s="12" t="s">
        <v>133</v>
      </c>
      <c r="AD1958" s="12" t="s">
        <v>259</v>
      </c>
      <c r="AE1958" s="2">
        <v>44899</v>
      </c>
      <c r="AF1958" s="43" t="s">
        <v>87</v>
      </c>
      <c r="AG1958" s="7" t="s">
        <v>134</v>
      </c>
      <c r="AH1958" s="43">
        <v>48.113139256699</v>
      </c>
      <c r="AI1958" s="43">
        <v>-1.70537630959286</v>
      </c>
      <c r="AL1958" s="43">
        <v>10</v>
      </c>
      <c r="AN1958" s="46" t="s">
        <v>5240</v>
      </c>
      <c r="AO1958" s="5" t="s">
        <v>89</v>
      </c>
      <c r="AP1958" s="12" t="s">
        <v>259</v>
      </c>
      <c r="AR1958" s="7" t="s">
        <v>90</v>
      </c>
      <c r="AT1958" s="4" t="str">
        <f>CONCATENATE(AU1958,", ",AV1958,", ",AW1958,", ",AX1958,", ",AY1958,", ",AZ1958,", ",BA1958)</f>
        <v>Europe, France, FR, Bretagne, Ille-et-Vilaine, Rennes, Campus Institut Agro Rennes</v>
      </c>
      <c r="AU1958" s="1" t="s">
        <v>91</v>
      </c>
      <c r="AV1958" s="1" t="s">
        <v>92</v>
      </c>
      <c r="AW1958" s="1" t="s">
        <v>93</v>
      </c>
      <c r="AX1958" s="1" t="s">
        <v>94</v>
      </c>
      <c r="AY1958" s="1" t="s">
        <v>95</v>
      </c>
      <c r="AZ1958" s="1" t="s">
        <v>96</v>
      </c>
      <c r="BA1958" s="1" t="s">
        <v>5242</v>
      </c>
      <c r="BC1958" s="43"/>
      <c r="BF1958" s="43" t="s">
        <v>4596</v>
      </c>
      <c r="BG1958" s="43" t="s">
        <v>93</v>
      </c>
      <c r="BH1958" s="7" t="s">
        <v>97</v>
      </c>
      <c r="BJ1958" s="7" t="s">
        <v>98</v>
      </c>
      <c r="BK1958" s="7" t="s">
        <v>99</v>
      </c>
      <c r="BL1958" s="7" t="s">
        <v>4597</v>
      </c>
      <c r="BM1958" s="7" t="s">
        <v>4598</v>
      </c>
      <c r="BS1958" s="12" t="s">
        <v>259</v>
      </c>
      <c r="BU1958" s="43">
        <v>1</v>
      </c>
      <c r="BW1958" s="43" t="s">
        <v>103</v>
      </c>
    </row>
    <row r="1959" spans="3:75" x14ac:dyDescent="0.35">
      <c r="C1959" s="43" t="str">
        <f t="shared" si="30"/>
        <v>IARA:BDT-12:2022: 1958</v>
      </c>
      <c r="D1959" s="43">
        <v>1958</v>
      </c>
      <c r="E1959" s="43" t="s">
        <v>5238</v>
      </c>
      <c r="F1959" s="1" t="s">
        <v>73</v>
      </c>
      <c r="G1959" s="43" t="s">
        <v>5251</v>
      </c>
      <c r="H1959" s="2">
        <v>44899</v>
      </c>
      <c r="J1959" s="12">
        <f>YEAR(H1959)</f>
        <v>2022</v>
      </c>
      <c r="K1959" s="12">
        <f>MONTH(H1959)</f>
        <v>12</v>
      </c>
      <c r="L1959" s="12">
        <f>DAY(H1959)</f>
        <v>4</v>
      </c>
      <c r="M1959" s="13"/>
      <c r="P1959" s="12" t="s">
        <v>75</v>
      </c>
      <c r="Q1959" s="12" t="str">
        <f>CONCATENATE(X1959," ",Y1959)</f>
        <v>Fringilla coelebs</v>
      </c>
      <c r="R1959" s="14" t="str">
        <f>CONCATENATE(S1959,", ",T1959,", ",U1959,", ",V1959,", ",W1959,", ",X1959,", ",Y1959)</f>
        <v>Animalia, Chordata, Aves, Passeriformes, Fringillidae, Fringilla, coelebs</v>
      </c>
      <c r="S1959" s="6" t="s">
        <v>76</v>
      </c>
      <c r="T1959" s="6" t="s">
        <v>77</v>
      </c>
      <c r="U1959" s="6" t="s">
        <v>78</v>
      </c>
      <c r="V1959" s="12" t="s">
        <v>79</v>
      </c>
      <c r="W1959" s="12" t="s">
        <v>165</v>
      </c>
      <c r="X1959" s="12" t="s">
        <v>166</v>
      </c>
      <c r="Y1959" s="12" t="s">
        <v>167</v>
      </c>
      <c r="AA1959" s="12" t="s">
        <v>83</v>
      </c>
      <c r="AB1959" s="6" t="s">
        <v>84</v>
      </c>
      <c r="AC1959" s="12" t="s">
        <v>168</v>
      </c>
      <c r="AD1959" s="12" t="s">
        <v>259</v>
      </c>
      <c r="AE1959" s="2">
        <v>44899</v>
      </c>
      <c r="AF1959" s="43" t="s">
        <v>87</v>
      </c>
      <c r="AG1959" s="7" t="s">
        <v>169</v>
      </c>
      <c r="AH1959" s="43">
        <v>48.112723028008098</v>
      </c>
      <c r="AI1959" s="43">
        <v>-1.70433171801017</v>
      </c>
      <c r="AL1959" s="43">
        <v>10</v>
      </c>
      <c r="AN1959" s="46" t="s">
        <v>5240</v>
      </c>
      <c r="AO1959" s="5" t="s">
        <v>89</v>
      </c>
      <c r="AP1959" s="12" t="s">
        <v>259</v>
      </c>
      <c r="AR1959" s="7" t="s">
        <v>90</v>
      </c>
      <c r="AT1959" s="4" t="str">
        <f>CONCATENATE(AU1959,", ",AV1959,", ",AW1959,", ",AX1959,", ",AY1959,", ",AZ1959,", ",BA1959)</f>
        <v>Europe, France, FR, Bretagne, Ille-et-Vilaine, Rennes, Campus Institut Agro Rennes</v>
      </c>
      <c r="AU1959" s="1" t="s">
        <v>91</v>
      </c>
      <c r="AV1959" s="1" t="s">
        <v>92</v>
      </c>
      <c r="AW1959" s="1" t="s">
        <v>93</v>
      </c>
      <c r="AX1959" s="1" t="s">
        <v>94</v>
      </c>
      <c r="AY1959" s="1" t="s">
        <v>95</v>
      </c>
      <c r="AZ1959" s="1" t="s">
        <v>96</v>
      </c>
      <c r="BA1959" s="1" t="s">
        <v>5242</v>
      </c>
      <c r="BC1959" s="43"/>
      <c r="BF1959" s="43" t="s">
        <v>4596</v>
      </c>
      <c r="BG1959" s="43" t="s">
        <v>93</v>
      </c>
      <c r="BH1959" s="7" t="s">
        <v>97</v>
      </c>
      <c r="BJ1959" s="7" t="s">
        <v>98</v>
      </c>
      <c r="BK1959" s="7" t="s">
        <v>99</v>
      </c>
      <c r="BL1959" s="7" t="s">
        <v>4597</v>
      </c>
      <c r="BM1959" s="7" t="s">
        <v>4598</v>
      </c>
      <c r="BS1959" s="12" t="s">
        <v>259</v>
      </c>
      <c r="BU1959" s="43">
        <v>1</v>
      </c>
      <c r="BW1959" s="43" t="s">
        <v>103</v>
      </c>
    </row>
    <row r="1960" spans="3:75" x14ac:dyDescent="0.35">
      <c r="C1960" s="43" t="str">
        <f t="shared" si="30"/>
        <v>IARA:BDT-12:2022: 1959</v>
      </c>
      <c r="D1960" s="43">
        <v>1959</v>
      </c>
      <c r="E1960" s="43" t="s">
        <v>5238</v>
      </c>
      <c r="F1960" s="1" t="s">
        <v>73</v>
      </c>
      <c r="G1960" s="43" t="s">
        <v>5251</v>
      </c>
      <c r="H1960" s="2">
        <v>44899</v>
      </c>
      <c r="J1960" s="12">
        <f>YEAR(H1960)</f>
        <v>2022</v>
      </c>
      <c r="K1960" s="12">
        <f>MONTH(H1960)</f>
        <v>12</v>
      </c>
      <c r="L1960" s="12">
        <f>DAY(H1960)</f>
        <v>4</v>
      </c>
      <c r="M1960" s="13"/>
      <c r="P1960" s="12" t="s">
        <v>75</v>
      </c>
      <c r="Q1960" s="12" t="str">
        <f>CONCATENATE(X1960," ",Y1960)</f>
        <v>Fringilla coelebs</v>
      </c>
      <c r="R1960" s="14" t="str">
        <f>CONCATENATE(S1960,", ",T1960,", ",U1960,", ",V1960,", ",W1960,", ",X1960,", ",Y1960)</f>
        <v>Animalia, Chordata, Aves, Passeriformes, Fringillidae, Fringilla, coelebs</v>
      </c>
      <c r="S1960" s="6" t="s">
        <v>76</v>
      </c>
      <c r="T1960" s="6" t="s">
        <v>77</v>
      </c>
      <c r="U1960" s="6" t="s">
        <v>78</v>
      </c>
      <c r="V1960" s="12" t="s">
        <v>79</v>
      </c>
      <c r="W1960" s="12" t="s">
        <v>165</v>
      </c>
      <c r="X1960" s="12" t="s">
        <v>166</v>
      </c>
      <c r="Y1960" s="12" t="s">
        <v>167</v>
      </c>
      <c r="AA1960" s="12" t="s">
        <v>83</v>
      </c>
      <c r="AB1960" s="6" t="s">
        <v>84</v>
      </c>
      <c r="AC1960" s="12" t="s">
        <v>168</v>
      </c>
      <c r="AD1960" s="12" t="s">
        <v>259</v>
      </c>
      <c r="AE1960" s="2">
        <v>44899</v>
      </c>
      <c r="AF1960" s="43" t="s">
        <v>87</v>
      </c>
      <c r="AG1960" s="7" t="s">
        <v>169</v>
      </c>
      <c r="AH1960" s="43">
        <v>48.112689598941898</v>
      </c>
      <c r="AI1960" s="43">
        <v>-1.70438094304768</v>
      </c>
      <c r="AL1960" s="43">
        <v>10</v>
      </c>
      <c r="AN1960" s="46" t="s">
        <v>5240</v>
      </c>
      <c r="AO1960" s="5" t="s">
        <v>89</v>
      </c>
      <c r="AP1960" s="12" t="s">
        <v>259</v>
      </c>
      <c r="AR1960" s="7" t="s">
        <v>90</v>
      </c>
      <c r="AT1960" s="4" t="str">
        <f>CONCATENATE(AU1960,", ",AV1960,", ",AW1960,", ",AX1960,", ",AY1960,", ",AZ1960,", ",BA1960)</f>
        <v>Europe, France, FR, Bretagne, Ille-et-Vilaine, Rennes, Campus Institut Agro Rennes</v>
      </c>
      <c r="AU1960" s="1" t="s">
        <v>91</v>
      </c>
      <c r="AV1960" s="1" t="s">
        <v>92</v>
      </c>
      <c r="AW1960" s="1" t="s">
        <v>93</v>
      </c>
      <c r="AX1960" s="1" t="s">
        <v>94</v>
      </c>
      <c r="AY1960" s="1" t="s">
        <v>95</v>
      </c>
      <c r="AZ1960" s="1" t="s">
        <v>96</v>
      </c>
      <c r="BA1960" s="1" t="s">
        <v>5242</v>
      </c>
      <c r="BC1960" s="43"/>
      <c r="BF1960" s="43" t="s">
        <v>4596</v>
      </c>
      <c r="BG1960" s="43" t="s">
        <v>93</v>
      </c>
      <c r="BH1960" s="7" t="s">
        <v>97</v>
      </c>
      <c r="BJ1960" s="7" t="s">
        <v>98</v>
      </c>
      <c r="BK1960" s="7" t="s">
        <v>99</v>
      </c>
      <c r="BL1960" s="7" t="s">
        <v>4597</v>
      </c>
      <c r="BM1960" s="7" t="s">
        <v>4598</v>
      </c>
      <c r="BS1960" s="12" t="s">
        <v>259</v>
      </c>
      <c r="BU1960" s="43">
        <v>1</v>
      </c>
      <c r="BW1960" s="43" t="s">
        <v>103</v>
      </c>
    </row>
    <row r="1961" spans="3:75" x14ac:dyDescent="0.35">
      <c r="C1961" s="43" t="str">
        <f t="shared" si="30"/>
        <v>IARA:BDT-12:2022: 1960</v>
      </c>
      <c r="D1961" s="43">
        <v>1960</v>
      </c>
      <c r="E1961" s="43" t="s">
        <v>5238</v>
      </c>
      <c r="F1961" s="1" t="s">
        <v>73</v>
      </c>
      <c r="G1961" s="43" t="s">
        <v>5251</v>
      </c>
      <c r="H1961" s="2">
        <v>44899</v>
      </c>
      <c r="J1961" s="12">
        <f>YEAR(H1961)</f>
        <v>2022</v>
      </c>
      <c r="K1961" s="12">
        <f>MONTH(H1961)</f>
        <v>12</v>
      </c>
      <c r="L1961" s="12">
        <f>DAY(H1961)</f>
        <v>4</v>
      </c>
      <c r="M1961" s="13"/>
      <c r="P1961" s="12" t="s">
        <v>75</v>
      </c>
      <c r="Q1961" s="12" t="str">
        <f>CONCATENATE(X1961," ",Y1961)</f>
        <v>Prunella modularis</v>
      </c>
      <c r="R1961" s="14" t="str">
        <f>CONCATENATE(S1961,", ",T1961,", ",U1961,", ",V1961,", ",W1961,", ",X1961,", ",Y1961)</f>
        <v>Animalia, Chordata, Aves, Passeriformes, Prunellidae, Prunella, modularis</v>
      </c>
      <c r="S1961" s="6" t="s">
        <v>76</v>
      </c>
      <c r="T1961" s="6" t="s">
        <v>77</v>
      </c>
      <c r="U1961" s="6" t="s">
        <v>78</v>
      </c>
      <c r="V1961" s="12" t="s">
        <v>79</v>
      </c>
      <c r="W1961" s="12" t="s">
        <v>80</v>
      </c>
      <c r="X1961" s="12" t="s">
        <v>81</v>
      </c>
      <c r="Y1961" s="12" t="s">
        <v>82</v>
      </c>
      <c r="AA1961" s="12" t="s">
        <v>83</v>
      </c>
      <c r="AB1961" s="6" t="s">
        <v>84</v>
      </c>
      <c r="AC1961" s="12" t="s">
        <v>85</v>
      </c>
      <c r="AD1961" s="12" t="s">
        <v>259</v>
      </c>
      <c r="AE1961" s="2">
        <v>44899</v>
      </c>
      <c r="AF1961" s="43" t="s">
        <v>87</v>
      </c>
      <c r="AG1961" s="7" t="s">
        <v>88</v>
      </c>
      <c r="AH1961" s="43">
        <v>48.112409771933599</v>
      </c>
      <c r="AI1961" s="43">
        <v>-1.7042098525707301</v>
      </c>
      <c r="AL1961" s="43">
        <v>10</v>
      </c>
      <c r="AN1961" s="46" t="s">
        <v>5240</v>
      </c>
      <c r="AO1961" s="5" t="s">
        <v>89</v>
      </c>
      <c r="AP1961" s="12" t="s">
        <v>259</v>
      </c>
      <c r="AR1961" s="7" t="s">
        <v>90</v>
      </c>
      <c r="AT1961" s="4" t="str">
        <f>CONCATENATE(AU1961,", ",AV1961,", ",AW1961,", ",AX1961,", ",AY1961,", ",AZ1961,", ",BA1961)</f>
        <v>Europe, France, FR, Bretagne, Ille-et-Vilaine, Rennes, Campus Institut Agro Rennes</v>
      </c>
      <c r="AU1961" s="1" t="s">
        <v>91</v>
      </c>
      <c r="AV1961" s="1" t="s">
        <v>92</v>
      </c>
      <c r="AW1961" s="1" t="s">
        <v>93</v>
      </c>
      <c r="AX1961" s="1" t="s">
        <v>94</v>
      </c>
      <c r="AY1961" s="1" t="s">
        <v>95</v>
      </c>
      <c r="AZ1961" s="1" t="s">
        <v>96</v>
      </c>
      <c r="BA1961" s="1" t="s">
        <v>5242</v>
      </c>
      <c r="BC1961" s="43"/>
      <c r="BF1961" s="43" t="s">
        <v>4596</v>
      </c>
      <c r="BG1961" s="43" t="s">
        <v>93</v>
      </c>
      <c r="BH1961" s="7" t="s">
        <v>97</v>
      </c>
      <c r="BJ1961" s="7" t="s">
        <v>98</v>
      </c>
      <c r="BK1961" s="7" t="s">
        <v>99</v>
      </c>
      <c r="BL1961" s="7" t="s">
        <v>4597</v>
      </c>
      <c r="BM1961" s="7" t="s">
        <v>4598</v>
      </c>
      <c r="BS1961" s="12" t="s">
        <v>259</v>
      </c>
      <c r="BU1961" s="43">
        <v>1</v>
      </c>
      <c r="BW1961" s="43" t="s">
        <v>103</v>
      </c>
    </row>
    <row r="1962" spans="3:75" x14ac:dyDescent="0.35">
      <c r="C1962" s="43" t="str">
        <f t="shared" si="30"/>
        <v>IARA:BDT-12:2022: 1961</v>
      </c>
      <c r="D1962" s="43">
        <v>1961</v>
      </c>
      <c r="E1962" s="43" t="s">
        <v>5238</v>
      </c>
      <c r="F1962" s="1" t="s">
        <v>73</v>
      </c>
      <c r="G1962" s="43" t="s">
        <v>5251</v>
      </c>
      <c r="H1962" s="2">
        <v>44899</v>
      </c>
      <c r="J1962" s="12">
        <f>YEAR(H1962)</f>
        <v>2022</v>
      </c>
      <c r="K1962" s="12">
        <f>MONTH(H1962)</f>
        <v>12</v>
      </c>
      <c r="L1962" s="12">
        <f>DAY(H1962)</f>
        <v>4</v>
      </c>
      <c r="M1962" s="13"/>
      <c r="P1962" s="12" t="s">
        <v>75</v>
      </c>
      <c r="Q1962" s="12" t="str">
        <f>CONCATENATE(X1962," ",Y1962)</f>
        <v>Turdus philomelos</v>
      </c>
      <c r="R1962" s="14" t="str">
        <f>CONCATENATE(S1962,", ",T1962,", ",U1962,", ",V1962,", ",W1962,", ",X1962,", ",Y1962)</f>
        <v>Animalia, Chordata, Aves, Passeriformes, Turdidae, Turdus, philomelos</v>
      </c>
      <c r="S1962" s="6" t="s">
        <v>76</v>
      </c>
      <c r="T1962" s="6" t="s">
        <v>77</v>
      </c>
      <c r="U1962" s="6" t="s">
        <v>78</v>
      </c>
      <c r="V1962" s="12" t="s">
        <v>79</v>
      </c>
      <c r="W1962" s="12" t="s">
        <v>126</v>
      </c>
      <c r="X1962" s="12" t="s">
        <v>127</v>
      </c>
      <c r="Y1962" s="12" t="s">
        <v>128</v>
      </c>
      <c r="AA1962" s="12" t="s">
        <v>83</v>
      </c>
      <c r="AB1962" s="6" t="s">
        <v>129</v>
      </c>
      <c r="AC1962" s="12" t="s">
        <v>130</v>
      </c>
      <c r="AD1962" s="12" t="s">
        <v>259</v>
      </c>
      <c r="AE1962" s="2">
        <v>44899</v>
      </c>
      <c r="AF1962" s="43" t="s">
        <v>87</v>
      </c>
      <c r="AG1962" s="7" t="s">
        <v>131</v>
      </c>
      <c r="AH1962" s="43">
        <v>48.112377381793102</v>
      </c>
      <c r="AI1962" s="43">
        <v>-1.7042330688089999</v>
      </c>
      <c r="AL1962" s="43">
        <v>10</v>
      </c>
      <c r="AN1962" s="46" t="s">
        <v>5240</v>
      </c>
      <c r="AO1962" s="5" t="s">
        <v>89</v>
      </c>
      <c r="AP1962" s="12" t="s">
        <v>259</v>
      </c>
      <c r="AR1962" s="7" t="s">
        <v>90</v>
      </c>
      <c r="AT1962" s="4" t="str">
        <f>CONCATENATE(AU1962,", ",AV1962,", ",AW1962,", ",AX1962,", ",AY1962,", ",AZ1962,", ",BA1962)</f>
        <v>Europe, France, FR, Bretagne, Ille-et-Vilaine, Rennes, Campus Institut Agro Rennes</v>
      </c>
      <c r="AU1962" s="1" t="s">
        <v>91</v>
      </c>
      <c r="AV1962" s="1" t="s">
        <v>92</v>
      </c>
      <c r="AW1962" s="1" t="s">
        <v>93</v>
      </c>
      <c r="AX1962" s="1" t="s">
        <v>94</v>
      </c>
      <c r="AY1962" s="1" t="s">
        <v>95</v>
      </c>
      <c r="AZ1962" s="1" t="s">
        <v>96</v>
      </c>
      <c r="BA1962" s="1" t="s">
        <v>5242</v>
      </c>
      <c r="BC1962" s="43"/>
      <c r="BF1962" s="43" t="s">
        <v>4596</v>
      </c>
      <c r="BG1962" s="43" t="s">
        <v>93</v>
      </c>
      <c r="BH1962" s="7" t="s">
        <v>97</v>
      </c>
      <c r="BJ1962" s="7" t="s">
        <v>98</v>
      </c>
      <c r="BK1962" s="7" t="s">
        <v>99</v>
      </c>
      <c r="BL1962" s="7" t="s">
        <v>4597</v>
      </c>
      <c r="BM1962" s="7" t="s">
        <v>4598</v>
      </c>
      <c r="BS1962" s="12" t="s">
        <v>259</v>
      </c>
      <c r="BU1962" s="43">
        <v>1</v>
      </c>
      <c r="BW1962" s="43" t="s">
        <v>103</v>
      </c>
    </row>
    <row r="1963" spans="3:75" x14ac:dyDescent="0.35">
      <c r="C1963" s="43" t="str">
        <f t="shared" si="30"/>
        <v>IARA:BDT-12:2022: 1962</v>
      </c>
      <c r="D1963" s="43">
        <v>1962</v>
      </c>
      <c r="E1963" s="43" t="s">
        <v>5238</v>
      </c>
      <c r="F1963" s="1" t="s">
        <v>73</v>
      </c>
      <c r="G1963" s="43" t="s">
        <v>5251</v>
      </c>
      <c r="H1963" s="2">
        <v>44899</v>
      </c>
      <c r="J1963" s="12">
        <f>YEAR(H1963)</f>
        <v>2022</v>
      </c>
      <c r="K1963" s="12">
        <f>MONTH(H1963)</f>
        <v>12</v>
      </c>
      <c r="L1963" s="12">
        <f>DAY(H1963)</f>
        <v>4</v>
      </c>
      <c r="M1963" s="13"/>
      <c r="P1963" s="12" t="s">
        <v>75</v>
      </c>
      <c r="Q1963" s="12" t="str">
        <f>CONCATENATE(X1963," ",Y1963)</f>
        <v>Cyanistes caeruleus</v>
      </c>
      <c r="R1963" s="14" t="str">
        <f>CONCATENATE(S1963,", ",T1963,", ",U1963,", ",V1963,", ",W1963,", ",X1963,", ",Y1963)</f>
        <v>Animalia, Chordata, Aves, Passeriformes, Paridae, Cyanistes, caeruleus</v>
      </c>
      <c r="S1963" s="6" t="s">
        <v>76</v>
      </c>
      <c r="T1963" s="6" t="s">
        <v>77</v>
      </c>
      <c r="U1963" s="6" t="s">
        <v>78</v>
      </c>
      <c r="V1963" s="12" t="s">
        <v>79</v>
      </c>
      <c r="W1963" s="12" t="s">
        <v>135</v>
      </c>
      <c r="X1963" s="12" t="s">
        <v>136</v>
      </c>
      <c r="Y1963" s="12" t="s">
        <v>137</v>
      </c>
      <c r="AA1963" s="12" t="s">
        <v>83</v>
      </c>
      <c r="AB1963" s="6" t="s">
        <v>84</v>
      </c>
      <c r="AC1963" s="12" t="s">
        <v>138</v>
      </c>
      <c r="AD1963" s="12" t="s">
        <v>259</v>
      </c>
      <c r="AE1963" s="2">
        <v>44899</v>
      </c>
      <c r="AF1963" s="43" t="s">
        <v>87</v>
      </c>
      <c r="AG1963" s="7" t="s">
        <v>139</v>
      </c>
      <c r="AH1963" s="43">
        <v>48.112424764621302</v>
      </c>
      <c r="AI1963" s="43">
        <v>-1.70339683266603</v>
      </c>
      <c r="AL1963" s="43">
        <v>10</v>
      </c>
      <c r="AN1963" s="46" t="s">
        <v>5240</v>
      </c>
      <c r="AO1963" s="5" t="s">
        <v>89</v>
      </c>
      <c r="AP1963" s="12" t="s">
        <v>259</v>
      </c>
      <c r="AR1963" s="7" t="s">
        <v>90</v>
      </c>
      <c r="AT1963" s="4" t="str">
        <f>CONCATENATE(AU1963,", ",AV1963,", ",AW1963,", ",AX1963,", ",AY1963,", ",AZ1963,", ",BA1963)</f>
        <v>Europe, France, FR, Bretagne, Ille-et-Vilaine, Rennes, Campus Institut Agro Rennes</v>
      </c>
      <c r="AU1963" s="1" t="s">
        <v>91</v>
      </c>
      <c r="AV1963" s="1" t="s">
        <v>92</v>
      </c>
      <c r="AW1963" s="1" t="s">
        <v>93</v>
      </c>
      <c r="AX1963" s="1" t="s">
        <v>94</v>
      </c>
      <c r="AY1963" s="1" t="s">
        <v>95</v>
      </c>
      <c r="AZ1963" s="1" t="s">
        <v>96</v>
      </c>
      <c r="BA1963" s="1" t="s">
        <v>5242</v>
      </c>
      <c r="BC1963" s="43"/>
      <c r="BF1963" s="43" t="s">
        <v>4596</v>
      </c>
      <c r="BG1963" s="43" t="s">
        <v>93</v>
      </c>
      <c r="BH1963" s="7" t="s">
        <v>97</v>
      </c>
      <c r="BJ1963" s="7" t="s">
        <v>98</v>
      </c>
      <c r="BK1963" s="7" t="s">
        <v>99</v>
      </c>
      <c r="BL1963" s="7" t="s">
        <v>4597</v>
      </c>
      <c r="BM1963" s="7" t="s">
        <v>4598</v>
      </c>
      <c r="BS1963" s="12" t="s">
        <v>259</v>
      </c>
      <c r="BU1963" s="43">
        <v>1</v>
      </c>
      <c r="BW1963" s="43" t="s">
        <v>103</v>
      </c>
    </row>
    <row r="1964" spans="3:75" x14ac:dyDescent="0.35">
      <c r="C1964" s="43" t="str">
        <f t="shared" si="30"/>
        <v>IARA:BDT-12:2022: 1963</v>
      </c>
      <c r="D1964" s="43">
        <v>1963</v>
      </c>
      <c r="E1964" s="43" t="s">
        <v>5238</v>
      </c>
      <c r="F1964" s="1" t="s">
        <v>73</v>
      </c>
      <c r="G1964" s="43" t="s">
        <v>5251</v>
      </c>
      <c r="H1964" s="2">
        <v>44899</v>
      </c>
      <c r="J1964" s="12">
        <f>YEAR(H1964)</f>
        <v>2022</v>
      </c>
      <c r="K1964" s="12">
        <f>MONTH(H1964)</f>
        <v>12</v>
      </c>
      <c r="L1964" s="12">
        <f>DAY(H1964)</f>
        <v>4</v>
      </c>
      <c r="M1964" s="13"/>
      <c r="P1964" s="12" t="s">
        <v>75</v>
      </c>
      <c r="Q1964" s="12" t="str">
        <f>CONCATENATE(X1964," ",Y1964)</f>
        <v>Cyanistes caeruleus</v>
      </c>
      <c r="R1964" s="14" t="str">
        <f>CONCATENATE(S1964,", ",T1964,", ",U1964,", ",V1964,", ",W1964,", ",X1964,", ",Y1964)</f>
        <v>Animalia, Chordata, Aves, Passeriformes, Paridae, Cyanistes, caeruleus</v>
      </c>
      <c r="S1964" s="6" t="s">
        <v>76</v>
      </c>
      <c r="T1964" s="6" t="s">
        <v>77</v>
      </c>
      <c r="U1964" s="6" t="s">
        <v>78</v>
      </c>
      <c r="V1964" s="6" t="s">
        <v>79</v>
      </c>
      <c r="W1964" s="6" t="s">
        <v>135</v>
      </c>
      <c r="X1964" s="6" t="s">
        <v>136</v>
      </c>
      <c r="Y1964" s="6" t="s">
        <v>137</v>
      </c>
      <c r="Z1964" s="6"/>
      <c r="AA1964" s="12" t="s">
        <v>83</v>
      </c>
      <c r="AB1964" s="6" t="s">
        <v>84</v>
      </c>
      <c r="AC1964" s="12" t="s">
        <v>138</v>
      </c>
      <c r="AD1964" s="12" t="s">
        <v>259</v>
      </c>
      <c r="AE1964" s="2">
        <v>44899</v>
      </c>
      <c r="AF1964" s="43" t="s">
        <v>87</v>
      </c>
      <c r="AG1964" s="7" t="s">
        <v>139</v>
      </c>
      <c r="AH1964" s="43">
        <v>48.112281763131399</v>
      </c>
      <c r="AI1964" s="43">
        <v>-1.70408882681874</v>
      </c>
      <c r="AL1964" s="43">
        <v>10</v>
      </c>
      <c r="AN1964" s="46" t="s">
        <v>5240</v>
      </c>
      <c r="AO1964" s="5" t="s">
        <v>89</v>
      </c>
      <c r="AP1964" s="12" t="s">
        <v>259</v>
      </c>
      <c r="AR1964" s="7" t="s">
        <v>90</v>
      </c>
      <c r="AT1964" s="4" t="str">
        <f>CONCATENATE(AU1964,", ",AV1964,", ",AW1964,", ",AX1964,", ",AY1964,", ",AZ1964,", ",BA1964)</f>
        <v>Europe, France, FR, Bretagne, Ille-et-Vilaine, Rennes, Campus Institut Agro Rennes</v>
      </c>
      <c r="AU1964" s="1" t="s">
        <v>91</v>
      </c>
      <c r="AV1964" s="1" t="s">
        <v>92</v>
      </c>
      <c r="AW1964" s="1" t="s">
        <v>93</v>
      </c>
      <c r="AX1964" s="1" t="s">
        <v>94</v>
      </c>
      <c r="AY1964" s="1" t="s">
        <v>95</v>
      </c>
      <c r="AZ1964" s="1" t="s">
        <v>96</v>
      </c>
      <c r="BA1964" s="1" t="s">
        <v>5242</v>
      </c>
      <c r="BC1964" s="43"/>
      <c r="BF1964" s="43" t="s">
        <v>4596</v>
      </c>
      <c r="BG1964" s="43" t="s">
        <v>93</v>
      </c>
      <c r="BH1964" s="7" t="s">
        <v>97</v>
      </c>
      <c r="BJ1964" s="7" t="s">
        <v>98</v>
      </c>
      <c r="BK1964" s="7" t="s">
        <v>99</v>
      </c>
      <c r="BL1964" s="7" t="s">
        <v>4597</v>
      </c>
      <c r="BM1964" s="7" t="s">
        <v>4598</v>
      </c>
      <c r="BS1964" s="12" t="s">
        <v>259</v>
      </c>
      <c r="BU1964" s="43">
        <v>1</v>
      </c>
      <c r="BW1964" s="43" t="s">
        <v>103</v>
      </c>
    </row>
    <row r="1965" spans="3:75" x14ac:dyDescent="0.35">
      <c r="C1965" s="43" t="str">
        <f t="shared" si="30"/>
        <v>IARA:BDT-12:2022: 1964</v>
      </c>
      <c r="D1965" s="43">
        <v>1964</v>
      </c>
      <c r="E1965" s="43" t="s">
        <v>5238</v>
      </c>
      <c r="F1965" s="1" t="s">
        <v>73</v>
      </c>
      <c r="G1965" s="43" t="s">
        <v>5251</v>
      </c>
      <c r="H1965" s="2">
        <v>44899</v>
      </c>
      <c r="J1965" s="12">
        <f>YEAR(H1965)</f>
        <v>2022</v>
      </c>
      <c r="K1965" s="12">
        <f>MONTH(H1965)</f>
        <v>12</v>
      </c>
      <c r="L1965" s="12">
        <f>DAY(H1965)</f>
        <v>4</v>
      </c>
      <c r="M1965" s="13"/>
      <c r="P1965" s="12" t="s">
        <v>75</v>
      </c>
      <c r="Q1965" s="12" t="str">
        <f>CONCATENATE(X1965," ",Y1965)</f>
        <v>Cyanistes caeruleus</v>
      </c>
      <c r="R1965" s="14" t="str">
        <f>CONCATENATE(S1965,", ",T1965,", ",U1965,", ",V1965,", ",W1965,", ",X1965,", ",Y1965)</f>
        <v>Animalia, Chordata, Aves, Passeriformes, Paridae, Cyanistes, caeruleus</v>
      </c>
      <c r="S1965" s="6" t="s">
        <v>76</v>
      </c>
      <c r="T1965" s="6" t="s">
        <v>77</v>
      </c>
      <c r="U1965" s="6" t="s">
        <v>78</v>
      </c>
      <c r="V1965" s="6" t="s">
        <v>79</v>
      </c>
      <c r="W1965" s="6" t="s">
        <v>135</v>
      </c>
      <c r="X1965" s="6" t="s">
        <v>136</v>
      </c>
      <c r="Y1965" s="6" t="s">
        <v>137</v>
      </c>
      <c r="Z1965" s="6"/>
      <c r="AA1965" s="12" t="s">
        <v>83</v>
      </c>
      <c r="AB1965" s="6" t="s">
        <v>84</v>
      </c>
      <c r="AC1965" s="12" t="s">
        <v>138</v>
      </c>
      <c r="AD1965" s="12" t="s">
        <v>259</v>
      </c>
      <c r="AE1965" s="2">
        <v>44899</v>
      </c>
      <c r="AF1965" s="43" t="s">
        <v>87</v>
      </c>
      <c r="AG1965" s="7" t="s">
        <v>139</v>
      </c>
      <c r="AH1965" s="43">
        <v>48.112273341791202</v>
      </c>
      <c r="AI1965" s="43">
        <v>-1.70412461826586</v>
      </c>
      <c r="AL1965" s="43">
        <v>10</v>
      </c>
      <c r="AN1965" s="46" t="s">
        <v>5240</v>
      </c>
      <c r="AO1965" s="5" t="s">
        <v>89</v>
      </c>
      <c r="AP1965" s="12" t="s">
        <v>259</v>
      </c>
      <c r="AR1965" s="7" t="s">
        <v>90</v>
      </c>
      <c r="AT1965" s="4" t="str">
        <f>CONCATENATE(AU1965,", ",AV1965,", ",AW1965,", ",AX1965,", ",AY1965,", ",AZ1965,", ",BA1965)</f>
        <v>Europe, France, FR, Bretagne, Ille-et-Vilaine, Rennes, Campus Institut Agro Rennes</v>
      </c>
      <c r="AU1965" s="1" t="s">
        <v>91</v>
      </c>
      <c r="AV1965" s="1" t="s">
        <v>92</v>
      </c>
      <c r="AW1965" s="1" t="s">
        <v>93</v>
      </c>
      <c r="AX1965" s="1" t="s">
        <v>94</v>
      </c>
      <c r="AY1965" s="1" t="s">
        <v>95</v>
      </c>
      <c r="AZ1965" s="1" t="s">
        <v>96</v>
      </c>
      <c r="BA1965" s="1" t="s">
        <v>5242</v>
      </c>
      <c r="BC1965" s="43"/>
      <c r="BF1965" s="43" t="s">
        <v>4596</v>
      </c>
      <c r="BG1965" s="43" t="s">
        <v>93</v>
      </c>
      <c r="BH1965" s="7" t="s">
        <v>97</v>
      </c>
      <c r="BJ1965" s="7" t="s">
        <v>98</v>
      </c>
      <c r="BK1965" s="7" t="s">
        <v>99</v>
      </c>
      <c r="BL1965" s="7" t="s">
        <v>4597</v>
      </c>
      <c r="BM1965" s="7" t="s">
        <v>4598</v>
      </c>
      <c r="BS1965" s="12" t="s">
        <v>259</v>
      </c>
      <c r="BU1965" s="43">
        <v>1</v>
      </c>
      <c r="BW1965" s="43" t="s">
        <v>103</v>
      </c>
    </row>
    <row r="1966" spans="3:75" x14ac:dyDescent="0.35">
      <c r="C1966" s="43" t="str">
        <f t="shared" si="30"/>
        <v>IARA:BDT-12:2022: 1965</v>
      </c>
      <c r="D1966" s="43">
        <v>1965</v>
      </c>
      <c r="E1966" s="43" t="s">
        <v>5238</v>
      </c>
      <c r="F1966" s="1" t="s">
        <v>73</v>
      </c>
      <c r="G1966" s="43" t="s">
        <v>5251</v>
      </c>
      <c r="H1966" s="2">
        <v>44899</v>
      </c>
      <c r="J1966" s="12">
        <f>YEAR(H1966)</f>
        <v>2022</v>
      </c>
      <c r="K1966" s="12">
        <f>MONTH(H1966)</f>
        <v>12</v>
      </c>
      <c r="L1966" s="12">
        <f>DAY(H1966)</f>
        <v>4</v>
      </c>
      <c r="M1966" s="13"/>
      <c r="P1966" s="12" t="s">
        <v>75</v>
      </c>
      <c r="Q1966" s="12" t="str">
        <f>CONCATENATE(X1966," ",Y1966)</f>
        <v>Motacilla alba</v>
      </c>
      <c r="R1966" s="14" t="str">
        <f>CONCATENATE(S1966,", ",T1966,", ",U1966,", ",V1966,", ",W1966,", ",X1966,", ",Y1966)</f>
        <v>Animalia, Chordata, Aves, Passeriformes, Motacillidae, Motacilla, alba</v>
      </c>
      <c r="S1966" s="6" t="s">
        <v>76</v>
      </c>
      <c r="T1966" s="6" t="s">
        <v>77</v>
      </c>
      <c r="U1966" s="6" t="s">
        <v>78</v>
      </c>
      <c r="V1966" s="6" t="s">
        <v>79</v>
      </c>
      <c r="W1966" s="6" t="s">
        <v>293</v>
      </c>
      <c r="X1966" s="6" t="s">
        <v>294</v>
      </c>
      <c r="Y1966" s="6" t="s">
        <v>298</v>
      </c>
      <c r="Z1966" s="6"/>
      <c r="AA1966" s="12" t="s">
        <v>83</v>
      </c>
      <c r="AB1966" s="6" t="s">
        <v>84</v>
      </c>
      <c r="AC1966" s="12" t="s">
        <v>282</v>
      </c>
      <c r="AD1966" s="12" t="s">
        <v>259</v>
      </c>
      <c r="AE1966" s="2">
        <v>44899</v>
      </c>
      <c r="AF1966" s="43" t="s">
        <v>87</v>
      </c>
      <c r="AG1966" s="7" t="s">
        <v>297</v>
      </c>
      <c r="AH1966" s="43">
        <v>48.112329527478202</v>
      </c>
      <c r="AI1966" s="43">
        <v>-1.7036806837729801</v>
      </c>
      <c r="AL1966" s="43">
        <v>10</v>
      </c>
      <c r="AN1966" s="46" t="s">
        <v>5240</v>
      </c>
      <c r="AO1966" s="5" t="s">
        <v>89</v>
      </c>
      <c r="AP1966" s="12" t="s">
        <v>259</v>
      </c>
      <c r="AR1966" s="7" t="s">
        <v>90</v>
      </c>
      <c r="AT1966" s="4" t="str">
        <f>CONCATENATE(AU1966,", ",AV1966,", ",AW1966,", ",AX1966,", ",AY1966,", ",AZ1966,", ",BA1966)</f>
        <v>Europe, France, FR, Bretagne, Ille-et-Vilaine, Rennes, Campus Institut Agro Rennes</v>
      </c>
      <c r="AU1966" s="1" t="s">
        <v>91</v>
      </c>
      <c r="AV1966" s="1" t="s">
        <v>92</v>
      </c>
      <c r="AW1966" s="1" t="s">
        <v>93</v>
      </c>
      <c r="AX1966" s="1" t="s">
        <v>94</v>
      </c>
      <c r="AY1966" s="1" t="s">
        <v>95</v>
      </c>
      <c r="AZ1966" s="1" t="s">
        <v>96</v>
      </c>
      <c r="BA1966" s="1" t="s">
        <v>5242</v>
      </c>
      <c r="BC1966" s="43"/>
      <c r="BF1966" s="43" t="s">
        <v>4596</v>
      </c>
      <c r="BG1966" s="43" t="s">
        <v>93</v>
      </c>
      <c r="BH1966" s="7" t="s">
        <v>97</v>
      </c>
      <c r="BJ1966" s="7" t="s">
        <v>98</v>
      </c>
      <c r="BK1966" s="7" t="s">
        <v>99</v>
      </c>
      <c r="BL1966" s="7" t="s">
        <v>4597</v>
      </c>
      <c r="BM1966" s="7" t="s">
        <v>4598</v>
      </c>
      <c r="BS1966" s="12" t="s">
        <v>259</v>
      </c>
      <c r="BU1966" s="43">
        <v>1</v>
      </c>
      <c r="BW1966" s="43" t="s">
        <v>103</v>
      </c>
    </row>
    <row r="1967" spans="3:75" x14ac:dyDescent="0.35">
      <c r="C1967" s="43" t="str">
        <f t="shared" si="30"/>
        <v>IARA:BDT-12:2022: 1966</v>
      </c>
      <c r="D1967" s="43">
        <v>1966</v>
      </c>
      <c r="E1967" s="43" t="s">
        <v>5238</v>
      </c>
      <c r="F1967" s="1" t="s">
        <v>73</v>
      </c>
      <c r="G1967" s="43" t="s">
        <v>5263</v>
      </c>
      <c r="H1967" s="2">
        <v>44899</v>
      </c>
      <c r="J1967" s="12">
        <f>YEAR(H1967)</f>
        <v>2022</v>
      </c>
      <c r="K1967" s="12">
        <f>MONTH(H1967)</f>
        <v>12</v>
      </c>
      <c r="L1967" s="12">
        <f>DAY(H1967)</f>
        <v>4</v>
      </c>
      <c r="M1967" s="13"/>
      <c r="P1967" s="12" t="s">
        <v>75</v>
      </c>
      <c r="Q1967" s="12" t="str">
        <f>CONCATENATE(X1967," ",Y1967)</f>
        <v>Motacilla alba</v>
      </c>
      <c r="R1967" s="14" t="str">
        <f>CONCATENATE(S1967,", ",T1967,", ",U1967,", ",V1967,", ",W1967,", ",X1967,", ",Y1967)</f>
        <v>Animalia, Chordata, Aves, Passeriformes, Motacillidae, Motacilla, alba</v>
      </c>
      <c r="S1967" s="6" t="s">
        <v>76</v>
      </c>
      <c r="T1967" s="6" t="s">
        <v>77</v>
      </c>
      <c r="U1967" s="6" t="s">
        <v>78</v>
      </c>
      <c r="V1967" s="6" t="s">
        <v>79</v>
      </c>
      <c r="W1967" s="6" t="s">
        <v>293</v>
      </c>
      <c r="X1967" s="6" t="s">
        <v>294</v>
      </c>
      <c r="Y1967" s="6" t="s">
        <v>298</v>
      </c>
      <c r="Z1967" s="6"/>
      <c r="AA1967" s="12" t="s">
        <v>83</v>
      </c>
      <c r="AB1967" s="6" t="s">
        <v>84</v>
      </c>
      <c r="AC1967" s="12" t="s">
        <v>282</v>
      </c>
      <c r="AD1967" s="12" t="s">
        <v>259</v>
      </c>
      <c r="AE1967" s="2">
        <v>44899</v>
      </c>
      <c r="AF1967" s="43" t="s">
        <v>87</v>
      </c>
      <c r="AG1967" s="7" t="s">
        <v>297</v>
      </c>
      <c r="AH1967" s="43">
        <v>48.112323966477398</v>
      </c>
      <c r="AI1967" s="43">
        <v>-1.70373239068687</v>
      </c>
      <c r="AL1967" s="43">
        <v>10</v>
      </c>
      <c r="AN1967" s="46" t="s">
        <v>5240</v>
      </c>
      <c r="AO1967" s="5" t="s">
        <v>89</v>
      </c>
      <c r="AP1967" s="12" t="s">
        <v>259</v>
      </c>
      <c r="AR1967" s="7" t="s">
        <v>90</v>
      </c>
      <c r="AT1967" s="4" t="str">
        <f>CONCATENATE(AU1967,", ",AV1967,", ",AW1967,", ",AX1967,", ",AY1967,", ",AZ1967,", ",BA1967)</f>
        <v>Europe, France, FR, Bretagne, Ille-et-Vilaine, Rennes, Campus Institut Agro Rennes</v>
      </c>
      <c r="AU1967" s="1" t="s">
        <v>91</v>
      </c>
      <c r="AV1967" s="1" t="s">
        <v>92</v>
      </c>
      <c r="AW1967" s="1" t="s">
        <v>93</v>
      </c>
      <c r="AX1967" s="1" t="s">
        <v>94</v>
      </c>
      <c r="AY1967" s="1" t="s">
        <v>95</v>
      </c>
      <c r="AZ1967" s="1" t="s">
        <v>96</v>
      </c>
      <c r="BA1967" s="1" t="s">
        <v>5242</v>
      </c>
      <c r="BC1967" s="43"/>
      <c r="BF1967" s="43" t="s">
        <v>4596</v>
      </c>
      <c r="BG1967" s="43" t="s">
        <v>93</v>
      </c>
      <c r="BH1967" s="7" t="s">
        <v>97</v>
      </c>
      <c r="BJ1967" s="7" t="s">
        <v>98</v>
      </c>
      <c r="BK1967" s="7" t="s">
        <v>99</v>
      </c>
      <c r="BL1967" s="7" t="s">
        <v>4597</v>
      </c>
      <c r="BM1967" s="7" t="s">
        <v>4598</v>
      </c>
      <c r="BS1967" s="12" t="s">
        <v>259</v>
      </c>
      <c r="BU1967" s="43">
        <v>1</v>
      </c>
      <c r="BW1967" s="43" t="s">
        <v>103</v>
      </c>
    </row>
    <row r="1968" spans="3:75" x14ac:dyDescent="0.35">
      <c r="C1968" s="43" t="str">
        <f t="shared" si="30"/>
        <v>IARA:BDT-01:2023: 1967</v>
      </c>
      <c r="D1968" s="43">
        <v>1967</v>
      </c>
      <c r="E1968" s="43" t="s">
        <v>5239</v>
      </c>
      <c r="F1968" s="1" t="s">
        <v>73</v>
      </c>
      <c r="G1968" s="43" t="s">
        <v>5252</v>
      </c>
      <c r="H1968" s="2">
        <v>44934</v>
      </c>
      <c r="J1968" s="12">
        <f>YEAR(H1968)</f>
        <v>2023</v>
      </c>
      <c r="K1968" s="12">
        <f>MONTH(H1968)</f>
        <v>1</v>
      </c>
      <c r="L1968" s="12">
        <f>DAY(H1968)</f>
        <v>8</v>
      </c>
      <c r="M1968" s="13"/>
      <c r="P1968" s="12" t="s">
        <v>75</v>
      </c>
      <c r="Q1968" s="12" t="str">
        <f>CONCATENATE(X1968," ",Y1968)</f>
        <v>Pica pica</v>
      </c>
      <c r="R1968" s="14" t="str">
        <f>CONCATENATE(S1968,", ",T1968,", ",U1968,", ",V1968,", ",W1968,", ",X1968,", ",Y1968)</f>
        <v>Animalia, Chordata, Aves, Passeriformes, Corvidae, Pica, pica</v>
      </c>
      <c r="S1968" s="6" t="s">
        <v>76</v>
      </c>
      <c r="T1968" s="6" t="s">
        <v>77</v>
      </c>
      <c r="U1968" s="6" t="s">
        <v>78</v>
      </c>
      <c r="V1968" s="6" t="s">
        <v>79</v>
      </c>
      <c r="W1968" s="6" t="s">
        <v>104</v>
      </c>
      <c r="X1968" s="6" t="s">
        <v>155</v>
      </c>
      <c r="Y1968" s="6" t="s">
        <v>156</v>
      </c>
      <c r="Z1968" s="6"/>
      <c r="AA1968" s="12" t="s">
        <v>83</v>
      </c>
      <c r="AB1968" s="6" t="s">
        <v>84</v>
      </c>
      <c r="AC1968" s="12" t="s">
        <v>157</v>
      </c>
      <c r="AD1968" s="12" t="s">
        <v>259</v>
      </c>
      <c r="AE1968" s="2">
        <v>44934</v>
      </c>
      <c r="AF1968" s="43" t="s">
        <v>87</v>
      </c>
      <c r="AG1968" s="7" t="s">
        <v>158</v>
      </c>
      <c r="AH1968" s="43">
        <v>48.111486323036303</v>
      </c>
      <c r="AI1968" s="43">
        <v>-1.70408964057351</v>
      </c>
      <c r="AL1968" s="43">
        <v>10</v>
      </c>
      <c r="AN1968" s="46" t="s">
        <v>5240</v>
      </c>
      <c r="AO1968" s="5" t="s">
        <v>89</v>
      </c>
      <c r="AP1968" s="12" t="s">
        <v>259</v>
      </c>
      <c r="AR1968" s="7" t="s">
        <v>90</v>
      </c>
      <c r="AT1968" s="4" t="str">
        <f>CONCATENATE(AU1968,", ",AV1968,", ",AW1968,", ",AX1968,", ",AY1968,", ",AZ1968,", ",BA1968)</f>
        <v>Europe, France, FR, Bretagne, Ille-et-Vilaine, Rennes, Campus Institut Agro Rennes</v>
      </c>
      <c r="AU1968" s="1" t="s">
        <v>91</v>
      </c>
      <c r="AV1968" s="1" t="s">
        <v>92</v>
      </c>
      <c r="AW1968" s="1" t="s">
        <v>93</v>
      </c>
      <c r="AX1968" s="1" t="s">
        <v>94</v>
      </c>
      <c r="AY1968" s="1" t="s">
        <v>95</v>
      </c>
      <c r="AZ1968" s="1" t="s">
        <v>96</v>
      </c>
      <c r="BA1968" s="1" t="s">
        <v>5242</v>
      </c>
      <c r="BC1968" s="43"/>
      <c r="BF1968" s="43" t="s">
        <v>4596</v>
      </c>
      <c r="BG1968" s="43" t="s">
        <v>93</v>
      </c>
      <c r="BH1968" s="7" t="s">
        <v>97</v>
      </c>
      <c r="BJ1968" s="7" t="s">
        <v>98</v>
      </c>
      <c r="BK1968" s="7" t="s">
        <v>99</v>
      </c>
      <c r="BL1968" s="7" t="s">
        <v>4597</v>
      </c>
      <c r="BM1968" s="7" t="s">
        <v>4598</v>
      </c>
      <c r="BS1968" s="12" t="s">
        <v>259</v>
      </c>
      <c r="BU1968" s="43">
        <v>1</v>
      </c>
      <c r="BW1968" s="43" t="s">
        <v>103</v>
      </c>
    </row>
    <row r="1969" spans="3:75" x14ac:dyDescent="0.35">
      <c r="C1969" s="43" t="str">
        <f t="shared" si="30"/>
        <v>IARA:BDT-01:2023: 1968</v>
      </c>
      <c r="D1969" s="43">
        <v>1968</v>
      </c>
      <c r="E1969" s="43" t="s">
        <v>5239</v>
      </c>
      <c r="F1969" s="1" t="s">
        <v>73</v>
      </c>
      <c r="G1969" s="43" t="s">
        <v>5252</v>
      </c>
      <c r="H1969" s="2">
        <v>44934</v>
      </c>
      <c r="J1969" s="12">
        <f>YEAR(H1969)</f>
        <v>2023</v>
      </c>
      <c r="K1969" s="12">
        <f>MONTH(H1969)</f>
        <v>1</v>
      </c>
      <c r="L1969" s="12">
        <f>DAY(H1969)</f>
        <v>8</v>
      </c>
      <c r="M1969" s="13"/>
      <c r="P1969" s="12" t="s">
        <v>75</v>
      </c>
      <c r="Q1969" s="12" t="str">
        <f>CONCATENATE(X1969," ",Y1969)</f>
        <v>Pica pica</v>
      </c>
      <c r="R1969" s="14" t="str">
        <f>CONCATENATE(S1969,", ",T1969,", ",U1969,", ",V1969,", ",W1969,", ",X1969,", ",Y1969)</f>
        <v>Animalia, Chordata, Aves, Passeriformes, Corvidae, Pica, pica</v>
      </c>
      <c r="S1969" s="6" t="s">
        <v>76</v>
      </c>
      <c r="T1969" s="6" t="s">
        <v>77</v>
      </c>
      <c r="U1969" s="6" t="s">
        <v>78</v>
      </c>
      <c r="V1969" s="6" t="s">
        <v>79</v>
      </c>
      <c r="W1969" s="6" t="s">
        <v>104</v>
      </c>
      <c r="X1969" s="6" t="s">
        <v>155</v>
      </c>
      <c r="Y1969" s="6" t="s">
        <v>156</v>
      </c>
      <c r="Z1969" s="6"/>
      <c r="AA1969" s="12" t="s">
        <v>83</v>
      </c>
      <c r="AB1969" s="6" t="s">
        <v>84</v>
      </c>
      <c r="AC1969" s="12" t="s">
        <v>157</v>
      </c>
      <c r="AD1969" s="12" t="s">
        <v>259</v>
      </c>
      <c r="AE1969" s="2">
        <v>44934</v>
      </c>
      <c r="AF1969" s="43" t="s">
        <v>87</v>
      </c>
      <c r="AG1969" s="7" t="s">
        <v>158</v>
      </c>
      <c r="AH1969" s="43">
        <v>48.111477395185197</v>
      </c>
      <c r="AI1969" s="43">
        <v>-1.70403996243969</v>
      </c>
      <c r="AL1969" s="43">
        <v>10</v>
      </c>
      <c r="AN1969" s="46" t="s">
        <v>5240</v>
      </c>
      <c r="AO1969" s="5" t="s">
        <v>89</v>
      </c>
      <c r="AP1969" s="12" t="s">
        <v>259</v>
      </c>
      <c r="AR1969" s="7" t="s">
        <v>90</v>
      </c>
      <c r="AT1969" s="4" t="str">
        <f>CONCATENATE(AU1969,", ",AV1969,", ",AW1969,", ",AX1969,", ",AY1969,", ",AZ1969,", ",BA1969)</f>
        <v>Europe, France, FR, Bretagne, Ille-et-Vilaine, Rennes, Campus Institut Agro Rennes</v>
      </c>
      <c r="AU1969" s="1" t="s">
        <v>91</v>
      </c>
      <c r="AV1969" s="1" t="s">
        <v>92</v>
      </c>
      <c r="AW1969" s="1" t="s">
        <v>93</v>
      </c>
      <c r="AX1969" s="1" t="s">
        <v>94</v>
      </c>
      <c r="AY1969" s="1" t="s">
        <v>95</v>
      </c>
      <c r="AZ1969" s="1" t="s">
        <v>96</v>
      </c>
      <c r="BA1969" s="1" t="s">
        <v>5242</v>
      </c>
      <c r="BC1969" s="43"/>
      <c r="BF1969" s="43" t="s">
        <v>4596</v>
      </c>
      <c r="BG1969" s="43" t="s">
        <v>93</v>
      </c>
      <c r="BH1969" s="7" t="s">
        <v>97</v>
      </c>
      <c r="BJ1969" s="7" t="s">
        <v>98</v>
      </c>
      <c r="BK1969" s="7" t="s">
        <v>99</v>
      </c>
      <c r="BL1969" s="7" t="s">
        <v>4597</v>
      </c>
      <c r="BM1969" s="7" t="s">
        <v>4598</v>
      </c>
      <c r="BS1969" s="12" t="s">
        <v>259</v>
      </c>
      <c r="BU1969" s="43">
        <v>1</v>
      </c>
      <c r="BW1969" s="43" t="s">
        <v>103</v>
      </c>
    </row>
    <row r="1970" spans="3:75" x14ac:dyDescent="0.35">
      <c r="C1970" s="43" t="str">
        <f t="shared" si="30"/>
        <v>IARA:BDT-01:2023: 1969</v>
      </c>
      <c r="D1970" s="43">
        <v>1969</v>
      </c>
      <c r="E1970" s="43" t="s">
        <v>5239</v>
      </c>
      <c r="F1970" s="1" t="s">
        <v>73</v>
      </c>
      <c r="G1970" s="43" t="s">
        <v>5252</v>
      </c>
      <c r="H1970" s="2">
        <v>44934</v>
      </c>
      <c r="J1970" s="12">
        <f>YEAR(H1970)</f>
        <v>2023</v>
      </c>
      <c r="K1970" s="12">
        <f>MONTH(H1970)</f>
        <v>1</v>
      </c>
      <c r="L1970" s="12">
        <f>DAY(H1970)</f>
        <v>8</v>
      </c>
      <c r="M1970" s="13"/>
      <c r="P1970" s="12" t="s">
        <v>75</v>
      </c>
      <c r="Q1970" s="12" t="str">
        <f>CONCATENATE(X1970," ",Y1970)</f>
        <v>Pica pica</v>
      </c>
      <c r="R1970" s="14" t="str">
        <f>CONCATENATE(S1970,", ",T1970,", ",U1970,", ",V1970,", ",W1970,", ",X1970,", ",Y1970)</f>
        <v>Animalia, Chordata, Aves, Passeriformes, Corvidae, Pica, pica</v>
      </c>
      <c r="S1970" s="6" t="s">
        <v>76</v>
      </c>
      <c r="T1970" s="6" t="s">
        <v>77</v>
      </c>
      <c r="U1970" s="6" t="s">
        <v>78</v>
      </c>
      <c r="V1970" s="6" t="s">
        <v>79</v>
      </c>
      <c r="W1970" s="6" t="s">
        <v>104</v>
      </c>
      <c r="X1970" s="6" t="s">
        <v>155</v>
      </c>
      <c r="Y1970" s="6" t="s">
        <v>156</v>
      </c>
      <c r="Z1970" s="6"/>
      <c r="AA1970" s="12" t="s">
        <v>83</v>
      </c>
      <c r="AB1970" s="6" t="s">
        <v>84</v>
      </c>
      <c r="AC1970" s="12" t="s">
        <v>157</v>
      </c>
      <c r="AD1970" s="12" t="s">
        <v>259</v>
      </c>
      <c r="AE1970" s="2">
        <v>44934</v>
      </c>
      <c r="AF1970" s="43" t="s">
        <v>87</v>
      </c>
      <c r="AG1970" s="7" t="s">
        <v>158</v>
      </c>
      <c r="AH1970" s="43">
        <v>48.111457543319503</v>
      </c>
      <c r="AI1970" s="43">
        <v>-1.7040816459346999</v>
      </c>
      <c r="AL1970" s="43">
        <v>10</v>
      </c>
      <c r="AN1970" s="46" t="s">
        <v>5240</v>
      </c>
      <c r="AO1970" s="5" t="s">
        <v>89</v>
      </c>
      <c r="AP1970" s="12" t="s">
        <v>259</v>
      </c>
      <c r="AR1970" s="7" t="s">
        <v>90</v>
      </c>
      <c r="AT1970" s="4" t="str">
        <f>CONCATENATE(AU1970,", ",AV1970,", ",AW1970,", ",AX1970,", ",AY1970,", ",AZ1970,", ",BA1970)</f>
        <v>Europe, France, FR, Bretagne, Ille-et-Vilaine, Rennes, Campus Institut Agro Rennes</v>
      </c>
      <c r="AU1970" s="1" t="s">
        <v>91</v>
      </c>
      <c r="AV1970" s="1" t="s">
        <v>92</v>
      </c>
      <c r="AW1970" s="1" t="s">
        <v>93</v>
      </c>
      <c r="AX1970" s="1" t="s">
        <v>94</v>
      </c>
      <c r="AY1970" s="1" t="s">
        <v>95</v>
      </c>
      <c r="AZ1970" s="1" t="s">
        <v>96</v>
      </c>
      <c r="BA1970" s="1" t="s">
        <v>5242</v>
      </c>
      <c r="BC1970" s="43"/>
      <c r="BF1970" s="43" t="s">
        <v>4596</v>
      </c>
      <c r="BG1970" s="43" t="s">
        <v>93</v>
      </c>
      <c r="BH1970" s="7" t="s">
        <v>97</v>
      </c>
      <c r="BJ1970" s="7" t="s">
        <v>98</v>
      </c>
      <c r="BK1970" s="7" t="s">
        <v>99</v>
      </c>
      <c r="BL1970" s="7" t="s">
        <v>4597</v>
      </c>
      <c r="BM1970" s="7" t="s">
        <v>4598</v>
      </c>
      <c r="BS1970" s="12" t="s">
        <v>259</v>
      </c>
      <c r="BU1970" s="43">
        <v>1</v>
      </c>
      <c r="BW1970" s="43" t="s">
        <v>103</v>
      </c>
    </row>
    <row r="1971" spans="3:75" x14ac:dyDescent="0.35">
      <c r="C1971" s="43" t="str">
        <f t="shared" si="30"/>
        <v>IARA:BDT-01:2023: 1970</v>
      </c>
      <c r="D1971" s="43">
        <v>1970</v>
      </c>
      <c r="E1971" s="43" t="s">
        <v>5239</v>
      </c>
      <c r="F1971" s="1" t="s">
        <v>73</v>
      </c>
      <c r="G1971" s="43" t="s">
        <v>5252</v>
      </c>
      <c r="H1971" s="2">
        <v>44934</v>
      </c>
      <c r="J1971" s="12">
        <f>YEAR(H1971)</f>
        <v>2023</v>
      </c>
      <c r="K1971" s="12">
        <f>MONTH(H1971)</f>
        <v>1</v>
      </c>
      <c r="L1971" s="12">
        <f>DAY(H1971)</f>
        <v>8</v>
      </c>
      <c r="M1971" s="13"/>
      <c r="P1971" s="12" t="s">
        <v>75</v>
      </c>
      <c r="Q1971" s="12" t="str">
        <f>CONCATENATE(X1971," ",Y1971)</f>
        <v>Prunella modularis</v>
      </c>
      <c r="R1971" s="14" t="str">
        <f>CONCATENATE(S1971,", ",T1971,", ",U1971,", ",V1971,", ",W1971,", ",X1971,", ",Y1971)</f>
        <v>Animalia, Chordata, Aves, Passeriformes, Prunellidae, Prunella, modularis</v>
      </c>
      <c r="S1971" s="6" t="s">
        <v>76</v>
      </c>
      <c r="T1971" s="6" t="s">
        <v>77</v>
      </c>
      <c r="U1971" s="6" t="s">
        <v>78</v>
      </c>
      <c r="V1971" s="6" t="s">
        <v>79</v>
      </c>
      <c r="W1971" s="6" t="s">
        <v>80</v>
      </c>
      <c r="X1971" s="6" t="s">
        <v>81</v>
      </c>
      <c r="Y1971" s="6" t="s">
        <v>82</v>
      </c>
      <c r="Z1971" s="6"/>
      <c r="AA1971" s="12" t="s">
        <v>83</v>
      </c>
      <c r="AB1971" s="6" t="s">
        <v>84</v>
      </c>
      <c r="AC1971" s="12" t="s">
        <v>85</v>
      </c>
      <c r="AD1971" s="12" t="s">
        <v>259</v>
      </c>
      <c r="AE1971" s="2">
        <v>44934</v>
      </c>
      <c r="AF1971" s="43" t="s">
        <v>87</v>
      </c>
      <c r="AG1971" s="7" t="s">
        <v>88</v>
      </c>
      <c r="AH1971" s="43">
        <v>48.111512674089298</v>
      </c>
      <c r="AI1971" s="43">
        <v>-1.70424949946265</v>
      </c>
      <c r="AL1971" s="43">
        <v>10</v>
      </c>
      <c r="AN1971" s="46" t="s">
        <v>5240</v>
      </c>
      <c r="AO1971" s="5" t="s">
        <v>89</v>
      </c>
      <c r="AP1971" s="12" t="s">
        <v>259</v>
      </c>
      <c r="AR1971" s="7" t="s">
        <v>90</v>
      </c>
      <c r="AT1971" s="4" t="str">
        <f>CONCATENATE(AU1971,", ",AV1971,", ",AW1971,", ",AX1971,", ",AY1971,", ",AZ1971,", ",BA1971)</f>
        <v>Europe, France, FR, Bretagne, Ille-et-Vilaine, Rennes, Campus Institut Agro Rennes</v>
      </c>
      <c r="AU1971" s="1" t="s">
        <v>91</v>
      </c>
      <c r="AV1971" s="1" t="s">
        <v>92</v>
      </c>
      <c r="AW1971" s="1" t="s">
        <v>93</v>
      </c>
      <c r="AX1971" s="1" t="s">
        <v>94</v>
      </c>
      <c r="AY1971" s="1" t="s">
        <v>95</v>
      </c>
      <c r="AZ1971" s="1" t="s">
        <v>96</v>
      </c>
      <c r="BA1971" s="1" t="s">
        <v>5242</v>
      </c>
      <c r="BC1971" s="43"/>
      <c r="BF1971" s="43" t="s">
        <v>4596</v>
      </c>
      <c r="BG1971" s="43" t="s">
        <v>93</v>
      </c>
      <c r="BH1971" s="7" t="s">
        <v>97</v>
      </c>
      <c r="BJ1971" s="7" t="s">
        <v>98</v>
      </c>
      <c r="BK1971" s="7" t="s">
        <v>99</v>
      </c>
      <c r="BL1971" s="7" t="s">
        <v>4597</v>
      </c>
      <c r="BM1971" s="7" t="s">
        <v>4598</v>
      </c>
      <c r="BS1971" s="12" t="s">
        <v>259</v>
      </c>
      <c r="BU1971" s="43">
        <v>1</v>
      </c>
      <c r="BW1971" s="43" t="s">
        <v>103</v>
      </c>
    </row>
    <row r="1972" spans="3:75" x14ac:dyDescent="0.35">
      <c r="C1972" s="43" t="str">
        <f t="shared" si="30"/>
        <v>IARA:BDT-01:2023: 1971</v>
      </c>
      <c r="D1972" s="43">
        <v>1971</v>
      </c>
      <c r="E1972" s="43" t="s">
        <v>5239</v>
      </c>
      <c r="F1972" s="1" t="s">
        <v>73</v>
      </c>
      <c r="G1972" s="43" t="s">
        <v>5252</v>
      </c>
      <c r="H1972" s="2">
        <v>44934</v>
      </c>
      <c r="J1972" s="12">
        <f>YEAR(H1972)</f>
        <v>2023</v>
      </c>
      <c r="K1972" s="12">
        <f>MONTH(H1972)</f>
        <v>1</v>
      </c>
      <c r="L1972" s="12">
        <f>DAY(H1972)</f>
        <v>8</v>
      </c>
      <c r="M1972" s="13"/>
      <c r="P1972" s="12" t="s">
        <v>75</v>
      </c>
      <c r="Q1972" s="12" t="str">
        <f>CONCATENATE(X1972," ",Y1972)</f>
        <v>Corvus corone</v>
      </c>
      <c r="R1972" s="14" t="str">
        <f>CONCATENATE(S1972,", ",T1972,", ",U1972,", ",V1972,", ",W1972,", ",X1972,", ",Y1972)</f>
        <v>Animalia, Chordata, Aves, Passeriformes, Corvidae, Corvus, corone</v>
      </c>
      <c r="S1972" s="6" t="s">
        <v>76</v>
      </c>
      <c r="T1972" s="6" t="s">
        <v>77</v>
      </c>
      <c r="U1972" s="6" t="s">
        <v>78</v>
      </c>
      <c r="V1972" s="6" t="s">
        <v>79</v>
      </c>
      <c r="W1972" s="6" t="s">
        <v>104</v>
      </c>
      <c r="X1972" s="6" t="s">
        <v>105</v>
      </c>
      <c r="Y1972" s="6" t="s">
        <v>109</v>
      </c>
      <c r="Z1972" s="6"/>
      <c r="AA1972" s="12" t="s">
        <v>83</v>
      </c>
      <c r="AB1972" s="6" t="s">
        <v>84</v>
      </c>
      <c r="AC1972" s="12" t="s">
        <v>110</v>
      </c>
      <c r="AD1972" s="12" t="s">
        <v>259</v>
      </c>
      <c r="AE1972" s="2">
        <v>44934</v>
      </c>
      <c r="AF1972" s="43" t="s">
        <v>87</v>
      </c>
      <c r="AG1972" s="7" t="s">
        <v>111</v>
      </c>
      <c r="AH1972" s="43">
        <v>48.111398330968797</v>
      </c>
      <c r="AI1972" s="43">
        <v>-1.7047444391275799</v>
      </c>
      <c r="AL1972" s="43">
        <v>10</v>
      </c>
      <c r="AN1972" s="46" t="s">
        <v>5240</v>
      </c>
      <c r="AO1972" s="5" t="s">
        <v>89</v>
      </c>
      <c r="AP1972" s="12" t="s">
        <v>259</v>
      </c>
      <c r="AR1972" s="7" t="s">
        <v>90</v>
      </c>
      <c r="AT1972" s="4" t="str">
        <f>CONCATENATE(AU1972,", ",AV1972,", ",AW1972,", ",AX1972,", ",AY1972,", ",AZ1972,", ",BA1972)</f>
        <v>Europe, France, FR, Bretagne, Ille-et-Vilaine, Rennes, Campus Institut Agro Rennes</v>
      </c>
      <c r="AU1972" s="1" t="s">
        <v>91</v>
      </c>
      <c r="AV1972" s="1" t="s">
        <v>92</v>
      </c>
      <c r="AW1972" s="1" t="s">
        <v>93</v>
      </c>
      <c r="AX1972" s="1" t="s">
        <v>94</v>
      </c>
      <c r="AY1972" s="1" t="s">
        <v>95</v>
      </c>
      <c r="AZ1972" s="1" t="s">
        <v>96</v>
      </c>
      <c r="BA1972" s="1" t="s">
        <v>5242</v>
      </c>
      <c r="BC1972" s="43"/>
      <c r="BF1972" s="43" t="s">
        <v>4596</v>
      </c>
      <c r="BG1972" s="43" t="s">
        <v>93</v>
      </c>
      <c r="BH1972" s="7" t="s">
        <v>97</v>
      </c>
      <c r="BJ1972" s="7" t="s">
        <v>98</v>
      </c>
      <c r="BK1972" s="7" t="s">
        <v>99</v>
      </c>
      <c r="BL1972" s="7" t="s">
        <v>4597</v>
      </c>
      <c r="BM1972" s="7" t="s">
        <v>4598</v>
      </c>
      <c r="BS1972" s="12" t="s">
        <v>259</v>
      </c>
      <c r="BU1972" s="43">
        <v>1</v>
      </c>
      <c r="BW1972" s="43" t="s">
        <v>103</v>
      </c>
    </row>
    <row r="1973" spans="3:75" x14ac:dyDescent="0.35">
      <c r="C1973" s="43" t="str">
        <f t="shared" si="30"/>
        <v>IARA:BDT-01:2023: 1972</v>
      </c>
      <c r="D1973" s="43">
        <v>1972</v>
      </c>
      <c r="E1973" s="43" t="s">
        <v>5239</v>
      </c>
      <c r="F1973" s="1" t="s">
        <v>73</v>
      </c>
      <c r="G1973" s="43" t="s">
        <v>5252</v>
      </c>
      <c r="H1973" s="2">
        <v>44934</v>
      </c>
      <c r="J1973" s="12">
        <f>YEAR(H1973)</f>
        <v>2023</v>
      </c>
      <c r="K1973" s="12">
        <f>MONTH(H1973)</f>
        <v>1</v>
      </c>
      <c r="L1973" s="12">
        <f>DAY(H1973)</f>
        <v>8</v>
      </c>
      <c r="M1973" s="13"/>
      <c r="P1973" s="12" t="s">
        <v>75</v>
      </c>
      <c r="Q1973" s="12" t="str">
        <f>CONCATENATE(X1973," ",Y1973)</f>
        <v>Corvus corone</v>
      </c>
      <c r="R1973" s="14" t="str">
        <f>CONCATENATE(S1973,", ",T1973,", ",U1973,", ",V1973,", ",W1973,", ",X1973,", ",Y1973)</f>
        <v>Animalia, Chordata, Aves, Passeriformes, Corvidae, Corvus, corone</v>
      </c>
      <c r="S1973" s="6" t="s">
        <v>76</v>
      </c>
      <c r="T1973" s="6" t="s">
        <v>77</v>
      </c>
      <c r="U1973" s="6" t="s">
        <v>78</v>
      </c>
      <c r="V1973" s="12" t="s">
        <v>79</v>
      </c>
      <c r="W1973" s="12" t="s">
        <v>104</v>
      </c>
      <c r="X1973" s="12" t="s">
        <v>105</v>
      </c>
      <c r="Y1973" s="12" t="s">
        <v>109</v>
      </c>
      <c r="AA1973" s="12" t="s">
        <v>83</v>
      </c>
      <c r="AB1973" s="6" t="s">
        <v>84</v>
      </c>
      <c r="AC1973" s="12" t="s">
        <v>110</v>
      </c>
      <c r="AD1973" s="12" t="s">
        <v>259</v>
      </c>
      <c r="AE1973" s="2">
        <v>44934</v>
      </c>
      <c r="AF1973" s="43" t="s">
        <v>87</v>
      </c>
      <c r="AG1973" s="7" t="s">
        <v>111</v>
      </c>
      <c r="AH1973" s="43">
        <v>48.111441824793602</v>
      </c>
      <c r="AI1973" s="43">
        <v>-1.7047483133404999</v>
      </c>
      <c r="AL1973" s="43">
        <v>10</v>
      </c>
      <c r="AN1973" s="46" t="s">
        <v>5240</v>
      </c>
      <c r="AO1973" s="5" t="s">
        <v>89</v>
      </c>
      <c r="AP1973" s="12" t="s">
        <v>259</v>
      </c>
      <c r="AR1973" s="7" t="s">
        <v>90</v>
      </c>
      <c r="AT1973" s="4" t="str">
        <f>CONCATENATE(AU1973,", ",AV1973,", ",AW1973,", ",AX1973,", ",AY1973,", ",AZ1973,", ",BA1973)</f>
        <v>Europe, France, FR, Bretagne, Ille-et-Vilaine, Rennes, Campus Institut Agro Rennes</v>
      </c>
      <c r="AU1973" s="1" t="s">
        <v>91</v>
      </c>
      <c r="AV1973" s="1" t="s">
        <v>92</v>
      </c>
      <c r="AW1973" s="1" t="s">
        <v>93</v>
      </c>
      <c r="AX1973" s="1" t="s">
        <v>94</v>
      </c>
      <c r="AY1973" s="1" t="s">
        <v>95</v>
      </c>
      <c r="AZ1973" s="1" t="s">
        <v>96</v>
      </c>
      <c r="BA1973" s="1" t="s">
        <v>5242</v>
      </c>
      <c r="BC1973" s="43"/>
      <c r="BF1973" s="43" t="s">
        <v>4596</v>
      </c>
      <c r="BG1973" s="43" t="s">
        <v>93</v>
      </c>
      <c r="BH1973" s="7" t="s">
        <v>97</v>
      </c>
      <c r="BJ1973" s="7" t="s">
        <v>98</v>
      </c>
      <c r="BK1973" s="7" t="s">
        <v>99</v>
      </c>
      <c r="BL1973" s="7" t="s">
        <v>4597</v>
      </c>
      <c r="BM1973" s="7" t="s">
        <v>4598</v>
      </c>
      <c r="BS1973" s="12" t="s">
        <v>259</v>
      </c>
      <c r="BU1973" s="43">
        <v>1</v>
      </c>
      <c r="BW1973" s="43" t="s">
        <v>103</v>
      </c>
    </row>
    <row r="1974" spans="3:75" x14ac:dyDescent="0.35">
      <c r="C1974" s="43" t="str">
        <f t="shared" si="30"/>
        <v>IARA:BDT-01:2023: 1973</v>
      </c>
      <c r="D1974" s="43">
        <v>1973</v>
      </c>
      <c r="E1974" s="43" t="s">
        <v>5239</v>
      </c>
      <c r="F1974" s="1" t="s">
        <v>73</v>
      </c>
      <c r="G1974" s="43" t="s">
        <v>5252</v>
      </c>
      <c r="H1974" s="2">
        <v>44934</v>
      </c>
      <c r="J1974" s="12">
        <f>YEAR(H1974)</f>
        <v>2023</v>
      </c>
      <c r="K1974" s="12">
        <f>MONTH(H1974)</f>
        <v>1</v>
      </c>
      <c r="L1974" s="12">
        <f>DAY(H1974)</f>
        <v>8</v>
      </c>
      <c r="M1974" s="13"/>
      <c r="P1974" s="12" t="s">
        <v>75</v>
      </c>
      <c r="Q1974" s="12" t="str">
        <f>CONCATENATE(X1974," ",Y1974)</f>
        <v>Turdus philomelos</v>
      </c>
      <c r="R1974" s="14" t="str">
        <f>CONCATENATE(S1974,", ",T1974,", ",U1974,", ",V1974,", ",W1974,", ",X1974,", ",Y1974)</f>
        <v>Animalia, Chordata, Aves, Passeriformes, Turdidae, Turdus, philomelos</v>
      </c>
      <c r="S1974" s="6" t="s">
        <v>76</v>
      </c>
      <c r="T1974" s="6" t="s">
        <v>77</v>
      </c>
      <c r="U1974" s="6" t="s">
        <v>78</v>
      </c>
      <c r="V1974" s="12" t="s">
        <v>79</v>
      </c>
      <c r="W1974" s="12" t="s">
        <v>126</v>
      </c>
      <c r="X1974" s="12" t="s">
        <v>127</v>
      </c>
      <c r="Y1974" s="12" t="s">
        <v>128</v>
      </c>
      <c r="AA1974" s="12" t="s">
        <v>83</v>
      </c>
      <c r="AB1974" s="6" t="s">
        <v>129</v>
      </c>
      <c r="AC1974" s="12" t="s">
        <v>130</v>
      </c>
      <c r="AD1974" s="12" t="s">
        <v>259</v>
      </c>
      <c r="AE1974" s="2">
        <v>44934</v>
      </c>
      <c r="AF1974" s="43" t="s">
        <v>87</v>
      </c>
      <c r="AG1974" s="7" t="s">
        <v>131</v>
      </c>
      <c r="AH1974" s="43">
        <v>48.111414507494104</v>
      </c>
      <c r="AI1974" s="43">
        <v>-1.70479476301469</v>
      </c>
      <c r="AL1974" s="43">
        <v>10</v>
      </c>
      <c r="AN1974" s="46" t="s">
        <v>5240</v>
      </c>
      <c r="AO1974" s="5" t="s">
        <v>89</v>
      </c>
      <c r="AP1974" s="12" t="s">
        <v>259</v>
      </c>
      <c r="AR1974" s="7" t="s">
        <v>90</v>
      </c>
      <c r="AT1974" s="4" t="str">
        <f>CONCATENATE(AU1974,", ",AV1974,", ",AW1974,", ",AX1974,", ",AY1974,", ",AZ1974,", ",BA1974)</f>
        <v>Europe, France, FR, Bretagne, Ille-et-Vilaine, Rennes, Campus Institut Agro Rennes</v>
      </c>
      <c r="AU1974" s="1" t="s">
        <v>91</v>
      </c>
      <c r="AV1974" s="1" t="s">
        <v>92</v>
      </c>
      <c r="AW1974" s="1" t="s">
        <v>93</v>
      </c>
      <c r="AX1974" s="1" t="s">
        <v>94</v>
      </c>
      <c r="AY1974" s="1" t="s">
        <v>95</v>
      </c>
      <c r="AZ1974" s="1" t="s">
        <v>96</v>
      </c>
      <c r="BA1974" s="1" t="s">
        <v>5242</v>
      </c>
      <c r="BC1974" s="43"/>
      <c r="BF1974" s="43" t="s">
        <v>4596</v>
      </c>
      <c r="BG1974" s="43" t="s">
        <v>93</v>
      </c>
      <c r="BH1974" s="7" t="s">
        <v>97</v>
      </c>
      <c r="BJ1974" s="7" t="s">
        <v>98</v>
      </c>
      <c r="BK1974" s="7" t="s">
        <v>99</v>
      </c>
      <c r="BL1974" s="7" t="s">
        <v>4597</v>
      </c>
      <c r="BM1974" s="7" t="s">
        <v>4598</v>
      </c>
      <c r="BS1974" s="12" t="s">
        <v>259</v>
      </c>
      <c r="BU1974" s="43">
        <v>1</v>
      </c>
      <c r="BW1974" s="43" t="s">
        <v>103</v>
      </c>
    </row>
    <row r="1975" spans="3:75" x14ac:dyDescent="0.35">
      <c r="C1975" s="43" t="str">
        <f t="shared" si="30"/>
        <v>IARA:BDT-01:2023: 1974</v>
      </c>
      <c r="D1975" s="43">
        <v>1974</v>
      </c>
      <c r="E1975" s="43" t="s">
        <v>5239</v>
      </c>
      <c r="F1975" s="1" t="s">
        <v>73</v>
      </c>
      <c r="G1975" s="43" t="s">
        <v>5252</v>
      </c>
      <c r="H1975" s="2">
        <v>44934</v>
      </c>
      <c r="J1975" s="12">
        <f>YEAR(H1975)</f>
        <v>2023</v>
      </c>
      <c r="K1975" s="12">
        <f>MONTH(H1975)</f>
        <v>1</v>
      </c>
      <c r="L1975" s="12">
        <f>DAY(H1975)</f>
        <v>8</v>
      </c>
      <c r="M1975" s="13"/>
      <c r="P1975" s="12" t="s">
        <v>75</v>
      </c>
      <c r="Q1975" s="12" t="str">
        <f>CONCATENATE(X1975," ",Y1975)</f>
        <v>Turdus merula</v>
      </c>
      <c r="R1975" s="14" t="str">
        <f>CONCATENATE(S1975,", ",T1975,", ",U1975,", ",V1975,", ",W1975,", ",X1975,", ",Y1975)</f>
        <v>Animalia, Chordata, Aves, Passeriformes, Turdidae, Turdus, merula</v>
      </c>
      <c r="S1975" s="6" t="s">
        <v>76</v>
      </c>
      <c r="T1975" s="6" t="s">
        <v>77</v>
      </c>
      <c r="U1975" s="6" t="s">
        <v>78</v>
      </c>
      <c r="V1975" s="17" t="s">
        <v>79</v>
      </c>
      <c r="W1975" s="17" t="s">
        <v>126</v>
      </c>
      <c r="X1975" s="17" t="s">
        <v>127</v>
      </c>
      <c r="Y1975" s="17" t="s">
        <v>132</v>
      </c>
      <c r="AA1975" s="12" t="s">
        <v>83</v>
      </c>
      <c r="AB1975" s="6" t="s">
        <v>84</v>
      </c>
      <c r="AC1975" s="12" t="s">
        <v>133</v>
      </c>
      <c r="AD1975" s="12" t="s">
        <v>259</v>
      </c>
      <c r="AE1975" s="2">
        <v>44934</v>
      </c>
      <c r="AF1975" s="43" t="s">
        <v>87</v>
      </c>
      <c r="AG1975" s="7" t="s">
        <v>134</v>
      </c>
      <c r="AH1975" s="43">
        <v>48.111459793621798</v>
      </c>
      <c r="AI1975" s="43">
        <v>-1.7050269176388699</v>
      </c>
      <c r="AL1975" s="43">
        <v>10</v>
      </c>
      <c r="AN1975" s="46" t="s">
        <v>5240</v>
      </c>
      <c r="AO1975" s="5" t="s">
        <v>89</v>
      </c>
      <c r="AP1975" s="12" t="s">
        <v>259</v>
      </c>
      <c r="AR1975" s="7" t="s">
        <v>90</v>
      </c>
      <c r="AT1975" s="4" t="str">
        <f>CONCATENATE(AU1975,", ",AV1975,", ",AW1975,", ",AX1975,", ",AY1975,", ",AZ1975,", ",BA1975)</f>
        <v>Europe, France, FR, Bretagne, Ille-et-Vilaine, Rennes, Campus Institut Agro Rennes</v>
      </c>
      <c r="AU1975" s="1" t="s">
        <v>91</v>
      </c>
      <c r="AV1975" s="1" t="s">
        <v>92</v>
      </c>
      <c r="AW1975" s="1" t="s">
        <v>93</v>
      </c>
      <c r="AX1975" s="1" t="s">
        <v>94</v>
      </c>
      <c r="AY1975" s="1" t="s">
        <v>95</v>
      </c>
      <c r="AZ1975" s="1" t="s">
        <v>96</v>
      </c>
      <c r="BA1975" s="1" t="s">
        <v>5242</v>
      </c>
      <c r="BC1975" s="43"/>
      <c r="BF1975" s="43" t="s">
        <v>4596</v>
      </c>
      <c r="BG1975" s="43" t="s">
        <v>93</v>
      </c>
      <c r="BH1975" s="7" t="s">
        <v>97</v>
      </c>
      <c r="BJ1975" s="7" t="s">
        <v>98</v>
      </c>
      <c r="BK1975" s="7" t="s">
        <v>99</v>
      </c>
      <c r="BL1975" s="7" t="s">
        <v>4597</v>
      </c>
      <c r="BM1975" s="7" t="s">
        <v>4598</v>
      </c>
      <c r="BS1975" s="12" t="s">
        <v>259</v>
      </c>
      <c r="BU1975" s="43">
        <v>1</v>
      </c>
      <c r="BW1975" s="43" t="s">
        <v>103</v>
      </c>
    </row>
    <row r="1976" spans="3:75" x14ac:dyDescent="0.35">
      <c r="C1976" s="43" t="str">
        <f t="shared" si="30"/>
        <v>IARA:BDT-01:2023: 1975</v>
      </c>
      <c r="D1976" s="43">
        <v>1975</v>
      </c>
      <c r="E1976" s="43" t="s">
        <v>5239</v>
      </c>
      <c r="F1976" s="1" t="s">
        <v>73</v>
      </c>
      <c r="G1976" s="43" t="s">
        <v>5252</v>
      </c>
      <c r="H1976" s="2">
        <v>44934</v>
      </c>
      <c r="J1976" s="12">
        <f>YEAR(H1976)</f>
        <v>2023</v>
      </c>
      <c r="K1976" s="12">
        <f>MONTH(H1976)</f>
        <v>1</v>
      </c>
      <c r="L1976" s="12">
        <f>DAY(H1976)</f>
        <v>8</v>
      </c>
      <c r="M1976" s="13"/>
      <c r="P1976" s="12" t="s">
        <v>75</v>
      </c>
      <c r="Q1976" s="12" t="str">
        <f>CONCATENATE(X1976," ",Y1976)</f>
        <v>Cyanistes caeruleus</v>
      </c>
      <c r="R1976" s="14" t="str">
        <f>CONCATENATE(S1976,", ",T1976,", ",U1976,", ",V1976,", ",W1976,", ",X1976,", ",Y1976)</f>
        <v>Animalia, Chordata, Aves, Passeriformes, Paridae, Cyanistes, caeruleus</v>
      </c>
      <c r="S1976" s="6" t="s">
        <v>76</v>
      </c>
      <c r="T1976" s="6" t="s">
        <v>77</v>
      </c>
      <c r="U1976" s="6" t="s">
        <v>78</v>
      </c>
      <c r="V1976" s="12" t="s">
        <v>79</v>
      </c>
      <c r="W1976" s="12" t="s">
        <v>135</v>
      </c>
      <c r="X1976" s="12" t="s">
        <v>136</v>
      </c>
      <c r="Y1976" s="12" t="s">
        <v>137</v>
      </c>
      <c r="AA1976" s="12" t="s">
        <v>83</v>
      </c>
      <c r="AB1976" s="6" t="s">
        <v>84</v>
      </c>
      <c r="AC1976" s="12" t="s">
        <v>138</v>
      </c>
      <c r="AD1976" s="12" t="s">
        <v>259</v>
      </c>
      <c r="AE1976" s="2">
        <v>44934</v>
      </c>
      <c r="AF1976" s="43" t="s">
        <v>87</v>
      </c>
      <c r="AG1976" s="7" t="s">
        <v>139</v>
      </c>
      <c r="AH1976" s="43">
        <v>48.111500744064202</v>
      </c>
      <c r="AI1976" s="43">
        <v>-1.70500340827231</v>
      </c>
      <c r="AL1976" s="43">
        <v>10</v>
      </c>
      <c r="AN1976" s="46" t="s">
        <v>5240</v>
      </c>
      <c r="AO1976" s="5" t="s">
        <v>89</v>
      </c>
      <c r="AP1976" s="12" t="s">
        <v>259</v>
      </c>
      <c r="AR1976" s="7" t="s">
        <v>90</v>
      </c>
      <c r="AT1976" s="4" t="str">
        <f>CONCATENATE(AU1976,", ",AV1976,", ",AW1976,", ",AX1976,", ",AY1976,", ",AZ1976,", ",BA1976)</f>
        <v>Europe, France, FR, Bretagne, Ille-et-Vilaine, Rennes, Campus Institut Agro Rennes</v>
      </c>
      <c r="AU1976" s="1" t="s">
        <v>91</v>
      </c>
      <c r="AV1976" s="1" t="s">
        <v>92</v>
      </c>
      <c r="AW1976" s="1" t="s">
        <v>93</v>
      </c>
      <c r="AX1976" s="1" t="s">
        <v>94</v>
      </c>
      <c r="AY1976" s="1" t="s">
        <v>95</v>
      </c>
      <c r="AZ1976" s="1" t="s">
        <v>96</v>
      </c>
      <c r="BA1976" s="1" t="s">
        <v>5242</v>
      </c>
      <c r="BC1976" s="43"/>
      <c r="BF1976" s="43" t="s">
        <v>4596</v>
      </c>
      <c r="BG1976" s="43" t="s">
        <v>93</v>
      </c>
      <c r="BH1976" s="7" t="s">
        <v>97</v>
      </c>
      <c r="BJ1976" s="7" t="s">
        <v>98</v>
      </c>
      <c r="BK1976" s="7" t="s">
        <v>99</v>
      </c>
      <c r="BL1976" s="7" t="s">
        <v>4597</v>
      </c>
      <c r="BM1976" s="7" t="s">
        <v>4598</v>
      </c>
      <c r="BS1976" s="12" t="s">
        <v>259</v>
      </c>
      <c r="BU1976" s="43">
        <v>1</v>
      </c>
      <c r="BW1976" s="43" t="s">
        <v>103</v>
      </c>
    </row>
    <row r="1977" spans="3:75" x14ac:dyDescent="0.35">
      <c r="C1977" s="43" t="str">
        <f t="shared" si="30"/>
        <v>IARA:BDT-01:2023: 1976</v>
      </c>
      <c r="D1977" s="43">
        <v>1976</v>
      </c>
      <c r="E1977" s="43" t="s">
        <v>5239</v>
      </c>
      <c r="F1977" s="1" t="s">
        <v>73</v>
      </c>
      <c r="G1977" s="43" t="s">
        <v>5252</v>
      </c>
      <c r="H1977" s="2">
        <v>44934</v>
      </c>
      <c r="J1977" s="12">
        <f>YEAR(H1977)</f>
        <v>2023</v>
      </c>
      <c r="K1977" s="12">
        <f>MONTH(H1977)</f>
        <v>1</v>
      </c>
      <c r="L1977" s="12">
        <f>DAY(H1977)</f>
        <v>8</v>
      </c>
      <c r="M1977" s="13"/>
      <c r="P1977" s="12" t="s">
        <v>75</v>
      </c>
      <c r="Q1977" s="12" t="str">
        <f>CONCATENATE(X1977," ",Y1977)</f>
        <v>Cyanistes caeruleus</v>
      </c>
      <c r="R1977" s="14" t="str">
        <f>CONCATENATE(S1977,", ",T1977,", ",U1977,", ",V1977,", ",W1977,", ",X1977,", ",Y1977)</f>
        <v>Animalia, Chordata, Aves, Passeriformes, Paridae, Cyanistes, caeruleus</v>
      </c>
      <c r="S1977" s="6" t="s">
        <v>76</v>
      </c>
      <c r="T1977" s="6" t="s">
        <v>77</v>
      </c>
      <c r="U1977" s="6" t="s">
        <v>78</v>
      </c>
      <c r="V1977" s="12" t="s">
        <v>79</v>
      </c>
      <c r="W1977" s="12" t="s">
        <v>135</v>
      </c>
      <c r="X1977" s="12" t="s">
        <v>136</v>
      </c>
      <c r="Y1977" s="12" t="s">
        <v>137</v>
      </c>
      <c r="AA1977" s="12" t="s">
        <v>83</v>
      </c>
      <c r="AB1977" s="6" t="s">
        <v>84</v>
      </c>
      <c r="AC1977" s="12" t="s">
        <v>138</v>
      </c>
      <c r="AD1977" s="12" t="s">
        <v>259</v>
      </c>
      <c r="AE1977" s="2">
        <v>44934</v>
      </c>
      <c r="AF1977" s="43" t="s">
        <v>87</v>
      </c>
      <c r="AG1977" s="7" t="s">
        <v>139</v>
      </c>
      <c r="AH1977" s="43">
        <v>48.111502422540497</v>
      </c>
      <c r="AI1977" s="43">
        <v>-1.7050524408455201</v>
      </c>
      <c r="AL1977" s="43">
        <v>10</v>
      </c>
      <c r="AN1977" s="46" t="s">
        <v>5240</v>
      </c>
      <c r="AO1977" s="5" t="s">
        <v>89</v>
      </c>
      <c r="AP1977" s="12" t="s">
        <v>259</v>
      </c>
      <c r="AR1977" s="7" t="s">
        <v>90</v>
      </c>
      <c r="AT1977" s="4" t="str">
        <f>CONCATENATE(AU1977,", ",AV1977,", ",AW1977,", ",AX1977,", ",AY1977,", ",AZ1977,", ",BA1977)</f>
        <v>Europe, France, FR, Bretagne, Ille-et-Vilaine, Rennes, Campus Institut Agro Rennes</v>
      </c>
      <c r="AU1977" s="1" t="s">
        <v>91</v>
      </c>
      <c r="AV1977" s="1" t="s">
        <v>92</v>
      </c>
      <c r="AW1977" s="1" t="s">
        <v>93</v>
      </c>
      <c r="AX1977" s="1" t="s">
        <v>94</v>
      </c>
      <c r="AY1977" s="1" t="s">
        <v>95</v>
      </c>
      <c r="AZ1977" s="1" t="s">
        <v>96</v>
      </c>
      <c r="BA1977" s="1" t="s">
        <v>5242</v>
      </c>
      <c r="BC1977" s="43"/>
      <c r="BF1977" s="43" t="s">
        <v>4596</v>
      </c>
      <c r="BG1977" s="43" t="s">
        <v>93</v>
      </c>
      <c r="BH1977" s="7" t="s">
        <v>97</v>
      </c>
      <c r="BJ1977" s="7" t="s">
        <v>98</v>
      </c>
      <c r="BK1977" s="7" t="s">
        <v>99</v>
      </c>
      <c r="BL1977" s="7" t="s">
        <v>4597</v>
      </c>
      <c r="BM1977" s="7" t="s">
        <v>4598</v>
      </c>
      <c r="BS1977" s="12" t="s">
        <v>259</v>
      </c>
      <c r="BU1977" s="43">
        <v>1</v>
      </c>
      <c r="BW1977" s="43" t="s">
        <v>103</v>
      </c>
    </row>
    <row r="1978" spans="3:75" x14ac:dyDescent="0.35">
      <c r="C1978" s="43" t="str">
        <f t="shared" si="30"/>
        <v>IARA:BDT-01:2023: 1977</v>
      </c>
      <c r="D1978" s="43">
        <v>1977</v>
      </c>
      <c r="E1978" s="43" t="s">
        <v>5239</v>
      </c>
      <c r="F1978" s="1" t="s">
        <v>73</v>
      </c>
      <c r="G1978" s="43" t="s">
        <v>5252</v>
      </c>
      <c r="H1978" s="2">
        <v>44934</v>
      </c>
      <c r="J1978" s="12">
        <f>YEAR(H1978)</f>
        <v>2023</v>
      </c>
      <c r="K1978" s="12">
        <f>MONTH(H1978)</f>
        <v>1</v>
      </c>
      <c r="L1978" s="12">
        <f>DAY(H1978)</f>
        <v>8</v>
      </c>
      <c r="M1978" s="13"/>
      <c r="P1978" s="12" t="s">
        <v>75</v>
      </c>
      <c r="Q1978" s="12" t="str">
        <f>CONCATENATE(X1978," ",Y1978)</f>
        <v>Parus major</v>
      </c>
      <c r="R1978" s="14" t="str">
        <f>CONCATENATE(S1978,", ",T1978,", ",U1978,", ",V1978,", ",W1978,", ",X1978,", ",Y1978)</f>
        <v>Animalia, Chordata, Aves, Passeriformes, Paridae, Parus, major</v>
      </c>
      <c r="S1978" s="6" t="s">
        <v>76</v>
      </c>
      <c r="T1978" s="6" t="s">
        <v>77</v>
      </c>
      <c r="U1978" s="6" t="s">
        <v>78</v>
      </c>
      <c r="V1978" s="12" t="s">
        <v>79</v>
      </c>
      <c r="W1978" s="12" t="s">
        <v>135</v>
      </c>
      <c r="X1978" s="12" t="s">
        <v>140</v>
      </c>
      <c r="Y1978" s="12" t="s">
        <v>141</v>
      </c>
      <c r="AA1978" s="12" t="s">
        <v>83</v>
      </c>
      <c r="AB1978" s="6" t="s">
        <v>84</v>
      </c>
      <c r="AC1978" s="12" t="s">
        <v>142</v>
      </c>
      <c r="AD1978" s="12" t="s">
        <v>259</v>
      </c>
      <c r="AE1978" s="2">
        <v>44934</v>
      </c>
      <c r="AF1978" s="43" t="s">
        <v>87</v>
      </c>
      <c r="AG1978" s="7" t="s">
        <v>143</v>
      </c>
      <c r="AH1978" s="43">
        <v>48.111458280054102</v>
      </c>
      <c r="AI1978" s="43">
        <v>-1.70506480293191</v>
      </c>
      <c r="AL1978" s="43">
        <v>10</v>
      </c>
      <c r="AN1978" s="46" t="s">
        <v>5240</v>
      </c>
      <c r="AO1978" s="5" t="s">
        <v>89</v>
      </c>
      <c r="AP1978" s="12" t="s">
        <v>259</v>
      </c>
      <c r="AR1978" s="7" t="s">
        <v>90</v>
      </c>
      <c r="AT1978" s="4" t="str">
        <f>CONCATENATE(AU1978,", ",AV1978,", ",AW1978,", ",AX1978,", ",AY1978,", ",AZ1978,", ",BA1978)</f>
        <v>Europe, France, FR, Bretagne, Ille-et-Vilaine, Rennes, Campus Institut Agro Rennes</v>
      </c>
      <c r="AU1978" s="1" t="s">
        <v>91</v>
      </c>
      <c r="AV1978" s="1" t="s">
        <v>92</v>
      </c>
      <c r="AW1978" s="1" t="s">
        <v>93</v>
      </c>
      <c r="AX1978" s="1" t="s">
        <v>94</v>
      </c>
      <c r="AY1978" s="1" t="s">
        <v>95</v>
      </c>
      <c r="AZ1978" s="1" t="s">
        <v>96</v>
      </c>
      <c r="BA1978" s="1" t="s">
        <v>5242</v>
      </c>
      <c r="BC1978" s="43"/>
      <c r="BF1978" s="43" t="s">
        <v>4596</v>
      </c>
      <c r="BG1978" s="43" t="s">
        <v>93</v>
      </c>
      <c r="BH1978" s="7" t="s">
        <v>97</v>
      </c>
      <c r="BJ1978" s="7" t="s">
        <v>98</v>
      </c>
      <c r="BK1978" s="7" t="s">
        <v>99</v>
      </c>
      <c r="BL1978" s="7" t="s">
        <v>4597</v>
      </c>
      <c r="BM1978" s="7" t="s">
        <v>4598</v>
      </c>
      <c r="BS1978" s="12" t="s">
        <v>259</v>
      </c>
      <c r="BU1978" s="43">
        <v>1</v>
      </c>
      <c r="BW1978" s="43" t="s">
        <v>103</v>
      </c>
    </row>
    <row r="1979" spans="3:75" x14ac:dyDescent="0.35">
      <c r="C1979" s="43" t="str">
        <f t="shared" si="30"/>
        <v>IARA:BDT-01:2023: 1978</v>
      </c>
      <c r="D1979" s="43">
        <v>1978</v>
      </c>
      <c r="E1979" s="43" t="s">
        <v>5239</v>
      </c>
      <c r="F1979" s="1" t="s">
        <v>73</v>
      </c>
      <c r="G1979" s="43" t="s">
        <v>5252</v>
      </c>
      <c r="H1979" s="2">
        <v>44934</v>
      </c>
      <c r="J1979" s="12">
        <f>YEAR(H1979)</f>
        <v>2023</v>
      </c>
      <c r="K1979" s="12">
        <f>MONTH(H1979)</f>
        <v>1</v>
      </c>
      <c r="L1979" s="12">
        <f>DAY(H1979)</f>
        <v>8</v>
      </c>
      <c r="M1979" s="13"/>
      <c r="P1979" s="12" t="s">
        <v>75</v>
      </c>
      <c r="Q1979" s="12" t="str">
        <f>CONCATENATE(X1979," ",Y1979)</f>
        <v>Fringilla coelebs</v>
      </c>
      <c r="R1979" s="14" t="str">
        <f>CONCATENATE(S1979,", ",T1979,", ",U1979,", ",V1979,", ",W1979,", ",X1979,", ",Y1979)</f>
        <v>Animalia, Chordata, Aves, Passeriformes, Fringillidae, Fringilla, coelebs</v>
      </c>
      <c r="S1979" s="6" t="s">
        <v>76</v>
      </c>
      <c r="T1979" s="6" t="s">
        <v>77</v>
      </c>
      <c r="U1979" s="6" t="s">
        <v>78</v>
      </c>
      <c r="V1979" s="12" t="s">
        <v>79</v>
      </c>
      <c r="W1979" s="12" t="s">
        <v>165</v>
      </c>
      <c r="X1979" s="12" t="s">
        <v>166</v>
      </c>
      <c r="Y1979" s="12" t="s">
        <v>167</v>
      </c>
      <c r="AA1979" s="12" t="s">
        <v>83</v>
      </c>
      <c r="AB1979" s="6" t="s">
        <v>84</v>
      </c>
      <c r="AC1979" s="12" t="s">
        <v>168</v>
      </c>
      <c r="AD1979" s="12" t="s">
        <v>259</v>
      </c>
      <c r="AE1979" s="2">
        <v>44934</v>
      </c>
      <c r="AF1979" s="43" t="s">
        <v>87</v>
      </c>
      <c r="AG1979" s="7" t="s">
        <v>169</v>
      </c>
      <c r="AH1979" s="43">
        <v>48.111528658826202</v>
      </c>
      <c r="AI1979" s="43">
        <v>-1.7050330521872701</v>
      </c>
      <c r="AL1979" s="43">
        <v>10</v>
      </c>
      <c r="AN1979" s="46" t="s">
        <v>5240</v>
      </c>
      <c r="AO1979" s="5" t="s">
        <v>89</v>
      </c>
      <c r="AP1979" s="12" t="s">
        <v>259</v>
      </c>
      <c r="AR1979" s="7" t="s">
        <v>90</v>
      </c>
      <c r="AT1979" s="4" t="str">
        <f>CONCATENATE(AU1979,", ",AV1979,", ",AW1979,", ",AX1979,", ",AY1979,", ",AZ1979,", ",BA1979)</f>
        <v>Europe, France, FR, Bretagne, Ille-et-Vilaine, Rennes, Campus Institut Agro Rennes</v>
      </c>
      <c r="AU1979" s="1" t="s">
        <v>91</v>
      </c>
      <c r="AV1979" s="1" t="s">
        <v>92</v>
      </c>
      <c r="AW1979" s="1" t="s">
        <v>93</v>
      </c>
      <c r="AX1979" s="1" t="s">
        <v>94</v>
      </c>
      <c r="AY1979" s="1" t="s">
        <v>95</v>
      </c>
      <c r="AZ1979" s="1" t="s">
        <v>96</v>
      </c>
      <c r="BA1979" s="1" t="s">
        <v>5242</v>
      </c>
      <c r="BC1979" s="43"/>
      <c r="BF1979" s="43" t="s">
        <v>4596</v>
      </c>
      <c r="BG1979" s="43" t="s">
        <v>93</v>
      </c>
      <c r="BH1979" s="7" t="s">
        <v>97</v>
      </c>
      <c r="BJ1979" s="7" t="s">
        <v>98</v>
      </c>
      <c r="BK1979" s="7" t="s">
        <v>99</v>
      </c>
      <c r="BL1979" s="7" t="s">
        <v>4597</v>
      </c>
      <c r="BM1979" s="7" t="s">
        <v>4598</v>
      </c>
      <c r="BS1979" s="12" t="s">
        <v>259</v>
      </c>
      <c r="BU1979" s="43">
        <v>1</v>
      </c>
      <c r="BW1979" s="43" t="s">
        <v>103</v>
      </c>
    </row>
    <row r="1980" spans="3:75" x14ac:dyDescent="0.35">
      <c r="C1980" s="43" t="str">
        <f t="shared" si="30"/>
        <v>IARA:BDT-01:2023: 1979</v>
      </c>
      <c r="D1980" s="43">
        <v>1979</v>
      </c>
      <c r="E1980" s="43" t="s">
        <v>5239</v>
      </c>
      <c r="F1980" s="1" t="s">
        <v>73</v>
      </c>
      <c r="G1980" s="43" t="s">
        <v>5252</v>
      </c>
      <c r="H1980" s="2">
        <v>44934</v>
      </c>
      <c r="J1980" s="12">
        <f>YEAR(H1980)</f>
        <v>2023</v>
      </c>
      <c r="K1980" s="12">
        <f>MONTH(H1980)</f>
        <v>1</v>
      </c>
      <c r="L1980" s="12">
        <f>DAY(H1980)</f>
        <v>8</v>
      </c>
      <c r="M1980" s="13"/>
      <c r="P1980" s="12" t="s">
        <v>75</v>
      </c>
      <c r="Q1980" s="12" t="str">
        <f>CONCATENATE(X1980," ",Y1980)</f>
        <v>Pica pica</v>
      </c>
      <c r="R1980" s="14" t="str">
        <f>CONCATENATE(S1980,", ",T1980,", ",U1980,", ",V1980,", ",W1980,", ",X1980,", ",Y1980)</f>
        <v>Animalia, Chordata, Aves, Passeriformes, Corvidae, Pica, pica</v>
      </c>
      <c r="S1980" s="6" t="s">
        <v>76</v>
      </c>
      <c r="T1980" s="6" t="s">
        <v>77</v>
      </c>
      <c r="U1980" s="6" t="s">
        <v>78</v>
      </c>
      <c r="V1980" s="12" t="s">
        <v>79</v>
      </c>
      <c r="W1980" s="12" t="s">
        <v>104</v>
      </c>
      <c r="X1980" s="12" t="s">
        <v>155</v>
      </c>
      <c r="Y1980" s="12" t="s">
        <v>156</v>
      </c>
      <c r="AA1980" s="12" t="s">
        <v>83</v>
      </c>
      <c r="AB1980" s="6" t="s">
        <v>84</v>
      </c>
      <c r="AC1980" s="12" t="s">
        <v>157</v>
      </c>
      <c r="AD1980" s="12" t="s">
        <v>259</v>
      </c>
      <c r="AE1980" s="2">
        <v>44934</v>
      </c>
      <c r="AF1980" s="43" t="s">
        <v>87</v>
      </c>
      <c r="AG1980" s="7" t="s">
        <v>158</v>
      </c>
      <c r="AH1980" s="43">
        <v>48.111471264411499</v>
      </c>
      <c r="AI1980" s="43">
        <v>-1.7051039797260299</v>
      </c>
      <c r="AL1980" s="43">
        <v>10</v>
      </c>
      <c r="AN1980" s="46" t="s">
        <v>5240</v>
      </c>
      <c r="AO1980" s="5" t="s">
        <v>89</v>
      </c>
      <c r="AP1980" s="12" t="s">
        <v>259</v>
      </c>
      <c r="AR1980" s="7" t="s">
        <v>90</v>
      </c>
      <c r="AT1980" s="4" t="str">
        <f>CONCATENATE(AU1980,", ",AV1980,", ",AW1980,", ",AX1980,", ",AY1980,", ",AZ1980,", ",BA1980)</f>
        <v>Europe, France, FR, Bretagne, Ille-et-Vilaine, Rennes, Campus Institut Agro Rennes</v>
      </c>
      <c r="AU1980" s="1" t="s">
        <v>91</v>
      </c>
      <c r="AV1980" s="1" t="s">
        <v>92</v>
      </c>
      <c r="AW1980" s="1" t="s">
        <v>93</v>
      </c>
      <c r="AX1980" s="1" t="s">
        <v>94</v>
      </c>
      <c r="AY1980" s="1" t="s">
        <v>95</v>
      </c>
      <c r="AZ1980" s="1" t="s">
        <v>96</v>
      </c>
      <c r="BA1980" s="1" t="s">
        <v>5242</v>
      </c>
      <c r="BC1980" s="43"/>
      <c r="BF1980" s="43" t="s">
        <v>4596</v>
      </c>
      <c r="BG1980" s="43" t="s">
        <v>93</v>
      </c>
      <c r="BH1980" s="7" t="s">
        <v>97</v>
      </c>
      <c r="BJ1980" s="7" t="s">
        <v>98</v>
      </c>
      <c r="BK1980" s="7" t="s">
        <v>99</v>
      </c>
      <c r="BL1980" s="7" t="s">
        <v>4597</v>
      </c>
      <c r="BM1980" s="7" t="s">
        <v>4598</v>
      </c>
      <c r="BS1980" s="12" t="s">
        <v>259</v>
      </c>
      <c r="BU1980" s="43">
        <v>1</v>
      </c>
      <c r="BW1980" s="43" t="s">
        <v>103</v>
      </c>
    </row>
    <row r="1981" spans="3:75" x14ac:dyDescent="0.35">
      <c r="C1981" s="43" t="str">
        <f t="shared" si="30"/>
        <v>IARA:BDT-01:2023: 1980</v>
      </c>
      <c r="D1981" s="43">
        <v>1980</v>
      </c>
      <c r="E1981" s="43" t="s">
        <v>5239</v>
      </c>
      <c r="F1981" s="1" t="s">
        <v>73</v>
      </c>
      <c r="G1981" s="43" t="s">
        <v>5252</v>
      </c>
      <c r="H1981" s="2">
        <v>44934</v>
      </c>
      <c r="J1981" s="12">
        <f>YEAR(H1981)</f>
        <v>2023</v>
      </c>
      <c r="K1981" s="12">
        <f>MONTH(H1981)</f>
        <v>1</v>
      </c>
      <c r="L1981" s="12">
        <f>DAY(H1981)</f>
        <v>8</v>
      </c>
      <c r="M1981" s="13"/>
      <c r="P1981" s="12" t="s">
        <v>75</v>
      </c>
      <c r="Q1981" s="12" t="str">
        <f>CONCATENATE(X1981," ",Y1981)</f>
        <v>Pica pica</v>
      </c>
      <c r="R1981" s="14" t="str">
        <f>CONCATENATE(S1981,", ",T1981,", ",U1981,", ",V1981,", ",W1981,", ",X1981,", ",Y1981)</f>
        <v>Animalia, Chordata, Aves, Passeriformes, Corvidae, Pica, pica</v>
      </c>
      <c r="S1981" s="6" t="s">
        <v>76</v>
      </c>
      <c r="T1981" s="6" t="s">
        <v>77</v>
      </c>
      <c r="U1981" s="6" t="s">
        <v>78</v>
      </c>
      <c r="V1981" s="12" t="s">
        <v>79</v>
      </c>
      <c r="W1981" s="12" t="s">
        <v>104</v>
      </c>
      <c r="X1981" s="12" t="s">
        <v>155</v>
      </c>
      <c r="Y1981" s="12" t="s">
        <v>156</v>
      </c>
      <c r="AA1981" s="12" t="s">
        <v>83</v>
      </c>
      <c r="AB1981" s="6" t="s">
        <v>84</v>
      </c>
      <c r="AC1981" s="12" t="s">
        <v>157</v>
      </c>
      <c r="AD1981" s="12" t="s">
        <v>259</v>
      </c>
      <c r="AE1981" s="2">
        <v>44934</v>
      </c>
      <c r="AF1981" s="43" t="s">
        <v>87</v>
      </c>
      <c r="AG1981" s="7" t="s">
        <v>158</v>
      </c>
      <c r="AH1981" s="43">
        <v>48.111656545552101</v>
      </c>
      <c r="AI1981" s="43">
        <v>-1.70510962204523</v>
      </c>
      <c r="AL1981" s="43">
        <v>10</v>
      </c>
      <c r="AN1981" s="46" t="s">
        <v>5240</v>
      </c>
      <c r="AO1981" s="5" t="s">
        <v>89</v>
      </c>
      <c r="AP1981" s="12" t="s">
        <v>259</v>
      </c>
      <c r="AR1981" s="7" t="s">
        <v>90</v>
      </c>
      <c r="AT1981" s="4" t="str">
        <f>CONCATENATE(AU1981,", ",AV1981,", ",AW1981,", ",AX1981,", ",AY1981,", ",AZ1981,", ",BA1981)</f>
        <v>Europe, France, FR, Bretagne, Ille-et-Vilaine, Rennes, Campus Institut Agro Rennes</v>
      </c>
      <c r="AU1981" s="1" t="s">
        <v>91</v>
      </c>
      <c r="AV1981" s="1" t="s">
        <v>92</v>
      </c>
      <c r="AW1981" s="1" t="s">
        <v>93</v>
      </c>
      <c r="AX1981" s="1" t="s">
        <v>94</v>
      </c>
      <c r="AY1981" s="1" t="s">
        <v>95</v>
      </c>
      <c r="AZ1981" s="1" t="s">
        <v>96</v>
      </c>
      <c r="BA1981" s="1" t="s">
        <v>5242</v>
      </c>
      <c r="BC1981" s="43"/>
      <c r="BF1981" s="43" t="s">
        <v>4596</v>
      </c>
      <c r="BG1981" s="43" t="s">
        <v>93</v>
      </c>
      <c r="BH1981" s="7" t="s">
        <v>97</v>
      </c>
      <c r="BJ1981" s="7" t="s">
        <v>98</v>
      </c>
      <c r="BK1981" s="7" t="s">
        <v>99</v>
      </c>
      <c r="BL1981" s="7" t="s">
        <v>4597</v>
      </c>
      <c r="BM1981" s="7" t="s">
        <v>4598</v>
      </c>
      <c r="BS1981" s="12" t="s">
        <v>259</v>
      </c>
      <c r="BU1981" s="43">
        <v>1</v>
      </c>
      <c r="BW1981" s="43" t="s">
        <v>103</v>
      </c>
    </row>
    <row r="1982" spans="3:75" x14ac:dyDescent="0.35">
      <c r="C1982" s="43" t="str">
        <f t="shared" si="30"/>
        <v>IARA:BDT-01:2023: 1981</v>
      </c>
      <c r="D1982" s="43">
        <v>1981</v>
      </c>
      <c r="E1982" s="43" t="s">
        <v>5239</v>
      </c>
      <c r="F1982" s="1" t="s">
        <v>73</v>
      </c>
      <c r="G1982" s="43" t="s">
        <v>5252</v>
      </c>
      <c r="H1982" s="2">
        <v>44934</v>
      </c>
      <c r="J1982" s="12">
        <f>YEAR(H1982)</f>
        <v>2023</v>
      </c>
      <c r="K1982" s="12">
        <f>MONTH(H1982)</f>
        <v>1</v>
      </c>
      <c r="L1982" s="12">
        <f>DAY(H1982)</f>
        <v>8</v>
      </c>
      <c r="M1982" s="13"/>
      <c r="P1982" s="12" t="s">
        <v>75</v>
      </c>
      <c r="Q1982" s="12" t="str">
        <f>CONCATENATE(X1982," ",Y1982)</f>
        <v>Pica pica</v>
      </c>
      <c r="R1982" s="14" t="str">
        <f>CONCATENATE(S1982,", ",T1982,", ",U1982,", ",V1982,", ",W1982,", ",X1982,", ",Y1982)</f>
        <v>Animalia, Chordata, Aves, Passeriformes, Corvidae, Pica, pica</v>
      </c>
      <c r="S1982" s="6" t="s">
        <v>76</v>
      </c>
      <c r="T1982" s="6" t="s">
        <v>77</v>
      </c>
      <c r="U1982" s="6" t="s">
        <v>78</v>
      </c>
      <c r="V1982" s="12" t="s">
        <v>79</v>
      </c>
      <c r="W1982" s="12" t="s">
        <v>104</v>
      </c>
      <c r="X1982" s="12" t="s">
        <v>155</v>
      </c>
      <c r="Y1982" s="12" t="s">
        <v>156</v>
      </c>
      <c r="AA1982" s="12" t="s">
        <v>83</v>
      </c>
      <c r="AB1982" s="6" t="s">
        <v>84</v>
      </c>
      <c r="AC1982" s="12" t="s">
        <v>157</v>
      </c>
      <c r="AD1982" s="12" t="s">
        <v>259</v>
      </c>
      <c r="AE1982" s="2">
        <v>44934</v>
      </c>
      <c r="AF1982" s="43" t="s">
        <v>87</v>
      </c>
      <c r="AG1982" s="7" t="s">
        <v>158</v>
      </c>
      <c r="AH1982" s="43">
        <v>48.1116360960051</v>
      </c>
      <c r="AI1982" s="43">
        <v>-1.70507521156598</v>
      </c>
      <c r="AL1982" s="43">
        <v>10</v>
      </c>
      <c r="AN1982" s="46" t="s">
        <v>5240</v>
      </c>
      <c r="AO1982" s="5" t="s">
        <v>89</v>
      </c>
      <c r="AP1982" s="12" t="s">
        <v>259</v>
      </c>
      <c r="AR1982" s="7" t="s">
        <v>90</v>
      </c>
      <c r="AT1982" s="4" t="str">
        <f>CONCATENATE(AU1982,", ",AV1982,", ",AW1982,", ",AX1982,", ",AY1982,", ",AZ1982,", ",BA1982)</f>
        <v>Europe, France, FR, Bretagne, Ille-et-Vilaine, Rennes, Campus Institut Agro Rennes</v>
      </c>
      <c r="AU1982" s="1" t="s">
        <v>91</v>
      </c>
      <c r="AV1982" s="1" t="s">
        <v>92</v>
      </c>
      <c r="AW1982" s="1" t="s">
        <v>93</v>
      </c>
      <c r="AX1982" s="1" t="s">
        <v>94</v>
      </c>
      <c r="AY1982" s="1" t="s">
        <v>95</v>
      </c>
      <c r="AZ1982" s="1" t="s">
        <v>96</v>
      </c>
      <c r="BA1982" s="1" t="s">
        <v>5242</v>
      </c>
      <c r="BC1982" s="43"/>
      <c r="BF1982" s="43" t="s">
        <v>4596</v>
      </c>
      <c r="BG1982" s="43" t="s">
        <v>93</v>
      </c>
      <c r="BH1982" s="7" t="s">
        <v>97</v>
      </c>
      <c r="BJ1982" s="7" t="s">
        <v>98</v>
      </c>
      <c r="BK1982" s="7" t="s">
        <v>99</v>
      </c>
      <c r="BL1982" s="7" t="s">
        <v>4597</v>
      </c>
      <c r="BM1982" s="7" t="s">
        <v>4598</v>
      </c>
      <c r="BS1982" s="12" t="s">
        <v>259</v>
      </c>
      <c r="BU1982" s="43">
        <v>1</v>
      </c>
      <c r="BW1982" s="43" t="s">
        <v>103</v>
      </c>
    </row>
    <row r="1983" spans="3:75" x14ac:dyDescent="0.35">
      <c r="C1983" s="43" t="str">
        <f t="shared" si="30"/>
        <v>IARA:BDT-01:2023: 1982</v>
      </c>
      <c r="D1983" s="43">
        <v>1982</v>
      </c>
      <c r="E1983" s="43" t="s">
        <v>5239</v>
      </c>
      <c r="F1983" s="1" t="s">
        <v>73</v>
      </c>
      <c r="G1983" s="43" t="s">
        <v>5252</v>
      </c>
      <c r="H1983" s="2">
        <v>44934</v>
      </c>
      <c r="J1983" s="12">
        <f>YEAR(H1983)</f>
        <v>2023</v>
      </c>
      <c r="K1983" s="12">
        <f>MONTH(H1983)</f>
        <v>1</v>
      </c>
      <c r="L1983" s="12">
        <f>DAY(H1983)</f>
        <v>8</v>
      </c>
      <c r="M1983" s="13"/>
      <c r="P1983" s="12" t="s">
        <v>75</v>
      </c>
      <c r="Q1983" s="12" t="str">
        <f>CONCATENATE(X1983," ",Y1983)</f>
        <v>Cyanistes caeruleus</v>
      </c>
      <c r="R1983" s="14" t="str">
        <f>CONCATENATE(S1983,", ",T1983,", ",U1983,", ",V1983,", ",W1983,", ",X1983,", ",Y1983)</f>
        <v>Animalia, Chordata, Aves, Passeriformes, Paridae, Cyanistes, caeruleus</v>
      </c>
      <c r="S1983" s="6" t="s">
        <v>76</v>
      </c>
      <c r="T1983" s="6" t="s">
        <v>77</v>
      </c>
      <c r="U1983" s="6" t="s">
        <v>78</v>
      </c>
      <c r="V1983" s="12" t="s">
        <v>79</v>
      </c>
      <c r="W1983" s="12" t="s">
        <v>135</v>
      </c>
      <c r="X1983" s="12" t="s">
        <v>136</v>
      </c>
      <c r="Y1983" s="12" t="s">
        <v>137</v>
      </c>
      <c r="AA1983" s="12" t="s">
        <v>83</v>
      </c>
      <c r="AB1983" s="6" t="s">
        <v>84</v>
      </c>
      <c r="AC1983" s="12" t="s">
        <v>138</v>
      </c>
      <c r="AD1983" s="12" t="s">
        <v>259</v>
      </c>
      <c r="AE1983" s="2">
        <v>44934</v>
      </c>
      <c r="AF1983" s="43" t="s">
        <v>87</v>
      </c>
      <c r="AG1983" s="7" t="s">
        <v>139</v>
      </c>
      <c r="AH1983" s="43">
        <v>48.111370159910599</v>
      </c>
      <c r="AI1983" s="43">
        <v>-1.7051764447241999</v>
      </c>
      <c r="AL1983" s="43">
        <v>10</v>
      </c>
      <c r="AN1983" s="46" t="s">
        <v>5240</v>
      </c>
      <c r="AO1983" s="5" t="s">
        <v>89</v>
      </c>
      <c r="AP1983" s="12" t="s">
        <v>259</v>
      </c>
      <c r="AR1983" s="7" t="s">
        <v>90</v>
      </c>
      <c r="AT1983" s="4" t="str">
        <f>CONCATENATE(AU1983,", ",AV1983,", ",AW1983,", ",AX1983,", ",AY1983,", ",AZ1983,", ",BA1983)</f>
        <v>Europe, France, FR, Bretagne, Ille-et-Vilaine, Rennes, Campus Institut Agro Rennes</v>
      </c>
      <c r="AU1983" s="1" t="s">
        <v>91</v>
      </c>
      <c r="AV1983" s="1" t="s">
        <v>92</v>
      </c>
      <c r="AW1983" s="1" t="s">
        <v>93</v>
      </c>
      <c r="AX1983" s="1" t="s">
        <v>94</v>
      </c>
      <c r="AY1983" s="1" t="s">
        <v>95</v>
      </c>
      <c r="AZ1983" s="1" t="s">
        <v>96</v>
      </c>
      <c r="BA1983" s="1" t="s">
        <v>5242</v>
      </c>
      <c r="BC1983" s="43"/>
      <c r="BF1983" s="43" t="s">
        <v>4596</v>
      </c>
      <c r="BG1983" s="43" t="s">
        <v>93</v>
      </c>
      <c r="BH1983" s="7" t="s">
        <v>97</v>
      </c>
      <c r="BJ1983" s="7" t="s">
        <v>98</v>
      </c>
      <c r="BK1983" s="7" t="s">
        <v>99</v>
      </c>
      <c r="BL1983" s="7" t="s">
        <v>4597</v>
      </c>
      <c r="BM1983" s="7" t="s">
        <v>4598</v>
      </c>
      <c r="BS1983" s="12" t="s">
        <v>259</v>
      </c>
      <c r="BU1983" s="43">
        <v>1</v>
      </c>
      <c r="BW1983" s="43" t="s">
        <v>103</v>
      </c>
    </row>
    <row r="1984" spans="3:75" x14ac:dyDescent="0.35">
      <c r="C1984" s="43" t="str">
        <f t="shared" si="30"/>
        <v>IARA:BDT-01:2023: 1983</v>
      </c>
      <c r="D1984" s="43">
        <v>1983</v>
      </c>
      <c r="E1984" s="43" t="s">
        <v>5239</v>
      </c>
      <c r="F1984" s="1" t="s">
        <v>73</v>
      </c>
      <c r="G1984" s="43" t="s">
        <v>5252</v>
      </c>
      <c r="H1984" s="2">
        <v>44934</v>
      </c>
      <c r="J1984" s="12">
        <f>YEAR(H1984)</f>
        <v>2023</v>
      </c>
      <c r="K1984" s="12">
        <f>MONTH(H1984)</f>
        <v>1</v>
      </c>
      <c r="L1984" s="12">
        <f>DAY(H1984)</f>
        <v>8</v>
      </c>
      <c r="M1984" s="13"/>
      <c r="P1984" s="12" t="s">
        <v>75</v>
      </c>
      <c r="Q1984" s="12" t="str">
        <f>CONCATENATE(X1984," ",Y1984)</f>
        <v>Fringilla coelebs</v>
      </c>
      <c r="R1984" s="14" t="str">
        <f>CONCATENATE(S1984,", ",T1984,", ",U1984,", ",V1984,", ",W1984,", ",X1984,", ",Y1984)</f>
        <v>Animalia, Chordata, Aves, Passeriformes, Fringillidae, Fringilla, coelebs</v>
      </c>
      <c r="S1984" s="6" t="s">
        <v>76</v>
      </c>
      <c r="T1984" s="6" t="s">
        <v>77</v>
      </c>
      <c r="U1984" s="6" t="s">
        <v>78</v>
      </c>
      <c r="V1984" s="12" t="s">
        <v>79</v>
      </c>
      <c r="W1984" s="12" t="s">
        <v>165</v>
      </c>
      <c r="X1984" s="12" t="s">
        <v>166</v>
      </c>
      <c r="Y1984" s="12" t="s">
        <v>167</v>
      </c>
      <c r="AA1984" s="12" t="s">
        <v>83</v>
      </c>
      <c r="AB1984" s="6" t="s">
        <v>84</v>
      </c>
      <c r="AC1984" s="12" t="s">
        <v>168</v>
      </c>
      <c r="AD1984" s="12" t="s">
        <v>259</v>
      </c>
      <c r="AE1984" s="2">
        <v>44934</v>
      </c>
      <c r="AF1984" s="43" t="s">
        <v>87</v>
      </c>
      <c r="AG1984" s="7" t="s">
        <v>169</v>
      </c>
      <c r="AH1984" s="43">
        <v>48.111357824259798</v>
      </c>
      <c r="AI1984" s="43">
        <v>-1.7051210314652301</v>
      </c>
      <c r="AL1984" s="43">
        <v>10</v>
      </c>
      <c r="AN1984" s="46" t="s">
        <v>5240</v>
      </c>
      <c r="AO1984" s="5" t="s">
        <v>89</v>
      </c>
      <c r="AP1984" s="12" t="s">
        <v>259</v>
      </c>
      <c r="AR1984" s="7" t="s">
        <v>90</v>
      </c>
      <c r="AT1984" s="4" t="str">
        <f>CONCATENATE(AU1984,", ",AV1984,", ",AW1984,", ",AX1984,", ",AY1984,", ",AZ1984,", ",BA1984)</f>
        <v>Europe, France, FR, Bretagne, Ille-et-Vilaine, Rennes, Campus Institut Agro Rennes</v>
      </c>
      <c r="AU1984" s="1" t="s">
        <v>91</v>
      </c>
      <c r="AV1984" s="1" t="s">
        <v>92</v>
      </c>
      <c r="AW1984" s="1" t="s">
        <v>93</v>
      </c>
      <c r="AX1984" s="1" t="s">
        <v>94</v>
      </c>
      <c r="AY1984" s="1" t="s">
        <v>95</v>
      </c>
      <c r="AZ1984" s="1" t="s">
        <v>96</v>
      </c>
      <c r="BA1984" s="1" t="s">
        <v>5242</v>
      </c>
      <c r="BC1984" s="43"/>
      <c r="BF1984" s="43" t="s">
        <v>4596</v>
      </c>
      <c r="BG1984" s="43" t="s">
        <v>93</v>
      </c>
      <c r="BH1984" s="7" t="s">
        <v>97</v>
      </c>
      <c r="BJ1984" s="7" t="s">
        <v>98</v>
      </c>
      <c r="BK1984" s="7" t="s">
        <v>99</v>
      </c>
      <c r="BL1984" s="7" t="s">
        <v>4597</v>
      </c>
      <c r="BM1984" s="7" t="s">
        <v>4598</v>
      </c>
      <c r="BS1984" s="12" t="s">
        <v>259</v>
      </c>
      <c r="BU1984" s="43">
        <v>1</v>
      </c>
      <c r="BW1984" s="43" t="s">
        <v>103</v>
      </c>
    </row>
    <row r="1985" spans="3:75" x14ac:dyDescent="0.35">
      <c r="C1985" s="43" t="str">
        <f t="shared" si="30"/>
        <v>IARA:BDT-01:2023: 1984</v>
      </c>
      <c r="D1985" s="43">
        <v>1984</v>
      </c>
      <c r="E1985" s="43" t="s">
        <v>5239</v>
      </c>
      <c r="F1985" s="1" t="s">
        <v>73</v>
      </c>
      <c r="G1985" s="43" t="s">
        <v>5252</v>
      </c>
      <c r="H1985" s="2">
        <v>44934</v>
      </c>
      <c r="J1985" s="12">
        <f>YEAR(H1985)</f>
        <v>2023</v>
      </c>
      <c r="K1985" s="12">
        <f>MONTH(H1985)</f>
        <v>1</v>
      </c>
      <c r="L1985" s="12">
        <f>DAY(H1985)</f>
        <v>8</v>
      </c>
      <c r="M1985" s="13"/>
      <c r="P1985" s="12" t="s">
        <v>75</v>
      </c>
      <c r="Q1985" s="12" t="str">
        <f>CONCATENATE(X1985," ",Y1985)</f>
        <v>Turdus merula</v>
      </c>
      <c r="R1985" s="14" t="str">
        <f>CONCATENATE(S1985,", ",T1985,", ",U1985,", ",V1985,", ",W1985,", ",X1985,", ",Y1985)</f>
        <v>Animalia, Chordata, Aves, Passeriformes, Turdidae, Turdus, merula</v>
      </c>
      <c r="S1985" s="6" t="s">
        <v>76</v>
      </c>
      <c r="T1985" s="6" t="s">
        <v>77</v>
      </c>
      <c r="U1985" s="6" t="s">
        <v>78</v>
      </c>
      <c r="V1985" s="17" t="s">
        <v>79</v>
      </c>
      <c r="W1985" s="17" t="s">
        <v>126</v>
      </c>
      <c r="X1985" s="17" t="s">
        <v>127</v>
      </c>
      <c r="Y1985" s="17" t="s">
        <v>132</v>
      </c>
      <c r="AA1985" s="12" t="s">
        <v>83</v>
      </c>
      <c r="AB1985" s="6" t="s">
        <v>84</v>
      </c>
      <c r="AC1985" s="12" t="s">
        <v>133</v>
      </c>
      <c r="AD1985" s="12" t="s">
        <v>259</v>
      </c>
      <c r="AE1985" s="2">
        <v>44934</v>
      </c>
      <c r="AF1985" s="43" t="s">
        <v>87</v>
      </c>
      <c r="AG1985" s="7" t="s">
        <v>134</v>
      </c>
      <c r="AH1985" s="43">
        <v>48.111609653692398</v>
      </c>
      <c r="AI1985" s="43">
        <v>-1.70546392134281</v>
      </c>
      <c r="AL1985" s="43">
        <v>10</v>
      </c>
      <c r="AN1985" s="46" t="s">
        <v>5240</v>
      </c>
      <c r="AO1985" s="5" t="s">
        <v>89</v>
      </c>
      <c r="AP1985" s="12" t="s">
        <v>259</v>
      </c>
      <c r="AR1985" s="7" t="s">
        <v>90</v>
      </c>
      <c r="AT1985" s="4" t="str">
        <f>CONCATENATE(AU1985,", ",AV1985,", ",AW1985,", ",AX1985,", ",AY1985,", ",AZ1985,", ",BA1985)</f>
        <v>Europe, France, FR, Bretagne, Ille-et-Vilaine, Rennes, Campus Institut Agro Rennes</v>
      </c>
      <c r="AU1985" s="1" t="s">
        <v>91</v>
      </c>
      <c r="AV1985" s="1" t="s">
        <v>92</v>
      </c>
      <c r="AW1985" s="1" t="s">
        <v>93</v>
      </c>
      <c r="AX1985" s="1" t="s">
        <v>94</v>
      </c>
      <c r="AY1985" s="1" t="s">
        <v>95</v>
      </c>
      <c r="AZ1985" s="1" t="s">
        <v>96</v>
      </c>
      <c r="BA1985" s="1" t="s">
        <v>5242</v>
      </c>
      <c r="BC1985" s="43"/>
      <c r="BF1985" s="43" t="s">
        <v>4596</v>
      </c>
      <c r="BG1985" s="43" t="s">
        <v>93</v>
      </c>
      <c r="BH1985" s="7" t="s">
        <v>97</v>
      </c>
      <c r="BJ1985" s="7" t="s">
        <v>98</v>
      </c>
      <c r="BK1985" s="7" t="s">
        <v>99</v>
      </c>
      <c r="BL1985" s="7" t="s">
        <v>4597</v>
      </c>
      <c r="BM1985" s="7" t="s">
        <v>4598</v>
      </c>
      <c r="BS1985" s="12" t="s">
        <v>259</v>
      </c>
      <c r="BU1985" s="43">
        <v>1</v>
      </c>
      <c r="BW1985" s="43" t="s">
        <v>103</v>
      </c>
    </row>
    <row r="1986" spans="3:75" x14ac:dyDescent="0.35">
      <c r="C1986" s="43" t="str">
        <f t="shared" si="30"/>
        <v>IARA:BDT-01:2023: 1985</v>
      </c>
      <c r="D1986" s="43">
        <v>1985</v>
      </c>
      <c r="E1986" s="43" t="s">
        <v>5239</v>
      </c>
      <c r="F1986" s="1" t="s">
        <v>73</v>
      </c>
      <c r="G1986" s="43" t="s">
        <v>5252</v>
      </c>
      <c r="H1986" s="2">
        <v>44934</v>
      </c>
      <c r="J1986" s="12">
        <f>YEAR(H1986)</f>
        <v>2023</v>
      </c>
      <c r="K1986" s="12">
        <f>MONTH(H1986)</f>
        <v>1</v>
      </c>
      <c r="L1986" s="12">
        <f>DAY(H1986)</f>
        <v>8</v>
      </c>
      <c r="M1986" s="13"/>
      <c r="P1986" s="12" t="s">
        <v>75</v>
      </c>
      <c r="Q1986" s="12" t="str">
        <f>CONCATENATE(X1986," ",Y1986)</f>
        <v>Turdus merula</v>
      </c>
      <c r="R1986" s="14" t="str">
        <f>CONCATENATE(S1986,", ",T1986,", ",U1986,", ",V1986,", ",W1986,", ",X1986,", ",Y1986)</f>
        <v>Animalia, Chordata, Aves, Passeriformes, Turdidae, Turdus, merula</v>
      </c>
      <c r="S1986" s="6" t="s">
        <v>76</v>
      </c>
      <c r="T1986" s="6" t="s">
        <v>77</v>
      </c>
      <c r="U1986" s="6" t="s">
        <v>78</v>
      </c>
      <c r="V1986" s="17" t="s">
        <v>79</v>
      </c>
      <c r="W1986" s="17" t="s">
        <v>126</v>
      </c>
      <c r="X1986" s="17" t="s">
        <v>127</v>
      </c>
      <c r="Y1986" s="17" t="s">
        <v>132</v>
      </c>
      <c r="AA1986" s="12" t="s">
        <v>83</v>
      </c>
      <c r="AB1986" s="6" t="s">
        <v>84</v>
      </c>
      <c r="AC1986" s="12" t="s">
        <v>133</v>
      </c>
      <c r="AD1986" s="12" t="s">
        <v>259</v>
      </c>
      <c r="AE1986" s="2">
        <v>44934</v>
      </c>
      <c r="AF1986" s="43" t="s">
        <v>87</v>
      </c>
      <c r="AG1986" s="7" t="s">
        <v>134</v>
      </c>
      <c r="AH1986" s="43">
        <v>48.1116004585285</v>
      </c>
      <c r="AI1986" s="43">
        <v>-1.7055119853174601</v>
      </c>
      <c r="AL1986" s="43">
        <v>10</v>
      </c>
      <c r="AN1986" s="46" t="s">
        <v>5240</v>
      </c>
      <c r="AO1986" s="5" t="s">
        <v>89</v>
      </c>
      <c r="AP1986" s="12" t="s">
        <v>259</v>
      </c>
      <c r="AR1986" s="7" t="s">
        <v>90</v>
      </c>
      <c r="AT1986" s="4" t="str">
        <f>CONCATENATE(AU1986,", ",AV1986,", ",AW1986,", ",AX1986,", ",AY1986,", ",AZ1986,", ",BA1986)</f>
        <v>Europe, France, FR, Bretagne, Ille-et-Vilaine, Rennes, Campus Institut Agro Rennes</v>
      </c>
      <c r="AU1986" s="1" t="s">
        <v>91</v>
      </c>
      <c r="AV1986" s="1" t="s">
        <v>92</v>
      </c>
      <c r="AW1986" s="1" t="s">
        <v>93</v>
      </c>
      <c r="AX1986" s="1" t="s">
        <v>94</v>
      </c>
      <c r="AY1986" s="1" t="s">
        <v>95</v>
      </c>
      <c r="AZ1986" s="1" t="s">
        <v>96</v>
      </c>
      <c r="BA1986" s="1" t="s">
        <v>5242</v>
      </c>
      <c r="BC1986" s="43"/>
      <c r="BF1986" s="43" t="s">
        <v>4596</v>
      </c>
      <c r="BG1986" s="43" t="s">
        <v>93</v>
      </c>
      <c r="BH1986" s="7" t="s">
        <v>97</v>
      </c>
      <c r="BJ1986" s="7" t="s">
        <v>98</v>
      </c>
      <c r="BK1986" s="7" t="s">
        <v>99</v>
      </c>
      <c r="BL1986" s="7" t="s">
        <v>4597</v>
      </c>
      <c r="BM1986" s="7" t="s">
        <v>4598</v>
      </c>
      <c r="BS1986" s="12" t="s">
        <v>259</v>
      </c>
      <c r="BU1986" s="43">
        <v>1</v>
      </c>
      <c r="BW1986" s="43" t="s">
        <v>103</v>
      </c>
    </row>
    <row r="1987" spans="3:75" x14ac:dyDescent="0.35">
      <c r="C1987" s="43" t="str">
        <f t="shared" ref="C1987:C2050" si="31">_xlfn.CONCAT(E1987,D1987)</f>
        <v>IARA:BDT-01:2023: 1986</v>
      </c>
      <c r="D1987" s="43">
        <v>1986</v>
      </c>
      <c r="E1987" s="43" t="s">
        <v>5239</v>
      </c>
      <c r="F1987" s="1" t="s">
        <v>73</v>
      </c>
      <c r="G1987" s="43" t="s">
        <v>5252</v>
      </c>
      <c r="H1987" s="2">
        <v>44934</v>
      </c>
      <c r="J1987" s="12">
        <f>YEAR(H1987)</f>
        <v>2023</v>
      </c>
      <c r="K1987" s="12">
        <f>MONTH(H1987)</f>
        <v>1</v>
      </c>
      <c r="L1987" s="12">
        <f>DAY(H1987)</f>
        <v>8</v>
      </c>
      <c r="M1987" s="13"/>
      <c r="P1987" s="12" t="s">
        <v>75</v>
      </c>
      <c r="Q1987" s="12" t="str">
        <f>CONCATENATE(X1987," ",Y1987)</f>
        <v>Turdus merula</v>
      </c>
      <c r="R1987" s="14" t="str">
        <f>CONCATENATE(S1987,", ",T1987,", ",U1987,", ",V1987,", ",W1987,", ",X1987,", ",Y1987)</f>
        <v>Animalia, Chordata, Aves, Passeriformes, Turdidae, Turdus, merula</v>
      </c>
      <c r="S1987" s="6" t="s">
        <v>76</v>
      </c>
      <c r="T1987" s="6" t="s">
        <v>77</v>
      </c>
      <c r="U1987" s="6" t="s">
        <v>78</v>
      </c>
      <c r="V1987" s="17" t="s">
        <v>79</v>
      </c>
      <c r="W1987" s="17" t="s">
        <v>126</v>
      </c>
      <c r="X1987" s="17" t="s">
        <v>127</v>
      </c>
      <c r="Y1987" s="17" t="s">
        <v>132</v>
      </c>
      <c r="AA1987" s="12" t="s">
        <v>83</v>
      </c>
      <c r="AB1987" s="6" t="s">
        <v>84</v>
      </c>
      <c r="AC1987" s="12" t="s">
        <v>133</v>
      </c>
      <c r="AD1987" s="12" t="s">
        <v>259</v>
      </c>
      <c r="AE1987" s="2">
        <v>44934</v>
      </c>
      <c r="AF1987" s="43" t="s">
        <v>87</v>
      </c>
      <c r="AG1987" s="7" t="s">
        <v>134</v>
      </c>
      <c r="AH1987" s="43">
        <v>48.111747270977901</v>
      </c>
      <c r="AI1987" s="43">
        <v>-1.70529694281116</v>
      </c>
      <c r="AL1987" s="43">
        <v>10</v>
      </c>
      <c r="AN1987" s="46" t="s">
        <v>5240</v>
      </c>
      <c r="AO1987" s="5" t="s">
        <v>89</v>
      </c>
      <c r="AP1987" s="12" t="s">
        <v>259</v>
      </c>
      <c r="AR1987" s="7" t="s">
        <v>90</v>
      </c>
      <c r="AT1987" s="4" t="str">
        <f>CONCATENATE(AU1987,", ",AV1987,", ",AW1987,", ",AX1987,", ",AY1987,", ",AZ1987,", ",BA1987)</f>
        <v>Europe, France, FR, Bretagne, Ille-et-Vilaine, Rennes, Campus Institut Agro Rennes</v>
      </c>
      <c r="AU1987" s="1" t="s">
        <v>91</v>
      </c>
      <c r="AV1987" s="1" t="s">
        <v>92</v>
      </c>
      <c r="AW1987" s="1" t="s">
        <v>93</v>
      </c>
      <c r="AX1987" s="1" t="s">
        <v>94</v>
      </c>
      <c r="AY1987" s="1" t="s">
        <v>95</v>
      </c>
      <c r="AZ1987" s="1" t="s">
        <v>96</v>
      </c>
      <c r="BA1987" s="1" t="s">
        <v>5242</v>
      </c>
      <c r="BC1987" s="43"/>
      <c r="BF1987" s="43" t="s">
        <v>4596</v>
      </c>
      <c r="BG1987" s="43" t="s">
        <v>93</v>
      </c>
      <c r="BH1987" s="7" t="s">
        <v>97</v>
      </c>
      <c r="BJ1987" s="7" t="s">
        <v>98</v>
      </c>
      <c r="BK1987" s="7" t="s">
        <v>99</v>
      </c>
      <c r="BL1987" s="7" t="s">
        <v>4597</v>
      </c>
      <c r="BM1987" s="7" t="s">
        <v>4598</v>
      </c>
      <c r="BS1987" s="12" t="s">
        <v>259</v>
      </c>
      <c r="BU1987" s="43">
        <v>1</v>
      </c>
      <c r="BW1987" s="43" t="s">
        <v>103</v>
      </c>
    </row>
    <row r="1988" spans="3:75" x14ac:dyDescent="0.35">
      <c r="C1988" s="43" t="str">
        <f t="shared" si="31"/>
        <v>IARA:BDT-01:2023: 1987</v>
      </c>
      <c r="D1988" s="43">
        <v>1987</v>
      </c>
      <c r="E1988" s="43" t="s">
        <v>5239</v>
      </c>
      <c r="F1988" s="1" t="s">
        <v>73</v>
      </c>
      <c r="G1988" s="43" t="s">
        <v>5252</v>
      </c>
      <c r="H1988" s="2">
        <v>44934</v>
      </c>
      <c r="J1988" s="12">
        <f>YEAR(H1988)</f>
        <v>2023</v>
      </c>
      <c r="K1988" s="12">
        <f>MONTH(H1988)</f>
        <v>1</v>
      </c>
      <c r="L1988" s="12">
        <f>DAY(H1988)</f>
        <v>8</v>
      </c>
      <c r="M1988" s="13"/>
      <c r="P1988" s="12" t="s">
        <v>75</v>
      </c>
      <c r="Q1988" s="12" t="str">
        <f>CONCATENATE(X1988," ",Y1988)</f>
        <v>Turdus merula</v>
      </c>
      <c r="R1988" s="14" t="str">
        <f>CONCATENATE(S1988,", ",T1988,", ",U1988,", ",V1988,", ",W1988,", ",X1988,", ",Y1988)</f>
        <v>Animalia, Chordata, Aves, Passeriformes, Turdidae, Turdus, merula</v>
      </c>
      <c r="S1988" s="6" t="s">
        <v>76</v>
      </c>
      <c r="T1988" s="6" t="s">
        <v>77</v>
      </c>
      <c r="U1988" s="6" t="s">
        <v>78</v>
      </c>
      <c r="V1988" s="17" t="s">
        <v>79</v>
      </c>
      <c r="W1988" s="17" t="s">
        <v>126</v>
      </c>
      <c r="X1988" s="17" t="s">
        <v>127</v>
      </c>
      <c r="Y1988" s="17" t="s">
        <v>132</v>
      </c>
      <c r="AA1988" s="12" t="s">
        <v>83</v>
      </c>
      <c r="AB1988" s="6" t="s">
        <v>84</v>
      </c>
      <c r="AC1988" s="12" t="s">
        <v>133</v>
      </c>
      <c r="AD1988" s="12" t="s">
        <v>259</v>
      </c>
      <c r="AE1988" s="2">
        <v>44934</v>
      </c>
      <c r="AF1988" s="43" t="s">
        <v>87</v>
      </c>
      <c r="AG1988" s="7" t="s">
        <v>134</v>
      </c>
      <c r="AH1988" s="43">
        <v>48.1117738882363</v>
      </c>
      <c r="AI1988" s="43">
        <v>-1.70535906031405</v>
      </c>
      <c r="AL1988" s="43">
        <v>10</v>
      </c>
      <c r="AN1988" s="46" t="s">
        <v>5240</v>
      </c>
      <c r="AO1988" s="5" t="s">
        <v>89</v>
      </c>
      <c r="AP1988" s="12" t="s">
        <v>259</v>
      </c>
      <c r="AR1988" s="7" t="s">
        <v>90</v>
      </c>
      <c r="AT1988" s="4" t="str">
        <f>CONCATENATE(AU1988,", ",AV1988,", ",AW1988,", ",AX1988,", ",AY1988,", ",AZ1988,", ",BA1988)</f>
        <v>Europe, France, FR, Bretagne, Ille-et-Vilaine, Rennes, Campus Institut Agro Rennes</v>
      </c>
      <c r="AU1988" s="1" t="s">
        <v>91</v>
      </c>
      <c r="AV1988" s="1" t="s">
        <v>92</v>
      </c>
      <c r="AW1988" s="1" t="s">
        <v>93</v>
      </c>
      <c r="AX1988" s="1" t="s">
        <v>94</v>
      </c>
      <c r="AY1988" s="1" t="s">
        <v>95</v>
      </c>
      <c r="AZ1988" s="1" t="s">
        <v>96</v>
      </c>
      <c r="BA1988" s="1" t="s">
        <v>5242</v>
      </c>
      <c r="BC1988" s="43"/>
      <c r="BF1988" s="43" t="s">
        <v>4596</v>
      </c>
      <c r="BG1988" s="43" t="s">
        <v>93</v>
      </c>
      <c r="BH1988" s="7" t="s">
        <v>97</v>
      </c>
      <c r="BJ1988" s="7" t="s">
        <v>98</v>
      </c>
      <c r="BK1988" s="7" t="s">
        <v>99</v>
      </c>
      <c r="BL1988" s="7" t="s">
        <v>4597</v>
      </c>
      <c r="BM1988" s="7" t="s">
        <v>4598</v>
      </c>
      <c r="BS1988" s="12" t="s">
        <v>259</v>
      </c>
      <c r="BU1988" s="43">
        <v>1</v>
      </c>
      <c r="BW1988" s="43" t="s">
        <v>103</v>
      </c>
    </row>
    <row r="1989" spans="3:75" x14ac:dyDescent="0.35">
      <c r="C1989" s="43" t="str">
        <f t="shared" si="31"/>
        <v>IARA:BDT-01:2023: 1988</v>
      </c>
      <c r="D1989" s="43">
        <v>1988</v>
      </c>
      <c r="E1989" s="43" t="s">
        <v>5239</v>
      </c>
      <c r="F1989" s="1" t="s">
        <v>73</v>
      </c>
      <c r="G1989" s="43" t="s">
        <v>5252</v>
      </c>
      <c r="H1989" s="2">
        <v>44934</v>
      </c>
      <c r="J1989" s="12">
        <f>YEAR(H1989)</f>
        <v>2023</v>
      </c>
      <c r="K1989" s="12">
        <f>MONTH(H1989)</f>
        <v>1</v>
      </c>
      <c r="L1989" s="12">
        <f>DAY(H1989)</f>
        <v>8</v>
      </c>
      <c r="M1989" s="13"/>
      <c r="P1989" s="12" t="s">
        <v>75</v>
      </c>
      <c r="Q1989" s="12" t="str">
        <f>CONCATENATE(X1989," ",Y1989)</f>
        <v>Cyanistes caeruleus</v>
      </c>
      <c r="R1989" s="14" t="str">
        <f>CONCATENATE(S1989,", ",T1989,", ",U1989,", ",V1989,", ",W1989,", ",X1989,", ",Y1989)</f>
        <v>Animalia, Chordata, Aves, Passeriformes, Paridae, Cyanistes, caeruleus</v>
      </c>
      <c r="S1989" s="6" t="s">
        <v>76</v>
      </c>
      <c r="T1989" s="6" t="s">
        <v>77</v>
      </c>
      <c r="U1989" s="6" t="s">
        <v>78</v>
      </c>
      <c r="V1989" s="12" t="s">
        <v>79</v>
      </c>
      <c r="W1989" s="12" t="s">
        <v>135</v>
      </c>
      <c r="X1989" s="12" t="s">
        <v>136</v>
      </c>
      <c r="Y1989" s="12" t="s">
        <v>137</v>
      </c>
      <c r="AA1989" s="12" t="s">
        <v>83</v>
      </c>
      <c r="AB1989" s="6" t="s">
        <v>84</v>
      </c>
      <c r="AC1989" s="12" t="s">
        <v>138</v>
      </c>
      <c r="AD1989" s="12" t="s">
        <v>259</v>
      </c>
      <c r="AE1989" s="2">
        <v>44934</v>
      </c>
      <c r="AF1989" s="43" t="s">
        <v>87</v>
      </c>
      <c r="AG1989" s="7" t="s">
        <v>139</v>
      </c>
      <c r="AH1989" s="43">
        <v>48.111483990857401</v>
      </c>
      <c r="AI1989" s="43">
        <v>-1.70560480681724</v>
      </c>
      <c r="AL1989" s="43">
        <v>10</v>
      </c>
      <c r="AN1989" s="46" t="s">
        <v>5240</v>
      </c>
      <c r="AO1989" s="5" t="s">
        <v>89</v>
      </c>
      <c r="AP1989" s="12" t="s">
        <v>259</v>
      </c>
      <c r="AR1989" s="7" t="s">
        <v>90</v>
      </c>
      <c r="AT1989" s="4" t="str">
        <f>CONCATENATE(AU1989,", ",AV1989,", ",AW1989,", ",AX1989,", ",AY1989,", ",AZ1989,", ",BA1989)</f>
        <v>Europe, France, FR, Bretagne, Ille-et-Vilaine, Rennes, Campus Institut Agro Rennes</v>
      </c>
      <c r="AU1989" s="1" t="s">
        <v>91</v>
      </c>
      <c r="AV1989" s="1" t="s">
        <v>92</v>
      </c>
      <c r="AW1989" s="1" t="s">
        <v>93</v>
      </c>
      <c r="AX1989" s="1" t="s">
        <v>94</v>
      </c>
      <c r="AY1989" s="1" t="s">
        <v>95</v>
      </c>
      <c r="AZ1989" s="1" t="s">
        <v>96</v>
      </c>
      <c r="BA1989" s="1" t="s">
        <v>5242</v>
      </c>
      <c r="BC1989" s="43"/>
      <c r="BF1989" s="43" t="s">
        <v>4596</v>
      </c>
      <c r="BG1989" s="43" t="s">
        <v>93</v>
      </c>
      <c r="BH1989" s="7" t="s">
        <v>97</v>
      </c>
      <c r="BJ1989" s="7" t="s">
        <v>98</v>
      </c>
      <c r="BK1989" s="7" t="s">
        <v>99</v>
      </c>
      <c r="BL1989" s="7" t="s">
        <v>4597</v>
      </c>
      <c r="BM1989" s="7" t="s">
        <v>4598</v>
      </c>
      <c r="BS1989" s="12" t="s">
        <v>259</v>
      </c>
      <c r="BU1989" s="43">
        <v>1</v>
      </c>
      <c r="BW1989" s="43" t="s">
        <v>103</v>
      </c>
    </row>
    <row r="1990" spans="3:75" x14ac:dyDescent="0.35">
      <c r="C1990" s="43" t="str">
        <f t="shared" si="31"/>
        <v>IARA:BDT-01:2023: 1989</v>
      </c>
      <c r="D1990" s="43">
        <v>1989</v>
      </c>
      <c r="E1990" s="43" t="s">
        <v>5239</v>
      </c>
      <c r="F1990" s="1" t="s">
        <v>73</v>
      </c>
      <c r="G1990" s="43" t="s">
        <v>5252</v>
      </c>
      <c r="H1990" s="2">
        <v>44934</v>
      </c>
      <c r="J1990" s="12">
        <f>YEAR(H1990)</f>
        <v>2023</v>
      </c>
      <c r="K1990" s="12">
        <f>MONTH(H1990)</f>
        <v>1</v>
      </c>
      <c r="L1990" s="12">
        <f>DAY(H1990)</f>
        <v>8</v>
      </c>
      <c r="M1990" s="13"/>
      <c r="P1990" s="12" t="s">
        <v>75</v>
      </c>
      <c r="Q1990" s="12" t="str">
        <f>CONCATENATE(X1990," ",Y1990)</f>
        <v>Cyanistes caeruleus</v>
      </c>
      <c r="R1990" s="14" t="str">
        <f>CONCATENATE(S1990,", ",T1990,", ",U1990,", ",V1990,", ",W1990,", ",X1990,", ",Y1990)</f>
        <v>Animalia, Chordata, Aves, Passeriformes, Paridae, Cyanistes, caeruleus</v>
      </c>
      <c r="S1990" s="6" t="s">
        <v>76</v>
      </c>
      <c r="T1990" s="6" t="s">
        <v>77</v>
      </c>
      <c r="U1990" s="6" t="s">
        <v>78</v>
      </c>
      <c r="V1990" s="12" t="s">
        <v>79</v>
      </c>
      <c r="W1990" s="12" t="s">
        <v>135</v>
      </c>
      <c r="X1990" s="12" t="s">
        <v>136</v>
      </c>
      <c r="Y1990" s="12" t="s">
        <v>137</v>
      </c>
      <c r="AA1990" s="12" t="s">
        <v>83</v>
      </c>
      <c r="AB1990" s="6" t="s">
        <v>84</v>
      </c>
      <c r="AC1990" s="12" t="s">
        <v>138</v>
      </c>
      <c r="AD1990" s="12" t="s">
        <v>259</v>
      </c>
      <c r="AE1990" s="2">
        <v>44934</v>
      </c>
      <c r="AF1990" s="43" t="s">
        <v>87</v>
      </c>
      <c r="AG1990" s="7" t="s">
        <v>139</v>
      </c>
      <c r="AH1990" s="43">
        <v>48.111463108956002</v>
      </c>
      <c r="AI1990" s="43">
        <v>-1.70558122062477</v>
      </c>
      <c r="AL1990" s="43">
        <v>10</v>
      </c>
      <c r="AN1990" s="46" t="s">
        <v>5240</v>
      </c>
      <c r="AO1990" s="5" t="s">
        <v>89</v>
      </c>
      <c r="AP1990" s="12" t="s">
        <v>259</v>
      </c>
      <c r="AR1990" s="7" t="s">
        <v>90</v>
      </c>
      <c r="AT1990" s="4" t="str">
        <f>CONCATENATE(AU1990,", ",AV1990,", ",AW1990,", ",AX1990,", ",AY1990,", ",AZ1990,", ",BA1990)</f>
        <v>Europe, France, FR, Bretagne, Ille-et-Vilaine, Rennes, Campus Institut Agro Rennes</v>
      </c>
      <c r="AU1990" s="1" t="s">
        <v>91</v>
      </c>
      <c r="AV1990" s="1" t="s">
        <v>92</v>
      </c>
      <c r="AW1990" s="1" t="s">
        <v>93</v>
      </c>
      <c r="AX1990" s="1" t="s">
        <v>94</v>
      </c>
      <c r="AY1990" s="1" t="s">
        <v>95</v>
      </c>
      <c r="AZ1990" s="1" t="s">
        <v>96</v>
      </c>
      <c r="BA1990" s="1" t="s">
        <v>5242</v>
      </c>
      <c r="BC1990" s="43"/>
      <c r="BF1990" s="43" t="s">
        <v>4596</v>
      </c>
      <c r="BG1990" s="43" t="s">
        <v>93</v>
      </c>
      <c r="BH1990" s="7" t="s">
        <v>97</v>
      </c>
      <c r="BJ1990" s="7" t="s">
        <v>98</v>
      </c>
      <c r="BK1990" s="7" t="s">
        <v>99</v>
      </c>
      <c r="BL1990" s="7" t="s">
        <v>4597</v>
      </c>
      <c r="BM1990" s="7" t="s">
        <v>4598</v>
      </c>
      <c r="BS1990" s="12" t="s">
        <v>259</v>
      </c>
      <c r="BU1990" s="43">
        <v>1</v>
      </c>
      <c r="BW1990" s="43" t="s">
        <v>103</v>
      </c>
    </row>
    <row r="1991" spans="3:75" x14ac:dyDescent="0.35">
      <c r="C1991" s="43" t="str">
        <f t="shared" si="31"/>
        <v>IARA:BDT-01:2023: 1990</v>
      </c>
      <c r="D1991" s="43">
        <v>1990</v>
      </c>
      <c r="E1991" s="43" t="s">
        <v>5239</v>
      </c>
      <c r="F1991" s="1" t="s">
        <v>73</v>
      </c>
      <c r="G1991" s="43" t="s">
        <v>5252</v>
      </c>
      <c r="H1991" s="2">
        <v>44934</v>
      </c>
      <c r="J1991" s="12">
        <f>YEAR(H1991)</f>
        <v>2023</v>
      </c>
      <c r="K1991" s="12">
        <f>MONTH(H1991)</f>
        <v>1</v>
      </c>
      <c r="L1991" s="12">
        <f>DAY(H1991)</f>
        <v>8</v>
      </c>
      <c r="M1991" s="13"/>
      <c r="P1991" s="12" t="s">
        <v>75</v>
      </c>
      <c r="Q1991" s="12" t="str">
        <f>CONCATENATE(X1991," ",Y1991)</f>
        <v>Cyanistes caeruleus</v>
      </c>
      <c r="R1991" s="14" t="str">
        <f>CONCATENATE(S1991,", ",T1991,", ",U1991,", ",V1991,", ",W1991,", ",X1991,", ",Y1991)</f>
        <v>Animalia, Chordata, Aves, Passeriformes, Paridae, Cyanistes, caeruleus</v>
      </c>
      <c r="S1991" s="6" t="s">
        <v>76</v>
      </c>
      <c r="T1991" s="6" t="s">
        <v>77</v>
      </c>
      <c r="U1991" s="6" t="s">
        <v>78</v>
      </c>
      <c r="V1991" s="12" t="s">
        <v>79</v>
      </c>
      <c r="W1991" s="12" t="s">
        <v>135</v>
      </c>
      <c r="X1991" s="12" t="s">
        <v>136</v>
      </c>
      <c r="Y1991" s="12" t="s">
        <v>137</v>
      </c>
      <c r="AA1991" s="12" t="s">
        <v>83</v>
      </c>
      <c r="AB1991" s="6" t="s">
        <v>84</v>
      </c>
      <c r="AC1991" s="12" t="s">
        <v>138</v>
      </c>
      <c r="AD1991" s="12" t="s">
        <v>259</v>
      </c>
      <c r="AE1991" s="2">
        <v>44934</v>
      </c>
      <c r="AF1991" s="43" t="s">
        <v>87</v>
      </c>
      <c r="AG1991" s="7" t="s">
        <v>139</v>
      </c>
      <c r="AH1991" s="43">
        <v>48.111482260852597</v>
      </c>
      <c r="AI1991" s="43">
        <v>-1.7056481042957301</v>
      </c>
      <c r="AL1991" s="43">
        <v>10</v>
      </c>
      <c r="AN1991" s="46" t="s">
        <v>5240</v>
      </c>
      <c r="AO1991" s="5" t="s">
        <v>89</v>
      </c>
      <c r="AP1991" s="12" t="s">
        <v>259</v>
      </c>
      <c r="AR1991" s="7" t="s">
        <v>90</v>
      </c>
      <c r="AT1991" s="4" t="str">
        <f>CONCATENATE(AU1991,", ",AV1991,", ",AW1991,", ",AX1991,", ",AY1991,", ",AZ1991,", ",BA1991)</f>
        <v>Europe, France, FR, Bretagne, Ille-et-Vilaine, Rennes, Campus Institut Agro Rennes</v>
      </c>
      <c r="AU1991" s="1" t="s">
        <v>91</v>
      </c>
      <c r="AV1991" s="1" t="s">
        <v>92</v>
      </c>
      <c r="AW1991" s="1" t="s">
        <v>93</v>
      </c>
      <c r="AX1991" s="1" t="s">
        <v>94</v>
      </c>
      <c r="AY1991" s="1" t="s">
        <v>95</v>
      </c>
      <c r="AZ1991" s="1" t="s">
        <v>96</v>
      </c>
      <c r="BA1991" s="1" t="s">
        <v>5242</v>
      </c>
      <c r="BC1991" s="43"/>
      <c r="BF1991" s="43" t="s">
        <v>4596</v>
      </c>
      <c r="BG1991" s="43" t="s">
        <v>93</v>
      </c>
      <c r="BH1991" s="7" t="s">
        <v>97</v>
      </c>
      <c r="BJ1991" s="7" t="s">
        <v>98</v>
      </c>
      <c r="BK1991" s="7" t="s">
        <v>99</v>
      </c>
      <c r="BL1991" s="7" t="s">
        <v>4597</v>
      </c>
      <c r="BM1991" s="7" t="s">
        <v>4598</v>
      </c>
      <c r="BS1991" s="12" t="s">
        <v>259</v>
      </c>
      <c r="BU1991" s="43">
        <v>1</v>
      </c>
      <c r="BW1991" s="43" t="s">
        <v>103</v>
      </c>
    </row>
    <row r="1992" spans="3:75" x14ac:dyDescent="0.35">
      <c r="C1992" s="43" t="str">
        <f t="shared" si="31"/>
        <v>IARA:BDT-01:2023: 1991</v>
      </c>
      <c r="D1992" s="43">
        <v>1991</v>
      </c>
      <c r="E1992" s="43" t="s">
        <v>5239</v>
      </c>
      <c r="F1992" s="1" t="s">
        <v>73</v>
      </c>
      <c r="G1992" s="43" t="s">
        <v>5252</v>
      </c>
      <c r="H1992" s="2">
        <v>44934</v>
      </c>
      <c r="J1992" s="12">
        <f>YEAR(H1992)</f>
        <v>2023</v>
      </c>
      <c r="K1992" s="12">
        <f>MONTH(H1992)</f>
        <v>1</v>
      </c>
      <c r="L1992" s="12">
        <f>DAY(H1992)</f>
        <v>8</v>
      </c>
      <c r="M1992" s="13"/>
      <c r="P1992" s="12" t="s">
        <v>75</v>
      </c>
      <c r="Q1992" s="12" t="str">
        <f>CONCATENATE(X1992," ",Y1992)</f>
        <v>Sturnus vulgaris</v>
      </c>
      <c r="R1992" s="14" t="str">
        <f>CONCATENATE(S1992,", ",T1992,", ",U1992,", ",V1992,", ",W1992,", ",X1992,", ",Y1992)</f>
        <v>Animalia, Chordata, Aves, Passeriformes, Sturnidae, Sturnus, vulgaris</v>
      </c>
      <c r="S1992" s="6" t="s">
        <v>76</v>
      </c>
      <c r="T1992" s="6" t="s">
        <v>77</v>
      </c>
      <c r="U1992" s="6" t="s">
        <v>78</v>
      </c>
      <c r="V1992" s="12" t="s">
        <v>79</v>
      </c>
      <c r="W1992" s="12" t="s">
        <v>112</v>
      </c>
      <c r="X1992" s="12" t="s">
        <v>113</v>
      </c>
      <c r="Y1992" s="12" t="s">
        <v>114</v>
      </c>
      <c r="AA1992" s="12" t="s">
        <v>83</v>
      </c>
      <c r="AB1992" s="6" t="s">
        <v>84</v>
      </c>
      <c r="AC1992" s="12" t="s">
        <v>115</v>
      </c>
      <c r="AD1992" s="12" t="s">
        <v>259</v>
      </c>
      <c r="AE1992" s="2">
        <v>44934</v>
      </c>
      <c r="AF1992" s="43" t="s">
        <v>87</v>
      </c>
      <c r="AG1992" s="7" t="s">
        <v>116</v>
      </c>
      <c r="AH1992" s="43">
        <v>48.111694219437403</v>
      </c>
      <c r="AI1992" s="43">
        <v>-1.7059874451716099</v>
      </c>
      <c r="AL1992" s="43">
        <v>10</v>
      </c>
      <c r="AN1992" s="46" t="s">
        <v>5240</v>
      </c>
      <c r="AO1992" s="5" t="s">
        <v>89</v>
      </c>
      <c r="AP1992" s="12" t="s">
        <v>259</v>
      </c>
      <c r="AR1992" s="7" t="s">
        <v>90</v>
      </c>
      <c r="AT1992" s="4" t="str">
        <f>CONCATENATE(AU1992,", ",AV1992,", ",AW1992,", ",AX1992,", ",AY1992,", ",AZ1992,", ",BA1992)</f>
        <v>Europe, France, FR, Bretagne, Ille-et-Vilaine, Rennes, Campus Institut Agro Rennes</v>
      </c>
      <c r="AU1992" s="1" t="s">
        <v>91</v>
      </c>
      <c r="AV1992" s="1" t="s">
        <v>92</v>
      </c>
      <c r="AW1992" s="1" t="s">
        <v>93</v>
      </c>
      <c r="AX1992" s="1" t="s">
        <v>94</v>
      </c>
      <c r="AY1992" s="1" t="s">
        <v>95</v>
      </c>
      <c r="AZ1992" s="1" t="s">
        <v>96</v>
      </c>
      <c r="BA1992" s="1" t="s">
        <v>5242</v>
      </c>
      <c r="BC1992" s="43"/>
      <c r="BF1992" s="43" t="s">
        <v>4596</v>
      </c>
      <c r="BG1992" s="43" t="s">
        <v>93</v>
      </c>
      <c r="BH1992" s="7" t="s">
        <v>97</v>
      </c>
      <c r="BJ1992" s="7" t="s">
        <v>98</v>
      </c>
      <c r="BK1992" s="7" t="s">
        <v>99</v>
      </c>
      <c r="BL1992" s="7" t="s">
        <v>4597</v>
      </c>
      <c r="BM1992" s="7" t="s">
        <v>4598</v>
      </c>
      <c r="BS1992" s="12" t="s">
        <v>259</v>
      </c>
      <c r="BU1992" s="43">
        <v>1</v>
      </c>
      <c r="BW1992" s="43" t="s">
        <v>103</v>
      </c>
    </row>
    <row r="1993" spans="3:75" x14ac:dyDescent="0.35">
      <c r="C1993" s="43" t="str">
        <f t="shared" si="31"/>
        <v>IARA:BDT-01:2023: 1992</v>
      </c>
      <c r="D1993" s="43">
        <v>1992</v>
      </c>
      <c r="E1993" s="43" t="s">
        <v>5239</v>
      </c>
      <c r="F1993" s="1" t="s">
        <v>73</v>
      </c>
      <c r="G1993" s="43" t="s">
        <v>5252</v>
      </c>
      <c r="H1993" s="2">
        <v>44934</v>
      </c>
      <c r="J1993" s="12">
        <f>YEAR(H1993)</f>
        <v>2023</v>
      </c>
      <c r="K1993" s="12">
        <f>MONTH(H1993)</f>
        <v>1</v>
      </c>
      <c r="L1993" s="12">
        <f>DAY(H1993)</f>
        <v>8</v>
      </c>
      <c r="M1993" s="13"/>
      <c r="P1993" s="12" t="s">
        <v>75</v>
      </c>
      <c r="Q1993" s="12" t="str">
        <f>CONCATENATE(X1993," ",Y1993)</f>
        <v>Sturnus vulgaris</v>
      </c>
      <c r="R1993" s="14" t="str">
        <f>CONCATENATE(S1993,", ",T1993,", ",U1993,", ",V1993,", ",W1993,", ",X1993,", ",Y1993)</f>
        <v>Animalia, Chordata, Aves, Passeriformes, Sturnidae, Sturnus, vulgaris</v>
      </c>
      <c r="S1993" s="6" t="s">
        <v>76</v>
      </c>
      <c r="T1993" s="6" t="s">
        <v>77</v>
      </c>
      <c r="U1993" s="6" t="s">
        <v>78</v>
      </c>
      <c r="V1993" s="12" t="s">
        <v>79</v>
      </c>
      <c r="W1993" s="12" t="s">
        <v>112</v>
      </c>
      <c r="X1993" s="12" t="s">
        <v>113</v>
      </c>
      <c r="Y1993" s="12" t="s">
        <v>114</v>
      </c>
      <c r="AA1993" s="12" t="s">
        <v>83</v>
      </c>
      <c r="AB1993" s="6" t="s">
        <v>84</v>
      </c>
      <c r="AC1993" s="12" t="s">
        <v>115</v>
      </c>
      <c r="AD1993" s="12" t="s">
        <v>259</v>
      </c>
      <c r="AE1993" s="2">
        <v>44934</v>
      </c>
      <c r="AF1993" s="43" t="s">
        <v>87</v>
      </c>
      <c r="AG1993" s="7" t="s">
        <v>116</v>
      </c>
      <c r="AH1993" s="43">
        <v>48.1116577583565</v>
      </c>
      <c r="AI1993" s="43">
        <v>-1.70598962799689</v>
      </c>
      <c r="AL1993" s="43">
        <v>10</v>
      </c>
      <c r="AN1993" s="46" t="s">
        <v>5240</v>
      </c>
      <c r="AO1993" s="5" t="s">
        <v>89</v>
      </c>
      <c r="AP1993" s="12" t="s">
        <v>259</v>
      </c>
      <c r="AR1993" s="7" t="s">
        <v>90</v>
      </c>
      <c r="AT1993" s="4" t="str">
        <f>CONCATENATE(AU1993,", ",AV1993,", ",AW1993,", ",AX1993,", ",AY1993,", ",AZ1993,", ",BA1993)</f>
        <v>Europe, France, FR, Bretagne, Ille-et-Vilaine, Rennes, Campus Institut Agro Rennes</v>
      </c>
      <c r="AU1993" s="1" t="s">
        <v>91</v>
      </c>
      <c r="AV1993" s="1" t="s">
        <v>92</v>
      </c>
      <c r="AW1993" s="1" t="s">
        <v>93</v>
      </c>
      <c r="AX1993" s="1" t="s">
        <v>94</v>
      </c>
      <c r="AY1993" s="1" t="s">
        <v>95</v>
      </c>
      <c r="AZ1993" s="1" t="s">
        <v>96</v>
      </c>
      <c r="BA1993" s="1" t="s">
        <v>5242</v>
      </c>
      <c r="BC1993" s="43"/>
      <c r="BF1993" s="43" t="s">
        <v>4596</v>
      </c>
      <c r="BG1993" s="43" t="s">
        <v>93</v>
      </c>
      <c r="BH1993" s="7" t="s">
        <v>97</v>
      </c>
      <c r="BJ1993" s="7" t="s">
        <v>98</v>
      </c>
      <c r="BK1993" s="7" t="s">
        <v>99</v>
      </c>
      <c r="BL1993" s="7" t="s">
        <v>4597</v>
      </c>
      <c r="BM1993" s="7" t="s">
        <v>4598</v>
      </c>
      <c r="BS1993" s="12" t="s">
        <v>259</v>
      </c>
      <c r="BU1993" s="43">
        <v>1</v>
      </c>
      <c r="BW1993" s="43" t="s">
        <v>103</v>
      </c>
    </row>
    <row r="1994" spans="3:75" x14ac:dyDescent="0.35">
      <c r="C1994" s="43" t="str">
        <f t="shared" si="31"/>
        <v>IARA:BDT-01:2023: 1993</v>
      </c>
      <c r="D1994" s="43">
        <v>1993</v>
      </c>
      <c r="E1994" s="43" t="s">
        <v>5239</v>
      </c>
      <c r="F1994" s="1" t="s">
        <v>73</v>
      </c>
      <c r="G1994" s="43" t="s">
        <v>5252</v>
      </c>
      <c r="H1994" s="2">
        <v>44934</v>
      </c>
      <c r="J1994" s="12">
        <f>YEAR(H1994)</f>
        <v>2023</v>
      </c>
      <c r="K1994" s="12">
        <f>MONTH(H1994)</f>
        <v>1</v>
      </c>
      <c r="L1994" s="12">
        <f>DAY(H1994)</f>
        <v>8</v>
      </c>
      <c r="M1994" s="13"/>
      <c r="P1994" s="12" t="s">
        <v>75</v>
      </c>
      <c r="Q1994" s="12" t="str">
        <f>CONCATENATE(X1994," ",Y1994)</f>
        <v>Turdus merula</v>
      </c>
      <c r="R1994" s="14" t="str">
        <f>CONCATENATE(S1994,", ",T1994,", ",U1994,", ",V1994,", ",W1994,", ",X1994,", ",Y1994)</f>
        <v>Animalia, Chordata, Aves, Passeriformes, Turdidae, Turdus, merula</v>
      </c>
      <c r="S1994" s="6" t="s">
        <v>76</v>
      </c>
      <c r="T1994" s="6" t="s">
        <v>77</v>
      </c>
      <c r="U1994" s="6" t="s">
        <v>78</v>
      </c>
      <c r="V1994" s="17" t="s">
        <v>79</v>
      </c>
      <c r="W1994" s="17" t="s">
        <v>126</v>
      </c>
      <c r="X1994" s="17" t="s">
        <v>127</v>
      </c>
      <c r="Y1994" s="17" t="s">
        <v>132</v>
      </c>
      <c r="AA1994" s="12" t="s">
        <v>83</v>
      </c>
      <c r="AB1994" s="6" t="s">
        <v>84</v>
      </c>
      <c r="AC1994" s="12" t="s">
        <v>133</v>
      </c>
      <c r="AD1994" s="12" t="s">
        <v>259</v>
      </c>
      <c r="AE1994" s="2">
        <v>44934</v>
      </c>
      <c r="AF1994" s="43" t="s">
        <v>87</v>
      </c>
      <c r="AG1994" s="7" t="s">
        <v>134</v>
      </c>
      <c r="AH1994" s="43">
        <v>48.111684859857</v>
      </c>
      <c r="AI1994" s="43">
        <v>-1.7059485909304499</v>
      </c>
      <c r="AL1994" s="43">
        <v>10</v>
      </c>
      <c r="AN1994" s="46" t="s">
        <v>5240</v>
      </c>
      <c r="AO1994" s="5" t="s">
        <v>89</v>
      </c>
      <c r="AP1994" s="12" t="s">
        <v>259</v>
      </c>
      <c r="AR1994" s="7" t="s">
        <v>90</v>
      </c>
      <c r="AT1994" s="4" t="str">
        <f>CONCATENATE(AU1994,", ",AV1994,", ",AW1994,", ",AX1994,", ",AY1994,", ",AZ1994,", ",BA1994)</f>
        <v>Europe, France, FR, Bretagne, Ille-et-Vilaine, Rennes, Campus Institut Agro Rennes</v>
      </c>
      <c r="AU1994" s="1" t="s">
        <v>91</v>
      </c>
      <c r="AV1994" s="1" t="s">
        <v>92</v>
      </c>
      <c r="AW1994" s="1" t="s">
        <v>93</v>
      </c>
      <c r="AX1994" s="1" t="s">
        <v>94</v>
      </c>
      <c r="AY1994" s="1" t="s">
        <v>95</v>
      </c>
      <c r="AZ1994" s="1" t="s">
        <v>96</v>
      </c>
      <c r="BA1994" s="1" t="s">
        <v>5242</v>
      </c>
      <c r="BC1994" s="43"/>
      <c r="BF1994" s="43" t="s">
        <v>4596</v>
      </c>
      <c r="BG1994" s="43" t="s">
        <v>93</v>
      </c>
      <c r="BH1994" s="7" t="s">
        <v>97</v>
      </c>
      <c r="BJ1994" s="7" t="s">
        <v>98</v>
      </c>
      <c r="BK1994" s="7" t="s">
        <v>99</v>
      </c>
      <c r="BL1994" s="7" t="s">
        <v>4597</v>
      </c>
      <c r="BM1994" s="7" t="s">
        <v>4598</v>
      </c>
      <c r="BS1994" s="12" t="s">
        <v>259</v>
      </c>
      <c r="BU1994" s="43">
        <v>1</v>
      </c>
      <c r="BW1994" s="43" t="s">
        <v>103</v>
      </c>
    </row>
    <row r="1995" spans="3:75" x14ac:dyDescent="0.35">
      <c r="C1995" s="43" t="str">
        <f t="shared" si="31"/>
        <v>IARA:BDT-01:2023: 1994</v>
      </c>
      <c r="D1995" s="43">
        <v>1994</v>
      </c>
      <c r="E1995" s="43" t="s">
        <v>5239</v>
      </c>
      <c r="F1995" s="1" t="s">
        <v>73</v>
      </c>
      <c r="G1995" s="43" t="s">
        <v>5252</v>
      </c>
      <c r="H1995" s="2">
        <v>44934</v>
      </c>
      <c r="J1995" s="12">
        <f>YEAR(H1995)</f>
        <v>2023</v>
      </c>
      <c r="K1995" s="12">
        <f>MONTH(H1995)</f>
        <v>1</v>
      </c>
      <c r="L1995" s="12">
        <f>DAY(H1995)</f>
        <v>8</v>
      </c>
      <c r="M1995" s="13"/>
      <c r="P1995" s="12" t="s">
        <v>75</v>
      </c>
      <c r="Q1995" s="12" t="str">
        <f>CONCATENATE(X1995," ",Y1995)</f>
        <v>Turdus merula</v>
      </c>
      <c r="R1995" s="14" t="str">
        <f>CONCATENATE(S1995,", ",T1995,", ",U1995,", ",V1995,", ",W1995,", ",X1995,", ",Y1995)</f>
        <v>Animalia, Chordata, Aves, Passeriformes, Turdidae, Turdus, merula</v>
      </c>
      <c r="S1995" s="6" t="s">
        <v>76</v>
      </c>
      <c r="T1995" s="6" t="s">
        <v>77</v>
      </c>
      <c r="U1995" s="6" t="s">
        <v>78</v>
      </c>
      <c r="V1995" s="17" t="s">
        <v>79</v>
      </c>
      <c r="W1995" s="17" t="s">
        <v>126</v>
      </c>
      <c r="X1995" s="17" t="s">
        <v>127</v>
      </c>
      <c r="Y1995" s="17" t="s">
        <v>132</v>
      </c>
      <c r="AA1995" s="12" t="s">
        <v>83</v>
      </c>
      <c r="AB1995" s="6" t="s">
        <v>84</v>
      </c>
      <c r="AC1995" s="12" t="s">
        <v>133</v>
      </c>
      <c r="AD1995" s="12" t="s">
        <v>259</v>
      </c>
      <c r="AE1995" s="2">
        <v>44934</v>
      </c>
      <c r="AF1995" s="43" t="s">
        <v>87</v>
      </c>
      <c r="AG1995" s="7" t="s">
        <v>134</v>
      </c>
      <c r="AH1995" s="43">
        <v>48.111652023258003</v>
      </c>
      <c r="AI1995" s="43">
        <v>-1.70595109671718</v>
      </c>
      <c r="AL1995" s="43">
        <v>10</v>
      </c>
      <c r="AN1995" s="46" t="s">
        <v>5240</v>
      </c>
      <c r="AO1995" s="5" t="s">
        <v>89</v>
      </c>
      <c r="AP1995" s="12" t="s">
        <v>259</v>
      </c>
      <c r="AR1995" s="7" t="s">
        <v>90</v>
      </c>
      <c r="AT1995" s="4" t="str">
        <f>CONCATENATE(AU1995,", ",AV1995,", ",AW1995,", ",AX1995,", ",AY1995,", ",AZ1995,", ",BA1995)</f>
        <v>Europe, France, FR, Bretagne, Ille-et-Vilaine, Rennes, Campus Institut Agro Rennes</v>
      </c>
      <c r="AU1995" s="1" t="s">
        <v>91</v>
      </c>
      <c r="AV1995" s="1" t="s">
        <v>92</v>
      </c>
      <c r="AW1995" s="1" t="s">
        <v>93</v>
      </c>
      <c r="AX1995" s="1" t="s">
        <v>94</v>
      </c>
      <c r="AY1995" s="1" t="s">
        <v>95</v>
      </c>
      <c r="AZ1995" s="1" t="s">
        <v>96</v>
      </c>
      <c r="BA1995" s="1" t="s">
        <v>5242</v>
      </c>
      <c r="BC1995" s="43"/>
      <c r="BF1995" s="43" t="s">
        <v>4596</v>
      </c>
      <c r="BG1995" s="43" t="s">
        <v>93</v>
      </c>
      <c r="BH1995" s="7" t="s">
        <v>97</v>
      </c>
      <c r="BJ1995" s="7" t="s">
        <v>98</v>
      </c>
      <c r="BK1995" s="7" t="s">
        <v>99</v>
      </c>
      <c r="BL1995" s="7" t="s">
        <v>4597</v>
      </c>
      <c r="BM1995" s="7" t="s">
        <v>4598</v>
      </c>
      <c r="BS1995" s="12" t="s">
        <v>259</v>
      </c>
      <c r="BU1995" s="43">
        <v>1</v>
      </c>
      <c r="BW1995" s="43" t="s">
        <v>103</v>
      </c>
    </row>
    <row r="1996" spans="3:75" x14ac:dyDescent="0.35">
      <c r="C1996" s="43" t="str">
        <f t="shared" si="31"/>
        <v>IARA:BDT-01:2023: 1995</v>
      </c>
      <c r="D1996" s="43">
        <v>1995</v>
      </c>
      <c r="E1996" s="43" t="s">
        <v>5239</v>
      </c>
      <c r="F1996" s="1" t="s">
        <v>73</v>
      </c>
      <c r="G1996" s="43" t="s">
        <v>5252</v>
      </c>
      <c r="H1996" s="2">
        <v>44934</v>
      </c>
      <c r="J1996" s="12">
        <f>YEAR(H1996)</f>
        <v>2023</v>
      </c>
      <c r="K1996" s="12">
        <f>MONTH(H1996)</f>
        <v>1</v>
      </c>
      <c r="L1996" s="12">
        <f>DAY(H1996)</f>
        <v>8</v>
      </c>
      <c r="M1996" s="13"/>
      <c r="P1996" s="12" t="s">
        <v>75</v>
      </c>
      <c r="Q1996" s="12" t="str">
        <f>CONCATENATE(X1996," ",Y1996)</f>
        <v>Garrulus glandarius</v>
      </c>
      <c r="R1996" s="14" t="str">
        <f>CONCATENATE(S1996,", ",T1996,", ",U1996,", ",V1996,", ",W1996,", ",X1996,", ",Y1996)</f>
        <v>Animalia, Chordata, Aves, Passeriformes, Corvidae, Garrulus, glandarius</v>
      </c>
      <c r="S1996" s="6" t="s">
        <v>76</v>
      </c>
      <c r="T1996" s="6" t="s">
        <v>77</v>
      </c>
      <c r="U1996" s="6" t="s">
        <v>78</v>
      </c>
      <c r="V1996" s="12" t="s">
        <v>79</v>
      </c>
      <c r="W1996" s="12" t="s">
        <v>104</v>
      </c>
      <c r="X1996" s="12" t="s">
        <v>122</v>
      </c>
      <c r="Y1996" s="12" t="s">
        <v>123</v>
      </c>
      <c r="AA1996" s="12" t="s">
        <v>83</v>
      </c>
      <c r="AB1996" s="6" t="s">
        <v>84</v>
      </c>
      <c r="AC1996" s="12" t="s">
        <v>124</v>
      </c>
      <c r="AD1996" s="12" t="s">
        <v>259</v>
      </c>
      <c r="AE1996" s="2">
        <v>44934</v>
      </c>
      <c r="AF1996" s="43" t="s">
        <v>87</v>
      </c>
      <c r="AG1996" s="7" t="s">
        <v>125</v>
      </c>
      <c r="AH1996" s="43">
        <v>48.111855374667599</v>
      </c>
      <c r="AI1996" s="43">
        <v>-1.7060506874104999</v>
      </c>
      <c r="AL1996" s="43">
        <v>10</v>
      </c>
      <c r="AN1996" s="46" t="s">
        <v>5240</v>
      </c>
      <c r="AO1996" s="5" t="s">
        <v>89</v>
      </c>
      <c r="AP1996" s="12" t="s">
        <v>259</v>
      </c>
      <c r="AR1996" s="7" t="s">
        <v>90</v>
      </c>
      <c r="AT1996" s="4" t="str">
        <f>CONCATENATE(AU1996,", ",AV1996,", ",AW1996,", ",AX1996,", ",AY1996,", ",AZ1996,", ",BA1996)</f>
        <v>Europe, France, FR, Bretagne, Ille-et-Vilaine, Rennes, Campus Institut Agro Rennes</v>
      </c>
      <c r="AU1996" s="1" t="s">
        <v>91</v>
      </c>
      <c r="AV1996" s="1" t="s">
        <v>92</v>
      </c>
      <c r="AW1996" s="1" t="s">
        <v>93</v>
      </c>
      <c r="AX1996" s="1" t="s">
        <v>94</v>
      </c>
      <c r="AY1996" s="1" t="s">
        <v>95</v>
      </c>
      <c r="AZ1996" s="1" t="s">
        <v>96</v>
      </c>
      <c r="BA1996" s="1" t="s">
        <v>5242</v>
      </c>
      <c r="BC1996" s="43"/>
      <c r="BF1996" s="43" t="s">
        <v>4596</v>
      </c>
      <c r="BG1996" s="43" t="s">
        <v>93</v>
      </c>
      <c r="BH1996" s="7" t="s">
        <v>97</v>
      </c>
      <c r="BJ1996" s="7" t="s">
        <v>98</v>
      </c>
      <c r="BK1996" s="7" t="s">
        <v>99</v>
      </c>
      <c r="BL1996" s="7" t="s">
        <v>4597</v>
      </c>
      <c r="BM1996" s="7" t="s">
        <v>4598</v>
      </c>
      <c r="BS1996" s="12" t="s">
        <v>259</v>
      </c>
      <c r="BU1996" s="43">
        <v>1</v>
      </c>
      <c r="BW1996" s="43" t="s">
        <v>103</v>
      </c>
    </row>
    <row r="1997" spans="3:75" x14ac:dyDescent="0.35">
      <c r="C1997" s="43" t="str">
        <f t="shared" si="31"/>
        <v>IARA:BDT-01:2023: 1996</v>
      </c>
      <c r="D1997" s="43">
        <v>1996</v>
      </c>
      <c r="E1997" s="43" t="s">
        <v>5239</v>
      </c>
      <c r="F1997" s="1" t="s">
        <v>73</v>
      </c>
      <c r="G1997" s="43" t="s">
        <v>5252</v>
      </c>
      <c r="H1997" s="2">
        <v>44934</v>
      </c>
      <c r="J1997" s="12">
        <f>YEAR(H1997)</f>
        <v>2023</v>
      </c>
      <c r="K1997" s="12">
        <f>MONTH(H1997)</f>
        <v>1</v>
      </c>
      <c r="L1997" s="12">
        <f>DAY(H1997)</f>
        <v>8</v>
      </c>
      <c r="M1997" s="13"/>
      <c r="P1997" s="12" t="s">
        <v>75</v>
      </c>
      <c r="Q1997" s="12" t="str">
        <f>CONCATENATE(X1997," ",Y1997)</f>
        <v>Fringilla coelebs</v>
      </c>
      <c r="R1997" s="14" t="str">
        <f>CONCATENATE(S1997,", ",T1997,", ",U1997,", ",V1997,", ",W1997,", ",X1997,", ",Y1997)</f>
        <v>Animalia, Chordata, Aves, Passeriformes, Fringillidae, Fringilla, coelebs</v>
      </c>
      <c r="S1997" s="6" t="s">
        <v>76</v>
      </c>
      <c r="T1997" s="6" t="s">
        <v>77</v>
      </c>
      <c r="U1997" s="6" t="s">
        <v>78</v>
      </c>
      <c r="V1997" s="12" t="s">
        <v>79</v>
      </c>
      <c r="W1997" s="12" t="s">
        <v>165</v>
      </c>
      <c r="X1997" s="12" t="s">
        <v>166</v>
      </c>
      <c r="Y1997" s="12" t="s">
        <v>167</v>
      </c>
      <c r="AA1997" s="12" t="s">
        <v>83</v>
      </c>
      <c r="AB1997" s="6" t="s">
        <v>84</v>
      </c>
      <c r="AC1997" s="12" t="s">
        <v>168</v>
      </c>
      <c r="AD1997" s="12" t="s">
        <v>259</v>
      </c>
      <c r="AE1997" s="2">
        <v>44934</v>
      </c>
      <c r="AF1997" s="43" t="s">
        <v>87</v>
      </c>
      <c r="AG1997" s="7" t="s">
        <v>169</v>
      </c>
      <c r="AH1997" s="43">
        <v>48.111845962993698</v>
      </c>
      <c r="AI1997" s="43">
        <v>-1.70610416372647</v>
      </c>
      <c r="AL1997" s="43">
        <v>10</v>
      </c>
      <c r="AN1997" s="46" t="s">
        <v>5240</v>
      </c>
      <c r="AO1997" s="5" t="s">
        <v>89</v>
      </c>
      <c r="AP1997" s="12" t="s">
        <v>259</v>
      </c>
      <c r="AR1997" s="7" t="s">
        <v>90</v>
      </c>
      <c r="AT1997" s="4" t="str">
        <f>CONCATENATE(AU1997,", ",AV1997,", ",AW1997,", ",AX1997,", ",AY1997,", ",AZ1997,", ",BA1997)</f>
        <v>Europe, France, FR, Bretagne, Ille-et-Vilaine, Rennes, Campus Institut Agro Rennes</v>
      </c>
      <c r="AU1997" s="1" t="s">
        <v>91</v>
      </c>
      <c r="AV1997" s="1" t="s">
        <v>92</v>
      </c>
      <c r="AW1997" s="1" t="s">
        <v>93</v>
      </c>
      <c r="AX1997" s="1" t="s">
        <v>94</v>
      </c>
      <c r="AY1997" s="1" t="s">
        <v>95</v>
      </c>
      <c r="AZ1997" s="1" t="s">
        <v>96</v>
      </c>
      <c r="BA1997" s="1" t="s">
        <v>5242</v>
      </c>
      <c r="BC1997" s="43"/>
      <c r="BF1997" s="43" t="s">
        <v>4596</v>
      </c>
      <c r="BG1997" s="43" t="s">
        <v>93</v>
      </c>
      <c r="BH1997" s="7" t="s">
        <v>97</v>
      </c>
      <c r="BJ1997" s="7" t="s">
        <v>98</v>
      </c>
      <c r="BK1997" s="7" t="s">
        <v>99</v>
      </c>
      <c r="BL1997" s="7" t="s">
        <v>4597</v>
      </c>
      <c r="BM1997" s="7" t="s">
        <v>4598</v>
      </c>
      <c r="BS1997" s="12" t="s">
        <v>259</v>
      </c>
      <c r="BU1997" s="43">
        <v>1</v>
      </c>
      <c r="BW1997" s="43" t="s">
        <v>103</v>
      </c>
    </row>
    <row r="1998" spans="3:75" x14ac:dyDescent="0.35">
      <c r="C1998" s="43" t="str">
        <f t="shared" si="31"/>
        <v>IARA:BDT-01:2023: 1997</v>
      </c>
      <c r="D1998" s="43">
        <v>1997</v>
      </c>
      <c r="E1998" s="43" t="s">
        <v>5239</v>
      </c>
      <c r="F1998" s="1" t="s">
        <v>73</v>
      </c>
      <c r="G1998" s="43" t="s">
        <v>5252</v>
      </c>
      <c r="H1998" s="2">
        <v>44934</v>
      </c>
      <c r="J1998" s="12">
        <f>YEAR(H1998)</f>
        <v>2023</v>
      </c>
      <c r="K1998" s="12">
        <f>MONTH(H1998)</f>
        <v>1</v>
      </c>
      <c r="L1998" s="12">
        <f>DAY(H1998)</f>
        <v>8</v>
      </c>
      <c r="M1998" s="13"/>
      <c r="P1998" s="12" t="s">
        <v>75</v>
      </c>
      <c r="Q1998" s="12" t="str">
        <f>CONCATENATE(X1998," ",Y1998)</f>
        <v>Pica pica</v>
      </c>
      <c r="R1998" s="14" t="str">
        <f>CONCATENATE(S1998,", ",T1998,", ",U1998,", ",V1998,", ",W1998,", ",X1998,", ",Y1998)</f>
        <v>Animalia, Chordata, Aves, Passeriformes, Corvidae, Pica, pica</v>
      </c>
      <c r="S1998" s="6" t="s">
        <v>76</v>
      </c>
      <c r="T1998" s="6" t="s">
        <v>77</v>
      </c>
      <c r="U1998" s="6" t="s">
        <v>78</v>
      </c>
      <c r="V1998" s="12" t="s">
        <v>79</v>
      </c>
      <c r="W1998" s="12" t="s">
        <v>104</v>
      </c>
      <c r="X1998" s="12" t="s">
        <v>155</v>
      </c>
      <c r="Y1998" s="12" t="s">
        <v>156</v>
      </c>
      <c r="AA1998" s="12" t="s">
        <v>83</v>
      </c>
      <c r="AB1998" s="6" t="s">
        <v>84</v>
      </c>
      <c r="AC1998" s="12" t="s">
        <v>157</v>
      </c>
      <c r="AD1998" s="12" t="s">
        <v>259</v>
      </c>
      <c r="AE1998" s="2">
        <v>44934</v>
      </c>
      <c r="AF1998" s="43" t="s">
        <v>87</v>
      </c>
      <c r="AG1998" s="7" t="s">
        <v>158</v>
      </c>
      <c r="AH1998" s="43">
        <v>48.111878583319204</v>
      </c>
      <c r="AI1998" s="43">
        <v>-1.70610707024894</v>
      </c>
      <c r="AL1998" s="43">
        <v>10</v>
      </c>
      <c r="AN1998" s="46" t="s">
        <v>5240</v>
      </c>
      <c r="AO1998" s="5" t="s">
        <v>89</v>
      </c>
      <c r="AP1998" s="12" t="s">
        <v>259</v>
      </c>
      <c r="AR1998" s="7" t="s">
        <v>90</v>
      </c>
      <c r="AT1998" s="4" t="str">
        <f>CONCATENATE(AU1998,", ",AV1998,", ",AW1998,", ",AX1998,", ",AY1998,", ",AZ1998,", ",BA1998)</f>
        <v>Europe, France, FR, Bretagne, Ille-et-Vilaine, Rennes, Campus Institut Agro Rennes</v>
      </c>
      <c r="AU1998" s="1" t="s">
        <v>91</v>
      </c>
      <c r="AV1998" s="1" t="s">
        <v>92</v>
      </c>
      <c r="AW1998" s="1" t="s">
        <v>93</v>
      </c>
      <c r="AX1998" s="1" t="s">
        <v>94</v>
      </c>
      <c r="AY1998" s="1" t="s">
        <v>95</v>
      </c>
      <c r="AZ1998" s="1" t="s">
        <v>96</v>
      </c>
      <c r="BA1998" s="1" t="s">
        <v>5242</v>
      </c>
      <c r="BC1998" s="43"/>
      <c r="BF1998" s="43" t="s">
        <v>4596</v>
      </c>
      <c r="BG1998" s="43" t="s">
        <v>93</v>
      </c>
      <c r="BH1998" s="7" t="s">
        <v>97</v>
      </c>
      <c r="BJ1998" s="7" t="s">
        <v>98</v>
      </c>
      <c r="BK1998" s="7" t="s">
        <v>99</v>
      </c>
      <c r="BL1998" s="7" t="s">
        <v>4597</v>
      </c>
      <c r="BM1998" s="7" t="s">
        <v>4598</v>
      </c>
      <c r="BS1998" s="12" t="s">
        <v>259</v>
      </c>
      <c r="BU1998" s="43">
        <v>1</v>
      </c>
      <c r="BW1998" s="43" t="s">
        <v>103</v>
      </c>
    </row>
    <row r="1999" spans="3:75" x14ac:dyDescent="0.35">
      <c r="C1999" s="43" t="str">
        <f t="shared" si="31"/>
        <v>IARA:BDT-01:2023: 1998</v>
      </c>
      <c r="D1999" s="43">
        <v>1998</v>
      </c>
      <c r="E1999" s="43" t="s">
        <v>5239</v>
      </c>
      <c r="F1999" s="1" t="s">
        <v>73</v>
      </c>
      <c r="G1999" s="43" t="s">
        <v>5252</v>
      </c>
      <c r="H1999" s="2">
        <v>44934</v>
      </c>
      <c r="J1999" s="12">
        <f>YEAR(H1999)</f>
        <v>2023</v>
      </c>
      <c r="K1999" s="12">
        <f>MONTH(H1999)</f>
        <v>1</v>
      </c>
      <c r="L1999" s="12">
        <f>DAY(H1999)</f>
        <v>8</v>
      </c>
      <c r="M1999" s="13"/>
      <c r="P1999" s="12" t="s">
        <v>75</v>
      </c>
      <c r="Q1999" s="12" t="str">
        <f>CONCATENATE(X1999," ",Y1999)</f>
        <v>Sylvia atricapilla</v>
      </c>
      <c r="R1999" s="14" t="str">
        <f>CONCATENATE(S1999,", ",T1999,", ",U1999,", ",V1999,", ",W1999,", ",X1999,", ",Y1999)</f>
        <v>Animalia, Chordata, Aves, Passeriformes, Sylviidae, Sylvia, atricapilla</v>
      </c>
      <c r="S1999" s="6" t="s">
        <v>76</v>
      </c>
      <c r="T1999" s="6" t="s">
        <v>77</v>
      </c>
      <c r="U1999" s="6" t="s">
        <v>78</v>
      </c>
      <c r="V1999" s="12" t="s">
        <v>79</v>
      </c>
      <c r="W1999" s="12" t="s">
        <v>117</v>
      </c>
      <c r="X1999" s="12" t="s">
        <v>118</v>
      </c>
      <c r="Y1999" s="12" t="s">
        <v>119</v>
      </c>
      <c r="AA1999" s="12" t="s">
        <v>83</v>
      </c>
      <c r="AB1999" s="6" t="s">
        <v>84</v>
      </c>
      <c r="AC1999" s="12" t="s">
        <v>120</v>
      </c>
      <c r="AD1999" s="12" t="s">
        <v>259</v>
      </c>
      <c r="AE1999" s="2">
        <v>44934</v>
      </c>
      <c r="AF1999" s="43" t="s">
        <v>87</v>
      </c>
      <c r="AG1999" s="7" t="s">
        <v>121</v>
      </c>
      <c r="AH1999" s="43">
        <v>48.111896974109001</v>
      </c>
      <c r="AI1999" s="43">
        <v>-1.7060109419842899</v>
      </c>
      <c r="AL1999" s="43">
        <v>10</v>
      </c>
      <c r="AN1999" s="46" t="s">
        <v>5240</v>
      </c>
      <c r="AO1999" s="5" t="s">
        <v>89</v>
      </c>
      <c r="AP1999" s="12" t="s">
        <v>259</v>
      </c>
      <c r="AR1999" s="7" t="s">
        <v>90</v>
      </c>
      <c r="AT1999" s="4" t="str">
        <f>CONCATENATE(AU1999,", ",AV1999,", ",AW1999,", ",AX1999,", ",AY1999,", ",AZ1999,", ",BA1999)</f>
        <v>Europe, France, FR, Bretagne, Ille-et-Vilaine, Rennes, Campus Institut Agro Rennes</v>
      </c>
      <c r="AU1999" s="1" t="s">
        <v>91</v>
      </c>
      <c r="AV1999" s="1" t="s">
        <v>92</v>
      </c>
      <c r="AW1999" s="1" t="s">
        <v>93</v>
      </c>
      <c r="AX1999" s="1" t="s">
        <v>94</v>
      </c>
      <c r="AY1999" s="1" t="s">
        <v>95</v>
      </c>
      <c r="AZ1999" s="1" t="s">
        <v>96</v>
      </c>
      <c r="BA1999" s="1" t="s">
        <v>5242</v>
      </c>
      <c r="BC1999" s="43"/>
      <c r="BF1999" s="43" t="s">
        <v>4596</v>
      </c>
      <c r="BG1999" s="43" t="s">
        <v>93</v>
      </c>
      <c r="BH1999" s="7" t="s">
        <v>97</v>
      </c>
      <c r="BJ1999" s="7" t="s">
        <v>98</v>
      </c>
      <c r="BK1999" s="7" t="s">
        <v>99</v>
      </c>
      <c r="BL1999" s="7" t="s">
        <v>4597</v>
      </c>
      <c r="BM1999" s="7" t="s">
        <v>4598</v>
      </c>
      <c r="BS1999" s="12" t="s">
        <v>259</v>
      </c>
      <c r="BU1999" s="43">
        <v>1</v>
      </c>
      <c r="BW1999" s="43" t="s">
        <v>103</v>
      </c>
    </row>
    <row r="2000" spans="3:75" x14ac:dyDescent="0.35">
      <c r="C2000" s="43" t="str">
        <f t="shared" si="31"/>
        <v>IARA:BDT-01:2023: 1999</v>
      </c>
      <c r="D2000" s="43">
        <v>1999</v>
      </c>
      <c r="E2000" s="43" t="s">
        <v>5239</v>
      </c>
      <c r="F2000" s="1" t="s">
        <v>73</v>
      </c>
      <c r="G2000" s="43" t="s">
        <v>5252</v>
      </c>
      <c r="H2000" s="2">
        <v>44934</v>
      </c>
      <c r="J2000" s="12">
        <f>YEAR(H2000)</f>
        <v>2023</v>
      </c>
      <c r="K2000" s="12">
        <f>MONTH(H2000)</f>
        <v>1</v>
      </c>
      <c r="L2000" s="12">
        <f>DAY(H2000)</f>
        <v>8</v>
      </c>
      <c r="M2000" s="13"/>
      <c r="P2000" s="12" t="s">
        <v>75</v>
      </c>
      <c r="Q2000" s="12" t="str">
        <f>CONCATENATE(X2000," ",Y2000)</f>
        <v>Turdus philomelos</v>
      </c>
      <c r="R2000" s="14" t="str">
        <f>CONCATENATE(S2000,", ",T2000,", ",U2000,", ",V2000,", ",W2000,", ",X2000,", ",Y2000)</f>
        <v>Animalia, Chordata, Aves, Passeriformes, Turdidae, Turdus, philomelos</v>
      </c>
      <c r="S2000" s="6" t="s">
        <v>76</v>
      </c>
      <c r="T2000" s="6" t="s">
        <v>77</v>
      </c>
      <c r="U2000" s="6" t="s">
        <v>78</v>
      </c>
      <c r="V2000" s="12" t="s">
        <v>79</v>
      </c>
      <c r="W2000" s="12" t="s">
        <v>126</v>
      </c>
      <c r="X2000" s="12" t="s">
        <v>127</v>
      </c>
      <c r="Y2000" s="12" t="s">
        <v>128</v>
      </c>
      <c r="AA2000" s="12" t="s">
        <v>83</v>
      </c>
      <c r="AB2000" s="6" t="s">
        <v>129</v>
      </c>
      <c r="AC2000" s="12" t="s">
        <v>130</v>
      </c>
      <c r="AD2000" s="12" t="s">
        <v>259</v>
      </c>
      <c r="AE2000" s="2">
        <v>44934</v>
      </c>
      <c r="AF2000" s="43" t="s">
        <v>87</v>
      </c>
      <c r="AG2000" s="7" t="s">
        <v>131</v>
      </c>
      <c r="AH2000" s="43">
        <v>48.111398958319199</v>
      </c>
      <c r="AI2000" s="43">
        <v>-1.7059122548461201</v>
      </c>
      <c r="AL2000" s="43">
        <v>10</v>
      </c>
      <c r="AN2000" s="46" t="s">
        <v>5240</v>
      </c>
      <c r="AO2000" s="5" t="s">
        <v>89</v>
      </c>
      <c r="AP2000" s="12" t="s">
        <v>259</v>
      </c>
      <c r="AR2000" s="7" t="s">
        <v>90</v>
      </c>
      <c r="AT2000" s="4" t="str">
        <f>CONCATENATE(AU2000,", ",AV2000,", ",AW2000,", ",AX2000,", ",AY2000,", ",AZ2000,", ",BA2000)</f>
        <v>Europe, France, FR, Bretagne, Ille-et-Vilaine, Rennes, Campus Institut Agro Rennes</v>
      </c>
      <c r="AU2000" s="1" t="s">
        <v>91</v>
      </c>
      <c r="AV2000" s="1" t="s">
        <v>92</v>
      </c>
      <c r="AW2000" s="1" t="s">
        <v>93</v>
      </c>
      <c r="AX2000" s="1" t="s">
        <v>94</v>
      </c>
      <c r="AY2000" s="1" t="s">
        <v>95</v>
      </c>
      <c r="AZ2000" s="1" t="s">
        <v>96</v>
      </c>
      <c r="BA2000" s="1" t="s">
        <v>5242</v>
      </c>
      <c r="BC2000" s="43"/>
      <c r="BF2000" s="43" t="s">
        <v>4596</v>
      </c>
      <c r="BG2000" s="43" t="s">
        <v>93</v>
      </c>
      <c r="BH2000" s="7" t="s">
        <v>97</v>
      </c>
      <c r="BJ2000" s="7" t="s">
        <v>98</v>
      </c>
      <c r="BK2000" s="7" t="s">
        <v>99</v>
      </c>
      <c r="BL2000" s="7" t="s">
        <v>4597</v>
      </c>
      <c r="BM2000" s="7" t="s">
        <v>4598</v>
      </c>
      <c r="BS2000" s="12" t="s">
        <v>259</v>
      </c>
      <c r="BU2000" s="43">
        <v>1</v>
      </c>
      <c r="BW2000" s="43" t="s">
        <v>103</v>
      </c>
    </row>
    <row r="2001" spans="3:75" x14ac:dyDescent="0.35">
      <c r="C2001" s="43" t="str">
        <f t="shared" si="31"/>
        <v>IARA:BDT-01:2023: 2000</v>
      </c>
      <c r="D2001" s="43">
        <v>2000</v>
      </c>
      <c r="E2001" s="43" t="s">
        <v>5239</v>
      </c>
      <c r="F2001" s="1" t="s">
        <v>73</v>
      </c>
      <c r="G2001" s="43" t="s">
        <v>5252</v>
      </c>
      <c r="H2001" s="2">
        <v>44934</v>
      </c>
      <c r="J2001" s="12">
        <f>YEAR(H2001)</f>
        <v>2023</v>
      </c>
      <c r="K2001" s="12">
        <f>MONTH(H2001)</f>
        <v>1</v>
      </c>
      <c r="L2001" s="12">
        <f>DAY(H2001)</f>
        <v>8</v>
      </c>
      <c r="M2001" s="13"/>
      <c r="P2001" s="12" t="s">
        <v>75</v>
      </c>
      <c r="Q2001" s="12" t="str">
        <f>CONCATENATE(X2001," ",Y2001)</f>
        <v>Turdus philomelos</v>
      </c>
      <c r="R2001" s="14" t="str">
        <f>CONCATENATE(S2001,", ",T2001,", ",U2001,", ",V2001,", ",W2001,", ",X2001,", ",Y2001)</f>
        <v>Animalia, Chordata, Aves, Passeriformes, Turdidae, Turdus, philomelos</v>
      </c>
      <c r="S2001" s="6" t="s">
        <v>76</v>
      </c>
      <c r="T2001" s="6" t="s">
        <v>77</v>
      </c>
      <c r="U2001" s="6" t="s">
        <v>78</v>
      </c>
      <c r="V2001" s="12" t="s">
        <v>79</v>
      </c>
      <c r="W2001" s="12" t="s">
        <v>126</v>
      </c>
      <c r="X2001" s="12" t="s">
        <v>127</v>
      </c>
      <c r="Y2001" s="12" t="s">
        <v>128</v>
      </c>
      <c r="AA2001" s="12" t="s">
        <v>83</v>
      </c>
      <c r="AB2001" s="6" t="s">
        <v>129</v>
      </c>
      <c r="AC2001" s="12" t="s">
        <v>130</v>
      </c>
      <c r="AD2001" s="12" t="s">
        <v>259</v>
      </c>
      <c r="AE2001" s="2">
        <v>44934</v>
      </c>
      <c r="AF2001" s="43" t="s">
        <v>87</v>
      </c>
      <c r="AG2001" s="7" t="s">
        <v>131</v>
      </c>
      <c r="AH2001" s="43">
        <v>48.111425358992797</v>
      </c>
      <c r="AI2001" s="43">
        <v>-1.7059797844270499</v>
      </c>
      <c r="AL2001" s="43">
        <v>10</v>
      </c>
      <c r="AN2001" s="46" t="s">
        <v>5240</v>
      </c>
      <c r="AO2001" s="5" t="s">
        <v>89</v>
      </c>
      <c r="AP2001" s="12" t="s">
        <v>259</v>
      </c>
      <c r="AR2001" s="7" t="s">
        <v>90</v>
      </c>
      <c r="AT2001" s="4" t="str">
        <f>CONCATENATE(AU2001,", ",AV2001,", ",AW2001,", ",AX2001,", ",AY2001,", ",AZ2001,", ",BA2001)</f>
        <v>Europe, France, FR, Bretagne, Ille-et-Vilaine, Rennes, Campus Institut Agro Rennes</v>
      </c>
      <c r="AU2001" s="1" t="s">
        <v>91</v>
      </c>
      <c r="AV2001" s="1" t="s">
        <v>92</v>
      </c>
      <c r="AW2001" s="1" t="s">
        <v>93</v>
      </c>
      <c r="AX2001" s="1" t="s">
        <v>94</v>
      </c>
      <c r="AY2001" s="1" t="s">
        <v>95</v>
      </c>
      <c r="AZ2001" s="1" t="s">
        <v>96</v>
      </c>
      <c r="BA2001" s="1" t="s">
        <v>5242</v>
      </c>
      <c r="BC2001" s="43"/>
      <c r="BF2001" s="43" t="s">
        <v>4596</v>
      </c>
      <c r="BG2001" s="43" t="s">
        <v>93</v>
      </c>
      <c r="BH2001" s="7" t="s">
        <v>97</v>
      </c>
      <c r="BJ2001" s="7" t="s">
        <v>98</v>
      </c>
      <c r="BK2001" s="7" t="s">
        <v>99</v>
      </c>
      <c r="BL2001" s="7" t="s">
        <v>4597</v>
      </c>
      <c r="BM2001" s="7" t="s">
        <v>4598</v>
      </c>
      <c r="BS2001" s="12" t="s">
        <v>259</v>
      </c>
      <c r="BU2001" s="43">
        <v>1</v>
      </c>
      <c r="BW2001" s="43" t="s">
        <v>103</v>
      </c>
    </row>
    <row r="2002" spans="3:75" x14ac:dyDescent="0.35">
      <c r="C2002" s="43" t="str">
        <f t="shared" si="31"/>
        <v>IARA:BDT-01:2023: 2001</v>
      </c>
      <c r="D2002" s="43">
        <v>2001</v>
      </c>
      <c r="E2002" s="43" t="s">
        <v>5239</v>
      </c>
      <c r="F2002" s="1" t="s">
        <v>73</v>
      </c>
      <c r="G2002" s="43" t="s">
        <v>5252</v>
      </c>
      <c r="H2002" s="2">
        <v>44934</v>
      </c>
      <c r="J2002" s="12">
        <f>YEAR(H2002)</f>
        <v>2023</v>
      </c>
      <c r="K2002" s="12">
        <f>MONTH(H2002)</f>
        <v>1</v>
      </c>
      <c r="L2002" s="12">
        <f>DAY(H2002)</f>
        <v>8</v>
      </c>
      <c r="M2002" s="13"/>
      <c r="P2002" s="12" t="s">
        <v>75</v>
      </c>
      <c r="Q2002" s="12" t="str">
        <f>CONCATENATE(X2002," ",Y2002)</f>
        <v>Cyanistes caeruleus</v>
      </c>
      <c r="R2002" s="14" t="str">
        <f>CONCATENATE(S2002,", ",T2002,", ",U2002,", ",V2002,", ",W2002,", ",X2002,", ",Y2002)</f>
        <v>Animalia, Chordata, Aves, Passeriformes, Paridae, Cyanistes, caeruleus</v>
      </c>
      <c r="S2002" s="6" t="s">
        <v>76</v>
      </c>
      <c r="T2002" s="6" t="s">
        <v>77</v>
      </c>
      <c r="U2002" s="6" t="s">
        <v>78</v>
      </c>
      <c r="V2002" s="12" t="s">
        <v>79</v>
      </c>
      <c r="W2002" s="12" t="s">
        <v>135</v>
      </c>
      <c r="X2002" s="12" t="s">
        <v>136</v>
      </c>
      <c r="Y2002" s="12" t="s">
        <v>137</v>
      </c>
      <c r="AA2002" s="12" t="s">
        <v>83</v>
      </c>
      <c r="AB2002" s="6" t="s">
        <v>84</v>
      </c>
      <c r="AC2002" s="12" t="s">
        <v>138</v>
      </c>
      <c r="AD2002" s="12" t="s">
        <v>259</v>
      </c>
      <c r="AE2002" s="2">
        <v>44934</v>
      </c>
      <c r="AF2002" s="43" t="s">
        <v>87</v>
      </c>
      <c r="AG2002" s="7" t="s">
        <v>139</v>
      </c>
      <c r="AH2002" s="43">
        <v>48.112112788068202</v>
      </c>
      <c r="AI2002" s="43">
        <v>-1.70743693478339</v>
      </c>
      <c r="AL2002" s="43">
        <v>10</v>
      </c>
      <c r="AN2002" s="46" t="s">
        <v>5240</v>
      </c>
      <c r="AO2002" s="5" t="s">
        <v>89</v>
      </c>
      <c r="AP2002" s="12" t="s">
        <v>259</v>
      </c>
      <c r="AR2002" s="7" t="s">
        <v>90</v>
      </c>
      <c r="AT2002" s="4" t="str">
        <f>CONCATENATE(AU2002,", ",AV2002,", ",AW2002,", ",AX2002,", ",AY2002,", ",AZ2002,", ",BA2002)</f>
        <v>Europe, France, FR, Bretagne, Ille-et-Vilaine, Rennes, Campus Institut Agro Rennes</v>
      </c>
      <c r="AU2002" s="1" t="s">
        <v>91</v>
      </c>
      <c r="AV2002" s="1" t="s">
        <v>92</v>
      </c>
      <c r="AW2002" s="1" t="s">
        <v>93</v>
      </c>
      <c r="AX2002" s="1" t="s">
        <v>94</v>
      </c>
      <c r="AY2002" s="1" t="s">
        <v>95</v>
      </c>
      <c r="AZ2002" s="1" t="s">
        <v>96</v>
      </c>
      <c r="BA2002" s="1" t="s">
        <v>5242</v>
      </c>
      <c r="BC2002" s="43"/>
      <c r="BF2002" s="43" t="s">
        <v>4596</v>
      </c>
      <c r="BG2002" s="43" t="s">
        <v>93</v>
      </c>
      <c r="BH2002" s="7" t="s">
        <v>97</v>
      </c>
      <c r="BJ2002" s="7" t="s">
        <v>98</v>
      </c>
      <c r="BK2002" s="7" t="s">
        <v>99</v>
      </c>
      <c r="BL2002" s="7" t="s">
        <v>4597</v>
      </c>
      <c r="BM2002" s="7" t="s">
        <v>4598</v>
      </c>
      <c r="BS2002" s="12" t="s">
        <v>259</v>
      </c>
      <c r="BU2002" s="43">
        <v>1</v>
      </c>
      <c r="BW2002" s="43" t="s">
        <v>103</v>
      </c>
    </row>
    <row r="2003" spans="3:75" x14ac:dyDescent="0.35">
      <c r="C2003" s="43" t="str">
        <f t="shared" si="31"/>
        <v>IARA:BDT-01:2023: 2002</v>
      </c>
      <c r="D2003" s="43">
        <v>2002</v>
      </c>
      <c r="E2003" s="43" t="s">
        <v>5239</v>
      </c>
      <c r="F2003" s="1" t="s">
        <v>73</v>
      </c>
      <c r="G2003" s="43" t="s">
        <v>5252</v>
      </c>
      <c r="H2003" s="2">
        <v>44934</v>
      </c>
      <c r="J2003" s="12">
        <f>YEAR(H2003)</f>
        <v>2023</v>
      </c>
      <c r="K2003" s="12">
        <f>MONTH(H2003)</f>
        <v>1</v>
      </c>
      <c r="L2003" s="12">
        <f>DAY(H2003)</f>
        <v>8</v>
      </c>
      <c r="M2003" s="13"/>
      <c r="P2003" s="12" t="s">
        <v>75</v>
      </c>
      <c r="Q2003" s="12" t="str">
        <f>CONCATENATE(X2003," ",Y2003)</f>
        <v>Turdus merula</v>
      </c>
      <c r="R2003" s="14" t="str">
        <f>CONCATENATE(S2003,", ",T2003,", ",U2003,", ",V2003,", ",W2003,", ",X2003,", ",Y2003)</f>
        <v>Animalia, Chordata, Aves, Passeriformes, Turdidae, Turdus, merula</v>
      </c>
      <c r="S2003" s="6" t="s">
        <v>76</v>
      </c>
      <c r="T2003" s="6" t="s">
        <v>77</v>
      </c>
      <c r="U2003" s="6" t="s">
        <v>78</v>
      </c>
      <c r="V2003" s="17" t="s">
        <v>79</v>
      </c>
      <c r="W2003" s="17" t="s">
        <v>126</v>
      </c>
      <c r="X2003" s="17" t="s">
        <v>127</v>
      </c>
      <c r="Y2003" s="17" t="s">
        <v>132</v>
      </c>
      <c r="AA2003" s="12" t="s">
        <v>83</v>
      </c>
      <c r="AB2003" s="6" t="s">
        <v>84</v>
      </c>
      <c r="AC2003" s="12" t="s">
        <v>133</v>
      </c>
      <c r="AD2003" s="12" t="s">
        <v>259</v>
      </c>
      <c r="AE2003" s="2">
        <v>44934</v>
      </c>
      <c r="AF2003" s="43" t="s">
        <v>87</v>
      </c>
      <c r="AG2003" s="7" t="s">
        <v>134</v>
      </c>
      <c r="AH2003" s="43">
        <v>48.112469059052003</v>
      </c>
      <c r="AI2003" s="43">
        <v>-1.7067137018682801</v>
      </c>
      <c r="AL2003" s="43">
        <v>10</v>
      </c>
      <c r="AN2003" s="46" t="s">
        <v>5240</v>
      </c>
      <c r="AO2003" s="5" t="s">
        <v>89</v>
      </c>
      <c r="AP2003" s="12" t="s">
        <v>259</v>
      </c>
      <c r="AR2003" s="7" t="s">
        <v>90</v>
      </c>
      <c r="AT2003" s="4" t="str">
        <f>CONCATENATE(AU2003,", ",AV2003,", ",AW2003,", ",AX2003,", ",AY2003,", ",AZ2003,", ",BA2003)</f>
        <v>Europe, France, FR, Bretagne, Ille-et-Vilaine, Rennes, Campus Institut Agro Rennes</v>
      </c>
      <c r="AU2003" s="1" t="s">
        <v>91</v>
      </c>
      <c r="AV2003" s="1" t="s">
        <v>92</v>
      </c>
      <c r="AW2003" s="1" t="s">
        <v>93</v>
      </c>
      <c r="AX2003" s="1" t="s">
        <v>94</v>
      </c>
      <c r="AY2003" s="1" t="s">
        <v>95</v>
      </c>
      <c r="AZ2003" s="1" t="s">
        <v>96</v>
      </c>
      <c r="BA2003" s="1" t="s">
        <v>5242</v>
      </c>
      <c r="BC2003" s="43"/>
      <c r="BF2003" s="43" t="s">
        <v>4596</v>
      </c>
      <c r="BG2003" s="43" t="s">
        <v>93</v>
      </c>
      <c r="BH2003" s="7" t="s">
        <v>97</v>
      </c>
      <c r="BJ2003" s="7" t="s">
        <v>98</v>
      </c>
      <c r="BK2003" s="7" t="s">
        <v>99</v>
      </c>
      <c r="BL2003" s="7" t="s">
        <v>4597</v>
      </c>
      <c r="BM2003" s="7" t="s">
        <v>4598</v>
      </c>
      <c r="BS2003" s="12" t="s">
        <v>259</v>
      </c>
      <c r="BU2003" s="43">
        <v>1</v>
      </c>
      <c r="BW2003" s="43" t="s">
        <v>103</v>
      </c>
    </row>
    <row r="2004" spans="3:75" x14ac:dyDescent="0.35">
      <c r="C2004" s="43" t="str">
        <f t="shared" si="31"/>
        <v>IARA:BDT-01:2023: 2003</v>
      </c>
      <c r="D2004" s="43">
        <v>2003</v>
      </c>
      <c r="E2004" s="43" t="s">
        <v>5239</v>
      </c>
      <c r="F2004" s="1" t="s">
        <v>73</v>
      </c>
      <c r="G2004" s="43" t="s">
        <v>5252</v>
      </c>
      <c r="H2004" s="2">
        <v>44934</v>
      </c>
      <c r="J2004" s="12">
        <f>YEAR(H2004)</f>
        <v>2023</v>
      </c>
      <c r="K2004" s="12">
        <f>MONTH(H2004)</f>
        <v>1</v>
      </c>
      <c r="L2004" s="12">
        <f>DAY(H2004)</f>
        <v>8</v>
      </c>
      <c r="M2004" s="13"/>
      <c r="P2004" s="12" t="s">
        <v>75</v>
      </c>
      <c r="Q2004" s="12" t="str">
        <f>CONCATENATE(X2004," ",Y2004)</f>
        <v>Troglodytes troglodytes</v>
      </c>
      <c r="R2004" s="14" t="str">
        <f>CONCATENATE(S2004,", ",T2004,", ",U2004,", ",V2004,", ",W2004,", ",X2004,", ",Y2004)</f>
        <v>Animalia, Chordata, Aves, Passeriformes, Troglodytidae, Troglodytes, troglodytes</v>
      </c>
      <c r="S2004" s="6" t="s">
        <v>76</v>
      </c>
      <c r="T2004" s="6" t="s">
        <v>77</v>
      </c>
      <c r="U2004" s="6" t="s">
        <v>78</v>
      </c>
      <c r="V2004" s="12" t="s">
        <v>79</v>
      </c>
      <c r="W2004" s="12" t="s">
        <v>197</v>
      </c>
      <c r="X2004" s="12" t="s">
        <v>198</v>
      </c>
      <c r="Y2004" s="12" t="s">
        <v>199</v>
      </c>
      <c r="AA2004" s="12" t="s">
        <v>83</v>
      </c>
      <c r="AB2004" s="6" t="s">
        <v>84</v>
      </c>
      <c r="AC2004" s="12" t="s">
        <v>200</v>
      </c>
      <c r="AD2004" s="12" t="s">
        <v>259</v>
      </c>
      <c r="AE2004" s="2">
        <v>44934</v>
      </c>
      <c r="AF2004" s="43" t="s">
        <v>87</v>
      </c>
      <c r="AG2004" s="7" t="s">
        <v>201</v>
      </c>
      <c r="AH2004" s="43">
        <v>48.112438601744302</v>
      </c>
      <c r="AI2004" s="43">
        <v>-1.7066566721574401</v>
      </c>
      <c r="AL2004" s="43">
        <v>10</v>
      </c>
      <c r="AN2004" s="46" t="s">
        <v>5240</v>
      </c>
      <c r="AO2004" s="5" t="s">
        <v>89</v>
      </c>
      <c r="AP2004" s="12" t="s">
        <v>259</v>
      </c>
      <c r="AR2004" s="7" t="s">
        <v>90</v>
      </c>
      <c r="AT2004" s="4" t="str">
        <f>CONCATENATE(AU2004,", ",AV2004,", ",AW2004,", ",AX2004,", ",AY2004,", ",AZ2004,", ",BA2004)</f>
        <v>Europe, France, FR, Bretagne, Ille-et-Vilaine, Rennes, Campus Institut Agro Rennes</v>
      </c>
      <c r="AU2004" s="1" t="s">
        <v>91</v>
      </c>
      <c r="AV2004" s="1" t="s">
        <v>92</v>
      </c>
      <c r="AW2004" s="1" t="s">
        <v>93</v>
      </c>
      <c r="AX2004" s="1" t="s">
        <v>94</v>
      </c>
      <c r="AY2004" s="1" t="s">
        <v>95</v>
      </c>
      <c r="AZ2004" s="1" t="s">
        <v>96</v>
      </c>
      <c r="BA2004" s="1" t="s">
        <v>5242</v>
      </c>
      <c r="BC2004" s="43"/>
      <c r="BF2004" s="43" t="s">
        <v>4596</v>
      </c>
      <c r="BG2004" s="43" t="s">
        <v>93</v>
      </c>
      <c r="BH2004" s="7" t="s">
        <v>97</v>
      </c>
      <c r="BJ2004" s="7" t="s">
        <v>98</v>
      </c>
      <c r="BK2004" s="7" t="s">
        <v>99</v>
      </c>
      <c r="BL2004" s="7" t="s">
        <v>4597</v>
      </c>
      <c r="BM2004" s="7" t="s">
        <v>4598</v>
      </c>
      <c r="BS2004" s="12" t="s">
        <v>259</v>
      </c>
      <c r="BU2004" s="43">
        <v>1</v>
      </c>
      <c r="BW2004" s="43" t="s">
        <v>103</v>
      </c>
    </row>
    <row r="2005" spans="3:75" x14ac:dyDescent="0.35">
      <c r="C2005" s="43" t="str">
        <f t="shared" si="31"/>
        <v>IARA:BDT-01:2023: 2004</v>
      </c>
      <c r="D2005" s="43">
        <v>2004</v>
      </c>
      <c r="E2005" s="43" t="s">
        <v>5239</v>
      </c>
      <c r="F2005" s="1" t="s">
        <v>73</v>
      </c>
      <c r="G2005" s="43" t="s">
        <v>5252</v>
      </c>
      <c r="H2005" s="2">
        <v>44934</v>
      </c>
      <c r="J2005" s="12">
        <f>YEAR(H2005)</f>
        <v>2023</v>
      </c>
      <c r="K2005" s="12">
        <f>MONTH(H2005)</f>
        <v>1</v>
      </c>
      <c r="L2005" s="12">
        <f>DAY(H2005)</f>
        <v>8</v>
      </c>
      <c r="M2005" s="13"/>
      <c r="P2005" s="12" t="s">
        <v>75</v>
      </c>
      <c r="Q2005" s="12" t="str">
        <f>CONCATENATE(X2005," ",Y2005)</f>
        <v>Troglodytes troglodytes</v>
      </c>
      <c r="R2005" s="14" t="str">
        <f>CONCATENATE(S2005,", ",T2005,", ",U2005,", ",V2005,", ",W2005,", ",X2005,", ",Y2005)</f>
        <v>Animalia, Chordata, Aves, Passeriformes, Troglodytidae, Troglodytes, troglodytes</v>
      </c>
      <c r="S2005" s="6" t="s">
        <v>76</v>
      </c>
      <c r="T2005" s="6" t="s">
        <v>77</v>
      </c>
      <c r="U2005" s="6" t="s">
        <v>78</v>
      </c>
      <c r="V2005" s="12" t="s">
        <v>79</v>
      </c>
      <c r="W2005" s="12" t="s">
        <v>197</v>
      </c>
      <c r="X2005" s="12" t="s">
        <v>198</v>
      </c>
      <c r="Y2005" s="12" t="s">
        <v>199</v>
      </c>
      <c r="AA2005" s="12" t="s">
        <v>83</v>
      </c>
      <c r="AB2005" s="6" t="s">
        <v>84</v>
      </c>
      <c r="AC2005" s="12" t="s">
        <v>200</v>
      </c>
      <c r="AD2005" s="12" t="s">
        <v>259</v>
      </c>
      <c r="AE2005" s="2">
        <v>44934</v>
      </c>
      <c r="AF2005" s="43" t="s">
        <v>87</v>
      </c>
      <c r="AG2005" s="7" t="s">
        <v>201</v>
      </c>
      <c r="AH2005" s="43">
        <v>48.112262852712</v>
      </c>
      <c r="AI2005" s="43">
        <v>-1.70750462506235</v>
      </c>
      <c r="AL2005" s="43">
        <v>10</v>
      </c>
      <c r="AN2005" s="46" t="s">
        <v>5240</v>
      </c>
      <c r="AO2005" s="5" t="s">
        <v>89</v>
      </c>
      <c r="AP2005" s="12" t="s">
        <v>259</v>
      </c>
      <c r="AR2005" s="7" t="s">
        <v>90</v>
      </c>
      <c r="AT2005" s="4" t="str">
        <f>CONCATENATE(AU2005,", ",AV2005,", ",AW2005,", ",AX2005,", ",AY2005,", ",AZ2005,", ",BA2005)</f>
        <v>Europe, France, FR, Bretagne, Ille-et-Vilaine, Rennes, Campus Institut Agro Rennes</v>
      </c>
      <c r="AU2005" s="1" t="s">
        <v>91</v>
      </c>
      <c r="AV2005" s="1" t="s">
        <v>92</v>
      </c>
      <c r="AW2005" s="1" t="s">
        <v>93</v>
      </c>
      <c r="AX2005" s="1" t="s">
        <v>94</v>
      </c>
      <c r="AY2005" s="1" t="s">
        <v>95</v>
      </c>
      <c r="AZ2005" s="1" t="s">
        <v>96</v>
      </c>
      <c r="BA2005" s="1" t="s">
        <v>5242</v>
      </c>
      <c r="BC2005" s="43"/>
      <c r="BF2005" s="43" t="s">
        <v>4596</v>
      </c>
      <c r="BG2005" s="43" t="s">
        <v>93</v>
      </c>
      <c r="BH2005" s="7" t="s">
        <v>97</v>
      </c>
      <c r="BJ2005" s="7" t="s">
        <v>98</v>
      </c>
      <c r="BK2005" s="7" t="s">
        <v>99</v>
      </c>
      <c r="BL2005" s="7" t="s">
        <v>4597</v>
      </c>
      <c r="BM2005" s="7" t="s">
        <v>4598</v>
      </c>
      <c r="BS2005" s="12" t="s">
        <v>259</v>
      </c>
      <c r="BU2005" s="43">
        <v>1</v>
      </c>
      <c r="BW2005" s="43" t="s">
        <v>103</v>
      </c>
    </row>
    <row r="2006" spans="3:75" x14ac:dyDescent="0.35">
      <c r="C2006" s="43" t="str">
        <f t="shared" si="31"/>
        <v>IARA:BDT-01:2023: 2005</v>
      </c>
      <c r="D2006" s="43">
        <v>2005</v>
      </c>
      <c r="E2006" s="43" t="s">
        <v>5239</v>
      </c>
      <c r="F2006" s="1" t="s">
        <v>73</v>
      </c>
      <c r="G2006" s="43" t="s">
        <v>5252</v>
      </c>
      <c r="H2006" s="2">
        <v>44934</v>
      </c>
      <c r="J2006" s="12">
        <f>YEAR(H2006)</f>
        <v>2023</v>
      </c>
      <c r="K2006" s="12">
        <f>MONTH(H2006)</f>
        <v>1</v>
      </c>
      <c r="L2006" s="12">
        <f>DAY(H2006)</f>
        <v>8</v>
      </c>
      <c r="M2006" s="13"/>
      <c r="P2006" s="12" t="s">
        <v>75</v>
      </c>
      <c r="Q2006" s="12" t="str">
        <f>CONCATENATE(X2006," ",Y2006)</f>
        <v>Garrulus glandarius</v>
      </c>
      <c r="R2006" s="14" t="str">
        <f>CONCATENATE(S2006,", ",T2006,", ",U2006,", ",V2006,", ",W2006,", ",X2006,", ",Y2006)</f>
        <v>Animalia, Chordata, Aves, Passeriformes, Corvidae, Garrulus, glandarius</v>
      </c>
      <c r="S2006" s="6" t="s">
        <v>76</v>
      </c>
      <c r="T2006" s="6" t="s">
        <v>77</v>
      </c>
      <c r="U2006" s="6" t="s">
        <v>78</v>
      </c>
      <c r="V2006" s="12" t="s">
        <v>79</v>
      </c>
      <c r="W2006" s="12" t="s">
        <v>104</v>
      </c>
      <c r="X2006" s="12" t="s">
        <v>122</v>
      </c>
      <c r="Y2006" s="12" t="s">
        <v>123</v>
      </c>
      <c r="AA2006" s="12" t="s">
        <v>83</v>
      </c>
      <c r="AB2006" s="6" t="s">
        <v>84</v>
      </c>
      <c r="AC2006" s="12" t="s">
        <v>124</v>
      </c>
      <c r="AD2006" s="12" t="s">
        <v>259</v>
      </c>
      <c r="AE2006" s="2">
        <v>44934</v>
      </c>
      <c r="AF2006" s="43" t="s">
        <v>87</v>
      </c>
      <c r="AG2006" s="7" t="s">
        <v>125</v>
      </c>
      <c r="AH2006" s="43">
        <v>48.112536098364501</v>
      </c>
      <c r="AI2006" s="43">
        <v>-1.70803954664586</v>
      </c>
      <c r="AL2006" s="43">
        <v>10</v>
      </c>
      <c r="AN2006" s="46" t="s">
        <v>5240</v>
      </c>
      <c r="AO2006" s="5" t="s">
        <v>89</v>
      </c>
      <c r="AP2006" s="12" t="s">
        <v>259</v>
      </c>
      <c r="AR2006" s="7" t="s">
        <v>90</v>
      </c>
      <c r="AT2006" s="4" t="str">
        <f>CONCATENATE(AU2006,", ",AV2006,", ",AW2006,", ",AX2006,", ",AY2006,", ",AZ2006,", ",BA2006)</f>
        <v>Europe, France, FR, Bretagne, Ille-et-Vilaine, Rennes, Campus Institut Agro Rennes</v>
      </c>
      <c r="AU2006" s="1" t="s">
        <v>91</v>
      </c>
      <c r="AV2006" s="1" t="s">
        <v>92</v>
      </c>
      <c r="AW2006" s="1" t="s">
        <v>93</v>
      </c>
      <c r="AX2006" s="1" t="s">
        <v>94</v>
      </c>
      <c r="AY2006" s="1" t="s">
        <v>95</v>
      </c>
      <c r="AZ2006" s="1" t="s">
        <v>96</v>
      </c>
      <c r="BA2006" s="1" t="s">
        <v>5242</v>
      </c>
      <c r="BC2006" s="43"/>
      <c r="BF2006" s="43" t="s">
        <v>4596</v>
      </c>
      <c r="BG2006" s="43" t="s">
        <v>93</v>
      </c>
      <c r="BH2006" s="7" t="s">
        <v>97</v>
      </c>
      <c r="BJ2006" s="7" t="s">
        <v>98</v>
      </c>
      <c r="BK2006" s="7" t="s">
        <v>99</v>
      </c>
      <c r="BL2006" s="7" t="s">
        <v>4597</v>
      </c>
      <c r="BM2006" s="7" t="s">
        <v>4598</v>
      </c>
      <c r="BS2006" s="12" t="s">
        <v>259</v>
      </c>
      <c r="BU2006" s="43">
        <v>1</v>
      </c>
      <c r="BW2006" s="43" t="s">
        <v>103</v>
      </c>
    </row>
    <row r="2007" spans="3:75" x14ac:dyDescent="0.35">
      <c r="C2007" s="43" t="str">
        <f t="shared" si="31"/>
        <v>IARA:BDT-01:2023: 2006</v>
      </c>
      <c r="D2007" s="43">
        <v>2006</v>
      </c>
      <c r="E2007" s="43" t="s">
        <v>5239</v>
      </c>
      <c r="F2007" s="1" t="s">
        <v>73</v>
      </c>
      <c r="G2007" s="43" t="s">
        <v>5252</v>
      </c>
      <c r="H2007" s="2">
        <v>44934</v>
      </c>
      <c r="J2007" s="12">
        <f>YEAR(H2007)</f>
        <v>2023</v>
      </c>
      <c r="K2007" s="12">
        <f>MONTH(H2007)</f>
        <v>1</v>
      </c>
      <c r="L2007" s="12">
        <f>DAY(H2007)</f>
        <v>8</v>
      </c>
      <c r="M2007" s="13"/>
      <c r="P2007" s="12" t="s">
        <v>75</v>
      </c>
      <c r="Q2007" s="12" t="str">
        <f>CONCATENATE(X2007," ",Y2007)</f>
        <v>Garrulus glandarius</v>
      </c>
      <c r="R2007" s="14" t="str">
        <f>CONCATENATE(S2007,", ",T2007,", ",U2007,", ",V2007,", ",W2007,", ",X2007,", ",Y2007)</f>
        <v>Animalia, Chordata, Aves, Passeriformes, Corvidae, Garrulus, glandarius</v>
      </c>
      <c r="S2007" s="6" t="s">
        <v>76</v>
      </c>
      <c r="T2007" s="6" t="s">
        <v>77</v>
      </c>
      <c r="U2007" s="6" t="s">
        <v>78</v>
      </c>
      <c r="V2007" s="6" t="s">
        <v>79</v>
      </c>
      <c r="W2007" s="6" t="s">
        <v>104</v>
      </c>
      <c r="X2007" s="6" t="s">
        <v>122</v>
      </c>
      <c r="Y2007" s="6" t="s">
        <v>123</v>
      </c>
      <c r="Z2007" s="6"/>
      <c r="AA2007" s="12" t="s">
        <v>83</v>
      </c>
      <c r="AB2007" s="6" t="s">
        <v>84</v>
      </c>
      <c r="AC2007" s="12" t="s">
        <v>124</v>
      </c>
      <c r="AD2007" s="12" t="s">
        <v>259</v>
      </c>
      <c r="AE2007" s="2">
        <v>44934</v>
      </c>
      <c r="AF2007" s="43" t="s">
        <v>87</v>
      </c>
      <c r="AG2007" s="7" t="s">
        <v>125</v>
      </c>
      <c r="AH2007" s="43">
        <v>48.112563146891603</v>
      </c>
      <c r="AI2007" s="43">
        <v>-1.7080908418854199</v>
      </c>
      <c r="AL2007" s="43">
        <v>10</v>
      </c>
      <c r="AN2007" s="46" t="s">
        <v>5240</v>
      </c>
      <c r="AO2007" s="5" t="s">
        <v>89</v>
      </c>
      <c r="AP2007" s="12" t="s">
        <v>259</v>
      </c>
      <c r="AR2007" s="7" t="s">
        <v>90</v>
      </c>
      <c r="AT2007" s="4" t="str">
        <f>CONCATENATE(AU2007,", ",AV2007,", ",AW2007,", ",AX2007,", ",AY2007,", ",AZ2007,", ",BA2007)</f>
        <v>Europe, France, FR, Bretagne, Ille-et-Vilaine, Rennes, Campus Institut Agro Rennes</v>
      </c>
      <c r="AU2007" s="1" t="s">
        <v>91</v>
      </c>
      <c r="AV2007" s="1" t="s">
        <v>92</v>
      </c>
      <c r="AW2007" s="1" t="s">
        <v>93</v>
      </c>
      <c r="AX2007" s="1" t="s">
        <v>94</v>
      </c>
      <c r="AY2007" s="1" t="s">
        <v>95</v>
      </c>
      <c r="AZ2007" s="1" t="s">
        <v>96</v>
      </c>
      <c r="BA2007" s="1" t="s">
        <v>5242</v>
      </c>
      <c r="BC2007" s="43"/>
      <c r="BF2007" s="43" t="s">
        <v>4596</v>
      </c>
      <c r="BG2007" s="43" t="s">
        <v>93</v>
      </c>
      <c r="BH2007" s="7" t="s">
        <v>97</v>
      </c>
      <c r="BJ2007" s="7" t="s">
        <v>98</v>
      </c>
      <c r="BK2007" s="7" t="s">
        <v>99</v>
      </c>
      <c r="BL2007" s="7" t="s">
        <v>4597</v>
      </c>
      <c r="BM2007" s="7" t="s">
        <v>4598</v>
      </c>
      <c r="BS2007" s="12" t="s">
        <v>259</v>
      </c>
      <c r="BU2007" s="43">
        <v>1</v>
      </c>
      <c r="BW2007" s="43" t="s">
        <v>103</v>
      </c>
    </row>
    <row r="2008" spans="3:75" x14ac:dyDescent="0.35">
      <c r="C2008" s="43" t="str">
        <f t="shared" si="31"/>
        <v>IARA:BDT-01:2023: 2007</v>
      </c>
      <c r="D2008" s="43">
        <v>2007</v>
      </c>
      <c r="E2008" s="43" t="s">
        <v>5239</v>
      </c>
      <c r="F2008" s="1" t="s">
        <v>73</v>
      </c>
      <c r="G2008" s="43" t="s">
        <v>5252</v>
      </c>
      <c r="H2008" s="2">
        <v>44934</v>
      </c>
      <c r="J2008" s="12">
        <f>YEAR(H2008)</f>
        <v>2023</v>
      </c>
      <c r="K2008" s="12">
        <f>MONTH(H2008)</f>
        <v>1</v>
      </c>
      <c r="L2008" s="12">
        <f>DAY(H2008)</f>
        <v>8</v>
      </c>
      <c r="M2008" s="13"/>
      <c r="P2008" s="12" t="s">
        <v>75</v>
      </c>
      <c r="Q2008" s="12" t="str">
        <f>CONCATENATE(X2008," ",Y2008)</f>
        <v>Pica pica</v>
      </c>
      <c r="R2008" s="14" t="str">
        <f>CONCATENATE(S2008,", ",T2008,", ",U2008,", ",V2008,", ",W2008,", ",X2008,", ",Y2008)</f>
        <v>Animalia, Chordata, Aves, Passeriformes, Corvidae, Pica, pica</v>
      </c>
      <c r="S2008" s="6" t="s">
        <v>76</v>
      </c>
      <c r="T2008" s="6" t="s">
        <v>77</v>
      </c>
      <c r="U2008" s="6" t="s">
        <v>78</v>
      </c>
      <c r="V2008" s="6" t="s">
        <v>79</v>
      </c>
      <c r="W2008" s="6" t="s">
        <v>104</v>
      </c>
      <c r="X2008" s="6" t="s">
        <v>155</v>
      </c>
      <c r="Y2008" s="6" t="s">
        <v>156</v>
      </c>
      <c r="Z2008" s="6"/>
      <c r="AA2008" s="12" t="s">
        <v>83</v>
      </c>
      <c r="AB2008" s="6" t="s">
        <v>84</v>
      </c>
      <c r="AC2008" s="12" t="s">
        <v>157</v>
      </c>
      <c r="AD2008" s="12" t="s">
        <v>259</v>
      </c>
      <c r="AE2008" s="2">
        <v>44934</v>
      </c>
      <c r="AF2008" s="43" t="s">
        <v>87</v>
      </c>
      <c r="AG2008" s="7" t="s">
        <v>158</v>
      </c>
      <c r="AH2008" s="43">
        <v>48.112768171882003</v>
      </c>
      <c r="AI2008" s="43">
        <v>-1.70787555949793</v>
      </c>
      <c r="AL2008" s="43">
        <v>10</v>
      </c>
      <c r="AN2008" s="46" t="s">
        <v>5240</v>
      </c>
      <c r="AO2008" s="5" t="s">
        <v>89</v>
      </c>
      <c r="AP2008" s="12" t="s">
        <v>259</v>
      </c>
      <c r="AR2008" s="7" t="s">
        <v>90</v>
      </c>
      <c r="AT2008" s="4" t="str">
        <f>CONCATENATE(AU2008,", ",AV2008,", ",AW2008,", ",AX2008,", ",AY2008,", ",AZ2008,", ",BA2008)</f>
        <v>Europe, France, FR, Bretagne, Ille-et-Vilaine, Rennes, Campus Institut Agro Rennes</v>
      </c>
      <c r="AU2008" s="1" t="s">
        <v>91</v>
      </c>
      <c r="AV2008" s="1" t="s">
        <v>92</v>
      </c>
      <c r="AW2008" s="1" t="s">
        <v>93</v>
      </c>
      <c r="AX2008" s="1" t="s">
        <v>94</v>
      </c>
      <c r="AY2008" s="1" t="s">
        <v>95</v>
      </c>
      <c r="AZ2008" s="1" t="s">
        <v>96</v>
      </c>
      <c r="BA2008" s="1" t="s">
        <v>5242</v>
      </c>
      <c r="BC2008" s="43"/>
      <c r="BF2008" s="43" t="s">
        <v>4596</v>
      </c>
      <c r="BG2008" s="43" t="s">
        <v>93</v>
      </c>
      <c r="BH2008" s="7" t="s">
        <v>97</v>
      </c>
      <c r="BJ2008" s="7" t="s">
        <v>98</v>
      </c>
      <c r="BK2008" s="7" t="s">
        <v>99</v>
      </c>
      <c r="BL2008" s="7" t="s">
        <v>4597</v>
      </c>
      <c r="BM2008" s="7" t="s">
        <v>4598</v>
      </c>
      <c r="BS2008" s="12" t="s">
        <v>259</v>
      </c>
      <c r="BU2008" s="43">
        <v>1</v>
      </c>
      <c r="BW2008" s="43" t="s">
        <v>103</v>
      </c>
    </row>
    <row r="2009" spans="3:75" x14ac:dyDescent="0.35">
      <c r="C2009" s="43" t="str">
        <f t="shared" si="31"/>
        <v>IARA:BDT-01:2023: 2008</v>
      </c>
      <c r="D2009" s="43">
        <v>2008</v>
      </c>
      <c r="E2009" s="43" t="s">
        <v>5239</v>
      </c>
      <c r="F2009" s="1" t="s">
        <v>73</v>
      </c>
      <c r="G2009" s="43" t="s">
        <v>5252</v>
      </c>
      <c r="H2009" s="2">
        <v>44934</v>
      </c>
      <c r="J2009" s="12">
        <f>YEAR(H2009)</f>
        <v>2023</v>
      </c>
      <c r="K2009" s="12">
        <f>MONTH(H2009)</f>
        <v>1</v>
      </c>
      <c r="L2009" s="12">
        <f>DAY(H2009)</f>
        <v>8</v>
      </c>
      <c r="M2009" s="13"/>
      <c r="P2009" s="12" t="s">
        <v>75</v>
      </c>
      <c r="Q2009" s="12" t="str">
        <f>CONCATENATE(X2009," ",Y2009)</f>
        <v>Turdus iliacus</v>
      </c>
      <c r="R2009" s="14" t="str">
        <f>CONCATENATE(S2009,", ",T2009,", ",U2009,", ",V2009,", ",W2009,", ",X2009,", ",Y2009)</f>
        <v>Animalia, Chordata, Aves, Passeriformes, Turdidae, Turdus, iliacus</v>
      </c>
      <c r="S2009" s="6" t="s">
        <v>76</v>
      </c>
      <c r="T2009" s="6" t="s">
        <v>77</v>
      </c>
      <c r="U2009" s="6" t="s">
        <v>78</v>
      </c>
      <c r="V2009" s="6" t="s">
        <v>79</v>
      </c>
      <c r="W2009" s="6" t="s">
        <v>126</v>
      </c>
      <c r="X2009" s="6" t="s">
        <v>127</v>
      </c>
      <c r="Y2009" s="6" t="s">
        <v>329</v>
      </c>
      <c r="Z2009" s="6"/>
      <c r="AA2009" s="12" t="s">
        <v>83</v>
      </c>
      <c r="AB2009" s="6" t="s">
        <v>330</v>
      </c>
      <c r="AC2009" s="12" t="s">
        <v>280</v>
      </c>
      <c r="AD2009" s="12" t="s">
        <v>259</v>
      </c>
      <c r="AE2009" s="2">
        <v>44934</v>
      </c>
      <c r="AF2009" s="43" t="s">
        <v>87</v>
      </c>
      <c r="AG2009" s="7" t="s">
        <v>328</v>
      </c>
      <c r="AH2009" s="43">
        <v>48.112770335406097</v>
      </c>
      <c r="AI2009" s="43">
        <v>-1.70782143642435</v>
      </c>
      <c r="AL2009" s="43">
        <v>10</v>
      </c>
      <c r="AN2009" s="46" t="s">
        <v>5240</v>
      </c>
      <c r="AO2009" s="5" t="s">
        <v>89</v>
      </c>
      <c r="AP2009" s="12" t="s">
        <v>259</v>
      </c>
      <c r="AR2009" s="7" t="s">
        <v>90</v>
      </c>
      <c r="AT2009" s="4" t="str">
        <f>CONCATENATE(AU2009,", ",AV2009,", ",AW2009,", ",AX2009,", ",AY2009,", ",AZ2009,", ",BA2009)</f>
        <v>Europe, France, FR, Bretagne, Ille-et-Vilaine, Rennes, Campus Institut Agro Rennes</v>
      </c>
      <c r="AU2009" s="1" t="s">
        <v>91</v>
      </c>
      <c r="AV2009" s="1" t="s">
        <v>92</v>
      </c>
      <c r="AW2009" s="1" t="s">
        <v>93</v>
      </c>
      <c r="AX2009" s="1" t="s">
        <v>94</v>
      </c>
      <c r="AY2009" s="1" t="s">
        <v>95</v>
      </c>
      <c r="AZ2009" s="1" t="s">
        <v>96</v>
      </c>
      <c r="BA2009" s="1" t="s">
        <v>5242</v>
      </c>
      <c r="BC2009" s="43"/>
      <c r="BF2009" s="43" t="s">
        <v>4596</v>
      </c>
      <c r="BG2009" s="43" t="s">
        <v>93</v>
      </c>
      <c r="BH2009" s="7" t="s">
        <v>97</v>
      </c>
      <c r="BJ2009" s="7" t="s">
        <v>98</v>
      </c>
      <c r="BK2009" s="7" t="s">
        <v>99</v>
      </c>
      <c r="BL2009" s="7" t="s">
        <v>4597</v>
      </c>
      <c r="BM2009" s="7" t="s">
        <v>4598</v>
      </c>
      <c r="BS2009" s="12" t="s">
        <v>259</v>
      </c>
      <c r="BU2009" s="43">
        <v>1</v>
      </c>
      <c r="BW2009" s="43" t="s">
        <v>103</v>
      </c>
    </row>
    <row r="2010" spans="3:75" x14ac:dyDescent="0.35">
      <c r="C2010" s="43" t="str">
        <f t="shared" si="31"/>
        <v>IARA:BDT-01:2023: 2009</v>
      </c>
      <c r="D2010" s="43">
        <v>2009</v>
      </c>
      <c r="E2010" s="43" t="s">
        <v>5239</v>
      </c>
      <c r="F2010" s="1" t="s">
        <v>73</v>
      </c>
      <c r="G2010" s="43" t="s">
        <v>5252</v>
      </c>
      <c r="H2010" s="2">
        <v>44934</v>
      </c>
      <c r="J2010" s="12">
        <f>YEAR(H2010)</f>
        <v>2023</v>
      </c>
      <c r="K2010" s="12">
        <f>MONTH(H2010)</f>
        <v>1</v>
      </c>
      <c r="L2010" s="12">
        <f>DAY(H2010)</f>
        <v>8</v>
      </c>
      <c r="M2010" s="13"/>
      <c r="P2010" s="12" t="s">
        <v>75</v>
      </c>
      <c r="Q2010" s="12" t="str">
        <f>CONCATENATE(X2010," ",Y2010)</f>
        <v>Turdus iliacus</v>
      </c>
      <c r="R2010" s="14" t="str">
        <f>CONCATENATE(S2010,", ",T2010,", ",U2010,", ",V2010,", ",W2010,", ",X2010,", ",Y2010)</f>
        <v>Animalia, Chordata, Aves, Passeriformes, Turdidae, Turdus, iliacus</v>
      </c>
      <c r="S2010" s="6" t="s">
        <v>76</v>
      </c>
      <c r="T2010" s="6" t="s">
        <v>77</v>
      </c>
      <c r="U2010" s="6" t="s">
        <v>78</v>
      </c>
      <c r="V2010" s="6" t="s">
        <v>79</v>
      </c>
      <c r="W2010" s="6" t="s">
        <v>126</v>
      </c>
      <c r="X2010" s="6" t="s">
        <v>127</v>
      </c>
      <c r="Y2010" s="6" t="s">
        <v>329</v>
      </c>
      <c r="Z2010" s="6"/>
      <c r="AA2010" s="12" t="s">
        <v>83</v>
      </c>
      <c r="AB2010" s="6" t="s">
        <v>330</v>
      </c>
      <c r="AC2010" s="12" t="s">
        <v>280</v>
      </c>
      <c r="AD2010" s="12" t="s">
        <v>259</v>
      </c>
      <c r="AE2010" s="2">
        <v>44934</v>
      </c>
      <c r="AF2010" s="43" t="s">
        <v>87</v>
      </c>
      <c r="AG2010" s="7" t="s">
        <v>328</v>
      </c>
      <c r="AH2010" s="43">
        <v>48.112800196598698</v>
      </c>
      <c r="AI2010" s="43">
        <v>-1.7078023717440201</v>
      </c>
      <c r="AL2010" s="43">
        <v>10</v>
      </c>
      <c r="AN2010" s="46" t="s">
        <v>5240</v>
      </c>
      <c r="AO2010" s="5" t="s">
        <v>89</v>
      </c>
      <c r="AP2010" s="12" t="s">
        <v>259</v>
      </c>
      <c r="AR2010" s="7" t="s">
        <v>90</v>
      </c>
      <c r="AT2010" s="4" t="str">
        <f>CONCATENATE(AU2010,", ",AV2010,", ",AW2010,", ",AX2010,", ",AY2010,", ",AZ2010,", ",BA2010)</f>
        <v>Europe, France, FR, Bretagne, Ille-et-Vilaine, Rennes, Campus Institut Agro Rennes</v>
      </c>
      <c r="AU2010" s="1" t="s">
        <v>91</v>
      </c>
      <c r="AV2010" s="1" t="s">
        <v>92</v>
      </c>
      <c r="AW2010" s="1" t="s">
        <v>93</v>
      </c>
      <c r="AX2010" s="1" t="s">
        <v>94</v>
      </c>
      <c r="AY2010" s="1" t="s">
        <v>95</v>
      </c>
      <c r="AZ2010" s="1" t="s">
        <v>96</v>
      </c>
      <c r="BA2010" s="1" t="s">
        <v>5242</v>
      </c>
      <c r="BC2010" s="43"/>
      <c r="BF2010" s="43" t="s">
        <v>4596</v>
      </c>
      <c r="BG2010" s="43" t="s">
        <v>93</v>
      </c>
      <c r="BH2010" s="7" t="s">
        <v>97</v>
      </c>
      <c r="BJ2010" s="7" t="s">
        <v>98</v>
      </c>
      <c r="BK2010" s="7" t="s">
        <v>99</v>
      </c>
      <c r="BL2010" s="7" t="s">
        <v>4597</v>
      </c>
      <c r="BM2010" s="7" t="s">
        <v>4598</v>
      </c>
      <c r="BS2010" s="12" t="s">
        <v>259</v>
      </c>
      <c r="BU2010" s="43">
        <v>1</v>
      </c>
      <c r="BW2010" s="43" t="s">
        <v>103</v>
      </c>
    </row>
    <row r="2011" spans="3:75" x14ac:dyDescent="0.35">
      <c r="C2011" s="43" t="str">
        <f t="shared" si="31"/>
        <v>IARA:BDT-01:2023: 2010</v>
      </c>
      <c r="D2011" s="43">
        <v>2010</v>
      </c>
      <c r="E2011" s="43" t="s">
        <v>5239</v>
      </c>
      <c r="F2011" s="1" t="s">
        <v>73</v>
      </c>
      <c r="G2011" s="43" t="s">
        <v>5252</v>
      </c>
      <c r="H2011" s="2">
        <v>44934</v>
      </c>
      <c r="J2011" s="12">
        <f>YEAR(H2011)</f>
        <v>2023</v>
      </c>
      <c r="K2011" s="12">
        <f>MONTH(H2011)</f>
        <v>1</v>
      </c>
      <c r="L2011" s="12">
        <f>DAY(H2011)</f>
        <v>8</v>
      </c>
      <c r="M2011" s="13"/>
      <c r="P2011" s="12" t="s">
        <v>75</v>
      </c>
      <c r="Q2011" s="12" t="str">
        <f>CONCATENATE(X2011," ",Y2011)</f>
        <v>Turdus iliacus</v>
      </c>
      <c r="R2011" s="14" t="str">
        <f>CONCATENATE(S2011,", ",T2011,", ",U2011,", ",V2011,", ",W2011,", ",X2011,", ",Y2011)</f>
        <v>Animalia, Chordata, Aves, Passeriformes, Turdidae, Turdus, iliacus</v>
      </c>
      <c r="S2011" s="6" t="s">
        <v>76</v>
      </c>
      <c r="T2011" s="6" t="s">
        <v>77</v>
      </c>
      <c r="U2011" s="6" t="s">
        <v>78</v>
      </c>
      <c r="V2011" s="6" t="s">
        <v>79</v>
      </c>
      <c r="W2011" s="6" t="s">
        <v>126</v>
      </c>
      <c r="X2011" s="6" t="s">
        <v>127</v>
      </c>
      <c r="Y2011" s="6" t="s">
        <v>329</v>
      </c>
      <c r="Z2011" s="6"/>
      <c r="AA2011" s="12" t="s">
        <v>83</v>
      </c>
      <c r="AB2011" s="6" t="s">
        <v>330</v>
      </c>
      <c r="AC2011" s="12" t="s">
        <v>280</v>
      </c>
      <c r="AD2011" s="12" t="s">
        <v>259</v>
      </c>
      <c r="AE2011" s="2">
        <v>44934</v>
      </c>
      <c r="AF2011" s="43" t="s">
        <v>87</v>
      </c>
      <c r="AG2011" s="7" t="s">
        <v>328</v>
      </c>
      <c r="AH2011" s="43">
        <v>48.112740041505297</v>
      </c>
      <c r="AI2011" s="43">
        <v>-1.7078513256919501</v>
      </c>
      <c r="AL2011" s="43">
        <v>10</v>
      </c>
      <c r="AN2011" s="46" t="s">
        <v>5240</v>
      </c>
      <c r="AO2011" s="5" t="s">
        <v>89</v>
      </c>
      <c r="AP2011" s="12" t="s">
        <v>259</v>
      </c>
      <c r="AR2011" s="7" t="s">
        <v>90</v>
      </c>
      <c r="AT2011" s="4" t="str">
        <f>CONCATENATE(AU2011,", ",AV2011,", ",AW2011,", ",AX2011,", ",AY2011,", ",AZ2011,", ",BA2011)</f>
        <v>Europe, France, FR, Bretagne, Ille-et-Vilaine, Rennes, Campus Institut Agro Rennes</v>
      </c>
      <c r="AU2011" s="1" t="s">
        <v>91</v>
      </c>
      <c r="AV2011" s="1" t="s">
        <v>92</v>
      </c>
      <c r="AW2011" s="1" t="s">
        <v>93</v>
      </c>
      <c r="AX2011" s="1" t="s">
        <v>94</v>
      </c>
      <c r="AY2011" s="1" t="s">
        <v>95</v>
      </c>
      <c r="AZ2011" s="1" t="s">
        <v>96</v>
      </c>
      <c r="BA2011" s="1" t="s">
        <v>5242</v>
      </c>
      <c r="BC2011" s="43"/>
      <c r="BF2011" s="43" t="s">
        <v>4596</v>
      </c>
      <c r="BG2011" s="43" t="s">
        <v>93</v>
      </c>
      <c r="BH2011" s="7" t="s">
        <v>97</v>
      </c>
      <c r="BJ2011" s="7" t="s">
        <v>98</v>
      </c>
      <c r="BK2011" s="7" t="s">
        <v>99</v>
      </c>
      <c r="BL2011" s="7" t="s">
        <v>4597</v>
      </c>
      <c r="BM2011" s="7" t="s">
        <v>4598</v>
      </c>
      <c r="BS2011" s="12" t="s">
        <v>259</v>
      </c>
      <c r="BU2011" s="43">
        <v>1</v>
      </c>
      <c r="BW2011" s="43" t="s">
        <v>103</v>
      </c>
    </row>
    <row r="2012" spans="3:75" x14ac:dyDescent="0.35">
      <c r="C2012" s="43" t="str">
        <f t="shared" si="31"/>
        <v>IARA:BDT-01:2023: 2011</v>
      </c>
      <c r="D2012" s="43">
        <v>2011</v>
      </c>
      <c r="E2012" s="43" t="s">
        <v>5239</v>
      </c>
      <c r="F2012" s="1" t="s">
        <v>73</v>
      </c>
      <c r="G2012" s="43" t="s">
        <v>5252</v>
      </c>
      <c r="H2012" s="2">
        <v>44934</v>
      </c>
      <c r="J2012" s="12">
        <f>YEAR(H2012)</f>
        <v>2023</v>
      </c>
      <c r="K2012" s="12">
        <f>MONTH(H2012)</f>
        <v>1</v>
      </c>
      <c r="L2012" s="12">
        <f>DAY(H2012)</f>
        <v>8</v>
      </c>
      <c r="M2012" s="13"/>
      <c r="P2012" s="12" t="s">
        <v>75</v>
      </c>
      <c r="Q2012" s="12" t="str">
        <f>CONCATENATE(X2012," ",Y2012)</f>
        <v>Turdus iliacus</v>
      </c>
      <c r="R2012" s="14" t="str">
        <f>CONCATENATE(S2012,", ",T2012,", ",U2012,", ",V2012,", ",W2012,", ",X2012,", ",Y2012)</f>
        <v>Animalia, Chordata, Aves, Passeriformes, Turdidae, Turdus, iliacus</v>
      </c>
      <c r="S2012" s="6" t="s">
        <v>76</v>
      </c>
      <c r="T2012" s="6" t="s">
        <v>77</v>
      </c>
      <c r="U2012" s="6" t="s">
        <v>78</v>
      </c>
      <c r="V2012" s="6" t="s">
        <v>79</v>
      </c>
      <c r="W2012" s="6" t="s">
        <v>126</v>
      </c>
      <c r="X2012" s="6" t="s">
        <v>127</v>
      </c>
      <c r="Y2012" s="6" t="s">
        <v>329</v>
      </c>
      <c r="Z2012" s="6"/>
      <c r="AA2012" s="12" t="s">
        <v>83</v>
      </c>
      <c r="AB2012" s="6" t="s">
        <v>330</v>
      </c>
      <c r="AC2012" s="12" t="s">
        <v>280</v>
      </c>
      <c r="AD2012" s="12" t="s">
        <v>259</v>
      </c>
      <c r="AE2012" s="2">
        <v>44934</v>
      </c>
      <c r="AF2012" s="43" t="s">
        <v>87</v>
      </c>
      <c r="AG2012" s="7" t="s">
        <v>328</v>
      </c>
      <c r="AH2012" s="43">
        <v>48.112769307128403</v>
      </c>
      <c r="AI2012" s="43">
        <v>-1.7077561656645699</v>
      </c>
      <c r="AL2012" s="43">
        <v>10</v>
      </c>
      <c r="AN2012" s="46" t="s">
        <v>5240</v>
      </c>
      <c r="AO2012" s="5" t="s">
        <v>89</v>
      </c>
      <c r="AP2012" s="12" t="s">
        <v>259</v>
      </c>
      <c r="AR2012" s="7" t="s">
        <v>90</v>
      </c>
      <c r="AT2012" s="4" t="str">
        <f>CONCATENATE(AU2012,", ",AV2012,", ",AW2012,", ",AX2012,", ",AY2012,", ",AZ2012,", ",BA2012)</f>
        <v>Europe, France, FR, Bretagne, Ille-et-Vilaine, Rennes, Campus Institut Agro Rennes</v>
      </c>
      <c r="AU2012" s="1" t="s">
        <v>91</v>
      </c>
      <c r="AV2012" s="1" t="s">
        <v>92</v>
      </c>
      <c r="AW2012" s="1" t="s">
        <v>93</v>
      </c>
      <c r="AX2012" s="1" t="s">
        <v>94</v>
      </c>
      <c r="AY2012" s="1" t="s">
        <v>95</v>
      </c>
      <c r="AZ2012" s="1" t="s">
        <v>96</v>
      </c>
      <c r="BA2012" s="1" t="s">
        <v>5242</v>
      </c>
      <c r="BC2012" s="43"/>
      <c r="BF2012" s="43" t="s">
        <v>4596</v>
      </c>
      <c r="BG2012" s="43" t="s">
        <v>93</v>
      </c>
      <c r="BH2012" s="7" t="s">
        <v>97</v>
      </c>
      <c r="BJ2012" s="7" t="s">
        <v>98</v>
      </c>
      <c r="BK2012" s="7" t="s">
        <v>99</v>
      </c>
      <c r="BL2012" s="7" t="s">
        <v>4597</v>
      </c>
      <c r="BM2012" s="7" t="s">
        <v>4598</v>
      </c>
      <c r="BS2012" s="12" t="s">
        <v>259</v>
      </c>
      <c r="BU2012" s="43">
        <v>1</v>
      </c>
      <c r="BW2012" s="43" t="s">
        <v>103</v>
      </c>
    </row>
    <row r="2013" spans="3:75" x14ac:dyDescent="0.35">
      <c r="C2013" s="43" t="str">
        <f t="shared" si="31"/>
        <v>IARA:BDT-01:2023: 2012</v>
      </c>
      <c r="D2013" s="43">
        <v>2012</v>
      </c>
      <c r="E2013" s="43" t="s">
        <v>5239</v>
      </c>
      <c r="F2013" s="1" t="s">
        <v>73</v>
      </c>
      <c r="G2013" s="43" t="s">
        <v>5252</v>
      </c>
      <c r="H2013" s="2">
        <v>44934</v>
      </c>
      <c r="J2013" s="12">
        <f>YEAR(H2013)</f>
        <v>2023</v>
      </c>
      <c r="K2013" s="12">
        <f>MONTH(H2013)</f>
        <v>1</v>
      </c>
      <c r="L2013" s="12">
        <f>DAY(H2013)</f>
        <v>8</v>
      </c>
      <c r="M2013" s="13"/>
      <c r="P2013" s="12" t="s">
        <v>75</v>
      </c>
      <c r="Q2013" s="12" t="str">
        <f>CONCATENATE(X2013," ",Y2013)</f>
        <v>Turdus iliacus</v>
      </c>
      <c r="R2013" s="14" t="str">
        <f>CONCATENATE(S2013,", ",T2013,", ",U2013,", ",V2013,", ",W2013,", ",X2013,", ",Y2013)</f>
        <v>Animalia, Chordata, Aves, Passeriformes, Turdidae, Turdus, iliacus</v>
      </c>
      <c r="S2013" s="6" t="s">
        <v>76</v>
      </c>
      <c r="T2013" s="6" t="s">
        <v>77</v>
      </c>
      <c r="U2013" s="6" t="s">
        <v>78</v>
      </c>
      <c r="V2013" s="6" t="s">
        <v>79</v>
      </c>
      <c r="W2013" s="6" t="s">
        <v>126</v>
      </c>
      <c r="X2013" s="6" t="s">
        <v>127</v>
      </c>
      <c r="Y2013" s="6" t="s">
        <v>329</v>
      </c>
      <c r="Z2013" s="6"/>
      <c r="AA2013" s="12" t="s">
        <v>83</v>
      </c>
      <c r="AB2013" s="6" t="s">
        <v>330</v>
      </c>
      <c r="AC2013" s="12" t="s">
        <v>280</v>
      </c>
      <c r="AD2013" s="12" t="s">
        <v>259</v>
      </c>
      <c r="AE2013" s="2">
        <v>44934</v>
      </c>
      <c r="AF2013" s="43" t="s">
        <v>87</v>
      </c>
      <c r="AG2013" s="7" t="s">
        <v>328</v>
      </c>
      <c r="AH2013" s="43">
        <v>48.112739445942701</v>
      </c>
      <c r="AI2013" s="43">
        <v>-1.7077752303598599</v>
      </c>
      <c r="AL2013" s="43">
        <v>10</v>
      </c>
      <c r="AN2013" s="46" t="s">
        <v>5240</v>
      </c>
      <c r="AO2013" s="5" t="s">
        <v>89</v>
      </c>
      <c r="AP2013" s="12" t="s">
        <v>259</v>
      </c>
      <c r="AR2013" s="7" t="s">
        <v>90</v>
      </c>
      <c r="AT2013" s="4" t="str">
        <f>CONCATENATE(AU2013,", ",AV2013,", ",AW2013,", ",AX2013,", ",AY2013,", ",AZ2013,", ",BA2013)</f>
        <v>Europe, France, FR, Bretagne, Ille-et-Vilaine, Rennes, Campus Institut Agro Rennes</v>
      </c>
      <c r="AU2013" s="1" t="s">
        <v>91</v>
      </c>
      <c r="AV2013" s="1" t="s">
        <v>92</v>
      </c>
      <c r="AW2013" s="1" t="s">
        <v>93</v>
      </c>
      <c r="AX2013" s="1" t="s">
        <v>94</v>
      </c>
      <c r="AY2013" s="1" t="s">
        <v>95</v>
      </c>
      <c r="AZ2013" s="1" t="s">
        <v>96</v>
      </c>
      <c r="BA2013" s="1" t="s">
        <v>5242</v>
      </c>
      <c r="BC2013" s="43"/>
      <c r="BF2013" s="43" t="s">
        <v>4596</v>
      </c>
      <c r="BG2013" s="43" t="s">
        <v>93</v>
      </c>
      <c r="BH2013" s="7" t="s">
        <v>97</v>
      </c>
      <c r="BJ2013" s="7" t="s">
        <v>98</v>
      </c>
      <c r="BK2013" s="7" t="s">
        <v>99</v>
      </c>
      <c r="BL2013" s="7" t="s">
        <v>4597</v>
      </c>
      <c r="BM2013" s="7" t="s">
        <v>4598</v>
      </c>
      <c r="BS2013" s="12" t="s">
        <v>259</v>
      </c>
      <c r="BU2013" s="43">
        <v>1</v>
      </c>
      <c r="BW2013" s="43" t="s">
        <v>103</v>
      </c>
    </row>
    <row r="2014" spans="3:75" x14ac:dyDescent="0.35">
      <c r="C2014" s="43" t="str">
        <f t="shared" si="31"/>
        <v>IARA:BDT-01:2023: 2013</v>
      </c>
      <c r="D2014" s="43">
        <v>2013</v>
      </c>
      <c r="E2014" s="43" t="s">
        <v>5239</v>
      </c>
      <c r="F2014" s="1" t="s">
        <v>73</v>
      </c>
      <c r="G2014" s="43" t="s">
        <v>5252</v>
      </c>
      <c r="H2014" s="2">
        <v>44934</v>
      </c>
      <c r="J2014" s="12">
        <f>YEAR(H2014)</f>
        <v>2023</v>
      </c>
      <c r="K2014" s="12">
        <f>MONTH(H2014)</f>
        <v>1</v>
      </c>
      <c r="L2014" s="12">
        <f>DAY(H2014)</f>
        <v>8</v>
      </c>
      <c r="M2014" s="13"/>
      <c r="P2014" s="12" t="s">
        <v>75</v>
      </c>
      <c r="Q2014" s="12" t="str">
        <f>CONCATENATE(X2014," ",Y2014)</f>
        <v>Turdus iliacus</v>
      </c>
      <c r="R2014" s="14" t="str">
        <f>CONCATENATE(S2014,", ",T2014,", ",U2014,", ",V2014,", ",W2014,", ",X2014,", ",Y2014)</f>
        <v>Animalia, Chordata, Aves, Passeriformes, Turdidae, Turdus, iliacus</v>
      </c>
      <c r="S2014" s="6" t="s">
        <v>76</v>
      </c>
      <c r="T2014" s="6" t="s">
        <v>77</v>
      </c>
      <c r="U2014" s="6" t="s">
        <v>78</v>
      </c>
      <c r="V2014" s="6" t="s">
        <v>79</v>
      </c>
      <c r="W2014" s="6" t="s">
        <v>126</v>
      </c>
      <c r="X2014" s="6" t="s">
        <v>127</v>
      </c>
      <c r="Y2014" s="6" t="s">
        <v>329</v>
      </c>
      <c r="Z2014" s="6"/>
      <c r="AA2014" s="12" t="s">
        <v>83</v>
      </c>
      <c r="AB2014" s="6" t="s">
        <v>330</v>
      </c>
      <c r="AC2014" s="12" t="s">
        <v>280</v>
      </c>
      <c r="AD2014" s="12" t="s">
        <v>259</v>
      </c>
      <c r="AE2014" s="2">
        <v>44934</v>
      </c>
      <c r="AF2014" s="43" t="s">
        <v>87</v>
      </c>
      <c r="AG2014" s="7" t="s">
        <v>328</v>
      </c>
      <c r="AH2014" s="43">
        <v>48.112810041731898</v>
      </c>
      <c r="AI2014" s="43">
        <v>-1.70773807014142</v>
      </c>
      <c r="AL2014" s="43">
        <v>10</v>
      </c>
      <c r="AN2014" s="46" t="s">
        <v>5240</v>
      </c>
      <c r="AO2014" s="5" t="s">
        <v>89</v>
      </c>
      <c r="AP2014" s="12" t="s">
        <v>259</v>
      </c>
      <c r="AR2014" s="7" t="s">
        <v>90</v>
      </c>
      <c r="AT2014" s="4" t="str">
        <f>CONCATENATE(AU2014,", ",AV2014,", ",AW2014,", ",AX2014,", ",AY2014,", ",AZ2014,", ",BA2014)</f>
        <v>Europe, France, FR, Bretagne, Ille-et-Vilaine, Rennes, Campus Institut Agro Rennes</v>
      </c>
      <c r="AU2014" s="1" t="s">
        <v>91</v>
      </c>
      <c r="AV2014" s="1" t="s">
        <v>92</v>
      </c>
      <c r="AW2014" s="1" t="s">
        <v>93</v>
      </c>
      <c r="AX2014" s="1" t="s">
        <v>94</v>
      </c>
      <c r="AY2014" s="1" t="s">
        <v>95</v>
      </c>
      <c r="AZ2014" s="1" t="s">
        <v>96</v>
      </c>
      <c r="BA2014" s="1" t="s">
        <v>5242</v>
      </c>
      <c r="BC2014" s="43"/>
      <c r="BF2014" s="43" t="s">
        <v>4596</v>
      </c>
      <c r="BG2014" s="43" t="s">
        <v>93</v>
      </c>
      <c r="BH2014" s="7" t="s">
        <v>97</v>
      </c>
      <c r="BJ2014" s="7" t="s">
        <v>98</v>
      </c>
      <c r="BK2014" s="7" t="s">
        <v>99</v>
      </c>
      <c r="BL2014" s="7" t="s">
        <v>4597</v>
      </c>
      <c r="BM2014" s="7" t="s">
        <v>4598</v>
      </c>
      <c r="BS2014" s="12" t="s">
        <v>259</v>
      </c>
      <c r="BU2014" s="43">
        <v>1</v>
      </c>
      <c r="BW2014" s="43" t="s">
        <v>103</v>
      </c>
    </row>
    <row r="2015" spans="3:75" x14ac:dyDescent="0.35">
      <c r="C2015" s="43" t="str">
        <f t="shared" si="31"/>
        <v>IARA:BDT-01:2023: 2014</v>
      </c>
      <c r="D2015" s="43">
        <v>2014</v>
      </c>
      <c r="E2015" s="43" t="s">
        <v>5239</v>
      </c>
      <c r="F2015" s="1" t="s">
        <v>73</v>
      </c>
      <c r="G2015" s="43" t="s">
        <v>5252</v>
      </c>
      <c r="H2015" s="2">
        <v>44934</v>
      </c>
      <c r="J2015" s="12">
        <f>YEAR(H2015)</f>
        <v>2023</v>
      </c>
      <c r="K2015" s="12">
        <f>MONTH(H2015)</f>
        <v>1</v>
      </c>
      <c r="L2015" s="12">
        <f>DAY(H2015)</f>
        <v>8</v>
      </c>
      <c r="M2015" s="13"/>
      <c r="P2015" s="12" t="s">
        <v>75</v>
      </c>
      <c r="Q2015" s="12" t="str">
        <f>CONCATENATE(X2015," ",Y2015)</f>
        <v>Turdus iliacus</v>
      </c>
      <c r="R2015" s="14" t="str">
        <f>CONCATENATE(S2015,", ",T2015,", ",U2015,", ",V2015,", ",W2015,", ",X2015,", ",Y2015)</f>
        <v>Animalia, Chordata, Aves, Passeriformes, Turdidae, Turdus, iliacus</v>
      </c>
      <c r="S2015" s="6" t="s">
        <v>76</v>
      </c>
      <c r="T2015" s="6" t="s">
        <v>77</v>
      </c>
      <c r="U2015" s="6" t="s">
        <v>78</v>
      </c>
      <c r="V2015" s="6" t="s">
        <v>79</v>
      </c>
      <c r="W2015" s="6" t="s">
        <v>126</v>
      </c>
      <c r="X2015" s="6" t="s">
        <v>127</v>
      </c>
      <c r="Y2015" s="6" t="s">
        <v>329</v>
      </c>
      <c r="Z2015" s="6"/>
      <c r="AA2015" s="12" t="s">
        <v>83</v>
      </c>
      <c r="AB2015" s="6" t="s">
        <v>330</v>
      </c>
      <c r="AC2015" s="12" t="s">
        <v>280</v>
      </c>
      <c r="AD2015" s="12" t="s">
        <v>259</v>
      </c>
      <c r="AE2015" s="2">
        <v>44934</v>
      </c>
      <c r="AF2015" s="43" t="s">
        <v>87</v>
      </c>
      <c r="AG2015" s="7" t="s">
        <v>328</v>
      </c>
      <c r="AH2015" s="43">
        <v>48.112813396386798</v>
      </c>
      <c r="AI2015" s="43">
        <v>-1.7078361378926099</v>
      </c>
      <c r="AL2015" s="43">
        <v>10</v>
      </c>
      <c r="AN2015" s="46" t="s">
        <v>5240</v>
      </c>
      <c r="AO2015" s="5" t="s">
        <v>89</v>
      </c>
      <c r="AP2015" s="12" t="s">
        <v>259</v>
      </c>
      <c r="AR2015" s="7" t="s">
        <v>90</v>
      </c>
      <c r="AT2015" s="4" t="str">
        <f>CONCATENATE(AU2015,", ",AV2015,", ",AW2015,", ",AX2015,", ",AY2015,", ",AZ2015,", ",BA2015)</f>
        <v>Europe, France, FR, Bretagne, Ille-et-Vilaine, Rennes, Campus Institut Agro Rennes</v>
      </c>
      <c r="AU2015" s="1" t="s">
        <v>91</v>
      </c>
      <c r="AV2015" s="1" t="s">
        <v>92</v>
      </c>
      <c r="AW2015" s="1" t="s">
        <v>93</v>
      </c>
      <c r="AX2015" s="1" t="s">
        <v>94</v>
      </c>
      <c r="AY2015" s="1" t="s">
        <v>95</v>
      </c>
      <c r="AZ2015" s="1" t="s">
        <v>96</v>
      </c>
      <c r="BA2015" s="1" t="s">
        <v>5242</v>
      </c>
      <c r="BC2015" s="43"/>
      <c r="BF2015" s="43" t="s">
        <v>4596</v>
      </c>
      <c r="BG2015" s="43" t="s">
        <v>93</v>
      </c>
      <c r="BH2015" s="7" t="s">
        <v>97</v>
      </c>
      <c r="BJ2015" s="7" t="s">
        <v>98</v>
      </c>
      <c r="BK2015" s="7" t="s">
        <v>99</v>
      </c>
      <c r="BL2015" s="7" t="s">
        <v>4597</v>
      </c>
      <c r="BM2015" s="7" t="s">
        <v>4598</v>
      </c>
      <c r="BS2015" s="12" t="s">
        <v>259</v>
      </c>
      <c r="BU2015" s="43">
        <v>1</v>
      </c>
      <c r="BW2015" s="43" t="s">
        <v>103</v>
      </c>
    </row>
    <row r="2016" spans="3:75" x14ac:dyDescent="0.35">
      <c r="C2016" s="43" t="str">
        <f t="shared" si="31"/>
        <v>IARA:BDT-01:2023: 2015</v>
      </c>
      <c r="D2016" s="43">
        <v>2015</v>
      </c>
      <c r="E2016" s="43" t="s">
        <v>5239</v>
      </c>
      <c r="F2016" s="1" t="s">
        <v>73</v>
      </c>
      <c r="G2016" s="43" t="s">
        <v>5252</v>
      </c>
      <c r="H2016" s="2">
        <v>44934</v>
      </c>
      <c r="J2016" s="12">
        <f>YEAR(H2016)</f>
        <v>2023</v>
      </c>
      <c r="K2016" s="12">
        <f>MONTH(H2016)</f>
        <v>1</v>
      </c>
      <c r="L2016" s="12">
        <f>DAY(H2016)</f>
        <v>8</v>
      </c>
      <c r="M2016" s="13"/>
      <c r="P2016" s="12" t="s">
        <v>75</v>
      </c>
      <c r="Q2016" s="12" t="str">
        <f>CONCATENATE(X2016," ",Y2016)</f>
        <v>Turdus iliacus</v>
      </c>
      <c r="R2016" s="14" t="str">
        <f>CONCATENATE(S2016,", ",T2016,", ",U2016,", ",V2016,", ",W2016,", ",X2016,", ",Y2016)</f>
        <v>Animalia, Chordata, Aves, Passeriformes, Turdidae, Turdus, iliacus</v>
      </c>
      <c r="S2016" s="6" t="s">
        <v>76</v>
      </c>
      <c r="T2016" s="6" t="s">
        <v>77</v>
      </c>
      <c r="U2016" s="6" t="s">
        <v>78</v>
      </c>
      <c r="V2016" s="6" t="s">
        <v>79</v>
      </c>
      <c r="W2016" s="6" t="s">
        <v>126</v>
      </c>
      <c r="X2016" s="6" t="s">
        <v>127</v>
      </c>
      <c r="Y2016" s="6" t="s">
        <v>329</v>
      </c>
      <c r="Z2016" s="6"/>
      <c r="AA2016" s="12" t="s">
        <v>83</v>
      </c>
      <c r="AB2016" s="6" t="s">
        <v>330</v>
      </c>
      <c r="AC2016" s="12" t="s">
        <v>280</v>
      </c>
      <c r="AD2016" s="12" t="s">
        <v>259</v>
      </c>
      <c r="AE2016" s="2">
        <v>44934</v>
      </c>
      <c r="AF2016" s="43" t="s">
        <v>87</v>
      </c>
      <c r="AG2016" s="7" t="s">
        <v>328</v>
      </c>
      <c r="AH2016" s="43">
        <v>48.112762383859597</v>
      </c>
      <c r="AI2016" s="43">
        <v>-1.7079293594896201</v>
      </c>
      <c r="AL2016" s="43">
        <v>10</v>
      </c>
      <c r="AN2016" s="46" t="s">
        <v>5240</v>
      </c>
      <c r="AO2016" s="5" t="s">
        <v>89</v>
      </c>
      <c r="AP2016" s="12" t="s">
        <v>259</v>
      </c>
      <c r="AR2016" s="7" t="s">
        <v>90</v>
      </c>
      <c r="AT2016" s="4" t="str">
        <f>CONCATENATE(AU2016,", ",AV2016,", ",AW2016,", ",AX2016,", ",AY2016,", ",AZ2016,", ",BA2016)</f>
        <v>Europe, France, FR, Bretagne, Ille-et-Vilaine, Rennes, Campus Institut Agro Rennes</v>
      </c>
      <c r="AU2016" s="1" t="s">
        <v>91</v>
      </c>
      <c r="AV2016" s="1" t="s">
        <v>92</v>
      </c>
      <c r="AW2016" s="1" t="s">
        <v>93</v>
      </c>
      <c r="AX2016" s="1" t="s">
        <v>94</v>
      </c>
      <c r="AY2016" s="1" t="s">
        <v>95</v>
      </c>
      <c r="AZ2016" s="1" t="s">
        <v>96</v>
      </c>
      <c r="BA2016" s="1" t="s">
        <v>5242</v>
      </c>
      <c r="BC2016" s="43"/>
      <c r="BF2016" s="43" t="s">
        <v>4596</v>
      </c>
      <c r="BG2016" s="43" t="s">
        <v>93</v>
      </c>
      <c r="BH2016" s="7" t="s">
        <v>97</v>
      </c>
      <c r="BJ2016" s="7" t="s">
        <v>98</v>
      </c>
      <c r="BK2016" s="7" t="s">
        <v>99</v>
      </c>
      <c r="BL2016" s="7" t="s">
        <v>4597</v>
      </c>
      <c r="BM2016" s="7" t="s">
        <v>4598</v>
      </c>
      <c r="BS2016" s="12" t="s">
        <v>259</v>
      </c>
      <c r="BU2016" s="43">
        <v>1</v>
      </c>
      <c r="BW2016" s="43" t="s">
        <v>103</v>
      </c>
    </row>
    <row r="2017" spans="3:75" x14ac:dyDescent="0.35">
      <c r="C2017" s="43" t="str">
        <f t="shared" si="31"/>
        <v>IARA:BDT-01:2023: 2016</v>
      </c>
      <c r="D2017" s="43">
        <v>2016</v>
      </c>
      <c r="E2017" s="43" t="s">
        <v>5239</v>
      </c>
      <c r="F2017" s="1" t="s">
        <v>73</v>
      </c>
      <c r="G2017" s="43" t="s">
        <v>5252</v>
      </c>
      <c r="H2017" s="2">
        <v>44934</v>
      </c>
      <c r="J2017" s="12">
        <f>YEAR(H2017)</f>
        <v>2023</v>
      </c>
      <c r="K2017" s="12">
        <f>MONTH(H2017)</f>
        <v>1</v>
      </c>
      <c r="L2017" s="12">
        <f>DAY(H2017)</f>
        <v>8</v>
      </c>
      <c r="M2017" s="13"/>
      <c r="P2017" s="12" t="s">
        <v>75</v>
      </c>
      <c r="Q2017" s="12" t="str">
        <f>CONCATENATE(X2017," ",Y2017)</f>
        <v>Columba palumbus</v>
      </c>
      <c r="R2017" s="14" t="str">
        <f>CONCATENATE(S2017,", ",T2017,", ",U2017,", ",V2017,", ",W2017,", ",X2017,", ",Y2017)</f>
        <v>Animalia, Chordata, Aves, Columbiformes, Columbidae, Columba, palumbus</v>
      </c>
      <c r="S2017" s="6" t="s">
        <v>76</v>
      </c>
      <c r="T2017" s="6" t="s">
        <v>77</v>
      </c>
      <c r="U2017" s="6" t="s">
        <v>78</v>
      </c>
      <c r="V2017" s="6" t="s">
        <v>159</v>
      </c>
      <c r="W2017" s="6" t="s">
        <v>160</v>
      </c>
      <c r="X2017" s="6" t="s">
        <v>161</v>
      </c>
      <c r="Y2017" s="6" t="s">
        <v>162</v>
      </c>
      <c r="Z2017" s="6"/>
      <c r="AA2017" s="12" t="s">
        <v>83</v>
      </c>
      <c r="AB2017" s="6" t="s">
        <v>84</v>
      </c>
      <c r="AC2017" s="12" t="s">
        <v>163</v>
      </c>
      <c r="AD2017" s="12" t="s">
        <v>259</v>
      </c>
      <c r="AE2017" s="2">
        <v>44934</v>
      </c>
      <c r="AF2017" s="43" t="s">
        <v>87</v>
      </c>
      <c r="AG2017" s="7" t="s">
        <v>164</v>
      </c>
      <c r="AH2017" s="43">
        <v>48.112995378310202</v>
      </c>
      <c r="AI2017" s="43">
        <v>-1.70801530757801</v>
      </c>
      <c r="AL2017" s="43">
        <v>10</v>
      </c>
      <c r="AN2017" s="46" t="s">
        <v>5240</v>
      </c>
      <c r="AO2017" s="5" t="s">
        <v>89</v>
      </c>
      <c r="AP2017" s="12" t="s">
        <v>259</v>
      </c>
      <c r="AR2017" s="7" t="s">
        <v>90</v>
      </c>
      <c r="AT2017" s="4" t="str">
        <f>CONCATENATE(AU2017,", ",AV2017,", ",AW2017,", ",AX2017,", ",AY2017,", ",AZ2017,", ",BA2017)</f>
        <v>Europe, France, FR, Bretagne, Ille-et-Vilaine, Rennes, Campus Institut Agro Rennes</v>
      </c>
      <c r="AU2017" s="1" t="s">
        <v>91</v>
      </c>
      <c r="AV2017" s="1" t="s">
        <v>92</v>
      </c>
      <c r="AW2017" s="1" t="s">
        <v>93</v>
      </c>
      <c r="AX2017" s="1" t="s">
        <v>94</v>
      </c>
      <c r="AY2017" s="1" t="s">
        <v>95</v>
      </c>
      <c r="AZ2017" s="1" t="s">
        <v>96</v>
      </c>
      <c r="BA2017" s="1" t="s">
        <v>5242</v>
      </c>
      <c r="BC2017" s="43"/>
      <c r="BF2017" s="43" t="s">
        <v>4596</v>
      </c>
      <c r="BG2017" s="43" t="s">
        <v>93</v>
      </c>
      <c r="BH2017" s="7" t="s">
        <v>97</v>
      </c>
      <c r="BJ2017" s="7" t="s">
        <v>98</v>
      </c>
      <c r="BK2017" s="7" t="s">
        <v>99</v>
      </c>
      <c r="BL2017" s="7" t="s">
        <v>4597</v>
      </c>
      <c r="BM2017" s="7" t="s">
        <v>4598</v>
      </c>
      <c r="BS2017" s="12" t="s">
        <v>259</v>
      </c>
      <c r="BU2017" s="43">
        <v>1</v>
      </c>
      <c r="BW2017" s="43" t="s">
        <v>103</v>
      </c>
    </row>
    <row r="2018" spans="3:75" x14ac:dyDescent="0.35">
      <c r="C2018" s="43" t="str">
        <f t="shared" si="31"/>
        <v>IARA:BDT-01:2023: 2017</v>
      </c>
      <c r="D2018" s="43">
        <v>2017</v>
      </c>
      <c r="E2018" s="43" t="s">
        <v>5239</v>
      </c>
      <c r="F2018" s="1" t="s">
        <v>73</v>
      </c>
      <c r="G2018" s="43" t="s">
        <v>5252</v>
      </c>
      <c r="H2018" s="2">
        <v>44934</v>
      </c>
      <c r="J2018" s="12">
        <f>YEAR(H2018)</f>
        <v>2023</v>
      </c>
      <c r="K2018" s="12">
        <f>MONTH(H2018)</f>
        <v>1</v>
      </c>
      <c r="L2018" s="12">
        <f>DAY(H2018)</f>
        <v>8</v>
      </c>
      <c r="M2018" s="13"/>
      <c r="P2018" s="12" t="s">
        <v>75</v>
      </c>
      <c r="Q2018" s="12" t="str">
        <f>CONCATENATE(X2018," ",Y2018)</f>
        <v>Cyanistes caeruleus</v>
      </c>
      <c r="R2018" s="14" t="str">
        <f>CONCATENATE(S2018,", ",T2018,", ",U2018,", ",V2018,", ",W2018,", ",X2018,", ",Y2018)</f>
        <v>Animalia, Chordata, Aves, Passeriformes, Paridae, Cyanistes, caeruleus</v>
      </c>
      <c r="S2018" s="6" t="s">
        <v>76</v>
      </c>
      <c r="T2018" s="6" t="s">
        <v>77</v>
      </c>
      <c r="U2018" s="6" t="s">
        <v>78</v>
      </c>
      <c r="V2018" s="6" t="s">
        <v>79</v>
      </c>
      <c r="W2018" s="6" t="s">
        <v>135</v>
      </c>
      <c r="X2018" s="6" t="s">
        <v>136</v>
      </c>
      <c r="Y2018" s="6" t="s">
        <v>137</v>
      </c>
      <c r="Z2018" s="6"/>
      <c r="AA2018" s="12" t="s">
        <v>83</v>
      </c>
      <c r="AB2018" s="6" t="s">
        <v>84</v>
      </c>
      <c r="AC2018" s="12" t="s">
        <v>138</v>
      </c>
      <c r="AD2018" s="12" t="s">
        <v>259</v>
      </c>
      <c r="AE2018" s="2">
        <v>44934</v>
      </c>
      <c r="AF2018" s="43" t="s">
        <v>87</v>
      </c>
      <c r="AG2018" s="7" t="s">
        <v>139</v>
      </c>
      <c r="AH2018" s="43">
        <v>48.112955888157003</v>
      </c>
      <c r="AI2018" s="43">
        <v>-1.7080932616195199</v>
      </c>
      <c r="AL2018" s="43">
        <v>10</v>
      </c>
      <c r="AN2018" s="46" t="s">
        <v>5240</v>
      </c>
      <c r="AO2018" s="5" t="s">
        <v>89</v>
      </c>
      <c r="AP2018" s="12" t="s">
        <v>259</v>
      </c>
      <c r="AR2018" s="7" t="s">
        <v>90</v>
      </c>
      <c r="AT2018" s="4" t="str">
        <f>CONCATENATE(AU2018,", ",AV2018,", ",AW2018,", ",AX2018,", ",AY2018,", ",AZ2018,", ",BA2018)</f>
        <v>Europe, France, FR, Bretagne, Ille-et-Vilaine, Rennes, Campus Institut Agro Rennes</v>
      </c>
      <c r="AU2018" s="1" t="s">
        <v>91</v>
      </c>
      <c r="AV2018" s="1" t="s">
        <v>92</v>
      </c>
      <c r="AW2018" s="1" t="s">
        <v>93</v>
      </c>
      <c r="AX2018" s="1" t="s">
        <v>94</v>
      </c>
      <c r="AY2018" s="1" t="s">
        <v>95</v>
      </c>
      <c r="AZ2018" s="1" t="s">
        <v>96</v>
      </c>
      <c r="BA2018" s="1" t="s">
        <v>5242</v>
      </c>
      <c r="BC2018" s="43"/>
      <c r="BF2018" s="43" t="s">
        <v>4596</v>
      </c>
      <c r="BG2018" s="43" t="s">
        <v>93</v>
      </c>
      <c r="BH2018" s="7" t="s">
        <v>97</v>
      </c>
      <c r="BJ2018" s="7" t="s">
        <v>98</v>
      </c>
      <c r="BK2018" s="7" t="s">
        <v>99</v>
      </c>
      <c r="BL2018" s="7" t="s">
        <v>4597</v>
      </c>
      <c r="BM2018" s="7" t="s">
        <v>4598</v>
      </c>
      <c r="BS2018" s="12" t="s">
        <v>259</v>
      </c>
      <c r="BU2018" s="43">
        <v>1</v>
      </c>
      <c r="BW2018" s="43" t="s">
        <v>103</v>
      </c>
    </row>
    <row r="2019" spans="3:75" x14ac:dyDescent="0.35">
      <c r="C2019" s="43" t="str">
        <f t="shared" si="31"/>
        <v>IARA:BDT-01:2023: 2018</v>
      </c>
      <c r="D2019" s="43">
        <v>2018</v>
      </c>
      <c r="E2019" s="43" t="s">
        <v>5239</v>
      </c>
      <c r="F2019" s="1" t="s">
        <v>73</v>
      </c>
      <c r="G2019" s="43" t="s">
        <v>5252</v>
      </c>
      <c r="H2019" s="2">
        <v>44934</v>
      </c>
      <c r="J2019" s="12">
        <f>YEAR(H2019)</f>
        <v>2023</v>
      </c>
      <c r="K2019" s="12">
        <f>MONTH(H2019)</f>
        <v>1</v>
      </c>
      <c r="L2019" s="12">
        <f>DAY(H2019)</f>
        <v>8</v>
      </c>
      <c r="M2019" s="13"/>
      <c r="P2019" s="12" t="s">
        <v>75</v>
      </c>
      <c r="Q2019" s="12" t="str">
        <f>CONCATENATE(X2019," ",Y2019)</f>
        <v>Cyanistes caeruleus</v>
      </c>
      <c r="R2019" s="14" t="str">
        <f>CONCATENATE(S2019,", ",T2019,", ",U2019,", ",V2019,", ",W2019,", ",X2019,", ",Y2019)</f>
        <v>Animalia, Chordata, Aves, Passeriformes, Paridae, Cyanistes, caeruleus</v>
      </c>
      <c r="S2019" s="6" t="s">
        <v>76</v>
      </c>
      <c r="T2019" s="6" t="s">
        <v>77</v>
      </c>
      <c r="U2019" s="6" t="s">
        <v>78</v>
      </c>
      <c r="V2019" s="6" t="s">
        <v>79</v>
      </c>
      <c r="W2019" s="6" t="s">
        <v>135</v>
      </c>
      <c r="X2019" s="6" t="s">
        <v>136</v>
      </c>
      <c r="Y2019" s="6" t="s">
        <v>137</v>
      </c>
      <c r="Z2019" s="6"/>
      <c r="AA2019" s="12" t="s">
        <v>83</v>
      </c>
      <c r="AB2019" s="6" t="s">
        <v>84</v>
      </c>
      <c r="AC2019" s="12" t="s">
        <v>138</v>
      </c>
      <c r="AD2019" s="12" t="s">
        <v>259</v>
      </c>
      <c r="AE2019" s="2">
        <v>44934</v>
      </c>
      <c r="AF2019" s="43" t="s">
        <v>87</v>
      </c>
      <c r="AG2019" s="7" t="s">
        <v>139</v>
      </c>
      <c r="AH2019" s="43">
        <v>48.112965517087098</v>
      </c>
      <c r="AI2019" s="43">
        <v>-1.7080343722084601</v>
      </c>
      <c r="AL2019" s="43">
        <v>10</v>
      </c>
      <c r="AN2019" s="46" t="s">
        <v>5240</v>
      </c>
      <c r="AO2019" s="5" t="s">
        <v>89</v>
      </c>
      <c r="AP2019" s="12" t="s">
        <v>259</v>
      </c>
      <c r="AR2019" s="7" t="s">
        <v>90</v>
      </c>
      <c r="AT2019" s="4" t="str">
        <f>CONCATENATE(AU2019,", ",AV2019,", ",AW2019,", ",AX2019,", ",AY2019,", ",AZ2019,", ",BA2019)</f>
        <v>Europe, France, FR, Bretagne, Ille-et-Vilaine, Rennes, Campus Institut Agro Rennes</v>
      </c>
      <c r="AU2019" s="1" t="s">
        <v>91</v>
      </c>
      <c r="AV2019" s="1" t="s">
        <v>92</v>
      </c>
      <c r="AW2019" s="1" t="s">
        <v>93</v>
      </c>
      <c r="AX2019" s="1" t="s">
        <v>94</v>
      </c>
      <c r="AY2019" s="1" t="s">
        <v>95</v>
      </c>
      <c r="AZ2019" s="1" t="s">
        <v>96</v>
      </c>
      <c r="BA2019" s="1" t="s">
        <v>5242</v>
      </c>
      <c r="BC2019" s="43"/>
      <c r="BF2019" s="43" t="s">
        <v>4596</v>
      </c>
      <c r="BG2019" s="43" t="s">
        <v>93</v>
      </c>
      <c r="BH2019" s="7" t="s">
        <v>97</v>
      </c>
      <c r="BJ2019" s="7" t="s">
        <v>98</v>
      </c>
      <c r="BK2019" s="7" t="s">
        <v>99</v>
      </c>
      <c r="BL2019" s="7" t="s">
        <v>4597</v>
      </c>
      <c r="BM2019" s="7" t="s">
        <v>4598</v>
      </c>
      <c r="BS2019" s="12" t="s">
        <v>259</v>
      </c>
      <c r="BU2019" s="43">
        <v>1</v>
      </c>
      <c r="BW2019" s="43" t="s">
        <v>103</v>
      </c>
    </row>
    <row r="2020" spans="3:75" x14ac:dyDescent="0.35">
      <c r="C2020" s="43" t="str">
        <f t="shared" si="31"/>
        <v>IARA:BDT-01:2023: 2019</v>
      </c>
      <c r="D2020" s="43">
        <v>2019</v>
      </c>
      <c r="E2020" s="43" t="s">
        <v>5239</v>
      </c>
      <c r="F2020" s="1" t="s">
        <v>73</v>
      </c>
      <c r="G2020" s="43" t="s">
        <v>5252</v>
      </c>
      <c r="H2020" s="2">
        <v>44934</v>
      </c>
      <c r="J2020" s="12">
        <f>YEAR(H2020)</f>
        <v>2023</v>
      </c>
      <c r="K2020" s="12">
        <f>MONTH(H2020)</f>
        <v>1</v>
      </c>
      <c r="L2020" s="12">
        <f>DAY(H2020)</f>
        <v>8</v>
      </c>
      <c r="M2020" s="13"/>
      <c r="P2020" s="12" t="s">
        <v>75</v>
      </c>
      <c r="Q2020" s="12" t="str">
        <f>CONCATENATE(X2020," ",Y2020)</f>
        <v>Columba palumbus</v>
      </c>
      <c r="R2020" s="14" t="str">
        <f>CONCATENATE(S2020,", ",T2020,", ",U2020,", ",V2020,", ",W2020,", ",X2020,", ",Y2020)</f>
        <v>Animalia, Chordata, Aves, Columbiformes, Columbidae, Columba, palumbus</v>
      </c>
      <c r="S2020" s="6" t="s">
        <v>76</v>
      </c>
      <c r="T2020" s="6" t="s">
        <v>77</v>
      </c>
      <c r="U2020" s="6" t="s">
        <v>78</v>
      </c>
      <c r="V2020" s="12" t="s">
        <v>159</v>
      </c>
      <c r="W2020" s="12" t="s">
        <v>160</v>
      </c>
      <c r="X2020" s="12" t="s">
        <v>161</v>
      </c>
      <c r="Y2020" s="12" t="s">
        <v>162</v>
      </c>
      <c r="AA2020" s="12" t="s">
        <v>83</v>
      </c>
      <c r="AB2020" s="6" t="s">
        <v>84</v>
      </c>
      <c r="AC2020" s="12" t="s">
        <v>163</v>
      </c>
      <c r="AD2020" s="12" t="s">
        <v>259</v>
      </c>
      <c r="AE2020" s="2">
        <v>44934</v>
      </c>
      <c r="AF2020" s="43" t="s">
        <v>87</v>
      </c>
      <c r="AG2020" s="7" t="s">
        <v>164</v>
      </c>
      <c r="AH2020" s="43">
        <v>48.113317469898703</v>
      </c>
      <c r="AI2020" s="43">
        <v>-1.70814722027628</v>
      </c>
      <c r="AL2020" s="43">
        <v>10</v>
      </c>
      <c r="AN2020" s="46" t="s">
        <v>5240</v>
      </c>
      <c r="AO2020" s="5" t="s">
        <v>89</v>
      </c>
      <c r="AP2020" s="12" t="s">
        <v>259</v>
      </c>
      <c r="AR2020" s="7" t="s">
        <v>90</v>
      </c>
      <c r="AT2020" s="4" t="str">
        <f>CONCATENATE(AU2020,", ",AV2020,", ",AW2020,", ",AX2020,", ",AY2020,", ",AZ2020,", ",BA2020)</f>
        <v>Europe, France, FR, Bretagne, Ille-et-Vilaine, Rennes, Campus Institut Agro Rennes</v>
      </c>
      <c r="AU2020" s="1" t="s">
        <v>91</v>
      </c>
      <c r="AV2020" s="1" t="s">
        <v>92</v>
      </c>
      <c r="AW2020" s="1" t="s">
        <v>93</v>
      </c>
      <c r="AX2020" s="1" t="s">
        <v>94</v>
      </c>
      <c r="AY2020" s="1" t="s">
        <v>95</v>
      </c>
      <c r="AZ2020" s="1" t="s">
        <v>96</v>
      </c>
      <c r="BA2020" s="1" t="s">
        <v>5242</v>
      </c>
      <c r="BC2020" s="43"/>
      <c r="BF2020" s="43" t="s">
        <v>4596</v>
      </c>
      <c r="BG2020" s="43" t="s">
        <v>93</v>
      </c>
      <c r="BH2020" s="7" t="s">
        <v>97</v>
      </c>
      <c r="BJ2020" s="7" t="s">
        <v>98</v>
      </c>
      <c r="BK2020" s="7" t="s">
        <v>99</v>
      </c>
      <c r="BL2020" s="7" t="s">
        <v>4597</v>
      </c>
      <c r="BM2020" s="7" t="s">
        <v>4598</v>
      </c>
      <c r="BS2020" s="12" t="s">
        <v>259</v>
      </c>
      <c r="BU2020" s="43">
        <v>1</v>
      </c>
      <c r="BW2020" s="43" t="s">
        <v>103</v>
      </c>
    </row>
    <row r="2021" spans="3:75" x14ac:dyDescent="0.35">
      <c r="C2021" s="43" t="str">
        <f t="shared" si="31"/>
        <v>IARA:BDT-01:2023: 2020</v>
      </c>
      <c r="D2021" s="43">
        <v>2020</v>
      </c>
      <c r="E2021" s="43" t="s">
        <v>5239</v>
      </c>
      <c r="F2021" s="1" t="s">
        <v>73</v>
      </c>
      <c r="G2021" s="43" t="s">
        <v>5252</v>
      </c>
      <c r="H2021" s="2">
        <v>44934</v>
      </c>
      <c r="J2021" s="12">
        <f>YEAR(H2021)</f>
        <v>2023</v>
      </c>
      <c r="K2021" s="12">
        <f>MONTH(H2021)</f>
        <v>1</v>
      </c>
      <c r="L2021" s="12">
        <f>DAY(H2021)</f>
        <v>8</v>
      </c>
      <c r="M2021" s="13"/>
      <c r="P2021" s="12" t="s">
        <v>75</v>
      </c>
      <c r="Q2021" s="12" t="str">
        <f>CONCATENATE(X2021," ",Y2021)</f>
        <v>Columba palumbus</v>
      </c>
      <c r="R2021" s="14" t="str">
        <f>CONCATENATE(S2021,", ",T2021,", ",U2021,", ",V2021,", ",W2021,", ",X2021,", ",Y2021)</f>
        <v>Animalia, Chordata, Aves, Columbiformes, Columbidae, Columba, palumbus</v>
      </c>
      <c r="S2021" s="6" t="s">
        <v>76</v>
      </c>
      <c r="T2021" s="6" t="s">
        <v>77</v>
      </c>
      <c r="U2021" s="6" t="s">
        <v>78</v>
      </c>
      <c r="V2021" s="12" t="s">
        <v>159</v>
      </c>
      <c r="W2021" s="12" t="s">
        <v>160</v>
      </c>
      <c r="X2021" s="12" t="s">
        <v>161</v>
      </c>
      <c r="Y2021" s="12" t="s">
        <v>162</v>
      </c>
      <c r="AA2021" s="12" t="s">
        <v>83</v>
      </c>
      <c r="AB2021" s="6" t="s">
        <v>84</v>
      </c>
      <c r="AC2021" s="12" t="s">
        <v>163</v>
      </c>
      <c r="AD2021" s="12" t="s">
        <v>259</v>
      </c>
      <c r="AE2021" s="2">
        <v>44934</v>
      </c>
      <c r="AF2021" s="43" t="s">
        <v>87</v>
      </c>
      <c r="AG2021" s="7" t="s">
        <v>164</v>
      </c>
      <c r="AH2021" s="43">
        <v>48.113297183868902</v>
      </c>
      <c r="AI2021" s="43">
        <v>-1.7081997283997801</v>
      </c>
      <c r="AL2021" s="43">
        <v>10</v>
      </c>
      <c r="AN2021" s="46" t="s">
        <v>5240</v>
      </c>
      <c r="AO2021" s="5" t="s">
        <v>89</v>
      </c>
      <c r="AP2021" s="12" t="s">
        <v>259</v>
      </c>
      <c r="AR2021" s="7" t="s">
        <v>90</v>
      </c>
      <c r="AT2021" s="4" t="str">
        <f>CONCATENATE(AU2021,", ",AV2021,", ",AW2021,", ",AX2021,", ",AY2021,", ",AZ2021,", ",BA2021)</f>
        <v>Europe, France, FR, Bretagne, Ille-et-Vilaine, Rennes, Campus Institut Agro Rennes</v>
      </c>
      <c r="AU2021" s="1" t="s">
        <v>91</v>
      </c>
      <c r="AV2021" s="1" t="s">
        <v>92</v>
      </c>
      <c r="AW2021" s="1" t="s">
        <v>93</v>
      </c>
      <c r="AX2021" s="1" t="s">
        <v>94</v>
      </c>
      <c r="AY2021" s="1" t="s">
        <v>95</v>
      </c>
      <c r="AZ2021" s="1" t="s">
        <v>96</v>
      </c>
      <c r="BA2021" s="1" t="s">
        <v>5242</v>
      </c>
      <c r="BC2021" s="43"/>
      <c r="BF2021" s="43" t="s">
        <v>4596</v>
      </c>
      <c r="BG2021" s="43" t="s">
        <v>93</v>
      </c>
      <c r="BH2021" s="7" t="s">
        <v>97</v>
      </c>
      <c r="BJ2021" s="7" t="s">
        <v>98</v>
      </c>
      <c r="BK2021" s="7" t="s">
        <v>99</v>
      </c>
      <c r="BL2021" s="7" t="s">
        <v>4597</v>
      </c>
      <c r="BM2021" s="7" t="s">
        <v>4598</v>
      </c>
      <c r="BS2021" s="12" t="s">
        <v>259</v>
      </c>
      <c r="BU2021" s="43">
        <v>1</v>
      </c>
      <c r="BW2021" s="43" t="s">
        <v>103</v>
      </c>
    </row>
    <row r="2022" spans="3:75" x14ac:dyDescent="0.35">
      <c r="C2022" s="43" t="str">
        <f t="shared" si="31"/>
        <v>IARA:BDT-01:2023: 2021</v>
      </c>
      <c r="D2022" s="43">
        <v>2021</v>
      </c>
      <c r="E2022" s="43" t="s">
        <v>5239</v>
      </c>
      <c r="F2022" s="1" t="s">
        <v>73</v>
      </c>
      <c r="G2022" s="43" t="s">
        <v>5252</v>
      </c>
      <c r="H2022" s="2">
        <v>44934</v>
      </c>
      <c r="J2022" s="12">
        <f>YEAR(H2022)</f>
        <v>2023</v>
      </c>
      <c r="K2022" s="12">
        <f>MONTH(H2022)</f>
        <v>1</v>
      </c>
      <c r="L2022" s="12">
        <f>DAY(H2022)</f>
        <v>8</v>
      </c>
      <c r="M2022" s="13"/>
      <c r="P2022" s="12" t="s">
        <v>75</v>
      </c>
      <c r="Q2022" s="12" t="str">
        <f>CONCATENATE(X2022," ",Y2022)</f>
        <v>Columba palumbus</v>
      </c>
      <c r="R2022" s="14" t="str">
        <f>CONCATENATE(S2022,", ",T2022,", ",U2022,", ",V2022,", ",W2022,", ",X2022,", ",Y2022)</f>
        <v>Animalia, Chordata, Aves, Columbiformes, Columbidae, Columba, palumbus</v>
      </c>
      <c r="S2022" s="6" t="s">
        <v>76</v>
      </c>
      <c r="T2022" s="6" t="s">
        <v>77</v>
      </c>
      <c r="U2022" s="6" t="s">
        <v>78</v>
      </c>
      <c r="V2022" s="12" t="s">
        <v>159</v>
      </c>
      <c r="W2022" s="12" t="s">
        <v>160</v>
      </c>
      <c r="X2022" s="12" t="s">
        <v>161</v>
      </c>
      <c r="Y2022" s="12" t="s">
        <v>162</v>
      </c>
      <c r="AA2022" s="12" t="s">
        <v>83</v>
      </c>
      <c r="AB2022" s="6" t="s">
        <v>84</v>
      </c>
      <c r="AC2022" s="12" t="s">
        <v>163</v>
      </c>
      <c r="AD2022" s="12" t="s">
        <v>259</v>
      </c>
      <c r="AE2022" s="2">
        <v>44934</v>
      </c>
      <c r="AF2022" s="43" t="s">
        <v>87</v>
      </c>
      <c r="AG2022" s="7" t="s">
        <v>164</v>
      </c>
      <c r="AH2022" s="43">
        <v>48.113288474126399</v>
      </c>
      <c r="AI2022" s="43">
        <v>-1.7081446355115599</v>
      </c>
      <c r="AL2022" s="43">
        <v>10</v>
      </c>
      <c r="AN2022" s="46" t="s">
        <v>5240</v>
      </c>
      <c r="AO2022" s="5" t="s">
        <v>89</v>
      </c>
      <c r="AP2022" s="12" t="s">
        <v>259</v>
      </c>
      <c r="AR2022" s="7" t="s">
        <v>90</v>
      </c>
      <c r="AT2022" s="4" t="str">
        <f>CONCATENATE(AU2022,", ",AV2022,", ",AW2022,", ",AX2022,", ",AY2022,", ",AZ2022,", ",BA2022)</f>
        <v>Europe, France, FR, Bretagne, Ille-et-Vilaine, Rennes, Campus Institut Agro Rennes</v>
      </c>
      <c r="AU2022" s="1" t="s">
        <v>91</v>
      </c>
      <c r="AV2022" s="1" t="s">
        <v>92</v>
      </c>
      <c r="AW2022" s="1" t="s">
        <v>93</v>
      </c>
      <c r="AX2022" s="1" t="s">
        <v>94</v>
      </c>
      <c r="AY2022" s="1" t="s">
        <v>95</v>
      </c>
      <c r="AZ2022" s="1" t="s">
        <v>96</v>
      </c>
      <c r="BA2022" s="1" t="s">
        <v>5242</v>
      </c>
      <c r="BC2022" s="43"/>
      <c r="BF2022" s="43" t="s">
        <v>4596</v>
      </c>
      <c r="BG2022" s="43" t="s">
        <v>93</v>
      </c>
      <c r="BH2022" s="7" t="s">
        <v>97</v>
      </c>
      <c r="BJ2022" s="7" t="s">
        <v>98</v>
      </c>
      <c r="BK2022" s="7" t="s">
        <v>99</v>
      </c>
      <c r="BL2022" s="7" t="s">
        <v>4597</v>
      </c>
      <c r="BM2022" s="7" t="s">
        <v>4598</v>
      </c>
      <c r="BS2022" s="12" t="s">
        <v>259</v>
      </c>
      <c r="BU2022" s="43">
        <v>1</v>
      </c>
      <c r="BW2022" s="43" t="s">
        <v>103</v>
      </c>
    </row>
    <row r="2023" spans="3:75" x14ac:dyDescent="0.35">
      <c r="C2023" s="43" t="str">
        <f t="shared" si="31"/>
        <v>IARA:BDT-01:2023: 2022</v>
      </c>
      <c r="D2023" s="43">
        <v>2022</v>
      </c>
      <c r="E2023" s="43" t="s">
        <v>5239</v>
      </c>
      <c r="F2023" s="1" t="s">
        <v>73</v>
      </c>
      <c r="G2023" s="43" t="s">
        <v>5252</v>
      </c>
      <c r="H2023" s="2">
        <v>44934</v>
      </c>
      <c r="J2023" s="12">
        <f>YEAR(H2023)</f>
        <v>2023</v>
      </c>
      <c r="K2023" s="12">
        <f>MONTH(H2023)</f>
        <v>1</v>
      </c>
      <c r="L2023" s="12">
        <f>DAY(H2023)</f>
        <v>8</v>
      </c>
      <c r="M2023" s="13"/>
      <c r="P2023" s="12" t="s">
        <v>75</v>
      </c>
      <c r="Q2023" s="12" t="str">
        <f>CONCATENATE(X2023," ",Y2023)</f>
        <v>Parus major</v>
      </c>
      <c r="R2023" s="14" t="str">
        <f>CONCATENATE(S2023,", ",T2023,", ",U2023,", ",V2023,", ",W2023,", ",X2023,", ",Y2023)</f>
        <v>Animalia, Chordata, Aves, Passeriformes, Paridae, Parus, major</v>
      </c>
      <c r="S2023" s="6" t="s">
        <v>76</v>
      </c>
      <c r="T2023" s="6" t="s">
        <v>77</v>
      </c>
      <c r="U2023" s="6" t="s">
        <v>78</v>
      </c>
      <c r="V2023" s="12" t="s">
        <v>79</v>
      </c>
      <c r="W2023" s="12" t="s">
        <v>135</v>
      </c>
      <c r="X2023" s="12" t="s">
        <v>140</v>
      </c>
      <c r="Y2023" s="12" t="s">
        <v>141</v>
      </c>
      <c r="AA2023" s="12" t="s">
        <v>83</v>
      </c>
      <c r="AB2023" s="6" t="s">
        <v>84</v>
      </c>
      <c r="AC2023" s="12" t="s">
        <v>142</v>
      </c>
      <c r="AD2023" s="12" t="s">
        <v>259</v>
      </c>
      <c r="AE2023" s="2">
        <v>44934</v>
      </c>
      <c r="AF2023" s="43" t="s">
        <v>87</v>
      </c>
      <c r="AG2023" s="7" t="s">
        <v>143</v>
      </c>
      <c r="AH2023" s="43">
        <v>48.1130926450315</v>
      </c>
      <c r="AI2023" s="43">
        <v>-1.70831185414669</v>
      </c>
      <c r="AL2023" s="43">
        <v>10</v>
      </c>
      <c r="AN2023" s="46" t="s">
        <v>5240</v>
      </c>
      <c r="AO2023" s="5" t="s">
        <v>89</v>
      </c>
      <c r="AP2023" s="12" t="s">
        <v>259</v>
      </c>
      <c r="AR2023" s="7" t="s">
        <v>90</v>
      </c>
      <c r="AT2023" s="4" t="str">
        <f>CONCATENATE(AU2023,", ",AV2023,", ",AW2023,", ",AX2023,", ",AY2023,", ",AZ2023,", ",BA2023)</f>
        <v>Europe, France, FR, Bretagne, Ille-et-Vilaine, Rennes, Campus Institut Agro Rennes</v>
      </c>
      <c r="AU2023" s="1" t="s">
        <v>91</v>
      </c>
      <c r="AV2023" s="1" t="s">
        <v>92</v>
      </c>
      <c r="AW2023" s="1" t="s">
        <v>93</v>
      </c>
      <c r="AX2023" s="1" t="s">
        <v>94</v>
      </c>
      <c r="AY2023" s="1" t="s">
        <v>95</v>
      </c>
      <c r="AZ2023" s="1" t="s">
        <v>96</v>
      </c>
      <c r="BA2023" s="1" t="s">
        <v>5242</v>
      </c>
      <c r="BC2023" s="43"/>
      <c r="BF2023" s="43" t="s">
        <v>4596</v>
      </c>
      <c r="BG2023" s="43" t="s">
        <v>93</v>
      </c>
      <c r="BH2023" s="7" t="s">
        <v>97</v>
      </c>
      <c r="BJ2023" s="7" t="s">
        <v>98</v>
      </c>
      <c r="BK2023" s="7" t="s">
        <v>99</v>
      </c>
      <c r="BL2023" s="7" t="s">
        <v>4597</v>
      </c>
      <c r="BM2023" s="7" t="s">
        <v>4598</v>
      </c>
      <c r="BS2023" s="12" t="s">
        <v>259</v>
      </c>
      <c r="BU2023" s="43">
        <v>1</v>
      </c>
      <c r="BW2023" s="43" t="s">
        <v>103</v>
      </c>
    </row>
    <row r="2024" spans="3:75" x14ac:dyDescent="0.35">
      <c r="C2024" s="43" t="str">
        <f t="shared" si="31"/>
        <v>IARA:BDT-01:2023: 2023</v>
      </c>
      <c r="D2024" s="43">
        <v>2023</v>
      </c>
      <c r="E2024" s="43" t="s">
        <v>5239</v>
      </c>
      <c r="F2024" s="1" t="s">
        <v>73</v>
      </c>
      <c r="G2024" s="43" t="s">
        <v>5252</v>
      </c>
      <c r="H2024" s="2">
        <v>44934</v>
      </c>
      <c r="J2024" s="12">
        <f>YEAR(H2024)</f>
        <v>2023</v>
      </c>
      <c r="K2024" s="12">
        <f>MONTH(H2024)</f>
        <v>1</v>
      </c>
      <c r="L2024" s="12">
        <f>DAY(H2024)</f>
        <v>8</v>
      </c>
      <c r="M2024" s="13"/>
      <c r="P2024" s="12" t="s">
        <v>75</v>
      </c>
      <c r="Q2024" s="12" t="str">
        <f>CONCATENATE(X2024," ",Y2024)</f>
        <v>Cyanistes caeruleus</v>
      </c>
      <c r="R2024" s="14" t="str">
        <f>CONCATENATE(S2024,", ",T2024,", ",U2024,", ",V2024,", ",W2024,", ",X2024,", ",Y2024)</f>
        <v>Animalia, Chordata, Aves, Passeriformes, Paridae, Cyanistes, caeruleus</v>
      </c>
      <c r="S2024" s="6" t="s">
        <v>76</v>
      </c>
      <c r="T2024" s="6" t="s">
        <v>77</v>
      </c>
      <c r="U2024" s="6" t="s">
        <v>78</v>
      </c>
      <c r="V2024" s="12" t="s">
        <v>79</v>
      </c>
      <c r="W2024" s="12" t="s">
        <v>135</v>
      </c>
      <c r="X2024" s="12" t="s">
        <v>136</v>
      </c>
      <c r="Y2024" s="12" t="s">
        <v>137</v>
      </c>
      <c r="AA2024" s="12" t="s">
        <v>83</v>
      </c>
      <c r="AB2024" s="6" t="s">
        <v>84</v>
      </c>
      <c r="AC2024" s="12" t="s">
        <v>138</v>
      </c>
      <c r="AD2024" s="12" t="s">
        <v>259</v>
      </c>
      <c r="AE2024" s="2">
        <v>44934</v>
      </c>
      <c r="AF2024" s="43" t="s">
        <v>87</v>
      </c>
      <c r="AG2024" s="7" t="s">
        <v>139</v>
      </c>
      <c r="AH2024" s="43">
        <v>48.113051910347501</v>
      </c>
      <c r="AI2024" s="43">
        <v>-1.7083299493245401</v>
      </c>
      <c r="AL2024" s="43">
        <v>10</v>
      </c>
      <c r="AN2024" s="46" t="s">
        <v>5240</v>
      </c>
      <c r="AO2024" s="5" t="s">
        <v>89</v>
      </c>
      <c r="AP2024" s="12" t="s">
        <v>259</v>
      </c>
      <c r="AR2024" s="7" t="s">
        <v>90</v>
      </c>
      <c r="AT2024" s="4" t="str">
        <f>CONCATENATE(AU2024,", ",AV2024,", ",AW2024,", ",AX2024,", ",AY2024,", ",AZ2024,", ",BA2024)</f>
        <v>Europe, France, FR, Bretagne, Ille-et-Vilaine, Rennes, Campus Institut Agro Rennes</v>
      </c>
      <c r="AU2024" s="1" t="s">
        <v>91</v>
      </c>
      <c r="AV2024" s="1" t="s">
        <v>92</v>
      </c>
      <c r="AW2024" s="1" t="s">
        <v>93</v>
      </c>
      <c r="AX2024" s="1" t="s">
        <v>94</v>
      </c>
      <c r="AY2024" s="1" t="s">
        <v>95</v>
      </c>
      <c r="AZ2024" s="1" t="s">
        <v>96</v>
      </c>
      <c r="BA2024" s="1" t="s">
        <v>5242</v>
      </c>
      <c r="BC2024" s="43"/>
      <c r="BF2024" s="43" t="s">
        <v>4596</v>
      </c>
      <c r="BG2024" s="43" t="s">
        <v>93</v>
      </c>
      <c r="BH2024" s="7" t="s">
        <v>97</v>
      </c>
      <c r="BJ2024" s="7" t="s">
        <v>98</v>
      </c>
      <c r="BK2024" s="7" t="s">
        <v>99</v>
      </c>
      <c r="BL2024" s="7" t="s">
        <v>4597</v>
      </c>
      <c r="BM2024" s="7" t="s">
        <v>4598</v>
      </c>
      <c r="BS2024" s="12" t="s">
        <v>259</v>
      </c>
      <c r="BU2024" s="43">
        <v>1</v>
      </c>
      <c r="BW2024" s="43" t="s">
        <v>103</v>
      </c>
    </row>
    <row r="2025" spans="3:75" x14ac:dyDescent="0.35">
      <c r="C2025" s="43" t="str">
        <f t="shared" si="31"/>
        <v>IARA:BDT-01:2023: 2024</v>
      </c>
      <c r="D2025" s="43">
        <v>2024</v>
      </c>
      <c r="E2025" s="43" t="s">
        <v>5239</v>
      </c>
      <c r="F2025" s="1" t="s">
        <v>73</v>
      </c>
      <c r="G2025" s="43" t="s">
        <v>5252</v>
      </c>
      <c r="H2025" s="2">
        <v>44934</v>
      </c>
      <c r="J2025" s="12">
        <f>YEAR(H2025)</f>
        <v>2023</v>
      </c>
      <c r="K2025" s="12">
        <f>MONTH(H2025)</f>
        <v>1</v>
      </c>
      <c r="L2025" s="12">
        <f>DAY(H2025)</f>
        <v>8</v>
      </c>
      <c r="M2025" s="13"/>
      <c r="P2025" s="12" t="s">
        <v>75</v>
      </c>
      <c r="Q2025" s="12" t="str">
        <f>CONCATENATE(X2025," ",Y2025)</f>
        <v>Cyanistes caeruleus</v>
      </c>
      <c r="R2025" s="14" t="str">
        <f>CONCATENATE(S2025,", ",T2025,", ",U2025,", ",V2025,", ",W2025,", ",X2025,", ",Y2025)</f>
        <v>Animalia, Chordata, Aves, Passeriformes, Paridae, Cyanistes, caeruleus</v>
      </c>
      <c r="S2025" s="6" t="s">
        <v>76</v>
      </c>
      <c r="T2025" s="6" t="s">
        <v>77</v>
      </c>
      <c r="U2025" s="6" t="s">
        <v>78</v>
      </c>
      <c r="V2025" s="12" t="s">
        <v>79</v>
      </c>
      <c r="W2025" s="12" t="s">
        <v>135</v>
      </c>
      <c r="X2025" s="12" t="s">
        <v>136</v>
      </c>
      <c r="Y2025" s="12" t="s">
        <v>137</v>
      </c>
      <c r="AA2025" s="12" t="s">
        <v>83</v>
      </c>
      <c r="AB2025" s="6" t="s">
        <v>84</v>
      </c>
      <c r="AC2025" s="12" t="s">
        <v>138</v>
      </c>
      <c r="AD2025" s="12" t="s">
        <v>259</v>
      </c>
      <c r="AE2025" s="2">
        <v>44934</v>
      </c>
      <c r="AF2025" s="43" t="s">
        <v>87</v>
      </c>
      <c r="AG2025" s="7" t="s">
        <v>139</v>
      </c>
      <c r="AH2025" s="43">
        <v>48.113060673906197</v>
      </c>
      <c r="AI2025" s="43">
        <v>-1.7082927091914799</v>
      </c>
      <c r="AL2025" s="43">
        <v>10</v>
      </c>
      <c r="AN2025" s="46" t="s">
        <v>5240</v>
      </c>
      <c r="AO2025" s="5" t="s">
        <v>89</v>
      </c>
      <c r="AP2025" s="12" t="s">
        <v>259</v>
      </c>
      <c r="AR2025" s="7" t="s">
        <v>90</v>
      </c>
      <c r="AT2025" s="4" t="str">
        <f>CONCATENATE(AU2025,", ",AV2025,", ",AW2025,", ",AX2025,", ",AY2025,", ",AZ2025,", ",BA2025)</f>
        <v>Europe, France, FR, Bretagne, Ille-et-Vilaine, Rennes, Campus Institut Agro Rennes</v>
      </c>
      <c r="AU2025" s="1" t="s">
        <v>91</v>
      </c>
      <c r="AV2025" s="1" t="s">
        <v>92</v>
      </c>
      <c r="AW2025" s="1" t="s">
        <v>93</v>
      </c>
      <c r="AX2025" s="1" t="s">
        <v>94</v>
      </c>
      <c r="AY2025" s="1" t="s">
        <v>95</v>
      </c>
      <c r="AZ2025" s="1" t="s">
        <v>96</v>
      </c>
      <c r="BA2025" s="1" t="s">
        <v>5242</v>
      </c>
      <c r="BC2025" s="43"/>
      <c r="BF2025" s="43" t="s">
        <v>4596</v>
      </c>
      <c r="BG2025" s="43" t="s">
        <v>93</v>
      </c>
      <c r="BH2025" s="7" t="s">
        <v>97</v>
      </c>
      <c r="BJ2025" s="7" t="s">
        <v>98</v>
      </c>
      <c r="BK2025" s="7" t="s">
        <v>99</v>
      </c>
      <c r="BL2025" s="7" t="s">
        <v>4597</v>
      </c>
      <c r="BM2025" s="7" t="s">
        <v>4598</v>
      </c>
      <c r="BS2025" s="12" t="s">
        <v>259</v>
      </c>
      <c r="BU2025" s="43">
        <v>1</v>
      </c>
      <c r="BW2025" s="43" t="s">
        <v>103</v>
      </c>
    </row>
    <row r="2026" spans="3:75" x14ac:dyDescent="0.35">
      <c r="C2026" s="43" t="str">
        <f t="shared" si="31"/>
        <v>IARA:BDT-01:2023: 2025</v>
      </c>
      <c r="D2026" s="43">
        <v>2025</v>
      </c>
      <c r="E2026" s="43" t="s">
        <v>5239</v>
      </c>
      <c r="F2026" s="1" t="s">
        <v>73</v>
      </c>
      <c r="G2026" s="43" t="s">
        <v>5252</v>
      </c>
      <c r="H2026" s="2">
        <v>44934</v>
      </c>
      <c r="J2026" s="12">
        <f>YEAR(H2026)</f>
        <v>2023</v>
      </c>
      <c r="K2026" s="12">
        <f>MONTH(H2026)</f>
        <v>1</v>
      </c>
      <c r="L2026" s="12">
        <f>DAY(H2026)</f>
        <v>8</v>
      </c>
      <c r="M2026" s="13"/>
      <c r="P2026" s="12" t="s">
        <v>75</v>
      </c>
      <c r="Q2026" s="12" t="str">
        <f>CONCATENATE(X2026," ",Y2026)</f>
        <v>Pica pica</v>
      </c>
      <c r="R2026" s="14" t="str">
        <f>CONCATENATE(S2026,", ",T2026,", ",U2026,", ",V2026,", ",W2026,", ",X2026,", ",Y2026)</f>
        <v>Animalia, Chordata, Aves, Passeriformes, Corvidae, Pica, pica</v>
      </c>
      <c r="S2026" s="6" t="s">
        <v>76</v>
      </c>
      <c r="T2026" s="6" t="s">
        <v>77</v>
      </c>
      <c r="U2026" s="6" t="s">
        <v>78</v>
      </c>
      <c r="V2026" s="12" t="s">
        <v>79</v>
      </c>
      <c r="W2026" s="12" t="s">
        <v>104</v>
      </c>
      <c r="X2026" s="12" t="s">
        <v>155</v>
      </c>
      <c r="Y2026" s="12" t="s">
        <v>156</v>
      </c>
      <c r="AA2026" s="12" t="s">
        <v>83</v>
      </c>
      <c r="AB2026" s="6" t="s">
        <v>84</v>
      </c>
      <c r="AC2026" s="12" t="s">
        <v>157</v>
      </c>
      <c r="AD2026" s="12" t="s">
        <v>259</v>
      </c>
      <c r="AE2026" s="2">
        <v>44934</v>
      </c>
      <c r="AF2026" s="43" t="s">
        <v>87</v>
      </c>
      <c r="AG2026" s="7" t="s">
        <v>158</v>
      </c>
      <c r="AH2026" s="43">
        <v>48.113083015963603</v>
      </c>
      <c r="AI2026" s="43">
        <v>-1.7083707436488</v>
      </c>
      <c r="AL2026" s="43">
        <v>10</v>
      </c>
      <c r="AN2026" s="46" t="s">
        <v>5240</v>
      </c>
      <c r="AO2026" s="5" t="s">
        <v>89</v>
      </c>
      <c r="AP2026" s="12" t="s">
        <v>259</v>
      </c>
      <c r="AR2026" s="7" t="s">
        <v>90</v>
      </c>
      <c r="AT2026" s="4" t="str">
        <f>CONCATENATE(AU2026,", ",AV2026,", ",AW2026,", ",AX2026,", ",AY2026,", ",AZ2026,", ",BA2026)</f>
        <v>Europe, France, FR, Bretagne, Ille-et-Vilaine, Rennes, Campus Institut Agro Rennes</v>
      </c>
      <c r="AU2026" s="1" t="s">
        <v>91</v>
      </c>
      <c r="AV2026" s="1" t="s">
        <v>92</v>
      </c>
      <c r="AW2026" s="1" t="s">
        <v>93</v>
      </c>
      <c r="AX2026" s="1" t="s">
        <v>94</v>
      </c>
      <c r="AY2026" s="1" t="s">
        <v>95</v>
      </c>
      <c r="AZ2026" s="1" t="s">
        <v>96</v>
      </c>
      <c r="BA2026" s="1" t="s">
        <v>5242</v>
      </c>
      <c r="BC2026" s="43"/>
      <c r="BF2026" s="43" t="s">
        <v>4596</v>
      </c>
      <c r="BG2026" s="43" t="s">
        <v>93</v>
      </c>
      <c r="BH2026" s="7" t="s">
        <v>97</v>
      </c>
      <c r="BJ2026" s="7" t="s">
        <v>98</v>
      </c>
      <c r="BK2026" s="7" t="s">
        <v>99</v>
      </c>
      <c r="BL2026" s="7" t="s">
        <v>4597</v>
      </c>
      <c r="BM2026" s="7" t="s">
        <v>4598</v>
      </c>
      <c r="BS2026" s="12" t="s">
        <v>259</v>
      </c>
      <c r="BU2026" s="43">
        <v>1</v>
      </c>
      <c r="BW2026" s="43" t="s">
        <v>103</v>
      </c>
    </row>
    <row r="2027" spans="3:75" x14ac:dyDescent="0.35">
      <c r="C2027" s="43" t="str">
        <f t="shared" si="31"/>
        <v>IARA:BDT-01:2023: 2026</v>
      </c>
      <c r="D2027" s="43">
        <v>2026</v>
      </c>
      <c r="E2027" s="43" t="s">
        <v>5239</v>
      </c>
      <c r="F2027" s="1" t="s">
        <v>73</v>
      </c>
      <c r="G2027" s="43" t="s">
        <v>5252</v>
      </c>
      <c r="H2027" s="2">
        <v>44934</v>
      </c>
      <c r="J2027" s="12">
        <f>YEAR(H2027)</f>
        <v>2023</v>
      </c>
      <c r="K2027" s="12">
        <f>MONTH(H2027)</f>
        <v>1</v>
      </c>
      <c r="L2027" s="12">
        <f>DAY(H2027)</f>
        <v>8</v>
      </c>
      <c r="M2027" s="13"/>
      <c r="P2027" s="12" t="s">
        <v>75</v>
      </c>
      <c r="Q2027" s="12" t="str">
        <f>CONCATENATE(X2027," ",Y2027)</f>
        <v>Troglodytes troglodytes</v>
      </c>
      <c r="R2027" s="14" t="str">
        <f>CONCATENATE(S2027,", ",T2027,", ",U2027,", ",V2027,", ",W2027,", ",X2027,", ",Y2027)</f>
        <v>Animalia, Chordata, Aves, Passeriformes, Troglodytidae, Troglodytes, troglodytes</v>
      </c>
      <c r="S2027" s="6" t="s">
        <v>76</v>
      </c>
      <c r="T2027" s="6" t="s">
        <v>77</v>
      </c>
      <c r="U2027" s="6" t="s">
        <v>78</v>
      </c>
      <c r="V2027" s="12" t="s">
        <v>79</v>
      </c>
      <c r="W2027" s="12" t="s">
        <v>197</v>
      </c>
      <c r="X2027" s="12" t="s">
        <v>198</v>
      </c>
      <c r="Y2027" s="12" t="s">
        <v>199</v>
      </c>
      <c r="AA2027" s="12" t="s">
        <v>83</v>
      </c>
      <c r="AB2027" s="6" t="s">
        <v>84</v>
      </c>
      <c r="AC2027" s="12" t="s">
        <v>200</v>
      </c>
      <c r="AD2027" s="12" t="s">
        <v>259</v>
      </c>
      <c r="AE2027" s="2">
        <v>44934</v>
      </c>
      <c r="AF2027" s="43" t="s">
        <v>87</v>
      </c>
      <c r="AG2027" s="7" t="s">
        <v>201</v>
      </c>
      <c r="AH2027" s="43">
        <v>48.112948690507999</v>
      </c>
      <c r="AI2027" s="43">
        <v>-1.7076363647141</v>
      </c>
      <c r="AL2027" s="43">
        <v>10</v>
      </c>
      <c r="AN2027" s="46" t="s">
        <v>5240</v>
      </c>
      <c r="AO2027" s="5" t="s">
        <v>89</v>
      </c>
      <c r="AP2027" s="12" t="s">
        <v>259</v>
      </c>
      <c r="AR2027" s="7" t="s">
        <v>90</v>
      </c>
      <c r="AT2027" s="4" t="str">
        <f>CONCATENATE(AU2027,", ",AV2027,", ",AW2027,", ",AX2027,", ",AY2027,", ",AZ2027,", ",BA2027)</f>
        <v>Europe, France, FR, Bretagne, Ille-et-Vilaine, Rennes, Campus Institut Agro Rennes</v>
      </c>
      <c r="AU2027" s="1" t="s">
        <v>91</v>
      </c>
      <c r="AV2027" s="1" t="s">
        <v>92</v>
      </c>
      <c r="AW2027" s="1" t="s">
        <v>93</v>
      </c>
      <c r="AX2027" s="1" t="s">
        <v>94</v>
      </c>
      <c r="AY2027" s="1" t="s">
        <v>95</v>
      </c>
      <c r="AZ2027" s="1" t="s">
        <v>96</v>
      </c>
      <c r="BA2027" s="1" t="s">
        <v>5242</v>
      </c>
      <c r="BC2027" s="43"/>
      <c r="BF2027" s="43" t="s">
        <v>4596</v>
      </c>
      <c r="BG2027" s="43" t="s">
        <v>93</v>
      </c>
      <c r="BH2027" s="7" t="s">
        <v>97</v>
      </c>
      <c r="BJ2027" s="7" t="s">
        <v>98</v>
      </c>
      <c r="BK2027" s="7" t="s">
        <v>99</v>
      </c>
      <c r="BL2027" s="7" t="s">
        <v>4597</v>
      </c>
      <c r="BM2027" s="7" t="s">
        <v>4598</v>
      </c>
      <c r="BS2027" s="12" t="s">
        <v>259</v>
      </c>
      <c r="BU2027" s="43">
        <v>1</v>
      </c>
      <c r="BW2027" s="43" t="s">
        <v>103</v>
      </c>
    </row>
    <row r="2028" spans="3:75" x14ac:dyDescent="0.35">
      <c r="C2028" s="43" t="str">
        <f t="shared" si="31"/>
        <v>IARA:BDT-01:2023: 2027</v>
      </c>
      <c r="D2028" s="43">
        <v>2027</v>
      </c>
      <c r="E2028" s="43" t="s">
        <v>5239</v>
      </c>
      <c r="F2028" s="1" t="s">
        <v>73</v>
      </c>
      <c r="G2028" s="43" t="s">
        <v>5252</v>
      </c>
      <c r="H2028" s="2">
        <v>44934</v>
      </c>
      <c r="J2028" s="12">
        <f>YEAR(H2028)</f>
        <v>2023</v>
      </c>
      <c r="K2028" s="12">
        <f>MONTH(H2028)</f>
        <v>1</v>
      </c>
      <c r="L2028" s="12">
        <f>DAY(H2028)</f>
        <v>8</v>
      </c>
      <c r="M2028" s="13"/>
      <c r="P2028" s="12" t="s">
        <v>75</v>
      </c>
      <c r="Q2028" s="12" t="str">
        <f>CONCATENATE(X2028," ",Y2028)</f>
        <v>Parus major</v>
      </c>
      <c r="R2028" s="14" t="str">
        <f>CONCATENATE(S2028,", ",T2028,", ",U2028,", ",V2028,", ",W2028,", ",X2028,", ",Y2028)</f>
        <v>Animalia, Chordata, Aves, Passeriformes, Paridae, Parus, major</v>
      </c>
      <c r="S2028" s="6" t="s">
        <v>76</v>
      </c>
      <c r="T2028" s="6" t="s">
        <v>77</v>
      </c>
      <c r="U2028" s="6" t="s">
        <v>78</v>
      </c>
      <c r="V2028" s="12" t="s">
        <v>79</v>
      </c>
      <c r="W2028" s="12" t="s">
        <v>135</v>
      </c>
      <c r="X2028" s="12" t="s">
        <v>140</v>
      </c>
      <c r="Y2028" s="12" t="s">
        <v>141</v>
      </c>
      <c r="AA2028" s="12" t="s">
        <v>83</v>
      </c>
      <c r="AB2028" s="6" t="s">
        <v>84</v>
      </c>
      <c r="AC2028" s="12" t="s">
        <v>142</v>
      </c>
      <c r="AD2028" s="12" t="s">
        <v>259</v>
      </c>
      <c r="AE2028" s="2">
        <v>44934</v>
      </c>
      <c r="AF2028" s="43" t="s">
        <v>87</v>
      </c>
      <c r="AG2028" s="7" t="s">
        <v>143</v>
      </c>
      <c r="AH2028" s="43">
        <v>48.1129955923235</v>
      </c>
      <c r="AI2028" s="43">
        <v>-1.7076459768097001</v>
      </c>
      <c r="AL2028" s="43">
        <v>10</v>
      </c>
      <c r="AN2028" s="46" t="s">
        <v>5240</v>
      </c>
      <c r="AO2028" s="5" t="s">
        <v>89</v>
      </c>
      <c r="AP2028" s="12" t="s">
        <v>259</v>
      </c>
      <c r="AR2028" s="7" t="s">
        <v>90</v>
      </c>
      <c r="AT2028" s="4" t="str">
        <f>CONCATENATE(AU2028,", ",AV2028,", ",AW2028,", ",AX2028,", ",AY2028,", ",AZ2028,", ",BA2028)</f>
        <v>Europe, France, FR, Bretagne, Ille-et-Vilaine, Rennes, Campus Institut Agro Rennes</v>
      </c>
      <c r="AU2028" s="1" t="s">
        <v>91</v>
      </c>
      <c r="AV2028" s="1" t="s">
        <v>92</v>
      </c>
      <c r="AW2028" s="1" t="s">
        <v>93</v>
      </c>
      <c r="AX2028" s="1" t="s">
        <v>94</v>
      </c>
      <c r="AY2028" s="1" t="s">
        <v>95</v>
      </c>
      <c r="AZ2028" s="1" t="s">
        <v>96</v>
      </c>
      <c r="BA2028" s="1" t="s">
        <v>5242</v>
      </c>
      <c r="BC2028" s="43"/>
      <c r="BF2028" s="43" t="s">
        <v>4596</v>
      </c>
      <c r="BG2028" s="43" t="s">
        <v>93</v>
      </c>
      <c r="BH2028" s="7" t="s">
        <v>97</v>
      </c>
      <c r="BJ2028" s="7" t="s">
        <v>98</v>
      </c>
      <c r="BK2028" s="7" t="s">
        <v>99</v>
      </c>
      <c r="BL2028" s="7" t="s">
        <v>4597</v>
      </c>
      <c r="BM2028" s="7" t="s">
        <v>4598</v>
      </c>
      <c r="BS2028" s="12" t="s">
        <v>259</v>
      </c>
      <c r="BU2028" s="43">
        <v>1</v>
      </c>
      <c r="BW2028" s="43" t="s">
        <v>103</v>
      </c>
    </row>
    <row r="2029" spans="3:75" x14ac:dyDescent="0.35">
      <c r="C2029" s="43" t="str">
        <f t="shared" si="31"/>
        <v>IARA:BDT-01:2023: 2028</v>
      </c>
      <c r="D2029" s="43">
        <v>2028</v>
      </c>
      <c r="E2029" s="43" t="s">
        <v>5239</v>
      </c>
      <c r="F2029" s="1" t="s">
        <v>73</v>
      </c>
      <c r="G2029" s="43" t="s">
        <v>5252</v>
      </c>
      <c r="H2029" s="2">
        <v>44934</v>
      </c>
      <c r="J2029" s="12">
        <f>YEAR(H2029)</f>
        <v>2023</v>
      </c>
      <c r="K2029" s="12">
        <f>MONTH(H2029)</f>
        <v>1</v>
      </c>
      <c r="L2029" s="12">
        <f>DAY(H2029)</f>
        <v>8</v>
      </c>
      <c r="M2029" s="13"/>
      <c r="P2029" s="12" t="s">
        <v>75</v>
      </c>
      <c r="Q2029" s="12" t="str">
        <f>CONCATENATE(X2029," ",Y2029)</f>
        <v>Parus major</v>
      </c>
      <c r="R2029" s="14" t="str">
        <f>CONCATENATE(S2029,", ",T2029,", ",U2029,", ",V2029,", ",W2029,", ",X2029,", ",Y2029)</f>
        <v>Animalia, Chordata, Aves, Passeriformes, Paridae, Parus, major</v>
      </c>
      <c r="S2029" s="6" t="s">
        <v>76</v>
      </c>
      <c r="T2029" s="6" t="s">
        <v>77</v>
      </c>
      <c r="U2029" s="6" t="s">
        <v>78</v>
      </c>
      <c r="V2029" s="12" t="s">
        <v>79</v>
      </c>
      <c r="W2029" s="12" t="s">
        <v>135</v>
      </c>
      <c r="X2029" s="12" t="s">
        <v>140</v>
      </c>
      <c r="Y2029" s="12" t="s">
        <v>141</v>
      </c>
      <c r="AA2029" s="12" t="s">
        <v>83</v>
      </c>
      <c r="AB2029" s="6" t="s">
        <v>84</v>
      </c>
      <c r="AC2029" s="12" t="s">
        <v>142</v>
      </c>
      <c r="AD2029" s="12" t="s">
        <v>259</v>
      </c>
      <c r="AE2029" s="2">
        <v>44934</v>
      </c>
      <c r="AF2029" s="43" t="s">
        <v>87</v>
      </c>
      <c r="AG2029" s="7" t="s">
        <v>143</v>
      </c>
      <c r="AH2029" s="43">
        <v>48.112978551667098</v>
      </c>
      <c r="AI2029" s="43">
        <v>-1.7076172998649599</v>
      </c>
      <c r="AL2029" s="43">
        <v>10</v>
      </c>
      <c r="AN2029" s="46" t="s">
        <v>5240</v>
      </c>
      <c r="AO2029" s="5" t="s">
        <v>89</v>
      </c>
      <c r="AP2029" s="12" t="s">
        <v>259</v>
      </c>
      <c r="AR2029" s="7" t="s">
        <v>90</v>
      </c>
      <c r="AT2029" s="4" t="str">
        <f>CONCATENATE(AU2029,", ",AV2029,", ",AW2029,", ",AX2029,", ",AY2029,", ",AZ2029,", ",BA2029)</f>
        <v>Europe, France, FR, Bretagne, Ille-et-Vilaine, Rennes, Campus Institut Agro Rennes</v>
      </c>
      <c r="AU2029" s="1" t="s">
        <v>91</v>
      </c>
      <c r="AV2029" s="1" t="s">
        <v>92</v>
      </c>
      <c r="AW2029" s="1" t="s">
        <v>93</v>
      </c>
      <c r="AX2029" s="1" t="s">
        <v>94</v>
      </c>
      <c r="AY2029" s="1" t="s">
        <v>95</v>
      </c>
      <c r="AZ2029" s="1" t="s">
        <v>96</v>
      </c>
      <c r="BA2029" s="1" t="s">
        <v>5242</v>
      </c>
      <c r="BC2029" s="43"/>
      <c r="BF2029" s="43" t="s">
        <v>4596</v>
      </c>
      <c r="BG2029" s="43" t="s">
        <v>93</v>
      </c>
      <c r="BH2029" s="7" t="s">
        <v>97</v>
      </c>
      <c r="BJ2029" s="7" t="s">
        <v>98</v>
      </c>
      <c r="BK2029" s="7" t="s">
        <v>99</v>
      </c>
      <c r="BL2029" s="7" t="s">
        <v>4597</v>
      </c>
      <c r="BM2029" s="7" t="s">
        <v>4598</v>
      </c>
      <c r="BS2029" s="12" t="s">
        <v>259</v>
      </c>
      <c r="BU2029" s="43">
        <v>1</v>
      </c>
      <c r="BW2029" s="43" t="s">
        <v>103</v>
      </c>
    </row>
    <row r="2030" spans="3:75" x14ac:dyDescent="0.35">
      <c r="C2030" s="43" t="str">
        <f t="shared" si="31"/>
        <v>IARA:BDT-01:2023: 2029</v>
      </c>
      <c r="D2030" s="43">
        <v>2029</v>
      </c>
      <c r="E2030" s="43" t="s">
        <v>5239</v>
      </c>
      <c r="F2030" s="1" t="s">
        <v>73</v>
      </c>
      <c r="G2030" s="43" t="s">
        <v>5252</v>
      </c>
      <c r="H2030" s="2">
        <v>44934</v>
      </c>
      <c r="J2030" s="12">
        <f>YEAR(H2030)</f>
        <v>2023</v>
      </c>
      <c r="K2030" s="12">
        <f>MONTH(H2030)</f>
        <v>1</v>
      </c>
      <c r="L2030" s="12">
        <f>DAY(H2030)</f>
        <v>8</v>
      </c>
      <c r="M2030" s="13"/>
      <c r="P2030" s="12" t="s">
        <v>75</v>
      </c>
      <c r="Q2030" s="12" t="str">
        <f>CONCATENATE(X2030," ",Y2030)</f>
        <v>Regulus ignicapilla</v>
      </c>
      <c r="R2030" s="14" t="str">
        <f>CONCATENATE(S2030,", ",T2030,", ",U2030,", ",V2030,", ",W2030,", ",X2030,", ",Y2030)</f>
        <v>Animalia, Chordata, Aves, Passeriformes, Regulidae, Regulus, ignicapilla</v>
      </c>
      <c r="S2030" s="6" t="s">
        <v>76</v>
      </c>
      <c r="T2030" s="6" t="s">
        <v>77</v>
      </c>
      <c r="U2030" s="6" t="s">
        <v>78</v>
      </c>
      <c r="V2030" s="12" t="s">
        <v>79</v>
      </c>
      <c r="W2030" s="12" t="s">
        <v>176</v>
      </c>
      <c r="X2030" s="12" t="s">
        <v>177</v>
      </c>
      <c r="Y2030" s="12" t="s">
        <v>178</v>
      </c>
      <c r="AA2030" s="12" t="s">
        <v>83</v>
      </c>
      <c r="AB2030" s="6" t="s">
        <v>179</v>
      </c>
      <c r="AC2030" s="12" t="s">
        <v>180</v>
      </c>
      <c r="AD2030" s="12" t="s">
        <v>259</v>
      </c>
      <c r="AE2030" s="2">
        <v>44934</v>
      </c>
      <c r="AF2030" s="43" t="s">
        <v>87</v>
      </c>
      <c r="AG2030" s="7" t="s">
        <v>181</v>
      </c>
      <c r="AH2030" s="43">
        <v>48.1129708166551</v>
      </c>
      <c r="AI2030" s="43">
        <v>-1.7077198110573899</v>
      </c>
      <c r="AL2030" s="43">
        <v>10</v>
      </c>
      <c r="AN2030" s="46" t="s">
        <v>5240</v>
      </c>
      <c r="AO2030" s="5" t="s">
        <v>89</v>
      </c>
      <c r="AP2030" s="12" t="s">
        <v>259</v>
      </c>
      <c r="AR2030" s="7" t="s">
        <v>90</v>
      </c>
      <c r="AT2030" s="4" t="str">
        <f>CONCATENATE(AU2030,", ",AV2030,", ",AW2030,", ",AX2030,", ",AY2030,", ",AZ2030,", ",BA2030)</f>
        <v>Europe, France, FR, Bretagne, Ille-et-Vilaine, Rennes, Campus Institut Agro Rennes</v>
      </c>
      <c r="AU2030" s="1" t="s">
        <v>91</v>
      </c>
      <c r="AV2030" s="1" t="s">
        <v>92</v>
      </c>
      <c r="AW2030" s="1" t="s">
        <v>93</v>
      </c>
      <c r="AX2030" s="1" t="s">
        <v>94</v>
      </c>
      <c r="AY2030" s="1" t="s">
        <v>95</v>
      </c>
      <c r="AZ2030" s="1" t="s">
        <v>96</v>
      </c>
      <c r="BA2030" s="1" t="s">
        <v>5242</v>
      </c>
      <c r="BC2030" s="43"/>
      <c r="BF2030" s="43" t="s">
        <v>4596</v>
      </c>
      <c r="BG2030" s="43" t="s">
        <v>93</v>
      </c>
      <c r="BH2030" s="7" t="s">
        <v>97</v>
      </c>
      <c r="BJ2030" s="7" t="s">
        <v>98</v>
      </c>
      <c r="BK2030" s="7" t="s">
        <v>99</v>
      </c>
      <c r="BL2030" s="7" t="s">
        <v>4597</v>
      </c>
      <c r="BM2030" s="7" t="s">
        <v>4598</v>
      </c>
      <c r="BS2030" s="12" t="s">
        <v>259</v>
      </c>
      <c r="BU2030" s="43">
        <v>1</v>
      </c>
      <c r="BW2030" s="43" t="s">
        <v>103</v>
      </c>
    </row>
    <row r="2031" spans="3:75" x14ac:dyDescent="0.35">
      <c r="C2031" s="43" t="str">
        <f t="shared" si="31"/>
        <v>IARA:BDT-01:2023: 2030</v>
      </c>
      <c r="D2031" s="43">
        <v>2030</v>
      </c>
      <c r="E2031" s="43" t="s">
        <v>5239</v>
      </c>
      <c r="F2031" s="1" t="s">
        <v>73</v>
      </c>
      <c r="G2031" s="43" t="s">
        <v>5252</v>
      </c>
      <c r="H2031" s="2">
        <v>44934</v>
      </c>
      <c r="J2031" s="12">
        <f>YEAR(H2031)</f>
        <v>2023</v>
      </c>
      <c r="K2031" s="12">
        <f>MONTH(H2031)</f>
        <v>1</v>
      </c>
      <c r="L2031" s="12">
        <f>DAY(H2031)</f>
        <v>8</v>
      </c>
      <c r="M2031" s="13"/>
      <c r="P2031" s="12" t="s">
        <v>75</v>
      </c>
      <c r="Q2031" s="12" t="str">
        <f>CONCATENATE(X2031," ",Y2031)</f>
        <v>Fringilla coelebs</v>
      </c>
      <c r="R2031" s="14" t="str">
        <f>CONCATENATE(S2031,", ",T2031,", ",U2031,", ",V2031,", ",W2031,", ",X2031,", ",Y2031)</f>
        <v>Animalia, Chordata, Aves, Passeriformes, Fringillidae, Fringilla, coelebs</v>
      </c>
      <c r="S2031" s="6" t="s">
        <v>76</v>
      </c>
      <c r="T2031" s="6" t="s">
        <v>77</v>
      </c>
      <c r="U2031" s="6" t="s">
        <v>78</v>
      </c>
      <c r="V2031" s="12" t="s">
        <v>79</v>
      </c>
      <c r="W2031" s="12" t="s">
        <v>165</v>
      </c>
      <c r="X2031" s="12" t="s">
        <v>166</v>
      </c>
      <c r="Y2031" s="12" t="s">
        <v>167</v>
      </c>
      <c r="AA2031" s="12" t="s">
        <v>83</v>
      </c>
      <c r="AB2031" s="6" t="s">
        <v>84</v>
      </c>
      <c r="AC2031" s="12" t="s">
        <v>168</v>
      </c>
      <c r="AD2031" s="12" t="s">
        <v>259</v>
      </c>
      <c r="AE2031" s="2">
        <v>44934</v>
      </c>
      <c r="AF2031" s="43" t="s">
        <v>87</v>
      </c>
      <c r="AG2031" s="7" t="s">
        <v>169</v>
      </c>
      <c r="AH2031" s="43">
        <v>48.112942902595499</v>
      </c>
      <c r="AI2031" s="43">
        <v>-1.70769016491564</v>
      </c>
      <c r="AL2031" s="43">
        <v>10</v>
      </c>
      <c r="AN2031" s="46" t="s">
        <v>5240</v>
      </c>
      <c r="AO2031" s="5" t="s">
        <v>89</v>
      </c>
      <c r="AP2031" s="12" t="s">
        <v>259</v>
      </c>
      <c r="AR2031" s="7" t="s">
        <v>90</v>
      </c>
      <c r="AT2031" s="4" t="str">
        <f>CONCATENATE(AU2031,", ",AV2031,", ",AW2031,", ",AX2031,", ",AY2031,", ",AZ2031,", ",BA2031)</f>
        <v>Europe, France, FR, Bretagne, Ille-et-Vilaine, Rennes, Campus Institut Agro Rennes</v>
      </c>
      <c r="AU2031" s="1" t="s">
        <v>91</v>
      </c>
      <c r="AV2031" s="1" t="s">
        <v>92</v>
      </c>
      <c r="AW2031" s="1" t="s">
        <v>93</v>
      </c>
      <c r="AX2031" s="1" t="s">
        <v>94</v>
      </c>
      <c r="AY2031" s="1" t="s">
        <v>95</v>
      </c>
      <c r="AZ2031" s="1" t="s">
        <v>96</v>
      </c>
      <c r="BA2031" s="1" t="s">
        <v>5242</v>
      </c>
      <c r="BC2031" s="43"/>
      <c r="BF2031" s="43" t="s">
        <v>4596</v>
      </c>
      <c r="BG2031" s="43" t="s">
        <v>93</v>
      </c>
      <c r="BH2031" s="7" t="s">
        <v>97</v>
      </c>
      <c r="BJ2031" s="7" t="s">
        <v>98</v>
      </c>
      <c r="BK2031" s="7" t="s">
        <v>99</v>
      </c>
      <c r="BL2031" s="7" t="s">
        <v>4597</v>
      </c>
      <c r="BM2031" s="7" t="s">
        <v>4598</v>
      </c>
      <c r="BS2031" s="12" t="s">
        <v>259</v>
      </c>
      <c r="BU2031" s="43">
        <v>1</v>
      </c>
      <c r="BW2031" s="43" t="s">
        <v>103</v>
      </c>
    </row>
    <row r="2032" spans="3:75" x14ac:dyDescent="0.35">
      <c r="C2032" s="43" t="str">
        <f t="shared" si="31"/>
        <v>IARA:BDT-01:2023: 2031</v>
      </c>
      <c r="D2032" s="43">
        <v>2031</v>
      </c>
      <c r="E2032" s="43" t="s">
        <v>5239</v>
      </c>
      <c r="F2032" s="1" t="s">
        <v>73</v>
      </c>
      <c r="G2032" s="43" t="s">
        <v>5252</v>
      </c>
      <c r="H2032" s="2">
        <v>44934</v>
      </c>
      <c r="J2032" s="12">
        <f>YEAR(H2032)</f>
        <v>2023</v>
      </c>
      <c r="K2032" s="12">
        <f>MONTH(H2032)</f>
        <v>1</v>
      </c>
      <c r="L2032" s="12">
        <f>DAY(H2032)</f>
        <v>8</v>
      </c>
      <c r="M2032" s="13"/>
      <c r="P2032" s="12" t="s">
        <v>75</v>
      </c>
      <c r="Q2032" s="12" t="str">
        <f>CONCATENATE(X2032," ",Y2032)</f>
        <v>Cyanistes caeruleus</v>
      </c>
      <c r="R2032" s="14" t="str">
        <f>CONCATENATE(S2032,", ",T2032,", ",U2032,", ",V2032,", ",W2032,", ",X2032,", ",Y2032)</f>
        <v>Animalia, Chordata, Aves, Passeriformes, Paridae, Cyanistes, caeruleus</v>
      </c>
      <c r="S2032" s="6" t="s">
        <v>76</v>
      </c>
      <c r="T2032" s="6" t="s">
        <v>77</v>
      </c>
      <c r="U2032" s="6" t="s">
        <v>78</v>
      </c>
      <c r="V2032" s="12" t="s">
        <v>79</v>
      </c>
      <c r="W2032" s="12" t="s">
        <v>135</v>
      </c>
      <c r="X2032" s="12" t="s">
        <v>136</v>
      </c>
      <c r="Y2032" s="12" t="s">
        <v>137</v>
      </c>
      <c r="AA2032" s="12" t="s">
        <v>83</v>
      </c>
      <c r="AB2032" s="6" t="s">
        <v>84</v>
      </c>
      <c r="AC2032" s="12" t="s">
        <v>138</v>
      </c>
      <c r="AD2032" s="12" t="s">
        <v>259</v>
      </c>
      <c r="AE2032" s="2">
        <v>44934</v>
      </c>
      <c r="AF2032" s="43" t="s">
        <v>87</v>
      </c>
      <c r="AG2032" s="7" t="s">
        <v>139</v>
      </c>
      <c r="AH2032" s="43">
        <v>48.113015175721102</v>
      </c>
      <c r="AI2032" s="43">
        <v>-1.70770203850066</v>
      </c>
      <c r="AL2032" s="43">
        <v>10</v>
      </c>
      <c r="AN2032" s="46" t="s">
        <v>5240</v>
      </c>
      <c r="AO2032" s="5" t="s">
        <v>89</v>
      </c>
      <c r="AP2032" s="12" t="s">
        <v>259</v>
      </c>
      <c r="AR2032" s="7" t="s">
        <v>90</v>
      </c>
      <c r="AT2032" s="4" t="str">
        <f>CONCATENATE(AU2032,", ",AV2032,", ",AW2032,", ",AX2032,", ",AY2032,", ",AZ2032,", ",BA2032)</f>
        <v>Europe, France, FR, Bretagne, Ille-et-Vilaine, Rennes, Campus Institut Agro Rennes</v>
      </c>
      <c r="AU2032" s="1" t="s">
        <v>91</v>
      </c>
      <c r="AV2032" s="1" t="s">
        <v>92</v>
      </c>
      <c r="AW2032" s="1" t="s">
        <v>93</v>
      </c>
      <c r="AX2032" s="1" t="s">
        <v>94</v>
      </c>
      <c r="AY2032" s="1" t="s">
        <v>95</v>
      </c>
      <c r="AZ2032" s="1" t="s">
        <v>96</v>
      </c>
      <c r="BA2032" s="1" t="s">
        <v>5242</v>
      </c>
      <c r="BC2032" s="43"/>
      <c r="BF2032" s="43" t="s">
        <v>4596</v>
      </c>
      <c r="BG2032" s="43" t="s">
        <v>93</v>
      </c>
      <c r="BH2032" s="7" t="s">
        <v>97</v>
      </c>
      <c r="BJ2032" s="7" t="s">
        <v>98</v>
      </c>
      <c r="BK2032" s="7" t="s">
        <v>99</v>
      </c>
      <c r="BL2032" s="7" t="s">
        <v>4597</v>
      </c>
      <c r="BM2032" s="7" t="s">
        <v>4598</v>
      </c>
      <c r="BS2032" s="12" t="s">
        <v>259</v>
      </c>
      <c r="BU2032" s="43">
        <v>1</v>
      </c>
      <c r="BW2032" s="43" t="s">
        <v>103</v>
      </c>
    </row>
    <row r="2033" spans="3:75" x14ac:dyDescent="0.35">
      <c r="C2033" s="43" t="str">
        <f t="shared" si="31"/>
        <v>IARA:BDT-01:2023: 2032</v>
      </c>
      <c r="D2033" s="43">
        <v>2032</v>
      </c>
      <c r="E2033" s="43" t="s">
        <v>5239</v>
      </c>
      <c r="F2033" s="1" t="s">
        <v>73</v>
      </c>
      <c r="G2033" s="43" t="s">
        <v>5252</v>
      </c>
      <c r="H2033" s="2">
        <v>44934</v>
      </c>
      <c r="J2033" s="12">
        <f>YEAR(H2033)</f>
        <v>2023</v>
      </c>
      <c r="K2033" s="12">
        <f>MONTH(H2033)</f>
        <v>1</v>
      </c>
      <c r="L2033" s="12">
        <f>DAY(H2033)</f>
        <v>8</v>
      </c>
      <c r="M2033" s="13"/>
      <c r="P2033" s="12" t="s">
        <v>75</v>
      </c>
      <c r="Q2033" s="12" t="str">
        <f>CONCATENATE(X2033," ",Y2033)</f>
        <v>Turdus merula</v>
      </c>
      <c r="R2033" s="14" t="str">
        <f>CONCATENATE(S2033,", ",T2033,", ",U2033,", ",V2033,", ",W2033,", ",X2033,", ",Y2033)</f>
        <v>Animalia, Chordata, Aves, Passeriformes, Turdidae, Turdus, merula</v>
      </c>
      <c r="S2033" s="6" t="s">
        <v>76</v>
      </c>
      <c r="T2033" s="6" t="s">
        <v>77</v>
      </c>
      <c r="U2033" s="6" t="s">
        <v>78</v>
      </c>
      <c r="V2033" s="17" t="s">
        <v>79</v>
      </c>
      <c r="W2033" s="17" t="s">
        <v>126</v>
      </c>
      <c r="X2033" s="17" t="s">
        <v>127</v>
      </c>
      <c r="Y2033" s="17" t="s">
        <v>132</v>
      </c>
      <c r="AA2033" s="12" t="s">
        <v>83</v>
      </c>
      <c r="AB2033" s="6" t="s">
        <v>84</v>
      </c>
      <c r="AC2033" s="12" t="s">
        <v>133</v>
      </c>
      <c r="AD2033" s="12" t="s">
        <v>259</v>
      </c>
      <c r="AE2033" s="2">
        <v>44934</v>
      </c>
      <c r="AF2033" s="43" t="s">
        <v>87</v>
      </c>
      <c r="AG2033" s="7" t="s">
        <v>134</v>
      </c>
      <c r="AH2033" s="43">
        <v>48.113029726982397</v>
      </c>
      <c r="AI2033" s="43">
        <v>-1.7076109980026399</v>
      </c>
      <c r="AL2033" s="43">
        <v>10</v>
      </c>
      <c r="AN2033" s="46" t="s">
        <v>5240</v>
      </c>
      <c r="AO2033" s="5" t="s">
        <v>89</v>
      </c>
      <c r="AP2033" s="12" t="s">
        <v>259</v>
      </c>
      <c r="AR2033" s="7" t="s">
        <v>90</v>
      </c>
      <c r="AT2033" s="4" t="str">
        <f>CONCATENATE(AU2033,", ",AV2033,", ",AW2033,", ",AX2033,", ",AY2033,", ",AZ2033,", ",BA2033)</f>
        <v>Europe, France, FR, Bretagne, Ille-et-Vilaine, Rennes, Campus Institut Agro Rennes</v>
      </c>
      <c r="AU2033" s="1" t="s">
        <v>91</v>
      </c>
      <c r="AV2033" s="1" t="s">
        <v>92</v>
      </c>
      <c r="AW2033" s="1" t="s">
        <v>93</v>
      </c>
      <c r="AX2033" s="1" t="s">
        <v>94</v>
      </c>
      <c r="AY2033" s="1" t="s">
        <v>95</v>
      </c>
      <c r="AZ2033" s="1" t="s">
        <v>96</v>
      </c>
      <c r="BA2033" s="1" t="s">
        <v>5242</v>
      </c>
      <c r="BC2033" s="43"/>
      <c r="BF2033" s="43" t="s">
        <v>4596</v>
      </c>
      <c r="BG2033" s="43" t="s">
        <v>93</v>
      </c>
      <c r="BH2033" s="7" t="s">
        <v>97</v>
      </c>
      <c r="BJ2033" s="7" t="s">
        <v>98</v>
      </c>
      <c r="BK2033" s="7" t="s">
        <v>99</v>
      </c>
      <c r="BL2033" s="7" t="s">
        <v>4597</v>
      </c>
      <c r="BM2033" s="7" t="s">
        <v>4598</v>
      </c>
      <c r="BS2033" s="12" t="s">
        <v>259</v>
      </c>
      <c r="BU2033" s="43">
        <v>1</v>
      </c>
      <c r="BW2033" s="43" t="s">
        <v>103</v>
      </c>
    </row>
    <row r="2034" spans="3:75" x14ac:dyDescent="0.35">
      <c r="C2034" s="43" t="str">
        <f t="shared" si="31"/>
        <v>IARA:BDT-01:2023: 2033</v>
      </c>
      <c r="D2034" s="43">
        <v>2033</v>
      </c>
      <c r="E2034" s="43" t="s">
        <v>5239</v>
      </c>
      <c r="F2034" s="1" t="s">
        <v>73</v>
      </c>
      <c r="G2034" s="43" t="s">
        <v>5252</v>
      </c>
      <c r="H2034" s="2">
        <v>44934</v>
      </c>
      <c r="J2034" s="12">
        <f>YEAR(H2034)</f>
        <v>2023</v>
      </c>
      <c r="K2034" s="12">
        <f>MONTH(H2034)</f>
        <v>1</v>
      </c>
      <c r="L2034" s="12">
        <f>DAY(H2034)</f>
        <v>8</v>
      </c>
      <c r="M2034" s="13"/>
      <c r="P2034" s="12" t="s">
        <v>75</v>
      </c>
      <c r="Q2034" s="12" t="str">
        <f>CONCATENATE(X2034," ",Y2034)</f>
        <v>Pica pica</v>
      </c>
      <c r="R2034" s="14" t="str">
        <f>CONCATENATE(S2034,", ",T2034,", ",U2034,", ",V2034,", ",W2034,", ",X2034,", ",Y2034)</f>
        <v>Animalia, Chordata, Aves, Passeriformes, Corvidae, Pica, pica</v>
      </c>
      <c r="S2034" s="6" t="s">
        <v>76</v>
      </c>
      <c r="T2034" s="6" t="s">
        <v>77</v>
      </c>
      <c r="U2034" s="6" t="s">
        <v>78</v>
      </c>
      <c r="V2034" s="12" t="s">
        <v>79</v>
      </c>
      <c r="W2034" s="12" t="s">
        <v>104</v>
      </c>
      <c r="X2034" s="12" t="s">
        <v>155</v>
      </c>
      <c r="Y2034" s="12" t="s">
        <v>156</v>
      </c>
      <c r="AA2034" s="12" t="s">
        <v>83</v>
      </c>
      <c r="AB2034" s="6" t="s">
        <v>84</v>
      </c>
      <c r="AC2034" s="12" t="s">
        <v>157</v>
      </c>
      <c r="AD2034" s="12" t="s">
        <v>259</v>
      </c>
      <c r="AE2034" s="2">
        <v>44934</v>
      </c>
      <c r="AF2034" s="43" t="s">
        <v>87</v>
      </c>
      <c r="AG2034" s="7" t="s">
        <v>158</v>
      </c>
      <c r="AH2034" s="43">
        <v>48.113390176162397</v>
      </c>
      <c r="AI2034" s="43">
        <v>-1.7088761121389699</v>
      </c>
      <c r="AL2034" s="43">
        <v>10</v>
      </c>
      <c r="AN2034" s="46" t="s">
        <v>5240</v>
      </c>
      <c r="AO2034" s="5" t="s">
        <v>89</v>
      </c>
      <c r="AP2034" s="12" t="s">
        <v>259</v>
      </c>
      <c r="AR2034" s="7" t="s">
        <v>90</v>
      </c>
      <c r="AT2034" s="4" t="str">
        <f>CONCATENATE(AU2034,", ",AV2034,", ",AW2034,", ",AX2034,", ",AY2034,", ",AZ2034,", ",BA2034)</f>
        <v>Europe, France, FR, Bretagne, Ille-et-Vilaine, Rennes, Campus Institut Agro Rennes</v>
      </c>
      <c r="AU2034" s="1" t="s">
        <v>91</v>
      </c>
      <c r="AV2034" s="1" t="s">
        <v>92</v>
      </c>
      <c r="AW2034" s="1" t="s">
        <v>93</v>
      </c>
      <c r="AX2034" s="1" t="s">
        <v>94</v>
      </c>
      <c r="AY2034" s="1" t="s">
        <v>95</v>
      </c>
      <c r="AZ2034" s="1" t="s">
        <v>96</v>
      </c>
      <c r="BA2034" s="1" t="s">
        <v>5242</v>
      </c>
      <c r="BC2034" s="43"/>
      <c r="BF2034" s="43" t="s">
        <v>4596</v>
      </c>
      <c r="BG2034" s="43" t="s">
        <v>93</v>
      </c>
      <c r="BH2034" s="7" t="s">
        <v>97</v>
      </c>
      <c r="BJ2034" s="7" t="s">
        <v>98</v>
      </c>
      <c r="BK2034" s="7" t="s">
        <v>99</v>
      </c>
      <c r="BL2034" s="7" t="s">
        <v>4597</v>
      </c>
      <c r="BM2034" s="7" t="s">
        <v>4598</v>
      </c>
      <c r="BS2034" s="12" t="s">
        <v>259</v>
      </c>
      <c r="BU2034" s="43">
        <v>1</v>
      </c>
      <c r="BW2034" s="43" t="s">
        <v>103</v>
      </c>
    </row>
    <row r="2035" spans="3:75" x14ac:dyDescent="0.35">
      <c r="C2035" s="43" t="str">
        <f t="shared" si="31"/>
        <v>IARA:BDT-01:2023: 2034</v>
      </c>
      <c r="D2035" s="43">
        <v>2034</v>
      </c>
      <c r="E2035" s="43" t="s">
        <v>5239</v>
      </c>
      <c r="F2035" s="1" t="s">
        <v>73</v>
      </c>
      <c r="G2035" s="43" t="s">
        <v>5252</v>
      </c>
      <c r="H2035" s="2">
        <v>44934</v>
      </c>
      <c r="J2035" s="12">
        <f>YEAR(H2035)</f>
        <v>2023</v>
      </c>
      <c r="K2035" s="12">
        <f>MONTH(H2035)</f>
        <v>1</v>
      </c>
      <c r="L2035" s="12">
        <f>DAY(H2035)</f>
        <v>8</v>
      </c>
      <c r="M2035" s="13"/>
      <c r="P2035" s="12" t="s">
        <v>75</v>
      </c>
      <c r="Q2035" s="12" t="str">
        <f>CONCATENATE(X2035," ",Y2035)</f>
        <v>Pica pica</v>
      </c>
      <c r="R2035" s="14" t="str">
        <f>CONCATENATE(S2035,", ",T2035,", ",U2035,", ",V2035,", ",W2035,", ",X2035,", ",Y2035)</f>
        <v>Animalia, Chordata, Aves, Passeriformes, Corvidae, Pica, pica</v>
      </c>
      <c r="S2035" s="6" t="s">
        <v>76</v>
      </c>
      <c r="T2035" s="6" t="s">
        <v>77</v>
      </c>
      <c r="U2035" s="6" t="s">
        <v>78</v>
      </c>
      <c r="V2035" s="12" t="s">
        <v>79</v>
      </c>
      <c r="W2035" s="12" t="s">
        <v>104</v>
      </c>
      <c r="X2035" s="12" t="s">
        <v>155</v>
      </c>
      <c r="Y2035" s="12" t="s">
        <v>156</v>
      </c>
      <c r="AA2035" s="12" t="s">
        <v>83</v>
      </c>
      <c r="AB2035" s="6" t="s">
        <v>84</v>
      </c>
      <c r="AC2035" s="12" t="s">
        <v>157</v>
      </c>
      <c r="AD2035" s="12" t="s">
        <v>259</v>
      </c>
      <c r="AE2035" s="2">
        <v>44934</v>
      </c>
      <c r="AF2035" s="43" t="s">
        <v>87</v>
      </c>
      <c r="AG2035" s="7" t="s">
        <v>158</v>
      </c>
      <c r="AH2035" s="43">
        <v>48.113432425705497</v>
      </c>
      <c r="AI2035" s="43">
        <v>-1.7088201306683599</v>
      </c>
      <c r="AL2035" s="43">
        <v>10</v>
      </c>
      <c r="AN2035" s="46" t="s">
        <v>5240</v>
      </c>
      <c r="AO2035" s="5" t="s">
        <v>89</v>
      </c>
      <c r="AP2035" s="12" t="s">
        <v>259</v>
      </c>
      <c r="AR2035" s="7" t="s">
        <v>90</v>
      </c>
      <c r="AT2035" s="4" t="str">
        <f>CONCATENATE(AU2035,", ",AV2035,", ",AW2035,", ",AX2035,", ",AY2035,", ",AZ2035,", ",BA2035)</f>
        <v>Europe, France, FR, Bretagne, Ille-et-Vilaine, Rennes, Campus Institut Agro Rennes</v>
      </c>
      <c r="AU2035" s="1" t="s">
        <v>91</v>
      </c>
      <c r="AV2035" s="1" t="s">
        <v>92</v>
      </c>
      <c r="AW2035" s="1" t="s">
        <v>93</v>
      </c>
      <c r="AX2035" s="1" t="s">
        <v>94</v>
      </c>
      <c r="AY2035" s="1" t="s">
        <v>95</v>
      </c>
      <c r="AZ2035" s="1" t="s">
        <v>96</v>
      </c>
      <c r="BA2035" s="1" t="s">
        <v>5242</v>
      </c>
      <c r="BC2035" s="43"/>
      <c r="BF2035" s="43" t="s">
        <v>4596</v>
      </c>
      <c r="BG2035" s="43" t="s">
        <v>93</v>
      </c>
      <c r="BH2035" s="7" t="s">
        <v>97</v>
      </c>
      <c r="BJ2035" s="7" t="s">
        <v>98</v>
      </c>
      <c r="BK2035" s="7" t="s">
        <v>99</v>
      </c>
      <c r="BL2035" s="7" t="s">
        <v>4597</v>
      </c>
      <c r="BM2035" s="7" t="s">
        <v>4598</v>
      </c>
      <c r="BS2035" s="12" t="s">
        <v>259</v>
      </c>
      <c r="BU2035" s="43">
        <v>1</v>
      </c>
      <c r="BW2035" s="43" t="s">
        <v>103</v>
      </c>
    </row>
    <row r="2036" spans="3:75" x14ac:dyDescent="0.35">
      <c r="C2036" s="43" t="str">
        <f t="shared" si="31"/>
        <v>IARA:BDT-01:2023: 2035</v>
      </c>
      <c r="D2036" s="43">
        <v>2035</v>
      </c>
      <c r="E2036" s="43" t="s">
        <v>5239</v>
      </c>
      <c r="F2036" s="1" t="s">
        <v>73</v>
      </c>
      <c r="G2036" s="43" t="s">
        <v>5252</v>
      </c>
      <c r="H2036" s="2">
        <v>44934</v>
      </c>
      <c r="J2036" s="12">
        <f>YEAR(H2036)</f>
        <v>2023</v>
      </c>
      <c r="K2036" s="12">
        <f>MONTH(H2036)</f>
        <v>1</v>
      </c>
      <c r="L2036" s="12">
        <f>DAY(H2036)</f>
        <v>8</v>
      </c>
      <c r="M2036" s="13"/>
      <c r="P2036" s="12" t="s">
        <v>75</v>
      </c>
      <c r="Q2036" s="12" t="str">
        <f>CONCATENATE(X2036," ",Y2036)</f>
        <v>Pica pica</v>
      </c>
      <c r="R2036" s="14" t="str">
        <f>CONCATENATE(S2036,", ",T2036,", ",U2036,", ",V2036,", ",W2036,", ",X2036,", ",Y2036)</f>
        <v>Animalia, Chordata, Aves, Passeriformes, Corvidae, Pica, pica</v>
      </c>
      <c r="S2036" s="6" t="s">
        <v>76</v>
      </c>
      <c r="T2036" s="6" t="s">
        <v>77</v>
      </c>
      <c r="U2036" s="6" t="s">
        <v>78</v>
      </c>
      <c r="V2036" s="12" t="s">
        <v>79</v>
      </c>
      <c r="W2036" s="12" t="s">
        <v>104</v>
      </c>
      <c r="X2036" s="12" t="s">
        <v>155</v>
      </c>
      <c r="Y2036" s="12" t="s">
        <v>156</v>
      </c>
      <c r="AA2036" s="12" t="s">
        <v>83</v>
      </c>
      <c r="AB2036" s="6" t="s">
        <v>84</v>
      </c>
      <c r="AC2036" s="12" t="s">
        <v>157</v>
      </c>
      <c r="AD2036" s="12" t="s">
        <v>259</v>
      </c>
      <c r="AE2036" s="2">
        <v>44934</v>
      </c>
      <c r="AF2036" s="43" t="s">
        <v>87</v>
      </c>
      <c r="AG2036" s="7" t="s">
        <v>158</v>
      </c>
      <c r="AH2036" s="43">
        <v>48.113425771655201</v>
      </c>
      <c r="AI2036" s="43">
        <v>-1.7088955807139199</v>
      </c>
      <c r="AL2036" s="43">
        <v>10</v>
      </c>
      <c r="AN2036" s="46" t="s">
        <v>5240</v>
      </c>
      <c r="AO2036" s="5" t="s">
        <v>89</v>
      </c>
      <c r="AP2036" s="12" t="s">
        <v>259</v>
      </c>
      <c r="AR2036" s="7" t="s">
        <v>90</v>
      </c>
      <c r="AT2036" s="4" t="str">
        <f>CONCATENATE(AU2036,", ",AV2036,", ",AW2036,", ",AX2036,", ",AY2036,", ",AZ2036,", ",BA2036)</f>
        <v>Europe, France, FR, Bretagne, Ille-et-Vilaine, Rennes, Campus Institut Agro Rennes</v>
      </c>
      <c r="AU2036" s="1" t="s">
        <v>91</v>
      </c>
      <c r="AV2036" s="1" t="s">
        <v>92</v>
      </c>
      <c r="AW2036" s="1" t="s">
        <v>93</v>
      </c>
      <c r="AX2036" s="1" t="s">
        <v>94</v>
      </c>
      <c r="AY2036" s="1" t="s">
        <v>95</v>
      </c>
      <c r="AZ2036" s="1" t="s">
        <v>96</v>
      </c>
      <c r="BA2036" s="1" t="s">
        <v>5242</v>
      </c>
      <c r="BC2036" s="43"/>
      <c r="BF2036" s="43" t="s">
        <v>4596</v>
      </c>
      <c r="BG2036" s="43" t="s">
        <v>93</v>
      </c>
      <c r="BH2036" s="7" t="s">
        <v>97</v>
      </c>
      <c r="BJ2036" s="7" t="s">
        <v>98</v>
      </c>
      <c r="BK2036" s="7" t="s">
        <v>99</v>
      </c>
      <c r="BL2036" s="7" t="s">
        <v>4597</v>
      </c>
      <c r="BM2036" s="7" t="s">
        <v>4598</v>
      </c>
      <c r="BS2036" s="12" t="s">
        <v>259</v>
      </c>
      <c r="BU2036" s="43">
        <v>1</v>
      </c>
      <c r="BW2036" s="43" t="s">
        <v>103</v>
      </c>
    </row>
    <row r="2037" spans="3:75" x14ac:dyDescent="0.35">
      <c r="C2037" s="43" t="str">
        <f t="shared" si="31"/>
        <v>IARA:BDT-01:2023: 2036</v>
      </c>
      <c r="D2037" s="43">
        <v>2036</v>
      </c>
      <c r="E2037" s="43" t="s">
        <v>5239</v>
      </c>
      <c r="F2037" s="1" t="s">
        <v>73</v>
      </c>
      <c r="G2037" s="43" t="s">
        <v>5252</v>
      </c>
      <c r="H2037" s="2">
        <v>44934</v>
      </c>
      <c r="J2037" s="12">
        <f>YEAR(H2037)</f>
        <v>2023</v>
      </c>
      <c r="K2037" s="12">
        <f>MONTH(H2037)</f>
        <v>1</v>
      </c>
      <c r="L2037" s="12">
        <f>DAY(H2037)</f>
        <v>8</v>
      </c>
      <c r="M2037" s="13"/>
      <c r="P2037" s="12" t="s">
        <v>75</v>
      </c>
      <c r="Q2037" s="12" t="str">
        <f>CONCATENATE(X2037," ",Y2037)</f>
        <v>Pica pica</v>
      </c>
      <c r="R2037" s="14" t="str">
        <f>CONCATENATE(S2037,", ",T2037,", ",U2037,", ",V2037,", ",W2037,", ",X2037,", ",Y2037)</f>
        <v>Animalia, Chordata, Aves, Passeriformes, Corvidae, Pica, pica</v>
      </c>
      <c r="S2037" s="6" t="s">
        <v>76</v>
      </c>
      <c r="T2037" s="6" t="s">
        <v>77</v>
      </c>
      <c r="U2037" s="6" t="s">
        <v>78</v>
      </c>
      <c r="V2037" s="12" t="s">
        <v>79</v>
      </c>
      <c r="W2037" s="12" t="s">
        <v>104</v>
      </c>
      <c r="X2037" s="12" t="s">
        <v>155</v>
      </c>
      <c r="Y2037" s="12" t="s">
        <v>156</v>
      </c>
      <c r="AA2037" s="12" t="s">
        <v>83</v>
      </c>
      <c r="AB2037" s="6" t="s">
        <v>84</v>
      </c>
      <c r="AC2037" s="12" t="s">
        <v>157</v>
      </c>
      <c r="AD2037" s="12" t="s">
        <v>259</v>
      </c>
      <c r="AE2037" s="2">
        <v>44934</v>
      </c>
      <c r="AF2037" s="43" t="s">
        <v>87</v>
      </c>
      <c r="AG2037" s="7" t="s">
        <v>158</v>
      </c>
      <c r="AH2037" s="43">
        <v>48.113394395483397</v>
      </c>
      <c r="AI2037" s="43">
        <v>-1.7089525315713101</v>
      </c>
      <c r="AL2037" s="43">
        <v>10</v>
      </c>
      <c r="AN2037" s="46" t="s">
        <v>5240</v>
      </c>
      <c r="AO2037" s="5" t="s">
        <v>89</v>
      </c>
      <c r="AP2037" s="12" t="s">
        <v>259</v>
      </c>
      <c r="AR2037" s="7" t="s">
        <v>90</v>
      </c>
      <c r="AT2037" s="4" t="str">
        <f>CONCATENATE(AU2037,", ",AV2037,", ",AW2037,", ",AX2037,", ",AY2037,", ",AZ2037,", ",BA2037)</f>
        <v>Europe, France, FR, Bretagne, Ille-et-Vilaine, Rennes, Campus Institut Agro Rennes</v>
      </c>
      <c r="AU2037" s="1" t="s">
        <v>91</v>
      </c>
      <c r="AV2037" s="1" t="s">
        <v>92</v>
      </c>
      <c r="AW2037" s="1" t="s">
        <v>93</v>
      </c>
      <c r="AX2037" s="1" t="s">
        <v>94</v>
      </c>
      <c r="AY2037" s="1" t="s">
        <v>95</v>
      </c>
      <c r="AZ2037" s="1" t="s">
        <v>96</v>
      </c>
      <c r="BA2037" s="1" t="s">
        <v>5242</v>
      </c>
      <c r="BC2037" s="43"/>
      <c r="BF2037" s="43" t="s">
        <v>4596</v>
      </c>
      <c r="BG2037" s="43" t="s">
        <v>93</v>
      </c>
      <c r="BH2037" s="7" t="s">
        <v>97</v>
      </c>
      <c r="BJ2037" s="7" t="s">
        <v>98</v>
      </c>
      <c r="BK2037" s="7" t="s">
        <v>99</v>
      </c>
      <c r="BL2037" s="7" t="s">
        <v>4597</v>
      </c>
      <c r="BM2037" s="7" t="s">
        <v>4598</v>
      </c>
      <c r="BS2037" s="12" t="s">
        <v>259</v>
      </c>
      <c r="BU2037" s="43">
        <v>1</v>
      </c>
      <c r="BW2037" s="43" t="s">
        <v>103</v>
      </c>
    </row>
    <row r="2038" spans="3:75" x14ac:dyDescent="0.35">
      <c r="C2038" s="43" t="str">
        <f t="shared" si="31"/>
        <v>IARA:BDT-01:2023: 2037</v>
      </c>
      <c r="D2038" s="43">
        <v>2037</v>
      </c>
      <c r="E2038" s="43" t="s">
        <v>5239</v>
      </c>
      <c r="F2038" s="1" t="s">
        <v>73</v>
      </c>
      <c r="G2038" s="43" t="s">
        <v>5252</v>
      </c>
      <c r="H2038" s="2">
        <v>44934</v>
      </c>
      <c r="J2038" s="12">
        <f>YEAR(H2038)</f>
        <v>2023</v>
      </c>
      <c r="K2038" s="12">
        <f>MONTH(H2038)</f>
        <v>1</v>
      </c>
      <c r="L2038" s="12">
        <f>DAY(H2038)</f>
        <v>8</v>
      </c>
      <c r="M2038" s="13"/>
      <c r="P2038" s="12" t="s">
        <v>75</v>
      </c>
      <c r="Q2038" s="12" t="str">
        <f>CONCATENATE(X2038," ",Y2038)</f>
        <v>Pica pica</v>
      </c>
      <c r="R2038" s="14" t="str">
        <f>CONCATENATE(S2038,", ",T2038,", ",U2038,", ",V2038,", ",W2038,", ",X2038,", ",Y2038)</f>
        <v>Animalia, Chordata, Aves, Passeriformes, Corvidae, Pica, pica</v>
      </c>
      <c r="S2038" s="6" t="s">
        <v>76</v>
      </c>
      <c r="T2038" s="6" t="s">
        <v>77</v>
      </c>
      <c r="U2038" s="6" t="s">
        <v>78</v>
      </c>
      <c r="V2038" s="12" t="s">
        <v>79</v>
      </c>
      <c r="W2038" s="12" t="s">
        <v>104</v>
      </c>
      <c r="X2038" s="12" t="s">
        <v>155</v>
      </c>
      <c r="Y2038" s="12" t="s">
        <v>156</v>
      </c>
      <c r="AA2038" s="12" t="s">
        <v>83</v>
      </c>
      <c r="AB2038" s="6" t="s">
        <v>84</v>
      </c>
      <c r="AC2038" s="12" t="s">
        <v>157</v>
      </c>
      <c r="AD2038" s="12" t="s">
        <v>259</v>
      </c>
      <c r="AE2038" s="2">
        <v>44934</v>
      </c>
      <c r="AF2038" s="43" t="s">
        <v>87</v>
      </c>
      <c r="AG2038" s="7" t="s">
        <v>158</v>
      </c>
      <c r="AH2038" s="43">
        <v>48.113418251939201</v>
      </c>
      <c r="AI2038" s="43">
        <v>-1.7089926802172599</v>
      </c>
      <c r="AL2038" s="43">
        <v>10</v>
      </c>
      <c r="AN2038" s="46" t="s">
        <v>5240</v>
      </c>
      <c r="AO2038" s="5" t="s">
        <v>89</v>
      </c>
      <c r="AP2038" s="12" t="s">
        <v>259</v>
      </c>
      <c r="AR2038" s="7" t="s">
        <v>90</v>
      </c>
      <c r="AT2038" s="4" t="str">
        <f>CONCATENATE(AU2038,", ",AV2038,", ",AW2038,", ",AX2038,", ",AY2038,", ",AZ2038,", ",BA2038)</f>
        <v>Europe, France, FR, Bretagne, Ille-et-Vilaine, Rennes, Campus Institut Agro Rennes</v>
      </c>
      <c r="AU2038" s="1" t="s">
        <v>91</v>
      </c>
      <c r="AV2038" s="1" t="s">
        <v>92</v>
      </c>
      <c r="AW2038" s="1" t="s">
        <v>93</v>
      </c>
      <c r="AX2038" s="1" t="s">
        <v>94</v>
      </c>
      <c r="AY2038" s="1" t="s">
        <v>95</v>
      </c>
      <c r="AZ2038" s="1" t="s">
        <v>96</v>
      </c>
      <c r="BA2038" s="1" t="s">
        <v>5242</v>
      </c>
      <c r="BC2038" s="43"/>
      <c r="BF2038" s="43" t="s">
        <v>4596</v>
      </c>
      <c r="BG2038" s="43" t="s">
        <v>93</v>
      </c>
      <c r="BH2038" s="7" t="s">
        <v>97</v>
      </c>
      <c r="BJ2038" s="7" t="s">
        <v>98</v>
      </c>
      <c r="BK2038" s="7" t="s">
        <v>99</v>
      </c>
      <c r="BL2038" s="7" t="s">
        <v>4597</v>
      </c>
      <c r="BM2038" s="7" t="s">
        <v>4598</v>
      </c>
      <c r="BS2038" s="12" t="s">
        <v>259</v>
      </c>
      <c r="BU2038" s="43">
        <v>1</v>
      </c>
      <c r="BW2038" s="43" t="s">
        <v>103</v>
      </c>
    </row>
    <row r="2039" spans="3:75" x14ac:dyDescent="0.35">
      <c r="C2039" s="43" t="str">
        <f t="shared" si="31"/>
        <v>IARA:BDT-01:2023: 2038</v>
      </c>
      <c r="D2039" s="43">
        <v>2038</v>
      </c>
      <c r="E2039" s="43" t="s">
        <v>5239</v>
      </c>
      <c r="F2039" s="1" t="s">
        <v>73</v>
      </c>
      <c r="G2039" s="43" t="s">
        <v>5252</v>
      </c>
      <c r="H2039" s="2">
        <v>44934</v>
      </c>
      <c r="J2039" s="12">
        <f>YEAR(H2039)</f>
        <v>2023</v>
      </c>
      <c r="K2039" s="12">
        <f>MONTH(H2039)</f>
        <v>1</v>
      </c>
      <c r="L2039" s="12">
        <f>DAY(H2039)</f>
        <v>8</v>
      </c>
      <c r="M2039" s="13"/>
      <c r="P2039" s="12" t="s">
        <v>75</v>
      </c>
      <c r="Q2039" s="12" t="str">
        <f>CONCATENATE(X2039," ",Y2039)</f>
        <v>Pica pica</v>
      </c>
      <c r="R2039" s="14" t="str">
        <f>CONCATENATE(S2039,", ",T2039,", ",U2039,", ",V2039,", ",W2039,", ",X2039,", ",Y2039)</f>
        <v>Animalia, Chordata, Aves, Passeriformes, Corvidae, Pica, pica</v>
      </c>
      <c r="S2039" s="6" t="s">
        <v>76</v>
      </c>
      <c r="T2039" s="6" t="s">
        <v>77</v>
      </c>
      <c r="U2039" s="6" t="s">
        <v>78</v>
      </c>
      <c r="V2039" s="12" t="s">
        <v>79</v>
      </c>
      <c r="W2039" s="12" t="s">
        <v>104</v>
      </c>
      <c r="X2039" s="12" t="s">
        <v>155</v>
      </c>
      <c r="Y2039" s="12" t="s">
        <v>156</v>
      </c>
      <c r="AA2039" s="12" t="s">
        <v>83</v>
      </c>
      <c r="AB2039" s="6" t="s">
        <v>84</v>
      </c>
      <c r="AC2039" s="12" t="s">
        <v>157</v>
      </c>
      <c r="AD2039" s="12" t="s">
        <v>259</v>
      </c>
      <c r="AE2039" s="2">
        <v>44934</v>
      </c>
      <c r="AF2039" s="43" t="s">
        <v>87</v>
      </c>
      <c r="AG2039" s="7" t="s">
        <v>158</v>
      </c>
      <c r="AH2039" s="43">
        <v>48.113434697448902</v>
      </c>
      <c r="AI2039" s="43">
        <v>-1.7089452614979199</v>
      </c>
      <c r="AL2039" s="43">
        <v>10</v>
      </c>
      <c r="AN2039" s="46" t="s">
        <v>5240</v>
      </c>
      <c r="AO2039" s="5" t="s">
        <v>89</v>
      </c>
      <c r="AP2039" s="12" t="s">
        <v>259</v>
      </c>
      <c r="AR2039" s="7" t="s">
        <v>90</v>
      </c>
      <c r="AT2039" s="4" t="str">
        <f>CONCATENATE(AU2039,", ",AV2039,", ",AW2039,", ",AX2039,", ",AY2039,", ",AZ2039,", ",BA2039)</f>
        <v>Europe, France, FR, Bretagne, Ille-et-Vilaine, Rennes, Campus Institut Agro Rennes</v>
      </c>
      <c r="AU2039" s="1" t="s">
        <v>91</v>
      </c>
      <c r="AV2039" s="1" t="s">
        <v>92</v>
      </c>
      <c r="AW2039" s="1" t="s">
        <v>93</v>
      </c>
      <c r="AX2039" s="1" t="s">
        <v>94</v>
      </c>
      <c r="AY2039" s="1" t="s">
        <v>95</v>
      </c>
      <c r="AZ2039" s="1" t="s">
        <v>96</v>
      </c>
      <c r="BA2039" s="1" t="s">
        <v>5242</v>
      </c>
      <c r="BC2039" s="43"/>
      <c r="BF2039" s="43" t="s">
        <v>4596</v>
      </c>
      <c r="BG2039" s="43" t="s">
        <v>93</v>
      </c>
      <c r="BH2039" s="7" t="s">
        <v>97</v>
      </c>
      <c r="BJ2039" s="7" t="s">
        <v>98</v>
      </c>
      <c r="BK2039" s="7" t="s">
        <v>99</v>
      </c>
      <c r="BL2039" s="7" t="s">
        <v>4597</v>
      </c>
      <c r="BM2039" s="7" t="s">
        <v>4598</v>
      </c>
      <c r="BS2039" s="12" t="s">
        <v>259</v>
      </c>
      <c r="BU2039" s="43">
        <v>1</v>
      </c>
      <c r="BW2039" s="43" t="s">
        <v>103</v>
      </c>
    </row>
    <row r="2040" spans="3:75" x14ac:dyDescent="0.35">
      <c r="C2040" s="43" t="str">
        <f t="shared" si="31"/>
        <v>IARA:BDT-01:2023: 2039</v>
      </c>
      <c r="D2040" s="43">
        <v>2039</v>
      </c>
      <c r="E2040" s="43" t="s">
        <v>5239</v>
      </c>
      <c r="F2040" s="1" t="s">
        <v>73</v>
      </c>
      <c r="G2040" s="43" t="s">
        <v>5252</v>
      </c>
      <c r="H2040" s="2">
        <v>44934</v>
      </c>
      <c r="J2040" s="12">
        <f>YEAR(H2040)</f>
        <v>2023</v>
      </c>
      <c r="K2040" s="12">
        <f>MONTH(H2040)</f>
        <v>1</v>
      </c>
      <c r="L2040" s="12">
        <f>DAY(H2040)</f>
        <v>8</v>
      </c>
      <c r="M2040" s="13"/>
      <c r="P2040" s="12" t="s">
        <v>75</v>
      </c>
      <c r="Q2040" s="12" t="str">
        <f>CONCATENATE(X2040," ",Y2040)</f>
        <v>Pica pica</v>
      </c>
      <c r="R2040" s="14" t="str">
        <f>CONCATENATE(S2040,", ",T2040,", ",U2040,", ",V2040,", ",W2040,", ",X2040,", ",Y2040)</f>
        <v>Animalia, Chordata, Aves, Passeriformes, Corvidae, Pica, pica</v>
      </c>
      <c r="S2040" s="6" t="s">
        <v>76</v>
      </c>
      <c r="T2040" s="6" t="s">
        <v>77</v>
      </c>
      <c r="U2040" s="6" t="s">
        <v>78</v>
      </c>
      <c r="V2040" s="12" t="s">
        <v>79</v>
      </c>
      <c r="W2040" s="12" t="s">
        <v>104</v>
      </c>
      <c r="X2040" s="12" t="s">
        <v>155</v>
      </c>
      <c r="Y2040" s="12" t="s">
        <v>156</v>
      </c>
      <c r="AA2040" s="12" t="s">
        <v>83</v>
      </c>
      <c r="AB2040" s="6" t="s">
        <v>84</v>
      </c>
      <c r="AC2040" s="12" t="s">
        <v>157</v>
      </c>
      <c r="AD2040" s="12" t="s">
        <v>259</v>
      </c>
      <c r="AE2040" s="2">
        <v>44934</v>
      </c>
      <c r="AF2040" s="43" t="s">
        <v>87</v>
      </c>
      <c r="AG2040" s="7" t="s">
        <v>158</v>
      </c>
      <c r="AH2040" s="43">
        <v>48.1134524413376</v>
      </c>
      <c r="AI2040" s="43">
        <v>-1.7088653685111299</v>
      </c>
      <c r="AL2040" s="43">
        <v>10</v>
      </c>
      <c r="AN2040" s="46" t="s">
        <v>5240</v>
      </c>
      <c r="AO2040" s="5" t="s">
        <v>89</v>
      </c>
      <c r="AP2040" s="12" t="s">
        <v>259</v>
      </c>
      <c r="AR2040" s="7" t="s">
        <v>90</v>
      </c>
      <c r="AT2040" s="4" t="str">
        <f>CONCATENATE(AU2040,", ",AV2040,", ",AW2040,", ",AX2040,", ",AY2040,", ",AZ2040,", ",BA2040)</f>
        <v>Europe, France, FR, Bretagne, Ille-et-Vilaine, Rennes, Campus Institut Agro Rennes</v>
      </c>
      <c r="AU2040" s="1" t="s">
        <v>91</v>
      </c>
      <c r="AV2040" s="1" t="s">
        <v>92</v>
      </c>
      <c r="AW2040" s="1" t="s">
        <v>93</v>
      </c>
      <c r="AX2040" s="1" t="s">
        <v>94</v>
      </c>
      <c r="AY2040" s="1" t="s">
        <v>95</v>
      </c>
      <c r="AZ2040" s="1" t="s">
        <v>96</v>
      </c>
      <c r="BA2040" s="1" t="s">
        <v>5242</v>
      </c>
      <c r="BC2040" s="43"/>
      <c r="BF2040" s="43" t="s">
        <v>4596</v>
      </c>
      <c r="BG2040" s="43" t="s">
        <v>93</v>
      </c>
      <c r="BH2040" s="7" t="s">
        <v>97</v>
      </c>
      <c r="BJ2040" s="7" t="s">
        <v>98</v>
      </c>
      <c r="BK2040" s="7" t="s">
        <v>99</v>
      </c>
      <c r="BL2040" s="7" t="s">
        <v>4597</v>
      </c>
      <c r="BM2040" s="7" t="s">
        <v>4598</v>
      </c>
      <c r="BS2040" s="12" t="s">
        <v>259</v>
      </c>
      <c r="BU2040" s="43">
        <v>1</v>
      </c>
      <c r="BW2040" s="43" t="s">
        <v>103</v>
      </c>
    </row>
    <row r="2041" spans="3:75" x14ac:dyDescent="0.35">
      <c r="C2041" s="43" t="str">
        <f t="shared" si="31"/>
        <v>IARA:BDT-01:2023: 2040</v>
      </c>
      <c r="D2041" s="43">
        <v>2040</v>
      </c>
      <c r="E2041" s="43" t="s">
        <v>5239</v>
      </c>
      <c r="F2041" s="1" t="s">
        <v>73</v>
      </c>
      <c r="G2041" s="43" t="s">
        <v>5252</v>
      </c>
      <c r="H2041" s="2">
        <v>44934</v>
      </c>
      <c r="J2041" s="12">
        <f>YEAR(H2041)</f>
        <v>2023</v>
      </c>
      <c r="K2041" s="12">
        <f>MONTH(H2041)</f>
        <v>1</v>
      </c>
      <c r="L2041" s="12">
        <f>DAY(H2041)</f>
        <v>8</v>
      </c>
      <c r="M2041" s="13"/>
      <c r="P2041" s="12" t="s">
        <v>75</v>
      </c>
      <c r="Q2041" s="12" t="str">
        <f>CONCATENATE(X2041," ",Y2041)</f>
        <v>Turdus merula</v>
      </c>
      <c r="R2041" s="14" t="str">
        <f>CONCATENATE(S2041,", ",T2041,", ",U2041,", ",V2041,", ",W2041,", ",X2041,", ",Y2041)</f>
        <v>Animalia, Chordata, Aves, Passeriformes, Turdidae, Turdus, merula</v>
      </c>
      <c r="S2041" s="6" t="s">
        <v>76</v>
      </c>
      <c r="T2041" s="6" t="s">
        <v>77</v>
      </c>
      <c r="U2041" s="6" t="s">
        <v>78</v>
      </c>
      <c r="V2041" s="17" t="s">
        <v>79</v>
      </c>
      <c r="W2041" s="17" t="s">
        <v>126</v>
      </c>
      <c r="X2041" s="17" t="s">
        <v>127</v>
      </c>
      <c r="Y2041" s="17" t="s">
        <v>132</v>
      </c>
      <c r="AA2041" s="12" t="s">
        <v>83</v>
      </c>
      <c r="AB2041" s="6" t="s">
        <v>84</v>
      </c>
      <c r="AC2041" s="12" t="s">
        <v>133</v>
      </c>
      <c r="AD2041" s="12" t="s">
        <v>259</v>
      </c>
      <c r="AE2041" s="2">
        <v>44934</v>
      </c>
      <c r="AF2041" s="43" t="s">
        <v>87</v>
      </c>
      <c r="AG2041" s="7" t="s">
        <v>134</v>
      </c>
      <c r="AH2041" s="43">
        <v>48.1126108527993</v>
      </c>
      <c r="AI2041" s="43">
        <v>-1.7099907161272501</v>
      </c>
      <c r="AL2041" s="43">
        <v>10</v>
      </c>
      <c r="AN2041" s="46" t="s">
        <v>5240</v>
      </c>
      <c r="AO2041" s="5" t="s">
        <v>89</v>
      </c>
      <c r="AP2041" s="12" t="s">
        <v>259</v>
      </c>
      <c r="AR2041" s="7" t="s">
        <v>90</v>
      </c>
      <c r="AT2041" s="4" t="str">
        <f>CONCATENATE(AU2041,", ",AV2041,", ",AW2041,", ",AX2041,", ",AY2041,", ",AZ2041,", ",BA2041)</f>
        <v>Europe, France, FR, Bretagne, Ille-et-Vilaine, Rennes, Campus Institut Agro Rennes</v>
      </c>
      <c r="AU2041" s="1" t="s">
        <v>91</v>
      </c>
      <c r="AV2041" s="1" t="s">
        <v>92</v>
      </c>
      <c r="AW2041" s="1" t="s">
        <v>93</v>
      </c>
      <c r="AX2041" s="1" t="s">
        <v>94</v>
      </c>
      <c r="AY2041" s="1" t="s">
        <v>95</v>
      </c>
      <c r="AZ2041" s="1" t="s">
        <v>96</v>
      </c>
      <c r="BA2041" s="1" t="s">
        <v>5242</v>
      </c>
      <c r="BC2041" s="43"/>
      <c r="BF2041" s="43" t="s">
        <v>4596</v>
      </c>
      <c r="BG2041" s="43" t="s">
        <v>93</v>
      </c>
      <c r="BH2041" s="7" t="s">
        <v>97</v>
      </c>
      <c r="BJ2041" s="7" t="s">
        <v>98</v>
      </c>
      <c r="BK2041" s="7" t="s">
        <v>99</v>
      </c>
      <c r="BL2041" s="7" t="s">
        <v>4597</v>
      </c>
      <c r="BM2041" s="7" t="s">
        <v>4598</v>
      </c>
      <c r="BS2041" s="12" t="s">
        <v>259</v>
      </c>
      <c r="BU2041" s="43">
        <v>1</v>
      </c>
      <c r="BW2041" s="43" t="s">
        <v>103</v>
      </c>
    </row>
    <row r="2042" spans="3:75" x14ac:dyDescent="0.35">
      <c r="C2042" s="43" t="str">
        <f t="shared" si="31"/>
        <v>IARA:BDT-01:2023: 2041</v>
      </c>
      <c r="D2042" s="43">
        <v>2041</v>
      </c>
      <c r="E2042" s="43" t="s">
        <v>5239</v>
      </c>
      <c r="F2042" s="1" t="s">
        <v>73</v>
      </c>
      <c r="G2042" s="43" t="s">
        <v>5252</v>
      </c>
      <c r="H2042" s="2">
        <v>44934</v>
      </c>
      <c r="J2042" s="12">
        <f>YEAR(H2042)</f>
        <v>2023</v>
      </c>
      <c r="K2042" s="12">
        <f>MONTH(H2042)</f>
        <v>1</v>
      </c>
      <c r="L2042" s="12">
        <f>DAY(H2042)</f>
        <v>8</v>
      </c>
      <c r="M2042" s="13"/>
      <c r="P2042" s="12" t="s">
        <v>75</v>
      </c>
      <c r="Q2042" s="12" t="str">
        <f>CONCATENATE(X2042," ",Y2042)</f>
        <v>Columba palumbus</v>
      </c>
      <c r="R2042" s="14" t="str">
        <f>CONCATENATE(S2042,", ",T2042,", ",U2042,", ",V2042,", ",W2042,", ",X2042,", ",Y2042)</f>
        <v>Animalia, Chordata, Aves, Columbiformes, Columbidae, Columba, palumbus</v>
      </c>
      <c r="S2042" s="6" t="s">
        <v>76</v>
      </c>
      <c r="T2042" s="6" t="s">
        <v>77</v>
      </c>
      <c r="U2042" s="6" t="s">
        <v>78</v>
      </c>
      <c r="V2042" s="12" t="s">
        <v>159</v>
      </c>
      <c r="W2042" s="12" t="s">
        <v>160</v>
      </c>
      <c r="X2042" s="12" t="s">
        <v>161</v>
      </c>
      <c r="Y2042" s="12" t="s">
        <v>162</v>
      </c>
      <c r="AA2042" s="12" t="s">
        <v>83</v>
      </c>
      <c r="AB2042" s="6" t="s">
        <v>84</v>
      </c>
      <c r="AC2042" s="12" t="s">
        <v>163</v>
      </c>
      <c r="AD2042" s="12" t="s">
        <v>259</v>
      </c>
      <c r="AE2042" s="2">
        <v>44934</v>
      </c>
      <c r="AF2042" s="43" t="s">
        <v>87</v>
      </c>
      <c r="AG2042" s="7" t="s">
        <v>164</v>
      </c>
      <c r="AH2042" s="43">
        <v>48.112664354014697</v>
      </c>
      <c r="AI2042" s="43">
        <v>-1.7100172135506999</v>
      </c>
      <c r="AL2042" s="43">
        <v>10</v>
      </c>
      <c r="AN2042" s="46" t="s">
        <v>5240</v>
      </c>
      <c r="AO2042" s="5" t="s">
        <v>89</v>
      </c>
      <c r="AP2042" s="12" t="s">
        <v>259</v>
      </c>
      <c r="AR2042" s="7" t="s">
        <v>90</v>
      </c>
      <c r="AT2042" s="4" t="str">
        <f>CONCATENATE(AU2042,", ",AV2042,", ",AW2042,", ",AX2042,", ",AY2042,", ",AZ2042,", ",BA2042)</f>
        <v>Europe, France, FR, Bretagne, Ille-et-Vilaine, Rennes, Campus Institut Agro Rennes</v>
      </c>
      <c r="AU2042" s="1" t="s">
        <v>91</v>
      </c>
      <c r="AV2042" s="1" t="s">
        <v>92</v>
      </c>
      <c r="AW2042" s="1" t="s">
        <v>93</v>
      </c>
      <c r="AX2042" s="1" t="s">
        <v>94</v>
      </c>
      <c r="AY2042" s="1" t="s">
        <v>95</v>
      </c>
      <c r="AZ2042" s="1" t="s">
        <v>96</v>
      </c>
      <c r="BA2042" s="1" t="s">
        <v>5242</v>
      </c>
      <c r="BC2042" s="43"/>
      <c r="BF2042" s="43" t="s">
        <v>4596</v>
      </c>
      <c r="BG2042" s="43" t="s">
        <v>93</v>
      </c>
      <c r="BH2042" s="7" t="s">
        <v>97</v>
      </c>
      <c r="BJ2042" s="7" t="s">
        <v>98</v>
      </c>
      <c r="BK2042" s="7" t="s">
        <v>99</v>
      </c>
      <c r="BL2042" s="7" t="s">
        <v>4597</v>
      </c>
      <c r="BM2042" s="7" t="s">
        <v>4598</v>
      </c>
      <c r="BS2042" s="12" t="s">
        <v>259</v>
      </c>
      <c r="BU2042" s="43">
        <v>1</v>
      </c>
      <c r="BW2042" s="43" t="s">
        <v>103</v>
      </c>
    </row>
    <row r="2043" spans="3:75" x14ac:dyDescent="0.35">
      <c r="C2043" s="43" t="str">
        <f t="shared" si="31"/>
        <v>IARA:BDT-01:2023: 2042</v>
      </c>
      <c r="D2043" s="43">
        <v>2042</v>
      </c>
      <c r="E2043" s="43" t="s">
        <v>5239</v>
      </c>
      <c r="F2043" s="1" t="s">
        <v>73</v>
      </c>
      <c r="G2043" s="43" t="s">
        <v>5252</v>
      </c>
      <c r="H2043" s="2">
        <v>44934</v>
      </c>
      <c r="J2043" s="12">
        <f>YEAR(H2043)</f>
        <v>2023</v>
      </c>
      <c r="K2043" s="12">
        <f>MONTH(H2043)</f>
        <v>1</v>
      </c>
      <c r="L2043" s="12">
        <f>DAY(H2043)</f>
        <v>8</v>
      </c>
      <c r="M2043" s="13"/>
      <c r="P2043" s="12" t="s">
        <v>75</v>
      </c>
      <c r="Q2043" s="12" t="str">
        <f>CONCATENATE(X2043," ",Y2043)</f>
        <v>Columba palumbus</v>
      </c>
      <c r="R2043" s="14" t="str">
        <f>CONCATENATE(S2043,", ",T2043,", ",U2043,", ",V2043,", ",W2043,", ",X2043,", ",Y2043)</f>
        <v>Animalia, Chordata, Aves, Columbiformes, Columbidae, Columba, palumbus</v>
      </c>
      <c r="S2043" s="6" t="s">
        <v>76</v>
      </c>
      <c r="T2043" s="6" t="s">
        <v>77</v>
      </c>
      <c r="U2043" s="6" t="s">
        <v>78</v>
      </c>
      <c r="V2043" s="12" t="s">
        <v>159</v>
      </c>
      <c r="W2043" s="12" t="s">
        <v>160</v>
      </c>
      <c r="X2043" s="12" t="s">
        <v>161</v>
      </c>
      <c r="Y2043" s="12" t="s">
        <v>162</v>
      </c>
      <c r="AA2043" s="12" t="s">
        <v>83</v>
      </c>
      <c r="AB2043" s="6" t="s">
        <v>84</v>
      </c>
      <c r="AC2043" s="12" t="s">
        <v>163</v>
      </c>
      <c r="AD2043" s="12" t="s">
        <v>259</v>
      </c>
      <c r="AE2043" s="2">
        <v>44934</v>
      </c>
      <c r="AF2043" s="43" t="s">
        <v>87</v>
      </c>
      <c r="AG2043" s="7" t="s">
        <v>164</v>
      </c>
      <c r="AH2043" s="43">
        <v>48.112642174302501</v>
      </c>
      <c r="AI2043" s="43">
        <v>-1.71002609880275</v>
      </c>
      <c r="AL2043" s="43">
        <v>10</v>
      </c>
      <c r="AN2043" s="46" t="s">
        <v>5240</v>
      </c>
      <c r="AO2043" s="5" t="s">
        <v>89</v>
      </c>
      <c r="AP2043" s="12" t="s">
        <v>259</v>
      </c>
      <c r="AR2043" s="7" t="s">
        <v>90</v>
      </c>
      <c r="AT2043" s="4" t="str">
        <f>CONCATENATE(AU2043,", ",AV2043,", ",AW2043,", ",AX2043,", ",AY2043,", ",AZ2043,", ",BA2043)</f>
        <v>Europe, France, FR, Bretagne, Ille-et-Vilaine, Rennes, Campus Institut Agro Rennes</v>
      </c>
      <c r="AU2043" s="1" t="s">
        <v>91</v>
      </c>
      <c r="AV2043" s="1" t="s">
        <v>92</v>
      </c>
      <c r="AW2043" s="1" t="s">
        <v>93</v>
      </c>
      <c r="AX2043" s="1" t="s">
        <v>94</v>
      </c>
      <c r="AY2043" s="1" t="s">
        <v>95</v>
      </c>
      <c r="AZ2043" s="1" t="s">
        <v>96</v>
      </c>
      <c r="BA2043" s="1" t="s">
        <v>5242</v>
      </c>
      <c r="BC2043" s="43"/>
      <c r="BF2043" s="43" t="s">
        <v>4596</v>
      </c>
      <c r="BG2043" s="43" t="s">
        <v>93</v>
      </c>
      <c r="BH2043" s="7" t="s">
        <v>97</v>
      </c>
      <c r="BJ2043" s="7" t="s">
        <v>98</v>
      </c>
      <c r="BK2043" s="7" t="s">
        <v>99</v>
      </c>
      <c r="BL2043" s="7" t="s">
        <v>4597</v>
      </c>
      <c r="BM2043" s="7" t="s">
        <v>4598</v>
      </c>
      <c r="BS2043" s="12" t="s">
        <v>259</v>
      </c>
      <c r="BU2043" s="43">
        <v>1</v>
      </c>
      <c r="BW2043" s="43" t="s">
        <v>103</v>
      </c>
    </row>
    <row r="2044" spans="3:75" x14ac:dyDescent="0.35">
      <c r="C2044" s="43" t="str">
        <f t="shared" si="31"/>
        <v>IARA:BDT-01:2023: 2043</v>
      </c>
      <c r="D2044" s="43">
        <v>2043</v>
      </c>
      <c r="E2044" s="43" t="s">
        <v>5239</v>
      </c>
      <c r="F2044" s="1" t="s">
        <v>73</v>
      </c>
      <c r="G2044" s="43" t="s">
        <v>5252</v>
      </c>
      <c r="H2044" s="2">
        <v>44934</v>
      </c>
      <c r="J2044" s="12">
        <f>YEAR(H2044)</f>
        <v>2023</v>
      </c>
      <c r="K2044" s="12">
        <f>MONTH(H2044)</f>
        <v>1</v>
      </c>
      <c r="L2044" s="12">
        <f>DAY(H2044)</f>
        <v>8</v>
      </c>
      <c r="M2044" s="13"/>
      <c r="P2044" s="12" t="s">
        <v>75</v>
      </c>
      <c r="Q2044" s="12" t="str">
        <f>CONCATENATE(X2044," ",Y2044)</f>
        <v>Cyanistes caeruleus</v>
      </c>
      <c r="R2044" s="14" t="str">
        <f>CONCATENATE(S2044,", ",T2044,", ",U2044,", ",V2044,", ",W2044,", ",X2044,", ",Y2044)</f>
        <v>Animalia, Chordata, Aves, Passeriformes, Paridae, Cyanistes, caeruleus</v>
      </c>
      <c r="S2044" s="6" t="s">
        <v>76</v>
      </c>
      <c r="T2044" s="6" t="s">
        <v>77</v>
      </c>
      <c r="U2044" s="6" t="s">
        <v>78</v>
      </c>
      <c r="V2044" s="12" t="s">
        <v>79</v>
      </c>
      <c r="W2044" s="12" t="s">
        <v>135</v>
      </c>
      <c r="X2044" s="12" t="s">
        <v>136</v>
      </c>
      <c r="Y2044" s="12" t="s">
        <v>137</v>
      </c>
      <c r="AA2044" s="12" t="s">
        <v>83</v>
      </c>
      <c r="AB2044" s="6" t="s">
        <v>84</v>
      </c>
      <c r="AC2044" s="12" t="s">
        <v>138</v>
      </c>
      <c r="AD2044" s="12" t="s">
        <v>259</v>
      </c>
      <c r="AE2044" s="2">
        <v>44934</v>
      </c>
      <c r="AF2044" s="43" t="s">
        <v>87</v>
      </c>
      <c r="AG2044" s="7" t="s">
        <v>139</v>
      </c>
      <c r="AH2044" s="43">
        <v>48.112733324779299</v>
      </c>
      <c r="AI2044" s="43">
        <v>-1.7102026069070999</v>
      </c>
      <c r="AL2044" s="43">
        <v>10</v>
      </c>
      <c r="AN2044" s="46" t="s">
        <v>5240</v>
      </c>
      <c r="AO2044" s="5" t="s">
        <v>89</v>
      </c>
      <c r="AP2044" s="12" t="s">
        <v>259</v>
      </c>
      <c r="AR2044" s="7" t="s">
        <v>90</v>
      </c>
      <c r="AT2044" s="4" t="str">
        <f>CONCATENATE(AU2044,", ",AV2044,", ",AW2044,", ",AX2044,", ",AY2044,", ",AZ2044,", ",BA2044)</f>
        <v>Europe, France, FR, Bretagne, Ille-et-Vilaine, Rennes, Campus Institut Agro Rennes</v>
      </c>
      <c r="AU2044" s="1" t="s">
        <v>91</v>
      </c>
      <c r="AV2044" s="1" t="s">
        <v>92</v>
      </c>
      <c r="AW2044" s="1" t="s">
        <v>93</v>
      </c>
      <c r="AX2044" s="1" t="s">
        <v>94</v>
      </c>
      <c r="AY2044" s="1" t="s">
        <v>95</v>
      </c>
      <c r="AZ2044" s="1" t="s">
        <v>96</v>
      </c>
      <c r="BA2044" s="1" t="s">
        <v>5242</v>
      </c>
      <c r="BC2044" s="43"/>
      <c r="BF2044" s="43" t="s">
        <v>4596</v>
      </c>
      <c r="BG2044" s="43" t="s">
        <v>93</v>
      </c>
      <c r="BH2044" s="7" t="s">
        <v>97</v>
      </c>
      <c r="BJ2044" s="7" t="s">
        <v>98</v>
      </c>
      <c r="BK2044" s="7" t="s">
        <v>99</v>
      </c>
      <c r="BL2044" s="7" t="s">
        <v>4597</v>
      </c>
      <c r="BM2044" s="7" t="s">
        <v>4598</v>
      </c>
      <c r="BS2044" s="12" t="s">
        <v>259</v>
      </c>
      <c r="BU2044" s="43">
        <v>1</v>
      </c>
      <c r="BW2044" s="43" t="s">
        <v>103</v>
      </c>
    </row>
    <row r="2045" spans="3:75" x14ac:dyDescent="0.35">
      <c r="C2045" s="43" t="str">
        <f t="shared" si="31"/>
        <v>IARA:BDT-01:2023: 2044</v>
      </c>
      <c r="D2045" s="43">
        <v>2044</v>
      </c>
      <c r="E2045" s="43" t="s">
        <v>5239</v>
      </c>
      <c r="F2045" s="1" t="s">
        <v>73</v>
      </c>
      <c r="G2045" s="43" t="s">
        <v>5252</v>
      </c>
      <c r="H2045" s="2">
        <v>44934</v>
      </c>
      <c r="J2045" s="12">
        <f>YEAR(H2045)</f>
        <v>2023</v>
      </c>
      <c r="K2045" s="12">
        <f>MONTH(H2045)</f>
        <v>1</v>
      </c>
      <c r="L2045" s="12">
        <f>DAY(H2045)</f>
        <v>8</v>
      </c>
      <c r="M2045" s="13"/>
      <c r="P2045" s="12" t="s">
        <v>75</v>
      </c>
      <c r="Q2045" s="12" t="str">
        <f>CONCATENATE(X2045," ",Y2045)</f>
        <v>Erithacus rubecula</v>
      </c>
      <c r="R2045" s="14" t="str">
        <f>CONCATENATE(S2045,", ",T2045,", ",U2045,", ",V2045,", ",W2045,", ",X2045,", ",Y2045)</f>
        <v>Animalia, Chordata, Aves, Passeriformes, Muscicapidae, Erithacus, rubecula</v>
      </c>
      <c r="S2045" s="6" t="s">
        <v>76</v>
      </c>
      <c r="T2045" s="6" t="s">
        <v>77</v>
      </c>
      <c r="U2045" s="6" t="s">
        <v>78</v>
      </c>
      <c r="V2045" s="12" t="s">
        <v>79</v>
      </c>
      <c r="W2045" s="12" t="s">
        <v>182</v>
      </c>
      <c r="X2045" s="12" t="s">
        <v>183</v>
      </c>
      <c r="Y2045" s="12" t="s">
        <v>184</v>
      </c>
      <c r="AA2045" s="12" t="s">
        <v>83</v>
      </c>
      <c r="AB2045" s="6" t="s">
        <v>84</v>
      </c>
      <c r="AC2045" s="12" t="s">
        <v>185</v>
      </c>
      <c r="AD2045" s="12" t="s">
        <v>259</v>
      </c>
      <c r="AE2045" s="2">
        <v>44934</v>
      </c>
      <c r="AF2045" s="43" t="s">
        <v>87</v>
      </c>
      <c r="AG2045" s="7" t="s">
        <v>186</v>
      </c>
      <c r="AH2045" s="43">
        <v>48.113064178168599</v>
      </c>
      <c r="AI2045" s="43">
        <v>-1.7102972924714399</v>
      </c>
      <c r="AL2045" s="43">
        <v>10</v>
      </c>
      <c r="AN2045" s="46" t="s">
        <v>5240</v>
      </c>
      <c r="AO2045" s="5" t="s">
        <v>89</v>
      </c>
      <c r="AP2045" s="12" t="s">
        <v>259</v>
      </c>
      <c r="AR2045" s="7" t="s">
        <v>90</v>
      </c>
      <c r="AT2045" s="4" t="str">
        <f>CONCATENATE(AU2045,", ",AV2045,", ",AW2045,", ",AX2045,", ",AY2045,", ",AZ2045,", ",BA2045)</f>
        <v>Europe, France, FR, Bretagne, Ille-et-Vilaine, Rennes, Campus Institut Agro Rennes</v>
      </c>
      <c r="AU2045" s="1" t="s">
        <v>91</v>
      </c>
      <c r="AV2045" s="1" t="s">
        <v>92</v>
      </c>
      <c r="AW2045" s="1" t="s">
        <v>93</v>
      </c>
      <c r="AX2045" s="1" t="s">
        <v>94</v>
      </c>
      <c r="AY2045" s="1" t="s">
        <v>95</v>
      </c>
      <c r="AZ2045" s="1" t="s">
        <v>96</v>
      </c>
      <c r="BA2045" s="1" t="s">
        <v>5242</v>
      </c>
      <c r="BC2045" s="43"/>
      <c r="BF2045" s="43" t="s">
        <v>4596</v>
      </c>
      <c r="BG2045" s="43" t="s">
        <v>93</v>
      </c>
      <c r="BH2045" s="7" t="s">
        <v>97</v>
      </c>
      <c r="BJ2045" s="7" t="s">
        <v>98</v>
      </c>
      <c r="BK2045" s="7" t="s">
        <v>99</v>
      </c>
      <c r="BL2045" s="7" t="s">
        <v>4597</v>
      </c>
      <c r="BM2045" s="7" t="s">
        <v>4598</v>
      </c>
      <c r="BS2045" s="12" t="s">
        <v>259</v>
      </c>
      <c r="BU2045" s="43">
        <v>1</v>
      </c>
      <c r="BW2045" s="43" t="s">
        <v>103</v>
      </c>
    </row>
    <row r="2046" spans="3:75" x14ac:dyDescent="0.35">
      <c r="C2046" s="43" t="str">
        <f t="shared" si="31"/>
        <v>IARA:BDT-01:2023: 2045</v>
      </c>
      <c r="D2046" s="43">
        <v>2045</v>
      </c>
      <c r="E2046" s="43" t="s">
        <v>5239</v>
      </c>
      <c r="F2046" s="1" t="s">
        <v>73</v>
      </c>
      <c r="G2046" s="43" t="s">
        <v>5252</v>
      </c>
      <c r="H2046" s="2">
        <v>44934</v>
      </c>
      <c r="J2046" s="12">
        <f>YEAR(H2046)</f>
        <v>2023</v>
      </c>
      <c r="K2046" s="12">
        <f>MONTH(H2046)</f>
        <v>1</v>
      </c>
      <c r="L2046" s="12">
        <f>DAY(H2046)</f>
        <v>8</v>
      </c>
      <c r="M2046" s="13"/>
      <c r="P2046" s="12" t="s">
        <v>75</v>
      </c>
      <c r="Q2046" s="12" t="str">
        <f>CONCATENATE(X2046," ",Y2046)</f>
        <v>Cyanistes caeruleus</v>
      </c>
      <c r="R2046" s="14" t="str">
        <f>CONCATENATE(S2046,", ",T2046,", ",U2046,", ",V2046,", ",W2046,", ",X2046,", ",Y2046)</f>
        <v>Animalia, Chordata, Aves, Passeriformes, Paridae, Cyanistes, caeruleus</v>
      </c>
      <c r="S2046" s="6" t="s">
        <v>76</v>
      </c>
      <c r="T2046" s="6" t="s">
        <v>77</v>
      </c>
      <c r="U2046" s="6" t="s">
        <v>78</v>
      </c>
      <c r="V2046" s="12" t="s">
        <v>79</v>
      </c>
      <c r="W2046" s="12" t="s">
        <v>135</v>
      </c>
      <c r="X2046" s="12" t="s">
        <v>136</v>
      </c>
      <c r="Y2046" s="12" t="s">
        <v>137</v>
      </c>
      <c r="AA2046" s="12" t="s">
        <v>83</v>
      </c>
      <c r="AB2046" s="6" t="s">
        <v>84</v>
      </c>
      <c r="AC2046" s="12" t="s">
        <v>138</v>
      </c>
      <c r="AD2046" s="12" t="s">
        <v>259</v>
      </c>
      <c r="AE2046" s="2">
        <v>44934</v>
      </c>
      <c r="AF2046" s="43" t="s">
        <v>87</v>
      </c>
      <c r="AG2046" s="7" t="s">
        <v>139</v>
      </c>
      <c r="AH2046" s="43">
        <v>48.113083277050698</v>
      </c>
      <c r="AI2046" s="43">
        <v>-1.71009259367641</v>
      </c>
      <c r="AL2046" s="43">
        <v>10</v>
      </c>
      <c r="AN2046" s="46" t="s">
        <v>5240</v>
      </c>
      <c r="AO2046" s="5" t="s">
        <v>89</v>
      </c>
      <c r="AP2046" s="12" t="s">
        <v>259</v>
      </c>
      <c r="AR2046" s="7" t="s">
        <v>90</v>
      </c>
      <c r="AT2046" s="4" t="str">
        <f>CONCATENATE(AU2046,", ",AV2046,", ",AW2046,", ",AX2046,", ",AY2046,", ",AZ2046,", ",BA2046)</f>
        <v>Europe, France, FR, Bretagne, Ille-et-Vilaine, Rennes, Campus Institut Agro Rennes</v>
      </c>
      <c r="AU2046" s="1" t="s">
        <v>91</v>
      </c>
      <c r="AV2046" s="1" t="s">
        <v>92</v>
      </c>
      <c r="AW2046" s="1" t="s">
        <v>93</v>
      </c>
      <c r="AX2046" s="1" t="s">
        <v>94</v>
      </c>
      <c r="AY2046" s="1" t="s">
        <v>95</v>
      </c>
      <c r="AZ2046" s="1" t="s">
        <v>96</v>
      </c>
      <c r="BA2046" s="1" t="s">
        <v>5242</v>
      </c>
      <c r="BC2046" s="43"/>
      <c r="BF2046" s="43" t="s">
        <v>4596</v>
      </c>
      <c r="BG2046" s="43" t="s">
        <v>93</v>
      </c>
      <c r="BH2046" s="7" t="s">
        <v>97</v>
      </c>
      <c r="BJ2046" s="7" t="s">
        <v>98</v>
      </c>
      <c r="BK2046" s="7" t="s">
        <v>99</v>
      </c>
      <c r="BL2046" s="7" t="s">
        <v>4597</v>
      </c>
      <c r="BM2046" s="7" t="s">
        <v>4598</v>
      </c>
      <c r="BS2046" s="12" t="s">
        <v>259</v>
      </c>
      <c r="BU2046" s="43">
        <v>1</v>
      </c>
      <c r="BW2046" s="43" t="s">
        <v>103</v>
      </c>
    </row>
    <row r="2047" spans="3:75" x14ac:dyDescent="0.35">
      <c r="C2047" s="43" t="str">
        <f t="shared" si="31"/>
        <v>IARA:BDT-01:2023: 2046</v>
      </c>
      <c r="D2047" s="43">
        <v>2046</v>
      </c>
      <c r="E2047" s="43" t="s">
        <v>5239</v>
      </c>
      <c r="F2047" s="1" t="s">
        <v>73</v>
      </c>
      <c r="G2047" s="43" t="s">
        <v>5252</v>
      </c>
      <c r="H2047" s="2">
        <v>44934</v>
      </c>
      <c r="J2047" s="12">
        <f>YEAR(H2047)</f>
        <v>2023</v>
      </c>
      <c r="K2047" s="12">
        <f>MONTH(H2047)</f>
        <v>1</v>
      </c>
      <c r="L2047" s="12">
        <f>DAY(H2047)</f>
        <v>8</v>
      </c>
      <c r="M2047" s="13"/>
      <c r="P2047" s="12" t="s">
        <v>75</v>
      </c>
      <c r="Q2047" s="12" t="str">
        <f>CONCATENATE(X2047," ",Y2047)</f>
        <v>Cyanistes caeruleus</v>
      </c>
      <c r="R2047" s="14" t="str">
        <f>CONCATENATE(S2047,", ",T2047,", ",U2047,", ",V2047,", ",W2047,", ",X2047,", ",Y2047)</f>
        <v>Animalia, Chordata, Aves, Passeriformes, Paridae, Cyanistes, caeruleus</v>
      </c>
      <c r="S2047" s="6" t="s">
        <v>76</v>
      </c>
      <c r="T2047" s="6" t="s">
        <v>77</v>
      </c>
      <c r="U2047" s="6" t="s">
        <v>78</v>
      </c>
      <c r="V2047" s="12" t="s">
        <v>79</v>
      </c>
      <c r="W2047" s="12" t="s">
        <v>135</v>
      </c>
      <c r="X2047" s="12" t="s">
        <v>136</v>
      </c>
      <c r="Y2047" s="12" t="s">
        <v>137</v>
      </c>
      <c r="AA2047" s="12" t="s">
        <v>83</v>
      </c>
      <c r="AB2047" s="6" t="s">
        <v>84</v>
      </c>
      <c r="AC2047" s="12" t="s">
        <v>138</v>
      </c>
      <c r="AD2047" s="12" t="s">
        <v>259</v>
      </c>
      <c r="AE2047" s="2">
        <v>44934</v>
      </c>
      <c r="AF2047" s="43" t="s">
        <v>87</v>
      </c>
      <c r="AG2047" s="7" t="s">
        <v>139</v>
      </c>
      <c r="AH2047" s="43">
        <v>48.113064721805898</v>
      </c>
      <c r="AI2047" s="43">
        <v>-1.71010180219542</v>
      </c>
      <c r="AL2047" s="43">
        <v>10</v>
      </c>
      <c r="AN2047" s="46" t="s">
        <v>5240</v>
      </c>
      <c r="AO2047" s="5" t="s">
        <v>89</v>
      </c>
      <c r="AP2047" s="12" t="s">
        <v>259</v>
      </c>
      <c r="AR2047" s="7" t="s">
        <v>90</v>
      </c>
      <c r="AT2047" s="4" t="str">
        <f>CONCATENATE(AU2047,", ",AV2047,", ",AW2047,", ",AX2047,", ",AY2047,", ",AZ2047,", ",BA2047)</f>
        <v>Europe, France, FR, Bretagne, Ille-et-Vilaine, Rennes, Campus Institut Agro Rennes</v>
      </c>
      <c r="AU2047" s="1" t="s">
        <v>91</v>
      </c>
      <c r="AV2047" s="1" t="s">
        <v>92</v>
      </c>
      <c r="AW2047" s="1" t="s">
        <v>93</v>
      </c>
      <c r="AX2047" s="1" t="s">
        <v>94</v>
      </c>
      <c r="AY2047" s="1" t="s">
        <v>95</v>
      </c>
      <c r="AZ2047" s="1" t="s">
        <v>96</v>
      </c>
      <c r="BA2047" s="1" t="s">
        <v>5242</v>
      </c>
      <c r="BC2047" s="43"/>
      <c r="BF2047" s="43" t="s">
        <v>4596</v>
      </c>
      <c r="BG2047" s="43" t="s">
        <v>93</v>
      </c>
      <c r="BH2047" s="7" t="s">
        <v>97</v>
      </c>
      <c r="BJ2047" s="7" t="s">
        <v>98</v>
      </c>
      <c r="BK2047" s="7" t="s">
        <v>99</v>
      </c>
      <c r="BL2047" s="7" t="s">
        <v>4597</v>
      </c>
      <c r="BM2047" s="7" t="s">
        <v>4598</v>
      </c>
      <c r="BS2047" s="12" t="s">
        <v>259</v>
      </c>
      <c r="BU2047" s="43">
        <v>1</v>
      </c>
      <c r="BW2047" s="43" t="s">
        <v>103</v>
      </c>
    </row>
    <row r="2048" spans="3:75" x14ac:dyDescent="0.35">
      <c r="C2048" s="43" t="str">
        <f t="shared" si="31"/>
        <v>IARA:BDT-01:2023: 2047</v>
      </c>
      <c r="D2048" s="43">
        <v>2047</v>
      </c>
      <c r="E2048" s="43" t="s">
        <v>5239</v>
      </c>
      <c r="F2048" s="1" t="s">
        <v>73</v>
      </c>
      <c r="G2048" s="43" t="s">
        <v>5252</v>
      </c>
      <c r="H2048" s="2">
        <v>44934</v>
      </c>
      <c r="J2048" s="12">
        <f>YEAR(H2048)</f>
        <v>2023</v>
      </c>
      <c r="K2048" s="12">
        <f>MONTH(H2048)</f>
        <v>1</v>
      </c>
      <c r="L2048" s="12">
        <f>DAY(H2048)</f>
        <v>8</v>
      </c>
      <c r="M2048" s="13"/>
      <c r="P2048" s="12" t="s">
        <v>75</v>
      </c>
      <c r="Q2048" s="12" t="str">
        <f>CONCATENATE(X2048," ",Y2048)</f>
        <v>Pica pica</v>
      </c>
      <c r="R2048" s="14" t="str">
        <f>CONCATENATE(S2048,", ",T2048,", ",U2048,", ",V2048,", ",W2048,", ",X2048,", ",Y2048)</f>
        <v>Animalia, Chordata, Aves, Passeriformes, Corvidae, Pica, pica</v>
      </c>
      <c r="S2048" s="6" t="s">
        <v>76</v>
      </c>
      <c r="T2048" s="6" t="s">
        <v>77</v>
      </c>
      <c r="U2048" s="6" t="s">
        <v>78</v>
      </c>
      <c r="V2048" s="12" t="s">
        <v>79</v>
      </c>
      <c r="W2048" s="12" t="s">
        <v>104</v>
      </c>
      <c r="X2048" s="12" t="s">
        <v>155</v>
      </c>
      <c r="Y2048" s="12" t="s">
        <v>156</v>
      </c>
      <c r="AA2048" s="12" t="s">
        <v>83</v>
      </c>
      <c r="AB2048" s="6" t="s">
        <v>84</v>
      </c>
      <c r="AC2048" s="12" t="s">
        <v>157</v>
      </c>
      <c r="AD2048" s="12" t="s">
        <v>259</v>
      </c>
      <c r="AE2048" s="2">
        <v>44934</v>
      </c>
      <c r="AF2048" s="43" t="s">
        <v>87</v>
      </c>
      <c r="AG2048" s="7" t="s">
        <v>158</v>
      </c>
      <c r="AH2048" s="43">
        <v>48.1131767402576</v>
      </c>
      <c r="AI2048" s="43">
        <v>-1.7110297400132599</v>
      </c>
      <c r="AL2048" s="43">
        <v>10</v>
      </c>
      <c r="AN2048" s="46" t="s">
        <v>5240</v>
      </c>
      <c r="AO2048" s="5" t="s">
        <v>89</v>
      </c>
      <c r="AP2048" s="12" t="s">
        <v>259</v>
      </c>
      <c r="AR2048" s="7" t="s">
        <v>90</v>
      </c>
      <c r="AT2048" s="4" t="str">
        <f>CONCATENATE(AU2048,", ",AV2048,", ",AW2048,", ",AX2048,", ",AY2048,", ",AZ2048,", ",BA2048)</f>
        <v>Europe, France, FR, Bretagne, Ille-et-Vilaine, Rennes, Campus Institut Agro Rennes</v>
      </c>
      <c r="AU2048" s="1" t="s">
        <v>91</v>
      </c>
      <c r="AV2048" s="1" t="s">
        <v>92</v>
      </c>
      <c r="AW2048" s="1" t="s">
        <v>93</v>
      </c>
      <c r="AX2048" s="1" t="s">
        <v>94</v>
      </c>
      <c r="AY2048" s="1" t="s">
        <v>95</v>
      </c>
      <c r="AZ2048" s="1" t="s">
        <v>96</v>
      </c>
      <c r="BA2048" s="1" t="s">
        <v>5242</v>
      </c>
      <c r="BC2048" s="43"/>
      <c r="BF2048" s="43" t="s">
        <v>4596</v>
      </c>
      <c r="BG2048" s="43" t="s">
        <v>93</v>
      </c>
      <c r="BH2048" s="7" t="s">
        <v>97</v>
      </c>
      <c r="BJ2048" s="7" t="s">
        <v>98</v>
      </c>
      <c r="BK2048" s="7" t="s">
        <v>99</v>
      </c>
      <c r="BL2048" s="7" t="s">
        <v>4597</v>
      </c>
      <c r="BM2048" s="7" t="s">
        <v>4598</v>
      </c>
      <c r="BS2048" s="12" t="s">
        <v>259</v>
      </c>
      <c r="BU2048" s="43">
        <v>1</v>
      </c>
      <c r="BW2048" s="43" t="s">
        <v>103</v>
      </c>
    </row>
    <row r="2049" spans="3:75" x14ac:dyDescent="0.35">
      <c r="C2049" s="43" t="str">
        <f t="shared" si="31"/>
        <v>IARA:BDT-01:2023: 2048</v>
      </c>
      <c r="D2049" s="43">
        <v>2048</v>
      </c>
      <c r="E2049" s="43" t="s">
        <v>5239</v>
      </c>
      <c r="F2049" s="1" t="s">
        <v>73</v>
      </c>
      <c r="G2049" s="43" t="s">
        <v>5252</v>
      </c>
      <c r="H2049" s="2">
        <v>44934</v>
      </c>
      <c r="J2049" s="12">
        <f>YEAR(H2049)</f>
        <v>2023</v>
      </c>
      <c r="K2049" s="12">
        <f>MONTH(H2049)</f>
        <v>1</v>
      </c>
      <c r="L2049" s="12">
        <f>DAY(H2049)</f>
        <v>8</v>
      </c>
      <c r="M2049" s="13"/>
      <c r="P2049" s="12" t="s">
        <v>75</v>
      </c>
      <c r="Q2049" s="12" t="str">
        <f>CONCATENATE(X2049," ",Y2049)</f>
        <v>Turdus merula</v>
      </c>
      <c r="R2049" s="14" t="str">
        <f>CONCATENATE(S2049,", ",T2049,", ",U2049,", ",V2049,", ",W2049,", ",X2049,", ",Y2049)</f>
        <v>Animalia, Chordata, Aves, Passeriformes, Turdidae, Turdus, merula</v>
      </c>
      <c r="S2049" s="6" t="s">
        <v>76</v>
      </c>
      <c r="T2049" s="6" t="s">
        <v>77</v>
      </c>
      <c r="U2049" s="6" t="s">
        <v>78</v>
      </c>
      <c r="V2049" s="17" t="s">
        <v>79</v>
      </c>
      <c r="W2049" s="17" t="s">
        <v>126</v>
      </c>
      <c r="X2049" s="17" t="s">
        <v>127</v>
      </c>
      <c r="Y2049" s="17" t="s">
        <v>132</v>
      </c>
      <c r="AA2049" s="12" t="s">
        <v>83</v>
      </c>
      <c r="AB2049" s="6" t="s">
        <v>84</v>
      </c>
      <c r="AC2049" s="12" t="s">
        <v>133</v>
      </c>
      <c r="AD2049" s="12" t="s">
        <v>259</v>
      </c>
      <c r="AE2049" s="2">
        <v>44934</v>
      </c>
      <c r="AF2049" s="43" t="s">
        <v>87</v>
      </c>
      <c r="AG2049" s="7" t="s">
        <v>134</v>
      </c>
      <c r="AH2049" s="43">
        <v>48.113567749306497</v>
      </c>
      <c r="AI2049" s="43">
        <v>-1.7110754806119199</v>
      </c>
      <c r="AL2049" s="43">
        <v>10</v>
      </c>
      <c r="AN2049" s="46" t="s">
        <v>5240</v>
      </c>
      <c r="AO2049" s="5" t="s">
        <v>89</v>
      </c>
      <c r="AP2049" s="12" t="s">
        <v>259</v>
      </c>
      <c r="AR2049" s="7" t="s">
        <v>90</v>
      </c>
      <c r="AT2049" s="4" t="str">
        <f>CONCATENATE(AU2049,", ",AV2049,", ",AW2049,", ",AX2049,", ",AY2049,", ",AZ2049,", ",BA2049)</f>
        <v>Europe, France, FR, Bretagne, Ille-et-Vilaine, Rennes, Campus Institut Agro Rennes</v>
      </c>
      <c r="AU2049" s="1" t="s">
        <v>91</v>
      </c>
      <c r="AV2049" s="1" t="s">
        <v>92</v>
      </c>
      <c r="AW2049" s="1" t="s">
        <v>93</v>
      </c>
      <c r="AX2049" s="1" t="s">
        <v>94</v>
      </c>
      <c r="AY2049" s="1" t="s">
        <v>95</v>
      </c>
      <c r="AZ2049" s="1" t="s">
        <v>96</v>
      </c>
      <c r="BA2049" s="1" t="s">
        <v>5242</v>
      </c>
      <c r="BC2049" s="43"/>
      <c r="BF2049" s="43" t="s">
        <v>4596</v>
      </c>
      <c r="BG2049" s="43" t="s">
        <v>93</v>
      </c>
      <c r="BH2049" s="7" t="s">
        <v>97</v>
      </c>
      <c r="BJ2049" s="7" t="s">
        <v>98</v>
      </c>
      <c r="BK2049" s="7" t="s">
        <v>99</v>
      </c>
      <c r="BL2049" s="7" t="s">
        <v>4597</v>
      </c>
      <c r="BM2049" s="7" t="s">
        <v>4598</v>
      </c>
      <c r="BS2049" s="12" t="s">
        <v>259</v>
      </c>
      <c r="BU2049" s="43">
        <v>1</v>
      </c>
      <c r="BW2049" s="43" t="s">
        <v>103</v>
      </c>
    </row>
    <row r="2050" spans="3:75" x14ac:dyDescent="0.35">
      <c r="C2050" s="43" t="str">
        <f t="shared" si="31"/>
        <v>IARA:BDT-01:2023: 2049</v>
      </c>
      <c r="D2050" s="43">
        <v>2049</v>
      </c>
      <c r="E2050" s="43" t="s">
        <v>5239</v>
      </c>
      <c r="F2050" s="1" t="s">
        <v>73</v>
      </c>
      <c r="G2050" s="43" t="s">
        <v>5252</v>
      </c>
      <c r="H2050" s="2">
        <v>44934</v>
      </c>
      <c r="J2050" s="12">
        <f>YEAR(H2050)</f>
        <v>2023</v>
      </c>
      <c r="K2050" s="12">
        <f>MONTH(H2050)</f>
        <v>1</v>
      </c>
      <c r="L2050" s="12">
        <f>DAY(H2050)</f>
        <v>8</v>
      </c>
      <c r="M2050" s="13"/>
      <c r="P2050" s="12" t="s">
        <v>75</v>
      </c>
      <c r="Q2050" s="12" t="str">
        <f>CONCATENATE(X2050," ",Y2050)</f>
        <v>Cyanistes caeruleus</v>
      </c>
      <c r="R2050" s="14" t="str">
        <f>CONCATENATE(S2050,", ",T2050,", ",U2050,", ",V2050,", ",W2050,", ",X2050,", ",Y2050)</f>
        <v>Animalia, Chordata, Aves, Passeriformes, Paridae, Cyanistes, caeruleus</v>
      </c>
      <c r="S2050" s="6" t="s">
        <v>76</v>
      </c>
      <c r="T2050" s="6" t="s">
        <v>77</v>
      </c>
      <c r="U2050" s="6" t="s">
        <v>78</v>
      </c>
      <c r="V2050" s="12" t="s">
        <v>79</v>
      </c>
      <c r="W2050" s="12" t="s">
        <v>135</v>
      </c>
      <c r="X2050" s="12" t="s">
        <v>136</v>
      </c>
      <c r="Y2050" s="12" t="s">
        <v>137</v>
      </c>
      <c r="AA2050" s="12" t="s">
        <v>83</v>
      </c>
      <c r="AB2050" s="6" t="s">
        <v>84</v>
      </c>
      <c r="AC2050" s="12" t="s">
        <v>138</v>
      </c>
      <c r="AD2050" s="12" t="s">
        <v>259</v>
      </c>
      <c r="AE2050" s="2">
        <v>44934</v>
      </c>
      <c r="AF2050" s="43" t="s">
        <v>87</v>
      </c>
      <c r="AG2050" s="7" t="s">
        <v>139</v>
      </c>
      <c r="AH2050" s="43">
        <v>48.1135272307124</v>
      </c>
      <c r="AI2050" s="43">
        <v>-1.7110881614517299</v>
      </c>
      <c r="AL2050" s="43">
        <v>10</v>
      </c>
      <c r="AN2050" s="46" t="s">
        <v>5240</v>
      </c>
      <c r="AO2050" s="5" t="s">
        <v>89</v>
      </c>
      <c r="AP2050" s="12" t="s">
        <v>259</v>
      </c>
      <c r="AR2050" s="7" t="s">
        <v>90</v>
      </c>
      <c r="AT2050" s="4" t="str">
        <f>CONCATENATE(AU2050,", ",AV2050,", ",AW2050,", ",AX2050,", ",AY2050,", ",AZ2050,", ",BA2050)</f>
        <v>Europe, France, FR, Bretagne, Ille-et-Vilaine, Rennes, Campus Institut Agro Rennes</v>
      </c>
      <c r="AU2050" s="1" t="s">
        <v>91</v>
      </c>
      <c r="AV2050" s="1" t="s">
        <v>92</v>
      </c>
      <c r="AW2050" s="1" t="s">
        <v>93</v>
      </c>
      <c r="AX2050" s="1" t="s">
        <v>94</v>
      </c>
      <c r="AY2050" s="1" t="s">
        <v>95</v>
      </c>
      <c r="AZ2050" s="1" t="s">
        <v>96</v>
      </c>
      <c r="BA2050" s="1" t="s">
        <v>5242</v>
      </c>
      <c r="BC2050" s="43"/>
      <c r="BF2050" s="43" t="s">
        <v>4596</v>
      </c>
      <c r="BG2050" s="43" t="s">
        <v>93</v>
      </c>
      <c r="BH2050" s="7" t="s">
        <v>97</v>
      </c>
      <c r="BJ2050" s="7" t="s">
        <v>98</v>
      </c>
      <c r="BK2050" s="7" t="s">
        <v>99</v>
      </c>
      <c r="BL2050" s="7" t="s">
        <v>4597</v>
      </c>
      <c r="BM2050" s="7" t="s">
        <v>4598</v>
      </c>
      <c r="BS2050" s="12" t="s">
        <v>259</v>
      </c>
      <c r="BU2050" s="43">
        <v>1</v>
      </c>
      <c r="BW2050" s="43" t="s">
        <v>103</v>
      </c>
    </row>
    <row r="2051" spans="3:75" x14ac:dyDescent="0.35">
      <c r="C2051" s="43" t="str">
        <f t="shared" ref="C2051:C2114" si="32">_xlfn.CONCAT(E2051,D2051)</f>
        <v>IARA:BDT-01:2023: 2050</v>
      </c>
      <c r="D2051" s="43">
        <v>2050</v>
      </c>
      <c r="E2051" s="43" t="s">
        <v>5239</v>
      </c>
      <c r="F2051" s="1" t="s">
        <v>73</v>
      </c>
      <c r="G2051" s="43" t="s">
        <v>5252</v>
      </c>
      <c r="H2051" s="2">
        <v>44934</v>
      </c>
      <c r="J2051" s="12">
        <f>YEAR(H2051)</f>
        <v>2023</v>
      </c>
      <c r="K2051" s="12">
        <f>MONTH(H2051)</f>
        <v>1</v>
      </c>
      <c r="L2051" s="12">
        <f>DAY(H2051)</f>
        <v>8</v>
      </c>
      <c r="M2051" s="13"/>
      <c r="P2051" s="12" t="s">
        <v>75</v>
      </c>
      <c r="Q2051" s="12" t="str">
        <f>CONCATENATE(X2051," ",Y2051)</f>
        <v>Cyanistes caeruleus</v>
      </c>
      <c r="R2051" s="14" t="str">
        <f>CONCATENATE(S2051,", ",T2051,", ",U2051,", ",V2051,", ",W2051,", ",X2051,", ",Y2051)</f>
        <v>Animalia, Chordata, Aves, Passeriformes, Paridae, Cyanistes, caeruleus</v>
      </c>
      <c r="S2051" s="6" t="s">
        <v>76</v>
      </c>
      <c r="T2051" s="6" t="s">
        <v>77</v>
      </c>
      <c r="U2051" s="6" t="s">
        <v>78</v>
      </c>
      <c r="V2051" s="12" t="s">
        <v>79</v>
      </c>
      <c r="W2051" s="12" t="s">
        <v>135</v>
      </c>
      <c r="X2051" s="12" t="s">
        <v>136</v>
      </c>
      <c r="Y2051" s="12" t="s">
        <v>137</v>
      </c>
      <c r="AA2051" s="12" t="s">
        <v>83</v>
      </c>
      <c r="AB2051" s="6" t="s">
        <v>84</v>
      </c>
      <c r="AC2051" s="12" t="s">
        <v>138</v>
      </c>
      <c r="AD2051" s="12" t="s">
        <v>259</v>
      </c>
      <c r="AE2051" s="2">
        <v>44934</v>
      </c>
      <c r="AF2051" s="43" t="s">
        <v>87</v>
      </c>
      <c r="AG2051" s="7" t="s">
        <v>139</v>
      </c>
      <c r="AH2051" s="43">
        <v>48.1135214412271</v>
      </c>
      <c r="AI2051" s="43">
        <v>-1.71114196186401</v>
      </c>
      <c r="AL2051" s="43">
        <v>10</v>
      </c>
      <c r="AN2051" s="46" t="s">
        <v>5240</v>
      </c>
      <c r="AO2051" s="5" t="s">
        <v>89</v>
      </c>
      <c r="AP2051" s="12" t="s">
        <v>259</v>
      </c>
      <c r="AR2051" s="7" t="s">
        <v>90</v>
      </c>
      <c r="AT2051" s="4" t="str">
        <f>CONCATENATE(AU2051,", ",AV2051,", ",AW2051,", ",AX2051,", ",AY2051,", ",AZ2051,", ",BA2051)</f>
        <v>Europe, France, FR, Bretagne, Ille-et-Vilaine, Rennes, Campus Institut Agro Rennes</v>
      </c>
      <c r="AU2051" s="1" t="s">
        <v>91</v>
      </c>
      <c r="AV2051" s="1" t="s">
        <v>92</v>
      </c>
      <c r="AW2051" s="1" t="s">
        <v>93</v>
      </c>
      <c r="AX2051" s="1" t="s">
        <v>94</v>
      </c>
      <c r="AY2051" s="1" t="s">
        <v>95</v>
      </c>
      <c r="AZ2051" s="1" t="s">
        <v>96</v>
      </c>
      <c r="BA2051" s="1" t="s">
        <v>5242</v>
      </c>
      <c r="BC2051" s="43"/>
      <c r="BF2051" s="43" t="s">
        <v>4596</v>
      </c>
      <c r="BG2051" s="43" t="s">
        <v>93</v>
      </c>
      <c r="BH2051" s="7" t="s">
        <v>97</v>
      </c>
      <c r="BJ2051" s="7" t="s">
        <v>98</v>
      </c>
      <c r="BK2051" s="7" t="s">
        <v>99</v>
      </c>
      <c r="BL2051" s="7" t="s">
        <v>4597</v>
      </c>
      <c r="BM2051" s="7" t="s">
        <v>4598</v>
      </c>
      <c r="BS2051" s="12" t="s">
        <v>259</v>
      </c>
      <c r="BU2051" s="43">
        <v>1</v>
      </c>
      <c r="BW2051" s="43" t="s">
        <v>103</v>
      </c>
    </row>
    <row r="2052" spans="3:75" x14ac:dyDescent="0.35">
      <c r="C2052" s="43" t="str">
        <f t="shared" si="32"/>
        <v>IARA:BDT-01:2023: 2051</v>
      </c>
      <c r="D2052" s="43">
        <v>2051</v>
      </c>
      <c r="E2052" s="43" t="s">
        <v>5239</v>
      </c>
      <c r="F2052" s="1" t="s">
        <v>73</v>
      </c>
      <c r="G2052" s="43" t="s">
        <v>5252</v>
      </c>
      <c r="H2052" s="2">
        <v>44934</v>
      </c>
      <c r="J2052" s="12">
        <f>YEAR(H2052)</f>
        <v>2023</v>
      </c>
      <c r="K2052" s="12">
        <f>MONTH(H2052)</f>
        <v>1</v>
      </c>
      <c r="L2052" s="12">
        <f>DAY(H2052)</f>
        <v>8</v>
      </c>
      <c r="M2052" s="13"/>
      <c r="P2052" s="12" t="s">
        <v>75</v>
      </c>
      <c r="Q2052" s="12" t="str">
        <f>CONCATENATE(X2052," ",Y2052)</f>
        <v>Cyanistes caeruleus</v>
      </c>
      <c r="R2052" s="14" t="str">
        <f>CONCATENATE(S2052,", ",T2052,", ",U2052,", ",V2052,", ",W2052,", ",X2052,", ",Y2052)</f>
        <v>Animalia, Chordata, Aves, Passeriformes, Paridae, Cyanistes, caeruleus</v>
      </c>
      <c r="S2052" s="6" t="s">
        <v>76</v>
      </c>
      <c r="T2052" s="6" t="s">
        <v>77</v>
      </c>
      <c r="U2052" s="6" t="s">
        <v>78</v>
      </c>
      <c r="V2052" s="12" t="s">
        <v>79</v>
      </c>
      <c r="W2052" s="12" t="s">
        <v>135</v>
      </c>
      <c r="X2052" s="12" t="s">
        <v>136</v>
      </c>
      <c r="Y2052" s="12" t="s">
        <v>137</v>
      </c>
      <c r="AA2052" s="12" t="s">
        <v>83</v>
      </c>
      <c r="AB2052" s="6" t="s">
        <v>84</v>
      </c>
      <c r="AC2052" s="12" t="s">
        <v>138</v>
      </c>
      <c r="AD2052" s="12" t="s">
        <v>259</v>
      </c>
      <c r="AE2052" s="2">
        <v>44934</v>
      </c>
      <c r="AF2052" s="43" t="s">
        <v>87</v>
      </c>
      <c r="AG2052" s="7" t="s">
        <v>139</v>
      </c>
      <c r="AH2052" s="43">
        <v>48.113498668009903</v>
      </c>
      <c r="AI2052" s="43">
        <v>-1.71107475032655</v>
      </c>
      <c r="AL2052" s="43">
        <v>10</v>
      </c>
      <c r="AN2052" s="46" t="s">
        <v>5240</v>
      </c>
      <c r="AO2052" s="5" t="s">
        <v>89</v>
      </c>
      <c r="AP2052" s="12" t="s">
        <v>259</v>
      </c>
      <c r="AR2052" s="7" t="s">
        <v>90</v>
      </c>
      <c r="AT2052" s="4" t="str">
        <f>CONCATENATE(AU2052,", ",AV2052,", ",AW2052,", ",AX2052,", ",AY2052,", ",AZ2052,", ",BA2052)</f>
        <v>Europe, France, FR, Bretagne, Ille-et-Vilaine, Rennes, Campus Institut Agro Rennes</v>
      </c>
      <c r="AU2052" s="1" t="s">
        <v>91</v>
      </c>
      <c r="AV2052" s="1" t="s">
        <v>92</v>
      </c>
      <c r="AW2052" s="1" t="s">
        <v>93</v>
      </c>
      <c r="AX2052" s="1" t="s">
        <v>94</v>
      </c>
      <c r="AY2052" s="1" t="s">
        <v>95</v>
      </c>
      <c r="AZ2052" s="1" t="s">
        <v>96</v>
      </c>
      <c r="BA2052" s="1" t="s">
        <v>5242</v>
      </c>
      <c r="BC2052" s="43"/>
      <c r="BF2052" s="43" t="s">
        <v>4596</v>
      </c>
      <c r="BG2052" s="43" t="s">
        <v>93</v>
      </c>
      <c r="BH2052" s="7" t="s">
        <v>97</v>
      </c>
      <c r="BJ2052" s="7" t="s">
        <v>98</v>
      </c>
      <c r="BK2052" s="7" t="s">
        <v>99</v>
      </c>
      <c r="BL2052" s="7" t="s">
        <v>4597</v>
      </c>
      <c r="BM2052" s="7" t="s">
        <v>4598</v>
      </c>
      <c r="BS2052" s="12" t="s">
        <v>259</v>
      </c>
      <c r="BU2052" s="43">
        <v>1</v>
      </c>
      <c r="BW2052" s="43" t="s">
        <v>103</v>
      </c>
    </row>
    <row r="2053" spans="3:75" x14ac:dyDescent="0.35">
      <c r="C2053" s="43" t="str">
        <f t="shared" si="32"/>
        <v>IARA:BDT-01:2023: 2052</v>
      </c>
      <c r="D2053" s="43">
        <v>2052</v>
      </c>
      <c r="E2053" s="43" t="s">
        <v>5239</v>
      </c>
      <c r="F2053" s="1" t="s">
        <v>73</v>
      </c>
      <c r="G2053" s="43" t="s">
        <v>5252</v>
      </c>
      <c r="H2053" s="2">
        <v>44934</v>
      </c>
      <c r="J2053" s="12">
        <f>YEAR(H2053)</f>
        <v>2023</v>
      </c>
      <c r="K2053" s="12">
        <f>MONTH(H2053)</f>
        <v>1</v>
      </c>
      <c r="L2053" s="12">
        <f>DAY(H2053)</f>
        <v>8</v>
      </c>
      <c r="M2053" s="13"/>
      <c r="P2053" s="12" t="s">
        <v>75</v>
      </c>
      <c r="Q2053" s="12" t="str">
        <f>CONCATENATE(X2053," ",Y2053)</f>
        <v>Phylloscopus collybita</v>
      </c>
      <c r="R2053" s="14" t="str">
        <f>CONCATENATE(S2053,", ",T2053,", ",U2053,", ",V2053,", ",W2053,", ",X2053,", ",Y2053)</f>
        <v>Animalia, Chordata, Aves, Passeriformes, Phylloscopidae, Phylloscopus, collybita</v>
      </c>
      <c r="S2053" s="6" t="s">
        <v>76</v>
      </c>
      <c r="T2053" s="6" t="s">
        <v>77</v>
      </c>
      <c r="U2053" s="6" t="s">
        <v>78</v>
      </c>
      <c r="V2053" s="12" t="s">
        <v>79</v>
      </c>
      <c r="W2053" s="12" t="s">
        <v>170</v>
      </c>
      <c r="X2053" s="12" t="s">
        <v>171</v>
      </c>
      <c r="Y2053" s="12" t="s">
        <v>172</v>
      </c>
      <c r="AA2053" s="12" t="s">
        <v>83</v>
      </c>
      <c r="AB2053" s="6" t="s">
        <v>173</v>
      </c>
      <c r="AC2053" s="12" t="s">
        <v>174</v>
      </c>
      <c r="AD2053" s="12" t="s">
        <v>259</v>
      </c>
      <c r="AE2053" s="2">
        <v>44934</v>
      </c>
      <c r="AF2053" s="43" t="s">
        <v>87</v>
      </c>
      <c r="AG2053" s="7" t="s">
        <v>175</v>
      </c>
      <c r="AH2053" s="43">
        <v>48.113524095260203</v>
      </c>
      <c r="AI2053" s="43">
        <v>-1.7109846797986701</v>
      </c>
      <c r="AL2053" s="43">
        <v>10</v>
      </c>
      <c r="AN2053" s="46" t="s">
        <v>5240</v>
      </c>
      <c r="AO2053" s="5" t="s">
        <v>89</v>
      </c>
      <c r="AP2053" s="12" t="s">
        <v>259</v>
      </c>
      <c r="AR2053" s="7" t="s">
        <v>90</v>
      </c>
      <c r="AT2053" s="4" t="str">
        <f>CONCATENATE(AU2053,", ",AV2053,", ",AW2053,", ",AX2053,", ",AY2053,", ",AZ2053,", ",BA2053)</f>
        <v>Europe, France, FR, Bretagne, Ille-et-Vilaine, Rennes, Campus Institut Agro Rennes</v>
      </c>
      <c r="AU2053" s="1" t="s">
        <v>91</v>
      </c>
      <c r="AV2053" s="1" t="s">
        <v>92</v>
      </c>
      <c r="AW2053" s="1" t="s">
        <v>93</v>
      </c>
      <c r="AX2053" s="1" t="s">
        <v>94</v>
      </c>
      <c r="AY2053" s="1" t="s">
        <v>95</v>
      </c>
      <c r="AZ2053" s="1" t="s">
        <v>96</v>
      </c>
      <c r="BA2053" s="1" t="s">
        <v>5242</v>
      </c>
      <c r="BC2053" s="43"/>
      <c r="BF2053" s="43" t="s">
        <v>4596</v>
      </c>
      <c r="BG2053" s="43" t="s">
        <v>93</v>
      </c>
      <c r="BH2053" s="7" t="s">
        <v>97</v>
      </c>
      <c r="BJ2053" s="7" t="s">
        <v>98</v>
      </c>
      <c r="BK2053" s="7" t="s">
        <v>99</v>
      </c>
      <c r="BL2053" s="7" t="s">
        <v>4597</v>
      </c>
      <c r="BM2053" s="7" t="s">
        <v>4598</v>
      </c>
      <c r="BS2053" s="12" t="s">
        <v>259</v>
      </c>
      <c r="BU2053" s="43">
        <v>1</v>
      </c>
      <c r="BW2053" s="43" t="s">
        <v>103</v>
      </c>
    </row>
    <row r="2054" spans="3:75" x14ac:dyDescent="0.35">
      <c r="C2054" s="43" t="str">
        <f t="shared" si="32"/>
        <v>IARA:BDT-01:2023: 2053</v>
      </c>
      <c r="D2054" s="43">
        <v>2053</v>
      </c>
      <c r="E2054" s="43" t="s">
        <v>5239</v>
      </c>
      <c r="F2054" s="1" t="s">
        <v>73</v>
      </c>
      <c r="G2054" s="43" t="s">
        <v>5252</v>
      </c>
      <c r="H2054" s="2">
        <v>44934</v>
      </c>
      <c r="J2054" s="12">
        <f>YEAR(H2054)</f>
        <v>2023</v>
      </c>
      <c r="K2054" s="12">
        <f>MONTH(H2054)</f>
        <v>1</v>
      </c>
      <c r="L2054" s="12">
        <f>DAY(H2054)</f>
        <v>8</v>
      </c>
      <c r="M2054" s="13"/>
      <c r="P2054" s="12" t="s">
        <v>75</v>
      </c>
      <c r="Q2054" s="12" t="str">
        <f>CONCATENATE(X2054," ",Y2054)</f>
        <v>Picus viridis</v>
      </c>
      <c r="R2054" s="14" t="str">
        <f>CONCATENATE(S2054,", ",T2054,", ",U2054,", ",V2054,", ",W2054,", ",X2054,", ",Y2054)</f>
        <v>Animalia, Chordata, Aves, Piciformes, Picidae, Picus, viridis</v>
      </c>
      <c r="S2054" s="6" t="s">
        <v>76</v>
      </c>
      <c r="T2054" s="6" t="s">
        <v>77</v>
      </c>
      <c r="U2054" s="6" t="s">
        <v>78</v>
      </c>
      <c r="V2054" s="12" t="s">
        <v>149</v>
      </c>
      <c r="W2054" s="12" t="s">
        <v>150</v>
      </c>
      <c r="X2054" s="12" t="s">
        <v>151</v>
      </c>
      <c r="Y2054" s="12" t="s">
        <v>152</v>
      </c>
      <c r="AA2054" s="12" t="s">
        <v>83</v>
      </c>
      <c r="AB2054" s="6" t="s">
        <v>84</v>
      </c>
      <c r="AC2054" s="12" t="s">
        <v>153</v>
      </c>
      <c r="AD2054" s="12" t="s">
        <v>259</v>
      </c>
      <c r="AE2054" s="2">
        <v>44934</v>
      </c>
      <c r="AF2054" s="43" t="s">
        <v>87</v>
      </c>
      <c r="AG2054" s="7" t="s">
        <v>154</v>
      </c>
      <c r="AH2054" s="43">
        <v>48.113017745048097</v>
      </c>
      <c r="AI2054" s="43">
        <v>-1.71127627641028</v>
      </c>
      <c r="AL2054" s="43">
        <v>10</v>
      </c>
      <c r="AN2054" s="46" t="s">
        <v>5240</v>
      </c>
      <c r="AO2054" s="5" t="s">
        <v>89</v>
      </c>
      <c r="AP2054" s="12" t="s">
        <v>259</v>
      </c>
      <c r="AR2054" s="7" t="s">
        <v>90</v>
      </c>
      <c r="AT2054" s="4" t="str">
        <f>CONCATENATE(AU2054,", ",AV2054,", ",AW2054,", ",AX2054,", ",AY2054,", ",AZ2054,", ",BA2054)</f>
        <v>Europe, France, FR, Bretagne, Ille-et-Vilaine, Rennes, Campus Institut Agro Rennes</v>
      </c>
      <c r="AU2054" s="1" t="s">
        <v>91</v>
      </c>
      <c r="AV2054" s="1" t="s">
        <v>92</v>
      </c>
      <c r="AW2054" s="1" t="s">
        <v>93</v>
      </c>
      <c r="AX2054" s="1" t="s">
        <v>94</v>
      </c>
      <c r="AY2054" s="1" t="s">
        <v>95</v>
      </c>
      <c r="AZ2054" s="1" t="s">
        <v>96</v>
      </c>
      <c r="BA2054" s="1" t="s">
        <v>5242</v>
      </c>
      <c r="BC2054" s="43"/>
      <c r="BF2054" s="43" t="s">
        <v>4596</v>
      </c>
      <c r="BG2054" s="43" t="s">
        <v>93</v>
      </c>
      <c r="BH2054" s="7" t="s">
        <v>97</v>
      </c>
      <c r="BJ2054" s="7" t="s">
        <v>98</v>
      </c>
      <c r="BK2054" s="7" t="s">
        <v>99</v>
      </c>
      <c r="BL2054" s="7" t="s">
        <v>4597</v>
      </c>
      <c r="BM2054" s="7" t="s">
        <v>4598</v>
      </c>
      <c r="BS2054" s="12" t="s">
        <v>259</v>
      </c>
      <c r="BU2054" s="43">
        <v>1</v>
      </c>
      <c r="BW2054" s="43" t="s">
        <v>103</v>
      </c>
    </row>
    <row r="2055" spans="3:75" x14ac:dyDescent="0.35">
      <c r="C2055" s="43" t="str">
        <f t="shared" si="32"/>
        <v>IARA:BDT-01:2023: 2054</v>
      </c>
      <c r="D2055" s="43">
        <v>2054</v>
      </c>
      <c r="E2055" s="43" t="s">
        <v>5239</v>
      </c>
      <c r="F2055" s="1" t="s">
        <v>73</v>
      </c>
      <c r="G2055" s="43" t="s">
        <v>5252</v>
      </c>
      <c r="H2055" s="2">
        <v>44934</v>
      </c>
      <c r="J2055" s="12">
        <f>YEAR(H2055)</f>
        <v>2023</v>
      </c>
      <c r="K2055" s="12">
        <f>MONTH(H2055)</f>
        <v>1</v>
      </c>
      <c r="L2055" s="12">
        <f>DAY(H2055)</f>
        <v>8</v>
      </c>
      <c r="M2055" s="13"/>
      <c r="P2055" s="12" t="s">
        <v>75</v>
      </c>
      <c r="Q2055" s="12" t="str">
        <f>CONCATENATE(X2055," ",Y2055)</f>
        <v>Columba palumbus</v>
      </c>
      <c r="R2055" s="14" t="str">
        <f>CONCATENATE(S2055,", ",T2055,", ",U2055,", ",V2055,", ",W2055,", ",X2055,", ",Y2055)</f>
        <v>Animalia, Chordata, Aves, Columbiformes, Columbidae, Columba, palumbus</v>
      </c>
      <c r="S2055" s="6" t="s">
        <v>76</v>
      </c>
      <c r="T2055" s="6" t="s">
        <v>77</v>
      </c>
      <c r="U2055" s="6" t="s">
        <v>78</v>
      </c>
      <c r="V2055" s="12" t="s">
        <v>159</v>
      </c>
      <c r="W2055" s="12" t="s">
        <v>160</v>
      </c>
      <c r="X2055" s="12" t="s">
        <v>161</v>
      </c>
      <c r="Y2055" s="12" t="s">
        <v>162</v>
      </c>
      <c r="AA2055" s="12" t="s">
        <v>83</v>
      </c>
      <c r="AB2055" s="6" t="s">
        <v>84</v>
      </c>
      <c r="AC2055" s="12" t="s">
        <v>163</v>
      </c>
      <c r="AD2055" s="12" t="s">
        <v>259</v>
      </c>
      <c r="AE2055" s="2">
        <v>44934</v>
      </c>
      <c r="AF2055" s="43" t="s">
        <v>87</v>
      </c>
      <c r="AG2055" s="7" t="s">
        <v>164</v>
      </c>
      <c r="AH2055" s="43">
        <v>48.113945093439398</v>
      </c>
      <c r="AI2055" s="43">
        <v>-1.70973491347075</v>
      </c>
      <c r="AL2055" s="43">
        <v>10</v>
      </c>
      <c r="AN2055" s="46" t="s">
        <v>5240</v>
      </c>
      <c r="AO2055" s="5" t="s">
        <v>89</v>
      </c>
      <c r="AP2055" s="12" t="s">
        <v>259</v>
      </c>
      <c r="AR2055" s="7" t="s">
        <v>90</v>
      </c>
      <c r="AT2055" s="4" t="str">
        <f>CONCATENATE(AU2055,", ",AV2055,", ",AW2055,", ",AX2055,", ",AY2055,", ",AZ2055,", ",BA2055)</f>
        <v>Europe, France, FR, Bretagne, Ille-et-Vilaine, Rennes, Campus Institut Agro Rennes</v>
      </c>
      <c r="AU2055" s="1" t="s">
        <v>91</v>
      </c>
      <c r="AV2055" s="1" t="s">
        <v>92</v>
      </c>
      <c r="AW2055" s="1" t="s">
        <v>93</v>
      </c>
      <c r="AX2055" s="1" t="s">
        <v>94</v>
      </c>
      <c r="AY2055" s="1" t="s">
        <v>95</v>
      </c>
      <c r="AZ2055" s="1" t="s">
        <v>96</v>
      </c>
      <c r="BA2055" s="1" t="s">
        <v>5242</v>
      </c>
      <c r="BC2055" s="43"/>
      <c r="BF2055" s="43" t="s">
        <v>4596</v>
      </c>
      <c r="BG2055" s="43" t="s">
        <v>93</v>
      </c>
      <c r="BH2055" s="7" t="s">
        <v>97</v>
      </c>
      <c r="BJ2055" s="7" t="s">
        <v>98</v>
      </c>
      <c r="BK2055" s="7" t="s">
        <v>99</v>
      </c>
      <c r="BL2055" s="7" t="s">
        <v>4597</v>
      </c>
      <c r="BM2055" s="7" t="s">
        <v>4598</v>
      </c>
      <c r="BS2055" s="12" t="s">
        <v>259</v>
      </c>
      <c r="BU2055" s="43">
        <v>1</v>
      </c>
      <c r="BW2055" s="43" t="s">
        <v>103</v>
      </c>
    </row>
    <row r="2056" spans="3:75" x14ac:dyDescent="0.35">
      <c r="C2056" s="43" t="str">
        <f t="shared" si="32"/>
        <v>IARA:BDT-01:2023: 2055</v>
      </c>
      <c r="D2056" s="43">
        <v>2055</v>
      </c>
      <c r="E2056" s="43" t="s">
        <v>5239</v>
      </c>
      <c r="F2056" s="1" t="s">
        <v>73</v>
      </c>
      <c r="G2056" s="43" t="s">
        <v>5252</v>
      </c>
      <c r="H2056" s="2">
        <v>44934</v>
      </c>
      <c r="J2056" s="12">
        <f>YEAR(H2056)</f>
        <v>2023</v>
      </c>
      <c r="K2056" s="12">
        <f>MONTH(H2056)</f>
        <v>1</v>
      </c>
      <c r="L2056" s="12">
        <f>DAY(H2056)</f>
        <v>8</v>
      </c>
      <c r="M2056" s="13"/>
      <c r="P2056" s="12" t="s">
        <v>75</v>
      </c>
      <c r="Q2056" s="12" t="str">
        <f>CONCATENATE(X2056," ",Y2056)</f>
        <v>Columba palumbus</v>
      </c>
      <c r="R2056" s="14" t="str">
        <f>CONCATENATE(S2056,", ",T2056,", ",U2056,", ",V2056,", ",W2056,", ",X2056,", ",Y2056)</f>
        <v>Animalia, Chordata, Aves, Columbiformes, Columbidae, Columba, palumbus</v>
      </c>
      <c r="S2056" s="6" t="s">
        <v>76</v>
      </c>
      <c r="T2056" s="6" t="s">
        <v>77</v>
      </c>
      <c r="U2056" s="6" t="s">
        <v>78</v>
      </c>
      <c r="V2056" s="12" t="s">
        <v>159</v>
      </c>
      <c r="W2056" s="12" t="s">
        <v>160</v>
      </c>
      <c r="X2056" s="12" t="s">
        <v>161</v>
      </c>
      <c r="Y2056" s="12" t="s">
        <v>162</v>
      </c>
      <c r="AA2056" s="12" t="s">
        <v>83</v>
      </c>
      <c r="AB2056" s="6" t="s">
        <v>84</v>
      </c>
      <c r="AC2056" s="12" t="s">
        <v>163</v>
      </c>
      <c r="AD2056" s="12" t="s">
        <v>259</v>
      </c>
      <c r="AE2056" s="2">
        <v>44934</v>
      </c>
      <c r="AF2056" s="43" t="s">
        <v>87</v>
      </c>
      <c r="AG2056" s="7" t="s">
        <v>164</v>
      </c>
      <c r="AH2056" s="43">
        <v>48.113979228696302</v>
      </c>
      <c r="AI2056" s="43">
        <v>-1.70969993538409</v>
      </c>
      <c r="AL2056" s="43">
        <v>10</v>
      </c>
      <c r="AN2056" s="46" t="s">
        <v>5240</v>
      </c>
      <c r="AO2056" s="5" t="s">
        <v>89</v>
      </c>
      <c r="AP2056" s="12" t="s">
        <v>259</v>
      </c>
      <c r="AR2056" s="7" t="s">
        <v>90</v>
      </c>
      <c r="AT2056" s="4" t="str">
        <f>CONCATENATE(AU2056,", ",AV2056,", ",AW2056,", ",AX2056,", ",AY2056,", ",AZ2056,", ",BA2056)</f>
        <v>Europe, France, FR, Bretagne, Ille-et-Vilaine, Rennes, Campus Institut Agro Rennes</v>
      </c>
      <c r="AU2056" s="1" t="s">
        <v>91</v>
      </c>
      <c r="AV2056" s="1" t="s">
        <v>92</v>
      </c>
      <c r="AW2056" s="1" t="s">
        <v>93</v>
      </c>
      <c r="AX2056" s="1" t="s">
        <v>94</v>
      </c>
      <c r="AY2056" s="1" t="s">
        <v>95</v>
      </c>
      <c r="AZ2056" s="1" t="s">
        <v>96</v>
      </c>
      <c r="BA2056" s="1" t="s">
        <v>5242</v>
      </c>
      <c r="BC2056" s="43"/>
      <c r="BF2056" s="43" t="s">
        <v>4596</v>
      </c>
      <c r="BG2056" s="43" t="s">
        <v>93</v>
      </c>
      <c r="BH2056" s="7" t="s">
        <v>97</v>
      </c>
      <c r="BJ2056" s="7" t="s">
        <v>98</v>
      </c>
      <c r="BK2056" s="7" t="s">
        <v>99</v>
      </c>
      <c r="BL2056" s="7" t="s">
        <v>4597</v>
      </c>
      <c r="BM2056" s="7" t="s">
        <v>4598</v>
      </c>
      <c r="BS2056" s="12" t="s">
        <v>259</v>
      </c>
      <c r="BU2056" s="43">
        <v>1</v>
      </c>
      <c r="BW2056" s="43" t="s">
        <v>103</v>
      </c>
    </row>
    <row r="2057" spans="3:75" x14ac:dyDescent="0.35">
      <c r="C2057" s="43" t="str">
        <f t="shared" si="32"/>
        <v>IARA:BDT-01:2023: 2056</v>
      </c>
      <c r="D2057" s="43">
        <v>2056</v>
      </c>
      <c r="E2057" s="43" t="s">
        <v>5239</v>
      </c>
      <c r="F2057" s="1" t="s">
        <v>73</v>
      </c>
      <c r="G2057" s="43" t="s">
        <v>5252</v>
      </c>
      <c r="H2057" s="2">
        <v>44934</v>
      </c>
      <c r="J2057" s="12">
        <f>YEAR(H2057)</f>
        <v>2023</v>
      </c>
      <c r="K2057" s="12">
        <f>MONTH(H2057)</f>
        <v>1</v>
      </c>
      <c r="L2057" s="12">
        <f>DAY(H2057)</f>
        <v>8</v>
      </c>
      <c r="M2057" s="13"/>
      <c r="P2057" s="12" t="s">
        <v>75</v>
      </c>
      <c r="Q2057" s="12" t="str">
        <f>CONCATENATE(X2057," ",Y2057)</f>
        <v>Columba palumbus</v>
      </c>
      <c r="R2057" s="14" t="str">
        <f>CONCATENATE(S2057,", ",T2057,", ",U2057,", ",V2057,", ",W2057,", ",X2057,", ",Y2057)</f>
        <v>Animalia, Chordata, Aves, Columbiformes, Columbidae, Columba, palumbus</v>
      </c>
      <c r="S2057" s="6" t="s">
        <v>76</v>
      </c>
      <c r="T2057" s="6" t="s">
        <v>77</v>
      </c>
      <c r="U2057" s="6" t="s">
        <v>78</v>
      </c>
      <c r="V2057" s="12" t="s">
        <v>159</v>
      </c>
      <c r="W2057" s="12" t="s">
        <v>160</v>
      </c>
      <c r="X2057" s="12" t="s">
        <v>161</v>
      </c>
      <c r="Y2057" s="12" t="s">
        <v>162</v>
      </c>
      <c r="AA2057" s="12" t="s">
        <v>83</v>
      </c>
      <c r="AB2057" s="6" t="s">
        <v>84</v>
      </c>
      <c r="AC2057" s="12" t="s">
        <v>163</v>
      </c>
      <c r="AD2057" s="12" t="s">
        <v>259</v>
      </c>
      <c r="AE2057" s="2">
        <v>44934</v>
      </c>
      <c r="AF2057" s="43" t="s">
        <v>87</v>
      </c>
      <c r="AG2057" s="7" t="s">
        <v>164</v>
      </c>
      <c r="AH2057" s="43">
        <v>48.114287902543602</v>
      </c>
      <c r="AI2057" s="43">
        <v>-1.70980350565618</v>
      </c>
      <c r="AL2057" s="43">
        <v>10</v>
      </c>
      <c r="AN2057" s="46" t="s">
        <v>5240</v>
      </c>
      <c r="AO2057" s="5" t="s">
        <v>89</v>
      </c>
      <c r="AP2057" s="12" t="s">
        <v>259</v>
      </c>
      <c r="AR2057" s="7" t="s">
        <v>90</v>
      </c>
      <c r="AT2057" s="4" t="str">
        <f>CONCATENATE(AU2057,", ",AV2057,", ",AW2057,", ",AX2057,", ",AY2057,", ",AZ2057,", ",BA2057)</f>
        <v>Europe, France, FR, Bretagne, Ille-et-Vilaine, Rennes, Campus Institut Agro Rennes</v>
      </c>
      <c r="AU2057" s="1" t="s">
        <v>91</v>
      </c>
      <c r="AV2057" s="1" t="s">
        <v>92</v>
      </c>
      <c r="AW2057" s="1" t="s">
        <v>93</v>
      </c>
      <c r="AX2057" s="1" t="s">
        <v>94</v>
      </c>
      <c r="AY2057" s="1" t="s">
        <v>95</v>
      </c>
      <c r="AZ2057" s="1" t="s">
        <v>96</v>
      </c>
      <c r="BA2057" s="1" t="s">
        <v>5242</v>
      </c>
      <c r="BC2057" s="43"/>
      <c r="BF2057" s="43" t="s">
        <v>4596</v>
      </c>
      <c r="BG2057" s="43" t="s">
        <v>93</v>
      </c>
      <c r="BH2057" s="7" t="s">
        <v>97</v>
      </c>
      <c r="BJ2057" s="7" t="s">
        <v>98</v>
      </c>
      <c r="BK2057" s="7" t="s">
        <v>99</v>
      </c>
      <c r="BL2057" s="7" t="s">
        <v>4597</v>
      </c>
      <c r="BM2057" s="7" t="s">
        <v>4598</v>
      </c>
      <c r="BS2057" s="12" t="s">
        <v>259</v>
      </c>
      <c r="BU2057" s="43">
        <v>1</v>
      </c>
      <c r="BW2057" s="43" t="s">
        <v>103</v>
      </c>
    </row>
    <row r="2058" spans="3:75" x14ac:dyDescent="0.35">
      <c r="C2058" s="43" t="str">
        <f t="shared" si="32"/>
        <v>IARA:BDT-01:2023: 2057</v>
      </c>
      <c r="D2058" s="43">
        <v>2057</v>
      </c>
      <c r="E2058" s="43" t="s">
        <v>5239</v>
      </c>
      <c r="F2058" s="1" t="s">
        <v>73</v>
      </c>
      <c r="G2058" s="43" t="s">
        <v>5252</v>
      </c>
      <c r="H2058" s="2">
        <v>44934</v>
      </c>
      <c r="J2058" s="12">
        <f>YEAR(H2058)</f>
        <v>2023</v>
      </c>
      <c r="K2058" s="12">
        <f>MONTH(H2058)</f>
        <v>1</v>
      </c>
      <c r="L2058" s="12">
        <f>DAY(H2058)</f>
        <v>8</v>
      </c>
      <c r="M2058" s="13"/>
      <c r="P2058" s="12" t="s">
        <v>75</v>
      </c>
      <c r="Q2058" s="12" t="str">
        <f>CONCATENATE(X2058," ",Y2058)</f>
        <v>Columba palumbus</v>
      </c>
      <c r="R2058" s="14" t="str">
        <f>CONCATENATE(S2058,", ",T2058,", ",U2058,", ",V2058,", ",W2058,", ",X2058,", ",Y2058)</f>
        <v>Animalia, Chordata, Aves, Columbiformes, Columbidae, Columba, palumbus</v>
      </c>
      <c r="S2058" s="6" t="s">
        <v>76</v>
      </c>
      <c r="T2058" s="6" t="s">
        <v>77</v>
      </c>
      <c r="U2058" s="6" t="s">
        <v>78</v>
      </c>
      <c r="V2058" s="12" t="s">
        <v>159</v>
      </c>
      <c r="W2058" s="12" t="s">
        <v>160</v>
      </c>
      <c r="X2058" s="12" t="s">
        <v>161</v>
      </c>
      <c r="Y2058" s="12" t="s">
        <v>162</v>
      </c>
      <c r="AA2058" s="12" t="s">
        <v>83</v>
      </c>
      <c r="AB2058" s="6" t="s">
        <v>84</v>
      </c>
      <c r="AC2058" s="12" t="s">
        <v>163</v>
      </c>
      <c r="AD2058" s="12" t="s">
        <v>259</v>
      </c>
      <c r="AE2058" s="2">
        <v>44934</v>
      </c>
      <c r="AF2058" s="43" t="s">
        <v>87</v>
      </c>
      <c r="AG2058" s="7" t="s">
        <v>164</v>
      </c>
      <c r="AH2058" s="43">
        <v>48.114261881964403</v>
      </c>
      <c r="AI2058" s="43">
        <v>-1.70981748050712</v>
      </c>
      <c r="AL2058" s="43">
        <v>10</v>
      </c>
      <c r="AN2058" s="46" t="s">
        <v>5240</v>
      </c>
      <c r="AO2058" s="5" t="s">
        <v>89</v>
      </c>
      <c r="AP2058" s="12" t="s">
        <v>259</v>
      </c>
      <c r="AR2058" s="7" t="s">
        <v>90</v>
      </c>
      <c r="AT2058" s="4" t="str">
        <f>CONCATENATE(AU2058,", ",AV2058,", ",AW2058,", ",AX2058,", ",AY2058,", ",AZ2058,", ",BA2058)</f>
        <v>Europe, France, FR, Bretagne, Ille-et-Vilaine, Rennes, Campus Institut Agro Rennes</v>
      </c>
      <c r="AU2058" s="1" t="s">
        <v>91</v>
      </c>
      <c r="AV2058" s="1" t="s">
        <v>92</v>
      </c>
      <c r="AW2058" s="1" t="s">
        <v>93</v>
      </c>
      <c r="AX2058" s="1" t="s">
        <v>94</v>
      </c>
      <c r="AY2058" s="1" t="s">
        <v>95</v>
      </c>
      <c r="AZ2058" s="1" t="s">
        <v>96</v>
      </c>
      <c r="BA2058" s="1" t="s">
        <v>5242</v>
      </c>
      <c r="BC2058" s="43"/>
      <c r="BF2058" s="43" t="s">
        <v>4596</v>
      </c>
      <c r="BG2058" s="43" t="s">
        <v>93</v>
      </c>
      <c r="BH2058" s="7" t="s">
        <v>97</v>
      </c>
      <c r="BJ2058" s="7" t="s">
        <v>98</v>
      </c>
      <c r="BK2058" s="7" t="s">
        <v>99</v>
      </c>
      <c r="BL2058" s="7" t="s">
        <v>4597</v>
      </c>
      <c r="BM2058" s="7" t="s">
        <v>4598</v>
      </c>
      <c r="BS2058" s="12" t="s">
        <v>259</v>
      </c>
      <c r="BU2058" s="43">
        <v>1</v>
      </c>
      <c r="BW2058" s="43" t="s">
        <v>103</v>
      </c>
    </row>
    <row r="2059" spans="3:75" x14ac:dyDescent="0.35">
      <c r="C2059" s="43" t="str">
        <f t="shared" si="32"/>
        <v>IARA:BDT-01:2023: 2058</v>
      </c>
      <c r="D2059" s="43">
        <v>2058</v>
      </c>
      <c r="E2059" s="43" t="s">
        <v>5239</v>
      </c>
      <c r="F2059" s="1" t="s">
        <v>73</v>
      </c>
      <c r="G2059" s="43" t="s">
        <v>5252</v>
      </c>
      <c r="H2059" s="2">
        <v>44934</v>
      </c>
      <c r="J2059" s="12">
        <f>YEAR(H2059)</f>
        <v>2023</v>
      </c>
      <c r="K2059" s="12">
        <f>MONTH(H2059)</f>
        <v>1</v>
      </c>
      <c r="L2059" s="12">
        <f>DAY(H2059)</f>
        <v>8</v>
      </c>
      <c r="M2059" s="13"/>
      <c r="P2059" s="12" t="s">
        <v>75</v>
      </c>
      <c r="Q2059" s="12" t="str">
        <f>CONCATENATE(X2059," ",Y2059)</f>
        <v>Columba palumbus</v>
      </c>
      <c r="R2059" s="14" t="str">
        <f>CONCATENATE(S2059,", ",T2059,", ",U2059,", ",V2059,", ",W2059,", ",X2059,", ",Y2059)</f>
        <v>Animalia, Chordata, Aves, Columbiformes, Columbidae, Columba, palumbus</v>
      </c>
      <c r="S2059" s="6" t="s">
        <v>76</v>
      </c>
      <c r="T2059" s="6" t="s">
        <v>77</v>
      </c>
      <c r="U2059" s="6" t="s">
        <v>78</v>
      </c>
      <c r="V2059" s="12" t="s">
        <v>159</v>
      </c>
      <c r="W2059" s="12" t="s">
        <v>160</v>
      </c>
      <c r="X2059" s="12" t="s">
        <v>161</v>
      </c>
      <c r="Y2059" s="12" t="s">
        <v>162</v>
      </c>
      <c r="AA2059" s="12" t="s">
        <v>83</v>
      </c>
      <c r="AB2059" s="6" t="s">
        <v>84</v>
      </c>
      <c r="AC2059" s="12" t="s">
        <v>163</v>
      </c>
      <c r="AD2059" s="12" t="s">
        <v>259</v>
      </c>
      <c r="AE2059" s="2">
        <v>44934</v>
      </c>
      <c r="AF2059" s="43" t="s">
        <v>87</v>
      </c>
      <c r="AG2059" s="7" t="s">
        <v>164</v>
      </c>
      <c r="AH2059" s="43">
        <v>48.114279193556101</v>
      </c>
      <c r="AI2059" s="43">
        <v>-1.70974841147157</v>
      </c>
      <c r="AL2059" s="43">
        <v>10</v>
      </c>
      <c r="AN2059" s="46" t="s">
        <v>5240</v>
      </c>
      <c r="AO2059" s="5" t="s">
        <v>89</v>
      </c>
      <c r="AP2059" s="12" t="s">
        <v>259</v>
      </c>
      <c r="AR2059" s="7" t="s">
        <v>90</v>
      </c>
      <c r="AT2059" s="4" t="str">
        <f>CONCATENATE(AU2059,", ",AV2059,", ",AW2059,", ",AX2059,", ",AY2059,", ",AZ2059,", ",BA2059)</f>
        <v>Europe, France, FR, Bretagne, Ille-et-Vilaine, Rennes, Campus Institut Agro Rennes</v>
      </c>
      <c r="AU2059" s="1" t="s">
        <v>91</v>
      </c>
      <c r="AV2059" s="1" t="s">
        <v>92</v>
      </c>
      <c r="AW2059" s="1" t="s">
        <v>93</v>
      </c>
      <c r="AX2059" s="1" t="s">
        <v>94</v>
      </c>
      <c r="AY2059" s="1" t="s">
        <v>95</v>
      </c>
      <c r="AZ2059" s="1" t="s">
        <v>96</v>
      </c>
      <c r="BA2059" s="1" t="s">
        <v>5242</v>
      </c>
      <c r="BC2059" s="43"/>
      <c r="BF2059" s="43" t="s">
        <v>4596</v>
      </c>
      <c r="BG2059" s="43" t="s">
        <v>93</v>
      </c>
      <c r="BH2059" s="7" t="s">
        <v>97</v>
      </c>
      <c r="BJ2059" s="7" t="s">
        <v>98</v>
      </c>
      <c r="BK2059" s="7" t="s">
        <v>99</v>
      </c>
      <c r="BL2059" s="7" t="s">
        <v>4597</v>
      </c>
      <c r="BM2059" s="7" t="s">
        <v>4598</v>
      </c>
      <c r="BS2059" s="12" t="s">
        <v>259</v>
      </c>
      <c r="BU2059" s="43">
        <v>1</v>
      </c>
      <c r="BW2059" s="43" t="s">
        <v>103</v>
      </c>
    </row>
    <row r="2060" spans="3:75" x14ac:dyDescent="0.35">
      <c r="C2060" s="43" t="str">
        <f t="shared" si="32"/>
        <v>IARA:BDT-01:2023: 2059</v>
      </c>
      <c r="D2060" s="43">
        <v>2059</v>
      </c>
      <c r="E2060" s="43" t="s">
        <v>5239</v>
      </c>
      <c r="F2060" s="1" t="s">
        <v>73</v>
      </c>
      <c r="G2060" s="43" t="s">
        <v>5252</v>
      </c>
      <c r="H2060" s="2">
        <v>44934</v>
      </c>
      <c r="J2060" s="12">
        <f>YEAR(H2060)</f>
        <v>2023</v>
      </c>
      <c r="K2060" s="12">
        <f>MONTH(H2060)</f>
        <v>1</v>
      </c>
      <c r="L2060" s="12">
        <f>DAY(H2060)</f>
        <v>8</v>
      </c>
      <c r="M2060" s="13"/>
      <c r="P2060" s="12" t="s">
        <v>75</v>
      </c>
      <c r="Q2060" s="12" t="str">
        <f>CONCATENATE(X2060," ",Y2060)</f>
        <v>Columba palumbus</v>
      </c>
      <c r="R2060" s="14" t="str">
        <f>CONCATENATE(S2060,", ",T2060,", ",U2060,", ",V2060,", ",W2060,", ",X2060,", ",Y2060)</f>
        <v>Animalia, Chordata, Aves, Columbiformes, Columbidae, Columba, palumbus</v>
      </c>
      <c r="S2060" s="6" t="s">
        <v>76</v>
      </c>
      <c r="T2060" s="6" t="s">
        <v>77</v>
      </c>
      <c r="U2060" s="6" t="s">
        <v>78</v>
      </c>
      <c r="V2060" s="12" t="s">
        <v>159</v>
      </c>
      <c r="W2060" s="12" t="s">
        <v>160</v>
      </c>
      <c r="X2060" s="12" t="s">
        <v>161</v>
      </c>
      <c r="Y2060" s="12" t="s">
        <v>162</v>
      </c>
      <c r="AA2060" s="12" t="s">
        <v>83</v>
      </c>
      <c r="AB2060" s="6" t="s">
        <v>84</v>
      </c>
      <c r="AC2060" s="12" t="s">
        <v>163</v>
      </c>
      <c r="AD2060" s="12" t="s">
        <v>259</v>
      </c>
      <c r="AE2060" s="2">
        <v>44934</v>
      </c>
      <c r="AF2060" s="43" t="s">
        <v>87</v>
      </c>
      <c r="AG2060" s="7" t="s">
        <v>164</v>
      </c>
      <c r="AH2060" s="43">
        <v>48.114256581007901</v>
      </c>
      <c r="AI2060" s="43">
        <v>-1.7097681220112999</v>
      </c>
      <c r="AL2060" s="43">
        <v>10</v>
      </c>
      <c r="AN2060" s="46" t="s">
        <v>5240</v>
      </c>
      <c r="AO2060" s="5" t="s">
        <v>89</v>
      </c>
      <c r="AP2060" s="12" t="s">
        <v>259</v>
      </c>
      <c r="AR2060" s="7" t="s">
        <v>90</v>
      </c>
      <c r="AT2060" s="4" t="str">
        <f>CONCATENATE(AU2060,", ",AV2060,", ",AW2060,", ",AX2060,", ",AY2060,", ",AZ2060,", ",BA2060)</f>
        <v>Europe, France, FR, Bretagne, Ille-et-Vilaine, Rennes, Campus Institut Agro Rennes</v>
      </c>
      <c r="AU2060" s="1" t="s">
        <v>91</v>
      </c>
      <c r="AV2060" s="1" t="s">
        <v>92</v>
      </c>
      <c r="AW2060" s="1" t="s">
        <v>93</v>
      </c>
      <c r="AX2060" s="1" t="s">
        <v>94</v>
      </c>
      <c r="AY2060" s="1" t="s">
        <v>95</v>
      </c>
      <c r="AZ2060" s="1" t="s">
        <v>96</v>
      </c>
      <c r="BA2060" s="1" t="s">
        <v>5242</v>
      </c>
      <c r="BC2060" s="43"/>
      <c r="BF2060" s="43" t="s">
        <v>4596</v>
      </c>
      <c r="BG2060" s="43" t="s">
        <v>93</v>
      </c>
      <c r="BH2060" s="7" t="s">
        <v>97</v>
      </c>
      <c r="BJ2060" s="7" t="s">
        <v>98</v>
      </c>
      <c r="BK2060" s="7" t="s">
        <v>99</v>
      </c>
      <c r="BL2060" s="7" t="s">
        <v>4597</v>
      </c>
      <c r="BM2060" s="7" t="s">
        <v>4598</v>
      </c>
      <c r="BS2060" s="12" t="s">
        <v>259</v>
      </c>
      <c r="BU2060" s="43">
        <v>1</v>
      </c>
      <c r="BW2060" s="43" t="s">
        <v>103</v>
      </c>
    </row>
    <row r="2061" spans="3:75" x14ac:dyDescent="0.35">
      <c r="C2061" s="43" t="str">
        <f t="shared" si="32"/>
        <v>IARA:BDT-01:2023: 2060</v>
      </c>
      <c r="D2061" s="43">
        <v>2060</v>
      </c>
      <c r="E2061" s="43" t="s">
        <v>5239</v>
      </c>
      <c r="F2061" s="1" t="s">
        <v>73</v>
      </c>
      <c r="G2061" s="43" t="s">
        <v>5252</v>
      </c>
      <c r="H2061" s="2">
        <v>44934</v>
      </c>
      <c r="J2061" s="12">
        <f>YEAR(H2061)</f>
        <v>2023</v>
      </c>
      <c r="K2061" s="12">
        <f>MONTH(H2061)</f>
        <v>1</v>
      </c>
      <c r="L2061" s="12">
        <f>DAY(H2061)</f>
        <v>8</v>
      </c>
      <c r="M2061" s="13"/>
      <c r="P2061" s="12" t="s">
        <v>75</v>
      </c>
      <c r="Q2061" s="12" t="str">
        <f>CONCATENATE(X2061," ",Y2061)</f>
        <v>Passer domesticus</v>
      </c>
      <c r="R2061" s="14" t="str">
        <f>CONCATENATE(S2061,", ",T2061,", ",U2061,", ",V2061,", ",W2061,", ",X2061,", ",Y2061)</f>
        <v>Animalia, Chordata, Aves, Passeriformes, Passeridae, Passer, domesticus</v>
      </c>
      <c r="S2061" s="6" t="s">
        <v>76</v>
      </c>
      <c r="T2061" s="6" t="s">
        <v>77</v>
      </c>
      <c r="U2061" s="6" t="s">
        <v>78</v>
      </c>
      <c r="V2061" s="12" t="s">
        <v>79</v>
      </c>
      <c r="W2061" s="12" t="s">
        <v>144</v>
      </c>
      <c r="X2061" s="12" t="s">
        <v>145</v>
      </c>
      <c r="Y2061" s="12" t="s">
        <v>146</v>
      </c>
      <c r="AA2061" s="12" t="s">
        <v>83</v>
      </c>
      <c r="AB2061" s="6" t="s">
        <v>84</v>
      </c>
      <c r="AC2061" s="12" t="s">
        <v>147</v>
      </c>
      <c r="AD2061" s="12" t="s">
        <v>259</v>
      </c>
      <c r="AE2061" s="2">
        <v>44934</v>
      </c>
      <c r="AF2061" s="43" t="s">
        <v>87</v>
      </c>
      <c r="AG2061" s="7" t="s">
        <v>148</v>
      </c>
      <c r="AH2061" s="43">
        <v>48.114595923916397</v>
      </c>
      <c r="AI2061" s="43">
        <v>-1.70701187897492</v>
      </c>
      <c r="AL2061" s="43">
        <v>10</v>
      </c>
      <c r="AN2061" s="46" t="s">
        <v>5240</v>
      </c>
      <c r="AO2061" s="5" t="s">
        <v>89</v>
      </c>
      <c r="AP2061" s="12" t="s">
        <v>259</v>
      </c>
      <c r="AR2061" s="7" t="s">
        <v>90</v>
      </c>
      <c r="AT2061" s="4" t="str">
        <f>CONCATENATE(AU2061,", ",AV2061,", ",AW2061,", ",AX2061,", ",AY2061,", ",AZ2061,", ",BA2061)</f>
        <v>Europe, France, FR, Bretagne, Ille-et-Vilaine, Rennes, Campus Institut Agro Rennes</v>
      </c>
      <c r="AU2061" s="1" t="s">
        <v>91</v>
      </c>
      <c r="AV2061" s="1" t="s">
        <v>92</v>
      </c>
      <c r="AW2061" s="1" t="s">
        <v>93</v>
      </c>
      <c r="AX2061" s="1" t="s">
        <v>94</v>
      </c>
      <c r="AY2061" s="1" t="s">
        <v>95</v>
      </c>
      <c r="AZ2061" s="1" t="s">
        <v>96</v>
      </c>
      <c r="BA2061" s="1" t="s">
        <v>5242</v>
      </c>
      <c r="BC2061" s="43"/>
      <c r="BF2061" s="43" t="s">
        <v>4596</v>
      </c>
      <c r="BG2061" s="43" t="s">
        <v>93</v>
      </c>
      <c r="BH2061" s="7" t="s">
        <v>97</v>
      </c>
      <c r="BJ2061" s="7" t="s">
        <v>98</v>
      </c>
      <c r="BK2061" s="7" t="s">
        <v>99</v>
      </c>
      <c r="BL2061" s="7" t="s">
        <v>4597</v>
      </c>
      <c r="BM2061" s="7" t="s">
        <v>4598</v>
      </c>
      <c r="BS2061" s="12" t="s">
        <v>259</v>
      </c>
      <c r="BU2061" s="43">
        <v>1</v>
      </c>
      <c r="BW2061" s="43" t="s">
        <v>103</v>
      </c>
    </row>
    <row r="2062" spans="3:75" x14ac:dyDescent="0.35">
      <c r="C2062" s="43" t="str">
        <f t="shared" si="32"/>
        <v>IARA:BDT-01:2023: 2061</v>
      </c>
      <c r="D2062" s="43">
        <v>2061</v>
      </c>
      <c r="E2062" s="43" t="s">
        <v>5239</v>
      </c>
      <c r="F2062" s="1" t="s">
        <v>73</v>
      </c>
      <c r="G2062" s="43" t="s">
        <v>5252</v>
      </c>
      <c r="H2062" s="2">
        <v>44934</v>
      </c>
      <c r="J2062" s="12">
        <f>YEAR(H2062)</f>
        <v>2023</v>
      </c>
      <c r="K2062" s="12">
        <f>MONTH(H2062)</f>
        <v>1</v>
      </c>
      <c r="L2062" s="12">
        <f>DAY(H2062)</f>
        <v>8</v>
      </c>
      <c r="M2062" s="13"/>
      <c r="P2062" s="12" t="s">
        <v>75</v>
      </c>
      <c r="Q2062" s="12" t="str">
        <f>CONCATENATE(X2062," ",Y2062)</f>
        <v>Passer domesticus</v>
      </c>
      <c r="R2062" s="14" t="str">
        <f>CONCATENATE(S2062,", ",T2062,", ",U2062,", ",V2062,", ",W2062,", ",X2062,", ",Y2062)</f>
        <v>Animalia, Chordata, Aves, Passeriformes, Passeridae, Passer, domesticus</v>
      </c>
      <c r="S2062" s="6" t="s">
        <v>76</v>
      </c>
      <c r="T2062" s="6" t="s">
        <v>77</v>
      </c>
      <c r="U2062" s="6" t="s">
        <v>78</v>
      </c>
      <c r="V2062" s="12" t="s">
        <v>79</v>
      </c>
      <c r="W2062" s="12" t="s">
        <v>144</v>
      </c>
      <c r="X2062" s="12" t="s">
        <v>145</v>
      </c>
      <c r="Y2062" s="12" t="s">
        <v>146</v>
      </c>
      <c r="AA2062" s="12" t="s">
        <v>83</v>
      </c>
      <c r="AB2062" s="6" t="s">
        <v>84</v>
      </c>
      <c r="AC2062" s="12" t="s">
        <v>147</v>
      </c>
      <c r="AD2062" s="12" t="s">
        <v>259</v>
      </c>
      <c r="AE2062" s="2">
        <v>44934</v>
      </c>
      <c r="AF2062" s="43" t="s">
        <v>87</v>
      </c>
      <c r="AG2062" s="7" t="s">
        <v>148</v>
      </c>
      <c r="AH2062" s="43">
        <v>48.114625136001997</v>
      </c>
      <c r="AI2062" s="43">
        <v>-1.70700905068166</v>
      </c>
      <c r="AL2062" s="43">
        <v>10</v>
      </c>
      <c r="AN2062" s="46" t="s">
        <v>5240</v>
      </c>
      <c r="AO2062" s="5" t="s">
        <v>89</v>
      </c>
      <c r="AP2062" s="12" t="s">
        <v>259</v>
      </c>
      <c r="AR2062" s="7" t="s">
        <v>90</v>
      </c>
      <c r="AT2062" s="4" t="str">
        <f>CONCATENATE(AU2062,", ",AV2062,", ",AW2062,", ",AX2062,", ",AY2062,", ",AZ2062,", ",BA2062)</f>
        <v>Europe, France, FR, Bretagne, Ille-et-Vilaine, Rennes, Campus Institut Agro Rennes</v>
      </c>
      <c r="AU2062" s="1" t="s">
        <v>91</v>
      </c>
      <c r="AV2062" s="1" t="s">
        <v>92</v>
      </c>
      <c r="AW2062" s="1" t="s">
        <v>93</v>
      </c>
      <c r="AX2062" s="1" t="s">
        <v>94</v>
      </c>
      <c r="AY2062" s="1" t="s">
        <v>95</v>
      </c>
      <c r="AZ2062" s="1" t="s">
        <v>96</v>
      </c>
      <c r="BA2062" s="1" t="s">
        <v>5242</v>
      </c>
      <c r="BC2062" s="43"/>
      <c r="BF2062" s="43" t="s">
        <v>4596</v>
      </c>
      <c r="BG2062" s="43" t="s">
        <v>93</v>
      </c>
      <c r="BH2062" s="7" t="s">
        <v>97</v>
      </c>
      <c r="BJ2062" s="7" t="s">
        <v>98</v>
      </c>
      <c r="BK2062" s="7" t="s">
        <v>99</v>
      </c>
      <c r="BL2062" s="7" t="s">
        <v>4597</v>
      </c>
      <c r="BM2062" s="7" t="s">
        <v>4598</v>
      </c>
      <c r="BS2062" s="12" t="s">
        <v>259</v>
      </c>
      <c r="BU2062" s="43">
        <v>1</v>
      </c>
      <c r="BW2062" s="43" t="s">
        <v>103</v>
      </c>
    </row>
    <row r="2063" spans="3:75" x14ac:dyDescent="0.35">
      <c r="C2063" s="43" t="str">
        <f t="shared" si="32"/>
        <v>IARA:BDT-01:2023: 2062</v>
      </c>
      <c r="D2063" s="43">
        <v>2062</v>
      </c>
      <c r="E2063" s="43" t="s">
        <v>5239</v>
      </c>
      <c r="F2063" s="1" t="s">
        <v>73</v>
      </c>
      <c r="G2063" s="43" t="s">
        <v>5252</v>
      </c>
      <c r="H2063" s="2">
        <v>44934</v>
      </c>
      <c r="J2063" s="12">
        <f>YEAR(H2063)</f>
        <v>2023</v>
      </c>
      <c r="K2063" s="12">
        <f>MONTH(H2063)</f>
        <v>1</v>
      </c>
      <c r="L2063" s="12">
        <f>DAY(H2063)</f>
        <v>8</v>
      </c>
      <c r="M2063" s="13"/>
      <c r="P2063" s="12" t="s">
        <v>75</v>
      </c>
      <c r="Q2063" s="12" t="str">
        <f>CONCATENATE(X2063," ",Y2063)</f>
        <v>Passer domesticus</v>
      </c>
      <c r="R2063" s="14" t="str">
        <f>CONCATENATE(S2063,", ",T2063,", ",U2063,", ",V2063,", ",W2063,", ",X2063,", ",Y2063)</f>
        <v>Animalia, Chordata, Aves, Passeriformes, Passeridae, Passer, domesticus</v>
      </c>
      <c r="S2063" s="6" t="s">
        <v>76</v>
      </c>
      <c r="T2063" s="6" t="s">
        <v>77</v>
      </c>
      <c r="U2063" s="6" t="s">
        <v>78</v>
      </c>
      <c r="V2063" s="12" t="s">
        <v>79</v>
      </c>
      <c r="W2063" s="12" t="s">
        <v>144</v>
      </c>
      <c r="X2063" s="12" t="s">
        <v>145</v>
      </c>
      <c r="Y2063" s="12" t="s">
        <v>146</v>
      </c>
      <c r="AA2063" s="12" t="s">
        <v>83</v>
      </c>
      <c r="AB2063" s="6" t="s">
        <v>84</v>
      </c>
      <c r="AC2063" s="12" t="s">
        <v>147</v>
      </c>
      <c r="AD2063" s="12" t="s">
        <v>259</v>
      </c>
      <c r="AE2063" s="2">
        <v>44934</v>
      </c>
      <c r="AF2063" s="43" t="s">
        <v>87</v>
      </c>
      <c r="AG2063" s="7" t="s">
        <v>148</v>
      </c>
      <c r="AH2063" s="43">
        <v>48.114608907599703</v>
      </c>
      <c r="AI2063" s="43">
        <v>-1.7070510585718299</v>
      </c>
      <c r="AL2063" s="43">
        <v>10</v>
      </c>
      <c r="AN2063" s="46" t="s">
        <v>5240</v>
      </c>
      <c r="AO2063" s="5" t="s">
        <v>89</v>
      </c>
      <c r="AP2063" s="12" t="s">
        <v>259</v>
      </c>
      <c r="AR2063" s="7" t="s">
        <v>90</v>
      </c>
      <c r="AT2063" s="4" t="str">
        <f>CONCATENATE(AU2063,", ",AV2063,", ",AW2063,", ",AX2063,", ",AY2063,", ",AZ2063,", ",BA2063)</f>
        <v>Europe, France, FR, Bretagne, Ille-et-Vilaine, Rennes, Campus Institut Agro Rennes</v>
      </c>
      <c r="AU2063" s="1" t="s">
        <v>91</v>
      </c>
      <c r="AV2063" s="1" t="s">
        <v>92</v>
      </c>
      <c r="AW2063" s="1" t="s">
        <v>93</v>
      </c>
      <c r="AX2063" s="1" t="s">
        <v>94</v>
      </c>
      <c r="AY2063" s="1" t="s">
        <v>95</v>
      </c>
      <c r="AZ2063" s="1" t="s">
        <v>96</v>
      </c>
      <c r="BA2063" s="1" t="s">
        <v>5242</v>
      </c>
      <c r="BC2063" s="43"/>
      <c r="BF2063" s="43" t="s">
        <v>4596</v>
      </c>
      <c r="BG2063" s="43" t="s">
        <v>93</v>
      </c>
      <c r="BH2063" s="7" t="s">
        <v>97</v>
      </c>
      <c r="BJ2063" s="7" t="s">
        <v>98</v>
      </c>
      <c r="BK2063" s="7" t="s">
        <v>99</v>
      </c>
      <c r="BL2063" s="7" t="s">
        <v>4597</v>
      </c>
      <c r="BM2063" s="7" t="s">
        <v>4598</v>
      </c>
      <c r="BS2063" s="12" t="s">
        <v>259</v>
      </c>
      <c r="BU2063" s="43">
        <v>1</v>
      </c>
      <c r="BW2063" s="43" t="s">
        <v>103</v>
      </c>
    </row>
    <row r="2064" spans="3:75" x14ac:dyDescent="0.35">
      <c r="C2064" s="43" t="str">
        <f t="shared" si="32"/>
        <v>IARA:BDT-01:2023: 2063</v>
      </c>
      <c r="D2064" s="43">
        <v>2063</v>
      </c>
      <c r="E2064" s="43" t="s">
        <v>5239</v>
      </c>
      <c r="F2064" s="1" t="s">
        <v>73</v>
      </c>
      <c r="G2064" s="43" t="s">
        <v>5252</v>
      </c>
      <c r="H2064" s="2">
        <v>44934</v>
      </c>
      <c r="J2064" s="12">
        <f>YEAR(H2064)</f>
        <v>2023</v>
      </c>
      <c r="K2064" s="12">
        <f>MONTH(H2064)</f>
        <v>1</v>
      </c>
      <c r="L2064" s="12">
        <f>DAY(H2064)</f>
        <v>8</v>
      </c>
      <c r="M2064" s="13"/>
      <c r="P2064" s="12" t="s">
        <v>75</v>
      </c>
      <c r="Q2064" s="12" t="str">
        <f>CONCATENATE(X2064," ",Y2064)</f>
        <v>Passer domesticus</v>
      </c>
      <c r="R2064" s="14" t="str">
        <f>CONCATENATE(S2064,", ",T2064,", ",U2064,", ",V2064,", ",W2064,", ",X2064,", ",Y2064)</f>
        <v>Animalia, Chordata, Aves, Passeriformes, Passeridae, Passer, domesticus</v>
      </c>
      <c r="S2064" s="6" t="s">
        <v>76</v>
      </c>
      <c r="T2064" s="6" t="s">
        <v>77</v>
      </c>
      <c r="U2064" s="6" t="s">
        <v>78</v>
      </c>
      <c r="V2064" s="12" t="s">
        <v>79</v>
      </c>
      <c r="W2064" s="12" t="s">
        <v>144</v>
      </c>
      <c r="X2064" s="12" t="s">
        <v>145</v>
      </c>
      <c r="Y2064" s="12" t="s">
        <v>146</v>
      </c>
      <c r="AA2064" s="12" t="s">
        <v>83</v>
      </c>
      <c r="AB2064" s="6" t="s">
        <v>84</v>
      </c>
      <c r="AC2064" s="12" t="s">
        <v>147</v>
      </c>
      <c r="AD2064" s="12" t="s">
        <v>259</v>
      </c>
      <c r="AE2064" s="2">
        <v>44934</v>
      </c>
      <c r="AF2064" s="43" t="s">
        <v>87</v>
      </c>
      <c r="AG2064" s="7" t="s">
        <v>148</v>
      </c>
      <c r="AH2064" s="43">
        <v>48.114608095209199</v>
      </c>
      <c r="AI2064" s="43">
        <v>-1.7069803730584201</v>
      </c>
      <c r="AL2064" s="43">
        <v>10</v>
      </c>
      <c r="AN2064" s="46" t="s">
        <v>5240</v>
      </c>
      <c r="AO2064" s="5" t="s">
        <v>89</v>
      </c>
      <c r="AP2064" s="12" t="s">
        <v>259</v>
      </c>
      <c r="AR2064" s="7" t="s">
        <v>90</v>
      </c>
      <c r="AT2064" s="4" t="str">
        <f>CONCATENATE(AU2064,", ",AV2064,", ",AW2064,", ",AX2064,", ",AY2064,", ",AZ2064,", ",BA2064)</f>
        <v>Europe, France, FR, Bretagne, Ille-et-Vilaine, Rennes, Campus Institut Agro Rennes</v>
      </c>
      <c r="AU2064" s="1" t="s">
        <v>91</v>
      </c>
      <c r="AV2064" s="1" t="s">
        <v>92</v>
      </c>
      <c r="AW2064" s="1" t="s">
        <v>93</v>
      </c>
      <c r="AX2064" s="1" t="s">
        <v>94</v>
      </c>
      <c r="AY2064" s="1" t="s">
        <v>95</v>
      </c>
      <c r="AZ2064" s="1" t="s">
        <v>96</v>
      </c>
      <c r="BA2064" s="1" t="s">
        <v>5242</v>
      </c>
      <c r="BC2064" s="43"/>
      <c r="BF2064" s="43" t="s">
        <v>4596</v>
      </c>
      <c r="BG2064" s="43" t="s">
        <v>93</v>
      </c>
      <c r="BH2064" s="7" t="s">
        <v>97</v>
      </c>
      <c r="BJ2064" s="7" t="s">
        <v>98</v>
      </c>
      <c r="BK2064" s="7" t="s">
        <v>99</v>
      </c>
      <c r="BL2064" s="7" t="s">
        <v>4597</v>
      </c>
      <c r="BM2064" s="7" t="s">
        <v>4598</v>
      </c>
      <c r="BS2064" s="12" t="s">
        <v>259</v>
      </c>
      <c r="BU2064" s="43">
        <v>1</v>
      </c>
      <c r="BW2064" s="43" t="s">
        <v>103</v>
      </c>
    </row>
    <row r="2065" spans="3:75" x14ac:dyDescent="0.35">
      <c r="C2065" s="43" t="str">
        <f t="shared" si="32"/>
        <v>IARA:BDT-01:2023: 2064</v>
      </c>
      <c r="D2065" s="43">
        <v>2064</v>
      </c>
      <c r="E2065" s="43" t="s">
        <v>5239</v>
      </c>
      <c r="F2065" s="1" t="s">
        <v>73</v>
      </c>
      <c r="G2065" s="43" t="s">
        <v>5252</v>
      </c>
      <c r="H2065" s="2">
        <v>44934</v>
      </c>
      <c r="J2065" s="12">
        <f>YEAR(H2065)</f>
        <v>2023</v>
      </c>
      <c r="K2065" s="12">
        <f>MONTH(H2065)</f>
        <v>1</v>
      </c>
      <c r="L2065" s="12">
        <f>DAY(H2065)</f>
        <v>8</v>
      </c>
      <c r="M2065" s="13"/>
      <c r="P2065" s="12" t="s">
        <v>75</v>
      </c>
      <c r="Q2065" s="12" t="str">
        <f>CONCATENATE(X2065," ",Y2065)</f>
        <v>Passer domesticus</v>
      </c>
      <c r="R2065" s="14" t="str">
        <f>CONCATENATE(S2065,", ",T2065,", ",U2065,", ",V2065,", ",W2065,", ",X2065,", ",Y2065)</f>
        <v>Animalia, Chordata, Aves, Passeriformes, Passeridae, Passer, domesticus</v>
      </c>
      <c r="S2065" s="6" t="s">
        <v>76</v>
      </c>
      <c r="T2065" s="6" t="s">
        <v>77</v>
      </c>
      <c r="U2065" s="6" t="s">
        <v>78</v>
      </c>
      <c r="V2065" s="12" t="s">
        <v>79</v>
      </c>
      <c r="W2065" s="12" t="s">
        <v>144</v>
      </c>
      <c r="X2065" s="12" t="s">
        <v>145</v>
      </c>
      <c r="Y2065" s="12" t="s">
        <v>146</v>
      </c>
      <c r="AA2065" s="12" t="s">
        <v>83</v>
      </c>
      <c r="AB2065" s="6" t="s">
        <v>84</v>
      </c>
      <c r="AC2065" s="12" t="s">
        <v>147</v>
      </c>
      <c r="AD2065" s="12" t="s">
        <v>259</v>
      </c>
      <c r="AE2065" s="2">
        <v>44934</v>
      </c>
      <c r="AF2065" s="43" t="s">
        <v>87</v>
      </c>
      <c r="AG2065" s="7" t="s">
        <v>148</v>
      </c>
      <c r="AH2065" s="43">
        <v>48.114631303373599</v>
      </c>
      <c r="AI2065" s="43">
        <v>-1.7070367592401501</v>
      </c>
      <c r="AL2065" s="43">
        <v>10</v>
      </c>
      <c r="AN2065" s="46" t="s">
        <v>5240</v>
      </c>
      <c r="AO2065" s="5" t="s">
        <v>89</v>
      </c>
      <c r="AP2065" s="12" t="s">
        <v>259</v>
      </c>
      <c r="AR2065" s="7" t="s">
        <v>90</v>
      </c>
      <c r="AT2065" s="4" t="str">
        <f>CONCATENATE(AU2065,", ",AV2065,", ",AW2065,", ",AX2065,", ",AY2065,", ",AZ2065,", ",BA2065)</f>
        <v>Europe, France, FR, Bretagne, Ille-et-Vilaine, Rennes, Campus Institut Agro Rennes</v>
      </c>
      <c r="AU2065" s="1" t="s">
        <v>91</v>
      </c>
      <c r="AV2065" s="1" t="s">
        <v>92</v>
      </c>
      <c r="AW2065" s="1" t="s">
        <v>93</v>
      </c>
      <c r="AX2065" s="1" t="s">
        <v>94</v>
      </c>
      <c r="AY2065" s="1" t="s">
        <v>95</v>
      </c>
      <c r="AZ2065" s="1" t="s">
        <v>96</v>
      </c>
      <c r="BA2065" s="1" t="s">
        <v>5242</v>
      </c>
      <c r="BC2065" s="43"/>
      <c r="BF2065" s="43" t="s">
        <v>4596</v>
      </c>
      <c r="BG2065" s="43" t="s">
        <v>93</v>
      </c>
      <c r="BH2065" s="7" t="s">
        <v>97</v>
      </c>
      <c r="BJ2065" s="7" t="s">
        <v>98</v>
      </c>
      <c r="BK2065" s="7" t="s">
        <v>99</v>
      </c>
      <c r="BL2065" s="7" t="s">
        <v>4597</v>
      </c>
      <c r="BM2065" s="7" t="s">
        <v>4598</v>
      </c>
      <c r="BS2065" s="12" t="s">
        <v>259</v>
      </c>
      <c r="BU2065" s="43">
        <v>1</v>
      </c>
      <c r="BW2065" s="43" t="s">
        <v>103</v>
      </c>
    </row>
    <row r="2066" spans="3:75" x14ac:dyDescent="0.35">
      <c r="C2066" s="43" t="str">
        <f t="shared" si="32"/>
        <v>IARA:BDT-01:2023: 2065</v>
      </c>
      <c r="D2066" s="43">
        <v>2065</v>
      </c>
      <c r="E2066" s="43" t="s">
        <v>5239</v>
      </c>
      <c r="F2066" s="1" t="s">
        <v>73</v>
      </c>
      <c r="G2066" s="43" t="s">
        <v>5252</v>
      </c>
      <c r="H2066" s="2">
        <v>44934</v>
      </c>
      <c r="J2066" s="12">
        <f>YEAR(H2066)</f>
        <v>2023</v>
      </c>
      <c r="K2066" s="12">
        <f>MONTH(H2066)</f>
        <v>1</v>
      </c>
      <c r="L2066" s="12">
        <f>DAY(H2066)</f>
        <v>8</v>
      </c>
      <c r="M2066" s="13"/>
      <c r="P2066" s="12" t="s">
        <v>75</v>
      </c>
      <c r="Q2066" s="12" t="str">
        <f>CONCATENATE(X2066," ",Y2066)</f>
        <v>Fringilla coelebs</v>
      </c>
      <c r="R2066" s="14" t="str">
        <f>CONCATENATE(S2066,", ",T2066,", ",U2066,", ",V2066,", ",W2066,", ",X2066,", ",Y2066)</f>
        <v>Animalia, Chordata, Aves, Passeriformes, Fringillidae, Fringilla, coelebs</v>
      </c>
      <c r="S2066" s="6" t="s">
        <v>76</v>
      </c>
      <c r="T2066" s="6" t="s">
        <v>77</v>
      </c>
      <c r="U2066" s="6" t="s">
        <v>78</v>
      </c>
      <c r="V2066" s="12" t="s">
        <v>79</v>
      </c>
      <c r="W2066" s="12" t="s">
        <v>165</v>
      </c>
      <c r="X2066" s="12" t="s">
        <v>166</v>
      </c>
      <c r="Y2066" s="12" t="s">
        <v>167</v>
      </c>
      <c r="AA2066" s="12" t="s">
        <v>83</v>
      </c>
      <c r="AB2066" s="6" t="s">
        <v>84</v>
      </c>
      <c r="AC2066" s="12" t="s">
        <v>168</v>
      </c>
      <c r="AD2066" s="12" t="s">
        <v>259</v>
      </c>
      <c r="AE2066" s="2">
        <v>44934</v>
      </c>
      <c r="AF2066" s="43" t="s">
        <v>87</v>
      </c>
      <c r="AG2066" s="7" t="s">
        <v>169</v>
      </c>
      <c r="AH2066" s="43">
        <v>48.114535009647497</v>
      </c>
      <c r="AI2066" s="43">
        <v>-1.7068978146876499</v>
      </c>
      <c r="AL2066" s="43">
        <v>10</v>
      </c>
      <c r="AN2066" s="46" t="s">
        <v>5240</v>
      </c>
      <c r="AO2066" s="5" t="s">
        <v>89</v>
      </c>
      <c r="AP2066" s="12" t="s">
        <v>259</v>
      </c>
      <c r="AR2066" s="7" t="s">
        <v>90</v>
      </c>
      <c r="AT2066" s="4" t="str">
        <f>CONCATENATE(AU2066,", ",AV2066,", ",AW2066,", ",AX2066,", ",AY2066,", ",AZ2066,", ",BA2066)</f>
        <v>Europe, France, FR, Bretagne, Ille-et-Vilaine, Rennes, Campus Institut Agro Rennes</v>
      </c>
      <c r="AU2066" s="1" t="s">
        <v>91</v>
      </c>
      <c r="AV2066" s="1" t="s">
        <v>92</v>
      </c>
      <c r="AW2066" s="1" t="s">
        <v>93</v>
      </c>
      <c r="AX2066" s="1" t="s">
        <v>94</v>
      </c>
      <c r="AY2066" s="1" t="s">
        <v>95</v>
      </c>
      <c r="AZ2066" s="1" t="s">
        <v>96</v>
      </c>
      <c r="BA2066" s="1" t="s">
        <v>5242</v>
      </c>
      <c r="BC2066" s="43"/>
      <c r="BF2066" s="43" t="s">
        <v>4596</v>
      </c>
      <c r="BG2066" s="43" t="s">
        <v>93</v>
      </c>
      <c r="BH2066" s="7" t="s">
        <v>97</v>
      </c>
      <c r="BJ2066" s="7" t="s">
        <v>98</v>
      </c>
      <c r="BK2066" s="7" t="s">
        <v>99</v>
      </c>
      <c r="BL2066" s="7" t="s">
        <v>4597</v>
      </c>
      <c r="BM2066" s="7" t="s">
        <v>4598</v>
      </c>
      <c r="BS2066" s="12" t="s">
        <v>259</v>
      </c>
      <c r="BU2066" s="43">
        <v>1</v>
      </c>
      <c r="BW2066" s="43" t="s">
        <v>103</v>
      </c>
    </row>
    <row r="2067" spans="3:75" x14ac:dyDescent="0.35">
      <c r="C2067" s="43" t="str">
        <f t="shared" si="32"/>
        <v>IARA:BDT-01:2023: 2066</v>
      </c>
      <c r="D2067" s="43">
        <v>2066</v>
      </c>
      <c r="E2067" s="43" t="s">
        <v>5239</v>
      </c>
      <c r="F2067" s="1" t="s">
        <v>73</v>
      </c>
      <c r="G2067" s="43" t="s">
        <v>5252</v>
      </c>
      <c r="H2067" s="2">
        <v>44934</v>
      </c>
      <c r="J2067" s="12">
        <f>YEAR(H2067)</f>
        <v>2023</v>
      </c>
      <c r="K2067" s="12">
        <f>MONTH(H2067)</f>
        <v>1</v>
      </c>
      <c r="L2067" s="12">
        <f>DAY(H2067)</f>
        <v>8</v>
      </c>
      <c r="M2067" s="13"/>
      <c r="P2067" s="12" t="s">
        <v>75</v>
      </c>
      <c r="Q2067" s="12" t="str">
        <f>CONCATENATE(X2067," ",Y2067)</f>
        <v>Sturnus vulgaris</v>
      </c>
      <c r="R2067" s="14" t="str">
        <f>CONCATENATE(S2067,", ",T2067,", ",U2067,", ",V2067,", ",W2067,", ",X2067,", ",Y2067)</f>
        <v>Animalia, Chordata, Aves, Passeriformes, Sturnidae, Sturnus, vulgaris</v>
      </c>
      <c r="S2067" s="6" t="s">
        <v>76</v>
      </c>
      <c r="T2067" s="6" t="s">
        <v>77</v>
      </c>
      <c r="U2067" s="6" t="s">
        <v>78</v>
      </c>
      <c r="V2067" s="12" t="s">
        <v>79</v>
      </c>
      <c r="W2067" s="12" t="s">
        <v>112</v>
      </c>
      <c r="X2067" s="12" t="s">
        <v>113</v>
      </c>
      <c r="Y2067" s="12" t="s">
        <v>114</v>
      </c>
      <c r="AA2067" s="12" t="s">
        <v>83</v>
      </c>
      <c r="AB2067" s="6" t="s">
        <v>84</v>
      </c>
      <c r="AC2067" s="12" t="s">
        <v>115</v>
      </c>
      <c r="AD2067" s="12" t="s">
        <v>259</v>
      </c>
      <c r="AE2067" s="2">
        <v>44934</v>
      </c>
      <c r="AF2067" s="43" t="s">
        <v>87</v>
      </c>
      <c r="AG2067" s="7" t="s">
        <v>116</v>
      </c>
      <c r="AH2067" s="43">
        <v>48.114311642902997</v>
      </c>
      <c r="AI2067" s="43">
        <v>-1.7067529778771799</v>
      </c>
      <c r="AL2067" s="43">
        <v>10</v>
      </c>
      <c r="AN2067" s="46" t="s">
        <v>5240</v>
      </c>
      <c r="AO2067" s="5" t="s">
        <v>89</v>
      </c>
      <c r="AP2067" s="12" t="s">
        <v>259</v>
      </c>
      <c r="AR2067" s="7" t="s">
        <v>90</v>
      </c>
      <c r="AT2067" s="4" t="str">
        <f>CONCATENATE(AU2067,", ",AV2067,", ",AW2067,", ",AX2067,", ",AY2067,", ",AZ2067,", ",BA2067)</f>
        <v>Europe, France, FR, Bretagne, Ille-et-Vilaine, Rennes, Campus Institut Agro Rennes</v>
      </c>
      <c r="AU2067" s="1" t="s">
        <v>91</v>
      </c>
      <c r="AV2067" s="1" t="s">
        <v>92</v>
      </c>
      <c r="AW2067" s="1" t="s">
        <v>93</v>
      </c>
      <c r="AX2067" s="1" t="s">
        <v>94</v>
      </c>
      <c r="AY2067" s="1" t="s">
        <v>95</v>
      </c>
      <c r="AZ2067" s="1" t="s">
        <v>96</v>
      </c>
      <c r="BA2067" s="1" t="s">
        <v>5242</v>
      </c>
      <c r="BC2067" s="43"/>
      <c r="BF2067" s="43" t="s">
        <v>4596</v>
      </c>
      <c r="BG2067" s="43" t="s">
        <v>93</v>
      </c>
      <c r="BH2067" s="7" t="s">
        <v>97</v>
      </c>
      <c r="BJ2067" s="7" t="s">
        <v>98</v>
      </c>
      <c r="BK2067" s="7" t="s">
        <v>99</v>
      </c>
      <c r="BL2067" s="7" t="s">
        <v>4597</v>
      </c>
      <c r="BM2067" s="7" t="s">
        <v>4598</v>
      </c>
      <c r="BS2067" s="12" t="s">
        <v>259</v>
      </c>
      <c r="BU2067" s="43">
        <v>10</v>
      </c>
      <c r="BW2067" s="43" t="s">
        <v>103</v>
      </c>
    </row>
    <row r="2068" spans="3:75" x14ac:dyDescent="0.35">
      <c r="C2068" s="43" t="str">
        <f t="shared" si="32"/>
        <v>IARA:BDT-01:2023: 2067</v>
      </c>
      <c r="D2068" s="43">
        <v>2067</v>
      </c>
      <c r="E2068" s="43" t="s">
        <v>5239</v>
      </c>
      <c r="F2068" s="1" t="s">
        <v>73</v>
      </c>
      <c r="G2068" s="43" t="s">
        <v>5252</v>
      </c>
      <c r="H2068" s="2">
        <v>44934</v>
      </c>
      <c r="J2068" s="12">
        <f>YEAR(H2068)</f>
        <v>2023</v>
      </c>
      <c r="K2068" s="12">
        <f>MONTH(H2068)</f>
        <v>1</v>
      </c>
      <c r="L2068" s="12">
        <f>DAY(H2068)</f>
        <v>8</v>
      </c>
      <c r="M2068" s="13"/>
      <c r="P2068" s="12" t="s">
        <v>75</v>
      </c>
      <c r="Q2068" s="12" t="str">
        <f>CONCATENATE(X2068," ",Y2068)</f>
        <v>Pica pica</v>
      </c>
      <c r="R2068" s="14" t="str">
        <f>CONCATENATE(S2068,", ",T2068,", ",U2068,", ",V2068,", ",W2068,", ",X2068,", ",Y2068)</f>
        <v>Animalia, Chordata, Aves, Passeriformes, Corvidae, Pica, pica</v>
      </c>
      <c r="S2068" s="6" t="s">
        <v>76</v>
      </c>
      <c r="T2068" s="6" t="s">
        <v>77</v>
      </c>
      <c r="U2068" s="6" t="s">
        <v>78</v>
      </c>
      <c r="V2068" s="12" t="s">
        <v>79</v>
      </c>
      <c r="W2068" s="12" t="s">
        <v>104</v>
      </c>
      <c r="X2068" s="12" t="s">
        <v>155</v>
      </c>
      <c r="Y2068" s="12" t="s">
        <v>156</v>
      </c>
      <c r="AA2068" s="12" t="s">
        <v>83</v>
      </c>
      <c r="AB2068" s="6" t="s">
        <v>84</v>
      </c>
      <c r="AC2068" s="12" t="s">
        <v>157</v>
      </c>
      <c r="AD2068" s="12" t="s">
        <v>259</v>
      </c>
      <c r="AE2068" s="2">
        <v>44934</v>
      </c>
      <c r="AF2068" s="43" t="s">
        <v>87</v>
      </c>
      <c r="AG2068" s="7" t="s">
        <v>158</v>
      </c>
      <c r="AH2068" s="43">
        <v>48.114322352647903</v>
      </c>
      <c r="AI2068" s="43">
        <v>-1.70666702435691</v>
      </c>
      <c r="AL2068" s="43">
        <v>10</v>
      </c>
      <c r="AN2068" s="46" t="s">
        <v>5240</v>
      </c>
      <c r="AO2068" s="5" t="s">
        <v>89</v>
      </c>
      <c r="AP2068" s="12" t="s">
        <v>259</v>
      </c>
      <c r="AR2068" s="7" t="s">
        <v>90</v>
      </c>
      <c r="AT2068" s="4" t="str">
        <f>CONCATENATE(AU2068,", ",AV2068,", ",AW2068,", ",AX2068,", ",AY2068,", ",AZ2068,", ",BA2068)</f>
        <v>Europe, France, FR, Bretagne, Ille-et-Vilaine, Rennes, Campus Institut Agro Rennes</v>
      </c>
      <c r="AU2068" s="1" t="s">
        <v>91</v>
      </c>
      <c r="AV2068" s="1" t="s">
        <v>92</v>
      </c>
      <c r="AW2068" s="1" t="s">
        <v>93</v>
      </c>
      <c r="AX2068" s="1" t="s">
        <v>94</v>
      </c>
      <c r="AY2068" s="1" t="s">
        <v>95</v>
      </c>
      <c r="AZ2068" s="1" t="s">
        <v>96</v>
      </c>
      <c r="BA2068" s="1" t="s">
        <v>5242</v>
      </c>
      <c r="BC2068" s="43"/>
      <c r="BF2068" s="43" t="s">
        <v>4596</v>
      </c>
      <c r="BG2068" s="43" t="s">
        <v>93</v>
      </c>
      <c r="BH2068" s="7" t="s">
        <v>97</v>
      </c>
      <c r="BJ2068" s="7" t="s">
        <v>98</v>
      </c>
      <c r="BK2068" s="7" t="s">
        <v>99</v>
      </c>
      <c r="BL2068" s="7" t="s">
        <v>4597</v>
      </c>
      <c r="BM2068" s="7" t="s">
        <v>4598</v>
      </c>
      <c r="BS2068" s="12" t="s">
        <v>259</v>
      </c>
      <c r="BU2068" s="43">
        <v>1</v>
      </c>
      <c r="BW2068" s="43" t="s">
        <v>103</v>
      </c>
    </row>
    <row r="2069" spans="3:75" x14ac:dyDescent="0.35">
      <c r="C2069" s="43" t="str">
        <f t="shared" si="32"/>
        <v>IARA:BDT-01:2023: 2068</v>
      </c>
      <c r="D2069" s="43">
        <v>2068</v>
      </c>
      <c r="E2069" s="43" t="s">
        <v>5239</v>
      </c>
      <c r="F2069" s="1" t="s">
        <v>73</v>
      </c>
      <c r="G2069" s="43" t="s">
        <v>5252</v>
      </c>
      <c r="H2069" s="2">
        <v>44934</v>
      </c>
      <c r="J2069" s="12">
        <f>YEAR(H2069)</f>
        <v>2023</v>
      </c>
      <c r="K2069" s="12">
        <f>MONTH(H2069)</f>
        <v>1</v>
      </c>
      <c r="L2069" s="12">
        <f>DAY(H2069)</f>
        <v>8</v>
      </c>
      <c r="M2069" s="13"/>
      <c r="P2069" s="12" t="s">
        <v>75</v>
      </c>
      <c r="Q2069" s="12" t="str">
        <f>CONCATENATE(X2069," ",Y2069)</f>
        <v>Corvus corone</v>
      </c>
      <c r="R2069" s="14" t="str">
        <f>CONCATENATE(S2069,", ",T2069,", ",U2069,", ",V2069,", ",W2069,", ",X2069,", ",Y2069)</f>
        <v>Animalia, Chordata, Aves, Passeriformes, Corvidae, Corvus, corone</v>
      </c>
      <c r="S2069" s="6" t="s">
        <v>76</v>
      </c>
      <c r="T2069" s="6" t="s">
        <v>77</v>
      </c>
      <c r="U2069" s="6" t="s">
        <v>78</v>
      </c>
      <c r="V2069" s="12" t="s">
        <v>79</v>
      </c>
      <c r="W2069" s="12" t="s">
        <v>104</v>
      </c>
      <c r="X2069" s="12" t="s">
        <v>105</v>
      </c>
      <c r="Y2069" s="12" t="s">
        <v>109</v>
      </c>
      <c r="AA2069" s="12" t="s">
        <v>83</v>
      </c>
      <c r="AB2069" s="6" t="s">
        <v>84</v>
      </c>
      <c r="AC2069" s="12" t="s">
        <v>110</v>
      </c>
      <c r="AD2069" s="12" t="s">
        <v>259</v>
      </c>
      <c r="AE2069" s="2">
        <v>44934</v>
      </c>
      <c r="AF2069" s="43" t="s">
        <v>87</v>
      </c>
      <c r="AG2069" s="7" t="s">
        <v>111</v>
      </c>
      <c r="AH2069" s="43">
        <v>48.114266851412403</v>
      </c>
      <c r="AI2069" s="43">
        <v>-1.70678157659594</v>
      </c>
      <c r="AL2069" s="43">
        <v>10</v>
      </c>
      <c r="AN2069" s="46" t="s">
        <v>5240</v>
      </c>
      <c r="AO2069" s="5" t="s">
        <v>89</v>
      </c>
      <c r="AP2069" s="12" t="s">
        <v>259</v>
      </c>
      <c r="AR2069" s="7" t="s">
        <v>90</v>
      </c>
      <c r="AT2069" s="4" t="str">
        <f>CONCATENATE(AU2069,", ",AV2069,", ",AW2069,", ",AX2069,", ",AY2069,", ",AZ2069,", ",BA2069)</f>
        <v>Europe, France, FR, Bretagne, Ille-et-Vilaine, Rennes, Campus Institut Agro Rennes</v>
      </c>
      <c r="AU2069" s="1" t="s">
        <v>91</v>
      </c>
      <c r="AV2069" s="1" t="s">
        <v>92</v>
      </c>
      <c r="AW2069" s="1" t="s">
        <v>93</v>
      </c>
      <c r="AX2069" s="1" t="s">
        <v>94</v>
      </c>
      <c r="AY2069" s="1" t="s">
        <v>95</v>
      </c>
      <c r="AZ2069" s="1" t="s">
        <v>96</v>
      </c>
      <c r="BA2069" s="1" t="s">
        <v>5242</v>
      </c>
      <c r="BC2069" s="43"/>
      <c r="BF2069" s="43" t="s">
        <v>4596</v>
      </c>
      <c r="BG2069" s="43" t="s">
        <v>93</v>
      </c>
      <c r="BH2069" s="7" t="s">
        <v>97</v>
      </c>
      <c r="BJ2069" s="7" t="s">
        <v>98</v>
      </c>
      <c r="BK2069" s="7" t="s">
        <v>99</v>
      </c>
      <c r="BL2069" s="7" t="s">
        <v>4597</v>
      </c>
      <c r="BM2069" s="7" t="s">
        <v>4598</v>
      </c>
      <c r="BS2069" s="12" t="s">
        <v>259</v>
      </c>
      <c r="BU2069" s="43">
        <v>1</v>
      </c>
      <c r="BW2069" s="43" t="s">
        <v>103</v>
      </c>
    </row>
    <row r="2070" spans="3:75" x14ac:dyDescent="0.35">
      <c r="C2070" s="43" t="str">
        <f t="shared" si="32"/>
        <v>IARA:BDT-01:2023: 2069</v>
      </c>
      <c r="D2070" s="43">
        <v>2069</v>
      </c>
      <c r="E2070" s="43" t="s">
        <v>5239</v>
      </c>
      <c r="F2070" s="1" t="s">
        <v>73</v>
      </c>
      <c r="G2070" s="43" t="s">
        <v>5252</v>
      </c>
      <c r="H2070" s="2">
        <v>44934</v>
      </c>
      <c r="J2070" s="12">
        <f>YEAR(H2070)</f>
        <v>2023</v>
      </c>
      <c r="K2070" s="12">
        <f>MONTH(H2070)</f>
        <v>1</v>
      </c>
      <c r="L2070" s="12">
        <f>DAY(H2070)</f>
        <v>8</v>
      </c>
      <c r="M2070" s="13"/>
      <c r="P2070" s="12" t="s">
        <v>75</v>
      </c>
      <c r="Q2070" s="12" t="str">
        <f>CONCATENATE(X2070," ",Y2070)</f>
        <v>Corvus corone</v>
      </c>
      <c r="R2070" s="14" t="str">
        <f>CONCATENATE(S2070,", ",T2070,", ",U2070,", ",V2070,", ",W2070,", ",X2070,", ",Y2070)</f>
        <v>Animalia, Chordata, Aves, Passeriformes, Corvidae, Corvus, corone</v>
      </c>
      <c r="S2070" s="6" t="s">
        <v>76</v>
      </c>
      <c r="T2070" s="6" t="s">
        <v>77</v>
      </c>
      <c r="U2070" s="6" t="s">
        <v>78</v>
      </c>
      <c r="V2070" s="12" t="s">
        <v>79</v>
      </c>
      <c r="W2070" s="12" t="s">
        <v>104</v>
      </c>
      <c r="X2070" s="12" t="s">
        <v>105</v>
      </c>
      <c r="Y2070" s="12" t="s">
        <v>109</v>
      </c>
      <c r="AA2070" s="12" t="s">
        <v>83</v>
      </c>
      <c r="AB2070" s="6" t="s">
        <v>84</v>
      </c>
      <c r="AC2070" s="12" t="s">
        <v>110</v>
      </c>
      <c r="AD2070" s="12" t="s">
        <v>259</v>
      </c>
      <c r="AE2070" s="2">
        <v>44934</v>
      </c>
      <c r="AF2070" s="43" t="s">
        <v>87</v>
      </c>
      <c r="AG2070" s="7" t="s">
        <v>111</v>
      </c>
      <c r="AH2070" s="43">
        <v>48.114247483893998</v>
      </c>
      <c r="AI2070" s="43">
        <v>-1.70672010145557</v>
      </c>
      <c r="AL2070" s="43">
        <v>10</v>
      </c>
      <c r="AN2070" s="46" t="s">
        <v>5240</v>
      </c>
      <c r="AO2070" s="5" t="s">
        <v>89</v>
      </c>
      <c r="AP2070" s="12" t="s">
        <v>259</v>
      </c>
      <c r="AR2070" s="7" t="s">
        <v>90</v>
      </c>
      <c r="AT2070" s="4" t="str">
        <f>CONCATENATE(AU2070,", ",AV2070,", ",AW2070,", ",AX2070,", ",AY2070,", ",AZ2070,", ",BA2070)</f>
        <v>Europe, France, FR, Bretagne, Ille-et-Vilaine, Rennes, Campus Institut Agro Rennes</v>
      </c>
      <c r="AU2070" s="1" t="s">
        <v>91</v>
      </c>
      <c r="AV2070" s="1" t="s">
        <v>92</v>
      </c>
      <c r="AW2070" s="1" t="s">
        <v>93</v>
      </c>
      <c r="AX2070" s="1" t="s">
        <v>94</v>
      </c>
      <c r="AY2070" s="1" t="s">
        <v>95</v>
      </c>
      <c r="AZ2070" s="1" t="s">
        <v>96</v>
      </c>
      <c r="BA2070" s="1" t="s">
        <v>5242</v>
      </c>
      <c r="BC2070" s="43"/>
      <c r="BF2070" s="43" t="s">
        <v>4596</v>
      </c>
      <c r="BG2070" s="43" t="s">
        <v>93</v>
      </c>
      <c r="BH2070" s="7" t="s">
        <v>97</v>
      </c>
      <c r="BJ2070" s="7" t="s">
        <v>98</v>
      </c>
      <c r="BK2070" s="7" t="s">
        <v>99</v>
      </c>
      <c r="BL2070" s="7" t="s">
        <v>4597</v>
      </c>
      <c r="BM2070" s="7" t="s">
        <v>4598</v>
      </c>
      <c r="BS2070" s="12" t="s">
        <v>259</v>
      </c>
      <c r="BU2070" s="43">
        <v>1</v>
      </c>
      <c r="BW2070" s="43" t="s">
        <v>103</v>
      </c>
    </row>
    <row r="2071" spans="3:75" x14ac:dyDescent="0.35">
      <c r="C2071" s="43" t="str">
        <f t="shared" si="32"/>
        <v>IARA:BDT-01:2023: 2070</v>
      </c>
      <c r="D2071" s="43">
        <v>2070</v>
      </c>
      <c r="E2071" s="43" t="s">
        <v>5239</v>
      </c>
      <c r="F2071" s="1" t="s">
        <v>73</v>
      </c>
      <c r="G2071" s="43" t="s">
        <v>5252</v>
      </c>
      <c r="H2071" s="2">
        <v>44934</v>
      </c>
      <c r="J2071" s="12">
        <f>YEAR(H2071)</f>
        <v>2023</v>
      </c>
      <c r="K2071" s="12">
        <f>MONTH(H2071)</f>
        <v>1</v>
      </c>
      <c r="L2071" s="12">
        <f>DAY(H2071)</f>
        <v>8</v>
      </c>
      <c r="M2071" s="13"/>
      <c r="P2071" s="12" t="s">
        <v>75</v>
      </c>
      <c r="Q2071" s="12" t="str">
        <f>CONCATENATE(X2071," ",Y2071)</f>
        <v>Erithacus rubecula</v>
      </c>
      <c r="R2071" s="14" t="str">
        <f>CONCATENATE(S2071,", ",T2071,", ",U2071,", ",V2071,", ",W2071,", ",X2071,", ",Y2071)</f>
        <v>Animalia, Chordata, Aves, Passeriformes, Muscicapidae, Erithacus, rubecula</v>
      </c>
      <c r="S2071" s="6" t="s">
        <v>76</v>
      </c>
      <c r="T2071" s="6" t="s">
        <v>77</v>
      </c>
      <c r="U2071" s="6" t="s">
        <v>78</v>
      </c>
      <c r="V2071" s="12" t="s">
        <v>79</v>
      </c>
      <c r="W2071" s="12" t="s">
        <v>182</v>
      </c>
      <c r="X2071" s="12" t="s">
        <v>183</v>
      </c>
      <c r="Y2071" s="12" t="s">
        <v>184</v>
      </c>
      <c r="AA2071" s="12" t="s">
        <v>83</v>
      </c>
      <c r="AB2071" s="6" t="s">
        <v>84</v>
      </c>
      <c r="AC2071" s="12" t="s">
        <v>185</v>
      </c>
      <c r="AD2071" s="12" t="s">
        <v>259</v>
      </c>
      <c r="AE2071" s="2">
        <v>44934</v>
      </c>
      <c r="AF2071" s="43" t="s">
        <v>87</v>
      </c>
      <c r="AG2071" s="7" t="s">
        <v>186</v>
      </c>
      <c r="AH2071" s="43">
        <v>48.114295303533098</v>
      </c>
      <c r="AI2071" s="43">
        <v>-1.7066157281391301</v>
      </c>
      <c r="AL2071" s="43">
        <v>10</v>
      </c>
      <c r="AN2071" s="46" t="s">
        <v>5240</v>
      </c>
      <c r="AO2071" s="5" t="s">
        <v>89</v>
      </c>
      <c r="AP2071" s="12" t="s">
        <v>259</v>
      </c>
      <c r="AR2071" s="7" t="s">
        <v>90</v>
      </c>
      <c r="AT2071" s="4" t="str">
        <f>CONCATENATE(AU2071,", ",AV2071,", ",AW2071,", ",AX2071,", ",AY2071,", ",AZ2071,", ",BA2071)</f>
        <v>Europe, France, FR, Bretagne, Ille-et-Vilaine, Rennes, Campus Institut Agro Rennes</v>
      </c>
      <c r="AU2071" s="1" t="s">
        <v>91</v>
      </c>
      <c r="AV2071" s="1" t="s">
        <v>92</v>
      </c>
      <c r="AW2071" s="1" t="s">
        <v>93</v>
      </c>
      <c r="AX2071" s="1" t="s">
        <v>94</v>
      </c>
      <c r="AY2071" s="1" t="s">
        <v>95</v>
      </c>
      <c r="AZ2071" s="1" t="s">
        <v>96</v>
      </c>
      <c r="BA2071" s="1" t="s">
        <v>5242</v>
      </c>
      <c r="BC2071" s="43"/>
      <c r="BF2071" s="43" t="s">
        <v>4596</v>
      </c>
      <c r="BG2071" s="43" t="s">
        <v>93</v>
      </c>
      <c r="BH2071" s="7" t="s">
        <v>97</v>
      </c>
      <c r="BJ2071" s="7" t="s">
        <v>98</v>
      </c>
      <c r="BK2071" s="7" t="s">
        <v>99</v>
      </c>
      <c r="BL2071" s="7" t="s">
        <v>4597</v>
      </c>
      <c r="BM2071" s="7" t="s">
        <v>4598</v>
      </c>
      <c r="BS2071" s="12" t="s">
        <v>259</v>
      </c>
      <c r="BU2071" s="43">
        <v>1</v>
      </c>
      <c r="BW2071" s="43" t="s">
        <v>103</v>
      </c>
    </row>
    <row r="2072" spans="3:75" x14ac:dyDescent="0.35">
      <c r="C2072" s="43" t="str">
        <f t="shared" si="32"/>
        <v>IARA:BDT-01:2023: 2071</v>
      </c>
      <c r="D2072" s="43">
        <v>2071</v>
      </c>
      <c r="E2072" s="43" t="s">
        <v>5239</v>
      </c>
      <c r="F2072" s="1" t="s">
        <v>73</v>
      </c>
      <c r="G2072" s="43" t="s">
        <v>5252</v>
      </c>
      <c r="H2072" s="2">
        <v>44934</v>
      </c>
      <c r="J2072" s="12">
        <f>YEAR(H2072)</f>
        <v>2023</v>
      </c>
      <c r="K2072" s="12">
        <f>MONTH(H2072)</f>
        <v>1</v>
      </c>
      <c r="L2072" s="12">
        <f>DAY(H2072)</f>
        <v>8</v>
      </c>
      <c r="M2072" s="13"/>
      <c r="P2072" s="12" t="s">
        <v>75</v>
      </c>
      <c r="Q2072" s="12" t="str">
        <f>CONCATENATE(X2072," ",Y2072)</f>
        <v>Turdus merula</v>
      </c>
      <c r="R2072" s="14" t="str">
        <f>CONCATENATE(S2072,", ",T2072,", ",U2072,", ",V2072,", ",W2072,", ",X2072,", ",Y2072)</f>
        <v>Animalia, Chordata, Aves, Passeriformes, Turdidae, Turdus, merula</v>
      </c>
      <c r="S2072" s="6" t="s">
        <v>76</v>
      </c>
      <c r="T2072" s="6" t="s">
        <v>77</v>
      </c>
      <c r="U2072" s="6" t="s">
        <v>78</v>
      </c>
      <c r="V2072" s="19" t="s">
        <v>79</v>
      </c>
      <c r="W2072" s="19" t="s">
        <v>126</v>
      </c>
      <c r="X2072" s="19" t="s">
        <v>127</v>
      </c>
      <c r="Y2072" s="19" t="s">
        <v>132</v>
      </c>
      <c r="AA2072" s="12" t="s">
        <v>83</v>
      </c>
      <c r="AB2072" s="6" t="s">
        <v>84</v>
      </c>
      <c r="AC2072" s="12" t="s">
        <v>133</v>
      </c>
      <c r="AD2072" s="12" t="s">
        <v>259</v>
      </c>
      <c r="AE2072" s="2">
        <v>44934</v>
      </c>
      <c r="AF2072" s="43" t="s">
        <v>87</v>
      </c>
      <c r="AG2072" s="7" t="s">
        <v>134</v>
      </c>
      <c r="AH2072" s="43">
        <v>48.114014330669399</v>
      </c>
      <c r="AI2072" s="43">
        <v>-1.70691116045608</v>
      </c>
      <c r="AL2072" s="43">
        <v>10</v>
      </c>
      <c r="AN2072" s="46" t="s">
        <v>5240</v>
      </c>
      <c r="AO2072" s="5" t="s">
        <v>89</v>
      </c>
      <c r="AP2072" s="12" t="s">
        <v>259</v>
      </c>
      <c r="AR2072" s="7" t="s">
        <v>90</v>
      </c>
      <c r="AT2072" s="4" t="str">
        <f>CONCATENATE(AU2072,", ",AV2072,", ",AW2072,", ",AX2072,", ",AY2072,", ",AZ2072,", ",BA2072)</f>
        <v>Europe, France, FR, Bretagne, Ille-et-Vilaine, Rennes, Campus Institut Agro Rennes</v>
      </c>
      <c r="AU2072" s="1" t="s">
        <v>91</v>
      </c>
      <c r="AV2072" s="1" t="s">
        <v>92</v>
      </c>
      <c r="AW2072" s="1" t="s">
        <v>93</v>
      </c>
      <c r="AX2072" s="1" t="s">
        <v>94</v>
      </c>
      <c r="AY2072" s="1" t="s">
        <v>95</v>
      </c>
      <c r="AZ2072" s="1" t="s">
        <v>96</v>
      </c>
      <c r="BA2072" s="1" t="s">
        <v>5242</v>
      </c>
      <c r="BC2072" s="43"/>
      <c r="BF2072" s="43" t="s">
        <v>4596</v>
      </c>
      <c r="BG2072" s="43" t="s">
        <v>93</v>
      </c>
      <c r="BH2072" s="7" t="s">
        <v>97</v>
      </c>
      <c r="BJ2072" s="7" t="s">
        <v>98</v>
      </c>
      <c r="BK2072" s="7" t="s">
        <v>99</v>
      </c>
      <c r="BL2072" s="7" t="s">
        <v>4597</v>
      </c>
      <c r="BM2072" s="7" t="s">
        <v>4598</v>
      </c>
      <c r="BS2072" s="12" t="s">
        <v>259</v>
      </c>
      <c r="BU2072" s="43">
        <v>1</v>
      </c>
      <c r="BW2072" s="43" t="s">
        <v>103</v>
      </c>
    </row>
    <row r="2073" spans="3:75" x14ac:dyDescent="0.35">
      <c r="C2073" s="43" t="str">
        <f t="shared" si="32"/>
        <v>IARA:BDT-01:2023: 2072</v>
      </c>
      <c r="D2073" s="43">
        <v>2072</v>
      </c>
      <c r="E2073" s="43" t="s">
        <v>5239</v>
      </c>
      <c r="F2073" s="1" t="s">
        <v>73</v>
      </c>
      <c r="G2073" s="43" t="s">
        <v>5252</v>
      </c>
      <c r="H2073" s="2">
        <v>44934</v>
      </c>
      <c r="J2073" s="12">
        <f>YEAR(H2073)</f>
        <v>2023</v>
      </c>
      <c r="K2073" s="12">
        <f>MONTH(H2073)</f>
        <v>1</v>
      </c>
      <c r="L2073" s="12">
        <f>DAY(H2073)</f>
        <v>8</v>
      </c>
      <c r="M2073" s="13"/>
      <c r="P2073" s="12" t="s">
        <v>75</v>
      </c>
      <c r="Q2073" s="12" t="str">
        <f>CONCATENATE(X2073," ",Y2073)</f>
        <v>Linaria cannabina</v>
      </c>
      <c r="R2073" s="14" t="str">
        <f>CONCATENATE(S2073,", ",T2073,", ",U2073,", ",V2073,", ",W2073,", ",X2073,", ",Y2073)</f>
        <v>Animalia, Chordata, Aves, Passeriformes, Fringillidae, Linaria, cannabina</v>
      </c>
      <c r="S2073" s="6" t="s">
        <v>76</v>
      </c>
      <c r="T2073" s="6" t="s">
        <v>77</v>
      </c>
      <c r="U2073" s="6" t="s">
        <v>78</v>
      </c>
      <c r="V2073" s="6" t="s">
        <v>79</v>
      </c>
      <c r="W2073" s="6" t="s">
        <v>165</v>
      </c>
      <c r="X2073" s="6" t="s">
        <v>332</v>
      </c>
      <c r="Y2073" s="6" t="s">
        <v>333</v>
      </c>
      <c r="AA2073" s="12" t="s">
        <v>83</v>
      </c>
      <c r="AB2073" s="6" t="s">
        <v>84</v>
      </c>
      <c r="AC2073" s="12" t="s">
        <v>283</v>
      </c>
      <c r="AD2073" s="12" t="s">
        <v>259</v>
      </c>
      <c r="AE2073" s="2">
        <v>44934</v>
      </c>
      <c r="AF2073" s="43" t="s">
        <v>87</v>
      </c>
      <c r="AG2073" s="7" t="s">
        <v>331</v>
      </c>
      <c r="AH2073" s="43">
        <v>48.114153949065802</v>
      </c>
      <c r="AI2073" s="43">
        <v>-1.7066031312989101</v>
      </c>
      <c r="AL2073" s="43">
        <v>10</v>
      </c>
      <c r="AN2073" s="46" t="s">
        <v>5240</v>
      </c>
      <c r="AO2073" s="5" t="s">
        <v>89</v>
      </c>
      <c r="AP2073" s="12" t="s">
        <v>259</v>
      </c>
      <c r="AR2073" s="7" t="s">
        <v>90</v>
      </c>
      <c r="AT2073" s="4" t="str">
        <f>CONCATENATE(AU2073,", ",AV2073,", ",AW2073,", ",AX2073,", ",AY2073,", ",AZ2073,", ",BA2073)</f>
        <v>Europe, France, FR, Bretagne, Ille-et-Vilaine, Rennes, Campus Institut Agro Rennes</v>
      </c>
      <c r="AU2073" s="1" t="s">
        <v>91</v>
      </c>
      <c r="AV2073" s="1" t="s">
        <v>92</v>
      </c>
      <c r="AW2073" s="1" t="s">
        <v>93</v>
      </c>
      <c r="AX2073" s="1" t="s">
        <v>94</v>
      </c>
      <c r="AY2073" s="1" t="s">
        <v>95</v>
      </c>
      <c r="AZ2073" s="1" t="s">
        <v>96</v>
      </c>
      <c r="BA2073" s="1" t="s">
        <v>5242</v>
      </c>
      <c r="BC2073" s="43"/>
      <c r="BF2073" s="43" t="s">
        <v>4596</v>
      </c>
      <c r="BG2073" s="43" t="s">
        <v>93</v>
      </c>
      <c r="BH2073" s="7" t="s">
        <v>97</v>
      </c>
      <c r="BJ2073" s="7" t="s">
        <v>98</v>
      </c>
      <c r="BK2073" s="7" t="s">
        <v>99</v>
      </c>
      <c r="BL2073" s="7" t="s">
        <v>4597</v>
      </c>
      <c r="BM2073" s="7" t="s">
        <v>4598</v>
      </c>
      <c r="BS2073" s="12" t="s">
        <v>259</v>
      </c>
      <c r="BU2073" s="43">
        <v>1</v>
      </c>
      <c r="BW2073" s="43" t="s">
        <v>103</v>
      </c>
    </row>
    <row r="2074" spans="3:75" x14ac:dyDescent="0.35">
      <c r="C2074" s="43" t="str">
        <f t="shared" si="32"/>
        <v>IARA:BDT-01:2023: 2073</v>
      </c>
      <c r="D2074" s="43">
        <v>2073</v>
      </c>
      <c r="E2074" s="43" t="s">
        <v>5239</v>
      </c>
      <c r="F2074" s="1" t="s">
        <v>73</v>
      </c>
      <c r="G2074" s="43" t="s">
        <v>5252</v>
      </c>
      <c r="H2074" s="2">
        <v>44934</v>
      </c>
      <c r="J2074" s="12">
        <f>YEAR(H2074)</f>
        <v>2023</v>
      </c>
      <c r="K2074" s="12">
        <f>MONTH(H2074)</f>
        <v>1</v>
      </c>
      <c r="L2074" s="12">
        <f>DAY(H2074)</f>
        <v>8</v>
      </c>
      <c r="M2074" s="13"/>
      <c r="P2074" s="12" t="s">
        <v>75</v>
      </c>
      <c r="Q2074" s="12" t="str">
        <f>CONCATENATE(X2074," ",Y2074)</f>
        <v>Linaria cannabina</v>
      </c>
      <c r="R2074" s="14" t="str">
        <f>CONCATENATE(S2074,", ",T2074,", ",U2074,", ",V2074,", ",W2074,", ",X2074,", ",Y2074)</f>
        <v>Animalia, Chordata, Aves, Passeriformes, Fringillidae, Linaria, cannabina</v>
      </c>
      <c r="S2074" s="6" t="s">
        <v>76</v>
      </c>
      <c r="T2074" s="6" t="s">
        <v>77</v>
      </c>
      <c r="U2074" s="6" t="s">
        <v>78</v>
      </c>
      <c r="V2074" s="6" t="s">
        <v>79</v>
      </c>
      <c r="W2074" s="6" t="s">
        <v>165</v>
      </c>
      <c r="X2074" s="6" t="s">
        <v>332</v>
      </c>
      <c r="Y2074" s="6" t="s">
        <v>333</v>
      </c>
      <c r="AA2074" s="12" t="s">
        <v>83</v>
      </c>
      <c r="AB2074" s="6" t="s">
        <v>84</v>
      </c>
      <c r="AC2074" s="12" t="s">
        <v>283</v>
      </c>
      <c r="AD2074" s="12" t="s">
        <v>259</v>
      </c>
      <c r="AE2074" s="2">
        <v>44934</v>
      </c>
      <c r="AF2074" s="43" t="s">
        <v>87</v>
      </c>
      <c r="AG2074" s="7" t="s">
        <v>331</v>
      </c>
      <c r="AH2074" s="43">
        <v>48.1141703936064</v>
      </c>
      <c r="AI2074" s="43">
        <v>-1.70655571117667</v>
      </c>
      <c r="AL2074" s="43">
        <v>10</v>
      </c>
      <c r="AN2074" s="46" t="s">
        <v>5240</v>
      </c>
      <c r="AO2074" s="5" t="s">
        <v>89</v>
      </c>
      <c r="AP2074" s="12" t="s">
        <v>259</v>
      </c>
      <c r="AR2074" s="7" t="s">
        <v>90</v>
      </c>
      <c r="AT2074" s="4" t="str">
        <f>CONCATENATE(AU2074,", ",AV2074,", ",AW2074,", ",AX2074,", ",AY2074,", ",AZ2074,", ",BA2074)</f>
        <v>Europe, France, FR, Bretagne, Ille-et-Vilaine, Rennes, Campus Institut Agro Rennes</v>
      </c>
      <c r="AU2074" s="1" t="s">
        <v>91</v>
      </c>
      <c r="AV2074" s="1" t="s">
        <v>92</v>
      </c>
      <c r="AW2074" s="1" t="s">
        <v>93</v>
      </c>
      <c r="AX2074" s="1" t="s">
        <v>94</v>
      </c>
      <c r="AY2074" s="1" t="s">
        <v>95</v>
      </c>
      <c r="AZ2074" s="1" t="s">
        <v>96</v>
      </c>
      <c r="BA2074" s="1" t="s">
        <v>5242</v>
      </c>
      <c r="BC2074" s="43"/>
      <c r="BF2074" s="43" t="s">
        <v>4596</v>
      </c>
      <c r="BG2074" s="43" t="s">
        <v>93</v>
      </c>
      <c r="BH2074" s="7" t="s">
        <v>97</v>
      </c>
      <c r="BJ2074" s="7" t="s">
        <v>98</v>
      </c>
      <c r="BK2074" s="7" t="s">
        <v>99</v>
      </c>
      <c r="BL2074" s="7" t="s">
        <v>4597</v>
      </c>
      <c r="BM2074" s="7" t="s">
        <v>4598</v>
      </c>
      <c r="BS2074" s="12" t="s">
        <v>259</v>
      </c>
      <c r="BU2074" s="43">
        <v>1</v>
      </c>
      <c r="BW2074" s="43" t="s">
        <v>103</v>
      </c>
    </row>
    <row r="2075" spans="3:75" x14ac:dyDescent="0.35">
      <c r="C2075" s="43" t="str">
        <f t="shared" si="32"/>
        <v>IARA:BDT-01:2023: 2074</v>
      </c>
      <c r="D2075" s="43">
        <v>2074</v>
      </c>
      <c r="E2075" s="43" t="s">
        <v>5239</v>
      </c>
      <c r="F2075" s="1" t="s">
        <v>73</v>
      </c>
      <c r="G2075" s="43" t="s">
        <v>5252</v>
      </c>
      <c r="H2075" s="2">
        <v>44934</v>
      </c>
      <c r="J2075" s="12">
        <f>YEAR(H2075)</f>
        <v>2023</v>
      </c>
      <c r="K2075" s="12">
        <f>MONTH(H2075)</f>
        <v>1</v>
      </c>
      <c r="L2075" s="12">
        <f>DAY(H2075)</f>
        <v>8</v>
      </c>
      <c r="M2075" s="13"/>
      <c r="P2075" s="12" t="s">
        <v>75</v>
      </c>
      <c r="Q2075" s="12" t="str">
        <f>CONCATENATE(X2075," ",Y2075)</f>
        <v>Linaria cannabina</v>
      </c>
      <c r="R2075" s="14" t="str">
        <f>CONCATENATE(S2075,", ",T2075,", ",U2075,", ",V2075,", ",W2075,", ",X2075,", ",Y2075)</f>
        <v>Animalia, Chordata, Aves, Passeriformes, Fringillidae, Linaria, cannabina</v>
      </c>
      <c r="S2075" s="6" t="s">
        <v>76</v>
      </c>
      <c r="T2075" s="6" t="s">
        <v>77</v>
      </c>
      <c r="U2075" s="6" t="s">
        <v>78</v>
      </c>
      <c r="V2075" s="6" t="s">
        <v>79</v>
      </c>
      <c r="W2075" s="6" t="s">
        <v>165</v>
      </c>
      <c r="X2075" s="6" t="s">
        <v>332</v>
      </c>
      <c r="Y2075" s="6" t="s">
        <v>333</v>
      </c>
      <c r="AA2075" s="12" t="s">
        <v>83</v>
      </c>
      <c r="AB2075" s="6" t="s">
        <v>84</v>
      </c>
      <c r="AC2075" s="12" t="s">
        <v>283</v>
      </c>
      <c r="AD2075" s="12" t="s">
        <v>259</v>
      </c>
      <c r="AE2075" s="2">
        <v>44934</v>
      </c>
      <c r="AF2075" s="43" t="s">
        <v>87</v>
      </c>
      <c r="AG2075" s="7" t="s">
        <v>331</v>
      </c>
      <c r="AH2075" s="43">
        <v>48.1141705573623</v>
      </c>
      <c r="AI2075" s="43">
        <v>-1.70664263346581</v>
      </c>
      <c r="AL2075" s="43">
        <v>10</v>
      </c>
      <c r="AN2075" s="46" t="s">
        <v>5240</v>
      </c>
      <c r="AO2075" s="5" t="s">
        <v>89</v>
      </c>
      <c r="AP2075" s="12" t="s">
        <v>259</v>
      </c>
      <c r="AR2075" s="7" t="s">
        <v>90</v>
      </c>
      <c r="AT2075" s="4" t="str">
        <f>CONCATENATE(AU2075,", ",AV2075,", ",AW2075,", ",AX2075,", ",AY2075,", ",AZ2075,", ",BA2075)</f>
        <v>Europe, France, FR, Bretagne, Ille-et-Vilaine, Rennes, Campus Institut Agro Rennes</v>
      </c>
      <c r="AU2075" s="1" t="s">
        <v>91</v>
      </c>
      <c r="AV2075" s="1" t="s">
        <v>92</v>
      </c>
      <c r="AW2075" s="1" t="s">
        <v>93</v>
      </c>
      <c r="AX2075" s="1" t="s">
        <v>94</v>
      </c>
      <c r="AY2075" s="1" t="s">
        <v>95</v>
      </c>
      <c r="AZ2075" s="1" t="s">
        <v>96</v>
      </c>
      <c r="BA2075" s="1" t="s">
        <v>5242</v>
      </c>
      <c r="BC2075" s="43"/>
      <c r="BF2075" s="43" t="s">
        <v>4596</v>
      </c>
      <c r="BG2075" s="43" t="s">
        <v>93</v>
      </c>
      <c r="BH2075" s="7" t="s">
        <v>97</v>
      </c>
      <c r="BJ2075" s="7" t="s">
        <v>98</v>
      </c>
      <c r="BK2075" s="7" t="s">
        <v>99</v>
      </c>
      <c r="BL2075" s="7" t="s">
        <v>4597</v>
      </c>
      <c r="BM2075" s="7" t="s">
        <v>4598</v>
      </c>
      <c r="BS2075" s="12" t="s">
        <v>259</v>
      </c>
      <c r="BU2075" s="43">
        <v>1</v>
      </c>
      <c r="BW2075" s="43" t="s">
        <v>103</v>
      </c>
    </row>
    <row r="2076" spans="3:75" x14ac:dyDescent="0.35">
      <c r="C2076" s="43" t="str">
        <f t="shared" si="32"/>
        <v>IARA:BDT-01:2023: 2075</v>
      </c>
      <c r="D2076" s="43">
        <v>2075</v>
      </c>
      <c r="E2076" s="43" t="s">
        <v>5239</v>
      </c>
      <c r="F2076" s="1" t="s">
        <v>73</v>
      </c>
      <c r="G2076" s="43" t="s">
        <v>5252</v>
      </c>
      <c r="H2076" s="2">
        <v>44934</v>
      </c>
      <c r="J2076" s="12">
        <f>YEAR(H2076)</f>
        <v>2023</v>
      </c>
      <c r="K2076" s="12">
        <f>MONTH(H2076)</f>
        <v>1</v>
      </c>
      <c r="L2076" s="12">
        <f>DAY(H2076)</f>
        <v>8</v>
      </c>
      <c r="M2076" s="13"/>
      <c r="P2076" s="12" t="s">
        <v>75</v>
      </c>
      <c r="Q2076" s="12" t="str">
        <f>CONCATENATE(X2076," ",Y2076)</f>
        <v>Linaria cannabina</v>
      </c>
      <c r="R2076" s="14" t="str">
        <f>CONCATENATE(S2076,", ",T2076,", ",U2076,", ",V2076,", ",W2076,", ",X2076,", ",Y2076)</f>
        <v>Animalia, Chordata, Aves, Passeriformes, Fringillidae, Linaria, cannabina</v>
      </c>
      <c r="S2076" s="6" t="s">
        <v>76</v>
      </c>
      <c r="T2076" s="6" t="s">
        <v>77</v>
      </c>
      <c r="U2076" s="6" t="s">
        <v>78</v>
      </c>
      <c r="V2076" s="6" t="s">
        <v>79</v>
      </c>
      <c r="W2076" s="6" t="s">
        <v>165</v>
      </c>
      <c r="X2076" s="6" t="s">
        <v>332</v>
      </c>
      <c r="Y2076" s="6" t="s">
        <v>333</v>
      </c>
      <c r="AA2076" s="12" t="s">
        <v>83</v>
      </c>
      <c r="AB2076" s="6" t="s">
        <v>84</v>
      </c>
      <c r="AC2076" s="12" t="s">
        <v>283</v>
      </c>
      <c r="AD2076" s="12" t="s">
        <v>259</v>
      </c>
      <c r="AE2076" s="2">
        <v>44934</v>
      </c>
      <c r="AF2076" s="43" t="s">
        <v>87</v>
      </c>
      <c r="AG2076" s="7" t="s">
        <v>331</v>
      </c>
      <c r="AH2076" s="43">
        <v>48.114134528922797</v>
      </c>
      <c r="AI2076" s="43">
        <v>-1.7066339910374899</v>
      </c>
      <c r="AL2076" s="43">
        <v>10</v>
      </c>
      <c r="AN2076" s="46" t="s">
        <v>5240</v>
      </c>
      <c r="AO2076" s="5" t="s">
        <v>89</v>
      </c>
      <c r="AP2076" s="12" t="s">
        <v>259</v>
      </c>
      <c r="AR2076" s="7" t="s">
        <v>90</v>
      </c>
      <c r="AT2076" s="4" t="str">
        <f>CONCATENATE(AU2076,", ",AV2076,", ",AW2076,", ",AX2076,", ",AY2076,", ",AZ2076,", ",BA2076)</f>
        <v>Europe, France, FR, Bretagne, Ille-et-Vilaine, Rennes, Campus Institut Agro Rennes</v>
      </c>
      <c r="AU2076" s="1" t="s">
        <v>91</v>
      </c>
      <c r="AV2076" s="1" t="s">
        <v>92</v>
      </c>
      <c r="AW2076" s="1" t="s">
        <v>93</v>
      </c>
      <c r="AX2076" s="1" t="s">
        <v>94</v>
      </c>
      <c r="AY2076" s="1" t="s">
        <v>95</v>
      </c>
      <c r="AZ2076" s="1" t="s">
        <v>96</v>
      </c>
      <c r="BA2076" s="1" t="s">
        <v>5242</v>
      </c>
      <c r="BC2076" s="43"/>
      <c r="BF2076" s="43" t="s">
        <v>4596</v>
      </c>
      <c r="BG2076" s="43" t="s">
        <v>93</v>
      </c>
      <c r="BH2076" s="7" t="s">
        <v>97</v>
      </c>
      <c r="BJ2076" s="7" t="s">
        <v>98</v>
      </c>
      <c r="BK2076" s="7" t="s">
        <v>99</v>
      </c>
      <c r="BL2076" s="7" t="s">
        <v>4597</v>
      </c>
      <c r="BM2076" s="7" t="s">
        <v>4598</v>
      </c>
      <c r="BS2076" s="12" t="s">
        <v>259</v>
      </c>
      <c r="BU2076" s="43">
        <v>1</v>
      </c>
      <c r="BW2076" s="43" t="s">
        <v>103</v>
      </c>
    </row>
    <row r="2077" spans="3:75" x14ac:dyDescent="0.35">
      <c r="C2077" s="43" t="str">
        <f t="shared" si="32"/>
        <v>IARA:BDT-01:2023: 2076</v>
      </c>
      <c r="D2077" s="43">
        <v>2076</v>
      </c>
      <c r="E2077" s="43" t="s">
        <v>5239</v>
      </c>
      <c r="F2077" s="1" t="s">
        <v>73</v>
      </c>
      <c r="G2077" s="43" t="s">
        <v>5252</v>
      </c>
      <c r="H2077" s="2">
        <v>44934</v>
      </c>
      <c r="J2077" s="12">
        <f>YEAR(H2077)</f>
        <v>2023</v>
      </c>
      <c r="K2077" s="12">
        <f>MONTH(H2077)</f>
        <v>1</v>
      </c>
      <c r="L2077" s="12">
        <f>DAY(H2077)</f>
        <v>8</v>
      </c>
      <c r="M2077" s="13"/>
      <c r="P2077" s="12" t="s">
        <v>75</v>
      </c>
      <c r="Q2077" s="12" t="str">
        <f>CONCATENATE(X2077," ",Y2077)</f>
        <v>Linaria cannabina</v>
      </c>
      <c r="R2077" s="14" t="str">
        <f>CONCATENATE(S2077,", ",T2077,", ",U2077,", ",V2077,", ",W2077,", ",X2077,", ",Y2077)</f>
        <v>Animalia, Chordata, Aves, Passeriformes, Fringillidae, Linaria, cannabina</v>
      </c>
      <c r="S2077" s="6" t="s">
        <v>76</v>
      </c>
      <c r="T2077" s="6" t="s">
        <v>77</v>
      </c>
      <c r="U2077" s="6" t="s">
        <v>78</v>
      </c>
      <c r="V2077" s="6" t="s">
        <v>79</v>
      </c>
      <c r="W2077" s="6" t="s">
        <v>165</v>
      </c>
      <c r="X2077" s="6" t="s">
        <v>332</v>
      </c>
      <c r="Y2077" s="6" t="s">
        <v>333</v>
      </c>
      <c r="AA2077" s="12" t="s">
        <v>83</v>
      </c>
      <c r="AB2077" s="6" t="s">
        <v>84</v>
      </c>
      <c r="AC2077" s="12" t="s">
        <v>283</v>
      </c>
      <c r="AD2077" s="12" t="s">
        <v>259</v>
      </c>
      <c r="AE2077" s="2">
        <v>44934</v>
      </c>
      <c r="AF2077" s="43" t="s">
        <v>87</v>
      </c>
      <c r="AG2077" s="7" t="s">
        <v>331</v>
      </c>
      <c r="AH2077" s="43">
        <v>48.114201499813099</v>
      </c>
      <c r="AI2077" s="43">
        <v>-1.7065965053201</v>
      </c>
      <c r="AL2077" s="43">
        <v>10</v>
      </c>
      <c r="AN2077" s="46" t="s">
        <v>5240</v>
      </c>
      <c r="AO2077" s="5" t="s">
        <v>89</v>
      </c>
      <c r="AP2077" s="12" t="s">
        <v>259</v>
      </c>
      <c r="AR2077" s="7" t="s">
        <v>90</v>
      </c>
      <c r="AT2077" s="4" t="str">
        <f>CONCATENATE(AU2077,", ",AV2077,", ",AW2077,", ",AX2077,", ",AY2077,", ",AZ2077,", ",BA2077)</f>
        <v>Europe, France, FR, Bretagne, Ille-et-Vilaine, Rennes, Campus Institut Agro Rennes</v>
      </c>
      <c r="AU2077" s="1" t="s">
        <v>91</v>
      </c>
      <c r="AV2077" s="1" t="s">
        <v>92</v>
      </c>
      <c r="AW2077" s="1" t="s">
        <v>93</v>
      </c>
      <c r="AX2077" s="1" t="s">
        <v>94</v>
      </c>
      <c r="AY2077" s="1" t="s">
        <v>95</v>
      </c>
      <c r="AZ2077" s="1" t="s">
        <v>96</v>
      </c>
      <c r="BA2077" s="1" t="s">
        <v>5242</v>
      </c>
      <c r="BC2077" s="43"/>
      <c r="BF2077" s="43" t="s">
        <v>4596</v>
      </c>
      <c r="BG2077" s="43" t="s">
        <v>93</v>
      </c>
      <c r="BH2077" s="7" t="s">
        <v>97</v>
      </c>
      <c r="BJ2077" s="7" t="s">
        <v>98</v>
      </c>
      <c r="BK2077" s="7" t="s">
        <v>99</v>
      </c>
      <c r="BL2077" s="7" t="s">
        <v>4597</v>
      </c>
      <c r="BM2077" s="7" t="s">
        <v>4598</v>
      </c>
      <c r="BS2077" s="12" t="s">
        <v>259</v>
      </c>
      <c r="BU2077" s="43">
        <v>1</v>
      </c>
      <c r="BW2077" s="43" t="s">
        <v>103</v>
      </c>
    </row>
    <row r="2078" spans="3:75" x14ac:dyDescent="0.35">
      <c r="C2078" s="43" t="str">
        <f t="shared" si="32"/>
        <v>IARA:BDT-01:2023: 2077</v>
      </c>
      <c r="D2078" s="43">
        <v>2077</v>
      </c>
      <c r="E2078" s="43" t="s">
        <v>5239</v>
      </c>
      <c r="F2078" s="1" t="s">
        <v>73</v>
      </c>
      <c r="G2078" s="43" t="s">
        <v>5252</v>
      </c>
      <c r="H2078" s="2">
        <v>44934</v>
      </c>
      <c r="J2078" s="12">
        <f>YEAR(H2078)</f>
        <v>2023</v>
      </c>
      <c r="K2078" s="12">
        <f>MONTH(H2078)</f>
        <v>1</v>
      </c>
      <c r="L2078" s="12">
        <f>DAY(H2078)</f>
        <v>8</v>
      </c>
      <c r="M2078" s="13"/>
      <c r="P2078" s="12" t="s">
        <v>75</v>
      </c>
      <c r="Q2078" s="12" t="str">
        <f>CONCATENATE(X2078," ",Y2078)</f>
        <v>Linaria cannabina</v>
      </c>
      <c r="R2078" s="14" t="str">
        <f>CONCATENATE(S2078,", ",T2078,", ",U2078,", ",V2078,", ",W2078,", ",X2078,", ",Y2078)</f>
        <v>Animalia, Chordata, Aves, Passeriformes, Fringillidae, Linaria, cannabina</v>
      </c>
      <c r="S2078" s="6" t="s">
        <v>76</v>
      </c>
      <c r="T2078" s="6" t="s">
        <v>77</v>
      </c>
      <c r="U2078" s="6" t="s">
        <v>78</v>
      </c>
      <c r="V2078" s="6" t="s">
        <v>79</v>
      </c>
      <c r="W2078" s="6" t="s">
        <v>165</v>
      </c>
      <c r="X2078" s="6" t="s">
        <v>332</v>
      </c>
      <c r="Y2078" s="6" t="s">
        <v>333</v>
      </c>
      <c r="AA2078" s="12" t="s">
        <v>83</v>
      </c>
      <c r="AB2078" s="6" t="s">
        <v>84</v>
      </c>
      <c r="AC2078" s="12" t="s">
        <v>283</v>
      </c>
      <c r="AD2078" s="12" t="s">
        <v>259</v>
      </c>
      <c r="AE2078" s="2">
        <v>44934</v>
      </c>
      <c r="AF2078" s="43" t="s">
        <v>87</v>
      </c>
      <c r="AG2078" s="7" t="s">
        <v>331</v>
      </c>
      <c r="AH2078" s="43">
        <v>48.114157304661603</v>
      </c>
      <c r="AI2078" s="43">
        <v>-1.7067012014705301</v>
      </c>
      <c r="AL2078" s="43">
        <v>10</v>
      </c>
      <c r="AN2078" s="46" t="s">
        <v>5240</v>
      </c>
      <c r="AO2078" s="5" t="s">
        <v>89</v>
      </c>
      <c r="AP2078" s="12" t="s">
        <v>259</v>
      </c>
      <c r="AR2078" s="7" t="s">
        <v>90</v>
      </c>
      <c r="AT2078" s="4" t="str">
        <f>CONCATENATE(AU2078,", ",AV2078,", ",AW2078,", ",AX2078,", ",AY2078,", ",AZ2078,", ",BA2078)</f>
        <v>Europe, France, FR, Bretagne, Ille-et-Vilaine, Rennes, Campus Institut Agro Rennes</v>
      </c>
      <c r="AU2078" s="1" t="s">
        <v>91</v>
      </c>
      <c r="AV2078" s="1" t="s">
        <v>92</v>
      </c>
      <c r="AW2078" s="1" t="s">
        <v>93</v>
      </c>
      <c r="AX2078" s="1" t="s">
        <v>94</v>
      </c>
      <c r="AY2078" s="1" t="s">
        <v>95</v>
      </c>
      <c r="AZ2078" s="1" t="s">
        <v>96</v>
      </c>
      <c r="BA2078" s="1" t="s">
        <v>5242</v>
      </c>
      <c r="BC2078" s="43"/>
      <c r="BF2078" s="43" t="s">
        <v>4596</v>
      </c>
      <c r="BG2078" s="43" t="s">
        <v>93</v>
      </c>
      <c r="BH2078" s="7" t="s">
        <v>97</v>
      </c>
      <c r="BJ2078" s="7" t="s">
        <v>98</v>
      </c>
      <c r="BK2078" s="7" t="s">
        <v>99</v>
      </c>
      <c r="BL2078" s="7" t="s">
        <v>4597</v>
      </c>
      <c r="BM2078" s="7" t="s">
        <v>4598</v>
      </c>
      <c r="BS2078" s="12" t="s">
        <v>259</v>
      </c>
      <c r="BU2078" s="43">
        <v>1</v>
      </c>
      <c r="BW2078" s="43" t="s">
        <v>103</v>
      </c>
    </row>
    <row r="2079" spans="3:75" x14ac:dyDescent="0.35">
      <c r="C2079" s="43" t="str">
        <f t="shared" si="32"/>
        <v>IARA:BDT-01:2023: 2078</v>
      </c>
      <c r="D2079" s="43">
        <v>2078</v>
      </c>
      <c r="E2079" s="43" t="s">
        <v>5239</v>
      </c>
      <c r="F2079" s="1" t="s">
        <v>73</v>
      </c>
      <c r="G2079" s="43" t="s">
        <v>5252</v>
      </c>
      <c r="H2079" s="2">
        <v>44934</v>
      </c>
      <c r="J2079" s="12">
        <f>YEAR(H2079)</f>
        <v>2023</v>
      </c>
      <c r="K2079" s="12">
        <f>MONTH(H2079)</f>
        <v>1</v>
      </c>
      <c r="L2079" s="12">
        <f>DAY(H2079)</f>
        <v>8</v>
      </c>
      <c r="M2079" s="13"/>
      <c r="P2079" s="12" t="s">
        <v>75</v>
      </c>
      <c r="Q2079" s="12" t="str">
        <f>CONCATENATE(X2079," ",Y2079)</f>
        <v>Linaria cannabina</v>
      </c>
      <c r="R2079" s="14" t="str">
        <f>CONCATENATE(S2079,", ",T2079,", ",U2079,", ",V2079,", ",W2079,", ",X2079,", ",Y2079)</f>
        <v>Animalia, Chordata, Aves, Passeriformes, Fringillidae, Linaria, cannabina</v>
      </c>
      <c r="S2079" s="6" t="s">
        <v>76</v>
      </c>
      <c r="T2079" s="6" t="s">
        <v>77</v>
      </c>
      <c r="U2079" s="6" t="s">
        <v>78</v>
      </c>
      <c r="V2079" s="6" t="s">
        <v>79</v>
      </c>
      <c r="W2079" s="6" t="s">
        <v>165</v>
      </c>
      <c r="X2079" s="6" t="s">
        <v>332</v>
      </c>
      <c r="Y2079" s="6" t="s">
        <v>333</v>
      </c>
      <c r="AA2079" s="12" t="s">
        <v>83</v>
      </c>
      <c r="AB2079" s="6" t="s">
        <v>84</v>
      </c>
      <c r="AC2079" s="12" t="s">
        <v>283</v>
      </c>
      <c r="AD2079" s="12" t="s">
        <v>259</v>
      </c>
      <c r="AE2079" s="2">
        <v>44934</v>
      </c>
      <c r="AF2079" s="43" t="s">
        <v>87</v>
      </c>
      <c r="AG2079" s="7" t="s">
        <v>331</v>
      </c>
      <c r="AH2079" s="43">
        <v>48.114176344792099</v>
      </c>
      <c r="AI2079" s="43">
        <v>-1.70658883190054</v>
      </c>
      <c r="AL2079" s="43">
        <v>10</v>
      </c>
      <c r="AN2079" s="46" t="s">
        <v>5240</v>
      </c>
      <c r="AO2079" s="5" t="s">
        <v>89</v>
      </c>
      <c r="AP2079" s="12" t="s">
        <v>259</v>
      </c>
      <c r="AR2079" s="7" t="s">
        <v>90</v>
      </c>
      <c r="AT2079" s="4" t="str">
        <f>CONCATENATE(AU2079,", ",AV2079,", ",AW2079,", ",AX2079,", ",AY2079,", ",AZ2079,", ",BA2079)</f>
        <v>Europe, France, FR, Bretagne, Ille-et-Vilaine, Rennes, Campus Institut Agro Rennes</v>
      </c>
      <c r="AU2079" s="1" t="s">
        <v>91</v>
      </c>
      <c r="AV2079" s="1" t="s">
        <v>92</v>
      </c>
      <c r="AW2079" s="1" t="s">
        <v>93</v>
      </c>
      <c r="AX2079" s="1" t="s">
        <v>94</v>
      </c>
      <c r="AY2079" s="1" t="s">
        <v>95</v>
      </c>
      <c r="AZ2079" s="1" t="s">
        <v>96</v>
      </c>
      <c r="BA2079" s="1" t="s">
        <v>5242</v>
      </c>
      <c r="BC2079" s="43"/>
      <c r="BF2079" s="43" t="s">
        <v>4596</v>
      </c>
      <c r="BG2079" s="43" t="s">
        <v>93</v>
      </c>
      <c r="BH2079" s="7" t="s">
        <v>97</v>
      </c>
      <c r="BJ2079" s="7" t="s">
        <v>98</v>
      </c>
      <c r="BK2079" s="7" t="s">
        <v>99</v>
      </c>
      <c r="BL2079" s="7" t="s">
        <v>4597</v>
      </c>
      <c r="BM2079" s="7" t="s">
        <v>4598</v>
      </c>
      <c r="BS2079" s="12" t="s">
        <v>259</v>
      </c>
      <c r="BU2079" s="43">
        <v>1</v>
      </c>
      <c r="BW2079" s="43" t="s">
        <v>103</v>
      </c>
    </row>
    <row r="2080" spans="3:75" x14ac:dyDescent="0.35">
      <c r="C2080" s="43" t="str">
        <f t="shared" si="32"/>
        <v>IARA:BDT-01:2023: 2079</v>
      </c>
      <c r="D2080" s="43">
        <v>2079</v>
      </c>
      <c r="E2080" s="43" t="s">
        <v>5239</v>
      </c>
      <c r="F2080" s="1" t="s">
        <v>73</v>
      </c>
      <c r="G2080" s="43" t="s">
        <v>5252</v>
      </c>
      <c r="H2080" s="2">
        <v>44934</v>
      </c>
      <c r="J2080" s="12">
        <f>YEAR(H2080)</f>
        <v>2023</v>
      </c>
      <c r="K2080" s="12">
        <f>MONTH(H2080)</f>
        <v>1</v>
      </c>
      <c r="L2080" s="12">
        <f>DAY(H2080)</f>
        <v>8</v>
      </c>
      <c r="M2080" s="13"/>
      <c r="P2080" s="12" t="s">
        <v>75</v>
      </c>
      <c r="Q2080" s="12" t="str">
        <f>CONCATENATE(X2080," ",Y2080)</f>
        <v>Sylvia atricapilla</v>
      </c>
      <c r="R2080" s="14" t="str">
        <f>CONCATENATE(S2080,", ",T2080,", ",U2080,", ",V2080,", ",W2080,", ",X2080,", ",Y2080)</f>
        <v>Animalia, Chordata, Aves, Passeriformes, Sylviidae, Sylvia, atricapilla</v>
      </c>
      <c r="S2080" s="6" t="s">
        <v>76</v>
      </c>
      <c r="T2080" s="6" t="s">
        <v>77</v>
      </c>
      <c r="U2080" s="6" t="s">
        <v>78</v>
      </c>
      <c r="V2080" s="6" t="s">
        <v>79</v>
      </c>
      <c r="W2080" s="6" t="s">
        <v>117</v>
      </c>
      <c r="X2080" s="6" t="s">
        <v>118</v>
      </c>
      <c r="Y2080" s="6" t="s">
        <v>119</v>
      </c>
      <c r="AA2080" s="12" t="s">
        <v>83</v>
      </c>
      <c r="AB2080" s="6" t="s">
        <v>84</v>
      </c>
      <c r="AC2080" s="12" t="s">
        <v>120</v>
      </c>
      <c r="AD2080" s="12" t="s">
        <v>259</v>
      </c>
      <c r="AE2080" s="2">
        <v>44934</v>
      </c>
      <c r="AF2080" s="43" t="s">
        <v>87</v>
      </c>
      <c r="AG2080" s="7" t="s">
        <v>121</v>
      </c>
      <c r="AH2080" s="43">
        <v>48.112534028622299</v>
      </c>
      <c r="AI2080" s="43">
        <v>-1.7045414364538001</v>
      </c>
      <c r="AL2080" s="43">
        <v>10</v>
      </c>
      <c r="AN2080" s="46" t="s">
        <v>5240</v>
      </c>
      <c r="AO2080" s="5" t="s">
        <v>89</v>
      </c>
      <c r="AP2080" s="12" t="s">
        <v>259</v>
      </c>
      <c r="AR2080" s="7" t="s">
        <v>90</v>
      </c>
      <c r="AT2080" s="4" t="str">
        <f>CONCATENATE(AU2080,", ",AV2080,", ",AW2080,", ",AX2080,", ",AY2080,", ",AZ2080,", ",BA2080)</f>
        <v>Europe, France, FR, Bretagne, Ille-et-Vilaine, Rennes, Campus Institut Agro Rennes</v>
      </c>
      <c r="AU2080" s="1" t="s">
        <v>91</v>
      </c>
      <c r="AV2080" s="1" t="s">
        <v>92</v>
      </c>
      <c r="AW2080" s="1" t="s">
        <v>93</v>
      </c>
      <c r="AX2080" s="1" t="s">
        <v>94</v>
      </c>
      <c r="AY2080" s="1" t="s">
        <v>95</v>
      </c>
      <c r="AZ2080" s="1" t="s">
        <v>96</v>
      </c>
      <c r="BA2080" s="1" t="s">
        <v>5242</v>
      </c>
      <c r="BC2080" s="43"/>
      <c r="BF2080" s="43" t="s">
        <v>4596</v>
      </c>
      <c r="BG2080" s="43" t="s">
        <v>93</v>
      </c>
      <c r="BH2080" s="7" t="s">
        <v>97</v>
      </c>
      <c r="BJ2080" s="7" t="s">
        <v>98</v>
      </c>
      <c r="BK2080" s="7" t="s">
        <v>99</v>
      </c>
      <c r="BL2080" s="7" t="s">
        <v>4597</v>
      </c>
      <c r="BM2080" s="7" t="s">
        <v>4598</v>
      </c>
      <c r="BS2080" s="12" t="s">
        <v>259</v>
      </c>
      <c r="BU2080" s="43">
        <v>1</v>
      </c>
      <c r="BW2080" s="43" t="s">
        <v>103</v>
      </c>
    </row>
    <row r="2081" spans="3:75" x14ac:dyDescent="0.35">
      <c r="C2081" s="43" t="str">
        <f t="shared" si="32"/>
        <v>IARA:BDT-01:2023: 2080</v>
      </c>
      <c r="D2081" s="43">
        <v>2080</v>
      </c>
      <c r="E2081" s="43" t="s">
        <v>5239</v>
      </c>
      <c r="F2081" s="1" t="s">
        <v>73</v>
      </c>
      <c r="G2081" s="43" t="s">
        <v>5252</v>
      </c>
      <c r="H2081" s="2">
        <v>44934</v>
      </c>
      <c r="J2081" s="12">
        <f>YEAR(H2081)</f>
        <v>2023</v>
      </c>
      <c r="K2081" s="12">
        <f>MONTH(H2081)</f>
        <v>1</v>
      </c>
      <c r="L2081" s="12">
        <f>DAY(H2081)</f>
        <v>8</v>
      </c>
      <c r="M2081" s="13"/>
      <c r="P2081" s="12" t="s">
        <v>75</v>
      </c>
      <c r="Q2081" s="12" t="str">
        <f>CONCATENATE(X2081," ",Y2081)</f>
        <v>Fringilla coelebs</v>
      </c>
      <c r="R2081" s="14" t="str">
        <f>CONCATENATE(S2081,", ",T2081,", ",U2081,", ",V2081,", ",W2081,", ",X2081,", ",Y2081)</f>
        <v>Animalia, Chordata, Aves, Passeriformes, Fringillidae, Fringilla, coelebs</v>
      </c>
      <c r="S2081" s="6" t="s">
        <v>76</v>
      </c>
      <c r="T2081" s="6" t="s">
        <v>77</v>
      </c>
      <c r="U2081" s="6" t="s">
        <v>78</v>
      </c>
      <c r="V2081" s="12" t="s">
        <v>79</v>
      </c>
      <c r="W2081" s="12" t="s">
        <v>165</v>
      </c>
      <c r="X2081" s="12" t="s">
        <v>166</v>
      </c>
      <c r="Y2081" s="12" t="s">
        <v>167</v>
      </c>
      <c r="AA2081" s="12" t="s">
        <v>83</v>
      </c>
      <c r="AB2081" s="6" t="s">
        <v>84</v>
      </c>
      <c r="AC2081" s="12" t="s">
        <v>168</v>
      </c>
      <c r="AD2081" s="12" t="s">
        <v>259</v>
      </c>
      <c r="AE2081" s="2">
        <v>44934</v>
      </c>
      <c r="AF2081" s="43" t="s">
        <v>87</v>
      </c>
      <c r="AG2081" s="7" t="s">
        <v>169</v>
      </c>
      <c r="AH2081" s="43">
        <v>48.112625123991897</v>
      </c>
      <c r="AI2081" s="43">
        <v>-1.70444635090258</v>
      </c>
      <c r="AL2081" s="43">
        <v>10</v>
      </c>
      <c r="AN2081" s="46" t="s">
        <v>5240</v>
      </c>
      <c r="AO2081" s="5" t="s">
        <v>89</v>
      </c>
      <c r="AP2081" s="12" t="s">
        <v>259</v>
      </c>
      <c r="AR2081" s="7" t="s">
        <v>90</v>
      </c>
      <c r="AT2081" s="4" t="str">
        <f>CONCATENATE(AU2081,", ",AV2081,", ",AW2081,", ",AX2081,", ",AY2081,", ",AZ2081,", ",BA2081)</f>
        <v>Europe, France, FR, Bretagne, Ille-et-Vilaine, Rennes, Campus Institut Agro Rennes</v>
      </c>
      <c r="AU2081" s="1" t="s">
        <v>91</v>
      </c>
      <c r="AV2081" s="1" t="s">
        <v>92</v>
      </c>
      <c r="AW2081" s="1" t="s">
        <v>93</v>
      </c>
      <c r="AX2081" s="1" t="s">
        <v>94</v>
      </c>
      <c r="AY2081" s="1" t="s">
        <v>95</v>
      </c>
      <c r="AZ2081" s="1" t="s">
        <v>96</v>
      </c>
      <c r="BA2081" s="1" t="s">
        <v>5242</v>
      </c>
      <c r="BC2081" s="43"/>
      <c r="BF2081" s="43" t="s">
        <v>4596</v>
      </c>
      <c r="BG2081" s="43" t="s">
        <v>93</v>
      </c>
      <c r="BH2081" s="7" t="s">
        <v>97</v>
      </c>
      <c r="BJ2081" s="7" t="s">
        <v>98</v>
      </c>
      <c r="BK2081" s="7" t="s">
        <v>99</v>
      </c>
      <c r="BL2081" s="7" t="s">
        <v>4597</v>
      </c>
      <c r="BM2081" s="7" t="s">
        <v>4598</v>
      </c>
      <c r="BS2081" s="12" t="s">
        <v>259</v>
      </c>
      <c r="BU2081" s="43">
        <v>1</v>
      </c>
      <c r="BW2081" s="43" t="s">
        <v>103</v>
      </c>
    </row>
    <row r="2082" spans="3:75" x14ac:dyDescent="0.35">
      <c r="C2082" s="43" t="str">
        <f t="shared" si="32"/>
        <v>IARA:BDT-01:2023: 2081</v>
      </c>
      <c r="D2082" s="43">
        <v>2081</v>
      </c>
      <c r="E2082" s="43" t="s">
        <v>5239</v>
      </c>
      <c r="F2082" s="1" t="s">
        <v>73</v>
      </c>
      <c r="G2082" s="43" t="s">
        <v>5252</v>
      </c>
      <c r="H2082" s="2">
        <v>44934</v>
      </c>
      <c r="J2082" s="12">
        <f>YEAR(H2082)</f>
        <v>2023</v>
      </c>
      <c r="K2082" s="12">
        <f>MONTH(H2082)</f>
        <v>1</v>
      </c>
      <c r="L2082" s="12">
        <f>DAY(H2082)</f>
        <v>8</v>
      </c>
      <c r="M2082" s="13"/>
      <c r="P2082" s="12" t="s">
        <v>75</v>
      </c>
      <c r="Q2082" s="12" t="str">
        <f>CONCATENATE(X2082," ",Y2082)</f>
        <v>Cyanistes caeruleus</v>
      </c>
      <c r="R2082" s="14" t="str">
        <f>CONCATENATE(S2082,", ",T2082,", ",U2082,", ",V2082,", ",W2082,", ",X2082,", ",Y2082)</f>
        <v>Animalia, Chordata, Aves, Passeriformes, Paridae, Cyanistes, caeruleus</v>
      </c>
      <c r="S2082" s="6" t="s">
        <v>76</v>
      </c>
      <c r="T2082" s="6" t="s">
        <v>77</v>
      </c>
      <c r="U2082" s="6" t="s">
        <v>78</v>
      </c>
      <c r="V2082" s="12" t="s">
        <v>79</v>
      </c>
      <c r="W2082" s="12" t="s">
        <v>135</v>
      </c>
      <c r="X2082" s="12" t="s">
        <v>136</v>
      </c>
      <c r="Y2082" s="12" t="s">
        <v>137</v>
      </c>
      <c r="AA2082" s="12" t="s">
        <v>83</v>
      </c>
      <c r="AB2082" s="6" t="s">
        <v>84</v>
      </c>
      <c r="AC2082" s="12" t="s">
        <v>138</v>
      </c>
      <c r="AD2082" s="12" t="s">
        <v>259</v>
      </c>
      <c r="AE2082" s="2">
        <v>44934</v>
      </c>
      <c r="AF2082" s="43" t="s">
        <v>87</v>
      </c>
      <c r="AG2082" s="7" t="s">
        <v>139</v>
      </c>
      <c r="AH2082" s="43">
        <v>48.112525772199</v>
      </c>
      <c r="AI2082" s="43">
        <v>-1.7036553580864</v>
      </c>
      <c r="AL2082" s="43">
        <v>10</v>
      </c>
      <c r="AN2082" s="46" t="s">
        <v>5240</v>
      </c>
      <c r="AO2082" s="5" t="s">
        <v>89</v>
      </c>
      <c r="AP2082" s="12" t="s">
        <v>259</v>
      </c>
      <c r="AR2082" s="7" t="s">
        <v>90</v>
      </c>
      <c r="AT2082" s="4" t="str">
        <f>CONCATENATE(AU2082,", ",AV2082,", ",AW2082,", ",AX2082,", ",AY2082,", ",AZ2082,", ",BA2082)</f>
        <v>Europe, France, FR, Bretagne, Ille-et-Vilaine, Rennes, Campus Institut Agro Rennes</v>
      </c>
      <c r="AU2082" s="1" t="s">
        <v>91</v>
      </c>
      <c r="AV2082" s="1" t="s">
        <v>92</v>
      </c>
      <c r="AW2082" s="1" t="s">
        <v>93</v>
      </c>
      <c r="AX2082" s="1" t="s">
        <v>94</v>
      </c>
      <c r="AY2082" s="1" t="s">
        <v>95</v>
      </c>
      <c r="AZ2082" s="1" t="s">
        <v>96</v>
      </c>
      <c r="BA2082" s="1" t="s">
        <v>5242</v>
      </c>
      <c r="BC2082" s="43"/>
      <c r="BF2082" s="43" t="s">
        <v>4596</v>
      </c>
      <c r="BG2082" s="43" t="s">
        <v>93</v>
      </c>
      <c r="BH2082" s="7" t="s">
        <v>97</v>
      </c>
      <c r="BJ2082" s="7" t="s">
        <v>98</v>
      </c>
      <c r="BK2082" s="7" t="s">
        <v>99</v>
      </c>
      <c r="BL2082" s="7" t="s">
        <v>4597</v>
      </c>
      <c r="BM2082" s="7" t="s">
        <v>4598</v>
      </c>
      <c r="BS2082" s="12" t="s">
        <v>259</v>
      </c>
      <c r="BU2082" s="43">
        <v>1</v>
      </c>
      <c r="BW2082" s="43" t="s">
        <v>103</v>
      </c>
    </row>
    <row r="2083" spans="3:75" x14ac:dyDescent="0.35">
      <c r="C2083" s="43" t="str">
        <f t="shared" si="32"/>
        <v>IARA:BDT-01:2023: 2082</v>
      </c>
      <c r="D2083" s="43">
        <v>2082</v>
      </c>
      <c r="E2083" s="43" t="s">
        <v>5239</v>
      </c>
      <c r="F2083" s="1" t="s">
        <v>73</v>
      </c>
      <c r="G2083" s="43" t="s">
        <v>5252</v>
      </c>
      <c r="H2083" s="2">
        <v>44934</v>
      </c>
      <c r="J2083" s="12">
        <f>YEAR(H2083)</f>
        <v>2023</v>
      </c>
      <c r="K2083" s="12">
        <f>MONTH(H2083)</f>
        <v>1</v>
      </c>
      <c r="L2083" s="12">
        <f>DAY(H2083)</f>
        <v>8</v>
      </c>
      <c r="M2083" s="13"/>
      <c r="P2083" s="12" t="s">
        <v>75</v>
      </c>
      <c r="Q2083" s="12" t="str">
        <f>CONCATENATE(X2083," ",Y2083)</f>
        <v>Columba palumbus</v>
      </c>
      <c r="R2083" s="14" t="str">
        <f>CONCATENATE(S2083,", ",T2083,", ",U2083,", ",V2083,", ",W2083,", ",X2083,", ",Y2083)</f>
        <v>Animalia, Chordata, Aves, Columbiformes, Columbidae, Columba, palumbus</v>
      </c>
      <c r="S2083" s="6" t="s">
        <v>76</v>
      </c>
      <c r="T2083" s="6" t="s">
        <v>77</v>
      </c>
      <c r="U2083" s="6" t="s">
        <v>78</v>
      </c>
      <c r="V2083" s="12" t="s">
        <v>159</v>
      </c>
      <c r="W2083" s="12" t="s">
        <v>160</v>
      </c>
      <c r="X2083" s="12" t="s">
        <v>161</v>
      </c>
      <c r="Y2083" s="12" t="s">
        <v>162</v>
      </c>
      <c r="AA2083" s="12" t="s">
        <v>83</v>
      </c>
      <c r="AB2083" s="6" t="s">
        <v>84</v>
      </c>
      <c r="AC2083" s="12" t="s">
        <v>163</v>
      </c>
      <c r="AD2083" s="12" t="s">
        <v>259</v>
      </c>
      <c r="AE2083" s="2">
        <v>44934</v>
      </c>
      <c r="AF2083" s="43" t="s">
        <v>87</v>
      </c>
      <c r="AG2083" s="7" t="s">
        <v>164</v>
      </c>
      <c r="AH2083" s="43">
        <v>48.112166699048103</v>
      </c>
      <c r="AI2083" s="43">
        <v>-1.7029009895780201</v>
      </c>
      <c r="AL2083" s="43">
        <v>10</v>
      </c>
      <c r="AN2083" s="46" t="s">
        <v>5240</v>
      </c>
      <c r="AO2083" s="5" t="s">
        <v>89</v>
      </c>
      <c r="AP2083" s="12" t="s">
        <v>259</v>
      </c>
      <c r="AR2083" s="7" t="s">
        <v>90</v>
      </c>
      <c r="AT2083" s="4" t="str">
        <f>CONCATENATE(AU2083,", ",AV2083,", ",AW2083,", ",AX2083,", ",AY2083,", ",AZ2083,", ",BA2083)</f>
        <v>Europe, France, FR, Bretagne, Ille-et-Vilaine, Rennes, Campus Institut Agro Rennes</v>
      </c>
      <c r="AU2083" s="1" t="s">
        <v>91</v>
      </c>
      <c r="AV2083" s="1" t="s">
        <v>92</v>
      </c>
      <c r="AW2083" s="1" t="s">
        <v>93</v>
      </c>
      <c r="AX2083" s="1" t="s">
        <v>94</v>
      </c>
      <c r="AY2083" s="1" t="s">
        <v>95</v>
      </c>
      <c r="AZ2083" s="1" t="s">
        <v>96</v>
      </c>
      <c r="BA2083" s="1" t="s">
        <v>5242</v>
      </c>
      <c r="BC2083" s="43"/>
      <c r="BF2083" s="43" t="s">
        <v>4596</v>
      </c>
      <c r="BG2083" s="43" t="s">
        <v>93</v>
      </c>
      <c r="BH2083" s="7" t="s">
        <v>97</v>
      </c>
      <c r="BJ2083" s="7" t="s">
        <v>98</v>
      </c>
      <c r="BK2083" s="7" t="s">
        <v>99</v>
      </c>
      <c r="BL2083" s="7" t="s">
        <v>4597</v>
      </c>
      <c r="BM2083" s="7" t="s">
        <v>4598</v>
      </c>
      <c r="BS2083" s="12" t="s">
        <v>259</v>
      </c>
      <c r="BU2083" s="43">
        <v>1</v>
      </c>
      <c r="BW2083" s="43" t="s">
        <v>103</v>
      </c>
    </row>
    <row r="2084" spans="3:75" x14ac:dyDescent="0.35">
      <c r="C2084" s="43" t="str">
        <f t="shared" si="32"/>
        <v>IARA:BDT-01:2023: 2083</v>
      </c>
      <c r="D2084" s="43">
        <v>2083</v>
      </c>
      <c r="E2084" s="43" t="s">
        <v>5239</v>
      </c>
      <c r="F2084" s="1" t="s">
        <v>73</v>
      </c>
      <c r="G2084" s="43" t="s">
        <v>5252</v>
      </c>
      <c r="H2084" s="2">
        <v>44934</v>
      </c>
      <c r="J2084" s="12">
        <f>YEAR(H2084)</f>
        <v>2023</v>
      </c>
      <c r="K2084" s="12">
        <f>MONTH(H2084)</f>
        <v>1</v>
      </c>
      <c r="L2084" s="12">
        <f>DAY(H2084)</f>
        <v>8</v>
      </c>
      <c r="M2084" s="13"/>
      <c r="P2084" s="12" t="s">
        <v>75</v>
      </c>
      <c r="Q2084" s="12" t="str">
        <f>CONCATENATE(X2084," ",Y2084)</f>
        <v>Pica pica</v>
      </c>
      <c r="R2084" s="14" t="str">
        <f>CONCATENATE(S2084,", ",T2084,", ",U2084,", ",V2084,", ",W2084,", ",X2084,", ",Y2084)</f>
        <v>Animalia, Chordata, Aves, Passeriformes, Corvidae, Pica, pica</v>
      </c>
      <c r="S2084" s="6" t="s">
        <v>76</v>
      </c>
      <c r="T2084" s="6" t="s">
        <v>77</v>
      </c>
      <c r="U2084" s="6" t="s">
        <v>78</v>
      </c>
      <c r="V2084" s="12" t="s">
        <v>79</v>
      </c>
      <c r="W2084" s="12" t="s">
        <v>104</v>
      </c>
      <c r="X2084" s="12" t="s">
        <v>155</v>
      </c>
      <c r="Y2084" s="12" t="s">
        <v>156</v>
      </c>
      <c r="AA2084" s="12" t="s">
        <v>83</v>
      </c>
      <c r="AB2084" s="6" t="s">
        <v>84</v>
      </c>
      <c r="AC2084" s="12" t="s">
        <v>157</v>
      </c>
      <c r="AD2084" s="12" t="s">
        <v>259</v>
      </c>
      <c r="AE2084" s="2">
        <v>44934</v>
      </c>
      <c r="AF2084" s="43" t="s">
        <v>87</v>
      </c>
      <c r="AG2084" s="7" t="s">
        <v>158</v>
      </c>
      <c r="AH2084" s="43">
        <v>48.112364117549397</v>
      </c>
      <c r="AI2084" s="43">
        <v>-1.70333136441425</v>
      </c>
      <c r="AL2084" s="43">
        <v>10</v>
      </c>
      <c r="AN2084" s="46" t="s">
        <v>5240</v>
      </c>
      <c r="AO2084" s="5" t="s">
        <v>89</v>
      </c>
      <c r="AP2084" s="12" t="s">
        <v>259</v>
      </c>
      <c r="AR2084" s="7" t="s">
        <v>90</v>
      </c>
      <c r="AT2084" s="4" t="str">
        <f>CONCATENATE(AU2084,", ",AV2084,", ",AW2084,", ",AX2084,", ",AY2084,", ",AZ2084,", ",BA2084)</f>
        <v>Europe, France, FR, Bretagne, Ille-et-Vilaine, Rennes, Campus Institut Agro Rennes</v>
      </c>
      <c r="AU2084" s="1" t="s">
        <v>91</v>
      </c>
      <c r="AV2084" s="1" t="s">
        <v>92</v>
      </c>
      <c r="AW2084" s="1" t="s">
        <v>93</v>
      </c>
      <c r="AX2084" s="1" t="s">
        <v>94</v>
      </c>
      <c r="AY2084" s="1" t="s">
        <v>95</v>
      </c>
      <c r="AZ2084" s="1" t="s">
        <v>96</v>
      </c>
      <c r="BA2084" s="1" t="s">
        <v>5242</v>
      </c>
      <c r="BC2084" s="43"/>
      <c r="BF2084" s="43" t="s">
        <v>4596</v>
      </c>
      <c r="BG2084" s="43" t="s">
        <v>93</v>
      </c>
      <c r="BH2084" s="7" t="s">
        <v>97</v>
      </c>
      <c r="BJ2084" s="7" t="s">
        <v>98</v>
      </c>
      <c r="BK2084" s="7" t="s">
        <v>99</v>
      </c>
      <c r="BL2084" s="7" t="s">
        <v>4597</v>
      </c>
      <c r="BM2084" s="7" t="s">
        <v>4598</v>
      </c>
      <c r="BS2084" s="12" t="s">
        <v>259</v>
      </c>
      <c r="BU2084" s="43">
        <v>1</v>
      </c>
      <c r="BW2084" s="43" t="s">
        <v>103</v>
      </c>
    </row>
    <row r="2085" spans="3:75" x14ac:dyDescent="0.35">
      <c r="C2085" s="43" t="str">
        <f t="shared" si="32"/>
        <v>IARA:BDT-01:2023: 2084</v>
      </c>
      <c r="D2085" s="43">
        <v>2084</v>
      </c>
      <c r="E2085" s="43" t="s">
        <v>5239</v>
      </c>
      <c r="F2085" s="1" t="s">
        <v>73</v>
      </c>
      <c r="G2085" s="43" t="s">
        <v>5252</v>
      </c>
      <c r="H2085" s="2">
        <v>44934</v>
      </c>
      <c r="J2085" s="12">
        <f>YEAR(H2085)</f>
        <v>2023</v>
      </c>
      <c r="K2085" s="12">
        <f>MONTH(H2085)</f>
        <v>1</v>
      </c>
      <c r="L2085" s="12">
        <f>DAY(H2085)</f>
        <v>8</v>
      </c>
      <c r="M2085" s="13"/>
      <c r="P2085" s="12" t="s">
        <v>75</v>
      </c>
      <c r="Q2085" s="12" t="str">
        <f>CONCATENATE(X2085," ",Y2085)</f>
        <v>Cyanistes caeruleus</v>
      </c>
      <c r="R2085" s="14" t="str">
        <f>CONCATENATE(S2085,", ",T2085,", ",U2085,", ",V2085,", ",W2085,", ",X2085,", ",Y2085)</f>
        <v>Animalia, Chordata, Aves, Passeriformes, Paridae, Cyanistes, caeruleus</v>
      </c>
      <c r="S2085" s="6" t="s">
        <v>76</v>
      </c>
      <c r="T2085" s="6" t="s">
        <v>77</v>
      </c>
      <c r="U2085" s="6" t="s">
        <v>78</v>
      </c>
      <c r="V2085" s="12" t="s">
        <v>79</v>
      </c>
      <c r="W2085" s="12" t="s">
        <v>135</v>
      </c>
      <c r="X2085" s="12" t="s">
        <v>136</v>
      </c>
      <c r="Y2085" s="12" t="s">
        <v>137</v>
      </c>
      <c r="AA2085" s="12" t="s">
        <v>83</v>
      </c>
      <c r="AB2085" s="6" t="s">
        <v>84</v>
      </c>
      <c r="AC2085" s="12" t="s">
        <v>138</v>
      </c>
      <c r="AD2085" s="12" t="s">
        <v>259</v>
      </c>
      <c r="AE2085" s="2">
        <v>44934</v>
      </c>
      <c r="AF2085" s="43" t="s">
        <v>87</v>
      </c>
      <c r="AG2085" s="7" t="s">
        <v>139</v>
      </c>
      <c r="AH2085" s="43">
        <v>48.111895292042597</v>
      </c>
      <c r="AI2085" s="43">
        <v>-1.7040500239115901</v>
      </c>
      <c r="AL2085" s="43">
        <v>10</v>
      </c>
      <c r="AN2085" s="46" t="s">
        <v>5240</v>
      </c>
      <c r="AO2085" s="5" t="s">
        <v>89</v>
      </c>
      <c r="AP2085" s="12" t="s">
        <v>259</v>
      </c>
      <c r="AR2085" s="7" t="s">
        <v>90</v>
      </c>
      <c r="AT2085" s="4" t="str">
        <f>CONCATENATE(AU2085,", ",AV2085,", ",AW2085,", ",AX2085,", ",AY2085,", ",AZ2085,", ",BA2085)</f>
        <v>Europe, France, FR, Bretagne, Ille-et-Vilaine, Rennes, Campus Institut Agro Rennes</v>
      </c>
      <c r="AU2085" s="1" t="s">
        <v>91</v>
      </c>
      <c r="AV2085" s="1" t="s">
        <v>92</v>
      </c>
      <c r="AW2085" s="1" t="s">
        <v>93</v>
      </c>
      <c r="AX2085" s="1" t="s">
        <v>94</v>
      </c>
      <c r="AY2085" s="1" t="s">
        <v>95</v>
      </c>
      <c r="AZ2085" s="1" t="s">
        <v>96</v>
      </c>
      <c r="BA2085" s="1" t="s">
        <v>5242</v>
      </c>
      <c r="BC2085" s="43"/>
      <c r="BF2085" s="43" t="s">
        <v>4596</v>
      </c>
      <c r="BG2085" s="43" t="s">
        <v>93</v>
      </c>
      <c r="BH2085" s="7" t="s">
        <v>97</v>
      </c>
      <c r="BJ2085" s="7" t="s">
        <v>98</v>
      </c>
      <c r="BK2085" s="7" t="s">
        <v>99</v>
      </c>
      <c r="BL2085" s="7" t="s">
        <v>4597</v>
      </c>
      <c r="BM2085" s="7" t="s">
        <v>4598</v>
      </c>
      <c r="BS2085" s="12" t="s">
        <v>259</v>
      </c>
      <c r="BU2085" s="43">
        <v>1</v>
      </c>
      <c r="BW2085" s="43" t="s">
        <v>103</v>
      </c>
    </row>
    <row r="2086" spans="3:75" x14ac:dyDescent="0.35">
      <c r="C2086" s="43" t="str">
        <f t="shared" si="32"/>
        <v>IARA:BDT-01:2023: 2085</v>
      </c>
      <c r="D2086" s="43">
        <v>2085</v>
      </c>
      <c r="E2086" s="43" t="s">
        <v>5239</v>
      </c>
      <c r="F2086" s="1" t="s">
        <v>73</v>
      </c>
      <c r="G2086" s="43" t="s">
        <v>5253</v>
      </c>
      <c r="H2086" s="2">
        <v>44962</v>
      </c>
      <c r="J2086" s="12">
        <f>YEAR(H2086)</f>
        <v>2023</v>
      </c>
      <c r="K2086" s="12">
        <f>MONTH(H2086)</f>
        <v>2</v>
      </c>
      <c r="L2086" s="12">
        <f>DAY(H2086)</f>
        <v>5</v>
      </c>
      <c r="M2086" s="13"/>
      <c r="P2086" s="12" t="s">
        <v>75</v>
      </c>
      <c r="Q2086" s="12" t="str">
        <f>CONCATENATE(X2086," ",Y2086)</f>
        <v>Erithacus rubecula</v>
      </c>
      <c r="R2086" s="14" t="str">
        <f>CONCATENATE(S2086,", ",T2086,", ",U2086,", ",V2086,", ",W2086,", ",X2086,", ",Y2086)</f>
        <v>Animalia, Chordata, Aves, Passeriformes, Muscicapidae, Erithacus, rubecula</v>
      </c>
      <c r="S2086" s="6" t="s">
        <v>76</v>
      </c>
      <c r="T2086" s="6" t="s">
        <v>77</v>
      </c>
      <c r="U2086" s="6" t="s">
        <v>78</v>
      </c>
      <c r="V2086" s="12" t="s">
        <v>79</v>
      </c>
      <c r="W2086" s="12" t="s">
        <v>182</v>
      </c>
      <c r="X2086" s="12" t="s">
        <v>183</v>
      </c>
      <c r="Y2086" s="12" t="s">
        <v>184</v>
      </c>
      <c r="AA2086" s="12" t="s">
        <v>83</v>
      </c>
      <c r="AB2086" s="6" t="s">
        <v>84</v>
      </c>
      <c r="AC2086" s="12" t="s">
        <v>185</v>
      </c>
      <c r="AD2086" s="12" t="s">
        <v>259</v>
      </c>
      <c r="AE2086" s="2">
        <v>44962</v>
      </c>
      <c r="AF2086" s="43" t="s">
        <v>87</v>
      </c>
      <c r="AG2086" s="7" t="s">
        <v>186</v>
      </c>
      <c r="AH2086" s="43">
        <v>48.111522658527299</v>
      </c>
      <c r="AI2086" s="43">
        <v>-1.7041591553770901</v>
      </c>
      <c r="AL2086" s="43">
        <v>10</v>
      </c>
      <c r="AN2086" s="46" t="s">
        <v>5240</v>
      </c>
      <c r="AO2086" s="5" t="s">
        <v>89</v>
      </c>
      <c r="AP2086" s="12" t="s">
        <v>259</v>
      </c>
      <c r="AR2086" s="7" t="s">
        <v>90</v>
      </c>
      <c r="AT2086" s="4" t="str">
        <f>CONCATENATE(AU2086,", ",AV2086,", ",AW2086,", ",AX2086,", ",AY2086,", ",AZ2086,", ",BA2086)</f>
        <v>Europe, France, FR, Bretagne, Ille-et-Vilaine, Rennes, Campus Institut Agro Rennes</v>
      </c>
      <c r="AU2086" s="1" t="s">
        <v>91</v>
      </c>
      <c r="AV2086" s="1" t="s">
        <v>92</v>
      </c>
      <c r="AW2086" s="1" t="s">
        <v>93</v>
      </c>
      <c r="AX2086" s="1" t="s">
        <v>94</v>
      </c>
      <c r="AY2086" s="1" t="s">
        <v>95</v>
      </c>
      <c r="AZ2086" s="1" t="s">
        <v>96</v>
      </c>
      <c r="BA2086" s="1" t="s">
        <v>5242</v>
      </c>
      <c r="BC2086" s="43"/>
      <c r="BF2086" s="43" t="s">
        <v>4596</v>
      </c>
      <c r="BG2086" s="43" t="s">
        <v>93</v>
      </c>
      <c r="BH2086" s="7" t="s">
        <v>97</v>
      </c>
      <c r="BJ2086" s="7" t="s">
        <v>98</v>
      </c>
      <c r="BK2086" s="7" t="s">
        <v>99</v>
      </c>
      <c r="BL2086" s="7" t="s">
        <v>4597</v>
      </c>
      <c r="BM2086" s="7" t="s">
        <v>4598</v>
      </c>
      <c r="BS2086" s="12" t="s">
        <v>259</v>
      </c>
      <c r="BU2086" s="43">
        <v>1</v>
      </c>
      <c r="BW2086" s="43" t="s">
        <v>103</v>
      </c>
    </row>
    <row r="2087" spans="3:75" x14ac:dyDescent="0.35">
      <c r="C2087" s="43" t="str">
        <f t="shared" si="32"/>
        <v>IARA:BDT-02:2023: 2086</v>
      </c>
      <c r="D2087" s="43">
        <v>2086</v>
      </c>
      <c r="E2087" s="43" t="s">
        <v>5309</v>
      </c>
      <c r="F2087" s="1" t="s">
        <v>73</v>
      </c>
      <c r="G2087" s="43" t="s">
        <v>5253</v>
      </c>
      <c r="H2087" s="2">
        <v>44962</v>
      </c>
      <c r="J2087" s="12">
        <f>YEAR(H2087)</f>
        <v>2023</v>
      </c>
      <c r="K2087" s="12">
        <f>MONTH(H2087)</f>
        <v>2</v>
      </c>
      <c r="L2087" s="12">
        <f>DAY(H2087)</f>
        <v>5</v>
      </c>
      <c r="M2087" s="13"/>
      <c r="P2087" s="12" t="s">
        <v>75</v>
      </c>
      <c r="Q2087" s="12" t="str">
        <f>CONCATENATE(X2087," ",Y2087)</f>
        <v>Columba palumbus</v>
      </c>
      <c r="R2087" s="14" t="str">
        <f>CONCATENATE(S2087,", ",T2087,", ",U2087,", ",V2087,", ",W2087,", ",X2087,", ",Y2087)</f>
        <v>Animalia, Chordata, Aves, Columbiformes, Columbidae, Columba, palumbus</v>
      </c>
      <c r="S2087" s="6" t="s">
        <v>76</v>
      </c>
      <c r="T2087" s="6" t="s">
        <v>77</v>
      </c>
      <c r="U2087" s="6" t="s">
        <v>78</v>
      </c>
      <c r="V2087" s="12" t="s">
        <v>159</v>
      </c>
      <c r="W2087" s="12" t="s">
        <v>160</v>
      </c>
      <c r="X2087" s="12" t="s">
        <v>161</v>
      </c>
      <c r="Y2087" s="12" t="s">
        <v>162</v>
      </c>
      <c r="AA2087" s="12" t="s">
        <v>83</v>
      </c>
      <c r="AB2087" s="6" t="s">
        <v>84</v>
      </c>
      <c r="AC2087" s="12" t="s">
        <v>163</v>
      </c>
      <c r="AD2087" s="12" t="s">
        <v>259</v>
      </c>
      <c r="AE2087" s="2">
        <v>44962</v>
      </c>
      <c r="AF2087" s="43" t="s">
        <v>87</v>
      </c>
      <c r="AG2087" s="7" t="s">
        <v>164</v>
      </c>
      <c r="AH2087" s="43">
        <v>48.111409350246603</v>
      </c>
      <c r="AI2087" s="43">
        <v>-1.7047980860490899</v>
      </c>
      <c r="AL2087" s="43">
        <v>10</v>
      </c>
      <c r="AN2087" s="46" t="s">
        <v>5240</v>
      </c>
      <c r="AO2087" s="5" t="s">
        <v>89</v>
      </c>
      <c r="AP2087" s="12" t="s">
        <v>259</v>
      </c>
      <c r="AR2087" s="7" t="s">
        <v>90</v>
      </c>
      <c r="AT2087" s="4" t="str">
        <f>CONCATENATE(AU2087,", ",AV2087,", ",AW2087,", ",AX2087,", ",AY2087,", ",AZ2087,", ",BA2087)</f>
        <v>Europe, France, FR, Bretagne, Ille-et-Vilaine, Rennes, Campus Institut Agro Rennes</v>
      </c>
      <c r="AU2087" s="1" t="s">
        <v>91</v>
      </c>
      <c r="AV2087" s="1" t="s">
        <v>92</v>
      </c>
      <c r="AW2087" s="1" t="s">
        <v>93</v>
      </c>
      <c r="AX2087" s="1" t="s">
        <v>94</v>
      </c>
      <c r="AY2087" s="1" t="s">
        <v>95</v>
      </c>
      <c r="AZ2087" s="1" t="s">
        <v>96</v>
      </c>
      <c r="BA2087" s="1" t="s">
        <v>5242</v>
      </c>
      <c r="BC2087" s="43"/>
      <c r="BF2087" s="43" t="s">
        <v>4596</v>
      </c>
      <c r="BG2087" s="43" t="s">
        <v>93</v>
      </c>
      <c r="BH2087" s="7" t="s">
        <v>97</v>
      </c>
      <c r="BJ2087" s="7" t="s">
        <v>98</v>
      </c>
      <c r="BK2087" s="7" t="s">
        <v>99</v>
      </c>
      <c r="BL2087" s="7" t="s">
        <v>4597</v>
      </c>
      <c r="BM2087" s="7" t="s">
        <v>4598</v>
      </c>
      <c r="BS2087" s="12" t="s">
        <v>259</v>
      </c>
      <c r="BU2087" s="43">
        <v>1</v>
      </c>
      <c r="BW2087" s="43" t="s">
        <v>103</v>
      </c>
    </row>
    <row r="2088" spans="3:75" x14ac:dyDescent="0.35">
      <c r="C2088" s="43" t="str">
        <f t="shared" si="32"/>
        <v>IARA:BDT-02:2023: 2087</v>
      </c>
      <c r="D2088" s="43">
        <v>2087</v>
      </c>
      <c r="E2088" s="43" t="s">
        <v>5309</v>
      </c>
      <c r="F2088" s="1" t="s">
        <v>73</v>
      </c>
      <c r="G2088" s="43" t="s">
        <v>5253</v>
      </c>
      <c r="H2088" s="2">
        <v>44962</v>
      </c>
      <c r="J2088" s="12">
        <f>YEAR(H2088)</f>
        <v>2023</v>
      </c>
      <c r="K2088" s="12">
        <f>MONTH(H2088)</f>
        <v>2</v>
      </c>
      <c r="L2088" s="12">
        <f>DAY(H2088)</f>
        <v>5</v>
      </c>
      <c r="M2088" s="13"/>
      <c r="P2088" s="12" t="s">
        <v>75</v>
      </c>
      <c r="Q2088" s="12" t="str">
        <f>CONCATENATE(X2088," ",Y2088)</f>
        <v>Columba palumbus</v>
      </c>
      <c r="R2088" s="14" t="str">
        <f>CONCATENATE(S2088,", ",T2088,", ",U2088,", ",V2088,", ",W2088,", ",X2088,", ",Y2088)</f>
        <v>Animalia, Chordata, Aves, Columbiformes, Columbidae, Columba, palumbus</v>
      </c>
      <c r="S2088" s="6" t="s">
        <v>76</v>
      </c>
      <c r="T2088" s="6" t="s">
        <v>77</v>
      </c>
      <c r="U2088" s="6" t="s">
        <v>78</v>
      </c>
      <c r="V2088" s="12" t="s">
        <v>159</v>
      </c>
      <c r="W2088" s="12" t="s">
        <v>160</v>
      </c>
      <c r="X2088" s="12" t="s">
        <v>161</v>
      </c>
      <c r="Y2088" s="12" t="s">
        <v>162</v>
      </c>
      <c r="AA2088" s="12" t="s">
        <v>83</v>
      </c>
      <c r="AB2088" s="6" t="s">
        <v>84</v>
      </c>
      <c r="AC2088" s="12" t="s">
        <v>163</v>
      </c>
      <c r="AD2088" s="12" t="s">
        <v>259</v>
      </c>
      <c r="AE2088" s="2">
        <v>44962</v>
      </c>
      <c r="AF2088" s="43" t="s">
        <v>87</v>
      </c>
      <c r="AG2088" s="7" t="s">
        <v>164</v>
      </c>
      <c r="AH2088" s="43">
        <v>48.111452147755202</v>
      </c>
      <c r="AI2088" s="43">
        <v>-1.7047987011242101</v>
      </c>
      <c r="AL2088" s="43">
        <v>10</v>
      </c>
      <c r="AN2088" s="46" t="s">
        <v>5240</v>
      </c>
      <c r="AO2088" s="5" t="s">
        <v>89</v>
      </c>
      <c r="AP2088" s="12" t="s">
        <v>259</v>
      </c>
      <c r="AR2088" s="7" t="s">
        <v>90</v>
      </c>
      <c r="AT2088" s="4" t="str">
        <f>CONCATENATE(AU2088,", ",AV2088,", ",AW2088,", ",AX2088,", ",AY2088,", ",AZ2088,", ",BA2088)</f>
        <v>Europe, France, FR, Bretagne, Ille-et-Vilaine, Rennes, Campus Institut Agro Rennes</v>
      </c>
      <c r="AU2088" s="1" t="s">
        <v>91</v>
      </c>
      <c r="AV2088" s="1" t="s">
        <v>92</v>
      </c>
      <c r="AW2088" s="1" t="s">
        <v>93</v>
      </c>
      <c r="AX2088" s="1" t="s">
        <v>94</v>
      </c>
      <c r="AY2088" s="1" t="s">
        <v>95</v>
      </c>
      <c r="AZ2088" s="1" t="s">
        <v>96</v>
      </c>
      <c r="BA2088" s="1" t="s">
        <v>5242</v>
      </c>
      <c r="BC2088" s="43"/>
      <c r="BF2088" s="43" t="s">
        <v>4596</v>
      </c>
      <c r="BG2088" s="43" t="s">
        <v>93</v>
      </c>
      <c r="BH2088" s="7" t="s">
        <v>97</v>
      </c>
      <c r="BJ2088" s="7" t="s">
        <v>98</v>
      </c>
      <c r="BK2088" s="7" t="s">
        <v>99</v>
      </c>
      <c r="BL2088" s="7" t="s">
        <v>4597</v>
      </c>
      <c r="BM2088" s="7" t="s">
        <v>4598</v>
      </c>
      <c r="BS2088" s="12" t="s">
        <v>259</v>
      </c>
      <c r="BU2088" s="43">
        <v>1</v>
      </c>
      <c r="BW2088" s="43" t="s">
        <v>103</v>
      </c>
    </row>
    <row r="2089" spans="3:75" x14ac:dyDescent="0.35">
      <c r="C2089" s="43" t="str">
        <f t="shared" si="32"/>
        <v>IARA:BDT-02:2023: 2088</v>
      </c>
      <c r="D2089" s="43">
        <v>2088</v>
      </c>
      <c r="E2089" s="43" t="s">
        <v>5309</v>
      </c>
      <c r="F2089" s="1" t="s">
        <v>73</v>
      </c>
      <c r="G2089" s="43" t="s">
        <v>5253</v>
      </c>
      <c r="H2089" s="2">
        <v>44962</v>
      </c>
      <c r="J2089" s="12">
        <f>YEAR(H2089)</f>
        <v>2023</v>
      </c>
      <c r="K2089" s="12">
        <f>MONTH(H2089)</f>
        <v>2</v>
      </c>
      <c r="L2089" s="12">
        <f>DAY(H2089)</f>
        <v>5</v>
      </c>
      <c r="M2089" s="13"/>
      <c r="P2089" s="12" t="s">
        <v>75</v>
      </c>
      <c r="Q2089" s="12" t="str">
        <f>CONCATENATE(X2089," ",Y2089)</f>
        <v>Sturnus vulgaris</v>
      </c>
      <c r="R2089" s="14" t="str">
        <f>CONCATENATE(S2089,", ",T2089,", ",U2089,", ",V2089,", ",W2089,", ",X2089,", ",Y2089)</f>
        <v>Animalia, Chordata, Aves, Passeriformes, Sturnidae, Sturnus, vulgaris</v>
      </c>
      <c r="S2089" s="6" t="s">
        <v>76</v>
      </c>
      <c r="T2089" s="6" t="s">
        <v>77</v>
      </c>
      <c r="U2089" s="6" t="s">
        <v>78</v>
      </c>
      <c r="V2089" s="12" t="s">
        <v>79</v>
      </c>
      <c r="W2089" s="12" t="s">
        <v>112</v>
      </c>
      <c r="X2089" s="12" t="s">
        <v>113</v>
      </c>
      <c r="Y2089" s="12" t="s">
        <v>114</v>
      </c>
      <c r="AA2089" s="12" t="s">
        <v>83</v>
      </c>
      <c r="AB2089" s="6" t="s">
        <v>84</v>
      </c>
      <c r="AC2089" s="12" t="s">
        <v>115</v>
      </c>
      <c r="AD2089" s="12" t="s">
        <v>259</v>
      </c>
      <c r="AE2089" s="2">
        <v>44962</v>
      </c>
      <c r="AF2089" s="43" t="s">
        <v>87</v>
      </c>
      <c r="AG2089" s="7" t="s">
        <v>116</v>
      </c>
      <c r="AH2089" s="43">
        <v>48.111443074508202</v>
      </c>
      <c r="AI2089" s="43">
        <v>-1.7048650332187001</v>
      </c>
      <c r="AL2089" s="43">
        <v>10</v>
      </c>
      <c r="AN2089" s="46" t="s">
        <v>5240</v>
      </c>
      <c r="AO2089" s="5" t="s">
        <v>89</v>
      </c>
      <c r="AP2089" s="12" t="s">
        <v>259</v>
      </c>
      <c r="AR2089" s="7" t="s">
        <v>90</v>
      </c>
      <c r="AT2089" s="4" t="str">
        <f>CONCATENATE(AU2089,", ",AV2089,", ",AW2089,", ",AX2089,", ",AY2089,", ",AZ2089,", ",BA2089)</f>
        <v>Europe, France, FR, Bretagne, Ille-et-Vilaine, Rennes, Campus Institut Agro Rennes</v>
      </c>
      <c r="AU2089" s="1" t="s">
        <v>91</v>
      </c>
      <c r="AV2089" s="1" t="s">
        <v>92</v>
      </c>
      <c r="AW2089" s="1" t="s">
        <v>93</v>
      </c>
      <c r="AX2089" s="1" t="s">
        <v>94</v>
      </c>
      <c r="AY2089" s="1" t="s">
        <v>95</v>
      </c>
      <c r="AZ2089" s="1" t="s">
        <v>96</v>
      </c>
      <c r="BA2089" s="1" t="s">
        <v>5242</v>
      </c>
      <c r="BC2089" s="43"/>
      <c r="BF2089" s="43" t="s">
        <v>4596</v>
      </c>
      <c r="BG2089" s="43" t="s">
        <v>93</v>
      </c>
      <c r="BH2089" s="7" t="s">
        <v>97</v>
      </c>
      <c r="BJ2089" s="7" t="s">
        <v>98</v>
      </c>
      <c r="BK2089" s="7" t="s">
        <v>99</v>
      </c>
      <c r="BL2089" s="7" t="s">
        <v>4597</v>
      </c>
      <c r="BM2089" s="7" t="s">
        <v>4598</v>
      </c>
      <c r="BS2089" s="12" t="s">
        <v>259</v>
      </c>
      <c r="BU2089" s="43">
        <v>1</v>
      </c>
      <c r="BW2089" s="43" t="s">
        <v>103</v>
      </c>
    </row>
    <row r="2090" spans="3:75" x14ac:dyDescent="0.35">
      <c r="C2090" s="43" t="str">
        <f t="shared" si="32"/>
        <v>IARA:BDT-02:2023: 2089</v>
      </c>
      <c r="D2090" s="43">
        <v>2089</v>
      </c>
      <c r="E2090" s="43" t="s">
        <v>5309</v>
      </c>
      <c r="F2090" s="1" t="s">
        <v>73</v>
      </c>
      <c r="G2090" s="43" t="s">
        <v>5253</v>
      </c>
      <c r="H2090" s="2">
        <v>44962</v>
      </c>
      <c r="J2090" s="12">
        <f>YEAR(H2090)</f>
        <v>2023</v>
      </c>
      <c r="K2090" s="12">
        <f>MONTH(H2090)</f>
        <v>2</v>
      </c>
      <c r="L2090" s="12">
        <f>DAY(H2090)</f>
        <v>5</v>
      </c>
      <c r="M2090" s="13"/>
      <c r="P2090" s="12" t="s">
        <v>75</v>
      </c>
      <c r="Q2090" s="12" t="str">
        <f>CONCATENATE(X2090," ",Y2090)</f>
        <v>Sturnus vulgaris</v>
      </c>
      <c r="R2090" s="14" t="str">
        <f>CONCATENATE(S2090,", ",T2090,", ",U2090,", ",V2090,", ",W2090,", ",X2090,", ",Y2090)</f>
        <v>Animalia, Chordata, Aves, Passeriformes, Sturnidae, Sturnus, vulgaris</v>
      </c>
      <c r="S2090" s="6" t="s">
        <v>76</v>
      </c>
      <c r="T2090" s="6" t="s">
        <v>77</v>
      </c>
      <c r="U2090" s="6" t="s">
        <v>78</v>
      </c>
      <c r="V2090" s="12" t="s">
        <v>79</v>
      </c>
      <c r="W2090" s="12" t="s">
        <v>112</v>
      </c>
      <c r="X2090" s="12" t="s">
        <v>113</v>
      </c>
      <c r="Y2090" s="12" t="s">
        <v>114</v>
      </c>
      <c r="AA2090" s="12" t="s">
        <v>83</v>
      </c>
      <c r="AB2090" s="6" t="s">
        <v>84</v>
      </c>
      <c r="AC2090" s="12" t="s">
        <v>115</v>
      </c>
      <c r="AD2090" s="12" t="s">
        <v>259</v>
      </c>
      <c r="AE2090" s="2">
        <v>44962</v>
      </c>
      <c r="AF2090" s="43" t="s">
        <v>87</v>
      </c>
      <c r="AG2090" s="7" t="s">
        <v>116</v>
      </c>
      <c r="AH2090" s="43">
        <v>48.111397888941902</v>
      </c>
      <c r="AI2090" s="43">
        <v>-1.7048705996778</v>
      </c>
      <c r="AL2090" s="43">
        <v>10</v>
      </c>
      <c r="AN2090" s="46" t="s">
        <v>5240</v>
      </c>
      <c r="AO2090" s="5" t="s">
        <v>89</v>
      </c>
      <c r="AP2090" s="12" t="s">
        <v>259</v>
      </c>
      <c r="AR2090" s="7" t="s">
        <v>90</v>
      </c>
      <c r="AT2090" s="4" t="str">
        <f>CONCATENATE(AU2090,", ",AV2090,", ",AW2090,", ",AX2090,", ",AY2090,", ",AZ2090,", ",BA2090)</f>
        <v>Europe, France, FR, Bretagne, Ille-et-Vilaine, Rennes, Campus Institut Agro Rennes</v>
      </c>
      <c r="AU2090" s="1" t="s">
        <v>91</v>
      </c>
      <c r="AV2090" s="1" t="s">
        <v>92</v>
      </c>
      <c r="AW2090" s="1" t="s">
        <v>93</v>
      </c>
      <c r="AX2090" s="1" t="s">
        <v>94</v>
      </c>
      <c r="AY2090" s="1" t="s">
        <v>95</v>
      </c>
      <c r="AZ2090" s="1" t="s">
        <v>96</v>
      </c>
      <c r="BA2090" s="1" t="s">
        <v>5242</v>
      </c>
      <c r="BC2090" s="43"/>
      <c r="BF2090" s="43" t="s">
        <v>4596</v>
      </c>
      <c r="BG2090" s="43" t="s">
        <v>93</v>
      </c>
      <c r="BH2090" s="7" t="s">
        <v>97</v>
      </c>
      <c r="BJ2090" s="7" t="s">
        <v>98</v>
      </c>
      <c r="BK2090" s="7" t="s">
        <v>99</v>
      </c>
      <c r="BL2090" s="7" t="s">
        <v>4597</v>
      </c>
      <c r="BM2090" s="7" t="s">
        <v>4598</v>
      </c>
      <c r="BS2090" s="12" t="s">
        <v>259</v>
      </c>
      <c r="BU2090" s="43">
        <v>1</v>
      </c>
      <c r="BW2090" s="43" t="s">
        <v>103</v>
      </c>
    </row>
    <row r="2091" spans="3:75" x14ac:dyDescent="0.35">
      <c r="C2091" s="43" t="str">
        <f t="shared" si="32"/>
        <v>IARA:BDT-02:2023: 2090</v>
      </c>
      <c r="D2091" s="43">
        <v>2090</v>
      </c>
      <c r="E2091" s="43" t="s">
        <v>5309</v>
      </c>
      <c r="F2091" s="1" t="s">
        <v>73</v>
      </c>
      <c r="G2091" s="43" t="s">
        <v>5253</v>
      </c>
      <c r="H2091" s="2">
        <v>44962</v>
      </c>
      <c r="J2091" s="12">
        <f>YEAR(H2091)</f>
        <v>2023</v>
      </c>
      <c r="K2091" s="12">
        <f>MONTH(H2091)</f>
        <v>2</v>
      </c>
      <c r="L2091" s="12">
        <f>DAY(H2091)</f>
        <v>5</v>
      </c>
      <c r="M2091" s="13"/>
      <c r="P2091" s="12" t="s">
        <v>75</v>
      </c>
      <c r="Q2091" s="12" t="str">
        <f>CONCATENATE(X2091," ",Y2091)</f>
        <v>Sturnus vulgaris</v>
      </c>
      <c r="R2091" s="14" t="str">
        <f>CONCATENATE(S2091,", ",T2091,", ",U2091,", ",V2091,", ",W2091,", ",X2091,", ",Y2091)</f>
        <v>Animalia, Chordata, Aves, Passeriformes, Sturnidae, Sturnus, vulgaris</v>
      </c>
      <c r="S2091" s="6" t="s">
        <v>76</v>
      </c>
      <c r="T2091" s="6" t="s">
        <v>77</v>
      </c>
      <c r="U2091" s="6" t="s">
        <v>78</v>
      </c>
      <c r="V2091" s="12" t="s">
        <v>79</v>
      </c>
      <c r="W2091" s="12" t="s">
        <v>112</v>
      </c>
      <c r="X2091" s="12" t="s">
        <v>113</v>
      </c>
      <c r="Y2091" s="12" t="s">
        <v>114</v>
      </c>
      <c r="AA2091" s="12" t="s">
        <v>83</v>
      </c>
      <c r="AB2091" s="6" t="s">
        <v>84</v>
      </c>
      <c r="AC2091" s="12" t="s">
        <v>115</v>
      </c>
      <c r="AD2091" s="12" t="s">
        <v>259</v>
      </c>
      <c r="AE2091" s="2">
        <v>44962</v>
      </c>
      <c r="AF2091" s="43" t="s">
        <v>87</v>
      </c>
      <c r="AG2091" s="7" t="s">
        <v>116</v>
      </c>
      <c r="AH2091" s="43">
        <v>48.111486253833803</v>
      </c>
      <c r="AI2091" s="43">
        <v>-1.7048560908798001</v>
      </c>
      <c r="AL2091" s="43">
        <v>10</v>
      </c>
      <c r="AN2091" s="46" t="s">
        <v>5240</v>
      </c>
      <c r="AO2091" s="5" t="s">
        <v>89</v>
      </c>
      <c r="AP2091" s="12" t="s">
        <v>259</v>
      </c>
      <c r="AR2091" s="7" t="s">
        <v>90</v>
      </c>
      <c r="AT2091" s="4" t="str">
        <f>CONCATENATE(AU2091,", ",AV2091,", ",AW2091,", ",AX2091,", ",AY2091,", ",AZ2091,", ",BA2091)</f>
        <v>Europe, France, FR, Bretagne, Ille-et-Vilaine, Rennes, Campus Institut Agro Rennes</v>
      </c>
      <c r="AU2091" s="1" t="s">
        <v>91</v>
      </c>
      <c r="AV2091" s="1" t="s">
        <v>92</v>
      </c>
      <c r="AW2091" s="1" t="s">
        <v>93</v>
      </c>
      <c r="AX2091" s="1" t="s">
        <v>94</v>
      </c>
      <c r="AY2091" s="1" t="s">
        <v>95</v>
      </c>
      <c r="AZ2091" s="1" t="s">
        <v>96</v>
      </c>
      <c r="BA2091" s="1" t="s">
        <v>5242</v>
      </c>
      <c r="BC2091" s="43"/>
      <c r="BF2091" s="43" t="s">
        <v>4596</v>
      </c>
      <c r="BG2091" s="43" t="s">
        <v>93</v>
      </c>
      <c r="BH2091" s="7" t="s">
        <v>97</v>
      </c>
      <c r="BJ2091" s="7" t="s">
        <v>98</v>
      </c>
      <c r="BK2091" s="7" t="s">
        <v>99</v>
      </c>
      <c r="BL2091" s="7" t="s">
        <v>4597</v>
      </c>
      <c r="BM2091" s="7" t="s">
        <v>4598</v>
      </c>
      <c r="BS2091" s="12" t="s">
        <v>259</v>
      </c>
      <c r="BU2091" s="43">
        <v>1</v>
      </c>
      <c r="BW2091" s="43" t="s">
        <v>103</v>
      </c>
    </row>
    <row r="2092" spans="3:75" x14ac:dyDescent="0.35">
      <c r="C2092" s="43" t="str">
        <f t="shared" si="32"/>
        <v>IARA:BDT-02:2023: 2091</v>
      </c>
      <c r="D2092" s="43">
        <v>2091</v>
      </c>
      <c r="E2092" s="43" t="s">
        <v>5309</v>
      </c>
      <c r="F2092" s="1" t="s">
        <v>73</v>
      </c>
      <c r="G2092" s="43" t="s">
        <v>5253</v>
      </c>
      <c r="H2092" s="2">
        <v>44962</v>
      </c>
      <c r="J2092" s="12">
        <f>YEAR(H2092)</f>
        <v>2023</v>
      </c>
      <c r="K2092" s="12">
        <f>MONTH(H2092)</f>
        <v>2</v>
      </c>
      <c r="L2092" s="12">
        <f>DAY(H2092)</f>
        <v>5</v>
      </c>
      <c r="M2092" s="13"/>
      <c r="P2092" s="12" t="s">
        <v>75</v>
      </c>
      <c r="Q2092" s="12" t="str">
        <f>CONCATENATE(X2092," ",Y2092)</f>
        <v>Sturnus vulgaris</v>
      </c>
      <c r="R2092" s="14" t="str">
        <f>CONCATENATE(S2092,", ",T2092,", ",U2092,", ",V2092,", ",W2092,", ",X2092,", ",Y2092)</f>
        <v>Animalia, Chordata, Aves, Passeriformes, Sturnidae, Sturnus, vulgaris</v>
      </c>
      <c r="S2092" s="6" t="s">
        <v>76</v>
      </c>
      <c r="T2092" s="6" t="s">
        <v>77</v>
      </c>
      <c r="U2092" s="6" t="s">
        <v>78</v>
      </c>
      <c r="V2092" s="12" t="s">
        <v>79</v>
      </c>
      <c r="W2092" s="12" t="s">
        <v>112</v>
      </c>
      <c r="X2092" s="12" t="s">
        <v>113</v>
      </c>
      <c r="Y2092" s="12" t="s">
        <v>114</v>
      </c>
      <c r="AA2092" s="12" t="s">
        <v>83</v>
      </c>
      <c r="AB2092" s="6" t="s">
        <v>84</v>
      </c>
      <c r="AC2092" s="12" t="s">
        <v>115</v>
      </c>
      <c r="AD2092" s="12" t="s">
        <v>259</v>
      </c>
      <c r="AE2092" s="2">
        <v>44962</v>
      </c>
      <c r="AF2092" s="43" t="s">
        <v>87</v>
      </c>
      <c r="AG2092" s="7" t="s">
        <v>116</v>
      </c>
      <c r="AH2092" s="43">
        <v>48.111423678564996</v>
      </c>
      <c r="AI2092" s="43">
        <v>-1.70476099648624</v>
      </c>
      <c r="AL2092" s="43">
        <v>10</v>
      </c>
      <c r="AN2092" s="46" t="s">
        <v>5240</v>
      </c>
      <c r="AO2092" s="5" t="s">
        <v>89</v>
      </c>
      <c r="AP2092" s="12" t="s">
        <v>259</v>
      </c>
      <c r="AR2092" s="7" t="s">
        <v>90</v>
      </c>
      <c r="AT2092" s="4" t="str">
        <f>CONCATENATE(AU2092,", ",AV2092,", ",AW2092,", ",AX2092,", ",AY2092,", ",AZ2092,", ",BA2092)</f>
        <v>Europe, France, FR, Bretagne, Ille-et-Vilaine, Rennes, Campus Institut Agro Rennes</v>
      </c>
      <c r="AU2092" s="1" t="s">
        <v>91</v>
      </c>
      <c r="AV2092" s="1" t="s">
        <v>92</v>
      </c>
      <c r="AW2092" s="1" t="s">
        <v>93</v>
      </c>
      <c r="AX2092" s="1" t="s">
        <v>94</v>
      </c>
      <c r="AY2092" s="1" t="s">
        <v>95</v>
      </c>
      <c r="AZ2092" s="1" t="s">
        <v>96</v>
      </c>
      <c r="BA2092" s="1" t="s">
        <v>5242</v>
      </c>
      <c r="BC2092" s="43"/>
      <c r="BF2092" s="43" t="s">
        <v>4596</v>
      </c>
      <c r="BG2092" s="43" t="s">
        <v>93</v>
      </c>
      <c r="BH2092" s="7" t="s">
        <v>97</v>
      </c>
      <c r="BJ2092" s="7" t="s">
        <v>98</v>
      </c>
      <c r="BK2092" s="7" t="s">
        <v>99</v>
      </c>
      <c r="BL2092" s="7" t="s">
        <v>4597</v>
      </c>
      <c r="BM2092" s="7" t="s">
        <v>4598</v>
      </c>
      <c r="BS2092" s="12" t="s">
        <v>259</v>
      </c>
      <c r="BU2092" s="43">
        <v>1</v>
      </c>
      <c r="BW2092" s="43" t="s">
        <v>103</v>
      </c>
    </row>
    <row r="2093" spans="3:75" x14ac:dyDescent="0.35">
      <c r="C2093" s="43" t="str">
        <f t="shared" si="32"/>
        <v>IARA:BDT-02:2023: 2092</v>
      </c>
      <c r="D2093" s="43">
        <v>2092</v>
      </c>
      <c r="E2093" s="43" t="s">
        <v>5309</v>
      </c>
      <c r="F2093" s="1" t="s">
        <v>73</v>
      </c>
      <c r="G2093" s="43" t="s">
        <v>5253</v>
      </c>
      <c r="H2093" s="2">
        <v>44962</v>
      </c>
      <c r="J2093" s="12">
        <f>YEAR(H2093)</f>
        <v>2023</v>
      </c>
      <c r="K2093" s="12">
        <f>MONTH(H2093)</f>
        <v>2</v>
      </c>
      <c r="L2093" s="12">
        <f>DAY(H2093)</f>
        <v>5</v>
      </c>
      <c r="M2093" s="13"/>
      <c r="P2093" s="12" t="s">
        <v>75</v>
      </c>
      <c r="Q2093" s="12" t="str">
        <f>CONCATENATE(X2093," ",Y2093)</f>
        <v>Pica pica</v>
      </c>
      <c r="R2093" s="14" t="str">
        <f>CONCATENATE(S2093,", ",T2093,", ",U2093,", ",V2093,", ",W2093,", ",X2093,", ",Y2093)</f>
        <v>Animalia, Chordata, Aves, Passeriformes, Corvidae, Pica, pica</v>
      </c>
      <c r="S2093" s="6" t="s">
        <v>76</v>
      </c>
      <c r="T2093" s="6" t="s">
        <v>77</v>
      </c>
      <c r="U2093" s="6" t="s">
        <v>78</v>
      </c>
      <c r="V2093" s="12" t="s">
        <v>79</v>
      </c>
      <c r="W2093" s="12" t="s">
        <v>104</v>
      </c>
      <c r="X2093" s="12" t="s">
        <v>155</v>
      </c>
      <c r="Y2093" s="12" t="s">
        <v>156</v>
      </c>
      <c r="AA2093" s="12" t="s">
        <v>83</v>
      </c>
      <c r="AB2093" s="6" t="s">
        <v>84</v>
      </c>
      <c r="AC2093" s="12" t="s">
        <v>157</v>
      </c>
      <c r="AD2093" s="12" t="s">
        <v>259</v>
      </c>
      <c r="AE2093" s="2">
        <v>44962</v>
      </c>
      <c r="AF2093" s="43" t="s">
        <v>87</v>
      </c>
      <c r="AG2093" s="7" t="s">
        <v>158</v>
      </c>
      <c r="AH2093" s="43">
        <v>48.111414678790403</v>
      </c>
      <c r="AI2093" s="43">
        <v>-1.7051470506908699</v>
      </c>
      <c r="AL2093" s="43">
        <v>10</v>
      </c>
      <c r="AN2093" s="46" t="s">
        <v>5240</v>
      </c>
      <c r="AO2093" s="5" t="s">
        <v>89</v>
      </c>
      <c r="AP2093" s="12" t="s">
        <v>259</v>
      </c>
      <c r="AR2093" s="7" t="s">
        <v>90</v>
      </c>
      <c r="AT2093" s="4" t="str">
        <f>CONCATENATE(AU2093,", ",AV2093,", ",AW2093,", ",AX2093,", ",AY2093,", ",AZ2093,", ",BA2093)</f>
        <v>Europe, France, FR, Bretagne, Ille-et-Vilaine, Rennes, Campus Institut Agro Rennes</v>
      </c>
      <c r="AU2093" s="1" t="s">
        <v>91</v>
      </c>
      <c r="AV2093" s="1" t="s">
        <v>92</v>
      </c>
      <c r="AW2093" s="1" t="s">
        <v>93</v>
      </c>
      <c r="AX2093" s="1" t="s">
        <v>94</v>
      </c>
      <c r="AY2093" s="1" t="s">
        <v>95</v>
      </c>
      <c r="AZ2093" s="1" t="s">
        <v>96</v>
      </c>
      <c r="BA2093" s="1" t="s">
        <v>5242</v>
      </c>
      <c r="BC2093" s="43"/>
      <c r="BF2093" s="43" t="s">
        <v>4596</v>
      </c>
      <c r="BG2093" s="43" t="s">
        <v>93</v>
      </c>
      <c r="BH2093" s="7" t="s">
        <v>97</v>
      </c>
      <c r="BJ2093" s="7" t="s">
        <v>98</v>
      </c>
      <c r="BK2093" s="7" t="s">
        <v>99</v>
      </c>
      <c r="BL2093" s="7" t="s">
        <v>4597</v>
      </c>
      <c r="BM2093" s="7" t="s">
        <v>4598</v>
      </c>
      <c r="BS2093" s="12" t="s">
        <v>259</v>
      </c>
      <c r="BU2093" s="43">
        <v>1</v>
      </c>
      <c r="BW2093" s="43" t="s">
        <v>103</v>
      </c>
    </row>
    <row r="2094" spans="3:75" x14ac:dyDescent="0.35">
      <c r="C2094" s="43" t="str">
        <f t="shared" si="32"/>
        <v>IARA:BDT-02:2023: 2093</v>
      </c>
      <c r="D2094" s="43">
        <v>2093</v>
      </c>
      <c r="E2094" s="43" t="s">
        <v>5309</v>
      </c>
      <c r="F2094" s="1" t="s">
        <v>73</v>
      </c>
      <c r="G2094" s="43" t="s">
        <v>5253</v>
      </c>
      <c r="H2094" s="2">
        <v>44962</v>
      </c>
      <c r="J2094" s="12">
        <f>YEAR(H2094)</f>
        <v>2023</v>
      </c>
      <c r="K2094" s="12">
        <f>MONTH(H2094)</f>
        <v>2</v>
      </c>
      <c r="L2094" s="12">
        <f>DAY(H2094)</f>
        <v>5</v>
      </c>
      <c r="M2094" s="13"/>
      <c r="P2094" s="12" t="s">
        <v>75</v>
      </c>
      <c r="Q2094" s="12" t="str">
        <f>CONCATENATE(X2094," ",Y2094)</f>
        <v>Pica pica</v>
      </c>
      <c r="R2094" s="14" t="str">
        <f>CONCATENATE(S2094,", ",T2094,", ",U2094,", ",V2094,", ",W2094,", ",X2094,", ",Y2094)</f>
        <v>Animalia, Chordata, Aves, Passeriformes, Corvidae, Pica, pica</v>
      </c>
      <c r="S2094" s="6" t="s">
        <v>76</v>
      </c>
      <c r="T2094" s="6" t="s">
        <v>77</v>
      </c>
      <c r="U2094" s="6" t="s">
        <v>78</v>
      </c>
      <c r="V2094" s="12" t="s">
        <v>79</v>
      </c>
      <c r="W2094" s="12" t="s">
        <v>104</v>
      </c>
      <c r="X2094" s="12" t="s">
        <v>155</v>
      </c>
      <c r="Y2094" s="12" t="s">
        <v>156</v>
      </c>
      <c r="AA2094" s="12" t="s">
        <v>83</v>
      </c>
      <c r="AB2094" s="6" t="s">
        <v>84</v>
      </c>
      <c r="AC2094" s="12" t="s">
        <v>157</v>
      </c>
      <c r="AD2094" s="12" t="s">
        <v>259</v>
      </c>
      <c r="AE2094" s="2">
        <v>44962</v>
      </c>
      <c r="AF2094" s="43" t="s">
        <v>87</v>
      </c>
      <c r="AG2094" s="7" t="s">
        <v>158</v>
      </c>
      <c r="AH2094" s="43">
        <v>48.111433589224703</v>
      </c>
      <c r="AI2094" s="43">
        <v>-1.70499527173117</v>
      </c>
      <c r="AL2094" s="43">
        <v>10</v>
      </c>
      <c r="AN2094" s="46" t="s">
        <v>5240</v>
      </c>
      <c r="AO2094" s="5" t="s">
        <v>89</v>
      </c>
      <c r="AP2094" s="12" t="s">
        <v>259</v>
      </c>
      <c r="AR2094" s="7" t="s">
        <v>90</v>
      </c>
      <c r="AT2094" s="4" t="str">
        <f>CONCATENATE(AU2094,", ",AV2094,", ",AW2094,", ",AX2094,", ",AY2094,", ",AZ2094,", ",BA2094)</f>
        <v>Europe, France, FR, Bretagne, Ille-et-Vilaine, Rennes, Campus Institut Agro Rennes</v>
      </c>
      <c r="AU2094" s="1" t="s">
        <v>91</v>
      </c>
      <c r="AV2094" s="1" t="s">
        <v>92</v>
      </c>
      <c r="AW2094" s="1" t="s">
        <v>93</v>
      </c>
      <c r="AX2094" s="1" t="s">
        <v>94</v>
      </c>
      <c r="AY2094" s="1" t="s">
        <v>95</v>
      </c>
      <c r="AZ2094" s="1" t="s">
        <v>96</v>
      </c>
      <c r="BA2094" s="1" t="s">
        <v>5242</v>
      </c>
      <c r="BC2094" s="43"/>
      <c r="BF2094" s="43" t="s">
        <v>4596</v>
      </c>
      <c r="BG2094" s="43" t="s">
        <v>93</v>
      </c>
      <c r="BH2094" s="7" t="s">
        <v>97</v>
      </c>
      <c r="BJ2094" s="7" t="s">
        <v>98</v>
      </c>
      <c r="BK2094" s="7" t="s">
        <v>99</v>
      </c>
      <c r="BL2094" s="7" t="s">
        <v>4597</v>
      </c>
      <c r="BM2094" s="7" t="s">
        <v>4598</v>
      </c>
      <c r="BS2094" s="12" t="s">
        <v>259</v>
      </c>
      <c r="BU2094" s="43">
        <v>1</v>
      </c>
      <c r="BW2094" s="43" t="s">
        <v>103</v>
      </c>
    </row>
    <row r="2095" spans="3:75" x14ac:dyDescent="0.35">
      <c r="C2095" s="43" t="str">
        <f t="shared" si="32"/>
        <v>IARA:BDT-02:2023: 2094</v>
      </c>
      <c r="D2095" s="43">
        <v>2094</v>
      </c>
      <c r="E2095" s="43" t="s">
        <v>5309</v>
      </c>
      <c r="F2095" s="1" t="s">
        <v>73</v>
      </c>
      <c r="G2095" s="43" t="s">
        <v>5253</v>
      </c>
      <c r="H2095" s="2">
        <v>44962</v>
      </c>
      <c r="J2095" s="12">
        <f>YEAR(H2095)</f>
        <v>2023</v>
      </c>
      <c r="K2095" s="12">
        <f>MONTH(H2095)</f>
        <v>2</v>
      </c>
      <c r="L2095" s="12">
        <f>DAY(H2095)</f>
        <v>5</v>
      </c>
      <c r="M2095" s="13"/>
      <c r="P2095" s="12" t="s">
        <v>75</v>
      </c>
      <c r="Q2095" s="12" t="str">
        <f>CONCATENATE(X2095," ",Y2095)</f>
        <v>Pica pica</v>
      </c>
      <c r="R2095" s="14" t="str">
        <f>CONCATENATE(S2095,", ",T2095,", ",U2095,", ",V2095,", ",W2095,", ",X2095,", ",Y2095)</f>
        <v>Animalia, Chordata, Aves, Passeriformes, Corvidae, Pica, pica</v>
      </c>
      <c r="S2095" s="6" t="s">
        <v>76</v>
      </c>
      <c r="T2095" s="6" t="s">
        <v>77</v>
      </c>
      <c r="U2095" s="6" t="s">
        <v>78</v>
      </c>
      <c r="V2095" s="12" t="s">
        <v>79</v>
      </c>
      <c r="W2095" s="12" t="s">
        <v>104</v>
      </c>
      <c r="X2095" s="12" t="s">
        <v>155</v>
      </c>
      <c r="Y2095" s="12" t="s">
        <v>156</v>
      </c>
      <c r="AA2095" s="12" t="s">
        <v>83</v>
      </c>
      <c r="AB2095" s="6" t="s">
        <v>84</v>
      </c>
      <c r="AC2095" s="12" t="s">
        <v>157</v>
      </c>
      <c r="AD2095" s="12" t="s">
        <v>259</v>
      </c>
      <c r="AE2095" s="2">
        <v>44962</v>
      </c>
      <c r="AF2095" s="43" t="s">
        <v>87</v>
      </c>
      <c r="AG2095" s="7" t="s">
        <v>158</v>
      </c>
      <c r="AH2095" s="43">
        <v>48.111296917202097</v>
      </c>
      <c r="AI2095" s="43">
        <v>-1.7049862942013601</v>
      </c>
      <c r="AL2095" s="43">
        <v>10</v>
      </c>
      <c r="AN2095" s="46" t="s">
        <v>5240</v>
      </c>
      <c r="AO2095" s="5" t="s">
        <v>89</v>
      </c>
      <c r="AP2095" s="12" t="s">
        <v>259</v>
      </c>
      <c r="AR2095" s="7" t="s">
        <v>90</v>
      </c>
      <c r="AT2095" s="4" t="str">
        <f>CONCATENATE(AU2095,", ",AV2095,", ",AW2095,", ",AX2095,", ",AY2095,", ",AZ2095,", ",BA2095)</f>
        <v>Europe, France, FR, Bretagne, Ille-et-Vilaine, Rennes, Campus Institut Agro Rennes</v>
      </c>
      <c r="AU2095" s="1" t="s">
        <v>91</v>
      </c>
      <c r="AV2095" s="1" t="s">
        <v>92</v>
      </c>
      <c r="AW2095" s="1" t="s">
        <v>93</v>
      </c>
      <c r="AX2095" s="1" t="s">
        <v>94</v>
      </c>
      <c r="AY2095" s="1" t="s">
        <v>95</v>
      </c>
      <c r="AZ2095" s="1" t="s">
        <v>96</v>
      </c>
      <c r="BA2095" s="1" t="s">
        <v>5242</v>
      </c>
      <c r="BC2095" s="43"/>
      <c r="BF2095" s="43" t="s">
        <v>4596</v>
      </c>
      <c r="BG2095" s="43" t="s">
        <v>93</v>
      </c>
      <c r="BH2095" s="7" t="s">
        <v>97</v>
      </c>
      <c r="BJ2095" s="7" t="s">
        <v>98</v>
      </c>
      <c r="BK2095" s="7" t="s">
        <v>99</v>
      </c>
      <c r="BL2095" s="7" t="s">
        <v>4597</v>
      </c>
      <c r="BM2095" s="7" t="s">
        <v>4598</v>
      </c>
      <c r="BS2095" s="12" t="s">
        <v>259</v>
      </c>
      <c r="BU2095" s="43">
        <v>1</v>
      </c>
      <c r="BW2095" s="43" t="s">
        <v>103</v>
      </c>
    </row>
    <row r="2096" spans="3:75" x14ac:dyDescent="0.35">
      <c r="C2096" s="43" t="str">
        <f t="shared" si="32"/>
        <v>IARA:BDT-02:2023: 2095</v>
      </c>
      <c r="D2096" s="43">
        <v>2095</v>
      </c>
      <c r="E2096" s="43" t="s">
        <v>5309</v>
      </c>
      <c r="F2096" s="1" t="s">
        <v>73</v>
      </c>
      <c r="G2096" s="43" t="s">
        <v>5253</v>
      </c>
      <c r="H2096" s="2">
        <v>44962</v>
      </c>
      <c r="J2096" s="12">
        <f>YEAR(H2096)</f>
        <v>2023</v>
      </c>
      <c r="K2096" s="12">
        <f>MONTH(H2096)</f>
        <v>2</v>
      </c>
      <c r="L2096" s="12">
        <f>DAY(H2096)</f>
        <v>5</v>
      </c>
      <c r="M2096" s="13"/>
      <c r="P2096" s="12" t="s">
        <v>75</v>
      </c>
      <c r="Q2096" s="12" t="str">
        <f>CONCATENATE(X2096," ",Y2096)</f>
        <v>Prunella modularis</v>
      </c>
      <c r="R2096" s="14" t="str">
        <f>CONCATENATE(S2096,", ",T2096,", ",U2096,", ",V2096,", ",W2096,", ",X2096,", ",Y2096)</f>
        <v>Animalia, Chordata, Aves, Passeriformes, Prunellidae, Prunella, modularis</v>
      </c>
      <c r="S2096" s="6" t="s">
        <v>76</v>
      </c>
      <c r="T2096" s="6" t="s">
        <v>77</v>
      </c>
      <c r="U2096" s="6" t="s">
        <v>78</v>
      </c>
      <c r="V2096" s="12" t="s">
        <v>79</v>
      </c>
      <c r="W2096" s="12" t="s">
        <v>80</v>
      </c>
      <c r="X2096" s="12" t="s">
        <v>81</v>
      </c>
      <c r="Y2096" s="12" t="s">
        <v>82</v>
      </c>
      <c r="AA2096" s="12" t="s">
        <v>83</v>
      </c>
      <c r="AB2096" s="6" t="s">
        <v>84</v>
      </c>
      <c r="AC2096" s="12" t="s">
        <v>85</v>
      </c>
      <c r="AD2096" s="12" t="s">
        <v>259</v>
      </c>
      <c r="AE2096" s="2">
        <v>44962</v>
      </c>
      <c r="AF2096" s="43" t="s">
        <v>87</v>
      </c>
      <c r="AG2096" s="7" t="s">
        <v>88</v>
      </c>
      <c r="AH2096" s="43">
        <v>48.111426534123503</v>
      </c>
      <c r="AI2096" s="43">
        <v>-1.70549339980384</v>
      </c>
      <c r="AL2096" s="43">
        <v>10</v>
      </c>
      <c r="AN2096" s="46" t="s">
        <v>5240</v>
      </c>
      <c r="AO2096" s="5" t="s">
        <v>89</v>
      </c>
      <c r="AP2096" s="12" t="s">
        <v>259</v>
      </c>
      <c r="AR2096" s="7" t="s">
        <v>90</v>
      </c>
      <c r="AT2096" s="4" t="str">
        <f>CONCATENATE(AU2096,", ",AV2096,", ",AW2096,", ",AX2096,", ",AY2096,", ",AZ2096,", ",BA2096)</f>
        <v>Europe, France, FR, Bretagne, Ille-et-Vilaine, Rennes, Campus Institut Agro Rennes</v>
      </c>
      <c r="AU2096" s="1" t="s">
        <v>91</v>
      </c>
      <c r="AV2096" s="1" t="s">
        <v>92</v>
      </c>
      <c r="AW2096" s="1" t="s">
        <v>93</v>
      </c>
      <c r="AX2096" s="1" t="s">
        <v>94</v>
      </c>
      <c r="AY2096" s="1" t="s">
        <v>95</v>
      </c>
      <c r="AZ2096" s="1" t="s">
        <v>96</v>
      </c>
      <c r="BA2096" s="1" t="s">
        <v>5242</v>
      </c>
      <c r="BC2096" s="43"/>
      <c r="BF2096" s="43" t="s">
        <v>4596</v>
      </c>
      <c r="BG2096" s="43" t="s">
        <v>93</v>
      </c>
      <c r="BH2096" s="7" t="s">
        <v>97</v>
      </c>
      <c r="BJ2096" s="7" t="s">
        <v>98</v>
      </c>
      <c r="BK2096" s="7" t="s">
        <v>99</v>
      </c>
      <c r="BL2096" s="7" t="s">
        <v>4597</v>
      </c>
      <c r="BM2096" s="7" t="s">
        <v>4598</v>
      </c>
      <c r="BS2096" s="12" t="s">
        <v>259</v>
      </c>
      <c r="BU2096" s="43">
        <v>1</v>
      </c>
      <c r="BW2096" s="43" t="s">
        <v>103</v>
      </c>
    </row>
    <row r="2097" spans="3:75" x14ac:dyDescent="0.35">
      <c r="C2097" s="43" t="str">
        <f t="shared" si="32"/>
        <v>IARA:BDT-02:2023: 2096</v>
      </c>
      <c r="D2097" s="43">
        <v>2096</v>
      </c>
      <c r="E2097" s="43" t="s">
        <v>5309</v>
      </c>
      <c r="F2097" s="1" t="s">
        <v>73</v>
      </c>
      <c r="G2097" s="43" t="s">
        <v>5253</v>
      </c>
      <c r="H2097" s="2">
        <v>44962</v>
      </c>
      <c r="J2097" s="12">
        <f>YEAR(H2097)</f>
        <v>2023</v>
      </c>
      <c r="K2097" s="12">
        <f>MONTH(H2097)</f>
        <v>2</v>
      </c>
      <c r="L2097" s="12">
        <f>DAY(H2097)</f>
        <v>5</v>
      </c>
      <c r="M2097" s="13"/>
      <c r="P2097" s="12" t="s">
        <v>75</v>
      </c>
      <c r="Q2097" s="12" t="str">
        <f>CONCATENATE(X2097," ",Y2097)</f>
        <v>Columba palumbus</v>
      </c>
      <c r="R2097" s="14" t="str">
        <f>CONCATENATE(S2097,", ",T2097,", ",U2097,", ",V2097,", ",W2097,", ",X2097,", ",Y2097)</f>
        <v>Animalia, Chordata, Aves, Columbiformes, Columbidae, Columba, palumbus</v>
      </c>
      <c r="S2097" s="6" t="s">
        <v>76</v>
      </c>
      <c r="T2097" s="6" t="s">
        <v>77</v>
      </c>
      <c r="U2097" s="6" t="s">
        <v>78</v>
      </c>
      <c r="V2097" s="12" t="s">
        <v>159</v>
      </c>
      <c r="W2097" s="12" t="s">
        <v>160</v>
      </c>
      <c r="X2097" s="12" t="s">
        <v>161</v>
      </c>
      <c r="Y2097" s="12" t="s">
        <v>162</v>
      </c>
      <c r="AA2097" s="12" t="s">
        <v>83</v>
      </c>
      <c r="AB2097" s="6" t="s">
        <v>84</v>
      </c>
      <c r="AC2097" s="12" t="s">
        <v>163</v>
      </c>
      <c r="AD2097" s="12" t="s">
        <v>259</v>
      </c>
      <c r="AE2097" s="2">
        <v>44962</v>
      </c>
      <c r="AF2097" s="43" t="s">
        <v>87</v>
      </c>
      <c r="AG2097" s="7" t="s">
        <v>164</v>
      </c>
      <c r="AH2097" s="43">
        <v>48.111591099430903</v>
      </c>
      <c r="AI2097" s="43">
        <v>-1.70544731465328</v>
      </c>
      <c r="AL2097" s="43">
        <v>10</v>
      </c>
      <c r="AN2097" s="46" t="s">
        <v>5240</v>
      </c>
      <c r="AO2097" s="5" t="s">
        <v>89</v>
      </c>
      <c r="AP2097" s="12" t="s">
        <v>259</v>
      </c>
      <c r="AR2097" s="7" t="s">
        <v>90</v>
      </c>
      <c r="AT2097" s="4" t="str">
        <f>CONCATENATE(AU2097,", ",AV2097,", ",AW2097,", ",AX2097,", ",AY2097,", ",AZ2097,", ",BA2097)</f>
        <v>Europe, France, FR, Bretagne, Ille-et-Vilaine, Rennes, Campus Institut Agro Rennes</v>
      </c>
      <c r="AU2097" s="1" t="s">
        <v>91</v>
      </c>
      <c r="AV2097" s="1" t="s">
        <v>92</v>
      </c>
      <c r="AW2097" s="1" t="s">
        <v>93</v>
      </c>
      <c r="AX2097" s="1" t="s">
        <v>94</v>
      </c>
      <c r="AY2097" s="1" t="s">
        <v>95</v>
      </c>
      <c r="AZ2097" s="1" t="s">
        <v>96</v>
      </c>
      <c r="BA2097" s="1" t="s">
        <v>5242</v>
      </c>
      <c r="BC2097" s="43"/>
      <c r="BF2097" s="43" t="s">
        <v>4596</v>
      </c>
      <c r="BG2097" s="43" t="s">
        <v>93</v>
      </c>
      <c r="BH2097" s="7" t="s">
        <v>97</v>
      </c>
      <c r="BJ2097" s="7" t="s">
        <v>98</v>
      </c>
      <c r="BK2097" s="7" t="s">
        <v>99</v>
      </c>
      <c r="BL2097" s="7" t="s">
        <v>4597</v>
      </c>
      <c r="BM2097" s="7" t="s">
        <v>4598</v>
      </c>
      <c r="BS2097" s="12" t="s">
        <v>259</v>
      </c>
      <c r="BU2097" s="43">
        <v>1</v>
      </c>
      <c r="BW2097" s="43" t="s">
        <v>103</v>
      </c>
    </row>
    <row r="2098" spans="3:75" x14ac:dyDescent="0.35">
      <c r="C2098" s="43" t="str">
        <f t="shared" si="32"/>
        <v>IARA:BDT-02:2023: 2097</v>
      </c>
      <c r="D2098" s="43">
        <v>2097</v>
      </c>
      <c r="E2098" s="43" t="s">
        <v>5309</v>
      </c>
      <c r="F2098" s="1" t="s">
        <v>73</v>
      </c>
      <c r="G2098" s="43" t="s">
        <v>5253</v>
      </c>
      <c r="H2098" s="2">
        <v>44962</v>
      </c>
      <c r="J2098" s="12">
        <f>YEAR(H2098)</f>
        <v>2023</v>
      </c>
      <c r="K2098" s="12">
        <f>MONTH(H2098)</f>
        <v>2</v>
      </c>
      <c r="L2098" s="12">
        <f>DAY(H2098)</f>
        <v>5</v>
      </c>
      <c r="M2098" s="13"/>
      <c r="P2098" s="12" t="s">
        <v>75</v>
      </c>
      <c r="Q2098" s="12" t="str">
        <f>CONCATENATE(X2098," ",Y2098)</f>
        <v>Columba palumbus</v>
      </c>
      <c r="R2098" s="14" t="str">
        <f>CONCATENATE(S2098,", ",T2098,", ",U2098,", ",V2098,", ",W2098,", ",X2098,", ",Y2098)</f>
        <v>Animalia, Chordata, Aves, Columbiformes, Columbidae, Columba, palumbus</v>
      </c>
      <c r="S2098" s="6" t="s">
        <v>76</v>
      </c>
      <c r="T2098" s="6" t="s">
        <v>77</v>
      </c>
      <c r="U2098" s="6" t="s">
        <v>78</v>
      </c>
      <c r="V2098" s="12" t="s">
        <v>159</v>
      </c>
      <c r="W2098" s="12" t="s">
        <v>160</v>
      </c>
      <c r="X2098" s="12" t="s">
        <v>161</v>
      </c>
      <c r="Y2098" s="12" t="s">
        <v>162</v>
      </c>
      <c r="AA2098" s="12" t="s">
        <v>83</v>
      </c>
      <c r="AB2098" s="6" t="s">
        <v>84</v>
      </c>
      <c r="AC2098" s="12" t="s">
        <v>163</v>
      </c>
      <c r="AD2098" s="12" t="s">
        <v>259</v>
      </c>
      <c r="AE2098" s="2">
        <v>44962</v>
      </c>
      <c r="AF2098" s="43" t="s">
        <v>87</v>
      </c>
      <c r="AG2098" s="7" t="s">
        <v>164</v>
      </c>
      <c r="AH2098" s="43">
        <v>48.111498854820901</v>
      </c>
      <c r="AI2098" s="43">
        <v>-1.70566609525555</v>
      </c>
      <c r="AL2098" s="43">
        <v>10</v>
      </c>
      <c r="AN2098" s="46" t="s">
        <v>5240</v>
      </c>
      <c r="AO2098" s="5" t="s">
        <v>89</v>
      </c>
      <c r="AP2098" s="12" t="s">
        <v>259</v>
      </c>
      <c r="AR2098" s="7" t="s">
        <v>90</v>
      </c>
      <c r="AT2098" s="4" t="str">
        <f>CONCATENATE(AU2098,", ",AV2098,", ",AW2098,", ",AX2098,", ",AY2098,", ",AZ2098,", ",BA2098)</f>
        <v>Europe, France, FR, Bretagne, Ille-et-Vilaine, Rennes, Campus Institut Agro Rennes</v>
      </c>
      <c r="AU2098" s="1" t="s">
        <v>91</v>
      </c>
      <c r="AV2098" s="1" t="s">
        <v>92</v>
      </c>
      <c r="AW2098" s="1" t="s">
        <v>93</v>
      </c>
      <c r="AX2098" s="1" t="s">
        <v>94</v>
      </c>
      <c r="AY2098" s="1" t="s">
        <v>95</v>
      </c>
      <c r="AZ2098" s="1" t="s">
        <v>96</v>
      </c>
      <c r="BA2098" s="1" t="s">
        <v>5242</v>
      </c>
      <c r="BC2098" s="43"/>
      <c r="BF2098" s="43" t="s">
        <v>4596</v>
      </c>
      <c r="BG2098" s="43" t="s">
        <v>93</v>
      </c>
      <c r="BH2098" s="7" t="s">
        <v>97</v>
      </c>
      <c r="BJ2098" s="7" t="s">
        <v>98</v>
      </c>
      <c r="BK2098" s="7" t="s">
        <v>99</v>
      </c>
      <c r="BL2098" s="7" t="s">
        <v>4597</v>
      </c>
      <c r="BM2098" s="7" t="s">
        <v>4598</v>
      </c>
      <c r="BS2098" s="12" t="s">
        <v>259</v>
      </c>
      <c r="BU2098" s="43">
        <v>1</v>
      </c>
      <c r="BW2098" s="43" t="s">
        <v>103</v>
      </c>
    </row>
    <row r="2099" spans="3:75" x14ac:dyDescent="0.35">
      <c r="C2099" s="43" t="str">
        <f t="shared" si="32"/>
        <v>IARA:BDT-02:2023: 2098</v>
      </c>
      <c r="D2099" s="43">
        <v>2098</v>
      </c>
      <c r="E2099" s="43" t="s">
        <v>5309</v>
      </c>
      <c r="F2099" s="1" t="s">
        <v>73</v>
      </c>
      <c r="G2099" s="43" t="s">
        <v>5253</v>
      </c>
      <c r="H2099" s="2">
        <v>44962</v>
      </c>
      <c r="J2099" s="12">
        <f>YEAR(H2099)</f>
        <v>2023</v>
      </c>
      <c r="K2099" s="12">
        <f>MONTH(H2099)</f>
        <v>2</v>
      </c>
      <c r="L2099" s="12">
        <f>DAY(H2099)</f>
        <v>5</v>
      </c>
      <c r="M2099" s="13"/>
      <c r="P2099" s="12" t="s">
        <v>75</v>
      </c>
      <c r="Q2099" s="12" t="str">
        <f>CONCATENATE(X2099," ",Y2099)</f>
        <v>Turdus philomelos</v>
      </c>
      <c r="R2099" s="14" t="str">
        <f>CONCATENATE(S2099,", ",T2099,", ",U2099,", ",V2099,", ",W2099,", ",X2099,", ",Y2099)</f>
        <v>Animalia, Chordata, Aves, Passeriformes, Turdidae, Turdus, philomelos</v>
      </c>
      <c r="S2099" s="6" t="s">
        <v>76</v>
      </c>
      <c r="T2099" s="6" t="s">
        <v>77</v>
      </c>
      <c r="U2099" s="6" t="s">
        <v>78</v>
      </c>
      <c r="V2099" s="12" t="s">
        <v>79</v>
      </c>
      <c r="W2099" s="12" t="s">
        <v>126</v>
      </c>
      <c r="X2099" s="12" t="s">
        <v>127</v>
      </c>
      <c r="Y2099" s="12" t="s">
        <v>128</v>
      </c>
      <c r="AA2099" s="12" t="s">
        <v>83</v>
      </c>
      <c r="AB2099" s="6" t="s">
        <v>129</v>
      </c>
      <c r="AC2099" s="12" t="s">
        <v>130</v>
      </c>
      <c r="AD2099" s="12" t="s">
        <v>259</v>
      </c>
      <c r="AE2099" s="2">
        <v>44962</v>
      </c>
      <c r="AF2099" s="43" t="s">
        <v>87</v>
      </c>
      <c r="AG2099" s="7" t="s">
        <v>131</v>
      </c>
      <c r="AH2099" s="43">
        <v>48.111234487719798</v>
      </c>
      <c r="AI2099" s="43">
        <v>-1.70553064209426</v>
      </c>
      <c r="AL2099" s="43">
        <v>10</v>
      </c>
      <c r="AN2099" s="46" t="s">
        <v>5240</v>
      </c>
      <c r="AO2099" s="5" t="s">
        <v>89</v>
      </c>
      <c r="AP2099" s="12" t="s">
        <v>259</v>
      </c>
      <c r="AR2099" s="7" t="s">
        <v>90</v>
      </c>
      <c r="AT2099" s="4" t="str">
        <f>CONCATENATE(AU2099,", ",AV2099,", ",AW2099,", ",AX2099,", ",AY2099,", ",AZ2099,", ",BA2099)</f>
        <v>Europe, France, FR, Bretagne, Ille-et-Vilaine, Rennes, Campus Institut Agro Rennes</v>
      </c>
      <c r="AU2099" s="1" t="s">
        <v>91</v>
      </c>
      <c r="AV2099" s="1" t="s">
        <v>92</v>
      </c>
      <c r="AW2099" s="1" t="s">
        <v>93</v>
      </c>
      <c r="AX2099" s="1" t="s">
        <v>94</v>
      </c>
      <c r="AY2099" s="1" t="s">
        <v>95</v>
      </c>
      <c r="AZ2099" s="1" t="s">
        <v>96</v>
      </c>
      <c r="BA2099" s="1" t="s">
        <v>5242</v>
      </c>
      <c r="BC2099" s="43"/>
      <c r="BF2099" s="43" t="s">
        <v>4596</v>
      </c>
      <c r="BG2099" s="43" t="s">
        <v>93</v>
      </c>
      <c r="BH2099" s="7" t="s">
        <v>97</v>
      </c>
      <c r="BJ2099" s="7" t="s">
        <v>98</v>
      </c>
      <c r="BK2099" s="7" t="s">
        <v>99</v>
      </c>
      <c r="BL2099" s="7" t="s">
        <v>4597</v>
      </c>
      <c r="BM2099" s="7" t="s">
        <v>4598</v>
      </c>
      <c r="BS2099" s="12" t="s">
        <v>259</v>
      </c>
      <c r="BU2099" s="43">
        <v>1</v>
      </c>
      <c r="BW2099" s="43" t="s">
        <v>103</v>
      </c>
    </row>
    <row r="2100" spans="3:75" x14ac:dyDescent="0.35">
      <c r="C2100" s="43" t="str">
        <f t="shared" si="32"/>
        <v>IARA:BDT-02:2023: 2099</v>
      </c>
      <c r="D2100" s="43">
        <v>2099</v>
      </c>
      <c r="E2100" s="43" t="s">
        <v>5309</v>
      </c>
      <c r="F2100" s="1" t="s">
        <v>73</v>
      </c>
      <c r="G2100" s="43" t="s">
        <v>5253</v>
      </c>
      <c r="H2100" s="2">
        <v>44962</v>
      </c>
      <c r="J2100" s="12">
        <f>YEAR(H2100)</f>
        <v>2023</v>
      </c>
      <c r="K2100" s="12">
        <f>MONTH(H2100)</f>
        <v>2</v>
      </c>
      <c r="L2100" s="12">
        <f>DAY(H2100)</f>
        <v>5</v>
      </c>
      <c r="M2100" s="13"/>
      <c r="P2100" s="12" t="s">
        <v>75</v>
      </c>
      <c r="Q2100" s="12" t="str">
        <f>CONCATENATE(X2100," ",Y2100)</f>
        <v>Cyanistes caeruleus</v>
      </c>
      <c r="R2100" s="14" t="str">
        <f>CONCATENATE(S2100,", ",T2100,", ",U2100,", ",V2100,", ",W2100,", ",X2100,", ",Y2100)</f>
        <v>Animalia, Chordata, Aves, Passeriformes, Paridae, Cyanistes, caeruleus</v>
      </c>
      <c r="S2100" s="6" t="s">
        <v>76</v>
      </c>
      <c r="T2100" s="6" t="s">
        <v>77</v>
      </c>
      <c r="U2100" s="6" t="s">
        <v>78</v>
      </c>
      <c r="V2100" s="12" t="s">
        <v>79</v>
      </c>
      <c r="W2100" s="12" t="s">
        <v>135</v>
      </c>
      <c r="X2100" s="12" t="s">
        <v>136</v>
      </c>
      <c r="Y2100" s="12" t="s">
        <v>137</v>
      </c>
      <c r="AA2100" s="12" t="s">
        <v>83</v>
      </c>
      <c r="AB2100" s="6" t="s">
        <v>84</v>
      </c>
      <c r="AC2100" s="12" t="s">
        <v>138</v>
      </c>
      <c r="AD2100" s="12" t="s">
        <v>259</v>
      </c>
      <c r="AE2100" s="2">
        <v>44962</v>
      </c>
      <c r="AF2100" s="43" t="s">
        <v>87</v>
      </c>
      <c r="AG2100" s="7" t="s">
        <v>139</v>
      </c>
      <c r="AH2100" s="43">
        <v>48.1112913646149</v>
      </c>
      <c r="AI2100" s="43">
        <v>-1.7057147496409</v>
      </c>
      <c r="AL2100" s="43">
        <v>10</v>
      </c>
      <c r="AN2100" s="46" t="s">
        <v>5240</v>
      </c>
      <c r="AO2100" s="5" t="s">
        <v>89</v>
      </c>
      <c r="AP2100" s="12" t="s">
        <v>259</v>
      </c>
      <c r="AR2100" s="7" t="s">
        <v>90</v>
      </c>
      <c r="AT2100" s="4" t="str">
        <f>CONCATENATE(AU2100,", ",AV2100,", ",AW2100,", ",AX2100,", ",AY2100,", ",AZ2100,", ",BA2100)</f>
        <v>Europe, France, FR, Bretagne, Ille-et-Vilaine, Rennes, Campus Institut Agro Rennes</v>
      </c>
      <c r="AU2100" s="1" t="s">
        <v>91</v>
      </c>
      <c r="AV2100" s="1" t="s">
        <v>92</v>
      </c>
      <c r="AW2100" s="1" t="s">
        <v>93</v>
      </c>
      <c r="AX2100" s="1" t="s">
        <v>94</v>
      </c>
      <c r="AY2100" s="1" t="s">
        <v>95</v>
      </c>
      <c r="AZ2100" s="1" t="s">
        <v>96</v>
      </c>
      <c r="BA2100" s="1" t="s">
        <v>5242</v>
      </c>
      <c r="BC2100" s="43"/>
      <c r="BF2100" s="43" t="s">
        <v>4596</v>
      </c>
      <c r="BG2100" s="43" t="s">
        <v>93</v>
      </c>
      <c r="BH2100" s="7" t="s">
        <v>97</v>
      </c>
      <c r="BJ2100" s="7" t="s">
        <v>98</v>
      </c>
      <c r="BK2100" s="7" t="s">
        <v>99</v>
      </c>
      <c r="BL2100" s="7" t="s">
        <v>4597</v>
      </c>
      <c r="BM2100" s="7" t="s">
        <v>4598</v>
      </c>
      <c r="BS2100" s="12" t="s">
        <v>259</v>
      </c>
      <c r="BU2100" s="43">
        <v>1</v>
      </c>
      <c r="BW2100" s="43" t="s">
        <v>103</v>
      </c>
    </row>
    <row r="2101" spans="3:75" x14ac:dyDescent="0.35">
      <c r="C2101" s="43" t="str">
        <f t="shared" si="32"/>
        <v>IARA:BDT-02:2023: 2100</v>
      </c>
      <c r="D2101" s="43">
        <v>2100</v>
      </c>
      <c r="E2101" s="43" t="s">
        <v>5309</v>
      </c>
      <c r="F2101" s="1" t="s">
        <v>73</v>
      </c>
      <c r="G2101" s="43" t="s">
        <v>5253</v>
      </c>
      <c r="H2101" s="2">
        <v>44962</v>
      </c>
      <c r="J2101" s="12">
        <f>YEAR(H2101)</f>
        <v>2023</v>
      </c>
      <c r="K2101" s="12">
        <f>MONTH(H2101)</f>
        <v>2</v>
      </c>
      <c r="L2101" s="12">
        <f>DAY(H2101)</f>
        <v>5</v>
      </c>
      <c r="M2101" s="13"/>
      <c r="P2101" s="12" t="s">
        <v>75</v>
      </c>
      <c r="Q2101" s="12" t="str">
        <f>CONCATENATE(X2101," ",Y2101)</f>
        <v>Turdus merula</v>
      </c>
      <c r="R2101" s="14" t="str">
        <f>CONCATENATE(S2101,", ",T2101,", ",U2101,", ",V2101,", ",W2101,", ",X2101,", ",Y2101)</f>
        <v>Animalia, Chordata, Aves, Passeriformes, Turdidae, Turdus, merula</v>
      </c>
      <c r="S2101" s="6" t="s">
        <v>76</v>
      </c>
      <c r="T2101" s="6" t="s">
        <v>77</v>
      </c>
      <c r="U2101" s="6" t="s">
        <v>78</v>
      </c>
      <c r="V2101" s="17" t="s">
        <v>79</v>
      </c>
      <c r="W2101" s="17" t="s">
        <v>126</v>
      </c>
      <c r="X2101" s="17" t="s">
        <v>127</v>
      </c>
      <c r="Y2101" s="17" t="s">
        <v>132</v>
      </c>
      <c r="AA2101" s="12" t="s">
        <v>83</v>
      </c>
      <c r="AB2101" s="6" t="s">
        <v>84</v>
      </c>
      <c r="AC2101" s="12" t="s">
        <v>133</v>
      </c>
      <c r="AD2101" s="12" t="s">
        <v>259</v>
      </c>
      <c r="AE2101" s="2">
        <v>44962</v>
      </c>
      <c r="AF2101" s="43" t="s">
        <v>87</v>
      </c>
      <c r="AG2101" s="7" t="s">
        <v>134</v>
      </c>
      <c r="AH2101" s="43">
        <v>48.111755778360198</v>
      </c>
      <c r="AI2101" s="43">
        <v>-1.7051936513321599</v>
      </c>
      <c r="AL2101" s="43">
        <v>10</v>
      </c>
      <c r="AN2101" s="46" t="s">
        <v>5240</v>
      </c>
      <c r="AO2101" s="5" t="s">
        <v>89</v>
      </c>
      <c r="AP2101" s="12" t="s">
        <v>259</v>
      </c>
      <c r="AR2101" s="7" t="s">
        <v>90</v>
      </c>
      <c r="AT2101" s="4" t="str">
        <f>CONCATENATE(AU2101,", ",AV2101,", ",AW2101,", ",AX2101,", ",AY2101,", ",AZ2101,", ",BA2101)</f>
        <v>Europe, France, FR, Bretagne, Ille-et-Vilaine, Rennes, Campus Institut Agro Rennes</v>
      </c>
      <c r="AU2101" s="1" t="s">
        <v>91</v>
      </c>
      <c r="AV2101" s="1" t="s">
        <v>92</v>
      </c>
      <c r="AW2101" s="1" t="s">
        <v>93</v>
      </c>
      <c r="AX2101" s="1" t="s">
        <v>94</v>
      </c>
      <c r="AY2101" s="1" t="s">
        <v>95</v>
      </c>
      <c r="AZ2101" s="1" t="s">
        <v>96</v>
      </c>
      <c r="BA2101" s="1" t="s">
        <v>5242</v>
      </c>
      <c r="BC2101" s="43"/>
      <c r="BF2101" s="43" t="s">
        <v>4596</v>
      </c>
      <c r="BG2101" s="43" t="s">
        <v>93</v>
      </c>
      <c r="BH2101" s="7" t="s">
        <v>97</v>
      </c>
      <c r="BJ2101" s="7" t="s">
        <v>98</v>
      </c>
      <c r="BK2101" s="7" t="s">
        <v>99</v>
      </c>
      <c r="BL2101" s="7" t="s">
        <v>4597</v>
      </c>
      <c r="BM2101" s="7" t="s">
        <v>4598</v>
      </c>
      <c r="BS2101" s="12" t="s">
        <v>259</v>
      </c>
      <c r="BU2101" s="43">
        <v>1</v>
      </c>
      <c r="BW2101" s="43" t="s">
        <v>103</v>
      </c>
    </row>
    <row r="2102" spans="3:75" x14ac:dyDescent="0.35">
      <c r="C2102" s="43" t="str">
        <f t="shared" si="32"/>
        <v>IARA:BDT-02:2023: 2101</v>
      </c>
      <c r="D2102" s="43">
        <v>2101</v>
      </c>
      <c r="E2102" s="43" t="s">
        <v>5309</v>
      </c>
      <c r="F2102" s="1" t="s">
        <v>73</v>
      </c>
      <c r="G2102" s="43" t="s">
        <v>5253</v>
      </c>
      <c r="H2102" s="2">
        <v>44962</v>
      </c>
      <c r="J2102" s="12">
        <f>YEAR(H2102)</f>
        <v>2023</v>
      </c>
      <c r="K2102" s="12">
        <f>MONTH(H2102)</f>
        <v>2</v>
      </c>
      <c r="L2102" s="12">
        <f>DAY(H2102)</f>
        <v>5</v>
      </c>
      <c r="M2102" s="13"/>
      <c r="P2102" s="12" t="s">
        <v>75</v>
      </c>
      <c r="Q2102" s="12" t="str">
        <f>CONCATENATE(X2102," ",Y2102)</f>
        <v>Regulus ignicapilla</v>
      </c>
      <c r="R2102" s="14" t="str">
        <f>CONCATENATE(S2102,", ",T2102,", ",U2102,", ",V2102,", ",W2102,", ",X2102,", ",Y2102)</f>
        <v>Animalia, Chordata, Aves, Passeriformes, Regulidae, Regulus, ignicapilla</v>
      </c>
      <c r="S2102" s="6" t="s">
        <v>76</v>
      </c>
      <c r="T2102" s="6" t="s">
        <v>77</v>
      </c>
      <c r="U2102" s="6" t="s">
        <v>78</v>
      </c>
      <c r="V2102" s="12" t="s">
        <v>79</v>
      </c>
      <c r="W2102" s="12" t="s">
        <v>176</v>
      </c>
      <c r="X2102" s="12" t="s">
        <v>177</v>
      </c>
      <c r="Y2102" s="12" t="s">
        <v>178</v>
      </c>
      <c r="AA2102" s="12" t="s">
        <v>83</v>
      </c>
      <c r="AB2102" s="6" t="s">
        <v>179</v>
      </c>
      <c r="AC2102" s="12" t="s">
        <v>180</v>
      </c>
      <c r="AD2102" s="12" t="s">
        <v>259</v>
      </c>
      <c r="AE2102" s="2">
        <v>44962</v>
      </c>
      <c r="AF2102" s="43" t="s">
        <v>87</v>
      </c>
      <c r="AG2102" s="7" t="s">
        <v>181</v>
      </c>
      <c r="AH2102" s="43">
        <v>48.111921567783497</v>
      </c>
      <c r="AI2102" s="43">
        <v>-1.70548829288357</v>
      </c>
      <c r="AL2102" s="43">
        <v>10</v>
      </c>
      <c r="AN2102" s="46" t="s">
        <v>5240</v>
      </c>
      <c r="AO2102" s="5" t="s">
        <v>89</v>
      </c>
      <c r="AP2102" s="12" t="s">
        <v>259</v>
      </c>
      <c r="AR2102" s="7" t="s">
        <v>90</v>
      </c>
      <c r="AT2102" s="4" t="str">
        <f>CONCATENATE(AU2102,", ",AV2102,", ",AW2102,", ",AX2102,", ",AY2102,", ",AZ2102,", ",BA2102)</f>
        <v>Europe, France, FR, Bretagne, Ille-et-Vilaine, Rennes, Campus Institut Agro Rennes</v>
      </c>
      <c r="AU2102" s="1" t="s">
        <v>91</v>
      </c>
      <c r="AV2102" s="1" t="s">
        <v>92</v>
      </c>
      <c r="AW2102" s="1" t="s">
        <v>93</v>
      </c>
      <c r="AX2102" s="1" t="s">
        <v>94</v>
      </c>
      <c r="AY2102" s="1" t="s">
        <v>95</v>
      </c>
      <c r="AZ2102" s="1" t="s">
        <v>96</v>
      </c>
      <c r="BA2102" s="1" t="s">
        <v>5242</v>
      </c>
      <c r="BC2102" s="43"/>
      <c r="BF2102" s="43" t="s">
        <v>4596</v>
      </c>
      <c r="BG2102" s="43" t="s">
        <v>93</v>
      </c>
      <c r="BH2102" s="7" t="s">
        <v>97</v>
      </c>
      <c r="BJ2102" s="7" t="s">
        <v>98</v>
      </c>
      <c r="BK2102" s="7" t="s">
        <v>99</v>
      </c>
      <c r="BL2102" s="7" t="s">
        <v>4597</v>
      </c>
      <c r="BM2102" s="7" t="s">
        <v>4598</v>
      </c>
      <c r="BS2102" s="12" t="s">
        <v>259</v>
      </c>
      <c r="BU2102" s="43">
        <v>1</v>
      </c>
      <c r="BW2102" s="43" t="s">
        <v>103</v>
      </c>
    </row>
    <row r="2103" spans="3:75" x14ac:dyDescent="0.35">
      <c r="C2103" s="43" t="str">
        <f t="shared" si="32"/>
        <v>IARA:BDT-02:2023: 2102</v>
      </c>
      <c r="D2103" s="43">
        <v>2102</v>
      </c>
      <c r="E2103" s="43" t="s">
        <v>5309</v>
      </c>
      <c r="F2103" s="1" t="s">
        <v>73</v>
      </c>
      <c r="G2103" s="43" t="s">
        <v>5253</v>
      </c>
      <c r="H2103" s="2">
        <v>44962</v>
      </c>
      <c r="J2103" s="12">
        <f>YEAR(H2103)</f>
        <v>2023</v>
      </c>
      <c r="K2103" s="12">
        <f>MONTH(H2103)</f>
        <v>2</v>
      </c>
      <c r="L2103" s="12">
        <f>DAY(H2103)</f>
        <v>5</v>
      </c>
      <c r="M2103" s="13"/>
      <c r="P2103" s="12" t="s">
        <v>75</v>
      </c>
      <c r="Q2103" s="12" t="str">
        <f>CONCATENATE(X2103," ",Y2103)</f>
        <v>Troglodytes troglodytes</v>
      </c>
      <c r="R2103" s="14" t="str">
        <f>CONCATENATE(S2103,", ",T2103,", ",U2103,", ",V2103,", ",W2103,", ",X2103,", ",Y2103)</f>
        <v>Animalia, Chordata, Aves, Passeriformes, Troglodytidae, Troglodytes, troglodytes</v>
      </c>
      <c r="S2103" s="6" t="s">
        <v>76</v>
      </c>
      <c r="T2103" s="6" t="s">
        <v>77</v>
      </c>
      <c r="U2103" s="6" t="s">
        <v>78</v>
      </c>
      <c r="V2103" s="12" t="s">
        <v>79</v>
      </c>
      <c r="W2103" s="12" t="s">
        <v>197</v>
      </c>
      <c r="X2103" s="12" t="s">
        <v>198</v>
      </c>
      <c r="Y2103" s="12" t="s">
        <v>199</v>
      </c>
      <c r="AA2103" s="12" t="s">
        <v>83</v>
      </c>
      <c r="AB2103" s="6" t="s">
        <v>84</v>
      </c>
      <c r="AC2103" s="12" t="s">
        <v>200</v>
      </c>
      <c r="AD2103" s="12" t="s">
        <v>259</v>
      </c>
      <c r="AE2103" s="2">
        <v>44962</v>
      </c>
      <c r="AF2103" s="43" t="s">
        <v>87</v>
      </c>
      <c r="AG2103" s="7" t="s">
        <v>201</v>
      </c>
      <c r="AH2103" s="43">
        <v>48.111929395697999</v>
      </c>
      <c r="AI2103" s="43">
        <v>-1.70562156140457</v>
      </c>
      <c r="AL2103" s="43">
        <v>10</v>
      </c>
      <c r="AN2103" s="46" t="s">
        <v>5240</v>
      </c>
      <c r="AO2103" s="5" t="s">
        <v>89</v>
      </c>
      <c r="AP2103" s="12" t="s">
        <v>259</v>
      </c>
      <c r="AR2103" s="7" t="s">
        <v>90</v>
      </c>
      <c r="AT2103" s="4" t="str">
        <f>CONCATENATE(AU2103,", ",AV2103,", ",AW2103,", ",AX2103,", ",AY2103,", ",AZ2103,", ",BA2103)</f>
        <v>Europe, France, FR, Bretagne, Ille-et-Vilaine, Rennes, Campus Institut Agro Rennes</v>
      </c>
      <c r="AU2103" s="1" t="s">
        <v>91</v>
      </c>
      <c r="AV2103" s="1" t="s">
        <v>92</v>
      </c>
      <c r="AW2103" s="1" t="s">
        <v>93</v>
      </c>
      <c r="AX2103" s="1" t="s">
        <v>94</v>
      </c>
      <c r="AY2103" s="1" t="s">
        <v>95</v>
      </c>
      <c r="AZ2103" s="1" t="s">
        <v>96</v>
      </c>
      <c r="BA2103" s="1" t="s">
        <v>5242</v>
      </c>
      <c r="BC2103" s="43"/>
      <c r="BF2103" s="43" t="s">
        <v>4596</v>
      </c>
      <c r="BG2103" s="43" t="s">
        <v>93</v>
      </c>
      <c r="BH2103" s="7" t="s">
        <v>97</v>
      </c>
      <c r="BJ2103" s="7" t="s">
        <v>98</v>
      </c>
      <c r="BK2103" s="7" t="s">
        <v>99</v>
      </c>
      <c r="BL2103" s="7" t="s">
        <v>4597</v>
      </c>
      <c r="BM2103" s="7" t="s">
        <v>4598</v>
      </c>
      <c r="BS2103" s="12" t="s">
        <v>259</v>
      </c>
      <c r="BU2103" s="43">
        <v>1</v>
      </c>
      <c r="BW2103" s="43" t="s">
        <v>103</v>
      </c>
    </row>
    <row r="2104" spans="3:75" x14ac:dyDescent="0.35">
      <c r="C2104" s="43" t="str">
        <f t="shared" si="32"/>
        <v>IARA:BDT-02:2023: 2103</v>
      </c>
      <c r="D2104" s="43">
        <v>2103</v>
      </c>
      <c r="E2104" s="43" t="s">
        <v>5309</v>
      </c>
      <c r="F2104" s="1" t="s">
        <v>73</v>
      </c>
      <c r="G2104" s="43" t="s">
        <v>5253</v>
      </c>
      <c r="H2104" s="2">
        <v>44962</v>
      </c>
      <c r="J2104" s="12">
        <f>YEAR(H2104)</f>
        <v>2023</v>
      </c>
      <c r="K2104" s="12">
        <f>MONTH(H2104)</f>
        <v>2</v>
      </c>
      <c r="L2104" s="12">
        <f>DAY(H2104)</f>
        <v>5</v>
      </c>
      <c r="M2104" s="13"/>
      <c r="P2104" s="12" t="s">
        <v>75</v>
      </c>
      <c r="Q2104" s="12" t="str">
        <f>CONCATENATE(X2104," ",Y2104)</f>
        <v>Erithacus rubecula</v>
      </c>
      <c r="R2104" s="14" t="str">
        <f>CONCATENATE(S2104,", ",T2104,", ",U2104,", ",V2104,", ",W2104,", ",X2104,", ",Y2104)</f>
        <v>Animalia, Chordata, Aves, Passeriformes, Muscicapidae, Erithacus, rubecula</v>
      </c>
      <c r="S2104" s="6" t="s">
        <v>76</v>
      </c>
      <c r="T2104" s="6" t="s">
        <v>77</v>
      </c>
      <c r="U2104" s="6" t="s">
        <v>78</v>
      </c>
      <c r="V2104" s="12" t="s">
        <v>79</v>
      </c>
      <c r="W2104" s="12" t="s">
        <v>182</v>
      </c>
      <c r="X2104" s="12" t="s">
        <v>183</v>
      </c>
      <c r="Y2104" s="12" t="s">
        <v>184</v>
      </c>
      <c r="AA2104" s="12" t="s">
        <v>83</v>
      </c>
      <c r="AB2104" s="6" t="s">
        <v>84</v>
      </c>
      <c r="AC2104" s="12" t="s">
        <v>185</v>
      </c>
      <c r="AD2104" s="12" t="s">
        <v>259</v>
      </c>
      <c r="AE2104" s="2">
        <v>44962</v>
      </c>
      <c r="AF2104" s="43" t="s">
        <v>87</v>
      </c>
      <c r="AG2104" s="7" t="s">
        <v>186</v>
      </c>
      <c r="AH2104" s="43">
        <v>48.111661902670399</v>
      </c>
      <c r="AI2104" s="43">
        <v>-1.70589724098911</v>
      </c>
      <c r="AL2104" s="43">
        <v>10</v>
      </c>
      <c r="AN2104" s="46" t="s">
        <v>5240</v>
      </c>
      <c r="AO2104" s="5" t="s">
        <v>89</v>
      </c>
      <c r="AP2104" s="12" t="s">
        <v>259</v>
      </c>
      <c r="AR2104" s="7" t="s">
        <v>90</v>
      </c>
      <c r="AT2104" s="4" t="str">
        <f>CONCATENATE(AU2104,", ",AV2104,", ",AW2104,", ",AX2104,", ",AY2104,", ",AZ2104,", ",BA2104)</f>
        <v>Europe, France, FR, Bretagne, Ille-et-Vilaine, Rennes, Campus Institut Agro Rennes</v>
      </c>
      <c r="AU2104" s="1" t="s">
        <v>91</v>
      </c>
      <c r="AV2104" s="1" t="s">
        <v>92</v>
      </c>
      <c r="AW2104" s="1" t="s">
        <v>93</v>
      </c>
      <c r="AX2104" s="1" t="s">
        <v>94</v>
      </c>
      <c r="AY2104" s="1" t="s">
        <v>95</v>
      </c>
      <c r="AZ2104" s="1" t="s">
        <v>96</v>
      </c>
      <c r="BA2104" s="1" t="s">
        <v>5242</v>
      </c>
      <c r="BC2104" s="43"/>
      <c r="BF2104" s="43" t="s">
        <v>4596</v>
      </c>
      <c r="BG2104" s="43" t="s">
        <v>93</v>
      </c>
      <c r="BH2104" s="7" t="s">
        <v>97</v>
      </c>
      <c r="BJ2104" s="7" t="s">
        <v>98</v>
      </c>
      <c r="BK2104" s="7" t="s">
        <v>99</v>
      </c>
      <c r="BL2104" s="7" t="s">
        <v>4597</v>
      </c>
      <c r="BM2104" s="7" t="s">
        <v>4598</v>
      </c>
      <c r="BS2104" s="12" t="s">
        <v>259</v>
      </c>
      <c r="BU2104" s="43">
        <v>1</v>
      </c>
      <c r="BW2104" s="43" t="s">
        <v>103</v>
      </c>
    </row>
    <row r="2105" spans="3:75" x14ac:dyDescent="0.35">
      <c r="C2105" s="43" t="str">
        <f t="shared" si="32"/>
        <v>IARA:BDT-02:2023: 2104</v>
      </c>
      <c r="D2105" s="43">
        <v>2104</v>
      </c>
      <c r="E2105" s="43" t="s">
        <v>5309</v>
      </c>
      <c r="F2105" s="1" t="s">
        <v>73</v>
      </c>
      <c r="G2105" s="43" t="s">
        <v>5253</v>
      </c>
      <c r="H2105" s="2">
        <v>44962</v>
      </c>
      <c r="J2105" s="12">
        <f>YEAR(H2105)</f>
        <v>2023</v>
      </c>
      <c r="K2105" s="12">
        <f>MONTH(H2105)</f>
        <v>2</v>
      </c>
      <c r="L2105" s="12">
        <f>DAY(H2105)</f>
        <v>5</v>
      </c>
      <c r="M2105" s="13"/>
      <c r="P2105" s="12" t="s">
        <v>75</v>
      </c>
      <c r="Q2105" s="12" t="str">
        <f>CONCATENATE(X2105," ",Y2105)</f>
        <v>Erithacus rubecula</v>
      </c>
      <c r="R2105" s="14" t="str">
        <f>CONCATENATE(S2105,", ",T2105,", ",U2105,", ",V2105,", ",W2105,", ",X2105,", ",Y2105)</f>
        <v>Animalia, Chordata, Aves, Passeriformes, Muscicapidae, Erithacus, rubecula</v>
      </c>
      <c r="S2105" s="6" t="s">
        <v>76</v>
      </c>
      <c r="T2105" s="6" t="s">
        <v>77</v>
      </c>
      <c r="U2105" s="6" t="s">
        <v>78</v>
      </c>
      <c r="V2105" s="12" t="s">
        <v>79</v>
      </c>
      <c r="W2105" s="12" t="s">
        <v>182</v>
      </c>
      <c r="X2105" s="12" t="s">
        <v>183</v>
      </c>
      <c r="Y2105" s="12" t="s">
        <v>184</v>
      </c>
      <c r="AA2105" s="12" t="s">
        <v>83</v>
      </c>
      <c r="AB2105" s="6" t="s">
        <v>84</v>
      </c>
      <c r="AC2105" s="12" t="s">
        <v>185</v>
      </c>
      <c r="AD2105" s="12" t="s">
        <v>259</v>
      </c>
      <c r="AE2105" s="2">
        <v>44962</v>
      </c>
      <c r="AF2105" s="43" t="s">
        <v>87</v>
      </c>
      <c r="AG2105" s="7" t="s">
        <v>186</v>
      </c>
      <c r="AH2105" s="43">
        <v>48.111665914167702</v>
      </c>
      <c r="AI2105" s="43">
        <v>-1.70596142864778</v>
      </c>
      <c r="AL2105" s="43">
        <v>10</v>
      </c>
      <c r="AN2105" s="46" t="s">
        <v>5240</v>
      </c>
      <c r="AO2105" s="5" t="s">
        <v>89</v>
      </c>
      <c r="AP2105" s="12" t="s">
        <v>259</v>
      </c>
      <c r="AR2105" s="7" t="s">
        <v>90</v>
      </c>
      <c r="AT2105" s="4" t="str">
        <f>CONCATENATE(AU2105,", ",AV2105,", ",AW2105,", ",AX2105,", ",AY2105,", ",AZ2105,", ",BA2105)</f>
        <v>Europe, France, FR, Bretagne, Ille-et-Vilaine, Rennes, Campus Institut Agro Rennes</v>
      </c>
      <c r="AU2105" s="1" t="s">
        <v>91</v>
      </c>
      <c r="AV2105" s="1" t="s">
        <v>92</v>
      </c>
      <c r="AW2105" s="1" t="s">
        <v>93</v>
      </c>
      <c r="AX2105" s="1" t="s">
        <v>94</v>
      </c>
      <c r="AY2105" s="1" t="s">
        <v>95</v>
      </c>
      <c r="AZ2105" s="1" t="s">
        <v>96</v>
      </c>
      <c r="BA2105" s="1" t="s">
        <v>5242</v>
      </c>
      <c r="BC2105" s="43"/>
      <c r="BF2105" s="43" t="s">
        <v>4596</v>
      </c>
      <c r="BG2105" s="43" t="s">
        <v>93</v>
      </c>
      <c r="BH2105" s="7" t="s">
        <v>97</v>
      </c>
      <c r="BJ2105" s="7" t="s">
        <v>98</v>
      </c>
      <c r="BK2105" s="7" t="s">
        <v>99</v>
      </c>
      <c r="BL2105" s="7" t="s">
        <v>4597</v>
      </c>
      <c r="BM2105" s="7" t="s">
        <v>4598</v>
      </c>
      <c r="BS2105" s="12" t="s">
        <v>259</v>
      </c>
      <c r="BU2105" s="43">
        <v>1</v>
      </c>
      <c r="BW2105" s="43" t="s">
        <v>103</v>
      </c>
    </row>
    <row r="2106" spans="3:75" x14ac:dyDescent="0.35">
      <c r="C2106" s="43" t="str">
        <f t="shared" si="32"/>
        <v>IARA:BDT-02:2023: 2105</v>
      </c>
      <c r="D2106" s="43">
        <v>2105</v>
      </c>
      <c r="E2106" s="43" t="s">
        <v>5309</v>
      </c>
      <c r="F2106" s="1" t="s">
        <v>73</v>
      </c>
      <c r="G2106" s="43" t="s">
        <v>5253</v>
      </c>
      <c r="H2106" s="2">
        <v>44962</v>
      </c>
      <c r="J2106" s="12">
        <f>YEAR(H2106)</f>
        <v>2023</v>
      </c>
      <c r="K2106" s="12">
        <f>MONTH(H2106)</f>
        <v>2</v>
      </c>
      <c r="L2106" s="12">
        <f>DAY(H2106)</f>
        <v>5</v>
      </c>
      <c r="M2106" s="13"/>
      <c r="P2106" s="12" t="s">
        <v>75</v>
      </c>
      <c r="Q2106" s="12" t="str">
        <f>CONCATENATE(X2106," ",Y2106)</f>
        <v>Troglodytes troglodytes</v>
      </c>
      <c r="R2106" s="14" t="str">
        <f>CONCATENATE(S2106,", ",T2106,", ",U2106,", ",V2106,", ",W2106,", ",X2106,", ",Y2106)</f>
        <v>Animalia, Chordata, Aves, Passeriformes, Troglodytidae, Troglodytes, troglodytes</v>
      </c>
      <c r="S2106" s="6" t="s">
        <v>76</v>
      </c>
      <c r="T2106" s="6" t="s">
        <v>77</v>
      </c>
      <c r="U2106" s="6" t="s">
        <v>78</v>
      </c>
      <c r="V2106" s="6" t="s">
        <v>79</v>
      </c>
      <c r="W2106" s="6" t="s">
        <v>197</v>
      </c>
      <c r="X2106" s="6" t="s">
        <v>198</v>
      </c>
      <c r="Y2106" s="6" t="s">
        <v>199</v>
      </c>
      <c r="AA2106" s="12" t="s">
        <v>83</v>
      </c>
      <c r="AB2106" s="6" t="s">
        <v>84</v>
      </c>
      <c r="AC2106" s="12" t="s">
        <v>200</v>
      </c>
      <c r="AD2106" s="12" t="s">
        <v>259</v>
      </c>
      <c r="AE2106" s="2">
        <v>44962</v>
      </c>
      <c r="AF2106" s="43" t="s">
        <v>87</v>
      </c>
      <c r="AG2106" s="7" t="s">
        <v>201</v>
      </c>
      <c r="AH2106" s="43">
        <v>48.111744010938502</v>
      </c>
      <c r="AI2106" s="43">
        <v>-1.70589964659753</v>
      </c>
      <c r="AL2106" s="43">
        <v>10</v>
      </c>
      <c r="AN2106" s="46" t="s">
        <v>5240</v>
      </c>
      <c r="AO2106" s="5" t="s">
        <v>89</v>
      </c>
      <c r="AP2106" s="12" t="s">
        <v>259</v>
      </c>
      <c r="AR2106" s="7" t="s">
        <v>90</v>
      </c>
      <c r="AT2106" s="4" t="str">
        <f>CONCATENATE(AU2106,", ",AV2106,", ",AW2106,", ",AX2106,", ",AY2106,", ",AZ2106,", ",BA2106)</f>
        <v>Europe, France, FR, Bretagne, Ille-et-Vilaine, Rennes, Campus Institut Agro Rennes</v>
      </c>
      <c r="AU2106" s="1" t="s">
        <v>91</v>
      </c>
      <c r="AV2106" s="1" t="s">
        <v>92</v>
      </c>
      <c r="AW2106" s="1" t="s">
        <v>93</v>
      </c>
      <c r="AX2106" s="1" t="s">
        <v>94</v>
      </c>
      <c r="AY2106" s="1" t="s">
        <v>95</v>
      </c>
      <c r="AZ2106" s="1" t="s">
        <v>96</v>
      </c>
      <c r="BA2106" s="1" t="s">
        <v>5242</v>
      </c>
      <c r="BC2106" s="43"/>
      <c r="BF2106" s="43" t="s">
        <v>4596</v>
      </c>
      <c r="BG2106" s="43" t="s">
        <v>93</v>
      </c>
      <c r="BH2106" s="7" t="s">
        <v>97</v>
      </c>
      <c r="BJ2106" s="7" t="s">
        <v>98</v>
      </c>
      <c r="BK2106" s="7" t="s">
        <v>99</v>
      </c>
      <c r="BL2106" s="7" t="s">
        <v>4597</v>
      </c>
      <c r="BM2106" s="7" t="s">
        <v>4598</v>
      </c>
      <c r="BS2106" s="12" t="s">
        <v>259</v>
      </c>
      <c r="BU2106" s="43">
        <v>1</v>
      </c>
      <c r="BW2106" s="43" t="s">
        <v>103</v>
      </c>
    </row>
    <row r="2107" spans="3:75" x14ac:dyDescent="0.35">
      <c r="C2107" s="43" t="str">
        <f t="shared" si="32"/>
        <v>IARA:BDT-02:2023: 2106</v>
      </c>
      <c r="D2107" s="43">
        <v>2106</v>
      </c>
      <c r="E2107" s="43" t="s">
        <v>5309</v>
      </c>
      <c r="F2107" s="1" t="s">
        <v>73</v>
      </c>
      <c r="G2107" s="43" t="s">
        <v>5253</v>
      </c>
      <c r="H2107" s="2">
        <v>44962</v>
      </c>
      <c r="J2107" s="12">
        <f>YEAR(H2107)</f>
        <v>2023</v>
      </c>
      <c r="K2107" s="12">
        <f>MONTH(H2107)</f>
        <v>2</v>
      </c>
      <c r="L2107" s="12">
        <f>DAY(H2107)</f>
        <v>5</v>
      </c>
      <c r="M2107" s="13"/>
      <c r="P2107" s="12" t="s">
        <v>75</v>
      </c>
      <c r="Q2107" s="12" t="str">
        <f>CONCATENATE(X2107," ",Y2107)</f>
        <v>Turdus merula</v>
      </c>
      <c r="R2107" s="14" t="str">
        <f>CONCATENATE(S2107,", ",T2107,", ",U2107,", ",V2107,", ",W2107,", ",X2107,", ",Y2107)</f>
        <v>Animalia, Chordata, Aves, Passeriformes, Turdidae, Turdus, merula</v>
      </c>
      <c r="S2107" s="6" t="s">
        <v>76</v>
      </c>
      <c r="T2107" s="6" t="s">
        <v>77</v>
      </c>
      <c r="U2107" s="6" t="s">
        <v>78</v>
      </c>
      <c r="V2107" s="19" t="s">
        <v>79</v>
      </c>
      <c r="W2107" s="19" t="s">
        <v>126</v>
      </c>
      <c r="X2107" s="19" t="s">
        <v>127</v>
      </c>
      <c r="Y2107" s="19" t="s">
        <v>132</v>
      </c>
      <c r="AA2107" s="12" t="s">
        <v>83</v>
      </c>
      <c r="AB2107" s="6" t="s">
        <v>84</v>
      </c>
      <c r="AC2107" s="12" t="s">
        <v>133</v>
      </c>
      <c r="AD2107" s="12" t="s">
        <v>259</v>
      </c>
      <c r="AE2107" s="2">
        <v>44962</v>
      </c>
      <c r="AF2107" s="43" t="s">
        <v>87</v>
      </c>
      <c r="AG2107" s="7" t="s">
        <v>134</v>
      </c>
      <c r="AH2107" s="43">
        <v>48.1118286137079</v>
      </c>
      <c r="AI2107" s="43">
        <v>-1.7059219146036499</v>
      </c>
      <c r="AL2107" s="43">
        <v>10</v>
      </c>
      <c r="AN2107" s="46" t="s">
        <v>5240</v>
      </c>
      <c r="AO2107" s="5" t="s">
        <v>89</v>
      </c>
      <c r="AP2107" s="12" t="s">
        <v>259</v>
      </c>
      <c r="AR2107" s="7" t="s">
        <v>90</v>
      </c>
      <c r="AT2107" s="4" t="str">
        <f>CONCATENATE(AU2107,", ",AV2107,", ",AW2107,", ",AX2107,", ",AY2107,", ",AZ2107,", ",BA2107)</f>
        <v>Europe, France, FR, Bretagne, Ille-et-Vilaine, Rennes, Campus Institut Agro Rennes</v>
      </c>
      <c r="AU2107" s="1" t="s">
        <v>91</v>
      </c>
      <c r="AV2107" s="1" t="s">
        <v>92</v>
      </c>
      <c r="AW2107" s="1" t="s">
        <v>93</v>
      </c>
      <c r="AX2107" s="1" t="s">
        <v>94</v>
      </c>
      <c r="AY2107" s="1" t="s">
        <v>95</v>
      </c>
      <c r="AZ2107" s="1" t="s">
        <v>96</v>
      </c>
      <c r="BA2107" s="1" t="s">
        <v>5242</v>
      </c>
      <c r="BC2107" s="43"/>
      <c r="BF2107" s="43" t="s">
        <v>4596</v>
      </c>
      <c r="BG2107" s="43" t="s">
        <v>93</v>
      </c>
      <c r="BH2107" s="7" t="s">
        <v>97</v>
      </c>
      <c r="BJ2107" s="7" t="s">
        <v>98</v>
      </c>
      <c r="BK2107" s="7" t="s">
        <v>99</v>
      </c>
      <c r="BL2107" s="7" t="s">
        <v>4597</v>
      </c>
      <c r="BM2107" s="7" t="s">
        <v>4598</v>
      </c>
      <c r="BS2107" s="12" t="s">
        <v>259</v>
      </c>
      <c r="BU2107" s="43">
        <v>1</v>
      </c>
      <c r="BW2107" s="43" t="s">
        <v>103</v>
      </c>
    </row>
    <row r="2108" spans="3:75" x14ac:dyDescent="0.35">
      <c r="C2108" s="43" t="str">
        <f t="shared" si="32"/>
        <v>IARA:BDT-02:2023: 2107</v>
      </c>
      <c r="D2108" s="43">
        <v>2107</v>
      </c>
      <c r="E2108" s="43" t="s">
        <v>5309</v>
      </c>
      <c r="F2108" s="1" t="s">
        <v>73</v>
      </c>
      <c r="G2108" s="43" t="s">
        <v>5253</v>
      </c>
      <c r="H2108" s="2">
        <v>44962</v>
      </c>
      <c r="J2108" s="12">
        <f>YEAR(H2108)</f>
        <v>2023</v>
      </c>
      <c r="K2108" s="12">
        <f>MONTH(H2108)</f>
        <v>2</v>
      </c>
      <c r="L2108" s="12">
        <f>DAY(H2108)</f>
        <v>5</v>
      </c>
      <c r="M2108" s="13"/>
      <c r="P2108" s="12" t="s">
        <v>75</v>
      </c>
      <c r="Q2108" s="12" t="str">
        <f>CONCATENATE(X2108," ",Y2108)</f>
        <v>Dendrocopos major</v>
      </c>
      <c r="R2108" s="14" t="str">
        <f>CONCATENATE(S2108,", ",T2108,", ",U2108,", ",V2108,", ",W2108,", ",X2108,", ",Y2108)</f>
        <v>Animalia, Chordata, Aves, Piciformes, Picidae, Dendrocopos, major</v>
      </c>
      <c r="S2108" s="6" t="s">
        <v>76</v>
      </c>
      <c r="T2108" s="6" t="s">
        <v>77</v>
      </c>
      <c r="U2108" s="6" t="s">
        <v>78</v>
      </c>
      <c r="V2108" s="6" t="s">
        <v>149</v>
      </c>
      <c r="W2108" s="6" t="s">
        <v>150</v>
      </c>
      <c r="X2108" s="6" t="s">
        <v>350</v>
      </c>
      <c r="Y2108" s="6" t="s">
        <v>141</v>
      </c>
      <c r="AA2108" s="12" t="s">
        <v>83</v>
      </c>
      <c r="AB2108" s="6" t="s">
        <v>84</v>
      </c>
      <c r="AC2108" s="12" t="s">
        <v>275</v>
      </c>
      <c r="AD2108" s="12" t="s">
        <v>259</v>
      </c>
      <c r="AE2108" s="2">
        <v>44962</v>
      </c>
      <c r="AF2108" s="43" t="s">
        <v>87</v>
      </c>
      <c r="AG2108" s="7" t="s">
        <v>349</v>
      </c>
      <c r="AH2108" s="43">
        <v>48.111587596295699</v>
      </c>
      <c r="AI2108" s="43">
        <v>-1.7050411887961201</v>
      </c>
      <c r="AL2108" s="43">
        <v>10</v>
      </c>
      <c r="AN2108" s="46" t="s">
        <v>5240</v>
      </c>
      <c r="AO2108" s="5" t="s">
        <v>89</v>
      </c>
      <c r="AP2108" s="12" t="s">
        <v>259</v>
      </c>
      <c r="AR2108" s="7" t="s">
        <v>90</v>
      </c>
      <c r="AT2108" s="4" t="str">
        <f>CONCATENATE(AU2108,", ",AV2108,", ",AW2108,", ",AX2108,", ",AY2108,", ",AZ2108,", ",BA2108)</f>
        <v>Europe, France, FR, Bretagne, Ille-et-Vilaine, Rennes, Campus Institut Agro Rennes</v>
      </c>
      <c r="AU2108" s="1" t="s">
        <v>91</v>
      </c>
      <c r="AV2108" s="1" t="s">
        <v>92</v>
      </c>
      <c r="AW2108" s="1" t="s">
        <v>93</v>
      </c>
      <c r="AX2108" s="1" t="s">
        <v>94</v>
      </c>
      <c r="AY2108" s="1" t="s">
        <v>95</v>
      </c>
      <c r="AZ2108" s="1" t="s">
        <v>96</v>
      </c>
      <c r="BA2108" s="1" t="s">
        <v>5242</v>
      </c>
      <c r="BC2108" s="43"/>
      <c r="BF2108" s="43" t="s">
        <v>4596</v>
      </c>
      <c r="BG2108" s="43" t="s">
        <v>93</v>
      </c>
      <c r="BH2108" s="7" t="s">
        <v>97</v>
      </c>
      <c r="BJ2108" s="7" t="s">
        <v>98</v>
      </c>
      <c r="BK2108" s="7" t="s">
        <v>99</v>
      </c>
      <c r="BL2108" s="7" t="s">
        <v>4597</v>
      </c>
      <c r="BM2108" s="7" t="s">
        <v>4598</v>
      </c>
      <c r="BS2108" s="12" t="s">
        <v>259</v>
      </c>
      <c r="BU2108" s="43">
        <v>1</v>
      </c>
      <c r="BW2108" s="43" t="s">
        <v>103</v>
      </c>
    </row>
    <row r="2109" spans="3:75" x14ac:dyDescent="0.35">
      <c r="C2109" s="43" t="str">
        <f t="shared" si="32"/>
        <v>IARA:BDT-02:2023: 2108</v>
      </c>
      <c r="D2109" s="43">
        <v>2108</v>
      </c>
      <c r="E2109" s="43" t="s">
        <v>5309</v>
      </c>
      <c r="F2109" s="1" t="s">
        <v>73</v>
      </c>
      <c r="G2109" s="43" t="s">
        <v>5253</v>
      </c>
      <c r="H2109" s="2">
        <v>44962</v>
      </c>
      <c r="J2109" s="12">
        <f>YEAR(H2109)</f>
        <v>2023</v>
      </c>
      <c r="K2109" s="12">
        <f>MONTH(H2109)</f>
        <v>2</v>
      </c>
      <c r="L2109" s="12">
        <f>DAY(H2109)</f>
        <v>5</v>
      </c>
      <c r="M2109" s="13"/>
      <c r="P2109" s="12" t="s">
        <v>75</v>
      </c>
      <c r="Q2109" s="12" t="str">
        <f>CONCATENATE(X2109," ",Y2109)</f>
        <v>Streptopelia decaocto</v>
      </c>
      <c r="R2109" s="14" t="str">
        <f>CONCATENATE(S2109,", ",T2109,", ",U2109,", ",V2109,", ",W2109,", ",X2109,", ",Y2109)</f>
        <v>Animalia, Chordata, Aves, Columbiformes, Columbidae, Streptopelia, decaocto</v>
      </c>
      <c r="S2109" s="6" t="s">
        <v>76</v>
      </c>
      <c r="T2109" s="6" t="s">
        <v>77</v>
      </c>
      <c r="U2109" s="6" t="s">
        <v>78</v>
      </c>
      <c r="V2109" s="6" t="s">
        <v>159</v>
      </c>
      <c r="W2109" s="6" t="s">
        <v>160</v>
      </c>
      <c r="X2109" s="6" t="s">
        <v>192</v>
      </c>
      <c r="Y2109" s="6" t="s">
        <v>193</v>
      </c>
      <c r="AA2109" s="12" t="s">
        <v>83</v>
      </c>
      <c r="AB2109" s="6" t="s">
        <v>194</v>
      </c>
      <c r="AC2109" s="12" t="s">
        <v>195</v>
      </c>
      <c r="AD2109" s="12" t="s">
        <v>259</v>
      </c>
      <c r="AE2109" s="2">
        <v>44962</v>
      </c>
      <c r="AF2109" s="43" t="s">
        <v>87</v>
      </c>
      <c r="AG2109" s="7" t="s">
        <v>196</v>
      </c>
      <c r="AH2109" s="43">
        <v>48.111533803826802</v>
      </c>
      <c r="AI2109" s="43">
        <v>-1.7050707669430401</v>
      </c>
      <c r="AL2109" s="43">
        <v>10</v>
      </c>
      <c r="AN2109" s="46" t="s">
        <v>5240</v>
      </c>
      <c r="AO2109" s="5" t="s">
        <v>89</v>
      </c>
      <c r="AP2109" s="12" t="s">
        <v>259</v>
      </c>
      <c r="AR2109" s="7" t="s">
        <v>90</v>
      </c>
      <c r="AT2109" s="4" t="str">
        <f>CONCATENATE(AU2109,", ",AV2109,", ",AW2109,", ",AX2109,", ",AY2109,", ",AZ2109,", ",BA2109)</f>
        <v>Europe, France, FR, Bretagne, Ille-et-Vilaine, Rennes, Campus Institut Agro Rennes</v>
      </c>
      <c r="AU2109" s="1" t="s">
        <v>91</v>
      </c>
      <c r="AV2109" s="1" t="s">
        <v>92</v>
      </c>
      <c r="AW2109" s="1" t="s">
        <v>93</v>
      </c>
      <c r="AX2109" s="1" t="s">
        <v>94</v>
      </c>
      <c r="AY2109" s="1" t="s">
        <v>95</v>
      </c>
      <c r="AZ2109" s="1" t="s">
        <v>96</v>
      </c>
      <c r="BA2109" s="1" t="s">
        <v>5242</v>
      </c>
      <c r="BC2109" s="43"/>
      <c r="BF2109" s="43" t="s">
        <v>4596</v>
      </c>
      <c r="BG2109" s="43" t="s">
        <v>93</v>
      </c>
      <c r="BH2109" s="7" t="s">
        <v>97</v>
      </c>
      <c r="BJ2109" s="7" t="s">
        <v>98</v>
      </c>
      <c r="BK2109" s="7" t="s">
        <v>99</v>
      </c>
      <c r="BL2109" s="7" t="s">
        <v>4597</v>
      </c>
      <c r="BM2109" s="7" t="s">
        <v>4598</v>
      </c>
      <c r="BS2109" s="12" t="s">
        <v>259</v>
      </c>
      <c r="BU2109" s="43">
        <v>1</v>
      </c>
      <c r="BW2109" s="43" t="s">
        <v>103</v>
      </c>
    </row>
    <row r="2110" spans="3:75" x14ac:dyDescent="0.35">
      <c r="C2110" s="43" t="str">
        <f t="shared" si="32"/>
        <v>IARA:BDT-02:2023: 2109</v>
      </c>
      <c r="D2110" s="43">
        <v>2109</v>
      </c>
      <c r="E2110" s="43" t="s">
        <v>5309</v>
      </c>
      <c r="F2110" s="1" t="s">
        <v>73</v>
      </c>
      <c r="G2110" s="43" t="s">
        <v>5253</v>
      </c>
      <c r="H2110" s="2">
        <v>44962</v>
      </c>
      <c r="J2110" s="12">
        <f>YEAR(H2110)</f>
        <v>2023</v>
      </c>
      <c r="K2110" s="12">
        <f>MONTH(H2110)</f>
        <v>2</v>
      </c>
      <c r="L2110" s="12">
        <f>DAY(H2110)</f>
        <v>5</v>
      </c>
      <c r="M2110" s="13"/>
      <c r="P2110" s="12" t="s">
        <v>75</v>
      </c>
      <c r="Q2110" s="12" t="str">
        <f>CONCATENATE(X2110," ",Y2110)</f>
        <v>Fringilla coelebs</v>
      </c>
      <c r="R2110" s="14" t="str">
        <f>CONCATENATE(S2110,", ",T2110,", ",U2110,", ",V2110,", ",W2110,", ",X2110,", ",Y2110)</f>
        <v>Animalia, Chordata, Aves, Passeriformes, Fringillidae, Fringilla, coelebs</v>
      </c>
      <c r="S2110" s="6" t="s">
        <v>76</v>
      </c>
      <c r="T2110" s="6" t="s">
        <v>77</v>
      </c>
      <c r="U2110" s="6" t="s">
        <v>78</v>
      </c>
      <c r="V2110" s="6" t="s">
        <v>79</v>
      </c>
      <c r="W2110" s="6" t="s">
        <v>165</v>
      </c>
      <c r="X2110" s="6" t="s">
        <v>166</v>
      </c>
      <c r="Y2110" s="6" t="s">
        <v>167</v>
      </c>
      <c r="AA2110" s="12" t="s">
        <v>83</v>
      </c>
      <c r="AB2110" s="6" t="s">
        <v>84</v>
      </c>
      <c r="AC2110" s="12" t="s">
        <v>168</v>
      </c>
      <c r="AD2110" s="12" t="s">
        <v>259</v>
      </c>
      <c r="AE2110" s="2">
        <v>44962</v>
      </c>
      <c r="AF2110" s="43" t="s">
        <v>87</v>
      </c>
      <c r="AG2110" s="7" t="s">
        <v>169</v>
      </c>
      <c r="AH2110" s="43">
        <v>48.111842555991402</v>
      </c>
      <c r="AI2110" s="43">
        <v>-1.7061490184742101</v>
      </c>
      <c r="AL2110" s="43">
        <v>10</v>
      </c>
      <c r="AN2110" s="46" t="s">
        <v>5240</v>
      </c>
      <c r="AO2110" s="5" t="s">
        <v>89</v>
      </c>
      <c r="AP2110" s="12" t="s">
        <v>259</v>
      </c>
      <c r="AR2110" s="7" t="s">
        <v>90</v>
      </c>
      <c r="AT2110" s="4" t="str">
        <f>CONCATENATE(AU2110,", ",AV2110,", ",AW2110,", ",AX2110,", ",AY2110,", ",AZ2110,", ",BA2110)</f>
        <v>Europe, France, FR, Bretagne, Ille-et-Vilaine, Rennes, Campus Institut Agro Rennes</v>
      </c>
      <c r="AU2110" s="1" t="s">
        <v>91</v>
      </c>
      <c r="AV2110" s="1" t="s">
        <v>92</v>
      </c>
      <c r="AW2110" s="1" t="s">
        <v>93</v>
      </c>
      <c r="AX2110" s="1" t="s">
        <v>94</v>
      </c>
      <c r="AY2110" s="1" t="s">
        <v>95</v>
      </c>
      <c r="AZ2110" s="1" t="s">
        <v>96</v>
      </c>
      <c r="BA2110" s="1" t="s">
        <v>5242</v>
      </c>
      <c r="BC2110" s="43"/>
      <c r="BF2110" s="43" t="s">
        <v>4596</v>
      </c>
      <c r="BG2110" s="43" t="s">
        <v>93</v>
      </c>
      <c r="BH2110" s="7" t="s">
        <v>97</v>
      </c>
      <c r="BJ2110" s="7" t="s">
        <v>98</v>
      </c>
      <c r="BK2110" s="7" t="s">
        <v>99</v>
      </c>
      <c r="BL2110" s="7" t="s">
        <v>4597</v>
      </c>
      <c r="BM2110" s="7" t="s">
        <v>4598</v>
      </c>
      <c r="BS2110" s="12" t="s">
        <v>259</v>
      </c>
      <c r="BU2110" s="43">
        <v>1</v>
      </c>
      <c r="BW2110" s="43" t="s">
        <v>103</v>
      </c>
    </row>
    <row r="2111" spans="3:75" x14ac:dyDescent="0.35">
      <c r="C2111" s="43" t="str">
        <f t="shared" si="32"/>
        <v>IARA:BDT-02:2023: 2110</v>
      </c>
      <c r="D2111" s="43">
        <v>2110</v>
      </c>
      <c r="E2111" s="43" t="s">
        <v>5309</v>
      </c>
      <c r="F2111" s="1" t="s">
        <v>73</v>
      </c>
      <c r="G2111" s="43" t="s">
        <v>5253</v>
      </c>
      <c r="H2111" s="2">
        <v>44962</v>
      </c>
      <c r="J2111" s="12">
        <f>YEAR(H2111)</f>
        <v>2023</v>
      </c>
      <c r="K2111" s="12">
        <f>MONTH(H2111)</f>
        <v>2</v>
      </c>
      <c r="L2111" s="12">
        <f>DAY(H2111)</f>
        <v>5</v>
      </c>
      <c r="M2111" s="13"/>
      <c r="P2111" s="12" t="s">
        <v>75</v>
      </c>
      <c r="Q2111" s="12" t="str">
        <f>CONCATENATE(X2111," ",Y2111)</f>
        <v>Regulus ignicapilla</v>
      </c>
      <c r="R2111" s="14" t="str">
        <f>CONCATENATE(S2111,", ",T2111,", ",U2111,", ",V2111,", ",W2111,", ",X2111,", ",Y2111)</f>
        <v>Animalia, Chordata, Aves, Passeriformes, Regulidae, Regulus, ignicapilla</v>
      </c>
      <c r="S2111" s="6" t="s">
        <v>76</v>
      </c>
      <c r="T2111" s="6" t="s">
        <v>77</v>
      </c>
      <c r="U2111" s="6" t="s">
        <v>78</v>
      </c>
      <c r="V2111" s="6" t="s">
        <v>79</v>
      </c>
      <c r="W2111" s="6" t="s">
        <v>176</v>
      </c>
      <c r="X2111" s="6" t="s">
        <v>177</v>
      </c>
      <c r="Y2111" s="6" t="s">
        <v>178</v>
      </c>
      <c r="AA2111" s="12" t="s">
        <v>83</v>
      </c>
      <c r="AB2111" s="6" t="s">
        <v>179</v>
      </c>
      <c r="AC2111" s="12" t="s">
        <v>180</v>
      </c>
      <c r="AD2111" s="12" t="s">
        <v>259</v>
      </c>
      <c r="AE2111" s="2">
        <v>44962</v>
      </c>
      <c r="AF2111" s="43" t="s">
        <v>87</v>
      </c>
      <c r="AG2111" s="7" t="s">
        <v>181</v>
      </c>
      <c r="AH2111" s="43">
        <v>48.1119120029717</v>
      </c>
      <c r="AI2111" s="43">
        <v>-1.70638597839265</v>
      </c>
      <c r="AL2111" s="43">
        <v>10</v>
      </c>
      <c r="AN2111" s="46" t="s">
        <v>5240</v>
      </c>
      <c r="AO2111" s="5" t="s">
        <v>89</v>
      </c>
      <c r="AP2111" s="12" t="s">
        <v>259</v>
      </c>
      <c r="AR2111" s="7" t="s">
        <v>90</v>
      </c>
      <c r="AT2111" s="4" t="str">
        <f>CONCATENATE(AU2111,", ",AV2111,", ",AW2111,", ",AX2111,", ",AY2111,", ",AZ2111,", ",BA2111)</f>
        <v>Europe, France, FR, Bretagne, Ille-et-Vilaine, Rennes, Campus Institut Agro Rennes</v>
      </c>
      <c r="AU2111" s="1" t="s">
        <v>91</v>
      </c>
      <c r="AV2111" s="1" t="s">
        <v>92</v>
      </c>
      <c r="AW2111" s="1" t="s">
        <v>93</v>
      </c>
      <c r="AX2111" s="1" t="s">
        <v>94</v>
      </c>
      <c r="AY2111" s="1" t="s">
        <v>95</v>
      </c>
      <c r="AZ2111" s="1" t="s">
        <v>96</v>
      </c>
      <c r="BA2111" s="1" t="s">
        <v>5242</v>
      </c>
      <c r="BC2111" s="43"/>
      <c r="BF2111" s="43" t="s">
        <v>4596</v>
      </c>
      <c r="BG2111" s="43" t="s">
        <v>93</v>
      </c>
      <c r="BH2111" s="7" t="s">
        <v>97</v>
      </c>
      <c r="BJ2111" s="7" t="s">
        <v>98</v>
      </c>
      <c r="BK2111" s="7" t="s">
        <v>99</v>
      </c>
      <c r="BL2111" s="7" t="s">
        <v>4597</v>
      </c>
      <c r="BM2111" s="7" t="s">
        <v>4598</v>
      </c>
      <c r="BS2111" s="12" t="s">
        <v>259</v>
      </c>
      <c r="BU2111" s="43">
        <v>1</v>
      </c>
      <c r="BW2111" s="43" t="s">
        <v>103</v>
      </c>
    </row>
    <row r="2112" spans="3:75" x14ac:dyDescent="0.35">
      <c r="C2112" s="43" t="str">
        <f t="shared" si="32"/>
        <v>IARA:BDT-02:2023: 2111</v>
      </c>
      <c r="D2112" s="43">
        <v>2111</v>
      </c>
      <c r="E2112" s="43" t="s">
        <v>5309</v>
      </c>
      <c r="F2112" s="1" t="s">
        <v>73</v>
      </c>
      <c r="G2112" s="43" t="s">
        <v>5253</v>
      </c>
      <c r="H2112" s="2">
        <v>44962</v>
      </c>
      <c r="J2112" s="12">
        <f>YEAR(H2112)</f>
        <v>2023</v>
      </c>
      <c r="K2112" s="12">
        <f>MONTH(H2112)</f>
        <v>2</v>
      </c>
      <c r="L2112" s="12">
        <f>DAY(H2112)</f>
        <v>5</v>
      </c>
      <c r="M2112" s="13"/>
      <c r="P2112" s="12" t="s">
        <v>75</v>
      </c>
      <c r="Q2112" s="12" t="str">
        <f>CONCATENATE(X2112," ",Y2112)</f>
        <v>Regulus ignicapilla</v>
      </c>
      <c r="R2112" s="14" t="str">
        <f>CONCATENATE(S2112,", ",T2112,", ",U2112,", ",V2112,", ",W2112,", ",X2112,", ",Y2112)</f>
        <v>Animalia, Chordata, Aves, Passeriformes, Regulidae, Regulus, ignicapilla</v>
      </c>
      <c r="S2112" s="6" t="s">
        <v>76</v>
      </c>
      <c r="T2112" s="6" t="s">
        <v>77</v>
      </c>
      <c r="U2112" s="6" t="s">
        <v>78</v>
      </c>
      <c r="V2112" s="6" t="s">
        <v>79</v>
      </c>
      <c r="W2112" s="6" t="s">
        <v>176</v>
      </c>
      <c r="X2112" s="6" t="s">
        <v>177</v>
      </c>
      <c r="Y2112" s="6" t="s">
        <v>178</v>
      </c>
      <c r="AA2112" s="12" t="s">
        <v>83</v>
      </c>
      <c r="AB2112" s="6" t="s">
        <v>179</v>
      </c>
      <c r="AC2112" s="12" t="s">
        <v>180</v>
      </c>
      <c r="AD2112" s="12" t="s">
        <v>259</v>
      </c>
      <c r="AE2112" s="2">
        <v>44962</v>
      </c>
      <c r="AF2112" s="43" t="s">
        <v>87</v>
      </c>
      <c r="AG2112" s="7" t="s">
        <v>181</v>
      </c>
      <c r="AH2112" s="43">
        <v>48.111951907641298</v>
      </c>
      <c r="AI2112" s="43">
        <v>-1.7063748040389199</v>
      </c>
      <c r="AL2112" s="43">
        <v>10</v>
      </c>
      <c r="AN2112" s="46" t="s">
        <v>5240</v>
      </c>
      <c r="AO2112" s="5" t="s">
        <v>89</v>
      </c>
      <c r="AP2112" s="12" t="s">
        <v>259</v>
      </c>
      <c r="AR2112" s="7" t="s">
        <v>90</v>
      </c>
      <c r="AT2112" s="4" t="str">
        <f>CONCATENATE(AU2112,", ",AV2112,", ",AW2112,", ",AX2112,", ",AY2112,", ",AZ2112,", ",BA2112)</f>
        <v>Europe, France, FR, Bretagne, Ille-et-Vilaine, Rennes, Campus Institut Agro Rennes</v>
      </c>
      <c r="AU2112" s="1" t="s">
        <v>91</v>
      </c>
      <c r="AV2112" s="1" t="s">
        <v>92</v>
      </c>
      <c r="AW2112" s="1" t="s">
        <v>93</v>
      </c>
      <c r="AX2112" s="1" t="s">
        <v>94</v>
      </c>
      <c r="AY2112" s="1" t="s">
        <v>95</v>
      </c>
      <c r="AZ2112" s="1" t="s">
        <v>96</v>
      </c>
      <c r="BA2112" s="1" t="s">
        <v>5242</v>
      </c>
      <c r="BC2112" s="43"/>
      <c r="BF2112" s="43" t="s">
        <v>4596</v>
      </c>
      <c r="BG2112" s="43" t="s">
        <v>93</v>
      </c>
      <c r="BH2112" s="7" t="s">
        <v>97</v>
      </c>
      <c r="BJ2112" s="7" t="s">
        <v>98</v>
      </c>
      <c r="BK2112" s="7" t="s">
        <v>99</v>
      </c>
      <c r="BL2112" s="7" t="s">
        <v>4597</v>
      </c>
      <c r="BM2112" s="7" t="s">
        <v>4598</v>
      </c>
      <c r="BS2112" s="12" t="s">
        <v>259</v>
      </c>
      <c r="BU2112" s="43">
        <v>1</v>
      </c>
      <c r="BW2112" s="43" t="s">
        <v>103</v>
      </c>
    </row>
    <row r="2113" spans="3:75" x14ac:dyDescent="0.35">
      <c r="C2113" s="43" t="str">
        <f t="shared" si="32"/>
        <v>IARA:BDT-02:2023: 2112</v>
      </c>
      <c r="D2113" s="43">
        <v>2112</v>
      </c>
      <c r="E2113" s="43" t="s">
        <v>5309</v>
      </c>
      <c r="F2113" s="1" t="s">
        <v>73</v>
      </c>
      <c r="G2113" s="43" t="s">
        <v>5253</v>
      </c>
      <c r="H2113" s="2">
        <v>44962</v>
      </c>
      <c r="J2113" s="12">
        <f>YEAR(H2113)</f>
        <v>2023</v>
      </c>
      <c r="K2113" s="12">
        <f>MONTH(H2113)</f>
        <v>2</v>
      </c>
      <c r="L2113" s="12">
        <f>DAY(H2113)</f>
        <v>5</v>
      </c>
      <c r="M2113" s="13"/>
      <c r="P2113" s="12" t="s">
        <v>75</v>
      </c>
      <c r="Q2113" s="12" t="str">
        <f>CONCATENATE(X2113," ",Y2113)</f>
        <v>Turdus merula</v>
      </c>
      <c r="R2113" s="14" t="str">
        <f>CONCATENATE(S2113,", ",T2113,", ",U2113,", ",V2113,", ",W2113,", ",X2113,", ",Y2113)</f>
        <v>Animalia, Chordata, Aves, Passeriformes, Turdidae, Turdus, merula</v>
      </c>
      <c r="S2113" s="6" t="s">
        <v>76</v>
      </c>
      <c r="T2113" s="6" t="s">
        <v>77</v>
      </c>
      <c r="U2113" s="6" t="s">
        <v>78</v>
      </c>
      <c r="V2113" s="19" t="s">
        <v>79</v>
      </c>
      <c r="W2113" s="19" t="s">
        <v>126</v>
      </c>
      <c r="X2113" s="19" t="s">
        <v>127</v>
      </c>
      <c r="Y2113" s="19" t="s">
        <v>132</v>
      </c>
      <c r="AA2113" s="12" t="s">
        <v>83</v>
      </c>
      <c r="AB2113" s="6" t="s">
        <v>84</v>
      </c>
      <c r="AC2113" s="12" t="s">
        <v>133</v>
      </c>
      <c r="AD2113" s="12" t="s">
        <v>259</v>
      </c>
      <c r="AE2113" s="2">
        <v>44962</v>
      </c>
      <c r="AF2113" s="43" t="s">
        <v>87</v>
      </c>
      <c r="AG2113" s="7" t="s">
        <v>134</v>
      </c>
      <c r="AH2113" s="43">
        <v>48.111889006365899</v>
      </c>
      <c r="AI2113" s="43">
        <v>-1.7058094545326199</v>
      </c>
      <c r="AL2113" s="43">
        <v>10</v>
      </c>
      <c r="AN2113" s="46" t="s">
        <v>5240</v>
      </c>
      <c r="AO2113" s="5" t="s">
        <v>89</v>
      </c>
      <c r="AP2113" s="12" t="s">
        <v>259</v>
      </c>
      <c r="AR2113" s="7" t="s">
        <v>90</v>
      </c>
      <c r="AT2113" s="4" t="str">
        <f>CONCATENATE(AU2113,", ",AV2113,", ",AW2113,", ",AX2113,", ",AY2113,", ",AZ2113,", ",BA2113)</f>
        <v>Europe, France, FR, Bretagne, Ille-et-Vilaine, Rennes, Campus Institut Agro Rennes</v>
      </c>
      <c r="AU2113" s="1" t="s">
        <v>91</v>
      </c>
      <c r="AV2113" s="1" t="s">
        <v>92</v>
      </c>
      <c r="AW2113" s="1" t="s">
        <v>93</v>
      </c>
      <c r="AX2113" s="1" t="s">
        <v>94</v>
      </c>
      <c r="AY2113" s="1" t="s">
        <v>95</v>
      </c>
      <c r="AZ2113" s="1" t="s">
        <v>96</v>
      </c>
      <c r="BA2113" s="1" t="s">
        <v>5242</v>
      </c>
      <c r="BC2113" s="43"/>
      <c r="BF2113" s="43" t="s">
        <v>4596</v>
      </c>
      <c r="BG2113" s="43" t="s">
        <v>93</v>
      </c>
      <c r="BH2113" s="7" t="s">
        <v>97</v>
      </c>
      <c r="BJ2113" s="7" t="s">
        <v>98</v>
      </c>
      <c r="BK2113" s="7" t="s">
        <v>99</v>
      </c>
      <c r="BL2113" s="7" t="s">
        <v>4597</v>
      </c>
      <c r="BM2113" s="7" t="s">
        <v>4598</v>
      </c>
      <c r="BS2113" s="12" t="s">
        <v>259</v>
      </c>
      <c r="BU2113" s="43">
        <v>1</v>
      </c>
      <c r="BW2113" s="43" t="s">
        <v>103</v>
      </c>
    </row>
    <row r="2114" spans="3:75" x14ac:dyDescent="0.35">
      <c r="C2114" s="43" t="str">
        <f t="shared" si="32"/>
        <v>IARA:BDT-02:2023: 2113</v>
      </c>
      <c r="D2114" s="43">
        <v>2113</v>
      </c>
      <c r="E2114" s="43" t="s">
        <v>5309</v>
      </c>
      <c r="F2114" s="1" t="s">
        <v>73</v>
      </c>
      <c r="G2114" s="43" t="s">
        <v>5253</v>
      </c>
      <c r="H2114" s="2">
        <v>44962</v>
      </c>
      <c r="J2114" s="12">
        <f>YEAR(H2114)</f>
        <v>2023</v>
      </c>
      <c r="K2114" s="12">
        <f>MONTH(H2114)</f>
        <v>2</v>
      </c>
      <c r="L2114" s="12">
        <f>DAY(H2114)</f>
        <v>5</v>
      </c>
      <c r="M2114" s="13"/>
      <c r="P2114" s="12" t="s">
        <v>75</v>
      </c>
      <c r="Q2114" s="12" t="str">
        <f>CONCATENATE(X2114," ",Y2114)</f>
        <v>Columba palumbus</v>
      </c>
      <c r="R2114" s="14" t="str">
        <f>CONCATENATE(S2114,", ",T2114,", ",U2114,", ",V2114,", ",W2114,", ",X2114,", ",Y2114)</f>
        <v>Animalia, Chordata, Aves, Columbiformes, Columbidae, Columba, palumbus</v>
      </c>
      <c r="S2114" s="6" t="s">
        <v>76</v>
      </c>
      <c r="T2114" s="6" t="s">
        <v>77</v>
      </c>
      <c r="U2114" s="6" t="s">
        <v>78</v>
      </c>
      <c r="V2114" s="6" t="s">
        <v>159</v>
      </c>
      <c r="W2114" s="6" t="s">
        <v>160</v>
      </c>
      <c r="X2114" s="6" t="s">
        <v>161</v>
      </c>
      <c r="Y2114" s="6" t="s">
        <v>162</v>
      </c>
      <c r="AA2114" s="12" t="s">
        <v>83</v>
      </c>
      <c r="AB2114" s="6" t="s">
        <v>84</v>
      </c>
      <c r="AC2114" s="12" t="s">
        <v>163</v>
      </c>
      <c r="AD2114" s="12" t="s">
        <v>259</v>
      </c>
      <c r="AE2114" s="2">
        <v>44962</v>
      </c>
      <c r="AF2114" s="43" t="s">
        <v>87</v>
      </c>
      <c r="AG2114" s="7" t="s">
        <v>164</v>
      </c>
      <c r="AH2114" s="43">
        <v>48.111955858103798</v>
      </c>
      <c r="AI2114" s="43">
        <v>-1.7058645112174899</v>
      </c>
      <c r="AL2114" s="43">
        <v>10</v>
      </c>
      <c r="AN2114" s="46" t="s">
        <v>5240</v>
      </c>
      <c r="AO2114" s="5" t="s">
        <v>89</v>
      </c>
      <c r="AP2114" s="12" t="s">
        <v>259</v>
      </c>
      <c r="AR2114" s="7" t="s">
        <v>90</v>
      </c>
      <c r="AT2114" s="4" t="str">
        <f>CONCATENATE(AU2114,", ",AV2114,", ",AW2114,", ",AX2114,", ",AY2114,", ",AZ2114,", ",BA2114)</f>
        <v>Europe, France, FR, Bretagne, Ille-et-Vilaine, Rennes, Campus Institut Agro Rennes</v>
      </c>
      <c r="AU2114" s="1" t="s">
        <v>91</v>
      </c>
      <c r="AV2114" s="1" t="s">
        <v>92</v>
      </c>
      <c r="AW2114" s="1" t="s">
        <v>93</v>
      </c>
      <c r="AX2114" s="1" t="s">
        <v>94</v>
      </c>
      <c r="AY2114" s="1" t="s">
        <v>95</v>
      </c>
      <c r="AZ2114" s="1" t="s">
        <v>96</v>
      </c>
      <c r="BA2114" s="1" t="s">
        <v>5242</v>
      </c>
      <c r="BC2114" s="43"/>
      <c r="BF2114" s="43" t="s">
        <v>4596</v>
      </c>
      <c r="BG2114" s="43" t="s">
        <v>93</v>
      </c>
      <c r="BH2114" s="7" t="s">
        <v>97</v>
      </c>
      <c r="BJ2114" s="7" t="s">
        <v>98</v>
      </c>
      <c r="BK2114" s="7" t="s">
        <v>99</v>
      </c>
      <c r="BL2114" s="7" t="s">
        <v>4597</v>
      </c>
      <c r="BM2114" s="7" t="s">
        <v>4598</v>
      </c>
      <c r="BS2114" s="12" t="s">
        <v>259</v>
      </c>
      <c r="BU2114" s="43">
        <v>1</v>
      </c>
      <c r="BW2114" s="43" t="s">
        <v>103</v>
      </c>
    </row>
    <row r="2115" spans="3:75" x14ac:dyDescent="0.35">
      <c r="C2115" s="43" t="str">
        <f t="shared" ref="C2115:C2178" si="33">_xlfn.CONCAT(E2115,D2115)</f>
        <v>IARA:BDT-02:2023: 2114</v>
      </c>
      <c r="D2115" s="43">
        <v>2114</v>
      </c>
      <c r="E2115" s="43" t="s">
        <v>5309</v>
      </c>
      <c r="F2115" s="1" t="s">
        <v>73</v>
      </c>
      <c r="G2115" s="43" t="s">
        <v>5253</v>
      </c>
      <c r="H2115" s="2">
        <v>44962</v>
      </c>
      <c r="J2115" s="12">
        <f>YEAR(H2115)</f>
        <v>2023</v>
      </c>
      <c r="K2115" s="12">
        <f>MONTH(H2115)</f>
        <v>2</v>
      </c>
      <c r="L2115" s="12">
        <f>DAY(H2115)</f>
        <v>5</v>
      </c>
      <c r="M2115" s="13"/>
      <c r="P2115" s="12" t="s">
        <v>75</v>
      </c>
      <c r="Q2115" s="12" t="str">
        <f>CONCATENATE(X2115," ",Y2115)</f>
        <v>Troglodytes troglodytes</v>
      </c>
      <c r="R2115" s="14" t="str">
        <f>CONCATENATE(S2115,", ",T2115,", ",U2115,", ",V2115,", ",W2115,", ",X2115,", ",Y2115)</f>
        <v>Animalia, Chordata, Aves, Passeriformes, Troglodytidae, Troglodytes, troglodytes</v>
      </c>
      <c r="S2115" s="6" t="s">
        <v>76</v>
      </c>
      <c r="T2115" s="6" t="s">
        <v>77</v>
      </c>
      <c r="U2115" s="6" t="s">
        <v>78</v>
      </c>
      <c r="V2115" s="6" t="s">
        <v>79</v>
      </c>
      <c r="W2115" s="6" t="s">
        <v>197</v>
      </c>
      <c r="X2115" s="6" t="s">
        <v>198</v>
      </c>
      <c r="Y2115" s="6" t="s">
        <v>199</v>
      </c>
      <c r="AA2115" s="12" t="s">
        <v>83</v>
      </c>
      <c r="AB2115" s="6" t="s">
        <v>84</v>
      </c>
      <c r="AC2115" s="12" t="s">
        <v>200</v>
      </c>
      <c r="AD2115" s="12" t="s">
        <v>259</v>
      </c>
      <c r="AE2115" s="2">
        <v>44962</v>
      </c>
      <c r="AF2115" s="43" t="s">
        <v>87</v>
      </c>
      <c r="AG2115" s="7" t="s">
        <v>201</v>
      </c>
      <c r="AH2115" s="43">
        <v>48.111992996165903</v>
      </c>
      <c r="AI2115" s="43">
        <v>-1.7069922218148099</v>
      </c>
      <c r="AL2115" s="43">
        <v>10</v>
      </c>
      <c r="AN2115" s="46" t="s">
        <v>5240</v>
      </c>
      <c r="AO2115" s="5" t="s">
        <v>89</v>
      </c>
      <c r="AP2115" s="12" t="s">
        <v>259</v>
      </c>
      <c r="AR2115" s="7" t="s">
        <v>90</v>
      </c>
      <c r="AT2115" s="4" t="str">
        <f>CONCATENATE(AU2115,", ",AV2115,", ",AW2115,", ",AX2115,", ",AY2115,", ",AZ2115,", ",BA2115)</f>
        <v>Europe, France, FR, Bretagne, Ille-et-Vilaine, Rennes, Campus Institut Agro Rennes</v>
      </c>
      <c r="AU2115" s="1" t="s">
        <v>91</v>
      </c>
      <c r="AV2115" s="1" t="s">
        <v>92</v>
      </c>
      <c r="AW2115" s="1" t="s">
        <v>93</v>
      </c>
      <c r="AX2115" s="1" t="s">
        <v>94</v>
      </c>
      <c r="AY2115" s="1" t="s">
        <v>95</v>
      </c>
      <c r="AZ2115" s="1" t="s">
        <v>96</v>
      </c>
      <c r="BA2115" s="1" t="s">
        <v>5242</v>
      </c>
      <c r="BC2115" s="43"/>
      <c r="BF2115" s="43" t="s">
        <v>4596</v>
      </c>
      <c r="BG2115" s="43" t="s">
        <v>93</v>
      </c>
      <c r="BH2115" s="7" t="s">
        <v>97</v>
      </c>
      <c r="BJ2115" s="7" t="s">
        <v>98</v>
      </c>
      <c r="BK2115" s="7" t="s">
        <v>99</v>
      </c>
      <c r="BL2115" s="7" t="s">
        <v>4597</v>
      </c>
      <c r="BM2115" s="7" t="s">
        <v>4598</v>
      </c>
      <c r="BS2115" s="12" t="s">
        <v>259</v>
      </c>
      <c r="BU2115" s="43">
        <v>1</v>
      </c>
      <c r="BW2115" s="43" t="s">
        <v>103</v>
      </c>
    </row>
    <row r="2116" spans="3:75" x14ac:dyDescent="0.35">
      <c r="C2116" s="43" t="str">
        <f t="shared" si="33"/>
        <v>IARA:BDT-02:2023: 2115</v>
      </c>
      <c r="D2116" s="43">
        <v>2115</v>
      </c>
      <c r="E2116" s="43" t="s">
        <v>5309</v>
      </c>
      <c r="F2116" s="1" t="s">
        <v>73</v>
      </c>
      <c r="G2116" s="43" t="s">
        <v>5253</v>
      </c>
      <c r="H2116" s="2">
        <v>44962</v>
      </c>
      <c r="J2116" s="12">
        <f>YEAR(H2116)</f>
        <v>2023</v>
      </c>
      <c r="K2116" s="12">
        <f>MONTH(H2116)</f>
        <v>2</v>
      </c>
      <c r="L2116" s="12">
        <f>DAY(H2116)</f>
        <v>5</v>
      </c>
      <c r="M2116" s="13"/>
      <c r="P2116" s="12" t="s">
        <v>75</v>
      </c>
      <c r="Q2116" s="12" t="str">
        <f>CONCATENATE(X2116," ",Y2116)</f>
        <v>Cyanistes caeruleus</v>
      </c>
      <c r="R2116" s="14" t="str">
        <f>CONCATENATE(S2116,", ",T2116,", ",U2116,", ",V2116,", ",W2116,", ",X2116,", ",Y2116)</f>
        <v>Animalia, Chordata, Aves, Passeriformes, Paridae, Cyanistes, caeruleus</v>
      </c>
      <c r="S2116" s="6" t="s">
        <v>76</v>
      </c>
      <c r="T2116" s="6" t="s">
        <v>77</v>
      </c>
      <c r="U2116" s="6" t="s">
        <v>78</v>
      </c>
      <c r="V2116" s="6" t="s">
        <v>79</v>
      </c>
      <c r="W2116" s="6" t="s">
        <v>135</v>
      </c>
      <c r="X2116" s="6" t="s">
        <v>136</v>
      </c>
      <c r="Y2116" s="6" t="s">
        <v>137</v>
      </c>
      <c r="AA2116" s="12" t="s">
        <v>83</v>
      </c>
      <c r="AB2116" s="6" t="s">
        <v>84</v>
      </c>
      <c r="AC2116" s="12" t="s">
        <v>138</v>
      </c>
      <c r="AD2116" s="12" t="s">
        <v>259</v>
      </c>
      <c r="AE2116" s="2">
        <v>44962</v>
      </c>
      <c r="AF2116" s="43" t="s">
        <v>87</v>
      </c>
      <c r="AG2116" s="7" t="s">
        <v>139</v>
      </c>
      <c r="AH2116" s="43">
        <v>48.112046398010499</v>
      </c>
      <c r="AI2116" s="43">
        <v>-1.7069724306285401</v>
      </c>
      <c r="AL2116" s="43">
        <v>10</v>
      </c>
      <c r="AN2116" s="46" t="s">
        <v>5240</v>
      </c>
      <c r="AO2116" s="5" t="s">
        <v>89</v>
      </c>
      <c r="AP2116" s="12" t="s">
        <v>259</v>
      </c>
      <c r="AR2116" s="7" t="s">
        <v>90</v>
      </c>
      <c r="AT2116" s="4" t="str">
        <f>CONCATENATE(AU2116,", ",AV2116,", ",AW2116,", ",AX2116,", ",AY2116,", ",AZ2116,", ",BA2116)</f>
        <v>Europe, France, FR, Bretagne, Ille-et-Vilaine, Rennes, Campus Institut Agro Rennes</v>
      </c>
      <c r="AU2116" s="1" t="s">
        <v>91</v>
      </c>
      <c r="AV2116" s="1" t="s">
        <v>92</v>
      </c>
      <c r="AW2116" s="1" t="s">
        <v>93</v>
      </c>
      <c r="AX2116" s="1" t="s">
        <v>94</v>
      </c>
      <c r="AY2116" s="1" t="s">
        <v>95</v>
      </c>
      <c r="AZ2116" s="1" t="s">
        <v>96</v>
      </c>
      <c r="BA2116" s="1" t="s">
        <v>5242</v>
      </c>
      <c r="BC2116" s="43"/>
      <c r="BF2116" s="43" t="s">
        <v>4596</v>
      </c>
      <c r="BG2116" s="43" t="s">
        <v>93</v>
      </c>
      <c r="BH2116" s="7" t="s">
        <v>97</v>
      </c>
      <c r="BJ2116" s="7" t="s">
        <v>98</v>
      </c>
      <c r="BK2116" s="7" t="s">
        <v>99</v>
      </c>
      <c r="BL2116" s="7" t="s">
        <v>4597</v>
      </c>
      <c r="BM2116" s="7" t="s">
        <v>4598</v>
      </c>
      <c r="BS2116" s="12" t="s">
        <v>259</v>
      </c>
      <c r="BU2116" s="43">
        <v>1</v>
      </c>
      <c r="BW2116" s="43" t="s">
        <v>103</v>
      </c>
    </row>
    <row r="2117" spans="3:75" x14ac:dyDescent="0.35">
      <c r="C2117" s="43" t="str">
        <f t="shared" si="33"/>
        <v>IARA:BDT-02:2023: 2116</v>
      </c>
      <c r="D2117" s="43">
        <v>2116</v>
      </c>
      <c r="E2117" s="43" t="s">
        <v>5309</v>
      </c>
      <c r="F2117" s="1" t="s">
        <v>73</v>
      </c>
      <c r="G2117" s="43" t="s">
        <v>5253</v>
      </c>
      <c r="H2117" s="2">
        <v>44962</v>
      </c>
      <c r="J2117" s="12">
        <f>YEAR(H2117)</f>
        <v>2023</v>
      </c>
      <c r="K2117" s="12">
        <f>MONTH(H2117)</f>
        <v>2</v>
      </c>
      <c r="L2117" s="12">
        <f>DAY(H2117)</f>
        <v>5</v>
      </c>
      <c r="M2117" s="13"/>
      <c r="P2117" s="12" t="s">
        <v>75</v>
      </c>
      <c r="Q2117" s="12" t="str">
        <f>CONCATENATE(X2117," ",Y2117)</f>
        <v>Fringilla coelebs</v>
      </c>
      <c r="R2117" s="14" t="str">
        <f>CONCATENATE(S2117,", ",T2117,", ",U2117,", ",V2117,", ",W2117,", ",X2117,", ",Y2117)</f>
        <v>Animalia, Chordata, Aves, Passeriformes, Fringillidae, Fringilla, coelebs</v>
      </c>
      <c r="S2117" s="6" t="s">
        <v>76</v>
      </c>
      <c r="T2117" s="6" t="s">
        <v>77</v>
      </c>
      <c r="U2117" s="6" t="s">
        <v>78</v>
      </c>
      <c r="V2117" s="6" t="s">
        <v>79</v>
      </c>
      <c r="W2117" s="6" t="s">
        <v>165</v>
      </c>
      <c r="X2117" s="6" t="s">
        <v>166</v>
      </c>
      <c r="Y2117" s="6" t="s">
        <v>167</v>
      </c>
      <c r="AA2117" s="12" t="s">
        <v>83</v>
      </c>
      <c r="AB2117" s="6" t="s">
        <v>84</v>
      </c>
      <c r="AC2117" s="12" t="s">
        <v>168</v>
      </c>
      <c r="AD2117" s="12" t="s">
        <v>259</v>
      </c>
      <c r="AE2117" s="2">
        <v>44962</v>
      </c>
      <c r="AF2117" s="43" t="s">
        <v>87</v>
      </c>
      <c r="AG2117" s="7" t="s">
        <v>169</v>
      </c>
      <c r="AH2117" s="43">
        <v>48.112292818082601</v>
      </c>
      <c r="AI2117" s="43">
        <v>-1.70681271829771</v>
      </c>
      <c r="AL2117" s="43">
        <v>10</v>
      </c>
      <c r="AN2117" s="46" t="s">
        <v>5240</v>
      </c>
      <c r="AO2117" s="5" t="s">
        <v>89</v>
      </c>
      <c r="AP2117" s="12" t="s">
        <v>259</v>
      </c>
      <c r="AR2117" s="7" t="s">
        <v>90</v>
      </c>
      <c r="AT2117" s="4" t="str">
        <f>CONCATENATE(AU2117,", ",AV2117,", ",AW2117,", ",AX2117,", ",AY2117,", ",AZ2117,", ",BA2117)</f>
        <v>Europe, France, FR, Bretagne, Ille-et-Vilaine, Rennes, Campus Institut Agro Rennes</v>
      </c>
      <c r="AU2117" s="1" t="s">
        <v>91</v>
      </c>
      <c r="AV2117" s="1" t="s">
        <v>92</v>
      </c>
      <c r="AW2117" s="1" t="s">
        <v>93</v>
      </c>
      <c r="AX2117" s="1" t="s">
        <v>94</v>
      </c>
      <c r="AY2117" s="1" t="s">
        <v>95</v>
      </c>
      <c r="AZ2117" s="1" t="s">
        <v>96</v>
      </c>
      <c r="BA2117" s="1" t="s">
        <v>5242</v>
      </c>
      <c r="BC2117" s="43"/>
      <c r="BF2117" s="43" t="s">
        <v>4596</v>
      </c>
      <c r="BG2117" s="43" t="s">
        <v>93</v>
      </c>
      <c r="BH2117" s="7" t="s">
        <v>97</v>
      </c>
      <c r="BJ2117" s="7" t="s">
        <v>98</v>
      </c>
      <c r="BK2117" s="7" t="s">
        <v>99</v>
      </c>
      <c r="BL2117" s="7" t="s">
        <v>4597</v>
      </c>
      <c r="BM2117" s="7" t="s">
        <v>4598</v>
      </c>
      <c r="BS2117" s="12" t="s">
        <v>259</v>
      </c>
      <c r="BU2117" s="43">
        <v>1</v>
      </c>
      <c r="BW2117" s="43" t="s">
        <v>103</v>
      </c>
    </row>
    <row r="2118" spans="3:75" x14ac:dyDescent="0.35">
      <c r="C2118" s="43" t="str">
        <f t="shared" si="33"/>
        <v>IARA:BDT-02:2023: 2117</v>
      </c>
      <c r="D2118" s="43">
        <v>2117</v>
      </c>
      <c r="E2118" s="43" t="s">
        <v>5309</v>
      </c>
      <c r="F2118" s="1" t="s">
        <v>73</v>
      </c>
      <c r="G2118" s="43" t="s">
        <v>5253</v>
      </c>
      <c r="H2118" s="2">
        <v>44962</v>
      </c>
      <c r="J2118" s="12">
        <f>YEAR(H2118)</f>
        <v>2023</v>
      </c>
      <c r="K2118" s="12">
        <f>MONTH(H2118)</f>
        <v>2</v>
      </c>
      <c r="L2118" s="12">
        <f>DAY(H2118)</f>
        <v>5</v>
      </c>
      <c r="M2118" s="13"/>
      <c r="P2118" s="12" t="s">
        <v>75</v>
      </c>
      <c r="Q2118" s="12" t="str">
        <f>CONCATENATE(X2118," ",Y2118)</f>
        <v>Fringilla coelebs</v>
      </c>
      <c r="R2118" s="14" t="str">
        <f>CONCATENATE(S2118,", ",T2118,", ",U2118,", ",V2118,", ",W2118,", ",X2118,", ",Y2118)</f>
        <v>Animalia, Chordata, Aves, Passeriformes, Fringillidae, Fringilla, coelebs</v>
      </c>
      <c r="S2118" s="6" t="s">
        <v>76</v>
      </c>
      <c r="T2118" s="6" t="s">
        <v>77</v>
      </c>
      <c r="U2118" s="6" t="s">
        <v>78</v>
      </c>
      <c r="V2118" s="6" t="s">
        <v>79</v>
      </c>
      <c r="W2118" s="6" t="s">
        <v>165</v>
      </c>
      <c r="X2118" s="6" t="s">
        <v>166</v>
      </c>
      <c r="Y2118" s="6" t="s">
        <v>167</v>
      </c>
      <c r="AA2118" s="12" t="s">
        <v>83</v>
      </c>
      <c r="AB2118" s="6" t="s">
        <v>84</v>
      </c>
      <c r="AC2118" s="12" t="s">
        <v>168</v>
      </c>
      <c r="AD2118" s="12" t="s">
        <v>259</v>
      </c>
      <c r="AE2118" s="2">
        <v>44962</v>
      </c>
      <c r="AF2118" s="43" t="s">
        <v>87</v>
      </c>
      <c r="AG2118" s="7" t="s">
        <v>169</v>
      </c>
      <c r="AH2118" s="43">
        <v>48.112331940629097</v>
      </c>
      <c r="AI2118" s="43">
        <v>-1.7068211148193599</v>
      </c>
      <c r="AL2118" s="43">
        <v>10</v>
      </c>
      <c r="AN2118" s="46" t="s">
        <v>5240</v>
      </c>
      <c r="AO2118" s="5" t="s">
        <v>89</v>
      </c>
      <c r="AP2118" s="12" t="s">
        <v>259</v>
      </c>
      <c r="AR2118" s="7" t="s">
        <v>90</v>
      </c>
      <c r="AT2118" s="4" t="str">
        <f>CONCATENATE(AU2118,", ",AV2118,", ",AW2118,", ",AX2118,", ",AY2118,", ",AZ2118,", ",BA2118)</f>
        <v>Europe, France, FR, Bretagne, Ille-et-Vilaine, Rennes, Campus Institut Agro Rennes</v>
      </c>
      <c r="AU2118" s="1" t="s">
        <v>91</v>
      </c>
      <c r="AV2118" s="1" t="s">
        <v>92</v>
      </c>
      <c r="AW2118" s="1" t="s">
        <v>93</v>
      </c>
      <c r="AX2118" s="1" t="s">
        <v>94</v>
      </c>
      <c r="AY2118" s="1" t="s">
        <v>95</v>
      </c>
      <c r="AZ2118" s="1" t="s">
        <v>96</v>
      </c>
      <c r="BA2118" s="1" t="s">
        <v>5242</v>
      </c>
      <c r="BC2118" s="43"/>
      <c r="BF2118" s="43" t="s">
        <v>4596</v>
      </c>
      <c r="BG2118" s="43" t="s">
        <v>93</v>
      </c>
      <c r="BH2118" s="7" t="s">
        <v>97</v>
      </c>
      <c r="BJ2118" s="7" t="s">
        <v>98</v>
      </c>
      <c r="BK2118" s="7" t="s">
        <v>99</v>
      </c>
      <c r="BL2118" s="7" t="s">
        <v>4597</v>
      </c>
      <c r="BM2118" s="7" t="s">
        <v>4598</v>
      </c>
      <c r="BS2118" s="12" t="s">
        <v>259</v>
      </c>
      <c r="BU2118" s="43">
        <v>1</v>
      </c>
      <c r="BW2118" s="43" t="s">
        <v>103</v>
      </c>
    </row>
    <row r="2119" spans="3:75" x14ac:dyDescent="0.35">
      <c r="C2119" s="43" t="str">
        <f t="shared" si="33"/>
        <v>IARA:BDT-02:2023: 2118</v>
      </c>
      <c r="D2119" s="43">
        <v>2118</v>
      </c>
      <c r="E2119" s="43" t="s">
        <v>5309</v>
      </c>
      <c r="F2119" s="1" t="s">
        <v>73</v>
      </c>
      <c r="G2119" s="43" t="s">
        <v>5253</v>
      </c>
      <c r="H2119" s="2">
        <v>44962</v>
      </c>
      <c r="J2119" s="12">
        <f>YEAR(H2119)</f>
        <v>2023</v>
      </c>
      <c r="K2119" s="12">
        <f>MONTH(H2119)</f>
        <v>2</v>
      </c>
      <c r="L2119" s="12">
        <f>DAY(H2119)</f>
        <v>5</v>
      </c>
      <c r="M2119" s="13"/>
      <c r="P2119" s="12" t="s">
        <v>75</v>
      </c>
      <c r="Q2119" s="12" t="str">
        <f>CONCATENATE(X2119," ",Y2119)</f>
        <v>Turdus merula</v>
      </c>
      <c r="R2119" s="14" t="str">
        <f>CONCATENATE(S2119,", ",T2119,", ",U2119,", ",V2119,", ",W2119,", ",X2119,", ",Y2119)</f>
        <v>Animalia, Chordata, Aves, Passeriformes, Turdidae, Turdus, merula</v>
      </c>
      <c r="S2119" s="6" t="s">
        <v>76</v>
      </c>
      <c r="T2119" s="6" t="s">
        <v>77</v>
      </c>
      <c r="U2119" s="6" t="s">
        <v>78</v>
      </c>
      <c r="V2119" s="19" t="s">
        <v>79</v>
      </c>
      <c r="W2119" s="19" t="s">
        <v>126</v>
      </c>
      <c r="X2119" s="19" t="s">
        <v>127</v>
      </c>
      <c r="Y2119" s="19" t="s">
        <v>132</v>
      </c>
      <c r="AA2119" s="12" t="s">
        <v>83</v>
      </c>
      <c r="AB2119" s="6" t="s">
        <v>84</v>
      </c>
      <c r="AC2119" s="12" t="s">
        <v>133</v>
      </c>
      <c r="AD2119" s="12" t="s">
        <v>259</v>
      </c>
      <c r="AE2119" s="2">
        <v>44962</v>
      </c>
      <c r="AF2119" s="43" t="s">
        <v>87</v>
      </c>
      <c r="AG2119" s="7" t="s">
        <v>134</v>
      </c>
      <c r="AH2119" s="43">
        <v>48.112157024086301</v>
      </c>
      <c r="AI2119" s="43">
        <v>-1.707659879071</v>
      </c>
      <c r="AL2119" s="43">
        <v>10</v>
      </c>
      <c r="AN2119" s="46" t="s">
        <v>5240</v>
      </c>
      <c r="AO2119" s="5" t="s">
        <v>89</v>
      </c>
      <c r="AP2119" s="12" t="s">
        <v>259</v>
      </c>
      <c r="AR2119" s="7" t="s">
        <v>90</v>
      </c>
      <c r="AT2119" s="4" t="str">
        <f>CONCATENATE(AU2119,", ",AV2119,", ",AW2119,", ",AX2119,", ",AY2119,", ",AZ2119,", ",BA2119)</f>
        <v>Europe, France, FR, Bretagne, Ille-et-Vilaine, Rennes, Campus Institut Agro Rennes</v>
      </c>
      <c r="AU2119" s="1" t="s">
        <v>91</v>
      </c>
      <c r="AV2119" s="1" t="s">
        <v>92</v>
      </c>
      <c r="AW2119" s="1" t="s">
        <v>93</v>
      </c>
      <c r="AX2119" s="1" t="s">
        <v>94</v>
      </c>
      <c r="AY2119" s="1" t="s">
        <v>95</v>
      </c>
      <c r="AZ2119" s="1" t="s">
        <v>96</v>
      </c>
      <c r="BA2119" s="1" t="s">
        <v>5242</v>
      </c>
      <c r="BC2119" s="43"/>
      <c r="BF2119" s="43" t="s">
        <v>4596</v>
      </c>
      <c r="BG2119" s="43" t="s">
        <v>93</v>
      </c>
      <c r="BH2119" s="7" t="s">
        <v>97</v>
      </c>
      <c r="BJ2119" s="7" t="s">
        <v>98</v>
      </c>
      <c r="BK2119" s="7" t="s">
        <v>99</v>
      </c>
      <c r="BL2119" s="7" t="s">
        <v>4597</v>
      </c>
      <c r="BM2119" s="7" t="s">
        <v>4598</v>
      </c>
      <c r="BS2119" s="12" t="s">
        <v>259</v>
      </c>
      <c r="BU2119" s="43">
        <v>1</v>
      </c>
      <c r="BW2119" s="43" t="s">
        <v>103</v>
      </c>
    </row>
    <row r="2120" spans="3:75" x14ac:dyDescent="0.35">
      <c r="C2120" s="43" t="str">
        <f t="shared" si="33"/>
        <v>IARA:BDT-02:2023: 2119</v>
      </c>
      <c r="D2120" s="43">
        <v>2119</v>
      </c>
      <c r="E2120" s="43" t="s">
        <v>5309</v>
      </c>
      <c r="F2120" s="1" t="s">
        <v>73</v>
      </c>
      <c r="G2120" s="43" t="s">
        <v>5253</v>
      </c>
      <c r="H2120" s="2">
        <v>44962</v>
      </c>
      <c r="J2120" s="12">
        <f>YEAR(H2120)</f>
        <v>2023</v>
      </c>
      <c r="K2120" s="12">
        <f>MONTH(H2120)</f>
        <v>2</v>
      </c>
      <c r="L2120" s="12">
        <f>DAY(H2120)</f>
        <v>5</v>
      </c>
      <c r="M2120" s="13"/>
      <c r="P2120" s="12" t="s">
        <v>75</v>
      </c>
      <c r="Q2120" s="12" t="str">
        <f>CONCATENATE(X2120," ",Y2120)</f>
        <v>Columba palumbus</v>
      </c>
      <c r="R2120" s="14" t="str">
        <f>CONCATENATE(S2120,", ",T2120,", ",U2120,", ",V2120,", ",W2120,", ",X2120,", ",Y2120)</f>
        <v>Animalia, Chordata, Aves, Columbiformes, Columbidae, Columba, palumbus</v>
      </c>
      <c r="S2120" s="6" t="s">
        <v>76</v>
      </c>
      <c r="T2120" s="6" t="s">
        <v>77</v>
      </c>
      <c r="U2120" s="6" t="s">
        <v>78</v>
      </c>
      <c r="V2120" s="6" t="s">
        <v>159</v>
      </c>
      <c r="W2120" s="6" t="s">
        <v>160</v>
      </c>
      <c r="X2120" s="6" t="s">
        <v>161</v>
      </c>
      <c r="Y2120" s="6" t="s">
        <v>162</v>
      </c>
      <c r="AA2120" s="12" t="s">
        <v>83</v>
      </c>
      <c r="AB2120" s="6" t="s">
        <v>84</v>
      </c>
      <c r="AC2120" s="12" t="s">
        <v>163</v>
      </c>
      <c r="AD2120" s="12" t="s">
        <v>259</v>
      </c>
      <c r="AE2120" s="2">
        <v>44962</v>
      </c>
      <c r="AF2120" s="43" t="s">
        <v>87</v>
      </c>
      <c r="AG2120" s="7" t="s">
        <v>164</v>
      </c>
      <c r="AH2120" s="43">
        <v>48.112660137699002</v>
      </c>
      <c r="AI2120" s="43">
        <v>-1.70757705976608</v>
      </c>
      <c r="AL2120" s="43">
        <v>10</v>
      </c>
      <c r="AN2120" s="46" t="s">
        <v>5240</v>
      </c>
      <c r="AO2120" s="5" t="s">
        <v>89</v>
      </c>
      <c r="AP2120" s="12" t="s">
        <v>259</v>
      </c>
      <c r="AR2120" s="7" t="s">
        <v>90</v>
      </c>
      <c r="AT2120" s="4" t="str">
        <f>CONCATENATE(AU2120,", ",AV2120,", ",AW2120,", ",AX2120,", ",AY2120,", ",AZ2120,", ",BA2120)</f>
        <v>Europe, France, FR, Bretagne, Ille-et-Vilaine, Rennes, Campus Institut Agro Rennes</v>
      </c>
      <c r="AU2120" s="1" t="s">
        <v>91</v>
      </c>
      <c r="AV2120" s="1" t="s">
        <v>92</v>
      </c>
      <c r="AW2120" s="1" t="s">
        <v>93</v>
      </c>
      <c r="AX2120" s="1" t="s">
        <v>94</v>
      </c>
      <c r="AY2120" s="1" t="s">
        <v>95</v>
      </c>
      <c r="AZ2120" s="1" t="s">
        <v>96</v>
      </c>
      <c r="BA2120" s="1" t="s">
        <v>5242</v>
      </c>
      <c r="BC2120" s="43"/>
      <c r="BF2120" s="43" t="s">
        <v>4596</v>
      </c>
      <c r="BG2120" s="43" t="s">
        <v>93</v>
      </c>
      <c r="BH2120" s="7" t="s">
        <v>97</v>
      </c>
      <c r="BJ2120" s="7" t="s">
        <v>98</v>
      </c>
      <c r="BK2120" s="7" t="s">
        <v>99</v>
      </c>
      <c r="BL2120" s="7" t="s">
        <v>4597</v>
      </c>
      <c r="BM2120" s="7" t="s">
        <v>4598</v>
      </c>
      <c r="BS2120" s="12" t="s">
        <v>259</v>
      </c>
      <c r="BU2120" s="43">
        <v>1</v>
      </c>
      <c r="BW2120" s="43" t="s">
        <v>103</v>
      </c>
    </row>
    <row r="2121" spans="3:75" x14ac:dyDescent="0.35">
      <c r="C2121" s="43" t="str">
        <f t="shared" si="33"/>
        <v>IARA:BDT-02:2023: 2120</v>
      </c>
      <c r="D2121" s="43">
        <v>2120</v>
      </c>
      <c r="E2121" s="43" t="s">
        <v>5309</v>
      </c>
      <c r="F2121" s="1" t="s">
        <v>73</v>
      </c>
      <c r="G2121" s="43" t="s">
        <v>5253</v>
      </c>
      <c r="H2121" s="2">
        <v>44962</v>
      </c>
      <c r="J2121" s="12">
        <f>YEAR(H2121)</f>
        <v>2023</v>
      </c>
      <c r="K2121" s="12">
        <f>MONTH(H2121)</f>
        <v>2</v>
      </c>
      <c r="L2121" s="12">
        <f>DAY(H2121)</f>
        <v>5</v>
      </c>
      <c r="M2121" s="13"/>
      <c r="P2121" s="12" t="s">
        <v>75</v>
      </c>
      <c r="Q2121" s="12" t="str">
        <f>CONCATENATE(X2121," ",Y2121)</f>
        <v>Pica pica</v>
      </c>
      <c r="R2121" s="14" t="str">
        <f>CONCATENATE(S2121,", ",T2121,", ",U2121,", ",V2121,", ",W2121,", ",X2121,", ",Y2121)</f>
        <v>Animalia, Chordata, Aves, Passeriformes, Corvidae, Pica, pica</v>
      </c>
      <c r="S2121" s="6" t="s">
        <v>76</v>
      </c>
      <c r="T2121" s="6" t="s">
        <v>77</v>
      </c>
      <c r="U2121" s="6" t="s">
        <v>78</v>
      </c>
      <c r="V2121" s="6" t="s">
        <v>79</v>
      </c>
      <c r="W2121" s="6" t="s">
        <v>104</v>
      </c>
      <c r="X2121" s="6" t="s">
        <v>155</v>
      </c>
      <c r="Y2121" s="6" t="s">
        <v>156</v>
      </c>
      <c r="AA2121" s="12" t="s">
        <v>83</v>
      </c>
      <c r="AB2121" s="6" t="s">
        <v>84</v>
      </c>
      <c r="AC2121" s="12" t="s">
        <v>157</v>
      </c>
      <c r="AD2121" s="12" t="s">
        <v>259</v>
      </c>
      <c r="AE2121" s="2">
        <v>44962</v>
      </c>
      <c r="AF2121" s="43" t="s">
        <v>87</v>
      </c>
      <c r="AG2121" s="7" t="s">
        <v>158</v>
      </c>
      <c r="AH2121" s="43">
        <v>48.112614657775303</v>
      </c>
      <c r="AI2121" s="43">
        <v>-1.70756318587725</v>
      </c>
      <c r="AL2121" s="43">
        <v>10</v>
      </c>
      <c r="AN2121" s="46" t="s">
        <v>5240</v>
      </c>
      <c r="AO2121" s="5" t="s">
        <v>89</v>
      </c>
      <c r="AP2121" s="12" t="s">
        <v>259</v>
      </c>
      <c r="AR2121" s="7" t="s">
        <v>90</v>
      </c>
      <c r="AT2121" s="4" t="str">
        <f>CONCATENATE(AU2121,", ",AV2121,", ",AW2121,", ",AX2121,", ",AY2121,", ",AZ2121,", ",BA2121)</f>
        <v>Europe, France, FR, Bretagne, Ille-et-Vilaine, Rennes, Campus Institut Agro Rennes</v>
      </c>
      <c r="AU2121" s="1" t="s">
        <v>91</v>
      </c>
      <c r="AV2121" s="1" t="s">
        <v>92</v>
      </c>
      <c r="AW2121" s="1" t="s">
        <v>93</v>
      </c>
      <c r="AX2121" s="1" t="s">
        <v>94</v>
      </c>
      <c r="AY2121" s="1" t="s">
        <v>95</v>
      </c>
      <c r="AZ2121" s="1" t="s">
        <v>96</v>
      </c>
      <c r="BA2121" s="1" t="s">
        <v>5242</v>
      </c>
      <c r="BC2121" s="43"/>
      <c r="BF2121" s="43" t="s">
        <v>4596</v>
      </c>
      <c r="BG2121" s="43" t="s">
        <v>93</v>
      </c>
      <c r="BH2121" s="7" t="s">
        <v>97</v>
      </c>
      <c r="BJ2121" s="7" t="s">
        <v>98</v>
      </c>
      <c r="BK2121" s="7" t="s">
        <v>99</v>
      </c>
      <c r="BL2121" s="7" t="s">
        <v>4597</v>
      </c>
      <c r="BM2121" s="7" t="s">
        <v>4598</v>
      </c>
      <c r="BS2121" s="12" t="s">
        <v>259</v>
      </c>
      <c r="BU2121" s="43">
        <v>12</v>
      </c>
      <c r="BW2121" s="43" t="s">
        <v>103</v>
      </c>
    </row>
    <row r="2122" spans="3:75" x14ac:dyDescent="0.35">
      <c r="C2122" s="43" t="str">
        <f t="shared" si="33"/>
        <v>IARA:BDT-02:2023: 2121</v>
      </c>
      <c r="D2122" s="43">
        <v>2121</v>
      </c>
      <c r="E2122" s="43" t="s">
        <v>5309</v>
      </c>
      <c r="F2122" s="1" t="s">
        <v>73</v>
      </c>
      <c r="G2122" s="43" t="s">
        <v>5253</v>
      </c>
      <c r="H2122" s="2">
        <v>44962</v>
      </c>
      <c r="J2122" s="12">
        <f>YEAR(H2122)</f>
        <v>2023</v>
      </c>
      <c r="K2122" s="12">
        <f>MONTH(H2122)</f>
        <v>2</v>
      </c>
      <c r="L2122" s="12">
        <f>DAY(H2122)</f>
        <v>5</v>
      </c>
      <c r="M2122" s="13"/>
      <c r="P2122" s="12" t="s">
        <v>75</v>
      </c>
      <c r="Q2122" s="12" t="str">
        <f>CONCATENATE(X2122," ",Y2122)</f>
        <v>Cyanistes caeruleus</v>
      </c>
      <c r="R2122" s="14" t="str">
        <f>CONCATENATE(S2122,", ",T2122,", ",U2122,", ",V2122,", ",W2122,", ",X2122,", ",Y2122)</f>
        <v>Animalia, Chordata, Aves, Passeriformes, Paridae, Cyanistes, caeruleus</v>
      </c>
      <c r="S2122" s="6" t="s">
        <v>76</v>
      </c>
      <c r="T2122" s="6" t="s">
        <v>77</v>
      </c>
      <c r="U2122" s="6" t="s">
        <v>78</v>
      </c>
      <c r="V2122" s="6" t="s">
        <v>79</v>
      </c>
      <c r="W2122" s="6" t="s">
        <v>135</v>
      </c>
      <c r="X2122" s="6" t="s">
        <v>136</v>
      </c>
      <c r="Y2122" s="6" t="s">
        <v>137</v>
      </c>
      <c r="AA2122" s="12" t="s">
        <v>83</v>
      </c>
      <c r="AB2122" s="6" t="s">
        <v>84</v>
      </c>
      <c r="AC2122" s="12" t="s">
        <v>138</v>
      </c>
      <c r="AD2122" s="12" t="s">
        <v>259</v>
      </c>
      <c r="AE2122" s="2">
        <v>44962</v>
      </c>
      <c r="AF2122" s="43" t="s">
        <v>87</v>
      </c>
      <c r="AG2122" s="7" t="s">
        <v>139</v>
      </c>
      <c r="AH2122" s="43">
        <v>48.1122683260839</v>
      </c>
      <c r="AI2122" s="43">
        <v>-1.70750776694478</v>
      </c>
      <c r="AL2122" s="43">
        <v>10</v>
      </c>
      <c r="AN2122" s="46" t="s">
        <v>5240</v>
      </c>
      <c r="AO2122" s="5" t="s">
        <v>89</v>
      </c>
      <c r="AP2122" s="12" t="s">
        <v>259</v>
      </c>
      <c r="AR2122" s="7" t="s">
        <v>90</v>
      </c>
      <c r="AT2122" s="4" t="str">
        <f>CONCATENATE(AU2122,", ",AV2122,", ",AW2122,", ",AX2122,", ",AY2122,", ",AZ2122,", ",BA2122)</f>
        <v>Europe, France, FR, Bretagne, Ille-et-Vilaine, Rennes, Campus Institut Agro Rennes</v>
      </c>
      <c r="AU2122" s="1" t="s">
        <v>91</v>
      </c>
      <c r="AV2122" s="1" t="s">
        <v>92</v>
      </c>
      <c r="AW2122" s="1" t="s">
        <v>93</v>
      </c>
      <c r="AX2122" s="1" t="s">
        <v>94</v>
      </c>
      <c r="AY2122" s="1" t="s">
        <v>95</v>
      </c>
      <c r="AZ2122" s="1" t="s">
        <v>96</v>
      </c>
      <c r="BA2122" s="1" t="s">
        <v>5242</v>
      </c>
      <c r="BC2122" s="43"/>
      <c r="BF2122" s="43" t="s">
        <v>4596</v>
      </c>
      <c r="BG2122" s="43" t="s">
        <v>93</v>
      </c>
      <c r="BH2122" s="7" t="s">
        <v>97</v>
      </c>
      <c r="BJ2122" s="7" t="s">
        <v>98</v>
      </c>
      <c r="BK2122" s="7" t="s">
        <v>99</v>
      </c>
      <c r="BL2122" s="7" t="s">
        <v>4597</v>
      </c>
      <c r="BM2122" s="7" t="s">
        <v>4598</v>
      </c>
      <c r="BS2122" s="12" t="s">
        <v>259</v>
      </c>
      <c r="BU2122" s="43">
        <v>1</v>
      </c>
      <c r="BW2122" s="43" t="s">
        <v>103</v>
      </c>
    </row>
    <row r="2123" spans="3:75" x14ac:dyDescent="0.35">
      <c r="C2123" s="43" t="str">
        <f t="shared" si="33"/>
        <v>IARA:BDT-02:2023: 2122</v>
      </c>
      <c r="D2123" s="43">
        <v>2122</v>
      </c>
      <c r="E2123" s="43" t="s">
        <v>5309</v>
      </c>
      <c r="F2123" s="1" t="s">
        <v>73</v>
      </c>
      <c r="G2123" s="43" t="s">
        <v>5253</v>
      </c>
      <c r="H2123" s="2">
        <v>44962</v>
      </c>
      <c r="J2123" s="12">
        <f>YEAR(H2123)</f>
        <v>2023</v>
      </c>
      <c r="K2123" s="12">
        <f>MONTH(H2123)</f>
        <v>2</v>
      </c>
      <c r="L2123" s="12">
        <f>DAY(H2123)</f>
        <v>5</v>
      </c>
      <c r="M2123" s="13"/>
      <c r="P2123" s="12" t="s">
        <v>75</v>
      </c>
      <c r="Q2123" s="12" t="str">
        <f>CONCATENATE(X2123," ",Y2123)</f>
        <v>Sturnus vulgaris</v>
      </c>
      <c r="R2123" s="14" t="str">
        <f>CONCATENATE(S2123,", ",T2123,", ",U2123,", ",V2123,", ",W2123,", ",X2123,", ",Y2123)</f>
        <v>Animalia, Chordata, Aves, Passeriformes, Sturnidae, Sturnus, vulgaris</v>
      </c>
      <c r="S2123" s="6" t="s">
        <v>76</v>
      </c>
      <c r="T2123" s="6" t="s">
        <v>77</v>
      </c>
      <c r="U2123" s="6" t="s">
        <v>78</v>
      </c>
      <c r="V2123" s="6" t="s">
        <v>79</v>
      </c>
      <c r="W2123" s="6" t="s">
        <v>112</v>
      </c>
      <c r="X2123" s="6" t="s">
        <v>113</v>
      </c>
      <c r="Y2123" s="6" t="s">
        <v>114</v>
      </c>
      <c r="AA2123" s="12" t="s">
        <v>83</v>
      </c>
      <c r="AB2123" s="6" t="s">
        <v>84</v>
      </c>
      <c r="AC2123" s="12" t="s">
        <v>115</v>
      </c>
      <c r="AD2123" s="12" t="s">
        <v>259</v>
      </c>
      <c r="AE2123" s="2">
        <v>44962</v>
      </c>
      <c r="AF2123" s="43" t="s">
        <v>87</v>
      </c>
      <c r="AG2123" s="7" t="s">
        <v>116</v>
      </c>
      <c r="AH2123" s="43">
        <v>48.1123358628437</v>
      </c>
      <c r="AI2123" s="43">
        <v>-1.7077101899218901</v>
      </c>
      <c r="AL2123" s="43">
        <v>10</v>
      </c>
      <c r="AN2123" s="46" t="s">
        <v>5240</v>
      </c>
      <c r="AO2123" s="5" t="s">
        <v>89</v>
      </c>
      <c r="AP2123" s="12" t="s">
        <v>259</v>
      </c>
      <c r="AR2123" s="7" t="s">
        <v>90</v>
      </c>
      <c r="AT2123" s="4" t="str">
        <f>CONCATENATE(AU2123,", ",AV2123,", ",AW2123,", ",AX2123,", ",AY2123,", ",AZ2123,", ",BA2123)</f>
        <v>Europe, France, FR, Bretagne, Ille-et-Vilaine, Rennes, Campus Institut Agro Rennes</v>
      </c>
      <c r="AU2123" s="1" t="s">
        <v>91</v>
      </c>
      <c r="AV2123" s="1" t="s">
        <v>92</v>
      </c>
      <c r="AW2123" s="1" t="s">
        <v>93</v>
      </c>
      <c r="AX2123" s="1" t="s">
        <v>94</v>
      </c>
      <c r="AY2123" s="1" t="s">
        <v>95</v>
      </c>
      <c r="AZ2123" s="1" t="s">
        <v>96</v>
      </c>
      <c r="BA2123" s="1" t="s">
        <v>5242</v>
      </c>
      <c r="BC2123" s="43"/>
      <c r="BF2123" s="43" t="s">
        <v>4596</v>
      </c>
      <c r="BG2123" s="43" t="s">
        <v>93</v>
      </c>
      <c r="BH2123" s="7" t="s">
        <v>97</v>
      </c>
      <c r="BJ2123" s="7" t="s">
        <v>98</v>
      </c>
      <c r="BK2123" s="7" t="s">
        <v>99</v>
      </c>
      <c r="BL2123" s="7" t="s">
        <v>4597</v>
      </c>
      <c r="BM2123" s="7" t="s">
        <v>4598</v>
      </c>
      <c r="BS2123" s="12" t="s">
        <v>259</v>
      </c>
      <c r="BU2123" s="43">
        <v>1</v>
      </c>
      <c r="BW2123" s="43" t="s">
        <v>103</v>
      </c>
    </row>
    <row r="2124" spans="3:75" x14ac:dyDescent="0.35">
      <c r="C2124" s="43" t="str">
        <f t="shared" si="33"/>
        <v>IARA:BDT-02:2023: 2123</v>
      </c>
      <c r="D2124" s="43">
        <v>2123</v>
      </c>
      <c r="E2124" s="43" t="s">
        <v>5309</v>
      </c>
      <c r="F2124" s="1" t="s">
        <v>73</v>
      </c>
      <c r="G2124" s="43" t="s">
        <v>5253</v>
      </c>
      <c r="H2124" s="2">
        <v>44962</v>
      </c>
      <c r="J2124" s="12">
        <f>YEAR(H2124)</f>
        <v>2023</v>
      </c>
      <c r="K2124" s="12">
        <f>MONTH(H2124)</f>
        <v>2</v>
      </c>
      <c r="L2124" s="12">
        <f>DAY(H2124)</f>
        <v>5</v>
      </c>
      <c r="M2124" s="13"/>
      <c r="P2124" s="12" t="s">
        <v>75</v>
      </c>
      <c r="Q2124" s="12" t="str">
        <f>CONCATENATE(X2124," ",Y2124)</f>
        <v>Sturnus vulgaris</v>
      </c>
      <c r="R2124" s="14" t="str">
        <f>CONCATENATE(S2124,", ",T2124,", ",U2124,", ",V2124,", ",W2124,", ",X2124,", ",Y2124)</f>
        <v>Animalia, Chordata, Aves, Passeriformes, Sturnidae, Sturnus, vulgaris</v>
      </c>
      <c r="S2124" s="6" t="s">
        <v>76</v>
      </c>
      <c r="T2124" s="6" t="s">
        <v>77</v>
      </c>
      <c r="U2124" s="6" t="s">
        <v>78</v>
      </c>
      <c r="V2124" s="6" t="s">
        <v>79</v>
      </c>
      <c r="W2124" s="6" t="s">
        <v>112</v>
      </c>
      <c r="X2124" s="6" t="s">
        <v>113</v>
      </c>
      <c r="Y2124" s="6" t="s">
        <v>114</v>
      </c>
      <c r="AA2124" s="12" t="s">
        <v>83</v>
      </c>
      <c r="AB2124" s="6" t="s">
        <v>84</v>
      </c>
      <c r="AC2124" s="12" t="s">
        <v>115</v>
      </c>
      <c r="AD2124" s="12" t="s">
        <v>259</v>
      </c>
      <c r="AE2124" s="2">
        <v>44962</v>
      </c>
      <c r="AF2124" s="43" t="s">
        <v>87</v>
      </c>
      <c r="AG2124" s="7" t="s">
        <v>116</v>
      </c>
      <c r="AH2124" s="43">
        <v>48.112364226203098</v>
      </c>
      <c r="AI2124" s="43">
        <v>-1.7076587070381199</v>
      </c>
      <c r="AL2124" s="43">
        <v>10</v>
      </c>
      <c r="AN2124" s="46" t="s">
        <v>5240</v>
      </c>
      <c r="AO2124" s="5" t="s">
        <v>89</v>
      </c>
      <c r="AP2124" s="12" t="s">
        <v>259</v>
      </c>
      <c r="AR2124" s="7" t="s">
        <v>90</v>
      </c>
      <c r="AT2124" s="4" t="str">
        <f>CONCATENATE(AU2124,", ",AV2124,", ",AW2124,", ",AX2124,", ",AY2124,", ",AZ2124,", ",BA2124)</f>
        <v>Europe, France, FR, Bretagne, Ille-et-Vilaine, Rennes, Campus Institut Agro Rennes</v>
      </c>
      <c r="AU2124" s="1" t="s">
        <v>91</v>
      </c>
      <c r="AV2124" s="1" t="s">
        <v>92</v>
      </c>
      <c r="AW2124" s="1" t="s">
        <v>93</v>
      </c>
      <c r="AX2124" s="1" t="s">
        <v>94</v>
      </c>
      <c r="AY2124" s="1" t="s">
        <v>95</v>
      </c>
      <c r="AZ2124" s="1" t="s">
        <v>96</v>
      </c>
      <c r="BA2124" s="1" t="s">
        <v>5242</v>
      </c>
      <c r="BC2124" s="43"/>
      <c r="BF2124" s="43" t="s">
        <v>4596</v>
      </c>
      <c r="BG2124" s="43" t="s">
        <v>93</v>
      </c>
      <c r="BH2124" s="7" t="s">
        <v>97</v>
      </c>
      <c r="BJ2124" s="7" t="s">
        <v>98</v>
      </c>
      <c r="BK2124" s="7" t="s">
        <v>99</v>
      </c>
      <c r="BL2124" s="7" t="s">
        <v>4597</v>
      </c>
      <c r="BM2124" s="7" t="s">
        <v>4598</v>
      </c>
      <c r="BS2124" s="12" t="s">
        <v>259</v>
      </c>
      <c r="BU2124" s="43">
        <v>1</v>
      </c>
      <c r="BW2124" s="43" t="s">
        <v>103</v>
      </c>
    </row>
    <row r="2125" spans="3:75" x14ac:dyDescent="0.35">
      <c r="C2125" s="43" t="str">
        <f t="shared" si="33"/>
        <v>IARA:BDT-02:2023: 2124</v>
      </c>
      <c r="D2125" s="43">
        <v>2124</v>
      </c>
      <c r="E2125" s="43" t="s">
        <v>5309</v>
      </c>
      <c r="F2125" s="1" t="s">
        <v>73</v>
      </c>
      <c r="G2125" s="43" t="s">
        <v>5253</v>
      </c>
      <c r="H2125" s="2">
        <v>44962</v>
      </c>
      <c r="J2125" s="12">
        <f>YEAR(H2125)</f>
        <v>2023</v>
      </c>
      <c r="K2125" s="12">
        <f>MONTH(H2125)</f>
        <v>2</v>
      </c>
      <c r="L2125" s="12">
        <f>DAY(H2125)</f>
        <v>5</v>
      </c>
      <c r="M2125" s="13"/>
      <c r="P2125" s="12" t="s">
        <v>75</v>
      </c>
      <c r="Q2125" s="12" t="str">
        <f>CONCATENATE(X2125," ",Y2125)</f>
        <v>Columba palumbus</v>
      </c>
      <c r="R2125" s="14" t="str">
        <f>CONCATENATE(S2125,", ",T2125,", ",U2125,", ",V2125,", ",W2125,", ",X2125,", ",Y2125)</f>
        <v>Animalia, Chordata, Aves, Columbiformes, Columbidae, Columba, palumbus</v>
      </c>
      <c r="S2125" s="6" t="s">
        <v>76</v>
      </c>
      <c r="T2125" s="6" t="s">
        <v>77</v>
      </c>
      <c r="U2125" s="6" t="s">
        <v>78</v>
      </c>
      <c r="V2125" s="6" t="s">
        <v>159</v>
      </c>
      <c r="W2125" s="6" t="s">
        <v>160</v>
      </c>
      <c r="X2125" s="6" t="s">
        <v>161</v>
      </c>
      <c r="Y2125" s="6" t="s">
        <v>162</v>
      </c>
      <c r="AA2125" s="12" t="s">
        <v>83</v>
      </c>
      <c r="AB2125" s="6" t="s">
        <v>84</v>
      </c>
      <c r="AC2125" s="12" t="s">
        <v>163</v>
      </c>
      <c r="AD2125" s="12" t="s">
        <v>259</v>
      </c>
      <c r="AE2125" s="2">
        <v>44962</v>
      </c>
      <c r="AF2125" s="43" t="s">
        <v>87</v>
      </c>
      <c r="AG2125" s="7" t="s">
        <v>164</v>
      </c>
      <c r="AH2125" s="43">
        <v>48.112367258856104</v>
      </c>
      <c r="AI2125" s="43">
        <v>-1.70774735897449</v>
      </c>
      <c r="AL2125" s="43">
        <v>10</v>
      </c>
      <c r="AN2125" s="46" t="s">
        <v>5240</v>
      </c>
      <c r="AO2125" s="5" t="s">
        <v>89</v>
      </c>
      <c r="AP2125" s="12" t="s">
        <v>259</v>
      </c>
      <c r="AR2125" s="7" t="s">
        <v>90</v>
      </c>
      <c r="AT2125" s="4" t="str">
        <f>CONCATENATE(AU2125,", ",AV2125,", ",AW2125,", ",AX2125,", ",AY2125,", ",AZ2125,", ",BA2125)</f>
        <v>Europe, France, FR, Bretagne, Ille-et-Vilaine, Rennes, Campus Institut Agro Rennes</v>
      </c>
      <c r="AU2125" s="1" t="s">
        <v>91</v>
      </c>
      <c r="AV2125" s="1" t="s">
        <v>92</v>
      </c>
      <c r="AW2125" s="1" t="s">
        <v>93</v>
      </c>
      <c r="AX2125" s="1" t="s">
        <v>94</v>
      </c>
      <c r="AY2125" s="1" t="s">
        <v>95</v>
      </c>
      <c r="AZ2125" s="1" t="s">
        <v>96</v>
      </c>
      <c r="BA2125" s="1" t="s">
        <v>5242</v>
      </c>
      <c r="BC2125" s="43"/>
      <c r="BF2125" s="43" t="s">
        <v>4596</v>
      </c>
      <c r="BG2125" s="43" t="s">
        <v>93</v>
      </c>
      <c r="BH2125" s="7" t="s">
        <v>97</v>
      </c>
      <c r="BJ2125" s="7" t="s">
        <v>98</v>
      </c>
      <c r="BK2125" s="7" t="s">
        <v>99</v>
      </c>
      <c r="BL2125" s="7" t="s">
        <v>4597</v>
      </c>
      <c r="BM2125" s="7" t="s">
        <v>4598</v>
      </c>
      <c r="BS2125" s="12" t="s">
        <v>259</v>
      </c>
      <c r="BU2125" s="43">
        <v>1</v>
      </c>
      <c r="BW2125" s="43" t="s">
        <v>103</v>
      </c>
    </row>
    <row r="2126" spans="3:75" x14ac:dyDescent="0.35">
      <c r="C2126" s="43" t="str">
        <f t="shared" si="33"/>
        <v>IARA:BDT-02:2023: 2125</v>
      </c>
      <c r="D2126" s="43">
        <v>2125</v>
      </c>
      <c r="E2126" s="43" t="s">
        <v>5309</v>
      </c>
      <c r="F2126" s="1" t="s">
        <v>73</v>
      </c>
      <c r="G2126" s="43" t="s">
        <v>5253</v>
      </c>
      <c r="H2126" s="2">
        <v>44962</v>
      </c>
      <c r="J2126" s="12">
        <f>YEAR(H2126)</f>
        <v>2023</v>
      </c>
      <c r="K2126" s="12">
        <f>MONTH(H2126)</f>
        <v>2</v>
      </c>
      <c r="L2126" s="12">
        <f>DAY(H2126)</f>
        <v>5</v>
      </c>
      <c r="M2126" s="13"/>
      <c r="P2126" s="12" t="s">
        <v>75</v>
      </c>
      <c r="Q2126" s="12" t="str">
        <f>CONCATENATE(X2126," ",Y2126)</f>
        <v>Columba palumbus</v>
      </c>
      <c r="R2126" s="14" t="str">
        <f>CONCATENATE(S2126,", ",T2126,", ",U2126,", ",V2126,", ",W2126,", ",X2126,", ",Y2126)</f>
        <v>Animalia, Chordata, Aves, Columbiformes, Columbidae, Columba, palumbus</v>
      </c>
      <c r="S2126" s="6" t="s">
        <v>76</v>
      </c>
      <c r="T2126" s="6" t="s">
        <v>77</v>
      </c>
      <c r="U2126" s="6" t="s">
        <v>78</v>
      </c>
      <c r="V2126" s="6" t="s">
        <v>159</v>
      </c>
      <c r="W2126" s="6" t="s">
        <v>160</v>
      </c>
      <c r="X2126" s="6" t="s">
        <v>161</v>
      </c>
      <c r="Y2126" s="6" t="s">
        <v>162</v>
      </c>
      <c r="AA2126" s="12" t="s">
        <v>83</v>
      </c>
      <c r="AB2126" s="6" t="s">
        <v>84</v>
      </c>
      <c r="AC2126" s="12" t="s">
        <v>163</v>
      </c>
      <c r="AD2126" s="12" t="s">
        <v>259</v>
      </c>
      <c r="AE2126" s="2">
        <v>44962</v>
      </c>
      <c r="AF2126" s="43" t="s">
        <v>87</v>
      </c>
      <c r="AG2126" s="7" t="s">
        <v>164</v>
      </c>
      <c r="AH2126" s="43">
        <v>48.112351414737297</v>
      </c>
      <c r="AI2126" s="43">
        <v>-1.7078146879826199</v>
      </c>
      <c r="AL2126" s="43">
        <v>10</v>
      </c>
      <c r="AN2126" s="46" t="s">
        <v>5240</v>
      </c>
      <c r="AO2126" s="5" t="s">
        <v>89</v>
      </c>
      <c r="AP2126" s="12" t="s">
        <v>259</v>
      </c>
      <c r="AR2126" s="7" t="s">
        <v>90</v>
      </c>
      <c r="AT2126" s="4" t="str">
        <f>CONCATENATE(AU2126,", ",AV2126,", ",AW2126,", ",AX2126,", ",AY2126,", ",AZ2126,", ",BA2126)</f>
        <v>Europe, France, FR, Bretagne, Ille-et-Vilaine, Rennes, Campus Institut Agro Rennes</v>
      </c>
      <c r="AU2126" s="1" t="s">
        <v>91</v>
      </c>
      <c r="AV2126" s="1" t="s">
        <v>92</v>
      </c>
      <c r="AW2126" s="1" t="s">
        <v>93</v>
      </c>
      <c r="AX2126" s="1" t="s">
        <v>94</v>
      </c>
      <c r="AY2126" s="1" t="s">
        <v>95</v>
      </c>
      <c r="AZ2126" s="1" t="s">
        <v>96</v>
      </c>
      <c r="BA2126" s="1" t="s">
        <v>5242</v>
      </c>
      <c r="BC2126" s="43"/>
      <c r="BF2126" s="43" t="s">
        <v>4596</v>
      </c>
      <c r="BG2126" s="43" t="s">
        <v>93</v>
      </c>
      <c r="BH2126" s="7" t="s">
        <v>97</v>
      </c>
      <c r="BJ2126" s="7" t="s">
        <v>98</v>
      </c>
      <c r="BK2126" s="7" t="s">
        <v>99</v>
      </c>
      <c r="BL2126" s="7" t="s">
        <v>4597</v>
      </c>
      <c r="BM2126" s="7" t="s">
        <v>4598</v>
      </c>
      <c r="BS2126" s="12" t="s">
        <v>259</v>
      </c>
      <c r="BU2126" s="43">
        <v>1</v>
      </c>
      <c r="BW2126" s="43" t="s">
        <v>103</v>
      </c>
    </row>
    <row r="2127" spans="3:75" x14ac:dyDescent="0.35">
      <c r="C2127" s="43" t="str">
        <f t="shared" si="33"/>
        <v>IARA:BDT-02:2023: 2126</v>
      </c>
      <c r="D2127" s="43">
        <v>2126</v>
      </c>
      <c r="E2127" s="43" t="s">
        <v>5309</v>
      </c>
      <c r="F2127" s="1" t="s">
        <v>73</v>
      </c>
      <c r="G2127" s="43" t="s">
        <v>5253</v>
      </c>
      <c r="H2127" s="2">
        <v>44962</v>
      </c>
      <c r="J2127" s="12">
        <f>YEAR(H2127)</f>
        <v>2023</v>
      </c>
      <c r="K2127" s="12">
        <f>MONTH(H2127)</f>
        <v>2</v>
      </c>
      <c r="L2127" s="12">
        <f>DAY(H2127)</f>
        <v>5</v>
      </c>
      <c r="M2127" s="13"/>
      <c r="P2127" s="12" t="s">
        <v>75</v>
      </c>
      <c r="Q2127" s="12" t="str">
        <f>CONCATENATE(X2127," ",Y2127)</f>
        <v>Columba palumbus</v>
      </c>
      <c r="R2127" s="14" t="str">
        <f>CONCATENATE(S2127,", ",T2127,", ",U2127,", ",V2127,", ",W2127,", ",X2127,", ",Y2127)</f>
        <v>Animalia, Chordata, Aves, Columbiformes, Columbidae, Columba, palumbus</v>
      </c>
      <c r="S2127" s="6" t="s">
        <v>76</v>
      </c>
      <c r="T2127" s="6" t="s">
        <v>77</v>
      </c>
      <c r="U2127" s="6" t="s">
        <v>78</v>
      </c>
      <c r="V2127" s="6" t="s">
        <v>159</v>
      </c>
      <c r="W2127" s="6" t="s">
        <v>160</v>
      </c>
      <c r="X2127" s="6" t="s">
        <v>161</v>
      </c>
      <c r="Y2127" s="6" t="s">
        <v>162</v>
      </c>
      <c r="AA2127" s="12" t="s">
        <v>83</v>
      </c>
      <c r="AB2127" s="6" t="s">
        <v>84</v>
      </c>
      <c r="AC2127" s="12" t="s">
        <v>163</v>
      </c>
      <c r="AD2127" s="12" t="s">
        <v>259</v>
      </c>
      <c r="AE2127" s="2">
        <v>44962</v>
      </c>
      <c r="AF2127" s="43" t="s">
        <v>87</v>
      </c>
      <c r="AG2127" s="7" t="s">
        <v>164</v>
      </c>
      <c r="AH2127" s="43">
        <v>48.112410048993503</v>
      </c>
      <c r="AI2127" s="43">
        <v>-1.7077462629226099</v>
      </c>
      <c r="AL2127" s="43">
        <v>10</v>
      </c>
      <c r="AN2127" s="46" t="s">
        <v>5240</v>
      </c>
      <c r="AO2127" s="5" t="s">
        <v>89</v>
      </c>
      <c r="AP2127" s="12" t="s">
        <v>259</v>
      </c>
      <c r="AR2127" s="7" t="s">
        <v>90</v>
      </c>
      <c r="AT2127" s="4" t="str">
        <f>CONCATENATE(AU2127,", ",AV2127,", ",AW2127,", ",AX2127,", ",AY2127,", ",AZ2127,", ",BA2127)</f>
        <v>Europe, France, FR, Bretagne, Ille-et-Vilaine, Rennes, Campus Institut Agro Rennes</v>
      </c>
      <c r="AU2127" s="1" t="s">
        <v>91</v>
      </c>
      <c r="AV2127" s="1" t="s">
        <v>92</v>
      </c>
      <c r="AW2127" s="1" t="s">
        <v>93</v>
      </c>
      <c r="AX2127" s="1" t="s">
        <v>94</v>
      </c>
      <c r="AY2127" s="1" t="s">
        <v>95</v>
      </c>
      <c r="AZ2127" s="1" t="s">
        <v>96</v>
      </c>
      <c r="BA2127" s="1" t="s">
        <v>5242</v>
      </c>
      <c r="BC2127" s="43"/>
      <c r="BF2127" s="43" t="s">
        <v>4596</v>
      </c>
      <c r="BG2127" s="43" t="s">
        <v>93</v>
      </c>
      <c r="BH2127" s="7" t="s">
        <v>97</v>
      </c>
      <c r="BJ2127" s="7" t="s">
        <v>98</v>
      </c>
      <c r="BK2127" s="7" t="s">
        <v>99</v>
      </c>
      <c r="BL2127" s="7" t="s">
        <v>4597</v>
      </c>
      <c r="BM2127" s="7" t="s">
        <v>4598</v>
      </c>
      <c r="BS2127" s="12" t="s">
        <v>259</v>
      </c>
      <c r="BU2127" s="43">
        <v>1</v>
      </c>
      <c r="BW2127" s="43" t="s">
        <v>103</v>
      </c>
    </row>
    <row r="2128" spans="3:75" x14ac:dyDescent="0.35">
      <c r="C2128" s="43" t="str">
        <f t="shared" si="33"/>
        <v>IARA:BDT-02:2023: 2127</v>
      </c>
      <c r="D2128" s="43">
        <v>2127</v>
      </c>
      <c r="E2128" s="43" t="s">
        <v>5309</v>
      </c>
      <c r="F2128" s="1" t="s">
        <v>73</v>
      </c>
      <c r="G2128" s="43" t="s">
        <v>5253</v>
      </c>
      <c r="H2128" s="2">
        <v>44962</v>
      </c>
      <c r="J2128" s="12">
        <f>YEAR(H2128)</f>
        <v>2023</v>
      </c>
      <c r="K2128" s="12">
        <f>MONTH(H2128)</f>
        <v>2</v>
      </c>
      <c r="L2128" s="12">
        <f>DAY(H2128)</f>
        <v>5</v>
      </c>
      <c r="M2128" s="13"/>
      <c r="P2128" s="12" t="s">
        <v>75</v>
      </c>
      <c r="Q2128" s="12" t="str">
        <f>CONCATENATE(X2128," ",Y2128)</f>
        <v>Columba palumbus</v>
      </c>
      <c r="R2128" s="14" t="str">
        <f>CONCATENATE(S2128,", ",T2128,", ",U2128,", ",V2128,", ",W2128,", ",X2128,", ",Y2128)</f>
        <v>Animalia, Chordata, Aves, Columbiformes, Columbidae, Columba, palumbus</v>
      </c>
      <c r="S2128" s="6" t="s">
        <v>76</v>
      </c>
      <c r="T2128" s="6" t="s">
        <v>77</v>
      </c>
      <c r="U2128" s="6" t="s">
        <v>78</v>
      </c>
      <c r="V2128" s="6" t="s">
        <v>159</v>
      </c>
      <c r="W2128" s="6" t="s">
        <v>160</v>
      </c>
      <c r="X2128" s="6" t="s">
        <v>161</v>
      </c>
      <c r="Y2128" s="6" t="s">
        <v>162</v>
      </c>
      <c r="AA2128" s="12" t="s">
        <v>83</v>
      </c>
      <c r="AB2128" s="6" t="s">
        <v>84</v>
      </c>
      <c r="AC2128" s="12" t="s">
        <v>163</v>
      </c>
      <c r="AD2128" s="12" t="s">
        <v>259</v>
      </c>
      <c r="AE2128" s="2">
        <v>44962</v>
      </c>
      <c r="AF2128" s="43" t="s">
        <v>87</v>
      </c>
      <c r="AG2128" s="7" t="s">
        <v>164</v>
      </c>
      <c r="AH2128" s="43">
        <v>48.112312584415498</v>
      </c>
      <c r="AI2128" s="43">
        <v>-1.70763446376951</v>
      </c>
      <c r="AL2128" s="43">
        <v>10</v>
      </c>
      <c r="AN2128" s="46" t="s">
        <v>5240</v>
      </c>
      <c r="AO2128" s="5" t="s">
        <v>89</v>
      </c>
      <c r="AP2128" s="12" t="s">
        <v>259</v>
      </c>
      <c r="AR2128" s="7" t="s">
        <v>90</v>
      </c>
      <c r="AT2128" s="4" t="str">
        <f>CONCATENATE(AU2128,", ",AV2128,", ",AW2128,", ",AX2128,", ",AY2128,", ",AZ2128,", ",BA2128)</f>
        <v>Europe, France, FR, Bretagne, Ille-et-Vilaine, Rennes, Campus Institut Agro Rennes</v>
      </c>
      <c r="AU2128" s="1" t="s">
        <v>91</v>
      </c>
      <c r="AV2128" s="1" t="s">
        <v>92</v>
      </c>
      <c r="AW2128" s="1" t="s">
        <v>93</v>
      </c>
      <c r="AX2128" s="1" t="s">
        <v>94</v>
      </c>
      <c r="AY2128" s="1" t="s">
        <v>95</v>
      </c>
      <c r="AZ2128" s="1" t="s">
        <v>96</v>
      </c>
      <c r="BA2128" s="1" t="s">
        <v>5242</v>
      </c>
      <c r="BC2128" s="43"/>
      <c r="BF2128" s="43" t="s">
        <v>4596</v>
      </c>
      <c r="BG2128" s="43" t="s">
        <v>93</v>
      </c>
      <c r="BH2128" s="7" t="s">
        <v>97</v>
      </c>
      <c r="BJ2128" s="7" t="s">
        <v>98</v>
      </c>
      <c r="BK2128" s="7" t="s">
        <v>99</v>
      </c>
      <c r="BL2128" s="7" t="s">
        <v>4597</v>
      </c>
      <c r="BM2128" s="7" t="s">
        <v>4598</v>
      </c>
      <c r="BS2128" s="12" t="s">
        <v>259</v>
      </c>
      <c r="BU2128" s="43">
        <v>1</v>
      </c>
      <c r="BW2128" s="43" t="s">
        <v>103</v>
      </c>
    </row>
    <row r="2129" spans="3:75" x14ac:dyDescent="0.35">
      <c r="C2129" s="43" t="str">
        <f t="shared" si="33"/>
        <v>IARA:BDT-02:2023: 2128</v>
      </c>
      <c r="D2129" s="43">
        <v>2128</v>
      </c>
      <c r="E2129" s="43" t="s">
        <v>5309</v>
      </c>
      <c r="F2129" s="1" t="s">
        <v>73</v>
      </c>
      <c r="G2129" s="43" t="s">
        <v>5253</v>
      </c>
      <c r="H2129" s="2">
        <v>44962</v>
      </c>
      <c r="J2129" s="12">
        <f>YEAR(H2129)</f>
        <v>2023</v>
      </c>
      <c r="K2129" s="12">
        <f>MONTH(H2129)</f>
        <v>2</v>
      </c>
      <c r="L2129" s="12">
        <f>DAY(H2129)</f>
        <v>5</v>
      </c>
      <c r="M2129" s="13"/>
      <c r="P2129" s="12" t="s">
        <v>75</v>
      </c>
      <c r="Q2129" s="12" t="str">
        <f>CONCATENATE(X2129," ",Y2129)</f>
        <v>Columba palumbus</v>
      </c>
      <c r="R2129" s="14" t="str">
        <f>CONCATENATE(S2129,", ",T2129,", ",U2129,", ",V2129,", ",W2129,", ",X2129,", ",Y2129)</f>
        <v>Animalia, Chordata, Aves, Columbiformes, Columbidae, Columba, palumbus</v>
      </c>
      <c r="S2129" s="6" t="s">
        <v>76</v>
      </c>
      <c r="T2129" s="6" t="s">
        <v>77</v>
      </c>
      <c r="U2129" s="6" t="s">
        <v>78</v>
      </c>
      <c r="V2129" s="6" t="s">
        <v>159</v>
      </c>
      <c r="W2129" s="6" t="s">
        <v>160</v>
      </c>
      <c r="X2129" s="6" t="s">
        <v>161</v>
      </c>
      <c r="Y2129" s="6" t="s">
        <v>162</v>
      </c>
      <c r="AA2129" s="12" t="s">
        <v>83</v>
      </c>
      <c r="AB2129" s="6" t="s">
        <v>84</v>
      </c>
      <c r="AC2129" s="12" t="s">
        <v>163</v>
      </c>
      <c r="AD2129" s="12" t="s">
        <v>259</v>
      </c>
      <c r="AE2129" s="2">
        <v>44962</v>
      </c>
      <c r="AF2129" s="43" t="s">
        <v>87</v>
      </c>
      <c r="AG2129" s="7" t="s">
        <v>164</v>
      </c>
      <c r="AH2129" s="43">
        <v>48.112319823167198</v>
      </c>
      <c r="AI2129" s="43">
        <v>-1.7077824115549001</v>
      </c>
      <c r="AL2129" s="43">
        <v>10</v>
      </c>
      <c r="AN2129" s="46" t="s">
        <v>5240</v>
      </c>
      <c r="AO2129" s="5" t="s">
        <v>89</v>
      </c>
      <c r="AP2129" s="12" t="s">
        <v>259</v>
      </c>
      <c r="AR2129" s="7" t="s">
        <v>90</v>
      </c>
      <c r="AT2129" s="4" t="str">
        <f>CONCATENATE(AU2129,", ",AV2129,", ",AW2129,", ",AX2129,", ",AY2129,", ",AZ2129,", ",BA2129)</f>
        <v>Europe, France, FR, Bretagne, Ille-et-Vilaine, Rennes, Campus Institut Agro Rennes</v>
      </c>
      <c r="AU2129" s="1" t="s">
        <v>91</v>
      </c>
      <c r="AV2129" s="1" t="s">
        <v>92</v>
      </c>
      <c r="AW2129" s="1" t="s">
        <v>93</v>
      </c>
      <c r="AX2129" s="1" t="s">
        <v>94</v>
      </c>
      <c r="AY2129" s="1" t="s">
        <v>95</v>
      </c>
      <c r="AZ2129" s="1" t="s">
        <v>96</v>
      </c>
      <c r="BA2129" s="1" t="s">
        <v>5242</v>
      </c>
      <c r="BC2129" s="43"/>
      <c r="BF2129" s="43" t="s">
        <v>4596</v>
      </c>
      <c r="BG2129" s="43" t="s">
        <v>93</v>
      </c>
      <c r="BH2129" s="7" t="s">
        <v>97</v>
      </c>
      <c r="BJ2129" s="7" t="s">
        <v>98</v>
      </c>
      <c r="BK2129" s="7" t="s">
        <v>99</v>
      </c>
      <c r="BL2129" s="7" t="s">
        <v>4597</v>
      </c>
      <c r="BM2129" s="7" t="s">
        <v>4598</v>
      </c>
      <c r="BS2129" s="12" t="s">
        <v>259</v>
      </c>
      <c r="BU2129" s="43">
        <v>1</v>
      </c>
      <c r="BW2129" s="43" t="s">
        <v>103</v>
      </c>
    </row>
    <row r="2130" spans="3:75" x14ac:dyDescent="0.35">
      <c r="C2130" s="43" t="str">
        <f t="shared" si="33"/>
        <v>IARA:BDT-02:2023: 2129</v>
      </c>
      <c r="D2130" s="43">
        <v>2129</v>
      </c>
      <c r="E2130" s="43" t="s">
        <v>5309</v>
      </c>
      <c r="F2130" s="1" t="s">
        <v>73</v>
      </c>
      <c r="G2130" s="43" t="s">
        <v>5253</v>
      </c>
      <c r="H2130" s="2">
        <v>44962</v>
      </c>
      <c r="J2130" s="12">
        <f>YEAR(H2130)</f>
        <v>2023</v>
      </c>
      <c r="K2130" s="12">
        <f>MONTH(H2130)</f>
        <v>2</v>
      </c>
      <c r="L2130" s="12">
        <f>DAY(H2130)</f>
        <v>5</v>
      </c>
      <c r="M2130" s="13"/>
      <c r="P2130" s="12" t="s">
        <v>75</v>
      </c>
      <c r="Q2130" s="12" t="str">
        <f>CONCATENATE(X2130," ",Y2130)</f>
        <v>Columba palumbus</v>
      </c>
      <c r="R2130" s="14" t="str">
        <f>CONCATENATE(S2130,", ",T2130,", ",U2130,", ",V2130,", ",W2130,", ",X2130,", ",Y2130)</f>
        <v>Animalia, Chordata, Aves, Columbiformes, Columbidae, Columba, palumbus</v>
      </c>
      <c r="S2130" s="6" t="s">
        <v>76</v>
      </c>
      <c r="T2130" s="6" t="s">
        <v>77</v>
      </c>
      <c r="U2130" s="6" t="s">
        <v>78</v>
      </c>
      <c r="V2130" s="6" t="s">
        <v>159</v>
      </c>
      <c r="W2130" s="6" t="s">
        <v>160</v>
      </c>
      <c r="X2130" s="6" t="s">
        <v>161</v>
      </c>
      <c r="Y2130" s="6" t="s">
        <v>162</v>
      </c>
      <c r="AA2130" s="12" t="s">
        <v>83</v>
      </c>
      <c r="AB2130" s="6" t="s">
        <v>84</v>
      </c>
      <c r="AC2130" s="12" t="s">
        <v>163</v>
      </c>
      <c r="AD2130" s="12" t="s">
        <v>259</v>
      </c>
      <c r="AE2130" s="2">
        <v>44962</v>
      </c>
      <c r="AF2130" s="43" t="s">
        <v>87</v>
      </c>
      <c r="AG2130" s="7" t="s">
        <v>164</v>
      </c>
      <c r="AH2130" s="43">
        <v>48.112404130981403</v>
      </c>
      <c r="AI2130" s="43">
        <v>-1.70764753354928</v>
      </c>
      <c r="AL2130" s="43">
        <v>10</v>
      </c>
      <c r="AN2130" s="46" t="s">
        <v>5240</v>
      </c>
      <c r="AO2130" s="5" t="s">
        <v>89</v>
      </c>
      <c r="AP2130" s="12" t="s">
        <v>259</v>
      </c>
      <c r="AR2130" s="7" t="s">
        <v>90</v>
      </c>
      <c r="AT2130" s="4" t="str">
        <f>CONCATENATE(AU2130,", ",AV2130,", ",AW2130,", ",AX2130,", ",AY2130,", ",AZ2130,", ",BA2130)</f>
        <v>Europe, France, FR, Bretagne, Ille-et-Vilaine, Rennes, Campus Institut Agro Rennes</v>
      </c>
      <c r="AU2130" s="1" t="s">
        <v>91</v>
      </c>
      <c r="AV2130" s="1" t="s">
        <v>92</v>
      </c>
      <c r="AW2130" s="1" t="s">
        <v>93</v>
      </c>
      <c r="AX2130" s="1" t="s">
        <v>94</v>
      </c>
      <c r="AY2130" s="1" t="s">
        <v>95</v>
      </c>
      <c r="AZ2130" s="1" t="s">
        <v>96</v>
      </c>
      <c r="BA2130" s="1" t="s">
        <v>5242</v>
      </c>
      <c r="BC2130" s="43"/>
      <c r="BF2130" s="43" t="s">
        <v>4596</v>
      </c>
      <c r="BG2130" s="43" t="s">
        <v>93</v>
      </c>
      <c r="BH2130" s="7" t="s">
        <v>97</v>
      </c>
      <c r="BJ2130" s="7" t="s">
        <v>98</v>
      </c>
      <c r="BK2130" s="7" t="s">
        <v>99</v>
      </c>
      <c r="BL2130" s="7" t="s">
        <v>4597</v>
      </c>
      <c r="BM2130" s="7" t="s">
        <v>4598</v>
      </c>
      <c r="BS2130" s="12" t="s">
        <v>259</v>
      </c>
      <c r="BU2130" s="43">
        <v>1</v>
      </c>
      <c r="BW2130" s="43" t="s">
        <v>103</v>
      </c>
    </row>
    <row r="2131" spans="3:75" x14ac:dyDescent="0.35">
      <c r="C2131" s="43" t="str">
        <f t="shared" si="33"/>
        <v>IARA:BDT-02:2023: 2130</v>
      </c>
      <c r="D2131" s="43">
        <v>2130</v>
      </c>
      <c r="E2131" s="43" t="s">
        <v>5309</v>
      </c>
      <c r="F2131" s="1" t="s">
        <v>73</v>
      </c>
      <c r="G2131" s="43" t="s">
        <v>5253</v>
      </c>
      <c r="H2131" s="2">
        <v>44962</v>
      </c>
      <c r="J2131" s="12">
        <f>YEAR(H2131)</f>
        <v>2023</v>
      </c>
      <c r="K2131" s="12">
        <f>MONTH(H2131)</f>
        <v>2</v>
      </c>
      <c r="L2131" s="12">
        <f>DAY(H2131)</f>
        <v>5</v>
      </c>
      <c r="M2131" s="13"/>
      <c r="P2131" s="12" t="s">
        <v>75</v>
      </c>
      <c r="Q2131" s="12" t="str">
        <f>CONCATENATE(X2131," ",Y2131)</f>
        <v>Troglodytes troglodytes</v>
      </c>
      <c r="R2131" s="14" t="str">
        <f>CONCATENATE(S2131,", ",T2131,", ",U2131,", ",V2131,", ",W2131,", ",X2131,", ",Y2131)</f>
        <v>Animalia, Chordata, Aves, Passeriformes, Troglodytidae, Troglodytes, troglodytes</v>
      </c>
      <c r="S2131" s="6" t="s">
        <v>76</v>
      </c>
      <c r="T2131" s="6" t="s">
        <v>77</v>
      </c>
      <c r="U2131" s="6" t="s">
        <v>78</v>
      </c>
      <c r="V2131" s="6" t="s">
        <v>79</v>
      </c>
      <c r="W2131" s="6" t="s">
        <v>197</v>
      </c>
      <c r="X2131" s="6" t="s">
        <v>198</v>
      </c>
      <c r="Y2131" s="6" t="s">
        <v>199</v>
      </c>
      <c r="AA2131" s="12" t="s">
        <v>83</v>
      </c>
      <c r="AB2131" s="6" t="s">
        <v>84</v>
      </c>
      <c r="AC2131" s="12" t="s">
        <v>200</v>
      </c>
      <c r="AD2131" s="12" t="s">
        <v>259</v>
      </c>
      <c r="AE2131" s="2">
        <v>44962</v>
      </c>
      <c r="AF2131" s="43" t="s">
        <v>87</v>
      </c>
      <c r="AG2131" s="7" t="s">
        <v>201</v>
      </c>
      <c r="AH2131" s="43">
        <v>48.112388972561703</v>
      </c>
      <c r="AI2131" s="43">
        <v>-1.70786222653449</v>
      </c>
      <c r="AL2131" s="43">
        <v>10</v>
      </c>
      <c r="AN2131" s="46" t="s">
        <v>5240</v>
      </c>
      <c r="AO2131" s="5" t="s">
        <v>89</v>
      </c>
      <c r="AP2131" s="12" t="s">
        <v>259</v>
      </c>
      <c r="AR2131" s="7" t="s">
        <v>90</v>
      </c>
      <c r="AT2131" s="4" t="str">
        <f>CONCATENATE(AU2131,", ",AV2131,", ",AW2131,", ",AX2131,", ",AY2131,", ",AZ2131,", ",BA2131)</f>
        <v>Europe, France, FR, Bretagne, Ille-et-Vilaine, Rennes, Campus Institut Agro Rennes</v>
      </c>
      <c r="AU2131" s="1" t="s">
        <v>91</v>
      </c>
      <c r="AV2131" s="1" t="s">
        <v>92</v>
      </c>
      <c r="AW2131" s="1" t="s">
        <v>93</v>
      </c>
      <c r="AX2131" s="1" t="s">
        <v>94</v>
      </c>
      <c r="AY2131" s="1" t="s">
        <v>95</v>
      </c>
      <c r="AZ2131" s="1" t="s">
        <v>96</v>
      </c>
      <c r="BA2131" s="1" t="s">
        <v>5242</v>
      </c>
      <c r="BC2131" s="43"/>
      <c r="BF2131" s="43" t="s">
        <v>4596</v>
      </c>
      <c r="BG2131" s="43" t="s">
        <v>93</v>
      </c>
      <c r="BH2131" s="7" t="s">
        <v>97</v>
      </c>
      <c r="BJ2131" s="7" t="s">
        <v>98</v>
      </c>
      <c r="BK2131" s="7" t="s">
        <v>99</v>
      </c>
      <c r="BL2131" s="7" t="s">
        <v>4597</v>
      </c>
      <c r="BM2131" s="7" t="s">
        <v>4598</v>
      </c>
      <c r="BS2131" s="12" t="s">
        <v>259</v>
      </c>
      <c r="BU2131" s="43">
        <v>1</v>
      </c>
      <c r="BW2131" s="43" t="s">
        <v>103</v>
      </c>
    </row>
    <row r="2132" spans="3:75" x14ac:dyDescent="0.35">
      <c r="C2132" s="43" t="str">
        <f t="shared" si="33"/>
        <v>IARA:BDT-02:2023: 2131</v>
      </c>
      <c r="D2132" s="43">
        <v>2131</v>
      </c>
      <c r="E2132" s="43" t="s">
        <v>5309</v>
      </c>
      <c r="F2132" s="1" t="s">
        <v>73</v>
      </c>
      <c r="G2132" s="43" t="s">
        <v>5253</v>
      </c>
      <c r="H2132" s="2">
        <v>44962</v>
      </c>
      <c r="J2132" s="12">
        <f>YEAR(H2132)</f>
        <v>2023</v>
      </c>
      <c r="K2132" s="12">
        <f>MONTH(H2132)</f>
        <v>2</v>
      </c>
      <c r="L2132" s="12">
        <f>DAY(H2132)</f>
        <v>5</v>
      </c>
      <c r="M2132" s="13"/>
      <c r="P2132" s="12" t="s">
        <v>75</v>
      </c>
      <c r="Q2132" s="12" t="str">
        <f>CONCATENATE(X2132," ",Y2132)</f>
        <v>Turdus merula</v>
      </c>
      <c r="R2132" s="14" t="str">
        <f>CONCATENATE(S2132,", ",T2132,", ",U2132,", ",V2132,", ",W2132,", ",X2132,", ",Y2132)</f>
        <v>Animalia, Chordata, Aves, Passeriformes, Turdidae, Turdus, merula</v>
      </c>
      <c r="S2132" s="6" t="s">
        <v>76</v>
      </c>
      <c r="T2132" s="6" t="s">
        <v>77</v>
      </c>
      <c r="U2132" s="6" t="s">
        <v>78</v>
      </c>
      <c r="V2132" s="19" t="s">
        <v>79</v>
      </c>
      <c r="W2132" s="19" t="s">
        <v>126</v>
      </c>
      <c r="X2132" s="19" t="s">
        <v>127</v>
      </c>
      <c r="Y2132" s="19" t="s">
        <v>132</v>
      </c>
      <c r="AA2132" s="12" t="s">
        <v>83</v>
      </c>
      <c r="AB2132" s="6" t="s">
        <v>84</v>
      </c>
      <c r="AC2132" s="12" t="s">
        <v>133</v>
      </c>
      <c r="AD2132" s="12" t="s">
        <v>259</v>
      </c>
      <c r="AE2132" s="2">
        <v>44962</v>
      </c>
      <c r="AF2132" s="43" t="s">
        <v>87</v>
      </c>
      <c r="AG2132" s="7" t="s">
        <v>134</v>
      </c>
      <c r="AH2132" s="43">
        <v>48.112410637655202</v>
      </c>
      <c r="AI2132" s="43">
        <v>-1.70806056149361</v>
      </c>
      <c r="AL2132" s="43">
        <v>10</v>
      </c>
      <c r="AN2132" s="46" t="s">
        <v>5240</v>
      </c>
      <c r="AO2132" s="5" t="s">
        <v>89</v>
      </c>
      <c r="AP2132" s="12" t="s">
        <v>259</v>
      </c>
      <c r="AR2132" s="7" t="s">
        <v>90</v>
      </c>
      <c r="AT2132" s="4" t="str">
        <f>CONCATENATE(AU2132,", ",AV2132,", ",AW2132,", ",AX2132,", ",AY2132,", ",AZ2132,", ",BA2132)</f>
        <v>Europe, France, FR, Bretagne, Ille-et-Vilaine, Rennes, Campus Institut Agro Rennes</v>
      </c>
      <c r="AU2132" s="1" t="s">
        <v>91</v>
      </c>
      <c r="AV2132" s="1" t="s">
        <v>92</v>
      </c>
      <c r="AW2132" s="1" t="s">
        <v>93</v>
      </c>
      <c r="AX2132" s="1" t="s">
        <v>94</v>
      </c>
      <c r="AY2132" s="1" t="s">
        <v>95</v>
      </c>
      <c r="AZ2132" s="1" t="s">
        <v>96</v>
      </c>
      <c r="BA2132" s="1" t="s">
        <v>5242</v>
      </c>
      <c r="BC2132" s="43"/>
      <c r="BF2132" s="43" t="s">
        <v>4596</v>
      </c>
      <c r="BG2132" s="43" t="s">
        <v>93</v>
      </c>
      <c r="BH2132" s="7" t="s">
        <v>97</v>
      </c>
      <c r="BJ2132" s="7" t="s">
        <v>98</v>
      </c>
      <c r="BK2132" s="7" t="s">
        <v>99</v>
      </c>
      <c r="BL2132" s="7" t="s">
        <v>4597</v>
      </c>
      <c r="BM2132" s="7" t="s">
        <v>4598</v>
      </c>
      <c r="BS2132" s="12" t="s">
        <v>259</v>
      </c>
      <c r="BU2132" s="43">
        <v>1</v>
      </c>
      <c r="BW2132" s="43" t="s">
        <v>103</v>
      </c>
    </row>
    <row r="2133" spans="3:75" x14ac:dyDescent="0.35">
      <c r="C2133" s="43" t="str">
        <f t="shared" si="33"/>
        <v>IARA:BDT-02:2023: 2132</v>
      </c>
      <c r="D2133" s="43">
        <v>2132</v>
      </c>
      <c r="E2133" s="43" t="s">
        <v>5309</v>
      </c>
      <c r="F2133" s="1" t="s">
        <v>73</v>
      </c>
      <c r="G2133" s="43" t="s">
        <v>5253</v>
      </c>
      <c r="H2133" s="2">
        <v>44962</v>
      </c>
      <c r="J2133" s="12">
        <f>YEAR(H2133)</f>
        <v>2023</v>
      </c>
      <c r="K2133" s="12">
        <f>MONTH(H2133)</f>
        <v>2</v>
      </c>
      <c r="L2133" s="12">
        <f>DAY(H2133)</f>
        <v>5</v>
      </c>
      <c r="M2133" s="13"/>
      <c r="P2133" s="12" t="s">
        <v>75</v>
      </c>
      <c r="Q2133" s="12" t="str">
        <f>CONCATENATE(X2133," ",Y2133)</f>
        <v>Erithacus rubecula</v>
      </c>
      <c r="R2133" s="14" t="str">
        <f>CONCATENATE(S2133,", ",T2133,", ",U2133,", ",V2133,", ",W2133,", ",X2133,", ",Y2133)</f>
        <v>Animalia, Chordata, Aves, Passeriformes, Muscicapidae, Erithacus, rubecula</v>
      </c>
      <c r="S2133" s="6" t="s">
        <v>76</v>
      </c>
      <c r="T2133" s="6" t="s">
        <v>77</v>
      </c>
      <c r="U2133" s="6" t="s">
        <v>78</v>
      </c>
      <c r="V2133" s="6" t="s">
        <v>79</v>
      </c>
      <c r="W2133" s="6" t="s">
        <v>182</v>
      </c>
      <c r="X2133" s="6" t="s">
        <v>183</v>
      </c>
      <c r="Y2133" s="6" t="s">
        <v>184</v>
      </c>
      <c r="AA2133" s="12" t="s">
        <v>83</v>
      </c>
      <c r="AB2133" s="6" t="s">
        <v>84</v>
      </c>
      <c r="AC2133" s="12" t="s">
        <v>185</v>
      </c>
      <c r="AD2133" s="12" t="s">
        <v>259</v>
      </c>
      <c r="AE2133" s="2">
        <v>44962</v>
      </c>
      <c r="AF2133" s="43" t="s">
        <v>87</v>
      </c>
      <c r="AG2133" s="7" t="s">
        <v>186</v>
      </c>
      <c r="AH2133" s="43">
        <v>48.112990237137502</v>
      </c>
      <c r="AI2133" s="43">
        <v>-1.7083675551787501</v>
      </c>
      <c r="AL2133" s="43">
        <v>10</v>
      </c>
      <c r="AN2133" s="46" t="s">
        <v>5240</v>
      </c>
      <c r="AO2133" s="5" t="s">
        <v>89</v>
      </c>
      <c r="AP2133" s="12" t="s">
        <v>259</v>
      </c>
      <c r="AR2133" s="7" t="s">
        <v>90</v>
      </c>
      <c r="AT2133" s="4" t="str">
        <f>CONCATENATE(AU2133,", ",AV2133,", ",AW2133,", ",AX2133,", ",AY2133,", ",AZ2133,", ",BA2133)</f>
        <v>Europe, France, FR, Bretagne, Ille-et-Vilaine, Rennes, Campus Institut Agro Rennes</v>
      </c>
      <c r="AU2133" s="1" t="s">
        <v>91</v>
      </c>
      <c r="AV2133" s="1" t="s">
        <v>92</v>
      </c>
      <c r="AW2133" s="1" t="s">
        <v>93</v>
      </c>
      <c r="AX2133" s="1" t="s">
        <v>94</v>
      </c>
      <c r="AY2133" s="1" t="s">
        <v>95</v>
      </c>
      <c r="AZ2133" s="1" t="s">
        <v>96</v>
      </c>
      <c r="BA2133" s="1" t="s">
        <v>5242</v>
      </c>
      <c r="BC2133" s="43"/>
      <c r="BF2133" s="43" t="s">
        <v>4596</v>
      </c>
      <c r="BG2133" s="43" t="s">
        <v>93</v>
      </c>
      <c r="BH2133" s="7" t="s">
        <v>97</v>
      </c>
      <c r="BJ2133" s="7" t="s">
        <v>98</v>
      </c>
      <c r="BK2133" s="7" t="s">
        <v>99</v>
      </c>
      <c r="BL2133" s="7" t="s">
        <v>4597</v>
      </c>
      <c r="BM2133" s="7" t="s">
        <v>4598</v>
      </c>
      <c r="BS2133" s="12" t="s">
        <v>259</v>
      </c>
      <c r="BU2133" s="43">
        <v>1</v>
      </c>
      <c r="BW2133" s="43" t="s">
        <v>103</v>
      </c>
    </row>
    <row r="2134" spans="3:75" x14ac:dyDescent="0.35">
      <c r="C2134" s="43" t="str">
        <f t="shared" si="33"/>
        <v>IARA:BDT-02:2023: 2133</v>
      </c>
      <c r="D2134" s="43">
        <v>2133</v>
      </c>
      <c r="E2134" s="43" t="s">
        <v>5309</v>
      </c>
      <c r="F2134" s="1" t="s">
        <v>73</v>
      </c>
      <c r="G2134" s="43" t="s">
        <v>5253</v>
      </c>
      <c r="H2134" s="2">
        <v>44962</v>
      </c>
      <c r="J2134" s="12">
        <f>YEAR(H2134)</f>
        <v>2023</v>
      </c>
      <c r="K2134" s="12">
        <f>MONTH(H2134)</f>
        <v>2</v>
      </c>
      <c r="L2134" s="12">
        <f>DAY(H2134)</f>
        <v>5</v>
      </c>
      <c r="M2134" s="13"/>
      <c r="P2134" s="12" t="s">
        <v>75</v>
      </c>
      <c r="Q2134" s="12" t="str">
        <f>CONCATENATE(X2134," ",Y2134)</f>
        <v>Turdus viscivorus</v>
      </c>
      <c r="R2134" s="14" t="str">
        <f>CONCATENATE(S2134,", ",T2134,", ",U2134,", ",V2134,", ",W2134,", ",X2134,", ",Y2134)</f>
        <v>Animalia, Chordata, Aves, Passeriformes, Turdidae, Turdus, viscivorus</v>
      </c>
      <c r="S2134" s="6" t="s">
        <v>76</v>
      </c>
      <c r="T2134" s="6" t="s">
        <v>77</v>
      </c>
      <c r="U2134" s="6" t="s">
        <v>78</v>
      </c>
      <c r="V2134" s="6" t="s">
        <v>79</v>
      </c>
      <c r="W2134" s="6" t="s">
        <v>126</v>
      </c>
      <c r="X2134" s="6" t="s">
        <v>127</v>
      </c>
      <c r="Y2134" s="6" t="s">
        <v>327</v>
      </c>
      <c r="AA2134" s="12" t="s">
        <v>83</v>
      </c>
      <c r="AB2134" s="6" t="s">
        <v>84</v>
      </c>
      <c r="AC2134" s="12" t="s">
        <v>284</v>
      </c>
      <c r="AD2134" s="12" t="s">
        <v>259</v>
      </c>
      <c r="AE2134" s="2">
        <v>44962</v>
      </c>
      <c r="AF2134" s="43" t="s">
        <v>87</v>
      </c>
      <c r="AG2134" s="7" t="s">
        <v>326</v>
      </c>
      <c r="AH2134" s="43">
        <v>48.1132661960646</v>
      </c>
      <c r="AI2134" s="43">
        <v>-1.7081270065654801</v>
      </c>
      <c r="AL2134" s="43">
        <v>10</v>
      </c>
      <c r="AN2134" s="46" t="s">
        <v>5240</v>
      </c>
      <c r="AO2134" s="5" t="s">
        <v>89</v>
      </c>
      <c r="AP2134" s="12" t="s">
        <v>259</v>
      </c>
      <c r="AR2134" s="7" t="s">
        <v>90</v>
      </c>
      <c r="AT2134" s="4" t="str">
        <f>CONCATENATE(AU2134,", ",AV2134,", ",AW2134,", ",AX2134,", ",AY2134,", ",AZ2134,", ",BA2134)</f>
        <v>Europe, France, FR, Bretagne, Ille-et-Vilaine, Rennes, Campus Institut Agro Rennes</v>
      </c>
      <c r="AU2134" s="1" t="s">
        <v>91</v>
      </c>
      <c r="AV2134" s="1" t="s">
        <v>92</v>
      </c>
      <c r="AW2134" s="1" t="s">
        <v>93</v>
      </c>
      <c r="AX2134" s="1" t="s">
        <v>94</v>
      </c>
      <c r="AY2134" s="1" t="s">
        <v>95</v>
      </c>
      <c r="AZ2134" s="1" t="s">
        <v>96</v>
      </c>
      <c r="BA2134" s="1" t="s">
        <v>5242</v>
      </c>
      <c r="BC2134" s="43"/>
      <c r="BF2134" s="43" t="s">
        <v>4596</v>
      </c>
      <c r="BG2134" s="43" t="s">
        <v>93</v>
      </c>
      <c r="BH2134" s="7" t="s">
        <v>97</v>
      </c>
      <c r="BJ2134" s="7" t="s">
        <v>98</v>
      </c>
      <c r="BK2134" s="7" t="s">
        <v>99</v>
      </c>
      <c r="BL2134" s="7" t="s">
        <v>4597</v>
      </c>
      <c r="BM2134" s="7" t="s">
        <v>4598</v>
      </c>
      <c r="BS2134" s="12" t="s">
        <v>259</v>
      </c>
      <c r="BU2134" s="43">
        <v>1</v>
      </c>
      <c r="BW2134" s="43" t="s">
        <v>103</v>
      </c>
    </row>
    <row r="2135" spans="3:75" x14ac:dyDescent="0.35">
      <c r="C2135" s="43" t="str">
        <f t="shared" si="33"/>
        <v>IARA:BDT-02:2023: 2134</v>
      </c>
      <c r="D2135" s="43">
        <v>2134</v>
      </c>
      <c r="E2135" s="43" t="s">
        <v>5309</v>
      </c>
      <c r="F2135" s="1" t="s">
        <v>73</v>
      </c>
      <c r="G2135" s="43" t="s">
        <v>5253</v>
      </c>
      <c r="H2135" s="2">
        <v>44962</v>
      </c>
      <c r="J2135" s="12">
        <f>YEAR(H2135)</f>
        <v>2023</v>
      </c>
      <c r="K2135" s="12">
        <f>MONTH(H2135)</f>
        <v>2</v>
      </c>
      <c r="L2135" s="12">
        <f>DAY(H2135)</f>
        <v>5</v>
      </c>
      <c r="M2135" s="13"/>
      <c r="P2135" s="12" t="s">
        <v>75</v>
      </c>
      <c r="Q2135" s="12" t="str">
        <f>CONCATENATE(X2135," ",Y2135)</f>
        <v>Cyanistes caeruleus</v>
      </c>
      <c r="R2135" s="14" t="str">
        <f>CONCATENATE(S2135,", ",T2135,", ",U2135,", ",V2135,", ",W2135,", ",X2135,", ",Y2135)</f>
        <v>Animalia, Chordata, Aves, Passeriformes, Paridae, Cyanistes, caeruleus</v>
      </c>
      <c r="S2135" s="6" t="s">
        <v>76</v>
      </c>
      <c r="T2135" s="6" t="s">
        <v>77</v>
      </c>
      <c r="U2135" s="6" t="s">
        <v>78</v>
      </c>
      <c r="V2135" s="6" t="s">
        <v>79</v>
      </c>
      <c r="W2135" s="6" t="s">
        <v>135</v>
      </c>
      <c r="X2135" s="6" t="s">
        <v>136</v>
      </c>
      <c r="Y2135" s="6" t="s">
        <v>137</v>
      </c>
      <c r="AA2135" s="12" t="s">
        <v>83</v>
      </c>
      <c r="AB2135" s="6" t="s">
        <v>84</v>
      </c>
      <c r="AC2135" s="12" t="s">
        <v>138</v>
      </c>
      <c r="AD2135" s="12" t="s">
        <v>259</v>
      </c>
      <c r="AE2135" s="2">
        <v>44962</v>
      </c>
      <c r="AF2135" s="43" t="s">
        <v>87</v>
      </c>
      <c r="AG2135" s="7" t="s">
        <v>139</v>
      </c>
      <c r="AH2135" s="43">
        <v>48.1129655402341</v>
      </c>
      <c r="AI2135" s="43">
        <v>-1.70808056495125</v>
      </c>
      <c r="AL2135" s="43">
        <v>10</v>
      </c>
      <c r="AN2135" s="46" t="s">
        <v>5240</v>
      </c>
      <c r="AO2135" s="5" t="s">
        <v>89</v>
      </c>
      <c r="AP2135" s="12" t="s">
        <v>259</v>
      </c>
      <c r="AR2135" s="7" t="s">
        <v>90</v>
      </c>
      <c r="AT2135" s="4" t="str">
        <f>CONCATENATE(AU2135,", ",AV2135,", ",AW2135,", ",AX2135,", ",AY2135,", ",AZ2135,", ",BA2135)</f>
        <v>Europe, France, FR, Bretagne, Ille-et-Vilaine, Rennes, Campus Institut Agro Rennes</v>
      </c>
      <c r="AU2135" s="1" t="s">
        <v>91</v>
      </c>
      <c r="AV2135" s="1" t="s">
        <v>92</v>
      </c>
      <c r="AW2135" s="1" t="s">
        <v>93</v>
      </c>
      <c r="AX2135" s="1" t="s">
        <v>94</v>
      </c>
      <c r="AY2135" s="1" t="s">
        <v>95</v>
      </c>
      <c r="AZ2135" s="1" t="s">
        <v>96</v>
      </c>
      <c r="BA2135" s="1" t="s">
        <v>5242</v>
      </c>
      <c r="BC2135" s="43"/>
      <c r="BF2135" s="43" t="s">
        <v>4596</v>
      </c>
      <c r="BG2135" s="43" t="s">
        <v>93</v>
      </c>
      <c r="BH2135" s="7" t="s">
        <v>97</v>
      </c>
      <c r="BJ2135" s="7" t="s">
        <v>98</v>
      </c>
      <c r="BK2135" s="7" t="s">
        <v>99</v>
      </c>
      <c r="BL2135" s="7" t="s">
        <v>4597</v>
      </c>
      <c r="BM2135" s="7" t="s">
        <v>4598</v>
      </c>
      <c r="BS2135" s="12" t="s">
        <v>259</v>
      </c>
      <c r="BU2135" s="43">
        <v>1</v>
      </c>
      <c r="BW2135" s="43" t="s">
        <v>103</v>
      </c>
    </row>
    <row r="2136" spans="3:75" x14ac:dyDescent="0.35">
      <c r="C2136" s="43" t="str">
        <f t="shared" si="33"/>
        <v>IARA:BDT-02:2023: 2135</v>
      </c>
      <c r="D2136" s="43">
        <v>2135</v>
      </c>
      <c r="E2136" s="43" t="s">
        <v>5309</v>
      </c>
      <c r="F2136" s="1" t="s">
        <v>73</v>
      </c>
      <c r="G2136" s="43" t="s">
        <v>5253</v>
      </c>
      <c r="H2136" s="2">
        <v>44962</v>
      </c>
      <c r="J2136" s="12">
        <f>YEAR(H2136)</f>
        <v>2023</v>
      </c>
      <c r="K2136" s="12">
        <f>MONTH(H2136)</f>
        <v>2</v>
      </c>
      <c r="L2136" s="12">
        <f>DAY(H2136)</f>
        <v>5</v>
      </c>
      <c r="M2136" s="13"/>
      <c r="P2136" s="12" t="s">
        <v>75</v>
      </c>
      <c r="Q2136" s="12" t="str">
        <f>CONCATENATE(X2136," ",Y2136)</f>
        <v>Parus major</v>
      </c>
      <c r="R2136" s="14" t="str">
        <f>CONCATENATE(S2136,", ",T2136,", ",U2136,", ",V2136,", ",W2136,", ",X2136,", ",Y2136)</f>
        <v>Animalia, Chordata, Aves, Passeriformes, Paridae, Parus, major</v>
      </c>
      <c r="S2136" s="6" t="s">
        <v>76</v>
      </c>
      <c r="T2136" s="6" t="s">
        <v>77</v>
      </c>
      <c r="U2136" s="6" t="s">
        <v>78</v>
      </c>
      <c r="V2136" s="6" t="s">
        <v>79</v>
      </c>
      <c r="W2136" s="6" t="s">
        <v>135</v>
      </c>
      <c r="X2136" s="6" t="s">
        <v>140</v>
      </c>
      <c r="Y2136" s="6" t="s">
        <v>141</v>
      </c>
      <c r="AA2136" s="12" t="s">
        <v>83</v>
      </c>
      <c r="AB2136" s="6" t="s">
        <v>84</v>
      </c>
      <c r="AC2136" s="12" t="s">
        <v>142</v>
      </c>
      <c r="AD2136" s="12" t="s">
        <v>259</v>
      </c>
      <c r="AE2136" s="2">
        <v>44962</v>
      </c>
      <c r="AF2136" s="43" t="s">
        <v>87</v>
      </c>
      <c r="AG2136" s="7" t="s">
        <v>143</v>
      </c>
      <c r="AH2136" s="43">
        <v>48.113010383154602</v>
      </c>
      <c r="AI2136" s="43">
        <v>-1.7078636054888601</v>
      </c>
      <c r="AL2136" s="43">
        <v>10</v>
      </c>
      <c r="AN2136" s="46" t="s">
        <v>5240</v>
      </c>
      <c r="AO2136" s="5" t="s">
        <v>89</v>
      </c>
      <c r="AP2136" s="12" t="s">
        <v>259</v>
      </c>
      <c r="AR2136" s="7" t="s">
        <v>90</v>
      </c>
      <c r="AT2136" s="4" t="str">
        <f>CONCATENATE(AU2136,", ",AV2136,", ",AW2136,", ",AX2136,", ",AY2136,", ",AZ2136,", ",BA2136)</f>
        <v>Europe, France, FR, Bretagne, Ille-et-Vilaine, Rennes, Campus Institut Agro Rennes</v>
      </c>
      <c r="AU2136" s="1" t="s">
        <v>91</v>
      </c>
      <c r="AV2136" s="1" t="s">
        <v>92</v>
      </c>
      <c r="AW2136" s="1" t="s">
        <v>93</v>
      </c>
      <c r="AX2136" s="1" t="s">
        <v>94</v>
      </c>
      <c r="AY2136" s="1" t="s">
        <v>95</v>
      </c>
      <c r="AZ2136" s="1" t="s">
        <v>96</v>
      </c>
      <c r="BA2136" s="1" t="s">
        <v>5242</v>
      </c>
      <c r="BC2136" s="43"/>
      <c r="BF2136" s="43" t="s">
        <v>4596</v>
      </c>
      <c r="BG2136" s="43" t="s">
        <v>93</v>
      </c>
      <c r="BH2136" s="7" t="s">
        <v>97</v>
      </c>
      <c r="BJ2136" s="7" t="s">
        <v>98</v>
      </c>
      <c r="BK2136" s="7" t="s">
        <v>99</v>
      </c>
      <c r="BL2136" s="7" t="s">
        <v>4597</v>
      </c>
      <c r="BM2136" s="7" t="s">
        <v>4598</v>
      </c>
      <c r="BS2136" s="12" t="s">
        <v>259</v>
      </c>
      <c r="BU2136" s="43">
        <v>1</v>
      </c>
      <c r="BW2136" s="43" t="s">
        <v>103</v>
      </c>
    </row>
    <row r="2137" spans="3:75" x14ac:dyDescent="0.35">
      <c r="C2137" s="43" t="str">
        <f t="shared" si="33"/>
        <v>IARA:BDT-02:2023: 2136</v>
      </c>
      <c r="D2137" s="43">
        <v>2136</v>
      </c>
      <c r="E2137" s="43" t="s">
        <v>5309</v>
      </c>
      <c r="F2137" s="1" t="s">
        <v>73</v>
      </c>
      <c r="G2137" s="43" t="s">
        <v>5253</v>
      </c>
      <c r="H2137" s="2">
        <v>44962</v>
      </c>
      <c r="J2137" s="12">
        <f>YEAR(H2137)</f>
        <v>2023</v>
      </c>
      <c r="K2137" s="12">
        <f>MONTH(H2137)</f>
        <v>2</v>
      </c>
      <c r="L2137" s="12">
        <f>DAY(H2137)</f>
        <v>5</v>
      </c>
      <c r="M2137" s="13"/>
      <c r="P2137" s="12" t="s">
        <v>75</v>
      </c>
      <c r="Q2137" s="12" t="str">
        <f>CONCATENATE(X2137," ",Y2137)</f>
        <v>Corvus corone</v>
      </c>
      <c r="R2137" s="14" t="str">
        <f>CONCATENATE(S2137,", ",T2137,", ",U2137,", ",V2137,", ",W2137,", ",X2137,", ",Y2137)</f>
        <v>Animalia, Chordata, Aves, Passeriformes, Corvidae, Corvus, corone</v>
      </c>
      <c r="S2137" s="6" t="s">
        <v>76</v>
      </c>
      <c r="T2137" s="6" t="s">
        <v>77</v>
      </c>
      <c r="U2137" s="6" t="s">
        <v>78</v>
      </c>
      <c r="V2137" s="6" t="s">
        <v>79</v>
      </c>
      <c r="W2137" s="6" t="s">
        <v>104</v>
      </c>
      <c r="X2137" s="6" t="s">
        <v>105</v>
      </c>
      <c r="Y2137" s="6" t="s">
        <v>109</v>
      </c>
      <c r="AA2137" s="12" t="s">
        <v>83</v>
      </c>
      <c r="AB2137" s="6" t="s">
        <v>84</v>
      </c>
      <c r="AC2137" s="12" t="s">
        <v>110</v>
      </c>
      <c r="AD2137" s="12" t="s">
        <v>259</v>
      </c>
      <c r="AE2137" s="2">
        <v>44962</v>
      </c>
      <c r="AF2137" s="43" t="s">
        <v>87</v>
      </c>
      <c r="AG2137" s="7" t="s">
        <v>111</v>
      </c>
      <c r="AH2137" s="43">
        <v>48.113658576695499</v>
      </c>
      <c r="AI2137" s="43">
        <v>-1.70653670534611</v>
      </c>
      <c r="AL2137" s="43">
        <v>10</v>
      </c>
      <c r="AN2137" s="46" t="s">
        <v>5240</v>
      </c>
      <c r="AO2137" s="5" t="s">
        <v>89</v>
      </c>
      <c r="AP2137" s="12" t="s">
        <v>259</v>
      </c>
      <c r="AR2137" s="7" t="s">
        <v>90</v>
      </c>
      <c r="AT2137" s="4" t="str">
        <f>CONCATENATE(AU2137,", ",AV2137,", ",AW2137,", ",AX2137,", ",AY2137,", ",AZ2137,", ",BA2137)</f>
        <v>Europe, France, FR, Bretagne, Ille-et-Vilaine, Rennes, Campus Institut Agro Rennes</v>
      </c>
      <c r="AU2137" s="1" t="s">
        <v>91</v>
      </c>
      <c r="AV2137" s="1" t="s">
        <v>92</v>
      </c>
      <c r="AW2137" s="1" t="s">
        <v>93</v>
      </c>
      <c r="AX2137" s="1" t="s">
        <v>94</v>
      </c>
      <c r="AY2137" s="1" t="s">
        <v>95</v>
      </c>
      <c r="AZ2137" s="1" t="s">
        <v>96</v>
      </c>
      <c r="BA2137" s="1" t="s">
        <v>5242</v>
      </c>
      <c r="BC2137" s="43"/>
      <c r="BF2137" s="43" t="s">
        <v>4596</v>
      </c>
      <c r="BG2137" s="43" t="s">
        <v>93</v>
      </c>
      <c r="BH2137" s="7" t="s">
        <v>97</v>
      </c>
      <c r="BJ2137" s="7" t="s">
        <v>98</v>
      </c>
      <c r="BK2137" s="7" t="s">
        <v>99</v>
      </c>
      <c r="BL2137" s="7" t="s">
        <v>4597</v>
      </c>
      <c r="BM2137" s="7" t="s">
        <v>4598</v>
      </c>
      <c r="BS2137" s="12" t="s">
        <v>259</v>
      </c>
      <c r="BU2137" s="43">
        <v>1</v>
      </c>
      <c r="BW2137" s="43" t="s">
        <v>103</v>
      </c>
    </row>
    <row r="2138" spans="3:75" x14ac:dyDescent="0.35">
      <c r="C2138" s="43" t="str">
        <f t="shared" si="33"/>
        <v>IARA:BDT-02:2023: 2137</v>
      </c>
      <c r="D2138" s="43">
        <v>2137</v>
      </c>
      <c r="E2138" s="43" t="s">
        <v>5309</v>
      </c>
      <c r="F2138" s="1" t="s">
        <v>73</v>
      </c>
      <c r="G2138" s="43" t="s">
        <v>5253</v>
      </c>
      <c r="H2138" s="2">
        <v>44962</v>
      </c>
      <c r="J2138" s="12">
        <f>YEAR(H2138)</f>
        <v>2023</v>
      </c>
      <c r="K2138" s="12">
        <f>MONTH(H2138)</f>
        <v>2</v>
      </c>
      <c r="L2138" s="12">
        <f>DAY(H2138)</f>
        <v>5</v>
      </c>
      <c r="M2138" s="13"/>
      <c r="P2138" s="12" t="s">
        <v>75</v>
      </c>
      <c r="Q2138" s="12" t="str">
        <f>CONCATENATE(X2138," ",Y2138)</f>
        <v>Prunella modularis</v>
      </c>
      <c r="R2138" s="14" t="str">
        <f>CONCATENATE(S2138,", ",T2138,", ",U2138,", ",V2138,", ",W2138,", ",X2138,", ",Y2138)</f>
        <v>Animalia, Chordata, Aves, Passeriformes, Prunellidae, Prunella, modularis</v>
      </c>
      <c r="S2138" s="6" t="s">
        <v>76</v>
      </c>
      <c r="T2138" s="6" t="s">
        <v>77</v>
      </c>
      <c r="U2138" s="6" t="s">
        <v>78</v>
      </c>
      <c r="V2138" s="12" t="s">
        <v>79</v>
      </c>
      <c r="W2138" s="12" t="s">
        <v>80</v>
      </c>
      <c r="X2138" s="12" t="s">
        <v>81</v>
      </c>
      <c r="Y2138" s="12" t="s">
        <v>82</v>
      </c>
      <c r="AA2138" s="12" t="s">
        <v>83</v>
      </c>
      <c r="AB2138" s="6" t="s">
        <v>84</v>
      </c>
      <c r="AC2138" s="12" t="s">
        <v>85</v>
      </c>
      <c r="AD2138" s="12" t="s">
        <v>259</v>
      </c>
      <c r="AE2138" s="2">
        <v>44962</v>
      </c>
      <c r="AF2138" s="43" t="s">
        <v>87</v>
      </c>
      <c r="AG2138" s="7" t="s">
        <v>88</v>
      </c>
      <c r="AH2138" s="43">
        <v>48.1133438040832</v>
      </c>
      <c r="AI2138" s="43">
        <v>-1.70791296653073</v>
      </c>
      <c r="AL2138" s="43">
        <v>10</v>
      </c>
      <c r="AN2138" s="46" t="s">
        <v>5240</v>
      </c>
      <c r="AO2138" s="5" t="s">
        <v>89</v>
      </c>
      <c r="AP2138" s="12" t="s">
        <v>259</v>
      </c>
      <c r="AR2138" s="7" t="s">
        <v>90</v>
      </c>
      <c r="AT2138" s="4" t="str">
        <f>CONCATENATE(AU2138,", ",AV2138,", ",AW2138,", ",AX2138,", ",AY2138,", ",AZ2138,", ",BA2138)</f>
        <v>Europe, France, FR, Bretagne, Ille-et-Vilaine, Rennes, Campus Institut Agro Rennes</v>
      </c>
      <c r="AU2138" s="1" t="s">
        <v>91</v>
      </c>
      <c r="AV2138" s="1" t="s">
        <v>92</v>
      </c>
      <c r="AW2138" s="1" t="s">
        <v>93</v>
      </c>
      <c r="AX2138" s="1" t="s">
        <v>94</v>
      </c>
      <c r="AY2138" s="1" t="s">
        <v>95</v>
      </c>
      <c r="AZ2138" s="1" t="s">
        <v>96</v>
      </c>
      <c r="BA2138" s="1" t="s">
        <v>5242</v>
      </c>
      <c r="BC2138" s="43"/>
      <c r="BF2138" s="43" t="s">
        <v>4596</v>
      </c>
      <c r="BG2138" s="43" t="s">
        <v>93</v>
      </c>
      <c r="BH2138" s="7" t="s">
        <v>97</v>
      </c>
      <c r="BJ2138" s="7" t="s">
        <v>98</v>
      </c>
      <c r="BK2138" s="7" t="s">
        <v>99</v>
      </c>
      <c r="BL2138" s="7" t="s">
        <v>4597</v>
      </c>
      <c r="BM2138" s="7" t="s">
        <v>4598</v>
      </c>
      <c r="BS2138" s="12" t="s">
        <v>259</v>
      </c>
      <c r="BU2138" s="43">
        <v>1</v>
      </c>
      <c r="BW2138" s="43" t="s">
        <v>103</v>
      </c>
    </row>
    <row r="2139" spans="3:75" x14ac:dyDescent="0.35">
      <c r="C2139" s="43" t="str">
        <f t="shared" si="33"/>
        <v>IARA:BDT-02:2023: 2138</v>
      </c>
      <c r="D2139" s="43">
        <v>2138</v>
      </c>
      <c r="E2139" s="43" t="s">
        <v>5309</v>
      </c>
      <c r="F2139" s="1" t="s">
        <v>73</v>
      </c>
      <c r="G2139" s="43" t="s">
        <v>5253</v>
      </c>
      <c r="H2139" s="2">
        <v>44962</v>
      </c>
      <c r="J2139" s="12">
        <f>YEAR(H2139)</f>
        <v>2023</v>
      </c>
      <c r="K2139" s="12">
        <f>MONTH(H2139)</f>
        <v>2</v>
      </c>
      <c r="L2139" s="12">
        <f>DAY(H2139)</f>
        <v>5</v>
      </c>
      <c r="M2139" s="13"/>
      <c r="P2139" s="12" t="s">
        <v>75</v>
      </c>
      <c r="Q2139" s="12" t="str">
        <f>CONCATENATE(X2139," ",Y2139)</f>
        <v>Pica pica</v>
      </c>
      <c r="R2139" s="14" t="str">
        <f>CONCATENATE(S2139,", ",T2139,", ",U2139,", ",V2139,", ",W2139,", ",X2139,", ",Y2139)</f>
        <v>Animalia, Chordata, Aves, Passeriformes, Corvidae, Pica, pica</v>
      </c>
      <c r="S2139" s="6" t="s">
        <v>76</v>
      </c>
      <c r="T2139" s="6" t="s">
        <v>77</v>
      </c>
      <c r="U2139" s="6" t="s">
        <v>78</v>
      </c>
      <c r="V2139" s="6" t="s">
        <v>79</v>
      </c>
      <c r="W2139" s="6" t="s">
        <v>104</v>
      </c>
      <c r="X2139" s="6" t="s">
        <v>155</v>
      </c>
      <c r="Y2139" s="6" t="s">
        <v>156</v>
      </c>
      <c r="AA2139" s="12" t="s">
        <v>83</v>
      </c>
      <c r="AB2139" s="6" t="s">
        <v>84</v>
      </c>
      <c r="AC2139" s="12" t="s">
        <v>157</v>
      </c>
      <c r="AD2139" s="12" t="s">
        <v>259</v>
      </c>
      <c r="AE2139" s="2">
        <v>44962</v>
      </c>
      <c r="AF2139" s="43" t="s">
        <v>87</v>
      </c>
      <c r="AG2139" s="7" t="s">
        <v>158</v>
      </c>
      <c r="AH2139" s="43">
        <v>48.113459168086699</v>
      </c>
      <c r="AI2139" s="43">
        <v>-1.70872852178319</v>
      </c>
      <c r="AL2139" s="43">
        <v>10</v>
      </c>
      <c r="AN2139" s="46" t="s">
        <v>5240</v>
      </c>
      <c r="AO2139" s="5" t="s">
        <v>89</v>
      </c>
      <c r="AP2139" s="12" t="s">
        <v>259</v>
      </c>
      <c r="AR2139" s="7" t="s">
        <v>90</v>
      </c>
      <c r="AT2139" s="4" t="str">
        <f>CONCATENATE(AU2139,", ",AV2139,", ",AW2139,", ",AX2139,", ",AY2139,", ",AZ2139,", ",BA2139)</f>
        <v>Europe, France, FR, Bretagne, Ille-et-Vilaine, Rennes, Campus Institut Agro Rennes</v>
      </c>
      <c r="AU2139" s="1" t="s">
        <v>91</v>
      </c>
      <c r="AV2139" s="1" t="s">
        <v>92</v>
      </c>
      <c r="AW2139" s="1" t="s">
        <v>93</v>
      </c>
      <c r="AX2139" s="1" t="s">
        <v>94</v>
      </c>
      <c r="AY2139" s="1" t="s">
        <v>95</v>
      </c>
      <c r="AZ2139" s="1" t="s">
        <v>96</v>
      </c>
      <c r="BA2139" s="1" t="s">
        <v>5242</v>
      </c>
      <c r="BC2139" s="43"/>
      <c r="BF2139" s="43" t="s">
        <v>4596</v>
      </c>
      <c r="BG2139" s="43" t="s">
        <v>93</v>
      </c>
      <c r="BH2139" s="7" t="s">
        <v>97</v>
      </c>
      <c r="BJ2139" s="7" t="s">
        <v>98</v>
      </c>
      <c r="BK2139" s="7" t="s">
        <v>99</v>
      </c>
      <c r="BL2139" s="7" t="s">
        <v>4597</v>
      </c>
      <c r="BM2139" s="7" t="s">
        <v>4598</v>
      </c>
      <c r="BS2139" s="12" t="s">
        <v>259</v>
      </c>
      <c r="BU2139" s="43">
        <v>1</v>
      </c>
      <c r="BW2139" s="43" t="s">
        <v>103</v>
      </c>
    </row>
    <row r="2140" spans="3:75" x14ac:dyDescent="0.35">
      <c r="C2140" s="43" t="str">
        <f t="shared" si="33"/>
        <v>IARA:BDT-02:2023: 2139</v>
      </c>
      <c r="D2140" s="43">
        <v>2139</v>
      </c>
      <c r="E2140" s="43" t="s">
        <v>5309</v>
      </c>
      <c r="F2140" s="1" t="s">
        <v>73</v>
      </c>
      <c r="G2140" s="43" t="s">
        <v>5253</v>
      </c>
      <c r="H2140" s="2">
        <v>44962</v>
      </c>
      <c r="J2140" s="12">
        <f>YEAR(H2140)</f>
        <v>2023</v>
      </c>
      <c r="K2140" s="12">
        <f>MONTH(H2140)</f>
        <v>2</v>
      </c>
      <c r="L2140" s="12">
        <f>DAY(H2140)</f>
        <v>5</v>
      </c>
      <c r="M2140" s="13"/>
      <c r="P2140" s="12" t="s">
        <v>75</v>
      </c>
      <c r="Q2140" s="12" t="str">
        <f>CONCATENATE(X2140," ",Y2140)</f>
        <v>Pica pica</v>
      </c>
      <c r="R2140" s="14" t="str">
        <f>CONCATENATE(S2140,", ",T2140,", ",U2140,", ",V2140,", ",W2140,", ",X2140,", ",Y2140)</f>
        <v>Animalia, Chordata, Aves, Passeriformes, Corvidae, Pica, pica</v>
      </c>
      <c r="S2140" s="6" t="s">
        <v>76</v>
      </c>
      <c r="T2140" s="6" t="s">
        <v>77</v>
      </c>
      <c r="U2140" s="6" t="s">
        <v>78</v>
      </c>
      <c r="V2140" s="6" t="s">
        <v>79</v>
      </c>
      <c r="W2140" s="6" t="s">
        <v>104</v>
      </c>
      <c r="X2140" s="6" t="s">
        <v>155</v>
      </c>
      <c r="Y2140" s="6" t="s">
        <v>156</v>
      </c>
      <c r="AA2140" s="12" t="s">
        <v>83</v>
      </c>
      <c r="AB2140" s="6" t="s">
        <v>84</v>
      </c>
      <c r="AC2140" s="12" t="s">
        <v>157</v>
      </c>
      <c r="AD2140" s="12" t="s">
        <v>259</v>
      </c>
      <c r="AE2140" s="2">
        <v>44962</v>
      </c>
      <c r="AF2140" s="43" t="s">
        <v>87</v>
      </c>
      <c r="AG2140" s="7" t="s">
        <v>158</v>
      </c>
      <c r="AH2140" s="43">
        <v>48.113515651053397</v>
      </c>
      <c r="AI2140" s="43">
        <v>-1.7087139166752101</v>
      </c>
      <c r="AL2140" s="43">
        <v>10</v>
      </c>
      <c r="AN2140" s="46" t="s">
        <v>5240</v>
      </c>
      <c r="AO2140" s="5" t="s">
        <v>89</v>
      </c>
      <c r="AP2140" s="12" t="s">
        <v>259</v>
      </c>
      <c r="AR2140" s="7" t="s">
        <v>90</v>
      </c>
      <c r="AT2140" s="4" t="str">
        <f>CONCATENATE(AU2140,", ",AV2140,", ",AW2140,", ",AX2140,", ",AY2140,", ",AZ2140,", ",BA2140)</f>
        <v>Europe, France, FR, Bretagne, Ille-et-Vilaine, Rennes, Campus Institut Agro Rennes</v>
      </c>
      <c r="AU2140" s="1" t="s">
        <v>91</v>
      </c>
      <c r="AV2140" s="1" t="s">
        <v>92</v>
      </c>
      <c r="AW2140" s="1" t="s">
        <v>93</v>
      </c>
      <c r="AX2140" s="1" t="s">
        <v>94</v>
      </c>
      <c r="AY2140" s="1" t="s">
        <v>95</v>
      </c>
      <c r="AZ2140" s="1" t="s">
        <v>96</v>
      </c>
      <c r="BA2140" s="1" t="s">
        <v>5242</v>
      </c>
      <c r="BC2140" s="43"/>
      <c r="BF2140" s="43" t="s">
        <v>4596</v>
      </c>
      <c r="BG2140" s="43" t="s">
        <v>93</v>
      </c>
      <c r="BH2140" s="7" t="s">
        <v>97</v>
      </c>
      <c r="BJ2140" s="7" t="s">
        <v>98</v>
      </c>
      <c r="BK2140" s="7" t="s">
        <v>99</v>
      </c>
      <c r="BL2140" s="7" t="s">
        <v>4597</v>
      </c>
      <c r="BM2140" s="7" t="s">
        <v>4598</v>
      </c>
      <c r="BS2140" s="12" t="s">
        <v>259</v>
      </c>
      <c r="BU2140" s="43">
        <v>1</v>
      </c>
      <c r="BW2140" s="43" t="s">
        <v>103</v>
      </c>
    </row>
    <row r="2141" spans="3:75" x14ac:dyDescent="0.35">
      <c r="C2141" s="43" t="str">
        <f t="shared" si="33"/>
        <v>IARA:BDT-02:2023: 2140</v>
      </c>
      <c r="D2141" s="43">
        <v>2140</v>
      </c>
      <c r="E2141" s="43" t="s">
        <v>5309</v>
      </c>
      <c r="F2141" s="1" t="s">
        <v>73</v>
      </c>
      <c r="G2141" s="43" t="s">
        <v>5253</v>
      </c>
      <c r="H2141" s="2">
        <v>44962</v>
      </c>
      <c r="J2141" s="12">
        <f>YEAR(H2141)</f>
        <v>2023</v>
      </c>
      <c r="K2141" s="12">
        <f>MONTH(H2141)</f>
        <v>2</v>
      </c>
      <c r="L2141" s="12">
        <f>DAY(H2141)</f>
        <v>5</v>
      </c>
      <c r="M2141" s="13"/>
      <c r="P2141" s="12" t="s">
        <v>75</v>
      </c>
      <c r="Q2141" s="12" t="str">
        <f>CONCATENATE(X2141," ",Y2141)</f>
        <v>Gallinula chloropus</v>
      </c>
      <c r="R2141" s="14" t="str">
        <f>CONCATENATE(S2141,", ",T2141,", ",U2141,", ",V2141,", ",W2141,", ",X2141,", ",Y2141)</f>
        <v>Animalia, Chordata, Aves, Gruiformes, Rallidae, Gallinula, chloropus</v>
      </c>
      <c r="S2141" s="6" t="s">
        <v>76</v>
      </c>
      <c r="T2141" s="6" t="s">
        <v>77</v>
      </c>
      <c r="U2141" s="6" t="s">
        <v>78</v>
      </c>
      <c r="V2141" s="6" t="s">
        <v>313</v>
      </c>
      <c r="W2141" s="6" t="s">
        <v>314</v>
      </c>
      <c r="X2141" s="6" t="s">
        <v>315</v>
      </c>
      <c r="Y2141" s="6" t="s">
        <v>316</v>
      </c>
      <c r="AA2141" s="12" t="s">
        <v>83</v>
      </c>
      <c r="AB2141" s="6" t="s">
        <v>84</v>
      </c>
      <c r="AC2141" s="12" t="s">
        <v>285</v>
      </c>
      <c r="AD2141" s="12" t="s">
        <v>259</v>
      </c>
      <c r="AE2141" s="2">
        <v>44962</v>
      </c>
      <c r="AF2141" s="43" t="s">
        <v>87</v>
      </c>
      <c r="AG2141" s="7" t="s">
        <v>312</v>
      </c>
      <c r="AH2141" s="43">
        <v>48.113215141234903</v>
      </c>
      <c r="AI2141" s="43">
        <v>-1.70907502890847</v>
      </c>
      <c r="AL2141" s="43">
        <v>10</v>
      </c>
      <c r="AN2141" s="46" t="s">
        <v>5240</v>
      </c>
      <c r="AO2141" s="5" t="s">
        <v>89</v>
      </c>
      <c r="AP2141" s="12" t="s">
        <v>259</v>
      </c>
      <c r="AR2141" s="7" t="s">
        <v>90</v>
      </c>
      <c r="AT2141" s="4" t="str">
        <f>CONCATENATE(AU2141,", ",AV2141,", ",AW2141,", ",AX2141,", ",AY2141,", ",AZ2141,", ",BA2141)</f>
        <v>Europe, France, FR, Bretagne, Ille-et-Vilaine, Rennes, Campus Institut Agro Rennes</v>
      </c>
      <c r="AU2141" s="1" t="s">
        <v>91</v>
      </c>
      <c r="AV2141" s="1" t="s">
        <v>92</v>
      </c>
      <c r="AW2141" s="1" t="s">
        <v>93</v>
      </c>
      <c r="AX2141" s="1" t="s">
        <v>94</v>
      </c>
      <c r="AY2141" s="1" t="s">
        <v>95</v>
      </c>
      <c r="AZ2141" s="1" t="s">
        <v>96</v>
      </c>
      <c r="BA2141" s="1" t="s">
        <v>5242</v>
      </c>
      <c r="BC2141" s="43"/>
      <c r="BF2141" s="43" t="s">
        <v>4596</v>
      </c>
      <c r="BG2141" s="43" t="s">
        <v>93</v>
      </c>
      <c r="BH2141" s="7" t="s">
        <v>97</v>
      </c>
      <c r="BJ2141" s="7" t="s">
        <v>98</v>
      </c>
      <c r="BK2141" s="7" t="s">
        <v>99</v>
      </c>
      <c r="BL2141" s="7" t="s">
        <v>4597</v>
      </c>
      <c r="BM2141" s="7" t="s">
        <v>4598</v>
      </c>
      <c r="BS2141" s="12" t="s">
        <v>259</v>
      </c>
      <c r="BU2141" s="43">
        <v>1</v>
      </c>
      <c r="BW2141" s="43" t="s">
        <v>103</v>
      </c>
    </row>
    <row r="2142" spans="3:75" x14ac:dyDescent="0.35">
      <c r="C2142" s="43" t="str">
        <f t="shared" si="33"/>
        <v>IARA:BDT-02:2023: 2141</v>
      </c>
      <c r="D2142" s="43">
        <v>2141</v>
      </c>
      <c r="E2142" s="43" t="s">
        <v>5309</v>
      </c>
      <c r="F2142" s="1" t="s">
        <v>73</v>
      </c>
      <c r="G2142" s="43" t="s">
        <v>5253</v>
      </c>
      <c r="H2142" s="2">
        <v>44962</v>
      </c>
      <c r="J2142" s="12">
        <f>YEAR(H2142)</f>
        <v>2023</v>
      </c>
      <c r="K2142" s="12">
        <f>MONTH(H2142)</f>
        <v>2</v>
      </c>
      <c r="L2142" s="12">
        <f>DAY(H2142)</f>
        <v>5</v>
      </c>
      <c r="M2142" s="13"/>
      <c r="P2142" s="12" t="s">
        <v>75</v>
      </c>
      <c r="Q2142" s="12" t="str">
        <f>CONCATENATE(X2142," ",Y2142)</f>
        <v>Erithacus rubecula</v>
      </c>
      <c r="R2142" s="14" t="str">
        <f>CONCATENATE(S2142,", ",T2142,", ",U2142,", ",V2142,", ",W2142,", ",X2142,", ",Y2142)</f>
        <v>Animalia, Chordata, Aves, Passeriformes, Muscicapidae, Erithacus, rubecula</v>
      </c>
      <c r="S2142" s="6" t="s">
        <v>76</v>
      </c>
      <c r="T2142" s="6" t="s">
        <v>77</v>
      </c>
      <c r="U2142" s="6" t="s">
        <v>78</v>
      </c>
      <c r="V2142" s="6" t="s">
        <v>79</v>
      </c>
      <c r="W2142" s="6" t="s">
        <v>182</v>
      </c>
      <c r="X2142" s="6" t="s">
        <v>183</v>
      </c>
      <c r="Y2142" s="6" t="s">
        <v>184</v>
      </c>
      <c r="AA2142" s="12" t="s">
        <v>83</v>
      </c>
      <c r="AB2142" s="6" t="s">
        <v>84</v>
      </c>
      <c r="AC2142" s="12" t="s">
        <v>185</v>
      </c>
      <c r="AD2142" s="12" t="s">
        <v>259</v>
      </c>
      <c r="AE2142" s="2">
        <v>44962</v>
      </c>
      <c r="AF2142" s="43" t="s">
        <v>87</v>
      </c>
      <c r="AG2142" s="7" t="s">
        <v>186</v>
      </c>
      <c r="AH2142" s="43">
        <v>48.113270203431902</v>
      </c>
      <c r="AI2142" s="43">
        <v>-1.7095071239624</v>
      </c>
      <c r="AL2142" s="43">
        <v>10</v>
      </c>
      <c r="AN2142" s="46" t="s">
        <v>5240</v>
      </c>
      <c r="AO2142" s="5" t="s">
        <v>89</v>
      </c>
      <c r="AP2142" s="12" t="s">
        <v>259</v>
      </c>
      <c r="AR2142" s="7" t="s">
        <v>90</v>
      </c>
      <c r="AT2142" s="4" t="str">
        <f>CONCATENATE(AU2142,", ",AV2142,", ",AW2142,", ",AX2142,", ",AY2142,", ",AZ2142,", ",BA2142)</f>
        <v>Europe, France, FR, Bretagne, Ille-et-Vilaine, Rennes, Campus Institut Agro Rennes</v>
      </c>
      <c r="AU2142" s="1" t="s">
        <v>91</v>
      </c>
      <c r="AV2142" s="1" t="s">
        <v>92</v>
      </c>
      <c r="AW2142" s="1" t="s">
        <v>93</v>
      </c>
      <c r="AX2142" s="1" t="s">
        <v>94</v>
      </c>
      <c r="AY2142" s="1" t="s">
        <v>95</v>
      </c>
      <c r="AZ2142" s="1" t="s">
        <v>96</v>
      </c>
      <c r="BA2142" s="1" t="s">
        <v>5242</v>
      </c>
      <c r="BC2142" s="43"/>
      <c r="BF2142" s="43" t="s">
        <v>4596</v>
      </c>
      <c r="BG2142" s="43" t="s">
        <v>93</v>
      </c>
      <c r="BH2142" s="7" t="s">
        <v>97</v>
      </c>
      <c r="BJ2142" s="7" t="s">
        <v>98</v>
      </c>
      <c r="BK2142" s="7" t="s">
        <v>99</v>
      </c>
      <c r="BL2142" s="7" t="s">
        <v>4597</v>
      </c>
      <c r="BM2142" s="7" t="s">
        <v>4598</v>
      </c>
      <c r="BS2142" s="12" t="s">
        <v>259</v>
      </c>
      <c r="BU2142" s="43">
        <v>1</v>
      </c>
      <c r="BW2142" s="43" t="s">
        <v>103</v>
      </c>
    </row>
    <row r="2143" spans="3:75" x14ac:dyDescent="0.35">
      <c r="C2143" s="43" t="str">
        <f t="shared" si="33"/>
        <v>IARA:BDT-02:2023: 2142</v>
      </c>
      <c r="D2143" s="43">
        <v>2142</v>
      </c>
      <c r="E2143" s="43" t="s">
        <v>5309</v>
      </c>
      <c r="F2143" s="1" t="s">
        <v>73</v>
      </c>
      <c r="G2143" s="43" t="s">
        <v>5253</v>
      </c>
      <c r="H2143" s="2">
        <v>44962</v>
      </c>
      <c r="J2143" s="12">
        <f>YEAR(H2143)</f>
        <v>2023</v>
      </c>
      <c r="K2143" s="12">
        <f>MONTH(H2143)</f>
        <v>2</v>
      </c>
      <c r="L2143" s="12">
        <f>DAY(H2143)</f>
        <v>5</v>
      </c>
      <c r="M2143" s="13"/>
      <c r="P2143" s="12" t="s">
        <v>75</v>
      </c>
      <c r="Q2143" s="12" t="str">
        <f>CONCATENATE(X2143," ",Y2143)</f>
        <v>Fringilla coelebs</v>
      </c>
      <c r="R2143" s="14" t="str">
        <f>CONCATENATE(S2143,", ",T2143,", ",U2143,", ",V2143,", ",W2143,", ",X2143,", ",Y2143)</f>
        <v>Animalia, Chordata, Aves, Passeriformes, Fringillidae, Fringilla, coelebs</v>
      </c>
      <c r="S2143" s="6" t="s">
        <v>76</v>
      </c>
      <c r="T2143" s="6" t="s">
        <v>77</v>
      </c>
      <c r="U2143" s="6" t="s">
        <v>78</v>
      </c>
      <c r="V2143" s="6" t="s">
        <v>79</v>
      </c>
      <c r="W2143" s="6" t="s">
        <v>165</v>
      </c>
      <c r="X2143" s="6" t="s">
        <v>166</v>
      </c>
      <c r="Y2143" s="6" t="s">
        <v>167</v>
      </c>
      <c r="AA2143" s="12" t="s">
        <v>83</v>
      </c>
      <c r="AB2143" s="6" t="s">
        <v>84</v>
      </c>
      <c r="AC2143" s="12" t="s">
        <v>168</v>
      </c>
      <c r="AD2143" s="12" t="s">
        <v>259</v>
      </c>
      <c r="AE2143" s="2">
        <v>44962</v>
      </c>
      <c r="AF2143" s="43" t="s">
        <v>87</v>
      </c>
      <c r="AG2143" s="7" t="s">
        <v>169</v>
      </c>
      <c r="AH2143" s="43">
        <v>48.113384778112398</v>
      </c>
      <c r="AI2143" s="43">
        <v>-1.7100132699106101</v>
      </c>
      <c r="AL2143" s="43">
        <v>10</v>
      </c>
      <c r="AN2143" s="46" t="s">
        <v>5240</v>
      </c>
      <c r="AO2143" s="5" t="s">
        <v>89</v>
      </c>
      <c r="AP2143" s="12" t="s">
        <v>259</v>
      </c>
      <c r="AR2143" s="7" t="s">
        <v>90</v>
      </c>
      <c r="AT2143" s="4" t="str">
        <f>CONCATENATE(AU2143,", ",AV2143,", ",AW2143,", ",AX2143,", ",AY2143,", ",AZ2143,", ",BA2143)</f>
        <v>Europe, France, FR, Bretagne, Ille-et-Vilaine, Rennes, Campus Institut Agro Rennes</v>
      </c>
      <c r="AU2143" s="1" t="s">
        <v>91</v>
      </c>
      <c r="AV2143" s="1" t="s">
        <v>92</v>
      </c>
      <c r="AW2143" s="1" t="s">
        <v>93</v>
      </c>
      <c r="AX2143" s="1" t="s">
        <v>94</v>
      </c>
      <c r="AY2143" s="1" t="s">
        <v>95</v>
      </c>
      <c r="AZ2143" s="1" t="s">
        <v>96</v>
      </c>
      <c r="BA2143" s="1" t="s">
        <v>5242</v>
      </c>
      <c r="BC2143" s="43"/>
      <c r="BF2143" s="43" t="s">
        <v>4596</v>
      </c>
      <c r="BG2143" s="43" t="s">
        <v>93</v>
      </c>
      <c r="BH2143" s="7" t="s">
        <v>97</v>
      </c>
      <c r="BJ2143" s="7" t="s">
        <v>98</v>
      </c>
      <c r="BK2143" s="7" t="s">
        <v>99</v>
      </c>
      <c r="BL2143" s="7" t="s">
        <v>4597</v>
      </c>
      <c r="BM2143" s="7" t="s">
        <v>4598</v>
      </c>
      <c r="BS2143" s="12" t="s">
        <v>259</v>
      </c>
      <c r="BU2143" s="43">
        <v>1</v>
      </c>
      <c r="BW2143" s="43" t="s">
        <v>103</v>
      </c>
    </row>
    <row r="2144" spans="3:75" x14ac:dyDescent="0.35">
      <c r="C2144" s="43" t="str">
        <f t="shared" si="33"/>
        <v>IARA:BDT-02:2023: 2143</v>
      </c>
      <c r="D2144" s="43">
        <v>2143</v>
      </c>
      <c r="E2144" s="43" t="s">
        <v>5309</v>
      </c>
      <c r="F2144" s="1" t="s">
        <v>73</v>
      </c>
      <c r="G2144" s="43" t="s">
        <v>5253</v>
      </c>
      <c r="H2144" s="2">
        <v>44962</v>
      </c>
      <c r="J2144" s="12">
        <f>YEAR(H2144)</f>
        <v>2023</v>
      </c>
      <c r="K2144" s="12">
        <f>MONTH(H2144)</f>
        <v>2</v>
      </c>
      <c r="L2144" s="12">
        <f>DAY(H2144)</f>
        <v>5</v>
      </c>
      <c r="M2144" s="13"/>
      <c r="P2144" s="12" t="s">
        <v>75</v>
      </c>
      <c r="Q2144" s="12" t="str">
        <f>CONCATENATE(X2144," ",Y2144)</f>
        <v>Erithacus rubecula</v>
      </c>
      <c r="R2144" s="14" t="str">
        <f>CONCATENATE(S2144,", ",T2144,", ",U2144,", ",V2144,", ",W2144,", ",X2144,", ",Y2144)</f>
        <v>Animalia, Chordata, Aves, Passeriformes, Muscicapidae, Erithacus, rubecula</v>
      </c>
      <c r="S2144" s="6" t="s">
        <v>76</v>
      </c>
      <c r="T2144" s="6" t="s">
        <v>77</v>
      </c>
      <c r="U2144" s="6" t="s">
        <v>78</v>
      </c>
      <c r="V2144" s="6" t="s">
        <v>79</v>
      </c>
      <c r="W2144" s="6" t="s">
        <v>182</v>
      </c>
      <c r="X2144" s="6" t="s">
        <v>183</v>
      </c>
      <c r="Y2144" s="6" t="s">
        <v>184</v>
      </c>
      <c r="AA2144" s="12" t="s">
        <v>83</v>
      </c>
      <c r="AB2144" s="6" t="s">
        <v>84</v>
      </c>
      <c r="AC2144" s="12" t="s">
        <v>185</v>
      </c>
      <c r="AD2144" s="12" t="s">
        <v>259</v>
      </c>
      <c r="AE2144" s="2">
        <v>44962</v>
      </c>
      <c r="AF2144" s="43" t="s">
        <v>87</v>
      </c>
      <c r="AG2144" s="7" t="s">
        <v>186</v>
      </c>
      <c r="AH2144" s="43">
        <v>48.113418471507899</v>
      </c>
      <c r="AI2144" s="43">
        <v>-1.7100751969979999</v>
      </c>
      <c r="AL2144" s="43">
        <v>10</v>
      </c>
      <c r="AN2144" s="46" t="s">
        <v>5240</v>
      </c>
      <c r="AO2144" s="5" t="s">
        <v>89</v>
      </c>
      <c r="AP2144" s="12" t="s">
        <v>259</v>
      </c>
      <c r="AR2144" s="7" t="s">
        <v>90</v>
      </c>
      <c r="AT2144" s="4" t="str">
        <f>CONCATENATE(AU2144,", ",AV2144,", ",AW2144,", ",AX2144,", ",AY2144,", ",AZ2144,", ",BA2144)</f>
        <v>Europe, France, FR, Bretagne, Ille-et-Vilaine, Rennes, Campus Institut Agro Rennes</v>
      </c>
      <c r="AU2144" s="1" t="s">
        <v>91</v>
      </c>
      <c r="AV2144" s="1" t="s">
        <v>92</v>
      </c>
      <c r="AW2144" s="1" t="s">
        <v>93</v>
      </c>
      <c r="AX2144" s="1" t="s">
        <v>94</v>
      </c>
      <c r="AY2144" s="1" t="s">
        <v>95</v>
      </c>
      <c r="AZ2144" s="1" t="s">
        <v>96</v>
      </c>
      <c r="BA2144" s="1" t="s">
        <v>5242</v>
      </c>
      <c r="BC2144" s="43"/>
      <c r="BF2144" s="43" t="s">
        <v>4596</v>
      </c>
      <c r="BG2144" s="43" t="s">
        <v>93</v>
      </c>
      <c r="BH2144" s="7" t="s">
        <v>97</v>
      </c>
      <c r="BJ2144" s="7" t="s">
        <v>98</v>
      </c>
      <c r="BK2144" s="7" t="s">
        <v>99</v>
      </c>
      <c r="BL2144" s="7" t="s">
        <v>4597</v>
      </c>
      <c r="BM2144" s="7" t="s">
        <v>4598</v>
      </c>
      <c r="BS2144" s="12" t="s">
        <v>259</v>
      </c>
      <c r="BU2144" s="43">
        <v>1</v>
      </c>
      <c r="BW2144" s="43" t="s">
        <v>103</v>
      </c>
    </row>
    <row r="2145" spans="3:75" x14ac:dyDescent="0.35">
      <c r="C2145" s="43" t="str">
        <f t="shared" si="33"/>
        <v>IARA:BDT-02:2023: 2144</v>
      </c>
      <c r="D2145" s="43">
        <v>2144</v>
      </c>
      <c r="E2145" s="43" t="s">
        <v>5309</v>
      </c>
      <c r="F2145" s="1" t="s">
        <v>73</v>
      </c>
      <c r="G2145" s="43" t="s">
        <v>5253</v>
      </c>
      <c r="H2145" s="2">
        <v>44962</v>
      </c>
      <c r="J2145" s="12">
        <f>YEAR(H2145)</f>
        <v>2023</v>
      </c>
      <c r="K2145" s="12">
        <f>MONTH(H2145)</f>
        <v>2</v>
      </c>
      <c r="L2145" s="12">
        <f>DAY(H2145)</f>
        <v>5</v>
      </c>
      <c r="M2145" s="13"/>
      <c r="P2145" s="12" t="s">
        <v>75</v>
      </c>
      <c r="Q2145" s="12" t="str">
        <f>CONCATENATE(X2145," ",Y2145)</f>
        <v>Fringilla coelebs</v>
      </c>
      <c r="R2145" s="14" t="str">
        <f>CONCATENATE(S2145,", ",T2145,", ",U2145,", ",V2145,", ",W2145,", ",X2145,", ",Y2145)</f>
        <v>Animalia, Chordata, Aves, Passeriformes, Fringillidae, Fringilla, coelebs</v>
      </c>
      <c r="S2145" s="6" t="s">
        <v>76</v>
      </c>
      <c r="T2145" s="6" t="s">
        <v>77</v>
      </c>
      <c r="U2145" s="6" t="s">
        <v>78</v>
      </c>
      <c r="V2145" s="6" t="s">
        <v>79</v>
      </c>
      <c r="W2145" s="6" t="s">
        <v>165</v>
      </c>
      <c r="X2145" s="6" t="s">
        <v>166</v>
      </c>
      <c r="Y2145" s="6" t="s">
        <v>167</v>
      </c>
      <c r="AA2145" s="12" t="s">
        <v>83</v>
      </c>
      <c r="AB2145" s="6" t="s">
        <v>84</v>
      </c>
      <c r="AC2145" s="12" t="s">
        <v>168</v>
      </c>
      <c r="AD2145" s="12" t="s">
        <v>259</v>
      </c>
      <c r="AE2145" s="2">
        <v>44962</v>
      </c>
      <c r="AF2145" s="43" t="s">
        <v>87</v>
      </c>
      <c r="AG2145" s="7" t="s">
        <v>169</v>
      </c>
      <c r="AH2145" s="43">
        <v>48.1134316274211</v>
      </c>
      <c r="AI2145" s="43">
        <v>-1.70999289687087</v>
      </c>
      <c r="AL2145" s="43">
        <v>10</v>
      </c>
      <c r="AN2145" s="46" t="s">
        <v>5240</v>
      </c>
      <c r="AO2145" s="5" t="s">
        <v>89</v>
      </c>
      <c r="AP2145" s="12" t="s">
        <v>259</v>
      </c>
      <c r="AR2145" s="7" t="s">
        <v>90</v>
      </c>
      <c r="AT2145" s="4" t="str">
        <f>CONCATENATE(AU2145,", ",AV2145,", ",AW2145,", ",AX2145,", ",AY2145,", ",AZ2145,", ",BA2145)</f>
        <v>Europe, France, FR, Bretagne, Ille-et-Vilaine, Rennes, Campus Institut Agro Rennes</v>
      </c>
      <c r="AU2145" s="1" t="s">
        <v>91</v>
      </c>
      <c r="AV2145" s="1" t="s">
        <v>92</v>
      </c>
      <c r="AW2145" s="1" t="s">
        <v>93</v>
      </c>
      <c r="AX2145" s="1" t="s">
        <v>94</v>
      </c>
      <c r="AY2145" s="1" t="s">
        <v>95</v>
      </c>
      <c r="AZ2145" s="1" t="s">
        <v>96</v>
      </c>
      <c r="BA2145" s="1" t="s">
        <v>5242</v>
      </c>
      <c r="BC2145" s="43"/>
      <c r="BF2145" s="43" t="s">
        <v>4596</v>
      </c>
      <c r="BG2145" s="43" t="s">
        <v>93</v>
      </c>
      <c r="BH2145" s="7" t="s">
        <v>97</v>
      </c>
      <c r="BJ2145" s="7" t="s">
        <v>98</v>
      </c>
      <c r="BK2145" s="7" t="s">
        <v>99</v>
      </c>
      <c r="BL2145" s="7" t="s">
        <v>4597</v>
      </c>
      <c r="BM2145" s="7" t="s">
        <v>4598</v>
      </c>
      <c r="BS2145" s="12" t="s">
        <v>259</v>
      </c>
      <c r="BU2145" s="43">
        <v>1</v>
      </c>
      <c r="BW2145" s="43" t="s">
        <v>103</v>
      </c>
    </row>
    <row r="2146" spans="3:75" x14ac:dyDescent="0.35">
      <c r="C2146" s="43" t="str">
        <f t="shared" si="33"/>
        <v>IARA:BDT-02:2023: 2145</v>
      </c>
      <c r="D2146" s="43">
        <v>2145</v>
      </c>
      <c r="E2146" s="43" t="s">
        <v>5309</v>
      </c>
      <c r="F2146" s="1" t="s">
        <v>73</v>
      </c>
      <c r="G2146" s="43" t="s">
        <v>5253</v>
      </c>
      <c r="H2146" s="2">
        <v>44962</v>
      </c>
      <c r="J2146" s="12">
        <f>YEAR(H2146)</f>
        <v>2023</v>
      </c>
      <c r="K2146" s="12">
        <f>MONTH(H2146)</f>
        <v>2</v>
      </c>
      <c r="L2146" s="12">
        <f>DAY(H2146)</f>
        <v>5</v>
      </c>
      <c r="M2146" s="13"/>
      <c r="P2146" s="12" t="s">
        <v>75</v>
      </c>
      <c r="Q2146" s="12" t="str">
        <f>CONCATENATE(X2146," ",Y2146)</f>
        <v>Garrulus glandarius</v>
      </c>
      <c r="R2146" s="14" t="str">
        <f>CONCATENATE(S2146,", ",T2146,", ",U2146,", ",V2146,", ",W2146,", ",X2146,", ",Y2146)</f>
        <v>Animalia, Chordata, Aves, Passeriformes, Corvidae, Garrulus, glandarius</v>
      </c>
      <c r="S2146" s="6" t="s">
        <v>76</v>
      </c>
      <c r="T2146" s="6" t="s">
        <v>77</v>
      </c>
      <c r="U2146" s="6" t="s">
        <v>78</v>
      </c>
      <c r="V2146" s="6" t="s">
        <v>79</v>
      </c>
      <c r="W2146" s="6" t="s">
        <v>104</v>
      </c>
      <c r="X2146" s="6" t="s">
        <v>122</v>
      </c>
      <c r="Y2146" s="6" t="s">
        <v>123</v>
      </c>
      <c r="AA2146" s="12" t="s">
        <v>83</v>
      </c>
      <c r="AB2146" s="6" t="s">
        <v>84</v>
      </c>
      <c r="AC2146" s="12" t="s">
        <v>124</v>
      </c>
      <c r="AD2146" s="12" t="s">
        <v>259</v>
      </c>
      <c r="AE2146" s="2">
        <v>44962</v>
      </c>
      <c r="AF2146" s="43" t="s">
        <v>87</v>
      </c>
      <c r="AG2146" s="7" t="s">
        <v>125</v>
      </c>
      <c r="AH2146" s="43">
        <v>48.113366093122202</v>
      </c>
      <c r="AI2146" s="43">
        <v>-1.7103160355454801</v>
      </c>
      <c r="AL2146" s="43">
        <v>10</v>
      </c>
      <c r="AN2146" s="46" t="s">
        <v>5240</v>
      </c>
      <c r="AO2146" s="5" t="s">
        <v>89</v>
      </c>
      <c r="AP2146" s="12" t="s">
        <v>259</v>
      </c>
      <c r="AR2146" s="7" t="s">
        <v>90</v>
      </c>
      <c r="AT2146" s="4" t="str">
        <f>CONCATENATE(AU2146,", ",AV2146,", ",AW2146,", ",AX2146,", ",AY2146,", ",AZ2146,", ",BA2146)</f>
        <v>Europe, France, FR, Bretagne, Ille-et-Vilaine, Rennes, Campus Institut Agro Rennes</v>
      </c>
      <c r="AU2146" s="1" t="s">
        <v>91</v>
      </c>
      <c r="AV2146" s="1" t="s">
        <v>92</v>
      </c>
      <c r="AW2146" s="1" t="s">
        <v>93</v>
      </c>
      <c r="AX2146" s="1" t="s">
        <v>94</v>
      </c>
      <c r="AY2146" s="1" t="s">
        <v>95</v>
      </c>
      <c r="AZ2146" s="1" t="s">
        <v>96</v>
      </c>
      <c r="BA2146" s="1" t="s">
        <v>5242</v>
      </c>
      <c r="BC2146" s="43"/>
      <c r="BF2146" s="43" t="s">
        <v>4596</v>
      </c>
      <c r="BG2146" s="43" t="s">
        <v>93</v>
      </c>
      <c r="BH2146" s="7" t="s">
        <v>97</v>
      </c>
      <c r="BJ2146" s="7" t="s">
        <v>98</v>
      </c>
      <c r="BK2146" s="7" t="s">
        <v>99</v>
      </c>
      <c r="BL2146" s="7" t="s">
        <v>4597</v>
      </c>
      <c r="BM2146" s="7" t="s">
        <v>4598</v>
      </c>
      <c r="BS2146" s="12" t="s">
        <v>259</v>
      </c>
      <c r="BU2146" s="43">
        <v>1</v>
      </c>
      <c r="BW2146" s="43" t="s">
        <v>103</v>
      </c>
    </row>
    <row r="2147" spans="3:75" x14ac:dyDescent="0.35">
      <c r="C2147" s="43" t="str">
        <f t="shared" si="33"/>
        <v>IARA:BDT-02:2023: 2146</v>
      </c>
      <c r="D2147" s="43">
        <v>2146</v>
      </c>
      <c r="E2147" s="43" t="s">
        <v>5309</v>
      </c>
      <c r="F2147" s="1" t="s">
        <v>73</v>
      </c>
      <c r="G2147" s="43" t="s">
        <v>5253</v>
      </c>
      <c r="H2147" s="2">
        <v>44962</v>
      </c>
      <c r="J2147" s="12">
        <f>YEAR(H2147)</f>
        <v>2023</v>
      </c>
      <c r="K2147" s="12">
        <f>MONTH(H2147)</f>
        <v>2</v>
      </c>
      <c r="L2147" s="12">
        <f>DAY(H2147)</f>
        <v>5</v>
      </c>
      <c r="M2147" s="13"/>
      <c r="P2147" s="12" t="s">
        <v>75</v>
      </c>
      <c r="Q2147" s="12" t="str">
        <f>CONCATENATE(X2147," ",Y2147)</f>
        <v>Garrulus glandarius</v>
      </c>
      <c r="R2147" s="14" t="str">
        <f>CONCATENATE(S2147,", ",T2147,", ",U2147,", ",V2147,", ",W2147,", ",X2147,", ",Y2147)</f>
        <v>Animalia, Chordata, Aves, Passeriformes, Corvidae, Garrulus, glandarius</v>
      </c>
      <c r="S2147" s="6" t="s">
        <v>76</v>
      </c>
      <c r="T2147" s="6" t="s">
        <v>77</v>
      </c>
      <c r="U2147" s="6" t="s">
        <v>78</v>
      </c>
      <c r="V2147" s="6" t="s">
        <v>79</v>
      </c>
      <c r="W2147" s="6" t="s">
        <v>104</v>
      </c>
      <c r="X2147" s="6" t="s">
        <v>122</v>
      </c>
      <c r="Y2147" s="6" t="s">
        <v>123</v>
      </c>
      <c r="AA2147" s="12" t="s">
        <v>83</v>
      </c>
      <c r="AB2147" s="6" t="s">
        <v>84</v>
      </c>
      <c r="AC2147" s="12" t="s">
        <v>124</v>
      </c>
      <c r="AD2147" s="12" t="s">
        <v>259</v>
      </c>
      <c r="AE2147" s="2">
        <v>44962</v>
      </c>
      <c r="AF2147" s="43" t="s">
        <v>87</v>
      </c>
      <c r="AG2147" s="7" t="s">
        <v>125</v>
      </c>
      <c r="AH2147" s="43">
        <v>48.113399786358997</v>
      </c>
      <c r="AI2147" s="43">
        <v>-1.7103779628039</v>
      </c>
      <c r="AL2147" s="43">
        <v>10</v>
      </c>
      <c r="AN2147" s="46" t="s">
        <v>5240</v>
      </c>
      <c r="AO2147" s="5" t="s">
        <v>89</v>
      </c>
      <c r="AP2147" s="12" t="s">
        <v>259</v>
      </c>
      <c r="AR2147" s="7" t="s">
        <v>90</v>
      </c>
      <c r="AT2147" s="4" t="str">
        <f>CONCATENATE(AU2147,", ",AV2147,", ",AW2147,", ",AX2147,", ",AY2147,", ",AZ2147,", ",BA2147)</f>
        <v>Europe, France, FR, Bretagne, Ille-et-Vilaine, Rennes, Campus Institut Agro Rennes</v>
      </c>
      <c r="AU2147" s="1" t="s">
        <v>91</v>
      </c>
      <c r="AV2147" s="1" t="s">
        <v>92</v>
      </c>
      <c r="AW2147" s="1" t="s">
        <v>93</v>
      </c>
      <c r="AX2147" s="1" t="s">
        <v>94</v>
      </c>
      <c r="AY2147" s="1" t="s">
        <v>95</v>
      </c>
      <c r="AZ2147" s="1" t="s">
        <v>96</v>
      </c>
      <c r="BA2147" s="1" t="s">
        <v>5242</v>
      </c>
      <c r="BC2147" s="43"/>
      <c r="BF2147" s="43" t="s">
        <v>4596</v>
      </c>
      <c r="BG2147" s="43" t="s">
        <v>93</v>
      </c>
      <c r="BH2147" s="7" t="s">
        <v>97</v>
      </c>
      <c r="BJ2147" s="7" t="s">
        <v>98</v>
      </c>
      <c r="BK2147" s="7" t="s">
        <v>99</v>
      </c>
      <c r="BL2147" s="7" t="s">
        <v>4597</v>
      </c>
      <c r="BM2147" s="7" t="s">
        <v>4598</v>
      </c>
      <c r="BS2147" s="12" t="s">
        <v>259</v>
      </c>
      <c r="BU2147" s="43">
        <v>1</v>
      </c>
      <c r="BW2147" s="43" t="s">
        <v>103</v>
      </c>
    </row>
    <row r="2148" spans="3:75" x14ac:dyDescent="0.35">
      <c r="C2148" s="43" t="str">
        <f t="shared" si="33"/>
        <v>IARA:BDT-02:2023: 2147</v>
      </c>
      <c r="D2148" s="43">
        <v>2147</v>
      </c>
      <c r="E2148" s="43" t="s">
        <v>5309</v>
      </c>
      <c r="F2148" s="1" t="s">
        <v>73</v>
      </c>
      <c r="G2148" s="43" t="s">
        <v>5253</v>
      </c>
      <c r="H2148" s="2">
        <v>44962</v>
      </c>
      <c r="J2148" s="12">
        <f>YEAR(H2148)</f>
        <v>2023</v>
      </c>
      <c r="K2148" s="12">
        <f>MONTH(H2148)</f>
        <v>2</v>
      </c>
      <c r="L2148" s="12">
        <f>DAY(H2148)</f>
        <v>5</v>
      </c>
      <c r="M2148" s="13"/>
      <c r="P2148" s="12" t="s">
        <v>75</v>
      </c>
      <c r="Q2148" s="12" t="str">
        <f>CONCATENATE(X2148," ",Y2148)</f>
        <v>Columba palumbus</v>
      </c>
      <c r="R2148" s="14" t="str">
        <f>CONCATENATE(S2148,", ",T2148,", ",U2148,", ",V2148,", ",W2148,", ",X2148,", ",Y2148)</f>
        <v>Animalia, Chordata, Aves, Columbiformes, Columbidae, Columba, palumbus</v>
      </c>
      <c r="S2148" s="6" t="s">
        <v>76</v>
      </c>
      <c r="T2148" s="6" t="s">
        <v>77</v>
      </c>
      <c r="U2148" s="6" t="s">
        <v>78</v>
      </c>
      <c r="V2148" s="6" t="s">
        <v>159</v>
      </c>
      <c r="W2148" s="6" t="s">
        <v>160</v>
      </c>
      <c r="X2148" s="6" t="s">
        <v>161</v>
      </c>
      <c r="Y2148" s="6" t="s">
        <v>162</v>
      </c>
      <c r="AA2148" s="12" t="s">
        <v>83</v>
      </c>
      <c r="AB2148" s="6" t="s">
        <v>84</v>
      </c>
      <c r="AC2148" s="12" t="s">
        <v>163</v>
      </c>
      <c r="AD2148" s="12" t="s">
        <v>259</v>
      </c>
      <c r="AE2148" s="2">
        <v>44962</v>
      </c>
      <c r="AF2148" s="43" t="s">
        <v>87</v>
      </c>
      <c r="AG2148" s="7" t="s">
        <v>164</v>
      </c>
      <c r="AH2148" s="43">
        <v>48.113561904601703</v>
      </c>
      <c r="AI2148" s="43">
        <v>-1.7100241556106399</v>
      </c>
      <c r="AL2148" s="43">
        <v>10</v>
      </c>
      <c r="AN2148" s="46" t="s">
        <v>5240</v>
      </c>
      <c r="AO2148" s="5" t="s">
        <v>89</v>
      </c>
      <c r="AP2148" s="12" t="s">
        <v>259</v>
      </c>
      <c r="AR2148" s="7" t="s">
        <v>90</v>
      </c>
      <c r="AT2148" s="4" t="str">
        <f>CONCATENATE(AU2148,", ",AV2148,", ",AW2148,", ",AX2148,", ",AY2148,", ",AZ2148,", ",BA2148)</f>
        <v>Europe, France, FR, Bretagne, Ille-et-Vilaine, Rennes, Campus Institut Agro Rennes</v>
      </c>
      <c r="AU2148" s="1" t="s">
        <v>91</v>
      </c>
      <c r="AV2148" s="1" t="s">
        <v>92</v>
      </c>
      <c r="AW2148" s="1" t="s">
        <v>93</v>
      </c>
      <c r="AX2148" s="1" t="s">
        <v>94</v>
      </c>
      <c r="AY2148" s="1" t="s">
        <v>95</v>
      </c>
      <c r="AZ2148" s="1" t="s">
        <v>96</v>
      </c>
      <c r="BA2148" s="1" t="s">
        <v>5242</v>
      </c>
      <c r="BC2148" s="43"/>
      <c r="BF2148" s="43" t="s">
        <v>4596</v>
      </c>
      <c r="BG2148" s="43" t="s">
        <v>93</v>
      </c>
      <c r="BH2148" s="7" t="s">
        <v>97</v>
      </c>
      <c r="BJ2148" s="7" t="s">
        <v>98</v>
      </c>
      <c r="BK2148" s="7" t="s">
        <v>99</v>
      </c>
      <c r="BL2148" s="7" t="s">
        <v>4597</v>
      </c>
      <c r="BM2148" s="7" t="s">
        <v>4598</v>
      </c>
      <c r="BS2148" s="12" t="s">
        <v>259</v>
      </c>
      <c r="BU2148" s="43">
        <v>1</v>
      </c>
      <c r="BW2148" s="43" t="s">
        <v>103</v>
      </c>
    </row>
    <row r="2149" spans="3:75" x14ac:dyDescent="0.35">
      <c r="C2149" s="43" t="str">
        <f t="shared" si="33"/>
        <v>IARA:BDT-02:2023: 2148</v>
      </c>
      <c r="D2149" s="43">
        <v>2148</v>
      </c>
      <c r="E2149" s="43" t="s">
        <v>5309</v>
      </c>
      <c r="F2149" s="1" t="s">
        <v>73</v>
      </c>
      <c r="G2149" s="43" t="s">
        <v>5253</v>
      </c>
      <c r="H2149" s="2">
        <v>44962</v>
      </c>
      <c r="J2149" s="12">
        <f>YEAR(H2149)</f>
        <v>2023</v>
      </c>
      <c r="K2149" s="12">
        <f>MONTH(H2149)</f>
        <v>2</v>
      </c>
      <c r="L2149" s="12">
        <f>DAY(H2149)</f>
        <v>5</v>
      </c>
      <c r="M2149" s="13"/>
      <c r="P2149" s="12" t="s">
        <v>75</v>
      </c>
      <c r="Q2149" s="12" t="str">
        <f>CONCATENATE(X2149," ",Y2149)</f>
        <v>Columba palumbus</v>
      </c>
      <c r="R2149" s="14" t="str">
        <f>CONCATENATE(S2149,", ",T2149,", ",U2149,", ",V2149,", ",W2149,", ",X2149,", ",Y2149)</f>
        <v>Animalia, Chordata, Aves, Columbiformes, Columbidae, Columba, palumbus</v>
      </c>
      <c r="S2149" s="6" t="s">
        <v>76</v>
      </c>
      <c r="T2149" s="6" t="s">
        <v>77</v>
      </c>
      <c r="U2149" s="6" t="s">
        <v>78</v>
      </c>
      <c r="V2149" s="6" t="s">
        <v>159</v>
      </c>
      <c r="W2149" s="6" t="s">
        <v>160</v>
      </c>
      <c r="X2149" s="6" t="s">
        <v>161</v>
      </c>
      <c r="Y2149" s="6" t="s">
        <v>162</v>
      </c>
      <c r="AA2149" s="12" t="s">
        <v>83</v>
      </c>
      <c r="AB2149" s="6" t="s">
        <v>84</v>
      </c>
      <c r="AC2149" s="12" t="s">
        <v>163</v>
      </c>
      <c r="AD2149" s="12" t="s">
        <v>259</v>
      </c>
      <c r="AE2149" s="2">
        <v>44962</v>
      </c>
      <c r="AF2149" s="43" t="s">
        <v>87</v>
      </c>
      <c r="AG2149" s="7" t="s">
        <v>164</v>
      </c>
      <c r="AH2149" s="43">
        <v>48.112570445633203</v>
      </c>
      <c r="AI2149" s="43">
        <v>-1.7099848412467</v>
      </c>
      <c r="AL2149" s="43">
        <v>10</v>
      </c>
      <c r="AN2149" s="46" t="s">
        <v>5240</v>
      </c>
      <c r="AO2149" s="5" t="s">
        <v>89</v>
      </c>
      <c r="AP2149" s="12" t="s">
        <v>259</v>
      </c>
      <c r="AR2149" s="7" t="s">
        <v>90</v>
      </c>
      <c r="AT2149" s="4" t="str">
        <f>CONCATENATE(AU2149,", ",AV2149,", ",AW2149,", ",AX2149,", ",AY2149,", ",AZ2149,", ",BA2149)</f>
        <v>Europe, France, FR, Bretagne, Ille-et-Vilaine, Rennes, Campus Institut Agro Rennes</v>
      </c>
      <c r="AU2149" s="1" t="s">
        <v>91</v>
      </c>
      <c r="AV2149" s="1" t="s">
        <v>92</v>
      </c>
      <c r="AW2149" s="1" t="s">
        <v>93</v>
      </c>
      <c r="AX2149" s="1" t="s">
        <v>94</v>
      </c>
      <c r="AY2149" s="1" t="s">
        <v>95</v>
      </c>
      <c r="AZ2149" s="1" t="s">
        <v>96</v>
      </c>
      <c r="BA2149" s="1" t="s">
        <v>5242</v>
      </c>
      <c r="BC2149" s="43"/>
      <c r="BF2149" s="43" t="s">
        <v>4596</v>
      </c>
      <c r="BG2149" s="43" t="s">
        <v>93</v>
      </c>
      <c r="BH2149" s="7" t="s">
        <v>97</v>
      </c>
      <c r="BJ2149" s="7" t="s">
        <v>98</v>
      </c>
      <c r="BK2149" s="7" t="s">
        <v>99</v>
      </c>
      <c r="BL2149" s="7" t="s">
        <v>4597</v>
      </c>
      <c r="BM2149" s="7" t="s">
        <v>4598</v>
      </c>
      <c r="BS2149" s="12" t="s">
        <v>259</v>
      </c>
      <c r="BU2149" s="43">
        <v>1</v>
      </c>
      <c r="BW2149" s="43" t="s">
        <v>103</v>
      </c>
    </row>
    <row r="2150" spans="3:75" x14ac:dyDescent="0.35">
      <c r="C2150" s="43" t="str">
        <f t="shared" si="33"/>
        <v>IARA:BDT-02:2023: 2149</v>
      </c>
      <c r="D2150" s="43">
        <v>2149</v>
      </c>
      <c r="E2150" s="43" t="s">
        <v>5309</v>
      </c>
      <c r="F2150" s="1" t="s">
        <v>73</v>
      </c>
      <c r="G2150" s="43" t="s">
        <v>5253</v>
      </c>
      <c r="H2150" s="2">
        <v>44962</v>
      </c>
      <c r="J2150" s="12">
        <f>YEAR(H2150)</f>
        <v>2023</v>
      </c>
      <c r="K2150" s="12">
        <f>MONTH(H2150)</f>
        <v>2</v>
      </c>
      <c r="L2150" s="12">
        <f>DAY(H2150)</f>
        <v>5</v>
      </c>
      <c r="M2150" s="13"/>
      <c r="P2150" s="12" t="s">
        <v>75</v>
      </c>
      <c r="Q2150" s="12" t="str">
        <f>CONCATENATE(X2150," ",Y2150)</f>
        <v>Columba palumbus</v>
      </c>
      <c r="R2150" s="14" t="str">
        <f>CONCATENATE(S2150,", ",T2150,", ",U2150,", ",V2150,", ",W2150,", ",X2150,", ",Y2150)</f>
        <v>Animalia, Chordata, Aves, Columbiformes, Columbidae, Columba, palumbus</v>
      </c>
      <c r="S2150" s="6" t="s">
        <v>76</v>
      </c>
      <c r="T2150" s="6" t="s">
        <v>77</v>
      </c>
      <c r="U2150" s="6" t="s">
        <v>78</v>
      </c>
      <c r="V2150" s="6" t="s">
        <v>159</v>
      </c>
      <c r="W2150" s="6" t="s">
        <v>160</v>
      </c>
      <c r="X2150" s="6" t="s">
        <v>161</v>
      </c>
      <c r="Y2150" s="6" t="s">
        <v>162</v>
      </c>
      <c r="AA2150" s="12" t="s">
        <v>83</v>
      </c>
      <c r="AB2150" s="6" t="s">
        <v>84</v>
      </c>
      <c r="AC2150" s="12" t="s">
        <v>163</v>
      </c>
      <c r="AD2150" s="12" t="s">
        <v>259</v>
      </c>
      <c r="AE2150" s="2">
        <v>44962</v>
      </c>
      <c r="AF2150" s="43" t="s">
        <v>87</v>
      </c>
      <c r="AG2150" s="7" t="s">
        <v>164</v>
      </c>
      <c r="AH2150" s="43">
        <v>48.112601108138101</v>
      </c>
      <c r="AI2150" s="43">
        <v>-1.70995811489696</v>
      </c>
      <c r="AL2150" s="43">
        <v>10</v>
      </c>
      <c r="AN2150" s="46" t="s">
        <v>5240</v>
      </c>
      <c r="AO2150" s="5" t="s">
        <v>89</v>
      </c>
      <c r="AP2150" s="12" t="s">
        <v>259</v>
      </c>
      <c r="AR2150" s="7" t="s">
        <v>90</v>
      </c>
      <c r="AT2150" s="4" t="str">
        <f>CONCATENATE(AU2150,", ",AV2150,", ",AW2150,", ",AX2150,", ",AY2150,", ",AZ2150,", ",BA2150)</f>
        <v>Europe, France, FR, Bretagne, Ille-et-Vilaine, Rennes, Campus Institut Agro Rennes</v>
      </c>
      <c r="AU2150" s="1" t="s">
        <v>91</v>
      </c>
      <c r="AV2150" s="1" t="s">
        <v>92</v>
      </c>
      <c r="AW2150" s="1" t="s">
        <v>93</v>
      </c>
      <c r="AX2150" s="1" t="s">
        <v>94</v>
      </c>
      <c r="AY2150" s="1" t="s">
        <v>95</v>
      </c>
      <c r="AZ2150" s="1" t="s">
        <v>96</v>
      </c>
      <c r="BA2150" s="1" t="s">
        <v>5242</v>
      </c>
      <c r="BC2150" s="43"/>
      <c r="BF2150" s="43" t="s">
        <v>4596</v>
      </c>
      <c r="BG2150" s="43" t="s">
        <v>93</v>
      </c>
      <c r="BH2150" s="7" t="s">
        <v>97</v>
      </c>
      <c r="BJ2150" s="7" t="s">
        <v>98</v>
      </c>
      <c r="BK2150" s="7" t="s">
        <v>99</v>
      </c>
      <c r="BL2150" s="7" t="s">
        <v>4597</v>
      </c>
      <c r="BM2150" s="7" t="s">
        <v>4598</v>
      </c>
      <c r="BS2150" s="12" t="s">
        <v>259</v>
      </c>
      <c r="BU2150" s="43">
        <v>1</v>
      </c>
      <c r="BW2150" s="43" t="s">
        <v>103</v>
      </c>
    </row>
    <row r="2151" spans="3:75" x14ac:dyDescent="0.35">
      <c r="C2151" s="43" t="str">
        <f t="shared" si="33"/>
        <v>IARA:BDT-02:2023: 2150</v>
      </c>
      <c r="D2151" s="43">
        <v>2150</v>
      </c>
      <c r="E2151" s="43" t="s">
        <v>5309</v>
      </c>
      <c r="F2151" s="1" t="s">
        <v>73</v>
      </c>
      <c r="G2151" s="43" t="s">
        <v>5253</v>
      </c>
      <c r="H2151" s="2">
        <v>44962</v>
      </c>
      <c r="J2151" s="12">
        <f>YEAR(H2151)</f>
        <v>2023</v>
      </c>
      <c r="K2151" s="12">
        <f>MONTH(H2151)</f>
        <v>2</v>
      </c>
      <c r="L2151" s="12">
        <f>DAY(H2151)</f>
        <v>5</v>
      </c>
      <c r="M2151" s="13"/>
      <c r="P2151" s="12" t="s">
        <v>75</v>
      </c>
      <c r="Q2151" s="12" t="str">
        <f>CONCATENATE(X2151," ",Y2151)</f>
        <v>Pica pica</v>
      </c>
      <c r="R2151" s="14" t="str">
        <f>CONCATENATE(S2151,", ",T2151,", ",U2151,", ",V2151,", ",W2151,", ",X2151,", ",Y2151)</f>
        <v>Animalia, Chordata, Aves, Passeriformes, Corvidae, Pica, pica</v>
      </c>
      <c r="S2151" s="6" t="s">
        <v>76</v>
      </c>
      <c r="T2151" s="6" t="s">
        <v>77</v>
      </c>
      <c r="U2151" s="6" t="s">
        <v>78</v>
      </c>
      <c r="V2151" s="6" t="s">
        <v>79</v>
      </c>
      <c r="W2151" s="6" t="s">
        <v>104</v>
      </c>
      <c r="X2151" s="6" t="s">
        <v>155</v>
      </c>
      <c r="Y2151" s="6" t="s">
        <v>156</v>
      </c>
      <c r="AA2151" s="12" t="s">
        <v>83</v>
      </c>
      <c r="AB2151" s="6" t="s">
        <v>84</v>
      </c>
      <c r="AC2151" s="12" t="s">
        <v>157</v>
      </c>
      <c r="AD2151" s="12" t="s">
        <v>259</v>
      </c>
      <c r="AE2151" s="2">
        <v>44962</v>
      </c>
      <c r="AF2151" s="43" t="s">
        <v>87</v>
      </c>
      <c r="AG2151" s="7" t="s">
        <v>158</v>
      </c>
      <c r="AH2151" s="43">
        <v>48.112587952241903</v>
      </c>
      <c r="AI2151" s="43">
        <v>-1.7100404137401299</v>
      </c>
      <c r="AL2151" s="43">
        <v>10</v>
      </c>
      <c r="AN2151" s="46" t="s">
        <v>5240</v>
      </c>
      <c r="AO2151" s="5" t="s">
        <v>89</v>
      </c>
      <c r="AP2151" s="12" t="s">
        <v>259</v>
      </c>
      <c r="AR2151" s="7" t="s">
        <v>90</v>
      </c>
      <c r="AT2151" s="4" t="str">
        <f>CONCATENATE(AU2151,", ",AV2151,", ",AW2151,", ",AX2151,", ",AY2151,", ",AZ2151,", ",BA2151)</f>
        <v>Europe, France, FR, Bretagne, Ille-et-Vilaine, Rennes, Campus Institut Agro Rennes</v>
      </c>
      <c r="AU2151" s="1" t="s">
        <v>91</v>
      </c>
      <c r="AV2151" s="1" t="s">
        <v>92</v>
      </c>
      <c r="AW2151" s="1" t="s">
        <v>93</v>
      </c>
      <c r="AX2151" s="1" t="s">
        <v>94</v>
      </c>
      <c r="AY2151" s="1" t="s">
        <v>95</v>
      </c>
      <c r="AZ2151" s="1" t="s">
        <v>96</v>
      </c>
      <c r="BA2151" s="1" t="s">
        <v>5242</v>
      </c>
      <c r="BC2151" s="43"/>
      <c r="BF2151" s="43" t="s">
        <v>4596</v>
      </c>
      <c r="BG2151" s="43" t="s">
        <v>93</v>
      </c>
      <c r="BH2151" s="7" t="s">
        <v>97</v>
      </c>
      <c r="BJ2151" s="7" t="s">
        <v>98</v>
      </c>
      <c r="BK2151" s="7" t="s">
        <v>99</v>
      </c>
      <c r="BL2151" s="7" t="s">
        <v>4597</v>
      </c>
      <c r="BM2151" s="7" t="s">
        <v>4598</v>
      </c>
      <c r="BS2151" s="12" t="s">
        <v>259</v>
      </c>
      <c r="BU2151" s="43">
        <v>1</v>
      </c>
      <c r="BW2151" s="43" t="s">
        <v>103</v>
      </c>
    </row>
    <row r="2152" spans="3:75" x14ac:dyDescent="0.35">
      <c r="C2152" s="43" t="str">
        <f t="shared" si="33"/>
        <v>IARA:BDT-02:2023: 2151</v>
      </c>
      <c r="D2152" s="43">
        <v>2151</v>
      </c>
      <c r="E2152" s="43" t="s">
        <v>5309</v>
      </c>
      <c r="F2152" s="1" t="s">
        <v>73</v>
      </c>
      <c r="G2152" s="43" t="s">
        <v>5253</v>
      </c>
      <c r="H2152" s="2">
        <v>44962</v>
      </c>
      <c r="J2152" s="12">
        <f>YEAR(H2152)</f>
        <v>2023</v>
      </c>
      <c r="K2152" s="12">
        <f>MONTH(H2152)</f>
        <v>2</v>
      </c>
      <c r="L2152" s="12">
        <f>DAY(H2152)</f>
        <v>5</v>
      </c>
      <c r="M2152" s="13"/>
      <c r="P2152" s="12" t="s">
        <v>75</v>
      </c>
      <c r="Q2152" s="12" t="str">
        <f>CONCATENATE(X2152," ",Y2152)</f>
        <v>Chloris chloris</v>
      </c>
      <c r="R2152" s="14" t="str">
        <f>CONCATENATE(S2152,", ",T2152,", ",U2152,", ",V2152,", ",W2152,", ",X2152,", ",Y2152)</f>
        <v>Animalia, Chordata, Aves, Passeriformes, Fringillidae, Chloris, chloris</v>
      </c>
      <c r="S2152" s="6" t="s">
        <v>76</v>
      </c>
      <c r="T2152" s="6" t="s">
        <v>77</v>
      </c>
      <c r="U2152" s="6" t="s">
        <v>78</v>
      </c>
      <c r="V2152" s="6" t="s">
        <v>79</v>
      </c>
      <c r="W2152" s="6" t="s">
        <v>165</v>
      </c>
      <c r="X2152" s="6" t="s">
        <v>202</v>
      </c>
      <c r="Y2152" s="6" t="s">
        <v>203</v>
      </c>
      <c r="AA2152" s="12" t="s">
        <v>83</v>
      </c>
      <c r="AB2152" s="6" t="s">
        <v>84</v>
      </c>
      <c r="AC2152" s="12" t="s">
        <v>204</v>
      </c>
      <c r="AD2152" s="12" t="s">
        <v>259</v>
      </c>
      <c r="AE2152" s="2">
        <v>44962</v>
      </c>
      <c r="AF2152" s="43" t="s">
        <v>87</v>
      </c>
      <c r="AG2152" s="7" t="s">
        <v>205</v>
      </c>
      <c r="AH2152" s="43">
        <v>48.113348234597801</v>
      </c>
      <c r="AI2152" s="43">
        <v>-1.7108447436214</v>
      </c>
      <c r="AL2152" s="43">
        <v>10</v>
      </c>
      <c r="AN2152" s="46" t="s">
        <v>5240</v>
      </c>
      <c r="AO2152" s="5" t="s">
        <v>89</v>
      </c>
      <c r="AP2152" s="12" t="s">
        <v>259</v>
      </c>
      <c r="AR2152" s="7" t="s">
        <v>90</v>
      </c>
      <c r="AT2152" s="4" t="str">
        <f>CONCATENATE(AU2152,", ",AV2152,", ",AW2152,", ",AX2152,", ",AY2152,", ",AZ2152,", ",BA2152)</f>
        <v>Europe, France, FR, Bretagne, Ille-et-Vilaine, Rennes, Campus Institut Agro Rennes</v>
      </c>
      <c r="AU2152" s="1" t="s">
        <v>91</v>
      </c>
      <c r="AV2152" s="1" t="s">
        <v>92</v>
      </c>
      <c r="AW2152" s="1" t="s">
        <v>93</v>
      </c>
      <c r="AX2152" s="1" t="s">
        <v>94</v>
      </c>
      <c r="AY2152" s="1" t="s">
        <v>95</v>
      </c>
      <c r="AZ2152" s="1" t="s">
        <v>96</v>
      </c>
      <c r="BA2152" s="1" t="s">
        <v>5242</v>
      </c>
      <c r="BC2152" s="43"/>
      <c r="BF2152" s="43" t="s">
        <v>4596</v>
      </c>
      <c r="BG2152" s="43" t="s">
        <v>93</v>
      </c>
      <c r="BH2152" s="7" t="s">
        <v>97</v>
      </c>
      <c r="BJ2152" s="7" t="s">
        <v>98</v>
      </c>
      <c r="BK2152" s="7" t="s">
        <v>99</v>
      </c>
      <c r="BL2152" s="7" t="s">
        <v>4597</v>
      </c>
      <c r="BM2152" s="7" t="s">
        <v>4598</v>
      </c>
      <c r="BS2152" s="12" t="s">
        <v>259</v>
      </c>
      <c r="BU2152" s="43">
        <v>1</v>
      </c>
      <c r="BW2152" s="43" t="s">
        <v>103</v>
      </c>
    </row>
    <row r="2153" spans="3:75" x14ac:dyDescent="0.35">
      <c r="C2153" s="43" t="str">
        <f t="shared" si="33"/>
        <v>IARA:BDT-02:2023: 2152</v>
      </c>
      <c r="D2153" s="43">
        <v>2152</v>
      </c>
      <c r="E2153" s="43" t="s">
        <v>5309</v>
      </c>
      <c r="F2153" s="1" t="s">
        <v>73</v>
      </c>
      <c r="G2153" s="43" t="s">
        <v>5253</v>
      </c>
      <c r="H2153" s="2">
        <v>44962</v>
      </c>
      <c r="J2153" s="12">
        <f>YEAR(H2153)</f>
        <v>2023</v>
      </c>
      <c r="K2153" s="12">
        <f>MONTH(H2153)</f>
        <v>2</v>
      </c>
      <c r="L2153" s="12">
        <f>DAY(H2153)</f>
        <v>5</v>
      </c>
      <c r="M2153" s="13"/>
      <c r="P2153" s="12" t="s">
        <v>75</v>
      </c>
      <c r="Q2153" s="12" t="str">
        <f>CONCATENATE(X2153," ",Y2153)</f>
        <v>Chloris chloris</v>
      </c>
      <c r="R2153" s="14" t="str">
        <f>CONCATENATE(S2153,", ",T2153,", ",U2153,", ",V2153,", ",W2153,", ",X2153,", ",Y2153)</f>
        <v>Animalia, Chordata, Aves, Passeriformes, Fringillidae, Chloris, chloris</v>
      </c>
      <c r="S2153" s="6" t="s">
        <v>76</v>
      </c>
      <c r="T2153" s="6" t="s">
        <v>77</v>
      </c>
      <c r="U2153" s="6" t="s">
        <v>78</v>
      </c>
      <c r="V2153" s="6" t="s">
        <v>79</v>
      </c>
      <c r="W2153" s="6" t="s">
        <v>165</v>
      </c>
      <c r="X2153" s="6" t="s">
        <v>202</v>
      </c>
      <c r="Y2153" s="6" t="s">
        <v>203</v>
      </c>
      <c r="AA2153" s="12" t="s">
        <v>83</v>
      </c>
      <c r="AB2153" s="6" t="s">
        <v>84</v>
      </c>
      <c r="AC2153" s="12" t="s">
        <v>204</v>
      </c>
      <c r="AD2153" s="12" t="s">
        <v>259</v>
      </c>
      <c r="AE2153" s="2">
        <v>44962</v>
      </c>
      <c r="AF2153" s="43" t="s">
        <v>87</v>
      </c>
      <c r="AG2153" s="7" t="s">
        <v>205</v>
      </c>
      <c r="AH2153" s="43">
        <v>48.113362268589498</v>
      </c>
      <c r="AI2153" s="43">
        <v>-1.71090491770799</v>
      </c>
      <c r="AL2153" s="43">
        <v>10</v>
      </c>
      <c r="AN2153" s="46" t="s">
        <v>5240</v>
      </c>
      <c r="AO2153" s="5" t="s">
        <v>89</v>
      </c>
      <c r="AP2153" s="12" t="s">
        <v>259</v>
      </c>
      <c r="AR2153" s="7" t="s">
        <v>90</v>
      </c>
      <c r="AT2153" s="4" t="str">
        <f>CONCATENATE(AU2153,", ",AV2153,", ",AW2153,", ",AX2153,", ",AY2153,", ",AZ2153,", ",BA2153)</f>
        <v>Europe, France, FR, Bretagne, Ille-et-Vilaine, Rennes, Campus Institut Agro Rennes</v>
      </c>
      <c r="AU2153" s="1" t="s">
        <v>91</v>
      </c>
      <c r="AV2153" s="1" t="s">
        <v>92</v>
      </c>
      <c r="AW2153" s="1" t="s">
        <v>93</v>
      </c>
      <c r="AX2153" s="1" t="s">
        <v>94</v>
      </c>
      <c r="AY2153" s="1" t="s">
        <v>95</v>
      </c>
      <c r="AZ2153" s="1" t="s">
        <v>96</v>
      </c>
      <c r="BA2153" s="1" t="s">
        <v>5242</v>
      </c>
      <c r="BC2153" s="43"/>
      <c r="BF2153" s="43" t="s">
        <v>4596</v>
      </c>
      <c r="BG2153" s="43" t="s">
        <v>93</v>
      </c>
      <c r="BH2153" s="7" t="s">
        <v>97</v>
      </c>
      <c r="BJ2153" s="7" t="s">
        <v>98</v>
      </c>
      <c r="BK2153" s="7" t="s">
        <v>99</v>
      </c>
      <c r="BL2153" s="7" t="s">
        <v>4597</v>
      </c>
      <c r="BM2153" s="7" t="s">
        <v>4598</v>
      </c>
      <c r="BS2153" s="12" t="s">
        <v>259</v>
      </c>
      <c r="BU2153" s="43">
        <v>1</v>
      </c>
      <c r="BW2153" s="43" t="s">
        <v>103</v>
      </c>
    </row>
    <row r="2154" spans="3:75" x14ac:dyDescent="0.35">
      <c r="C2154" s="43" t="str">
        <f t="shared" si="33"/>
        <v>IARA:BDT-02:2023: 2153</v>
      </c>
      <c r="D2154" s="43">
        <v>2153</v>
      </c>
      <c r="E2154" s="43" t="s">
        <v>5309</v>
      </c>
      <c r="F2154" s="1" t="s">
        <v>73</v>
      </c>
      <c r="G2154" s="43" t="s">
        <v>5253</v>
      </c>
      <c r="H2154" s="2">
        <v>44962</v>
      </c>
      <c r="J2154" s="12">
        <f>YEAR(H2154)</f>
        <v>2023</v>
      </c>
      <c r="K2154" s="12">
        <f>MONTH(H2154)</f>
        <v>2</v>
      </c>
      <c r="L2154" s="12">
        <f>DAY(H2154)</f>
        <v>5</v>
      </c>
      <c r="M2154" s="13"/>
      <c r="P2154" s="12" t="s">
        <v>75</v>
      </c>
      <c r="Q2154" s="12" t="str">
        <f>CONCATENATE(X2154," ",Y2154)</f>
        <v>Chloris chloris</v>
      </c>
      <c r="R2154" s="14" t="str">
        <f>CONCATENATE(S2154,", ",T2154,", ",U2154,", ",V2154,", ",W2154,", ",X2154,", ",Y2154)</f>
        <v>Animalia, Chordata, Aves, Passeriformes, Fringillidae, Chloris, chloris</v>
      </c>
      <c r="S2154" s="6" t="s">
        <v>76</v>
      </c>
      <c r="T2154" s="6" t="s">
        <v>77</v>
      </c>
      <c r="U2154" s="6" t="s">
        <v>78</v>
      </c>
      <c r="V2154" s="6" t="s">
        <v>79</v>
      </c>
      <c r="W2154" s="6" t="s">
        <v>165</v>
      </c>
      <c r="X2154" s="6" t="s">
        <v>202</v>
      </c>
      <c r="Y2154" s="6" t="s">
        <v>203</v>
      </c>
      <c r="AA2154" s="12" t="s">
        <v>83</v>
      </c>
      <c r="AB2154" s="6" t="s">
        <v>84</v>
      </c>
      <c r="AC2154" s="12" t="s">
        <v>204</v>
      </c>
      <c r="AD2154" s="12" t="s">
        <v>259</v>
      </c>
      <c r="AE2154" s="2">
        <v>44962</v>
      </c>
      <c r="AF2154" s="43" t="s">
        <v>87</v>
      </c>
      <c r="AG2154" s="7" t="s">
        <v>205</v>
      </c>
      <c r="AH2154" s="43">
        <v>48.113388139651803</v>
      </c>
      <c r="AI2154" s="43">
        <v>-1.71083357232899</v>
      </c>
      <c r="AL2154" s="43">
        <v>10</v>
      </c>
      <c r="AN2154" s="46" t="s">
        <v>5240</v>
      </c>
      <c r="AO2154" s="5" t="s">
        <v>89</v>
      </c>
      <c r="AP2154" s="12" t="s">
        <v>259</v>
      </c>
      <c r="AR2154" s="7" t="s">
        <v>90</v>
      </c>
      <c r="AT2154" s="4" t="str">
        <f>CONCATENATE(AU2154,", ",AV2154,", ",AW2154,", ",AX2154,", ",AY2154,", ",AZ2154,", ",BA2154)</f>
        <v>Europe, France, FR, Bretagne, Ille-et-Vilaine, Rennes, Campus Institut Agro Rennes</v>
      </c>
      <c r="AU2154" s="1" t="s">
        <v>91</v>
      </c>
      <c r="AV2154" s="1" t="s">
        <v>92</v>
      </c>
      <c r="AW2154" s="1" t="s">
        <v>93</v>
      </c>
      <c r="AX2154" s="1" t="s">
        <v>94</v>
      </c>
      <c r="AY2154" s="1" t="s">
        <v>95</v>
      </c>
      <c r="AZ2154" s="1" t="s">
        <v>96</v>
      </c>
      <c r="BA2154" s="1" t="s">
        <v>5242</v>
      </c>
      <c r="BC2154" s="43"/>
      <c r="BF2154" s="43" t="s">
        <v>4596</v>
      </c>
      <c r="BG2154" s="43" t="s">
        <v>93</v>
      </c>
      <c r="BH2154" s="7" t="s">
        <v>97</v>
      </c>
      <c r="BJ2154" s="7" t="s">
        <v>98</v>
      </c>
      <c r="BK2154" s="7" t="s">
        <v>99</v>
      </c>
      <c r="BL2154" s="7" t="s">
        <v>4597</v>
      </c>
      <c r="BM2154" s="7" t="s">
        <v>4598</v>
      </c>
      <c r="BS2154" s="12" t="s">
        <v>259</v>
      </c>
      <c r="BU2154" s="43">
        <v>1</v>
      </c>
      <c r="BW2154" s="43" t="s">
        <v>103</v>
      </c>
    </row>
    <row r="2155" spans="3:75" x14ac:dyDescent="0.35">
      <c r="C2155" s="43" t="str">
        <f t="shared" si="33"/>
        <v>IARA:BDT-02:2023: 2154</v>
      </c>
      <c r="D2155" s="43">
        <v>2154</v>
      </c>
      <c r="E2155" s="43" t="s">
        <v>5309</v>
      </c>
      <c r="F2155" s="1" t="s">
        <v>73</v>
      </c>
      <c r="G2155" s="43" t="s">
        <v>5253</v>
      </c>
      <c r="H2155" s="2">
        <v>44962</v>
      </c>
      <c r="J2155" s="12">
        <f>YEAR(H2155)</f>
        <v>2023</v>
      </c>
      <c r="K2155" s="12">
        <f>MONTH(H2155)</f>
        <v>2</v>
      </c>
      <c r="L2155" s="12">
        <f>DAY(H2155)</f>
        <v>5</v>
      </c>
      <c r="M2155" s="13"/>
      <c r="P2155" s="12" t="s">
        <v>75</v>
      </c>
      <c r="Q2155" s="12" t="str">
        <f>CONCATENATE(X2155," ",Y2155)</f>
        <v>Chloris chloris</v>
      </c>
      <c r="R2155" s="14" t="str">
        <f>CONCATENATE(S2155,", ",T2155,", ",U2155,", ",V2155,", ",W2155,", ",X2155,", ",Y2155)</f>
        <v>Animalia, Chordata, Aves, Passeriformes, Fringillidae, Chloris, chloris</v>
      </c>
      <c r="S2155" s="6" t="s">
        <v>76</v>
      </c>
      <c r="T2155" s="6" t="s">
        <v>77</v>
      </c>
      <c r="U2155" s="6" t="s">
        <v>78</v>
      </c>
      <c r="V2155" s="6" t="s">
        <v>79</v>
      </c>
      <c r="W2155" s="6" t="s">
        <v>165</v>
      </c>
      <c r="X2155" s="6" t="s">
        <v>202</v>
      </c>
      <c r="Y2155" s="6" t="s">
        <v>203</v>
      </c>
      <c r="AA2155" s="12" t="s">
        <v>83</v>
      </c>
      <c r="AB2155" s="6" t="s">
        <v>84</v>
      </c>
      <c r="AC2155" s="12" t="s">
        <v>204</v>
      </c>
      <c r="AD2155" s="12" t="s">
        <v>259</v>
      </c>
      <c r="AE2155" s="2">
        <v>44962</v>
      </c>
      <c r="AF2155" s="43" t="s">
        <v>87</v>
      </c>
      <c r="AG2155" s="7" t="s">
        <v>205</v>
      </c>
      <c r="AH2155" s="43">
        <v>48.1133836383801</v>
      </c>
      <c r="AI2155" s="43">
        <v>-1.71094610536849</v>
      </c>
      <c r="AL2155" s="43">
        <v>10</v>
      </c>
      <c r="AN2155" s="46" t="s">
        <v>5240</v>
      </c>
      <c r="AO2155" s="5" t="s">
        <v>89</v>
      </c>
      <c r="AP2155" s="12" t="s">
        <v>259</v>
      </c>
      <c r="AR2155" s="7" t="s">
        <v>90</v>
      </c>
      <c r="AT2155" s="4" t="str">
        <f>CONCATENATE(AU2155,", ",AV2155,", ",AW2155,", ",AX2155,", ",AY2155,", ",AZ2155,", ",BA2155)</f>
        <v>Europe, France, FR, Bretagne, Ille-et-Vilaine, Rennes, Campus Institut Agro Rennes</v>
      </c>
      <c r="AU2155" s="1" t="s">
        <v>91</v>
      </c>
      <c r="AV2155" s="1" t="s">
        <v>92</v>
      </c>
      <c r="AW2155" s="1" t="s">
        <v>93</v>
      </c>
      <c r="AX2155" s="1" t="s">
        <v>94</v>
      </c>
      <c r="AY2155" s="1" t="s">
        <v>95</v>
      </c>
      <c r="AZ2155" s="1" t="s">
        <v>96</v>
      </c>
      <c r="BA2155" s="1" t="s">
        <v>5242</v>
      </c>
      <c r="BC2155" s="43"/>
      <c r="BF2155" s="43" t="s">
        <v>4596</v>
      </c>
      <c r="BG2155" s="43" t="s">
        <v>93</v>
      </c>
      <c r="BH2155" s="7" t="s">
        <v>97</v>
      </c>
      <c r="BJ2155" s="7" t="s">
        <v>98</v>
      </c>
      <c r="BK2155" s="7" t="s">
        <v>99</v>
      </c>
      <c r="BL2155" s="7" t="s">
        <v>4597</v>
      </c>
      <c r="BM2155" s="7" t="s">
        <v>4598</v>
      </c>
      <c r="BS2155" s="12" t="s">
        <v>259</v>
      </c>
      <c r="BU2155" s="43">
        <v>1</v>
      </c>
      <c r="BW2155" s="43" t="s">
        <v>103</v>
      </c>
    </row>
    <row r="2156" spans="3:75" x14ac:dyDescent="0.35">
      <c r="C2156" s="43" t="str">
        <f t="shared" si="33"/>
        <v>IARA:BDT-02:2023: 2155</v>
      </c>
      <c r="D2156" s="43">
        <v>2155</v>
      </c>
      <c r="E2156" s="43" t="s">
        <v>5309</v>
      </c>
      <c r="F2156" s="1" t="s">
        <v>73</v>
      </c>
      <c r="G2156" s="43" t="s">
        <v>5253</v>
      </c>
      <c r="H2156" s="2">
        <v>44962</v>
      </c>
      <c r="J2156" s="12">
        <f>YEAR(H2156)</f>
        <v>2023</v>
      </c>
      <c r="K2156" s="12">
        <f>MONTH(H2156)</f>
        <v>2</v>
      </c>
      <c r="L2156" s="12">
        <f>DAY(H2156)</f>
        <v>5</v>
      </c>
      <c r="M2156" s="13"/>
      <c r="P2156" s="12" t="s">
        <v>75</v>
      </c>
      <c r="Q2156" s="12" t="str">
        <f>CONCATENATE(X2156," ",Y2156)</f>
        <v>Sturnus vulgaris</v>
      </c>
      <c r="R2156" s="14" t="str">
        <f>CONCATENATE(S2156,", ",T2156,", ",U2156,", ",V2156,", ",W2156,", ",X2156,", ",Y2156)</f>
        <v>Animalia, Chordata, Aves, Passeriformes, Sturnidae, Sturnus, vulgaris</v>
      </c>
      <c r="S2156" s="6" t="s">
        <v>76</v>
      </c>
      <c r="T2156" s="6" t="s">
        <v>77</v>
      </c>
      <c r="U2156" s="6" t="s">
        <v>78</v>
      </c>
      <c r="V2156" s="6" t="s">
        <v>79</v>
      </c>
      <c r="W2156" s="6" t="s">
        <v>112</v>
      </c>
      <c r="X2156" s="6" t="s">
        <v>113</v>
      </c>
      <c r="Y2156" s="6" t="s">
        <v>114</v>
      </c>
      <c r="AA2156" s="12" t="s">
        <v>83</v>
      </c>
      <c r="AB2156" s="6" t="s">
        <v>84</v>
      </c>
      <c r="AC2156" s="12" t="s">
        <v>115</v>
      </c>
      <c r="AD2156" s="12" t="s">
        <v>259</v>
      </c>
      <c r="AE2156" s="2">
        <v>44962</v>
      </c>
      <c r="AF2156" s="43" t="s">
        <v>87</v>
      </c>
      <c r="AG2156" s="7" t="s">
        <v>116</v>
      </c>
      <c r="AH2156" s="43">
        <v>48.1133433347985</v>
      </c>
      <c r="AI2156" s="43">
        <v>-1.7112960444086001</v>
      </c>
      <c r="AL2156" s="43">
        <v>10</v>
      </c>
      <c r="AN2156" s="46" t="s">
        <v>5240</v>
      </c>
      <c r="AO2156" s="5" t="s">
        <v>89</v>
      </c>
      <c r="AP2156" s="12" t="s">
        <v>259</v>
      </c>
      <c r="AR2156" s="7" t="s">
        <v>90</v>
      </c>
      <c r="AT2156" s="4" t="str">
        <f>CONCATENATE(AU2156,", ",AV2156,", ",AW2156,", ",AX2156,", ",AY2156,", ",AZ2156,", ",BA2156)</f>
        <v>Europe, France, FR, Bretagne, Ille-et-Vilaine, Rennes, Campus Institut Agro Rennes</v>
      </c>
      <c r="AU2156" s="1" t="s">
        <v>91</v>
      </c>
      <c r="AV2156" s="1" t="s">
        <v>92</v>
      </c>
      <c r="AW2156" s="1" t="s">
        <v>93</v>
      </c>
      <c r="AX2156" s="1" t="s">
        <v>94</v>
      </c>
      <c r="AY2156" s="1" t="s">
        <v>95</v>
      </c>
      <c r="AZ2156" s="1" t="s">
        <v>96</v>
      </c>
      <c r="BA2156" s="1" t="s">
        <v>5242</v>
      </c>
      <c r="BC2156" s="43"/>
      <c r="BF2156" s="43" t="s">
        <v>4596</v>
      </c>
      <c r="BG2156" s="43" t="s">
        <v>93</v>
      </c>
      <c r="BH2156" s="7" t="s">
        <v>97</v>
      </c>
      <c r="BJ2156" s="7" t="s">
        <v>98</v>
      </c>
      <c r="BK2156" s="7" t="s">
        <v>99</v>
      </c>
      <c r="BL2156" s="7" t="s">
        <v>4597</v>
      </c>
      <c r="BM2156" s="7" t="s">
        <v>4598</v>
      </c>
      <c r="BS2156" s="12" t="s">
        <v>259</v>
      </c>
      <c r="BU2156" s="43">
        <v>1</v>
      </c>
      <c r="BW2156" s="43" t="s">
        <v>103</v>
      </c>
    </row>
    <row r="2157" spans="3:75" x14ac:dyDescent="0.35">
      <c r="C2157" s="43" t="str">
        <f t="shared" si="33"/>
        <v>IARA:BDT-02:2023: 2156</v>
      </c>
      <c r="D2157" s="43">
        <v>2156</v>
      </c>
      <c r="E2157" s="43" t="s">
        <v>5309</v>
      </c>
      <c r="F2157" s="1" t="s">
        <v>73</v>
      </c>
      <c r="G2157" s="43" t="s">
        <v>5253</v>
      </c>
      <c r="H2157" s="2">
        <v>44962</v>
      </c>
      <c r="J2157" s="12">
        <f>YEAR(H2157)</f>
        <v>2023</v>
      </c>
      <c r="K2157" s="12">
        <f>MONTH(H2157)</f>
        <v>2</v>
      </c>
      <c r="L2157" s="12">
        <f>DAY(H2157)</f>
        <v>5</v>
      </c>
      <c r="M2157" s="13"/>
      <c r="P2157" s="12" t="s">
        <v>75</v>
      </c>
      <c r="Q2157" s="12" t="str">
        <f>CONCATENATE(X2157," ",Y2157)</f>
        <v>Erithacus rubecula</v>
      </c>
      <c r="R2157" s="14" t="str">
        <f>CONCATENATE(S2157,", ",T2157,", ",U2157,", ",V2157,", ",W2157,", ",X2157,", ",Y2157)</f>
        <v>Animalia, Chordata, Aves, Passeriformes, Muscicapidae, Erithacus, rubecula</v>
      </c>
      <c r="S2157" s="6" t="s">
        <v>76</v>
      </c>
      <c r="T2157" s="6" t="s">
        <v>77</v>
      </c>
      <c r="U2157" s="6" t="s">
        <v>78</v>
      </c>
      <c r="V2157" s="6" t="s">
        <v>79</v>
      </c>
      <c r="W2157" s="6" t="s">
        <v>182</v>
      </c>
      <c r="X2157" s="6" t="s">
        <v>183</v>
      </c>
      <c r="Y2157" s="6" t="s">
        <v>184</v>
      </c>
      <c r="AA2157" s="12" t="s">
        <v>83</v>
      </c>
      <c r="AB2157" s="6" t="s">
        <v>84</v>
      </c>
      <c r="AC2157" s="12" t="s">
        <v>185</v>
      </c>
      <c r="AD2157" s="12" t="s">
        <v>259</v>
      </c>
      <c r="AE2157" s="2">
        <v>44962</v>
      </c>
      <c r="AF2157" s="43" t="s">
        <v>87</v>
      </c>
      <c r="AG2157" s="7" t="s">
        <v>186</v>
      </c>
      <c r="AH2157" s="43">
        <v>48.113499388706003</v>
      </c>
      <c r="AI2157" s="43">
        <v>-1.71109391569363</v>
      </c>
      <c r="AL2157" s="43">
        <v>10</v>
      </c>
      <c r="AN2157" s="46" t="s">
        <v>5240</v>
      </c>
      <c r="AO2157" s="5" t="s">
        <v>89</v>
      </c>
      <c r="AP2157" s="12" t="s">
        <v>259</v>
      </c>
      <c r="AR2157" s="7" t="s">
        <v>90</v>
      </c>
      <c r="AT2157" s="4" t="str">
        <f>CONCATENATE(AU2157,", ",AV2157,", ",AW2157,", ",AX2157,", ",AY2157,", ",AZ2157,", ",BA2157)</f>
        <v>Europe, France, FR, Bretagne, Ille-et-Vilaine, Rennes, Campus Institut Agro Rennes</v>
      </c>
      <c r="AU2157" s="1" t="s">
        <v>91</v>
      </c>
      <c r="AV2157" s="1" t="s">
        <v>92</v>
      </c>
      <c r="AW2157" s="1" t="s">
        <v>93</v>
      </c>
      <c r="AX2157" s="1" t="s">
        <v>94</v>
      </c>
      <c r="AY2157" s="1" t="s">
        <v>95</v>
      </c>
      <c r="AZ2157" s="1" t="s">
        <v>96</v>
      </c>
      <c r="BA2157" s="1" t="s">
        <v>5242</v>
      </c>
      <c r="BC2157" s="43"/>
      <c r="BF2157" s="43" t="s">
        <v>4596</v>
      </c>
      <c r="BG2157" s="43" t="s">
        <v>93</v>
      </c>
      <c r="BH2157" s="7" t="s">
        <v>97</v>
      </c>
      <c r="BJ2157" s="7" t="s">
        <v>98</v>
      </c>
      <c r="BK2157" s="7" t="s">
        <v>99</v>
      </c>
      <c r="BL2157" s="7" t="s">
        <v>4597</v>
      </c>
      <c r="BM2157" s="7" t="s">
        <v>4598</v>
      </c>
      <c r="BS2157" s="12" t="s">
        <v>259</v>
      </c>
      <c r="BU2157" s="43">
        <v>1</v>
      </c>
      <c r="BW2157" s="43" t="s">
        <v>103</v>
      </c>
    </row>
    <row r="2158" spans="3:75" x14ac:dyDescent="0.35">
      <c r="C2158" s="43" t="str">
        <f t="shared" si="33"/>
        <v>IARA:BDT-02:2023: 2157</v>
      </c>
      <c r="D2158" s="43">
        <v>2157</v>
      </c>
      <c r="E2158" s="43" t="s">
        <v>5309</v>
      </c>
      <c r="F2158" s="1" t="s">
        <v>73</v>
      </c>
      <c r="G2158" s="43" t="s">
        <v>5253</v>
      </c>
      <c r="H2158" s="2">
        <v>44962</v>
      </c>
      <c r="J2158" s="12">
        <f>YEAR(H2158)</f>
        <v>2023</v>
      </c>
      <c r="K2158" s="12">
        <f>MONTH(H2158)</f>
        <v>2</v>
      </c>
      <c r="L2158" s="12">
        <f>DAY(H2158)</f>
        <v>5</v>
      </c>
      <c r="M2158" s="13"/>
      <c r="P2158" s="12" t="s">
        <v>75</v>
      </c>
      <c r="Q2158" s="12" t="str">
        <f>CONCATENATE(X2158," ",Y2158)</f>
        <v>Erithacus rubecula</v>
      </c>
      <c r="R2158" s="14" t="str">
        <f>CONCATENATE(S2158,", ",T2158,", ",U2158,", ",V2158,", ",W2158,", ",X2158,", ",Y2158)</f>
        <v>Animalia, Chordata, Aves, Passeriformes, Muscicapidae, Erithacus, rubecula</v>
      </c>
      <c r="S2158" s="6" t="s">
        <v>76</v>
      </c>
      <c r="T2158" s="6" t="s">
        <v>77</v>
      </c>
      <c r="U2158" s="6" t="s">
        <v>78</v>
      </c>
      <c r="V2158" s="6" t="s">
        <v>79</v>
      </c>
      <c r="W2158" s="6" t="s">
        <v>182</v>
      </c>
      <c r="X2158" s="6" t="s">
        <v>183</v>
      </c>
      <c r="Y2158" s="6" t="s">
        <v>184</v>
      </c>
      <c r="AA2158" s="12" t="s">
        <v>83</v>
      </c>
      <c r="AB2158" s="6" t="s">
        <v>84</v>
      </c>
      <c r="AC2158" s="12" t="s">
        <v>185</v>
      </c>
      <c r="AD2158" s="12" t="s">
        <v>259</v>
      </c>
      <c r="AE2158" s="2">
        <v>44962</v>
      </c>
      <c r="AF2158" s="43" t="s">
        <v>87</v>
      </c>
      <c r="AG2158" s="7" t="s">
        <v>186</v>
      </c>
      <c r="AH2158" s="43">
        <v>48.113518264803801</v>
      </c>
      <c r="AI2158" s="43">
        <v>-1.71111524026557</v>
      </c>
      <c r="AL2158" s="43">
        <v>10</v>
      </c>
      <c r="AN2158" s="46" t="s">
        <v>5240</v>
      </c>
      <c r="AO2158" s="5" t="s">
        <v>89</v>
      </c>
      <c r="AP2158" s="12" t="s">
        <v>259</v>
      </c>
      <c r="AR2158" s="7" t="s">
        <v>90</v>
      </c>
      <c r="AT2158" s="4" t="str">
        <f>CONCATENATE(AU2158,", ",AV2158,", ",AW2158,", ",AX2158,", ",AY2158,", ",AZ2158,", ",BA2158)</f>
        <v>Europe, France, FR, Bretagne, Ille-et-Vilaine, Rennes, Campus Institut Agro Rennes</v>
      </c>
      <c r="AU2158" s="1" t="s">
        <v>91</v>
      </c>
      <c r="AV2158" s="1" t="s">
        <v>92</v>
      </c>
      <c r="AW2158" s="1" t="s">
        <v>93</v>
      </c>
      <c r="AX2158" s="1" t="s">
        <v>94</v>
      </c>
      <c r="AY2158" s="1" t="s">
        <v>95</v>
      </c>
      <c r="AZ2158" s="1" t="s">
        <v>96</v>
      </c>
      <c r="BA2158" s="1" t="s">
        <v>5242</v>
      </c>
      <c r="BC2158" s="43"/>
      <c r="BF2158" s="43" t="s">
        <v>4596</v>
      </c>
      <c r="BG2158" s="43" t="s">
        <v>93</v>
      </c>
      <c r="BH2158" s="7" t="s">
        <v>97</v>
      </c>
      <c r="BJ2158" s="7" t="s">
        <v>98</v>
      </c>
      <c r="BK2158" s="7" t="s">
        <v>99</v>
      </c>
      <c r="BL2158" s="7" t="s">
        <v>4597</v>
      </c>
      <c r="BM2158" s="7" t="s">
        <v>4598</v>
      </c>
      <c r="BS2158" s="12" t="s">
        <v>259</v>
      </c>
      <c r="BU2158" s="43">
        <v>1</v>
      </c>
      <c r="BW2158" s="43" t="s">
        <v>103</v>
      </c>
    </row>
    <row r="2159" spans="3:75" x14ac:dyDescent="0.35">
      <c r="C2159" s="43" t="str">
        <f t="shared" si="33"/>
        <v>IARA:BDT-02:2023: 2158</v>
      </c>
      <c r="D2159" s="43">
        <v>2158</v>
      </c>
      <c r="E2159" s="43" t="s">
        <v>5309</v>
      </c>
      <c r="F2159" s="1" t="s">
        <v>73</v>
      </c>
      <c r="G2159" s="43" t="s">
        <v>5253</v>
      </c>
      <c r="H2159" s="2">
        <v>44962</v>
      </c>
      <c r="J2159" s="12">
        <f>YEAR(H2159)</f>
        <v>2023</v>
      </c>
      <c r="K2159" s="12">
        <f>MONTH(H2159)</f>
        <v>2</v>
      </c>
      <c r="L2159" s="12">
        <f>DAY(H2159)</f>
        <v>5</v>
      </c>
      <c r="M2159" s="13"/>
      <c r="P2159" s="12" t="s">
        <v>75</v>
      </c>
      <c r="Q2159" s="12" t="str">
        <f>CONCATENATE(X2159," ",Y2159)</f>
        <v>Picus viridis</v>
      </c>
      <c r="R2159" s="14" t="str">
        <f>CONCATENATE(S2159,", ",T2159,", ",U2159,", ",V2159,", ",W2159,", ",X2159,", ",Y2159)</f>
        <v>Animalia, Chordata, Aves, Piciformes, Picidae, Picus, viridis</v>
      </c>
      <c r="S2159" s="6" t="s">
        <v>76</v>
      </c>
      <c r="T2159" s="6" t="s">
        <v>77</v>
      </c>
      <c r="U2159" s="6" t="s">
        <v>78</v>
      </c>
      <c r="V2159" s="6" t="s">
        <v>149</v>
      </c>
      <c r="W2159" s="6" t="s">
        <v>150</v>
      </c>
      <c r="X2159" s="6" t="s">
        <v>151</v>
      </c>
      <c r="Y2159" s="6" t="s">
        <v>152</v>
      </c>
      <c r="AA2159" s="12" t="s">
        <v>83</v>
      </c>
      <c r="AB2159" s="6" t="s">
        <v>84</v>
      </c>
      <c r="AC2159" s="12" t="s">
        <v>153</v>
      </c>
      <c r="AD2159" s="12" t="s">
        <v>259</v>
      </c>
      <c r="AE2159" s="2">
        <v>44962</v>
      </c>
      <c r="AF2159" s="43" t="s">
        <v>87</v>
      </c>
      <c r="AG2159" s="7" t="s">
        <v>154</v>
      </c>
      <c r="AH2159" s="43">
        <v>48.113577140181903</v>
      </c>
      <c r="AI2159" s="43">
        <v>-1.7112874392692401</v>
      </c>
      <c r="AL2159" s="43">
        <v>10</v>
      </c>
      <c r="AN2159" s="46" t="s">
        <v>5240</v>
      </c>
      <c r="AO2159" s="5" t="s">
        <v>89</v>
      </c>
      <c r="AP2159" s="12" t="s">
        <v>259</v>
      </c>
      <c r="AR2159" s="7" t="s">
        <v>90</v>
      </c>
      <c r="AT2159" s="4" t="str">
        <f>CONCATENATE(AU2159,", ",AV2159,", ",AW2159,", ",AX2159,", ",AY2159,", ",AZ2159,", ",BA2159)</f>
        <v>Europe, France, FR, Bretagne, Ille-et-Vilaine, Rennes, Campus Institut Agro Rennes</v>
      </c>
      <c r="AU2159" s="1" t="s">
        <v>91</v>
      </c>
      <c r="AV2159" s="1" t="s">
        <v>92</v>
      </c>
      <c r="AW2159" s="1" t="s">
        <v>93</v>
      </c>
      <c r="AX2159" s="1" t="s">
        <v>94</v>
      </c>
      <c r="AY2159" s="1" t="s">
        <v>95</v>
      </c>
      <c r="AZ2159" s="1" t="s">
        <v>96</v>
      </c>
      <c r="BA2159" s="1" t="s">
        <v>5242</v>
      </c>
      <c r="BC2159" s="43"/>
      <c r="BF2159" s="43" t="s">
        <v>4596</v>
      </c>
      <c r="BG2159" s="43" t="s">
        <v>93</v>
      </c>
      <c r="BH2159" s="7" t="s">
        <v>97</v>
      </c>
      <c r="BJ2159" s="7" t="s">
        <v>98</v>
      </c>
      <c r="BK2159" s="7" t="s">
        <v>99</v>
      </c>
      <c r="BL2159" s="7" t="s">
        <v>4597</v>
      </c>
      <c r="BM2159" s="7" t="s">
        <v>4598</v>
      </c>
      <c r="BS2159" s="12" t="s">
        <v>259</v>
      </c>
      <c r="BU2159" s="43">
        <v>1</v>
      </c>
      <c r="BW2159" s="43" t="s">
        <v>103</v>
      </c>
    </row>
    <row r="2160" spans="3:75" x14ac:dyDescent="0.35">
      <c r="C2160" s="43" t="str">
        <f t="shared" si="33"/>
        <v>IARA:BDT-02:2023: 2159</v>
      </c>
      <c r="D2160" s="43">
        <v>2159</v>
      </c>
      <c r="E2160" s="43" t="s">
        <v>5309</v>
      </c>
      <c r="F2160" s="1" t="s">
        <v>73</v>
      </c>
      <c r="G2160" s="43" t="s">
        <v>5253</v>
      </c>
      <c r="H2160" s="2">
        <v>44962</v>
      </c>
      <c r="J2160" s="12">
        <f>YEAR(H2160)</f>
        <v>2023</v>
      </c>
      <c r="K2160" s="12">
        <f>MONTH(H2160)</f>
        <v>2</v>
      </c>
      <c r="L2160" s="12">
        <f>DAY(H2160)</f>
        <v>5</v>
      </c>
      <c r="M2160" s="13"/>
      <c r="P2160" s="12" t="s">
        <v>75</v>
      </c>
      <c r="Q2160" s="12" t="str">
        <f>CONCATENATE(X2160," ",Y2160)</f>
        <v>Turdus merula</v>
      </c>
      <c r="R2160" s="14" t="str">
        <f>CONCATENATE(S2160,", ",T2160,", ",U2160,", ",V2160,", ",W2160,", ",X2160,", ",Y2160)</f>
        <v>Animalia, Chordata, Aves, Passeriformes, Turdidae, Turdus, merula</v>
      </c>
      <c r="S2160" s="6" t="s">
        <v>76</v>
      </c>
      <c r="T2160" s="6" t="s">
        <v>77</v>
      </c>
      <c r="U2160" s="6" t="s">
        <v>78</v>
      </c>
      <c r="V2160" s="19" t="s">
        <v>79</v>
      </c>
      <c r="W2160" s="19" t="s">
        <v>126</v>
      </c>
      <c r="X2160" s="19" t="s">
        <v>127</v>
      </c>
      <c r="Y2160" s="19" t="s">
        <v>132</v>
      </c>
      <c r="AA2160" s="12" t="s">
        <v>83</v>
      </c>
      <c r="AB2160" s="6" t="s">
        <v>84</v>
      </c>
      <c r="AC2160" s="12" t="s">
        <v>133</v>
      </c>
      <c r="AD2160" s="12" t="s">
        <v>259</v>
      </c>
      <c r="AE2160" s="2">
        <v>44962</v>
      </c>
      <c r="AF2160" s="43" t="s">
        <v>87</v>
      </c>
      <c r="AG2160" s="7" t="s">
        <v>134</v>
      </c>
      <c r="AH2160" s="43">
        <v>48.1135794451938</v>
      </c>
      <c r="AI2160" s="43">
        <v>-1.71098321149925</v>
      </c>
      <c r="AL2160" s="43">
        <v>10</v>
      </c>
      <c r="AN2160" s="46" t="s">
        <v>5240</v>
      </c>
      <c r="AO2160" s="5" t="s">
        <v>89</v>
      </c>
      <c r="AP2160" s="12" t="s">
        <v>259</v>
      </c>
      <c r="AR2160" s="7" t="s">
        <v>90</v>
      </c>
      <c r="AT2160" s="4" t="str">
        <f>CONCATENATE(AU2160,", ",AV2160,", ",AW2160,", ",AX2160,", ",AY2160,", ",AZ2160,", ",BA2160)</f>
        <v>Europe, France, FR, Bretagne, Ille-et-Vilaine, Rennes, Campus Institut Agro Rennes</v>
      </c>
      <c r="AU2160" s="1" t="s">
        <v>91</v>
      </c>
      <c r="AV2160" s="1" t="s">
        <v>92</v>
      </c>
      <c r="AW2160" s="1" t="s">
        <v>93</v>
      </c>
      <c r="AX2160" s="1" t="s">
        <v>94</v>
      </c>
      <c r="AY2160" s="1" t="s">
        <v>95</v>
      </c>
      <c r="AZ2160" s="1" t="s">
        <v>96</v>
      </c>
      <c r="BA2160" s="1" t="s">
        <v>5242</v>
      </c>
      <c r="BC2160" s="43"/>
      <c r="BF2160" s="43" t="s">
        <v>4596</v>
      </c>
      <c r="BG2160" s="43" t="s">
        <v>93</v>
      </c>
      <c r="BH2160" s="7" t="s">
        <v>97</v>
      </c>
      <c r="BJ2160" s="7" t="s">
        <v>98</v>
      </c>
      <c r="BK2160" s="7" t="s">
        <v>99</v>
      </c>
      <c r="BL2160" s="7" t="s">
        <v>4597</v>
      </c>
      <c r="BM2160" s="7" t="s">
        <v>4598</v>
      </c>
      <c r="BS2160" s="12" t="s">
        <v>259</v>
      </c>
      <c r="BU2160" s="43">
        <v>1</v>
      </c>
      <c r="BW2160" s="43" t="s">
        <v>103</v>
      </c>
    </row>
    <row r="2161" spans="3:75" x14ac:dyDescent="0.35">
      <c r="C2161" s="43" t="str">
        <f t="shared" si="33"/>
        <v>IARA:BDT-02:2023: 2160</v>
      </c>
      <c r="D2161" s="43">
        <v>2160</v>
      </c>
      <c r="E2161" s="43" t="s">
        <v>5309</v>
      </c>
      <c r="F2161" s="1" t="s">
        <v>73</v>
      </c>
      <c r="G2161" s="43" t="s">
        <v>5253</v>
      </c>
      <c r="H2161" s="2">
        <v>44962</v>
      </c>
      <c r="J2161" s="12">
        <f>YEAR(H2161)</f>
        <v>2023</v>
      </c>
      <c r="K2161" s="12">
        <f>MONTH(H2161)</f>
        <v>2</v>
      </c>
      <c r="L2161" s="12">
        <f>DAY(H2161)</f>
        <v>5</v>
      </c>
      <c r="M2161" s="13"/>
      <c r="P2161" s="12" t="s">
        <v>75</v>
      </c>
      <c r="Q2161" s="12" t="str">
        <f>CONCATENATE(X2161," ",Y2161)</f>
        <v>Parus major</v>
      </c>
      <c r="R2161" s="14" t="str">
        <f>CONCATENATE(S2161,", ",T2161,", ",U2161,", ",V2161,", ",W2161,", ",X2161,", ",Y2161)</f>
        <v>Animalia, Chordata, Aves, Passeriformes, Paridae, Parus, major</v>
      </c>
      <c r="S2161" s="6" t="s">
        <v>76</v>
      </c>
      <c r="T2161" s="6" t="s">
        <v>77</v>
      </c>
      <c r="U2161" s="6" t="s">
        <v>78</v>
      </c>
      <c r="V2161" s="6" t="s">
        <v>79</v>
      </c>
      <c r="W2161" s="6" t="s">
        <v>135</v>
      </c>
      <c r="X2161" s="6" t="s">
        <v>140</v>
      </c>
      <c r="Y2161" s="6" t="s">
        <v>141</v>
      </c>
      <c r="AA2161" s="12" t="s">
        <v>83</v>
      </c>
      <c r="AB2161" s="6" t="s">
        <v>84</v>
      </c>
      <c r="AC2161" s="12" t="s">
        <v>142</v>
      </c>
      <c r="AD2161" s="12" t="s">
        <v>259</v>
      </c>
      <c r="AE2161" s="2">
        <v>44962</v>
      </c>
      <c r="AF2161" s="43" t="s">
        <v>87</v>
      </c>
      <c r="AG2161" s="7" t="s">
        <v>143</v>
      </c>
      <c r="AH2161" s="43">
        <v>48.1136297668683</v>
      </c>
      <c r="AI2161" s="43">
        <v>-1.7109582387336399</v>
      </c>
      <c r="AL2161" s="43">
        <v>10</v>
      </c>
      <c r="AN2161" s="46" t="s">
        <v>5240</v>
      </c>
      <c r="AO2161" s="5" t="s">
        <v>89</v>
      </c>
      <c r="AP2161" s="12" t="s">
        <v>259</v>
      </c>
      <c r="AR2161" s="7" t="s">
        <v>90</v>
      </c>
      <c r="AT2161" s="4" t="str">
        <f>CONCATENATE(AU2161,", ",AV2161,", ",AW2161,", ",AX2161,", ",AY2161,", ",AZ2161,", ",BA2161)</f>
        <v>Europe, France, FR, Bretagne, Ille-et-Vilaine, Rennes, Campus Institut Agro Rennes</v>
      </c>
      <c r="AU2161" s="1" t="s">
        <v>91</v>
      </c>
      <c r="AV2161" s="1" t="s">
        <v>92</v>
      </c>
      <c r="AW2161" s="1" t="s">
        <v>93</v>
      </c>
      <c r="AX2161" s="1" t="s">
        <v>94</v>
      </c>
      <c r="AY2161" s="1" t="s">
        <v>95</v>
      </c>
      <c r="AZ2161" s="1" t="s">
        <v>96</v>
      </c>
      <c r="BA2161" s="1" t="s">
        <v>5242</v>
      </c>
      <c r="BC2161" s="43"/>
      <c r="BF2161" s="43" t="s">
        <v>4596</v>
      </c>
      <c r="BG2161" s="43" t="s">
        <v>93</v>
      </c>
      <c r="BH2161" s="7" t="s">
        <v>97</v>
      </c>
      <c r="BJ2161" s="7" t="s">
        <v>98</v>
      </c>
      <c r="BK2161" s="7" t="s">
        <v>99</v>
      </c>
      <c r="BL2161" s="7" t="s">
        <v>4597</v>
      </c>
      <c r="BM2161" s="7" t="s">
        <v>4598</v>
      </c>
      <c r="BS2161" s="12" t="s">
        <v>259</v>
      </c>
      <c r="BU2161" s="43">
        <v>1</v>
      </c>
      <c r="BW2161" s="43" t="s">
        <v>103</v>
      </c>
    </row>
    <row r="2162" spans="3:75" x14ac:dyDescent="0.35">
      <c r="C2162" s="43" t="str">
        <f t="shared" si="33"/>
        <v>IARA:BDT-02:2023: 2161</v>
      </c>
      <c r="D2162" s="43">
        <v>2161</v>
      </c>
      <c r="E2162" s="43" t="s">
        <v>5309</v>
      </c>
      <c r="F2162" s="1" t="s">
        <v>73</v>
      </c>
      <c r="G2162" s="43" t="s">
        <v>5253</v>
      </c>
      <c r="H2162" s="2">
        <v>44962</v>
      </c>
      <c r="J2162" s="12">
        <f>YEAR(H2162)</f>
        <v>2023</v>
      </c>
      <c r="K2162" s="12">
        <f>MONTH(H2162)</f>
        <v>2</v>
      </c>
      <c r="L2162" s="12">
        <f>DAY(H2162)</f>
        <v>5</v>
      </c>
      <c r="M2162" s="13"/>
      <c r="P2162" s="12" t="s">
        <v>75</v>
      </c>
      <c r="Q2162" s="12" t="str">
        <f>CONCATENATE(X2162," ",Y2162)</f>
        <v>Pica pica</v>
      </c>
      <c r="R2162" s="14" t="str">
        <f>CONCATENATE(S2162,", ",T2162,", ",U2162,", ",V2162,", ",W2162,", ",X2162,", ",Y2162)</f>
        <v>Animalia, Chordata, Aves, Passeriformes, Corvidae, Pica, pica</v>
      </c>
      <c r="S2162" s="6" t="s">
        <v>76</v>
      </c>
      <c r="T2162" s="6" t="s">
        <v>77</v>
      </c>
      <c r="U2162" s="6" t="s">
        <v>78</v>
      </c>
      <c r="V2162" s="6" t="s">
        <v>79</v>
      </c>
      <c r="W2162" s="6" t="s">
        <v>104</v>
      </c>
      <c r="X2162" s="6" t="s">
        <v>155</v>
      </c>
      <c r="Y2162" s="6" t="s">
        <v>156</v>
      </c>
      <c r="AA2162" s="12" t="s">
        <v>83</v>
      </c>
      <c r="AB2162" s="6" t="s">
        <v>84</v>
      </c>
      <c r="AC2162" s="12" t="s">
        <v>157</v>
      </c>
      <c r="AD2162" s="12" t="s">
        <v>259</v>
      </c>
      <c r="AE2162" s="2">
        <v>44962</v>
      </c>
      <c r="AF2162" s="43" t="s">
        <v>87</v>
      </c>
      <c r="AG2162" s="7" t="s">
        <v>158</v>
      </c>
      <c r="AH2162" s="43">
        <v>48.113949398679601</v>
      </c>
      <c r="AI2162" s="43">
        <v>-1.7108590825454899</v>
      </c>
      <c r="AL2162" s="43">
        <v>10</v>
      </c>
      <c r="AN2162" s="46" t="s">
        <v>5240</v>
      </c>
      <c r="AO2162" s="5" t="s">
        <v>89</v>
      </c>
      <c r="AP2162" s="12" t="s">
        <v>259</v>
      </c>
      <c r="AR2162" s="7" t="s">
        <v>90</v>
      </c>
      <c r="AT2162" s="4" t="str">
        <f>CONCATENATE(AU2162,", ",AV2162,", ",AW2162,", ",AX2162,", ",AY2162,", ",AZ2162,", ",BA2162)</f>
        <v>Europe, France, FR, Bretagne, Ille-et-Vilaine, Rennes, Campus Institut Agro Rennes</v>
      </c>
      <c r="AU2162" s="1" t="s">
        <v>91</v>
      </c>
      <c r="AV2162" s="1" t="s">
        <v>92</v>
      </c>
      <c r="AW2162" s="1" t="s">
        <v>93</v>
      </c>
      <c r="AX2162" s="1" t="s">
        <v>94</v>
      </c>
      <c r="AY2162" s="1" t="s">
        <v>95</v>
      </c>
      <c r="AZ2162" s="1" t="s">
        <v>96</v>
      </c>
      <c r="BA2162" s="1" t="s">
        <v>5242</v>
      </c>
      <c r="BC2162" s="43"/>
      <c r="BF2162" s="43" t="s">
        <v>4596</v>
      </c>
      <c r="BG2162" s="43" t="s">
        <v>93</v>
      </c>
      <c r="BH2162" s="7" t="s">
        <v>97</v>
      </c>
      <c r="BJ2162" s="7" t="s">
        <v>98</v>
      </c>
      <c r="BK2162" s="7" t="s">
        <v>99</v>
      </c>
      <c r="BL2162" s="7" t="s">
        <v>4597</v>
      </c>
      <c r="BM2162" s="7" t="s">
        <v>4598</v>
      </c>
      <c r="BS2162" s="12" t="s">
        <v>259</v>
      </c>
      <c r="BU2162" s="43">
        <v>1</v>
      </c>
      <c r="BW2162" s="43" t="s">
        <v>103</v>
      </c>
    </row>
    <row r="2163" spans="3:75" x14ac:dyDescent="0.35">
      <c r="C2163" s="43" t="str">
        <f t="shared" si="33"/>
        <v>IARA:BDT-02:2023: 2162</v>
      </c>
      <c r="D2163" s="43">
        <v>2162</v>
      </c>
      <c r="E2163" s="43" t="s">
        <v>5309</v>
      </c>
      <c r="F2163" s="1" t="s">
        <v>73</v>
      </c>
      <c r="G2163" s="43" t="s">
        <v>5253</v>
      </c>
      <c r="H2163" s="2">
        <v>44962</v>
      </c>
      <c r="J2163" s="12">
        <f>YEAR(H2163)</f>
        <v>2023</v>
      </c>
      <c r="K2163" s="12">
        <f>MONTH(H2163)</f>
        <v>2</v>
      </c>
      <c r="L2163" s="12">
        <f>DAY(H2163)</f>
        <v>5</v>
      </c>
      <c r="M2163" s="13"/>
      <c r="P2163" s="12" t="s">
        <v>75</v>
      </c>
      <c r="Q2163" s="12" t="str">
        <f>CONCATENATE(X2163," ",Y2163)</f>
        <v>Columba palumbus</v>
      </c>
      <c r="R2163" s="14" t="str">
        <f>CONCATENATE(S2163,", ",T2163,", ",U2163,", ",V2163,", ",W2163,", ",X2163,", ",Y2163)</f>
        <v>Animalia, Chordata, Aves, Columbiformes, Columbidae, Columba, palumbus</v>
      </c>
      <c r="S2163" s="6" t="s">
        <v>76</v>
      </c>
      <c r="T2163" s="6" t="s">
        <v>77</v>
      </c>
      <c r="U2163" s="6" t="s">
        <v>78</v>
      </c>
      <c r="V2163" s="6" t="s">
        <v>159</v>
      </c>
      <c r="W2163" s="6" t="s">
        <v>160</v>
      </c>
      <c r="X2163" s="6" t="s">
        <v>161</v>
      </c>
      <c r="Y2163" s="6" t="s">
        <v>162</v>
      </c>
      <c r="AA2163" s="12" t="s">
        <v>83</v>
      </c>
      <c r="AB2163" s="6" t="s">
        <v>84</v>
      </c>
      <c r="AC2163" s="12" t="s">
        <v>163</v>
      </c>
      <c r="AD2163" s="12" t="s">
        <v>259</v>
      </c>
      <c r="AE2163" s="2">
        <v>44962</v>
      </c>
      <c r="AF2163" s="43" t="s">
        <v>87</v>
      </c>
      <c r="AG2163" s="7" t="s">
        <v>164</v>
      </c>
      <c r="AH2163" s="43">
        <v>48.113685769706002</v>
      </c>
      <c r="AI2163" s="43">
        <v>-1.71046239114517</v>
      </c>
      <c r="AL2163" s="43">
        <v>10</v>
      </c>
      <c r="AN2163" s="46" t="s">
        <v>5240</v>
      </c>
      <c r="AO2163" s="5" t="s">
        <v>89</v>
      </c>
      <c r="AP2163" s="12" t="s">
        <v>259</v>
      </c>
      <c r="AR2163" s="7" t="s">
        <v>90</v>
      </c>
      <c r="AT2163" s="4" t="str">
        <f>CONCATENATE(AU2163,", ",AV2163,", ",AW2163,", ",AX2163,", ",AY2163,", ",AZ2163,", ",BA2163)</f>
        <v>Europe, France, FR, Bretagne, Ille-et-Vilaine, Rennes, Campus Institut Agro Rennes</v>
      </c>
      <c r="AU2163" s="1" t="s">
        <v>91</v>
      </c>
      <c r="AV2163" s="1" t="s">
        <v>92</v>
      </c>
      <c r="AW2163" s="1" t="s">
        <v>93</v>
      </c>
      <c r="AX2163" s="1" t="s">
        <v>94</v>
      </c>
      <c r="AY2163" s="1" t="s">
        <v>95</v>
      </c>
      <c r="AZ2163" s="1" t="s">
        <v>96</v>
      </c>
      <c r="BA2163" s="1" t="s">
        <v>5242</v>
      </c>
      <c r="BC2163" s="43"/>
      <c r="BF2163" s="43" t="s">
        <v>4596</v>
      </c>
      <c r="BG2163" s="43" t="s">
        <v>93</v>
      </c>
      <c r="BH2163" s="7" t="s">
        <v>97</v>
      </c>
      <c r="BJ2163" s="7" t="s">
        <v>98</v>
      </c>
      <c r="BK2163" s="7" t="s">
        <v>99</v>
      </c>
      <c r="BL2163" s="7" t="s">
        <v>4597</v>
      </c>
      <c r="BM2163" s="7" t="s">
        <v>4598</v>
      </c>
      <c r="BS2163" s="12" t="s">
        <v>259</v>
      </c>
      <c r="BU2163" s="43">
        <v>1</v>
      </c>
      <c r="BW2163" s="43" t="s">
        <v>103</v>
      </c>
    </row>
    <row r="2164" spans="3:75" x14ac:dyDescent="0.35">
      <c r="C2164" s="43" t="str">
        <f t="shared" si="33"/>
        <v>IARA:BDT-02:2023: 2163</v>
      </c>
      <c r="D2164" s="43">
        <v>2163</v>
      </c>
      <c r="E2164" s="43" t="s">
        <v>5309</v>
      </c>
      <c r="F2164" s="1" t="s">
        <v>73</v>
      </c>
      <c r="G2164" s="43" t="s">
        <v>5253</v>
      </c>
      <c r="H2164" s="2">
        <v>44962</v>
      </c>
      <c r="J2164" s="12">
        <f>YEAR(H2164)</f>
        <v>2023</v>
      </c>
      <c r="K2164" s="12">
        <f>MONTH(H2164)</f>
        <v>2</v>
      </c>
      <c r="L2164" s="12">
        <f>DAY(H2164)</f>
        <v>5</v>
      </c>
      <c r="M2164" s="13"/>
      <c r="P2164" s="12" t="s">
        <v>75</v>
      </c>
      <c r="Q2164" s="12" t="str">
        <f>CONCATENATE(X2164," ",Y2164)</f>
        <v>Garrulus glandarius</v>
      </c>
      <c r="R2164" s="14" t="str">
        <f>CONCATENATE(S2164,", ",T2164,", ",U2164,", ",V2164,", ",W2164,", ",X2164,", ",Y2164)</f>
        <v>Animalia, Chordata, Aves, Passeriformes, Corvidae, Garrulus, glandarius</v>
      </c>
      <c r="S2164" s="6" t="s">
        <v>76</v>
      </c>
      <c r="T2164" s="6" t="s">
        <v>77</v>
      </c>
      <c r="U2164" s="6" t="s">
        <v>78</v>
      </c>
      <c r="V2164" s="6" t="s">
        <v>79</v>
      </c>
      <c r="W2164" s="6" t="s">
        <v>104</v>
      </c>
      <c r="X2164" s="6" t="s">
        <v>122</v>
      </c>
      <c r="Y2164" s="6" t="s">
        <v>123</v>
      </c>
      <c r="AA2164" s="12" t="s">
        <v>83</v>
      </c>
      <c r="AB2164" s="6" t="s">
        <v>84</v>
      </c>
      <c r="AC2164" s="12" t="s">
        <v>124</v>
      </c>
      <c r="AD2164" s="12" t="s">
        <v>259</v>
      </c>
      <c r="AE2164" s="2">
        <v>44962</v>
      </c>
      <c r="AF2164" s="43" t="s">
        <v>87</v>
      </c>
      <c r="AG2164" s="7" t="s">
        <v>125</v>
      </c>
      <c r="AH2164" s="43">
        <v>48.113839136860797</v>
      </c>
      <c r="AI2164" s="43">
        <v>-1.7099163026500599</v>
      </c>
      <c r="AL2164" s="43">
        <v>10</v>
      </c>
      <c r="AN2164" s="46" t="s">
        <v>5240</v>
      </c>
      <c r="AO2164" s="5" t="s">
        <v>89</v>
      </c>
      <c r="AP2164" s="12" t="s">
        <v>259</v>
      </c>
      <c r="AR2164" s="7" t="s">
        <v>90</v>
      </c>
      <c r="AT2164" s="4" t="str">
        <f>CONCATENATE(AU2164,", ",AV2164,", ",AW2164,", ",AX2164,", ",AY2164,", ",AZ2164,", ",BA2164)</f>
        <v>Europe, France, FR, Bretagne, Ille-et-Vilaine, Rennes, Campus Institut Agro Rennes</v>
      </c>
      <c r="AU2164" s="1" t="s">
        <v>91</v>
      </c>
      <c r="AV2164" s="1" t="s">
        <v>92</v>
      </c>
      <c r="AW2164" s="1" t="s">
        <v>93</v>
      </c>
      <c r="AX2164" s="1" t="s">
        <v>94</v>
      </c>
      <c r="AY2164" s="1" t="s">
        <v>95</v>
      </c>
      <c r="AZ2164" s="1" t="s">
        <v>96</v>
      </c>
      <c r="BA2164" s="1" t="s">
        <v>5242</v>
      </c>
      <c r="BC2164" s="43"/>
      <c r="BF2164" s="43" t="s">
        <v>4596</v>
      </c>
      <c r="BG2164" s="43" t="s">
        <v>93</v>
      </c>
      <c r="BH2164" s="7" t="s">
        <v>97</v>
      </c>
      <c r="BJ2164" s="7" t="s">
        <v>98</v>
      </c>
      <c r="BK2164" s="7" t="s">
        <v>99</v>
      </c>
      <c r="BL2164" s="7" t="s">
        <v>4597</v>
      </c>
      <c r="BM2164" s="7" t="s">
        <v>4598</v>
      </c>
      <c r="BS2164" s="12" t="s">
        <v>259</v>
      </c>
      <c r="BU2164" s="43">
        <v>1</v>
      </c>
      <c r="BW2164" s="43" t="s">
        <v>103</v>
      </c>
    </row>
    <row r="2165" spans="3:75" x14ac:dyDescent="0.35">
      <c r="C2165" s="43" t="str">
        <f t="shared" si="33"/>
        <v>IARA:BDT-02:2023: 2164</v>
      </c>
      <c r="D2165" s="43">
        <v>2164</v>
      </c>
      <c r="E2165" s="43" t="s">
        <v>5309</v>
      </c>
      <c r="F2165" s="1" t="s">
        <v>73</v>
      </c>
      <c r="G2165" s="43" t="s">
        <v>5253</v>
      </c>
      <c r="H2165" s="2">
        <v>44962</v>
      </c>
      <c r="J2165" s="12">
        <f>YEAR(H2165)</f>
        <v>2023</v>
      </c>
      <c r="K2165" s="12">
        <f>MONTH(H2165)</f>
        <v>2</v>
      </c>
      <c r="L2165" s="12">
        <f>DAY(H2165)</f>
        <v>5</v>
      </c>
      <c r="M2165" s="13"/>
      <c r="P2165" s="12" t="s">
        <v>75</v>
      </c>
      <c r="Q2165" s="12" t="str">
        <f>CONCATENATE(X2165," ",Y2165)</f>
        <v>Turdus merula</v>
      </c>
      <c r="R2165" s="14" t="str">
        <f>CONCATENATE(S2165,", ",T2165,", ",U2165,", ",V2165,", ",W2165,", ",X2165,", ",Y2165)</f>
        <v>Animalia, Chordata, Aves, Passeriformes, Turdidae, Turdus, merula</v>
      </c>
      <c r="S2165" s="6" t="s">
        <v>76</v>
      </c>
      <c r="T2165" s="6" t="s">
        <v>77</v>
      </c>
      <c r="U2165" s="6" t="s">
        <v>78</v>
      </c>
      <c r="V2165" s="17" t="s">
        <v>79</v>
      </c>
      <c r="W2165" s="17" t="s">
        <v>126</v>
      </c>
      <c r="X2165" s="17" t="s">
        <v>127</v>
      </c>
      <c r="Y2165" s="17" t="s">
        <v>132</v>
      </c>
      <c r="AA2165" s="12" t="s">
        <v>83</v>
      </c>
      <c r="AB2165" s="6" t="s">
        <v>84</v>
      </c>
      <c r="AC2165" s="12" t="s">
        <v>133</v>
      </c>
      <c r="AD2165" s="12" t="s">
        <v>259</v>
      </c>
      <c r="AE2165" s="2">
        <v>44962</v>
      </c>
      <c r="AF2165" s="43" t="s">
        <v>87</v>
      </c>
      <c r="AG2165" s="7" t="s">
        <v>134</v>
      </c>
      <c r="AH2165" s="43">
        <v>48.113815955846299</v>
      </c>
      <c r="AI2165" s="43">
        <v>-1.7100026196318201</v>
      </c>
      <c r="AL2165" s="43">
        <v>10</v>
      </c>
      <c r="AN2165" s="46" t="s">
        <v>5240</v>
      </c>
      <c r="AO2165" s="5" t="s">
        <v>89</v>
      </c>
      <c r="AP2165" s="12" t="s">
        <v>259</v>
      </c>
      <c r="AR2165" s="7" t="s">
        <v>90</v>
      </c>
      <c r="AT2165" s="4" t="str">
        <f>CONCATENATE(AU2165,", ",AV2165,", ",AW2165,", ",AX2165,", ",AY2165,", ",AZ2165,", ",BA2165)</f>
        <v>Europe, France, FR, Bretagne, Ille-et-Vilaine, Rennes, Campus Institut Agro Rennes</v>
      </c>
      <c r="AU2165" s="1" t="s">
        <v>91</v>
      </c>
      <c r="AV2165" s="1" t="s">
        <v>92</v>
      </c>
      <c r="AW2165" s="1" t="s">
        <v>93</v>
      </c>
      <c r="AX2165" s="1" t="s">
        <v>94</v>
      </c>
      <c r="AY2165" s="1" t="s">
        <v>95</v>
      </c>
      <c r="AZ2165" s="1" t="s">
        <v>96</v>
      </c>
      <c r="BA2165" s="1" t="s">
        <v>5242</v>
      </c>
      <c r="BC2165" s="43"/>
      <c r="BF2165" s="43" t="s">
        <v>4596</v>
      </c>
      <c r="BG2165" s="43" t="s">
        <v>93</v>
      </c>
      <c r="BH2165" s="7" t="s">
        <v>97</v>
      </c>
      <c r="BJ2165" s="7" t="s">
        <v>98</v>
      </c>
      <c r="BK2165" s="7" t="s">
        <v>99</v>
      </c>
      <c r="BL2165" s="7" t="s">
        <v>4597</v>
      </c>
      <c r="BM2165" s="7" t="s">
        <v>4598</v>
      </c>
      <c r="BS2165" s="12" t="s">
        <v>259</v>
      </c>
      <c r="BU2165" s="43">
        <v>1</v>
      </c>
      <c r="BW2165" s="43" t="s">
        <v>103</v>
      </c>
    </row>
    <row r="2166" spans="3:75" x14ac:dyDescent="0.35">
      <c r="C2166" s="43" t="str">
        <f t="shared" si="33"/>
        <v>IARA:BDT-02:2023: 2165</v>
      </c>
      <c r="D2166" s="43">
        <v>2165</v>
      </c>
      <c r="E2166" s="43" t="s">
        <v>5309</v>
      </c>
      <c r="F2166" s="1" t="s">
        <v>73</v>
      </c>
      <c r="G2166" s="43" t="s">
        <v>5253</v>
      </c>
      <c r="H2166" s="2">
        <v>44962</v>
      </c>
      <c r="J2166" s="12">
        <f>YEAR(H2166)</f>
        <v>2023</v>
      </c>
      <c r="K2166" s="12">
        <f>MONTH(H2166)</f>
        <v>2</v>
      </c>
      <c r="L2166" s="12">
        <f>DAY(H2166)</f>
        <v>5</v>
      </c>
      <c r="M2166" s="13"/>
      <c r="P2166" s="12" t="s">
        <v>75</v>
      </c>
      <c r="Q2166" s="12" t="str">
        <f>CONCATENATE(X2166," ",Y2166)</f>
        <v>Fringilla coelebs</v>
      </c>
      <c r="R2166" s="14" t="str">
        <f>CONCATENATE(S2166,", ",T2166,", ",U2166,", ",V2166,", ",W2166,", ",X2166,", ",Y2166)</f>
        <v>Animalia, Chordata, Aves, Passeriformes, Fringillidae, Fringilla, coelebs</v>
      </c>
      <c r="S2166" s="6" t="s">
        <v>76</v>
      </c>
      <c r="T2166" s="6" t="s">
        <v>77</v>
      </c>
      <c r="U2166" s="6" t="s">
        <v>78</v>
      </c>
      <c r="V2166" s="12" t="s">
        <v>79</v>
      </c>
      <c r="W2166" s="12" t="s">
        <v>165</v>
      </c>
      <c r="X2166" s="12" t="s">
        <v>166</v>
      </c>
      <c r="Y2166" s="12" t="s">
        <v>167</v>
      </c>
      <c r="AA2166" s="12" t="s">
        <v>83</v>
      </c>
      <c r="AB2166" s="6" t="s">
        <v>84</v>
      </c>
      <c r="AC2166" s="12" t="s">
        <v>168</v>
      </c>
      <c r="AD2166" s="12" t="s">
        <v>259</v>
      </c>
      <c r="AE2166" s="2">
        <v>44962</v>
      </c>
      <c r="AF2166" s="43" t="s">
        <v>87</v>
      </c>
      <c r="AG2166" s="7" t="s">
        <v>169</v>
      </c>
      <c r="AH2166" s="43">
        <v>48.114346360383102</v>
      </c>
      <c r="AI2166" s="43">
        <v>-1.7097307526735701</v>
      </c>
      <c r="AL2166" s="43">
        <v>10</v>
      </c>
      <c r="AN2166" s="46" t="s">
        <v>5240</v>
      </c>
      <c r="AO2166" s="5" t="s">
        <v>89</v>
      </c>
      <c r="AP2166" s="12" t="s">
        <v>259</v>
      </c>
      <c r="AR2166" s="7" t="s">
        <v>90</v>
      </c>
      <c r="AT2166" s="4" t="str">
        <f>CONCATENATE(AU2166,", ",AV2166,", ",AW2166,", ",AX2166,", ",AY2166,", ",AZ2166,", ",BA2166)</f>
        <v>Europe, France, FR, Bretagne, Ille-et-Vilaine, Rennes, Campus Institut Agro Rennes</v>
      </c>
      <c r="AU2166" s="1" t="s">
        <v>91</v>
      </c>
      <c r="AV2166" s="1" t="s">
        <v>92</v>
      </c>
      <c r="AW2166" s="1" t="s">
        <v>93</v>
      </c>
      <c r="AX2166" s="1" t="s">
        <v>94</v>
      </c>
      <c r="AY2166" s="1" t="s">
        <v>95</v>
      </c>
      <c r="AZ2166" s="1" t="s">
        <v>96</v>
      </c>
      <c r="BA2166" s="1" t="s">
        <v>5242</v>
      </c>
      <c r="BC2166" s="43"/>
      <c r="BF2166" s="43" t="s">
        <v>4596</v>
      </c>
      <c r="BG2166" s="43" t="s">
        <v>93</v>
      </c>
      <c r="BH2166" s="7" t="s">
        <v>97</v>
      </c>
      <c r="BJ2166" s="7" t="s">
        <v>98</v>
      </c>
      <c r="BK2166" s="7" t="s">
        <v>99</v>
      </c>
      <c r="BL2166" s="7" t="s">
        <v>4597</v>
      </c>
      <c r="BM2166" s="7" t="s">
        <v>4598</v>
      </c>
      <c r="BS2166" s="12" t="s">
        <v>259</v>
      </c>
      <c r="BU2166" s="43">
        <v>1</v>
      </c>
      <c r="BW2166" s="43" t="s">
        <v>103</v>
      </c>
    </row>
    <row r="2167" spans="3:75" x14ac:dyDescent="0.35">
      <c r="C2167" s="43" t="str">
        <f t="shared" si="33"/>
        <v>IARA:BDT-02:2023: 2166</v>
      </c>
      <c r="D2167" s="43">
        <v>2166</v>
      </c>
      <c r="E2167" s="43" t="s">
        <v>5309</v>
      </c>
      <c r="F2167" s="1" t="s">
        <v>73</v>
      </c>
      <c r="G2167" s="43" t="s">
        <v>5253</v>
      </c>
      <c r="H2167" s="2">
        <v>44962</v>
      </c>
      <c r="J2167" s="12">
        <f>YEAR(H2167)</f>
        <v>2023</v>
      </c>
      <c r="K2167" s="12">
        <f>MONTH(H2167)</f>
        <v>2</v>
      </c>
      <c r="L2167" s="12">
        <f>DAY(H2167)</f>
        <v>5</v>
      </c>
      <c r="M2167" s="13"/>
      <c r="P2167" s="12" t="s">
        <v>75</v>
      </c>
      <c r="Q2167" s="12" t="str">
        <f>CONCATENATE(X2167," ",Y2167)</f>
        <v>Turdus merula</v>
      </c>
      <c r="R2167" s="14" t="str">
        <f>CONCATENATE(S2167,", ",T2167,", ",U2167,", ",V2167,", ",W2167,", ",X2167,", ",Y2167)</f>
        <v>Animalia, Chordata, Aves, Passeriformes, Turdidae, Turdus, merula</v>
      </c>
      <c r="S2167" s="6" t="s">
        <v>76</v>
      </c>
      <c r="T2167" s="6" t="s">
        <v>77</v>
      </c>
      <c r="U2167" s="6" t="s">
        <v>78</v>
      </c>
      <c r="V2167" s="17" t="s">
        <v>79</v>
      </c>
      <c r="W2167" s="17" t="s">
        <v>126</v>
      </c>
      <c r="X2167" s="17" t="s">
        <v>127</v>
      </c>
      <c r="Y2167" s="17" t="s">
        <v>132</v>
      </c>
      <c r="AA2167" s="12" t="s">
        <v>83</v>
      </c>
      <c r="AB2167" s="6" t="s">
        <v>84</v>
      </c>
      <c r="AC2167" s="12" t="s">
        <v>133</v>
      </c>
      <c r="AD2167" s="12" t="s">
        <v>259</v>
      </c>
      <c r="AE2167" s="2">
        <v>44962</v>
      </c>
      <c r="AF2167" s="43" t="s">
        <v>87</v>
      </c>
      <c r="AG2167" s="7" t="s">
        <v>134</v>
      </c>
      <c r="AH2167" s="43">
        <v>48.114946545898903</v>
      </c>
      <c r="AI2167" s="43">
        <v>-1.7097695436506599</v>
      </c>
      <c r="AL2167" s="43">
        <v>10</v>
      </c>
      <c r="AN2167" s="46" t="s">
        <v>5240</v>
      </c>
      <c r="AO2167" s="5" t="s">
        <v>89</v>
      </c>
      <c r="AP2167" s="12" t="s">
        <v>259</v>
      </c>
      <c r="AR2167" s="7" t="s">
        <v>90</v>
      </c>
      <c r="AT2167" s="4" t="str">
        <f>CONCATENATE(AU2167,", ",AV2167,", ",AW2167,", ",AX2167,", ",AY2167,", ",AZ2167,", ",BA2167)</f>
        <v>Europe, France, FR, Bretagne, Ille-et-Vilaine, Rennes, Campus Institut Agro Rennes</v>
      </c>
      <c r="AU2167" s="1" t="s">
        <v>91</v>
      </c>
      <c r="AV2167" s="1" t="s">
        <v>92</v>
      </c>
      <c r="AW2167" s="1" t="s">
        <v>93</v>
      </c>
      <c r="AX2167" s="1" t="s">
        <v>94</v>
      </c>
      <c r="AY2167" s="1" t="s">
        <v>95</v>
      </c>
      <c r="AZ2167" s="1" t="s">
        <v>96</v>
      </c>
      <c r="BA2167" s="1" t="s">
        <v>5242</v>
      </c>
      <c r="BC2167" s="43"/>
      <c r="BF2167" s="43" t="s">
        <v>4596</v>
      </c>
      <c r="BG2167" s="43" t="s">
        <v>93</v>
      </c>
      <c r="BH2167" s="7" t="s">
        <v>97</v>
      </c>
      <c r="BJ2167" s="7" t="s">
        <v>98</v>
      </c>
      <c r="BK2167" s="7" t="s">
        <v>99</v>
      </c>
      <c r="BL2167" s="7" t="s">
        <v>4597</v>
      </c>
      <c r="BM2167" s="7" t="s">
        <v>4598</v>
      </c>
      <c r="BS2167" s="12" t="s">
        <v>259</v>
      </c>
      <c r="BU2167" s="43">
        <v>1</v>
      </c>
      <c r="BW2167" s="43" t="s">
        <v>103</v>
      </c>
    </row>
    <row r="2168" spans="3:75" x14ac:dyDescent="0.35">
      <c r="C2168" s="43" t="str">
        <f t="shared" si="33"/>
        <v>IARA:BDT-02:2023: 2167</v>
      </c>
      <c r="D2168" s="43">
        <v>2167</v>
      </c>
      <c r="E2168" s="43" t="s">
        <v>5309</v>
      </c>
      <c r="F2168" s="1" t="s">
        <v>73</v>
      </c>
      <c r="G2168" s="43" t="s">
        <v>5253</v>
      </c>
      <c r="H2168" s="2">
        <v>44962</v>
      </c>
      <c r="J2168" s="12">
        <f>YEAR(H2168)</f>
        <v>2023</v>
      </c>
      <c r="K2168" s="12">
        <f>MONTH(H2168)</f>
        <v>2</v>
      </c>
      <c r="L2168" s="12">
        <f>DAY(H2168)</f>
        <v>5</v>
      </c>
      <c r="M2168" s="13"/>
      <c r="P2168" s="12" t="s">
        <v>75</v>
      </c>
      <c r="Q2168" s="12" t="str">
        <f>CONCATENATE(X2168," ",Y2168)</f>
        <v>Erithacus rubecula</v>
      </c>
      <c r="R2168" s="14" t="str">
        <f>CONCATENATE(S2168,", ",T2168,", ",U2168,", ",V2168,", ",W2168,", ",X2168,", ",Y2168)</f>
        <v>Animalia, Chordata, Aves, Passeriformes, Muscicapidae, Erithacus, rubecula</v>
      </c>
      <c r="S2168" s="6" t="s">
        <v>76</v>
      </c>
      <c r="T2168" s="6" t="s">
        <v>77</v>
      </c>
      <c r="U2168" s="6" t="s">
        <v>78</v>
      </c>
      <c r="V2168" s="12" t="s">
        <v>79</v>
      </c>
      <c r="W2168" s="12" t="s">
        <v>182</v>
      </c>
      <c r="X2168" s="12" t="s">
        <v>183</v>
      </c>
      <c r="Y2168" s="12" t="s">
        <v>184</v>
      </c>
      <c r="AA2168" s="12" t="s">
        <v>83</v>
      </c>
      <c r="AB2168" s="6" t="s">
        <v>84</v>
      </c>
      <c r="AC2168" s="12" t="s">
        <v>185</v>
      </c>
      <c r="AD2168" s="12" t="s">
        <v>259</v>
      </c>
      <c r="AE2168" s="2">
        <v>44962</v>
      </c>
      <c r="AF2168" s="43" t="s">
        <v>87</v>
      </c>
      <c r="AG2168" s="7" t="s">
        <v>186</v>
      </c>
      <c r="AH2168" s="43">
        <v>48.114931920739103</v>
      </c>
      <c r="AI2168" s="43">
        <v>-1.71005303897136</v>
      </c>
      <c r="AL2168" s="43">
        <v>10</v>
      </c>
      <c r="AN2168" s="46" t="s">
        <v>5240</v>
      </c>
      <c r="AO2168" s="5" t="s">
        <v>89</v>
      </c>
      <c r="AP2168" s="12" t="s">
        <v>259</v>
      </c>
      <c r="AR2168" s="7" t="s">
        <v>90</v>
      </c>
      <c r="AT2168" s="4" t="str">
        <f>CONCATENATE(AU2168,", ",AV2168,", ",AW2168,", ",AX2168,", ",AY2168,", ",AZ2168,", ",BA2168)</f>
        <v>Europe, France, FR, Bretagne, Ille-et-Vilaine, Rennes, Campus Institut Agro Rennes</v>
      </c>
      <c r="AU2168" s="1" t="s">
        <v>91</v>
      </c>
      <c r="AV2168" s="1" t="s">
        <v>92</v>
      </c>
      <c r="AW2168" s="1" t="s">
        <v>93</v>
      </c>
      <c r="AX2168" s="1" t="s">
        <v>94</v>
      </c>
      <c r="AY2168" s="1" t="s">
        <v>95</v>
      </c>
      <c r="AZ2168" s="1" t="s">
        <v>96</v>
      </c>
      <c r="BA2168" s="1" t="s">
        <v>5242</v>
      </c>
      <c r="BC2168" s="43"/>
      <c r="BF2168" s="43" t="s">
        <v>4596</v>
      </c>
      <c r="BG2168" s="43" t="s">
        <v>93</v>
      </c>
      <c r="BH2168" s="7" t="s">
        <v>97</v>
      </c>
      <c r="BJ2168" s="7" t="s">
        <v>98</v>
      </c>
      <c r="BK2168" s="7" t="s">
        <v>99</v>
      </c>
      <c r="BL2168" s="7" t="s">
        <v>4597</v>
      </c>
      <c r="BM2168" s="7" t="s">
        <v>4598</v>
      </c>
      <c r="BS2168" s="12" t="s">
        <v>259</v>
      </c>
      <c r="BU2168" s="43">
        <v>1</v>
      </c>
      <c r="BW2168" s="43" t="s">
        <v>103</v>
      </c>
    </row>
    <row r="2169" spans="3:75" x14ac:dyDescent="0.35">
      <c r="C2169" s="43" t="str">
        <f t="shared" si="33"/>
        <v>IARA:BDT-02:2023: 2168</v>
      </c>
      <c r="D2169" s="43">
        <v>2168</v>
      </c>
      <c r="E2169" s="43" t="s">
        <v>5309</v>
      </c>
      <c r="F2169" s="1" t="s">
        <v>73</v>
      </c>
      <c r="G2169" s="43" t="s">
        <v>5253</v>
      </c>
      <c r="H2169" s="2">
        <v>44962</v>
      </c>
      <c r="J2169" s="12">
        <f>YEAR(H2169)</f>
        <v>2023</v>
      </c>
      <c r="K2169" s="12">
        <f>MONTH(H2169)</f>
        <v>2</v>
      </c>
      <c r="L2169" s="12">
        <f>DAY(H2169)</f>
        <v>5</v>
      </c>
      <c r="M2169" s="13"/>
      <c r="P2169" s="12" t="s">
        <v>75</v>
      </c>
      <c r="Q2169" s="12" t="str">
        <f>CONCATENATE(X2169," ",Y2169)</f>
        <v>Turdus merula</v>
      </c>
      <c r="R2169" s="14" t="str">
        <f>CONCATENATE(S2169,", ",T2169,", ",U2169,", ",V2169,", ",W2169,", ",X2169,", ",Y2169)</f>
        <v>Animalia, Chordata, Aves, Passeriformes, Turdidae, Turdus, merula</v>
      </c>
      <c r="S2169" s="6" t="s">
        <v>76</v>
      </c>
      <c r="T2169" s="6" t="s">
        <v>77</v>
      </c>
      <c r="U2169" s="6" t="s">
        <v>78</v>
      </c>
      <c r="V2169" s="17" t="s">
        <v>79</v>
      </c>
      <c r="W2169" s="17" t="s">
        <v>126</v>
      </c>
      <c r="X2169" s="17" t="s">
        <v>127</v>
      </c>
      <c r="Y2169" s="17" t="s">
        <v>132</v>
      </c>
      <c r="AA2169" s="12" t="s">
        <v>83</v>
      </c>
      <c r="AB2169" s="6" t="s">
        <v>84</v>
      </c>
      <c r="AC2169" s="12" t="s">
        <v>133</v>
      </c>
      <c r="AD2169" s="12" t="s">
        <v>259</v>
      </c>
      <c r="AE2169" s="2">
        <v>44962</v>
      </c>
      <c r="AF2169" s="43" t="s">
        <v>87</v>
      </c>
      <c r="AG2169" s="7" t="s">
        <v>134</v>
      </c>
      <c r="AH2169" s="43">
        <v>48.115018728134899</v>
      </c>
      <c r="AI2169" s="43">
        <v>-1.70960902891705</v>
      </c>
      <c r="AL2169" s="43">
        <v>10</v>
      </c>
      <c r="AN2169" s="46" t="s">
        <v>5240</v>
      </c>
      <c r="AO2169" s="5" t="s">
        <v>89</v>
      </c>
      <c r="AP2169" s="12" t="s">
        <v>259</v>
      </c>
      <c r="AR2169" s="7" t="s">
        <v>90</v>
      </c>
      <c r="AT2169" s="4" t="str">
        <f>CONCATENATE(AU2169,", ",AV2169,", ",AW2169,", ",AX2169,", ",AY2169,", ",AZ2169,", ",BA2169)</f>
        <v>Europe, France, FR, Bretagne, Ille-et-Vilaine, Rennes, Campus Institut Agro Rennes</v>
      </c>
      <c r="AU2169" s="1" t="s">
        <v>91</v>
      </c>
      <c r="AV2169" s="1" t="s">
        <v>92</v>
      </c>
      <c r="AW2169" s="1" t="s">
        <v>93</v>
      </c>
      <c r="AX2169" s="1" t="s">
        <v>94</v>
      </c>
      <c r="AY2169" s="1" t="s">
        <v>95</v>
      </c>
      <c r="AZ2169" s="1" t="s">
        <v>96</v>
      </c>
      <c r="BA2169" s="1" t="s">
        <v>5242</v>
      </c>
      <c r="BC2169" s="43"/>
      <c r="BF2169" s="43" t="s">
        <v>4596</v>
      </c>
      <c r="BG2169" s="43" t="s">
        <v>93</v>
      </c>
      <c r="BH2169" s="7" t="s">
        <v>97</v>
      </c>
      <c r="BJ2169" s="7" t="s">
        <v>98</v>
      </c>
      <c r="BK2169" s="7" t="s">
        <v>99</v>
      </c>
      <c r="BL2169" s="7" t="s">
        <v>4597</v>
      </c>
      <c r="BM2169" s="7" t="s">
        <v>4598</v>
      </c>
      <c r="BS2169" s="12" t="s">
        <v>259</v>
      </c>
      <c r="BU2169" s="43">
        <v>1</v>
      </c>
      <c r="BW2169" s="43" t="s">
        <v>103</v>
      </c>
    </row>
    <row r="2170" spans="3:75" x14ac:dyDescent="0.35">
      <c r="C2170" s="43" t="str">
        <f t="shared" si="33"/>
        <v>IARA:BDT-02:2023: 2169</v>
      </c>
      <c r="D2170" s="43">
        <v>2169</v>
      </c>
      <c r="E2170" s="43" t="s">
        <v>5309</v>
      </c>
      <c r="F2170" s="1" t="s">
        <v>73</v>
      </c>
      <c r="G2170" s="43" t="s">
        <v>5253</v>
      </c>
      <c r="H2170" s="2">
        <v>44962</v>
      </c>
      <c r="J2170" s="12">
        <f>YEAR(H2170)</f>
        <v>2023</v>
      </c>
      <c r="K2170" s="12">
        <f>MONTH(H2170)</f>
        <v>2</v>
      </c>
      <c r="L2170" s="12">
        <f>DAY(H2170)</f>
        <v>5</v>
      </c>
      <c r="M2170" s="13"/>
      <c r="P2170" s="12" t="s">
        <v>75</v>
      </c>
      <c r="Q2170" s="12" t="str">
        <f>CONCATENATE(X2170," ",Y2170)</f>
        <v>Turdus merula</v>
      </c>
      <c r="R2170" s="14" t="str">
        <f>CONCATENATE(S2170,", ",T2170,", ",U2170,", ",V2170,", ",W2170,", ",X2170,", ",Y2170)</f>
        <v>Animalia, Chordata, Aves, Passeriformes, Turdidae, Turdus, merula</v>
      </c>
      <c r="S2170" s="6" t="s">
        <v>76</v>
      </c>
      <c r="T2170" s="6" t="s">
        <v>77</v>
      </c>
      <c r="U2170" s="6" t="s">
        <v>78</v>
      </c>
      <c r="V2170" s="17" t="s">
        <v>79</v>
      </c>
      <c r="W2170" s="17" t="s">
        <v>126</v>
      </c>
      <c r="X2170" s="17" t="s">
        <v>127</v>
      </c>
      <c r="Y2170" s="17" t="s">
        <v>132</v>
      </c>
      <c r="AA2170" s="12" t="s">
        <v>83</v>
      </c>
      <c r="AB2170" s="6" t="s">
        <v>84</v>
      </c>
      <c r="AC2170" s="12" t="s">
        <v>133</v>
      </c>
      <c r="AD2170" s="12" t="s">
        <v>259</v>
      </c>
      <c r="AE2170" s="2">
        <v>44962</v>
      </c>
      <c r="AF2170" s="43" t="s">
        <v>87</v>
      </c>
      <c r="AG2170" s="7" t="s">
        <v>134</v>
      </c>
      <c r="AH2170" s="43">
        <v>48.114952611285403</v>
      </c>
      <c r="AI2170" s="43">
        <v>-1.7096178640617701</v>
      </c>
      <c r="AL2170" s="43">
        <v>10</v>
      </c>
      <c r="AN2170" s="46" t="s">
        <v>5240</v>
      </c>
      <c r="AO2170" s="5" t="s">
        <v>89</v>
      </c>
      <c r="AP2170" s="12" t="s">
        <v>259</v>
      </c>
      <c r="AR2170" s="7" t="s">
        <v>90</v>
      </c>
      <c r="AT2170" s="4" t="str">
        <f>CONCATENATE(AU2170,", ",AV2170,", ",AW2170,", ",AX2170,", ",AY2170,", ",AZ2170,", ",BA2170)</f>
        <v>Europe, France, FR, Bretagne, Ille-et-Vilaine, Rennes, Campus Institut Agro Rennes</v>
      </c>
      <c r="AU2170" s="1" t="s">
        <v>91</v>
      </c>
      <c r="AV2170" s="1" t="s">
        <v>92</v>
      </c>
      <c r="AW2170" s="1" t="s">
        <v>93</v>
      </c>
      <c r="AX2170" s="1" t="s">
        <v>94</v>
      </c>
      <c r="AY2170" s="1" t="s">
        <v>95</v>
      </c>
      <c r="AZ2170" s="1" t="s">
        <v>96</v>
      </c>
      <c r="BA2170" s="1" t="s">
        <v>5242</v>
      </c>
      <c r="BC2170" s="43"/>
      <c r="BF2170" s="43" t="s">
        <v>4596</v>
      </c>
      <c r="BG2170" s="43" t="s">
        <v>93</v>
      </c>
      <c r="BH2170" s="7" t="s">
        <v>97</v>
      </c>
      <c r="BJ2170" s="7" t="s">
        <v>98</v>
      </c>
      <c r="BK2170" s="7" t="s">
        <v>99</v>
      </c>
      <c r="BL2170" s="7" t="s">
        <v>4597</v>
      </c>
      <c r="BM2170" s="7" t="s">
        <v>4598</v>
      </c>
      <c r="BS2170" s="12" t="s">
        <v>259</v>
      </c>
      <c r="BU2170" s="43">
        <v>1</v>
      </c>
      <c r="BW2170" s="43" t="s">
        <v>103</v>
      </c>
    </row>
    <row r="2171" spans="3:75" x14ac:dyDescent="0.35">
      <c r="C2171" s="43" t="str">
        <f t="shared" si="33"/>
        <v>IARA:BDT-02:2023: 2170</v>
      </c>
      <c r="D2171" s="43">
        <v>2170</v>
      </c>
      <c r="E2171" s="43" t="s">
        <v>5309</v>
      </c>
      <c r="F2171" s="1" t="s">
        <v>73</v>
      </c>
      <c r="G2171" s="43" t="s">
        <v>5253</v>
      </c>
      <c r="H2171" s="2">
        <v>44962</v>
      </c>
      <c r="J2171" s="12">
        <f>YEAR(H2171)</f>
        <v>2023</v>
      </c>
      <c r="K2171" s="12">
        <f>MONTH(H2171)</f>
        <v>2</v>
      </c>
      <c r="L2171" s="12">
        <f>DAY(H2171)</f>
        <v>5</v>
      </c>
      <c r="M2171" s="13"/>
      <c r="P2171" s="12" t="s">
        <v>75</v>
      </c>
      <c r="Q2171" s="12" t="str">
        <f>CONCATENATE(X2171," ",Y2171)</f>
        <v>Turdus merula</v>
      </c>
      <c r="R2171" s="14" t="str">
        <f>CONCATENATE(S2171,", ",T2171,", ",U2171,", ",V2171,", ",W2171,", ",X2171,", ",Y2171)</f>
        <v>Animalia, Chordata, Aves, Passeriformes, Turdidae, Turdus, merula</v>
      </c>
      <c r="S2171" s="6" t="s">
        <v>76</v>
      </c>
      <c r="T2171" s="6" t="s">
        <v>77</v>
      </c>
      <c r="U2171" s="6" t="s">
        <v>78</v>
      </c>
      <c r="V2171" s="19" t="s">
        <v>79</v>
      </c>
      <c r="W2171" s="19" t="s">
        <v>126</v>
      </c>
      <c r="X2171" s="19" t="s">
        <v>127</v>
      </c>
      <c r="Y2171" s="19" t="s">
        <v>132</v>
      </c>
      <c r="AA2171" s="12" t="s">
        <v>83</v>
      </c>
      <c r="AB2171" s="6" t="s">
        <v>84</v>
      </c>
      <c r="AC2171" s="12" t="s">
        <v>133</v>
      </c>
      <c r="AD2171" s="12" t="s">
        <v>259</v>
      </c>
      <c r="AE2171" s="2">
        <v>44962</v>
      </c>
      <c r="AF2171" s="43" t="s">
        <v>87</v>
      </c>
      <c r="AG2171" s="7" t="s">
        <v>134</v>
      </c>
      <c r="AH2171" s="43">
        <v>48.115001612654403</v>
      </c>
      <c r="AI2171" s="43">
        <v>-1.70954366822114</v>
      </c>
      <c r="AL2171" s="43">
        <v>10</v>
      </c>
      <c r="AN2171" s="46" t="s">
        <v>5240</v>
      </c>
      <c r="AO2171" s="5" t="s">
        <v>89</v>
      </c>
      <c r="AP2171" s="12" t="s">
        <v>259</v>
      </c>
      <c r="AR2171" s="7" t="s">
        <v>90</v>
      </c>
      <c r="AT2171" s="4" t="str">
        <f>CONCATENATE(AU2171,", ",AV2171,", ",AW2171,", ",AX2171,", ",AY2171,", ",AZ2171,", ",BA2171)</f>
        <v>Europe, France, FR, Bretagne, Ille-et-Vilaine, Rennes, Campus Institut Agro Rennes</v>
      </c>
      <c r="AU2171" s="1" t="s">
        <v>91</v>
      </c>
      <c r="AV2171" s="1" t="s">
        <v>92</v>
      </c>
      <c r="AW2171" s="1" t="s">
        <v>93</v>
      </c>
      <c r="AX2171" s="1" t="s">
        <v>94</v>
      </c>
      <c r="AY2171" s="1" t="s">
        <v>95</v>
      </c>
      <c r="AZ2171" s="1" t="s">
        <v>96</v>
      </c>
      <c r="BA2171" s="1" t="s">
        <v>5242</v>
      </c>
      <c r="BC2171" s="43"/>
      <c r="BF2171" s="43" t="s">
        <v>4596</v>
      </c>
      <c r="BG2171" s="43" t="s">
        <v>93</v>
      </c>
      <c r="BH2171" s="7" t="s">
        <v>97</v>
      </c>
      <c r="BJ2171" s="7" t="s">
        <v>98</v>
      </c>
      <c r="BK2171" s="7" t="s">
        <v>99</v>
      </c>
      <c r="BL2171" s="7" t="s">
        <v>4597</v>
      </c>
      <c r="BM2171" s="7" t="s">
        <v>4598</v>
      </c>
      <c r="BS2171" s="12" t="s">
        <v>259</v>
      </c>
      <c r="BU2171" s="43">
        <v>1</v>
      </c>
      <c r="BW2171" s="43" t="s">
        <v>103</v>
      </c>
    </row>
    <row r="2172" spans="3:75" x14ac:dyDescent="0.35">
      <c r="C2172" s="43" t="str">
        <f t="shared" si="33"/>
        <v>IARA:BDT-02:2023: 2171</v>
      </c>
      <c r="D2172" s="43">
        <v>2171</v>
      </c>
      <c r="E2172" s="43" t="s">
        <v>5309</v>
      </c>
      <c r="F2172" s="1" t="s">
        <v>73</v>
      </c>
      <c r="G2172" s="43" t="s">
        <v>5253</v>
      </c>
      <c r="H2172" s="2">
        <v>44962</v>
      </c>
      <c r="J2172" s="12">
        <f>YEAR(H2172)</f>
        <v>2023</v>
      </c>
      <c r="K2172" s="12">
        <f>MONTH(H2172)</f>
        <v>2</v>
      </c>
      <c r="L2172" s="12">
        <f>DAY(H2172)</f>
        <v>5</v>
      </c>
      <c r="M2172" s="13"/>
      <c r="P2172" s="12" t="s">
        <v>75</v>
      </c>
      <c r="Q2172" s="12" t="str">
        <f>CONCATENATE(X2172," ",Y2172)</f>
        <v>Aegithalos caudatus</v>
      </c>
      <c r="R2172" s="14" t="str">
        <f>CONCATENATE(S2172,", ",T2172,", ",U2172,", ",V2172,", ",W2172,", ",X2172,", ",Y2172)</f>
        <v>Animalia, Chordata, Aves, Passeriformes, Aegithalidae, Aegithalos, caudatus</v>
      </c>
      <c r="S2172" s="6" t="s">
        <v>76</v>
      </c>
      <c r="T2172" s="6" t="s">
        <v>77</v>
      </c>
      <c r="U2172" s="6" t="s">
        <v>78</v>
      </c>
      <c r="V2172" s="6" t="s">
        <v>79</v>
      </c>
      <c r="W2172" s="6" t="s">
        <v>340</v>
      </c>
      <c r="X2172" s="6" t="s">
        <v>341</v>
      </c>
      <c r="Y2172" s="6" t="s">
        <v>342</v>
      </c>
      <c r="AA2172" s="12" t="s">
        <v>83</v>
      </c>
      <c r="AB2172" s="6" t="s">
        <v>84</v>
      </c>
      <c r="AC2172" s="12" t="s">
        <v>271</v>
      </c>
      <c r="AD2172" s="12" t="s">
        <v>259</v>
      </c>
      <c r="AE2172" s="2">
        <v>44962</v>
      </c>
      <c r="AF2172" s="43" t="s">
        <v>87</v>
      </c>
      <c r="AG2172" s="7" t="s">
        <v>339</v>
      </c>
      <c r="AH2172" s="43">
        <v>48.114987478791903</v>
      </c>
      <c r="AI2172" s="43">
        <v>-1.7096504353722499</v>
      </c>
      <c r="AL2172" s="43">
        <v>10</v>
      </c>
      <c r="AN2172" s="46" t="s">
        <v>5240</v>
      </c>
      <c r="AO2172" s="5" t="s">
        <v>89</v>
      </c>
      <c r="AP2172" s="12" t="s">
        <v>259</v>
      </c>
      <c r="AR2172" s="7" t="s">
        <v>90</v>
      </c>
      <c r="AT2172" s="4" t="str">
        <f>CONCATENATE(AU2172,", ",AV2172,", ",AW2172,", ",AX2172,", ",AY2172,", ",AZ2172,", ",BA2172)</f>
        <v>Europe, France, FR, Bretagne, Ille-et-Vilaine, Rennes, Campus Institut Agro Rennes</v>
      </c>
      <c r="AU2172" s="1" t="s">
        <v>91</v>
      </c>
      <c r="AV2172" s="1" t="s">
        <v>92</v>
      </c>
      <c r="AW2172" s="1" t="s">
        <v>93</v>
      </c>
      <c r="AX2172" s="1" t="s">
        <v>94</v>
      </c>
      <c r="AY2172" s="1" t="s">
        <v>95</v>
      </c>
      <c r="AZ2172" s="1" t="s">
        <v>96</v>
      </c>
      <c r="BA2172" s="1" t="s">
        <v>5242</v>
      </c>
      <c r="BC2172" s="43"/>
      <c r="BF2172" s="43" t="s">
        <v>4596</v>
      </c>
      <c r="BG2172" s="43" t="s">
        <v>93</v>
      </c>
      <c r="BH2172" s="7" t="s">
        <v>97</v>
      </c>
      <c r="BJ2172" s="7" t="s">
        <v>98</v>
      </c>
      <c r="BK2172" s="7" t="s">
        <v>99</v>
      </c>
      <c r="BL2172" s="7" t="s">
        <v>4597</v>
      </c>
      <c r="BM2172" s="7" t="s">
        <v>4598</v>
      </c>
      <c r="BS2172" s="12" t="s">
        <v>259</v>
      </c>
      <c r="BU2172" s="43">
        <v>1</v>
      </c>
      <c r="BW2172" s="43" t="s">
        <v>103</v>
      </c>
    </row>
    <row r="2173" spans="3:75" x14ac:dyDescent="0.35">
      <c r="C2173" s="43" t="str">
        <f t="shared" si="33"/>
        <v>IARA:BDT-02:2023: 2172</v>
      </c>
      <c r="D2173" s="43">
        <v>2172</v>
      </c>
      <c r="E2173" s="43" t="s">
        <v>5309</v>
      </c>
      <c r="F2173" s="1" t="s">
        <v>73</v>
      </c>
      <c r="G2173" s="43" t="s">
        <v>5253</v>
      </c>
      <c r="H2173" s="2">
        <v>44962</v>
      </c>
      <c r="J2173" s="12">
        <f>YEAR(H2173)</f>
        <v>2023</v>
      </c>
      <c r="K2173" s="12">
        <f>MONTH(H2173)</f>
        <v>2</v>
      </c>
      <c r="L2173" s="12">
        <f>DAY(H2173)</f>
        <v>5</v>
      </c>
      <c r="M2173" s="13"/>
      <c r="P2173" s="12" t="s">
        <v>75</v>
      </c>
      <c r="Q2173" s="12" t="str">
        <f>CONCATENATE(X2173," ",Y2173)</f>
        <v>Aegithalos caudatus</v>
      </c>
      <c r="R2173" s="14" t="str">
        <f>CONCATENATE(S2173,", ",T2173,", ",U2173,", ",V2173,", ",W2173,", ",X2173,", ",Y2173)</f>
        <v>Animalia, Chordata, Aves, Passeriformes, Aegithalidae, Aegithalos, caudatus</v>
      </c>
      <c r="S2173" s="6" t="s">
        <v>76</v>
      </c>
      <c r="T2173" s="6" t="s">
        <v>77</v>
      </c>
      <c r="U2173" s="6" t="s">
        <v>78</v>
      </c>
      <c r="V2173" s="6" t="s">
        <v>79</v>
      </c>
      <c r="W2173" s="6" t="s">
        <v>340</v>
      </c>
      <c r="X2173" s="6" t="s">
        <v>341</v>
      </c>
      <c r="Y2173" s="6" t="s">
        <v>342</v>
      </c>
      <c r="AA2173" s="12" t="s">
        <v>83</v>
      </c>
      <c r="AB2173" s="6" t="s">
        <v>84</v>
      </c>
      <c r="AC2173" s="12" t="s">
        <v>271</v>
      </c>
      <c r="AD2173" s="12" t="s">
        <v>259</v>
      </c>
      <c r="AE2173" s="2">
        <v>44962</v>
      </c>
      <c r="AF2173" s="43" t="s">
        <v>87</v>
      </c>
      <c r="AG2173" s="7" t="s">
        <v>339</v>
      </c>
      <c r="AH2173" s="43">
        <v>48.114986354499401</v>
      </c>
      <c r="AI2173" s="43">
        <v>-1.7095963213643499</v>
      </c>
      <c r="AL2173" s="43">
        <v>10</v>
      </c>
      <c r="AN2173" s="46" t="s">
        <v>5240</v>
      </c>
      <c r="AO2173" s="5" t="s">
        <v>89</v>
      </c>
      <c r="AP2173" s="12" t="s">
        <v>259</v>
      </c>
      <c r="AR2173" s="7" t="s">
        <v>90</v>
      </c>
      <c r="AT2173" s="4" t="str">
        <f>CONCATENATE(AU2173,", ",AV2173,", ",AW2173,", ",AX2173,", ",AY2173,", ",AZ2173,", ",BA2173)</f>
        <v>Europe, France, FR, Bretagne, Ille-et-Vilaine, Rennes, Campus Institut Agro Rennes</v>
      </c>
      <c r="AU2173" s="1" t="s">
        <v>91</v>
      </c>
      <c r="AV2173" s="1" t="s">
        <v>92</v>
      </c>
      <c r="AW2173" s="1" t="s">
        <v>93</v>
      </c>
      <c r="AX2173" s="1" t="s">
        <v>94</v>
      </c>
      <c r="AY2173" s="1" t="s">
        <v>95</v>
      </c>
      <c r="AZ2173" s="1" t="s">
        <v>96</v>
      </c>
      <c r="BA2173" s="1" t="s">
        <v>5242</v>
      </c>
      <c r="BC2173" s="43"/>
      <c r="BF2173" s="43" t="s">
        <v>4596</v>
      </c>
      <c r="BG2173" s="43" t="s">
        <v>93</v>
      </c>
      <c r="BH2173" s="7" t="s">
        <v>97</v>
      </c>
      <c r="BJ2173" s="7" t="s">
        <v>98</v>
      </c>
      <c r="BK2173" s="7" t="s">
        <v>99</v>
      </c>
      <c r="BL2173" s="7" t="s">
        <v>4597</v>
      </c>
      <c r="BM2173" s="7" t="s">
        <v>4598</v>
      </c>
      <c r="BS2173" s="12" t="s">
        <v>259</v>
      </c>
      <c r="BU2173" s="43">
        <v>1</v>
      </c>
      <c r="BW2173" s="43" t="s">
        <v>103</v>
      </c>
    </row>
    <row r="2174" spans="3:75" x14ac:dyDescent="0.35">
      <c r="C2174" s="43" t="str">
        <f t="shared" si="33"/>
        <v>IARA:BDT-02:2023: 2173</v>
      </c>
      <c r="D2174" s="43">
        <v>2173</v>
      </c>
      <c r="E2174" s="43" t="s">
        <v>5309</v>
      </c>
      <c r="F2174" s="1" t="s">
        <v>73</v>
      </c>
      <c r="G2174" s="43" t="s">
        <v>5253</v>
      </c>
      <c r="H2174" s="2">
        <v>44962</v>
      </c>
      <c r="J2174" s="12">
        <f>YEAR(H2174)</f>
        <v>2023</v>
      </c>
      <c r="K2174" s="12">
        <f>MONTH(H2174)</f>
        <v>2</v>
      </c>
      <c r="L2174" s="12">
        <f>DAY(H2174)</f>
        <v>5</v>
      </c>
      <c r="M2174" s="13"/>
      <c r="P2174" s="12" t="s">
        <v>75</v>
      </c>
      <c r="Q2174" s="12" t="str">
        <f>CONCATENATE(X2174," ",Y2174)</f>
        <v>Aegithalos caudatus</v>
      </c>
      <c r="R2174" s="14" t="str">
        <f>CONCATENATE(S2174,", ",T2174,", ",U2174,", ",V2174,", ",W2174,", ",X2174,", ",Y2174)</f>
        <v>Animalia, Chordata, Aves, Passeriformes, Aegithalidae, Aegithalos, caudatus</v>
      </c>
      <c r="S2174" s="6" t="s">
        <v>76</v>
      </c>
      <c r="T2174" s="6" t="s">
        <v>77</v>
      </c>
      <c r="U2174" s="6" t="s">
        <v>78</v>
      </c>
      <c r="V2174" s="6" t="s">
        <v>79</v>
      </c>
      <c r="W2174" s="6" t="s">
        <v>340</v>
      </c>
      <c r="X2174" s="6" t="s">
        <v>341</v>
      </c>
      <c r="Y2174" s="6" t="s">
        <v>342</v>
      </c>
      <c r="AA2174" s="12" t="s">
        <v>83</v>
      </c>
      <c r="AB2174" s="6" t="s">
        <v>84</v>
      </c>
      <c r="AC2174" s="12" t="s">
        <v>271</v>
      </c>
      <c r="AD2174" s="12" t="s">
        <v>259</v>
      </c>
      <c r="AE2174" s="2">
        <v>44962</v>
      </c>
      <c r="AF2174" s="43" t="s">
        <v>87</v>
      </c>
      <c r="AG2174" s="7" t="s">
        <v>339</v>
      </c>
      <c r="AH2174" s="43">
        <v>48.115040734935803</v>
      </c>
      <c r="AI2174" s="43">
        <v>-1.7095520671935001</v>
      </c>
      <c r="AL2174" s="43">
        <v>10</v>
      </c>
      <c r="AN2174" s="46" t="s">
        <v>5240</v>
      </c>
      <c r="AO2174" s="5" t="s">
        <v>89</v>
      </c>
      <c r="AP2174" s="12" t="s">
        <v>259</v>
      </c>
      <c r="AR2174" s="7" t="s">
        <v>90</v>
      </c>
      <c r="AT2174" s="4" t="str">
        <f>CONCATENATE(AU2174,", ",AV2174,", ",AW2174,", ",AX2174,", ",AY2174,", ",AZ2174,", ",BA2174)</f>
        <v>Europe, France, FR, Bretagne, Ille-et-Vilaine, Rennes, Campus Institut Agro Rennes</v>
      </c>
      <c r="AU2174" s="1" t="s">
        <v>91</v>
      </c>
      <c r="AV2174" s="1" t="s">
        <v>92</v>
      </c>
      <c r="AW2174" s="1" t="s">
        <v>93</v>
      </c>
      <c r="AX2174" s="1" t="s">
        <v>94</v>
      </c>
      <c r="AY2174" s="1" t="s">
        <v>95</v>
      </c>
      <c r="AZ2174" s="1" t="s">
        <v>96</v>
      </c>
      <c r="BA2174" s="1" t="s">
        <v>5242</v>
      </c>
      <c r="BC2174" s="43"/>
      <c r="BF2174" s="43" t="s">
        <v>4596</v>
      </c>
      <c r="BG2174" s="43" t="s">
        <v>93</v>
      </c>
      <c r="BH2174" s="7" t="s">
        <v>97</v>
      </c>
      <c r="BJ2174" s="7" t="s">
        <v>98</v>
      </c>
      <c r="BK2174" s="7" t="s">
        <v>99</v>
      </c>
      <c r="BL2174" s="7" t="s">
        <v>4597</v>
      </c>
      <c r="BM2174" s="7" t="s">
        <v>4598</v>
      </c>
      <c r="BS2174" s="12" t="s">
        <v>259</v>
      </c>
      <c r="BU2174" s="43">
        <v>1</v>
      </c>
      <c r="BW2174" s="43" t="s">
        <v>103</v>
      </c>
    </row>
    <row r="2175" spans="3:75" x14ac:dyDescent="0.35">
      <c r="C2175" s="43" t="str">
        <f t="shared" si="33"/>
        <v>IARA:BDT-02:2023: 2174</v>
      </c>
      <c r="D2175" s="43">
        <v>2174</v>
      </c>
      <c r="E2175" s="43" t="s">
        <v>5309</v>
      </c>
      <c r="F2175" s="1" t="s">
        <v>73</v>
      </c>
      <c r="G2175" s="43" t="s">
        <v>5253</v>
      </c>
      <c r="H2175" s="2">
        <v>44962</v>
      </c>
      <c r="J2175" s="12">
        <f>YEAR(H2175)</f>
        <v>2023</v>
      </c>
      <c r="K2175" s="12">
        <f>MONTH(H2175)</f>
        <v>2</v>
      </c>
      <c r="L2175" s="12">
        <f>DAY(H2175)</f>
        <v>5</v>
      </c>
      <c r="M2175" s="13"/>
      <c r="P2175" s="12" t="s">
        <v>75</v>
      </c>
      <c r="Q2175" s="12" t="str">
        <f>CONCATENATE(X2175," ",Y2175)</f>
        <v>Cyanistes caeruleus</v>
      </c>
      <c r="R2175" s="14" t="str">
        <f>CONCATENATE(S2175,", ",T2175,", ",U2175,", ",V2175,", ",W2175,", ",X2175,", ",Y2175)</f>
        <v>Animalia, Chordata, Aves, Passeriformes, Paridae, Cyanistes, caeruleus</v>
      </c>
      <c r="S2175" s="6" t="s">
        <v>76</v>
      </c>
      <c r="T2175" s="6" t="s">
        <v>77</v>
      </c>
      <c r="U2175" s="6" t="s">
        <v>78</v>
      </c>
      <c r="V2175" s="6" t="s">
        <v>79</v>
      </c>
      <c r="W2175" s="6" t="s">
        <v>135</v>
      </c>
      <c r="X2175" s="6" t="s">
        <v>136</v>
      </c>
      <c r="Y2175" s="6" t="s">
        <v>137</v>
      </c>
      <c r="AA2175" s="12" t="s">
        <v>83</v>
      </c>
      <c r="AB2175" s="6" t="s">
        <v>84</v>
      </c>
      <c r="AC2175" s="12" t="s">
        <v>138</v>
      </c>
      <c r="AD2175" s="12" t="s">
        <v>259</v>
      </c>
      <c r="AE2175" s="2">
        <v>44962</v>
      </c>
      <c r="AF2175" s="43" t="s">
        <v>87</v>
      </c>
      <c r="AG2175" s="7" t="s">
        <v>139</v>
      </c>
      <c r="AH2175" s="43">
        <v>48.115053399986699</v>
      </c>
      <c r="AI2175" s="43">
        <v>-1.70964649316219</v>
      </c>
      <c r="AL2175" s="43">
        <v>10</v>
      </c>
      <c r="AN2175" s="46" t="s">
        <v>5240</v>
      </c>
      <c r="AO2175" s="5" t="s">
        <v>89</v>
      </c>
      <c r="AP2175" s="12" t="s">
        <v>259</v>
      </c>
      <c r="AR2175" s="7" t="s">
        <v>90</v>
      </c>
      <c r="AT2175" s="4" t="str">
        <f>CONCATENATE(AU2175,", ",AV2175,", ",AW2175,", ",AX2175,", ",AY2175,", ",AZ2175,", ",BA2175)</f>
        <v>Europe, France, FR, Bretagne, Ille-et-Vilaine, Rennes, Campus Institut Agro Rennes</v>
      </c>
      <c r="AU2175" s="1" t="s">
        <v>91</v>
      </c>
      <c r="AV2175" s="1" t="s">
        <v>92</v>
      </c>
      <c r="AW2175" s="1" t="s">
        <v>93</v>
      </c>
      <c r="AX2175" s="1" t="s">
        <v>94</v>
      </c>
      <c r="AY2175" s="1" t="s">
        <v>95</v>
      </c>
      <c r="AZ2175" s="1" t="s">
        <v>96</v>
      </c>
      <c r="BA2175" s="1" t="s">
        <v>5242</v>
      </c>
      <c r="BC2175" s="43"/>
      <c r="BF2175" s="43" t="s">
        <v>4596</v>
      </c>
      <c r="BG2175" s="43" t="s">
        <v>93</v>
      </c>
      <c r="BH2175" s="7" t="s">
        <v>97</v>
      </c>
      <c r="BJ2175" s="7" t="s">
        <v>98</v>
      </c>
      <c r="BK2175" s="7" t="s">
        <v>99</v>
      </c>
      <c r="BL2175" s="7" t="s">
        <v>4597</v>
      </c>
      <c r="BM2175" s="7" t="s">
        <v>4598</v>
      </c>
      <c r="BS2175" s="12" t="s">
        <v>259</v>
      </c>
      <c r="BU2175" s="43">
        <v>1</v>
      </c>
      <c r="BW2175" s="43" t="s">
        <v>103</v>
      </c>
    </row>
    <row r="2176" spans="3:75" x14ac:dyDescent="0.35">
      <c r="C2176" s="43" t="str">
        <f t="shared" si="33"/>
        <v>IARA:BDT-02:2023: 2175</v>
      </c>
      <c r="D2176" s="43">
        <v>2175</v>
      </c>
      <c r="E2176" s="43" t="s">
        <v>5309</v>
      </c>
      <c r="F2176" s="1" t="s">
        <v>73</v>
      </c>
      <c r="G2176" s="43" t="s">
        <v>5253</v>
      </c>
      <c r="H2176" s="2">
        <v>44962</v>
      </c>
      <c r="J2176" s="12">
        <f>YEAR(H2176)</f>
        <v>2023</v>
      </c>
      <c r="K2176" s="12">
        <f>MONTH(H2176)</f>
        <v>2</v>
      </c>
      <c r="L2176" s="12">
        <f>DAY(H2176)</f>
        <v>5</v>
      </c>
      <c r="M2176" s="13"/>
      <c r="P2176" s="12" t="s">
        <v>75</v>
      </c>
      <c r="Q2176" s="12" t="str">
        <f>CONCATENATE(X2176," ",Y2176)</f>
        <v>Erithacus rubecula</v>
      </c>
      <c r="R2176" s="14" t="str">
        <f>CONCATENATE(S2176,", ",T2176,", ",U2176,", ",V2176,", ",W2176,", ",X2176,", ",Y2176)</f>
        <v>Animalia, Chordata, Aves, Passeriformes, Muscicapidae, Erithacus, rubecula</v>
      </c>
      <c r="S2176" s="6" t="s">
        <v>76</v>
      </c>
      <c r="T2176" s="6" t="s">
        <v>77</v>
      </c>
      <c r="U2176" s="6" t="s">
        <v>78</v>
      </c>
      <c r="V2176" s="6" t="s">
        <v>79</v>
      </c>
      <c r="W2176" s="6" t="s">
        <v>182</v>
      </c>
      <c r="X2176" s="6" t="s">
        <v>183</v>
      </c>
      <c r="Y2176" s="6" t="s">
        <v>184</v>
      </c>
      <c r="AA2176" s="12" t="s">
        <v>83</v>
      </c>
      <c r="AB2176" s="6" t="s">
        <v>84</v>
      </c>
      <c r="AC2176" s="12" t="s">
        <v>185</v>
      </c>
      <c r="AD2176" s="12" t="s">
        <v>259</v>
      </c>
      <c r="AE2176" s="2">
        <v>44962</v>
      </c>
      <c r="AF2176" s="43" t="s">
        <v>87</v>
      </c>
      <c r="AG2176" s="7" t="s">
        <v>186</v>
      </c>
      <c r="AH2176" s="43">
        <v>48.115040393194498</v>
      </c>
      <c r="AI2176" s="43">
        <v>-1.70947838153683</v>
      </c>
      <c r="AL2176" s="43">
        <v>10</v>
      </c>
      <c r="AN2176" s="46" t="s">
        <v>5240</v>
      </c>
      <c r="AO2176" s="5" t="s">
        <v>89</v>
      </c>
      <c r="AP2176" s="12" t="s">
        <v>259</v>
      </c>
      <c r="AR2176" s="7" t="s">
        <v>90</v>
      </c>
      <c r="AT2176" s="4" t="str">
        <f>CONCATENATE(AU2176,", ",AV2176,", ",AW2176,", ",AX2176,", ",AY2176,", ",AZ2176,", ",BA2176)</f>
        <v>Europe, France, FR, Bretagne, Ille-et-Vilaine, Rennes, Campus Institut Agro Rennes</v>
      </c>
      <c r="AU2176" s="1" t="s">
        <v>91</v>
      </c>
      <c r="AV2176" s="1" t="s">
        <v>92</v>
      </c>
      <c r="AW2176" s="1" t="s">
        <v>93</v>
      </c>
      <c r="AX2176" s="1" t="s">
        <v>94</v>
      </c>
      <c r="AY2176" s="1" t="s">
        <v>95</v>
      </c>
      <c r="AZ2176" s="1" t="s">
        <v>96</v>
      </c>
      <c r="BA2176" s="1" t="s">
        <v>5242</v>
      </c>
      <c r="BC2176" s="43"/>
      <c r="BF2176" s="43" t="s">
        <v>4596</v>
      </c>
      <c r="BG2176" s="43" t="s">
        <v>93</v>
      </c>
      <c r="BH2176" s="7" t="s">
        <v>97</v>
      </c>
      <c r="BJ2176" s="7" t="s">
        <v>98</v>
      </c>
      <c r="BK2176" s="7" t="s">
        <v>99</v>
      </c>
      <c r="BL2176" s="7" t="s">
        <v>4597</v>
      </c>
      <c r="BM2176" s="7" t="s">
        <v>4598</v>
      </c>
      <c r="BS2176" s="12" t="s">
        <v>259</v>
      </c>
      <c r="BU2176" s="43">
        <v>1</v>
      </c>
      <c r="BW2176" s="43" t="s">
        <v>103</v>
      </c>
    </row>
    <row r="2177" spans="3:75" x14ac:dyDescent="0.35">
      <c r="C2177" s="43" t="str">
        <f t="shared" si="33"/>
        <v>IARA:BDT-02:2023: 2176</v>
      </c>
      <c r="D2177" s="43">
        <v>2176</v>
      </c>
      <c r="E2177" s="43" t="s">
        <v>5309</v>
      </c>
      <c r="F2177" s="1" t="s">
        <v>73</v>
      </c>
      <c r="G2177" s="43" t="s">
        <v>5253</v>
      </c>
      <c r="H2177" s="2">
        <v>44962</v>
      </c>
      <c r="J2177" s="12">
        <f>YEAR(H2177)</f>
        <v>2023</v>
      </c>
      <c r="K2177" s="12">
        <f>MONTH(H2177)</f>
        <v>2</v>
      </c>
      <c r="L2177" s="12">
        <f>DAY(H2177)</f>
        <v>5</v>
      </c>
      <c r="M2177" s="13"/>
      <c r="P2177" s="12" t="s">
        <v>75</v>
      </c>
      <c r="Q2177" s="12" t="str">
        <f>CONCATENATE(X2177," ",Y2177)</f>
        <v>Pica pica</v>
      </c>
      <c r="R2177" s="14" t="str">
        <f>CONCATENATE(S2177,", ",T2177,", ",U2177,", ",V2177,", ",W2177,", ",X2177,", ",Y2177)</f>
        <v>Animalia, Chordata, Aves, Passeriformes, Corvidae, Pica, pica</v>
      </c>
      <c r="S2177" s="6" t="s">
        <v>76</v>
      </c>
      <c r="T2177" s="6" t="s">
        <v>77</v>
      </c>
      <c r="U2177" s="6" t="s">
        <v>78</v>
      </c>
      <c r="V2177" s="6" t="s">
        <v>79</v>
      </c>
      <c r="W2177" s="6" t="s">
        <v>104</v>
      </c>
      <c r="X2177" s="6" t="s">
        <v>155</v>
      </c>
      <c r="Y2177" s="6" t="s">
        <v>156</v>
      </c>
      <c r="AA2177" s="12" t="s">
        <v>83</v>
      </c>
      <c r="AB2177" s="6" t="s">
        <v>84</v>
      </c>
      <c r="AC2177" s="12" t="s">
        <v>157</v>
      </c>
      <c r="AD2177" s="12" t="s">
        <v>259</v>
      </c>
      <c r="AE2177" s="2">
        <v>44962</v>
      </c>
      <c r="AF2177" s="43" t="s">
        <v>87</v>
      </c>
      <c r="AG2177" s="7" t="s">
        <v>158</v>
      </c>
      <c r="AH2177" s="43">
        <v>48.115178204749697</v>
      </c>
      <c r="AI2177" s="43">
        <v>-1.70833428152637</v>
      </c>
      <c r="AL2177" s="43">
        <v>10</v>
      </c>
      <c r="AN2177" s="46" t="s">
        <v>5240</v>
      </c>
      <c r="AO2177" s="5" t="s">
        <v>89</v>
      </c>
      <c r="AP2177" s="12" t="s">
        <v>259</v>
      </c>
      <c r="AR2177" s="7" t="s">
        <v>90</v>
      </c>
      <c r="AT2177" s="4" t="str">
        <f>CONCATENATE(AU2177,", ",AV2177,", ",AW2177,", ",AX2177,", ",AY2177,", ",AZ2177,", ",BA2177)</f>
        <v>Europe, France, FR, Bretagne, Ille-et-Vilaine, Rennes, Campus Institut Agro Rennes</v>
      </c>
      <c r="AU2177" s="1" t="s">
        <v>91</v>
      </c>
      <c r="AV2177" s="1" t="s">
        <v>92</v>
      </c>
      <c r="AW2177" s="1" t="s">
        <v>93</v>
      </c>
      <c r="AX2177" s="1" t="s">
        <v>94</v>
      </c>
      <c r="AY2177" s="1" t="s">
        <v>95</v>
      </c>
      <c r="AZ2177" s="1" t="s">
        <v>96</v>
      </c>
      <c r="BA2177" s="1" t="s">
        <v>5242</v>
      </c>
      <c r="BC2177" s="43"/>
      <c r="BF2177" s="43" t="s">
        <v>4596</v>
      </c>
      <c r="BG2177" s="43" t="s">
        <v>93</v>
      </c>
      <c r="BH2177" s="7" t="s">
        <v>97</v>
      </c>
      <c r="BJ2177" s="7" t="s">
        <v>98</v>
      </c>
      <c r="BK2177" s="7" t="s">
        <v>99</v>
      </c>
      <c r="BL2177" s="7" t="s">
        <v>4597</v>
      </c>
      <c r="BM2177" s="7" t="s">
        <v>4598</v>
      </c>
      <c r="BS2177" s="12" t="s">
        <v>259</v>
      </c>
      <c r="BU2177" s="43">
        <v>1</v>
      </c>
      <c r="BW2177" s="43" t="s">
        <v>103</v>
      </c>
    </row>
    <row r="2178" spans="3:75" x14ac:dyDescent="0.35">
      <c r="C2178" s="43" t="str">
        <f t="shared" si="33"/>
        <v>IARA:BDT-02:2023: 2177</v>
      </c>
      <c r="D2178" s="43">
        <v>2177</v>
      </c>
      <c r="E2178" s="43" t="s">
        <v>5309</v>
      </c>
      <c r="F2178" s="1" t="s">
        <v>73</v>
      </c>
      <c r="G2178" s="43" t="s">
        <v>5253</v>
      </c>
      <c r="H2178" s="2">
        <v>44962</v>
      </c>
      <c r="J2178" s="12">
        <f>YEAR(H2178)</f>
        <v>2023</v>
      </c>
      <c r="K2178" s="12">
        <f>MONTH(H2178)</f>
        <v>2</v>
      </c>
      <c r="L2178" s="12">
        <f>DAY(H2178)</f>
        <v>5</v>
      </c>
      <c r="M2178" s="13"/>
      <c r="P2178" s="12" t="s">
        <v>75</v>
      </c>
      <c r="Q2178" s="12" t="str">
        <f>CONCATENATE(X2178," ",Y2178)</f>
        <v>Pica pica</v>
      </c>
      <c r="R2178" s="14" t="str">
        <f>CONCATENATE(S2178,", ",T2178,", ",U2178,", ",V2178,", ",W2178,", ",X2178,", ",Y2178)</f>
        <v>Animalia, Chordata, Aves, Passeriformes, Corvidae, Pica, pica</v>
      </c>
      <c r="S2178" s="6" t="s">
        <v>76</v>
      </c>
      <c r="T2178" s="6" t="s">
        <v>77</v>
      </c>
      <c r="U2178" s="6" t="s">
        <v>78</v>
      </c>
      <c r="V2178" s="6" t="s">
        <v>79</v>
      </c>
      <c r="W2178" s="6" t="s">
        <v>104</v>
      </c>
      <c r="X2178" s="6" t="s">
        <v>155</v>
      </c>
      <c r="Y2178" s="6" t="s">
        <v>156</v>
      </c>
      <c r="AA2178" s="12" t="s">
        <v>83</v>
      </c>
      <c r="AB2178" s="6" t="s">
        <v>84</v>
      </c>
      <c r="AC2178" s="12" t="s">
        <v>157</v>
      </c>
      <c r="AD2178" s="12" t="s">
        <v>259</v>
      </c>
      <c r="AE2178" s="2">
        <v>44962</v>
      </c>
      <c r="AF2178" s="43" t="s">
        <v>87</v>
      </c>
      <c r="AG2178" s="7" t="s">
        <v>158</v>
      </c>
      <c r="AH2178" s="43">
        <v>48.1152063727287</v>
      </c>
      <c r="AI2178" s="43">
        <v>-1.7082876891288901</v>
      </c>
      <c r="AL2178" s="43">
        <v>10</v>
      </c>
      <c r="AN2178" s="46" t="s">
        <v>5240</v>
      </c>
      <c r="AO2178" s="5" t="s">
        <v>89</v>
      </c>
      <c r="AP2178" s="12" t="s">
        <v>259</v>
      </c>
      <c r="AR2178" s="7" t="s">
        <v>90</v>
      </c>
      <c r="AT2178" s="4" t="str">
        <f>CONCATENATE(AU2178,", ",AV2178,", ",AW2178,", ",AX2178,", ",AY2178,", ",AZ2178,", ",BA2178)</f>
        <v>Europe, France, FR, Bretagne, Ille-et-Vilaine, Rennes, Campus Institut Agro Rennes</v>
      </c>
      <c r="AU2178" s="1" t="s">
        <v>91</v>
      </c>
      <c r="AV2178" s="1" t="s">
        <v>92</v>
      </c>
      <c r="AW2178" s="1" t="s">
        <v>93</v>
      </c>
      <c r="AX2178" s="1" t="s">
        <v>94</v>
      </c>
      <c r="AY2178" s="1" t="s">
        <v>95</v>
      </c>
      <c r="AZ2178" s="1" t="s">
        <v>96</v>
      </c>
      <c r="BA2178" s="1" t="s">
        <v>5242</v>
      </c>
      <c r="BC2178" s="43"/>
      <c r="BF2178" s="43" t="s">
        <v>4596</v>
      </c>
      <c r="BG2178" s="43" t="s">
        <v>93</v>
      </c>
      <c r="BH2178" s="7" t="s">
        <v>97</v>
      </c>
      <c r="BJ2178" s="7" t="s">
        <v>98</v>
      </c>
      <c r="BK2178" s="7" t="s">
        <v>99</v>
      </c>
      <c r="BL2178" s="7" t="s">
        <v>4597</v>
      </c>
      <c r="BM2178" s="7" t="s">
        <v>4598</v>
      </c>
      <c r="BS2178" s="12" t="s">
        <v>259</v>
      </c>
      <c r="BU2178" s="43">
        <v>1</v>
      </c>
      <c r="BW2178" s="43" t="s">
        <v>103</v>
      </c>
    </row>
    <row r="2179" spans="3:75" x14ac:dyDescent="0.35">
      <c r="C2179" s="43" t="str">
        <f t="shared" ref="C2179:C2242" si="34">_xlfn.CONCAT(E2179,D2179)</f>
        <v>IARA:BDT-02:2023: 2178</v>
      </c>
      <c r="D2179" s="43">
        <v>2178</v>
      </c>
      <c r="E2179" s="43" t="s">
        <v>5309</v>
      </c>
      <c r="F2179" s="1" t="s">
        <v>73</v>
      </c>
      <c r="G2179" s="43" t="s">
        <v>5253</v>
      </c>
      <c r="H2179" s="2">
        <v>44962</v>
      </c>
      <c r="J2179" s="12">
        <f>YEAR(H2179)</f>
        <v>2023</v>
      </c>
      <c r="K2179" s="12">
        <f>MONTH(H2179)</f>
        <v>2</v>
      </c>
      <c r="L2179" s="12">
        <f>DAY(H2179)</f>
        <v>5</v>
      </c>
      <c r="M2179" s="13"/>
      <c r="P2179" s="12" t="s">
        <v>75</v>
      </c>
      <c r="Q2179" s="12" t="str">
        <f>CONCATENATE(X2179," ",Y2179)</f>
        <v>Turdus merula</v>
      </c>
      <c r="R2179" s="14" t="str">
        <f>CONCATENATE(S2179,", ",T2179,", ",U2179,", ",V2179,", ",W2179,", ",X2179,", ",Y2179)</f>
        <v>Animalia, Chordata, Aves, Passeriformes, Turdidae, Turdus, merula</v>
      </c>
      <c r="S2179" s="6" t="s">
        <v>76</v>
      </c>
      <c r="T2179" s="6" t="s">
        <v>77</v>
      </c>
      <c r="U2179" s="6" t="s">
        <v>78</v>
      </c>
      <c r="V2179" s="19" t="s">
        <v>79</v>
      </c>
      <c r="W2179" s="19" t="s">
        <v>126</v>
      </c>
      <c r="X2179" s="19" t="s">
        <v>127</v>
      </c>
      <c r="Y2179" s="19" t="s">
        <v>132</v>
      </c>
      <c r="AA2179" s="12" t="s">
        <v>83</v>
      </c>
      <c r="AB2179" s="6" t="s">
        <v>84</v>
      </c>
      <c r="AC2179" s="12" t="s">
        <v>133</v>
      </c>
      <c r="AD2179" s="12" t="s">
        <v>259</v>
      </c>
      <c r="AE2179" s="2">
        <v>44962</v>
      </c>
      <c r="AF2179" s="43" t="s">
        <v>87</v>
      </c>
      <c r="AG2179" s="7" t="s">
        <v>134</v>
      </c>
      <c r="AH2179" s="43">
        <v>48.115167641558998</v>
      </c>
      <c r="AI2179" s="43">
        <v>-1.7082695052349499</v>
      </c>
      <c r="AL2179" s="43">
        <v>10</v>
      </c>
      <c r="AN2179" s="46" t="s">
        <v>5240</v>
      </c>
      <c r="AO2179" s="5" t="s">
        <v>89</v>
      </c>
      <c r="AP2179" s="12" t="s">
        <v>259</v>
      </c>
      <c r="AR2179" s="7" t="s">
        <v>90</v>
      </c>
      <c r="AT2179" s="4" t="str">
        <f>CONCATENATE(AU2179,", ",AV2179,", ",AW2179,", ",AX2179,", ",AY2179,", ",AZ2179,", ",BA2179)</f>
        <v>Europe, France, FR, Bretagne, Ille-et-Vilaine, Rennes, Campus Institut Agro Rennes</v>
      </c>
      <c r="AU2179" s="1" t="s">
        <v>91</v>
      </c>
      <c r="AV2179" s="1" t="s">
        <v>92</v>
      </c>
      <c r="AW2179" s="1" t="s">
        <v>93</v>
      </c>
      <c r="AX2179" s="1" t="s">
        <v>94</v>
      </c>
      <c r="AY2179" s="1" t="s">
        <v>95</v>
      </c>
      <c r="AZ2179" s="1" t="s">
        <v>96</v>
      </c>
      <c r="BA2179" s="1" t="s">
        <v>5242</v>
      </c>
      <c r="BC2179" s="43"/>
      <c r="BF2179" s="43" t="s">
        <v>4596</v>
      </c>
      <c r="BG2179" s="43" t="s">
        <v>93</v>
      </c>
      <c r="BH2179" s="7" t="s">
        <v>97</v>
      </c>
      <c r="BJ2179" s="7" t="s">
        <v>98</v>
      </c>
      <c r="BK2179" s="7" t="s">
        <v>99</v>
      </c>
      <c r="BL2179" s="7" t="s">
        <v>4597</v>
      </c>
      <c r="BM2179" s="7" t="s">
        <v>4598</v>
      </c>
      <c r="BS2179" s="12" t="s">
        <v>259</v>
      </c>
      <c r="BU2179" s="43">
        <v>1</v>
      </c>
      <c r="BW2179" s="43" t="s">
        <v>103</v>
      </c>
    </row>
    <row r="2180" spans="3:75" x14ac:dyDescent="0.35">
      <c r="C2180" s="43" t="str">
        <f t="shared" si="34"/>
        <v>IARA:BDT-02:2023: 2179</v>
      </c>
      <c r="D2180" s="43">
        <v>2179</v>
      </c>
      <c r="E2180" s="43" t="s">
        <v>5309</v>
      </c>
      <c r="F2180" s="1" t="s">
        <v>73</v>
      </c>
      <c r="G2180" s="43" t="s">
        <v>5253</v>
      </c>
      <c r="H2180" s="2">
        <v>44962</v>
      </c>
      <c r="J2180" s="12">
        <f>YEAR(H2180)</f>
        <v>2023</v>
      </c>
      <c r="K2180" s="12">
        <f>MONTH(H2180)</f>
        <v>2</v>
      </c>
      <c r="L2180" s="12">
        <f>DAY(H2180)</f>
        <v>5</v>
      </c>
      <c r="M2180" s="13"/>
      <c r="P2180" s="12" t="s">
        <v>75</v>
      </c>
      <c r="Q2180" s="12" t="str">
        <f>CONCATENATE(X2180," ",Y2180)</f>
        <v>Carduelis carduelis</v>
      </c>
      <c r="R2180" s="14" t="str">
        <f>CONCATENATE(S2180,", ",T2180,", ",U2180,", ",V2180,", ",W2180,", ",X2180,", ",Y2180)</f>
        <v>Animalia, Chordata, Aves, Passeriformes, Fringillidae, Carduelis, carduelis</v>
      </c>
      <c r="S2180" s="6" t="s">
        <v>76</v>
      </c>
      <c r="T2180" s="6" t="s">
        <v>77</v>
      </c>
      <c r="U2180" s="6" t="s">
        <v>78</v>
      </c>
      <c r="V2180" s="6" t="s">
        <v>79</v>
      </c>
      <c r="W2180" s="6" t="s">
        <v>165</v>
      </c>
      <c r="X2180" s="6" t="s">
        <v>305</v>
      </c>
      <c r="Y2180" s="6" t="s">
        <v>306</v>
      </c>
      <c r="AA2180" s="12" t="s">
        <v>83</v>
      </c>
      <c r="AB2180" s="6" t="s">
        <v>84</v>
      </c>
      <c r="AC2180" s="12" t="s">
        <v>273</v>
      </c>
      <c r="AD2180" s="12" t="s">
        <v>259</v>
      </c>
      <c r="AE2180" s="2">
        <v>44962</v>
      </c>
      <c r="AF2180" s="43" t="s">
        <v>87</v>
      </c>
      <c r="AG2180" s="7" t="s">
        <v>304</v>
      </c>
      <c r="AH2180" s="43">
        <v>48.115094483125297</v>
      </c>
      <c r="AI2180" s="43">
        <v>-1.70845448678943</v>
      </c>
      <c r="AL2180" s="43">
        <v>10</v>
      </c>
      <c r="AN2180" s="46" t="s">
        <v>5240</v>
      </c>
      <c r="AO2180" s="5" t="s">
        <v>89</v>
      </c>
      <c r="AP2180" s="12" t="s">
        <v>259</v>
      </c>
      <c r="AR2180" s="7" t="s">
        <v>90</v>
      </c>
      <c r="AT2180" s="4" t="str">
        <f>CONCATENATE(AU2180,", ",AV2180,", ",AW2180,", ",AX2180,", ",AY2180,", ",AZ2180,", ",BA2180)</f>
        <v>Europe, France, FR, Bretagne, Ille-et-Vilaine, Rennes, Campus Institut Agro Rennes</v>
      </c>
      <c r="AU2180" s="1" t="s">
        <v>91</v>
      </c>
      <c r="AV2180" s="1" t="s">
        <v>92</v>
      </c>
      <c r="AW2180" s="1" t="s">
        <v>93</v>
      </c>
      <c r="AX2180" s="1" t="s">
        <v>94</v>
      </c>
      <c r="AY2180" s="1" t="s">
        <v>95</v>
      </c>
      <c r="AZ2180" s="1" t="s">
        <v>96</v>
      </c>
      <c r="BA2180" s="1" t="s">
        <v>5242</v>
      </c>
      <c r="BC2180" s="43"/>
      <c r="BF2180" s="43" t="s">
        <v>4596</v>
      </c>
      <c r="BG2180" s="43" t="s">
        <v>93</v>
      </c>
      <c r="BH2180" s="7" t="s">
        <v>97</v>
      </c>
      <c r="BJ2180" s="7" t="s">
        <v>98</v>
      </c>
      <c r="BK2180" s="7" t="s">
        <v>99</v>
      </c>
      <c r="BL2180" s="7" t="s">
        <v>4597</v>
      </c>
      <c r="BM2180" s="7" t="s">
        <v>4598</v>
      </c>
      <c r="BS2180" s="12" t="s">
        <v>259</v>
      </c>
      <c r="BU2180" s="43">
        <v>1</v>
      </c>
      <c r="BW2180" s="43" t="s">
        <v>103</v>
      </c>
    </row>
    <row r="2181" spans="3:75" x14ac:dyDescent="0.35">
      <c r="C2181" s="43" t="str">
        <f t="shared" si="34"/>
        <v>IARA:BDT-02:2023: 2180</v>
      </c>
      <c r="D2181" s="43">
        <v>2180</v>
      </c>
      <c r="E2181" s="43" t="s">
        <v>5309</v>
      </c>
      <c r="F2181" s="1" t="s">
        <v>73</v>
      </c>
      <c r="G2181" s="43" t="s">
        <v>5253</v>
      </c>
      <c r="H2181" s="2">
        <v>44962</v>
      </c>
      <c r="J2181" s="12">
        <f>YEAR(H2181)</f>
        <v>2023</v>
      </c>
      <c r="K2181" s="12">
        <f>MONTH(H2181)</f>
        <v>2</v>
      </c>
      <c r="L2181" s="12">
        <f>DAY(H2181)</f>
        <v>5</v>
      </c>
      <c r="M2181" s="13"/>
      <c r="P2181" s="12" t="s">
        <v>75</v>
      </c>
      <c r="Q2181" s="12" t="str">
        <f>CONCATENATE(X2181," ",Y2181)</f>
        <v>Carduelis carduelis</v>
      </c>
      <c r="R2181" s="14" t="str">
        <f>CONCATENATE(S2181,", ",T2181,", ",U2181,", ",V2181,", ",W2181,", ",X2181,", ",Y2181)</f>
        <v>Animalia, Chordata, Aves, Passeriformes, Fringillidae, Carduelis, carduelis</v>
      </c>
      <c r="S2181" s="6" t="s">
        <v>76</v>
      </c>
      <c r="T2181" s="6" t="s">
        <v>77</v>
      </c>
      <c r="U2181" s="6" t="s">
        <v>78</v>
      </c>
      <c r="V2181" s="6" t="s">
        <v>79</v>
      </c>
      <c r="W2181" s="6" t="s">
        <v>165</v>
      </c>
      <c r="X2181" s="6" t="s">
        <v>305</v>
      </c>
      <c r="Y2181" s="6" t="s">
        <v>306</v>
      </c>
      <c r="AA2181" s="12" t="s">
        <v>83</v>
      </c>
      <c r="AB2181" s="6" t="s">
        <v>84</v>
      </c>
      <c r="AC2181" s="12" t="s">
        <v>273</v>
      </c>
      <c r="AD2181" s="12" t="s">
        <v>259</v>
      </c>
      <c r="AE2181" s="2">
        <v>44962</v>
      </c>
      <c r="AF2181" s="43" t="s">
        <v>87</v>
      </c>
      <c r="AG2181" s="7" t="s">
        <v>304</v>
      </c>
      <c r="AH2181" s="43">
        <v>48.115109300753502</v>
      </c>
      <c r="AI2181" s="43">
        <v>-1.7084950905924201</v>
      </c>
      <c r="AL2181" s="43">
        <v>10</v>
      </c>
      <c r="AN2181" s="46" t="s">
        <v>5240</v>
      </c>
      <c r="AO2181" s="5" t="s">
        <v>89</v>
      </c>
      <c r="AP2181" s="12" t="s">
        <v>259</v>
      </c>
      <c r="AR2181" s="7" t="s">
        <v>90</v>
      </c>
      <c r="AT2181" s="4" t="str">
        <f>CONCATENATE(AU2181,", ",AV2181,", ",AW2181,", ",AX2181,", ",AY2181,", ",AZ2181,", ",BA2181)</f>
        <v>Europe, France, FR, Bretagne, Ille-et-Vilaine, Rennes, Campus Institut Agro Rennes</v>
      </c>
      <c r="AU2181" s="1" t="s">
        <v>91</v>
      </c>
      <c r="AV2181" s="1" t="s">
        <v>92</v>
      </c>
      <c r="AW2181" s="1" t="s">
        <v>93</v>
      </c>
      <c r="AX2181" s="1" t="s">
        <v>94</v>
      </c>
      <c r="AY2181" s="1" t="s">
        <v>95</v>
      </c>
      <c r="AZ2181" s="1" t="s">
        <v>96</v>
      </c>
      <c r="BA2181" s="1" t="s">
        <v>5242</v>
      </c>
      <c r="BC2181" s="43"/>
      <c r="BF2181" s="43" t="s">
        <v>4596</v>
      </c>
      <c r="BG2181" s="43" t="s">
        <v>93</v>
      </c>
      <c r="BH2181" s="7" t="s">
        <v>97</v>
      </c>
      <c r="BJ2181" s="7" t="s">
        <v>98</v>
      </c>
      <c r="BK2181" s="7" t="s">
        <v>99</v>
      </c>
      <c r="BL2181" s="7" t="s">
        <v>4597</v>
      </c>
      <c r="BM2181" s="7" t="s">
        <v>4598</v>
      </c>
      <c r="BS2181" s="12" t="s">
        <v>259</v>
      </c>
      <c r="BU2181" s="43">
        <v>1</v>
      </c>
      <c r="BW2181" s="43" t="s">
        <v>103</v>
      </c>
    </row>
    <row r="2182" spans="3:75" x14ac:dyDescent="0.35">
      <c r="C2182" s="43" t="str">
        <f t="shared" si="34"/>
        <v>IARA:BDT-02:2023: 2181</v>
      </c>
      <c r="D2182" s="43">
        <v>2181</v>
      </c>
      <c r="E2182" s="43" t="s">
        <v>5309</v>
      </c>
      <c r="F2182" s="1" t="s">
        <v>73</v>
      </c>
      <c r="G2182" s="43" t="s">
        <v>5253</v>
      </c>
      <c r="H2182" s="2">
        <v>44962</v>
      </c>
      <c r="J2182" s="12">
        <f>YEAR(H2182)</f>
        <v>2023</v>
      </c>
      <c r="K2182" s="12">
        <f>MONTH(H2182)</f>
        <v>2</v>
      </c>
      <c r="L2182" s="12">
        <f>DAY(H2182)</f>
        <v>5</v>
      </c>
      <c r="M2182" s="13"/>
      <c r="P2182" s="12" t="s">
        <v>75</v>
      </c>
      <c r="Q2182" s="12" t="str">
        <f>CONCATENATE(X2182," ",Y2182)</f>
        <v>Carduelis carduelis</v>
      </c>
      <c r="R2182" s="14" t="str">
        <f>CONCATENATE(S2182,", ",T2182,", ",U2182,", ",V2182,", ",W2182,", ",X2182,", ",Y2182)</f>
        <v>Animalia, Chordata, Aves, Passeriformes, Fringillidae, Carduelis, carduelis</v>
      </c>
      <c r="S2182" s="6" t="s">
        <v>76</v>
      </c>
      <c r="T2182" s="6" t="s">
        <v>77</v>
      </c>
      <c r="U2182" s="6" t="s">
        <v>78</v>
      </c>
      <c r="V2182" s="6" t="s">
        <v>79</v>
      </c>
      <c r="W2182" s="6" t="s">
        <v>165</v>
      </c>
      <c r="X2182" s="6" t="s">
        <v>305</v>
      </c>
      <c r="Y2182" s="6" t="s">
        <v>306</v>
      </c>
      <c r="AA2182" s="12" t="s">
        <v>83</v>
      </c>
      <c r="AB2182" s="6" t="s">
        <v>84</v>
      </c>
      <c r="AC2182" s="12" t="s">
        <v>273</v>
      </c>
      <c r="AD2182" s="12" t="s">
        <v>259</v>
      </c>
      <c r="AE2182" s="2">
        <v>44962</v>
      </c>
      <c r="AF2182" s="43" t="s">
        <v>87</v>
      </c>
      <c r="AG2182" s="7" t="s">
        <v>304</v>
      </c>
      <c r="AH2182" s="43">
        <v>48.115114142106897</v>
      </c>
      <c r="AI2182" s="43">
        <v>-1.70845623942362</v>
      </c>
      <c r="AL2182" s="43">
        <v>10</v>
      </c>
      <c r="AN2182" s="46" t="s">
        <v>5240</v>
      </c>
      <c r="AO2182" s="5" t="s">
        <v>89</v>
      </c>
      <c r="AP2182" s="12" t="s">
        <v>259</v>
      </c>
      <c r="AR2182" s="7" t="s">
        <v>90</v>
      </c>
      <c r="AT2182" s="4" t="str">
        <f>CONCATENATE(AU2182,", ",AV2182,", ",AW2182,", ",AX2182,", ",AY2182,", ",AZ2182,", ",BA2182)</f>
        <v>Europe, France, FR, Bretagne, Ille-et-Vilaine, Rennes, Campus Institut Agro Rennes</v>
      </c>
      <c r="AU2182" s="1" t="s">
        <v>91</v>
      </c>
      <c r="AV2182" s="1" t="s">
        <v>92</v>
      </c>
      <c r="AW2182" s="1" t="s">
        <v>93</v>
      </c>
      <c r="AX2182" s="1" t="s">
        <v>94</v>
      </c>
      <c r="AY2182" s="1" t="s">
        <v>95</v>
      </c>
      <c r="AZ2182" s="1" t="s">
        <v>96</v>
      </c>
      <c r="BA2182" s="1" t="s">
        <v>5242</v>
      </c>
      <c r="BC2182" s="43"/>
      <c r="BF2182" s="43" t="s">
        <v>4596</v>
      </c>
      <c r="BG2182" s="43" t="s">
        <v>93</v>
      </c>
      <c r="BH2182" s="7" t="s">
        <v>97</v>
      </c>
      <c r="BJ2182" s="7" t="s">
        <v>98</v>
      </c>
      <c r="BK2182" s="7" t="s">
        <v>99</v>
      </c>
      <c r="BL2182" s="7" t="s">
        <v>4597</v>
      </c>
      <c r="BM2182" s="7" t="s">
        <v>4598</v>
      </c>
      <c r="BS2182" s="12" t="s">
        <v>259</v>
      </c>
      <c r="BU2182" s="43">
        <v>1</v>
      </c>
      <c r="BW2182" s="43" t="s">
        <v>103</v>
      </c>
    </row>
    <row r="2183" spans="3:75" x14ac:dyDescent="0.35">
      <c r="C2183" s="43" t="str">
        <f t="shared" si="34"/>
        <v>IARA:BDT-02:2023: 2182</v>
      </c>
      <c r="D2183" s="43">
        <v>2182</v>
      </c>
      <c r="E2183" s="43" t="s">
        <v>5309</v>
      </c>
      <c r="F2183" s="1" t="s">
        <v>73</v>
      </c>
      <c r="G2183" s="43" t="s">
        <v>5253</v>
      </c>
      <c r="H2183" s="2">
        <v>44962</v>
      </c>
      <c r="J2183" s="12">
        <f>YEAR(H2183)</f>
        <v>2023</v>
      </c>
      <c r="K2183" s="12">
        <f>MONTH(H2183)</f>
        <v>2</v>
      </c>
      <c r="L2183" s="12">
        <f>DAY(H2183)</f>
        <v>5</v>
      </c>
      <c r="M2183" s="13"/>
      <c r="P2183" s="12" t="s">
        <v>75</v>
      </c>
      <c r="Q2183" s="12" t="str">
        <f>CONCATENATE(X2183," ",Y2183)</f>
        <v>Carduelis carduelis</v>
      </c>
      <c r="R2183" s="14" t="str">
        <f>CONCATENATE(S2183,", ",T2183,", ",U2183,", ",V2183,", ",W2183,", ",X2183,", ",Y2183)</f>
        <v>Animalia, Chordata, Aves, Passeriformes, Fringillidae, Carduelis, carduelis</v>
      </c>
      <c r="S2183" s="6" t="s">
        <v>76</v>
      </c>
      <c r="T2183" s="6" t="s">
        <v>77</v>
      </c>
      <c r="U2183" s="6" t="s">
        <v>78</v>
      </c>
      <c r="V2183" s="6" t="s">
        <v>79</v>
      </c>
      <c r="W2183" s="6" t="s">
        <v>165</v>
      </c>
      <c r="X2183" s="6" t="s">
        <v>305</v>
      </c>
      <c r="Y2183" s="6" t="s">
        <v>306</v>
      </c>
      <c r="AA2183" s="12" t="s">
        <v>83</v>
      </c>
      <c r="AB2183" s="6" t="s">
        <v>84</v>
      </c>
      <c r="AC2183" s="12" t="s">
        <v>273</v>
      </c>
      <c r="AD2183" s="12" t="s">
        <v>259</v>
      </c>
      <c r="AE2183" s="2">
        <v>44962</v>
      </c>
      <c r="AF2183" s="43" t="s">
        <v>87</v>
      </c>
      <c r="AG2183" s="7" t="s">
        <v>304</v>
      </c>
      <c r="AH2183" s="43">
        <v>48.115099862478203</v>
      </c>
      <c r="AI2183" s="43">
        <v>-1.7084844284514</v>
      </c>
      <c r="AL2183" s="43">
        <v>10</v>
      </c>
      <c r="AN2183" s="46" t="s">
        <v>5240</v>
      </c>
      <c r="AO2183" s="5" t="s">
        <v>89</v>
      </c>
      <c r="AP2183" s="12" t="s">
        <v>259</v>
      </c>
      <c r="AR2183" s="7" t="s">
        <v>90</v>
      </c>
      <c r="AT2183" s="4" t="str">
        <f>CONCATENATE(AU2183,", ",AV2183,", ",AW2183,", ",AX2183,", ",AY2183,", ",AZ2183,", ",BA2183)</f>
        <v>Europe, France, FR, Bretagne, Ille-et-Vilaine, Rennes, Campus Institut Agro Rennes</v>
      </c>
      <c r="AU2183" s="1" t="s">
        <v>91</v>
      </c>
      <c r="AV2183" s="1" t="s">
        <v>92</v>
      </c>
      <c r="AW2183" s="1" t="s">
        <v>93</v>
      </c>
      <c r="AX2183" s="1" t="s">
        <v>94</v>
      </c>
      <c r="AY2183" s="1" t="s">
        <v>95</v>
      </c>
      <c r="AZ2183" s="1" t="s">
        <v>96</v>
      </c>
      <c r="BA2183" s="1" t="s">
        <v>5242</v>
      </c>
      <c r="BC2183" s="43"/>
      <c r="BF2183" s="43" t="s">
        <v>4596</v>
      </c>
      <c r="BG2183" s="43" t="s">
        <v>93</v>
      </c>
      <c r="BH2183" s="7" t="s">
        <v>97</v>
      </c>
      <c r="BJ2183" s="7" t="s">
        <v>98</v>
      </c>
      <c r="BK2183" s="7" t="s">
        <v>99</v>
      </c>
      <c r="BL2183" s="7" t="s">
        <v>4597</v>
      </c>
      <c r="BM2183" s="7" t="s">
        <v>4598</v>
      </c>
      <c r="BS2183" s="12" t="s">
        <v>259</v>
      </c>
      <c r="BU2183" s="43">
        <v>1</v>
      </c>
      <c r="BW2183" s="43" t="s">
        <v>103</v>
      </c>
    </row>
    <row r="2184" spans="3:75" x14ac:dyDescent="0.35">
      <c r="C2184" s="43" t="str">
        <f t="shared" si="34"/>
        <v>IARA:BDT-02:2023: 2183</v>
      </c>
      <c r="D2184" s="43">
        <v>2183</v>
      </c>
      <c r="E2184" s="43" t="s">
        <v>5309</v>
      </c>
      <c r="F2184" s="1" t="s">
        <v>73</v>
      </c>
      <c r="G2184" s="43" t="s">
        <v>5253</v>
      </c>
      <c r="H2184" s="2">
        <v>44962</v>
      </c>
      <c r="J2184" s="12">
        <f>YEAR(H2184)</f>
        <v>2023</v>
      </c>
      <c r="K2184" s="12">
        <f>MONTH(H2184)</f>
        <v>2</v>
      </c>
      <c r="L2184" s="12">
        <f>DAY(H2184)</f>
        <v>5</v>
      </c>
      <c r="M2184" s="13"/>
      <c r="P2184" s="12" t="s">
        <v>75</v>
      </c>
      <c r="Q2184" s="12" t="str">
        <f>CONCATENATE(X2184," ",Y2184)</f>
        <v>Carduelis carduelis</v>
      </c>
      <c r="R2184" s="14" t="str">
        <f>CONCATENATE(S2184,", ",T2184,", ",U2184,", ",V2184,", ",W2184,", ",X2184,", ",Y2184)</f>
        <v>Animalia, Chordata, Aves, Passeriformes, Fringillidae, Carduelis, carduelis</v>
      </c>
      <c r="S2184" s="6" t="s">
        <v>76</v>
      </c>
      <c r="T2184" s="6" t="s">
        <v>77</v>
      </c>
      <c r="U2184" s="6" t="s">
        <v>78</v>
      </c>
      <c r="V2184" s="6" t="s">
        <v>79</v>
      </c>
      <c r="W2184" s="6" t="s">
        <v>165</v>
      </c>
      <c r="X2184" s="6" t="s">
        <v>305</v>
      </c>
      <c r="Y2184" s="6" t="s">
        <v>306</v>
      </c>
      <c r="AA2184" s="12" t="s">
        <v>83</v>
      </c>
      <c r="AB2184" s="6" t="s">
        <v>84</v>
      </c>
      <c r="AC2184" s="12" t="s">
        <v>273</v>
      </c>
      <c r="AD2184" s="12" t="s">
        <v>259</v>
      </c>
      <c r="AE2184" s="2">
        <v>44962</v>
      </c>
      <c r="AF2184" s="43" t="s">
        <v>87</v>
      </c>
      <c r="AG2184" s="7" t="s">
        <v>304</v>
      </c>
      <c r="AH2184" s="43">
        <v>48.115136099550902</v>
      </c>
      <c r="AI2184" s="43">
        <v>-1.7084827487241301</v>
      </c>
      <c r="AL2184" s="43">
        <v>10</v>
      </c>
      <c r="AN2184" s="46" t="s">
        <v>5240</v>
      </c>
      <c r="AO2184" s="5" t="s">
        <v>89</v>
      </c>
      <c r="AP2184" s="12" t="s">
        <v>259</v>
      </c>
      <c r="AR2184" s="7" t="s">
        <v>90</v>
      </c>
      <c r="AT2184" s="4" t="str">
        <f>CONCATENATE(AU2184,", ",AV2184,", ",AW2184,", ",AX2184,", ",AY2184,", ",AZ2184,", ",BA2184)</f>
        <v>Europe, France, FR, Bretagne, Ille-et-Vilaine, Rennes, Campus Institut Agro Rennes</v>
      </c>
      <c r="AU2184" s="1" t="s">
        <v>91</v>
      </c>
      <c r="AV2184" s="1" t="s">
        <v>92</v>
      </c>
      <c r="AW2184" s="1" t="s">
        <v>93</v>
      </c>
      <c r="AX2184" s="1" t="s">
        <v>94</v>
      </c>
      <c r="AY2184" s="1" t="s">
        <v>95</v>
      </c>
      <c r="AZ2184" s="1" t="s">
        <v>96</v>
      </c>
      <c r="BA2184" s="1" t="s">
        <v>5242</v>
      </c>
      <c r="BC2184" s="43"/>
      <c r="BF2184" s="43" t="s">
        <v>4596</v>
      </c>
      <c r="BG2184" s="43" t="s">
        <v>93</v>
      </c>
      <c r="BH2184" s="7" t="s">
        <v>97</v>
      </c>
      <c r="BJ2184" s="7" t="s">
        <v>98</v>
      </c>
      <c r="BK2184" s="7" t="s">
        <v>99</v>
      </c>
      <c r="BL2184" s="7" t="s">
        <v>4597</v>
      </c>
      <c r="BM2184" s="7" t="s">
        <v>4598</v>
      </c>
      <c r="BS2184" s="12" t="s">
        <v>259</v>
      </c>
      <c r="BU2184" s="43">
        <v>1</v>
      </c>
      <c r="BW2184" s="43" t="s">
        <v>103</v>
      </c>
    </row>
    <row r="2185" spans="3:75" x14ac:dyDescent="0.35">
      <c r="C2185" s="43" t="str">
        <f t="shared" si="34"/>
        <v>IARA:BDT-02:2023: 2184</v>
      </c>
      <c r="D2185" s="43">
        <v>2184</v>
      </c>
      <c r="E2185" s="43" t="s">
        <v>5309</v>
      </c>
      <c r="F2185" s="1" t="s">
        <v>73</v>
      </c>
      <c r="G2185" s="43" t="s">
        <v>5253</v>
      </c>
      <c r="H2185" s="2">
        <v>44962</v>
      </c>
      <c r="J2185" s="12">
        <f>YEAR(H2185)</f>
        <v>2023</v>
      </c>
      <c r="K2185" s="12">
        <f>MONTH(H2185)</f>
        <v>2</v>
      </c>
      <c r="L2185" s="12">
        <f>DAY(H2185)</f>
        <v>5</v>
      </c>
      <c r="M2185" s="13"/>
      <c r="P2185" s="12" t="s">
        <v>75</v>
      </c>
      <c r="Q2185" s="12" t="str">
        <f>CONCATENATE(X2185," ",Y2185)</f>
        <v>Fringilla coelebs</v>
      </c>
      <c r="R2185" s="14" t="str">
        <f>CONCATENATE(S2185,", ",T2185,", ",U2185,", ",V2185,", ",W2185,", ",X2185,", ",Y2185)</f>
        <v>Animalia, Chordata, Aves, Passeriformes, Fringillidae, Fringilla, coelebs</v>
      </c>
      <c r="S2185" s="6" t="s">
        <v>76</v>
      </c>
      <c r="T2185" s="6" t="s">
        <v>77</v>
      </c>
      <c r="U2185" s="6" t="s">
        <v>78</v>
      </c>
      <c r="V2185" s="6" t="s">
        <v>79</v>
      </c>
      <c r="W2185" s="6" t="s">
        <v>165</v>
      </c>
      <c r="X2185" s="6" t="s">
        <v>166</v>
      </c>
      <c r="Y2185" s="6" t="s">
        <v>167</v>
      </c>
      <c r="AA2185" s="12" t="s">
        <v>83</v>
      </c>
      <c r="AB2185" s="6" t="s">
        <v>84</v>
      </c>
      <c r="AC2185" s="12" t="s">
        <v>168</v>
      </c>
      <c r="AD2185" s="12" t="s">
        <v>259</v>
      </c>
      <c r="AE2185" s="2">
        <v>44962</v>
      </c>
      <c r="AF2185" s="43" t="s">
        <v>87</v>
      </c>
      <c r="AG2185" s="7" t="s">
        <v>169</v>
      </c>
      <c r="AH2185" s="43">
        <v>48.115144168566502</v>
      </c>
      <c r="AI2185" s="43">
        <v>-1.7085276612590401</v>
      </c>
      <c r="AL2185" s="43">
        <v>10</v>
      </c>
      <c r="AN2185" s="46" t="s">
        <v>5240</v>
      </c>
      <c r="AO2185" s="5" t="s">
        <v>89</v>
      </c>
      <c r="AP2185" s="12" t="s">
        <v>259</v>
      </c>
      <c r="AR2185" s="7" t="s">
        <v>90</v>
      </c>
      <c r="AT2185" s="4" t="str">
        <f>CONCATENATE(AU2185,", ",AV2185,", ",AW2185,", ",AX2185,", ",AY2185,", ",AZ2185,", ",BA2185)</f>
        <v>Europe, France, FR, Bretagne, Ille-et-Vilaine, Rennes, Campus Institut Agro Rennes</v>
      </c>
      <c r="AU2185" s="1" t="s">
        <v>91</v>
      </c>
      <c r="AV2185" s="1" t="s">
        <v>92</v>
      </c>
      <c r="AW2185" s="1" t="s">
        <v>93</v>
      </c>
      <c r="AX2185" s="1" t="s">
        <v>94</v>
      </c>
      <c r="AY2185" s="1" t="s">
        <v>95</v>
      </c>
      <c r="AZ2185" s="1" t="s">
        <v>96</v>
      </c>
      <c r="BA2185" s="1" t="s">
        <v>5242</v>
      </c>
      <c r="BC2185" s="43"/>
      <c r="BF2185" s="43" t="s">
        <v>4596</v>
      </c>
      <c r="BG2185" s="43" t="s">
        <v>93</v>
      </c>
      <c r="BH2185" s="7" t="s">
        <v>97</v>
      </c>
      <c r="BJ2185" s="7" t="s">
        <v>98</v>
      </c>
      <c r="BK2185" s="7" t="s">
        <v>99</v>
      </c>
      <c r="BL2185" s="7" t="s">
        <v>4597</v>
      </c>
      <c r="BM2185" s="7" t="s">
        <v>4598</v>
      </c>
      <c r="BS2185" s="12" t="s">
        <v>259</v>
      </c>
      <c r="BU2185" s="43">
        <v>1</v>
      </c>
      <c r="BW2185" s="43" t="s">
        <v>103</v>
      </c>
    </row>
    <row r="2186" spans="3:75" x14ac:dyDescent="0.35">
      <c r="C2186" s="43" t="str">
        <f t="shared" si="34"/>
        <v>IARA:BDT-02:2023: 2185</v>
      </c>
      <c r="D2186" s="43">
        <v>2185</v>
      </c>
      <c r="E2186" s="43" t="s">
        <v>5309</v>
      </c>
      <c r="F2186" s="1" t="s">
        <v>73</v>
      </c>
      <c r="G2186" s="43" t="s">
        <v>5253</v>
      </c>
      <c r="H2186" s="2">
        <v>44962</v>
      </c>
      <c r="J2186" s="12">
        <f>YEAR(H2186)</f>
        <v>2023</v>
      </c>
      <c r="K2186" s="12">
        <f>MONTH(H2186)</f>
        <v>2</v>
      </c>
      <c r="L2186" s="12">
        <f>DAY(H2186)</f>
        <v>5</v>
      </c>
      <c r="M2186" s="13"/>
      <c r="P2186" s="12" t="s">
        <v>75</v>
      </c>
      <c r="Q2186" s="12" t="str">
        <f>CONCATENATE(X2186," ",Y2186)</f>
        <v>Turdus merula</v>
      </c>
      <c r="R2186" s="14" t="str">
        <f>CONCATENATE(S2186,", ",T2186,", ",U2186,", ",V2186,", ",W2186,", ",X2186,", ",Y2186)</f>
        <v>Animalia, Chordata, Aves, Passeriformes, Turdidae, Turdus, merula</v>
      </c>
      <c r="S2186" s="6" t="s">
        <v>76</v>
      </c>
      <c r="T2186" s="6" t="s">
        <v>77</v>
      </c>
      <c r="U2186" s="6" t="s">
        <v>78</v>
      </c>
      <c r="V2186" s="19" t="s">
        <v>79</v>
      </c>
      <c r="W2186" s="19" t="s">
        <v>126</v>
      </c>
      <c r="X2186" s="19" t="s">
        <v>127</v>
      </c>
      <c r="Y2186" s="19" t="s">
        <v>132</v>
      </c>
      <c r="AA2186" s="12" t="s">
        <v>83</v>
      </c>
      <c r="AB2186" s="6" t="s">
        <v>84</v>
      </c>
      <c r="AC2186" s="12" t="s">
        <v>133</v>
      </c>
      <c r="AD2186" s="12" t="s">
        <v>259</v>
      </c>
      <c r="AE2186" s="2">
        <v>44962</v>
      </c>
      <c r="AF2186" s="43" t="s">
        <v>87</v>
      </c>
      <c r="AG2186" s="7" t="s">
        <v>134</v>
      </c>
      <c r="AH2186" s="43">
        <v>48.114647654829497</v>
      </c>
      <c r="AI2186" s="43">
        <v>-1.7078696078491999</v>
      </c>
      <c r="AL2186" s="43">
        <v>10</v>
      </c>
      <c r="AN2186" s="46" t="s">
        <v>5240</v>
      </c>
      <c r="AO2186" s="5" t="s">
        <v>89</v>
      </c>
      <c r="AP2186" s="12" t="s">
        <v>259</v>
      </c>
      <c r="AR2186" s="7" t="s">
        <v>90</v>
      </c>
      <c r="AT2186" s="4" t="str">
        <f>CONCATENATE(AU2186,", ",AV2186,", ",AW2186,", ",AX2186,", ",AY2186,", ",AZ2186,", ",BA2186)</f>
        <v>Europe, France, FR, Bretagne, Ille-et-Vilaine, Rennes, Campus Institut Agro Rennes</v>
      </c>
      <c r="AU2186" s="1" t="s">
        <v>91</v>
      </c>
      <c r="AV2186" s="1" t="s">
        <v>92</v>
      </c>
      <c r="AW2186" s="1" t="s">
        <v>93</v>
      </c>
      <c r="AX2186" s="1" t="s">
        <v>94</v>
      </c>
      <c r="AY2186" s="1" t="s">
        <v>95</v>
      </c>
      <c r="AZ2186" s="1" t="s">
        <v>96</v>
      </c>
      <c r="BA2186" s="1" t="s">
        <v>5242</v>
      </c>
      <c r="BC2186" s="43"/>
      <c r="BF2186" s="43" t="s">
        <v>4596</v>
      </c>
      <c r="BG2186" s="43" t="s">
        <v>93</v>
      </c>
      <c r="BH2186" s="7" t="s">
        <v>97</v>
      </c>
      <c r="BJ2186" s="7" t="s">
        <v>98</v>
      </c>
      <c r="BK2186" s="7" t="s">
        <v>99</v>
      </c>
      <c r="BL2186" s="7" t="s">
        <v>4597</v>
      </c>
      <c r="BM2186" s="7" t="s">
        <v>4598</v>
      </c>
      <c r="BS2186" s="12" t="s">
        <v>259</v>
      </c>
      <c r="BU2186" s="43">
        <v>1</v>
      </c>
      <c r="BW2186" s="43" t="s">
        <v>103</v>
      </c>
    </row>
    <row r="2187" spans="3:75" x14ac:dyDescent="0.35">
      <c r="C2187" s="43" t="str">
        <f t="shared" si="34"/>
        <v>IARA:BDT-02:2023: 2186</v>
      </c>
      <c r="D2187" s="43">
        <v>2186</v>
      </c>
      <c r="E2187" s="43" t="s">
        <v>5309</v>
      </c>
      <c r="F2187" s="1" t="s">
        <v>73</v>
      </c>
      <c r="G2187" s="43" t="s">
        <v>5253</v>
      </c>
      <c r="H2187" s="2">
        <v>44962</v>
      </c>
      <c r="J2187" s="12">
        <f>YEAR(H2187)</f>
        <v>2023</v>
      </c>
      <c r="K2187" s="12">
        <f>MONTH(H2187)</f>
        <v>2</v>
      </c>
      <c r="L2187" s="12">
        <f>DAY(H2187)</f>
        <v>5</v>
      </c>
      <c r="M2187" s="13"/>
      <c r="P2187" s="12" t="s">
        <v>75</v>
      </c>
      <c r="Q2187" s="12" t="str">
        <f>CONCATENATE(X2187," ",Y2187)</f>
        <v>Turdus philomelos</v>
      </c>
      <c r="R2187" s="14" t="str">
        <f>CONCATENATE(S2187,", ",T2187,", ",U2187,", ",V2187,", ",W2187,", ",X2187,", ",Y2187)</f>
        <v>Animalia, Chordata, Aves, Passeriformes, Turdidae, Turdus, philomelos</v>
      </c>
      <c r="S2187" s="6" t="s">
        <v>76</v>
      </c>
      <c r="T2187" s="6" t="s">
        <v>77</v>
      </c>
      <c r="U2187" s="6" t="s">
        <v>78</v>
      </c>
      <c r="V2187" s="6" t="s">
        <v>79</v>
      </c>
      <c r="W2187" s="6" t="s">
        <v>126</v>
      </c>
      <c r="X2187" s="6" t="s">
        <v>127</v>
      </c>
      <c r="Y2187" s="6" t="s">
        <v>128</v>
      </c>
      <c r="AA2187" s="12" t="s">
        <v>83</v>
      </c>
      <c r="AB2187" s="6" t="s">
        <v>129</v>
      </c>
      <c r="AC2187" s="12" t="s">
        <v>130</v>
      </c>
      <c r="AD2187" s="12" t="s">
        <v>259</v>
      </c>
      <c r="AE2187" s="2">
        <v>44962</v>
      </c>
      <c r="AF2187" s="43" t="s">
        <v>87</v>
      </c>
      <c r="AG2187" s="7" t="s">
        <v>131</v>
      </c>
      <c r="AH2187" s="43">
        <v>48.114834660983497</v>
      </c>
      <c r="AI2187" s="43">
        <v>-1.7081268833418399</v>
      </c>
      <c r="AL2187" s="43">
        <v>10</v>
      </c>
      <c r="AN2187" s="46" t="s">
        <v>5240</v>
      </c>
      <c r="AO2187" s="5" t="s">
        <v>89</v>
      </c>
      <c r="AP2187" s="12" t="s">
        <v>259</v>
      </c>
      <c r="AR2187" s="7" t="s">
        <v>90</v>
      </c>
      <c r="AT2187" s="4" t="str">
        <f>CONCATENATE(AU2187,", ",AV2187,", ",AW2187,", ",AX2187,", ",AY2187,", ",AZ2187,", ",BA2187)</f>
        <v>Europe, France, FR, Bretagne, Ille-et-Vilaine, Rennes, Campus Institut Agro Rennes</v>
      </c>
      <c r="AU2187" s="1" t="s">
        <v>91</v>
      </c>
      <c r="AV2187" s="1" t="s">
        <v>92</v>
      </c>
      <c r="AW2187" s="1" t="s">
        <v>93</v>
      </c>
      <c r="AX2187" s="1" t="s">
        <v>94</v>
      </c>
      <c r="AY2187" s="1" t="s">
        <v>95</v>
      </c>
      <c r="AZ2187" s="1" t="s">
        <v>96</v>
      </c>
      <c r="BA2187" s="1" t="s">
        <v>5242</v>
      </c>
      <c r="BC2187" s="43"/>
      <c r="BF2187" s="43" t="s">
        <v>4596</v>
      </c>
      <c r="BG2187" s="43" t="s">
        <v>93</v>
      </c>
      <c r="BH2187" s="7" t="s">
        <v>97</v>
      </c>
      <c r="BJ2187" s="7" t="s">
        <v>98</v>
      </c>
      <c r="BK2187" s="7" t="s">
        <v>99</v>
      </c>
      <c r="BL2187" s="7" t="s">
        <v>4597</v>
      </c>
      <c r="BM2187" s="7" t="s">
        <v>4598</v>
      </c>
      <c r="BS2187" s="12" t="s">
        <v>259</v>
      </c>
      <c r="BU2187" s="43">
        <v>1</v>
      </c>
      <c r="BW2187" s="43" t="s">
        <v>103</v>
      </c>
    </row>
    <row r="2188" spans="3:75" x14ac:dyDescent="0.35">
      <c r="C2188" s="43" t="str">
        <f t="shared" si="34"/>
        <v>IARA:BDT-02:2023: 2187</v>
      </c>
      <c r="D2188" s="43">
        <v>2187</v>
      </c>
      <c r="E2188" s="43" t="s">
        <v>5309</v>
      </c>
      <c r="F2188" s="1" t="s">
        <v>73</v>
      </c>
      <c r="G2188" s="43" t="s">
        <v>5253</v>
      </c>
      <c r="H2188" s="2">
        <v>44962</v>
      </c>
      <c r="J2188" s="12">
        <f>YEAR(H2188)</f>
        <v>2023</v>
      </c>
      <c r="K2188" s="12">
        <f>MONTH(H2188)</f>
        <v>2</v>
      </c>
      <c r="L2188" s="12">
        <f>DAY(H2188)</f>
        <v>5</v>
      </c>
      <c r="M2188" s="13"/>
      <c r="P2188" s="12" t="s">
        <v>75</v>
      </c>
      <c r="Q2188" s="12" t="str">
        <f>CONCATENATE(X2188," ",Y2188)</f>
        <v>Passer domesticus</v>
      </c>
      <c r="R2188" s="14" t="str">
        <f>CONCATENATE(S2188,", ",T2188,", ",U2188,", ",V2188,", ",W2188,", ",X2188,", ",Y2188)</f>
        <v>Animalia, Chordata, Aves, Passeriformes, Passeridae, Passer, domesticus</v>
      </c>
      <c r="S2188" s="6" t="s">
        <v>76</v>
      </c>
      <c r="T2188" s="6" t="s">
        <v>77</v>
      </c>
      <c r="U2188" s="6" t="s">
        <v>78</v>
      </c>
      <c r="V2188" s="6" t="s">
        <v>79</v>
      </c>
      <c r="W2188" s="6" t="s">
        <v>144</v>
      </c>
      <c r="X2188" s="6" t="s">
        <v>145</v>
      </c>
      <c r="Y2188" s="6" t="s">
        <v>146</v>
      </c>
      <c r="AA2188" s="12" t="s">
        <v>83</v>
      </c>
      <c r="AB2188" s="6" t="s">
        <v>84</v>
      </c>
      <c r="AC2188" s="12" t="s">
        <v>147</v>
      </c>
      <c r="AD2188" s="12" t="s">
        <v>259</v>
      </c>
      <c r="AE2188" s="2">
        <v>44962</v>
      </c>
      <c r="AF2188" s="43" t="s">
        <v>87</v>
      </c>
      <c r="AG2188" s="7" t="s">
        <v>148</v>
      </c>
      <c r="AH2188" s="43">
        <v>48.114353589278998</v>
      </c>
      <c r="AI2188" s="43">
        <v>-1.7067533143006499</v>
      </c>
      <c r="AL2188" s="43">
        <v>10</v>
      </c>
      <c r="AN2188" s="46" t="s">
        <v>5240</v>
      </c>
      <c r="AO2188" s="5" t="s">
        <v>89</v>
      </c>
      <c r="AP2188" s="12" t="s">
        <v>259</v>
      </c>
      <c r="AR2188" s="7" t="s">
        <v>90</v>
      </c>
      <c r="AT2188" s="4" t="str">
        <f>CONCATENATE(AU2188,", ",AV2188,", ",AW2188,", ",AX2188,", ",AY2188,", ",AZ2188,", ",BA2188)</f>
        <v>Europe, France, FR, Bretagne, Ille-et-Vilaine, Rennes, Campus Institut Agro Rennes</v>
      </c>
      <c r="AU2188" s="1" t="s">
        <v>91</v>
      </c>
      <c r="AV2188" s="1" t="s">
        <v>92</v>
      </c>
      <c r="AW2188" s="1" t="s">
        <v>93</v>
      </c>
      <c r="AX2188" s="1" t="s">
        <v>94</v>
      </c>
      <c r="AY2188" s="1" t="s">
        <v>95</v>
      </c>
      <c r="AZ2188" s="1" t="s">
        <v>96</v>
      </c>
      <c r="BA2188" s="1" t="s">
        <v>5242</v>
      </c>
      <c r="BC2188" s="43"/>
      <c r="BF2188" s="43" t="s">
        <v>4596</v>
      </c>
      <c r="BG2188" s="43" t="s">
        <v>93</v>
      </c>
      <c r="BH2188" s="7" t="s">
        <v>97</v>
      </c>
      <c r="BJ2188" s="7" t="s">
        <v>98</v>
      </c>
      <c r="BK2188" s="7" t="s">
        <v>99</v>
      </c>
      <c r="BL2188" s="7" t="s">
        <v>4597</v>
      </c>
      <c r="BM2188" s="7" t="s">
        <v>4598</v>
      </c>
      <c r="BS2188" s="12" t="s">
        <v>259</v>
      </c>
      <c r="BU2188" s="43">
        <v>1</v>
      </c>
      <c r="BW2188" s="43" t="s">
        <v>103</v>
      </c>
    </row>
    <row r="2189" spans="3:75" x14ac:dyDescent="0.35">
      <c r="C2189" s="43" t="str">
        <f t="shared" si="34"/>
        <v>IARA:BDT-02:2023: 2188</v>
      </c>
      <c r="D2189" s="43">
        <v>2188</v>
      </c>
      <c r="E2189" s="43" t="s">
        <v>5309</v>
      </c>
      <c r="F2189" s="1" t="s">
        <v>73</v>
      </c>
      <c r="G2189" s="43" t="s">
        <v>5253</v>
      </c>
      <c r="H2189" s="2">
        <v>44962</v>
      </c>
      <c r="J2189" s="12">
        <f>YEAR(H2189)</f>
        <v>2023</v>
      </c>
      <c r="K2189" s="12">
        <f>MONTH(H2189)</f>
        <v>2</v>
      </c>
      <c r="L2189" s="12">
        <f>DAY(H2189)</f>
        <v>5</v>
      </c>
      <c r="M2189" s="13"/>
      <c r="P2189" s="12" t="s">
        <v>75</v>
      </c>
      <c r="Q2189" s="12" t="str">
        <f>CONCATENATE(X2189," ",Y2189)</f>
        <v>Passer domesticus</v>
      </c>
      <c r="R2189" s="14" t="str">
        <f>CONCATENATE(S2189,", ",T2189,", ",U2189,", ",V2189,", ",W2189,", ",X2189,", ",Y2189)</f>
        <v>Animalia, Chordata, Aves, Passeriformes, Passeridae, Passer, domesticus</v>
      </c>
      <c r="S2189" s="6" t="s">
        <v>76</v>
      </c>
      <c r="T2189" s="6" t="s">
        <v>77</v>
      </c>
      <c r="U2189" s="6" t="s">
        <v>78</v>
      </c>
      <c r="V2189" s="6" t="s">
        <v>79</v>
      </c>
      <c r="W2189" s="6" t="s">
        <v>144</v>
      </c>
      <c r="X2189" s="6" t="s">
        <v>145</v>
      </c>
      <c r="Y2189" s="6" t="s">
        <v>146</v>
      </c>
      <c r="AA2189" s="12" t="s">
        <v>83</v>
      </c>
      <c r="AB2189" s="6" t="s">
        <v>84</v>
      </c>
      <c r="AC2189" s="12" t="s">
        <v>147</v>
      </c>
      <c r="AD2189" s="12" t="s">
        <v>259</v>
      </c>
      <c r="AE2189" s="2">
        <v>44962</v>
      </c>
      <c r="AF2189" s="43" t="s">
        <v>87</v>
      </c>
      <c r="AG2189" s="7" t="s">
        <v>148</v>
      </c>
      <c r="AH2189" s="43">
        <v>48.1143350558607</v>
      </c>
      <c r="AI2189" s="43">
        <v>-1.70680567560449</v>
      </c>
      <c r="AL2189" s="43">
        <v>10</v>
      </c>
      <c r="AN2189" s="46" t="s">
        <v>5240</v>
      </c>
      <c r="AO2189" s="5" t="s">
        <v>89</v>
      </c>
      <c r="AP2189" s="12" t="s">
        <v>259</v>
      </c>
      <c r="AR2189" s="7" t="s">
        <v>90</v>
      </c>
      <c r="AT2189" s="4" t="str">
        <f>CONCATENATE(AU2189,", ",AV2189,", ",AW2189,", ",AX2189,", ",AY2189,", ",AZ2189,", ",BA2189)</f>
        <v>Europe, France, FR, Bretagne, Ille-et-Vilaine, Rennes, Campus Institut Agro Rennes</v>
      </c>
      <c r="AU2189" s="1" t="s">
        <v>91</v>
      </c>
      <c r="AV2189" s="1" t="s">
        <v>92</v>
      </c>
      <c r="AW2189" s="1" t="s">
        <v>93</v>
      </c>
      <c r="AX2189" s="1" t="s">
        <v>94</v>
      </c>
      <c r="AY2189" s="1" t="s">
        <v>95</v>
      </c>
      <c r="AZ2189" s="1" t="s">
        <v>96</v>
      </c>
      <c r="BA2189" s="1" t="s">
        <v>5242</v>
      </c>
      <c r="BC2189" s="43"/>
      <c r="BF2189" s="43" t="s">
        <v>4596</v>
      </c>
      <c r="BG2189" s="43" t="s">
        <v>93</v>
      </c>
      <c r="BH2189" s="7" t="s">
        <v>97</v>
      </c>
      <c r="BJ2189" s="7" t="s">
        <v>98</v>
      </c>
      <c r="BK2189" s="7" t="s">
        <v>99</v>
      </c>
      <c r="BL2189" s="7" t="s">
        <v>4597</v>
      </c>
      <c r="BM2189" s="7" t="s">
        <v>4598</v>
      </c>
      <c r="BS2189" s="12" t="s">
        <v>259</v>
      </c>
      <c r="BU2189" s="43">
        <v>1</v>
      </c>
      <c r="BW2189" s="43" t="s">
        <v>103</v>
      </c>
    </row>
    <row r="2190" spans="3:75" x14ac:dyDescent="0.35">
      <c r="C2190" s="43" t="str">
        <f t="shared" si="34"/>
        <v>IARA:BDT-02:2023: 2189</v>
      </c>
      <c r="D2190" s="43">
        <v>2189</v>
      </c>
      <c r="E2190" s="43" t="s">
        <v>5309</v>
      </c>
      <c r="F2190" s="1" t="s">
        <v>73</v>
      </c>
      <c r="G2190" s="43" t="s">
        <v>5253</v>
      </c>
      <c r="H2190" s="2">
        <v>44962</v>
      </c>
      <c r="J2190" s="12">
        <f>YEAR(H2190)</f>
        <v>2023</v>
      </c>
      <c r="K2190" s="12">
        <f>MONTH(H2190)</f>
        <v>2</v>
      </c>
      <c r="L2190" s="12">
        <f>DAY(H2190)</f>
        <v>5</v>
      </c>
      <c r="M2190" s="13"/>
      <c r="P2190" s="12" t="s">
        <v>75</v>
      </c>
      <c r="Q2190" s="12" t="str">
        <f>CONCATENATE(X2190," ",Y2190)</f>
        <v>Passer domesticus</v>
      </c>
      <c r="R2190" s="14" t="str">
        <f>CONCATENATE(S2190,", ",T2190,", ",U2190,", ",V2190,", ",W2190,", ",X2190,", ",Y2190)</f>
        <v>Animalia, Chordata, Aves, Passeriformes, Passeridae, Passer, domesticus</v>
      </c>
      <c r="S2190" s="6" t="s">
        <v>76</v>
      </c>
      <c r="T2190" s="6" t="s">
        <v>77</v>
      </c>
      <c r="U2190" s="6" t="s">
        <v>78</v>
      </c>
      <c r="V2190" s="6" t="s">
        <v>79</v>
      </c>
      <c r="W2190" s="6" t="s">
        <v>144</v>
      </c>
      <c r="X2190" s="6" t="s">
        <v>145</v>
      </c>
      <c r="Y2190" s="6" t="s">
        <v>146</v>
      </c>
      <c r="AA2190" s="12" t="s">
        <v>83</v>
      </c>
      <c r="AB2190" s="6" t="s">
        <v>84</v>
      </c>
      <c r="AC2190" s="12" t="s">
        <v>147</v>
      </c>
      <c r="AD2190" s="12" t="s">
        <v>259</v>
      </c>
      <c r="AE2190" s="2">
        <v>44962</v>
      </c>
      <c r="AF2190" s="43" t="s">
        <v>87</v>
      </c>
      <c r="AG2190" s="7" t="s">
        <v>148</v>
      </c>
      <c r="AH2190" s="43">
        <v>48.114364544384699</v>
      </c>
      <c r="AI2190" s="43">
        <v>-1.706808303599</v>
      </c>
      <c r="AL2190" s="43">
        <v>10</v>
      </c>
      <c r="AN2190" s="46" t="s">
        <v>5240</v>
      </c>
      <c r="AO2190" s="5" t="s">
        <v>89</v>
      </c>
      <c r="AP2190" s="12" t="s">
        <v>259</v>
      </c>
      <c r="AR2190" s="7" t="s">
        <v>90</v>
      </c>
      <c r="AT2190" s="4" t="str">
        <f>CONCATENATE(AU2190,", ",AV2190,", ",AW2190,", ",AX2190,", ",AY2190,", ",AZ2190,", ",BA2190)</f>
        <v>Europe, France, FR, Bretagne, Ille-et-Vilaine, Rennes, Campus Institut Agro Rennes</v>
      </c>
      <c r="AU2190" s="1" t="s">
        <v>91</v>
      </c>
      <c r="AV2190" s="1" t="s">
        <v>92</v>
      </c>
      <c r="AW2190" s="1" t="s">
        <v>93</v>
      </c>
      <c r="AX2190" s="1" t="s">
        <v>94</v>
      </c>
      <c r="AY2190" s="1" t="s">
        <v>95</v>
      </c>
      <c r="AZ2190" s="1" t="s">
        <v>96</v>
      </c>
      <c r="BA2190" s="1" t="s">
        <v>5242</v>
      </c>
      <c r="BC2190" s="43"/>
      <c r="BF2190" s="43" t="s">
        <v>4596</v>
      </c>
      <c r="BG2190" s="43" t="s">
        <v>93</v>
      </c>
      <c r="BH2190" s="7" t="s">
        <v>97</v>
      </c>
      <c r="BJ2190" s="7" t="s">
        <v>98</v>
      </c>
      <c r="BK2190" s="7" t="s">
        <v>99</v>
      </c>
      <c r="BL2190" s="7" t="s">
        <v>4597</v>
      </c>
      <c r="BM2190" s="7" t="s">
        <v>4598</v>
      </c>
      <c r="BS2190" s="12" t="s">
        <v>259</v>
      </c>
      <c r="BU2190" s="43">
        <v>1</v>
      </c>
      <c r="BW2190" s="43" t="s">
        <v>103</v>
      </c>
    </row>
    <row r="2191" spans="3:75" x14ac:dyDescent="0.35">
      <c r="C2191" s="43" t="str">
        <f t="shared" si="34"/>
        <v>IARA:BDT-02:2023: 2190</v>
      </c>
      <c r="D2191" s="43">
        <v>2190</v>
      </c>
      <c r="E2191" s="43" t="s">
        <v>5309</v>
      </c>
      <c r="F2191" s="1" t="s">
        <v>73</v>
      </c>
      <c r="G2191" s="43" t="s">
        <v>5253</v>
      </c>
      <c r="H2191" s="2">
        <v>44962</v>
      </c>
      <c r="J2191" s="12">
        <f>YEAR(H2191)</f>
        <v>2023</v>
      </c>
      <c r="K2191" s="12">
        <f>MONTH(H2191)</f>
        <v>2</v>
      </c>
      <c r="L2191" s="12">
        <f>DAY(H2191)</f>
        <v>5</v>
      </c>
      <c r="M2191" s="13"/>
      <c r="P2191" s="12" t="s">
        <v>75</v>
      </c>
      <c r="Q2191" s="12" t="str">
        <f>CONCATENATE(X2191," ",Y2191)</f>
        <v>Aegithalos caudatus</v>
      </c>
      <c r="R2191" s="14" t="str">
        <f>CONCATENATE(S2191,", ",T2191,", ",U2191,", ",V2191,", ",W2191,", ",X2191,", ",Y2191)</f>
        <v>Animalia, Chordata, Aves, Passeriformes, Aegithalidae, Aegithalos, caudatus</v>
      </c>
      <c r="S2191" s="6" t="s">
        <v>76</v>
      </c>
      <c r="T2191" s="6" t="s">
        <v>77</v>
      </c>
      <c r="U2191" s="6" t="s">
        <v>78</v>
      </c>
      <c r="V2191" s="6" t="s">
        <v>79</v>
      </c>
      <c r="W2191" s="6" t="s">
        <v>340</v>
      </c>
      <c r="X2191" s="6" t="s">
        <v>341</v>
      </c>
      <c r="Y2191" s="6" t="s">
        <v>342</v>
      </c>
      <c r="AA2191" s="12" t="s">
        <v>83</v>
      </c>
      <c r="AB2191" s="6" t="s">
        <v>84</v>
      </c>
      <c r="AC2191" s="12" t="s">
        <v>271</v>
      </c>
      <c r="AD2191" s="12" t="s">
        <v>259</v>
      </c>
      <c r="AE2191" s="2">
        <v>44962</v>
      </c>
      <c r="AF2191" s="43" t="s">
        <v>87</v>
      </c>
      <c r="AG2191" s="7" t="s">
        <v>339</v>
      </c>
      <c r="AH2191" s="43">
        <v>48.114289623498799</v>
      </c>
      <c r="AI2191" s="43">
        <v>-1.70670833166782</v>
      </c>
      <c r="AL2191" s="43">
        <v>10</v>
      </c>
      <c r="AN2191" s="46" t="s">
        <v>5240</v>
      </c>
      <c r="AO2191" s="5" t="s">
        <v>89</v>
      </c>
      <c r="AP2191" s="12" t="s">
        <v>259</v>
      </c>
      <c r="AR2191" s="7" t="s">
        <v>90</v>
      </c>
      <c r="AT2191" s="4" t="str">
        <f>CONCATENATE(AU2191,", ",AV2191,", ",AW2191,", ",AX2191,", ",AY2191,", ",AZ2191,", ",BA2191)</f>
        <v>Europe, France, FR, Bretagne, Ille-et-Vilaine, Rennes, Campus Institut Agro Rennes</v>
      </c>
      <c r="AU2191" s="1" t="s">
        <v>91</v>
      </c>
      <c r="AV2191" s="1" t="s">
        <v>92</v>
      </c>
      <c r="AW2191" s="1" t="s">
        <v>93</v>
      </c>
      <c r="AX2191" s="1" t="s">
        <v>94</v>
      </c>
      <c r="AY2191" s="1" t="s">
        <v>95</v>
      </c>
      <c r="AZ2191" s="1" t="s">
        <v>96</v>
      </c>
      <c r="BA2191" s="1" t="s">
        <v>5242</v>
      </c>
      <c r="BC2191" s="43"/>
      <c r="BF2191" s="43" t="s">
        <v>4596</v>
      </c>
      <c r="BG2191" s="43" t="s">
        <v>93</v>
      </c>
      <c r="BH2191" s="7" t="s">
        <v>97</v>
      </c>
      <c r="BJ2191" s="7" t="s">
        <v>98</v>
      </c>
      <c r="BK2191" s="7" t="s">
        <v>99</v>
      </c>
      <c r="BL2191" s="7" t="s">
        <v>4597</v>
      </c>
      <c r="BM2191" s="7" t="s">
        <v>4598</v>
      </c>
      <c r="BS2191" s="12" t="s">
        <v>259</v>
      </c>
      <c r="BU2191" s="43">
        <v>1</v>
      </c>
      <c r="BW2191" s="43" t="s">
        <v>103</v>
      </c>
    </row>
    <row r="2192" spans="3:75" x14ac:dyDescent="0.35">
      <c r="C2192" s="43" t="str">
        <f t="shared" si="34"/>
        <v>IARA:BDT-02:2023: 2191</v>
      </c>
      <c r="D2192" s="43">
        <v>2191</v>
      </c>
      <c r="E2192" s="43" t="s">
        <v>5309</v>
      </c>
      <c r="F2192" s="1" t="s">
        <v>73</v>
      </c>
      <c r="G2192" s="43" t="s">
        <v>5253</v>
      </c>
      <c r="H2192" s="2">
        <v>44962</v>
      </c>
      <c r="J2192" s="12">
        <f>YEAR(H2192)</f>
        <v>2023</v>
      </c>
      <c r="K2192" s="12">
        <f>MONTH(H2192)</f>
        <v>2</v>
      </c>
      <c r="L2192" s="12">
        <f>DAY(H2192)</f>
        <v>5</v>
      </c>
      <c r="M2192" s="13"/>
      <c r="P2192" s="12" t="s">
        <v>75</v>
      </c>
      <c r="Q2192" s="12" t="str">
        <f>CONCATENATE(X2192," ",Y2192)</f>
        <v>Aegithalos caudatus</v>
      </c>
      <c r="R2192" s="14" t="str">
        <f>CONCATENATE(S2192,", ",T2192,", ",U2192,", ",V2192,", ",W2192,", ",X2192,", ",Y2192)</f>
        <v>Animalia, Chordata, Aves, Passeriformes, Aegithalidae, Aegithalos, caudatus</v>
      </c>
      <c r="S2192" s="6" t="s">
        <v>76</v>
      </c>
      <c r="T2192" s="6" t="s">
        <v>77</v>
      </c>
      <c r="U2192" s="6" t="s">
        <v>78</v>
      </c>
      <c r="V2192" s="6" t="s">
        <v>79</v>
      </c>
      <c r="W2192" s="6" t="s">
        <v>340</v>
      </c>
      <c r="X2192" s="6" t="s">
        <v>341</v>
      </c>
      <c r="Y2192" s="6" t="s">
        <v>342</v>
      </c>
      <c r="AA2192" s="12" t="s">
        <v>83</v>
      </c>
      <c r="AB2192" s="6" t="s">
        <v>84</v>
      </c>
      <c r="AC2192" s="12" t="s">
        <v>271</v>
      </c>
      <c r="AD2192" s="12" t="s">
        <v>259</v>
      </c>
      <c r="AE2192" s="2">
        <v>44962</v>
      </c>
      <c r="AF2192" s="43" t="s">
        <v>87</v>
      </c>
      <c r="AG2192" s="7" t="s">
        <v>339</v>
      </c>
      <c r="AH2192" s="43">
        <v>48.114270503490602</v>
      </c>
      <c r="AI2192" s="43">
        <v>-1.7067753714380101</v>
      </c>
      <c r="AL2192" s="43">
        <v>10</v>
      </c>
      <c r="AN2192" s="46" t="s">
        <v>5240</v>
      </c>
      <c r="AO2192" s="5" t="s">
        <v>89</v>
      </c>
      <c r="AP2192" s="12" t="s">
        <v>259</v>
      </c>
      <c r="AR2192" s="7" t="s">
        <v>90</v>
      </c>
      <c r="AT2192" s="4" t="str">
        <f>CONCATENATE(AU2192,", ",AV2192,", ",AW2192,", ",AX2192,", ",AY2192,", ",AZ2192,", ",BA2192)</f>
        <v>Europe, France, FR, Bretagne, Ille-et-Vilaine, Rennes, Campus Institut Agro Rennes</v>
      </c>
      <c r="AU2192" s="1" t="s">
        <v>91</v>
      </c>
      <c r="AV2192" s="1" t="s">
        <v>92</v>
      </c>
      <c r="AW2192" s="1" t="s">
        <v>93</v>
      </c>
      <c r="AX2192" s="1" t="s">
        <v>94</v>
      </c>
      <c r="AY2192" s="1" t="s">
        <v>95</v>
      </c>
      <c r="AZ2192" s="1" t="s">
        <v>96</v>
      </c>
      <c r="BA2192" s="1" t="s">
        <v>5242</v>
      </c>
      <c r="BC2192" s="43"/>
      <c r="BF2192" s="43" t="s">
        <v>4596</v>
      </c>
      <c r="BG2192" s="43" t="s">
        <v>93</v>
      </c>
      <c r="BH2192" s="7" t="s">
        <v>97</v>
      </c>
      <c r="BJ2192" s="7" t="s">
        <v>98</v>
      </c>
      <c r="BK2192" s="7" t="s">
        <v>99</v>
      </c>
      <c r="BL2192" s="7" t="s">
        <v>4597</v>
      </c>
      <c r="BM2192" s="7" t="s">
        <v>4598</v>
      </c>
      <c r="BS2192" s="12" t="s">
        <v>259</v>
      </c>
      <c r="BU2192" s="43">
        <v>1</v>
      </c>
      <c r="BW2192" s="43" t="s">
        <v>103</v>
      </c>
    </row>
    <row r="2193" spans="3:75" x14ac:dyDescent="0.35">
      <c r="C2193" s="43" t="str">
        <f t="shared" si="34"/>
        <v>IARA:BDT-02:2023: 2192</v>
      </c>
      <c r="D2193" s="43">
        <v>2192</v>
      </c>
      <c r="E2193" s="43" t="s">
        <v>5309</v>
      </c>
      <c r="F2193" s="1" t="s">
        <v>73</v>
      </c>
      <c r="G2193" s="43" t="s">
        <v>5253</v>
      </c>
      <c r="H2193" s="2">
        <v>44962</v>
      </c>
      <c r="J2193" s="12">
        <f>YEAR(H2193)</f>
        <v>2023</v>
      </c>
      <c r="K2193" s="12">
        <f>MONTH(H2193)</f>
        <v>2</v>
      </c>
      <c r="L2193" s="12">
        <f>DAY(H2193)</f>
        <v>5</v>
      </c>
      <c r="M2193" s="13"/>
      <c r="P2193" s="12" t="s">
        <v>75</v>
      </c>
      <c r="Q2193" s="12" t="str">
        <f>CONCATENATE(X2193," ",Y2193)</f>
        <v>Aegithalos caudatus</v>
      </c>
      <c r="R2193" s="14" t="str">
        <f>CONCATENATE(S2193,", ",T2193,", ",U2193,", ",V2193,", ",W2193,", ",X2193,", ",Y2193)</f>
        <v>Animalia, Chordata, Aves, Passeriformes, Aegithalidae, Aegithalos, caudatus</v>
      </c>
      <c r="S2193" s="6" t="s">
        <v>76</v>
      </c>
      <c r="T2193" s="6" t="s">
        <v>77</v>
      </c>
      <c r="U2193" s="6" t="s">
        <v>78</v>
      </c>
      <c r="V2193" s="6" t="s">
        <v>79</v>
      </c>
      <c r="W2193" s="6" t="s">
        <v>340</v>
      </c>
      <c r="X2193" s="6" t="s">
        <v>341</v>
      </c>
      <c r="Y2193" s="6" t="s">
        <v>342</v>
      </c>
      <c r="AA2193" s="12" t="s">
        <v>83</v>
      </c>
      <c r="AB2193" s="6" t="s">
        <v>84</v>
      </c>
      <c r="AC2193" s="12" t="s">
        <v>271</v>
      </c>
      <c r="AD2193" s="12" t="s">
        <v>259</v>
      </c>
      <c r="AE2193" s="2">
        <v>44962</v>
      </c>
      <c r="AF2193" s="43" t="s">
        <v>87</v>
      </c>
      <c r="AG2193" s="7" t="s">
        <v>339</v>
      </c>
      <c r="AH2193" s="43">
        <v>48.1142435569216</v>
      </c>
      <c r="AI2193" s="43">
        <v>-1.70670913660583</v>
      </c>
      <c r="AL2193" s="43">
        <v>10</v>
      </c>
      <c r="AN2193" s="46" t="s">
        <v>5240</v>
      </c>
      <c r="AO2193" s="5" t="s">
        <v>89</v>
      </c>
      <c r="AP2193" s="12" t="s">
        <v>259</v>
      </c>
      <c r="AR2193" s="7" t="s">
        <v>90</v>
      </c>
      <c r="AT2193" s="4" t="str">
        <f>CONCATENATE(AU2193,", ",AV2193,", ",AW2193,", ",AX2193,", ",AY2193,", ",AZ2193,", ",BA2193)</f>
        <v>Europe, France, FR, Bretagne, Ille-et-Vilaine, Rennes, Campus Institut Agro Rennes</v>
      </c>
      <c r="AU2193" s="1" t="s">
        <v>91</v>
      </c>
      <c r="AV2193" s="1" t="s">
        <v>92</v>
      </c>
      <c r="AW2193" s="1" t="s">
        <v>93</v>
      </c>
      <c r="AX2193" s="1" t="s">
        <v>94</v>
      </c>
      <c r="AY2193" s="1" t="s">
        <v>95</v>
      </c>
      <c r="AZ2193" s="1" t="s">
        <v>96</v>
      </c>
      <c r="BA2193" s="1" t="s">
        <v>5242</v>
      </c>
      <c r="BC2193" s="43"/>
      <c r="BF2193" s="43" t="s">
        <v>4596</v>
      </c>
      <c r="BG2193" s="43" t="s">
        <v>93</v>
      </c>
      <c r="BH2193" s="7" t="s">
        <v>97</v>
      </c>
      <c r="BJ2193" s="7" t="s">
        <v>98</v>
      </c>
      <c r="BK2193" s="7" t="s">
        <v>99</v>
      </c>
      <c r="BL2193" s="7" t="s">
        <v>4597</v>
      </c>
      <c r="BM2193" s="7" t="s">
        <v>4598</v>
      </c>
      <c r="BS2193" s="12" t="s">
        <v>259</v>
      </c>
      <c r="BU2193" s="43">
        <v>1</v>
      </c>
      <c r="BW2193" s="43" t="s">
        <v>103</v>
      </c>
    </row>
    <row r="2194" spans="3:75" x14ac:dyDescent="0.35">
      <c r="C2194" s="43" t="str">
        <f t="shared" si="34"/>
        <v>IARA:BDT-02:2023: 2193</v>
      </c>
      <c r="D2194" s="43">
        <v>2193</v>
      </c>
      <c r="E2194" s="43" t="s">
        <v>5309</v>
      </c>
      <c r="F2194" s="1" t="s">
        <v>73</v>
      </c>
      <c r="G2194" s="43" t="s">
        <v>5253</v>
      </c>
      <c r="H2194" s="2">
        <v>44962</v>
      </c>
      <c r="J2194" s="12">
        <f>YEAR(H2194)</f>
        <v>2023</v>
      </c>
      <c r="K2194" s="12">
        <f>MONTH(H2194)</f>
        <v>2</v>
      </c>
      <c r="L2194" s="12">
        <f>DAY(H2194)</f>
        <v>5</v>
      </c>
      <c r="M2194" s="13"/>
      <c r="P2194" s="12" t="s">
        <v>75</v>
      </c>
      <c r="Q2194" s="12" t="str">
        <f>CONCATENATE(X2194," ",Y2194)</f>
        <v>Aegithalos caudatus</v>
      </c>
      <c r="R2194" s="14" t="str">
        <f>CONCATENATE(S2194,", ",T2194,", ",U2194,", ",V2194,", ",W2194,", ",X2194,", ",Y2194)</f>
        <v>Animalia, Chordata, Aves, Passeriformes, Aegithalidae, Aegithalos, caudatus</v>
      </c>
      <c r="S2194" s="6" t="s">
        <v>76</v>
      </c>
      <c r="T2194" s="6" t="s">
        <v>77</v>
      </c>
      <c r="U2194" s="6" t="s">
        <v>78</v>
      </c>
      <c r="V2194" s="6" t="s">
        <v>79</v>
      </c>
      <c r="W2194" s="6" t="s">
        <v>340</v>
      </c>
      <c r="X2194" s="6" t="s">
        <v>341</v>
      </c>
      <c r="Y2194" s="6" t="s">
        <v>342</v>
      </c>
      <c r="AA2194" s="12" t="s">
        <v>83</v>
      </c>
      <c r="AB2194" s="6" t="s">
        <v>84</v>
      </c>
      <c r="AC2194" s="12" t="s">
        <v>271</v>
      </c>
      <c r="AD2194" s="12" t="s">
        <v>259</v>
      </c>
      <c r="AE2194" s="2">
        <v>44962</v>
      </c>
      <c r="AF2194" s="43" t="s">
        <v>87</v>
      </c>
      <c r="AG2194" s="7" t="s">
        <v>339</v>
      </c>
      <c r="AH2194" s="43">
        <v>48.114262433802899</v>
      </c>
      <c r="AI2194" s="43">
        <v>-1.7067304599125801</v>
      </c>
      <c r="AL2194" s="43">
        <v>10</v>
      </c>
      <c r="AN2194" s="46" t="s">
        <v>5240</v>
      </c>
      <c r="AO2194" s="5" t="s">
        <v>89</v>
      </c>
      <c r="AP2194" s="12" t="s">
        <v>259</v>
      </c>
      <c r="AR2194" s="7" t="s">
        <v>90</v>
      </c>
      <c r="AT2194" s="4" t="str">
        <f>CONCATENATE(AU2194,", ",AV2194,", ",AW2194,", ",AX2194,", ",AY2194,", ",AZ2194,", ",BA2194)</f>
        <v>Europe, France, FR, Bretagne, Ille-et-Vilaine, Rennes, Campus Institut Agro Rennes</v>
      </c>
      <c r="AU2194" s="1" t="s">
        <v>91</v>
      </c>
      <c r="AV2194" s="1" t="s">
        <v>92</v>
      </c>
      <c r="AW2194" s="1" t="s">
        <v>93</v>
      </c>
      <c r="AX2194" s="1" t="s">
        <v>94</v>
      </c>
      <c r="AY2194" s="1" t="s">
        <v>95</v>
      </c>
      <c r="AZ2194" s="1" t="s">
        <v>96</v>
      </c>
      <c r="BA2194" s="1" t="s">
        <v>5242</v>
      </c>
      <c r="BC2194" s="43"/>
      <c r="BF2194" s="43" t="s">
        <v>4596</v>
      </c>
      <c r="BG2194" s="43" t="s">
        <v>93</v>
      </c>
      <c r="BH2194" s="7" t="s">
        <v>97</v>
      </c>
      <c r="BJ2194" s="7" t="s">
        <v>98</v>
      </c>
      <c r="BK2194" s="7" t="s">
        <v>99</v>
      </c>
      <c r="BL2194" s="7" t="s">
        <v>4597</v>
      </c>
      <c r="BM2194" s="7" t="s">
        <v>4598</v>
      </c>
      <c r="BS2194" s="12" t="s">
        <v>259</v>
      </c>
      <c r="BU2194" s="43">
        <v>1</v>
      </c>
      <c r="BW2194" s="43" t="s">
        <v>103</v>
      </c>
    </row>
    <row r="2195" spans="3:75" x14ac:dyDescent="0.35">
      <c r="C2195" s="43" t="str">
        <f t="shared" si="34"/>
        <v>IARA:BDT-02:2023: 2194</v>
      </c>
      <c r="D2195" s="43">
        <v>2194</v>
      </c>
      <c r="E2195" s="43" t="s">
        <v>5309</v>
      </c>
      <c r="F2195" s="1" t="s">
        <v>73</v>
      </c>
      <c r="G2195" s="43" t="s">
        <v>5253</v>
      </c>
      <c r="H2195" s="2">
        <v>44962</v>
      </c>
      <c r="J2195" s="12">
        <f>YEAR(H2195)</f>
        <v>2023</v>
      </c>
      <c r="K2195" s="12">
        <f>MONTH(H2195)</f>
        <v>2</v>
      </c>
      <c r="L2195" s="12">
        <f>DAY(H2195)</f>
        <v>5</v>
      </c>
      <c r="M2195" s="13"/>
      <c r="P2195" s="12" t="s">
        <v>75</v>
      </c>
      <c r="Q2195" s="12" t="str">
        <f>CONCATENATE(X2195," ",Y2195)</f>
        <v>Sturnus vulgaris</v>
      </c>
      <c r="R2195" s="14" t="str">
        <f>CONCATENATE(S2195,", ",T2195,", ",U2195,", ",V2195,", ",W2195,", ",X2195,", ",Y2195)</f>
        <v>Animalia, Chordata, Aves, Passeriformes, Sturnidae, Sturnus, vulgaris</v>
      </c>
      <c r="S2195" s="6" t="s">
        <v>76</v>
      </c>
      <c r="T2195" s="6" t="s">
        <v>77</v>
      </c>
      <c r="U2195" s="6" t="s">
        <v>78</v>
      </c>
      <c r="V2195" s="6" t="s">
        <v>79</v>
      </c>
      <c r="W2195" s="6" t="s">
        <v>112</v>
      </c>
      <c r="X2195" s="6" t="s">
        <v>113</v>
      </c>
      <c r="Y2195" s="6" t="s">
        <v>114</v>
      </c>
      <c r="AA2195" s="12" t="s">
        <v>83</v>
      </c>
      <c r="AB2195" s="6" t="s">
        <v>84</v>
      </c>
      <c r="AC2195" s="12" t="s">
        <v>115</v>
      </c>
      <c r="AD2195" s="12" t="s">
        <v>259</v>
      </c>
      <c r="AE2195" s="2">
        <v>44962</v>
      </c>
      <c r="AF2195" s="43" t="s">
        <v>87</v>
      </c>
      <c r="AG2195" s="7" t="s">
        <v>116</v>
      </c>
      <c r="AH2195" s="43">
        <v>48.114317595320003</v>
      </c>
      <c r="AI2195" s="43">
        <v>-1.70666663202986</v>
      </c>
      <c r="AL2195" s="43">
        <v>10</v>
      </c>
      <c r="AN2195" s="46" t="s">
        <v>5240</v>
      </c>
      <c r="AO2195" s="5" t="s">
        <v>89</v>
      </c>
      <c r="AP2195" s="12" t="s">
        <v>259</v>
      </c>
      <c r="AR2195" s="7" t="s">
        <v>90</v>
      </c>
      <c r="AT2195" s="4" t="str">
        <f>CONCATENATE(AU2195,", ",AV2195,", ",AW2195,", ",AX2195,", ",AY2195,", ",AZ2195,", ",BA2195)</f>
        <v>Europe, France, FR, Bretagne, Ille-et-Vilaine, Rennes, Campus Institut Agro Rennes</v>
      </c>
      <c r="AU2195" s="1" t="s">
        <v>91</v>
      </c>
      <c r="AV2195" s="1" t="s">
        <v>92</v>
      </c>
      <c r="AW2195" s="1" t="s">
        <v>93</v>
      </c>
      <c r="AX2195" s="1" t="s">
        <v>94</v>
      </c>
      <c r="AY2195" s="1" t="s">
        <v>95</v>
      </c>
      <c r="AZ2195" s="1" t="s">
        <v>96</v>
      </c>
      <c r="BA2195" s="1" t="s">
        <v>5242</v>
      </c>
      <c r="BC2195" s="43"/>
      <c r="BF2195" s="43" t="s">
        <v>4596</v>
      </c>
      <c r="BG2195" s="43" t="s">
        <v>93</v>
      </c>
      <c r="BH2195" s="7" t="s">
        <v>97</v>
      </c>
      <c r="BJ2195" s="7" t="s">
        <v>98</v>
      </c>
      <c r="BK2195" s="7" t="s">
        <v>99</v>
      </c>
      <c r="BL2195" s="7" t="s">
        <v>4597</v>
      </c>
      <c r="BM2195" s="7" t="s">
        <v>4598</v>
      </c>
      <c r="BS2195" s="12" t="s">
        <v>259</v>
      </c>
      <c r="BU2195" s="43">
        <v>1</v>
      </c>
      <c r="BW2195" s="43" t="s">
        <v>103</v>
      </c>
    </row>
    <row r="2196" spans="3:75" x14ac:dyDescent="0.35">
      <c r="C2196" s="43" t="str">
        <f t="shared" si="34"/>
        <v>IARA:BDT-02:2023: 2195</v>
      </c>
      <c r="D2196" s="43">
        <v>2195</v>
      </c>
      <c r="E2196" s="43" t="s">
        <v>5309</v>
      </c>
      <c r="F2196" s="1" t="s">
        <v>73</v>
      </c>
      <c r="G2196" s="43" t="s">
        <v>5253</v>
      </c>
      <c r="H2196" s="2">
        <v>44962</v>
      </c>
      <c r="J2196" s="12">
        <f>YEAR(H2196)</f>
        <v>2023</v>
      </c>
      <c r="K2196" s="12">
        <f>MONTH(H2196)</f>
        <v>2</v>
      </c>
      <c r="L2196" s="12">
        <f>DAY(H2196)</f>
        <v>5</v>
      </c>
      <c r="M2196" s="13"/>
      <c r="P2196" s="12" t="s">
        <v>75</v>
      </c>
      <c r="Q2196" s="12" t="str">
        <f>CONCATENATE(X2196," ",Y2196)</f>
        <v>Sturnus vulgaris</v>
      </c>
      <c r="R2196" s="14" t="str">
        <f>CONCATENATE(S2196,", ",T2196,", ",U2196,", ",V2196,", ",W2196,", ",X2196,", ",Y2196)</f>
        <v>Animalia, Chordata, Aves, Passeriformes, Sturnidae, Sturnus, vulgaris</v>
      </c>
      <c r="S2196" s="6" t="s">
        <v>76</v>
      </c>
      <c r="T2196" s="6" t="s">
        <v>77</v>
      </c>
      <c r="U2196" s="6" t="s">
        <v>78</v>
      </c>
      <c r="V2196" s="6" t="s">
        <v>79</v>
      </c>
      <c r="W2196" s="6" t="s">
        <v>112</v>
      </c>
      <c r="X2196" s="6" t="s">
        <v>113</v>
      </c>
      <c r="Y2196" s="6" t="s">
        <v>114</v>
      </c>
      <c r="AA2196" s="12" t="s">
        <v>83</v>
      </c>
      <c r="AB2196" s="6" t="s">
        <v>84</v>
      </c>
      <c r="AC2196" s="12" t="s">
        <v>115</v>
      </c>
      <c r="AD2196" s="12" t="s">
        <v>259</v>
      </c>
      <c r="AE2196" s="2">
        <v>44962</v>
      </c>
      <c r="AF2196" s="43" t="s">
        <v>87</v>
      </c>
      <c r="AG2196" s="7" t="s">
        <v>116</v>
      </c>
      <c r="AH2196" s="43">
        <v>48.114275978436503</v>
      </c>
      <c r="AI2196" s="43">
        <v>-1.70663837196199</v>
      </c>
      <c r="AL2196" s="43">
        <v>10</v>
      </c>
      <c r="AN2196" s="46" t="s">
        <v>5240</v>
      </c>
      <c r="AO2196" s="5" t="s">
        <v>89</v>
      </c>
      <c r="AP2196" s="12" t="s">
        <v>259</v>
      </c>
      <c r="AR2196" s="7" t="s">
        <v>90</v>
      </c>
      <c r="AT2196" s="4" t="str">
        <f>CONCATENATE(AU2196,", ",AV2196,", ",AW2196,", ",AX2196,", ",AY2196,", ",AZ2196,", ",BA2196)</f>
        <v>Europe, France, FR, Bretagne, Ille-et-Vilaine, Rennes, Campus Institut Agro Rennes</v>
      </c>
      <c r="AU2196" s="1" t="s">
        <v>91</v>
      </c>
      <c r="AV2196" s="1" t="s">
        <v>92</v>
      </c>
      <c r="AW2196" s="1" t="s">
        <v>93</v>
      </c>
      <c r="AX2196" s="1" t="s">
        <v>94</v>
      </c>
      <c r="AY2196" s="1" t="s">
        <v>95</v>
      </c>
      <c r="AZ2196" s="1" t="s">
        <v>96</v>
      </c>
      <c r="BA2196" s="1" t="s">
        <v>5242</v>
      </c>
      <c r="BC2196" s="43"/>
      <c r="BF2196" s="43" t="s">
        <v>4596</v>
      </c>
      <c r="BG2196" s="43" t="s">
        <v>93</v>
      </c>
      <c r="BH2196" s="7" t="s">
        <v>97</v>
      </c>
      <c r="BJ2196" s="7" t="s">
        <v>98</v>
      </c>
      <c r="BK2196" s="7" t="s">
        <v>99</v>
      </c>
      <c r="BL2196" s="7" t="s">
        <v>4597</v>
      </c>
      <c r="BM2196" s="7" t="s">
        <v>4598</v>
      </c>
      <c r="BS2196" s="12" t="s">
        <v>259</v>
      </c>
      <c r="BU2196" s="43">
        <v>1</v>
      </c>
      <c r="BW2196" s="43" t="s">
        <v>103</v>
      </c>
    </row>
    <row r="2197" spans="3:75" x14ac:dyDescent="0.35">
      <c r="C2197" s="43" t="str">
        <f t="shared" si="34"/>
        <v>IARA:BDT-02:2023: 2196</v>
      </c>
      <c r="D2197" s="43">
        <v>2196</v>
      </c>
      <c r="E2197" s="43" t="s">
        <v>5309</v>
      </c>
      <c r="F2197" s="1" t="s">
        <v>73</v>
      </c>
      <c r="G2197" s="43" t="s">
        <v>5253</v>
      </c>
      <c r="H2197" s="2">
        <v>44962</v>
      </c>
      <c r="J2197" s="12">
        <f>YEAR(H2197)</f>
        <v>2023</v>
      </c>
      <c r="K2197" s="12">
        <f>MONTH(H2197)</f>
        <v>2</v>
      </c>
      <c r="L2197" s="12">
        <f>DAY(H2197)</f>
        <v>5</v>
      </c>
      <c r="M2197" s="13"/>
      <c r="P2197" s="12" t="s">
        <v>75</v>
      </c>
      <c r="Q2197" s="12" t="str">
        <f>CONCATENATE(X2197," ",Y2197)</f>
        <v>Turdus merula</v>
      </c>
      <c r="R2197" s="14" t="str">
        <f>CONCATENATE(S2197,", ",T2197,", ",U2197,", ",V2197,", ",W2197,", ",X2197,", ",Y2197)</f>
        <v>Animalia, Chordata, Aves, Passeriformes, Turdidae, Turdus, merula</v>
      </c>
      <c r="S2197" s="6" t="s">
        <v>76</v>
      </c>
      <c r="T2197" s="6" t="s">
        <v>77</v>
      </c>
      <c r="U2197" s="6" t="s">
        <v>78</v>
      </c>
      <c r="V2197" s="19" t="s">
        <v>79</v>
      </c>
      <c r="W2197" s="19" t="s">
        <v>126</v>
      </c>
      <c r="X2197" s="19" t="s">
        <v>127</v>
      </c>
      <c r="Y2197" s="19" t="s">
        <v>132</v>
      </c>
      <c r="AA2197" s="12" t="s">
        <v>83</v>
      </c>
      <c r="AB2197" s="6" t="s">
        <v>84</v>
      </c>
      <c r="AC2197" s="12" t="s">
        <v>133</v>
      </c>
      <c r="AD2197" s="12" t="s">
        <v>259</v>
      </c>
      <c r="AE2197" s="2">
        <v>44962</v>
      </c>
      <c r="AF2197" s="43" t="s">
        <v>87</v>
      </c>
      <c r="AG2197" s="7" t="s">
        <v>134</v>
      </c>
      <c r="AH2197" s="43">
        <v>48.114330944374899</v>
      </c>
      <c r="AI2197" s="43">
        <v>-1.70657943681112</v>
      </c>
      <c r="AL2197" s="43">
        <v>10</v>
      </c>
      <c r="AN2197" s="46" t="s">
        <v>5240</v>
      </c>
      <c r="AO2197" s="5" t="s">
        <v>89</v>
      </c>
      <c r="AP2197" s="12" t="s">
        <v>259</v>
      </c>
      <c r="AR2197" s="7" t="s">
        <v>90</v>
      </c>
      <c r="AT2197" s="4" t="str">
        <f>CONCATENATE(AU2197,", ",AV2197,", ",AW2197,", ",AX2197,", ",AY2197,", ",AZ2197,", ",BA2197)</f>
        <v>Europe, France, FR, Bretagne, Ille-et-Vilaine, Rennes, Campus Institut Agro Rennes</v>
      </c>
      <c r="AU2197" s="1" t="s">
        <v>91</v>
      </c>
      <c r="AV2197" s="1" t="s">
        <v>92</v>
      </c>
      <c r="AW2197" s="1" t="s">
        <v>93</v>
      </c>
      <c r="AX2197" s="1" t="s">
        <v>94</v>
      </c>
      <c r="AY2197" s="1" t="s">
        <v>95</v>
      </c>
      <c r="AZ2197" s="1" t="s">
        <v>96</v>
      </c>
      <c r="BA2197" s="1" t="s">
        <v>5242</v>
      </c>
      <c r="BC2197" s="43"/>
      <c r="BF2197" s="43" t="s">
        <v>4596</v>
      </c>
      <c r="BG2197" s="43" t="s">
        <v>93</v>
      </c>
      <c r="BH2197" s="7" t="s">
        <v>97</v>
      </c>
      <c r="BJ2197" s="7" t="s">
        <v>98</v>
      </c>
      <c r="BK2197" s="7" t="s">
        <v>99</v>
      </c>
      <c r="BL2197" s="7" t="s">
        <v>4597</v>
      </c>
      <c r="BM2197" s="7" t="s">
        <v>4598</v>
      </c>
      <c r="BS2197" s="12" t="s">
        <v>259</v>
      </c>
      <c r="BU2197" s="43">
        <v>1</v>
      </c>
      <c r="BW2197" s="43" t="s">
        <v>103</v>
      </c>
    </row>
    <row r="2198" spans="3:75" x14ac:dyDescent="0.35">
      <c r="C2198" s="43" t="str">
        <f t="shared" si="34"/>
        <v>IARA:BDT-02:2023: 2197</v>
      </c>
      <c r="D2198" s="43">
        <v>2197</v>
      </c>
      <c r="E2198" s="43" t="s">
        <v>5309</v>
      </c>
      <c r="F2198" s="1" t="s">
        <v>73</v>
      </c>
      <c r="G2198" s="43" t="s">
        <v>5253</v>
      </c>
      <c r="H2198" s="2">
        <v>44962</v>
      </c>
      <c r="J2198" s="12">
        <f>YEAR(H2198)</f>
        <v>2023</v>
      </c>
      <c r="K2198" s="12">
        <f>MONTH(H2198)</f>
        <v>2</v>
      </c>
      <c r="L2198" s="12">
        <f>DAY(H2198)</f>
        <v>5</v>
      </c>
      <c r="M2198" s="13"/>
      <c r="P2198" s="12" t="s">
        <v>75</v>
      </c>
      <c r="Q2198" s="12" t="str">
        <f>CONCATENATE(X2198," ",Y2198)</f>
        <v>Cyanistes caeruleus</v>
      </c>
      <c r="R2198" s="14" t="str">
        <f>CONCATENATE(S2198,", ",T2198,", ",U2198,", ",V2198,", ",W2198,", ",X2198,", ",Y2198)</f>
        <v>Animalia, Chordata, Aves, Passeriformes, Paridae, Cyanistes, caeruleus</v>
      </c>
      <c r="S2198" s="6" t="s">
        <v>76</v>
      </c>
      <c r="T2198" s="6" t="s">
        <v>77</v>
      </c>
      <c r="U2198" s="6" t="s">
        <v>78</v>
      </c>
      <c r="V2198" s="12" t="s">
        <v>79</v>
      </c>
      <c r="W2198" s="12" t="s">
        <v>135</v>
      </c>
      <c r="X2198" s="12" t="s">
        <v>136</v>
      </c>
      <c r="Y2198" s="12" t="s">
        <v>137</v>
      </c>
      <c r="AA2198" s="12" t="s">
        <v>83</v>
      </c>
      <c r="AB2198" s="6" t="s">
        <v>84</v>
      </c>
      <c r="AC2198" s="12" t="s">
        <v>138</v>
      </c>
      <c r="AD2198" s="12" t="s">
        <v>259</v>
      </c>
      <c r="AE2198" s="2">
        <v>44962</v>
      </c>
      <c r="AF2198" s="43" t="s">
        <v>87</v>
      </c>
      <c r="AG2198" s="7" t="s">
        <v>139</v>
      </c>
      <c r="AH2198" s="43">
        <v>48.114228051536998</v>
      </c>
      <c r="AI2198" s="43">
        <v>-1.70652116495615</v>
      </c>
      <c r="AL2198" s="43">
        <v>10</v>
      </c>
      <c r="AN2198" s="46" t="s">
        <v>5240</v>
      </c>
      <c r="AO2198" s="5" t="s">
        <v>89</v>
      </c>
      <c r="AP2198" s="12" t="s">
        <v>259</v>
      </c>
      <c r="AR2198" s="7" t="s">
        <v>90</v>
      </c>
      <c r="AT2198" s="4" t="str">
        <f>CONCATENATE(AU2198,", ",AV2198,", ",AW2198,", ",AX2198,", ",AY2198,", ",AZ2198,", ",BA2198)</f>
        <v>Europe, France, FR, Bretagne, Ille-et-Vilaine, Rennes, Campus Institut Agro Rennes</v>
      </c>
      <c r="AU2198" s="1" t="s">
        <v>91</v>
      </c>
      <c r="AV2198" s="1" t="s">
        <v>92</v>
      </c>
      <c r="AW2198" s="1" t="s">
        <v>93</v>
      </c>
      <c r="AX2198" s="1" t="s">
        <v>94</v>
      </c>
      <c r="AY2198" s="1" t="s">
        <v>95</v>
      </c>
      <c r="AZ2198" s="1" t="s">
        <v>96</v>
      </c>
      <c r="BA2198" s="1" t="s">
        <v>5242</v>
      </c>
      <c r="BC2198" s="43"/>
      <c r="BF2198" s="43" t="s">
        <v>4596</v>
      </c>
      <c r="BG2198" s="43" t="s">
        <v>93</v>
      </c>
      <c r="BH2198" s="7" t="s">
        <v>97</v>
      </c>
      <c r="BJ2198" s="7" t="s">
        <v>98</v>
      </c>
      <c r="BK2198" s="7" t="s">
        <v>99</v>
      </c>
      <c r="BL2198" s="7" t="s">
        <v>4597</v>
      </c>
      <c r="BM2198" s="7" t="s">
        <v>4598</v>
      </c>
      <c r="BS2198" s="12" t="s">
        <v>259</v>
      </c>
      <c r="BU2198" s="43">
        <v>1</v>
      </c>
      <c r="BW2198" s="43" t="s">
        <v>103</v>
      </c>
    </row>
    <row r="2199" spans="3:75" x14ac:dyDescent="0.35">
      <c r="C2199" s="43" t="str">
        <f t="shared" si="34"/>
        <v>IARA:BDT-02:2023: 2198</v>
      </c>
      <c r="D2199" s="43">
        <v>2198</v>
      </c>
      <c r="E2199" s="43" t="s">
        <v>5309</v>
      </c>
      <c r="F2199" s="1" t="s">
        <v>73</v>
      </c>
      <c r="G2199" s="43" t="s">
        <v>5253</v>
      </c>
      <c r="H2199" s="2">
        <v>44962</v>
      </c>
      <c r="J2199" s="12">
        <f>YEAR(H2199)</f>
        <v>2023</v>
      </c>
      <c r="K2199" s="12">
        <f>MONTH(H2199)</f>
        <v>2</v>
      </c>
      <c r="L2199" s="12">
        <f>DAY(H2199)</f>
        <v>5</v>
      </c>
      <c r="M2199" s="13"/>
      <c r="P2199" s="12" t="s">
        <v>75</v>
      </c>
      <c r="Q2199" s="12" t="str">
        <f>CONCATENATE(X2199," ",Y2199)</f>
        <v>Cyanistes caeruleus</v>
      </c>
      <c r="R2199" s="14" t="str">
        <f>CONCATENATE(S2199,", ",T2199,", ",U2199,", ",V2199,", ",W2199,", ",X2199,", ",Y2199)</f>
        <v>Animalia, Chordata, Aves, Passeriformes, Paridae, Cyanistes, caeruleus</v>
      </c>
      <c r="S2199" s="6" t="s">
        <v>76</v>
      </c>
      <c r="T2199" s="6" t="s">
        <v>77</v>
      </c>
      <c r="U2199" s="6" t="s">
        <v>78</v>
      </c>
      <c r="V2199" s="12" t="s">
        <v>79</v>
      </c>
      <c r="W2199" s="12" t="s">
        <v>135</v>
      </c>
      <c r="X2199" s="12" t="s">
        <v>136</v>
      </c>
      <c r="Y2199" s="12" t="s">
        <v>137</v>
      </c>
      <c r="AA2199" s="12" t="s">
        <v>83</v>
      </c>
      <c r="AB2199" s="6" t="s">
        <v>84</v>
      </c>
      <c r="AC2199" s="12" t="s">
        <v>138</v>
      </c>
      <c r="AD2199" s="12" t="s">
        <v>259</v>
      </c>
      <c r="AE2199" s="2">
        <v>44962</v>
      </c>
      <c r="AF2199" s="43" t="s">
        <v>87</v>
      </c>
      <c r="AG2199" s="7" t="s">
        <v>139</v>
      </c>
      <c r="AH2199" s="43">
        <v>48.114175431951701</v>
      </c>
      <c r="AI2199" s="43">
        <v>-1.7065213860947399</v>
      </c>
      <c r="AL2199" s="43">
        <v>10</v>
      </c>
      <c r="AN2199" s="46" t="s">
        <v>5240</v>
      </c>
      <c r="AO2199" s="5" t="s">
        <v>89</v>
      </c>
      <c r="AP2199" s="12" t="s">
        <v>259</v>
      </c>
      <c r="AR2199" s="7" t="s">
        <v>90</v>
      </c>
      <c r="AT2199" s="4" t="str">
        <f>CONCATENATE(AU2199,", ",AV2199,", ",AW2199,", ",AX2199,", ",AY2199,", ",AZ2199,", ",BA2199)</f>
        <v>Europe, France, FR, Bretagne, Ille-et-Vilaine, Rennes, Campus Institut Agro Rennes</v>
      </c>
      <c r="AU2199" s="1" t="s">
        <v>91</v>
      </c>
      <c r="AV2199" s="1" t="s">
        <v>92</v>
      </c>
      <c r="AW2199" s="1" t="s">
        <v>93</v>
      </c>
      <c r="AX2199" s="1" t="s">
        <v>94</v>
      </c>
      <c r="AY2199" s="1" t="s">
        <v>95</v>
      </c>
      <c r="AZ2199" s="1" t="s">
        <v>96</v>
      </c>
      <c r="BA2199" s="1" t="s">
        <v>5242</v>
      </c>
      <c r="BC2199" s="43"/>
      <c r="BF2199" s="43" t="s">
        <v>4596</v>
      </c>
      <c r="BG2199" s="43" t="s">
        <v>93</v>
      </c>
      <c r="BH2199" s="7" t="s">
        <v>97</v>
      </c>
      <c r="BJ2199" s="7" t="s">
        <v>98</v>
      </c>
      <c r="BK2199" s="7" t="s">
        <v>99</v>
      </c>
      <c r="BL2199" s="7" t="s">
        <v>4597</v>
      </c>
      <c r="BM2199" s="7" t="s">
        <v>4598</v>
      </c>
      <c r="BS2199" s="12" t="s">
        <v>259</v>
      </c>
      <c r="BU2199" s="43">
        <v>1</v>
      </c>
      <c r="BW2199" s="43" t="s">
        <v>103</v>
      </c>
    </row>
    <row r="2200" spans="3:75" x14ac:dyDescent="0.35">
      <c r="C2200" s="43" t="str">
        <f t="shared" si="34"/>
        <v>IARA:BDT-02:2023: 2199</v>
      </c>
      <c r="D2200" s="43">
        <v>2199</v>
      </c>
      <c r="E2200" s="43" t="s">
        <v>5309</v>
      </c>
      <c r="F2200" s="1" t="s">
        <v>73</v>
      </c>
      <c r="G2200" s="43" t="s">
        <v>5253</v>
      </c>
      <c r="H2200" s="2">
        <v>44962</v>
      </c>
      <c r="J2200" s="12">
        <f>YEAR(H2200)</f>
        <v>2023</v>
      </c>
      <c r="K2200" s="12">
        <f>MONTH(H2200)</f>
        <v>2</v>
      </c>
      <c r="L2200" s="12">
        <f>DAY(H2200)</f>
        <v>5</v>
      </c>
      <c r="M2200" s="13"/>
      <c r="P2200" s="12" t="s">
        <v>75</v>
      </c>
      <c r="Q2200" s="12" t="str">
        <f>CONCATENATE(X2200," ",Y2200)</f>
        <v>Sturnus vulgaris</v>
      </c>
      <c r="R2200" s="14" t="str">
        <f>CONCATENATE(S2200,", ",T2200,", ",U2200,", ",V2200,", ",W2200,", ",X2200,", ",Y2200)</f>
        <v>Animalia, Chordata, Aves, Passeriformes, Sturnidae, Sturnus, vulgaris</v>
      </c>
      <c r="S2200" s="6" t="s">
        <v>76</v>
      </c>
      <c r="T2200" s="6" t="s">
        <v>77</v>
      </c>
      <c r="U2200" s="6" t="s">
        <v>78</v>
      </c>
      <c r="V2200" s="12" t="s">
        <v>79</v>
      </c>
      <c r="W2200" s="12" t="s">
        <v>112</v>
      </c>
      <c r="X2200" s="12" t="s">
        <v>113</v>
      </c>
      <c r="Y2200" s="12" t="s">
        <v>114</v>
      </c>
      <c r="AA2200" s="12" t="s">
        <v>83</v>
      </c>
      <c r="AB2200" s="6" t="s">
        <v>84</v>
      </c>
      <c r="AC2200" s="12" t="s">
        <v>115</v>
      </c>
      <c r="AD2200" s="12" t="s">
        <v>259</v>
      </c>
      <c r="AE2200" s="2">
        <v>44962</v>
      </c>
      <c r="AF2200" s="43" t="s">
        <v>87</v>
      </c>
      <c r="AG2200" s="7" t="s">
        <v>116</v>
      </c>
      <c r="AH2200" s="43">
        <v>48.114021785004702</v>
      </c>
      <c r="AI2200" s="43">
        <v>-1.70691033383919</v>
      </c>
      <c r="AL2200" s="43">
        <v>10</v>
      </c>
      <c r="AN2200" s="46" t="s">
        <v>5240</v>
      </c>
      <c r="AO2200" s="5" t="s">
        <v>89</v>
      </c>
      <c r="AP2200" s="12" t="s">
        <v>259</v>
      </c>
      <c r="AR2200" s="7" t="s">
        <v>90</v>
      </c>
      <c r="AT2200" s="4" t="str">
        <f>CONCATENATE(AU2200,", ",AV2200,", ",AW2200,", ",AX2200,", ",AY2200,", ",AZ2200,", ",BA2200)</f>
        <v>Europe, France, FR, Bretagne, Ille-et-Vilaine, Rennes, Campus Institut Agro Rennes</v>
      </c>
      <c r="AU2200" s="1" t="s">
        <v>91</v>
      </c>
      <c r="AV2200" s="1" t="s">
        <v>92</v>
      </c>
      <c r="AW2200" s="1" t="s">
        <v>93</v>
      </c>
      <c r="AX2200" s="1" t="s">
        <v>94</v>
      </c>
      <c r="AY2200" s="1" t="s">
        <v>95</v>
      </c>
      <c r="AZ2200" s="1" t="s">
        <v>96</v>
      </c>
      <c r="BA2200" s="1" t="s">
        <v>5242</v>
      </c>
      <c r="BC2200" s="43"/>
      <c r="BF2200" s="43" t="s">
        <v>4596</v>
      </c>
      <c r="BG2200" s="43" t="s">
        <v>93</v>
      </c>
      <c r="BH2200" s="7" t="s">
        <v>97</v>
      </c>
      <c r="BJ2200" s="7" t="s">
        <v>98</v>
      </c>
      <c r="BK2200" s="7" t="s">
        <v>99</v>
      </c>
      <c r="BL2200" s="7" t="s">
        <v>4597</v>
      </c>
      <c r="BM2200" s="7" t="s">
        <v>4598</v>
      </c>
      <c r="BS2200" s="12" t="s">
        <v>259</v>
      </c>
      <c r="BU2200" s="43">
        <v>1</v>
      </c>
      <c r="BW2200" s="43" t="s">
        <v>103</v>
      </c>
    </row>
    <row r="2201" spans="3:75" x14ac:dyDescent="0.35">
      <c r="C2201" s="43" t="str">
        <f t="shared" si="34"/>
        <v>IARA:BDT-02:2023: 2200</v>
      </c>
      <c r="D2201" s="43">
        <v>2200</v>
      </c>
      <c r="E2201" s="43" t="s">
        <v>5309</v>
      </c>
      <c r="F2201" s="1" t="s">
        <v>73</v>
      </c>
      <c r="G2201" s="43" t="s">
        <v>5253</v>
      </c>
      <c r="H2201" s="2">
        <v>44962</v>
      </c>
      <c r="J2201" s="12">
        <f>YEAR(H2201)</f>
        <v>2023</v>
      </c>
      <c r="K2201" s="12">
        <f>MONTH(H2201)</f>
        <v>2</v>
      </c>
      <c r="L2201" s="12">
        <f>DAY(H2201)</f>
        <v>5</v>
      </c>
      <c r="M2201" s="13"/>
      <c r="P2201" s="12" t="s">
        <v>75</v>
      </c>
      <c r="Q2201" s="12" t="str">
        <f>CONCATENATE(X2201," ",Y2201)</f>
        <v>Sturnus vulgaris</v>
      </c>
      <c r="R2201" s="14" t="str">
        <f>CONCATENATE(S2201,", ",T2201,", ",U2201,", ",V2201,", ",W2201,", ",X2201,", ",Y2201)</f>
        <v>Animalia, Chordata, Aves, Passeriformes, Sturnidae, Sturnus, vulgaris</v>
      </c>
      <c r="S2201" s="6" t="s">
        <v>76</v>
      </c>
      <c r="T2201" s="6" t="s">
        <v>77</v>
      </c>
      <c r="U2201" s="6" t="s">
        <v>78</v>
      </c>
      <c r="V2201" s="12" t="s">
        <v>79</v>
      </c>
      <c r="W2201" s="12" t="s">
        <v>112</v>
      </c>
      <c r="X2201" s="12" t="s">
        <v>113</v>
      </c>
      <c r="Y2201" s="12" t="s">
        <v>114</v>
      </c>
      <c r="AA2201" s="12" t="s">
        <v>83</v>
      </c>
      <c r="AB2201" s="6" t="s">
        <v>84</v>
      </c>
      <c r="AC2201" s="12" t="s">
        <v>115</v>
      </c>
      <c r="AD2201" s="12" t="s">
        <v>259</v>
      </c>
      <c r="AE2201" s="2">
        <v>44962</v>
      </c>
      <c r="AF2201" s="43" t="s">
        <v>87</v>
      </c>
      <c r="AG2201" s="7" t="s">
        <v>116</v>
      </c>
      <c r="AH2201" s="43">
        <v>48.114049561361803</v>
      </c>
      <c r="AI2201" s="43">
        <v>-1.7068735273364499</v>
      </c>
      <c r="AL2201" s="43">
        <v>10</v>
      </c>
      <c r="AN2201" s="46" t="s">
        <v>5240</v>
      </c>
      <c r="AO2201" s="5" t="s">
        <v>89</v>
      </c>
      <c r="AP2201" s="12" t="s">
        <v>259</v>
      </c>
      <c r="AR2201" s="7" t="s">
        <v>90</v>
      </c>
      <c r="AT2201" s="4" t="str">
        <f>CONCATENATE(AU2201,", ",AV2201,", ",AW2201,", ",AX2201,", ",AY2201,", ",AZ2201,", ",BA2201)</f>
        <v>Europe, France, FR, Bretagne, Ille-et-Vilaine, Rennes, Campus Institut Agro Rennes</v>
      </c>
      <c r="AU2201" s="1" t="s">
        <v>91</v>
      </c>
      <c r="AV2201" s="1" t="s">
        <v>92</v>
      </c>
      <c r="AW2201" s="1" t="s">
        <v>93</v>
      </c>
      <c r="AX2201" s="1" t="s">
        <v>94</v>
      </c>
      <c r="AY2201" s="1" t="s">
        <v>95</v>
      </c>
      <c r="AZ2201" s="1" t="s">
        <v>96</v>
      </c>
      <c r="BA2201" s="1" t="s">
        <v>5242</v>
      </c>
      <c r="BC2201" s="43"/>
      <c r="BF2201" s="43" t="s">
        <v>4596</v>
      </c>
      <c r="BG2201" s="43" t="s">
        <v>93</v>
      </c>
      <c r="BH2201" s="7" t="s">
        <v>97</v>
      </c>
      <c r="BJ2201" s="7" t="s">
        <v>98</v>
      </c>
      <c r="BK2201" s="7" t="s">
        <v>99</v>
      </c>
      <c r="BL2201" s="7" t="s">
        <v>4597</v>
      </c>
      <c r="BM2201" s="7" t="s">
        <v>4598</v>
      </c>
      <c r="BS2201" s="12" t="s">
        <v>259</v>
      </c>
      <c r="BU2201" s="43">
        <v>1</v>
      </c>
      <c r="BW2201" s="43" t="s">
        <v>103</v>
      </c>
    </row>
    <row r="2202" spans="3:75" x14ac:dyDescent="0.35">
      <c r="C2202" s="43" t="str">
        <f t="shared" si="34"/>
        <v>IARA:BDT-02:2023: 2201</v>
      </c>
      <c r="D2202" s="43">
        <v>2201</v>
      </c>
      <c r="E2202" s="43" t="s">
        <v>5309</v>
      </c>
      <c r="F2202" s="1" t="s">
        <v>73</v>
      </c>
      <c r="G2202" s="43" t="s">
        <v>5253</v>
      </c>
      <c r="H2202" s="2">
        <v>44962</v>
      </c>
      <c r="J2202" s="12">
        <f>YEAR(H2202)</f>
        <v>2023</v>
      </c>
      <c r="K2202" s="12">
        <f>MONTH(H2202)</f>
        <v>2</v>
      </c>
      <c r="L2202" s="12">
        <f>DAY(H2202)</f>
        <v>5</v>
      </c>
      <c r="M2202" s="13"/>
      <c r="P2202" s="12" t="s">
        <v>75</v>
      </c>
      <c r="Q2202" s="12" t="str">
        <f>CONCATENATE(X2202," ",Y2202)</f>
        <v>Sturnus vulgaris</v>
      </c>
      <c r="R2202" s="14" t="str">
        <f>CONCATENATE(S2202,", ",T2202,", ",U2202,", ",V2202,", ",W2202,", ",X2202,", ",Y2202)</f>
        <v>Animalia, Chordata, Aves, Passeriformes, Sturnidae, Sturnus, vulgaris</v>
      </c>
      <c r="S2202" s="6" t="s">
        <v>76</v>
      </c>
      <c r="T2202" s="6" t="s">
        <v>77</v>
      </c>
      <c r="U2202" s="6" t="s">
        <v>78</v>
      </c>
      <c r="V2202" s="12" t="s">
        <v>79</v>
      </c>
      <c r="W2202" s="12" t="s">
        <v>112</v>
      </c>
      <c r="X2202" s="12" t="s">
        <v>113</v>
      </c>
      <c r="Y2202" s="12" t="s">
        <v>114</v>
      </c>
      <c r="AA2202" s="12" t="s">
        <v>83</v>
      </c>
      <c r="AB2202" s="6" t="s">
        <v>84</v>
      </c>
      <c r="AC2202" s="12" t="s">
        <v>115</v>
      </c>
      <c r="AD2202" s="12" t="s">
        <v>259</v>
      </c>
      <c r="AE2202" s="2">
        <v>44962</v>
      </c>
      <c r="AF2202" s="43" t="s">
        <v>87</v>
      </c>
      <c r="AG2202" s="7" t="s">
        <v>116</v>
      </c>
      <c r="AH2202" s="43">
        <v>48.114041052938298</v>
      </c>
      <c r="AI2202" s="43">
        <v>-1.7069218714961101</v>
      </c>
      <c r="AL2202" s="43">
        <v>10</v>
      </c>
      <c r="AN2202" s="46" t="s">
        <v>5240</v>
      </c>
      <c r="AO2202" s="5" t="s">
        <v>89</v>
      </c>
      <c r="AP2202" s="12" t="s">
        <v>259</v>
      </c>
      <c r="AR2202" s="7" t="s">
        <v>90</v>
      </c>
      <c r="AT2202" s="4" t="str">
        <f>CONCATENATE(AU2202,", ",AV2202,", ",AW2202,", ",AX2202,", ",AY2202,", ",AZ2202,", ",BA2202)</f>
        <v>Europe, France, FR, Bretagne, Ille-et-Vilaine, Rennes, Campus Institut Agro Rennes</v>
      </c>
      <c r="AU2202" s="1" t="s">
        <v>91</v>
      </c>
      <c r="AV2202" s="1" t="s">
        <v>92</v>
      </c>
      <c r="AW2202" s="1" t="s">
        <v>93</v>
      </c>
      <c r="AX2202" s="1" t="s">
        <v>94</v>
      </c>
      <c r="AY2202" s="1" t="s">
        <v>95</v>
      </c>
      <c r="AZ2202" s="1" t="s">
        <v>96</v>
      </c>
      <c r="BA2202" s="1" t="s">
        <v>5242</v>
      </c>
      <c r="BC2202" s="43"/>
      <c r="BF2202" s="43" t="s">
        <v>4596</v>
      </c>
      <c r="BG2202" s="43" t="s">
        <v>93</v>
      </c>
      <c r="BH2202" s="7" t="s">
        <v>97</v>
      </c>
      <c r="BJ2202" s="7" t="s">
        <v>98</v>
      </c>
      <c r="BK2202" s="7" t="s">
        <v>99</v>
      </c>
      <c r="BL2202" s="7" t="s">
        <v>4597</v>
      </c>
      <c r="BM2202" s="7" t="s">
        <v>4598</v>
      </c>
      <c r="BS2202" s="12" t="s">
        <v>259</v>
      </c>
      <c r="BU2202" s="43">
        <v>1</v>
      </c>
      <c r="BW2202" s="43" t="s">
        <v>103</v>
      </c>
    </row>
    <row r="2203" spans="3:75" x14ac:dyDescent="0.35">
      <c r="C2203" s="43" t="str">
        <f t="shared" si="34"/>
        <v>IARA:BDT-02:2023: 2202</v>
      </c>
      <c r="D2203" s="43">
        <v>2202</v>
      </c>
      <c r="E2203" s="43" t="s">
        <v>5309</v>
      </c>
      <c r="F2203" s="1" t="s">
        <v>73</v>
      </c>
      <c r="G2203" s="43" t="s">
        <v>5253</v>
      </c>
      <c r="H2203" s="2">
        <v>44962</v>
      </c>
      <c r="J2203" s="12">
        <f>YEAR(H2203)</f>
        <v>2023</v>
      </c>
      <c r="K2203" s="12">
        <f>MONTH(H2203)</f>
        <v>2</v>
      </c>
      <c r="L2203" s="12">
        <f>DAY(H2203)</f>
        <v>5</v>
      </c>
      <c r="M2203" s="13"/>
      <c r="P2203" s="12" t="s">
        <v>75</v>
      </c>
      <c r="Q2203" s="12" t="str">
        <f>CONCATENATE(X2203," ",Y2203)</f>
        <v>Sturnus vulgaris</v>
      </c>
      <c r="R2203" s="14" t="str">
        <f>CONCATENATE(S2203,", ",T2203,", ",U2203,", ",V2203,", ",W2203,", ",X2203,", ",Y2203)</f>
        <v>Animalia, Chordata, Aves, Passeriformes, Sturnidae, Sturnus, vulgaris</v>
      </c>
      <c r="S2203" s="6" t="s">
        <v>76</v>
      </c>
      <c r="T2203" s="6" t="s">
        <v>77</v>
      </c>
      <c r="U2203" s="6" t="s">
        <v>78</v>
      </c>
      <c r="V2203" s="12" t="s">
        <v>79</v>
      </c>
      <c r="W2203" s="12" t="s">
        <v>112</v>
      </c>
      <c r="X2203" s="12" t="s">
        <v>113</v>
      </c>
      <c r="Y2203" s="12" t="s">
        <v>114</v>
      </c>
      <c r="AA2203" s="12" t="s">
        <v>83</v>
      </c>
      <c r="AB2203" s="6" t="s">
        <v>84</v>
      </c>
      <c r="AC2203" s="12" t="s">
        <v>115</v>
      </c>
      <c r="AD2203" s="12" t="s">
        <v>259</v>
      </c>
      <c r="AE2203" s="2">
        <v>44962</v>
      </c>
      <c r="AF2203" s="43" t="s">
        <v>87</v>
      </c>
      <c r="AG2203" s="7" t="s">
        <v>116</v>
      </c>
      <c r="AH2203" s="43">
        <v>48.114065161712702</v>
      </c>
      <c r="AI2203" s="43">
        <v>-1.7068945586203901</v>
      </c>
      <c r="AL2203" s="43">
        <v>10</v>
      </c>
      <c r="AN2203" s="46" t="s">
        <v>5240</v>
      </c>
      <c r="AO2203" s="5" t="s">
        <v>89</v>
      </c>
      <c r="AP2203" s="12" t="s">
        <v>259</v>
      </c>
      <c r="AR2203" s="7" t="s">
        <v>90</v>
      </c>
      <c r="AT2203" s="4" t="str">
        <f>CONCATENATE(AU2203,", ",AV2203,", ",AW2203,", ",AX2203,", ",AY2203,", ",AZ2203,", ",BA2203)</f>
        <v>Europe, France, FR, Bretagne, Ille-et-Vilaine, Rennes, Campus Institut Agro Rennes</v>
      </c>
      <c r="AU2203" s="1" t="s">
        <v>91</v>
      </c>
      <c r="AV2203" s="1" t="s">
        <v>92</v>
      </c>
      <c r="AW2203" s="1" t="s">
        <v>93</v>
      </c>
      <c r="AX2203" s="1" t="s">
        <v>94</v>
      </c>
      <c r="AY2203" s="1" t="s">
        <v>95</v>
      </c>
      <c r="AZ2203" s="1" t="s">
        <v>96</v>
      </c>
      <c r="BA2203" s="1" t="s">
        <v>5242</v>
      </c>
      <c r="BC2203" s="43"/>
      <c r="BF2203" s="43" t="s">
        <v>4596</v>
      </c>
      <c r="BG2203" s="43" t="s">
        <v>93</v>
      </c>
      <c r="BH2203" s="7" t="s">
        <v>97</v>
      </c>
      <c r="BJ2203" s="7" t="s">
        <v>98</v>
      </c>
      <c r="BK2203" s="7" t="s">
        <v>99</v>
      </c>
      <c r="BL2203" s="7" t="s">
        <v>4597</v>
      </c>
      <c r="BM2203" s="7" t="s">
        <v>4598</v>
      </c>
      <c r="BS2203" s="12" t="s">
        <v>259</v>
      </c>
      <c r="BU2203" s="43">
        <v>1</v>
      </c>
      <c r="BW2203" s="43" t="s">
        <v>103</v>
      </c>
    </row>
    <row r="2204" spans="3:75" x14ac:dyDescent="0.35">
      <c r="C2204" s="43" t="str">
        <f t="shared" si="34"/>
        <v>IARA:BDT-02:2023: 2203</v>
      </c>
      <c r="D2204" s="43">
        <v>2203</v>
      </c>
      <c r="E2204" s="43" t="s">
        <v>5309</v>
      </c>
      <c r="F2204" s="1" t="s">
        <v>73</v>
      </c>
      <c r="G2204" s="43" t="s">
        <v>5253</v>
      </c>
      <c r="H2204" s="2">
        <v>44962</v>
      </c>
      <c r="J2204" s="12">
        <f>YEAR(H2204)</f>
        <v>2023</v>
      </c>
      <c r="K2204" s="12">
        <f>MONTH(H2204)</f>
        <v>2</v>
      </c>
      <c r="L2204" s="12">
        <f>DAY(H2204)</f>
        <v>5</v>
      </c>
      <c r="M2204" s="13"/>
      <c r="P2204" s="12" t="s">
        <v>75</v>
      </c>
      <c r="Q2204" s="12" t="str">
        <f>CONCATENATE(X2204," ",Y2204)</f>
        <v>Sturnus vulgaris</v>
      </c>
      <c r="R2204" s="14" t="str">
        <f>CONCATENATE(S2204,", ",T2204,", ",U2204,", ",V2204,", ",W2204,", ",X2204,", ",Y2204)</f>
        <v>Animalia, Chordata, Aves, Passeriformes, Sturnidae, Sturnus, vulgaris</v>
      </c>
      <c r="S2204" s="6" t="s">
        <v>76</v>
      </c>
      <c r="T2204" s="6" t="s">
        <v>77</v>
      </c>
      <c r="U2204" s="6" t="s">
        <v>78</v>
      </c>
      <c r="V2204" s="12" t="s">
        <v>79</v>
      </c>
      <c r="W2204" s="12" t="s">
        <v>112</v>
      </c>
      <c r="X2204" s="12" t="s">
        <v>113</v>
      </c>
      <c r="Y2204" s="12" t="s">
        <v>114</v>
      </c>
      <c r="AA2204" s="12" t="s">
        <v>83</v>
      </c>
      <c r="AB2204" s="6" t="s">
        <v>84</v>
      </c>
      <c r="AC2204" s="12" t="s">
        <v>115</v>
      </c>
      <c r="AD2204" s="12" t="s">
        <v>259</v>
      </c>
      <c r="AE2204" s="2">
        <v>44962</v>
      </c>
      <c r="AF2204" s="43" t="s">
        <v>87</v>
      </c>
      <c r="AG2204" s="7" t="s">
        <v>116</v>
      </c>
      <c r="AH2204" s="43">
        <v>48.114061541807303</v>
      </c>
      <c r="AI2204" s="43">
        <v>-1.7068205823417499</v>
      </c>
      <c r="AL2204" s="43">
        <v>10</v>
      </c>
      <c r="AN2204" s="46" t="s">
        <v>5240</v>
      </c>
      <c r="AO2204" s="5" t="s">
        <v>89</v>
      </c>
      <c r="AP2204" s="12" t="s">
        <v>259</v>
      </c>
      <c r="AR2204" s="7" t="s">
        <v>90</v>
      </c>
      <c r="AT2204" s="4" t="str">
        <f>CONCATENATE(AU2204,", ",AV2204,", ",AW2204,", ",AX2204,", ",AY2204,", ",AZ2204,", ",BA2204)</f>
        <v>Europe, France, FR, Bretagne, Ille-et-Vilaine, Rennes, Campus Institut Agro Rennes</v>
      </c>
      <c r="AU2204" s="1" t="s">
        <v>91</v>
      </c>
      <c r="AV2204" s="1" t="s">
        <v>92</v>
      </c>
      <c r="AW2204" s="1" t="s">
        <v>93</v>
      </c>
      <c r="AX2204" s="1" t="s">
        <v>94</v>
      </c>
      <c r="AY2204" s="1" t="s">
        <v>95</v>
      </c>
      <c r="AZ2204" s="1" t="s">
        <v>96</v>
      </c>
      <c r="BA2204" s="1" t="s">
        <v>5242</v>
      </c>
      <c r="BC2204" s="43"/>
      <c r="BF2204" s="43" t="s">
        <v>4596</v>
      </c>
      <c r="BG2204" s="43" t="s">
        <v>93</v>
      </c>
      <c r="BH2204" s="7" t="s">
        <v>97</v>
      </c>
      <c r="BJ2204" s="7" t="s">
        <v>98</v>
      </c>
      <c r="BK2204" s="7" t="s">
        <v>99</v>
      </c>
      <c r="BL2204" s="7" t="s">
        <v>4597</v>
      </c>
      <c r="BM2204" s="7" t="s">
        <v>4598</v>
      </c>
      <c r="BS2204" s="12" t="s">
        <v>259</v>
      </c>
      <c r="BU2204" s="43">
        <v>1</v>
      </c>
      <c r="BW2204" s="43" t="s">
        <v>103</v>
      </c>
    </row>
    <row r="2205" spans="3:75" x14ac:dyDescent="0.35">
      <c r="C2205" s="43" t="str">
        <f t="shared" si="34"/>
        <v>IARA:BDT-02:2023: 2204</v>
      </c>
      <c r="D2205" s="43">
        <v>2204</v>
      </c>
      <c r="E2205" s="43" t="s">
        <v>5309</v>
      </c>
      <c r="F2205" s="1" t="s">
        <v>73</v>
      </c>
      <c r="G2205" s="43" t="s">
        <v>5253</v>
      </c>
      <c r="H2205" s="2">
        <v>44962</v>
      </c>
      <c r="J2205" s="12">
        <f>YEAR(H2205)</f>
        <v>2023</v>
      </c>
      <c r="K2205" s="12">
        <f>MONTH(H2205)</f>
        <v>2</v>
      </c>
      <c r="L2205" s="12">
        <f>DAY(H2205)</f>
        <v>5</v>
      </c>
      <c r="M2205" s="13"/>
      <c r="P2205" s="12" t="s">
        <v>75</v>
      </c>
      <c r="Q2205" s="12" t="str">
        <f>CONCATENATE(X2205," ",Y2205)</f>
        <v>Sturnus vulgaris</v>
      </c>
      <c r="R2205" s="14" t="str">
        <f>CONCATENATE(S2205,", ",T2205,", ",U2205,", ",V2205,", ",W2205,", ",X2205,", ",Y2205)</f>
        <v>Animalia, Chordata, Aves, Passeriformes, Sturnidae, Sturnus, vulgaris</v>
      </c>
      <c r="S2205" s="6" t="s">
        <v>76</v>
      </c>
      <c r="T2205" s="6" t="s">
        <v>77</v>
      </c>
      <c r="U2205" s="6" t="s">
        <v>78</v>
      </c>
      <c r="V2205" s="12" t="s">
        <v>79</v>
      </c>
      <c r="W2205" s="12" t="s">
        <v>112</v>
      </c>
      <c r="X2205" s="12" t="s">
        <v>113</v>
      </c>
      <c r="Y2205" s="12" t="s">
        <v>114</v>
      </c>
      <c r="AA2205" s="12" t="s">
        <v>83</v>
      </c>
      <c r="AB2205" s="6" t="s">
        <v>84</v>
      </c>
      <c r="AC2205" s="12" t="s">
        <v>115</v>
      </c>
      <c r="AD2205" s="12" t="s">
        <v>259</v>
      </c>
      <c r="AE2205" s="2">
        <v>44962</v>
      </c>
      <c r="AF2205" s="43" t="s">
        <v>87</v>
      </c>
      <c r="AG2205" s="7" t="s">
        <v>116</v>
      </c>
      <c r="AH2205" s="43">
        <v>48.113951005190401</v>
      </c>
      <c r="AI2205" s="43">
        <v>-1.7059661714193799</v>
      </c>
      <c r="AL2205" s="43">
        <v>10</v>
      </c>
      <c r="AN2205" s="46" t="s">
        <v>5240</v>
      </c>
      <c r="AO2205" s="5" t="s">
        <v>89</v>
      </c>
      <c r="AP2205" s="12" t="s">
        <v>259</v>
      </c>
      <c r="AR2205" s="7" t="s">
        <v>90</v>
      </c>
      <c r="AT2205" s="4" t="str">
        <f>CONCATENATE(AU2205,", ",AV2205,", ",AW2205,", ",AX2205,", ",AY2205,", ",AZ2205,", ",BA2205)</f>
        <v>Europe, France, FR, Bretagne, Ille-et-Vilaine, Rennes, Campus Institut Agro Rennes</v>
      </c>
      <c r="AU2205" s="1" t="s">
        <v>91</v>
      </c>
      <c r="AV2205" s="1" t="s">
        <v>92</v>
      </c>
      <c r="AW2205" s="1" t="s">
        <v>93</v>
      </c>
      <c r="AX2205" s="1" t="s">
        <v>94</v>
      </c>
      <c r="AY2205" s="1" t="s">
        <v>95</v>
      </c>
      <c r="AZ2205" s="1" t="s">
        <v>96</v>
      </c>
      <c r="BA2205" s="1" t="s">
        <v>5242</v>
      </c>
      <c r="BC2205" s="43"/>
      <c r="BF2205" s="43" t="s">
        <v>4596</v>
      </c>
      <c r="BG2205" s="43" t="s">
        <v>93</v>
      </c>
      <c r="BH2205" s="7" t="s">
        <v>97</v>
      </c>
      <c r="BJ2205" s="7" t="s">
        <v>98</v>
      </c>
      <c r="BK2205" s="7" t="s">
        <v>99</v>
      </c>
      <c r="BL2205" s="7" t="s">
        <v>4597</v>
      </c>
      <c r="BM2205" s="7" t="s">
        <v>4598</v>
      </c>
      <c r="BS2205" s="12" t="s">
        <v>259</v>
      </c>
      <c r="BU2205" s="43">
        <v>13</v>
      </c>
      <c r="BW2205" s="43" t="s">
        <v>103</v>
      </c>
    </row>
    <row r="2206" spans="3:75" x14ac:dyDescent="0.35">
      <c r="C2206" s="43" t="str">
        <f t="shared" si="34"/>
        <v>IARA:BDT-02:2023: 2205</v>
      </c>
      <c r="D2206" s="43">
        <v>2205</v>
      </c>
      <c r="E2206" s="43" t="s">
        <v>5309</v>
      </c>
      <c r="F2206" s="1" t="s">
        <v>73</v>
      </c>
      <c r="G2206" s="43" t="s">
        <v>5253</v>
      </c>
      <c r="H2206" s="2">
        <v>44962</v>
      </c>
      <c r="J2206" s="12">
        <f>YEAR(H2206)</f>
        <v>2023</v>
      </c>
      <c r="K2206" s="12">
        <f>MONTH(H2206)</f>
        <v>2</v>
      </c>
      <c r="L2206" s="12">
        <f>DAY(H2206)</f>
        <v>5</v>
      </c>
      <c r="M2206" s="13"/>
      <c r="P2206" s="12" t="s">
        <v>75</v>
      </c>
      <c r="Q2206" s="12" t="str">
        <f>CONCATENATE(X2206," ",Y2206)</f>
        <v>Pica pica</v>
      </c>
      <c r="R2206" s="14" t="str">
        <f>CONCATENATE(S2206,", ",T2206,", ",U2206,", ",V2206,", ",W2206,", ",X2206,", ",Y2206)</f>
        <v>Animalia, Chordata, Aves, Passeriformes, Corvidae, Pica, pica</v>
      </c>
      <c r="S2206" s="6" t="s">
        <v>76</v>
      </c>
      <c r="T2206" s="6" t="s">
        <v>77</v>
      </c>
      <c r="U2206" s="6" t="s">
        <v>78</v>
      </c>
      <c r="V2206" s="12" t="s">
        <v>79</v>
      </c>
      <c r="W2206" s="12" t="s">
        <v>104</v>
      </c>
      <c r="X2206" s="12" t="s">
        <v>155</v>
      </c>
      <c r="Y2206" s="12" t="s">
        <v>156</v>
      </c>
      <c r="AA2206" s="12" t="s">
        <v>83</v>
      </c>
      <c r="AB2206" s="6" t="s">
        <v>84</v>
      </c>
      <c r="AC2206" s="12" t="s">
        <v>157</v>
      </c>
      <c r="AD2206" s="12" t="s">
        <v>259</v>
      </c>
      <c r="AE2206" s="2">
        <v>44962</v>
      </c>
      <c r="AF2206" s="43" t="s">
        <v>87</v>
      </c>
      <c r="AG2206" s="7" t="s">
        <v>158</v>
      </c>
      <c r="AH2206" s="43">
        <v>48.114109806885303</v>
      </c>
      <c r="AI2206" s="43">
        <v>-1.7066824864638499</v>
      </c>
      <c r="AL2206" s="43">
        <v>10</v>
      </c>
      <c r="AN2206" s="46" t="s">
        <v>5240</v>
      </c>
      <c r="AO2206" s="5" t="s">
        <v>89</v>
      </c>
      <c r="AP2206" s="12" t="s">
        <v>259</v>
      </c>
      <c r="AR2206" s="7" t="s">
        <v>90</v>
      </c>
      <c r="AT2206" s="4" t="str">
        <f>CONCATENATE(AU2206,", ",AV2206,", ",AW2206,", ",AX2206,", ",AY2206,", ",AZ2206,", ",BA2206)</f>
        <v>Europe, France, FR, Bretagne, Ille-et-Vilaine, Rennes, Campus Institut Agro Rennes</v>
      </c>
      <c r="AU2206" s="1" t="s">
        <v>91</v>
      </c>
      <c r="AV2206" s="1" t="s">
        <v>92</v>
      </c>
      <c r="AW2206" s="1" t="s">
        <v>93</v>
      </c>
      <c r="AX2206" s="1" t="s">
        <v>94</v>
      </c>
      <c r="AY2206" s="1" t="s">
        <v>95</v>
      </c>
      <c r="AZ2206" s="1" t="s">
        <v>96</v>
      </c>
      <c r="BA2206" s="1" t="s">
        <v>5242</v>
      </c>
      <c r="BC2206" s="43"/>
      <c r="BF2206" s="43" t="s">
        <v>4596</v>
      </c>
      <c r="BG2206" s="43" t="s">
        <v>93</v>
      </c>
      <c r="BH2206" s="7" t="s">
        <v>97</v>
      </c>
      <c r="BJ2206" s="7" t="s">
        <v>98</v>
      </c>
      <c r="BK2206" s="7" t="s">
        <v>99</v>
      </c>
      <c r="BL2206" s="7" t="s">
        <v>4597</v>
      </c>
      <c r="BM2206" s="7" t="s">
        <v>4598</v>
      </c>
      <c r="BS2206" s="12" t="s">
        <v>259</v>
      </c>
      <c r="BU2206" s="43">
        <v>1</v>
      </c>
      <c r="BW2206" s="43" t="s">
        <v>103</v>
      </c>
    </row>
    <row r="2207" spans="3:75" x14ac:dyDescent="0.35">
      <c r="C2207" s="43" t="str">
        <f t="shared" si="34"/>
        <v>IARA:BDT-02:2023: 2206</v>
      </c>
      <c r="D2207" s="43">
        <v>2206</v>
      </c>
      <c r="E2207" s="43" t="s">
        <v>5309</v>
      </c>
      <c r="F2207" s="1" t="s">
        <v>73</v>
      </c>
      <c r="G2207" s="43" t="s">
        <v>5253</v>
      </c>
      <c r="H2207" s="2">
        <v>44962</v>
      </c>
      <c r="J2207" s="12">
        <f>YEAR(H2207)</f>
        <v>2023</v>
      </c>
      <c r="K2207" s="12">
        <f>MONTH(H2207)</f>
        <v>2</v>
      </c>
      <c r="L2207" s="12">
        <f>DAY(H2207)</f>
        <v>5</v>
      </c>
      <c r="M2207" s="13"/>
      <c r="P2207" s="12" t="s">
        <v>75</v>
      </c>
      <c r="Q2207" s="12" t="str">
        <f>CONCATENATE(X2207," ",Y2207)</f>
        <v>Fringilla coelebs</v>
      </c>
      <c r="R2207" s="14" t="str">
        <f>CONCATENATE(S2207,", ",T2207,", ",U2207,", ",V2207,", ",W2207,", ",X2207,", ",Y2207)</f>
        <v>Animalia, Chordata, Aves, Passeriformes, Fringillidae, Fringilla, coelebs</v>
      </c>
      <c r="S2207" s="6" t="s">
        <v>76</v>
      </c>
      <c r="T2207" s="6" t="s">
        <v>77</v>
      </c>
      <c r="U2207" s="6" t="s">
        <v>78</v>
      </c>
      <c r="V2207" s="12" t="s">
        <v>79</v>
      </c>
      <c r="W2207" s="12" t="s">
        <v>165</v>
      </c>
      <c r="X2207" s="12" t="s">
        <v>166</v>
      </c>
      <c r="Y2207" s="12" t="s">
        <v>167</v>
      </c>
      <c r="AA2207" s="12" t="s">
        <v>83</v>
      </c>
      <c r="AB2207" s="6" t="s">
        <v>84</v>
      </c>
      <c r="AC2207" s="12" t="s">
        <v>168</v>
      </c>
      <c r="AD2207" s="12" t="s">
        <v>259</v>
      </c>
      <c r="AE2207" s="2">
        <v>44962</v>
      </c>
      <c r="AF2207" s="43" t="s">
        <v>87</v>
      </c>
      <c r="AG2207" s="7" t="s">
        <v>169</v>
      </c>
      <c r="AH2207" s="43">
        <v>48.113671423149803</v>
      </c>
      <c r="AI2207" s="43">
        <v>-1.7058037743375201</v>
      </c>
      <c r="AL2207" s="43">
        <v>10</v>
      </c>
      <c r="AN2207" s="46" t="s">
        <v>5240</v>
      </c>
      <c r="AO2207" s="5" t="s">
        <v>89</v>
      </c>
      <c r="AP2207" s="12" t="s">
        <v>259</v>
      </c>
      <c r="AR2207" s="7" t="s">
        <v>90</v>
      </c>
      <c r="AT2207" s="4" t="str">
        <f>CONCATENATE(AU2207,", ",AV2207,", ",AW2207,", ",AX2207,", ",AY2207,", ",AZ2207,", ",BA2207)</f>
        <v>Europe, France, FR, Bretagne, Ille-et-Vilaine, Rennes, Campus Institut Agro Rennes</v>
      </c>
      <c r="AU2207" s="1" t="s">
        <v>91</v>
      </c>
      <c r="AV2207" s="1" t="s">
        <v>92</v>
      </c>
      <c r="AW2207" s="1" t="s">
        <v>93</v>
      </c>
      <c r="AX2207" s="1" t="s">
        <v>94</v>
      </c>
      <c r="AY2207" s="1" t="s">
        <v>95</v>
      </c>
      <c r="AZ2207" s="1" t="s">
        <v>96</v>
      </c>
      <c r="BA2207" s="1" t="s">
        <v>5242</v>
      </c>
      <c r="BC2207" s="43"/>
      <c r="BF2207" s="43" t="s">
        <v>4596</v>
      </c>
      <c r="BG2207" s="43" t="s">
        <v>93</v>
      </c>
      <c r="BH2207" s="7" t="s">
        <v>97</v>
      </c>
      <c r="BJ2207" s="7" t="s">
        <v>98</v>
      </c>
      <c r="BK2207" s="7" t="s">
        <v>99</v>
      </c>
      <c r="BL2207" s="7" t="s">
        <v>4597</v>
      </c>
      <c r="BM2207" s="7" t="s">
        <v>4598</v>
      </c>
      <c r="BS2207" s="12" t="s">
        <v>259</v>
      </c>
      <c r="BU2207" s="43">
        <v>1</v>
      </c>
      <c r="BW2207" s="43" t="s">
        <v>103</v>
      </c>
    </row>
    <row r="2208" spans="3:75" x14ac:dyDescent="0.35">
      <c r="C2208" s="43" t="str">
        <f t="shared" si="34"/>
        <v>IARA:BDT-02:2023: 2207</v>
      </c>
      <c r="D2208" s="43">
        <v>2207</v>
      </c>
      <c r="E2208" s="43" t="s">
        <v>5309</v>
      </c>
      <c r="F2208" s="1" t="s">
        <v>73</v>
      </c>
      <c r="G2208" s="43" t="s">
        <v>5253</v>
      </c>
      <c r="H2208" s="2">
        <v>44962</v>
      </c>
      <c r="J2208" s="12">
        <f>YEAR(H2208)</f>
        <v>2023</v>
      </c>
      <c r="K2208" s="12">
        <f>MONTH(H2208)</f>
        <v>2</v>
      </c>
      <c r="L2208" s="12">
        <f>DAY(H2208)</f>
        <v>5</v>
      </c>
      <c r="M2208" s="13"/>
      <c r="P2208" s="12" t="s">
        <v>75</v>
      </c>
      <c r="Q2208" s="12" t="str">
        <f>CONCATENATE(X2208," ",Y2208)</f>
        <v>Columba palumbus</v>
      </c>
      <c r="R2208" s="14" t="str">
        <f>CONCATENATE(S2208,", ",T2208,", ",U2208,", ",V2208,", ",W2208,", ",X2208,", ",Y2208)</f>
        <v>Animalia, Chordata, Aves, Columbiformes, Columbidae, Columba, palumbus</v>
      </c>
      <c r="S2208" s="6" t="s">
        <v>76</v>
      </c>
      <c r="T2208" s="6" t="s">
        <v>77</v>
      </c>
      <c r="U2208" s="6" t="s">
        <v>78</v>
      </c>
      <c r="V2208" s="12" t="s">
        <v>159</v>
      </c>
      <c r="W2208" s="12" t="s">
        <v>160</v>
      </c>
      <c r="X2208" s="12" t="s">
        <v>161</v>
      </c>
      <c r="Y2208" s="12" t="s">
        <v>162</v>
      </c>
      <c r="AA2208" s="12" t="s">
        <v>83</v>
      </c>
      <c r="AB2208" s="6" t="s">
        <v>84</v>
      </c>
      <c r="AC2208" s="12" t="s">
        <v>163</v>
      </c>
      <c r="AD2208" s="12" t="s">
        <v>259</v>
      </c>
      <c r="AE2208" s="2">
        <v>44962</v>
      </c>
      <c r="AF2208" s="43" t="s">
        <v>87</v>
      </c>
      <c r="AG2208" s="7" t="s">
        <v>164</v>
      </c>
      <c r="AH2208" s="43">
        <v>48.113491058179797</v>
      </c>
      <c r="AI2208" s="43">
        <v>-1.70538015852875</v>
      </c>
      <c r="AL2208" s="43">
        <v>10</v>
      </c>
      <c r="AN2208" s="46" t="s">
        <v>5240</v>
      </c>
      <c r="AO2208" s="5" t="s">
        <v>89</v>
      </c>
      <c r="AP2208" s="12" t="s">
        <v>259</v>
      </c>
      <c r="AR2208" s="7" t="s">
        <v>90</v>
      </c>
      <c r="AT2208" s="4" t="str">
        <f>CONCATENATE(AU2208,", ",AV2208,", ",AW2208,", ",AX2208,", ",AY2208,", ",AZ2208,", ",BA2208)</f>
        <v>Europe, France, FR, Bretagne, Ille-et-Vilaine, Rennes, Campus Institut Agro Rennes</v>
      </c>
      <c r="AU2208" s="1" t="s">
        <v>91</v>
      </c>
      <c r="AV2208" s="1" t="s">
        <v>92</v>
      </c>
      <c r="AW2208" s="1" t="s">
        <v>93</v>
      </c>
      <c r="AX2208" s="1" t="s">
        <v>94</v>
      </c>
      <c r="AY2208" s="1" t="s">
        <v>95</v>
      </c>
      <c r="AZ2208" s="1" t="s">
        <v>96</v>
      </c>
      <c r="BA2208" s="1" t="s">
        <v>5242</v>
      </c>
      <c r="BC2208" s="43"/>
      <c r="BF2208" s="43" t="s">
        <v>4596</v>
      </c>
      <c r="BG2208" s="43" t="s">
        <v>93</v>
      </c>
      <c r="BH2208" s="7" t="s">
        <v>97</v>
      </c>
      <c r="BJ2208" s="7" t="s">
        <v>98</v>
      </c>
      <c r="BK2208" s="7" t="s">
        <v>99</v>
      </c>
      <c r="BL2208" s="7" t="s">
        <v>4597</v>
      </c>
      <c r="BM2208" s="7" t="s">
        <v>4598</v>
      </c>
      <c r="BS2208" s="12" t="s">
        <v>259</v>
      </c>
      <c r="BU2208" s="43">
        <v>1</v>
      </c>
      <c r="BW2208" s="43" t="s">
        <v>103</v>
      </c>
    </row>
    <row r="2209" spans="3:75" x14ac:dyDescent="0.35">
      <c r="C2209" s="43" t="str">
        <f t="shared" si="34"/>
        <v>IARA:BDT-02:2023: 2208</v>
      </c>
      <c r="D2209" s="43">
        <v>2208</v>
      </c>
      <c r="E2209" s="43" t="s">
        <v>5309</v>
      </c>
      <c r="F2209" s="1" t="s">
        <v>73</v>
      </c>
      <c r="G2209" s="43" t="s">
        <v>5253</v>
      </c>
      <c r="H2209" s="2">
        <v>44962</v>
      </c>
      <c r="J2209" s="12">
        <f>YEAR(H2209)</f>
        <v>2023</v>
      </c>
      <c r="K2209" s="12">
        <f>MONTH(H2209)</f>
        <v>2</v>
      </c>
      <c r="L2209" s="12">
        <f>DAY(H2209)</f>
        <v>5</v>
      </c>
      <c r="M2209" s="13"/>
      <c r="P2209" s="12" t="s">
        <v>75</v>
      </c>
      <c r="Q2209" s="12" t="str">
        <f>CONCATENATE(X2209," ",Y2209)</f>
        <v>Sylvia atricapilla</v>
      </c>
      <c r="R2209" s="14" t="str">
        <f>CONCATENATE(S2209,", ",T2209,", ",U2209,", ",V2209,", ",W2209,", ",X2209,", ",Y2209)</f>
        <v>Animalia, Chordata, Aves, Passeriformes, Sylviidae, Sylvia, atricapilla</v>
      </c>
      <c r="S2209" s="6" t="s">
        <v>76</v>
      </c>
      <c r="T2209" s="6" t="s">
        <v>77</v>
      </c>
      <c r="U2209" s="6" t="s">
        <v>78</v>
      </c>
      <c r="V2209" s="12" t="s">
        <v>79</v>
      </c>
      <c r="W2209" s="12" t="s">
        <v>117</v>
      </c>
      <c r="X2209" s="12" t="s">
        <v>118</v>
      </c>
      <c r="Y2209" s="12" t="s">
        <v>119</v>
      </c>
      <c r="AA2209" s="12" t="s">
        <v>83</v>
      </c>
      <c r="AB2209" s="6" t="s">
        <v>84</v>
      </c>
      <c r="AC2209" s="12" t="s">
        <v>120</v>
      </c>
      <c r="AD2209" s="12" t="s">
        <v>259</v>
      </c>
      <c r="AE2209" s="2">
        <v>44962</v>
      </c>
      <c r="AF2209" s="43" t="s">
        <v>87</v>
      </c>
      <c r="AG2209" s="7" t="s">
        <v>121</v>
      </c>
      <c r="AH2209" s="43">
        <v>48.113453257273903</v>
      </c>
      <c r="AI2209" s="43">
        <v>-1.7054209824695801</v>
      </c>
      <c r="AL2209" s="43">
        <v>10</v>
      </c>
      <c r="AN2209" s="46" t="s">
        <v>5240</v>
      </c>
      <c r="AO2209" s="5" t="s">
        <v>89</v>
      </c>
      <c r="AP2209" s="12" t="s">
        <v>259</v>
      </c>
      <c r="AR2209" s="7" t="s">
        <v>90</v>
      </c>
      <c r="AT2209" s="4" t="str">
        <f>CONCATENATE(AU2209,", ",AV2209,", ",AW2209,", ",AX2209,", ",AY2209,", ",AZ2209,", ",BA2209)</f>
        <v>Europe, France, FR, Bretagne, Ille-et-Vilaine, Rennes, Campus Institut Agro Rennes</v>
      </c>
      <c r="AU2209" s="1" t="s">
        <v>91</v>
      </c>
      <c r="AV2209" s="1" t="s">
        <v>92</v>
      </c>
      <c r="AW2209" s="1" t="s">
        <v>93</v>
      </c>
      <c r="AX2209" s="1" t="s">
        <v>94</v>
      </c>
      <c r="AY2209" s="1" t="s">
        <v>95</v>
      </c>
      <c r="AZ2209" s="1" t="s">
        <v>96</v>
      </c>
      <c r="BA2209" s="1" t="s">
        <v>5242</v>
      </c>
      <c r="BC2209" s="43"/>
      <c r="BF2209" s="43" t="s">
        <v>4596</v>
      </c>
      <c r="BG2209" s="43" t="s">
        <v>93</v>
      </c>
      <c r="BH2209" s="7" t="s">
        <v>97</v>
      </c>
      <c r="BJ2209" s="7" t="s">
        <v>98</v>
      </c>
      <c r="BK2209" s="7" t="s">
        <v>99</v>
      </c>
      <c r="BL2209" s="7" t="s">
        <v>4597</v>
      </c>
      <c r="BM2209" s="7" t="s">
        <v>4598</v>
      </c>
      <c r="BS2209" s="12" t="s">
        <v>259</v>
      </c>
      <c r="BU2209" s="43">
        <v>1</v>
      </c>
      <c r="BW2209" s="43" t="s">
        <v>103</v>
      </c>
    </row>
    <row r="2210" spans="3:75" x14ac:dyDescent="0.35">
      <c r="C2210" s="43" t="str">
        <f t="shared" si="34"/>
        <v>IARA:BDT-02:2023: 2209</v>
      </c>
      <c r="D2210" s="43">
        <v>2209</v>
      </c>
      <c r="E2210" s="43" t="s">
        <v>5309</v>
      </c>
      <c r="F2210" s="1" t="s">
        <v>73</v>
      </c>
      <c r="G2210" s="43" t="s">
        <v>5253</v>
      </c>
      <c r="H2210" s="2">
        <v>44962</v>
      </c>
      <c r="J2210" s="12">
        <f>YEAR(H2210)</f>
        <v>2023</v>
      </c>
      <c r="K2210" s="12">
        <f>MONTH(H2210)</f>
        <v>2</v>
      </c>
      <c r="L2210" s="12">
        <f>DAY(H2210)</f>
        <v>5</v>
      </c>
      <c r="M2210" s="13"/>
      <c r="P2210" s="12" t="s">
        <v>75</v>
      </c>
      <c r="Q2210" s="12" t="str">
        <f>CONCATENATE(X2210," ",Y2210)</f>
        <v>Sylvia atricapilla</v>
      </c>
      <c r="R2210" s="14" t="str">
        <f>CONCATENATE(S2210,", ",T2210,", ",U2210,", ",V2210,", ",W2210,", ",X2210,", ",Y2210)</f>
        <v>Animalia, Chordata, Aves, Passeriformes, Sylviidae, Sylvia, atricapilla</v>
      </c>
      <c r="S2210" s="6" t="s">
        <v>76</v>
      </c>
      <c r="T2210" s="6" t="s">
        <v>77</v>
      </c>
      <c r="U2210" s="6" t="s">
        <v>78</v>
      </c>
      <c r="V2210" s="12" t="s">
        <v>79</v>
      </c>
      <c r="W2210" s="12" t="s">
        <v>117</v>
      </c>
      <c r="X2210" s="12" t="s">
        <v>118</v>
      </c>
      <c r="Y2210" s="12" t="s">
        <v>119</v>
      </c>
      <c r="AA2210" s="12" t="s">
        <v>83</v>
      </c>
      <c r="AB2210" s="6" t="s">
        <v>84</v>
      </c>
      <c r="AC2210" s="12" t="s">
        <v>120</v>
      </c>
      <c r="AD2210" s="12" t="s">
        <v>259</v>
      </c>
      <c r="AE2210" s="2">
        <v>44962</v>
      </c>
      <c r="AF2210" s="43" t="s">
        <v>87</v>
      </c>
      <c r="AG2210" s="7" t="s">
        <v>121</v>
      </c>
      <c r="AH2210" s="43">
        <v>48.113488321456302</v>
      </c>
      <c r="AI2210" s="43">
        <v>-1.70544865731863</v>
      </c>
      <c r="AL2210" s="43">
        <v>10</v>
      </c>
      <c r="AN2210" s="46" t="s">
        <v>5240</v>
      </c>
      <c r="AO2210" s="5" t="s">
        <v>89</v>
      </c>
      <c r="AP2210" s="12" t="s">
        <v>259</v>
      </c>
      <c r="AR2210" s="7" t="s">
        <v>90</v>
      </c>
      <c r="AT2210" s="4" t="str">
        <f>CONCATENATE(AU2210,", ",AV2210,", ",AW2210,", ",AX2210,", ",AY2210,", ",AZ2210,", ",BA2210)</f>
        <v>Europe, France, FR, Bretagne, Ille-et-Vilaine, Rennes, Campus Institut Agro Rennes</v>
      </c>
      <c r="AU2210" s="1" t="s">
        <v>91</v>
      </c>
      <c r="AV2210" s="1" t="s">
        <v>92</v>
      </c>
      <c r="AW2210" s="1" t="s">
        <v>93</v>
      </c>
      <c r="AX2210" s="1" t="s">
        <v>94</v>
      </c>
      <c r="AY2210" s="1" t="s">
        <v>95</v>
      </c>
      <c r="AZ2210" s="1" t="s">
        <v>96</v>
      </c>
      <c r="BA2210" s="1" t="s">
        <v>5242</v>
      </c>
      <c r="BC2210" s="43"/>
      <c r="BF2210" s="43" t="s">
        <v>4596</v>
      </c>
      <c r="BG2210" s="43" t="s">
        <v>93</v>
      </c>
      <c r="BH2210" s="7" t="s">
        <v>97</v>
      </c>
      <c r="BJ2210" s="7" t="s">
        <v>98</v>
      </c>
      <c r="BK2210" s="7" t="s">
        <v>99</v>
      </c>
      <c r="BL2210" s="7" t="s">
        <v>4597</v>
      </c>
      <c r="BM2210" s="7" t="s">
        <v>4598</v>
      </c>
      <c r="BS2210" s="12" t="s">
        <v>259</v>
      </c>
      <c r="BU2210" s="43">
        <v>1</v>
      </c>
      <c r="BW2210" s="43" t="s">
        <v>103</v>
      </c>
    </row>
    <row r="2211" spans="3:75" x14ac:dyDescent="0.35">
      <c r="C2211" s="43" t="str">
        <f t="shared" si="34"/>
        <v>IARA:BDT-02:2023: 2210</v>
      </c>
      <c r="D2211" s="43">
        <v>2210</v>
      </c>
      <c r="E2211" s="43" t="s">
        <v>5309</v>
      </c>
      <c r="F2211" s="1" t="s">
        <v>73</v>
      </c>
      <c r="G2211" s="43" t="s">
        <v>5253</v>
      </c>
      <c r="H2211" s="2">
        <v>44962</v>
      </c>
      <c r="J2211" s="12">
        <f>YEAR(H2211)</f>
        <v>2023</v>
      </c>
      <c r="K2211" s="12">
        <f>MONTH(H2211)</f>
        <v>2</v>
      </c>
      <c r="L2211" s="12">
        <f>DAY(H2211)</f>
        <v>5</v>
      </c>
      <c r="M2211" s="13"/>
      <c r="P2211" s="12" t="s">
        <v>75</v>
      </c>
      <c r="Q2211" s="12" t="str">
        <f>CONCATENATE(X2211," ",Y2211)</f>
        <v>Sylvia atricapilla</v>
      </c>
      <c r="R2211" s="14" t="str">
        <f>CONCATENATE(S2211,", ",T2211,", ",U2211,", ",V2211,", ",W2211,", ",X2211,", ",Y2211)</f>
        <v>Animalia, Chordata, Aves, Passeriformes, Sylviidae, Sylvia, atricapilla</v>
      </c>
      <c r="S2211" s="6" t="s">
        <v>76</v>
      </c>
      <c r="T2211" s="6" t="s">
        <v>77</v>
      </c>
      <c r="U2211" s="6" t="s">
        <v>78</v>
      </c>
      <c r="V2211" s="12" t="s">
        <v>79</v>
      </c>
      <c r="W2211" s="12" t="s">
        <v>117</v>
      </c>
      <c r="X2211" s="12" t="s">
        <v>118</v>
      </c>
      <c r="Y2211" s="12" t="s">
        <v>119</v>
      </c>
      <c r="AA2211" s="12" t="s">
        <v>83</v>
      </c>
      <c r="AB2211" s="6" t="s">
        <v>84</v>
      </c>
      <c r="AC2211" s="12" t="s">
        <v>120</v>
      </c>
      <c r="AD2211" s="12" t="s">
        <v>259</v>
      </c>
      <c r="AE2211" s="2">
        <v>44962</v>
      </c>
      <c r="AF2211" s="43" t="s">
        <v>87</v>
      </c>
      <c r="AG2211" s="7" t="s">
        <v>121</v>
      </c>
      <c r="AH2211" s="43">
        <v>48.113474042531202</v>
      </c>
      <c r="AI2211" s="43">
        <v>-1.7054768462918599</v>
      </c>
      <c r="AL2211" s="43">
        <v>10</v>
      </c>
      <c r="AN2211" s="46" t="s">
        <v>5240</v>
      </c>
      <c r="AO2211" s="5" t="s">
        <v>89</v>
      </c>
      <c r="AP2211" s="12" t="s">
        <v>259</v>
      </c>
      <c r="AR2211" s="7" t="s">
        <v>90</v>
      </c>
      <c r="AT2211" s="4" t="str">
        <f>CONCATENATE(AU2211,", ",AV2211,", ",AW2211,", ",AX2211,", ",AY2211,", ",AZ2211,", ",BA2211)</f>
        <v>Europe, France, FR, Bretagne, Ille-et-Vilaine, Rennes, Campus Institut Agro Rennes</v>
      </c>
      <c r="AU2211" s="1" t="s">
        <v>91</v>
      </c>
      <c r="AV2211" s="1" t="s">
        <v>92</v>
      </c>
      <c r="AW2211" s="1" t="s">
        <v>93</v>
      </c>
      <c r="AX2211" s="1" t="s">
        <v>94</v>
      </c>
      <c r="AY2211" s="1" t="s">
        <v>95</v>
      </c>
      <c r="AZ2211" s="1" t="s">
        <v>96</v>
      </c>
      <c r="BA2211" s="1" t="s">
        <v>5242</v>
      </c>
      <c r="BC2211" s="43"/>
      <c r="BF2211" s="43" t="s">
        <v>4596</v>
      </c>
      <c r="BG2211" s="43" t="s">
        <v>93</v>
      </c>
      <c r="BH2211" s="7" t="s">
        <v>97</v>
      </c>
      <c r="BJ2211" s="7" t="s">
        <v>98</v>
      </c>
      <c r="BK2211" s="7" t="s">
        <v>99</v>
      </c>
      <c r="BL2211" s="7" t="s">
        <v>4597</v>
      </c>
      <c r="BM2211" s="7" t="s">
        <v>4598</v>
      </c>
      <c r="BS2211" s="12" t="s">
        <v>259</v>
      </c>
      <c r="BU2211" s="43">
        <v>1</v>
      </c>
      <c r="BW2211" s="43" t="s">
        <v>103</v>
      </c>
    </row>
    <row r="2212" spans="3:75" x14ac:dyDescent="0.35">
      <c r="C2212" s="43" t="str">
        <f t="shared" si="34"/>
        <v>IARA:BDT-02:2023: 2211</v>
      </c>
      <c r="D2212" s="43">
        <v>2211</v>
      </c>
      <c r="E2212" s="43" t="s">
        <v>5309</v>
      </c>
      <c r="F2212" s="1" t="s">
        <v>73</v>
      </c>
      <c r="G2212" s="43" t="s">
        <v>5253</v>
      </c>
      <c r="H2212" s="2">
        <v>44962</v>
      </c>
      <c r="J2212" s="12">
        <f>YEAR(H2212)</f>
        <v>2023</v>
      </c>
      <c r="K2212" s="12">
        <f>MONTH(H2212)</f>
        <v>2</v>
      </c>
      <c r="L2212" s="12">
        <f>DAY(H2212)</f>
        <v>5</v>
      </c>
      <c r="M2212" s="13"/>
      <c r="P2212" s="12" t="s">
        <v>75</v>
      </c>
      <c r="Q2212" s="12" t="str">
        <f>CONCATENATE(X2212," ",Y2212)</f>
        <v>Sylvia atricapilla</v>
      </c>
      <c r="R2212" s="14" t="str">
        <f>CONCATENATE(S2212,", ",T2212,", ",U2212,", ",V2212,", ",W2212,", ",X2212,", ",Y2212)</f>
        <v>Animalia, Chordata, Aves, Passeriformes, Sylviidae, Sylvia, atricapilla</v>
      </c>
      <c r="S2212" s="6" t="s">
        <v>76</v>
      </c>
      <c r="T2212" s="6" t="s">
        <v>77</v>
      </c>
      <c r="U2212" s="6" t="s">
        <v>78</v>
      </c>
      <c r="V2212" s="12" t="s">
        <v>79</v>
      </c>
      <c r="W2212" s="12" t="s">
        <v>117</v>
      </c>
      <c r="X2212" s="12" t="s">
        <v>118</v>
      </c>
      <c r="Y2212" s="12" t="s">
        <v>119</v>
      </c>
      <c r="AA2212" s="12" t="s">
        <v>83</v>
      </c>
      <c r="AB2212" s="6" t="s">
        <v>84</v>
      </c>
      <c r="AC2212" s="12" t="s">
        <v>120</v>
      </c>
      <c r="AD2212" s="12" t="s">
        <v>259</v>
      </c>
      <c r="AE2212" s="2">
        <v>44962</v>
      </c>
      <c r="AF2212" s="43" t="s">
        <v>87</v>
      </c>
      <c r="AG2212" s="7" t="s">
        <v>121</v>
      </c>
      <c r="AH2212" s="43">
        <v>48.113465823506097</v>
      </c>
      <c r="AI2212" s="43">
        <v>-1.70535335943684</v>
      </c>
      <c r="AL2212" s="43">
        <v>10</v>
      </c>
      <c r="AN2212" s="46" t="s">
        <v>5240</v>
      </c>
      <c r="AO2212" s="5" t="s">
        <v>89</v>
      </c>
      <c r="AP2212" s="12" t="s">
        <v>259</v>
      </c>
      <c r="AR2212" s="7" t="s">
        <v>90</v>
      </c>
      <c r="AT2212" s="4" t="str">
        <f>CONCATENATE(AU2212,", ",AV2212,", ",AW2212,", ",AX2212,", ",AY2212,", ",AZ2212,", ",BA2212)</f>
        <v>Europe, France, FR, Bretagne, Ille-et-Vilaine, Rennes, Campus Institut Agro Rennes</v>
      </c>
      <c r="AU2212" s="1" t="s">
        <v>91</v>
      </c>
      <c r="AV2212" s="1" t="s">
        <v>92</v>
      </c>
      <c r="AW2212" s="1" t="s">
        <v>93</v>
      </c>
      <c r="AX2212" s="1" t="s">
        <v>94</v>
      </c>
      <c r="AY2212" s="1" t="s">
        <v>95</v>
      </c>
      <c r="AZ2212" s="1" t="s">
        <v>96</v>
      </c>
      <c r="BA2212" s="1" t="s">
        <v>5242</v>
      </c>
      <c r="BC2212" s="43"/>
      <c r="BF2212" s="43" t="s">
        <v>4596</v>
      </c>
      <c r="BG2212" s="43" t="s">
        <v>93</v>
      </c>
      <c r="BH2212" s="7" t="s">
        <v>97</v>
      </c>
      <c r="BJ2212" s="7" t="s">
        <v>98</v>
      </c>
      <c r="BK2212" s="7" t="s">
        <v>99</v>
      </c>
      <c r="BL2212" s="7" t="s">
        <v>4597</v>
      </c>
      <c r="BM2212" s="7" t="s">
        <v>4598</v>
      </c>
      <c r="BS2212" s="12" t="s">
        <v>259</v>
      </c>
      <c r="BU2212" s="43">
        <v>1</v>
      </c>
      <c r="BW2212" s="43" t="s">
        <v>103</v>
      </c>
    </row>
    <row r="2213" spans="3:75" x14ac:dyDescent="0.35">
      <c r="C2213" s="43" t="str">
        <f t="shared" si="34"/>
        <v>IARA:BDT-02:2023: 2212</v>
      </c>
      <c r="D2213" s="43">
        <v>2212</v>
      </c>
      <c r="E2213" s="43" t="s">
        <v>5309</v>
      </c>
      <c r="F2213" s="1" t="s">
        <v>73</v>
      </c>
      <c r="G2213" s="43" t="s">
        <v>5253</v>
      </c>
      <c r="H2213" s="2">
        <v>44962</v>
      </c>
      <c r="J2213" s="12">
        <f>YEAR(H2213)</f>
        <v>2023</v>
      </c>
      <c r="K2213" s="12">
        <f>MONTH(H2213)</f>
        <v>2</v>
      </c>
      <c r="L2213" s="12">
        <f>DAY(H2213)</f>
        <v>5</v>
      </c>
      <c r="M2213" s="13"/>
      <c r="P2213" s="12" t="s">
        <v>75</v>
      </c>
      <c r="Q2213" s="12" t="str">
        <f>CONCATENATE(X2213," ",Y2213)</f>
        <v>Sylvia atricapilla</v>
      </c>
      <c r="R2213" s="14" t="str">
        <f>CONCATENATE(S2213,", ",T2213,", ",U2213,", ",V2213,", ",W2213,", ",X2213,", ",Y2213)</f>
        <v>Animalia, Chordata, Aves, Passeriformes, Sylviidae, Sylvia, atricapilla</v>
      </c>
      <c r="S2213" s="6" t="s">
        <v>76</v>
      </c>
      <c r="T2213" s="6" t="s">
        <v>77</v>
      </c>
      <c r="U2213" s="6" t="s">
        <v>78</v>
      </c>
      <c r="V2213" s="12" t="s">
        <v>79</v>
      </c>
      <c r="W2213" s="12" t="s">
        <v>117</v>
      </c>
      <c r="X2213" s="12" t="s">
        <v>118</v>
      </c>
      <c r="Y2213" s="12" t="s">
        <v>119</v>
      </c>
      <c r="AA2213" s="12" t="s">
        <v>83</v>
      </c>
      <c r="AB2213" s="6" t="s">
        <v>84</v>
      </c>
      <c r="AC2213" s="12" t="s">
        <v>120</v>
      </c>
      <c r="AD2213" s="12" t="s">
        <v>259</v>
      </c>
      <c r="AE2213" s="2">
        <v>44962</v>
      </c>
      <c r="AF2213" s="43" t="s">
        <v>87</v>
      </c>
      <c r="AG2213" s="7" t="s">
        <v>121</v>
      </c>
      <c r="AH2213" s="43">
        <v>48.113418388563602</v>
      </c>
      <c r="AI2213" s="43">
        <v>-1.70538841489305</v>
      </c>
      <c r="AL2213" s="43">
        <v>10</v>
      </c>
      <c r="AN2213" s="46" t="s">
        <v>5240</v>
      </c>
      <c r="AO2213" s="5" t="s">
        <v>89</v>
      </c>
      <c r="AP2213" s="12" t="s">
        <v>259</v>
      </c>
      <c r="AR2213" s="7" t="s">
        <v>90</v>
      </c>
      <c r="AT2213" s="4" t="str">
        <f>CONCATENATE(AU2213,", ",AV2213,", ",AW2213,", ",AX2213,", ",AY2213,", ",AZ2213,", ",BA2213)</f>
        <v>Europe, France, FR, Bretagne, Ille-et-Vilaine, Rennes, Campus Institut Agro Rennes</v>
      </c>
      <c r="AU2213" s="1" t="s">
        <v>91</v>
      </c>
      <c r="AV2213" s="1" t="s">
        <v>92</v>
      </c>
      <c r="AW2213" s="1" t="s">
        <v>93</v>
      </c>
      <c r="AX2213" s="1" t="s">
        <v>94</v>
      </c>
      <c r="AY2213" s="1" t="s">
        <v>95</v>
      </c>
      <c r="AZ2213" s="1" t="s">
        <v>96</v>
      </c>
      <c r="BA2213" s="1" t="s">
        <v>5242</v>
      </c>
      <c r="BC2213" s="43"/>
      <c r="BF2213" s="43" t="s">
        <v>4596</v>
      </c>
      <c r="BG2213" s="43" t="s">
        <v>93</v>
      </c>
      <c r="BH2213" s="7" t="s">
        <v>97</v>
      </c>
      <c r="BJ2213" s="7" t="s">
        <v>98</v>
      </c>
      <c r="BK2213" s="7" t="s">
        <v>99</v>
      </c>
      <c r="BL2213" s="7" t="s">
        <v>4597</v>
      </c>
      <c r="BM2213" s="7" t="s">
        <v>4598</v>
      </c>
      <c r="BS2213" s="12" t="s">
        <v>259</v>
      </c>
      <c r="BU2213" s="43">
        <v>1</v>
      </c>
      <c r="BW2213" s="43" t="s">
        <v>103</v>
      </c>
    </row>
    <row r="2214" spans="3:75" x14ac:dyDescent="0.35">
      <c r="C2214" s="43" t="str">
        <f t="shared" si="34"/>
        <v>IARA:BDT-02:2023: 2213</v>
      </c>
      <c r="D2214" s="43">
        <v>2213</v>
      </c>
      <c r="E2214" s="43" t="s">
        <v>5309</v>
      </c>
      <c r="F2214" s="1" t="s">
        <v>73</v>
      </c>
      <c r="G2214" s="43" t="s">
        <v>5253</v>
      </c>
      <c r="H2214" s="2">
        <v>44962</v>
      </c>
      <c r="J2214" s="12">
        <f>YEAR(H2214)</f>
        <v>2023</v>
      </c>
      <c r="K2214" s="12">
        <f>MONTH(H2214)</f>
        <v>2</v>
      </c>
      <c r="L2214" s="12">
        <f>DAY(H2214)</f>
        <v>5</v>
      </c>
      <c r="M2214" s="13"/>
      <c r="P2214" s="12" t="s">
        <v>75</v>
      </c>
      <c r="Q2214" s="12" t="str">
        <f>CONCATENATE(X2214," ",Y2214)</f>
        <v>Cyanistes caeruleus</v>
      </c>
      <c r="R2214" s="14" t="str">
        <f>CONCATENATE(S2214,", ",T2214,", ",U2214,", ",V2214,", ",W2214,", ",X2214,", ",Y2214)</f>
        <v>Animalia, Chordata, Aves, Passeriformes, Paridae, Cyanistes, caeruleus</v>
      </c>
      <c r="S2214" s="6" t="s">
        <v>76</v>
      </c>
      <c r="T2214" s="6" t="s">
        <v>77</v>
      </c>
      <c r="U2214" s="6" t="s">
        <v>78</v>
      </c>
      <c r="V2214" s="12" t="s">
        <v>79</v>
      </c>
      <c r="W2214" s="12" t="s">
        <v>135</v>
      </c>
      <c r="X2214" s="12" t="s">
        <v>136</v>
      </c>
      <c r="Y2214" s="12" t="s">
        <v>137</v>
      </c>
      <c r="AA2214" s="12" t="s">
        <v>83</v>
      </c>
      <c r="AB2214" s="6" t="s">
        <v>84</v>
      </c>
      <c r="AC2214" s="12" t="s">
        <v>138</v>
      </c>
      <c r="AD2214" s="12" t="s">
        <v>259</v>
      </c>
      <c r="AE2214" s="2">
        <v>44962</v>
      </c>
      <c r="AF2214" s="43" t="s">
        <v>87</v>
      </c>
      <c r="AG2214" s="7" t="s">
        <v>139</v>
      </c>
      <c r="AH2214" s="43">
        <v>48.113476005707902</v>
      </c>
      <c r="AI2214" s="43">
        <v>-1.70575690178534</v>
      </c>
      <c r="AL2214" s="43">
        <v>10</v>
      </c>
      <c r="AN2214" s="46" t="s">
        <v>5240</v>
      </c>
      <c r="AO2214" s="5" t="s">
        <v>89</v>
      </c>
      <c r="AP2214" s="12" t="s">
        <v>259</v>
      </c>
      <c r="AR2214" s="7" t="s">
        <v>90</v>
      </c>
      <c r="AT2214" s="4" t="str">
        <f>CONCATENATE(AU2214,", ",AV2214,", ",AW2214,", ",AX2214,", ",AY2214,", ",AZ2214,", ",BA2214)</f>
        <v>Europe, France, FR, Bretagne, Ille-et-Vilaine, Rennes, Campus Institut Agro Rennes</v>
      </c>
      <c r="AU2214" s="1" t="s">
        <v>91</v>
      </c>
      <c r="AV2214" s="1" t="s">
        <v>92</v>
      </c>
      <c r="AW2214" s="1" t="s">
        <v>93</v>
      </c>
      <c r="AX2214" s="1" t="s">
        <v>94</v>
      </c>
      <c r="AY2214" s="1" t="s">
        <v>95</v>
      </c>
      <c r="AZ2214" s="1" t="s">
        <v>96</v>
      </c>
      <c r="BA2214" s="1" t="s">
        <v>5242</v>
      </c>
      <c r="BC2214" s="43"/>
      <c r="BF2214" s="43" t="s">
        <v>4596</v>
      </c>
      <c r="BG2214" s="43" t="s">
        <v>93</v>
      </c>
      <c r="BH2214" s="7" t="s">
        <v>97</v>
      </c>
      <c r="BJ2214" s="7" t="s">
        <v>98</v>
      </c>
      <c r="BK2214" s="7" t="s">
        <v>99</v>
      </c>
      <c r="BL2214" s="7" t="s">
        <v>4597</v>
      </c>
      <c r="BM2214" s="7" t="s">
        <v>4598</v>
      </c>
      <c r="BS2214" s="12" t="s">
        <v>259</v>
      </c>
      <c r="BU2214" s="43">
        <v>1</v>
      </c>
      <c r="BW2214" s="43" t="s">
        <v>103</v>
      </c>
    </row>
    <row r="2215" spans="3:75" x14ac:dyDescent="0.35">
      <c r="C2215" s="43" t="str">
        <f t="shared" si="34"/>
        <v>IARA:BDT-02:2023: 2214</v>
      </c>
      <c r="D2215" s="43">
        <v>2214</v>
      </c>
      <c r="E2215" s="43" t="s">
        <v>5309</v>
      </c>
      <c r="F2215" s="1" t="s">
        <v>73</v>
      </c>
      <c r="G2215" s="43" t="s">
        <v>5253</v>
      </c>
      <c r="H2215" s="2">
        <v>44962</v>
      </c>
      <c r="J2215" s="12">
        <f>YEAR(H2215)</f>
        <v>2023</v>
      </c>
      <c r="K2215" s="12">
        <f>MONTH(H2215)</f>
        <v>2</v>
      </c>
      <c r="L2215" s="12">
        <f>DAY(H2215)</f>
        <v>5</v>
      </c>
      <c r="M2215" s="13"/>
      <c r="P2215" s="12" t="s">
        <v>75</v>
      </c>
      <c r="Q2215" s="12" t="str">
        <f>CONCATENATE(X2215," ",Y2215)</f>
        <v>Erithacus rubecula</v>
      </c>
      <c r="R2215" s="14" t="str">
        <f>CONCATENATE(S2215,", ",T2215,", ",U2215,", ",V2215,", ",W2215,", ",X2215,", ",Y2215)</f>
        <v>Animalia, Chordata, Aves, Passeriformes, Muscicapidae, Erithacus, rubecula</v>
      </c>
      <c r="S2215" s="6" t="s">
        <v>76</v>
      </c>
      <c r="T2215" s="6" t="s">
        <v>77</v>
      </c>
      <c r="U2215" s="6" t="s">
        <v>78</v>
      </c>
      <c r="V2215" s="12" t="s">
        <v>79</v>
      </c>
      <c r="W2215" s="12" t="s">
        <v>182</v>
      </c>
      <c r="X2215" s="12" t="s">
        <v>183</v>
      </c>
      <c r="Y2215" s="12" t="s">
        <v>184</v>
      </c>
      <c r="AA2215" s="12" t="s">
        <v>83</v>
      </c>
      <c r="AB2215" s="6" t="s">
        <v>84</v>
      </c>
      <c r="AC2215" s="12" t="s">
        <v>185</v>
      </c>
      <c r="AD2215" s="12" t="s">
        <v>259</v>
      </c>
      <c r="AE2215" s="2">
        <v>44962</v>
      </c>
      <c r="AF2215" s="43" t="s">
        <v>87</v>
      </c>
      <c r="AG2215" s="7" t="s">
        <v>186</v>
      </c>
      <c r="AH2215" s="43">
        <v>48.112732100976302</v>
      </c>
      <c r="AI2215" s="43">
        <v>-1.7043771668412</v>
      </c>
      <c r="AL2215" s="43">
        <v>10</v>
      </c>
      <c r="AN2215" s="46" t="s">
        <v>5240</v>
      </c>
      <c r="AO2215" s="5" t="s">
        <v>89</v>
      </c>
      <c r="AP2215" s="12" t="s">
        <v>259</v>
      </c>
      <c r="AR2215" s="7" t="s">
        <v>90</v>
      </c>
      <c r="AT2215" s="4" t="str">
        <f>CONCATENATE(AU2215,", ",AV2215,", ",AW2215,", ",AX2215,", ",AY2215,", ",AZ2215,", ",BA2215)</f>
        <v>Europe, France, FR, Bretagne, Ille-et-Vilaine, Rennes, Campus Institut Agro Rennes</v>
      </c>
      <c r="AU2215" s="1" t="s">
        <v>91</v>
      </c>
      <c r="AV2215" s="1" t="s">
        <v>92</v>
      </c>
      <c r="AW2215" s="1" t="s">
        <v>93</v>
      </c>
      <c r="AX2215" s="1" t="s">
        <v>94</v>
      </c>
      <c r="AY2215" s="1" t="s">
        <v>95</v>
      </c>
      <c r="AZ2215" s="1" t="s">
        <v>96</v>
      </c>
      <c r="BA2215" s="1" t="s">
        <v>5242</v>
      </c>
      <c r="BC2215" s="43"/>
      <c r="BF2215" s="43" t="s">
        <v>4596</v>
      </c>
      <c r="BG2215" s="43" t="s">
        <v>93</v>
      </c>
      <c r="BH2215" s="7" t="s">
        <v>97</v>
      </c>
      <c r="BJ2215" s="7" t="s">
        <v>98</v>
      </c>
      <c r="BK2215" s="7" t="s">
        <v>99</v>
      </c>
      <c r="BL2215" s="7" t="s">
        <v>4597</v>
      </c>
      <c r="BM2215" s="7" t="s">
        <v>4598</v>
      </c>
      <c r="BS2215" s="12" t="s">
        <v>259</v>
      </c>
      <c r="BU2215" s="43">
        <v>1</v>
      </c>
      <c r="BW2215" s="43" t="s">
        <v>103</v>
      </c>
    </row>
    <row r="2216" spans="3:75" x14ac:dyDescent="0.35">
      <c r="C2216" s="43" t="str">
        <f t="shared" si="34"/>
        <v>IARA:BDT-02:2023: 2215</v>
      </c>
      <c r="D2216" s="43">
        <v>2215</v>
      </c>
      <c r="E2216" s="43" t="s">
        <v>5309</v>
      </c>
      <c r="F2216" s="1" t="s">
        <v>73</v>
      </c>
      <c r="G2216" s="43" t="s">
        <v>5253</v>
      </c>
      <c r="H2216" s="2">
        <v>44962</v>
      </c>
      <c r="J2216" s="12">
        <f>YEAR(H2216)</f>
        <v>2023</v>
      </c>
      <c r="K2216" s="12">
        <f>MONTH(H2216)</f>
        <v>2</v>
      </c>
      <c r="L2216" s="12">
        <f>DAY(H2216)</f>
        <v>5</v>
      </c>
      <c r="M2216" s="13"/>
      <c r="P2216" s="12" t="s">
        <v>75</v>
      </c>
      <c r="Q2216" s="12" t="str">
        <f>CONCATENATE(X2216," ",Y2216)</f>
        <v>Phylloscopus collybita</v>
      </c>
      <c r="R2216" s="14" t="str">
        <f>CONCATENATE(S2216,", ",T2216,", ",U2216,", ",V2216,", ",W2216,", ",X2216,", ",Y2216)</f>
        <v>Animalia, Chordata, Aves, Passeriformes, Phylloscopidae, Phylloscopus, collybita</v>
      </c>
      <c r="S2216" s="6" t="s">
        <v>76</v>
      </c>
      <c r="T2216" s="6" t="s">
        <v>77</v>
      </c>
      <c r="U2216" s="6" t="s">
        <v>78</v>
      </c>
      <c r="V2216" s="12" t="s">
        <v>79</v>
      </c>
      <c r="W2216" s="12" t="s">
        <v>170</v>
      </c>
      <c r="X2216" s="12" t="s">
        <v>171</v>
      </c>
      <c r="Y2216" s="12" t="s">
        <v>172</v>
      </c>
      <c r="AA2216" s="12" t="s">
        <v>83</v>
      </c>
      <c r="AB2216" s="6" t="s">
        <v>173</v>
      </c>
      <c r="AC2216" s="12" t="s">
        <v>174</v>
      </c>
      <c r="AD2216" s="12" t="s">
        <v>259</v>
      </c>
      <c r="AE2216" s="2">
        <v>44962</v>
      </c>
      <c r="AF2216" s="43" t="s">
        <v>87</v>
      </c>
      <c r="AG2216" s="7" t="s">
        <v>175</v>
      </c>
      <c r="AH2216" s="43">
        <v>48.112687551934997</v>
      </c>
      <c r="AI2216" s="43">
        <v>-1.70442229992889</v>
      </c>
      <c r="AL2216" s="43">
        <v>10</v>
      </c>
      <c r="AN2216" s="46" t="s">
        <v>5240</v>
      </c>
      <c r="AO2216" s="5" t="s">
        <v>89</v>
      </c>
      <c r="AP2216" s="12" t="s">
        <v>259</v>
      </c>
      <c r="AR2216" s="7" t="s">
        <v>90</v>
      </c>
      <c r="AT2216" s="4" t="str">
        <f>CONCATENATE(AU2216,", ",AV2216,", ",AW2216,", ",AX2216,", ",AY2216,", ",AZ2216,", ",BA2216)</f>
        <v>Europe, France, FR, Bretagne, Ille-et-Vilaine, Rennes, Campus Institut Agro Rennes</v>
      </c>
      <c r="AU2216" s="1" t="s">
        <v>91</v>
      </c>
      <c r="AV2216" s="1" t="s">
        <v>92</v>
      </c>
      <c r="AW2216" s="1" t="s">
        <v>93</v>
      </c>
      <c r="AX2216" s="1" t="s">
        <v>94</v>
      </c>
      <c r="AY2216" s="1" t="s">
        <v>95</v>
      </c>
      <c r="AZ2216" s="1" t="s">
        <v>96</v>
      </c>
      <c r="BA2216" s="1" t="s">
        <v>5242</v>
      </c>
      <c r="BC2216" s="43"/>
      <c r="BF2216" s="43" t="s">
        <v>4596</v>
      </c>
      <c r="BG2216" s="43" t="s">
        <v>93</v>
      </c>
      <c r="BH2216" s="7" t="s">
        <v>97</v>
      </c>
      <c r="BJ2216" s="7" t="s">
        <v>98</v>
      </c>
      <c r="BK2216" s="7" t="s">
        <v>99</v>
      </c>
      <c r="BL2216" s="7" t="s">
        <v>4597</v>
      </c>
      <c r="BM2216" s="7" t="s">
        <v>4598</v>
      </c>
      <c r="BS2216" s="12" t="s">
        <v>259</v>
      </c>
      <c r="BU2216" s="43">
        <v>1</v>
      </c>
      <c r="BW2216" s="43" t="s">
        <v>103</v>
      </c>
    </row>
    <row r="2217" spans="3:75" x14ac:dyDescent="0.35">
      <c r="C2217" s="43" t="str">
        <f t="shared" si="34"/>
        <v>IARA:BDT-02:2023: 2216</v>
      </c>
      <c r="D2217" s="43">
        <v>2216</v>
      </c>
      <c r="E2217" s="43" t="s">
        <v>5309</v>
      </c>
      <c r="F2217" s="1" t="s">
        <v>73</v>
      </c>
      <c r="G2217" s="43" t="s">
        <v>5253</v>
      </c>
      <c r="H2217" s="2">
        <v>44962</v>
      </c>
      <c r="J2217" s="12">
        <f>YEAR(H2217)</f>
        <v>2023</v>
      </c>
      <c r="K2217" s="12">
        <f>MONTH(H2217)</f>
        <v>2</v>
      </c>
      <c r="L2217" s="12">
        <f>DAY(H2217)</f>
        <v>5</v>
      </c>
      <c r="M2217" s="13"/>
      <c r="P2217" s="12" t="s">
        <v>75</v>
      </c>
      <c r="Q2217" s="12" t="str">
        <f>CONCATENATE(X2217," ",Y2217)</f>
        <v>Prunella modularis</v>
      </c>
      <c r="R2217" s="14" t="str">
        <f>CONCATENATE(S2217,", ",T2217,", ",U2217,", ",V2217,", ",W2217,", ",X2217,", ",Y2217)</f>
        <v>Animalia, Chordata, Aves, Passeriformes, Prunellidae, Prunella, modularis</v>
      </c>
      <c r="S2217" s="6" t="s">
        <v>76</v>
      </c>
      <c r="T2217" s="6" t="s">
        <v>77</v>
      </c>
      <c r="U2217" s="6" t="s">
        <v>78</v>
      </c>
      <c r="V2217" s="12" t="s">
        <v>79</v>
      </c>
      <c r="W2217" s="12" t="s">
        <v>80</v>
      </c>
      <c r="X2217" s="12" t="s">
        <v>81</v>
      </c>
      <c r="Y2217" s="12" t="s">
        <v>82</v>
      </c>
      <c r="AA2217" s="12" t="s">
        <v>83</v>
      </c>
      <c r="AB2217" s="6" t="s">
        <v>84</v>
      </c>
      <c r="AC2217" s="12" t="s">
        <v>85</v>
      </c>
      <c r="AD2217" s="12" t="s">
        <v>259</v>
      </c>
      <c r="AE2217" s="2">
        <v>44962</v>
      </c>
      <c r="AF2217" s="43" t="s">
        <v>87</v>
      </c>
      <c r="AG2217" s="7" t="s">
        <v>88</v>
      </c>
      <c r="AH2217" s="43">
        <v>48.112687896836398</v>
      </c>
      <c r="AI2217" s="43">
        <v>-1.7044959822741199</v>
      </c>
      <c r="AL2217" s="43">
        <v>10</v>
      </c>
      <c r="AN2217" s="46" t="s">
        <v>5240</v>
      </c>
      <c r="AO2217" s="5" t="s">
        <v>89</v>
      </c>
      <c r="AP2217" s="12" t="s">
        <v>259</v>
      </c>
      <c r="AR2217" s="7" t="s">
        <v>90</v>
      </c>
      <c r="AT2217" s="4" t="str">
        <f>CONCATENATE(AU2217,", ",AV2217,", ",AW2217,", ",AX2217,", ",AY2217,", ",AZ2217,", ",BA2217)</f>
        <v>Europe, France, FR, Bretagne, Ille-et-Vilaine, Rennes, Campus Institut Agro Rennes</v>
      </c>
      <c r="AU2217" s="1" t="s">
        <v>91</v>
      </c>
      <c r="AV2217" s="1" t="s">
        <v>92</v>
      </c>
      <c r="AW2217" s="1" t="s">
        <v>93</v>
      </c>
      <c r="AX2217" s="1" t="s">
        <v>94</v>
      </c>
      <c r="AY2217" s="1" t="s">
        <v>95</v>
      </c>
      <c r="AZ2217" s="1" t="s">
        <v>96</v>
      </c>
      <c r="BA2217" s="1" t="s">
        <v>5242</v>
      </c>
      <c r="BC2217" s="43"/>
      <c r="BF2217" s="43" t="s">
        <v>4596</v>
      </c>
      <c r="BG2217" s="43" t="s">
        <v>93</v>
      </c>
      <c r="BH2217" s="7" t="s">
        <v>97</v>
      </c>
      <c r="BJ2217" s="7" t="s">
        <v>98</v>
      </c>
      <c r="BK2217" s="7" t="s">
        <v>99</v>
      </c>
      <c r="BL2217" s="7" t="s">
        <v>4597</v>
      </c>
      <c r="BM2217" s="7" t="s">
        <v>4598</v>
      </c>
      <c r="BS2217" s="12" t="s">
        <v>259</v>
      </c>
      <c r="BU2217" s="43">
        <v>1</v>
      </c>
      <c r="BW2217" s="43" t="s">
        <v>103</v>
      </c>
    </row>
    <row r="2218" spans="3:75" x14ac:dyDescent="0.35">
      <c r="C2218" s="43" t="str">
        <f t="shared" si="34"/>
        <v>IARA:BDT-02:2023: 2217</v>
      </c>
      <c r="D2218" s="43">
        <v>2217</v>
      </c>
      <c r="E2218" s="43" t="s">
        <v>5309</v>
      </c>
      <c r="F2218" s="1" t="s">
        <v>73</v>
      </c>
      <c r="G2218" s="43" t="s">
        <v>5253</v>
      </c>
      <c r="H2218" s="2">
        <v>44962</v>
      </c>
      <c r="J2218" s="12">
        <f>YEAR(H2218)</f>
        <v>2023</v>
      </c>
      <c r="K2218" s="12">
        <f>MONTH(H2218)</f>
        <v>2</v>
      </c>
      <c r="L2218" s="12">
        <f>DAY(H2218)</f>
        <v>5</v>
      </c>
      <c r="M2218" s="13"/>
      <c r="P2218" s="12" t="s">
        <v>75</v>
      </c>
      <c r="Q2218" s="12" t="str">
        <f>CONCATENATE(X2218," ",Y2218)</f>
        <v>Fringilla coelebs</v>
      </c>
      <c r="R2218" s="14" t="str">
        <f>CONCATENATE(S2218,", ",T2218,", ",U2218,", ",V2218,", ",W2218,", ",X2218,", ",Y2218)</f>
        <v>Animalia, Chordata, Aves, Passeriformes, Fringillidae, Fringilla, coelebs</v>
      </c>
      <c r="S2218" s="6" t="s">
        <v>76</v>
      </c>
      <c r="T2218" s="6" t="s">
        <v>77</v>
      </c>
      <c r="U2218" s="6" t="s">
        <v>78</v>
      </c>
      <c r="V2218" s="12" t="s">
        <v>79</v>
      </c>
      <c r="W2218" s="12" t="s">
        <v>165</v>
      </c>
      <c r="X2218" s="12" t="s">
        <v>166</v>
      </c>
      <c r="Y2218" s="12" t="s">
        <v>167</v>
      </c>
      <c r="AA2218" s="12" t="s">
        <v>83</v>
      </c>
      <c r="AB2218" s="6" t="s">
        <v>84</v>
      </c>
      <c r="AC2218" s="12" t="s">
        <v>168</v>
      </c>
      <c r="AD2218" s="12" t="s">
        <v>259</v>
      </c>
      <c r="AE2218" s="2">
        <v>44962</v>
      </c>
      <c r="AF2218" s="43" t="s">
        <v>87</v>
      </c>
      <c r="AG2218" s="7" t="s">
        <v>169</v>
      </c>
      <c r="AH2218" s="43">
        <v>48.112732836786101</v>
      </c>
      <c r="AI2218" s="43">
        <v>-1.70444106383973</v>
      </c>
      <c r="AL2218" s="43">
        <v>10</v>
      </c>
      <c r="AN2218" s="46" t="s">
        <v>5240</v>
      </c>
      <c r="AO2218" s="5" t="s">
        <v>89</v>
      </c>
      <c r="AP2218" s="12" t="s">
        <v>259</v>
      </c>
      <c r="AR2218" s="7" t="s">
        <v>90</v>
      </c>
      <c r="AT2218" s="4" t="str">
        <f>CONCATENATE(AU2218,", ",AV2218,", ",AW2218,", ",AX2218,", ",AY2218,", ",AZ2218,", ",BA2218)</f>
        <v>Europe, France, FR, Bretagne, Ille-et-Vilaine, Rennes, Campus Institut Agro Rennes</v>
      </c>
      <c r="AU2218" s="1" t="s">
        <v>91</v>
      </c>
      <c r="AV2218" s="1" t="s">
        <v>92</v>
      </c>
      <c r="AW2218" s="1" t="s">
        <v>93</v>
      </c>
      <c r="AX2218" s="1" t="s">
        <v>94</v>
      </c>
      <c r="AY2218" s="1" t="s">
        <v>95</v>
      </c>
      <c r="AZ2218" s="1" t="s">
        <v>96</v>
      </c>
      <c r="BA2218" s="1" t="s">
        <v>5242</v>
      </c>
      <c r="BC2218" s="43"/>
      <c r="BF2218" s="43" t="s">
        <v>4596</v>
      </c>
      <c r="BG2218" s="43" t="s">
        <v>93</v>
      </c>
      <c r="BH2218" s="7" t="s">
        <v>97</v>
      </c>
      <c r="BJ2218" s="7" t="s">
        <v>98</v>
      </c>
      <c r="BK2218" s="7" t="s">
        <v>99</v>
      </c>
      <c r="BL2218" s="7" t="s">
        <v>4597</v>
      </c>
      <c r="BM2218" s="7" t="s">
        <v>4598</v>
      </c>
      <c r="BS2218" s="12" t="s">
        <v>259</v>
      </c>
      <c r="BU2218" s="43">
        <v>1</v>
      </c>
      <c r="BW2218" s="43" t="s">
        <v>103</v>
      </c>
    </row>
    <row r="2219" spans="3:75" x14ac:dyDescent="0.35">
      <c r="C2219" s="43" t="str">
        <f t="shared" si="34"/>
        <v>IARA:BDT-02:2023: 2218</v>
      </c>
      <c r="D2219" s="43">
        <v>2218</v>
      </c>
      <c r="E2219" s="43" t="s">
        <v>5309</v>
      </c>
      <c r="F2219" s="1" t="s">
        <v>73</v>
      </c>
      <c r="G2219" s="43" t="s">
        <v>5253</v>
      </c>
      <c r="H2219" s="2">
        <v>44962</v>
      </c>
      <c r="J2219" s="12">
        <f>YEAR(H2219)</f>
        <v>2023</v>
      </c>
      <c r="K2219" s="12">
        <f>MONTH(H2219)</f>
        <v>2</v>
      </c>
      <c r="L2219" s="12">
        <f>DAY(H2219)</f>
        <v>5</v>
      </c>
      <c r="M2219" s="13"/>
      <c r="P2219" s="12" t="s">
        <v>75</v>
      </c>
      <c r="Q2219" s="12" t="str">
        <f>CONCATENATE(X2219," ",Y2219)</f>
        <v>Fringilla coelebs</v>
      </c>
      <c r="R2219" s="14" t="str">
        <f>CONCATENATE(S2219,", ",T2219,", ",U2219,", ",V2219,", ",W2219,", ",X2219,", ",Y2219)</f>
        <v>Animalia, Chordata, Aves, Passeriformes, Fringillidae, Fringilla, coelebs</v>
      </c>
      <c r="S2219" s="6" t="s">
        <v>76</v>
      </c>
      <c r="T2219" s="6" t="s">
        <v>77</v>
      </c>
      <c r="U2219" s="6" t="s">
        <v>78</v>
      </c>
      <c r="V2219" s="12" t="s">
        <v>79</v>
      </c>
      <c r="W2219" s="12" t="s">
        <v>165</v>
      </c>
      <c r="X2219" s="12" t="s">
        <v>166</v>
      </c>
      <c r="Y2219" s="12" t="s">
        <v>167</v>
      </c>
      <c r="AA2219" s="12" t="s">
        <v>83</v>
      </c>
      <c r="AB2219" s="6" t="s">
        <v>84</v>
      </c>
      <c r="AC2219" s="12" t="s">
        <v>168</v>
      </c>
      <c r="AD2219" s="12" t="s">
        <v>259</v>
      </c>
      <c r="AE2219" s="2">
        <v>44962</v>
      </c>
      <c r="AF2219" s="43" t="s">
        <v>87</v>
      </c>
      <c r="AG2219" s="7" t="s">
        <v>169</v>
      </c>
      <c r="AH2219" s="43">
        <v>48.112768924358299</v>
      </c>
      <c r="AI2219" s="43">
        <v>-1.7043608062509401</v>
      </c>
      <c r="AL2219" s="43">
        <v>10</v>
      </c>
      <c r="AN2219" s="46" t="s">
        <v>5240</v>
      </c>
      <c r="AO2219" s="5" t="s">
        <v>89</v>
      </c>
      <c r="AP2219" s="12" t="s">
        <v>259</v>
      </c>
      <c r="AR2219" s="7" t="s">
        <v>90</v>
      </c>
      <c r="AT2219" s="4" t="str">
        <f>CONCATENATE(AU2219,", ",AV2219,", ",AW2219,", ",AX2219,", ",AY2219,", ",AZ2219,", ",BA2219)</f>
        <v>Europe, France, FR, Bretagne, Ille-et-Vilaine, Rennes, Campus Institut Agro Rennes</v>
      </c>
      <c r="AU2219" s="1" t="s">
        <v>91</v>
      </c>
      <c r="AV2219" s="1" t="s">
        <v>92</v>
      </c>
      <c r="AW2219" s="1" t="s">
        <v>93</v>
      </c>
      <c r="AX2219" s="1" t="s">
        <v>94</v>
      </c>
      <c r="AY2219" s="1" t="s">
        <v>95</v>
      </c>
      <c r="AZ2219" s="1" t="s">
        <v>96</v>
      </c>
      <c r="BA2219" s="1" t="s">
        <v>5242</v>
      </c>
      <c r="BC2219" s="43"/>
      <c r="BF2219" s="43" t="s">
        <v>4596</v>
      </c>
      <c r="BG2219" s="43" t="s">
        <v>93</v>
      </c>
      <c r="BH2219" s="7" t="s">
        <v>97</v>
      </c>
      <c r="BJ2219" s="7" t="s">
        <v>98</v>
      </c>
      <c r="BK2219" s="7" t="s">
        <v>99</v>
      </c>
      <c r="BL2219" s="7" t="s">
        <v>4597</v>
      </c>
      <c r="BM2219" s="7" t="s">
        <v>4598</v>
      </c>
      <c r="BS2219" s="12" t="s">
        <v>259</v>
      </c>
      <c r="BU2219" s="43">
        <v>1</v>
      </c>
      <c r="BW2219" s="43" t="s">
        <v>103</v>
      </c>
    </row>
    <row r="2220" spans="3:75" x14ac:dyDescent="0.35">
      <c r="C2220" s="43" t="str">
        <f t="shared" si="34"/>
        <v>IARA:BDT-02:2023: 2219</v>
      </c>
      <c r="D2220" s="43">
        <v>2219</v>
      </c>
      <c r="E2220" s="43" t="s">
        <v>5309</v>
      </c>
      <c r="F2220" s="1" t="s">
        <v>73</v>
      </c>
      <c r="G2220" s="43" t="s">
        <v>5253</v>
      </c>
      <c r="H2220" s="2">
        <v>44962</v>
      </c>
      <c r="J2220" s="12">
        <f>YEAR(H2220)</f>
        <v>2023</v>
      </c>
      <c r="K2220" s="12">
        <f>MONTH(H2220)</f>
        <v>2</v>
      </c>
      <c r="L2220" s="12">
        <f>DAY(H2220)</f>
        <v>5</v>
      </c>
      <c r="M2220" s="13"/>
      <c r="P2220" s="12" t="s">
        <v>75</v>
      </c>
      <c r="Q2220" s="12" t="str">
        <f>CONCATENATE(X2220," ",Y2220)</f>
        <v>Fringilla coelebs</v>
      </c>
      <c r="R2220" s="14" t="str">
        <f>CONCATENATE(S2220,", ",T2220,", ",U2220,", ",V2220,", ",W2220,", ",X2220,", ",Y2220)</f>
        <v>Animalia, Chordata, Aves, Passeriformes, Fringillidae, Fringilla, coelebs</v>
      </c>
      <c r="S2220" s="6" t="s">
        <v>76</v>
      </c>
      <c r="T2220" s="6" t="s">
        <v>77</v>
      </c>
      <c r="U2220" s="6" t="s">
        <v>78</v>
      </c>
      <c r="V2220" s="12" t="s">
        <v>79</v>
      </c>
      <c r="W2220" s="12" t="s">
        <v>165</v>
      </c>
      <c r="X2220" s="12" t="s">
        <v>166</v>
      </c>
      <c r="Y2220" s="12" t="s">
        <v>167</v>
      </c>
      <c r="AA2220" s="12" t="s">
        <v>83</v>
      </c>
      <c r="AB2220" s="6" t="s">
        <v>84</v>
      </c>
      <c r="AC2220" s="12" t="s">
        <v>168</v>
      </c>
      <c r="AD2220" s="12" t="s">
        <v>259</v>
      </c>
      <c r="AE2220" s="2">
        <v>44962</v>
      </c>
      <c r="AF2220" s="43" t="s">
        <v>87</v>
      </c>
      <c r="AG2220" s="7" t="s">
        <v>169</v>
      </c>
      <c r="AH2220" s="43">
        <v>48.112778903394201</v>
      </c>
      <c r="AI2220" s="43">
        <v>-1.7044402569488399</v>
      </c>
      <c r="AL2220" s="43">
        <v>10</v>
      </c>
      <c r="AN2220" s="46" t="s">
        <v>5240</v>
      </c>
      <c r="AO2220" s="5" t="s">
        <v>89</v>
      </c>
      <c r="AP2220" s="12" t="s">
        <v>259</v>
      </c>
      <c r="AR2220" s="7" t="s">
        <v>90</v>
      </c>
      <c r="AT2220" s="4" t="str">
        <f>CONCATENATE(AU2220,", ",AV2220,", ",AW2220,", ",AX2220,", ",AY2220,", ",AZ2220,", ",BA2220)</f>
        <v>Europe, France, FR, Bretagne, Ille-et-Vilaine, Rennes, Campus Institut Agro Rennes</v>
      </c>
      <c r="AU2220" s="1" t="s">
        <v>91</v>
      </c>
      <c r="AV2220" s="1" t="s">
        <v>92</v>
      </c>
      <c r="AW2220" s="1" t="s">
        <v>93</v>
      </c>
      <c r="AX2220" s="1" t="s">
        <v>94</v>
      </c>
      <c r="AY2220" s="1" t="s">
        <v>95</v>
      </c>
      <c r="AZ2220" s="1" t="s">
        <v>96</v>
      </c>
      <c r="BA2220" s="1" t="s">
        <v>5242</v>
      </c>
      <c r="BC2220" s="43"/>
      <c r="BF2220" s="43" t="s">
        <v>4596</v>
      </c>
      <c r="BG2220" s="43" t="s">
        <v>93</v>
      </c>
      <c r="BH2220" s="7" t="s">
        <v>97</v>
      </c>
      <c r="BJ2220" s="7" t="s">
        <v>98</v>
      </c>
      <c r="BK2220" s="7" t="s">
        <v>99</v>
      </c>
      <c r="BL2220" s="7" t="s">
        <v>4597</v>
      </c>
      <c r="BM2220" s="7" t="s">
        <v>4598</v>
      </c>
      <c r="BS2220" s="12" t="s">
        <v>259</v>
      </c>
      <c r="BU2220" s="43">
        <v>1</v>
      </c>
      <c r="BW2220" s="43" t="s">
        <v>103</v>
      </c>
    </row>
    <row r="2221" spans="3:75" x14ac:dyDescent="0.35">
      <c r="C2221" s="43" t="str">
        <f t="shared" si="34"/>
        <v>IARA:BDT-02:2023: 2220</v>
      </c>
      <c r="D2221" s="43">
        <v>2220</v>
      </c>
      <c r="E2221" s="43" t="s">
        <v>5309</v>
      </c>
      <c r="F2221" s="1" t="s">
        <v>73</v>
      </c>
      <c r="G2221" s="43" t="s">
        <v>5253</v>
      </c>
      <c r="H2221" s="2">
        <v>44962</v>
      </c>
      <c r="J2221" s="12">
        <f>YEAR(H2221)</f>
        <v>2023</v>
      </c>
      <c r="K2221" s="12">
        <f>MONTH(H2221)</f>
        <v>2</v>
      </c>
      <c r="L2221" s="12">
        <f>DAY(H2221)</f>
        <v>5</v>
      </c>
      <c r="M2221" s="13"/>
      <c r="P2221" s="12" t="s">
        <v>75</v>
      </c>
      <c r="Q2221" s="12" t="str">
        <f>CONCATENATE(X2221," ",Y2221)</f>
        <v>Garrulus glandarius</v>
      </c>
      <c r="R2221" s="14" t="str">
        <f>CONCATENATE(S2221,", ",T2221,", ",U2221,", ",V2221,", ",W2221,", ",X2221,", ",Y2221)</f>
        <v>Animalia, Chordata, Aves, Passeriformes, Corvidae, Garrulus, glandarius</v>
      </c>
      <c r="S2221" s="6" t="s">
        <v>76</v>
      </c>
      <c r="T2221" s="6" t="s">
        <v>77</v>
      </c>
      <c r="U2221" s="6" t="s">
        <v>78</v>
      </c>
      <c r="V2221" s="12" t="s">
        <v>79</v>
      </c>
      <c r="W2221" s="12" t="s">
        <v>104</v>
      </c>
      <c r="X2221" s="12" t="s">
        <v>122</v>
      </c>
      <c r="Y2221" s="12" t="s">
        <v>123</v>
      </c>
      <c r="AA2221" s="12" t="s">
        <v>83</v>
      </c>
      <c r="AB2221" s="6" t="s">
        <v>84</v>
      </c>
      <c r="AC2221" s="12" t="s">
        <v>124</v>
      </c>
      <c r="AD2221" s="12" t="s">
        <v>259</v>
      </c>
      <c r="AE2221" s="2">
        <v>44962</v>
      </c>
      <c r="AF2221" s="43" t="s">
        <v>87</v>
      </c>
      <c r="AG2221" s="7" t="s">
        <v>125</v>
      </c>
      <c r="AH2221" s="43">
        <v>48.1122149432356</v>
      </c>
      <c r="AI2221" s="43">
        <v>-1.7030004772588501</v>
      </c>
      <c r="AL2221" s="43">
        <v>10</v>
      </c>
      <c r="AN2221" s="46" t="s">
        <v>5240</v>
      </c>
      <c r="AO2221" s="5" t="s">
        <v>89</v>
      </c>
      <c r="AP2221" s="12" t="s">
        <v>259</v>
      </c>
      <c r="AR2221" s="7" t="s">
        <v>90</v>
      </c>
      <c r="AT2221" s="4" t="str">
        <f>CONCATENATE(AU2221,", ",AV2221,", ",AW2221,", ",AX2221,", ",AY2221,", ",AZ2221,", ",BA2221)</f>
        <v>Europe, France, FR, Bretagne, Ille-et-Vilaine, Rennes, Campus Institut Agro Rennes</v>
      </c>
      <c r="AU2221" s="1" t="s">
        <v>91</v>
      </c>
      <c r="AV2221" s="1" t="s">
        <v>92</v>
      </c>
      <c r="AW2221" s="1" t="s">
        <v>93</v>
      </c>
      <c r="AX2221" s="1" t="s">
        <v>94</v>
      </c>
      <c r="AY2221" s="1" t="s">
        <v>95</v>
      </c>
      <c r="AZ2221" s="1" t="s">
        <v>96</v>
      </c>
      <c r="BA2221" s="1" t="s">
        <v>5242</v>
      </c>
      <c r="BC2221" s="43"/>
      <c r="BF2221" s="43" t="s">
        <v>4596</v>
      </c>
      <c r="BG2221" s="43" t="s">
        <v>93</v>
      </c>
      <c r="BH2221" s="7" t="s">
        <v>97</v>
      </c>
      <c r="BJ2221" s="7" t="s">
        <v>98</v>
      </c>
      <c r="BK2221" s="7" t="s">
        <v>99</v>
      </c>
      <c r="BL2221" s="7" t="s">
        <v>4597</v>
      </c>
      <c r="BM2221" s="7" t="s">
        <v>4598</v>
      </c>
      <c r="BS2221" s="12" t="s">
        <v>259</v>
      </c>
      <c r="BU2221" s="43">
        <v>1</v>
      </c>
      <c r="BW2221" s="43" t="s">
        <v>103</v>
      </c>
    </row>
    <row r="2222" spans="3:75" x14ac:dyDescent="0.35">
      <c r="C2222" s="43" t="str">
        <f t="shared" si="34"/>
        <v>IARA:BDT-02:2023: 2221</v>
      </c>
      <c r="D2222" s="43">
        <v>2221</v>
      </c>
      <c r="E2222" s="43" t="s">
        <v>5309</v>
      </c>
      <c r="F2222" s="1" t="s">
        <v>73</v>
      </c>
      <c r="G2222" s="43" t="s">
        <v>5253</v>
      </c>
      <c r="H2222" s="2">
        <v>44962</v>
      </c>
      <c r="J2222" s="12">
        <f>YEAR(H2222)</f>
        <v>2023</v>
      </c>
      <c r="K2222" s="12">
        <f>MONTH(H2222)</f>
        <v>2</v>
      </c>
      <c r="L2222" s="12">
        <f>DAY(H2222)</f>
        <v>5</v>
      </c>
      <c r="M2222" s="13"/>
      <c r="P2222" s="12" t="s">
        <v>75</v>
      </c>
      <c r="Q2222" s="12" t="str">
        <f>CONCATENATE(X2222," ",Y2222)</f>
        <v>Garrulus glandarius</v>
      </c>
      <c r="R2222" s="14" t="str">
        <f>CONCATENATE(S2222,", ",T2222,", ",U2222,", ",V2222,", ",W2222,", ",X2222,", ",Y2222)</f>
        <v>Animalia, Chordata, Aves, Passeriformes, Corvidae, Garrulus, glandarius</v>
      </c>
      <c r="S2222" s="6" t="s">
        <v>76</v>
      </c>
      <c r="T2222" s="6" t="s">
        <v>77</v>
      </c>
      <c r="U2222" s="6" t="s">
        <v>78</v>
      </c>
      <c r="V2222" s="12" t="s">
        <v>79</v>
      </c>
      <c r="W2222" s="12" t="s">
        <v>104</v>
      </c>
      <c r="X2222" s="12" t="s">
        <v>122</v>
      </c>
      <c r="Y2222" s="12" t="s">
        <v>123</v>
      </c>
      <c r="AA2222" s="12" t="s">
        <v>83</v>
      </c>
      <c r="AB2222" s="6" t="s">
        <v>84</v>
      </c>
      <c r="AC2222" s="12" t="s">
        <v>124</v>
      </c>
      <c r="AD2222" s="12" t="s">
        <v>259</v>
      </c>
      <c r="AE2222" s="2">
        <v>44962</v>
      </c>
      <c r="AF2222" s="43" t="s">
        <v>87</v>
      </c>
      <c r="AG2222" s="7" t="s">
        <v>125</v>
      </c>
      <c r="AH2222" s="43">
        <v>48.112191075648603</v>
      </c>
      <c r="AI2222" s="43">
        <v>-1.7029394313323001</v>
      </c>
      <c r="AL2222" s="43">
        <v>10</v>
      </c>
      <c r="AN2222" s="46" t="s">
        <v>5240</v>
      </c>
      <c r="AO2222" s="5" t="s">
        <v>89</v>
      </c>
      <c r="AP2222" s="12" t="s">
        <v>259</v>
      </c>
      <c r="AR2222" s="7" t="s">
        <v>90</v>
      </c>
      <c r="AT2222" s="4" t="str">
        <f>CONCATENATE(AU2222,", ",AV2222,", ",AW2222,", ",AX2222,", ",AY2222,", ",AZ2222,", ",BA2222)</f>
        <v>Europe, France, FR, Bretagne, Ille-et-Vilaine, Rennes, Campus Institut Agro Rennes</v>
      </c>
      <c r="AU2222" s="1" t="s">
        <v>91</v>
      </c>
      <c r="AV2222" s="1" t="s">
        <v>92</v>
      </c>
      <c r="AW2222" s="1" t="s">
        <v>93</v>
      </c>
      <c r="AX2222" s="1" t="s">
        <v>94</v>
      </c>
      <c r="AY2222" s="1" t="s">
        <v>95</v>
      </c>
      <c r="AZ2222" s="1" t="s">
        <v>96</v>
      </c>
      <c r="BA2222" s="1" t="s">
        <v>5242</v>
      </c>
      <c r="BC2222" s="43"/>
      <c r="BF2222" s="43" t="s">
        <v>4596</v>
      </c>
      <c r="BG2222" s="43" t="s">
        <v>93</v>
      </c>
      <c r="BH2222" s="7" t="s">
        <v>97</v>
      </c>
      <c r="BJ2222" s="7" t="s">
        <v>98</v>
      </c>
      <c r="BK2222" s="7" t="s">
        <v>99</v>
      </c>
      <c r="BL2222" s="7" t="s">
        <v>4597</v>
      </c>
      <c r="BM2222" s="7" t="s">
        <v>4598</v>
      </c>
      <c r="BS2222" s="12" t="s">
        <v>259</v>
      </c>
      <c r="BU2222" s="43">
        <v>1</v>
      </c>
      <c r="BW2222" s="43" t="s">
        <v>103</v>
      </c>
    </row>
    <row r="2223" spans="3:75" x14ac:dyDescent="0.35">
      <c r="C2223" s="43" t="str">
        <f t="shared" si="34"/>
        <v>IARA:BDT-02:2023: 2222</v>
      </c>
      <c r="D2223" s="43">
        <v>2222</v>
      </c>
      <c r="E2223" s="43" t="s">
        <v>5309</v>
      </c>
      <c r="F2223" s="1" t="s">
        <v>73</v>
      </c>
      <c r="G2223" s="43" t="s">
        <v>5253</v>
      </c>
      <c r="H2223" s="2">
        <v>44962</v>
      </c>
      <c r="J2223" s="12">
        <f>YEAR(H2223)</f>
        <v>2023</v>
      </c>
      <c r="K2223" s="12">
        <f>MONTH(H2223)</f>
        <v>2</v>
      </c>
      <c r="L2223" s="12">
        <f>DAY(H2223)</f>
        <v>5</v>
      </c>
      <c r="M2223" s="13"/>
      <c r="P2223" s="12" t="s">
        <v>75</v>
      </c>
      <c r="Q2223" s="12" t="str">
        <f>CONCATENATE(X2223," ",Y2223)</f>
        <v>Garrulus glandarius</v>
      </c>
      <c r="R2223" s="14" t="str">
        <f>CONCATENATE(S2223,", ",T2223,", ",U2223,", ",V2223,", ",W2223,", ",X2223,", ",Y2223)</f>
        <v>Animalia, Chordata, Aves, Passeriformes, Corvidae, Garrulus, glandarius</v>
      </c>
      <c r="S2223" s="6" t="s">
        <v>76</v>
      </c>
      <c r="T2223" s="6" t="s">
        <v>77</v>
      </c>
      <c r="U2223" s="6" t="s">
        <v>78</v>
      </c>
      <c r="V2223" s="12" t="s">
        <v>79</v>
      </c>
      <c r="W2223" s="12" t="s">
        <v>104</v>
      </c>
      <c r="X2223" s="12" t="s">
        <v>122</v>
      </c>
      <c r="Y2223" s="12" t="s">
        <v>123</v>
      </c>
      <c r="AA2223" s="12" t="s">
        <v>83</v>
      </c>
      <c r="AB2223" s="6" t="s">
        <v>84</v>
      </c>
      <c r="AC2223" s="12" t="s">
        <v>124</v>
      </c>
      <c r="AD2223" s="12" t="s">
        <v>259</v>
      </c>
      <c r="AE2223" s="2">
        <v>44962</v>
      </c>
      <c r="AF2223" s="43" t="s">
        <v>87</v>
      </c>
      <c r="AG2223" s="7" t="s">
        <v>125</v>
      </c>
      <c r="AH2223" s="43">
        <v>48.112242282689799</v>
      </c>
      <c r="AI2223" s="43">
        <v>-1.7030569223321901</v>
      </c>
      <c r="AL2223" s="43">
        <v>10</v>
      </c>
      <c r="AN2223" s="46" t="s">
        <v>5240</v>
      </c>
      <c r="AO2223" s="5" t="s">
        <v>89</v>
      </c>
      <c r="AP2223" s="12" t="s">
        <v>259</v>
      </c>
      <c r="AR2223" s="7" t="s">
        <v>90</v>
      </c>
      <c r="AT2223" s="4" t="str">
        <f>CONCATENATE(AU2223,", ",AV2223,", ",AW2223,", ",AX2223,", ",AY2223,", ",AZ2223,", ",BA2223)</f>
        <v>Europe, France, FR, Bretagne, Ille-et-Vilaine, Rennes, Campus Institut Agro Rennes</v>
      </c>
      <c r="AU2223" s="1" t="s">
        <v>91</v>
      </c>
      <c r="AV2223" s="1" t="s">
        <v>92</v>
      </c>
      <c r="AW2223" s="1" t="s">
        <v>93</v>
      </c>
      <c r="AX2223" s="1" t="s">
        <v>94</v>
      </c>
      <c r="AY2223" s="1" t="s">
        <v>95</v>
      </c>
      <c r="AZ2223" s="1" t="s">
        <v>96</v>
      </c>
      <c r="BA2223" s="1" t="s">
        <v>5242</v>
      </c>
      <c r="BC2223" s="43"/>
      <c r="BF2223" s="43" t="s">
        <v>4596</v>
      </c>
      <c r="BG2223" s="43" t="s">
        <v>93</v>
      </c>
      <c r="BH2223" s="7" t="s">
        <v>97</v>
      </c>
      <c r="BJ2223" s="7" t="s">
        <v>98</v>
      </c>
      <c r="BK2223" s="7" t="s">
        <v>99</v>
      </c>
      <c r="BL2223" s="7" t="s">
        <v>4597</v>
      </c>
      <c r="BM2223" s="7" t="s">
        <v>4598</v>
      </c>
      <c r="BS2223" s="12" t="s">
        <v>259</v>
      </c>
      <c r="BU2223" s="43">
        <v>1</v>
      </c>
      <c r="BW2223" s="43" t="s">
        <v>103</v>
      </c>
    </row>
    <row r="2224" spans="3:75" x14ac:dyDescent="0.35">
      <c r="C2224" s="43" t="str">
        <f t="shared" si="34"/>
        <v>IARA:BDT-02:2023: 2223</v>
      </c>
      <c r="D2224" s="43">
        <v>2223</v>
      </c>
      <c r="E2224" s="43" t="s">
        <v>5309</v>
      </c>
      <c r="F2224" s="1" t="s">
        <v>73</v>
      </c>
      <c r="G2224" s="43" t="s">
        <v>5253</v>
      </c>
      <c r="H2224" s="2">
        <v>44962</v>
      </c>
      <c r="J2224" s="12">
        <f>YEAR(H2224)</f>
        <v>2023</v>
      </c>
      <c r="K2224" s="12">
        <f>MONTH(H2224)</f>
        <v>2</v>
      </c>
      <c r="L2224" s="12">
        <f>DAY(H2224)</f>
        <v>5</v>
      </c>
      <c r="M2224" s="13"/>
      <c r="P2224" s="12" t="s">
        <v>75</v>
      </c>
      <c r="Q2224" s="12" t="str">
        <f>CONCATENATE(X2224," ",Y2224)</f>
        <v>Garrulus glandarius</v>
      </c>
      <c r="R2224" s="14" t="str">
        <f>CONCATENATE(S2224,", ",T2224,", ",U2224,", ",V2224,", ",W2224,", ",X2224,", ",Y2224)</f>
        <v>Animalia, Chordata, Aves, Passeriformes, Corvidae, Garrulus, glandarius</v>
      </c>
      <c r="S2224" s="6" t="s">
        <v>76</v>
      </c>
      <c r="T2224" s="6" t="s">
        <v>77</v>
      </c>
      <c r="U2224" s="6" t="s">
        <v>78</v>
      </c>
      <c r="V2224" s="12" t="s">
        <v>79</v>
      </c>
      <c r="W2224" s="12" t="s">
        <v>104</v>
      </c>
      <c r="X2224" s="12" t="s">
        <v>122</v>
      </c>
      <c r="Y2224" s="12" t="s">
        <v>123</v>
      </c>
      <c r="AA2224" s="12" t="s">
        <v>83</v>
      </c>
      <c r="AB2224" s="6" t="s">
        <v>84</v>
      </c>
      <c r="AC2224" s="12" t="s">
        <v>124</v>
      </c>
      <c r="AD2224" s="12" t="s">
        <v>259</v>
      </c>
      <c r="AE2224" s="2">
        <v>44962</v>
      </c>
      <c r="AF2224" s="43" t="s">
        <v>87</v>
      </c>
      <c r="AG2224" s="7" t="s">
        <v>125</v>
      </c>
      <c r="AH2224" s="43">
        <v>48.112235579235097</v>
      </c>
      <c r="AI2224" s="43">
        <v>-1.7029777644520501</v>
      </c>
      <c r="AL2224" s="43">
        <v>10</v>
      </c>
      <c r="AN2224" s="46" t="s">
        <v>5240</v>
      </c>
      <c r="AO2224" s="5" t="s">
        <v>89</v>
      </c>
      <c r="AP2224" s="12" t="s">
        <v>259</v>
      </c>
      <c r="AR2224" s="7" t="s">
        <v>90</v>
      </c>
      <c r="AT2224" s="4" t="str">
        <f>CONCATENATE(AU2224,", ",AV2224,", ",AW2224,", ",AX2224,", ",AY2224,", ",AZ2224,", ",BA2224)</f>
        <v>Europe, France, FR, Bretagne, Ille-et-Vilaine, Rennes, Campus Institut Agro Rennes</v>
      </c>
      <c r="AU2224" s="1" t="s">
        <v>91</v>
      </c>
      <c r="AV2224" s="1" t="s">
        <v>92</v>
      </c>
      <c r="AW2224" s="1" t="s">
        <v>93</v>
      </c>
      <c r="AX2224" s="1" t="s">
        <v>94</v>
      </c>
      <c r="AY2224" s="1" t="s">
        <v>95</v>
      </c>
      <c r="AZ2224" s="1" t="s">
        <v>96</v>
      </c>
      <c r="BA2224" s="1" t="s">
        <v>5242</v>
      </c>
      <c r="BC2224" s="43"/>
      <c r="BF2224" s="43" t="s">
        <v>4596</v>
      </c>
      <c r="BG2224" s="43" t="s">
        <v>93</v>
      </c>
      <c r="BH2224" s="7" t="s">
        <v>97</v>
      </c>
      <c r="BJ2224" s="7" t="s">
        <v>98</v>
      </c>
      <c r="BK2224" s="7" t="s">
        <v>99</v>
      </c>
      <c r="BL2224" s="7" t="s">
        <v>4597</v>
      </c>
      <c r="BM2224" s="7" t="s">
        <v>4598</v>
      </c>
      <c r="BS2224" s="12" t="s">
        <v>259</v>
      </c>
      <c r="BU2224" s="43">
        <v>1</v>
      </c>
      <c r="BW2224" s="43" t="s">
        <v>103</v>
      </c>
    </row>
    <row r="2225" spans="3:75" x14ac:dyDescent="0.35">
      <c r="C2225" s="43" t="str">
        <f t="shared" si="34"/>
        <v>IARA:BDT-02:2023: 2224</v>
      </c>
      <c r="D2225" s="43">
        <v>2224</v>
      </c>
      <c r="E2225" s="43" t="s">
        <v>5309</v>
      </c>
      <c r="F2225" s="1" t="s">
        <v>73</v>
      </c>
      <c r="G2225" s="43" t="s">
        <v>5253</v>
      </c>
      <c r="H2225" s="2">
        <v>44962</v>
      </c>
      <c r="J2225" s="12">
        <f>YEAR(H2225)</f>
        <v>2023</v>
      </c>
      <c r="K2225" s="12">
        <f>MONTH(H2225)</f>
        <v>2</v>
      </c>
      <c r="L2225" s="12">
        <f>DAY(H2225)</f>
        <v>5</v>
      </c>
      <c r="M2225" s="13"/>
      <c r="P2225" s="12" t="s">
        <v>75</v>
      </c>
      <c r="Q2225" s="12" t="str">
        <f>CONCATENATE(X2225," ",Y2225)</f>
        <v>Turdus merula</v>
      </c>
      <c r="R2225" s="14" t="str">
        <f>CONCATENATE(S2225,", ",T2225,", ",U2225,", ",V2225,", ",W2225,", ",X2225,", ",Y2225)</f>
        <v>Animalia, Chordata, Aves, Passeriformes, Turdidae, Turdus, merula</v>
      </c>
      <c r="S2225" s="6" t="s">
        <v>76</v>
      </c>
      <c r="T2225" s="6" t="s">
        <v>77</v>
      </c>
      <c r="U2225" s="6" t="s">
        <v>78</v>
      </c>
      <c r="V2225" s="17" t="s">
        <v>79</v>
      </c>
      <c r="W2225" s="17" t="s">
        <v>126</v>
      </c>
      <c r="X2225" s="17" t="s">
        <v>127</v>
      </c>
      <c r="Y2225" s="17" t="s">
        <v>132</v>
      </c>
      <c r="AA2225" s="12" t="s">
        <v>83</v>
      </c>
      <c r="AB2225" s="6" t="s">
        <v>84</v>
      </c>
      <c r="AC2225" s="12" t="s">
        <v>133</v>
      </c>
      <c r="AD2225" s="12" t="s">
        <v>259</v>
      </c>
      <c r="AE2225" s="2">
        <v>44962</v>
      </c>
      <c r="AF2225" s="43" t="s">
        <v>87</v>
      </c>
      <c r="AG2225" s="7" t="s">
        <v>134</v>
      </c>
      <c r="AH2225" s="43">
        <v>48.111969742181302</v>
      </c>
      <c r="AI2225" s="43">
        <v>-1.7041177727311401</v>
      </c>
      <c r="AL2225" s="43">
        <v>10</v>
      </c>
      <c r="AN2225" s="46" t="s">
        <v>5240</v>
      </c>
      <c r="AO2225" s="5" t="s">
        <v>89</v>
      </c>
      <c r="AP2225" s="12" t="s">
        <v>259</v>
      </c>
      <c r="AR2225" s="7" t="s">
        <v>90</v>
      </c>
      <c r="AT2225" s="4" t="str">
        <f>CONCATENATE(AU2225,", ",AV2225,", ",AW2225,", ",AX2225,", ",AY2225,", ",AZ2225,", ",BA2225)</f>
        <v>Europe, France, FR, Bretagne, Ille-et-Vilaine, Rennes, Campus Institut Agro Rennes</v>
      </c>
      <c r="AU2225" s="1" t="s">
        <v>91</v>
      </c>
      <c r="AV2225" s="1" t="s">
        <v>92</v>
      </c>
      <c r="AW2225" s="1" t="s">
        <v>93</v>
      </c>
      <c r="AX2225" s="1" t="s">
        <v>94</v>
      </c>
      <c r="AY2225" s="1" t="s">
        <v>95</v>
      </c>
      <c r="AZ2225" s="1" t="s">
        <v>96</v>
      </c>
      <c r="BA2225" s="1" t="s">
        <v>5242</v>
      </c>
      <c r="BC2225" s="43"/>
      <c r="BF2225" s="43" t="s">
        <v>4596</v>
      </c>
      <c r="BG2225" s="43" t="s">
        <v>93</v>
      </c>
      <c r="BH2225" s="7" t="s">
        <v>97</v>
      </c>
      <c r="BJ2225" s="7" t="s">
        <v>98</v>
      </c>
      <c r="BK2225" s="7" t="s">
        <v>99</v>
      </c>
      <c r="BL2225" s="7" t="s">
        <v>4597</v>
      </c>
      <c r="BM2225" s="7" t="s">
        <v>4598</v>
      </c>
      <c r="BS2225" s="12" t="s">
        <v>259</v>
      </c>
      <c r="BU2225" s="43">
        <v>1</v>
      </c>
      <c r="BW2225" s="43" t="s">
        <v>103</v>
      </c>
    </row>
    <row r="2226" spans="3:75" x14ac:dyDescent="0.35">
      <c r="C2226" s="43" t="str">
        <f t="shared" si="34"/>
        <v>IARA:BDT-02:2023: 2225</v>
      </c>
      <c r="D2226" s="43">
        <v>2225</v>
      </c>
      <c r="E2226" s="43" t="s">
        <v>5309</v>
      </c>
      <c r="F2226" s="1" t="s">
        <v>73</v>
      </c>
      <c r="G2226" s="43" t="s">
        <v>5253</v>
      </c>
      <c r="H2226" s="2">
        <v>44962</v>
      </c>
      <c r="J2226" s="12">
        <f>YEAR(H2226)</f>
        <v>2023</v>
      </c>
      <c r="K2226" s="12">
        <f>MONTH(H2226)</f>
        <v>2</v>
      </c>
      <c r="L2226" s="12">
        <f>DAY(H2226)</f>
        <v>5</v>
      </c>
      <c r="M2226" s="13"/>
      <c r="P2226" s="12" t="s">
        <v>75</v>
      </c>
      <c r="Q2226" s="12" t="str">
        <f>CONCATENATE(X2226," ",Y2226)</f>
        <v>Turdus merula</v>
      </c>
      <c r="R2226" s="14" t="str">
        <f>CONCATENATE(S2226,", ",T2226,", ",U2226,", ",V2226,", ",W2226,", ",X2226,", ",Y2226)</f>
        <v>Animalia, Chordata, Aves, Passeriformes, Turdidae, Turdus, merula</v>
      </c>
      <c r="S2226" s="6" t="s">
        <v>76</v>
      </c>
      <c r="T2226" s="6" t="s">
        <v>77</v>
      </c>
      <c r="U2226" s="6" t="s">
        <v>78</v>
      </c>
      <c r="V2226" s="17" t="s">
        <v>79</v>
      </c>
      <c r="W2226" s="17" t="s">
        <v>126</v>
      </c>
      <c r="X2226" s="17" t="s">
        <v>127</v>
      </c>
      <c r="Y2226" s="17" t="s">
        <v>132</v>
      </c>
      <c r="AA2226" s="12" t="s">
        <v>83</v>
      </c>
      <c r="AB2226" s="6" t="s">
        <v>84</v>
      </c>
      <c r="AC2226" s="12" t="s">
        <v>133</v>
      </c>
      <c r="AD2226" s="12" t="s">
        <v>259</v>
      </c>
      <c r="AE2226" s="2">
        <v>44962</v>
      </c>
      <c r="AF2226" s="43" t="s">
        <v>87</v>
      </c>
      <c r="AG2226" s="7" t="s">
        <v>134</v>
      </c>
      <c r="AH2226" s="43">
        <v>48.1120088649281</v>
      </c>
      <c r="AI2226" s="43">
        <v>-1.70412616720766</v>
      </c>
      <c r="AL2226" s="43">
        <v>10</v>
      </c>
      <c r="AN2226" s="46" t="s">
        <v>5240</v>
      </c>
      <c r="AO2226" s="5" t="s">
        <v>89</v>
      </c>
      <c r="AP2226" s="12" t="s">
        <v>259</v>
      </c>
      <c r="AR2226" s="7" t="s">
        <v>90</v>
      </c>
      <c r="AT2226" s="4" t="str">
        <f>CONCATENATE(AU2226,", ",AV2226,", ",AW2226,", ",AX2226,", ",AY2226,", ",AZ2226,", ",BA2226)</f>
        <v>Europe, France, FR, Bretagne, Ille-et-Vilaine, Rennes, Campus Institut Agro Rennes</v>
      </c>
      <c r="AU2226" s="1" t="s">
        <v>91</v>
      </c>
      <c r="AV2226" s="1" t="s">
        <v>92</v>
      </c>
      <c r="AW2226" s="1" t="s">
        <v>93</v>
      </c>
      <c r="AX2226" s="1" t="s">
        <v>94</v>
      </c>
      <c r="AY2226" s="1" t="s">
        <v>95</v>
      </c>
      <c r="AZ2226" s="1" t="s">
        <v>96</v>
      </c>
      <c r="BA2226" s="1" t="s">
        <v>5242</v>
      </c>
      <c r="BC2226" s="43"/>
      <c r="BF2226" s="43" t="s">
        <v>4596</v>
      </c>
      <c r="BG2226" s="43" t="s">
        <v>93</v>
      </c>
      <c r="BH2226" s="7" t="s">
        <v>97</v>
      </c>
      <c r="BJ2226" s="7" t="s">
        <v>98</v>
      </c>
      <c r="BK2226" s="7" t="s">
        <v>99</v>
      </c>
      <c r="BL2226" s="7" t="s">
        <v>4597</v>
      </c>
      <c r="BM2226" s="7" t="s">
        <v>4598</v>
      </c>
      <c r="BS2226" s="12" t="s">
        <v>259</v>
      </c>
      <c r="BU2226" s="43">
        <v>1</v>
      </c>
      <c r="BW2226" s="43" t="s">
        <v>103</v>
      </c>
    </row>
    <row r="2227" spans="3:75" x14ac:dyDescent="0.35">
      <c r="C2227" s="43" t="str">
        <f t="shared" si="34"/>
        <v>IARA:BDT-02:2023: 2226</v>
      </c>
      <c r="D2227" s="43">
        <v>2226</v>
      </c>
      <c r="E2227" s="43" t="s">
        <v>5309</v>
      </c>
      <c r="F2227" s="1" t="s">
        <v>73</v>
      </c>
      <c r="G2227" s="43" t="s">
        <v>5253</v>
      </c>
      <c r="H2227" s="2">
        <v>44962</v>
      </c>
      <c r="J2227" s="12">
        <f>YEAR(H2227)</f>
        <v>2023</v>
      </c>
      <c r="K2227" s="12">
        <f>MONTH(H2227)</f>
        <v>2</v>
      </c>
      <c r="L2227" s="12">
        <f>DAY(H2227)</f>
        <v>5</v>
      </c>
      <c r="M2227" s="13"/>
      <c r="P2227" s="12" t="s">
        <v>75</v>
      </c>
      <c r="Q2227" s="12" t="str">
        <f>CONCATENATE(X2227," ",Y2227)</f>
        <v>Cyanistes caeruleus</v>
      </c>
      <c r="R2227" s="14" t="str">
        <f>CONCATENATE(S2227,", ",T2227,", ",U2227,", ",V2227,", ",W2227,", ",X2227,", ",Y2227)</f>
        <v>Animalia, Chordata, Aves, Passeriformes, Paridae, Cyanistes, caeruleus</v>
      </c>
      <c r="S2227" s="6" t="s">
        <v>76</v>
      </c>
      <c r="T2227" s="6" t="s">
        <v>77</v>
      </c>
      <c r="U2227" s="6" t="s">
        <v>78</v>
      </c>
      <c r="V2227" s="12" t="s">
        <v>79</v>
      </c>
      <c r="W2227" s="12" t="s">
        <v>135</v>
      </c>
      <c r="X2227" s="12" t="s">
        <v>136</v>
      </c>
      <c r="Y2227" s="12" t="s">
        <v>137</v>
      </c>
      <c r="AA2227" s="12" t="s">
        <v>83</v>
      </c>
      <c r="AB2227" s="6" t="s">
        <v>84</v>
      </c>
      <c r="AC2227" s="12" t="s">
        <v>138</v>
      </c>
      <c r="AD2227" s="12" t="s">
        <v>259</v>
      </c>
      <c r="AE2227" s="2">
        <v>44962</v>
      </c>
      <c r="AF2227" s="43" t="s">
        <v>87</v>
      </c>
      <c r="AG2227" s="7" t="s">
        <v>139</v>
      </c>
      <c r="AH2227" s="43">
        <v>48.111796282326402</v>
      </c>
      <c r="AI2227" s="43">
        <v>-1.7040974137231899</v>
      </c>
      <c r="AL2227" s="43">
        <v>10</v>
      </c>
      <c r="AN2227" s="46" t="s">
        <v>5240</v>
      </c>
      <c r="AO2227" s="5" t="s">
        <v>89</v>
      </c>
      <c r="AP2227" s="12" t="s">
        <v>259</v>
      </c>
      <c r="AR2227" s="7" t="s">
        <v>90</v>
      </c>
      <c r="AT2227" s="4" t="str">
        <f>CONCATENATE(AU2227,", ",AV2227,", ",AW2227,", ",AX2227,", ",AY2227,", ",AZ2227,", ",BA2227)</f>
        <v>Europe, France, FR, Bretagne, Ille-et-Vilaine, Rennes, Campus Institut Agro Rennes</v>
      </c>
      <c r="AU2227" s="1" t="s">
        <v>91</v>
      </c>
      <c r="AV2227" s="1" t="s">
        <v>92</v>
      </c>
      <c r="AW2227" s="1" t="s">
        <v>93</v>
      </c>
      <c r="AX2227" s="1" t="s">
        <v>94</v>
      </c>
      <c r="AY2227" s="1" t="s">
        <v>95</v>
      </c>
      <c r="AZ2227" s="1" t="s">
        <v>96</v>
      </c>
      <c r="BA2227" s="1" t="s">
        <v>5242</v>
      </c>
      <c r="BC2227" s="43"/>
      <c r="BF2227" s="43" t="s">
        <v>4596</v>
      </c>
      <c r="BG2227" s="43" t="s">
        <v>93</v>
      </c>
      <c r="BH2227" s="7" t="s">
        <v>97</v>
      </c>
      <c r="BJ2227" s="7" t="s">
        <v>98</v>
      </c>
      <c r="BK2227" s="7" t="s">
        <v>99</v>
      </c>
      <c r="BL2227" s="7" t="s">
        <v>4597</v>
      </c>
      <c r="BM2227" s="7" t="s">
        <v>4598</v>
      </c>
      <c r="BS2227" s="12" t="s">
        <v>259</v>
      </c>
      <c r="BU2227" s="43">
        <v>1</v>
      </c>
      <c r="BW2227" s="43" t="s">
        <v>103</v>
      </c>
    </row>
    <row r="2228" spans="3:75" x14ac:dyDescent="0.35">
      <c r="C2228" s="43" t="str">
        <f t="shared" si="34"/>
        <v>IARA:BDT-02:2023: 2227</v>
      </c>
      <c r="D2228" s="43">
        <v>2227</v>
      </c>
      <c r="E2228" s="43" t="s">
        <v>5309</v>
      </c>
      <c r="F2228" s="1" t="s">
        <v>73</v>
      </c>
      <c r="G2228" s="43" t="s">
        <v>5253</v>
      </c>
      <c r="H2228" s="2">
        <v>44962</v>
      </c>
      <c r="J2228" s="12">
        <f>YEAR(H2228)</f>
        <v>2023</v>
      </c>
      <c r="K2228" s="12">
        <f>MONTH(H2228)</f>
        <v>2</v>
      </c>
      <c r="L2228" s="12">
        <f>DAY(H2228)</f>
        <v>5</v>
      </c>
      <c r="M2228" s="13"/>
      <c r="P2228" s="12" t="s">
        <v>75</v>
      </c>
      <c r="Q2228" s="12" t="str">
        <f>CONCATENATE(X2228," ",Y2228)</f>
        <v>Parus major</v>
      </c>
      <c r="R2228" s="14" t="str">
        <f>CONCATENATE(S2228,", ",T2228,", ",U2228,", ",V2228,", ",W2228,", ",X2228,", ",Y2228)</f>
        <v>Animalia, Chordata, Aves, Passeriformes, Paridae, Parus, major</v>
      </c>
      <c r="S2228" s="6" t="s">
        <v>76</v>
      </c>
      <c r="T2228" s="6" t="s">
        <v>77</v>
      </c>
      <c r="U2228" s="6" t="s">
        <v>78</v>
      </c>
      <c r="V2228" s="12" t="s">
        <v>79</v>
      </c>
      <c r="W2228" s="12" t="s">
        <v>135</v>
      </c>
      <c r="X2228" s="12" t="s">
        <v>140</v>
      </c>
      <c r="Y2228" s="12" t="s">
        <v>141</v>
      </c>
      <c r="AA2228" s="12" t="s">
        <v>83</v>
      </c>
      <c r="AB2228" s="6" t="s">
        <v>84</v>
      </c>
      <c r="AC2228" s="12" t="s">
        <v>142</v>
      </c>
      <c r="AD2228" s="12" t="s">
        <v>259</v>
      </c>
      <c r="AE2228" s="2">
        <v>44962</v>
      </c>
      <c r="AF2228" s="43" t="s">
        <v>87</v>
      </c>
      <c r="AG2228" s="7" t="s">
        <v>143</v>
      </c>
      <c r="AH2228" s="43">
        <v>48.111805766721197</v>
      </c>
      <c r="AI2228" s="43">
        <v>-1.70402460806159</v>
      </c>
      <c r="AL2228" s="43">
        <v>10</v>
      </c>
      <c r="AN2228" s="46" t="s">
        <v>5240</v>
      </c>
      <c r="AO2228" s="5" t="s">
        <v>89</v>
      </c>
      <c r="AP2228" s="12" t="s">
        <v>259</v>
      </c>
      <c r="AR2228" s="7" t="s">
        <v>90</v>
      </c>
      <c r="AT2228" s="4" t="str">
        <f>CONCATENATE(AU2228,", ",AV2228,", ",AW2228,", ",AX2228,", ",AY2228,", ",AZ2228,", ",BA2228)</f>
        <v>Europe, France, FR, Bretagne, Ille-et-Vilaine, Rennes, Campus Institut Agro Rennes</v>
      </c>
      <c r="AU2228" s="1" t="s">
        <v>91</v>
      </c>
      <c r="AV2228" s="1" t="s">
        <v>92</v>
      </c>
      <c r="AW2228" s="1" t="s">
        <v>93</v>
      </c>
      <c r="AX2228" s="1" t="s">
        <v>94</v>
      </c>
      <c r="AY2228" s="1" t="s">
        <v>95</v>
      </c>
      <c r="AZ2228" s="1" t="s">
        <v>96</v>
      </c>
      <c r="BA2228" s="1" t="s">
        <v>5242</v>
      </c>
      <c r="BC2228" s="43"/>
      <c r="BF2228" s="43" t="s">
        <v>4596</v>
      </c>
      <c r="BG2228" s="43" t="s">
        <v>93</v>
      </c>
      <c r="BH2228" s="7" t="s">
        <v>97</v>
      </c>
      <c r="BJ2228" s="7" t="s">
        <v>98</v>
      </c>
      <c r="BK2228" s="7" t="s">
        <v>99</v>
      </c>
      <c r="BL2228" s="7" t="s">
        <v>4597</v>
      </c>
      <c r="BM2228" s="7" t="s">
        <v>4598</v>
      </c>
      <c r="BS2228" s="12" t="s">
        <v>259</v>
      </c>
      <c r="BU2228" s="43">
        <v>1</v>
      </c>
      <c r="BW2228" s="43" t="s">
        <v>103</v>
      </c>
    </row>
    <row r="2229" spans="3:75" x14ac:dyDescent="0.35">
      <c r="C2229" s="43" t="str">
        <f t="shared" si="34"/>
        <v>IARA:BDT-03:2023: 2228</v>
      </c>
      <c r="D2229" s="43">
        <v>2228</v>
      </c>
      <c r="E2229" s="43" t="s">
        <v>5310</v>
      </c>
      <c r="F2229" s="1" t="s">
        <v>73</v>
      </c>
      <c r="G2229" s="43" t="s">
        <v>5254</v>
      </c>
      <c r="H2229" s="2">
        <v>44997</v>
      </c>
      <c r="J2229" s="12">
        <f>YEAR(H2229)</f>
        <v>2023</v>
      </c>
      <c r="K2229" s="12">
        <f>MONTH(H2229)</f>
        <v>3</v>
      </c>
      <c r="L2229" s="12">
        <f>DAY(H2229)</f>
        <v>12</v>
      </c>
      <c r="M2229" s="13"/>
      <c r="P2229" s="12" t="s">
        <v>75</v>
      </c>
      <c r="Q2229" s="12" t="str">
        <f>CONCATENATE(X2229," ",Y2229)</f>
        <v>Pica pica</v>
      </c>
      <c r="R2229" s="14" t="str">
        <f>CONCATENATE(S2229,", ",T2229,", ",U2229,", ",V2229,", ",W2229,", ",X2229,", ",Y2229)</f>
        <v>Animalia, Chordata, Aves, Passeriformes, Corvidae, Pica, pica</v>
      </c>
      <c r="S2229" s="6" t="s">
        <v>76</v>
      </c>
      <c r="T2229" s="6" t="s">
        <v>77</v>
      </c>
      <c r="U2229" s="6" t="s">
        <v>78</v>
      </c>
      <c r="V2229" s="12" t="s">
        <v>79</v>
      </c>
      <c r="W2229" s="12" t="s">
        <v>104</v>
      </c>
      <c r="X2229" s="12" t="s">
        <v>155</v>
      </c>
      <c r="Y2229" s="12" t="s">
        <v>156</v>
      </c>
      <c r="AA2229" s="12" t="s">
        <v>83</v>
      </c>
      <c r="AB2229" s="6" t="s">
        <v>84</v>
      </c>
      <c r="AC2229" s="12" t="s">
        <v>157</v>
      </c>
      <c r="AD2229" s="12" t="s">
        <v>259</v>
      </c>
      <c r="AE2229" s="2">
        <v>44997</v>
      </c>
      <c r="AF2229" s="43" t="s">
        <v>87</v>
      </c>
      <c r="AG2229" s="7" t="s">
        <v>158</v>
      </c>
      <c r="AH2229" s="43">
        <v>48.1136186278083</v>
      </c>
      <c r="AI2229" s="43">
        <v>-1.7038678173053201</v>
      </c>
      <c r="AL2229" s="43">
        <v>10</v>
      </c>
      <c r="AN2229" s="46" t="s">
        <v>5240</v>
      </c>
      <c r="AO2229" s="5" t="s">
        <v>89</v>
      </c>
      <c r="AP2229" s="12" t="s">
        <v>259</v>
      </c>
      <c r="AR2229" s="7" t="s">
        <v>90</v>
      </c>
      <c r="AT2229" s="4" t="str">
        <f>CONCATENATE(AU2229,", ",AV2229,", ",AW2229,", ",AX2229,", ",AY2229,", ",AZ2229,", ",BA2229)</f>
        <v>Europe, France, FR, Bretagne, Ille-et-Vilaine, Rennes, Campus Institut Agro Rennes</v>
      </c>
      <c r="AU2229" s="1" t="s">
        <v>91</v>
      </c>
      <c r="AV2229" s="1" t="s">
        <v>92</v>
      </c>
      <c r="AW2229" s="1" t="s">
        <v>93</v>
      </c>
      <c r="AX2229" s="1" t="s">
        <v>94</v>
      </c>
      <c r="AY2229" s="1" t="s">
        <v>95</v>
      </c>
      <c r="AZ2229" s="1" t="s">
        <v>96</v>
      </c>
      <c r="BA2229" s="1" t="s">
        <v>5242</v>
      </c>
      <c r="BC2229" s="43"/>
      <c r="BF2229" s="43" t="s">
        <v>4596</v>
      </c>
      <c r="BG2229" s="43" t="s">
        <v>93</v>
      </c>
      <c r="BH2229" s="7" t="s">
        <v>97</v>
      </c>
      <c r="BJ2229" s="7" t="s">
        <v>98</v>
      </c>
      <c r="BK2229" s="7" t="s">
        <v>99</v>
      </c>
      <c r="BL2229" s="7" t="s">
        <v>4597</v>
      </c>
      <c r="BM2229" s="7" t="s">
        <v>4598</v>
      </c>
      <c r="BS2229" s="12" t="s">
        <v>259</v>
      </c>
      <c r="BU2229" s="43">
        <v>1</v>
      </c>
      <c r="BW2229" s="43" t="s">
        <v>103</v>
      </c>
    </row>
    <row r="2230" spans="3:75" x14ac:dyDescent="0.35">
      <c r="C2230" s="43" t="str">
        <f t="shared" si="34"/>
        <v>IARA:BDT-03:2023: 2229</v>
      </c>
      <c r="D2230" s="43">
        <v>2229</v>
      </c>
      <c r="E2230" s="43" t="s">
        <v>5310</v>
      </c>
      <c r="F2230" s="1" t="s">
        <v>73</v>
      </c>
      <c r="G2230" s="43" t="s">
        <v>5254</v>
      </c>
      <c r="H2230" s="2">
        <v>44997</v>
      </c>
      <c r="J2230" s="12">
        <f>YEAR(H2230)</f>
        <v>2023</v>
      </c>
      <c r="K2230" s="12">
        <f>MONTH(H2230)</f>
        <v>3</v>
      </c>
      <c r="L2230" s="12">
        <f>DAY(H2230)</f>
        <v>12</v>
      </c>
      <c r="M2230" s="13"/>
      <c r="P2230" s="12" t="s">
        <v>75</v>
      </c>
      <c r="Q2230" s="12" t="str">
        <f>CONCATENATE(X2230," ",Y2230)</f>
        <v>Pica pica</v>
      </c>
      <c r="R2230" s="14" t="str">
        <f>CONCATENATE(S2230,", ",T2230,", ",U2230,", ",V2230,", ",W2230,", ",X2230,", ",Y2230)</f>
        <v>Animalia, Chordata, Aves, Passeriformes, Corvidae, Pica, pica</v>
      </c>
      <c r="S2230" s="6" t="s">
        <v>76</v>
      </c>
      <c r="T2230" s="6" t="s">
        <v>77</v>
      </c>
      <c r="U2230" s="6" t="s">
        <v>78</v>
      </c>
      <c r="V2230" s="12" t="s">
        <v>79</v>
      </c>
      <c r="W2230" s="12" t="s">
        <v>104</v>
      </c>
      <c r="X2230" s="12" t="s">
        <v>155</v>
      </c>
      <c r="Y2230" s="12" t="s">
        <v>156</v>
      </c>
      <c r="AA2230" s="12" t="s">
        <v>83</v>
      </c>
      <c r="AB2230" s="6" t="s">
        <v>84</v>
      </c>
      <c r="AC2230" s="12" t="s">
        <v>157</v>
      </c>
      <c r="AD2230" s="12" t="s">
        <v>259</v>
      </c>
      <c r="AE2230" s="2">
        <v>44997</v>
      </c>
      <c r="AF2230" s="43" t="s">
        <v>87</v>
      </c>
      <c r="AG2230" s="7" t="s">
        <v>158</v>
      </c>
      <c r="AH2230" s="43">
        <v>48.113559910590197</v>
      </c>
      <c r="AI2230" s="43">
        <v>-1.7039297769958499</v>
      </c>
      <c r="AL2230" s="43">
        <v>10</v>
      </c>
      <c r="AN2230" s="46" t="s">
        <v>5240</v>
      </c>
      <c r="AO2230" s="5" t="s">
        <v>89</v>
      </c>
      <c r="AP2230" s="12" t="s">
        <v>259</v>
      </c>
      <c r="AR2230" s="7" t="s">
        <v>90</v>
      </c>
      <c r="AT2230" s="4" t="str">
        <f>CONCATENATE(AU2230,", ",AV2230,", ",AW2230,", ",AX2230,", ",AY2230,", ",AZ2230,", ",BA2230)</f>
        <v>Europe, France, FR, Bretagne, Ille-et-Vilaine, Rennes, Campus Institut Agro Rennes</v>
      </c>
      <c r="AU2230" s="1" t="s">
        <v>91</v>
      </c>
      <c r="AV2230" s="1" t="s">
        <v>92</v>
      </c>
      <c r="AW2230" s="1" t="s">
        <v>93</v>
      </c>
      <c r="AX2230" s="1" t="s">
        <v>94</v>
      </c>
      <c r="AY2230" s="1" t="s">
        <v>95</v>
      </c>
      <c r="AZ2230" s="1" t="s">
        <v>96</v>
      </c>
      <c r="BA2230" s="1" t="s">
        <v>5242</v>
      </c>
      <c r="BC2230" s="43"/>
      <c r="BF2230" s="43" t="s">
        <v>4596</v>
      </c>
      <c r="BG2230" s="43" t="s">
        <v>93</v>
      </c>
      <c r="BH2230" s="7" t="s">
        <v>97</v>
      </c>
      <c r="BJ2230" s="7" t="s">
        <v>98</v>
      </c>
      <c r="BK2230" s="7" t="s">
        <v>99</v>
      </c>
      <c r="BL2230" s="7" t="s">
        <v>4597</v>
      </c>
      <c r="BM2230" s="7" t="s">
        <v>4598</v>
      </c>
      <c r="BS2230" s="12" t="s">
        <v>259</v>
      </c>
      <c r="BU2230" s="43">
        <v>1</v>
      </c>
      <c r="BW2230" s="43" t="s">
        <v>103</v>
      </c>
    </row>
    <row r="2231" spans="3:75" x14ac:dyDescent="0.35">
      <c r="C2231" s="43" t="str">
        <f t="shared" si="34"/>
        <v>IARA:BDT-03:2023: 2230</v>
      </c>
      <c r="D2231" s="43">
        <v>2230</v>
      </c>
      <c r="E2231" s="43" t="s">
        <v>5310</v>
      </c>
      <c r="F2231" s="1" t="s">
        <v>73</v>
      </c>
      <c r="G2231" s="43" t="s">
        <v>5254</v>
      </c>
      <c r="H2231" s="2">
        <v>44997</v>
      </c>
      <c r="J2231" s="12">
        <f>YEAR(H2231)</f>
        <v>2023</v>
      </c>
      <c r="K2231" s="12">
        <f>MONTH(H2231)</f>
        <v>3</v>
      </c>
      <c r="L2231" s="12">
        <f>DAY(H2231)</f>
        <v>12</v>
      </c>
      <c r="M2231" s="13"/>
      <c r="P2231" s="12" t="s">
        <v>75</v>
      </c>
      <c r="Q2231" s="12" t="str">
        <f>CONCATENATE(X2231," ",Y2231)</f>
        <v>Turdus philomelos</v>
      </c>
      <c r="R2231" s="14" t="str">
        <f>CONCATENATE(S2231,", ",T2231,", ",U2231,", ",V2231,", ",W2231,", ",X2231,", ",Y2231)</f>
        <v>Animalia, Chordata, Aves, Passeriformes, Turdidae, Turdus, philomelos</v>
      </c>
      <c r="S2231" s="6" t="s">
        <v>76</v>
      </c>
      <c r="T2231" s="6" t="s">
        <v>77</v>
      </c>
      <c r="U2231" s="6" t="s">
        <v>78</v>
      </c>
      <c r="V2231" s="12" t="s">
        <v>79</v>
      </c>
      <c r="W2231" s="12" t="s">
        <v>126</v>
      </c>
      <c r="X2231" s="12" t="s">
        <v>127</v>
      </c>
      <c r="Y2231" s="12" t="s">
        <v>128</v>
      </c>
      <c r="AA2231" s="12" t="s">
        <v>83</v>
      </c>
      <c r="AB2231" s="6" t="s">
        <v>129</v>
      </c>
      <c r="AC2231" s="12" t="s">
        <v>130</v>
      </c>
      <c r="AD2231" s="12" t="s">
        <v>259</v>
      </c>
      <c r="AE2231" s="2">
        <v>44997</v>
      </c>
      <c r="AF2231" s="43" t="s">
        <v>87</v>
      </c>
      <c r="AG2231" s="7" t="s">
        <v>131</v>
      </c>
      <c r="AH2231" s="43">
        <v>48.1134284364678</v>
      </c>
      <c r="AI2231" s="43">
        <v>-1.7044051878647399</v>
      </c>
      <c r="AL2231" s="43">
        <v>10</v>
      </c>
      <c r="AN2231" s="46" t="s">
        <v>5240</v>
      </c>
      <c r="AO2231" s="5" t="s">
        <v>89</v>
      </c>
      <c r="AP2231" s="12" t="s">
        <v>259</v>
      </c>
      <c r="AR2231" s="7" t="s">
        <v>90</v>
      </c>
      <c r="AT2231" s="4" t="str">
        <f>CONCATENATE(AU2231,", ",AV2231,", ",AW2231,", ",AX2231,", ",AY2231,", ",AZ2231,", ",BA2231)</f>
        <v>Europe, France, FR, Bretagne, Ille-et-Vilaine, Rennes, Campus Institut Agro Rennes</v>
      </c>
      <c r="AU2231" s="1" t="s">
        <v>91</v>
      </c>
      <c r="AV2231" s="1" t="s">
        <v>92</v>
      </c>
      <c r="AW2231" s="1" t="s">
        <v>93</v>
      </c>
      <c r="AX2231" s="1" t="s">
        <v>94</v>
      </c>
      <c r="AY2231" s="1" t="s">
        <v>95</v>
      </c>
      <c r="AZ2231" s="1" t="s">
        <v>96</v>
      </c>
      <c r="BA2231" s="1" t="s">
        <v>5242</v>
      </c>
      <c r="BC2231" s="43"/>
      <c r="BF2231" s="43" t="s">
        <v>4596</v>
      </c>
      <c r="BG2231" s="43" t="s">
        <v>93</v>
      </c>
      <c r="BH2231" s="7" t="s">
        <v>97</v>
      </c>
      <c r="BJ2231" s="7" t="s">
        <v>98</v>
      </c>
      <c r="BK2231" s="7" t="s">
        <v>99</v>
      </c>
      <c r="BL2231" s="7" t="s">
        <v>4597</v>
      </c>
      <c r="BM2231" s="7" t="s">
        <v>4598</v>
      </c>
      <c r="BS2231" s="12" t="s">
        <v>259</v>
      </c>
      <c r="BU2231" s="43">
        <v>1</v>
      </c>
      <c r="BW2231" s="43" t="s">
        <v>103</v>
      </c>
    </row>
    <row r="2232" spans="3:75" x14ac:dyDescent="0.35">
      <c r="C2232" s="43" t="str">
        <f t="shared" si="34"/>
        <v>IARA:BDT-03:2023: 2231</v>
      </c>
      <c r="D2232" s="43">
        <v>2231</v>
      </c>
      <c r="E2232" s="43" t="s">
        <v>5310</v>
      </c>
      <c r="F2232" s="1" t="s">
        <v>73</v>
      </c>
      <c r="G2232" s="43" t="s">
        <v>5254</v>
      </c>
      <c r="H2232" s="2">
        <v>44997</v>
      </c>
      <c r="J2232" s="12">
        <f>YEAR(H2232)</f>
        <v>2023</v>
      </c>
      <c r="K2232" s="12">
        <f>MONTH(H2232)</f>
        <v>3</v>
      </c>
      <c r="L2232" s="12">
        <f>DAY(H2232)</f>
        <v>12</v>
      </c>
      <c r="M2232" s="13"/>
      <c r="P2232" s="12" t="s">
        <v>75</v>
      </c>
      <c r="Q2232" s="12" t="str">
        <f>CONCATENATE(X2232," ",Y2232)</f>
        <v>Cyanistes caeruleus</v>
      </c>
      <c r="R2232" s="14" t="str">
        <f>CONCATENATE(S2232,", ",T2232,", ",U2232,", ",V2232,", ",W2232,", ",X2232,", ",Y2232)</f>
        <v>Animalia, Chordata, Aves, Passeriformes, Paridae, Cyanistes, caeruleus</v>
      </c>
      <c r="S2232" s="6" t="s">
        <v>76</v>
      </c>
      <c r="T2232" s="6" t="s">
        <v>77</v>
      </c>
      <c r="U2232" s="6" t="s">
        <v>78</v>
      </c>
      <c r="V2232" s="12" t="s">
        <v>79</v>
      </c>
      <c r="W2232" s="12" t="s">
        <v>135</v>
      </c>
      <c r="X2232" s="12" t="s">
        <v>136</v>
      </c>
      <c r="Y2232" s="12" t="s">
        <v>137</v>
      </c>
      <c r="AA2232" s="12" t="s">
        <v>83</v>
      </c>
      <c r="AB2232" s="6" t="s">
        <v>84</v>
      </c>
      <c r="AC2232" s="12" t="s">
        <v>138</v>
      </c>
      <c r="AD2232" s="12" t="s">
        <v>259</v>
      </c>
      <c r="AE2232" s="2">
        <v>44997</v>
      </c>
      <c r="AF2232" s="43" t="s">
        <v>87</v>
      </c>
      <c r="AG2232" s="7" t="s">
        <v>139</v>
      </c>
      <c r="AH2232" s="43">
        <v>48.113306891317102</v>
      </c>
      <c r="AI2232" s="43">
        <v>-1.70420959223256</v>
      </c>
      <c r="AL2232" s="43">
        <v>10</v>
      </c>
      <c r="AN2232" s="46" t="s">
        <v>5240</v>
      </c>
      <c r="AO2232" s="5" t="s">
        <v>89</v>
      </c>
      <c r="AP2232" s="12" t="s">
        <v>259</v>
      </c>
      <c r="AR2232" s="7" t="s">
        <v>90</v>
      </c>
      <c r="AT2232" s="4" t="str">
        <f>CONCATENATE(AU2232,", ",AV2232,", ",AW2232,", ",AX2232,", ",AY2232,", ",AZ2232,", ",BA2232)</f>
        <v>Europe, France, FR, Bretagne, Ille-et-Vilaine, Rennes, Campus Institut Agro Rennes</v>
      </c>
      <c r="AU2232" s="1" t="s">
        <v>91</v>
      </c>
      <c r="AV2232" s="1" t="s">
        <v>92</v>
      </c>
      <c r="AW2232" s="1" t="s">
        <v>93</v>
      </c>
      <c r="AX2232" s="1" t="s">
        <v>94</v>
      </c>
      <c r="AY2232" s="1" t="s">
        <v>95</v>
      </c>
      <c r="AZ2232" s="1" t="s">
        <v>96</v>
      </c>
      <c r="BA2232" s="1" t="s">
        <v>5242</v>
      </c>
      <c r="BC2232" s="43"/>
      <c r="BF2232" s="43" t="s">
        <v>4596</v>
      </c>
      <c r="BG2232" s="43" t="s">
        <v>93</v>
      </c>
      <c r="BH2232" s="7" t="s">
        <v>97</v>
      </c>
      <c r="BJ2232" s="7" t="s">
        <v>98</v>
      </c>
      <c r="BK2232" s="7" t="s">
        <v>99</v>
      </c>
      <c r="BL2232" s="7" t="s">
        <v>4597</v>
      </c>
      <c r="BM2232" s="7" t="s">
        <v>4598</v>
      </c>
      <c r="BS2232" s="12" t="s">
        <v>259</v>
      </c>
      <c r="BU2232" s="43">
        <v>1</v>
      </c>
      <c r="BW2232" s="43" t="s">
        <v>103</v>
      </c>
    </row>
    <row r="2233" spans="3:75" x14ac:dyDescent="0.35">
      <c r="C2233" s="43" t="str">
        <f t="shared" si="34"/>
        <v>IARA:BDT-03:2023: 2232</v>
      </c>
      <c r="D2233" s="43">
        <v>2232</v>
      </c>
      <c r="E2233" s="43" t="s">
        <v>5310</v>
      </c>
      <c r="F2233" s="1" t="s">
        <v>73</v>
      </c>
      <c r="G2233" s="43" t="s">
        <v>5254</v>
      </c>
      <c r="H2233" s="2">
        <v>44997</v>
      </c>
      <c r="J2233" s="12">
        <f>YEAR(H2233)</f>
        <v>2023</v>
      </c>
      <c r="K2233" s="12">
        <f>MONTH(H2233)</f>
        <v>3</v>
      </c>
      <c r="L2233" s="12">
        <f>DAY(H2233)</f>
        <v>12</v>
      </c>
      <c r="M2233" s="13"/>
      <c r="P2233" s="12" t="s">
        <v>75</v>
      </c>
      <c r="Q2233" s="12" t="str">
        <f>CONCATENATE(X2233," ",Y2233)</f>
        <v>Corvus monedula</v>
      </c>
      <c r="R2233" s="14" t="str">
        <f>CONCATENATE(S2233,", ",T2233,", ",U2233,", ",V2233,", ",W2233,", ",X2233,", ",Y2233)</f>
        <v>Animalia, Chordata, Aves, Passeriformes, Corvidae, Corvus, monedula</v>
      </c>
      <c r="S2233" s="6" t="s">
        <v>76</v>
      </c>
      <c r="T2233" s="6" t="s">
        <v>77</v>
      </c>
      <c r="U2233" s="6" t="s">
        <v>78</v>
      </c>
      <c r="V2233" s="12" t="s">
        <v>79</v>
      </c>
      <c r="W2233" s="12" t="s">
        <v>104</v>
      </c>
      <c r="X2233" s="12" t="s">
        <v>105</v>
      </c>
      <c r="Y2233" s="12" t="s">
        <v>106</v>
      </c>
      <c r="AA2233" s="12" t="s">
        <v>83</v>
      </c>
      <c r="AB2233" s="6" t="s">
        <v>84</v>
      </c>
      <c r="AC2233" s="12" t="s">
        <v>107</v>
      </c>
      <c r="AD2233" s="12" t="s">
        <v>259</v>
      </c>
      <c r="AE2233" s="2">
        <v>44997</v>
      </c>
      <c r="AF2233" s="43" t="s">
        <v>87</v>
      </c>
      <c r="AG2233" s="7" t="s">
        <v>108</v>
      </c>
      <c r="AH2233" s="43">
        <v>48.1129163924209</v>
      </c>
      <c r="AI2233" s="43">
        <v>-1.7032845659704099</v>
      </c>
      <c r="AL2233" s="43">
        <v>10</v>
      </c>
      <c r="AN2233" s="46" t="s">
        <v>5240</v>
      </c>
      <c r="AO2233" s="5" t="s">
        <v>89</v>
      </c>
      <c r="AP2233" s="12" t="s">
        <v>259</v>
      </c>
      <c r="AR2233" s="7" t="s">
        <v>90</v>
      </c>
      <c r="AT2233" s="4" t="str">
        <f>CONCATENATE(AU2233,", ",AV2233,", ",AW2233,", ",AX2233,", ",AY2233,", ",AZ2233,", ",BA2233)</f>
        <v>Europe, France, FR, Bretagne, Ille-et-Vilaine, Rennes, Campus Institut Agro Rennes</v>
      </c>
      <c r="AU2233" s="1" t="s">
        <v>91</v>
      </c>
      <c r="AV2233" s="1" t="s">
        <v>92</v>
      </c>
      <c r="AW2233" s="1" t="s">
        <v>93</v>
      </c>
      <c r="AX2233" s="1" t="s">
        <v>94</v>
      </c>
      <c r="AY2233" s="1" t="s">
        <v>95</v>
      </c>
      <c r="AZ2233" s="1" t="s">
        <v>96</v>
      </c>
      <c r="BA2233" s="1" t="s">
        <v>5242</v>
      </c>
      <c r="BC2233" s="43"/>
      <c r="BF2233" s="43" t="s">
        <v>4596</v>
      </c>
      <c r="BG2233" s="43" t="s">
        <v>93</v>
      </c>
      <c r="BH2233" s="7" t="s">
        <v>97</v>
      </c>
      <c r="BJ2233" s="7" t="s">
        <v>98</v>
      </c>
      <c r="BK2233" s="7" t="s">
        <v>99</v>
      </c>
      <c r="BL2233" s="7" t="s">
        <v>4597</v>
      </c>
      <c r="BM2233" s="7" t="s">
        <v>4598</v>
      </c>
      <c r="BS2233" s="12" t="s">
        <v>259</v>
      </c>
      <c r="BU2233" s="43">
        <v>1</v>
      </c>
      <c r="BW2233" s="43" t="s">
        <v>103</v>
      </c>
    </row>
    <row r="2234" spans="3:75" x14ac:dyDescent="0.35">
      <c r="C2234" s="43" t="str">
        <f t="shared" si="34"/>
        <v>IARA:BDT-03:2023: 2233</v>
      </c>
      <c r="D2234" s="43">
        <v>2233</v>
      </c>
      <c r="E2234" s="43" t="s">
        <v>5310</v>
      </c>
      <c r="F2234" s="1" t="s">
        <v>73</v>
      </c>
      <c r="G2234" s="43" t="s">
        <v>5254</v>
      </c>
      <c r="H2234" s="2">
        <v>44997</v>
      </c>
      <c r="J2234" s="12">
        <f>YEAR(H2234)</f>
        <v>2023</v>
      </c>
      <c r="K2234" s="12">
        <f>MONTH(H2234)</f>
        <v>3</v>
      </c>
      <c r="L2234" s="12">
        <f>DAY(H2234)</f>
        <v>12</v>
      </c>
      <c r="M2234" s="13"/>
      <c r="P2234" s="12" t="s">
        <v>75</v>
      </c>
      <c r="Q2234" s="12" t="str">
        <f>CONCATENATE(X2234," ",Y2234)</f>
        <v>Regulus ignicapilla</v>
      </c>
      <c r="R2234" s="14" t="str">
        <f>CONCATENATE(S2234,", ",T2234,", ",U2234,", ",V2234,", ",W2234,", ",X2234,", ",Y2234)</f>
        <v>Animalia, Chordata, Aves, Passeriformes, Regulidae, Regulus, ignicapilla</v>
      </c>
      <c r="S2234" s="6" t="s">
        <v>76</v>
      </c>
      <c r="T2234" s="6" t="s">
        <v>77</v>
      </c>
      <c r="U2234" s="6" t="s">
        <v>78</v>
      </c>
      <c r="V2234" s="12" t="s">
        <v>79</v>
      </c>
      <c r="W2234" s="12" t="s">
        <v>176</v>
      </c>
      <c r="X2234" s="12" t="s">
        <v>177</v>
      </c>
      <c r="Y2234" s="12" t="s">
        <v>178</v>
      </c>
      <c r="AA2234" s="12" t="s">
        <v>83</v>
      </c>
      <c r="AB2234" s="6" t="s">
        <v>179</v>
      </c>
      <c r="AC2234" s="12" t="s">
        <v>180</v>
      </c>
      <c r="AD2234" s="12" t="s">
        <v>259</v>
      </c>
      <c r="AE2234" s="2">
        <v>44997</v>
      </c>
      <c r="AF2234" s="43" t="s">
        <v>87</v>
      </c>
      <c r="AG2234" s="7" t="s">
        <v>181</v>
      </c>
      <c r="AH2234" s="43">
        <v>48.112421797594898</v>
      </c>
      <c r="AI2234" s="43">
        <v>-1.7034168904748299</v>
      </c>
      <c r="AL2234" s="43">
        <v>10</v>
      </c>
      <c r="AN2234" s="46" t="s">
        <v>5240</v>
      </c>
      <c r="AO2234" s="5" t="s">
        <v>89</v>
      </c>
      <c r="AP2234" s="12" t="s">
        <v>259</v>
      </c>
      <c r="AR2234" s="7" t="s">
        <v>90</v>
      </c>
      <c r="AT2234" s="4" t="str">
        <f>CONCATENATE(AU2234,", ",AV2234,", ",AW2234,", ",AX2234,", ",AY2234,", ",AZ2234,", ",BA2234)</f>
        <v>Europe, France, FR, Bretagne, Ille-et-Vilaine, Rennes, Campus Institut Agro Rennes</v>
      </c>
      <c r="AU2234" s="1" t="s">
        <v>91</v>
      </c>
      <c r="AV2234" s="1" t="s">
        <v>92</v>
      </c>
      <c r="AW2234" s="1" t="s">
        <v>93</v>
      </c>
      <c r="AX2234" s="1" t="s">
        <v>94</v>
      </c>
      <c r="AY2234" s="1" t="s">
        <v>95</v>
      </c>
      <c r="AZ2234" s="1" t="s">
        <v>96</v>
      </c>
      <c r="BA2234" s="1" t="s">
        <v>5242</v>
      </c>
      <c r="BC2234" s="43"/>
      <c r="BF2234" s="43" t="s">
        <v>4596</v>
      </c>
      <c r="BG2234" s="43" t="s">
        <v>93</v>
      </c>
      <c r="BH2234" s="7" t="s">
        <v>97</v>
      </c>
      <c r="BJ2234" s="7" t="s">
        <v>98</v>
      </c>
      <c r="BK2234" s="7" t="s">
        <v>99</v>
      </c>
      <c r="BL2234" s="7" t="s">
        <v>4597</v>
      </c>
      <c r="BM2234" s="7" t="s">
        <v>4598</v>
      </c>
      <c r="BS2234" s="12" t="s">
        <v>259</v>
      </c>
      <c r="BU2234" s="43">
        <v>1</v>
      </c>
      <c r="BW2234" s="43" t="s">
        <v>103</v>
      </c>
    </row>
    <row r="2235" spans="3:75" x14ac:dyDescent="0.35">
      <c r="C2235" s="43" t="str">
        <f t="shared" si="34"/>
        <v>IARA:BDT-03:2023: 2234</v>
      </c>
      <c r="D2235" s="43">
        <v>2234</v>
      </c>
      <c r="E2235" s="43" t="s">
        <v>5310</v>
      </c>
      <c r="F2235" s="1" t="s">
        <v>73</v>
      </c>
      <c r="G2235" s="43" t="s">
        <v>5254</v>
      </c>
      <c r="H2235" s="2">
        <v>44997</v>
      </c>
      <c r="J2235" s="12">
        <f>YEAR(H2235)</f>
        <v>2023</v>
      </c>
      <c r="K2235" s="12">
        <f>MONTH(H2235)</f>
        <v>3</v>
      </c>
      <c r="L2235" s="12">
        <f>DAY(H2235)</f>
        <v>12</v>
      </c>
      <c r="M2235" s="13"/>
      <c r="P2235" s="12" t="s">
        <v>75</v>
      </c>
      <c r="Q2235" s="12" t="str">
        <f>CONCATENATE(X2235," ",Y2235)</f>
        <v>Columba palumbus</v>
      </c>
      <c r="R2235" s="14" t="str">
        <f>CONCATENATE(S2235,", ",T2235,", ",U2235,", ",V2235,", ",W2235,", ",X2235,", ",Y2235)</f>
        <v>Animalia, Chordata, Aves, Columbiformes, Columbidae, Columba, palumbus</v>
      </c>
      <c r="S2235" s="6" t="s">
        <v>76</v>
      </c>
      <c r="T2235" s="6" t="s">
        <v>77</v>
      </c>
      <c r="U2235" s="6" t="s">
        <v>78</v>
      </c>
      <c r="V2235" s="12" t="s">
        <v>159</v>
      </c>
      <c r="W2235" s="12" t="s">
        <v>160</v>
      </c>
      <c r="X2235" s="12" t="s">
        <v>161</v>
      </c>
      <c r="Y2235" s="12" t="s">
        <v>162</v>
      </c>
      <c r="AA2235" s="12" t="s">
        <v>83</v>
      </c>
      <c r="AB2235" s="6" t="s">
        <v>84</v>
      </c>
      <c r="AC2235" s="12" t="s">
        <v>163</v>
      </c>
      <c r="AD2235" s="12" t="s">
        <v>259</v>
      </c>
      <c r="AE2235" s="2">
        <v>44997</v>
      </c>
      <c r="AF2235" s="43" t="s">
        <v>87</v>
      </c>
      <c r="AG2235" s="7" t="s">
        <v>164</v>
      </c>
      <c r="AH2235" s="43">
        <v>48.112624323079999</v>
      </c>
      <c r="AI2235" s="43">
        <v>-1.7038380535423701</v>
      </c>
      <c r="AL2235" s="43">
        <v>10</v>
      </c>
      <c r="AN2235" s="46" t="s">
        <v>5240</v>
      </c>
      <c r="AO2235" s="5" t="s">
        <v>89</v>
      </c>
      <c r="AP2235" s="12" t="s">
        <v>259</v>
      </c>
      <c r="AR2235" s="7" t="s">
        <v>90</v>
      </c>
      <c r="AT2235" s="4" t="str">
        <f>CONCATENATE(AU2235,", ",AV2235,", ",AW2235,", ",AX2235,", ",AY2235,", ",AZ2235,", ",BA2235)</f>
        <v>Europe, France, FR, Bretagne, Ille-et-Vilaine, Rennes, Campus Institut Agro Rennes</v>
      </c>
      <c r="AU2235" s="1" t="s">
        <v>91</v>
      </c>
      <c r="AV2235" s="1" t="s">
        <v>92</v>
      </c>
      <c r="AW2235" s="1" t="s">
        <v>93</v>
      </c>
      <c r="AX2235" s="1" t="s">
        <v>94</v>
      </c>
      <c r="AY2235" s="1" t="s">
        <v>95</v>
      </c>
      <c r="AZ2235" s="1" t="s">
        <v>96</v>
      </c>
      <c r="BA2235" s="1" t="s">
        <v>5242</v>
      </c>
      <c r="BC2235" s="43"/>
      <c r="BF2235" s="43" t="s">
        <v>4596</v>
      </c>
      <c r="BG2235" s="43" t="s">
        <v>93</v>
      </c>
      <c r="BH2235" s="7" t="s">
        <v>97</v>
      </c>
      <c r="BJ2235" s="7" t="s">
        <v>98</v>
      </c>
      <c r="BK2235" s="7" t="s">
        <v>99</v>
      </c>
      <c r="BL2235" s="7" t="s">
        <v>4597</v>
      </c>
      <c r="BM2235" s="7" t="s">
        <v>4598</v>
      </c>
      <c r="BS2235" s="12" t="s">
        <v>259</v>
      </c>
      <c r="BU2235" s="43">
        <v>1</v>
      </c>
      <c r="BW2235" s="43" t="s">
        <v>103</v>
      </c>
    </row>
    <row r="2236" spans="3:75" x14ac:dyDescent="0.35">
      <c r="C2236" s="43" t="str">
        <f t="shared" si="34"/>
        <v>IARA:BDT-03:2023: 2235</v>
      </c>
      <c r="D2236" s="43">
        <v>2235</v>
      </c>
      <c r="E2236" s="43" t="s">
        <v>5310</v>
      </c>
      <c r="F2236" s="1" t="s">
        <v>73</v>
      </c>
      <c r="G2236" s="43" t="s">
        <v>5254</v>
      </c>
      <c r="H2236" s="2">
        <v>44997</v>
      </c>
      <c r="J2236" s="12">
        <f>YEAR(H2236)</f>
        <v>2023</v>
      </c>
      <c r="K2236" s="12">
        <f>MONTH(H2236)</f>
        <v>3</v>
      </c>
      <c r="L2236" s="12">
        <f>DAY(H2236)</f>
        <v>12</v>
      </c>
      <c r="M2236" s="13"/>
      <c r="P2236" s="12" t="s">
        <v>75</v>
      </c>
      <c r="Q2236" s="12" t="str">
        <f>CONCATENATE(X2236," ",Y2236)</f>
        <v>Columba palumbus</v>
      </c>
      <c r="R2236" s="14" t="str">
        <f>CONCATENATE(S2236,", ",T2236,", ",U2236,", ",V2236,", ",W2236,", ",X2236,", ",Y2236)</f>
        <v>Animalia, Chordata, Aves, Columbiformes, Columbidae, Columba, palumbus</v>
      </c>
      <c r="S2236" s="6" t="s">
        <v>76</v>
      </c>
      <c r="T2236" s="6" t="s">
        <v>77</v>
      </c>
      <c r="U2236" s="6" t="s">
        <v>78</v>
      </c>
      <c r="V2236" s="12" t="s">
        <v>159</v>
      </c>
      <c r="W2236" s="12" t="s">
        <v>160</v>
      </c>
      <c r="X2236" s="12" t="s">
        <v>161</v>
      </c>
      <c r="Y2236" s="12" t="s">
        <v>162</v>
      </c>
      <c r="AA2236" s="12" t="s">
        <v>83</v>
      </c>
      <c r="AB2236" s="6" t="s">
        <v>84</v>
      </c>
      <c r="AC2236" s="12" t="s">
        <v>163</v>
      </c>
      <c r="AD2236" s="12" t="s">
        <v>259</v>
      </c>
      <c r="AE2236" s="2">
        <v>44997</v>
      </c>
      <c r="AF2236" s="43" t="s">
        <v>87</v>
      </c>
      <c r="AG2236" s="7" t="s">
        <v>164</v>
      </c>
      <c r="AH2236" s="43">
        <v>48.112590362888099</v>
      </c>
      <c r="AI2236" s="43">
        <v>-1.70384342754558</v>
      </c>
      <c r="AL2236" s="43">
        <v>10</v>
      </c>
      <c r="AN2236" s="46" t="s">
        <v>5240</v>
      </c>
      <c r="AO2236" s="5" t="s">
        <v>89</v>
      </c>
      <c r="AP2236" s="12" t="s">
        <v>259</v>
      </c>
      <c r="AR2236" s="7" t="s">
        <v>90</v>
      </c>
      <c r="AT2236" s="4" t="str">
        <f>CONCATENATE(AU2236,", ",AV2236,", ",AW2236,", ",AX2236,", ",AY2236,", ",AZ2236,", ",BA2236)</f>
        <v>Europe, France, FR, Bretagne, Ille-et-Vilaine, Rennes, Campus Institut Agro Rennes</v>
      </c>
      <c r="AU2236" s="1" t="s">
        <v>91</v>
      </c>
      <c r="AV2236" s="1" t="s">
        <v>92</v>
      </c>
      <c r="AW2236" s="1" t="s">
        <v>93</v>
      </c>
      <c r="AX2236" s="1" t="s">
        <v>94</v>
      </c>
      <c r="AY2236" s="1" t="s">
        <v>95</v>
      </c>
      <c r="AZ2236" s="1" t="s">
        <v>96</v>
      </c>
      <c r="BA2236" s="1" t="s">
        <v>5242</v>
      </c>
      <c r="BC2236" s="43"/>
      <c r="BF2236" s="43" t="s">
        <v>4596</v>
      </c>
      <c r="BG2236" s="43" t="s">
        <v>93</v>
      </c>
      <c r="BH2236" s="7" t="s">
        <v>97</v>
      </c>
      <c r="BJ2236" s="7" t="s">
        <v>98</v>
      </c>
      <c r="BK2236" s="7" t="s">
        <v>99</v>
      </c>
      <c r="BL2236" s="7" t="s">
        <v>4597</v>
      </c>
      <c r="BM2236" s="7" t="s">
        <v>4598</v>
      </c>
      <c r="BS2236" s="12" t="s">
        <v>259</v>
      </c>
      <c r="BU2236" s="43">
        <v>1</v>
      </c>
      <c r="BW2236" s="43" t="s">
        <v>103</v>
      </c>
    </row>
    <row r="2237" spans="3:75" x14ac:dyDescent="0.35">
      <c r="C2237" s="43" t="str">
        <f t="shared" si="34"/>
        <v>IARA:BDT-03:2023: 2236</v>
      </c>
      <c r="D2237" s="43">
        <v>2236</v>
      </c>
      <c r="E2237" s="43" t="s">
        <v>5310</v>
      </c>
      <c r="F2237" s="1" t="s">
        <v>73</v>
      </c>
      <c r="G2237" s="43" t="s">
        <v>5254</v>
      </c>
      <c r="H2237" s="2">
        <v>44997</v>
      </c>
      <c r="J2237" s="12">
        <f>YEAR(H2237)</f>
        <v>2023</v>
      </c>
      <c r="K2237" s="12">
        <f>MONTH(H2237)</f>
        <v>3</v>
      </c>
      <c r="L2237" s="12">
        <f>DAY(H2237)</f>
        <v>12</v>
      </c>
      <c r="M2237" s="13"/>
      <c r="P2237" s="12" t="s">
        <v>75</v>
      </c>
      <c r="Q2237" s="12" t="str">
        <f>CONCATENATE(X2237," ",Y2237)</f>
        <v>Sylvia atricapilla</v>
      </c>
      <c r="R2237" s="14" t="str">
        <f>CONCATENATE(S2237,", ",T2237,", ",U2237,", ",V2237,", ",W2237,", ",X2237,", ",Y2237)</f>
        <v>Animalia, Chordata, Aves, Passeriformes, Sylviidae, Sylvia, atricapilla</v>
      </c>
      <c r="S2237" s="6" t="s">
        <v>76</v>
      </c>
      <c r="T2237" s="6" t="s">
        <v>77</v>
      </c>
      <c r="U2237" s="6" t="s">
        <v>78</v>
      </c>
      <c r="V2237" s="12" t="s">
        <v>79</v>
      </c>
      <c r="W2237" s="12" t="s">
        <v>117</v>
      </c>
      <c r="X2237" s="12" t="s">
        <v>118</v>
      </c>
      <c r="Y2237" s="12" t="s">
        <v>119</v>
      </c>
      <c r="AA2237" s="12" t="s">
        <v>83</v>
      </c>
      <c r="AB2237" s="6" t="s">
        <v>84</v>
      </c>
      <c r="AC2237" s="12" t="s">
        <v>120</v>
      </c>
      <c r="AD2237" s="12" t="s">
        <v>259</v>
      </c>
      <c r="AE2237" s="2">
        <v>44997</v>
      </c>
      <c r="AF2237" s="43" t="s">
        <v>87</v>
      </c>
      <c r="AG2237" s="7" t="s">
        <v>121</v>
      </c>
      <c r="AH2237" s="43">
        <v>48.112632189215702</v>
      </c>
      <c r="AI2237" s="43">
        <v>-1.70392273908449</v>
      </c>
      <c r="AL2237" s="43">
        <v>10</v>
      </c>
      <c r="AN2237" s="46" t="s">
        <v>5240</v>
      </c>
      <c r="AO2237" s="5" t="s">
        <v>89</v>
      </c>
      <c r="AP2237" s="12" t="s">
        <v>259</v>
      </c>
      <c r="AR2237" s="7" t="s">
        <v>90</v>
      </c>
      <c r="AT2237" s="4" t="str">
        <f>CONCATENATE(AU2237,", ",AV2237,", ",AW2237,", ",AX2237,", ",AY2237,", ",AZ2237,", ",BA2237)</f>
        <v>Europe, France, FR, Bretagne, Ille-et-Vilaine, Rennes, Campus Institut Agro Rennes</v>
      </c>
      <c r="AU2237" s="1" t="s">
        <v>91</v>
      </c>
      <c r="AV2237" s="1" t="s">
        <v>92</v>
      </c>
      <c r="AW2237" s="1" t="s">
        <v>93</v>
      </c>
      <c r="AX2237" s="1" t="s">
        <v>94</v>
      </c>
      <c r="AY2237" s="1" t="s">
        <v>95</v>
      </c>
      <c r="AZ2237" s="1" t="s">
        <v>96</v>
      </c>
      <c r="BA2237" s="1" t="s">
        <v>5242</v>
      </c>
      <c r="BC2237" s="43"/>
      <c r="BF2237" s="43" t="s">
        <v>4596</v>
      </c>
      <c r="BG2237" s="43" t="s">
        <v>93</v>
      </c>
      <c r="BH2237" s="7" t="s">
        <v>97</v>
      </c>
      <c r="BJ2237" s="7" t="s">
        <v>98</v>
      </c>
      <c r="BK2237" s="7" t="s">
        <v>99</v>
      </c>
      <c r="BL2237" s="7" t="s">
        <v>4597</v>
      </c>
      <c r="BM2237" s="7" t="s">
        <v>4598</v>
      </c>
      <c r="BS2237" s="12" t="s">
        <v>259</v>
      </c>
      <c r="BU2237" s="43">
        <v>1</v>
      </c>
      <c r="BW2237" s="43" t="s">
        <v>103</v>
      </c>
    </row>
    <row r="2238" spans="3:75" x14ac:dyDescent="0.35">
      <c r="C2238" s="43" t="str">
        <f t="shared" si="34"/>
        <v>IARA:BDT-03:2023: 2237</v>
      </c>
      <c r="D2238" s="43">
        <v>2237</v>
      </c>
      <c r="E2238" s="43" t="s">
        <v>5310</v>
      </c>
      <c r="F2238" s="1" t="s">
        <v>73</v>
      </c>
      <c r="G2238" s="43" t="s">
        <v>5254</v>
      </c>
      <c r="H2238" s="2">
        <v>44997</v>
      </c>
      <c r="J2238" s="12">
        <f>YEAR(H2238)</f>
        <v>2023</v>
      </c>
      <c r="K2238" s="12">
        <f>MONTH(H2238)</f>
        <v>3</v>
      </c>
      <c r="L2238" s="12">
        <f>DAY(H2238)</f>
        <v>12</v>
      </c>
      <c r="M2238" s="13"/>
      <c r="P2238" s="12" t="s">
        <v>75</v>
      </c>
      <c r="Q2238" s="12" t="str">
        <f>CONCATENATE(X2238," ",Y2238)</f>
        <v>Pica pica</v>
      </c>
      <c r="R2238" s="14" t="str">
        <f>CONCATENATE(S2238,", ",T2238,", ",U2238,", ",V2238,", ",W2238,", ",X2238,", ",Y2238)</f>
        <v>Animalia, Chordata, Aves, Passeriformes, Corvidae, Pica, pica</v>
      </c>
      <c r="S2238" s="6" t="s">
        <v>76</v>
      </c>
      <c r="T2238" s="6" t="s">
        <v>77</v>
      </c>
      <c r="U2238" s="6" t="s">
        <v>78</v>
      </c>
      <c r="V2238" s="12" t="s">
        <v>79</v>
      </c>
      <c r="W2238" s="12" t="s">
        <v>104</v>
      </c>
      <c r="X2238" s="12" t="s">
        <v>155</v>
      </c>
      <c r="Y2238" s="12" t="s">
        <v>156</v>
      </c>
      <c r="AA2238" s="12" t="s">
        <v>83</v>
      </c>
      <c r="AB2238" s="6" t="s">
        <v>84</v>
      </c>
      <c r="AC2238" s="12" t="s">
        <v>157</v>
      </c>
      <c r="AD2238" s="12" t="s">
        <v>259</v>
      </c>
      <c r="AE2238" s="2">
        <v>44997</v>
      </c>
      <c r="AF2238" s="43" t="s">
        <v>87</v>
      </c>
      <c r="AG2238" s="7" t="s">
        <v>158</v>
      </c>
      <c r="AH2238" s="43">
        <v>48.1125225203292</v>
      </c>
      <c r="AI2238" s="43">
        <v>-1.7037114082948599</v>
      </c>
      <c r="AL2238" s="43">
        <v>10</v>
      </c>
      <c r="AN2238" s="46" t="s">
        <v>5240</v>
      </c>
      <c r="AO2238" s="5" t="s">
        <v>89</v>
      </c>
      <c r="AP2238" s="12" t="s">
        <v>259</v>
      </c>
      <c r="AR2238" s="7" t="s">
        <v>90</v>
      </c>
      <c r="AT2238" s="4" t="str">
        <f>CONCATENATE(AU2238,", ",AV2238,", ",AW2238,", ",AX2238,", ",AY2238,", ",AZ2238,", ",BA2238)</f>
        <v>Europe, France, FR, Bretagne, Ille-et-Vilaine, Rennes, Campus Institut Agro Rennes</v>
      </c>
      <c r="AU2238" s="1" t="s">
        <v>91</v>
      </c>
      <c r="AV2238" s="1" t="s">
        <v>92</v>
      </c>
      <c r="AW2238" s="1" t="s">
        <v>93</v>
      </c>
      <c r="AX2238" s="1" t="s">
        <v>94</v>
      </c>
      <c r="AY2238" s="1" t="s">
        <v>95</v>
      </c>
      <c r="AZ2238" s="1" t="s">
        <v>96</v>
      </c>
      <c r="BA2238" s="1" t="s">
        <v>5242</v>
      </c>
      <c r="BC2238" s="43"/>
      <c r="BF2238" s="43" t="s">
        <v>4596</v>
      </c>
      <c r="BG2238" s="43" t="s">
        <v>93</v>
      </c>
      <c r="BH2238" s="7" t="s">
        <v>97</v>
      </c>
      <c r="BJ2238" s="7" t="s">
        <v>98</v>
      </c>
      <c r="BK2238" s="7" t="s">
        <v>99</v>
      </c>
      <c r="BL2238" s="7" t="s">
        <v>4597</v>
      </c>
      <c r="BM2238" s="7" t="s">
        <v>4598</v>
      </c>
      <c r="BS2238" s="12" t="s">
        <v>259</v>
      </c>
      <c r="BU2238" s="43">
        <v>1</v>
      </c>
      <c r="BW2238" s="43" t="s">
        <v>103</v>
      </c>
    </row>
    <row r="2239" spans="3:75" x14ac:dyDescent="0.35">
      <c r="C2239" s="43" t="str">
        <f t="shared" si="34"/>
        <v>IARA:BDT-03:2023: 2238</v>
      </c>
      <c r="D2239" s="43">
        <v>2238</v>
      </c>
      <c r="E2239" s="43" t="s">
        <v>5310</v>
      </c>
      <c r="F2239" s="1" t="s">
        <v>73</v>
      </c>
      <c r="G2239" s="43" t="s">
        <v>5254</v>
      </c>
      <c r="H2239" s="2">
        <v>44997</v>
      </c>
      <c r="J2239" s="12">
        <f>YEAR(H2239)</f>
        <v>2023</v>
      </c>
      <c r="K2239" s="12">
        <f>MONTH(H2239)</f>
        <v>3</v>
      </c>
      <c r="L2239" s="12">
        <f>DAY(H2239)</f>
        <v>12</v>
      </c>
      <c r="M2239" s="13"/>
      <c r="P2239" s="12" t="s">
        <v>75</v>
      </c>
      <c r="Q2239" s="12" t="str">
        <f>CONCATENATE(X2239," ",Y2239)</f>
        <v>Turdus merula</v>
      </c>
      <c r="R2239" s="14" t="str">
        <f>CONCATENATE(S2239,", ",T2239,", ",U2239,", ",V2239,", ",W2239,", ",X2239,", ",Y2239)</f>
        <v>Animalia, Chordata, Aves, Passeriformes, Turdidae, Turdus, merula</v>
      </c>
      <c r="S2239" s="6" t="s">
        <v>76</v>
      </c>
      <c r="T2239" s="6" t="s">
        <v>77</v>
      </c>
      <c r="U2239" s="6" t="s">
        <v>78</v>
      </c>
      <c r="V2239" s="17" t="s">
        <v>79</v>
      </c>
      <c r="W2239" s="17" t="s">
        <v>126</v>
      </c>
      <c r="X2239" s="17" t="s">
        <v>127</v>
      </c>
      <c r="Y2239" s="17" t="s">
        <v>132</v>
      </c>
      <c r="AA2239" s="12" t="s">
        <v>83</v>
      </c>
      <c r="AB2239" s="6" t="s">
        <v>84</v>
      </c>
      <c r="AC2239" s="12" t="s">
        <v>133</v>
      </c>
      <c r="AD2239" s="12" t="s">
        <v>259</v>
      </c>
      <c r="AE2239" s="2">
        <v>44997</v>
      </c>
      <c r="AF2239" s="43" t="s">
        <v>87</v>
      </c>
      <c r="AG2239" s="7" t="s">
        <v>134</v>
      </c>
      <c r="AH2239" s="43">
        <v>48.112439380379797</v>
      </c>
      <c r="AI2239" s="43">
        <v>-1.7038215826277701</v>
      </c>
      <c r="AL2239" s="43">
        <v>10</v>
      </c>
      <c r="AN2239" s="46" t="s">
        <v>5240</v>
      </c>
      <c r="AO2239" s="5" t="s">
        <v>89</v>
      </c>
      <c r="AP2239" s="12" t="s">
        <v>259</v>
      </c>
      <c r="AR2239" s="7" t="s">
        <v>90</v>
      </c>
      <c r="AT2239" s="4" t="str">
        <f>CONCATENATE(AU2239,", ",AV2239,", ",AW2239,", ",AX2239,", ",AY2239,", ",AZ2239,", ",BA2239)</f>
        <v>Europe, France, FR, Bretagne, Ille-et-Vilaine, Rennes, Campus Institut Agro Rennes</v>
      </c>
      <c r="AU2239" s="1" t="s">
        <v>91</v>
      </c>
      <c r="AV2239" s="1" t="s">
        <v>92</v>
      </c>
      <c r="AW2239" s="1" t="s">
        <v>93</v>
      </c>
      <c r="AX2239" s="1" t="s">
        <v>94</v>
      </c>
      <c r="AY2239" s="1" t="s">
        <v>95</v>
      </c>
      <c r="AZ2239" s="1" t="s">
        <v>96</v>
      </c>
      <c r="BA2239" s="1" t="s">
        <v>5242</v>
      </c>
      <c r="BC2239" s="43"/>
      <c r="BF2239" s="43" t="s">
        <v>4596</v>
      </c>
      <c r="BG2239" s="43" t="s">
        <v>93</v>
      </c>
      <c r="BH2239" s="7" t="s">
        <v>97</v>
      </c>
      <c r="BJ2239" s="7" t="s">
        <v>98</v>
      </c>
      <c r="BK2239" s="7" t="s">
        <v>99</v>
      </c>
      <c r="BL2239" s="7" t="s">
        <v>4597</v>
      </c>
      <c r="BM2239" s="7" t="s">
        <v>4598</v>
      </c>
      <c r="BS2239" s="12" t="s">
        <v>259</v>
      </c>
      <c r="BU2239" s="43">
        <v>1</v>
      </c>
      <c r="BW2239" s="43" t="s">
        <v>103</v>
      </c>
    </row>
    <row r="2240" spans="3:75" x14ac:dyDescent="0.35">
      <c r="C2240" s="43" t="str">
        <f t="shared" si="34"/>
        <v>IARA:BDT-03:2023: 2239</v>
      </c>
      <c r="D2240" s="43">
        <v>2239</v>
      </c>
      <c r="E2240" s="43" t="s">
        <v>5310</v>
      </c>
      <c r="F2240" s="1" t="s">
        <v>73</v>
      </c>
      <c r="G2240" s="43" t="s">
        <v>5254</v>
      </c>
      <c r="H2240" s="2">
        <v>44997</v>
      </c>
      <c r="J2240" s="12">
        <f>YEAR(H2240)</f>
        <v>2023</v>
      </c>
      <c r="K2240" s="12">
        <f>MONTH(H2240)</f>
        <v>3</v>
      </c>
      <c r="L2240" s="12">
        <f>DAY(H2240)</f>
        <v>12</v>
      </c>
      <c r="M2240" s="13"/>
      <c r="P2240" s="12" t="s">
        <v>75</v>
      </c>
      <c r="Q2240" s="12" t="str">
        <f>CONCATENATE(X2240," ",Y2240)</f>
        <v>Turdus merula</v>
      </c>
      <c r="R2240" s="14" t="str">
        <f>CONCATENATE(S2240,", ",T2240,", ",U2240,", ",V2240,", ",W2240,", ",X2240,", ",Y2240)</f>
        <v>Animalia, Chordata, Aves, Passeriformes, Turdidae, Turdus, merula</v>
      </c>
      <c r="S2240" s="6" t="s">
        <v>76</v>
      </c>
      <c r="T2240" s="6" t="s">
        <v>77</v>
      </c>
      <c r="U2240" s="6" t="s">
        <v>78</v>
      </c>
      <c r="V2240" s="17" t="s">
        <v>79</v>
      </c>
      <c r="W2240" s="17" t="s">
        <v>126</v>
      </c>
      <c r="X2240" s="17" t="s">
        <v>127</v>
      </c>
      <c r="Y2240" s="17" t="s">
        <v>132</v>
      </c>
      <c r="AA2240" s="12" t="s">
        <v>83</v>
      </c>
      <c r="AB2240" s="6" t="s">
        <v>84</v>
      </c>
      <c r="AC2240" s="12" t="s">
        <v>133</v>
      </c>
      <c r="AD2240" s="12" t="s">
        <v>259</v>
      </c>
      <c r="AE2240" s="2">
        <v>44997</v>
      </c>
      <c r="AF2240" s="43" t="s">
        <v>87</v>
      </c>
      <c r="AG2240" s="7" t="s">
        <v>134</v>
      </c>
      <c r="AH2240" s="43">
        <v>48.112312486374101</v>
      </c>
      <c r="AI2240" s="43">
        <v>-1.7037598908893301</v>
      </c>
      <c r="AL2240" s="43">
        <v>10</v>
      </c>
      <c r="AN2240" s="46" t="s">
        <v>5240</v>
      </c>
      <c r="AO2240" s="5" t="s">
        <v>89</v>
      </c>
      <c r="AP2240" s="12" t="s">
        <v>259</v>
      </c>
      <c r="AR2240" s="7" t="s">
        <v>90</v>
      </c>
      <c r="AT2240" s="4" t="str">
        <f>CONCATENATE(AU2240,", ",AV2240,", ",AW2240,", ",AX2240,", ",AY2240,", ",AZ2240,", ",BA2240)</f>
        <v>Europe, France, FR, Bretagne, Ille-et-Vilaine, Rennes, Campus Institut Agro Rennes</v>
      </c>
      <c r="AU2240" s="1" t="s">
        <v>91</v>
      </c>
      <c r="AV2240" s="1" t="s">
        <v>92</v>
      </c>
      <c r="AW2240" s="1" t="s">
        <v>93</v>
      </c>
      <c r="AX2240" s="1" t="s">
        <v>94</v>
      </c>
      <c r="AY2240" s="1" t="s">
        <v>95</v>
      </c>
      <c r="AZ2240" s="1" t="s">
        <v>96</v>
      </c>
      <c r="BA2240" s="1" t="s">
        <v>5242</v>
      </c>
      <c r="BC2240" s="43"/>
      <c r="BF2240" s="43" t="s">
        <v>4596</v>
      </c>
      <c r="BG2240" s="43" t="s">
        <v>93</v>
      </c>
      <c r="BH2240" s="7" t="s">
        <v>97</v>
      </c>
      <c r="BJ2240" s="7" t="s">
        <v>98</v>
      </c>
      <c r="BK2240" s="7" t="s">
        <v>99</v>
      </c>
      <c r="BL2240" s="7" t="s">
        <v>4597</v>
      </c>
      <c r="BM2240" s="7" t="s">
        <v>4598</v>
      </c>
      <c r="BS2240" s="12" t="s">
        <v>259</v>
      </c>
      <c r="BU2240" s="43">
        <v>1</v>
      </c>
      <c r="BW2240" s="43" t="s">
        <v>103</v>
      </c>
    </row>
    <row r="2241" spans="3:75" x14ac:dyDescent="0.35">
      <c r="C2241" s="43" t="str">
        <f t="shared" si="34"/>
        <v>IARA:BDT-03:2023: 2240</v>
      </c>
      <c r="D2241" s="43">
        <v>2240</v>
      </c>
      <c r="E2241" s="43" t="s">
        <v>5310</v>
      </c>
      <c r="F2241" s="1" t="s">
        <v>73</v>
      </c>
      <c r="G2241" s="43" t="s">
        <v>5254</v>
      </c>
      <c r="H2241" s="2">
        <v>44997</v>
      </c>
      <c r="J2241" s="12">
        <f>YEAR(H2241)</f>
        <v>2023</v>
      </c>
      <c r="K2241" s="12">
        <f>MONTH(H2241)</f>
        <v>3</v>
      </c>
      <c r="L2241" s="12">
        <f>DAY(H2241)</f>
        <v>12</v>
      </c>
      <c r="M2241" s="13"/>
      <c r="P2241" s="12" t="s">
        <v>75</v>
      </c>
      <c r="Q2241" s="12" t="str">
        <f>CONCATENATE(X2241," ",Y2241)</f>
        <v>Streptopelia decaocto</v>
      </c>
      <c r="R2241" s="14" t="str">
        <f>CONCATENATE(S2241,", ",T2241,", ",U2241,", ",V2241,", ",W2241,", ",X2241,", ",Y2241)</f>
        <v>Animalia, Chordata, Aves, Columbiformes, Columbidae, Streptopelia, decaocto</v>
      </c>
      <c r="S2241" s="6" t="s">
        <v>76</v>
      </c>
      <c r="T2241" s="6" t="s">
        <v>77</v>
      </c>
      <c r="U2241" s="6" t="s">
        <v>78</v>
      </c>
      <c r="V2241" s="12" t="s">
        <v>159</v>
      </c>
      <c r="W2241" s="12" t="s">
        <v>160</v>
      </c>
      <c r="X2241" s="12" t="s">
        <v>192</v>
      </c>
      <c r="Y2241" s="12" t="s">
        <v>193</v>
      </c>
      <c r="AA2241" s="12" t="s">
        <v>83</v>
      </c>
      <c r="AB2241" s="6" t="s">
        <v>194</v>
      </c>
      <c r="AC2241" s="12" t="s">
        <v>195</v>
      </c>
      <c r="AD2241" s="12" t="s">
        <v>259</v>
      </c>
      <c r="AE2241" s="2">
        <v>44997</v>
      </c>
      <c r="AF2241" s="43" t="s">
        <v>87</v>
      </c>
      <c r="AG2241" s="7" t="s">
        <v>196</v>
      </c>
      <c r="AH2241" s="43">
        <v>48.112377040276499</v>
      </c>
      <c r="AI2241" s="43">
        <v>-1.70327013104335</v>
      </c>
      <c r="AL2241" s="43">
        <v>10</v>
      </c>
      <c r="AN2241" s="46" t="s">
        <v>5240</v>
      </c>
      <c r="AO2241" s="5" t="s">
        <v>89</v>
      </c>
      <c r="AP2241" s="12" t="s">
        <v>259</v>
      </c>
      <c r="AR2241" s="7" t="s">
        <v>90</v>
      </c>
      <c r="AT2241" s="4" t="str">
        <f>CONCATENATE(AU2241,", ",AV2241,", ",AW2241,", ",AX2241,", ",AY2241,", ",AZ2241,", ",BA2241)</f>
        <v>Europe, France, FR, Bretagne, Ille-et-Vilaine, Rennes, Campus Institut Agro Rennes</v>
      </c>
      <c r="AU2241" s="1" t="s">
        <v>91</v>
      </c>
      <c r="AV2241" s="1" t="s">
        <v>92</v>
      </c>
      <c r="AW2241" s="1" t="s">
        <v>93</v>
      </c>
      <c r="AX2241" s="1" t="s">
        <v>94</v>
      </c>
      <c r="AY2241" s="1" t="s">
        <v>95</v>
      </c>
      <c r="AZ2241" s="1" t="s">
        <v>96</v>
      </c>
      <c r="BA2241" s="1" t="s">
        <v>5242</v>
      </c>
      <c r="BC2241" s="43"/>
      <c r="BF2241" s="43" t="s">
        <v>4596</v>
      </c>
      <c r="BG2241" s="43" t="s">
        <v>93</v>
      </c>
      <c r="BH2241" s="7" t="s">
        <v>97</v>
      </c>
      <c r="BJ2241" s="7" t="s">
        <v>98</v>
      </c>
      <c r="BK2241" s="7" t="s">
        <v>99</v>
      </c>
      <c r="BL2241" s="7" t="s">
        <v>4597</v>
      </c>
      <c r="BM2241" s="7" t="s">
        <v>4598</v>
      </c>
      <c r="BS2241" s="12" t="s">
        <v>259</v>
      </c>
      <c r="BU2241" s="43">
        <v>1</v>
      </c>
      <c r="BW2241" s="43" t="s">
        <v>103</v>
      </c>
    </row>
    <row r="2242" spans="3:75" x14ac:dyDescent="0.35">
      <c r="C2242" s="43" t="str">
        <f t="shared" si="34"/>
        <v>IARA:BDT-03:2023: 2241</v>
      </c>
      <c r="D2242" s="43">
        <v>2241</v>
      </c>
      <c r="E2242" s="43" t="s">
        <v>5310</v>
      </c>
      <c r="F2242" s="1" t="s">
        <v>73</v>
      </c>
      <c r="G2242" s="43" t="s">
        <v>5254</v>
      </c>
      <c r="H2242" s="2">
        <v>44997</v>
      </c>
      <c r="J2242" s="12">
        <f>YEAR(H2242)</f>
        <v>2023</v>
      </c>
      <c r="K2242" s="12">
        <f>MONTH(H2242)</f>
        <v>3</v>
      </c>
      <c r="L2242" s="12">
        <f>DAY(H2242)</f>
        <v>12</v>
      </c>
      <c r="M2242" s="13"/>
      <c r="P2242" s="12" t="s">
        <v>75</v>
      </c>
      <c r="Q2242" s="12" t="str">
        <f>CONCATENATE(X2242," ",Y2242)</f>
        <v>Columba palumbus</v>
      </c>
      <c r="R2242" s="14" t="str">
        <f>CONCATENATE(S2242,", ",T2242,", ",U2242,", ",V2242,", ",W2242,", ",X2242,", ",Y2242)</f>
        <v>Animalia, Chordata, Aves, Columbiformes, Columbidae, Columba, palumbus</v>
      </c>
      <c r="S2242" s="6" t="s">
        <v>76</v>
      </c>
      <c r="T2242" s="6" t="s">
        <v>77</v>
      </c>
      <c r="U2242" s="6" t="s">
        <v>78</v>
      </c>
      <c r="V2242" s="12" t="s">
        <v>159</v>
      </c>
      <c r="W2242" s="12" t="s">
        <v>160</v>
      </c>
      <c r="X2242" s="12" t="s">
        <v>161</v>
      </c>
      <c r="Y2242" s="12" t="s">
        <v>162</v>
      </c>
      <c r="AA2242" s="12" t="s">
        <v>83</v>
      </c>
      <c r="AB2242" s="6" t="s">
        <v>84</v>
      </c>
      <c r="AC2242" s="12" t="s">
        <v>163</v>
      </c>
      <c r="AD2242" s="12" t="s">
        <v>259</v>
      </c>
      <c r="AE2242" s="2">
        <v>44997</v>
      </c>
      <c r="AF2242" s="43" t="s">
        <v>87</v>
      </c>
      <c r="AG2242" s="7" t="s">
        <v>164</v>
      </c>
      <c r="AH2242" s="43">
        <v>48.1124208722661</v>
      </c>
      <c r="AI2242" s="43">
        <v>-1.7032992296102301</v>
      </c>
      <c r="AL2242" s="43">
        <v>10</v>
      </c>
      <c r="AN2242" s="46" t="s">
        <v>5240</v>
      </c>
      <c r="AO2242" s="5" t="s">
        <v>89</v>
      </c>
      <c r="AP2242" s="12" t="s">
        <v>259</v>
      </c>
      <c r="AR2242" s="7" t="s">
        <v>90</v>
      </c>
      <c r="AT2242" s="4" t="str">
        <f>CONCATENATE(AU2242,", ",AV2242,", ",AW2242,", ",AX2242,", ",AY2242,", ",AZ2242,", ",BA2242)</f>
        <v>Europe, France, FR, Bretagne, Ille-et-Vilaine, Rennes, Campus Institut Agro Rennes</v>
      </c>
      <c r="AU2242" s="1" t="s">
        <v>91</v>
      </c>
      <c r="AV2242" s="1" t="s">
        <v>92</v>
      </c>
      <c r="AW2242" s="1" t="s">
        <v>93</v>
      </c>
      <c r="AX2242" s="1" t="s">
        <v>94</v>
      </c>
      <c r="AY2242" s="1" t="s">
        <v>95</v>
      </c>
      <c r="AZ2242" s="1" t="s">
        <v>96</v>
      </c>
      <c r="BA2242" s="1" t="s">
        <v>5242</v>
      </c>
      <c r="BC2242" s="43"/>
      <c r="BF2242" s="43" t="s">
        <v>4596</v>
      </c>
      <c r="BG2242" s="43" t="s">
        <v>93</v>
      </c>
      <c r="BH2242" s="7" t="s">
        <v>97</v>
      </c>
      <c r="BJ2242" s="7" t="s">
        <v>98</v>
      </c>
      <c r="BK2242" s="7" t="s">
        <v>99</v>
      </c>
      <c r="BL2242" s="7" t="s">
        <v>4597</v>
      </c>
      <c r="BM2242" s="7" t="s">
        <v>4598</v>
      </c>
      <c r="BS2242" s="12" t="s">
        <v>259</v>
      </c>
      <c r="BU2242" s="43">
        <v>1</v>
      </c>
      <c r="BW2242" s="43" t="s">
        <v>103</v>
      </c>
    </row>
    <row r="2243" spans="3:75" x14ac:dyDescent="0.35">
      <c r="C2243" s="43" t="str">
        <f t="shared" ref="C2243:C2306" si="35">_xlfn.CONCAT(E2243,D2243)</f>
        <v>IARA:BDT-03:2023: 2242</v>
      </c>
      <c r="D2243" s="43">
        <v>2242</v>
      </c>
      <c r="E2243" s="43" t="s">
        <v>5310</v>
      </c>
      <c r="F2243" s="1" t="s">
        <v>73</v>
      </c>
      <c r="G2243" s="43" t="s">
        <v>5254</v>
      </c>
      <c r="H2243" s="2">
        <v>44997</v>
      </c>
      <c r="J2243" s="12">
        <f>YEAR(H2243)</f>
        <v>2023</v>
      </c>
      <c r="K2243" s="12">
        <f>MONTH(H2243)</f>
        <v>3</v>
      </c>
      <c r="L2243" s="12">
        <f>DAY(H2243)</f>
        <v>12</v>
      </c>
      <c r="M2243" s="13"/>
      <c r="P2243" s="12" t="s">
        <v>75</v>
      </c>
      <c r="Q2243" s="12" t="str">
        <f>CONCATENATE(X2243," ",Y2243)</f>
        <v>Columba palumbus</v>
      </c>
      <c r="R2243" s="14" t="str">
        <f>CONCATENATE(S2243,", ",T2243,", ",U2243,", ",V2243,", ",W2243,", ",X2243,", ",Y2243)</f>
        <v>Animalia, Chordata, Aves, Columbiformes, Columbidae, Columba, palumbus</v>
      </c>
      <c r="S2243" s="6" t="s">
        <v>76</v>
      </c>
      <c r="T2243" s="6" t="s">
        <v>77</v>
      </c>
      <c r="U2243" s="6" t="s">
        <v>78</v>
      </c>
      <c r="V2243" s="12" t="s">
        <v>159</v>
      </c>
      <c r="W2243" s="12" t="s">
        <v>160</v>
      </c>
      <c r="X2243" s="12" t="s">
        <v>161</v>
      </c>
      <c r="Y2243" s="12" t="s">
        <v>162</v>
      </c>
      <c r="AA2243" s="12" t="s">
        <v>83</v>
      </c>
      <c r="AB2243" s="6" t="s">
        <v>84</v>
      </c>
      <c r="AC2243" s="12" t="s">
        <v>163</v>
      </c>
      <c r="AD2243" s="12" t="s">
        <v>259</v>
      </c>
      <c r="AE2243" s="2">
        <v>44997</v>
      </c>
      <c r="AF2243" s="43" t="s">
        <v>87</v>
      </c>
      <c r="AG2243" s="7" t="s">
        <v>164</v>
      </c>
      <c r="AH2243" s="43">
        <v>48.112351692283099</v>
      </c>
      <c r="AI2243" s="43">
        <v>-1.7032006862407501</v>
      </c>
      <c r="AL2243" s="43">
        <v>10</v>
      </c>
      <c r="AN2243" s="46" t="s">
        <v>5240</v>
      </c>
      <c r="AO2243" s="5" t="s">
        <v>89</v>
      </c>
      <c r="AP2243" s="12" t="s">
        <v>259</v>
      </c>
      <c r="AR2243" s="7" t="s">
        <v>90</v>
      </c>
      <c r="AT2243" s="4" t="str">
        <f>CONCATENATE(AU2243,", ",AV2243,", ",AW2243,", ",AX2243,", ",AY2243,", ",AZ2243,", ",BA2243)</f>
        <v>Europe, France, FR, Bretagne, Ille-et-Vilaine, Rennes, Campus Institut Agro Rennes</v>
      </c>
      <c r="AU2243" s="1" t="s">
        <v>91</v>
      </c>
      <c r="AV2243" s="1" t="s">
        <v>92</v>
      </c>
      <c r="AW2243" s="1" t="s">
        <v>93</v>
      </c>
      <c r="AX2243" s="1" t="s">
        <v>94</v>
      </c>
      <c r="AY2243" s="1" t="s">
        <v>95</v>
      </c>
      <c r="AZ2243" s="1" t="s">
        <v>96</v>
      </c>
      <c r="BA2243" s="1" t="s">
        <v>5242</v>
      </c>
      <c r="BC2243" s="43"/>
      <c r="BF2243" s="43" t="s">
        <v>4596</v>
      </c>
      <c r="BG2243" s="43" t="s">
        <v>93</v>
      </c>
      <c r="BH2243" s="7" t="s">
        <v>97</v>
      </c>
      <c r="BJ2243" s="7" t="s">
        <v>98</v>
      </c>
      <c r="BK2243" s="7" t="s">
        <v>99</v>
      </c>
      <c r="BL2243" s="7" t="s">
        <v>4597</v>
      </c>
      <c r="BM2243" s="7" t="s">
        <v>4598</v>
      </c>
      <c r="BS2243" s="12" t="s">
        <v>259</v>
      </c>
      <c r="BU2243" s="43">
        <v>1</v>
      </c>
      <c r="BW2243" s="43" t="s">
        <v>103</v>
      </c>
    </row>
    <row r="2244" spans="3:75" x14ac:dyDescent="0.35">
      <c r="C2244" s="43" t="str">
        <f t="shared" si="35"/>
        <v>IARA:BDT-03:2023: 2243</v>
      </c>
      <c r="D2244" s="43">
        <v>2243</v>
      </c>
      <c r="E2244" s="43" t="s">
        <v>5310</v>
      </c>
      <c r="F2244" s="1" t="s">
        <v>73</v>
      </c>
      <c r="G2244" s="43" t="s">
        <v>5254</v>
      </c>
      <c r="H2244" s="2">
        <v>44997</v>
      </c>
      <c r="J2244" s="12">
        <f>YEAR(H2244)</f>
        <v>2023</v>
      </c>
      <c r="K2244" s="12">
        <f>MONTH(H2244)</f>
        <v>3</v>
      </c>
      <c r="L2244" s="12">
        <f>DAY(H2244)</f>
        <v>12</v>
      </c>
      <c r="M2244" s="13"/>
      <c r="P2244" s="12" t="s">
        <v>75</v>
      </c>
      <c r="Q2244" s="12" t="str">
        <f>CONCATENATE(X2244," ",Y2244)</f>
        <v>Turdus philomelos</v>
      </c>
      <c r="R2244" s="14" t="str">
        <f>CONCATENATE(S2244,", ",T2244,", ",U2244,", ",V2244,", ",W2244,", ",X2244,", ",Y2244)</f>
        <v>Animalia, Chordata, Aves, Passeriformes, Turdidae, Turdus, philomelos</v>
      </c>
      <c r="S2244" s="6" t="s">
        <v>76</v>
      </c>
      <c r="T2244" s="6" t="s">
        <v>77</v>
      </c>
      <c r="U2244" s="6" t="s">
        <v>78</v>
      </c>
      <c r="V2244" s="12" t="s">
        <v>79</v>
      </c>
      <c r="W2244" s="12" t="s">
        <v>126</v>
      </c>
      <c r="X2244" s="12" t="s">
        <v>127</v>
      </c>
      <c r="Y2244" s="12" t="s">
        <v>128</v>
      </c>
      <c r="AA2244" s="12" t="s">
        <v>83</v>
      </c>
      <c r="AB2244" s="6" t="s">
        <v>129</v>
      </c>
      <c r="AC2244" s="12" t="s">
        <v>130</v>
      </c>
      <c r="AD2244" s="12" t="s">
        <v>259</v>
      </c>
      <c r="AE2244" s="2">
        <v>44997</v>
      </c>
      <c r="AF2244" s="43" t="s">
        <v>87</v>
      </c>
      <c r="AG2244" s="7" t="s">
        <v>131</v>
      </c>
      <c r="AH2244" s="43">
        <v>48.112294389261997</v>
      </c>
      <c r="AI2244" s="43">
        <v>-1.703086403845</v>
      </c>
      <c r="AL2244" s="43">
        <v>10</v>
      </c>
      <c r="AN2244" s="46" t="s">
        <v>5240</v>
      </c>
      <c r="AO2244" s="5" t="s">
        <v>89</v>
      </c>
      <c r="AP2244" s="12" t="s">
        <v>259</v>
      </c>
      <c r="AR2244" s="7" t="s">
        <v>90</v>
      </c>
      <c r="AT2244" s="4" t="str">
        <f>CONCATENATE(AU2244,", ",AV2244,", ",AW2244,", ",AX2244,", ",AY2244,", ",AZ2244,", ",BA2244)</f>
        <v>Europe, France, FR, Bretagne, Ille-et-Vilaine, Rennes, Campus Institut Agro Rennes</v>
      </c>
      <c r="AU2244" s="1" t="s">
        <v>91</v>
      </c>
      <c r="AV2244" s="1" t="s">
        <v>92</v>
      </c>
      <c r="AW2244" s="1" t="s">
        <v>93</v>
      </c>
      <c r="AX2244" s="1" t="s">
        <v>94</v>
      </c>
      <c r="AY2244" s="1" t="s">
        <v>95</v>
      </c>
      <c r="AZ2244" s="1" t="s">
        <v>96</v>
      </c>
      <c r="BA2244" s="1" t="s">
        <v>5242</v>
      </c>
      <c r="BC2244" s="43"/>
      <c r="BF2244" s="43" t="s">
        <v>4596</v>
      </c>
      <c r="BG2244" s="43" t="s">
        <v>93</v>
      </c>
      <c r="BH2244" s="7" t="s">
        <v>97</v>
      </c>
      <c r="BJ2244" s="7" t="s">
        <v>98</v>
      </c>
      <c r="BK2244" s="7" t="s">
        <v>99</v>
      </c>
      <c r="BL2244" s="7" t="s">
        <v>4597</v>
      </c>
      <c r="BM2244" s="7" t="s">
        <v>4598</v>
      </c>
      <c r="BS2244" s="12" t="s">
        <v>259</v>
      </c>
      <c r="BU2244" s="43">
        <v>1</v>
      </c>
      <c r="BW2244" s="43" t="s">
        <v>103</v>
      </c>
    </row>
    <row r="2245" spans="3:75" x14ac:dyDescent="0.35">
      <c r="C2245" s="43" t="str">
        <f t="shared" si="35"/>
        <v>IARA:BDT-03:2023: 2244</v>
      </c>
      <c r="D2245" s="43">
        <v>2244</v>
      </c>
      <c r="E2245" s="43" t="s">
        <v>5310</v>
      </c>
      <c r="F2245" s="1" t="s">
        <v>73</v>
      </c>
      <c r="G2245" s="43" t="s">
        <v>5254</v>
      </c>
      <c r="H2245" s="2">
        <v>44997</v>
      </c>
      <c r="J2245" s="12">
        <f>YEAR(H2245)</f>
        <v>2023</v>
      </c>
      <c r="K2245" s="12">
        <f>MONTH(H2245)</f>
        <v>3</v>
      </c>
      <c r="L2245" s="12">
        <f>DAY(H2245)</f>
        <v>12</v>
      </c>
      <c r="M2245" s="13"/>
      <c r="P2245" s="12" t="s">
        <v>75</v>
      </c>
      <c r="Q2245" s="12" t="str">
        <f>CONCATENATE(X2245," ",Y2245)</f>
        <v>Pica pica</v>
      </c>
      <c r="R2245" s="14" t="str">
        <f>CONCATENATE(S2245,", ",T2245,", ",U2245,", ",V2245,", ",W2245,", ",X2245,", ",Y2245)</f>
        <v>Animalia, Chordata, Aves, Passeriformes, Corvidae, Pica, pica</v>
      </c>
      <c r="S2245" s="6" t="s">
        <v>76</v>
      </c>
      <c r="T2245" s="6" t="s">
        <v>77</v>
      </c>
      <c r="U2245" s="6" t="s">
        <v>78</v>
      </c>
      <c r="V2245" s="12" t="s">
        <v>79</v>
      </c>
      <c r="W2245" s="12" t="s">
        <v>104</v>
      </c>
      <c r="X2245" s="12" t="s">
        <v>155</v>
      </c>
      <c r="Y2245" s="12" t="s">
        <v>156</v>
      </c>
      <c r="AA2245" s="12" t="s">
        <v>83</v>
      </c>
      <c r="AB2245" s="6" t="s">
        <v>84</v>
      </c>
      <c r="AC2245" s="12" t="s">
        <v>157</v>
      </c>
      <c r="AD2245" s="12" t="s">
        <v>259</v>
      </c>
      <c r="AE2245" s="2">
        <v>44997</v>
      </c>
      <c r="AF2245" s="43" t="s">
        <v>87</v>
      </c>
      <c r="AG2245" s="7" t="s">
        <v>158</v>
      </c>
      <c r="AH2245" s="43">
        <v>48.112223872338902</v>
      </c>
      <c r="AI2245" s="43">
        <v>-1.7030213356731601</v>
      </c>
      <c r="AL2245" s="43">
        <v>10</v>
      </c>
      <c r="AN2245" s="46" t="s">
        <v>5240</v>
      </c>
      <c r="AO2245" s="5" t="s">
        <v>89</v>
      </c>
      <c r="AP2245" s="12" t="s">
        <v>259</v>
      </c>
      <c r="AR2245" s="7" t="s">
        <v>90</v>
      </c>
      <c r="AT2245" s="4" t="str">
        <f>CONCATENATE(AU2245,", ",AV2245,", ",AW2245,", ",AX2245,", ",AY2245,", ",AZ2245,", ",BA2245)</f>
        <v>Europe, France, FR, Bretagne, Ille-et-Vilaine, Rennes, Campus Institut Agro Rennes</v>
      </c>
      <c r="AU2245" s="1" t="s">
        <v>91</v>
      </c>
      <c r="AV2245" s="1" t="s">
        <v>92</v>
      </c>
      <c r="AW2245" s="1" t="s">
        <v>93</v>
      </c>
      <c r="AX2245" s="1" t="s">
        <v>94</v>
      </c>
      <c r="AY2245" s="1" t="s">
        <v>95</v>
      </c>
      <c r="AZ2245" s="1" t="s">
        <v>96</v>
      </c>
      <c r="BA2245" s="1" t="s">
        <v>5242</v>
      </c>
      <c r="BC2245" s="43"/>
      <c r="BF2245" s="43" t="s">
        <v>4596</v>
      </c>
      <c r="BG2245" s="43" t="s">
        <v>93</v>
      </c>
      <c r="BH2245" s="7" t="s">
        <v>97</v>
      </c>
      <c r="BJ2245" s="7" t="s">
        <v>98</v>
      </c>
      <c r="BK2245" s="7" t="s">
        <v>99</v>
      </c>
      <c r="BL2245" s="7" t="s">
        <v>4597</v>
      </c>
      <c r="BM2245" s="7" t="s">
        <v>4598</v>
      </c>
      <c r="BS2245" s="12" t="s">
        <v>259</v>
      </c>
      <c r="BU2245" s="43">
        <v>1</v>
      </c>
      <c r="BW2245" s="43" t="s">
        <v>103</v>
      </c>
    </row>
    <row r="2246" spans="3:75" x14ac:dyDescent="0.35">
      <c r="C2246" s="43" t="str">
        <f t="shared" si="35"/>
        <v>IARA:BDT-03:2023: 2245</v>
      </c>
      <c r="D2246" s="43">
        <v>2245</v>
      </c>
      <c r="E2246" s="43" t="s">
        <v>5310</v>
      </c>
      <c r="F2246" s="1" t="s">
        <v>73</v>
      </c>
      <c r="G2246" s="43" t="s">
        <v>5254</v>
      </c>
      <c r="H2246" s="2">
        <v>44997</v>
      </c>
      <c r="J2246" s="12">
        <f>YEAR(H2246)</f>
        <v>2023</v>
      </c>
      <c r="K2246" s="12">
        <f>MONTH(H2246)</f>
        <v>3</v>
      </c>
      <c r="L2246" s="12">
        <f>DAY(H2246)</f>
        <v>12</v>
      </c>
      <c r="M2246" s="13"/>
      <c r="P2246" s="12" t="s">
        <v>75</v>
      </c>
      <c r="Q2246" s="12" t="str">
        <f>CONCATENATE(X2246," ",Y2246)</f>
        <v>Fringilla coelebs</v>
      </c>
      <c r="R2246" s="14" t="str">
        <f>CONCATENATE(S2246,", ",T2246,", ",U2246,", ",V2246,", ",W2246,", ",X2246,", ",Y2246)</f>
        <v>Animalia, Chordata, Aves, Passeriformes, Fringillidae, Fringilla, coelebs</v>
      </c>
      <c r="S2246" s="6" t="s">
        <v>76</v>
      </c>
      <c r="T2246" s="6" t="s">
        <v>77</v>
      </c>
      <c r="U2246" s="6" t="s">
        <v>78</v>
      </c>
      <c r="V2246" s="12" t="s">
        <v>79</v>
      </c>
      <c r="W2246" s="12" t="s">
        <v>165</v>
      </c>
      <c r="X2246" s="12" t="s">
        <v>166</v>
      </c>
      <c r="Y2246" s="12" t="s">
        <v>167</v>
      </c>
      <c r="AA2246" s="12" t="s">
        <v>83</v>
      </c>
      <c r="AB2246" s="6" t="s">
        <v>84</v>
      </c>
      <c r="AC2246" s="12" t="s">
        <v>168</v>
      </c>
      <c r="AD2246" s="12" t="s">
        <v>259</v>
      </c>
      <c r="AE2246" s="2">
        <v>44997</v>
      </c>
      <c r="AF2246" s="43" t="s">
        <v>87</v>
      </c>
      <c r="AG2246" s="7" t="s">
        <v>169</v>
      </c>
      <c r="AH2246" s="43">
        <v>48.112176851961401</v>
      </c>
      <c r="AI2246" s="43">
        <v>-1.70279039147025</v>
      </c>
      <c r="AL2246" s="43">
        <v>10</v>
      </c>
      <c r="AN2246" s="46" t="s">
        <v>5240</v>
      </c>
      <c r="AO2246" s="5" t="s">
        <v>89</v>
      </c>
      <c r="AP2246" s="12" t="s">
        <v>259</v>
      </c>
      <c r="AR2246" s="7" t="s">
        <v>90</v>
      </c>
      <c r="AT2246" s="4" t="str">
        <f>CONCATENATE(AU2246,", ",AV2246,", ",AW2246,", ",AX2246,", ",AY2246,", ",AZ2246,", ",BA2246)</f>
        <v>Europe, France, FR, Bretagne, Ille-et-Vilaine, Rennes, Campus Institut Agro Rennes</v>
      </c>
      <c r="AU2246" s="1" t="s">
        <v>91</v>
      </c>
      <c r="AV2246" s="1" t="s">
        <v>92</v>
      </c>
      <c r="AW2246" s="1" t="s">
        <v>93</v>
      </c>
      <c r="AX2246" s="1" t="s">
        <v>94</v>
      </c>
      <c r="AY2246" s="1" t="s">
        <v>95</v>
      </c>
      <c r="AZ2246" s="1" t="s">
        <v>96</v>
      </c>
      <c r="BA2246" s="1" t="s">
        <v>5242</v>
      </c>
      <c r="BC2246" s="43"/>
      <c r="BF2246" s="43" t="s">
        <v>4596</v>
      </c>
      <c r="BG2246" s="43" t="s">
        <v>93</v>
      </c>
      <c r="BH2246" s="7" t="s">
        <v>97</v>
      </c>
      <c r="BJ2246" s="7" t="s">
        <v>98</v>
      </c>
      <c r="BK2246" s="7" t="s">
        <v>99</v>
      </c>
      <c r="BL2246" s="7" t="s">
        <v>4597</v>
      </c>
      <c r="BM2246" s="7" t="s">
        <v>4598</v>
      </c>
      <c r="BS2246" s="12" t="s">
        <v>259</v>
      </c>
      <c r="BU2246" s="43">
        <v>1</v>
      </c>
      <c r="BW2246" s="43" t="s">
        <v>103</v>
      </c>
    </row>
    <row r="2247" spans="3:75" x14ac:dyDescent="0.35">
      <c r="C2247" s="43" t="str">
        <f t="shared" si="35"/>
        <v>IARA:BDT-03:2023: 2246</v>
      </c>
      <c r="D2247" s="43">
        <v>2246</v>
      </c>
      <c r="E2247" s="43" t="s">
        <v>5310</v>
      </c>
      <c r="F2247" s="1" t="s">
        <v>73</v>
      </c>
      <c r="G2247" s="43" t="s">
        <v>5254</v>
      </c>
      <c r="H2247" s="2">
        <v>44997</v>
      </c>
      <c r="J2247" s="12">
        <f>YEAR(H2247)</f>
        <v>2023</v>
      </c>
      <c r="K2247" s="12">
        <f>MONTH(H2247)</f>
        <v>3</v>
      </c>
      <c r="L2247" s="12">
        <f>DAY(H2247)</f>
        <v>12</v>
      </c>
      <c r="M2247" s="13"/>
      <c r="P2247" s="12" t="s">
        <v>75</v>
      </c>
      <c r="Q2247" s="12" t="str">
        <f>CONCATENATE(X2247," ",Y2247)</f>
        <v>Cyanistes caeruleus</v>
      </c>
      <c r="R2247" s="14" t="str">
        <f>CONCATENATE(S2247,", ",T2247,", ",U2247,", ",V2247,", ",W2247,", ",X2247,", ",Y2247)</f>
        <v>Animalia, Chordata, Aves, Passeriformes, Paridae, Cyanistes, caeruleus</v>
      </c>
      <c r="S2247" s="6" t="s">
        <v>76</v>
      </c>
      <c r="T2247" s="6" t="s">
        <v>77</v>
      </c>
      <c r="U2247" s="6" t="s">
        <v>78</v>
      </c>
      <c r="V2247" s="12" t="s">
        <v>79</v>
      </c>
      <c r="W2247" s="12" t="s">
        <v>135</v>
      </c>
      <c r="X2247" s="12" t="s">
        <v>136</v>
      </c>
      <c r="Y2247" s="12" t="s">
        <v>137</v>
      </c>
      <c r="AA2247" s="12" t="s">
        <v>83</v>
      </c>
      <c r="AB2247" s="6" t="s">
        <v>84</v>
      </c>
      <c r="AC2247" s="12" t="s">
        <v>138</v>
      </c>
      <c r="AD2247" s="12" t="s">
        <v>259</v>
      </c>
      <c r="AE2247" s="2">
        <v>44997</v>
      </c>
      <c r="AF2247" s="43" t="s">
        <v>87</v>
      </c>
      <c r="AG2247" s="7" t="s">
        <v>139</v>
      </c>
      <c r="AH2247" s="43">
        <v>48.112150424513402</v>
      </c>
      <c r="AI2247" s="43">
        <v>-1.7028888193768099</v>
      </c>
      <c r="AL2247" s="43">
        <v>10</v>
      </c>
      <c r="AN2247" s="46" t="s">
        <v>5240</v>
      </c>
      <c r="AO2247" s="5" t="s">
        <v>89</v>
      </c>
      <c r="AP2247" s="12" t="s">
        <v>259</v>
      </c>
      <c r="AR2247" s="7" t="s">
        <v>90</v>
      </c>
      <c r="AT2247" s="4" t="str">
        <f>CONCATENATE(AU2247,", ",AV2247,", ",AW2247,", ",AX2247,", ",AY2247,", ",AZ2247,", ",BA2247)</f>
        <v>Europe, France, FR, Bretagne, Ille-et-Vilaine, Rennes, Campus Institut Agro Rennes</v>
      </c>
      <c r="AU2247" s="1" t="s">
        <v>91</v>
      </c>
      <c r="AV2247" s="1" t="s">
        <v>92</v>
      </c>
      <c r="AW2247" s="1" t="s">
        <v>93</v>
      </c>
      <c r="AX2247" s="1" t="s">
        <v>94</v>
      </c>
      <c r="AY2247" s="1" t="s">
        <v>95</v>
      </c>
      <c r="AZ2247" s="1" t="s">
        <v>96</v>
      </c>
      <c r="BA2247" s="1" t="s">
        <v>5242</v>
      </c>
      <c r="BC2247" s="43"/>
      <c r="BF2247" s="43" t="s">
        <v>4596</v>
      </c>
      <c r="BG2247" s="43" t="s">
        <v>93</v>
      </c>
      <c r="BH2247" s="7" t="s">
        <v>97</v>
      </c>
      <c r="BJ2247" s="7" t="s">
        <v>98</v>
      </c>
      <c r="BK2247" s="7" t="s">
        <v>99</v>
      </c>
      <c r="BL2247" s="7" t="s">
        <v>4597</v>
      </c>
      <c r="BM2247" s="7" t="s">
        <v>4598</v>
      </c>
      <c r="BS2247" s="12" t="s">
        <v>259</v>
      </c>
      <c r="BU2247" s="43">
        <v>1</v>
      </c>
      <c r="BW2247" s="43" t="s">
        <v>103</v>
      </c>
    </row>
    <row r="2248" spans="3:75" x14ac:dyDescent="0.35">
      <c r="C2248" s="43" t="str">
        <f t="shared" si="35"/>
        <v>IARA:BDT-03:2023: 2247</v>
      </c>
      <c r="D2248" s="43">
        <v>2247</v>
      </c>
      <c r="E2248" s="43" t="s">
        <v>5310</v>
      </c>
      <c r="F2248" s="1" t="s">
        <v>73</v>
      </c>
      <c r="G2248" s="43" t="s">
        <v>5254</v>
      </c>
      <c r="H2248" s="2">
        <v>44997</v>
      </c>
      <c r="J2248" s="12">
        <f>YEAR(H2248)</f>
        <v>2023</v>
      </c>
      <c r="K2248" s="12">
        <f>MONTH(H2248)</f>
        <v>3</v>
      </c>
      <c r="L2248" s="12">
        <f>DAY(H2248)</f>
        <v>12</v>
      </c>
      <c r="M2248" s="13"/>
      <c r="P2248" s="12" t="s">
        <v>75</v>
      </c>
      <c r="Q2248" s="12" t="str">
        <f>CONCATENATE(X2248," ",Y2248)</f>
        <v>Troglodytes troglodytes</v>
      </c>
      <c r="R2248" s="14" t="str">
        <f>CONCATENATE(S2248,", ",T2248,", ",U2248,", ",V2248,", ",W2248,", ",X2248,", ",Y2248)</f>
        <v>Animalia, Chordata, Aves, Passeriformes, Troglodytidae, Troglodytes, troglodytes</v>
      </c>
      <c r="S2248" s="6" t="s">
        <v>76</v>
      </c>
      <c r="T2248" s="6" t="s">
        <v>77</v>
      </c>
      <c r="U2248" s="6" t="s">
        <v>78</v>
      </c>
      <c r="V2248" s="12" t="s">
        <v>79</v>
      </c>
      <c r="W2248" s="12" t="s">
        <v>197</v>
      </c>
      <c r="X2248" s="12" t="s">
        <v>198</v>
      </c>
      <c r="Y2248" s="12" t="s">
        <v>199</v>
      </c>
      <c r="AA2248" s="12" t="s">
        <v>83</v>
      </c>
      <c r="AB2248" s="6" t="s">
        <v>84</v>
      </c>
      <c r="AC2248" s="12" t="s">
        <v>200</v>
      </c>
      <c r="AD2248" s="12" t="s">
        <v>259</v>
      </c>
      <c r="AE2248" s="2">
        <v>44997</v>
      </c>
      <c r="AF2248" s="43" t="s">
        <v>87</v>
      </c>
      <c r="AG2248" s="7" t="s">
        <v>201</v>
      </c>
      <c r="AH2248" s="43">
        <v>48.111684673344698</v>
      </c>
      <c r="AI2248" s="43">
        <v>-1.7027213736687301</v>
      </c>
      <c r="AL2248" s="43">
        <v>10</v>
      </c>
      <c r="AN2248" s="46" t="s">
        <v>5240</v>
      </c>
      <c r="AO2248" s="5" t="s">
        <v>89</v>
      </c>
      <c r="AP2248" s="12" t="s">
        <v>259</v>
      </c>
      <c r="AR2248" s="7" t="s">
        <v>90</v>
      </c>
      <c r="AT2248" s="4" t="str">
        <f>CONCATENATE(AU2248,", ",AV2248,", ",AW2248,", ",AX2248,", ",AY2248,", ",AZ2248,", ",BA2248)</f>
        <v>Europe, France, FR, Bretagne, Ille-et-Vilaine, Rennes, Campus Institut Agro Rennes</v>
      </c>
      <c r="AU2248" s="1" t="s">
        <v>91</v>
      </c>
      <c r="AV2248" s="1" t="s">
        <v>92</v>
      </c>
      <c r="AW2248" s="1" t="s">
        <v>93</v>
      </c>
      <c r="AX2248" s="1" t="s">
        <v>94</v>
      </c>
      <c r="AY2248" s="1" t="s">
        <v>95</v>
      </c>
      <c r="AZ2248" s="1" t="s">
        <v>96</v>
      </c>
      <c r="BA2248" s="1" t="s">
        <v>5242</v>
      </c>
      <c r="BC2248" s="43"/>
      <c r="BF2248" s="43" t="s">
        <v>4596</v>
      </c>
      <c r="BG2248" s="43" t="s">
        <v>93</v>
      </c>
      <c r="BH2248" s="7" t="s">
        <v>97</v>
      </c>
      <c r="BJ2248" s="7" t="s">
        <v>98</v>
      </c>
      <c r="BK2248" s="7" t="s">
        <v>99</v>
      </c>
      <c r="BL2248" s="7" t="s">
        <v>4597</v>
      </c>
      <c r="BM2248" s="7" t="s">
        <v>4598</v>
      </c>
      <c r="BS2248" s="12" t="s">
        <v>259</v>
      </c>
      <c r="BU2248" s="43">
        <v>1</v>
      </c>
      <c r="BW2248" s="43" t="s">
        <v>103</v>
      </c>
    </row>
    <row r="2249" spans="3:75" x14ac:dyDescent="0.35">
      <c r="C2249" s="43" t="str">
        <f t="shared" si="35"/>
        <v>IARA:BDT-03:2023: 2248</v>
      </c>
      <c r="D2249" s="43">
        <v>2248</v>
      </c>
      <c r="E2249" s="43" t="s">
        <v>5310</v>
      </c>
      <c r="F2249" s="1" t="s">
        <v>73</v>
      </c>
      <c r="G2249" s="43" t="s">
        <v>5254</v>
      </c>
      <c r="H2249" s="2">
        <v>44997</v>
      </c>
      <c r="J2249" s="12">
        <f>YEAR(H2249)</f>
        <v>2023</v>
      </c>
      <c r="K2249" s="12">
        <f>MONTH(H2249)</f>
        <v>3</v>
      </c>
      <c r="L2249" s="12">
        <f>DAY(H2249)</f>
        <v>12</v>
      </c>
      <c r="M2249" s="13"/>
      <c r="P2249" s="12" t="s">
        <v>75</v>
      </c>
      <c r="Q2249" s="12" t="str">
        <f>CONCATENATE(X2249," ",Y2249)</f>
        <v>Passer domesticus</v>
      </c>
      <c r="R2249" s="14" t="str">
        <f>CONCATENATE(S2249,", ",T2249,", ",U2249,", ",V2249,", ",W2249,", ",X2249,", ",Y2249)</f>
        <v>Animalia, Chordata, Aves, Passeriformes, Passeridae, Passer, domesticus</v>
      </c>
      <c r="S2249" s="6" t="s">
        <v>76</v>
      </c>
      <c r="T2249" s="6" t="s">
        <v>77</v>
      </c>
      <c r="U2249" s="6" t="s">
        <v>78</v>
      </c>
      <c r="V2249" s="12" t="s">
        <v>79</v>
      </c>
      <c r="W2249" s="12" t="s">
        <v>144</v>
      </c>
      <c r="X2249" s="12" t="s">
        <v>145</v>
      </c>
      <c r="Y2249" s="12" t="s">
        <v>146</v>
      </c>
      <c r="AA2249" s="12" t="s">
        <v>83</v>
      </c>
      <c r="AB2249" s="6" t="s">
        <v>84</v>
      </c>
      <c r="AC2249" s="12" t="s">
        <v>147</v>
      </c>
      <c r="AD2249" s="12" t="s">
        <v>259</v>
      </c>
      <c r="AE2249" s="2">
        <v>44997</v>
      </c>
      <c r="AF2249" s="43" t="s">
        <v>87</v>
      </c>
      <c r="AG2249" s="7" t="s">
        <v>148</v>
      </c>
      <c r="AH2249" s="43">
        <v>48.111152031457301</v>
      </c>
      <c r="AI2249" s="43">
        <v>-1.70310226041077</v>
      </c>
      <c r="AL2249" s="43">
        <v>10</v>
      </c>
      <c r="AN2249" s="46" t="s">
        <v>5240</v>
      </c>
      <c r="AO2249" s="5" t="s">
        <v>89</v>
      </c>
      <c r="AP2249" s="12" t="s">
        <v>259</v>
      </c>
      <c r="AR2249" s="7" t="s">
        <v>90</v>
      </c>
      <c r="AT2249" s="4" t="str">
        <f>CONCATENATE(AU2249,", ",AV2249,", ",AW2249,", ",AX2249,", ",AY2249,", ",AZ2249,", ",BA2249)</f>
        <v>Europe, France, FR, Bretagne, Ille-et-Vilaine, Rennes, Campus Institut Agro Rennes</v>
      </c>
      <c r="AU2249" s="1" t="s">
        <v>91</v>
      </c>
      <c r="AV2249" s="1" t="s">
        <v>92</v>
      </c>
      <c r="AW2249" s="1" t="s">
        <v>93</v>
      </c>
      <c r="AX2249" s="1" t="s">
        <v>94</v>
      </c>
      <c r="AY2249" s="1" t="s">
        <v>95</v>
      </c>
      <c r="AZ2249" s="1" t="s">
        <v>96</v>
      </c>
      <c r="BA2249" s="1" t="s">
        <v>5242</v>
      </c>
      <c r="BC2249" s="43"/>
      <c r="BF2249" s="43" t="s">
        <v>4596</v>
      </c>
      <c r="BG2249" s="43" t="s">
        <v>93</v>
      </c>
      <c r="BH2249" s="7" t="s">
        <v>97</v>
      </c>
      <c r="BJ2249" s="7" t="s">
        <v>98</v>
      </c>
      <c r="BK2249" s="7" t="s">
        <v>99</v>
      </c>
      <c r="BL2249" s="7" t="s">
        <v>4597</v>
      </c>
      <c r="BM2249" s="7" t="s">
        <v>4598</v>
      </c>
      <c r="BS2249" s="12" t="s">
        <v>259</v>
      </c>
      <c r="BU2249" s="43">
        <v>1</v>
      </c>
      <c r="BW2249" s="43" t="s">
        <v>103</v>
      </c>
    </row>
    <row r="2250" spans="3:75" x14ac:dyDescent="0.35">
      <c r="C2250" s="43" t="str">
        <f t="shared" si="35"/>
        <v>IARA:BDT-03:2023: 2249</v>
      </c>
      <c r="D2250" s="43">
        <v>2249</v>
      </c>
      <c r="E2250" s="43" t="s">
        <v>5310</v>
      </c>
      <c r="F2250" s="1" t="s">
        <v>73</v>
      </c>
      <c r="G2250" s="43" t="s">
        <v>5254</v>
      </c>
      <c r="H2250" s="2">
        <v>44997</v>
      </c>
      <c r="J2250" s="12">
        <f>YEAR(H2250)</f>
        <v>2023</v>
      </c>
      <c r="K2250" s="12">
        <f>MONTH(H2250)</f>
        <v>3</v>
      </c>
      <c r="L2250" s="12">
        <f>DAY(H2250)</f>
        <v>12</v>
      </c>
      <c r="M2250" s="13"/>
      <c r="P2250" s="12" t="s">
        <v>75</v>
      </c>
      <c r="Q2250" s="12" t="str">
        <f>CONCATENATE(X2250," ",Y2250)</f>
        <v>Turdus merula</v>
      </c>
      <c r="R2250" s="14" t="str">
        <f>CONCATENATE(S2250,", ",T2250,", ",U2250,", ",V2250,", ",W2250,", ",X2250,", ",Y2250)</f>
        <v>Animalia, Chordata, Aves, Passeriformes, Turdidae, Turdus, merula</v>
      </c>
      <c r="S2250" s="6" t="s">
        <v>76</v>
      </c>
      <c r="T2250" s="6" t="s">
        <v>77</v>
      </c>
      <c r="U2250" s="6" t="s">
        <v>78</v>
      </c>
      <c r="V2250" s="17" t="s">
        <v>79</v>
      </c>
      <c r="W2250" s="17" t="s">
        <v>126</v>
      </c>
      <c r="X2250" s="17" t="s">
        <v>127</v>
      </c>
      <c r="Y2250" s="17" t="s">
        <v>132</v>
      </c>
      <c r="AA2250" s="12" t="s">
        <v>83</v>
      </c>
      <c r="AB2250" s="6" t="s">
        <v>84</v>
      </c>
      <c r="AC2250" s="12" t="s">
        <v>133</v>
      </c>
      <c r="AD2250" s="12" t="s">
        <v>259</v>
      </c>
      <c r="AE2250" s="2">
        <v>44997</v>
      </c>
      <c r="AF2250" s="43" t="s">
        <v>87</v>
      </c>
      <c r="AG2250" s="7" t="s">
        <v>134</v>
      </c>
      <c r="AH2250" s="43">
        <v>48.1123115836483</v>
      </c>
      <c r="AI2250" s="43">
        <v>-1.70420492825027</v>
      </c>
      <c r="AL2250" s="43">
        <v>10</v>
      </c>
      <c r="AN2250" s="46" t="s">
        <v>5240</v>
      </c>
      <c r="AO2250" s="5" t="s">
        <v>89</v>
      </c>
      <c r="AP2250" s="12" t="s">
        <v>259</v>
      </c>
      <c r="AR2250" s="7" t="s">
        <v>90</v>
      </c>
      <c r="AT2250" s="4" t="str">
        <f>CONCATENATE(AU2250,", ",AV2250,", ",AW2250,", ",AX2250,", ",AY2250,", ",AZ2250,", ",BA2250)</f>
        <v>Europe, France, FR, Bretagne, Ille-et-Vilaine, Rennes, Campus Institut Agro Rennes</v>
      </c>
      <c r="AU2250" s="1" t="s">
        <v>91</v>
      </c>
      <c r="AV2250" s="1" t="s">
        <v>92</v>
      </c>
      <c r="AW2250" s="1" t="s">
        <v>93</v>
      </c>
      <c r="AX2250" s="1" t="s">
        <v>94</v>
      </c>
      <c r="AY2250" s="1" t="s">
        <v>95</v>
      </c>
      <c r="AZ2250" s="1" t="s">
        <v>96</v>
      </c>
      <c r="BA2250" s="1" t="s">
        <v>5242</v>
      </c>
      <c r="BC2250" s="43"/>
      <c r="BF2250" s="43" t="s">
        <v>4596</v>
      </c>
      <c r="BG2250" s="43" t="s">
        <v>93</v>
      </c>
      <c r="BH2250" s="7" t="s">
        <v>97</v>
      </c>
      <c r="BJ2250" s="7" t="s">
        <v>98</v>
      </c>
      <c r="BK2250" s="7" t="s">
        <v>99</v>
      </c>
      <c r="BL2250" s="7" t="s">
        <v>4597</v>
      </c>
      <c r="BM2250" s="7" t="s">
        <v>4598</v>
      </c>
      <c r="BS2250" s="12" t="s">
        <v>259</v>
      </c>
      <c r="BU2250" s="43">
        <v>1</v>
      </c>
      <c r="BW2250" s="43" t="s">
        <v>103</v>
      </c>
    </row>
    <row r="2251" spans="3:75" x14ac:dyDescent="0.35">
      <c r="C2251" s="43" t="str">
        <f t="shared" si="35"/>
        <v>IARA:BDT-03:2023: 2250</v>
      </c>
      <c r="D2251" s="43">
        <v>2250</v>
      </c>
      <c r="E2251" s="43" t="s">
        <v>5310</v>
      </c>
      <c r="F2251" s="1" t="s">
        <v>73</v>
      </c>
      <c r="G2251" s="43" t="s">
        <v>5254</v>
      </c>
      <c r="H2251" s="2">
        <v>44997</v>
      </c>
      <c r="J2251" s="12">
        <f>YEAR(H2251)</f>
        <v>2023</v>
      </c>
      <c r="K2251" s="12">
        <f>MONTH(H2251)</f>
        <v>3</v>
      </c>
      <c r="L2251" s="12">
        <f>DAY(H2251)</f>
        <v>12</v>
      </c>
      <c r="M2251" s="13"/>
      <c r="P2251" s="12" t="s">
        <v>75</v>
      </c>
      <c r="Q2251" s="12" t="str">
        <f>CONCATENATE(X2251," ",Y2251)</f>
        <v>Columba palumbus</v>
      </c>
      <c r="R2251" s="14" t="str">
        <f>CONCATENATE(S2251,", ",T2251,", ",U2251,", ",V2251,", ",W2251,", ",X2251,", ",Y2251)</f>
        <v>Animalia, Chordata, Aves, Columbiformes, Columbidae, Columba, palumbus</v>
      </c>
      <c r="S2251" s="6" t="s">
        <v>76</v>
      </c>
      <c r="T2251" s="6" t="s">
        <v>77</v>
      </c>
      <c r="U2251" s="6" t="s">
        <v>78</v>
      </c>
      <c r="V2251" s="12" t="s">
        <v>159</v>
      </c>
      <c r="W2251" s="12" t="s">
        <v>160</v>
      </c>
      <c r="X2251" s="12" t="s">
        <v>161</v>
      </c>
      <c r="Y2251" s="12" t="s">
        <v>162</v>
      </c>
      <c r="AA2251" s="12" t="s">
        <v>83</v>
      </c>
      <c r="AB2251" s="6" t="s">
        <v>84</v>
      </c>
      <c r="AC2251" s="12" t="s">
        <v>163</v>
      </c>
      <c r="AD2251" s="12" t="s">
        <v>259</v>
      </c>
      <c r="AE2251" s="2">
        <v>44997</v>
      </c>
      <c r="AF2251" s="43" t="s">
        <v>87</v>
      </c>
      <c r="AG2251" s="7" t="s">
        <v>164</v>
      </c>
      <c r="AH2251" s="43">
        <v>48.112371047755701</v>
      </c>
      <c r="AI2251" s="43">
        <v>-1.70398346612718</v>
      </c>
      <c r="AL2251" s="43">
        <v>10</v>
      </c>
      <c r="AN2251" s="46" t="s">
        <v>5240</v>
      </c>
      <c r="AO2251" s="5" t="s">
        <v>89</v>
      </c>
      <c r="AP2251" s="12" t="s">
        <v>259</v>
      </c>
      <c r="AR2251" s="7" t="s">
        <v>90</v>
      </c>
      <c r="AT2251" s="4" t="str">
        <f>CONCATENATE(AU2251,", ",AV2251,", ",AW2251,", ",AX2251,", ",AY2251,", ",AZ2251,", ",BA2251)</f>
        <v>Europe, France, FR, Bretagne, Ille-et-Vilaine, Rennes, Campus Institut Agro Rennes</v>
      </c>
      <c r="AU2251" s="1" t="s">
        <v>91</v>
      </c>
      <c r="AV2251" s="1" t="s">
        <v>92</v>
      </c>
      <c r="AW2251" s="1" t="s">
        <v>93</v>
      </c>
      <c r="AX2251" s="1" t="s">
        <v>94</v>
      </c>
      <c r="AY2251" s="1" t="s">
        <v>95</v>
      </c>
      <c r="AZ2251" s="1" t="s">
        <v>96</v>
      </c>
      <c r="BA2251" s="1" t="s">
        <v>5242</v>
      </c>
      <c r="BC2251" s="43"/>
      <c r="BF2251" s="43" t="s">
        <v>4596</v>
      </c>
      <c r="BG2251" s="43" t="s">
        <v>93</v>
      </c>
      <c r="BH2251" s="7" t="s">
        <v>97</v>
      </c>
      <c r="BJ2251" s="7" t="s">
        <v>98</v>
      </c>
      <c r="BK2251" s="7" t="s">
        <v>99</v>
      </c>
      <c r="BL2251" s="7" t="s">
        <v>4597</v>
      </c>
      <c r="BM2251" s="7" t="s">
        <v>4598</v>
      </c>
      <c r="BS2251" s="12" t="s">
        <v>259</v>
      </c>
      <c r="BU2251" s="43">
        <v>1</v>
      </c>
      <c r="BW2251" s="43" t="s">
        <v>103</v>
      </c>
    </row>
    <row r="2252" spans="3:75" x14ac:dyDescent="0.35">
      <c r="C2252" s="43" t="str">
        <f t="shared" si="35"/>
        <v>IARA:BDT-03:2023: 2251</v>
      </c>
      <c r="D2252" s="43">
        <v>2251</v>
      </c>
      <c r="E2252" s="43" t="s">
        <v>5310</v>
      </c>
      <c r="F2252" s="1" t="s">
        <v>73</v>
      </c>
      <c r="G2252" s="43" t="s">
        <v>5254</v>
      </c>
      <c r="H2252" s="2">
        <v>44997</v>
      </c>
      <c r="J2252" s="12">
        <f>YEAR(H2252)</f>
        <v>2023</v>
      </c>
      <c r="K2252" s="12">
        <f>MONTH(H2252)</f>
        <v>3</v>
      </c>
      <c r="L2252" s="12">
        <f>DAY(H2252)</f>
        <v>12</v>
      </c>
      <c r="M2252" s="13"/>
      <c r="P2252" s="12" t="s">
        <v>75</v>
      </c>
      <c r="Q2252" s="12" t="str">
        <f>CONCATENATE(X2252," ",Y2252)</f>
        <v>Phylloscopus collybita</v>
      </c>
      <c r="R2252" s="14" t="str">
        <f>CONCATENATE(S2252,", ",T2252,", ",U2252,", ",V2252,", ",W2252,", ",X2252,", ",Y2252)</f>
        <v>Animalia, Chordata, Aves, Passeriformes, Phylloscopidae, Phylloscopus, collybita</v>
      </c>
      <c r="S2252" s="6" t="s">
        <v>76</v>
      </c>
      <c r="T2252" s="6" t="s">
        <v>77</v>
      </c>
      <c r="U2252" s="6" t="s">
        <v>78</v>
      </c>
      <c r="V2252" s="12" t="s">
        <v>79</v>
      </c>
      <c r="W2252" s="12" t="s">
        <v>170</v>
      </c>
      <c r="X2252" s="12" t="s">
        <v>171</v>
      </c>
      <c r="Y2252" s="12" t="s">
        <v>172</v>
      </c>
      <c r="AA2252" s="12" t="s">
        <v>83</v>
      </c>
      <c r="AB2252" s="6" t="s">
        <v>173</v>
      </c>
      <c r="AC2252" s="12" t="s">
        <v>174</v>
      </c>
      <c r="AD2252" s="12" t="s">
        <v>259</v>
      </c>
      <c r="AE2252" s="2">
        <v>44997</v>
      </c>
      <c r="AF2252" s="43" t="s">
        <v>87</v>
      </c>
      <c r="AG2252" s="7" t="s">
        <v>175</v>
      </c>
      <c r="AH2252" s="43">
        <v>48.112304720515702</v>
      </c>
      <c r="AI2252" s="43">
        <v>-1.7040951371500701</v>
      </c>
      <c r="AL2252" s="43">
        <v>10</v>
      </c>
      <c r="AN2252" s="46" t="s">
        <v>5240</v>
      </c>
      <c r="AO2252" s="5" t="s">
        <v>89</v>
      </c>
      <c r="AP2252" s="12" t="s">
        <v>259</v>
      </c>
      <c r="AR2252" s="7" t="s">
        <v>90</v>
      </c>
      <c r="AT2252" s="4" t="str">
        <f>CONCATENATE(AU2252,", ",AV2252,", ",AW2252,", ",AX2252,", ",AY2252,", ",AZ2252,", ",BA2252)</f>
        <v>Europe, France, FR, Bretagne, Ille-et-Vilaine, Rennes, Campus Institut Agro Rennes</v>
      </c>
      <c r="AU2252" s="1" t="s">
        <v>91</v>
      </c>
      <c r="AV2252" s="1" t="s">
        <v>92</v>
      </c>
      <c r="AW2252" s="1" t="s">
        <v>93</v>
      </c>
      <c r="AX2252" s="1" t="s">
        <v>94</v>
      </c>
      <c r="AY2252" s="1" t="s">
        <v>95</v>
      </c>
      <c r="AZ2252" s="1" t="s">
        <v>96</v>
      </c>
      <c r="BA2252" s="1" t="s">
        <v>5242</v>
      </c>
      <c r="BC2252" s="43"/>
      <c r="BF2252" s="43" t="s">
        <v>4596</v>
      </c>
      <c r="BG2252" s="43" t="s">
        <v>93</v>
      </c>
      <c r="BH2252" s="7" t="s">
        <v>97</v>
      </c>
      <c r="BJ2252" s="7" t="s">
        <v>98</v>
      </c>
      <c r="BK2252" s="7" t="s">
        <v>99</v>
      </c>
      <c r="BL2252" s="7" t="s">
        <v>4597</v>
      </c>
      <c r="BM2252" s="7" t="s">
        <v>4598</v>
      </c>
      <c r="BS2252" s="12" t="s">
        <v>259</v>
      </c>
      <c r="BU2252" s="43">
        <v>1</v>
      </c>
      <c r="BW2252" s="43" t="s">
        <v>103</v>
      </c>
    </row>
    <row r="2253" spans="3:75" x14ac:dyDescent="0.35">
      <c r="C2253" s="43" t="str">
        <f t="shared" si="35"/>
        <v>IARA:BDT-03:2023: 2252</v>
      </c>
      <c r="D2253" s="43">
        <v>2252</v>
      </c>
      <c r="E2253" s="43" t="s">
        <v>5310</v>
      </c>
      <c r="F2253" s="1" t="s">
        <v>73</v>
      </c>
      <c r="G2253" s="43" t="s">
        <v>5254</v>
      </c>
      <c r="H2253" s="2">
        <v>44997</v>
      </c>
      <c r="J2253" s="12">
        <f>YEAR(H2253)</f>
        <v>2023</v>
      </c>
      <c r="K2253" s="12">
        <f>MONTH(H2253)</f>
        <v>3</v>
      </c>
      <c r="L2253" s="12">
        <f>DAY(H2253)</f>
        <v>12</v>
      </c>
      <c r="M2253" s="13"/>
      <c r="P2253" s="12" t="s">
        <v>75</v>
      </c>
      <c r="Q2253" s="12" t="str">
        <f>CONCATENATE(X2253," ",Y2253)</f>
        <v>Garrulus glandarius</v>
      </c>
      <c r="R2253" s="14" t="str">
        <f>CONCATENATE(S2253,", ",T2253,", ",U2253,", ",V2253,", ",W2253,", ",X2253,", ",Y2253)</f>
        <v>Animalia, Chordata, Aves, Passeriformes, Corvidae, Garrulus, glandarius</v>
      </c>
      <c r="S2253" s="6" t="s">
        <v>76</v>
      </c>
      <c r="T2253" s="6" t="s">
        <v>77</v>
      </c>
      <c r="U2253" s="6" t="s">
        <v>78</v>
      </c>
      <c r="V2253" s="12" t="s">
        <v>79</v>
      </c>
      <c r="W2253" s="12" t="s">
        <v>104</v>
      </c>
      <c r="X2253" s="12" t="s">
        <v>122</v>
      </c>
      <c r="Y2253" s="12" t="s">
        <v>123</v>
      </c>
      <c r="AA2253" s="12" t="s">
        <v>83</v>
      </c>
      <c r="AB2253" s="6" t="s">
        <v>84</v>
      </c>
      <c r="AC2253" s="12" t="s">
        <v>124</v>
      </c>
      <c r="AD2253" s="12" t="s">
        <v>259</v>
      </c>
      <c r="AE2253" s="2">
        <v>44997</v>
      </c>
      <c r="AF2253" s="43" t="s">
        <v>87</v>
      </c>
      <c r="AG2253" s="7" t="s">
        <v>125</v>
      </c>
      <c r="AH2253" s="43">
        <v>48.112200834263703</v>
      </c>
      <c r="AI2253" s="43">
        <v>-1.70416147050702</v>
      </c>
      <c r="AL2253" s="43">
        <v>10</v>
      </c>
      <c r="AN2253" s="46" t="s">
        <v>5240</v>
      </c>
      <c r="AO2253" s="5" t="s">
        <v>89</v>
      </c>
      <c r="AP2253" s="12" t="s">
        <v>259</v>
      </c>
      <c r="AR2253" s="7" t="s">
        <v>90</v>
      </c>
      <c r="AT2253" s="4" t="str">
        <f>CONCATENATE(AU2253,", ",AV2253,", ",AW2253,", ",AX2253,", ",AY2253,", ",AZ2253,", ",BA2253)</f>
        <v>Europe, France, FR, Bretagne, Ille-et-Vilaine, Rennes, Campus Institut Agro Rennes</v>
      </c>
      <c r="AU2253" s="1" t="s">
        <v>91</v>
      </c>
      <c r="AV2253" s="1" t="s">
        <v>92</v>
      </c>
      <c r="AW2253" s="1" t="s">
        <v>93</v>
      </c>
      <c r="AX2253" s="1" t="s">
        <v>94</v>
      </c>
      <c r="AY2253" s="1" t="s">
        <v>95</v>
      </c>
      <c r="AZ2253" s="1" t="s">
        <v>96</v>
      </c>
      <c r="BA2253" s="1" t="s">
        <v>5242</v>
      </c>
      <c r="BC2253" s="43"/>
      <c r="BF2253" s="43" t="s">
        <v>4596</v>
      </c>
      <c r="BG2253" s="43" t="s">
        <v>93</v>
      </c>
      <c r="BH2253" s="7" t="s">
        <v>97</v>
      </c>
      <c r="BJ2253" s="7" t="s">
        <v>98</v>
      </c>
      <c r="BK2253" s="7" t="s">
        <v>99</v>
      </c>
      <c r="BL2253" s="7" t="s">
        <v>4597</v>
      </c>
      <c r="BM2253" s="7" t="s">
        <v>4598</v>
      </c>
      <c r="BS2253" s="12" t="s">
        <v>259</v>
      </c>
      <c r="BU2253" s="43">
        <v>1</v>
      </c>
      <c r="BW2253" s="43" t="s">
        <v>103</v>
      </c>
    </row>
    <row r="2254" spans="3:75" x14ac:dyDescent="0.35">
      <c r="C2254" s="43" t="str">
        <f t="shared" si="35"/>
        <v>IARA:BDT-03:2023: 2253</v>
      </c>
      <c r="D2254" s="43">
        <v>2253</v>
      </c>
      <c r="E2254" s="43" t="s">
        <v>5310</v>
      </c>
      <c r="F2254" s="1" t="s">
        <v>73</v>
      </c>
      <c r="G2254" s="43" t="s">
        <v>5254</v>
      </c>
      <c r="H2254" s="2">
        <v>44997</v>
      </c>
      <c r="J2254" s="12">
        <f>YEAR(H2254)</f>
        <v>2023</v>
      </c>
      <c r="K2254" s="12">
        <f>MONTH(H2254)</f>
        <v>3</v>
      </c>
      <c r="L2254" s="12">
        <f>DAY(H2254)</f>
        <v>12</v>
      </c>
      <c r="M2254" s="13"/>
      <c r="P2254" s="12" t="s">
        <v>75</v>
      </c>
      <c r="Q2254" s="12" t="str">
        <f>CONCATENATE(X2254," ",Y2254)</f>
        <v>Turdus merula</v>
      </c>
      <c r="R2254" s="14" t="str">
        <f>CONCATENATE(S2254,", ",T2254,", ",U2254,", ",V2254,", ",W2254,", ",X2254,", ",Y2254)</f>
        <v>Animalia, Chordata, Aves, Passeriformes, Turdidae, Turdus, merula</v>
      </c>
      <c r="S2254" s="6" t="s">
        <v>76</v>
      </c>
      <c r="T2254" s="6" t="s">
        <v>77</v>
      </c>
      <c r="U2254" s="6" t="s">
        <v>78</v>
      </c>
      <c r="V2254" s="17" t="s">
        <v>79</v>
      </c>
      <c r="W2254" s="17" t="s">
        <v>126</v>
      </c>
      <c r="X2254" s="17" t="s">
        <v>127</v>
      </c>
      <c r="Y2254" s="17" t="s">
        <v>132</v>
      </c>
      <c r="AA2254" s="12" t="s">
        <v>83</v>
      </c>
      <c r="AB2254" s="6" t="s">
        <v>84</v>
      </c>
      <c r="AC2254" s="12" t="s">
        <v>133</v>
      </c>
      <c r="AD2254" s="12" t="s">
        <v>259</v>
      </c>
      <c r="AE2254" s="2">
        <v>44997</v>
      </c>
      <c r="AF2254" s="43" t="s">
        <v>87</v>
      </c>
      <c r="AG2254" s="7" t="s">
        <v>134</v>
      </c>
      <c r="AH2254" s="43">
        <v>48.111949308195001</v>
      </c>
      <c r="AI2254" s="43">
        <v>-1.70412227159464</v>
      </c>
      <c r="AL2254" s="43">
        <v>10</v>
      </c>
      <c r="AN2254" s="46" t="s">
        <v>5240</v>
      </c>
      <c r="AO2254" s="5" t="s">
        <v>89</v>
      </c>
      <c r="AP2254" s="12" t="s">
        <v>259</v>
      </c>
      <c r="AR2254" s="7" t="s">
        <v>90</v>
      </c>
      <c r="AT2254" s="4" t="str">
        <f>CONCATENATE(AU2254,", ",AV2254,", ",AW2254,", ",AX2254,", ",AY2254,", ",AZ2254,", ",BA2254)</f>
        <v>Europe, France, FR, Bretagne, Ille-et-Vilaine, Rennes, Campus Institut Agro Rennes</v>
      </c>
      <c r="AU2254" s="1" t="s">
        <v>91</v>
      </c>
      <c r="AV2254" s="1" t="s">
        <v>92</v>
      </c>
      <c r="AW2254" s="1" t="s">
        <v>93</v>
      </c>
      <c r="AX2254" s="1" t="s">
        <v>94</v>
      </c>
      <c r="AY2254" s="1" t="s">
        <v>95</v>
      </c>
      <c r="AZ2254" s="1" t="s">
        <v>96</v>
      </c>
      <c r="BA2254" s="1" t="s">
        <v>5242</v>
      </c>
      <c r="BC2254" s="43"/>
      <c r="BF2254" s="43" t="s">
        <v>4596</v>
      </c>
      <c r="BG2254" s="43" t="s">
        <v>93</v>
      </c>
      <c r="BH2254" s="7" t="s">
        <v>97</v>
      </c>
      <c r="BJ2254" s="7" t="s">
        <v>98</v>
      </c>
      <c r="BK2254" s="7" t="s">
        <v>99</v>
      </c>
      <c r="BL2254" s="7" t="s">
        <v>4597</v>
      </c>
      <c r="BM2254" s="7" t="s">
        <v>4598</v>
      </c>
      <c r="BS2254" s="12" t="s">
        <v>259</v>
      </c>
      <c r="BU2254" s="43">
        <v>1</v>
      </c>
      <c r="BW2254" s="43" t="s">
        <v>103</v>
      </c>
    </row>
    <row r="2255" spans="3:75" x14ac:dyDescent="0.35">
      <c r="C2255" s="43" t="str">
        <f t="shared" si="35"/>
        <v>IARA:BDT-03:2023: 2254</v>
      </c>
      <c r="D2255" s="43">
        <v>2254</v>
      </c>
      <c r="E2255" s="43" t="s">
        <v>5310</v>
      </c>
      <c r="F2255" s="1" t="s">
        <v>73</v>
      </c>
      <c r="G2255" s="43" t="s">
        <v>5254</v>
      </c>
      <c r="H2255" s="2">
        <v>44997</v>
      </c>
      <c r="J2255" s="12">
        <f>YEAR(H2255)</f>
        <v>2023</v>
      </c>
      <c r="K2255" s="12">
        <f>MONTH(H2255)</f>
        <v>3</v>
      </c>
      <c r="L2255" s="12">
        <f>DAY(H2255)</f>
        <v>12</v>
      </c>
      <c r="M2255" s="13"/>
      <c r="P2255" s="12" t="s">
        <v>75</v>
      </c>
      <c r="Q2255" s="12" t="str">
        <f>CONCATENATE(X2255," ",Y2255)</f>
        <v>Turdus merula</v>
      </c>
      <c r="R2255" s="14" t="str">
        <f>CONCATENATE(S2255,", ",T2255,", ",U2255,", ",V2255,", ",W2255,", ",X2255,", ",Y2255)</f>
        <v>Animalia, Chordata, Aves, Passeriformes, Turdidae, Turdus, merula</v>
      </c>
      <c r="S2255" s="6" t="s">
        <v>76</v>
      </c>
      <c r="T2255" s="6" t="s">
        <v>77</v>
      </c>
      <c r="U2255" s="6" t="s">
        <v>78</v>
      </c>
      <c r="V2255" s="17" t="s">
        <v>79</v>
      </c>
      <c r="W2255" s="17" t="s">
        <v>126</v>
      </c>
      <c r="X2255" s="17" t="s">
        <v>127</v>
      </c>
      <c r="Y2255" s="17" t="s">
        <v>132</v>
      </c>
      <c r="AA2255" s="12" t="s">
        <v>83</v>
      </c>
      <c r="AB2255" s="6" t="s">
        <v>84</v>
      </c>
      <c r="AC2255" s="12" t="s">
        <v>133</v>
      </c>
      <c r="AD2255" s="12" t="s">
        <v>259</v>
      </c>
      <c r="AE2255" s="2">
        <v>44997</v>
      </c>
      <c r="AF2255" s="43" t="s">
        <v>87</v>
      </c>
      <c r="AG2255" s="7" t="s">
        <v>134</v>
      </c>
      <c r="AH2255" s="43">
        <v>48.111982934145701</v>
      </c>
      <c r="AI2255" s="43">
        <v>-1.7041252664612601</v>
      </c>
      <c r="AL2255" s="43">
        <v>10</v>
      </c>
      <c r="AN2255" s="46" t="s">
        <v>5240</v>
      </c>
      <c r="AO2255" s="5" t="s">
        <v>89</v>
      </c>
      <c r="AP2255" s="12" t="s">
        <v>259</v>
      </c>
      <c r="AR2255" s="7" t="s">
        <v>90</v>
      </c>
      <c r="AT2255" s="4" t="str">
        <f>CONCATENATE(AU2255,", ",AV2255,", ",AW2255,", ",AX2255,", ",AY2255,", ",AZ2255,", ",BA2255)</f>
        <v>Europe, France, FR, Bretagne, Ille-et-Vilaine, Rennes, Campus Institut Agro Rennes</v>
      </c>
      <c r="AU2255" s="1" t="s">
        <v>91</v>
      </c>
      <c r="AV2255" s="1" t="s">
        <v>92</v>
      </c>
      <c r="AW2255" s="1" t="s">
        <v>93</v>
      </c>
      <c r="AX2255" s="1" t="s">
        <v>94</v>
      </c>
      <c r="AY2255" s="1" t="s">
        <v>95</v>
      </c>
      <c r="AZ2255" s="1" t="s">
        <v>96</v>
      </c>
      <c r="BA2255" s="1" t="s">
        <v>5242</v>
      </c>
      <c r="BC2255" s="43"/>
      <c r="BF2255" s="43" t="s">
        <v>4596</v>
      </c>
      <c r="BG2255" s="43" t="s">
        <v>93</v>
      </c>
      <c r="BH2255" s="7" t="s">
        <v>97</v>
      </c>
      <c r="BJ2255" s="7" t="s">
        <v>98</v>
      </c>
      <c r="BK2255" s="7" t="s">
        <v>99</v>
      </c>
      <c r="BL2255" s="7" t="s">
        <v>4597</v>
      </c>
      <c r="BM2255" s="7" t="s">
        <v>4598</v>
      </c>
      <c r="BS2255" s="12" t="s">
        <v>259</v>
      </c>
      <c r="BU2255" s="43">
        <v>1</v>
      </c>
      <c r="BW2255" s="43" t="s">
        <v>103</v>
      </c>
    </row>
    <row r="2256" spans="3:75" x14ac:dyDescent="0.35">
      <c r="C2256" s="43" t="str">
        <f t="shared" si="35"/>
        <v>IARA:BDT-03:2023: 2255</v>
      </c>
      <c r="D2256" s="43">
        <v>2255</v>
      </c>
      <c r="E2256" s="43" t="s">
        <v>5310</v>
      </c>
      <c r="F2256" s="1" t="s">
        <v>73</v>
      </c>
      <c r="G2256" s="43" t="s">
        <v>5254</v>
      </c>
      <c r="H2256" s="2">
        <v>44997</v>
      </c>
      <c r="J2256" s="12">
        <f>YEAR(H2256)</f>
        <v>2023</v>
      </c>
      <c r="K2256" s="12">
        <f>MONTH(H2256)</f>
        <v>3</v>
      </c>
      <c r="L2256" s="12">
        <f>DAY(H2256)</f>
        <v>12</v>
      </c>
      <c r="M2256" s="13"/>
      <c r="P2256" s="12" t="s">
        <v>75</v>
      </c>
      <c r="Q2256" s="12" t="str">
        <f>CONCATENATE(X2256," ",Y2256)</f>
        <v>Turdus merula</v>
      </c>
      <c r="R2256" s="14" t="str">
        <f>CONCATENATE(S2256,", ",T2256,", ",U2256,", ",V2256,", ",W2256,", ",X2256,", ",Y2256)</f>
        <v>Animalia, Chordata, Aves, Passeriformes, Turdidae, Turdus, merula</v>
      </c>
      <c r="S2256" s="6" t="s">
        <v>76</v>
      </c>
      <c r="T2256" s="6" t="s">
        <v>77</v>
      </c>
      <c r="U2256" s="6" t="s">
        <v>78</v>
      </c>
      <c r="V2256" s="17" t="s">
        <v>79</v>
      </c>
      <c r="W2256" s="17" t="s">
        <v>126</v>
      </c>
      <c r="X2256" s="17" t="s">
        <v>127</v>
      </c>
      <c r="Y2256" s="17" t="s">
        <v>132</v>
      </c>
      <c r="AA2256" s="12" t="s">
        <v>83</v>
      </c>
      <c r="AB2256" s="6" t="s">
        <v>84</v>
      </c>
      <c r="AC2256" s="12" t="s">
        <v>133</v>
      </c>
      <c r="AD2256" s="12" t="s">
        <v>259</v>
      </c>
      <c r="AE2256" s="2">
        <v>44997</v>
      </c>
      <c r="AF2256" s="43" t="s">
        <v>87</v>
      </c>
      <c r="AG2256" s="7" t="s">
        <v>134</v>
      </c>
      <c r="AH2256" s="43">
        <v>48.111955581056002</v>
      </c>
      <c r="AI2256" s="43">
        <v>-1.7041060334963201</v>
      </c>
      <c r="AL2256" s="43">
        <v>10</v>
      </c>
      <c r="AN2256" s="46" t="s">
        <v>5240</v>
      </c>
      <c r="AO2256" s="5" t="s">
        <v>89</v>
      </c>
      <c r="AP2256" s="12" t="s">
        <v>259</v>
      </c>
      <c r="AR2256" s="7" t="s">
        <v>90</v>
      </c>
      <c r="AT2256" s="4" t="str">
        <f>CONCATENATE(AU2256,", ",AV2256,", ",AW2256,", ",AX2256,", ",AY2256,", ",AZ2256,", ",BA2256)</f>
        <v>Europe, France, FR, Bretagne, Ille-et-Vilaine, Rennes, Campus Institut Agro Rennes</v>
      </c>
      <c r="AU2256" s="1" t="s">
        <v>91</v>
      </c>
      <c r="AV2256" s="1" t="s">
        <v>92</v>
      </c>
      <c r="AW2256" s="1" t="s">
        <v>93</v>
      </c>
      <c r="AX2256" s="1" t="s">
        <v>94</v>
      </c>
      <c r="AY2256" s="1" t="s">
        <v>95</v>
      </c>
      <c r="AZ2256" s="1" t="s">
        <v>96</v>
      </c>
      <c r="BA2256" s="1" t="s">
        <v>5242</v>
      </c>
      <c r="BC2256" s="43"/>
      <c r="BF2256" s="43" t="s">
        <v>4596</v>
      </c>
      <c r="BG2256" s="43" t="s">
        <v>93</v>
      </c>
      <c r="BH2256" s="7" t="s">
        <v>97</v>
      </c>
      <c r="BJ2256" s="7" t="s">
        <v>98</v>
      </c>
      <c r="BK2256" s="7" t="s">
        <v>99</v>
      </c>
      <c r="BL2256" s="7" t="s">
        <v>4597</v>
      </c>
      <c r="BM2256" s="7" t="s">
        <v>4598</v>
      </c>
      <c r="BS2256" s="12" t="s">
        <v>259</v>
      </c>
      <c r="BU2256" s="43">
        <v>1</v>
      </c>
      <c r="BW2256" s="43" t="s">
        <v>103</v>
      </c>
    </row>
    <row r="2257" spans="3:75" x14ac:dyDescent="0.35">
      <c r="C2257" s="43" t="str">
        <f t="shared" si="35"/>
        <v>IARA:BDT-03:2023: 2256</v>
      </c>
      <c r="D2257" s="43">
        <v>2256</v>
      </c>
      <c r="E2257" s="43" t="s">
        <v>5310</v>
      </c>
      <c r="F2257" s="1" t="s">
        <v>73</v>
      </c>
      <c r="G2257" s="43" t="s">
        <v>5254</v>
      </c>
      <c r="H2257" s="2">
        <v>44997</v>
      </c>
      <c r="J2257" s="12">
        <f>YEAR(H2257)</f>
        <v>2023</v>
      </c>
      <c r="K2257" s="12">
        <f>MONTH(H2257)</f>
        <v>3</v>
      </c>
      <c r="L2257" s="12">
        <f>DAY(H2257)</f>
        <v>12</v>
      </c>
      <c r="M2257" s="13"/>
      <c r="P2257" s="12" t="s">
        <v>75</v>
      </c>
      <c r="Q2257" s="12" t="str">
        <f>CONCATENATE(X2257," ",Y2257)</f>
        <v>Sturnus vulgaris</v>
      </c>
      <c r="R2257" s="14" t="str">
        <f>CONCATENATE(S2257,", ",T2257,", ",U2257,", ",V2257,", ",W2257,", ",X2257,", ",Y2257)</f>
        <v>Animalia, Chordata, Aves, Passeriformes, Sturnidae, Sturnus, vulgaris</v>
      </c>
      <c r="S2257" s="6" t="s">
        <v>76</v>
      </c>
      <c r="T2257" s="6" t="s">
        <v>77</v>
      </c>
      <c r="U2257" s="6" t="s">
        <v>78</v>
      </c>
      <c r="V2257" s="12" t="s">
        <v>79</v>
      </c>
      <c r="W2257" s="12" t="s">
        <v>112</v>
      </c>
      <c r="X2257" s="12" t="s">
        <v>113</v>
      </c>
      <c r="Y2257" s="12" t="s">
        <v>114</v>
      </c>
      <c r="AA2257" s="12" t="s">
        <v>83</v>
      </c>
      <c r="AB2257" s="6" t="s">
        <v>84</v>
      </c>
      <c r="AC2257" s="12" t="s">
        <v>115</v>
      </c>
      <c r="AD2257" s="12" t="s">
        <v>259</v>
      </c>
      <c r="AE2257" s="2">
        <v>44997</v>
      </c>
      <c r="AF2257" s="43" t="s">
        <v>87</v>
      </c>
      <c r="AG2257" s="7" t="s">
        <v>116</v>
      </c>
      <c r="AH2257" s="43">
        <v>48.1120025772329</v>
      </c>
      <c r="AI2257" s="43">
        <v>-1.70377428320225</v>
      </c>
      <c r="AL2257" s="43">
        <v>10</v>
      </c>
      <c r="AN2257" s="46" t="s">
        <v>5240</v>
      </c>
      <c r="AO2257" s="5" t="s">
        <v>89</v>
      </c>
      <c r="AP2257" s="12" t="s">
        <v>259</v>
      </c>
      <c r="AR2257" s="7" t="s">
        <v>90</v>
      </c>
      <c r="AT2257" s="4" t="str">
        <f>CONCATENATE(AU2257,", ",AV2257,", ",AW2257,", ",AX2257,", ",AY2257,", ",AZ2257,", ",BA2257)</f>
        <v>Europe, France, FR, Bretagne, Ille-et-Vilaine, Rennes, Campus Institut Agro Rennes</v>
      </c>
      <c r="AU2257" s="1" t="s">
        <v>91</v>
      </c>
      <c r="AV2257" s="1" t="s">
        <v>92</v>
      </c>
      <c r="AW2257" s="1" t="s">
        <v>93</v>
      </c>
      <c r="AX2257" s="1" t="s">
        <v>94</v>
      </c>
      <c r="AY2257" s="1" t="s">
        <v>95</v>
      </c>
      <c r="AZ2257" s="1" t="s">
        <v>96</v>
      </c>
      <c r="BA2257" s="1" t="s">
        <v>5242</v>
      </c>
      <c r="BC2257" s="43"/>
      <c r="BF2257" s="43" t="s">
        <v>4596</v>
      </c>
      <c r="BG2257" s="43" t="s">
        <v>93</v>
      </c>
      <c r="BH2257" s="7" t="s">
        <v>97</v>
      </c>
      <c r="BJ2257" s="7" t="s">
        <v>98</v>
      </c>
      <c r="BK2257" s="7" t="s">
        <v>99</v>
      </c>
      <c r="BL2257" s="7" t="s">
        <v>4597</v>
      </c>
      <c r="BM2257" s="7" t="s">
        <v>4598</v>
      </c>
      <c r="BS2257" s="12" t="s">
        <v>259</v>
      </c>
      <c r="BU2257" s="43">
        <v>1</v>
      </c>
      <c r="BW2257" s="43" t="s">
        <v>103</v>
      </c>
    </row>
    <row r="2258" spans="3:75" x14ac:dyDescent="0.35">
      <c r="C2258" s="43" t="str">
        <f t="shared" si="35"/>
        <v>IARA:BDT-03:2023: 2257</v>
      </c>
      <c r="D2258" s="43">
        <v>2257</v>
      </c>
      <c r="E2258" s="43" t="s">
        <v>5310</v>
      </c>
      <c r="F2258" s="1" t="s">
        <v>73</v>
      </c>
      <c r="G2258" s="43" t="s">
        <v>5254</v>
      </c>
      <c r="H2258" s="2">
        <v>44997</v>
      </c>
      <c r="J2258" s="12">
        <f>YEAR(H2258)</f>
        <v>2023</v>
      </c>
      <c r="K2258" s="12">
        <f>MONTH(H2258)</f>
        <v>3</v>
      </c>
      <c r="L2258" s="12">
        <f>DAY(H2258)</f>
        <v>12</v>
      </c>
      <c r="M2258" s="13"/>
      <c r="P2258" s="12" t="s">
        <v>75</v>
      </c>
      <c r="Q2258" s="12" t="str">
        <f>CONCATENATE(X2258," ",Y2258)</f>
        <v>Corvus monedula</v>
      </c>
      <c r="R2258" s="14" t="str">
        <f>CONCATENATE(S2258,", ",T2258,", ",U2258,", ",V2258,", ",W2258,", ",X2258,", ",Y2258)</f>
        <v>Animalia, Chordata, Aves, Passeriformes, Corvidae, Corvus, monedula</v>
      </c>
      <c r="S2258" s="6" t="s">
        <v>76</v>
      </c>
      <c r="T2258" s="6" t="s">
        <v>77</v>
      </c>
      <c r="U2258" s="6" t="s">
        <v>78</v>
      </c>
      <c r="V2258" s="12" t="s">
        <v>79</v>
      </c>
      <c r="W2258" s="12" t="s">
        <v>104</v>
      </c>
      <c r="X2258" s="12" t="s">
        <v>105</v>
      </c>
      <c r="Y2258" s="12" t="s">
        <v>106</v>
      </c>
      <c r="AA2258" s="12" t="s">
        <v>83</v>
      </c>
      <c r="AB2258" s="6" t="s">
        <v>84</v>
      </c>
      <c r="AC2258" s="12" t="s">
        <v>107</v>
      </c>
      <c r="AD2258" s="12" t="s">
        <v>259</v>
      </c>
      <c r="AE2258" s="2">
        <v>44997</v>
      </c>
      <c r="AF2258" s="43" t="s">
        <v>87</v>
      </c>
      <c r="AG2258" s="7" t="s">
        <v>108</v>
      </c>
      <c r="AH2258" s="43">
        <v>48.111969029001401</v>
      </c>
      <c r="AI2258" s="43">
        <v>-1.7036285228154999</v>
      </c>
      <c r="AL2258" s="43">
        <v>10</v>
      </c>
      <c r="AN2258" s="46" t="s">
        <v>5240</v>
      </c>
      <c r="AO2258" s="5" t="s">
        <v>89</v>
      </c>
      <c r="AP2258" s="12" t="s">
        <v>259</v>
      </c>
      <c r="AR2258" s="7" t="s">
        <v>90</v>
      </c>
      <c r="AT2258" s="4" t="str">
        <f>CONCATENATE(AU2258,", ",AV2258,", ",AW2258,", ",AX2258,", ",AY2258,", ",AZ2258,", ",BA2258)</f>
        <v>Europe, France, FR, Bretagne, Ille-et-Vilaine, Rennes, Campus Institut Agro Rennes</v>
      </c>
      <c r="AU2258" s="1" t="s">
        <v>91</v>
      </c>
      <c r="AV2258" s="1" t="s">
        <v>92</v>
      </c>
      <c r="AW2258" s="1" t="s">
        <v>93</v>
      </c>
      <c r="AX2258" s="1" t="s">
        <v>94</v>
      </c>
      <c r="AY2258" s="1" t="s">
        <v>95</v>
      </c>
      <c r="AZ2258" s="1" t="s">
        <v>96</v>
      </c>
      <c r="BA2258" s="1" t="s">
        <v>5242</v>
      </c>
      <c r="BC2258" s="43"/>
      <c r="BF2258" s="43" t="s">
        <v>4596</v>
      </c>
      <c r="BG2258" s="43" t="s">
        <v>93</v>
      </c>
      <c r="BH2258" s="7" t="s">
        <v>97</v>
      </c>
      <c r="BJ2258" s="7" t="s">
        <v>98</v>
      </c>
      <c r="BK2258" s="7" t="s">
        <v>99</v>
      </c>
      <c r="BL2258" s="7" t="s">
        <v>4597</v>
      </c>
      <c r="BM2258" s="7" t="s">
        <v>4598</v>
      </c>
      <c r="BS2258" s="12" t="s">
        <v>259</v>
      </c>
      <c r="BU2258" s="43">
        <v>1</v>
      </c>
      <c r="BW2258" s="43" t="s">
        <v>103</v>
      </c>
    </row>
    <row r="2259" spans="3:75" x14ac:dyDescent="0.35">
      <c r="C2259" s="43" t="str">
        <f t="shared" si="35"/>
        <v>IARA:BDT-03:2023: 2258</v>
      </c>
      <c r="D2259" s="43">
        <v>2258</v>
      </c>
      <c r="E2259" s="43" t="s">
        <v>5310</v>
      </c>
      <c r="F2259" s="1" t="s">
        <v>73</v>
      </c>
      <c r="G2259" s="43" t="s">
        <v>5254</v>
      </c>
      <c r="H2259" s="2">
        <v>44997</v>
      </c>
      <c r="J2259" s="12">
        <f>YEAR(H2259)</f>
        <v>2023</v>
      </c>
      <c r="K2259" s="12">
        <f>MONTH(H2259)</f>
        <v>3</v>
      </c>
      <c r="L2259" s="12">
        <f>DAY(H2259)</f>
        <v>12</v>
      </c>
      <c r="M2259" s="13"/>
      <c r="P2259" s="12" t="s">
        <v>75</v>
      </c>
      <c r="Q2259" s="12" t="str">
        <f>CONCATENATE(X2259," ",Y2259)</f>
        <v>Garrulus glandarius</v>
      </c>
      <c r="R2259" s="14" t="str">
        <f>CONCATENATE(S2259,", ",T2259,", ",U2259,", ",V2259,", ",W2259,", ",X2259,", ",Y2259)</f>
        <v>Animalia, Chordata, Aves, Passeriformes, Corvidae, Garrulus, glandarius</v>
      </c>
      <c r="S2259" s="6" t="s">
        <v>76</v>
      </c>
      <c r="T2259" s="6" t="s">
        <v>77</v>
      </c>
      <c r="U2259" s="6" t="s">
        <v>78</v>
      </c>
      <c r="V2259" s="12" t="s">
        <v>79</v>
      </c>
      <c r="W2259" s="12" t="s">
        <v>104</v>
      </c>
      <c r="X2259" s="12" t="s">
        <v>122</v>
      </c>
      <c r="Y2259" s="12" t="s">
        <v>123</v>
      </c>
      <c r="AA2259" s="12" t="s">
        <v>83</v>
      </c>
      <c r="AB2259" s="6" t="s">
        <v>84</v>
      </c>
      <c r="AC2259" s="12" t="s">
        <v>124</v>
      </c>
      <c r="AD2259" s="12" t="s">
        <v>259</v>
      </c>
      <c r="AE2259" s="2">
        <v>44997</v>
      </c>
      <c r="AF2259" s="43" t="s">
        <v>87</v>
      </c>
      <c r="AG2259" s="7" t="s">
        <v>125</v>
      </c>
      <c r="AH2259" s="43">
        <v>48.111875014685502</v>
      </c>
      <c r="AI2259" s="43">
        <v>-1.7037293293090801</v>
      </c>
      <c r="AL2259" s="43">
        <v>10</v>
      </c>
      <c r="AN2259" s="46" t="s">
        <v>5240</v>
      </c>
      <c r="AO2259" s="5" t="s">
        <v>89</v>
      </c>
      <c r="AP2259" s="12" t="s">
        <v>259</v>
      </c>
      <c r="AR2259" s="7" t="s">
        <v>90</v>
      </c>
      <c r="AT2259" s="4" t="str">
        <f>CONCATENATE(AU2259,", ",AV2259,", ",AW2259,", ",AX2259,", ",AY2259,", ",AZ2259,", ",BA2259)</f>
        <v>Europe, France, FR, Bretagne, Ille-et-Vilaine, Rennes, Campus Institut Agro Rennes</v>
      </c>
      <c r="AU2259" s="1" t="s">
        <v>91</v>
      </c>
      <c r="AV2259" s="1" t="s">
        <v>92</v>
      </c>
      <c r="AW2259" s="1" t="s">
        <v>93</v>
      </c>
      <c r="AX2259" s="1" t="s">
        <v>94</v>
      </c>
      <c r="AY2259" s="1" t="s">
        <v>95</v>
      </c>
      <c r="AZ2259" s="1" t="s">
        <v>96</v>
      </c>
      <c r="BA2259" s="1" t="s">
        <v>5242</v>
      </c>
      <c r="BC2259" s="43"/>
      <c r="BF2259" s="43" t="s">
        <v>4596</v>
      </c>
      <c r="BG2259" s="43" t="s">
        <v>93</v>
      </c>
      <c r="BH2259" s="7" t="s">
        <v>97</v>
      </c>
      <c r="BJ2259" s="7" t="s">
        <v>98</v>
      </c>
      <c r="BK2259" s="7" t="s">
        <v>99</v>
      </c>
      <c r="BL2259" s="7" t="s">
        <v>4597</v>
      </c>
      <c r="BM2259" s="7" t="s">
        <v>4598</v>
      </c>
      <c r="BS2259" s="12" t="s">
        <v>259</v>
      </c>
      <c r="BU2259" s="43">
        <v>1</v>
      </c>
      <c r="BW2259" s="43" t="s">
        <v>103</v>
      </c>
    </row>
    <row r="2260" spans="3:75" x14ac:dyDescent="0.35">
      <c r="C2260" s="43" t="str">
        <f t="shared" si="35"/>
        <v>IARA:BDT-03:2023: 2259</v>
      </c>
      <c r="D2260" s="43">
        <v>2259</v>
      </c>
      <c r="E2260" s="43" t="s">
        <v>5310</v>
      </c>
      <c r="F2260" s="1" t="s">
        <v>73</v>
      </c>
      <c r="G2260" s="43" t="s">
        <v>5254</v>
      </c>
      <c r="H2260" s="2">
        <v>44997</v>
      </c>
      <c r="J2260" s="12">
        <f>YEAR(H2260)</f>
        <v>2023</v>
      </c>
      <c r="K2260" s="12">
        <f>MONTH(H2260)</f>
        <v>3</v>
      </c>
      <c r="L2260" s="12">
        <f>DAY(H2260)</f>
        <v>12</v>
      </c>
      <c r="M2260" s="13"/>
      <c r="P2260" s="12" t="s">
        <v>75</v>
      </c>
      <c r="Q2260" s="12" t="str">
        <f>CONCATENATE(X2260," ",Y2260)</f>
        <v>Parus major</v>
      </c>
      <c r="R2260" s="14" t="str">
        <f>CONCATENATE(S2260,", ",T2260,", ",U2260,", ",V2260,", ",W2260,", ",X2260,", ",Y2260)</f>
        <v>Animalia, Chordata, Aves, Passeriformes, Paridae, Parus, major</v>
      </c>
      <c r="S2260" s="6" t="s">
        <v>76</v>
      </c>
      <c r="T2260" s="6" t="s">
        <v>77</v>
      </c>
      <c r="U2260" s="6" t="s">
        <v>78</v>
      </c>
      <c r="V2260" s="12" t="s">
        <v>79</v>
      </c>
      <c r="W2260" s="12" t="s">
        <v>135</v>
      </c>
      <c r="X2260" s="12" t="s">
        <v>140</v>
      </c>
      <c r="Y2260" s="12" t="s">
        <v>141</v>
      </c>
      <c r="AA2260" s="12" t="s">
        <v>83</v>
      </c>
      <c r="AB2260" s="6" t="s">
        <v>84</v>
      </c>
      <c r="AC2260" s="12" t="s">
        <v>142</v>
      </c>
      <c r="AD2260" s="12" t="s">
        <v>259</v>
      </c>
      <c r="AE2260" s="2">
        <v>44997</v>
      </c>
      <c r="AF2260" s="43" t="s">
        <v>87</v>
      </c>
      <c r="AG2260" s="7" t="s">
        <v>143</v>
      </c>
      <c r="AH2260" s="43">
        <v>48.111484424652097</v>
      </c>
      <c r="AI2260" s="43">
        <v>-1.70477792807027</v>
      </c>
      <c r="AL2260" s="43">
        <v>10</v>
      </c>
      <c r="AN2260" s="46" t="s">
        <v>5240</v>
      </c>
      <c r="AO2260" s="5" t="s">
        <v>89</v>
      </c>
      <c r="AP2260" s="12" t="s">
        <v>259</v>
      </c>
      <c r="AR2260" s="7" t="s">
        <v>90</v>
      </c>
      <c r="AT2260" s="4" t="str">
        <f>CONCATENATE(AU2260,", ",AV2260,", ",AW2260,", ",AX2260,", ",AY2260,", ",AZ2260,", ",BA2260)</f>
        <v>Europe, France, FR, Bretagne, Ille-et-Vilaine, Rennes, Campus Institut Agro Rennes</v>
      </c>
      <c r="AU2260" s="1" t="s">
        <v>91</v>
      </c>
      <c r="AV2260" s="1" t="s">
        <v>92</v>
      </c>
      <c r="AW2260" s="1" t="s">
        <v>93</v>
      </c>
      <c r="AX2260" s="1" t="s">
        <v>94</v>
      </c>
      <c r="AY2260" s="1" t="s">
        <v>95</v>
      </c>
      <c r="AZ2260" s="1" t="s">
        <v>96</v>
      </c>
      <c r="BA2260" s="1" t="s">
        <v>5242</v>
      </c>
      <c r="BC2260" s="43"/>
      <c r="BF2260" s="43" t="s">
        <v>4596</v>
      </c>
      <c r="BG2260" s="43" t="s">
        <v>93</v>
      </c>
      <c r="BH2260" s="7" t="s">
        <v>97</v>
      </c>
      <c r="BJ2260" s="7" t="s">
        <v>98</v>
      </c>
      <c r="BK2260" s="7" t="s">
        <v>99</v>
      </c>
      <c r="BL2260" s="7" t="s">
        <v>4597</v>
      </c>
      <c r="BM2260" s="7" t="s">
        <v>4598</v>
      </c>
      <c r="BS2260" s="12" t="s">
        <v>259</v>
      </c>
      <c r="BU2260" s="43">
        <v>1</v>
      </c>
      <c r="BW2260" s="43" t="s">
        <v>103</v>
      </c>
    </row>
    <row r="2261" spans="3:75" x14ac:dyDescent="0.35">
      <c r="C2261" s="43" t="str">
        <f t="shared" si="35"/>
        <v>IARA:BDT-03:2023: 2260</v>
      </c>
      <c r="D2261" s="43">
        <v>2260</v>
      </c>
      <c r="E2261" s="43" t="s">
        <v>5310</v>
      </c>
      <c r="F2261" s="1" t="s">
        <v>73</v>
      </c>
      <c r="G2261" s="43" t="s">
        <v>5254</v>
      </c>
      <c r="H2261" s="2">
        <v>44997</v>
      </c>
      <c r="J2261" s="12">
        <f>YEAR(H2261)</f>
        <v>2023</v>
      </c>
      <c r="K2261" s="12">
        <f>MONTH(H2261)</f>
        <v>3</v>
      </c>
      <c r="L2261" s="12">
        <f>DAY(H2261)</f>
        <v>12</v>
      </c>
      <c r="M2261" s="13"/>
      <c r="P2261" s="12" t="s">
        <v>75</v>
      </c>
      <c r="Q2261" s="12" t="str">
        <f>CONCATENATE(X2261," ",Y2261)</f>
        <v>Pica pica</v>
      </c>
      <c r="R2261" s="14" t="str">
        <f>CONCATENATE(S2261,", ",T2261,", ",U2261,", ",V2261,", ",W2261,", ",X2261,", ",Y2261)</f>
        <v>Animalia, Chordata, Aves, Passeriformes, Corvidae, Pica, pica</v>
      </c>
      <c r="S2261" s="6" t="s">
        <v>76</v>
      </c>
      <c r="T2261" s="6" t="s">
        <v>77</v>
      </c>
      <c r="U2261" s="6" t="s">
        <v>78</v>
      </c>
      <c r="V2261" s="12" t="s">
        <v>79</v>
      </c>
      <c r="W2261" s="12" t="s">
        <v>104</v>
      </c>
      <c r="X2261" s="12" t="s">
        <v>155</v>
      </c>
      <c r="Y2261" s="12" t="s">
        <v>156</v>
      </c>
      <c r="AA2261" s="12" t="s">
        <v>83</v>
      </c>
      <c r="AB2261" s="6" t="s">
        <v>84</v>
      </c>
      <c r="AC2261" s="12" t="s">
        <v>157</v>
      </c>
      <c r="AD2261" s="12" t="s">
        <v>259</v>
      </c>
      <c r="AE2261" s="2">
        <v>44997</v>
      </c>
      <c r="AF2261" s="43" t="s">
        <v>87</v>
      </c>
      <c r="AG2261" s="7" t="s">
        <v>158</v>
      </c>
      <c r="AH2261" s="43">
        <v>48.111418017365999</v>
      </c>
      <c r="AI2261" s="43">
        <v>-1.7050323604772599</v>
      </c>
      <c r="AL2261" s="43">
        <v>10</v>
      </c>
      <c r="AN2261" s="46" t="s">
        <v>5240</v>
      </c>
      <c r="AO2261" s="5" t="s">
        <v>89</v>
      </c>
      <c r="AP2261" s="12" t="s">
        <v>259</v>
      </c>
      <c r="AR2261" s="7" t="s">
        <v>90</v>
      </c>
      <c r="AT2261" s="4" t="str">
        <f>CONCATENATE(AU2261,", ",AV2261,", ",AW2261,", ",AX2261,", ",AY2261,", ",AZ2261,", ",BA2261)</f>
        <v>Europe, France, FR, Bretagne, Ille-et-Vilaine, Rennes, Campus Institut Agro Rennes</v>
      </c>
      <c r="AU2261" s="1" t="s">
        <v>91</v>
      </c>
      <c r="AV2261" s="1" t="s">
        <v>92</v>
      </c>
      <c r="AW2261" s="1" t="s">
        <v>93</v>
      </c>
      <c r="AX2261" s="1" t="s">
        <v>94</v>
      </c>
      <c r="AY2261" s="1" t="s">
        <v>95</v>
      </c>
      <c r="AZ2261" s="1" t="s">
        <v>96</v>
      </c>
      <c r="BA2261" s="1" t="s">
        <v>5242</v>
      </c>
      <c r="BC2261" s="43"/>
      <c r="BF2261" s="43" t="s">
        <v>4596</v>
      </c>
      <c r="BG2261" s="43" t="s">
        <v>93</v>
      </c>
      <c r="BH2261" s="7" t="s">
        <v>97</v>
      </c>
      <c r="BJ2261" s="7" t="s">
        <v>98</v>
      </c>
      <c r="BK2261" s="7" t="s">
        <v>99</v>
      </c>
      <c r="BL2261" s="7" t="s">
        <v>4597</v>
      </c>
      <c r="BM2261" s="7" t="s">
        <v>4598</v>
      </c>
      <c r="BS2261" s="12" t="s">
        <v>259</v>
      </c>
      <c r="BU2261" s="43">
        <v>1</v>
      </c>
      <c r="BW2261" s="43" t="s">
        <v>103</v>
      </c>
    </row>
    <row r="2262" spans="3:75" x14ac:dyDescent="0.35">
      <c r="C2262" s="43" t="str">
        <f t="shared" si="35"/>
        <v>IARA:BDT-03:2023: 2261</v>
      </c>
      <c r="D2262" s="43">
        <v>2261</v>
      </c>
      <c r="E2262" s="43" t="s">
        <v>5310</v>
      </c>
      <c r="F2262" s="1" t="s">
        <v>73</v>
      </c>
      <c r="G2262" s="43" t="s">
        <v>5254</v>
      </c>
      <c r="H2262" s="2">
        <v>44997</v>
      </c>
      <c r="J2262" s="12">
        <f>YEAR(H2262)</f>
        <v>2023</v>
      </c>
      <c r="K2262" s="12">
        <f>MONTH(H2262)</f>
        <v>3</v>
      </c>
      <c r="L2262" s="12">
        <f>DAY(H2262)</f>
        <v>12</v>
      </c>
      <c r="M2262" s="13"/>
      <c r="P2262" s="12" t="s">
        <v>75</v>
      </c>
      <c r="Q2262" s="12" t="str">
        <f>CONCATENATE(X2262," ",Y2262)</f>
        <v>Streptopelia decaocto</v>
      </c>
      <c r="R2262" s="14" t="str">
        <f>CONCATENATE(S2262,", ",T2262,", ",U2262,", ",V2262,", ",W2262,", ",X2262,", ",Y2262)</f>
        <v>Animalia, Chordata, Aves, Columbiformes, Columbidae, Streptopelia, decaocto</v>
      </c>
      <c r="S2262" s="6" t="s">
        <v>76</v>
      </c>
      <c r="T2262" s="6" t="s">
        <v>77</v>
      </c>
      <c r="U2262" s="6" t="s">
        <v>78</v>
      </c>
      <c r="V2262" s="12" t="s">
        <v>159</v>
      </c>
      <c r="W2262" s="12" t="s">
        <v>160</v>
      </c>
      <c r="X2262" s="12" t="s">
        <v>192</v>
      </c>
      <c r="Y2262" s="12" t="s">
        <v>193</v>
      </c>
      <c r="AA2262" s="12" t="s">
        <v>83</v>
      </c>
      <c r="AB2262" s="6" t="s">
        <v>194</v>
      </c>
      <c r="AC2262" s="12" t="s">
        <v>195</v>
      </c>
      <c r="AD2262" s="12" t="s">
        <v>259</v>
      </c>
      <c r="AE2262" s="2">
        <v>44997</v>
      </c>
      <c r="AF2262" s="43" t="s">
        <v>87</v>
      </c>
      <c r="AG2262" s="7" t="s">
        <v>196</v>
      </c>
      <c r="AH2262" s="43">
        <v>48.111444287826998</v>
      </c>
      <c r="AI2262" s="43">
        <v>-1.70521946365282</v>
      </c>
      <c r="AL2262" s="43">
        <v>10</v>
      </c>
      <c r="AN2262" s="46" t="s">
        <v>5240</v>
      </c>
      <c r="AO2262" s="5" t="s">
        <v>89</v>
      </c>
      <c r="AP2262" s="12" t="s">
        <v>259</v>
      </c>
      <c r="AR2262" s="7" t="s">
        <v>90</v>
      </c>
      <c r="AT2262" s="4" t="str">
        <f>CONCATENATE(AU2262,", ",AV2262,", ",AW2262,", ",AX2262,", ",AY2262,", ",AZ2262,", ",BA2262)</f>
        <v>Europe, France, FR, Bretagne, Ille-et-Vilaine, Rennes, Campus Institut Agro Rennes</v>
      </c>
      <c r="AU2262" s="1" t="s">
        <v>91</v>
      </c>
      <c r="AV2262" s="1" t="s">
        <v>92</v>
      </c>
      <c r="AW2262" s="1" t="s">
        <v>93</v>
      </c>
      <c r="AX2262" s="1" t="s">
        <v>94</v>
      </c>
      <c r="AY2262" s="1" t="s">
        <v>95</v>
      </c>
      <c r="AZ2262" s="1" t="s">
        <v>96</v>
      </c>
      <c r="BA2262" s="1" t="s">
        <v>5242</v>
      </c>
      <c r="BC2262" s="43"/>
      <c r="BF2262" s="43" t="s">
        <v>4596</v>
      </c>
      <c r="BG2262" s="43" t="s">
        <v>93</v>
      </c>
      <c r="BH2262" s="7" t="s">
        <v>97</v>
      </c>
      <c r="BJ2262" s="7" t="s">
        <v>98</v>
      </c>
      <c r="BK2262" s="7" t="s">
        <v>99</v>
      </c>
      <c r="BL2262" s="7" t="s">
        <v>4597</v>
      </c>
      <c r="BM2262" s="7" t="s">
        <v>4598</v>
      </c>
      <c r="BS2262" s="12" t="s">
        <v>259</v>
      </c>
      <c r="BU2262" s="43">
        <v>1</v>
      </c>
      <c r="BW2262" s="43" t="s">
        <v>103</v>
      </c>
    </row>
    <row r="2263" spans="3:75" x14ac:dyDescent="0.35">
      <c r="C2263" s="43" t="str">
        <f t="shared" si="35"/>
        <v>IARA:BDT-03:2023: 2262</v>
      </c>
      <c r="D2263" s="43">
        <v>2262</v>
      </c>
      <c r="E2263" s="43" t="s">
        <v>5310</v>
      </c>
      <c r="F2263" s="1" t="s">
        <v>73</v>
      </c>
      <c r="G2263" s="43" t="s">
        <v>5254</v>
      </c>
      <c r="H2263" s="2">
        <v>44997</v>
      </c>
      <c r="J2263" s="12">
        <f>YEAR(H2263)</f>
        <v>2023</v>
      </c>
      <c r="K2263" s="12">
        <f>MONTH(H2263)</f>
        <v>3</v>
      </c>
      <c r="L2263" s="12">
        <f>DAY(H2263)</f>
        <v>12</v>
      </c>
      <c r="M2263" s="13"/>
      <c r="P2263" s="12" t="s">
        <v>75</v>
      </c>
      <c r="Q2263" s="12" t="str">
        <f>CONCATENATE(X2263," ",Y2263)</f>
        <v>Streptopelia decaocto</v>
      </c>
      <c r="R2263" s="14" t="str">
        <f>CONCATENATE(S2263,", ",T2263,", ",U2263,", ",V2263,", ",W2263,", ",X2263,", ",Y2263)</f>
        <v>Animalia, Chordata, Aves, Columbiformes, Columbidae, Streptopelia, decaocto</v>
      </c>
      <c r="S2263" s="6" t="s">
        <v>76</v>
      </c>
      <c r="T2263" s="6" t="s">
        <v>77</v>
      </c>
      <c r="U2263" s="6" t="s">
        <v>78</v>
      </c>
      <c r="V2263" s="12" t="s">
        <v>159</v>
      </c>
      <c r="W2263" s="12" t="s">
        <v>160</v>
      </c>
      <c r="X2263" s="12" t="s">
        <v>192</v>
      </c>
      <c r="Y2263" s="12" t="s">
        <v>193</v>
      </c>
      <c r="AA2263" s="12" t="s">
        <v>83</v>
      </c>
      <c r="AB2263" s="6" t="s">
        <v>194</v>
      </c>
      <c r="AC2263" s="12" t="s">
        <v>195</v>
      </c>
      <c r="AD2263" s="12" t="s">
        <v>259</v>
      </c>
      <c r="AE2263" s="2">
        <v>44997</v>
      </c>
      <c r="AF2263" s="43" t="s">
        <v>87</v>
      </c>
      <c r="AG2263" s="7" t="s">
        <v>196</v>
      </c>
      <c r="AH2263" s="43">
        <v>48.111474984192903</v>
      </c>
      <c r="AI2263" s="43">
        <v>-1.70515501162642</v>
      </c>
      <c r="AL2263" s="43">
        <v>10</v>
      </c>
      <c r="AN2263" s="46" t="s">
        <v>5240</v>
      </c>
      <c r="AO2263" s="5" t="s">
        <v>89</v>
      </c>
      <c r="AP2263" s="12" t="s">
        <v>259</v>
      </c>
      <c r="AR2263" s="7" t="s">
        <v>90</v>
      </c>
      <c r="AT2263" s="4" t="str">
        <f>CONCATENATE(AU2263,", ",AV2263,", ",AW2263,", ",AX2263,", ",AY2263,", ",AZ2263,", ",BA2263)</f>
        <v>Europe, France, FR, Bretagne, Ille-et-Vilaine, Rennes, Campus Institut Agro Rennes</v>
      </c>
      <c r="AU2263" s="1" t="s">
        <v>91</v>
      </c>
      <c r="AV2263" s="1" t="s">
        <v>92</v>
      </c>
      <c r="AW2263" s="1" t="s">
        <v>93</v>
      </c>
      <c r="AX2263" s="1" t="s">
        <v>94</v>
      </c>
      <c r="AY2263" s="1" t="s">
        <v>95</v>
      </c>
      <c r="AZ2263" s="1" t="s">
        <v>96</v>
      </c>
      <c r="BA2263" s="1" t="s">
        <v>5242</v>
      </c>
      <c r="BC2263" s="43"/>
      <c r="BF2263" s="43" t="s">
        <v>4596</v>
      </c>
      <c r="BG2263" s="43" t="s">
        <v>93</v>
      </c>
      <c r="BH2263" s="7" t="s">
        <v>97</v>
      </c>
      <c r="BJ2263" s="7" t="s">
        <v>98</v>
      </c>
      <c r="BK2263" s="7" t="s">
        <v>99</v>
      </c>
      <c r="BL2263" s="7" t="s">
        <v>4597</v>
      </c>
      <c r="BM2263" s="7" t="s">
        <v>4598</v>
      </c>
      <c r="BS2263" s="12" t="s">
        <v>259</v>
      </c>
      <c r="BU2263" s="43">
        <v>1</v>
      </c>
      <c r="BW2263" s="43" t="s">
        <v>103</v>
      </c>
    </row>
    <row r="2264" spans="3:75" x14ac:dyDescent="0.35">
      <c r="C2264" s="43" t="str">
        <f t="shared" si="35"/>
        <v>IARA:BDT-03:2023: 2263</v>
      </c>
      <c r="D2264" s="43">
        <v>2263</v>
      </c>
      <c r="E2264" s="43" t="s">
        <v>5310</v>
      </c>
      <c r="F2264" s="1" t="s">
        <v>73</v>
      </c>
      <c r="G2264" s="43" t="s">
        <v>5254</v>
      </c>
      <c r="H2264" s="2">
        <v>44997</v>
      </c>
      <c r="J2264" s="12">
        <f>YEAR(H2264)</f>
        <v>2023</v>
      </c>
      <c r="K2264" s="12">
        <f>MONTH(H2264)</f>
        <v>3</v>
      </c>
      <c r="L2264" s="12">
        <f>DAY(H2264)</f>
        <v>12</v>
      </c>
      <c r="M2264" s="13"/>
      <c r="P2264" s="12" t="s">
        <v>75</v>
      </c>
      <c r="Q2264" s="12" t="str">
        <f>CONCATENATE(X2264," ",Y2264)</f>
        <v>Parus major</v>
      </c>
      <c r="R2264" s="14" t="str">
        <f>CONCATENATE(S2264,", ",T2264,", ",U2264,", ",V2264,", ",W2264,", ",X2264,", ",Y2264)</f>
        <v>Animalia, Chordata, Aves, Passeriformes, Paridae, Parus, major</v>
      </c>
      <c r="S2264" s="6" t="s">
        <v>76</v>
      </c>
      <c r="T2264" s="6" t="s">
        <v>77</v>
      </c>
      <c r="U2264" s="6" t="s">
        <v>78</v>
      </c>
      <c r="V2264" s="12" t="s">
        <v>79</v>
      </c>
      <c r="W2264" s="12" t="s">
        <v>135</v>
      </c>
      <c r="X2264" s="12" t="s">
        <v>140</v>
      </c>
      <c r="Y2264" s="12" t="s">
        <v>141</v>
      </c>
      <c r="AA2264" s="12" t="s">
        <v>83</v>
      </c>
      <c r="AB2264" s="6" t="s">
        <v>84</v>
      </c>
      <c r="AC2264" s="12" t="s">
        <v>142</v>
      </c>
      <c r="AD2264" s="12" t="s">
        <v>259</v>
      </c>
      <c r="AE2264" s="2">
        <v>44997</v>
      </c>
      <c r="AF2264" s="43" t="s">
        <v>87</v>
      </c>
      <c r="AG2264" s="7" t="s">
        <v>143</v>
      </c>
      <c r="AH2264" s="43">
        <v>48.111773350627402</v>
      </c>
      <c r="AI2264" s="43">
        <v>-1.7051479976342001</v>
      </c>
      <c r="AL2264" s="43">
        <v>10</v>
      </c>
      <c r="AN2264" s="46" t="s">
        <v>5240</v>
      </c>
      <c r="AO2264" s="5" t="s">
        <v>89</v>
      </c>
      <c r="AP2264" s="12" t="s">
        <v>259</v>
      </c>
      <c r="AR2264" s="7" t="s">
        <v>90</v>
      </c>
      <c r="AT2264" s="4" t="str">
        <f>CONCATENATE(AU2264,", ",AV2264,", ",AW2264,", ",AX2264,", ",AY2264,", ",AZ2264,", ",BA2264)</f>
        <v>Europe, France, FR, Bretagne, Ille-et-Vilaine, Rennes, Campus Institut Agro Rennes</v>
      </c>
      <c r="AU2264" s="1" t="s">
        <v>91</v>
      </c>
      <c r="AV2264" s="1" t="s">
        <v>92</v>
      </c>
      <c r="AW2264" s="1" t="s">
        <v>93</v>
      </c>
      <c r="AX2264" s="1" t="s">
        <v>94</v>
      </c>
      <c r="AY2264" s="1" t="s">
        <v>95</v>
      </c>
      <c r="AZ2264" s="1" t="s">
        <v>96</v>
      </c>
      <c r="BA2264" s="1" t="s">
        <v>5242</v>
      </c>
      <c r="BC2264" s="43"/>
      <c r="BF2264" s="43" t="s">
        <v>4596</v>
      </c>
      <c r="BG2264" s="43" t="s">
        <v>93</v>
      </c>
      <c r="BH2264" s="7" t="s">
        <v>97</v>
      </c>
      <c r="BJ2264" s="7" t="s">
        <v>98</v>
      </c>
      <c r="BK2264" s="7" t="s">
        <v>99</v>
      </c>
      <c r="BL2264" s="7" t="s">
        <v>4597</v>
      </c>
      <c r="BM2264" s="7" t="s">
        <v>4598</v>
      </c>
      <c r="BS2264" s="12" t="s">
        <v>259</v>
      </c>
      <c r="BU2264" s="43">
        <v>1</v>
      </c>
      <c r="BW2264" s="43" t="s">
        <v>103</v>
      </c>
    </row>
    <row r="2265" spans="3:75" x14ac:dyDescent="0.35">
      <c r="C2265" s="43" t="str">
        <f t="shared" si="35"/>
        <v>IARA:BDT-03:2023: 2264</v>
      </c>
      <c r="D2265" s="43">
        <v>2264</v>
      </c>
      <c r="E2265" s="43" t="s">
        <v>5310</v>
      </c>
      <c r="F2265" s="1" t="s">
        <v>73</v>
      </c>
      <c r="G2265" s="43" t="s">
        <v>5254</v>
      </c>
      <c r="H2265" s="2">
        <v>44997</v>
      </c>
      <c r="J2265" s="12">
        <f>YEAR(H2265)</f>
        <v>2023</v>
      </c>
      <c r="K2265" s="12">
        <f>MONTH(H2265)</f>
        <v>3</v>
      </c>
      <c r="L2265" s="12">
        <f>DAY(H2265)</f>
        <v>12</v>
      </c>
      <c r="M2265" s="13"/>
      <c r="P2265" s="12" t="s">
        <v>75</v>
      </c>
      <c r="Q2265" s="12" t="str">
        <f>CONCATENATE(X2265," ",Y2265)</f>
        <v>Turdus philomelos</v>
      </c>
      <c r="R2265" s="14" t="str">
        <f>CONCATENATE(S2265,", ",T2265,", ",U2265,", ",V2265,", ",W2265,", ",X2265,", ",Y2265)</f>
        <v>Animalia, Chordata, Aves, Passeriformes, Turdidae, Turdus, philomelos</v>
      </c>
      <c r="S2265" s="6" t="s">
        <v>76</v>
      </c>
      <c r="T2265" s="6" t="s">
        <v>77</v>
      </c>
      <c r="U2265" s="6" t="s">
        <v>78</v>
      </c>
      <c r="V2265" s="12" t="s">
        <v>79</v>
      </c>
      <c r="W2265" s="12" t="s">
        <v>126</v>
      </c>
      <c r="X2265" s="12" t="s">
        <v>127</v>
      </c>
      <c r="Y2265" s="12" t="s">
        <v>128</v>
      </c>
      <c r="AA2265" s="12" t="s">
        <v>83</v>
      </c>
      <c r="AB2265" s="6" t="s">
        <v>129</v>
      </c>
      <c r="AC2265" s="12" t="s">
        <v>130</v>
      </c>
      <c r="AD2265" s="12" t="s">
        <v>259</v>
      </c>
      <c r="AE2265" s="2">
        <v>44997</v>
      </c>
      <c r="AF2265" s="43" t="s">
        <v>87</v>
      </c>
      <c r="AG2265" s="7" t="s">
        <v>131</v>
      </c>
      <c r="AH2265" s="43">
        <v>48.111878240471</v>
      </c>
      <c r="AI2265" s="43">
        <v>-1.7050565609427799</v>
      </c>
      <c r="AL2265" s="43">
        <v>10</v>
      </c>
      <c r="AN2265" s="46" t="s">
        <v>5240</v>
      </c>
      <c r="AO2265" s="5" t="s">
        <v>89</v>
      </c>
      <c r="AP2265" s="12" t="s">
        <v>259</v>
      </c>
      <c r="AR2265" s="7" t="s">
        <v>90</v>
      </c>
      <c r="AT2265" s="4" t="str">
        <f>CONCATENATE(AU2265,", ",AV2265,", ",AW2265,", ",AX2265,", ",AY2265,", ",AZ2265,", ",BA2265)</f>
        <v>Europe, France, FR, Bretagne, Ille-et-Vilaine, Rennes, Campus Institut Agro Rennes</v>
      </c>
      <c r="AU2265" s="1" t="s">
        <v>91</v>
      </c>
      <c r="AV2265" s="1" t="s">
        <v>92</v>
      </c>
      <c r="AW2265" s="1" t="s">
        <v>93</v>
      </c>
      <c r="AX2265" s="1" t="s">
        <v>94</v>
      </c>
      <c r="AY2265" s="1" t="s">
        <v>95</v>
      </c>
      <c r="AZ2265" s="1" t="s">
        <v>96</v>
      </c>
      <c r="BA2265" s="1" t="s">
        <v>5242</v>
      </c>
      <c r="BC2265" s="43"/>
      <c r="BF2265" s="43" t="s">
        <v>4596</v>
      </c>
      <c r="BG2265" s="43" t="s">
        <v>93</v>
      </c>
      <c r="BH2265" s="7" t="s">
        <v>97</v>
      </c>
      <c r="BJ2265" s="7" t="s">
        <v>98</v>
      </c>
      <c r="BK2265" s="7" t="s">
        <v>99</v>
      </c>
      <c r="BL2265" s="7" t="s">
        <v>4597</v>
      </c>
      <c r="BM2265" s="7" t="s">
        <v>4598</v>
      </c>
      <c r="BS2265" s="12" t="s">
        <v>259</v>
      </c>
      <c r="BU2265" s="43">
        <v>1</v>
      </c>
      <c r="BW2265" s="43" t="s">
        <v>103</v>
      </c>
    </row>
    <row r="2266" spans="3:75" x14ac:dyDescent="0.35">
      <c r="C2266" s="43" t="str">
        <f t="shared" si="35"/>
        <v>IARA:BDT-03:2023: 2265</v>
      </c>
      <c r="D2266" s="43">
        <v>2265</v>
      </c>
      <c r="E2266" s="43" t="s">
        <v>5310</v>
      </c>
      <c r="F2266" s="1" t="s">
        <v>73</v>
      </c>
      <c r="G2266" s="43" t="s">
        <v>5254</v>
      </c>
      <c r="H2266" s="2">
        <v>44997</v>
      </c>
      <c r="J2266" s="12">
        <f>YEAR(H2266)</f>
        <v>2023</v>
      </c>
      <c r="K2266" s="12">
        <f>MONTH(H2266)</f>
        <v>3</v>
      </c>
      <c r="L2266" s="12">
        <f>DAY(H2266)</f>
        <v>12</v>
      </c>
      <c r="M2266" s="13"/>
      <c r="P2266" s="12" t="s">
        <v>75</v>
      </c>
      <c r="Q2266" s="12" t="str">
        <f>CONCATENATE(X2266," ",Y2266)</f>
        <v>Turdus philomelos</v>
      </c>
      <c r="R2266" s="14" t="str">
        <f>CONCATENATE(S2266,", ",T2266,", ",U2266,", ",V2266,", ",W2266,", ",X2266,", ",Y2266)</f>
        <v>Animalia, Chordata, Aves, Passeriformes, Turdidae, Turdus, philomelos</v>
      </c>
      <c r="S2266" s="6" t="s">
        <v>76</v>
      </c>
      <c r="T2266" s="6" t="s">
        <v>77</v>
      </c>
      <c r="U2266" s="6" t="s">
        <v>78</v>
      </c>
      <c r="V2266" s="12" t="s">
        <v>79</v>
      </c>
      <c r="W2266" s="12" t="s">
        <v>126</v>
      </c>
      <c r="X2266" s="12" t="s">
        <v>127</v>
      </c>
      <c r="Y2266" s="12" t="s">
        <v>128</v>
      </c>
      <c r="AA2266" s="12" t="s">
        <v>83</v>
      </c>
      <c r="AB2266" s="6" t="s">
        <v>129</v>
      </c>
      <c r="AC2266" s="12" t="s">
        <v>130</v>
      </c>
      <c r="AD2266" s="12" t="s">
        <v>259</v>
      </c>
      <c r="AE2266" s="2">
        <v>44997</v>
      </c>
      <c r="AF2266" s="43" t="s">
        <v>87</v>
      </c>
      <c r="AG2266" s="7" t="s">
        <v>131</v>
      </c>
      <c r="AH2266" s="43">
        <v>48.111917470720897</v>
      </c>
      <c r="AI2266" s="43">
        <v>-1.7050600556426401</v>
      </c>
      <c r="AL2266" s="43">
        <v>10</v>
      </c>
      <c r="AN2266" s="46" t="s">
        <v>5240</v>
      </c>
      <c r="AO2266" s="5" t="s">
        <v>89</v>
      </c>
      <c r="AP2266" s="12" t="s">
        <v>259</v>
      </c>
      <c r="AR2266" s="7" t="s">
        <v>90</v>
      </c>
      <c r="AT2266" s="4" t="str">
        <f>CONCATENATE(AU2266,", ",AV2266,", ",AW2266,", ",AX2266,", ",AY2266,", ",AZ2266,", ",BA2266)</f>
        <v>Europe, France, FR, Bretagne, Ille-et-Vilaine, Rennes, Campus Institut Agro Rennes</v>
      </c>
      <c r="AU2266" s="1" t="s">
        <v>91</v>
      </c>
      <c r="AV2266" s="1" t="s">
        <v>92</v>
      </c>
      <c r="AW2266" s="1" t="s">
        <v>93</v>
      </c>
      <c r="AX2266" s="1" t="s">
        <v>94</v>
      </c>
      <c r="AY2266" s="1" t="s">
        <v>95</v>
      </c>
      <c r="AZ2266" s="1" t="s">
        <v>96</v>
      </c>
      <c r="BA2266" s="1" t="s">
        <v>5242</v>
      </c>
      <c r="BC2266" s="43"/>
      <c r="BF2266" s="43" t="s">
        <v>4596</v>
      </c>
      <c r="BG2266" s="43" t="s">
        <v>93</v>
      </c>
      <c r="BH2266" s="7" t="s">
        <v>97</v>
      </c>
      <c r="BJ2266" s="7" t="s">
        <v>98</v>
      </c>
      <c r="BK2266" s="7" t="s">
        <v>99</v>
      </c>
      <c r="BL2266" s="7" t="s">
        <v>4597</v>
      </c>
      <c r="BM2266" s="7" t="s">
        <v>4598</v>
      </c>
      <c r="BS2266" s="12" t="s">
        <v>259</v>
      </c>
      <c r="BU2266" s="43">
        <v>1</v>
      </c>
      <c r="BW2266" s="43" t="s">
        <v>103</v>
      </c>
    </row>
    <row r="2267" spans="3:75" x14ac:dyDescent="0.35">
      <c r="C2267" s="43" t="str">
        <f t="shared" si="35"/>
        <v>IARA:BDT-03:2023: 2266</v>
      </c>
      <c r="D2267" s="43">
        <v>2266</v>
      </c>
      <c r="E2267" s="43" t="s">
        <v>5310</v>
      </c>
      <c r="F2267" s="1" t="s">
        <v>73</v>
      </c>
      <c r="G2267" s="43" t="s">
        <v>5254</v>
      </c>
      <c r="H2267" s="2">
        <v>44997</v>
      </c>
      <c r="J2267" s="12">
        <f>YEAR(H2267)</f>
        <v>2023</v>
      </c>
      <c r="K2267" s="12">
        <f>MONTH(H2267)</f>
        <v>3</v>
      </c>
      <c r="L2267" s="12">
        <f>DAY(H2267)</f>
        <v>12</v>
      </c>
      <c r="M2267" s="13"/>
      <c r="P2267" s="12" t="s">
        <v>75</v>
      </c>
      <c r="Q2267" s="12" t="str">
        <f>CONCATENATE(X2267," ",Y2267)</f>
        <v>Turdus merula</v>
      </c>
      <c r="R2267" s="14" t="str">
        <f>CONCATENATE(S2267,", ",T2267,", ",U2267,", ",V2267,", ",W2267,", ",X2267,", ",Y2267)</f>
        <v>Animalia, Chordata, Aves, Passeriformes, Turdidae, Turdus, merula</v>
      </c>
      <c r="S2267" s="6" t="s">
        <v>76</v>
      </c>
      <c r="T2267" s="6" t="s">
        <v>77</v>
      </c>
      <c r="U2267" s="6" t="s">
        <v>78</v>
      </c>
      <c r="V2267" s="17" t="s">
        <v>79</v>
      </c>
      <c r="W2267" s="17" t="s">
        <v>126</v>
      </c>
      <c r="X2267" s="17" t="s">
        <v>127</v>
      </c>
      <c r="Y2267" s="17" t="s">
        <v>132</v>
      </c>
      <c r="AA2267" s="12" t="s">
        <v>83</v>
      </c>
      <c r="AB2267" s="6" t="s">
        <v>84</v>
      </c>
      <c r="AC2267" s="12" t="s">
        <v>133</v>
      </c>
      <c r="AD2267" s="12" t="s">
        <v>259</v>
      </c>
      <c r="AE2267" s="2">
        <v>44997</v>
      </c>
      <c r="AF2267" s="43" t="s">
        <v>87</v>
      </c>
      <c r="AG2267" s="7" t="s">
        <v>134</v>
      </c>
      <c r="AH2267" s="43">
        <v>48.112035495799297</v>
      </c>
      <c r="AI2267" s="43">
        <v>-1.7050621711454499</v>
      </c>
      <c r="AL2267" s="43">
        <v>10</v>
      </c>
      <c r="AN2267" s="46" t="s">
        <v>5240</v>
      </c>
      <c r="AO2267" s="5" t="s">
        <v>89</v>
      </c>
      <c r="AP2267" s="12" t="s">
        <v>259</v>
      </c>
      <c r="AR2267" s="7" t="s">
        <v>90</v>
      </c>
      <c r="AT2267" s="4" t="str">
        <f>CONCATENATE(AU2267,", ",AV2267,", ",AW2267,", ",AX2267,", ",AY2267,", ",AZ2267,", ",BA2267)</f>
        <v>Europe, France, FR, Bretagne, Ille-et-Vilaine, Rennes, Campus Institut Agro Rennes</v>
      </c>
      <c r="AU2267" s="1" t="s">
        <v>91</v>
      </c>
      <c r="AV2267" s="1" t="s">
        <v>92</v>
      </c>
      <c r="AW2267" s="1" t="s">
        <v>93</v>
      </c>
      <c r="AX2267" s="1" t="s">
        <v>94</v>
      </c>
      <c r="AY2267" s="1" t="s">
        <v>95</v>
      </c>
      <c r="AZ2267" s="1" t="s">
        <v>96</v>
      </c>
      <c r="BA2267" s="1" t="s">
        <v>5242</v>
      </c>
      <c r="BC2267" s="43"/>
      <c r="BF2267" s="43" t="s">
        <v>4596</v>
      </c>
      <c r="BG2267" s="43" t="s">
        <v>93</v>
      </c>
      <c r="BH2267" s="7" t="s">
        <v>97</v>
      </c>
      <c r="BJ2267" s="7" t="s">
        <v>98</v>
      </c>
      <c r="BK2267" s="7" t="s">
        <v>99</v>
      </c>
      <c r="BL2267" s="7" t="s">
        <v>4597</v>
      </c>
      <c r="BM2267" s="7" t="s">
        <v>4598</v>
      </c>
      <c r="BS2267" s="12" t="s">
        <v>259</v>
      </c>
      <c r="BU2267" s="43">
        <v>1</v>
      </c>
      <c r="BW2267" s="43" t="s">
        <v>103</v>
      </c>
    </row>
    <row r="2268" spans="3:75" x14ac:dyDescent="0.35">
      <c r="C2268" s="43" t="str">
        <f t="shared" si="35"/>
        <v>IARA:BDT-03:2023: 2267</v>
      </c>
      <c r="D2268" s="43">
        <v>2267</v>
      </c>
      <c r="E2268" s="43" t="s">
        <v>5310</v>
      </c>
      <c r="F2268" s="1" t="s">
        <v>73</v>
      </c>
      <c r="G2268" s="43" t="s">
        <v>5254</v>
      </c>
      <c r="H2268" s="2">
        <v>44997</v>
      </c>
      <c r="J2268" s="12">
        <f>YEAR(H2268)</f>
        <v>2023</v>
      </c>
      <c r="K2268" s="12">
        <f>MONTH(H2268)</f>
        <v>3</v>
      </c>
      <c r="L2268" s="12">
        <f>DAY(H2268)</f>
        <v>12</v>
      </c>
      <c r="M2268" s="13"/>
      <c r="P2268" s="12" t="s">
        <v>75</v>
      </c>
      <c r="Q2268" s="12" t="str">
        <f>CONCATENATE(X2268," ",Y2268)</f>
        <v>Parus major</v>
      </c>
      <c r="R2268" s="14" t="str">
        <f>CONCATENATE(S2268,", ",T2268,", ",U2268,", ",V2268,", ",W2268,", ",X2268,", ",Y2268)</f>
        <v>Animalia, Chordata, Aves, Passeriformes, Paridae, Parus, major</v>
      </c>
      <c r="S2268" s="6" t="s">
        <v>76</v>
      </c>
      <c r="T2268" s="6" t="s">
        <v>77</v>
      </c>
      <c r="U2268" s="6" t="s">
        <v>78</v>
      </c>
      <c r="V2268" s="6" t="s">
        <v>79</v>
      </c>
      <c r="W2268" s="6" t="s">
        <v>135</v>
      </c>
      <c r="X2268" s="6" t="s">
        <v>140</v>
      </c>
      <c r="Y2268" s="6" t="s">
        <v>141</v>
      </c>
      <c r="AA2268" s="12" t="s">
        <v>83</v>
      </c>
      <c r="AB2268" s="6" t="s">
        <v>84</v>
      </c>
      <c r="AC2268" s="12" t="s">
        <v>142</v>
      </c>
      <c r="AD2268" s="12" t="s">
        <v>259</v>
      </c>
      <c r="AE2268" s="2">
        <v>44997</v>
      </c>
      <c r="AF2268" s="43" t="s">
        <v>87</v>
      </c>
      <c r="AG2268" s="7" t="s">
        <v>143</v>
      </c>
      <c r="AH2268" s="43">
        <v>48.112117220245601</v>
      </c>
      <c r="AI2268" s="43">
        <v>-1.7051282403114301</v>
      </c>
      <c r="AL2268" s="43">
        <v>10</v>
      </c>
      <c r="AN2268" s="46" t="s">
        <v>5240</v>
      </c>
      <c r="AO2268" s="5" t="s">
        <v>89</v>
      </c>
      <c r="AP2268" s="12" t="s">
        <v>259</v>
      </c>
      <c r="AR2268" s="7" t="s">
        <v>90</v>
      </c>
      <c r="AT2268" s="4" t="str">
        <f>CONCATENATE(AU2268,", ",AV2268,", ",AW2268,", ",AX2268,", ",AY2268,", ",AZ2268,", ",BA2268)</f>
        <v>Europe, France, FR, Bretagne, Ille-et-Vilaine, Rennes, Campus Institut Agro Rennes</v>
      </c>
      <c r="AU2268" s="1" t="s">
        <v>91</v>
      </c>
      <c r="AV2268" s="1" t="s">
        <v>92</v>
      </c>
      <c r="AW2268" s="1" t="s">
        <v>93</v>
      </c>
      <c r="AX2268" s="1" t="s">
        <v>94</v>
      </c>
      <c r="AY2268" s="1" t="s">
        <v>95</v>
      </c>
      <c r="AZ2268" s="1" t="s">
        <v>96</v>
      </c>
      <c r="BA2268" s="1" t="s">
        <v>5242</v>
      </c>
      <c r="BC2268" s="43"/>
      <c r="BF2268" s="43" t="s">
        <v>4596</v>
      </c>
      <c r="BG2268" s="43" t="s">
        <v>93</v>
      </c>
      <c r="BH2268" s="7" t="s">
        <v>97</v>
      </c>
      <c r="BJ2268" s="7" t="s">
        <v>98</v>
      </c>
      <c r="BK2268" s="7" t="s">
        <v>99</v>
      </c>
      <c r="BL2268" s="7" t="s">
        <v>4597</v>
      </c>
      <c r="BM2268" s="7" t="s">
        <v>4598</v>
      </c>
      <c r="BS2268" s="12" t="s">
        <v>259</v>
      </c>
      <c r="BU2268" s="43">
        <v>1</v>
      </c>
      <c r="BW2268" s="43" t="s">
        <v>103</v>
      </c>
    </row>
    <row r="2269" spans="3:75" x14ac:dyDescent="0.35">
      <c r="C2269" s="43" t="str">
        <f t="shared" si="35"/>
        <v>IARA:BDT-03:2023: 2268</v>
      </c>
      <c r="D2269" s="43">
        <v>2268</v>
      </c>
      <c r="E2269" s="43" t="s">
        <v>5310</v>
      </c>
      <c r="F2269" s="1" t="s">
        <v>73</v>
      </c>
      <c r="G2269" s="43" t="s">
        <v>5254</v>
      </c>
      <c r="H2269" s="2">
        <v>44997</v>
      </c>
      <c r="J2269" s="12">
        <f>YEAR(H2269)</f>
        <v>2023</v>
      </c>
      <c r="K2269" s="12">
        <f>MONTH(H2269)</f>
        <v>3</v>
      </c>
      <c r="L2269" s="12">
        <f>DAY(H2269)</f>
        <v>12</v>
      </c>
      <c r="M2269" s="13"/>
      <c r="P2269" s="12" t="s">
        <v>75</v>
      </c>
      <c r="Q2269" s="12" t="str">
        <f>CONCATENATE(X2269," ",Y2269)</f>
        <v>Aegithalos caudatus</v>
      </c>
      <c r="R2269" s="14" t="str">
        <f>CONCATENATE(S2269,", ",T2269,", ",U2269,", ",V2269,", ",W2269,", ",X2269,", ",Y2269)</f>
        <v>Animalia, Chordata, Aves, Passeriformes, Aegithalidae, Aegithalos, caudatus</v>
      </c>
      <c r="S2269" s="6" t="s">
        <v>76</v>
      </c>
      <c r="T2269" s="6" t="s">
        <v>77</v>
      </c>
      <c r="U2269" s="6" t="s">
        <v>78</v>
      </c>
      <c r="V2269" s="6" t="s">
        <v>79</v>
      </c>
      <c r="W2269" s="6" t="s">
        <v>340</v>
      </c>
      <c r="X2269" s="6" t="s">
        <v>341</v>
      </c>
      <c r="Y2269" s="6" t="s">
        <v>342</v>
      </c>
      <c r="AA2269" s="12" t="s">
        <v>83</v>
      </c>
      <c r="AB2269" s="6" t="s">
        <v>84</v>
      </c>
      <c r="AC2269" s="12" t="s">
        <v>271</v>
      </c>
      <c r="AD2269" s="12" t="s">
        <v>259</v>
      </c>
      <c r="AE2269" s="2">
        <v>44997</v>
      </c>
      <c r="AF2269" s="43" t="s">
        <v>87</v>
      </c>
      <c r="AG2269" s="7" t="s">
        <v>339</v>
      </c>
      <c r="AH2269" s="43">
        <v>48.112441012858199</v>
      </c>
      <c r="AI2269" s="43">
        <v>-1.7050479048757099</v>
      </c>
      <c r="AL2269" s="43">
        <v>10</v>
      </c>
      <c r="AN2269" s="46" t="s">
        <v>5240</v>
      </c>
      <c r="AO2269" s="5" t="s">
        <v>89</v>
      </c>
      <c r="AP2269" s="12" t="s">
        <v>259</v>
      </c>
      <c r="AR2269" s="7" t="s">
        <v>90</v>
      </c>
      <c r="AT2269" s="4" t="str">
        <f>CONCATENATE(AU2269,", ",AV2269,", ",AW2269,", ",AX2269,", ",AY2269,", ",AZ2269,", ",BA2269)</f>
        <v>Europe, France, FR, Bretagne, Ille-et-Vilaine, Rennes, Campus Institut Agro Rennes</v>
      </c>
      <c r="AU2269" s="1" t="s">
        <v>91</v>
      </c>
      <c r="AV2269" s="1" t="s">
        <v>92</v>
      </c>
      <c r="AW2269" s="1" t="s">
        <v>93</v>
      </c>
      <c r="AX2269" s="1" t="s">
        <v>94</v>
      </c>
      <c r="AY2269" s="1" t="s">
        <v>95</v>
      </c>
      <c r="AZ2269" s="1" t="s">
        <v>96</v>
      </c>
      <c r="BA2269" s="1" t="s">
        <v>5242</v>
      </c>
      <c r="BC2269" s="43"/>
      <c r="BF2269" s="43" t="s">
        <v>4596</v>
      </c>
      <c r="BG2269" s="43" t="s">
        <v>93</v>
      </c>
      <c r="BH2269" s="7" t="s">
        <v>97</v>
      </c>
      <c r="BJ2269" s="7" t="s">
        <v>98</v>
      </c>
      <c r="BK2269" s="7" t="s">
        <v>99</v>
      </c>
      <c r="BL2269" s="7" t="s">
        <v>4597</v>
      </c>
      <c r="BM2269" s="7" t="s">
        <v>4598</v>
      </c>
      <c r="BS2269" s="12" t="s">
        <v>259</v>
      </c>
      <c r="BU2269" s="43">
        <v>1</v>
      </c>
      <c r="BW2269" s="43" t="s">
        <v>103</v>
      </c>
    </row>
    <row r="2270" spans="3:75" x14ac:dyDescent="0.35">
      <c r="C2270" s="43" t="str">
        <f t="shared" si="35"/>
        <v>IARA:BDT-03:2023: 2269</v>
      </c>
      <c r="D2270" s="43">
        <v>2269</v>
      </c>
      <c r="E2270" s="43" t="s">
        <v>5310</v>
      </c>
      <c r="F2270" s="1" t="s">
        <v>73</v>
      </c>
      <c r="G2270" s="43" t="s">
        <v>5254</v>
      </c>
      <c r="H2270" s="2">
        <v>44997</v>
      </c>
      <c r="J2270" s="12">
        <f>YEAR(H2270)</f>
        <v>2023</v>
      </c>
      <c r="K2270" s="12">
        <f>MONTH(H2270)</f>
        <v>3</v>
      </c>
      <c r="L2270" s="12">
        <f>DAY(H2270)</f>
        <v>12</v>
      </c>
      <c r="M2270" s="13"/>
      <c r="P2270" s="12" t="s">
        <v>75</v>
      </c>
      <c r="Q2270" s="12" t="str">
        <f>CONCATENATE(X2270," ",Y2270)</f>
        <v>Parus major</v>
      </c>
      <c r="R2270" s="14" t="str">
        <f>CONCATENATE(S2270,", ",T2270,", ",U2270,", ",V2270,", ",W2270,", ",X2270,", ",Y2270)</f>
        <v>Animalia, Chordata, Aves, Passeriformes, Paridae, Parus, major</v>
      </c>
      <c r="S2270" s="6" t="s">
        <v>76</v>
      </c>
      <c r="T2270" s="6" t="s">
        <v>77</v>
      </c>
      <c r="U2270" s="6" t="s">
        <v>78</v>
      </c>
      <c r="V2270" s="6" t="s">
        <v>79</v>
      </c>
      <c r="W2270" s="6" t="s">
        <v>135</v>
      </c>
      <c r="X2270" s="6" t="s">
        <v>140</v>
      </c>
      <c r="Y2270" s="6" t="s">
        <v>141</v>
      </c>
      <c r="AA2270" s="12" t="s">
        <v>83</v>
      </c>
      <c r="AB2270" s="6" t="s">
        <v>84</v>
      </c>
      <c r="AC2270" s="12" t="s">
        <v>142</v>
      </c>
      <c r="AD2270" s="12" t="s">
        <v>259</v>
      </c>
      <c r="AE2270" s="2">
        <v>44997</v>
      </c>
      <c r="AF2270" s="43" t="s">
        <v>87</v>
      </c>
      <c r="AG2270" s="7" t="s">
        <v>143</v>
      </c>
      <c r="AH2270" s="43">
        <v>48.111809157759097</v>
      </c>
      <c r="AI2270" s="43">
        <v>-1.70537794361918</v>
      </c>
      <c r="AL2270" s="43">
        <v>10</v>
      </c>
      <c r="AN2270" s="46" t="s">
        <v>5240</v>
      </c>
      <c r="AO2270" s="5" t="s">
        <v>89</v>
      </c>
      <c r="AP2270" s="12" t="s">
        <v>259</v>
      </c>
      <c r="AR2270" s="7" t="s">
        <v>90</v>
      </c>
      <c r="AT2270" s="4" t="str">
        <f>CONCATENATE(AU2270,", ",AV2270,", ",AW2270,", ",AX2270,", ",AY2270,", ",AZ2270,", ",BA2270)</f>
        <v>Europe, France, FR, Bretagne, Ille-et-Vilaine, Rennes, Campus Institut Agro Rennes</v>
      </c>
      <c r="AU2270" s="1" t="s">
        <v>91</v>
      </c>
      <c r="AV2270" s="1" t="s">
        <v>92</v>
      </c>
      <c r="AW2270" s="1" t="s">
        <v>93</v>
      </c>
      <c r="AX2270" s="1" t="s">
        <v>94</v>
      </c>
      <c r="AY2270" s="1" t="s">
        <v>95</v>
      </c>
      <c r="AZ2270" s="1" t="s">
        <v>96</v>
      </c>
      <c r="BA2270" s="1" t="s">
        <v>5242</v>
      </c>
      <c r="BC2270" s="43"/>
      <c r="BF2270" s="43" t="s">
        <v>4596</v>
      </c>
      <c r="BG2270" s="43" t="s">
        <v>93</v>
      </c>
      <c r="BH2270" s="7" t="s">
        <v>97</v>
      </c>
      <c r="BJ2270" s="7" t="s">
        <v>98</v>
      </c>
      <c r="BK2270" s="7" t="s">
        <v>99</v>
      </c>
      <c r="BL2270" s="7" t="s">
        <v>4597</v>
      </c>
      <c r="BM2270" s="7" t="s">
        <v>4598</v>
      </c>
      <c r="BS2270" s="12" t="s">
        <v>259</v>
      </c>
      <c r="BU2270" s="43">
        <v>1</v>
      </c>
      <c r="BW2270" s="43" t="s">
        <v>103</v>
      </c>
    </row>
    <row r="2271" spans="3:75" x14ac:dyDescent="0.35">
      <c r="C2271" s="43" t="str">
        <f t="shared" si="35"/>
        <v>IARA:BDT-03:2023: 2270</v>
      </c>
      <c r="D2271" s="43">
        <v>2270</v>
      </c>
      <c r="E2271" s="43" t="s">
        <v>5310</v>
      </c>
      <c r="F2271" s="1" t="s">
        <v>73</v>
      </c>
      <c r="G2271" s="43" t="s">
        <v>5254</v>
      </c>
      <c r="H2271" s="2">
        <v>44997</v>
      </c>
      <c r="J2271" s="12">
        <f>YEAR(H2271)</f>
        <v>2023</v>
      </c>
      <c r="K2271" s="12">
        <f>MONTH(H2271)</f>
        <v>3</v>
      </c>
      <c r="L2271" s="12">
        <f>DAY(H2271)</f>
        <v>12</v>
      </c>
      <c r="M2271" s="13"/>
      <c r="P2271" s="12" t="s">
        <v>75</v>
      </c>
      <c r="Q2271" s="12" t="str">
        <f>CONCATENATE(X2271," ",Y2271)</f>
        <v>Erithacus rubecula</v>
      </c>
      <c r="R2271" s="14" t="str">
        <f>CONCATENATE(S2271,", ",T2271,", ",U2271,", ",V2271,", ",W2271,", ",X2271,", ",Y2271)</f>
        <v>Animalia, Chordata, Aves, Passeriformes, Muscicapidae, Erithacus, rubecula</v>
      </c>
      <c r="S2271" s="6" t="s">
        <v>76</v>
      </c>
      <c r="T2271" s="6" t="s">
        <v>77</v>
      </c>
      <c r="U2271" s="6" t="s">
        <v>78</v>
      </c>
      <c r="V2271" s="12" t="s">
        <v>79</v>
      </c>
      <c r="W2271" s="12" t="s">
        <v>182</v>
      </c>
      <c r="X2271" s="12" t="s">
        <v>183</v>
      </c>
      <c r="Y2271" s="12" t="s">
        <v>184</v>
      </c>
      <c r="AA2271" s="12" t="s">
        <v>83</v>
      </c>
      <c r="AB2271" s="6" t="s">
        <v>84</v>
      </c>
      <c r="AC2271" s="12" t="s">
        <v>185</v>
      </c>
      <c r="AD2271" s="12" t="s">
        <v>259</v>
      </c>
      <c r="AE2271" s="2">
        <v>44997</v>
      </c>
      <c r="AF2271" s="43" t="s">
        <v>87</v>
      </c>
      <c r="AG2271" s="7" t="s">
        <v>186</v>
      </c>
      <c r="AH2271" s="43">
        <v>48.111743832267699</v>
      </c>
      <c r="AI2271" s="43">
        <v>-1.7054645059691</v>
      </c>
      <c r="AL2271" s="43">
        <v>10</v>
      </c>
      <c r="AN2271" s="46" t="s">
        <v>5240</v>
      </c>
      <c r="AO2271" s="5" t="s">
        <v>89</v>
      </c>
      <c r="AP2271" s="12" t="s">
        <v>259</v>
      </c>
      <c r="AR2271" s="7" t="s">
        <v>90</v>
      </c>
      <c r="AT2271" s="4" t="str">
        <f>CONCATENATE(AU2271,", ",AV2271,", ",AW2271,", ",AX2271,", ",AY2271,", ",AZ2271,", ",BA2271)</f>
        <v>Europe, France, FR, Bretagne, Ille-et-Vilaine, Rennes, Campus Institut Agro Rennes</v>
      </c>
      <c r="AU2271" s="1" t="s">
        <v>91</v>
      </c>
      <c r="AV2271" s="1" t="s">
        <v>92</v>
      </c>
      <c r="AW2271" s="1" t="s">
        <v>93</v>
      </c>
      <c r="AX2271" s="1" t="s">
        <v>94</v>
      </c>
      <c r="AY2271" s="1" t="s">
        <v>95</v>
      </c>
      <c r="AZ2271" s="1" t="s">
        <v>96</v>
      </c>
      <c r="BA2271" s="1" t="s">
        <v>5242</v>
      </c>
      <c r="BC2271" s="43"/>
      <c r="BF2271" s="43" t="s">
        <v>4596</v>
      </c>
      <c r="BG2271" s="43" t="s">
        <v>93</v>
      </c>
      <c r="BH2271" s="7" t="s">
        <v>97</v>
      </c>
      <c r="BJ2271" s="7" t="s">
        <v>98</v>
      </c>
      <c r="BK2271" s="7" t="s">
        <v>99</v>
      </c>
      <c r="BL2271" s="7" t="s">
        <v>4597</v>
      </c>
      <c r="BM2271" s="7" t="s">
        <v>4598</v>
      </c>
      <c r="BS2271" s="12" t="s">
        <v>259</v>
      </c>
      <c r="BU2271" s="43">
        <v>1</v>
      </c>
      <c r="BW2271" s="43" t="s">
        <v>103</v>
      </c>
    </row>
    <row r="2272" spans="3:75" x14ac:dyDescent="0.35">
      <c r="C2272" s="43" t="str">
        <f t="shared" si="35"/>
        <v>IARA:BDT-03:2023: 2271</v>
      </c>
      <c r="D2272" s="43">
        <v>2271</v>
      </c>
      <c r="E2272" s="43" t="s">
        <v>5310</v>
      </c>
      <c r="F2272" s="1" t="s">
        <v>73</v>
      </c>
      <c r="G2272" s="43" t="s">
        <v>5254</v>
      </c>
      <c r="H2272" s="2">
        <v>44997</v>
      </c>
      <c r="J2272" s="12">
        <f>YEAR(H2272)</f>
        <v>2023</v>
      </c>
      <c r="K2272" s="12">
        <f>MONTH(H2272)</f>
        <v>3</v>
      </c>
      <c r="L2272" s="12">
        <f>DAY(H2272)</f>
        <v>12</v>
      </c>
      <c r="M2272" s="13"/>
      <c r="P2272" s="12" t="s">
        <v>75</v>
      </c>
      <c r="Q2272" s="12" t="str">
        <f>CONCATENATE(X2272," ",Y2272)</f>
        <v>Sturnus vulgaris</v>
      </c>
      <c r="R2272" s="14" t="str">
        <f>CONCATENATE(S2272,", ",T2272,", ",U2272,", ",V2272,", ",W2272,", ",X2272,", ",Y2272)</f>
        <v>Animalia, Chordata, Aves, Passeriformes, Sturnidae, Sturnus, vulgaris</v>
      </c>
      <c r="S2272" s="6" t="s">
        <v>76</v>
      </c>
      <c r="T2272" s="6" t="s">
        <v>77</v>
      </c>
      <c r="U2272" s="6" t="s">
        <v>78</v>
      </c>
      <c r="V2272" s="12" t="s">
        <v>79</v>
      </c>
      <c r="W2272" s="12" t="s">
        <v>112</v>
      </c>
      <c r="X2272" s="12" t="s">
        <v>113</v>
      </c>
      <c r="Y2272" s="12" t="s">
        <v>114</v>
      </c>
      <c r="AA2272" s="12" t="s">
        <v>83</v>
      </c>
      <c r="AB2272" s="6" t="s">
        <v>84</v>
      </c>
      <c r="AC2272" s="12" t="s">
        <v>115</v>
      </c>
      <c r="AD2272" s="12" t="s">
        <v>259</v>
      </c>
      <c r="AE2272" s="2">
        <v>44997</v>
      </c>
      <c r="AF2272" s="43" t="s">
        <v>87</v>
      </c>
      <c r="AG2272" s="7" t="s">
        <v>116</v>
      </c>
      <c r="AH2272" s="43">
        <v>48.111625472809699</v>
      </c>
      <c r="AI2272" s="43">
        <v>-1.70547075814051</v>
      </c>
      <c r="AL2272" s="43">
        <v>10</v>
      </c>
      <c r="AN2272" s="46" t="s">
        <v>5240</v>
      </c>
      <c r="AO2272" s="5" t="s">
        <v>89</v>
      </c>
      <c r="AP2272" s="12" t="s">
        <v>259</v>
      </c>
      <c r="AR2272" s="7" t="s">
        <v>90</v>
      </c>
      <c r="AT2272" s="4" t="str">
        <f>CONCATENATE(AU2272,", ",AV2272,", ",AW2272,", ",AX2272,", ",AY2272,", ",AZ2272,", ",BA2272)</f>
        <v>Europe, France, FR, Bretagne, Ille-et-Vilaine, Rennes, Campus Institut Agro Rennes</v>
      </c>
      <c r="AU2272" s="1" t="s">
        <v>91</v>
      </c>
      <c r="AV2272" s="1" t="s">
        <v>92</v>
      </c>
      <c r="AW2272" s="1" t="s">
        <v>93</v>
      </c>
      <c r="AX2272" s="1" t="s">
        <v>94</v>
      </c>
      <c r="AY2272" s="1" t="s">
        <v>95</v>
      </c>
      <c r="AZ2272" s="1" t="s">
        <v>96</v>
      </c>
      <c r="BA2272" s="1" t="s">
        <v>5242</v>
      </c>
      <c r="BC2272" s="43"/>
      <c r="BF2272" s="43" t="s">
        <v>4596</v>
      </c>
      <c r="BG2272" s="43" t="s">
        <v>93</v>
      </c>
      <c r="BH2272" s="7" t="s">
        <v>97</v>
      </c>
      <c r="BJ2272" s="7" t="s">
        <v>98</v>
      </c>
      <c r="BK2272" s="7" t="s">
        <v>99</v>
      </c>
      <c r="BL2272" s="7" t="s">
        <v>4597</v>
      </c>
      <c r="BM2272" s="7" t="s">
        <v>4598</v>
      </c>
      <c r="BS2272" s="12" t="s">
        <v>259</v>
      </c>
      <c r="BU2272" s="43">
        <v>1</v>
      </c>
      <c r="BW2272" s="43" t="s">
        <v>103</v>
      </c>
    </row>
    <row r="2273" spans="3:75" x14ac:dyDescent="0.35">
      <c r="C2273" s="43" t="str">
        <f t="shared" si="35"/>
        <v>IARA:BDT-03:2023: 2272</v>
      </c>
      <c r="D2273" s="43">
        <v>2272</v>
      </c>
      <c r="E2273" s="43" t="s">
        <v>5310</v>
      </c>
      <c r="F2273" s="1" t="s">
        <v>73</v>
      </c>
      <c r="G2273" s="43" t="s">
        <v>5254</v>
      </c>
      <c r="H2273" s="2">
        <v>44997</v>
      </c>
      <c r="J2273" s="12">
        <f>YEAR(H2273)</f>
        <v>2023</v>
      </c>
      <c r="K2273" s="12">
        <f>MONTH(H2273)</f>
        <v>3</v>
      </c>
      <c r="L2273" s="12">
        <f>DAY(H2273)</f>
        <v>12</v>
      </c>
      <c r="M2273" s="13"/>
      <c r="P2273" s="12" t="s">
        <v>75</v>
      </c>
      <c r="Q2273" s="12" t="str">
        <f>CONCATENATE(X2273," ",Y2273)</f>
        <v>Sturnus vulgaris</v>
      </c>
      <c r="R2273" s="14" t="str">
        <f>CONCATENATE(S2273,", ",T2273,", ",U2273,", ",V2273,", ",W2273,", ",X2273,", ",Y2273)</f>
        <v>Animalia, Chordata, Aves, Passeriformes, Sturnidae, Sturnus, vulgaris</v>
      </c>
      <c r="S2273" s="6" t="s">
        <v>76</v>
      </c>
      <c r="T2273" s="6" t="s">
        <v>77</v>
      </c>
      <c r="U2273" s="6" t="s">
        <v>78</v>
      </c>
      <c r="V2273" s="12" t="s">
        <v>79</v>
      </c>
      <c r="W2273" s="12" t="s">
        <v>112</v>
      </c>
      <c r="X2273" s="12" t="s">
        <v>113</v>
      </c>
      <c r="Y2273" s="12" t="s">
        <v>114</v>
      </c>
      <c r="AA2273" s="12" t="s">
        <v>83</v>
      </c>
      <c r="AB2273" s="6" t="s">
        <v>84</v>
      </c>
      <c r="AC2273" s="12" t="s">
        <v>115</v>
      </c>
      <c r="AD2273" s="12" t="s">
        <v>259</v>
      </c>
      <c r="AE2273" s="2">
        <v>44997</v>
      </c>
      <c r="AF2273" s="43" t="s">
        <v>87</v>
      </c>
      <c r="AG2273" s="7" t="s">
        <v>116</v>
      </c>
      <c r="AH2273" s="43">
        <v>48.111623212101499</v>
      </c>
      <c r="AI2273" s="43">
        <v>-1.7053865732553299</v>
      </c>
      <c r="AL2273" s="43">
        <v>10</v>
      </c>
      <c r="AN2273" s="46" t="s">
        <v>5240</v>
      </c>
      <c r="AO2273" s="5" t="s">
        <v>89</v>
      </c>
      <c r="AP2273" s="12" t="s">
        <v>259</v>
      </c>
      <c r="AR2273" s="7" t="s">
        <v>90</v>
      </c>
      <c r="AT2273" s="4" t="str">
        <f>CONCATENATE(AU2273,", ",AV2273,", ",AW2273,", ",AX2273,", ",AY2273,", ",AZ2273,", ",BA2273)</f>
        <v>Europe, France, FR, Bretagne, Ille-et-Vilaine, Rennes, Campus Institut Agro Rennes</v>
      </c>
      <c r="AU2273" s="1" t="s">
        <v>91</v>
      </c>
      <c r="AV2273" s="1" t="s">
        <v>92</v>
      </c>
      <c r="AW2273" s="1" t="s">
        <v>93</v>
      </c>
      <c r="AX2273" s="1" t="s">
        <v>94</v>
      </c>
      <c r="AY2273" s="1" t="s">
        <v>95</v>
      </c>
      <c r="AZ2273" s="1" t="s">
        <v>96</v>
      </c>
      <c r="BA2273" s="1" t="s">
        <v>5242</v>
      </c>
      <c r="BC2273" s="43"/>
      <c r="BF2273" s="43" t="s">
        <v>4596</v>
      </c>
      <c r="BG2273" s="43" t="s">
        <v>93</v>
      </c>
      <c r="BH2273" s="7" t="s">
        <v>97</v>
      </c>
      <c r="BJ2273" s="7" t="s">
        <v>98</v>
      </c>
      <c r="BK2273" s="7" t="s">
        <v>99</v>
      </c>
      <c r="BL2273" s="7" t="s">
        <v>4597</v>
      </c>
      <c r="BM2273" s="7" t="s">
        <v>4598</v>
      </c>
      <c r="BS2273" s="12" t="s">
        <v>259</v>
      </c>
      <c r="BU2273" s="43">
        <v>1</v>
      </c>
      <c r="BW2273" s="43" t="s">
        <v>103</v>
      </c>
    </row>
    <row r="2274" spans="3:75" x14ac:dyDescent="0.35">
      <c r="C2274" s="43" t="str">
        <f t="shared" si="35"/>
        <v>IARA:BDT-03:2023: 2273</v>
      </c>
      <c r="D2274" s="43">
        <v>2273</v>
      </c>
      <c r="E2274" s="43" t="s">
        <v>5310</v>
      </c>
      <c r="F2274" s="1" t="s">
        <v>73</v>
      </c>
      <c r="G2274" s="43" t="s">
        <v>5254</v>
      </c>
      <c r="H2274" s="2">
        <v>44997</v>
      </c>
      <c r="J2274" s="12">
        <f>YEAR(H2274)</f>
        <v>2023</v>
      </c>
      <c r="K2274" s="12">
        <f>MONTH(H2274)</f>
        <v>3</v>
      </c>
      <c r="L2274" s="12">
        <f>DAY(H2274)</f>
        <v>12</v>
      </c>
      <c r="M2274" s="13"/>
      <c r="P2274" s="12" t="s">
        <v>75</v>
      </c>
      <c r="Q2274" s="12" t="str">
        <f>CONCATENATE(X2274," ",Y2274)</f>
        <v>Pica pica</v>
      </c>
      <c r="R2274" s="14" t="str">
        <f>CONCATENATE(S2274,", ",T2274,", ",U2274,", ",V2274,", ",W2274,", ",X2274,", ",Y2274)</f>
        <v>Animalia, Chordata, Aves, Passeriformes, Corvidae, Pica, pica</v>
      </c>
      <c r="S2274" s="6" t="s">
        <v>76</v>
      </c>
      <c r="T2274" s="6" t="s">
        <v>77</v>
      </c>
      <c r="U2274" s="6" t="s">
        <v>78</v>
      </c>
      <c r="V2274" s="12" t="s">
        <v>79</v>
      </c>
      <c r="W2274" s="12" t="s">
        <v>104</v>
      </c>
      <c r="X2274" s="12" t="s">
        <v>155</v>
      </c>
      <c r="Y2274" s="12" t="s">
        <v>156</v>
      </c>
      <c r="AA2274" s="12" t="s">
        <v>83</v>
      </c>
      <c r="AB2274" s="6" t="s">
        <v>84</v>
      </c>
      <c r="AC2274" s="12" t="s">
        <v>157</v>
      </c>
      <c r="AD2274" s="12" t="s">
        <v>259</v>
      </c>
      <c r="AE2274" s="2">
        <v>44997</v>
      </c>
      <c r="AF2274" s="43" t="s">
        <v>87</v>
      </c>
      <c r="AG2274" s="7" t="s">
        <v>158</v>
      </c>
      <c r="AH2274" s="43">
        <v>48.111596956738197</v>
      </c>
      <c r="AI2274" s="43">
        <v>-1.70576215974823</v>
      </c>
      <c r="AL2274" s="43">
        <v>10</v>
      </c>
      <c r="AN2274" s="46" t="s">
        <v>5240</v>
      </c>
      <c r="AO2274" s="5" t="s">
        <v>89</v>
      </c>
      <c r="AP2274" s="12" t="s">
        <v>259</v>
      </c>
      <c r="AR2274" s="7" t="s">
        <v>90</v>
      </c>
      <c r="AT2274" s="4" t="str">
        <f>CONCATENATE(AU2274,", ",AV2274,", ",AW2274,", ",AX2274,", ",AY2274,", ",AZ2274,", ",BA2274)</f>
        <v>Europe, France, FR, Bretagne, Ille-et-Vilaine, Rennes, Campus Institut Agro Rennes</v>
      </c>
      <c r="AU2274" s="1" t="s">
        <v>91</v>
      </c>
      <c r="AV2274" s="1" t="s">
        <v>92</v>
      </c>
      <c r="AW2274" s="1" t="s">
        <v>93</v>
      </c>
      <c r="AX2274" s="1" t="s">
        <v>94</v>
      </c>
      <c r="AY2274" s="1" t="s">
        <v>95</v>
      </c>
      <c r="AZ2274" s="1" t="s">
        <v>96</v>
      </c>
      <c r="BA2274" s="1" t="s">
        <v>5242</v>
      </c>
      <c r="BC2274" s="43"/>
      <c r="BF2274" s="43" t="s">
        <v>4596</v>
      </c>
      <c r="BG2274" s="43" t="s">
        <v>93</v>
      </c>
      <c r="BH2274" s="7" t="s">
        <v>97</v>
      </c>
      <c r="BJ2274" s="7" t="s">
        <v>98</v>
      </c>
      <c r="BK2274" s="7" t="s">
        <v>99</v>
      </c>
      <c r="BL2274" s="7" t="s">
        <v>4597</v>
      </c>
      <c r="BM2274" s="7" t="s">
        <v>4598</v>
      </c>
      <c r="BS2274" s="12" t="s">
        <v>259</v>
      </c>
      <c r="BU2274" s="43">
        <v>1</v>
      </c>
      <c r="BW2274" s="43" t="s">
        <v>103</v>
      </c>
    </row>
    <row r="2275" spans="3:75" x14ac:dyDescent="0.35">
      <c r="C2275" s="43" t="str">
        <f t="shared" si="35"/>
        <v>IARA:BDT-03:2023: 2274</v>
      </c>
      <c r="D2275" s="43">
        <v>2274</v>
      </c>
      <c r="E2275" s="43" t="s">
        <v>5310</v>
      </c>
      <c r="F2275" s="1" t="s">
        <v>73</v>
      </c>
      <c r="G2275" s="43" t="s">
        <v>5254</v>
      </c>
      <c r="H2275" s="2">
        <v>44997</v>
      </c>
      <c r="J2275" s="12">
        <f>YEAR(H2275)</f>
        <v>2023</v>
      </c>
      <c r="K2275" s="12">
        <f>MONTH(H2275)</f>
        <v>3</v>
      </c>
      <c r="L2275" s="12">
        <f>DAY(H2275)</f>
        <v>12</v>
      </c>
      <c r="M2275" s="13"/>
      <c r="P2275" s="12" t="s">
        <v>75</v>
      </c>
      <c r="Q2275" s="12" t="str">
        <f>CONCATENATE(X2275," ",Y2275)</f>
        <v>Columba palumbus</v>
      </c>
      <c r="R2275" s="14" t="str">
        <f>CONCATENATE(S2275,", ",T2275,", ",U2275,", ",V2275,", ",W2275,", ",X2275,", ",Y2275)</f>
        <v>Animalia, Chordata, Aves, Columbiformes, Columbidae, Columba, palumbus</v>
      </c>
      <c r="S2275" s="6" t="s">
        <v>76</v>
      </c>
      <c r="T2275" s="6" t="s">
        <v>77</v>
      </c>
      <c r="U2275" s="6" t="s">
        <v>78</v>
      </c>
      <c r="V2275" s="12" t="s">
        <v>159</v>
      </c>
      <c r="W2275" s="12" t="s">
        <v>160</v>
      </c>
      <c r="X2275" s="12" t="s">
        <v>161</v>
      </c>
      <c r="Y2275" s="12" t="s">
        <v>162</v>
      </c>
      <c r="AA2275" s="12" t="s">
        <v>83</v>
      </c>
      <c r="AB2275" s="6" t="s">
        <v>84</v>
      </c>
      <c r="AC2275" s="12" t="s">
        <v>163</v>
      </c>
      <c r="AD2275" s="12" t="s">
        <v>259</v>
      </c>
      <c r="AE2275" s="2">
        <v>44997</v>
      </c>
      <c r="AF2275" s="43" t="s">
        <v>87</v>
      </c>
      <c r="AG2275" s="7" t="s">
        <v>164</v>
      </c>
      <c r="AH2275" s="43">
        <v>48.111670401361501</v>
      </c>
      <c r="AI2275" s="43">
        <v>-1.7058946786484399</v>
      </c>
      <c r="AL2275" s="43">
        <v>10</v>
      </c>
      <c r="AN2275" s="46" t="s">
        <v>5240</v>
      </c>
      <c r="AO2275" s="5" t="s">
        <v>89</v>
      </c>
      <c r="AP2275" s="12" t="s">
        <v>259</v>
      </c>
      <c r="AR2275" s="7" t="s">
        <v>90</v>
      </c>
      <c r="AT2275" s="4" t="str">
        <f>CONCATENATE(AU2275,", ",AV2275,", ",AW2275,", ",AX2275,", ",AY2275,", ",AZ2275,", ",BA2275)</f>
        <v>Europe, France, FR, Bretagne, Ille-et-Vilaine, Rennes, Campus Institut Agro Rennes</v>
      </c>
      <c r="AU2275" s="1" t="s">
        <v>91</v>
      </c>
      <c r="AV2275" s="1" t="s">
        <v>92</v>
      </c>
      <c r="AW2275" s="1" t="s">
        <v>93</v>
      </c>
      <c r="AX2275" s="1" t="s">
        <v>94</v>
      </c>
      <c r="AY2275" s="1" t="s">
        <v>95</v>
      </c>
      <c r="AZ2275" s="1" t="s">
        <v>96</v>
      </c>
      <c r="BA2275" s="1" t="s">
        <v>5242</v>
      </c>
      <c r="BC2275" s="43"/>
      <c r="BF2275" s="43" t="s">
        <v>4596</v>
      </c>
      <c r="BG2275" s="43" t="s">
        <v>93</v>
      </c>
      <c r="BH2275" s="7" t="s">
        <v>97</v>
      </c>
      <c r="BJ2275" s="7" t="s">
        <v>98</v>
      </c>
      <c r="BK2275" s="7" t="s">
        <v>99</v>
      </c>
      <c r="BL2275" s="7" t="s">
        <v>4597</v>
      </c>
      <c r="BM2275" s="7" t="s">
        <v>4598</v>
      </c>
      <c r="BS2275" s="12" t="s">
        <v>259</v>
      </c>
      <c r="BU2275" s="43">
        <v>1</v>
      </c>
      <c r="BW2275" s="43" t="s">
        <v>103</v>
      </c>
    </row>
    <row r="2276" spans="3:75" x14ac:dyDescent="0.35">
      <c r="C2276" s="43" t="str">
        <f t="shared" si="35"/>
        <v>IARA:BDT-03:2023: 2275</v>
      </c>
      <c r="D2276" s="43">
        <v>2275</v>
      </c>
      <c r="E2276" s="43" t="s">
        <v>5310</v>
      </c>
      <c r="F2276" s="1" t="s">
        <v>73</v>
      </c>
      <c r="G2276" s="43" t="s">
        <v>5254</v>
      </c>
      <c r="H2276" s="2">
        <v>44997</v>
      </c>
      <c r="J2276" s="12">
        <f>YEAR(H2276)</f>
        <v>2023</v>
      </c>
      <c r="K2276" s="12">
        <f>MONTH(H2276)</f>
        <v>3</v>
      </c>
      <c r="L2276" s="12">
        <f>DAY(H2276)</f>
        <v>12</v>
      </c>
      <c r="M2276" s="13"/>
      <c r="P2276" s="12" t="s">
        <v>75</v>
      </c>
      <c r="Q2276" s="12" t="str">
        <f>CONCATENATE(X2276," ",Y2276)</f>
        <v>Columba palumbus</v>
      </c>
      <c r="R2276" s="14" t="str">
        <f>CONCATENATE(S2276,", ",T2276,", ",U2276,", ",V2276,", ",W2276,", ",X2276,", ",Y2276)</f>
        <v>Animalia, Chordata, Aves, Columbiformes, Columbidae, Columba, palumbus</v>
      </c>
      <c r="S2276" s="6" t="s">
        <v>76</v>
      </c>
      <c r="T2276" s="6" t="s">
        <v>77</v>
      </c>
      <c r="U2276" s="6" t="s">
        <v>78</v>
      </c>
      <c r="V2276" s="12" t="s">
        <v>159</v>
      </c>
      <c r="W2276" s="12" t="s">
        <v>160</v>
      </c>
      <c r="X2276" s="12" t="s">
        <v>161</v>
      </c>
      <c r="Y2276" s="12" t="s">
        <v>162</v>
      </c>
      <c r="AA2276" s="12" t="s">
        <v>83</v>
      </c>
      <c r="AB2276" s="6" t="s">
        <v>84</v>
      </c>
      <c r="AC2276" s="12" t="s">
        <v>163</v>
      </c>
      <c r="AD2276" s="12" t="s">
        <v>259</v>
      </c>
      <c r="AE2276" s="2">
        <v>44997</v>
      </c>
      <c r="AF2276" s="43" t="s">
        <v>87</v>
      </c>
      <c r="AG2276" s="7" t="s">
        <v>164</v>
      </c>
      <c r="AH2276" s="43">
        <v>48.111674333700897</v>
      </c>
      <c r="AI2276" s="43">
        <v>-1.7059370208054701</v>
      </c>
      <c r="AL2276" s="43">
        <v>10</v>
      </c>
      <c r="AN2276" s="46" t="s">
        <v>5240</v>
      </c>
      <c r="AO2276" s="5" t="s">
        <v>89</v>
      </c>
      <c r="AP2276" s="12" t="s">
        <v>259</v>
      </c>
      <c r="AR2276" s="7" t="s">
        <v>90</v>
      </c>
      <c r="AT2276" s="4" t="str">
        <f>CONCATENATE(AU2276,", ",AV2276,", ",AW2276,", ",AX2276,", ",AY2276,", ",AZ2276,", ",BA2276)</f>
        <v>Europe, France, FR, Bretagne, Ille-et-Vilaine, Rennes, Campus Institut Agro Rennes</v>
      </c>
      <c r="AU2276" s="1" t="s">
        <v>91</v>
      </c>
      <c r="AV2276" s="1" t="s">
        <v>92</v>
      </c>
      <c r="AW2276" s="1" t="s">
        <v>93</v>
      </c>
      <c r="AX2276" s="1" t="s">
        <v>94</v>
      </c>
      <c r="AY2276" s="1" t="s">
        <v>95</v>
      </c>
      <c r="AZ2276" s="1" t="s">
        <v>96</v>
      </c>
      <c r="BA2276" s="1" t="s">
        <v>5242</v>
      </c>
      <c r="BC2276" s="43"/>
      <c r="BF2276" s="43" t="s">
        <v>4596</v>
      </c>
      <c r="BG2276" s="43" t="s">
        <v>93</v>
      </c>
      <c r="BH2276" s="7" t="s">
        <v>97</v>
      </c>
      <c r="BJ2276" s="7" t="s">
        <v>98</v>
      </c>
      <c r="BK2276" s="7" t="s">
        <v>99</v>
      </c>
      <c r="BL2276" s="7" t="s">
        <v>4597</v>
      </c>
      <c r="BM2276" s="7" t="s">
        <v>4598</v>
      </c>
      <c r="BS2276" s="12" t="s">
        <v>259</v>
      </c>
      <c r="BU2276" s="43">
        <v>1</v>
      </c>
      <c r="BW2276" s="43" t="s">
        <v>103</v>
      </c>
    </row>
    <row r="2277" spans="3:75" x14ac:dyDescent="0.35">
      <c r="C2277" s="43" t="str">
        <f t="shared" si="35"/>
        <v>IARA:BDT-03:2023: 2276</v>
      </c>
      <c r="D2277" s="43">
        <v>2276</v>
      </c>
      <c r="E2277" s="43" t="s">
        <v>5310</v>
      </c>
      <c r="F2277" s="1" t="s">
        <v>73</v>
      </c>
      <c r="G2277" s="43" t="s">
        <v>5254</v>
      </c>
      <c r="H2277" s="2">
        <v>44997</v>
      </c>
      <c r="J2277" s="12">
        <f>YEAR(H2277)</f>
        <v>2023</v>
      </c>
      <c r="K2277" s="12">
        <f>MONTH(H2277)</f>
        <v>3</v>
      </c>
      <c r="L2277" s="12">
        <f>DAY(H2277)</f>
        <v>12</v>
      </c>
      <c r="M2277" s="13"/>
      <c r="P2277" s="12" t="s">
        <v>75</v>
      </c>
      <c r="Q2277" s="12" t="str">
        <f>CONCATENATE(X2277," ",Y2277)</f>
        <v>Troglodytes troglodytes</v>
      </c>
      <c r="R2277" s="14" t="str">
        <f>CONCATENATE(S2277,", ",T2277,", ",U2277,", ",V2277,", ",W2277,", ",X2277,", ",Y2277)</f>
        <v>Animalia, Chordata, Aves, Passeriformes, Troglodytidae, Troglodytes, troglodytes</v>
      </c>
      <c r="S2277" s="6" t="s">
        <v>76</v>
      </c>
      <c r="T2277" s="6" t="s">
        <v>77</v>
      </c>
      <c r="U2277" s="6" t="s">
        <v>78</v>
      </c>
      <c r="V2277" s="12" t="s">
        <v>79</v>
      </c>
      <c r="W2277" s="12" t="s">
        <v>197</v>
      </c>
      <c r="X2277" s="12" t="s">
        <v>198</v>
      </c>
      <c r="Y2277" s="12" t="s">
        <v>199</v>
      </c>
      <c r="AA2277" s="12" t="s">
        <v>83</v>
      </c>
      <c r="AB2277" s="6" t="s">
        <v>84</v>
      </c>
      <c r="AC2277" s="12" t="s">
        <v>200</v>
      </c>
      <c r="AD2277" s="12" t="s">
        <v>259</v>
      </c>
      <c r="AE2277" s="2">
        <v>44997</v>
      </c>
      <c r="AF2277" s="43" t="s">
        <v>87</v>
      </c>
      <c r="AG2277" s="7" t="s">
        <v>201</v>
      </c>
      <c r="AH2277" s="43">
        <v>48.111774703222601</v>
      </c>
      <c r="AI2277" s="43">
        <v>-1.7056772155655699</v>
      </c>
      <c r="AL2277" s="43">
        <v>10</v>
      </c>
      <c r="AN2277" s="46" t="s">
        <v>5240</v>
      </c>
      <c r="AO2277" s="5" t="s">
        <v>89</v>
      </c>
      <c r="AP2277" s="12" t="s">
        <v>259</v>
      </c>
      <c r="AR2277" s="7" t="s">
        <v>90</v>
      </c>
      <c r="AT2277" s="4" t="str">
        <f>CONCATENATE(AU2277,", ",AV2277,", ",AW2277,", ",AX2277,", ",AY2277,", ",AZ2277,", ",BA2277)</f>
        <v>Europe, France, FR, Bretagne, Ille-et-Vilaine, Rennes, Campus Institut Agro Rennes</v>
      </c>
      <c r="AU2277" s="1" t="s">
        <v>91</v>
      </c>
      <c r="AV2277" s="1" t="s">
        <v>92</v>
      </c>
      <c r="AW2277" s="1" t="s">
        <v>93</v>
      </c>
      <c r="AX2277" s="1" t="s">
        <v>94</v>
      </c>
      <c r="AY2277" s="1" t="s">
        <v>95</v>
      </c>
      <c r="AZ2277" s="1" t="s">
        <v>96</v>
      </c>
      <c r="BA2277" s="1" t="s">
        <v>5242</v>
      </c>
      <c r="BC2277" s="43"/>
      <c r="BF2277" s="43" t="s">
        <v>4596</v>
      </c>
      <c r="BG2277" s="43" t="s">
        <v>93</v>
      </c>
      <c r="BH2277" s="7" t="s">
        <v>97</v>
      </c>
      <c r="BJ2277" s="7" t="s">
        <v>98</v>
      </c>
      <c r="BK2277" s="7" t="s">
        <v>99</v>
      </c>
      <c r="BL2277" s="7" t="s">
        <v>4597</v>
      </c>
      <c r="BM2277" s="7" t="s">
        <v>4598</v>
      </c>
      <c r="BS2277" s="12" t="s">
        <v>259</v>
      </c>
      <c r="BU2277" s="43">
        <v>1</v>
      </c>
      <c r="BW2277" s="43" t="s">
        <v>103</v>
      </c>
    </row>
    <row r="2278" spans="3:75" x14ac:dyDescent="0.35">
      <c r="C2278" s="43" t="str">
        <f t="shared" si="35"/>
        <v>IARA:BDT-03:2023: 2277</v>
      </c>
      <c r="D2278" s="43">
        <v>2277</v>
      </c>
      <c r="E2278" s="43" t="s">
        <v>5310</v>
      </c>
      <c r="F2278" s="1" t="s">
        <v>73</v>
      </c>
      <c r="G2278" s="43" t="s">
        <v>5254</v>
      </c>
      <c r="H2278" s="2">
        <v>44997</v>
      </c>
      <c r="J2278" s="12">
        <f>YEAR(H2278)</f>
        <v>2023</v>
      </c>
      <c r="K2278" s="12">
        <f>MONTH(H2278)</f>
        <v>3</v>
      </c>
      <c r="L2278" s="12">
        <f>DAY(H2278)</f>
        <v>12</v>
      </c>
      <c r="M2278" s="13"/>
      <c r="P2278" s="12" t="s">
        <v>75</v>
      </c>
      <c r="Q2278" s="12" t="str">
        <f>CONCATENATE(X2278," ",Y2278)</f>
        <v>Pica pica</v>
      </c>
      <c r="R2278" s="14" t="str">
        <f>CONCATENATE(S2278,", ",T2278,", ",U2278,", ",V2278,", ",W2278,", ",X2278,", ",Y2278)</f>
        <v>Animalia, Chordata, Aves, Passeriformes, Corvidae, Pica, pica</v>
      </c>
      <c r="S2278" s="6" t="s">
        <v>76</v>
      </c>
      <c r="T2278" s="6" t="s">
        <v>77</v>
      </c>
      <c r="U2278" s="6" t="s">
        <v>78</v>
      </c>
      <c r="V2278" s="12" t="s">
        <v>79</v>
      </c>
      <c r="W2278" s="12" t="s">
        <v>104</v>
      </c>
      <c r="X2278" s="12" t="s">
        <v>155</v>
      </c>
      <c r="Y2278" s="12" t="s">
        <v>156</v>
      </c>
      <c r="AA2278" s="12" t="s">
        <v>83</v>
      </c>
      <c r="AB2278" s="6" t="s">
        <v>84</v>
      </c>
      <c r="AC2278" s="12" t="s">
        <v>157</v>
      </c>
      <c r="AD2278" s="12" t="s">
        <v>259</v>
      </c>
      <c r="AE2278" s="2">
        <v>44997</v>
      </c>
      <c r="AF2278" s="43" t="s">
        <v>87</v>
      </c>
      <c r="AG2278" s="7" t="s">
        <v>158</v>
      </c>
      <c r="AH2278" s="43">
        <v>48.111859516790503</v>
      </c>
      <c r="AI2278" s="43">
        <v>-1.7055252025504899</v>
      </c>
      <c r="AL2278" s="43">
        <v>10</v>
      </c>
      <c r="AN2278" s="46" t="s">
        <v>5240</v>
      </c>
      <c r="AO2278" s="5" t="s">
        <v>89</v>
      </c>
      <c r="AP2278" s="12" t="s">
        <v>259</v>
      </c>
      <c r="AR2278" s="7" t="s">
        <v>90</v>
      </c>
      <c r="AT2278" s="4" t="str">
        <f>CONCATENATE(AU2278,", ",AV2278,", ",AW2278,", ",AX2278,", ",AY2278,", ",AZ2278,", ",BA2278)</f>
        <v>Europe, France, FR, Bretagne, Ille-et-Vilaine, Rennes, Campus Institut Agro Rennes</v>
      </c>
      <c r="AU2278" s="1" t="s">
        <v>91</v>
      </c>
      <c r="AV2278" s="1" t="s">
        <v>92</v>
      </c>
      <c r="AW2278" s="1" t="s">
        <v>93</v>
      </c>
      <c r="AX2278" s="1" t="s">
        <v>94</v>
      </c>
      <c r="AY2278" s="1" t="s">
        <v>95</v>
      </c>
      <c r="AZ2278" s="1" t="s">
        <v>96</v>
      </c>
      <c r="BA2278" s="1" t="s">
        <v>5242</v>
      </c>
      <c r="BC2278" s="43"/>
      <c r="BF2278" s="43" t="s">
        <v>4596</v>
      </c>
      <c r="BG2278" s="43" t="s">
        <v>93</v>
      </c>
      <c r="BH2278" s="7" t="s">
        <v>97</v>
      </c>
      <c r="BJ2278" s="7" t="s">
        <v>98</v>
      </c>
      <c r="BK2278" s="7" t="s">
        <v>99</v>
      </c>
      <c r="BL2278" s="7" t="s">
        <v>4597</v>
      </c>
      <c r="BM2278" s="7" t="s">
        <v>4598</v>
      </c>
      <c r="BS2278" s="12" t="s">
        <v>259</v>
      </c>
      <c r="BU2278" s="43">
        <v>1</v>
      </c>
      <c r="BW2278" s="43" t="s">
        <v>103</v>
      </c>
    </row>
    <row r="2279" spans="3:75" x14ac:dyDescent="0.35">
      <c r="C2279" s="43" t="str">
        <f t="shared" si="35"/>
        <v>IARA:BDT-03:2023: 2278</v>
      </c>
      <c r="D2279" s="43">
        <v>2278</v>
      </c>
      <c r="E2279" s="43" t="s">
        <v>5310</v>
      </c>
      <c r="F2279" s="1" t="s">
        <v>73</v>
      </c>
      <c r="G2279" s="43" t="s">
        <v>5254</v>
      </c>
      <c r="H2279" s="2">
        <v>44997</v>
      </c>
      <c r="J2279" s="12">
        <f>YEAR(H2279)</f>
        <v>2023</v>
      </c>
      <c r="K2279" s="12">
        <f>MONTH(H2279)</f>
        <v>3</v>
      </c>
      <c r="L2279" s="12">
        <f>DAY(H2279)</f>
        <v>12</v>
      </c>
      <c r="M2279" s="13"/>
      <c r="P2279" s="12" t="s">
        <v>75</v>
      </c>
      <c r="Q2279" s="12" t="str">
        <f>CONCATENATE(X2279," ",Y2279)</f>
        <v>Pica pica</v>
      </c>
      <c r="R2279" s="14" t="str">
        <f>CONCATENATE(S2279,", ",T2279,", ",U2279,", ",V2279,", ",W2279,", ",X2279,", ",Y2279)</f>
        <v>Animalia, Chordata, Aves, Passeriformes, Corvidae, Pica, pica</v>
      </c>
      <c r="S2279" s="6" t="s">
        <v>76</v>
      </c>
      <c r="T2279" s="6" t="s">
        <v>77</v>
      </c>
      <c r="U2279" s="6" t="s">
        <v>78</v>
      </c>
      <c r="V2279" s="12" t="s">
        <v>79</v>
      </c>
      <c r="W2279" s="12" t="s">
        <v>104</v>
      </c>
      <c r="X2279" s="12" t="s">
        <v>155</v>
      </c>
      <c r="Y2279" s="12" t="s">
        <v>156</v>
      </c>
      <c r="AA2279" s="12" t="s">
        <v>83</v>
      </c>
      <c r="AB2279" s="6" t="s">
        <v>84</v>
      </c>
      <c r="AC2279" s="12" t="s">
        <v>157</v>
      </c>
      <c r="AD2279" s="12" t="s">
        <v>259</v>
      </c>
      <c r="AE2279" s="2">
        <v>44997</v>
      </c>
      <c r="AF2279" s="43" t="s">
        <v>87</v>
      </c>
      <c r="AG2279" s="7" t="s">
        <v>158</v>
      </c>
      <c r="AH2279" s="43">
        <v>48.111869722322503</v>
      </c>
      <c r="AI2279" s="43">
        <v>-1.70555130693097</v>
      </c>
      <c r="AL2279" s="43">
        <v>10</v>
      </c>
      <c r="AN2279" s="46" t="s">
        <v>5240</v>
      </c>
      <c r="AO2279" s="5" t="s">
        <v>89</v>
      </c>
      <c r="AP2279" s="12" t="s">
        <v>259</v>
      </c>
      <c r="AR2279" s="7" t="s">
        <v>90</v>
      </c>
      <c r="AT2279" s="4" t="str">
        <f>CONCATENATE(AU2279,", ",AV2279,", ",AW2279,", ",AX2279,", ",AY2279,", ",AZ2279,", ",BA2279)</f>
        <v>Europe, France, FR, Bretagne, Ille-et-Vilaine, Rennes, Campus Institut Agro Rennes</v>
      </c>
      <c r="AU2279" s="1" t="s">
        <v>91</v>
      </c>
      <c r="AV2279" s="1" t="s">
        <v>92</v>
      </c>
      <c r="AW2279" s="1" t="s">
        <v>93</v>
      </c>
      <c r="AX2279" s="1" t="s">
        <v>94</v>
      </c>
      <c r="AY2279" s="1" t="s">
        <v>95</v>
      </c>
      <c r="AZ2279" s="1" t="s">
        <v>96</v>
      </c>
      <c r="BA2279" s="1" t="s">
        <v>5242</v>
      </c>
      <c r="BC2279" s="43"/>
      <c r="BF2279" s="43" t="s">
        <v>4596</v>
      </c>
      <c r="BG2279" s="43" t="s">
        <v>93</v>
      </c>
      <c r="BH2279" s="7" t="s">
        <v>97</v>
      </c>
      <c r="BJ2279" s="7" t="s">
        <v>98</v>
      </c>
      <c r="BK2279" s="7" t="s">
        <v>99</v>
      </c>
      <c r="BL2279" s="7" t="s">
        <v>4597</v>
      </c>
      <c r="BM2279" s="7" t="s">
        <v>4598</v>
      </c>
      <c r="BS2279" s="12" t="s">
        <v>259</v>
      </c>
      <c r="BU2279" s="43">
        <v>1</v>
      </c>
      <c r="BW2279" s="43" t="s">
        <v>103</v>
      </c>
    </row>
    <row r="2280" spans="3:75" x14ac:dyDescent="0.35">
      <c r="C2280" s="43" t="str">
        <f t="shared" si="35"/>
        <v>IARA:BDT-03:2023: 2279</v>
      </c>
      <c r="D2280" s="43">
        <v>2279</v>
      </c>
      <c r="E2280" s="43" t="s">
        <v>5310</v>
      </c>
      <c r="F2280" s="1" t="s">
        <v>73</v>
      </c>
      <c r="G2280" s="43" t="s">
        <v>5254</v>
      </c>
      <c r="H2280" s="2">
        <v>44997</v>
      </c>
      <c r="J2280" s="12">
        <f>YEAR(H2280)</f>
        <v>2023</v>
      </c>
      <c r="K2280" s="12">
        <f>MONTH(H2280)</f>
        <v>3</v>
      </c>
      <c r="L2280" s="12">
        <f>DAY(H2280)</f>
        <v>12</v>
      </c>
      <c r="M2280" s="13"/>
      <c r="P2280" s="12" t="s">
        <v>75</v>
      </c>
      <c r="Q2280" s="12" t="str">
        <f>CONCATENATE(X2280," ",Y2280)</f>
        <v>Columba palumbus</v>
      </c>
      <c r="R2280" s="14" t="str">
        <f>CONCATENATE(S2280,", ",T2280,", ",U2280,", ",V2280,", ",W2280,", ",X2280,", ",Y2280)</f>
        <v>Animalia, Chordata, Aves, Columbiformes, Columbidae, Columba, palumbus</v>
      </c>
      <c r="S2280" s="6" t="s">
        <v>76</v>
      </c>
      <c r="T2280" s="6" t="s">
        <v>77</v>
      </c>
      <c r="U2280" s="6" t="s">
        <v>78</v>
      </c>
      <c r="V2280" s="12" t="s">
        <v>159</v>
      </c>
      <c r="W2280" s="12" t="s">
        <v>160</v>
      </c>
      <c r="X2280" s="12" t="s">
        <v>161</v>
      </c>
      <c r="Y2280" s="12" t="s">
        <v>162</v>
      </c>
      <c r="AA2280" s="12" t="s">
        <v>83</v>
      </c>
      <c r="AB2280" s="6" t="s">
        <v>84</v>
      </c>
      <c r="AC2280" s="12" t="s">
        <v>163</v>
      </c>
      <c r="AD2280" s="12" t="s">
        <v>259</v>
      </c>
      <c r="AE2280" s="2">
        <v>44997</v>
      </c>
      <c r="AF2280" s="43" t="s">
        <v>87</v>
      </c>
      <c r="AG2280" s="7" t="s">
        <v>164</v>
      </c>
      <c r="AH2280" s="43">
        <v>48.111928185910799</v>
      </c>
      <c r="AI2280" s="43">
        <v>-1.7053549540002799</v>
      </c>
      <c r="AL2280" s="43">
        <v>10</v>
      </c>
      <c r="AN2280" s="46" t="s">
        <v>5240</v>
      </c>
      <c r="AO2280" s="5" t="s">
        <v>89</v>
      </c>
      <c r="AP2280" s="12" t="s">
        <v>259</v>
      </c>
      <c r="AR2280" s="7" t="s">
        <v>90</v>
      </c>
      <c r="AT2280" s="4" t="str">
        <f>CONCATENATE(AU2280,", ",AV2280,", ",AW2280,", ",AX2280,", ",AY2280,", ",AZ2280,", ",BA2280)</f>
        <v>Europe, France, FR, Bretagne, Ille-et-Vilaine, Rennes, Campus Institut Agro Rennes</v>
      </c>
      <c r="AU2280" s="1" t="s">
        <v>91</v>
      </c>
      <c r="AV2280" s="1" t="s">
        <v>92</v>
      </c>
      <c r="AW2280" s="1" t="s">
        <v>93</v>
      </c>
      <c r="AX2280" s="1" t="s">
        <v>94</v>
      </c>
      <c r="AY2280" s="1" t="s">
        <v>95</v>
      </c>
      <c r="AZ2280" s="1" t="s">
        <v>96</v>
      </c>
      <c r="BA2280" s="1" t="s">
        <v>5242</v>
      </c>
      <c r="BC2280" s="43"/>
      <c r="BF2280" s="43" t="s">
        <v>4596</v>
      </c>
      <c r="BG2280" s="43" t="s">
        <v>93</v>
      </c>
      <c r="BH2280" s="7" t="s">
        <v>97</v>
      </c>
      <c r="BJ2280" s="7" t="s">
        <v>98</v>
      </c>
      <c r="BK2280" s="7" t="s">
        <v>99</v>
      </c>
      <c r="BL2280" s="7" t="s">
        <v>4597</v>
      </c>
      <c r="BM2280" s="7" t="s">
        <v>4598</v>
      </c>
      <c r="BS2280" s="12" t="s">
        <v>259</v>
      </c>
      <c r="BU2280" s="43">
        <v>1</v>
      </c>
      <c r="BW2280" s="43" t="s">
        <v>103</v>
      </c>
    </row>
    <row r="2281" spans="3:75" x14ac:dyDescent="0.35">
      <c r="C2281" s="43" t="str">
        <f t="shared" si="35"/>
        <v>IARA:BDT-03:2023: 2280</v>
      </c>
      <c r="D2281" s="43">
        <v>2280</v>
      </c>
      <c r="E2281" s="43" t="s">
        <v>5310</v>
      </c>
      <c r="F2281" s="1" t="s">
        <v>73</v>
      </c>
      <c r="G2281" s="43" t="s">
        <v>5254</v>
      </c>
      <c r="H2281" s="2">
        <v>44997</v>
      </c>
      <c r="J2281" s="12">
        <f>YEAR(H2281)</f>
        <v>2023</v>
      </c>
      <c r="K2281" s="12">
        <f>MONTH(H2281)</f>
        <v>3</v>
      </c>
      <c r="L2281" s="12">
        <f>DAY(H2281)</f>
        <v>12</v>
      </c>
      <c r="M2281" s="13"/>
      <c r="P2281" s="12" t="s">
        <v>75</v>
      </c>
      <c r="Q2281" s="12" t="str">
        <f>CONCATENATE(X2281," ",Y2281)</f>
        <v>Turdus merula</v>
      </c>
      <c r="R2281" s="14" t="str">
        <f>CONCATENATE(S2281,", ",T2281,", ",U2281,", ",V2281,", ",W2281,", ",X2281,", ",Y2281)</f>
        <v>Animalia, Chordata, Aves, Passeriformes, Turdidae, Turdus, merula</v>
      </c>
      <c r="S2281" s="6" t="s">
        <v>76</v>
      </c>
      <c r="T2281" s="6" t="s">
        <v>77</v>
      </c>
      <c r="U2281" s="6" t="s">
        <v>78</v>
      </c>
      <c r="V2281" s="17" t="s">
        <v>79</v>
      </c>
      <c r="W2281" s="17" t="s">
        <v>126</v>
      </c>
      <c r="X2281" s="17" t="s">
        <v>127</v>
      </c>
      <c r="Y2281" s="17" t="s">
        <v>132</v>
      </c>
      <c r="AA2281" s="12" t="s">
        <v>83</v>
      </c>
      <c r="AB2281" s="6" t="s">
        <v>84</v>
      </c>
      <c r="AC2281" s="12" t="s">
        <v>133</v>
      </c>
      <c r="AD2281" s="12" t="s">
        <v>259</v>
      </c>
      <c r="AE2281" s="2">
        <v>44997</v>
      </c>
      <c r="AF2281" s="43" t="s">
        <v>87</v>
      </c>
      <c r="AG2281" s="7" t="s">
        <v>134</v>
      </c>
      <c r="AH2281" s="43">
        <v>48.112032661837098</v>
      </c>
      <c r="AI2281" s="43">
        <v>-1.70541465198965</v>
      </c>
      <c r="AL2281" s="43">
        <v>10</v>
      </c>
      <c r="AN2281" s="46" t="s">
        <v>5240</v>
      </c>
      <c r="AO2281" s="5" t="s">
        <v>89</v>
      </c>
      <c r="AP2281" s="12" t="s">
        <v>259</v>
      </c>
      <c r="AR2281" s="7" t="s">
        <v>90</v>
      </c>
      <c r="AT2281" s="4" t="str">
        <f>CONCATENATE(AU2281,", ",AV2281,", ",AW2281,", ",AX2281,", ",AY2281,", ",AZ2281,", ",BA2281)</f>
        <v>Europe, France, FR, Bretagne, Ille-et-Vilaine, Rennes, Campus Institut Agro Rennes</v>
      </c>
      <c r="AU2281" s="1" t="s">
        <v>91</v>
      </c>
      <c r="AV2281" s="1" t="s">
        <v>92</v>
      </c>
      <c r="AW2281" s="1" t="s">
        <v>93</v>
      </c>
      <c r="AX2281" s="1" t="s">
        <v>94</v>
      </c>
      <c r="AY2281" s="1" t="s">
        <v>95</v>
      </c>
      <c r="AZ2281" s="1" t="s">
        <v>96</v>
      </c>
      <c r="BA2281" s="1" t="s">
        <v>5242</v>
      </c>
      <c r="BC2281" s="43"/>
      <c r="BF2281" s="43" t="s">
        <v>4596</v>
      </c>
      <c r="BG2281" s="43" t="s">
        <v>93</v>
      </c>
      <c r="BH2281" s="7" t="s">
        <v>97</v>
      </c>
      <c r="BJ2281" s="7" t="s">
        <v>98</v>
      </c>
      <c r="BK2281" s="7" t="s">
        <v>99</v>
      </c>
      <c r="BL2281" s="7" t="s">
        <v>4597</v>
      </c>
      <c r="BM2281" s="7" t="s">
        <v>4598</v>
      </c>
      <c r="BS2281" s="12" t="s">
        <v>259</v>
      </c>
      <c r="BU2281" s="43">
        <v>1</v>
      </c>
      <c r="BW2281" s="43" t="s">
        <v>103</v>
      </c>
    </row>
    <row r="2282" spans="3:75" x14ac:dyDescent="0.35">
      <c r="C2282" s="43" t="str">
        <f t="shared" si="35"/>
        <v>IARA:BDT-03:2023: 2281</v>
      </c>
      <c r="D2282" s="43">
        <v>2281</v>
      </c>
      <c r="E2282" s="43" t="s">
        <v>5310</v>
      </c>
      <c r="F2282" s="1" t="s">
        <v>73</v>
      </c>
      <c r="G2282" s="43" t="s">
        <v>5254</v>
      </c>
      <c r="H2282" s="2">
        <v>44997</v>
      </c>
      <c r="J2282" s="12">
        <f>YEAR(H2282)</f>
        <v>2023</v>
      </c>
      <c r="K2282" s="12">
        <f>MONTH(H2282)</f>
        <v>3</v>
      </c>
      <c r="L2282" s="12">
        <f>DAY(H2282)</f>
        <v>12</v>
      </c>
      <c r="M2282" s="13"/>
      <c r="P2282" s="12" t="s">
        <v>75</v>
      </c>
      <c r="Q2282" s="12" t="str">
        <f>CONCATENATE(X2282," ",Y2282)</f>
        <v>Turdus merula</v>
      </c>
      <c r="R2282" s="14" t="str">
        <f>CONCATENATE(S2282,", ",T2282,", ",U2282,", ",V2282,", ",W2282,", ",X2282,", ",Y2282)</f>
        <v>Animalia, Chordata, Aves, Passeriformes, Turdidae, Turdus, merula</v>
      </c>
      <c r="S2282" s="6" t="s">
        <v>76</v>
      </c>
      <c r="T2282" s="6" t="s">
        <v>77</v>
      </c>
      <c r="U2282" s="6" t="s">
        <v>78</v>
      </c>
      <c r="V2282" s="17" t="s">
        <v>79</v>
      </c>
      <c r="W2282" s="17" t="s">
        <v>126</v>
      </c>
      <c r="X2282" s="17" t="s">
        <v>127</v>
      </c>
      <c r="Y2282" s="17" t="s">
        <v>132</v>
      </c>
      <c r="AA2282" s="12" t="s">
        <v>83</v>
      </c>
      <c r="AB2282" s="6" t="s">
        <v>84</v>
      </c>
      <c r="AC2282" s="12" t="s">
        <v>133</v>
      </c>
      <c r="AD2282" s="12" t="s">
        <v>259</v>
      </c>
      <c r="AE2282" s="2">
        <v>44997</v>
      </c>
      <c r="AF2282" s="43" t="s">
        <v>87</v>
      </c>
      <c r="AG2282" s="7" t="s">
        <v>134</v>
      </c>
      <c r="AH2282" s="43">
        <v>48.112014845795898</v>
      </c>
      <c r="AI2282" s="43">
        <v>-1.70543826001189</v>
      </c>
      <c r="AL2282" s="43">
        <v>10</v>
      </c>
      <c r="AN2282" s="46" t="s">
        <v>5240</v>
      </c>
      <c r="AO2282" s="5" t="s">
        <v>89</v>
      </c>
      <c r="AP2282" s="12" t="s">
        <v>259</v>
      </c>
      <c r="AR2282" s="7" t="s">
        <v>90</v>
      </c>
      <c r="AT2282" s="4" t="str">
        <f>CONCATENATE(AU2282,", ",AV2282,", ",AW2282,", ",AX2282,", ",AY2282,", ",AZ2282,", ",BA2282)</f>
        <v>Europe, France, FR, Bretagne, Ille-et-Vilaine, Rennes, Campus Institut Agro Rennes</v>
      </c>
      <c r="AU2282" s="1" t="s">
        <v>91</v>
      </c>
      <c r="AV2282" s="1" t="s">
        <v>92</v>
      </c>
      <c r="AW2282" s="1" t="s">
        <v>93</v>
      </c>
      <c r="AX2282" s="1" t="s">
        <v>94</v>
      </c>
      <c r="AY2282" s="1" t="s">
        <v>95</v>
      </c>
      <c r="AZ2282" s="1" t="s">
        <v>96</v>
      </c>
      <c r="BA2282" s="1" t="s">
        <v>5242</v>
      </c>
      <c r="BC2282" s="43"/>
      <c r="BF2282" s="43" t="s">
        <v>4596</v>
      </c>
      <c r="BG2282" s="43" t="s">
        <v>93</v>
      </c>
      <c r="BH2282" s="7" t="s">
        <v>97</v>
      </c>
      <c r="BJ2282" s="7" t="s">
        <v>98</v>
      </c>
      <c r="BK2282" s="7" t="s">
        <v>99</v>
      </c>
      <c r="BL2282" s="7" t="s">
        <v>4597</v>
      </c>
      <c r="BM2282" s="7" t="s">
        <v>4598</v>
      </c>
      <c r="BS2282" s="12" t="s">
        <v>259</v>
      </c>
      <c r="BU2282" s="43">
        <v>1</v>
      </c>
      <c r="BW2282" s="43" t="s">
        <v>103</v>
      </c>
    </row>
    <row r="2283" spans="3:75" x14ac:dyDescent="0.35">
      <c r="C2283" s="43" t="str">
        <f t="shared" si="35"/>
        <v>IARA:BDT-03:2023: 2282</v>
      </c>
      <c r="D2283" s="43">
        <v>2282</v>
      </c>
      <c r="E2283" s="43" t="s">
        <v>5310</v>
      </c>
      <c r="F2283" s="1" t="s">
        <v>73</v>
      </c>
      <c r="G2283" s="43" t="s">
        <v>5254</v>
      </c>
      <c r="H2283" s="2">
        <v>44997</v>
      </c>
      <c r="J2283" s="12">
        <f>YEAR(H2283)</f>
        <v>2023</v>
      </c>
      <c r="K2283" s="12">
        <f>MONTH(H2283)</f>
        <v>3</v>
      </c>
      <c r="L2283" s="12">
        <f>DAY(H2283)</f>
        <v>12</v>
      </c>
      <c r="M2283" s="13"/>
      <c r="P2283" s="12" t="s">
        <v>75</v>
      </c>
      <c r="Q2283" s="12" t="str">
        <f>CONCATENATE(X2283," ",Y2283)</f>
        <v>Erithacus rubecula</v>
      </c>
      <c r="R2283" s="14" t="str">
        <f>CONCATENATE(S2283,", ",T2283,", ",U2283,", ",V2283,", ",W2283,", ",X2283,", ",Y2283)</f>
        <v>Animalia, Chordata, Aves, Passeriformes, Muscicapidae, Erithacus, rubecula</v>
      </c>
      <c r="S2283" s="6" t="s">
        <v>76</v>
      </c>
      <c r="T2283" s="6" t="s">
        <v>77</v>
      </c>
      <c r="U2283" s="6" t="s">
        <v>78</v>
      </c>
      <c r="V2283" s="12" t="s">
        <v>79</v>
      </c>
      <c r="W2283" s="12" t="s">
        <v>182</v>
      </c>
      <c r="X2283" s="12" t="s">
        <v>183</v>
      </c>
      <c r="Y2283" s="12" t="s">
        <v>184</v>
      </c>
      <c r="AA2283" s="12" t="s">
        <v>83</v>
      </c>
      <c r="AB2283" s="6" t="s">
        <v>84</v>
      </c>
      <c r="AC2283" s="12" t="s">
        <v>185</v>
      </c>
      <c r="AD2283" s="12" t="s">
        <v>259</v>
      </c>
      <c r="AE2283" s="2">
        <v>44997</v>
      </c>
      <c r="AF2283" s="43" t="s">
        <v>87</v>
      </c>
      <c r="AG2283" s="7" t="s">
        <v>186</v>
      </c>
      <c r="AH2283" s="43">
        <v>48.112134877020999</v>
      </c>
      <c r="AI2283" s="43">
        <v>-1.70539016451499</v>
      </c>
      <c r="AL2283" s="43">
        <v>10</v>
      </c>
      <c r="AN2283" s="46" t="s">
        <v>5240</v>
      </c>
      <c r="AO2283" s="5" t="s">
        <v>89</v>
      </c>
      <c r="AP2283" s="12" t="s">
        <v>259</v>
      </c>
      <c r="AR2283" s="7" t="s">
        <v>90</v>
      </c>
      <c r="AT2283" s="4" t="str">
        <f>CONCATENATE(AU2283,", ",AV2283,", ",AW2283,", ",AX2283,", ",AY2283,", ",AZ2283,", ",BA2283)</f>
        <v>Europe, France, FR, Bretagne, Ille-et-Vilaine, Rennes, Campus Institut Agro Rennes</v>
      </c>
      <c r="AU2283" s="1" t="s">
        <v>91</v>
      </c>
      <c r="AV2283" s="1" t="s">
        <v>92</v>
      </c>
      <c r="AW2283" s="1" t="s">
        <v>93</v>
      </c>
      <c r="AX2283" s="1" t="s">
        <v>94</v>
      </c>
      <c r="AY2283" s="1" t="s">
        <v>95</v>
      </c>
      <c r="AZ2283" s="1" t="s">
        <v>96</v>
      </c>
      <c r="BA2283" s="1" t="s">
        <v>5242</v>
      </c>
      <c r="BC2283" s="43"/>
      <c r="BF2283" s="43" t="s">
        <v>4596</v>
      </c>
      <c r="BG2283" s="43" t="s">
        <v>93</v>
      </c>
      <c r="BH2283" s="7" t="s">
        <v>97</v>
      </c>
      <c r="BJ2283" s="7" t="s">
        <v>98</v>
      </c>
      <c r="BK2283" s="7" t="s">
        <v>99</v>
      </c>
      <c r="BL2283" s="7" t="s">
        <v>4597</v>
      </c>
      <c r="BM2283" s="7" t="s">
        <v>4598</v>
      </c>
      <c r="BS2283" s="12" t="s">
        <v>259</v>
      </c>
      <c r="BU2283" s="43">
        <v>1</v>
      </c>
      <c r="BW2283" s="43" t="s">
        <v>103</v>
      </c>
    </row>
    <row r="2284" spans="3:75" x14ac:dyDescent="0.35">
      <c r="C2284" s="43" t="str">
        <f t="shared" si="35"/>
        <v>IARA:BDT-03:2023: 2283</v>
      </c>
      <c r="D2284" s="43">
        <v>2283</v>
      </c>
      <c r="E2284" s="43" t="s">
        <v>5310</v>
      </c>
      <c r="F2284" s="1" t="s">
        <v>73</v>
      </c>
      <c r="G2284" s="43" t="s">
        <v>5254</v>
      </c>
      <c r="H2284" s="2">
        <v>44997</v>
      </c>
      <c r="J2284" s="12">
        <f>YEAR(H2284)</f>
        <v>2023</v>
      </c>
      <c r="K2284" s="12">
        <f>MONTH(H2284)</f>
        <v>3</v>
      </c>
      <c r="L2284" s="12">
        <f>DAY(H2284)</f>
        <v>12</v>
      </c>
      <c r="M2284" s="13"/>
      <c r="P2284" s="12" t="s">
        <v>75</v>
      </c>
      <c r="Q2284" s="12" t="str">
        <f>CONCATENATE(X2284," ",Y2284)</f>
        <v>Cyanistes caeruleus</v>
      </c>
      <c r="R2284" s="14" t="str">
        <f>CONCATENATE(S2284,", ",T2284,", ",U2284,", ",V2284,", ",W2284,", ",X2284,", ",Y2284)</f>
        <v>Animalia, Chordata, Aves, Passeriformes, Paridae, Cyanistes, caeruleus</v>
      </c>
      <c r="S2284" s="6" t="s">
        <v>76</v>
      </c>
      <c r="T2284" s="6" t="s">
        <v>77</v>
      </c>
      <c r="U2284" s="6" t="s">
        <v>78</v>
      </c>
      <c r="V2284" s="12" t="s">
        <v>79</v>
      </c>
      <c r="W2284" s="12" t="s">
        <v>135</v>
      </c>
      <c r="X2284" s="12" t="s">
        <v>136</v>
      </c>
      <c r="Y2284" s="12" t="s">
        <v>137</v>
      </c>
      <c r="AA2284" s="12" t="s">
        <v>83</v>
      </c>
      <c r="AB2284" s="6" t="s">
        <v>84</v>
      </c>
      <c r="AC2284" s="12" t="s">
        <v>138</v>
      </c>
      <c r="AD2284" s="12" t="s">
        <v>259</v>
      </c>
      <c r="AE2284" s="2">
        <v>44997</v>
      </c>
      <c r="AF2284" s="43" t="s">
        <v>87</v>
      </c>
      <c r="AG2284" s="7" t="s">
        <v>139</v>
      </c>
      <c r="AH2284" s="43">
        <v>48.112238429614798</v>
      </c>
      <c r="AI2284" s="43">
        <v>-1.7053322023130799</v>
      </c>
      <c r="AL2284" s="43">
        <v>10</v>
      </c>
      <c r="AN2284" s="46" t="s">
        <v>5240</v>
      </c>
      <c r="AO2284" s="5" t="s">
        <v>89</v>
      </c>
      <c r="AP2284" s="12" t="s">
        <v>259</v>
      </c>
      <c r="AR2284" s="7" t="s">
        <v>90</v>
      </c>
      <c r="AT2284" s="4" t="str">
        <f>CONCATENATE(AU2284,", ",AV2284,", ",AW2284,", ",AX2284,", ",AY2284,", ",AZ2284,", ",BA2284)</f>
        <v>Europe, France, FR, Bretagne, Ille-et-Vilaine, Rennes, Campus Institut Agro Rennes</v>
      </c>
      <c r="AU2284" s="1" t="s">
        <v>91</v>
      </c>
      <c r="AV2284" s="1" t="s">
        <v>92</v>
      </c>
      <c r="AW2284" s="1" t="s">
        <v>93</v>
      </c>
      <c r="AX2284" s="1" t="s">
        <v>94</v>
      </c>
      <c r="AY2284" s="1" t="s">
        <v>95</v>
      </c>
      <c r="AZ2284" s="1" t="s">
        <v>96</v>
      </c>
      <c r="BA2284" s="1" t="s">
        <v>5242</v>
      </c>
      <c r="BC2284" s="43"/>
      <c r="BF2284" s="43" t="s">
        <v>4596</v>
      </c>
      <c r="BG2284" s="43" t="s">
        <v>93</v>
      </c>
      <c r="BH2284" s="7" t="s">
        <v>97</v>
      </c>
      <c r="BJ2284" s="7" t="s">
        <v>98</v>
      </c>
      <c r="BK2284" s="7" t="s">
        <v>99</v>
      </c>
      <c r="BL2284" s="7" t="s">
        <v>4597</v>
      </c>
      <c r="BM2284" s="7" t="s">
        <v>4598</v>
      </c>
      <c r="BS2284" s="12" t="s">
        <v>259</v>
      </c>
      <c r="BU2284" s="43">
        <v>1</v>
      </c>
      <c r="BW2284" s="43" t="s">
        <v>103</v>
      </c>
    </row>
    <row r="2285" spans="3:75" x14ac:dyDescent="0.35">
      <c r="C2285" s="43" t="str">
        <f t="shared" si="35"/>
        <v>IARA:BDT-03:2023: 2284</v>
      </c>
      <c r="D2285" s="43">
        <v>2284</v>
      </c>
      <c r="E2285" s="43" t="s">
        <v>5310</v>
      </c>
      <c r="F2285" s="1" t="s">
        <v>73</v>
      </c>
      <c r="G2285" s="43" t="s">
        <v>5254</v>
      </c>
      <c r="H2285" s="2">
        <v>44997</v>
      </c>
      <c r="J2285" s="12">
        <f>YEAR(H2285)</f>
        <v>2023</v>
      </c>
      <c r="K2285" s="12">
        <f>MONTH(H2285)</f>
        <v>3</v>
      </c>
      <c r="L2285" s="12">
        <f>DAY(H2285)</f>
        <v>12</v>
      </c>
      <c r="M2285" s="13"/>
      <c r="P2285" s="12" t="s">
        <v>75</v>
      </c>
      <c r="Q2285" s="12" t="str">
        <f>CONCATENATE(X2285," ",Y2285)</f>
        <v>Troglodytes troglodytes</v>
      </c>
      <c r="R2285" s="14" t="str">
        <f>CONCATENATE(S2285,", ",T2285,", ",U2285,", ",V2285,", ",W2285,", ",X2285,", ",Y2285)</f>
        <v>Animalia, Chordata, Aves, Passeriformes, Troglodytidae, Troglodytes, troglodytes</v>
      </c>
      <c r="S2285" s="6" t="s">
        <v>76</v>
      </c>
      <c r="T2285" s="6" t="s">
        <v>77</v>
      </c>
      <c r="U2285" s="6" t="s">
        <v>78</v>
      </c>
      <c r="V2285" s="12" t="s">
        <v>79</v>
      </c>
      <c r="W2285" s="12" t="s">
        <v>197</v>
      </c>
      <c r="X2285" s="12" t="s">
        <v>198</v>
      </c>
      <c r="Y2285" s="12" t="s">
        <v>199</v>
      </c>
      <c r="AA2285" s="12" t="s">
        <v>83</v>
      </c>
      <c r="AB2285" s="6" t="s">
        <v>84</v>
      </c>
      <c r="AC2285" s="12" t="s">
        <v>200</v>
      </c>
      <c r="AD2285" s="12" t="s">
        <v>259</v>
      </c>
      <c r="AE2285" s="2">
        <v>44997</v>
      </c>
      <c r="AF2285" s="43" t="s">
        <v>87</v>
      </c>
      <c r="AG2285" s="7" t="s">
        <v>201</v>
      </c>
      <c r="AH2285" s="43">
        <v>48.112204214625301</v>
      </c>
      <c r="AI2285" s="43">
        <v>-1.70520317759558</v>
      </c>
      <c r="AL2285" s="43">
        <v>10</v>
      </c>
      <c r="AN2285" s="46" t="s">
        <v>5240</v>
      </c>
      <c r="AO2285" s="5" t="s">
        <v>89</v>
      </c>
      <c r="AP2285" s="12" t="s">
        <v>259</v>
      </c>
      <c r="AR2285" s="7" t="s">
        <v>90</v>
      </c>
      <c r="AT2285" s="4" t="str">
        <f>CONCATENATE(AU2285,", ",AV2285,", ",AW2285,", ",AX2285,", ",AY2285,", ",AZ2285,", ",BA2285)</f>
        <v>Europe, France, FR, Bretagne, Ille-et-Vilaine, Rennes, Campus Institut Agro Rennes</v>
      </c>
      <c r="AU2285" s="1" t="s">
        <v>91</v>
      </c>
      <c r="AV2285" s="1" t="s">
        <v>92</v>
      </c>
      <c r="AW2285" s="1" t="s">
        <v>93</v>
      </c>
      <c r="AX2285" s="1" t="s">
        <v>94</v>
      </c>
      <c r="AY2285" s="1" t="s">
        <v>95</v>
      </c>
      <c r="AZ2285" s="1" t="s">
        <v>96</v>
      </c>
      <c r="BA2285" s="1" t="s">
        <v>5242</v>
      </c>
      <c r="BC2285" s="43"/>
      <c r="BF2285" s="43" t="s">
        <v>4596</v>
      </c>
      <c r="BG2285" s="43" t="s">
        <v>93</v>
      </c>
      <c r="BH2285" s="7" t="s">
        <v>97</v>
      </c>
      <c r="BJ2285" s="7" t="s">
        <v>98</v>
      </c>
      <c r="BK2285" s="7" t="s">
        <v>99</v>
      </c>
      <c r="BL2285" s="7" t="s">
        <v>4597</v>
      </c>
      <c r="BM2285" s="7" t="s">
        <v>4598</v>
      </c>
      <c r="BS2285" s="12" t="s">
        <v>259</v>
      </c>
      <c r="BU2285" s="43">
        <v>1</v>
      </c>
      <c r="BW2285" s="43" t="s">
        <v>103</v>
      </c>
    </row>
    <row r="2286" spans="3:75" x14ac:dyDescent="0.35">
      <c r="C2286" s="43" t="str">
        <f t="shared" si="35"/>
        <v>IARA:BDT-03:2023: 2285</v>
      </c>
      <c r="D2286" s="43">
        <v>2285</v>
      </c>
      <c r="E2286" s="43" t="s">
        <v>5310</v>
      </c>
      <c r="F2286" s="1" t="s">
        <v>73</v>
      </c>
      <c r="G2286" s="43" t="s">
        <v>5254</v>
      </c>
      <c r="H2286" s="2">
        <v>44997</v>
      </c>
      <c r="J2286" s="12">
        <f>YEAR(H2286)</f>
        <v>2023</v>
      </c>
      <c r="K2286" s="12">
        <f>MONTH(H2286)</f>
        <v>3</v>
      </c>
      <c r="L2286" s="12">
        <f>DAY(H2286)</f>
        <v>12</v>
      </c>
      <c r="M2286" s="13"/>
      <c r="P2286" s="12" t="s">
        <v>75</v>
      </c>
      <c r="Q2286" s="12" t="str">
        <f>CONCATENATE(X2286," ",Y2286)</f>
        <v>Pica pica</v>
      </c>
      <c r="R2286" s="14" t="str">
        <f>CONCATENATE(S2286,", ",T2286,", ",U2286,", ",V2286,", ",W2286,", ",X2286,", ",Y2286)</f>
        <v>Animalia, Chordata, Aves, Passeriformes, Corvidae, Pica, pica</v>
      </c>
      <c r="S2286" s="6" t="s">
        <v>76</v>
      </c>
      <c r="T2286" s="6" t="s">
        <v>77</v>
      </c>
      <c r="U2286" s="6" t="s">
        <v>78</v>
      </c>
      <c r="V2286" s="12" t="s">
        <v>79</v>
      </c>
      <c r="W2286" s="12" t="s">
        <v>104</v>
      </c>
      <c r="X2286" s="12" t="s">
        <v>155</v>
      </c>
      <c r="Y2286" s="12" t="s">
        <v>156</v>
      </c>
      <c r="AA2286" s="12" t="s">
        <v>83</v>
      </c>
      <c r="AB2286" s="6" t="s">
        <v>84</v>
      </c>
      <c r="AC2286" s="12" t="s">
        <v>157</v>
      </c>
      <c r="AD2286" s="12" t="s">
        <v>259</v>
      </c>
      <c r="AE2286" s="2">
        <v>44997</v>
      </c>
      <c r="AF2286" s="43" t="s">
        <v>87</v>
      </c>
      <c r="AG2286" s="7" t="s">
        <v>158</v>
      </c>
      <c r="AH2286" s="43">
        <v>48.112269794724298</v>
      </c>
      <c r="AI2286" s="43">
        <v>-1.7052510120567199</v>
      </c>
      <c r="AL2286" s="43">
        <v>10</v>
      </c>
      <c r="AN2286" s="46" t="s">
        <v>5240</v>
      </c>
      <c r="AO2286" s="5" t="s">
        <v>89</v>
      </c>
      <c r="AP2286" s="12" t="s">
        <v>259</v>
      </c>
      <c r="AR2286" s="7" t="s">
        <v>90</v>
      </c>
      <c r="AT2286" s="4" t="str">
        <f>CONCATENATE(AU2286,", ",AV2286,", ",AW2286,", ",AX2286,", ",AY2286,", ",AZ2286,", ",BA2286)</f>
        <v>Europe, France, FR, Bretagne, Ille-et-Vilaine, Rennes, Campus Institut Agro Rennes</v>
      </c>
      <c r="AU2286" s="1" t="s">
        <v>91</v>
      </c>
      <c r="AV2286" s="1" t="s">
        <v>92</v>
      </c>
      <c r="AW2286" s="1" t="s">
        <v>93</v>
      </c>
      <c r="AX2286" s="1" t="s">
        <v>94</v>
      </c>
      <c r="AY2286" s="1" t="s">
        <v>95</v>
      </c>
      <c r="AZ2286" s="1" t="s">
        <v>96</v>
      </c>
      <c r="BA2286" s="1" t="s">
        <v>5242</v>
      </c>
      <c r="BC2286" s="43"/>
      <c r="BF2286" s="43" t="s">
        <v>4596</v>
      </c>
      <c r="BG2286" s="43" t="s">
        <v>93</v>
      </c>
      <c r="BH2286" s="7" t="s">
        <v>97</v>
      </c>
      <c r="BJ2286" s="7" t="s">
        <v>98</v>
      </c>
      <c r="BK2286" s="7" t="s">
        <v>99</v>
      </c>
      <c r="BL2286" s="7" t="s">
        <v>4597</v>
      </c>
      <c r="BM2286" s="7" t="s">
        <v>4598</v>
      </c>
      <c r="BS2286" s="12" t="s">
        <v>259</v>
      </c>
      <c r="BU2286" s="43">
        <v>1</v>
      </c>
      <c r="BW2286" s="43" t="s">
        <v>103</v>
      </c>
    </row>
    <row r="2287" spans="3:75" x14ac:dyDescent="0.35">
      <c r="C2287" s="43" t="str">
        <f t="shared" si="35"/>
        <v>IARA:BDT-03:2023: 2286</v>
      </c>
      <c r="D2287" s="43">
        <v>2286</v>
      </c>
      <c r="E2287" s="43" t="s">
        <v>5310</v>
      </c>
      <c r="F2287" s="1" t="s">
        <v>73</v>
      </c>
      <c r="G2287" s="43" t="s">
        <v>5254</v>
      </c>
      <c r="H2287" s="2">
        <v>44997</v>
      </c>
      <c r="J2287" s="12">
        <f>YEAR(H2287)</f>
        <v>2023</v>
      </c>
      <c r="K2287" s="12">
        <f>MONTH(H2287)</f>
        <v>3</v>
      </c>
      <c r="L2287" s="12">
        <f>DAY(H2287)</f>
        <v>12</v>
      </c>
      <c r="M2287" s="13"/>
      <c r="P2287" s="12" t="s">
        <v>75</v>
      </c>
      <c r="Q2287" s="12" t="str">
        <f>CONCATENATE(X2287," ",Y2287)</f>
        <v>Streptopelia decaocto</v>
      </c>
      <c r="R2287" s="14" t="str">
        <f>CONCATENATE(S2287,", ",T2287,", ",U2287,", ",V2287,", ",W2287,", ",X2287,", ",Y2287)</f>
        <v>Animalia, Chordata, Aves, Columbiformes, Columbidae, Streptopelia, decaocto</v>
      </c>
      <c r="S2287" s="6" t="s">
        <v>76</v>
      </c>
      <c r="T2287" s="6" t="s">
        <v>77</v>
      </c>
      <c r="U2287" s="6" t="s">
        <v>78</v>
      </c>
      <c r="V2287" s="12" t="s">
        <v>159</v>
      </c>
      <c r="W2287" s="12" t="s">
        <v>160</v>
      </c>
      <c r="X2287" s="12" t="s">
        <v>192</v>
      </c>
      <c r="Y2287" s="12" t="s">
        <v>193</v>
      </c>
      <c r="AA2287" s="12" t="s">
        <v>83</v>
      </c>
      <c r="AB2287" s="6" t="s">
        <v>194</v>
      </c>
      <c r="AC2287" s="12" t="s">
        <v>195</v>
      </c>
      <c r="AD2287" s="12" t="s">
        <v>259</v>
      </c>
      <c r="AE2287" s="2">
        <v>44997</v>
      </c>
      <c r="AF2287" s="43" t="s">
        <v>87</v>
      </c>
      <c r="AG2287" s="7" t="s">
        <v>196</v>
      </c>
      <c r="AH2287" s="43">
        <v>48.112573016923101</v>
      </c>
      <c r="AI2287" s="43">
        <v>-1.70540400256408</v>
      </c>
      <c r="AL2287" s="43">
        <v>10</v>
      </c>
      <c r="AN2287" s="46" t="s">
        <v>5240</v>
      </c>
      <c r="AO2287" s="5" t="s">
        <v>89</v>
      </c>
      <c r="AP2287" s="12" t="s">
        <v>259</v>
      </c>
      <c r="AR2287" s="7" t="s">
        <v>90</v>
      </c>
      <c r="AT2287" s="4" t="str">
        <f>CONCATENATE(AU2287,", ",AV2287,", ",AW2287,", ",AX2287,", ",AY2287,", ",AZ2287,", ",BA2287)</f>
        <v>Europe, France, FR, Bretagne, Ille-et-Vilaine, Rennes, Campus Institut Agro Rennes</v>
      </c>
      <c r="AU2287" s="1" t="s">
        <v>91</v>
      </c>
      <c r="AV2287" s="1" t="s">
        <v>92</v>
      </c>
      <c r="AW2287" s="1" t="s">
        <v>93</v>
      </c>
      <c r="AX2287" s="1" t="s">
        <v>94</v>
      </c>
      <c r="AY2287" s="1" t="s">
        <v>95</v>
      </c>
      <c r="AZ2287" s="1" t="s">
        <v>96</v>
      </c>
      <c r="BA2287" s="1" t="s">
        <v>5242</v>
      </c>
      <c r="BC2287" s="43"/>
      <c r="BF2287" s="43" t="s">
        <v>4596</v>
      </c>
      <c r="BG2287" s="43" t="s">
        <v>93</v>
      </c>
      <c r="BH2287" s="7" t="s">
        <v>97</v>
      </c>
      <c r="BJ2287" s="7" t="s">
        <v>98</v>
      </c>
      <c r="BK2287" s="7" t="s">
        <v>99</v>
      </c>
      <c r="BL2287" s="7" t="s">
        <v>4597</v>
      </c>
      <c r="BM2287" s="7" t="s">
        <v>4598</v>
      </c>
      <c r="BS2287" s="12" t="s">
        <v>259</v>
      </c>
      <c r="BU2287" s="43">
        <v>1</v>
      </c>
      <c r="BW2287" s="43" t="s">
        <v>103</v>
      </c>
    </row>
    <row r="2288" spans="3:75" x14ac:dyDescent="0.35">
      <c r="C2288" s="43" t="str">
        <f t="shared" si="35"/>
        <v>IARA:BDT-03:2023: 2287</v>
      </c>
      <c r="D2288" s="43">
        <v>2287</v>
      </c>
      <c r="E2288" s="43" t="s">
        <v>5310</v>
      </c>
      <c r="F2288" s="1" t="s">
        <v>73</v>
      </c>
      <c r="G2288" s="43" t="s">
        <v>5254</v>
      </c>
      <c r="H2288" s="2">
        <v>44997</v>
      </c>
      <c r="J2288" s="12">
        <f>YEAR(H2288)</f>
        <v>2023</v>
      </c>
      <c r="K2288" s="12">
        <f>MONTH(H2288)</f>
        <v>3</v>
      </c>
      <c r="L2288" s="12">
        <f>DAY(H2288)</f>
        <v>12</v>
      </c>
      <c r="M2288" s="13"/>
      <c r="P2288" s="12" t="s">
        <v>75</v>
      </c>
      <c r="Q2288" s="12" t="str">
        <f>CONCATENATE(X2288," ",Y2288)</f>
        <v>Columba palumbus</v>
      </c>
      <c r="R2288" s="14" t="str">
        <f>CONCATENATE(S2288,", ",T2288,", ",U2288,", ",V2288,", ",W2288,", ",X2288,", ",Y2288)</f>
        <v>Animalia, Chordata, Aves, Columbiformes, Columbidae, Columba, palumbus</v>
      </c>
      <c r="S2288" s="6" t="s">
        <v>76</v>
      </c>
      <c r="T2288" s="6" t="s">
        <v>77</v>
      </c>
      <c r="U2288" s="6" t="s">
        <v>78</v>
      </c>
      <c r="V2288" s="12" t="s">
        <v>159</v>
      </c>
      <c r="W2288" s="12" t="s">
        <v>160</v>
      </c>
      <c r="X2288" s="12" t="s">
        <v>161</v>
      </c>
      <c r="Y2288" s="12" t="s">
        <v>162</v>
      </c>
      <c r="AA2288" s="12" t="s">
        <v>83</v>
      </c>
      <c r="AB2288" s="6" t="s">
        <v>84</v>
      </c>
      <c r="AC2288" s="12" t="s">
        <v>163</v>
      </c>
      <c r="AD2288" s="12" t="s">
        <v>259</v>
      </c>
      <c r="AE2288" s="2">
        <v>44997</v>
      </c>
      <c r="AF2288" s="43" t="s">
        <v>87</v>
      </c>
      <c r="AG2288" s="7" t="s">
        <v>164</v>
      </c>
      <c r="AH2288" s="43">
        <v>48.111951366368103</v>
      </c>
      <c r="AI2288" s="43">
        <v>-1.7057601423375299</v>
      </c>
      <c r="AL2288" s="43">
        <v>10</v>
      </c>
      <c r="AN2288" s="46" t="s">
        <v>5240</v>
      </c>
      <c r="AO2288" s="5" t="s">
        <v>89</v>
      </c>
      <c r="AP2288" s="12" t="s">
        <v>259</v>
      </c>
      <c r="AR2288" s="7" t="s">
        <v>90</v>
      </c>
      <c r="AT2288" s="4" t="str">
        <f>CONCATENATE(AU2288,", ",AV2288,", ",AW2288,", ",AX2288,", ",AY2288,", ",AZ2288,", ",BA2288)</f>
        <v>Europe, France, FR, Bretagne, Ille-et-Vilaine, Rennes, Campus Institut Agro Rennes</v>
      </c>
      <c r="AU2288" s="1" t="s">
        <v>91</v>
      </c>
      <c r="AV2288" s="1" t="s">
        <v>92</v>
      </c>
      <c r="AW2288" s="1" t="s">
        <v>93</v>
      </c>
      <c r="AX2288" s="1" t="s">
        <v>94</v>
      </c>
      <c r="AY2288" s="1" t="s">
        <v>95</v>
      </c>
      <c r="AZ2288" s="1" t="s">
        <v>96</v>
      </c>
      <c r="BA2288" s="1" t="s">
        <v>5242</v>
      </c>
      <c r="BC2288" s="43"/>
      <c r="BF2288" s="43" t="s">
        <v>4596</v>
      </c>
      <c r="BG2288" s="43" t="s">
        <v>93</v>
      </c>
      <c r="BH2288" s="7" t="s">
        <v>97</v>
      </c>
      <c r="BJ2288" s="7" t="s">
        <v>98</v>
      </c>
      <c r="BK2288" s="7" t="s">
        <v>99</v>
      </c>
      <c r="BL2288" s="7" t="s">
        <v>4597</v>
      </c>
      <c r="BM2288" s="7" t="s">
        <v>4598</v>
      </c>
      <c r="BS2288" s="12" t="s">
        <v>259</v>
      </c>
      <c r="BU2288" s="43">
        <v>1</v>
      </c>
      <c r="BW2288" s="43" t="s">
        <v>103</v>
      </c>
    </row>
    <row r="2289" spans="3:75" x14ac:dyDescent="0.35">
      <c r="C2289" s="43" t="str">
        <f t="shared" si="35"/>
        <v>IARA:BDT-03:2023: 2288</v>
      </c>
      <c r="D2289" s="43">
        <v>2288</v>
      </c>
      <c r="E2289" s="43" t="s">
        <v>5310</v>
      </c>
      <c r="F2289" s="1" t="s">
        <v>73</v>
      </c>
      <c r="G2289" s="43" t="s">
        <v>5254</v>
      </c>
      <c r="H2289" s="2">
        <v>44997</v>
      </c>
      <c r="J2289" s="12">
        <f>YEAR(H2289)</f>
        <v>2023</v>
      </c>
      <c r="K2289" s="12">
        <f>MONTH(H2289)</f>
        <v>3</v>
      </c>
      <c r="L2289" s="12">
        <f>DAY(H2289)</f>
        <v>12</v>
      </c>
      <c r="M2289" s="13"/>
      <c r="P2289" s="12" t="s">
        <v>75</v>
      </c>
      <c r="Q2289" s="12" t="str">
        <f>CONCATENATE(X2289," ",Y2289)</f>
        <v>Columba palumbus</v>
      </c>
      <c r="R2289" s="14" t="str">
        <f>CONCATENATE(S2289,", ",T2289,", ",U2289,", ",V2289,", ",W2289,", ",X2289,", ",Y2289)</f>
        <v>Animalia, Chordata, Aves, Columbiformes, Columbidae, Columba, palumbus</v>
      </c>
      <c r="S2289" s="6" t="s">
        <v>76</v>
      </c>
      <c r="T2289" s="6" t="s">
        <v>77</v>
      </c>
      <c r="U2289" s="6" t="s">
        <v>78</v>
      </c>
      <c r="V2289" s="12" t="s">
        <v>159</v>
      </c>
      <c r="W2289" s="12" t="s">
        <v>160</v>
      </c>
      <c r="X2289" s="12" t="s">
        <v>161</v>
      </c>
      <c r="Y2289" s="12" t="s">
        <v>162</v>
      </c>
      <c r="AA2289" s="12" t="s">
        <v>83</v>
      </c>
      <c r="AB2289" s="6" t="s">
        <v>84</v>
      </c>
      <c r="AC2289" s="12" t="s">
        <v>163</v>
      </c>
      <c r="AD2289" s="12" t="s">
        <v>259</v>
      </c>
      <c r="AE2289" s="2">
        <v>44997</v>
      </c>
      <c r="AF2289" s="43" t="s">
        <v>87</v>
      </c>
      <c r="AG2289" s="7" t="s">
        <v>164</v>
      </c>
      <c r="AH2289" s="43">
        <v>48.1119675105518</v>
      </c>
      <c r="AI2289" s="43">
        <v>-1.7057783775167199</v>
      </c>
      <c r="AL2289" s="43">
        <v>10</v>
      </c>
      <c r="AN2289" s="46" t="s">
        <v>5240</v>
      </c>
      <c r="AO2289" s="5" t="s">
        <v>89</v>
      </c>
      <c r="AP2289" s="12" t="s">
        <v>259</v>
      </c>
      <c r="AR2289" s="7" t="s">
        <v>90</v>
      </c>
      <c r="AT2289" s="4" t="str">
        <f>CONCATENATE(AU2289,", ",AV2289,", ",AW2289,", ",AX2289,", ",AY2289,", ",AZ2289,", ",BA2289)</f>
        <v>Europe, France, FR, Bretagne, Ille-et-Vilaine, Rennes, Campus Institut Agro Rennes</v>
      </c>
      <c r="AU2289" s="1" t="s">
        <v>91</v>
      </c>
      <c r="AV2289" s="1" t="s">
        <v>92</v>
      </c>
      <c r="AW2289" s="1" t="s">
        <v>93</v>
      </c>
      <c r="AX2289" s="1" t="s">
        <v>94</v>
      </c>
      <c r="AY2289" s="1" t="s">
        <v>95</v>
      </c>
      <c r="AZ2289" s="1" t="s">
        <v>96</v>
      </c>
      <c r="BA2289" s="1" t="s">
        <v>5242</v>
      </c>
      <c r="BC2289" s="43"/>
      <c r="BF2289" s="43" t="s">
        <v>4596</v>
      </c>
      <c r="BG2289" s="43" t="s">
        <v>93</v>
      </c>
      <c r="BH2289" s="7" t="s">
        <v>97</v>
      </c>
      <c r="BJ2289" s="7" t="s">
        <v>98</v>
      </c>
      <c r="BK2289" s="7" t="s">
        <v>99</v>
      </c>
      <c r="BL2289" s="7" t="s">
        <v>4597</v>
      </c>
      <c r="BM2289" s="7" t="s">
        <v>4598</v>
      </c>
      <c r="BS2289" s="12" t="s">
        <v>259</v>
      </c>
      <c r="BU2289" s="43">
        <v>1</v>
      </c>
      <c r="BW2289" s="43" t="s">
        <v>103</v>
      </c>
    </row>
    <row r="2290" spans="3:75" x14ac:dyDescent="0.35">
      <c r="C2290" s="43" t="str">
        <f t="shared" si="35"/>
        <v>IARA:BDT-03:2023: 2289</v>
      </c>
      <c r="D2290" s="43">
        <v>2289</v>
      </c>
      <c r="E2290" s="43" t="s">
        <v>5310</v>
      </c>
      <c r="F2290" s="1" t="s">
        <v>73</v>
      </c>
      <c r="G2290" s="43" t="s">
        <v>5254</v>
      </c>
      <c r="H2290" s="2">
        <v>44997</v>
      </c>
      <c r="J2290" s="12">
        <f>YEAR(H2290)</f>
        <v>2023</v>
      </c>
      <c r="K2290" s="12">
        <f>MONTH(H2290)</f>
        <v>3</v>
      </c>
      <c r="L2290" s="12">
        <f>DAY(H2290)</f>
        <v>12</v>
      </c>
      <c r="M2290" s="13"/>
      <c r="P2290" s="12" t="s">
        <v>75</v>
      </c>
      <c r="Q2290" s="12" t="str">
        <f>CONCATENATE(X2290," ",Y2290)</f>
        <v>Turdus merula</v>
      </c>
      <c r="R2290" s="14" t="str">
        <f>CONCATENATE(S2290,", ",T2290,", ",U2290,", ",V2290,", ",W2290,", ",X2290,", ",Y2290)</f>
        <v>Animalia, Chordata, Aves, Passeriformes, Turdidae, Turdus, merula</v>
      </c>
      <c r="S2290" s="6" t="s">
        <v>76</v>
      </c>
      <c r="T2290" s="6" t="s">
        <v>77</v>
      </c>
      <c r="U2290" s="6" t="s">
        <v>78</v>
      </c>
      <c r="V2290" s="17" t="s">
        <v>79</v>
      </c>
      <c r="W2290" s="17" t="s">
        <v>126</v>
      </c>
      <c r="X2290" s="17" t="s">
        <v>127</v>
      </c>
      <c r="Y2290" s="17" t="s">
        <v>132</v>
      </c>
      <c r="AA2290" s="12" t="s">
        <v>83</v>
      </c>
      <c r="AB2290" s="6" t="s">
        <v>84</v>
      </c>
      <c r="AC2290" s="12" t="s">
        <v>133</v>
      </c>
      <c r="AD2290" s="12" t="s">
        <v>259</v>
      </c>
      <c r="AE2290" s="2">
        <v>44997</v>
      </c>
      <c r="AF2290" s="43" t="s">
        <v>87</v>
      </c>
      <c r="AG2290" s="7" t="s">
        <v>134</v>
      </c>
      <c r="AH2290" s="43">
        <v>48.111816367558298</v>
      </c>
      <c r="AI2290" s="43">
        <v>-1.7060420579857301</v>
      </c>
      <c r="AL2290" s="43">
        <v>10</v>
      </c>
      <c r="AN2290" s="46" t="s">
        <v>5240</v>
      </c>
      <c r="AO2290" s="5" t="s">
        <v>89</v>
      </c>
      <c r="AP2290" s="12" t="s">
        <v>259</v>
      </c>
      <c r="AR2290" s="7" t="s">
        <v>90</v>
      </c>
      <c r="AT2290" s="4" t="str">
        <f>CONCATENATE(AU2290,", ",AV2290,", ",AW2290,", ",AX2290,", ",AY2290,", ",AZ2290,", ",BA2290)</f>
        <v>Europe, France, FR, Bretagne, Ille-et-Vilaine, Rennes, Campus Institut Agro Rennes</v>
      </c>
      <c r="AU2290" s="1" t="s">
        <v>91</v>
      </c>
      <c r="AV2290" s="1" t="s">
        <v>92</v>
      </c>
      <c r="AW2290" s="1" t="s">
        <v>93</v>
      </c>
      <c r="AX2290" s="1" t="s">
        <v>94</v>
      </c>
      <c r="AY2290" s="1" t="s">
        <v>95</v>
      </c>
      <c r="AZ2290" s="1" t="s">
        <v>96</v>
      </c>
      <c r="BA2290" s="1" t="s">
        <v>5242</v>
      </c>
      <c r="BC2290" s="43"/>
      <c r="BF2290" s="43" t="s">
        <v>4596</v>
      </c>
      <c r="BG2290" s="43" t="s">
        <v>93</v>
      </c>
      <c r="BH2290" s="7" t="s">
        <v>97</v>
      </c>
      <c r="BJ2290" s="7" t="s">
        <v>98</v>
      </c>
      <c r="BK2290" s="7" t="s">
        <v>99</v>
      </c>
      <c r="BL2290" s="7" t="s">
        <v>4597</v>
      </c>
      <c r="BM2290" s="7" t="s">
        <v>4598</v>
      </c>
      <c r="BS2290" s="12" t="s">
        <v>259</v>
      </c>
      <c r="BU2290" s="43">
        <v>1</v>
      </c>
      <c r="BW2290" s="43" t="s">
        <v>103</v>
      </c>
    </row>
    <row r="2291" spans="3:75" x14ac:dyDescent="0.35">
      <c r="C2291" s="43" t="str">
        <f t="shared" si="35"/>
        <v>IARA:BDT-03:2023: 2290</v>
      </c>
      <c r="D2291" s="43">
        <v>2290</v>
      </c>
      <c r="E2291" s="43" t="s">
        <v>5310</v>
      </c>
      <c r="F2291" s="1" t="s">
        <v>73</v>
      </c>
      <c r="G2291" s="43" t="s">
        <v>5254</v>
      </c>
      <c r="H2291" s="2">
        <v>44997</v>
      </c>
      <c r="J2291" s="12">
        <f>YEAR(H2291)</f>
        <v>2023</v>
      </c>
      <c r="K2291" s="12">
        <f>MONTH(H2291)</f>
        <v>3</v>
      </c>
      <c r="L2291" s="12">
        <f>DAY(H2291)</f>
        <v>12</v>
      </c>
      <c r="M2291" s="13"/>
      <c r="P2291" s="12" t="s">
        <v>75</v>
      </c>
      <c r="Q2291" s="12" t="str">
        <f>CONCATENATE(X2291," ",Y2291)</f>
        <v>Prunella modularis</v>
      </c>
      <c r="R2291" s="14" t="str">
        <f>CONCATENATE(S2291,", ",T2291,", ",U2291,", ",V2291,", ",W2291,", ",X2291,", ",Y2291)</f>
        <v>Animalia, Chordata, Aves, Passeriformes, Prunellidae, Prunella, modularis</v>
      </c>
      <c r="S2291" s="6" t="s">
        <v>76</v>
      </c>
      <c r="T2291" s="6" t="s">
        <v>77</v>
      </c>
      <c r="U2291" s="6" t="s">
        <v>78</v>
      </c>
      <c r="V2291" s="12" t="s">
        <v>79</v>
      </c>
      <c r="W2291" s="12" t="s">
        <v>80</v>
      </c>
      <c r="X2291" s="12" t="s">
        <v>81</v>
      </c>
      <c r="Y2291" s="12" t="s">
        <v>82</v>
      </c>
      <c r="AA2291" s="12" t="s">
        <v>83</v>
      </c>
      <c r="AB2291" s="6" t="s">
        <v>84</v>
      </c>
      <c r="AC2291" s="12" t="s">
        <v>85</v>
      </c>
      <c r="AD2291" s="12" t="s">
        <v>259</v>
      </c>
      <c r="AE2291" s="2">
        <v>44997</v>
      </c>
      <c r="AF2291" s="43" t="s">
        <v>87</v>
      </c>
      <c r="AG2291" s="7" t="s">
        <v>88</v>
      </c>
      <c r="AH2291" s="43">
        <v>48.111719675854999</v>
      </c>
      <c r="AI2291" s="43">
        <v>-1.7062098084663699</v>
      </c>
      <c r="AL2291" s="43">
        <v>10</v>
      </c>
      <c r="AN2291" s="46" t="s">
        <v>5240</v>
      </c>
      <c r="AO2291" s="5" t="s">
        <v>89</v>
      </c>
      <c r="AP2291" s="12" t="s">
        <v>259</v>
      </c>
      <c r="AR2291" s="7" t="s">
        <v>90</v>
      </c>
      <c r="AT2291" s="4" t="str">
        <f>CONCATENATE(AU2291,", ",AV2291,", ",AW2291,", ",AX2291,", ",AY2291,", ",AZ2291,", ",BA2291)</f>
        <v>Europe, France, FR, Bretagne, Ille-et-Vilaine, Rennes, Campus Institut Agro Rennes</v>
      </c>
      <c r="AU2291" s="1" t="s">
        <v>91</v>
      </c>
      <c r="AV2291" s="1" t="s">
        <v>92</v>
      </c>
      <c r="AW2291" s="1" t="s">
        <v>93</v>
      </c>
      <c r="AX2291" s="1" t="s">
        <v>94</v>
      </c>
      <c r="AY2291" s="1" t="s">
        <v>95</v>
      </c>
      <c r="AZ2291" s="1" t="s">
        <v>96</v>
      </c>
      <c r="BA2291" s="1" t="s">
        <v>5242</v>
      </c>
      <c r="BC2291" s="43"/>
      <c r="BF2291" s="43" t="s">
        <v>4596</v>
      </c>
      <c r="BG2291" s="43" t="s">
        <v>93</v>
      </c>
      <c r="BH2291" s="7" t="s">
        <v>97</v>
      </c>
      <c r="BJ2291" s="7" t="s">
        <v>98</v>
      </c>
      <c r="BK2291" s="7" t="s">
        <v>99</v>
      </c>
      <c r="BL2291" s="7" t="s">
        <v>4597</v>
      </c>
      <c r="BM2291" s="7" t="s">
        <v>4598</v>
      </c>
      <c r="BS2291" s="12" t="s">
        <v>259</v>
      </c>
      <c r="BU2291" s="43">
        <v>1</v>
      </c>
      <c r="BW2291" s="43" t="s">
        <v>103</v>
      </c>
    </row>
    <row r="2292" spans="3:75" x14ac:dyDescent="0.35">
      <c r="C2292" s="43" t="str">
        <f t="shared" si="35"/>
        <v>IARA:BDT-03:2023: 2291</v>
      </c>
      <c r="D2292" s="43">
        <v>2291</v>
      </c>
      <c r="E2292" s="43" t="s">
        <v>5310</v>
      </c>
      <c r="F2292" s="1" t="s">
        <v>73</v>
      </c>
      <c r="G2292" s="43" t="s">
        <v>5254</v>
      </c>
      <c r="H2292" s="2">
        <v>44997</v>
      </c>
      <c r="J2292" s="12">
        <f>YEAR(H2292)</f>
        <v>2023</v>
      </c>
      <c r="K2292" s="12">
        <f>MONTH(H2292)</f>
        <v>3</v>
      </c>
      <c r="L2292" s="12">
        <f>DAY(H2292)</f>
        <v>12</v>
      </c>
      <c r="M2292" s="13"/>
      <c r="P2292" s="12" t="s">
        <v>75</v>
      </c>
      <c r="Q2292" s="12" t="str">
        <f>CONCATENATE(X2292," ",Y2292)</f>
        <v>Prunella modularis</v>
      </c>
      <c r="R2292" s="14" t="str">
        <f>CONCATENATE(S2292,", ",T2292,", ",U2292,", ",V2292,", ",W2292,", ",X2292,", ",Y2292)</f>
        <v>Animalia, Chordata, Aves, Passeriformes, Prunellidae, Prunella, modularis</v>
      </c>
      <c r="S2292" s="6" t="s">
        <v>76</v>
      </c>
      <c r="T2292" s="6" t="s">
        <v>77</v>
      </c>
      <c r="U2292" s="6" t="s">
        <v>78</v>
      </c>
      <c r="V2292" s="12" t="s">
        <v>79</v>
      </c>
      <c r="W2292" s="12" t="s">
        <v>80</v>
      </c>
      <c r="X2292" s="12" t="s">
        <v>81</v>
      </c>
      <c r="Y2292" s="12" t="s">
        <v>82</v>
      </c>
      <c r="AA2292" s="12" t="s">
        <v>83</v>
      </c>
      <c r="AB2292" s="6" t="s">
        <v>84</v>
      </c>
      <c r="AC2292" s="12" t="s">
        <v>85</v>
      </c>
      <c r="AD2292" s="12" t="s">
        <v>259</v>
      </c>
      <c r="AE2292" s="2">
        <v>44997</v>
      </c>
      <c r="AF2292" s="43" t="s">
        <v>87</v>
      </c>
      <c r="AG2292" s="7" t="s">
        <v>88</v>
      </c>
      <c r="AH2292" s="43">
        <v>48.111738495296599</v>
      </c>
      <c r="AI2292" s="43">
        <v>-1.70616109511433</v>
      </c>
      <c r="AL2292" s="43">
        <v>10</v>
      </c>
      <c r="AN2292" s="46" t="s">
        <v>5240</v>
      </c>
      <c r="AO2292" s="5" t="s">
        <v>89</v>
      </c>
      <c r="AP2292" s="12" t="s">
        <v>259</v>
      </c>
      <c r="AR2292" s="7" t="s">
        <v>90</v>
      </c>
      <c r="AT2292" s="4" t="str">
        <f>CONCATENATE(AU2292,", ",AV2292,", ",AW2292,", ",AX2292,", ",AY2292,", ",AZ2292,", ",BA2292)</f>
        <v>Europe, France, FR, Bretagne, Ille-et-Vilaine, Rennes, Campus Institut Agro Rennes</v>
      </c>
      <c r="AU2292" s="1" t="s">
        <v>91</v>
      </c>
      <c r="AV2292" s="1" t="s">
        <v>92</v>
      </c>
      <c r="AW2292" s="1" t="s">
        <v>93</v>
      </c>
      <c r="AX2292" s="1" t="s">
        <v>94</v>
      </c>
      <c r="AY2292" s="1" t="s">
        <v>95</v>
      </c>
      <c r="AZ2292" s="1" t="s">
        <v>96</v>
      </c>
      <c r="BA2292" s="1" t="s">
        <v>5242</v>
      </c>
      <c r="BC2292" s="43"/>
      <c r="BF2292" s="43" t="s">
        <v>4596</v>
      </c>
      <c r="BG2292" s="43" t="s">
        <v>93</v>
      </c>
      <c r="BH2292" s="7" t="s">
        <v>97</v>
      </c>
      <c r="BJ2292" s="7" t="s">
        <v>98</v>
      </c>
      <c r="BK2292" s="7" t="s">
        <v>99</v>
      </c>
      <c r="BL2292" s="7" t="s">
        <v>4597</v>
      </c>
      <c r="BM2292" s="7" t="s">
        <v>4598</v>
      </c>
      <c r="BS2292" s="12" t="s">
        <v>259</v>
      </c>
      <c r="BU2292" s="43">
        <v>1</v>
      </c>
      <c r="BW2292" s="43" t="s">
        <v>103</v>
      </c>
    </row>
    <row r="2293" spans="3:75" x14ac:dyDescent="0.35">
      <c r="C2293" s="43" t="str">
        <f t="shared" si="35"/>
        <v>IARA:BDT-03:2023: 2292</v>
      </c>
      <c r="D2293" s="43">
        <v>2292</v>
      </c>
      <c r="E2293" s="43" t="s">
        <v>5310</v>
      </c>
      <c r="F2293" s="1" t="s">
        <v>73</v>
      </c>
      <c r="G2293" s="43" t="s">
        <v>5254</v>
      </c>
      <c r="H2293" s="2">
        <v>44997</v>
      </c>
      <c r="J2293" s="12">
        <f>YEAR(H2293)</f>
        <v>2023</v>
      </c>
      <c r="K2293" s="12">
        <f>MONTH(H2293)</f>
        <v>3</v>
      </c>
      <c r="L2293" s="12">
        <f>DAY(H2293)</f>
        <v>12</v>
      </c>
      <c r="M2293" s="13"/>
      <c r="P2293" s="12" t="s">
        <v>75</v>
      </c>
      <c r="Q2293" s="12" t="str">
        <f>CONCATENATE(X2293," ",Y2293)</f>
        <v>Troglodytes troglodytes</v>
      </c>
      <c r="R2293" s="14" t="str">
        <f>CONCATENATE(S2293,", ",T2293,", ",U2293,", ",V2293,", ",W2293,", ",X2293,", ",Y2293)</f>
        <v>Animalia, Chordata, Aves, Passeriformes, Troglodytidae, Troglodytes, troglodytes</v>
      </c>
      <c r="S2293" s="6" t="s">
        <v>76</v>
      </c>
      <c r="T2293" s="6" t="s">
        <v>77</v>
      </c>
      <c r="U2293" s="6" t="s">
        <v>78</v>
      </c>
      <c r="V2293" s="12" t="s">
        <v>79</v>
      </c>
      <c r="W2293" s="12" t="s">
        <v>197</v>
      </c>
      <c r="X2293" s="12" t="s">
        <v>198</v>
      </c>
      <c r="Y2293" s="12" t="s">
        <v>199</v>
      </c>
      <c r="AA2293" s="12" t="s">
        <v>83</v>
      </c>
      <c r="AB2293" s="6" t="s">
        <v>84</v>
      </c>
      <c r="AC2293" s="12" t="s">
        <v>200</v>
      </c>
      <c r="AD2293" s="12" t="s">
        <v>259</v>
      </c>
      <c r="AE2293" s="2">
        <v>44997</v>
      </c>
      <c r="AF2293" s="43" t="s">
        <v>87</v>
      </c>
      <c r="AG2293" s="7" t="s">
        <v>201</v>
      </c>
      <c r="AH2293" s="43">
        <v>48.111774969311298</v>
      </c>
      <c r="AI2293" s="43">
        <v>-1.70637430447709</v>
      </c>
      <c r="AL2293" s="43">
        <v>10</v>
      </c>
      <c r="AN2293" s="46" t="s">
        <v>5240</v>
      </c>
      <c r="AO2293" s="5" t="s">
        <v>89</v>
      </c>
      <c r="AP2293" s="12" t="s">
        <v>259</v>
      </c>
      <c r="AR2293" s="7" t="s">
        <v>90</v>
      </c>
      <c r="AT2293" s="4" t="str">
        <f>CONCATENATE(AU2293,", ",AV2293,", ",AW2293,", ",AX2293,", ",AY2293,", ",AZ2293,", ",BA2293)</f>
        <v>Europe, France, FR, Bretagne, Ille-et-Vilaine, Rennes, Campus Institut Agro Rennes</v>
      </c>
      <c r="AU2293" s="1" t="s">
        <v>91</v>
      </c>
      <c r="AV2293" s="1" t="s">
        <v>92</v>
      </c>
      <c r="AW2293" s="1" t="s">
        <v>93</v>
      </c>
      <c r="AX2293" s="1" t="s">
        <v>94</v>
      </c>
      <c r="AY2293" s="1" t="s">
        <v>95</v>
      </c>
      <c r="AZ2293" s="1" t="s">
        <v>96</v>
      </c>
      <c r="BA2293" s="1" t="s">
        <v>5242</v>
      </c>
      <c r="BC2293" s="43"/>
      <c r="BF2293" s="43" t="s">
        <v>4596</v>
      </c>
      <c r="BG2293" s="43" t="s">
        <v>93</v>
      </c>
      <c r="BH2293" s="7" t="s">
        <v>97</v>
      </c>
      <c r="BJ2293" s="7" t="s">
        <v>98</v>
      </c>
      <c r="BK2293" s="7" t="s">
        <v>99</v>
      </c>
      <c r="BL2293" s="7" t="s">
        <v>4597</v>
      </c>
      <c r="BM2293" s="7" t="s">
        <v>4598</v>
      </c>
      <c r="BS2293" s="12" t="s">
        <v>259</v>
      </c>
      <c r="BU2293" s="43">
        <v>1</v>
      </c>
      <c r="BW2293" s="43" t="s">
        <v>103</v>
      </c>
    </row>
    <row r="2294" spans="3:75" x14ac:dyDescent="0.35">
      <c r="C2294" s="43" t="str">
        <f t="shared" si="35"/>
        <v>IARA:BDT-03:2023: 2293</v>
      </c>
      <c r="D2294" s="43">
        <v>2293</v>
      </c>
      <c r="E2294" s="43" t="s">
        <v>5310</v>
      </c>
      <c r="F2294" s="1" t="s">
        <v>73</v>
      </c>
      <c r="G2294" s="43" t="s">
        <v>5254</v>
      </c>
      <c r="H2294" s="2">
        <v>44997</v>
      </c>
      <c r="J2294" s="12">
        <f>YEAR(H2294)</f>
        <v>2023</v>
      </c>
      <c r="K2294" s="12">
        <f>MONTH(H2294)</f>
        <v>3</v>
      </c>
      <c r="L2294" s="12">
        <f>DAY(H2294)</f>
        <v>12</v>
      </c>
      <c r="M2294" s="13"/>
      <c r="P2294" s="12" t="s">
        <v>75</v>
      </c>
      <c r="Q2294" s="12" t="str">
        <f>CONCATENATE(X2294," ",Y2294)</f>
        <v>Erithacus rubecula</v>
      </c>
      <c r="R2294" s="14" t="str">
        <f>CONCATENATE(S2294,", ",T2294,", ",U2294,", ",V2294,", ",W2294,", ",X2294,", ",Y2294)</f>
        <v>Animalia, Chordata, Aves, Passeriformes, Muscicapidae, Erithacus, rubecula</v>
      </c>
      <c r="S2294" s="6" t="s">
        <v>76</v>
      </c>
      <c r="T2294" s="6" t="s">
        <v>77</v>
      </c>
      <c r="U2294" s="6" t="s">
        <v>78</v>
      </c>
      <c r="V2294" s="12" t="s">
        <v>79</v>
      </c>
      <c r="W2294" s="12" t="s">
        <v>182</v>
      </c>
      <c r="X2294" s="12" t="s">
        <v>183</v>
      </c>
      <c r="Y2294" s="12" t="s">
        <v>184</v>
      </c>
      <c r="AA2294" s="12" t="s">
        <v>83</v>
      </c>
      <c r="AB2294" s="6" t="s">
        <v>84</v>
      </c>
      <c r="AC2294" s="12" t="s">
        <v>185</v>
      </c>
      <c r="AD2294" s="12" t="s">
        <v>259</v>
      </c>
      <c r="AE2294" s="2">
        <v>44997</v>
      </c>
      <c r="AF2294" s="43" t="s">
        <v>87</v>
      </c>
      <c r="AG2294" s="7" t="s">
        <v>186</v>
      </c>
      <c r="AH2294" s="43">
        <v>48.111813784029401</v>
      </c>
      <c r="AI2294" s="43">
        <v>-1.70652893405143</v>
      </c>
      <c r="AL2294" s="43">
        <v>10</v>
      </c>
      <c r="AN2294" s="46" t="s">
        <v>5240</v>
      </c>
      <c r="AO2294" s="5" t="s">
        <v>89</v>
      </c>
      <c r="AP2294" s="12" t="s">
        <v>259</v>
      </c>
      <c r="AR2294" s="7" t="s">
        <v>90</v>
      </c>
      <c r="AT2294" s="4" t="str">
        <f>CONCATENATE(AU2294,", ",AV2294,", ",AW2294,", ",AX2294,", ",AY2294,", ",AZ2294,", ",BA2294)</f>
        <v>Europe, France, FR, Bretagne, Ille-et-Vilaine, Rennes, Campus Institut Agro Rennes</v>
      </c>
      <c r="AU2294" s="1" t="s">
        <v>91</v>
      </c>
      <c r="AV2294" s="1" t="s">
        <v>92</v>
      </c>
      <c r="AW2294" s="1" t="s">
        <v>93</v>
      </c>
      <c r="AX2294" s="1" t="s">
        <v>94</v>
      </c>
      <c r="AY2294" s="1" t="s">
        <v>95</v>
      </c>
      <c r="AZ2294" s="1" t="s">
        <v>96</v>
      </c>
      <c r="BA2294" s="1" t="s">
        <v>5242</v>
      </c>
      <c r="BC2294" s="43"/>
      <c r="BF2294" s="43" t="s">
        <v>4596</v>
      </c>
      <c r="BG2294" s="43" t="s">
        <v>93</v>
      </c>
      <c r="BH2294" s="7" t="s">
        <v>97</v>
      </c>
      <c r="BJ2294" s="7" t="s">
        <v>98</v>
      </c>
      <c r="BK2294" s="7" t="s">
        <v>99</v>
      </c>
      <c r="BL2294" s="7" t="s">
        <v>4597</v>
      </c>
      <c r="BM2294" s="7" t="s">
        <v>4598</v>
      </c>
      <c r="BS2294" s="12" t="s">
        <v>259</v>
      </c>
      <c r="BU2294" s="43">
        <v>1</v>
      </c>
      <c r="BW2294" s="43" t="s">
        <v>103</v>
      </c>
    </row>
    <row r="2295" spans="3:75" x14ac:dyDescent="0.35">
      <c r="C2295" s="43" t="str">
        <f t="shared" si="35"/>
        <v>IARA:BDT-03:2023: 2294</v>
      </c>
      <c r="D2295" s="43">
        <v>2294</v>
      </c>
      <c r="E2295" s="43" t="s">
        <v>5310</v>
      </c>
      <c r="F2295" s="1" t="s">
        <v>73</v>
      </c>
      <c r="G2295" s="43" t="s">
        <v>5254</v>
      </c>
      <c r="H2295" s="2">
        <v>44997</v>
      </c>
      <c r="J2295" s="12">
        <f>YEAR(H2295)</f>
        <v>2023</v>
      </c>
      <c r="K2295" s="12">
        <f>MONTH(H2295)</f>
        <v>3</v>
      </c>
      <c r="L2295" s="12">
        <f>DAY(H2295)</f>
        <v>12</v>
      </c>
      <c r="M2295" s="13"/>
      <c r="P2295" s="12" t="s">
        <v>75</v>
      </c>
      <c r="Q2295" s="12" t="str">
        <f>CONCATENATE(X2295," ",Y2295)</f>
        <v>Turdus merula</v>
      </c>
      <c r="R2295" s="14" t="str">
        <f>CONCATENATE(S2295,", ",T2295,", ",U2295,", ",V2295,", ",W2295,", ",X2295,", ",Y2295)</f>
        <v>Animalia, Chordata, Aves, Passeriformes, Turdidae, Turdus, merula</v>
      </c>
      <c r="S2295" s="6" t="s">
        <v>76</v>
      </c>
      <c r="T2295" s="6" t="s">
        <v>77</v>
      </c>
      <c r="U2295" s="6" t="s">
        <v>78</v>
      </c>
      <c r="V2295" s="17" t="s">
        <v>79</v>
      </c>
      <c r="W2295" s="17" t="s">
        <v>126</v>
      </c>
      <c r="X2295" s="17" t="s">
        <v>127</v>
      </c>
      <c r="Y2295" s="17" t="s">
        <v>132</v>
      </c>
      <c r="AA2295" s="12" t="s">
        <v>83</v>
      </c>
      <c r="AB2295" s="6" t="s">
        <v>84</v>
      </c>
      <c r="AC2295" s="12" t="s">
        <v>133</v>
      </c>
      <c r="AD2295" s="12" t="s">
        <v>259</v>
      </c>
      <c r="AE2295" s="2">
        <v>44997</v>
      </c>
      <c r="AF2295" s="43" t="s">
        <v>87</v>
      </c>
      <c r="AG2295" s="7" t="s">
        <v>134</v>
      </c>
      <c r="AH2295" s="43">
        <v>48.111879779164298</v>
      </c>
      <c r="AI2295" s="43">
        <v>-1.70642563571279</v>
      </c>
      <c r="AL2295" s="43">
        <v>10</v>
      </c>
      <c r="AN2295" s="46" t="s">
        <v>5240</v>
      </c>
      <c r="AO2295" s="5" t="s">
        <v>89</v>
      </c>
      <c r="AP2295" s="12" t="s">
        <v>259</v>
      </c>
      <c r="AR2295" s="7" t="s">
        <v>90</v>
      </c>
      <c r="AT2295" s="4" t="str">
        <f>CONCATENATE(AU2295,", ",AV2295,", ",AW2295,", ",AX2295,", ",AY2295,", ",AZ2295,", ",BA2295)</f>
        <v>Europe, France, FR, Bretagne, Ille-et-Vilaine, Rennes, Campus Institut Agro Rennes</v>
      </c>
      <c r="AU2295" s="1" t="s">
        <v>91</v>
      </c>
      <c r="AV2295" s="1" t="s">
        <v>92</v>
      </c>
      <c r="AW2295" s="1" t="s">
        <v>93</v>
      </c>
      <c r="AX2295" s="1" t="s">
        <v>94</v>
      </c>
      <c r="AY2295" s="1" t="s">
        <v>95</v>
      </c>
      <c r="AZ2295" s="1" t="s">
        <v>96</v>
      </c>
      <c r="BA2295" s="1" t="s">
        <v>5242</v>
      </c>
      <c r="BC2295" s="43"/>
      <c r="BF2295" s="43" t="s">
        <v>4596</v>
      </c>
      <c r="BG2295" s="43" t="s">
        <v>93</v>
      </c>
      <c r="BH2295" s="7" t="s">
        <v>97</v>
      </c>
      <c r="BJ2295" s="7" t="s">
        <v>98</v>
      </c>
      <c r="BK2295" s="7" t="s">
        <v>99</v>
      </c>
      <c r="BL2295" s="7" t="s">
        <v>4597</v>
      </c>
      <c r="BM2295" s="7" t="s">
        <v>4598</v>
      </c>
      <c r="BS2295" s="12" t="s">
        <v>259</v>
      </c>
      <c r="BU2295" s="43">
        <v>1</v>
      </c>
      <c r="BW2295" s="43" t="s">
        <v>103</v>
      </c>
    </row>
    <row r="2296" spans="3:75" x14ac:dyDescent="0.35">
      <c r="C2296" s="43" t="str">
        <f t="shared" si="35"/>
        <v>IARA:BDT-03:2023: 2295</v>
      </c>
      <c r="D2296" s="43">
        <v>2295</v>
      </c>
      <c r="E2296" s="43" t="s">
        <v>5310</v>
      </c>
      <c r="F2296" s="1" t="s">
        <v>73</v>
      </c>
      <c r="G2296" s="43" t="s">
        <v>5254</v>
      </c>
      <c r="H2296" s="2">
        <v>44997</v>
      </c>
      <c r="J2296" s="12">
        <f>YEAR(H2296)</f>
        <v>2023</v>
      </c>
      <c r="K2296" s="12">
        <f>MONTH(H2296)</f>
        <v>3</v>
      </c>
      <c r="L2296" s="12">
        <f>DAY(H2296)</f>
        <v>12</v>
      </c>
      <c r="M2296" s="13"/>
      <c r="P2296" s="12" t="s">
        <v>75</v>
      </c>
      <c r="Q2296" s="12" t="str">
        <f>CONCATENATE(X2296," ",Y2296)</f>
        <v>Pica pica</v>
      </c>
      <c r="R2296" s="14" t="str">
        <f>CONCATENATE(S2296,", ",T2296,", ",U2296,", ",V2296,", ",W2296,", ",X2296,", ",Y2296)</f>
        <v>Animalia, Chordata, Aves, Passeriformes, Corvidae, Pica, pica</v>
      </c>
      <c r="S2296" s="6" t="s">
        <v>76</v>
      </c>
      <c r="T2296" s="6" t="s">
        <v>77</v>
      </c>
      <c r="U2296" s="6" t="s">
        <v>78</v>
      </c>
      <c r="V2296" s="12" t="s">
        <v>79</v>
      </c>
      <c r="W2296" s="12" t="s">
        <v>104</v>
      </c>
      <c r="X2296" s="12" t="s">
        <v>155</v>
      </c>
      <c r="Y2296" s="12" t="s">
        <v>156</v>
      </c>
      <c r="AA2296" s="12" t="s">
        <v>83</v>
      </c>
      <c r="AB2296" s="6" t="s">
        <v>84</v>
      </c>
      <c r="AC2296" s="12" t="s">
        <v>157</v>
      </c>
      <c r="AD2296" s="12" t="s">
        <v>259</v>
      </c>
      <c r="AE2296" s="2">
        <v>44997</v>
      </c>
      <c r="AF2296" s="43" t="s">
        <v>87</v>
      </c>
      <c r="AG2296" s="7" t="s">
        <v>158</v>
      </c>
      <c r="AH2296" s="43">
        <v>48.111976136744097</v>
      </c>
      <c r="AI2296" s="43">
        <v>-1.70626625372989</v>
      </c>
      <c r="AL2296" s="43">
        <v>10</v>
      </c>
      <c r="AN2296" s="46" t="s">
        <v>5240</v>
      </c>
      <c r="AO2296" s="5" t="s">
        <v>89</v>
      </c>
      <c r="AP2296" s="12" t="s">
        <v>259</v>
      </c>
      <c r="AR2296" s="7" t="s">
        <v>90</v>
      </c>
      <c r="AT2296" s="4" t="str">
        <f>CONCATENATE(AU2296,", ",AV2296,", ",AW2296,", ",AX2296,", ",AY2296,", ",AZ2296,", ",BA2296)</f>
        <v>Europe, France, FR, Bretagne, Ille-et-Vilaine, Rennes, Campus Institut Agro Rennes</v>
      </c>
      <c r="AU2296" s="1" t="s">
        <v>91</v>
      </c>
      <c r="AV2296" s="1" t="s">
        <v>92</v>
      </c>
      <c r="AW2296" s="1" t="s">
        <v>93</v>
      </c>
      <c r="AX2296" s="1" t="s">
        <v>94</v>
      </c>
      <c r="AY2296" s="1" t="s">
        <v>95</v>
      </c>
      <c r="AZ2296" s="1" t="s">
        <v>96</v>
      </c>
      <c r="BA2296" s="1" t="s">
        <v>5242</v>
      </c>
      <c r="BC2296" s="43"/>
      <c r="BF2296" s="43" t="s">
        <v>4596</v>
      </c>
      <c r="BG2296" s="43" t="s">
        <v>93</v>
      </c>
      <c r="BH2296" s="7" t="s">
        <v>97</v>
      </c>
      <c r="BJ2296" s="7" t="s">
        <v>98</v>
      </c>
      <c r="BK2296" s="7" t="s">
        <v>99</v>
      </c>
      <c r="BL2296" s="7" t="s">
        <v>4597</v>
      </c>
      <c r="BM2296" s="7" t="s">
        <v>4598</v>
      </c>
      <c r="BS2296" s="12" t="s">
        <v>259</v>
      </c>
      <c r="BU2296" s="43">
        <v>1</v>
      </c>
      <c r="BW2296" s="43" t="s">
        <v>103</v>
      </c>
    </row>
    <row r="2297" spans="3:75" x14ac:dyDescent="0.35">
      <c r="C2297" s="43" t="str">
        <f t="shared" si="35"/>
        <v>IARA:BDT-03:2023: 2296</v>
      </c>
      <c r="D2297" s="43">
        <v>2296</v>
      </c>
      <c r="E2297" s="43" t="s">
        <v>5310</v>
      </c>
      <c r="F2297" s="1" t="s">
        <v>73</v>
      </c>
      <c r="G2297" s="43" t="s">
        <v>5254</v>
      </c>
      <c r="H2297" s="2">
        <v>44997</v>
      </c>
      <c r="J2297" s="12">
        <f>YEAR(H2297)</f>
        <v>2023</v>
      </c>
      <c r="K2297" s="12">
        <f>MONTH(H2297)</f>
        <v>3</v>
      </c>
      <c r="L2297" s="12">
        <f>DAY(H2297)</f>
        <v>12</v>
      </c>
      <c r="M2297" s="13"/>
      <c r="P2297" s="12" t="s">
        <v>75</v>
      </c>
      <c r="Q2297" s="12" t="str">
        <f>CONCATENATE(X2297," ",Y2297)</f>
        <v>Pica pica</v>
      </c>
      <c r="R2297" s="14" t="str">
        <f>CONCATENATE(S2297,", ",T2297,", ",U2297,", ",V2297,", ",W2297,", ",X2297,", ",Y2297)</f>
        <v>Animalia, Chordata, Aves, Passeriformes, Corvidae, Pica, pica</v>
      </c>
      <c r="S2297" s="6" t="s">
        <v>76</v>
      </c>
      <c r="T2297" s="6" t="s">
        <v>77</v>
      </c>
      <c r="U2297" s="6" t="s">
        <v>78</v>
      </c>
      <c r="V2297" s="12" t="s">
        <v>79</v>
      </c>
      <c r="W2297" s="12" t="s">
        <v>104</v>
      </c>
      <c r="X2297" s="12" t="s">
        <v>155</v>
      </c>
      <c r="Y2297" s="12" t="s">
        <v>156</v>
      </c>
      <c r="AA2297" s="12" t="s">
        <v>83</v>
      </c>
      <c r="AB2297" s="6" t="s">
        <v>84</v>
      </c>
      <c r="AC2297" s="12" t="s">
        <v>157</v>
      </c>
      <c r="AD2297" s="12" t="s">
        <v>259</v>
      </c>
      <c r="AE2297" s="2">
        <v>44997</v>
      </c>
      <c r="AF2297" s="43" t="s">
        <v>87</v>
      </c>
      <c r="AG2297" s="7" t="s">
        <v>158</v>
      </c>
      <c r="AH2297" s="43">
        <v>48.111972538940996</v>
      </c>
      <c r="AI2297" s="43">
        <v>-1.7062155426960799</v>
      </c>
      <c r="AL2297" s="43">
        <v>10</v>
      </c>
      <c r="AN2297" s="46" t="s">
        <v>5240</v>
      </c>
      <c r="AO2297" s="5" t="s">
        <v>89</v>
      </c>
      <c r="AP2297" s="12" t="s">
        <v>259</v>
      </c>
      <c r="AR2297" s="7" t="s">
        <v>90</v>
      </c>
      <c r="AT2297" s="4" t="str">
        <f>CONCATENATE(AU2297,", ",AV2297,", ",AW2297,", ",AX2297,", ",AY2297,", ",AZ2297,", ",BA2297)</f>
        <v>Europe, France, FR, Bretagne, Ille-et-Vilaine, Rennes, Campus Institut Agro Rennes</v>
      </c>
      <c r="AU2297" s="1" t="s">
        <v>91</v>
      </c>
      <c r="AV2297" s="1" t="s">
        <v>92</v>
      </c>
      <c r="AW2297" s="1" t="s">
        <v>93</v>
      </c>
      <c r="AX2297" s="1" t="s">
        <v>94</v>
      </c>
      <c r="AY2297" s="1" t="s">
        <v>95</v>
      </c>
      <c r="AZ2297" s="1" t="s">
        <v>96</v>
      </c>
      <c r="BA2297" s="1" t="s">
        <v>5242</v>
      </c>
      <c r="BC2297" s="43"/>
      <c r="BF2297" s="43" t="s">
        <v>4596</v>
      </c>
      <c r="BG2297" s="43" t="s">
        <v>93</v>
      </c>
      <c r="BH2297" s="7" t="s">
        <v>97</v>
      </c>
      <c r="BJ2297" s="7" t="s">
        <v>98</v>
      </c>
      <c r="BK2297" s="7" t="s">
        <v>99</v>
      </c>
      <c r="BL2297" s="7" t="s">
        <v>4597</v>
      </c>
      <c r="BM2297" s="7" t="s">
        <v>4598</v>
      </c>
      <c r="BS2297" s="12" t="s">
        <v>259</v>
      </c>
      <c r="BU2297" s="43">
        <v>1</v>
      </c>
      <c r="BW2297" s="43" t="s">
        <v>103</v>
      </c>
    </row>
    <row r="2298" spans="3:75" x14ac:dyDescent="0.35">
      <c r="C2298" s="43" t="str">
        <f t="shared" si="35"/>
        <v>IARA:BDT-03:2023: 2297</v>
      </c>
      <c r="D2298" s="43">
        <v>2297</v>
      </c>
      <c r="E2298" s="43" t="s">
        <v>5310</v>
      </c>
      <c r="F2298" s="1" t="s">
        <v>73</v>
      </c>
      <c r="G2298" s="43" t="s">
        <v>5254</v>
      </c>
      <c r="H2298" s="2">
        <v>44997</v>
      </c>
      <c r="J2298" s="12">
        <f>YEAR(H2298)</f>
        <v>2023</v>
      </c>
      <c r="K2298" s="12">
        <f>MONTH(H2298)</f>
        <v>3</v>
      </c>
      <c r="L2298" s="12">
        <f>DAY(H2298)</f>
        <v>12</v>
      </c>
      <c r="M2298" s="13"/>
      <c r="P2298" s="12" t="s">
        <v>75</v>
      </c>
      <c r="Q2298" s="12" t="str">
        <f>CONCATENATE(X2298," ",Y2298)</f>
        <v>Columba palumbus</v>
      </c>
      <c r="R2298" s="14" t="str">
        <f>CONCATENATE(S2298,", ",T2298,", ",U2298,", ",V2298,", ",W2298,", ",X2298,", ",Y2298)</f>
        <v>Animalia, Chordata, Aves, Columbiformes, Columbidae, Columba, palumbus</v>
      </c>
      <c r="S2298" s="6" t="s">
        <v>76</v>
      </c>
      <c r="T2298" s="6" t="s">
        <v>77</v>
      </c>
      <c r="U2298" s="6" t="s">
        <v>78</v>
      </c>
      <c r="V2298" s="6" t="s">
        <v>159</v>
      </c>
      <c r="W2298" s="6" t="s">
        <v>160</v>
      </c>
      <c r="X2298" s="6" t="s">
        <v>161</v>
      </c>
      <c r="Y2298" s="6" t="s">
        <v>162</v>
      </c>
      <c r="Z2298" s="6"/>
      <c r="AA2298" s="12" t="s">
        <v>83</v>
      </c>
      <c r="AB2298" s="6" t="s">
        <v>84</v>
      </c>
      <c r="AC2298" s="12" t="s">
        <v>163</v>
      </c>
      <c r="AD2298" s="12" t="s">
        <v>259</v>
      </c>
      <c r="AE2298" s="2">
        <v>44997</v>
      </c>
      <c r="AF2298" s="43" t="s">
        <v>87</v>
      </c>
      <c r="AG2298" s="7" t="s">
        <v>164</v>
      </c>
      <c r="AH2298" s="43">
        <v>48.112060028422597</v>
      </c>
      <c r="AI2298" s="43">
        <v>-1.7059965809716799</v>
      </c>
      <c r="AL2298" s="43">
        <v>10</v>
      </c>
      <c r="AN2298" s="46" t="s">
        <v>5240</v>
      </c>
      <c r="AO2298" s="5" t="s">
        <v>89</v>
      </c>
      <c r="AP2298" s="12" t="s">
        <v>259</v>
      </c>
      <c r="AR2298" s="7" t="s">
        <v>90</v>
      </c>
      <c r="AT2298" s="4" t="str">
        <f>CONCATENATE(AU2298,", ",AV2298,", ",AW2298,", ",AX2298,", ",AY2298,", ",AZ2298,", ",BA2298)</f>
        <v>Europe, France, FR, Bretagne, Ille-et-Vilaine, Rennes, Campus Institut Agro Rennes</v>
      </c>
      <c r="AU2298" s="1" t="s">
        <v>91</v>
      </c>
      <c r="AV2298" s="1" t="s">
        <v>92</v>
      </c>
      <c r="AW2298" s="1" t="s">
        <v>93</v>
      </c>
      <c r="AX2298" s="1" t="s">
        <v>94</v>
      </c>
      <c r="AY2298" s="1" t="s">
        <v>95</v>
      </c>
      <c r="AZ2298" s="1" t="s">
        <v>96</v>
      </c>
      <c r="BA2298" s="1" t="s">
        <v>5242</v>
      </c>
      <c r="BC2298" s="43"/>
      <c r="BF2298" s="43" t="s">
        <v>4596</v>
      </c>
      <c r="BG2298" s="43" t="s">
        <v>93</v>
      </c>
      <c r="BH2298" s="7" t="s">
        <v>97</v>
      </c>
      <c r="BJ2298" s="7" t="s">
        <v>98</v>
      </c>
      <c r="BK2298" s="7" t="s">
        <v>99</v>
      </c>
      <c r="BL2298" s="7" t="s">
        <v>4597</v>
      </c>
      <c r="BM2298" s="7" t="s">
        <v>4598</v>
      </c>
      <c r="BS2298" s="12" t="s">
        <v>259</v>
      </c>
      <c r="BU2298" s="43">
        <v>1</v>
      </c>
      <c r="BW2298" s="43" t="s">
        <v>103</v>
      </c>
    </row>
    <row r="2299" spans="3:75" x14ac:dyDescent="0.35">
      <c r="C2299" s="43" t="str">
        <f t="shared" si="35"/>
        <v>IARA:BDT-03:2023: 2298</v>
      </c>
      <c r="D2299" s="43">
        <v>2298</v>
      </c>
      <c r="E2299" s="43" t="s">
        <v>5310</v>
      </c>
      <c r="F2299" s="1" t="s">
        <v>73</v>
      </c>
      <c r="G2299" s="43" t="s">
        <v>5254</v>
      </c>
      <c r="H2299" s="2">
        <v>44997</v>
      </c>
      <c r="J2299" s="12">
        <f>YEAR(H2299)</f>
        <v>2023</v>
      </c>
      <c r="K2299" s="12">
        <f>MONTH(H2299)</f>
        <v>3</v>
      </c>
      <c r="L2299" s="12">
        <f>DAY(H2299)</f>
        <v>12</v>
      </c>
      <c r="M2299" s="13"/>
      <c r="P2299" s="12" t="s">
        <v>75</v>
      </c>
      <c r="Q2299" s="12" t="str">
        <f>CONCATENATE(X2299," ",Y2299)</f>
        <v>Corvus corone</v>
      </c>
      <c r="R2299" s="14" t="str">
        <f>CONCATENATE(S2299,", ",T2299,", ",U2299,", ",V2299,", ",W2299,", ",X2299,", ",Y2299)</f>
        <v>Animalia, Chordata, Aves, Passeriformes, Corvidae, Corvus, corone</v>
      </c>
      <c r="S2299" s="6" t="s">
        <v>76</v>
      </c>
      <c r="T2299" s="6" t="s">
        <v>77</v>
      </c>
      <c r="U2299" s="6" t="s">
        <v>78</v>
      </c>
      <c r="V2299" s="6" t="s">
        <v>79</v>
      </c>
      <c r="W2299" s="6" t="s">
        <v>104</v>
      </c>
      <c r="X2299" s="6" t="s">
        <v>105</v>
      </c>
      <c r="Y2299" s="6" t="s">
        <v>109</v>
      </c>
      <c r="Z2299" s="6"/>
      <c r="AA2299" s="12" t="s">
        <v>83</v>
      </c>
      <c r="AB2299" s="6" t="s">
        <v>84</v>
      </c>
      <c r="AC2299" s="12" t="s">
        <v>110</v>
      </c>
      <c r="AD2299" s="12" t="s">
        <v>259</v>
      </c>
      <c r="AE2299" s="2">
        <v>44997</v>
      </c>
      <c r="AF2299" s="43" t="s">
        <v>87</v>
      </c>
      <c r="AG2299" s="7" t="s">
        <v>111</v>
      </c>
      <c r="AH2299" s="43">
        <v>48.112192698508203</v>
      </c>
      <c r="AI2299" s="43">
        <v>-1.7063359411732699</v>
      </c>
      <c r="AL2299" s="43">
        <v>10</v>
      </c>
      <c r="AN2299" s="46" t="s">
        <v>5240</v>
      </c>
      <c r="AO2299" s="5" t="s">
        <v>89</v>
      </c>
      <c r="AP2299" s="12" t="s">
        <v>259</v>
      </c>
      <c r="AR2299" s="7" t="s">
        <v>90</v>
      </c>
      <c r="AT2299" s="4" t="str">
        <f>CONCATENATE(AU2299,", ",AV2299,", ",AW2299,", ",AX2299,", ",AY2299,", ",AZ2299,", ",BA2299)</f>
        <v>Europe, France, FR, Bretagne, Ille-et-Vilaine, Rennes, Campus Institut Agro Rennes</v>
      </c>
      <c r="AU2299" s="1" t="s">
        <v>91</v>
      </c>
      <c r="AV2299" s="1" t="s">
        <v>92</v>
      </c>
      <c r="AW2299" s="1" t="s">
        <v>93</v>
      </c>
      <c r="AX2299" s="1" t="s">
        <v>94</v>
      </c>
      <c r="AY2299" s="1" t="s">
        <v>95</v>
      </c>
      <c r="AZ2299" s="1" t="s">
        <v>96</v>
      </c>
      <c r="BA2299" s="1" t="s">
        <v>5242</v>
      </c>
      <c r="BC2299" s="43"/>
      <c r="BF2299" s="43" t="s">
        <v>4596</v>
      </c>
      <c r="BG2299" s="43" t="s">
        <v>93</v>
      </c>
      <c r="BH2299" s="7" t="s">
        <v>97</v>
      </c>
      <c r="BJ2299" s="7" t="s">
        <v>98</v>
      </c>
      <c r="BK2299" s="7" t="s">
        <v>99</v>
      </c>
      <c r="BL2299" s="7" t="s">
        <v>4597</v>
      </c>
      <c r="BM2299" s="7" t="s">
        <v>4598</v>
      </c>
      <c r="BS2299" s="12" t="s">
        <v>259</v>
      </c>
      <c r="BU2299" s="43">
        <v>1</v>
      </c>
      <c r="BW2299" s="43" t="s">
        <v>103</v>
      </c>
    </row>
    <row r="2300" spans="3:75" x14ac:dyDescent="0.35">
      <c r="C2300" s="43" t="str">
        <f t="shared" si="35"/>
        <v>IARA:BDT-03:2023: 2299</v>
      </c>
      <c r="D2300" s="43">
        <v>2299</v>
      </c>
      <c r="E2300" s="43" t="s">
        <v>5310</v>
      </c>
      <c r="F2300" s="1" t="s">
        <v>73</v>
      </c>
      <c r="G2300" s="43" t="s">
        <v>5254</v>
      </c>
      <c r="H2300" s="2">
        <v>44997</v>
      </c>
      <c r="J2300" s="12">
        <f>YEAR(H2300)</f>
        <v>2023</v>
      </c>
      <c r="K2300" s="12">
        <f>MONTH(H2300)</f>
        <v>3</v>
      </c>
      <c r="L2300" s="12">
        <f>DAY(H2300)</f>
        <v>12</v>
      </c>
      <c r="M2300" s="13"/>
      <c r="P2300" s="12" t="s">
        <v>75</v>
      </c>
      <c r="Q2300" s="12" t="str">
        <f>CONCATENATE(X2300," ",Y2300)</f>
        <v>Spinus spinus</v>
      </c>
      <c r="R2300" s="14" t="str">
        <f>CONCATENATE(S2300,", ",T2300,", ",U2300,", ",V2300,", ",W2300,", ",X2300,", ",Y2300)</f>
        <v>Animalia, Chordata, Aves, Passeriformes, Fringillidae, Spinus, spinus</v>
      </c>
      <c r="S2300" s="6" t="s">
        <v>76</v>
      </c>
      <c r="T2300" s="6" t="s">
        <v>77</v>
      </c>
      <c r="U2300" s="6" t="s">
        <v>78</v>
      </c>
      <c r="V2300" s="6" t="s">
        <v>79</v>
      </c>
      <c r="W2300" s="6" t="s">
        <v>165</v>
      </c>
      <c r="X2300" s="6" t="s">
        <v>366</v>
      </c>
      <c r="Y2300" s="6" t="s">
        <v>367</v>
      </c>
      <c r="Z2300" s="6"/>
      <c r="AA2300" s="12" t="s">
        <v>83</v>
      </c>
      <c r="AB2300" s="6" t="s">
        <v>84</v>
      </c>
      <c r="AC2300" s="12" t="s">
        <v>286</v>
      </c>
      <c r="AD2300" s="12" t="s">
        <v>259</v>
      </c>
      <c r="AE2300" s="2">
        <v>44997</v>
      </c>
      <c r="AF2300" s="43" t="s">
        <v>87</v>
      </c>
      <c r="AG2300" s="7" t="s">
        <v>365</v>
      </c>
      <c r="AH2300" s="43">
        <v>48.112010603937598</v>
      </c>
      <c r="AI2300" s="43">
        <v>-1.7065296758136499</v>
      </c>
      <c r="AL2300" s="43">
        <v>10</v>
      </c>
      <c r="AN2300" s="46" t="s">
        <v>5240</v>
      </c>
      <c r="AO2300" s="5" t="s">
        <v>89</v>
      </c>
      <c r="AP2300" s="12" t="s">
        <v>259</v>
      </c>
      <c r="AR2300" s="7" t="s">
        <v>90</v>
      </c>
      <c r="AT2300" s="4" t="str">
        <f>CONCATENATE(AU2300,", ",AV2300,", ",AW2300,", ",AX2300,", ",AY2300,", ",AZ2300,", ",BA2300)</f>
        <v>Europe, France, FR, Bretagne, Ille-et-Vilaine, Rennes, Campus Institut Agro Rennes</v>
      </c>
      <c r="AU2300" s="1" t="s">
        <v>91</v>
      </c>
      <c r="AV2300" s="1" t="s">
        <v>92</v>
      </c>
      <c r="AW2300" s="1" t="s">
        <v>93</v>
      </c>
      <c r="AX2300" s="1" t="s">
        <v>94</v>
      </c>
      <c r="AY2300" s="1" t="s">
        <v>95</v>
      </c>
      <c r="AZ2300" s="1" t="s">
        <v>96</v>
      </c>
      <c r="BA2300" s="1" t="s">
        <v>5242</v>
      </c>
      <c r="BC2300" s="43"/>
      <c r="BF2300" s="43" t="s">
        <v>4596</v>
      </c>
      <c r="BG2300" s="43" t="s">
        <v>93</v>
      </c>
      <c r="BH2300" s="7" t="s">
        <v>97</v>
      </c>
      <c r="BJ2300" s="7" t="s">
        <v>98</v>
      </c>
      <c r="BK2300" s="7" t="s">
        <v>99</v>
      </c>
      <c r="BL2300" s="7" t="s">
        <v>4597</v>
      </c>
      <c r="BM2300" s="7" t="s">
        <v>4598</v>
      </c>
      <c r="BS2300" s="12" t="s">
        <v>259</v>
      </c>
      <c r="BU2300" s="43">
        <v>1</v>
      </c>
      <c r="BW2300" s="43" t="s">
        <v>103</v>
      </c>
    </row>
    <row r="2301" spans="3:75" x14ac:dyDescent="0.35">
      <c r="C2301" s="43" t="str">
        <f t="shared" si="35"/>
        <v>IARA:BDT-03:2023: 2300</v>
      </c>
      <c r="D2301" s="43">
        <v>2300</v>
      </c>
      <c r="E2301" s="43" t="s">
        <v>5310</v>
      </c>
      <c r="F2301" s="1" t="s">
        <v>73</v>
      </c>
      <c r="G2301" s="43" t="s">
        <v>5254</v>
      </c>
      <c r="H2301" s="2">
        <v>44997</v>
      </c>
      <c r="J2301" s="12">
        <f>YEAR(H2301)</f>
        <v>2023</v>
      </c>
      <c r="K2301" s="12">
        <f>MONTH(H2301)</f>
        <v>3</v>
      </c>
      <c r="L2301" s="12">
        <f>DAY(H2301)</f>
        <v>12</v>
      </c>
      <c r="M2301" s="13"/>
      <c r="P2301" s="12" t="s">
        <v>75</v>
      </c>
      <c r="Q2301" s="12" t="str">
        <f>CONCATENATE(X2301," ",Y2301)</f>
        <v>Chloris chloris</v>
      </c>
      <c r="R2301" s="14" t="str">
        <f>CONCATENATE(S2301,", ",T2301,", ",U2301,", ",V2301,", ",W2301,", ",X2301,", ",Y2301)</f>
        <v>Animalia, Chordata, Aves, Passeriformes, Fringillidae, Chloris, chloris</v>
      </c>
      <c r="S2301" s="6" t="s">
        <v>76</v>
      </c>
      <c r="T2301" s="6" t="s">
        <v>77</v>
      </c>
      <c r="U2301" s="6" t="s">
        <v>78</v>
      </c>
      <c r="V2301" s="6" t="s">
        <v>79</v>
      </c>
      <c r="W2301" s="6" t="s">
        <v>165</v>
      </c>
      <c r="X2301" s="6" t="s">
        <v>202</v>
      </c>
      <c r="Y2301" s="6" t="s">
        <v>203</v>
      </c>
      <c r="Z2301" s="6"/>
      <c r="AA2301" s="12" t="s">
        <v>83</v>
      </c>
      <c r="AB2301" s="6" t="s">
        <v>84</v>
      </c>
      <c r="AC2301" s="12" t="s">
        <v>204</v>
      </c>
      <c r="AD2301" s="12" t="s">
        <v>259</v>
      </c>
      <c r="AE2301" s="2">
        <v>44997</v>
      </c>
      <c r="AF2301" s="43" t="s">
        <v>87</v>
      </c>
      <c r="AG2301" s="7" t="s">
        <v>205</v>
      </c>
      <c r="AH2301" s="43">
        <v>48.111913495647997</v>
      </c>
      <c r="AI2301" s="43">
        <v>-1.7068485602050201</v>
      </c>
      <c r="AL2301" s="43">
        <v>10</v>
      </c>
      <c r="AN2301" s="46" t="s">
        <v>5240</v>
      </c>
      <c r="AO2301" s="5" t="s">
        <v>89</v>
      </c>
      <c r="AP2301" s="12" t="s">
        <v>259</v>
      </c>
      <c r="AR2301" s="7" t="s">
        <v>90</v>
      </c>
      <c r="AT2301" s="4" t="str">
        <f>CONCATENATE(AU2301,", ",AV2301,", ",AW2301,", ",AX2301,", ",AY2301,", ",AZ2301,", ",BA2301)</f>
        <v>Europe, France, FR, Bretagne, Ille-et-Vilaine, Rennes, Campus Institut Agro Rennes</v>
      </c>
      <c r="AU2301" s="1" t="s">
        <v>91</v>
      </c>
      <c r="AV2301" s="1" t="s">
        <v>92</v>
      </c>
      <c r="AW2301" s="1" t="s">
        <v>93</v>
      </c>
      <c r="AX2301" s="1" t="s">
        <v>94</v>
      </c>
      <c r="AY2301" s="1" t="s">
        <v>95</v>
      </c>
      <c r="AZ2301" s="1" t="s">
        <v>96</v>
      </c>
      <c r="BA2301" s="1" t="s">
        <v>5242</v>
      </c>
      <c r="BC2301" s="43"/>
      <c r="BF2301" s="43" t="s">
        <v>4596</v>
      </c>
      <c r="BG2301" s="43" t="s">
        <v>93</v>
      </c>
      <c r="BH2301" s="7" t="s">
        <v>97</v>
      </c>
      <c r="BJ2301" s="7" t="s">
        <v>98</v>
      </c>
      <c r="BK2301" s="7" t="s">
        <v>99</v>
      </c>
      <c r="BL2301" s="7" t="s">
        <v>4597</v>
      </c>
      <c r="BM2301" s="7" t="s">
        <v>4598</v>
      </c>
      <c r="BS2301" s="12" t="s">
        <v>259</v>
      </c>
      <c r="BU2301" s="43">
        <v>1</v>
      </c>
      <c r="BW2301" s="43" t="s">
        <v>103</v>
      </c>
    </row>
    <row r="2302" spans="3:75" x14ac:dyDescent="0.35">
      <c r="C2302" s="43" t="str">
        <f t="shared" si="35"/>
        <v>IARA:BDT-03:2023: 2301</v>
      </c>
      <c r="D2302" s="43">
        <v>2301</v>
      </c>
      <c r="E2302" s="43" t="s">
        <v>5310</v>
      </c>
      <c r="F2302" s="1" t="s">
        <v>73</v>
      </c>
      <c r="G2302" s="43" t="s">
        <v>5254</v>
      </c>
      <c r="H2302" s="2">
        <v>44997</v>
      </c>
      <c r="J2302" s="12">
        <f>YEAR(H2302)</f>
        <v>2023</v>
      </c>
      <c r="K2302" s="12">
        <f>MONTH(H2302)</f>
        <v>3</v>
      </c>
      <c r="L2302" s="12">
        <f>DAY(H2302)</f>
        <v>12</v>
      </c>
      <c r="M2302" s="13"/>
      <c r="P2302" s="12" t="s">
        <v>75</v>
      </c>
      <c r="Q2302" s="12" t="str">
        <f>CONCATENATE(X2302," ",Y2302)</f>
        <v>Pica pica</v>
      </c>
      <c r="R2302" s="14" t="str">
        <f>CONCATENATE(S2302,", ",T2302,", ",U2302,", ",V2302,", ",W2302,", ",X2302,", ",Y2302)</f>
        <v>Animalia, Chordata, Aves, Passeriformes, Corvidae, Pica, pica</v>
      </c>
      <c r="S2302" s="6" t="s">
        <v>76</v>
      </c>
      <c r="T2302" s="6" t="s">
        <v>77</v>
      </c>
      <c r="U2302" s="6" t="s">
        <v>78</v>
      </c>
      <c r="V2302" s="6" t="s">
        <v>79</v>
      </c>
      <c r="W2302" s="6" t="s">
        <v>104</v>
      </c>
      <c r="X2302" s="6" t="s">
        <v>155</v>
      </c>
      <c r="Y2302" s="6" t="s">
        <v>156</v>
      </c>
      <c r="Z2302" s="6"/>
      <c r="AA2302" s="12" t="s">
        <v>83</v>
      </c>
      <c r="AB2302" s="6" t="s">
        <v>84</v>
      </c>
      <c r="AC2302" s="12" t="s">
        <v>157</v>
      </c>
      <c r="AD2302" s="12" t="s">
        <v>259</v>
      </c>
      <c r="AE2302" s="2">
        <v>44997</v>
      </c>
      <c r="AF2302" s="43" t="s">
        <v>87</v>
      </c>
      <c r="AG2302" s="7" t="s">
        <v>158</v>
      </c>
      <c r="AH2302" s="43">
        <v>48.111710655317303</v>
      </c>
      <c r="AI2302" s="43">
        <v>-1.7069984514318099</v>
      </c>
      <c r="AL2302" s="43">
        <v>10</v>
      </c>
      <c r="AN2302" s="46" t="s">
        <v>5240</v>
      </c>
      <c r="AO2302" s="5" t="s">
        <v>89</v>
      </c>
      <c r="AP2302" s="12" t="s">
        <v>259</v>
      </c>
      <c r="AR2302" s="7" t="s">
        <v>90</v>
      </c>
      <c r="AT2302" s="4" t="str">
        <f>CONCATENATE(AU2302,", ",AV2302,", ",AW2302,", ",AX2302,", ",AY2302,", ",AZ2302,", ",BA2302)</f>
        <v>Europe, France, FR, Bretagne, Ille-et-Vilaine, Rennes, Campus Institut Agro Rennes</v>
      </c>
      <c r="AU2302" s="1" t="s">
        <v>91</v>
      </c>
      <c r="AV2302" s="1" t="s">
        <v>92</v>
      </c>
      <c r="AW2302" s="1" t="s">
        <v>93</v>
      </c>
      <c r="AX2302" s="1" t="s">
        <v>94</v>
      </c>
      <c r="AY2302" s="1" t="s">
        <v>95</v>
      </c>
      <c r="AZ2302" s="1" t="s">
        <v>96</v>
      </c>
      <c r="BA2302" s="1" t="s">
        <v>5242</v>
      </c>
      <c r="BC2302" s="43"/>
      <c r="BF2302" s="43" t="s">
        <v>4596</v>
      </c>
      <c r="BG2302" s="43" t="s">
        <v>93</v>
      </c>
      <c r="BH2302" s="7" t="s">
        <v>97</v>
      </c>
      <c r="BJ2302" s="7" t="s">
        <v>98</v>
      </c>
      <c r="BK2302" s="7" t="s">
        <v>99</v>
      </c>
      <c r="BL2302" s="7" t="s">
        <v>4597</v>
      </c>
      <c r="BM2302" s="7" t="s">
        <v>4598</v>
      </c>
      <c r="BS2302" s="12" t="s">
        <v>259</v>
      </c>
      <c r="BU2302" s="43">
        <v>1</v>
      </c>
      <c r="BW2302" s="43" t="s">
        <v>103</v>
      </c>
    </row>
    <row r="2303" spans="3:75" x14ac:dyDescent="0.35">
      <c r="C2303" s="43" t="str">
        <f t="shared" si="35"/>
        <v>IARA:BDT-03:2023: 2302</v>
      </c>
      <c r="D2303" s="43">
        <v>2302</v>
      </c>
      <c r="E2303" s="43" t="s">
        <v>5310</v>
      </c>
      <c r="F2303" s="1" t="s">
        <v>73</v>
      </c>
      <c r="G2303" s="43" t="s">
        <v>5254</v>
      </c>
      <c r="H2303" s="2">
        <v>44997</v>
      </c>
      <c r="J2303" s="12">
        <f>YEAR(H2303)</f>
        <v>2023</v>
      </c>
      <c r="K2303" s="12">
        <f>MONTH(H2303)</f>
        <v>3</v>
      </c>
      <c r="L2303" s="12">
        <f>DAY(H2303)</f>
        <v>12</v>
      </c>
      <c r="M2303" s="13"/>
      <c r="P2303" s="12" t="s">
        <v>75</v>
      </c>
      <c r="Q2303" s="12" t="str">
        <f>CONCATENATE(X2303," ",Y2303)</f>
        <v>Fringilla coelebs</v>
      </c>
      <c r="R2303" s="14" t="str">
        <f>CONCATENATE(S2303,", ",T2303,", ",U2303,", ",V2303,", ",W2303,", ",X2303,", ",Y2303)</f>
        <v>Animalia, Chordata, Aves, Passeriformes, Fringillidae, Fringilla, coelebs</v>
      </c>
      <c r="S2303" s="6" t="s">
        <v>76</v>
      </c>
      <c r="T2303" s="6" t="s">
        <v>77</v>
      </c>
      <c r="U2303" s="6" t="s">
        <v>78</v>
      </c>
      <c r="V2303" s="12" t="s">
        <v>79</v>
      </c>
      <c r="W2303" s="12" t="s">
        <v>165</v>
      </c>
      <c r="X2303" s="12" t="s">
        <v>166</v>
      </c>
      <c r="Y2303" s="12" t="s">
        <v>167</v>
      </c>
      <c r="AA2303" s="12" t="s">
        <v>83</v>
      </c>
      <c r="AB2303" s="6" t="s">
        <v>84</v>
      </c>
      <c r="AC2303" s="12" t="s">
        <v>168</v>
      </c>
      <c r="AD2303" s="12" t="s">
        <v>259</v>
      </c>
      <c r="AE2303" s="2">
        <v>44997</v>
      </c>
      <c r="AF2303" s="43" t="s">
        <v>87</v>
      </c>
      <c r="AG2303" s="7" t="s">
        <v>169</v>
      </c>
      <c r="AH2303" s="43">
        <v>48.111401982398398</v>
      </c>
      <c r="AI2303" s="43">
        <v>-1.7059967381254999</v>
      </c>
      <c r="AL2303" s="43">
        <v>10</v>
      </c>
      <c r="AN2303" s="46" t="s">
        <v>5240</v>
      </c>
      <c r="AO2303" s="5" t="s">
        <v>89</v>
      </c>
      <c r="AP2303" s="12" t="s">
        <v>259</v>
      </c>
      <c r="AR2303" s="7" t="s">
        <v>90</v>
      </c>
      <c r="AT2303" s="4" t="str">
        <f>CONCATENATE(AU2303,", ",AV2303,", ",AW2303,", ",AX2303,", ",AY2303,", ",AZ2303,", ",BA2303)</f>
        <v>Europe, France, FR, Bretagne, Ille-et-Vilaine, Rennes, Campus Institut Agro Rennes</v>
      </c>
      <c r="AU2303" s="1" t="s">
        <v>91</v>
      </c>
      <c r="AV2303" s="1" t="s">
        <v>92</v>
      </c>
      <c r="AW2303" s="1" t="s">
        <v>93</v>
      </c>
      <c r="AX2303" s="1" t="s">
        <v>94</v>
      </c>
      <c r="AY2303" s="1" t="s">
        <v>95</v>
      </c>
      <c r="AZ2303" s="1" t="s">
        <v>96</v>
      </c>
      <c r="BA2303" s="1" t="s">
        <v>5242</v>
      </c>
      <c r="BC2303" s="43"/>
      <c r="BF2303" s="43" t="s">
        <v>4596</v>
      </c>
      <c r="BG2303" s="43" t="s">
        <v>93</v>
      </c>
      <c r="BH2303" s="7" t="s">
        <v>97</v>
      </c>
      <c r="BJ2303" s="7" t="s">
        <v>98</v>
      </c>
      <c r="BK2303" s="7" t="s">
        <v>99</v>
      </c>
      <c r="BL2303" s="7" t="s">
        <v>4597</v>
      </c>
      <c r="BM2303" s="7" t="s">
        <v>4598</v>
      </c>
      <c r="BS2303" s="12" t="s">
        <v>259</v>
      </c>
      <c r="BU2303" s="43">
        <v>1</v>
      </c>
      <c r="BW2303" s="43" t="s">
        <v>103</v>
      </c>
    </row>
    <row r="2304" spans="3:75" x14ac:dyDescent="0.35">
      <c r="C2304" s="43" t="str">
        <f t="shared" si="35"/>
        <v>IARA:BDT-03:2023: 2303</v>
      </c>
      <c r="D2304" s="43">
        <v>2303</v>
      </c>
      <c r="E2304" s="43" t="s">
        <v>5310</v>
      </c>
      <c r="F2304" s="1" t="s">
        <v>73</v>
      </c>
      <c r="G2304" s="43" t="s">
        <v>5254</v>
      </c>
      <c r="H2304" s="2">
        <v>44997</v>
      </c>
      <c r="J2304" s="12">
        <f>YEAR(H2304)</f>
        <v>2023</v>
      </c>
      <c r="K2304" s="12">
        <f>MONTH(H2304)</f>
        <v>3</v>
      </c>
      <c r="L2304" s="12">
        <f>DAY(H2304)</f>
        <v>12</v>
      </c>
      <c r="M2304" s="13"/>
      <c r="P2304" s="12" t="s">
        <v>75</v>
      </c>
      <c r="Q2304" s="12" t="str">
        <f>CONCATENATE(X2304," ",Y2304)</f>
        <v>Fringilla coelebs</v>
      </c>
      <c r="R2304" s="14" t="str">
        <f>CONCATENATE(S2304,", ",T2304,", ",U2304,", ",V2304,", ",W2304,", ",X2304,", ",Y2304)</f>
        <v>Animalia, Chordata, Aves, Passeriformes, Fringillidae, Fringilla, coelebs</v>
      </c>
      <c r="S2304" s="6" t="s">
        <v>76</v>
      </c>
      <c r="T2304" s="6" t="s">
        <v>77</v>
      </c>
      <c r="U2304" s="6" t="s">
        <v>78</v>
      </c>
      <c r="V2304" s="12" t="s">
        <v>79</v>
      </c>
      <c r="W2304" s="12" t="s">
        <v>165</v>
      </c>
      <c r="X2304" s="12" t="s">
        <v>166</v>
      </c>
      <c r="Y2304" s="12" t="s">
        <v>167</v>
      </c>
      <c r="AA2304" s="12" t="s">
        <v>83</v>
      </c>
      <c r="AB2304" s="6" t="s">
        <v>84</v>
      </c>
      <c r="AC2304" s="12" t="s">
        <v>168</v>
      </c>
      <c r="AD2304" s="12" t="s">
        <v>259</v>
      </c>
      <c r="AE2304" s="2">
        <v>44997</v>
      </c>
      <c r="AF2304" s="43" t="s">
        <v>87</v>
      </c>
      <c r="AG2304" s="7" t="s">
        <v>169</v>
      </c>
      <c r="AH2304" s="43">
        <v>48.111434270701601</v>
      </c>
      <c r="AI2304" s="43">
        <v>-1.70603320826059</v>
      </c>
      <c r="AL2304" s="43">
        <v>10</v>
      </c>
      <c r="AN2304" s="46" t="s">
        <v>5240</v>
      </c>
      <c r="AO2304" s="5" t="s">
        <v>89</v>
      </c>
      <c r="AP2304" s="12" t="s">
        <v>259</v>
      </c>
      <c r="AR2304" s="7" t="s">
        <v>90</v>
      </c>
      <c r="AT2304" s="4" t="str">
        <f>CONCATENATE(AU2304,", ",AV2304,", ",AW2304,", ",AX2304,", ",AY2304,", ",AZ2304,", ",BA2304)</f>
        <v>Europe, France, FR, Bretagne, Ille-et-Vilaine, Rennes, Campus Institut Agro Rennes</v>
      </c>
      <c r="AU2304" s="1" t="s">
        <v>91</v>
      </c>
      <c r="AV2304" s="1" t="s">
        <v>92</v>
      </c>
      <c r="AW2304" s="1" t="s">
        <v>93</v>
      </c>
      <c r="AX2304" s="1" t="s">
        <v>94</v>
      </c>
      <c r="AY2304" s="1" t="s">
        <v>95</v>
      </c>
      <c r="AZ2304" s="1" t="s">
        <v>96</v>
      </c>
      <c r="BA2304" s="1" t="s">
        <v>5242</v>
      </c>
      <c r="BC2304" s="43"/>
      <c r="BF2304" s="43" t="s">
        <v>4596</v>
      </c>
      <c r="BG2304" s="43" t="s">
        <v>93</v>
      </c>
      <c r="BH2304" s="7" t="s">
        <v>97</v>
      </c>
      <c r="BJ2304" s="7" t="s">
        <v>98</v>
      </c>
      <c r="BK2304" s="7" t="s">
        <v>99</v>
      </c>
      <c r="BL2304" s="7" t="s">
        <v>4597</v>
      </c>
      <c r="BM2304" s="7" t="s">
        <v>4598</v>
      </c>
      <c r="BS2304" s="12" t="s">
        <v>259</v>
      </c>
      <c r="BU2304" s="43">
        <v>1</v>
      </c>
      <c r="BW2304" s="43" t="s">
        <v>103</v>
      </c>
    </row>
    <row r="2305" spans="3:75" x14ac:dyDescent="0.35">
      <c r="C2305" s="43" t="str">
        <f t="shared" si="35"/>
        <v>IARA:BDT-03:2023: 2304</v>
      </c>
      <c r="D2305" s="43">
        <v>2304</v>
      </c>
      <c r="E2305" s="43" t="s">
        <v>5310</v>
      </c>
      <c r="F2305" s="1" t="s">
        <v>73</v>
      </c>
      <c r="G2305" s="43" t="s">
        <v>5254</v>
      </c>
      <c r="H2305" s="2">
        <v>44997</v>
      </c>
      <c r="J2305" s="12">
        <f>YEAR(H2305)</f>
        <v>2023</v>
      </c>
      <c r="K2305" s="12">
        <f>MONTH(H2305)</f>
        <v>3</v>
      </c>
      <c r="L2305" s="12">
        <f>DAY(H2305)</f>
        <v>12</v>
      </c>
      <c r="M2305" s="13"/>
      <c r="P2305" s="12" t="s">
        <v>75</v>
      </c>
      <c r="Q2305" s="12" t="str">
        <f>CONCATENATE(X2305," ",Y2305)</f>
        <v>Pica pica</v>
      </c>
      <c r="R2305" s="14" t="str">
        <f>CONCATENATE(S2305,", ",T2305,", ",U2305,", ",V2305,", ",W2305,", ",X2305,", ",Y2305)</f>
        <v>Animalia, Chordata, Aves, Passeriformes, Corvidae, Pica, pica</v>
      </c>
      <c r="S2305" s="6" t="s">
        <v>76</v>
      </c>
      <c r="T2305" s="6" t="s">
        <v>77</v>
      </c>
      <c r="U2305" s="6" t="s">
        <v>78</v>
      </c>
      <c r="V2305" s="12" t="s">
        <v>79</v>
      </c>
      <c r="W2305" s="12" t="s">
        <v>104</v>
      </c>
      <c r="X2305" s="12" t="s">
        <v>155</v>
      </c>
      <c r="Y2305" s="12" t="s">
        <v>156</v>
      </c>
      <c r="AA2305" s="12" t="s">
        <v>83</v>
      </c>
      <c r="AB2305" s="6" t="s">
        <v>84</v>
      </c>
      <c r="AC2305" s="12" t="s">
        <v>157</v>
      </c>
      <c r="AD2305" s="12" t="s">
        <v>259</v>
      </c>
      <c r="AE2305" s="2">
        <v>44997</v>
      </c>
      <c r="AF2305" s="43" t="s">
        <v>87</v>
      </c>
      <c r="AG2305" s="7" t="s">
        <v>158</v>
      </c>
      <c r="AH2305" s="43">
        <v>48.111259867993603</v>
      </c>
      <c r="AI2305" s="43">
        <v>-1.7060344657145201</v>
      </c>
      <c r="AL2305" s="43">
        <v>10</v>
      </c>
      <c r="AN2305" s="46" t="s">
        <v>5240</v>
      </c>
      <c r="AO2305" s="5" t="s">
        <v>89</v>
      </c>
      <c r="AP2305" s="12" t="s">
        <v>259</v>
      </c>
      <c r="AR2305" s="7" t="s">
        <v>90</v>
      </c>
      <c r="AT2305" s="4" t="str">
        <f>CONCATENATE(AU2305,", ",AV2305,", ",AW2305,", ",AX2305,", ",AY2305,", ",AZ2305,", ",BA2305)</f>
        <v>Europe, France, FR, Bretagne, Ille-et-Vilaine, Rennes, Campus Institut Agro Rennes</v>
      </c>
      <c r="AU2305" s="1" t="s">
        <v>91</v>
      </c>
      <c r="AV2305" s="1" t="s">
        <v>92</v>
      </c>
      <c r="AW2305" s="1" t="s">
        <v>93</v>
      </c>
      <c r="AX2305" s="1" t="s">
        <v>94</v>
      </c>
      <c r="AY2305" s="1" t="s">
        <v>95</v>
      </c>
      <c r="AZ2305" s="1" t="s">
        <v>96</v>
      </c>
      <c r="BA2305" s="1" t="s">
        <v>5242</v>
      </c>
      <c r="BC2305" s="43"/>
      <c r="BF2305" s="43" t="s">
        <v>4596</v>
      </c>
      <c r="BG2305" s="43" t="s">
        <v>93</v>
      </c>
      <c r="BH2305" s="7" t="s">
        <v>97</v>
      </c>
      <c r="BJ2305" s="7" t="s">
        <v>98</v>
      </c>
      <c r="BK2305" s="7" t="s">
        <v>99</v>
      </c>
      <c r="BL2305" s="7" t="s">
        <v>4597</v>
      </c>
      <c r="BM2305" s="7" t="s">
        <v>4598</v>
      </c>
      <c r="BS2305" s="12" t="s">
        <v>259</v>
      </c>
      <c r="BU2305" s="43">
        <v>1</v>
      </c>
      <c r="BW2305" s="43" t="s">
        <v>103</v>
      </c>
    </row>
    <row r="2306" spans="3:75" x14ac:dyDescent="0.35">
      <c r="C2306" s="43" t="str">
        <f t="shared" si="35"/>
        <v>IARA:BDT-03:2023: 2305</v>
      </c>
      <c r="D2306" s="43">
        <v>2305</v>
      </c>
      <c r="E2306" s="43" t="s">
        <v>5310</v>
      </c>
      <c r="F2306" s="1" t="s">
        <v>73</v>
      </c>
      <c r="G2306" s="43" t="s">
        <v>5254</v>
      </c>
      <c r="H2306" s="2">
        <v>44997</v>
      </c>
      <c r="J2306" s="12">
        <f>YEAR(H2306)</f>
        <v>2023</v>
      </c>
      <c r="K2306" s="12">
        <f>MONTH(H2306)</f>
        <v>3</v>
      </c>
      <c r="L2306" s="12">
        <f>DAY(H2306)</f>
        <v>12</v>
      </c>
      <c r="M2306" s="13"/>
      <c r="P2306" s="12" t="s">
        <v>75</v>
      </c>
      <c r="Q2306" s="12" t="str">
        <f>CONCATENATE(X2306," ",Y2306)</f>
        <v>Columba palumbus</v>
      </c>
      <c r="R2306" s="14" t="str">
        <f>CONCATENATE(S2306,", ",T2306,", ",U2306,", ",V2306,", ",W2306,", ",X2306,", ",Y2306)</f>
        <v>Animalia, Chordata, Aves, Columbiformes, Columbidae, Columba, palumbus</v>
      </c>
      <c r="S2306" s="6" t="s">
        <v>76</v>
      </c>
      <c r="T2306" s="6" t="s">
        <v>77</v>
      </c>
      <c r="U2306" s="6" t="s">
        <v>78</v>
      </c>
      <c r="V2306" s="12" t="s">
        <v>159</v>
      </c>
      <c r="W2306" s="12" t="s">
        <v>160</v>
      </c>
      <c r="X2306" s="12" t="s">
        <v>161</v>
      </c>
      <c r="Y2306" s="12" t="s">
        <v>162</v>
      </c>
      <c r="AA2306" s="12" t="s">
        <v>83</v>
      </c>
      <c r="AB2306" s="6" t="s">
        <v>84</v>
      </c>
      <c r="AC2306" s="12" t="s">
        <v>163</v>
      </c>
      <c r="AD2306" s="12" t="s">
        <v>259</v>
      </c>
      <c r="AE2306" s="2">
        <v>44997</v>
      </c>
      <c r="AF2306" s="43" t="s">
        <v>87</v>
      </c>
      <c r="AG2306" s="7" t="s">
        <v>164</v>
      </c>
      <c r="AH2306" s="43">
        <v>48.111205081812997</v>
      </c>
      <c r="AI2306" s="43">
        <v>-1.70613876203179</v>
      </c>
      <c r="AL2306" s="43">
        <v>10</v>
      </c>
      <c r="AN2306" s="46" t="s">
        <v>5240</v>
      </c>
      <c r="AO2306" s="5" t="s">
        <v>89</v>
      </c>
      <c r="AP2306" s="12" t="s">
        <v>259</v>
      </c>
      <c r="AR2306" s="7" t="s">
        <v>90</v>
      </c>
      <c r="AT2306" s="4" t="str">
        <f>CONCATENATE(AU2306,", ",AV2306,", ",AW2306,", ",AX2306,", ",AY2306,", ",AZ2306,", ",BA2306)</f>
        <v>Europe, France, FR, Bretagne, Ille-et-Vilaine, Rennes, Campus Institut Agro Rennes</v>
      </c>
      <c r="AU2306" s="1" t="s">
        <v>91</v>
      </c>
      <c r="AV2306" s="1" t="s">
        <v>92</v>
      </c>
      <c r="AW2306" s="1" t="s">
        <v>93</v>
      </c>
      <c r="AX2306" s="1" t="s">
        <v>94</v>
      </c>
      <c r="AY2306" s="1" t="s">
        <v>95</v>
      </c>
      <c r="AZ2306" s="1" t="s">
        <v>96</v>
      </c>
      <c r="BA2306" s="1" t="s">
        <v>5242</v>
      </c>
      <c r="BC2306" s="43"/>
      <c r="BF2306" s="43" t="s">
        <v>4596</v>
      </c>
      <c r="BG2306" s="43" t="s">
        <v>93</v>
      </c>
      <c r="BH2306" s="7" t="s">
        <v>97</v>
      </c>
      <c r="BJ2306" s="7" t="s">
        <v>98</v>
      </c>
      <c r="BK2306" s="7" t="s">
        <v>99</v>
      </c>
      <c r="BL2306" s="7" t="s">
        <v>4597</v>
      </c>
      <c r="BM2306" s="7" t="s">
        <v>4598</v>
      </c>
      <c r="BS2306" s="12" t="s">
        <v>259</v>
      </c>
      <c r="BU2306" s="43">
        <v>1</v>
      </c>
      <c r="BW2306" s="43" t="s">
        <v>103</v>
      </c>
    </row>
    <row r="2307" spans="3:75" x14ac:dyDescent="0.35">
      <c r="C2307" s="43" t="str">
        <f t="shared" ref="C2307:C2370" si="36">_xlfn.CONCAT(E2307,D2307)</f>
        <v>IARA:BDT-03:2023: 2306</v>
      </c>
      <c r="D2307" s="43">
        <v>2306</v>
      </c>
      <c r="E2307" s="43" t="s">
        <v>5310</v>
      </c>
      <c r="F2307" s="1" t="s">
        <v>73</v>
      </c>
      <c r="G2307" s="43" t="s">
        <v>5254</v>
      </c>
      <c r="H2307" s="2">
        <v>44997</v>
      </c>
      <c r="J2307" s="12">
        <f>YEAR(H2307)</f>
        <v>2023</v>
      </c>
      <c r="K2307" s="12">
        <f>MONTH(H2307)</f>
        <v>3</v>
      </c>
      <c r="L2307" s="12">
        <f>DAY(H2307)</f>
        <v>12</v>
      </c>
      <c r="M2307" s="13"/>
      <c r="P2307" s="12" t="s">
        <v>75</v>
      </c>
      <c r="Q2307" s="12" t="str">
        <f>CONCATENATE(X2307," ",Y2307)</f>
        <v>Sturnus vulgaris</v>
      </c>
      <c r="R2307" s="14" t="str">
        <f>CONCATENATE(S2307,", ",T2307,", ",U2307,", ",V2307,", ",W2307,", ",X2307,", ",Y2307)</f>
        <v>Animalia, Chordata, Aves, Passeriformes, Sturnidae, Sturnus, vulgaris</v>
      </c>
      <c r="S2307" s="6" t="s">
        <v>76</v>
      </c>
      <c r="T2307" s="6" t="s">
        <v>77</v>
      </c>
      <c r="U2307" s="6" t="s">
        <v>78</v>
      </c>
      <c r="V2307" s="12" t="s">
        <v>79</v>
      </c>
      <c r="W2307" s="12" t="s">
        <v>112</v>
      </c>
      <c r="X2307" s="12" t="s">
        <v>113</v>
      </c>
      <c r="Y2307" s="12" t="s">
        <v>114</v>
      </c>
      <c r="AA2307" s="12" t="s">
        <v>83</v>
      </c>
      <c r="AB2307" s="6" t="s">
        <v>84</v>
      </c>
      <c r="AC2307" s="12" t="s">
        <v>115</v>
      </c>
      <c r="AD2307" s="12" t="s">
        <v>259</v>
      </c>
      <c r="AE2307" s="2">
        <v>44997</v>
      </c>
      <c r="AF2307" s="43" t="s">
        <v>87</v>
      </c>
      <c r="AG2307" s="7" t="s">
        <v>116</v>
      </c>
      <c r="AH2307" s="43">
        <v>48.111213776318102</v>
      </c>
      <c r="AI2307" s="43">
        <v>-1.7059211812631001</v>
      </c>
      <c r="AL2307" s="43">
        <v>10</v>
      </c>
      <c r="AN2307" s="46" t="s">
        <v>5240</v>
      </c>
      <c r="AO2307" s="5" t="s">
        <v>89</v>
      </c>
      <c r="AP2307" s="12" t="s">
        <v>259</v>
      </c>
      <c r="AR2307" s="7" t="s">
        <v>90</v>
      </c>
      <c r="AT2307" s="4" t="str">
        <f>CONCATENATE(AU2307,", ",AV2307,", ",AW2307,", ",AX2307,", ",AY2307,", ",AZ2307,", ",BA2307)</f>
        <v>Europe, France, FR, Bretagne, Ille-et-Vilaine, Rennes, Campus Institut Agro Rennes</v>
      </c>
      <c r="AU2307" s="1" t="s">
        <v>91</v>
      </c>
      <c r="AV2307" s="1" t="s">
        <v>92</v>
      </c>
      <c r="AW2307" s="1" t="s">
        <v>93</v>
      </c>
      <c r="AX2307" s="1" t="s">
        <v>94</v>
      </c>
      <c r="AY2307" s="1" t="s">
        <v>95</v>
      </c>
      <c r="AZ2307" s="1" t="s">
        <v>96</v>
      </c>
      <c r="BA2307" s="1" t="s">
        <v>5242</v>
      </c>
      <c r="BC2307" s="43"/>
      <c r="BF2307" s="43" t="s">
        <v>4596</v>
      </c>
      <c r="BG2307" s="43" t="s">
        <v>93</v>
      </c>
      <c r="BH2307" s="7" t="s">
        <v>97</v>
      </c>
      <c r="BJ2307" s="7" t="s">
        <v>98</v>
      </c>
      <c r="BK2307" s="7" t="s">
        <v>99</v>
      </c>
      <c r="BL2307" s="7" t="s">
        <v>4597</v>
      </c>
      <c r="BM2307" s="7" t="s">
        <v>4598</v>
      </c>
      <c r="BS2307" s="12" t="s">
        <v>259</v>
      </c>
      <c r="BU2307" s="43">
        <v>1</v>
      </c>
      <c r="BW2307" s="43" t="s">
        <v>103</v>
      </c>
    </row>
    <row r="2308" spans="3:75" x14ac:dyDescent="0.35">
      <c r="C2308" s="43" t="str">
        <f t="shared" si="36"/>
        <v>IARA:BDT-03:2023: 2307</v>
      </c>
      <c r="D2308" s="43">
        <v>2307</v>
      </c>
      <c r="E2308" s="43" t="s">
        <v>5310</v>
      </c>
      <c r="F2308" s="1" t="s">
        <v>73</v>
      </c>
      <c r="G2308" s="43" t="s">
        <v>5254</v>
      </c>
      <c r="H2308" s="2">
        <v>44997</v>
      </c>
      <c r="J2308" s="12">
        <f>YEAR(H2308)</f>
        <v>2023</v>
      </c>
      <c r="K2308" s="12">
        <f>MONTH(H2308)</f>
        <v>3</v>
      </c>
      <c r="L2308" s="12">
        <f>DAY(H2308)</f>
        <v>12</v>
      </c>
      <c r="M2308" s="13"/>
      <c r="P2308" s="12" t="s">
        <v>75</v>
      </c>
      <c r="Q2308" s="12" t="str">
        <f>CONCATENATE(X2308," ",Y2308)</f>
        <v>Erithacus rubecula</v>
      </c>
      <c r="R2308" s="14" t="str">
        <f>CONCATENATE(S2308,", ",T2308,", ",U2308,", ",V2308,", ",W2308,", ",X2308,", ",Y2308)</f>
        <v>Animalia, Chordata, Aves, Passeriformes, Muscicapidae, Erithacus, rubecula</v>
      </c>
      <c r="S2308" s="6" t="s">
        <v>76</v>
      </c>
      <c r="T2308" s="6" t="s">
        <v>77</v>
      </c>
      <c r="U2308" s="6" t="s">
        <v>78</v>
      </c>
      <c r="V2308" s="12" t="s">
        <v>79</v>
      </c>
      <c r="W2308" s="12" t="s">
        <v>182</v>
      </c>
      <c r="X2308" s="12" t="s">
        <v>183</v>
      </c>
      <c r="Y2308" s="12" t="s">
        <v>184</v>
      </c>
      <c r="AA2308" s="12" t="s">
        <v>83</v>
      </c>
      <c r="AB2308" s="6" t="s">
        <v>84</v>
      </c>
      <c r="AC2308" s="12" t="s">
        <v>185</v>
      </c>
      <c r="AD2308" s="12" t="s">
        <v>259</v>
      </c>
      <c r="AE2308" s="2">
        <v>44997</v>
      </c>
      <c r="AF2308" s="43" t="s">
        <v>87</v>
      </c>
      <c r="AG2308" s="7" t="s">
        <v>186</v>
      </c>
      <c r="AH2308" s="43">
        <v>48.112383164175299</v>
      </c>
      <c r="AI2308" s="43">
        <v>-1.7064956870458401</v>
      </c>
      <c r="AL2308" s="43">
        <v>10</v>
      </c>
      <c r="AN2308" s="46" t="s">
        <v>5240</v>
      </c>
      <c r="AO2308" s="5" t="s">
        <v>89</v>
      </c>
      <c r="AP2308" s="12" t="s">
        <v>259</v>
      </c>
      <c r="AR2308" s="7" t="s">
        <v>90</v>
      </c>
      <c r="AT2308" s="4" t="str">
        <f>CONCATENATE(AU2308,", ",AV2308,", ",AW2308,", ",AX2308,", ",AY2308,", ",AZ2308,", ",BA2308)</f>
        <v>Europe, France, FR, Bretagne, Ille-et-Vilaine, Rennes, Campus Institut Agro Rennes</v>
      </c>
      <c r="AU2308" s="1" t="s">
        <v>91</v>
      </c>
      <c r="AV2308" s="1" t="s">
        <v>92</v>
      </c>
      <c r="AW2308" s="1" t="s">
        <v>93</v>
      </c>
      <c r="AX2308" s="1" t="s">
        <v>94</v>
      </c>
      <c r="AY2308" s="1" t="s">
        <v>95</v>
      </c>
      <c r="AZ2308" s="1" t="s">
        <v>96</v>
      </c>
      <c r="BA2308" s="1" t="s">
        <v>5242</v>
      </c>
      <c r="BC2308" s="43"/>
      <c r="BF2308" s="43" t="s">
        <v>4596</v>
      </c>
      <c r="BG2308" s="43" t="s">
        <v>93</v>
      </c>
      <c r="BH2308" s="7" t="s">
        <v>97</v>
      </c>
      <c r="BJ2308" s="7" t="s">
        <v>98</v>
      </c>
      <c r="BK2308" s="7" t="s">
        <v>99</v>
      </c>
      <c r="BL2308" s="7" t="s">
        <v>4597</v>
      </c>
      <c r="BM2308" s="7" t="s">
        <v>4598</v>
      </c>
      <c r="BS2308" s="12" t="s">
        <v>259</v>
      </c>
      <c r="BU2308" s="43">
        <v>1</v>
      </c>
      <c r="BW2308" s="43" t="s">
        <v>103</v>
      </c>
    </row>
    <row r="2309" spans="3:75" x14ac:dyDescent="0.35">
      <c r="C2309" s="43" t="str">
        <f t="shared" si="36"/>
        <v>IARA:BDT-03:2023: 2308</v>
      </c>
      <c r="D2309" s="43">
        <v>2308</v>
      </c>
      <c r="E2309" s="43" t="s">
        <v>5310</v>
      </c>
      <c r="F2309" s="1" t="s">
        <v>73</v>
      </c>
      <c r="G2309" s="43" t="s">
        <v>5254</v>
      </c>
      <c r="H2309" s="2">
        <v>44997</v>
      </c>
      <c r="J2309" s="12">
        <f>YEAR(H2309)</f>
        <v>2023</v>
      </c>
      <c r="K2309" s="12">
        <f>MONTH(H2309)</f>
        <v>3</v>
      </c>
      <c r="L2309" s="12">
        <f>DAY(H2309)</f>
        <v>12</v>
      </c>
      <c r="M2309" s="13"/>
      <c r="P2309" s="12" t="s">
        <v>75</v>
      </c>
      <c r="Q2309" s="12" t="str">
        <f>CONCATENATE(X2309," ",Y2309)</f>
        <v>Turdus merula</v>
      </c>
      <c r="R2309" s="14" t="str">
        <f>CONCATENATE(S2309,", ",T2309,", ",U2309,", ",V2309,", ",W2309,", ",X2309,", ",Y2309)</f>
        <v>Animalia, Chordata, Aves, Passeriformes, Turdidae, Turdus, merula</v>
      </c>
      <c r="S2309" s="6" t="s">
        <v>76</v>
      </c>
      <c r="T2309" s="6" t="s">
        <v>77</v>
      </c>
      <c r="U2309" s="6" t="s">
        <v>78</v>
      </c>
      <c r="V2309" s="17" t="s">
        <v>79</v>
      </c>
      <c r="W2309" s="17" t="s">
        <v>126</v>
      </c>
      <c r="X2309" s="17" t="s">
        <v>127</v>
      </c>
      <c r="Y2309" s="17" t="s">
        <v>132</v>
      </c>
      <c r="AA2309" s="12" t="s">
        <v>83</v>
      </c>
      <c r="AB2309" s="6" t="s">
        <v>84</v>
      </c>
      <c r="AC2309" s="12" t="s">
        <v>133</v>
      </c>
      <c r="AD2309" s="12" t="s">
        <v>259</v>
      </c>
      <c r="AE2309" s="2">
        <v>44997</v>
      </c>
      <c r="AF2309" s="43" t="s">
        <v>87</v>
      </c>
      <c r="AG2309" s="7" t="s">
        <v>134</v>
      </c>
      <c r="AH2309" s="43">
        <v>48.112286471863101</v>
      </c>
      <c r="AI2309" s="43">
        <v>-1.7066634384950601</v>
      </c>
      <c r="AL2309" s="43">
        <v>10</v>
      </c>
      <c r="AN2309" s="46" t="s">
        <v>5240</v>
      </c>
      <c r="AO2309" s="5" t="s">
        <v>89</v>
      </c>
      <c r="AP2309" s="12" t="s">
        <v>259</v>
      </c>
      <c r="AR2309" s="7" t="s">
        <v>90</v>
      </c>
      <c r="AT2309" s="4" t="str">
        <f>CONCATENATE(AU2309,", ",AV2309,", ",AW2309,", ",AX2309,", ",AY2309,", ",AZ2309,", ",BA2309)</f>
        <v>Europe, France, FR, Bretagne, Ille-et-Vilaine, Rennes, Campus Institut Agro Rennes</v>
      </c>
      <c r="AU2309" s="1" t="s">
        <v>91</v>
      </c>
      <c r="AV2309" s="1" t="s">
        <v>92</v>
      </c>
      <c r="AW2309" s="1" t="s">
        <v>93</v>
      </c>
      <c r="AX2309" s="1" t="s">
        <v>94</v>
      </c>
      <c r="AY2309" s="1" t="s">
        <v>95</v>
      </c>
      <c r="AZ2309" s="1" t="s">
        <v>96</v>
      </c>
      <c r="BA2309" s="1" t="s">
        <v>5242</v>
      </c>
      <c r="BC2309" s="43"/>
      <c r="BF2309" s="43" t="s">
        <v>4596</v>
      </c>
      <c r="BG2309" s="43" t="s">
        <v>93</v>
      </c>
      <c r="BH2309" s="7" t="s">
        <v>97</v>
      </c>
      <c r="BJ2309" s="7" t="s">
        <v>98</v>
      </c>
      <c r="BK2309" s="7" t="s">
        <v>99</v>
      </c>
      <c r="BL2309" s="7" t="s">
        <v>4597</v>
      </c>
      <c r="BM2309" s="7" t="s">
        <v>4598</v>
      </c>
      <c r="BS2309" s="12" t="s">
        <v>259</v>
      </c>
      <c r="BU2309" s="43">
        <v>1</v>
      </c>
      <c r="BW2309" s="43" t="s">
        <v>103</v>
      </c>
    </row>
    <row r="2310" spans="3:75" x14ac:dyDescent="0.35">
      <c r="C2310" s="43" t="str">
        <f t="shared" si="36"/>
        <v>IARA:BDT-03:2023: 2309</v>
      </c>
      <c r="D2310" s="43">
        <v>2309</v>
      </c>
      <c r="E2310" s="43" t="s">
        <v>5310</v>
      </c>
      <c r="F2310" s="1" t="s">
        <v>73</v>
      </c>
      <c r="G2310" s="43" t="s">
        <v>5254</v>
      </c>
      <c r="H2310" s="2">
        <v>44997</v>
      </c>
      <c r="J2310" s="12">
        <f>YEAR(H2310)</f>
        <v>2023</v>
      </c>
      <c r="K2310" s="12">
        <f>MONTH(H2310)</f>
        <v>3</v>
      </c>
      <c r="L2310" s="12">
        <f>DAY(H2310)</f>
        <v>12</v>
      </c>
      <c r="M2310" s="13"/>
      <c r="P2310" s="12" t="s">
        <v>75</v>
      </c>
      <c r="Q2310" s="12" t="str">
        <f>CONCATENATE(X2310," ",Y2310)</f>
        <v>Cyanistes caeruleus</v>
      </c>
      <c r="R2310" s="14" t="str">
        <f>CONCATENATE(S2310,", ",T2310,", ",U2310,", ",V2310,", ",W2310,", ",X2310,", ",Y2310)</f>
        <v>Animalia, Chordata, Aves, Passeriformes, Paridae, Cyanistes, caeruleus</v>
      </c>
      <c r="S2310" s="6" t="s">
        <v>76</v>
      </c>
      <c r="T2310" s="6" t="s">
        <v>77</v>
      </c>
      <c r="U2310" s="6" t="s">
        <v>78</v>
      </c>
      <c r="V2310" s="12" t="s">
        <v>79</v>
      </c>
      <c r="W2310" s="12" t="s">
        <v>135</v>
      </c>
      <c r="X2310" s="12" t="s">
        <v>136</v>
      </c>
      <c r="Y2310" s="12" t="s">
        <v>137</v>
      </c>
      <c r="AA2310" s="12" t="s">
        <v>83</v>
      </c>
      <c r="AB2310" s="6" t="s">
        <v>84</v>
      </c>
      <c r="AC2310" s="12" t="s">
        <v>138</v>
      </c>
      <c r="AD2310" s="12" t="s">
        <v>259</v>
      </c>
      <c r="AE2310" s="2">
        <v>44997</v>
      </c>
      <c r="AF2310" s="43" t="s">
        <v>87</v>
      </c>
      <c r="AG2310" s="7" t="s">
        <v>139</v>
      </c>
      <c r="AH2310" s="43">
        <v>48.11236685758</v>
      </c>
      <c r="AI2310" s="43">
        <v>-1.70676298512874</v>
      </c>
      <c r="AL2310" s="43">
        <v>10</v>
      </c>
      <c r="AN2310" s="46" t="s">
        <v>5240</v>
      </c>
      <c r="AO2310" s="5" t="s">
        <v>89</v>
      </c>
      <c r="AP2310" s="12" t="s">
        <v>259</v>
      </c>
      <c r="AR2310" s="7" t="s">
        <v>90</v>
      </c>
      <c r="AT2310" s="4" t="str">
        <f>CONCATENATE(AU2310,", ",AV2310,", ",AW2310,", ",AX2310,", ",AY2310,", ",AZ2310,", ",BA2310)</f>
        <v>Europe, France, FR, Bretagne, Ille-et-Vilaine, Rennes, Campus Institut Agro Rennes</v>
      </c>
      <c r="AU2310" s="1" t="s">
        <v>91</v>
      </c>
      <c r="AV2310" s="1" t="s">
        <v>92</v>
      </c>
      <c r="AW2310" s="1" t="s">
        <v>93</v>
      </c>
      <c r="AX2310" s="1" t="s">
        <v>94</v>
      </c>
      <c r="AY2310" s="1" t="s">
        <v>95</v>
      </c>
      <c r="AZ2310" s="1" t="s">
        <v>96</v>
      </c>
      <c r="BA2310" s="1" t="s">
        <v>5242</v>
      </c>
      <c r="BC2310" s="43"/>
      <c r="BF2310" s="43" t="s">
        <v>4596</v>
      </c>
      <c r="BG2310" s="43" t="s">
        <v>93</v>
      </c>
      <c r="BH2310" s="7" t="s">
        <v>97</v>
      </c>
      <c r="BJ2310" s="7" t="s">
        <v>98</v>
      </c>
      <c r="BK2310" s="7" t="s">
        <v>99</v>
      </c>
      <c r="BL2310" s="7" t="s">
        <v>4597</v>
      </c>
      <c r="BM2310" s="7" t="s">
        <v>4598</v>
      </c>
      <c r="BS2310" s="12" t="s">
        <v>259</v>
      </c>
      <c r="BU2310" s="43">
        <v>1</v>
      </c>
      <c r="BW2310" s="43" t="s">
        <v>103</v>
      </c>
    </row>
    <row r="2311" spans="3:75" x14ac:dyDescent="0.35">
      <c r="C2311" s="43" t="str">
        <f t="shared" si="36"/>
        <v>IARA:BDT-03:2023: 2310</v>
      </c>
      <c r="D2311" s="43">
        <v>2310</v>
      </c>
      <c r="E2311" s="43" t="s">
        <v>5310</v>
      </c>
      <c r="F2311" s="1" t="s">
        <v>73</v>
      </c>
      <c r="G2311" s="43" t="s">
        <v>5254</v>
      </c>
      <c r="H2311" s="2">
        <v>44997</v>
      </c>
      <c r="J2311" s="12">
        <f>YEAR(H2311)</f>
        <v>2023</v>
      </c>
      <c r="K2311" s="12">
        <f>MONTH(H2311)</f>
        <v>3</v>
      </c>
      <c r="L2311" s="12">
        <f>DAY(H2311)</f>
        <v>12</v>
      </c>
      <c r="M2311" s="13"/>
      <c r="P2311" s="12" t="s">
        <v>75</v>
      </c>
      <c r="Q2311" s="12" t="str">
        <f>CONCATENATE(X2311," ",Y2311)</f>
        <v>Columba palumbus</v>
      </c>
      <c r="R2311" s="14" t="str">
        <f>CONCATENATE(S2311,", ",T2311,", ",U2311,", ",V2311,", ",W2311,", ",X2311,", ",Y2311)</f>
        <v>Animalia, Chordata, Aves, Columbiformes, Columbidae, Columba, palumbus</v>
      </c>
      <c r="S2311" s="6" t="s">
        <v>76</v>
      </c>
      <c r="T2311" s="6" t="s">
        <v>77</v>
      </c>
      <c r="U2311" s="6" t="s">
        <v>78</v>
      </c>
      <c r="V2311" s="12" t="s">
        <v>159</v>
      </c>
      <c r="W2311" s="12" t="s">
        <v>160</v>
      </c>
      <c r="X2311" s="12" t="s">
        <v>161</v>
      </c>
      <c r="Y2311" s="12" t="s">
        <v>162</v>
      </c>
      <c r="AA2311" s="12" t="s">
        <v>83</v>
      </c>
      <c r="AB2311" s="6" t="s">
        <v>84</v>
      </c>
      <c r="AC2311" s="12" t="s">
        <v>163</v>
      </c>
      <c r="AD2311" s="12" t="s">
        <v>259</v>
      </c>
      <c r="AE2311" s="2">
        <v>44997</v>
      </c>
      <c r="AF2311" s="43" t="s">
        <v>87</v>
      </c>
      <c r="AG2311" s="7" t="s">
        <v>164</v>
      </c>
      <c r="AH2311" s="43">
        <v>48.112323532242598</v>
      </c>
      <c r="AI2311" s="43">
        <v>-1.7070026797842399</v>
      </c>
      <c r="AL2311" s="43">
        <v>10</v>
      </c>
      <c r="AN2311" s="46" t="s">
        <v>5240</v>
      </c>
      <c r="AO2311" s="5" t="s">
        <v>89</v>
      </c>
      <c r="AP2311" s="12" t="s">
        <v>259</v>
      </c>
      <c r="AR2311" s="7" t="s">
        <v>90</v>
      </c>
      <c r="AT2311" s="4" t="str">
        <f>CONCATENATE(AU2311,", ",AV2311,", ",AW2311,", ",AX2311,", ",AY2311,", ",AZ2311,", ",BA2311)</f>
        <v>Europe, France, FR, Bretagne, Ille-et-Vilaine, Rennes, Campus Institut Agro Rennes</v>
      </c>
      <c r="AU2311" s="1" t="s">
        <v>91</v>
      </c>
      <c r="AV2311" s="1" t="s">
        <v>92</v>
      </c>
      <c r="AW2311" s="1" t="s">
        <v>93</v>
      </c>
      <c r="AX2311" s="1" t="s">
        <v>94</v>
      </c>
      <c r="AY2311" s="1" t="s">
        <v>95</v>
      </c>
      <c r="AZ2311" s="1" t="s">
        <v>96</v>
      </c>
      <c r="BA2311" s="1" t="s">
        <v>5242</v>
      </c>
      <c r="BC2311" s="43"/>
      <c r="BF2311" s="43" t="s">
        <v>4596</v>
      </c>
      <c r="BG2311" s="43" t="s">
        <v>93</v>
      </c>
      <c r="BH2311" s="7" t="s">
        <v>97</v>
      </c>
      <c r="BJ2311" s="7" t="s">
        <v>98</v>
      </c>
      <c r="BK2311" s="7" t="s">
        <v>99</v>
      </c>
      <c r="BL2311" s="7" t="s">
        <v>4597</v>
      </c>
      <c r="BM2311" s="7" t="s">
        <v>4598</v>
      </c>
      <c r="BS2311" s="12" t="s">
        <v>259</v>
      </c>
      <c r="BU2311" s="43">
        <v>1</v>
      </c>
      <c r="BW2311" s="43" t="s">
        <v>103</v>
      </c>
    </row>
    <row r="2312" spans="3:75" x14ac:dyDescent="0.35">
      <c r="C2312" s="43" t="str">
        <f t="shared" si="36"/>
        <v>IARA:BDT-03:2023: 2311</v>
      </c>
      <c r="D2312" s="43">
        <v>2311</v>
      </c>
      <c r="E2312" s="43" t="s">
        <v>5310</v>
      </c>
      <c r="F2312" s="1" t="s">
        <v>73</v>
      </c>
      <c r="G2312" s="43" t="s">
        <v>5254</v>
      </c>
      <c r="H2312" s="2">
        <v>44997</v>
      </c>
      <c r="J2312" s="12">
        <f>YEAR(H2312)</f>
        <v>2023</v>
      </c>
      <c r="K2312" s="12">
        <f>MONTH(H2312)</f>
        <v>3</v>
      </c>
      <c r="L2312" s="12">
        <f>DAY(H2312)</f>
        <v>12</v>
      </c>
      <c r="M2312" s="13"/>
      <c r="P2312" s="12" t="s">
        <v>75</v>
      </c>
      <c r="Q2312" s="12" t="str">
        <f>CONCATENATE(X2312," ",Y2312)</f>
        <v>Columba palumbus</v>
      </c>
      <c r="R2312" s="14" t="str">
        <f>CONCATENATE(S2312,", ",T2312,", ",U2312,", ",V2312,", ",W2312,", ",X2312,", ",Y2312)</f>
        <v>Animalia, Chordata, Aves, Columbiformes, Columbidae, Columba, palumbus</v>
      </c>
      <c r="S2312" s="6" t="s">
        <v>76</v>
      </c>
      <c r="T2312" s="6" t="s">
        <v>77</v>
      </c>
      <c r="U2312" s="6" t="s">
        <v>78</v>
      </c>
      <c r="V2312" s="12" t="s">
        <v>159</v>
      </c>
      <c r="W2312" s="12" t="s">
        <v>160</v>
      </c>
      <c r="X2312" s="12" t="s">
        <v>161</v>
      </c>
      <c r="Y2312" s="12" t="s">
        <v>162</v>
      </c>
      <c r="AA2312" s="12" t="s">
        <v>83</v>
      </c>
      <c r="AB2312" s="6" t="s">
        <v>84</v>
      </c>
      <c r="AC2312" s="12" t="s">
        <v>163</v>
      </c>
      <c r="AD2312" s="12" t="s">
        <v>259</v>
      </c>
      <c r="AE2312" s="2">
        <v>44997</v>
      </c>
      <c r="AF2312" s="43" t="s">
        <v>87</v>
      </c>
      <c r="AG2312" s="7" t="s">
        <v>164</v>
      </c>
      <c r="AH2312" s="43">
        <v>48.112350550378601</v>
      </c>
      <c r="AI2312" s="43">
        <v>-1.7070302830467801</v>
      </c>
      <c r="AL2312" s="43">
        <v>10</v>
      </c>
      <c r="AN2312" s="46" t="s">
        <v>5240</v>
      </c>
      <c r="AO2312" s="5" t="s">
        <v>89</v>
      </c>
      <c r="AP2312" s="12" t="s">
        <v>259</v>
      </c>
      <c r="AR2312" s="7" t="s">
        <v>90</v>
      </c>
      <c r="AT2312" s="4" t="str">
        <f>CONCATENATE(AU2312,", ",AV2312,", ",AW2312,", ",AX2312,", ",AY2312,", ",AZ2312,", ",BA2312)</f>
        <v>Europe, France, FR, Bretagne, Ille-et-Vilaine, Rennes, Campus Institut Agro Rennes</v>
      </c>
      <c r="AU2312" s="1" t="s">
        <v>91</v>
      </c>
      <c r="AV2312" s="1" t="s">
        <v>92</v>
      </c>
      <c r="AW2312" s="1" t="s">
        <v>93</v>
      </c>
      <c r="AX2312" s="1" t="s">
        <v>94</v>
      </c>
      <c r="AY2312" s="1" t="s">
        <v>95</v>
      </c>
      <c r="AZ2312" s="1" t="s">
        <v>96</v>
      </c>
      <c r="BA2312" s="1" t="s">
        <v>5242</v>
      </c>
      <c r="BC2312" s="43"/>
      <c r="BF2312" s="43" t="s">
        <v>4596</v>
      </c>
      <c r="BG2312" s="43" t="s">
        <v>93</v>
      </c>
      <c r="BH2312" s="7" t="s">
        <v>97</v>
      </c>
      <c r="BJ2312" s="7" t="s">
        <v>98</v>
      </c>
      <c r="BK2312" s="7" t="s">
        <v>99</v>
      </c>
      <c r="BL2312" s="7" t="s">
        <v>4597</v>
      </c>
      <c r="BM2312" s="7" t="s">
        <v>4598</v>
      </c>
      <c r="BS2312" s="12" t="s">
        <v>259</v>
      </c>
      <c r="BU2312" s="43">
        <v>1</v>
      </c>
      <c r="BW2312" s="43" t="s">
        <v>103</v>
      </c>
    </row>
    <row r="2313" spans="3:75" x14ac:dyDescent="0.35">
      <c r="C2313" s="43" t="str">
        <f t="shared" si="36"/>
        <v>IARA:BDT-03:2023: 2312</v>
      </c>
      <c r="D2313" s="43">
        <v>2312</v>
      </c>
      <c r="E2313" s="43" t="s">
        <v>5310</v>
      </c>
      <c r="F2313" s="1" t="s">
        <v>73</v>
      </c>
      <c r="G2313" s="43" t="s">
        <v>5254</v>
      </c>
      <c r="H2313" s="2">
        <v>44997</v>
      </c>
      <c r="J2313" s="12">
        <f>YEAR(H2313)</f>
        <v>2023</v>
      </c>
      <c r="K2313" s="12">
        <f>MONTH(H2313)</f>
        <v>3</v>
      </c>
      <c r="L2313" s="12">
        <f>DAY(H2313)</f>
        <v>12</v>
      </c>
      <c r="M2313" s="13"/>
      <c r="P2313" s="12" t="s">
        <v>75</v>
      </c>
      <c r="Q2313" s="12" t="str">
        <f>CONCATENATE(X2313," ",Y2313)</f>
        <v>Erithacus rubecula</v>
      </c>
      <c r="R2313" s="14" t="str">
        <f>CONCATENATE(S2313,", ",T2313,", ",U2313,", ",V2313,", ",W2313,", ",X2313,", ",Y2313)</f>
        <v>Animalia, Chordata, Aves, Passeriformes, Muscicapidae, Erithacus, rubecula</v>
      </c>
      <c r="S2313" s="6" t="s">
        <v>76</v>
      </c>
      <c r="T2313" s="6" t="s">
        <v>77</v>
      </c>
      <c r="U2313" s="6" t="s">
        <v>78</v>
      </c>
      <c r="V2313" s="12" t="s">
        <v>79</v>
      </c>
      <c r="W2313" s="12" t="s">
        <v>182</v>
      </c>
      <c r="X2313" s="12" t="s">
        <v>183</v>
      </c>
      <c r="Y2313" s="12" t="s">
        <v>184</v>
      </c>
      <c r="AA2313" s="12" t="s">
        <v>83</v>
      </c>
      <c r="AB2313" s="6" t="s">
        <v>84</v>
      </c>
      <c r="AC2313" s="12" t="s">
        <v>185</v>
      </c>
      <c r="AD2313" s="12" t="s">
        <v>259</v>
      </c>
      <c r="AE2313" s="2">
        <v>44997</v>
      </c>
      <c r="AF2313" s="43" t="s">
        <v>87</v>
      </c>
      <c r="AG2313" s="7" t="s">
        <v>186</v>
      </c>
      <c r="AH2313" s="43">
        <v>48.112705813477902</v>
      </c>
      <c r="AI2313" s="43">
        <v>-1.70433242474582</v>
      </c>
      <c r="AL2313" s="43">
        <v>10</v>
      </c>
      <c r="AN2313" s="46" t="s">
        <v>5240</v>
      </c>
      <c r="AO2313" s="5" t="s">
        <v>89</v>
      </c>
      <c r="AP2313" s="12" t="s">
        <v>259</v>
      </c>
      <c r="AR2313" s="7" t="s">
        <v>90</v>
      </c>
      <c r="AT2313" s="4" t="str">
        <f>CONCATENATE(AU2313,", ",AV2313,", ",AW2313,", ",AX2313,", ",AY2313,", ",AZ2313,", ",BA2313)</f>
        <v>Europe, France, FR, Bretagne, Ille-et-Vilaine, Rennes, Campus Institut Agro Rennes</v>
      </c>
      <c r="AU2313" s="1" t="s">
        <v>91</v>
      </c>
      <c r="AV2313" s="1" t="s">
        <v>92</v>
      </c>
      <c r="AW2313" s="1" t="s">
        <v>93</v>
      </c>
      <c r="AX2313" s="1" t="s">
        <v>94</v>
      </c>
      <c r="AY2313" s="1" t="s">
        <v>95</v>
      </c>
      <c r="AZ2313" s="1" t="s">
        <v>96</v>
      </c>
      <c r="BA2313" s="1" t="s">
        <v>5242</v>
      </c>
      <c r="BC2313" s="43"/>
      <c r="BF2313" s="43" t="s">
        <v>4596</v>
      </c>
      <c r="BG2313" s="43" t="s">
        <v>93</v>
      </c>
      <c r="BH2313" s="7" t="s">
        <v>97</v>
      </c>
      <c r="BJ2313" s="7" t="s">
        <v>98</v>
      </c>
      <c r="BK2313" s="7" t="s">
        <v>99</v>
      </c>
      <c r="BL2313" s="7" t="s">
        <v>4597</v>
      </c>
      <c r="BM2313" s="7" t="s">
        <v>4598</v>
      </c>
      <c r="BS2313" s="12" t="s">
        <v>259</v>
      </c>
      <c r="BU2313" s="43">
        <v>1</v>
      </c>
      <c r="BW2313" s="43" t="s">
        <v>103</v>
      </c>
    </row>
    <row r="2314" spans="3:75" x14ac:dyDescent="0.35">
      <c r="C2314" s="43" t="str">
        <f t="shared" si="36"/>
        <v>IARA:BDT-03:2023: 2313</v>
      </c>
      <c r="D2314" s="43">
        <v>2313</v>
      </c>
      <c r="E2314" s="43" t="s">
        <v>5310</v>
      </c>
      <c r="F2314" s="1" t="s">
        <v>73</v>
      </c>
      <c r="G2314" s="43" t="s">
        <v>5254</v>
      </c>
      <c r="H2314" s="2">
        <v>44997</v>
      </c>
      <c r="J2314" s="12">
        <f>YEAR(H2314)</f>
        <v>2023</v>
      </c>
      <c r="K2314" s="12">
        <f>MONTH(H2314)</f>
        <v>3</v>
      </c>
      <c r="L2314" s="12">
        <f>DAY(H2314)</f>
        <v>12</v>
      </c>
      <c r="M2314" s="13"/>
      <c r="P2314" s="12" t="s">
        <v>75</v>
      </c>
      <c r="Q2314" s="12" t="str">
        <f>CONCATENATE(X2314," ",Y2314)</f>
        <v>Erithacus rubecula</v>
      </c>
      <c r="R2314" s="14" t="str">
        <f>CONCATENATE(S2314,", ",T2314,", ",U2314,", ",V2314,", ",W2314,", ",X2314,", ",Y2314)</f>
        <v>Animalia, Chordata, Aves, Passeriformes, Muscicapidae, Erithacus, rubecula</v>
      </c>
      <c r="S2314" s="6" t="s">
        <v>76</v>
      </c>
      <c r="T2314" s="6" t="s">
        <v>77</v>
      </c>
      <c r="U2314" s="6" t="s">
        <v>78</v>
      </c>
      <c r="V2314" s="12" t="s">
        <v>79</v>
      </c>
      <c r="W2314" s="12" t="s">
        <v>182</v>
      </c>
      <c r="X2314" s="12" t="s">
        <v>183</v>
      </c>
      <c r="Y2314" s="12" t="s">
        <v>184</v>
      </c>
      <c r="AA2314" s="12" t="s">
        <v>83</v>
      </c>
      <c r="AB2314" s="6" t="s">
        <v>84</v>
      </c>
      <c r="AC2314" s="12" t="s">
        <v>185</v>
      </c>
      <c r="AD2314" s="12" t="s">
        <v>259</v>
      </c>
      <c r="AE2314" s="2">
        <v>44997</v>
      </c>
      <c r="AF2314" s="43" t="s">
        <v>87</v>
      </c>
      <c r="AG2314" s="7" t="s">
        <v>186</v>
      </c>
      <c r="AH2314" s="43">
        <v>48.112750982332102</v>
      </c>
      <c r="AI2314" s="43">
        <v>-1.7043280493917099</v>
      </c>
      <c r="AL2314" s="43">
        <v>10</v>
      </c>
      <c r="AN2314" s="46" t="s">
        <v>5240</v>
      </c>
      <c r="AO2314" s="5" t="s">
        <v>89</v>
      </c>
      <c r="AP2314" s="12" t="s">
        <v>259</v>
      </c>
      <c r="AR2314" s="7" t="s">
        <v>90</v>
      </c>
      <c r="AT2314" s="4" t="str">
        <f>CONCATENATE(AU2314,", ",AV2314,", ",AW2314,", ",AX2314,", ",AY2314,", ",AZ2314,", ",BA2314)</f>
        <v>Europe, France, FR, Bretagne, Ille-et-Vilaine, Rennes, Campus Institut Agro Rennes</v>
      </c>
      <c r="AU2314" s="1" t="s">
        <v>91</v>
      </c>
      <c r="AV2314" s="1" t="s">
        <v>92</v>
      </c>
      <c r="AW2314" s="1" t="s">
        <v>93</v>
      </c>
      <c r="AX2314" s="1" t="s">
        <v>94</v>
      </c>
      <c r="AY2314" s="1" t="s">
        <v>95</v>
      </c>
      <c r="AZ2314" s="1" t="s">
        <v>96</v>
      </c>
      <c r="BA2314" s="1" t="s">
        <v>5242</v>
      </c>
      <c r="BC2314" s="43"/>
      <c r="BF2314" s="43" t="s">
        <v>4596</v>
      </c>
      <c r="BG2314" s="43" t="s">
        <v>93</v>
      </c>
      <c r="BH2314" s="7" t="s">
        <v>97</v>
      </c>
      <c r="BJ2314" s="7" t="s">
        <v>98</v>
      </c>
      <c r="BK2314" s="7" t="s">
        <v>99</v>
      </c>
      <c r="BL2314" s="7" t="s">
        <v>4597</v>
      </c>
      <c r="BM2314" s="7" t="s">
        <v>4598</v>
      </c>
      <c r="BS2314" s="12" t="s">
        <v>259</v>
      </c>
      <c r="BU2314" s="43">
        <v>1</v>
      </c>
      <c r="BW2314" s="43" t="s">
        <v>103</v>
      </c>
    </row>
    <row r="2315" spans="3:75" x14ac:dyDescent="0.35">
      <c r="C2315" s="43" t="str">
        <f t="shared" si="36"/>
        <v>IARA:BDT-03:2023: 2314</v>
      </c>
      <c r="D2315" s="43">
        <v>2314</v>
      </c>
      <c r="E2315" s="43" t="s">
        <v>5310</v>
      </c>
      <c r="F2315" s="1" t="s">
        <v>73</v>
      </c>
      <c r="G2315" s="43" t="s">
        <v>5254</v>
      </c>
      <c r="H2315" s="2">
        <v>44997</v>
      </c>
      <c r="J2315" s="12">
        <f>YEAR(H2315)</f>
        <v>2023</v>
      </c>
      <c r="K2315" s="12">
        <f>MONTH(H2315)</f>
        <v>3</v>
      </c>
      <c r="L2315" s="12">
        <f>DAY(H2315)</f>
        <v>12</v>
      </c>
      <c r="M2315" s="13"/>
      <c r="P2315" s="12" t="s">
        <v>75</v>
      </c>
      <c r="Q2315" s="12" t="str">
        <f>CONCATENATE(X2315," ",Y2315)</f>
        <v>Picus viridis</v>
      </c>
      <c r="R2315" s="14" t="str">
        <f>CONCATENATE(S2315,", ",T2315,", ",U2315,", ",V2315,", ",W2315,", ",X2315,", ",Y2315)</f>
        <v>Animalia, Chordata, Aves, Piciformes, Picidae, Picus, viridis</v>
      </c>
      <c r="S2315" s="6" t="s">
        <v>76</v>
      </c>
      <c r="T2315" s="6" t="s">
        <v>77</v>
      </c>
      <c r="U2315" s="6" t="s">
        <v>78</v>
      </c>
      <c r="V2315" s="12" t="s">
        <v>149</v>
      </c>
      <c r="W2315" s="12" t="s">
        <v>150</v>
      </c>
      <c r="X2315" s="12" t="s">
        <v>151</v>
      </c>
      <c r="Y2315" s="12" t="s">
        <v>152</v>
      </c>
      <c r="AA2315" s="12" t="s">
        <v>83</v>
      </c>
      <c r="AB2315" s="6" t="s">
        <v>84</v>
      </c>
      <c r="AC2315" s="12" t="s">
        <v>153</v>
      </c>
      <c r="AD2315" s="12" t="s">
        <v>259</v>
      </c>
      <c r="AE2315" s="2">
        <v>44997</v>
      </c>
      <c r="AF2315" s="43" t="s">
        <v>87</v>
      </c>
      <c r="AG2315" s="7" t="s">
        <v>154</v>
      </c>
      <c r="AH2315" s="43">
        <v>48.112625602931899</v>
      </c>
      <c r="AI2315" s="43">
        <v>-1.70451004747075</v>
      </c>
      <c r="AL2315" s="43">
        <v>10</v>
      </c>
      <c r="AN2315" s="46" t="s">
        <v>5240</v>
      </c>
      <c r="AO2315" s="5" t="s">
        <v>89</v>
      </c>
      <c r="AP2315" s="12" t="s">
        <v>259</v>
      </c>
      <c r="AR2315" s="7" t="s">
        <v>90</v>
      </c>
      <c r="AT2315" s="4" t="str">
        <f>CONCATENATE(AU2315,", ",AV2315,", ",AW2315,", ",AX2315,", ",AY2315,", ",AZ2315,", ",BA2315)</f>
        <v>Europe, France, FR, Bretagne, Ille-et-Vilaine, Rennes, Campus Institut Agro Rennes</v>
      </c>
      <c r="AU2315" s="1" t="s">
        <v>91</v>
      </c>
      <c r="AV2315" s="1" t="s">
        <v>92</v>
      </c>
      <c r="AW2315" s="1" t="s">
        <v>93</v>
      </c>
      <c r="AX2315" s="1" t="s">
        <v>94</v>
      </c>
      <c r="AY2315" s="1" t="s">
        <v>95</v>
      </c>
      <c r="AZ2315" s="1" t="s">
        <v>96</v>
      </c>
      <c r="BA2315" s="1" t="s">
        <v>5242</v>
      </c>
      <c r="BC2315" s="43"/>
      <c r="BF2315" s="43" t="s">
        <v>4596</v>
      </c>
      <c r="BG2315" s="43" t="s">
        <v>93</v>
      </c>
      <c r="BH2315" s="7" t="s">
        <v>97</v>
      </c>
      <c r="BJ2315" s="7" t="s">
        <v>98</v>
      </c>
      <c r="BK2315" s="7" t="s">
        <v>99</v>
      </c>
      <c r="BL2315" s="7" t="s">
        <v>4597</v>
      </c>
      <c r="BM2315" s="7" t="s">
        <v>4598</v>
      </c>
      <c r="BS2315" s="12" t="s">
        <v>259</v>
      </c>
      <c r="BU2315" s="43">
        <v>1</v>
      </c>
      <c r="BW2315" s="43" t="s">
        <v>103</v>
      </c>
    </row>
    <row r="2316" spans="3:75" x14ac:dyDescent="0.35">
      <c r="C2316" s="43" t="str">
        <f t="shared" si="36"/>
        <v>IARA:BDT-03:2023: 2315</v>
      </c>
      <c r="D2316" s="43">
        <v>2315</v>
      </c>
      <c r="E2316" s="43" t="s">
        <v>5310</v>
      </c>
      <c r="F2316" s="1" t="s">
        <v>73</v>
      </c>
      <c r="G2316" s="43" t="s">
        <v>5254</v>
      </c>
      <c r="H2316" s="2">
        <v>44997</v>
      </c>
      <c r="J2316" s="12">
        <f>YEAR(H2316)</f>
        <v>2023</v>
      </c>
      <c r="K2316" s="12">
        <f>MONTH(H2316)</f>
        <v>3</v>
      </c>
      <c r="L2316" s="12">
        <f>DAY(H2316)</f>
        <v>12</v>
      </c>
      <c r="M2316" s="13"/>
      <c r="P2316" s="12" t="s">
        <v>75</v>
      </c>
      <c r="Q2316" s="12" t="str">
        <f>CONCATENATE(X2316," ",Y2316)</f>
        <v>Turdus merula</v>
      </c>
      <c r="R2316" s="14" t="str">
        <f>CONCATENATE(S2316,", ",T2316,", ",U2316,", ",V2316,", ",W2316,", ",X2316,", ",Y2316)</f>
        <v>Animalia, Chordata, Aves, Passeriformes, Turdidae, Turdus, merula</v>
      </c>
      <c r="S2316" s="6" t="s">
        <v>76</v>
      </c>
      <c r="T2316" s="6" t="s">
        <v>77</v>
      </c>
      <c r="U2316" s="6" t="s">
        <v>78</v>
      </c>
      <c r="V2316" s="17" t="s">
        <v>79</v>
      </c>
      <c r="W2316" s="17" t="s">
        <v>126</v>
      </c>
      <c r="X2316" s="17" t="s">
        <v>127</v>
      </c>
      <c r="Y2316" s="17" t="s">
        <v>132</v>
      </c>
      <c r="AA2316" s="12" t="s">
        <v>83</v>
      </c>
      <c r="AB2316" s="6" t="s">
        <v>84</v>
      </c>
      <c r="AC2316" s="12" t="s">
        <v>133</v>
      </c>
      <c r="AD2316" s="12" t="s">
        <v>259</v>
      </c>
      <c r="AE2316" s="2">
        <v>44997</v>
      </c>
      <c r="AF2316" s="43" t="s">
        <v>87</v>
      </c>
      <c r="AG2316" s="7" t="s">
        <v>134</v>
      </c>
      <c r="AH2316" s="43">
        <v>48.112707996255303</v>
      </c>
      <c r="AI2316" s="43">
        <v>-1.70455937904581</v>
      </c>
      <c r="AL2316" s="43">
        <v>10</v>
      </c>
      <c r="AN2316" s="46" t="s">
        <v>5240</v>
      </c>
      <c r="AO2316" s="5" t="s">
        <v>89</v>
      </c>
      <c r="AP2316" s="12" t="s">
        <v>259</v>
      </c>
      <c r="AR2316" s="7" t="s">
        <v>90</v>
      </c>
      <c r="AT2316" s="4" t="str">
        <f>CONCATENATE(AU2316,", ",AV2316,", ",AW2316,", ",AX2316,", ",AY2316,", ",AZ2316,", ",BA2316)</f>
        <v>Europe, France, FR, Bretagne, Ille-et-Vilaine, Rennes, Campus Institut Agro Rennes</v>
      </c>
      <c r="AU2316" s="1" t="s">
        <v>91</v>
      </c>
      <c r="AV2316" s="1" t="s">
        <v>92</v>
      </c>
      <c r="AW2316" s="1" t="s">
        <v>93</v>
      </c>
      <c r="AX2316" s="1" t="s">
        <v>94</v>
      </c>
      <c r="AY2316" s="1" t="s">
        <v>95</v>
      </c>
      <c r="AZ2316" s="1" t="s">
        <v>96</v>
      </c>
      <c r="BA2316" s="1" t="s">
        <v>5242</v>
      </c>
      <c r="BC2316" s="43"/>
      <c r="BF2316" s="43" t="s">
        <v>4596</v>
      </c>
      <c r="BG2316" s="43" t="s">
        <v>93</v>
      </c>
      <c r="BH2316" s="7" t="s">
        <v>97</v>
      </c>
      <c r="BJ2316" s="7" t="s">
        <v>98</v>
      </c>
      <c r="BK2316" s="7" t="s">
        <v>99</v>
      </c>
      <c r="BL2316" s="7" t="s">
        <v>4597</v>
      </c>
      <c r="BM2316" s="7" t="s">
        <v>4598</v>
      </c>
      <c r="BS2316" s="12" t="s">
        <v>259</v>
      </c>
      <c r="BU2316" s="43">
        <v>1</v>
      </c>
      <c r="BW2316" s="43" t="s">
        <v>103</v>
      </c>
    </row>
    <row r="2317" spans="3:75" x14ac:dyDescent="0.35">
      <c r="C2317" s="43" t="str">
        <f t="shared" si="36"/>
        <v>IARA:BDT-03:2023: 2316</v>
      </c>
      <c r="D2317" s="43">
        <v>2316</v>
      </c>
      <c r="E2317" s="43" t="s">
        <v>5310</v>
      </c>
      <c r="F2317" s="1" t="s">
        <v>73</v>
      </c>
      <c r="G2317" s="43" t="s">
        <v>5254</v>
      </c>
      <c r="H2317" s="2">
        <v>44997</v>
      </c>
      <c r="J2317" s="12">
        <f>YEAR(H2317)</f>
        <v>2023</v>
      </c>
      <c r="K2317" s="12">
        <f>MONTH(H2317)</f>
        <v>3</v>
      </c>
      <c r="L2317" s="12">
        <f>DAY(H2317)</f>
        <v>12</v>
      </c>
      <c r="M2317" s="13"/>
      <c r="P2317" s="12" t="s">
        <v>75</v>
      </c>
      <c r="Q2317" s="12" t="str">
        <f>CONCATENATE(X2317," ",Y2317)</f>
        <v>Garrulus glandarius</v>
      </c>
      <c r="R2317" s="14" t="str">
        <f>CONCATENATE(S2317,", ",T2317,", ",U2317,", ",V2317,", ",W2317,", ",X2317,", ",Y2317)</f>
        <v>Animalia, Chordata, Aves, Passeriformes, Corvidae, Garrulus, glandarius</v>
      </c>
      <c r="S2317" s="6" t="s">
        <v>76</v>
      </c>
      <c r="T2317" s="6" t="s">
        <v>77</v>
      </c>
      <c r="U2317" s="6" t="s">
        <v>78</v>
      </c>
      <c r="V2317" s="12" t="s">
        <v>79</v>
      </c>
      <c r="W2317" s="12" t="s">
        <v>104</v>
      </c>
      <c r="X2317" s="12" t="s">
        <v>122</v>
      </c>
      <c r="Y2317" s="12" t="s">
        <v>123</v>
      </c>
      <c r="AA2317" s="12" t="s">
        <v>83</v>
      </c>
      <c r="AB2317" s="6" t="s">
        <v>84</v>
      </c>
      <c r="AC2317" s="12" t="s">
        <v>124</v>
      </c>
      <c r="AD2317" s="12" t="s">
        <v>259</v>
      </c>
      <c r="AE2317" s="2">
        <v>44997</v>
      </c>
      <c r="AF2317" s="43" t="s">
        <v>87</v>
      </c>
      <c r="AG2317" s="7" t="s">
        <v>125</v>
      </c>
      <c r="AH2317" s="43">
        <v>48.112798078361202</v>
      </c>
      <c r="AI2317" s="43">
        <v>-1.7044162294899801</v>
      </c>
      <c r="AL2317" s="43">
        <v>10</v>
      </c>
      <c r="AN2317" s="46" t="s">
        <v>5240</v>
      </c>
      <c r="AO2317" s="5" t="s">
        <v>89</v>
      </c>
      <c r="AP2317" s="12" t="s">
        <v>259</v>
      </c>
      <c r="AR2317" s="7" t="s">
        <v>90</v>
      </c>
      <c r="AT2317" s="4" t="str">
        <f>CONCATENATE(AU2317,", ",AV2317,", ",AW2317,", ",AX2317,", ",AY2317,", ",AZ2317,", ",BA2317)</f>
        <v>Europe, France, FR, Bretagne, Ille-et-Vilaine, Rennes, Campus Institut Agro Rennes</v>
      </c>
      <c r="AU2317" s="1" t="s">
        <v>91</v>
      </c>
      <c r="AV2317" s="1" t="s">
        <v>92</v>
      </c>
      <c r="AW2317" s="1" t="s">
        <v>93</v>
      </c>
      <c r="AX2317" s="1" t="s">
        <v>94</v>
      </c>
      <c r="AY2317" s="1" t="s">
        <v>95</v>
      </c>
      <c r="AZ2317" s="1" t="s">
        <v>96</v>
      </c>
      <c r="BA2317" s="1" t="s">
        <v>5242</v>
      </c>
      <c r="BC2317" s="43"/>
      <c r="BF2317" s="43" t="s">
        <v>4596</v>
      </c>
      <c r="BG2317" s="43" t="s">
        <v>93</v>
      </c>
      <c r="BH2317" s="7" t="s">
        <v>97</v>
      </c>
      <c r="BJ2317" s="7" t="s">
        <v>98</v>
      </c>
      <c r="BK2317" s="7" t="s">
        <v>99</v>
      </c>
      <c r="BL2317" s="7" t="s">
        <v>4597</v>
      </c>
      <c r="BM2317" s="7" t="s">
        <v>4598</v>
      </c>
      <c r="BS2317" s="12" t="s">
        <v>259</v>
      </c>
      <c r="BU2317" s="43">
        <v>1</v>
      </c>
      <c r="BW2317" s="43" t="s">
        <v>103</v>
      </c>
    </row>
    <row r="2318" spans="3:75" x14ac:dyDescent="0.35">
      <c r="C2318" s="43" t="str">
        <f t="shared" si="36"/>
        <v>IARA:BDT-03:2023: 2317</v>
      </c>
      <c r="D2318" s="43">
        <v>2317</v>
      </c>
      <c r="E2318" s="43" t="s">
        <v>5310</v>
      </c>
      <c r="F2318" s="1" t="s">
        <v>73</v>
      </c>
      <c r="G2318" s="43" t="s">
        <v>5254</v>
      </c>
      <c r="H2318" s="2">
        <v>44997</v>
      </c>
      <c r="J2318" s="12">
        <f>YEAR(H2318)</f>
        <v>2023</v>
      </c>
      <c r="K2318" s="12">
        <f>MONTH(H2318)</f>
        <v>3</v>
      </c>
      <c r="L2318" s="12">
        <f>DAY(H2318)</f>
        <v>12</v>
      </c>
      <c r="M2318" s="13"/>
      <c r="P2318" s="12" t="s">
        <v>75</v>
      </c>
      <c r="Q2318" s="12" t="str">
        <f>CONCATENATE(X2318," ",Y2318)</f>
        <v>Garrulus glandarius</v>
      </c>
      <c r="R2318" s="14" t="str">
        <f>CONCATENATE(S2318,", ",T2318,", ",U2318,", ",V2318,", ",W2318,", ",X2318,", ",Y2318)</f>
        <v>Animalia, Chordata, Aves, Passeriformes, Corvidae, Garrulus, glandarius</v>
      </c>
      <c r="S2318" s="6" t="s">
        <v>76</v>
      </c>
      <c r="T2318" s="6" t="s">
        <v>77</v>
      </c>
      <c r="U2318" s="6" t="s">
        <v>78</v>
      </c>
      <c r="V2318" s="12" t="s">
        <v>79</v>
      </c>
      <c r="W2318" s="12" t="s">
        <v>104</v>
      </c>
      <c r="X2318" s="12" t="s">
        <v>122</v>
      </c>
      <c r="Y2318" s="12" t="s">
        <v>123</v>
      </c>
      <c r="AA2318" s="12" t="s">
        <v>83</v>
      </c>
      <c r="AB2318" s="6" t="s">
        <v>84</v>
      </c>
      <c r="AC2318" s="12" t="s">
        <v>124</v>
      </c>
      <c r="AD2318" s="12" t="s">
        <v>259</v>
      </c>
      <c r="AE2318" s="2">
        <v>44997</v>
      </c>
      <c r="AF2318" s="43" t="s">
        <v>87</v>
      </c>
      <c r="AG2318" s="7" t="s">
        <v>125</v>
      </c>
      <c r="AH2318" s="43">
        <v>48.112822835654597</v>
      </c>
      <c r="AI2318" s="43">
        <v>-1.70435964492758</v>
      </c>
      <c r="AL2318" s="43">
        <v>10</v>
      </c>
      <c r="AN2318" s="46" t="s">
        <v>5240</v>
      </c>
      <c r="AO2318" s="5" t="s">
        <v>89</v>
      </c>
      <c r="AP2318" s="12" t="s">
        <v>259</v>
      </c>
      <c r="AR2318" s="7" t="s">
        <v>90</v>
      </c>
      <c r="AT2318" s="4" t="str">
        <f>CONCATENATE(AU2318,", ",AV2318,", ",AW2318,", ",AX2318,", ",AY2318,", ",AZ2318,", ",BA2318)</f>
        <v>Europe, France, FR, Bretagne, Ille-et-Vilaine, Rennes, Campus Institut Agro Rennes</v>
      </c>
      <c r="AU2318" s="1" t="s">
        <v>91</v>
      </c>
      <c r="AV2318" s="1" t="s">
        <v>92</v>
      </c>
      <c r="AW2318" s="1" t="s">
        <v>93</v>
      </c>
      <c r="AX2318" s="1" t="s">
        <v>94</v>
      </c>
      <c r="AY2318" s="1" t="s">
        <v>95</v>
      </c>
      <c r="AZ2318" s="1" t="s">
        <v>96</v>
      </c>
      <c r="BA2318" s="1" t="s">
        <v>5242</v>
      </c>
      <c r="BC2318" s="43"/>
      <c r="BF2318" s="43" t="s">
        <v>4596</v>
      </c>
      <c r="BG2318" s="43" t="s">
        <v>93</v>
      </c>
      <c r="BH2318" s="7" t="s">
        <v>97</v>
      </c>
      <c r="BJ2318" s="7" t="s">
        <v>98</v>
      </c>
      <c r="BK2318" s="7" t="s">
        <v>99</v>
      </c>
      <c r="BL2318" s="7" t="s">
        <v>4597</v>
      </c>
      <c r="BM2318" s="7" t="s">
        <v>4598</v>
      </c>
      <c r="BS2318" s="12" t="s">
        <v>259</v>
      </c>
      <c r="BU2318" s="43">
        <v>1</v>
      </c>
      <c r="BW2318" s="43" t="s">
        <v>103</v>
      </c>
    </row>
    <row r="2319" spans="3:75" x14ac:dyDescent="0.35">
      <c r="C2319" s="43" t="str">
        <f t="shared" si="36"/>
        <v>IARA:BDT-03:2023: 2318</v>
      </c>
      <c r="D2319" s="43">
        <v>2318</v>
      </c>
      <c r="E2319" s="43" t="s">
        <v>5310</v>
      </c>
      <c r="F2319" s="1" t="s">
        <v>73</v>
      </c>
      <c r="G2319" s="43" t="s">
        <v>5254</v>
      </c>
      <c r="H2319" s="2">
        <v>44997</v>
      </c>
      <c r="J2319" s="12">
        <f>YEAR(H2319)</f>
        <v>2023</v>
      </c>
      <c r="K2319" s="12">
        <f>MONTH(H2319)</f>
        <v>3</v>
      </c>
      <c r="L2319" s="12">
        <f>DAY(H2319)</f>
        <v>12</v>
      </c>
      <c r="M2319" s="13"/>
      <c r="P2319" s="12" t="s">
        <v>75</v>
      </c>
      <c r="Q2319" s="12" t="str">
        <f>CONCATENATE(X2319," ",Y2319)</f>
        <v>Garrulus glandarius</v>
      </c>
      <c r="R2319" s="14" t="str">
        <f>CONCATENATE(S2319,", ",T2319,", ",U2319,", ",V2319,", ",W2319,", ",X2319,", ",Y2319)</f>
        <v>Animalia, Chordata, Aves, Passeriformes, Corvidae, Garrulus, glandarius</v>
      </c>
      <c r="S2319" s="6" t="s">
        <v>76</v>
      </c>
      <c r="T2319" s="6" t="s">
        <v>77</v>
      </c>
      <c r="U2319" s="6" t="s">
        <v>78</v>
      </c>
      <c r="V2319" s="12" t="s">
        <v>79</v>
      </c>
      <c r="W2319" s="12" t="s">
        <v>104</v>
      </c>
      <c r="X2319" s="12" t="s">
        <v>122</v>
      </c>
      <c r="Y2319" s="12" t="s">
        <v>123</v>
      </c>
      <c r="AA2319" s="12" t="s">
        <v>83</v>
      </c>
      <c r="AB2319" s="6" t="s">
        <v>84</v>
      </c>
      <c r="AC2319" s="12" t="s">
        <v>124</v>
      </c>
      <c r="AD2319" s="12" t="s">
        <v>259</v>
      </c>
      <c r="AE2319" s="2">
        <v>44997</v>
      </c>
      <c r="AF2319" s="43" t="s">
        <v>87</v>
      </c>
      <c r="AG2319" s="7" t="s">
        <v>125</v>
      </c>
      <c r="AH2319" s="43">
        <v>48.112794479764503</v>
      </c>
      <c r="AI2319" s="43">
        <v>-1.70436551779381</v>
      </c>
      <c r="AL2319" s="43">
        <v>10</v>
      </c>
      <c r="AN2319" s="46" t="s">
        <v>5240</v>
      </c>
      <c r="AO2319" s="5" t="s">
        <v>89</v>
      </c>
      <c r="AP2319" s="12" t="s">
        <v>259</v>
      </c>
      <c r="AR2319" s="7" t="s">
        <v>90</v>
      </c>
      <c r="AT2319" s="4" t="str">
        <f>CONCATENATE(AU2319,", ",AV2319,", ",AW2319,", ",AX2319,", ",AY2319,", ",AZ2319,", ",BA2319)</f>
        <v>Europe, France, FR, Bretagne, Ille-et-Vilaine, Rennes, Campus Institut Agro Rennes</v>
      </c>
      <c r="AU2319" s="1" t="s">
        <v>91</v>
      </c>
      <c r="AV2319" s="1" t="s">
        <v>92</v>
      </c>
      <c r="AW2319" s="1" t="s">
        <v>93</v>
      </c>
      <c r="AX2319" s="1" t="s">
        <v>94</v>
      </c>
      <c r="AY2319" s="1" t="s">
        <v>95</v>
      </c>
      <c r="AZ2319" s="1" t="s">
        <v>96</v>
      </c>
      <c r="BA2319" s="1" t="s">
        <v>5242</v>
      </c>
      <c r="BC2319" s="43"/>
      <c r="BF2319" s="43" t="s">
        <v>4596</v>
      </c>
      <c r="BG2319" s="43" t="s">
        <v>93</v>
      </c>
      <c r="BH2319" s="7" t="s">
        <v>97</v>
      </c>
      <c r="BJ2319" s="7" t="s">
        <v>98</v>
      </c>
      <c r="BK2319" s="7" t="s">
        <v>99</v>
      </c>
      <c r="BL2319" s="7" t="s">
        <v>4597</v>
      </c>
      <c r="BM2319" s="7" t="s">
        <v>4598</v>
      </c>
      <c r="BS2319" s="12" t="s">
        <v>259</v>
      </c>
      <c r="BU2319" s="43">
        <v>1</v>
      </c>
      <c r="BW2319" s="43" t="s">
        <v>103</v>
      </c>
    </row>
    <row r="2320" spans="3:75" x14ac:dyDescent="0.35">
      <c r="C2320" s="43" t="str">
        <f t="shared" si="36"/>
        <v>IARA:BDT-03:2023: 2319</v>
      </c>
      <c r="D2320" s="43">
        <v>2319</v>
      </c>
      <c r="E2320" s="43" t="s">
        <v>5310</v>
      </c>
      <c r="F2320" s="1" t="s">
        <v>73</v>
      </c>
      <c r="G2320" s="43" t="s">
        <v>5254</v>
      </c>
      <c r="H2320" s="2">
        <v>44997</v>
      </c>
      <c r="J2320" s="12">
        <f>YEAR(H2320)</f>
        <v>2023</v>
      </c>
      <c r="K2320" s="12">
        <f>MONTH(H2320)</f>
        <v>3</v>
      </c>
      <c r="L2320" s="12">
        <f>DAY(H2320)</f>
        <v>12</v>
      </c>
      <c r="M2320" s="13"/>
      <c r="P2320" s="12" t="s">
        <v>75</v>
      </c>
      <c r="Q2320" s="12" t="str">
        <f>CONCATENATE(X2320," ",Y2320)</f>
        <v>Sturnus vulgaris</v>
      </c>
      <c r="R2320" s="14" t="str">
        <f>CONCATENATE(S2320,", ",T2320,", ",U2320,", ",V2320,", ",W2320,", ",X2320,", ",Y2320)</f>
        <v>Animalia, Chordata, Aves, Passeriformes, Sturnidae, Sturnus, vulgaris</v>
      </c>
      <c r="S2320" s="6" t="s">
        <v>76</v>
      </c>
      <c r="T2320" s="6" t="s">
        <v>77</v>
      </c>
      <c r="U2320" s="6" t="s">
        <v>78</v>
      </c>
      <c r="V2320" s="12" t="s">
        <v>79</v>
      </c>
      <c r="W2320" s="12" t="s">
        <v>112</v>
      </c>
      <c r="X2320" s="12" t="s">
        <v>113</v>
      </c>
      <c r="Y2320" s="12" t="s">
        <v>114</v>
      </c>
      <c r="AA2320" s="12" t="s">
        <v>83</v>
      </c>
      <c r="AB2320" s="6" t="s">
        <v>84</v>
      </c>
      <c r="AC2320" s="12" t="s">
        <v>115</v>
      </c>
      <c r="AD2320" s="12" t="s">
        <v>259</v>
      </c>
      <c r="AE2320" s="2">
        <v>44997</v>
      </c>
      <c r="AF2320" s="43" t="s">
        <v>87</v>
      </c>
      <c r="AG2320" s="7" t="s">
        <v>116</v>
      </c>
      <c r="AH2320" s="43">
        <v>48.112723234804797</v>
      </c>
      <c r="AI2320" s="43">
        <v>-1.7050226549308101</v>
      </c>
      <c r="AL2320" s="43">
        <v>10</v>
      </c>
      <c r="AN2320" s="46" t="s">
        <v>5240</v>
      </c>
      <c r="AO2320" s="5" t="s">
        <v>89</v>
      </c>
      <c r="AP2320" s="12" t="s">
        <v>259</v>
      </c>
      <c r="AR2320" s="7" t="s">
        <v>90</v>
      </c>
      <c r="AT2320" s="4" t="str">
        <f>CONCATENATE(AU2320,", ",AV2320,", ",AW2320,", ",AX2320,", ",AY2320,", ",AZ2320,", ",BA2320)</f>
        <v>Europe, France, FR, Bretagne, Ille-et-Vilaine, Rennes, Campus Institut Agro Rennes</v>
      </c>
      <c r="AU2320" s="1" t="s">
        <v>91</v>
      </c>
      <c r="AV2320" s="1" t="s">
        <v>92</v>
      </c>
      <c r="AW2320" s="1" t="s">
        <v>93</v>
      </c>
      <c r="AX2320" s="1" t="s">
        <v>94</v>
      </c>
      <c r="AY2320" s="1" t="s">
        <v>95</v>
      </c>
      <c r="AZ2320" s="1" t="s">
        <v>96</v>
      </c>
      <c r="BA2320" s="1" t="s">
        <v>5242</v>
      </c>
      <c r="BC2320" s="43"/>
      <c r="BF2320" s="43" t="s">
        <v>4596</v>
      </c>
      <c r="BG2320" s="43" t="s">
        <v>93</v>
      </c>
      <c r="BH2320" s="7" t="s">
        <v>97</v>
      </c>
      <c r="BJ2320" s="7" t="s">
        <v>98</v>
      </c>
      <c r="BK2320" s="7" t="s">
        <v>99</v>
      </c>
      <c r="BL2320" s="7" t="s">
        <v>4597</v>
      </c>
      <c r="BM2320" s="7" t="s">
        <v>4598</v>
      </c>
      <c r="BS2320" s="12" t="s">
        <v>259</v>
      </c>
      <c r="BU2320" s="43">
        <v>1</v>
      </c>
      <c r="BW2320" s="43" t="s">
        <v>103</v>
      </c>
    </row>
    <row r="2321" spans="3:75" x14ac:dyDescent="0.35">
      <c r="C2321" s="43" t="str">
        <f t="shared" si="36"/>
        <v>IARA:BDT-03:2023: 2320</v>
      </c>
      <c r="D2321" s="43">
        <v>2320</v>
      </c>
      <c r="E2321" s="43" t="s">
        <v>5310</v>
      </c>
      <c r="F2321" s="1" t="s">
        <v>73</v>
      </c>
      <c r="G2321" s="43" t="s">
        <v>5254</v>
      </c>
      <c r="H2321" s="2">
        <v>44997</v>
      </c>
      <c r="J2321" s="12">
        <f>YEAR(H2321)</f>
        <v>2023</v>
      </c>
      <c r="K2321" s="12">
        <f>MONTH(H2321)</f>
        <v>3</v>
      </c>
      <c r="L2321" s="12">
        <f>DAY(H2321)</f>
        <v>12</v>
      </c>
      <c r="M2321" s="13"/>
      <c r="P2321" s="12" t="s">
        <v>75</v>
      </c>
      <c r="Q2321" s="12" t="str">
        <f>CONCATENATE(X2321," ",Y2321)</f>
        <v>Sturnus vulgaris</v>
      </c>
      <c r="R2321" s="14" t="str">
        <f>CONCATENATE(S2321,", ",T2321,", ",U2321,", ",V2321,", ",W2321,", ",X2321,", ",Y2321)</f>
        <v>Animalia, Chordata, Aves, Passeriformes, Sturnidae, Sturnus, vulgaris</v>
      </c>
      <c r="S2321" s="6" t="s">
        <v>76</v>
      </c>
      <c r="T2321" s="6" t="s">
        <v>77</v>
      </c>
      <c r="U2321" s="6" t="s">
        <v>78</v>
      </c>
      <c r="V2321" s="12" t="s">
        <v>79</v>
      </c>
      <c r="W2321" s="12" t="s">
        <v>112</v>
      </c>
      <c r="X2321" s="12" t="s">
        <v>113</v>
      </c>
      <c r="Y2321" s="12" t="s">
        <v>114</v>
      </c>
      <c r="AA2321" s="12" t="s">
        <v>83</v>
      </c>
      <c r="AB2321" s="6" t="s">
        <v>84</v>
      </c>
      <c r="AC2321" s="12" t="s">
        <v>115</v>
      </c>
      <c r="AD2321" s="12" t="s">
        <v>259</v>
      </c>
      <c r="AE2321" s="2">
        <v>44997</v>
      </c>
      <c r="AF2321" s="43" t="s">
        <v>87</v>
      </c>
      <c r="AG2321" s="7" t="s">
        <v>116</v>
      </c>
      <c r="AH2321" s="43">
        <v>48.112715035133</v>
      </c>
      <c r="AI2321" s="43">
        <v>-1.7049463378155501</v>
      </c>
      <c r="AL2321" s="43">
        <v>10</v>
      </c>
      <c r="AN2321" s="46" t="s">
        <v>5240</v>
      </c>
      <c r="AO2321" s="5" t="s">
        <v>89</v>
      </c>
      <c r="AP2321" s="12" t="s">
        <v>259</v>
      </c>
      <c r="AR2321" s="7" t="s">
        <v>90</v>
      </c>
      <c r="AT2321" s="4" t="str">
        <f>CONCATENATE(AU2321,", ",AV2321,", ",AW2321,", ",AX2321,", ",AY2321,", ",AZ2321,", ",BA2321)</f>
        <v>Europe, France, FR, Bretagne, Ille-et-Vilaine, Rennes, Campus Institut Agro Rennes</v>
      </c>
      <c r="AU2321" s="1" t="s">
        <v>91</v>
      </c>
      <c r="AV2321" s="1" t="s">
        <v>92</v>
      </c>
      <c r="AW2321" s="1" t="s">
        <v>93</v>
      </c>
      <c r="AX2321" s="1" t="s">
        <v>94</v>
      </c>
      <c r="AY2321" s="1" t="s">
        <v>95</v>
      </c>
      <c r="AZ2321" s="1" t="s">
        <v>96</v>
      </c>
      <c r="BA2321" s="1" t="s">
        <v>5242</v>
      </c>
      <c r="BC2321" s="43"/>
      <c r="BF2321" s="43" t="s">
        <v>4596</v>
      </c>
      <c r="BG2321" s="43" t="s">
        <v>93</v>
      </c>
      <c r="BH2321" s="7" t="s">
        <v>97</v>
      </c>
      <c r="BJ2321" s="7" t="s">
        <v>98</v>
      </c>
      <c r="BK2321" s="7" t="s">
        <v>99</v>
      </c>
      <c r="BL2321" s="7" t="s">
        <v>4597</v>
      </c>
      <c r="BM2321" s="7" t="s">
        <v>4598</v>
      </c>
      <c r="BS2321" s="12" t="s">
        <v>259</v>
      </c>
      <c r="BU2321" s="43">
        <v>1</v>
      </c>
      <c r="BW2321" s="43" t="s">
        <v>103</v>
      </c>
    </row>
    <row r="2322" spans="3:75" x14ac:dyDescent="0.35">
      <c r="C2322" s="43" t="str">
        <f t="shared" si="36"/>
        <v>IARA:BDT-03:2023: 2321</v>
      </c>
      <c r="D2322" s="43">
        <v>2321</v>
      </c>
      <c r="E2322" s="43" t="s">
        <v>5310</v>
      </c>
      <c r="F2322" s="1" t="s">
        <v>73</v>
      </c>
      <c r="G2322" s="43" t="s">
        <v>5254</v>
      </c>
      <c r="H2322" s="2">
        <v>44997</v>
      </c>
      <c r="J2322" s="12">
        <f>YEAR(H2322)</f>
        <v>2023</v>
      </c>
      <c r="K2322" s="12">
        <f>MONTH(H2322)</f>
        <v>3</v>
      </c>
      <c r="L2322" s="12">
        <f>DAY(H2322)</f>
        <v>12</v>
      </c>
      <c r="M2322" s="13"/>
      <c r="P2322" s="12" t="s">
        <v>75</v>
      </c>
      <c r="Q2322" s="12" t="str">
        <f>CONCATENATE(X2322," ",Y2322)</f>
        <v>Sturnus vulgaris</v>
      </c>
      <c r="R2322" s="14" t="str">
        <f>CONCATENATE(S2322,", ",T2322,", ",U2322,", ",V2322,", ",W2322,", ",X2322,", ",Y2322)</f>
        <v>Animalia, Chordata, Aves, Passeriformes, Sturnidae, Sturnus, vulgaris</v>
      </c>
      <c r="S2322" s="6" t="s">
        <v>76</v>
      </c>
      <c r="T2322" s="6" t="s">
        <v>77</v>
      </c>
      <c r="U2322" s="6" t="s">
        <v>78</v>
      </c>
      <c r="V2322" s="12" t="s">
        <v>79</v>
      </c>
      <c r="W2322" s="12" t="s">
        <v>112</v>
      </c>
      <c r="X2322" s="12" t="s">
        <v>113</v>
      </c>
      <c r="Y2322" s="12" t="s">
        <v>114</v>
      </c>
      <c r="AA2322" s="12" t="s">
        <v>83</v>
      </c>
      <c r="AB2322" s="6" t="s">
        <v>84</v>
      </c>
      <c r="AC2322" s="12" t="s">
        <v>115</v>
      </c>
      <c r="AD2322" s="12" t="s">
        <v>259</v>
      </c>
      <c r="AE2322" s="2">
        <v>44997</v>
      </c>
      <c r="AF2322" s="43" t="s">
        <v>87</v>
      </c>
      <c r="AG2322" s="7" t="s">
        <v>116</v>
      </c>
      <c r="AH2322" s="43">
        <v>48.112686010555997</v>
      </c>
      <c r="AI2322" s="43">
        <v>-1.70496894781839</v>
      </c>
      <c r="AL2322" s="43">
        <v>10</v>
      </c>
      <c r="AN2322" s="46" t="s">
        <v>5240</v>
      </c>
      <c r="AO2322" s="5" t="s">
        <v>89</v>
      </c>
      <c r="AP2322" s="12" t="s">
        <v>259</v>
      </c>
      <c r="AR2322" s="7" t="s">
        <v>90</v>
      </c>
      <c r="AT2322" s="4" t="str">
        <f>CONCATENATE(AU2322,", ",AV2322,", ",AW2322,", ",AX2322,", ",AY2322,", ",AZ2322,", ",BA2322)</f>
        <v>Europe, France, FR, Bretagne, Ille-et-Vilaine, Rennes, Campus Institut Agro Rennes</v>
      </c>
      <c r="AU2322" s="1" t="s">
        <v>91</v>
      </c>
      <c r="AV2322" s="1" t="s">
        <v>92</v>
      </c>
      <c r="AW2322" s="1" t="s">
        <v>93</v>
      </c>
      <c r="AX2322" s="1" t="s">
        <v>94</v>
      </c>
      <c r="AY2322" s="1" t="s">
        <v>95</v>
      </c>
      <c r="AZ2322" s="1" t="s">
        <v>96</v>
      </c>
      <c r="BA2322" s="1" t="s">
        <v>5242</v>
      </c>
      <c r="BC2322" s="43"/>
      <c r="BF2322" s="43" t="s">
        <v>4596</v>
      </c>
      <c r="BG2322" s="43" t="s">
        <v>93</v>
      </c>
      <c r="BH2322" s="7" t="s">
        <v>97</v>
      </c>
      <c r="BJ2322" s="7" t="s">
        <v>98</v>
      </c>
      <c r="BK2322" s="7" t="s">
        <v>99</v>
      </c>
      <c r="BL2322" s="7" t="s">
        <v>4597</v>
      </c>
      <c r="BM2322" s="7" t="s">
        <v>4598</v>
      </c>
      <c r="BS2322" s="12" t="s">
        <v>259</v>
      </c>
      <c r="BU2322" s="43">
        <v>1</v>
      </c>
      <c r="BW2322" s="43" t="s">
        <v>103</v>
      </c>
    </row>
    <row r="2323" spans="3:75" x14ac:dyDescent="0.35">
      <c r="C2323" s="43" t="str">
        <f t="shared" si="36"/>
        <v>IARA:BDT-03:2023: 2322</v>
      </c>
      <c r="D2323" s="43">
        <v>2322</v>
      </c>
      <c r="E2323" s="43" t="s">
        <v>5310</v>
      </c>
      <c r="F2323" s="1" t="s">
        <v>73</v>
      </c>
      <c r="G2323" s="43" t="s">
        <v>5254</v>
      </c>
      <c r="H2323" s="2">
        <v>44997</v>
      </c>
      <c r="J2323" s="12">
        <f>YEAR(H2323)</f>
        <v>2023</v>
      </c>
      <c r="K2323" s="12">
        <f>MONTH(H2323)</f>
        <v>3</v>
      </c>
      <c r="L2323" s="12">
        <f>DAY(H2323)</f>
        <v>12</v>
      </c>
      <c r="M2323" s="13"/>
      <c r="P2323" s="12" t="s">
        <v>75</v>
      </c>
      <c r="Q2323" s="12" t="str">
        <f>CONCATENATE(X2323," ",Y2323)</f>
        <v>Turdus merula</v>
      </c>
      <c r="R2323" s="14" t="str">
        <f>CONCATENATE(S2323,", ",T2323,", ",U2323,", ",V2323,", ",W2323,", ",X2323,", ",Y2323)</f>
        <v>Animalia, Chordata, Aves, Passeriformes, Turdidae, Turdus, merula</v>
      </c>
      <c r="S2323" s="6" t="s">
        <v>76</v>
      </c>
      <c r="T2323" s="6" t="s">
        <v>77</v>
      </c>
      <c r="U2323" s="6" t="s">
        <v>78</v>
      </c>
      <c r="V2323" s="17" t="s">
        <v>79</v>
      </c>
      <c r="W2323" s="17" t="s">
        <v>126</v>
      </c>
      <c r="X2323" s="17" t="s">
        <v>127</v>
      </c>
      <c r="Y2323" s="17" t="s">
        <v>132</v>
      </c>
      <c r="AA2323" s="12" t="s">
        <v>83</v>
      </c>
      <c r="AB2323" s="6" t="s">
        <v>84</v>
      </c>
      <c r="AC2323" s="12" t="s">
        <v>133</v>
      </c>
      <c r="AD2323" s="12" t="s">
        <v>259</v>
      </c>
      <c r="AE2323" s="2">
        <v>44997</v>
      </c>
      <c r="AF2323" s="43" t="s">
        <v>87</v>
      </c>
      <c r="AG2323" s="7" t="s">
        <v>134</v>
      </c>
      <c r="AH2323" s="43">
        <v>48.1132976290599</v>
      </c>
      <c r="AI2323" s="43">
        <v>-1.7048638587118501</v>
      </c>
      <c r="AL2323" s="43">
        <v>10</v>
      </c>
      <c r="AN2323" s="46" t="s">
        <v>5240</v>
      </c>
      <c r="AO2323" s="5" t="s">
        <v>89</v>
      </c>
      <c r="AP2323" s="12" t="s">
        <v>259</v>
      </c>
      <c r="AR2323" s="7" t="s">
        <v>90</v>
      </c>
      <c r="AT2323" s="4" t="str">
        <f>CONCATENATE(AU2323,", ",AV2323,", ",AW2323,", ",AX2323,", ",AY2323,", ",AZ2323,", ",BA2323)</f>
        <v>Europe, France, FR, Bretagne, Ille-et-Vilaine, Rennes, Campus Institut Agro Rennes</v>
      </c>
      <c r="AU2323" s="1" t="s">
        <v>91</v>
      </c>
      <c r="AV2323" s="1" t="s">
        <v>92</v>
      </c>
      <c r="AW2323" s="1" t="s">
        <v>93</v>
      </c>
      <c r="AX2323" s="1" t="s">
        <v>94</v>
      </c>
      <c r="AY2323" s="1" t="s">
        <v>95</v>
      </c>
      <c r="AZ2323" s="1" t="s">
        <v>96</v>
      </c>
      <c r="BA2323" s="1" t="s">
        <v>5242</v>
      </c>
      <c r="BC2323" s="43"/>
      <c r="BF2323" s="43" t="s">
        <v>4596</v>
      </c>
      <c r="BG2323" s="43" t="s">
        <v>93</v>
      </c>
      <c r="BH2323" s="7" t="s">
        <v>97</v>
      </c>
      <c r="BJ2323" s="7" t="s">
        <v>98</v>
      </c>
      <c r="BK2323" s="7" t="s">
        <v>99</v>
      </c>
      <c r="BL2323" s="7" t="s">
        <v>4597</v>
      </c>
      <c r="BM2323" s="7" t="s">
        <v>4598</v>
      </c>
      <c r="BS2323" s="12" t="s">
        <v>259</v>
      </c>
      <c r="BU2323" s="43">
        <v>1</v>
      </c>
      <c r="BW2323" s="43" t="s">
        <v>103</v>
      </c>
    </row>
    <row r="2324" spans="3:75" x14ac:dyDescent="0.35">
      <c r="C2324" s="43" t="str">
        <f t="shared" si="36"/>
        <v>IARA:BDT-03:2023: 2323</v>
      </c>
      <c r="D2324" s="43">
        <v>2323</v>
      </c>
      <c r="E2324" s="43" t="s">
        <v>5310</v>
      </c>
      <c r="F2324" s="1" t="s">
        <v>73</v>
      </c>
      <c r="G2324" s="43" t="s">
        <v>5254</v>
      </c>
      <c r="H2324" s="2">
        <v>44997</v>
      </c>
      <c r="J2324" s="12">
        <f>YEAR(H2324)</f>
        <v>2023</v>
      </c>
      <c r="K2324" s="12">
        <f>MONTH(H2324)</f>
        <v>3</v>
      </c>
      <c r="L2324" s="12">
        <f>DAY(H2324)</f>
        <v>12</v>
      </c>
      <c r="M2324" s="13"/>
      <c r="P2324" s="12" t="s">
        <v>75</v>
      </c>
      <c r="Q2324" s="12" t="str">
        <f>CONCATENATE(X2324," ",Y2324)</f>
        <v>Turdus merula</v>
      </c>
      <c r="R2324" s="14" t="str">
        <f>CONCATENATE(S2324,", ",T2324,", ",U2324,", ",V2324,", ",W2324,", ",X2324,", ",Y2324)</f>
        <v>Animalia, Chordata, Aves, Passeriformes, Turdidae, Turdus, merula</v>
      </c>
      <c r="S2324" s="6" t="s">
        <v>76</v>
      </c>
      <c r="T2324" s="6" t="s">
        <v>77</v>
      </c>
      <c r="U2324" s="6" t="s">
        <v>78</v>
      </c>
      <c r="V2324" s="17" t="s">
        <v>79</v>
      </c>
      <c r="W2324" s="17" t="s">
        <v>126</v>
      </c>
      <c r="X2324" s="17" t="s">
        <v>127</v>
      </c>
      <c r="Y2324" s="17" t="s">
        <v>132</v>
      </c>
      <c r="AA2324" s="12" t="s">
        <v>83</v>
      </c>
      <c r="AB2324" s="6" t="s">
        <v>84</v>
      </c>
      <c r="AC2324" s="12" t="s">
        <v>133</v>
      </c>
      <c r="AD2324" s="12" t="s">
        <v>259</v>
      </c>
      <c r="AE2324" s="2">
        <v>44997</v>
      </c>
      <c r="AF2324" s="43" t="s">
        <v>87</v>
      </c>
      <c r="AG2324" s="7" t="s">
        <v>134</v>
      </c>
      <c r="AH2324" s="43">
        <v>48.113243926117399</v>
      </c>
      <c r="AI2324" s="43">
        <v>-1.70480028461929</v>
      </c>
      <c r="AL2324" s="43">
        <v>10</v>
      </c>
      <c r="AN2324" s="46" t="s">
        <v>5240</v>
      </c>
      <c r="AO2324" s="5" t="s">
        <v>89</v>
      </c>
      <c r="AP2324" s="12" t="s">
        <v>259</v>
      </c>
      <c r="AR2324" s="7" t="s">
        <v>90</v>
      </c>
      <c r="AT2324" s="4" t="str">
        <f>CONCATENATE(AU2324,", ",AV2324,", ",AW2324,", ",AX2324,", ",AY2324,", ",AZ2324,", ",BA2324)</f>
        <v>Europe, France, FR, Bretagne, Ille-et-Vilaine, Rennes, Campus Institut Agro Rennes</v>
      </c>
      <c r="AU2324" s="1" t="s">
        <v>91</v>
      </c>
      <c r="AV2324" s="1" t="s">
        <v>92</v>
      </c>
      <c r="AW2324" s="1" t="s">
        <v>93</v>
      </c>
      <c r="AX2324" s="1" t="s">
        <v>94</v>
      </c>
      <c r="AY2324" s="1" t="s">
        <v>95</v>
      </c>
      <c r="AZ2324" s="1" t="s">
        <v>96</v>
      </c>
      <c r="BA2324" s="1" t="s">
        <v>5242</v>
      </c>
      <c r="BC2324" s="43"/>
      <c r="BF2324" s="43" t="s">
        <v>4596</v>
      </c>
      <c r="BG2324" s="43" t="s">
        <v>93</v>
      </c>
      <c r="BH2324" s="7" t="s">
        <v>97</v>
      </c>
      <c r="BJ2324" s="7" t="s">
        <v>98</v>
      </c>
      <c r="BK2324" s="7" t="s">
        <v>99</v>
      </c>
      <c r="BL2324" s="7" t="s">
        <v>4597</v>
      </c>
      <c r="BM2324" s="7" t="s">
        <v>4598</v>
      </c>
      <c r="BS2324" s="12" t="s">
        <v>259</v>
      </c>
      <c r="BU2324" s="43">
        <v>1</v>
      </c>
      <c r="BW2324" s="43" t="s">
        <v>103</v>
      </c>
    </row>
    <row r="2325" spans="3:75" x14ac:dyDescent="0.35">
      <c r="C2325" s="43" t="str">
        <f t="shared" si="36"/>
        <v>IARA:BDT-03:2023: 2324</v>
      </c>
      <c r="D2325" s="43">
        <v>2324</v>
      </c>
      <c r="E2325" s="43" t="s">
        <v>5310</v>
      </c>
      <c r="F2325" s="1" t="s">
        <v>73</v>
      </c>
      <c r="G2325" s="43" t="s">
        <v>5254</v>
      </c>
      <c r="H2325" s="2">
        <v>44997</v>
      </c>
      <c r="J2325" s="12">
        <f>YEAR(H2325)</f>
        <v>2023</v>
      </c>
      <c r="K2325" s="12">
        <f>MONTH(H2325)</f>
        <v>3</v>
      </c>
      <c r="L2325" s="12">
        <f>DAY(H2325)</f>
        <v>12</v>
      </c>
      <c r="M2325" s="13"/>
      <c r="P2325" s="12" t="s">
        <v>75</v>
      </c>
      <c r="Q2325" s="12" t="str">
        <f>CONCATENATE(X2325," ",Y2325)</f>
        <v>Troglodytes troglodytes</v>
      </c>
      <c r="R2325" s="14" t="str">
        <f>CONCATENATE(S2325,", ",T2325,", ",U2325,", ",V2325,", ",W2325,", ",X2325,", ",Y2325)</f>
        <v>Animalia, Chordata, Aves, Passeriformes, Troglodytidae, Troglodytes, troglodytes</v>
      </c>
      <c r="S2325" s="6" t="s">
        <v>76</v>
      </c>
      <c r="T2325" s="6" t="s">
        <v>77</v>
      </c>
      <c r="U2325" s="6" t="s">
        <v>78</v>
      </c>
      <c r="V2325" s="12" t="s">
        <v>79</v>
      </c>
      <c r="W2325" s="12" t="s">
        <v>197</v>
      </c>
      <c r="X2325" s="12" t="s">
        <v>198</v>
      </c>
      <c r="Y2325" s="12" t="s">
        <v>199</v>
      </c>
      <c r="AA2325" s="12" t="s">
        <v>83</v>
      </c>
      <c r="AB2325" s="6" t="s">
        <v>84</v>
      </c>
      <c r="AC2325" s="12" t="s">
        <v>200</v>
      </c>
      <c r="AD2325" s="12" t="s">
        <v>259</v>
      </c>
      <c r="AE2325" s="2">
        <v>44997</v>
      </c>
      <c r="AF2325" s="43" t="s">
        <v>87</v>
      </c>
      <c r="AG2325" s="7" t="s">
        <v>201</v>
      </c>
      <c r="AH2325" s="43">
        <v>48.113559535882302</v>
      </c>
      <c r="AI2325" s="43">
        <v>-1.7052063384451699</v>
      </c>
      <c r="AL2325" s="43">
        <v>10</v>
      </c>
      <c r="AN2325" s="46" t="s">
        <v>5240</v>
      </c>
      <c r="AO2325" s="5" t="s">
        <v>89</v>
      </c>
      <c r="AP2325" s="12" t="s">
        <v>259</v>
      </c>
      <c r="AR2325" s="7" t="s">
        <v>90</v>
      </c>
      <c r="AT2325" s="4" t="str">
        <f>CONCATENATE(AU2325,", ",AV2325,", ",AW2325,", ",AX2325,", ",AY2325,", ",AZ2325,", ",BA2325)</f>
        <v>Europe, France, FR, Bretagne, Ille-et-Vilaine, Rennes, Campus Institut Agro Rennes</v>
      </c>
      <c r="AU2325" s="1" t="s">
        <v>91</v>
      </c>
      <c r="AV2325" s="1" t="s">
        <v>92</v>
      </c>
      <c r="AW2325" s="1" t="s">
        <v>93</v>
      </c>
      <c r="AX2325" s="1" t="s">
        <v>94</v>
      </c>
      <c r="AY2325" s="1" t="s">
        <v>95</v>
      </c>
      <c r="AZ2325" s="1" t="s">
        <v>96</v>
      </c>
      <c r="BA2325" s="1" t="s">
        <v>5242</v>
      </c>
      <c r="BC2325" s="43"/>
      <c r="BF2325" s="43" t="s">
        <v>4596</v>
      </c>
      <c r="BG2325" s="43" t="s">
        <v>93</v>
      </c>
      <c r="BH2325" s="7" t="s">
        <v>97</v>
      </c>
      <c r="BJ2325" s="7" t="s">
        <v>98</v>
      </c>
      <c r="BK2325" s="7" t="s">
        <v>99</v>
      </c>
      <c r="BL2325" s="7" t="s">
        <v>4597</v>
      </c>
      <c r="BM2325" s="7" t="s">
        <v>4598</v>
      </c>
      <c r="BS2325" s="12" t="s">
        <v>259</v>
      </c>
      <c r="BU2325" s="43">
        <v>1</v>
      </c>
      <c r="BW2325" s="43" t="s">
        <v>103</v>
      </c>
    </row>
    <row r="2326" spans="3:75" x14ac:dyDescent="0.35">
      <c r="C2326" s="43" t="str">
        <f t="shared" si="36"/>
        <v>IARA:BDT-03:2023: 2325</v>
      </c>
      <c r="D2326" s="43">
        <v>2325</v>
      </c>
      <c r="E2326" s="43" t="s">
        <v>5310</v>
      </c>
      <c r="F2326" s="1" t="s">
        <v>73</v>
      </c>
      <c r="G2326" s="43" t="s">
        <v>5254</v>
      </c>
      <c r="H2326" s="2">
        <v>44997</v>
      </c>
      <c r="J2326" s="12">
        <f>YEAR(H2326)</f>
        <v>2023</v>
      </c>
      <c r="K2326" s="12">
        <f>MONTH(H2326)</f>
        <v>3</v>
      </c>
      <c r="L2326" s="12">
        <f>DAY(H2326)</f>
        <v>12</v>
      </c>
      <c r="M2326" s="13"/>
      <c r="P2326" s="12" t="s">
        <v>75</v>
      </c>
      <c r="Q2326" s="12" t="str">
        <f>CONCATENATE(X2326," ",Y2326)</f>
        <v>Sturnus vulgaris</v>
      </c>
      <c r="R2326" s="14" t="str">
        <f>CONCATENATE(S2326,", ",T2326,", ",U2326,", ",V2326,", ",W2326,", ",X2326,", ",Y2326)</f>
        <v>Animalia, Chordata, Aves, Passeriformes, Sturnidae, Sturnus, vulgaris</v>
      </c>
      <c r="S2326" s="6" t="s">
        <v>76</v>
      </c>
      <c r="T2326" s="6" t="s">
        <v>77</v>
      </c>
      <c r="U2326" s="6" t="s">
        <v>78</v>
      </c>
      <c r="V2326" s="12" t="s">
        <v>79</v>
      </c>
      <c r="W2326" s="12" t="s">
        <v>112</v>
      </c>
      <c r="X2326" s="12" t="s">
        <v>113</v>
      </c>
      <c r="Y2326" s="12" t="s">
        <v>114</v>
      </c>
      <c r="AA2326" s="12" t="s">
        <v>83</v>
      </c>
      <c r="AB2326" s="6" t="s">
        <v>84</v>
      </c>
      <c r="AC2326" s="12" t="s">
        <v>115</v>
      </c>
      <c r="AD2326" s="12" t="s">
        <v>259</v>
      </c>
      <c r="AE2326" s="2">
        <v>44997</v>
      </c>
      <c r="AF2326" s="43" t="s">
        <v>87</v>
      </c>
      <c r="AG2326" s="7" t="s">
        <v>116</v>
      </c>
      <c r="AH2326" s="43">
        <v>48.113335538243902</v>
      </c>
      <c r="AI2326" s="43">
        <v>-1.7054635375873399</v>
      </c>
      <c r="AL2326" s="43">
        <v>10</v>
      </c>
      <c r="AN2326" s="46" t="s">
        <v>5240</v>
      </c>
      <c r="AO2326" s="5" t="s">
        <v>89</v>
      </c>
      <c r="AP2326" s="12" t="s">
        <v>259</v>
      </c>
      <c r="AR2326" s="7" t="s">
        <v>90</v>
      </c>
      <c r="AT2326" s="4" t="str">
        <f>CONCATENATE(AU2326,", ",AV2326,", ",AW2326,", ",AX2326,", ",AY2326,", ",AZ2326,", ",BA2326)</f>
        <v>Europe, France, FR, Bretagne, Ille-et-Vilaine, Rennes, Campus Institut Agro Rennes</v>
      </c>
      <c r="AU2326" s="1" t="s">
        <v>91</v>
      </c>
      <c r="AV2326" s="1" t="s">
        <v>92</v>
      </c>
      <c r="AW2326" s="1" t="s">
        <v>93</v>
      </c>
      <c r="AX2326" s="1" t="s">
        <v>94</v>
      </c>
      <c r="AY2326" s="1" t="s">
        <v>95</v>
      </c>
      <c r="AZ2326" s="1" t="s">
        <v>96</v>
      </c>
      <c r="BA2326" s="1" t="s">
        <v>5242</v>
      </c>
      <c r="BC2326" s="43"/>
      <c r="BF2326" s="43" t="s">
        <v>4596</v>
      </c>
      <c r="BG2326" s="43" t="s">
        <v>93</v>
      </c>
      <c r="BH2326" s="7" t="s">
        <v>97</v>
      </c>
      <c r="BJ2326" s="7" t="s">
        <v>98</v>
      </c>
      <c r="BK2326" s="7" t="s">
        <v>99</v>
      </c>
      <c r="BL2326" s="7" t="s">
        <v>4597</v>
      </c>
      <c r="BM2326" s="7" t="s">
        <v>4598</v>
      </c>
      <c r="BS2326" s="12" t="s">
        <v>259</v>
      </c>
      <c r="BU2326" s="43">
        <v>1</v>
      </c>
      <c r="BW2326" s="43" t="s">
        <v>103</v>
      </c>
    </row>
    <row r="2327" spans="3:75" x14ac:dyDescent="0.35">
      <c r="C2327" s="43" t="str">
        <f t="shared" si="36"/>
        <v>IARA:BDT-03:2023: 2326</v>
      </c>
      <c r="D2327" s="43">
        <v>2326</v>
      </c>
      <c r="E2327" s="43" t="s">
        <v>5310</v>
      </c>
      <c r="F2327" s="1" t="s">
        <v>73</v>
      </c>
      <c r="G2327" s="43" t="s">
        <v>5254</v>
      </c>
      <c r="H2327" s="2">
        <v>44997</v>
      </c>
      <c r="J2327" s="12">
        <f>YEAR(H2327)</f>
        <v>2023</v>
      </c>
      <c r="K2327" s="12">
        <f>MONTH(H2327)</f>
        <v>3</v>
      </c>
      <c r="L2327" s="12">
        <f>DAY(H2327)</f>
        <v>12</v>
      </c>
      <c r="M2327" s="13"/>
      <c r="P2327" s="12" t="s">
        <v>75</v>
      </c>
      <c r="Q2327" s="12" t="str">
        <f>CONCATENATE(X2327," ",Y2327)</f>
        <v>Sturnus vulgaris</v>
      </c>
      <c r="R2327" s="14" t="str">
        <f>CONCATENATE(S2327,", ",T2327,", ",U2327,", ",V2327,", ",W2327,", ",X2327,", ",Y2327)</f>
        <v>Animalia, Chordata, Aves, Passeriformes, Sturnidae, Sturnus, vulgaris</v>
      </c>
      <c r="S2327" s="6" t="s">
        <v>76</v>
      </c>
      <c r="T2327" s="6" t="s">
        <v>77</v>
      </c>
      <c r="U2327" s="6" t="s">
        <v>78</v>
      </c>
      <c r="V2327" s="12" t="s">
        <v>79</v>
      </c>
      <c r="W2327" s="12" t="s">
        <v>112</v>
      </c>
      <c r="X2327" s="12" t="s">
        <v>113</v>
      </c>
      <c r="Y2327" s="12" t="s">
        <v>114</v>
      </c>
      <c r="AA2327" s="12" t="s">
        <v>83</v>
      </c>
      <c r="AB2327" s="6" t="s">
        <v>84</v>
      </c>
      <c r="AC2327" s="12" t="s">
        <v>115</v>
      </c>
      <c r="AD2327" s="12" t="s">
        <v>259</v>
      </c>
      <c r="AE2327" s="2">
        <v>44997</v>
      </c>
      <c r="AF2327" s="43" t="s">
        <v>87</v>
      </c>
      <c r="AG2327" s="7" t="s">
        <v>116</v>
      </c>
      <c r="AH2327" s="43">
        <v>48.113366903420903</v>
      </c>
      <c r="AI2327" s="43">
        <v>-1.70538234572437</v>
      </c>
      <c r="AL2327" s="43">
        <v>10</v>
      </c>
      <c r="AN2327" s="46" t="s">
        <v>5240</v>
      </c>
      <c r="AO2327" s="5" t="s">
        <v>89</v>
      </c>
      <c r="AP2327" s="12" t="s">
        <v>259</v>
      </c>
      <c r="AR2327" s="7" t="s">
        <v>90</v>
      </c>
      <c r="AT2327" s="4" t="str">
        <f>CONCATENATE(AU2327,", ",AV2327,", ",AW2327,", ",AX2327,", ",AY2327,", ",AZ2327,", ",BA2327)</f>
        <v>Europe, France, FR, Bretagne, Ille-et-Vilaine, Rennes, Campus Institut Agro Rennes</v>
      </c>
      <c r="AU2327" s="1" t="s">
        <v>91</v>
      </c>
      <c r="AV2327" s="1" t="s">
        <v>92</v>
      </c>
      <c r="AW2327" s="1" t="s">
        <v>93</v>
      </c>
      <c r="AX2327" s="1" t="s">
        <v>94</v>
      </c>
      <c r="AY2327" s="1" t="s">
        <v>95</v>
      </c>
      <c r="AZ2327" s="1" t="s">
        <v>96</v>
      </c>
      <c r="BA2327" s="1" t="s">
        <v>5242</v>
      </c>
      <c r="BC2327" s="43"/>
      <c r="BF2327" s="43" t="s">
        <v>4596</v>
      </c>
      <c r="BG2327" s="43" t="s">
        <v>93</v>
      </c>
      <c r="BH2327" s="7" t="s">
        <v>97</v>
      </c>
      <c r="BJ2327" s="7" t="s">
        <v>98</v>
      </c>
      <c r="BK2327" s="7" t="s">
        <v>99</v>
      </c>
      <c r="BL2327" s="7" t="s">
        <v>4597</v>
      </c>
      <c r="BM2327" s="7" t="s">
        <v>4598</v>
      </c>
      <c r="BS2327" s="12" t="s">
        <v>259</v>
      </c>
      <c r="BU2327" s="43">
        <v>1</v>
      </c>
      <c r="BW2327" s="43" t="s">
        <v>103</v>
      </c>
    </row>
    <row r="2328" spans="3:75" x14ac:dyDescent="0.35">
      <c r="C2328" s="43" t="str">
        <f t="shared" si="36"/>
        <v>IARA:BDT-03:2023: 2327</v>
      </c>
      <c r="D2328" s="43">
        <v>2327</v>
      </c>
      <c r="E2328" s="43" t="s">
        <v>5310</v>
      </c>
      <c r="F2328" s="1" t="s">
        <v>73</v>
      </c>
      <c r="G2328" s="43" t="s">
        <v>5254</v>
      </c>
      <c r="H2328" s="2">
        <v>44997</v>
      </c>
      <c r="J2328" s="12">
        <f>YEAR(H2328)</f>
        <v>2023</v>
      </c>
      <c r="K2328" s="12">
        <f>MONTH(H2328)</f>
        <v>3</v>
      </c>
      <c r="L2328" s="12">
        <f>DAY(H2328)</f>
        <v>12</v>
      </c>
      <c r="M2328" s="13"/>
      <c r="P2328" s="12" t="s">
        <v>75</v>
      </c>
      <c r="Q2328" s="12" t="str">
        <f>CONCATENATE(X2328," ",Y2328)</f>
        <v>Sturnus vulgaris</v>
      </c>
      <c r="R2328" s="14" t="str">
        <f>CONCATENATE(S2328,", ",T2328,", ",U2328,", ",V2328,", ",W2328,", ",X2328,", ",Y2328)</f>
        <v>Animalia, Chordata, Aves, Passeriformes, Sturnidae, Sturnus, vulgaris</v>
      </c>
      <c r="S2328" s="6" t="s">
        <v>76</v>
      </c>
      <c r="T2328" s="6" t="s">
        <v>77</v>
      </c>
      <c r="U2328" s="6" t="s">
        <v>78</v>
      </c>
      <c r="V2328" s="12" t="s">
        <v>79</v>
      </c>
      <c r="W2328" s="12" t="s">
        <v>112</v>
      </c>
      <c r="X2328" s="12" t="s">
        <v>113</v>
      </c>
      <c r="Y2328" s="12" t="s">
        <v>114</v>
      </c>
      <c r="AA2328" s="12" t="s">
        <v>83</v>
      </c>
      <c r="AB2328" s="6" t="s">
        <v>84</v>
      </c>
      <c r="AC2328" s="12" t="s">
        <v>115</v>
      </c>
      <c r="AD2328" s="12" t="s">
        <v>259</v>
      </c>
      <c r="AE2328" s="2">
        <v>44997</v>
      </c>
      <c r="AF2328" s="43" t="s">
        <v>87</v>
      </c>
      <c r="AG2328" s="7" t="s">
        <v>116</v>
      </c>
      <c r="AH2328" s="43">
        <v>48.113399860591102</v>
      </c>
      <c r="AI2328" s="43">
        <v>-1.7054020791562501</v>
      </c>
      <c r="AL2328" s="43">
        <v>10</v>
      </c>
      <c r="AN2328" s="46" t="s">
        <v>5240</v>
      </c>
      <c r="AO2328" s="5" t="s">
        <v>89</v>
      </c>
      <c r="AP2328" s="12" t="s">
        <v>259</v>
      </c>
      <c r="AR2328" s="7" t="s">
        <v>90</v>
      </c>
      <c r="AT2328" s="4" t="str">
        <f>CONCATENATE(AU2328,", ",AV2328,", ",AW2328,", ",AX2328,", ",AY2328,", ",AZ2328,", ",BA2328)</f>
        <v>Europe, France, FR, Bretagne, Ille-et-Vilaine, Rennes, Campus Institut Agro Rennes</v>
      </c>
      <c r="AU2328" s="1" t="s">
        <v>91</v>
      </c>
      <c r="AV2328" s="1" t="s">
        <v>92</v>
      </c>
      <c r="AW2328" s="1" t="s">
        <v>93</v>
      </c>
      <c r="AX2328" s="1" t="s">
        <v>94</v>
      </c>
      <c r="AY2328" s="1" t="s">
        <v>95</v>
      </c>
      <c r="AZ2328" s="1" t="s">
        <v>96</v>
      </c>
      <c r="BA2328" s="1" t="s">
        <v>5242</v>
      </c>
      <c r="BC2328" s="43"/>
      <c r="BF2328" s="43" t="s">
        <v>4596</v>
      </c>
      <c r="BG2328" s="43" t="s">
        <v>93</v>
      </c>
      <c r="BH2328" s="7" t="s">
        <v>97</v>
      </c>
      <c r="BJ2328" s="7" t="s">
        <v>98</v>
      </c>
      <c r="BK2328" s="7" t="s">
        <v>99</v>
      </c>
      <c r="BL2328" s="7" t="s">
        <v>4597</v>
      </c>
      <c r="BM2328" s="7" t="s">
        <v>4598</v>
      </c>
      <c r="BS2328" s="12" t="s">
        <v>259</v>
      </c>
      <c r="BU2328" s="43">
        <v>1</v>
      </c>
      <c r="BW2328" s="43" t="s">
        <v>103</v>
      </c>
    </row>
    <row r="2329" spans="3:75" x14ac:dyDescent="0.35">
      <c r="C2329" s="43" t="str">
        <f t="shared" si="36"/>
        <v>IARA:BDT-03:2023: 2328</v>
      </c>
      <c r="D2329" s="43">
        <v>2328</v>
      </c>
      <c r="E2329" s="43" t="s">
        <v>5310</v>
      </c>
      <c r="F2329" s="1" t="s">
        <v>73</v>
      </c>
      <c r="G2329" s="43" t="s">
        <v>5254</v>
      </c>
      <c r="H2329" s="2">
        <v>44997</v>
      </c>
      <c r="J2329" s="12">
        <f>YEAR(H2329)</f>
        <v>2023</v>
      </c>
      <c r="K2329" s="12">
        <f>MONTH(H2329)</f>
        <v>3</v>
      </c>
      <c r="L2329" s="12">
        <f>DAY(H2329)</f>
        <v>12</v>
      </c>
      <c r="M2329" s="13"/>
      <c r="P2329" s="12" t="s">
        <v>75</v>
      </c>
      <c r="Q2329" s="12" t="str">
        <f>CONCATENATE(X2329," ",Y2329)</f>
        <v>Sturnus vulgaris</v>
      </c>
      <c r="R2329" s="14" t="str">
        <f>CONCATENATE(S2329,", ",T2329,", ",U2329,", ",V2329,", ",W2329,", ",X2329,", ",Y2329)</f>
        <v>Animalia, Chordata, Aves, Passeriformes, Sturnidae, Sturnus, vulgaris</v>
      </c>
      <c r="S2329" s="6" t="s">
        <v>76</v>
      </c>
      <c r="T2329" s="6" t="s">
        <v>77</v>
      </c>
      <c r="U2329" s="6" t="s">
        <v>78</v>
      </c>
      <c r="V2329" s="12" t="s">
        <v>79</v>
      </c>
      <c r="W2329" s="12" t="s">
        <v>112</v>
      </c>
      <c r="X2329" s="12" t="s">
        <v>113</v>
      </c>
      <c r="Y2329" s="12" t="s">
        <v>114</v>
      </c>
      <c r="AA2329" s="12" t="s">
        <v>83</v>
      </c>
      <c r="AB2329" s="6" t="s">
        <v>84</v>
      </c>
      <c r="AC2329" s="12" t="s">
        <v>115</v>
      </c>
      <c r="AD2329" s="12" t="s">
        <v>259</v>
      </c>
      <c r="AE2329" s="2">
        <v>44997</v>
      </c>
      <c r="AF2329" s="43" t="s">
        <v>87</v>
      </c>
      <c r="AG2329" s="7" t="s">
        <v>116</v>
      </c>
      <c r="AH2329" s="43">
        <v>48.113402535444003</v>
      </c>
      <c r="AI2329" s="43">
        <v>-1.7053351284190199</v>
      </c>
      <c r="AL2329" s="43">
        <v>10</v>
      </c>
      <c r="AN2329" s="46" t="s">
        <v>5240</v>
      </c>
      <c r="AO2329" s="5" t="s">
        <v>89</v>
      </c>
      <c r="AP2329" s="12" t="s">
        <v>259</v>
      </c>
      <c r="AR2329" s="7" t="s">
        <v>90</v>
      </c>
      <c r="AT2329" s="4" t="str">
        <f>CONCATENATE(AU2329,", ",AV2329,", ",AW2329,", ",AX2329,", ",AY2329,", ",AZ2329,", ",BA2329)</f>
        <v>Europe, France, FR, Bretagne, Ille-et-Vilaine, Rennes, Campus Institut Agro Rennes</v>
      </c>
      <c r="AU2329" s="1" t="s">
        <v>91</v>
      </c>
      <c r="AV2329" s="1" t="s">
        <v>92</v>
      </c>
      <c r="AW2329" s="1" t="s">
        <v>93</v>
      </c>
      <c r="AX2329" s="1" t="s">
        <v>94</v>
      </c>
      <c r="AY2329" s="1" t="s">
        <v>95</v>
      </c>
      <c r="AZ2329" s="1" t="s">
        <v>96</v>
      </c>
      <c r="BA2329" s="1" t="s">
        <v>5242</v>
      </c>
      <c r="BC2329" s="43"/>
      <c r="BF2329" s="43" t="s">
        <v>4596</v>
      </c>
      <c r="BG2329" s="43" t="s">
        <v>93</v>
      </c>
      <c r="BH2329" s="7" t="s">
        <v>97</v>
      </c>
      <c r="BJ2329" s="7" t="s">
        <v>98</v>
      </c>
      <c r="BK2329" s="7" t="s">
        <v>99</v>
      </c>
      <c r="BL2329" s="7" t="s">
        <v>4597</v>
      </c>
      <c r="BM2329" s="7" t="s">
        <v>4598</v>
      </c>
      <c r="BS2329" s="12" t="s">
        <v>259</v>
      </c>
      <c r="BU2329" s="43">
        <v>1</v>
      </c>
      <c r="BW2329" s="43" t="s">
        <v>103</v>
      </c>
    </row>
    <row r="2330" spans="3:75" x14ac:dyDescent="0.35">
      <c r="C2330" s="43" t="str">
        <f t="shared" si="36"/>
        <v>IARA:BDT-03:2023: 2329</v>
      </c>
      <c r="D2330" s="43">
        <v>2329</v>
      </c>
      <c r="E2330" s="43" t="s">
        <v>5310</v>
      </c>
      <c r="F2330" s="1" t="s">
        <v>73</v>
      </c>
      <c r="G2330" s="43" t="s">
        <v>5254</v>
      </c>
      <c r="H2330" s="2">
        <v>44997</v>
      </c>
      <c r="J2330" s="12">
        <f>YEAR(H2330)</f>
        <v>2023</v>
      </c>
      <c r="K2330" s="12">
        <f>MONTH(H2330)</f>
        <v>3</v>
      </c>
      <c r="L2330" s="12">
        <f>DAY(H2330)</f>
        <v>12</v>
      </c>
      <c r="M2330" s="13"/>
      <c r="P2330" s="12" t="s">
        <v>75</v>
      </c>
      <c r="Q2330" s="12" t="str">
        <f>CONCATENATE(X2330," ",Y2330)</f>
        <v>Sturnus vulgaris</v>
      </c>
      <c r="R2330" s="14" t="str">
        <f>CONCATENATE(S2330,", ",T2330,", ",U2330,", ",V2330,", ",W2330,", ",X2330,", ",Y2330)</f>
        <v>Animalia, Chordata, Aves, Passeriformes, Sturnidae, Sturnus, vulgaris</v>
      </c>
      <c r="S2330" s="6" t="s">
        <v>76</v>
      </c>
      <c r="T2330" s="6" t="s">
        <v>77</v>
      </c>
      <c r="U2330" s="6" t="s">
        <v>78</v>
      </c>
      <c r="V2330" s="12" t="s">
        <v>79</v>
      </c>
      <c r="W2330" s="12" t="s">
        <v>112</v>
      </c>
      <c r="X2330" s="12" t="s">
        <v>113</v>
      </c>
      <c r="Y2330" s="12" t="s">
        <v>114</v>
      </c>
      <c r="AA2330" s="12" t="s">
        <v>83</v>
      </c>
      <c r="AB2330" s="6" t="s">
        <v>84</v>
      </c>
      <c r="AC2330" s="12" t="s">
        <v>115</v>
      </c>
      <c r="AD2330" s="12" t="s">
        <v>259</v>
      </c>
      <c r="AE2330" s="2">
        <v>44997</v>
      </c>
      <c r="AF2330" s="43" t="s">
        <v>87</v>
      </c>
      <c r="AG2330" s="7" t="s">
        <v>116</v>
      </c>
      <c r="AH2330" s="43">
        <v>48.113383636511699</v>
      </c>
      <c r="AI2330" s="43">
        <v>-1.7055266131570801</v>
      </c>
      <c r="AL2330" s="43">
        <v>10</v>
      </c>
      <c r="AN2330" s="46" t="s">
        <v>5240</v>
      </c>
      <c r="AO2330" s="5" t="s">
        <v>89</v>
      </c>
      <c r="AP2330" s="12" t="s">
        <v>259</v>
      </c>
      <c r="AR2330" s="7" t="s">
        <v>90</v>
      </c>
      <c r="AT2330" s="4" t="str">
        <f>CONCATENATE(AU2330,", ",AV2330,", ",AW2330,", ",AX2330,", ",AY2330,", ",AZ2330,", ",BA2330)</f>
        <v>Europe, France, FR, Bretagne, Ille-et-Vilaine, Rennes, Campus Institut Agro Rennes</v>
      </c>
      <c r="AU2330" s="1" t="s">
        <v>91</v>
      </c>
      <c r="AV2330" s="1" t="s">
        <v>92</v>
      </c>
      <c r="AW2330" s="1" t="s">
        <v>93</v>
      </c>
      <c r="AX2330" s="1" t="s">
        <v>94</v>
      </c>
      <c r="AY2330" s="1" t="s">
        <v>95</v>
      </c>
      <c r="AZ2330" s="1" t="s">
        <v>96</v>
      </c>
      <c r="BA2330" s="1" t="s">
        <v>5242</v>
      </c>
      <c r="BC2330" s="43"/>
      <c r="BF2330" s="43" t="s">
        <v>4596</v>
      </c>
      <c r="BG2330" s="43" t="s">
        <v>93</v>
      </c>
      <c r="BH2330" s="7" t="s">
        <v>97</v>
      </c>
      <c r="BJ2330" s="7" t="s">
        <v>98</v>
      </c>
      <c r="BK2330" s="7" t="s">
        <v>99</v>
      </c>
      <c r="BL2330" s="7" t="s">
        <v>4597</v>
      </c>
      <c r="BM2330" s="7" t="s">
        <v>4598</v>
      </c>
      <c r="BS2330" s="12" t="s">
        <v>259</v>
      </c>
      <c r="BU2330" s="43">
        <v>1</v>
      </c>
      <c r="BW2330" s="43" t="s">
        <v>103</v>
      </c>
    </row>
    <row r="2331" spans="3:75" x14ac:dyDescent="0.35">
      <c r="C2331" s="43" t="str">
        <f t="shared" si="36"/>
        <v>IARA:BDT-03:2023: 2330</v>
      </c>
      <c r="D2331" s="43">
        <v>2330</v>
      </c>
      <c r="E2331" s="43" t="s">
        <v>5310</v>
      </c>
      <c r="F2331" s="1" t="s">
        <v>73</v>
      </c>
      <c r="G2331" s="43" t="s">
        <v>5254</v>
      </c>
      <c r="H2331" s="2">
        <v>44997</v>
      </c>
      <c r="J2331" s="12">
        <f>YEAR(H2331)</f>
        <v>2023</v>
      </c>
      <c r="K2331" s="12">
        <f>MONTH(H2331)</f>
        <v>3</v>
      </c>
      <c r="L2331" s="12">
        <f>DAY(H2331)</f>
        <v>12</v>
      </c>
      <c r="M2331" s="13"/>
      <c r="P2331" s="12" t="s">
        <v>75</v>
      </c>
      <c r="Q2331" s="12" t="str">
        <f>CONCATENATE(X2331," ",Y2331)</f>
        <v>Erithacus rubecula</v>
      </c>
      <c r="R2331" s="14" t="str">
        <f>CONCATENATE(S2331,", ",T2331,", ",U2331,", ",V2331,", ",W2331,", ",X2331,", ",Y2331)</f>
        <v>Animalia, Chordata, Aves, Passeriformes, Muscicapidae, Erithacus, rubecula</v>
      </c>
      <c r="S2331" s="6" t="s">
        <v>76</v>
      </c>
      <c r="T2331" s="6" t="s">
        <v>77</v>
      </c>
      <c r="U2331" s="6" t="s">
        <v>78</v>
      </c>
      <c r="V2331" s="12" t="s">
        <v>79</v>
      </c>
      <c r="W2331" s="12" t="s">
        <v>182</v>
      </c>
      <c r="X2331" s="12" t="s">
        <v>183</v>
      </c>
      <c r="Y2331" s="12" t="s">
        <v>184</v>
      </c>
      <c r="AA2331" s="12" t="s">
        <v>83</v>
      </c>
      <c r="AB2331" s="6" t="s">
        <v>84</v>
      </c>
      <c r="AC2331" s="12" t="s">
        <v>185</v>
      </c>
      <c r="AD2331" s="12" t="s">
        <v>259</v>
      </c>
      <c r="AE2331" s="2">
        <v>44997</v>
      </c>
      <c r="AF2331" s="43" t="s">
        <v>87</v>
      </c>
      <c r="AG2331" s="7" t="s">
        <v>186</v>
      </c>
      <c r="AH2331" s="43">
        <v>48.1132678721549</v>
      </c>
      <c r="AI2331" s="43">
        <v>-1.7056086840695399</v>
      </c>
      <c r="AL2331" s="43">
        <v>10</v>
      </c>
      <c r="AN2331" s="46" t="s">
        <v>5240</v>
      </c>
      <c r="AO2331" s="5" t="s">
        <v>89</v>
      </c>
      <c r="AP2331" s="12" t="s">
        <v>259</v>
      </c>
      <c r="AR2331" s="7" t="s">
        <v>90</v>
      </c>
      <c r="AT2331" s="4" t="str">
        <f>CONCATENATE(AU2331,", ",AV2331,", ",AW2331,", ",AX2331,", ",AY2331,", ",AZ2331,", ",BA2331)</f>
        <v>Europe, France, FR, Bretagne, Ille-et-Vilaine, Rennes, Campus Institut Agro Rennes</v>
      </c>
      <c r="AU2331" s="1" t="s">
        <v>91</v>
      </c>
      <c r="AV2331" s="1" t="s">
        <v>92</v>
      </c>
      <c r="AW2331" s="1" t="s">
        <v>93</v>
      </c>
      <c r="AX2331" s="1" t="s">
        <v>94</v>
      </c>
      <c r="AY2331" s="1" t="s">
        <v>95</v>
      </c>
      <c r="AZ2331" s="1" t="s">
        <v>96</v>
      </c>
      <c r="BA2331" s="1" t="s">
        <v>5242</v>
      </c>
      <c r="BC2331" s="43"/>
      <c r="BF2331" s="43" t="s">
        <v>4596</v>
      </c>
      <c r="BG2331" s="43" t="s">
        <v>93</v>
      </c>
      <c r="BH2331" s="7" t="s">
        <v>97</v>
      </c>
      <c r="BJ2331" s="7" t="s">
        <v>98</v>
      </c>
      <c r="BK2331" s="7" t="s">
        <v>99</v>
      </c>
      <c r="BL2331" s="7" t="s">
        <v>4597</v>
      </c>
      <c r="BM2331" s="7" t="s">
        <v>4598</v>
      </c>
      <c r="BS2331" s="12" t="s">
        <v>259</v>
      </c>
      <c r="BU2331" s="43">
        <v>1</v>
      </c>
      <c r="BW2331" s="43" t="s">
        <v>103</v>
      </c>
    </row>
    <row r="2332" spans="3:75" x14ac:dyDescent="0.35">
      <c r="C2332" s="43" t="str">
        <f t="shared" si="36"/>
        <v>IARA:BDT-03:2023: 2331</v>
      </c>
      <c r="D2332" s="43">
        <v>2331</v>
      </c>
      <c r="E2332" s="43" t="s">
        <v>5310</v>
      </c>
      <c r="F2332" s="1" t="s">
        <v>73</v>
      </c>
      <c r="G2332" s="43" t="s">
        <v>5254</v>
      </c>
      <c r="H2332" s="2">
        <v>44997</v>
      </c>
      <c r="J2332" s="12">
        <f>YEAR(H2332)</f>
        <v>2023</v>
      </c>
      <c r="K2332" s="12">
        <f>MONTH(H2332)</f>
        <v>3</v>
      </c>
      <c r="L2332" s="12">
        <f>DAY(H2332)</f>
        <v>12</v>
      </c>
      <c r="M2332" s="13"/>
      <c r="P2332" s="12" t="s">
        <v>75</v>
      </c>
      <c r="Q2332" s="12" t="str">
        <f>CONCATENATE(X2332," ",Y2332)</f>
        <v>Parus major</v>
      </c>
      <c r="R2332" s="14" t="str">
        <f>CONCATENATE(S2332,", ",T2332,", ",U2332,", ",V2332,", ",W2332,", ",X2332,", ",Y2332)</f>
        <v>Animalia, Chordata, Aves, Passeriformes, Paridae, Parus, major</v>
      </c>
      <c r="S2332" s="6" t="s">
        <v>76</v>
      </c>
      <c r="T2332" s="6" t="s">
        <v>77</v>
      </c>
      <c r="U2332" s="6" t="s">
        <v>78</v>
      </c>
      <c r="V2332" s="12" t="s">
        <v>79</v>
      </c>
      <c r="W2332" s="12" t="s">
        <v>135</v>
      </c>
      <c r="X2332" s="12" t="s">
        <v>140</v>
      </c>
      <c r="Y2332" s="12" t="s">
        <v>141</v>
      </c>
      <c r="AA2332" s="12" t="s">
        <v>83</v>
      </c>
      <c r="AB2332" s="6" t="s">
        <v>84</v>
      </c>
      <c r="AC2332" s="12" t="s">
        <v>142</v>
      </c>
      <c r="AD2332" s="12" t="s">
        <v>259</v>
      </c>
      <c r="AE2332" s="2">
        <v>44997</v>
      </c>
      <c r="AF2332" s="43" t="s">
        <v>87</v>
      </c>
      <c r="AG2332" s="7" t="s">
        <v>143</v>
      </c>
      <c r="AH2332" s="43">
        <v>48.113174524987997</v>
      </c>
      <c r="AI2332" s="43">
        <v>-1.70569275191035</v>
      </c>
      <c r="AL2332" s="43">
        <v>10</v>
      </c>
      <c r="AN2332" s="46" t="s">
        <v>5240</v>
      </c>
      <c r="AO2332" s="5" t="s">
        <v>89</v>
      </c>
      <c r="AP2332" s="12" t="s">
        <v>259</v>
      </c>
      <c r="AR2332" s="7" t="s">
        <v>90</v>
      </c>
      <c r="AT2332" s="4" t="str">
        <f>CONCATENATE(AU2332,", ",AV2332,", ",AW2332,", ",AX2332,", ",AY2332,", ",AZ2332,", ",BA2332)</f>
        <v>Europe, France, FR, Bretagne, Ille-et-Vilaine, Rennes, Campus Institut Agro Rennes</v>
      </c>
      <c r="AU2332" s="1" t="s">
        <v>91</v>
      </c>
      <c r="AV2332" s="1" t="s">
        <v>92</v>
      </c>
      <c r="AW2332" s="1" t="s">
        <v>93</v>
      </c>
      <c r="AX2332" s="1" t="s">
        <v>94</v>
      </c>
      <c r="AY2332" s="1" t="s">
        <v>95</v>
      </c>
      <c r="AZ2332" s="1" t="s">
        <v>96</v>
      </c>
      <c r="BA2332" s="1" t="s">
        <v>5242</v>
      </c>
      <c r="BC2332" s="43"/>
      <c r="BF2332" s="43" t="s">
        <v>4596</v>
      </c>
      <c r="BG2332" s="43" t="s">
        <v>93</v>
      </c>
      <c r="BH2332" s="7" t="s">
        <v>97</v>
      </c>
      <c r="BJ2332" s="7" t="s">
        <v>98</v>
      </c>
      <c r="BK2332" s="7" t="s">
        <v>99</v>
      </c>
      <c r="BL2332" s="7" t="s">
        <v>4597</v>
      </c>
      <c r="BM2332" s="7" t="s">
        <v>4598</v>
      </c>
      <c r="BS2332" s="12" t="s">
        <v>259</v>
      </c>
      <c r="BU2332" s="43">
        <v>1</v>
      </c>
      <c r="BW2332" s="43" t="s">
        <v>103</v>
      </c>
    </row>
    <row r="2333" spans="3:75" x14ac:dyDescent="0.35">
      <c r="C2333" s="43" t="str">
        <f t="shared" si="36"/>
        <v>IARA:BDT-03:2023: 2332</v>
      </c>
      <c r="D2333" s="43">
        <v>2332</v>
      </c>
      <c r="E2333" s="43" t="s">
        <v>5310</v>
      </c>
      <c r="F2333" s="1" t="s">
        <v>73</v>
      </c>
      <c r="G2333" s="43" t="s">
        <v>5254</v>
      </c>
      <c r="H2333" s="2">
        <v>44997</v>
      </c>
      <c r="J2333" s="12">
        <f>YEAR(H2333)</f>
        <v>2023</v>
      </c>
      <c r="K2333" s="12">
        <f>MONTH(H2333)</f>
        <v>3</v>
      </c>
      <c r="L2333" s="12">
        <f>DAY(H2333)</f>
        <v>12</v>
      </c>
      <c r="M2333" s="13"/>
      <c r="P2333" s="12" t="s">
        <v>75</v>
      </c>
      <c r="Q2333" s="12" t="str">
        <f>CONCATENATE(X2333," ",Y2333)</f>
        <v>Corvus corone</v>
      </c>
      <c r="R2333" s="14" t="str">
        <f>CONCATENATE(S2333,", ",T2333,", ",U2333,", ",V2333,", ",W2333,", ",X2333,", ",Y2333)</f>
        <v>Animalia, Chordata, Aves, Passeriformes, Corvidae, Corvus, corone</v>
      </c>
      <c r="S2333" s="6" t="s">
        <v>76</v>
      </c>
      <c r="T2333" s="6" t="s">
        <v>77</v>
      </c>
      <c r="U2333" s="6" t="s">
        <v>78</v>
      </c>
      <c r="V2333" s="12" t="s">
        <v>79</v>
      </c>
      <c r="W2333" s="12" t="s">
        <v>104</v>
      </c>
      <c r="X2333" s="12" t="s">
        <v>105</v>
      </c>
      <c r="Y2333" s="12" t="s">
        <v>109</v>
      </c>
      <c r="AA2333" s="12" t="s">
        <v>83</v>
      </c>
      <c r="AB2333" s="6" t="s">
        <v>84</v>
      </c>
      <c r="AC2333" s="12" t="s">
        <v>110</v>
      </c>
      <c r="AD2333" s="12" t="s">
        <v>259</v>
      </c>
      <c r="AE2333" s="2">
        <v>44997</v>
      </c>
      <c r="AF2333" s="43" t="s">
        <v>87</v>
      </c>
      <c r="AG2333" s="7" t="s">
        <v>111</v>
      </c>
      <c r="AH2333" s="43">
        <v>48.113142490821197</v>
      </c>
      <c r="AI2333" s="43">
        <v>-1.7057906808911001</v>
      </c>
      <c r="AL2333" s="43">
        <v>10</v>
      </c>
      <c r="AN2333" s="46" t="s">
        <v>5240</v>
      </c>
      <c r="AO2333" s="5" t="s">
        <v>89</v>
      </c>
      <c r="AP2333" s="12" t="s">
        <v>259</v>
      </c>
      <c r="AR2333" s="7" t="s">
        <v>90</v>
      </c>
      <c r="AT2333" s="4" t="str">
        <f>CONCATENATE(AU2333,", ",AV2333,", ",AW2333,", ",AX2333,", ",AY2333,", ",AZ2333,", ",BA2333)</f>
        <v>Europe, France, FR, Bretagne, Ille-et-Vilaine, Rennes, Campus Institut Agro Rennes</v>
      </c>
      <c r="AU2333" s="1" t="s">
        <v>91</v>
      </c>
      <c r="AV2333" s="1" t="s">
        <v>92</v>
      </c>
      <c r="AW2333" s="1" t="s">
        <v>93</v>
      </c>
      <c r="AX2333" s="1" t="s">
        <v>94</v>
      </c>
      <c r="AY2333" s="1" t="s">
        <v>95</v>
      </c>
      <c r="AZ2333" s="1" t="s">
        <v>96</v>
      </c>
      <c r="BA2333" s="1" t="s">
        <v>5242</v>
      </c>
      <c r="BC2333" s="43"/>
      <c r="BF2333" s="43" t="s">
        <v>4596</v>
      </c>
      <c r="BG2333" s="43" t="s">
        <v>93</v>
      </c>
      <c r="BH2333" s="7" t="s">
        <v>97</v>
      </c>
      <c r="BJ2333" s="7" t="s">
        <v>98</v>
      </c>
      <c r="BK2333" s="7" t="s">
        <v>99</v>
      </c>
      <c r="BL2333" s="7" t="s">
        <v>4597</v>
      </c>
      <c r="BM2333" s="7" t="s">
        <v>4598</v>
      </c>
      <c r="BS2333" s="12" t="s">
        <v>259</v>
      </c>
      <c r="BU2333" s="43">
        <v>1</v>
      </c>
      <c r="BW2333" s="43" t="s">
        <v>103</v>
      </c>
    </row>
    <row r="2334" spans="3:75" x14ac:dyDescent="0.35">
      <c r="C2334" s="43" t="str">
        <f t="shared" si="36"/>
        <v>IARA:BDT-03:2023: 2333</v>
      </c>
      <c r="D2334" s="43">
        <v>2333</v>
      </c>
      <c r="E2334" s="43" t="s">
        <v>5310</v>
      </c>
      <c r="F2334" s="1" t="s">
        <v>73</v>
      </c>
      <c r="G2334" s="43" t="s">
        <v>5254</v>
      </c>
      <c r="H2334" s="2">
        <v>44997</v>
      </c>
      <c r="J2334" s="12">
        <f>YEAR(H2334)</f>
        <v>2023</v>
      </c>
      <c r="K2334" s="12">
        <f>MONTH(H2334)</f>
        <v>3</v>
      </c>
      <c r="L2334" s="12">
        <f>DAY(H2334)</f>
        <v>12</v>
      </c>
      <c r="M2334" s="13"/>
      <c r="P2334" s="12" t="s">
        <v>75</v>
      </c>
      <c r="Q2334" s="12" t="str">
        <f>CONCATENATE(X2334," ",Y2334)</f>
        <v>Pica pica</v>
      </c>
      <c r="R2334" s="14" t="str">
        <f>CONCATENATE(S2334,", ",T2334,", ",U2334,", ",V2334,", ",W2334,", ",X2334,", ",Y2334)</f>
        <v>Animalia, Chordata, Aves, Passeriformes, Corvidae, Pica, pica</v>
      </c>
      <c r="S2334" s="6" t="s">
        <v>76</v>
      </c>
      <c r="T2334" s="6" t="s">
        <v>77</v>
      </c>
      <c r="U2334" s="6" t="s">
        <v>78</v>
      </c>
      <c r="V2334" s="12" t="s">
        <v>79</v>
      </c>
      <c r="W2334" s="12" t="s">
        <v>104</v>
      </c>
      <c r="X2334" s="12" t="s">
        <v>155</v>
      </c>
      <c r="Y2334" s="12" t="s">
        <v>156</v>
      </c>
      <c r="AA2334" s="12" t="s">
        <v>83</v>
      </c>
      <c r="AB2334" s="6" t="s">
        <v>84</v>
      </c>
      <c r="AC2334" s="12" t="s">
        <v>157</v>
      </c>
      <c r="AD2334" s="12" t="s">
        <v>259</v>
      </c>
      <c r="AE2334" s="2">
        <v>44997</v>
      </c>
      <c r="AF2334" s="43" t="s">
        <v>87</v>
      </c>
      <c r="AG2334" s="7" t="s">
        <v>158</v>
      </c>
      <c r="AH2334" s="43">
        <v>48.113190923310903</v>
      </c>
      <c r="AI2334" s="43">
        <v>-1.7058453877223301</v>
      </c>
      <c r="AL2334" s="43">
        <v>10</v>
      </c>
      <c r="AN2334" s="46" t="s">
        <v>5240</v>
      </c>
      <c r="AO2334" s="5" t="s">
        <v>89</v>
      </c>
      <c r="AP2334" s="12" t="s">
        <v>259</v>
      </c>
      <c r="AR2334" s="7" t="s">
        <v>90</v>
      </c>
      <c r="AT2334" s="4" t="str">
        <f>CONCATENATE(AU2334,", ",AV2334,", ",AW2334,", ",AX2334,", ",AY2334,", ",AZ2334,", ",BA2334)</f>
        <v>Europe, France, FR, Bretagne, Ille-et-Vilaine, Rennes, Campus Institut Agro Rennes</v>
      </c>
      <c r="AU2334" s="1" t="s">
        <v>91</v>
      </c>
      <c r="AV2334" s="1" t="s">
        <v>92</v>
      </c>
      <c r="AW2334" s="1" t="s">
        <v>93</v>
      </c>
      <c r="AX2334" s="1" t="s">
        <v>94</v>
      </c>
      <c r="AY2334" s="1" t="s">
        <v>95</v>
      </c>
      <c r="AZ2334" s="1" t="s">
        <v>96</v>
      </c>
      <c r="BA2334" s="1" t="s">
        <v>5242</v>
      </c>
      <c r="BC2334" s="43"/>
      <c r="BF2334" s="43" t="s">
        <v>4596</v>
      </c>
      <c r="BG2334" s="43" t="s">
        <v>93</v>
      </c>
      <c r="BH2334" s="7" t="s">
        <v>97</v>
      </c>
      <c r="BJ2334" s="7" t="s">
        <v>98</v>
      </c>
      <c r="BK2334" s="7" t="s">
        <v>99</v>
      </c>
      <c r="BL2334" s="7" t="s">
        <v>4597</v>
      </c>
      <c r="BM2334" s="7" t="s">
        <v>4598</v>
      </c>
      <c r="BS2334" s="12" t="s">
        <v>259</v>
      </c>
      <c r="BU2334" s="43">
        <v>1</v>
      </c>
      <c r="BW2334" s="43" t="s">
        <v>103</v>
      </c>
    </row>
    <row r="2335" spans="3:75" x14ac:dyDescent="0.35">
      <c r="C2335" s="43" t="str">
        <f t="shared" si="36"/>
        <v>IARA:BDT-03:2023: 2334</v>
      </c>
      <c r="D2335" s="43">
        <v>2334</v>
      </c>
      <c r="E2335" s="43" t="s">
        <v>5310</v>
      </c>
      <c r="F2335" s="1" t="s">
        <v>73</v>
      </c>
      <c r="G2335" s="43" t="s">
        <v>5254</v>
      </c>
      <c r="H2335" s="2">
        <v>44997</v>
      </c>
      <c r="J2335" s="12">
        <f>YEAR(H2335)</f>
        <v>2023</v>
      </c>
      <c r="K2335" s="12">
        <f>MONTH(H2335)</f>
        <v>3</v>
      </c>
      <c r="L2335" s="12">
        <f>DAY(H2335)</f>
        <v>12</v>
      </c>
      <c r="M2335" s="13"/>
      <c r="P2335" s="12" t="s">
        <v>75</v>
      </c>
      <c r="Q2335" s="12" t="str">
        <f>CONCATENATE(X2335," ",Y2335)</f>
        <v>Cyanistes caeruleus</v>
      </c>
      <c r="R2335" s="14" t="str">
        <f>CONCATENATE(S2335,", ",T2335,", ",U2335,", ",V2335,", ",W2335,", ",X2335,", ",Y2335)</f>
        <v>Animalia, Chordata, Aves, Passeriformes, Paridae, Cyanistes, caeruleus</v>
      </c>
      <c r="S2335" s="6" t="s">
        <v>76</v>
      </c>
      <c r="T2335" s="6" t="s">
        <v>77</v>
      </c>
      <c r="U2335" s="6" t="s">
        <v>78</v>
      </c>
      <c r="V2335" s="12" t="s">
        <v>79</v>
      </c>
      <c r="W2335" s="12" t="s">
        <v>135</v>
      </c>
      <c r="X2335" s="12" t="s">
        <v>136</v>
      </c>
      <c r="Y2335" s="12" t="s">
        <v>137</v>
      </c>
      <c r="AA2335" s="12" t="s">
        <v>83</v>
      </c>
      <c r="AB2335" s="6" t="s">
        <v>84</v>
      </c>
      <c r="AC2335" s="12" t="s">
        <v>138</v>
      </c>
      <c r="AD2335" s="12" t="s">
        <v>259</v>
      </c>
      <c r="AE2335" s="2">
        <v>44997</v>
      </c>
      <c r="AF2335" s="43" t="s">
        <v>87</v>
      </c>
      <c r="AG2335" s="7" t="s">
        <v>139</v>
      </c>
      <c r="AH2335" s="43">
        <v>48.113440602749897</v>
      </c>
      <c r="AI2335" s="43">
        <v>-1.7056492693979499</v>
      </c>
      <c r="AL2335" s="43">
        <v>10</v>
      </c>
      <c r="AN2335" s="46" t="s">
        <v>5240</v>
      </c>
      <c r="AO2335" s="5" t="s">
        <v>89</v>
      </c>
      <c r="AP2335" s="12" t="s">
        <v>259</v>
      </c>
      <c r="AR2335" s="7" t="s">
        <v>90</v>
      </c>
      <c r="AT2335" s="4" t="str">
        <f>CONCATENATE(AU2335,", ",AV2335,", ",AW2335,", ",AX2335,", ",AY2335,", ",AZ2335,", ",BA2335)</f>
        <v>Europe, France, FR, Bretagne, Ille-et-Vilaine, Rennes, Campus Institut Agro Rennes</v>
      </c>
      <c r="AU2335" s="1" t="s">
        <v>91</v>
      </c>
      <c r="AV2335" s="1" t="s">
        <v>92</v>
      </c>
      <c r="AW2335" s="1" t="s">
        <v>93</v>
      </c>
      <c r="AX2335" s="1" t="s">
        <v>94</v>
      </c>
      <c r="AY2335" s="1" t="s">
        <v>95</v>
      </c>
      <c r="AZ2335" s="1" t="s">
        <v>96</v>
      </c>
      <c r="BA2335" s="1" t="s">
        <v>5242</v>
      </c>
      <c r="BC2335" s="43"/>
      <c r="BF2335" s="43" t="s">
        <v>4596</v>
      </c>
      <c r="BG2335" s="43" t="s">
        <v>93</v>
      </c>
      <c r="BH2335" s="7" t="s">
        <v>97</v>
      </c>
      <c r="BJ2335" s="7" t="s">
        <v>98</v>
      </c>
      <c r="BK2335" s="7" t="s">
        <v>99</v>
      </c>
      <c r="BL2335" s="7" t="s">
        <v>4597</v>
      </c>
      <c r="BM2335" s="7" t="s">
        <v>4598</v>
      </c>
      <c r="BS2335" s="12" t="s">
        <v>259</v>
      </c>
      <c r="BU2335" s="43">
        <v>1</v>
      </c>
      <c r="BW2335" s="43" t="s">
        <v>103</v>
      </c>
    </row>
    <row r="2336" spans="3:75" x14ac:dyDescent="0.35">
      <c r="C2336" s="43" t="str">
        <f t="shared" si="36"/>
        <v>IARA:BDT-03:2023: 2335</v>
      </c>
      <c r="D2336" s="43">
        <v>2335</v>
      </c>
      <c r="E2336" s="43" t="s">
        <v>5310</v>
      </c>
      <c r="F2336" s="1" t="s">
        <v>73</v>
      </c>
      <c r="G2336" s="43" t="s">
        <v>5254</v>
      </c>
      <c r="H2336" s="2">
        <v>44997</v>
      </c>
      <c r="J2336" s="12">
        <f>YEAR(H2336)</f>
        <v>2023</v>
      </c>
      <c r="K2336" s="12">
        <f>MONTH(H2336)</f>
        <v>3</v>
      </c>
      <c r="L2336" s="12">
        <f>DAY(H2336)</f>
        <v>12</v>
      </c>
      <c r="M2336" s="13"/>
      <c r="P2336" s="12" t="s">
        <v>75</v>
      </c>
      <c r="Q2336" s="12" t="str">
        <f>CONCATENATE(X2336," ",Y2336)</f>
        <v>Cyanistes caeruleus</v>
      </c>
      <c r="R2336" s="14" t="str">
        <f>CONCATENATE(S2336,", ",T2336,", ",U2336,", ",V2336,", ",W2336,", ",X2336,", ",Y2336)</f>
        <v>Animalia, Chordata, Aves, Passeriformes, Paridae, Cyanistes, caeruleus</v>
      </c>
      <c r="S2336" s="6" t="s">
        <v>76</v>
      </c>
      <c r="T2336" s="6" t="s">
        <v>77</v>
      </c>
      <c r="U2336" s="6" t="s">
        <v>78</v>
      </c>
      <c r="V2336" s="12" t="s">
        <v>79</v>
      </c>
      <c r="W2336" s="12" t="s">
        <v>135</v>
      </c>
      <c r="X2336" s="12" t="s">
        <v>136</v>
      </c>
      <c r="Y2336" s="12" t="s">
        <v>137</v>
      </c>
      <c r="AA2336" s="12" t="s">
        <v>83</v>
      </c>
      <c r="AB2336" s="6" t="s">
        <v>84</v>
      </c>
      <c r="AC2336" s="12" t="s">
        <v>138</v>
      </c>
      <c r="AD2336" s="12" t="s">
        <v>259</v>
      </c>
      <c r="AE2336" s="2">
        <v>44997</v>
      </c>
      <c r="AF2336" s="43" t="s">
        <v>87</v>
      </c>
      <c r="AG2336" s="7" t="s">
        <v>139</v>
      </c>
      <c r="AH2336" s="43">
        <v>48.1134207803984</v>
      </c>
      <c r="AI2336" s="43">
        <v>-1.7057230910297001</v>
      </c>
      <c r="AL2336" s="43">
        <v>10</v>
      </c>
      <c r="AN2336" s="46" t="s">
        <v>5240</v>
      </c>
      <c r="AO2336" s="5" t="s">
        <v>89</v>
      </c>
      <c r="AP2336" s="12" t="s">
        <v>259</v>
      </c>
      <c r="AR2336" s="7" t="s">
        <v>90</v>
      </c>
      <c r="AT2336" s="4" t="str">
        <f>CONCATENATE(AU2336,", ",AV2336,", ",AW2336,", ",AX2336,", ",AY2336,", ",AZ2336,", ",BA2336)</f>
        <v>Europe, France, FR, Bretagne, Ille-et-Vilaine, Rennes, Campus Institut Agro Rennes</v>
      </c>
      <c r="AU2336" s="1" t="s">
        <v>91</v>
      </c>
      <c r="AV2336" s="1" t="s">
        <v>92</v>
      </c>
      <c r="AW2336" s="1" t="s">
        <v>93</v>
      </c>
      <c r="AX2336" s="1" t="s">
        <v>94</v>
      </c>
      <c r="AY2336" s="1" t="s">
        <v>95</v>
      </c>
      <c r="AZ2336" s="1" t="s">
        <v>96</v>
      </c>
      <c r="BA2336" s="1" t="s">
        <v>5242</v>
      </c>
      <c r="BC2336" s="43"/>
      <c r="BF2336" s="43" t="s">
        <v>4596</v>
      </c>
      <c r="BG2336" s="43" t="s">
        <v>93</v>
      </c>
      <c r="BH2336" s="7" t="s">
        <v>97</v>
      </c>
      <c r="BJ2336" s="7" t="s">
        <v>98</v>
      </c>
      <c r="BK2336" s="7" t="s">
        <v>99</v>
      </c>
      <c r="BL2336" s="7" t="s">
        <v>4597</v>
      </c>
      <c r="BM2336" s="7" t="s">
        <v>4598</v>
      </c>
      <c r="BS2336" s="12" t="s">
        <v>259</v>
      </c>
      <c r="BU2336" s="43">
        <v>1</v>
      </c>
      <c r="BW2336" s="43" t="s">
        <v>103</v>
      </c>
    </row>
    <row r="2337" spans="3:75" x14ac:dyDescent="0.35">
      <c r="C2337" s="43" t="str">
        <f t="shared" si="36"/>
        <v>IARA:BDT-03:2023: 2336</v>
      </c>
      <c r="D2337" s="43">
        <v>2336</v>
      </c>
      <c r="E2337" s="43" t="s">
        <v>5310</v>
      </c>
      <c r="F2337" s="1" t="s">
        <v>73</v>
      </c>
      <c r="G2337" s="43" t="s">
        <v>5254</v>
      </c>
      <c r="H2337" s="2">
        <v>44997</v>
      </c>
      <c r="J2337" s="12">
        <f>YEAR(H2337)</f>
        <v>2023</v>
      </c>
      <c r="K2337" s="12">
        <f>MONTH(H2337)</f>
        <v>3</v>
      </c>
      <c r="L2337" s="12">
        <f>DAY(H2337)</f>
        <v>12</v>
      </c>
      <c r="M2337" s="13"/>
      <c r="P2337" s="12" t="s">
        <v>75</v>
      </c>
      <c r="Q2337" s="12" t="str">
        <f>CONCATENATE(X2337," ",Y2337)</f>
        <v>Cyanistes caeruleus</v>
      </c>
      <c r="R2337" s="14" t="str">
        <f>CONCATENATE(S2337,", ",T2337,", ",U2337,", ",V2337,", ",W2337,", ",X2337,", ",Y2337)</f>
        <v>Animalia, Chordata, Aves, Passeriformes, Paridae, Cyanistes, caeruleus</v>
      </c>
      <c r="S2337" s="6" t="s">
        <v>76</v>
      </c>
      <c r="T2337" s="6" t="s">
        <v>77</v>
      </c>
      <c r="U2337" s="6" t="s">
        <v>78</v>
      </c>
      <c r="V2337" s="12" t="s">
        <v>79</v>
      </c>
      <c r="W2337" s="12" t="s">
        <v>135</v>
      </c>
      <c r="X2337" s="12" t="s">
        <v>136</v>
      </c>
      <c r="Y2337" s="12" t="s">
        <v>137</v>
      </c>
      <c r="AA2337" s="12" t="s">
        <v>83</v>
      </c>
      <c r="AB2337" s="6" t="s">
        <v>84</v>
      </c>
      <c r="AC2337" s="12" t="s">
        <v>138</v>
      </c>
      <c r="AD2337" s="12" t="s">
        <v>259</v>
      </c>
      <c r="AE2337" s="2">
        <v>44997</v>
      </c>
      <c r="AF2337" s="43" t="s">
        <v>87</v>
      </c>
      <c r="AG2337" s="7" t="s">
        <v>139</v>
      </c>
      <c r="AH2337" s="43">
        <v>48.1134725567373</v>
      </c>
      <c r="AI2337" s="43">
        <v>-1.70569410957834</v>
      </c>
      <c r="AL2337" s="43">
        <v>10</v>
      </c>
      <c r="AN2337" s="46" t="s">
        <v>5240</v>
      </c>
      <c r="AO2337" s="5" t="s">
        <v>89</v>
      </c>
      <c r="AP2337" s="12" t="s">
        <v>259</v>
      </c>
      <c r="AR2337" s="7" t="s">
        <v>90</v>
      </c>
      <c r="AT2337" s="4" t="str">
        <f>CONCATENATE(AU2337,", ",AV2337,", ",AW2337,", ",AX2337,", ",AY2337,", ",AZ2337,", ",BA2337)</f>
        <v>Europe, France, FR, Bretagne, Ille-et-Vilaine, Rennes, Campus Institut Agro Rennes</v>
      </c>
      <c r="AU2337" s="1" t="s">
        <v>91</v>
      </c>
      <c r="AV2337" s="1" t="s">
        <v>92</v>
      </c>
      <c r="AW2337" s="1" t="s">
        <v>93</v>
      </c>
      <c r="AX2337" s="1" t="s">
        <v>94</v>
      </c>
      <c r="AY2337" s="1" t="s">
        <v>95</v>
      </c>
      <c r="AZ2337" s="1" t="s">
        <v>96</v>
      </c>
      <c r="BA2337" s="1" t="s">
        <v>5242</v>
      </c>
      <c r="BC2337" s="43"/>
      <c r="BF2337" s="43" t="s">
        <v>4596</v>
      </c>
      <c r="BG2337" s="43" t="s">
        <v>93</v>
      </c>
      <c r="BH2337" s="7" t="s">
        <v>97</v>
      </c>
      <c r="BJ2337" s="7" t="s">
        <v>98</v>
      </c>
      <c r="BK2337" s="7" t="s">
        <v>99</v>
      </c>
      <c r="BL2337" s="7" t="s">
        <v>4597</v>
      </c>
      <c r="BM2337" s="7" t="s">
        <v>4598</v>
      </c>
      <c r="BS2337" s="12" t="s">
        <v>259</v>
      </c>
      <c r="BU2337" s="43">
        <v>1</v>
      </c>
      <c r="BW2337" s="43" t="s">
        <v>103</v>
      </c>
    </row>
    <row r="2338" spans="3:75" x14ac:dyDescent="0.35">
      <c r="C2338" s="43" t="str">
        <f t="shared" si="36"/>
        <v>IARA:BDT-03:2023: 2337</v>
      </c>
      <c r="D2338" s="43">
        <v>2337</v>
      </c>
      <c r="E2338" s="43" t="s">
        <v>5310</v>
      </c>
      <c r="F2338" s="1" t="s">
        <v>73</v>
      </c>
      <c r="G2338" s="43" t="s">
        <v>5254</v>
      </c>
      <c r="H2338" s="2">
        <v>44997</v>
      </c>
      <c r="J2338" s="12">
        <f>YEAR(H2338)</f>
        <v>2023</v>
      </c>
      <c r="K2338" s="12">
        <f>MONTH(H2338)</f>
        <v>3</v>
      </c>
      <c r="L2338" s="12">
        <f>DAY(H2338)</f>
        <v>12</v>
      </c>
      <c r="M2338" s="13"/>
      <c r="P2338" s="12" t="s">
        <v>75</v>
      </c>
      <c r="Q2338" s="12" t="str">
        <f>CONCATENATE(X2338," ",Y2338)</f>
        <v>Cyanistes caeruleus</v>
      </c>
      <c r="R2338" s="14" t="str">
        <f>CONCATENATE(S2338,", ",T2338,", ",U2338,", ",V2338,", ",W2338,", ",X2338,", ",Y2338)</f>
        <v>Animalia, Chordata, Aves, Passeriformes, Paridae, Cyanistes, caeruleus</v>
      </c>
      <c r="S2338" s="6" t="s">
        <v>76</v>
      </c>
      <c r="T2338" s="6" t="s">
        <v>77</v>
      </c>
      <c r="U2338" s="6" t="s">
        <v>78</v>
      </c>
      <c r="V2338" s="12" t="s">
        <v>79</v>
      </c>
      <c r="W2338" s="12" t="s">
        <v>135</v>
      </c>
      <c r="X2338" s="12" t="s">
        <v>136</v>
      </c>
      <c r="Y2338" s="12" t="s">
        <v>137</v>
      </c>
      <c r="AA2338" s="12" t="s">
        <v>83</v>
      </c>
      <c r="AB2338" s="6" t="s">
        <v>84</v>
      </c>
      <c r="AC2338" s="12" t="s">
        <v>138</v>
      </c>
      <c r="AD2338" s="12" t="s">
        <v>259</v>
      </c>
      <c r="AE2338" s="2">
        <v>44997</v>
      </c>
      <c r="AF2338" s="43" t="s">
        <v>87</v>
      </c>
      <c r="AG2338" s="7" t="s">
        <v>139</v>
      </c>
      <c r="AH2338" s="43">
        <v>48.113480755920897</v>
      </c>
      <c r="AI2338" s="43">
        <v>-1.7057704279028501</v>
      </c>
      <c r="AL2338" s="43">
        <v>10</v>
      </c>
      <c r="AN2338" s="46" t="s">
        <v>5240</v>
      </c>
      <c r="AO2338" s="5" t="s">
        <v>89</v>
      </c>
      <c r="AP2338" s="12" t="s">
        <v>259</v>
      </c>
      <c r="AR2338" s="7" t="s">
        <v>90</v>
      </c>
      <c r="AT2338" s="4" t="str">
        <f>CONCATENATE(AU2338,", ",AV2338,", ",AW2338,", ",AX2338,", ",AY2338,", ",AZ2338,", ",BA2338)</f>
        <v>Europe, France, FR, Bretagne, Ille-et-Vilaine, Rennes, Campus Institut Agro Rennes</v>
      </c>
      <c r="AU2338" s="1" t="s">
        <v>91</v>
      </c>
      <c r="AV2338" s="1" t="s">
        <v>92</v>
      </c>
      <c r="AW2338" s="1" t="s">
        <v>93</v>
      </c>
      <c r="AX2338" s="1" t="s">
        <v>94</v>
      </c>
      <c r="AY2338" s="1" t="s">
        <v>95</v>
      </c>
      <c r="AZ2338" s="1" t="s">
        <v>96</v>
      </c>
      <c r="BA2338" s="1" t="s">
        <v>5242</v>
      </c>
      <c r="BC2338" s="43"/>
      <c r="BF2338" s="43" t="s">
        <v>4596</v>
      </c>
      <c r="BG2338" s="43" t="s">
        <v>93</v>
      </c>
      <c r="BH2338" s="7" t="s">
        <v>97</v>
      </c>
      <c r="BJ2338" s="7" t="s">
        <v>98</v>
      </c>
      <c r="BK2338" s="7" t="s">
        <v>99</v>
      </c>
      <c r="BL2338" s="7" t="s">
        <v>4597</v>
      </c>
      <c r="BM2338" s="7" t="s">
        <v>4598</v>
      </c>
      <c r="BS2338" s="12" t="s">
        <v>259</v>
      </c>
      <c r="BU2338" s="43">
        <v>1</v>
      </c>
      <c r="BW2338" s="43" t="s">
        <v>103</v>
      </c>
    </row>
    <row r="2339" spans="3:75" x14ac:dyDescent="0.35">
      <c r="C2339" s="43" t="str">
        <f t="shared" si="36"/>
        <v>IARA:BDT-03:2023: 2338</v>
      </c>
      <c r="D2339" s="43">
        <v>2338</v>
      </c>
      <c r="E2339" s="43" t="s">
        <v>5310</v>
      </c>
      <c r="F2339" s="1" t="s">
        <v>73</v>
      </c>
      <c r="G2339" s="43" t="s">
        <v>5254</v>
      </c>
      <c r="H2339" s="2">
        <v>44997</v>
      </c>
      <c r="J2339" s="12">
        <f>YEAR(H2339)</f>
        <v>2023</v>
      </c>
      <c r="K2339" s="12">
        <f>MONTH(H2339)</f>
        <v>3</v>
      </c>
      <c r="L2339" s="12">
        <f>DAY(H2339)</f>
        <v>12</v>
      </c>
      <c r="M2339" s="13"/>
      <c r="P2339" s="12" t="s">
        <v>75</v>
      </c>
      <c r="Q2339" s="12" t="str">
        <f>CONCATENATE(X2339," ",Y2339)</f>
        <v>Sylvia atricapilla</v>
      </c>
      <c r="R2339" s="14" t="str">
        <f>CONCATENATE(S2339,", ",T2339,", ",U2339,", ",V2339,", ",W2339,", ",X2339,", ",Y2339)</f>
        <v>Animalia, Chordata, Aves, Passeriformes, Sylviidae, Sylvia, atricapilla</v>
      </c>
      <c r="S2339" s="6" t="s">
        <v>76</v>
      </c>
      <c r="T2339" s="6" t="s">
        <v>77</v>
      </c>
      <c r="U2339" s="6" t="s">
        <v>78</v>
      </c>
      <c r="V2339" s="12" t="s">
        <v>79</v>
      </c>
      <c r="W2339" s="12" t="s">
        <v>117</v>
      </c>
      <c r="X2339" s="12" t="s">
        <v>118</v>
      </c>
      <c r="Y2339" s="12" t="s">
        <v>119</v>
      </c>
      <c r="AA2339" s="12" t="s">
        <v>83</v>
      </c>
      <c r="AB2339" s="6" t="s">
        <v>84</v>
      </c>
      <c r="AC2339" s="12" t="s">
        <v>120</v>
      </c>
      <c r="AD2339" s="12" t="s">
        <v>259</v>
      </c>
      <c r="AE2339" s="2">
        <v>44997</v>
      </c>
      <c r="AF2339" s="43" t="s">
        <v>87</v>
      </c>
      <c r="AG2339" s="7" t="s">
        <v>121</v>
      </c>
      <c r="AH2339" s="43">
        <v>48.1135577045996</v>
      </c>
      <c r="AI2339" s="43">
        <v>-1.7055337228435801</v>
      </c>
      <c r="AL2339" s="43">
        <v>10</v>
      </c>
      <c r="AN2339" s="46" t="s">
        <v>5240</v>
      </c>
      <c r="AO2339" s="5" t="s">
        <v>89</v>
      </c>
      <c r="AP2339" s="12" t="s">
        <v>259</v>
      </c>
      <c r="AR2339" s="7" t="s">
        <v>90</v>
      </c>
      <c r="AT2339" s="4" t="str">
        <f>CONCATENATE(AU2339,", ",AV2339,", ",AW2339,", ",AX2339,", ",AY2339,", ",AZ2339,", ",BA2339)</f>
        <v>Europe, France, FR, Bretagne, Ille-et-Vilaine, Rennes, Campus Institut Agro Rennes</v>
      </c>
      <c r="AU2339" s="1" t="s">
        <v>91</v>
      </c>
      <c r="AV2339" s="1" t="s">
        <v>92</v>
      </c>
      <c r="AW2339" s="1" t="s">
        <v>93</v>
      </c>
      <c r="AX2339" s="1" t="s">
        <v>94</v>
      </c>
      <c r="AY2339" s="1" t="s">
        <v>95</v>
      </c>
      <c r="AZ2339" s="1" t="s">
        <v>96</v>
      </c>
      <c r="BA2339" s="1" t="s">
        <v>5242</v>
      </c>
      <c r="BC2339" s="43"/>
      <c r="BF2339" s="43" t="s">
        <v>4596</v>
      </c>
      <c r="BG2339" s="43" t="s">
        <v>93</v>
      </c>
      <c r="BH2339" s="7" t="s">
        <v>97</v>
      </c>
      <c r="BJ2339" s="7" t="s">
        <v>98</v>
      </c>
      <c r="BK2339" s="7" t="s">
        <v>99</v>
      </c>
      <c r="BL2339" s="7" t="s">
        <v>4597</v>
      </c>
      <c r="BM2339" s="7" t="s">
        <v>4598</v>
      </c>
      <c r="BS2339" s="12" t="s">
        <v>259</v>
      </c>
      <c r="BU2339" s="43">
        <v>1</v>
      </c>
      <c r="BW2339" s="43" t="s">
        <v>103</v>
      </c>
    </row>
    <row r="2340" spans="3:75" x14ac:dyDescent="0.35">
      <c r="C2340" s="43" t="str">
        <f t="shared" si="36"/>
        <v>IARA:BDT-03:2023: 2339</v>
      </c>
      <c r="D2340" s="43">
        <v>2339</v>
      </c>
      <c r="E2340" s="43" t="s">
        <v>5310</v>
      </c>
      <c r="F2340" s="1" t="s">
        <v>73</v>
      </c>
      <c r="G2340" s="43" t="s">
        <v>5254</v>
      </c>
      <c r="H2340" s="2">
        <v>44997</v>
      </c>
      <c r="J2340" s="12">
        <f>YEAR(H2340)</f>
        <v>2023</v>
      </c>
      <c r="K2340" s="12">
        <f>MONTH(H2340)</f>
        <v>3</v>
      </c>
      <c r="L2340" s="12">
        <f>DAY(H2340)</f>
        <v>12</v>
      </c>
      <c r="M2340" s="13"/>
      <c r="P2340" s="12" t="s">
        <v>75</v>
      </c>
      <c r="Q2340" s="12" t="str">
        <f>CONCATENATE(X2340," ",Y2340)</f>
        <v>Prunella modularis</v>
      </c>
      <c r="R2340" s="14" t="str">
        <f>CONCATENATE(S2340,", ",T2340,", ",U2340,", ",V2340,", ",W2340,", ",X2340,", ",Y2340)</f>
        <v>Animalia, Chordata, Aves, Passeriformes, Prunellidae, Prunella, modularis</v>
      </c>
      <c r="S2340" s="6" t="s">
        <v>76</v>
      </c>
      <c r="T2340" s="6" t="s">
        <v>77</v>
      </c>
      <c r="U2340" s="6" t="s">
        <v>78</v>
      </c>
      <c r="V2340" s="12" t="s">
        <v>79</v>
      </c>
      <c r="W2340" s="12" t="s">
        <v>80</v>
      </c>
      <c r="X2340" s="12" t="s">
        <v>81</v>
      </c>
      <c r="Y2340" s="12" t="s">
        <v>82</v>
      </c>
      <c r="AA2340" s="12" t="s">
        <v>83</v>
      </c>
      <c r="AB2340" s="6" t="s">
        <v>84</v>
      </c>
      <c r="AC2340" s="12" t="s">
        <v>85</v>
      </c>
      <c r="AD2340" s="12" t="s">
        <v>259</v>
      </c>
      <c r="AE2340" s="2">
        <v>44997</v>
      </c>
      <c r="AF2340" s="43" t="s">
        <v>87</v>
      </c>
      <c r="AG2340" s="7" t="s">
        <v>88</v>
      </c>
      <c r="AH2340" s="43">
        <v>48.113777195875599</v>
      </c>
      <c r="AI2340" s="43">
        <v>-1.70567085989097</v>
      </c>
      <c r="AL2340" s="43">
        <v>10</v>
      </c>
      <c r="AN2340" s="46" t="s">
        <v>5240</v>
      </c>
      <c r="AO2340" s="5" t="s">
        <v>89</v>
      </c>
      <c r="AP2340" s="12" t="s">
        <v>259</v>
      </c>
      <c r="AR2340" s="7" t="s">
        <v>90</v>
      </c>
      <c r="AT2340" s="4" t="str">
        <f>CONCATENATE(AU2340,", ",AV2340,", ",AW2340,", ",AX2340,", ",AY2340,", ",AZ2340,", ",BA2340)</f>
        <v>Europe, France, FR, Bretagne, Ille-et-Vilaine, Rennes, Campus Institut Agro Rennes</v>
      </c>
      <c r="AU2340" s="1" t="s">
        <v>91</v>
      </c>
      <c r="AV2340" s="1" t="s">
        <v>92</v>
      </c>
      <c r="AW2340" s="1" t="s">
        <v>93</v>
      </c>
      <c r="AX2340" s="1" t="s">
        <v>94</v>
      </c>
      <c r="AY2340" s="1" t="s">
        <v>95</v>
      </c>
      <c r="AZ2340" s="1" t="s">
        <v>96</v>
      </c>
      <c r="BA2340" s="1" t="s">
        <v>5242</v>
      </c>
      <c r="BC2340" s="43"/>
      <c r="BF2340" s="43" t="s">
        <v>4596</v>
      </c>
      <c r="BG2340" s="43" t="s">
        <v>93</v>
      </c>
      <c r="BH2340" s="7" t="s">
        <v>97</v>
      </c>
      <c r="BJ2340" s="7" t="s">
        <v>98</v>
      </c>
      <c r="BK2340" s="7" t="s">
        <v>99</v>
      </c>
      <c r="BL2340" s="7" t="s">
        <v>4597</v>
      </c>
      <c r="BM2340" s="7" t="s">
        <v>4598</v>
      </c>
      <c r="BS2340" s="12" t="s">
        <v>259</v>
      </c>
      <c r="BU2340" s="43">
        <v>1</v>
      </c>
      <c r="BW2340" s="43" t="s">
        <v>103</v>
      </c>
    </row>
    <row r="2341" spans="3:75" x14ac:dyDescent="0.35">
      <c r="C2341" s="43" t="str">
        <f t="shared" si="36"/>
        <v>IARA:BDT-03:2023: 2340</v>
      </c>
      <c r="D2341" s="43">
        <v>2340</v>
      </c>
      <c r="E2341" s="43" t="s">
        <v>5310</v>
      </c>
      <c r="F2341" s="1" t="s">
        <v>73</v>
      </c>
      <c r="G2341" s="43" t="s">
        <v>5254</v>
      </c>
      <c r="H2341" s="2">
        <v>44997</v>
      </c>
      <c r="J2341" s="12">
        <f>YEAR(H2341)</f>
        <v>2023</v>
      </c>
      <c r="K2341" s="12">
        <f>MONTH(H2341)</f>
        <v>3</v>
      </c>
      <c r="L2341" s="12">
        <f>DAY(H2341)</f>
        <v>12</v>
      </c>
      <c r="M2341" s="13"/>
      <c r="P2341" s="12" t="s">
        <v>75</v>
      </c>
      <c r="Q2341" s="12" t="str">
        <f>CONCATENATE(X2341," ",Y2341)</f>
        <v>Columba palumbus</v>
      </c>
      <c r="R2341" s="14" t="str">
        <f>CONCATENATE(S2341,", ",T2341,", ",U2341,", ",V2341,", ",W2341,", ",X2341,", ",Y2341)</f>
        <v>Animalia, Chordata, Aves, Columbiformes, Columbidae, Columba, palumbus</v>
      </c>
      <c r="S2341" s="6" t="s">
        <v>76</v>
      </c>
      <c r="T2341" s="6" t="s">
        <v>77</v>
      </c>
      <c r="U2341" s="6" t="s">
        <v>78</v>
      </c>
      <c r="V2341" s="12" t="s">
        <v>159</v>
      </c>
      <c r="W2341" s="12" t="s">
        <v>160</v>
      </c>
      <c r="X2341" s="12" t="s">
        <v>161</v>
      </c>
      <c r="Y2341" s="12" t="s">
        <v>162</v>
      </c>
      <c r="AA2341" s="12" t="s">
        <v>83</v>
      </c>
      <c r="AB2341" s="6" t="s">
        <v>84</v>
      </c>
      <c r="AC2341" s="12" t="s">
        <v>163</v>
      </c>
      <c r="AD2341" s="12" t="s">
        <v>259</v>
      </c>
      <c r="AE2341" s="2">
        <v>44997</v>
      </c>
      <c r="AF2341" s="43" t="s">
        <v>87</v>
      </c>
      <c r="AG2341" s="7" t="s">
        <v>164</v>
      </c>
      <c r="AH2341" s="43">
        <v>48.113414194678299</v>
      </c>
      <c r="AI2341" s="43">
        <v>-1.7068731176726999</v>
      </c>
      <c r="AL2341" s="43">
        <v>10</v>
      </c>
      <c r="AN2341" s="46" t="s">
        <v>5240</v>
      </c>
      <c r="AO2341" s="5" t="s">
        <v>89</v>
      </c>
      <c r="AP2341" s="12" t="s">
        <v>259</v>
      </c>
      <c r="AR2341" s="7" t="s">
        <v>90</v>
      </c>
      <c r="AT2341" s="4" t="str">
        <f>CONCATENATE(AU2341,", ",AV2341,", ",AW2341,", ",AX2341,", ",AY2341,", ",AZ2341,", ",BA2341)</f>
        <v>Europe, France, FR, Bretagne, Ille-et-Vilaine, Rennes, Campus Institut Agro Rennes</v>
      </c>
      <c r="AU2341" s="1" t="s">
        <v>91</v>
      </c>
      <c r="AV2341" s="1" t="s">
        <v>92</v>
      </c>
      <c r="AW2341" s="1" t="s">
        <v>93</v>
      </c>
      <c r="AX2341" s="1" t="s">
        <v>94</v>
      </c>
      <c r="AY2341" s="1" t="s">
        <v>95</v>
      </c>
      <c r="AZ2341" s="1" t="s">
        <v>96</v>
      </c>
      <c r="BA2341" s="1" t="s">
        <v>5242</v>
      </c>
      <c r="BC2341" s="43"/>
      <c r="BF2341" s="43" t="s">
        <v>4596</v>
      </c>
      <c r="BG2341" s="43" t="s">
        <v>93</v>
      </c>
      <c r="BH2341" s="7" t="s">
        <v>97</v>
      </c>
      <c r="BJ2341" s="7" t="s">
        <v>98</v>
      </c>
      <c r="BK2341" s="7" t="s">
        <v>99</v>
      </c>
      <c r="BL2341" s="7" t="s">
        <v>4597</v>
      </c>
      <c r="BM2341" s="7" t="s">
        <v>4598</v>
      </c>
      <c r="BS2341" s="12" t="s">
        <v>259</v>
      </c>
      <c r="BU2341" s="43">
        <v>1</v>
      </c>
      <c r="BW2341" s="43" t="s">
        <v>103</v>
      </c>
    </row>
    <row r="2342" spans="3:75" x14ac:dyDescent="0.35">
      <c r="C2342" s="43" t="str">
        <f t="shared" si="36"/>
        <v>IARA:BDT-03:2023: 2341</v>
      </c>
      <c r="D2342" s="43">
        <v>2341</v>
      </c>
      <c r="E2342" s="43" t="s">
        <v>5310</v>
      </c>
      <c r="F2342" s="1" t="s">
        <v>73</v>
      </c>
      <c r="G2342" s="43" t="s">
        <v>5254</v>
      </c>
      <c r="H2342" s="2">
        <v>44997</v>
      </c>
      <c r="J2342" s="12">
        <f>YEAR(H2342)</f>
        <v>2023</v>
      </c>
      <c r="K2342" s="12">
        <f>MONTH(H2342)</f>
        <v>3</v>
      </c>
      <c r="L2342" s="12">
        <f>DAY(H2342)</f>
        <v>12</v>
      </c>
      <c r="M2342" s="13"/>
      <c r="P2342" s="12" t="s">
        <v>75</v>
      </c>
      <c r="Q2342" s="12" t="str">
        <f>CONCATENATE(X2342," ",Y2342)</f>
        <v>Turdus merula</v>
      </c>
      <c r="R2342" s="14" t="str">
        <f>CONCATENATE(S2342,", ",T2342,", ",U2342,", ",V2342,", ",W2342,", ",X2342,", ",Y2342)</f>
        <v>Animalia, Chordata, Aves, Passeriformes, Turdidae, Turdus, merula</v>
      </c>
      <c r="S2342" s="6" t="s">
        <v>76</v>
      </c>
      <c r="T2342" s="6" t="s">
        <v>77</v>
      </c>
      <c r="U2342" s="6" t="s">
        <v>78</v>
      </c>
      <c r="V2342" s="17" t="s">
        <v>79</v>
      </c>
      <c r="W2342" s="17" t="s">
        <v>126</v>
      </c>
      <c r="X2342" s="17" t="s">
        <v>127</v>
      </c>
      <c r="Y2342" s="17" t="s">
        <v>132</v>
      </c>
      <c r="AA2342" s="12" t="s">
        <v>83</v>
      </c>
      <c r="AB2342" s="6" t="s">
        <v>84</v>
      </c>
      <c r="AC2342" s="12" t="s">
        <v>133</v>
      </c>
      <c r="AD2342" s="12" t="s">
        <v>259</v>
      </c>
      <c r="AE2342" s="2">
        <v>44997</v>
      </c>
      <c r="AF2342" s="43" t="s">
        <v>87</v>
      </c>
      <c r="AG2342" s="7" t="s">
        <v>134</v>
      </c>
      <c r="AH2342" s="43">
        <v>48.1142082437418</v>
      </c>
      <c r="AI2342" s="43">
        <v>-1.70656593897873</v>
      </c>
      <c r="AL2342" s="43">
        <v>10</v>
      </c>
      <c r="AN2342" s="46" t="s">
        <v>5240</v>
      </c>
      <c r="AO2342" s="5" t="s">
        <v>89</v>
      </c>
      <c r="AP2342" s="12" t="s">
        <v>259</v>
      </c>
      <c r="AR2342" s="7" t="s">
        <v>90</v>
      </c>
      <c r="AT2342" s="4" t="str">
        <f>CONCATENATE(AU2342,", ",AV2342,", ",AW2342,", ",AX2342,", ",AY2342,", ",AZ2342,", ",BA2342)</f>
        <v>Europe, France, FR, Bretagne, Ille-et-Vilaine, Rennes, Campus Institut Agro Rennes</v>
      </c>
      <c r="AU2342" s="1" t="s">
        <v>91</v>
      </c>
      <c r="AV2342" s="1" t="s">
        <v>92</v>
      </c>
      <c r="AW2342" s="1" t="s">
        <v>93</v>
      </c>
      <c r="AX2342" s="1" t="s">
        <v>94</v>
      </c>
      <c r="AY2342" s="1" t="s">
        <v>95</v>
      </c>
      <c r="AZ2342" s="1" t="s">
        <v>96</v>
      </c>
      <c r="BA2342" s="1" t="s">
        <v>5242</v>
      </c>
      <c r="BC2342" s="43"/>
      <c r="BF2342" s="43" t="s">
        <v>4596</v>
      </c>
      <c r="BG2342" s="43" t="s">
        <v>93</v>
      </c>
      <c r="BH2342" s="7" t="s">
        <v>97</v>
      </c>
      <c r="BJ2342" s="7" t="s">
        <v>98</v>
      </c>
      <c r="BK2342" s="7" t="s">
        <v>99</v>
      </c>
      <c r="BL2342" s="7" t="s">
        <v>4597</v>
      </c>
      <c r="BM2342" s="7" t="s">
        <v>4598</v>
      </c>
      <c r="BS2342" s="12" t="s">
        <v>259</v>
      </c>
      <c r="BU2342" s="43">
        <v>1</v>
      </c>
      <c r="BW2342" s="43" t="s">
        <v>103</v>
      </c>
    </row>
    <row r="2343" spans="3:75" x14ac:dyDescent="0.35">
      <c r="C2343" s="43" t="str">
        <f t="shared" si="36"/>
        <v>IARA:BDT-03:2023: 2342</v>
      </c>
      <c r="D2343" s="43">
        <v>2342</v>
      </c>
      <c r="E2343" s="43" t="s">
        <v>5310</v>
      </c>
      <c r="F2343" s="1" t="s">
        <v>73</v>
      </c>
      <c r="G2343" s="43" t="s">
        <v>5254</v>
      </c>
      <c r="H2343" s="2">
        <v>44997</v>
      </c>
      <c r="J2343" s="12">
        <f>YEAR(H2343)</f>
        <v>2023</v>
      </c>
      <c r="K2343" s="12">
        <f>MONTH(H2343)</f>
        <v>3</v>
      </c>
      <c r="L2343" s="12">
        <f>DAY(H2343)</f>
        <v>12</v>
      </c>
      <c r="M2343" s="13"/>
      <c r="P2343" s="12" t="s">
        <v>75</v>
      </c>
      <c r="Q2343" s="12" t="str">
        <f>CONCATENATE(X2343," ",Y2343)</f>
        <v>Troglodytes troglodytes</v>
      </c>
      <c r="R2343" s="14" t="str">
        <f>CONCATENATE(S2343,", ",T2343,", ",U2343,", ",V2343,", ",W2343,", ",X2343,", ",Y2343)</f>
        <v>Animalia, Chordata, Aves, Passeriformes, Troglodytidae, Troglodytes, troglodytes</v>
      </c>
      <c r="S2343" s="6" t="s">
        <v>76</v>
      </c>
      <c r="T2343" s="6" t="s">
        <v>77</v>
      </c>
      <c r="U2343" s="6" t="s">
        <v>78</v>
      </c>
      <c r="V2343" s="12" t="s">
        <v>79</v>
      </c>
      <c r="W2343" s="12" t="s">
        <v>197</v>
      </c>
      <c r="X2343" s="12" t="s">
        <v>198</v>
      </c>
      <c r="Y2343" s="12" t="s">
        <v>199</v>
      </c>
      <c r="AA2343" s="12" t="s">
        <v>83</v>
      </c>
      <c r="AB2343" s="6" t="s">
        <v>84</v>
      </c>
      <c r="AC2343" s="12" t="s">
        <v>200</v>
      </c>
      <c r="AD2343" s="12" t="s">
        <v>259</v>
      </c>
      <c r="AE2343" s="2">
        <v>44997</v>
      </c>
      <c r="AF2343" s="43" t="s">
        <v>87</v>
      </c>
      <c r="AG2343" s="7" t="s">
        <v>201</v>
      </c>
      <c r="AH2343" s="43">
        <v>48.114297496895198</v>
      </c>
      <c r="AI2343" s="43">
        <v>-1.7067250707844099</v>
      </c>
      <c r="AL2343" s="43">
        <v>10</v>
      </c>
      <c r="AN2343" s="46" t="s">
        <v>5240</v>
      </c>
      <c r="AO2343" s="5" t="s">
        <v>89</v>
      </c>
      <c r="AP2343" s="12" t="s">
        <v>259</v>
      </c>
      <c r="AR2343" s="7" t="s">
        <v>90</v>
      </c>
      <c r="AT2343" s="4" t="str">
        <f>CONCATENATE(AU2343,", ",AV2343,", ",AW2343,", ",AX2343,", ",AY2343,", ",AZ2343,", ",BA2343)</f>
        <v>Europe, France, FR, Bretagne, Ille-et-Vilaine, Rennes, Campus Institut Agro Rennes</v>
      </c>
      <c r="AU2343" s="1" t="s">
        <v>91</v>
      </c>
      <c r="AV2343" s="1" t="s">
        <v>92</v>
      </c>
      <c r="AW2343" s="1" t="s">
        <v>93</v>
      </c>
      <c r="AX2343" s="1" t="s">
        <v>94</v>
      </c>
      <c r="AY2343" s="1" t="s">
        <v>95</v>
      </c>
      <c r="AZ2343" s="1" t="s">
        <v>96</v>
      </c>
      <c r="BA2343" s="1" t="s">
        <v>5242</v>
      </c>
      <c r="BC2343" s="43"/>
      <c r="BF2343" s="43" t="s">
        <v>4596</v>
      </c>
      <c r="BG2343" s="43" t="s">
        <v>93</v>
      </c>
      <c r="BH2343" s="7" t="s">
        <v>97</v>
      </c>
      <c r="BJ2343" s="7" t="s">
        <v>98</v>
      </c>
      <c r="BK2343" s="7" t="s">
        <v>99</v>
      </c>
      <c r="BL2343" s="7" t="s">
        <v>4597</v>
      </c>
      <c r="BM2343" s="7" t="s">
        <v>4598</v>
      </c>
      <c r="BS2343" s="12" t="s">
        <v>259</v>
      </c>
      <c r="BU2343" s="43">
        <v>1</v>
      </c>
      <c r="BW2343" s="43" t="s">
        <v>103</v>
      </c>
    </row>
    <row r="2344" spans="3:75" x14ac:dyDescent="0.35">
      <c r="C2344" s="43" t="str">
        <f t="shared" si="36"/>
        <v>IARA:BDT-03:2023: 2343</v>
      </c>
      <c r="D2344" s="43">
        <v>2343</v>
      </c>
      <c r="E2344" s="43" t="s">
        <v>5310</v>
      </c>
      <c r="F2344" s="1" t="s">
        <v>73</v>
      </c>
      <c r="G2344" s="43" t="s">
        <v>5254</v>
      </c>
      <c r="H2344" s="2">
        <v>44997</v>
      </c>
      <c r="J2344" s="12">
        <f>YEAR(H2344)</f>
        <v>2023</v>
      </c>
      <c r="K2344" s="12">
        <f>MONTH(H2344)</f>
        <v>3</v>
      </c>
      <c r="L2344" s="12">
        <f>DAY(H2344)</f>
        <v>12</v>
      </c>
      <c r="M2344" s="13"/>
      <c r="P2344" s="12" t="s">
        <v>75</v>
      </c>
      <c r="Q2344" s="12" t="str">
        <f>CONCATENATE(X2344," ",Y2344)</f>
        <v>Erithacus rubecula</v>
      </c>
      <c r="R2344" s="14" t="str">
        <f>CONCATENATE(S2344,", ",T2344,", ",U2344,", ",V2344,", ",W2344,", ",X2344,", ",Y2344)</f>
        <v>Animalia, Chordata, Aves, Passeriformes, Muscicapidae, Erithacus, rubecula</v>
      </c>
      <c r="S2344" s="6" t="s">
        <v>76</v>
      </c>
      <c r="T2344" s="6" t="s">
        <v>77</v>
      </c>
      <c r="U2344" s="6" t="s">
        <v>78</v>
      </c>
      <c r="V2344" s="12" t="s">
        <v>79</v>
      </c>
      <c r="W2344" s="12" t="s">
        <v>182</v>
      </c>
      <c r="X2344" s="12" t="s">
        <v>183</v>
      </c>
      <c r="Y2344" s="12" t="s">
        <v>184</v>
      </c>
      <c r="AA2344" s="12" t="s">
        <v>83</v>
      </c>
      <c r="AB2344" s="6" t="s">
        <v>84</v>
      </c>
      <c r="AC2344" s="12" t="s">
        <v>185</v>
      </c>
      <c r="AD2344" s="12" t="s">
        <v>259</v>
      </c>
      <c r="AE2344" s="2">
        <v>44997</v>
      </c>
      <c r="AF2344" s="43" t="s">
        <v>87</v>
      </c>
      <c r="AG2344" s="7" t="s">
        <v>186</v>
      </c>
      <c r="AH2344" s="43">
        <v>48.114168597865003</v>
      </c>
      <c r="AI2344" s="43">
        <v>-1.7067135836429801</v>
      </c>
      <c r="AL2344" s="43">
        <v>10</v>
      </c>
      <c r="AN2344" s="46" t="s">
        <v>5240</v>
      </c>
      <c r="AO2344" s="5" t="s">
        <v>89</v>
      </c>
      <c r="AP2344" s="12" t="s">
        <v>259</v>
      </c>
      <c r="AR2344" s="7" t="s">
        <v>90</v>
      </c>
      <c r="AT2344" s="4" t="str">
        <f>CONCATENATE(AU2344,", ",AV2344,", ",AW2344,", ",AX2344,", ",AY2344,", ",AZ2344,", ",BA2344)</f>
        <v>Europe, France, FR, Bretagne, Ille-et-Vilaine, Rennes, Campus Institut Agro Rennes</v>
      </c>
      <c r="AU2344" s="1" t="s">
        <v>91</v>
      </c>
      <c r="AV2344" s="1" t="s">
        <v>92</v>
      </c>
      <c r="AW2344" s="1" t="s">
        <v>93</v>
      </c>
      <c r="AX2344" s="1" t="s">
        <v>94</v>
      </c>
      <c r="AY2344" s="1" t="s">
        <v>95</v>
      </c>
      <c r="AZ2344" s="1" t="s">
        <v>96</v>
      </c>
      <c r="BA2344" s="1" t="s">
        <v>5242</v>
      </c>
      <c r="BC2344" s="43"/>
      <c r="BF2344" s="43" t="s">
        <v>4596</v>
      </c>
      <c r="BG2344" s="43" t="s">
        <v>93</v>
      </c>
      <c r="BH2344" s="7" t="s">
        <v>97</v>
      </c>
      <c r="BJ2344" s="7" t="s">
        <v>98</v>
      </c>
      <c r="BK2344" s="7" t="s">
        <v>99</v>
      </c>
      <c r="BL2344" s="7" t="s">
        <v>4597</v>
      </c>
      <c r="BM2344" s="7" t="s">
        <v>4598</v>
      </c>
      <c r="BS2344" s="12" t="s">
        <v>259</v>
      </c>
      <c r="BU2344" s="43">
        <v>1</v>
      </c>
      <c r="BW2344" s="43" t="s">
        <v>103</v>
      </c>
    </row>
    <row r="2345" spans="3:75" x14ac:dyDescent="0.35">
      <c r="C2345" s="43" t="str">
        <f t="shared" si="36"/>
        <v>IARA:BDT-03:2023: 2344</v>
      </c>
      <c r="D2345" s="43">
        <v>2344</v>
      </c>
      <c r="E2345" s="43" t="s">
        <v>5310</v>
      </c>
      <c r="F2345" s="1" t="s">
        <v>73</v>
      </c>
      <c r="G2345" s="43" t="s">
        <v>5254</v>
      </c>
      <c r="H2345" s="2">
        <v>44997</v>
      </c>
      <c r="J2345" s="12">
        <f>YEAR(H2345)</f>
        <v>2023</v>
      </c>
      <c r="K2345" s="12">
        <f>MONTH(H2345)</f>
        <v>3</v>
      </c>
      <c r="L2345" s="12">
        <f>DAY(H2345)</f>
        <v>12</v>
      </c>
      <c r="M2345" s="13"/>
      <c r="P2345" s="12" t="s">
        <v>75</v>
      </c>
      <c r="Q2345" s="12" t="str">
        <f>CONCATENATE(X2345," ",Y2345)</f>
        <v>Columba palumbus</v>
      </c>
      <c r="R2345" s="14" t="str">
        <f>CONCATENATE(S2345,", ",T2345,", ",U2345,", ",V2345,", ",W2345,", ",X2345,", ",Y2345)</f>
        <v>Animalia, Chordata, Aves, Columbiformes, Columbidae, Columba, palumbus</v>
      </c>
      <c r="S2345" s="6" t="s">
        <v>76</v>
      </c>
      <c r="T2345" s="6" t="s">
        <v>77</v>
      </c>
      <c r="U2345" s="6" t="s">
        <v>78</v>
      </c>
      <c r="V2345" s="12" t="s">
        <v>159</v>
      </c>
      <c r="W2345" s="12" t="s">
        <v>160</v>
      </c>
      <c r="X2345" s="12" t="s">
        <v>161</v>
      </c>
      <c r="Y2345" s="12" t="s">
        <v>162</v>
      </c>
      <c r="AA2345" s="12" t="s">
        <v>83</v>
      </c>
      <c r="AB2345" s="6" t="s">
        <v>84</v>
      </c>
      <c r="AC2345" s="12" t="s">
        <v>163</v>
      </c>
      <c r="AD2345" s="12" t="s">
        <v>259</v>
      </c>
      <c r="AE2345" s="2">
        <v>44997</v>
      </c>
      <c r="AF2345" s="43" t="s">
        <v>87</v>
      </c>
      <c r="AG2345" s="7" t="s">
        <v>164</v>
      </c>
      <c r="AH2345" s="43">
        <v>48.114083529916698</v>
      </c>
      <c r="AI2345" s="43">
        <v>-1.70673119888424</v>
      </c>
      <c r="AL2345" s="43">
        <v>10</v>
      </c>
      <c r="AN2345" s="46" t="s">
        <v>5240</v>
      </c>
      <c r="AO2345" s="5" t="s">
        <v>89</v>
      </c>
      <c r="AP2345" s="12" t="s">
        <v>259</v>
      </c>
      <c r="AR2345" s="7" t="s">
        <v>90</v>
      </c>
      <c r="AT2345" s="4" t="str">
        <f>CONCATENATE(AU2345,", ",AV2345,", ",AW2345,", ",AX2345,", ",AY2345,", ",AZ2345,", ",BA2345)</f>
        <v>Europe, France, FR, Bretagne, Ille-et-Vilaine, Rennes, Campus Institut Agro Rennes</v>
      </c>
      <c r="AU2345" s="1" t="s">
        <v>91</v>
      </c>
      <c r="AV2345" s="1" t="s">
        <v>92</v>
      </c>
      <c r="AW2345" s="1" t="s">
        <v>93</v>
      </c>
      <c r="AX2345" s="1" t="s">
        <v>94</v>
      </c>
      <c r="AY2345" s="1" t="s">
        <v>95</v>
      </c>
      <c r="AZ2345" s="1" t="s">
        <v>96</v>
      </c>
      <c r="BA2345" s="1" t="s">
        <v>5242</v>
      </c>
      <c r="BC2345" s="43"/>
      <c r="BF2345" s="43" t="s">
        <v>4596</v>
      </c>
      <c r="BG2345" s="43" t="s">
        <v>93</v>
      </c>
      <c r="BH2345" s="7" t="s">
        <v>97</v>
      </c>
      <c r="BJ2345" s="7" t="s">
        <v>98</v>
      </c>
      <c r="BK2345" s="7" t="s">
        <v>99</v>
      </c>
      <c r="BL2345" s="7" t="s">
        <v>4597</v>
      </c>
      <c r="BM2345" s="7" t="s">
        <v>4598</v>
      </c>
      <c r="BS2345" s="12" t="s">
        <v>259</v>
      </c>
      <c r="BU2345" s="43">
        <v>1</v>
      </c>
      <c r="BW2345" s="43" t="s">
        <v>103</v>
      </c>
    </row>
    <row r="2346" spans="3:75" x14ac:dyDescent="0.35">
      <c r="C2346" s="43" t="str">
        <f t="shared" si="36"/>
        <v>IARA:BDT-03:2023: 2345</v>
      </c>
      <c r="D2346" s="43">
        <v>2345</v>
      </c>
      <c r="E2346" s="43" t="s">
        <v>5310</v>
      </c>
      <c r="F2346" s="1" t="s">
        <v>73</v>
      </c>
      <c r="G2346" s="43" t="s">
        <v>5254</v>
      </c>
      <c r="H2346" s="2">
        <v>44997</v>
      </c>
      <c r="J2346" s="12">
        <f>YEAR(H2346)</f>
        <v>2023</v>
      </c>
      <c r="K2346" s="12">
        <f>MONTH(H2346)</f>
        <v>3</v>
      </c>
      <c r="L2346" s="12">
        <f>DAY(H2346)</f>
        <v>12</v>
      </c>
      <c r="M2346" s="13"/>
      <c r="P2346" s="12" t="s">
        <v>75</v>
      </c>
      <c r="Q2346" s="12" t="str">
        <f>CONCATENATE(X2346," ",Y2346)</f>
        <v>Cyanistes caeruleus</v>
      </c>
      <c r="R2346" s="14" t="str">
        <f>CONCATENATE(S2346,", ",T2346,", ",U2346,", ",V2346,", ",W2346,", ",X2346,", ",Y2346)</f>
        <v>Animalia, Chordata, Aves, Passeriformes, Paridae, Cyanistes, caeruleus</v>
      </c>
      <c r="S2346" s="6" t="s">
        <v>76</v>
      </c>
      <c r="T2346" s="6" t="s">
        <v>77</v>
      </c>
      <c r="U2346" s="6" t="s">
        <v>78</v>
      </c>
      <c r="V2346" s="12" t="s">
        <v>79</v>
      </c>
      <c r="W2346" s="12" t="s">
        <v>135</v>
      </c>
      <c r="X2346" s="12" t="s">
        <v>136</v>
      </c>
      <c r="Y2346" s="12" t="s">
        <v>137</v>
      </c>
      <c r="AA2346" s="12" t="s">
        <v>83</v>
      </c>
      <c r="AB2346" s="6" t="s">
        <v>84</v>
      </c>
      <c r="AC2346" s="12" t="s">
        <v>138</v>
      </c>
      <c r="AD2346" s="12" t="s">
        <v>259</v>
      </c>
      <c r="AE2346" s="2">
        <v>44997</v>
      </c>
      <c r="AF2346" s="43" t="s">
        <v>87</v>
      </c>
      <c r="AG2346" s="7" t="s">
        <v>139</v>
      </c>
      <c r="AH2346" s="43">
        <v>48.113809008486299</v>
      </c>
      <c r="AI2346" s="43">
        <v>-1.70712666963169</v>
      </c>
      <c r="AL2346" s="43">
        <v>10</v>
      </c>
      <c r="AN2346" s="46" t="s">
        <v>5240</v>
      </c>
      <c r="AO2346" s="5" t="s">
        <v>89</v>
      </c>
      <c r="AP2346" s="12" t="s">
        <v>259</v>
      </c>
      <c r="AR2346" s="7" t="s">
        <v>90</v>
      </c>
      <c r="AT2346" s="4" t="str">
        <f>CONCATENATE(AU2346,", ",AV2346,", ",AW2346,", ",AX2346,", ",AY2346,", ",AZ2346,", ",BA2346)</f>
        <v>Europe, France, FR, Bretagne, Ille-et-Vilaine, Rennes, Campus Institut Agro Rennes</v>
      </c>
      <c r="AU2346" s="1" t="s">
        <v>91</v>
      </c>
      <c r="AV2346" s="1" t="s">
        <v>92</v>
      </c>
      <c r="AW2346" s="1" t="s">
        <v>93</v>
      </c>
      <c r="AX2346" s="1" t="s">
        <v>94</v>
      </c>
      <c r="AY2346" s="1" t="s">
        <v>95</v>
      </c>
      <c r="AZ2346" s="1" t="s">
        <v>96</v>
      </c>
      <c r="BA2346" s="1" t="s">
        <v>5242</v>
      </c>
      <c r="BC2346" s="43"/>
      <c r="BF2346" s="43" t="s">
        <v>4596</v>
      </c>
      <c r="BG2346" s="43" t="s">
        <v>93</v>
      </c>
      <c r="BH2346" s="7" t="s">
        <v>97</v>
      </c>
      <c r="BJ2346" s="7" t="s">
        <v>98</v>
      </c>
      <c r="BK2346" s="7" t="s">
        <v>99</v>
      </c>
      <c r="BL2346" s="7" t="s">
        <v>4597</v>
      </c>
      <c r="BM2346" s="7" t="s">
        <v>4598</v>
      </c>
      <c r="BS2346" s="12" t="s">
        <v>259</v>
      </c>
      <c r="BU2346" s="43">
        <v>1</v>
      </c>
      <c r="BW2346" s="43" t="s">
        <v>103</v>
      </c>
    </row>
    <row r="2347" spans="3:75" x14ac:dyDescent="0.35">
      <c r="C2347" s="43" t="str">
        <f t="shared" si="36"/>
        <v>IARA:BDT-03:2023: 2346</v>
      </c>
      <c r="D2347" s="43">
        <v>2346</v>
      </c>
      <c r="E2347" s="43" t="s">
        <v>5310</v>
      </c>
      <c r="F2347" s="1" t="s">
        <v>73</v>
      </c>
      <c r="G2347" s="43" t="s">
        <v>5254</v>
      </c>
      <c r="H2347" s="2">
        <v>44997</v>
      </c>
      <c r="J2347" s="12">
        <f>YEAR(H2347)</f>
        <v>2023</v>
      </c>
      <c r="K2347" s="12">
        <f>MONTH(H2347)</f>
        <v>3</v>
      </c>
      <c r="L2347" s="12">
        <f>DAY(H2347)</f>
        <v>12</v>
      </c>
      <c r="M2347" s="13"/>
      <c r="P2347" s="12" t="s">
        <v>75</v>
      </c>
      <c r="Q2347" s="12" t="str">
        <f>CONCATENATE(X2347," ",Y2347)</f>
        <v>Fringilla coelebs</v>
      </c>
      <c r="R2347" s="14" t="str">
        <f>CONCATENATE(S2347,", ",T2347,", ",U2347,", ",V2347,", ",W2347,", ",X2347,", ",Y2347)</f>
        <v>Animalia, Chordata, Aves, Passeriformes, Fringillidae, Fringilla, coelebs</v>
      </c>
      <c r="S2347" s="6" t="s">
        <v>76</v>
      </c>
      <c r="T2347" s="6" t="s">
        <v>77</v>
      </c>
      <c r="U2347" s="6" t="s">
        <v>78</v>
      </c>
      <c r="V2347" s="12" t="s">
        <v>79</v>
      </c>
      <c r="W2347" s="12" t="s">
        <v>165</v>
      </c>
      <c r="X2347" s="12" t="s">
        <v>166</v>
      </c>
      <c r="Y2347" s="12" t="s">
        <v>167</v>
      </c>
      <c r="AA2347" s="12" t="s">
        <v>83</v>
      </c>
      <c r="AB2347" s="6" t="s">
        <v>84</v>
      </c>
      <c r="AC2347" s="12" t="s">
        <v>168</v>
      </c>
      <c r="AD2347" s="12" t="s">
        <v>259</v>
      </c>
      <c r="AE2347" s="2">
        <v>44997</v>
      </c>
      <c r="AF2347" s="43" t="s">
        <v>87</v>
      </c>
      <c r="AG2347" s="7" t="s">
        <v>169</v>
      </c>
      <c r="AH2347" s="43">
        <v>48.113721933549797</v>
      </c>
      <c r="AI2347" s="43">
        <v>-1.7071944973787201</v>
      </c>
      <c r="AL2347" s="43">
        <v>10</v>
      </c>
      <c r="AN2347" s="46" t="s">
        <v>5240</v>
      </c>
      <c r="AO2347" s="5" t="s">
        <v>89</v>
      </c>
      <c r="AP2347" s="12" t="s">
        <v>259</v>
      </c>
      <c r="AR2347" s="7" t="s">
        <v>90</v>
      </c>
      <c r="AT2347" s="4" t="str">
        <f>CONCATENATE(AU2347,", ",AV2347,", ",AW2347,", ",AX2347,", ",AY2347,", ",AZ2347,", ",BA2347)</f>
        <v>Europe, France, FR, Bretagne, Ille-et-Vilaine, Rennes, Campus Institut Agro Rennes</v>
      </c>
      <c r="AU2347" s="1" t="s">
        <v>91</v>
      </c>
      <c r="AV2347" s="1" t="s">
        <v>92</v>
      </c>
      <c r="AW2347" s="1" t="s">
        <v>93</v>
      </c>
      <c r="AX2347" s="1" t="s">
        <v>94</v>
      </c>
      <c r="AY2347" s="1" t="s">
        <v>95</v>
      </c>
      <c r="AZ2347" s="1" t="s">
        <v>96</v>
      </c>
      <c r="BA2347" s="1" t="s">
        <v>5242</v>
      </c>
      <c r="BC2347" s="43"/>
      <c r="BF2347" s="43" t="s">
        <v>4596</v>
      </c>
      <c r="BG2347" s="43" t="s">
        <v>93</v>
      </c>
      <c r="BH2347" s="7" t="s">
        <v>97</v>
      </c>
      <c r="BJ2347" s="7" t="s">
        <v>98</v>
      </c>
      <c r="BK2347" s="7" t="s">
        <v>99</v>
      </c>
      <c r="BL2347" s="7" t="s">
        <v>4597</v>
      </c>
      <c r="BM2347" s="7" t="s">
        <v>4598</v>
      </c>
      <c r="BS2347" s="12" t="s">
        <v>259</v>
      </c>
      <c r="BU2347" s="43">
        <v>1</v>
      </c>
      <c r="BW2347" s="43" t="s">
        <v>103</v>
      </c>
    </row>
    <row r="2348" spans="3:75" x14ac:dyDescent="0.35">
      <c r="C2348" s="43" t="str">
        <f t="shared" si="36"/>
        <v>IARA:BDT-03:2023: 2347</v>
      </c>
      <c r="D2348" s="43">
        <v>2347</v>
      </c>
      <c r="E2348" s="43" t="s">
        <v>5310</v>
      </c>
      <c r="F2348" s="1" t="s">
        <v>73</v>
      </c>
      <c r="G2348" s="43" t="s">
        <v>5254</v>
      </c>
      <c r="H2348" s="2">
        <v>44997</v>
      </c>
      <c r="J2348" s="12">
        <f>YEAR(H2348)</f>
        <v>2023</v>
      </c>
      <c r="K2348" s="12">
        <f>MONTH(H2348)</f>
        <v>3</v>
      </c>
      <c r="L2348" s="12">
        <f>DAY(H2348)</f>
        <v>12</v>
      </c>
      <c r="M2348" s="13"/>
      <c r="P2348" s="12" t="s">
        <v>75</v>
      </c>
      <c r="Q2348" s="12" t="str">
        <f>CONCATENATE(X2348," ",Y2348)</f>
        <v>Pica pica</v>
      </c>
      <c r="R2348" s="14" t="str">
        <f>CONCATENATE(S2348,", ",T2348,", ",U2348,", ",V2348,", ",W2348,", ",X2348,", ",Y2348)</f>
        <v>Animalia, Chordata, Aves, Passeriformes, Corvidae, Pica, pica</v>
      </c>
      <c r="S2348" s="6" t="s">
        <v>76</v>
      </c>
      <c r="T2348" s="6" t="s">
        <v>77</v>
      </c>
      <c r="U2348" s="6" t="s">
        <v>78</v>
      </c>
      <c r="V2348" s="12" t="s">
        <v>79</v>
      </c>
      <c r="W2348" s="12" t="s">
        <v>104</v>
      </c>
      <c r="X2348" s="12" t="s">
        <v>155</v>
      </c>
      <c r="Y2348" s="12" t="s">
        <v>156</v>
      </c>
      <c r="AA2348" s="12" t="s">
        <v>83</v>
      </c>
      <c r="AB2348" s="6" t="s">
        <v>84</v>
      </c>
      <c r="AC2348" s="12" t="s">
        <v>157</v>
      </c>
      <c r="AD2348" s="12" t="s">
        <v>259</v>
      </c>
      <c r="AE2348" s="2">
        <v>44997</v>
      </c>
      <c r="AF2348" s="43" t="s">
        <v>87</v>
      </c>
      <c r="AG2348" s="7" t="s">
        <v>158</v>
      </c>
      <c r="AH2348" s="43">
        <v>48.114262370047499</v>
      </c>
      <c r="AI2348" s="43">
        <v>-1.70704109387224</v>
      </c>
      <c r="AL2348" s="43">
        <v>10</v>
      </c>
      <c r="AN2348" s="46" t="s">
        <v>5240</v>
      </c>
      <c r="AO2348" s="5" t="s">
        <v>89</v>
      </c>
      <c r="AP2348" s="12" t="s">
        <v>259</v>
      </c>
      <c r="AR2348" s="7" t="s">
        <v>90</v>
      </c>
      <c r="AT2348" s="4" t="str">
        <f>CONCATENATE(AU2348,", ",AV2348,", ",AW2348,", ",AX2348,", ",AY2348,", ",AZ2348,", ",BA2348)</f>
        <v>Europe, France, FR, Bretagne, Ille-et-Vilaine, Rennes, Campus Institut Agro Rennes</v>
      </c>
      <c r="AU2348" s="1" t="s">
        <v>91</v>
      </c>
      <c r="AV2348" s="1" t="s">
        <v>92</v>
      </c>
      <c r="AW2348" s="1" t="s">
        <v>93</v>
      </c>
      <c r="AX2348" s="1" t="s">
        <v>94</v>
      </c>
      <c r="AY2348" s="1" t="s">
        <v>95</v>
      </c>
      <c r="AZ2348" s="1" t="s">
        <v>96</v>
      </c>
      <c r="BA2348" s="1" t="s">
        <v>5242</v>
      </c>
      <c r="BC2348" s="43"/>
      <c r="BF2348" s="43" t="s">
        <v>4596</v>
      </c>
      <c r="BG2348" s="43" t="s">
        <v>93</v>
      </c>
      <c r="BH2348" s="7" t="s">
        <v>97</v>
      </c>
      <c r="BJ2348" s="7" t="s">
        <v>98</v>
      </c>
      <c r="BK2348" s="7" t="s">
        <v>99</v>
      </c>
      <c r="BL2348" s="7" t="s">
        <v>4597</v>
      </c>
      <c r="BM2348" s="7" t="s">
        <v>4598</v>
      </c>
      <c r="BS2348" s="12" t="s">
        <v>259</v>
      </c>
      <c r="BU2348" s="43">
        <v>1</v>
      </c>
      <c r="BW2348" s="43" t="s">
        <v>103</v>
      </c>
    </row>
    <row r="2349" spans="3:75" x14ac:dyDescent="0.35">
      <c r="C2349" s="43" t="str">
        <f t="shared" si="36"/>
        <v>IARA:BDT-03:2023: 2348</v>
      </c>
      <c r="D2349" s="43">
        <v>2348</v>
      </c>
      <c r="E2349" s="43" t="s">
        <v>5310</v>
      </c>
      <c r="F2349" s="1" t="s">
        <v>73</v>
      </c>
      <c r="G2349" s="43" t="s">
        <v>5254</v>
      </c>
      <c r="H2349" s="2">
        <v>44997</v>
      </c>
      <c r="J2349" s="12">
        <f>YEAR(H2349)</f>
        <v>2023</v>
      </c>
      <c r="K2349" s="12">
        <f>MONTH(H2349)</f>
        <v>3</v>
      </c>
      <c r="L2349" s="12">
        <f>DAY(H2349)</f>
        <v>12</v>
      </c>
      <c r="M2349" s="13"/>
      <c r="P2349" s="12" t="s">
        <v>75</v>
      </c>
      <c r="Q2349" s="12" t="str">
        <f>CONCATENATE(X2349," ",Y2349)</f>
        <v>Sturnus vulgaris</v>
      </c>
      <c r="R2349" s="14" t="str">
        <f>CONCATENATE(S2349,", ",T2349,", ",U2349,", ",V2349,", ",W2349,", ",X2349,", ",Y2349)</f>
        <v>Animalia, Chordata, Aves, Passeriformes, Sturnidae, Sturnus, vulgaris</v>
      </c>
      <c r="S2349" s="6" t="s">
        <v>76</v>
      </c>
      <c r="T2349" s="6" t="s">
        <v>77</v>
      </c>
      <c r="U2349" s="6" t="s">
        <v>78</v>
      </c>
      <c r="V2349" s="12" t="s">
        <v>79</v>
      </c>
      <c r="W2349" s="12" t="s">
        <v>112</v>
      </c>
      <c r="X2349" s="12" t="s">
        <v>113</v>
      </c>
      <c r="Y2349" s="12" t="s">
        <v>114</v>
      </c>
      <c r="AA2349" s="12" t="s">
        <v>83</v>
      </c>
      <c r="AB2349" s="6" t="s">
        <v>84</v>
      </c>
      <c r="AC2349" s="12" t="s">
        <v>115</v>
      </c>
      <c r="AD2349" s="12" t="s">
        <v>259</v>
      </c>
      <c r="AE2349" s="2">
        <v>44997</v>
      </c>
      <c r="AF2349" s="43" t="s">
        <v>87</v>
      </c>
      <c r="AG2349" s="7" t="s">
        <v>116</v>
      </c>
      <c r="AH2349" s="43">
        <v>48.114083448432602</v>
      </c>
      <c r="AI2349" s="43">
        <v>-1.70687397033076</v>
      </c>
      <c r="AL2349" s="43">
        <v>10</v>
      </c>
      <c r="AN2349" s="46" t="s">
        <v>5240</v>
      </c>
      <c r="AO2349" s="5" t="s">
        <v>89</v>
      </c>
      <c r="AP2349" s="12" t="s">
        <v>259</v>
      </c>
      <c r="AR2349" s="7" t="s">
        <v>90</v>
      </c>
      <c r="AT2349" s="4" t="str">
        <f>CONCATENATE(AU2349,", ",AV2349,", ",AW2349,", ",AX2349,", ",AY2349,", ",AZ2349,", ",BA2349)</f>
        <v>Europe, France, FR, Bretagne, Ille-et-Vilaine, Rennes, Campus Institut Agro Rennes</v>
      </c>
      <c r="AU2349" s="1" t="s">
        <v>91</v>
      </c>
      <c r="AV2349" s="1" t="s">
        <v>92</v>
      </c>
      <c r="AW2349" s="1" t="s">
        <v>93</v>
      </c>
      <c r="AX2349" s="1" t="s">
        <v>94</v>
      </c>
      <c r="AY2349" s="1" t="s">
        <v>95</v>
      </c>
      <c r="AZ2349" s="1" t="s">
        <v>96</v>
      </c>
      <c r="BA2349" s="1" t="s">
        <v>5242</v>
      </c>
      <c r="BC2349" s="43"/>
      <c r="BF2349" s="43" t="s">
        <v>4596</v>
      </c>
      <c r="BG2349" s="43" t="s">
        <v>93</v>
      </c>
      <c r="BH2349" s="7" t="s">
        <v>97</v>
      </c>
      <c r="BJ2349" s="7" t="s">
        <v>98</v>
      </c>
      <c r="BK2349" s="7" t="s">
        <v>99</v>
      </c>
      <c r="BL2349" s="7" t="s">
        <v>4597</v>
      </c>
      <c r="BM2349" s="7" t="s">
        <v>4598</v>
      </c>
      <c r="BS2349" s="12" t="s">
        <v>259</v>
      </c>
      <c r="BU2349" s="43">
        <v>1</v>
      </c>
      <c r="BW2349" s="43" t="s">
        <v>103</v>
      </c>
    </row>
    <row r="2350" spans="3:75" x14ac:dyDescent="0.35">
      <c r="C2350" s="43" t="str">
        <f t="shared" si="36"/>
        <v>IARA:BDT-03:2023: 2349</v>
      </c>
      <c r="D2350" s="43">
        <v>2349</v>
      </c>
      <c r="E2350" s="43" t="s">
        <v>5310</v>
      </c>
      <c r="F2350" s="1" t="s">
        <v>73</v>
      </c>
      <c r="G2350" s="43" t="s">
        <v>5254</v>
      </c>
      <c r="H2350" s="2">
        <v>44997</v>
      </c>
      <c r="J2350" s="12">
        <f>YEAR(H2350)</f>
        <v>2023</v>
      </c>
      <c r="K2350" s="12">
        <f>MONTH(H2350)</f>
        <v>3</v>
      </c>
      <c r="L2350" s="12">
        <f>DAY(H2350)</f>
        <v>12</v>
      </c>
      <c r="M2350" s="13"/>
      <c r="P2350" s="12" t="s">
        <v>75</v>
      </c>
      <c r="Q2350" s="12" t="str">
        <f>CONCATENATE(X2350," ",Y2350)</f>
        <v>Sturnus vulgaris</v>
      </c>
      <c r="R2350" s="14" t="str">
        <f>CONCATENATE(S2350,", ",T2350,", ",U2350,", ",V2350,", ",W2350,", ",X2350,", ",Y2350)</f>
        <v>Animalia, Chordata, Aves, Passeriformes, Sturnidae, Sturnus, vulgaris</v>
      </c>
      <c r="S2350" s="6" t="s">
        <v>76</v>
      </c>
      <c r="T2350" s="6" t="s">
        <v>77</v>
      </c>
      <c r="U2350" s="6" t="s">
        <v>78</v>
      </c>
      <c r="V2350" s="12" t="s">
        <v>79</v>
      </c>
      <c r="W2350" s="12" t="s">
        <v>112</v>
      </c>
      <c r="X2350" s="12" t="s">
        <v>113</v>
      </c>
      <c r="Y2350" s="12" t="s">
        <v>114</v>
      </c>
      <c r="AA2350" s="12" t="s">
        <v>83</v>
      </c>
      <c r="AB2350" s="6" t="s">
        <v>84</v>
      </c>
      <c r="AC2350" s="12" t="s">
        <v>115</v>
      </c>
      <c r="AD2350" s="12" t="s">
        <v>259</v>
      </c>
      <c r="AE2350" s="2">
        <v>44997</v>
      </c>
      <c r="AF2350" s="43" t="s">
        <v>87</v>
      </c>
      <c r="AG2350" s="7" t="s">
        <v>116</v>
      </c>
      <c r="AH2350" s="43">
        <v>48.114147437023597</v>
      </c>
      <c r="AI2350" s="43">
        <v>-1.7068208816972299</v>
      </c>
      <c r="AL2350" s="43">
        <v>10</v>
      </c>
      <c r="AN2350" s="46" t="s">
        <v>5240</v>
      </c>
      <c r="AO2350" s="5" t="s">
        <v>89</v>
      </c>
      <c r="AP2350" s="12" t="s">
        <v>259</v>
      </c>
      <c r="AR2350" s="7" t="s">
        <v>90</v>
      </c>
      <c r="AT2350" s="4" t="str">
        <f>CONCATENATE(AU2350,", ",AV2350,", ",AW2350,", ",AX2350,", ",AY2350,", ",AZ2350,", ",BA2350)</f>
        <v>Europe, France, FR, Bretagne, Ille-et-Vilaine, Rennes, Campus Institut Agro Rennes</v>
      </c>
      <c r="AU2350" s="1" t="s">
        <v>91</v>
      </c>
      <c r="AV2350" s="1" t="s">
        <v>92</v>
      </c>
      <c r="AW2350" s="1" t="s">
        <v>93</v>
      </c>
      <c r="AX2350" s="1" t="s">
        <v>94</v>
      </c>
      <c r="AY2350" s="1" t="s">
        <v>95</v>
      </c>
      <c r="AZ2350" s="1" t="s">
        <v>96</v>
      </c>
      <c r="BA2350" s="1" t="s">
        <v>5242</v>
      </c>
      <c r="BC2350" s="43"/>
      <c r="BF2350" s="43" t="s">
        <v>4596</v>
      </c>
      <c r="BG2350" s="43" t="s">
        <v>93</v>
      </c>
      <c r="BH2350" s="7" t="s">
        <v>97</v>
      </c>
      <c r="BJ2350" s="7" t="s">
        <v>98</v>
      </c>
      <c r="BK2350" s="7" t="s">
        <v>99</v>
      </c>
      <c r="BL2350" s="7" t="s">
        <v>4597</v>
      </c>
      <c r="BM2350" s="7" t="s">
        <v>4598</v>
      </c>
      <c r="BS2350" s="12" t="s">
        <v>259</v>
      </c>
      <c r="BU2350" s="43">
        <v>1</v>
      </c>
      <c r="BW2350" s="43" t="s">
        <v>103</v>
      </c>
    </row>
    <row r="2351" spans="3:75" x14ac:dyDescent="0.35">
      <c r="C2351" s="43" t="str">
        <f t="shared" si="36"/>
        <v>IARA:BDT-03:2023: 2350</v>
      </c>
      <c r="D2351" s="43">
        <v>2350</v>
      </c>
      <c r="E2351" s="43" t="s">
        <v>5310</v>
      </c>
      <c r="F2351" s="1" t="s">
        <v>73</v>
      </c>
      <c r="G2351" s="43" t="s">
        <v>5254</v>
      </c>
      <c r="H2351" s="2">
        <v>44997</v>
      </c>
      <c r="J2351" s="12">
        <f>YEAR(H2351)</f>
        <v>2023</v>
      </c>
      <c r="K2351" s="12">
        <f>MONTH(H2351)</f>
        <v>3</v>
      </c>
      <c r="L2351" s="12">
        <f>DAY(H2351)</f>
        <v>12</v>
      </c>
      <c r="M2351" s="13"/>
      <c r="P2351" s="12" t="s">
        <v>75</v>
      </c>
      <c r="Q2351" s="12" t="str">
        <f>CONCATENATE(X2351," ",Y2351)</f>
        <v>Sturnus vulgaris</v>
      </c>
      <c r="R2351" s="14" t="str">
        <f>CONCATENATE(S2351,", ",T2351,", ",U2351,", ",V2351,", ",W2351,", ",X2351,", ",Y2351)</f>
        <v>Animalia, Chordata, Aves, Passeriformes, Sturnidae, Sturnus, vulgaris</v>
      </c>
      <c r="S2351" s="6" t="s">
        <v>76</v>
      </c>
      <c r="T2351" s="6" t="s">
        <v>77</v>
      </c>
      <c r="U2351" s="6" t="s">
        <v>78</v>
      </c>
      <c r="V2351" s="12" t="s">
        <v>79</v>
      </c>
      <c r="W2351" s="12" t="s">
        <v>112</v>
      </c>
      <c r="X2351" s="12" t="s">
        <v>113</v>
      </c>
      <c r="Y2351" s="12" t="s">
        <v>114</v>
      </c>
      <c r="AA2351" s="12" t="s">
        <v>83</v>
      </c>
      <c r="AB2351" s="6" t="s">
        <v>84</v>
      </c>
      <c r="AC2351" s="12" t="s">
        <v>115</v>
      </c>
      <c r="AD2351" s="12" t="s">
        <v>259</v>
      </c>
      <c r="AE2351" s="2">
        <v>44997</v>
      </c>
      <c r="AF2351" s="43" t="s">
        <v>87</v>
      </c>
      <c r="AG2351" s="7" t="s">
        <v>116</v>
      </c>
      <c r="AH2351" s="43">
        <v>48.114029077683199</v>
      </c>
      <c r="AI2351" s="43">
        <v>-1.70682713111678</v>
      </c>
      <c r="AL2351" s="43">
        <v>10</v>
      </c>
      <c r="AN2351" s="46" t="s">
        <v>5240</v>
      </c>
      <c r="AO2351" s="5" t="s">
        <v>89</v>
      </c>
      <c r="AP2351" s="12" t="s">
        <v>259</v>
      </c>
      <c r="AR2351" s="7" t="s">
        <v>90</v>
      </c>
      <c r="AT2351" s="4" t="str">
        <f>CONCATENATE(AU2351,", ",AV2351,", ",AW2351,", ",AX2351,", ",AY2351,", ",AZ2351,", ",BA2351)</f>
        <v>Europe, France, FR, Bretagne, Ille-et-Vilaine, Rennes, Campus Institut Agro Rennes</v>
      </c>
      <c r="AU2351" s="1" t="s">
        <v>91</v>
      </c>
      <c r="AV2351" s="1" t="s">
        <v>92</v>
      </c>
      <c r="AW2351" s="1" t="s">
        <v>93</v>
      </c>
      <c r="AX2351" s="1" t="s">
        <v>94</v>
      </c>
      <c r="AY2351" s="1" t="s">
        <v>95</v>
      </c>
      <c r="AZ2351" s="1" t="s">
        <v>96</v>
      </c>
      <c r="BA2351" s="1" t="s">
        <v>5242</v>
      </c>
      <c r="BC2351" s="43"/>
      <c r="BF2351" s="43" t="s">
        <v>4596</v>
      </c>
      <c r="BG2351" s="43" t="s">
        <v>93</v>
      </c>
      <c r="BH2351" s="7" t="s">
        <v>97</v>
      </c>
      <c r="BJ2351" s="7" t="s">
        <v>98</v>
      </c>
      <c r="BK2351" s="7" t="s">
        <v>99</v>
      </c>
      <c r="BL2351" s="7" t="s">
        <v>4597</v>
      </c>
      <c r="BM2351" s="7" t="s">
        <v>4598</v>
      </c>
      <c r="BS2351" s="12" t="s">
        <v>259</v>
      </c>
      <c r="BU2351" s="43">
        <v>1</v>
      </c>
      <c r="BW2351" s="43" t="s">
        <v>103</v>
      </c>
    </row>
    <row r="2352" spans="3:75" x14ac:dyDescent="0.35">
      <c r="C2352" s="43" t="str">
        <f t="shared" si="36"/>
        <v>IARA:BDT-03:2023: 2351</v>
      </c>
      <c r="D2352" s="43">
        <v>2351</v>
      </c>
      <c r="E2352" s="43" t="s">
        <v>5310</v>
      </c>
      <c r="F2352" s="1" t="s">
        <v>73</v>
      </c>
      <c r="G2352" s="43" t="s">
        <v>5254</v>
      </c>
      <c r="H2352" s="2">
        <v>44997</v>
      </c>
      <c r="J2352" s="12">
        <f>YEAR(H2352)</f>
        <v>2023</v>
      </c>
      <c r="K2352" s="12">
        <f>MONTH(H2352)</f>
        <v>3</v>
      </c>
      <c r="L2352" s="12">
        <f>DAY(H2352)</f>
        <v>12</v>
      </c>
      <c r="M2352" s="13"/>
      <c r="P2352" s="12" t="s">
        <v>75</v>
      </c>
      <c r="Q2352" s="12" t="str">
        <f>CONCATENATE(X2352," ",Y2352)</f>
        <v>Sturnus vulgaris</v>
      </c>
      <c r="R2352" s="14" t="str">
        <f>CONCATENATE(S2352,", ",T2352,", ",U2352,", ",V2352,", ",W2352,", ",X2352,", ",Y2352)</f>
        <v>Animalia, Chordata, Aves, Passeriformes, Sturnidae, Sturnus, vulgaris</v>
      </c>
      <c r="S2352" s="6" t="s">
        <v>76</v>
      </c>
      <c r="T2352" s="6" t="s">
        <v>77</v>
      </c>
      <c r="U2352" s="6" t="s">
        <v>78</v>
      </c>
      <c r="V2352" s="12" t="s">
        <v>79</v>
      </c>
      <c r="W2352" s="12" t="s">
        <v>112</v>
      </c>
      <c r="X2352" s="12" t="s">
        <v>113</v>
      </c>
      <c r="Y2352" s="12" t="s">
        <v>114</v>
      </c>
      <c r="AA2352" s="12" t="s">
        <v>83</v>
      </c>
      <c r="AB2352" s="6" t="s">
        <v>84</v>
      </c>
      <c r="AC2352" s="12" t="s">
        <v>115</v>
      </c>
      <c r="AD2352" s="12" t="s">
        <v>259</v>
      </c>
      <c r="AE2352" s="2">
        <v>44997</v>
      </c>
      <c r="AF2352" s="43" t="s">
        <v>87</v>
      </c>
      <c r="AG2352" s="7" t="s">
        <v>116</v>
      </c>
      <c r="AH2352" s="43">
        <v>48.114252996903403</v>
      </c>
      <c r="AI2352" s="43">
        <v>-1.7067127062821901</v>
      </c>
      <c r="AL2352" s="43">
        <v>10</v>
      </c>
      <c r="AN2352" s="46" t="s">
        <v>5240</v>
      </c>
      <c r="AO2352" s="5" t="s">
        <v>89</v>
      </c>
      <c r="AP2352" s="12" t="s">
        <v>259</v>
      </c>
      <c r="AR2352" s="7" t="s">
        <v>90</v>
      </c>
      <c r="AT2352" s="4" t="str">
        <f>CONCATENATE(AU2352,", ",AV2352,", ",AW2352,", ",AX2352,", ",AY2352,", ",AZ2352,", ",BA2352)</f>
        <v>Europe, France, FR, Bretagne, Ille-et-Vilaine, Rennes, Campus Institut Agro Rennes</v>
      </c>
      <c r="AU2352" s="1" t="s">
        <v>91</v>
      </c>
      <c r="AV2352" s="1" t="s">
        <v>92</v>
      </c>
      <c r="AW2352" s="1" t="s">
        <v>93</v>
      </c>
      <c r="AX2352" s="1" t="s">
        <v>94</v>
      </c>
      <c r="AY2352" s="1" t="s">
        <v>95</v>
      </c>
      <c r="AZ2352" s="1" t="s">
        <v>96</v>
      </c>
      <c r="BA2352" s="1" t="s">
        <v>5242</v>
      </c>
      <c r="BC2352" s="43"/>
      <c r="BF2352" s="43" t="s">
        <v>4596</v>
      </c>
      <c r="BG2352" s="43" t="s">
        <v>93</v>
      </c>
      <c r="BH2352" s="7" t="s">
        <v>97</v>
      </c>
      <c r="BJ2352" s="7" t="s">
        <v>98</v>
      </c>
      <c r="BK2352" s="7" t="s">
        <v>99</v>
      </c>
      <c r="BL2352" s="7" t="s">
        <v>4597</v>
      </c>
      <c r="BM2352" s="7" t="s">
        <v>4598</v>
      </c>
      <c r="BS2352" s="12" t="s">
        <v>259</v>
      </c>
      <c r="BU2352" s="43">
        <v>1</v>
      </c>
      <c r="BW2352" s="43" t="s">
        <v>103</v>
      </c>
    </row>
    <row r="2353" spans="3:75" x14ac:dyDescent="0.35">
      <c r="C2353" s="43" t="str">
        <f t="shared" si="36"/>
        <v>IARA:BDT-03:2023: 2352</v>
      </c>
      <c r="D2353" s="43">
        <v>2352</v>
      </c>
      <c r="E2353" s="43" t="s">
        <v>5310</v>
      </c>
      <c r="F2353" s="1" t="s">
        <v>73</v>
      </c>
      <c r="G2353" s="43" t="s">
        <v>5254</v>
      </c>
      <c r="H2353" s="2">
        <v>44997</v>
      </c>
      <c r="J2353" s="12">
        <f>YEAR(H2353)</f>
        <v>2023</v>
      </c>
      <c r="K2353" s="12">
        <f>MONTH(H2353)</f>
        <v>3</v>
      </c>
      <c r="L2353" s="12">
        <f>DAY(H2353)</f>
        <v>12</v>
      </c>
      <c r="M2353" s="13"/>
      <c r="P2353" s="12" t="s">
        <v>75</v>
      </c>
      <c r="Q2353" s="12" t="str">
        <f>CONCATENATE(X2353," ",Y2353)</f>
        <v>Sturnus vulgaris</v>
      </c>
      <c r="R2353" s="14" t="str">
        <f>CONCATENATE(S2353,", ",T2353,", ",U2353,", ",V2353,", ",W2353,", ",X2353,", ",Y2353)</f>
        <v>Animalia, Chordata, Aves, Passeriformes, Sturnidae, Sturnus, vulgaris</v>
      </c>
      <c r="S2353" s="6" t="s">
        <v>76</v>
      </c>
      <c r="T2353" s="6" t="s">
        <v>77</v>
      </c>
      <c r="U2353" s="6" t="s">
        <v>78</v>
      </c>
      <c r="V2353" s="12" t="s">
        <v>79</v>
      </c>
      <c r="W2353" s="12" t="s">
        <v>112</v>
      </c>
      <c r="X2353" s="12" t="s">
        <v>113</v>
      </c>
      <c r="Y2353" s="12" t="s">
        <v>114</v>
      </c>
      <c r="AA2353" s="12" t="s">
        <v>83</v>
      </c>
      <c r="AB2353" s="6" t="s">
        <v>84</v>
      </c>
      <c r="AC2353" s="12" t="s">
        <v>115</v>
      </c>
      <c r="AD2353" s="12" t="s">
        <v>259</v>
      </c>
      <c r="AE2353" s="2">
        <v>44997</v>
      </c>
      <c r="AF2353" s="43" t="s">
        <v>87</v>
      </c>
      <c r="AG2353" s="7" t="s">
        <v>116</v>
      </c>
      <c r="AH2353" s="43">
        <v>48.1142622801434</v>
      </c>
      <c r="AI2353" s="43">
        <v>-1.7066211470534101</v>
      </c>
      <c r="AL2353" s="43">
        <v>10</v>
      </c>
      <c r="AN2353" s="46" t="s">
        <v>5240</v>
      </c>
      <c r="AO2353" s="5" t="s">
        <v>89</v>
      </c>
      <c r="AP2353" s="12" t="s">
        <v>259</v>
      </c>
      <c r="AR2353" s="7" t="s">
        <v>90</v>
      </c>
      <c r="AT2353" s="4" t="str">
        <f>CONCATENATE(AU2353,", ",AV2353,", ",AW2353,", ",AX2353,", ",AY2353,", ",AZ2353,", ",BA2353)</f>
        <v>Europe, France, FR, Bretagne, Ille-et-Vilaine, Rennes, Campus Institut Agro Rennes</v>
      </c>
      <c r="AU2353" s="1" t="s">
        <v>91</v>
      </c>
      <c r="AV2353" s="1" t="s">
        <v>92</v>
      </c>
      <c r="AW2353" s="1" t="s">
        <v>93</v>
      </c>
      <c r="AX2353" s="1" t="s">
        <v>94</v>
      </c>
      <c r="AY2353" s="1" t="s">
        <v>95</v>
      </c>
      <c r="AZ2353" s="1" t="s">
        <v>96</v>
      </c>
      <c r="BA2353" s="1" t="s">
        <v>5242</v>
      </c>
      <c r="BC2353" s="43"/>
      <c r="BF2353" s="43" t="s">
        <v>4596</v>
      </c>
      <c r="BG2353" s="43" t="s">
        <v>93</v>
      </c>
      <c r="BH2353" s="7" t="s">
        <v>97</v>
      </c>
      <c r="BJ2353" s="7" t="s">
        <v>98</v>
      </c>
      <c r="BK2353" s="7" t="s">
        <v>99</v>
      </c>
      <c r="BL2353" s="7" t="s">
        <v>4597</v>
      </c>
      <c r="BM2353" s="7" t="s">
        <v>4598</v>
      </c>
      <c r="BS2353" s="12" t="s">
        <v>259</v>
      </c>
      <c r="BU2353" s="43">
        <v>1</v>
      </c>
      <c r="BW2353" s="43" t="s">
        <v>103</v>
      </c>
    </row>
    <row r="2354" spans="3:75" x14ac:dyDescent="0.35">
      <c r="C2354" s="43" t="str">
        <f t="shared" si="36"/>
        <v>IARA:BDT-03:2023: 2353</v>
      </c>
      <c r="D2354" s="43">
        <v>2353</v>
      </c>
      <c r="E2354" s="43" t="s">
        <v>5310</v>
      </c>
      <c r="F2354" s="1" t="s">
        <v>73</v>
      </c>
      <c r="G2354" s="43" t="s">
        <v>5254</v>
      </c>
      <c r="H2354" s="2">
        <v>44997</v>
      </c>
      <c r="J2354" s="12">
        <f>YEAR(H2354)</f>
        <v>2023</v>
      </c>
      <c r="K2354" s="12">
        <f>MONTH(H2354)</f>
        <v>3</v>
      </c>
      <c r="L2354" s="12">
        <f>DAY(H2354)</f>
        <v>12</v>
      </c>
      <c r="M2354" s="13"/>
      <c r="P2354" s="12" t="s">
        <v>75</v>
      </c>
      <c r="Q2354" s="12" t="str">
        <f>CONCATENATE(X2354," ",Y2354)</f>
        <v>Sturnus vulgaris</v>
      </c>
      <c r="R2354" s="14" t="str">
        <f>CONCATENATE(S2354,", ",T2354,", ",U2354,", ",V2354,", ",W2354,", ",X2354,", ",Y2354)</f>
        <v>Animalia, Chordata, Aves, Passeriformes, Sturnidae, Sturnus, vulgaris</v>
      </c>
      <c r="S2354" s="6" t="s">
        <v>76</v>
      </c>
      <c r="T2354" s="6" t="s">
        <v>77</v>
      </c>
      <c r="U2354" s="6" t="s">
        <v>78</v>
      </c>
      <c r="V2354" s="12" t="s">
        <v>79</v>
      </c>
      <c r="W2354" s="12" t="s">
        <v>112</v>
      </c>
      <c r="X2354" s="12" t="s">
        <v>113</v>
      </c>
      <c r="Y2354" s="12" t="s">
        <v>114</v>
      </c>
      <c r="AA2354" s="12" t="s">
        <v>83</v>
      </c>
      <c r="AB2354" s="6" t="s">
        <v>84</v>
      </c>
      <c r="AC2354" s="12" t="s">
        <v>115</v>
      </c>
      <c r="AD2354" s="12" t="s">
        <v>259</v>
      </c>
      <c r="AE2354" s="2">
        <v>44997</v>
      </c>
      <c r="AF2354" s="43" t="s">
        <v>87</v>
      </c>
      <c r="AG2354" s="7" t="s">
        <v>116</v>
      </c>
      <c r="AH2354" s="43">
        <v>48.114035938264102</v>
      </c>
      <c r="AI2354" s="43">
        <v>-1.7069369261518199</v>
      </c>
      <c r="AL2354" s="43">
        <v>10</v>
      </c>
      <c r="AN2354" s="46" t="s">
        <v>5240</v>
      </c>
      <c r="AO2354" s="5" t="s">
        <v>89</v>
      </c>
      <c r="AP2354" s="12" t="s">
        <v>259</v>
      </c>
      <c r="AR2354" s="7" t="s">
        <v>90</v>
      </c>
      <c r="AT2354" s="4" t="str">
        <f>CONCATENATE(AU2354,", ",AV2354,", ",AW2354,", ",AX2354,", ",AY2354,", ",AZ2354,", ",BA2354)</f>
        <v>Europe, France, FR, Bretagne, Ille-et-Vilaine, Rennes, Campus Institut Agro Rennes</v>
      </c>
      <c r="AU2354" s="1" t="s">
        <v>91</v>
      </c>
      <c r="AV2354" s="1" t="s">
        <v>92</v>
      </c>
      <c r="AW2354" s="1" t="s">
        <v>93</v>
      </c>
      <c r="AX2354" s="1" t="s">
        <v>94</v>
      </c>
      <c r="AY2354" s="1" t="s">
        <v>95</v>
      </c>
      <c r="AZ2354" s="1" t="s">
        <v>96</v>
      </c>
      <c r="BA2354" s="1" t="s">
        <v>5242</v>
      </c>
      <c r="BC2354" s="43"/>
      <c r="BF2354" s="43" t="s">
        <v>4596</v>
      </c>
      <c r="BG2354" s="43" t="s">
        <v>93</v>
      </c>
      <c r="BH2354" s="7" t="s">
        <v>97</v>
      </c>
      <c r="BJ2354" s="7" t="s">
        <v>98</v>
      </c>
      <c r="BK2354" s="7" t="s">
        <v>99</v>
      </c>
      <c r="BL2354" s="7" t="s">
        <v>4597</v>
      </c>
      <c r="BM2354" s="7" t="s">
        <v>4598</v>
      </c>
      <c r="BS2354" s="12" t="s">
        <v>259</v>
      </c>
      <c r="BU2354" s="43">
        <v>1</v>
      </c>
      <c r="BW2354" s="43" t="s">
        <v>103</v>
      </c>
    </row>
    <row r="2355" spans="3:75" x14ac:dyDescent="0.35">
      <c r="C2355" s="43" t="str">
        <f t="shared" si="36"/>
        <v>IARA:BDT-03:2023: 2354</v>
      </c>
      <c r="D2355" s="43">
        <v>2354</v>
      </c>
      <c r="E2355" s="43" t="s">
        <v>5310</v>
      </c>
      <c r="F2355" s="1" t="s">
        <v>73</v>
      </c>
      <c r="G2355" s="43" t="s">
        <v>5254</v>
      </c>
      <c r="H2355" s="2">
        <v>44997</v>
      </c>
      <c r="J2355" s="12">
        <f>YEAR(H2355)</f>
        <v>2023</v>
      </c>
      <c r="K2355" s="12">
        <f>MONTH(H2355)</f>
        <v>3</v>
      </c>
      <c r="L2355" s="12">
        <f>DAY(H2355)</f>
        <v>12</v>
      </c>
      <c r="M2355" s="13"/>
      <c r="P2355" s="12" t="s">
        <v>75</v>
      </c>
      <c r="Q2355" s="12" t="str">
        <f>CONCATENATE(X2355," ",Y2355)</f>
        <v>Sturnus vulgaris</v>
      </c>
      <c r="R2355" s="14" t="str">
        <f>CONCATENATE(S2355,", ",T2355,", ",U2355,", ",V2355,", ",W2355,", ",X2355,", ",Y2355)</f>
        <v>Animalia, Chordata, Aves, Passeriformes, Sturnidae, Sturnus, vulgaris</v>
      </c>
      <c r="S2355" s="6" t="s">
        <v>76</v>
      </c>
      <c r="T2355" s="6" t="s">
        <v>77</v>
      </c>
      <c r="U2355" s="6" t="s">
        <v>78</v>
      </c>
      <c r="V2355" s="12" t="s">
        <v>79</v>
      </c>
      <c r="W2355" s="12" t="s">
        <v>112</v>
      </c>
      <c r="X2355" s="12" t="s">
        <v>113</v>
      </c>
      <c r="Y2355" s="12" t="s">
        <v>114</v>
      </c>
      <c r="AA2355" s="12" t="s">
        <v>83</v>
      </c>
      <c r="AB2355" s="6" t="s">
        <v>84</v>
      </c>
      <c r="AC2355" s="12" t="s">
        <v>115</v>
      </c>
      <c r="AD2355" s="12" t="s">
        <v>259</v>
      </c>
      <c r="AE2355" s="2">
        <v>44997</v>
      </c>
      <c r="AF2355" s="43" t="s">
        <v>87</v>
      </c>
      <c r="AG2355" s="7" t="s">
        <v>116</v>
      </c>
      <c r="AH2355" s="43">
        <v>48.114178215551398</v>
      </c>
      <c r="AI2355" s="43">
        <v>-1.70661365560329</v>
      </c>
      <c r="AL2355" s="43">
        <v>10</v>
      </c>
      <c r="AN2355" s="46" t="s">
        <v>5240</v>
      </c>
      <c r="AO2355" s="5" t="s">
        <v>89</v>
      </c>
      <c r="AP2355" s="12" t="s">
        <v>259</v>
      </c>
      <c r="AR2355" s="7" t="s">
        <v>90</v>
      </c>
      <c r="AT2355" s="4" t="str">
        <f>CONCATENATE(AU2355,", ",AV2355,", ",AW2355,", ",AX2355,", ",AY2355,", ",AZ2355,", ",BA2355)</f>
        <v>Europe, France, FR, Bretagne, Ille-et-Vilaine, Rennes, Campus Institut Agro Rennes</v>
      </c>
      <c r="AU2355" s="1" t="s">
        <v>91</v>
      </c>
      <c r="AV2355" s="1" t="s">
        <v>92</v>
      </c>
      <c r="AW2355" s="1" t="s">
        <v>93</v>
      </c>
      <c r="AX2355" s="1" t="s">
        <v>94</v>
      </c>
      <c r="AY2355" s="1" t="s">
        <v>95</v>
      </c>
      <c r="AZ2355" s="1" t="s">
        <v>96</v>
      </c>
      <c r="BA2355" s="1" t="s">
        <v>5242</v>
      </c>
      <c r="BC2355" s="43"/>
      <c r="BF2355" s="43" t="s">
        <v>4596</v>
      </c>
      <c r="BG2355" s="43" t="s">
        <v>93</v>
      </c>
      <c r="BH2355" s="7" t="s">
        <v>97</v>
      </c>
      <c r="BJ2355" s="7" t="s">
        <v>98</v>
      </c>
      <c r="BK2355" s="7" t="s">
        <v>99</v>
      </c>
      <c r="BL2355" s="7" t="s">
        <v>4597</v>
      </c>
      <c r="BM2355" s="7" t="s">
        <v>4598</v>
      </c>
      <c r="BS2355" s="12" t="s">
        <v>259</v>
      </c>
      <c r="BU2355" s="43">
        <v>1</v>
      </c>
      <c r="BW2355" s="43" t="s">
        <v>103</v>
      </c>
    </row>
    <row r="2356" spans="3:75" x14ac:dyDescent="0.35">
      <c r="C2356" s="43" t="str">
        <f t="shared" si="36"/>
        <v>IARA:BDT-03:2023: 2355</v>
      </c>
      <c r="D2356" s="43">
        <v>2355</v>
      </c>
      <c r="E2356" s="43" t="s">
        <v>5310</v>
      </c>
      <c r="F2356" s="1" t="s">
        <v>73</v>
      </c>
      <c r="G2356" s="43" t="s">
        <v>5254</v>
      </c>
      <c r="H2356" s="2">
        <v>44997</v>
      </c>
      <c r="J2356" s="12">
        <f>YEAR(H2356)</f>
        <v>2023</v>
      </c>
      <c r="K2356" s="12">
        <f>MONTH(H2356)</f>
        <v>3</v>
      </c>
      <c r="L2356" s="12">
        <f>DAY(H2356)</f>
        <v>12</v>
      </c>
      <c r="M2356" s="13"/>
      <c r="P2356" s="12" t="s">
        <v>75</v>
      </c>
      <c r="Q2356" s="12" t="str">
        <f>CONCATENATE(X2356," ",Y2356)</f>
        <v>Pica pica</v>
      </c>
      <c r="R2356" s="14" t="str">
        <f>CONCATENATE(S2356,", ",T2356,", ",U2356,", ",V2356,", ",W2356,", ",X2356,", ",Y2356)</f>
        <v>Animalia, Chordata, Aves, Passeriformes, Corvidae, Pica, pica</v>
      </c>
      <c r="S2356" s="6" t="s">
        <v>76</v>
      </c>
      <c r="T2356" s="6" t="s">
        <v>77</v>
      </c>
      <c r="U2356" s="6" t="s">
        <v>78</v>
      </c>
      <c r="V2356" s="12" t="s">
        <v>79</v>
      </c>
      <c r="W2356" s="12" t="s">
        <v>104</v>
      </c>
      <c r="X2356" s="12" t="s">
        <v>155</v>
      </c>
      <c r="Y2356" s="12" t="s">
        <v>156</v>
      </c>
      <c r="AA2356" s="12" t="s">
        <v>83</v>
      </c>
      <c r="AB2356" s="6" t="s">
        <v>84</v>
      </c>
      <c r="AC2356" s="12" t="s">
        <v>157</v>
      </c>
      <c r="AD2356" s="12" t="s">
        <v>259</v>
      </c>
      <c r="AE2356" s="2">
        <v>44997</v>
      </c>
      <c r="AF2356" s="43" t="s">
        <v>87</v>
      </c>
      <c r="AG2356" s="7" t="s">
        <v>158</v>
      </c>
      <c r="AH2356" s="43">
        <v>48.114347608676802</v>
      </c>
      <c r="AI2356" s="43">
        <v>-1.7073006544071201</v>
      </c>
      <c r="AL2356" s="43">
        <v>10</v>
      </c>
      <c r="AN2356" s="46" t="s">
        <v>5240</v>
      </c>
      <c r="AO2356" s="5" t="s">
        <v>89</v>
      </c>
      <c r="AP2356" s="12" t="s">
        <v>259</v>
      </c>
      <c r="AR2356" s="7" t="s">
        <v>90</v>
      </c>
      <c r="AT2356" s="4" t="str">
        <f>CONCATENATE(AU2356,", ",AV2356,", ",AW2356,", ",AX2356,", ",AY2356,", ",AZ2356,", ",BA2356)</f>
        <v>Europe, France, FR, Bretagne, Ille-et-Vilaine, Rennes, Campus Institut Agro Rennes</v>
      </c>
      <c r="AU2356" s="1" t="s">
        <v>91</v>
      </c>
      <c r="AV2356" s="1" t="s">
        <v>92</v>
      </c>
      <c r="AW2356" s="1" t="s">
        <v>93</v>
      </c>
      <c r="AX2356" s="1" t="s">
        <v>94</v>
      </c>
      <c r="AY2356" s="1" t="s">
        <v>95</v>
      </c>
      <c r="AZ2356" s="1" t="s">
        <v>96</v>
      </c>
      <c r="BA2356" s="1" t="s">
        <v>5242</v>
      </c>
      <c r="BC2356" s="43"/>
      <c r="BF2356" s="43" t="s">
        <v>4596</v>
      </c>
      <c r="BG2356" s="43" t="s">
        <v>93</v>
      </c>
      <c r="BH2356" s="7" t="s">
        <v>97</v>
      </c>
      <c r="BJ2356" s="7" t="s">
        <v>98</v>
      </c>
      <c r="BK2356" s="7" t="s">
        <v>99</v>
      </c>
      <c r="BL2356" s="7" t="s">
        <v>4597</v>
      </c>
      <c r="BM2356" s="7" t="s">
        <v>4598</v>
      </c>
      <c r="BS2356" s="12" t="s">
        <v>259</v>
      </c>
      <c r="BU2356" s="43">
        <v>1</v>
      </c>
      <c r="BW2356" s="43" t="s">
        <v>103</v>
      </c>
    </row>
    <row r="2357" spans="3:75" x14ac:dyDescent="0.35">
      <c r="C2357" s="43" t="str">
        <f t="shared" si="36"/>
        <v>IARA:BDT-03:2023: 2356</v>
      </c>
      <c r="D2357" s="43">
        <v>2356</v>
      </c>
      <c r="E2357" s="43" t="s">
        <v>5310</v>
      </c>
      <c r="F2357" s="1" t="s">
        <v>73</v>
      </c>
      <c r="G2357" s="43" t="s">
        <v>5254</v>
      </c>
      <c r="H2357" s="2">
        <v>44997</v>
      </c>
      <c r="J2357" s="12">
        <f>YEAR(H2357)</f>
        <v>2023</v>
      </c>
      <c r="K2357" s="12">
        <f>MONTH(H2357)</f>
        <v>3</v>
      </c>
      <c r="L2357" s="12">
        <f>DAY(H2357)</f>
        <v>12</v>
      </c>
      <c r="M2357" s="13"/>
      <c r="P2357" s="12" t="s">
        <v>75</v>
      </c>
      <c r="Q2357" s="12" t="str">
        <f>CONCATENATE(X2357," ",Y2357)</f>
        <v>Erithacus rubecula</v>
      </c>
      <c r="R2357" s="14" t="str">
        <f>CONCATENATE(S2357,", ",T2357,", ",U2357,", ",V2357,", ",W2357,", ",X2357,", ",Y2357)</f>
        <v>Animalia, Chordata, Aves, Passeriformes, Muscicapidae, Erithacus, rubecula</v>
      </c>
      <c r="S2357" s="6" t="s">
        <v>76</v>
      </c>
      <c r="T2357" s="6" t="s">
        <v>77</v>
      </c>
      <c r="U2357" s="6" t="s">
        <v>78</v>
      </c>
      <c r="V2357" s="12" t="s">
        <v>79</v>
      </c>
      <c r="W2357" s="12" t="s">
        <v>182</v>
      </c>
      <c r="X2357" s="12" t="s">
        <v>183</v>
      </c>
      <c r="Y2357" s="12" t="s">
        <v>184</v>
      </c>
      <c r="AA2357" s="12" t="s">
        <v>83</v>
      </c>
      <c r="AB2357" s="6" t="s">
        <v>84</v>
      </c>
      <c r="AC2357" s="12" t="s">
        <v>185</v>
      </c>
      <c r="AD2357" s="12" t="s">
        <v>259</v>
      </c>
      <c r="AE2357" s="2">
        <v>44997</v>
      </c>
      <c r="AF2357" s="43" t="s">
        <v>87</v>
      </c>
      <c r="AG2357" s="7" t="s">
        <v>186</v>
      </c>
      <c r="AH2357" s="43">
        <v>48.114395364284697</v>
      </c>
      <c r="AI2357" s="43">
        <v>-1.7068093816780201</v>
      </c>
      <c r="AL2357" s="43">
        <v>10</v>
      </c>
      <c r="AN2357" s="46" t="s">
        <v>5240</v>
      </c>
      <c r="AO2357" s="5" t="s">
        <v>89</v>
      </c>
      <c r="AP2357" s="12" t="s">
        <v>259</v>
      </c>
      <c r="AR2357" s="7" t="s">
        <v>90</v>
      </c>
      <c r="AT2357" s="4" t="str">
        <f>CONCATENATE(AU2357,", ",AV2357,", ",AW2357,", ",AX2357,", ",AY2357,", ",AZ2357,", ",BA2357)</f>
        <v>Europe, France, FR, Bretagne, Ille-et-Vilaine, Rennes, Campus Institut Agro Rennes</v>
      </c>
      <c r="AU2357" s="1" t="s">
        <v>91</v>
      </c>
      <c r="AV2357" s="1" t="s">
        <v>92</v>
      </c>
      <c r="AW2357" s="1" t="s">
        <v>93</v>
      </c>
      <c r="AX2357" s="1" t="s">
        <v>94</v>
      </c>
      <c r="AY2357" s="1" t="s">
        <v>95</v>
      </c>
      <c r="AZ2357" s="1" t="s">
        <v>96</v>
      </c>
      <c r="BA2357" s="1" t="s">
        <v>5242</v>
      </c>
      <c r="BC2357" s="43"/>
      <c r="BF2357" s="43" t="s">
        <v>4596</v>
      </c>
      <c r="BG2357" s="43" t="s">
        <v>93</v>
      </c>
      <c r="BH2357" s="7" t="s">
        <v>97</v>
      </c>
      <c r="BJ2357" s="7" t="s">
        <v>98</v>
      </c>
      <c r="BK2357" s="7" t="s">
        <v>99</v>
      </c>
      <c r="BL2357" s="7" t="s">
        <v>4597</v>
      </c>
      <c r="BM2357" s="7" t="s">
        <v>4598</v>
      </c>
      <c r="BS2357" s="12" t="s">
        <v>259</v>
      </c>
      <c r="BU2357" s="43">
        <v>1</v>
      </c>
      <c r="BW2357" s="43" t="s">
        <v>103</v>
      </c>
    </row>
    <row r="2358" spans="3:75" x14ac:dyDescent="0.35">
      <c r="C2358" s="43" t="str">
        <f t="shared" si="36"/>
        <v>IARA:BDT-03:2023: 2357</v>
      </c>
      <c r="D2358" s="43">
        <v>2357</v>
      </c>
      <c r="E2358" s="43" t="s">
        <v>5310</v>
      </c>
      <c r="F2358" s="1" t="s">
        <v>73</v>
      </c>
      <c r="G2358" s="43" t="s">
        <v>5254</v>
      </c>
      <c r="H2358" s="2">
        <v>44997</v>
      </c>
      <c r="J2358" s="12">
        <f>YEAR(H2358)</f>
        <v>2023</v>
      </c>
      <c r="K2358" s="12">
        <f>MONTH(H2358)</f>
        <v>3</v>
      </c>
      <c r="L2358" s="12">
        <f>DAY(H2358)</f>
        <v>12</v>
      </c>
      <c r="M2358" s="13"/>
      <c r="P2358" s="12" t="s">
        <v>75</v>
      </c>
      <c r="Q2358" s="12" t="str">
        <f>CONCATENATE(X2358," ",Y2358)</f>
        <v>Sturnus vulgaris</v>
      </c>
      <c r="R2358" s="14" t="str">
        <f>CONCATENATE(S2358,", ",T2358,", ",U2358,", ",V2358,", ",W2358,", ",X2358,", ",Y2358)</f>
        <v>Animalia, Chordata, Aves, Passeriformes, Sturnidae, Sturnus, vulgaris</v>
      </c>
      <c r="S2358" s="6" t="s">
        <v>76</v>
      </c>
      <c r="T2358" s="6" t="s">
        <v>77</v>
      </c>
      <c r="U2358" s="6" t="s">
        <v>78</v>
      </c>
      <c r="V2358" s="12" t="s">
        <v>79</v>
      </c>
      <c r="W2358" s="12" t="s">
        <v>112</v>
      </c>
      <c r="X2358" s="12" t="s">
        <v>113</v>
      </c>
      <c r="Y2358" s="12" t="s">
        <v>114</v>
      </c>
      <c r="AA2358" s="12" t="s">
        <v>83</v>
      </c>
      <c r="AB2358" s="6" t="s">
        <v>84</v>
      </c>
      <c r="AC2358" s="12" t="s">
        <v>115</v>
      </c>
      <c r="AD2358" s="12" t="s">
        <v>259</v>
      </c>
      <c r="AE2358" s="2">
        <v>44997</v>
      </c>
      <c r="AF2358" s="43" t="s">
        <v>87</v>
      </c>
      <c r="AG2358" s="7" t="s">
        <v>116</v>
      </c>
      <c r="AH2358" s="43">
        <v>48.114420791608197</v>
      </c>
      <c r="AI2358" s="43">
        <v>-1.7067360585373099</v>
      </c>
      <c r="AL2358" s="43">
        <v>10</v>
      </c>
      <c r="AN2358" s="46" t="s">
        <v>5240</v>
      </c>
      <c r="AO2358" s="5" t="s">
        <v>89</v>
      </c>
      <c r="AP2358" s="12" t="s">
        <v>259</v>
      </c>
      <c r="AR2358" s="7" t="s">
        <v>90</v>
      </c>
      <c r="AT2358" s="4" t="str">
        <f>CONCATENATE(AU2358,", ",AV2358,", ",AW2358,", ",AX2358,", ",AY2358,", ",AZ2358,", ",BA2358)</f>
        <v>Europe, France, FR, Bretagne, Ille-et-Vilaine, Rennes, Campus Institut Agro Rennes</v>
      </c>
      <c r="AU2358" s="1" t="s">
        <v>91</v>
      </c>
      <c r="AV2358" s="1" t="s">
        <v>92</v>
      </c>
      <c r="AW2358" s="1" t="s">
        <v>93</v>
      </c>
      <c r="AX2358" s="1" t="s">
        <v>94</v>
      </c>
      <c r="AY2358" s="1" t="s">
        <v>95</v>
      </c>
      <c r="AZ2358" s="1" t="s">
        <v>96</v>
      </c>
      <c r="BA2358" s="1" t="s">
        <v>5242</v>
      </c>
      <c r="BC2358" s="43"/>
      <c r="BF2358" s="43" t="s">
        <v>4596</v>
      </c>
      <c r="BG2358" s="43" t="s">
        <v>93</v>
      </c>
      <c r="BH2358" s="7" t="s">
        <v>97</v>
      </c>
      <c r="BJ2358" s="7" t="s">
        <v>98</v>
      </c>
      <c r="BK2358" s="7" t="s">
        <v>99</v>
      </c>
      <c r="BL2358" s="7" t="s">
        <v>4597</v>
      </c>
      <c r="BM2358" s="7" t="s">
        <v>4598</v>
      </c>
      <c r="BS2358" s="12" t="s">
        <v>259</v>
      </c>
      <c r="BU2358" s="43">
        <v>1</v>
      </c>
      <c r="BW2358" s="43" t="s">
        <v>103</v>
      </c>
    </row>
    <row r="2359" spans="3:75" x14ac:dyDescent="0.35">
      <c r="C2359" s="43" t="str">
        <f t="shared" si="36"/>
        <v>IARA:BDT-03:2023: 2358</v>
      </c>
      <c r="D2359" s="43">
        <v>2358</v>
      </c>
      <c r="E2359" s="43" t="s">
        <v>5310</v>
      </c>
      <c r="F2359" s="1" t="s">
        <v>73</v>
      </c>
      <c r="G2359" s="43" t="s">
        <v>5254</v>
      </c>
      <c r="H2359" s="2">
        <v>44997</v>
      </c>
      <c r="J2359" s="12">
        <f>YEAR(H2359)</f>
        <v>2023</v>
      </c>
      <c r="K2359" s="12">
        <f>MONTH(H2359)</f>
        <v>3</v>
      </c>
      <c r="L2359" s="12">
        <f>DAY(H2359)</f>
        <v>12</v>
      </c>
      <c r="M2359" s="13"/>
      <c r="P2359" s="12" t="s">
        <v>75</v>
      </c>
      <c r="Q2359" s="12" t="str">
        <f>CONCATENATE(X2359," ",Y2359)</f>
        <v>Sturnus vulgaris</v>
      </c>
      <c r="R2359" s="14" t="str">
        <f>CONCATENATE(S2359,", ",T2359,", ",U2359,", ",V2359,", ",W2359,", ",X2359,", ",Y2359)</f>
        <v>Animalia, Chordata, Aves, Passeriformes, Sturnidae, Sturnus, vulgaris</v>
      </c>
      <c r="S2359" s="6" t="s">
        <v>76</v>
      </c>
      <c r="T2359" s="6" t="s">
        <v>77</v>
      </c>
      <c r="U2359" s="6" t="s">
        <v>78</v>
      </c>
      <c r="V2359" s="12" t="s">
        <v>79</v>
      </c>
      <c r="W2359" s="12" t="s">
        <v>112</v>
      </c>
      <c r="X2359" s="12" t="s">
        <v>113</v>
      </c>
      <c r="Y2359" s="12" t="s">
        <v>114</v>
      </c>
      <c r="AA2359" s="12" t="s">
        <v>83</v>
      </c>
      <c r="AB2359" s="6" t="s">
        <v>84</v>
      </c>
      <c r="AC2359" s="12" t="s">
        <v>115</v>
      </c>
      <c r="AD2359" s="12" t="s">
        <v>259</v>
      </c>
      <c r="AE2359" s="2">
        <v>44997</v>
      </c>
      <c r="AF2359" s="43" t="s">
        <v>87</v>
      </c>
      <c r="AG2359" s="7" t="s">
        <v>116</v>
      </c>
      <c r="AH2359" s="43">
        <v>48.114481019603303</v>
      </c>
      <c r="AI2359" s="43">
        <v>-1.70691780097043</v>
      </c>
      <c r="AL2359" s="43">
        <v>10</v>
      </c>
      <c r="AN2359" s="46" t="s">
        <v>5240</v>
      </c>
      <c r="AO2359" s="5" t="s">
        <v>89</v>
      </c>
      <c r="AP2359" s="12" t="s">
        <v>259</v>
      </c>
      <c r="AR2359" s="7" t="s">
        <v>90</v>
      </c>
      <c r="AT2359" s="4" t="str">
        <f>CONCATENATE(AU2359,", ",AV2359,", ",AW2359,", ",AX2359,", ",AY2359,", ",AZ2359,", ",BA2359)</f>
        <v>Europe, France, FR, Bretagne, Ille-et-Vilaine, Rennes, Campus Institut Agro Rennes</v>
      </c>
      <c r="AU2359" s="1" t="s">
        <v>91</v>
      </c>
      <c r="AV2359" s="1" t="s">
        <v>92</v>
      </c>
      <c r="AW2359" s="1" t="s">
        <v>93</v>
      </c>
      <c r="AX2359" s="1" t="s">
        <v>94</v>
      </c>
      <c r="AY2359" s="1" t="s">
        <v>95</v>
      </c>
      <c r="AZ2359" s="1" t="s">
        <v>96</v>
      </c>
      <c r="BA2359" s="1" t="s">
        <v>5242</v>
      </c>
      <c r="BC2359" s="43"/>
      <c r="BF2359" s="43" t="s">
        <v>4596</v>
      </c>
      <c r="BG2359" s="43" t="s">
        <v>93</v>
      </c>
      <c r="BH2359" s="7" t="s">
        <v>97</v>
      </c>
      <c r="BJ2359" s="7" t="s">
        <v>98</v>
      </c>
      <c r="BK2359" s="7" t="s">
        <v>99</v>
      </c>
      <c r="BL2359" s="7" t="s">
        <v>4597</v>
      </c>
      <c r="BM2359" s="7" t="s">
        <v>4598</v>
      </c>
      <c r="BS2359" s="12" t="s">
        <v>259</v>
      </c>
      <c r="BU2359" s="43">
        <v>1</v>
      </c>
      <c r="BW2359" s="43" t="s">
        <v>103</v>
      </c>
    </row>
    <row r="2360" spans="3:75" x14ac:dyDescent="0.35">
      <c r="C2360" s="43" t="str">
        <f t="shared" si="36"/>
        <v>IARA:BDT-03:2023: 2359</v>
      </c>
      <c r="D2360" s="43">
        <v>2359</v>
      </c>
      <c r="E2360" s="43" t="s">
        <v>5310</v>
      </c>
      <c r="F2360" s="1" t="s">
        <v>73</v>
      </c>
      <c r="G2360" s="43" t="s">
        <v>5254</v>
      </c>
      <c r="H2360" s="2">
        <v>44997</v>
      </c>
      <c r="J2360" s="12">
        <f>YEAR(H2360)</f>
        <v>2023</v>
      </c>
      <c r="K2360" s="12">
        <f>MONTH(H2360)</f>
        <v>3</v>
      </c>
      <c r="L2360" s="12">
        <f>DAY(H2360)</f>
        <v>12</v>
      </c>
      <c r="M2360" s="13"/>
      <c r="P2360" s="12" t="s">
        <v>75</v>
      </c>
      <c r="Q2360" s="12" t="str">
        <f>CONCATENATE(X2360," ",Y2360)</f>
        <v>Sturnus vulgaris</v>
      </c>
      <c r="R2360" s="14" t="str">
        <f>CONCATENATE(S2360,", ",T2360,", ",U2360,", ",V2360,", ",W2360,", ",X2360,", ",Y2360)</f>
        <v>Animalia, Chordata, Aves, Passeriformes, Sturnidae, Sturnus, vulgaris</v>
      </c>
      <c r="S2360" s="6" t="s">
        <v>76</v>
      </c>
      <c r="T2360" s="6" t="s">
        <v>77</v>
      </c>
      <c r="U2360" s="6" t="s">
        <v>78</v>
      </c>
      <c r="V2360" s="12" t="s">
        <v>79</v>
      </c>
      <c r="W2360" s="12" t="s">
        <v>112</v>
      </c>
      <c r="X2360" s="12" t="s">
        <v>113</v>
      </c>
      <c r="Y2360" s="12" t="s">
        <v>114</v>
      </c>
      <c r="AA2360" s="12" t="s">
        <v>83</v>
      </c>
      <c r="AB2360" s="6" t="s">
        <v>84</v>
      </c>
      <c r="AC2360" s="12" t="s">
        <v>115</v>
      </c>
      <c r="AD2360" s="12" t="s">
        <v>259</v>
      </c>
      <c r="AE2360" s="2">
        <v>44997</v>
      </c>
      <c r="AF2360" s="43" t="s">
        <v>87</v>
      </c>
      <c r="AG2360" s="7" t="s">
        <v>116</v>
      </c>
      <c r="AH2360" s="43">
        <v>48.114411255257799</v>
      </c>
      <c r="AI2360" s="43">
        <v>-1.7066932146817</v>
      </c>
      <c r="AL2360" s="43">
        <v>10</v>
      </c>
      <c r="AN2360" s="46" t="s">
        <v>5240</v>
      </c>
      <c r="AO2360" s="5" t="s">
        <v>89</v>
      </c>
      <c r="AP2360" s="12" t="s">
        <v>259</v>
      </c>
      <c r="AR2360" s="7" t="s">
        <v>90</v>
      </c>
      <c r="AT2360" s="4" t="str">
        <f>CONCATENATE(AU2360,", ",AV2360,", ",AW2360,", ",AX2360,", ",AY2360,", ",AZ2360,", ",BA2360)</f>
        <v>Europe, France, FR, Bretagne, Ille-et-Vilaine, Rennes, Campus Institut Agro Rennes</v>
      </c>
      <c r="AU2360" s="1" t="s">
        <v>91</v>
      </c>
      <c r="AV2360" s="1" t="s">
        <v>92</v>
      </c>
      <c r="AW2360" s="1" t="s">
        <v>93</v>
      </c>
      <c r="AX2360" s="1" t="s">
        <v>94</v>
      </c>
      <c r="AY2360" s="1" t="s">
        <v>95</v>
      </c>
      <c r="AZ2360" s="1" t="s">
        <v>96</v>
      </c>
      <c r="BA2360" s="1" t="s">
        <v>5242</v>
      </c>
      <c r="BC2360" s="43"/>
      <c r="BF2360" s="43" t="s">
        <v>4596</v>
      </c>
      <c r="BG2360" s="43" t="s">
        <v>93</v>
      </c>
      <c r="BH2360" s="7" t="s">
        <v>97</v>
      </c>
      <c r="BJ2360" s="7" t="s">
        <v>98</v>
      </c>
      <c r="BK2360" s="7" t="s">
        <v>99</v>
      </c>
      <c r="BL2360" s="7" t="s">
        <v>4597</v>
      </c>
      <c r="BM2360" s="7" t="s">
        <v>4598</v>
      </c>
      <c r="BS2360" s="12" t="s">
        <v>259</v>
      </c>
      <c r="BU2360" s="43">
        <v>1</v>
      </c>
      <c r="BW2360" s="43" t="s">
        <v>103</v>
      </c>
    </row>
    <row r="2361" spans="3:75" x14ac:dyDescent="0.35">
      <c r="C2361" s="43" t="str">
        <f t="shared" si="36"/>
        <v>IARA:BDT-03:2023: 2360</v>
      </c>
      <c r="D2361" s="43">
        <v>2360</v>
      </c>
      <c r="E2361" s="43" t="s">
        <v>5310</v>
      </c>
      <c r="F2361" s="1" t="s">
        <v>73</v>
      </c>
      <c r="G2361" s="43" t="s">
        <v>5254</v>
      </c>
      <c r="H2361" s="2">
        <v>44997</v>
      </c>
      <c r="J2361" s="12">
        <f>YEAR(H2361)</f>
        <v>2023</v>
      </c>
      <c r="K2361" s="12">
        <f>MONTH(H2361)</f>
        <v>3</v>
      </c>
      <c r="L2361" s="12">
        <f>DAY(H2361)</f>
        <v>12</v>
      </c>
      <c r="M2361" s="13"/>
      <c r="P2361" s="12" t="s">
        <v>75</v>
      </c>
      <c r="Q2361" s="12" t="str">
        <f>CONCATENATE(X2361," ",Y2361)</f>
        <v>Passer domesticus</v>
      </c>
      <c r="R2361" s="14" t="str">
        <f>CONCATENATE(S2361,", ",T2361,", ",U2361,", ",V2361,", ",W2361,", ",X2361,", ",Y2361)</f>
        <v>Animalia, Chordata, Aves, Passeriformes, Passeridae, Passer, domesticus</v>
      </c>
      <c r="S2361" s="6" t="s">
        <v>76</v>
      </c>
      <c r="T2361" s="6" t="s">
        <v>77</v>
      </c>
      <c r="U2361" s="6" t="s">
        <v>78</v>
      </c>
      <c r="V2361" s="12" t="s">
        <v>79</v>
      </c>
      <c r="W2361" s="12" t="s">
        <v>144</v>
      </c>
      <c r="X2361" s="12" t="s">
        <v>145</v>
      </c>
      <c r="Y2361" s="12" t="s">
        <v>146</v>
      </c>
      <c r="AA2361" s="12" t="s">
        <v>83</v>
      </c>
      <c r="AB2361" s="6" t="s">
        <v>84</v>
      </c>
      <c r="AC2361" s="12" t="s">
        <v>147</v>
      </c>
      <c r="AD2361" s="12" t="s">
        <v>259</v>
      </c>
      <c r="AE2361" s="2">
        <v>44997</v>
      </c>
      <c r="AF2361" s="43" t="s">
        <v>87</v>
      </c>
      <c r="AG2361" s="7" t="s">
        <v>148</v>
      </c>
      <c r="AH2361" s="43">
        <v>48.114606573885901</v>
      </c>
      <c r="AI2361" s="43">
        <v>-1.7070129789081301</v>
      </c>
      <c r="AL2361" s="43">
        <v>10</v>
      </c>
      <c r="AN2361" s="46" t="s">
        <v>5240</v>
      </c>
      <c r="AO2361" s="5" t="s">
        <v>89</v>
      </c>
      <c r="AP2361" s="12" t="s">
        <v>259</v>
      </c>
      <c r="AR2361" s="7" t="s">
        <v>90</v>
      </c>
      <c r="AT2361" s="4" t="str">
        <f>CONCATENATE(AU2361,", ",AV2361,", ",AW2361,", ",AX2361,", ",AY2361,", ",AZ2361,", ",BA2361)</f>
        <v>Europe, France, FR, Bretagne, Ille-et-Vilaine, Rennes, Campus Institut Agro Rennes</v>
      </c>
      <c r="AU2361" s="1" t="s">
        <v>91</v>
      </c>
      <c r="AV2361" s="1" t="s">
        <v>92</v>
      </c>
      <c r="AW2361" s="1" t="s">
        <v>93</v>
      </c>
      <c r="AX2361" s="1" t="s">
        <v>94</v>
      </c>
      <c r="AY2361" s="1" t="s">
        <v>95</v>
      </c>
      <c r="AZ2361" s="1" t="s">
        <v>96</v>
      </c>
      <c r="BA2361" s="1" t="s">
        <v>5242</v>
      </c>
      <c r="BC2361" s="43"/>
      <c r="BF2361" s="43" t="s">
        <v>4596</v>
      </c>
      <c r="BG2361" s="43" t="s">
        <v>93</v>
      </c>
      <c r="BH2361" s="7" t="s">
        <v>97</v>
      </c>
      <c r="BJ2361" s="7" t="s">
        <v>98</v>
      </c>
      <c r="BK2361" s="7" t="s">
        <v>99</v>
      </c>
      <c r="BL2361" s="7" t="s">
        <v>4597</v>
      </c>
      <c r="BM2361" s="7" t="s">
        <v>4598</v>
      </c>
      <c r="BS2361" s="12" t="s">
        <v>259</v>
      </c>
      <c r="BU2361" s="43">
        <v>1</v>
      </c>
      <c r="BW2361" s="43" t="s">
        <v>103</v>
      </c>
    </row>
    <row r="2362" spans="3:75" x14ac:dyDescent="0.35">
      <c r="C2362" s="43" t="str">
        <f t="shared" si="36"/>
        <v>IARA:BDT-03:2023: 2361</v>
      </c>
      <c r="D2362" s="43">
        <v>2361</v>
      </c>
      <c r="E2362" s="43" t="s">
        <v>5310</v>
      </c>
      <c r="F2362" s="1" t="s">
        <v>73</v>
      </c>
      <c r="G2362" s="43" t="s">
        <v>5254</v>
      </c>
      <c r="H2362" s="2">
        <v>44997</v>
      </c>
      <c r="J2362" s="12">
        <f>YEAR(H2362)</f>
        <v>2023</v>
      </c>
      <c r="K2362" s="12">
        <f>MONTH(H2362)</f>
        <v>3</v>
      </c>
      <c r="L2362" s="12">
        <f>DAY(H2362)</f>
        <v>12</v>
      </c>
      <c r="M2362" s="13"/>
      <c r="P2362" s="12" t="s">
        <v>75</v>
      </c>
      <c r="Q2362" s="12" t="str">
        <f>CONCATENATE(X2362," ",Y2362)</f>
        <v>Passer domesticus</v>
      </c>
      <c r="R2362" s="14" t="str">
        <f>CONCATENATE(S2362,", ",T2362,", ",U2362,", ",V2362,", ",W2362,", ",X2362,", ",Y2362)</f>
        <v>Animalia, Chordata, Aves, Passeriformes, Passeridae, Passer, domesticus</v>
      </c>
      <c r="S2362" s="6" t="s">
        <v>76</v>
      </c>
      <c r="T2362" s="6" t="s">
        <v>77</v>
      </c>
      <c r="U2362" s="6" t="s">
        <v>78</v>
      </c>
      <c r="V2362" s="12" t="s">
        <v>79</v>
      </c>
      <c r="W2362" s="12" t="s">
        <v>144</v>
      </c>
      <c r="X2362" s="12" t="s">
        <v>145</v>
      </c>
      <c r="Y2362" s="12" t="s">
        <v>146</v>
      </c>
      <c r="AA2362" s="12" t="s">
        <v>83</v>
      </c>
      <c r="AB2362" s="6" t="s">
        <v>84</v>
      </c>
      <c r="AC2362" s="12" t="s">
        <v>147</v>
      </c>
      <c r="AD2362" s="12" t="s">
        <v>259</v>
      </c>
      <c r="AE2362" s="2">
        <v>44997</v>
      </c>
      <c r="AF2362" s="43" t="s">
        <v>87</v>
      </c>
      <c r="AG2362" s="7" t="s">
        <v>148</v>
      </c>
      <c r="AH2362" s="43">
        <v>48.114594027383099</v>
      </c>
      <c r="AI2362" s="43">
        <v>-1.70704545603937</v>
      </c>
      <c r="AL2362" s="43">
        <v>10</v>
      </c>
      <c r="AN2362" s="46" t="s">
        <v>5240</v>
      </c>
      <c r="AO2362" s="5" t="s">
        <v>89</v>
      </c>
      <c r="AP2362" s="12" t="s">
        <v>259</v>
      </c>
      <c r="AR2362" s="7" t="s">
        <v>90</v>
      </c>
      <c r="AT2362" s="4" t="str">
        <f>CONCATENATE(AU2362,", ",AV2362,", ",AW2362,", ",AX2362,", ",AY2362,", ",AZ2362,", ",BA2362)</f>
        <v>Europe, France, FR, Bretagne, Ille-et-Vilaine, Rennes, Campus Institut Agro Rennes</v>
      </c>
      <c r="AU2362" s="1" t="s">
        <v>91</v>
      </c>
      <c r="AV2362" s="1" t="s">
        <v>92</v>
      </c>
      <c r="AW2362" s="1" t="s">
        <v>93</v>
      </c>
      <c r="AX2362" s="1" t="s">
        <v>94</v>
      </c>
      <c r="AY2362" s="1" t="s">
        <v>95</v>
      </c>
      <c r="AZ2362" s="1" t="s">
        <v>96</v>
      </c>
      <c r="BA2362" s="1" t="s">
        <v>5242</v>
      </c>
      <c r="BC2362" s="43"/>
      <c r="BF2362" s="43" t="s">
        <v>4596</v>
      </c>
      <c r="BG2362" s="43" t="s">
        <v>93</v>
      </c>
      <c r="BH2362" s="7" t="s">
        <v>97</v>
      </c>
      <c r="BJ2362" s="7" t="s">
        <v>98</v>
      </c>
      <c r="BK2362" s="7" t="s">
        <v>99</v>
      </c>
      <c r="BL2362" s="7" t="s">
        <v>4597</v>
      </c>
      <c r="BM2362" s="7" t="s">
        <v>4598</v>
      </c>
      <c r="BS2362" s="12" t="s">
        <v>259</v>
      </c>
      <c r="BU2362" s="43">
        <v>1</v>
      </c>
      <c r="BW2362" s="43" t="s">
        <v>103</v>
      </c>
    </row>
    <row r="2363" spans="3:75" x14ac:dyDescent="0.35">
      <c r="C2363" s="43" t="str">
        <f t="shared" si="36"/>
        <v>IARA:BDT-03:2023: 2362</v>
      </c>
      <c r="D2363" s="43">
        <v>2362</v>
      </c>
      <c r="E2363" s="43" t="s">
        <v>5310</v>
      </c>
      <c r="F2363" s="1" t="s">
        <v>73</v>
      </c>
      <c r="G2363" s="43" t="s">
        <v>5254</v>
      </c>
      <c r="H2363" s="2">
        <v>44997</v>
      </c>
      <c r="J2363" s="12">
        <f>YEAR(H2363)</f>
        <v>2023</v>
      </c>
      <c r="K2363" s="12">
        <f>MONTH(H2363)</f>
        <v>3</v>
      </c>
      <c r="L2363" s="12">
        <f>DAY(H2363)</f>
        <v>12</v>
      </c>
      <c r="M2363" s="13"/>
      <c r="P2363" s="12" t="s">
        <v>75</v>
      </c>
      <c r="Q2363" s="12" t="str">
        <f>CONCATENATE(X2363," ",Y2363)</f>
        <v>Turdus merula</v>
      </c>
      <c r="R2363" s="14" t="str">
        <f>CONCATENATE(S2363,", ",T2363,", ",U2363,", ",V2363,", ",W2363,", ",X2363,", ",Y2363)</f>
        <v>Animalia, Chordata, Aves, Passeriformes, Turdidae, Turdus, merula</v>
      </c>
      <c r="S2363" s="6" t="s">
        <v>76</v>
      </c>
      <c r="T2363" s="6" t="s">
        <v>77</v>
      </c>
      <c r="U2363" s="6" t="s">
        <v>78</v>
      </c>
      <c r="V2363" s="17" t="s">
        <v>79</v>
      </c>
      <c r="W2363" s="17" t="s">
        <v>126</v>
      </c>
      <c r="X2363" s="17" t="s">
        <v>127</v>
      </c>
      <c r="Y2363" s="17" t="s">
        <v>132</v>
      </c>
      <c r="AA2363" s="12" t="s">
        <v>83</v>
      </c>
      <c r="AB2363" s="6" t="s">
        <v>84</v>
      </c>
      <c r="AC2363" s="12" t="s">
        <v>133</v>
      </c>
      <c r="AD2363" s="12" t="s">
        <v>259</v>
      </c>
      <c r="AE2363" s="2">
        <v>44997</v>
      </c>
      <c r="AF2363" s="43" t="s">
        <v>87</v>
      </c>
      <c r="AG2363" s="7" t="s">
        <v>134</v>
      </c>
      <c r="AH2363" s="43">
        <v>48.114758982028199</v>
      </c>
      <c r="AI2363" s="43">
        <v>-1.7074213084113601</v>
      </c>
      <c r="AL2363" s="43">
        <v>10</v>
      </c>
      <c r="AN2363" s="46" t="s">
        <v>5240</v>
      </c>
      <c r="AO2363" s="5" t="s">
        <v>89</v>
      </c>
      <c r="AP2363" s="12" t="s">
        <v>259</v>
      </c>
      <c r="AR2363" s="7" t="s">
        <v>90</v>
      </c>
      <c r="AT2363" s="4" t="str">
        <f>CONCATENATE(AU2363,", ",AV2363,", ",AW2363,", ",AX2363,", ",AY2363,", ",AZ2363,", ",BA2363)</f>
        <v>Europe, France, FR, Bretagne, Ille-et-Vilaine, Rennes, Campus Institut Agro Rennes</v>
      </c>
      <c r="AU2363" s="1" t="s">
        <v>91</v>
      </c>
      <c r="AV2363" s="1" t="s">
        <v>92</v>
      </c>
      <c r="AW2363" s="1" t="s">
        <v>93</v>
      </c>
      <c r="AX2363" s="1" t="s">
        <v>94</v>
      </c>
      <c r="AY2363" s="1" t="s">
        <v>95</v>
      </c>
      <c r="AZ2363" s="1" t="s">
        <v>96</v>
      </c>
      <c r="BA2363" s="1" t="s">
        <v>5242</v>
      </c>
      <c r="BC2363" s="43"/>
      <c r="BF2363" s="43" t="s">
        <v>4596</v>
      </c>
      <c r="BG2363" s="43" t="s">
        <v>93</v>
      </c>
      <c r="BH2363" s="7" t="s">
        <v>97</v>
      </c>
      <c r="BJ2363" s="7" t="s">
        <v>98</v>
      </c>
      <c r="BK2363" s="7" t="s">
        <v>99</v>
      </c>
      <c r="BL2363" s="7" t="s">
        <v>4597</v>
      </c>
      <c r="BM2363" s="7" t="s">
        <v>4598</v>
      </c>
      <c r="BS2363" s="12" t="s">
        <v>259</v>
      </c>
      <c r="BU2363" s="43">
        <v>1</v>
      </c>
      <c r="BW2363" s="43" t="s">
        <v>103</v>
      </c>
    </row>
    <row r="2364" spans="3:75" x14ac:dyDescent="0.35">
      <c r="C2364" s="43" t="str">
        <f t="shared" si="36"/>
        <v>IARA:BDT-03:2023: 2363</v>
      </c>
      <c r="D2364" s="43">
        <v>2363</v>
      </c>
      <c r="E2364" s="43" t="s">
        <v>5310</v>
      </c>
      <c r="F2364" s="1" t="s">
        <v>73</v>
      </c>
      <c r="G2364" s="43" t="s">
        <v>5254</v>
      </c>
      <c r="H2364" s="2">
        <v>44997</v>
      </c>
      <c r="J2364" s="12">
        <f>YEAR(H2364)</f>
        <v>2023</v>
      </c>
      <c r="K2364" s="12">
        <f>MONTH(H2364)</f>
        <v>3</v>
      </c>
      <c r="L2364" s="12">
        <f>DAY(H2364)</f>
        <v>12</v>
      </c>
      <c r="M2364" s="13"/>
      <c r="P2364" s="12" t="s">
        <v>75</v>
      </c>
      <c r="Q2364" s="12" t="str">
        <f>CONCATENATE(X2364," ",Y2364)</f>
        <v>Turdus merula</v>
      </c>
      <c r="R2364" s="14" t="str">
        <f>CONCATENATE(S2364,", ",T2364,", ",U2364,", ",V2364,", ",W2364,", ",X2364,", ",Y2364)</f>
        <v>Animalia, Chordata, Aves, Passeriformes, Turdidae, Turdus, merula</v>
      </c>
      <c r="S2364" s="6" t="s">
        <v>76</v>
      </c>
      <c r="T2364" s="6" t="s">
        <v>77</v>
      </c>
      <c r="U2364" s="6" t="s">
        <v>78</v>
      </c>
      <c r="V2364" s="17" t="s">
        <v>79</v>
      </c>
      <c r="W2364" s="17" t="s">
        <v>126</v>
      </c>
      <c r="X2364" s="17" t="s">
        <v>127</v>
      </c>
      <c r="Y2364" s="17" t="s">
        <v>132</v>
      </c>
      <c r="AA2364" s="12" t="s">
        <v>83</v>
      </c>
      <c r="AB2364" s="6" t="s">
        <v>84</v>
      </c>
      <c r="AC2364" s="12" t="s">
        <v>133</v>
      </c>
      <c r="AD2364" s="12" t="s">
        <v>259</v>
      </c>
      <c r="AE2364" s="2">
        <v>44997</v>
      </c>
      <c r="AF2364" s="43" t="s">
        <v>87</v>
      </c>
      <c r="AG2364" s="7" t="s">
        <v>134</v>
      </c>
      <c r="AH2364" s="43">
        <v>48.114738571825598</v>
      </c>
      <c r="AI2364" s="43">
        <v>-1.70736909608591</v>
      </c>
      <c r="AL2364" s="43">
        <v>10</v>
      </c>
      <c r="AN2364" s="46" t="s">
        <v>5240</v>
      </c>
      <c r="AO2364" s="5" t="s">
        <v>89</v>
      </c>
      <c r="AP2364" s="12" t="s">
        <v>259</v>
      </c>
      <c r="AR2364" s="7" t="s">
        <v>90</v>
      </c>
      <c r="AT2364" s="4" t="str">
        <f>CONCATENATE(AU2364,", ",AV2364,", ",AW2364,", ",AX2364,", ",AY2364,", ",AZ2364,", ",BA2364)</f>
        <v>Europe, France, FR, Bretagne, Ille-et-Vilaine, Rennes, Campus Institut Agro Rennes</v>
      </c>
      <c r="AU2364" s="1" t="s">
        <v>91</v>
      </c>
      <c r="AV2364" s="1" t="s">
        <v>92</v>
      </c>
      <c r="AW2364" s="1" t="s">
        <v>93</v>
      </c>
      <c r="AX2364" s="1" t="s">
        <v>94</v>
      </c>
      <c r="AY2364" s="1" t="s">
        <v>95</v>
      </c>
      <c r="AZ2364" s="1" t="s">
        <v>96</v>
      </c>
      <c r="BA2364" s="1" t="s">
        <v>5242</v>
      </c>
      <c r="BC2364" s="43"/>
      <c r="BF2364" s="43" t="s">
        <v>4596</v>
      </c>
      <c r="BG2364" s="43" t="s">
        <v>93</v>
      </c>
      <c r="BH2364" s="7" t="s">
        <v>97</v>
      </c>
      <c r="BJ2364" s="7" t="s">
        <v>98</v>
      </c>
      <c r="BK2364" s="7" t="s">
        <v>99</v>
      </c>
      <c r="BL2364" s="7" t="s">
        <v>4597</v>
      </c>
      <c r="BM2364" s="7" t="s">
        <v>4598</v>
      </c>
      <c r="BS2364" s="12" t="s">
        <v>259</v>
      </c>
      <c r="BU2364" s="43">
        <v>1</v>
      </c>
      <c r="BW2364" s="43" t="s">
        <v>103</v>
      </c>
    </row>
    <row r="2365" spans="3:75" x14ac:dyDescent="0.35">
      <c r="C2365" s="43" t="str">
        <f t="shared" si="36"/>
        <v>IARA:BDT-03:2023: 2364</v>
      </c>
      <c r="D2365" s="43">
        <v>2364</v>
      </c>
      <c r="E2365" s="43" t="s">
        <v>5310</v>
      </c>
      <c r="F2365" s="1" t="s">
        <v>73</v>
      </c>
      <c r="G2365" s="43" t="s">
        <v>5254</v>
      </c>
      <c r="H2365" s="2">
        <v>44997</v>
      </c>
      <c r="J2365" s="12">
        <f>YEAR(H2365)</f>
        <v>2023</v>
      </c>
      <c r="K2365" s="12">
        <f>MONTH(H2365)</f>
        <v>3</v>
      </c>
      <c r="L2365" s="12">
        <f>DAY(H2365)</f>
        <v>12</v>
      </c>
      <c r="M2365" s="13"/>
      <c r="P2365" s="12" t="s">
        <v>75</v>
      </c>
      <c r="Q2365" s="12" t="str">
        <f>CONCATENATE(X2365," ",Y2365)</f>
        <v>Columba palumbus</v>
      </c>
      <c r="R2365" s="14" t="str">
        <f>CONCATENATE(S2365,", ",T2365,", ",U2365,", ",V2365,", ",W2365,", ",X2365,", ",Y2365)</f>
        <v>Animalia, Chordata, Aves, Columbiformes, Columbidae, Columba, palumbus</v>
      </c>
      <c r="S2365" s="6" t="s">
        <v>76</v>
      </c>
      <c r="T2365" s="6" t="s">
        <v>77</v>
      </c>
      <c r="U2365" s="6" t="s">
        <v>78</v>
      </c>
      <c r="V2365" s="12" t="s">
        <v>159</v>
      </c>
      <c r="W2365" s="12" t="s">
        <v>160</v>
      </c>
      <c r="X2365" s="12" t="s">
        <v>161</v>
      </c>
      <c r="Y2365" s="12" t="s">
        <v>162</v>
      </c>
      <c r="AA2365" s="12" t="s">
        <v>83</v>
      </c>
      <c r="AB2365" s="6" t="s">
        <v>84</v>
      </c>
      <c r="AC2365" s="12" t="s">
        <v>163</v>
      </c>
      <c r="AD2365" s="12" t="s">
        <v>259</v>
      </c>
      <c r="AE2365" s="2">
        <v>44997</v>
      </c>
      <c r="AF2365" s="43" t="s">
        <v>87</v>
      </c>
      <c r="AG2365" s="7" t="s">
        <v>164</v>
      </c>
      <c r="AH2365" s="43">
        <v>48.115004737323297</v>
      </c>
      <c r="AI2365" s="43">
        <v>-1.7077455734386799</v>
      </c>
      <c r="AL2365" s="43">
        <v>10</v>
      </c>
      <c r="AN2365" s="46" t="s">
        <v>5240</v>
      </c>
      <c r="AO2365" s="5" t="s">
        <v>89</v>
      </c>
      <c r="AP2365" s="12" t="s">
        <v>259</v>
      </c>
      <c r="AR2365" s="7" t="s">
        <v>90</v>
      </c>
      <c r="AT2365" s="4" t="str">
        <f>CONCATENATE(AU2365,", ",AV2365,", ",AW2365,", ",AX2365,", ",AY2365,", ",AZ2365,", ",BA2365)</f>
        <v>Europe, France, FR, Bretagne, Ille-et-Vilaine, Rennes, Campus Institut Agro Rennes</v>
      </c>
      <c r="AU2365" s="1" t="s">
        <v>91</v>
      </c>
      <c r="AV2365" s="1" t="s">
        <v>92</v>
      </c>
      <c r="AW2365" s="1" t="s">
        <v>93</v>
      </c>
      <c r="AX2365" s="1" t="s">
        <v>94</v>
      </c>
      <c r="AY2365" s="1" t="s">
        <v>95</v>
      </c>
      <c r="AZ2365" s="1" t="s">
        <v>96</v>
      </c>
      <c r="BA2365" s="1" t="s">
        <v>5242</v>
      </c>
      <c r="BC2365" s="43"/>
      <c r="BF2365" s="43" t="s">
        <v>4596</v>
      </c>
      <c r="BG2365" s="43" t="s">
        <v>93</v>
      </c>
      <c r="BH2365" s="7" t="s">
        <v>97</v>
      </c>
      <c r="BJ2365" s="7" t="s">
        <v>98</v>
      </c>
      <c r="BK2365" s="7" t="s">
        <v>99</v>
      </c>
      <c r="BL2365" s="7" t="s">
        <v>4597</v>
      </c>
      <c r="BM2365" s="7" t="s">
        <v>4598</v>
      </c>
      <c r="BS2365" s="12" t="s">
        <v>259</v>
      </c>
      <c r="BU2365" s="43">
        <v>1</v>
      </c>
      <c r="BW2365" s="43" t="s">
        <v>103</v>
      </c>
    </row>
    <row r="2366" spans="3:75" x14ac:dyDescent="0.35">
      <c r="C2366" s="43" t="str">
        <f t="shared" si="36"/>
        <v>IARA:BDT-03:2023: 2365</v>
      </c>
      <c r="D2366" s="43">
        <v>2365</v>
      </c>
      <c r="E2366" s="43" t="s">
        <v>5310</v>
      </c>
      <c r="F2366" s="1" t="s">
        <v>73</v>
      </c>
      <c r="G2366" s="43" t="s">
        <v>5254</v>
      </c>
      <c r="H2366" s="2">
        <v>44997</v>
      </c>
      <c r="J2366" s="12">
        <f>YEAR(H2366)</f>
        <v>2023</v>
      </c>
      <c r="K2366" s="12">
        <f>MONTH(H2366)</f>
        <v>3</v>
      </c>
      <c r="L2366" s="12">
        <f>DAY(H2366)</f>
        <v>12</v>
      </c>
      <c r="M2366" s="13"/>
      <c r="P2366" s="12" t="s">
        <v>75</v>
      </c>
      <c r="Q2366" s="12" t="str">
        <f>CONCATENATE(X2366," ",Y2366)</f>
        <v>Columba palumbus</v>
      </c>
      <c r="R2366" s="14" t="str">
        <f>CONCATENATE(S2366,", ",T2366,", ",U2366,", ",V2366,", ",W2366,", ",X2366,", ",Y2366)</f>
        <v>Animalia, Chordata, Aves, Columbiformes, Columbidae, Columba, palumbus</v>
      </c>
      <c r="S2366" s="6" t="s">
        <v>76</v>
      </c>
      <c r="T2366" s="6" t="s">
        <v>77</v>
      </c>
      <c r="U2366" s="6" t="s">
        <v>78</v>
      </c>
      <c r="V2366" s="12" t="s">
        <v>159</v>
      </c>
      <c r="W2366" s="12" t="s">
        <v>160</v>
      </c>
      <c r="X2366" s="12" t="s">
        <v>161</v>
      </c>
      <c r="Y2366" s="12" t="s">
        <v>162</v>
      </c>
      <c r="AA2366" s="12" t="s">
        <v>83</v>
      </c>
      <c r="AB2366" s="6" t="s">
        <v>84</v>
      </c>
      <c r="AC2366" s="12" t="s">
        <v>163</v>
      </c>
      <c r="AD2366" s="12" t="s">
        <v>259</v>
      </c>
      <c r="AE2366" s="2">
        <v>44997</v>
      </c>
      <c r="AF2366" s="43" t="s">
        <v>87</v>
      </c>
      <c r="AG2366" s="7" t="s">
        <v>164</v>
      </c>
      <c r="AH2366" s="43">
        <v>48.115031086182</v>
      </c>
      <c r="AI2366" s="43">
        <v>-1.7077899166503001</v>
      </c>
      <c r="AL2366" s="43">
        <v>10</v>
      </c>
      <c r="AN2366" s="46" t="s">
        <v>5240</v>
      </c>
      <c r="AO2366" s="5" t="s">
        <v>89</v>
      </c>
      <c r="AP2366" s="12" t="s">
        <v>259</v>
      </c>
      <c r="AR2366" s="7" t="s">
        <v>90</v>
      </c>
      <c r="AT2366" s="4" t="str">
        <f>CONCATENATE(AU2366,", ",AV2366,", ",AW2366,", ",AX2366,", ",AY2366,", ",AZ2366,", ",BA2366)</f>
        <v>Europe, France, FR, Bretagne, Ille-et-Vilaine, Rennes, Campus Institut Agro Rennes</v>
      </c>
      <c r="AU2366" s="1" t="s">
        <v>91</v>
      </c>
      <c r="AV2366" s="1" t="s">
        <v>92</v>
      </c>
      <c r="AW2366" s="1" t="s">
        <v>93</v>
      </c>
      <c r="AX2366" s="1" t="s">
        <v>94</v>
      </c>
      <c r="AY2366" s="1" t="s">
        <v>95</v>
      </c>
      <c r="AZ2366" s="1" t="s">
        <v>96</v>
      </c>
      <c r="BA2366" s="1" t="s">
        <v>5242</v>
      </c>
      <c r="BC2366" s="43"/>
      <c r="BF2366" s="43" t="s">
        <v>4596</v>
      </c>
      <c r="BG2366" s="43" t="s">
        <v>93</v>
      </c>
      <c r="BH2366" s="7" t="s">
        <v>97</v>
      </c>
      <c r="BJ2366" s="7" t="s">
        <v>98</v>
      </c>
      <c r="BK2366" s="7" t="s">
        <v>99</v>
      </c>
      <c r="BL2366" s="7" t="s">
        <v>4597</v>
      </c>
      <c r="BM2366" s="7" t="s">
        <v>4598</v>
      </c>
      <c r="BS2366" s="12" t="s">
        <v>259</v>
      </c>
      <c r="BU2366" s="43">
        <v>1</v>
      </c>
      <c r="BW2366" s="43" t="s">
        <v>103</v>
      </c>
    </row>
    <row r="2367" spans="3:75" x14ac:dyDescent="0.35">
      <c r="C2367" s="43" t="str">
        <f t="shared" si="36"/>
        <v>IARA:BDT-03:2023: 2366</v>
      </c>
      <c r="D2367" s="43">
        <v>2366</v>
      </c>
      <c r="E2367" s="43" t="s">
        <v>5310</v>
      </c>
      <c r="F2367" s="1" t="s">
        <v>73</v>
      </c>
      <c r="G2367" s="43" t="s">
        <v>5254</v>
      </c>
      <c r="H2367" s="2">
        <v>44997</v>
      </c>
      <c r="J2367" s="12">
        <f>YEAR(H2367)</f>
        <v>2023</v>
      </c>
      <c r="K2367" s="12">
        <f>MONTH(H2367)</f>
        <v>3</v>
      </c>
      <c r="L2367" s="12">
        <f>DAY(H2367)</f>
        <v>12</v>
      </c>
      <c r="M2367" s="13"/>
      <c r="P2367" s="12" t="s">
        <v>75</v>
      </c>
      <c r="Q2367" s="12" t="str">
        <f>CONCATENATE(X2367," ",Y2367)</f>
        <v>Parus major</v>
      </c>
      <c r="R2367" s="14" t="str">
        <f>CONCATENATE(S2367,", ",T2367,", ",U2367,", ",V2367,", ",W2367,", ",X2367,", ",Y2367)</f>
        <v>Animalia, Chordata, Aves, Passeriformes, Paridae, Parus, major</v>
      </c>
      <c r="S2367" s="6" t="s">
        <v>76</v>
      </c>
      <c r="T2367" s="6" t="s">
        <v>77</v>
      </c>
      <c r="U2367" s="6" t="s">
        <v>78</v>
      </c>
      <c r="V2367" s="12" t="s">
        <v>79</v>
      </c>
      <c r="W2367" s="12" t="s">
        <v>135</v>
      </c>
      <c r="X2367" s="12" t="s">
        <v>140</v>
      </c>
      <c r="Y2367" s="12" t="s">
        <v>141</v>
      </c>
      <c r="AA2367" s="12" t="s">
        <v>83</v>
      </c>
      <c r="AB2367" s="6" t="s">
        <v>84</v>
      </c>
      <c r="AC2367" s="12" t="s">
        <v>142</v>
      </c>
      <c r="AD2367" s="12" t="s">
        <v>259</v>
      </c>
      <c r="AE2367" s="2">
        <v>44997</v>
      </c>
      <c r="AF2367" s="43" t="s">
        <v>87</v>
      </c>
      <c r="AG2367" s="7" t="s">
        <v>143</v>
      </c>
      <c r="AH2367" s="43">
        <v>48.1141002723258</v>
      </c>
      <c r="AI2367" s="43">
        <v>-1.7080009027462599</v>
      </c>
      <c r="AL2367" s="43">
        <v>10</v>
      </c>
      <c r="AN2367" s="46" t="s">
        <v>5240</v>
      </c>
      <c r="AO2367" s="5" t="s">
        <v>89</v>
      </c>
      <c r="AP2367" s="12" t="s">
        <v>259</v>
      </c>
      <c r="AR2367" s="7" t="s">
        <v>90</v>
      </c>
      <c r="AT2367" s="4" t="str">
        <f>CONCATENATE(AU2367,", ",AV2367,", ",AW2367,", ",AX2367,", ",AY2367,", ",AZ2367,", ",BA2367)</f>
        <v>Europe, France, FR, Bretagne, Ille-et-Vilaine, Rennes, Campus Institut Agro Rennes</v>
      </c>
      <c r="AU2367" s="1" t="s">
        <v>91</v>
      </c>
      <c r="AV2367" s="1" t="s">
        <v>92</v>
      </c>
      <c r="AW2367" s="1" t="s">
        <v>93</v>
      </c>
      <c r="AX2367" s="1" t="s">
        <v>94</v>
      </c>
      <c r="AY2367" s="1" t="s">
        <v>95</v>
      </c>
      <c r="AZ2367" s="1" t="s">
        <v>96</v>
      </c>
      <c r="BA2367" s="1" t="s">
        <v>5242</v>
      </c>
      <c r="BC2367" s="43"/>
      <c r="BF2367" s="43" t="s">
        <v>4596</v>
      </c>
      <c r="BG2367" s="43" t="s">
        <v>93</v>
      </c>
      <c r="BH2367" s="7" t="s">
        <v>97</v>
      </c>
      <c r="BJ2367" s="7" t="s">
        <v>98</v>
      </c>
      <c r="BK2367" s="7" t="s">
        <v>99</v>
      </c>
      <c r="BL2367" s="7" t="s">
        <v>4597</v>
      </c>
      <c r="BM2367" s="7" t="s">
        <v>4598</v>
      </c>
      <c r="BS2367" s="12" t="s">
        <v>259</v>
      </c>
      <c r="BU2367" s="43">
        <v>1</v>
      </c>
      <c r="BW2367" s="43" t="s">
        <v>103</v>
      </c>
    </row>
    <row r="2368" spans="3:75" x14ac:dyDescent="0.35">
      <c r="C2368" s="43" t="str">
        <f t="shared" si="36"/>
        <v>IARA:BDT-03:2023: 2367</v>
      </c>
      <c r="D2368" s="43">
        <v>2367</v>
      </c>
      <c r="E2368" s="43" t="s">
        <v>5310</v>
      </c>
      <c r="F2368" s="1" t="s">
        <v>73</v>
      </c>
      <c r="G2368" s="43" t="s">
        <v>5254</v>
      </c>
      <c r="H2368" s="2">
        <v>44997</v>
      </c>
      <c r="J2368" s="12">
        <f>YEAR(H2368)</f>
        <v>2023</v>
      </c>
      <c r="K2368" s="12">
        <f>MONTH(H2368)</f>
        <v>3</v>
      </c>
      <c r="L2368" s="12">
        <f>DAY(H2368)</f>
        <v>12</v>
      </c>
      <c r="M2368" s="13"/>
      <c r="P2368" s="12" t="s">
        <v>75</v>
      </c>
      <c r="Q2368" s="12" t="str">
        <f>CONCATENATE(X2368," ",Y2368)</f>
        <v>Cyanistes caeruleus</v>
      </c>
      <c r="R2368" s="14" t="str">
        <f>CONCATENATE(S2368,", ",T2368,", ",U2368,", ",V2368,", ",W2368,", ",X2368,", ",Y2368)</f>
        <v>Animalia, Chordata, Aves, Passeriformes, Paridae, Cyanistes, caeruleus</v>
      </c>
      <c r="S2368" s="6" t="s">
        <v>76</v>
      </c>
      <c r="T2368" s="6" t="s">
        <v>77</v>
      </c>
      <c r="U2368" s="6" t="s">
        <v>78</v>
      </c>
      <c r="V2368" s="12" t="s">
        <v>79</v>
      </c>
      <c r="W2368" s="12" t="s">
        <v>135</v>
      </c>
      <c r="X2368" s="12" t="s">
        <v>136</v>
      </c>
      <c r="Y2368" s="12" t="s">
        <v>137</v>
      </c>
      <c r="AA2368" s="12" t="s">
        <v>83</v>
      </c>
      <c r="AB2368" s="6" t="s">
        <v>84</v>
      </c>
      <c r="AC2368" s="12" t="s">
        <v>138</v>
      </c>
      <c r="AD2368" s="12" t="s">
        <v>259</v>
      </c>
      <c r="AE2368" s="2">
        <v>44997</v>
      </c>
      <c r="AF2368" s="43" t="s">
        <v>87</v>
      </c>
      <c r="AG2368" s="7" t="s">
        <v>139</v>
      </c>
      <c r="AH2368" s="43">
        <v>48.114350793103597</v>
      </c>
      <c r="AI2368" s="43">
        <v>-1.7080652286295599</v>
      </c>
      <c r="AL2368" s="43">
        <v>10</v>
      </c>
      <c r="AN2368" s="46" t="s">
        <v>5240</v>
      </c>
      <c r="AO2368" s="5" t="s">
        <v>89</v>
      </c>
      <c r="AP2368" s="12" t="s">
        <v>259</v>
      </c>
      <c r="AR2368" s="7" t="s">
        <v>90</v>
      </c>
      <c r="AT2368" s="4" t="str">
        <f>CONCATENATE(AU2368,", ",AV2368,", ",AW2368,", ",AX2368,", ",AY2368,", ",AZ2368,", ",BA2368)</f>
        <v>Europe, France, FR, Bretagne, Ille-et-Vilaine, Rennes, Campus Institut Agro Rennes</v>
      </c>
      <c r="AU2368" s="1" t="s">
        <v>91</v>
      </c>
      <c r="AV2368" s="1" t="s">
        <v>92</v>
      </c>
      <c r="AW2368" s="1" t="s">
        <v>93</v>
      </c>
      <c r="AX2368" s="1" t="s">
        <v>94</v>
      </c>
      <c r="AY2368" s="1" t="s">
        <v>95</v>
      </c>
      <c r="AZ2368" s="1" t="s">
        <v>96</v>
      </c>
      <c r="BA2368" s="1" t="s">
        <v>5242</v>
      </c>
      <c r="BC2368" s="43"/>
      <c r="BF2368" s="43" t="s">
        <v>4596</v>
      </c>
      <c r="BG2368" s="43" t="s">
        <v>93</v>
      </c>
      <c r="BH2368" s="7" t="s">
        <v>97</v>
      </c>
      <c r="BJ2368" s="7" t="s">
        <v>98</v>
      </c>
      <c r="BK2368" s="7" t="s">
        <v>99</v>
      </c>
      <c r="BL2368" s="7" t="s">
        <v>4597</v>
      </c>
      <c r="BM2368" s="7" t="s">
        <v>4598</v>
      </c>
      <c r="BS2368" s="12" t="s">
        <v>259</v>
      </c>
      <c r="BU2368" s="43">
        <v>1</v>
      </c>
      <c r="BW2368" s="43" t="s">
        <v>103</v>
      </c>
    </row>
    <row r="2369" spans="3:75" x14ac:dyDescent="0.35">
      <c r="C2369" s="43" t="str">
        <f t="shared" si="36"/>
        <v>IARA:BDT-03:2023: 2368</v>
      </c>
      <c r="D2369" s="43">
        <v>2368</v>
      </c>
      <c r="E2369" s="43" t="s">
        <v>5310</v>
      </c>
      <c r="F2369" s="1" t="s">
        <v>73</v>
      </c>
      <c r="G2369" s="43" t="s">
        <v>5254</v>
      </c>
      <c r="H2369" s="2">
        <v>44997</v>
      </c>
      <c r="J2369" s="12">
        <f>YEAR(H2369)</f>
        <v>2023</v>
      </c>
      <c r="K2369" s="12">
        <f>MONTH(H2369)</f>
        <v>3</v>
      </c>
      <c r="L2369" s="12">
        <f>DAY(H2369)</f>
        <v>12</v>
      </c>
      <c r="M2369" s="13"/>
      <c r="P2369" s="12" t="s">
        <v>75</v>
      </c>
      <c r="Q2369" s="12" t="str">
        <f>CONCATENATE(X2369," ",Y2369)</f>
        <v>Garrulus glandarius</v>
      </c>
      <c r="R2369" s="14" t="str">
        <f>CONCATENATE(S2369,", ",T2369,", ",U2369,", ",V2369,", ",W2369,", ",X2369,", ",Y2369)</f>
        <v>Animalia, Chordata, Aves, Passeriformes, Corvidae, Garrulus, glandarius</v>
      </c>
      <c r="S2369" s="6" t="s">
        <v>76</v>
      </c>
      <c r="T2369" s="6" t="s">
        <v>77</v>
      </c>
      <c r="U2369" s="6" t="s">
        <v>78</v>
      </c>
      <c r="V2369" s="12" t="s">
        <v>79</v>
      </c>
      <c r="W2369" s="12" t="s">
        <v>104</v>
      </c>
      <c r="X2369" s="12" t="s">
        <v>122</v>
      </c>
      <c r="Y2369" s="12" t="s">
        <v>123</v>
      </c>
      <c r="AA2369" s="12" t="s">
        <v>83</v>
      </c>
      <c r="AB2369" s="6" t="s">
        <v>84</v>
      </c>
      <c r="AC2369" s="12" t="s">
        <v>124</v>
      </c>
      <c r="AD2369" s="12" t="s">
        <v>259</v>
      </c>
      <c r="AE2369" s="2">
        <v>44997</v>
      </c>
      <c r="AF2369" s="43" t="s">
        <v>87</v>
      </c>
      <c r="AG2369" s="7" t="s">
        <v>125</v>
      </c>
      <c r="AH2369" s="43">
        <v>48.114305958706701</v>
      </c>
      <c r="AI2369" s="43">
        <v>-1.70806123195541</v>
      </c>
      <c r="AL2369" s="43">
        <v>10</v>
      </c>
      <c r="AN2369" s="46" t="s">
        <v>5240</v>
      </c>
      <c r="AO2369" s="5" t="s">
        <v>89</v>
      </c>
      <c r="AP2369" s="12" t="s">
        <v>259</v>
      </c>
      <c r="AR2369" s="7" t="s">
        <v>90</v>
      </c>
      <c r="AT2369" s="4" t="str">
        <f>CONCATENATE(AU2369,", ",AV2369,", ",AW2369,", ",AX2369,", ",AY2369,", ",AZ2369,", ",BA2369)</f>
        <v>Europe, France, FR, Bretagne, Ille-et-Vilaine, Rennes, Campus Institut Agro Rennes</v>
      </c>
      <c r="AU2369" s="1" t="s">
        <v>91</v>
      </c>
      <c r="AV2369" s="1" t="s">
        <v>92</v>
      </c>
      <c r="AW2369" s="1" t="s">
        <v>93</v>
      </c>
      <c r="AX2369" s="1" t="s">
        <v>94</v>
      </c>
      <c r="AY2369" s="1" t="s">
        <v>95</v>
      </c>
      <c r="AZ2369" s="1" t="s">
        <v>96</v>
      </c>
      <c r="BA2369" s="1" t="s">
        <v>5242</v>
      </c>
      <c r="BC2369" s="43"/>
      <c r="BF2369" s="43" t="s">
        <v>4596</v>
      </c>
      <c r="BG2369" s="43" t="s">
        <v>93</v>
      </c>
      <c r="BH2369" s="7" t="s">
        <v>97</v>
      </c>
      <c r="BJ2369" s="7" t="s">
        <v>98</v>
      </c>
      <c r="BK2369" s="7" t="s">
        <v>99</v>
      </c>
      <c r="BL2369" s="7" t="s">
        <v>4597</v>
      </c>
      <c r="BM2369" s="7" t="s">
        <v>4598</v>
      </c>
      <c r="BS2369" s="12" t="s">
        <v>259</v>
      </c>
      <c r="BU2369" s="43">
        <v>1</v>
      </c>
      <c r="BW2369" s="43" t="s">
        <v>103</v>
      </c>
    </row>
    <row r="2370" spans="3:75" x14ac:dyDescent="0.35">
      <c r="C2370" s="43" t="str">
        <f t="shared" si="36"/>
        <v>IARA:BDT-03:2023: 2369</v>
      </c>
      <c r="D2370" s="43">
        <v>2369</v>
      </c>
      <c r="E2370" s="43" t="s">
        <v>5310</v>
      </c>
      <c r="F2370" s="1" t="s">
        <v>73</v>
      </c>
      <c r="G2370" s="43" t="s">
        <v>5254</v>
      </c>
      <c r="H2370" s="2">
        <v>44997</v>
      </c>
      <c r="J2370" s="12">
        <f>YEAR(H2370)</f>
        <v>2023</v>
      </c>
      <c r="K2370" s="12">
        <f>MONTH(H2370)</f>
        <v>3</v>
      </c>
      <c r="L2370" s="12">
        <f>DAY(H2370)</f>
        <v>12</v>
      </c>
      <c r="M2370" s="13"/>
      <c r="P2370" s="12" t="s">
        <v>75</v>
      </c>
      <c r="Q2370" s="12" t="str">
        <f>CONCATENATE(X2370," ",Y2370)</f>
        <v>Garrulus glandarius</v>
      </c>
      <c r="R2370" s="14" t="str">
        <f>CONCATENATE(S2370,", ",T2370,", ",U2370,", ",V2370,", ",W2370,", ",X2370,", ",Y2370)</f>
        <v>Animalia, Chordata, Aves, Passeriformes, Corvidae, Garrulus, glandarius</v>
      </c>
      <c r="S2370" s="6" t="s">
        <v>76</v>
      </c>
      <c r="T2370" s="6" t="s">
        <v>77</v>
      </c>
      <c r="U2370" s="6" t="s">
        <v>78</v>
      </c>
      <c r="V2370" s="12" t="s">
        <v>79</v>
      </c>
      <c r="W2370" s="12" t="s">
        <v>104</v>
      </c>
      <c r="X2370" s="12" t="s">
        <v>122</v>
      </c>
      <c r="Y2370" s="12" t="s">
        <v>123</v>
      </c>
      <c r="AA2370" s="12" t="s">
        <v>83</v>
      </c>
      <c r="AB2370" s="6" t="s">
        <v>84</v>
      </c>
      <c r="AC2370" s="12" t="s">
        <v>124</v>
      </c>
      <c r="AD2370" s="12" t="s">
        <v>259</v>
      </c>
      <c r="AE2370" s="2">
        <v>44997</v>
      </c>
      <c r="AF2370" s="43" t="s">
        <v>87</v>
      </c>
      <c r="AG2370" s="7" t="s">
        <v>125</v>
      </c>
      <c r="AH2370" s="43">
        <v>48.114176139102803</v>
      </c>
      <c r="AI2370" s="43">
        <v>-1.7079320767038</v>
      </c>
      <c r="AL2370" s="43">
        <v>10</v>
      </c>
      <c r="AN2370" s="46" t="s">
        <v>5240</v>
      </c>
      <c r="AO2370" s="5" t="s">
        <v>89</v>
      </c>
      <c r="AP2370" s="12" t="s">
        <v>259</v>
      </c>
      <c r="AR2370" s="7" t="s">
        <v>90</v>
      </c>
      <c r="AT2370" s="4" t="str">
        <f>CONCATENATE(AU2370,", ",AV2370,", ",AW2370,", ",AX2370,", ",AY2370,", ",AZ2370,", ",BA2370)</f>
        <v>Europe, France, FR, Bretagne, Ille-et-Vilaine, Rennes, Campus Institut Agro Rennes</v>
      </c>
      <c r="AU2370" s="1" t="s">
        <v>91</v>
      </c>
      <c r="AV2370" s="1" t="s">
        <v>92</v>
      </c>
      <c r="AW2370" s="1" t="s">
        <v>93</v>
      </c>
      <c r="AX2370" s="1" t="s">
        <v>94</v>
      </c>
      <c r="AY2370" s="1" t="s">
        <v>95</v>
      </c>
      <c r="AZ2370" s="1" t="s">
        <v>96</v>
      </c>
      <c r="BA2370" s="1" t="s">
        <v>5242</v>
      </c>
      <c r="BC2370" s="43"/>
      <c r="BF2370" s="43" t="s">
        <v>4596</v>
      </c>
      <c r="BG2370" s="43" t="s">
        <v>93</v>
      </c>
      <c r="BH2370" s="7" t="s">
        <v>97</v>
      </c>
      <c r="BJ2370" s="7" t="s">
        <v>98</v>
      </c>
      <c r="BK2370" s="7" t="s">
        <v>99</v>
      </c>
      <c r="BL2370" s="7" t="s">
        <v>4597</v>
      </c>
      <c r="BM2370" s="7" t="s">
        <v>4598</v>
      </c>
      <c r="BS2370" s="12" t="s">
        <v>259</v>
      </c>
      <c r="BU2370" s="43">
        <v>1</v>
      </c>
      <c r="BW2370" s="43" t="s">
        <v>103</v>
      </c>
    </row>
    <row r="2371" spans="3:75" x14ac:dyDescent="0.35">
      <c r="C2371" s="43" t="str">
        <f t="shared" ref="C2371:C2434" si="37">_xlfn.CONCAT(E2371,D2371)</f>
        <v>IARA:BDT-03:2023: 2370</v>
      </c>
      <c r="D2371" s="43">
        <v>2370</v>
      </c>
      <c r="E2371" s="43" t="s">
        <v>5310</v>
      </c>
      <c r="F2371" s="1" t="s">
        <v>73</v>
      </c>
      <c r="G2371" s="43" t="s">
        <v>5254</v>
      </c>
      <c r="H2371" s="2">
        <v>44997</v>
      </c>
      <c r="J2371" s="12">
        <f>YEAR(H2371)</f>
        <v>2023</v>
      </c>
      <c r="K2371" s="12">
        <f>MONTH(H2371)</f>
        <v>3</v>
      </c>
      <c r="L2371" s="12">
        <f>DAY(H2371)</f>
        <v>12</v>
      </c>
      <c r="M2371" s="13"/>
      <c r="P2371" s="12" t="s">
        <v>75</v>
      </c>
      <c r="Q2371" s="12" t="str">
        <f>CONCATENATE(X2371," ",Y2371)</f>
        <v>Pica pica</v>
      </c>
      <c r="R2371" s="14" t="str">
        <f>CONCATENATE(S2371,", ",T2371,", ",U2371,", ",V2371,", ",W2371,", ",X2371,", ",Y2371)</f>
        <v>Animalia, Chordata, Aves, Passeriformes, Corvidae, Pica, pica</v>
      </c>
      <c r="S2371" s="6" t="s">
        <v>76</v>
      </c>
      <c r="T2371" s="6" t="s">
        <v>77</v>
      </c>
      <c r="U2371" s="6" t="s">
        <v>78</v>
      </c>
      <c r="V2371" s="12" t="s">
        <v>79</v>
      </c>
      <c r="W2371" s="12" t="s">
        <v>104</v>
      </c>
      <c r="X2371" s="12" t="s">
        <v>155</v>
      </c>
      <c r="Y2371" s="12" t="s">
        <v>156</v>
      </c>
      <c r="AA2371" s="12" t="s">
        <v>83</v>
      </c>
      <c r="AB2371" s="6" t="s">
        <v>84</v>
      </c>
      <c r="AC2371" s="12" t="s">
        <v>157</v>
      </c>
      <c r="AD2371" s="12" t="s">
        <v>259</v>
      </c>
      <c r="AE2371" s="2">
        <v>44997</v>
      </c>
      <c r="AF2371" s="43" t="s">
        <v>87</v>
      </c>
      <c r="AG2371" s="7" t="s">
        <v>158</v>
      </c>
      <c r="AH2371" s="43">
        <v>48.114825151164297</v>
      </c>
      <c r="AI2371" s="43">
        <v>-1.7081579080120799</v>
      </c>
      <c r="AL2371" s="43">
        <v>10</v>
      </c>
      <c r="AN2371" s="46" t="s">
        <v>5240</v>
      </c>
      <c r="AO2371" s="5" t="s">
        <v>89</v>
      </c>
      <c r="AP2371" s="12" t="s">
        <v>259</v>
      </c>
      <c r="AR2371" s="7" t="s">
        <v>90</v>
      </c>
      <c r="AT2371" s="4" t="str">
        <f>CONCATENATE(AU2371,", ",AV2371,", ",AW2371,", ",AX2371,", ",AY2371,", ",AZ2371,", ",BA2371)</f>
        <v>Europe, France, FR, Bretagne, Ille-et-Vilaine, Rennes, Campus Institut Agro Rennes</v>
      </c>
      <c r="AU2371" s="1" t="s">
        <v>91</v>
      </c>
      <c r="AV2371" s="1" t="s">
        <v>92</v>
      </c>
      <c r="AW2371" s="1" t="s">
        <v>93</v>
      </c>
      <c r="AX2371" s="1" t="s">
        <v>94</v>
      </c>
      <c r="AY2371" s="1" t="s">
        <v>95</v>
      </c>
      <c r="AZ2371" s="1" t="s">
        <v>96</v>
      </c>
      <c r="BA2371" s="1" t="s">
        <v>5242</v>
      </c>
      <c r="BC2371" s="43"/>
      <c r="BF2371" s="43" t="s">
        <v>4596</v>
      </c>
      <c r="BG2371" s="43" t="s">
        <v>93</v>
      </c>
      <c r="BH2371" s="7" t="s">
        <v>97</v>
      </c>
      <c r="BJ2371" s="7" t="s">
        <v>98</v>
      </c>
      <c r="BK2371" s="7" t="s">
        <v>99</v>
      </c>
      <c r="BL2371" s="7" t="s">
        <v>4597</v>
      </c>
      <c r="BM2371" s="7" t="s">
        <v>4598</v>
      </c>
      <c r="BS2371" s="12" t="s">
        <v>259</v>
      </c>
      <c r="BU2371" s="43">
        <v>1</v>
      </c>
      <c r="BW2371" s="43" t="s">
        <v>103</v>
      </c>
    </row>
    <row r="2372" spans="3:75" x14ac:dyDescent="0.35">
      <c r="C2372" s="43" t="str">
        <f t="shared" si="37"/>
        <v>IARA:BDT-03:2023: 2371</v>
      </c>
      <c r="D2372" s="43">
        <v>2371</v>
      </c>
      <c r="E2372" s="43" t="s">
        <v>5310</v>
      </c>
      <c r="F2372" s="1" t="s">
        <v>73</v>
      </c>
      <c r="G2372" s="43" t="s">
        <v>5254</v>
      </c>
      <c r="H2372" s="2">
        <v>44997</v>
      </c>
      <c r="J2372" s="12">
        <f>YEAR(H2372)</f>
        <v>2023</v>
      </c>
      <c r="K2372" s="12">
        <f>MONTH(H2372)</f>
        <v>3</v>
      </c>
      <c r="L2372" s="12">
        <f>DAY(H2372)</f>
        <v>12</v>
      </c>
      <c r="M2372" s="13"/>
      <c r="P2372" s="12" t="s">
        <v>75</v>
      </c>
      <c r="Q2372" s="12" t="str">
        <f>CONCATENATE(X2372," ",Y2372)</f>
        <v>Fringilla coelebs</v>
      </c>
      <c r="R2372" s="14" t="str">
        <f>CONCATENATE(S2372,", ",T2372,", ",U2372,", ",V2372,", ",W2372,", ",X2372,", ",Y2372)</f>
        <v>Animalia, Chordata, Aves, Passeriformes, Fringillidae, Fringilla, coelebs</v>
      </c>
      <c r="S2372" s="6" t="s">
        <v>76</v>
      </c>
      <c r="T2372" s="6" t="s">
        <v>77</v>
      </c>
      <c r="U2372" s="6" t="s">
        <v>78</v>
      </c>
      <c r="V2372" s="12" t="s">
        <v>79</v>
      </c>
      <c r="W2372" s="12" t="s">
        <v>165</v>
      </c>
      <c r="X2372" s="12" t="s">
        <v>166</v>
      </c>
      <c r="Y2372" s="12" t="s">
        <v>167</v>
      </c>
      <c r="AA2372" s="12" t="s">
        <v>83</v>
      </c>
      <c r="AB2372" s="6" t="s">
        <v>84</v>
      </c>
      <c r="AC2372" s="12" t="s">
        <v>168</v>
      </c>
      <c r="AD2372" s="12" t="s">
        <v>259</v>
      </c>
      <c r="AE2372" s="2">
        <v>44997</v>
      </c>
      <c r="AF2372" s="43" t="s">
        <v>87</v>
      </c>
      <c r="AG2372" s="7" t="s">
        <v>169</v>
      </c>
      <c r="AH2372" s="43">
        <v>48.115087884001397</v>
      </c>
      <c r="AI2372" s="43">
        <v>-1.7081981274644999</v>
      </c>
      <c r="AL2372" s="43">
        <v>10</v>
      </c>
      <c r="AN2372" s="46" t="s">
        <v>5240</v>
      </c>
      <c r="AO2372" s="5" t="s">
        <v>89</v>
      </c>
      <c r="AP2372" s="12" t="s">
        <v>259</v>
      </c>
      <c r="AR2372" s="7" t="s">
        <v>90</v>
      </c>
      <c r="AT2372" s="4" t="str">
        <f>CONCATENATE(AU2372,", ",AV2372,", ",AW2372,", ",AX2372,", ",AY2372,", ",AZ2372,", ",BA2372)</f>
        <v>Europe, France, FR, Bretagne, Ille-et-Vilaine, Rennes, Campus Institut Agro Rennes</v>
      </c>
      <c r="AU2372" s="1" t="s">
        <v>91</v>
      </c>
      <c r="AV2372" s="1" t="s">
        <v>92</v>
      </c>
      <c r="AW2372" s="1" t="s">
        <v>93</v>
      </c>
      <c r="AX2372" s="1" t="s">
        <v>94</v>
      </c>
      <c r="AY2372" s="1" t="s">
        <v>95</v>
      </c>
      <c r="AZ2372" s="1" t="s">
        <v>96</v>
      </c>
      <c r="BA2372" s="1" t="s">
        <v>5242</v>
      </c>
      <c r="BC2372" s="43"/>
      <c r="BF2372" s="43" t="s">
        <v>4596</v>
      </c>
      <c r="BG2372" s="43" t="s">
        <v>93</v>
      </c>
      <c r="BH2372" s="7" t="s">
        <v>97</v>
      </c>
      <c r="BJ2372" s="7" t="s">
        <v>98</v>
      </c>
      <c r="BK2372" s="7" t="s">
        <v>99</v>
      </c>
      <c r="BL2372" s="7" t="s">
        <v>4597</v>
      </c>
      <c r="BM2372" s="7" t="s">
        <v>4598</v>
      </c>
      <c r="BS2372" s="12" t="s">
        <v>259</v>
      </c>
      <c r="BU2372" s="43">
        <v>1</v>
      </c>
      <c r="BW2372" s="43" t="s">
        <v>103</v>
      </c>
    </row>
    <row r="2373" spans="3:75" x14ac:dyDescent="0.35">
      <c r="C2373" s="43" t="str">
        <f t="shared" si="37"/>
        <v>IARA:BDT-03:2023: 2372</v>
      </c>
      <c r="D2373" s="43">
        <v>2372</v>
      </c>
      <c r="E2373" s="43" t="s">
        <v>5310</v>
      </c>
      <c r="F2373" s="1" t="s">
        <v>73</v>
      </c>
      <c r="G2373" s="43" t="s">
        <v>5254</v>
      </c>
      <c r="H2373" s="2">
        <v>44997</v>
      </c>
      <c r="J2373" s="12">
        <f>YEAR(H2373)</f>
        <v>2023</v>
      </c>
      <c r="K2373" s="12">
        <f>MONTH(H2373)</f>
        <v>3</v>
      </c>
      <c r="L2373" s="12">
        <f>DAY(H2373)</f>
        <v>12</v>
      </c>
      <c r="M2373" s="13"/>
      <c r="P2373" s="12" t="s">
        <v>75</v>
      </c>
      <c r="Q2373" s="12" t="str">
        <f>CONCATENATE(X2373," ",Y2373)</f>
        <v>Erithacus rubecula</v>
      </c>
      <c r="R2373" s="14" t="str">
        <f>CONCATENATE(S2373,", ",T2373,", ",U2373,", ",V2373,", ",W2373,", ",X2373,", ",Y2373)</f>
        <v>Animalia, Chordata, Aves, Passeriformes, Muscicapidae, Erithacus, rubecula</v>
      </c>
      <c r="S2373" s="6" t="s">
        <v>76</v>
      </c>
      <c r="T2373" s="6" t="s">
        <v>77</v>
      </c>
      <c r="U2373" s="6" t="s">
        <v>78</v>
      </c>
      <c r="V2373" s="12" t="s">
        <v>79</v>
      </c>
      <c r="W2373" s="12" t="s">
        <v>182</v>
      </c>
      <c r="X2373" s="12" t="s">
        <v>183</v>
      </c>
      <c r="Y2373" s="12" t="s">
        <v>184</v>
      </c>
      <c r="AA2373" s="12" t="s">
        <v>83</v>
      </c>
      <c r="AB2373" s="6" t="s">
        <v>84</v>
      </c>
      <c r="AC2373" s="12" t="s">
        <v>185</v>
      </c>
      <c r="AD2373" s="12" t="s">
        <v>259</v>
      </c>
      <c r="AE2373" s="2">
        <v>44997</v>
      </c>
      <c r="AF2373" s="43" t="s">
        <v>87</v>
      </c>
      <c r="AG2373" s="7" t="s">
        <v>186</v>
      </c>
      <c r="AH2373" s="43">
        <v>48.1155690163014</v>
      </c>
      <c r="AI2373" s="43">
        <v>-1.70910611584922</v>
      </c>
      <c r="AL2373" s="43">
        <v>10</v>
      </c>
      <c r="AN2373" s="46" t="s">
        <v>5240</v>
      </c>
      <c r="AO2373" s="5" t="s">
        <v>89</v>
      </c>
      <c r="AP2373" s="12" t="s">
        <v>259</v>
      </c>
      <c r="AR2373" s="7" t="s">
        <v>90</v>
      </c>
      <c r="AT2373" s="4" t="str">
        <f>CONCATENATE(AU2373,", ",AV2373,", ",AW2373,", ",AX2373,", ",AY2373,", ",AZ2373,", ",BA2373)</f>
        <v>Europe, France, FR, Bretagne, Ille-et-Vilaine, Rennes, Campus Institut Agro Rennes</v>
      </c>
      <c r="AU2373" s="1" t="s">
        <v>91</v>
      </c>
      <c r="AV2373" s="1" t="s">
        <v>92</v>
      </c>
      <c r="AW2373" s="1" t="s">
        <v>93</v>
      </c>
      <c r="AX2373" s="1" t="s">
        <v>94</v>
      </c>
      <c r="AY2373" s="1" t="s">
        <v>95</v>
      </c>
      <c r="AZ2373" s="1" t="s">
        <v>96</v>
      </c>
      <c r="BA2373" s="1" t="s">
        <v>5242</v>
      </c>
      <c r="BC2373" s="43"/>
      <c r="BF2373" s="43" t="s">
        <v>4596</v>
      </c>
      <c r="BG2373" s="43" t="s">
        <v>93</v>
      </c>
      <c r="BH2373" s="7" t="s">
        <v>97</v>
      </c>
      <c r="BJ2373" s="7" t="s">
        <v>98</v>
      </c>
      <c r="BK2373" s="7" t="s">
        <v>99</v>
      </c>
      <c r="BL2373" s="7" t="s">
        <v>4597</v>
      </c>
      <c r="BM2373" s="7" t="s">
        <v>4598</v>
      </c>
      <c r="BS2373" s="12" t="s">
        <v>259</v>
      </c>
      <c r="BU2373" s="43">
        <v>1</v>
      </c>
      <c r="BW2373" s="43" t="s">
        <v>103</v>
      </c>
    </row>
    <row r="2374" spans="3:75" x14ac:dyDescent="0.35">
      <c r="C2374" s="43" t="str">
        <f t="shared" si="37"/>
        <v>IARA:BDT-03:2023: 2373</v>
      </c>
      <c r="D2374" s="43">
        <v>2373</v>
      </c>
      <c r="E2374" s="43" t="s">
        <v>5310</v>
      </c>
      <c r="F2374" s="1" t="s">
        <v>73</v>
      </c>
      <c r="G2374" s="43" t="s">
        <v>5254</v>
      </c>
      <c r="H2374" s="2">
        <v>44997</v>
      </c>
      <c r="J2374" s="12">
        <f>YEAR(H2374)</f>
        <v>2023</v>
      </c>
      <c r="K2374" s="12">
        <f>MONTH(H2374)</f>
        <v>3</v>
      </c>
      <c r="L2374" s="12">
        <f>DAY(H2374)</f>
        <v>12</v>
      </c>
      <c r="M2374" s="13"/>
      <c r="P2374" s="12" t="s">
        <v>75</v>
      </c>
      <c r="Q2374" s="12" t="str">
        <f>CONCATENATE(X2374," ",Y2374)</f>
        <v>Pica pica</v>
      </c>
      <c r="R2374" s="14" t="str">
        <f>CONCATENATE(S2374,", ",T2374,", ",U2374,", ",V2374,", ",W2374,", ",X2374,", ",Y2374)</f>
        <v>Animalia, Chordata, Aves, Passeriformes, Corvidae, Pica, pica</v>
      </c>
      <c r="S2374" s="6" t="s">
        <v>76</v>
      </c>
      <c r="T2374" s="6" t="s">
        <v>77</v>
      </c>
      <c r="U2374" s="6" t="s">
        <v>78</v>
      </c>
      <c r="V2374" s="12" t="s">
        <v>79</v>
      </c>
      <c r="W2374" s="12" t="s">
        <v>104</v>
      </c>
      <c r="X2374" s="12" t="s">
        <v>155</v>
      </c>
      <c r="Y2374" s="12" t="s">
        <v>156</v>
      </c>
      <c r="AA2374" s="12" t="s">
        <v>83</v>
      </c>
      <c r="AB2374" s="6" t="s">
        <v>84</v>
      </c>
      <c r="AC2374" s="12" t="s">
        <v>157</v>
      </c>
      <c r="AD2374" s="12" t="s">
        <v>259</v>
      </c>
      <c r="AE2374" s="2">
        <v>44997</v>
      </c>
      <c r="AF2374" s="43" t="s">
        <v>87</v>
      </c>
      <c r="AG2374" s="7" t="s">
        <v>158</v>
      </c>
      <c r="AH2374" s="43">
        <v>48.115314646514001</v>
      </c>
      <c r="AI2374" s="43">
        <v>-1.70941939342625</v>
      </c>
      <c r="AL2374" s="43">
        <v>10</v>
      </c>
      <c r="AN2374" s="46" t="s">
        <v>5240</v>
      </c>
      <c r="AO2374" s="5" t="s">
        <v>89</v>
      </c>
      <c r="AP2374" s="12" t="s">
        <v>259</v>
      </c>
      <c r="AR2374" s="7" t="s">
        <v>90</v>
      </c>
      <c r="AT2374" s="4" t="str">
        <f>CONCATENATE(AU2374,", ",AV2374,", ",AW2374,", ",AX2374,", ",AY2374,", ",AZ2374,", ",BA2374)</f>
        <v>Europe, France, FR, Bretagne, Ille-et-Vilaine, Rennes, Campus Institut Agro Rennes</v>
      </c>
      <c r="AU2374" s="1" t="s">
        <v>91</v>
      </c>
      <c r="AV2374" s="1" t="s">
        <v>92</v>
      </c>
      <c r="AW2374" s="1" t="s">
        <v>93</v>
      </c>
      <c r="AX2374" s="1" t="s">
        <v>94</v>
      </c>
      <c r="AY2374" s="1" t="s">
        <v>95</v>
      </c>
      <c r="AZ2374" s="1" t="s">
        <v>96</v>
      </c>
      <c r="BA2374" s="1" t="s">
        <v>5242</v>
      </c>
      <c r="BC2374" s="43"/>
      <c r="BF2374" s="43" t="s">
        <v>4596</v>
      </c>
      <c r="BG2374" s="43" t="s">
        <v>93</v>
      </c>
      <c r="BH2374" s="7" t="s">
        <v>97</v>
      </c>
      <c r="BJ2374" s="7" t="s">
        <v>98</v>
      </c>
      <c r="BK2374" s="7" t="s">
        <v>99</v>
      </c>
      <c r="BL2374" s="7" t="s">
        <v>4597</v>
      </c>
      <c r="BM2374" s="7" t="s">
        <v>4598</v>
      </c>
      <c r="BS2374" s="12" t="s">
        <v>259</v>
      </c>
      <c r="BU2374" s="43">
        <v>1</v>
      </c>
      <c r="BW2374" s="43" t="s">
        <v>103</v>
      </c>
    </row>
    <row r="2375" spans="3:75" x14ac:dyDescent="0.35">
      <c r="C2375" s="43" t="str">
        <f t="shared" si="37"/>
        <v>IARA:BDT-03:2023: 2374</v>
      </c>
      <c r="D2375" s="43">
        <v>2374</v>
      </c>
      <c r="E2375" s="43" t="s">
        <v>5310</v>
      </c>
      <c r="F2375" s="1" t="s">
        <v>73</v>
      </c>
      <c r="G2375" s="43" t="s">
        <v>5254</v>
      </c>
      <c r="H2375" s="2">
        <v>44997</v>
      </c>
      <c r="J2375" s="12">
        <f>YEAR(H2375)</f>
        <v>2023</v>
      </c>
      <c r="K2375" s="12">
        <f>MONTH(H2375)</f>
        <v>3</v>
      </c>
      <c r="L2375" s="12">
        <f>DAY(H2375)</f>
        <v>12</v>
      </c>
      <c r="M2375" s="13"/>
      <c r="P2375" s="12" t="s">
        <v>75</v>
      </c>
      <c r="Q2375" s="12" t="str">
        <f>CONCATENATE(X2375," ",Y2375)</f>
        <v>Pica pica</v>
      </c>
      <c r="R2375" s="14" t="str">
        <f>CONCATENATE(S2375,", ",T2375,", ",U2375,", ",V2375,", ",W2375,", ",X2375,", ",Y2375)</f>
        <v>Animalia, Chordata, Aves, Passeriformes, Corvidae, Pica, pica</v>
      </c>
      <c r="S2375" s="6" t="s">
        <v>76</v>
      </c>
      <c r="T2375" s="6" t="s">
        <v>77</v>
      </c>
      <c r="U2375" s="6" t="s">
        <v>78</v>
      </c>
      <c r="V2375" s="12" t="s">
        <v>79</v>
      </c>
      <c r="W2375" s="12" t="s">
        <v>104</v>
      </c>
      <c r="X2375" s="12" t="s">
        <v>155</v>
      </c>
      <c r="Y2375" s="12" t="s">
        <v>156</v>
      </c>
      <c r="AA2375" s="12" t="s">
        <v>83</v>
      </c>
      <c r="AB2375" s="6" t="s">
        <v>84</v>
      </c>
      <c r="AC2375" s="12" t="s">
        <v>157</v>
      </c>
      <c r="AD2375" s="12" t="s">
        <v>259</v>
      </c>
      <c r="AE2375" s="2">
        <v>44997</v>
      </c>
      <c r="AF2375" s="43" t="s">
        <v>87</v>
      </c>
      <c r="AG2375" s="7" t="s">
        <v>158</v>
      </c>
      <c r="AH2375" s="43">
        <v>48.115272823958499</v>
      </c>
      <c r="AI2375" s="43">
        <v>-1.70934007351604</v>
      </c>
      <c r="AL2375" s="43">
        <v>10</v>
      </c>
      <c r="AN2375" s="46" t="s">
        <v>5240</v>
      </c>
      <c r="AO2375" s="5" t="s">
        <v>89</v>
      </c>
      <c r="AP2375" s="12" t="s">
        <v>259</v>
      </c>
      <c r="AR2375" s="7" t="s">
        <v>90</v>
      </c>
      <c r="AT2375" s="4" t="str">
        <f>CONCATENATE(AU2375,", ",AV2375,", ",AW2375,", ",AX2375,", ",AY2375,", ",AZ2375,", ",BA2375)</f>
        <v>Europe, France, FR, Bretagne, Ille-et-Vilaine, Rennes, Campus Institut Agro Rennes</v>
      </c>
      <c r="AU2375" s="1" t="s">
        <v>91</v>
      </c>
      <c r="AV2375" s="1" t="s">
        <v>92</v>
      </c>
      <c r="AW2375" s="1" t="s">
        <v>93</v>
      </c>
      <c r="AX2375" s="1" t="s">
        <v>94</v>
      </c>
      <c r="AY2375" s="1" t="s">
        <v>95</v>
      </c>
      <c r="AZ2375" s="1" t="s">
        <v>96</v>
      </c>
      <c r="BA2375" s="1" t="s">
        <v>5242</v>
      </c>
      <c r="BC2375" s="43"/>
      <c r="BF2375" s="43" t="s">
        <v>4596</v>
      </c>
      <c r="BG2375" s="43" t="s">
        <v>93</v>
      </c>
      <c r="BH2375" s="7" t="s">
        <v>97</v>
      </c>
      <c r="BJ2375" s="7" t="s">
        <v>98</v>
      </c>
      <c r="BK2375" s="7" t="s">
        <v>99</v>
      </c>
      <c r="BL2375" s="7" t="s">
        <v>4597</v>
      </c>
      <c r="BM2375" s="7" t="s">
        <v>4598</v>
      </c>
      <c r="BS2375" s="12" t="s">
        <v>259</v>
      </c>
      <c r="BU2375" s="43">
        <v>1</v>
      </c>
      <c r="BW2375" s="43" t="s">
        <v>103</v>
      </c>
    </row>
    <row r="2376" spans="3:75" x14ac:dyDescent="0.35">
      <c r="C2376" s="43" t="str">
        <f t="shared" si="37"/>
        <v>IARA:BDT-03:2023: 2375</v>
      </c>
      <c r="D2376" s="43">
        <v>2375</v>
      </c>
      <c r="E2376" s="43" t="s">
        <v>5310</v>
      </c>
      <c r="F2376" s="1" t="s">
        <v>73</v>
      </c>
      <c r="G2376" s="43" t="s">
        <v>5254</v>
      </c>
      <c r="H2376" s="2">
        <v>44997</v>
      </c>
      <c r="J2376" s="12">
        <f>YEAR(H2376)</f>
        <v>2023</v>
      </c>
      <c r="K2376" s="12">
        <f>MONTH(H2376)</f>
        <v>3</v>
      </c>
      <c r="L2376" s="12">
        <f>DAY(H2376)</f>
        <v>12</v>
      </c>
      <c r="M2376" s="13"/>
      <c r="P2376" s="12" t="s">
        <v>75</v>
      </c>
      <c r="Q2376" s="12" t="str">
        <f>CONCATENATE(X2376," ",Y2376)</f>
        <v>Turdus philomelos</v>
      </c>
      <c r="R2376" s="14" t="str">
        <f>CONCATENATE(S2376,", ",T2376,", ",U2376,", ",V2376,", ",W2376,", ",X2376,", ",Y2376)</f>
        <v>Animalia, Chordata, Aves, Passeriformes, Turdidae, Turdus, philomelos</v>
      </c>
      <c r="S2376" s="6" t="s">
        <v>76</v>
      </c>
      <c r="T2376" s="6" t="s">
        <v>77</v>
      </c>
      <c r="U2376" s="6" t="s">
        <v>78</v>
      </c>
      <c r="V2376" s="12" t="s">
        <v>79</v>
      </c>
      <c r="W2376" s="12" t="s">
        <v>126</v>
      </c>
      <c r="X2376" s="12" t="s">
        <v>127</v>
      </c>
      <c r="Y2376" s="12" t="s">
        <v>128</v>
      </c>
      <c r="AA2376" s="12" t="s">
        <v>83</v>
      </c>
      <c r="AB2376" s="6" t="s">
        <v>129</v>
      </c>
      <c r="AC2376" s="12" t="s">
        <v>130</v>
      </c>
      <c r="AD2376" s="12" t="s">
        <v>259</v>
      </c>
      <c r="AE2376" s="2">
        <v>44997</v>
      </c>
      <c r="AF2376" s="43" t="s">
        <v>87</v>
      </c>
      <c r="AG2376" s="7" t="s">
        <v>131</v>
      </c>
      <c r="AH2376" s="43">
        <v>48.115429994077203</v>
      </c>
      <c r="AI2376" s="43">
        <v>-1.7094884718963601</v>
      </c>
      <c r="AL2376" s="43">
        <v>10</v>
      </c>
      <c r="AN2376" s="46" t="s">
        <v>5240</v>
      </c>
      <c r="AO2376" s="5" t="s">
        <v>89</v>
      </c>
      <c r="AP2376" s="12" t="s">
        <v>259</v>
      </c>
      <c r="AR2376" s="7" t="s">
        <v>90</v>
      </c>
      <c r="AT2376" s="4" t="str">
        <f>CONCATENATE(AU2376,", ",AV2376,", ",AW2376,", ",AX2376,", ",AY2376,", ",AZ2376,", ",BA2376)</f>
        <v>Europe, France, FR, Bretagne, Ille-et-Vilaine, Rennes, Campus Institut Agro Rennes</v>
      </c>
      <c r="AU2376" s="1" t="s">
        <v>91</v>
      </c>
      <c r="AV2376" s="1" t="s">
        <v>92</v>
      </c>
      <c r="AW2376" s="1" t="s">
        <v>93</v>
      </c>
      <c r="AX2376" s="1" t="s">
        <v>94</v>
      </c>
      <c r="AY2376" s="1" t="s">
        <v>95</v>
      </c>
      <c r="AZ2376" s="1" t="s">
        <v>96</v>
      </c>
      <c r="BA2376" s="1" t="s">
        <v>5242</v>
      </c>
      <c r="BC2376" s="43"/>
      <c r="BF2376" s="43" t="s">
        <v>4596</v>
      </c>
      <c r="BG2376" s="43" t="s">
        <v>93</v>
      </c>
      <c r="BH2376" s="7" t="s">
        <v>97</v>
      </c>
      <c r="BJ2376" s="7" t="s">
        <v>98</v>
      </c>
      <c r="BK2376" s="7" t="s">
        <v>99</v>
      </c>
      <c r="BL2376" s="7" t="s">
        <v>4597</v>
      </c>
      <c r="BM2376" s="7" t="s">
        <v>4598</v>
      </c>
      <c r="BS2376" s="12" t="s">
        <v>259</v>
      </c>
      <c r="BU2376" s="43">
        <v>1</v>
      </c>
      <c r="BW2376" s="43" t="s">
        <v>103</v>
      </c>
    </row>
    <row r="2377" spans="3:75" x14ac:dyDescent="0.35">
      <c r="C2377" s="43" t="str">
        <f t="shared" si="37"/>
        <v>IARA:BDT-03:2023: 2376</v>
      </c>
      <c r="D2377" s="43">
        <v>2376</v>
      </c>
      <c r="E2377" s="43" t="s">
        <v>5310</v>
      </c>
      <c r="F2377" s="1" t="s">
        <v>73</v>
      </c>
      <c r="G2377" s="43" t="s">
        <v>5254</v>
      </c>
      <c r="H2377" s="2">
        <v>44997</v>
      </c>
      <c r="J2377" s="12">
        <f>YEAR(H2377)</f>
        <v>2023</v>
      </c>
      <c r="K2377" s="12">
        <f>MONTH(H2377)</f>
        <v>3</v>
      </c>
      <c r="L2377" s="12">
        <f>DAY(H2377)</f>
        <v>12</v>
      </c>
      <c r="M2377" s="13"/>
      <c r="P2377" s="12" t="s">
        <v>75</v>
      </c>
      <c r="Q2377" s="12" t="str">
        <f>CONCATENATE(X2377," ",Y2377)</f>
        <v>Turdus merula</v>
      </c>
      <c r="R2377" s="14" t="str">
        <f>CONCATENATE(S2377,", ",T2377,", ",U2377,", ",V2377,", ",W2377,", ",X2377,", ",Y2377)</f>
        <v>Animalia, Chordata, Aves, Passeriformes, Turdidae, Turdus, merula</v>
      </c>
      <c r="S2377" s="6" t="s">
        <v>76</v>
      </c>
      <c r="T2377" s="6" t="s">
        <v>77</v>
      </c>
      <c r="U2377" s="6" t="s">
        <v>78</v>
      </c>
      <c r="V2377" s="17" t="s">
        <v>79</v>
      </c>
      <c r="W2377" s="17" t="s">
        <v>126</v>
      </c>
      <c r="X2377" s="17" t="s">
        <v>127</v>
      </c>
      <c r="Y2377" s="17" t="s">
        <v>132</v>
      </c>
      <c r="AA2377" s="12" t="s">
        <v>83</v>
      </c>
      <c r="AB2377" s="6" t="s">
        <v>84</v>
      </c>
      <c r="AC2377" s="12" t="s">
        <v>133</v>
      </c>
      <c r="AD2377" s="12" t="s">
        <v>259</v>
      </c>
      <c r="AE2377" s="2">
        <v>44997</v>
      </c>
      <c r="AF2377" s="43" t="s">
        <v>87</v>
      </c>
      <c r="AG2377" s="7" t="s">
        <v>134</v>
      </c>
      <c r="AH2377" s="43">
        <v>48.115155049219098</v>
      </c>
      <c r="AI2377" s="43">
        <v>-1.7094723535762999</v>
      </c>
      <c r="AL2377" s="43">
        <v>10</v>
      </c>
      <c r="AN2377" s="46" t="s">
        <v>5240</v>
      </c>
      <c r="AO2377" s="5" t="s">
        <v>89</v>
      </c>
      <c r="AP2377" s="12" t="s">
        <v>259</v>
      </c>
      <c r="AR2377" s="7" t="s">
        <v>90</v>
      </c>
      <c r="AT2377" s="4" t="str">
        <f>CONCATENATE(AU2377,", ",AV2377,", ",AW2377,", ",AX2377,", ",AY2377,", ",AZ2377,", ",BA2377)</f>
        <v>Europe, France, FR, Bretagne, Ille-et-Vilaine, Rennes, Campus Institut Agro Rennes</v>
      </c>
      <c r="AU2377" s="1" t="s">
        <v>91</v>
      </c>
      <c r="AV2377" s="1" t="s">
        <v>92</v>
      </c>
      <c r="AW2377" s="1" t="s">
        <v>93</v>
      </c>
      <c r="AX2377" s="1" t="s">
        <v>94</v>
      </c>
      <c r="AY2377" s="1" t="s">
        <v>95</v>
      </c>
      <c r="AZ2377" s="1" t="s">
        <v>96</v>
      </c>
      <c r="BA2377" s="1" t="s">
        <v>5242</v>
      </c>
      <c r="BC2377" s="43"/>
      <c r="BF2377" s="43" t="s">
        <v>4596</v>
      </c>
      <c r="BG2377" s="43" t="s">
        <v>93</v>
      </c>
      <c r="BH2377" s="7" t="s">
        <v>97</v>
      </c>
      <c r="BJ2377" s="7" t="s">
        <v>98</v>
      </c>
      <c r="BK2377" s="7" t="s">
        <v>99</v>
      </c>
      <c r="BL2377" s="7" t="s">
        <v>4597</v>
      </c>
      <c r="BM2377" s="7" t="s">
        <v>4598</v>
      </c>
      <c r="BS2377" s="12" t="s">
        <v>259</v>
      </c>
      <c r="BU2377" s="43">
        <v>1</v>
      </c>
      <c r="BW2377" s="43" t="s">
        <v>103</v>
      </c>
    </row>
    <row r="2378" spans="3:75" x14ac:dyDescent="0.35">
      <c r="C2378" s="43" t="str">
        <f t="shared" si="37"/>
        <v>IARA:BDT-03:2023: 2377</v>
      </c>
      <c r="D2378" s="43">
        <v>2377</v>
      </c>
      <c r="E2378" s="43" t="s">
        <v>5310</v>
      </c>
      <c r="F2378" s="1" t="s">
        <v>73</v>
      </c>
      <c r="G2378" s="43" t="s">
        <v>5254</v>
      </c>
      <c r="H2378" s="2">
        <v>44997</v>
      </c>
      <c r="J2378" s="12">
        <f>YEAR(H2378)</f>
        <v>2023</v>
      </c>
      <c r="K2378" s="12">
        <f>MONTH(H2378)</f>
        <v>3</v>
      </c>
      <c r="L2378" s="12">
        <f>DAY(H2378)</f>
        <v>12</v>
      </c>
      <c r="M2378" s="13"/>
      <c r="P2378" s="12" t="s">
        <v>75</v>
      </c>
      <c r="Q2378" s="12" t="str">
        <f>CONCATENATE(X2378," ",Y2378)</f>
        <v>Turdus merula</v>
      </c>
      <c r="R2378" s="14" t="str">
        <f>CONCATENATE(S2378,", ",T2378,", ",U2378,", ",V2378,", ",W2378,", ",X2378,", ",Y2378)</f>
        <v>Animalia, Chordata, Aves, Passeriformes, Turdidae, Turdus, merula</v>
      </c>
      <c r="S2378" s="6" t="s">
        <v>76</v>
      </c>
      <c r="T2378" s="6" t="s">
        <v>77</v>
      </c>
      <c r="U2378" s="6" t="s">
        <v>78</v>
      </c>
      <c r="V2378" s="17" t="s">
        <v>79</v>
      </c>
      <c r="W2378" s="17" t="s">
        <v>126</v>
      </c>
      <c r="X2378" s="17" t="s">
        <v>127</v>
      </c>
      <c r="Y2378" s="17" t="s">
        <v>132</v>
      </c>
      <c r="AA2378" s="12" t="s">
        <v>83</v>
      </c>
      <c r="AB2378" s="6" t="s">
        <v>84</v>
      </c>
      <c r="AC2378" s="12" t="s">
        <v>133</v>
      </c>
      <c r="AD2378" s="12" t="s">
        <v>259</v>
      </c>
      <c r="AE2378" s="2">
        <v>44997</v>
      </c>
      <c r="AF2378" s="43" t="s">
        <v>87</v>
      </c>
      <c r="AG2378" s="7" t="s">
        <v>134</v>
      </c>
      <c r="AH2378" s="43">
        <v>48.1151033566751</v>
      </c>
      <c r="AI2378" s="43">
        <v>-1.7093585580541599</v>
      </c>
      <c r="AL2378" s="43">
        <v>10</v>
      </c>
      <c r="AN2378" s="46" t="s">
        <v>5240</v>
      </c>
      <c r="AO2378" s="5" t="s">
        <v>89</v>
      </c>
      <c r="AP2378" s="12" t="s">
        <v>259</v>
      </c>
      <c r="AR2378" s="7" t="s">
        <v>90</v>
      </c>
      <c r="AT2378" s="4" t="str">
        <f>CONCATENATE(AU2378,", ",AV2378,", ",AW2378,", ",AX2378,", ",AY2378,", ",AZ2378,", ",BA2378)</f>
        <v>Europe, France, FR, Bretagne, Ille-et-Vilaine, Rennes, Campus Institut Agro Rennes</v>
      </c>
      <c r="AU2378" s="1" t="s">
        <v>91</v>
      </c>
      <c r="AV2378" s="1" t="s">
        <v>92</v>
      </c>
      <c r="AW2378" s="1" t="s">
        <v>93</v>
      </c>
      <c r="AX2378" s="1" t="s">
        <v>94</v>
      </c>
      <c r="AY2378" s="1" t="s">
        <v>95</v>
      </c>
      <c r="AZ2378" s="1" t="s">
        <v>96</v>
      </c>
      <c r="BA2378" s="1" t="s">
        <v>5242</v>
      </c>
      <c r="BC2378" s="43"/>
      <c r="BF2378" s="43" t="s">
        <v>4596</v>
      </c>
      <c r="BG2378" s="43" t="s">
        <v>93</v>
      </c>
      <c r="BH2378" s="7" t="s">
        <v>97</v>
      </c>
      <c r="BJ2378" s="7" t="s">
        <v>98</v>
      </c>
      <c r="BK2378" s="7" t="s">
        <v>99</v>
      </c>
      <c r="BL2378" s="7" t="s">
        <v>4597</v>
      </c>
      <c r="BM2378" s="7" t="s">
        <v>4598</v>
      </c>
      <c r="BS2378" s="12" t="s">
        <v>259</v>
      </c>
      <c r="BU2378" s="43">
        <v>1</v>
      </c>
      <c r="BW2378" s="43" t="s">
        <v>103</v>
      </c>
    </row>
    <row r="2379" spans="3:75" x14ac:dyDescent="0.35">
      <c r="C2379" s="43" t="str">
        <f t="shared" si="37"/>
        <v>IARA:BDT-03:2023: 2378</v>
      </c>
      <c r="D2379" s="43">
        <v>2378</v>
      </c>
      <c r="E2379" s="43" t="s">
        <v>5310</v>
      </c>
      <c r="F2379" s="1" t="s">
        <v>73</v>
      </c>
      <c r="G2379" s="43" t="s">
        <v>5254</v>
      </c>
      <c r="H2379" s="2">
        <v>44997</v>
      </c>
      <c r="J2379" s="12">
        <f>YEAR(H2379)</f>
        <v>2023</v>
      </c>
      <c r="K2379" s="12">
        <f>MONTH(H2379)</f>
        <v>3</v>
      </c>
      <c r="L2379" s="12">
        <f>DAY(H2379)</f>
        <v>12</v>
      </c>
      <c r="M2379" s="13"/>
      <c r="P2379" s="12" t="s">
        <v>75</v>
      </c>
      <c r="Q2379" s="12" t="str">
        <f>CONCATENATE(X2379," ",Y2379)</f>
        <v>Erithacus rubecula</v>
      </c>
      <c r="R2379" s="14" t="str">
        <f>CONCATENATE(S2379,", ",T2379,", ",U2379,", ",V2379,", ",W2379,", ",X2379,", ",Y2379)</f>
        <v>Animalia, Chordata, Aves, Passeriformes, Muscicapidae, Erithacus, rubecula</v>
      </c>
      <c r="S2379" s="6" t="s">
        <v>76</v>
      </c>
      <c r="T2379" s="6" t="s">
        <v>77</v>
      </c>
      <c r="U2379" s="6" t="s">
        <v>78</v>
      </c>
      <c r="V2379" s="12" t="s">
        <v>79</v>
      </c>
      <c r="W2379" s="12" t="s">
        <v>182</v>
      </c>
      <c r="X2379" s="12" t="s">
        <v>183</v>
      </c>
      <c r="Y2379" s="12" t="s">
        <v>184</v>
      </c>
      <c r="AA2379" s="12" t="s">
        <v>83</v>
      </c>
      <c r="AB2379" s="6" t="s">
        <v>84</v>
      </c>
      <c r="AC2379" s="12" t="s">
        <v>185</v>
      </c>
      <c r="AD2379" s="12" t="s">
        <v>259</v>
      </c>
      <c r="AE2379" s="2">
        <v>44997</v>
      </c>
      <c r="AF2379" s="43" t="s">
        <v>87</v>
      </c>
      <c r="AG2379" s="7" t="s">
        <v>186</v>
      </c>
      <c r="AH2379" s="43">
        <v>48.114945847378898</v>
      </c>
      <c r="AI2379" s="43">
        <v>-1.7097812560614301</v>
      </c>
      <c r="AL2379" s="43">
        <v>10</v>
      </c>
      <c r="AN2379" s="46" t="s">
        <v>5240</v>
      </c>
      <c r="AO2379" s="5" t="s">
        <v>89</v>
      </c>
      <c r="AP2379" s="12" t="s">
        <v>259</v>
      </c>
      <c r="AR2379" s="7" t="s">
        <v>90</v>
      </c>
      <c r="AT2379" s="4" t="str">
        <f>CONCATENATE(AU2379,", ",AV2379,", ",AW2379,", ",AX2379,", ",AY2379,", ",AZ2379,", ",BA2379)</f>
        <v>Europe, France, FR, Bretagne, Ille-et-Vilaine, Rennes, Campus Institut Agro Rennes</v>
      </c>
      <c r="AU2379" s="1" t="s">
        <v>91</v>
      </c>
      <c r="AV2379" s="1" t="s">
        <v>92</v>
      </c>
      <c r="AW2379" s="1" t="s">
        <v>93</v>
      </c>
      <c r="AX2379" s="1" t="s">
        <v>94</v>
      </c>
      <c r="AY2379" s="1" t="s">
        <v>95</v>
      </c>
      <c r="AZ2379" s="1" t="s">
        <v>96</v>
      </c>
      <c r="BA2379" s="1" t="s">
        <v>5242</v>
      </c>
      <c r="BC2379" s="43"/>
      <c r="BF2379" s="43" t="s">
        <v>4596</v>
      </c>
      <c r="BG2379" s="43" t="s">
        <v>93</v>
      </c>
      <c r="BH2379" s="7" t="s">
        <v>97</v>
      </c>
      <c r="BJ2379" s="7" t="s">
        <v>98</v>
      </c>
      <c r="BK2379" s="7" t="s">
        <v>99</v>
      </c>
      <c r="BL2379" s="7" t="s">
        <v>4597</v>
      </c>
      <c r="BM2379" s="7" t="s">
        <v>4598</v>
      </c>
      <c r="BS2379" s="12" t="s">
        <v>259</v>
      </c>
      <c r="BU2379" s="43">
        <v>1</v>
      </c>
      <c r="BW2379" s="43" t="s">
        <v>103</v>
      </c>
    </row>
    <row r="2380" spans="3:75" x14ac:dyDescent="0.35">
      <c r="C2380" s="43" t="str">
        <f t="shared" si="37"/>
        <v>IARA:BDT-03:2023: 2379</v>
      </c>
      <c r="D2380" s="43">
        <v>2379</v>
      </c>
      <c r="E2380" s="43" t="s">
        <v>5310</v>
      </c>
      <c r="F2380" s="1" t="s">
        <v>73</v>
      </c>
      <c r="G2380" s="43" t="s">
        <v>5254</v>
      </c>
      <c r="H2380" s="2">
        <v>44997</v>
      </c>
      <c r="J2380" s="12">
        <f>YEAR(H2380)</f>
        <v>2023</v>
      </c>
      <c r="K2380" s="12">
        <f>MONTH(H2380)</f>
        <v>3</v>
      </c>
      <c r="L2380" s="12">
        <f>DAY(H2380)</f>
        <v>12</v>
      </c>
      <c r="M2380" s="13"/>
      <c r="P2380" s="12" t="s">
        <v>75</v>
      </c>
      <c r="Q2380" s="12" t="str">
        <f>CONCATENATE(X2380," ",Y2380)</f>
        <v>Chloris chloris</v>
      </c>
      <c r="R2380" s="14" t="str">
        <f>CONCATENATE(S2380,", ",T2380,", ",U2380,", ",V2380,", ",W2380,", ",X2380,", ",Y2380)</f>
        <v>Animalia, Chordata, Aves, Passeriformes, Fringillidae, Chloris, chloris</v>
      </c>
      <c r="S2380" s="6" t="s">
        <v>76</v>
      </c>
      <c r="T2380" s="6" t="s">
        <v>77</v>
      </c>
      <c r="U2380" s="6" t="s">
        <v>78</v>
      </c>
      <c r="V2380" s="12" t="s">
        <v>79</v>
      </c>
      <c r="W2380" s="12" t="s">
        <v>165</v>
      </c>
      <c r="X2380" s="12" t="s">
        <v>202</v>
      </c>
      <c r="Y2380" s="12" t="s">
        <v>203</v>
      </c>
      <c r="AA2380" s="12" t="s">
        <v>83</v>
      </c>
      <c r="AB2380" s="6" t="s">
        <v>84</v>
      </c>
      <c r="AC2380" s="12" t="s">
        <v>204</v>
      </c>
      <c r="AD2380" s="12" t="s">
        <v>259</v>
      </c>
      <c r="AE2380" s="2">
        <v>44997</v>
      </c>
      <c r="AF2380" s="43" t="s">
        <v>87</v>
      </c>
      <c r="AG2380" s="7" t="s">
        <v>205</v>
      </c>
      <c r="AH2380" s="43">
        <v>48.1149341335842</v>
      </c>
      <c r="AI2380" s="43">
        <v>-1.7100741730514</v>
      </c>
      <c r="AL2380" s="43">
        <v>10</v>
      </c>
      <c r="AN2380" s="46" t="s">
        <v>5240</v>
      </c>
      <c r="AO2380" s="5" t="s">
        <v>89</v>
      </c>
      <c r="AP2380" s="12" t="s">
        <v>259</v>
      </c>
      <c r="AR2380" s="7" t="s">
        <v>90</v>
      </c>
      <c r="AT2380" s="4" t="str">
        <f>CONCATENATE(AU2380,", ",AV2380,", ",AW2380,", ",AX2380,", ",AY2380,", ",AZ2380,", ",BA2380)</f>
        <v>Europe, France, FR, Bretagne, Ille-et-Vilaine, Rennes, Campus Institut Agro Rennes</v>
      </c>
      <c r="AU2380" s="1" t="s">
        <v>91</v>
      </c>
      <c r="AV2380" s="1" t="s">
        <v>92</v>
      </c>
      <c r="AW2380" s="1" t="s">
        <v>93</v>
      </c>
      <c r="AX2380" s="1" t="s">
        <v>94</v>
      </c>
      <c r="AY2380" s="1" t="s">
        <v>95</v>
      </c>
      <c r="AZ2380" s="1" t="s">
        <v>96</v>
      </c>
      <c r="BA2380" s="1" t="s">
        <v>5242</v>
      </c>
      <c r="BC2380" s="43"/>
      <c r="BF2380" s="43" t="s">
        <v>4596</v>
      </c>
      <c r="BG2380" s="43" t="s">
        <v>93</v>
      </c>
      <c r="BH2380" s="7" t="s">
        <v>97</v>
      </c>
      <c r="BJ2380" s="7" t="s">
        <v>98</v>
      </c>
      <c r="BK2380" s="7" t="s">
        <v>99</v>
      </c>
      <c r="BL2380" s="7" t="s">
        <v>4597</v>
      </c>
      <c r="BM2380" s="7" t="s">
        <v>4598</v>
      </c>
      <c r="BS2380" s="12" t="s">
        <v>259</v>
      </c>
      <c r="BU2380" s="43">
        <v>1</v>
      </c>
      <c r="BW2380" s="43" t="s">
        <v>103</v>
      </c>
    </row>
    <row r="2381" spans="3:75" x14ac:dyDescent="0.35">
      <c r="C2381" s="43" t="str">
        <f t="shared" si="37"/>
        <v>IARA:BDT-03:2023: 2380</v>
      </c>
      <c r="D2381" s="43">
        <v>2380</v>
      </c>
      <c r="E2381" s="43" t="s">
        <v>5310</v>
      </c>
      <c r="F2381" s="1" t="s">
        <v>73</v>
      </c>
      <c r="G2381" s="43" t="s">
        <v>5254</v>
      </c>
      <c r="H2381" s="2">
        <v>44997</v>
      </c>
      <c r="J2381" s="12">
        <f>YEAR(H2381)</f>
        <v>2023</v>
      </c>
      <c r="K2381" s="12">
        <f>MONTH(H2381)</f>
        <v>3</v>
      </c>
      <c r="L2381" s="12">
        <f>DAY(H2381)</f>
        <v>12</v>
      </c>
      <c r="M2381" s="13"/>
      <c r="P2381" s="12" t="s">
        <v>75</v>
      </c>
      <c r="Q2381" s="12" t="str">
        <f>CONCATENATE(X2381," ",Y2381)</f>
        <v>Turdus merula</v>
      </c>
      <c r="R2381" s="14" t="str">
        <f>CONCATENATE(S2381,", ",T2381,", ",U2381,", ",V2381,", ",W2381,", ",X2381,", ",Y2381)</f>
        <v>Animalia, Chordata, Aves, Passeriformes, Turdidae, Turdus, merula</v>
      </c>
      <c r="S2381" s="6" t="s">
        <v>76</v>
      </c>
      <c r="T2381" s="6" t="s">
        <v>77</v>
      </c>
      <c r="U2381" s="6" t="s">
        <v>78</v>
      </c>
      <c r="V2381" s="17" t="s">
        <v>79</v>
      </c>
      <c r="W2381" s="17" t="s">
        <v>126</v>
      </c>
      <c r="X2381" s="17" t="s">
        <v>127</v>
      </c>
      <c r="Y2381" s="17" t="s">
        <v>132</v>
      </c>
      <c r="AA2381" s="12" t="s">
        <v>83</v>
      </c>
      <c r="AB2381" s="6" t="s">
        <v>84</v>
      </c>
      <c r="AC2381" s="12" t="s">
        <v>133</v>
      </c>
      <c r="AD2381" s="12" t="s">
        <v>259</v>
      </c>
      <c r="AE2381" s="2">
        <v>44997</v>
      </c>
      <c r="AF2381" s="43" t="s">
        <v>87</v>
      </c>
      <c r="AG2381" s="7" t="s">
        <v>134</v>
      </c>
      <c r="AH2381" s="43">
        <v>48.114714233357297</v>
      </c>
      <c r="AI2381" s="43">
        <v>-1.7095254333338701</v>
      </c>
      <c r="AL2381" s="43">
        <v>10</v>
      </c>
      <c r="AN2381" s="46" t="s">
        <v>5240</v>
      </c>
      <c r="AO2381" s="5" t="s">
        <v>89</v>
      </c>
      <c r="AP2381" s="12" t="s">
        <v>259</v>
      </c>
      <c r="AR2381" s="7" t="s">
        <v>90</v>
      </c>
      <c r="AT2381" s="4" t="str">
        <f>CONCATENATE(AU2381,", ",AV2381,", ",AW2381,", ",AX2381,", ",AY2381,", ",AZ2381,", ",BA2381)</f>
        <v>Europe, France, FR, Bretagne, Ille-et-Vilaine, Rennes, Campus Institut Agro Rennes</v>
      </c>
      <c r="AU2381" s="1" t="s">
        <v>91</v>
      </c>
      <c r="AV2381" s="1" t="s">
        <v>92</v>
      </c>
      <c r="AW2381" s="1" t="s">
        <v>93</v>
      </c>
      <c r="AX2381" s="1" t="s">
        <v>94</v>
      </c>
      <c r="AY2381" s="1" t="s">
        <v>95</v>
      </c>
      <c r="AZ2381" s="1" t="s">
        <v>96</v>
      </c>
      <c r="BA2381" s="1" t="s">
        <v>5242</v>
      </c>
      <c r="BC2381" s="43"/>
      <c r="BF2381" s="43" t="s">
        <v>4596</v>
      </c>
      <c r="BG2381" s="43" t="s">
        <v>93</v>
      </c>
      <c r="BH2381" s="7" t="s">
        <v>97</v>
      </c>
      <c r="BJ2381" s="7" t="s">
        <v>98</v>
      </c>
      <c r="BK2381" s="7" t="s">
        <v>99</v>
      </c>
      <c r="BL2381" s="7" t="s">
        <v>4597</v>
      </c>
      <c r="BM2381" s="7" t="s">
        <v>4598</v>
      </c>
      <c r="BS2381" s="12" t="s">
        <v>259</v>
      </c>
      <c r="BU2381" s="43">
        <v>1</v>
      </c>
      <c r="BW2381" s="43" t="s">
        <v>103</v>
      </c>
    </row>
    <row r="2382" spans="3:75" x14ac:dyDescent="0.35">
      <c r="C2382" s="43" t="str">
        <f t="shared" si="37"/>
        <v>IARA:BDT-03:2023: 2381</v>
      </c>
      <c r="D2382" s="43">
        <v>2381</v>
      </c>
      <c r="E2382" s="43" t="s">
        <v>5310</v>
      </c>
      <c r="F2382" s="1" t="s">
        <v>73</v>
      </c>
      <c r="G2382" s="43" t="s">
        <v>5254</v>
      </c>
      <c r="H2382" s="2">
        <v>44997</v>
      </c>
      <c r="J2382" s="12">
        <f>YEAR(H2382)</f>
        <v>2023</v>
      </c>
      <c r="K2382" s="12">
        <f>MONTH(H2382)</f>
        <v>3</v>
      </c>
      <c r="L2382" s="12">
        <f>DAY(H2382)</f>
        <v>12</v>
      </c>
      <c r="M2382" s="13"/>
      <c r="P2382" s="12" t="s">
        <v>75</v>
      </c>
      <c r="Q2382" s="12" t="str">
        <f>CONCATENATE(X2382," ",Y2382)</f>
        <v>Columba palumbus</v>
      </c>
      <c r="R2382" s="14" t="str">
        <f>CONCATENATE(S2382,", ",T2382,", ",U2382,", ",V2382,", ",W2382,", ",X2382,", ",Y2382)</f>
        <v>Animalia, Chordata, Aves, Columbiformes, Columbidae, Columba, palumbus</v>
      </c>
      <c r="S2382" s="6" t="s">
        <v>76</v>
      </c>
      <c r="T2382" s="6" t="s">
        <v>77</v>
      </c>
      <c r="U2382" s="6" t="s">
        <v>78</v>
      </c>
      <c r="V2382" s="6" t="s">
        <v>159</v>
      </c>
      <c r="W2382" s="6" t="s">
        <v>160</v>
      </c>
      <c r="X2382" s="6" t="s">
        <v>161</v>
      </c>
      <c r="Y2382" s="6" t="s">
        <v>162</v>
      </c>
      <c r="Z2382" s="6"/>
      <c r="AA2382" s="6" t="s">
        <v>83</v>
      </c>
      <c r="AB2382" s="6" t="s">
        <v>84</v>
      </c>
      <c r="AC2382" s="12" t="s">
        <v>163</v>
      </c>
      <c r="AD2382" s="12" t="s">
        <v>259</v>
      </c>
      <c r="AE2382" s="2">
        <v>44997</v>
      </c>
      <c r="AF2382" s="43" t="s">
        <v>87</v>
      </c>
      <c r="AG2382" s="7" t="s">
        <v>164</v>
      </c>
      <c r="AH2382" s="43">
        <v>48.1148280644517</v>
      </c>
      <c r="AI2382" s="43">
        <v>-1.7104762590899101</v>
      </c>
      <c r="AL2382" s="43">
        <v>10</v>
      </c>
      <c r="AN2382" s="46" t="s">
        <v>5240</v>
      </c>
      <c r="AO2382" s="5" t="s">
        <v>89</v>
      </c>
      <c r="AP2382" s="12" t="s">
        <v>259</v>
      </c>
      <c r="AR2382" s="7" t="s">
        <v>90</v>
      </c>
      <c r="AT2382" s="4" t="str">
        <f>CONCATENATE(AU2382,", ",AV2382,", ",AW2382,", ",AX2382,", ",AY2382,", ",AZ2382,", ",BA2382)</f>
        <v>Europe, France, FR, Bretagne, Ille-et-Vilaine, Rennes, Campus Institut Agro Rennes</v>
      </c>
      <c r="AU2382" s="1" t="s">
        <v>91</v>
      </c>
      <c r="AV2382" s="1" t="s">
        <v>92</v>
      </c>
      <c r="AW2382" s="1" t="s">
        <v>93</v>
      </c>
      <c r="AX2382" s="1" t="s">
        <v>94</v>
      </c>
      <c r="AY2382" s="1" t="s">
        <v>95</v>
      </c>
      <c r="AZ2382" s="1" t="s">
        <v>96</v>
      </c>
      <c r="BA2382" s="1" t="s">
        <v>5242</v>
      </c>
      <c r="BC2382" s="43"/>
      <c r="BF2382" s="43" t="s">
        <v>4596</v>
      </c>
      <c r="BG2382" s="43" t="s">
        <v>93</v>
      </c>
      <c r="BH2382" s="7" t="s">
        <v>97</v>
      </c>
      <c r="BJ2382" s="7" t="s">
        <v>98</v>
      </c>
      <c r="BK2382" s="7" t="s">
        <v>99</v>
      </c>
      <c r="BL2382" s="7" t="s">
        <v>4597</v>
      </c>
      <c r="BM2382" s="7" t="s">
        <v>4598</v>
      </c>
      <c r="BS2382" s="12" t="s">
        <v>259</v>
      </c>
      <c r="BU2382" s="43">
        <v>1</v>
      </c>
      <c r="BW2382" s="43" t="s">
        <v>103</v>
      </c>
    </row>
    <row r="2383" spans="3:75" x14ac:dyDescent="0.35">
      <c r="C2383" s="43" t="str">
        <f t="shared" si="37"/>
        <v>IARA:BDT-03:2023: 2382</v>
      </c>
      <c r="D2383" s="43">
        <v>2382</v>
      </c>
      <c r="E2383" s="43" t="s">
        <v>5310</v>
      </c>
      <c r="F2383" s="1" t="s">
        <v>73</v>
      </c>
      <c r="G2383" s="43" t="s">
        <v>5254</v>
      </c>
      <c r="H2383" s="2">
        <v>44997</v>
      </c>
      <c r="J2383" s="12">
        <f>YEAR(H2383)</f>
        <v>2023</v>
      </c>
      <c r="K2383" s="12">
        <f>MONTH(H2383)</f>
        <v>3</v>
      </c>
      <c r="L2383" s="12">
        <f>DAY(H2383)</f>
        <v>12</v>
      </c>
      <c r="M2383" s="13"/>
      <c r="P2383" s="12" t="s">
        <v>75</v>
      </c>
      <c r="Q2383" s="12" t="str">
        <f>CONCATENATE(X2383," ",Y2383)</f>
        <v>Prunella modularis</v>
      </c>
      <c r="R2383" s="14" t="str">
        <f>CONCATENATE(S2383,", ",T2383,", ",U2383,", ",V2383,", ",W2383,", ",X2383,", ",Y2383)</f>
        <v>Animalia, Chordata, Aves, Passeriformes, Prunellidae, Prunella, modularis</v>
      </c>
      <c r="S2383" s="6" t="s">
        <v>76</v>
      </c>
      <c r="T2383" s="6" t="s">
        <v>77</v>
      </c>
      <c r="U2383" s="6" t="s">
        <v>78</v>
      </c>
      <c r="V2383" s="6" t="s">
        <v>79</v>
      </c>
      <c r="W2383" s="6" t="s">
        <v>80</v>
      </c>
      <c r="X2383" s="6" t="s">
        <v>81</v>
      </c>
      <c r="Y2383" s="6" t="s">
        <v>82</v>
      </c>
      <c r="Z2383" s="6"/>
      <c r="AA2383" s="6" t="s">
        <v>83</v>
      </c>
      <c r="AB2383" s="6" t="s">
        <v>84</v>
      </c>
      <c r="AC2383" s="12" t="s">
        <v>85</v>
      </c>
      <c r="AD2383" s="12" t="s">
        <v>259</v>
      </c>
      <c r="AE2383" s="2">
        <v>44997</v>
      </c>
      <c r="AF2383" s="43" t="s">
        <v>87</v>
      </c>
      <c r="AG2383" s="7" t="s">
        <v>88</v>
      </c>
      <c r="AH2383" s="43">
        <v>48.114784148320297</v>
      </c>
      <c r="AI2383" s="43">
        <v>-1.71058992658169</v>
      </c>
      <c r="AL2383" s="43">
        <v>10</v>
      </c>
      <c r="AN2383" s="46" t="s">
        <v>5240</v>
      </c>
      <c r="AO2383" s="5" t="s">
        <v>89</v>
      </c>
      <c r="AP2383" s="12" t="s">
        <v>259</v>
      </c>
      <c r="AR2383" s="7" t="s">
        <v>90</v>
      </c>
      <c r="AT2383" s="4" t="str">
        <f>CONCATENATE(AU2383,", ",AV2383,", ",AW2383,", ",AX2383,", ",AY2383,", ",AZ2383,", ",BA2383)</f>
        <v>Europe, France, FR, Bretagne, Ille-et-Vilaine, Rennes, Campus Institut Agro Rennes</v>
      </c>
      <c r="AU2383" s="1" t="s">
        <v>91</v>
      </c>
      <c r="AV2383" s="1" t="s">
        <v>92</v>
      </c>
      <c r="AW2383" s="1" t="s">
        <v>93</v>
      </c>
      <c r="AX2383" s="1" t="s">
        <v>94</v>
      </c>
      <c r="AY2383" s="1" t="s">
        <v>95</v>
      </c>
      <c r="AZ2383" s="1" t="s">
        <v>96</v>
      </c>
      <c r="BA2383" s="1" t="s">
        <v>5242</v>
      </c>
      <c r="BC2383" s="43"/>
      <c r="BF2383" s="43" t="s">
        <v>4596</v>
      </c>
      <c r="BG2383" s="43" t="s">
        <v>93</v>
      </c>
      <c r="BH2383" s="7" t="s">
        <v>97</v>
      </c>
      <c r="BJ2383" s="7" t="s">
        <v>98</v>
      </c>
      <c r="BK2383" s="7" t="s">
        <v>99</v>
      </c>
      <c r="BL2383" s="7" t="s">
        <v>4597</v>
      </c>
      <c r="BM2383" s="7" t="s">
        <v>4598</v>
      </c>
      <c r="BS2383" s="12" t="s">
        <v>259</v>
      </c>
      <c r="BU2383" s="43">
        <v>1</v>
      </c>
      <c r="BW2383" s="43" t="s">
        <v>103</v>
      </c>
    </row>
    <row r="2384" spans="3:75" x14ac:dyDescent="0.35">
      <c r="C2384" s="43" t="str">
        <f t="shared" si="37"/>
        <v>IARA:BDT-03:2023: 2383</v>
      </c>
      <c r="D2384" s="43">
        <v>2383</v>
      </c>
      <c r="E2384" s="43" t="s">
        <v>5310</v>
      </c>
      <c r="F2384" s="1" t="s">
        <v>73</v>
      </c>
      <c r="G2384" s="43" t="s">
        <v>5254</v>
      </c>
      <c r="H2384" s="2">
        <v>44997</v>
      </c>
      <c r="J2384" s="12">
        <f>YEAR(H2384)</f>
        <v>2023</v>
      </c>
      <c r="K2384" s="12">
        <f>MONTH(H2384)</f>
        <v>3</v>
      </c>
      <c r="L2384" s="12">
        <f>DAY(H2384)</f>
        <v>12</v>
      </c>
      <c r="M2384" s="13"/>
      <c r="P2384" s="12" t="s">
        <v>75</v>
      </c>
      <c r="Q2384" s="12" t="str">
        <f>CONCATENATE(X2384," ",Y2384)</f>
        <v>Aegithalos caudatus</v>
      </c>
      <c r="R2384" s="14" t="str">
        <f>CONCATENATE(S2384,", ",T2384,", ",U2384,", ",V2384,", ",W2384,", ",X2384,", ",Y2384)</f>
        <v>Animalia, Chordata, Aves, Passeriformes, Aegithalidae, Aegithalos, caudatus</v>
      </c>
      <c r="S2384" s="6" t="s">
        <v>76</v>
      </c>
      <c r="T2384" s="6" t="s">
        <v>77</v>
      </c>
      <c r="U2384" s="6" t="s">
        <v>78</v>
      </c>
      <c r="V2384" s="6" t="s">
        <v>79</v>
      </c>
      <c r="W2384" s="6" t="s">
        <v>340</v>
      </c>
      <c r="X2384" s="6" t="s">
        <v>341</v>
      </c>
      <c r="Y2384" s="6" t="s">
        <v>342</v>
      </c>
      <c r="Z2384" s="6"/>
      <c r="AA2384" s="6" t="s">
        <v>83</v>
      </c>
      <c r="AB2384" s="6" t="s">
        <v>84</v>
      </c>
      <c r="AC2384" s="12" t="s">
        <v>271</v>
      </c>
      <c r="AD2384" s="12" t="s">
        <v>259</v>
      </c>
      <c r="AE2384" s="2">
        <v>44997</v>
      </c>
      <c r="AF2384" s="43" t="s">
        <v>87</v>
      </c>
      <c r="AG2384" s="7" t="s">
        <v>339</v>
      </c>
      <c r="AH2384" s="43">
        <v>48.114761645017502</v>
      </c>
      <c r="AI2384" s="43">
        <v>-1.7107307004286401</v>
      </c>
      <c r="AL2384" s="43">
        <v>10</v>
      </c>
      <c r="AN2384" s="46" t="s">
        <v>5240</v>
      </c>
      <c r="AO2384" s="5" t="s">
        <v>89</v>
      </c>
      <c r="AP2384" s="12" t="s">
        <v>259</v>
      </c>
      <c r="AR2384" s="7" t="s">
        <v>90</v>
      </c>
      <c r="AT2384" s="4" t="str">
        <f>CONCATENATE(AU2384,", ",AV2384,", ",AW2384,", ",AX2384,", ",AY2384,", ",AZ2384,", ",BA2384)</f>
        <v>Europe, France, FR, Bretagne, Ille-et-Vilaine, Rennes, Campus Institut Agro Rennes</v>
      </c>
      <c r="AU2384" s="1" t="s">
        <v>91</v>
      </c>
      <c r="AV2384" s="1" t="s">
        <v>92</v>
      </c>
      <c r="AW2384" s="1" t="s">
        <v>93</v>
      </c>
      <c r="AX2384" s="1" t="s">
        <v>94</v>
      </c>
      <c r="AY2384" s="1" t="s">
        <v>95</v>
      </c>
      <c r="AZ2384" s="1" t="s">
        <v>96</v>
      </c>
      <c r="BA2384" s="1" t="s">
        <v>5242</v>
      </c>
      <c r="BC2384" s="43"/>
      <c r="BF2384" s="43" t="s">
        <v>4596</v>
      </c>
      <c r="BG2384" s="43" t="s">
        <v>93</v>
      </c>
      <c r="BH2384" s="7" t="s">
        <v>97</v>
      </c>
      <c r="BJ2384" s="7" t="s">
        <v>98</v>
      </c>
      <c r="BK2384" s="7" t="s">
        <v>99</v>
      </c>
      <c r="BL2384" s="7" t="s">
        <v>4597</v>
      </c>
      <c r="BM2384" s="7" t="s">
        <v>4598</v>
      </c>
      <c r="BS2384" s="12" t="s">
        <v>259</v>
      </c>
      <c r="BU2384" s="43">
        <v>1</v>
      </c>
      <c r="BW2384" s="43" t="s">
        <v>103</v>
      </c>
    </row>
    <row r="2385" spans="3:75" x14ac:dyDescent="0.35">
      <c r="C2385" s="43" t="str">
        <f t="shared" si="37"/>
        <v>IARA:BDT-03:2023: 2384</v>
      </c>
      <c r="D2385" s="43">
        <v>2384</v>
      </c>
      <c r="E2385" s="43" t="s">
        <v>5310</v>
      </c>
      <c r="F2385" s="1" t="s">
        <v>73</v>
      </c>
      <c r="G2385" s="43" t="s">
        <v>5254</v>
      </c>
      <c r="H2385" s="2">
        <v>44997</v>
      </c>
      <c r="J2385" s="12">
        <f>YEAR(H2385)</f>
        <v>2023</v>
      </c>
      <c r="K2385" s="12">
        <f>MONTH(H2385)</f>
        <v>3</v>
      </c>
      <c r="L2385" s="12">
        <f>DAY(H2385)</f>
        <v>12</v>
      </c>
      <c r="M2385" s="13"/>
      <c r="P2385" s="12" t="s">
        <v>75</v>
      </c>
      <c r="Q2385" s="12" t="str">
        <f>CONCATENATE(X2385," ",Y2385)</f>
        <v>Aegithalos caudatus</v>
      </c>
      <c r="R2385" s="14" t="str">
        <f>CONCATENATE(S2385,", ",T2385,", ",U2385,", ",V2385,", ",W2385,", ",X2385,", ",Y2385)</f>
        <v>Animalia, Chordata, Aves, Passeriformes, Aegithalidae, Aegithalos, caudatus</v>
      </c>
      <c r="S2385" s="6" t="s">
        <v>76</v>
      </c>
      <c r="T2385" s="6" t="s">
        <v>77</v>
      </c>
      <c r="U2385" s="6" t="s">
        <v>78</v>
      </c>
      <c r="V2385" s="6" t="s">
        <v>79</v>
      </c>
      <c r="W2385" s="6" t="s">
        <v>340</v>
      </c>
      <c r="X2385" s="6" t="s">
        <v>341</v>
      </c>
      <c r="Y2385" s="6" t="s">
        <v>342</v>
      </c>
      <c r="Z2385" s="6"/>
      <c r="AA2385" s="6" t="s">
        <v>83</v>
      </c>
      <c r="AB2385" s="6" t="s">
        <v>84</v>
      </c>
      <c r="AC2385" s="12" t="s">
        <v>271</v>
      </c>
      <c r="AD2385" s="12" t="s">
        <v>259</v>
      </c>
      <c r="AE2385" s="2">
        <v>44997</v>
      </c>
      <c r="AF2385" s="43" t="s">
        <v>87</v>
      </c>
      <c r="AG2385" s="7" t="s">
        <v>339</v>
      </c>
      <c r="AH2385" s="43">
        <v>48.114812083596703</v>
      </c>
      <c r="AI2385" s="43">
        <v>-1.7107351992726501</v>
      </c>
      <c r="AL2385" s="43">
        <v>10</v>
      </c>
      <c r="AN2385" s="46" t="s">
        <v>5240</v>
      </c>
      <c r="AO2385" s="5" t="s">
        <v>89</v>
      </c>
      <c r="AP2385" s="12" t="s">
        <v>259</v>
      </c>
      <c r="AR2385" s="7" t="s">
        <v>90</v>
      </c>
      <c r="AT2385" s="4" t="str">
        <f>CONCATENATE(AU2385,", ",AV2385,", ",AW2385,", ",AX2385,", ",AY2385,", ",AZ2385,", ",BA2385)</f>
        <v>Europe, France, FR, Bretagne, Ille-et-Vilaine, Rennes, Campus Institut Agro Rennes</v>
      </c>
      <c r="AU2385" s="1" t="s">
        <v>91</v>
      </c>
      <c r="AV2385" s="1" t="s">
        <v>92</v>
      </c>
      <c r="AW2385" s="1" t="s">
        <v>93</v>
      </c>
      <c r="AX2385" s="1" t="s">
        <v>94</v>
      </c>
      <c r="AY2385" s="1" t="s">
        <v>95</v>
      </c>
      <c r="AZ2385" s="1" t="s">
        <v>96</v>
      </c>
      <c r="BA2385" s="1" t="s">
        <v>5242</v>
      </c>
      <c r="BC2385" s="43"/>
      <c r="BF2385" s="43" t="s">
        <v>4596</v>
      </c>
      <c r="BG2385" s="43" t="s">
        <v>93</v>
      </c>
      <c r="BH2385" s="7" t="s">
        <v>97</v>
      </c>
      <c r="BJ2385" s="7" t="s">
        <v>98</v>
      </c>
      <c r="BK2385" s="7" t="s">
        <v>99</v>
      </c>
      <c r="BL2385" s="7" t="s">
        <v>4597</v>
      </c>
      <c r="BM2385" s="7" t="s">
        <v>4598</v>
      </c>
      <c r="BS2385" s="12" t="s">
        <v>259</v>
      </c>
      <c r="BU2385" s="43">
        <v>1</v>
      </c>
      <c r="BW2385" s="43" t="s">
        <v>103</v>
      </c>
    </row>
    <row r="2386" spans="3:75" x14ac:dyDescent="0.35">
      <c r="C2386" s="43" t="str">
        <f t="shared" si="37"/>
        <v>IARA:BDT-03:2023: 2385</v>
      </c>
      <c r="D2386" s="43">
        <v>2385</v>
      </c>
      <c r="E2386" s="43" t="s">
        <v>5310</v>
      </c>
      <c r="F2386" s="1" t="s">
        <v>73</v>
      </c>
      <c r="G2386" s="43" t="s">
        <v>5254</v>
      </c>
      <c r="H2386" s="2">
        <v>44997</v>
      </c>
      <c r="J2386" s="12">
        <f>YEAR(H2386)</f>
        <v>2023</v>
      </c>
      <c r="K2386" s="12">
        <f>MONTH(H2386)</f>
        <v>3</v>
      </c>
      <c r="L2386" s="12">
        <f>DAY(H2386)</f>
        <v>12</v>
      </c>
      <c r="M2386" s="13"/>
      <c r="P2386" s="12" t="s">
        <v>75</v>
      </c>
      <c r="Q2386" s="12" t="str">
        <f>CONCATENATE(X2386," ",Y2386)</f>
        <v>Parus major</v>
      </c>
      <c r="R2386" s="14" t="str">
        <f>CONCATENATE(S2386,", ",T2386,", ",U2386,", ",V2386,", ",W2386,", ",X2386,", ",Y2386)</f>
        <v>Animalia, Chordata, Aves, Passeriformes, Paridae, Parus, major</v>
      </c>
      <c r="S2386" s="6" t="s">
        <v>76</v>
      </c>
      <c r="T2386" s="6" t="s">
        <v>77</v>
      </c>
      <c r="U2386" s="6" t="s">
        <v>78</v>
      </c>
      <c r="V2386" s="6" t="s">
        <v>79</v>
      </c>
      <c r="W2386" s="6" t="s">
        <v>135</v>
      </c>
      <c r="X2386" s="6" t="s">
        <v>140</v>
      </c>
      <c r="Y2386" s="6" t="s">
        <v>141</v>
      </c>
      <c r="Z2386" s="6"/>
      <c r="AA2386" s="6" t="s">
        <v>83</v>
      </c>
      <c r="AB2386" s="6" t="s">
        <v>84</v>
      </c>
      <c r="AC2386" s="12" t="s">
        <v>142</v>
      </c>
      <c r="AD2386" s="12" t="s">
        <v>259</v>
      </c>
      <c r="AE2386" s="2">
        <v>44997</v>
      </c>
      <c r="AF2386" s="43" t="s">
        <v>87</v>
      </c>
      <c r="AG2386" s="7" t="s">
        <v>143</v>
      </c>
      <c r="AH2386" s="43">
        <v>48.1147741062465</v>
      </c>
      <c r="AI2386" s="43">
        <v>-1.71084099737397</v>
      </c>
      <c r="AL2386" s="43">
        <v>10</v>
      </c>
      <c r="AN2386" s="46" t="s">
        <v>5240</v>
      </c>
      <c r="AO2386" s="5" t="s">
        <v>89</v>
      </c>
      <c r="AP2386" s="12" t="s">
        <v>259</v>
      </c>
      <c r="AR2386" s="7" t="s">
        <v>90</v>
      </c>
      <c r="AT2386" s="4" t="str">
        <f>CONCATENATE(AU2386,", ",AV2386,", ",AW2386,", ",AX2386,", ",AY2386,", ",AZ2386,", ",BA2386)</f>
        <v>Europe, France, FR, Bretagne, Ille-et-Vilaine, Rennes, Campus Institut Agro Rennes</v>
      </c>
      <c r="AU2386" s="1" t="s">
        <v>91</v>
      </c>
      <c r="AV2386" s="1" t="s">
        <v>92</v>
      </c>
      <c r="AW2386" s="1" t="s">
        <v>93</v>
      </c>
      <c r="AX2386" s="1" t="s">
        <v>94</v>
      </c>
      <c r="AY2386" s="1" t="s">
        <v>95</v>
      </c>
      <c r="AZ2386" s="1" t="s">
        <v>96</v>
      </c>
      <c r="BA2386" s="1" t="s">
        <v>5242</v>
      </c>
      <c r="BC2386" s="43"/>
      <c r="BF2386" s="43" t="s">
        <v>4596</v>
      </c>
      <c r="BG2386" s="43" t="s">
        <v>93</v>
      </c>
      <c r="BH2386" s="7" t="s">
        <v>97</v>
      </c>
      <c r="BJ2386" s="7" t="s">
        <v>98</v>
      </c>
      <c r="BK2386" s="7" t="s">
        <v>99</v>
      </c>
      <c r="BL2386" s="7" t="s">
        <v>4597</v>
      </c>
      <c r="BM2386" s="7" t="s">
        <v>4598</v>
      </c>
      <c r="BS2386" s="12" t="s">
        <v>259</v>
      </c>
      <c r="BU2386" s="43">
        <v>1</v>
      </c>
      <c r="BW2386" s="43" t="s">
        <v>103</v>
      </c>
    </row>
    <row r="2387" spans="3:75" x14ac:dyDescent="0.35">
      <c r="C2387" s="43" t="str">
        <f t="shared" si="37"/>
        <v>IARA:BDT-03:2023: 2386</v>
      </c>
      <c r="D2387" s="43">
        <v>2386</v>
      </c>
      <c r="E2387" s="43" t="s">
        <v>5310</v>
      </c>
      <c r="F2387" s="1" t="s">
        <v>73</v>
      </c>
      <c r="G2387" s="43" t="s">
        <v>5254</v>
      </c>
      <c r="H2387" s="2">
        <v>44997</v>
      </c>
      <c r="J2387" s="12">
        <f>YEAR(H2387)</f>
        <v>2023</v>
      </c>
      <c r="K2387" s="12">
        <f>MONTH(H2387)</f>
        <v>3</v>
      </c>
      <c r="L2387" s="12">
        <f>DAY(H2387)</f>
        <v>12</v>
      </c>
      <c r="M2387" s="13"/>
      <c r="P2387" s="12" t="s">
        <v>75</v>
      </c>
      <c r="Q2387" s="12" t="str">
        <f>CONCATENATE(X2387," ",Y2387)</f>
        <v>Erithacus rubecula</v>
      </c>
      <c r="R2387" s="14" t="str">
        <f>CONCATENATE(S2387,", ",T2387,", ",U2387,", ",V2387,", ",W2387,", ",X2387,", ",Y2387)</f>
        <v>Animalia, Chordata, Aves, Passeriformes, Muscicapidae, Erithacus, rubecula</v>
      </c>
      <c r="S2387" s="6" t="s">
        <v>76</v>
      </c>
      <c r="T2387" s="6" t="s">
        <v>77</v>
      </c>
      <c r="U2387" s="6" t="s">
        <v>78</v>
      </c>
      <c r="V2387" s="6" t="s">
        <v>79</v>
      </c>
      <c r="W2387" s="6" t="s">
        <v>182</v>
      </c>
      <c r="X2387" s="6" t="s">
        <v>183</v>
      </c>
      <c r="Y2387" s="6" t="s">
        <v>184</v>
      </c>
      <c r="Z2387" s="6"/>
      <c r="AA2387" s="6" t="s">
        <v>83</v>
      </c>
      <c r="AB2387" s="6" t="s">
        <v>84</v>
      </c>
      <c r="AC2387" s="12" t="s">
        <v>185</v>
      </c>
      <c r="AD2387" s="12" t="s">
        <v>259</v>
      </c>
      <c r="AE2387" s="2">
        <v>44997</v>
      </c>
      <c r="AF2387" s="43" t="s">
        <v>87</v>
      </c>
      <c r="AG2387" s="7" t="s">
        <v>186</v>
      </c>
      <c r="AH2387" s="43">
        <v>48.114840353440798</v>
      </c>
      <c r="AI2387" s="43">
        <v>-1.71087210308205</v>
      </c>
      <c r="AL2387" s="43">
        <v>10</v>
      </c>
      <c r="AN2387" s="46" t="s">
        <v>5240</v>
      </c>
      <c r="AO2387" s="5" t="s">
        <v>89</v>
      </c>
      <c r="AP2387" s="12" t="s">
        <v>259</v>
      </c>
      <c r="AR2387" s="7" t="s">
        <v>90</v>
      </c>
      <c r="AT2387" s="4" t="str">
        <f>CONCATENATE(AU2387,", ",AV2387,", ",AW2387,", ",AX2387,", ",AY2387,", ",AZ2387,", ",BA2387)</f>
        <v>Europe, France, FR, Bretagne, Ille-et-Vilaine, Rennes, Campus Institut Agro Rennes</v>
      </c>
      <c r="AU2387" s="1" t="s">
        <v>91</v>
      </c>
      <c r="AV2387" s="1" t="s">
        <v>92</v>
      </c>
      <c r="AW2387" s="1" t="s">
        <v>93</v>
      </c>
      <c r="AX2387" s="1" t="s">
        <v>94</v>
      </c>
      <c r="AY2387" s="1" t="s">
        <v>95</v>
      </c>
      <c r="AZ2387" s="1" t="s">
        <v>96</v>
      </c>
      <c r="BA2387" s="1" t="s">
        <v>5242</v>
      </c>
      <c r="BC2387" s="43"/>
      <c r="BF2387" s="43" t="s">
        <v>4596</v>
      </c>
      <c r="BG2387" s="43" t="s">
        <v>93</v>
      </c>
      <c r="BH2387" s="7" t="s">
        <v>97</v>
      </c>
      <c r="BJ2387" s="7" t="s">
        <v>98</v>
      </c>
      <c r="BK2387" s="7" t="s">
        <v>99</v>
      </c>
      <c r="BL2387" s="7" t="s">
        <v>4597</v>
      </c>
      <c r="BM2387" s="7" t="s">
        <v>4598</v>
      </c>
      <c r="BS2387" s="12" t="s">
        <v>259</v>
      </c>
      <c r="BU2387" s="43">
        <v>1</v>
      </c>
      <c r="BW2387" s="43" t="s">
        <v>103</v>
      </c>
    </row>
    <row r="2388" spans="3:75" x14ac:dyDescent="0.35">
      <c r="C2388" s="43" t="str">
        <f t="shared" si="37"/>
        <v>IARA:BDT-03:2023: 2387</v>
      </c>
      <c r="D2388" s="43">
        <v>2387</v>
      </c>
      <c r="E2388" s="43" t="s">
        <v>5310</v>
      </c>
      <c r="F2388" s="1" t="s">
        <v>73</v>
      </c>
      <c r="G2388" s="43" t="s">
        <v>5254</v>
      </c>
      <c r="H2388" s="2">
        <v>44997</v>
      </c>
      <c r="J2388" s="12">
        <f>YEAR(H2388)</f>
        <v>2023</v>
      </c>
      <c r="K2388" s="12">
        <f>MONTH(H2388)</f>
        <v>3</v>
      </c>
      <c r="L2388" s="12">
        <f>DAY(H2388)</f>
        <v>12</v>
      </c>
      <c r="M2388" s="13"/>
      <c r="P2388" s="12" t="s">
        <v>75</v>
      </c>
      <c r="Q2388" s="12" t="str">
        <f>CONCATENATE(X2388," ",Y2388)</f>
        <v>Turdus philomelos</v>
      </c>
      <c r="R2388" s="14" t="str">
        <f>CONCATENATE(S2388,", ",T2388,", ",U2388,", ",V2388,", ",W2388,", ",X2388,", ",Y2388)</f>
        <v>Animalia, Chordata, Aves, Passeriformes, Turdidae, Turdus, philomelos</v>
      </c>
      <c r="S2388" s="6" t="s">
        <v>76</v>
      </c>
      <c r="T2388" s="6" t="s">
        <v>77</v>
      </c>
      <c r="U2388" s="6" t="s">
        <v>78</v>
      </c>
      <c r="V2388" s="6" t="s">
        <v>79</v>
      </c>
      <c r="W2388" s="6" t="s">
        <v>126</v>
      </c>
      <c r="X2388" s="6" t="s">
        <v>127</v>
      </c>
      <c r="Y2388" s="6" t="s">
        <v>128</v>
      </c>
      <c r="Z2388" s="6"/>
      <c r="AA2388" s="6" t="s">
        <v>83</v>
      </c>
      <c r="AB2388" s="6" t="s">
        <v>129</v>
      </c>
      <c r="AC2388" s="12" t="s">
        <v>130</v>
      </c>
      <c r="AD2388" s="12" t="s">
        <v>259</v>
      </c>
      <c r="AE2388" s="2">
        <v>44997</v>
      </c>
      <c r="AF2388" s="43" t="s">
        <v>87</v>
      </c>
      <c r="AG2388" s="7" t="s">
        <v>131</v>
      </c>
      <c r="AH2388" s="43">
        <v>48.114709111624201</v>
      </c>
      <c r="AI2388" s="43">
        <v>-1.7109191888142901</v>
      </c>
      <c r="AL2388" s="43">
        <v>10</v>
      </c>
      <c r="AN2388" s="46" t="s">
        <v>5240</v>
      </c>
      <c r="AO2388" s="5" t="s">
        <v>89</v>
      </c>
      <c r="AP2388" s="12" t="s">
        <v>259</v>
      </c>
      <c r="AR2388" s="7" t="s">
        <v>90</v>
      </c>
      <c r="AT2388" s="4" t="str">
        <f>CONCATENATE(AU2388,", ",AV2388,", ",AW2388,", ",AX2388,", ",AY2388,", ",AZ2388,", ",BA2388)</f>
        <v>Europe, France, FR, Bretagne, Ille-et-Vilaine, Rennes, Campus Institut Agro Rennes</v>
      </c>
      <c r="AU2388" s="1" t="s">
        <v>91</v>
      </c>
      <c r="AV2388" s="1" t="s">
        <v>92</v>
      </c>
      <c r="AW2388" s="1" t="s">
        <v>93</v>
      </c>
      <c r="AX2388" s="1" t="s">
        <v>94</v>
      </c>
      <c r="AY2388" s="1" t="s">
        <v>95</v>
      </c>
      <c r="AZ2388" s="1" t="s">
        <v>96</v>
      </c>
      <c r="BA2388" s="1" t="s">
        <v>5242</v>
      </c>
      <c r="BC2388" s="43"/>
      <c r="BF2388" s="43" t="s">
        <v>4596</v>
      </c>
      <c r="BG2388" s="43" t="s">
        <v>93</v>
      </c>
      <c r="BH2388" s="7" t="s">
        <v>97</v>
      </c>
      <c r="BJ2388" s="7" t="s">
        <v>98</v>
      </c>
      <c r="BK2388" s="7" t="s">
        <v>99</v>
      </c>
      <c r="BL2388" s="7" t="s">
        <v>4597</v>
      </c>
      <c r="BM2388" s="7" t="s">
        <v>4598</v>
      </c>
      <c r="BS2388" s="12" t="s">
        <v>259</v>
      </c>
      <c r="BU2388" s="43">
        <v>1</v>
      </c>
      <c r="BW2388" s="43" t="s">
        <v>103</v>
      </c>
    </row>
    <row r="2389" spans="3:75" x14ac:dyDescent="0.35">
      <c r="C2389" s="43" t="str">
        <f t="shared" si="37"/>
        <v>IARA:BDT-03:2023: 2388</v>
      </c>
      <c r="D2389" s="43">
        <v>2388</v>
      </c>
      <c r="E2389" s="43" t="s">
        <v>5310</v>
      </c>
      <c r="F2389" s="1" t="s">
        <v>73</v>
      </c>
      <c r="G2389" s="43" t="s">
        <v>5254</v>
      </c>
      <c r="H2389" s="2">
        <v>44997</v>
      </c>
      <c r="J2389" s="12">
        <f>YEAR(H2389)</f>
        <v>2023</v>
      </c>
      <c r="K2389" s="12">
        <f>MONTH(H2389)</f>
        <v>3</v>
      </c>
      <c r="L2389" s="12">
        <f>DAY(H2389)</f>
        <v>12</v>
      </c>
      <c r="M2389" s="13"/>
      <c r="P2389" s="12" t="s">
        <v>75</v>
      </c>
      <c r="Q2389" s="12" t="str">
        <f>CONCATENATE(X2389," ",Y2389)</f>
        <v>Pica pica</v>
      </c>
      <c r="R2389" s="14" t="str">
        <f>CONCATENATE(S2389,", ",T2389,", ",U2389,", ",V2389,", ",W2389,", ",X2389,", ",Y2389)</f>
        <v>Animalia, Chordata, Aves, Passeriformes, Corvidae, Pica, pica</v>
      </c>
      <c r="S2389" s="6" t="s">
        <v>76</v>
      </c>
      <c r="T2389" s="6" t="s">
        <v>77</v>
      </c>
      <c r="U2389" s="6" t="s">
        <v>78</v>
      </c>
      <c r="V2389" s="6" t="s">
        <v>79</v>
      </c>
      <c r="W2389" s="6" t="s">
        <v>104</v>
      </c>
      <c r="X2389" s="6" t="s">
        <v>155</v>
      </c>
      <c r="Y2389" s="6" t="s">
        <v>156</v>
      </c>
      <c r="Z2389" s="6"/>
      <c r="AA2389" s="6" t="s">
        <v>83</v>
      </c>
      <c r="AB2389" s="6" t="s">
        <v>84</v>
      </c>
      <c r="AC2389" s="12" t="s">
        <v>157</v>
      </c>
      <c r="AD2389" s="12" t="s">
        <v>259</v>
      </c>
      <c r="AE2389" s="2">
        <v>44997</v>
      </c>
      <c r="AF2389" s="43" t="s">
        <v>87</v>
      </c>
      <c r="AG2389" s="7" t="s">
        <v>158</v>
      </c>
      <c r="AH2389" s="43">
        <v>48.114406814890202</v>
      </c>
      <c r="AI2389" s="43">
        <v>-1.7108838259121499</v>
      </c>
      <c r="AL2389" s="43">
        <v>10</v>
      </c>
      <c r="AN2389" s="46" t="s">
        <v>5240</v>
      </c>
      <c r="AO2389" s="5" t="s">
        <v>89</v>
      </c>
      <c r="AP2389" s="12" t="s">
        <v>259</v>
      </c>
      <c r="AR2389" s="7" t="s">
        <v>90</v>
      </c>
      <c r="AT2389" s="4" t="str">
        <f>CONCATENATE(AU2389,", ",AV2389,", ",AW2389,", ",AX2389,", ",AY2389,", ",AZ2389,", ",BA2389)</f>
        <v>Europe, France, FR, Bretagne, Ille-et-Vilaine, Rennes, Campus Institut Agro Rennes</v>
      </c>
      <c r="AU2389" s="1" t="s">
        <v>91</v>
      </c>
      <c r="AV2389" s="1" t="s">
        <v>92</v>
      </c>
      <c r="AW2389" s="1" t="s">
        <v>93</v>
      </c>
      <c r="AX2389" s="1" t="s">
        <v>94</v>
      </c>
      <c r="AY2389" s="1" t="s">
        <v>95</v>
      </c>
      <c r="AZ2389" s="1" t="s">
        <v>96</v>
      </c>
      <c r="BA2389" s="1" t="s">
        <v>5242</v>
      </c>
      <c r="BC2389" s="43"/>
      <c r="BF2389" s="43" t="s">
        <v>4596</v>
      </c>
      <c r="BG2389" s="43" t="s">
        <v>93</v>
      </c>
      <c r="BH2389" s="7" t="s">
        <v>97</v>
      </c>
      <c r="BJ2389" s="7" t="s">
        <v>98</v>
      </c>
      <c r="BK2389" s="7" t="s">
        <v>99</v>
      </c>
      <c r="BL2389" s="7" t="s">
        <v>4597</v>
      </c>
      <c r="BM2389" s="7" t="s">
        <v>4598</v>
      </c>
      <c r="BS2389" s="12" t="s">
        <v>259</v>
      </c>
      <c r="BU2389" s="43">
        <v>1</v>
      </c>
      <c r="BW2389" s="43" t="s">
        <v>103</v>
      </c>
    </row>
    <row r="2390" spans="3:75" x14ac:dyDescent="0.35">
      <c r="C2390" s="43" t="str">
        <f t="shared" si="37"/>
        <v>IARA:BDT-03:2023: 2389</v>
      </c>
      <c r="D2390" s="43">
        <v>2389</v>
      </c>
      <c r="E2390" s="43" t="s">
        <v>5310</v>
      </c>
      <c r="F2390" s="1" t="s">
        <v>73</v>
      </c>
      <c r="G2390" s="43" t="s">
        <v>5254</v>
      </c>
      <c r="H2390" s="2">
        <v>44997</v>
      </c>
      <c r="J2390" s="12">
        <f>YEAR(H2390)</f>
        <v>2023</v>
      </c>
      <c r="K2390" s="12">
        <f>MONTH(H2390)</f>
        <v>3</v>
      </c>
      <c r="L2390" s="12">
        <f>DAY(H2390)</f>
        <v>12</v>
      </c>
      <c r="M2390" s="13"/>
      <c r="P2390" s="12" t="s">
        <v>75</v>
      </c>
      <c r="Q2390" s="12" t="str">
        <f>CONCATENATE(X2390," ",Y2390)</f>
        <v>Turdus merula</v>
      </c>
      <c r="R2390" s="14" t="str">
        <f>CONCATENATE(S2390,", ",T2390,", ",U2390,", ",V2390,", ",W2390,", ",X2390,", ",Y2390)</f>
        <v>Animalia, Chordata, Aves, Passeriformes, Turdidae, Turdus, merula</v>
      </c>
      <c r="S2390" s="6" t="s">
        <v>76</v>
      </c>
      <c r="T2390" s="6" t="s">
        <v>77</v>
      </c>
      <c r="U2390" s="6" t="s">
        <v>78</v>
      </c>
      <c r="V2390" s="19" t="s">
        <v>79</v>
      </c>
      <c r="W2390" s="19" t="s">
        <v>126</v>
      </c>
      <c r="X2390" s="19" t="s">
        <v>127</v>
      </c>
      <c r="Y2390" s="19" t="s">
        <v>132</v>
      </c>
      <c r="Z2390" s="6"/>
      <c r="AA2390" s="6" t="s">
        <v>83</v>
      </c>
      <c r="AB2390" s="6" t="s">
        <v>84</v>
      </c>
      <c r="AC2390" s="12" t="s">
        <v>133</v>
      </c>
      <c r="AD2390" s="12" t="s">
        <v>259</v>
      </c>
      <c r="AE2390" s="2">
        <v>44997</v>
      </c>
      <c r="AF2390" s="43" t="s">
        <v>87</v>
      </c>
      <c r="AG2390" s="7" t="s">
        <v>134</v>
      </c>
      <c r="AH2390" s="43">
        <v>48.114993752520398</v>
      </c>
      <c r="AI2390" s="43">
        <v>-1.7112553383429301</v>
      </c>
      <c r="AL2390" s="43">
        <v>10</v>
      </c>
      <c r="AN2390" s="46" t="s">
        <v>5240</v>
      </c>
      <c r="AO2390" s="5" t="s">
        <v>89</v>
      </c>
      <c r="AP2390" s="12" t="s">
        <v>259</v>
      </c>
      <c r="AR2390" s="7" t="s">
        <v>90</v>
      </c>
      <c r="AT2390" s="4" t="str">
        <f>CONCATENATE(AU2390,", ",AV2390,", ",AW2390,", ",AX2390,", ",AY2390,", ",AZ2390,", ",BA2390)</f>
        <v>Europe, France, FR, Bretagne, Ille-et-Vilaine, Rennes, Campus Institut Agro Rennes</v>
      </c>
      <c r="AU2390" s="1" t="s">
        <v>91</v>
      </c>
      <c r="AV2390" s="1" t="s">
        <v>92</v>
      </c>
      <c r="AW2390" s="1" t="s">
        <v>93</v>
      </c>
      <c r="AX2390" s="1" t="s">
        <v>94</v>
      </c>
      <c r="AY2390" s="1" t="s">
        <v>95</v>
      </c>
      <c r="AZ2390" s="1" t="s">
        <v>96</v>
      </c>
      <c r="BA2390" s="1" t="s">
        <v>5242</v>
      </c>
      <c r="BC2390" s="43"/>
      <c r="BF2390" s="43" t="s">
        <v>4596</v>
      </c>
      <c r="BG2390" s="43" t="s">
        <v>93</v>
      </c>
      <c r="BH2390" s="7" t="s">
        <v>97</v>
      </c>
      <c r="BJ2390" s="7" t="s">
        <v>98</v>
      </c>
      <c r="BK2390" s="7" t="s">
        <v>99</v>
      </c>
      <c r="BL2390" s="7" t="s">
        <v>4597</v>
      </c>
      <c r="BM2390" s="7" t="s">
        <v>4598</v>
      </c>
      <c r="BS2390" s="12" t="s">
        <v>259</v>
      </c>
      <c r="BU2390" s="43">
        <v>1</v>
      </c>
      <c r="BW2390" s="43" t="s">
        <v>103</v>
      </c>
    </row>
    <row r="2391" spans="3:75" x14ac:dyDescent="0.35">
      <c r="C2391" s="43" t="str">
        <f t="shared" si="37"/>
        <v>IARA:BDT-03:2023: 2390</v>
      </c>
      <c r="D2391" s="43">
        <v>2390</v>
      </c>
      <c r="E2391" s="43" t="s">
        <v>5310</v>
      </c>
      <c r="F2391" s="1" t="s">
        <v>73</v>
      </c>
      <c r="G2391" s="43" t="s">
        <v>5254</v>
      </c>
      <c r="H2391" s="2">
        <v>44997</v>
      </c>
      <c r="J2391" s="12">
        <f>YEAR(H2391)</f>
        <v>2023</v>
      </c>
      <c r="K2391" s="12">
        <f>MONTH(H2391)</f>
        <v>3</v>
      </c>
      <c r="L2391" s="12">
        <f>DAY(H2391)</f>
        <v>12</v>
      </c>
      <c r="M2391" s="13"/>
      <c r="P2391" s="12" t="s">
        <v>75</v>
      </c>
      <c r="Q2391" s="12" t="str">
        <f>CONCATENATE(X2391," ",Y2391)</f>
        <v>Columba palumbus</v>
      </c>
      <c r="R2391" s="14" t="str">
        <f>CONCATENATE(S2391,", ",T2391,", ",U2391,", ",V2391,", ",W2391,", ",X2391,", ",Y2391)</f>
        <v>Animalia, Chordata, Aves, Columbiformes, Columbidae, Columba, palumbus</v>
      </c>
      <c r="S2391" s="6" t="s">
        <v>76</v>
      </c>
      <c r="T2391" s="6" t="s">
        <v>77</v>
      </c>
      <c r="U2391" s="6" t="s">
        <v>78</v>
      </c>
      <c r="V2391" s="6" t="s">
        <v>159</v>
      </c>
      <c r="W2391" s="6" t="s">
        <v>160</v>
      </c>
      <c r="X2391" s="6" t="s">
        <v>161</v>
      </c>
      <c r="Y2391" s="6" t="s">
        <v>162</v>
      </c>
      <c r="Z2391" s="6"/>
      <c r="AA2391" s="6" t="s">
        <v>83</v>
      </c>
      <c r="AB2391" s="6" t="s">
        <v>84</v>
      </c>
      <c r="AC2391" s="12" t="s">
        <v>163</v>
      </c>
      <c r="AD2391" s="12" t="s">
        <v>259</v>
      </c>
      <c r="AE2391" s="2">
        <v>44997</v>
      </c>
      <c r="AF2391" s="43" t="s">
        <v>87</v>
      </c>
      <c r="AG2391" s="7" t="s">
        <v>164</v>
      </c>
      <c r="AH2391" s="43">
        <v>48.114780280883103</v>
      </c>
      <c r="AI2391" s="43">
        <v>-1.7115302567870201</v>
      </c>
      <c r="AL2391" s="43">
        <v>10</v>
      </c>
      <c r="AN2391" s="46" t="s">
        <v>5240</v>
      </c>
      <c r="AO2391" s="5" t="s">
        <v>89</v>
      </c>
      <c r="AP2391" s="12" t="s">
        <v>259</v>
      </c>
      <c r="AR2391" s="7" t="s">
        <v>90</v>
      </c>
      <c r="AT2391" s="4" t="str">
        <f>CONCATENATE(AU2391,", ",AV2391,", ",AW2391,", ",AX2391,", ",AY2391,", ",AZ2391,", ",BA2391)</f>
        <v>Europe, France, FR, Bretagne, Ille-et-Vilaine, Rennes, Campus Institut Agro Rennes</v>
      </c>
      <c r="AU2391" s="1" t="s">
        <v>91</v>
      </c>
      <c r="AV2391" s="1" t="s">
        <v>92</v>
      </c>
      <c r="AW2391" s="1" t="s">
        <v>93</v>
      </c>
      <c r="AX2391" s="1" t="s">
        <v>94</v>
      </c>
      <c r="AY2391" s="1" t="s">
        <v>95</v>
      </c>
      <c r="AZ2391" s="1" t="s">
        <v>96</v>
      </c>
      <c r="BA2391" s="1" t="s">
        <v>5242</v>
      </c>
      <c r="BC2391" s="43"/>
      <c r="BF2391" s="43" t="s">
        <v>4596</v>
      </c>
      <c r="BG2391" s="43" t="s">
        <v>93</v>
      </c>
      <c r="BH2391" s="7" t="s">
        <v>97</v>
      </c>
      <c r="BJ2391" s="7" t="s">
        <v>98</v>
      </c>
      <c r="BK2391" s="7" t="s">
        <v>99</v>
      </c>
      <c r="BL2391" s="7" t="s">
        <v>4597</v>
      </c>
      <c r="BM2391" s="7" t="s">
        <v>4598</v>
      </c>
      <c r="BS2391" s="12" t="s">
        <v>259</v>
      </c>
      <c r="BU2391" s="43">
        <v>1</v>
      </c>
      <c r="BW2391" s="43" t="s">
        <v>103</v>
      </c>
    </row>
    <row r="2392" spans="3:75" x14ac:dyDescent="0.35">
      <c r="C2392" s="43" t="str">
        <f t="shared" si="37"/>
        <v>IARA:BDT-03:2023: 2391</v>
      </c>
      <c r="D2392" s="43">
        <v>2391</v>
      </c>
      <c r="E2392" s="43" t="s">
        <v>5310</v>
      </c>
      <c r="F2392" s="1" t="s">
        <v>73</v>
      </c>
      <c r="G2392" s="43" t="s">
        <v>5254</v>
      </c>
      <c r="H2392" s="2">
        <v>44997</v>
      </c>
      <c r="J2392" s="12">
        <f>YEAR(H2392)</f>
        <v>2023</v>
      </c>
      <c r="K2392" s="12">
        <f>MONTH(H2392)</f>
        <v>3</v>
      </c>
      <c r="L2392" s="12">
        <f>DAY(H2392)</f>
        <v>12</v>
      </c>
      <c r="M2392" s="13"/>
      <c r="P2392" s="12" t="s">
        <v>75</v>
      </c>
      <c r="Q2392" s="12" t="str">
        <f>CONCATENATE(X2392," ",Y2392)</f>
        <v>Columba palumbus</v>
      </c>
      <c r="R2392" s="14" t="str">
        <f>CONCATENATE(S2392,", ",T2392,", ",U2392,", ",V2392,", ",W2392,", ",X2392,", ",Y2392)</f>
        <v>Animalia, Chordata, Aves, Columbiformes, Columbidae, Columba, palumbus</v>
      </c>
      <c r="S2392" s="6" t="s">
        <v>76</v>
      </c>
      <c r="T2392" s="6" t="s">
        <v>77</v>
      </c>
      <c r="U2392" s="6" t="s">
        <v>78</v>
      </c>
      <c r="V2392" s="6" t="s">
        <v>159</v>
      </c>
      <c r="W2392" s="6" t="s">
        <v>160</v>
      </c>
      <c r="X2392" s="6" t="s">
        <v>161</v>
      </c>
      <c r="Y2392" s="6" t="s">
        <v>162</v>
      </c>
      <c r="Z2392" s="6"/>
      <c r="AA2392" s="6" t="s">
        <v>83</v>
      </c>
      <c r="AB2392" s="6" t="s">
        <v>84</v>
      </c>
      <c r="AC2392" s="12" t="s">
        <v>163</v>
      </c>
      <c r="AD2392" s="12" t="s">
        <v>259</v>
      </c>
      <c r="AE2392" s="2">
        <v>44997</v>
      </c>
      <c r="AF2392" s="43" t="s">
        <v>87</v>
      </c>
      <c r="AG2392" s="7" t="s">
        <v>164</v>
      </c>
      <c r="AH2392" s="43">
        <v>48.114777602515097</v>
      </c>
      <c r="AI2392" s="43">
        <v>-1.7115972089550899</v>
      </c>
      <c r="AL2392" s="43">
        <v>10</v>
      </c>
      <c r="AN2392" s="46" t="s">
        <v>5240</v>
      </c>
      <c r="AO2392" s="5" t="s">
        <v>89</v>
      </c>
      <c r="AP2392" s="12" t="s">
        <v>259</v>
      </c>
      <c r="AR2392" s="7" t="s">
        <v>90</v>
      </c>
      <c r="AT2392" s="4" t="str">
        <f>CONCATENATE(AU2392,", ",AV2392,", ",AW2392,", ",AX2392,", ",AY2392,", ",AZ2392,", ",BA2392)</f>
        <v>Europe, France, FR, Bretagne, Ille-et-Vilaine, Rennes, Campus Institut Agro Rennes</v>
      </c>
      <c r="AU2392" s="1" t="s">
        <v>91</v>
      </c>
      <c r="AV2392" s="1" t="s">
        <v>92</v>
      </c>
      <c r="AW2392" s="1" t="s">
        <v>93</v>
      </c>
      <c r="AX2392" s="1" t="s">
        <v>94</v>
      </c>
      <c r="AY2392" s="1" t="s">
        <v>95</v>
      </c>
      <c r="AZ2392" s="1" t="s">
        <v>96</v>
      </c>
      <c r="BA2392" s="1" t="s">
        <v>5242</v>
      </c>
      <c r="BC2392" s="43"/>
      <c r="BF2392" s="43" t="s">
        <v>4596</v>
      </c>
      <c r="BG2392" s="43" t="s">
        <v>93</v>
      </c>
      <c r="BH2392" s="7" t="s">
        <v>97</v>
      </c>
      <c r="BJ2392" s="7" t="s">
        <v>98</v>
      </c>
      <c r="BK2392" s="7" t="s">
        <v>99</v>
      </c>
      <c r="BL2392" s="7" t="s">
        <v>4597</v>
      </c>
      <c r="BM2392" s="7" t="s">
        <v>4598</v>
      </c>
      <c r="BS2392" s="12" t="s">
        <v>259</v>
      </c>
      <c r="BU2392" s="43">
        <v>1</v>
      </c>
      <c r="BW2392" s="43" t="s">
        <v>103</v>
      </c>
    </row>
    <row r="2393" spans="3:75" x14ac:dyDescent="0.35">
      <c r="C2393" s="43" t="str">
        <f t="shared" si="37"/>
        <v>IARA:BDT-03:2023: 2392</v>
      </c>
      <c r="D2393" s="43">
        <v>2392</v>
      </c>
      <c r="E2393" s="43" t="s">
        <v>5310</v>
      </c>
      <c r="F2393" s="1" t="s">
        <v>73</v>
      </c>
      <c r="G2393" s="43" t="s">
        <v>5254</v>
      </c>
      <c r="H2393" s="2">
        <v>44997</v>
      </c>
      <c r="J2393" s="12">
        <f>YEAR(H2393)</f>
        <v>2023</v>
      </c>
      <c r="K2393" s="12">
        <f>MONTH(H2393)</f>
        <v>3</v>
      </c>
      <c r="L2393" s="12">
        <f>DAY(H2393)</f>
        <v>12</v>
      </c>
      <c r="M2393" s="13"/>
      <c r="P2393" s="12" t="s">
        <v>75</v>
      </c>
      <c r="Q2393" s="12" t="str">
        <f>CONCATENATE(X2393," ",Y2393)</f>
        <v>Erithacus rubecula</v>
      </c>
      <c r="R2393" s="14" t="str">
        <f>CONCATENATE(S2393,", ",T2393,", ",U2393,", ",V2393,", ",W2393,", ",X2393,", ",Y2393)</f>
        <v>Animalia, Chordata, Aves, Passeriformes, Muscicapidae, Erithacus, rubecula</v>
      </c>
      <c r="S2393" s="6" t="s">
        <v>76</v>
      </c>
      <c r="T2393" s="6" t="s">
        <v>77</v>
      </c>
      <c r="U2393" s="6" t="s">
        <v>78</v>
      </c>
      <c r="V2393" s="6" t="s">
        <v>79</v>
      </c>
      <c r="W2393" s="6" t="s">
        <v>182</v>
      </c>
      <c r="X2393" s="6" t="s">
        <v>183</v>
      </c>
      <c r="Y2393" s="6" t="s">
        <v>184</v>
      </c>
      <c r="Z2393" s="6"/>
      <c r="AA2393" s="6" t="s">
        <v>83</v>
      </c>
      <c r="AB2393" s="6" t="s">
        <v>84</v>
      </c>
      <c r="AC2393" s="12" t="s">
        <v>185</v>
      </c>
      <c r="AD2393" s="12" t="s">
        <v>259</v>
      </c>
      <c r="AE2393" s="2">
        <v>44997</v>
      </c>
      <c r="AF2393" s="43" t="s">
        <v>87</v>
      </c>
      <c r="AG2393" s="7" t="s">
        <v>186</v>
      </c>
      <c r="AH2393" s="43">
        <v>48.114695037445003</v>
      </c>
      <c r="AI2393" s="43">
        <v>-1.7118334106633499</v>
      </c>
      <c r="AL2393" s="43">
        <v>10</v>
      </c>
      <c r="AN2393" s="46" t="s">
        <v>5240</v>
      </c>
      <c r="AO2393" s="5" t="s">
        <v>89</v>
      </c>
      <c r="AP2393" s="12" t="s">
        <v>259</v>
      </c>
      <c r="AR2393" s="7" t="s">
        <v>90</v>
      </c>
      <c r="AT2393" s="4" t="str">
        <f>CONCATENATE(AU2393,", ",AV2393,", ",AW2393,", ",AX2393,", ",AY2393,", ",AZ2393,", ",BA2393)</f>
        <v>Europe, France, FR, Bretagne, Ille-et-Vilaine, Rennes, Campus Institut Agro Rennes</v>
      </c>
      <c r="AU2393" s="1" t="s">
        <v>91</v>
      </c>
      <c r="AV2393" s="1" t="s">
        <v>92</v>
      </c>
      <c r="AW2393" s="1" t="s">
        <v>93</v>
      </c>
      <c r="AX2393" s="1" t="s">
        <v>94</v>
      </c>
      <c r="AY2393" s="1" t="s">
        <v>95</v>
      </c>
      <c r="AZ2393" s="1" t="s">
        <v>96</v>
      </c>
      <c r="BA2393" s="1" t="s">
        <v>5242</v>
      </c>
      <c r="BC2393" s="43"/>
      <c r="BF2393" s="43" t="s">
        <v>4596</v>
      </c>
      <c r="BG2393" s="43" t="s">
        <v>93</v>
      </c>
      <c r="BH2393" s="7" t="s">
        <v>97</v>
      </c>
      <c r="BJ2393" s="7" t="s">
        <v>98</v>
      </c>
      <c r="BK2393" s="7" t="s">
        <v>99</v>
      </c>
      <c r="BL2393" s="7" t="s">
        <v>4597</v>
      </c>
      <c r="BM2393" s="7" t="s">
        <v>4598</v>
      </c>
      <c r="BS2393" s="12" t="s">
        <v>259</v>
      </c>
      <c r="BU2393" s="43">
        <v>1</v>
      </c>
      <c r="BW2393" s="43" t="s">
        <v>103</v>
      </c>
    </row>
    <row r="2394" spans="3:75" x14ac:dyDescent="0.35">
      <c r="C2394" s="43" t="str">
        <f t="shared" si="37"/>
        <v>IARA:BDT-03:2023: 2393</v>
      </c>
      <c r="D2394" s="43">
        <v>2393</v>
      </c>
      <c r="E2394" s="43" t="s">
        <v>5310</v>
      </c>
      <c r="F2394" s="1" t="s">
        <v>73</v>
      </c>
      <c r="G2394" s="43" t="s">
        <v>5254</v>
      </c>
      <c r="H2394" s="2">
        <v>44997</v>
      </c>
      <c r="J2394" s="12">
        <f>YEAR(H2394)</f>
        <v>2023</v>
      </c>
      <c r="K2394" s="12">
        <f>MONTH(H2394)</f>
        <v>3</v>
      </c>
      <c r="L2394" s="12">
        <f>DAY(H2394)</f>
        <v>12</v>
      </c>
      <c r="M2394" s="13"/>
      <c r="P2394" s="12" t="s">
        <v>75</v>
      </c>
      <c r="Q2394" s="12" t="str">
        <f>CONCATENATE(X2394," ",Y2394)</f>
        <v>Turdus philomelos</v>
      </c>
      <c r="R2394" s="14" t="str">
        <f>CONCATENATE(S2394,", ",T2394,", ",U2394,", ",V2394,", ",W2394,", ",X2394,", ",Y2394)</f>
        <v>Animalia, Chordata, Aves, Passeriformes, Turdidae, Turdus, philomelos</v>
      </c>
      <c r="S2394" s="6" t="s">
        <v>76</v>
      </c>
      <c r="T2394" s="6" t="s">
        <v>77</v>
      </c>
      <c r="U2394" s="6" t="s">
        <v>78</v>
      </c>
      <c r="V2394" s="6" t="s">
        <v>79</v>
      </c>
      <c r="W2394" s="6" t="s">
        <v>126</v>
      </c>
      <c r="X2394" s="6" t="s">
        <v>127</v>
      </c>
      <c r="Y2394" s="6" t="s">
        <v>128</v>
      </c>
      <c r="Z2394" s="6"/>
      <c r="AA2394" s="6" t="s">
        <v>83</v>
      </c>
      <c r="AB2394" s="6" t="s">
        <v>129</v>
      </c>
      <c r="AC2394" s="12" t="s">
        <v>130</v>
      </c>
      <c r="AD2394" s="12" t="s">
        <v>259</v>
      </c>
      <c r="AE2394" s="2">
        <v>44997</v>
      </c>
      <c r="AF2394" s="43" t="s">
        <v>87</v>
      </c>
      <c r="AG2394" s="7" t="s">
        <v>131</v>
      </c>
      <c r="AH2394" s="43">
        <v>48.114880153591997</v>
      </c>
      <c r="AI2394" s="43">
        <v>-1.7115643631237201</v>
      </c>
      <c r="AL2394" s="43">
        <v>10</v>
      </c>
      <c r="AN2394" s="46" t="s">
        <v>5240</v>
      </c>
      <c r="AO2394" s="5" t="s">
        <v>89</v>
      </c>
      <c r="AP2394" s="12" t="s">
        <v>259</v>
      </c>
      <c r="AR2394" s="7" t="s">
        <v>90</v>
      </c>
      <c r="AT2394" s="4" t="str">
        <f>CONCATENATE(AU2394,", ",AV2394,", ",AW2394,", ",AX2394,", ",AY2394,", ",AZ2394,", ",BA2394)</f>
        <v>Europe, France, FR, Bretagne, Ille-et-Vilaine, Rennes, Campus Institut Agro Rennes</v>
      </c>
      <c r="AU2394" s="1" t="s">
        <v>91</v>
      </c>
      <c r="AV2394" s="1" t="s">
        <v>92</v>
      </c>
      <c r="AW2394" s="1" t="s">
        <v>93</v>
      </c>
      <c r="AX2394" s="1" t="s">
        <v>94</v>
      </c>
      <c r="AY2394" s="1" t="s">
        <v>95</v>
      </c>
      <c r="AZ2394" s="1" t="s">
        <v>96</v>
      </c>
      <c r="BA2394" s="1" t="s">
        <v>5242</v>
      </c>
      <c r="BC2394" s="43"/>
      <c r="BF2394" s="43" t="s">
        <v>4596</v>
      </c>
      <c r="BG2394" s="43" t="s">
        <v>93</v>
      </c>
      <c r="BH2394" s="7" t="s">
        <v>97</v>
      </c>
      <c r="BJ2394" s="7" t="s">
        <v>98</v>
      </c>
      <c r="BK2394" s="7" t="s">
        <v>99</v>
      </c>
      <c r="BL2394" s="7" t="s">
        <v>4597</v>
      </c>
      <c r="BM2394" s="7" t="s">
        <v>4598</v>
      </c>
      <c r="BS2394" s="12" t="s">
        <v>259</v>
      </c>
      <c r="BU2394" s="43">
        <v>1</v>
      </c>
      <c r="BW2394" s="43" t="s">
        <v>103</v>
      </c>
    </row>
    <row r="2395" spans="3:75" x14ac:dyDescent="0.35">
      <c r="C2395" s="43" t="str">
        <f t="shared" si="37"/>
        <v>IARA:BDT-03:2023: 2394</v>
      </c>
      <c r="D2395" s="43">
        <v>2394</v>
      </c>
      <c r="E2395" s="43" t="s">
        <v>5310</v>
      </c>
      <c r="F2395" s="1" t="s">
        <v>73</v>
      </c>
      <c r="G2395" s="43" t="s">
        <v>5254</v>
      </c>
      <c r="H2395" s="2">
        <v>44997</v>
      </c>
      <c r="J2395" s="12">
        <f>YEAR(H2395)</f>
        <v>2023</v>
      </c>
      <c r="K2395" s="12">
        <f>MONTH(H2395)</f>
        <v>3</v>
      </c>
      <c r="L2395" s="12">
        <f>DAY(H2395)</f>
        <v>12</v>
      </c>
      <c r="M2395" s="13"/>
      <c r="P2395" s="12" t="s">
        <v>75</v>
      </c>
      <c r="Q2395" s="12" t="str">
        <f>CONCATENATE(X2395," ",Y2395)</f>
        <v>Parus major</v>
      </c>
      <c r="R2395" s="14" t="str">
        <f>CONCATENATE(S2395,", ",T2395,", ",U2395,", ",V2395,", ",W2395,", ",X2395,", ",Y2395)</f>
        <v>Animalia, Chordata, Aves, Passeriformes, Paridae, Parus, major</v>
      </c>
      <c r="S2395" s="6" t="s">
        <v>76</v>
      </c>
      <c r="T2395" s="6" t="s">
        <v>77</v>
      </c>
      <c r="U2395" s="6" t="s">
        <v>78</v>
      </c>
      <c r="V2395" s="6" t="s">
        <v>79</v>
      </c>
      <c r="W2395" s="6" t="s">
        <v>135</v>
      </c>
      <c r="X2395" s="6" t="s">
        <v>140</v>
      </c>
      <c r="Y2395" s="6" t="s">
        <v>141</v>
      </c>
      <c r="Z2395" s="6"/>
      <c r="AA2395" s="6" t="s">
        <v>83</v>
      </c>
      <c r="AB2395" s="6" t="s">
        <v>84</v>
      </c>
      <c r="AC2395" s="12" t="s">
        <v>142</v>
      </c>
      <c r="AD2395" s="12" t="s">
        <v>259</v>
      </c>
      <c r="AE2395" s="2">
        <v>44997</v>
      </c>
      <c r="AF2395" s="43" t="s">
        <v>87</v>
      </c>
      <c r="AG2395" s="7" t="s">
        <v>143</v>
      </c>
      <c r="AH2395" s="43">
        <v>48.1149478269394</v>
      </c>
      <c r="AI2395" s="43">
        <v>-1.7114192198376501</v>
      </c>
      <c r="AL2395" s="43">
        <v>10</v>
      </c>
      <c r="AN2395" s="46" t="s">
        <v>5240</v>
      </c>
      <c r="AO2395" s="5" t="s">
        <v>89</v>
      </c>
      <c r="AP2395" s="12" t="s">
        <v>259</v>
      </c>
      <c r="AR2395" s="7" t="s">
        <v>90</v>
      </c>
      <c r="AT2395" s="4" t="str">
        <f>CONCATENATE(AU2395,", ",AV2395,", ",AW2395,", ",AX2395,", ",AY2395,", ",AZ2395,", ",BA2395)</f>
        <v>Europe, France, FR, Bretagne, Ille-et-Vilaine, Rennes, Campus Institut Agro Rennes</v>
      </c>
      <c r="AU2395" s="1" t="s">
        <v>91</v>
      </c>
      <c r="AV2395" s="1" t="s">
        <v>92</v>
      </c>
      <c r="AW2395" s="1" t="s">
        <v>93</v>
      </c>
      <c r="AX2395" s="1" t="s">
        <v>94</v>
      </c>
      <c r="AY2395" s="1" t="s">
        <v>95</v>
      </c>
      <c r="AZ2395" s="1" t="s">
        <v>96</v>
      </c>
      <c r="BA2395" s="1" t="s">
        <v>5242</v>
      </c>
      <c r="BC2395" s="43"/>
      <c r="BF2395" s="43" t="s">
        <v>4596</v>
      </c>
      <c r="BG2395" s="43" t="s">
        <v>93</v>
      </c>
      <c r="BH2395" s="7" t="s">
        <v>97</v>
      </c>
      <c r="BJ2395" s="7" t="s">
        <v>98</v>
      </c>
      <c r="BK2395" s="7" t="s">
        <v>99</v>
      </c>
      <c r="BL2395" s="7" t="s">
        <v>4597</v>
      </c>
      <c r="BM2395" s="7" t="s">
        <v>4598</v>
      </c>
      <c r="BS2395" s="12" t="s">
        <v>259</v>
      </c>
      <c r="BU2395" s="43">
        <v>1</v>
      </c>
      <c r="BW2395" s="43" t="s">
        <v>103</v>
      </c>
    </row>
    <row r="2396" spans="3:75" x14ac:dyDescent="0.35">
      <c r="C2396" s="43" t="str">
        <f t="shared" si="37"/>
        <v>IARA:BDT-03:2023: 2395</v>
      </c>
      <c r="D2396" s="43">
        <v>2395</v>
      </c>
      <c r="E2396" s="43" t="s">
        <v>5310</v>
      </c>
      <c r="F2396" s="1" t="s">
        <v>73</v>
      </c>
      <c r="G2396" s="43" t="s">
        <v>5254</v>
      </c>
      <c r="H2396" s="2">
        <v>44997</v>
      </c>
      <c r="J2396" s="12">
        <f>YEAR(H2396)</f>
        <v>2023</v>
      </c>
      <c r="K2396" s="12">
        <f>MONTH(H2396)</f>
        <v>3</v>
      </c>
      <c r="L2396" s="12">
        <f>DAY(H2396)</f>
        <v>12</v>
      </c>
      <c r="M2396" s="13"/>
      <c r="P2396" s="12" t="s">
        <v>75</v>
      </c>
      <c r="Q2396" s="12" t="str">
        <f>CONCATENATE(X2396," ",Y2396)</f>
        <v>Parus major</v>
      </c>
      <c r="R2396" s="14" t="str">
        <f>CONCATENATE(S2396,", ",T2396,", ",U2396,", ",V2396,", ",W2396,", ",X2396,", ",Y2396)</f>
        <v>Animalia, Chordata, Aves, Passeriformes, Paridae, Parus, major</v>
      </c>
      <c r="S2396" s="6" t="s">
        <v>76</v>
      </c>
      <c r="T2396" s="6" t="s">
        <v>77</v>
      </c>
      <c r="U2396" s="6" t="s">
        <v>78</v>
      </c>
      <c r="V2396" s="6" t="s">
        <v>79</v>
      </c>
      <c r="W2396" s="6" t="s">
        <v>135</v>
      </c>
      <c r="X2396" s="6" t="s">
        <v>140</v>
      </c>
      <c r="Y2396" s="6" t="s">
        <v>141</v>
      </c>
      <c r="Z2396" s="6"/>
      <c r="AA2396" s="6" t="s">
        <v>83</v>
      </c>
      <c r="AB2396" s="6" t="s">
        <v>84</v>
      </c>
      <c r="AC2396" s="12" t="s">
        <v>142</v>
      </c>
      <c r="AD2396" s="12" t="s">
        <v>259</v>
      </c>
      <c r="AE2396" s="2">
        <v>44997</v>
      </c>
      <c r="AF2396" s="43" t="s">
        <v>87</v>
      </c>
      <c r="AG2396" s="7" t="s">
        <v>143</v>
      </c>
      <c r="AH2396" s="43">
        <v>48.114924070659903</v>
      </c>
      <c r="AI2396" s="43">
        <v>-1.7114506962348699</v>
      </c>
      <c r="AL2396" s="43">
        <v>10</v>
      </c>
      <c r="AN2396" s="46" t="s">
        <v>5240</v>
      </c>
      <c r="AO2396" s="5" t="s">
        <v>89</v>
      </c>
      <c r="AP2396" s="12" t="s">
        <v>259</v>
      </c>
      <c r="AR2396" s="7" t="s">
        <v>90</v>
      </c>
      <c r="AT2396" s="4" t="str">
        <f>CONCATENATE(AU2396,", ",AV2396,", ",AW2396,", ",AX2396,", ",AY2396,", ",AZ2396,", ",BA2396)</f>
        <v>Europe, France, FR, Bretagne, Ille-et-Vilaine, Rennes, Campus Institut Agro Rennes</v>
      </c>
      <c r="AU2396" s="1" t="s">
        <v>91</v>
      </c>
      <c r="AV2396" s="1" t="s">
        <v>92</v>
      </c>
      <c r="AW2396" s="1" t="s">
        <v>93</v>
      </c>
      <c r="AX2396" s="1" t="s">
        <v>94</v>
      </c>
      <c r="AY2396" s="1" t="s">
        <v>95</v>
      </c>
      <c r="AZ2396" s="1" t="s">
        <v>96</v>
      </c>
      <c r="BA2396" s="1" t="s">
        <v>5242</v>
      </c>
      <c r="BC2396" s="43"/>
      <c r="BF2396" s="43" t="s">
        <v>4596</v>
      </c>
      <c r="BG2396" s="43" t="s">
        <v>93</v>
      </c>
      <c r="BH2396" s="7" t="s">
        <v>97</v>
      </c>
      <c r="BJ2396" s="7" t="s">
        <v>98</v>
      </c>
      <c r="BK2396" s="7" t="s">
        <v>99</v>
      </c>
      <c r="BL2396" s="7" t="s">
        <v>4597</v>
      </c>
      <c r="BM2396" s="7" t="s">
        <v>4598</v>
      </c>
      <c r="BS2396" s="12" t="s">
        <v>259</v>
      </c>
      <c r="BU2396" s="43">
        <v>1</v>
      </c>
      <c r="BW2396" s="43" t="s">
        <v>103</v>
      </c>
    </row>
    <row r="2397" spans="3:75" x14ac:dyDescent="0.35">
      <c r="C2397" s="43" t="str">
        <f t="shared" si="37"/>
        <v>IARA:BDT-03:2023: 2396</v>
      </c>
      <c r="D2397" s="43">
        <v>2396</v>
      </c>
      <c r="E2397" s="43" t="s">
        <v>5310</v>
      </c>
      <c r="F2397" s="1" t="s">
        <v>73</v>
      </c>
      <c r="G2397" s="43" t="s">
        <v>5254</v>
      </c>
      <c r="H2397" s="2">
        <v>44997</v>
      </c>
      <c r="J2397" s="12">
        <f>YEAR(H2397)</f>
        <v>2023</v>
      </c>
      <c r="K2397" s="12">
        <f>MONTH(H2397)</f>
        <v>3</v>
      </c>
      <c r="L2397" s="12">
        <f>DAY(H2397)</f>
        <v>12</v>
      </c>
      <c r="M2397" s="13"/>
      <c r="P2397" s="12" t="s">
        <v>75</v>
      </c>
      <c r="Q2397" s="12" t="str">
        <f>CONCATENATE(X2397," ",Y2397)</f>
        <v>Turdus iliacus</v>
      </c>
      <c r="R2397" s="14" t="str">
        <f>CONCATENATE(S2397,", ",T2397,", ",U2397,", ",V2397,", ",W2397,", ",X2397,", ",Y2397)</f>
        <v>Animalia, Chordata, Aves, Passeriformes, Turdidae, Turdus, iliacus</v>
      </c>
      <c r="S2397" s="6" t="s">
        <v>76</v>
      </c>
      <c r="T2397" s="6" t="s">
        <v>77</v>
      </c>
      <c r="U2397" s="6" t="s">
        <v>78</v>
      </c>
      <c r="V2397" s="6" t="s">
        <v>79</v>
      </c>
      <c r="W2397" s="6" t="s">
        <v>126</v>
      </c>
      <c r="X2397" s="6" t="s">
        <v>127</v>
      </c>
      <c r="Y2397" s="6" t="s">
        <v>329</v>
      </c>
      <c r="Z2397" s="6"/>
      <c r="AA2397" s="6" t="s">
        <v>83</v>
      </c>
      <c r="AB2397" s="6" t="s">
        <v>330</v>
      </c>
      <c r="AC2397" s="12" t="s">
        <v>280</v>
      </c>
      <c r="AD2397" s="12" t="s">
        <v>259</v>
      </c>
      <c r="AE2397" s="2">
        <v>44997</v>
      </c>
      <c r="AF2397" s="43" t="s">
        <v>87</v>
      </c>
      <c r="AG2397" s="7" t="s">
        <v>328</v>
      </c>
      <c r="AH2397" s="43">
        <v>48.114818084345302</v>
      </c>
      <c r="AI2397" s="43">
        <v>-1.7117100060136199</v>
      </c>
      <c r="AL2397" s="43">
        <v>10</v>
      </c>
      <c r="AN2397" s="46" t="s">
        <v>5240</v>
      </c>
      <c r="AO2397" s="5" t="s">
        <v>89</v>
      </c>
      <c r="AP2397" s="12" t="s">
        <v>259</v>
      </c>
      <c r="AR2397" s="7" t="s">
        <v>90</v>
      </c>
      <c r="AT2397" s="4" t="str">
        <f>CONCATENATE(AU2397,", ",AV2397,", ",AW2397,", ",AX2397,", ",AY2397,", ",AZ2397,", ",BA2397)</f>
        <v>Europe, France, FR, Bretagne, Ille-et-Vilaine, Rennes, Campus Institut Agro Rennes</v>
      </c>
      <c r="AU2397" s="1" t="s">
        <v>91</v>
      </c>
      <c r="AV2397" s="1" t="s">
        <v>92</v>
      </c>
      <c r="AW2397" s="1" t="s">
        <v>93</v>
      </c>
      <c r="AX2397" s="1" t="s">
        <v>94</v>
      </c>
      <c r="AY2397" s="1" t="s">
        <v>95</v>
      </c>
      <c r="AZ2397" s="1" t="s">
        <v>96</v>
      </c>
      <c r="BA2397" s="1" t="s">
        <v>5242</v>
      </c>
      <c r="BC2397" s="43"/>
      <c r="BF2397" s="43" t="s">
        <v>4596</v>
      </c>
      <c r="BG2397" s="43" t="s">
        <v>93</v>
      </c>
      <c r="BH2397" s="7" t="s">
        <v>97</v>
      </c>
      <c r="BJ2397" s="7" t="s">
        <v>98</v>
      </c>
      <c r="BK2397" s="7" t="s">
        <v>99</v>
      </c>
      <c r="BL2397" s="7" t="s">
        <v>4597</v>
      </c>
      <c r="BM2397" s="7" t="s">
        <v>4598</v>
      </c>
      <c r="BS2397" s="12" t="s">
        <v>259</v>
      </c>
      <c r="BU2397" s="43">
        <v>1</v>
      </c>
      <c r="BW2397" s="43" t="s">
        <v>103</v>
      </c>
    </row>
    <row r="2398" spans="3:75" x14ac:dyDescent="0.35">
      <c r="C2398" s="43" t="str">
        <f t="shared" si="37"/>
        <v>IARA:BDT-03:2023: 2397</v>
      </c>
      <c r="D2398" s="43">
        <v>2397</v>
      </c>
      <c r="E2398" s="43" t="s">
        <v>5310</v>
      </c>
      <c r="F2398" s="1" t="s">
        <v>73</v>
      </c>
      <c r="G2398" s="43" t="s">
        <v>5254</v>
      </c>
      <c r="H2398" s="2">
        <v>44997</v>
      </c>
      <c r="J2398" s="12">
        <f>YEAR(H2398)</f>
        <v>2023</v>
      </c>
      <c r="K2398" s="12">
        <f>MONTH(H2398)</f>
        <v>3</v>
      </c>
      <c r="L2398" s="12">
        <f>DAY(H2398)</f>
        <v>12</v>
      </c>
      <c r="M2398" s="13"/>
      <c r="P2398" s="12" t="s">
        <v>75</v>
      </c>
      <c r="Q2398" s="12" t="str">
        <f>CONCATENATE(X2398," ",Y2398)</f>
        <v>Turdus iliacus</v>
      </c>
      <c r="R2398" s="14" t="str">
        <f>CONCATENATE(S2398,", ",T2398,", ",U2398,", ",V2398,", ",W2398,", ",X2398,", ",Y2398)</f>
        <v>Animalia, Chordata, Aves, Passeriformes, Turdidae, Turdus, iliacus</v>
      </c>
      <c r="S2398" s="6" t="s">
        <v>76</v>
      </c>
      <c r="T2398" s="6" t="s">
        <v>77</v>
      </c>
      <c r="U2398" s="6" t="s">
        <v>78</v>
      </c>
      <c r="V2398" s="6" t="s">
        <v>79</v>
      </c>
      <c r="W2398" s="6" t="s">
        <v>126</v>
      </c>
      <c r="X2398" s="6" t="s">
        <v>127</v>
      </c>
      <c r="Y2398" s="6" t="s">
        <v>329</v>
      </c>
      <c r="Z2398" s="6"/>
      <c r="AA2398" s="6" t="s">
        <v>83</v>
      </c>
      <c r="AB2398" s="6" t="s">
        <v>330</v>
      </c>
      <c r="AC2398" s="12" t="s">
        <v>280</v>
      </c>
      <c r="AD2398" s="12" t="s">
        <v>259</v>
      </c>
      <c r="AE2398" s="2">
        <v>44997</v>
      </c>
      <c r="AF2398" s="43" t="s">
        <v>87</v>
      </c>
      <c r="AG2398" s="7" t="s">
        <v>328</v>
      </c>
      <c r="AH2398" s="43">
        <v>48.114831549097701</v>
      </c>
      <c r="AI2398" s="43">
        <v>-1.7117951962243201</v>
      </c>
      <c r="AL2398" s="43">
        <v>10</v>
      </c>
      <c r="AN2398" s="46" t="s">
        <v>5240</v>
      </c>
      <c r="AO2398" s="5" t="s">
        <v>89</v>
      </c>
      <c r="AP2398" s="12" t="s">
        <v>259</v>
      </c>
      <c r="AR2398" s="7" t="s">
        <v>90</v>
      </c>
      <c r="AT2398" s="4" t="str">
        <f>CONCATENATE(AU2398,", ",AV2398,", ",AW2398,", ",AX2398,", ",AY2398,", ",AZ2398,", ",BA2398)</f>
        <v>Europe, France, FR, Bretagne, Ille-et-Vilaine, Rennes, Campus Institut Agro Rennes</v>
      </c>
      <c r="AU2398" s="1" t="s">
        <v>91</v>
      </c>
      <c r="AV2398" s="1" t="s">
        <v>92</v>
      </c>
      <c r="AW2398" s="1" t="s">
        <v>93</v>
      </c>
      <c r="AX2398" s="1" t="s">
        <v>94</v>
      </c>
      <c r="AY2398" s="1" t="s">
        <v>95</v>
      </c>
      <c r="AZ2398" s="1" t="s">
        <v>96</v>
      </c>
      <c r="BA2398" s="1" t="s">
        <v>5242</v>
      </c>
      <c r="BC2398" s="43"/>
      <c r="BF2398" s="43" t="s">
        <v>4596</v>
      </c>
      <c r="BG2398" s="43" t="s">
        <v>93</v>
      </c>
      <c r="BH2398" s="7" t="s">
        <v>97</v>
      </c>
      <c r="BJ2398" s="7" t="s">
        <v>98</v>
      </c>
      <c r="BK2398" s="7" t="s">
        <v>99</v>
      </c>
      <c r="BL2398" s="7" t="s">
        <v>4597</v>
      </c>
      <c r="BM2398" s="7" t="s">
        <v>4598</v>
      </c>
      <c r="BS2398" s="12" t="s">
        <v>259</v>
      </c>
      <c r="BU2398" s="43">
        <v>1</v>
      </c>
      <c r="BW2398" s="43" t="s">
        <v>103</v>
      </c>
    </row>
    <row r="2399" spans="3:75" x14ac:dyDescent="0.35">
      <c r="C2399" s="43" t="str">
        <f t="shared" si="37"/>
        <v>IARA:BDT-03:2023: 2398</v>
      </c>
      <c r="D2399" s="43">
        <v>2398</v>
      </c>
      <c r="E2399" s="43" t="s">
        <v>5310</v>
      </c>
      <c r="F2399" s="1" t="s">
        <v>73</v>
      </c>
      <c r="G2399" s="43" t="s">
        <v>5254</v>
      </c>
      <c r="H2399" s="2">
        <v>44997</v>
      </c>
      <c r="J2399" s="12">
        <f>YEAR(H2399)</f>
        <v>2023</v>
      </c>
      <c r="K2399" s="12">
        <f>MONTH(H2399)</f>
        <v>3</v>
      </c>
      <c r="L2399" s="12">
        <f>DAY(H2399)</f>
        <v>12</v>
      </c>
      <c r="M2399" s="13"/>
      <c r="P2399" s="12" t="s">
        <v>75</v>
      </c>
      <c r="Q2399" s="12" t="str">
        <f>CONCATENATE(X2399," ",Y2399)</f>
        <v>Turdus merula</v>
      </c>
      <c r="R2399" s="14" t="str">
        <f>CONCATENATE(S2399,", ",T2399,", ",U2399,", ",V2399,", ",W2399,", ",X2399,", ",Y2399)</f>
        <v>Animalia, Chordata, Aves, Passeriformes, Turdidae, Turdus, merula</v>
      </c>
      <c r="S2399" s="6" t="s">
        <v>76</v>
      </c>
      <c r="T2399" s="6" t="s">
        <v>77</v>
      </c>
      <c r="U2399" s="6" t="s">
        <v>78</v>
      </c>
      <c r="V2399" s="19" t="s">
        <v>79</v>
      </c>
      <c r="W2399" s="19" t="s">
        <v>126</v>
      </c>
      <c r="X2399" s="19" t="s">
        <v>127</v>
      </c>
      <c r="Y2399" s="19" t="s">
        <v>132</v>
      </c>
      <c r="Z2399" s="6"/>
      <c r="AA2399" s="6" t="s">
        <v>83</v>
      </c>
      <c r="AB2399" s="6" t="s">
        <v>84</v>
      </c>
      <c r="AC2399" s="12" t="s">
        <v>133</v>
      </c>
      <c r="AD2399" s="12" t="s">
        <v>259</v>
      </c>
      <c r="AE2399" s="2">
        <v>44997</v>
      </c>
      <c r="AF2399" s="43" t="s">
        <v>87</v>
      </c>
      <c r="AG2399" s="7" t="s">
        <v>134</v>
      </c>
      <c r="AH2399" s="43">
        <v>48.1146128067288</v>
      </c>
      <c r="AI2399" s="43">
        <v>-1.71206124264246</v>
      </c>
      <c r="AL2399" s="43">
        <v>10</v>
      </c>
      <c r="AN2399" s="46" t="s">
        <v>5240</v>
      </c>
      <c r="AO2399" s="5" t="s">
        <v>89</v>
      </c>
      <c r="AP2399" s="12" t="s">
        <v>259</v>
      </c>
      <c r="AR2399" s="7" t="s">
        <v>90</v>
      </c>
      <c r="AT2399" s="4" t="str">
        <f>CONCATENATE(AU2399,", ",AV2399,", ",AW2399,", ",AX2399,", ",AY2399,", ",AZ2399,", ",BA2399)</f>
        <v>Europe, France, FR, Bretagne, Ille-et-Vilaine, Rennes, Campus Institut Agro Rennes</v>
      </c>
      <c r="AU2399" s="1" t="s">
        <v>91</v>
      </c>
      <c r="AV2399" s="1" t="s">
        <v>92</v>
      </c>
      <c r="AW2399" s="1" t="s">
        <v>93</v>
      </c>
      <c r="AX2399" s="1" t="s">
        <v>94</v>
      </c>
      <c r="AY2399" s="1" t="s">
        <v>95</v>
      </c>
      <c r="AZ2399" s="1" t="s">
        <v>96</v>
      </c>
      <c r="BA2399" s="1" t="s">
        <v>5242</v>
      </c>
      <c r="BC2399" s="43"/>
      <c r="BF2399" s="43" t="s">
        <v>4596</v>
      </c>
      <c r="BG2399" s="43" t="s">
        <v>93</v>
      </c>
      <c r="BH2399" s="7" t="s">
        <v>97</v>
      </c>
      <c r="BJ2399" s="7" t="s">
        <v>98</v>
      </c>
      <c r="BK2399" s="7" t="s">
        <v>99</v>
      </c>
      <c r="BL2399" s="7" t="s">
        <v>4597</v>
      </c>
      <c r="BM2399" s="7" t="s">
        <v>4598</v>
      </c>
      <c r="BS2399" s="12" t="s">
        <v>259</v>
      </c>
      <c r="BU2399" s="43">
        <v>1</v>
      </c>
      <c r="BW2399" s="43" t="s">
        <v>103</v>
      </c>
    </row>
    <row r="2400" spans="3:75" x14ac:dyDescent="0.35">
      <c r="C2400" s="43" t="str">
        <f t="shared" si="37"/>
        <v>IARA:BDT-03:2023: 2399</v>
      </c>
      <c r="D2400" s="43">
        <v>2399</v>
      </c>
      <c r="E2400" s="43" t="s">
        <v>5310</v>
      </c>
      <c r="F2400" s="1" t="s">
        <v>73</v>
      </c>
      <c r="G2400" s="43" t="s">
        <v>5254</v>
      </c>
      <c r="H2400" s="2">
        <v>44997</v>
      </c>
      <c r="J2400" s="12">
        <f>YEAR(H2400)</f>
        <v>2023</v>
      </c>
      <c r="K2400" s="12">
        <f>MONTH(H2400)</f>
        <v>3</v>
      </c>
      <c r="L2400" s="12">
        <f>DAY(H2400)</f>
        <v>12</v>
      </c>
      <c r="M2400" s="13"/>
      <c r="P2400" s="12" t="s">
        <v>75</v>
      </c>
      <c r="Q2400" s="12" t="str">
        <f>CONCATENATE(X2400," ",Y2400)</f>
        <v>Columba palumbus</v>
      </c>
      <c r="R2400" s="14" t="str">
        <f>CONCATENATE(S2400,", ",T2400,", ",U2400,", ",V2400,", ",W2400,", ",X2400,", ",Y2400)</f>
        <v>Animalia, Chordata, Aves, Columbiformes, Columbidae, Columba, palumbus</v>
      </c>
      <c r="S2400" s="6" t="s">
        <v>76</v>
      </c>
      <c r="T2400" s="6" t="s">
        <v>77</v>
      </c>
      <c r="U2400" s="6" t="s">
        <v>78</v>
      </c>
      <c r="V2400" s="6" t="s">
        <v>159</v>
      </c>
      <c r="W2400" s="6" t="s">
        <v>160</v>
      </c>
      <c r="X2400" s="6" t="s">
        <v>161</v>
      </c>
      <c r="Y2400" s="6" t="s">
        <v>162</v>
      </c>
      <c r="Z2400" s="6"/>
      <c r="AA2400" s="6" t="s">
        <v>83</v>
      </c>
      <c r="AB2400" s="6" t="s">
        <v>84</v>
      </c>
      <c r="AC2400" s="12" t="s">
        <v>163</v>
      </c>
      <c r="AD2400" s="12" t="s">
        <v>259</v>
      </c>
      <c r="AE2400" s="2">
        <v>44997</v>
      </c>
      <c r="AF2400" s="43" t="s">
        <v>87</v>
      </c>
      <c r="AG2400" s="7" t="s">
        <v>164</v>
      </c>
      <c r="AH2400" s="43">
        <v>48.113889447158101</v>
      </c>
      <c r="AI2400" s="43">
        <v>-1.7115851671570299</v>
      </c>
      <c r="AL2400" s="43">
        <v>10</v>
      </c>
      <c r="AN2400" s="46" t="s">
        <v>5240</v>
      </c>
      <c r="AO2400" s="5" t="s">
        <v>89</v>
      </c>
      <c r="AP2400" s="12" t="s">
        <v>259</v>
      </c>
      <c r="AR2400" s="7" t="s">
        <v>90</v>
      </c>
      <c r="AT2400" s="4" t="str">
        <f>CONCATENATE(AU2400,", ",AV2400,", ",AW2400,", ",AX2400,", ",AY2400,", ",AZ2400,", ",BA2400)</f>
        <v>Europe, France, FR, Bretagne, Ille-et-Vilaine, Rennes, Campus Institut Agro Rennes</v>
      </c>
      <c r="AU2400" s="1" t="s">
        <v>91</v>
      </c>
      <c r="AV2400" s="1" t="s">
        <v>92</v>
      </c>
      <c r="AW2400" s="1" t="s">
        <v>93</v>
      </c>
      <c r="AX2400" s="1" t="s">
        <v>94</v>
      </c>
      <c r="AY2400" s="1" t="s">
        <v>95</v>
      </c>
      <c r="AZ2400" s="1" t="s">
        <v>96</v>
      </c>
      <c r="BA2400" s="1" t="s">
        <v>5242</v>
      </c>
      <c r="BC2400" s="43"/>
      <c r="BF2400" s="43" t="s">
        <v>4596</v>
      </c>
      <c r="BG2400" s="43" t="s">
        <v>93</v>
      </c>
      <c r="BH2400" s="7" t="s">
        <v>97</v>
      </c>
      <c r="BJ2400" s="7" t="s">
        <v>98</v>
      </c>
      <c r="BK2400" s="7" t="s">
        <v>99</v>
      </c>
      <c r="BL2400" s="7" t="s">
        <v>4597</v>
      </c>
      <c r="BM2400" s="7" t="s">
        <v>4598</v>
      </c>
      <c r="BS2400" s="12" t="s">
        <v>259</v>
      </c>
      <c r="BU2400" s="43">
        <v>1</v>
      </c>
      <c r="BW2400" s="43" t="s">
        <v>103</v>
      </c>
    </row>
    <row r="2401" spans="3:75" x14ac:dyDescent="0.35">
      <c r="C2401" s="43" t="str">
        <f t="shared" si="37"/>
        <v>IARA:BDT-03:2023: 2400</v>
      </c>
      <c r="D2401" s="43">
        <v>2400</v>
      </c>
      <c r="E2401" s="43" t="s">
        <v>5310</v>
      </c>
      <c r="F2401" s="1" t="s">
        <v>73</v>
      </c>
      <c r="G2401" s="43" t="s">
        <v>5254</v>
      </c>
      <c r="H2401" s="2">
        <v>44997</v>
      </c>
      <c r="J2401" s="12">
        <f>YEAR(H2401)</f>
        <v>2023</v>
      </c>
      <c r="K2401" s="12">
        <f>MONTH(H2401)</f>
        <v>3</v>
      </c>
      <c r="L2401" s="12">
        <f>DAY(H2401)</f>
        <v>12</v>
      </c>
      <c r="M2401" s="13"/>
      <c r="P2401" s="12" t="s">
        <v>75</v>
      </c>
      <c r="Q2401" s="12" t="str">
        <f>CONCATENATE(X2401," ",Y2401)</f>
        <v>Pica pica</v>
      </c>
      <c r="R2401" s="14" t="str">
        <f>CONCATENATE(S2401,", ",T2401,", ",U2401,", ",V2401,", ",W2401,", ",X2401,", ",Y2401)</f>
        <v>Animalia, Chordata, Aves, Passeriformes, Corvidae, Pica, pica</v>
      </c>
      <c r="S2401" s="6" t="s">
        <v>76</v>
      </c>
      <c r="T2401" s="6" t="s">
        <v>77</v>
      </c>
      <c r="U2401" s="6" t="s">
        <v>78</v>
      </c>
      <c r="V2401" s="6" t="s">
        <v>79</v>
      </c>
      <c r="W2401" s="6" t="s">
        <v>104</v>
      </c>
      <c r="X2401" s="6" t="s">
        <v>155</v>
      </c>
      <c r="Y2401" s="6" t="s">
        <v>156</v>
      </c>
      <c r="Z2401" s="6"/>
      <c r="AA2401" s="6" t="s">
        <v>83</v>
      </c>
      <c r="AB2401" s="6" t="s">
        <v>84</v>
      </c>
      <c r="AC2401" s="12" t="s">
        <v>157</v>
      </c>
      <c r="AD2401" s="12" t="s">
        <v>259</v>
      </c>
      <c r="AE2401" s="2">
        <v>44997</v>
      </c>
      <c r="AF2401" s="43" t="s">
        <v>87</v>
      </c>
      <c r="AG2401" s="7" t="s">
        <v>158</v>
      </c>
      <c r="AH2401" s="43">
        <v>48.114061928070903</v>
      </c>
      <c r="AI2401" s="43">
        <v>-1.71149137001175</v>
      </c>
      <c r="AL2401" s="43">
        <v>10</v>
      </c>
      <c r="AN2401" s="46" t="s">
        <v>5240</v>
      </c>
      <c r="AO2401" s="5" t="s">
        <v>89</v>
      </c>
      <c r="AP2401" s="12" t="s">
        <v>259</v>
      </c>
      <c r="AR2401" s="7" t="s">
        <v>90</v>
      </c>
      <c r="AT2401" s="4" t="str">
        <f>CONCATENATE(AU2401,", ",AV2401,", ",AW2401,", ",AX2401,", ",AY2401,", ",AZ2401,", ",BA2401)</f>
        <v>Europe, France, FR, Bretagne, Ille-et-Vilaine, Rennes, Campus Institut Agro Rennes</v>
      </c>
      <c r="AU2401" s="1" t="s">
        <v>91</v>
      </c>
      <c r="AV2401" s="1" t="s">
        <v>92</v>
      </c>
      <c r="AW2401" s="1" t="s">
        <v>93</v>
      </c>
      <c r="AX2401" s="1" t="s">
        <v>94</v>
      </c>
      <c r="AY2401" s="1" t="s">
        <v>95</v>
      </c>
      <c r="AZ2401" s="1" t="s">
        <v>96</v>
      </c>
      <c r="BA2401" s="1" t="s">
        <v>5242</v>
      </c>
      <c r="BC2401" s="43"/>
      <c r="BF2401" s="43" t="s">
        <v>4596</v>
      </c>
      <c r="BG2401" s="43" t="s">
        <v>93</v>
      </c>
      <c r="BH2401" s="7" t="s">
        <v>97</v>
      </c>
      <c r="BJ2401" s="7" t="s">
        <v>98</v>
      </c>
      <c r="BK2401" s="7" t="s">
        <v>99</v>
      </c>
      <c r="BL2401" s="7" t="s">
        <v>4597</v>
      </c>
      <c r="BM2401" s="7" t="s">
        <v>4598</v>
      </c>
      <c r="BS2401" s="12" t="s">
        <v>259</v>
      </c>
      <c r="BU2401" s="43">
        <v>1</v>
      </c>
      <c r="BW2401" s="43" t="s">
        <v>103</v>
      </c>
    </row>
    <row r="2402" spans="3:75" x14ac:dyDescent="0.35">
      <c r="C2402" s="43" t="str">
        <f t="shared" si="37"/>
        <v>IARA:BDT-03:2023: 2401</v>
      </c>
      <c r="D2402" s="43">
        <v>2401</v>
      </c>
      <c r="E2402" s="43" t="s">
        <v>5310</v>
      </c>
      <c r="F2402" s="1" t="s">
        <v>73</v>
      </c>
      <c r="G2402" s="43" t="s">
        <v>5254</v>
      </c>
      <c r="H2402" s="2">
        <v>44997</v>
      </c>
      <c r="J2402" s="12">
        <f>YEAR(H2402)</f>
        <v>2023</v>
      </c>
      <c r="K2402" s="12">
        <f>MONTH(H2402)</f>
        <v>3</v>
      </c>
      <c r="L2402" s="12">
        <f>DAY(H2402)</f>
        <v>12</v>
      </c>
      <c r="M2402" s="13"/>
      <c r="P2402" s="12" t="s">
        <v>75</v>
      </c>
      <c r="Q2402" s="12" t="str">
        <f>CONCATENATE(X2402," ",Y2402)</f>
        <v>Pica pica</v>
      </c>
      <c r="R2402" s="14" t="str">
        <f>CONCATENATE(S2402,", ",T2402,", ",U2402,", ",V2402,", ",W2402,", ",X2402,", ",Y2402)</f>
        <v>Animalia, Chordata, Aves, Passeriformes, Corvidae, Pica, pica</v>
      </c>
      <c r="S2402" s="6" t="s">
        <v>76</v>
      </c>
      <c r="T2402" s="6" t="s">
        <v>77</v>
      </c>
      <c r="U2402" s="6" t="s">
        <v>78</v>
      </c>
      <c r="V2402" s="6" t="s">
        <v>79</v>
      </c>
      <c r="W2402" s="6" t="s">
        <v>104</v>
      </c>
      <c r="X2402" s="6" t="s">
        <v>155</v>
      </c>
      <c r="Y2402" s="6" t="s">
        <v>156</v>
      </c>
      <c r="Z2402" s="6"/>
      <c r="AA2402" s="6" t="s">
        <v>83</v>
      </c>
      <c r="AB2402" s="6" t="s">
        <v>84</v>
      </c>
      <c r="AC2402" s="12" t="s">
        <v>157</v>
      </c>
      <c r="AD2402" s="12" t="s">
        <v>259</v>
      </c>
      <c r="AE2402" s="2">
        <v>44997</v>
      </c>
      <c r="AF2402" s="43" t="s">
        <v>87</v>
      </c>
      <c r="AG2402" s="7" t="s">
        <v>158</v>
      </c>
      <c r="AH2402" s="43">
        <v>48.114029219510101</v>
      </c>
      <c r="AI2402" s="43">
        <v>-1.71160603492718</v>
      </c>
      <c r="AL2402" s="43">
        <v>10</v>
      </c>
      <c r="AN2402" s="46" t="s">
        <v>5240</v>
      </c>
      <c r="AO2402" s="5" t="s">
        <v>89</v>
      </c>
      <c r="AP2402" s="12" t="s">
        <v>259</v>
      </c>
      <c r="AR2402" s="7" t="s">
        <v>90</v>
      </c>
      <c r="AT2402" s="4" t="str">
        <f>CONCATENATE(AU2402,", ",AV2402,", ",AW2402,", ",AX2402,", ",AY2402,", ",AZ2402,", ",BA2402)</f>
        <v>Europe, France, FR, Bretagne, Ille-et-Vilaine, Rennes, Campus Institut Agro Rennes</v>
      </c>
      <c r="AU2402" s="1" t="s">
        <v>91</v>
      </c>
      <c r="AV2402" s="1" t="s">
        <v>92</v>
      </c>
      <c r="AW2402" s="1" t="s">
        <v>93</v>
      </c>
      <c r="AX2402" s="1" t="s">
        <v>94</v>
      </c>
      <c r="AY2402" s="1" t="s">
        <v>95</v>
      </c>
      <c r="AZ2402" s="1" t="s">
        <v>96</v>
      </c>
      <c r="BA2402" s="1" t="s">
        <v>5242</v>
      </c>
      <c r="BC2402" s="43"/>
      <c r="BF2402" s="43" t="s">
        <v>4596</v>
      </c>
      <c r="BG2402" s="43" t="s">
        <v>93</v>
      </c>
      <c r="BH2402" s="7" t="s">
        <v>97</v>
      </c>
      <c r="BJ2402" s="7" t="s">
        <v>98</v>
      </c>
      <c r="BK2402" s="7" t="s">
        <v>99</v>
      </c>
      <c r="BL2402" s="7" t="s">
        <v>4597</v>
      </c>
      <c r="BM2402" s="7" t="s">
        <v>4598</v>
      </c>
      <c r="BS2402" s="12" t="s">
        <v>259</v>
      </c>
      <c r="BU2402" s="43">
        <v>1</v>
      </c>
      <c r="BW2402" s="43" t="s">
        <v>103</v>
      </c>
    </row>
    <row r="2403" spans="3:75" x14ac:dyDescent="0.35">
      <c r="C2403" s="43" t="str">
        <f t="shared" si="37"/>
        <v>IARA:BDT-03:2023: 2402</v>
      </c>
      <c r="D2403" s="43">
        <v>2402</v>
      </c>
      <c r="E2403" s="43" t="s">
        <v>5310</v>
      </c>
      <c r="F2403" s="1" t="s">
        <v>73</v>
      </c>
      <c r="G2403" s="43" t="s">
        <v>5254</v>
      </c>
      <c r="H2403" s="2">
        <v>44997</v>
      </c>
      <c r="J2403" s="12">
        <f>YEAR(H2403)</f>
        <v>2023</v>
      </c>
      <c r="K2403" s="12">
        <f>MONTH(H2403)</f>
        <v>3</v>
      </c>
      <c r="L2403" s="12">
        <f>DAY(H2403)</f>
        <v>12</v>
      </c>
      <c r="M2403" s="13"/>
      <c r="P2403" s="12" t="s">
        <v>75</v>
      </c>
      <c r="Q2403" s="12" t="str">
        <f>CONCATENATE(X2403," ",Y2403)</f>
        <v>Pica pica</v>
      </c>
      <c r="R2403" s="14" t="str">
        <f>CONCATENATE(S2403,", ",T2403,", ",U2403,", ",V2403,", ",W2403,", ",X2403,", ",Y2403)</f>
        <v>Animalia, Chordata, Aves, Passeriformes, Corvidae, Pica, pica</v>
      </c>
      <c r="S2403" s="6" t="s">
        <v>76</v>
      </c>
      <c r="T2403" s="6" t="s">
        <v>77</v>
      </c>
      <c r="U2403" s="6" t="s">
        <v>78</v>
      </c>
      <c r="V2403" s="6" t="s">
        <v>79</v>
      </c>
      <c r="W2403" s="6" t="s">
        <v>104</v>
      </c>
      <c r="X2403" s="6" t="s">
        <v>155</v>
      </c>
      <c r="Y2403" s="6" t="s">
        <v>156</v>
      </c>
      <c r="Z2403" s="6"/>
      <c r="AA2403" s="6" t="s">
        <v>83</v>
      </c>
      <c r="AB2403" s="6" t="s">
        <v>84</v>
      </c>
      <c r="AC2403" s="12" t="s">
        <v>157</v>
      </c>
      <c r="AD2403" s="12" t="s">
        <v>259</v>
      </c>
      <c r="AE2403" s="2">
        <v>44997</v>
      </c>
      <c r="AF2403" s="43" t="s">
        <v>87</v>
      </c>
      <c r="AG2403" s="7" t="s">
        <v>158</v>
      </c>
      <c r="AH2403" s="43">
        <v>48.113982128896701</v>
      </c>
      <c r="AI2403" s="43">
        <v>-1.71151784637254</v>
      </c>
      <c r="AL2403" s="43">
        <v>10</v>
      </c>
      <c r="AN2403" s="46" t="s">
        <v>5240</v>
      </c>
      <c r="AO2403" s="5" t="s">
        <v>89</v>
      </c>
      <c r="AP2403" s="12" t="s">
        <v>259</v>
      </c>
      <c r="AR2403" s="7" t="s">
        <v>90</v>
      </c>
      <c r="AT2403" s="4" t="str">
        <f>CONCATENATE(AU2403,", ",AV2403,", ",AW2403,", ",AX2403,", ",AY2403,", ",AZ2403,", ",BA2403)</f>
        <v>Europe, France, FR, Bretagne, Ille-et-Vilaine, Rennes, Campus Institut Agro Rennes</v>
      </c>
      <c r="AU2403" s="1" t="s">
        <v>91</v>
      </c>
      <c r="AV2403" s="1" t="s">
        <v>92</v>
      </c>
      <c r="AW2403" s="1" t="s">
        <v>93</v>
      </c>
      <c r="AX2403" s="1" t="s">
        <v>94</v>
      </c>
      <c r="AY2403" s="1" t="s">
        <v>95</v>
      </c>
      <c r="AZ2403" s="1" t="s">
        <v>96</v>
      </c>
      <c r="BA2403" s="1" t="s">
        <v>5242</v>
      </c>
      <c r="BC2403" s="43"/>
      <c r="BF2403" s="43" t="s">
        <v>4596</v>
      </c>
      <c r="BG2403" s="43" t="s">
        <v>93</v>
      </c>
      <c r="BH2403" s="7" t="s">
        <v>97</v>
      </c>
      <c r="BJ2403" s="7" t="s">
        <v>98</v>
      </c>
      <c r="BK2403" s="7" t="s">
        <v>99</v>
      </c>
      <c r="BL2403" s="7" t="s">
        <v>4597</v>
      </c>
      <c r="BM2403" s="7" t="s">
        <v>4598</v>
      </c>
      <c r="BS2403" s="12" t="s">
        <v>259</v>
      </c>
      <c r="BU2403" s="43">
        <v>1</v>
      </c>
      <c r="BW2403" s="43" t="s">
        <v>103</v>
      </c>
    </row>
    <row r="2404" spans="3:75" x14ac:dyDescent="0.35">
      <c r="C2404" s="43" t="str">
        <f t="shared" si="37"/>
        <v>IARA:BDT-03:2023: 2403</v>
      </c>
      <c r="D2404" s="43">
        <v>2403</v>
      </c>
      <c r="E2404" s="43" t="s">
        <v>5310</v>
      </c>
      <c r="F2404" s="1" t="s">
        <v>73</v>
      </c>
      <c r="G2404" s="43" t="s">
        <v>5254</v>
      </c>
      <c r="H2404" s="2">
        <v>44997</v>
      </c>
      <c r="J2404" s="12">
        <f>YEAR(H2404)</f>
        <v>2023</v>
      </c>
      <c r="K2404" s="12">
        <f>MONTH(H2404)</f>
        <v>3</v>
      </c>
      <c r="L2404" s="12">
        <f>DAY(H2404)</f>
        <v>12</v>
      </c>
      <c r="M2404" s="13"/>
      <c r="P2404" s="12" t="s">
        <v>75</v>
      </c>
      <c r="Q2404" s="12" t="str">
        <f>CONCATENATE(X2404," ",Y2404)</f>
        <v>Pica pica</v>
      </c>
      <c r="R2404" s="14" t="str">
        <f>CONCATENATE(S2404,", ",T2404,", ",U2404,", ",V2404,", ",W2404,", ",X2404,", ",Y2404)</f>
        <v>Animalia, Chordata, Aves, Passeriformes, Corvidae, Pica, pica</v>
      </c>
      <c r="S2404" s="6" t="s">
        <v>76</v>
      </c>
      <c r="T2404" s="6" t="s">
        <v>77</v>
      </c>
      <c r="U2404" s="6" t="s">
        <v>78</v>
      </c>
      <c r="V2404" s="6" t="s">
        <v>79</v>
      </c>
      <c r="W2404" s="6" t="s">
        <v>104</v>
      </c>
      <c r="X2404" s="6" t="s">
        <v>155</v>
      </c>
      <c r="Y2404" s="6" t="s">
        <v>156</v>
      </c>
      <c r="Z2404" s="6"/>
      <c r="AA2404" s="6" t="s">
        <v>83</v>
      </c>
      <c r="AB2404" s="6" t="s">
        <v>84</v>
      </c>
      <c r="AC2404" s="12" t="s">
        <v>157</v>
      </c>
      <c r="AD2404" s="12" t="s">
        <v>259</v>
      </c>
      <c r="AE2404" s="2">
        <v>44997</v>
      </c>
      <c r="AF2404" s="43" t="s">
        <v>87</v>
      </c>
      <c r="AG2404" s="7" t="s">
        <v>158</v>
      </c>
      <c r="AH2404" s="43">
        <v>48.113865108463301</v>
      </c>
      <c r="AI2404" s="43">
        <v>-1.71149060975256</v>
      </c>
      <c r="AL2404" s="43">
        <v>10</v>
      </c>
      <c r="AN2404" s="46" t="s">
        <v>5240</v>
      </c>
      <c r="AO2404" s="5" t="s">
        <v>89</v>
      </c>
      <c r="AP2404" s="12" t="s">
        <v>259</v>
      </c>
      <c r="AR2404" s="7" t="s">
        <v>90</v>
      </c>
      <c r="AT2404" s="4" t="str">
        <f>CONCATENATE(AU2404,", ",AV2404,", ",AW2404,", ",AX2404,", ",AY2404,", ",AZ2404,", ",BA2404)</f>
        <v>Europe, France, FR, Bretagne, Ille-et-Vilaine, Rennes, Campus Institut Agro Rennes</v>
      </c>
      <c r="AU2404" s="1" t="s">
        <v>91</v>
      </c>
      <c r="AV2404" s="1" t="s">
        <v>92</v>
      </c>
      <c r="AW2404" s="1" t="s">
        <v>93</v>
      </c>
      <c r="AX2404" s="1" t="s">
        <v>94</v>
      </c>
      <c r="AY2404" s="1" t="s">
        <v>95</v>
      </c>
      <c r="AZ2404" s="1" t="s">
        <v>96</v>
      </c>
      <c r="BA2404" s="1" t="s">
        <v>5242</v>
      </c>
      <c r="BC2404" s="43"/>
      <c r="BF2404" s="43" t="s">
        <v>4596</v>
      </c>
      <c r="BG2404" s="43" t="s">
        <v>93</v>
      </c>
      <c r="BH2404" s="7" t="s">
        <v>97</v>
      </c>
      <c r="BJ2404" s="7" t="s">
        <v>98</v>
      </c>
      <c r="BK2404" s="7" t="s">
        <v>99</v>
      </c>
      <c r="BL2404" s="7" t="s">
        <v>4597</v>
      </c>
      <c r="BM2404" s="7" t="s">
        <v>4598</v>
      </c>
      <c r="BS2404" s="12" t="s">
        <v>259</v>
      </c>
      <c r="BU2404" s="43">
        <v>1</v>
      </c>
      <c r="BW2404" s="43" t="s">
        <v>103</v>
      </c>
    </row>
    <row r="2405" spans="3:75" x14ac:dyDescent="0.35">
      <c r="C2405" s="43" t="str">
        <f t="shared" si="37"/>
        <v>IARA:BDT-03:2023: 2404</v>
      </c>
      <c r="D2405" s="43">
        <v>2404</v>
      </c>
      <c r="E2405" s="43" t="s">
        <v>5310</v>
      </c>
      <c r="F2405" s="1" t="s">
        <v>73</v>
      </c>
      <c r="G2405" s="43" t="s">
        <v>5254</v>
      </c>
      <c r="H2405" s="2">
        <v>44997</v>
      </c>
      <c r="J2405" s="12">
        <f>YEAR(H2405)</f>
        <v>2023</v>
      </c>
      <c r="K2405" s="12">
        <f>MONTH(H2405)</f>
        <v>3</v>
      </c>
      <c r="L2405" s="12">
        <f>DAY(H2405)</f>
        <v>12</v>
      </c>
      <c r="M2405" s="13"/>
      <c r="P2405" s="12" t="s">
        <v>75</v>
      </c>
      <c r="Q2405" s="12" t="str">
        <f>CONCATENATE(X2405," ",Y2405)</f>
        <v>Pica pica</v>
      </c>
      <c r="R2405" s="14" t="str">
        <f>CONCATENATE(S2405,", ",T2405,", ",U2405,", ",V2405,", ",W2405,", ",X2405,", ",Y2405)</f>
        <v>Animalia, Chordata, Aves, Passeriformes, Corvidae, Pica, pica</v>
      </c>
      <c r="S2405" s="6" t="s">
        <v>76</v>
      </c>
      <c r="T2405" s="6" t="s">
        <v>77</v>
      </c>
      <c r="U2405" s="6" t="s">
        <v>78</v>
      </c>
      <c r="V2405" s="6" t="s">
        <v>79</v>
      </c>
      <c r="W2405" s="6" t="s">
        <v>104</v>
      </c>
      <c r="X2405" s="6" t="s">
        <v>155</v>
      </c>
      <c r="Y2405" s="6" t="s">
        <v>156</v>
      </c>
      <c r="Z2405" s="6"/>
      <c r="AA2405" s="6" t="s">
        <v>83</v>
      </c>
      <c r="AB2405" s="6" t="s">
        <v>84</v>
      </c>
      <c r="AC2405" s="12" t="s">
        <v>157</v>
      </c>
      <c r="AD2405" s="12" t="s">
        <v>259</v>
      </c>
      <c r="AE2405" s="2">
        <v>44997</v>
      </c>
      <c r="AF2405" s="43" t="s">
        <v>87</v>
      </c>
      <c r="AG2405" s="7" t="s">
        <v>158</v>
      </c>
      <c r="AH2405" s="43">
        <v>48.113788570000601</v>
      </c>
      <c r="AI2405" s="43">
        <v>-1.7115761680130801</v>
      </c>
      <c r="AL2405" s="43">
        <v>10</v>
      </c>
      <c r="AN2405" s="46" t="s">
        <v>5240</v>
      </c>
      <c r="AO2405" s="5" t="s">
        <v>89</v>
      </c>
      <c r="AP2405" s="12" t="s">
        <v>259</v>
      </c>
      <c r="AR2405" s="7" t="s">
        <v>90</v>
      </c>
      <c r="AT2405" s="4" t="str">
        <f>CONCATENATE(AU2405,", ",AV2405,", ",AW2405,", ",AX2405,", ",AY2405,", ",AZ2405,", ",BA2405)</f>
        <v>Europe, France, FR, Bretagne, Ille-et-Vilaine, Rennes, Campus Institut Agro Rennes</v>
      </c>
      <c r="AU2405" s="1" t="s">
        <v>91</v>
      </c>
      <c r="AV2405" s="1" t="s">
        <v>92</v>
      </c>
      <c r="AW2405" s="1" t="s">
        <v>93</v>
      </c>
      <c r="AX2405" s="1" t="s">
        <v>94</v>
      </c>
      <c r="AY2405" s="1" t="s">
        <v>95</v>
      </c>
      <c r="AZ2405" s="1" t="s">
        <v>96</v>
      </c>
      <c r="BA2405" s="1" t="s">
        <v>5242</v>
      </c>
      <c r="BC2405" s="43"/>
      <c r="BF2405" s="43" t="s">
        <v>4596</v>
      </c>
      <c r="BG2405" s="43" t="s">
        <v>93</v>
      </c>
      <c r="BH2405" s="7" t="s">
        <v>97</v>
      </c>
      <c r="BJ2405" s="7" t="s">
        <v>98</v>
      </c>
      <c r="BK2405" s="7" t="s">
        <v>99</v>
      </c>
      <c r="BL2405" s="7" t="s">
        <v>4597</v>
      </c>
      <c r="BM2405" s="7" t="s">
        <v>4598</v>
      </c>
      <c r="BS2405" s="12" t="s">
        <v>259</v>
      </c>
      <c r="BU2405" s="43">
        <v>1</v>
      </c>
      <c r="BW2405" s="43" t="s">
        <v>103</v>
      </c>
    </row>
    <row r="2406" spans="3:75" x14ac:dyDescent="0.35">
      <c r="C2406" s="43" t="str">
        <f t="shared" si="37"/>
        <v>IARA:BDT-03:2023: 2405</v>
      </c>
      <c r="D2406" s="43">
        <v>2405</v>
      </c>
      <c r="E2406" s="43" t="s">
        <v>5310</v>
      </c>
      <c r="F2406" s="1" t="s">
        <v>73</v>
      </c>
      <c r="G2406" s="43" t="s">
        <v>5254</v>
      </c>
      <c r="H2406" s="2">
        <v>44997</v>
      </c>
      <c r="J2406" s="12">
        <f>YEAR(H2406)</f>
        <v>2023</v>
      </c>
      <c r="K2406" s="12">
        <f>MONTH(H2406)</f>
        <v>3</v>
      </c>
      <c r="L2406" s="12">
        <f>DAY(H2406)</f>
        <v>12</v>
      </c>
      <c r="M2406" s="13"/>
      <c r="P2406" s="12" t="s">
        <v>75</v>
      </c>
      <c r="Q2406" s="12" t="str">
        <f>CONCATENATE(X2406," ",Y2406)</f>
        <v>Pica pica</v>
      </c>
      <c r="R2406" s="14" t="str">
        <f>CONCATENATE(S2406,", ",T2406,", ",U2406,", ",V2406,", ",W2406,", ",X2406,", ",Y2406)</f>
        <v>Animalia, Chordata, Aves, Passeriformes, Corvidae, Pica, pica</v>
      </c>
      <c r="S2406" s="6" t="s">
        <v>76</v>
      </c>
      <c r="T2406" s="6" t="s">
        <v>77</v>
      </c>
      <c r="U2406" s="6" t="s">
        <v>78</v>
      </c>
      <c r="V2406" s="6" t="s">
        <v>79</v>
      </c>
      <c r="W2406" s="6" t="s">
        <v>104</v>
      </c>
      <c r="X2406" s="6" t="s">
        <v>155</v>
      </c>
      <c r="Y2406" s="6" t="s">
        <v>156</v>
      </c>
      <c r="Z2406" s="6"/>
      <c r="AA2406" s="6" t="s">
        <v>83</v>
      </c>
      <c r="AB2406" s="6" t="s">
        <v>84</v>
      </c>
      <c r="AC2406" s="12" t="s">
        <v>157</v>
      </c>
      <c r="AD2406" s="12" t="s">
        <v>259</v>
      </c>
      <c r="AE2406" s="2">
        <v>44997</v>
      </c>
      <c r="AF2406" s="43" t="s">
        <v>87</v>
      </c>
      <c r="AG2406" s="7" t="s">
        <v>158</v>
      </c>
      <c r="AH2406" s="43">
        <v>48.113932694694597</v>
      </c>
      <c r="AI2406" s="43">
        <v>-1.7114882401904199</v>
      </c>
      <c r="AL2406" s="43">
        <v>10</v>
      </c>
      <c r="AN2406" s="46" t="s">
        <v>5240</v>
      </c>
      <c r="AO2406" s="5" t="s">
        <v>89</v>
      </c>
      <c r="AP2406" s="12" t="s">
        <v>259</v>
      </c>
      <c r="AR2406" s="7" t="s">
        <v>90</v>
      </c>
      <c r="AT2406" s="4" t="str">
        <f>CONCATENATE(AU2406,", ",AV2406,", ",AW2406,", ",AX2406,", ",AY2406,", ",AZ2406,", ",BA2406)</f>
        <v>Europe, France, FR, Bretagne, Ille-et-Vilaine, Rennes, Campus Institut Agro Rennes</v>
      </c>
      <c r="AU2406" s="1" t="s">
        <v>91</v>
      </c>
      <c r="AV2406" s="1" t="s">
        <v>92</v>
      </c>
      <c r="AW2406" s="1" t="s">
        <v>93</v>
      </c>
      <c r="AX2406" s="1" t="s">
        <v>94</v>
      </c>
      <c r="AY2406" s="1" t="s">
        <v>95</v>
      </c>
      <c r="AZ2406" s="1" t="s">
        <v>96</v>
      </c>
      <c r="BA2406" s="1" t="s">
        <v>5242</v>
      </c>
      <c r="BC2406" s="43"/>
      <c r="BF2406" s="43" t="s">
        <v>4596</v>
      </c>
      <c r="BG2406" s="43" t="s">
        <v>93</v>
      </c>
      <c r="BH2406" s="7" t="s">
        <v>97</v>
      </c>
      <c r="BJ2406" s="7" t="s">
        <v>98</v>
      </c>
      <c r="BK2406" s="7" t="s">
        <v>99</v>
      </c>
      <c r="BL2406" s="7" t="s">
        <v>4597</v>
      </c>
      <c r="BM2406" s="7" t="s">
        <v>4598</v>
      </c>
      <c r="BS2406" s="12" t="s">
        <v>259</v>
      </c>
      <c r="BU2406" s="43">
        <v>1</v>
      </c>
      <c r="BW2406" s="43" t="s">
        <v>103</v>
      </c>
    </row>
    <row r="2407" spans="3:75" x14ac:dyDescent="0.35">
      <c r="C2407" s="43" t="str">
        <f t="shared" si="37"/>
        <v>IARA:BDT-03:2023: 2406</v>
      </c>
      <c r="D2407" s="43">
        <v>2406</v>
      </c>
      <c r="E2407" s="43" t="s">
        <v>5310</v>
      </c>
      <c r="F2407" s="1" t="s">
        <v>73</v>
      </c>
      <c r="G2407" s="43" t="s">
        <v>5254</v>
      </c>
      <c r="H2407" s="2">
        <v>44997</v>
      </c>
      <c r="J2407" s="12">
        <f>YEAR(H2407)</f>
        <v>2023</v>
      </c>
      <c r="K2407" s="12">
        <f>MONTH(H2407)</f>
        <v>3</v>
      </c>
      <c r="L2407" s="12">
        <f>DAY(H2407)</f>
        <v>12</v>
      </c>
      <c r="M2407" s="13"/>
      <c r="P2407" s="12" t="s">
        <v>75</v>
      </c>
      <c r="Q2407" s="12" t="str">
        <f>CONCATENATE(X2407," ",Y2407)</f>
        <v>Pica pica</v>
      </c>
      <c r="R2407" s="14" t="str">
        <f>CONCATENATE(S2407,", ",T2407,", ",U2407,", ",V2407,", ",W2407,", ",X2407,", ",Y2407)</f>
        <v>Animalia, Chordata, Aves, Passeriformes, Corvidae, Pica, pica</v>
      </c>
      <c r="S2407" s="6" t="s">
        <v>76</v>
      </c>
      <c r="T2407" s="6" t="s">
        <v>77</v>
      </c>
      <c r="U2407" s="6" t="s">
        <v>78</v>
      </c>
      <c r="V2407" s="6" t="s">
        <v>79</v>
      </c>
      <c r="W2407" s="6" t="s">
        <v>104</v>
      </c>
      <c r="X2407" s="6" t="s">
        <v>155</v>
      </c>
      <c r="Y2407" s="6" t="s">
        <v>156</v>
      </c>
      <c r="Z2407" s="6"/>
      <c r="AA2407" s="6" t="s">
        <v>83</v>
      </c>
      <c r="AB2407" s="6" t="s">
        <v>84</v>
      </c>
      <c r="AC2407" s="12" t="s">
        <v>157</v>
      </c>
      <c r="AD2407" s="12" t="s">
        <v>259</v>
      </c>
      <c r="AE2407" s="2">
        <v>44997</v>
      </c>
      <c r="AF2407" s="43" t="s">
        <v>87</v>
      </c>
      <c r="AG2407" s="7" t="s">
        <v>158</v>
      </c>
      <c r="AH2407" s="43">
        <v>48.1139570333902</v>
      </c>
      <c r="AI2407" s="43">
        <v>-1.71158279771466</v>
      </c>
      <c r="AL2407" s="43">
        <v>10</v>
      </c>
      <c r="AN2407" s="46" t="s">
        <v>5240</v>
      </c>
      <c r="AO2407" s="5" t="s">
        <v>89</v>
      </c>
      <c r="AP2407" s="12" t="s">
        <v>259</v>
      </c>
      <c r="AR2407" s="7" t="s">
        <v>90</v>
      </c>
      <c r="AT2407" s="4" t="str">
        <f>CONCATENATE(AU2407,", ",AV2407,", ",AW2407,", ",AX2407,", ",AY2407,", ",AZ2407,", ",BA2407)</f>
        <v>Europe, France, FR, Bretagne, Ille-et-Vilaine, Rennes, Campus Institut Agro Rennes</v>
      </c>
      <c r="AU2407" s="1" t="s">
        <v>91</v>
      </c>
      <c r="AV2407" s="1" t="s">
        <v>92</v>
      </c>
      <c r="AW2407" s="1" t="s">
        <v>93</v>
      </c>
      <c r="AX2407" s="1" t="s">
        <v>94</v>
      </c>
      <c r="AY2407" s="1" t="s">
        <v>95</v>
      </c>
      <c r="AZ2407" s="1" t="s">
        <v>96</v>
      </c>
      <c r="BA2407" s="1" t="s">
        <v>5242</v>
      </c>
      <c r="BC2407" s="43"/>
      <c r="BF2407" s="43" t="s">
        <v>4596</v>
      </c>
      <c r="BG2407" s="43" t="s">
        <v>93</v>
      </c>
      <c r="BH2407" s="7" t="s">
        <v>97</v>
      </c>
      <c r="BJ2407" s="7" t="s">
        <v>98</v>
      </c>
      <c r="BK2407" s="7" t="s">
        <v>99</v>
      </c>
      <c r="BL2407" s="7" t="s">
        <v>4597</v>
      </c>
      <c r="BM2407" s="7" t="s">
        <v>4598</v>
      </c>
      <c r="BS2407" s="12" t="s">
        <v>259</v>
      </c>
      <c r="BU2407" s="43">
        <v>1</v>
      </c>
      <c r="BW2407" s="43" t="s">
        <v>103</v>
      </c>
    </row>
    <row r="2408" spans="3:75" x14ac:dyDescent="0.35">
      <c r="C2408" s="43" t="str">
        <f t="shared" si="37"/>
        <v>IARA:BDT-03:2023: 2407</v>
      </c>
      <c r="D2408" s="43">
        <v>2407</v>
      </c>
      <c r="E2408" s="43" t="s">
        <v>5310</v>
      </c>
      <c r="F2408" s="1" t="s">
        <v>73</v>
      </c>
      <c r="G2408" s="43" t="s">
        <v>5254</v>
      </c>
      <c r="H2408" s="2">
        <v>44997</v>
      </c>
      <c r="J2408" s="12">
        <f>YEAR(H2408)</f>
        <v>2023</v>
      </c>
      <c r="K2408" s="12">
        <f>MONTH(H2408)</f>
        <v>3</v>
      </c>
      <c r="L2408" s="12">
        <f>DAY(H2408)</f>
        <v>12</v>
      </c>
      <c r="M2408" s="13"/>
      <c r="P2408" s="12" t="s">
        <v>75</v>
      </c>
      <c r="Q2408" s="12" t="str">
        <f>CONCATENATE(X2408," ",Y2408)</f>
        <v>Pica pica</v>
      </c>
      <c r="R2408" s="14" t="str">
        <f>CONCATENATE(S2408,", ",T2408,", ",U2408,", ",V2408,", ",W2408,", ",X2408,", ",Y2408)</f>
        <v>Animalia, Chordata, Aves, Passeriformes, Corvidae, Pica, pica</v>
      </c>
      <c r="S2408" s="6" t="s">
        <v>76</v>
      </c>
      <c r="T2408" s="6" t="s">
        <v>77</v>
      </c>
      <c r="U2408" s="6" t="s">
        <v>78</v>
      </c>
      <c r="V2408" s="6" t="s">
        <v>79</v>
      </c>
      <c r="W2408" s="6" t="s">
        <v>104</v>
      </c>
      <c r="X2408" s="6" t="s">
        <v>155</v>
      </c>
      <c r="Y2408" s="6" t="s">
        <v>156</v>
      </c>
      <c r="Z2408" s="6"/>
      <c r="AA2408" s="6" t="s">
        <v>83</v>
      </c>
      <c r="AB2408" s="6" t="s">
        <v>84</v>
      </c>
      <c r="AC2408" s="12" t="s">
        <v>157</v>
      </c>
      <c r="AD2408" s="12" t="s">
        <v>259</v>
      </c>
      <c r="AE2408" s="2">
        <v>44997</v>
      </c>
      <c r="AF2408" s="43" t="s">
        <v>87</v>
      </c>
      <c r="AG2408" s="7" t="s">
        <v>158</v>
      </c>
      <c r="AH2408" s="43">
        <v>48.114052975845198</v>
      </c>
      <c r="AI2408" s="43">
        <v>-1.7115745591324301</v>
      </c>
      <c r="AL2408" s="43">
        <v>10</v>
      </c>
      <c r="AN2408" s="46" t="s">
        <v>5240</v>
      </c>
      <c r="AO2408" s="5" t="s">
        <v>89</v>
      </c>
      <c r="AP2408" s="12" t="s">
        <v>259</v>
      </c>
      <c r="AR2408" s="7" t="s">
        <v>90</v>
      </c>
      <c r="AT2408" s="4" t="str">
        <f>CONCATENATE(AU2408,", ",AV2408,", ",AW2408,", ",AX2408,", ",AY2408,", ",AZ2408,", ",BA2408)</f>
        <v>Europe, France, FR, Bretagne, Ille-et-Vilaine, Rennes, Campus Institut Agro Rennes</v>
      </c>
      <c r="AU2408" s="1" t="s">
        <v>91</v>
      </c>
      <c r="AV2408" s="1" t="s">
        <v>92</v>
      </c>
      <c r="AW2408" s="1" t="s">
        <v>93</v>
      </c>
      <c r="AX2408" s="1" t="s">
        <v>94</v>
      </c>
      <c r="AY2408" s="1" t="s">
        <v>95</v>
      </c>
      <c r="AZ2408" s="1" t="s">
        <v>96</v>
      </c>
      <c r="BA2408" s="1" t="s">
        <v>5242</v>
      </c>
      <c r="BC2408" s="43"/>
      <c r="BF2408" s="43" t="s">
        <v>4596</v>
      </c>
      <c r="BG2408" s="43" t="s">
        <v>93</v>
      </c>
      <c r="BH2408" s="7" t="s">
        <v>97</v>
      </c>
      <c r="BJ2408" s="7" t="s">
        <v>98</v>
      </c>
      <c r="BK2408" s="7" t="s">
        <v>99</v>
      </c>
      <c r="BL2408" s="7" t="s">
        <v>4597</v>
      </c>
      <c r="BM2408" s="7" t="s">
        <v>4598</v>
      </c>
      <c r="BS2408" s="12" t="s">
        <v>259</v>
      </c>
      <c r="BU2408" s="43">
        <v>1</v>
      </c>
      <c r="BW2408" s="43" t="s">
        <v>103</v>
      </c>
    </row>
    <row r="2409" spans="3:75" x14ac:dyDescent="0.35">
      <c r="C2409" s="43" t="str">
        <f t="shared" si="37"/>
        <v>IARA:BDT-03:2023: 2408</v>
      </c>
      <c r="D2409" s="43">
        <v>2408</v>
      </c>
      <c r="E2409" s="43" t="s">
        <v>5310</v>
      </c>
      <c r="F2409" s="1" t="s">
        <v>73</v>
      </c>
      <c r="G2409" s="43" t="s">
        <v>5254</v>
      </c>
      <c r="H2409" s="2">
        <v>44997</v>
      </c>
      <c r="J2409" s="12">
        <f>YEAR(H2409)</f>
        <v>2023</v>
      </c>
      <c r="K2409" s="12">
        <f>MONTH(H2409)</f>
        <v>3</v>
      </c>
      <c r="L2409" s="12">
        <f>DAY(H2409)</f>
        <v>12</v>
      </c>
      <c r="M2409" s="13"/>
      <c r="P2409" s="12" t="s">
        <v>75</v>
      </c>
      <c r="Q2409" s="12" t="str">
        <f>CONCATENATE(X2409," ",Y2409)</f>
        <v>Pica pica</v>
      </c>
      <c r="R2409" s="14" t="str">
        <f>CONCATENATE(S2409,", ",T2409,", ",U2409,", ",V2409,", ",W2409,", ",X2409,", ",Y2409)</f>
        <v>Animalia, Chordata, Aves, Passeriformes, Corvidae, Pica, pica</v>
      </c>
      <c r="S2409" s="6" t="s">
        <v>76</v>
      </c>
      <c r="T2409" s="6" t="s">
        <v>77</v>
      </c>
      <c r="U2409" s="6" t="s">
        <v>78</v>
      </c>
      <c r="V2409" s="6" t="s">
        <v>79</v>
      </c>
      <c r="W2409" s="6" t="s">
        <v>104</v>
      </c>
      <c r="X2409" s="6" t="s">
        <v>155</v>
      </c>
      <c r="Y2409" s="6" t="s">
        <v>156</v>
      </c>
      <c r="Z2409" s="6"/>
      <c r="AA2409" s="6" t="s">
        <v>83</v>
      </c>
      <c r="AB2409" s="6" t="s">
        <v>84</v>
      </c>
      <c r="AC2409" s="12" t="s">
        <v>157</v>
      </c>
      <c r="AD2409" s="12" t="s">
        <v>259</v>
      </c>
      <c r="AE2409" s="2">
        <v>44997</v>
      </c>
      <c r="AF2409" s="43" t="s">
        <v>87</v>
      </c>
      <c r="AG2409" s="7" t="s">
        <v>158</v>
      </c>
      <c r="AH2409" s="43">
        <v>48.114004880834301</v>
      </c>
      <c r="AI2409" s="43">
        <v>-1.7115114772631601</v>
      </c>
      <c r="AL2409" s="43">
        <v>10</v>
      </c>
      <c r="AN2409" s="46" t="s">
        <v>5240</v>
      </c>
      <c r="AO2409" s="5" t="s">
        <v>89</v>
      </c>
      <c r="AP2409" s="12" t="s">
        <v>259</v>
      </c>
      <c r="AR2409" s="7" t="s">
        <v>90</v>
      </c>
      <c r="AT2409" s="4" t="str">
        <f>CONCATENATE(AU2409,", ",AV2409,", ",AW2409,", ",AX2409,", ",AY2409,", ",AZ2409,", ",BA2409)</f>
        <v>Europe, France, FR, Bretagne, Ille-et-Vilaine, Rennes, Campus Institut Agro Rennes</v>
      </c>
      <c r="AU2409" s="1" t="s">
        <v>91</v>
      </c>
      <c r="AV2409" s="1" t="s">
        <v>92</v>
      </c>
      <c r="AW2409" s="1" t="s">
        <v>93</v>
      </c>
      <c r="AX2409" s="1" t="s">
        <v>94</v>
      </c>
      <c r="AY2409" s="1" t="s">
        <v>95</v>
      </c>
      <c r="AZ2409" s="1" t="s">
        <v>96</v>
      </c>
      <c r="BA2409" s="1" t="s">
        <v>5242</v>
      </c>
      <c r="BC2409" s="43"/>
      <c r="BF2409" s="43" t="s">
        <v>4596</v>
      </c>
      <c r="BG2409" s="43" t="s">
        <v>93</v>
      </c>
      <c r="BH2409" s="7" t="s">
        <v>97</v>
      </c>
      <c r="BJ2409" s="7" t="s">
        <v>98</v>
      </c>
      <c r="BK2409" s="7" t="s">
        <v>99</v>
      </c>
      <c r="BL2409" s="7" t="s">
        <v>4597</v>
      </c>
      <c r="BM2409" s="7" t="s">
        <v>4598</v>
      </c>
      <c r="BS2409" s="12" t="s">
        <v>259</v>
      </c>
      <c r="BU2409" s="43">
        <v>1</v>
      </c>
      <c r="BW2409" s="43" t="s">
        <v>103</v>
      </c>
    </row>
    <row r="2410" spans="3:75" x14ac:dyDescent="0.35">
      <c r="C2410" s="43" t="str">
        <f t="shared" si="37"/>
        <v>IARA:BDT-03:2023: 2409</v>
      </c>
      <c r="D2410" s="43">
        <v>2409</v>
      </c>
      <c r="E2410" s="43" t="s">
        <v>5310</v>
      </c>
      <c r="F2410" s="1" t="s">
        <v>73</v>
      </c>
      <c r="G2410" s="43" t="s">
        <v>5254</v>
      </c>
      <c r="H2410" s="2">
        <v>44997</v>
      </c>
      <c r="J2410" s="12">
        <f>YEAR(H2410)</f>
        <v>2023</v>
      </c>
      <c r="K2410" s="12">
        <f>MONTH(H2410)</f>
        <v>3</v>
      </c>
      <c r="L2410" s="12">
        <f>DAY(H2410)</f>
        <v>12</v>
      </c>
      <c r="M2410" s="13"/>
      <c r="P2410" s="12" t="s">
        <v>75</v>
      </c>
      <c r="Q2410" s="12" t="str">
        <f>CONCATENATE(X2410," ",Y2410)</f>
        <v>Pica pica</v>
      </c>
      <c r="R2410" s="14" t="str">
        <f>CONCATENATE(S2410,", ",T2410,", ",U2410,", ",V2410,", ",W2410,", ",X2410,", ",Y2410)</f>
        <v>Animalia, Chordata, Aves, Passeriformes, Corvidae, Pica, pica</v>
      </c>
      <c r="S2410" s="6" t="s">
        <v>76</v>
      </c>
      <c r="T2410" s="6" t="s">
        <v>77</v>
      </c>
      <c r="U2410" s="6" t="s">
        <v>78</v>
      </c>
      <c r="V2410" s="6" t="s">
        <v>79</v>
      </c>
      <c r="W2410" s="6" t="s">
        <v>104</v>
      </c>
      <c r="X2410" s="6" t="s">
        <v>155</v>
      </c>
      <c r="Y2410" s="6" t="s">
        <v>156</v>
      </c>
      <c r="Z2410" s="6"/>
      <c r="AA2410" s="6" t="s">
        <v>83</v>
      </c>
      <c r="AB2410" s="6" t="s">
        <v>84</v>
      </c>
      <c r="AC2410" s="12" t="s">
        <v>157</v>
      </c>
      <c r="AD2410" s="12" t="s">
        <v>259</v>
      </c>
      <c r="AE2410" s="2">
        <v>44997</v>
      </c>
      <c r="AF2410" s="43" t="s">
        <v>87</v>
      </c>
      <c r="AG2410" s="7" t="s">
        <v>158</v>
      </c>
      <c r="AH2410" s="43">
        <v>48.114009011563603</v>
      </c>
      <c r="AI2410" s="43">
        <v>-1.7095801310746801</v>
      </c>
      <c r="AL2410" s="43">
        <v>10</v>
      </c>
      <c r="AN2410" s="46" t="s">
        <v>5240</v>
      </c>
      <c r="AO2410" s="5" t="s">
        <v>89</v>
      </c>
      <c r="AP2410" s="12" t="s">
        <v>259</v>
      </c>
      <c r="AR2410" s="7" t="s">
        <v>90</v>
      </c>
      <c r="AT2410" s="4" t="str">
        <f>CONCATENATE(AU2410,", ",AV2410,", ",AW2410,", ",AX2410,", ",AY2410,", ",AZ2410,", ",BA2410)</f>
        <v>Europe, France, FR, Bretagne, Ille-et-Vilaine, Rennes, Campus Institut Agro Rennes</v>
      </c>
      <c r="AU2410" s="1" t="s">
        <v>91</v>
      </c>
      <c r="AV2410" s="1" t="s">
        <v>92</v>
      </c>
      <c r="AW2410" s="1" t="s">
        <v>93</v>
      </c>
      <c r="AX2410" s="1" t="s">
        <v>94</v>
      </c>
      <c r="AY2410" s="1" t="s">
        <v>95</v>
      </c>
      <c r="AZ2410" s="1" t="s">
        <v>96</v>
      </c>
      <c r="BA2410" s="1" t="s">
        <v>5242</v>
      </c>
      <c r="BC2410" s="43"/>
      <c r="BF2410" s="43" t="s">
        <v>4596</v>
      </c>
      <c r="BG2410" s="43" t="s">
        <v>93</v>
      </c>
      <c r="BH2410" s="7" t="s">
        <v>97</v>
      </c>
      <c r="BJ2410" s="7" t="s">
        <v>98</v>
      </c>
      <c r="BK2410" s="7" t="s">
        <v>99</v>
      </c>
      <c r="BL2410" s="7" t="s">
        <v>4597</v>
      </c>
      <c r="BM2410" s="7" t="s">
        <v>4598</v>
      </c>
      <c r="BS2410" s="12" t="s">
        <v>259</v>
      </c>
      <c r="BU2410" s="43">
        <v>1</v>
      </c>
      <c r="BW2410" s="43" t="s">
        <v>103</v>
      </c>
    </row>
    <row r="2411" spans="3:75" x14ac:dyDescent="0.35">
      <c r="C2411" s="43" t="str">
        <f t="shared" si="37"/>
        <v>IARA:BDT-03:2023: 2410</v>
      </c>
      <c r="D2411" s="43">
        <v>2410</v>
      </c>
      <c r="E2411" s="43" t="s">
        <v>5310</v>
      </c>
      <c r="F2411" s="1" t="s">
        <v>73</v>
      </c>
      <c r="G2411" s="43" t="s">
        <v>5254</v>
      </c>
      <c r="H2411" s="2">
        <v>44997</v>
      </c>
      <c r="J2411" s="12">
        <f>YEAR(H2411)</f>
        <v>2023</v>
      </c>
      <c r="K2411" s="12">
        <f>MONTH(H2411)</f>
        <v>3</v>
      </c>
      <c r="L2411" s="12">
        <f>DAY(H2411)</f>
        <v>12</v>
      </c>
      <c r="M2411" s="13"/>
      <c r="P2411" s="12" t="s">
        <v>75</v>
      </c>
      <c r="Q2411" s="12" t="str">
        <f>CONCATENATE(X2411," ",Y2411)</f>
        <v>Troglodytes troglodytes</v>
      </c>
      <c r="R2411" s="14" t="str">
        <f>CONCATENATE(S2411,", ",T2411,", ",U2411,", ",V2411,", ",W2411,", ",X2411,", ",Y2411)</f>
        <v>Animalia, Chordata, Aves, Passeriformes, Troglodytidae, Troglodytes, troglodytes</v>
      </c>
      <c r="S2411" s="6" t="s">
        <v>76</v>
      </c>
      <c r="T2411" s="6" t="s">
        <v>77</v>
      </c>
      <c r="U2411" s="6" t="s">
        <v>78</v>
      </c>
      <c r="V2411" s="6" t="s">
        <v>79</v>
      </c>
      <c r="W2411" s="6" t="s">
        <v>197</v>
      </c>
      <c r="X2411" s="6" t="s">
        <v>198</v>
      </c>
      <c r="Y2411" s="6" t="s">
        <v>199</v>
      </c>
      <c r="Z2411" s="6"/>
      <c r="AA2411" s="6" t="s">
        <v>83</v>
      </c>
      <c r="AB2411" s="6" t="s">
        <v>84</v>
      </c>
      <c r="AC2411" s="12" t="s">
        <v>200</v>
      </c>
      <c r="AD2411" s="12" t="s">
        <v>259</v>
      </c>
      <c r="AE2411" s="2">
        <v>44997</v>
      </c>
      <c r="AF2411" s="43" t="s">
        <v>87</v>
      </c>
      <c r="AG2411" s="7" t="s">
        <v>201</v>
      </c>
      <c r="AH2411" s="43">
        <v>48.113998222379301</v>
      </c>
      <c r="AI2411" s="43">
        <v>-1.7094279914689099</v>
      </c>
      <c r="AL2411" s="43">
        <v>10</v>
      </c>
      <c r="AN2411" s="46" t="s">
        <v>5240</v>
      </c>
      <c r="AO2411" s="5" t="s">
        <v>89</v>
      </c>
      <c r="AP2411" s="12" t="s">
        <v>259</v>
      </c>
      <c r="AR2411" s="7" t="s">
        <v>90</v>
      </c>
      <c r="AT2411" s="4" t="str">
        <f>CONCATENATE(AU2411,", ",AV2411,", ",AW2411,", ",AX2411,", ",AY2411,", ",AZ2411,", ",BA2411)</f>
        <v>Europe, France, FR, Bretagne, Ille-et-Vilaine, Rennes, Campus Institut Agro Rennes</v>
      </c>
      <c r="AU2411" s="1" t="s">
        <v>91</v>
      </c>
      <c r="AV2411" s="1" t="s">
        <v>92</v>
      </c>
      <c r="AW2411" s="1" t="s">
        <v>93</v>
      </c>
      <c r="AX2411" s="1" t="s">
        <v>94</v>
      </c>
      <c r="AY2411" s="1" t="s">
        <v>95</v>
      </c>
      <c r="AZ2411" s="1" t="s">
        <v>96</v>
      </c>
      <c r="BA2411" s="1" t="s">
        <v>5242</v>
      </c>
      <c r="BC2411" s="43"/>
      <c r="BF2411" s="43" t="s">
        <v>4596</v>
      </c>
      <c r="BG2411" s="43" t="s">
        <v>93</v>
      </c>
      <c r="BH2411" s="7" t="s">
        <v>97</v>
      </c>
      <c r="BJ2411" s="7" t="s">
        <v>98</v>
      </c>
      <c r="BK2411" s="7" t="s">
        <v>99</v>
      </c>
      <c r="BL2411" s="7" t="s">
        <v>4597</v>
      </c>
      <c r="BM2411" s="7" t="s">
        <v>4598</v>
      </c>
      <c r="BS2411" s="12" t="s">
        <v>259</v>
      </c>
      <c r="BU2411" s="43">
        <v>1</v>
      </c>
      <c r="BW2411" s="43" t="s">
        <v>103</v>
      </c>
    </row>
    <row r="2412" spans="3:75" x14ac:dyDescent="0.35">
      <c r="C2412" s="43" t="str">
        <f t="shared" si="37"/>
        <v>IARA:BDT-03:2023: 2411</v>
      </c>
      <c r="D2412" s="43">
        <v>2411</v>
      </c>
      <c r="E2412" s="43" t="s">
        <v>5310</v>
      </c>
      <c r="F2412" s="1" t="s">
        <v>73</v>
      </c>
      <c r="G2412" s="43" t="s">
        <v>5254</v>
      </c>
      <c r="H2412" s="2">
        <v>44997</v>
      </c>
      <c r="J2412" s="12">
        <f>YEAR(H2412)</f>
        <v>2023</v>
      </c>
      <c r="K2412" s="12">
        <f>MONTH(H2412)</f>
        <v>3</v>
      </c>
      <c r="L2412" s="12">
        <f>DAY(H2412)</f>
        <v>12</v>
      </c>
      <c r="M2412" s="13"/>
      <c r="P2412" s="12" t="s">
        <v>75</v>
      </c>
      <c r="Q2412" s="12" t="str">
        <f>CONCATENATE(X2412," ",Y2412)</f>
        <v>Columba palumbus</v>
      </c>
      <c r="R2412" s="14" t="str">
        <f>CONCATENATE(S2412,", ",T2412,", ",U2412,", ",V2412,", ",W2412,", ",X2412,", ",Y2412)</f>
        <v>Animalia, Chordata, Aves, Columbiformes, Columbidae, Columba, palumbus</v>
      </c>
      <c r="S2412" s="6" t="s">
        <v>76</v>
      </c>
      <c r="T2412" s="6" t="s">
        <v>77</v>
      </c>
      <c r="U2412" s="6" t="s">
        <v>78</v>
      </c>
      <c r="V2412" s="6" t="s">
        <v>159</v>
      </c>
      <c r="W2412" s="6" t="s">
        <v>160</v>
      </c>
      <c r="X2412" s="6" t="s">
        <v>161</v>
      </c>
      <c r="Y2412" s="6" t="s">
        <v>162</v>
      </c>
      <c r="Z2412" s="6"/>
      <c r="AA2412" s="6" t="s">
        <v>83</v>
      </c>
      <c r="AB2412" s="6" t="s">
        <v>84</v>
      </c>
      <c r="AC2412" s="12" t="s">
        <v>163</v>
      </c>
      <c r="AD2412" s="12" t="s">
        <v>259</v>
      </c>
      <c r="AE2412" s="2">
        <v>44997</v>
      </c>
      <c r="AF2412" s="43" t="s">
        <v>87</v>
      </c>
      <c r="AG2412" s="7" t="s">
        <v>164</v>
      </c>
      <c r="AH2412" s="43">
        <v>48.114008596076197</v>
      </c>
      <c r="AI2412" s="43">
        <v>-1.7091685551781499</v>
      </c>
      <c r="AL2412" s="43">
        <v>10</v>
      </c>
      <c r="AN2412" s="46" t="s">
        <v>5240</v>
      </c>
      <c r="AO2412" s="5" t="s">
        <v>89</v>
      </c>
      <c r="AP2412" s="12" t="s">
        <v>259</v>
      </c>
      <c r="AR2412" s="7" t="s">
        <v>90</v>
      </c>
      <c r="AT2412" s="4" t="str">
        <f>CONCATENATE(AU2412,", ",AV2412,", ",AW2412,", ",AX2412,", ",AY2412,", ",AZ2412,", ",BA2412)</f>
        <v>Europe, France, FR, Bretagne, Ille-et-Vilaine, Rennes, Campus Institut Agro Rennes</v>
      </c>
      <c r="AU2412" s="1" t="s">
        <v>91</v>
      </c>
      <c r="AV2412" s="1" t="s">
        <v>92</v>
      </c>
      <c r="AW2412" s="1" t="s">
        <v>93</v>
      </c>
      <c r="AX2412" s="1" t="s">
        <v>94</v>
      </c>
      <c r="AY2412" s="1" t="s">
        <v>95</v>
      </c>
      <c r="AZ2412" s="1" t="s">
        <v>96</v>
      </c>
      <c r="BA2412" s="1" t="s">
        <v>5242</v>
      </c>
      <c r="BC2412" s="43"/>
      <c r="BF2412" s="43" t="s">
        <v>4596</v>
      </c>
      <c r="BG2412" s="43" t="s">
        <v>93</v>
      </c>
      <c r="BH2412" s="7" t="s">
        <v>97</v>
      </c>
      <c r="BJ2412" s="7" t="s">
        <v>98</v>
      </c>
      <c r="BK2412" s="7" t="s">
        <v>99</v>
      </c>
      <c r="BL2412" s="7" t="s">
        <v>4597</v>
      </c>
      <c r="BM2412" s="7" t="s">
        <v>4598</v>
      </c>
      <c r="BS2412" s="12" t="s">
        <v>259</v>
      </c>
      <c r="BU2412" s="43">
        <v>1</v>
      </c>
      <c r="BW2412" s="43" t="s">
        <v>103</v>
      </c>
    </row>
    <row r="2413" spans="3:75" x14ac:dyDescent="0.35">
      <c r="C2413" s="43" t="str">
        <f t="shared" si="37"/>
        <v>IARA:BDT-03:2023: 2412</v>
      </c>
      <c r="D2413" s="43">
        <v>2412</v>
      </c>
      <c r="E2413" s="43" t="s">
        <v>5310</v>
      </c>
      <c r="F2413" s="1" t="s">
        <v>73</v>
      </c>
      <c r="G2413" s="43" t="s">
        <v>5254</v>
      </c>
      <c r="H2413" s="2">
        <v>44997</v>
      </c>
      <c r="J2413" s="12">
        <f>YEAR(H2413)</f>
        <v>2023</v>
      </c>
      <c r="K2413" s="12">
        <f>MONTH(H2413)</f>
        <v>3</v>
      </c>
      <c r="L2413" s="12">
        <f>DAY(H2413)</f>
        <v>12</v>
      </c>
      <c r="M2413" s="13"/>
      <c r="P2413" s="12" t="s">
        <v>75</v>
      </c>
      <c r="Q2413" s="12" t="str">
        <f>CONCATENATE(X2413," ",Y2413)</f>
        <v>Aegithalos caudatus</v>
      </c>
      <c r="R2413" s="14" t="str">
        <f>CONCATENATE(S2413,", ",T2413,", ",U2413,", ",V2413,", ",W2413,", ",X2413,", ",Y2413)</f>
        <v>Animalia, Chordata, Aves, Passeriformes, Aegithalidae, Aegithalos, caudatus</v>
      </c>
      <c r="S2413" s="6" t="s">
        <v>76</v>
      </c>
      <c r="T2413" s="6" t="s">
        <v>77</v>
      </c>
      <c r="U2413" s="6" t="s">
        <v>78</v>
      </c>
      <c r="V2413" s="6" t="s">
        <v>79</v>
      </c>
      <c r="W2413" s="6" t="s">
        <v>340</v>
      </c>
      <c r="X2413" s="6" t="s">
        <v>341</v>
      </c>
      <c r="Y2413" s="6" t="s">
        <v>342</v>
      </c>
      <c r="AA2413" s="12" t="s">
        <v>83</v>
      </c>
      <c r="AB2413" s="6" t="s">
        <v>84</v>
      </c>
      <c r="AC2413" s="12" t="s">
        <v>271</v>
      </c>
      <c r="AD2413" s="12" t="s">
        <v>259</v>
      </c>
      <c r="AE2413" s="2">
        <v>44997</v>
      </c>
      <c r="AF2413" s="43" t="s">
        <v>87</v>
      </c>
      <c r="AG2413" s="7" t="s">
        <v>339</v>
      </c>
      <c r="AH2413" s="43">
        <v>48.113922942800102</v>
      </c>
      <c r="AI2413" s="43">
        <v>-1.70906013320848</v>
      </c>
      <c r="AL2413" s="43">
        <v>10</v>
      </c>
      <c r="AN2413" s="46" t="s">
        <v>5240</v>
      </c>
      <c r="AO2413" s="5" t="s">
        <v>89</v>
      </c>
      <c r="AP2413" s="12" t="s">
        <v>259</v>
      </c>
      <c r="AR2413" s="7" t="s">
        <v>90</v>
      </c>
      <c r="AT2413" s="4" t="str">
        <f>CONCATENATE(AU2413,", ",AV2413,", ",AW2413,", ",AX2413,", ",AY2413,", ",AZ2413,", ",BA2413)</f>
        <v>Europe, France, FR, Bretagne, Ille-et-Vilaine, Rennes, Campus Institut Agro Rennes</v>
      </c>
      <c r="AU2413" s="1" t="s">
        <v>91</v>
      </c>
      <c r="AV2413" s="1" t="s">
        <v>92</v>
      </c>
      <c r="AW2413" s="1" t="s">
        <v>93</v>
      </c>
      <c r="AX2413" s="1" t="s">
        <v>94</v>
      </c>
      <c r="AY2413" s="1" t="s">
        <v>95</v>
      </c>
      <c r="AZ2413" s="1" t="s">
        <v>96</v>
      </c>
      <c r="BA2413" s="1" t="s">
        <v>5242</v>
      </c>
      <c r="BC2413" s="43"/>
      <c r="BF2413" s="43" t="s">
        <v>4596</v>
      </c>
      <c r="BG2413" s="43" t="s">
        <v>93</v>
      </c>
      <c r="BH2413" s="7" t="s">
        <v>97</v>
      </c>
      <c r="BJ2413" s="7" t="s">
        <v>98</v>
      </c>
      <c r="BK2413" s="7" t="s">
        <v>99</v>
      </c>
      <c r="BL2413" s="7" t="s">
        <v>4597</v>
      </c>
      <c r="BM2413" s="7" t="s">
        <v>4598</v>
      </c>
      <c r="BS2413" s="12" t="s">
        <v>259</v>
      </c>
      <c r="BU2413" s="43">
        <v>1</v>
      </c>
      <c r="BW2413" s="43" t="s">
        <v>103</v>
      </c>
    </row>
    <row r="2414" spans="3:75" x14ac:dyDescent="0.35">
      <c r="C2414" s="43" t="str">
        <f t="shared" si="37"/>
        <v>IARA:BDT-03:2023: 2413</v>
      </c>
      <c r="D2414" s="43">
        <v>2413</v>
      </c>
      <c r="E2414" s="43" t="s">
        <v>5310</v>
      </c>
      <c r="F2414" s="1" t="s">
        <v>73</v>
      </c>
      <c r="G2414" s="43" t="s">
        <v>5254</v>
      </c>
      <c r="H2414" s="2">
        <v>44997</v>
      </c>
      <c r="J2414" s="12">
        <f>YEAR(H2414)</f>
        <v>2023</v>
      </c>
      <c r="K2414" s="12">
        <f>MONTH(H2414)</f>
        <v>3</v>
      </c>
      <c r="L2414" s="12">
        <f>DAY(H2414)</f>
        <v>12</v>
      </c>
      <c r="M2414" s="13"/>
      <c r="P2414" s="12" t="s">
        <v>75</v>
      </c>
      <c r="Q2414" s="12" t="str">
        <f>CONCATENATE(X2414," ",Y2414)</f>
        <v>Aegithalos caudatus</v>
      </c>
      <c r="R2414" s="14" t="str">
        <f>CONCATENATE(S2414,", ",T2414,", ",U2414,", ",V2414,", ",W2414,", ",X2414,", ",Y2414)</f>
        <v>Animalia, Chordata, Aves, Passeriformes, Aegithalidae, Aegithalos, caudatus</v>
      </c>
      <c r="S2414" s="6" t="s">
        <v>76</v>
      </c>
      <c r="T2414" s="6" t="s">
        <v>77</v>
      </c>
      <c r="U2414" s="6" t="s">
        <v>78</v>
      </c>
      <c r="V2414" s="6" t="s">
        <v>79</v>
      </c>
      <c r="W2414" s="6" t="s">
        <v>340</v>
      </c>
      <c r="X2414" s="6" t="s">
        <v>341</v>
      </c>
      <c r="Y2414" s="6" t="s">
        <v>342</v>
      </c>
      <c r="AA2414" s="12" t="s">
        <v>83</v>
      </c>
      <c r="AB2414" s="6" t="s">
        <v>84</v>
      </c>
      <c r="AC2414" s="12" t="s">
        <v>271</v>
      </c>
      <c r="AD2414" s="12" t="s">
        <v>259</v>
      </c>
      <c r="AE2414" s="2">
        <v>44997</v>
      </c>
      <c r="AF2414" s="43" t="s">
        <v>87</v>
      </c>
      <c r="AG2414" s="7" t="s">
        <v>339</v>
      </c>
      <c r="AH2414" s="43">
        <v>48.113919346203303</v>
      </c>
      <c r="AI2414" s="43">
        <v>-1.7090094201175701</v>
      </c>
      <c r="AL2414" s="43">
        <v>10</v>
      </c>
      <c r="AN2414" s="46" t="s">
        <v>5240</v>
      </c>
      <c r="AO2414" s="5" t="s">
        <v>89</v>
      </c>
      <c r="AP2414" s="12" t="s">
        <v>259</v>
      </c>
      <c r="AR2414" s="7" t="s">
        <v>90</v>
      </c>
      <c r="AT2414" s="4" t="str">
        <f>CONCATENATE(AU2414,", ",AV2414,", ",AW2414,", ",AX2414,", ",AY2414,", ",AZ2414,", ",BA2414)</f>
        <v>Europe, France, FR, Bretagne, Ille-et-Vilaine, Rennes, Campus Institut Agro Rennes</v>
      </c>
      <c r="AU2414" s="1" t="s">
        <v>91</v>
      </c>
      <c r="AV2414" s="1" t="s">
        <v>92</v>
      </c>
      <c r="AW2414" s="1" t="s">
        <v>93</v>
      </c>
      <c r="AX2414" s="1" t="s">
        <v>94</v>
      </c>
      <c r="AY2414" s="1" t="s">
        <v>95</v>
      </c>
      <c r="AZ2414" s="1" t="s">
        <v>96</v>
      </c>
      <c r="BA2414" s="1" t="s">
        <v>5242</v>
      </c>
      <c r="BC2414" s="43"/>
      <c r="BF2414" s="43" t="s">
        <v>4596</v>
      </c>
      <c r="BG2414" s="43" t="s">
        <v>93</v>
      </c>
      <c r="BH2414" s="7" t="s">
        <v>97</v>
      </c>
      <c r="BJ2414" s="7" t="s">
        <v>98</v>
      </c>
      <c r="BK2414" s="7" t="s">
        <v>99</v>
      </c>
      <c r="BL2414" s="7" t="s">
        <v>4597</v>
      </c>
      <c r="BM2414" s="7" t="s">
        <v>4598</v>
      </c>
      <c r="BS2414" s="12" t="s">
        <v>259</v>
      </c>
      <c r="BU2414" s="43">
        <v>1</v>
      </c>
      <c r="BW2414" s="43" t="s">
        <v>103</v>
      </c>
    </row>
    <row r="2415" spans="3:75" x14ac:dyDescent="0.35">
      <c r="C2415" s="43" t="str">
        <f t="shared" si="37"/>
        <v>IARA:BDT-03:2023: 2414</v>
      </c>
      <c r="D2415" s="43">
        <v>2414</v>
      </c>
      <c r="E2415" s="43" t="s">
        <v>5310</v>
      </c>
      <c r="F2415" s="1" t="s">
        <v>73</v>
      </c>
      <c r="G2415" s="43" t="s">
        <v>5254</v>
      </c>
      <c r="H2415" s="2">
        <v>44997</v>
      </c>
      <c r="J2415" s="12">
        <f>YEAR(H2415)</f>
        <v>2023</v>
      </c>
      <c r="K2415" s="12">
        <f>MONTH(H2415)</f>
        <v>3</v>
      </c>
      <c r="L2415" s="12">
        <f>DAY(H2415)</f>
        <v>12</v>
      </c>
      <c r="M2415" s="13"/>
      <c r="P2415" s="12" t="s">
        <v>75</v>
      </c>
      <c r="Q2415" s="12" t="str">
        <f>CONCATENATE(X2415," ",Y2415)</f>
        <v>Pica pica</v>
      </c>
      <c r="R2415" s="14" t="str">
        <f>CONCATENATE(S2415,", ",T2415,", ",U2415,", ",V2415,", ",W2415,", ",X2415,", ",Y2415)</f>
        <v>Animalia, Chordata, Aves, Passeriformes, Corvidae, Pica, pica</v>
      </c>
      <c r="S2415" s="6" t="s">
        <v>76</v>
      </c>
      <c r="T2415" s="6" t="s">
        <v>77</v>
      </c>
      <c r="U2415" s="6" t="s">
        <v>78</v>
      </c>
      <c r="V2415" s="6" t="s">
        <v>79</v>
      </c>
      <c r="W2415" s="6" t="s">
        <v>104</v>
      </c>
      <c r="X2415" s="6" t="s">
        <v>155</v>
      </c>
      <c r="Y2415" s="6" t="s">
        <v>156</v>
      </c>
      <c r="AA2415" s="12" t="s">
        <v>83</v>
      </c>
      <c r="AB2415" s="6" t="s">
        <v>84</v>
      </c>
      <c r="AC2415" s="12" t="s">
        <v>157</v>
      </c>
      <c r="AD2415" s="12" t="s">
        <v>259</v>
      </c>
      <c r="AE2415" s="2">
        <v>44997</v>
      </c>
      <c r="AF2415" s="43" t="s">
        <v>87</v>
      </c>
      <c r="AG2415" s="7" t="s">
        <v>158</v>
      </c>
      <c r="AH2415" s="43">
        <v>48.113910711163001</v>
      </c>
      <c r="AI2415" s="43">
        <v>-1.7107723855543899</v>
      </c>
      <c r="AL2415" s="43">
        <v>10</v>
      </c>
      <c r="AN2415" s="46" t="s">
        <v>5240</v>
      </c>
      <c r="AO2415" s="5" t="s">
        <v>89</v>
      </c>
      <c r="AP2415" s="12" t="s">
        <v>259</v>
      </c>
      <c r="AR2415" s="7" t="s">
        <v>90</v>
      </c>
      <c r="AT2415" s="4" t="str">
        <f>CONCATENATE(AU2415,", ",AV2415,", ",AW2415,", ",AX2415,", ",AY2415,", ",AZ2415,", ",BA2415)</f>
        <v>Europe, France, FR, Bretagne, Ille-et-Vilaine, Rennes, Campus Institut Agro Rennes</v>
      </c>
      <c r="AU2415" s="1" t="s">
        <v>91</v>
      </c>
      <c r="AV2415" s="1" t="s">
        <v>92</v>
      </c>
      <c r="AW2415" s="1" t="s">
        <v>93</v>
      </c>
      <c r="AX2415" s="1" t="s">
        <v>94</v>
      </c>
      <c r="AY2415" s="1" t="s">
        <v>95</v>
      </c>
      <c r="AZ2415" s="1" t="s">
        <v>96</v>
      </c>
      <c r="BA2415" s="1" t="s">
        <v>5242</v>
      </c>
      <c r="BC2415" s="43"/>
      <c r="BF2415" s="43" t="s">
        <v>4596</v>
      </c>
      <c r="BG2415" s="43" t="s">
        <v>93</v>
      </c>
      <c r="BH2415" s="7" t="s">
        <v>97</v>
      </c>
      <c r="BJ2415" s="7" t="s">
        <v>98</v>
      </c>
      <c r="BK2415" s="7" t="s">
        <v>99</v>
      </c>
      <c r="BL2415" s="7" t="s">
        <v>4597</v>
      </c>
      <c r="BM2415" s="7" t="s">
        <v>4598</v>
      </c>
      <c r="BS2415" s="12" t="s">
        <v>259</v>
      </c>
      <c r="BU2415" s="43">
        <v>1</v>
      </c>
      <c r="BW2415" s="43" t="s">
        <v>103</v>
      </c>
    </row>
    <row r="2416" spans="3:75" x14ac:dyDescent="0.35">
      <c r="C2416" s="43" t="str">
        <f t="shared" si="37"/>
        <v>IARA:BDT-03:2023: 2415</v>
      </c>
      <c r="D2416" s="43">
        <v>2415</v>
      </c>
      <c r="E2416" s="43" t="s">
        <v>5310</v>
      </c>
      <c r="F2416" s="1" t="s">
        <v>73</v>
      </c>
      <c r="G2416" s="43" t="s">
        <v>5254</v>
      </c>
      <c r="H2416" s="2">
        <v>44997</v>
      </c>
      <c r="J2416" s="12">
        <f>YEAR(H2416)</f>
        <v>2023</v>
      </c>
      <c r="K2416" s="12">
        <f>MONTH(H2416)</f>
        <v>3</v>
      </c>
      <c r="L2416" s="12">
        <f>DAY(H2416)</f>
        <v>12</v>
      </c>
      <c r="M2416" s="13"/>
      <c r="P2416" s="12" t="s">
        <v>75</v>
      </c>
      <c r="Q2416" s="12" t="str">
        <f>CONCATENATE(X2416," ",Y2416)</f>
        <v>Pica pica</v>
      </c>
      <c r="R2416" s="14" t="str">
        <f>CONCATENATE(S2416,", ",T2416,", ",U2416,", ",V2416,", ",W2416,", ",X2416,", ",Y2416)</f>
        <v>Animalia, Chordata, Aves, Passeriformes, Corvidae, Pica, pica</v>
      </c>
      <c r="S2416" s="6" t="s">
        <v>76</v>
      </c>
      <c r="T2416" s="6" t="s">
        <v>77</v>
      </c>
      <c r="U2416" s="6" t="s">
        <v>78</v>
      </c>
      <c r="V2416" s="6" t="s">
        <v>79</v>
      </c>
      <c r="W2416" s="6" t="s">
        <v>104</v>
      </c>
      <c r="X2416" s="6" t="s">
        <v>155</v>
      </c>
      <c r="Y2416" s="6" t="s">
        <v>156</v>
      </c>
      <c r="AA2416" s="12" t="s">
        <v>83</v>
      </c>
      <c r="AB2416" s="6" t="s">
        <v>84</v>
      </c>
      <c r="AC2416" s="12" t="s">
        <v>157</v>
      </c>
      <c r="AD2416" s="12" t="s">
        <v>259</v>
      </c>
      <c r="AE2416" s="2">
        <v>44997</v>
      </c>
      <c r="AF2416" s="43" t="s">
        <v>87</v>
      </c>
      <c r="AG2416" s="7" t="s">
        <v>158</v>
      </c>
      <c r="AH2416" s="43">
        <v>48.113897494133099</v>
      </c>
      <c r="AI2416" s="43">
        <v>-1.71082159913881</v>
      </c>
      <c r="AL2416" s="43">
        <v>10</v>
      </c>
      <c r="AN2416" s="46" t="s">
        <v>5240</v>
      </c>
      <c r="AO2416" s="5" t="s">
        <v>89</v>
      </c>
      <c r="AP2416" s="12" t="s">
        <v>259</v>
      </c>
      <c r="AR2416" s="7" t="s">
        <v>90</v>
      </c>
      <c r="AT2416" s="4" t="str">
        <f>CONCATENATE(AU2416,", ",AV2416,", ",AW2416,", ",AX2416,", ",AY2416,", ",AZ2416,", ",BA2416)</f>
        <v>Europe, France, FR, Bretagne, Ille-et-Vilaine, Rennes, Campus Institut Agro Rennes</v>
      </c>
      <c r="AU2416" s="1" t="s">
        <v>91</v>
      </c>
      <c r="AV2416" s="1" t="s">
        <v>92</v>
      </c>
      <c r="AW2416" s="1" t="s">
        <v>93</v>
      </c>
      <c r="AX2416" s="1" t="s">
        <v>94</v>
      </c>
      <c r="AY2416" s="1" t="s">
        <v>95</v>
      </c>
      <c r="AZ2416" s="1" t="s">
        <v>96</v>
      </c>
      <c r="BA2416" s="1" t="s">
        <v>5242</v>
      </c>
      <c r="BC2416" s="43"/>
      <c r="BF2416" s="43" t="s">
        <v>4596</v>
      </c>
      <c r="BG2416" s="43" t="s">
        <v>93</v>
      </c>
      <c r="BH2416" s="7" t="s">
        <v>97</v>
      </c>
      <c r="BJ2416" s="7" t="s">
        <v>98</v>
      </c>
      <c r="BK2416" s="7" t="s">
        <v>99</v>
      </c>
      <c r="BL2416" s="7" t="s">
        <v>4597</v>
      </c>
      <c r="BM2416" s="7" t="s">
        <v>4598</v>
      </c>
      <c r="BS2416" s="12" t="s">
        <v>259</v>
      </c>
      <c r="BU2416" s="43">
        <v>1</v>
      </c>
      <c r="BW2416" s="43" t="s">
        <v>103</v>
      </c>
    </row>
    <row r="2417" spans="3:75" x14ac:dyDescent="0.35">
      <c r="C2417" s="43" t="str">
        <f t="shared" si="37"/>
        <v>IARA:BDT-03:2023: 2416</v>
      </c>
      <c r="D2417" s="43">
        <v>2416</v>
      </c>
      <c r="E2417" s="43" t="s">
        <v>5310</v>
      </c>
      <c r="F2417" s="1" t="s">
        <v>73</v>
      </c>
      <c r="G2417" s="43" t="s">
        <v>5254</v>
      </c>
      <c r="H2417" s="2">
        <v>44997</v>
      </c>
      <c r="J2417" s="12">
        <f>YEAR(H2417)</f>
        <v>2023</v>
      </c>
      <c r="K2417" s="12">
        <f>MONTH(H2417)</f>
        <v>3</v>
      </c>
      <c r="L2417" s="12">
        <f>DAY(H2417)</f>
        <v>12</v>
      </c>
      <c r="M2417" s="13"/>
      <c r="P2417" s="12" t="s">
        <v>75</v>
      </c>
      <c r="Q2417" s="12" t="str">
        <f>CONCATENATE(X2417," ",Y2417)</f>
        <v>Pica pica</v>
      </c>
      <c r="R2417" s="14" t="str">
        <f>CONCATENATE(S2417,", ",T2417,", ",U2417,", ",V2417,", ",W2417,", ",X2417,", ",Y2417)</f>
        <v>Animalia, Chordata, Aves, Passeriformes, Corvidae, Pica, pica</v>
      </c>
      <c r="S2417" s="6" t="s">
        <v>76</v>
      </c>
      <c r="T2417" s="6" t="s">
        <v>77</v>
      </c>
      <c r="U2417" s="6" t="s">
        <v>78</v>
      </c>
      <c r="V2417" s="6" t="s">
        <v>79</v>
      </c>
      <c r="W2417" s="6" t="s">
        <v>104</v>
      </c>
      <c r="X2417" s="6" t="s">
        <v>155</v>
      </c>
      <c r="Y2417" s="6" t="s">
        <v>156</v>
      </c>
      <c r="AA2417" s="12" t="s">
        <v>83</v>
      </c>
      <c r="AB2417" s="6" t="s">
        <v>84</v>
      </c>
      <c r="AC2417" s="12" t="s">
        <v>157</v>
      </c>
      <c r="AD2417" s="12" t="s">
        <v>259</v>
      </c>
      <c r="AE2417" s="2">
        <v>44997</v>
      </c>
      <c r="AF2417" s="43" t="s">
        <v>87</v>
      </c>
      <c r="AG2417" s="7" t="s">
        <v>158</v>
      </c>
      <c r="AH2417" s="43">
        <v>48.113936724159203</v>
      </c>
      <c r="AI2417" s="43">
        <v>-1.7108250982492199</v>
      </c>
      <c r="AL2417" s="43">
        <v>10</v>
      </c>
      <c r="AN2417" s="46" t="s">
        <v>5240</v>
      </c>
      <c r="AO2417" s="5" t="s">
        <v>89</v>
      </c>
      <c r="AP2417" s="12" t="s">
        <v>259</v>
      </c>
      <c r="AR2417" s="7" t="s">
        <v>90</v>
      </c>
      <c r="AT2417" s="4" t="str">
        <f>CONCATENATE(AU2417,", ",AV2417,", ",AW2417,", ",AX2417,", ",AY2417,", ",AZ2417,", ",BA2417)</f>
        <v>Europe, France, FR, Bretagne, Ille-et-Vilaine, Rennes, Campus Institut Agro Rennes</v>
      </c>
      <c r="AU2417" s="1" t="s">
        <v>91</v>
      </c>
      <c r="AV2417" s="1" t="s">
        <v>92</v>
      </c>
      <c r="AW2417" s="1" t="s">
        <v>93</v>
      </c>
      <c r="AX2417" s="1" t="s">
        <v>94</v>
      </c>
      <c r="AY2417" s="1" t="s">
        <v>95</v>
      </c>
      <c r="AZ2417" s="1" t="s">
        <v>96</v>
      </c>
      <c r="BA2417" s="1" t="s">
        <v>5242</v>
      </c>
      <c r="BC2417" s="43"/>
      <c r="BF2417" s="43" t="s">
        <v>4596</v>
      </c>
      <c r="BG2417" s="43" t="s">
        <v>93</v>
      </c>
      <c r="BH2417" s="7" t="s">
        <v>97</v>
      </c>
      <c r="BJ2417" s="7" t="s">
        <v>98</v>
      </c>
      <c r="BK2417" s="7" t="s">
        <v>99</v>
      </c>
      <c r="BL2417" s="7" t="s">
        <v>4597</v>
      </c>
      <c r="BM2417" s="7" t="s">
        <v>4598</v>
      </c>
      <c r="BS2417" s="12" t="s">
        <v>259</v>
      </c>
      <c r="BU2417" s="43">
        <v>1</v>
      </c>
      <c r="BW2417" s="43" t="s">
        <v>103</v>
      </c>
    </row>
    <row r="2418" spans="3:75" x14ac:dyDescent="0.35">
      <c r="C2418" s="43" t="str">
        <f t="shared" si="37"/>
        <v>IARA:BDT-03:2023: 2417</v>
      </c>
      <c r="D2418" s="43">
        <v>2417</v>
      </c>
      <c r="E2418" s="43" t="s">
        <v>5310</v>
      </c>
      <c r="F2418" s="1" t="s">
        <v>73</v>
      </c>
      <c r="G2418" s="43" t="s">
        <v>5254</v>
      </c>
      <c r="H2418" s="2">
        <v>44997</v>
      </c>
      <c r="J2418" s="12">
        <f>YEAR(H2418)</f>
        <v>2023</v>
      </c>
      <c r="K2418" s="12">
        <f>MONTH(H2418)</f>
        <v>3</v>
      </c>
      <c r="L2418" s="12">
        <f>DAY(H2418)</f>
        <v>12</v>
      </c>
      <c r="M2418" s="13"/>
      <c r="P2418" s="12" t="s">
        <v>75</v>
      </c>
      <c r="Q2418" s="12" t="str">
        <f>CONCATENATE(X2418," ",Y2418)</f>
        <v>Pica pica</v>
      </c>
      <c r="R2418" s="14" t="str">
        <f>CONCATENATE(S2418,", ",T2418,", ",U2418,", ",V2418,", ",W2418,", ",X2418,", ",Y2418)</f>
        <v>Animalia, Chordata, Aves, Passeriformes, Corvidae, Pica, pica</v>
      </c>
      <c r="S2418" s="6" t="s">
        <v>76</v>
      </c>
      <c r="T2418" s="6" t="s">
        <v>77</v>
      </c>
      <c r="U2418" s="6" t="s">
        <v>78</v>
      </c>
      <c r="V2418" s="6" t="s">
        <v>79</v>
      </c>
      <c r="W2418" s="6" t="s">
        <v>104</v>
      </c>
      <c r="X2418" s="6" t="s">
        <v>155</v>
      </c>
      <c r="Y2418" s="6" t="s">
        <v>156</v>
      </c>
      <c r="AA2418" s="12" t="s">
        <v>83</v>
      </c>
      <c r="AB2418" s="6" t="s">
        <v>84</v>
      </c>
      <c r="AC2418" s="12" t="s">
        <v>157</v>
      </c>
      <c r="AD2418" s="12" t="s">
        <v>259</v>
      </c>
      <c r="AE2418" s="2">
        <v>44997</v>
      </c>
      <c r="AF2418" s="43" t="s">
        <v>87</v>
      </c>
      <c r="AG2418" s="7" t="s">
        <v>158</v>
      </c>
      <c r="AH2418" s="43">
        <v>48.113851990328399</v>
      </c>
      <c r="AI2418" s="43">
        <v>-1.71083433791989</v>
      </c>
      <c r="AL2418" s="43">
        <v>10</v>
      </c>
      <c r="AN2418" s="46" t="s">
        <v>5240</v>
      </c>
      <c r="AO2418" s="5" t="s">
        <v>89</v>
      </c>
      <c r="AP2418" s="12" t="s">
        <v>259</v>
      </c>
      <c r="AR2418" s="7" t="s">
        <v>90</v>
      </c>
      <c r="AT2418" s="4" t="str">
        <f>CONCATENATE(AU2418,", ",AV2418,", ",AW2418,", ",AX2418,", ",AY2418,", ",AZ2418,", ",BA2418)</f>
        <v>Europe, France, FR, Bretagne, Ille-et-Vilaine, Rennes, Campus Institut Agro Rennes</v>
      </c>
      <c r="AU2418" s="1" t="s">
        <v>91</v>
      </c>
      <c r="AV2418" s="1" t="s">
        <v>92</v>
      </c>
      <c r="AW2418" s="1" t="s">
        <v>93</v>
      </c>
      <c r="AX2418" s="1" t="s">
        <v>94</v>
      </c>
      <c r="AY2418" s="1" t="s">
        <v>95</v>
      </c>
      <c r="AZ2418" s="1" t="s">
        <v>96</v>
      </c>
      <c r="BA2418" s="1" t="s">
        <v>5242</v>
      </c>
      <c r="BC2418" s="43"/>
      <c r="BF2418" s="43" t="s">
        <v>4596</v>
      </c>
      <c r="BG2418" s="43" t="s">
        <v>93</v>
      </c>
      <c r="BH2418" s="7" t="s">
        <v>97</v>
      </c>
      <c r="BJ2418" s="7" t="s">
        <v>98</v>
      </c>
      <c r="BK2418" s="7" t="s">
        <v>99</v>
      </c>
      <c r="BL2418" s="7" t="s">
        <v>4597</v>
      </c>
      <c r="BM2418" s="7" t="s">
        <v>4598</v>
      </c>
      <c r="BS2418" s="12" t="s">
        <v>259</v>
      </c>
      <c r="BU2418" s="43">
        <v>1</v>
      </c>
      <c r="BW2418" s="43" t="s">
        <v>103</v>
      </c>
    </row>
    <row r="2419" spans="3:75" x14ac:dyDescent="0.35">
      <c r="C2419" s="43" t="str">
        <f t="shared" si="37"/>
        <v>IARA:BDT-03:2023: 2418</v>
      </c>
      <c r="D2419" s="43">
        <v>2418</v>
      </c>
      <c r="E2419" s="43" t="s">
        <v>5310</v>
      </c>
      <c r="F2419" s="1" t="s">
        <v>73</v>
      </c>
      <c r="G2419" s="43" t="s">
        <v>5254</v>
      </c>
      <c r="H2419" s="2">
        <v>44997</v>
      </c>
      <c r="J2419" s="12">
        <f>YEAR(H2419)</f>
        <v>2023</v>
      </c>
      <c r="K2419" s="12">
        <f>MONTH(H2419)</f>
        <v>3</v>
      </c>
      <c r="L2419" s="12">
        <f>DAY(H2419)</f>
        <v>12</v>
      </c>
      <c r="M2419" s="13"/>
      <c r="P2419" s="12" t="s">
        <v>75</v>
      </c>
      <c r="Q2419" s="12" t="str">
        <f>CONCATENATE(X2419," ",Y2419)</f>
        <v>Sturnus vulgaris</v>
      </c>
      <c r="R2419" s="14" t="str">
        <f>CONCATENATE(S2419,", ",T2419,", ",U2419,", ",V2419,", ",W2419,", ",X2419,", ",Y2419)</f>
        <v>Animalia, Chordata, Aves, Passeriformes, Sturnidae, Sturnus, vulgaris</v>
      </c>
      <c r="S2419" s="6" t="s">
        <v>76</v>
      </c>
      <c r="T2419" s="6" t="s">
        <v>77</v>
      </c>
      <c r="U2419" s="6" t="s">
        <v>78</v>
      </c>
      <c r="V2419" s="6" t="s">
        <v>79</v>
      </c>
      <c r="W2419" s="6" t="s">
        <v>112</v>
      </c>
      <c r="X2419" s="6" t="s">
        <v>113</v>
      </c>
      <c r="Y2419" s="6" t="s">
        <v>114</v>
      </c>
      <c r="AA2419" s="12" t="s">
        <v>83</v>
      </c>
      <c r="AB2419" s="6" t="s">
        <v>84</v>
      </c>
      <c r="AC2419" s="12" t="s">
        <v>115</v>
      </c>
      <c r="AD2419" s="12" t="s">
        <v>259</v>
      </c>
      <c r="AE2419" s="2">
        <v>44997</v>
      </c>
      <c r="AF2419" s="43" t="s">
        <v>87</v>
      </c>
      <c r="AG2419" s="7" t="s">
        <v>116</v>
      </c>
      <c r="AH2419" s="43">
        <v>48.113683019059103</v>
      </c>
      <c r="AI2419" s="43">
        <v>-1.7111216201859101</v>
      </c>
      <c r="AL2419" s="43">
        <v>10</v>
      </c>
      <c r="AN2419" s="46" t="s">
        <v>5240</v>
      </c>
      <c r="AO2419" s="5" t="s">
        <v>89</v>
      </c>
      <c r="AP2419" s="12" t="s">
        <v>259</v>
      </c>
      <c r="AR2419" s="7" t="s">
        <v>90</v>
      </c>
      <c r="AT2419" s="4" t="str">
        <f>CONCATENATE(AU2419,", ",AV2419,", ",AW2419,", ",AX2419,", ",AY2419,", ",AZ2419,", ",BA2419)</f>
        <v>Europe, France, FR, Bretagne, Ille-et-Vilaine, Rennes, Campus Institut Agro Rennes</v>
      </c>
      <c r="AU2419" s="1" t="s">
        <v>91</v>
      </c>
      <c r="AV2419" s="1" t="s">
        <v>92</v>
      </c>
      <c r="AW2419" s="1" t="s">
        <v>93</v>
      </c>
      <c r="AX2419" s="1" t="s">
        <v>94</v>
      </c>
      <c r="AY2419" s="1" t="s">
        <v>95</v>
      </c>
      <c r="AZ2419" s="1" t="s">
        <v>96</v>
      </c>
      <c r="BA2419" s="1" t="s">
        <v>5242</v>
      </c>
      <c r="BC2419" s="43"/>
      <c r="BF2419" s="43" t="s">
        <v>4596</v>
      </c>
      <c r="BG2419" s="43" t="s">
        <v>93</v>
      </c>
      <c r="BH2419" s="7" t="s">
        <v>97</v>
      </c>
      <c r="BJ2419" s="7" t="s">
        <v>98</v>
      </c>
      <c r="BK2419" s="7" t="s">
        <v>99</v>
      </c>
      <c r="BL2419" s="7" t="s">
        <v>4597</v>
      </c>
      <c r="BM2419" s="7" t="s">
        <v>4598</v>
      </c>
      <c r="BS2419" s="12" t="s">
        <v>259</v>
      </c>
      <c r="BU2419" s="43">
        <v>1</v>
      </c>
      <c r="BW2419" s="43" t="s">
        <v>103</v>
      </c>
    </row>
    <row r="2420" spans="3:75" x14ac:dyDescent="0.35">
      <c r="C2420" s="43" t="str">
        <f t="shared" si="37"/>
        <v>IARA:BDT-03:2023: 2419</v>
      </c>
      <c r="D2420" s="43">
        <v>2419</v>
      </c>
      <c r="E2420" s="43" t="s">
        <v>5310</v>
      </c>
      <c r="F2420" s="1" t="s">
        <v>73</v>
      </c>
      <c r="G2420" s="43" t="s">
        <v>5254</v>
      </c>
      <c r="H2420" s="2">
        <v>44997</v>
      </c>
      <c r="J2420" s="12">
        <f>YEAR(H2420)</f>
        <v>2023</v>
      </c>
      <c r="K2420" s="12">
        <f>MONTH(H2420)</f>
        <v>3</v>
      </c>
      <c r="L2420" s="12">
        <f>DAY(H2420)</f>
        <v>12</v>
      </c>
      <c r="M2420" s="13"/>
      <c r="P2420" s="12" t="s">
        <v>75</v>
      </c>
      <c r="Q2420" s="12" t="str">
        <f>CONCATENATE(X2420," ",Y2420)</f>
        <v>Sturnus vulgaris</v>
      </c>
      <c r="R2420" s="14" t="str">
        <f>CONCATENATE(S2420,", ",T2420,", ",U2420,", ",V2420,", ",W2420,", ",X2420,", ",Y2420)</f>
        <v>Animalia, Chordata, Aves, Passeriformes, Sturnidae, Sturnus, vulgaris</v>
      </c>
      <c r="S2420" s="6" t="s">
        <v>76</v>
      </c>
      <c r="T2420" s="6" t="s">
        <v>77</v>
      </c>
      <c r="U2420" s="6" t="s">
        <v>78</v>
      </c>
      <c r="V2420" s="6" t="s">
        <v>79</v>
      </c>
      <c r="W2420" s="6" t="s">
        <v>112</v>
      </c>
      <c r="X2420" s="6" t="s">
        <v>113</v>
      </c>
      <c r="Y2420" s="6" t="s">
        <v>114</v>
      </c>
      <c r="AA2420" s="12" t="s">
        <v>83</v>
      </c>
      <c r="AB2420" s="6" t="s">
        <v>84</v>
      </c>
      <c r="AC2420" s="12" t="s">
        <v>115</v>
      </c>
      <c r="AD2420" s="12" t="s">
        <v>259</v>
      </c>
      <c r="AE2420" s="2">
        <v>44997</v>
      </c>
      <c r="AF2420" s="43" t="s">
        <v>87</v>
      </c>
      <c r="AG2420" s="7" t="s">
        <v>116</v>
      </c>
      <c r="AH2420" s="43">
        <v>48.113649058559403</v>
      </c>
      <c r="AI2420" s="43">
        <v>-1.7111269896189301</v>
      </c>
      <c r="AL2420" s="43">
        <v>10</v>
      </c>
      <c r="AN2420" s="46" t="s">
        <v>5240</v>
      </c>
      <c r="AO2420" s="5" t="s">
        <v>89</v>
      </c>
      <c r="AP2420" s="12" t="s">
        <v>259</v>
      </c>
      <c r="AR2420" s="7" t="s">
        <v>90</v>
      </c>
      <c r="AT2420" s="4" t="str">
        <f>CONCATENATE(AU2420,", ",AV2420,", ",AW2420,", ",AX2420,", ",AY2420,", ",AZ2420,", ",BA2420)</f>
        <v>Europe, France, FR, Bretagne, Ille-et-Vilaine, Rennes, Campus Institut Agro Rennes</v>
      </c>
      <c r="AU2420" s="1" t="s">
        <v>91</v>
      </c>
      <c r="AV2420" s="1" t="s">
        <v>92</v>
      </c>
      <c r="AW2420" s="1" t="s">
        <v>93</v>
      </c>
      <c r="AX2420" s="1" t="s">
        <v>94</v>
      </c>
      <c r="AY2420" s="1" t="s">
        <v>95</v>
      </c>
      <c r="AZ2420" s="1" t="s">
        <v>96</v>
      </c>
      <c r="BA2420" s="1" t="s">
        <v>5242</v>
      </c>
      <c r="BC2420" s="43"/>
      <c r="BF2420" s="43" t="s">
        <v>4596</v>
      </c>
      <c r="BG2420" s="43" t="s">
        <v>93</v>
      </c>
      <c r="BH2420" s="7" t="s">
        <v>97</v>
      </c>
      <c r="BJ2420" s="7" t="s">
        <v>98</v>
      </c>
      <c r="BK2420" s="7" t="s">
        <v>99</v>
      </c>
      <c r="BL2420" s="7" t="s">
        <v>4597</v>
      </c>
      <c r="BM2420" s="7" t="s">
        <v>4598</v>
      </c>
      <c r="BS2420" s="12" t="s">
        <v>259</v>
      </c>
      <c r="BU2420" s="43">
        <v>1</v>
      </c>
      <c r="BW2420" s="43" t="s">
        <v>103</v>
      </c>
    </row>
    <row r="2421" spans="3:75" x14ac:dyDescent="0.35">
      <c r="C2421" s="43" t="str">
        <f t="shared" si="37"/>
        <v>IARA:BDT-03:2023: 2420</v>
      </c>
      <c r="D2421" s="43">
        <v>2420</v>
      </c>
      <c r="E2421" s="43" t="s">
        <v>5310</v>
      </c>
      <c r="F2421" s="1" t="s">
        <v>73</v>
      </c>
      <c r="G2421" s="43" t="s">
        <v>5254</v>
      </c>
      <c r="H2421" s="2">
        <v>44997</v>
      </c>
      <c r="J2421" s="12">
        <f>YEAR(H2421)</f>
        <v>2023</v>
      </c>
      <c r="K2421" s="12">
        <f>MONTH(H2421)</f>
        <v>3</v>
      </c>
      <c r="L2421" s="12">
        <f>DAY(H2421)</f>
        <v>12</v>
      </c>
      <c r="M2421" s="13"/>
      <c r="P2421" s="12" t="s">
        <v>75</v>
      </c>
      <c r="Q2421" s="12" t="str">
        <f>CONCATENATE(X2421," ",Y2421)</f>
        <v>Cyanistes caeruleus</v>
      </c>
      <c r="R2421" s="14" t="str">
        <f>CONCATENATE(S2421,", ",T2421,", ",U2421,", ",V2421,", ",W2421,", ",X2421,", ",Y2421)</f>
        <v>Animalia, Chordata, Aves, Passeriformes, Paridae, Cyanistes, caeruleus</v>
      </c>
      <c r="S2421" s="6" t="s">
        <v>76</v>
      </c>
      <c r="T2421" s="6" t="s">
        <v>77</v>
      </c>
      <c r="U2421" s="6" t="s">
        <v>78</v>
      </c>
      <c r="V2421" s="6" t="s">
        <v>79</v>
      </c>
      <c r="W2421" s="6" t="s">
        <v>135</v>
      </c>
      <c r="X2421" s="6" t="s">
        <v>136</v>
      </c>
      <c r="Y2421" s="6" t="s">
        <v>137</v>
      </c>
      <c r="AA2421" s="12" t="s">
        <v>83</v>
      </c>
      <c r="AB2421" s="6" t="s">
        <v>84</v>
      </c>
      <c r="AC2421" s="12" t="s">
        <v>138</v>
      </c>
      <c r="AD2421" s="12" t="s">
        <v>259</v>
      </c>
      <c r="AE2421" s="2">
        <v>44997</v>
      </c>
      <c r="AF2421" s="43" t="s">
        <v>87</v>
      </c>
      <c r="AG2421" s="7" t="s">
        <v>139</v>
      </c>
      <c r="AH2421" s="43">
        <v>48.113515051424002</v>
      </c>
      <c r="AI2421" s="43">
        <v>-1.71138379415006</v>
      </c>
      <c r="AL2421" s="43">
        <v>10</v>
      </c>
      <c r="AN2421" s="46" t="s">
        <v>5240</v>
      </c>
      <c r="AO2421" s="5" t="s">
        <v>89</v>
      </c>
      <c r="AP2421" s="12" t="s">
        <v>259</v>
      </c>
      <c r="AR2421" s="7" t="s">
        <v>90</v>
      </c>
      <c r="AT2421" s="4" t="str">
        <f>CONCATENATE(AU2421,", ",AV2421,", ",AW2421,", ",AX2421,", ",AY2421,", ",AZ2421,", ",BA2421)</f>
        <v>Europe, France, FR, Bretagne, Ille-et-Vilaine, Rennes, Campus Institut Agro Rennes</v>
      </c>
      <c r="AU2421" s="1" t="s">
        <v>91</v>
      </c>
      <c r="AV2421" s="1" t="s">
        <v>92</v>
      </c>
      <c r="AW2421" s="1" t="s">
        <v>93</v>
      </c>
      <c r="AX2421" s="1" t="s">
        <v>94</v>
      </c>
      <c r="AY2421" s="1" t="s">
        <v>95</v>
      </c>
      <c r="AZ2421" s="1" t="s">
        <v>96</v>
      </c>
      <c r="BA2421" s="1" t="s">
        <v>5242</v>
      </c>
      <c r="BC2421" s="43"/>
      <c r="BF2421" s="43" t="s">
        <v>4596</v>
      </c>
      <c r="BG2421" s="43" t="s">
        <v>93</v>
      </c>
      <c r="BH2421" s="7" t="s">
        <v>97</v>
      </c>
      <c r="BJ2421" s="7" t="s">
        <v>98</v>
      </c>
      <c r="BK2421" s="7" t="s">
        <v>99</v>
      </c>
      <c r="BL2421" s="7" t="s">
        <v>4597</v>
      </c>
      <c r="BM2421" s="7" t="s">
        <v>4598</v>
      </c>
      <c r="BS2421" s="12" t="s">
        <v>259</v>
      </c>
      <c r="BU2421" s="43">
        <v>1</v>
      </c>
      <c r="BW2421" s="43" t="s">
        <v>103</v>
      </c>
    </row>
    <row r="2422" spans="3:75" x14ac:dyDescent="0.35">
      <c r="C2422" s="43" t="str">
        <f t="shared" si="37"/>
        <v>IARA:BDT-03:2023: 2421</v>
      </c>
      <c r="D2422" s="43">
        <v>2421</v>
      </c>
      <c r="E2422" s="43" t="s">
        <v>5310</v>
      </c>
      <c r="F2422" s="1" t="s">
        <v>73</v>
      </c>
      <c r="G2422" s="43" t="s">
        <v>5254</v>
      </c>
      <c r="H2422" s="2">
        <v>44997</v>
      </c>
      <c r="J2422" s="12">
        <f>YEAR(H2422)</f>
        <v>2023</v>
      </c>
      <c r="K2422" s="12">
        <f>MONTH(H2422)</f>
        <v>3</v>
      </c>
      <c r="L2422" s="12">
        <f>DAY(H2422)</f>
        <v>12</v>
      </c>
      <c r="M2422" s="13"/>
      <c r="P2422" s="12" t="s">
        <v>75</v>
      </c>
      <c r="Q2422" s="12" t="str">
        <f>CONCATENATE(X2422," ",Y2422)</f>
        <v>Prunella modularis</v>
      </c>
      <c r="R2422" s="14" t="str">
        <f>CONCATENATE(S2422,", ",T2422,", ",U2422,", ",V2422,", ",W2422,", ",X2422,", ",Y2422)</f>
        <v>Animalia, Chordata, Aves, Passeriformes, Prunellidae, Prunella, modularis</v>
      </c>
      <c r="S2422" s="6" t="s">
        <v>76</v>
      </c>
      <c r="T2422" s="6" t="s">
        <v>77</v>
      </c>
      <c r="U2422" s="6" t="s">
        <v>78</v>
      </c>
      <c r="V2422" s="6" t="s">
        <v>79</v>
      </c>
      <c r="W2422" s="6" t="s">
        <v>80</v>
      </c>
      <c r="X2422" s="6" t="s">
        <v>81</v>
      </c>
      <c r="Y2422" s="6" t="s">
        <v>82</v>
      </c>
      <c r="AA2422" s="12" t="s">
        <v>83</v>
      </c>
      <c r="AB2422" s="6" t="s">
        <v>84</v>
      </c>
      <c r="AC2422" s="12" t="s">
        <v>85</v>
      </c>
      <c r="AD2422" s="12" t="s">
        <v>259</v>
      </c>
      <c r="AE2422" s="2">
        <v>44997</v>
      </c>
      <c r="AF2422" s="43" t="s">
        <v>87</v>
      </c>
      <c r="AG2422" s="7" t="s">
        <v>88</v>
      </c>
      <c r="AH2422" s="43">
        <v>48.113514468820803</v>
      </c>
      <c r="AI2422" s="43">
        <v>-1.7112577618912399</v>
      </c>
      <c r="AL2422" s="43">
        <v>10</v>
      </c>
      <c r="AN2422" s="46" t="s">
        <v>5240</v>
      </c>
      <c r="AO2422" s="5" t="s">
        <v>89</v>
      </c>
      <c r="AP2422" s="12" t="s">
        <v>259</v>
      </c>
      <c r="AR2422" s="7" t="s">
        <v>90</v>
      </c>
      <c r="AT2422" s="4" t="str">
        <f>CONCATENATE(AU2422,", ",AV2422,", ",AW2422,", ",AX2422,", ",AY2422,", ",AZ2422,", ",BA2422)</f>
        <v>Europe, France, FR, Bretagne, Ille-et-Vilaine, Rennes, Campus Institut Agro Rennes</v>
      </c>
      <c r="AU2422" s="1" t="s">
        <v>91</v>
      </c>
      <c r="AV2422" s="1" t="s">
        <v>92</v>
      </c>
      <c r="AW2422" s="1" t="s">
        <v>93</v>
      </c>
      <c r="AX2422" s="1" t="s">
        <v>94</v>
      </c>
      <c r="AY2422" s="1" t="s">
        <v>95</v>
      </c>
      <c r="AZ2422" s="1" t="s">
        <v>96</v>
      </c>
      <c r="BA2422" s="1" t="s">
        <v>5242</v>
      </c>
      <c r="BC2422" s="43"/>
      <c r="BF2422" s="43" t="s">
        <v>4596</v>
      </c>
      <c r="BG2422" s="43" t="s">
        <v>93</v>
      </c>
      <c r="BH2422" s="7" t="s">
        <v>97</v>
      </c>
      <c r="BJ2422" s="7" t="s">
        <v>98</v>
      </c>
      <c r="BK2422" s="7" t="s">
        <v>99</v>
      </c>
      <c r="BL2422" s="7" t="s">
        <v>4597</v>
      </c>
      <c r="BM2422" s="7" t="s">
        <v>4598</v>
      </c>
      <c r="BS2422" s="12" t="s">
        <v>259</v>
      </c>
      <c r="BU2422" s="43">
        <v>1</v>
      </c>
      <c r="BW2422" s="43" t="s">
        <v>103</v>
      </c>
    </row>
    <row r="2423" spans="3:75" x14ac:dyDescent="0.35">
      <c r="C2423" s="43" t="str">
        <f t="shared" si="37"/>
        <v>IARA:BDT-03:2023: 2422</v>
      </c>
      <c r="D2423" s="43">
        <v>2422</v>
      </c>
      <c r="E2423" s="43" t="s">
        <v>5310</v>
      </c>
      <c r="F2423" s="1" t="s">
        <v>73</v>
      </c>
      <c r="G2423" s="43" t="s">
        <v>5254</v>
      </c>
      <c r="H2423" s="2">
        <v>44997</v>
      </c>
      <c r="J2423" s="12">
        <f>YEAR(H2423)</f>
        <v>2023</v>
      </c>
      <c r="K2423" s="12">
        <f>MONTH(H2423)</f>
        <v>3</v>
      </c>
      <c r="L2423" s="12">
        <f>DAY(H2423)</f>
        <v>12</v>
      </c>
      <c r="M2423" s="13"/>
      <c r="P2423" s="12" t="s">
        <v>75</v>
      </c>
      <c r="Q2423" s="12" t="str">
        <f>CONCATENATE(X2423," ",Y2423)</f>
        <v>Prunella modularis</v>
      </c>
      <c r="R2423" s="14" t="str">
        <f>CONCATENATE(S2423,", ",T2423,", ",U2423,", ",V2423,", ",W2423,", ",X2423,", ",Y2423)</f>
        <v>Animalia, Chordata, Aves, Passeriformes, Prunellidae, Prunella, modularis</v>
      </c>
      <c r="S2423" s="6" t="s">
        <v>76</v>
      </c>
      <c r="T2423" s="6" t="s">
        <v>77</v>
      </c>
      <c r="U2423" s="6" t="s">
        <v>78</v>
      </c>
      <c r="V2423" s="6" t="s">
        <v>79</v>
      </c>
      <c r="W2423" s="6" t="s">
        <v>80</v>
      </c>
      <c r="X2423" s="6" t="s">
        <v>81</v>
      </c>
      <c r="Y2423" s="6" t="s">
        <v>82</v>
      </c>
      <c r="AA2423" s="12" t="s">
        <v>83</v>
      </c>
      <c r="AB2423" s="6" t="s">
        <v>84</v>
      </c>
      <c r="AC2423" s="12" t="s">
        <v>85</v>
      </c>
      <c r="AD2423" s="12" t="s">
        <v>259</v>
      </c>
      <c r="AE2423" s="2">
        <v>44997</v>
      </c>
      <c r="AF2423" s="43" t="s">
        <v>87</v>
      </c>
      <c r="AG2423" s="7" t="s">
        <v>88</v>
      </c>
      <c r="AH2423" s="43">
        <v>48.113506855873801</v>
      </c>
      <c r="AI2423" s="43">
        <v>-1.7113074749058399</v>
      </c>
      <c r="AL2423" s="43">
        <v>10</v>
      </c>
      <c r="AN2423" s="46" t="s">
        <v>5240</v>
      </c>
      <c r="AO2423" s="5" t="s">
        <v>89</v>
      </c>
      <c r="AP2423" s="12" t="s">
        <v>259</v>
      </c>
      <c r="AR2423" s="7" t="s">
        <v>90</v>
      </c>
      <c r="AT2423" s="4" t="str">
        <f>CONCATENATE(AU2423,", ",AV2423,", ",AW2423,", ",AX2423,", ",AY2423,", ",AZ2423,", ",BA2423)</f>
        <v>Europe, France, FR, Bretagne, Ille-et-Vilaine, Rennes, Campus Institut Agro Rennes</v>
      </c>
      <c r="AU2423" s="1" t="s">
        <v>91</v>
      </c>
      <c r="AV2423" s="1" t="s">
        <v>92</v>
      </c>
      <c r="AW2423" s="1" t="s">
        <v>93</v>
      </c>
      <c r="AX2423" s="1" t="s">
        <v>94</v>
      </c>
      <c r="AY2423" s="1" t="s">
        <v>95</v>
      </c>
      <c r="AZ2423" s="1" t="s">
        <v>96</v>
      </c>
      <c r="BA2423" s="1" t="s">
        <v>5242</v>
      </c>
      <c r="BC2423" s="43"/>
      <c r="BF2423" s="43" t="s">
        <v>4596</v>
      </c>
      <c r="BG2423" s="43" t="s">
        <v>93</v>
      </c>
      <c r="BH2423" s="7" t="s">
        <v>97</v>
      </c>
      <c r="BJ2423" s="7" t="s">
        <v>98</v>
      </c>
      <c r="BK2423" s="7" t="s">
        <v>99</v>
      </c>
      <c r="BL2423" s="7" t="s">
        <v>4597</v>
      </c>
      <c r="BM2423" s="7" t="s">
        <v>4598</v>
      </c>
      <c r="BS2423" s="12" t="s">
        <v>259</v>
      </c>
      <c r="BU2423" s="43">
        <v>1</v>
      </c>
      <c r="BW2423" s="43" t="s">
        <v>103</v>
      </c>
    </row>
    <row r="2424" spans="3:75" x14ac:dyDescent="0.35">
      <c r="C2424" s="43" t="str">
        <f t="shared" si="37"/>
        <v>IARA:BDT-03:2023: 2423</v>
      </c>
      <c r="D2424" s="43">
        <v>2423</v>
      </c>
      <c r="E2424" s="43" t="s">
        <v>5310</v>
      </c>
      <c r="F2424" s="1" t="s">
        <v>73</v>
      </c>
      <c r="G2424" s="43" t="s">
        <v>5254</v>
      </c>
      <c r="H2424" s="2">
        <v>44997</v>
      </c>
      <c r="J2424" s="12">
        <f>YEAR(H2424)</f>
        <v>2023</v>
      </c>
      <c r="K2424" s="12">
        <f>MONTH(H2424)</f>
        <v>3</v>
      </c>
      <c r="L2424" s="12">
        <f>DAY(H2424)</f>
        <v>12</v>
      </c>
      <c r="M2424" s="13"/>
      <c r="P2424" s="12" t="s">
        <v>75</v>
      </c>
      <c r="Q2424" s="12" t="str">
        <f>CONCATENATE(X2424," ",Y2424)</f>
        <v>Parus major</v>
      </c>
      <c r="R2424" s="14" t="str">
        <f>CONCATENATE(S2424,", ",T2424,", ",U2424,", ",V2424,", ",W2424,", ",X2424,", ",Y2424)</f>
        <v>Animalia, Chordata, Aves, Passeriformes, Paridae, Parus, major</v>
      </c>
      <c r="S2424" s="6" t="s">
        <v>76</v>
      </c>
      <c r="T2424" s="6" t="s">
        <v>77</v>
      </c>
      <c r="U2424" s="6" t="s">
        <v>78</v>
      </c>
      <c r="V2424" s="6" t="s">
        <v>79</v>
      </c>
      <c r="W2424" s="6" t="s">
        <v>135</v>
      </c>
      <c r="X2424" s="6" t="s">
        <v>140</v>
      </c>
      <c r="Y2424" s="6" t="s">
        <v>141</v>
      </c>
      <c r="AA2424" s="12" t="s">
        <v>83</v>
      </c>
      <c r="AB2424" s="6" t="s">
        <v>84</v>
      </c>
      <c r="AC2424" s="12" t="s">
        <v>142</v>
      </c>
      <c r="AD2424" s="12" t="s">
        <v>259</v>
      </c>
      <c r="AE2424" s="2">
        <v>44997</v>
      </c>
      <c r="AF2424" s="43" t="s">
        <v>87</v>
      </c>
      <c r="AG2424" s="7" t="s">
        <v>143</v>
      </c>
      <c r="AH2424" s="43">
        <v>48.113572780042901</v>
      </c>
      <c r="AI2424" s="43">
        <v>-1.71078423787444</v>
      </c>
      <c r="AL2424" s="43">
        <v>10</v>
      </c>
      <c r="AN2424" s="46" t="s">
        <v>5240</v>
      </c>
      <c r="AO2424" s="5" t="s">
        <v>89</v>
      </c>
      <c r="AP2424" s="12" t="s">
        <v>259</v>
      </c>
      <c r="AR2424" s="7" t="s">
        <v>90</v>
      </c>
      <c r="AT2424" s="4" t="str">
        <f>CONCATENATE(AU2424,", ",AV2424,", ",AW2424,", ",AX2424,", ",AY2424,", ",AZ2424,", ",BA2424)</f>
        <v>Europe, France, FR, Bretagne, Ille-et-Vilaine, Rennes, Campus Institut Agro Rennes</v>
      </c>
      <c r="AU2424" s="1" t="s">
        <v>91</v>
      </c>
      <c r="AV2424" s="1" t="s">
        <v>92</v>
      </c>
      <c r="AW2424" s="1" t="s">
        <v>93</v>
      </c>
      <c r="AX2424" s="1" t="s">
        <v>94</v>
      </c>
      <c r="AY2424" s="1" t="s">
        <v>95</v>
      </c>
      <c r="AZ2424" s="1" t="s">
        <v>96</v>
      </c>
      <c r="BA2424" s="1" t="s">
        <v>5242</v>
      </c>
      <c r="BC2424" s="43"/>
      <c r="BF2424" s="43" t="s">
        <v>4596</v>
      </c>
      <c r="BG2424" s="43" t="s">
        <v>93</v>
      </c>
      <c r="BH2424" s="7" t="s">
        <v>97</v>
      </c>
      <c r="BJ2424" s="7" t="s">
        <v>98</v>
      </c>
      <c r="BK2424" s="7" t="s">
        <v>99</v>
      </c>
      <c r="BL2424" s="7" t="s">
        <v>4597</v>
      </c>
      <c r="BM2424" s="7" t="s">
        <v>4598</v>
      </c>
      <c r="BS2424" s="12" t="s">
        <v>259</v>
      </c>
      <c r="BU2424" s="43">
        <v>1</v>
      </c>
      <c r="BW2424" s="43" t="s">
        <v>103</v>
      </c>
    </row>
    <row r="2425" spans="3:75" x14ac:dyDescent="0.35">
      <c r="C2425" s="43" t="str">
        <f t="shared" si="37"/>
        <v>IARA:BDT-03:2023: 2424</v>
      </c>
      <c r="D2425" s="43">
        <v>2424</v>
      </c>
      <c r="E2425" s="43" t="s">
        <v>5310</v>
      </c>
      <c r="F2425" s="1" t="s">
        <v>73</v>
      </c>
      <c r="G2425" s="43" t="s">
        <v>5254</v>
      </c>
      <c r="H2425" s="2">
        <v>44997</v>
      </c>
      <c r="J2425" s="12">
        <f>YEAR(H2425)</f>
        <v>2023</v>
      </c>
      <c r="K2425" s="12">
        <f>MONTH(H2425)</f>
        <v>3</v>
      </c>
      <c r="L2425" s="12">
        <f>DAY(H2425)</f>
        <v>12</v>
      </c>
      <c r="M2425" s="13"/>
      <c r="P2425" s="12" t="s">
        <v>75</v>
      </c>
      <c r="Q2425" s="12" t="str">
        <f>CONCATENATE(X2425," ",Y2425)</f>
        <v>Turdus merula</v>
      </c>
      <c r="R2425" s="14" t="str">
        <f>CONCATENATE(S2425,", ",T2425,", ",U2425,", ",V2425,", ",W2425,", ",X2425,", ",Y2425)</f>
        <v>Animalia, Chordata, Aves, Passeriformes, Turdidae, Turdus, merula</v>
      </c>
      <c r="S2425" s="6" t="s">
        <v>76</v>
      </c>
      <c r="T2425" s="6" t="s">
        <v>77</v>
      </c>
      <c r="U2425" s="6" t="s">
        <v>78</v>
      </c>
      <c r="V2425" s="19" t="s">
        <v>79</v>
      </c>
      <c r="W2425" s="19" t="s">
        <v>126</v>
      </c>
      <c r="X2425" s="19" t="s">
        <v>127</v>
      </c>
      <c r="Y2425" s="19" t="s">
        <v>132</v>
      </c>
      <c r="AA2425" s="12" t="s">
        <v>83</v>
      </c>
      <c r="AB2425" s="6" t="s">
        <v>84</v>
      </c>
      <c r="AC2425" s="12" t="s">
        <v>133</v>
      </c>
      <c r="AD2425" s="12" t="s">
        <v>259</v>
      </c>
      <c r="AE2425" s="2">
        <v>44997</v>
      </c>
      <c r="AF2425" s="43" t="s">
        <v>87</v>
      </c>
      <c r="AG2425" s="7" t="s">
        <v>134</v>
      </c>
      <c r="AH2425" s="43">
        <v>48.113544261404499</v>
      </c>
      <c r="AI2425" s="43">
        <v>-1.7105129362407001</v>
      </c>
      <c r="AL2425" s="43">
        <v>10</v>
      </c>
      <c r="AN2425" s="46" t="s">
        <v>5240</v>
      </c>
      <c r="AO2425" s="5" t="s">
        <v>89</v>
      </c>
      <c r="AP2425" s="12" t="s">
        <v>259</v>
      </c>
      <c r="AR2425" s="7" t="s">
        <v>90</v>
      </c>
      <c r="AT2425" s="4" t="str">
        <f>CONCATENATE(AU2425,", ",AV2425,", ",AW2425,", ",AX2425,", ",AY2425,", ",AZ2425,", ",BA2425)</f>
        <v>Europe, France, FR, Bretagne, Ille-et-Vilaine, Rennes, Campus Institut Agro Rennes</v>
      </c>
      <c r="AU2425" s="1" t="s">
        <v>91</v>
      </c>
      <c r="AV2425" s="1" t="s">
        <v>92</v>
      </c>
      <c r="AW2425" s="1" t="s">
        <v>93</v>
      </c>
      <c r="AX2425" s="1" t="s">
        <v>94</v>
      </c>
      <c r="AY2425" s="1" t="s">
        <v>95</v>
      </c>
      <c r="AZ2425" s="1" t="s">
        <v>96</v>
      </c>
      <c r="BA2425" s="1" t="s">
        <v>5242</v>
      </c>
      <c r="BC2425" s="43"/>
      <c r="BF2425" s="43" t="s">
        <v>4596</v>
      </c>
      <c r="BG2425" s="43" t="s">
        <v>93</v>
      </c>
      <c r="BH2425" s="7" t="s">
        <v>97</v>
      </c>
      <c r="BJ2425" s="7" t="s">
        <v>98</v>
      </c>
      <c r="BK2425" s="7" t="s">
        <v>99</v>
      </c>
      <c r="BL2425" s="7" t="s">
        <v>4597</v>
      </c>
      <c r="BM2425" s="7" t="s">
        <v>4598</v>
      </c>
      <c r="BS2425" s="12" t="s">
        <v>259</v>
      </c>
      <c r="BU2425" s="43">
        <v>1</v>
      </c>
      <c r="BW2425" s="43" t="s">
        <v>103</v>
      </c>
    </row>
    <row r="2426" spans="3:75" x14ac:dyDescent="0.35">
      <c r="C2426" s="43" t="str">
        <f t="shared" si="37"/>
        <v>IARA:BDT-03:2023: 2425</v>
      </c>
      <c r="D2426" s="43">
        <v>2425</v>
      </c>
      <c r="E2426" s="43" t="s">
        <v>5310</v>
      </c>
      <c r="F2426" s="1" t="s">
        <v>73</v>
      </c>
      <c r="G2426" s="43" t="s">
        <v>5254</v>
      </c>
      <c r="H2426" s="2">
        <v>44997</v>
      </c>
      <c r="J2426" s="12">
        <f>YEAR(H2426)</f>
        <v>2023</v>
      </c>
      <c r="K2426" s="12">
        <f>MONTH(H2426)</f>
        <v>3</v>
      </c>
      <c r="L2426" s="12">
        <f>DAY(H2426)</f>
        <v>12</v>
      </c>
      <c r="M2426" s="13"/>
      <c r="P2426" s="12" t="s">
        <v>75</v>
      </c>
      <c r="Q2426" s="12" t="str">
        <f>CONCATENATE(X2426," ",Y2426)</f>
        <v>Pica pica</v>
      </c>
      <c r="R2426" s="14" t="str">
        <f>CONCATENATE(S2426,", ",T2426,", ",U2426,", ",V2426,", ",W2426,", ",X2426,", ",Y2426)</f>
        <v>Animalia, Chordata, Aves, Passeriformes, Corvidae, Pica, pica</v>
      </c>
      <c r="S2426" s="6" t="s">
        <v>76</v>
      </c>
      <c r="T2426" s="6" t="s">
        <v>77</v>
      </c>
      <c r="U2426" s="6" t="s">
        <v>78</v>
      </c>
      <c r="V2426" s="6" t="s">
        <v>79</v>
      </c>
      <c r="W2426" s="6" t="s">
        <v>104</v>
      </c>
      <c r="X2426" s="6" t="s">
        <v>155</v>
      </c>
      <c r="Y2426" s="6" t="s">
        <v>156</v>
      </c>
      <c r="AA2426" s="12" t="s">
        <v>83</v>
      </c>
      <c r="AB2426" s="6" t="s">
        <v>84</v>
      </c>
      <c r="AC2426" s="12" t="s">
        <v>157</v>
      </c>
      <c r="AD2426" s="12" t="s">
        <v>259</v>
      </c>
      <c r="AE2426" s="2">
        <v>44997</v>
      </c>
      <c r="AF2426" s="43" t="s">
        <v>87</v>
      </c>
      <c r="AG2426" s="7" t="s">
        <v>158</v>
      </c>
      <c r="AH2426" s="43">
        <v>48.113610431311102</v>
      </c>
      <c r="AI2426" s="43">
        <v>-1.7101240991668401</v>
      </c>
      <c r="AL2426" s="43">
        <v>10</v>
      </c>
      <c r="AN2426" s="46" t="s">
        <v>5240</v>
      </c>
      <c r="AO2426" s="5" t="s">
        <v>89</v>
      </c>
      <c r="AP2426" s="12" t="s">
        <v>259</v>
      </c>
      <c r="AR2426" s="7" t="s">
        <v>90</v>
      </c>
      <c r="AT2426" s="4" t="str">
        <f>CONCATENATE(AU2426,", ",AV2426,", ",AW2426,", ",AX2426,", ",AY2426,", ",AZ2426,", ",BA2426)</f>
        <v>Europe, France, FR, Bretagne, Ille-et-Vilaine, Rennes, Campus Institut Agro Rennes</v>
      </c>
      <c r="AU2426" s="1" t="s">
        <v>91</v>
      </c>
      <c r="AV2426" s="1" t="s">
        <v>92</v>
      </c>
      <c r="AW2426" s="1" t="s">
        <v>93</v>
      </c>
      <c r="AX2426" s="1" t="s">
        <v>94</v>
      </c>
      <c r="AY2426" s="1" t="s">
        <v>95</v>
      </c>
      <c r="AZ2426" s="1" t="s">
        <v>96</v>
      </c>
      <c r="BA2426" s="1" t="s">
        <v>5242</v>
      </c>
      <c r="BC2426" s="43"/>
      <c r="BF2426" s="43" t="s">
        <v>4596</v>
      </c>
      <c r="BG2426" s="43" t="s">
        <v>93</v>
      </c>
      <c r="BH2426" s="7" t="s">
        <v>97</v>
      </c>
      <c r="BJ2426" s="7" t="s">
        <v>98</v>
      </c>
      <c r="BK2426" s="7" t="s">
        <v>99</v>
      </c>
      <c r="BL2426" s="7" t="s">
        <v>4597</v>
      </c>
      <c r="BM2426" s="7" t="s">
        <v>4598</v>
      </c>
      <c r="BS2426" s="12" t="s">
        <v>259</v>
      </c>
      <c r="BU2426" s="43">
        <v>1</v>
      </c>
      <c r="BW2426" s="43" t="s">
        <v>103</v>
      </c>
    </row>
    <row r="2427" spans="3:75" x14ac:dyDescent="0.35">
      <c r="C2427" s="43" t="str">
        <f t="shared" si="37"/>
        <v>IARA:BDT-03:2023: 2426</v>
      </c>
      <c r="D2427" s="43">
        <v>2426</v>
      </c>
      <c r="E2427" s="43" t="s">
        <v>5310</v>
      </c>
      <c r="F2427" s="1" t="s">
        <v>73</v>
      </c>
      <c r="G2427" s="43" t="s">
        <v>5254</v>
      </c>
      <c r="H2427" s="2">
        <v>44997</v>
      </c>
      <c r="J2427" s="12">
        <f>YEAR(H2427)</f>
        <v>2023</v>
      </c>
      <c r="K2427" s="12">
        <f>MONTH(H2427)</f>
        <v>3</v>
      </c>
      <c r="L2427" s="12">
        <f>DAY(H2427)</f>
        <v>12</v>
      </c>
      <c r="M2427" s="13"/>
      <c r="P2427" s="12" t="s">
        <v>75</v>
      </c>
      <c r="Q2427" s="12" t="str">
        <f>CONCATENATE(X2427," ",Y2427)</f>
        <v>Pica pica</v>
      </c>
      <c r="R2427" s="14" t="str">
        <f>CONCATENATE(S2427,", ",T2427,", ",U2427,", ",V2427,", ",W2427,", ",X2427,", ",Y2427)</f>
        <v>Animalia, Chordata, Aves, Passeriformes, Corvidae, Pica, pica</v>
      </c>
      <c r="S2427" s="6" t="s">
        <v>76</v>
      </c>
      <c r="T2427" s="6" t="s">
        <v>77</v>
      </c>
      <c r="U2427" s="6" t="s">
        <v>78</v>
      </c>
      <c r="V2427" s="6" t="s">
        <v>79</v>
      </c>
      <c r="W2427" s="6" t="s">
        <v>104</v>
      </c>
      <c r="X2427" s="6" t="s">
        <v>155</v>
      </c>
      <c r="Y2427" s="6" t="s">
        <v>156</v>
      </c>
      <c r="AA2427" s="12" t="s">
        <v>83</v>
      </c>
      <c r="AB2427" s="6" t="s">
        <v>84</v>
      </c>
      <c r="AC2427" s="12" t="s">
        <v>157</v>
      </c>
      <c r="AD2427" s="12" t="s">
        <v>259</v>
      </c>
      <c r="AE2427" s="2">
        <v>44997</v>
      </c>
      <c r="AF2427" s="43" t="s">
        <v>87</v>
      </c>
      <c r="AG2427" s="7" t="s">
        <v>158</v>
      </c>
      <c r="AH2427" s="43">
        <v>48.1135650130079</v>
      </c>
      <c r="AI2427" s="43">
        <v>-1.70999406843763</v>
      </c>
      <c r="AL2427" s="43">
        <v>10</v>
      </c>
      <c r="AN2427" s="46" t="s">
        <v>5240</v>
      </c>
      <c r="AO2427" s="5" t="s">
        <v>89</v>
      </c>
      <c r="AP2427" s="12" t="s">
        <v>259</v>
      </c>
      <c r="AR2427" s="7" t="s">
        <v>90</v>
      </c>
      <c r="AT2427" s="4" t="str">
        <f>CONCATENATE(AU2427,", ",AV2427,", ",AW2427,", ",AX2427,", ",AY2427,", ",AZ2427,", ",BA2427)</f>
        <v>Europe, France, FR, Bretagne, Ille-et-Vilaine, Rennes, Campus Institut Agro Rennes</v>
      </c>
      <c r="AU2427" s="1" t="s">
        <v>91</v>
      </c>
      <c r="AV2427" s="1" t="s">
        <v>92</v>
      </c>
      <c r="AW2427" s="1" t="s">
        <v>93</v>
      </c>
      <c r="AX2427" s="1" t="s">
        <v>94</v>
      </c>
      <c r="AY2427" s="1" t="s">
        <v>95</v>
      </c>
      <c r="AZ2427" s="1" t="s">
        <v>96</v>
      </c>
      <c r="BA2427" s="1" t="s">
        <v>5242</v>
      </c>
      <c r="BC2427" s="43"/>
      <c r="BF2427" s="43" t="s">
        <v>4596</v>
      </c>
      <c r="BG2427" s="43" t="s">
        <v>93</v>
      </c>
      <c r="BH2427" s="7" t="s">
        <v>97</v>
      </c>
      <c r="BJ2427" s="7" t="s">
        <v>98</v>
      </c>
      <c r="BK2427" s="7" t="s">
        <v>99</v>
      </c>
      <c r="BL2427" s="7" t="s">
        <v>4597</v>
      </c>
      <c r="BM2427" s="7" t="s">
        <v>4598</v>
      </c>
      <c r="BS2427" s="12" t="s">
        <v>259</v>
      </c>
      <c r="BU2427" s="43">
        <v>1</v>
      </c>
      <c r="BW2427" s="43" t="s">
        <v>103</v>
      </c>
    </row>
    <row r="2428" spans="3:75" x14ac:dyDescent="0.35">
      <c r="C2428" s="43" t="str">
        <f t="shared" si="37"/>
        <v>IARA:BDT-03:2023: 2427</v>
      </c>
      <c r="D2428" s="43">
        <v>2427</v>
      </c>
      <c r="E2428" s="43" t="s">
        <v>5310</v>
      </c>
      <c r="F2428" s="1" t="s">
        <v>73</v>
      </c>
      <c r="G2428" s="43" t="s">
        <v>5254</v>
      </c>
      <c r="H2428" s="2">
        <v>44997</v>
      </c>
      <c r="J2428" s="12">
        <f>YEAR(H2428)</f>
        <v>2023</v>
      </c>
      <c r="K2428" s="12">
        <f>MONTH(H2428)</f>
        <v>3</v>
      </c>
      <c r="L2428" s="12">
        <f>DAY(H2428)</f>
        <v>12</v>
      </c>
      <c r="M2428" s="13"/>
      <c r="P2428" s="12" t="s">
        <v>75</v>
      </c>
      <c r="Q2428" s="12" t="str">
        <f>CONCATENATE(X2428," ",Y2428)</f>
        <v>Erithacus rubecula</v>
      </c>
      <c r="R2428" s="14" t="str">
        <f>CONCATENATE(S2428,", ",T2428,", ",U2428,", ",V2428,", ",W2428,", ",X2428,", ",Y2428)</f>
        <v>Animalia, Chordata, Aves, Passeriformes, Muscicapidae, Erithacus, rubecula</v>
      </c>
      <c r="S2428" s="6" t="s">
        <v>76</v>
      </c>
      <c r="T2428" s="6" t="s">
        <v>77</v>
      </c>
      <c r="U2428" s="6" t="s">
        <v>78</v>
      </c>
      <c r="V2428" s="6" t="s">
        <v>79</v>
      </c>
      <c r="W2428" s="6" t="s">
        <v>182</v>
      </c>
      <c r="X2428" s="6" t="s">
        <v>183</v>
      </c>
      <c r="Y2428" s="6" t="s">
        <v>184</v>
      </c>
      <c r="AA2428" s="12" t="s">
        <v>83</v>
      </c>
      <c r="AB2428" s="6" t="s">
        <v>84</v>
      </c>
      <c r="AC2428" s="12" t="s">
        <v>185</v>
      </c>
      <c r="AD2428" s="12" t="s">
        <v>259</v>
      </c>
      <c r="AE2428" s="2">
        <v>44997</v>
      </c>
      <c r="AF2428" s="43" t="s">
        <v>87</v>
      </c>
      <c r="AG2428" s="7" t="s">
        <v>186</v>
      </c>
      <c r="AH2428" s="43">
        <v>48.1135275415702</v>
      </c>
      <c r="AI2428" s="43">
        <v>-1.70980595586338</v>
      </c>
      <c r="AL2428" s="43">
        <v>10</v>
      </c>
      <c r="AN2428" s="46" t="s">
        <v>5240</v>
      </c>
      <c r="AO2428" s="5" t="s">
        <v>89</v>
      </c>
      <c r="AP2428" s="12" t="s">
        <v>259</v>
      </c>
      <c r="AR2428" s="7" t="s">
        <v>90</v>
      </c>
      <c r="AT2428" s="4" t="str">
        <f>CONCATENATE(AU2428,", ",AV2428,", ",AW2428,", ",AX2428,", ",AY2428,", ",AZ2428,", ",BA2428)</f>
        <v>Europe, France, FR, Bretagne, Ille-et-Vilaine, Rennes, Campus Institut Agro Rennes</v>
      </c>
      <c r="AU2428" s="1" t="s">
        <v>91</v>
      </c>
      <c r="AV2428" s="1" t="s">
        <v>92</v>
      </c>
      <c r="AW2428" s="1" t="s">
        <v>93</v>
      </c>
      <c r="AX2428" s="1" t="s">
        <v>94</v>
      </c>
      <c r="AY2428" s="1" t="s">
        <v>95</v>
      </c>
      <c r="AZ2428" s="1" t="s">
        <v>96</v>
      </c>
      <c r="BA2428" s="1" t="s">
        <v>5242</v>
      </c>
      <c r="BC2428" s="43"/>
      <c r="BF2428" s="43" t="s">
        <v>4596</v>
      </c>
      <c r="BG2428" s="43" t="s">
        <v>93</v>
      </c>
      <c r="BH2428" s="7" t="s">
        <v>97</v>
      </c>
      <c r="BJ2428" s="7" t="s">
        <v>98</v>
      </c>
      <c r="BK2428" s="7" t="s">
        <v>99</v>
      </c>
      <c r="BL2428" s="7" t="s">
        <v>4597</v>
      </c>
      <c r="BM2428" s="7" t="s">
        <v>4598</v>
      </c>
      <c r="BS2428" s="12" t="s">
        <v>259</v>
      </c>
      <c r="BU2428" s="43">
        <v>1</v>
      </c>
      <c r="BW2428" s="43" t="s">
        <v>103</v>
      </c>
    </row>
    <row r="2429" spans="3:75" x14ac:dyDescent="0.35">
      <c r="C2429" s="43" t="str">
        <f t="shared" si="37"/>
        <v>IARA:BDT-03:2023: 2428</v>
      </c>
      <c r="D2429" s="43">
        <v>2428</v>
      </c>
      <c r="E2429" s="43" t="s">
        <v>5310</v>
      </c>
      <c r="F2429" s="1" t="s">
        <v>73</v>
      </c>
      <c r="G2429" s="43" t="s">
        <v>5254</v>
      </c>
      <c r="H2429" s="2">
        <v>44997</v>
      </c>
      <c r="J2429" s="12">
        <f>YEAR(H2429)</f>
        <v>2023</v>
      </c>
      <c r="K2429" s="12">
        <f>MONTH(H2429)</f>
        <v>3</v>
      </c>
      <c r="L2429" s="12">
        <f>DAY(H2429)</f>
        <v>12</v>
      </c>
      <c r="M2429" s="13"/>
      <c r="P2429" s="12" t="s">
        <v>75</v>
      </c>
      <c r="Q2429" s="12" t="str">
        <f>CONCATENATE(X2429," ",Y2429)</f>
        <v>Pica pica</v>
      </c>
      <c r="R2429" s="14" t="str">
        <f>CONCATENATE(S2429,", ",T2429,", ",U2429,", ",V2429,", ",W2429,", ",X2429,", ",Y2429)</f>
        <v>Animalia, Chordata, Aves, Passeriformes, Corvidae, Pica, pica</v>
      </c>
      <c r="S2429" s="6" t="s">
        <v>76</v>
      </c>
      <c r="T2429" s="6" t="s">
        <v>77</v>
      </c>
      <c r="U2429" s="6" t="s">
        <v>78</v>
      </c>
      <c r="V2429" s="6" t="s">
        <v>79</v>
      </c>
      <c r="W2429" s="6" t="s">
        <v>104</v>
      </c>
      <c r="X2429" s="6" t="s">
        <v>155</v>
      </c>
      <c r="Y2429" s="6" t="s">
        <v>156</v>
      </c>
      <c r="AA2429" s="12" t="s">
        <v>83</v>
      </c>
      <c r="AB2429" s="6" t="s">
        <v>84</v>
      </c>
      <c r="AC2429" s="12" t="s">
        <v>157</v>
      </c>
      <c r="AD2429" s="12" t="s">
        <v>259</v>
      </c>
      <c r="AE2429" s="2">
        <v>44997</v>
      </c>
      <c r="AF2429" s="43" t="s">
        <v>87</v>
      </c>
      <c r="AG2429" s="7" t="s">
        <v>158</v>
      </c>
      <c r="AH2429" s="43">
        <v>48.113493331505602</v>
      </c>
      <c r="AI2429" s="43">
        <v>-1.7096769251058599</v>
      </c>
      <c r="AL2429" s="43">
        <v>10</v>
      </c>
      <c r="AN2429" s="46" t="s">
        <v>5240</v>
      </c>
      <c r="AO2429" s="5" t="s">
        <v>89</v>
      </c>
      <c r="AP2429" s="12" t="s">
        <v>259</v>
      </c>
      <c r="AR2429" s="7" t="s">
        <v>90</v>
      </c>
      <c r="AT2429" s="4" t="str">
        <f>CONCATENATE(AU2429,", ",AV2429,", ",AW2429,", ",AX2429,", ",AY2429,", ",AZ2429,", ",BA2429)</f>
        <v>Europe, France, FR, Bretagne, Ille-et-Vilaine, Rennes, Campus Institut Agro Rennes</v>
      </c>
      <c r="AU2429" s="1" t="s">
        <v>91</v>
      </c>
      <c r="AV2429" s="1" t="s">
        <v>92</v>
      </c>
      <c r="AW2429" s="1" t="s">
        <v>93</v>
      </c>
      <c r="AX2429" s="1" t="s">
        <v>94</v>
      </c>
      <c r="AY2429" s="1" t="s">
        <v>95</v>
      </c>
      <c r="AZ2429" s="1" t="s">
        <v>96</v>
      </c>
      <c r="BA2429" s="1" t="s">
        <v>5242</v>
      </c>
      <c r="BC2429" s="43"/>
      <c r="BF2429" s="43" t="s">
        <v>4596</v>
      </c>
      <c r="BG2429" s="43" t="s">
        <v>93</v>
      </c>
      <c r="BH2429" s="7" t="s">
        <v>97</v>
      </c>
      <c r="BJ2429" s="7" t="s">
        <v>98</v>
      </c>
      <c r="BK2429" s="7" t="s">
        <v>99</v>
      </c>
      <c r="BL2429" s="7" t="s">
        <v>4597</v>
      </c>
      <c r="BM2429" s="7" t="s">
        <v>4598</v>
      </c>
      <c r="BS2429" s="12" t="s">
        <v>259</v>
      </c>
      <c r="BU2429" s="43">
        <v>1</v>
      </c>
      <c r="BW2429" s="43" t="s">
        <v>103</v>
      </c>
    </row>
    <row r="2430" spans="3:75" x14ac:dyDescent="0.35">
      <c r="C2430" s="43" t="str">
        <f t="shared" si="37"/>
        <v>IARA:BDT-03:2023: 2429</v>
      </c>
      <c r="D2430" s="43">
        <v>2429</v>
      </c>
      <c r="E2430" s="43" t="s">
        <v>5310</v>
      </c>
      <c r="F2430" s="1" t="s">
        <v>73</v>
      </c>
      <c r="G2430" s="43" t="s">
        <v>5254</v>
      </c>
      <c r="H2430" s="2">
        <v>44997</v>
      </c>
      <c r="J2430" s="12">
        <f>YEAR(H2430)</f>
        <v>2023</v>
      </c>
      <c r="K2430" s="12">
        <f>MONTH(H2430)</f>
        <v>3</v>
      </c>
      <c r="L2430" s="12">
        <f>DAY(H2430)</f>
        <v>12</v>
      </c>
      <c r="M2430" s="13"/>
      <c r="P2430" s="12" t="s">
        <v>75</v>
      </c>
      <c r="Q2430" s="12" t="str">
        <f>CONCATENATE(X2430," ",Y2430)</f>
        <v>Troglodytes troglodytes</v>
      </c>
      <c r="R2430" s="14" t="str">
        <f>CONCATENATE(S2430,", ",T2430,", ",U2430,", ",V2430,", ",W2430,", ",X2430,", ",Y2430)</f>
        <v>Animalia, Chordata, Aves, Passeriformes, Troglodytidae, Troglodytes, troglodytes</v>
      </c>
      <c r="S2430" s="6" t="s">
        <v>76</v>
      </c>
      <c r="T2430" s="6" t="s">
        <v>77</v>
      </c>
      <c r="U2430" s="6" t="s">
        <v>78</v>
      </c>
      <c r="V2430" s="6" t="s">
        <v>79</v>
      </c>
      <c r="W2430" s="6" t="s">
        <v>197</v>
      </c>
      <c r="X2430" s="6" t="s">
        <v>198</v>
      </c>
      <c r="Y2430" s="6" t="s">
        <v>199</v>
      </c>
      <c r="AA2430" s="12" t="s">
        <v>83</v>
      </c>
      <c r="AB2430" s="6" t="s">
        <v>84</v>
      </c>
      <c r="AC2430" s="12" t="s">
        <v>200</v>
      </c>
      <c r="AD2430" s="12" t="s">
        <v>259</v>
      </c>
      <c r="AE2430" s="2">
        <v>44997</v>
      </c>
      <c r="AF2430" s="43" t="s">
        <v>87</v>
      </c>
      <c r="AG2430" s="7" t="s">
        <v>201</v>
      </c>
      <c r="AH2430" s="43">
        <v>48.113389691741702</v>
      </c>
      <c r="AI2430" s="43">
        <v>-1.70987764974354</v>
      </c>
      <c r="AL2430" s="43">
        <v>10</v>
      </c>
      <c r="AN2430" s="46" t="s">
        <v>5240</v>
      </c>
      <c r="AO2430" s="5" t="s">
        <v>89</v>
      </c>
      <c r="AP2430" s="12" t="s">
        <v>259</v>
      </c>
      <c r="AR2430" s="7" t="s">
        <v>90</v>
      </c>
      <c r="AT2430" s="4" t="str">
        <f>CONCATENATE(AU2430,", ",AV2430,", ",AW2430,", ",AX2430,", ",AY2430,", ",AZ2430,", ",BA2430)</f>
        <v>Europe, France, FR, Bretagne, Ille-et-Vilaine, Rennes, Campus Institut Agro Rennes</v>
      </c>
      <c r="AU2430" s="1" t="s">
        <v>91</v>
      </c>
      <c r="AV2430" s="1" t="s">
        <v>92</v>
      </c>
      <c r="AW2430" s="1" t="s">
        <v>93</v>
      </c>
      <c r="AX2430" s="1" t="s">
        <v>94</v>
      </c>
      <c r="AY2430" s="1" t="s">
        <v>95</v>
      </c>
      <c r="AZ2430" s="1" t="s">
        <v>96</v>
      </c>
      <c r="BA2430" s="1" t="s">
        <v>5242</v>
      </c>
      <c r="BC2430" s="43"/>
      <c r="BF2430" s="43" t="s">
        <v>4596</v>
      </c>
      <c r="BG2430" s="43" t="s">
        <v>93</v>
      </c>
      <c r="BH2430" s="7" t="s">
        <v>97</v>
      </c>
      <c r="BJ2430" s="7" t="s">
        <v>98</v>
      </c>
      <c r="BK2430" s="7" t="s">
        <v>99</v>
      </c>
      <c r="BL2430" s="7" t="s">
        <v>4597</v>
      </c>
      <c r="BM2430" s="7" t="s">
        <v>4598</v>
      </c>
      <c r="BS2430" s="12" t="s">
        <v>259</v>
      </c>
      <c r="BU2430" s="43">
        <v>1</v>
      </c>
      <c r="BW2430" s="43" t="s">
        <v>103</v>
      </c>
    </row>
    <row r="2431" spans="3:75" x14ac:dyDescent="0.35">
      <c r="C2431" s="43" t="str">
        <f t="shared" si="37"/>
        <v>IARA:BDT-03:2023: 2430</v>
      </c>
      <c r="D2431" s="43">
        <v>2430</v>
      </c>
      <c r="E2431" s="43" t="s">
        <v>5310</v>
      </c>
      <c r="F2431" s="1" t="s">
        <v>73</v>
      </c>
      <c r="G2431" s="43" t="s">
        <v>5254</v>
      </c>
      <c r="H2431" s="2">
        <v>44997</v>
      </c>
      <c r="J2431" s="12">
        <f>YEAR(H2431)</f>
        <v>2023</v>
      </c>
      <c r="K2431" s="12">
        <f>MONTH(H2431)</f>
        <v>3</v>
      </c>
      <c r="L2431" s="12">
        <f>DAY(H2431)</f>
        <v>12</v>
      </c>
      <c r="M2431" s="13"/>
      <c r="P2431" s="12" t="s">
        <v>75</v>
      </c>
      <c r="Q2431" s="12" t="str">
        <f>CONCATENATE(X2431," ",Y2431)</f>
        <v>Chloris chloris</v>
      </c>
      <c r="R2431" s="14" t="str">
        <f>CONCATENATE(S2431,", ",T2431,", ",U2431,", ",V2431,", ",W2431,", ",X2431,", ",Y2431)</f>
        <v>Animalia, Chordata, Aves, Passeriformes, Fringillidae, Chloris, chloris</v>
      </c>
      <c r="S2431" s="6" t="s">
        <v>76</v>
      </c>
      <c r="T2431" s="6" t="s">
        <v>77</v>
      </c>
      <c r="U2431" s="6" t="s">
        <v>78</v>
      </c>
      <c r="V2431" s="6" t="s">
        <v>79</v>
      </c>
      <c r="W2431" s="6" t="s">
        <v>165</v>
      </c>
      <c r="X2431" s="6" t="s">
        <v>202</v>
      </c>
      <c r="Y2431" s="6" t="s">
        <v>203</v>
      </c>
      <c r="AA2431" s="12" t="s">
        <v>83</v>
      </c>
      <c r="AB2431" s="6" t="s">
        <v>84</v>
      </c>
      <c r="AC2431" s="12" t="s">
        <v>204</v>
      </c>
      <c r="AD2431" s="12" t="s">
        <v>259</v>
      </c>
      <c r="AE2431" s="2">
        <v>44997</v>
      </c>
      <c r="AF2431" s="43" t="s">
        <v>87</v>
      </c>
      <c r="AG2431" s="7" t="s">
        <v>205</v>
      </c>
      <c r="AH2431" s="43">
        <v>48.113380732757498</v>
      </c>
      <c r="AI2431" s="43">
        <v>-1.71052354744637</v>
      </c>
      <c r="AL2431" s="43">
        <v>10</v>
      </c>
      <c r="AN2431" s="46" t="s">
        <v>5240</v>
      </c>
      <c r="AO2431" s="5" t="s">
        <v>89</v>
      </c>
      <c r="AP2431" s="12" t="s">
        <v>259</v>
      </c>
      <c r="AR2431" s="7" t="s">
        <v>90</v>
      </c>
      <c r="AT2431" s="4" t="str">
        <f>CONCATENATE(AU2431,", ",AV2431,", ",AW2431,", ",AX2431,", ",AY2431,", ",AZ2431,", ",BA2431)</f>
        <v>Europe, France, FR, Bretagne, Ille-et-Vilaine, Rennes, Campus Institut Agro Rennes</v>
      </c>
      <c r="AU2431" s="1" t="s">
        <v>91</v>
      </c>
      <c r="AV2431" s="1" t="s">
        <v>92</v>
      </c>
      <c r="AW2431" s="1" t="s">
        <v>93</v>
      </c>
      <c r="AX2431" s="1" t="s">
        <v>94</v>
      </c>
      <c r="AY2431" s="1" t="s">
        <v>95</v>
      </c>
      <c r="AZ2431" s="1" t="s">
        <v>96</v>
      </c>
      <c r="BA2431" s="1" t="s">
        <v>5242</v>
      </c>
      <c r="BC2431" s="43"/>
      <c r="BF2431" s="43" t="s">
        <v>4596</v>
      </c>
      <c r="BG2431" s="43" t="s">
        <v>93</v>
      </c>
      <c r="BH2431" s="7" t="s">
        <v>97</v>
      </c>
      <c r="BJ2431" s="7" t="s">
        <v>98</v>
      </c>
      <c r="BK2431" s="7" t="s">
        <v>99</v>
      </c>
      <c r="BL2431" s="7" t="s">
        <v>4597</v>
      </c>
      <c r="BM2431" s="7" t="s">
        <v>4598</v>
      </c>
      <c r="BS2431" s="12" t="s">
        <v>259</v>
      </c>
      <c r="BU2431" s="43">
        <v>1</v>
      </c>
      <c r="BW2431" s="43" t="s">
        <v>103</v>
      </c>
    </row>
    <row r="2432" spans="3:75" x14ac:dyDescent="0.35">
      <c r="C2432" s="43" t="str">
        <f t="shared" si="37"/>
        <v>IARA:BDT-03:2023: 2431</v>
      </c>
      <c r="D2432" s="43">
        <v>2431</v>
      </c>
      <c r="E2432" s="43" t="s">
        <v>5310</v>
      </c>
      <c r="F2432" s="1" t="s">
        <v>73</v>
      </c>
      <c r="G2432" s="43" t="s">
        <v>5254</v>
      </c>
      <c r="H2432" s="2">
        <v>44997</v>
      </c>
      <c r="J2432" s="12">
        <f>YEAR(H2432)</f>
        <v>2023</v>
      </c>
      <c r="K2432" s="12">
        <f>MONTH(H2432)</f>
        <v>3</v>
      </c>
      <c r="L2432" s="12">
        <f>DAY(H2432)</f>
        <v>12</v>
      </c>
      <c r="M2432" s="13"/>
      <c r="P2432" s="12" t="s">
        <v>75</v>
      </c>
      <c r="Q2432" s="12" t="str">
        <f>CONCATENATE(X2432," ",Y2432)</f>
        <v>Chloris chloris</v>
      </c>
      <c r="R2432" s="14" t="str">
        <f>CONCATENATE(S2432,", ",T2432,", ",U2432,", ",V2432,", ",W2432,", ",X2432,", ",Y2432)</f>
        <v>Animalia, Chordata, Aves, Passeriformes, Fringillidae, Chloris, chloris</v>
      </c>
      <c r="S2432" s="6" t="s">
        <v>76</v>
      </c>
      <c r="T2432" s="6" t="s">
        <v>77</v>
      </c>
      <c r="U2432" s="6" t="s">
        <v>78</v>
      </c>
      <c r="V2432" s="6" t="s">
        <v>79</v>
      </c>
      <c r="W2432" s="6" t="s">
        <v>165</v>
      </c>
      <c r="X2432" s="6" t="s">
        <v>202</v>
      </c>
      <c r="Y2432" s="6" t="s">
        <v>203</v>
      </c>
      <c r="AA2432" s="12" t="s">
        <v>83</v>
      </c>
      <c r="AB2432" s="6" t="s">
        <v>84</v>
      </c>
      <c r="AC2432" s="12" t="s">
        <v>204</v>
      </c>
      <c r="AD2432" s="12" t="s">
        <v>259</v>
      </c>
      <c r="AE2432" s="2">
        <v>44997</v>
      </c>
      <c r="AF2432" s="43" t="s">
        <v>87</v>
      </c>
      <c r="AG2432" s="7" t="s">
        <v>205</v>
      </c>
      <c r="AH2432" s="43">
        <v>48.113384328704399</v>
      </c>
      <c r="AI2432" s="43">
        <v>-1.7105742601237</v>
      </c>
      <c r="AL2432" s="43">
        <v>10</v>
      </c>
      <c r="AN2432" s="46" t="s">
        <v>5240</v>
      </c>
      <c r="AO2432" s="5" t="s">
        <v>89</v>
      </c>
      <c r="AP2432" s="12" t="s">
        <v>259</v>
      </c>
      <c r="AR2432" s="7" t="s">
        <v>90</v>
      </c>
      <c r="AT2432" s="4" t="str">
        <f>CONCATENATE(AU2432,", ",AV2432,", ",AW2432,", ",AX2432,", ",AY2432,", ",AZ2432,", ",BA2432)</f>
        <v>Europe, France, FR, Bretagne, Ille-et-Vilaine, Rennes, Campus Institut Agro Rennes</v>
      </c>
      <c r="AU2432" s="1" t="s">
        <v>91</v>
      </c>
      <c r="AV2432" s="1" t="s">
        <v>92</v>
      </c>
      <c r="AW2432" s="1" t="s">
        <v>93</v>
      </c>
      <c r="AX2432" s="1" t="s">
        <v>94</v>
      </c>
      <c r="AY2432" s="1" t="s">
        <v>95</v>
      </c>
      <c r="AZ2432" s="1" t="s">
        <v>96</v>
      </c>
      <c r="BA2432" s="1" t="s">
        <v>5242</v>
      </c>
      <c r="BC2432" s="43"/>
      <c r="BF2432" s="43" t="s">
        <v>4596</v>
      </c>
      <c r="BG2432" s="43" t="s">
        <v>93</v>
      </c>
      <c r="BH2432" s="7" t="s">
        <v>97</v>
      </c>
      <c r="BJ2432" s="7" t="s">
        <v>98</v>
      </c>
      <c r="BK2432" s="7" t="s">
        <v>99</v>
      </c>
      <c r="BL2432" s="7" t="s">
        <v>4597</v>
      </c>
      <c r="BM2432" s="7" t="s">
        <v>4598</v>
      </c>
      <c r="BS2432" s="12" t="s">
        <v>259</v>
      </c>
      <c r="BU2432" s="43">
        <v>1</v>
      </c>
      <c r="BW2432" s="43" t="s">
        <v>103</v>
      </c>
    </row>
    <row r="2433" spans="3:75" x14ac:dyDescent="0.35">
      <c r="C2433" s="43" t="str">
        <f t="shared" si="37"/>
        <v>IARA:BDT-03:2023: 2432</v>
      </c>
      <c r="D2433" s="43">
        <v>2432</v>
      </c>
      <c r="E2433" s="43" t="s">
        <v>5310</v>
      </c>
      <c r="F2433" s="1" t="s">
        <v>73</v>
      </c>
      <c r="G2433" s="43" t="s">
        <v>5254</v>
      </c>
      <c r="H2433" s="2">
        <v>44997</v>
      </c>
      <c r="J2433" s="12">
        <f>YEAR(H2433)</f>
        <v>2023</v>
      </c>
      <c r="K2433" s="12">
        <f>MONTH(H2433)</f>
        <v>3</v>
      </c>
      <c r="L2433" s="12">
        <f>DAY(H2433)</f>
        <v>12</v>
      </c>
      <c r="M2433" s="13"/>
      <c r="P2433" s="12" t="s">
        <v>75</v>
      </c>
      <c r="Q2433" s="12" t="str">
        <f>CONCATENATE(X2433," ",Y2433)</f>
        <v>Sturnus vulgaris</v>
      </c>
      <c r="R2433" s="14" t="str">
        <f>CONCATENATE(S2433,", ",T2433,", ",U2433,", ",V2433,", ",W2433,", ",X2433,", ",Y2433)</f>
        <v>Animalia, Chordata, Aves, Passeriformes, Sturnidae, Sturnus, vulgaris</v>
      </c>
      <c r="S2433" s="6" t="s">
        <v>76</v>
      </c>
      <c r="T2433" s="6" t="s">
        <v>77</v>
      </c>
      <c r="U2433" s="6" t="s">
        <v>78</v>
      </c>
      <c r="V2433" s="6" t="s">
        <v>79</v>
      </c>
      <c r="W2433" s="6" t="s">
        <v>112</v>
      </c>
      <c r="X2433" s="6" t="s">
        <v>113</v>
      </c>
      <c r="Y2433" s="6" t="s">
        <v>114</v>
      </c>
      <c r="AA2433" s="12" t="s">
        <v>83</v>
      </c>
      <c r="AB2433" s="6" t="s">
        <v>84</v>
      </c>
      <c r="AC2433" s="12" t="s">
        <v>115</v>
      </c>
      <c r="AD2433" s="12" t="s">
        <v>259</v>
      </c>
      <c r="AE2433" s="2">
        <v>44997</v>
      </c>
      <c r="AF2433" s="43" t="s">
        <v>87</v>
      </c>
      <c r="AG2433" s="7" t="s">
        <v>116</v>
      </c>
      <c r="AH2433" s="43">
        <v>48.113223045755902</v>
      </c>
      <c r="AI2433" s="43">
        <v>-1.7112317664466801</v>
      </c>
      <c r="AL2433" s="43">
        <v>10</v>
      </c>
      <c r="AN2433" s="46" t="s">
        <v>5240</v>
      </c>
      <c r="AO2433" s="5" t="s">
        <v>89</v>
      </c>
      <c r="AP2433" s="12" t="s">
        <v>259</v>
      </c>
      <c r="AR2433" s="7" t="s">
        <v>90</v>
      </c>
      <c r="AT2433" s="4" t="str">
        <f>CONCATENATE(AU2433,", ",AV2433,", ",AW2433,", ",AX2433,", ",AY2433,", ",AZ2433,", ",BA2433)</f>
        <v>Europe, France, FR, Bretagne, Ille-et-Vilaine, Rennes, Campus Institut Agro Rennes</v>
      </c>
      <c r="AU2433" s="1" t="s">
        <v>91</v>
      </c>
      <c r="AV2433" s="1" t="s">
        <v>92</v>
      </c>
      <c r="AW2433" s="1" t="s">
        <v>93</v>
      </c>
      <c r="AX2433" s="1" t="s">
        <v>94</v>
      </c>
      <c r="AY2433" s="1" t="s">
        <v>95</v>
      </c>
      <c r="AZ2433" s="1" t="s">
        <v>96</v>
      </c>
      <c r="BA2433" s="1" t="s">
        <v>5242</v>
      </c>
      <c r="BC2433" s="43"/>
      <c r="BF2433" s="43" t="s">
        <v>4596</v>
      </c>
      <c r="BG2433" s="43" t="s">
        <v>93</v>
      </c>
      <c r="BH2433" s="7" t="s">
        <v>97</v>
      </c>
      <c r="BJ2433" s="7" t="s">
        <v>98</v>
      </c>
      <c r="BK2433" s="7" t="s">
        <v>99</v>
      </c>
      <c r="BL2433" s="7" t="s">
        <v>4597</v>
      </c>
      <c r="BM2433" s="7" t="s">
        <v>4598</v>
      </c>
      <c r="BS2433" s="12" t="s">
        <v>259</v>
      </c>
      <c r="BU2433" s="43">
        <v>1</v>
      </c>
      <c r="BW2433" s="43" t="s">
        <v>103</v>
      </c>
    </row>
    <row r="2434" spans="3:75" x14ac:dyDescent="0.35">
      <c r="C2434" s="43" t="str">
        <f t="shared" si="37"/>
        <v>IARA:BDT-03:2023: 2433</v>
      </c>
      <c r="D2434" s="43">
        <v>2433</v>
      </c>
      <c r="E2434" s="43" t="s">
        <v>5310</v>
      </c>
      <c r="F2434" s="1" t="s">
        <v>73</v>
      </c>
      <c r="G2434" s="43" t="s">
        <v>5254</v>
      </c>
      <c r="H2434" s="2">
        <v>44997</v>
      </c>
      <c r="J2434" s="12">
        <f>YEAR(H2434)</f>
        <v>2023</v>
      </c>
      <c r="K2434" s="12">
        <f>MONTH(H2434)</f>
        <v>3</v>
      </c>
      <c r="L2434" s="12">
        <f>DAY(H2434)</f>
        <v>12</v>
      </c>
      <c r="M2434" s="13"/>
      <c r="P2434" s="12" t="s">
        <v>75</v>
      </c>
      <c r="Q2434" s="12" t="str">
        <f>CONCATENATE(X2434," ",Y2434)</f>
        <v>Sturnus vulgaris</v>
      </c>
      <c r="R2434" s="14" t="str">
        <f>CONCATENATE(S2434,", ",T2434,", ",U2434,", ",V2434,", ",W2434,", ",X2434,", ",Y2434)</f>
        <v>Animalia, Chordata, Aves, Passeriformes, Sturnidae, Sturnus, vulgaris</v>
      </c>
      <c r="S2434" s="6" t="s">
        <v>76</v>
      </c>
      <c r="T2434" s="6" t="s">
        <v>77</v>
      </c>
      <c r="U2434" s="6" t="s">
        <v>78</v>
      </c>
      <c r="V2434" s="6" t="s">
        <v>79</v>
      </c>
      <c r="W2434" s="6" t="s">
        <v>112</v>
      </c>
      <c r="X2434" s="6" t="s">
        <v>113</v>
      </c>
      <c r="Y2434" s="6" t="s">
        <v>114</v>
      </c>
      <c r="AA2434" s="12" t="s">
        <v>83</v>
      </c>
      <c r="AB2434" s="6" t="s">
        <v>84</v>
      </c>
      <c r="AC2434" s="12" t="s">
        <v>115</v>
      </c>
      <c r="AD2434" s="12" t="s">
        <v>259</v>
      </c>
      <c r="AE2434" s="2">
        <v>44997</v>
      </c>
      <c r="AF2434" s="43" t="s">
        <v>87</v>
      </c>
      <c r="AG2434" s="7" t="s">
        <v>116</v>
      </c>
      <c r="AH2434" s="43">
        <v>48.1132082415103</v>
      </c>
      <c r="AI2434" s="43">
        <v>-1.71118005407107</v>
      </c>
      <c r="AL2434" s="43">
        <v>10</v>
      </c>
      <c r="AN2434" s="46" t="s">
        <v>5240</v>
      </c>
      <c r="AO2434" s="5" t="s">
        <v>89</v>
      </c>
      <c r="AP2434" s="12" t="s">
        <v>259</v>
      </c>
      <c r="AR2434" s="7" t="s">
        <v>90</v>
      </c>
      <c r="AT2434" s="4" t="str">
        <f>CONCATENATE(AU2434,", ",AV2434,", ",AW2434,", ",AX2434,", ",AY2434,", ",AZ2434,", ",BA2434)</f>
        <v>Europe, France, FR, Bretagne, Ille-et-Vilaine, Rennes, Campus Institut Agro Rennes</v>
      </c>
      <c r="AU2434" s="1" t="s">
        <v>91</v>
      </c>
      <c r="AV2434" s="1" t="s">
        <v>92</v>
      </c>
      <c r="AW2434" s="1" t="s">
        <v>93</v>
      </c>
      <c r="AX2434" s="1" t="s">
        <v>94</v>
      </c>
      <c r="AY2434" s="1" t="s">
        <v>95</v>
      </c>
      <c r="AZ2434" s="1" t="s">
        <v>96</v>
      </c>
      <c r="BA2434" s="1" t="s">
        <v>5242</v>
      </c>
      <c r="BC2434" s="43"/>
      <c r="BF2434" s="43" t="s">
        <v>4596</v>
      </c>
      <c r="BG2434" s="43" t="s">
        <v>93</v>
      </c>
      <c r="BH2434" s="7" t="s">
        <v>97</v>
      </c>
      <c r="BJ2434" s="7" t="s">
        <v>98</v>
      </c>
      <c r="BK2434" s="7" t="s">
        <v>99</v>
      </c>
      <c r="BL2434" s="7" t="s">
        <v>4597</v>
      </c>
      <c r="BM2434" s="7" t="s">
        <v>4598</v>
      </c>
      <c r="BS2434" s="12" t="s">
        <v>259</v>
      </c>
      <c r="BU2434" s="43">
        <v>1</v>
      </c>
      <c r="BW2434" s="43" t="s">
        <v>103</v>
      </c>
    </row>
    <row r="2435" spans="3:75" x14ac:dyDescent="0.35">
      <c r="C2435" s="43" t="str">
        <f t="shared" ref="C2435:C2498" si="38">_xlfn.CONCAT(E2435,D2435)</f>
        <v>IARA:BDT-03:2023: 2434</v>
      </c>
      <c r="D2435" s="43">
        <v>2434</v>
      </c>
      <c r="E2435" s="43" t="s">
        <v>5310</v>
      </c>
      <c r="F2435" s="1" t="s">
        <v>73</v>
      </c>
      <c r="G2435" s="43" t="s">
        <v>5254</v>
      </c>
      <c r="H2435" s="2">
        <v>44997</v>
      </c>
      <c r="J2435" s="12">
        <f>YEAR(H2435)</f>
        <v>2023</v>
      </c>
      <c r="K2435" s="12">
        <f>MONTH(H2435)</f>
        <v>3</v>
      </c>
      <c r="L2435" s="12">
        <f>DAY(H2435)</f>
        <v>12</v>
      </c>
      <c r="M2435" s="13"/>
      <c r="P2435" s="12" t="s">
        <v>75</v>
      </c>
      <c r="Q2435" s="12" t="str">
        <f>CONCATENATE(X2435," ",Y2435)</f>
        <v>Erithacus rubecula</v>
      </c>
      <c r="R2435" s="14" t="str">
        <f>CONCATENATE(S2435,", ",T2435,", ",U2435,", ",V2435,", ",W2435,", ",X2435,", ",Y2435)</f>
        <v>Animalia, Chordata, Aves, Passeriformes, Muscicapidae, Erithacus, rubecula</v>
      </c>
      <c r="S2435" s="6" t="s">
        <v>76</v>
      </c>
      <c r="T2435" s="6" t="s">
        <v>77</v>
      </c>
      <c r="U2435" s="6" t="s">
        <v>78</v>
      </c>
      <c r="V2435" s="6" t="s">
        <v>79</v>
      </c>
      <c r="W2435" s="6" t="s">
        <v>182</v>
      </c>
      <c r="X2435" s="6" t="s">
        <v>183</v>
      </c>
      <c r="Y2435" s="6" t="s">
        <v>184</v>
      </c>
      <c r="AA2435" s="12" t="s">
        <v>83</v>
      </c>
      <c r="AB2435" s="6" t="s">
        <v>84</v>
      </c>
      <c r="AC2435" s="12" t="s">
        <v>185</v>
      </c>
      <c r="AD2435" s="12" t="s">
        <v>259</v>
      </c>
      <c r="AE2435" s="2">
        <v>44997</v>
      </c>
      <c r="AF2435" s="43" t="s">
        <v>87</v>
      </c>
      <c r="AG2435" s="7" t="s">
        <v>186</v>
      </c>
      <c r="AH2435" s="43">
        <v>48.113189915565499</v>
      </c>
      <c r="AI2435" s="43">
        <v>-1.7114975675011499</v>
      </c>
      <c r="AL2435" s="43">
        <v>10</v>
      </c>
      <c r="AN2435" s="46" t="s">
        <v>5240</v>
      </c>
      <c r="AO2435" s="5" t="s">
        <v>89</v>
      </c>
      <c r="AP2435" s="12" t="s">
        <v>259</v>
      </c>
      <c r="AR2435" s="7" t="s">
        <v>90</v>
      </c>
      <c r="AT2435" s="4" t="str">
        <f>CONCATENATE(AU2435,", ",AV2435,", ",AW2435,", ",AX2435,", ",AY2435,", ",AZ2435,", ",BA2435)</f>
        <v>Europe, France, FR, Bretagne, Ille-et-Vilaine, Rennes, Campus Institut Agro Rennes</v>
      </c>
      <c r="AU2435" s="1" t="s">
        <v>91</v>
      </c>
      <c r="AV2435" s="1" t="s">
        <v>92</v>
      </c>
      <c r="AW2435" s="1" t="s">
        <v>93</v>
      </c>
      <c r="AX2435" s="1" t="s">
        <v>94</v>
      </c>
      <c r="AY2435" s="1" t="s">
        <v>95</v>
      </c>
      <c r="AZ2435" s="1" t="s">
        <v>96</v>
      </c>
      <c r="BA2435" s="1" t="s">
        <v>5242</v>
      </c>
      <c r="BC2435" s="43"/>
      <c r="BF2435" s="43" t="s">
        <v>4596</v>
      </c>
      <c r="BG2435" s="43" t="s">
        <v>93</v>
      </c>
      <c r="BH2435" s="7" t="s">
        <v>97</v>
      </c>
      <c r="BJ2435" s="7" t="s">
        <v>98</v>
      </c>
      <c r="BK2435" s="7" t="s">
        <v>99</v>
      </c>
      <c r="BL2435" s="7" t="s">
        <v>4597</v>
      </c>
      <c r="BM2435" s="7" t="s">
        <v>4598</v>
      </c>
      <c r="BS2435" s="12" t="s">
        <v>259</v>
      </c>
      <c r="BU2435" s="43">
        <v>1</v>
      </c>
      <c r="BW2435" s="43" t="s">
        <v>103</v>
      </c>
    </row>
    <row r="2436" spans="3:75" x14ac:dyDescent="0.35">
      <c r="C2436" s="43" t="str">
        <f t="shared" si="38"/>
        <v>IARA:BDT-03:2023: 2435</v>
      </c>
      <c r="D2436" s="43">
        <v>2435</v>
      </c>
      <c r="E2436" s="43" t="s">
        <v>5310</v>
      </c>
      <c r="F2436" s="1" t="s">
        <v>73</v>
      </c>
      <c r="G2436" s="43" t="s">
        <v>5254</v>
      </c>
      <c r="H2436" s="2">
        <v>44997</v>
      </c>
      <c r="J2436" s="12">
        <f>YEAR(H2436)</f>
        <v>2023</v>
      </c>
      <c r="K2436" s="12">
        <f>MONTH(H2436)</f>
        <v>3</v>
      </c>
      <c r="L2436" s="12">
        <f>DAY(H2436)</f>
        <v>12</v>
      </c>
      <c r="M2436" s="13"/>
      <c r="P2436" s="12" t="s">
        <v>75</v>
      </c>
      <c r="Q2436" s="12" t="str">
        <f>CONCATENATE(X2436," ",Y2436)</f>
        <v>Turdus merula</v>
      </c>
      <c r="R2436" s="14" t="str">
        <f>CONCATENATE(S2436,", ",T2436,", ",U2436,", ",V2436,", ",W2436,", ",X2436,", ",Y2436)</f>
        <v>Animalia, Chordata, Aves, Passeriformes, Turdidae, Turdus, merula</v>
      </c>
      <c r="S2436" s="6" t="s">
        <v>76</v>
      </c>
      <c r="T2436" s="6" t="s">
        <v>77</v>
      </c>
      <c r="U2436" s="6" t="s">
        <v>78</v>
      </c>
      <c r="V2436" s="19" t="s">
        <v>79</v>
      </c>
      <c r="W2436" s="19" t="s">
        <v>126</v>
      </c>
      <c r="X2436" s="19" t="s">
        <v>127</v>
      </c>
      <c r="Y2436" s="19" t="s">
        <v>132</v>
      </c>
      <c r="AA2436" s="12" t="s">
        <v>83</v>
      </c>
      <c r="AB2436" s="6" t="s">
        <v>84</v>
      </c>
      <c r="AC2436" s="12" t="s">
        <v>133</v>
      </c>
      <c r="AD2436" s="12" t="s">
        <v>259</v>
      </c>
      <c r="AE2436" s="2">
        <v>44997</v>
      </c>
      <c r="AF2436" s="43" t="s">
        <v>87</v>
      </c>
      <c r="AG2436" s="7" t="s">
        <v>134</v>
      </c>
      <c r="AH2436" s="43">
        <v>48.1131608024589</v>
      </c>
      <c r="AI2436" s="43">
        <v>-1.7116629430588099</v>
      </c>
      <c r="AL2436" s="43">
        <v>10</v>
      </c>
      <c r="AN2436" s="46" t="s">
        <v>5240</v>
      </c>
      <c r="AO2436" s="5" t="s">
        <v>89</v>
      </c>
      <c r="AP2436" s="12" t="s">
        <v>259</v>
      </c>
      <c r="AR2436" s="7" t="s">
        <v>90</v>
      </c>
      <c r="AT2436" s="4" t="str">
        <f>CONCATENATE(AU2436,", ",AV2436,", ",AW2436,", ",AX2436,", ",AY2436,", ",AZ2436,", ",BA2436)</f>
        <v>Europe, France, FR, Bretagne, Ille-et-Vilaine, Rennes, Campus Institut Agro Rennes</v>
      </c>
      <c r="AU2436" s="1" t="s">
        <v>91</v>
      </c>
      <c r="AV2436" s="1" t="s">
        <v>92</v>
      </c>
      <c r="AW2436" s="1" t="s">
        <v>93</v>
      </c>
      <c r="AX2436" s="1" t="s">
        <v>94</v>
      </c>
      <c r="AY2436" s="1" t="s">
        <v>95</v>
      </c>
      <c r="AZ2436" s="1" t="s">
        <v>96</v>
      </c>
      <c r="BA2436" s="1" t="s">
        <v>5242</v>
      </c>
      <c r="BC2436" s="43"/>
      <c r="BF2436" s="43" t="s">
        <v>4596</v>
      </c>
      <c r="BG2436" s="43" t="s">
        <v>93</v>
      </c>
      <c r="BH2436" s="7" t="s">
        <v>97</v>
      </c>
      <c r="BJ2436" s="7" t="s">
        <v>98</v>
      </c>
      <c r="BK2436" s="7" t="s">
        <v>99</v>
      </c>
      <c r="BL2436" s="7" t="s">
        <v>4597</v>
      </c>
      <c r="BM2436" s="7" t="s">
        <v>4598</v>
      </c>
      <c r="BS2436" s="12" t="s">
        <v>259</v>
      </c>
      <c r="BU2436" s="43">
        <v>1</v>
      </c>
      <c r="BW2436" s="43" t="s">
        <v>103</v>
      </c>
    </row>
    <row r="2437" spans="3:75" x14ac:dyDescent="0.35">
      <c r="C2437" s="43" t="str">
        <f t="shared" si="38"/>
        <v>IARA:BDT-03:2023: 2436</v>
      </c>
      <c r="D2437" s="43">
        <v>2436</v>
      </c>
      <c r="E2437" s="43" t="s">
        <v>5310</v>
      </c>
      <c r="F2437" s="1" t="s">
        <v>73</v>
      </c>
      <c r="G2437" s="43" t="s">
        <v>5254</v>
      </c>
      <c r="H2437" s="2">
        <v>44997</v>
      </c>
      <c r="J2437" s="12">
        <f>YEAR(H2437)</f>
        <v>2023</v>
      </c>
      <c r="K2437" s="12">
        <f>MONTH(H2437)</f>
        <v>3</v>
      </c>
      <c r="L2437" s="12">
        <f>DAY(H2437)</f>
        <v>12</v>
      </c>
      <c r="M2437" s="13"/>
      <c r="P2437" s="12" t="s">
        <v>75</v>
      </c>
      <c r="Q2437" s="12" t="str">
        <f>CONCATENATE(X2437," ",Y2437)</f>
        <v>Aegithalos caudatus</v>
      </c>
      <c r="R2437" s="14" t="str">
        <f>CONCATENATE(S2437,", ",T2437,", ",U2437,", ",V2437,", ",W2437,", ",X2437,", ",Y2437)</f>
        <v>Animalia, Chordata, Aves, Passeriformes, Aegithalidae, Aegithalos, caudatus</v>
      </c>
      <c r="S2437" s="6" t="s">
        <v>76</v>
      </c>
      <c r="T2437" s="6" t="s">
        <v>77</v>
      </c>
      <c r="U2437" s="6" t="s">
        <v>78</v>
      </c>
      <c r="V2437" s="6" t="s">
        <v>79</v>
      </c>
      <c r="W2437" s="6" t="s">
        <v>340</v>
      </c>
      <c r="X2437" s="6" t="s">
        <v>341</v>
      </c>
      <c r="Y2437" s="6" t="s">
        <v>342</v>
      </c>
      <c r="AA2437" s="12" t="s">
        <v>83</v>
      </c>
      <c r="AB2437" s="6" t="s">
        <v>84</v>
      </c>
      <c r="AC2437" s="12" t="s">
        <v>271</v>
      </c>
      <c r="AD2437" s="12" t="s">
        <v>259</v>
      </c>
      <c r="AE2437" s="2">
        <v>44997</v>
      </c>
      <c r="AF2437" s="43" t="s">
        <v>87</v>
      </c>
      <c r="AG2437" s="7" t="s">
        <v>339</v>
      </c>
      <c r="AH2437" s="43">
        <v>48.113093067823101</v>
      </c>
      <c r="AI2437" s="43">
        <v>-1.7108254372823199</v>
      </c>
      <c r="AL2437" s="43">
        <v>10</v>
      </c>
      <c r="AN2437" s="46" t="s">
        <v>5240</v>
      </c>
      <c r="AO2437" s="5" t="s">
        <v>89</v>
      </c>
      <c r="AP2437" s="12" t="s">
        <v>259</v>
      </c>
      <c r="AR2437" s="7" t="s">
        <v>90</v>
      </c>
      <c r="AT2437" s="4" t="str">
        <f>CONCATENATE(AU2437,", ",AV2437,", ",AW2437,", ",AX2437,", ",AY2437,", ",AZ2437,", ",BA2437)</f>
        <v>Europe, France, FR, Bretagne, Ille-et-Vilaine, Rennes, Campus Institut Agro Rennes</v>
      </c>
      <c r="AU2437" s="1" t="s">
        <v>91</v>
      </c>
      <c r="AV2437" s="1" t="s">
        <v>92</v>
      </c>
      <c r="AW2437" s="1" t="s">
        <v>93</v>
      </c>
      <c r="AX2437" s="1" t="s">
        <v>94</v>
      </c>
      <c r="AY2437" s="1" t="s">
        <v>95</v>
      </c>
      <c r="AZ2437" s="1" t="s">
        <v>96</v>
      </c>
      <c r="BA2437" s="1" t="s">
        <v>5242</v>
      </c>
      <c r="BC2437" s="43"/>
      <c r="BF2437" s="43" t="s">
        <v>4596</v>
      </c>
      <c r="BG2437" s="43" t="s">
        <v>93</v>
      </c>
      <c r="BH2437" s="7" t="s">
        <v>97</v>
      </c>
      <c r="BJ2437" s="7" t="s">
        <v>98</v>
      </c>
      <c r="BK2437" s="7" t="s">
        <v>99</v>
      </c>
      <c r="BL2437" s="7" t="s">
        <v>4597</v>
      </c>
      <c r="BM2437" s="7" t="s">
        <v>4598</v>
      </c>
      <c r="BS2437" s="12" t="s">
        <v>259</v>
      </c>
      <c r="BU2437" s="43">
        <v>1</v>
      </c>
      <c r="BW2437" s="43" t="s">
        <v>103</v>
      </c>
    </row>
    <row r="2438" spans="3:75" x14ac:dyDescent="0.35">
      <c r="C2438" s="43" t="str">
        <f t="shared" si="38"/>
        <v>IARA:BDT-03:2023: 2437</v>
      </c>
      <c r="D2438" s="43">
        <v>2437</v>
      </c>
      <c r="E2438" s="43" t="s">
        <v>5310</v>
      </c>
      <c r="F2438" s="1" t="s">
        <v>73</v>
      </c>
      <c r="G2438" s="43" t="s">
        <v>5254</v>
      </c>
      <c r="H2438" s="2">
        <v>44997</v>
      </c>
      <c r="J2438" s="12">
        <f>YEAR(H2438)</f>
        <v>2023</v>
      </c>
      <c r="K2438" s="12">
        <f>MONTH(H2438)</f>
        <v>3</v>
      </c>
      <c r="L2438" s="12">
        <f>DAY(H2438)</f>
        <v>12</v>
      </c>
      <c r="M2438" s="13"/>
      <c r="P2438" s="12" t="s">
        <v>75</v>
      </c>
      <c r="Q2438" s="12" t="str">
        <f>CONCATENATE(X2438," ",Y2438)</f>
        <v>Phylloscopus collybita</v>
      </c>
      <c r="R2438" s="14" t="str">
        <f>CONCATENATE(S2438,", ",T2438,", ",U2438,", ",V2438,", ",W2438,", ",X2438,", ",Y2438)</f>
        <v>Animalia, Chordata, Aves, Passeriformes, Phylloscopidae, Phylloscopus, collybita</v>
      </c>
      <c r="S2438" s="6" t="s">
        <v>76</v>
      </c>
      <c r="T2438" s="6" t="s">
        <v>77</v>
      </c>
      <c r="U2438" s="6" t="s">
        <v>78</v>
      </c>
      <c r="V2438" s="12" t="s">
        <v>79</v>
      </c>
      <c r="W2438" s="12" t="s">
        <v>170</v>
      </c>
      <c r="X2438" s="12" t="s">
        <v>171</v>
      </c>
      <c r="Y2438" s="12" t="s">
        <v>172</v>
      </c>
      <c r="AA2438" s="12" t="s">
        <v>83</v>
      </c>
      <c r="AB2438" s="6" t="s">
        <v>173</v>
      </c>
      <c r="AC2438" s="12" t="s">
        <v>174</v>
      </c>
      <c r="AD2438" s="12" t="s">
        <v>259</v>
      </c>
      <c r="AE2438" s="2">
        <v>44997</v>
      </c>
      <c r="AF2438" s="43" t="s">
        <v>87</v>
      </c>
      <c r="AG2438" s="7" t="s">
        <v>175</v>
      </c>
      <c r="AH2438" s="43">
        <v>48.112984491299599</v>
      </c>
      <c r="AI2438" s="43">
        <v>-1.71100892078317</v>
      </c>
      <c r="AL2438" s="43">
        <v>10</v>
      </c>
      <c r="AN2438" s="46" t="s">
        <v>5240</v>
      </c>
      <c r="AO2438" s="5" t="s">
        <v>89</v>
      </c>
      <c r="AP2438" s="12" t="s">
        <v>259</v>
      </c>
      <c r="AR2438" s="7" t="s">
        <v>90</v>
      </c>
      <c r="AT2438" s="4" t="str">
        <f>CONCATENATE(AU2438,", ",AV2438,", ",AW2438,", ",AX2438,", ",AY2438,", ",AZ2438,", ",BA2438)</f>
        <v>Europe, France, FR, Bretagne, Ille-et-Vilaine, Rennes, Campus Institut Agro Rennes</v>
      </c>
      <c r="AU2438" s="1" t="s">
        <v>91</v>
      </c>
      <c r="AV2438" s="1" t="s">
        <v>92</v>
      </c>
      <c r="AW2438" s="1" t="s">
        <v>93</v>
      </c>
      <c r="AX2438" s="1" t="s">
        <v>94</v>
      </c>
      <c r="AY2438" s="1" t="s">
        <v>95</v>
      </c>
      <c r="AZ2438" s="1" t="s">
        <v>96</v>
      </c>
      <c r="BA2438" s="1" t="s">
        <v>5242</v>
      </c>
      <c r="BC2438" s="43"/>
      <c r="BF2438" s="43" t="s">
        <v>4596</v>
      </c>
      <c r="BG2438" s="43" t="s">
        <v>93</v>
      </c>
      <c r="BH2438" s="7" t="s">
        <v>97</v>
      </c>
      <c r="BJ2438" s="7" t="s">
        <v>98</v>
      </c>
      <c r="BK2438" s="7" t="s">
        <v>99</v>
      </c>
      <c r="BL2438" s="7" t="s">
        <v>4597</v>
      </c>
      <c r="BM2438" s="7" t="s">
        <v>4598</v>
      </c>
      <c r="BS2438" s="12" t="s">
        <v>259</v>
      </c>
      <c r="BU2438" s="43">
        <v>1</v>
      </c>
      <c r="BW2438" s="43" t="s">
        <v>103</v>
      </c>
    </row>
    <row r="2439" spans="3:75" x14ac:dyDescent="0.35">
      <c r="C2439" s="43" t="str">
        <f t="shared" si="38"/>
        <v>IARA:BDT-03:2023: 2438</v>
      </c>
      <c r="D2439" s="43">
        <v>2438</v>
      </c>
      <c r="E2439" s="43" t="s">
        <v>5310</v>
      </c>
      <c r="F2439" s="1" t="s">
        <v>73</v>
      </c>
      <c r="G2439" s="43" t="s">
        <v>5254</v>
      </c>
      <c r="H2439" s="2">
        <v>44997</v>
      </c>
      <c r="J2439" s="12">
        <f>YEAR(H2439)</f>
        <v>2023</v>
      </c>
      <c r="K2439" s="12">
        <f>MONTH(H2439)</f>
        <v>3</v>
      </c>
      <c r="L2439" s="12">
        <f>DAY(H2439)</f>
        <v>12</v>
      </c>
      <c r="M2439" s="13"/>
      <c r="P2439" s="12" t="s">
        <v>75</v>
      </c>
      <c r="Q2439" s="12" t="str">
        <f>CONCATENATE(X2439," ",Y2439)</f>
        <v>Phylloscopus collybita</v>
      </c>
      <c r="R2439" s="14" t="str">
        <f>CONCATENATE(S2439,", ",T2439,", ",U2439,", ",V2439,", ",W2439,", ",X2439,", ",Y2439)</f>
        <v>Animalia, Chordata, Aves, Passeriformes, Phylloscopidae, Phylloscopus, collybita</v>
      </c>
      <c r="S2439" s="6" t="s">
        <v>76</v>
      </c>
      <c r="T2439" s="6" t="s">
        <v>77</v>
      </c>
      <c r="U2439" s="6" t="s">
        <v>78</v>
      </c>
      <c r="V2439" s="12" t="s">
        <v>79</v>
      </c>
      <c r="W2439" s="12" t="s">
        <v>170</v>
      </c>
      <c r="X2439" s="12" t="s">
        <v>171</v>
      </c>
      <c r="Y2439" s="12" t="s">
        <v>172</v>
      </c>
      <c r="AA2439" s="12" t="s">
        <v>83</v>
      </c>
      <c r="AB2439" s="6" t="s">
        <v>173</v>
      </c>
      <c r="AC2439" s="12" t="s">
        <v>174</v>
      </c>
      <c r="AD2439" s="12" t="s">
        <v>259</v>
      </c>
      <c r="AE2439" s="2">
        <v>44997</v>
      </c>
      <c r="AF2439" s="43" t="s">
        <v>87</v>
      </c>
      <c r="AG2439" s="7" t="s">
        <v>175</v>
      </c>
      <c r="AH2439" s="43">
        <v>48.112966339390702</v>
      </c>
      <c r="AI2439" s="43">
        <v>-1.7110408960829699</v>
      </c>
      <c r="AL2439" s="43">
        <v>10</v>
      </c>
      <c r="AN2439" s="46" t="s">
        <v>5240</v>
      </c>
      <c r="AO2439" s="5" t="s">
        <v>89</v>
      </c>
      <c r="AP2439" s="12" t="s">
        <v>259</v>
      </c>
      <c r="AR2439" s="7" t="s">
        <v>90</v>
      </c>
      <c r="AT2439" s="4" t="str">
        <f>CONCATENATE(AU2439,", ",AV2439,", ",AW2439,", ",AX2439,", ",AY2439,", ",AZ2439,", ",BA2439)</f>
        <v>Europe, France, FR, Bretagne, Ille-et-Vilaine, Rennes, Campus Institut Agro Rennes</v>
      </c>
      <c r="AU2439" s="1" t="s">
        <v>91</v>
      </c>
      <c r="AV2439" s="1" t="s">
        <v>92</v>
      </c>
      <c r="AW2439" s="1" t="s">
        <v>93</v>
      </c>
      <c r="AX2439" s="1" t="s">
        <v>94</v>
      </c>
      <c r="AY2439" s="1" t="s">
        <v>95</v>
      </c>
      <c r="AZ2439" s="1" t="s">
        <v>96</v>
      </c>
      <c r="BA2439" s="1" t="s">
        <v>5242</v>
      </c>
      <c r="BC2439" s="43"/>
      <c r="BF2439" s="43" t="s">
        <v>4596</v>
      </c>
      <c r="BG2439" s="43" t="s">
        <v>93</v>
      </c>
      <c r="BH2439" s="7" t="s">
        <v>97</v>
      </c>
      <c r="BJ2439" s="7" t="s">
        <v>98</v>
      </c>
      <c r="BK2439" s="7" t="s">
        <v>99</v>
      </c>
      <c r="BL2439" s="7" t="s">
        <v>4597</v>
      </c>
      <c r="BM2439" s="7" t="s">
        <v>4598</v>
      </c>
      <c r="BS2439" s="12" t="s">
        <v>259</v>
      </c>
      <c r="BU2439" s="43">
        <v>1</v>
      </c>
      <c r="BW2439" s="43" t="s">
        <v>103</v>
      </c>
    </row>
    <row r="2440" spans="3:75" x14ac:dyDescent="0.35">
      <c r="C2440" s="43" t="str">
        <f t="shared" si="38"/>
        <v>IARA:BDT-03:2023: 2439</v>
      </c>
      <c r="D2440" s="43">
        <v>2439</v>
      </c>
      <c r="E2440" s="43" t="s">
        <v>5310</v>
      </c>
      <c r="F2440" s="1" t="s">
        <v>73</v>
      </c>
      <c r="G2440" s="43" t="s">
        <v>5254</v>
      </c>
      <c r="H2440" s="2">
        <v>44997</v>
      </c>
      <c r="J2440" s="12">
        <f>YEAR(H2440)</f>
        <v>2023</v>
      </c>
      <c r="K2440" s="12">
        <f>MONTH(H2440)</f>
        <v>3</v>
      </c>
      <c r="L2440" s="12">
        <f>DAY(H2440)</f>
        <v>12</v>
      </c>
      <c r="M2440" s="13"/>
      <c r="P2440" s="12" t="s">
        <v>75</v>
      </c>
      <c r="Q2440" s="12" t="str">
        <f>CONCATENATE(X2440," ",Y2440)</f>
        <v>Cyanistes caeruleus</v>
      </c>
      <c r="R2440" s="14" t="str">
        <f>CONCATENATE(S2440,", ",T2440,", ",U2440,", ",V2440,", ",W2440,", ",X2440,", ",Y2440)</f>
        <v>Animalia, Chordata, Aves, Passeriformes, Paridae, Cyanistes, caeruleus</v>
      </c>
      <c r="S2440" s="6" t="s">
        <v>76</v>
      </c>
      <c r="T2440" s="6" t="s">
        <v>77</v>
      </c>
      <c r="U2440" s="6" t="s">
        <v>78</v>
      </c>
      <c r="V2440" s="12" t="s">
        <v>79</v>
      </c>
      <c r="W2440" s="12" t="s">
        <v>135</v>
      </c>
      <c r="X2440" s="12" t="s">
        <v>136</v>
      </c>
      <c r="Y2440" s="12" t="s">
        <v>137</v>
      </c>
      <c r="AA2440" s="12" t="s">
        <v>83</v>
      </c>
      <c r="AB2440" s="6" t="s">
        <v>84</v>
      </c>
      <c r="AC2440" s="12" t="s">
        <v>138</v>
      </c>
      <c r="AD2440" s="12" t="s">
        <v>259</v>
      </c>
      <c r="AE2440" s="2">
        <v>44997</v>
      </c>
      <c r="AF2440" s="43" t="s">
        <v>87</v>
      </c>
      <c r="AG2440" s="7" t="s">
        <v>139</v>
      </c>
      <c r="AH2440" s="43">
        <v>48.113035264685003</v>
      </c>
      <c r="AI2440" s="43">
        <v>-1.7110050509928401</v>
      </c>
      <c r="AL2440" s="43">
        <v>10</v>
      </c>
      <c r="AN2440" s="46" t="s">
        <v>5240</v>
      </c>
      <c r="AO2440" s="5" t="s">
        <v>89</v>
      </c>
      <c r="AP2440" s="12" t="s">
        <v>259</v>
      </c>
      <c r="AR2440" s="7" t="s">
        <v>90</v>
      </c>
      <c r="AT2440" s="4" t="str">
        <f>CONCATENATE(AU2440,", ",AV2440,", ",AW2440,", ",AX2440,", ",AY2440,", ",AZ2440,", ",BA2440)</f>
        <v>Europe, France, FR, Bretagne, Ille-et-Vilaine, Rennes, Campus Institut Agro Rennes</v>
      </c>
      <c r="AU2440" s="1" t="s">
        <v>91</v>
      </c>
      <c r="AV2440" s="1" t="s">
        <v>92</v>
      </c>
      <c r="AW2440" s="1" t="s">
        <v>93</v>
      </c>
      <c r="AX2440" s="1" t="s">
        <v>94</v>
      </c>
      <c r="AY2440" s="1" t="s">
        <v>95</v>
      </c>
      <c r="AZ2440" s="1" t="s">
        <v>96</v>
      </c>
      <c r="BA2440" s="1" t="s">
        <v>5242</v>
      </c>
      <c r="BC2440" s="43"/>
      <c r="BF2440" s="43" t="s">
        <v>4596</v>
      </c>
      <c r="BG2440" s="43" t="s">
        <v>93</v>
      </c>
      <c r="BH2440" s="7" t="s">
        <v>97</v>
      </c>
      <c r="BJ2440" s="7" t="s">
        <v>98</v>
      </c>
      <c r="BK2440" s="7" t="s">
        <v>99</v>
      </c>
      <c r="BL2440" s="7" t="s">
        <v>4597</v>
      </c>
      <c r="BM2440" s="7" t="s">
        <v>4598</v>
      </c>
      <c r="BS2440" s="12" t="s">
        <v>259</v>
      </c>
      <c r="BU2440" s="43">
        <v>1</v>
      </c>
      <c r="BW2440" s="43" t="s">
        <v>103</v>
      </c>
    </row>
    <row r="2441" spans="3:75" x14ac:dyDescent="0.35">
      <c r="C2441" s="43" t="str">
        <f t="shared" si="38"/>
        <v>IARA:BDT-03:2023: 2440</v>
      </c>
      <c r="D2441" s="43">
        <v>2440</v>
      </c>
      <c r="E2441" s="43" t="s">
        <v>5310</v>
      </c>
      <c r="F2441" s="1" t="s">
        <v>73</v>
      </c>
      <c r="G2441" s="43" t="s">
        <v>5254</v>
      </c>
      <c r="H2441" s="2">
        <v>44997</v>
      </c>
      <c r="J2441" s="12">
        <f>YEAR(H2441)</f>
        <v>2023</v>
      </c>
      <c r="K2441" s="12">
        <f>MONTH(H2441)</f>
        <v>3</v>
      </c>
      <c r="L2441" s="12">
        <f>DAY(H2441)</f>
        <v>12</v>
      </c>
      <c r="M2441" s="13"/>
      <c r="P2441" s="12" t="s">
        <v>75</v>
      </c>
      <c r="Q2441" s="12" t="str">
        <f>CONCATENATE(X2441," ",Y2441)</f>
        <v>Cyanistes caeruleus</v>
      </c>
      <c r="R2441" s="14" t="str">
        <f>CONCATENATE(S2441,", ",T2441,", ",U2441,", ",V2441,", ",W2441,", ",X2441,", ",Y2441)</f>
        <v>Animalia, Chordata, Aves, Passeriformes, Paridae, Cyanistes, caeruleus</v>
      </c>
      <c r="S2441" s="6" t="s">
        <v>76</v>
      </c>
      <c r="T2441" s="6" t="s">
        <v>77</v>
      </c>
      <c r="U2441" s="6" t="s">
        <v>78</v>
      </c>
      <c r="V2441" s="12" t="s">
        <v>79</v>
      </c>
      <c r="W2441" s="12" t="s">
        <v>135</v>
      </c>
      <c r="X2441" s="12" t="s">
        <v>136</v>
      </c>
      <c r="Y2441" s="12" t="s">
        <v>137</v>
      </c>
      <c r="AA2441" s="12" t="s">
        <v>83</v>
      </c>
      <c r="AB2441" s="6" t="s">
        <v>84</v>
      </c>
      <c r="AC2441" s="12" t="s">
        <v>138</v>
      </c>
      <c r="AD2441" s="12" t="s">
        <v>259</v>
      </c>
      <c r="AE2441" s="2">
        <v>44997</v>
      </c>
      <c r="AF2441" s="43" t="s">
        <v>87</v>
      </c>
      <c r="AG2441" s="7" t="s">
        <v>139</v>
      </c>
      <c r="AH2441" s="43">
        <v>48.113028321361497</v>
      </c>
      <c r="AI2441" s="43">
        <v>-1.7110380260989899</v>
      </c>
      <c r="AL2441" s="43">
        <v>10</v>
      </c>
      <c r="AN2441" s="46" t="s">
        <v>5240</v>
      </c>
      <c r="AO2441" s="5" t="s">
        <v>89</v>
      </c>
      <c r="AP2441" s="12" t="s">
        <v>259</v>
      </c>
      <c r="AR2441" s="7" t="s">
        <v>90</v>
      </c>
      <c r="AT2441" s="4" t="str">
        <f>CONCATENATE(AU2441,", ",AV2441,", ",AW2441,", ",AX2441,", ",AY2441,", ",AZ2441,", ",BA2441)</f>
        <v>Europe, France, FR, Bretagne, Ille-et-Vilaine, Rennes, Campus Institut Agro Rennes</v>
      </c>
      <c r="AU2441" s="1" t="s">
        <v>91</v>
      </c>
      <c r="AV2441" s="1" t="s">
        <v>92</v>
      </c>
      <c r="AW2441" s="1" t="s">
        <v>93</v>
      </c>
      <c r="AX2441" s="1" t="s">
        <v>94</v>
      </c>
      <c r="AY2441" s="1" t="s">
        <v>95</v>
      </c>
      <c r="AZ2441" s="1" t="s">
        <v>96</v>
      </c>
      <c r="BA2441" s="1" t="s">
        <v>5242</v>
      </c>
      <c r="BC2441" s="43"/>
      <c r="BF2441" s="43" t="s">
        <v>4596</v>
      </c>
      <c r="BG2441" s="43" t="s">
        <v>93</v>
      </c>
      <c r="BH2441" s="7" t="s">
        <v>97</v>
      </c>
      <c r="BJ2441" s="7" t="s">
        <v>98</v>
      </c>
      <c r="BK2441" s="7" t="s">
        <v>99</v>
      </c>
      <c r="BL2441" s="7" t="s">
        <v>4597</v>
      </c>
      <c r="BM2441" s="7" t="s">
        <v>4598</v>
      </c>
      <c r="BS2441" s="12" t="s">
        <v>259</v>
      </c>
      <c r="BU2441" s="43">
        <v>1</v>
      </c>
      <c r="BW2441" s="43" t="s">
        <v>103</v>
      </c>
    </row>
    <row r="2442" spans="3:75" x14ac:dyDescent="0.35">
      <c r="C2442" s="43" t="str">
        <f t="shared" si="38"/>
        <v>IARA:BDT-03:2023: 2441</v>
      </c>
      <c r="D2442" s="43">
        <v>2441</v>
      </c>
      <c r="E2442" s="43" t="s">
        <v>5310</v>
      </c>
      <c r="F2442" s="1" t="s">
        <v>73</v>
      </c>
      <c r="G2442" s="43" t="s">
        <v>5254</v>
      </c>
      <c r="H2442" s="2">
        <v>44997</v>
      </c>
      <c r="J2442" s="12">
        <f>YEAR(H2442)</f>
        <v>2023</v>
      </c>
      <c r="K2442" s="12">
        <f>MONTH(H2442)</f>
        <v>3</v>
      </c>
      <c r="L2442" s="12">
        <f>DAY(H2442)</f>
        <v>12</v>
      </c>
      <c r="M2442" s="13"/>
      <c r="P2442" s="12" t="s">
        <v>75</v>
      </c>
      <c r="Q2442" s="12" t="str">
        <f>CONCATENATE(X2442," ",Y2442)</f>
        <v>Troglodytes troglodytes</v>
      </c>
      <c r="R2442" s="14" t="str">
        <f>CONCATENATE(S2442,", ",T2442,", ",U2442,", ",V2442,", ",W2442,", ",X2442,", ",Y2442)</f>
        <v>Animalia, Chordata, Aves, Passeriformes, Troglodytidae, Troglodytes, troglodytes</v>
      </c>
      <c r="S2442" s="6" t="s">
        <v>76</v>
      </c>
      <c r="T2442" s="6" t="s">
        <v>77</v>
      </c>
      <c r="U2442" s="6" t="s">
        <v>78</v>
      </c>
      <c r="V2442" s="12" t="s">
        <v>79</v>
      </c>
      <c r="W2442" s="12" t="s">
        <v>197</v>
      </c>
      <c r="X2442" s="12" t="s">
        <v>198</v>
      </c>
      <c r="Y2442" s="12" t="s">
        <v>199</v>
      </c>
      <c r="AA2442" s="12" t="s">
        <v>83</v>
      </c>
      <c r="AB2442" s="6" t="s">
        <v>84</v>
      </c>
      <c r="AC2442" s="12" t="s">
        <v>200</v>
      </c>
      <c r="AD2442" s="12" t="s">
        <v>259</v>
      </c>
      <c r="AE2442" s="2">
        <v>44997</v>
      </c>
      <c r="AF2442" s="43" t="s">
        <v>87</v>
      </c>
      <c r="AG2442" s="7" t="s">
        <v>201</v>
      </c>
      <c r="AH2442" s="43">
        <v>48.112720420031401</v>
      </c>
      <c r="AI2442" s="43">
        <v>-1.7110021637609001</v>
      </c>
      <c r="AL2442" s="43">
        <v>10</v>
      </c>
      <c r="AN2442" s="46" t="s">
        <v>5240</v>
      </c>
      <c r="AO2442" s="5" t="s">
        <v>89</v>
      </c>
      <c r="AP2442" s="12" t="s">
        <v>259</v>
      </c>
      <c r="AR2442" s="7" t="s">
        <v>90</v>
      </c>
      <c r="AT2442" s="4" t="str">
        <f>CONCATENATE(AU2442,", ",AV2442,", ",AW2442,", ",AX2442,", ",AY2442,", ",AZ2442,", ",BA2442)</f>
        <v>Europe, France, FR, Bretagne, Ille-et-Vilaine, Rennes, Campus Institut Agro Rennes</v>
      </c>
      <c r="AU2442" s="1" t="s">
        <v>91</v>
      </c>
      <c r="AV2442" s="1" t="s">
        <v>92</v>
      </c>
      <c r="AW2442" s="1" t="s">
        <v>93</v>
      </c>
      <c r="AX2442" s="1" t="s">
        <v>94</v>
      </c>
      <c r="AY2442" s="1" t="s">
        <v>95</v>
      </c>
      <c r="AZ2442" s="1" t="s">
        <v>96</v>
      </c>
      <c r="BA2442" s="1" t="s">
        <v>5242</v>
      </c>
      <c r="BC2442" s="43"/>
      <c r="BF2442" s="43" t="s">
        <v>4596</v>
      </c>
      <c r="BG2442" s="43" t="s">
        <v>93</v>
      </c>
      <c r="BH2442" s="7" t="s">
        <v>97</v>
      </c>
      <c r="BJ2442" s="7" t="s">
        <v>98</v>
      </c>
      <c r="BK2442" s="7" t="s">
        <v>99</v>
      </c>
      <c r="BL2442" s="7" t="s">
        <v>4597</v>
      </c>
      <c r="BM2442" s="7" t="s">
        <v>4598</v>
      </c>
      <c r="BS2442" s="12" t="s">
        <v>259</v>
      </c>
      <c r="BU2442" s="43">
        <v>1</v>
      </c>
      <c r="BW2442" s="43" t="s">
        <v>103</v>
      </c>
    </row>
    <row r="2443" spans="3:75" x14ac:dyDescent="0.35">
      <c r="C2443" s="43" t="str">
        <f t="shared" si="38"/>
        <v>IARA:BDT-03:2023: 2442</v>
      </c>
      <c r="D2443" s="43">
        <v>2442</v>
      </c>
      <c r="E2443" s="43" t="s">
        <v>5310</v>
      </c>
      <c r="F2443" s="1" t="s">
        <v>73</v>
      </c>
      <c r="G2443" s="43" t="s">
        <v>5254</v>
      </c>
      <c r="H2443" s="2">
        <v>44997</v>
      </c>
      <c r="J2443" s="12">
        <f>YEAR(H2443)</f>
        <v>2023</v>
      </c>
      <c r="K2443" s="12">
        <f>MONTH(H2443)</f>
        <v>3</v>
      </c>
      <c r="L2443" s="12">
        <f>DAY(H2443)</f>
        <v>12</v>
      </c>
      <c r="M2443" s="13"/>
      <c r="P2443" s="12" t="s">
        <v>75</v>
      </c>
      <c r="Q2443" s="12" t="str">
        <f>CONCATENATE(X2443," ",Y2443)</f>
        <v>Turdus merula</v>
      </c>
      <c r="R2443" s="14" t="str">
        <f>CONCATENATE(S2443,", ",T2443,", ",U2443,", ",V2443,", ",W2443,", ",X2443,", ",Y2443)</f>
        <v>Animalia, Chordata, Aves, Passeriformes, Turdidae, Turdus, merula</v>
      </c>
      <c r="S2443" s="6" t="s">
        <v>76</v>
      </c>
      <c r="T2443" s="6" t="s">
        <v>77</v>
      </c>
      <c r="U2443" s="6" t="s">
        <v>78</v>
      </c>
      <c r="V2443" s="17" t="s">
        <v>79</v>
      </c>
      <c r="W2443" s="17" t="s">
        <v>126</v>
      </c>
      <c r="X2443" s="17" t="s">
        <v>127</v>
      </c>
      <c r="Y2443" s="17" t="s">
        <v>132</v>
      </c>
      <c r="AA2443" s="12" t="s">
        <v>83</v>
      </c>
      <c r="AB2443" s="6" t="s">
        <v>84</v>
      </c>
      <c r="AC2443" s="12" t="s">
        <v>133</v>
      </c>
      <c r="AD2443" s="12" t="s">
        <v>259</v>
      </c>
      <c r="AE2443" s="2">
        <v>44997</v>
      </c>
      <c r="AF2443" s="43" t="s">
        <v>87</v>
      </c>
      <c r="AG2443" s="7" t="s">
        <v>134</v>
      </c>
      <c r="AH2443" s="43">
        <v>48.112817625598503</v>
      </c>
      <c r="AI2443" s="43">
        <v>-1.71054051410902</v>
      </c>
      <c r="AL2443" s="43">
        <v>10</v>
      </c>
      <c r="AN2443" s="46" t="s">
        <v>5240</v>
      </c>
      <c r="AO2443" s="5" t="s">
        <v>89</v>
      </c>
      <c r="AP2443" s="12" t="s">
        <v>259</v>
      </c>
      <c r="AR2443" s="7" t="s">
        <v>90</v>
      </c>
      <c r="AT2443" s="4" t="str">
        <f>CONCATENATE(AU2443,", ",AV2443,", ",AW2443,", ",AX2443,", ",AY2443,", ",AZ2443,", ",BA2443)</f>
        <v>Europe, France, FR, Bretagne, Ille-et-Vilaine, Rennes, Campus Institut Agro Rennes</v>
      </c>
      <c r="AU2443" s="1" t="s">
        <v>91</v>
      </c>
      <c r="AV2443" s="1" t="s">
        <v>92</v>
      </c>
      <c r="AW2443" s="1" t="s">
        <v>93</v>
      </c>
      <c r="AX2443" s="1" t="s">
        <v>94</v>
      </c>
      <c r="AY2443" s="1" t="s">
        <v>95</v>
      </c>
      <c r="AZ2443" s="1" t="s">
        <v>96</v>
      </c>
      <c r="BA2443" s="1" t="s">
        <v>5242</v>
      </c>
      <c r="BC2443" s="43"/>
      <c r="BF2443" s="43" t="s">
        <v>4596</v>
      </c>
      <c r="BG2443" s="43" t="s">
        <v>93</v>
      </c>
      <c r="BH2443" s="7" t="s">
        <v>97</v>
      </c>
      <c r="BJ2443" s="7" t="s">
        <v>98</v>
      </c>
      <c r="BK2443" s="7" t="s">
        <v>99</v>
      </c>
      <c r="BL2443" s="7" t="s">
        <v>4597</v>
      </c>
      <c r="BM2443" s="7" t="s">
        <v>4598</v>
      </c>
      <c r="BS2443" s="12" t="s">
        <v>259</v>
      </c>
      <c r="BU2443" s="43">
        <v>1</v>
      </c>
      <c r="BW2443" s="43" t="s">
        <v>103</v>
      </c>
    </row>
    <row r="2444" spans="3:75" x14ac:dyDescent="0.35">
      <c r="C2444" s="43" t="str">
        <f t="shared" si="38"/>
        <v>IARA:BDT-03:2023: 2443</v>
      </c>
      <c r="D2444" s="43">
        <v>2443</v>
      </c>
      <c r="E2444" s="43" t="s">
        <v>5310</v>
      </c>
      <c r="F2444" s="1" t="s">
        <v>73</v>
      </c>
      <c r="G2444" s="43" t="s">
        <v>5254</v>
      </c>
      <c r="H2444" s="2">
        <v>44997</v>
      </c>
      <c r="J2444" s="12">
        <f>YEAR(H2444)</f>
        <v>2023</v>
      </c>
      <c r="K2444" s="12">
        <f>MONTH(H2444)</f>
        <v>3</v>
      </c>
      <c r="L2444" s="12">
        <f>DAY(H2444)</f>
        <v>12</v>
      </c>
      <c r="M2444" s="13"/>
      <c r="P2444" s="12" t="s">
        <v>75</v>
      </c>
      <c r="Q2444" s="12" t="str">
        <f>CONCATENATE(X2444," ",Y2444)</f>
        <v>Columba palumbus</v>
      </c>
      <c r="R2444" s="14" t="str">
        <f>CONCATENATE(S2444,", ",T2444,", ",U2444,", ",V2444,", ",W2444,", ",X2444,", ",Y2444)</f>
        <v>Animalia, Chordata, Aves, Columbiformes, Columbidae, Columba, palumbus</v>
      </c>
      <c r="S2444" s="6" t="s">
        <v>76</v>
      </c>
      <c r="T2444" s="6" t="s">
        <v>77</v>
      </c>
      <c r="U2444" s="6" t="s">
        <v>78</v>
      </c>
      <c r="V2444" s="12" t="s">
        <v>159</v>
      </c>
      <c r="W2444" s="12" t="s">
        <v>160</v>
      </c>
      <c r="X2444" s="12" t="s">
        <v>161</v>
      </c>
      <c r="Y2444" s="12" t="s">
        <v>162</v>
      </c>
      <c r="AA2444" s="12" t="s">
        <v>83</v>
      </c>
      <c r="AB2444" s="6" t="s">
        <v>84</v>
      </c>
      <c r="AC2444" s="12" t="s">
        <v>163</v>
      </c>
      <c r="AD2444" s="12" t="s">
        <v>259</v>
      </c>
      <c r="AE2444" s="2">
        <v>44997</v>
      </c>
      <c r="AF2444" s="43" t="s">
        <v>87</v>
      </c>
      <c r="AG2444" s="7" t="s">
        <v>164</v>
      </c>
      <c r="AH2444" s="43">
        <v>48.112909139518599</v>
      </c>
      <c r="AI2444" s="43">
        <v>-1.71022113124604</v>
      </c>
      <c r="AL2444" s="43">
        <v>10</v>
      </c>
      <c r="AN2444" s="46" t="s">
        <v>5240</v>
      </c>
      <c r="AO2444" s="5" t="s">
        <v>89</v>
      </c>
      <c r="AP2444" s="12" t="s">
        <v>259</v>
      </c>
      <c r="AR2444" s="7" t="s">
        <v>90</v>
      </c>
      <c r="AT2444" s="4" t="str">
        <f>CONCATENATE(AU2444,", ",AV2444,", ",AW2444,", ",AX2444,", ",AY2444,", ",AZ2444,", ",BA2444)</f>
        <v>Europe, France, FR, Bretagne, Ille-et-Vilaine, Rennes, Campus Institut Agro Rennes</v>
      </c>
      <c r="AU2444" s="1" t="s">
        <v>91</v>
      </c>
      <c r="AV2444" s="1" t="s">
        <v>92</v>
      </c>
      <c r="AW2444" s="1" t="s">
        <v>93</v>
      </c>
      <c r="AX2444" s="1" t="s">
        <v>94</v>
      </c>
      <c r="AY2444" s="1" t="s">
        <v>95</v>
      </c>
      <c r="AZ2444" s="1" t="s">
        <v>96</v>
      </c>
      <c r="BA2444" s="1" t="s">
        <v>5242</v>
      </c>
      <c r="BC2444" s="43"/>
      <c r="BF2444" s="43" t="s">
        <v>4596</v>
      </c>
      <c r="BG2444" s="43" t="s">
        <v>93</v>
      </c>
      <c r="BH2444" s="7" t="s">
        <v>97</v>
      </c>
      <c r="BJ2444" s="7" t="s">
        <v>98</v>
      </c>
      <c r="BK2444" s="7" t="s">
        <v>99</v>
      </c>
      <c r="BL2444" s="7" t="s">
        <v>4597</v>
      </c>
      <c r="BM2444" s="7" t="s">
        <v>4598</v>
      </c>
      <c r="BS2444" s="12" t="s">
        <v>259</v>
      </c>
      <c r="BU2444" s="43">
        <v>1</v>
      </c>
      <c r="BW2444" s="43" t="s">
        <v>103</v>
      </c>
    </row>
    <row r="2445" spans="3:75" x14ac:dyDescent="0.35">
      <c r="C2445" s="43" t="str">
        <f t="shared" si="38"/>
        <v>IARA:BDT-03:2023: 2444</v>
      </c>
      <c r="D2445" s="43">
        <v>2444</v>
      </c>
      <c r="E2445" s="43" t="s">
        <v>5310</v>
      </c>
      <c r="F2445" s="1" t="s">
        <v>73</v>
      </c>
      <c r="G2445" s="43" t="s">
        <v>5254</v>
      </c>
      <c r="H2445" s="2">
        <v>44997</v>
      </c>
      <c r="J2445" s="12">
        <f>YEAR(H2445)</f>
        <v>2023</v>
      </c>
      <c r="K2445" s="12">
        <f>MONTH(H2445)</f>
        <v>3</v>
      </c>
      <c r="L2445" s="12">
        <f>DAY(H2445)</f>
        <v>12</v>
      </c>
      <c r="M2445" s="13"/>
      <c r="P2445" s="12" t="s">
        <v>75</v>
      </c>
      <c r="Q2445" s="12" t="str">
        <f>CONCATENATE(X2445," ",Y2445)</f>
        <v>Columba palumbus</v>
      </c>
      <c r="R2445" s="14" t="str">
        <f>CONCATENATE(S2445,", ",T2445,", ",U2445,", ",V2445,", ",W2445,", ",X2445,", ",Y2445)</f>
        <v>Animalia, Chordata, Aves, Columbiformes, Columbidae, Columba, palumbus</v>
      </c>
      <c r="S2445" s="6" t="s">
        <v>76</v>
      </c>
      <c r="T2445" s="6" t="s">
        <v>77</v>
      </c>
      <c r="U2445" s="6" t="s">
        <v>78</v>
      </c>
      <c r="V2445" s="12" t="s">
        <v>159</v>
      </c>
      <c r="W2445" s="12" t="s">
        <v>160</v>
      </c>
      <c r="X2445" s="12" t="s">
        <v>161</v>
      </c>
      <c r="Y2445" s="12" t="s">
        <v>162</v>
      </c>
      <c r="AA2445" s="12" t="s">
        <v>83</v>
      </c>
      <c r="AB2445" s="6" t="s">
        <v>84</v>
      </c>
      <c r="AC2445" s="12" t="s">
        <v>163</v>
      </c>
      <c r="AD2445" s="12" t="s">
        <v>259</v>
      </c>
      <c r="AE2445" s="2">
        <v>44997</v>
      </c>
      <c r="AF2445" s="43" t="s">
        <v>87</v>
      </c>
      <c r="AG2445" s="7" t="s">
        <v>164</v>
      </c>
      <c r="AH2445" s="43">
        <v>48.112892326631197</v>
      </c>
      <c r="AI2445" s="43">
        <v>-1.71021963184783</v>
      </c>
      <c r="AL2445" s="43">
        <v>10</v>
      </c>
      <c r="AN2445" s="46" t="s">
        <v>5240</v>
      </c>
      <c r="AO2445" s="5" t="s">
        <v>89</v>
      </c>
      <c r="AP2445" s="12" t="s">
        <v>259</v>
      </c>
      <c r="AR2445" s="7" t="s">
        <v>90</v>
      </c>
      <c r="AT2445" s="4" t="str">
        <f>CONCATENATE(AU2445,", ",AV2445,", ",AW2445,", ",AX2445,", ",AY2445,", ",AZ2445,", ",BA2445)</f>
        <v>Europe, France, FR, Bretagne, Ille-et-Vilaine, Rennes, Campus Institut Agro Rennes</v>
      </c>
      <c r="AU2445" s="1" t="s">
        <v>91</v>
      </c>
      <c r="AV2445" s="1" t="s">
        <v>92</v>
      </c>
      <c r="AW2445" s="1" t="s">
        <v>93</v>
      </c>
      <c r="AX2445" s="1" t="s">
        <v>94</v>
      </c>
      <c r="AY2445" s="1" t="s">
        <v>95</v>
      </c>
      <c r="AZ2445" s="1" t="s">
        <v>96</v>
      </c>
      <c r="BA2445" s="1" t="s">
        <v>5242</v>
      </c>
      <c r="BC2445" s="43"/>
      <c r="BF2445" s="43" t="s">
        <v>4596</v>
      </c>
      <c r="BG2445" s="43" t="s">
        <v>93</v>
      </c>
      <c r="BH2445" s="7" t="s">
        <v>97</v>
      </c>
      <c r="BJ2445" s="7" t="s">
        <v>98</v>
      </c>
      <c r="BK2445" s="7" t="s">
        <v>99</v>
      </c>
      <c r="BL2445" s="7" t="s">
        <v>4597</v>
      </c>
      <c r="BM2445" s="7" t="s">
        <v>4598</v>
      </c>
      <c r="BS2445" s="12" t="s">
        <v>259</v>
      </c>
      <c r="BU2445" s="43">
        <v>1</v>
      </c>
      <c r="BW2445" s="43" t="s">
        <v>103</v>
      </c>
    </row>
    <row r="2446" spans="3:75" x14ac:dyDescent="0.35">
      <c r="C2446" s="43" t="str">
        <f t="shared" si="38"/>
        <v>IARA:BDT-03:2023: 2445</v>
      </c>
      <c r="D2446" s="43">
        <v>2445</v>
      </c>
      <c r="E2446" s="43" t="s">
        <v>5310</v>
      </c>
      <c r="F2446" s="1" t="s">
        <v>73</v>
      </c>
      <c r="G2446" s="43" t="s">
        <v>5254</v>
      </c>
      <c r="H2446" s="2">
        <v>44997</v>
      </c>
      <c r="J2446" s="12">
        <f>YEAR(H2446)</f>
        <v>2023</v>
      </c>
      <c r="K2446" s="12">
        <f>MONTH(H2446)</f>
        <v>3</v>
      </c>
      <c r="L2446" s="12">
        <f>DAY(H2446)</f>
        <v>12</v>
      </c>
      <c r="M2446" s="13"/>
      <c r="P2446" s="12" t="s">
        <v>75</v>
      </c>
      <c r="Q2446" s="12" t="str">
        <f>CONCATENATE(X2446," ",Y2446)</f>
        <v>Erithacus rubecula</v>
      </c>
      <c r="R2446" s="14" t="str">
        <f>CONCATENATE(S2446,", ",T2446,", ",U2446,", ",V2446,", ",W2446,", ",X2446,", ",Y2446)</f>
        <v>Animalia, Chordata, Aves, Passeriformes, Muscicapidae, Erithacus, rubecula</v>
      </c>
      <c r="S2446" s="6" t="s">
        <v>76</v>
      </c>
      <c r="T2446" s="6" t="s">
        <v>77</v>
      </c>
      <c r="U2446" s="6" t="s">
        <v>78</v>
      </c>
      <c r="V2446" s="12" t="s">
        <v>79</v>
      </c>
      <c r="W2446" s="12" t="s">
        <v>182</v>
      </c>
      <c r="X2446" s="12" t="s">
        <v>183</v>
      </c>
      <c r="Y2446" s="12" t="s">
        <v>184</v>
      </c>
      <c r="AA2446" s="12" t="s">
        <v>83</v>
      </c>
      <c r="AB2446" s="6" t="s">
        <v>84</v>
      </c>
      <c r="AC2446" s="12" t="s">
        <v>185</v>
      </c>
      <c r="AD2446" s="12" t="s">
        <v>259</v>
      </c>
      <c r="AE2446" s="2">
        <v>44997</v>
      </c>
      <c r="AF2446" s="43" t="s">
        <v>87</v>
      </c>
      <c r="AG2446" s="7" t="s">
        <v>186</v>
      </c>
      <c r="AH2446" s="43">
        <v>48.112706295035203</v>
      </c>
      <c r="AI2446" s="43">
        <v>-1.71037101235801</v>
      </c>
      <c r="AL2446" s="43">
        <v>10</v>
      </c>
      <c r="AN2446" s="46" t="s">
        <v>5240</v>
      </c>
      <c r="AO2446" s="5" t="s">
        <v>89</v>
      </c>
      <c r="AP2446" s="12" t="s">
        <v>259</v>
      </c>
      <c r="AR2446" s="7" t="s">
        <v>90</v>
      </c>
      <c r="AT2446" s="4" t="str">
        <f>CONCATENATE(AU2446,", ",AV2446,", ",AW2446,", ",AX2446,", ",AY2446,", ",AZ2446,", ",BA2446)</f>
        <v>Europe, France, FR, Bretagne, Ille-et-Vilaine, Rennes, Campus Institut Agro Rennes</v>
      </c>
      <c r="AU2446" s="1" t="s">
        <v>91</v>
      </c>
      <c r="AV2446" s="1" t="s">
        <v>92</v>
      </c>
      <c r="AW2446" s="1" t="s">
        <v>93</v>
      </c>
      <c r="AX2446" s="1" t="s">
        <v>94</v>
      </c>
      <c r="AY2446" s="1" t="s">
        <v>95</v>
      </c>
      <c r="AZ2446" s="1" t="s">
        <v>96</v>
      </c>
      <c r="BA2446" s="1" t="s">
        <v>5242</v>
      </c>
      <c r="BC2446" s="43"/>
      <c r="BF2446" s="43" t="s">
        <v>4596</v>
      </c>
      <c r="BG2446" s="43" t="s">
        <v>93</v>
      </c>
      <c r="BH2446" s="7" t="s">
        <v>97</v>
      </c>
      <c r="BJ2446" s="7" t="s">
        <v>98</v>
      </c>
      <c r="BK2446" s="7" t="s">
        <v>99</v>
      </c>
      <c r="BL2446" s="7" t="s">
        <v>4597</v>
      </c>
      <c r="BM2446" s="7" t="s">
        <v>4598</v>
      </c>
      <c r="BS2446" s="12" t="s">
        <v>259</v>
      </c>
      <c r="BU2446" s="43">
        <v>1</v>
      </c>
      <c r="BW2446" s="43" t="s">
        <v>103</v>
      </c>
    </row>
    <row r="2447" spans="3:75" x14ac:dyDescent="0.35">
      <c r="C2447" s="43" t="str">
        <f t="shared" si="38"/>
        <v>IARA:BDT-03:2023: 2446</v>
      </c>
      <c r="D2447" s="43">
        <v>2446</v>
      </c>
      <c r="E2447" s="43" t="s">
        <v>5310</v>
      </c>
      <c r="F2447" s="1" t="s">
        <v>73</v>
      </c>
      <c r="G2447" s="43" t="s">
        <v>5254</v>
      </c>
      <c r="H2447" s="2">
        <v>44997</v>
      </c>
      <c r="J2447" s="12">
        <f>YEAR(H2447)</f>
        <v>2023</v>
      </c>
      <c r="K2447" s="12">
        <f>MONTH(H2447)</f>
        <v>3</v>
      </c>
      <c r="L2447" s="12">
        <f>DAY(H2447)</f>
        <v>12</v>
      </c>
      <c r="M2447" s="13"/>
      <c r="P2447" s="12" t="s">
        <v>75</v>
      </c>
      <c r="Q2447" s="12" t="str">
        <f>CONCATENATE(X2447," ",Y2447)</f>
        <v>Columba palumbus</v>
      </c>
      <c r="R2447" s="14" t="str">
        <f>CONCATENATE(S2447,", ",T2447,", ",U2447,", ",V2447,", ",W2447,", ",X2447,", ",Y2447)</f>
        <v>Animalia, Chordata, Aves, Columbiformes, Columbidae, Columba, palumbus</v>
      </c>
      <c r="S2447" s="6" t="s">
        <v>76</v>
      </c>
      <c r="T2447" s="6" t="s">
        <v>77</v>
      </c>
      <c r="U2447" s="6" t="s">
        <v>78</v>
      </c>
      <c r="V2447" s="12" t="s">
        <v>159</v>
      </c>
      <c r="W2447" s="12" t="s">
        <v>160</v>
      </c>
      <c r="X2447" s="12" t="s">
        <v>161</v>
      </c>
      <c r="Y2447" s="12" t="s">
        <v>162</v>
      </c>
      <c r="AA2447" s="12" t="s">
        <v>83</v>
      </c>
      <c r="AB2447" s="6" t="s">
        <v>84</v>
      </c>
      <c r="AC2447" s="12" t="s">
        <v>163</v>
      </c>
      <c r="AD2447" s="12" t="s">
        <v>259</v>
      </c>
      <c r="AE2447" s="2">
        <v>44997</v>
      </c>
      <c r="AF2447" s="43" t="s">
        <v>87</v>
      </c>
      <c r="AG2447" s="7" t="s">
        <v>164</v>
      </c>
      <c r="AH2447" s="43">
        <v>48.112751215124902</v>
      </c>
      <c r="AI2447" s="43">
        <v>-1.7102322430258601</v>
      </c>
      <c r="AL2447" s="43">
        <v>10</v>
      </c>
      <c r="AN2447" s="46" t="s">
        <v>5240</v>
      </c>
      <c r="AO2447" s="5" t="s">
        <v>89</v>
      </c>
      <c r="AP2447" s="12" t="s">
        <v>259</v>
      </c>
      <c r="AR2447" s="7" t="s">
        <v>90</v>
      </c>
      <c r="AT2447" s="4" t="str">
        <f>CONCATENATE(AU2447,", ",AV2447,", ",AW2447,", ",AX2447,", ",AY2447,", ",AZ2447,", ",BA2447)</f>
        <v>Europe, France, FR, Bretagne, Ille-et-Vilaine, Rennes, Campus Institut Agro Rennes</v>
      </c>
      <c r="AU2447" s="1" t="s">
        <v>91</v>
      </c>
      <c r="AV2447" s="1" t="s">
        <v>92</v>
      </c>
      <c r="AW2447" s="1" t="s">
        <v>93</v>
      </c>
      <c r="AX2447" s="1" t="s">
        <v>94</v>
      </c>
      <c r="AY2447" s="1" t="s">
        <v>95</v>
      </c>
      <c r="AZ2447" s="1" t="s">
        <v>96</v>
      </c>
      <c r="BA2447" s="1" t="s">
        <v>5242</v>
      </c>
      <c r="BC2447" s="43"/>
      <c r="BF2447" s="43" t="s">
        <v>4596</v>
      </c>
      <c r="BG2447" s="43" t="s">
        <v>93</v>
      </c>
      <c r="BH2447" s="7" t="s">
        <v>97</v>
      </c>
      <c r="BJ2447" s="7" t="s">
        <v>98</v>
      </c>
      <c r="BK2447" s="7" t="s">
        <v>99</v>
      </c>
      <c r="BL2447" s="7" t="s">
        <v>4597</v>
      </c>
      <c r="BM2447" s="7" t="s">
        <v>4598</v>
      </c>
      <c r="BS2447" s="12" t="s">
        <v>259</v>
      </c>
      <c r="BU2447" s="43">
        <v>1</v>
      </c>
      <c r="BW2447" s="43" t="s">
        <v>103</v>
      </c>
    </row>
    <row r="2448" spans="3:75" x14ac:dyDescent="0.35">
      <c r="C2448" s="43" t="str">
        <f t="shared" si="38"/>
        <v>IARA:BDT-03:2023: 2447</v>
      </c>
      <c r="D2448" s="43">
        <v>2447</v>
      </c>
      <c r="E2448" s="43" t="s">
        <v>5310</v>
      </c>
      <c r="F2448" s="1" t="s">
        <v>73</v>
      </c>
      <c r="G2448" s="43" t="s">
        <v>5254</v>
      </c>
      <c r="H2448" s="2">
        <v>44997</v>
      </c>
      <c r="J2448" s="12">
        <f>YEAR(H2448)</f>
        <v>2023</v>
      </c>
      <c r="K2448" s="12">
        <f>MONTH(H2448)</f>
        <v>3</v>
      </c>
      <c r="L2448" s="12">
        <f>DAY(H2448)</f>
        <v>12</v>
      </c>
      <c r="M2448" s="13"/>
      <c r="P2448" s="12" t="s">
        <v>75</v>
      </c>
      <c r="Q2448" s="12" t="str">
        <f>CONCATENATE(X2448," ",Y2448)</f>
        <v>Cyanistes caeruleus</v>
      </c>
      <c r="R2448" s="14" t="str">
        <f>CONCATENATE(S2448,", ",T2448,", ",U2448,", ",V2448,", ",W2448,", ",X2448,", ",Y2448)</f>
        <v>Animalia, Chordata, Aves, Passeriformes, Paridae, Cyanistes, caeruleus</v>
      </c>
      <c r="S2448" s="6" t="s">
        <v>76</v>
      </c>
      <c r="T2448" s="6" t="s">
        <v>77</v>
      </c>
      <c r="U2448" s="6" t="s">
        <v>78</v>
      </c>
      <c r="V2448" s="12" t="s">
        <v>79</v>
      </c>
      <c r="W2448" s="12" t="s">
        <v>135</v>
      </c>
      <c r="X2448" s="12" t="s">
        <v>136</v>
      </c>
      <c r="Y2448" s="12" t="s">
        <v>137</v>
      </c>
      <c r="AA2448" s="12" t="s">
        <v>83</v>
      </c>
      <c r="AB2448" s="6" t="s">
        <v>84</v>
      </c>
      <c r="AC2448" s="12" t="s">
        <v>138</v>
      </c>
      <c r="AD2448" s="12" t="s">
        <v>259</v>
      </c>
      <c r="AE2448" s="2">
        <v>44997</v>
      </c>
      <c r="AF2448" s="43" t="s">
        <v>87</v>
      </c>
      <c r="AG2448" s="7" t="s">
        <v>139</v>
      </c>
      <c r="AH2448" s="43">
        <v>48.1126694935732</v>
      </c>
      <c r="AI2448" s="43">
        <v>-1.71016616517967</v>
      </c>
      <c r="AL2448" s="43">
        <v>10</v>
      </c>
      <c r="AN2448" s="46" t="s">
        <v>5240</v>
      </c>
      <c r="AO2448" s="5" t="s">
        <v>89</v>
      </c>
      <c r="AP2448" s="12" t="s">
        <v>259</v>
      </c>
      <c r="AR2448" s="7" t="s">
        <v>90</v>
      </c>
      <c r="AT2448" s="4" t="str">
        <f>CONCATENATE(AU2448,", ",AV2448,", ",AW2448,", ",AX2448,", ",AY2448,", ",AZ2448,", ",BA2448)</f>
        <v>Europe, France, FR, Bretagne, Ille-et-Vilaine, Rennes, Campus Institut Agro Rennes</v>
      </c>
      <c r="AU2448" s="1" t="s">
        <v>91</v>
      </c>
      <c r="AV2448" s="1" t="s">
        <v>92</v>
      </c>
      <c r="AW2448" s="1" t="s">
        <v>93</v>
      </c>
      <c r="AX2448" s="1" t="s">
        <v>94</v>
      </c>
      <c r="AY2448" s="1" t="s">
        <v>95</v>
      </c>
      <c r="AZ2448" s="1" t="s">
        <v>96</v>
      </c>
      <c r="BA2448" s="1" t="s">
        <v>5242</v>
      </c>
      <c r="BC2448" s="43"/>
      <c r="BF2448" s="43" t="s">
        <v>4596</v>
      </c>
      <c r="BG2448" s="43" t="s">
        <v>93</v>
      </c>
      <c r="BH2448" s="7" t="s">
        <v>97</v>
      </c>
      <c r="BJ2448" s="7" t="s">
        <v>98</v>
      </c>
      <c r="BK2448" s="7" t="s">
        <v>99</v>
      </c>
      <c r="BL2448" s="7" t="s">
        <v>4597</v>
      </c>
      <c r="BM2448" s="7" t="s">
        <v>4598</v>
      </c>
      <c r="BS2448" s="12" t="s">
        <v>259</v>
      </c>
      <c r="BU2448" s="43">
        <v>1</v>
      </c>
      <c r="BW2448" s="43" t="s">
        <v>103</v>
      </c>
    </row>
    <row r="2449" spans="3:75" x14ac:dyDescent="0.35">
      <c r="C2449" s="43" t="str">
        <f t="shared" si="38"/>
        <v>IARA:BDT-03:2023: 2448</v>
      </c>
      <c r="D2449" s="43">
        <v>2448</v>
      </c>
      <c r="E2449" s="43" t="s">
        <v>5310</v>
      </c>
      <c r="F2449" s="1" t="s">
        <v>73</v>
      </c>
      <c r="G2449" s="43" t="s">
        <v>5254</v>
      </c>
      <c r="H2449" s="2">
        <v>44997</v>
      </c>
      <c r="J2449" s="12">
        <f>YEAR(H2449)</f>
        <v>2023</v>
      </c>
      <c r="K2449" s="12">
        <f>MONTH(H2449)</f>
        <v>3</v>
      </c>
      <c r="L2449" s="12">
        <f>DAY(H2449)</f>
        <v>12</v>
      </c>
      <c r="M2449" s="13"/>
      <c r="P2449" s="12" t="s">
        <v>75</v>
      </c>
      <c r="Q2449" s="12" t="str">
        <f>CONCATENATE(X2449," ",Y2449)</f>
        <v>Erithacus rubecula</v>
      </c>
      <c r="R2449" s="14" t="str">
        <f>CONCATENATE(S2449,", ",T2449,", ",U2449,", ",V2449,", ",W2449,", ",X2449,", ",Y2449)</f>
        <v>Animalia, Chordata, Aves, Passeriformes, Muscicapidae, Erithacus, rubecula</v>
      </c>
      <c r="S2449" s="6" t="s">
        <v>76</v>
      </c>
      <c r="T2449" s="6" t="s">
        <v>77</v>
      </c>
      <c r="U2449" s="6" t="s">
        <v>78</v>
      </c>
      <c r="V2449" s="12" t="s">
        <v>79</v>
      </c>
      <c r="W2449" s="12" t="s">
        <v>182</v>
      </c>
      <c r="X2449" s="12" t="s">
        <v>183</v>
      </c>
      <c r="Y2449" s="12" t="s">
        <v>184</v>
      </c>
      <c r="AA2449" s="12" t="s">
        <v>83</v>
      </c>
      <c r="AB2449" s="6" t="s">
        <v>84</v>
      </c>
      <c r="AC2449" s="12" t="s">
        <v>185</v>
      </c>
      <c r="AD2449" s="12" t="s">
        <v>259</v>
      </c>
      <c r="AE2449" s="2">
        <v>44997</v>
      </c>
      <c r="AF2449" s="43" t="s">
        <v>87</v>
      </c>
      <c r="AG2449" s="7" t="s">
        <v>186</v>
      </c>
      <c r="AH2449" s="43">
        <v>48.112670917787497</v>
      </c>
      <c r="AI2449" s="43">
        <v>-1.70998992276745</v>
      </c>
      <c r="AL2449" s="43">
        <v>10</v>
      </c>
      <c r="AN2449" s="46" t="s">
        <v>5240</v>
      </c>
      <c r="AO2449" s="5" t="s">
        <v>89</v>
      </c>
      <c r="AP2449" s="12" t="s">
        <v>259</v>
      </c>
      <c r="AR2449" s="7" t="s">
        <v>90</v>
      </c>
      <c r="AT2449" s="4" t="str">
        <f>CONCATENATE(AU2449,", ",AV2449,", ",AW2449,", ",AX2449,", ",AY2449,", ",AZ2449,", ",BA2449)</f>
        <v>Europe, France, FR, Bretagne, Ille-et-Vilaine, Rennes, Campus Institut Agro Rennes</v>
      </c>
      <c r="AU2449" s="1" t="s">
        <v>91</v>
      </c>
      <c r="AV2449" s="1" t="s">
        <v>92</v>
      </c>
      <c r="AW2449" s="1" t="s">
        <v>93</v>
      </c>
      <c r="AX2449" s="1" t="s">
        <v>94</v>
      </c>
      <c r="AY2449" s="1" t="s">
        <v>95</v>
      </c>
      <c r="AZ2449" s="1" t="s">
        <v>96</v>
      </c>
      <c r="BA2449" s="1" t="s">
        <v>5242</v>
      </c>
      <c r="BC2449" s="43"/>
      <c r="BF2449" s="43" t="s">
        <v>4596</v>
      </c>
      <c r="BG2449" s="43" t="s">
        <v>93</v>
      </c>
      <c r="BH2449" s="7" t="s">
        <v>97</v>
      </c>
      <c r="BJ2449" s="7" t="s">
        <v>98</v>
      </c>
      <c r="BK2449" s="7" t="s">
        <v>99</v>
      </c>
      <c r="BL2449" s="7" t="s">
        <v>4597</v>
      </c>
      <c r="BM2449" s="7" t="s">
        <v>4598</v>
      </c>
      <c r="BS2449" s="12" t="s">
        <v>259</v>
      </c>
      <c r="BU2449" s="43">
        <v>1</v>
      </c>
      <c r="BW2449" s="43" t="s">
        <v>103</v>
      </c>
    </row>
    <row r="2450" spans="3:75" x14ac:dyDescent="0.35">
      <c r="C2450" s="43" t="str">
        <f t="shared" si="38"/>
        <v>IARA:BDT-03:2023: 2449</v>
      </c>
      <c r="D2450" s="43">
        <v>2449</v>
      </c>
      <c r="E2450" s="43" t="s">
        <v>5310</v>
      </c>
      <c r="F2450" s="1" t="s">
        <v>73</v>
      </c>
      <c r="G2450" s="43" t="s">
        <v>5254</v>
      </c>
      <c r="H2450" s="2">
        <v>44997</v>
      </c>
      <c r="J2450" s="12">
        <f>YEAR(H2450)</f>
        <v>2023</v>
      </c>
      <c r="K2450" s="12">
        <f>MONTH(H2450)</f>
        <v>3</v>
      </c>
      <c r="L2450" s="12">
        <f>DAY(H2450)</f>
        <v>12</v>
      </c>
      <c r="M2450" s="13"/>
      <c r="P2450" s="12" t="s">
        <v>75</v>
      </c>
      <c r="Q2450" s="12" t="str">
        <f>CONCATENATE(X2450," ",Y2450)</f>
        <v>Picus viridis</v>
      </c>
      <c r="R2450" s="14" t="str">
        <f>CONCATENATE(S2450,", ",T2450,", ",U2450,", ",V2450,", ",W2450,", ",X2450,", ",Y2450)</f>
        <v>Animalia, Chordata, Aves, Piciformes, Picidae, Picus, viridis</v>
      </c>
      <c r="S2450" s="6" t="s">
        <v>76</v>
      </c>
      <c r="T2450" s="6" t="s">
        <v>77</v>
      </c>
      <c r="U2450" s="6" t="s">
        <v>78</v>
      </c>
      <c r="V2450" s="12" t="s">
        <v>149</v>
      </c>
      <c r="W2450" s="12" t="s">
        <v>150</v>
      </c>
      <c r="X2450" s="12" t="s">
        <v>151</v>
      </c>
      <c r="Y2450" s="12" t="s">
        <v>152</v>
      </c>
      <c r="AA2450" s="12" t="s">
        <v>83</v>
      </c>
      <c r="AB2450" s="6" t="s">
        <v>84</v>
      </c>
      <c r="AC2450" s="12" t="s">
        <v>153</v>
      </c>
      <c r="AD2450" s="12" t="s">
        <v>259</v>
      </c>
      <c r="AE2450" s="2">
        <v>44997</v>
      </c>
      <c r="AF2450" s="43" t="s">
        <v>87</v>
      </c>
      <c r="AG2450" s="7" t="s">
        <v>154</v>
      </c>
      <c r="AH2450" s="43">
        <v>48.112722196145803</v>
      </c>
      <c r="AI2450" s="43">
        <v>-1.7096921477840501</v>
      </c>
      <c r="AL2450" s="43">
        <v>10</v>
      </c>
      <c r="AN2450" s="46" t="s">
        <v>5240</v>
      </c>
      <c r="AO2450" s="5" t="s">
        <v>89</v>
      </c>
      <c r="AP2450" s="12" t="s">
        <v>259</v>
      </c>
      <c r="AR2450" s="7" t="s">
        <v>90</v>
      </c>
      <c r="AT2450" s="4" t="str">
        <f>CONCATENATE(AU2450,", ",AV2450,", ",AW2450,", ",AX2450,", ",AY2450,", ",AZ2450,", ",BA2450)</f>
        <v>Europe, France, FR, Bretagne, Ille-et-Vilaine, Rennes, Campus Institut Agro Rennes</v>
      </c>
      <c r="AU2450" s="1" t="s">
        <v>91</v>
      </c>
      <c r="AV2450" s="1" t="s">
        <v>92</v>
      </c>
      <c r="AW2450" s="1" t="s">
        <v>93</v>
      </c>
      <c r="AX2450" s="1" t="s">
        <v>94</v>
      </c>
      <c r="AY2450" s="1" t="s">
        <v>95</v>
      </c>
      <c r="AZ2450" s="1" t="s">
        <v>96</v>
      </c>
      <c r="BA2450" s="1" t="s">
        <v>5242</v>
      </c>
      <c r="BC2450" s="43"/>
      <c r="BF2450" s="43" t="s">
        <v>4596</v>
      </c>
      <c r="BG2450" s="43" t="s">
        <v>93</v>
      </c>
      <c r="BH2450" s="7" t="s">
        <v>97</v>
      </c>
      <c r="BJ2450" s="7" t="s">
        <v>98</v>
      </c>
      <c r="BK2450" s="7" t="s">
        <v>99</v>
      </c>
      <c r="BL2450" s="7" t="s">
        <v>4597</v>
      </c>
      <c r="BM2450" s="7" t="s">
        <v>4598</v>
      </c>
      <c r="BS2450" s="12" t="s">
        <v>259</v>
      </c>
      <c r="BU2450" s="43">
        <v>1</v>
      </c>
      <c r="BW2450" s="43" t="s">
        <v>103</v>
      </c>
    </row>
    <row r="2451" spans="3:75" x14ac:dyDescent="0.35">
      <c r="C2451" s="43" t="str">
        <f t="shared" si="38"/>
        <v>IARA:BDT-03:2023: 2450</v>
      </c>
      <c r="D2451" s="43">
        <v>2450</v>
      </c>
      <c r="E2451" s="43" t="s">
        <v>5310</v>
      </c>
      <c r="F2451" s="1" t="s">
        <v>73</v>
      </c>
      <c r="G2451" s="43" t="s">
        <v>5254</v>
      </c>
      <c r="H2451" s="2">
        <v>44997</v>
      </c>
      <c r="J2451" s="12">
        <f>YEAR(H2451)</f>
        <v>2023</v>
      </c>
      <c r="K2451" s="12">
        <f>MONTH(H2451)</f>
        <v>3</v>
      </c>
      <c r="L2451" s="12">
        <f>DAY(H2451)</f>
        <v>12</v>
      </c>
      <c r="M2451" s="13"/>
      <c r="P2451" s="12" t="s">
        <v>75</v>
      </c>
      <c r="Q2451" s="12" t="str">
        <f>CONCATENATE(X2451," ",Y2451)</f>
        <v>Columba palumbus</v>
      </c>
      <c r="R2451" s="14" t="str">
        <f>CONCATENATE(S2451,", ",T2451,", ",U2451,", ",V2451,", ",W2451,", ",X2451,", ",Y2451)</f>
        <v>Animalia, Chordata, Aves, Columbiformes, Columbidae, Columba, palumbus</v>
      </c>
      <c r="S2451" s="6" t="s">
        <v>76</v>
      </c>
      <c r="T2451" s="6" t="s">
        <v>77</v>
      </c>
      <c r="U2451" s="6" t="s">
        <v>78</v>
      </c>
      <c r="V2451" s="12" t="s">
        <v>159</v>
      </c>
      <c r="W2451" s="12" t="s">
        <v>160</v>
      </c>
      <c r="X2451" s="12" t="s">
        <v>161</v>
      </c>
      <c r="Y2451" s="12" t="s">
        <v>162</v>
      </c>
      <c r="AA2451" s="12" t="s">
        <v>83</v>
      </c>
      <c r="AB2451" s="6" t="s">
        <v>84</v>
      </c>
      <c r="AC2451" s="12" t="s">
        <v>163</v>
      </c>
      <c r="AD2451" s="12" t="s">
        <v>259</v>
      </c>
      <c r="AE2451" s="2">
        <v>44997</v>
      </c>
      <c r="AF2451" s="43" t="s">
        <v>87</v>
      </c>
      <c r="AG2451" s="7" t="s">
        <v>164</v>
      </c>
      <c r="AH2451" s="43">
        <v>48.1131387518937</v>
      </c>
      <c r="AI2451" s="43">
        <v>-1.7099644541062899</v>
      </c>
      <c r="AL2451" s="43">
        <v>10</v>
      </c>
      <c r="AN2451" s="46" t="s">
        <v>5240</v>
      </c>
      <c r="AO2451" s="5" t="s">
        <v>89</v>
      </c>
      <c r="AP2451" s="12" t="s">
        <v>259</v>
      </c>
      <c r="AR2451" s="7" t="s">
        <v>90</v>
      </c>
      <c r="AT2451" s="4" t="str">
        <f>CONCATENATE(AU2451,", ",AV2451,", ",AW2451,", ",AX2451,", ",AY2451,", ",AZ2451,", ",BA2451)</f>
        <v>Europe, France, FR, Bretagne, Ille-et-Vilaine, Rennes, Campus Institut Agro Rennes</v>
      </c>
      <c r="AU2451" s="1" t="s">
        <v>91</v>
      </c>
      <c r="AV2451" s="1" t="s">
        <v>92</v>
      </c>
      <c r="AW2451" s="1" t="s">
        <v>93</v>
      </c>
      <c r="AX2451" s="1" t="s">
        <v>94</v>
      </c>
      <c r="AY2451" s="1" t="s">
        <v>95</v>
      </c>
      <c r="AZ2451" s="1" t="s">
        <v>96</v>
      </c>
      <c r="BA2451" s="1" t="s">
        <v>5242</v>
      </c>
      <c r="BC2451" s="43"/>
      <c r="BF2451" s="43" t="s">
        <v>4596</v>
      </c>
      <c r="BG2451" s="43" t="s">
        <v>93</v>
      </c>
      <c r="BH2451" s="7" t="s">
        <v>97</v>
      </c>
      <c r="BJ2451" s="7" t="s">
        <v>98</v>
      </c>
      <c r="BK2451" s="7" t="s">
        <v>99</v>
      </c>
      <c r="BL2451" s="7" t="s">
        <v>4597</v>
      </c>
      <c r="BM2451" s="7" t="s">
        <v>4598</v>
      </c>
      <c r="BS2451" s="12" t="s">
        <v>259</v>
      </c>
      <c r="BU2451" s="43">
        <v>1</v>
      </c>
      <c r="BW2451" s="43" t="s">
        <v>103</v>
      </c>
    </row>
    <row r="2452" spans="3:75" x14ac:dyDescent="0.35">
      <c r="C2452" s="43" t="str">
        <f t="shared" si="38"/>
        <v>IARA:BDT-03:2023: 2451</v>
      </c>
      <c r="D2452" s="43">
        <v>2451</v>
      </c>
      <c r="E2452" s="43" t="s">
        <v>5310</v>
      </c>
      <c r="F2452" s="1" t="s">
        <v>73</v>
      </c>
      <c r="G2452" s="43" t="s">
        <v>5254</v>
      </c>
      <c r="H2452" s="2">
        <v>44997</v>
      </c>
      <c r="J2452" s="12">
        <f>YEAR(H2452)</f>
        <v>2023</v>
      </c>
      <c r="K2452" s="12">
        <f>MONTH(H2452)</f>
        <v>3</v>
      </c>
      <c r="L2452" s="12">
        <f>DAY(H2452)</f>
        <v>12</v>
      </c>
      <c r="M2452" s="13"/>
      <c r="P2452" s="12" t="s">
        <v>75</v>
      </c>
      <c r="Q2452" s="12" t="str">
        <f>CONCATENATE(X2452," ",Y2452)</f>
        <v>Sturnus vulgaris</v>
      </c>
      <c r="R2452" s="14" t="str">
        <f>CONCATENATE(S2452,", ",T2452,", ",U2452,", ",V2452,", ",W2452,", ",X2452,", ",Y2452)</f>
        <v>Animalia, Chordata, Aves, Passeriformes, Sturnidae, Sturnus, vulgaris</v>
      </c>
      <c r="S2452" s="6" t="s">
        <v>76</v>
      </c>
      <c r="T2452" s="6" t="s">
        <v>77</v>
      </c>
      <c r="U2452" s="6" t="s">
        <v>78</v>
      </c>
      <c r="V2452" s="12" t="s">
        <v>79</v>
      </c>
      <c r="W2452" s="12" t="s">
        <v>112</v>
      </c>
      <c r="X2452" s="12" t="s">
        <v>113</v>
      </c>
      <c r="Y2452" s="12" t="s">
        <v>114</v>
      </c>
      <c r="AA2452" s="12" t="s">
        <v>83</v>
      </c>
      <c r="AB2452" s="6" t="s">
        <v>84</v>
      </c>
      <c r="AC2452" s="12" t="s">
        <v>115</v>
      </c>
      <c r="AD2452" s="12" t="s">
        <v>259</v>
      </c>
      <c r="AE2452" s="2">
        <v>44997</v>
      </c>
      <c r="AF2452" s="43" t="s">
        <v>87</v>
      </c>
      <c r="AG2452" s="7" t="s">
        <v>116</v>
      </c>
      <c r="AH2452" s="43">
        <v>48.113694586392803</v>
      </c>
      <c r="AI2452" s="43">
        <v>-1.7077379749000601</v>
      </c>
      <c r="AL2452" s="43">
        <v>10</v>
      </c>
      <c r="AN2452" s="46" t="s">
        <v>5240</v>
      </c>
      <c r="AO2452" s="5" t="s">
        <v>89</v>
      </c>
      <c r="AP2452" s="12" t="s">
        <v>259</v>
      </c>
      <c r="AR2452" s="7" t="s">
        <v>90</v>
      </c>
      <c r="AT2452" s="4" t="str">
        <f>CONCATENATE(AU2452,", ",AV2452,", ",AW2452,", ",AX2452,", ",AY2452,", ",AZ2452,", ",BA2452)</f>
        <v>Europe, France, FR, Bretagne, Ille-et-Vilaine, Rennes, Campus Institut Agro Rennes</v>
      </c>
      <c r="AU2452" s="1" t="s">
        <v>91</v>
      </c>
      <c r="AV2452" s="1" t="s">
        <v>92</v>
      </c>
      <c r="AW2452" s="1" t="s">
        <v>93</v>
      </c>
      <c r="AX2452" s="1" t="s">
        <v>94</v>
      </c>
      <c r="AY2452" s="1" t="s">
        <v>95</v>
      </c>
      <c r="AZ2452" s="1" t="s">
        <v>96</v>
      </c>
      <c r="BA2452" s="1" t="s">
        <v>5242</v>
      </c>
      <c r="BC2452" s="43"/>
      <c r="BF2452" s="43" t="s">
        <v>4596</v>
      </c>
      <c r="BG2452" s="43" t="s">
        <v>93</v>
      </c>
      <c r="BH2452" s="7" t="s">
        <v>97</v>
      </c>
      <c r="BJ2452" s="7" t="s">
        <v>98</v>
      </c>
      <c r="BK2452" s="7" t="s">
        <v>99</v>
      </c>
      <c r="BL2452" s="7" t="s">
        <v>4597</v>
      </c>
      <c r="BM2452" s="7" t="s">
        <v>4598</v>
      </c>
      <c r="BS2452" s="12" t="s">
        <v>259</v>
      </c>
      <c r="BU2452" s="43">
        <v>1</v>
      </c>
      <c r="BW2452" s="43" t="s">
        <v>103</v>
      </c>
    </row>
    <row r="2453" spans="3:75" x14ac:dyDescent="0.35">
      <c r="C2453" s="43" t="str">
        <f t="shared" si="38"/>
        <v>IARA:BDT-03:2023: 2452</v>
      </c>
      <c r="D2453" s="43">
        <v>2452</v>
      </c>
      <c r="E2453" s="43" t="s">
        <v>5310</v>
      </c>
      <c r="F2453" s="1" t="s">
        <v>73</v>
      </c>
      <c r="G2453" s="43" t="s">
        <v>5254</v>
      </c>
      <c r="H2453" s="2">
        <v>44997</v>
      </c>
      <c r="J2453" s="12">
        <f>YEAR(H2453)</f>
        <v>2023</v>
      </c>
      <c r="K2453" s="12">
        <f>MONTH(H2453)</f>
        <v>3</v>
      </c>
      <c r="L2453" s="12">
        <f>DAY(H2453)</f>
        <v>12</v>
      </c>
      <c r="M2453" s="13"/>
      <c r="P2453" s="12" t="s">
        <v>75</v>
      </c>
      <c r="Q2453" s="12" t="str">
        <f>CONCATENATE(X2453," ",Y2453)</f>
        <v>Columba palumbus</v>
      </c>
      <c r="R2453" s="14" t="str">
        <f>CONCATENATE(S2453,", ",T2453,", ",U2453,", ",V2453,", ",W2453,", ",X2453,", ",Y2453)</f>
        <v>Animalia, Chordata, Aves, Columbiformes, Columbidae, Columba, palumbus</v>
      </c>
      <c r="S2453" s="6" t="s">
        <v>76</v>
      </c>
      <c r="T2453" s="6" t="s">
        <v>77</v>
      </c>
      <c r="U2453" s="6" t="s">
        <v>78</v>
      </c>
      <c r="V2453" s="6" t="s">
        <v>159</v>
      </c>
      <c r="W2453" s="6" t="s">
        <v>160</v>
      </c>
      <c r="X2453" s="6" t="s">
        <v>161</v>
      </c>
      <c r="Y2453" s="6" t="s">
        <v>162</v>
      </c>
      <c r="AA2453" s="12" t="s">
        <v>83</v>
      </c>
      <c r="AB2453" s="6" t="s">
        <v>84</v>
      </c>
      <c r="AC2453" s="12" t="s">
        <v>163</v>
      </c>
      <c r="AD2453" s="12" t="s">
        <v>259</v>
      </c>
      <c r="AE2453" s="2">
        <v>44997</v>
      </c>
      <c r="AF2453" s="43" t="s">
        <v>87</v>
      </c>
      <c r="AG2453" s="7" t="s">
        <v>164</v>
      </c>
      <c r="AH2453" s="43">
        <v>48.112757580098801</v>
      </c>
      <c r="AI2453" s="43">
        <v>-1.70951053480967</v>
      </c>
      <c r="AL2453" s="43">
        <v>10</v>
      </c>
      <c r="AN2453" s="46" t="s">
        <v>5240</v>
      </c>
      <c r="AO2453" s="5" t="s">
        <v>89</v>
      </c>
      <c r="AP2453" s="12" t="s">
        <v>259</v>
      </c>
      <c r="AR2453" s="7" t="s">
        <v>90</v>
      </c>
      <c r="AT2453" s="4" t="str">
        <f>CONCATENATE(AU2453,", ",AV2453,", ",AW2453,", ",AX2453,", ",AY2453,", ",AZ2453,", ",BA2453)</f>
        <v>Europe, France, FR, Bretagne, Ille-et-Vilaine, Rennes, Campus Institut Agro Rennes</v>
      </c>
      <c r="AU2453" s="1" t="s">
        <v>91</v>
      </c>
      <c r="AV2453" s="1" t="s">
        <v>92</v>
      </c>
      <c r="AW2453" s="1" t="s">
        <v>93</v>
      </c>
      <c r="AX2453" s="1" t="s">
        <v>94</v>
      </c>
      <c r="AY2453" s="1" t="s">
        <v>95</v>
      </c>
      <c r="AZ2453" s="1" t="s">
        <v>96</v>
      </c>
      <c r="BA2453" s="1" t="s">
        <v>5242</v>
      </c>
      <c r="BC2453" s="43"/>
      <c r="BF2453" s="43" t="s">
        <v>4596</v>
      </c>
      <c r="BG2453" s="43" t="s">
        <v>93</v>
      </c>
      <c r="BH2453" s="7" t="s">
        <v>97</v>
      </c>
      <c r="BJ2453" s="7" t="s">
        <v>98</v>
      </c>
      <c r="BK2453" s="7" t="s">
        <v>99</v>
      </c>
      <c r="BL2453" s="7" t="s">
        <v>4597</v>
      </c>
      <c r="BM2453" s="7" t="s">
        <v>4598</v>
      </c>
      <c r="BS2453" s="12" t="s">
        <v>259</v>
      </c>
      <c r="BU2453" s="43">
        <v>1</v>
      </c>
      <c r="BW2453" s="43" t="s">
        <v>103</v>
      </c>
    </row>
    <row r="2454" spans="3:75" x14ac:dyDescent="0.35">
      <c r="C2454" s="43" t="str">
        <f t="shared" si="38"/>
        <v>IARA:BDT-03:2023: 2453</v>
      </c>
      <c r="D2454" s="43">
        <v>2453</v>
      </c>
      <c r="E2454" s="43" t="s">
        <v>5310</v>
      </c>
      <c r="F2454" s="1" t="s">
        <v>73</v>
      </c>
      <c r="G2454" s="43" t="s">
        <v>5254</v>
      </c>
      <c r="H2454" s="2">
        <v>44997</v>
      </c>
      <c r="J2454" s="12">
        <f>YEAR(H2454)</f>
        <v>2023</v>
      </c>
      <c r="K2454" s="12">
        <f>MONTH(H2454)</f>
        <v>3</v>
      </c>
      <c r="L2454" s="12">
        <f>DAY(H2454)</f>
        <v>12</v>
      </c>
      <c r="M2454" s="13"/>
      <c r="P2454" s="12" t="s">
        <v>75</v>
      </c>
      <c r="Q2454" s="12" t="str">
        <f>CONCATENATE(X2454," ",Y2454)</f>
        <v>Garrulus glandarius</v>
      </c>
      <c r="R2454" s="14" t="str">
        <f>CONCATENATE(S2454,", ",T2454,", ",U2454,", ",V2454,", ",W2454,", ",X2454,", ",Y2454)</f>
        <v>Animalia, Chordata, Aves, Passeriformes, Corvidae, Garrulus, glandarius</v>
      </c>
      <c r="S2454" s="6" t="s">
        <v>76</v>
      </c>
      <c r="T2454" s="6" t="s">
        <v>77</v>
      </c>
      <c r="U2454" s="6" t="s">
        <v>78</v>
      </c>
      <c r="V2454" s="6" t="s">
        <v>79</v>
      </c>
      <c r="W2454" s="6" t="s">
        <v>104</v>
      </c>
      <c r="X2454" s="6" t="s">
        <v>122</v>
      </c>
      <c r="Y2454" s="6" t="s">
        <v>123</v>
      </c>
      <c r="AA2454" s="12" t="s">
        <v>83</v>
      </c>
      <c r="AB2454" s="6" t="s">
        <v>84</v>
      </c>
      <c r="AC2454" s="12" t="s">
        <v>124</v>
      </c>
      <c r="AD2454" s="12" t="s">
        <v>259</v>
      </c>
      <c r="AE2454" s="2">
        <v>44997</v>
      </c>
      <c r="AF2454" s="43" t="s">
        <v>87</v>
      </c>
      <c r="AG2454" s="7" t="s">
        <v>125</v>
      </c>
      <c r="AH2454" s="43">
        <v>48.112939594861601</v>
      </c>
      <c r="AI2454" s="43">
        <v>-1.7094595760517199</v>
      </c>
      <c r="AL2454" s="43">
        <v>10</v>
      </c>
      <c r="AN2454" s="46" t="s">
        <v>5240</v>
      </c>
      <c r="AO2454" s="5" t="s">
        <v>89</v>
      </c>
      <c r="AP2454" s="12" t="s">
        <v>259</v>
      </c>
      <c r="AR2454" s="7" t="s">
        <v>90</v>
      </c>
      <c r="AT2454" s="4" t="str">
        <f>CONCATENATE(AU2454,", ",AV2454,", ",AW2454,", ",AX2454,", ",AY2454,", ",AZ2454,", ",BA2454)</f>
        <v>Europe, France, FR, Bretagne, Ille-et-Vilaine, Rennes, Campus Institut Agro Rennes</v>
      </c>
      <c r="AU2454" s="1" t="s">
        <v>91</v>
      </c>
      <c r="AV2454" s="1" t="s">
        <v>92</v>
      </c>
      <c r="AW2454" s="1" t="s">
        <v>93</v>
      </c>
      <c r="AX2454" s="1" t="s">
        <v>94</v>
      </c>
      <c r="AY2454" s="1" t="s">
        <v>95</v>
      </c>
      <c r="AZ2454" s="1" t="s">
        <v>96</v>
      </c>
      <c r="BA2454" s="1" t="s">
        <v>5242</v>
      </c>
      <c r="BC2454" s="43"/>
      <c r="BF2454" s="43" t="s">
        <v>4596</v>
      </c>
      <c r="BG2454" s="43" t="s">
        <v>93</v>
      </c>
      <c r="BH2454" s="7" t="s">
        <v>97</v>
      </c>
      <c r="BJ2454" s="7" t="s">
        <v>98</v>
      </c>
      <c r="BK2454" s="7" t="s">
        <v>99</v>
      </c>
      <c r="BL2454" s="7" t="s">
        <v>4597</v>
      </c>
      <c r="BM2454" s="7" t="s">
        <v>4598</v>
      </c>
      <c r="BS2454" s="12" t="s">
        <v>259</v>
      </c>
      <c r="BU2454" s="43">
        <v>1</v>
      </c>
      <c r="BW2454" s="43" t="s">
        <v>103</v>
      </c>
    </row>
    <row r="2455" spans="3:75" x14ac:dyDescent="0.35">
      <c r="C2455" s="43" t="str">
        <f t="shared" si="38"/>
        <v>IARA:BDT-03:2023: 2454</v>
      </c>
      <c r="D2455" s="43">
        <v>2454</v>
      </c>
      <c r="E2455" s="43" t="s">
        <v>5310</v>
      </c>
      <c r="F2455" s="1" t="s">
        <v>73</v>
      </c>
      <c r="G2455" s="43" t="s">
        <v>5254</v>
      </c>
      <c r="H2455" s="2">
        <v>44997</v>
      </c>
      <c r="J2455" s="12">
        <f>YEAR(H2455)</f>
        <v>2023</v>
      </c>
      <c r="K2455" s="12">
        <f>MONTH(H2455)</f>
        <v>3</v>
      </c>
      <c r="L2455" s="12">
        <f>DAY(H2455)</f>
        <v>12</v>
      </c>
      <c r="M2455" s="13"/>
      <c r="P2455" s="12" t="s">
        <v>75</v>
      </c>
      <c r="Q2455" s="12" t="str">
        <f>CONCATENATE(X2455," ",Y2455)</f>
        <v>Garrulus glandarius</v>
      </c>
      <c r="R2455" s="14" t="str">
        <f>CONCATENATE(S2455,", ",T2455,", ",U2455,", ",V2455,", ",W2455,", ",X2455,", ",Y2455)</f>
        <v>Animalia, Chordata, Aves, Passeriformes, Corvidae, Garrulus, glandarius</v>
      </c>
      <c r="S2455" s="6" t="s">
        <v>76</v>
      </c>
      <c r="T2455" s="6" t="s">
        <v>77</v>
      </c>
      <c r="U2455" s="6" t="s">
        <v>78</v>
      </c>
      <c r="V2455" s="6" t="s">
        <v>79</v>
      </c>
      <c r="W2455" s="6" t="s">
        <v>104</v>
      </c>
      <c r="X2455" s="6" t="s">
        <v>122</v>
      </c>
      <c r="Y2455" s="6" t="s">
        <v>123</v>
      </c>
      <c r="AA2455" s="12" t="s">
        <v>83</v>
      </c>
      <c r="AB2455" s="6" t="s">
        <v>84</v>
      </c>
      <c r="AC2455" s="12" t="s">
        <v>124</v>
      </c>
      <c r="AD2455" s="12" t="s">
        <v>259</v>
      </c>
      <c r="AE2455" s="2">
        <v>44997</v>
      </c>
      <c r="AF2455" s="43" t="s">
        <v>87</v>
      </c>
      <c r="AG2455" s="7" t="s">
        <v>125</v>
      </c>
      <c r="AH2455" s="43">
        <v>48.112950134163803</v>
      </c>
      <c r="AI2455" s="43">
        <v>-1.7094773129799701</v>
      </c>
      <c r="AL2455" s="43">
        <v>10</v>
      </c>
      <c r="AN2455" s="46" t="s">
        <v>5240</v>
      </c>
      <c r="AO2455" s="5" t="s">
        <v>89</v>
      </c>
      <c r="AP2455" s="12" t="s">
        <v>259</v>
      </c>
      <c r="AR2455" s="7" t="s">
        <v>90</v>
      </c>
      <c r="AT2455" s="4" t="str">
        <f>CONCATENATE(AU2455,", ",AV2455,", ",AW2455,", ",AX2455,", ",AY2455,", ",AZ2455,", ",BA2455)</f>
        <v>Europe, France, FR, Bretagne, Ille-et-Vilaine, Rennes, Campus Institut Agro Rennes</v>
      </c>
      <c r="AU2455" s="1" t="s">
        <v>91</v>
      </c>
      <c r="AV2455" s="1" t="s">
        <v>92</v>
      </c>
      <c r="AW2455" s="1" t="s">
        <v>93</v>
      </c>
      <c r="AX2455" s="1" t="s">
        <v>94</v>
      </c>
      <c r="AY2455" s="1" t="s">
        <v>95</v>
      </c>
      <c r="AZ2455" s="1" t="s">
        <v>96</v>
      </c>
      <c r="BA2455" s="1" t="s">
        <v>5242</v>
      </c>
      <c r="BC2455" s="43"/>
      <c r="BF2455" s="43" t="s">
        <v>4596</v>
      </c>
      <c r="BG2455" s="43" t="s">
        <v>93</v>
      </c>
      <c r="BH2455" s="7" t="s">
        <v>97</v>
      </c>
      <c r="BJ2455" s="7" t="s">
        <v>98</v>
      </c>
      <c r="BK2455" s="7" t="s">
        <v>99</v>
      </c>
      <c r="BL2455" s="7" t="s">
        <v>4597</v>
      </c>
      <c r="BM2455" s="7" t="s">
        <v>4598</v>
      </c>
      <c r="BS2455" s="12" t="s">
        <v>259</v>
      </c>
      <c r="BU2455" s="43">
        <v>1</v>
      </c>
      <c r="BW2455" s="43" t="s">
        <v>103</v>
      </c>
    </row>
    <row r="2456" spans="3:75" x14ac:dyDescent="0.35">
      <c r="C2456" s="43" t="str">
        <f t="shared" si="38"/>
        <v>IARA:BDT-03:2023: 2455</v>
      </c>
      <c r="D2456" s="43">
        <v>2455</v>
      </c>
      <c r="E2456" s="43" t="s">
        <v>5310</v>
      </c>
      <c r="F2456" s="1" t="s">
        <v>73</v>
      </c>
      <c r="G2456" s="43" t="s">
        <v>5254</v>
      </c>
      <c r="H2456" s="2">
        <v>44997</v>
      </c>
      <c r="J2456" s="12">
        <f>YEAR(H2456)</f>
        <v>2023</v>
      </c>
      <c r="K2456" s="12">
        <f>MONTH(H2456)</f>
        <v>3</v>
      </c>
      <c r="L2456" s="12">
        <f>DAY(H2456)</f>
        <v>12</v>
      </c>
      <c r="M2456" s="13"/>
      <c r="P2456" s="12" t="s">
        <v>75</v>
      </c>
      <c r="Q2456" s="12" t="str">
        <f>CONCATENATE(X2456," ",Y2456)</f>
        <v>Anas platyrhynchos</v>
      </c>
      <c r="R2456" s="14" t="str">
        <f>CONCATENATE(S2456,", ",T2456,", ",U2456,", ",V2456,", ",W2456,", ",X2456,", ",Y2456)</f>
        <v>Animalia, Chordata, Aves, Anseriformes, Anatidae, Anas, platyrhynchos</v>
      </c>
      <c r="S2456" s="6" t="s">
        <v>76</v>
      </c>
      <c r="T2456" s="6" t="s">
        <v>77</v>
      </c>
      <c r="U2456" s="6" t="s">
        <v>78</v>
      </c>
      <c r="V2456" s="6" t="s">
        <v>300</v>
      </c>
      <c r="W2456" s="6" t="s">
        <v>301</v>
      </c>
      <c r="X2456" s="6" t="s">
        <v>302</v>
      </c>
      <c r="Y2456" s="6" t="s">
        <v>303</v>
      </c>
      <c r="AA2456" s="12" t="s">
        <v>83</v>
      </c>
      <c r="AB2456" s="6" t="s">
        <v>84</v>
      </c>
      <c r="AC2456" s="12" t="s">
        <v>270</v>
      </c>
      <c r="AD2456" s="12" t="s">
        <v>259</v>
      </c>
      <c r="AE2456" s="2">
        <v>44997</v>
      </c>
      <c r="AF2456" s="43" t="s">
        <v>87</v>
      </c>
      <c r="AG2456" s="7" t="s">
        <v>299</v>
      </c>
      <c r="AH2456" s="43">
        <v>48.112949049077898</v>
      </c>
      <c r="AI2456" s="43">
        <v>-1.7090824828203099</v>
      </c>
      <c r="AL2456" s="43">
        <v>10</v>
      </c>
      <c r="AN2456" s="46" t="s">
        <v>5240</v>
      </c>
      <c r="AO2456" s="5" t="s">
        <v>89</v>
      </c>
      <c r="AP2456" s="12" t="s">
        <v>259</v>
      </c>
      <c r="AR2456" s="7" t="s">
        <v>90</v>
      </c>
      <c r="AT2456" s="4" t="str">
        <f>CONCATENATE(AU2456,", ",AV2456,", ",AW2456,", ",AX2456,", ",AY2456,", ",AZ2456,", ",BA2456)</f>
        <v>Europe, France, FR, Bretagne, Ille-et-Vilaine, Rennes, Campus Institut Agro Rennes</v>
      </c>
      <c r="AU2456" s="1" t="s">
        <v>91</v>
      </c>
      <c r="AV2456" s="1" t="s">
        <v>92</v>
      </c>
      <c r="AW2456" s="1" t="s">
        <v>93</v>
      </c>
      <c r="AX2456" s="1" t="s">
        <v>94</v>
      </c>
      <c r="AY2456" s="1" t="s">
        <v>95</v>
      </c>
      <c r="AZ2456" s="1" t="s">
        <v>96</v>
      </c>
      <c r="BA2456" s="1" t="s">
        <v>5242</v>
      </c>
      <c r="BC2456" s="43"/>
      <c r="BF2456" s="43" t="s">
        <v>4596</v>
      </c>
      <c r="BG2456" s="43" t="s">
        <v>93</v>
      </c>
      <c r="BH2456" s="7" t="s">
        <v>97</v>
      </c>
      <c r="BJ2456" s="7" t="s">
        <v>98</v>
      </c>
      <c r="BK2456" s="7" t="s">
        <v>99</v>
      </c>
      <c r="BL2456" s="7" t="s">
        <v>4597</v>
      </c>
      <c r="BM2456" s="7" t="s">
        <v>4598</v>
      </c>
      <c r="BS2456" s="12" t="s">
        <v>259</v>
      </c>
      <c r="BU2456" s="43">
        <v>1</v>
      </c>
      <c r="BW2456" s="43" t="s">
        <v>103</v>
      </c>
    </row>
    <row r="2457" spans="3:75" x14ac:dyDescent="0.35">
      <c r="C2457" s="43" t="str">
        <f t="shared" si="38"/>
        <v>IARA:BDT-03:2023: 2456</v>
      </c>
      <c r="D2457" s="43">
        <v>2456</v>
      </c>
      <c r="E2457" s="43" t="s">
        <v>5310</v>
      </c>
      <c r="F2457" s="1" t="s">
        <v>73</v>
      </c>
      <c r="G2457" s="43" t="s">
        <v>5254</v>
      </c>
      <c r="H2457" s="2">
        <v>44997</v>
      </c>
      <c r="J2457" s="12">
        <f>YEAR(H2457)</f>
        <v>2023</v>
      </c>
      <c r="K2457" s="12">
        <f>MONTH(H2457)</f>
        <v>3</v>
      </c>
      <c r="L2457" s="12">
        <f>DAY(H2457)</f>
        <v>12</v>
      </c>
      <c r="M2457" s="13"/>
      <c r="P2457" s="12" t="s">
        <v>75</v>
      </c>
      <c r="Q2457" s="12" t="str">
        <f>CONCATENATE(X2457," ",Y2457)</f>
        <v>Anas platyrhynchos</v>
      </c>
      <c r="R2457" s="14" t="str">
        <f>CONCATENATE(S2457,", ",T2457,", ",U2457,", ",V2457,", ",W2457,", ",X2457,", ",Y2457)</f>
        <v>Animalia, Chordata, Aves, Anseriformes, Anatidae, Anas, platyrhynchos</v>
      </c>
      <c r="S2457" s="6" t="s">
        <v>76</v>
      </c>
      <c r="T2457" s="6" t="s">
        <v>77</v>
      </c>
      <c r="U2457" s="6" t="s">
        <v>78</v>
      </c>
      <c r="V2457" s="6" t="s">
        <v>300</v>
      </c>
      <c r="W2457" s="6" t="s">
        <v>301</v>
      </c>
      <c r="X2457" s="6" t="s">
        <v>302</v>
      </c>
      <c r="Y2457" s="6" t="s">
        <v>303</v>
      </c>
      <c r="AA2457" s="12" t="s">
        <v>83</v>
      </c>
      <c r="AB2457" s="6" t="s">
        <v>84</v>
      </c>
      <c r="AC2457" s="12" t="s">
        <v>270</v>
      </c>
      <c r="AD2457" s="12" t="s">
        <v>259</v>
      </c>
      <c r="AE2457" s="2">
        <v>44997</v>
      </c>
      <c r="AF2457" s="43" t="s">
        <v>87</v>
      </c>
      <c r="AG2457" s="7" t="s">
        <v>299</v>
      </c>
      <c r="AH2457" s="43">
        <v>48.112963854245898</v>
      </c>
      <c r="AI2457" s="43">
        <v>-1.7091341943551801</v>
      </c>
      <c r="AL2457" s="43">
        <v>10</v>
      </c>
      <c r="AN2457" s="46" t="s">
        <v>5240</v>
      </c>
      <c r="AO2457" s="5" t="s">
        <v>89</v>
      </c>
      <c r="AP2457" s="12" t="s">
        <v>259</v>
      </c>
      <c r="AR2457" s="7" t="s">
        <v>90</v>
      </c>
      <c r="AT2457" s="4" t="str">
        <f>CONCATENATE(AU2457,", ",AV2457,", ",AW2457,", ",AX2457,", ",AY2457,", ",AZ2457,", ",BA2457)</f>
        <v>Europe, France, FR, Bretagne, Ille-et-Vilaine, Rennes, Campus Institut Agro Rennes</v>
      </c>
      <c r="AU2457" s="1" t="s">
        <v>91</v>
      </c>
      <c r="AV2457" s="1" t="s">
        <v>92</v>
      </c>
      <c r="AW2457" s="1" t="s">
        <v>93</v>
      </c>
      <c r="AX2457" s="1" t="s">
        <v>94</v>
      </c>
      <c r="AY2457" s="1" t="s">
        <v>95</v>
      </c>
      <c r="AZ2457" s="1" t="s">
        <v>96</v>
      </c>
      <c r="BA2457" s="1" t="s">
        <v>5242</v>
      </c>
      <c r="BC2457" s="43"/>
      <c r="BF2457" s="43" t="s">
        <v>4596</v>
      </c>
      <c r="BG2457" s="43" t="s">
        <v>93</v>
      </c>
      <c r="BH2457" s="7" t="s">
        <v>97</v>
      </c>
      <c r="BJ2457" s="7" t="s">
        <v>98</v>
      </c>
      <c r="BK2457" s="7" t="s">
        <v>99</v>
      </c>
      <c r="BL2457" s="7" t="s">
        <v>4597</v>
      </c>
      <c r="BM2457" s="7" t="s">
        <v>4598</v>
      </c>
      <c r="BS2457" s="12" t="s">
        <v>259</v>
      </c>
      <c r="BU2457" s="43">
        <v>1</v>
      </c>
      <c r="BW2457" s="43" t="s">
        <v>103</v>
      </c>
    </row>
    <row r="2458" spans="3:75" x14ac:dyDescent="0.35">
      <c r="C2458" s="43" t="str">
        <f t="shared" si="38"/>
        <v>IARA:BDT-03:2023: 2457</v>
      </c>
      <c r="D2458" s="43">
        <v>2457</v>
      </c>
      <c r="E2458" s="43" t="s">
        <v>5310</v>
      </c>
      <c r="F2458" s="1" t="s">
        <v>73</v>
      </c>
      <c r="G2458" s="43" t="s">
        <v>5254</v>
      </c>
      <c r="H2458" s="2">
        <v>44997</v>
      </c>
      <c r="J2458" s="12">
        <f>YEAR(H2458)</f>
        <v>2023</v>
      </c>
      <c r="K2458" s="12">
        <f>MONTH(H2458)</f>
        <v>3</v>
      </c>
      <c r="L2458" s="12">
        <f>DAY(H2458)</f>
        <v>12</v>
      </c>
      <c r="M2458" s="13"/>
      <c r="P2458" s="12" t="s">
        <v>75</v>
      </c>
      <c r="Q2458" s="12" t="str">
        <f>CONCATENATE(X2458," ",Y2458)</f>
        <v>Gallinula chloropus</v>
      </c>
      <c r="R2458" s="14" t="str">
        <f>CONCATENATE(S2458,", ",T2458,", ",U2458,", ",V2458,", ",W2458,", ",X2458,", ",Y2458)</f>
        <v>Animalia, Chordata, Aves, Gruiformes, Rallidae, Gallinula, chloropus</v>
      </c>
      <c r="S2458" s="6" t="s">
        <v>76</v>
      </c>
      <c r="T2458" s="6" t="s">
        <v>77</v>
      </c>
      <c r="U2458" s="6" t="s">
        <v>78</v>
      </c>
      <c r="V2458" s="6" t="s">
        <v>313</v>
      </c>
      <c r="W2458" s="6" t="s">
        <v>314</v>
      </c>
      <c r="X2458" s="6" t="s">
        <v>315</v>
      </c>
      <c r="Y2458" s="6" t="s">
        <v>316</v>
      </c>
      <c r="AA2458" s="12" t="s">
        <v>83</v>
      </c>
      <c r="AB2458" s="6" t="s">
        <v>84</v>
      </c>
      <c r="AC2458" s="12" t="s">
        <v>285</v>
      </c>
      <c r="AD2458" s="12" t="s">
        <v>259</v>
      </c>
      <c r="AE2458" s="2">
        <v>44997</v>
      </c>
      <c r="AF2458" s="43" t="s">
        <v>87</v>
      </c>
      <c r="AG2458" s="7" t="s">
        <v>312</v>
      </c>
      <c r="AH2458" s="43">
        <v>48.112939344839198</v>
      </c>
      <c r="AI2458" s="43">
        <v>-1.7093251764417099</v>
      </c>
      <c r="AL2458" s="43">
        <v>10</v>
      </c>
      <c r="AN2458" s="46" t="s">
        <v>5240</v>
      </c>
      <c r="AO2458" s="5" t="s">
        <v>89</v>
      </c>
      <c r="AP2458" s="12" t="s">
        <v>259</v>
      </c>
      <c r="AR2458" s="7" t="s">
        <v>90</v>
      </c>
      <c r="AT2458" s="4" t="str">
        <f>CONCATENATE(AU2458,", ",AV2458,", ",AW2458,", ",AX2458,", ",AY2458,", ",AZ2458,", ",BA2458)</f>
        <v>Europe, France, FR, Bretagne, Ille-et-Vilaine, Rennes, Campus Institut Agro Rennes</v>
      </c>
      <c r="AU2458" s="1" t="s">
        <v>91</v>
      </c>
      <c r="AV2458" s="1" t="s">
        <v>92</v>
      </c>
      <c r="AW2458" s="1" t="s">
        <v>93</v>
      </c>
      <c r="AX2458" s="1" t="s">
        <v>94</v>
      </c>
      <c r="AY2458" s="1" t="s">
        <v>95</v>
      </c>
      <c r="AZ2458" s="1" t="s">
        <v>96</v>
      </c>
      <c r="BA2458" s="1" t="s">
        <v>5242</v>
      </c>
      <c r="BC2458" s="43"/>
      <c r="BF2458" s="43" t="s">
        <v>4596</v>
      </c>
      <c r="BG2458" s="43" t="s">
        <v>93</v>
      </c>
      <c r="BH2458" s="7" t="s">
        <v>97</v>
      </c>
      <c r="BJ2458" s="7" t="s">
        <v>98</v>
      </c>
      <c r="BK2458" s="7" t="s">
        <v>99</v>
      </c>
      <c r="BL2458" s="7" t="s">
        <v>4597</v>
      </c>
      <c r="BM2458" s="7" t="s">
        <v>4598</v>
      </c>
      <c r="BS2458" s="12" t="s">
        <v>259</v>
      </c>
      <c r="BU2458" s="43">
        <v>1</v>
      </c>
      <c r="BW2458" s="43" t="s">
        <v>103</v>
      </c>
    </row>
    <row r="2459" spans="3:75" x14ac:dyDescent="0.35">
      <c r="C2459" s="43" t="str">
        <f t="shared" si="38"/>
        <v>IARA:BDT-03:2023: 2458</v>
      </c>
      <c r="D2459" s="43">
        <v>2458</v>
      </c>
      <c r="E2459" s="43" t="s">
        <v>5310</v>
      </c>
      <c r="F2459" s="1" t="s">
        <v>73</v>
      </c>
      <c r="G2459" s="43" t="s">
        <v>5254</v>
      </c>
      <c r="H2459" s="2">
        <v>44997</v>
      </c>
      <c r="J2459" s="12">
        <f>YEAR(H2459)</f>
        <v>2023</v>
      </c>
      <c r="K2459" s="12">
        <f>MONTH(H2459)</f>
        <v>3</v>
      </c>
      <c r="L2459" s="12">
        <f>DAY(H2459)</f>
        <v>12</v>
      </c>
      <c r="M2459" s="13"/>
      <c r="P2459" s="12" t="s">
        <v>75</v>
      </c>
      <c r="Q2459" s="12" t="str">
        <f>CONCATENATE(X2459," ",Y2459)</f>
        <v>Pica pica</v>
      </c>
      <c r="R2459" s="14" t="str">
        <f>CONCATENATE(S2459,", ",T2459,", ",U2459,", ",V2459,", ",W2459,", ",X2459,", ",Y2459)</f>
        <v>Animalia, Chordata, Aves, Passeriformes, Corvidae, Pica, pica</v>
      </c>
      <c r="S2459" s="6" t="s">
        <v>76</v>
      </c>
      <c r="T2459" s="6" t="s">
        <v>77</v>
      </c>
      <c r="U2459" s="6" t="s">
        <v>78</v>
      </c>
      <c r="V2459" s="6" t="s">
        <v>79</v>
      </c>
      <c r="W2459" s="6" t="s">
        <v>104</v>
      </c>
      <c r="X2459" s="6" t="s">
        <v>155</v>
      </c>
      <c r="Y2459" s="6" t="s">
        <v>156</v>
      </c>
      <c r="AA2459" s="12" t="s">
        <v>83</v>
      </c>
      <c r="AB2459" s="6" t="s">
        <v>84</v>
      </c>
      <c r="AC2459" s="12" t="s">
        <v>157</v>
      </c>
      <c r="AD2459" s="12" t="s">
        <v>259</v>
      </c>
      <c r="AE2459" s="2">
        <v>44997</v>
      </c>
      <c r="AF2459" s="43" t="s">
        <v>87</v>
      </c>
      <c r="AG2459" s="7" t="s">
        <v>158</v>
      </c>
      <c r="AH2459" s="43">
        <v>48.112747294247001</v>
      </c>
      <c r="AI2459" s="43">
        <v>-1.70906449443555</v>
      </c>
      <c r="AL2459" s="43">
        <v>10</v>
      </c>
      <c r="AN2459" s="46" t="s">
        <v>5240</v>
      </c>
      <c r="AO2459" s="5" t="s">
        <v>89</v>
      </c>
      <c r="AP2459" s="12" t="s">
        <v>259</v>
      </c>
      <c r="AR2459" s="7" t="s">
        <v>90</v>
      </c>
      <c r="AT2459" s="4" t="str">
        <f>CONCATENATE(AU2459,", ",AV2459,", ",AW2459,", ",AX2459,", ",AY2459,", ",AZ2459,", ",BA2459)</f>
        <v>Europe, France, FR, Bretagne, Ille-et-Vilaine, Rennes, Campus Institut Agro Rennes</v>
      </c>
      <c r="AU2459" s="1" t="s">
        <v>91</v>
      </c>
      <c r="AV2459" s="1" t="s">
        <v>92</v>
      </c>
      <c r="AW2459" s="1" t="s">
        <v>93</v>
      </c>
      <c r="AX2459" s="1" t="s">
        <v>94</v>
      </c>
      <c r="AY2459" s="1" t="s">
        <v>95</v>
      </c>
      <c r="AZ2459" s="1" t="s">
        <v>96</v>
      </c>
      <c r="BA2459" s="1" t="s">
        <v>5242</v>
      </c>
      <c r="BC2459" s="43"/>
      <c r="BF2459" s="43" t="s">
        <v>4596</v>
      </c>
      <c r="BG2459" s="43" t="s">
        <v>93</v>
      </c>
      <c r="BH2459" s="7" t="s">
        <v>97</v>
      </c>
      <c r="BJ2459" s="7" t="s">
        <v>98</v>
      </c>
      <c r="BK2459" s="7" t="s">
        <v>99</v>
      </c>
      <c r="BL2459" s="7" t="s">
        <v>4597</v>
      </c>
      <c r="BM2459" s="7" t="s">
        <v>4598</v>
      </c>
      <c r="BS2459" s="12" t="s">
        <v>259</v>
      </c>
      <c r="BU2459" s="43">
        <v>1</v>
      </c>
      <c r="BW2459" s="43" t="s">
        <v>103</v>
      </c>
    </row>
    <row r="2460" spans="3:75" x14ac:dyDescent="0.35">
      <c r="C2460" s="43" t="str">
        <f t="shared" si="38"/>
        <v>IARA:BDT-03:2023: 2459</v>
      </c>
      <c r="D2460" s="43">
        <v>2459</v>
      </c>
      <c r="E2460" s="43" t="s">
        <v>5310</v>
      </c>
      <c r="F2460" s="1" t="s">
        <v>73</v>
      </c>
      <c r="G2460" s="43" t="s">
        <v>5254</v>
      </c>
      <c r="H2460" s="2">
        <v>44997</v>
      </c>
      <c r="J2460" s="12">
        <f>YEAR(H2460)</f>
        <v>2023</v>
      </c>
      <c r="K2460" s="12">
        <f>MONTH(H2460)</f>
        <v>3</v>
      </c>
      <c r="L2460" s="12">
        <f>DAY(H2460)</f>
        <v>12</v>
      </c>
      <c r="M2460" s="13"/>
      <c r="P2460" s="12" t="s">
        <v>75</v>
      </c>
      <c r="Q2460" s="12" t="str">
        <f>CONCATENATE(X2460," ",Y2460)</f>
        <v>Cyanistes caeruleus</v>
      </c>
      <c r="R2460" s="14" t="str">
        <f>CONCATENATE(S2460,", ",T2460,", ",U2460,", ",V2460,", ",W2460,", ",X2460,", ",Y2460)</f>
        <v>Animalia, Chordata, Aves, Passeriformes, Paridae, Cyanistes, caeruleus</v>
      </c>
      <c r="S2460" s="6" t="s">
        <v>76</v>
      </c>
      <c r="T2460" s="6" t="s">
        <v>77</v>
      </c>
      <c r="U2460" s="6" t="s">
        <v>78</v>
      </c>
      <c r="V2460" s="6" t="s">
        <v>79</v>
      </c>
      <c r="W2460" s="6" t="s">
        <v>135</v>
      </c>
      <c r="X2460" s="6" t="s">
        <v>136</v>
      </c>
      <c r="Y2460" s="6" t="s">
        <v>137</v>
      </c>
      <c r="AA2460" s="12" t="s">
        <v>83</v>
      </c>
      <c r="AB2460" s="6" t="s">
        <v>84</v>
      </c>
      <c r="AC2460" s="12" t="s">
        <v>138</v>
      </c>
      <c r="AD2460" s="12" t="s">
        <v>259</v>
      </c>
      <c r="AE2460" s="2">
        <v>44997</v>
      </c>
      <c r="AF2460" s="43" t="s">
        <v>87</v>
      </c>
      <c r="AG2460" s="7" t="s">
        <v>139</v>
      </c>
      <c r="AH2460" s="43">
        <v>48.113488484479497</v>
      </c>
      <c r="AI2460" s="43">
        <v>-1.70895420735236</v>
      </c>
      <c r="AL2460" s="43">
        <v>10</v>
      </c>
      <c r="AN2460" s="46" t="s">
        <v>5240</v>
      </c>
      <c r="AO2460" s="5" t="s">
        <v>89</v>
      </c>
      <c r="AP2460" s="12" t="s">
        <v>259</v>
      </c>
      <c r="AR2460" s="7" t="s">
        <v>90</v>
      </c>
      <c r="AT2460" s="4" t="str">
        <f>CONCATENATE(AU2460,", ",AV2460,", ",AW2460,", ",AX2460,", ",AY2460,", ",AZ2460,", ",BA2460)</f>
        <v>Europe, France, FR, Bretagne, Ille-et-Vilaine, Rennes, Campus Institut Agro Rennes</v>
      </c>
      <c r="AU2460" s="1" t="s">
        <v>91</v>
      </c>
      <c r="AV2460" s="1" t="s">
        <v>92</v>
      </c>
      <c r="AW2460" s="1" t="s">
        <v>93</v>
      </c>
      <c r="AX2460" s="1" t="s">
        <v>94</v>
      </c>
      <c r="AY2460" s="1" t="s">
        <v>95</v>
      </c>
      <c r="AZ2460" s="1" t="s">
        <v>96</v>
      </c>
      <c r="BA2460" s="1" t="s">
        <v>5242</v>
      </c>
      <c r="BC2460" s="43"/>
      <c r="BF2460" s="43" t="s">
        <v>4596</v>
      </c>
      <c r="BG2460" s="43" t="s">
        <v>93</v>
      </c>
      <c r="BH2460" s="7" t="s">
        <v>97</v>
      </c>
      <c r="BJ2460" s="7" t="s">
        <v>98</v>
      </c>
      <c r="BK2460" s="7" t="s">
        <v>99</v>
      </c>
      <c r="BL2460" s="7" t="s">
        <v>4597</v>
      </c>
      <c r="BM2460" s="7" t="s">
        <v>4598</v>
      </c>
      <c r="BS2460" s="12" t="s">
        <v>259</v>
      </c>
      <c r="BU2460" s="43">
        <v>1</v>
      </c>
      <c r="BW2460" s="43" t="s">
        <v>103</v>
      </c>
    </row>
    <row r="2461" spans="3:75" x14ac:dyDescent="0.35">
      <c r="C2461" s="43" t="str">
        <f t="shared" si="38"/>
        <v>IARA:BDT-03:2023: 2460</v>
      </c>
      <c r="D2461" s="43">
        <v>2460</v>
      </c>
      <c r="E2461" s="43" t="s">
        <v>5310</v>
      </c>
      <c r="F2461" s="1" t="s">
        <v>73</v>
      </c>
      <c r="G2461" s="43" t="s">
        <v>5254</v>
      </c>
      <c r="H2461" s="2">
        <v>44997</v>
      </c>
      <c r="J2461" s="12">
        <f>YEAR(H2461)</f>
        <v>2023</v>
      </c>
      <c r="K2461" s="12">
        <f>MONTH(H2461)</f>
        <v>3</v>
      </c>
      <c r="L2461" s="12">
        <f>DAY(H2461)</f>
        <v>12</v>
      </c>
      <c r="M2461" s="13"/>
      <c r="P2461" s="12" t="s">
        <v>75</v>
      </c>
      <c r="Q2461" s="12" t="str">
        <f>CONCATENATE(X2461," ",Y2461)</f>
        <v>Erithacus rubecula</v>
      </c>
      <c r="R2461" s="14" t="str">
        <f>CONCATENATE(S2461,", ",T2461,", ",U2461,", ",V2461,", ",W2461,", ",X2461,", ",Y2461)</f>
        <v>Animalia, Chordata, Aves, Passeriformes, Muscicapidae, Erithacus, rubecula</v>
      </c>
      <c r="S2461" s="6" t="s">
        <v>76</v>
      </c>
      <c r="T2461" s="6" t="s">
        <v>77</v>
      </c>
      <c r="U2461" s="6" t="s">
        <v>78</v>
      </c>
      <c r="V2461" s="12" t="s">
        <v>79</v>
      </c>
      <c r="W2461" s="12" t="s">
        <v>182</v>
      </c>
      <c r="X2461" s="12" t="s">
        <v>183</v>
      </c>
      <c r="Y2461" s="12" t="s">
        <v>184</v>
      </c>
      <c r="AA2461" s="12" t="s">
        <v>83</v>
      </c>
      <c r="AB2461" s="6" t="s">
        <v>84</v>
      </c>
      <c r="AC2461" s="12" t="s">
        <v>185</v>
      </c>
      <c r="AD2461" s="12" t="s">
        <v>259</v>
      </c>
      <c r="AE2461" s="2">
        <v>44997</v>
      </c>
      <c r="AF2461" s="43" t="s">
        <v>87</v>
      </c>
      <c r="AG2461" s="7" t="s">
        <v>186</v>
      </c>
      <c r="AH2461" s="43">
        <v>48.113360505293798</v>
      </c>
      <c r="AI2461" s="43">
        <v>-1.7090603780046301</v>
      </c>
      <c r="AL2461" s="43">
        <v>10</v>
      </c>
      <c r="AN2461" s="46" t="s">
        <v>5240</v>
      </c>
      <c r="AO2461" s="5" t="s">
        <v>89</v>
      </c>
      <c r="AP2461" s="12" t="s">
        <v>259</v>
      </c>
      <c r="AR2461" s="7" t="s">
        <v>90</v>
      </c>
      <c r="AT2461" s="4" t="str">
        <f>CONCATENATE(AU2461,", ",AV2461,", ",AW2461,", ",AX2461,", ",AY2461,", ",AZ2461,", ",BA2461)</f>
        <v>Europe, France, FR, Bretagne, Ille-et-Vilaine, Rennes, Campus Institut Agro Rennes</v>
      </c>
      <c r="AU2461" s="1" t="s">
        <v>91</v>
      </c>
      <c r="AV2461" s="1" t="s">
        <v>92</v>
      </c>
      <c r="AW2461" s="1" t="s">
        <v>93</v>
      </c>
      <c r="AX2461" s="1" t="s">
        <v>94</v>
      </c>
      <c r="AY2461" s="1" t="s">
        <v>95</v>
      </c>
      <c r="AZ2461" s="1" t="s">
        <v>96</v>
      </c>
      <c r="BA2461" s="1" t="s">
        <v>5242</v>
      </c>
      <c r="BC2461" s="43"/>
      <c r="BF2461" s="43" t="s">
        <v>4596</v>
      </c>
      <c r="BG2461" s="43" t="s">
        <v>93</v>
      </c>
      <c r="BH2461" s="7" t="s">
        <v>97</v>
      </c>
      <c r="BJ2461" s="7" t="s">
        <v>98</v>
      </c>
      <c r="BK2461" s="7" t="s">
        <v>99</v>
      </c>
      <c r="BL2461" s="7" t="s">
        <v>4597</v>
      </c>
      <c r="BM2461" s="7" t="s">
        <v>4598</v>
      </c>
      <c r="BS2461" s="12" t="s">
        <v>259</v>
      </c>
      <c r="BU2461" s="43">
        <v>1</v>
      </c>
      <c r="BW2461" s="43" t="s">
        <v>103</v>
      </c>
    </row>
    <row r="2462" spans="3:75" x14ac:dyDescent="0.35">
      <c r="C2462" s="43" t="str">
        <f t="shared" si="38"/>
        <v>IARA:BDT-03:2023: 2461</v>
      </c>
      <c r="D2462" s="43">
        <v>2461</v>
      </c>
      <c r="E2462" s="43" t="s">
        <v>5310</v>
      </c>
      <c r="F2462" s="1" t="s">
        <v>73</v>
      </c>
      <c r="G2462" s="43" t="s">
        <v>5254</v>
      </c>
      <c r="H2462" s="2">
        <v>44997</v>
      </c>
      <c r="J2462" s="12">
        <f>YEAR(H2462)</f>
        <v>2023</v>
      </c>
      <c r="K2462" s="12">
        <f>MONTH(H2462)</f>
        <v>3</v>
      </c>
      <c r="L2462" s="12">
        <f>DAY(H2462)</f>
        <v>12</v>
      </c>
      <c r="M2462" s="13"/>
      <c r="P2462" s="12" t="s">
        <v>75</v>
      </c>
      <c r="Q2462" s="12" t="str">
        <f>CONCATENATE(X2462," ",Y2462)</f>
        <v>Parus major</v>
      </c>
      <c r="R2462" s="14" t="str">
        <f>CONCATENATE(S2462,", ",T2462,", ",U2462,", ",V2462,", ",W2462,", ",X2462,", ",Y2462)</f>
        <v>Animalia, Chordata, Aves, Passeriformes, Paridae, Parus, major</v>
      </c>
      <c r="S2462" s="6" t="s">
        <v>76</v>
      </c>
      <c r="T2462" s="6" t="s">
        <v>77</v>
      </c>
      <c r="U2462" s="6" t="s">
        <v>78</v>
      </c>
      <c r="V2462" s="12" t="s">
        <v>79</v>
      </c>
      <c r="W2462" s="12" t="s">
        <v>135</v>
      </c>
      <c r="X2462" s="12" t="s">
        <v>140</v>
      </c>
      <c r="Y2462" s="12" t="s">
        <v>141</v>
      </c>
      <c r="AA2462" s="12" t="s">
        <v>83</v>
      </c>
      <c r="AB2462" s="6" t="s">
        <v>84</v>
      </c>
      <c r="AC2462" s="12" t="s">
        <v>142</v>
      </c>
      <c r="AD2462" s="12" t="s">
        <v>259</v>
      </c>
      <c r="AE2462" s="2">
        <v>44997</v>
      </c>
      <c r="AF2462" s="43" t="s">
        <v>87</v>
      </c>
      <c r="AG2462" s="7" t="s">
        <v>143</v>
      </c>
      <c r="AH2462" s="43">
        <v>48.113692581709202</v>
      </c>
      <c r="AI2462" s="43">
        <v>-1.70835090082494</v>
      </c>
      <c r="AL2462" s="43">
        <v>10</v>
      </c>
      <c r="AN2462" s="46" t="s">
        <v>5240</v>
      </c>
      <c r="AO2462" s="5" t="s">
        <v>89</v>
      </c>
      <c r="AP2462" s="12" t="s">
        <v>259</v>
      </c>
      <c r="AR2462" s="7" t="s">
        <v>90</v>
      </c>
      <c r="AT2462" s="4" t="str">
        <f>CONCATENATE(AU2462,", ",AV2462,", ",AW2462,", ",AX2462,", ",AY2462,", ",AZ2462,", ",BA2462)</f>
        <v>Europe, France, FR, Bretagne, Ille-et-Vilaine, Rennes, Campus Institut Agro Rennes</v>
      </c>
      <c r="AU2462" s="1" t="s">
        <v>91</v>
      </c>
      <c r="AV2462" s="1" t="s">
        <v>92</v>
      </c>
      <c r="AW2462" s="1" t="s">
        <v>93</v>
      </c>
      <c r="AX2462" s="1" t="s">
        <v>94</v>
      </c>
      <c r="AY2462" s="1" t="s">
        <v>95</v>
      </c>
      <c r="AZ2462" s="1" t="s">
        <v>96</v>
      </c>
      <c r="BA2462" s="1" t="s">
        <v>5242</v>
      </c>
      <c r="BC2462" s="43"/>
      <c r="BF2462" s="43" t="s">
        <v>4596</v>
      </c>
      <c r="BG2462" s="43" t="s">
        <v>93</v>
      </c>
      <c r="BH2462" s="7" t="s">
        <v>97</v>
      </c>
      <c r="BJ2462" s="7" t="s">
        <v>98</v>
      </c>
      <c r="BK2462" s="7" t="s">
        <v>99</v>
      </c>
      <c r="BL2462" s="7" t="s">
        <v>4597</v>
      </c>
      <c r="BM2462" s="7" t="s">
        <v>4598</v>
      </c>
      <c r="BS2462" s="12" t="s">
        <v>259</v>
      </c>
      <c r="BU2462" s="43">
        <v>1</v>
      </c>
      <c r="BW2462" s="43" t="s">
        <v>103</v>
      </c>
    </row>
    <row r="2463" spans="3:75" x14ac:dyDescent="0.35">
      <c r="C2463" s="43" t="str">
        <f t="shared" si="38"/>
        <v>IARA:BDT-03:2023: 2462</v>
      </c>
      <c r="D2463" s="43">
        <v>2462</v>
      </c>
      <c r="E2463" s="43" t="s">
        <v>5310</v>
      </c>
      <c r="F2463" s="1" t="s">
        <v>73</v>
      </c>
      <c r="G2463" s="43" t="s">
        <v>5254</v>
      </c>
      <c r="H2463" s="2">
        <v>44997</v>
      </c>
      <c r="J2463" s="12">
        <f>YEAR(H2463)</f>
        <v>2023</v>
      </c>
      <c r="K2463" s="12">
        <f>MONTH(H2463)</f>
        <v>3</v>
      </c>
      <c r="L2463" s="12">
        <f>DAY(H2463)</f>
        <v>12</v>
      </c>
      <c r="M2463" s="13"/>
      <c r="P2463" s="12" t="s">
        <v>75</v>
      </c>
      <c r="Q2463" s="12" t="str">
        <f>CONCATENATE(X2463," ",Y2463)</f>
        <v>Turdus merula</v>
      </c>
      <c r="R2463" s="14" t="str">
        <f>CONCATENATE(S2463,", ",T2463,", ",U2463,", ",V2463,", ",W2463,", ",X2463,", ",Y2463)</f>
        <v>Animalia, Chordata, Aves, Passeriformes, Turdidae, Turdus, merula</v>
      </c>
      <c r="S2463" s="6" t="s">
        <v>76</v>
      </c>
      <c r="T2463" s="6" t="s">
        <v>77</v>
      </c>
      <c r="U2463" s="6" t="s">
        <v>78</v>
      </c>
      <c r="V2463" s="17" t="s">
        <v>79</v>
      </c>
      <c r="W2463" s="17" t="s">
        <v>126</v>
      </c>
      <c r="X2463" s="17" t="s">
        <v>127</v>
      </c>
      <c r="Y2463" s="17" t="s">
        <v>132</v>
      </c>
      <c r="AA2463" s="12" t="s">
        <v>83</v>
      </c>
      <c r="AB2463" s="6" t="s">
        <v>84</v>
      </c>
      <c r="AC2463" s="12" t="s">
        <v>133</v>
      </c>
      <c r="AD2463" s="12" t="s">
        <v>259</v>
      </c>
      <c r="AE2463" s="2">
        <v>44997</v>
      </c>
      <c r="AF2463" s="43" t="s">
        <v>87</v>
      </c>
      <c r="AG2463" s="7" t="s">
        <v>134</v>
      </c>
      <c r="AH2463" s="43">
        <v>48.113560671654596</v>
      </c>
      <c r="AI2463" s="43">
        <v>-1.7084147294891201</v>
      </c>
      <c r="AL2463" s="43">
        <v>10</v>
      </c>
      <c r="AN2463" s="46" t="s">
        <v>5240</v>
      </c>
      <c r="AO2463" s="5" t="s">
        <v>89</v>
      </c>
      <c r="AP2463" s="12" t="s">
        <v>259</v>
      </c>
      <c r="AR2463" s="7" t="s">
        <v>90</v>
      </c>
      <c r="AT2463" s="4" t="str">
        <f>CONCATENATE(AU2463,", ",AV2463,", ",AW2463,", ",AX2463,", ",AY2463,", ",AZ2463,", ",BA2463)</f>
        <v>Europe, France, FR, Bretagne, Ille-et-Vilaine, Rennes, Campus Institut Agro Rennes</v>
      </c>
      <c r="AU2463" s="1" t="s">
        <v>91</v>
      </c>
      <c r="AV2463" s="1" t="s">
        <v>92</v>
      </c>
      <c r="AW2463" s="1" t="s">
        <v>93</v>
      </c>
      <c r="AX2463" s="1" t="s">
        <v>94</v>
      </c>
      <c r="AY2463" s="1" t="s">
        <v>95</v>
      </c>
      <c r="AZ2463" s="1" t="s">
        <v>96</v>
      </c>
      <c r="BA2463" s="1" t="s">
        <v>5242</v>
      </c>
      <c r="BC2463" s="43"/>
      <c r="BF2463" s="43" t="s">
        <v>4596</v>
      </c>
      <c r="BG2463" s="43" t="s">
        <v>93</v>
      </c>
      <c r="BH2463" s="7" t="s">
        <v>97</v>
      </c>
      <c r="BJ2463" s="7" t="s">
        <v>98</v>
      </c>
      <c r="BK2463" s="7" t="s">
        <v>99</v>
      </c>
      <c r="BL2463" s="7" t="s">
        <v>4597</v>
      </c>
      <c r="BM2463" s="7" t="s">
        <v>4598</v>
      </c>
      <c r="BS2463" s="12" t="s">
        <v>259</v>
      </c>
      <c r="BU2463" s="43">
        <v>1</v>
      </c>
      <c r="BW2463" s="43" t="s">
        <v>103</v>
      </c>
    </row>
    <row r="2464" spans="3:75" x14ac:dyDescent="0.35">
      <c r="C2464" s="43" t="str">
        <f t="shared" si="38"/>
        <v>IARA:BDT-03:2023: 2463</v>
      </c>
      <c r="D2464" s="43">
        <v>2463</v>
      </c>
      <c r="E2464" s="43" t="s">
        <v>5310</v>
      </c>
      <c r="F2464" s="1" t="s">
        <v>73</v>
      </c>
      <c r="G2464" s="43" t="s">
        <v>5254</v>
      </c>
      <c r="H2464" s="2">
        <v>44997</v>
      </c>
      <c r="J2464" s="12">
        <f>YEAR(H2464)</f>
        <v>2023</v>
      </c>
      <c r="K2464" s="12">
        <f>MONTH(H2464)</f>
        <v>3</v>
      </c>
      <c r="L2464" s="12">
        <f>DAY(H2464)</f>
        <v>12</v>
      </c>
      <c r="M2464" s="13"/>
      <c r="P2464" s="12" t="s">
        <v>75</v>
      </c>
      <c r="Q2464" s="12" t="str">
        <f>CONCATENATE(X2464," ",Y2464)</f>
        <v>Turdus merula</v>
      </c>
      <c r="R2464" s="14" t="str">
        <f>CONCATENATE(S2464,", ",T2464,", ",U2464,", ",V2464,", ",W2464,", ",X2464,", ",Y2464)</f>
        <v>Animalia, Chordata, Aves, Passeriformes, Turdidae, Turdus, merula</v>
      </c>
      <c r="S2464" s="6" t="s">
        <v>76</v>
      </c>
      <c r="T2464" s="6" t="s">
        <v>77</v>
      </c>
      <c r="U2464" s="6" t="s">
        <v>78</v>
      </c>
      <c r="V2464" s="17" t="s">
        <v>79</v>
      </c>
      <c r="W2464" s="17" t="s">
        <v>126</v>
      </c>
      <c r="X2464" s="17" t="s">
        <v>127</v>
      </c>
      <c r="Y2464" s="17" t="s">
        <v>132</v>
      </c>
      <c r="AA2464" s="12" t="s">
        <v>83</v>
      </c>
      <c r="AB2464" s="6" t="s">
        <v>84</v>
      </c>
      <c r="AC2464" s="12" t="s">
        <v>133</v>
      </c>
      <c r="AD2464" s="12" t="s">
        <v>259</v>
      </c>
      <c r="AE2464" s="2">
        <v>44997</v>
      </c>
      <c r="AF2464" s="43" t="s">
        <v>87</v>
      </c>
      <c r="AG2464" s="7" t="s">
        <v>134</v>
      </c>
      <c r="AH2464" s="43">
        <v>48.113568534498398</v>
      </c>
      <c r="AI2464" s="43">
        <v>-1.7084994172115</v>
      </c>
      <c r="AL2464" s="43">
        <v>10</v>
      </c>
      <c r="AN2464" s="46" t="s">
        <v>5240</v>
      </c>
      <c r="AO2464" s="5" t="s">
        <v>89</v>
      </c>
      <c r="AP2464" s="12" t="s">
        <v>259</v>
      </c>
      <c r="AR2464" s="7" t="s">
        <v>90</v>
      </c>
      <c r="AT2464" s="4" t="str">
        <f>CONCATENATE(AU2464,", ",AV2464,", ",AW2464,", ",AX2464,", ",AY2464,", ",AZ2464,", ",BA2464)</f>
        <v>Europe, France, FR, Bretagne, Ille-et-Vilaine, Rennes, Campus Institut Agro Rennes</v>
      </c>
      <c r="AU2464" s="1" t="s">
        <v>91</v>
      </c>
      <c r="AV2464" s="1" t="s">
        <v>92</v>
      </c>
      <c r="AW2464" s="1" t="s">
        <v>93</v>
      </c>
      <c r="AX2464" s="1" t="s">
        <v>94</v>
      </c>
      <c r="AY2464" s="1" t="s">
        <v>95</v>
      </c>
      <c r="AZ2464" s="1" t="s">
        <v>96</v>
      </c>
      <c r="BA2464" s="1" t="s">
        <v>5242</v>
      </c>
      <c r="BC2464" s="43"/>
      <c r="BF2464" s="43" t="s">
        <v>4596</v>
      </c>
      <c r="BG2464" s="43" t="s">
        <v>93</v>
      </c>
      <c r="BH2464" s="7" t="s">
        <v>97</v>
      </c>
      <c r="BJ2464" s="7" t="s">
        <v>98</v>
      </c>
      <c r="BK2464" s="7" t="s">
        <v>99</v>
      </c>
      <c r="BL2464" s="7" t="s">
        <v>4597</v>
      </c>
      <c r="BM2464" s="7" t="s">
        <v>4598</v>
      </c>
      <c r="BS2464" s="12" t="s">
        <v>259</v>
      </c>
      <c r="BU2464" s="43">
        <v>1</v>
      </c>
      <c r="BW2464" s="43" t="s">
        <v>103</v>
      </c>
    </row>
    <row r="2465" spans="3:75" x14ac:dyDescent="0.35">
      <c r="C2465" s="43" t="str">
        <f t="shared" si="38"/>
        <v>IARA:BDT-03:2023: 2464</v>
      </c>
      <c r="D2465" s="43">
        <v>2464</v>
      </c>
      <c r="E2465" s="43" t="s">
        <v>5310</v>
      </c>
      <c r="F2465" s="1" t="s">
        <v>73</v>
      </c>
      <c r="G2465" s="43" t="s">
        <v>5254</v>
      </c>
      <c r="H2465" s="2">
        <v>44997</v>
      </c>
      <c r="J2465" s="12">
        <f>YEAR(H2465)</f>
        <v>2023</v>
      </c>
      <c r="K2465" s="12">
        <f>MONTH(H2465)</f>
        <v>3</v>
      </c>
      <c r="L2465" s="12">
        <f>DAY(H2465)</f>
        <v>12</v>
      </c>
      <c r="M2465" s="13"/>
      <c r="P2465" s="12" t="s">
        <v>75</v>
      </c>
      <c r="Q2465" s="12" t="str">
        <f>CONCATENATE(X2465," ",Y2465)</f>
        <v>Turdus philomelos</v>
      </c>
      <c r="R2465" s="14" t="str">
        <f>CONCATENATE(S2465,", ",T2465,", ",U2465,", ",V2465,", ",W2465,", ",X2465,", ",Y2465)</f>
        <v>Animalia, Chordata, Aves, Passeriformes, Turdidae, Turdus, philomelos</v>
      </c>
      <c r="S2465" s="6" t="s">
        <v>76</v>
      </c>
      <c r="T2465" s="6" t="s">
        <v>77</v>
      </c>
      <c r="U2465" s="6" t="s">
        <v>78</v>
      </c>
      <c r="V2465" s="12" t="s">
        <v>79</v>
      </c>
      <c r="W2465" s="12" t="s">
        <v>126</v>
      </c>
      <c r="X2465" s="12" t="s">
        <v>127</v>
      </c>
      <c r="Y2465" s="12" t="s">
        <v>128</v>
      </c>
      <c r="AA2465" s="12" t="s">
        <v>83</v>
      </c>
      <c r="AB2465" s="6" t="s">
        <v>129</v>
      </c>
      <c r="AC2465" s="12" t="s">
        <v>130</v>
      </c>
      <c r="AD2465" s="12" t="s">
        <v>259</v>
      </c>
      <c r="AE2465" s="2">
        <v>44997</v>
      </c>
      <c r="AF2465" s="43" t="s">
        <v>87</v>
      </c>
      <c r="AG2465" s="7" t="s">
        <v>131</v>
      </c>
      <c r="AH2465" s="43">
        <v>48.113458873883197</v>
      </c>
      <c r="AI2465" s="43">
        <v>-1.7082880731880901</v>
      </c>
      <c r="AL2465" s="43">
        <v>10</v>
      </c>
      <c r="AN2465" s="46" t="s">
        <v>5240</v>
      </c>
      <c r="AO2465" s="5" t="s">
        <v>89</v>
      </c>
      <c r="AP2465" s="12" t="s">
        <v>259</v>
      </c>
      <c r="AR2465" s="7" t="s">
        <v>90</v>
      </c>
      <c r="AT2465" s="4" t="str">
        <f>CONCATENATE(AU2465,", ",AV2465,", ",AW2465,", ",AX2465,", ",AY2465,", ",AZ2465,", ",BA2465)</f>
        <v>Europe, France, FR, Bretagne, Ille-et-Vilaine, Rennes, Campus Institut Agro Rennes</v>
      </c>
      <c r="AU2465" s="1" t="s">
        <v>91</v>
      </c>
      <c r="AV2465" s="1" t="s">
        <v>92</v>
      </c>
      <c r="AW2465" s="1" t="s">
        <v>93</v>
      </c>
      <c r="AX2465" s="1" t="s">
        <v>94</v>
      </c>
      <c r="AY2465" s="1" t="s">
        <v>95</v>
      </c>
      <c r="AZ2465" s="1" t="s">
        <v>96</v>
      </c>
      <c r="BA2465" s="1" t="s">
        <v>5242</v>
      </c>
      <c r="BC2465" s="43"/>
      <c r="BF2465" s="43" t="s">
        <v>4596</v>
      </c>
      <c r="BG2465" s="43" t="s">
        <v>93</v>
      </c>
      <c r="BH2465" s="7" t="s">
        <v>97</v>
      </c>
      <c r="BJ2465" s="7" t="s">
        <v>98</v>
      </c>
      <c r="BK2465" s="7" t="s">
        <v>99</v>
      </c>
      <c r="BL2465" s="7" t="s">
        <v>4597</v>
      </c>
      <c r="BM2465" s="7" t="s">
        <v>4598</v>
      </c>
      <c r="BS2465" s="12" t="s">
        <v>259</v>
      </c>
      <c r="BU2465" s="43">
        <v>1</v>
      </c>
      <c r="BW2465" s="43" t="s">
        <v>103</v>
      </c>
    </row>
    <row r="2466" spans="3:75" x14ac:dyDescent="0.35">
      <c r="C2466" s="43" t="str">
        <f t="shared" si="38"/>
        <v>IARA:BDT-03:2023: 2465</v>
      </c>
      <c r="D2466" s="43">
        <v>2465</v>
      </c>
      <c r="E2466" s="43" t="s">
        <v>5310</v>
      </c>
      <c r="F2466" s="1" t="s">
        <v>73</v>
      </c>
      <c r="G2466" s="43" t="s">
        <v>5254</v>
      </c>
      <c r="H2466" s="2">
        <v>44997</v>
      </c>
      <c r="J2466" s="12">
        <f>YEAR(H2466)</f>
        <v>2023</v>
      </c>
      <c r="K2466" s="12">
        <f>MONTH(H2466)</f>
        <v>3</v>
      </c>
      <c r="L2466" s="12">
        <f>DAY(H2466)</f>
        <v>12</v>
      </c>
      <c r="M2466" s="13"/>
      <c r="P2466" s="12" t="s">
        <v>75</v>
      </c>
      <c r="Q2466" s="12" t="str">
        <f>CONCATENATE(X2466," ",Y2466)</f>
        <v>Columba palumbus</v>
      </c>
      <c r="R2466" s="14" t="str">
        <f>CONCATENATE(S2466,", ",T2466,", ",U2466,", ",V2466,", ",W2466,", ",X2466,", ",Y2466)</f>
        <v>Animalia, Chordata, Aves, Columbiformes, Columbidae, Columba, palumbus</v>
      </c>
      <c r="S2466" s="6" t="s">
        <v>76</v>
      </c>
      <c r="T2466" s="6" t="s">
        <v>77</v>
      </c>
      <c r="U2466" s="6" t="s">
        <v>78</v>
      </c>
      <c r="V2466" s="12" t="s">
        <v>159</v>
      </c>
      <c r="W2466" s="12" t="s">
        <v>160</v>
      </c>
      <c r="X2466" s="12" t="s">
        <v>161</v>
      </c>
      <c r="Y2466" s="12" t="s">
        <v>162</v>
      </c>
      <c r="AA2466" s="12" t="s">
        <v>83</v>
      </c>
      <c r="AB2466" s="6" t="s">
        <v>84</v>
      </c>
      <c r="AC2466" s="12" t="s">
        <v>163</v>
      </c>
      <c r="AD2466" s="12" t="s">
        <v>259</v>
      </c>
      <c r="AE2466" s="2">
        <v>44997</v>
      </c>
      <c r="AF2466" s="43" t="s">
        <v>87</v>
      </c>
      <c r="AG2466" s="7" t="s">
        <v>164</v>
      </c>
      <c r="AH2466" s="43">
        <v>48.113299025601798</v>
      </c>
      <c r="AI2466" s="43">
        <v>-1.7082066343751501</v>
      </c>
      <c r="AL2466" s="43">
        <v>10</v>
      </c>
      <c r="AN2466" s="46" t="s">
        <v>5240</v>
      </c>
      <c r="AO2466" s="5" t="s">
        <v>89</v>
      </c>
      <c r="AP2466" s="12" t="s">
        <v>259</v>
      </c>
      <c r="AR2466" s="7" t="s">
        <v>90</v>
      </c>
      <c r="AT2466" s="4" t="str">
        <f>CONCATENATE(AU2466,", ",AV2466,", ",AW2466,", ",AX2466,", ",AY2466,", ",AZ2466,", ",BA2466)</f>
        <v>Europe, France, FR, Bretagne, Ille-et-Vilaine, Rennes, Campus Institut Agro Rennes</v>
      </c>
      <c r="AU2466" s="1" t="s">
        <v>91</v>
      </c>
      <c r="AV2466" s="1" t="s">
        <v>92</v>
      </c>
      <c r="AW2466" s="1" t="s">
        <v>93</v>
      </c>
      <c r="AX2466" s="1" t="s">
        <v>94</v>
      </c>
      <c r="AY2466" s="1" t="s">
        <v>95</v>
      </c>
      <c r="AZ2466" s="1" t="s">
        <v>96</v>
      </c>
      <c r="BA2466" s="1" t="s">
        <v>5242</v>
      </c>
      <c r="BC2466" s="43"/>
      <c r="BF2466" s="43" t="s">
        <v>4596</v>
      </c>
      <c r="BG2466" s="43" t="s">
        <v>93</v>
      </c>
      <c r="BH2466" s="7" t="s">
        <v>97</v>
      </c>
      <c r="BJ2466" s="7" t="s">
        <v>98</v>
      </c>
      <c r="BK2466" s="7" t="s">
        <v>99</v>
      </c>
      <c r="BL2466" s="7" t="s">
        <v>4597</v>
      </c>
      <c r="BM2466" s="7" t="s">
        <v>4598</v>
      </c>
      <c r="BS2466" s="12" t="s">
        <v>259</v>
      </c>
      <c r="BU2466" s="43">
        <v>1</v>
      </c>
      <c r="BW2466" s="43" t="s">
        <v>103</v>
      </c>
    </row>
    <row r="2467" spans="3:75" x14ac:dyDescent="0.35">
      <c r="C2467" s="43" t="str">
        <f t="shared" si="38"/>
        <v>IARA:BDT-03:2023: 2466</v>
      </c>
      <c r="D2467" s="43">
        <v>2466</v>
      </c>
      <c r="E2467" s="43" t="s">
        <v>5310</v>
      </c>
      <c r="F2467" s="1" t="s">
        <v>73</v>
      </c>
      <c r="G2467" s="43" t="s">
        <v>5254</v>
      </c>
      <c r="H2467" s="2">
        <v>44997</v>
      </c>
      <c r="J2467" s="12">
        <f>YEAR(H2467)</f>
        <v>2023</v>
      </c>
      <c r="K2467" s="12">
        <f>MONTH(H2467)</f>
        <v>3</v>
      </c>
      <c r="L2467" s="12">
        <f>DAY(H2467)</f>
        <v>12</v>
      </c>
      <c r="M2467" s="13"/>
      <c r="P2467" s="12" t="s">
        <v>75</v>
      </c>
      <c r="Q2467" s="12" t="str">
        <f>CONCATENATE(X2467," ",Y2467)</f>
        <v>Columba palumbus</v>
      </c>
      <c r="R2467" s="14" t="str">
        <f>CONCATENATE(S2467,", ",T2467,", ",U2467,", ",V2467,", ",W2467,", ",X2467,", ",Y2467)</f>
        <v>Animalia, Chordata, Aves, Columbiformes, Columbidae, Columba, palumbus</v>
      </c>
      <c r="S2467" s="6" t="s">
        <v>76</v>
      </c>
      <c r="T2467" s="6" t="s">
        <v>77</v>
      </c>
      <c r="U2467" s="6" t="s">
        <v>78</v>
      </c>
      <c r="V2467" s="12" t="s">
        <v>159</v>
      </c>
      <c r="W2467" s="12" t="s">
        <v>160</v>
      </c>
      <c r="X2467" s="12" t="s">
        <v>161</v>
      </c>
      <c r="Y2467" s="12" t="s">
        <v>162</v>
      </c>
      <c r="AA2467" s="12" t="s">
        <v>83</v>
      </c>
      <c r="AB2467" s="6" t="s">
        <v>84</v>
      </c>
      <c r="AC2467" s="12" t="s">
        <v>163</v>
      </c>
      <c r="AD2467" s="12" t="s">
        <v>259</v>
      </c>
      <c r="AE2467" s="2">
        <v>44997</v>
      </c>
      <c r="AF2467" s="43" t="s">
        <v>87</v>
      </c>
      <c r="AG2467" s="7" t="s">
        <v>164</v>
      </c>
      <c r="AH2467" s="43">
        <v>48.113122195625301</v>
      </c>
      <c r="AI2467" s="43">
        <v>-1.70784652839885</v>
      </c>
      <c r="AL2467" s="43">
        <v>10</v>
      </c>
      <c r="AN2467" s="46" t="s">
        <v>5240</v>
      </c>
      <c r="AO2467" s="5" t="s">
        <v>89</v>
      </c>
      <c r="AP2467" s="12" t="s">
        <v>259</v>
      </c>
      <c r="AR2467" s="7" t="s">
        <v>90</v>
      </c>
      <c r="AT2467" s="4" t="str">
        <f>CONCATENATE(AU2467,", ",AV2467,", ",AW2467,", ",AX2467,", ",AY2467,", ",AZ2467,", ",BA2467)</f>
        <v>Europe, France, FR, Bretagne, Ille-et-Vilaine, Rennes, Campus Institut Agro Rennes</v>
      </c>
      <c r="AU2467" s="1" t="s">
        <v>91</v>
      </c>
      <c r="AV2467" s="1" t="s">
        <v>92</v>
      </c>
      <c r="AW2467" s="1" t="s">
        <v>93</v>
      </c>
      <c r="AX2467" s="1" t="s">
        <v>94</v>
      </c>
      <c r="AY2467" s="1" t="s">
        <v>95</v>
      </c>
      <c r="AZ2467" s="1" t="s">
        <v>96</v>
      </c>
      <c r="BA2467" s="1" t="s">
        <v>5242</v>
      </c>
      <c r="BC2467" s="43"/>
      <c r="BF2467" s="43" t="s">
        <v>4596</v>
      </c>
      <c r="BG2467" s="43" t="s">
        <v>93</v>
      </c>
      <c r="BH2467" s="7" t="s">
        <v>97</v>
      </c>
      <c r="BJ2467" s="7" t="s">
        <v>98</v>
      </c>
      <c r="BK2467" s="7" t="s">
        <v>99</v>
      </c>
      <c r="BL2467" s="7" t="s">
        <v>4597</v>
      </c>
      <c r="BM2467" s="7" t="s">
        <v>4598</v>
      </c>
      <c r="BS2467" s="12" t="s">
        <v>259</v>
      </c>
      <c r="BU2467" s="43">
        <v>1</v>
      </c>
      <c r="BW2467" s="43" t="s">
        <v>103</v>
      </c>
    </row>
    <row r="2468" spans="3:75" x14ac:dyDescent="0.35">
      <c r="C2468" s="43" t="str">
        <f t="shared" si="38"/>
        <v>IARA:BDT-03:2023: 2467</v>
      </c>
      <c r="D2468" s="43">
        <v>2467</v>
      </c>
      <c r="E2468" s="43" t="s">
        <v>5310</v>
      </c>
      <c r="F2468" s="1" t="s">
        <v>73</v>
      </c>
      <c r="G2468" s="43" t="s">
        <v>5254</v>
      </c>
      <c r="H2468" s="2">
        <v>44997</v>
      </c>
      <c r="J2468" s="12">
        <f>YEAR(H2468)</f>
        <v>2023</v>
      </c>
      <c r="K2468" s="12">
        <f>MONTH(H2468)</f>
        <v>3</v>
      </c>
      <c r="L2468" s="12">
        <f>DAY(H2468)</f>
        <v>12</v>
      </c>
      <c r="M2468" s="13"/>
      <c r="P2468" s="12" t="s">
        <v>75</v>
      </c>
      <c r="Q2468" s="12" t="str">
        <f>CONCATENATE(X2468," ",Y2468)</f>
        <v>Columba palumbus</v>
      </c>
      <c r="R2468" s="14" t="str">
        <f>CONCATENATE(S2468,", ",T2468,", ",U2468,", ",V2468,", ",W2468,", ",X2468,", ",Y2468)</f>
        <v>Animalia, Chordata, Aves, Columbiformes, Columbidae, Columba, palumbus</v>
      </c>
      <c r="S2468" s="6" t="s">
        <v>76</v>
      </c>
      <c r="T2468" s="6" t="s">
        <v>77</v>
      </c>
      <c r="U2468" s="6" t="s">
        <v>78</v>
      </c>
      <c r="V2468" s="12" t="s">
        <v>159</v>
      </c>
      <c r="W2468" s="12" t="s">
        <v>160</v>
      </c>
      <c r="X2468" s="12" t="s">
        <v>161</v>
      </c>
      <c r="Y2468" s="12" t="s">
        <v>162</v>
      </c>
      <c r="AA2468" s="12" t="s">
        <v>83</v>
      </c>
      <c r="AB2468" s="6" t="s">
        <v>84</v>
      </c>
      <c r="AC2468" s="12" t="s">
        <v>163</v>
      </c>
      <c r="AD2468" s="12" t="s">
        <v>259</v>
      </c>
      <c r="AE2468" s="2">
        <v>44997</v>
      </c>
      <c r="AF2468" s="43" t="s">
        <v>87</v>
      </c>
      <c r="AG2468" s="7" t="s">
        <v>164</v>
      </c>
      <c r="AH2468" s="43">
        <v>48.113085976256201</v>
      </c>
      <c r="AI2468" s="43">
        <v>-1.7077677125625701</v>
      </c>
      <c r="AL2468" s="43">
        <v>10</v>
      </c>
      <c r="AN2468" s="46" t="s">
        <v>5240</v>
      </c>
      <c r="AO2468" s="5" t="s">
        <v>89</v>
      </c>
      <c r="AP2468" s="12" t="s">
        <v>259</v>
      </c>
      <c r="AR2468" s="7" t="s">
        <v>90</v>
      </c>
      <c r="AT2468" s="4" t="str">
        <f>CONCATENATE(AU2468,", ",AV2468,", ",AW2468,", ",AX2468,", ",AY2468,", ",AZ2468,", ",BA2468)</f>
        <v>Europe, France, FR, Bretagne, Ille-et-Vilaine, Rennes, Campus Institut Agro Rennes</v>
      </c>
      <c r="AU2468" s="1" t="s">
        <v>91</v>
      </c>
      <c r="AV2468" s="1" t="s">
        <v>92</v>
      </c>
      <c r="AW2468" s="1" t="s">
        <v>93</v>
      </c>
      <c r="AX2468" s="1" t="s">
        <v>94</v>
      </c>
      <c r="AY2468" s="1" t="s">
        <v>95</v>
      </c>
      <c r="AZ2468" s="1" t="s">
        <v>96</v>
      </c>
      <c r="BA2468" s="1" t="s">
        <v>5242</v>
      </c>
      <c r="BC2468" s="43"/>
      <c r="BF2468" s="43" t="s">
        <v>4596</v>
      </c>
      <c r="BG2468" s="43" t="s">
        <v>93</v>
      </c>
      <c r="BH2468" s="7" t="s">
        <v>97</v>
      </c>
      <c r="BJ2468" s="7" t="s">
        <v>98</v>
      </c>
      <c r="BK2468" s="7" t="s">
        <v>99</v>
      </c>
      <c r="BL2468" s="7" t="s">
        <v>4597</v>
      </c>
      <c r="BM2468" s="7" t="s">
        <v>4598</v>
      </c>
      <c r="BS2468" s="12" t="s">
        <v>259</v>
      </c>
      <c r="BU2468" s="43">
        <v>1</v>
      </c>
      <c r="BW2468" s="43" t="s">
        <v>103</v>
      </c>
    </row>
    <row r="2469" spans="3:75" x14ac:dyDescent="0.35">
      <c r="C2469" s="43" t="str">
        <f t="shared" si="38"/>
        <v>IARA:BDT-03:2023: 2468</v>
      </c>
      <c r="D2469" s="43">
        <v>2468</v>
      </c>
      <c r="E2469" s="43" t="s">
        <v>5310</v>
      </c>
      <c r="F2469" s="1" t="s">
        <v>73</v>
      </c>
      <c r="G2469" s="43" t="s">
        <v>5254</v>
      </c>
      <c r="H2469" s="2">
        <v>44997</v>
      </c>
      <c r="J2469" s="12">
        <f>YEAR(H2469)</f>
        <v>2023</v>
      </c>
      <c r="K2469" s="12">
        <f>MONTH(H2469)</f>
        <v>3</v>
      </c>
      <c r="L2469" s="12">
        <f>DAY(H2469)</f>
        <v>12</v>
      </c>
      <c r="M2469" s="13"/>
      <c r="P2469" s="12" t="s">
        <v>75</v>
      </c>
      <c r="Q2469" s="12" t="str">
        <f>CONCATENATE(X2469," ",Y2469)</f>
        <v>Columba palumbus</v>
      </c>
      <c r="R2469" s="14" t="str">
        <f>CONCATENATE(S2469,", ",T2469,", ",U2469,", ",V2469,", ",W2469,", ",X2469,", ",Y2469)</f>
        <v>Animalia, Chordata, Aves, Columbiformes, Columbidae, Columba, palumbus</v>
      </c>
      <c r="S2469" s="6" t="s">
        <v>76</v>
      </c>
      <c r="T2469" s="6" t="s">
        <v>77</v>
      </c>
      <c r="U2469" s="6" t="s">
        <v>78</v>
      </c>
      <c r="V2469" s="12" t="s">
        <v>159</v>
      </c>
      <c r="W2469" s="12" t="s">
        <v>160</v>
      </c>
      <c r="X2469" s="12" t="s">
        <v>161</v>
      </c>
      <c r="Y2469" s="12" t="s">
        <v>162</v>
      </c>
      <c r="AA2469" s="12" t="s">
        <v>83</v>
      </c>
      <c r="AB2469" s="6" t="s">
        <v>84</v>
      </c>
      <c r="AC2469" s="12" t="s">
        <v>163</v>
      </c>
      <c r="AD2469" s="12" t="s">
        <v>259</v>
      </c>
      <c r="AE2469" s="2">
        <v>44997</v>
      </c>
      <c r="AF2469" s="43" t="s">
        <v>87</v>
      </c>
      <c r="AG2469" s="7" t="s">
        <v>164</v>
      </c>
      <c r="AH2469" s="43">
        <v>48.113142353837098</v>
      </c>
      <c r="AI2469" s="43">
        <v>-1.7077643391939801</v>
      </c>
      <c r="AL2469" s="43">
        <v>10</v>
      </c>
      <c r="AN2469" s="46" t="s">
        <v>5240</v>
      </c>
      <c r="AO2469" s="5" t="s">
        <v>89</v>
      </c>
      <c r="AP2469" s="12" t="s">
        <v>259</v>
      </c>
      <c r="AR2469" s="7" t="s">
        <v>90</v>
      </c>
      <c r="AT2469" s="4" t="str">
        <f>CONCATENATE(AU2469,", ",AV2469,", ",AW2469,", ",AX2469,", ",AY2469,", ",AZ2469,", ",BA2469)</f>
        <v>Europe, France, FR, Bretagne, Ille-et-Vilaine, Rennes, Campus Institut Agro Rennes</v>
      </c>
      <c r="AU2469" s="1" t="s">
        <v>91</v>
      </c>
      <c r="AV2469" s="1" t="s">
        <v>92</v>
      </c>
      <c r="AW2469" s="1" t="s">
        <v>93</v>
      </c>
      <c r="AX2469" s="1" t="s">
        <v>94</v>
      </c>
      <c r="AY2469" s="1" t="s">
        <v>95</v>
      </c>
      <c r="AZ2469" s="1" t="s">
        <v>96</v>
      </c>
      <c r="BA2469" s="1" t="s">
        <v>5242</v>
      </c>
      <c r="BC2469" s="43"/>
      <c r="BF2469" s="43" t="s">
        <v>4596</v>
      </c>
      <c r="BG2469" s="43" t="s">
        <v>93</v>
      </c>
      <c r="BH2469" s="7" t="s">
        <v>97</v>
      </c>
      <c r="BJ2469" s="7" t="s">
        <v>98</v>
      </c>
      <c r="BK2469" s="7" t="s">
        <v>99</v>
      </c>
      <c r="BL2469" s="7" t="s">
        <v>4597</v>
      </c>
      <c r="BM2469" s="7" t="s">
        <v>4598</v>
      </c>
      <c r="BS2469" s="12" t="s">
        <v>259</v>
      </c>
      <c r="BU2469" s="43">
        <v>1</v>
      </c>
      <c r="BW2469" s="43" t="s">
        <v>103</v>
      </c>
    </row>
    <row r="2470" spans="3:75" x14ac:dyDescent="0.35">
      <c r="C2470" s="43" t="str">
        <f t="shared" si="38"/>
        <v>IARA:BDT-03:2023: 2469</v>
      </c>
      <c r="D2470" s="43">
        <v>2469</v>
      </c>
      <c r="E2470" s="43" t="s">
        <v>5310</v>
      </c>
      <c r="F2470" s="1" t="s">
        <v>73</v>
      </c>
      <c r="G2470" s="43" t="s">
        <v>5254</v>
      </c>
      <c r="H2470" s="2">
        <v>44997</v>
      </c>
      <c r="J2470" s="12">
        <f>YEAR(H2470)</f>
        <v>2023</v>
      </c>
      <c r="K2470" s="12">
        <f>MONTH(H2470)</f>
        <v>3</v>
      </c>
      <c r="L2470" s="12">
        <f>DAY(H2470)</f>
        <v>12</v>
      </c>
      <c r="M2470" s="13"/>
      <c r="P2470" s="12" t="s">
        <v>75</v>
      </c>
      <c r="Q2470" s="12" t="str">
        <f>CONCATENATE(X2470," ",Y2470)</f>
        <v>Turdus merula</v>
      </c>
      <c r="R2470" s="14" t="str">
        <f>CONCATENATE(S2470,", ",T2470,", ",U2470,", ",V2470,", ",W2470,", ",X2470,", ",Y2470)</f>
        <v>Animalia, Chordata, Aves, Passeriformes, Turdidae, Turdus, merula</v>
      </c>
      <c r="S2470" s="6" t="s">
        <v>76</v>
      </c>
      <c r="T2470" s="6" t="s">
        <v>77</v>
      </c>
      <c r="U2470" s="6" t="s">
        <v>78</v>
      </c>
      <c r="V2470" s="17" t="s">
        <v>79</v>
      </c>
      <c r="W2470" s="17" t="s">
        <v>126</v>
      </c>
      <c r="X2470" s="17" t="s">
        <v>127</v>
      </c>
      <c r="Y2470" s="17" t="s">
        <v>132</v>
      </c>
      <c r="AA2470" s="12" t="s">
        <v>83</v>
      </c>
      <c r="AB2470" s="6" t="s">
        <v>84</v>
      </c>
      <c r="AC2470" s="12" t="s">
        <v>133</v>
      </c>
      <c r="AD2470" s="12" t="s">
        <v>259</v>
      </c>
      <c r="AE2470" s="2">
        <v>44997</v>
      </c>
      <c r="AF2470" s="43" t="s">
        <v>87</v>
      </c>
      <c r="AG2470" s="7" t="s">
        <v>134</v>
      </c>
      <c r="AH2470" s="43">
        <v>48.112989701971401</v>
      </c>
      <c r="AI2470" s="43">
        <v>-1.7083470318684699</v>
      </c>
      <c r="AL2470" s="43">
        <v>10</v>
      </c>
      <c r="AN2470" s="46" t="s">
        <v>5240</v>
      </c>
      <c r="AO2470" s="5" t="s">
        <v>89</v>
      </c>
      <c r="AP2470" s="12" t="s">
        <v>259</v>
      </c>
      <c r="AR2470" s="7" t="s">
        <v>90</v>
      </c>
      <c r="AT2470" s="4" t="str">
        <f>CONCATENATE(AU2470,", ",AV2470,", ",AW2470,", ",AX2470,", ",AY2470,", ",AZ2470,", ",BA2470)</f>
        <v>Europe, France, FR, Bretagne, Ille-et-Vilaine, Rennes, Campus Institut Agro Rennes</v>
      </c>
      <c r="AU2470" s="1" t="s">
        <v>91</v>
      </c>
      <c r="AV2470" s="1" t="s">
        <v>92</v>
      </c>
      <c r="AW2470" s="1" t="s">
        <v>93</v>
      </c>
      <c r="AX2470" s="1" t="s">
        <v>94</v>
      </c>
      <c r="AY2470" s="1" t="s">
        <v>95</v>
      </c>
      <c r="AZ2470" s="1" t="s">
        <v>96</v>
      </c>
      <c r="BA2470" s="1" t="s">
        <v>5242</v>
      </c>
      <c r="BC2470" s="43"/>
      <c r="BF2470" s="43" t="s">
        <v>4596</v>
      </c>
      <c r="BG2470" s="43" t="s">
        <v>93</v>
      </c>
      <c r="BH2470" s="7" t="s">
        <v>97</v>
      </c>
      <c r="BJ2470" s="7" t="s">
        <v>98</v>
      </c>
      <c r="BK2470" s="7" t="s">
        <v>99</v>
      </c>
      <c r="BL2470" s="7" t="s">
        <v>4597</v>
      </c>
      <c r="BM2470" s="7" t="s">
        <v>4598</v>
      </c>
      <c r="BS2470" s="12" t="s">
        <v>259</v>
      </c>
      <c r="BU2470" s="43">
        <v>1</v>
      </c>
      <c r="BW2470" s="43" t="s">
        <v>103</v>
      </c>
    </row>
    <row r="2471" spans="3:75" x14ac:dyDescent="0.35">
      <c r="C2471" s="43" t="str">
        <f t="shared" si="38"/>
        <v>IARA:BDT-03:2023: 2470</v>
      </c>
      <c r="D2471" s="43">
        <v>2470</v>
      </c>
      <c r="E2471" s="43" t="s">
        <v>5310</v>
      </c>
      <c r="F2471" s="1" t="s">
        <v>73</v>
      </c>
      <c r="G2471" s="43" t="s">
        <v>5254</v>
      </c>
      <c r="H2471" s="2">
        <v>44997</v>
      </c>
      <c r="J2471" s="12">
        <f>YEAR(H2471)</f>
        <v>2023</v>
      </c>
      <c r="K2471" s="12">
        <f>MONTH(H2471)</f>
        <v>3</v>
      </c>
      <c r="L2471" s="12">
        <f>DAY(H2471)</f>
        <v>12</v>
      </c>
      <c r="M2471" s="13"/>
      <c r="P2471" s="12" t="s">
        <v>75</v>
      </c>
      <c r="Q2471" s="12" t="str">
        <f>CONCATENATE(X2471," ",Y2471)</f>
        <v>Pica pica</v>
      </c>
      <c r="R2471" s="14" t="str">
        <f>CONCATENATE(S2471,", ",T2471,", ",U2471,", ",V2471,", ",W2471,", ",X2471,", ",Y2471)</f>
        <v>Animalia, Chordata, Aves, Passeriformes, Corvidae, Pica, pica</v>
      </c>
      <c r="S2471" s="6" t="s">
        <v>76</v>
      </c>
      <c r="T2471" s="6" t="s">
        <v>77</v>
      </c>
      <c r="U2471" s="6" t="s">
        <v>78</v>
      </c>
      <c r="V2471" s="12" t="s">
        <v>79</v>
      </c>
      <c r="W2471" s="12" t="s">
        <v>104</v>
      </c>
      <c r="X2471" s="12" t="s">
        <v>155</v>
      </c>
      <c r="Y2471" s="12" t="s">
        <v>156</v>
      </c>
      <c r="AA2471" s="12" t="s">
        <v>83</v>
      </c>
      <c r="AB2471" s="6" t="s">
        <v>84</v>
      </c>
      <c r="AC2471" s="12" t="s">
        <v>157</v>
      </c>
      <c r="AD2471" s="12" t="s">
        <v>259</v>
      </c>
      <c r="AE2471" s="2">
        <v>44997</v>
      </c>
      <c r="AF2471" s="43" t="s">
        <v>87</v>
      </c>
      <c r="AG2471" s="7" t="s">
        <v>158</v>
      </c>
      <c r="AH2471" s="43">
        <v>48.112848507218601</v>
      </c>
      <c r="AI2471" s="43">
        <v>-1.7085024161765801</v>
      </c>
      <c r="AL2471" s="43">
        <v>10</v>
      </c>
      <c r="AN2471" s="46" t="s">
        <v>5240</v>
      </c>
      <c r="AO2471" s="5" t="s">
        <v>89</v>
      </c>
      <c r="AP2471" s="12" t="s">
        <v>259</v>
      </c>
      <c r="AR2471" s="7" t="s">
        <v>90</v>
      </c>
      <c r="AT2471" s="4" t="str">
        <f>CONCATENATE(AU2471,", ",AV2471,", ",AW2471,", ",AX2471,", ",AY2471,", ",AZ2471,", ",BA2471)</f>
        <v>Europe, France, FR, Bretagne, Ille-et-Vilaine, Rennes, Campus Institut Agro Rennes</v>
      </c>
      <c r="AU2471" s="1" t="s">
        <v>91</v>
      </c>
      <c r="AV2471" s="1" t="s">
        <v>92</v>
      </c>
      <c r="AW2471" s="1" t="s">
        <v>93</v>
      </c>
      <c r="AX2471" s="1" t="s">
        <v>94</v>
      </c>
      <c r="AY2471" s="1" t="s">
        <v>95</v>
      </c>
      <c r="AZ2471" s="1" t="s">
        <v>96</v>
      </c>
      <c r="BA2471" s="1" t="s">
        <v>5242</v>
      </c>
      <c r="BC2471" s="43"/>
      <c r="BF2471" s="43" t="s">
        <v>4596</v>
      </c>
      <c r="BG2471" s="43" t="s">
        <v>93</v>
      </c>
      <c r="BH2471" s="7" t="s">
        <v>97</v>
      </c>
      <c r="BJ2471" s="7" t="s">
        <v>98</v>
      </c>
      <c r="BK2471" s="7" t="s">
        <v>99</v>
      </c>
      <c r="BL2471" s="7" t="s">
        <v>4597</v>
      </c>
      <c r="BM2471" s="7" t="s">
        <v>4598</v>
      </c>
      <c r="BS2471" s="12" t="s">
        <v>259</v>
      </c>
      <c r="BU2471" s="43">
        <v>1</v>
      </c>
      <c r="BW2471" s="43" t="s">
        <v>103</v>
      </c>
    </row>
    <row r="2472" spans="3:75" x14ac:dyDescent="0.35">
      <c r="C2472" s="43" t="str">
        <f t="shared" si="38"/>
        <v>IARA:BDT-03:2023: 2471</v>
      </c>
      <c r="D2472" s="43">
        <v>2471</v>
      </c>
      <c r="E2472" s="43" t="s">
        <v>5310</v>
      </c>
      <c r="F2472" s="1" t="s">
        <v>73</v>
      </c>
      <c r="G2472" s="43" t="s">
        <v>5254</v>
      </c>
      <c r="H2472" s="2">
        <v>44997</v>
      </c>
      <c r="J2472" s="12">
        <f>YEAR(H2472)</f>
        <v>2023</v>
      </c>
      <c r="K2472" s="12">
        <f>MONTH(H2472)</f>
        <v>3</v>
      </c>
      <c r="L2472" s="12">
        <f>DAY(H2472)</f>
        <v>12</v>
      </c>
      <c r="M2472" s="13"/>
      <c r="P2472" s="12" t="s">
        <v>75</v>
      </c>
      <c r="Q2472" s="12" t="str">
        <f>CONCATENATE(X2472," ",Y2472)</f>
        <v>Phylloscopus collybita</v>
      </c>
      <c r="R2472" s="14" t="str">
        <f>CONCATENATE(S2472,", ",T2472,", ",U2472,", ",V2472,", ",W2472,", ",X2472,", ",Y2472)</f>
        <v>Animalia, Chordata, Aves, Passeriformes, Phylloscopidae, Phylloscopus, collybita</v>
      </c>
      <c r="S2472" s="6" t="s">
        <v>76</v>
      </c>
      <c r="T2472" s="6" t="s">
        <v>77</v>
      </c>
      <c r="U2472" s="6" t="s">
        <v>78</v>
      </c>
      <c r="V2472" s="12" t="s">
        <v>79</v>
      </c>
      <c r="W2472" s="12" t="s">
        <v>170</v>
      </c>
      <c r="X2472" s="12" t="s">
        <v>171</v>
      </c>
      <c r="Y2472" s="12" t="s">
        <v>172</v>
      </c>
      <c r="AA2472" s="12" t="s">
        <v>83</v>
      </c>
      <c r="AB2472" s="6" t="s">
        <v>173</v>
      </c>
      <c r="AC2472" s="12" t="s">
        <v>174</v>
      </c>
      <c r="AD2472" s="12" t="s">
        <v>259</v>
      </c>
      <c r="AE2472" s="2">
        <v>44997</v>
      </c>
      <c r="AF2472" s="43" t="s">
        <v>87</v>
      </c>
      <c r="AG2472" s="7" t="s">
        <v>175</v>
      </c>
      <c r="AH2472" s="43">
        <v>48.1127321551538</v>
      </c>
      <c r="AI2472" s="43">
        <v>-1.7084584493803801</v>
      </c>
      <c r="AL2472" s="43">
        <v>10</v>
      </c>
      <c r="AN2472" s="46" t="s">
        <v>5240</v>
      </c>
      <c r="AO2472" s="5" t="s">
        <v>89</v>
      </c>
      <c r="AP2472" s="12" t="s">
        <v>259</v>
      </c>
      <c r="AR2472" s="7" t="s">
        <v>90</v>
      </c>
      <c r="AT2472" s="4" t="str">
        <f>CONCATENATE(AU2472,", ",AV2472,", ",AW2472,", ",AX2472,", ",AY2472,", ",AZ2472,", ",BA2472)</f>
        <v>Europe, France, FR, Bretagne, Ille-et-Vilaine, Rennes, Campus Institut Agro Rennes</v>
      </c>
      <c r="AU2472" s="1" t="s">
        <v>91</v>
      </c>
      <c r="AV2472" s="1" t="s">
        <v>92</v>
      </c>
      <c r="AW2472" s="1" t="s">
        <v>93</v>
      </c>
      <c r="AX2472" s="1" t="s">
        <v>94</v>
      </c>
      <c r="AY2472" s="1" t="s">
        <v>95</v>
      </c>
      <c r="AZ2472" s="1" t="s">
        <v>96</v>
      </c>
      <c r="BA2472" s="1" t="s">
        <v>5242</v>
      </c>
      <c r="BC2472" s="43"/>
      <c r="BF2472" s="43" t="s">
        <v>4596</v>
      </c>
      <c r="BG2472" s="43" t="s">
        <v>93</v>
      </c>
      <c r="BH2472" s="7" t="s">
        <v>97</v>
      </c>
      <c r="BJ2472" s="7" t="s">
        <v>98</v>
      </c>
      <c r="BK2472" s="7" t="s">
        <v>99</v>
      </c>
      <c r="BL2472" s="7" t="s">
        <v>4597</v>
      </c>
      <c r="BM2472" s="7" t="s">
        <v>4598</v>
      </c>
      <c r="BS2472" s="12" t="s">
        <v>259</v>
      </c>
      <c r="BU2472" s="43">
        <v>1</v>
      </c>
      <c r="BW2472" s="43" t="s">
        <v>103</v>
      </c>
    </row>
    <row r="2473" spans="3:75" x14ac:dyDescent="0.35">
      <c r="C2473" s="43" t="str">
        <f t="shared" si="38"/>
        <v>IARA:BDT-03:2023: 2472</v>
      </c>
      <c r="D2473" s="43">
        <v>2472</v>
      </c>
      <c r="E2473" s="43" t="s">
        <v>5310</v>
      </c>
      <c r="F2473" s="1" t="s">
        <v>73</v>
      </c>
      <c r="G2473" s="43" t="s">
        <v>5254</v>
      </c>
      <c r="H2473" s="2">
        <v>44997</v>
      </c>
      <c r="J2473" s="12">
        <f>YEAR(H2473)</f>
        <v>2023</v>
      </c>
      <c r="K2473" s="12">
        <f>MONTH(H2473)</f>
        <v>3</v>
      </c>
      <c r="L2473" s="12">
        <f>DAY(H2473)</f>
        <v>12</v>
      </c>
      <c r="M2473" s="13"/>
      <c r="P2473" s="12" t="s">
        <v>75</v>
      </c>
      <c r="Q2473" s="12" t="str">
        <f>CONCATENATE(X2473," ",Y2473)</f>
        <v>Parus major</v>
      </c>
      <c r="R2473" s="14" t="str">
        <f>CONCATENATE(S2473,", ",T2473,", ",U2473,", ",V2473,", ",W2473,", ",X2473,", ",Y2473)</f>
        <v>Animalia, Chordata, Aves, Passeriformes, Paridae, Parus, major</v>
      </c>
      <c r="S2473" s="6" t="s">
        <v>76</v>
      </c>
      <c r="T2473" s="6" t="s">
        <v>77</v>
      </c>
      <c r="U2473" s="6" t="s">
        <v>78</v>
      </c>
      <c r="V2473" s="12" t="s">
        <v>79</v>
      </c>
      <c r="W2473" s="12" t="s">
        <v>135</v>
      </c>
      <c r="X2473" s="12" t="s">
        <v>140</v>
      </c>
      <c r="Y2473" s="12" t="s">
        <v>141</v>
      </c>
      <c r="AA2473" s="12" t="s">
        <v>83</v>
      </c>
      <c r="AB2473" s="6" t="s">
        <v>84</v>
      </c>
      <c r="AC2473" s="12" t="s">
        <v>142</v>
      </c>
      <c r="AD2473" s="12" t="s">
        <v>259</v>
      </c>
      <c r="AE2473" s="2">
        <v>44997</v>
      </c>
      <c r="AF2473" s="43" t="s">
        <v>87</v>
      </c>
      <c r="AG2473" s="7" t="s">
        <v>143</v>
      </c>
      <c r="AH2473" s="43">
        <v>48.1126681657652</v>
      </c>
      <c r="AI2473" s="43">
        <v>-1.7085115346113999</v>
      </c>
      <c r="AL2473" s="43">
        <v>10</v>
      </c>
      <c r="AN2473" s="46" t="s">
        <v>5240</v>
      </c>
      <c r="AO2473" s="5" t="s">
        <v>89</v>
      </c>
      <c r="AP2473" s="12" t="s">
        <v>259</v>
      </c>
      <c r="AR2473" s="7" t="s">
        <v>90</v>
      </c>
      <c r="AT2473" s="4" t="str">
        <f>CONCATENATE(AU2473,", ",AV2473,", ",AW2473,", ",AX2473,", ",AY2473,", ",AZ2473,", ",BA2473)</f>
        <v>Europe, France, FR, Bretagne, Ille-et-Vilaine, Rennes, Campus Institut Agro Rennes</v>
      </c>
      <c r="AU2473" s="1" t="s">
        <v>91</v>
      </c>
      <c r="AV2473" s="1" t="s">
        <v>92</v>
      </c>
      <c r="AW2473" s="1" t="s">
        <v>93</v>
      </c>
      <c r="AX2473" s="1" t="s">
        <v>94</v>
      </c>
      <c r="AY2473" s="1" t="s">
        <v>95</v>
      </c>
      <c r="AZ2473" s="1" t="s">
        <v>96</v>
      </c>
      <c r="BA2473" s="1" t="s">
        <v>5242</v>
      </c>
      <c r="BC2473" s="43"/>
      <c r="BF2473" s="43" t="s">
        <v>4596</v>
      </c>
      <c r="BG2473" s="43" t="s">
        <v>93</v>
      </c>
      <c r="BH2473" s="7" t="s">
        <v>97</v>
      </c>
      <c r="BJ2473" s="7" t="s">
        <v>98</v>
      </c>
      <c r="BK2473" s="7" t="s">
        <v>99</v>
      </c>
      <c r="BL2473" s="7" t="s">
        <v>4597</v>
      </c>
      <c r="BM2473" s="7" t="s">
        <v>4598</v>
      </c>
      <c r="BS2473" s="12" t="s">
        <v>259</v>
      </c>
      <c r="BU2473" s="43">
        <v>1</v>
      </c>
      <c r="BW2473" s="43" t="s">
        <v>103</v>
      </c>
    </row>
    <row r="2474" spans="3:75" x14ac:dyDescent="0.35">
      <c r="C2474" s="43" t="str">
        <f t="shared" si="38"/>
        <v>IARA:BDT-03:2023: 2473</v>
      </c>
      <c r="D2474" s="43">
        <v>2473</v>
      </c>
      <c r="E2474" s="43" t="s">
        <v>5310</v>
      </c>
      <c r="F2474" s="1" t="s">
        <v>73</v>
      </c>
      <c r="G2474" s="43" t="s">
        <v>5254</v>
      </c>
      <c r="H2474" s="2">
        <v>44997</v>
      </c>
      <c r="J2474" s="12">
        <f>YEAR(H2474)</f>
        <v>2023</v>
      </c>
      <c r="K2474" s="12">
        <f>MONTH(H2474)</f>
        <v>3</v>
      </c>
      <c r="L2474" s="12">
        <f>DAY(H2474)</f>
        <v>12</v>
      </c>
      <c r="M2474" s="13"/>
      <c r="P2474" s="12" t="s">
        <v>75</v>
      </c>
      <c r="Q2474" s="12" t="str">
        <f>CONCATENATE(X2474," ",Y2474)</f>
        <v>Parus major</v>
      </c>
      <c r="R2474" s="14" t="str">
        <f>CONCATENATE(S2474,", ",T2474,", ",U2474,", ",V2474,", ",W2474,", ",X2474,", ",Y2474)</f>
        <v>Animalia, Chordata, Aves, Passeriformes, Paridae, Parus, major</v>
      </c>
      <c r="S2474" s="6" t="s">
        <v>76</v>
      </c>
      <c r="T2474" s="6" t="s">
        <v>77</v>
      </c>
      <c r="U2474" s="6" t="s">
        <v>78</v>
      </c>
      <c r="V2474" s="12" t="s">
        <v>79</v>
      </c>
      <c r="W2474" s="12" t="s">
        <v>135</v>
      </c>
      <c r="X2474" s="12" t="s">
        <v>140</v>
      </c>
      <c r="Y2474" s="12" t="s">
        <v>141</v>
      </c>
      <c r="AA2474" s="12" t="s">
        <v>83</v>
      </c>
      <c r="AB2474" s="6" t="s">
        <v>84</v>
      </c>
      <c r="AC2474" s="12" t="s">
        <v>142</v>
      </c>
      <c r="AD2474" s="12" t="s">
        <v>259</v>
      </c>
      <c r="AE2474" s="2">
        <v>44997</v>
      </c>
      <c r="AF2474" s="43" t="s">
        <v>87</v>
      </c>
      <c r="AG2474" s="7" t="s">
        <v>143</v>
      </c>
      <c r="AH2474" s="43">
        <v>48.112629604795302</v>
      </c>
      <c r="AI2474" s="43">
        <v>-1.70849129990096</v>
      </c>
      <c r="AL2474" s="43">
        <v>10</v>
      </c>
      <c r="AN2474" s="46" t="s">
        <v>5240</v>
      </c>
      <c r="AO2474" s="5" t="s">
        <v>89</v>
      </c>
      <c r="AP2474" s="12" t="s">
        <v>259</v>
      </c>
      <c r="AR2474" s="7" t="s">
        <v>90</v>
      </c>
      <c r="AT2474" s="4" t="str">
        <f>CONCATENATE(AU2474,", ",AV2474,", ",AW2474,", ",AX2474,", ",AY2474,", ",AZ2474,", ",BA2474)</f>
        <v>Europe, France, FR, Bretagne, Ille-et-Vilaine, Rennes, Campus Institut Agro Rennes</v>
      </c>
      <c r="AU2474" s="1" t="s">
        <v>91</v>
      </c>
      <c r="AV2474" s="1" t="s">
        <v>92</v>
      </c>
      <c r="AW2474" s="1" t="s">
        <v>93</v>
      </c>
      <c r="AX2474" s="1" t="s">
        <v>94</v>
      </c>
      <c r="AY2474" s="1" t="s">
        <v>95</v>
      </c>
      <c r="AZ2474" s="1" t="s">
        <v>96</v>
      </c>
      <c r="BA2474" s="1" t="s">
        <v>5242</v>
      </c>
      <c r="BC2474" s="43"/>
      <c r="BF2474" s="43" t="s">
        <v>4596</v>
      </c>
      <c r="BG2474" s="43" t="s">
        <v>93</v>
      </c>
      <c r="BH2474" s="7" t="s">
        <v>97</v>
      </c>
      <c r="BJ2474" s="7" t="s">
        <v>98</v>
      </c>
      <c r="BK2474" s="7" t="s">
        <v>99</v>
      </c>
      <c r="BL2474" s="7" t="s">
        <v>4597</v>
      </c>
      <c r="BM2474" s="7" t="s">
        <v>4598</v>
      </c>
      <c r="BS2474" s="12" t="s">
        <v>259</v>
      </c>
      <c r="BU2474" s="43">
        <v>1</v>
      </c>
      <c r="BW2474" s="43" t="s">
        <v>103</v>
      </c>
    </row>
    <row r="2475" spans="3:75" x14ac:dyDescent="0.35">
      <c r="C2475" s="43" t="str">
        <f t="shared" si="38"/>
        <v>IARA:BDT-03:2023: 2474</v>
      </c>
      <c r="D2475" s="43">
        <v>2474</v>
      </c>
      <c r="E2475" s="43" t="s">
        <v>5310</v>
      </c>
      <c r="F2475" s="1" t="s">
        <v>73</v>
      </c>
      <c r="G2475" s="43" t="s">
        <v>5254</v>
      </c>
      <c r="H2475" s="2">
        <v>44997</v>
      </c>
      <c r="J2475" s="12">
        <f>YEAR(H2475)</f>
        <v>2023</v>
      </c>
      <c r="K2475" s="12">
        <f>MONTH(H2475)</f>
        <v>3</v>
      </c>
      <c r="L2475" s="12">
        <f>DAY(H2475)</f>
        <v>12</v>
      </c>
      <c r="M2475" s="13"/>
      <c r="P2475" s="12" t="s">
        <v>75</v>
      </c>
      <c r="Q2475" s="12" t="str">
        <f>CONCATENATE(X2475," ",Y2475)</f>
        <v>Cyanistes caeruleus</v>
      </c>
      <c r="R2475" s="14" t="str">
        <f>CONCATENATE(S2475,", ",T2475,", ",U2475,", ",V2475,", ",W2475,", ",X2475,", ",Y2475)</f>
        <v>Animalia, Chordata, Aves, Passeriformes, Paridae, Cyanistes, caeruleus</v>
      </c>
      <c r="S2475" s="6" t="s">
        <v>76</v>
      </c>
      <c r="T2475" s="6" t="s">
        <v>77</v>
      </c>
      <c r="U2475" s="6" t="s">
        <v>78</v>
      </c>
      <c r="V2475" s="12" t="s">
        <v>79</v>
      </c>
      <c r="W2475" s="12" t="s">
        <v>135</v>
      </c>
      <c r="X2475" s="12" t="s">
        <v>136</v>
      </c>
      <c r="Y2475" s="12" t="s">
        <v>137</v>
      </c>
      <c r="AA2475" s="12" t="s">
        <v>83</v>
      </c>
      <c r="AB2475" s="6" t="s">
        <v>84</v>
      </c>
      <c r="AC2475" s="12" t="s">
        <v>138</v>
      </c>
      <c r="AD2475" s="12" t="s">
        <v>259</v>
      </c>
      <c r="AE2475" s="2">
        <v>44997</v>
      </c>
      <c r="AF2475" s="43" t="s">
        <v>87</v>
      </c>
      <c r="AG2475" s="7" t="s">
        <v>139</v>
      </c>
      <c r="AH2475" s="43">
        <v>48.112409364023399</v>
      </c>
      <c r="AI2475" s="43">
        <v>-1.7085136583793901</v>
      </c>
      <c r="AL2475" s="43">
        <v>10</v>
      </c>
      <c r="AN2475" s="46" t="s">
        <v>5240</v>
      </c>
      <c r="AO2475" s="5" t="s">
        <v>89</v>
      </c>
      <c r="AP2475" s="12" t="s">
        <v>259</v>
      </c>
      <c r="AR2475" s="7" t="s">
        <v>90</v>
      </c>
      <c r="AT2475" s="4" t="str">
        <f>CONCATENATE(AU2475,", ",AV2475,", ",AW2475,", ",AX2475,", ",AY2475,", ",AZ2475,", ",BA2475)</f>
        <v>Europe, France, FR, Bretagne, Ille-et-Vilaine, Rennes, Campus Institut Agro Rennes</v>
      </c>
      <c r="AU2475" s="1" t="s">
        <v>91</v>
      </c>
      <c r="AV2475" s="1" t="s">
        <v>92</v>
      </c>
      <c r="AW2475" s="1" t="s">
        <v>93</v>
      </c>
      <c r="AX2475" s="1" t="s">
        <v>94</v>
      </c>
      <c r="AY2475" s="1" t="s">
        <v>95</v>
      </c>
      <c r="AZ2475" s="1" t="s">
        <v>96</v>
      </c>
      <c r="BA2475" s="1" t="s">
        <v>5242</v>
      </c>
      <c r="BC2475" s="43"/>
      <c r="BF2475" s="43" t="s">
        <v>4596</v>
      </c>
      <c r="BG2475" s="43" t="s">
        <v>93</v>
      </c>
      <c r="BH2475" s="7" t="s">
        <v>97</v>
      </c>
      <c r="BJ2475" s="7" t="s">
        <v>98</v>
      </c>
      <c r="BK2475" s="7" t="s">
        <v>99</v>
      </c>
      <c r="BL2475" s="7" t="s">
        <v>4597</v>
      </c>
      <c r="BM2475" s="7" t="s">
        <v>4598</v>
      </c>
      <c r="BS2475" s="12" t="s">
        <v>259</v>
      </c>
      <c r="BU2475" s="43">
        <v>1</v>
      </c>
      <c r="BW2475" s="43" t="s">
        <v>103</v>
      </c>
    </row>
    <row r="2476" spans="3:75" x14ac:dyDescent="0.35">
      <c r="C2476" s="43" t="str">
        <f t="shared" si="38"/>
        <v>IARA:BDT-03:2023: 2475</v>
      </c>
      <c r="D2476" s="43">
        <v>2475</v>
      </c>
      <c r="E2476" s="43" t="s">
        <v>5310</v>
      </c>
      <c r="F2476" s="1" t="s">
        <v>73</v>
      </c>
      <c r="G2476" s="43" t="s">
        <v>5254</v>
      </c>
      <c r="H2476" s="2">
        <v>44997</v>
      </c>
      <c r="J2476" s="12">
        <f>YEAR(H2476)</f>
        <v>2023</v>
      </c>
      <c r="K2476" s="12">
        <f>MONTH(H2476)</f>
        <v>3</v>
      </c>
      <c r="L2476" s="12">
        <f>DAY(H2476)</f>
        <v>12</v>
      </c>
      <c r="M2476" s="13"/>
      <c r="P2476" s="12" t="s">
        <v>75</v>
      </c>
      <c r="Q2476" s="12" t="str">
        <f>CONCATENATE(X2476," ",Y2476)</f>
        <v>Cyanistes caeruleus</v>
      </c>
      <c r="R2476" s="14" t="str">
        <f>CONCATENATE(S2476,", ",T2476,", ",U2476,", ",V2476,", ",W2476,", ",X2476,", ",Y2476)</f>
        <v>Animalia, Chordata, Aves, Passeriformes, Paridae, Cyanistes, caeruleus</v>
      </c>
      <c r="S2476" s="6" t="s">
        <v>76</v>
      </c>
      <c r="T2476" s="6" t="s">
        <v>77</v>
      </c>
      <c r="U2476" s="6" t="s">
        <v>78</v>
      </c>
      <c r="V2476" s="12" t="s">
        <v>79</v>
      </c>
      <c r="W2476" s="12" t="s">
        <v>135</v>
      </c>
      <c r="X2476" s="12" t="s">
        <v>136</v>
      </c>
      <c r="Y2476" s="12" t="s">
        <v>137</v>
      </c>
      <c r="AA2476" s="12" t="s">
        <v>83</v>
      </c>
      <c r="AB2476" s="6" t="s">
        <v>84</v>
      </c>
      <c r="AC2476" s="12" t="s">
        <v>138</v>
      </c>
      <c r="AD2476" s="12" t="s">
        <v>259</v>
      </c>
      <c r="AE2476" s="2">
        <v>44997</v>
      </c>
      <c r="AF2476" s="43" t="s">
        <v>87</v>
      </c>
      <c r="AG2476" s="7" t="s">
        <v>139</v>
      </c>
      <c r="AH2476" s="43">
        <v>48.112374399869701</v>
      </c>
      <c r="AI2476" s="43">
        <v>-1.70854413533715</v>
      </c>
      <c r="AL2476" s="43">
        <v>10</v>
      </c>
      <c r="AN2476" s="46" t="s">
        <v>5240</v>
      </c>
      <c r="AO2476" s="5" t="s">
        <v>89</v>
      </c>
      <c r="AP2476" s="12" t="s">
        <v>259</v>
      </c>
      <c r="AR2476" s="7" t="s">
        <v>90</v>
      </c>
      <c r="AT2476" s="4" t="str">
        <f>CONCATENATE(AU2476,", ",AV2476,", ",AW2476,", ",AX2476,", ",AY2476,", ",AZ2476,", ",BA2476)</f>
        <v>Europe, France, FR, Bretagne, Ille-et-Vilaine, Rennes, Campus Institut Agro Rennes</v>
      </c>
      <c r="AU2476" s="1" t="s">
        <v>91</v>
      </c>
      <c r="AV2476" s="1" t="s">
        <v>92</v>
      </c>
      <c r="AW2476" s="1" t="s">
        <v>93</v>
      </c>
      <c r="AX2476" s="1" t="s">
        <v>94</v>
      </c>
      <c r="AY2476" s="1" t="s">
        <v>95</v>
      </c>
      <c r="AZ2476" s="1" t="s">
        <v>96</v>
      </c>
      <c r="BA2476" s="1" t="s">
        <v>5242</v>
      </c>
      <c r="BC2476" s="43"/>
      <c r="BF2476" s="43" t="s">
        <v>4596</v>
      </c>
      <c r="BG2476" s="43" t="s">
        <v>93</v>
      </c>
      <c r="BH2476" s="7" t="s">
        <v>97</v>
      </c>
      <c r="BJ2476" s="7" t="s">
        <v>98</v>
      </c>
      <c r="BK2476" s="7" t="s">
        <v>99</v>
      </c>
      <c r="BL2476" s="7" t="s">
        <v>4597</v>
      </c>
      <c r="BM2476" s="7" t="s">
        <v>4598</v>
      </c>
      <c r="BS2476" s="12" t="s">
        <v>259</v>
      </c>
      <c r="BU2476" s="43">
        <v>1</v>
      </c>
      <c r="BW2476" s="43" t="s">
        <v>103</v>
      </c>
    </row>
    <row r="2477" spans="3:75" x14ac:dyDescent="0.35">
      <c r="C2477" s="43" t="str">
        <f t="shared" si="38"/>
        <v>IARA:BDT-03:2023: 2476</v>
      </c>
      <c r="D2477" s="43">
        <v>2476</v>
      </c>
      <c r="E2477" s="43" t="s">
        <v>5310</v>
      </c>
      <c r="F2477" s="1" t="s">
        <v>73</v>
      </c>
      <c r="G2477" s="43" t="s">
        <v>5254</v>
      </c>
      <c r="H2477" s="2">
        <v>44997</v>
      </c>
      <c r="J2477" s="12">
        <f>YEAR(H2477)</f>
        <v>2023</v>
      </c>
      <c r="K2477" s="12">
        <f>MONTH(H2477)</f>
        <v>3</v>
      </c>
      <c r="L2477" s="12">
        <f>DAY(H2477)</f>
        <v>12</v>
      </c>
      <c r="M2477" s="13"/>
      <c r="P2477" s="12" t="s">
        <v>75</v>
      </c>
      <c r="Q2477" s="12" t="str">
        <f>CONCATENATE(X2477," ",Y2477)</f>
        <v>Troglodytes troglodytes</v>
      </c>
      <c r="R2477" s="14" t="str">
        <f>CONCATENATE(S2477,", ",T2477,", ",U2477,", ",V2477,", ",W2477,", ",X2477,", ",Y2477)</f>
        <v>Animalia, Chordata, Aves, Passeriformes, Troglodytidae, Troglodytes, troglodytes</v>
      </c>
      <c r="S2477" s="6" t="s">
        <v>76</v>
      </c>
      <c r="T2477" s="6" t="s">
        <v>77</v>
      </c>
      <c r="U2477" s="6" t="s">
        <v>78</v>
      </c>
      <c r="V2477" s="12" t="s">
        <v>79</v>
      </c>
      <c r="W2477" s="12" t="s">
        <v>197</v>
      </c>
      <c r="X2477" s="12" t="s">
        <v>198</v>
      </c>
      <c r="Y2477" s="12" t="s">
        <v>199</v>
      </c>
      <c r="AA2477" s="12" t="s">
        <v>83</v>
      </c>
      <c r="AB2477" s="6" t="s">
        <v>84</v>
      </c>
      <c r="AC2477" s="12" t="s">
        <v>200</v>
      </c>
      <c r="AD2477" s="12" t="s">
        <v>259</v>
      </c>
      <c r="AE2477" s="2">
        <v>44997</v>
      </c>
      <c r="AF2477" s="43" t="s">
        <v>87</v>
      </c>
      <c r="AG2477" s="7" t="s">
        <v>201</v>
      </c>
      <c r="AH2477" s="43">
        <v>48.112147969129197</v>
      </c>
      <c r="AI2477" s="43">
        <v>-1.7084399648997901</v>
      </c>
      <c r="AL2477" s="43">
        <v>10</v>
      </c>
      <c r="AN2477" s="46" t="s">
        <v>5240</v>
      </c>
      <c r="AO2477" s="5" t="s">
        <v>89</v>
      </c>
      <c r="AP2477" s="12" t="s">
        <v>259</v>
      </c>
      <c r="AR2477" s="7" t="s">
        <v>90</v>
      </c>
      <c r="AT2477" s="4" t="str">
        <f>CONCATENATE(AU2477,", ",AV2477,", ",AW2477,", ",AX2477,", ",AY2477,", ",AZ2477,", ",BA2477)</f>
        <v>Europe, France, FR, Bretagne, Ille-et-Vilaine, Rennes, Campus Institut Agro Rennes</v>
      </c>
      <c r="AU2477" s="1" t="s">
        <v>91</v>
      </c>
      <c r="AV2477" s="1" t="s">
        <v>92</v>
      </c>
      <c r="AW2477" s="1" t="s">
        <v>93</v>
      </c>
      <c r="AX2477" s="1" t="s">
        <v>94</v>
      </c>
      <c r="AY2477" s="1" t="s">
        <v>95</v>
      </c>
      <c r="AZ2477" s="1" t="s">
        <v>96</v>
      </c>
      <c r="BA2477" s="1" t="s">
        <v>5242</v>
      </c>
      <c r="BC2477" s="43"/>
      <c r="BF2477" s="43" t="s">
        <v>4596</v>
      </c>
      <c r="BG2477" s="43" t="s">
        <v>93</v>
      </c>
      <c r="BH2477" s="7" t="s">
        <v>97</v>
      </c>
      <c r="BJ2477" s="7" t="s">
        <v>98</v>
      </c>
      <c r="BK2477" s="7" t="s">
        <v>99</v>
      </c>
      <c r="BL2477" s="7" t="s">
        <v>4597</v>
      </c>
      <c r="BM2477" s="7" t="s">
        <v>4598</v>
      </c>
      <c r="BS2477" s="12" t="s">
        <v>259</v>
      </c>
      <c r="BU2477" s="43">
        <v>1</v>
      </c>
      <c r="BW2477" s="43" t="s">
        <v>103</v>
      </c>
    </row>
    <row r="2478" spans="3:75" x14ac:dyDescent="0.35">
      <c r="C2478" s="43" t="str">
        <f t="shared" si="38"/>
        <v>IARA:BDT-03:2023: 2477</v>
      </c>
      <c r="D2478" s="43">
        <v>2477</v>
      </c>
      <c r="E2478" s="43" t="s">
        <v>5310</v>
      </c>
      <c r="F2478" s="1" t="s">
        <v>73</v>
      </c>
      <c r="G2478" s="43" t="s">
        <v>5254</v>
      </c>
      <c r="H2478" s="2">
        <v>44997</v>
      </c>
      <c r="J2478" s="12">
        <f>YEAR(H2478)</f>
        <v>2023</v>
      </c>
      <c r="K2478" s="12">
        <f>MONTH(H2478)</f>
        <v>3</v>
      </c>
      <c r="L2478" s="12">
        <f>DAY(H2478)</f>
        <v>12</v>
      </c>
      <c r="M2478" s="13"/>
      <c r="P2478" s="12" t="s">
        <v>75</v>
      </c>
      <c r="Q2478" s="12" t="str">
        <f>CONCATENATE(X2478," ",Y2478)</f>
        <v>Turdus merula</v>
      </c>
      <c r="R2478" s="14" t="str">
        <f>CONCATENATE(S2478,", ",T2478,", ",U2478,", ",V2478,", ",W2478,", ",X2478,", ",Y2478)</f>
        <v>Animalia, Chordata, Aves, Passeriformes, Turdidae, Turdus, merula</v>
      </c>
      <c r="S2478" s="6" t="s">
        <v>76</v>
      </c>
      <c r="T2478" s="6" t="s">
        <v>77</v>
      </c>
      <c r="U2478" s="6" t="s">
        <v>78</v>
      </c>
      <c r="V2478" s="17" t="s">
        <v>79</v>
      </c>
      <c r="W2478" s="17" t="s">
        <v>126</v>
      </c>
      <c r="X2478" s="17" t="s">
        <v>127</v>
      </c>
      <c r="Y2478" s="17" t="s">
        <v>132</v>
      </c>
      <c r="AA2478" s="12" t="s">
        <v>83</v>
      </c>
      <c r="AB2478" s="6" t="s">
        <v>84</v>
      </c>
      <c r="AC2478" s="12" t="s">
        <v>133</v>
      </c>
      <c r="AD2478" s="12" t="s">
        <v>259</v>
      </c>
      <c r="AE2478" s="2">
        <v>44997</v>
      </c>
      <c r="AF2478" s="43" t="s">
        <v>87</v>
      </c>
      <c r="AG2478" s="7" t="s">
        <v>134</v>
      </c>
      <c r="AH2478" s="43">
        <v>48.1123910450656</v>
      </c>
      <c r="AI2478" s="43">
        <v>-1.7082684691015499</v>
      </c>
      <c r="AL2478" s="43">
        <v>10</v>
      </c>
      <c r="AN2478" s="46" t="s">
        <v>5240</v>
      </c>
      <c r="AO2478" s="5" t="s">
        <v>89</v>
      </c>
      <c r="AP2478" s="12" t="s">
        <v>259</v>
      </c>
      <c r="AR2478" s="7" t="s">
        <v>90</v>
      </c>
      <c r="AT2478" s="4" t="str">
        <f>CONCATENATE(AU2478,", ",AV2478,", ",AW2478,", ",AX2478,", ",AY2478,", ",AZ2478,", ",BA2478)</f>
        <v>Europe, France, FR, Bretagne, Ille-et-Vilaine, Rennes, Campus Institut Agro Rennes</v>
      </c>
      <c r="AU2478" s="1" t="s">
        <v>91</v>
      </c>
      <c r="AV2478" s="1" t="s">
        <v>92</v>
      </c>
      <c r="AW2478" s="1" t="s">
        <v>93</v>
      </c>
      <c r="AX2478" s="1" t="s">
        <v>94</v>
      </c>
      <c r="AY2478" s="1" t="s">
        <v>95</v>
      </c>
      <c r="AZ2478" s="1" t="s">
        <v>96</v>
      </c>
      <c r="BA2478" s="1" t="s">
        <v>5242</v>
      </c>
      <c r="BC2478" s="43"/>
      <c r="BF2478" s="43" t="s">
        <v>4596</v>
      </c>
      <c r="BG2478" s="43" t="s">
        <v>93</v>
      </c>
      <c r="BH2478" s="7" t="s">
        <v>97</v>
      </c>
      <c r="BJ2478" s="7" t="s">
        <v>98</v>
      </c>
      <c r="BK2478" s="7" t="s">
        <v>99</v>
      </c>
      <c r="BL2478" s="7" t="s">
        <v>4597</v>
      </c>
      <c r="BM2478" s="7" t="s">
        <v>4598</v>
      </c>
      <c r="BS2478" s="12" t="s">
        <v>259</v>
      </c>
      <c r="BU2478" s="43">
        <v>1</v>
      </c>
      <c r="BW2478" s="43" t="s">
        <v>103</v>
      </c>
    </row>
    <row r="2479" spans="3:75" x14ac:dyDescent="0.35">
      <c r="C2479" s="43" t="str">
        <f t="shared" si="38"/>
        <v>IARA:BDT-03:2023: 2478</v>
      </c>
      <c r="D2479" s="43">
        <v>2478</v>
      </c>
      <c r="E2479" s="43" t="s">
        <v>5310</v>
      </c>
      <c r="F2479" s="1" t="s">
        <v>73</v>
      </c>
      <c r="G2479" s="43" t="s">
        <v>5254</v>
      </c>
      <c r="H2479" s="2">
        <v>44997</v>
      </c>
      <c r="J2479" s="12">
        <f>YEAR(H2479)</f>
        <v>2023</v>
      </c>
      <c r="K2479" s="12">
        <f>MONTH(H2479)</f>
        <v>3</v>
      </c>
      <c r="L2479" s="12">
        <f>DAY(H2479)</f>
        <v>12</v>
      </c>
      <c r="M2479" s="13"/>
      <c r="P2479" s="12" t="s">
        <v>75</v>
      </c>
      <c r="Q2479" s="12" t="str">
        <f>CONCATENATE(X2479," ",Y2479)</f>
        <v>Pica pica</v>
      </c>
      <c r="R2479" s="14" t="str">
        <f>CONCATENATE(S2479,", ",T2479,", ",U2479,", ",V2479,", ",W2479,", ",X2479,", ",Y2479)</f>
        <v>Animalia, Chordata, Aves, Passeriformes, Corvidae, Pica, pica</v>
      </c>
      <c r="S2479" s="6" t="s">
        <v>76</v>
      </c>
      <c r="T2479" s="6" t="s">
        <v>77</v>
      </c>
      <c r="U2479" s="6" t="s">
        <v>78</v>
      </c>
      <c r="V2479" s="12" t="s">
        <v>79</v>
      </c>
      <c r="W2479" s="12" t="s">
        <v>104</v>
      </c>
      <c r="X2479" s="12" t="s">
        <v>155</v>
      </c>
      <c r="Y2479" s="12" t="s">
        <v>156</v>
      </c>
      <c r="AA2479" s="12" t="s">
        <v>83</v>
      </c>
      <c r="AB2479" s="6" t="s">
        <v>84</v>
      </c>
      <c r="AC2479" s="12" t="s">
        <v>157</v>
      </c>
      <c r="AD2479" s="12" t="s">
        <v>259</v>
      </c>
      <c r="AE2479" s="2">
        <v>44997</v>
      </c>
      <c r="AF2479" s="43" t="s">
        <v>87</v>
      </c>
      <c r="AG2479" s="7" t="s">
        <v>158</v>
      </c>
      <c r="AH2479" s="43">
        <v>48.112766868078801</v>
      </c>
      <c r="AI2479" s="43">
        <v>-1.70829357299304</v>
      </c>
      <c r="AL2479" s="43">
        <v>10</v>
      </c>
      <c r="AN2479" s="46" t="s">
        <v>5240</v>
      </c>
      <c r="AO2479" s="5" t="s">
        <v>89</v>
      </c>
      <c r="AP2479" s="12" t="s">
        <v>259</v>
      </c>
      <c r="AR2479" s="7" t="s">
        <v>90</v>
      </c>
      <c r="AT2479" s="4" t="str">
        <f>CONCATENATE(AU2479,", ",AV2479,", ",AW2479,", ",AX2479,", ",AY2479,", ",AZ2479,", ",BA2479)</f>
        <v>Europe, France, FR, Bretagne, Ille-et-Vilaine, Rennes, Campus Institut Agro Rennes</v>
      </c>
      <c r="AU2479" s="1" t="s">
        <v>91</v>
      </c>
      <c r="AV2479" s="1" t="s">
        <v>92</v>
      </c>
      <c r="AW2479" s="1" t="s">
        <v>93</v>
      </c>
      <c r="AX2479" s="1" t="s">
        <v>94</v>
      </c>
      <c r="AY2479" s="1" t="s">
        <v>95</v>
      </c>
      <c r="AZ2479" s="1" t="s">
        <v>96</v>
      </c>
      <c r="BA2479" s="1" t="s">
        <v>5242</v>
      </c>
      <c r="BC2479" s="43"/>
      <c r="BF2479" s="43" t="s">
        <v>4596</v>
      </c>
      <c r="BG2479" s="43" t="s">
        <v>93</v>
      </c>
      <c r="BH2479" s="7" t="s">
        <v>97</v>
      </c>
      <c r="BJ2479" s="7" t="s">
        <v>98</v>
      </c>
      <c r="BK2479" s="7" t="s">
        <v>99</v>
      </c>
      <c r="BL2479" s="7" t="s">
        <v>4597</v>
      </c>
      <c r="BM2479" s="7" t="s">
        <v>4598</v>
      </c>
      <c r="BS2479" s="12" t="s">
        <v>259</v>
      </c>
      <c r="BU2479" s="43">
        <v>1</v>
      </c>
      <c r="BW2479" s="43" t="s">
        <v>103</v>
      </c>
    </row>
    <row r="2480" spans="3:75" x14ac:dyDescent="0.35">
      <c r="C2480" s="43" t="str">
        <f t="shared" si="38"/>
        <v>IARA:BDT-03:2023: 2479</v>
      </c>
      <c r="D2480" s="43">
        <v>2479</v>
      </c>
      <c r="E2480" s="43" t="s">
        <v>5310</v>
      </c>
      <c r="F2480" s="1" t="s">
        <v>73</v>
      </c>
      <c r="G2480" s="43" t="s">
        <v>5254</v>
      </c>
      <c r="H2480" s="2">
        <v>44997</v>
      </c>
      <c r="J2480" s="12">
        <f>YEAR(H2480)</f>
        <v>2023</v>
      </c>
      <c r="K2480" s="12">
        <f>MONTH(H2480)</f>
        <v>3</v>
      </c>
      <c r="L2480" s="12">
        <f>DAY(H2480)</f>
        <v>12</v>
      </c>
      <c r="M2480" s="13"/>
      <c r="P2480" s="12" t="s">
        <v>75</v>
      </c>
      <c r="Q2480" s="12" t="str">
        <f>CONCATENATE(X2480," ",Y2480)</f>
        <v>Pica pica</v>
      </c>
      <c r="R2480" s="14" t="str">
        <f>CONCATENATE(S2480,", ",T2480,", ",U2480,", ",V2480,", ",W2480,", ",X2480,", ",Y2480)</f>
        <v>Animalia, Chordata, Aves, Passeriformes, Corvidae, Pica, pica</v>
      </c>
      <c r="S2480" s="6" t="s">
        <v>76</v>
      </c>
      <c r="T2480" s="6" t="s">
        <v>77</v>
      </c>
      <c r="U2480" s="6" t="s">
        <v>78</v>
      </c>
      <c r="V2480" s="12" t="s">
        <v>79</v>
      </c>
      <c r="W2480" s="12" t="s">
        <v>104</v>
      </c>
      <c r="X2480" s="12" t="s">
        <v>155</v>
      </c>
      <c r="Y2480" s="12" t="s">
        <v>156</v>
      </c>
      <c r="AA2480" s="12" t="s">
        <v>83</v>
      </c>
      <c r="AB2480" s="6" t="s">
        <v>84</v>
      </c>
      <c r="AC2480" s="12" t="s">
        <v>157</v>
      </c>
      <c r="AD2480" s="12" t="s">
        <v>259</v>
      </c>
      <c r="AE2480" s="2">
        <v>44997</v>
      </c>
      <c r="AF2480" s="43" t="s">
        <v>87</v>
      </c>
      <c r="AG2480" s="7" t="s">
        <v>158</v>
      </c>
      <c r="AH2480" s="43">
        <v>48.112758001405297</v>
      </c>
      <c r="AI2480" s="43">
        <v>-1.70823399275234</v>
      </c>
      <c r="AL2480" s="43">
        <v>10</v>
      </c>
      <c r="AN2480" s="46" t="s">
        <v>5240</v>
      </c>
      <c r="AO2480" s="5" t="s">
        <v>89</v>
      </c>
      <c r="AP2480" s="12" t="s">
        <v>259</v>
      </c>
      <c r="AR2480" s="7" t="s">
        <v>90</v>
      </c>
      <c r="AT2480" s="4" t="str">
        <f>CONCATENATE(AU2480,", ",AV2480,", ",AW2480,", ",AX2480,", ",AY2480,", ",AZ2480,", ",BA2480)</f>
        <v>Europe, France, FR, Bretagne, Ille-et-Vilaine, Rennes, Campus Institut Agro Rennes</v>
      </c>
      <c r="AU2480" s="1" t="s">
        <v>91</v>
      </c>
      <c r="AV2480" s="1" t="s">
        <v>92</v>
      </c>
      <c r="AW2480" s="1" t="s">
        <v>93</v>
      </c>
      <c r="AX2480" s="1" t="s">
        <v>94</v>
      </c>
      <c r="AY2480" s="1" t="s">
        <v>95</v>
      </c>
      <c r="AZ2480" s="1" t="s">
        <v>96</v>
      </c>
      <c r="BA2480" s="1" t="s">
        <v>5242</v>
      </c>
      <c r="BC2480" s="43"/>
      <c r="BF2480" s="43" t="s">
        <v>4596</v>
      </c>
      <c r="BG2480" s="43" t="s">
        <v>93</v>
      </c>
      <c r="BH2480" s="7" t="s">
        <v>97</v>
      </c>
      <c r="BJ2480" s="7" t="s">
        <v>98</v>
      </c>
      <c r="BK2480" s="7" t="s">
        <v>99</v>
      </c>
      <c r="BL2480" s="7" t="s">
        <v>4597</v>
      </c>
      <c r="BM2480" s="7" t="s">
        <v>4598</v>
      </c>
      <c r="BS2480" s="12" t="s">
        <v>259</v>
      </c>
      <c r="BU2480" s="43">
        <v>1</v>
      </c>
      <c r="BW2480" s="43" t="s">
        <v>103</v>
      </c>
    </row>
    <row r="2481" spans="3:75" x14ac:dyDescent="0.35">
      <c r="C2481" s="43" t="str">
        <f t="shared" si="38"/>
        <v>IARA:BDT-03:2023: 2480</v>
      </c>
      <c r="D2481" s="43">
        <v>2480</v>
      </c>
      <c r="E2481" s="43" t="s">
        <v>5310</v>
      </c>
      <c r="F2481" s="1" t="s">
        <v>73</v>
      </c>
      <c r="G2481" s="43" t="s">
        <v>5254</v>
      </c>
      <c r="H2481" s="2">
        <v>44997</v>
      </c>
      <c r="J2481" s="12">
        <f>YEAR(H2481)</f>
        <v>2023</v>
      </c>
      <c r="K2481" s="12">
        <f>MONTH(H2481)</f>
        <v>3</v>
      </c>
      <c r="L2481" s="12">
        <f>DAY(H2481)</f>
        <v>12</v>
      </c>
      <c r="M2481" s="13"/>
      <c r="P2481" s="12" t="s">
        <v>75</v>
      </c>
      <c r="Q2481" s="12" t="str">
        <f>CONCATENATE(X2481," ",Y2481)</f>
        <v>Erithacus rubecula</v>
      </c>
      <c r="R2481" s="14" t="str">
        <f>CONCATENATE(S2481,", ",T2481,", ",U2481,", ",V2481,", ",W2481,", ",X2481,", ",Y2481)</f>
        <v>Animalia, Chordata, Aves, Passeriformes, Muscicapidae, Erithacus, rubecula</v>
      </c>
      <c r="S2481" s="6" t="s">
        <v>76</v>
      </c>
      <c r="T2481" s="6" t="s">
        <v>77</v>
      </c>
      <c r="U2481" s="6" t="s">
        <v>78</v>
      </c>
      <c r="V2481" s="12" t="s">
        <v>79</v>
      </c>
      <c r="W2481" s="12" t="s">
        <v>182</v>
      </c>
      <c r="X2481" s="12" t="s">
        <v>183</v>
      </c>
      <c r="Y2481" s="12" t="s">
        <v>184</v>
      </c>
      <c r="AA2481" s="12" t="s">
        <v>83</v>
      </c>
      <c r="AB2481" s="6" t="s">
        <v>84</v>
      </c>
      <c r="AC2481" s="12" t="s">
        <v>185</v>
      </c>
      <c r="AD2481" s="12" t="s">
        <v>259</v>
      </c>
      <c r="AE2481" s="2">
        <v>44997</v>
      </c>
      <c r="AF2481" s="43" t="s">
        <v>87</v>
      </c>
      <c r="AG2481" s="7" t="s">
        <v>186</v>
      </c>
      <c r="AH2481" s="43">
        <v>48.112951641841398</v>
      </c>
      <c r="AI2481" s="43">
        <v>-1.7080328916262899</v>
      </c>
      <c r="AL2481" s="43">
        <v>10</v>
      </c>
      <c r="AN2481" s="46" t="s">
        <v>5240</v>
      </c>
      <c r="AO2481" s="5" t="s">
        <v>89</v>
      </c>
      <c r="AP2481" s="12" t="s">
        <v>259</v>
      </c>
      <c r="AR2481" s="7" t="s">
        <v>90</v>
      </c>
      <c r="AT2481" s="4" t="str">
        <f>CONCATENATE(AU2481,", ",AV2481,", ",AW2481,", ",AX2481,", ",AY2481,", ",AZ2481,", ",BA2481)</f>
        <v>Europe, France, FR, Bretagne, Ille-et-Vilaine, Rennes, Campus Institut Agro Rennes</v>
      </c>
      <c r="AU2481" s="1" t="s">
        <v>91</v>
      </c>
      <c r="AV2481" s="1" t="s">
        <v>92</v>
      </c>
      <c r="AW2481" s="1" t="s">
        <v>93</v>
      </c>
      <c r="AX2481" s="1" t="s">
        <v>94</v>
      </c>
      <c r="AY2481" s="1" t="s">
        <v>95</v>
      </c>
      <c r="AZ2481" s="1" t="s">
        <v>96</v>
      </c>
      <c r="BA2481" s="1" t="s">
        <v>5242</v>
      </c>
      <c r="BC2481" s="43"/>
      <c r="BF2481" s="43" t="s">
        <v>4596</v>
      </c>
      <c r="BG2481" s="43" t="s">
        <v>93</v>
      </c>
      <c r="BH2481" s="7" t="s">
        <v>97</v>
      </c>
      <c r="BJ2481" s="7" t="s">
        <v>98</v>
      </c>
      <c r="BK2481" s="7" t="s">
        <v>99</v>
      </c>
      <c r="BL2481" s="7" t="s">
        <v>4597</v>
      </c>
      <c r="BM2481" s="7" t="s">
        <v>4598</v>
      </c>
      <c r="BS2481" s="12" t="s">
        <v>259</v>
      </c>
      <c r="BU2481" s="43">
        <v>1</v>
      </c>
      <c r="BW2481" s="43" t="s">
        <v>103</v>
      </c>
    </row>
    <row r="2482" spans="3:75" x14ac:dyDescent="0.35">
      <c r="C2482" s="43" t="str">
        <f t="shared" si="38"/>
        <v>IARA:BDT-03:2023: 2481</v>
      </c>
      <c r="D2482" s="43">
        <v>2481</v>
      </c>
      <c r="E2482" s="43" t="s">
        <v>5310</v>
      </c>
      <c r="F2482" s="1" t="s">
        <v>73</v>
      </c>
      <c r="G2482" s="43" t="s">
        <v>5254</v>
      </c>
      <c r="H2482" s="2">
        <v>44997</v>
      </c>
      <c r="J2482" s="12">
        <f>YEAR(H2482)</f>
        <v>2023</v>
      </c>
      <c r="K2482" s="12">
        <f>MONTH(H2482)</f>
        <v>3</v>
      </c>
      <c r="L2482" s="12">
        <f>DAY(H2482)</f>
        <v>12</v>
      </c>
      <c r="M2482" s="13"/>
      <c r="P2482" s="12" t="s">
        <v>75</v>
      </c>
      <c r="Q2482" s="12" t="str">
        <f>CONCATENATE(X2482," ",Y2482)</f>
        <v>Troglodytes troglodytes</v>
      </c>
      <c r="R2482" s="14" t="str">
        <f>CONCATENATE(S2482,", ",T2482,", ",U2482,", ",V2482,", ",W2482,", ",X2482,", ",Y2482)</f>
        <v>Animalia, Chordata, Aves, Passeriformes, Troglodytidae, Troglodytes, troglodytes</v>
      </c>
      <c r="S2482" s="6" t="s">
        <v>76</v>
      </c>
      <c r="T2482" s="6" t="s">
        <v>77</v>
      </c>
      <c r="U2482" s="6" t="s">
        <v>78</v>
      </c>
      <c r="V2482" s="12" t="s">
        <v>79</v>
      </c>
      <c r="W2482" s="12" t="s">
        <v>197</v>
      </c>
      <c r="X2482" s="12" t="s">
        <v>198</v>
      </c>
      <c r="Y2482" s="12" t="s">
        <v>199</v>
      </c>
      <c r="AA2482" s="12" t="s">
        <v>83</v>
      </c>
      <c r="AB2482" s="6" t="s">
        <v>84</v>
      </c>
      <c r="AC2482" s="12" t="s">
        <v>200</v>
      </c>
      <c r="AD2482" s="12" t="s">
        <v>259</v>
      </c>
      <c r="AE2482" s="2">
        <v>44997</v>
      </c>
      <c r="AF2482" s="43" t="s">
        <v>87</v>
      </c>
      <c r="AG2482" s="7" t="s">
        <v>201</v>
      </c>
      <c r="AH2482" s="43">
        <v>48.1127303975587</v>
      </c>
      <c r="AI2482" s="43">
        <v>-1.70808035830714</v>
      </c>
      <c r="AL2482" s="43">
        <v>10</v>
      </c>
      <c r="AN2482" s="46" t="s">
        <v>5240</v>
      </c>
      <c r="AO2482" s="5" t="s">
        <v>89</v>
      </c>
      <c r="AP2482" s="12" t="s">
        <v>259</v>
      </c>
      <c r="AR2482" s="7" t="s">
        <v>90</v>
      </c>
      <c r="AT2482" s="4" t="str">
        <f>CONCATENATE(AU2482,", ",AV2482,", ",AW2482,", ",AX2482,", ",AY2482,", ",AZ2482,", ",BA2482)</f>
        <v>Europe, France, FR, Bretagne, Ille-et-Vilaine, Rennes, Campus Institut Agro Rennes</v>
      </c>
      <c r="AU2482" s="1" t="s">
        <v>91</v>
      </c>
      <c r="AV2482" s="1" t="s">
        <v>92</v>
      </c>
      <c r="AW2482" s="1" t="s">
        <v>93</v>
      </c>
      <c r="AX2482" s="1" t="s">
        <v>94</v>
      </c>
      <c r="AY2482" s="1" t="s">
        <v>95</v>
      </c>
      <c r="AZ2482" s="1" t="s">
        <v>96</v>
      </c>
      <c r="BA2482" s="1" t="s">
        <v>5242</v>
      </c>
      <c r="BC2482" s="43"/>
      <c r="BF2482" s="43" t="s">
        <v>4596</v>
      </c>
      <c r="BG2482" s="43" t="s">
        <v>93</v>
      </c>
      <c r="BH2482" s="7" t="s">
        <v>97</v>
      </c>
      <c r="BJ2482" s="7" t="s">
        <v>98</v>
      </c>
      <c r="BK2482" s="7" t="s">
        <v>99</v>
      </c>
      <c r="BL2482" s="7" t="s">
        <v>4597</v>
      </c>
      <c r="BM2482" s="7" t="s">
        <v>4598</v>
      </c>
      <c r="BS2482" s="12" t="s">
        <v>259</v>
      </c>
      <c r="BU2482" s="43">
        <v>1</v>
      </c>
      <c r="BW2482" s="43" t="s">
        <v>103</v>
      </c>
    </row>
    <row r="2483" spans="3:75" x14ac:dyDescent="0.35">
      <c r="C2483" s="43" t="str">
        <f t="shared" si="38"/>
        <v>IARA:BDT-03:2023: 2482</v>
      </c>
      <c r="D2483" s="43">
        <v>2482</v>
      </c>
      <c r="E2483" s="43" t="s">
        <v>5310</v>
      </c>
      <c r="F2483" s="1" t="s">
        <v>73</v>
      </c>
      <c r="G2483" s="43" t="s">
        <v>5254</v>
      </c>
      <c r="H2483" s="2">
        <v>44997</v>
      </c>
      <c r="J2483" s="12">
        <f>YEAR(H2483)</f>
        <v>2023</v>
      </c>
      <c r="K2483" s="12">
        <f>MONTH(H2483)</f>
        <v>3</v>
      </c>
      <c r="L2483" s="12">
        <f>DAY(H2483)</f>
        <v>12</v>
      </c>
      <c r="M2483" s="13"/>
      <c r="P2483" s="12" t="s">
        <v>75</v>
      </c>
      <c r="Q2483" s="12" t="str">
        <f>CONCATENATE(X2483," ",Y2483)</f>
        <v>Pica pica</v>
      </c>
      <c r="R2483" s="14" t="str">
        <f>CONCATENATE(S2483,", ",T2483,", ",U2483,", ",V2483,", ",W2483,", ",X2483,", ",Y2483)</f>
        <v>Animalia, Chordata, Aves, Passeriformes, Corvidae, Pica, pica</v>
      </c>
      <c r="S2483" s="6" t="s">
        <v>76</v>
      </c>
      <c r="T2483" s="6" t="s">
        <v>77</v>
      </c>
      <c r="U2483" s="6" t="s">
        <v>78</v>
      </c>
      <c r="V2483" s="12" t="s">
        <v>79</v>
      </c>
      <c r="W2483" s="12" t="s">
        <v>104</v>
      </c>
      <c r="X2483" s="12" t="s">
        <v>155</v>
      </c>
      <c r="Y2483" s="12" t="s">
        <v>156</v>
      </c>
      <c r="AA2483" s="12" t="s">
        <v>83</v>
      </c>
      <c r="AB2483" s="6" t="s">
        <v>84</v>
      </c>
      <c r="AC2483" s="12" t="s">
        <v>157</v>
      </c>
      <c r="AD2483" s="12" t="s">
        <v>259</v>
      </c>
      <c r="AE2483" s="2">
        <v>44997</v>
      </c>
      <c r="AF2483" s="43" t="s">
        <v>87</v>
      </c>
      <c r="AG2483" s="7" t="s">
        <v>158</v>
      </c>
      <c r="AH2483" s="43">
        <v>48.112823494765202</v>
      </c>
      <c r="AI2483" s="43">
        <v>-1.70786189607868</v>
      </c>
      <c r="AL2483" s="43">
        <v>10</v>
      </c>
      <c r="AN2483" s="46" t="s">
        <v>5240</v>
      </c>
      <c r="AO2483" s="5" t="s">
        <v>89</v>
      </c>
      <c r="AP2483" s="12" t="s">
        <v>259</v>
      </c>
      <c r="AR2483" s="7" t="s">
        <v>90</v>
      </c>
      <c r="AT2483" s="4" t="str">
        <f>CONCATENATE(AU2483,", ",AV2483,", ",AW2483,", ",AX2483,", ",AY2483,", ",AZ2483,", ",BA2483)</f>
        <v>Europe, France, FR, Bretagne, Ille-et-Vilaine, Rennes, Campus Institut Agro Rennes</v>
      </c>
      <c r="AU2483" s="1" t="s">
        <v>91</v>
      </c>
      <c r="AV2483" s="1" t="s">
        <v>92</v>
      </c>
      <c r="AW2483" s="1" t="s">
        <v>93</v>
      </c>
      <c r="AX2483" s="1" t="s">
        <v>94</v>
      </c>
      <c r="AY2483" s="1" t="s">
        <v>95</v>
      </c>
      <c r="AZ2483" s="1" t="s">
        <v>96</v>
      </c>
      <c r="BA2483" s="1" t="s">
        <v>5242</v>
      </c>
      <c r="BC2483" s="43"/>
      <c r="BF2483" s="43" t="s">
        <v>4596</v>
      </c>
      <c r="BG2483" s="43" t="s">
        <v>93</v>
      </c>
      <c r="BH2483" s="7" t="s">
        <v>97</v>
      </c>
      <c r="BJ2483" s="7" t="s">
        <v>98</v>
      </c>
      <c r="BK2483" s="7" t="s">
        <v>99</v>
      </c>
      <c r="BL2483" s="7" t="s">
        <v>4597</v>
      </c>
      <c r="BM2483" s="7" t="s">
        <v>4598</v>
      </c>
      <c r="BS2483" s="12" t="s">
        <v>259</v>
      </c>
      <c r="BU2483" s="43">
        <v>1</v>
      </c>
      <c r="BW2483" s="43" t="s">
        <v>103</v>
      </c>
    </row>
    <row r="2484" spans="3:75" x14ac:dyDescent="0.35">
      <c r="C2484" s="43" t="str">
        <f t="shared" si="38"/>
        <v>IARA:BDT-03:2023: 2483</v>
      </c>
      <c r="D2484" s="43">
        <v>2483</v>
      </c>
      <c r="E2484" s="43" t="s">
        <v>5310</v>
      </c>
      <c r="F2484" s="1" t="s">
        <v>73</v>
      </c>
      <c r="G2484" s="43" t="s">
        <v>5254</v>
      </c>
      <c r="H2484" s="2">
        <v>44997</v>
      </c>
      <c r="J2484" s="12">
        <f>YEAR(H2484)</f>
        <v>2023</v>
      </c>
      <c r="K2484" s="12">
        <f>MONTH(H2484)</f>
        <v>3</v>
      </c>
      <c r="L2484" s="12">
        <f>DAY(H2484)</f>
        <v>12</v>
      </c>
      <c r="M2484" s="13"/>
      <c r="P2484" s="12" t="s">
        <v>75</v>
      </c>
      <c r="Q2484" s="12" t="str">
        <f>CONCATENATE(X2484," ",Y2484)</f>
        <v>Turdus merula</v>
      </c>
      <c r="R2484" s="14" t="str">
        <f>CONCATENATE(S2484,", ",T2484,", ",U2484,", ",V2484,", ",W2484,", ",X2484,", ",Y2484)</f>
        <v>Animalia, Chordata, Aves, Passeriformes, Turdidae, Turdus, merula</v>
      </c>
      <c r="S2484" s="6" t="s">
        <v>76</v>
      </c>
      <c r="T2484" s="6" t="s">
        <v>77</v>
      </c>
      <c r="U2484" s="6" t="s">
        <v>78</v>
      </c>
      <c r="V2484" s="17" t="s">
        <v>79</v>
      </c>
      <c r="W2484" s="17" t="s">
        <v>126</v>
      </c>
      <c r="X2484" s="17" t="s">
        <v>127</v>
      </c>
      <c r="Y2484" s="17" t="s">
        <v>132</v>
      </c>
      <c r="AA2484" s="12" t="s">
        <v>83</v>
      </c>
      <c r="AB2484" s="6" t="s">
        <v>84</v>
      </c>
      <c r="AC2484" s="12" t="s">
        <v>133</v>
      </c>
      <c r="AD2484" s="12" t="s">
        <v>259</v>
      </c>
      <c r="AE2484" s="2">
        <v>44997</v>
      </c>
      <c r="AF2484" s="43" t="s">
        <v>87</v>
      </c>
      <c r="AG2484" s="7" t="s">
        <v>134</v>
      </c>
      <c r="AH2484" s="43">
        <v>48.112960674361702</v>
      </c>
      <c r="AI2484" s="43">
        <v>-1.70780693522556</v>
      </c>
      <c r="AL2484" s="43">
        <v>10</v>
      </c>
      <c r="AN2484" s="46" t="s">
        <v>5240</v>
      </c>
      <c r="AO2484" s="5" t="s">
        <v>89</v>
      </c>
      <c r="AP2484" s="12" t="s">
        <v>259</v>
      </c>
      <c r="AR2484" s="7" t="s">
        <v>90</v>
      </c>
      <c r="AT2484" s="4" t="str">
        <f>CONCATENATE(AU2484,", ",AV2484,", ",AW2484,", ",AX2484,", ",AY2484,", ",AZ2484,", ",BA2484)</f>
        <v>Europe, France, FR, Bretagne, Ille-et-Vilaine, Rennes, Campus Institut Agro Rennes</v>
      </c>
      <c r="AU2484" s="1" t="s">
        <v>91</v>
      </c>
      <c r="AV2484" s="1" t="s">
        <v>92</v>
      </c>
      <c r="AW2484" s="1" t="s">
        <v>93</v>
      </c>
      <c r="AX2484" s="1" t="s">
        <v>94</v>
      </c>
      <c r="AY2484" s="1" t="s">
        <v>95</v>
      </c>
      <c r="AZ2484" s="1" t="s">
        <v>96</v>
      </c>
      <c r="BA2484" s="1" t="s">
        <v>5242</v>
      </c>
      <c r="BC2484" s="43"/>
      <c r="BF2484" s="43" t="s">
        <v>4596</v>
      </c>
      <c r="BG2484" s="43" t="s">
        <v>93</v>
      </c>
      <c r="BH2484" s="7" t="s">
        <v>97</v>
      </c>
      <c r="BJ2484" s="7" t="s">
        <v>98</v>
      </c>
      <c r="BK2484" s="7" t="s">
        <v>99</v>
      </c>
      <c r="BL2484" s="7" t="s">
        <v>4597</v>
      </c>
      <c r="BM2484" s="7" t="s">
        <v>4598</v>
      </c>
      <c r="BS2484" s="12" t="s">
        <v>259</v>
      </c>
      <c r="BU2484" s="43">
        <v>1</v>
      </c>
      <c r="BW2484" s="43" t="s">
        <v>103</v>
      </c>
    </row>
    <row r="2485" spans="3:75" x14ac:dyDescent="0.35">
      <c r="C2485" s="43" t="str">
        <f t="shared" si="38"/>
        <v>IARA:BDT-03:2023: 2484</v>
      </c>
      <c r="D2485" s="43">
        <v>2484</v>
      </c>
      <c r="E2485" s="43" t="s">
        <v>5310</v>
      </c>
      <c r="F2485" s="1" t="s">
        <v>73</v>
      </c>
      <c r="G2485" s="43" t="s">
        <v>5254</v>
      </c>
      <c r="H2485" s="2">
        <v>44997</v>
      </c>
      <c r="J2485" s="12">
        <f>YEAR(H2485)</f>
        <v>2023</v>
      </c>
      <c r="K2485" s="12">
        <f>MONTH(H2485)</f>
        <v>3</v>
      </c>
      <c r="L2485" s="12">
        <f>DAY(H2485)</f>
        <v>12</v>
      </c>
      <c r="M2485" s="13"/>
      <c r="P2485" s="12" t="s">
        <v>75</v>
      </c>
      <c r="Q2485" s="12" t="str">
        <f>CONCATENATE(X2485," ",Y2485)</f>
        <v>Turdus merula</v>
      </c>
      <c r="R2485" s="14" t="str">
        <f>CONCATENATE(S2485,", ",T2485,", ",U2485,", ",V2485,", ",W2485,", ",X2485,", ",Y2485)</f>
        <v>Animalia, Chordata, Aves, Passeriformes, Turdidae, Turdus, merula</v>
      </c>
      <c r="S2485" s="6" t="s">
        <v>76</v>
      </c>
      <c r="T2485" s="6" t="s">
        <v>77</v>
      </c>
      <c r="U2485" s="6" t="s">
        <v>78</v>
      </c>
      <c r="V2485" s="17" t="s">
        <v>79</v>
      </c>
      <c r="W2485" s="17" t="s">
        <v>126</v>
      </c>
      <c r="X2485" s="17" t="s">
        <v>127</v>
      </c>
      <c r="Y2485" s="17" t="s">
        <v>132</v>
      </c>
      <c r="AA2485" s="12" t="s">
        <v>83</v>
      </c>
      <c r="AB2485" s="6" t="s">
        <v>84</v>
      </c>
      <c r="AC2485" s="12" t="s">
        <v>133</v>
      </c>
      <c r="AD2485" s="12" t="s">
        <v>259</v>
      </c>
      <c r="AE2485" s="2">
        <v>44997</v>
      </c>
      <c r="AF2485" s="43" t="s">
        <v>87</v>
      </c>
      <c r="AG2485" s="7" t="s">
        <v>134</v>
      </c>
      <c r="AH2485" s="43">
        <v>48.112505556223198</v>
      </c>
      <c r="AI2485" s="43">
        <v>-1.7080771129191801</v>
      </c>
      <c r="AL2485" s="43">
        <v>10</v>
      </c>
      <c r="AN2485" s="46" t="s">
        <v>5240</v>
      </c>
      <c r="AO2485" s="5" t="s">
        <v>89</v>
      </c>
      <c r="AP2485" s="12" t="s">
        <v>259</v>
      </c>
      <c r="AR2485" s="7" t="s">
        <v>90</v>
      </c>
      <c r="AT2485" s="4" t="str">
        <f>CONCATENATE(AU2485,", ",AV2485,", ",AW2485,", ",AX2485,", ",AY2485,", ",AZ2485,", ",BA2485)</f>
        <v>Europe, France, FR, Bretagne, Ille-et-Vilaine, Rennes, Campus Institut Agro Rennes</v>
      </c>
      <c r="AU2485" s="1" t="s">
        <v>91</v>
      </c>
      <c r="AV2485" s="1" t="s">
        <v>92</v>
      </c>
      <c r="AW2485" s="1" t="s">
        <v>93</v>
      </c>
      <c r="AX2485" s="1" t="s">
        <v>94</v>
      </c>
      <c r="AY2485" s="1" t="s">
        <v>95</v>
      </c>
      <c r="AZ2485" s="1" t="s">
        <v>96</v>
      </c>
      <c r="BA2485" s="1" t="s">
        <v>5242</v>
      </c>
      <c r="BC2485" s="43"/>
      <c r="BF2485" s="43" t="s">
        <v>4596</v>
      </c>
      <c r="BG2485" s="43" t="s">
        <v>93</v>
      </c>
      <c r="BH2485" s="7" t="s">
        <v>97</v>
      </c>
      <c r="BJ2485" s="7" t="s">
        <v>98</v>
      </c>
      <c r="BK2485" s="7" t="s">
        <v>99</v>
      </c>
      <c r="BL2485" s="7" t="s">
        <v>4597</v>
      </c>
      <c r="BM2485" s="7" t="s">
        <v>4598</v>
      </c>
      <c r="BS2485" s="12" t="s">
        <v>259</v>
      </c>
      <c r="BU2485" s="43">
        <v>1</v>
      </c>
      <c r="BW2485" s="43" t="s">
        <v>103</v>
      </c>
    </row>
    <row r="2486" spans="3:75" x14ac:dyDescent="0.35">
      <c r="C2486" s="43" t="str">
        <f t="shared" si="38"/>
        <v>IARA:BDT-03:2023: 2485</v>
      </c>
      <c r="D2486" s="43">
        <v>2485</v>
      </c>
      <c r="E2486" s="43" t="s">
        <v>5310</v>
      </c>
      <c r="F2486" s="1" t="s">
        <v>73</v>
      </c>
      <c r="G2486" s="43" t="s">
        <v>5254</v>
      </c>
      <c r="H2486" s="2">
        <v>44997</v>
      </c>
      <c r="J2486" s="12">
        <f>YEAR(H2486)</f>
        <v>2023</v>
      </c>
      <c r="K2486" s="12">
        <f>MONTH(H2486)</f>
        <v>3</v>
      </c>
      <c r="L2486" s="12">
        <f>DAY(H2486)</f>
        <v>12</v>
      </c>
      <c r="M2486" s="13"/>
      <c r="P2486" s="12" t="s">
        <v>75</v>
      </c>
      <c r="Q2486" s="12" t="str">
        <f>CONCATENATE(X2486," ",Y2486)</f>
        <v>Erithacus rubecula</v>
      </c>
      <c r="R2486" s="14" t="str">
        <f>CONCATENATE(S2486,", ",T2486,", ",U2486,", ",V2486,", ",W2486,", ",X2486,", ",Y2486)</f>
        <v>Animalia, Chordata, Aves, Passeriformes, Muscicapidae, Erithacus, rubecula</v>
      </c>
      <c r="S2486" s="6" t="s">
        <v>76</v>
      </c>
      <c r="T2486" s="6" t="s">
        <v>77</v>
      </c>
      <c r="U2486" s="6" t="s">
        <v>78</v>
      </c>
      <c r="V2486" s="12" t="s">
        <v>79</v>
      </c>
      <c r="W2486" s="12" t="s">
        <v>182</v>
      </c>
      <c r="X2486" s="12" t="s">
        <v>183</v>
      </c>
      <c r="Y2486" s="12" t="s">
        <v>184</v>
      </c>
      <c r="AA2486" s="12" t="s">
        <v>83</v>
      </c>
      <c r="AB2486" s="6" t="s">
        <v>84</v>
      </c>
      <c r="AC2486" s="12" t="s">
        <v>185</v>
      </c>
      <c r="AD2486" s="12" t="s">
        <v>259</v>
      </c>
      <c r="AE2486" s="2">
        <v>44997</v>
      </c>
      <c r="AF2486" s="43" t="s">
        <v>87</v>
      </c>
      <c r="AG2486" s="7" t="s">
        <v>186</v>
      </c>
      <c r="AH2486" s="43">
        <v>48.1125700455285</v>
      </c>
      <c r="AI2486" s="43">
        <v>-1.7077301239151099</v>
      </c>
      <c r="AL2486" s="43">
        <v>10</v>
      </c>
      <c r="AN2486" s="46" t="s">
        <v>5240</v>
      </c>
      <c r="AO2486" s="5" t="s">
        <v>89</v>
      </c>
      <c r="AP2486" s="12" t="s">
        <v>259</v>
      </c>
      <c r="AR2486" s="7" t="s">
        <v>90</v>
      </c>
      <c r="AT2486" s="4" t="str">
        <f>CONCATENATE(AU2486,", ",AV2486,", ",AW2486,", ",AX2486,", ",AY2486,", ",AZ2486,", ",BA2486)</f>
        <v>Europe, France, FR, Bretagne, Ille-et-Vilaine, Rennes, Campus Institut Agro Rennes</v>
      </c>
      <c r="AU2486" s="1" t="s">
        <v>91</v>
      </c>
      <c r="AV2486" s="1" t="s">
        <v>92</v>
      </c>
      <c r="AW2486" s="1" t="s">
        <v>93</v>
      </c>
      <c r="AX2486" s="1" t="s">
        <v>94</v>
      </c>
      <c r="AY2486" s="1" t="s">
        <v>95</v>
      </c>
      <c r="AZ2486" s="1" t="s">
        <v>96</v>
      </c>
      <c r="BA2486" s="1" t="s">
        <v>5242</v>
      </c>
      <c r="BC2486" s="43"/>
      <c r="BF2486" s="43" t="s">
        <v>4596</v>
      </c>
      <c r="BG2486" s="43" t="s">
        <v>93</v>
      </c>
      <c r="BH2486" s="7" t="s">
        <v>97</v>
      </c>
      <c r="BJ2486" s="7" t="s">
        <v>98</v>
      </c>
      <c r="BK2486" s="7" t="s">
        <v>99</v>
      </c>
      <c r="BL2486" s="7" t="s">
        <v>4597</v>
      </c>
      <c r="BM2486" s="7" t="s">
        <v>4598</v>
      </c>
      <c r="BS2486" s="12" t="s">
        <v>259</v>
      </c>
      <c r="BU2486" s="43">
        <v>1</v>
      </c>
      <c r="BW2486" s="43" t="s">
        <v>103</v>
      </c>
    </row>
    <row r="2487" spans="3:75" x14ac:dyDescent="0.35">
      <c r="C2487" s="43" t="str">
        <f t="shared" si="38"/>
        <v>IARA:BDT-03:2023: 2486</v>
      </c>
      <c r="D2487" s="43">
        <v>2486</v>
      </c>
      <c r="E2487" s="43" t="s">
        <v>5310</v>
      </c>
      <c r="F2487" s="1" t="s">
        <v>73</v>
      </c>
      <c r="G2487" s="43" t="s">
        <v>5254</v>
      </c>
      <c r="H2487" s="2">
        <v>44997</v>
      </c>
      <c r="J2487" s="12">
        <f>YEAR(H2487)</f>
        <v>2023</v>
      </c>
      <c r="K2487" s="12">
        <f>MONTH(H2487)</f>
        <v>3</v>
      </c>
      <c r="L2487" s="12">
        <f>DAY(H2487)</f>
        <v>12</v>
      </c>
      <c r="M2487" s="13"/>
      <c r="P2487" s="12" t="s">
        <v>75</v>
      </c>
      <c r="Q2487" s="12" t="str">
        <f>CONCATENATE(X2487," ",Y2487)</f>
        <v>Turdus merula</v>
      </c>
      <c r="R2487" s="14" t="str">
        <f>CONCATENATE(S2487,", ",T2487,", ",U2487,", ",V2487,", ",W2487,", ",X2487,", ",Y2487)</f>
        <v>Animalia, Chordata, Aves, Passeriformes, Turdidae, Turdus, merula</v>
      </c>
      <c r="S2487" s="6" t="s">
        <v>76</v>
      </c>
      <c r="T2487" s="6" t="s">
        <v>77</v>
      </c>
      <c r="U2487" s="6" t="s">
        <v>78</v>
      </c>
      <c r="V2487" s="17" t="s">
        <v>79</v>
      </c>
      <c r="W2487" s="17" t="s">
        <v>126</v>
      </c>
      <c r="X2487" s="17" t="s">
        <v>127</v>
      </c>
      <c r="Y2487" s="17" t="s">
        <v>132</v>
      </c>
      <c r="AA2487" s="12" t="s">
        <v>83</v>
      </c>
      <c r="AB2487" s="6" t="s">
        <v>84</v>
      </c>
      <c r="AC2487" s="12" t="s">
        <v>133</v>
      </c>
      <c r="AD2487" s="12" t="s">
        <v>259</v>
      </c>
      <c r="AE2487" s="2">
        <v>44997</v>
      </c>
      <c r="AF2487" s="43" t="s">
        <v>87</v>
      </c>
      <c r="AG2487" s="7" t="s">
        <v>134</v>
      </c>
      <c r="AH2487" s="43">
        <v>48.111928312546098</v>
      </c>
      <c r="AI2487" s="43">
        <v>-1.70802565792353</v>
      </c>
      <c r="AL2487" s="43">
        <v>10</v>
      </c>
      <c r="AN2487" s="46" t="s">
        <v>5240</v>
      </c>
      <c r="AO2487" s="5" t="s">
        <v>89</v>
      </c>
      <c r="AP2487" s="12" t="s">
        <v>259</v>
      </c>
      <c r="AR2487" s="7" t="s">
        <v>90</v>
      </c>
      <c r="AT2487" s="4" t="str">
        <f>CONCATENATE(AU2487,", ",AV2487,", ",AW2487,", ",AX2487,", ",AY2487,", ",AZ2487,", ",BA2487)</f>
        <v>Europe, France, FR, Bretagne, Ille-et-Vilaine, Rennes, Campus Institut Agro Rennes</v>
      </c>
      <c r="AU2487" s="1" t="s">
        <v>91</v>
      </c>
      <c r="AV2487" s="1" t="s">
        <v>92</v>
      </c>
      <c r="AW2487" s="1" t="s">
        <v>93</v>
      </c>
      <c r="AX2487" s="1" t="s">
        <v>94</v>
      </c>
      <c r="AY2487" s="1" t="s">
        <v>95</v>
      </c>
      <c r="AZ2487" s="1" t="s">
        <v>96</v>
      </c>
      <c r="BA2487" s="1" t="s">
        <v>5242</v>
      </c>
      <c r="BC2487" s="43"/>
      <c r="BF2487" s="43" t="s">
        <v>4596</v>
      </c>
      <c r="BG2487" s="43" t="s">
        <v>93</v>
      </c>
      <c r="BH2487" s="7" t="s">
        <v>97</v>
      </c>
      <c r="BJ2487" s="7" t="s">
        <v>98</v>
      </c>
      <c r="BK2487" s="7" t="s">
        <v>99</v>
      </c>
      <c r="BL2487" s="7" t="s">
        <v>4597</v>
      </c>
      <c r="BM2487" s="7" t="s">
        <v>4598</v>
      </c>
      <c r="BS2487" s="12" t="s">
        <v>259</v>
      </c>
      <c r="BU2487" s="43">
        <v>1</v>
      </c>
      <c r="BW2487" s="43" t="s">
        <v>103</v>
      </c>
    </row>
    <row r="2488" spans="3:75" x14ac:dyDescent="0.35">
      <c r="C2488" s="43" t="str">
        <f t="shared" si="38"/>
        <v>IARA:BDT-03:2023: 2487</v>
      </c>
      <c r="D2488" s="43">
        <v>2487</v>
      </c>
      <c r="E2488" s="43" t="s">
        <v>5310</v>
      </c>
      <c r="F2488" s="1" t="s">
        <v>73</v>
      </c>
      <c r="G2488" s="43" t="s">
        <v>5254</v>
      </c>
      <c r="H2488" s="2">
        <v>44997</v>
      </c>
      <c r="J2488" s="12">
        <f>YEAR(H2488)</f>
        <v>2023</v>
      </c>
      <c r="K2488" s="12">
        <f>MONTH(H2488)</f>
        <v>3</v>
      </c>
      <c r="L2488" s="12">
        <f>DAY(H2488)</f>
        <v>12</v>
      </c>
      <c r="M2488" s="13"/>
      <c r="P2488" s="12" t="s">
        <v>75</v>
      </c>
      <c r="Q2488" s="12" t="str">
        <f>CONCATENATE(X2488," ",Y2488)</f>
        <v>Phylloscopus collybita</v>
      </c>
      <c r="R2488" s="14" t="str">
        <f>CONCATENATE(S2488,", ",T2488,", ",U2488,", ",V2488,", ",W2488,", ",X2488,", ",Y2488)</f>
        <v>Animalia, Chordata, Aves, Passeriformes, Phylloscopidae, Phylloscopus, collybita</v>
      </c>
      <c r="S2488" s="6" t="s">
        <v>76</v>
      </c>
      <c r="T2488" s="6" t="s">
        <v>77</v>
      </c>
      <c r="U2488" s="6" t="s">
        <v>78</v>
      </c>
      <c r="V2488" s="12" t="s">
        <v>79</v>
      </c>
      <c r="W2488" s="12" t="s">
        <v>170</v>
      </c>
      <c r="X2488" s="12" t="s">
        <v>171</v>
      </c>
      <c r="Y2488" s="12" t="s">
        <v>172</v>
      </c>
      <c r="AA2488" s="12" t="s">
        <v>83</v>
      </c>
      <c r="AB2488" s="6" t="s">
        <v>173</v>
      </c>
      <c r="AC2488" s="12" t="s">
        <v>174</v>
      </c>
      <c r="AD2488" s="12" t="s">
        <v>259</v>
      </c>
      <c r="AE2488" s="2">
        <v>44997</v>
      </c>
      <c r="AF2488" s="43" t="s">
        <v>87</v>
      </c>
      <c r="AG2488" s="7" t="s">
        <v>175</v>
      </c>
      <c r="AH2488" s="43">
        <v>48.112143783563198</v>
      </c>
      <c r="AI2488" s="43">
        <v>-1.7077005283905999</v>
      </c>
      <c r="AL2488" s="43">
        <v>10</v>
      </c>
      <c r="AN2488" s="46" t="s">
        <v>5240</v>
      </c>
      <c r="AO2488" s="5" t="s">
        <v>89</v>
      </c>
      <c r="AP2488" s="12" t="s">
        <v>259</v>
      </c>
      <c r="AR2488" s="7" t="s">
        <v>90</v>
      </c>
      <c r="AT2488" s="4" t="str">
        <f>CONCATENATE(AU2488,", ",AV2488,", ",AW2488,", ",AX2488,", ",AY2488,", ",AZ2488,", ",BA2488)</f>
        <v>Europe, France, FR, Bretagne, Ille-et-Vilaine, Rennes, Campus Institut Agro Rennes</v>
      </c>
      <c r="AU2488" s="1" t="s">
        <v>91</v>
      </c>
      <c r="AV2488" s="1" t="s">
        <v>92</v>
      </c>
      <c r="AW2488" s="1" t="s">
        <v>93</v>
      </c>
      <c r="AX2488" s="1" t="s">
        <v>94</v>
      </c>
      <c r="AY2488" s="1" t="s">
        <v>95</v>
      </c>
      <c r="AZ2488" s="1" t="s">
        <v>96</v>
      </c>
      <c r="BA2488" s="1" t="s">
        <v>5242</v>
      </c>
      <c r="BC2488" s="43"/>
      <c r="BF2488" s="43" t="s">
        <v>4596</v>
      </c>
      <c r="BG2488" s="43" t="s">
        <v>93</v>
      </c>
      <c r="BH2488" s="7" t="s">
        <v>97</v>
      </c>
      <c r="BJ2488" s="7" t="s">
        <v>98</v>
      </c>
      <c r="BK2488" s="7" t="s">
        <v>99</v>
      </c>
      <c r="BL2488" s="7" t="s">
        <v>4597</v>
      </c>
      <c r="BM2488" s="7" t="s">
        <v>4598</v>
      </c>
      <c r="BS2488" s="12" t="s">
        <v>259</v>
      </c>
      <c r="BU2488" s="43">
        <v>1</v>
      </c>
      <c r="BW2488" s="43" t="s">
        <v>103</v>
      </c>
    </row>
    <row r="2489" spans="3:75" x14ac:dyDescent="0.35">
      <c r="C2489" s="43" t="str">
        <f t="shared" si="38"/>
        <v>IARA:BDT-03:2023: 2488</v>
      </c>
      <c r="D2489" s="43">
        <v>2488</v>
      </c>
      <c r="E2489" s="43" t="s">
        <v>5310</v>
      </c>
      <c r="F2489" s="1" t="s">
        <v>73</v>
      </c>
      <c r="G2489" s="43" t="s">
        <v>5254</v>
      </c>
      <c r="H2489" s="2">
        <v>44997</v>
      </c>
      <c r="J2489" s="12">
        <f>YEAR(H2489)</f>
        <v>2023</v>
      </c>
      <c r="K2489" s="12">
        <f>MONTH(H2489)</f>
        <v>3</v>
      </c>
      <c r="L2489" s="12">
        <f>DAY(H2489)</f>
        <v>12</v>
      </c>
      <c r="M2489" s="13"/>
      <c r="P2489" s="12" t="s">
        <v>75</v>
      </c>
      <c r="Q2489" s="12" t="str">
        <f>CONCATENATE(X2489," ",Y2489)</f>
        <v>Cyanistes caeruleus</v>
      </c>
      <c r="R2489" s="14" t="str">
        <f>CONCATENATE(S2489,", ",T2489,", ",U2489,", ",V2489,", ",W2489,", ",X2489,", ",Y2489)</f>
        <v>Animalia, Chordata, Aves, Passeriformes, Paridae, Cyanistes, caeruleus</v>
      </c>
      <c r="S2489" s="6" t="s">
        <v>76</v>
      </c>
      <c r="T2489" s="6" t="s">
        <v>77</v>
      </c>
      <c r="U2489" s="6" t="s">
        <v>78</v>
      </c>
      <c r="V2489" s="12" t="s">
        <v>79</v>
      </c>
      <c r="W2489" s="12" t="s">
        <v>135</v>
      </c>
      <c r="X2489" s="12" t="s">
        <v>136</v>
      </c>
      <c r="Y2489" s="12" t="s">
        <v>137</v>
      </c>
      <c r="AA2489" s="12" t="s">
        <v>83</v>
      </c>
      <c r="AB2489" s="6" t="s">
        <v>84</v>
      </c>
      <c r="AC2489" s="12" t="s">
        <v>138</v>
      </c>
      <c r="AD2489" s="12" t="s">
        <v>259</v>
      </c>
      <c r="AE2489" s="2">
        <v>44997</v>
      </c>
      <c r="AF2489" s="43" t="s">
        <v>87</v>
      </c>
      <c r="AG2489" s="7" t="s">
        <v>139</v>
      </c>
      <c r="AH2489" s="43">
        <v>48.112084307943299</v>
      </c>
      <c r="AI2489" s="43">
        <v>-1.7073592898108001</v>
      </c>
      <c r="AL2489" s="43">
        <v>10</v>
      </c>
      <c r="AN2489" s="46" t="s">
        <v>5240</v>
      </c>
      <c r="AO2489" s="5" t="s">
        <v>89</v>
      </c>
      <c r="AP2489" s="12" t="s">
        <v>259</v>
      </c>
      <c r="AR2489" s="7" t="s">
        <v>90</v>
      </c>
      <c r="AT2489" s="4" t="str">
        <f>CONCATENATE(AU2489,", ",AV2489,", ",AW2489,", ",AX2489,", ",AY2489,", ",AZ2489,", ",BA2489)</f>
        <v>Europe, France, FR, Bretagne, Ille-et-Vilaine, Rennes, Campus Institut Agro Rennes</v>
      </c>
      <c r="AU2489" s="1" t="s">
        <v>91</v>
      </c>
      <c r="AV2489" s="1" t="s">
        <v>92</v>
      </c>
      <c r="AW2489" s="1" t="s">
        <v>93</v>
      </c>
      <c r="AX2489" s="1" t="s">
        <v>94</v>
      </c>
      <c r="AY2489" s="1" t="s">
        <v>95</v>
      </c>
      <c r="AZ2489" s="1" t="s">
        <v>96</v>
      </c>
      <c r="BA2489" s="1" t="s">
        <v>5242</v>
      </c>
      <c r="BC2489" s="43"/>
      <c r="BF2489" s="43" t="s">
        <v>4596</v>
      </c>
      <c r="BG2489" s="43" t="s">
        <v>93</v>
      </c>
      <c r="BH2489" s="7" t="s">
        <v>97</v>
      </c>
      <c r="BJ2489" s="7" t="s">
        <v>98</v>
      </c>
      <c r="BK2489" s="7" t="s">
        <v>99</v>
      </c>
      <c r="BL2489" s="7" t="s">
        <v>4597</v>
      </c>
      <c r="BM2489" s="7" t="s">
        <v>4598</v>
      </c>
      <c r="BS2489" s="12" t="s">
        <v>259</v>
      </c>
      <c r="BU2489" s="43">
        <v>1</v>
      </c>
      <c r="BW2489" s="43" t="s">
        <v>103</v>
      </c>
    </row>
    <row r="2490" spans="3:75" x14ac:dyDescent="0.35">
      <c r="C2490" s="43" t="str">
        <f t="shared" si="38"/>
        <v>IARA:BDT-04:2023: 2489</v>
      </c>
      <c r="D2490" s="43">
        <v>2489</v>
      </c>
      <c r="E2490" s="43" t="s">
        <v>5311</v>
      </c>
      <c r="F2490" s="1" t="s">
        <v>73</v>
      </c>
      <c r="G2490" s="43" t="s">
        <v>5255</v>
      </c>
      <c r="H2490" s="2">
        <v>45024</v>
      </c>
      <c r="J2490" s="12">
        <f>YEAR(H2490)</f>
        <v>2023</v>
      </c>
      <c r="K2490" s="12">
        <f>MONTH(H2490)</f>
        <v>4</v>
      </c>
      <c r="L2490" s="12">
        <f>DAY(H2490)</f>
        <v>8</v>
      </c>
      <c r="M2490" s="13"/>
      <c r="P2490" s="12" t="s">
        <v>75</v>
      </c>
      <c r="Q2490" s="12" t="str">
        <f>CONCATENATE(X2490," ",Y2490)</f>
        <v>Passer domesticus</v>
      </c>
      <c r="R2490" s="14" t="str">
        <f>CONCATENATE(S2490,", ",T2490,", ",U2490,", ",V2490,", ",W2490,", ",X2490,", ",Y2490)</f>
        <v>Animalia, Chordata, Aves, Passeriformes, Passeridae, Passer, domesticus</v>
      </c>
      <c r="S2490" s="6" t="s">
        <v>76</v>
      </c>
      <c r="T2490" s="6" t="s">
        <v>77</v>
      </c>
      <c r="U2490" s="6" t="s">
        <v>78</v>
      </c>
      <c r="V2490" s="12" t="s">
        <v>79</v>
      </c>
      <c r="W2490" s="12" t="s">
        <v>144</v>
      </c>
      <c r="X2490" s="12" t="s">
        <v>145</v>
      </c>
      <c r="Y2490" s="12" t="s">
        <v>146</v>
      </c>
      <c r="AA2490" s="12" t="s">
        <v>83</v>
      </c>
      <c r="AB2490" s="6" t="s">
        <v>84</v>
      </c>
      <c r="AC2490" s="12" t="s">
        <v>147</v>
      </c>
      <c r="AD2490" s="12" t="s">
        <v>259</v>
      </c>
      <c r="AE2490" s="2">
        <v>45024</v>
      </c>
      <c r="AF2490" s="43" t="s">
        <v>87</v>
      </c>
      <c r="AG2490" s="7" t="s">
        <v>148</v>
      </c>
      <c r="AH2490" s="43">
        <v>48.114612292825903</v>
      </c>
      <c r="AI2490" s="43">
        <v>-1.70702414572101</v>
      </c>
      <c r="AL2490" s="43">
        <v>10</v>
      </c>
      <c r="AN2490" s="46" t="s">
        <v>5240</v>
      </c>
      <c r="AO2490" s="5" t="s">
        <v>89</v>
      </c>
      <c r="AP2490" s="12" t="s">
        <v>259</v>
      </c>
      <c r="AR2490" s="7" t="s">
        <v>90</v>
      </c>
      <c r="AT2490" s="4" t="str">
        <f>CONCATENATE(AU2490,", ",AV2490,", ",AW2490,", ",AX2490,", ",AY2490,", ",AZ2490,", ",BA2490)</f>
        <v>Europe, France, FR, Bretagne, Ille-et-Vilaine, Rennes, Campus Institut Agro Rennes</v>
      </c>
      <c r="AU2490" s="1" t="s">
        <v>91</v>
      </c>
      <c r="AV2490" s="1" t="s">
        <v>92</v>
      </c>
      <c r="AW2490" s="1" t="s">
        <v>93</v>
      </c>
      <c r="AX2490" s="1" t="s">
        <v>94</v>
      </c>
      <c r="AY2490" s="1" t="s">
        <v>95</v>
      </c>
      <c r="AZ2490" s="1" t="s">
        <v>96</v>
      </c>
      <c r="BA2490" s="1" t="s">
        <v>5242</v>
      </c>
      <c r="BC2490" s="43"/>
      <c r="BF2490" s="43" t="s">
        <v>4596</v>
      </c>
      <c r="BG2490" s="43" t="s">
        <v>93</v>
      </c>
      <c r="BH2490" s="7" t="s">
        <v>97</v>
      </c>
      <c r="BJ2490" s="7" t="s">
        <v>98</v>
      </c>
      <c r="BK2490" s="7" t="s">
        <v>99</v>
      </c>
      <c r="BL2490" s="7" t="s">
        <v>4597</v>
      </c>
      <c r="BM2490" s="7" t="s">
        <v>4598</v>
      </c>
      <c r="BS2490" s="12" t="s">
        <v>259</v>
      </c>
      <c r="BU2490" s="43">
        <v>1</v>
      </c>
      <c r="BW2490" s="43" t="s">
        <v>103</v>
      </c>
    </row>
    <row r="2491" spans="3:75" x14ac:dyDescent="0.35">
      <c r="C2491" s="43" t="str">
        <f t="shared" si="38"/>
        <v>IARA:BDT-04:2023: 2490</v>
      </c>
      <c r="D2491" s="43">
        <v>2490</v>
      </c>
      <c r="E2491" s="43" t="s">
        <v>5311</v>
      </c>
      <c r="F2491" s="1" t="s">
        <v>73</v>
      </c>
      <c r="G2491" s="43" t="s">
        <v>5255</v>
      </c>
      <c r="H2491" s="2">
        <v>45024</v>
      </c>
      <c r="J2491" s="12">
        <f>YEAR(H2491)</f>
        <v>2023</v>
      </c>
      <c r="K2491" s="12">
        <f>MONTH(H2491)</f>
        <v>4</v>
      </c>
      <c r="L2491" s="12">
        <f>DAY(H2491)</f>
        <v>8</v>
      </c>
      <c r="M2491" s="13"/>
      <c r="P2491" s="12" t="s">
        <v>75</v>
      </c>
      <c r="Q2491" s="12" t="str">
        <f>CONCATENATE(X2491," ",Y2491)</f>
        <v>Passer domesticus</v>
      </c>
      <c r="R2491" s="14" t="str">
        <f>CONCATENATE(S2491,", ",T2491,", ",U2491,", ",V2491,", ",W2491,", ",X2491,", ",Y2491)</f>
        <v>Animalia, Chordata, Aves, Passeriformes, Passeridae, Passer, domesticus</v>
      </c>
      <c r="S2491" s="6" t="s">
        <v>76</v>
      </c>
      <c r="T2491" s="6" t="s">
        <v>77</v>
      </c>
      <c r="U2491" s="6" t="s">
        <v>78</v>
      </c>
      <c r="V2491" s="12" t="s">
        <v>79</v>
      </c>
      <c r="W2491" s="12" t="s">
        <v>144</v>
      </c>
      <c r="X2491" s="12" t="s">
        <v>145</v>
      </c>
      <c r="Y2491" s="12" t="s">
        <v>146</v>
      </c>
      <c r="AA2491" s="12" t="s">
        <v>83</v>
      </c>
      <c r="AB2491" s="6" t="s">
        <v>84</v>
      </c>
      <c r="AC2491" s="12" t="s">
        <v>147</v>
      </c>
      <c r="AD2491" s="12" t="s">
        <v>259</v>
      </c>
      <c r="AE2491" s="2">
        <v>45024</v>
      </c>
      <c r="AF2491" s="43" t="s">
        <v>87</v>
      </c>
      <c r="AG2491" s="7" t="s">
        <v>148</v>
      </c>
      <c r="AH2491" s="43">
        <v>48.1144112941816</v>
      </c>
      <c r="AI2491" s="43">
        <v>-1.70729718684355</v>
      </c>
      <c r="AL2491" s="43">
        <v>10</v>
      </c>
      <c r="AN2491" s="46" t="s">
        <v>5240</v>
      </c>
      <c r="AO2491" s="5" t="s">
        <v>89</v>
      </c>
      <c r="AP2491" s="12" t="s">
        <v>259</v>
      </c>
      <c r="AR2491" s="7" t="s">
        <v>90</v>
      </c>
      <c r="AT2491" s="4" t="str">
        <f>CONCATENATE(AU2491,", ",AV2491,", ",AW2491,", ",AX2491,", ",AY2491,", ",AZ2491,", ",BA2491)</f>
        <v>Europe, France, FR, Bretagne, Ille-et-Vilaine, Rennes, Campus Institut Agro Rennes</v>
      </c>
      <c r="AU2491" s="1" t="s">
        <v>91</v>
      </c>
      <c r="AV2491" s="1" t="s">
        <v>92</v>
      </c>
      <c r="AW2491" s="1" t="s">
        <v>93</v>
      </c>
      <c r="AX2491" s="1" t="s">
        <v>94</v>
      </c>
      <c r="AY2491" s="1" t="s">
        <v>95</v>
      </c>
      <c r="AZ2491" s="1" t="s">
        <v>96</v>
      </c>
      <c r="BA2491" s="1" t="s">
        <v>5242</v>
      </c>
      <c r="BC2491" s="43"/>
      <c r="BF2491" s="43" t="s">
        <v>4596</v>
      </c>
      <c r="BG2491" s="43" t="s">
        <v>93</v>
      </c>
      <c r="BH2491" s="7" t="s">
        <v>97</v>
      </c>
      <c r="BJ2491" s="7" t="s">
        <v>98</v>
      </c>
      <c r="BK2491" s="7" t="s">
        <v>99</v>
      </c>
      <c r="BL2491" s="7" t="s">
        <v>4597</v>
      </c>
      <c r="BM2491" s="7" t="s">
        <v>4598</v>
      </c>
      <c r="BS2491" s="12" t="s">
        <v>259</v>
      </c>
      <c r="BU2491" s="43">
        <v>1</v>
      </c>
      <c r="BW2491" s="43" t="s">
        <v>103</v>
      </c>
    </row>
    <row r="2492" spans="3:75" x14ac:dyDescent="0.35">
      <c r="C2492" s="43" t="str">
        <f t="shared" si="38"/>
        <v>IARA:BDT-04:2023: 2491</v>
      </c>
      <c r="D2492" s="43">
        <v>2491</v>
      </c>
      <c r="E2492" s="43" t="s">
        <v>5311</v>
      </c>
      <c r="F2492" s="1" t="s">
        <v>73</v>
      </c>
      <c r="G2492" s="43" t="s">
        <v>5255</v>
      </c>
      <c r="H2492" s="2">
        <v>45024</v>
      </c>
      <c r="J2492" s="12">
        <f>YEAR(H2492)</f>
        <v>2023</v>
      </c>
      <c r="K2492" s="12">
        <f>MONTH(H2492)</f>
        <v>4</v>
      </c>
      <c r="L2492" s="12">
        <f>DAY(H2492)</f>
        <v>8</v>
      </c>
      <c r="M2492" s="13"/>
      <c r="P2492" s="12" t="s">
        <v>75</v>
      </c>
      <c r="Q2492" s="12" t="str">
        <f>CONCATENATE(X2492," ",Y2492)</f>
        <v>Columba palumbus</v>
      </c>
      <c r="R2492" s="14" t="str">
        <f>CONCATENATE(S2492,", ",T2492,", ",U2492,", ",V2492,", ",W2492,", ",X2492,", ",Y2492)</f>
        <v>Animalia, Chordata, Aves, Columbiformes, Columbidae, Columba, palumbus</v>
      </c>
      <c r="S2492" s="6" t="s">
        <v>76</v>
      </c>
      <c r="T2492" s="6" t="s">
        <v>77</v>
      </c>
      <c r="U2492" s="6" t="s">
        <v>78</v>
      </c>
      <c r="V2492" s="12" t="s">
        <v>159</v>
      </c>
      <c r="W2492" s="12" t="s">
        <v>160</v>
      </c>
      <c r="X2492" s="12" t="s">
        <v>161</v>
      </c>
      <c r="Y2492" s="12" t="s">
        <v>162</v>
      </c>
      <c r="AA2492" s="12" t="s">
        <v>83</v>
      </c>
      <c r="AB2492" s="6" t="s">
        <v>84</v>
      </c>
      <c r="AC2492" s="12" t="s">
        <v>163</v>
      </c>
      <c r="AD2492" s="12" t="s">
        <v>259</v>
      </c>
      <c r="AE2492" s="2">
        <v>45024</v>
      </c>
      <c r="AF2492" s="43" t="s">
        <v>87</v>
      </c>
      <c r="AG2492" s="7" t="s">
        <v>164</v>
      </c>
      <c r="AH2492" s="43">
        <v>48.114371716156498</v>
      </c>
      <c r="AI2492" s="43">
        <v>-1.70733623803791</v>
      </c>
      <c r="AL2492" s="43">
        <v>10</v>
      </c>
      <c r="AN2492" s="46" t="s">
        <v>5240</v>
      </c>
      <c r="AO2492" s="5" t="s">
        <v>89</v>
      </c>
      <c r="AP2492" s="12" t="s">
        <v>259</v>
      </c>
      <c r="AR2492" s="7" t="s">
        <v>90</v>
      </c>
      <c r="AT2492" s="4" t="str">
        <f>CONCATENATE(AU2492,", ",AV2492,", ",AW2492,", ",AX2492,", ",AY2492,", ",AZ2492,", ",BA2492)</f>
        <v>Europe, France, FR, Bretagne, Ille-et-Vilaine, Rennes, Campus Institut Agro Rennes</v>
      </c>
      <c r="AU2492" s="1" t="s">
        <v>91</v>
      </c>
      <c r="AV2492" s="1" t="s">
        <v>92</v>
      </c>
      <c r="AW2492" s="1" t="s">
        <v>93</v>
      </c>
      <c r="AX2492" s="1" t="s">
        <v>94</v>
      </c>
      <c r="AY2492" s="1" t="s">
        <v>95</v>
      </c>
      <c r="AZ2492" s="1" t="s">
        <v>96</v>
      </c>
      <c r="BA2492" s="1" t="s">
        <v>5242</v>
      </c>
      <c r="BC2492" s="43"/>
      <c r="BF2492" s="43" t="s">
        <v>4596</v>
      </c>
      <c r="BG2492" s="43" t="s">
        <v>93</v>
      </c>
      <c r="BH2492" s="7" t="s">
        <v>97</v>
      </c>
      <c r="BJ2492" s="7" t="s">
        <v>98</v>
      </c>
      <c r="BK2492" s="7" t="s">
        <v>99</v>
      </c>
      <c r="BL2492" s="7" t="s">
        <v>4597</v>
      </c>
      <c r="BM2492" s="7" t="s">
        <v>4598</v>
      </c>
      <c r="BS2492" s="12" t="s">
        <v>259</v>
      </c>
      <c r="BU2492" s="43">
        <v>1</v>
      </c>
      <c r="BW2492" s="43" t="s">
        <v>103</v>
      </c>
    </row>
    <row r="2493" spans="3:75" x14ac:dyDescent="0.35">
      <c r="C2493" s="43" t="str">
        <f t="shared" si="38"/>
        <v>IARA:BDT-04:2023: 2492</v>
      </c>
      <c r="D2493" s="43">
        <v>2492</v>
      </c>
      <c r="E2493" s="43" t="s">
        <v>5311</v>
      </c>
      <c r="F2493" s="1" t="s">
        <v>73</v>
      </c>
      <c r="G2493" s="43" t="s">
        <v>5255</v>
      </c>
      <c r="H2493" s="2">
        <v>45024</v>
      </c>
      <c r="J2493" s="12">
        <f>YEAR(H2493)</f>
        <v>2023</v>
      </c>
      <c r="K2493" s="12">
        <f>MONTH(H2493)</f>
        <v>4</v>
      </c>
      <c r="L2493" s="12">
        <f>DAY(H2493)</f>
        <v>8</v>
      </c>
      <c r="M2493" s="13"/>
      <c r="P2493" s="12" t="s">
        <v>75</v>
      </c>
      <c r="Q2493" s="12" t="str">
        <f>CONCATENATE(X2493," ",Y2493)</f>
        <v>Pica pica</v>
      </c>
      <c r="R2493" s="14" t="str">
        <f>CONCATENATE(S2493,", ",T2493,", ",U2493,", ",V2493,", ",W2493,", ",X2493,", ",Y2493)</f>
        <v>Animalia, Chordata, Aves, Passeriformes, Corvidae, Pica, pica</v>
      </c>
      <c r="S2493" s="6" t="s">
        <v>76</v>
      </c>
      <c r="T2493" s="6" t="s">
        <v>77</v>
      </c>
      <c r="U2493" s="6" t="s">
        <v>78</v>
      </c>
      <c r="V2493" s="12" t="s">
        <v>79</v>
      </c>
      <c r="W2493" s="12" t="s">
        <v>104</v>
      </c>
      <c r="X2493" s="12" t="s">
        <v>155</v>
      </c>
      <c r="Y2493" s="12" t="s">
        <v>156</v>
      </c>
      <c r="AA2493" s="12" t="s">
        <v>83</v>
      </c>
      <c r="AB2493" s="6" t="s">
        <v>84</v>
      </c>
      <c r="AC2493" s="12" t="s">
        <v>157</v>
      </c>
      <c r="AD2493" s="12" t="s">
        <v>259</v>
      </c>
      <c r="AE2493" s="2">
        <v>45024</v>
      </c>
      <c r="AF2493" s="43" t="s">
        <v>87</v>
      </c>
      <c r="AG2493" s="7" t="s">
        <v>158</v>
      </c>
      <c r="AH2493" s="43">
        <v>48.114331704742199</v>
      </c>
      <c r="AI2493" s="43">
        <v>-1.7066727022344399</v>
      </c>
      <c r="AL2493" s="43">
        <v>10</v>
      </c>
      <c r="AN2493" s="46" t="s">
        <v>5240</v>
      </c>
      <c r="AO2493" s="5" t="s">
        <v>89</v>
      </c>
      <c r="AP2493" s="12" t="s">
        <v>259</v>
      </c>
      <c r="AR2493" s="7" t="s">
        <v>90</v>
      </c>
      <c r="AT2493" s="4" t="str">
        <f>CONCATENATE(AU2493,", ",AV2493,", ",AW2493,", ",AX2493,", ",AY2493,", ",AZ2493,", ",BA2493)</f>
        <v>Europe, France, FR, Bretagne, Ille-et-Vilaine, Rennes, Campus Institut Agro Rennes</v>
      </c>
      <c r="AU2493" s="1" t="s">
        <v>91</v>
      </c>
      <c r="AV2493" s="1" t="s">
        <v>92</v>
      </c>
      <c r="AW2493" s="1" t="s">
        <v>93</v>
      </c>
      <c r="AX2493" s="1" t="s">
        <v>94</v>
      </c>
      <c r="AY2493" s="1" t="s">
        <v>95</v>
      </c>
      <c r="AZ2493" s="1" t="s">
        <v>96</v>
      </c>
      <c r="BA2493" s="1" t="s">
        <v>5242</v>
      </c>
      <c r="BC2493" s="43"/>
      <c r="BF2493" s="43" t="s">
        <v>4596</v>
      </c>
      <c r="BG2493" s="43" t="s">
        <v>93</v>
      </c>
      <c r="BH2493" s="7" t="s">
        <v>97</v>
      </c>
      <c r="BJ2493" s="7" t="s">
        <v>98</v>
      </c>
      <c r="BK2493" s="7" t="s">
        <v>99</v>
      </c>
      <c r="BL2493" s="7" t="s">
        <v>4597</v>
      </c>
      <c r="BM2493" s="7" t="s">
        <v>4598</v>
      </c>
      <c r="BS2493" s="12" t="s">
        <v>259</v>
      </c>
      <c r="BU2493" s="43">
        <v>1</v>
      </c>
      <c r="BW2493" s="43" t="s">
        <v>103</v>
      </c>
    </row>
    <row r="2494" spans="3:75" x14ac:dyDescent="0.35">
      <c r="C2494" s="43" t="str">
        <f t="shared" si="38"/>
        <v>IARA:BDT-04:2023: 2493</v>
      </c>
      <c r="D2494" s="43">
        <v>2493</v>
      </c>
      <c r="E2494" s="43" t="s">
        <v>5311</v>
      </c>
      <c r="F2494" s="1" t="s">
        <v>73</v>
      </c>
      <c r="G2494" s="43" t="s">
        <v>5255</v>
      </c>
      <c r="H2494" s="2">
        <v>45024</v>
      </c>
      <c r="J2494" s="12">
        <f>YEAR(H2494)</f>
        <v>2023</v>
      </c>
      <c r="K2494" s="12">
        <f>MONTH(H2494)</f>
        <v>4</v>
      </c>
      <c r="L2494" s="12">
        <f>DAY(H2494)</f>
        <v>8</v>
      </c>
      <c r="M2494" s="13"/>
      <c r="P2494" s="12" t="s">
        <v>75</v>
      </c>
      <c r="Q2494" s="12" t="str">
        <f>CONCATENATE(X2494," ",Y2494)</f>
        <v>Troglodytes troglodytes</v>
      </c>
      <c r="R2494" s="14" t="str">
        <f>CONCATENATE(S2494,", ",T2494,", ",U2494,", ",V2494,", ",W2494,", ",X2494,", ",Y2494)</f>
        <v>Animalia, Chordata, Aves, Passeriformes, Troglodytidae, Troglodytes, troglodytes</v>
      </c>
      <c r="S2494" s="6" t="s">
        <v>76</v>
      </c>
      <c r="T2494" s="6" t="s">
        <v>77</v>
      </c>
      <c r="U2494" s="6" t="s">
        <v>78</v>
      </c>
      <c r="V2494" s="12" t="s">
        <v>79</v>
      </c>
      <c r="W2494" s="12" t="s">
        <v>197</v>
      </c>
      <c r="X2494" s="12" t="s">
        <v>198</v>
      </c>
      <c r="Y2494" s="12" t="s">
        <v>199</v>
      </c>
      <c r="AA2494" s="12" t="s">
        <v>83</v>
      </c>
      <c r="AB2494" s="6" t="s">
        <v>84</v>
      </c>
      <c r="AC2494" s="12" t="s">
        <v>200</v>
      </c>
      <c r="AD2494" s="12" t="s">
        <v>259</v>
      </c>
      <c r="AE2494" s="2">
        <v>45024</v>
      </c>
      <c r="AF2494" s="43" t="s">
        <v>87</v>
      </c>
      <c r="AG2494" s="7" t="s">
        <v>201</v>
      </c>
      <c r="AH2494" s="43">
        <v>48.114606196401297</v>
      </c>
      <c r="AI2494" s="43">
        <v>-1.7059875160620599</v>
      </c>
      <c r="AL2494" s="43">
        <v>10</v>
      </c>
      <c r="AN2494" s="46" t="s">
        <v>5240</v>
      </c>
      <c r="AO2494" s="5" t="s">
        <v>89</v>
      </c>
      <c r="AP2494" s="12" t="s">
        <v>259</v>
      </c>
      <c r="AR2494" s="7" t="s">
        <v>90</v>
      </c>
      <c r="AT2494" s="4" t="str">
        <f>CONCATENATE(AU2494,", ",AV2494,", ",AW2494,", ",AX2494,", ",AY2494,", ",AZ2494,", ",BA2494)</f>
        <v>Europe, France, FR, Bretagne, Ille-et-Vilaine, Rennes, Campus Institut Agro Rennes</v>
      </c>
      <c r="AU2494" s="1" t="s">
        <v>91</v>
      </c>
      <c r="AV2494" s="1" t="s">
        <v>92</v>
      </c>
      <c r="AW2494" s="1" t="s">
        <v>93</v>
      </c>
      <c r="AX2494" s="1" t="s">
        <v>94</v>
      </c>
      <c r="AY2494" s="1" t="s">
        <v>95</v>
      </c>
      <c r="AZ2494" s="1" t="s">
        <v>96</v>
      </c>
      <c r="BA2494" s="1" t="s">
        <v>5242</v>
      </c>
      <c r="BC2494" s="43"/>
      <c r="BF2494" s="43" t="s">
        <v>4596</v>
      </c>
      <c r="BG2494" s="43" t="s">
        <v>93</v>
      </c>
      <c r="BH2494" s="7" t="s">
        <v>97</v>
      </c>
      <c r="BJ2494" s="7" t="s">
        <v>98</v>
      </c>
      <c r="BK2494" s="7" t="s">
        <v>99</v>
      </c>
      <c r="BL2494" s="7" t="s">
        <v>4597</v>
      </c>
      <c r="BM2494" s="7" t="s">
        <v>4598</v>
      </c>
      <c r="BS2494" s="12" t="s">
        <v>259</v>
      </c>
      <c r="BU2494" s="43">
        <v>1</v>
      </c>
      <c r="BW2494" s="43" t="s">
        <v>103</v>
      </c>
    </row>
    <row r="2495" spans="3:75" x14ac:dyDescent="0.35">
      <c r="C2495" s="43" t="str">
        <f t="shared" si="38"/>
        <v>IARA:BDT-04:2023: 2494</v>
      </c>
      <c r="D2495" s="43">
        <v>2494</v>
      </c>
      <c r="E2495" s="43" t="s">
        <v>5311</v>
      </c>
      <c r="F2495" s="1" t="s">
        <v>73</v>
      </c>
      <c r="G2495" s="43" t="s">
        <v>5255</v>
      </c>
      <c r="H2495" s="2">
        <v>45024</v>
      </c>
      <c r="J2495" s="12">
        <f>YEAR(H2495)</f>
        <v>2023</v>
      </c>
      <c r="K2495" s="12">
        <f>MONTH(H2495)</f>
        <v>4</v>
      </c>
      <c r="L2495" s="12">
        <f>DAY(H2495)</f>
        <v>8</v>
      </c>
      <c r="M2495" s="13"/>
      <c r="P2495" s="12" t="s">
        <v>75</v>
      </c>
      <c r="Q2495" s="12" t="str">
        <f>CONCATENATE(X2495," ",Y2495)</f>
        <v>Sturnus vulgaris</v>
      </c>
      <c r="R2495" s="14" t="str">
        <f>CONCATENATE(S2495,", ",T2495,", ",U2495,", ",V2495,", ",W2495,", ",X2495,", ",Y2495)</f>
        <v>Animalia, Chordata, Aves, Passeriformes, Sturnidae, Sturnus, vulgaris</v>
      </c>
      <c r="S2495" s="6" t="s">
        <v>76</v>
      </c>
      <c r="T2495" s="6" t="s">
        <v>77</v>
      </c>
      <c r="U2495" s="6" t="s">
        <v>78</v>
      </c>
      <c r="V2495" s="12" t="s">
        <v>79</v>
      </c>
      <c r="W2495" s="12" t="s">
        <v>112</v>
      </c>
      <c r="X2495" s="12" t="s">
        <v>113</v>
      </c>
      <c r="Y2495" s="12" t="s">
        <v>114</v>
      </c>
      <c r="AA2495" s="12" t="s">
        <v>83</v>
      </c>
      <c r="AB2495" s="6" t="s">
        <v>84</v>
      </c>
      <c r="AC2495" s="12" t="s">
        <v>115</v>
      </c>
      <c r="AD2495" s="12" t="s">
        <v>259</v>
      </c>
      <c r="AE2495" s="2">
        <v>45024</v>
      </c>
      <c r="AF2495" s="43" t="s">
        <v>87</v>
      </c>
      <c r="AG2495" s="7" t="s">
        <v>116</v>
      </c>
      <c r="AH2495" s="43">
        <v>48.114102646691499</v>
      </c>
      <c r="AI2495" s="43">
        <v>-1.7068155069908499</v>
      </c>
      <c r="AL2495" s="43">
        <v>10</v>
      </c>
      <c r="AN2495" s="46" t="s">
        <v>5240</v>
      </c>
      <c r="AO2495" s="5" t="s">
        <v>89</v>
      </c>
      <c r="AP2495" s="12" t="s">
        <v>259</v>
      </c>
      <c r="AR2495" s="7" t="s">
        <v>90</v>
      </c>
      <c r="AT2495" s="4" t="str">
        <f>CONCATENATE(AU2495,", ",AV2495,", ",AW2495,", ",AX2495,", ",AY2495,", ",AZ2495,", ",BA2495)</f>
        <v>Europe, France, FR, Bretagne, Ille-et-Vilaine, Rennes, Campus Institut Agro Rennes</v>
      </c>
      <c r="AU2495" s="1" t="s">
        <v>91</v>
      </c>
      <c r="AV2495" s="1" t="s">
        <v>92</v>
      </c>
      <c r="AW2495" s="1" t="s">
        <v>93</v>
      </c>
      <c r="AX2495" s="1" t="s">
        <v>94</v>
      </c>
      <c r="AY2495" s="1" t="s">
        <v>95</v>
      </c>
      <c r="AZ2495" s="1" t="s">
        <v>96</v>
      </c>
      <c r="BA2495" s="1" t="s">
        <v>5242</v>
      </c>
      <c r="BC2495" s="43"/>
      <c r="BF2495" s="43" t="s">
        <v>4596</v>
      </c>
      <c r="BG2495" s="43" t="s">
        <v>93</v>
      </c>
      <c r="BH2495" s="7" t="s">
        <v>97</v>
      </c>
      <c r="BJ2495" s="7" t="s">
        <v>98</v>
      </c>
      <c r="BK2495" s="7" t="s">
        <v>99</v>
      </c>
      <c r="BL2495" s="7" t="s">
        <v>4597</v>
      </c>
      <c r="BM2495" s="7" t="s">
        <v>4598</v>
      </c>
      <c r="BS2495" s="12" t="s">
        <v>259</v>
      </c>
      <c r="BU2495" s="43">
        <v>1</v>
      </c>
      <c r="BW2495" s="43" t="s">
        <v>103</v>
      </c>
    </row>
    <row r="2496" spans="3:75" x14ac:dyDescent="0.35">
      <c r="C2496" s="43" t="str">
        <f t="shared" si="38"/>
        <v>IARA:BDT-04:2023: 2495</v>
      </c>
      <c r="D2496" s="43">
        <v>2495</v>
      </c>
      <c r="E2496" s="43" t="s">
        <v>5311</v>
      </c>
      <c r="F2496" s="1" t="s">
        <v>73</v>
      </c>
      <c r="G2496" s="43" t="s">
        <v>5255</v>
      </c>
      <c r="H2496" s="2">
        <v>45024</v>
      </c>
      <c r="J2496" s="12">
        <f>YEAR(H2496)</f>
        <v>2023</v>
      </c>
      <c r="K2496" s="12">
        <f>MONTH(H2496)</f>
        <v>4</v>
      </c>
      <c r="L2496" s="12">
        <f>DAY(H2496)</f>
        <v>8</v>
      </c>
      <c r="M2496" s="13"/>
      <c r="P2496" s="12" t="s">
        <v>75</v>
      </c>
      <c r="Q2496" s="12" t="str">
        <f>CONCATENATE(X2496," ",Y2496)</f>
        <v>Sturnus vulgaris</v>
      </c>
      <c r="R2496" s="14" t="str">
        <f>CONCATENATE(S2496,", ",T2496,", ",U2496,", ",V2496,", ",W2496,", ",X2496,", ",Y2496)</f>
        <v>Animalia, Chordata, Aves, Passeriformes, Sturnidae, Sturnus, vulgaris</v>
      </c>
      <c r="S2496" s="6" t="s">
        <v>76</v>
      </c>
      <c r="T2496" s="6" t="s">
        <v>77</v>
      </c>
      <c r="U2496" s="6" t="s">
        <v>78</v>
      </c>
      <c r="V2496" s="12" t="s">
        <v>79</v>
      </c>
      <c r="W2496" s="12" t="s">
        <v>112</v>
      </c>
      <c r="X2496" s="12" t="s">
        <v>113</v>
      </c>
      <c r="Y2496" s="12" t="s">
        <v>114</v>
      </c>
      <c r="AA2496" s="12" t="s">
        <v>83</v>
      </c>
      <c r="AB2496" s="6" t="s">
        <v>84</v>
      </c>
      <c r="AC2496" s="12" t="s">
        <v>115</v>
      </c>
      <c r="AD2496" s="12" t="s">
        <v>259</v>
      </c>
      <c r="AE2496" s="2">
        <v>45024</v>
      </c>
      <c r="AF2496" s="43" t="s">
        <v>87</v>
      </c>
      <c r="AG2496" s="7" t="s">
        <v>116</v>
      </c>
      <c r="AH2496" s="43">
        <v>48.114144485294403</v>
      </c>
      <c r="AI2496" s="43">
        <v>-1.70671988571102</v>
      </c>
      <c r="AL2496" s="43">
        <v>10</v>
      </c>
      <c r="AN2496" s="46" t="s">
        <v>5240</v>
      </c>
      <c r="AO2496" s="5" t="s">
        <v>89</v>
      </c>
      <c r="AP2496" s="12" t="s">
        <v>259</v>
      </c>
      <c r="AR2496" s="7" t="s">
        <v>90</v>
      </c>
      <c r="AT2496" s="4" t="str">
        <f>CONCATENATE(AU2496,", ",AV2496,", ",AW2496,", ",AX2496,", ",AY2496,", ",AZ2496,", ",BA2496)</f>
        <v>Europe, France, FR, Bretagne, Ille-et-Vilaine, Rennes, Campus Institut Agro Rennes</v>
      </c>
      <c r="AU2496" s="1" t="s">
        <v>91</v>
      </c>
      <c r="AV2496" s="1" t="s">
        <v>92</v>
      </c>
      <c r="AW2496" s="1" t="s">
        <v>93</v>
      </c>
      <c r="AX2496" s="1" t="s">
        <v>94</v>
      </c>
      <c r="AY2496" s="1" t="s">
        <v>95</v>
      </c>
      <c r="AZ2496" s="1" t="s">
        <v>96</v>
      </c>
      <c r="BA2496" s="1" t="s">
        <v>5242</v>
      </c>
      <c r="BC2496" s="43"/>
      <c r="BF2496" s="43" t="s">
        <v>4596</v>
      </c>
      <c r="BG2496" s="43" t="s">
        <v>93</v>
      </c>
      <c r="BH2496" s="7" t="s">
        <v>97</v>
      </c>
      <c r="BJ2496" s="7" t="s">
        <v>98</v>
      </c>
      <c r="BK2496" s="7" t="s">
        <v>99</v>
      </c>
      <c r="BL2496" s="7" t="s">
        <v>4597</v>
      </c>
      <c r="BM2496" s="7" t="s">
        <v>4598</v>
      </c>
      <c r="BS2496" s="12" t="s">
        <v>259</v>
      </c>
      <c r="BU2496" s="43">
        <v>1</v>
      </c>
      <c r="BW2496" s="43" t="s">
        <v>103</v>
      </c>
    </row>
    <row r="2497" spans="3:75" x14ac:dyDescent="0.35">
      <c r="C2497" s="43" t="str">
        <f t="shared" si="38"/>
        <v>IARA:BDT-04:2023: 2496</v>
      </c>
      <c r="D2497" s="43">
        <v>2496</v>
      </c>
      <c r="E2497" s="43" t="s">
        <v>5311</v>
      </c>
      <c r="F2497" s="1" t="s">
        <v>73</v>
      </c>
      <c r="G2497" s="43" t="s">
        <v>5255</v>
      </c>
      <c r="H2497" s="2">
        <v>45024</v>
      </c>
      <c r="J2497" s="12">
        <f>YEAR(H2497)</f>
        <v>2023</v>
      </c>
      <c r="K2497" s="12">
        <f>MONTH(H2497)</f>
        <v>4</v>
      </c>
      <c r="L2497" s="12">
        <f>DAY(H2497)</f>
        <v>8</v>
      </c>
      <c r="M2497" s="13"/>
      <c r="P2497" s="12" t="s">
        <v>75</v>
      </c>
      <c r="Q2497" s="12" t="str">
        <f>CONCATENATE(X2497," ",Y2497)</f>
        <v>Sturnus vulgaris</v>
      </c>
      <c r="R2497" s="14" t="str">
        <f>CONCATENATE(S2497,", ",T2497,", ",U2497,", ",V2497,", ",W2497,", ",X2497,", ",Y2497)</f>
        <v>Animalia, Chordata, Aves, Passeriformes, Sturnidae, Sturnus, vulgaris</v>
      </c>
      <c r="S2497" s="6" t="s">
        <v>76</v>
      </c>
      <c r="T2497" s="6" t="s">
        <v>77</v>
      </c>
      <c r="U2497" s="6" t="s">
        <v>78</v>
      </c>
      <c r="V2497" s="12" t="s">
        <v>79</v>
      </c>
      <c r="W2497" s="12" t="s">
        <v>112</v>
      </c>
      <c r="X2497" s="12" t="s">
        <v>113</v>
      </c>
      <c r="Y2497" s="12" t="s">
        <v>114</v>
      </c>
      <c r="AA2497" s="12" t="s">
        <v>83</v>
      </c>
      <c r="AB2497" s="6" t="s">
        <v>84</v>
      </c>
      <c r="AC2497" s="12" t="s">
        <v>115</v>
      </c>
      <c r="AD2497" s="12" t="s">
        <v>259</v>
      </c>
      <c r="AE2497" s="2">
        <v>45024</v>
      </c>
      <c r="AF2497" s="43" t="s">
        <v>87</v>
      </c>
      <c r="AG2497" s="7" t="s">
        <v>116</v>
      </c>
      <c r="AH2497" s="43">
        <v>48.114170636264902</v>
      </c>
      <c r="AI2497" s="43">
        <v>-1.7067789876100801</v>
      </c>
      <c r="AL2497" s="43">
        <v>10</v>
      </c>
      <c r="AN2497" s="46" t="s">
        <v>5240</v>
      </c>
      <c r="AO2497" s="5" t="s">
        <v>89</v>
      </c>
      <c r="AP2497" s="12" t="s">
        <v>259</v>
      </c>
      <c r="AR2497" s="7" t="s">
        <v>90</v>
      </c>
      <c r="AT2497" s="4" t="str">
        <f>CONCATENATE(AU2497,", ",AV2497,", ",AW2497,", ",AX2497,", ",AY2497,", ",AZ2497,", ",BA2497)</f>
        <v>Europe, France, FR, Bretagne, Ille-et-Vilaine, Rennes, Campus Institut Agro Rennes</v>
      </c>
      <c r="AU2497" s="1" t="s">
        <v>91</v>
      </c>
      <c r="AV2497" s="1" t="s">
        <v>92</v>
      </c>
      <c r="AW2497" s="1" t="s">
        <v>93</v>
      </c>
      <c r="AX2497" s="1" t="s">
        <v>94</v>
      </c>
      <c r="AY2497" s="1" t="s">
        <v>95</v>
      </c>
      <c r="AZ2497" s="1" t="s">
        <v>96</v>
      </c>
      <c r="BA2497" s="1" t="s">
        <v>5242</v>
      </c>
      <c r="BC2497" s="43"/>
      <c r="BF2497" s="43" t="s">
        <v>4596</v>
      </c>
      <c r="BG2497" s="43" t="s">
        <v>93</v>
      </c>
      <c r="BH2497" s="7" t="s">
        <v>97</v>
      </c>
      <c r="BJ2497" s="7" t="s">
        <v>98</v>
      </c>
      <c r="BK2497" s="7" t="s">
        <v>99</v>
      </c>
      <c r="BL2497" s="7" t="s">
        <v>4597</v>
      </c>
      <c r="BM2497" s="7" t="s">
        <v>4598</v>
      </c>
      <c r="BS2497" s="12" t="s">
        <v>259</v>
      </c>
      <c r="BU2497" s="43">
        <v>1</v>
      </c>
      <c r="BW2497" s="43" t="s">
        <v>103</v>
      </c>
    </row>
    <row r="2498" spans="3:75" x14ac:dyDescent="0.35">
      <c r="C2498" s="43" t="str">
        <f t="shared" si="38"/>
        <v>IARA:BDT-04:2023: 2497</v>
      </c>
      <c r="D2498" s="43">
        <v>2497</v>
      </c>
      <c r="E2498" s="43" t="s">
        <v>5311</v>
      </c>
      <c r="F2498" s="1" t="s">
        <v>73</v>
      </c>
      <c r="G2498" s="43" t="s">
        <v>5255</v>
      </c>
      <c r="H2498" s="2">
        <v>45024</v>
      </c>
      <c r="J2498" s="12">
        <f>YEAR(H2498)</f>
        <v>2023</v>
      </c>
      <c r="K2498" s="12">
        <f>MONTH(H2498)</f>
        <v>4</v>
      </c>
      <c r="L2498" s="12">
        <f>DAY(H2498)</f>
        <v>8</v>
      </c>
      <c r="M2498" s="13"/>
      <c r="P2498" s="12" t="s">
        <v>75</v>
      </c>
      <c r="Q2498" s="12" t="str">
        <f>CONCATENATE(X2498," ",Y2498)</f>
        <v>Sturnus vulgaris</v>
      </c>
      <c r="R2498" s="14" t="str">
        <f>CONCATENATE(S2498,", ",T2498,", ",U2498,", ",V2498,", ",W2498,", ",X2498,", ",Y2498)</f>
        <v>Animalia, Chordata, Aves, Passeriformes, Sturnidae, Sturnus, vulgaris</v>
      </c>
      <c r="S2498" s="6" t="s">
        <v>76</v>
      </c>
      <c r="T2498" s="6" t="s">
        <v>77</v>
      </c>
      <c r="U2498" s="6" t="s">
        <v>78</v>
      </c>
      <c r="V2498" s="12" t="s">
        <v>79</v>
      </c>
      <c r="W2498" s="12" t="s">
        <v>112</v>
      </c>
      <c r="X2498" s="12" t="s">
        <v>113</v>
      </c>
      <c r="Y2498" s="12" t="s">
        <v>114</v>
      </c>
      <c r="AA2498" s="12" t="s">
        <v>83</v>
      </c>
      <c r="AB2498" s="6" t="s">
        <v>84</v>
      </c>
      <c r="AC2498" s="12" t="s">
        <v>115</v>
      </c>
      <c r="AD2498" s="12" t="s">
        <v>259</v>
      </c>
      <c r="AE2498" s="2">
        <v>45024</v>
      </c>
      <c r="AF2498" s="43" t="s">
        <v>87</v>
      </c>
      <c r="AG2498" s="7" t="s">
        <v>116</v>
      </c>
      <c r="AH2498" s="43">
        <v>48.114040736454399</v>
      </c>
      <c r="AI2498" s="43">
        <v>-1.706937724961</v>
      </c>
      <c r="AL2498" s="43">
        <v>10</v>
      </c>
      <c r="AN2498" s="46" t="s">
        <v>5240</v>
      </c>
      <c r="AO2498" s="5" t="s">
        <v>89</v>
      </c>
      <c r="AP2498" s="12" t="s">
        <v>259</v>
      </c>
      <c r="AR2498" s="7" t="s">
        <v>90</v>
      </c>
      <c r="AT2498" s="4" t="str">
        <f>CONCATENATE(AU2498,", ",AV2498,", ",AW2498,", ",AX2498,", ",AY2498,", ",AZ2498,", ",BA2498)</f>
        <v>Europe, France, FR, Bretagne, Ille-et-Vilaine, Rennes, Campus Institut Agro Rennes</v>
      </c>
      <c r="AU2498" s="1" t="s">
        <v>91</v>
      </c>
      <c r="AV2498" s="1" t="s">
        <v>92</v>
      </c>
      <c r="AW2498" s="1" t="s">
        <v>93</v>
      </c>
      <c r="AX2498" s="1" t="s">
        <v>94</v>
      </c>
      <c r="AY2498" s="1" t="s">
        <v>95</v>
      </c>
      <c r="AZ2498" s="1" t="s">
        <v>96</v>
      </c>
      <c r="BA2498" s="1" t="s">
        <v>5242</v>
      </c>
      <c r="BC2498" s="43"/>
      <c r="BF2498" s="43" t="s">
        <v>4596</v>
      </c>
      <c r="BG2498" s="43" t="s">
        <v>93</v>
      </c>
      <c r="BH2498" s="7" t="s">
        <v>97</v>
      </c>
      <c r="BJ2498" s="7" t="s">
        <v>98</v>
      </c>
      <c r="BK2498" s="7" t="s">
        <v>99</v>
      </c>
      <c r="BL2498" s="7" t="s">
        <v>4597</v>
      </c>
      <c r="BM2498" s="7" t="s">
        <v>4598</v>
      </c>
      <c r="BS2498" s="12" t="s">
        <v>259</v>
      </c>
      <c r="BU2498" s="43">
        <v>1</v>
      </c>
      <c r="BW2498" s="43" t="s">
        <v>103</v>
      </c>
    </row>
    <row r="2499" spans="3:75" x14ac:dyDescent="0.35">
      <c r="C2499" s="43" t="str">
        <f t="shared" ref="C2499:C2562" si="39">_xlfn.CONCAT(E2499,D2499)</f>
        <v>IARA:BDT-04:2023: 2498</v>
      </c>
      <c r="D2499" s="43">
        <v>2498</v>
      </c>
      <c r="E2499" s="43" t="s">
        <v>5311</v>
      </c>
      <c r="F2499" s="1" t="s">
        <v>73</v>
      </c>
      <c r="G2499" s="43" t="s">
        <v>5255</v>
      </c>
      <c r="H2499" s="2">
        <v>45024</v>
      </c>
      <c r="J2499" s="12">
        <f>YEAR(H2499)</f>
        <v>2023</v>
      </c>
      <c r="K2499" s="12">
        <f>MONTH(H2499)</f>
        <v>4</v>
      </c>
      <c r="L2499" s="12">
        <f>DAY(H2499)</f>
        <v>8</v>
      </c>
      <c r="M2499" s="13"/>
      <c r="P2499" s="12" t="s">
        <v>75</v>
      </c>
      <c r="Q2499" s="12" t="str">
        <f>CONCATENATE(X2499," ",Y2499)</f>
        <v>Sturnus vulgaris</v>
      </c>
      <c r="R2499" s="14" t="str">
        <f>CONCATENATE(S2499,", ",T2499,", ",U2499,", ",V2499,", ",W2499,", ",X2499,", ",Y2499)</f>
        <v>Animalia, Chordata, Aves, Passeriformes, Sturnidae, Sturnus, vulgaris</v>
      </c>
      <c r="S2499" s="6" t="s">
        <v>76</v>
      </c>
      <c r="T2499" s="6" t="s">
        <v>77</v>
      </c>
      <c r="U2499" s="6" t="s">
        <v>78</v>
      </c>
      <c r="V2499" s="12" t="s">
        <v>79</v>
      </c>
      <c r="W2499" s="12" t="s">
        <v>112</v>
      </c>
      <c r="X2499" s="12" t="s">
        <v>113</v>
      </c>
      <c r="Y2499" s="12" t="s">
        <v>114</v>
      </c>
      <c r="AA2499" s="12" t="s">
        <v>83</v>
      </c>
      <c r="AB2499" s="6" t="s">
        <v>84</v>
      </c>
      <c r="AC2499" s="12" t="s">
        <v>115</v>
      </c>
      <c r="AD2499" s="12" t="s">
        <v>259</v>
      </c>
      <c r="AE2499" s="2">
        <v>45024</v>
      </c>
      <c r="AF2499" s="43" t="s">
        <v>87</v>
      </c>
      <c r="AG2499" s="7" t="s">
        <v>116</v>
      </c>
      <c r="AH2499" s="43">
        <v>48.1142431472501</v>
      </c>
      <c r="AI2499" s="43">
        <v>-1.70662932813254</v>
      </c>
      <c r="AL2499" s="43">
        <v>10</v>
      </c>
      <c r="AN2499" s="46" t="s">
        <v>5240</v>
      </c>
      <c r="AO2499" s="5" t="s">
        <v>89</v>
      </c>
      <c r="AP2499" s="12" t="s">
        <v>259</v>
      </c>
      <c r="AR2499" s="7" t="s">
        <v>90</v>
      </c>
      <c r="AT2499" s="4" t="str">
        <f>CONCATENATE(AU2499,", ",AV2499,", ",AW2499,", ",AX2499,", ",AY2499,", ",AZ2499,", ",BA2499)</f>
        <v>Europe, France, FR, Bretagne, Ille-et-Vilaine, Rennes, Campus Institut Agro Rennes</v>
      </c>
      <c r="AU2499" s="1" t="s">
        <v>91</v>
      </c>
      <c r="AV2499" s="1" t="s">
        <v>92</v>
      </c>
      <c r="AW2499" s="1" t="s">
        <v>93</v>
      </c>
      <c r="AX2499" s="1" t="s">
        <v>94</v>
      </c>
      <c r="AY2499" s="1" t="s">
        <v>95</v>
      </c>
      <c r="AZ2499" s="1" t="s">
        <v>96</v>
      </c>
      <c r="BA2499" s="1" t="s">
        <v>5242</v>
      </c>
      <c r="BC2499" s="43"/>
      <c r="BF2499" s="43" t="s">
        <v>4596</v>
      </c>
      <c r="BG2499" s="43" t="s">
        <v>93</v>
      </c>
      <c r="BH2499" s="7" t="s">
        <v>97</v>
      </c>
      <c r="BJ2499" s="7" t="s">
        <v>98</v>
      </c>
      <c r="BK2499" s="7" t="s">
        <v>99</v>
      </c>
      <c r="BL2499" s="7" t="s">
        <v>4597</v>
      </c>
      <c r="BM2499" s="7" t="s">
        <v>4598</v>
      </c>
      <c r="BS2499" s="12" t="s">
        <v>259</v>
      </c>
      <c r="BU2499" s="43">
        <v>1</v>
      </c>
      <c r="BW2499" s="43" t="s">
        <v>103</v>
      </c>
    </row>
    <row r="2500" spans="3:75" x14ac:dyDescent="0.35">
      <c r="C2500" s="43" t="str">
        <f t="shared" si="39"/>
        <v>IARA:BDT-04:2023: 2499</v>
      </c>
      <c r="D2500" s="43">
        <v>2499</v>
      </c>
      <c r="E2500" s="43" t="s">
        <v>5311</v>
      </c>
      <c r="F2500" s="1" t="s">
        <v>73</v>
      </c>
      <c r="G2500" s="43" t="s">
        <v>5255</v>
      </c>
      <c r="H2500" s="2">
        <v>45024</v>
      </c>
      <c r="J2500" s="12">
        <f>YEAR(H2500)</f>
        <v>2023</v>
      </c>
      <c r="K2500" s="12">
        <f>MONTH(H2500)</f>
        <v>4</v>
      </c>
      <c r="L2500" s="12">
        <f>DAY(H2500)</f>
        <v>8</v>
      </c>
      <c r="M2500" s="13"/>
      <c r="P2500" s="12" t="s">
        <v>75</v>
      </c>
      <c r="Q2500" s="12" t="str">
        <f>CONCATENATE(X2500," ",Y2500)</f>
        <v>Sturnus vulgaris</v>
      </c>
      <c r="R2500" s="14" t="str">
        <f>CONCATENATE(S2500,", ",T2500,", ",U2500,", ",V2500,", ",W2500,", ",X2500,", ",Y2500)</f>
        <v>Animalia, Chordata, Aves, Passeriformes, Sturnidae, Sturnus, vulgaris</v>
      </c>
      <c r="S2500" s="6" t="s">
        <v>76</v>
      </c>
      <c r="T2500" s="6" t="s">
        <v>77</v>
      </c>
      <c r="U2500" s="6" t="s">
        <v>78</v>
      </c>
      <c r="V2500" s="12" t="s">
        <v>79</v>
      </c>
      <c r="W2500" s="12" t="s">
        <v>112</v>
      </c>
      <c r="X2500" s="12" t="s">
        <v>113</v>
      </c>
      <c r="Y2500" s="12" t="s">
        <v>114</v>
      </c>
      <c r="AA2500" s="12" t="s">
        <v>83</v>
      </c>
      <c r="AB2500" s="6" t="s">
        <v>84</v>
      </c>
      <c r="AC2500" s="12" t="s">
        <v>115</v>
      </c>
      <c r="AD2500" s="12" t="s">
        <v>259</v>
      </c>
      <c r="AE2500" s="2">
        <v>45024</v>
      </c>
      <c r="AF2500" s="43" t="s">
        <v>87</v>
      </c>
      <c r="AG2500" s="7" t="s">
        <v>116</v>
      </c>
      <c r="AH2500" s="43">
        <v>48.114198268978903</v>
      </c>
      <c r="AI2500" s="43">
        <v>-1.70668210020044</v>
      </c>
      <c r="AL2500" s="43">
        <v>10</v>
      </c>
      <c r="AN2500" s="46" t="s">
        <v>5240</v>
      </c>
      <c r="AO2500" s="5" t="s">
        <v>89</v>
      </c>
      <c r="AP2500" s="12" t="s">
        <v>259</v>
      </c>
      <c r="AR2500" s="7" t="s">
        <v>90</v>
      </c>
      <c r="AT2500" s="4" t="str">
        <f>CONCATENATE(AU2500,", ",AV2500,", ",AW2500,", ",AX2500,", ",AY2500,", ",AZ2500,", ",BA2500)</f>
        <v>Europe, France, FR, Bretagne, Ille-et-Vilaine, Rennes, Campus Institut Agro Rennes</v>
      </c>
      <c r="AU2500" s="1" t="s">
        <v>91</v>
      </c>
      <c r="AV2500" s="1" t="s">
        <v>92</v>
      </c>
      <c r="AW2500" s="1" t="s">
        <v>93</v>
      </c>
      <c r="AX2500" s="1" t="s">
        <v>94</v>
      </c>
      <c r="AY2500" s="1" t="s">
        <v>95</v>
      </c>
      <c r="AZ2500" s="1" t="s">
        <v>96</v>
      </c>
      <c r="BA2500" s="1" t="s">
        <v>5242</v>
      </c>
      <c r="BC2500" s="43"/>
      <c r="BF2500" s="43" t="s">
        <v>4596</v>
      </c>
      <c r="BG2500" s="43" t="s">
        <v>93</v>
      </c>
      <c r="BH2500" s="7" t="s">
        <v>97</v>
      </c>
      <c r="BJ2500" s="7" t="s">
        <v>98</v>
      </c>
      <c r="BK2500" s="7" t="s">
        <v>99</v>
      </c>
      <c r="BL2500" s="7" t="s">
        <v>4597</v>
      </c>
      <c r="BM2500" s="7" t="s">
        <v>4598</v>
      </c>
      <c r="BS2500" s="12" t="s">
        <v>259</v>
      </c>
      <c r="BU2500" s="43">
        <v>1</v>
      </c>
      <c r="BW2500" s="43" t="s">
        <v>103</v>
      </c>
    </row>
    <row r="2501" spans="3:75" x14ac:dyDescent="0.35">
      <c r="C2501" s="43" t="str">
        <f t="shared" si="39"/>
        <v>IARA:BDT-04:2023: 2500</v>
      </c>
      <c r="D2501" s="43">
        <v>2500</v>
      </c>
      <c r="E2501" s="43" t="s">
        <v>5311</v>
      </c>
      <c r="F2501" s="1" t="s">
        <v>73</v>
      </c>
      <c r="G2501" s="43" t="s">
        <v>5255</v>
      </c>
      <c r="H2501" s="2">
        <v>45024</v>
      </c>
      <c r="J2501" s="12">
        <f>YEAR(H2501)</f>
        <v>2023</v>
      </c>
      <c r="K2501" s="12">
        <f>MONTH(H2501)</f>
        <v>4</v>
      </c>
      <c r="L2501" s="12">
        <f>DAY(H2501)</f>
        <v>8</v>
      </c>
      <c r="M2501" s="13"/>
      <c r="P2501" s="12" t="s">
        <v>75</v>
      </c>
      <c r="Q2501" s="12" t="str">
        <f>CONCATENATE(X2501," ",Y2501)</f>
        <v>Sturnus vulgaris</v>
      </c>
      <c r="R2501" s="14" t="str">
        <f>CONCATENATE(S2501,", ",T2501,", ",U2501,", ",V2501,", ",W2501,", ",X2501,", ",Y2501)</f>
        <v>Animalia, Chordata, Aves, Passeriformes, Sturnidae, Sturnus, vulgaris</v>
      </c>
      <c r="S2501" s="6" t="s">
        <v>76</v>
      </c>
      <c r="T2501" s="6" t="s">
        <v>77</v>
      </c>
      <c r="U2501" s="6" t="s">
        <v>78</v>
      </c>
      <c r="V2501" s="12" t="s">
        <v>79</v>
      </c>
      <c r="W2501" s="12" t="s">
        <v>112</v>
      </c>
      <c r="X2501" s="12" t="s">
        <v>113</v>
      </c>
      <c r="Y2501" s="12" t="s">
        <v>114</v>
      </c>
      <c r="AA2501" s="12" t="s">
        <v>83</v>
      </c>
      <c r="AB2501" s="6" t="s">
        <v>84</v>
      </c>
      <c r="AC2501" s="12" t="s">
        <v>115</v>
      </c>
      <c r="AD2501" s="12" t="s">
        <v>259</v>
      </c>
      <c r="AE2501" s="2">
        <v>45024</v>
      </c>
      <c r="AF2501" s="43" t="s">
        <v>87</v>
      </c>
      <c r="AG2501" s="7" t="s">
        <v>116</v>
      </c>
      <c r="AH2501" s="43">
        <v>48.114075861672497</v>
      </c>
      <c r="AI2501" s="43">
        <v>-1.7068911804748701</v>
      </c>
      <c r="AL2501" s="43">
        <v>10</v>
      </c>
      <c r="AN2501" s="46" t="s">
        <v>5240</v>
      </c>
      <c r="AO2501" s="5" t="s">
        <v>89</v>
      </c>
      <c r="AP2501" s="12" t="s">
        <v>259</v>
      </c>
      <c r="AR2501" s="7" t="s">
        <v>90</v>
      </c>
      <c r="AT2501" s="4" t="str">
        <f>CONCATENATE(AU2501,", ",AV2501,", ",AW2501,", ",AX2501,", ",AY2501,", ",AZ2501,", ",BA2501)</f>
        <v>Europe, France, FR, Bretagne, Ille-et-Vilaine, Rennes, Campus Institut Agro Rennes</v>
      </c>
      <c r="AU2501" s="1" t="s">
        <v>91</v>
      </c>
      <c r="AV2501" s="1" t="s">
        <v>92</v>
      </c>
      <c r="AW2501" s="1" t="s">
        <v>93</v>
      </c>
      <c r="AX2501" s="1" t="s">
        <v>94</v>
      </c>
      <c r="AY2501" s="1" t="s">
        <v>95</v>
      </c>
      <c r="AZ2501" s="1" t="s">
        <v>96</v>
      </c>
      <c r="BA2501" s="1" t="s">
        <v>5242</v>
      </c>
      <c r="BC2501" s="43"/>
      <c r="BF2501" s="43" t="s">
        <v>4596</v>
      </c>
      <c r="BG2501" s="43" t="s">
        <v>93</v>
      </c>
      <c r="BH2501" s="7" t="s">
        <v>97</v>
      </c>
      <c r="BJ2501" s="7" t="s">
        <v>98</v>
      </c>
      <c r="BK2501" s="7" t="s">
        <v>99</v>
      </c>
      <c r="BL2501" s="7" t="s">
        <v>4597</v>
      </c>
      <c r="BM2501" s="7" t="s">
        <v>4598</v>
      </c>
      <c r="BS2501" s="12" t="s">
        <v>259</v>
      </c>
      <c r="BU2501" s="43">
        <v>1</v>
      </c>
      <c r="BW2501" s="43" t="s">
        <v>103</v>
      </c>
    </row>
    <row r="2502" spans="3:75" x14ac:dyDescent="0.35">
      <c r="C2502" s="43" t="str">
        <f t="shared" si="39"/>
        <v>IARA:BDT-04:2023: 2501</v>
      </c>
      <c r="D2502" s="43">
        <v>2501</v>
      </c>
      <c r="E2502" s="43" t="s">
        <v>5311</v>
      </c>
      <c r="F2502" s="1" t="s">
        <v>73</v>
      </c>
      <c r="G2502" s="43" t="s">
        <v>5255</v>
      </c>
      <c r="H2502" s="2">
        <v>45024</v>
      </c>
      <c r="J2502" s="12">
        <f>YEAR(H2502)</f>
        <v>2023</v>
      </c>
      <c r="K2502" s="12">
        <f>MONTH(H2502)</f>
        <v>4</v>
      </c>
      <c r="L2502" s="12">
        <f>DAY(H2502)</f>
        <v>8</v>
      </c>
      <c r="M2502" s="13"/>
      <c r="P2502" s="12" t="s">
        <v>75</v>
      </c>
      <c r="Q2502" s="12" t="str">
        <f>CONCATENATE(X2502," ",Y2502)</f>
        <v>Troglodytes troglodytes</v>
      </c>
      <c r="R2502" s="14" t="str">
        <f>CONCATENATE(S2502,", ",T2502,", ",U2502,", ",V2502,", ",W2502,", ",X2502,", ",Y2502)</f>
        <v>Animalia, Chordata, Aves, Passeriformes, Troglodytidae, Troglodytes, troglodytes</v>
      </c>
      <c r="S2502" s="6" t="s">
        <v>76</v>
      </c>
      <c r="T2502" s="6" t="s">
        <v>77</v>
      </c>
      <c r="U2502" s="6" t="s">
        <v>78</v>
      </c>
      <c r="V2502" s="12" t="s">
        <v>79</v>
      </c>
      <c r="W2502" s="12" t="s">
        <v>197</v>
      </c>
      <c r="X2502" s="12" t="s">
        <v>198</v>
      </c>
      <c r="Y2502" s="12" t="s">
        <v>199</v>
      </c>
      <c r="AA2502" s="12" t="s">
        <v>83</v>
      </c>
      <c r="AB2502" s="6" t="s">
        <v>84</v>
      </c>
      <c r="AC2502" s="12" t="s">
        <v>200</v>
      </c>
      <c r="AD2502" s="12" t="s">
        <v>259</v>
      </c>
      <c r="AE2502" s="2">
        <v>45024</v>
      </c>
      <c r="AF2502" s="43" t="s">
        <v>87</v>
      </c>
      <c r="AG2502" s="7" t="s">
        <v>201</v>
      </c>
      <c r="AH2502" s="43">
        <v>48.114021650447</v>
      </c>
      <c r="AI2502" s="43">
        <v>-1.7067018426328699</v>
      </c>
      <c r="AL2502" s="43">
        <v>10</v>
      </c>
      <c r="AN2502" s="46" t="s">
        <v>5240</v>
      </c>
      <c r="AO2502" s="5" t="s">
        <v>89</v>
      </c>
      <c r="AP2502" s="12" t="s">
        <v>259</v>
      </c>
      <c r="AR2502" s="7" t="s">
        <v>90</v>
      </c>
      <c r="AT2502" s="4" t="str">
        <f>CONCATENATE(AU2502,", ",AV2502,", ",AW2502,", ",AX2502,", ",AY2502,", ",AZ2502,", ",BA2502)</f>
        <v>Europe, France, FR, Bretagne, Ille-et-Vilaine, Rennes, Campus Institut Agro Rennes</v>
      </c>
      <c r="AU2502" s="1" t="s">
        <v>91</v>
      </c>
      <c r="AV2502" s="1" t="s">
        <v>92</v>
      </c>
      <c r="AW2502" s="1" t="s">
        <v>93</v>
      </c>
      <c r="AX2502" s="1" t="s">
        <v>94</v>
      </c>
      <c r="AY2502" s="1" t="s">
        <v>95</v>
      </c>
      <c r="AZ2502" s="1" t="s">
        <v>96</v>
      </c>
      <c r="BA2502" s="1" t="s">
        <v>5242</v>
      </c>
      <c r="BC2502" s="43"/>
      <c r="BF2502" s="43" t="s">
        <v>4596</v>
      </c>
      <c r="BG2502" s="43" t="s">
        <v>93</v>
      </c>
      <c r="BH2502" s="7" t="s">
        <v>97</v>
      </c>
      <c r="BJ2502" s="7" t="s">
        <v>98</v>
      </c>
      <c r="BK2502" s="7" t="s">
        <v>99</v>
      </c>
      <c r="BL2502" s="7" t="s">
        <v>4597</v>
      </c>
      <c r="BM2502" s="7" t="s">
        <v>4598</v>
      </c>
      <c r="BS2502" s="12" t="s">
        <v>259</v>
      </c>
      <c r="BU2502" s="43">
        <v>1</v>
      </c>
      <c r="BW2502" s="43" t="s">
        <v>103</v>
      </c>
    </row>
    <row r="2503" spans="3:75" x14ac:dyDescent="0.35">
      <c r="C2503" s="43" t="str">
        <f t="shared" si="39"/>
        <v>IARA:BDT-04:2023: 2502</v>
      </c>
      <c r="D2503" s="43">
        <v>2502</v>
      </c>
      <c r="E2503" s="43" t="s">
        <v>5311</v>
      </c>
      <c r="F2503" s="1" t="s">
        <v>73</v>
      </c>
      <c r="G2503" s="43" t="s">
        <v>5255</v>
      </c>
      <c r="H2503" s="2">
        <v>45024</v>
      </c>
      <c r="J2503" s="12">
        <f>YEAR(H2503)</f>
        <v>2023</v>
      </c>
      <c r="K2503" s="12">
        <f>MONTH(H2503)</f>
        <v>4</v>
      </c>
      <c r="L2503" s="12">
        <f>DAY(H2503)</f>
        <v>8</v>
      </c>
      <c r="M2503" s="13"/>
      <c r="P2503" s="12" t="s">
        <v>75</v>
      </c>
      <c r="Q2503" s="12" t="str">
        <f>CONCATENATE(X2503," ",Y2503)</f>
        <v>Turdus merula</v>
      </c>
      <c r="R2503" s="14" t="str">
        <f>CONCATENATE(S2503,", ",T2503,", ",U2503,", ",V2503,", ",W2503,", ",X2503,", ",Y2503)</f>
        <v>Animalia, Chordata, Aves, Passeriformes, Turdidae, Turdus, merula</v>
      </c>
      <c r="S2503" s="6" t="s">
        <v>76</v>
      </c>
      <c r="T2503" s="6" t="s">
        <v>77</v>
      </c>
      <c r="U2503" s="6" t="s">
        <v>78</v>
      </c>
      <c r="V2503" s="17" t="s">
        <v>79</v>
      </c>
      <c r="W2503" s="17" t="s">
        <v>126</v>
      </c>
      <c r="X2503" s="17" t="s">
        <v>127</v>
      </c>
      <c r="Y2503" s="17" t="s">
        <v>132</v>
      </c>
      <c r="AA2503" s="12" t="s">
        <v>83</v>
      </c>
      <c r="AB2503" s="6" t="s">
        <v>84</v>
      </c>
      <c r="AC2503" s="12" t="s">
        <v>133</v>
      </c>
      <c r="AD2503" s="12" t="s">
        <v>259</v>
      </c>
      <c r="AE2503" s="2">
        <v>45024</v>
      </c>
      <c r="AF2503" s="43" t="s">
        <v>87</v>
      </c>
      <c r="AG2503" s="7" t="s">
        <v>134</v>
      </c>
      <c r="AH2503" s="43">
        <v>48.113999163851098</v>
      </c>
      <c r="AI2503" s="43">
        <v>-1.70607535554206</v>
      </c>
      <c r="AL2503" s="43">
        <v>10</v>
      </c>
      <c r="AN2503" s="46" t="s">
        <v>5240</v>
      </c>
      <c r="AO2503" s="5" t="s">
        <v>89</v>
      </c>
      <c r="AP2503" s="12" t="s">
        <v>259</v>
      </c>
      <c r="AR2503" s="7" t="s">
        <v>90</v>
      </c>
      <c r="AT2503" s="4" t="str">
        <f>CONCATENATE(AU2503,", ",AV2503,", ",AW2503,", ",AX2503,", ",AY2503,", ",AZ2503,", ",BA2503)</f>
        <v>Europe, France, FR, Bretagne, Ille-et-Vilaine, Rennes, Campus Institut Agro Rennes</v>
      </c>
      <c r="AU2503" s="1" t="s">
        <v>91</v>
      </c>
      <c r="AV2503" s="1" t="s">
        <v>92</v>
      </c>
      <c r="AW2503" s="1" t="s">
        <v>93</v>
      </c>
      <c r="AX2503" s="1" t="s">
        <v>94</v>
      </c>
      <c r="AY2503" s="1" t="s">
        <v>95</v>
      </c>
      <c r="AZ2503" s="1" t="s">
        <v>96</v>
      </c>
      <c r="BA2503" s="1" t="s">
        <v>5242</v>
      </c>
      <c r="BC2503" s="43"/>
      <c r="BF2503" s="43" t="s">
        <v>4596</v>
      </c>
      <c r="BG2503" s="43" t="s">
        <v>93</v>
      </c>
      <c r="BH2503" s="7" t="s">
        <v>97</v>
      </c>
      <c r="BJ2503" s="7" t="s">
        <v>98</v>
      </c>
      <c r="BK2503" s="7" t="s">
        <v>99</v>
      </c>
      <c r="BL2503" s="7" t="s">
        <v>4597</v>
      </c>
      <c r="BM2503" s="7" t="s">
        <v>4598</v>
      </c>
      <c r="BS2503" s="12" t="s">
        <v>259</v>
      </c>
      <c r="BU2503" s="43">
        <v>1</v>
      </c>
      <c r="BW2503" s="43" t="s">
        <v>103</v>
      </c>
    </row>
    <row r="2504" spans="3:75" x14ac:dyDescent="0.35">
      <c r="C2504" s="43" t="str">
        <f t="shared" si="39"/>
        <v>IARA:BDT-04:2023: 2503</v>
      </c>
      <c r="D2504" s="43">
        <v>2503</v>
      </c>
      <c r="E2504" s="43" t="s">
        <v>5311</v>
      </c>
      <c r="F2504" s="1" t="s">
        <v>73</v>
      </c>
      <c r="G2504" s="43" t="s">
        <v>5255</v>
      </c>
      <c r="H2504" s="2">
        <v>45024</v>
      </c>
      <c r="J2504" s="12">
        <f>YEAR(H2504)</f>
        <v>2023</v>
      </c>
      <c r="K2504" s="12">
        <f>MONTH(H2504)</f>
        <v>4</v>
      </c>
      <c r="L2504" s="12">
        <f>DAY(H2504)</f>
        <v>8</v>
      </c>
      <c r="M2504" s="13"/>
      <c r="P2504" s="12" t="s">
        <v>75</v>
      </c>
      <c r="Q2504" s="12" t="str">
        <f>CONCATENATE(X2504," ",Y2504)</f>
        <v>Corvus monedula</v>
      </c>
      <c r="R2504" s="14" t="str">
        <f>CONCATENATE(S2504,", ",T2504,", ",U2504,", ",V2504,", ",W2504,", ",X2504,", ",Y2504)</f>
        <v>Animalia, Chordata, Aves, Passeriformes, Corvidae, Corvus, monedula</v>
      </c>
      <c r="S2504" s="6" t="s">
        <v>76</v>
      </c>
      <c r="T2504" s="6" t="s">
        <v>77</v>
      </c>
      <c r="U2504" s="6" t="s">
        <v>78</v>
      </c>
      <c r="V2504" s="12" t="s">
        <v>79</v>
      </c>
      <c r="W2504" s="12" t="s">
        <v>104</v>
      </c>
      <c r="X2504" s="12" t="s">
        <v>105</v>
      </c>
      <c r="Y2504" s="12" t="s">
        <v>106</v>
      </c>
      <c r="AA2504" s="12" t="s">
        <v>83</v>
      </c>
      <c r="AB2504" s="6" t="s">
        <v>84</v>
      </c>
      <c r="AC2504" s="12" t="s">
        <v>107</v>
      </c>
      <c r="AD2504" s="12" t="s">
        <v>259</v>
      </c>
      <c r="AE2504" s="2">
        <v>45024</v>
      </c>
      <c r="AF2504" s="43" t="s">
        <v>87</v>
      </c>
      <c r="AG2504" s="7" t="s">
        <v>108</v>
      </c>
      <c r="AH2504" s="43">
        <v>48.113455576673999</v>
      </c>
      <c r="AI2504" s="43">
        <v>-1.7052889022998099</v>
      </c>
      <c r="AL2504" s="43">
        <v>10</v>
      </c>
      <c r="AN2504" s="46" t="s">
        <v>5240</v>
      </c>
      <c r="AO2504" s="5" t="s">
        <v>89</v>
      </c>
      <c r="AP2504" s="12" t="s">
        <v>259</v>
      </c>
      <c r="AR2504" s="7" t="s">
        <v>90</v>
      </c>
      <c r="AT2504" s="4" t="str">
        <f>CONCATENATE(AU2504,", ",AV2504,", ",AW2504,", ",AX2504,", ",AY2504,", ",AZ2504,", ",BA2504)</f>
        <v>Europe, France, FR, Bretagne, Ille-et-Vilaine, Rennes, Campus Institut Agro Rennes</v>
      </c>
      <c r="AU2504" s="1" t="s">
        <v>91</v>
      </c>
      <c r="AV2504" s="1" t="s">
        <v>92</v>
      </c>
      <c r="AW2504" s="1" t="s">
        <v>93</v>
      </c>
      <c r="AX2504" s="1" t="s">
        <v>94</v>
      </c>
      <c r="AY2504" s="1" t="s">
        <v>95</v>
      </c>
      <c r="AZ2504" s="1" t="s">
        <v>96</v>
      </c>
      <c r="BA2504" s="1" t="s">
        <v>5242</v>
      </c>
      <c r="BC2504" s="43"/>
      <c r="BF2504" s="43" t="s">
        <v>4596</v>
      </c>
      <c r="BG2504" s="43" t="s">
        <v>93</v>
      </c>
      <c r="BH2504" s="7" t="s">
        <v>97</v>
      </c>
      <c r="BJ2504" s="7" t="s">
        <v>98</v>
      </c>
      <c r="BK2504" s="7" t="s">
        <v>99</v>
      </c>
      <c r="BL2504" s="7" t="s">
        <v>4597</v>
      </c>
      <c r="BM2504" s="7" t="s">
        <v>4598</v>
      </c>
      <c r="BS2504" s="12" t="s">
        <v>259</v>
      </c>
      <c r="BU2504" s="43">
        <v>1</v>
      </c>
      <c r="BW2504" s="43" t="s">
        <v>103</v>
      </c>
    </row>
    <row r="2505" spans="3:75" x14ac:dyDescent="0.35">
      <c r="C2505" s="43" t="str">
        <f t="shared" si="39"/>
        <v>IARA:BDT-04:2023: 2504</v>
      </c>
      <c r="D2505" s="43">
        <v>2504</v>
      </c>
      <c r="E2505" s="43" t="s">
        <v>5311</v>
      </c>
      <c r="F2505" s="1" t="s">
        <v>73</v>
      </c>
      <c r="G2505" s="43" t="s">
        <v>5255</v>
      </c>
      <c r="H2505" s="2">
        <v>45024</v>
      </c>
      <c r="J2505" s="12">
        <f>YEAR(H2505)</f>
        <v>2023</v>
      </c>
      <c r="K2505" s="12">
        <f>MONTH(H2505)</f>
        <v>4</v>
      </c>
      <c r="L2505" s="12">
        <f>DAY(H2505)</f>
        <v>8</v>
      </c>
      <c r="M2505" s="13"/>
      <c r="P2505" s="12" t="s">
        <v>75</v>
      </c>
      <c r="Q2505" s="12" t="str">
        <f>CONCATENATE(X2505," ",Y2505)</f>
        <v>Corvus monedula</v>
      </c>
      <c r="R2505" s="14" t="str">
        <f>CONCATENATE(S2505,", ",T2505,", ",U2505,", ",V2505,", ",W2505,", ",X2505,", ",Y2505)</f>
        <v>Animalia, Chordata, Aves, Passeriformes, Corvidae, Corvus, monedula</v>
      </c>
      <c r="S2505" s="6" t="s">
        <v>76</v>
      </c>
      <c r="T2505" s="6" t="s">
        <v>77</v>
      </c>
      <c r="U2505" s="6" t="s">
        <v>78</v>
      </c>
      <c r="V2505" s="12" t="s">
        <v>79</v>
      </c>
      <c r="W2505" s="12" t="s">
        <v>104</v>
      </c>
      <c r="X2505" s="12" t="s">
        <v>105</v>
      </c>
      <c r="Y2505" s="12" t="s">
        <v>106</v>
      </c>
      <c r="AA2505" s="12" t="s">
        <v>83</v>
      </c>
      <c r="AB2505" s="6" t="s">
        <v>84</v>
      </c>
      <c r="AC2505" s="12" t="s">
        <v>107</v>
      </c>
      <c r="AD2505" s="12" t="s">
        <v>259</v>
      </c>
      <c r="AE2505" s="2">
        <v>45024</v>
      </c>
      <c r="AF2505" s="43" t="s">
        <v>87</v>
      </c>
      <c r="AG2505" s="7" t="s">
        <v>108</v>
      </c>
      <c r="AH2505" s="43">
        <v>48.113487378469799</v>
      </c>
      <c r="AI2505" s="43">
        <v>-1.7052065795899201</v>
      </c>
      <c r="AL2505" s="43">
        <v>10</v>
      </c>
      <c r="AN2505" s="46" t="s">
        <v>5240</v>
      </c>
      <c r="AO2505" s="5" t="s">
        <v>89</v>
      </c>
      <c r="AP2505" s="12" t="s">
        <v>259</v>
      </c>
      <c r="AR2505" s="7" t="s">
        <v>90</v>
      </c>
      <c r="AT2505" s="4" t="str">
        <f>CONCATENATE(AU2505,", ",AV2505,", ",AW2505,", ",AX2505,", ",AY2505,", ",AZ2505,", ",BA2505)</f>
        <v>Europe, France, FR, Bretagne, Ille-et-Vilaine, Rennes, Campus Institut Agro Rennes</v>
      </c>
      <c r="AU2505" s="1" t="s">
        <v>91</v>
      </c>
      <c r="AV2505" s="1" t="s">
        <v>92</v>
      </c>
      <c r="AW2505" s="1" t="s">
        <v>93</v>
      </c>
      <c r="AX2505" s="1" t="s">
        <v>94</v>
      </c>
      <c r="AY2505" s="1" t="s">
        <v>95</v>
      </c>
      <c r="AZ2505" s="1" t="s">
        <v>96</v>
      </c>
      <c r="BA2505" s="1" t="s">
        <v>5242</v>
      </c>
      <c r="BC2505" s="43"/>
      <c r="BF2505" s="43" t="s">
        <v>4596</v>
      </c>
      <c r="BG2505" s="43" t="s">
        <v>93</v>
      </c>
      <c r="BH2505" s="7" t="s">
        <v>97</v>
      </c>
      <c r="BJ2505" s="7" t="s">
        <v>98</v>
      </c>
      <c r="BK2505" s="7" t="s">
        <v>99</v>
      </c>
      <c r="BL2505" s="7" t="s">
        <v>4597</v>
      </c>
      <c r="BM2505" s="7" t="s">
        <v>4598</v>
      </c>
      <c r="BS2505" s="12" t="s">
        <v>259</v>
      </c>
      <c r="BU2505" s="43">
        <v>1</v>
      </c>
      <c r="BW2505" s="43" t="s">
        <v>103</v>
      </c>
    </row>
    <row r="2506" spans="3:75" x14ac:dyDescent="0.35">
      <c r="C2506" s="43" t="str">
        <f t="shared" si="39"/>
        <v>IARA:BDT-04:2023: 2505</v>
      </c>
      <c r="D2506" s="43">
        <v>2505</v>
      </c>
      <c r="E2506" s="43" t="s">
        <v>5311</v>
      </c>
      <c r="F2506" s="1" t="s">
        <v>73</v>
      </c>
      <c r="G2506" s="43" t="s">
        <v>5255</v>
      </c>
      <c r="H2506" s="2">
        <v>45024</v>
      </c>
      <c r="J2506" s="12">
        <f>YEAR(H2506)</f>
        <v>2023</v>
      </c>
      <c r="K2506" s="12">
        <f>MONTH(H2506)</f>
        <v>4</v>
      </c>
      <c r="L2506" s="12">
        <f>DAY(H2506)</f>
        <v>8</v>
      </c>
      <c r="M2506" s="13"/>
      <c r="P2506" s="12" t="s">
        <v>75</v>
      </c>
      <c r="Q2506" s="12" t="str">
        <f>CONCATENATE(X2506," ",Y2506)</f>
        <v>Corvus monedula</v>
      </c>
      <c r="R2506" s="14" t="str">
        <f>CONCATENATE(S2506,", ",T2506,", ",U2506,", ",V2506,", ",W2506,", ",X2506,", ",Y2506)</f>
        <v>Animalia, Chordata, Aves, Passeriformes, Corvidae, Corvus, monedula</v>
      </c>
      <c r="S2506" s="6" t="s">
        <v>76</v>
      </c>
      <c r="T2506" s="6" t="s">
        <v>77</v>
      </c>
      <c r="U2506" s="6" t="s">
        <v>78</v>
      </c>
      <c r="V2506" s="12" t="s">
        <v>79</v>
      </c>
      <c r="W2506" s="12" t="s">
        <v>104</v>
      </c>
      <c r="X2506" s="12" t="s">
        <v>105</v>
      </c>
      <c r="Y2506" s="12" t="s">
        <v>106</v>
      </c>
      <c r="AA2506" s="12" t="s">
        <v>83</v>
      </c>
      <c r="AB2506" s="6" t="s">
        <v>84</v>
      </c>
      <c r="AC2506" s="12" t="s">
        <v>107</v>
      </c>
      <c r="AD2506" s="12" t="s">
        <v>259</v>
      </c>
      <c r="AE2506" s="2">
        <v>45024</v>
      </c>
      <c r="AF2506" s="43" t="s">
        <v>87</v>
      </c>
      <c r="AG2506" s="7" t="s">
        <v>108</v>
      </c>
      <c r="AH2506" s="43">
        <v>48.113474800351803</v>
      </c>
      <c r="AI2506" s="43">
        <v>-1.70528351859265</v>
      </c>
      <c r="AL2506" s="43">
        <v>10</v>
      </c>
      <c r="AN2506" s="46" t="s">
        <v>5240</v>
      </c>
      <c r="AO2506" s="5" t="s">
        <v>89</v>
      </c>
      <c r="AP2506" s="12" t="s">
        <v>259</v>
      </c>
      <c r="AR2506" s="7" t="s">
        <v>90</v>
      </c>
      <c r="AT2506" s="4" t="str">
        <f>CONCATENATE(AU2506,", ",AV2506,", ",AW2506,", ",AX2506,", ",AY2506,", ",AZ2506,", ",BA2506)</f>
        <v>Europe, France, FR, Bretagne, Ille-et-Vilaine, Rennes, Campus Institut Agro Rennes</v>
      </c>
      <c r="AU2506" s="1" t="s">
        <v>91</v>
      </c>
      <c r="AV2506" s="1" t="s">
        <v>92</v>
      </c>
      <c r="AW2506" s="1" t="s">
        <v>93</v>
      </c>
      <c r="AX2506" s="1" t="s">
        <v>94</v>
      </c>
      <c r="AY2506" s="1" t="s">
        <v>95</v>
      </c>
      <c r="AZ2506" s="1" t="s">
        <v>96</v>
      </c>
      <c r="BA2506" s="1" t="s">
        <v>5242</v>
      </c>
      <c r="BC2506" s="43"/>
      <c r="BF2506" s="43" t="s">
        <v>4596</v>
      </c>
      <c r="BG2506" s="43" t="s">
        <v>93</v>
      </c>
      <c r="BH2506" s="7" t="s">
        <v>97</v>
      </c>
      <c r="BJ2506" s="7" t="s">
        <v>98</v>
      </c>
      <c r="BK2506" s="7" t="s">
        <v>99</v>
      </c>
      <c r="BL2506" s="7" t="s">
        <v>4597</v>
      </c>
      <c r="BM2506" s="7" t="s">
        <v>4598</v>
      </c>
      <c r="BS2506" s="12" t="s">
        <v>259</v>
      </c>
      <c r="BU2506" s="43">
        <v>1</v>
      </c>
      <c r="BW2506" s="43" t="s">
        <v>103</v>
      </c>
    </row>
    <row r="2507" spans="3:75" x14ac:dyDescent="0.35">
      <c r="C2507" s="43" t="str">
        <f t="shared" si="39"/>
        <v>IARA:BDT-04:2023: 2506</v>
      </c>
      <c r="D2507" s="43">
        <v>2506</v>
      </c>
      <c r="E2507" s="43" t="s">
        <v>5311</v>
      </c>
      <c r="F2507" s="1" t="s">
        <v>73</v>
      </c>
      <c r="G2507" s="43" t="s">
        <v>5255</v>
      </c>
      <c r="H2507" s="2">
        <v>45024</v>
      </c>
      <c r="J2507" s="12">
        <f>YEAR(H2507)</f>
        <v>2023</v>
      </c>
      <c r="K2507" s="12">
        <f>MONTH(H2507)</f>
        <v>4</v>
      </c>
      <c r="L2507" s="12">
        <f>DAY(H2507)</f>
        <v>8</v>
      </c>
      <c r="M2507" s="13"/>
      <c r="P2507" s="12" t="s">
        <v>75</v>
      </c>
      <c r="Q2507" s="12" t="str">
        <f>CONCATENATE(X2507," ",Y2507)</f>
        <v>Corvus monedula</v>
      </c>
      <c r="R2507" s="14" t="str">
        <f>CONCATENATE(S2507,", ",T2507,", ",U2507,", ",V2507,", ",W2507,", ",X2507,", ",Y2507)</f>
        <v>Animalia, Chordata, Aves, Passeriformes, Corvidae, Corvus, monedula</v>
      </c>
      <c r="S2507" s="6" t="s">
        <v>76</v>
      </c>
      <c r="T2507" s="6" t="s">
        <v>77</v>
      </c>
      <c r="U2507" s="6" t="s">
        <v>78</v>
      </c>
      <c r="V2507" s="12" t="s">
        <v>79</v>
      </c>
      <c r="W2507" s="12" t="s">
        <v>104</v>
      </c>
      <c r="X2507" s="12" t="s">
        <v>105</v>
      </c>
      <c r="Y2507" s="12" t="s">
        <v>106</v>
      </c>
      <c r="AA2507" s="12" t="s">
        <v>83</v>
      </c>
      <c r="AB2507" s="6" t="s">
        <v>84</v>
      </c>
      <c r="AC2507" s="12" t="s">
        <v>107</v>
      </c>
      <c r="AD2507" s="12" t="s">
        <v>259</v>
      </c>
      <c r="AE2507" s="2">
        <v>45024</v>
      </c>
      <c r="AF2507" s="43" t="s">
        <v>87</v>
      </c>
      <c r="AG2507" s="7" t="s">
        <v>108</v>
      </c>
      <c r="AH2507" s="43">
        <v>48.113497696556401</v>
      </c>
      <c r="AI2507" s="43">
        <v>-1.70518620982346</v>
      </c>
      <c r="AL2507" s="43">
        <v>10</v>
      </c>
      <c r="AN2507" s="46" t="s">
        <v>5240</v>
      </c>
      <c r="AO2507" s="5" t="s">
        <v>89</v>
      </c>
      <c r="AP2507" s="12" t="s">
        <v>259</v>
      </c>
      <c r="AR2507" s="7" t="s">
        <v>90</v>
      </c>
      <c r="AT2507" s="4" t="str">
        <f>CONCATENATE(AU2507,", ",AV2507,", ",AW2507,", ",AX2507,", ",AY2507,", ",AZ2507,", ",BA2507)</f>
        <v>Europe, France, FR, Bretagne, Ille-et-Vilaine, Rennes, Campus Institut Agro Rennes</v>
      </c>
      <c r="AU2507" s="1" t="s">
        <v>91</v>
      </c>
      <c r="AV2507" s="1" t="s">
        <v>92</v>
      </c>
      <c r="AW2507" s="1" t="s">
        <v>93</v>
      </c>
      <c r="AX2507" s="1" t="s">
        <v>94</v>
      </c>
      <c r="AY2507" s="1" t="s">
        <v>95</v>
      </c>
      <c r="AZ2507" s="1" t="s">
        <v>96</v>
      </c>
      <c r="BA2507" s="1" t="s">
        <v>5242</v>
      </c>
      <c r="BC2507" s="43"/>
      <c r="BF2507" s="43" t="s">
        <v>4596</v>
      </c>
      <c r="BG2507" s="43" t="s">
        <v>93</v>
      </c>
      <c r="BH2507" s="7" t="s">
        <v>97</v>
      </c>
      <c r="BJ2507" s="7" t="s">
        <v>98</v>
      </c>
      <c r="BK2507" s="7" t="s">
        <v>99</v>
      </c>
      <c r="BL2507" s="7" t="s">
        <v>4597</v>
      </c>
      <c r="BM2507" s="7" t="s">
        <v>4598</v>
      </c>
      <c r="BS2507" s="12" t="s">
        <v>259</v>
      </c>
      <c r="BU2507" s="43">
        <v>1</v>
      </c>
      <c r="BW2507" s="43" t="s">
        <v>103</v>
      </c>
    </row>
    <row r="2508" spans="3:75" x14ac:dyDescent="0.35">
      <c r="C2508" s="43" t="str">
        <f t="shared" si="39"/>
        <v>IARA:BDT-04:2023: 2507</v>
      </c>
      <c r="D2508" s="43">
        <v>2507</v>
      </c>
      <c r="E2508" s="43" t="s">
        <v>5311</v>
      </c>
      <c r="F2508" s="1" t="s">
        <v>73</v>
      </c>
      <c r="G2508" s="43" t="s">
        <v>5255</v>
      </c>
      <c r="H2508" s="2">
        <v>45024</v>
      </c>
      <c r="J2508" s="12">
        <f>YEAR(H2508)</f>
        <v>2023</v>
      </c>
      <c r="K2508" s="12">
        <f>MONTH(H2508)</f>
        <v>4</v>
      </c>
      <c r="L2508" s="12">
        <f>DAY(H2508)</f>
        <v>8</v>
      </c>
      <c r="M2508" s="13"/>
      <c r="P2508" s="12" t="s">
        <v>75</v>
      </c>
      <c r="Q2508" s="12" t="str">
        <f>CONCATENATE(X2508," ",Y2508)</f>
        <v>Corvus monedula</v>
      </c>
      <c r="R2508" s="14" t="str">
        <f>CONCATENATE(S2508,", ",T2508,", ",U2508,", ",V2508,", ",W2508,", ",X2508,", ",Y2508)</f>
        <v>Animalia, Chordata, Aves, Passeriformes, Corvidae, Corvus, monedula</v>
      </c>
      <c r="S2508" s="6" t="s">
        <v>76</v>
      </c>
      <c r="T2508" s="6" t="s">
        <v>77</v>
      </c>
      <c r="U2508" s="6" t="s">
        <v>78</v>
      </c>
      <c r="V2508" s="12" t="s">
        <v>79</v>
      </c>
      <c r="W2508" s="12" t="s">
        <v>104</v>
      </c>
      <c r="X2508" s="12" t="s">
        <v>105</v>
      </c>
      <c r="Y2508" s="12" t="s">
        <v>106</v>
      </c>
      <c r="AA2508" s="12" t="s">
        <v>83</v>
      </c>
      <c r="AB2508" s="6" t="s">
        <v>84</v>
      </c>
      <c r="AC2508" s="12" t="s">
        <v>107</v>
      </c>
      <c r="AD2508" s="12" t="s">
        <v>259</v>
      </c>
      <c r="AE2508" s="2">
        <v>45024</v>
      </c>
      <c r="AF2508" s="43" t="s">
        <v>87</v>
      </c>
      <c r="AG2508" s="7" t="s">
        <v>108</v>
      </c>
      <c r="AH2508" s="43">
        <v>48.113461159481801</v>
      </c>
      <c r="AI2508" s="43">
        <v>-1.7052681107015999</v>
      </c>
      <c r="AL2508" s="43">
        <v>10</v>
      </c>
      <c r="AN2508" s="46" t="s">
        <v>5240</v>
      </c>
      <c r="AO2508" s="5" t="s">
        <v>89</v>
      </c>
      <c r="AP2508" s="12" t="s">
        <v>259</v>
      </c>
      <c r="AR2508" s="7" t="s">
        <v>90</v>
      </c>
      <c r="AT2508" s="4" t="str">
        <f>CONCATENATE(AU2508,", ",AV2508,", ",AW2508,", ",AX2508,", ",AY2508,", ",AZ2508,", ",BA2508)</f>
        <v>Europe, France, FR, Bretagne, Ille-et-Vilaine, Rennes, Campus Institut Agro Rennes</v>
      </c>
      <c r="AU2508" s="1" t="s">
        <v>91</v>
      </c>
      <c r="AV2508" s="1" t="s">
        <v>92</v>
      </c>
      <c r="AW2508" s="1" t="s">
        <v>93</v>
      </c>
      <c r="AX2508" s="1" t="s">
        <v>94</v>
      </c>
      <c r="AY2508" s="1" t="s">
        <v>95</v>
      </c>
      <c r="AZ2508" s="1" t="s">
        <v>96</v>
      </c>
      <c r="BA2508" s="1" t="s">
        <v>5242</v>
      </c>
      <c r="BC2508" s="43"/>
      <c r="BF2508" s="43" t="s">
        <v>4596</v>
      </c>
      <c r="BG2508" s="43" t="s">
        <v>93</v>
      </c>
      <c r="BH2508" s="7" t="s">
        <v>97</v>
      </c>
      <c r="BJ2508" s="7" t="s">
        <v>98</v>
      </c>
      <c r="BK2508" s="7" t="s">
        <v>99</v>
      </c>
      <c r="BL2508" s="7" t="s">
        <v>4597</v>
      </c>
      <c r="BM2508" s="7" t="s">
        <v>4598</v>
      </c>
      <c r="BS2508" s="12" t="s">
        <v>259</v>
      </c>
      <c r="BU2508" s="43">
        <v>1</v>
      </c>
      <c r="BW2508" s="43" t="s">
        <v>103</v>
      </c>
    </row>
    <row r="2509" spans="3:75" x14ac:dyDescent="0.35">
      <c r="C2509" s="43" t="str">
        <f t="shared" si="39"/>
        <v>IARA:BDT-04:2023: 2508</v>
      </c>
      <c r="D2509" s="43">
        <v>2508</v>
      </c>
      <c r="E2509" s="43" t="s">
        <v>5311</v>
      </c>
      <c r="F2509" s="1" t="s">
        <v>73</v>
      </c>
      <c r="G2509" s="43" t="s">
        <v>5255</v>
      </c>
      <c r="H2509" s="2">
        <v>45024</v>
      </c>
      <c r="J2509" s="12">
        <f>YEAR(H2509)</f>
        <v>2023</v>
      </c>
      <c r="K2509" s="12">
        <f>MONTH(H2509)</f>
        <v>4</v>
      </c>
      <c r="L2509" s="12">
        <f>DAY(H2509)</f>
        <v>8</v>
      </c>
      <c r="M2509" s="13"/>
      <c r="P2509" s="12" t="s">
        <v>75</v>
      </c>
      <c r="Q2509" s="12" t="str">
        <f>CONCATENATE(X2509," ",Y2509)</f>
        <v>Corvus monedula</v>
      </c>
      <c r="R2509" s="14" t="str">
        <f>CONCATENATE(S2509,", ",T2509,", ",U2509,", ",V2509,", ",W2509,", ",X2509,", ",Y2509)</f>
        <v>Animalia, Chordata, Aves, Passeriformes, Corvidae, Corvus, monedula</v>
      </c>
      <c r="S2509" s="6" t="s">
        <v>76</v>
      </c>
      <c r="T2509" s="6" t="s">
        <v>77</v>
      </c>
      <c r="U2509" s="6" t="s">
        <v>78</v>
      </c>
      <c r="V2509" s="12" t="s">
        <v>79</v>
      </c>
      <c r="W2509" s="12" t="s">
        <v>104</v>
      </c>
      <c r="X2509" s="12" t="s">
        <v>105</v>
      </c>
      <c r="Y2509" s="12" t="s">
        <v>106</v>
      </c>
      <c r="AA2509" s="12" t="s">
        <v>83</v>
      </c>
      <c r="AB2509" s="6" t="s">
        <v>84</v>
      </c>
      <c r="AC2509" s="12" t="s">
        <v>107</v>
      </c>
      <c r="AD2509" s="12" t="s">
        <v>259</v>
      </c>
      <c r="AE2509" s="2">
        <v>45024</v>
      </c>
      <c r="AF2509" s="43" t="s">
        <v>87</v>
      </c>
      <c r="AG2509" s="7" t="s">
        <v>108</v>
      </c>
      <c r="AH2509" s="43">
        <v>48.113506884643598</v>
      </c>
      <c r="AI2509" s="43">
        <v>-1.7051941246896301</v>
      </c>
      <c r="AL2509" s="43">
        <v>10</v>
      </c>
      <c r="AN2509" s="46" t="s">
        <v>5240</v>
      </c>
      <c r="AO2509" s="5" t="s">
        <v>89</v>
      </c>
      <c r="AP2509" s="12" t="s">
        <v>259</v>
      </c>
      <c r="AR2509" s="7" t="s">
        <v>90</v>
      </c>
      <c r="AT2509" s="4" t="str">
        <f>CONCATENATE(AU2509,", ",AV2509,", ",AW2509,", ",AX2509,", ",AY2509,", ",AZ2509,", ",BA2509)</f>
        <v>Europe, France, FR, Bretagne, Ille-et-Vilaine, Rennes, Campus Institut Agro Rennes</v>
      </c>
      <c r="AU2509" s="1" t="s">
        <v>91</v>
      </c>
      <c r="AV2509" s="1" t="s">
        <v>92</v>
      </c>
      <c r="AW2509" s="1" t="s">
        <v>93</v>
      </c>
      <c r="AX2509" s="1" t="s">
        <v>94</v>
      </c>
      <c r="AY2509" s="1" t="s">
        <v>95</v>
      </c>
      <c r="AZ2509" s="1" t="s">
        <v>96</v>
      </c>
      <c r="BA2509" s="1" t="s">
        <v>5242</v>
      </c>
      <c r="BC2509" s="43"/>
      <c r="BF2509" s="43" t="s">
        <v>4596</v>
      </c>
      <c r="BG2509" s="43" t="s">
        <v>93</v>
      </c>
      <c r="BH2509" s="7" t="s">
        <v>97</v>
      </c>
      <c r="BJ2509" s="7" t="s">
        <v>98</v>
      </c>
      <c r="BK2509" s="7" t="s">
        <v>99</v>
      </c>
      <c r="BL2509" s="7" t="s">
        <v>4597</v>
      </c>
      <c r="BM2509" s="7" t="s">
        <v>4598</v>
      </c>
      <c r="BS2509" s="12" t="s">
        <v>259</v>
      </c>
      <c r="BU2509" s="43">
        <v>1</v>
      </c>
      <c r="BW2509" s="43" t="s">
        <v>103</v>
      </c>
    </row>
    <row r="2510" spans="3:75" x14ac:dyDescent="0.35">
      <c r="C2510" s="43" t="str">
        <f t="shared" si="39"/>
        <v>IARA:BDT-04:2023: 2509</v>
      </c>
      <c r="D2510" s="43">
        <v>2509</v>
      </c>
      <c r="E2510" s="43" t="s">
        <v>5311</v>
      </c>
      <c r="F2510" s="1" t="s">
        <v>73</v>
      </c>
      <c r="G2510" s="43" t="s">
        <v>5255</v>
      </c>
      <c r="H2510" s="2">
        <v>45024</v>
      </c>
      <c r="J2510" s="12">
        <f>YEAR(H2510)</f>
        <v>2023</v>
      </c>
      <c r="K2510" s="12">
        <f>MONTH(H2510)</f>
        <v>4</v>
      </c>
      <c r="L2510" s="12">
        <f>DAY(H2510)</f>
        <v>8</v>
      </c>
      <c r="M2510" s="13"/>
      <c r="P2510" s="12" t="s">
        <v>75</v>
      </c>
      <c r="Q2510" s="12" t="str">
        <f>CONCATENATE(X2510," ",Y2510)</f>
        <v>Sturnus vulgaris</v>
      </c>
      <c r="R2510" s="14" t="str">
        <f>CONCATENATE(S2510,", ",T2510,", ",U2510,", ",V2510,", ",W2510,", ",X2510,", ",Y2510)</f>
        <v>Animalia, Chordata, Aves, Passeriformes, Sturnidae, Sturnus, vulgaris</v>
      </c>
      <c r="S2510" s="6" t="s">
        <v>76</v>
      </c>
      <c r="T2510" s="6" t="s">
        <v>77</v>
      </c>
      <c r="U2510" s="6" t="s">
        <v>78</v>
      </c>
      <c r="V2510" s="12" t="s">
        <v>79</v>
      </c>
      <c r="W2510" s="12" t="s">
        <v>112</v>
      </c>
      <c r="X2510" s="12" t="s">
        <v>113</v>
      </c>
      <c r="Y2510" s="12" t="s">
        <v>114</v>
      </c>
      <c r="AA2510" s="12" t="s">
        <v>83</v>
      </c>
      <c r="AB2510" s="6" t="s">
        <v>84</v>
      </c>
      <c r="AC2510" s="12" t="s">
        <v>115</v>
      </c>
      <c r="AD2510" s="12" t="s">
        <v>259</v>
      </c>
      <c r="AE2510" s="2">
        <v>45024</v>
      </c>
      <c r="AF2510" s="43" t="s">
        <v>87</v>
      </c>
      <c r="AG2510" s="7" t="s">
        <v>116</v>
      </c>
      <c r="AH2510" s="43">
        <v>48.113389780236098</v>
      </c>
      <c r="AI2510" s="43">
        <v>-1.7053894852599301</v>
      </c>
      <c r="AL2510" s="43">
        <v>10</v>
      </c>
      <c r="AN2510" s="46" t="s">
        <v>5240</v>
      </c>
      <c r="AO2510" s="5" t="s">
        <v>89</v>
      </c>
      <c r="AP2510" s="12" t="s">
        <v>259</v>
      </c>
      <c r="AR2510" s="7" t="s">
        <v>90</v>
      </c>
      <c r="AT2510" s="4" t="str">
        <f>CONCATENATE(AU2510,", ",AV2510,", ",AW2510,", ",AX2510,", ",AY2510,", ",AZ2510,", ",BA2510)</f>
        <v>Europe, France, FR, Bretagne, Ille-et-Vilaine, Rennes, Campus Institut Agro Rennes</v>
      </c>
      <c r="AU2510" s="1" t="s">
        <v>91</v>
      </c>
      <c r="AV2510" s="1" t="s">
        <v>92</v>
      </c>
      <c r="AW2510" s="1" t="s">
        <v>93</v>
      </c>
      <c r="AX2510" s="1" t="s">
        <v>94</v>
      </c>
      <c r="AY2510" s="1" t="s">
        <v>95</v>
      </c>
      <c r="AZ2510" s="1" t="s">
        <v>96</v>
      </c>
      <c r="BA2510" s="1" t="s">
        <v>5242</v>
      </c>
      <c r="BC2510" s="43"/>
      <c r="BF2510" s="43" t="s">
        <v>4596</v>
      </c>
      <c r="BG2510" s="43" t="s">
        <v>93</v>
      </c>
      <c r="BH2510" s="7" t="s">
        <v>97</v>
      </c>
      <c r="BJ2510" s="7" t="s">
        <v>98</v>
      </c>
      <c r="BK2510" s="7" t="s">
        <v>99</v>
      </c>
      <c r="BL2510" s="7" t="s">
        <v>4597</v>
      </c>
      <c r="BM2510" s="7" t="s">
        <v>4598</v>
      </c>
      <c r="BS2510" s="12" t="s">
        <v>259</v>
      </c>
      <c r="BU2510" s="43">
        <v>1</v>
      </c>
      <c r="BW2510" s="43" t="s">
        <v>103</v>
      </c>
    </row>
    <row r="2511" spans="3:75" x14ac:dyDescent="0.35">
      <c r="C2511" s="43" t="str">
        <f t="shared" si="39"/>
        <v>IARA:BDT-04:2023: 2510</v>
      </c>
      <c r="D2511" s="43">
        <v>2510</v>
      </c>
      <c r="E2511" s="43" t="s">
        <v>5311</v>
      </c>
      <c r="F2511" s="1" t="s">
        <v>73</v>
      </c>
      <c r="G2511" s="43" t="s">
        <v>5255</v>
      </c>
      <c r="H2511" s="2">
        <v>45024</v>
      </c>
      <c r="J2511" s="12">
        <f>YEAR(H2511)</f>
        <v>2023</v>
      </c>
      <c r="K2511" s="12">
        <f>MONTH(H2511)</f>
        <v>4</v>
      </c>
      <c r="L2511" s="12">
        <f>DAY(H2511)</f>
        <v>8</v>
      </c>
      <c r="M2511" s="13"/>
      <c r="P2511" s="12" t="s">
        <v>75</v>
      </c>
      <c r="Q2511" s="12" t="str">
        <f>CONCATENATE(X2511," ",Y2511)</f>
        <v>Sturnus vulgaris</v>
      </c>
      <c r="R2511" s="14" t="str">
        <f>CONCATENATE(S2511,", ",T2511,", ",U2511,", ",V2511,", ",W2511,", ",X2511,", ",Y2511)</f>
        <v>Animalia, Chordata, Aves, Passeriformes, Sturnidae, Sturnus, vulgaris</v>
      </c>
      <c r="S2511" s="6" t="s">
        <v>76</v>
      </c>
      <c r="T2511" s="6" t="s">
        <v>77</v>
      </c>
      <c r="U2511" s="6" t="s">
        <v>78</v>
      </c>
      <c r="V2511" s="12" t="s">
        <v>79</v>
      </c>
      <c r="W2511" s="12" t="s">
        <v>112</v>
      </c>
      <c r="X2511" s="12" t="s">
        <v>113</v>
      </c>
      <c r="Y2511" s="12" t="s">
        <v>114</v>
      </c>
      <c r="AA2511" s="12" t="s">
        <v>83</v>
      </c>
      <c r="AB2511" s="6" t="s">
        <v>84</v>
      </c>
      <c r="AC2511" s="12" t="s">
        <v>115</v>
      </c>
      <c r="AD2511" s="12" t="s">
        <v>259</v>
      </c>
      <c r="AE2511" s="2">
        <v>45024</v>
      </c>
      <c r="AF2511" s="43" t="s">
        <v>87</v>
      </c>
      <c r="AG2511" s="7" t="s">
        <v>116</v>
      </c>
      <c r="AH2511" s="43">
        <v>48.113329849069501</v>
      </c>
      <c r="AI2511" s="43">
        <v>-1.70546220530966</v>
      </c>
      <c r="AL2511" s="43">
        <v>10</v>
      </c>
      <c r="AN2511" s="46" t="s">
        <v>5240</v>
      </c>
      <c r="AO2511" s="5" t="s">
        <v>89</v>
      </c>
      <c r="AP2511" s="12" t="s">
        <v>259</v>
      </c>
      <c r="AR2511" s="7" t="s">
        <v>90</v>
      </c>
      <c r="AT2511" s="4" t="str">
        <f>CONCATENATE(AU2511,", ",AV2511,", ",AW2511,", ",AX2511,", ",AY2511,", ",AZ2511,", ",BA2511)</f>
        <v>Europe, France, FR, Bretagne, Ille-et-Vilaine, Rennes, Campus Institut Agro Rennes</v>
      </c>
      <c r="AU2511" s="1" t="s">
        <v>91</v>
      </c>
      <c r="AV2511" s="1" t="s">
        <v>92</v>
      </c>
      <c r="AW2511" s="1" t="s">
        <v>93</v>
      </c>
      <c r="AX2511" s="1" t="s">
        <v>94</v>
      </c>
      <c r="AY2511" s="1" t="s">
        <v>95</v>
      </c>
      <c r="AZ2511" s="1" t="s">
        <v>96</v>
      </c>
      <c r="BA2511" s="1" t="s">
        <v>5242</v>
      </c>
      <c r="BC2511" s="43"/>
      <c r="BF2511" s="43" t="s">
        <v>4596</v>
      </c>
      <c r="BG2511" s="43" t="s">
        <v>93</v>
      </c>
      <c r="BH2511" s="7" t="s">
        <v>97</v>
      </c>
      <c r="BJ2511" s="7" t="s">
        <v>98</v>
      </c>
      <c r="BK2511" s="7" t="s">
        <v>99</v>
      </c>
      <c r="BL2511" s="7" t="s">
        <v>4597</v>
      </c>
      <c r="BM2511" s="7" t="s">
        <v>4598</v>
      </c>
      <c r="BS2511" s="12" t="s">
        <v>259</v>
      </c>
      <c r="BU2511" s="43">
        <v>1</v>
      </c>
      <c r="BW2511" s="43" t="s">
        <v>103</v>
      </c>
    </row>
    <row r="2512" spans="3:75" x14ac:dyDescent="0.35">
      <c r="C2512" s="43" t="str">
        <f t="shared" si="39"/>
        <v>IARA:BDT-04:2023: 2511</v>
      </c>
      <c r="D2512" s="43">
        <v>2511</v>
      </c>
      <c r="E2512" s="43" t="s">
        <v>5311</v>
      </c>
      <c r="F2512" s="1" t="s">
        <v>73</v>
      </c>
      <c r="G2512" s="43" t="s">
        <v>5255</v>
      </c>
      <c r="H2512" s="2">
        <v>45024</v>
      </c>
      <c r="J2512" s="12">
        <f>YEAR(H2512)</f>
        <v>2023</v>
      </c>
      <c r="K2512" s="12">
        <f>MONTH(H2512)</f>
        <v>4</v>
      </c>
      <c r="L2512" s="12">
        <f>DAY(H2512)</f>
        <v>8</v>
      </c>
      <c r="M2512" s="13"/>
      <c r="P2512" s="12" t="s">
        <v>75</v>
      </c>
      <c r="Q2512" s="12" t="str">
        <f>CONCATENATE(X2512," ",Y2512)</f>
        <v>Sturnus vulgaris</v>
      </c>
      <c r="R2512" s="14" t="str">
        <f>CONCATENATE(S2512,", ",T2512,", ",U2512,", ",V2512,", ",W2512,", ",X2512,", ",Y2512)</f>
        <v>Animalia, Chordata, Aves, Passeriformes, Sturnidae, Sturnus, vulgaris</v>
      </c>
      <c r="S2512" s="6" t="s">
        <v>76</v>
      </c>
      <c r="T2512" s="6" t="s">
        <v>77</v>
      </c>
      <c r="U2512" s="6" t="s">
        <v>78</v>
      </c>
      <c r="V2512" s="12" t="s">
        <v>79</v>
      </c>
      <c r="W2512" s="12" t="s">
        <v>112</v>
      </c>
      <c r="X2512" s="12" t="s">
        <v>113</v>
      </c>
      <c r="Y2512" s="12" t="s">
        <v>114</v>
      </c>
      <c r="AA2512" s="12" t="s">
        <v>83</v>
      </c>
      <c r="AB2512" s="6" t="s">
        <v>84</v>
      </c>
      <c r="AC2512" s="12" t="s">
        <v>115</v>
      </c>
      <c r="AD2512" s="12" t="s">
        <v>259</v>
      </c>
      <c r="AE2512" s="2">
        <v>45024</v>
      </c>
      <c r="AF2512" s="43" t="s">
        <v>87</v>
      </c>
      <c r="AG2512" s="7" t="s">
        <v>116</v>
      </c>
      <c r="AH2512" s="43">
        <v>48.113379677147599</v>
      </c>
      <c r="AI2512" s="43">
        <v>-1.7055234150865199</v>
      </c>
      <c r="AL2512" s="43">
        <v>10</v>
      </c>
      <c r="AN2512" s="46" t="s">
        <v>5240</v>
      </c>
      <c r="AO2512" s="5" t="s">
        <v>89</v>
      </c>
      <c r="AP2512" s="12" t="s">
        <v>259</v>
      </c>
      <c r="AR2512" s="7" t="s">
        <v>90</v>
      </c>
      <c r="AT2512" s="4" t="str">
        <f>CONCATENATE(AU2512,", ",AV2512,", ",AW2512,", ",AX2512,", ",AY2512,", ",AZ2512,", ",BA2512)</f>
        <v>Europe, France, FR, Bretagne, Ille-et-Vilaine, Rennes, Campus Institut Agro Rennes</v>
      </c>
      <c r="AU2512" s="1" t="s">
        <v>91</v>
      </c>
      <c r="AV2512" s="1" t="s">
        <v>92</v>
      </c>
      <c r="AW2512" s="1" t="s">
        <v>93</v>
      </c>
      <c r="AX2512" s="1" t="s">
        <v>94</v>
      </c>
      <c r="AY2512" s="1" t="s">
        <v>95</v>
      </c>
      <c r="AZ2512" s="1" t="s">
        <v>96</v>
      </c>
      <c r="BA2512" s="1" t="s">
        <v>5242</v>
      </c>
      <c r="BC2512" s="43"/>
      <c r="BF2512" s="43" t="s">
        <v>4596</v>
      </c>
      <c r="BG2512" s="43" t="s">
        <v>93</v>
      </c>
      <c r="BH2512" s="7" t="s">
        <v>97</v>
      </c>
      <c r="BJ2512" s="7" t="s">
        <v>98</v>
      </c>
      <c r="BK2512" s="7" t="s">
        <v>99</v>
      </c>
      <c r="BL2512" s="7" t="s">
        <v>4597</v>
      </c>
      <c r="BM2512" s="7" t="s">
        <v>4598</v>
      </c>
      <c r="BS2512" s="12" t="s">
        <v>259</v>
      </c>
      <c r="BU2512" s="43">
        <v>1</v>
      </c>
      <c r="BW2512" s="43" t="s">
        <v>103</v>
      </c>
    </row>
    <row r="2513" spans="3:75" x14ac:dyDescent="0.35">
      <c r="C2513" s="43" t="str">
        <f t="shared" si="39"/>
        <v>IARA:BDT-04:2023: 2512</v>
      </c>
      <c r="D2513" s="43">
        <v>2512</v>
      </c>
      <c r="E2513" s="43" t="s">
        <v>5311</v>
      </c>
      <c r="F2513" s="1" t="s">
        <v>73</v>
      </c>
      <c r="G2513" s="43" t="s">
        <v>5255</v>
      </c>
      <c r="H2513" s="2">
        <v>45024</v>
      </c>
      <c r="J2513" s="12">
        <f>YEAR(H2513)</f>
        <v>2023</v>
      </c>
      <c r="K2513" s="12">
        <f>MONTH(H2513)</f>
        <v>4</v>
      </c>
      <c r="L2513" s="12">
        <f>DAY(H2513)</f>
        <v>8</v>
      </c>
      <c r="M2513" s="13"/>
      <c r="P2513" s="12" t="s">
        <v>75</v>
      </c>
      <c r="Q2513" s="12" t="str">
        <f>CONCATENATE(X2513," ",Y2513)</f>
        <v>Cyanistes caeruleus</v>
      </c>
      <c r="R2513" s="14" t="str">
        <f>CONCATENATE(S2513,", ",T2513,", ",U2513,", ",V2513,", ",W2513,", ",X2513,", ",Y2513)</f>
        <v>Animalia, Chordata, Aves, Passeriformes, Paridae, Cyanistes, caeruleus</v>
      </c>
      <c r="S2513" s="6" t="s">
        <v>76</v>
      </c>
      <c r="T2513" s="6" t="s">
        <v>77</v>
      </c>
      <c r="U2513" s="6" t="s">
        <v>78</v>
      </c>
      <c r="V2513" s="12" t="s">
        <v>79</v>
      </c>
      <c r="W2513" s="12" t="s">
        <v>135</v>
      </c>
      <c r="X2513" s="12" t="s">
        <v>136</v>
      </c>
      <c r="Y2513" s="12" t="s">
        <v>137</v>
      </c>
      <c r="AA2513" s="12" t="s">
        <v>83</v>
      </c>
      <c r="AB2513" s="6" t="s">
        <v>84</v>
      </c>
      <c r="AC2513" s="12" t="s">
        <v>138</v>
      </c>
      <c r="AD2513" s="12" t="s">
        <v>259</v>
      </c>
      <c r="AE2513" s="2">
        <v>45024</v>
      </c>
      <c r="AF2513" s="43" t="s">
        <v>87</v>
      </c>
      <c r="AG2513" s="7" t="s">
        <v>139</v>
      </c>
      <c r="AH2513" s="43">
        <v>48.113284123734097</v>
      </c>
      <c r="AI2513" s="43">
        <v>-1.7055361908421001</v>
      </c>
      <c r="AL2513" s="43">
        <v>10</v>
      </c>
      <c r="AN2513" s="46" t="s">
        <v>5240</v>
      </c>
      <c r="AO2513" s="5" t="s">
        <v>89</v>
      </c>
      <c r="AP2513" s="12" t="s">
        <v>259</v>
      </c>
      <c r="AR2513" s="7" t="s">
        <v>90</v>
      </c>
      <c r="AT2513" s="4" t="str">
        <f>CONCATENATE(AU2513,", ",AV2513,", ",AW2513,", ",AX2513,", ",AY2513,", ",AZ2513,", ",BA2513)</f>
        <v>Europe, France, FR, Bretagne, Ille-et-Vilaine, Rennes, Campus Institut Agro Rennes</v>
      </c>
      <c r="AU2513" s="1" t="s">
        <v>91</v>
      </c>
      <c r="AV2513" s="1" t="s">
        <v>92</v>
      </c>
      <c r="AW2513" s="1" t="s">
        <v>93</v>
      </c>
      <c r="AX2513" s="1" t="s">
        <v>94</v>
      </c>
      <c r="AY2513" s="1" t="s">
        <v>95</v>
      </c>
      <c r="AZ2513" s="1" t="s">
        <v>96</v>
      </c>
      <c r="BA2513" s="1" t="s">
        <v>5242</v>
      </c>
      <c r="BC2513" s="43"/>
      <c r="BF2513" s="43" t="s">
        <v>4596</v>
      </c>
      <c r="BG2513" s="43" t="s">
        <v>93</v>
      </c>
      <c r="BH2513" s="7" t="s">
        <v>97</v>
      </c>
      <c r="BJ2513" s="7" t="s">
        <v>98</v>
      </c>
      <c r="BK2513" s="7" t="s">
        <v>99</v>
      </c>
      <c r="BL2513" s="7" t="s">
        <v>4597</v>
      </c>
      <c r="BM2513" s="7" t="s">
        <v>4598</v>
      </c>
      <c r="BS2513" s="12" t="s">
        <v>259</v>
      </c>
      <c r="BU2513" s="43">
        <v>1</v>
      </c>
      <c r="BW2513" s="43" t="s">
        <v>103</v>
      </c>
    </row>
    <row r="2514" spans="3:75" x14ac:dyDescent="0.35">
      <c r="C2514" s="43" t="str">
        <f t="shared" si="39"/>
        <v>IARA:BDT-04:2023: 2513</v>
      </c>
      <c r="D2514" s="43">
        <v>2513</v>
      </c>
      <c r="E2514" s="43" t="s">
        <v>5311</v>
      </c>
      <c r="F2514" s="1" t="s">
        <v>73</v>
      </c>
      <c r="G2514" s="43" t="s">
        <v>5255</v>
      </c>
      <c r="H2514" s="2">
        <v>45024</v>
      </c>
      <c r="J2514" s="12">
        <f>YEAR(H2514)</f>
        <v>2023</v>
      </c>
      <c r="K2514" s="12">
        <f>MONTH(H2514)</f>
        <v>4</v>
      </c>
      <c r="L2514" s="12">
        <f>DAY(H2514)</f>
        <v>8</v>
      </c>
      <c r="M2514" s="13"/>
      <c r="P2514" s="12" t="s">
        <v>75</v>
      </c>
      <c r="Q2514" s="12" t="str">
        <f>CONCATENATE(X2514," ",Y2514)</f>
        <v>Columba palumbus</v>
      </c>
      <c r="R2514" s="14" t="str">
        <f>CONCATENATE(S2514,", ",T2514,", ",U2514,", ",V2514,", ",W2514,", ",X2514,", ",Y2514)</f>
        <v>Animalia, Chordata, Aves, Columbiformes, Columbidae, Columba, palumbus</v>
      </c>
      <c r="S2514" s="6" t="s">
        <v>76</v>
      </c>
      <c r="T2514" s="6" t="s">
        <v>77</v>
      </c>
      <c r="U2514" s="6" t="s">
        <v>78</v>
      </c>
      <c r="V2514" s="12" t="s">
        <v>159</v>
      </c>
      <c r="W2514" s="12" t="s">
        <v>160</v>
      </c>
      <c r="X2514" s="12" t="s">
        <v>161</v>
      </c>
      <c r="Y2514" s="12" t="s">
        <v>162</v>
      </c>
      <c r="AA2514" s="12" t="s">
        <v>83</v>
      </c>
      <c r="AB2514" s="6" t="s">
        <v>84</v>
      </c>
      <c r="AC2514" s="12" t="s">
        <v>163</v>
      </c>
      <c r="AD2514" s="12" t="s">
        <v>259</v>
      </c>
      <c r="AE2514" s="2">
        <v>45024</v>
      </c>
      <c r="AF2514" s="43" t="s">
        <v>87</v>
      </c>
      <c r="AG2514" s="7" t="s">
        <v>164</v>
      </c>
      <c r="AH2514" s="43">
        <v>48.113279038298799</v>
      </c>
      <c r="AI2514" s="43">
        <v>-1.70566347114065</v>
      </c>
      <c r="AL2514" s="43">
        <v>10</v>
      </c>
      <c r="AN2514" s="46" t="s">
        <v>5240</v>
      </c>
      <c r="AO2514" s="5" t="s">
        <v>89</v>
      </c>
      <c r="AP2514" s="12" t="s">
        <v>259</v>
      </c>
      <c r="AR2514" s="7" t="s">
        <v>90</v>
      </c>
      <c r="AT2514" s="4" t="str">
        <f>CONCATENATE(AU2514,", ",AV2514,", ",AW2514,", ",AX2514,", ",AY2514,", ",AZ2514,", ",BA2514)</f>
        <v>Europe, France, FR, Bretagne, Ille-et-Vilaine, Rennes, Campus Institut Agro Rennes</v>
      </c>
      <c r="AU2514" s="1" t="s">
        <v>91</v>
      </c>
      <c r="AV2514" s="1" t="s">
        <v>92</v>
      </c>
      <c r="AW2514" s="1" t="s">
        <v>93</v>
      </c>
      <c r="AX2514" s="1" t="s">
        <v>94</v>
      </c>
      <c r="AY2514" s="1" t="s">
        <v>95</v>
      </c>
      <c r="AZ2514" s="1" t="s">
        <v>96</v>
      </c>
      <c r="BA2514" s="1" t="s">
        <v>5242</v>
      </c>
      <c r="BC2514" s="43"/>
      <c r="BF2514" s="43" t="s">
        <v>4596</v>
      </c>
      <c r="BG2514" s="43" t="s">
        <v>93</v>
      </c>
      <c r="BH2514" s="7" t="s">
        <v>97</v>
      </c>
      <c r="BJ2514" s="7" t="s">
        <v>98</v>
      </c>
      <c r="BK2514" s="7" t="s">
        <v>99</v>
      </c>
      <c r="BL2514" s="7" t="s">
        <v>4597</v>
      </c>
      <c r="BM2514" s="7" t="s">
        <v>4598</v>
      </c>
      <c r="BS2514" s="12" t="s">
        <v>259</v>
      </c>
      <c r="BU2514" s="43">
        <v>1</v>
      </c>
      <c r="BW2514" s="43" t="s">
        <v>103</v>
      </c>
    </row>
    <row r="2515" spans="3:75" x14ac:dyDescent="0.35">
      <c r="C2515" s="43" t="str">
        <f t="shared" si="39"/>
        <v>IARA:BDT-04:2023: 2514</v>
      </c>
      <c r="D2515" s="43">
        <v>2514</v>
      </c>
      <c r="E2515" s="43" t="s">
        <v>5311</v>
      </c>
      <c r="F2515" s="1" t="s">
        <v>73</v>
      </c>
      <c r="G2515" s="43" t="s">
        <v>5255</v>
      </c>
      <c r="H2515" s="2">
        <v>45024</v>
      </c>
      <c r="J2515" s="12">
        <f>YEAR(H2515)</f>
        <v>2023</v>
      </c>
      <c r="K2515" s="12">
        <f>MONTH(H2515)</f>
        <v>4</v>
      </c>
      <c r="L2515" s="12">
        <f>DAY(H2515)</f>
        <v>8</v>
      </c>
      <c r="M2515" s="13"/>
      <c r="P2515" s="12" t="s">
        <v>75</v>
      </c>
      <c r="Q2515" s="12" t="str">
        <f>CONCATENATE(X2515," ",Y2515)</f>
        <v>Columba palumbus</v>
      </c>
      <c r="R2515" s="14" t="str">
        <f>CONCATENATE(S2515,", ",T2515,", ",U2515,", ",V2515,", ",W2515,", ",X2515,", ",Y2515)</f>
        <v>Animalia, Chordata, Aves, Columbiformes, Columbidae, Columba, palumbus</v>
      </c>
      <c r="S2515" s="6" t="s">
        <v>76</v>
      </c>
      <c r="T2515" s="6" t="s">
        <v>77</v>
      </c>
      <c r="U2515" s="6" t="s">
        <v>78</v>
      </c>
      <c r="V2515" s="12" t="s">
        <v>159</v>
      </c>
      <c r="W2515" s="12" t="s">
        <v>160</v>
      </c>
      <c r="X2515" s="12" t="s">
        <v>161</v>
      </c>
      <c r="Y2515" s="12" t="s">
        <v>162</v>
      </c>
      <c r="AA2515" s="12" t="s">
        <v>83</v>
      </c>
      <c r="AB2515" s="6" t="s">
        <v>84</v>
      </c>
      <c r="AC2515" s="12" t="s">
        <v>163</v>
      </c>
      <c r="AD2515" s="12" t="s">
        <v>259</v>
      </c>
      <c r="AE2515" s="2">
        <v>45024</v>
      </c>
      <c r="AF2515" s="43" t="s">
        <v>87</v>
      </c>
      <c r="AG2515" s="7" t="s">
        <v>164</v>
      </c>
      <c r="AH2515" s="43">
        <v>48.113352610420598</v>
      </c>
      <c r="AI2515" s="43">
        <v>-1.70560615932759</v>
      </c>
      <c r="AL2515" s="43">
        <v>10</v>
      </c>
      <c r="AN2515" s="46" t="s">
        <v>5240</v>
      </c>
      <c r="AO2515" s="5" t="s">
        <v>89</v>
      </c>
      <c r="AP2515" s="12" t="s">
        <v>259</v>
      </c>
      <c r="AR2515" s="7" t="s">
        <v>90</v>
      </c>
      <c r="AT2515" s="4" t="str">
        <f>CONCATENATE(AU2515,", ",AV2515,", ",AW2515,", ",AX2515,", ",AY2515,", ",AZ2515,", ",BA2515)</f>
        <v>Europe, France, FR, Bretagne, Ille-et-Vilaine, Rennes, Campus Institut Agro Rennes</v>
      </c>
      <c r="AU2515" s="1" t="s">
        <v>91</v>
      </c>
      <c r="AV2515" s="1" t="s">
        <v>92</v>
      </c>
      <c r="AW2515" s="1" t="s">
        <v>93</v>
      </c>
      <c r="AX2515" s="1" t="s">
        <v>94</v>
      </c>
      <c r="AY2515" s="1" t="s">
        <v>95</v>
      </c>
      <c r="AZ2515" s="1" t="s">
        <v>96</v>
      </c>
      <c r="BA2515" s="1" t="s">
        <v>5242</v>
      </c>
      <c r="BC2515" s="43"/>
      <c r="BF2515" s="43" t="s">
        <v>4596</v>
      </c>
      <c r="BG2515" s="43" t="s">
        <v>93</v>
      </c>
      <c r="BH2515" s="7" t="s">
        <v>97</v>
      </c>
      <c r="BJ2515" s="7" t="s">
        <v>98</v>
      </c>
      <c r="BK2515" s="7" t="s">
        <v>99</v>
      </c>
      <c r="BL2515" s="7" t="s">
        <v>4597</v>
      </c>
      <c r="BM2515" s="7" t="s">
        <v>4598</v>
      </c>
      <c r="BS2515" s="12" t="s">
        <v>259</v>
      </c>
      <c r="BU2515" s="43">
        <v>1</v>
      </c>
      <c r="BW2515" s="43" t="s">
        <v>103</v>
      </c>
    </row>
    <row r="2516" spans="3:75" x14ac:dyDescent="0.35">
      <c r="C2516" s="43" t="str">
        <f t="shared" si="39"/>
        <v>IARA:BDT-04:2023: 2515</v>
      </c>
      <c r="D2516" s="43">
        <v>2515</v>
      </c>
      <c r="E2516" s="43" t="s">
        <v>5311</v>
      </c>
      <c r="F2516" s="1" t="s">
        <v>73</v>
      </c>
      <c r="G2516" s="43" t="s">
        <v>5255</v>
      </c>
      <c r="H2516" s="2">
        <v>45024</v>
      </c>
      <c r="J2516" s="12">
        <f>YEAR(H2516)</f>
        <v>2023</v>
      </c>
      <c r="K2516" s="12">
        <f>MONTH(H2516)</f>
        <v>4</v>
      </c>
      <c r="L2516" s="12">
        <f>DAY(H2516)</f>
        <v>8</v>
      </c>
      <c r="M2516" s="13"/>
      <c r="P2516" s="12" t="s">
        <v>75</v>
      </c>
      <c r="Q2516" s="12" t="str">
        <f>CONCATENATE(X2516," ",Y2516)</f>
        <v>Columba palumbus</v>
      </c>
      <c r="R2516" s="14" t="str">
        <f>CONCATENATE(S2516,", ",T2516,", ",U2516,", ",V2516,", ",W2516,", ",X2516,", ",Y2516)</f>
        <v>Animalia, Chordata, Aves, Columbiformes, Columbidae, Columba, palumbus</v>
      </c>
      <c r="S2516" s="6" t="s">
        <v>76</v>
      </c>
      <c r="T2516" s="6" t="s">
        <v>77</v>
      </c>
      <c r="U2516" s="6" t="s">
        <v>78</v>
      </c>
      <c r="V2516" s="12" t="s">
        <v>159</v>
      </c>
      <c r="W2516" s="12" t="s">
        <v>160</v>
      </c>
      <c r="X2516" s="12" t="s">
        <v>161</v>
      </c>
      <c r="Y2516" s="12" t="s">
        <v>162</v>
      </c>
      <c r="AA2516" s="12" t="s">
        <v>83</v>
      </c>
      <c r="AB2516" s="6" t="s">
        <v>84</v>
      </c>
      <c r="AC2516" s="12" t="s">
        <v>163</v>
      </c>
      <c r="AD2516" s="12" t="s">
        <v>259</v>
      </c>
      <c r="AE2516" s="2">
        <v>45024</v>
      </c>
      <c r="AF2516" s="43" t="s">
        <v>87</v>
      </c>
      <c r="AG2516" s="7" t="s">
        <v>164</v>
      </c>
      <c r="AH2516" s="43">
        <v>48.113440738407398</v>
      </c>
      <c r="AI2516" s="43">
        <v>-1.70542241043853</v>
      </c>
      <c r="AL2516" s="43">
        <v>10</v>
      </c>
      <c r="AN2516" s="46" t="s">
        <v>5240</v>
      </c>
      <c r="AO2516" s="5" t="s">
        <v>89</v>
      </c>
      <c r="AP2516" s="12" t="s">
        <v>259</v>
      </c>
      <c r="AR2516" s="7" t="s">
        <v>90</v>
      </c>
      <c r="AT2516" s="4" t="str">
        <f>CONCATENATE(AU2516,", ",AV2516,", ",AW2516,", ",AX2516,", ",AY2516,", ",AZ2516,", ",BA2516)</f>
        <v>Europe, France, FR, Bretagne, Ille-et-Vilaine, Rennes, Campus Institut Agro Rennes</v>
      </c>
      <c r="AU2516" s="1" t="s">
        <v>91</v>
      </c>
      <c r="AV2516" s="1" t="s">
        <v>92</v>
      </c>
      <c r="AW2516" s="1" t="s">
        <v>93</v>
      </c>
      <c r="AX2516" s="1" t="s">
        <v>94</v>
      </c>
      <c r="AY2516" s="1" t="s">
        <v>95</v>
      </c>
      <c r="AZ2516" s="1" t="s">
        <v>96</v>
      </c>
      <c r="BA2516" s="1" t="s">
        <v>5242</v>
      </c>
      <c r="BC2516" s="43"/>
      <c r="BF2516" s="43" t="s">
        <v>4596</v>
      </c>
      <c r="BG2516" s="43" t="s">
        <v>93</v>
      </c>
      <c r="BH2516" s="7" t="s">
        <v>97</v>
      </c>
      <c r="BJ2516" s="7" t="s">
        <v>98</v>
      </c>
      <c r="BK2516" s="7" t="s">
        <v>99</v>
      </c>
      <c r="BL2516" s="7" t="s">
        <v>4597</v>
      </c>
      <c r="BM2516" s="7" t="s">
        <v>4598</v>
      </c>
      <c r="BS2516" s="12" t="s">
        <v>259</v>
      </c>
      <c r="BU2516" s="43">
        <v>1</v>
      </c>
      <c r="BW2516" s="43" t="s">
        <v>103</v>
      </c>
    </row>
    <row r="2517" spans="3:75" x14ac:dyDescent="0.35">
      <c r="C2517" s="43" t="str">
        <f t="shared" si="39"/>
        <v>IARA:BDT-04:2023: 2516</v>
      </c>
      <c r="D2517" s="43">
        <v>2516</v>
      </c>
      <c r="E2517" s="43" t="s">
        <v>5311</v>
      </c>
      <c r="F2517" s="1" t="s">
        <v>73</v>
      </c>
      <c r="G2517" s="43" t="s">
        <v>5255</v>
      </c>
      <c r="H2517" s="2">
        <v>45024</v>
      </c>
      <c r="J2517" s="12">
        <f>YEAR(H2517)</f>
        <v>2023</v>
      </c>
      <c r="K2517" s="12">
        <f>MONTH(H2517)</f>
        <v>4</v>
      </c>
      <c r="L2517" s="12">
        <f>DAY(H2517)</f>
        <v>8</v>
      </c>
      <c r="M2517" s="13"/>
      <c r="P2517" s="12" t="s">
        <v>75</v>
      </c>
      <c r="Q2517" s="12" t="str">
        <f>CONCATENATE(X2517," ",Y2517)</f>
        <v>Parus major</v>
      </c>
      <c r="R2517" s="14" t="str">
        <f>CONCATENATE(S2517,", ",T2517,", ",U2517,", ",V2517,", ",W2517,", ",X2517,", ",Y2517)</f>
        <v>Animalia, Chordata, Aves, Passeriformes, Paridae, Parus, major</v>
      </c>
      <c r="S2517" s="6" t="s">
        <v>76</v>
      </c>
      <c r="T2517" s="6" t="s">
        <v>77</v>
      </c>
      <c r="U2517" s="6" t="s">
        <v>78</v>
      </c>
      <c r="V2517" s="12" t="s">
        <v>79</v>
      </c>
      <c r="W2517" s="12" t="s">
        <v>135</v>
      </c>
      <c r="X2517" s="12" t="s">
        <v>140</v>
      </c>
      <c r="Y2517" s="12" t="s">
        <v>141</v>
      </c>
      <c r="AA2517" s="12" t="s">
        <v>83</v>
      </c>
      <c r="AB2517" s="6" t="s">
        <v>84</v>
      </c>
      <c r="AC2517" s="12" t="s">
        <v>142</v>
      </c>
      <c r="AD2517" s="12" t="s">
        <v>259</v>
      </c>
      <c r="AE2517" s="2">
        <v>45024</v>
      </c>
      <c r="AF2517" s="43" t="s">
        <v>87</v>
      </c>
      <c r="AG2517" s="7" t="s">
        <v>143</v>
      </c>
      <c r="AH2517" s="43">
        <v>48.113693872871401</v>
      </c>
      <c r="AI2517" s="43">
        <v>-1.70455791874888</v>
      </c>
      <c r="AL2517" s="43">
        <v>10</v>
      </c>
      <c r="AN2517" s="46" t="s">
        <v>5240</v>
      </c>
      <c r="AO2517" s="5" t="s">
        <v>89</v>
      </c>
      <c r="AP2517" s="12" t="s">
        <v>259</v>
      </c>
      <c r="AR2517" s="7" t="s">
        <v>90</v>
      </c>
      <c r="AT2517" s="4" t="str">
        <f>CONCATENATE(AU2517,", ",AV2517,", ",AW2517,", ",AX2517,", ",AY2517,", ",AZ2517,", ",BA2517)</f>
        <v>Europe, France, FR, Bretagne, Ille-et-Vilaine, Rennes, Campus Institut Agro Rennes</v>
      </c>
      <c r="AU2517" s="1" t="s">
        <v>91</v>
      </c>
      <c r="AV2517" s="1" t="s">
        <v>92</v>
      </c>
      <c r="AW2517" s="1" t="s">
        <v>93</v>
      </c>
      <c r="AX2517" s="1" t="s">
        <v>94</v>
      </c>
      <c r="AY2517" s="1" t="s">
        <v>95</v>
      </c>
      <c r="AZ2517" s="1" t="s">
        <v>96</v>
      </c>
      <c r="BA2517" s="1" t="s">
        <v>5242</v>
      </c>
      <c r="BC2517" s="43"/>
      <c r="BF2517" s="43" t="s">
        <v>4596</v>
      </c>
      <c r="BG2517" s="43" t="s">
        <v>93</v>
      </c>
      <c r="BH2517" s="7" t="s">
        <v>97</v>
      </c>
      <c r="BJ2517" s="7" t="s">
        <v>98</v>
      </c>
      <c r="BK2517" s="7" t="s">
        <v>99</v>
      </c>
      <c r="BL2517" s="7" t="s">
        <v>4597</v>
      </c>
      <c r="BM2517" s="7" t="s">
        <v>4598</v>
      </c>
      <c r="BS2517" s="12" t="s">
        <v>259</v>
      </c>
      <c r="BU2517" s="43">
        <v>1</v>
      </c>
      <c r="BW2517" s="43" t="s">
        <v>103</v>
      </c>
    </row>
    <row r="2518" spans="3:75" x14ac:dyDescent="0.35">
      <c r="C2518" s="43" t="str">
        <f t="shared" si="39"/>
        <v>IARA:BDT-04:2023: 2517</v>
      </c>
      <c r="D2518" s="43">
        <v>2517</v>
      </c>
      <c r="E2518" s="43" t="s">
        <v>5311</v>
      </c>
      <c r="F2518" s="1" t="s">
        <v>73</v>
      </c>
      <c r="G2518" s="43" t="s">
        <v>5255</v>
      </c>
      <c r="H2518" s="2">
        <v>45024</v>
      </c>
      <c r="J2518" s="12">
        <f>YEAR(H2518)</f>
        <v>2023</v>
      </c>
      <c r="K2518" s="12">
        <f>MONTH(H2518)</f>
        <v>4</v>
      </c>
      <c r="L2518" s="12">
        <f>DAY(H2518)</f>
        <v>8</v>
      </c>
      <c r="M2518" s="13"/>
      <c r="P2518" s="12" t="s">
        <v>75</v>
      </c>
      <c r="Q2518" s="12" t="str">
        <f>CONCATENATE(X2518," ",Y2518)</f>
        <v>Pica pica</v>
      </c>
      <c r="R2518" s="14" t="str">
        <f>CONCATENATE(S2518,", ",T2518,", ",U2518,", ",V2518,", ",W2518,", ",X2518,", ",Y2518)</f>
        <v>Animalia, Chordata, Aves, Passeriformes, Corvidae, Pica, pica</v>
      </c>
      <c r="S2518" s="6" t="s">
        <v>76</v>
      </c>
      <c r="T2518" s="6" t="s">
        <v>77</v>
      </c>
      <c r="U2518" s="6" t="s">
        <v>78</v>
      </c>
      <c r="V2518" s="12" t="s">
        <v>79</v>
      </c>
      <c r="W2518" s="12" t="s">
        <v>104</v>
      </c>
      <c r="X2518" s="12" t="s">
        <v>155</v>
      </c>
      <c r="Y2518" s="12" t="s">
        <v>156</v>
      </c>
      <c r="AA2518" s="12" t="s">
        <v>83</v>
      </c>
      <c r="AB2518" s="6" t="s">
        <v>84</v>
      </c>
      <c r="AC2518" s="12" t="s">
        <v>157</v>
      </c>
      <c r="AD2518" s="12" t="s">
        <v>259</v>
      </c>
      <c r="AE2518" s="2">
        <v>45024</v>
      </c>
      <c r="AF2518" s="43" t="s">
        <v>87</v>
      </c>
      <c r="AG2518" s="7" t="s">
        <v>158</v>
      </c>
      <c r="AH2518" s="43">
        <v>48.112837862751199</v>
      </c>
      <c r="AI2518" s="43">
        <v>-1.70504936936489</v>
      </c>
      <c r="AL2518" s="43">
        <v>10</v>
      </c>
      <c r="AN2518" s="46" t="s">
        <v>5240</v>
      </c>
      <c r="AO2518" s="5" t="s">
        <v>89</v>
      </c>
      <c r="AP2518" s="12" t="s">
        <v>259</v>
      </c>
      <c r="AR2518" s="7" t="s">
        <v>90</v>
      </c>
      <c r="AT2518" s="4" t="str">
        <f>CONCATENATE(AU2518,", ",AV2518,", ",AW2518,", ",AX2518,", ",AY2518,", ",AZ2518,", ",BA2518)</f>
        <v>Europe, France, FR, Bretagne, Ille-et-Vilaine, Rennes, Campus Institut Agro Rennes</v>
      </c>
      <c r="AU2518" s="1" t="s">
        <v>91</v>
      </c>
      <c r="AV2518" s="1" t="s">
        <v>92</v>
      </c>
      <c r="AW2518" s="1" t="s">
        <v>93</v>
      </c>
      <c r="AX2518" s="1" t="s">
        <v>94</v>
      </c>
      <c r="AY2518" s="1" t="s">
        <v>95</v>
      </c>
      <c r="AZ2518" s="1" t="s">
        <v>96</v>
      </c>
      <c r="BA2518" s="1" t="s">
        <v>5242</v>
      </c>
      <c r="BC2518" s="43"/>
      <c r="BF2518" s="43" t="s">
        <v>4596</v>
      </c>
      <c r="BG2518" s="43" t="s">
        <v>93</v>
      </c>
      <c r="BH2518" s="7" t="s">
        <v>97</v>
      </c>
      <c r="BJ2518" s="7" t="s">
        <v>98</v>
      </c>
      <c r="BK2518" s="7" t="s">
        <v>99</v>
      </c>
      <c r="BL2518" s="7" t="s">
        <v>4597</v>
      </c>
      <c r="BM2518" s="7" t="s">
        <v>4598</v>
      </c>
      <c r="BS2518" s="12" t="s">
        <v>259</v>
      </c>
      <c r="BU2518" s="43">
        <v>1</v>
      </c>
      <c r="BW2518" s="43" t="s">
        <v>103</v>
      </c>
    </row>
    <row r="2519" spans="3:75" x14ac:dyDescent="0.35">
      <c r="C2519" s="43" t="str">
        <f t="shared" si="39"/>
        <v>IARA:BDT-04:2023: 2518</v>
      </c>
      <c r="D2519" s="43">
        <v>2518</v>
      </c>
      <c r="E2519" s="43" t="s">
        <v>5311</v>
      </c>
      <c r="F2519" s="1" t="s">
        <v>73</v>
      </c>
      <c r="G2519" s="43" t="s">
        <v>5255</v>
      </c>
      <c r="H2519" s="2">
        <v>45024</v>
      </c>
      <c r="J2519" s="12">
        <f>YEAR(H2519)</f>
        <v>2023</v>
      </c>
      <c r="K2519" s="12">
        <f>MONTH(H2519)</f>
        <v>4</v>
      </c>
      <c r="L2519" s="12">
        <f>DAY(H2519)</f>
        <v>8</v>
      </c>
      <c r="M2519" s="13"/>
      <c r="P2519" s="12" t="s">
        <v>75</v>
      </c>
      <c r="Q2519" s="12" t="str">
        <f>CONCATENATE(X2519," ",Y2519)</f>
        <v>Pica pica</v>
      </c>
      <c r="R2519" s="14" t="str">
        <f>CONCATENATE(S2519,", ",T2519,", ",U2519,", ",V2519,", ",W2519,", ",X2519,", ",Y2519)</f>
        <v>Animalia, Chordata, Aves, Passeriformes, Corvidae, Pica, pica</v>
      </c>
      <c r="S2519" s="6" t="s">
        <v>76</v>
      </c>
      <c r="T2519" s="6" t="s">
        <v>77</v>
      </c>
      <c r="U2519" s="6" t="s">
        <v>78</v>
      </c>
      <c r="V2519" s="12" t="s">
        <v>79</v>
      </c>
      <c r="W2519" s="12" t="s">
        <v>104</v>
      </c>
      <c r="X2519" s="12" t="s">
        <v>155</v>
      </c>
      <c r="Y2519" s="12" t="s">
        <v>156</v>
      </c>
      <c r="AA2519" s="12" t="s">
        <v>83</v>
      </c>
      <c r="AB2519" s="6" t="s">
        <v>84</v>
      </c>
      <c r="AC2519" s="12" t="s">
        <v>157</v>
      </c>
      <c r="AD2519" s="12" t="s">
        <v>259</v>
      </c>
      <c r="AE2519" s="2">
        <v>45024</v>
      </c>
      <c r="AF2519" s="43" t="s">
        <v>87</v>
      </c>
      <c r="AG2519" s="7" t="s">
        <v>158</v>
      </c>
      <c r="AH2519" s="43">
        <v>48.112819769038801</v>
      </c>
      <c r="AI2519" s="43">
        <v>-1.7050264688169099</v>
      </c>
      <c r="AL2519" s="43">
        <v>10</v>
      </c>
      <c r="AN2519" s="46" t="s">
        <v>5240</v>
      </c>
      <c r="AO2519" s="5" t="s">
        <v>89</v>
      </c>
      <c r="AP2519" s="12" t="s">
        <v>259</v>
      </c>
      <c r="AR2519" s="7" t="s">
        <v>90</v>
      </c>
      <c r="AT2519" s="4" t="str">
        <f>CONCATENATE(AU2519,", ",AV2519,", ",AW2519,", ",AX2519,", ",AY2519,", ",AZ2519,", ",BA2519)</f>
        <v>Europe, France, FR, Bretagne, Ille-et-Vilaine, Rennes, Campus Institut Agro Rennes</v>
      </c>
      <c r="AU2519" s="1" t="s">
        <v>91</v>
      </c>
      <c r="AV2519" s="1" t="s">
        <v>92</v>
      </c>
      <c r="AW2519" s="1" t="s">
        <v>93</v>
      </c>
      <c r="AX2519" s="1" t="s">
        <v>94</v>
      </c>
      <c r="AY2519" s="1" t="s">
        <v>95</v>
      </c>
      <c r="AZ2519" s="1" t="s">
        <v>96</v>
      </c>
      <c r="BA2519" s="1" t="s">
        <v>5242</v>
      </c>
      <c r="BC2519" s="43"/>
      <c r="BF2519" s="43" t="s">
        <v>4596</v>
      </c>
      <c r="BG2519" s="43" t="s">
        <v>93</v>
      </c>
      <c r="BH2519" s="7" t="s">
        <v>97</v>
      </c>
      <c r="BJ2519" s="7" t="s">
        <v>98</v>
      </c>
      <c r="BK2519" s="7" t="s">
        <v>99</v>
      </c>
      <c r="BL2519" s="7" t="s">
        <v>4597</v>
      </c>
      <c r="BM2519" s="7" t="s">
        <v>4598</v>
      </c>
      <c r="BS2519" s="12" t="s">
        <v>259</v>
      </c>
      <c r="BU2519" s="43">
        <v>1</v>
      </c>
      <c r="BW2519" s="43" t="s">
        <v>103</v>
      </c>
    </row>
    <row r="2520" spans="3:75" x14ac:dyDescent="0.35">
      <c r="C2520" s="43" t="str">
        <f t="shared" si="39"/>
        <v>IARA:BDT-04:2023: 2519</v>
      </c>
      <c r="D2520" s="43">
        <v>2519</v>
      </c>
      <c r="E2520" s="43" t="s">
        <v>5311</v>
      </c>
      <c r="F2520" s="1" t="s">
        <v>73</v>
      </c>
      <c r="G2520" s="43" t="s">
        <v>5255</v>
      </c>
      <c r="H2520" s="2">
        <v>45024</v>
      </c>
      <c r="J2520" s="12">
        <f>YEAR(H2520)</f>
        <v>2023</v>
      </c>
      <c r="K2520" s="12">
        <f>MONTH(H2520)</f>
        <v>4</v>
      </c>
      <c r="L2520" s="12">
        <f>DAY(H2520)</f>
        <v>8</v>
      </c>
      <c r="M2520" s="13"/>
      <c r="P2520" s="12" t="s">
        <v>75</v>
      </c>
      <c r="Q2520" s="12" t="str">
        <f>CONCATENATE(X2520," ",Y2520)</f>
        <v>Sturnus vulgaris</v>
      </c>
      <c r="R2520" s="14" t="str">
        <f>CONCATENATE(S2520,", ",T2520,", ",U2520,", ",V2520,", ",W2520,", ",X2520,", ",Y2520)</f>
        <v>Animalia, Chordata, Aves, Passeriformes, Sturnidae, Sturnus, vulgaris</v>
      </c>
      <c r="S2520" s="6" t="s">
        <v>76</v>
      </c>
      <c r="T2520" s="6" t="s">
        <v>77</v>
      </c>
      <c r="U2520" s="6" t="s">
        <v>78</v>
      </c>
      <c r="V2520" s="12" t="s">
        <v>79</v>
      </c>
      <c r="W2520" s="12" t="s">
        <v>112</v>
      </c>
      <c r="X2520" s="12" t="s">
        <v>113</v>
      </c>
      <c r="Y2520" s="12" t="s">
        <v>114</v>
      </c>
      <c r="AA2520" s="12" t="s">
        <v>83</v>
      </c>
      <c r="AB2520" s="6" t="s">
        <v>84</v>
      </c>
      <c r="AC2520" s="12" t="s">
        <v>115</v>
      </c>
      <c r="AD2520" s="12" t="s">
        <v>259</v>
      </c>
      <c r="AE2520" s="2">
        <v>45024</v>
      </c>
      <c r="AF2520" s="43" t="s">
        <v>87</v>
      </c>
      <c r="AG2520" s="7" t="s">
        <v>116</v>
      </c>
      <c r="AH2520" s="43">
        <v>48.112719480347202</v>
      </c>
      <c r="AI2520" s="43">
        <v>-1.7050388235015901</v>
      </c>
      <c r="AL2520" s="43">
        <v>10</v>
      </c>
      <c r="AN2520" s="46" t="s">
        <v>5240</v>
      </c>
      <c r="AO2520" s="5" t="s">
        <v>89</v>
      </c>
      <c r="AP2520" s="12" t="s">
        <v>259</v>
      </c>
      <c r="AR2520" s="7" t="s">
        <v>90</v>
      </c>
      <c r="AT2520" s="4" t="str">
        <f>CONCATENATE(AU2520,", ",AV2520,", ",AW2520,", ",AX2520,", ",AY2520,", ",AZ2520,", ",BA2520)</f>
        <v>Europe, France, FR, Bretagne, Ille-et-Vilaine, Rennes, Campus Institut Agro Rennes</v>
      </c>
      <c r="AU2520" s="1" t="s">
        <v>91</v>
      </c>
      <c r="AV2520" s="1" t="s">
        <v>92</v>
      </c>
      <c r="AW2520" s="1" t="s">
        <v>93</v>
      </c>
      <c r="AX2520" s="1" t="s">
        <v>94</v>
      </c>
      <c r="AY2520" s="1" t="s">
        <v>95</v>
      </c>
      <c r="AZ2520" s="1" t="s">
        <v>96</v>
      </c>
      <c r="BA2520" s="1" t="s">
        <v>5242</v>
      </c>
      <c r="BC2520" s="43"/>
      <c r="BF2520" s="43" t="s">
        <v>4596</v>
      </c>
      <c r="BG2520" s="43" t="s">
        <v>93</v>
      </c>
      <c r="BH2520" s="7" t="s">
        <v>97</v>
      </c>
      <c r="BJ2520" s="7" t="s">
        <v>98</v>
      </c>
      <c r="BK2520" s="7" t="s">
        <v>99</v>
      </c>
      <c r="BL2520" s="7" t="s">
        <v>4597</v>
      </c>
      <c r="BM2520" s="7" t="s">
        <v>4598</v>
      </c>
      <c r="BS2520" s="12" t="s">
        <v>259</v>
      </c>
      <c r="BU2520" s="43">
        <v>1</v>
      </c>
      <c r="BW2520" s="43" t="s">
        <v>103</v>
      </c>
    </row>
    <row r="2521" spans="3:75" x14ac:dyDescent="0.35">
      <c r="C2521" s="43" t="str">
        <f t="shared" si="39"/>
        <v>IARA:BDT-04:2023: 2520</v>
      </c>
      <c r="D2521" s="43">
        <v>2520</v>
      </c>
      <c r="E2521" s="43" t="s">
        <v>5311</v>
      </c>
      <c r="F2521" s="1" t="s">
        <v>73</v>
      </c>
      <c r="G2521" s="43" t="s">
        <v>5255</v>
      </c>
      <c r="H2521" s="2">
        <v>45024</v>
      </c>
      <c r="J2521" s="12">
        <f>YEAR(H2521)</f>
        <v>2023</v>
      </c>
      <c r="K2521" s="12">
        <f>MONTH(H2521)</f>
        <v>4</v>
      </c>
      <c r="L2521" s="12">
        <f>DAY(H2521)</f>
        <v>8</v>
      </c>
      <c r="M2521" s="13"/>
      <c r="P2521" s="12" t="s">
        <v>75</v>
      </c>
      <c r="Q2521" s="12" t="str">
        <f>CONCATENATE(X2521," ",Y2521)</f>
        <v>Sturnus vulgaris</v>
      </c>
      <c r="R2521" s="14" t="str">
        <f>CONCATENATE(S2521,", ",T2521,", ",U2521,", ",V2521,", ",W2521,", ",X2521,", ",Y2521)</f>
        <v>Animalia, Chordata, Aves, Passeriformes, Sturnidae, Sturnus, vulgaris</v>
      </c>
      <c r="S2521" s="6" t="s">
        <v>76</v>
      </c>
      <c r="T2521" s="6" t="s">
        <v>77</v>
      </c>
      <c r="U2521" s="6" t="s">
        <v>78</v>
      </c>
      <c r="V2521" s="12" t="s">
        <v>79</v>
      </c>
      <c r="W2521" s="12" t="s">
        <v>112</v>
      </c>
      <c r="X2521" s="12" t="s">
        <v>113</v>
      </c>
      <c r="Y2521" s="12" t="s">
        <v>114</v>
      </c>
      <c r="AA2521" s="12" t="s">
        <v>83</v>
      </c>
      <c r="AB2521" s="6" t="s">
        <v>84</v>
      </c>
      <c r="AC2521" s="12" t="s">
        <v>115</v>
      </c>
      <c r="AD2521" s="12" t="s">
        <v>259</v>
      </c>
      <c r="AE2521" s="2">
        <v>45024</v>
      </c>
      <c r="AF2521" s="43" t="s">
        <v>87</v>
      </c>
      <c r="AG2521" s="7" t="s">
        <v>116</v>
      </c>
      <c r="AH2521" s="43">
        <v>48.112706404416997</v>
      </c>
      <c r="AI2521" s="43">
        <v>-1.7050092737860201</v>
      </c>
      <c r="AL2521" s="43">
        <v>10</v>
      </c>
      <c r="AN2521" s="46" t="s">
        <v>5240</v>
      </c>
      <c r="AO2521" s="5" t="s">
        <v>89</v>
      </c>
      <c r="AP2521" s="12" t="s">
        <v>259</v>
      </c>
      <c r="AR2521" s="7" t="s">
        <v>90</v>
      </c>
      <c r="AT2521" s="4" t="str">
        <f>CONCATENATE(AU2521,", ",AV2521,", ",AW2521,", ",AX2521,", ",AY2521,", ",AZ2521,", ",BA2521)</f>
        <v>Europe, France, FR, Bretagne, Ille-et-Vilaine, Rennes, Campus Institut Agro Rennes</v>
      </c>
      <c r="AU2521" s="1" t="s">
        <v>91</v>
      </c>
      <c r="AV2521" s="1" t="s">
        <v>92</v>
      </c>
      <c r="AW2521" s="1" t="s">
        <v>93</v>
      </c>
      <c r="AX2521" s="1" t="s">
        <v>94</v>
      </c>
      <c r="AY2521" s="1" t="s">
        <v>95</v>
      </c>
      <c r="AZ2521" s="1" t="s">
        <v>96</v>
      </c>
      <c r="BA2521" s="1" t="s">
        <v>5242</v>
      </c>
      <c r="BC2521" s="43"/>
      <c r="BF2521" s="43" t="s">
        <v>4596</v>
      </c>
      <c r="BG2521" s="43" t="s">
        <v>93</v>
      </c>
      <c r="BH2521" s="7" t="s">
        <v>97</v>
      </c>
      <c r="BJ2521" s="7" t="s">
        <v>98</v>
      </c>
      <c r="BK2521" s="7" t="s">
        <v>99</v>
      </c>
      <c r="BL2521" s="7" t="s">
        <v>4597</v>
      </c>
      <c r="BM2521" s="7" t="s">
        <v>4598</v>
      </c>
      <c r="BS2521" s="12" t="s">
        <v>259</v>
      </c>
      <c r="BU2521" s="43">
        <v>1</v>
      </c>
      <c r="BW2521" s="43" t="s">
        <v>103</v>
      </c>
    </row>
    <row r="2522" spans="3:75" x14ac:dyDescent="0.35">
      <c r="C2522" s="43" t="str">
        <f t="shared" si="39"/>
        <v>IARA:BDT-04:2023: 2521</v>
      </c>
      <c r="D2522" s="43">
        <v>2521</v>
      </c>
      <c r="E2522" s="43" t="s">
        <v>5311</v>
      </c>
      <c r="F2522" s="1" t="s">
        <v>73</v>
      </c>
      <c r="G2522" s="43" t="s">
        <v>5255</v>
      </c>
      <c r="H2522" s="2">
        <v>45024</v>
      </c>
      <c r="J2522" s="12">
        <f>YEAR(H2522)</f>
        <v>2023</v>
      </c>
      <c r="K2522" s="12">
        <f>MONTH(H2522)</f>
        <v>4</v>
      </c>
      <c r="L2522" s="12">
        <f>DAY(H2522)</f>
        <v>8</v>
      </c>
      <c r="M2522" s="13"/>
      <c r="P2522" s="12" t="s">
        <v>75</v>
      </c>
      <c r="Q2522" s="12" t="str">
        <f>CONCATENATE(X2522," ",Y2522)</f>
        <v>Sturnus vulgaris</v>
      </c>
      <c r="R2522" s="14" t="str">
        <f>CONCATENATE(S2522,", ",T2522,", ",U2522,", ",V2522,", ",W2522,", ",X2522,", ",Y2522)</f>
        <v>Animalia, Chordata, Aves, Passeriformes, Sturnidae, Sturnus, vulgaris</v>
      </c>
      <c r="S2522" s="6" t="s">
        <v>76</v>
      </c>
      <c r="T2522" s="6" t="s">
        <v>77</v>
      </c>
      <c r="U2522" s="6" t="s">
        <v>78</v>
      </c>
      <c r="V2522" s="12" t="s">
        <v>79</v>
      </c>
      <c r="W2522" s="12" t="s">
        <v>112</v>
      </c>
      <c r="X2522" s="12" t="s">
        <v>113</v>
      </c>
      <c r="Y2522" s="12" t="s">
        <v>114</v>
      </c>
      <c r="AA2522" s="12" t="s">
        <v>83</v>
      </c>
      <c r="AB2522" s="6" t="s">
        <v>84</v>
      </c>
      <c r="AC2522" s="12" t="s">
        <v>115</v>
      </c>
      <c r="AD2522" s="12" t="s">
        <v>259</v>
      </c>
      <c r="AE2522" s="2">
        <v>45024</v>
      </c>
      <c r="AF2522" s="43" t="s">
        <v>87</v>
      </c>
      <c r="AG2522" s="7" t="s">
        <v>116</v>
      </c>
      <c r="AH2522" s="43">
        <v>48.112588519923897</v>
      </c>
      <c r="AI2522" s="43">
        <v>-1.7051052154411099</v>
      </c>
      <c r="AL2522" s="43">
        <v>10</v>
      </c>
      <c r="AN2522" s="46" t="s">
        <v>5240</v>
      </c>
      <c r="AO2522" s="5" t="s">
        <v>89</v>
      </c>
      <c r="AP2522" s="12" t="s">
        <v>259</v>
      </c>
      <c r="AR2522" s="7" t="s">
        <v>90</v>
      </c>
      <c r="AT2522" s="4" t="str">
        <f>CONCATENATE(AU2522,", ",AV2522,", ",AW2522,", ",AX2522,", ",AY2522,", ",AZ2522,", ",BA2522)</f>
        <v>Europe, France, FR, Bretagne, Ille-et-Vilaine, Rennes, Campus Institut Agro Rennes</v>
      </c>
      <c r="AU2522" s="1" t="s">
        <v>91</v>
      </c>
      <c r="AV2522" s="1" t="s">
        <v>92</v>
      </c>
      <c r="AW2522" s="1" t="s">
        <v>93</v>
      </c>
      <c r="AX2522" s="1" t="s">
        <v>94</v>
      </c>
      <c r="AY2522" s="1" t="s">
        <v>95</v>
      </c>
      <c r="AZ2522" s="1" t="s">
        <v>96</v>
      </c>
      <c r="BA2522" s="1" t="s">
        <v>5242</v>
      </c>
      <c r="BC2522" s="43"/>
      <c r="BF2522" s="43" t="s">
        <v>4596</v>
      </c>
      <c r="BG2522" s="43" t="s">
        <v>93</v>
      </c>
      <c r="BH2522" s="7" t="s">
        <v>97</v>
      </c>
      <c r="BJ2522" s="7" t="s">
        <v>98</v>
      </c>
      <c r="BK2522" s="7" t="s">
        <v>99</v>
      </c>
      <c r="BL2522" s="7" t="s">
        <v>4597</v>
      </c>
      <c r="BM2522" s="7" t="s">
        <v>4598</v>
      </c>
      <c r="BS2522" s="12" t="s">
        <v>259</v>
      </c>
      <c r="BU2522" s="43">
        <v>1</v>
      </c>
      <c r="BW2522" s="43" t="s">
        <v>103</v>
      </c>
    </row>
    <row r="2523" spans="3:75" x14ac:dyDescent="0.35">
      <c r="C2523" s="43" t="str">
        <f t="shared" si="39"/>
        <v>IARA:BDT-04:2023: 2522</v>
      </c>
      <c r="D2523" s="43">
        <v>2522</v>
      </c>
      <c r="E2523" s="43" t="s">
        <v>5311</v>
      </c>
      <c r="F2523" s="1" t="s">
        <v>73</v>
      </c>
      <c r="G2523" s="43" t="s">
        <v>5255</v>
      </c>
      <c r="H2523" s="2">
        <v>45024</v>
      </c>
      <c r="J2523" s="12">
        <f>YEAR(H2523)</f>
        <v>2023</v>
      </c>
      <c r="K2523" s="12">
        <f>MONTH(H2523)</f>
        <v>4</v>
      </c>
      <c r="L2523" s="12">
        <f>DAY(H2523)</f>
        <v>8</v>
      </c>
      <c r="M2523" s="13"/>
      <c r="P2523" s="12" t="s">
        <v>75</v>
      </c>
      <c r="Q2523" s="12" t="str">
        <f>CONCATENATE(X2523," ",Y2523)</f>
        <v>Sturnus vulgaris</v>
      </c>
      <c r="R2523" s="14" t="str">
        <f>CONCATENATE(S2523,", ",T2523,", ",U2523,", ",V2523,", ",W2523,", ",X2523,", ",Y2523)</f>
        <v>Animalia, Chordata, Aves, Passeriformes, Sturnidae, Sturnus, vulgaris</v>
      </c>
      <c r="S2523" s="6" t="s">
        <v>76</v>
      </c>
      <c r="T2523" s="6" t="s">
        <v>77</v>
      </c>
      <c r="U2523" s="6" t="s">
        <v>78</v>
      </c>
      <c r="V2523" s="12" t="s">
        <v>79</v>
      </c>
      <c r="W2523" s="12" t="s">
        <v>112</v>
      </c>
      <c r="X2523" s="12" t="s">
        <v>113</v>
      </c>
      <c r="Y2523" s="12" t="s">
        <v>114</v>
      </c>
      <c r="AA2523" s="12" t="s">
        <v>83</v>
      </c>
      <c r="AB2523" s="6" t="s">
        <v>84</v>
      </c>
      <c r="AC2523" s="12" t="s">
        <v>115</v>
      </c>
      <c r="AD2523" s="12" t="s">
        <v>259</v>
      </c>
      <c r="AE2523" s="2">
        <v>45024</v>
      </c>
      <c r="AF2523" s="43" t="s">
        <v>87</v>
      </c>
      <c r="AG2523" s="7" t="s">
        <v>116</v>
      </c>
      <c r="AH2523" s="43">
        <v>48.112686117768703</v>
      </c>
      <c r="AI2523" s="43">
        <v>-1.70492231201793</v>
      </c>
      <c r="AL2523" s="43">
        <v>10</v>
      </c>
      <c r="AN2523" s="46" t="s">
        <v>5240</v>
      </c>
      <c r="AO2523" s="5" t="s">
        <v>89</v>
      </c>
      <c r="AP2523" s="12" t="s">
        <v>259</v>
      </c>
      <c r="AR2523" s="7" t="s">
        <v>90</v>
      </c>
      <c r="AT2523" s="4" t="str">
        <f>CONCATENATE(AU2523,", ",AV2523,", ",AW2523,", ",AX2523,", ",AY2523,", ",AZ2523,", ",BA2523)</f>
        <v>Europe, France, FR, Bretagne, Ille-et-Vilaine, Rennes, Campus Institut Agro Rennes</v>
      </c>
      <c r="AU2523" s="1" t="s">
        <v>91</v>
      </c>
      <c r="AV2523" s="1" t="s">
        <v>92</v>
      </c>
      <c r="AW2523" s="1" t="s">
        <v>93</v>
      </c>
      <c r="AX2523" s="1" t="s">
        <v>94</v>
      </c>
      <c r="AY2523" s="1" t="s">
        <v>95</v>
      </c>
      <c r="AZ2523" s="1" t="s">
        <v>96</v>
      </c>
      <c r="BA2523" s="1" t="s">
        <v>5242</v>
      </c>
      <c r="BC2523" s="43"/>
      <c r="BF2523" s="43" t="s">
        <v>4596</v>
      </c>
      <c r="BG2523" s="43" t="s">
        <v>93</v>
      </c>
      <c r="BH2523" s="7" t="s">
        <v>97</v>
      </c>
      <c r="BJ2523" s="7" t="s">
        <v>98</v>
      </c>
      <c r="BK2523" s="7" t="s">
        <v>99</v>
      </c>
      <c r="BL2523" s="7" t="s">
        <v>4597</v>
      </c>
      <c r="BM2523" s="7" t="s">
        <v>4598</v>
      </c>
      <c r="BS2523" s="12" t="s">
        <v>259</v>
      </c>
      <c r="BU2523" s="43">
        <v>1</v>
      </c>
      <c r="BW2523" s="43" t="s">
        <v>103</v>
      </c>
    </row>
    <row r="2524" spans="3:75" x14ac:dyDescent="0.35">
      <c r="C2524" s="43" t="str">
        <f t="shared" si="39"/>
        <v>IARA:BDT-04:2023: 2523</v>
      </c>
      <c r="D2524" s="43">
        <v>2523</v>
      </c>
      <c r="E2524" s="43" t="s">
        <v>5311</v>
      </c>
      <c r="F2524" s="1" t="s">
        <v>73</v>
      </c>
      <c r="G2524" s="43" t="s">
        <v>5255</v>
      </c>
      <c r="H2524" s="2">
        <v>45024</v>
      </c>
      <c r="J2524" s="12">
        <f>YEAR(H2524)</f>
        <v>2023</v>
      </c>
      <c r="K2524" s="12">
        <f>MONTH(H2524)</f>
        <v>4</v>
      </c>
      <c r="L2524" s="12">
        <f>DAY(H2524)</f>
        <v>8</v>
      </c>
      <c r="M2524" s="13"/>
      <c r="P2524" s="12" t="s">
        <v>75</v>
      </c>
      <c r="Q2524" s="12" t="str">
        <f>CONCATENATE(X2524," ",Y2524)</f>
        <v>Cyanistes caeruleus</v>
      </c>
      <c r="R2524" s="14" t="str">
        <f>CONCATENATE(S2524,", ",T2524,", ",U2524,", ",V2524,", ",W2524,", ",X2524,", ",Y2524)</f>
        <v>Animalia, Chordata, Aves, Passeriformes, Paridae, Cyanistes, caeruleus</v>
      </c>
      <c r="S2524" s="6" t="s">
        <v>76</v>
      </c>
      <c r="T2524" s="6" t="s">
        <v>77</v>
      </c>
      <c r="U2524" s="6" t="s">
        <v>78</v>
      </c>
      <c r="V2524" s="12" t="s">
        <v>79</v>
      </c>
      <c r="W2524" s="12" t="s">
        <v>135</v>
      </c>
      <c r="X2524" s="12" t="s">
        <v>136</v>
      </c>
      <c r="Y2524" s="12" t="s">
        <v>137</v>
      </c>
      <c r="AA2524" s="12" t="s">
        <v>83</v>
      </c>
      <c r="AB2524" s="6" t="s">
        <v>84</v>
      </c>
      <c r="AC2524" s="12" t="s">
        <v>138</v>
      </c>
      <c r="AD2524" s="12" t="s">
        <v>259</v>
      </c>
      <c r="AE2524" s="2">
        <v>45024</v>
      </c>
      <c r="AF2524" s="43" t="s">
        <v>87</v>
      </c>
      <c r="AG2524" s="7" t="s">
        <v>139</v>
      </c>
      <c r="AH2524" s="43">
        <v>48.1127390376761</v>
      </c>
      <c r="AI2524" s="43">
        <v>-1.70443029066745</v>
      </c>
      <c r="AL2524" s="43">
        <v>10</v>
      </c>
      <c r="AN2524" s="46" t="s">
        <v>5240</v>
      </c>
      <c r="AO2524" s="5" t="s">
        <v>89</v>
      </c>
      <c r="AP2524" s="12" t="s">
        <v>259</v>
      </c>
      <c r="AR2524" s="7" t="s">
        <v>90</v>
      </c>
      <c r="AT2524" s="4" t="str">
        <f>CONCATENATE(AU2524,", ",AV2524,", ",AW2524,", ",AX2524,", ",AY2524,", ",AZ2524,", ",BA2524)</f>
        <v>Europe, France, FR, Bretagne, Ille-et-Vilaine, Rennes, Campus Institut Agro Rennes</v>
      </c>
      <c r="AU2524" s="1" t="s">
        <v>91</v>
      </c>
      <c r="AV2524" s="1" t="s">
        <v>92</v>
      </c>
      <c r="AW2524" s="1" t="s">
        <v>93</v>
      </c>
      <c r="AX2524" s="1" t="s">
        <v>94</v>
      </c>
      <c r="AY2524" s="1" t="s">
        <v>95</v>
      </c>
      <c r="AZ2524" s="1" t="s">
        <v>96</v>
      </c>
      <c r="BA2524" s="1" t="s">
        <v>5242</v>
      </c>
      <c r="BC2524" s="43"/>
      <c r="BF2524" s="43" t="s">
        <v>4596</v>
      </c>
      <c r="BG2524" s="43" t="s">
        <v>93</v>
      </c>
      <c r="BH2524" s="7" t="s">
        <v>97</v>
      </c>
      <c r="BJ2524" s="7" t="s">
        <v>98</v>
      </c>
      <c r="BK2524" s="7" t="s">
        <v>99</v>
      </c>
      <c r="BL2524" s="7" t="s">
        <v>4597</v>
      </c>
      <c r="BM2524" s="7" t="s">
        <v>4598</v>
      </c>
      <c r="BS2524" s="12" t="s">
        <v>259</v>
      </c>
      <c r="BU2524" s="43">
        <v>1</v>
      </c>
      <c r="BW2524" s="43" t="s">
        <v>103</v>
      </c>
    </row>
    <row r="2525" spans="3:75" x14ac:dyDescent="0.35">
      <c r="C2525" s="43" t="str">
        <f t="shared" si="39"/>
        <v>IARA:BDT-04:2023: 2524</v>
      </c>
      <c r="D2525" s="43">
        <v>2524</v>
      </c>
      <c r="E2525" s="43" t="s">
        <v>5311</v>
      </c>
      <c r="F2525" s="1" t="s">
        <v>73</v>
      </c>
      <c r="G2525" s="43" t="s">
        <v>5255</v>
      </c>
      <c r="H2525" s="2">
        <v>45024</v>
      </c>
      <c r="J2525" s="12">
        <f>YEAR(H2525)</f>
        <v>2023</v>
      </c>
      <c r="K2525" s="12">
        <f>MONTH(H2525)</f>
        <v>4</v>
      </c>
      <c r="L2525" s="12">
        <f>DAY(H2525)</f>
        <v>8</v>
      </c>
      <c r="M2525" s="13"/>
      <c r="P2525" s="12" t="s">
        <v>75</v>
      </c>
      <c r="Q2525" s="12" t="str">
        <f>CONCATENATE(X2525," ",Y2525)</f>
        <v>Sylvia atricapilla</v>
      </c>
      <c r="R2525" s="14" t="str">
        <f>CONCATENATE(S2525,", ",T2525,", ",U2525,", ",V2525,", ",W2525,", ",X2525,", ",Y2525)</f>
        <v>Animalia, Chordata, Aves, Passeriformes, Sylviidae, Sylvia, atricapilla</v>
      </c>
      <c r="S2525" s="6" t="s">
        <v>76</v>
      </c>
      <c r="T2525" s="6" t="s">
        <v>77</v>
      </c>
      <c r="U2525" s="6" t="s">
        <v>78</v>
      </c>
      <c r="V2525" s="12" t="s">
        <v>79</v>
      </c>
      <c r="W2525" s="12" t="s">
        <v>117</v>
      </c>
      <c r="X2525" s="12" t="s">
        <v>118</v>
      </c>
      <c r="Y2525" s="12" t="s">
        <v>119</v>
      </c>
      <c r="AA2525" s="12" t="s">
        <v>83</v>
      </c>
      <c r="AB2525" s="6" t="s">
        <v>84</v>
      </c>
      <c r="AC2525" s="12" t="s">
        <v>120</v>
      </c>
      <c r="AD2525" s="12" t="s">
        <v>259</v>
      </c>
      <c r="AE2525" s="2">
        <v>45024</v>
      </c>
      <c r="AF2525" s="43" t="s">
        <v>87</v>
      </c>
      <c r="AG2525" s="7" t="s">
        <v>121</v>
      </c>
      <c r="AH2525" s="43">
        <v>48.112772251128497</v>
      </c>
      <c r="AI2525" s="43">
        <v>-1.7043126132253299</v>
      </c>
      <c r="AL2525" s="43">
        <v>10</v>
      </c>
      <c r="AN2525" s="46" t="s">
        <v>5240</v>
      </c>
      <c r="AO2525" s="5" t="s">
        <v>89</v>
      </c>
      <c r="AP2525" s="12" t="s">
        <v>259</v>
      </c>
      <c r="AR2525" s="7" t="s">
        <v>90</v>
      </c>
      <c r="AT2525" s="4" t="str">
        <f>CONCATENATE(AU2525,", ",AV2525,", ",AW2525,", ",AX2525,", ",AY2525,", ",AZ2525,", ",BA2525)</f>
        <v>Europe, France, FR, Bretagne, Ille-et-Vilaine, Rennes, Campus Institut Agro Rennes</v>
      </c>
      <c r="AU2525" s="1" t="s">
        <v>91</v>
      </c>
      <c r="AV2525" s="1" t="s">
        <v>92</v>
      </c>
      <c r="AW2525" s="1" t="s">
        <v>93</v>
      </c>
      <c r="AX2525" s="1" t="s">
        <v>94</v>
      </c>
      <c r="AY2525" s="1" t="s">
        <v>95</v>
      </c>
      <c r="AZ2525" s="1" t="s">
        <v>96</v>
      </c>
      <c r="BA2525" s="1" t="s">
        <v>5242</v>
      </c>
      <c r="BC2525" s="43"/>
      <c r="BF2525" s="43" t="s">
        <v>4596</v>
      </c>
      <c r="BG2525" s="43" t="s">
        <v>93</v>
      </c>
      <c r="BH2525" s="7" t="s">
        <v>97</v>
      </c>
      <c r="BJ2525" s="7" t="s">
        <v>98</v>
      </c>
      <c r="BK2525" s="7" t="s">
        <v>99</v>
      </c>
      <c r="BL2525" s="7" t="s">
        <v>4597</v>
      </c>
      <c r="BM2525" s="7" t="s">
        <v>4598</v>
      </c>
      <c r="BS2525" s="12" t="s">
        <v>259</v>
      </c>
      <c r="BU2525" s="43">
        <v>1</v>
      </c>
      <c r="BW2525" s="43" t="s">
        <v>103</v>
      </c>
    </row>
    <row r="2526" spans="3:75" x14ac:dyDescent="0.35">
      <c r="C2526" s="43" t="str">
        <f t="shared" si="39"/>
        <v>IARA:BDT-04:2023: 2525</v>
      </c>
      <c r="D2526" s="43">
        <v>2525</v>
      </c>
      <c r="E2526" s="43" t="s">
        <v>5311</v>
      </c>
      <c r="F2526" s="1" t="s">
        <v>73</v>
      </c>
      <c r="G2526" s="43" t="s">
        <v>5255</v>
      </c>
      <c r="H2526" s="2">
        <v>45024</v>
      </c>
      <c r="J2526" s="12">
        <f>YEAR(H2526)</f>
        <v>2023</v>
      </c>
      <c r="K2526" s="12">
        <f>MONTH(H2526)</f>
        <v>4</v>
      </c>
      <c r="L2526" s="12">
        <f>DAY(H2526)</f>
        <v>8</v>
      </c>
      <c r="M2526" s="13"/>
      <c r="P2526" s="12" t="s">
        <v>75</v>
      </c>
      <c r="Q2526" s="12" t="str">
        <f>CONCATENATE(X2526," ",Y2526)</f>
        <v>Prunella modularis</v>
      </c>
      <c r="R2526" s="14" t="str">
        <f>CONCATENATE(S2526,", ",T2526,", ",U2526,", ",V2526,", ",W2526,", ",X2526,", ",Y2526)</f>
        <v>Animalia, Chordata, Aves, Passeriformes, Prunellidae, Prunella, modularis</v>
      </c>
      <c r="S2526" s="6" t="s">
        <v>76</v>
      </c>
      <c r="T2526" s="6" t="s">
        <v>77</v>
      </c>
      <c r="U2526" s="6" t="s">
        <v>78</v>
      </c>
      <c r="V2526" s="12" t="s">
        <v>79</v>
      </c>
      <c r="W2526" s="12" t="s">
        <v>80</v>
      </c>
      <c r="X2526" s="12" t="s">
        <v>81</v>
      </c>
      <c r="Y2526" s="12" t="s">
        <v>82</v>
      </c>
      <c r="AA2526" s="12" t="s">
        <v>83</v>
      </c>
      <c r="AB2526" s="6" t="s">
        <v>84</v>
      </c>
      <c r="AC2526" s="12" t="s">
        <v>85</v>
      </c>
      <c r="AD2526" s="12" t="s">
        <v>259</v>
      </c>
      <c r="AE2526" s="2">
        <v>45024</v>
      </c>
      <c r="AF2526" s="43" t="s">
        <v>87</v>
      </c>
      <c r="AG2526" s="7" t="s">
        <v>88</v>
      </c>
      <c r="AH2526" s="43">
        <v>48.112746098897397</v>
      </c>
      <c r="AI2526" s="43">
        <v>-1.7042535141089801</v>
      </c>
      <c r="AL2526" s="43">
        <v>10</v>
      </c>
      <c r="AN2526" s="46" t="s">
        <v>5240</v>
      </c>
      <c r="AO2526" s="5" t="s">
        <v>89</v>
      </c>
      <c r="AP2526" s="12" t="s">
        <v>259</v>
      </c>
      <c r="AR2526" s="7" t="s">
        <v>90</v>
      </c>
      <c r="AT2526" s="4" t="str">
        <f>CONCATENATE(AU2526,", ",AV2526,", ",AW2526,", ",AX2526,", ",AY2526,", ",AZ2526,", ",BA2526)</f>
        <v>Europe, France, FR, Bretagne, Ille-et-Vilaine, Rennes, Campus Institut Agro Rennes</v>
      </c>
      <c r="AU2526" s="1" t="s">
        <v>91</v>
      </c>
      <c r="AV2526" s="1" t="s">
        <v>92</v>
      </c>
      <c r="AW2526" s="1" t="s">
        <v>93</v>
      </c>
      <c r="AX2526" s="1" t="s">
        <v>94</v>
      </c>
      <c r="AY2526" s="1" t="s">
        <v>95</v>
      </c>
      <c r="AZ2526" s="1" t="s">
        <v>96</v>
      </c>
      <c r="BA2526" s="1" t="s">
        <v>5242</v>
      </c>
      <c r="BC2526" s="43"/>
      <c r="BF2526" s="43" t="s">
        <v>4596</v>
      </c>
      <c r="BG2526" s="43" t="s">
        <v>93</v>
      </c>
      <c r="BH2526" s="7" t="s">
        <v>97</v>
      </c>
      <c r="BJ2526" s="7" t="s">
        <v>98</v>
      </c>
      <c r="BK2526" s="7" t="s">
        <v>99</v>
      </c>
      <c r="BL2526" s="7" t="s">
        <v>4597</v>
      </c>
      <c r="BM2526" s="7" t="s">
        <v>4598</v>
      </c>
      <c r="BS2526" s="12" t="s">
        <v>259</v>
      </c>
      <c r="BU2526" s="43">
        <v>1</v>
      </c>
      <c r="BW2526" s="43" t="s">
        <v>103</v>
      </c>
    </row>
    <row r="2527" spans="3:75" x14ac:dyDescent="0.35">
      <c r="C2527" s="43" t="str">
        <f t="shared" si="39"/>
        <v>IARA:BDT-04:2023: 2526</v>
      </c>
      <c r="D2527" s="43">
        <v>2526</v>
      </c>
      <c r="E2527" s="43" t="s">
        <v>5311</v>
      </c>
      <c r="F2527" s="1" t="s">
        <v>73</v>
      </c>
      <c r="G2527" s="43" t="s">
        <v>5255</v>
      </c>
      <c r="H2527" s="2">
        <v>45024</v>
      </c>
      <c r="J2527" s="12">
        <f>YEAR(H2527)</f>
        <v>2023</v>
      </c>
      <c r="K2527" s="12">
        <f>MONTH(H2527)</f>
        <v>4</v>
      </c>
      <c r="L2527" s="12">
        <f>DAY(H2527)</f>
        <v>8</v>
      </c>
      <c r="M2527" s="13"/>
      <c r="P2527" s="12" t="s">
        <v>75</v>
      </c>
      <c r="Q2527" s="12" t="str">
        <f>CONCATENATE(X2527," ",Y2527)</f>
        <v>Erithacus rubecula</v>
      </c>
      <c r="R2527" s="14" t="str">
        <f>CONCATENATE(S2527,", ",T2527,", ",U2527,", ",V2527,", ",W2527,", ",X2527,", ",Y2527)</f>
        <v>Animalia, Chordata, Aves, Passeriformes, Muscicapidae, Erithacus, rubecula</v>
      </c>
      <c r="S2527" s="6" t="s">
        <v>76</v>
      </c>
      <c r="T2527" s="6" t="s">
        <v>77</v>
      </c>
      <c r="U2527" s="6" t="s">
        <v>78</v>
      </c>
      <c r="V2527" s="12" t="s">
        <v>79</v>
      </c>
      <c r="W2527" s="12" t="s">
        <v>182</v>
      </c>
      <c r="X2527" s="12" t="s">
        <v>183</v>
      </c>
      <c r="Y2527" s="12" t="s">
        <v>184</v>
      </c>
      <c r="AA2527" s="12" t="s">
        <v>83</v>
      </c>
      <c r="AB2527" s="6" t="s">
        <v>84</v>
      </c>
      <c r="AC2527" s="12" t="s">
        <v>185</v>
      </c>
      <c r="AD2527" s="12" t="s">
        <v>259</v>
      </c>
      <c r="AE2527" s="2">
        <v>45024</v>
      </c>
      <c r="AF2527" s="43" t="s">
        <v>87</v>
      </c>
      <c r="AG2527" s="7" t="s">
        <v>186</v>
      </c>
      <c r="AH2527" s="43">
        <v>48.113321678134803</v>
      </c>
      <c r="AI2527" s="43">
        <v>-1.70412027663046</v>
      </c>
      <c r="AL2527" s="43">
        <v>10</v>
      </c>
      <c r="AN2527" s="46" t="s">
        <v>5240</v>
      </c>
      <c r="AO2527" s="5" t="s">
        <v>89</v>
      </c>
      <c r="AP2527" s="12" t="s">
        <v>259</v>
      </c>
      <c r="AR2527" s="7" t="s">
        <v>90</v>
      </c>
      <c r="AT2527" s="4" t="str">
        <f>CONCATENATE(AU2527,", ",AV2527,", ",AW2527,", ",AX2527,", ",AY2527,", ",AZ2527,", ",BA2527)</f>
        <v>Europe, France, FR, Bretagne, Ille-et-Vilaine, Rennes, Campus Institut Agro Rennes</v>
      </c>
      <c r="AU2527" s="1" t="s">
        <v>91</v>
      </c>
      <c r="AV2527" s="1" t="s">
        <v>92</v>
      </c>
      <c r="AW2527" s="1" t="s">
        <v>93</v>
      </c>
      <c r="AX2527" s="1" t="s">
        <v>94</v>
      </c>
      <c r="AY2527" s="1" t="s">
        <v>95</v>
      </c>
      <c r="AZ2527" s="1" t="s">
        <v>96</v>
      </c>
      <c r="BA2527" s="1" t="s">
        <v>5242</v>
      </c>
      <c r="BC2527" s="43"/>
      <c r="BF2527" s="43" t="s">
        <v>4596</v>
      </c>
      <c r="BG2527" s="43" t="s">
        <v>93</v>
      </c>
      <c r="BH2527" s="7" t="s">
        <v>97</v>
      </c>
      <c r="BJ2527" s="7" t="s">
        <v>98</v>
      </c>
      <c r="BK2527" s="7" t="s">
        <v>99</v>
      </c>
      <c r="BL2527" s="7" t="s">
        <v>4597</v>
      </c>
      <c r="BM2527" s="7" t="s">
        <v>4598</v>
      </c>
      <c r="BS2527" s="12" t="s">
        <v>259</v>
      </c>
      <c r="BU2527" s="43">
        <v>1</v>
      </c>
      <c r="BW2527" s="43" t="s">
        <v>103</v>
      </c>
    </row>
    <row r="2528" spans="3:75" x14ac:dyDescent="0.35">
      <c r="C2528" s="43" t="str">
        <f t="shared" si="39"/>
        <v>IARA:BDT-04:2023: 2527</v>
      </c>
      <c r="D2528" s="43">
        <v>2527</v>
      </c>
      <c r="E2528" s="43" t="s">
        <v>5311</v>
      </c>
      <c r="F2528" s="1" t="s">
        <v>73</v>
      </c>
      <c r="G2528" s="43" t="s">
        <v>5255</v>
      </c>
      <c r="H2528" s="2">
        <v>45024</v>
      </c>
      <c r="J2528" s="12">
        <f>YEAR(H2528)</f>
        <v>2023</v>
      </c>
      <c r="K2528" s="12">
        <f>MONTH(H2528)</f>
        <v>4</v>
      </c>
      <c r="L2528" s="12">
        <f>DAY(H2528)</f>
        <v>8</v>
      </c>
      <c r="M2528" s="13"/>
      <c r="P2528" s="12" t="s">
        <v>75</v>
      </c>
      <c r="Q2528" s="12" t="str">
        <f>CONCATENATE(X2528," ",Y2528)</f>
        <v>Passer domesticus</v>
      </c>
      <c r="R2528" s="14" t="str">
        <f>CONCATENATE(S2528,", ",T2528,", ",U2528,", ",V2528,", ",W2528,", ",X2528,", ",Y2528)</f>
        <v>Animalia, Chordata, Aves, Passeriformes, Passeridae, Passer, domesticus</v>
      </c>
      <c r="S2528" s="6" t="s">
        <v>76</v>
      </c>
      <c r="T2528" s="6" t="s">
        <v>77</v>
      </c>
      <c r="U2528" s="6" t="s">
        <v>78</v>
      </c>
      <c r="V2528" s="12" t="s">
        <v>79</v>
      </c>
      <c r="W2528" s="12" t="s">
        <v>144</v>
      </c>
      <c r="X2528" s="12" t="s">
        <v>145</v>
      </c>
      <c r="Y2528" s="12" t="s">
        <v>146</v>
      </c>
      <c r="AA2528" s="12" t="s">
        <v>83</v>
      </c>
      <c r="AB2528" s="6" t="s">
        <v>84</v>
      </c>
      <c r="AC2528" s="12" t="s">
        <v>147</v>
      </c>
      <c r="AD2528" s="12" t="s">
        <v>259</v>
      </c>
      <c r="AE2528" s="2">
        <v>45024</v>
      </c>
      <c r="AF2528" s="43" t="s">
        <v>87</v>
      </c>
      <c r="AG2528" s="7" t="s">
        <v>148</v>
      </c>
      <c r="AH2528" s="43">
        <v>48.112782701380397</v>
      </c>
      <c r="AI2528" s="43">
        <v>-1.70405098371443</v>
      </c>
      <c r="AL2528" s="43">
        <v>10</v>
      </c>
      <c r="AN2528" s="46" t="s">
        <v>5240</v>
      </c>
      <c r="AO2528" s="5" t="s">
        <v>89</v>
      </c>
      <c r="AP2528" s="12" t="s">
        <v>259</v>
      </c>
      <c r="AR2528" s="7" t="s">
        <v>90</v>
      </c>
      <c r="AT2528" s="4" t="str">
        <f>CONCATENATE(AU2528,", ",AV2528,", ",AW2528,", ",AX2528,", ",AY2528,", ",AZ2528,", ",BA2528)</f>
        <v>Europe, France, FR, Bretagne, Ille-et-Vilaine, Rennes, Campus Institut Agro Rennes</v>
      </c>
      <c r="AU2528" s="1" t="s">
        <v>91</v>
      </c>
      <c r="AV2528" s="1" t="s">
        <v>92</v>
      </c>
      <c r="AW2528" s="1" t="s">
        <v>93</v>
      </c>
      <c r="AX2528" s="1" t="s">
        <v>94</v>
      </c>
      <c r="AY2528" s="1" t="s">
        <v>95</v>
      </c>
      <c r="AZ2528" s="1" t="s">
        <v>96</v>
      </c>
      <c r="BA2528" s="1" t="s">
        <v>5242</v>
      </c>
      <c r="BC2528" s="43"/>
      <c r="BF2528" s="43" t="s">
        <v>4596</v>
      </c>
      <c r="BG2528" s="43" t="s">
        <v>93</v>
      </c>
      <c r="BH2528" s="7" t="s">
        <v>97</v>
      </c>
      <c r="BJ2528" s="7" t="s">
        <v>98</v>
      </c>
      <c r="BK2528" s="7" t="s">
        <v>99</v>
      </c>
      <c r="BL2528" s="7" t="s">
        <v>4597</v>
      </c>
      <c r="BM2528" s="7" t="s">
        <v>4598</v>
      </c>
      <c r="BS2528" s="12" t="s">
        <v>259</v>
      </c>
      <c r="BU2528" s="43">
        <v>1</v>
      </c>
      <c r="BW2528" s="43" t="s">
        <v>103</v>
      </c>
    </row>
    <row r="2529" spans="3:75" x14ac:dyDescent="0.35">
      <c r="C2529" s="43" t="str">
        <f t="shared" si="39"/>
        <v>IARA:BDT-04:2023: 2528</v>
      </c>
      <c r="D2529" s="43">
        <v>2528</v>
      </c>
      <c r="E2529" s="43" t="s">
        <v>5311</v>
      </c>
      <c r="F2529" s="1" t="s">
        <v>73</v>
      </c>
      <c r="G2529" s="43" t="s">
        <v>5255</v>
      </c>
      <c r="H2529" s="2">
        <v>45024</v>
      </c>
      <c r="J2529" s="12">
        <f>YEAR(H2529)</f>
        <v>2023</v>
      </c>
      <c r="K2529" s="12">
        <f>MONTH(H2529)</f>
        <v>4</v>
      </c>
      <c r="L2529" s="12">
        <f>DAY(H2529)</f>
        <v>8</v>
      </c>
      <c r="M2529" s="13"/>
      <c r="P2529" s="12" t="s">
        <v>75</v>
      </c>
      <c r="Q2529" s="12" t="str">
        <f>CONCATENATE(X2529," ",Y2529)</f>
        <v>Columba palumbus</v>
      </c>
      <c r="R2529" s="14" t="str">
        <f>CONCATENATE(S2529,", ",T2529,", ",U2529,", ",V2529,", ",W2529,", ",X2529,", ",Y2529)</f>
        <v>Animalia, Chordata, Aves, Columbiformes, Columbidae, Columba, palumbus</v>
      </c>
      <c r="S2529" s="6" t="s">
        <v>76</v>
      </c>
      <c r="T2529" s="6" t="s">
        <v>77</v>
      </c>
      <c r="U2529" s="6" t="s">
        <v>78</v>
      </c>
      <c r="V2529" s="12" t="s">
        <v>159</v>
      </c>
      <c r="W2529" s="12" t="s">
        <v>160</v>
      </c>
      <c r="X2529" s="12" t="s">
        <v>161</v>
      </c>
      <c r="Y2529" s="12" t="s">
        <v>162</v>
      </c>
      <c r="AA2529" s="12" t="s">
        <v>83</v>
      </c>
      <c r="AB2529" s="6" t="s">
        <v>84</v>
      </c>
      <c r="AC2529" s="12" t="s">
        <v>163</v>
      </c>
      <c r="AD2529" s="12" t="s">
        <v>259</v>
      </c>
      <c r="AE2529" s="2">
        <v>45024</v>
      </c>
      <c r="AF2529" s="43" t="s">
        <v>87</v>
      </c>
      <c r="AG2529" s="7" t="s">
        <v>164</v>
      </c>
      <c r="AH2529" s="43">
        <v>48.112527192649601</v>
      </c>
      <c r="AI2529" s="43">
        <v>-1.70366632153988</v>
      </c>
      <c r="AL2529" s="43">
        <v>10</v>
      </c>
      <c r="AN2529" s="46" t="s">
        <v>5240</v>
      </c>
      <c r="AO2529" s="5" t="s">
        <v>89</v>
      </c>
      <c r="AP2529" s="12" t="s">
        <v>259</v>
      </c>
      <c r="AR2529" s="7" t="s">
        <v>90</v>
      </c>
      <c r="AT2529" s="4" t="str">
        <f>CONCATENATE(AU2529,", ",AV2529,", ",AW2529,", ",AX2529,", ",AY2529,", ",AZ2529,", ",BA2529)</f>
        <v>Europe, France, FR, Bretagne, Ille-et-Vilaine, Rennes, Campus Institut Agro Rennes</v>
      </c>
      <c r="AU2529" s="1" t="s">
        <v>91</v>
      </c>
      <c r="AV2529" s="1" t="s">
        <v>92</v>
      </c>
      <c r="AW2529" s="1" t="s">
        <v>93</v>
      </c>
      <c r="AX2529" s="1" t="s">
        <v>94</v>
      </c>
      <c r="AY2529" s="1" t="s">
        <v>95</v>
      </c>
      <c r="AZ2529" s="1" t="s">
        <v>96</v>
      </c>
      <c r="BA2529" s="1" t="s">
        <v>5242</v>
      </c>
      <c r="BC2529" s="43"/>
      <c r="BF2529" s="43" t="s">
        <v>4596</v>
      </c>
      <c r="BG2529" s="43" t="s">
        <v>93</v>
      </c>
      <c r="BH2529" s="7" t="s">
        <v>97</v>
      </c>
      <c r="BJ2529" s="7" t="s">
        <v>98</v>
      </c>
      <c r="BK2529" s="7" t="s">
        <v>99</v>
      </c>
      <c r="BL2529" s="7" t="s">
        <v>4597</v>
      </c>
      <c r="BM2529" s="7" t="s">
        <v>4598</v>
      </c>
      <c r="BS2529" s="12" t="s">
        <v>259</v>
      </c>
      <c r="BU2529" s="43">
        <v>1</v>
      </c>
      <c r="BW2529" s="43" t="s">
        <v>103</v>
      </c>
    </row>
    <row r="2530" spans="3:75" x14ac:dyDescent="0.35">
      <c r="C2530" s="43" t="str">
        <f t="shared" si="39"/>
        <v>IARA:BDT-04:2023: 2529</v>
      </c>
      <c r="D2530" s="43">
        <v>2529</v>
      </c>
      <c r="E2530" s="43" t="s">
        <v>5311</v>
      </c>
      <c r="F2530" s="1" t="s">
        <v>73</v>
      </c>
      <c r="G2530" s="43" t="s">
        <v>5255</v>
      </c>
      <c r="H2530" s="2">
        <v>45024</v>
      </c>
      <c r="J2530" s="12">
        <f>YEAR(H2530)</f>
        <v>2023</v>
      </c>
      <c r="K2530" s="12">
        <f>MONTH(H2530)</f>
        <v>4</v>
      </c>
      <c r="L2530" s="12">
        <f>DAY(H2530)</f>
        <v>8</v>
      </c>
      <c r="M2530" s="13"/>
      <c r="P2530" s="12" t="s">
        <v>75</v>
      </c>
      <c r="Q2530" s="12" t="str">
        <f>CONCATENATE(X2530," ",Y2530)</f>
        <v>Fringilla coelebs</v>
      </c>
      <c r="R2530" s="14" t="str">
        <f>CONCATENATE(S2530,", ",T2530,", ",U2530,", ",V2530,", ",W2530,", ",X2530,", ",Y2530)</f>
        <v>Animalia, Chordata, Aves, Passeriformes, Fringillidae, Fringilla, coelebs</v>
      </c>
      <c r="S2530" s="6" t="s">
        <v>76</v>
      </c>
      <c r="T2530" s="6" t="s">
        <v>77</v>
      </c>
      <c r="U2530" s="6" t="s">
        <v>78</v>
      </c>
      <c r="V2530" s="12" t="s">
        <v>79</v>
      </c>
      <c r="W2530" s="12" t="s">
        <v>165</v>
      </c>
      <c r="X2530" s="12" t="s">
        <v>166</v>
      </c>
      <c r="Y2530" s="12" t="s">
        <v>167</v>
      </c>
      <c r="AA2530" s="12" t="s">
        <v>83</v>
      </c>
      <c r="AB2530" s="6" t="s">
        <v>84</v>
      </c>
      <c r="AC2530" s="12" t="s">
        <v>168</v>
      </c>
      <c r="AD2530" s="12" t="s">
        <v>259</v>
      </c>
      <c r="AE2530" s="2">
        <v>45024</v>
      </c>
      <c r="AF2530" s="43" t="s">
        <v>87</v>
      </c>
      <c r="AG2530" s="7" t="s">
        <v>169</v>
      </c>
      <c r="AH2530" s="43">
        <v>48.112512769920102</v>
      </c>
      <c r="AI2530" s="43">
        <v>-1.70355149814026</v>
      </c>
      <c r="AL2530" s="43">
        <v>10</v>
      </c>
      <c r="AN2530" s="46" t="s">
        <v>5240</v>
      </c>
      <c r="AO2530" s="5" t="s">
        <v>89</v>
      </c>
      <c r="AP2530" s="12" t="s">
        <v>259</v>
      </c>
      <c r="AR2530" s="7" t="s">
        <v>90</v>
      </c>
      <c r="AT2530" s="4" t="str">
        <f>CONCATENATE(AU2530,", ",AV2530,", ",AW2530,", ",AX2530,", ",AY2530,", ",AZ2530,", ",BA2530)</f>
        <v>Europe, France, FR, Bretagne, Ille-et-Vilaine, Rennes, Campus Institut Agro Rennes</v>
      </c>
      <c r="AU2530" s="1" t="s">
        <v>91</v>
      </c>
      <c r="AV2530" s="1" t="s">
        <v>92</v>
      </c>
      <c r="AW2530" s="1" t="s">
        <v>93</v>
      </c>
      <c r="AX2530" s="1" t="s">
        <v>94</v>
      </c>
      <c r="AY2530" s="1" t="s">
        <v>95</v>
      </c>
      <c r="AZ2530" s="1" t="s">
        <v>96</v>
      </c>
      <c r="BA2530" s="1" t="s">
        <v>5242</v>
      </c>
      <c r="BC2530" s="43"/>
      <c r="BF2530" s="43" t="s">
        <v>4596</v>
      </c>
      <c r="BG2530" s="43" t="s">
        <v>93</v>
      </c>
      <c r="BH2530" s="7" t="s">
        <v>97</v>
      </c>
      <c r="BJ2530" s="7" t="s">
        <v>98</v>
      </c>
      <c r="BK2530" s="7" t="s">
        <v>99</v>
      </c>
      <c r="BL2530" s="7" t="s">
        <v>4597</v>
      </c>
      <c r="BM2530" s="7" t="s">
        <v>4598</v>
      </c>
      <c r="BS2530" s="12" t="s">
        <v>259</v>
      </c>
      <c r="BU2530" s="43">
        <v>1</v>
      </c>
      <c r="BW2530" s="43" t="s">
        <v>103</v>
      </c>
    </row>
    <row r="2531" spans="3:75" x14ac:dyDescent="0.35">
      <c r="C2531" s="43" t="str">
        <f t="shared" si="39"/>
        <v>IARA:BDT-04:2023: 2530</v>
      </c>
      <c r="D2531" s="43">
        <v>2530</v>
      </c>
      <c r="E2531" s="43" t="s">
        <v>5311</v>
      </c>
      <c r="F2531" s="1" t="s">
        <v>73</v>
      </c>
      <c r="G2531" s="43" t="s">
        <v>5255</v>
      </c>
      <c r="H2531" s="2">
        <v>45024</v>
      </c>
      <c r="J2531" s="12">
        <f>YEAR(H2531)</f>
        <v>2023</v>
      </c>
      <c r="K2531" s="12">
        <f>MONTH(H2531)</f>
        <v>4</v>
      </c>
      <c r="L2531" s="12">
        <f>DAY(H2531)</f>
        <v>8</v>
      </c>
      <c r="M2531" s="13"/>
      <c r="P2531" s="12" t="s">
        <v>75</v>
      </c>
      <c r="Q2531" s="12" t="str">
        <f>CONCATENATE(X2531," ",Y2531)</f>
        <v>Fringilla coelebs</v>
      </c>
      <c r="R2531" s="14" t="str">
        <f>CONCATENATE(S2531,", ",T2531,", ",U2531,", ",V2531,", ",W2531,", ",X2531,", ",Y2531)</f>
        <v>Animalia, Chordata, Aves, Passeriformes, Fringillidae, Fringilla, coelebs</v>
      </c>
      <c r="S2531" s="6" t="s">
        <v>76</v>
      </c>
      <c r="T2531" s="6" t="s">
        <v>77</v>
      </c>
      <c r="U2531" s="6" t="s">
        <v>78</v>
      </c>
      <c r="V2531" s="12" t="s">
        <v>79</v>
      </c>
      <c r="W2531" s="12" t="s">
        <v>165</v>
      </c>
      <c r="X2531" s="12" t="s">
        <v>166</v>
      </c>
      <c r="Y2531" s="12" t="s">
        <v>167</v>
      </c>
      <c r="AA2531" s="12" t="s">
        <v>83</v>
      </c>
      <c r="AB2531" s="6" t="s">
        <v>84</v>
      </c>
      <c r="AC2531" s="12" t="s">
        <v>168</v>
      </c>
      <c r="AD2531" s="12" t="s">
        <v>259</v>
      </c>
      <c r="AE2531" s="2">
        <v>45024</v>
      </c>
      <c r="AF2531" s="43" t="s">
        <v>87</v>
      </c>
      <c r="AG2531" s="7" t="s">
        <v>169</v>
      </c>
      <c r="AH2531" s="43">
        <v>48.112619488168598</v>
      </c>
      <c r="AI2531" s="43">
        <v>-1.70349713608056</v>
      </c>
      <c r="AL2531" s="43">
        <v>10</v>
      </c>
      <c r="AN2531" s="46" t="s">
        <v>5240</v>
      </c>
      <c r="AO2531" s="5" t="s">
        <v>89</v>
      </c>
      <c r="AP2531" s="12" t="s">
        <v>259</v>
      </c>
      <c r="AR2531" s="7" t="s">
        <v>90</v>
      </c>
      <c r="AT2531" s="4" t="str">
        <f>CONCATENATE(AU2531,", ",AV2531,", ",AW2531,", ",AX2531,", ",AY2531,", ",AZ2531,", ",BA2531)</f>
        <v>Europe, France, FR, Bretagne, Ille-et-Vilaine, Rennes, Campus Institut Agro Rennes</v>
      </c>
      <c r="AU2531" s="1" t="s">
        <v>91</v>
      </c>
      <c r="AV2531" s="1" t="s">
        <v>92</v>
      </c>
      <c r="AW2531" s="1" t="s">
        <v>93</v>
      </c>
      <c r="AX2531" s="1" t="s">
        <v>94</v>
      </c>
      <c r="AY2531" s="1" t="s">
        <v>95</v>
      </c>
      <c r="AZ2531" s="1" t="s">
        <v>96</v>
      </c>
      <c r="BA2531" s="1" t="s">
        <v>5242</v>
      </c>
      <c r="BC2531" s="43"/>
      <c r="BF2531" s="43" t="s">
        <v>4596</v>
      </c>
      <c r="BG2531" s="43" t="s">
        <v>93</v>
      </c>
      <c r="BH2531" s="7" t="s">
        <v>97</v>
      </c>
      <c r="BJ2531" s="7" t="s">
        <v>98</v>
      </c>
      <c r="BK2531" s="7" t="s">
        <v>99</v>
      </c>
      <c r="BL2531" s="7" t="s">
        <v>4597</v>
      </c>
      <c r="BM2531" s="7" t="s">
        <v>4598</v>
      </c>
      <c r="BS2531" s="12" t="s">
        <v>259</v>
      </c>
      <c r="BU2531" s="43">
        <v>1</v>
      </c>
      <c r="BW2531" s="43" t="s">
        <v>103</v>
      </c>
    </row>
    <row r="2532" spans="3:75" x14ac:dyDescent="0.35">
      <c r="C2532" s="43" t="str">
        <f t="shared" si="39"/>
        <v>IARA:BDT-04:2023: 2531</v>
      </c>
      <c r="D2532" s="43">
        <v>2531</v>
      </c>
      <c r="E2532" s="43" t="s">
        <v>5311</v>
      </c>
      <c r="F2532" s="1" t="s">
        <v>73</v>
      </c>
      <c r="G2532" s="43" t="s">
        <v>5255</v>
      </c>
      <c r="H2532" s="2">
        <v>45024</v>
      </c>
      <c r="J2532" s="12">
        <f>YEAR(H2532)</f>
        <v>2023</v>
      </c>
      <c r="K2532" s="12">
        <f>MONTH(H2532)</f>
        <v>4</v>
      </c>
      <c r="L2532" s="12">
        <f>DAY(H2532)</f>
        <v>8</v>
      </c>
      <c r="M2532" s="13"/>
      <c r="P2532" s="12" t="s">
        <v>75</v>
      </c>
      <c r="Q2532" s="12" t="str">
        <f>CONCATENATE(X2532," ",Y2532)</f>
        <v>Passer domesticus</v>
      </c>
      <c r="R2532" s="14" t="str">
        <f>CONCATENATE(S2532,", ",T2532,", ",U2532,", ",V2532,", ",W2532,", ",X2532,", ",Y2532)</f>
        <v>Animalia, Chordata, Aves, Passeriformes, Passeridae, Passer, domesticus</v>
      </c>
      <c r="S2532" s="6" t="s">
        <v>76</v>
      </c>
      <c r="T2532" s="6" t="s">
        <v>77</v>
      </c>
      <c r="U2532" s="6" t="s">
        <v>78</v>
      </c>
      <c r="V2532" s="12" t="s">
        <v>79</v>
      </c>
      <c r="W2532" s="12" t="s">
        <v>144</v>
      </c>
      <c r="X2532" s="12" t="s">
        <v>145</v>
      </c>
      <c r="Y2532" s="12" t="s">
        <v>146</v>
      </c>
      <c r="AA2532" s="12" t="s">
        <v>83</v>
      </c>
      <c r="AB2532" s="6" t="s">
        <v>84</v>
      </c>
      <c r="AC2532" s="12" t="s">
        <v>147</v>
      </c>
      <c r="AD2532" s="12" t="s">
        <v>259</v>
      </c>
      <c r="AE2532" s="2">
        <v>45024</v>
      </c>
      <c r="AF2532" s="43" t="s">
        <v>87</v>
      </c>
      <c r="AG2532" s="7" t="s">
        <v>148</v>
      </c>
      <c r="AH2532" s="43">
        <v>48.112476364923801</v>
      </c>
      <c r="AI2532" s="43">
        <v>-1.70339214017292</v>
      </c>
      <c r="AL2532" s="43">
        <v>10</v>
      </c>
      <c r="AN2532" s="46" t="s">
        <v>5240</v>
      </c>
      <c r="AO2532" s="5" t="s">
        <v>89</v>
      </c>
      <c r="AP2532" s="12" t="s">
        <v>259</v>
      </c>
      <c r="AR2532" s="7" t="s">
        <v>90</v>
      </c>
      <c r="AT2532" s="4" t="str">
        <f>CONCATENATE(AU2532,", ",AV2532,", ",AW2532,", ",AX2532,", ",AY2532,", ",AZ2532,", ",BA2532)</f>
        <v>Europe, France, FR, Bretagne, Ille-et-Vilaine, Rennes, Campus Institut Agro Rennes</v>
      </c>
      <c r="AU2532" s="1" t="s">
        <v>91</v>
      </c>
      <c r="AV2532" s="1" t="s">
        <v>92</v>
      </c>
      <c r="AW2532" s="1" t="s">
        <v>93</v>
      </c>
      <c r="AX2532" s="1" t="s">
        <v>94</v>
      </c>
      <c r="AY2532" s="1" t="s">
        <v>95</v>
      </c>
      <c r="AZ2532" s="1" t="s">
        <v>96</v>
      </c>
      <c r="BA2532" s="1" t="s">
        <v>5242</v>
      </c>
      <c r="BC2532" s="43"/>
      <c r="BF2532" s="43" t="s">
        <v>4596</v>
      </c>
      <c r="BG2532" s="43" t="s">
        <v>93</v>
      </c>
      <c r="BH2532" s="7" t="s">
        <v>97</v>
      </c>
      <c r="BJ2532" s="7" t="s">
        <v>98</v>
      </c>
      <c r="BK2532" s="7" t="s">
        <v>99</v>
      </c>
      <c r="BL2532" s="7" t="s">
        <v>4597</v>
      </c>
      <c r="BM2532" s="7" t="s">
        <v>4598</v>
      </c>
      <c r="BS2532" s="12" t="s">
        <v>259</v>
      </c>
      <c r="BU2532" s="43">
        <v>1</v>
      </c>
      <c r="BW2532" s="43" t="s">
        <v>103</v>
      </c>
    </row>
    <row r="2533" spans="3:75" x14ac:dyDescent="0.35">
      <c r="C2533" s="43" t="str">
        <f t="shared" si="39"/>
        <v>IARA:BDT-04:2023: 2532</v>
      </c>
      <c r="D2533" s="43">
        <v>2532</v>
      </c>
      <c r="E2533" s="43" t="s">
        <v>5311</v>
      </c>
      <c r="F2533" s="1" t="s">
        <v>73</v>
      </c>
      <c r="G2533" s="43" t="s">
        <v>5255</v>
      </c>
      <c r="H2533" s="2">
        <v>45024</v>
      </c>
      <c r="J2533" s="12">
        <f>YEAR(H2533)</f>
        <v>2023</v>
      </c>
      <c r="K2533" s="12">
        <f>MONTH(H2533)</f>
        <v>4</v>
      </c>
      <c r="L2533" s="12">
        <f>DAY(H2533)</f>
        <v>8</v>
      </c>
      <c r="M2533" s="13"/>
      <c r="P2533" s="12" t="s">
        <v>75</v>
      </c>
      <c r="Q2533" s="12" t="str">
        <f>CONCATENATE(X2533," ",Y2533)</f>
        <v>Columba palumbus</v>
      </c>
      <c r="R2533" s="14" t="str">
        <f>CONCATENATE(S2533,", ",T2533,", ",U2533,", ",V2533,", ",W2533,", ",X2533,", ",Y2533)</f>
        <v>Animalia, Chordata, Aves, Columbiformes, Columbidae, Columba, palumbus</v>
      </c>
      <c r="S2533" s="6" t="s">
        <v>76</v>
      </c>
      <c r="T2533" s="6" t="s">
        <v>77</v>
      </c>
      <c r="U2533" s="6" t="s">
        <v>78</v>
      </c>
      <c r="V2533" s="12" t="s">
        <v>159</v>
      </c>
      <c r="W2533" s="12" t="s">
        <v>160</v>
      </c>
      <c r="X2533" s="12" t="s">
        <v>161</v>
      </c>
      <c r="Y2533" s="12" t="s">
        <v>162</v>
      </c>
      <c r="AA2533" s="12" t="s">
        <v>83</v>
      </c>
      <c r="AB2533" s="6" t="s">
        <v>84</v>
      </c>
      <c r="AC2533" s="12" t="s">
        <v>163</v>
      </c>
      <c r="AD2533" s="12" t="s">
        <v>259</v>
      </c>
      <c r="AE2533" s="2">
        <v>45024</v>
      </c>
      <c r="AF2533" s="43" t="s">
        <v>87</v>
      </c>
      <c r="AG2533" s="7" t="s">
        <v>164</v>
      </c>
      <c r="AH2533" s="43">
        <v>48.1127536192527</v>
      </c>
      <c r="AI2533" s="43">
        <v>-1.70323232850661</v>
      </c>
      <c r="AL2533" s="43">
        <v>10</v>
      </c>
      <c r="AN2533" s="46" t="s">
        <v>5240</v>
      </c>
      <c r="AO2533" s="5" t="s">
        <v>89</v>
      </c>
      <c r="AP2533" s="12" t="s">
        <v>259</v>
      </c>
      <c r="AR2533" s="7" t="s">
        <v>90</v>
      </c>
      <c r="AT2533" s="4" t="str">
        <f>CONCATENATE(AU2533,", ",AV2533,", ",AW2533,", ",AX2533,", ",AY2533,", ",AZ2533,", ",BA2533)</f>
        <v>Europe, France, FR, Bretagne, Ille-et-Vilaine, Rennes, Campus Institut Agro Rennes</v>
      </c>
      <c r="AU2533" s="1" t="s">
        <v>91</v>
      </c>
      <c r="AV2533" s="1" t="s">
        <v>92</v>
      </c>
      <c r="AW2533" s="1" t="s">
        <v>93</v>
      </c>
      <c r="AX2533" s="1" t="s">
        <v>94</v>
      </c>
      <c r="AY2533" s="1" t="s">
        <v>95</v>
      </c>
      <c r="AZ2533" s="1" t="s">
        <v>96</v>
      </c>
      <c r="BA2533" s="1" t="s">
        <v>5242</v>
      </c>
      <c r="BC2533" s="43"/>
      <c r="BF2533" s="43" t="s">
        <v>4596</v>
      </c>
      <c r="BG2533" s="43" t="s">
        <v>93</v>
      </c>
      <c r="BH2533" s="7" t="s">
        <v>97</v>
      </c>
      <c r="BJ2533" s="7" t="s">
        <v>98</v>
      </c>
      <c r="BK2533" s="7" t="s">
        <v>99</v>
      </c>
      <c r="BL2533" s="7" t="s">
        <v>4597</v>
      </c>
      <c r="BM2533" s="7" t="s">
        <v>4598</v>
      </c>
      <c r="BS2533" s="12" t="s">
        <v>259</v>
      </c>
      <c r="BU2533" s="43">
        <v>1</v>
      </c>
      <c r="BW2533" s="43" t="s">
        <v>103</v>
      </c>
    </row>
    <row r="2534" spans="3:75" x14ac:dyDescent="0.35">
      <c r="C2534" s="43" t="str">
        <f t="shared" si="39"/>
        <v>IARA:BDT-04:2023: 2533</v>
      </c>
      <c r="D2534" s="43">
        <v>2533</v>
      </c>
      <c r="E2534" s="43" t="s">
        <v>5311</v>
      </c>
      <c r="F2534" s="1" t="s">
        <v>73</v>
      </c>
      <c r="G2534" s="43" t="s">
        <v>5255</v>
      </c>
      <c r="H2534" s="2">
        <v>45024</v>
      </c>
      <c r="J2534" s="12">
        <f>YEAR(H2534)</f>
        <v>2023</v>
      </c>
      <c r="K2534" s="12">
        <f>MONTH(H2534)</f>
        <v>4</v>
      </c>
      <c r="L2534" s="12">
        <f>DAY(H2534)</f>
        <v>8</v>
      </c>
      <c r="M2534" s="13"/>
      <c r="P2534" s="12" t="s">
        <v>75</v>
      </c>
      <c r="Q2534" s="12" t="str">
        <f>CONCATENATE(X2534," ",Y2534)</f>
        <v>Corvus monedula</v>
      </c>
      <c r="R2534" s="14" t="str">
        <f>CONCATENATE(S2534,", ",T2534,", ",U2534,", ",V2534,", ",W2534,", ",X2534,", ",Y2534)</f>
        <v>Animalia, Chordata, Aves, Passeriformes, Corvidae, Corvus, monedula</v>
      </c>
      <c r="S2534" s="6" t="s">
        <v>76</v>
      </c>
      <c r="T2534" s="6" t="s">
        <v>77</v>
      </c>
      <c r="U2534" s="6" t="s">
        <v>78</v>
      </c>
      <c r="V2534" s="12" t="s">
        <v>79</v>
      </c>
      <c r="W2534" s="12" t="s">
        <v>104</v>
      </c>
      <c r="X2534" s="12" t="s">
        <v>105</v>
      </c>
      <c r="Y2534" s="12" t="s">
        <v>106</v>
      </c>
      <c r="AA2534" s="12" t="s">
        <v>83</v>
      </c>
      <c r="AB2534" s="6" t="s">
        <v>84</v>
      </c>
      <c r="AC2534" s="12" t="s">
        <v>107</v>
      </c>
      <c r="AD2534" s="12" t="s">
        <v>259</v>
      </c>
      <c r="AE2534" s="2">
        <v>45024</v>
      </c>
      <c r="AF2534" s="43" t="s">
        <v>87</v>
      </c>
      <c r="AG2534" s="7" t="s">
        <v>108</v>
      </c>
      <c r="AH2534" s="43">
        <v>48.112722166418401</v>
      </c>
      <c r="AI2534" s="43">
        <v>-1.7031869504105199</v>
      </c>
      <c r="AL2534" s="43">
        <v>10</v>
      </c>
      <c r="AN2534" s="46" t="s">
        <v>5240</v>
      </c>
      <c r="AO2534" s="5" t="s">
        <v>89</v>
      </c>
      <c r="AP2534" s="12" t="s">
        <v>259</v>
      </c>
      <c r="AR2534" s="7" t="s">
        <v>90</v>
      </c>
      <c r="AT2534" s="4" t="str">
        <f>CONCATENATE(AU2534,", ",AV2534,", ",AW2534,", ",AX2534,", ",AY2534,", ",AZ2534,", ",BA2534)</f>
        <v>Europe, France, FR, Bretagne, Ille-et-Vilaine, Rennes, Campus Institut Agro Rennes</v>
      </c>
      <c r="AU2534" s="1" t="s">
        <v>91</v>
      </c>
      <c r="AV2534" s="1" t="s">
        <v>92</v>
      </c>
      <c r="AW2534" s="1" t="s">
        <v>93</v>
      </c>
      <c r="AX2534" s="1" t="s">
        <v>94</v>
      </c>
      <c r="AY2534" s="1" t="s">
        <v>95</v>
      </c>
      <c r="AZ2534" s="1" t="s">
        <v>96</v>
      </c>
      <c r="BA2534" s="1" t="s">
        <v>5242</v>
      </c>
      <c r="BC2534" s="43"/>
      <c r="BF2534" s="43" t="s">
        <v>4596</v>
      </c>
      <c r="BG2534" s="43" t="s">
        <v>93</v>
      </c>
      <c r="BH2534" s="7" t="s">
        <v>97</v>
      </c>
      <c r="BJ2534" s="7" t="s">
        <v>98</v>
      </c>
      <c r="BK2534" s="7" t="s">
        <v>99</v>
      </c>
      <c r="BL2534" s="7" t="s">
        <v>4597</v>
      </c>
      <c r="BM2534" s="7" t="s">
        <v>4598</v>
      </c>
      <c r="BS2534" s="12" t="s">
        <v>259</v>
      </c>
      <c r="BU2534" s="43">
        <v>1</v>
      </c>
      <c r="BW2534" s="43" t="s">
        <v>103</v>
      </c>
    </row>
    <row r="2535" spans="3:75" x14ac:dyDescent="0.35">
      <c r="C2535" s="43" t="str">
        <f t="shared" si="39"/>
        <v>IARA:BDT-04:2023: 2534</v>
      </c>
      <c r="D2535" s="43">
        <v>2534</v>
      </c>
      <c r="E2535" s="43" t="s">
        <v>5311</v>
      </c>
      <c r="F2535" s="1" t="s">
        <v>73</v>
      </c>
      <c r="G2535" s="43" t="s">
        <v>5255</v>
      </c>
      <c r="H2535" s="2">
        <v>45024</v>
      </c>
      <c r="J2535" s="12">
        <f>YEAR(H2535)</f>
        <v>2023</v>
      </c>
      <c r="K2535" s="12">
        <f>MONTH(H2535)</f>
        <v>4</v>
      </c>
      <c r="L2535" s="12">
        <f>DAY(H2535)</f>
        <v>8</v>
      </c>
      <c r="M2535" s="13"/>
      <c r="P2535" s="12" t="s">
        <v>75</v>
      </c>
      <c r="Q2535" s="12" t="str">
        <f>CONCATENATE(X2535," ",Y2535)</f>
        <v>Fringilla coelebs</v>
      </c>
      <c r="R2535" s="14" t="str">
        <f>CONCATENATE(S2535,", ",T2535,", ",U2535,", ",V2535,", ",W2535,", ",X2535,", ",Y2535)</f>
        <v>Animalia, Chordata, Aves, Passeriformes, Fringillidae, Fringilla, coelebs</v>
      </c>
      <c r="S2535" s="6" t="s">
        <v>76</v>
      </c>
      <c r="T2535" s="6" t="s">
        <v>77</v>
      </c>
      <c r="U2535" s="6" t="s">
        <v>78</v>
      </c>
      <c r="V2535" s="12" t="s">
        <v>79</v>
      </c>
      <c r="W2535" s="12" t="s">
        <v>165</v>
      </c>
      <c r="X2535" s="12" t="s">
        <v>166</v>
      </c>
      <c r="Y2535" s="12" t="s">
        <v>167</v>
      </c>
      <c r="AA2535" s="12" t="s">
        <v>83</v>
      </c>
      <c r="AB2535" s="6" t="s">
        <v>84</v>
      </c>
      <c r="AC2535" s="12" t="s">
        <v>168</v>
      </c>
      <c r="AD2535" s="12" t="s">
        <v>259</v>
      </c>
      <c r="AE2535" s="2">
        <v>45024</v>
      </c>
      <c r="AF2535" s="43" t="s">
        <v>87</v>
      </c>
      <c r="AG2535" s="7" t="s">
        <v>169</v>
      </c>
      <c r="AH2535" s="43">
        <v>48.1122639063164</v>
      </c>
      <c r="AI2535" s="43">
        <v>-1.7032383937134601</v>
      </c>
      <c r="AL2535" s="43">
        <v>10</v>
      </c>
      <c r="AN2535" s="46" t="s">
        <v>5240</v>
      </c>
      <c r="AO2535" s="5" t="s">
        <v>89</v>
      </c>
      <c r="AP2535" s="12" t="s">
        <v>259</v>
      </c>
      <c r="AR2535" s="7" t="s">
        <v>90</v>
      </c>
      <c r="AT2535" s="4" t="str">
        <f>CONCATENATE(AU2535,", ",AV2535,", ",AW2535,", ",AX2535,", ",AY2535,", ",AZ2535,", ",BA2535)</f>
        <v>Europe, France, FR, Bretagne, Ille-et-Vilaine, Rennes, Campus Institut Agro Rennes</v>
      </c>
      <c r="AU2535" s="1" t="s">
        <v>91</v>
      </c>
      <c r="AV2535" s="1" t="s">
        <v>92</v>
      </c>
      <c r="AW2535" s="1" t="s">
        <v>93</v>
      </c>
      <c r="AX2535" s="1" t="s">
        <v>94</v>
      </c>
      <c r="AY2535" s="1" t="s">
        <v>95</v>
      </c>
      <c r="AZ2535" s="1" t="s">
        <v>96</v>
      </c>
      <c r="BA2535" s="1" t="s">
        <v>5242</v>
      </c>
      <c r="BC2535" s="43"/>
      <c r="BF2535" s="43" t="s">
        <v>4596</v>
      </c>
      <c r="BG2535" s="43" t="s">
        <v>93</v>
      </c>
      <c r="BH2535" s="7" t="s">
        <v>97</v>
      </c>
      <c r="BJ2535" s="7" t="s">
        <v>98</v>
      </c>
      <c r="BK2535" s="7" t="s">
        <v>99</v>
      </c>
      <c r="BL2535" s="7" t="s">
        <v>4597</v>
      </c>
      <c r="BM2535" s="7" t="s">
        <v>4598</v>
      </c>
      <c r="BS2535" s="12" t="s">
        <v>259</v>
      </c>
      <c r="BU2535" s="43">
        <v>1</v>
      </c>
      <c r="BW2535" s="43" t="s">
        <v>103</v>
      </c>
    </row>
    <row r="2536" spans="3:75" x14ac:dyDescent="0.35">
      <c r="C2536" s="43" t="str">
        <f t="shared" si="39"/>
        <v>IARA:BDT-04:2023: 2535</v>
      </c>
      <c r="D2536" s="43">
        <v>2535</v>
      </c>
      <c r="E2536" s="43" t="s">
        <v>5311</v>
      </c>
      <c r="F2536" s="1" t="s">
        <v>73</v>
      </c>
      <c r="G2536" s="43" t="s">
        <v>5255</v>
      </c>
      <c r="H2536" s="2">
        <v>45024</v>
      </c>
      <c r="J2536" s="12">
        <f>YEAR(H2536)</f>
        <v>2023</v>
      </c>
      <c r="K2536" s="12">
        <f>MONTH(H2536)</f>
        <v>4</v>
      </c>
      <c r="L2536" s="12">
        <f>DAY(H2536)</f>
        <v>8</v>
      </c>
      <c r="M2536" s="13"/>
      <c r="P2536" s="12" t="s">
        <v>75</v>
      </c>
      <c r="Q2536" s="12" t="str">
        <f>CONCATENATE(X2536," ",Y2536)</f>
        <v>Turdus merula</v>
      </c>
      <c r="R2536" s="14" t="str">
        <f>CONCATENATE(S2536,", ",T2536,", ",U2536,", ",V2536,", ",W2536,", ",X2536,", ",Y2536)</f>
        <v>Animalia, Chordata, Aves, Passeriformes, Turdidae, Turdus, merula</v>
      </c>
      <c r="S2536" s="6" t="s">
        <v>76</v>
      </c>
      <c r="T2536" s="6" t="s">
        <v>77</v>
      </c>
      <c r="U2536" s="6" t="s">
        <v>78</v>
      </c>
      <c r="V2536" s="17" t="s">
        <v>79</v>
      </c>
      <c r="W2536" s="17" t="s">
        <v>126</v>
      </c>
      <c r="X2536" s="17" t="s">
        <v>127</v>
      </c>
      <c r="Y2536" s="17" t="s">
        <v>132</v>
      </c>
      <c r="AA2536" s="12" t="s">
        <v>83</v>
      </c>
      <c r="AB2536" s="6" t="s">
        <v>84</v>
      </c>
      <c r="AC2536" s="12" t="s">
        <v>133</v>
      </c>
      <c r="AD2536" s="12" t="s">
        <v>259</v>
      </c>
      <c r="AE2536" s="2">
        <v>45024</v>
      </c>
      <c r="AF2536" s="43" t="s">
        <v>87</v>
      </c>
      <c r="AG2536" s="7" t="s">
        <v>134</v>
      </c>
      <c r="AH2536" s="43">
        <v>48.112138029760303</v>
      </c>
      <c r="AI2536" s="43">
        <v>-1.70317751177318</v>
      </c>
      <c r="AL2536" s="43">
        <v>10</v>
      </c>
      <c r="AN2536" s="46" t="s">
        <v>5240</v>
      </c>
      <c r="AO2536" s="5" t="s">
        <v>89</v>
      </c>
      <c r="AP2536" s="12" t="s">
        <v>259</v>
      </c>
      <c r="AR2536" s="7" t="s">
        <v>90</v>
      </c>
      <c r="AT2536" s="4" t="str">
        <f>CONCATENATE(AU2536,", ",AV2536,", ",AW2536,", ",AX2536,", ",AY2536,", ",AZ2536,", ",BA2536)</f>
        <v>Europe, France, FR, Bretagne, Ille-et-Vilaine, Rennes, Campus Institut Agro Rennes</v>
      </c>
      <c r="AU2536" s="1" t="s">
        <v>91</v>
      </c>
      <c r="AV2536" s="1" t="s">
        <v>92</v>
      </c>
      <c r="AW2536" s="1" t="s">
        <v>93</v>
      </c>
      <c r="AX2536" s="1" t="s">
        <v>94</v>
      </c>
      <c r="AY2536" s="1" t="s">
        <v>95</v>
      </c>
      <c r="AZ2536" s="1" t="s">
        <v>96</v>
      </c>
      <c r="BA2536" s="1" t="s">
        <v>5242</v>
      </c>
      <c r="BC2536" s="43"/>
      <c r="BF2536" s="43" t="s">
        <v>4596</v>
      </c>
      <c r="BG2536" s="43" t="s">
        <v>93</v>
      </c>
      <c r="BH2536" s="7" t="s">
        <v>97</v>
      </c>
      <c r="BJ2536" s="7" t="s">
        <v>98</v>
      </c>
      <c r="BK2536" s="7" t="s">
        <v>99</v>
      </c>
      <c r="BL2536" s="7" t="s">
        <v>4597</v>
      </c>
      <c r="BM2536" s="7" t="s">
        <v>4598</v>
      </c>
      <c r="BS2536" s="12" t="s">
        <v>259</v>
      </c>
      <c r="BU2536" s="43">
        <v>1</v>
      </c>
      <c r="BW2536" s="43" t="s">
        <v>103</v>
      </c>
    </row>
    <row r="2537" spans="3:75" x14ac:dyDescent="0.35">
      <c r="C2537" s="43" t="str">
        <f t="shared" si="39"/>
        <v>IARA:BDT-04:2023: 2536</v>
      </c>
      <c r="D2537" s="43">
        <v>2536</v>
      </c>
      <c r="E2537" s="43" t="s">
        <v>5311</v>
      </c>
      <c r="F2537" s="1" t="s">
        <v>73</v>
      </c>
      <c r="G2537" s="43" t="s">
        <v>5255</v>
      </c>
      <c r="H2537" s="2">
        <v>45024</v>
      </c>
      <c r="J2537" s="12">
        <f>YEAR(H2537)</f>
        <v>2023</v>
      </c>
      <c r="K2537" s="12">
        <f>MONTH(H2537)</f>
        <v>4</v>
      </c>
      <c r="L2537" s="12">
        <f>DAY(H2537)</f>
        <v>8</v>
      </c>
      <c r="M2537" s="13"/>
      <c r="P2537" s="12" t="s">
        <v>75</v>
      </c>
      <c r="Q2537" s="12" t="str">
        <f>CONCATENATE(X2537," ",Y2537)</f>
        <v>Pica pica</v>
      </c>
      <c r="R2537" s="14" t="str">
        <f>CONCATENATE(S2537,", ",T2537,", ",U2537,", ",V2537,", ",W2537,", ",X2537,", ",Y2537)</f>
        <v>Animalia, Chordata, Aves, Passeriformes, Corvidae, Pica, pica</v>
      </c>
      <c r="S2537" s="6" t="s">
        <v>76</v>
      </c>
      <c r="T2537" s="6" t="s">
        <v>77</v>
      </c>
      <c r="U2537" s="6" t="s">
        <v>78</v>
      </c>
      <c r="V2537" s="12" t="s">
        <v>79</v>
      </c>
      <c r="W2537" s="12" t="s">
        <v>104</v>
      </c>
      <c r="X2537" s="12" t="s">
        <v>155</v>
      </c>
      <c r="Y2537" s="12" t="s">
        <v>156</v>
      </c>
      <c r="AA2537" s="12" t="s">
        <v>83</v>
      </c>
      <c r="AB2537" s="6" t="s">
        <v>84</v>
      </c>
      <c r="AC2537" s="12" t="s">
        <v>157</v>
      </c>
      <c r="AD2537" s="12" t="s">
        <v>259</v>
      </c>
      <c r="AE2537" s="2">
        <v>45024</v>
      </c>
      <c r="AF2537" s="43" t="s">
        <v>87</v>
      </c>
      <c r="AG2537" s="7" t="s">
        <v>158</v>
      </c>
      <c r="AH2537" s="43">
        <v>48.1122502201085</v>
      </c>
      <c r="AI2537" s="43">
        <v>-1.7038190592471401</v>
      </c>
      <c r="AL2537" s="43">
        <v>10</v>
      </c>
      <c r="AN2537" s="46" t="s">
        <v>5240</v>
      </c>
      <c r="AO2537" s="5" t="s">
        <v>89</v>
      </c>
      <c r="AP2537" s="12" t="s">
        <v>259</v>
      </c>
      <c r="AR2537" s="7" t="s">
        <v>90</v>
      </c>
      <c r="AT2537" s="4" t="str">
        <f>CONCATENATE(AU2537,", ",AV2537,", ",AW2537,", ",AX2537,", ",AY2537,", ",AZ2537,", ",BA2537)</f>
        <v>Europe, France, FR, Bretagne, Ille-et-Vilaine, Rennes, Campus Institut Agro Rennes</v>
      </c>
      <c r="AU2537" s="1" t="s">
        <v>91</v>
      </c>
      <c r="AV2537" s="1" t="s">
        <v>92</v>
      </c>
      <c r="AW2537" s="1" t="s">
        <v>93</v>
      </c>
      <c r="AX2537" s="1" t="s">
        <v>94</v>
      </c>
      <c r="AY2537" s="1" t="s">
        <v>95</v>
      </c>
      <c r="AZ2537" s="1" t="s">
        <v>96</v>
      </c>
      <c r="BA2537" s="1" t="s">
        <v>5242</v>
      </c>
      <c r="BC2537" s="43"/>
      <c r="BF2537" s="43" t="s">
        <v>4596</v>
      </c>
      <c r="BG2537" s="43" t="s">
        <v>93</v>
      </c>
      <c r="BH2537" s="7" t="s">
        <v>97</v>
      </c>
      <c r="BJ2537" s="7" t="s">
        <v>98</v>
      </c>
      <c r="BK2537" s="7" t="s">
        <v>99</v>
      </c>
      <c r="BL2537" s="7" t="s">
        <v>4597</v>
      </c>
      <c r="BM2537" s="7" t="s">
        <v>4598</v>
      </c>
      <c r="BS2537" s="12" t="s">
        <v>259</v>
      </c>
      <c r="BU2537" s="43">
        <v>1</v>
      </c>
      <c r="BW2537" s="43" t="s">
        <v>103</v>
      </c>
    </row>
    <row r="2538" spans="3:75" x14ac:dyDescent="0.35">
      <c r="C2538" s="43" t="str">
        <f t="shared" si="39"/>
        <v>IARA:BDT-04:2023: 2537</v>
      </c>
      <c r="D2538" s="43">
        <v>2537</v>
      </c>
      <c r="E2538" s="43" t="s">
        <v>5311</v>
      </c>
      <c r="F2538" s="1" t="s">
        <v>73</v>
      </c>
      <c r="G2538" s="43" t="s">
        <v>5255</v>
      </c>
      <c r="H2538" s="2">
        <v>45024</v>
      </c>
      <c r="J2538" s="12">
        <f>YEAR(H2538)</f>
        <v>2023</v>
      </c>
      <c r="K2538" s="12">
        <f>MONTH(H2538)</f>
        <v>4</v>
      </c>
      <c r="L2538" s="12">
        <f>DAY(H2538)</f>
        <v>8</v>
      </c>
      <c r="M2538" s="13"/>
      <c r="P2538" s="12" t="s">
        <v>75</v>
      </c>
      <c r="Q2538" s="12" t="str">
        <f>CONCATENATE(X2538," ",Y2538)</f>
        <v>Streptopelia decaocto</v>
      </c>
      <c r="R2538" s="14" t="str">
        <f>CONCATENATE(S2538,", ",T2538,", ",U2538,", ",V2538,", ",W2538,", ",X2538,", ",Y2538)</f>
        <v>Animalia, Chordata, Aves, Columbiformes, Columbidae, Streptopelia, decaocto</v>
      </c>
      <c r="S2538" s="6" t="s">
        <v>76</v>
      </c>
      <c r="T2538" s="6" t="s">
        <v>77</v>
      </c>
      <c r="U2538" s="6" t="s">
        <v>78</v>
      </c>
      <c r="V2538" s="12" t="s">
        <v>159</v>
      </c>
      <c r="W2538" s="12" t="s">
        <v>160</v>
      </c>
      <c r="X2538" s="12" t="s">
        <v>192</v>
      </c>
      <c r="Y2538" s="12" t="s">
        <v>193</v>
      </c>
      <c r="AA2538" s="12" t="s">
        <v>83</v>
      </c>
      <c r="AB2538" s="6" t="s">
        <v>194</v>
      </c>
      <c r="AC2538" s="12" t="s">
        <v>195</v>
      </c>
      <c r="AD2538" s="12" t="s">
        <v>259</v>
      </c>
      <c r="AE2538" s="2">
        <v>45024</v>
      </c>
      <c r="AF2538" s="43" t="s">
        <v>87</v>
      </c>
      <c r="AG2538" s="7" t="s">
        <v>196</v>
      </c>
      <c r="AH2538" s="43">
        <v>48.112053445516104</v>
      </c>
      <c r="AI2538" s="43">
        <v>-1.70351059371682</v>
      </c>
      <c r="AL2538" s="43">
        <v>10</v>
      </c>
      <c r="AN2538" s="46" t="s">
        <v>5240</v>
      </c>
      <c r="AO2538" s="5" t="s">
        <v>89</v>
      </c>
      <c r="AP2538" s="12" t="s">
        <v>259</v>
      </c>
      <c r="AR2538" s="7" t="s">
        <v>90</v>
      </c>
      <c r="AT2538" s="4" t="str">
        <f>CONCATENATE(AU2538,", ",AV2538,", ",AW2538,", ",AX2538,", ",AY2538,", ",AZ2538,", ",BA2538)</f>
        <v>Europe, France, FR, Bretagne, Ille-et-Vilaine, Rennes, Campus Institut Agro Rennes</v>
      </c>
      <c r="AU2538" s="1" t="s">
        <v>91</v>
      </c>
      <c r="AV2538" s="1" t="s">
        <v>92</v>
      </c>
      <c r="AW2538" s="1" t="s">
        <v>93</v>
      </c>
      <c r="AX2538" s="1" t="s">
        <v>94</v>
      </c>
      <c r="AY2538" s="1" t="s">
        <v>95</v>
      </c>
      <c r="AZ2538" s="1" t="s">
        <v>96</v>
      </c>
      <c r="BA2538" s="1" t="s">
        <v>5242</v>
      </c>
      <c r="BC2538" s="43"/>
      <c r="BF2538" s="43" t="s">
        <v>4596</v>
      </c>
      <c r="BG2538" s="43" t="s">
        <v>93</v>
      </c>
      <c r="BH2538" s="7" t="s">
        <v>97</v>
      </c>
      <c r="BJ2538" s="7" t="s">
        <v>98</v>
      </c>
      <c r="BK2538" s="7" t="s">
        <v>99</v>
      </c>
      <c r="BL2538" s="7" t="s">
        <v>4597</v>
      </c>
      <c r="BM2538" s="7" t="s">
        <v>4598</v>
      </c>
      <c r="BS2538" s="12" t="s">
        <v>259</v>
      </c>
      <c r="BU2538" s="43">
        <v>1</v>
      </c>
      <c r="BW2538" s="43" t="s">
        <v>103</v>
      </c>
    </row>
    <row r="2539" spans="3:75" x14ac:dyDescent="0.35">
      <c r="C2539" s="43" t="str">
        <f t="shared" si="39"/>
        <v>IARA:BDT-04:2023: 2538</v>
      </c>
      <c r="D2539" s="43">
        <v>2538</v>
      </c>
      <c r="E2539" s="43" t="s">
        <v>5311</v>
      </c>
      <c r="F2539" s="1" t="s">
        <v>73</v>
      </c>
      <c r="G2539" s="43" t="s">
        <v>5255</v>
      </c>
      <c r="H2539" s="2">
        <v>45024</v>
      </c>
      <c r="J2539" s="12">
        <f>YEAR(H2539)</f>
        <v>2023</v>
      </c>
      <c r="K2539" s="12">
        <f>MONTH(H2539)</f>
        <v>4</v>
      </c>
      <c r="L2539" s="12">
        <f>DAY(H2539)</f>
        <v>8</v>
      </c>
      <c r="M2539" s="13"/>
      <c r="P2539" s="12" t="s">
        <v>75</v>
      </c>
      <c r="Q2539" s="12" t="str">
        <f>CONCATENATE(X2539," ",Y2539)</f>
        <v>Parus major</v>
      </c>
      <c r="R2539" s="14" t="str">
        <f>CONCATENATE(S2539,", ",T2539,", ",U2539,", ",V2539,", ",W2539,", ",X2539,", ",Y2539)</f>
        <v>Animalia, Chordata, Aves, Passeriformes, Paridae, Parus, major</v>
      </c>
      <c r="S2539" s="6" t="s">
        <v>76</v>
      </c>
      <c r="T2539" s="6" t="s">
        <v>77</v>
      </c>
      <c r="U2539" s="6" t="s">
        <v>78</v>
      </c>
      <c r="V2539" s="12" t="s">
        <v>79</v>
      </c>
      <c r="W2539" s="12" t="s">
        <v>135</v>
      </c>
      <c r="X2539" s="12" t="s">
        <v>140</v>
      </c>
      <c r="Y2539" s="12" t="s">
        <v>141</v>
      </c>
      <c r="AA2539" s="12" t="s">
        <v>83</v>
      </c>
      <c r="AB2539" s="6" t="s">
        <v>84</v>
      </c>
      <c r="AC2539" s="12" t="s">
        <v>142</v>
      </c>
      <c r="AD2539" s="12" t="s">
        <v>259</v>
      </c>
      <c r="AE2539" s="2">
        <v>45024</v>
      </c>
      <c r="AF2539" s="43" t="s">
        <v>87</v>
      </c>
      <c r="AG2539" s="7" t="s">
        <v>143</v>
      </c>
      <c r="AH2539" s="43">
        <v>48.111916968888401</v>
      </c>
      <c r="AI2539" s="43">
        <v>-1.7034771518279499</v>
      </c>
      <c r="AL2539" s="43">
        <v>10</v>
      </c>
      <c r="AN2539" s="46" t="s">
        <v>5240</v>
      </c>
      <c r="AO2539" s="5" t="s">
        <v>89</v>
      </c>
      <c r="AP2539" s="12" t="s">
        <v>259</v>
      </c>
      <c r="AR2539" s="7" t="s">
        <v>90</v>
      </c>
      <c r="AT2539" s="4" t="str">
        <f>CONCATENATE(AU2539,", ",AV2539,", ",AW2539,", ",AX2539,", ",AY2539,", ",AZ2539,", ",BA2539)</f>
        <v>Europe, France, FR, Bretagne, Ille-et-Vilaine, Rennes, Campus Institut Agro Rennes</v>
      </c>
      <c r="AU2539" s="1" t="s">
        <v>91</v>
      </c>
      <c r="AV2539" s="1" t="s">
        <v>92</v>
      </c>
      <c r="AW2539" s="1" t="s">
        <v>93</v>
      </c>
      <c r="AX2539" s="1" t="s">
        <v>94</v>
      </c>
      <c r="AY2539" s="1" t="s">
        <v>95</v>
      </c>
      <c r="AZ2539" s="1" t="s">
        <v>96</v>
      </c>
      <c r="BA2539" s="1" t="s">
        <v>5242</v>
      </c>
      <c r="BC2539" s="43"/>
      <c r="BF2539" s="43" t="s">
        <v>4596</v>
      </c>
      <c r="BG2539" s="43" t="s">
        <v>93</v>
      </c>
      <c r="BH2539" s="7" t="s">
        <v>97</v>
      </c>
      <c r="BJ2539" s="7" t="s">
        <v>98</v>
      </c>
      <c r="BK2539" s="7" t="s">
        <v>99</v>
      </c>
      <c r="BL2539" s="7" t="s">
        <v>4597</v>
      </c>
      <c r="BM2539" s="7" t="s">
        <v>4598</v>
      </c>
      <c r="BS2539" s="12" t="s">
        <v>259</v>
      </c>
      <c r="BU2539" s="43">
        <v>1</v>
      </c>
      <c r="BW2539" s="43" t="s">
        <v>103</v>
      </c>
    </row>
    <row r="2540" spans="3:75" x14ac:dyDescent="0.35">
      <c r="C2540" s="43" t="str">
        <f t="shared" si="39"/>
        <v>IARA:BDT-04:2023: 2539</v>
      </c>
      <c r="D2540" s="43">
        <v>2539</v>
      </c>
      <c r="E2540" s="43" t="s">
        <v>5311</v>
      </c>
      <c r="F2540" s="1" t="s">
        <v>73</v>
      </c>
      <c r="G2540" s="43" t="s">
        <v>5255</v>
      </c>
      <c r="H2540" s="2">
        <v>45024</v>
      </c>
      <c r="J2540" s="12">
        <f>YEAR(H2540)</f>
        <v>2023</v>
      </c>
      <c r="K2540" s="12">
        <f>MONTH(H2540)</f>
        <v>4</v>
      </c>
      <c r="L2540" s="12">
        <f>DAY(H2540)</f>
        <v>8</v>
      </c>
      <c r="M2540" s="13"/>
      <c r="P2540" s="12" t="s">
        <v>75</v>
      </c>
      <c r="Q2540" s="12" t="str">
        <f>CONCATENATE(X2540," ",Y2540)</f>
        <v>Parus major</v>
      </c>
      <c r="R2540" s="14" t="str">
        <f>CONCATENATE(S2540,", ",T2540,", ",U2540,", ",V2540,", ",W2540,", ",X2540,", ",Y2540)</f>
        <v>Animalia, Chordata, Aves, Passeriformes, Paridae, Parus, major</v>
      </c>
      <c r="S2540" s="6" t="s">
        <v>76</v>
      </c>
      <c r="T2540" s="6" t="s">
        <v>77</v>
      </c>
      <c r="U2540" s="6" t="s">
        <v>78</v>
      </c>
      <c r="V2540" s="12" t="s">
        <v>79</v>
      </c>
      <c r="W2540" s="12" t="s">
        <v>135</v>
      </c>
      <c r="X2540" s="12" t="s">
        <v>140</v>
      </c>
      <c r="Y2540" s="12" t="s">
        <v>141</v>
      </c>
      <c r="AA2540" s="12" t="s">
        <v>83</v>
      </c>
      <c r="AB2540" s="6" t="s">
        <v>84</v>
      </c>
      <c r="AC2540" s="12" t="s">
        <v>142</v>
      </c>
      <c r="AD2540" s="12" t="s">
        <v>259</v>
      </c>
      <c r="AE2540" s="2">
        <v>45024</v>
      </c>
      <c r="AF2540" s="43" t="s">
        <v>87</v>
      </c>
      <c r="AG2540" s="7" t="s">
        <v>143</v>
      </c>
      <c r="AH2540" s="43">
        <v>48.111930892404402</v>
      </c>
      <c r="AI2540" s="43">
        <v>-1.70348548784872</v>
      </c>
      <c r="AL2540" s="43">
        <v>10</v>
      </c>
      <c r="AN2540" s="46" t="s">
        <v>5240</v>
      </c>
      <c r="AO2540" s="5" t="s">
        <v>89</v>
      </c>
      <c r="AP2540" s="12" t="s">
        <v>259</v>
      </c>
      <c r="AR2540" s="7" t="s">
        <v>90</v>
      </c>
      <c r="AT2540" s="4" t="str">
        <f>CONCATENATE(AU2540,", ",AV2540,", ",AW2540,", ",AX2540,", ",AY2540,", ",AZ2540,", ",BA2540)</f>
        <v>Europe, France, FR, Bretagne, Ille-et-Vilaine, Rennes, Campus Institut Agro Rennes</v>
      </c>
      <c r="AU2540" s="1" t="s">
        <v>91</v>
      </c>
      <c r="AV2540" s="1" t="s">
        <v>92</v>
      </c>
      <c r="AW2540" s="1" t="s">
        <v>93</v>
      </c>
      <c r="AX2540" s="1" t="s">
        <v>94</v>
      </c>
      <c r="AY2540" s="1" t="s">
        <v>95</v>
      </c>
      <c r="AZ2540" s="1" t="s">
        <v>96</v>
      </c>
      <c r="BA2540" s="1" t="s">
        <v>5242</v>
      </c>
      <c r="BC2540" s="43"/>
      <c r="BF2540" s="43" t="s">
        <v>4596</v>
      </c>
      <c r="BG2540" s="43" t="s">
        <v>93</v>
      </c>
      <c r="BH2540" s="7" t="s">
        <v>97</v>
      </c>
      <c r="BJ2540" s="7" t="s">
        <v>98</v>
      </c>
      <c r="BK2540" s="7" t="s">
        <v>99</v>
      </c>
      <c r="BL2540" s="7" t="s">
        <v>4597</v>
      </c>
      <c r="BM2540" s="7" t="s">
        <v>4598</v>
      </c>
      <c r="BS2540" s="12" t="s">
        <v>259</v>
      </c>
      <c r="BU2540" s="43">
        <v>1</v>
      </c>
      <c r="BW2540" s="43" t="s">
        <v>103</v>
      </c>
    </row>
    <row r="2541" spans="3:75" x14ac:dyDescent="0.35">
      <c r="C2541" s="43" t="str">
        <f t="shared" si="39"/>
        <v>IARA:BDT-04:2023: 2540</v>
      </c>
      <c r="D2541" s="43">
        <v>2540</v>
      </c>
      <c r="E2541" s="43" t="s">
        <v>5311</v>
      </c>
      <c r="F2541" s="1" t="s">
        <v>73</v>
      </c>
      <c r="G2541" s="43" t="s">
        <v>5255</v>
      </c>
      <c r="H2541" s="2">
        <v>45024</v>
      </c>
      <c r="J2541" s="12">
        <f>YEAR(H2541)</f>
        <v>2023</v>
      </c>
      <c r="K2541" s="12">
        <f>MONTH(H2541)</f>
        <v>4</v>
      </c>
      <c r="L2541" s="12">
        <f>DAY(H2541)</f>
        <v>8</v>
      </c>
      <c r="M2541" s="13"/>
      <c r="P2541" s="12" t="s">
        <v>75</v>
      </c>
      <c r="Q2541" s="12" t="str">
        <f>CONCATENATE(X2541," ",Y2541)</f>
        <v>Corvus monedula</v>
      </c>
      <c r="R2541" s="14" t="str">
        <f>CONCATENATE(S2541,", ",T2541,", ",U2541,", ",V2541,", ",W2541,", ",X2541,", ",Y2541)</f>
        <v>Animalia, Chordata, Aves, Passeriformes, Corvidae, Corvus, monedula</v>
      </c>
      <c r="S2541" s="6" t="s">
        <v>76</v>
      </c>
      <c r="T2541" s="6" t="s">
        <v>77</v>
      </c>
      <c r="U2541" s="6" t="s">
        <v>78</v>
      </c>
      <c r="V2541" s="12" t="s">
        <v>79</v>
      </c>
      <c r="W2541" s="12" t="s">
        <v>104</v>
      </c>
      <c r="X2541" s="12" t="s">
        <v>105</v>
      </c>
      <c r="Y2541" s="12" t="s">
        <v>106</v>
      </c>
      <c r="AA2541" s="12" t="s">
        <v>83</v>
      </c>
      <c r="AB2541" s="6" t="s">
        <v>84</v>
      </c>
      <c r="AC2541" s="12" t="s">
        <v>107</v>
      </c>
      <c r="AD2541" s="12" t="s">
        <v>259</v>
      </c>
      <c r="AE2541" s="2">
        <v>45024</v>
      </c>
      <c r="AF2541" s="43" t="s">
        <v>87</v>
      </c>
      <c r="AG2541" s="7" t="s">
        <v>108</v>
      </c>
      <c r="AH2541" s="43">
        <v>48.111827758610602</v>
      </c>
      <c r="AI2541" s="43">
        <v>-1.7030931146567101</v>
      </c>
      <c r="AL2541" s="43">
        <v>10</v>
      </c>
      <c r="AN2541" s="46" t="s">
        <v>5240</v>
      </c>
      <c r="AO2541" s="5" t="s">
        <v>89</v>
      </c>
      <c r="AP2541" s="12" t="s">
        <v>259</v>
      </c>
      <c r="AR2541" s="7" t="s">
        <v>90</v>
      </c>
      <c r="AT2541" s="4" t="str">
        <f>CONCATENATE(AU2541,", ",AV2541,", ",AW2541,", ",AX2541,", ",AY2541,", ",AZ2541,", ",BA2541)</f>
        <v>Europe, France, FR, Bretagne, Ille-et-Vilaine, Rennes, Campus Institut Agro Rennes</v>
      </c>
      <c r="AU2541" s="1" t="s">
        <v>91</v>
      </c>
      <c r="AV2541" s="1" t="s">
        <v>92</v>
      </c>
      <c r="AW2541" s="1" t="s">
        <v>93</v>
      </c>
      <c r="AX2541" s="1" t="s">
        <v>94</v>
      </c>
      <c r="AY2541" s="1" t="s">
        <v>95</v>
      </c>
      <c r="AZ2541" s="1" t="s">
        <v>96</v>
      </c>
      <c r="BA2541" s="1" t="s">
        <v>5242</v>
      </c>
      <c r="BC2541" s="43"/>
      <c r="BF2541" s="43" t="s">
        <v>4596</v>
      </c>
      <c r="BG2541" s="43" t="s">
        <v>93</v>
      </c>
      <c r="BH2541" s="7" t="s">
        <v>97</v>
      </c>
      <c r="BJ2541" s="7" t="s">
        <v>98</v>
      </c>
      <c r="BK2541" s="7" t="s">
        <v>99</v>
      </c>
      <c r="BL2541" s="7" t="s">
        <v>4597</v>
      </c>
      <c r="BM2541" s="7" t="s">
        <v>4598</v>
      </c>
      <c r="BS2541" s="12" t="s">
        <v>259</v>
      </c>
      <c r="BU2541" s="43">
        <v>1</v>
      </c>
      <c r="BW2541" s="43" t="s">
        <v>103</v>
      </c>
    </row>
    <row r="2542" spans="3:75" x14ac:dyDescent="0.35">
      <c r="C2542" s="43" t="str">
        <f t="shared" si="39"/>
        <v>IARA:BDT-04:2023: 2541</v>
      </c>
      <c r="D2542" s="43">
        <v>2541</v>
      </c>
      <c r="E2542" s="43" t="s">
        <v>5311</v>
      </c>
      <c r="F2542" s="1" t="s">
        <v>73</v>
      </c>
      <c r="G2542" s="43" t="s">
        <v>5255</v>
      </c>
      <c r="H2542" s="2">
        <v>45024</v>
      </c>
      <c r="J2542" s="12">
        <f>YEAR(H2542)</f>
        <v>2023</v>
      </c>
      <c r="K2542" s="12">
        <f>MONTH(H2542)</f>
        <v>4</v>
      </c>
      <c r="L2542" s="12">
        <f>DAY(H2542)</f>
        <v>8</v>
      </c>
      <c r="M2542" s="13"/>
      <c r="P2542" s="12" t="s">
        <v>75</v>
      </c>
      <c r="Q2542" s="12" t="str">
        <f>CONCATENATE(X2542," ",Y2542)</f>
        <v>Corvus monedula</v>
      </c>
      <c r="R2542" s="14" t="str">
        <f>CONCATENATE(S2542,", ",T2542,", ",U2542,", ",V2542,", ",W2542,", ",X2542,", ",Y2542)</f>
        <v>Animalia, Chordata, Aves, Passeriformes, Corvidae, Corvus, monedula</v>
      </c>
      <c r="S2542" s="6" t="s">
        <v>76</v>
      </c>
      <c r="T2542" s="6" t="s">
        <v>77</v>
      </c>
      <c r="U2542" s="6" t="s">
        <v>78</v>
      </c>
      <c r="V2542" s="12" t="s">
        <v>79</v>
      </c>
      <c r="W2542" s="12" t="s">
        <v>104</v>
      </c>
      <c r="X2542" s="12" t="s">
        <v>105</v>
      </c>
      <c r="Y2542" s="12" t="s">
        <v>106</v>
      </c>
      <c r="AA2542" s="12" t="s">
        <v>83</v>
      </c>
      <c r="AB2542" s="6" t="s">
        <v>84</v>
      </c>
      <c r="AC2542" s="12" t="s">
        <v>107</v>
      </c>
      <c r="AD2542" s="12" t="s">
        <v>259</v>
      </c>
      <c r="AE2542" s="2">
        <v>45024</v>
      </c>
      <c r="AF2542" s="43" t="s">
        <v>87</v>
      </c>
      <c r="AG2542" s="7" t="s">
        <v>108</v>
      </c>
      <c r="AH2542" s="43">
        <v>48.111859276538503</v>
      </c>
      <c r="AI2542" s="43">
        <v>-1.7030178641118101</v>
      </c>
      <c r="AL2542" s="43">
        <v>10</v>
      </c>
      <c r="AN2542" s="46" t="s">
        <v>5240</v>
      </c>
      <c r="AO2542" s="5" t="s">
        <v>89</v>
      </c>
      <c r="AP2542" s="12" t="s">
        <v>259</v>
      </c>
      <c r="AR2542" s="7" t="s">
        <v>90</v>
      </c>
      <c r="AT2542" s="4" t="str">
        <f>CONCATENATE(AU2542,", ",AV2542,", ",AW2542,", ",AX2542,", ",AY2542,", ",AZ2542,", ",BA2542)</f>
        <v>Europe, France, FR, Bretagne, Ille-et-Vilaine, Rennes, Campus Institut Agro Rennes</v>
      </c>
      <c r="AU2542" s="1" t="s">
        <v>91</v>
      </c>
      <c r="AV2542" s="1" t="s">
        <v>92</v>
      </c>
      <c r="AW2542" s="1" t="s">
        <v>93</v>
      </c>
      <c r="AX2542" s="1" t="s">
        <v>94</v>
      </c>
      <c r="AY2542" s="1" t="s">
        <v>95</v>
      </c>
      <c r="AZ2542" s="1" t="s">
        <v>96</v>
      </c>
      <c r="BA2542" s="1" t="s">
        <v>5242</v>
      </c>
      <c r="BC2542" s="43"/>
      <c r="BF2542" s="43" t="s">
        <v>4596</v>
      </c>
      <c r="BG2542" s="43" t="s">
        <v>93</v>
      </c>
      <c r="BH2542" s="7" t="s">
        <v>97</v>
      </c>
      <c r="BJ2542" s="7" t="s">
        <v>98</v>
      </c>
      <c r="BK2542" s="7" t="s">
        <v>99</v>
      </c>
      <c r="BL2542" s="7" t="s">
        <v>4597</v>
      </c>
      <c r="BM2542" s="7" t="s">
        <v>4598</v>
      </c>
      <c r="BS2542" s="12" t="s">
        <v>259</v>
      </c>
      <c r="BU2542" s="43">
        <v>1</v>
      </c>
      <c r="BW2542" s="43" t="s">
        <v>103</v>
      </c>
    </row>
    <row r="2543" spans="3:75" x14ac:dyDescent="0.35">
      <c r="C2543" s="43" t="str">
        <f t="shared" si="39"/>
        <v>IARA:BDT-04:2023: 2542</v>
      </c>
      <c r="D2543" s="43">
        <v>2542</v>
      </c>
      <c r="E2543" s="43" t="s">
        <v>5311</v>
      </c>
      <c r="F2543" s="1" t="s">
        <v>73</v>
      </c>
      <c r="G2543" s="43" t="s">
        <v>5255</v>
      </c>
      <c r="H2543" s="2">
        <v>45024</v>
      </c>
      <c r="J2543" s="12">
        <f>YEAR(H2543)</f>
        <v>2023</v>
      </c>
      <c r="K2543" s="12">
        <f>MONTH(H2543)</f>
        <v>4</v>
      </c>
      <c r="L2543" s="12">
        <f>DAY(H2543)</f>
        <v>8</v>
      </c>
      <c r="M2543" s="13"/>
      <c r="P2543" s="12" t="s">
        <v>75</v>
      </c>
      <c r="Q2543" s="12" t="str">
        <f>CONCATENATE(X2543," ",Y2543)</f>
        <v>Troglodytes troglodytes</v>
      </c>
      <c r="R2543" s="14" t="str">
        <f>CONCATENATE(S2543,", ",T2543,", ",U2543,", ",V2543,", ",W2543,", ",X2543,", ",Y2543)</f>
        <v>Animalia, Chordata, Aves, Passeriformes, Troglodytidae, Troglodytes, troglodytes</v>
      </c>
      <c r="S2543" s="6" t="s">
        <v>76</v>
      </c>
      <c r="T2543" s="6" t="s">
        <v>77</v>
      </c>
      <c r="U2543" s="6" t="s">
        <v>78</v>
      </c>
      <c r="V2543" s="12" t="s">
        <v>79</v>
      </c>
      <c r="W2543" s="12" t="s">
        <v>197</v>
      </c>
      <c r="X2543" s="12" t="s">
        <v>198</v>
      </c>
      <c r="Y2543" s="12" t="s">
        <v>199</v>
      </c>
      <c r="AA2543" s="12" t="s">
        <v>83</v>
      </c>
      <c r="AB2543" s="6" t="s">
        <v>84</v>
      </c>
      <c r="AC2543" s="12" t="s">
        <v>200</v>
      </c>
      <c r="AD2543" s="12" t="s">
        <v>259</v>
      </c>
      <c r="AE2543" s="2">
        <v>45024</v>
      </c>
      <c r="AF2543" s="43" t="s">
        <v>87</v>
      </c>
      <c r="AG2543" s="7" t="s">
        <v>201</v>
      </c>
      <c r="AH2543" s="43">
        <v>48.111753664630598</v>
      </c>
      <c r="AI2543" s="43">
        <v>-1.7025685032393001</v>
      </c>
      <c r="AL2543" s="43">
        <v>10</v>
      </c>
      <c r="AN2543" s="46" t="s">
        <v>5240</v>
      </c>
      <c r="AO2543" s="5" t="s">
        <v>89</v>
      </c>
      <c r="AP2543" s="12" t="s">
        <v>259</v>
      </c>
      <c r="AR2543" s="7" t="s">
        <v>90</v>
      </c>
      <c r="AT2543" s="4" t="str">
        <f>CONCATENATE(AU2543,", ",AV2543,", ",AW2543,", ",AX2543,", ",AY2543,", ",AZ2543,", ",BA2543)</f>
        <v>Europe, France, FR, Bretagne, Ille-et-Vilaine, Rennes, Campus Institut Agro Rennes</v>
      </c>
      <c r="AU2543" s="1" t="s">
        <v>91</v>
      </c>
      <c r="AV2543" s="1" t="s">
        <v>92</v>
      </c>
      <c r="AW2543" s="1" t="s">
        <v>93</v>
      </c>
      <c r="AX2543" s="1" t="s">
        <v>94</v>
      </c>
      <c r="AY2543" s="1" t="s">
        <v>95</v>
      </c>
      <c r="AZ2543" s="1" t="s">
        <v>96</v>
      </c>
      <c r="BA2543" s="1" t="s">
        <v>5242</v>
      </c>
      <c r="BC2543" s="43"/>
      <c r="BF2543" s="43" t="s">
        <v>4596</v>
      </c>
      <c r="BG2543" s="43" t="s">
        <v>93</v>
      </c>
      <c r="BH2543" s="7" t="s">
        <v>97</v>
      </c>
      <c r="BJ2543" s="7" t="s">
        <v>98</v>
      </c>
      <c r="BK2543" s="7" t="s">
        <v>99</v>
      </c>
      <c r="BL2543" s="7" t="s">
        <v>4597</v>
      </c>
      <c r="BM2543" s="7" t="s">
        <v>4598</v>
      </c>
      <c r="BS2543" s="12" t="s">
        <v>259</v>
      </c>
      <c r="BU2543" s="43">
        <v>1</v>
      </c>
      <c r="BW2543" s="43" t="s">
        <v>103</v>
      </c>
    </row>
    <row r="2544" spans="3:75" x14ac:dyDescent="0.35">
      <c r="C2544" s="43" t="str">
        <f t="shared" si="39"/>
        <v>IARA:BDT-04:2023: 2543</v>
      </c>
      <c r="D2544" s="43">
        <v>2543</v>
      </c>
      <c r="E2544" s="43" t="s">
        <v>5311</v>
      </c>
      <c r="F2544" s="1" t="s">
        <v>73</v>
      </c>
      <c r="G2544" s="43" t="s">
        <v>5255</v>
      </c>
      <c r="H2544" s="2">
        <v>45024</v>
      </c>
      <c r="J2544" s="12">
        <f>YEAR(H2544)</f>
        <v>2023</v>
      </c>
      <c r="K2544" s="12">
        <f>MONTH(H2544)</f>
        <v>4</v>
      </c>
      <c r="L2544" s="12">
        <f>DAY(H2544)</f>
        <v>8</v>
      </c>
      <c r="M2544" s="13"/>
      <c r="P2544" s="12" t="s">
        <v>75</v>
      </c>
      <c r="Q2544" s="12" t="str">
        <f>CONCATENATE(X2544," ",Y2544)</f>
        <v>Erithacus rubecula</v>
      </c>
      <c r="R2544" s="14" t="str">
        <f>CONCATENATE(S2544,", ",T2544,", ",U2544,", ",V2544,", ",W2544,", ",X2544,", ",Y2544)</f>
        <v>Animalia, Chordata, Aves, Passeriformes, Muscicapidae, Erithacus, rubecula</v>
      </c>
      <c r="S2544" s="6" t="s">
        <v>76</v>
      </c>
      <c r="T2544" s="6" t="s">
        <v>77</v>
      </c>
      <c r="U2544" s="6" t="s">
        <v>78</v>
      </c>
      <c r="V2544" s="12" t="s">
        <v>79</v>
      </c>
      <c r="W2544" s="12" t="s">
        <v>182</v>
      </c>
      <c r="X2544" s="12" t="s">
        <v>183</v>
      </c>
      <c r="Y2544" s="12" t="s">
        <v>184</v>
      </c>
      <c r="AA2544" s="12" t="s">
        <v>83</v>
      </c>
      <c r="AB2544" s="6" t="s">
        <v>84</v>
      </c>
      <c r="AC2544" s="12" t="s">
        <v>185</v>
      </c>
      <c r="AD2544" s="12" t="s">
        <v>259</v>
      </c>
      <c r="AE2544" s="2">
        <v>45024</v>
      </c>
      <c r="AF2544" s="43" t="s">
        <v>87</v>
      </c>
      <c r="AG2544" s="7" t="s">
        <v>186</v>
      </c>
      <c r="AH2544" s="43">
        <v>48.111707941063003</v>
      </c>
      <c r="AI2544" s="43">
        <v>-1.7026424890686001</v>
      </c>
      <c r="AL2544" s="43">
        <v>10</v>
      </c>
      <c r="AN2544" s="46" t="s">
        <v>5240</v>
      </c>
      <c r="AO2544" s="5" t="s">
        <v>89</v>
      </c>
      <c r="AP2544" s="12" t="s">
        <v>259</v>
      </c>
      <c r="AR2544" s="7" t="s">
        <v>90</v>
      </c>
      <c r="AT2544" s="4" t="str">
        <f>CONCATENATE(AU2544,", ",AV2544,", ",AW2544,", ",AX2544,", ",AY2544,", ",AZ2544,", ",BA2544)</f>
        <v>Europe, France, FR, Bretagne, Ille-et-Vilaine, Rennes, Campus Institut Agro Rennes</v>
      </c>
      <c r="AU2544" s="1" t="s">
        <v>91</v>
      </c>
      <c r="AV2544" s="1" t="s">
        <v>92</v>
      </c>
      <c r="AW2544" s="1" t="s">
        <v>93</v>
      </c>
      <c r="AX2544" s="1" t="s">
        <v>94</v>
      </c>
      <c r="AY2544" s="1" t="s">
        <v>95</v>
      </c>
      <c r="AZ2544" s="1" t="s">
        <v>96</v>
      </c>
      <c r="BA2544" s="1" t="s">
        <v>5242</v>
      </c>
      <c r="BC2544" s="43"/>
      <c r="BF2544" s="43" t="s">
        <v>4596</v>
      </c>
      <c r="BG2544" s="43" t="s">
        <v>93</v>
      </c>
      <c r="BH2544" s="7" t="s">
        <v>97</v>
      </c>
      <c r="BJ2544" s="7" t="s">
        <v>98</v>
      </c>
      <c r="BK2544" s="7" t="s">
        <v>99</v>
      </c>
      <c r="BL2544" s="7" t="s">
        <v>4597</v>
      </c>
      <c r="BM2544" s="7" t="s">
        <v>4598</v>
      </c>
      <c r="BS2544" s="12" t="s">
        <v>259</v>
      </c>
      <c r="BU2544" s="43">
        <v>1</v>
      </c>
      <c r="BW2544" s="43" t="s">
        <v>103</v>
      </c>
    </row>
    <row r="2545" spans="3:75" x14ac:dyDescent="0.35">
      <c r="C2545" s="43" t="str">
        <f t="shared" si="39"/>
        <v>IARA:BDT-04:2023: 2544</v>
      </c>
      <c r="D2545" s="43">
        <v>2544</v>
      </c>
      <c r="E2545" s="43" t="s">
        <v>5311</v>
      </c>
      <c r="F2545" s="1" t="s">
        <v>73</v>
      </c>
      <c r="G2545" s="43" t="s">
        <v>5255</v>
      </c>
      <c r="H2545" s="2">
        <v>45024</v>
      </c>
      <c r="J2545" s="12">
        <f>YEAR(H2545)</f>
        <v>2023</v>
      </c>
      <c r="K2545" s="12">
        <f>MONTH(H2545)</f>
        <v>4</v>
      </c>
      <c r="L2545" s="12">
        <f>DAY(H2545)</f>
        <v>8</v>
      </c>
      <c r="M2545" s="13"/>
      <c r="P2545" s="12" t="s">
        <v>75</v>
      </c>
      <c r="Q2545" s="12" t="str">
        <f>CONCATENATE(X2545," ",Y2545)</f>
        <v>Corvus corone</v>
      </c>
      <c r="R2545" s="14" t="str">
        <f>CONCATENATE(S2545,", ",T2545,", ",U2545,", ",V2545,", ",W2545,", ",X2545,", ",Y2545)</f>
        <v>Animalia, Chordata, Aves, Passeriformes, Corvidae, Corvus, corone</v>
      </c>
      <c r="S2545" s="6" t="s">
        <v>76</v>
      </c>
      <c r="T2545" s="6" t="s">
        <v>77</v>
      </c>
      <c r="U2545" s="6" t="s">
        <v>78</v>
      </c>
      <c r="V2545" s="12" t="s">
        <v>79</v>
      </c>
      <c r="W2545" s="12" t="s">
        <v>104</v>
      </c>
      <c r="X2545" s="12" t="s">
        <v>105</v>
      </c>
      <c r="Y2545" s="12" t="s">
        <v>109</v>
      </c>
      <c r="AA2545" s="12" t="s">
        <v>83</v>
      </c>
      <c r="AB2545" s="6" t="s">
        <v>84</v>
      </c>
      <c r="AC2545" s="12" t="s">
        <v>110</v>
      </c>
      <c r="AD2545" s="12" t="s">
        <v>259</v>
      </c>
      <c r="AE2545" s="2">
        <v>45024</v>
      </c>
      <c r="AF2545" s="43" t="s">
        <v>87</v>
      </c>
      <c r="AG2545" s="7" t="s">
        <v>111</v>
      </c>
      <c r="AH2545" s="43">
        <v>48.111629917343301</v>
      </c>
      <c r="AI2545" s="43">
        <v>-1.7026923106847001</v>
      </c>
      <c r="AL2545" s="43">
        <v>10</v>
      </c>
      <c r="AN2545" s="46" t="s">
        <v>5240</v>
      </c>
      <c r="AO2545" s="5" t="s">
        <v>89</v>
      </c>
      <c r="AP2545" s="12" t="s">
        <v>259</v>
      </c>
      <c r="AR2545" s="7" t="s">
        <v>90</v>
      </c>
      <c r="AT2545" s="4" t="str">
        <f>CONCATENATE(AU2545,", ",AV2545,", ",AW2545,", ",AX2545,", ",AY2545,", ",AZ2545,", ",BA2545)</f>
        <v>Europe, France, FR, Bretagne, Ille-et-Vilaine, Rennes, Campus Institut Agro Rennes</v>
      </c>
      <c r="AU2545" s="1" t="s">
        <v>91</v>
      </c>
      <c r="AV2545" s="1" t="s">
        <v>92</v>
      </c>
      <c r="AW2545" s="1" t="s">
        <v>93</v>
      </c>
      <c r="AX2545" s="1" t="s">
        <v>94</v>
      </c>
      <c r="AY2545" s="1" t="s">
        <v>95</v>
      </c>
      <c r="AZ2545" s="1" t="s">
        <v>96</v>
      </c>
      <c r="BA2545" s="1" t="s">
        <v>5242</v>
      </c>
      <c r="BC2545" s="43"/>
      <c r="BF2545" s="43" t="s">
        <v>4596</v>
      </c>
      <c r="BG2545" s="43" t="s">
        <v>93</v>
      </c>
      <c r="BH2545" s="7" t="s">
        <v>97</v>
      </c>
      <c r="BJ2545" s="7" t="s">
        <v>98</v>
      </c>
      <c r="BK2545" s="7" t="s">
        <v>99</v>
      </c>
      <c r="BL2545" s="7" t="s">
        <v>4597</v>
      </c>
      <c r="BM2545" s="7" t="s">
        <v>4598</v>
      </c>
      <c r="BS2545" s="12" t="s">
        <v>259</v>
      </c>
      <c r="BU2545" s="43">
        <v>1</v>
      </c>
      <c r="BW2545" s="43" t="s">
        <v>103</v>
      </c>
    </row>
    <row r="2546" spans="3:75" x14ac:dyDescent="0.35">
      <c r="C2546" s="43" t="str">
        <f t="shared" si="39"/>
        <v>IARA:BDT-04:2023: 2545</v>
      </c>
      <c r="D2546" s="43">
        <v>2545</v>
      </c>
      <c r="E2546" s="43" t="s">
        <v>5311</v>
      </c>
      <c r="F2546" s="1" t="s">
        <v>73</v>
      </c>
      <c r="G2546" s="43" t="s">
        <v>5255</v>
      </c>
      <c r="H2546" s="2">
        <v>45024</v>
      </c>
      <c r="J2546" s="12">
        <f>YEAR(H2546)</f>
        <v>2023</v>
      </c>
      <c r="K2546" s="12">
        <f>MONTH(H2546)</f>
        <v>4</v>
      </c>
      <c r="L2546" s="12">
        <f>DAY(H2546)</f>
        <v>8</v>
      </c>
      <c r="M2546" s="13"/>
      <c r="P2546" s="12" t="s">
        <v>75</v>
      </c>
      <c r="Q2546" s="12" t="str">
        <f>CONCATENATE(X2546," ",Y2546)</f>
        <v>Passer domesticus</v>
      </c>
      <c r="R2546" s="14" t="str">
        <f>CONCATENATE(S2546,", ",T2546,", ",U2546,", ",V2546,", ",W2546,", ",X2546,", ",Y2546)</f>
        <v>Animalia, Chordata, Aves, Passeriformes, Passeridae, Passer, domesticus</v>
      </c>
      <c r="S2546" s="6" t="s">
        <v>76</v>
      </c>
      <c r="T2546" s="6" t="s">
        <v>77</v>
      </c>
      <c r="U2546" s="6" t="s">
        <v>78</v>
      </c>
      <c r="V2546" s="12" t="s">
        <v>79</v>
      </c>
      <c r="W2546" s="12" t="s">
        <v>144</v>
      </c>
      <c r="X2546" s="12" t="s">
        <v>145</v>
      </c>
      <c r="Y2546" s="12" t="s">
        <v>146</v>
      </c>
      <c r="AA2546" s="12" t="s">
        <v>83</v>
      </c>
      <c r="AB2546" s="6" t="s">
        <v>84</v>
      </c>
      <c r="AC2546" s="12" t="s">
        <v>147</v>
      </c>
      <c r="AD2546" s="12" t="s">
        <v>259</v>
      </c>
      <c r="AE2546" s="2">
        <v>45024</v>
      </c>
      <c r="AF2546" s="43" t="s">
        <v>87</v>
      </c>
      <c r="AG2546" s="7" t="s">
        <v>148</v>
      </c>
      <c r="AH2546" s="43">
        <v>48.111148633059997</v>
      </c>
      <c r="AI2546" s="43">
        <v>-1.7030823151518899</v>
      </c>
      <c r="AL2546" s="43">
        <v>10</v>
      </c>
      <c r="AN2546" s="46" t="s">
        <v>5240</v>
      </c>
      <c r="AO2546" s="5" t="s">
        <v>89</v>
      </c>
      <c r="AP2546" s="12" t="s">
        <v>259</v>
      </c>
      <c r="AR2546" s="7" t="s">
        <v>90</v>
      </c>
      <c r="AT2546" s="4" t="str">
        <f>CONCATENATE(AU2546,", ",AV2546,", ",AW2546,", ",AX2546,", ",AY2546,", ",AZ2546,", ",BA2546)</f>
        <v>Europe, France, FR, Bretagne, Ille-et-Vilaine, Rennes, Campus Institut Agro Rennes</v>
      </c>
      <c r="AU2546" s="1" t="s">
        <v>91</v>
      </c>
      <c r="AV2546" s="1" t="s">
        <v>92</v>
      </c>
      <c r="AW2546" s="1" t="s">
        <v>93</v>
      </c>
      <c r="AX2546" s="1" t="s">
        <v>94</v>
      </c>
      <c r="AY2546" s="1" t="s">
        <v>95</v>
      </c>
      <c r="AZ2546" s="1" t="s">
        <v>96</v>
      </c>
      <c r="BA2546" s="1" t="s">
        <v>5242</v>
      </c>
      <c r="BC2546" s="43"/>
      <c r="BF2546" s="43" t="s">
        <v>4596</v>
      </c>
      <c r="BG2546" s="43" t="s">
        <v>93</v>
      </c>
      <c r="BH2546" s="7" t="s">
        <v>97</v>
      </c>
      <c r="BJ2546" s="7" t="s">
        <v>98</v>
      </c>
      <c r="BK2546" s="7" t="s">
        <v>99</v>
      </c>
      <c r="BL2546" s="7" t="s">
        <v>4597</v>
      </c>
      <c r="BM2546" s="7" t="s">
        <v>4598</v>
      </c>
      <c r="BS2546" s="12" t="s">
        <v>259</v>
      </c>
      <c r="BU2546" s="43">
        <v>1</v>
      </c>
      <c r="BW2546" s="43" t="s">
        <v>103</v>
      </c>
    </row>
    <row r="2547" spans="3:75" x14ac:dyDescent="0.35">
      <c r="C2547" s="43" t="str">
        <f t="shared" si="39"/>
        <v>IARA:BDT-04:2023: 2546</v>
      </c>
      <c r="D2547" s="43">
        <v>2546</v>
      </c>
      <c r="E2547" s="43" t="s">
        <v>5311</v>
      </c>
      <c r="F2547" s="1" t="s">
        <v>73</v>
      </c>
      <c r="G2547" s="43" t="s">
        <v>5255</v>
      </c>
      <c r="H2547" s="2">
        <v>45024</v>
      </c>
      <c r="J2547" s="12">
        <f>YEAR(H2547)</f>
        <v>2023</v>
      </c>
      <c r="K2547" s="12">
        <f>MONTH(H2547)</f>
        <v>4</v>
      </c>
      <c r="L2547" s="12">
        <f>DAY(H2547)</f>
        <v>8</v>
      </c>
      <c r="M2547" s="13"/>
      <c r="P2547" s="12" t="s">
        <v>75</v>
      </c>
      <c r="Q2547" s="12" t="str">
        <f>CONCATENATE(X2547," ",Y2547)</f>
        <v>Passer domesticus</v>
      </c>
      <c r="R2547" s="14" t="str">
        <f>CONCATENATE(S2547,", ",T2547,", ",U2547,", ",V2547,", ",W2547,", ",X2547,", ",Y2547)</f>
        <v>Animalia, Chordata, Aves, Passeriformes, Passeridae, Passer, domesticus</v>
      </c>
      <c r="S2547" s="6" t="s">
        <v>76</v>
      </c>
      <c r="T2547" s="6" t="s">
        <v>77</v>
      </c>
      <c r="U2547" s="6" t="s">
        <v>78</v>
      </c>
      <c r="V2547" s="12" t="s">
        <v>79</v>
      </c>
      <c r="W2547" s="12" t="s">
        <v>144</v>
      </c>
      <c r="X2547" s="12" t="s">
        <v>145</v>
      </c>
      <c r="Y2547" s="12" t="s">
        <v>146</v>
      </c>
      <c r="AA2547" s="12" t="s">
        <v>83</v>
      </c>
      <c r="AB2547" s="6" t="s">
        <v>84</v>
      </c>
      <c r="AC2547" s="12" t="s">
        <v>147</v>
      </c>
      <c r="AD2547" s="12" t="s">
        <v>259</v>
      </c>
      <c r="AE2547" s="2">
        <v>45024</v>
      </c>
      <c r="AF2547" s="43" t="s">
        <v>87</v>
      </c>
      <c r="AG2547" s="7" t="s">
        <v>148</v>
      </c>
      <c r="AH2547" s="43">
        <v>48.110956135586598</v>
      </c>
      <c r="AI2547" s="43">
        <v>-1.7036186607110599</v>
      </c>
      <c r="AL2547" s="43">
        <v>10</v>
      </c>
      <c r="AN2547" s="46" t="s">
        <v>5240</v>
      </c>
      <c r="AO2547" s="5" t="s">
        <v>89</v>
      </c>
      <c r="AP2547" s="12" t="s">
        <v>259</v>
      </c>
      <c r="AR2547" s="7" t="s">
        <v>90</v>
      </c>
      <c r="AT2547" s="4" t="str">
        <f>CONCATENATE(AU2547,", ",AV2547,", ",AW2547,", ",AX2547,", ",AY2547,", ",AZ2547,", ",BA2547)</f>
        <v>Europe, France, FR, Bretagne, Ille-et-Vilaine, Rennes, Campus Institut Agro Rennes</v>
      </c>
      <c r="AU2547" s="1" t="s">
        <v>91</v>
      </c>
      <c r="AV2547" s="1" t="s">
        <v>92</v>
      </c>
      <c r="AW2547" s="1" t="s">
        <v>93</v>
      </c>
      <c r="AX2547" s="1" t="s">
        <v>94</v>
      </c>
      <c r="AY2547" s="1" t="s">
        <v>95</v>
      </c>
      <c r="AZ2547" s="1" t="s">
        <v>96</v>
      </c>
      <c r="BA2547" s="1" t="s">
        <v>5242</v>
      </c>
      <c r="BC2547" s="43"/>
      <c r="BF2547" s="43" t="s">
        <v>4596</v>
      </c>
      <c r="BG2547" s="43" t="s">
        <v>93</v>
      </c>
      <c r="BH2547" s="7" t="s">
        <v>97</v>
      </c>
      <c r="BJ2547" s="7" t="s">
        <v>98</v>
      </c>
      <c r="BK2547" s="7" t="s">
        <v>99</v>
      </c>
      <c r="BL2547" s="7" t="s">
        <v>4597</v>
      </c>
      <c r="BM2547" s="7" t="s">
        <v>4598</v>
      </c>
      <c r="BS2547" s="12" t="s">
        <v>259</v>
      </c>
      <c r="BU2547" s="43">
        <v>1</v>
      </c>
      <c r="BW2547" s="43" t="s">
        <v>103</v>
      </c>
    </row>
    <row r="2548" spans="3:75" x14ac:dyDescent="0.35">
      <c r="C2548" s="43" t="str">
        <f t="shared" si="39"/>
        <v>IARA:BDT-04:2023: 2547</v>
      </c>
      <c r="D2548" s="43">
        <v>2547</v>
      </c>
      <c r="E2548" s="43" t="s">
        <v>5311</v>
      </c>
      <c r="F2548" s="1" t="s">
        <v>73</v>
      </c>
      <c r="G2548" s="43" t="s">
        <v>5255</v>
      </c>
      <c r="H2548" s="2">
        <v>45024</v>
      </c>
      <c r="J2548" s="12">
        <f>YEAR(H2548)</f>
        <v>2023</v>
      </c>
      <c r="K2548" s="12">
        <f>MONTH(H2548)</f>
        <v>4</v>
      </c>
      <c r="L2548" s="12">
        <f>DAY(H2548)</f>
        <v>8</v>
      </c>
      <c r="M2548" s="13"/>
      <c r="P2548" s="12" t="s">
        <v>75</v>
      </c>
      <c r="Q2548" s="12" t="str">
        <f>CONCATENATE(X2548," ",Y2548)</f>
        <v>Turdus philomelos</v>
      </c>
      <c r="R2548" s="14" t="str">
        <f>CONCATENATE(S2548,", ",T2548,", ",U2548,", ",V2548,", ",W2548,", ",X2548,", ",Y2548)</f>
        <v>Animalia, Chordata, Aves, Passeriformes, Turdidae, Turdus, philomelos</v>
      </c>
      <c r="S2548" s="6" t="s">
        <v>76</v>
      </c>
      <c r="T2548" s="6" t="s">
        <v>77</v>
      </c>
      <c r="U2548" s="6" t="s">
        <v>78</v>
      </c>
      <c r="V2548" s="12" t="s">
        <v>79</v>
      </c>
      <c r="W2548" s="12" t="s">
        <v>126</v>
      </c>
      <c r="X2548" s="12" t="s">
        <v>127</v>
      </c>
      <c r="Y2548" s="12" t="s">
        <v>128</v>
      </c>
      <c r="AA2548" s="12" t="s">
        <v>83</v>
      </c>
      <c r="AB2548" s="6" t="s">
        <v>129</v>
      </c>
      <c r="AC2548" s="12" t="s">
        <v>130</v>
      </c>
      <c r="AD2548" s="12" t="s">
        <v>259</v>
      </c>
      <c r="AE2548" s="2">
        <v>45024</v>
      </c>
      <c r="AF2548" s="43" t="s">
        <v>87</v>
      </c>
      <c r="AG2548" s="7" t="s">
        <v>131</v>
      </c>
      <c r="AH2548" s="43">
        <v>48.112108095189299</v>
      </c>
      <c r="AI2548" s="43">
        <v>-1.70392703604708</v>
      </c>
      <c r="AL2548" s="43">
        <v>10</v>
      </c>
      <c r="AN2548" s="46" t="s">
        <v>5240</v>
      </c>
      <c r="AO2548" s="5" t="s">
        <v>89</v>
      </c>
      <c r="AP2548" s="12" t="s">
        <v>259</v>
      </c>
      <c r="AR2548" s="7" t="s">
        <v>90</v>
      </c>
      <c r="AT2548" s="4" t="str">
        <f>CONCATENATE(AU2548,", ",AV2548,", ",AW2548,", ",AX2548,", ",AY2548,", ",AZ2548,", ",BA2548)</f>
        <v>Europe, France, FR, Bretagne, Ille-et-Vilaine, Rennes, Campus Institut Agro Rennes</v>
      </c>
      <c r="AU2548" s="1" t="s">
        <v>91</v>
      </c>
      <c r="AV2548" s="1" t="s">
        <v>92</v>
      </c>
      <c r="AW2548" s="1" t="s">
        <v>93</v>
      </c>
      <c r="AX2548" s="1" t="s">
        <v>94</v>
      </c>
      <c r="AY2548" s="1" t="s">
        <v>95</v>
      </c>
      <c r="AZ2548" s="1" t="s">
        <v>96</v>
      </c>
      <c r="BA2548" s="1" t="s">
        <v>5242</v>
      </c>
      <c r="BC2548" s="43"/>
      <c r="BF2548" s="43" t="s">
        <v>4596</v>
      </c>
      <c r="BG2548" s="43" t="s">
        <v>93</v>
      </c>
      <c r="BH2548" s="7" t="s">
        <v>97</v>
      </c>
      <c r="BJ2548" s="7" t="s">
        <v>98</v>
      </c>
      <c r="BK2548" s="7" t="s">
        <v>99</v>
      </c>
      <c r="BL2548" s="7" t="s">
        <v>4597</v>
      </c>
      <c r="BM2548" s="7" t="s">
        <v>4598</v>
      </c>
      <c r="BS2548" s="12" t="s">
        <v>259</v>
      </c>
      <c r="BU2548" s="43">
        <v>1</v>
      </c>
      <c r="BW2548" s="43" t="s">
        <v>103</v>
      </c>
    </row>
    <row r="2549" spans="3:75" x14ac:dyDescent="0.35">
      <c r="C2549" s="43" t="str">
        <f t="shared" si="39"/>
        <v>IARA:BDT-04:2023: 2548</v>
      </c>
      <c r="D2549" s="43">
        <v>2548</v>
      </c>
      <c r="E2549" s="43" t="s">
        <v>5311</v>
      </c>
      <c r="F2549" s="1" t="s">
        <v>73</v>
      </c>
      <c r="G2549" s="43" t="s">
        <v>5255</v>
      </c>
      <c r="H2549" s="2">
        <v>45024</v>
      </c>
      <c r="J2549" s="12">
        <f>YEAR(H2549)</f>
        <v>2023</v>
      </c>
      <c r="K2549" s="12">
        <f>MONTH(H2549)</f>
        <v>4</v>
      </c>
      <c r="L2549" s="12">
        <f>DAY(H2549)</f>
        <v>8</v>
      </c>
      <c r="M2549" s="13"/>
      <c r="P2549" s="12" t="s">
        <v>75</v>
      </c>
      <c r="Q2549" s="12" t="str">
        <f>CONCATENATE(X2549," ",Y2549)</f>
        <v>Turdus merula</v>
      </c>
      <c r="R2549" s="14" t="str">
        <f>CONCATENATE(S2549,", ",T2549,", ",U2549,", ",V2549,", ",W2549,", ",X2549,", ",Y2549)</f>
        <v>Animalia, Chordata, Aves, Passeriformes, Turdidae, Turdus, merula</v>
      </c>
      <c r="S2549" s="6" t="s">
        <v>76</v>
      </c>
      <c r="T2549" s="6" t="s">
        <v>77</v>
      </c>
      <c r="U2549" s="6" t="s">
        <v>78</v>
      </c>
      <c r="V2549" s="17" t="s">
        <v>79</v>
      </c>
      <c r="W2549" s="17" t="s">
        <v>126</v>
      </c>
      <c r="X2549" s="17" t="s">
        <v>127</v>
      </c>
      <c r="Y2549" s="17" t="s">
        <v>132</v>
      </c>
      <c r="AA2549" s="12" t="s">
        <v>83</v>
      </c>
      <c r="AB2549" s="6" t="s">
        <v>84</v>
      </c>
      <c r="AC2549" s="12" t="s">
        <v>133</v>
      </c>
      <c r="AD2549" s="12" t="s">
        <v>259</v>
      </c>
      <c r="AE2549" s="2">
        <v>45024</v>
      </c>
      <c r="AF2549" s="43" t="s">
        <v>87</v>
      </c>
      <c r="AG2549" s="7" t="s">
        <v>134</v>
      </c>
      <c r="AH2549" s="43">
        <v>48.111997771109799</v>
      </c>
      <c r="AI2549" s="43">
        <v>-1.7039526911216301</v>
      </c>
      <c r="AL2549" s="43">
        <v>10</v>
      </c>
      <c r="AN2549" s="46" t="s">
        <v>5240</v>
      </c>
      <c r="AO2549" s="5" t="s">
        <v>89</v>
      </c>
      <c r="AP2549" s="12" t="s">
        <v>259</v>
      </c>
      <c r="AR2549" s="7" t="s">
        <v>90</v>
      </c>
      <c r="AT2549" s="4" t="str">
        <f>CONCATENATE(AU2549,", ",AV2549,", ",AW2549,", ",AX2549,", ",AY2549,", ",AZ2549,", ",BA2549)</f>
        <v>Europe, France, FR, Bretagne, Ille-et-Vilaine, Rennes, Campus Institut Agro Rennes</v>
      </c>
      <c r="AU2549" s="1" t="s">
        <v>91</v>
      </c>
      <c r="AV2549" s="1" t="s">
        <v>92</v>
      </c>
      <c r="AW2549" s="1" t="s">
        <v>93</v>
      </c>
      <c r="AX2549" s="1" t="s">
        <v>94</v>
      </c>
      <c r="AY2549" s="1" t="s">
        <v>95</v>
      </c>
      <c r="AZ2549" s="1" t="s">
        <v>96</v>
      </c>
      <c r="BA2549" s="1" t="s">
        <v>5242</v>
      </c>
      <c r="BC2549" s="43"/>
      <c r="BF2549" s="43" t="s">
        <v>4596</v>
      </c>
      <c r="BG2549" s="43" t="s">
        <v>93</v>
      </c>
      <c r="BH2549" s="7" t="s">
        <v>97</v>
      </c>
      <c r="BJ2549" s="7" t="s">
        <v>98</v>
      </c>
      <c r="BK2549" s="7" t="s">
        <v>99</v>
      </c>
      <c r="BL2549" s="7" t="s">
        <v>4597</v>
      </c>
      <c r="BM2549" s="7" t="s">
        <v>4598</v>
      </c>
      <c r="BS2549" s="12" t="s">
        <v>259</v>
      </c>
      <c r="BU2549" s="43">
        <v>1</v>
      </c>
      <c r="BW2549" s="43" t="s">
        <v>103</v>
      </c>
    </row>
    <row r="2550" spans="3:75" x14ac:dyDescent="0.35">
      <c r="C2550" s="43" t="str">
        <f t="shared" si="39"/>
        <v>IARA:BDT-04:2023: 2549</v>
      </c>
      <c r="D2550" s="43">
        <v>2549</v>
      </c>
      <c r="E2550" s="43" t="s">
        <v>5311</v>
      </c>
      <c r="F2550" s="1" t="s">
        <v>73</v>
      </c>
      <c r="G2550" s="43" t="s">
        <v>5255</v>
      </c>
      <c r="H2550" s="2">
        <v>45024</v>
      </c>
      <c r="J2550" s="12">
        <f>YEAR(H2550)</f>
        <v>2023</v>
      </c>
      <c r="K2550" s="12">
        <f>MONTH(H2550)</f>
        <v>4</v>
      </c>
      <c r="L2550" s="12">
        <f>DAY(H2550)</f>
        <v>8</v>
      </c>
      <c r="M2550" s="13"/>
      <c r="P2550" s="12" t="s">
        <v>75</v>
      </c>
      <c r="Q2550" s="12" t="str">
        <f>CONCATENATE(X2550," ",Y2550)</f>
        <v>Turdus merula</v>
      </c>
      <c r="R2550" s="14" t="str">
        <f>CONCATENATE(S2550,", ",T2550,", ",U2550,", ",V2550,", ",W2550,", ",X2550,", ",Y2550)</f>
        <v>Animalia, Chordata, Aves, Passeriformes, Turdidae, Turdus, merula</v>
      </c>
      <c r="S2550" s="6" t="s">
        <v>76</v>
      </c>
      <c r="T2550" s="6" t="s">
        <v>77</v>
      </c>
      <c r="U2550" s="6" t="s">
        <v>78</v>
      </c>
      <c r="V2550" s="17" t="s">
        <v>79</v>
      </c>
      <c r="W2550" s="17" t="s">
        <v>126</v>
      </c>
      <c r="X2550" s="17" t="s">
        <v>127</v>
      </c>
      <c r="Y2550" s="17" t="s">
        <v>132</v>
      </c>
      <c r="AA2550" s="12" t="s">
        <v>83</v>
      </c>
      <c r="AB2550" s="6" t="s">
        <v>84</v>
      </c>
      <c r="AC2550" s="12" t="s">
        <v>133</v>
      </c>
      <c r="AD2550" s="12" t="s">
        <v>259</v>
      </c>
      <c r="AE2550" s="2">
        <v>45024</v>
      </c>
      <c r="AF2550" s="43" t="s">
        <v>87</v>
      </c>
      <c r="AG2550" s="7" t="s">
        <v>134</v>
      </c>
      <c r="AH2550" s="43">
        <v>48.111999465655998</v>
      </c>
      <c r="AI2550" s="43">
        <v>-1.7039102653313301</v>
      </c>
      <c r="AL2550" s="43">
        <v>10</v>
      </c>
      <c r="AN2550" s="46" t="s">
        <v>5240</v>
      </c>
      <c r="AO2550" s="5" t="s">
        <v>89</v>
      </c>
      <c r="AP2550" s="12" t="s">
        <v>259</v>
      </c>
      <c r="AR2550" s="7" t="s">
        <v>90</v>
      </c>
      <c r="AT2550" s="4" t="str">
        <f>CONCATENATE(AU2550,", ",AV2550,", ",AW2550,", ",AX2550,", ",AY2550,", ",AZ2550,", ",BA2550)</f>
        <v>Europe, France, FR, Bretagne, Ille-et-Vilaine, Rennes, Campus Institut Agro Rennes</v>
      </c>
      <c r="AU2550" s="1" t="s">
        <v>91</v>
      </c>
      <c r="AV2550" s="1" t="s">
        <v>92</v>
      </c>
      <c r="AW2550" s="1" t="s">
        <v>93</v>
      </c>
      <c r="AX2550" s="1" t="s">
        <v>94</v>
      </c>
      <c r="AY2550" s="1" t="s">
        <v>95</v>
      </c>
      <c r="AZ2550" s="1" t="s">
        <v>96</v>
      </c>
      <c r="BA2550" s="1" t="s">
        <v>5242</v>
      </c>
      <c r="BC2550" s="43"/>
      <c r="BF2550" s="43" t="s">
        <v>4596</v>
      </c>
      <c r="BG2550" s="43" t="s">
        <v>93</v>
      </c>
      <c r="BH2550" s="7" t="s">
        <v>97</v>
      </c>
      <c r="BJ2550" s="7" t="s">
        <v>98</v>
      </c>
      <c r="BK2550" s="7" t="s">
        <v>99</v>
      </c>
      <c r="BL2550" s="7" t="s">
        <v>4597</v>
      </c>
      <c r="BM2550" s="7" t="s">
        <v>4598</v>
      </c>
      <c r="BS2550" s="12" t="s">
        <v>259</v>
      </c>
      <c r="BU2550" s="43">
        <v>1</v>
      </c>
      <c r="BW2550" s="43" t="s">
        <v>103</v>
      </c>
    </row>
    <row r="2551" spans="3:75" x14ac:dyDescent="0.35">
      <c r="C2551" s="43" t="str">
        <f t="shared" si="39"/>
        <v>IARA:BDT-04:2023: 2550</v>
      </c>
      <c r="D2551" s="43">
        <v>2550</v>
      </c>
      <c r="E2551" s="43" t="s">
        <v>5311</v>
      </c>
      <c r="F2551" s="1" t="s">
        <v>73</v>
      </c>
      <c r="G2551" s="43" t="s">
        <v>5255</v>
      </c>
      <c r="H2551" s="2">
        <v>45024</v>
      </c>
      <c r="J2551" s="12">
        <f>YEAR(H2551)</f>
        <v>2023</v>
      </c>
      <c r="K2551" s="12">
        <f>MONTH(H2551)</f>
        <v>4</v>
      </c>
      <c r="L2551" s="12">
        <f>DAY(H2551)</f>
        <v>8</v>
      </c>
      <c r="M2551" s="13"/>
      <c r="P2551" s="12" t="s">
        <v>75</v>
      </c>
      <c r="Q2551" s="12" t="str">
        <f>CONCATENATE(X2551," ",Y2551)</f>
        <v>Columba palumbus</v>
      </c>
      <c r="R2551" s="14" t="str">
        <f>CONCATENATE(S2551,", ",T2551,", ",U2551,", ",V2551,", ",W2551,", ",X2551,", ",Y2551)</f>
        <v>Animalia, Chordata, Aves, Columbiformes, Columbidae, Columba, palumbus</v>
      </c>
      <c r="S2551" s="6" t="s">
        <v>76</v>
      </c>
      <c r="T2551" s="6" t="s">
        <v>77</v>
      </c>
      <c r="U2551" s="6" t="s">
        <v>78</v>
      </c>
      <c r="V2551" s="12" t="s">
        <v>159</v>
      </c>
      <c r="W2551" s="12" t="s">
        <v>160</v>
      </c>
      <c r="X2551" s="12" t="s">
        <v>161</v>
      </c>
      <c r="Y2551" s="12" t="s">
        <v>162</v>
      </c>
      <c r="AA2551" s="12" t="s">
        <v>83</v>
      </c>
      <c r="AB2551" s="6" t="s">
        <v>84</v>
      </c>
      <c r="AC2551" s="12" t="s">
        <v>163</v>
      </c>
      <c r="AD2551" s="12" t="s">
        <v>259</v>
      </c>
      <c r="AE2551" s="2">
        <v>45024</v>
      </c>
      <c r="AF2551" s="43" t="s">
        <v>87</v>
      </c>
      <c r="AG2551" s="7" t="s">
        <v>164</v>
      </c>
      <c r="AH2551" s="43">
        <v>48.112166132747802</v>
      </c>
      <c r="AI2551" s="43">
        <v>-1.7042586274150999</v>
      </c>
      <c r="AL2551" s="43">
        <v>10</v>
      </c>
      <c r="AN2551" s="46" t="s">
        <v>5240</v>
      </c>
      <c r="AO2551" s="5" t="s">
        <v>89</v>
      </c>
      <c r="AP2551" s="12" t="s">
        <v>259</v>
      </c>
      <c r="AR2551" s="7" t="s">
        <v>90</v>
      </c>
      <c r="AT2551" s="4" t="str">
        <f>CONCATENATE(AU2551,", ",AV2551,", ",AW2551,", ",AX2551,", ",AY2551,", ",AZ2551,", ",BA2551)</f>
        <v>Europe, France, FR, Bretagne, Ille-et-Vilaine, Rennes, Campus Institut Agro Rennes</v>
      </c>
      <c r="AU2551" s="1" t="s">
        <v>91</v>
      </c>
      <c r="AV2551" s="1" t="s">
        <v>92</v>
      </c>
      <c r="AW2551" s="1" t="s">
        <v>93</v>
      </c>
      <c r="AX2551" s="1" t="s">
        <v>94</v>
      </c>
      <c r="AY2551" s="1" t="s">
        <v>95</v>
      </c>
      <c r="AZ2551" s="1" t="s">
        <v>96</v>
      </c>
      <c r="BA2551" s="1" t="s">
        <v>5242</v>
      </c>
      <c r="BC2551" s="43"/>
      <c r="BF2551" s="43" t="s">
        <v>4596</v>
      </c>
      <c r="BG2551" s="43" t="s">
        <v>93</v>
      </c>
      <c r="BH2551" s="7" t="s">
        <v>97</v>
      </c>
      <c r="BJ2551" s="7" t="s">
        <v>98</v>
      </c>
      <c r="BK2551" s="7" t="s">
        <v>99</v>
      </c>
      <c r="BL2551" s="7" t="s">
        <v>4597</v>
      </c>
      <c r="BM2551" s="7" t="s">
        <v>4598</v>
      </c>
      <c r="BS2551" s="12" t="s">
        <v>259</v>
      </c>
      <c r="BU2551" s="43">
        <v>1</v>
      </c>
      <c r="BW2551" s="43" t="s">
        <v>103</v>
      </c>
    </row>
    <row r="2552" spans="3:75" x14ac:dyDescent="0.35">
      <c r="C2552" s="43" t="str">
        <f t="shared" si="39"/>
        <v>IARA:BDT-04:2023: 2551</v>
      </c>
      <c r="D2552" s="43">
        <v>2551</v>
      </c>
      <c r="E2552" s="43" t="s">
        <v>5311</v>
      </c>
      <c r="F2552" s="1" t="s">
        <v>73</v>
      </c>
      <c r="G2552" s="43" t="s">
        <v>5255</v>
      </c>
      <c r="H2552" s="2">
        <v>45024</v>
      </c>
      <c r="J2552" s="12">
        <f>YEAR(H2552)</f>
        <v>2023</v>
      </c>
      <c r="K2552" s="12">
        <f>MONTH(H2552)</f>
        <v>4</v>
      </c>
      <c r="L2552" s="12">
        <f>DAY(H2552)</f>
        <v>8</v>
      </c>
      <c r="M2552" s="13"/>
      <c r="P2552" s="12" t="s">
        <v>75</v>
      </c>
      <c r="Q2552" s="12" t="str">
        <f>CONCATENATE(X2552," ",Y2552)</f>
        <v>Cyanistes caeruleus</v>
      </c>
      <c r="R2552" s="14" t="str">
        <f>CONCATENATE(S2552,", ",T2552,", ",U2552,", ",V2552,", ",W2552,", ",X2552,", ",Y2552)</f>
        <v>Animalia, Chordata, Aves, Passeriformes, Paridae, Cyanistes, caeruleus</v>
      </c>
      <c r="S2552" s="6" t="s">
        <v>76</v>
      </c>
      <c r="T2552" s="6" t="s">
        <v>77</v>
      </c>
      <c r="U2552" s="6" t="s">
        <v>78</v>
      </c>
      <c r="V2552" s="12" t="s">
        <v>79</v>
      </c>
      <c r="W2552" s="12" t="s">
        <v>135</v>
      </c>
      <c r="X2552" s="12" t="s">
        <v>136</v>
      </c>
      <c r="Y2552" s="12" t="s">
        <v>137</v>
      </c>
      <c r="AA2552" s="12" t="s">
        <v>83</v>
      </c>
      <c r="AB2552" s="6" t="s">
        <v>84</v>
      </c>
      <c r="AC2552" s="12" t="s">
        <v>138</v>
      </c>
      <c r="AD2552" s="12" t="s">
        <v>259</v>
      </c>
      <c r="AE2552" s="2">
        <v>45024</v>
      </c>
      <c r="AF2552" s="43" t="s">
        <v>87</v>
      </c>
      <c r="AG2552" s="7" t="s">
        <v>139</v>
      </c>
      <c r="AH2552" s="43">
        <v>48.111995030710602</v>
      </c>
      <c r="AI2552" s="43">
        <v>-1.70437821418072</v>
      </c>
      <c r="AL2552" s="43">
        <v>10</v>
      </c>
      <c r="AN2552" s="46" t="s">
        <v>5240</v>
      </c>
      <c r="AO2552" s="5" t="s">
        <v>89</v>
      </c>
      <c r="AP2552" s="12" t="s">
        <v>259</v>
      </c>
      <c r="AR2552" s="7" t="s">
        <v>90</v>
      </c>
      <c r="AT2552" s="4" t="str">
        <f>CONCATENATE(AU2552,", ",AV2552,", ",AW2552,", ",AX2552,", ",AY2552,", ",AZ2552,", ",BA2552)</f>
        <v>Europe, France, FR, Bretagne, Ille-et-Vilaine, Rennes, Campus Institut Agro Rennes</v>
      </c>
      <c r="AU2552" s="1" t="s">
        <v>91</v>
      </c>
      <c r="AV2552" s="1" t="s">
        <v>92</v>
      </c>
      <c r="AW2552" s="1" t="s">
        <v>93</v>
      </c>
      <c r="AX2552" s="1" t="s">
        <v>94</v>
      </c>
      <c r="AY2552" s="1" t="s">
        <v>95</v>
      </c>
      <c r="AZ2552" s="1" t="s">
        <v>96</v>
      </c>
      <c r="BA2552" s="1" t="s">
        <v>5242</v>
      </c>
      <c r="BC2552" s="43"/>
      <c r="BF2552" s="43" t="s">
        <v>4596</v>
      </c>
      <c r="BG2552" s="43" t="s">
        <v>93</v>
      </c>
      <c r="BH2552" s="7" t="s">
        <v>97</v>
      </c>
      <c r="BJ2552" s="7" t="s">
        <v>98</v>
      </c>
      <c r="BK2552" s="7" t="s">
        <v>99</v>
      </c>
      <c r="BL2552" s="7" t="s">
        <v>4597</v>
      </c>
      <c r="BM2552" s="7" t="s">
        <v>4598</v>
      </c>
      <c r="BS2552" s="12" t="s">
        <v>259</v>
      </c>
      <c r="BU2552" s="43">
        <v>1</v>
      </c>
      <c r="BW2552" s="43" t="s">
        <v>103</v>
      </c>
    </row>
    <row r="2553" spans="3:75" x14ac:dyDescent="0.35">
      <c r="C2553" s="43" t="str">
        <f t="shared" si="39"/>
        <v>IARA:BDT-04:2023: 2552</v>
      </c>
      <c r="D2553" s="43">
        <v>2552</v>
      </c>
      <c r="E2553" s="43" t="s">
        <v>5311</v>
      </c>
      <c r="F2553" s="1" t="s">
        <v>73</v>
      </c>
      <c r="G2553" s="43" t="s">
        <v>5255</v>
      </c>
      <c r="H2553" s="2">
        <v>45024</v>
      </c>
      <c r="J2553" s="12">
        <f>YEAR(H2553)</f>
        <v>2023</v>
      </c>
      <c r="K2553" s="12">
        <f>MONTH(H2553)</f>
        <v>4</v>
      </c>
      <c r="L2553" s="12">
        <f>DAY(H2553)</f>
        <v>8</v>
      </c>
      <c r="M2553" s="13"/>
      <c r="P2553" s="12" t="s">
        <v>75</v>
      </c>
      <c r="Q2553" s="12" t="str">
        <f>CONCATENATE(X2553," ",Y2553)</f>
        <v>Columba palumbus</v>
      </c>
      <c r="R2553" s="14" t="str">
        <f>CONCATENATE(S2553,", ",T2553,", ",U2553,", ",V2553,", ",W2553,", ",X2553,", ",Y2553)</f>
        <v>Animalia, Chordata, Aves, Columbiformes, Columbidae, Columba, palumbus</v>
      </c>
      <c r="S2553" s="6" t="s">
        <v>76</v>
      </c>
      <c r="T2553" s="6" t="s">
        <v>77</v>
      </c>
      <c r="U2553" s="6" t="s">
        <v>78</v>
      </c>
      <c r="V2553" s="12" t="s">
        <v>159</v>
      </c>
      <c r="W2553" s="12" t="s">
        <v>160</v>
      </c>
      <c r="X2553" s="12" t="s">
        <v>161</v>
      </c>
      <c r="Y2553" s="12" t="s">
        <v>162</v>
      </c>
      <c r="AA2553" s="12" t="s">
        <v>83</v>
      </c>
      <c r="AB2553" s="6" t="s">
        <v>84</v>
      </c>
      <c r="AC2553" s="12" t="s">
        <v>163</v>
      </c>
      <c r="AD2553" s="12" t="s">
        <v>259</v>
      </c>
      <c r="AE2553" s="2">
        <v>45024</v>
      </c>
      <c r="AF2553" s="43" t="s">
        <v>87</v>
      </c>
      <c r="AG2553" s="7" t="s">
        <v>164</v>
      </c>
      <c r="AH2553" s="43">
        <v>48.111912270971402</v>
      </c>
      <c r="AI2553" s="43">
        <v>-1.7044276117338</v>
      </c>
      <c r="AL2553" s="43">
        <v>10</v>
      </c>
      <c r="AN2553" s="46" t="s">
        <v>5240</v>
      </c>
      <c r="AO2553" s="5" t="s">
        <v>89</v>
      </c>
      <c r="AP2553" s="12" t="s">
        <v>259</v>
      </c>
      <c r="AR2553" s="7" t="s">
        <v>90</v>
      </c>
      <c r="AT2553" s="4" t="str">
        <f>CONCATENATE(AU2553,", ",AV2553,", ",AW2553,", ",AX2553,", ",AY2553,", ",AZ2553,", ",BA2553)</f>
        <v>Europe, France, FR, Bretagne, Ille-et-Vilaine, Rennes, Campus Institut Agro Rennes</v>
      </c>
      <c r="AU2553" s="1" t="s">
        <v>91</v>
      </c>
      <c r="AV2553" s="1" t="s">
        <v>92</v>
      </c>
      <c r="AW2553" s="1" t="s">
        <v>93</v>
      </c>
      <c r="AX2553" s="1" t="s">
        <v>94</v>
      </c>
      <c r="AY2553" s="1" t="s">
        <v>95</v>
      </c>
      <c r="AZ2553" s="1" t="s">
        <v>96</v>
      </c>
      <c r="BA2553" s="1" t="s">
        <v>5242</v>
      </c>
      <c r="BC2553" s="43"/>
      <c r="BF2553" s="43" t="s">
        <v>4596</v>
      </c>
      <c r="BG2553" s="43" t="s">
        <v>93</v>
      </c>
      <c r="BH2553" s="7" t="s">
        <v>97</v>
      </c>
      <c r="BJ2553" s="7" t="s">
        <v>98</v>
      </c>
      <c r="BK2553" s="7" t="s">
        <v>99</v>
      </c>
      <c r="BL2553" s="7" t="s">
        <v>4597</v>
      </c>
      <c r="BM2553" s="7" t="s">
        <v>4598</v>
      </c>
      <c r="BS2553" s="12" t="s">
        <v>259</v>
      </c>
      <c r="BU2553" s="43">
        <v>1</v>
      </c>
      <c r="BW2553" s="43" t="s">
        <v>103</v>
      </c>
    </row>
    <row r="2554" spans="3:75" x14ac:dyDescent="0.35">
      <c r="C2554" s="43" t="str">
        <f t="shared" si="39"/>
        <v>IARA:BDT-04:2023: 2553</v>
      </c>
      <c r="D2554" s="43">
        <v>2553</v>
      </c>
      <c r="E2554" s="43" t="s">
        <v>5311</v>
      </c>
      <c r="F2554" s="1" t="s">
        <v>73</v>
      </c>
      <c r="G2554" s="43" t="s">
        <v>5255</v>
      </c>
      <c r="H2554" s="2">
        <v>45024</v>
      </c>
      <c r="J2554" s="12">
        <f>YEAR(H2554)</f>
        <v>2023</v>
      </c>
      <c r="K2554" s="12">
        <f>MONTH(H2554)</f>
        <v>4</v>
      </c>
      <c r="L2554" s="12">
        <f>DAY(H2554)</f>
        <v>8</v>
      </c>
      <c r="M2554" s="13"/>
      <c r="P2554" s="12" t="s">
        <v>75</v>
      </c>
      <c r="Q2554" s="12" t="str">
        <f>CONCATENATE(X2554," ",Y2554)</f>
        <v>Columba palumbus</v>
      </c>
      <c r="R2554" s="14" t="str">
        <f>CONCATENATE(S2554,", ",T2554,", ",U2554,", ",V2554,", ",W2554,", ",X2554,", ",Y2554)</f>
        <v>Animalia, Chordata, Aves, Columbiformes, Columbidae, Columba, palumbus</v>
      </c>
      <c r="S2554" s="6" t="s">
        <v>76</v>
      </c>
      <c r="T2554" s="6" t="s">
        <v>77</v>
      </c>
      <c r="U2554" s="6" t="s">
        <v>78</v>
      </c>
      <c r="V2554" s="12" t="s">
        <v>159</v>
      </c>
      <c r="W2554" s="12" t="s">
        <v>160</v>
      </c>
      <c r="X2554" s="12" t="s">
        <v>161</v>
      </c>
      <c r="Y2554" s="12" t="s">
        <v>162</v>
      </c>
      <c r="AA2554" s="12" t="s">
        <v>83</v>
      </c>
      <c r="AB2554" s="6" t="s">
        <v>84</v>
      </c>
      <c r="AC2554" s="12" t="s">
        <v>163</v>
      </c>
      <c r="AD2554" s="12" t="s">
        <v>259</v>
      </c>
      <c r="AE2554" s="2">
        <v>45024</v>
      </c>
      <c r="AF2554" s="43" t="s">
        <v>87</v>
      </c>
      <c r="AG2554" s="7" t="s">
        <v>164</v>
      </c>
      <c r="AH2554" s="43">
        <v>48.111467351176799</v>
      </c>
      <c r="AI2554" s="43">
        <v>-1.7040260846942701</v>
      </c>
      <c r="AL2554" s="43">
        <v>10</v>
      </c>
      <c r="AN2554" s="46" t="s">
        <v>5240</v>
      </c>
      <c r="AO2554" s="5" t="s">
        <v>89</v>
      </c>
      <c r="AP2554" s="12" t="s">
        <v>259</v>
      </c>
      <c r="AR2554" s="7" t="s">
        <v>90</v>
      </c>
      <c r="AT2554" s="4" t="str">
        <f>CONCATENATE(AU2554,", ",AV2554,", ",AW2554,", ",AX2554,", ",AY2554,", ",AZ2554,", ",BA2554)</f>
        <v>Europe, France, FR, Bretagne, Ille-et-Vilaine, Rennes, Campus Institut Agro Rennes</v>
      </c>
      <c r="AU2554" s="1" t="s">
        <v>91</v>
      </c>
      <c r="AV2554" s="1" t="s">
        <v>92</v>
      </c>
      <c r="AW2554" s="1" t="s">
        <v>93</v>
      </c>
      <c r="AX2554" s="1" t="s">
        <v>94</v>
      </c>
      <c r="AY2554" s="1" t="s">
        <v>95</v>
      </c>
      <c r="AZ2554" s="1" t="s">
        <v>96</v>
      </c>
      <c r="BA2554" s="1" t="s">
        <v>5242</v>
      </c>
      <c r="BC2554" s="43"/>
      <c r="BF2554" s="43" t="s">
        <v>4596</v>
      </c>
      <c r="BG2554" s="43" t="s">
        <v>93</v>
      </c>
      <c r="BH2554" s="7" t="s">
        <v>97</v>
      </c>
      <c r="BJ2554" s="7" t="s">
        <v>98</v>
      </c>
      <c r="BK2554" s="7" t="s">
        <v>99</v>
      </c>
      <c r="BL2554" s="7" t="s">
        <v>4597</v>
      </c>
      <c r="BM2554" s="7" t="s">
        <v>4598</v>
      </c>
      <c r="BS2554" s="12" t="s">
        <v>259</v>
      </c>
      <c r="BU2554" s="43">
        <v>1</v>
      </c>
      <c r="BW2554" s="43" t="s">
        <v>103</v>
      </c>
    </row>
    <row r="2555" spans="3:75" x14ac:dyDescent="0.35">
      <c r="C2555" s="43" t="str">
        <f t="shared" si="39"/>
        <v>IARA:BDT-04:2023: 2554</v>
      </c>
      <c r="D2555" s="43">
        <v>2554</v>
      </c>
      <c r="E2555" s="43" t="s">
        <v>5311</v>
      </c>
      <c r="F2555" s="1" t="s">
        <v>73</v>
      </c>
      <c r="G2555" s="43" t="s">
        <v>5255</v>
      </c>
      <c r="H2555" s="2">
        <v>45024</v>
      </c>
      <c r="J2555" s="12">
        <f>YEAR(H2555)</f>
        <v>2023</v>
      </c>
      <c r="K2555" s="12">
        <f>MONTH(H2555)</f>
        <v>4</v>
      </c>
      <c r="L2555" s="12">
        <f>DAY(H2555)</f>
        <v>8</v>
      </c>
      <c r="M2555" s="13"/>
      <c r="P2555" s="12" t="s">
        <v>75</v>
      </c>
      <c r="Q2555" s="12" t="str">
        <f>CONCATENATE(X2555," ",Y2555)</f>
        <v>Columba palumbus</v>
      </c>
      <c r="R2555" s="14" t="str">
        <f>CONCATENATE(S2555,", ",T2555,", ",U2555,", ",V2555,", ",W2555,", ",X2555,", ",Y2555)</f>
        <v>Animalia, Chordata, Aves, Columbiformes, Columbidae, Columba, palumbus</v>
      </c>
      <c r="S2555" s="6" t="s">
        <v>76</v>
      </c>
      <c r="T2555" s="6" t="s">
        <v>77</v>
      </c>
      <c r="U2555" s="6" t="s">
        <v>78</v>
      </c>
      <c r="V2555" s="12" t="s">
        <v>159</v>
      </c>
      <c r="W2555" s="12" t="s">
        <v>160</v>
      </c>
      <c r="X2555" s="12" t="s">
        <v>161</v>
      </c>
      <c r="Y2555" s="12" t="s">
        <v>162</v>
      </c>
      <c r="AA2555" s="12" t="s">
        <v>83</v>
      </c>
      <c r="AB2555" s="6" t="s">
        <v>84</v>
      </c>
      <c r="AC2555" s="12" t="s">
        <v>163</v>
      </c>
      <c r="AD2555" s="12" t="s">
        <v>259</v>
      </c>
      <c r="AE2555" s="2">
        <v>45024</v>
      </c>
      <c r="AF2555" s="43" t="s">
        <v>87</v>
      </c>
      <c r="AG2555" s="7" t="s">
        <v>164</v>
      </c>
      <c r="AH2555" s="43">
        <v>48.1114795800666</v>
      </c>
      <c r="AI2555" s="43">
        <v>-1.7040768461592899</v>
      </c>
      <c r="AL2555" s="43">
        <v>10</v>
      </c>
      <c r="AN2555" s="46" t="s">
        <v>5240</v>
      </c>
      <c r="AO2555" s="5" t="s">
        <v>89</v>
      </c>
      <c r="AP2555" s="12" t="s">
        <v>259</v>
      </c>
      <c r="AR2555" s="7" t="s">
        <v>90</v>
      </c>
      <c r="AT2555" s="4" t="str">
        <f>CONCATENATE(AU2555,", ",AV2555,", ",AW2555,", ",AX2555,", ",AY2555,", ",AZ2555,", ",BA2555)</f>
        <v>Europe, France, FR, Bretagne, Ille-et-Vilaine, Rennes, Campus Institut Agro Rennes</v>
      </c>
      <c r="AU2555" s="1" t="s">
        <v>91</v>
      </c>
      <c r="AV2555" s="1" t="s">
        <v>92</v>
      </c>
      <c r="AW2555" s="1" t="s">
        <v>93</v>
      </c>
      <c r="AX2555" s="1" t="s">
        <v>94</v>
      </c>
      <c r="AY2555" s="1" t="s">
        <v>95</v>
      </c>
      <c r="AZ2555" s="1" t="s">
        <v>96</v>
      </c>
      <c r="BA2555" s="1" t="s">
        <v>5242</v>
      </c>
      <c r="BC2555" s="43"/>
      <c r="BF2555" s="43" t="s">
        <v>4596</v>
      </c>
      <c r="BG2555" s="43" t="s">
        <v>93</v>
      </c>
      <c r="BH2555" s="7" t="s">
        <v>97</v>
      </c>
      <c r="BJ2555" s="7" t="s">
        <v>98</v>
      </c>
      <c r="BK2555" s="7" t="s">
        <v>99</v>
      </c>
      <c r="BL2555" s="7" t="s">
        <v>4597</v>
      </c>
      <c r="BM2555" s="7" t="s">
        <v>4598</v>
      </c>
      <c r="BS2555" s="12" t="s">
        <v>259</v>
      </c>
      <c r="BU2555" s="43">
        <v>1</v>
      </c>
      <c r="BW2555" s="43" t="s">
        <v>103</v>
      </c>
    </row>
    <row r="2556" spans="3:75" x14ac:dyDescent="0.35">
      <c r="C2556" s="43" t="str">
        <f t="shared" si="39"/>
        <v>IARA:BDT-04:2023: 2555</v>
      </c>
      <c r="D2556" s="43">
        <v>2555</v>
      </c>
      <c r="E2556" s="43" t="s">
        <v>5311</v>
      </c>
      <c r="F2556" s="1" t="s">
        <v>73</v>
      </c>
      <c r="G2556" s="43" t="s">
        <v>5255</v>
      </c>
      <c r="H2556" s="2">
        <v>45024</v>
      </c>
      <c r="J2556" s="12">
        <f>YEAR(H2556)</f>
        <v>2023</v>
      </c>
      <c r="K2556" s="12">
        <f>MONTH(H2556)</f>
        <v>4</v>
      </c>
      <c r="L2556" s="12">
        <f>DAY(H2556)</f>
        <v>8</v>
      </c>
      <c r="M2556" s="13"/>
      <c r="P2556" s="12" t="s">
        <v>75</v>
      </c>
      <c r="Q2556" s="12" t="str">
        <f>CONCATENATE(X2556," ",Y2556)</f>
        <v>Turdus merula</v>
      </c>
      <c r="R2556" s="14" t="str">
        <f>CONCATENATE(S2556,", ",T2556,", ",U2556,", ",V2556,", ",W2556,", ",X2556,", ",Y2556)</f>
        <v>Animalia, Chordata, Aves, Passeriformes, Turdidae, Turdus, merula</v>
      </c>
      <c r="S2556" s="6" t="s">
        <v>76</v>
      </c>
      <c r="T2556" s="6" t="s">
        <v>77</v>
      </c>
      <c r="U2556" s="6" t="s">
        <v>78</v>
      </c>
      <c r="V2556" s="17" t="s">
        <v>79</v>
      </c>
      <c r="W2556" s="17" t="s">
        <v>126</v>
      </c>
      <c r="X2556" s="17" t="s">
        <v>127</v>
      </c>
      <c r="Y2556" s="17" t="s">
        <v>132</v>
      </c>
      <c r="AA2556" s="12" t="s">
        <v>83</v>
      </c>
      <c r="AB2556" s="6" t="s">
        <v>84</v>
      </c>
      <c r="AC2556" s="12" t="s">
        <v>133</v>
      </c>
      <c r="AD2556" s="12" t="s">
        <v>259</v>
      </c>
      <c r="AE2556" s="2">
        <v>45024</v>
      </c>
      <c r="AF2556" s="43" t="s">
        <v>87</v>
      </c>
      <c r="AG2556" s="7" t="s">
        <v>134</v>
      </c>
      <c r="AH2556" s="43">
        <v>48.111643903511002</v>
      </c>
      <c r="AI2556" s="43">
        <v>-1.70412696160377</v>
      </c>
      <c r="AL2556" s="43">
        <v>10</v>
      </c>
      <c r="AN2556" s="46" t="s">
        <v>5240</v>
      </c>
      <c r="AO2556" s="5" t="s">
        <v>89</v>
      </c>
      <c r="AP2556" s="12" t="s">
        <v>259</v>
      </c>
      <c r="AR2556" s="7" t="s">
        <v>90</v>
      </c>
      <c r="AT2556" s="4" t="str">
        <f>CONCATENATE(AU2556,", ",AV2556,", ",AW2556,", ",AX2556,", ",AY2556,", ",AZ2556,", ",BA2556)</f>
        <v>Europe, France, FR, Bretagne, Ille-et-Vilaine, Rennes, Campus Institut Agro Rennes</v>
      </c>
      <c r="AU2556" s="1" t="s">
        <v>91</v>
      </c>
      <c r="AV2556" s="1" t="s">
        <v>92</v>
      </c>
      <c r="AW2556" s="1" t="s">
        <v>93</v>
      </c>
      <c r="AX2556" s="1" t="s">
        <v>94</v>
      </c>
      <c r="AY2556" s="1" t="s">
        <v>95</v>
      </c>
      <c r="AZ2556" s="1" t="s">
        <v>96</v>
      </c>
      <c r="BA2556" s="1" t="s">
        <v>5242</v>
      </c>
      <c r="BC2556" s="43"/>
      <c r="BF2556" s="43" t="s">
        <v>4596</v>
      </c>
      <c r="BG2556" s="43" t="s">
        <v>93</v>
      </c>
      <c r="BH2556" s="7" t="s">
        <v>97</v>
      </c>
      <c r="BJ2556" s="7" t="s">
        <v>98</v>
      </c>
      <c r="BK2556" s="7" t="s">
        <v>99</v>
      </c>
      <c r="BL2556" s="7" t="s">
        <v>4597</v>
      </c>
      <c r="BM2556" s="7" t="s">
        <v>4598</v>
      </c>
      <c r="BS2556" s="12" t="s">
        <v>259</v>
      </c>
      <c r="BU2556" s="43">
        <v>1</v>
      </c>
      <c r="BW2556" s="43" t="s">
        <v>103</v>
      </c>
    </row>
    <row r="2557" spans="3:75" x14ac:dyDescent="0.35">
      <c r="C2557" s="43" t="str">
        <f t="shared" si="39"/>
        <v>IARA:BDT-04:2023: 2556</v>
      </c>
      <c r="D2557" s="43">
        <v>2556</v>
      </c>
      <c r="E2557" s="43" t="s">
        <v>5311</v>
      </c>
      <c r="F2557" s="1" t="s">
        <v>73</v>
      </c>
      <c r="G2557" s="43" t="s">
        <v>5255</v>
      </c>
      <c r="H2557" s="2">
        <v>45024</v>
      </c>
      <c r="J2557" s="12">
        <f>YEAR(H2557)</f>
        <v>2023</v>
      </c>
      <c r="K2557" s="12">
        <f>MONTH(H2557)</f>
        <v>4</v>
      </c>
      <c r="L2557" s="12">
        <f>DAY(H2557)</f>
        <v>8</v>
      </c>
      <c r="M2557" s="13"/>
      <c r="P2557" s="12" t="s">
        <v>75</v>
      </c>
      <c r="Q2557" s="12" t="str">
        <f>CONCATENATE(X2557," ",Y2557)</f>
        <v>Prunella modularis</v>
      </c>
      <c r="R2557" s="14" t="str">
        <f>CONCATENATE(S2557,", ",T2557,", ",U2557,", ",V2557,", ",W2557,", ",X2557,", ",Y2557)</f>
        <v>Animalia, Chordata, Aves, Passeriformes, Prunellidae, Prunella, modularis</v>
      </c>
      <c r="S2557" s="6" t="s">
        <v>76</v>
      </c>
      <c r="T2557" s="6" t="s">
        <v>77</v>
      </c>
      <c r="U2557" s="6" t="s">
        <v>78</v>
      </c>
      <c r="V2557" s="12" t="s">
        <v>79</v>
      </c>
      <c r="W2557" s="12" t="s">
        <v>80</v>
      </c>
      <c r="X2557" s="12" t="s">
        <v>81</v>
      </c>
      <c r="Y2557" s="12" t="s">
        <v>82</v>
      </c>
      <c r="AA2557" s="12" t="s">
        <v>83</v>
      </c>
      <c r="AB2557" s="6" t="s">
        <v>84</v>
      </c>
      <c r="AC2557" s="12" t="s">
        <v>85</v>
      </c>
      <c r="AD2557" s="12" t="s">
        <v>259</v>
      </c>
      <c r="AE2557" s="2">
        <v>45024</v>
      </c>
      <c r="AF2557" s="43" t="s">
        <v>87</v>
      </c>
      <c r="AG2557" s="7" t="s">
        <v>88</v>
      </c>
      <c r="AH2557" s="43">
        <v>48.111652975219698</v>
      </c>
      <c r="AI2557" s="43">
        <v>-1.7048515691655599</v>
      </c>
      <c r="AL2557" s="43">
        <v>10</v>
      </c>
      <c r="AN2557" s="46" t="s">
        <v>5240</v>
      </c>
      <c r="AO2557" s="5" t="s">
        <v>89</v>
      </c>
      <c r="AP2557" s="12" t="s">
        <v>259</v>
      </c>
      <c r="AR2557" s="7" t="s">
        <v>90</v>
      </c>
      <c r="AT2557" s="4" t="str">
        <f>CONCATENATE(AU2557,", ",AV2557,", ",AW2557,", ",AX2557,", ",AY2557,", ",AZ2557,", ",BA2557)</f>
        <v>Europe, France, FR, Bretagne, Ille-et-Vilaine, Rennes, Campus Institut Agro Rennes</v>
      </c>
      <c r="AU2557" s="1" t="s">
        <v>91</v>
      </c>
      <c r="AV2557" s="1" t="s">
        <v>92</v>
      </c>
      <c r="AW2557" s="1" t="s">
        <v>93</v>
      </c>
      <c r="AX2557" s="1" t="s">
        <v>94</v>
      </c>
      <c r="AY2557" s="1" t="s">
        <v>95</v>
      </c>
      <c r="AZ2557" s="1" t="s">
        <v>96</v>
      </c>
      <c r="BA2557" s="1" t="s">
        <v>5242</v>
      </c>
      <c r="BC2557" s="43"/>
      <c r="BF2557" s="43" t="s">
        <v>4596</v>
      </c>
      <c r="BG2557" s="43" t="s">
        <v>93</v>
      </c>
      <c r="BH2557" s="7" t="s">
        <v>97</v>
      </c>
      <c r="BJ2557" s="7" t="s">
        <v>98</v>
      </c>
      <c r="BK2557" s="7" t="s">
        <v>99</v>
      </c>
      <c r="BL2557" s="7" t="s">
        <v>4597</v>
      </c>
      <c r="BM2557" s="7" t="s">
        <v>4598</v>
      </c>
      <c r="BS2557" s="12" t="s">
        <v>259</v>
      </c>
      <c r="BU2557" s="43">
        <v>1</v>
      </c>
      <c r="BW2557" s="43" t="s">
        <v>103</v>
      </c>
    </row>
    <row r="2558" spans="3:75" x14ac:dyDescent="0.35">
      <c r="C2558" s="43" t="str">
        <f t="shared" si="39"/>
        <v>IARA:BDT-04:2023: 2557</v>
      </c>
      <c r="D2558" s="43">
        <v>2557</v>
      </c>
      <c r="E2558" s="43" t="s">
        <v>5311</v>
      </c>
      <c r="F2558" s="1" t="s">
        <v>73</v>
      </c>
      <c r="G2558" s="43" t="s">
        <v>5255</v>
      </c>
      <c r="H2558" s="2">
        <v>45024</v>
      </c>
      <c r="J2558" s="12">
        <f>YEAR(H2558)</f>
        <v>2023</v>
      </c>
      <c r="K2558" s="12">
        <f>MONTH(H2558)</f>
        <v>4</v>
      </c>
      <c r="L2558" s="12">
        <f>DAY(H2558)</f>
        <v>8</v>
      </c>
      <c r="M2558" s="13"/>
      <c r="P2558" s="12" t="s">
        <v>75</v>
      </c>
      <c r="Q2558" s="12" t="str">
        <f>CONCATENATE(X2558," ",Y2558)</f>
        <v>Pica pica</v>
      </c>
      <c r="R2558" s="14" t="str">
        <f>CONCATENATE(S2558,", ",T2558,", ",U2558,", ",V2558,", ",W2558,", ",X2558,", ",Y2558)</f>
        <v>Animalia, Chordata, Aves, Passeriformes, Corvidae, Pica, pica</v>
      </c>
      <c r="S2558" s="6" t="s">
        <v>76</v>
      </c>
      <c r="T2558" s="6" t="s">
        <v>77</v>
      </c>
      <c r="U2558" s="6" t="s">
        <v>78</v>
      </c>
      <c r="V2558" s="12" t="s">
        <v>79</v>
      </c>
      <c r="W2558" s="12" t="s">
        <v>104</v>
      </c>
      <c r="X2558" s="12" t="s">
        <v>155</v>
      </c>
      <c r="Y2558" s="12" t="s">
        <v>156</v>
      </c>
      <c r="AA2558" s="12" t="s">
        <v>83</v>
      </c>
      <c r="AB2558" s="6" t="s">
        <v>84</v>
      </c>
      <c r="AC2558" s="12" t="s">
        <v>157</v>
      </c>
      <c r="AD2558" s="12" t="s">
        <v>259</v>
      </c>
      <c r="AE2558" s="2">
        <v>45024</v>
      </c>
      <c r="AF2558" s="43" t="s">
        <v>87</v>
      </c>
      <c r="AG2558" s="7" t="s">
        <v>158</v>
      </c>
      <c r="AH2558" s="43">
        <v>48.111433805793901</v>
      </c>
      <c r="AI2558" s="43">
        <v>-1.70474689364173</v>
      </c>
      <c r="AL2558" s="43">
        <v>10</v>
      </c>
      <c r="AN2558" s="46" t="s">
        <v>5240</v>
      </c>
      <c r="AO2558" s="5" t="s">
        <v>89</v>
      </c>
      <c r="AP2558" s="12" t="s">
        <v>259</v>
      </c>
      <c r="AR2558" s="7" t="s">
        <v>90</v>
      </c>
      <c r="AT2558" s="4" t="str">
        <f>CONCATENATE(AU2558,", ",AV2558,", ",AW2558,", ",AX2558,", ",AY2558,", ",AZ2558,", ",BA2558)</f>
        <v>Europe, France, FR, Bretagne, Ille-et-Vilaine, Rennes, Campus Institut Agro Rennes</v>
      </c>
      <c r="AU2558" s="1" t="s">
        <v>91</v>
      </c>
      <c r="AV2558" s="1" t="s">
        <v>92</v>
      </c>
      <c r="AW2558" s="1" t="s">
        <v>93</v>
      </c>
      <c r="AX2558" s="1" t="s">
        <v>94</v>
      </c>
      <c r="AY2558" s="1" t="s">
        <v>95</v>
      </c>
      <c r="AZ2558" s="1" t="s">
        <v>96</v>
      </c>
      <c r="BA2558" s="1" t="s">
        <v>5242</v>
      </c>
      <c r="BC2558" s="43"/>
      <c r="BF2558" s="43" t="s">
        <v>4596</v>
      </c>
      <c r="BG2558" s="43" t="s">
        <v>93</v>
      </c>
      <c r="BH2558" s="7" t="s">
        <v>97</v>
      </c>
      <c r="BJ2558" s="7" t="s">
        <v>98</v>
      </c>
      <c r="BK2558" s="7" t="s">
        <v>99</v>
      </c>
      <c r="BL2558" s="7" t="s">
        <v>4597</v>
      </c>
      <c r="BM2558" s="7" t="s">
        <v>4598</v>
      </c>
      <c r="BS2558" s="12" t="s">
        <v>259</v>
      </c>
      <c r="BU2558" s="43">
        <v>1</v>
      </c>
      <c r="BW2558" s="43" t="s">
        <v>103</v>
      </c>
    </row>
    <row r="2559" spans="3:75" x14ac:dyDescent="0.35">
      <c r="C2559" s="43" t="str">
        <f t="shared" si="39"/>
        <v>IARA:BDT-04:2023: 2558</v>
      </c>
      <c r="D2559" s="43">
        <v>2558</v>
      </c>
      <c r="E2559" s="43" t="s">
        <v>5311</v>
      </c>
      <c r="F2559" s="1" t="s">
        <v>73</v>
      </c>
      <c r="G2559" s="43" t="s">
        <v>5255</v>
      </c>
      <c r="H2559" s="2">
        <v>45024</v>
      </c>
      <c r="J2559" s="12">
        <f>YEAR(H2559)</f>
        <v>2023</v>
      </c>
      <c r="K2559" s="12">
        <f>MONTH(H2559)</f>
        <v>4</v>
      </c>
      <c r="L2559" s="12">
        <f>DAY(H2559)</f>
        <v>8</v>
      </c>
      <c r="M2559" s="13"/>
      <c r="P2559" s="12" t="s">
        <v>75</v>
      </c>
      <c r="Q2559" s="12" t="str">
        <f>CONCATENATE(X2559," ",Y2559)</f>
        <v>Cyanistes caeruleus</v>
      </c>
      <c r="R2559" s="14" t="str">
        <f>CONCATENATE(S2559,", ",T2559,", ",U2559,", ",V2559,", ",W2559,", ",X2559,", ",Y2559)</f>
        <v>Animalia, Chordata, Aves, Passeriformes, Paridae, Cyanistes, caeruleus</v>
      </c>
      <c r="S2559" s="6" t="s">
        <v>76</v>
      </c>
      <c r="T2559" s="6" t="s">
        <v>77</v>
      </c>
      <c r="U2559" s="6" t="s">
        <v>78</v>
      </c>
      <c r="V2559" s="12" t="s">
        <v>79</v>
      </c>
      <c r="W2559" s="12" t="s">
        <v>135</v>
      </c>
      <c r="X2559" s="12" t="s">
        <v>136</v>
      </c>
      <c r="Y2559" s="12" t="s">
        <v>137</v>
      </c>
      <c r="AA2559" s="12" t="s">
        <v>83</v>
      </c>
      <c r="AB2559" s="6" t="s">
        <v>84</v>
      </c>
      <c r="AC2559" s="12" t="s">
        <v>138</v>
      </c>
      <c r="AD2559" s="12" t="s">
        <v>259</v>
      </c>
      <c r="AE2559" s="2">
        <v>45024</v>
      </c>
      <c r="AF2559" s="43" t="s">
        <v>87</v>
      </c>
      <c r="AG2559" s="7" t="s">
        <v>139</v>
      </c>
      <c r="AH2559" s="43">
        <v>48.1114359319443</v>
      </c>
      <c r="AI2559" s="43">
        <v>-1.7049315802579701</v>
      </c>
      <c r="AL2559" s="43">
        <v>10</v>
      </c>
      <c r="AN2559" s="46" t="s">
        <v>5240</v>
      </c>
      <c r="AO2559" s="5" t="s">
        <v>89</v>
      </c>
      <c r="AP2559" s="12" t="s">
        <v>259</v>
      </c>
      <c r="AR2559" s="7" t="s">
        <v>90</v>
      </c>
      <c r="AT2559" s="4" t="str">
        <f>CONCATENATE(AU2559,", ",AV2559,", ",AW2559,", ",AX2559,", ",AY2559,", ",AZ2559,", ",BA2559)</f>
        <v>Europe, France, FR, Bretagne, Ille-et-Vilaine, Rennes, Campus Institut Agro Rennes</v>
      </c>
      <c r="AU2559" s="1" t="s">
        <v>91</v>
      </c>
      <c r="AV2559" s="1" t="s">
        <v>92</v>
      </c>
      <c r="AW2559" s="1" t="s">
        <v>93</v>
      </c>
      <c r="AX2559" s="1" t="s">
        <v>94</v>
      </c>
      <c r="AY2559" s="1" t="s">
        <v>95</v>
      </c>
      <c r="AZ2559" s="1" t="s">
        <v>96</v>
      </c>
      <c r="BA2559" s="1" t="s">
        <v>5242</v>
      </c>
      <c r="BC2559" s="43"/>
      <c r="BF2559" s="43" t="s">
        <v>4596</v>
      </c>
      <c r="BG2559" s="43" t="s">
        <v>93</v>
      </c>
      <c r="BH2559" s="7" t="s">
        <v>97</v>
      </c>
      <c r="BJ2559" s="7" t="s">
        <v>98</v>
      </c>
      <c r="BK2559" s="7" t="s">
        <v>99</v>
      </c>
      <c r="BL2559" s="7" t="s">
        <v>4597</v>
      </c>
      <c r="BM2559" s="7" t="s">
        <v>4598</v>
      </c>
      <c r="BS2559" s="12" t="s">
        <v>259</v>
      </c>
      <c r="BU2559" s="43">
        <v>1</v>
      </c>
      <c r="BW2559" s="43" t="s">
        <v>103</v>
      </c>
    </row>
    <row r="2560" spans="3:75" x14ac:dyDescent="0.35">
      <c r="C2560" s="43" t="str">
        <f t="shared" si="39"/>
        <v>IARA:BDT-04:2023: 2559</v>
      </c>
      <c r="D2560" s="43">
        <v>2559</v>
      </c>
      <c r="E2560" s="43" t="s">
        <v>5311</v>
      </c>
      <c r="F2560" s="1" t="s">
        <v>73</v>
      </c>
      <c r="G2560" s="43" t="s">
        <v>5255</v>
      </c>
      <c r="H2560" s="2">
        <v>45024</v>
      </c>
      <c r="J2560" s="12">
        <f>YEAR(H2560)</f>
        <v>2023</v>
      </c>
      <c r="K2560" s="12">
        <f>MONTH(H2560)</f>
        <v>4</v>
      </c>
      <c r="L2560" s="12">
        <f>DAY(H2560)</f>
        <v>8</v>
      </c>
      <c r="M2560" s="13"/>
      <c r="P2560" s="12" t="s">
        <v>75</v>
      </c>
      <c r="Q2560" s="12" t="str">
        <f>CONCATENATE(X2560," ",Y2560)</f>
        <v>Pica pica</v>
      </c>
      <c r="R2560" s="14" t="str">
        <f>CONCATENATE(S2560,", ",T2560,", ",U2560,", ",V2560,", ",W2560,", ",X2560,", ",Y2560)</f>
        <v>Animalia, Chordata, Aves, Passeriformes, Corvidae, Pica, pica</v>
      </c>
      <c r="S2560" s="6" t="s">
        <v>76</v>
      </c>
      <c r="T2560" s="6" t="s">
        <v>77</v>
      </c>
      <c r="U2560" s="6" t="s">
        <v>78</v>
      </c>
      <c r="V2560" s="12" t="s">
        <v>79</v>
      </c>
      <c r="W2560" s="12" t="s">
        <v>104</v>
      </c>
      <c r="X2560" s="12" t="s">
        <v>155</v>
      </c>
      <c r="Y2560" s="12" t="s">
        <v>156</v>
      </c>
      <c r="AA2560" s="12" t="s">
        <v>83</v>
      </c>
      <c r="AB2560" s="6" t="s">
        <v>84</v>
      </c>
      <c r="AC2560" s="12" t="s">
        <v>157</v>
      </c>
      <c r="AD2560" s="12" t="s">
        <v>259</v>
      </c>
      <c r="AE2560" s="2">
        <v>45024</v>
      </c>
      <c r="AF2560" s="43" t="s">
        <v>87</v>
      </c>
      <c r="AG2560" s="7" t="s">
        <v>158</v>
      </c>
      <c r="AH2560" s="43">
        <v>48.1114024353529</v>
      </c>
      <c r="AI2560" s="43">
        <v>-1.7050563252169</v>
      </c>
      <c r="AL2560" s="43">
        <v>10</v>
      </c>
      <c r="AN2560" s="46" t="s">
        <v>5240</v>
      </c>
      <c r="AO2560" s="5" t="s">
        <v>89</v>
      </c>
      <c r="AP2560" s="12" t="s">
        <v>259</v>
      </c>
      <c r="AR2560" s="7" t="s">
        <v>90</v>
      </c>
      <c r="AT2560" s="4" t="str">
        <f>CONCATENATE(AU2560,", ",AV2560,", ",AW2560,", ",AX2560,", ",AY2560,", ",AZ2560,", ",BA2560)</f>
        <v>Europe, France, FR, Bretagne, Ille-et-Vilaine, Rennes, Campus Institut Agro Rennes</v>
      </c>
      <c r="AU2560" s="1" t="s">
        <v>91</v>
      </c>
      <c r="AV2560" s="1" t="s">
        <v>92</v>
      </c>
      <c r="AW2560" s="1" t="s">
        <v>93</v>
      </c>
      <c r="AX2560" s="1" t="s">
        <v>94</v>
      </c>
      <c r="AY2560" s="1" t="s">
        <v>95</v>
      </c>
      <c r="AZ2560" s="1" t="s">
        <v>96</v>
      </c>
      <c r="BA2560" s="1" t="s">
        <v>5242</v>
      </c>
      <c r="BC2560" s="43"/>
      <c r="BF2560" s="43" t="s">
        <v>4596</v>
      </c>
      <c r="BG2560" s="43" t="s">
        <v>93</v>
      </c>
      <c r="BH2560" s="7" t="s">
        <v>97</v>
      </c>
      <c r="BJ2560" s="7" t="s">
        <v>98</v>
      </c>
      <c r="BK2560" s="7" t="s">
        <v>99</v>
      </c>
      <c r="BL2560" s="7" t="s">
        <v>4597</v>
      </c>
      <c r="BM2560" s="7" t="s">
        <v>4598</v>
      </c>
      <c r="BS2560" s="12" t="s">
        <v>259</v>
      </c>
      <c r="BU2560" s="43">
        <v>1</v>
      </c>
      <c r="BW2560" s="43" t="s">
        <v>103</v>
      </c>
    </row>
    <row r="2561" spans="3:75" x14ac:dyDescent="0.35">
      <c r="C2561" s="43" t="str">
        <f t="shared" si="39"/>
        <v>IARA:BDT-04:2023: 2560</v>
      </c>
      <c r="D2561" s="43">
        <v>2560</v>
      </c>
      <c r="E2561" s="43" t="s">
        <v>5311</v>
      </c>
      <c r="F2561" s="1" t="s">
        <v>73</v>
      </c>
      <c r="G2561" s="43" t="s">
        <v>5255</v>
      </c>
      <c r="H2561" s="2">
        <v>45024</v>
      </c>
      <c r="J2561" s="12">
        <f>YEAR(H2561)</f>
        <v>2023</v>
      </c>
      <c r="K2561" s="12">
        <f>MONTH(H2561)</f>
        <v>4</v>
      </c>
      <c r="L2561" s="12">
        <f>DAY(H2561)</f>
        <v>8</v>
      </c>
      <c r="M2561" s="13"/>
      <c r="P2561" s="12" t="s">
        <v>75</v>
      </c>
      <c r="Q2561" s="12" t="str">
        <f>CONCATENATE(X2561," ",Y2561)</f>
        <v>Streptopelia decaocto</v>
      </c>
      <c r="R2561" s="14" t="str">
        <f>CONCATENATE(S2561,", ",T2561,", ",U2561,", ",V2561,", ",W2561,", ",X2561,", ",Y2561)</f>
        <v>Animalia, Chordata, Aves, Columbiformes, Columbidae, Streptopelia, decaocto</v>
      </c>
      <c r="S2561" s="6" t="s">
        <v>76</v>
      </c>
      <c r="T2561" s="6" t="s">
        <v>77</v>
      </c>
      <c r="U2561" s="6" t="s">
        <v>78</v>
      </c>
      <c r="V2561" s="12" t="s">
        <v>159</v>
      </c>
      <c r="W2561" s="12" t="s">
        <v>160</v>
      </c>
      <c r="X2561" s="12" t="s">
        <v>192</v>
      </c>
      <c r="Y2561" s="12" t="s">
        <v>193</v>
      </c>
      <c r="AA2561" s="12" t="s">
        <v>83</v>
      </c>
      <c r="AB2561" s="6" t="s">
        <v>194</v>
      </c>
      <c r="AC2561" s="12" t="s">
        <v>195</v>
      </c>
      <c r="AD2561" s="12" t="s">
        <v>259</v>
      </c>
      <c r="AE2561" s="2">
        <v>45024</v>
      </c>
      <c r="AF2561" s="43" t="s">
        <v>87</v>
      </c>
      <c r="AG2561" s="7" t="s">
        <v>196</v>
      </c>
      <c r="AH2561" s="43">
        <v>48.111364768326602</v>
      </c>
      <c r="AI2561" s="43">
        <v>-1.7051665064350401</v>
      </c>
      <c r="AL2561" s="43">
        <v>10</v>
      </c>
      <c r="AN2561" s="46" t="s">
        <v>5240</v>
      </c>
      <c r="AO2561" s="5" t="s">
        <v>89</v>
      </c>
      <c r="AP2561" s="12" t="s">
        <v>259</v>
      </c>
      <c r="AR2561" s="7" t="s">
        <v>90</v>
      </c>
      <c r="AT2561" s="4" t="str">
        <f>CONCATENATE(AU2561,", ",AV2561,", ",AW2561,", ",AX2561,", ",AY2561,", ",AZ2561,", ",BA2561)</f>
        <v>Europe, France, FR, Bretagne, Ille-et-Vilaine, Rennes, Campus Institut Agro Rennes</v>
      </c>
      <c r="AU2561" s="1" t="s">
        <v>91</v>
      </c>
      <c r="AV2561" s="1" t="s">
        <v>92</v>
      </c>
      <c r="AW2561" s="1" t="s">
        <v>93</v>
      </c>
      <c r="AX2561" s="1" t="s">
        <v>94</v>
      </c>
      <c r="AY2561" s="1" t="s">
        <v>95</v>
      </c>
      <c r="AZ2561" s="1" t="s">
        <v>96</v>
      </c>
      <c r="BA2561" s="1" t="s">
        <v>5242</v>
      </c>
      <c r="BC2561" s="43"/>
      <c r="BF2561" s="43" t="s">
        <v>4596</v>
      </c>
      <c r="BG2561" s="43" t="s">
        <v>93</v>
      </c>
      <c r="BH2561" s="7" t="s">
        <v>97</v>
      </c>
      <c r="BJ2561" s="7" t="s">
        <v>98</v>
      </c>
      <c r="BK2561" s="7" t="s">
        <v>99</v>
      </c>
      <c r="BL2561" s="7" t="s">
        <v>4597</v>
      </c>
      <c r="BM2561" s="7" t="s">
        <v>4598</v>
      </c>
      <c r="BS2561" s="12" t="s">
        <v>259</v>
      </c>
      <c r="BU2561" s="43">
        <v>1</v>
      </c>
      <c r="BW2561" s="43" t="s">
        <v>103</v>
      </c>
    </row>
    <row r="2562" spans="3:75" x14ac:dyDescent="0.35">
      <c r="C2562" s="43" t="str">
        <f t="shared" si="39"/>
        <v>IARA:BDT-04:2023: 2561</v>
      </c>
      <c r="D2562" s="43">
        <v>2561</v>
      </c>
      <c r="E2562" s="43" t="s">
        <v>5311</v>
      </c>
      <c r="F2562" s="1" t="s">
        <v>73</v>
      </c>
      <c r="G2562" s="43" t="s">
        <v>5255</v>
      </c>
      <c r="H2562" s="2">
        <v>45024</v>
      </c>
      <c r="J2562" s="12">
        <f>YEAR(H2562)</f>
        <v>2023</v>
      </c>
      <c r="K2562" s="12">
        <f>MONTH(H2562)</f>
        <v>4</v>
      </c>
      <c r="L2562" s="12">
        <f>DAY(H2562)</f>
        <v>8</v>
      </c>
      <c r="M2562" s="13"/>
      <c r="P2562" s="12" t="s">
        <v>75</v>
      </c>
      <c r="Q2562" s="12" t="str">
        <f>CONCATENATE(X2562," ",Y2562)</f>
        <v>Phylloscopus collybita</v>
      </c>
      <c r="R2562" s="14" t="str">
        <f>CONCATENATE(S2562,", ",T2562,", ",U2562,", ",V2562,", ",W2562,", ",X2562,", ",Y2562)</f>
        <v>Animalia, Chordata, Aves, Passeriformes, Phylloscopidae, Phylloscopus, collybita</v>
      </c>
      <c r="S2562" s="6" t="s">
        <v>76</v>
      </c>
      <c r="T2562" s="6" t="s">
        <v>77</v>
      </c>
      <c r="U2562" s="6" t="s">
        <v>78</v>
      </c>
      <c r="V2562" s="12" t="s">
        <v>79</v>
      </c>
      <c r="W2562" s="12" t="s">
        <v>170</v>
      </c>
      <c r="X2562" s="12" t="s">
        <v>171</v>
      </c>
      <c r="Y2562" s="12" t="s">
        <v>172</v>
      </c>
      <c r="AA2562" s="12" t="s">
        <v>83</v>
      </c>
      <c r="AB2562" s="6" t="s">
        <v>173</v>
      </c>
      <c r="AC2562" s="12" t="s">
        <v>174</v>
      </c>
      <c r="AD2562" s="12" t="s">
        <v>259</v>
      </c>
      <c r="AE2562" s="2">
        <v>45024</v>
      </c>
      <c r="AF2562" s="43" t="s">
        <v>87</v>
      </c>
      <c r="AG2562" s="7" t="s">
        <v>175</v>
      </c>
      <c r="AH2562" s="43">
        <v>48.111307594985703</v>
      </c>
      <c r="AI2562" s="43">
        <v>-1.7052891418526499</v>
      </c>
      <c r="AL2562" s="43">
        <v>10</v>
      </c>
      <c r="AN2562" s="46" t="s">
        <v>5240</v>
      </c>
      <c r="AO2562" s="5" t="s">
        <v>89</v>
      </c>
      <c r="AP2562" s="12" t="s">
        <v>259</v>
      </c>
      <c r="AR2562" s="7" t="s">
        <v>90</v>
      </c>
      <c r="AT2562" s="4" t="str">
        <f>CONCATENATE(AU2562,", ",AV2562,", ",AW2562,", ",AX2562,", ",AY2562,", ",AZ2562,", ",BA2562)</f>
        <v>Europe, France, FR, Bretagne, Ille-et-Vilaine, Rennes, Campus Institut Agro Rennes</v>
      </c>
      <c r="AU2562" s="1" t="s">
        <v>91</v>
      </c>
      <c r="AV2562" s="1" t="s">
        <v>92</v>
      </c>
      <c r="AW2562" s="1" t="s">
        <v>93</v>
      </c>
      <c r="AX2562" s="1" t="s">
        <v>94</v>
      </c>
      <c r="AY2562" s="1" t="s">
        <v>95</v>
      </c>
      <c r="AZ2562" s="1" t="s">
        <v>96</v>
      </c>
      <c r="BA2562" s="1" t="s">
        <v>5242</v>
      </c>
      <c r="BC2562" s="43"/>
      <c r="BF2562" s="43" t="s">
        <v>4596</v>
      </c>
      <c r="BG2562" s="43" t="s">
        <v>93</v>
      </c>
      <c r="BH2562" s="7" t="s">
        <v>97</v>
      </c>
      <c r="BJ2562" s="7" t="s">
        <v>98</v>
      </c>
      <c r="BK2562" s="7" t="s">
        <v>99</v>
      </c>
      <c r="BL2562" s="7" t="s">
        <v>4597</v>
      </c>
      <c r="BM2562" s="7" t="s">
        <v>4598</v>
      </c>
      <c r="BS2562" s="12" t="s">
        <v>259</v>
      </c>
      <c r="BU2562" s="43">
        <v>1</v>
      </c>
      <c r="BW2562" s="43" t="s">
        <v>103</v>
      </c>
    </row>
    <row r="2563" spans="3:75" x14ac:dyDescent="0.35">
      <c r="C2563" s="43" t="str">
        <f t="shared" ref="C2563:C2626" si="40">_xlfn.CONCAT(E2563,D2563)</f>
        <v>IARA:BDT-04:2023: 2562</v>
      </c>
      <c r="D2563" s="43">
        <v>2562</v>
      </c>
      <c r="E2563" s="43" t="s">
        <v>5311</v>
      </c>
      <c r="F2563" s="1" t="s">
        <v>73</v>
      </c>
      <c r="G2563" s="43" t="s">
        <v>5255</v>
      </c>
      <c r="H2563" s="2">
        <v>45024</v>
      </c>
      <c r="J2563" s="12">
        <f>YEAR(H2563)</f>
        <v>2023</v>
      </c>
      <c r="K2563" s="12">
        <f>MONTH(H2563)</f>
        <v>4</v>
      </c>
      <c r="L2563" s="12">
        <f>DAY(H2563)</f>
        <v>8</v>
      </c>
      <c r="M2563" s="13"/>
      <c r="P2563" s="12" t="s">
        <v>75</v>
      </c>
      <c r="Q2563" s="12" t="str">
        <f>CONCATENATE(X2563," ",Y2563)</f>
        <v>Streptopelia decaocto</v>
      </c>
      <c r="R2563" s="14" t="str">
        <f>CONCATENATE(S2563,", ",T2563,", ",U2563,", ",V2563,", ",W2563,", ",X2563,", ",Y2563)</f>
        <v>Animalia, Chordata, Aves, Columbiformes, Columbidae, Streptopelia, decaocto</v>
      </c>
      <c r="S2563" s="6" t="s">
        <v>76</v>
      </c>
      <c r="T2563" s="6" t="s">
        <v>77</v>
      </c>
      <c r="U2563" s="6" t="s">
        <v>78</v>
      </c>
      <c r="V2563" s="12" t="s">
        <v>159</v>
      </c>
      <c r="W2563" s="12" t="s">
        <v>160</v>
      </c>
      <c r="X2563" s="12" t="s">
        <v>192</v>
      </c>
      <c r="Y2563" s="12" t="s">
        <v>193</v>
      </c>
      <c r="AA2563" s="12" t="s">
        <v>83</v>
      </c>
      <c r="AB2563" s="6" t="s">
        <v>194</v>
      </c>
      <c r="AC2563" s="12" t="s">
        <v>195</v>
      </c>
      <c r="AD2563" s="12" t="s">
        <v>259</v>
      </c>
      <c r="AE2563" s="2">
        <v>45024</v>
      </c>
      <c r="AF2563" s="43" t="s">
        <v>87</v>
      </c>
      <c r="AG2563" s="7" t="s">
        <v>196</v>
      </c>
      <c r="AH2563" s="43">
        <v>48.111152661314001</v>
      </c>
      <c r="AI2563" s="43">
        <v>-1.7048850590290501</v>
      </c>
      <c r="AL2563" s="43">
        <v>10</v>
      </c>
      <c r="AN2563" s="46" t="s">
        <v>5240</v>
      </c>
      <c r="AO2563" s="5" t="s">
        <v>89</v>
      </c>
      <c r="AP2563" s="12" t="s">
        <v>259</v>
      </c>
      <c r="AR2563" s="7" t="s">
        <v>90</v>
      </c>
      <c r="AT2563" s="4" t="str">
        <f>CONCATENATE(AU2563,", ",AV2563,", ",AW2563,", ",AX2563,", ",AY2563,", ",AZ2563,", ",BA2563)</f>
        <v>Europe, France, FR, Bretagne, Ille-et-Vilaine, Rennes, Campus Institut Agro Rennes</v>
      </c>
      <c r="AU2563" s="1" t="s">
        <v>91</v>
      </c>
      <c r="AV2563" s="1" t="s">
        <v>92</v>
      </c>
      <c r="AW2563" s="1" t="s">
        <v>93</v>
      </c>
      <c r="AX2563" s="1" t="s">
        <v>94</v>
      </c>
      <c r="AY2563" s="1" t="s">
        <v>95</v>
      </c>
      <c r="AZ2563" s="1" t="s">
        <v>96</v>
      </c>
      <c r="BA2563" s="1" t="s">
        <v>5242</v>
      </c>
      <c r="BC2563" s="43"/>
      <c r="BF2563" s="43" t="s">
        <v>4596</v>
      </c>
      <c r="BG2563" s="43" t="s">
        <v>93</v>
      </c>
      <c r="BH2563" s="7" t="s">
        <v>97</v>
      </c>
      <c r="BJ2563" s="7" t="s">
        <v>98</v>
      </c>
      <c r="BK2563" s="7" t="s">
        <v>99</v>
      </c>
      <c r="BL2563" s="7" t="s">
        <v>4597</v>
      </c>
      <c r="BM2563" s="7" t="s">
        <v>4598</v>
      </c>
      <c r="BS2563" s="12" t="s">
        <v>259</v>
      </c>
      <c r="BU2563" s="43">
        <v>1</v>
      </c>
      <c r="BW2563" s="43" t="s">
        <v>103</v>
      </c>
    </row>
    <row r="2564" spans="3:75" x14ac:dyDescent="0.35">
      <c r="C2564" s="43" t="str">
        <f t="shared" si="40"/>
        <v>IARA:BDT-04:2023: 2563</v>
      </c>
      <c r="D2564" s="43">
        <v>2563</v>
      </c>
      <c r="E2564" s="43" t="s">
        <v>5311</v>
      </c>
      <c r="F2564" s="1" t="s">
        <v>73</v>
      </c>
      <c r="G2564" s="43" t="s">
        <v>5255</v>
      </c>
      <c r="H2564" s="2">
        <v>45024</v>
      </c>
      <c r="J2564" s="12">
        <f>YEAR(H2564)</f>
        <v>2023</v>
      </c>
      <c r="K2564" s="12">
        <f>MONTH(H2564)</f>
        <v>4</v>
      </c>
      <c r="L2564" s="12">
        <f>DAY(H2564)</f>
        <v>8</v>
      </c>
      <c r="M2564" s="13"/>
      <c r="P2564" s="12" t="s">
        <v>75</v>
      </c>
      <c r="Q2564" s="12" t="str">
        <f>CONCATENATE(X2564," ",Y2564)</f>
        <v>Sylvia atricapilla</v>
      </c>
      <c r="R2564" s="14" t="str">
        <f>CONCATENATE(S2564,", ",T2564,", ",U2564,", ",V2564,", ",W2564,", ",X2564,", ",Y2564)</f>
        <v>Animalia, Chordata, Aves, Passeriformes, Sylviidae, Sylvia, atricapilla</v>
      </c>
      <c r="S2564" s="6" t="s">
        <v>76</v>
      </c>
      <c r="T2564" s="6" t="s">
        <v>77</v>
      </c>
      <c r="U2564" s="6" t="s">
        <v>78</v>
      </c>
      <c r="V2564" s="12" t="s">
        <v>79</v>
      </c>
      <c r="W2564" s="12" t="s">
        <v>117</v>
      </c>
      <c r="X2564" s="12" t="s">
        <v>118</v>
      </c>
      <c r="Y2564" s="12" t="s">
        <v>119</v>
      </c>
      <c r="AA2564" s="12" t="s">
        <v>83</v>
      </c>
      <c r="AB2564" s="6" t="s">
        <v>84</v>
      </c>
      <c r="AC2564" s="12" t="s">
        <v>120</v>
      </c>
      <c r="AD2564" s="12" t="s">
        <v>259</v>
      </c>
      <c r="AE2564" s="2">
        <v>45024</v>
      </c>
      <c r="AF2564" s="43" t="s">
        <v>87</v>
      </c>
      <c r="AG2564" s="7" t="s">
        <v>121</v>
      </c>
      <c r="AH2564" s="43">
        <v>48.111689445217998</v>
      </c>
      <c r="AI2564" s="43">
        <v>-1.70489029822835</v>
      </c>
      <c r="AL2564" s="43">
        <v>10</v>
      </c>
      <c r="AN2564" s="46" t="s">
        <v>5240</v>
      </c>
      <c r="AO2564" s="5" t="s">
        <v>89</v>
      </c>
      <c r="AP2564" s="12" t="s">
        <v>259</v>
      </c>
      <c r="AR2564" s="7" t="s">
        <v>90</v>
      </c>
      <c r="AT2564" s="4" t="str">
        <f>CONCATENATE(AU2564,", ",AV2564,", ",AW2564,", ",AX2564,", ",AY2564,", ",AZ2564,", ",BA2564)</f>
        <v>Europe, France, FR, Bretagne, Ille-et-Vilaine, Rennes, Campus Institut Agro Rennes</v>
      </c>
      <c r="AU2564" s="1" t="s">
        <v>91</v>
      </c>
      <c r="AV2564" s="1" t="s">
        <v>92</v>
      </c>
      <c r="AW2564" s="1" t="s">
        <v>93</v>
      </c>
      <c r="AX2564" s="1" t="s">
        <v>94</v>
      </c>
      <c r="AY2564" s="1" t="s">
        <v>95</v>
      </c>
      <c r="AZ2564" s="1" t="s">
        <v>96</v>
      </c>
      <c r="BA2564" s="1" t="s">
        <v>5242</v>
      </c>
      <c r="BC2564" s="43"/>
      <c r="BF2564" s="43" t="s">
        <v>4596</v>
      </c>
      <c r="BG2564" s="43" t="s">
        <v>93</v>
      </c>
      <c r="BH2564" s="7" t="s">
        <v>97</v>
      </c>
      <c r="BJ2564" s="7" t="s">
        <v>98</v>
      </c>
      <c r="BK2564" s="7" t="s">
        <v>99</v>
      </c>
      <c r="BL2564" s="7" t="s">
        <v>4597</v>
      </c>
      <c r="BM2564" s="7" t="s">
        <v>4598</v>
      </c>
      <c r="BS2564" s="12" t="s">
        <v>259</v>
      </c>
      <c r="BU2564" s="43">
        <v>1</v>
      </c>
      <c r="BW2564" s="43" t="s">
        <v>103</v>
      </c>
    </row>
    <row r="2565" spans="3:75" x14ac:dyDescent="0.35">
      <c r="C2565" s="43" t="str">
        <f t="shared" si="40"/>
        <v>IARA:BDT-04:2023: 2564</v>
      </c>
      <c r="D2565" s="43">
        <v>2564</v>
      </c>
      <c r="E2565" s="43" t="s">
        <v>5311</v>
      </c>
      <c r="F2565" s="1" t="s">
        <v>73</v>
      </c>
      <c r="G2565" s="43" t="s">
        <v>5255</v>
      </c>
      <c r="H2565" s="2">
        <v>45024</v>
      </c>
      <c r="J2565" s="12">
        <f>YEAR(H2565)</f>
        <v>2023</v>
      </c>
      <c r="K2565" s="12">
        <f>MONTH(H2565)</f>
        <v>4</v>
      </c>
      <c r="L2565" s="12">
        <f>DAY(H2565)</f>
        <v>8</v>
      </c>
      <c r="M2565" s="13"/>
      <c r="P2565" s="12" t="s">
        <v>75</v>
      </c>
      <c r="Q2565" s="12" t="str">
        <f>CONCATENATE(X2565," ",Y2565)</f>
        <v>Columba palumbus</v>
      </c>
      <c r="R2565" s="14" t="str">
        <f>CONCATENATE(S2565,", ",T2565,", ",U2565,", ",V2565,", ",W2565,", ",X2565,", ",Y2565)</f>
        <v>Animalia, Chordata, Aves, Columbiformes, Columbidae, Columba, palumbus</v>
      </c>
      <c r="S2565" s="6" t="s">
        <v>76</v>
      </c>
      <c r="T2565" s="6" t="s">
        <v>77</v>
      </c>
      <c r="U2565" s="6" t="s">
        <v>78</v>
      </c>
      <c r="V2565" s="12" t="s">
        <v>159</v>
      </c>
      <c r="W2565" s="12" t="s">
        <v>160</v>
      </c>
      <c r="X2565" s="12" t="s">
        <v>161</v>
      </c>
      <c r="Y2565" s="12" t="s">
        <v>162</v>
      </c>
      <c r="AA2565" s="12" t="s">
        <v>83</v>
      </c>
      <c r="AB2565" s="6" t="s">
        <v>84</v>
      </c>
      <c r="AC2565" s="12" t="s">
        <v>163</v>
      </c>
      <c r="AD2565" s="12" t="s">
        <v>259</v>
      </c>
      <c r="AE2565" s="2">
        <v>45024</v>
      </c>
      <c r="AF2565" s="43" t="s">
        <v>87</v>
      </c>
      <c r="AG2565" s="7" t="s">
        <v>164</v>
      </c>
      <c r="AH2565" s="43">
        <v>48.1115189074632</v>
      </c>
      <c r="AI2565" s="43">
        <v>-1.7049957400818001</v>
      </c>
      <c r="AL2565" s="43">
        <v>10</v>
      </c>
      <c r="AN2565" s="46" t="s">
        <v>5240</v>
      </c>
      <c r="AO2565" s="5" t="s">
        <v>89</v>
      </c>
      <c r="AP2565" s="12" t="s">
        <v>259</v>
      </c>
      <c r="AR2565" s="7" t="s">
        <v>90</v>
      </c>
      <c r="AT2565" s="4" t="str">
        <f>CONCATENATE(AU2565,", ",AV2565,", ",AW2565,", ",AX2565,", ",AY2565,", ",AZ2565,", ",BA2565)</f>
        <v>Europe, France, FR, Bretagne, Ille-et-Vilaine, Rennes, Campus Institut Agro Rennes</v>
      </c>
      <c r="AU2565" s="1" t="s">
        <v>91</v>
      </c>
      <c r="AV2565" s="1" t="s">
        <v>92</v>
      </c>
      <c r="AW2565" s="1" t="s">
        <v>93</v>
      </c>
      <c r="AX2565" s="1" t="s">
        <v>94</v>
      </c>
      <c r="AY2565" s="1" t="s">
        <v>95</v>
      </c>
      <c r="AZ2565" s="1" t="s">
        <v>96</v>
      </c>
      <c r="BA2565" s="1" t="s">
        <v>5242</v>
      </c>
      <c r="BC2565" s="43"/>
      <c r="BF2565" s="43" t="s">
        <v>4596</v>
      </c>
      <c r="BG2565" s="43" t="s">
        <v>93</v>
      </c>
      <c r="BH2565" s="7" t="s">
        <v>97</v>
      </c>
      <c r="BJ2565" s="7" t="s">
        <v>98</v>
      </c>
      <c r="BK2565" s="7" t="s">
        <v>99</v>
      </c>
      <c r="BL2565" s="7" t="s">
        <v>4597</v>
      </c>
      <c r="BM2565" s="7" t="s">
        <v>4598</v>
      </c>
      <c r="BS2565" s="12" t="s">
        <v>259</v>
      </c>
      <c r="BU2565" s="43">
        <v>1</v>
      </c>
      <c r="BW2565" s="43" t="s">
        <v>103</v>
      </c>
    </row>
    <row r="2566" spans="3:75" x14ac:dyDescent="0.35">
      <c r="C2566" s="43" t="str">
        <f t="shared" si="40"/>
        <v>IARA:BDT-04:2023: 2565</v>
      </c>
      <c r="D2566" s="43">
        <v>2565</v>
      </c>
      <c r="E2566" s="43" t="s">
        <v>5311</v>
      </c>
      <c r="F2566" s="1" t="s">
        <v>73</v>
      </c>
      <c r="G2566" s="43" t="s">
        <v>5255</v>
      </c>
      <c r="H2566" s="2">
        <v>45024</v>
      </c>
      <c r="J2566" s="12">
        <f>YEAR(H2566)</f>
        <v>2023</v>
      </c>
      <c r="K2566" s="12">
        <f>MONTH(H2566)</f>
        <v>4</v>
      </c>
      <c r="L2566" s="12">
        <f>DAY(H2566)</f>
        <v>8</v>
      </c>
      <c r="M2566" s="13"/>
      <c r="P2566" s="12" t="s">
        <v>75</v>
      </c>
      <c r="Q2566" s="12" t="str">
        <f>CONCATENATE(X2566," ",Y2566)</f>
        <v>Columba palumbus</v>
      </c>
      <c r="R2566" s="14" t="str">
        <f>CONCATENATE(S2566,", ",T2566,", ",U2566,", ",V2566,", ",W2566,", ",X2566,", ",Y2566)</f>
        <v>Animalia, Chordata, Aves, Columbiformes, Columbidae, Columba, palumbus</v>
      </c>
      <c r="S2566" s="6" t="s">
        <v>76</v>
      </c>
      <c r="T2566" s="6" t="s">
        <v>77</v>
      </c>
      <c r="U2566" s="6" t="s">
        <v>78</v>
      </c>
      <c r="V2566" s="12" t="s">
        <v>159</v>
      </c>
      <c r="W2566" s="12" t="s">
        <v>160</v>
      </c>
      <c r="X2566" s="12" t="s">
        <v>161</v>
      </c>
      <c r="Y2566" s="12" t="s">
        <v>162</v>
      </c>
      <c r="AA2566" s="12" t="s">
        <v>83</v>
      </c>
      <c r="AB2566" s="6" t="s">
        <v>84</v>
      </c>
      <c r="AC2566" s="12" t="s">
        <v>163</v>
      </c>
      <c r="AD2566" s="12" t="s">
        <v>259</v>
      </c>
      <c r="AE2566" s="2">
        <v>45024</v>
      </c>
      <c r="AF2566" s="43" t="s">
        <v>87</v>
      </c>
      <c r="AG2566" s="7" t="s">
        <v>164</v>
      </c>
      <c r="AH2566" s="43">
        <v>48.111526118143502</v>
      </c>
      <c r="AI2566" s="43">
        <v>-1.7050531508917</v>
      </c>
      <c r="AL2566" s="43">
        <v>10</v>
      </c>
      <c r="AN2566" s="46" t="s">
        <v>5240</v>
      </c>
      <c r="AO2566" s="5" t="s">
        <v>89</v>
      </c>
      <c r="AP2566" s="12" t="s">
        <v>259</v>
      </c>
      <c r="AR2566" s="7" t="s">
        <v>90</v>
      </c>
      <c r="AT2566" s="4" t="str">
        <f>CONCATENATE(AU2566,", ",AV2566,", ",AW2566,", ",AX2566,", ",AY2566,", ",AZ2566,", ",BA2566)</f>
        <v>Europe, France, FR, Bretagne, Ille-et-Vilaine, Rennes, Campus Institut Agro Rennes</v>
      </c>
      <c r="AU2566" s="1" t="s">
        <v>91</v>
      </c>
      <c r="AV2566" s="1" t="s">
        <v>92</v>
      </c>
      <c r="AW2566" s="1" t="s">
        <v>93</v>
      </c>
      <c r="AX2566" s="1" t="s">
        <v>94</v>
      </c>
      <c r="AY2566" s="1" t="s">
        <v>95</v>
      </c>
      <c r="AZ2566" s="1" t="s">
        <v>96</v>
      </c>
      <c r="BA2566" s="1" t="s">
        <v>5242</v>
      </c>
      <c r="BC2566" s="43"/>
      <c r="BF2566" s="43" t="s">
        <v>4596</v>
      </c>
      <c r="BG2566" s="43" t="s">
        <v>93</v>
      </c>
      <c r="BH2566" s="7" t="s">
        <v>97</v>
      </c>
      <c r="BJ2566" s="7" t="s">
        <v>98</v>
      </c>
      <c r="BK2566" s="7" t="s">
        <v>99</v>
      </c>
      <c r="BL2566" s="7" t="s">
        <v>4597</v>
      </c>
      <c r="BM2566" s="7" t="s">
        <v>4598</v>
      </c>
      <c r="BS2566" s="12" t="s">
        <v>259</v>
      </c>
      <c r="BU2566" s="43">
        <v>1</v>
      </c>
      <c r="BW2566" s="43" t="s">
        <v>103</v>
      </c>
    </row>
    <row r="2567" spans="3:75" x14ac:dyDescent="0.35">
      <c r="C2567" s="43" t="str">
        <f t="shared" si="40"/>
        <v>IARA:BDT-04:2023: 2566</v>
      </c>
      <c r="D2567" s="43">
        <v>2566</v>
      </c>
      <c r="E2567" s="43" t="s">
        <v>5311</v>
      </c>
      <c r="F2567" s="1" t="s">
        <v>73</v>
      </c>
      <c r="G2567" s="43" t="s">
        <v>5255</v>
      </c>
      <c r="H2567" s="2">
        <v>45024</v>
      </c>
      <c r="J2567" s="12">
        <f>YEAR(H2567)</f>
        <v>2023</v>
      </c>
      <c r="K2567" s="12">
        <f>MONTH(H2567)</f>
        <v>4</v>
      </c>
      <c r="L2567" s="12">
        <f>DAY(H2567)</f>
        <v>8</v>
      </c>
      <c r="M2567" s="13"/>
      <c r="P2567" s="12" t="s">
        <v>75</v>
      </c>
      <c r="Q2567" s="12" t="str">
        <f>CONCATENATE(X2567," ",Y2567)</f>
        <v>Pica pica</v>
      </c>
      <c r="R2567" s="14" t="str">
        <f>CONCATENATE(S2567,", ",T2567,", ",U2567,", ",V2567,", ",W2567,", ",X2567,", ",Y2567)</f>
        <v>Animalia, Chordata, Aves, Passeriformes, Corvidae, Pica, pica</v>
      </c>
      <c r="S2567" s="6" t="s">
        <v>76</v>
      </c>
      <c r="T2567" s="6" t="s">
        <v>77</v>
      </c>
      <c r="U2567" s="6" t="s">
        <v>78</v>
      </c>
      <c r="V2567" s="12" t="s">
        <v>79</v>
      </c>
      <c r="W2567" s="12" t="s">
        <v>104</v>
      </c>
      <c r="X2567" s="12" t="s">
        <v>155</v>
      </c>
      <c r="Y2567" s="12" t="s">
        <v>156</v>
      </c>
      <c r="AA2567" s="12" t="s">
        <v>83</v>
      </c>
      <c r="AB2567" s="6" t="s">
        <v>84</v>
      </c>
      <c r="AC2567" s="12" t="s">
        <v>157</v>
      </c>
      <c r="AD2567" s="12" t="s">
        <v>259</v>
      </c>
      <c r="AE2567" s="2">
        <v>45024</v>
      </c>
      <c r="AF2567" s="43" t="s">
        <v>87</v>
      </c>
      <c r="AG2567" s="7" t="s">
        <v>158</v>
      </c>
      <c r="AH2567" s="43">
        <v>48.1116166538255</v>
      </c>
      <c r="AI2567" s="43">
        <v>-1.7050470237711299</v>
      </c>
      <c r="AL2567" s="43">
        <v>10</v>
      </c>
      <c r="AN2567" s="46" t="s">
        <v>5240</v>
      </c>
      <c r="AO2567" s="5" t="s">
        <v>89</v>
      </c>
      <c r="AP2567" s="12" t="s">
        <v>259</v>
      </c>
      <c r="AR2567" s="7" t="s">
        <v>90</v>
      </c>
      <c r="AT2567" s="4" t="str">
        <f>CONCATENATE(AU2567,", ",AV2567,", ",AW2567,", ",AX2567,", ",AY2567,", ",AZ2567,", ",BA2567)</f>
        <v>Europe, France, FR, Bretagne, Ille-et-Vilaine, Rennes, Campus Institut Agro Rennes</v>
      </c>
      <c r="AU2567" s="1" t="s">
        <v>91</v>
      </c>
      <c r="AV2567" s="1" t="s">
        <v>92</v>
      </c>
      <c r="AW2567" s="1" t="s">
        <v>93</v>
      </c>
      <c r="AX2567" s="1" t="s">
        <v>94</v>
      </c>
      <c r="AY2567" s="1" t="s">
        <v>95</v>
      </c>
      <c r="AZ2567" s="1" t="s">
        <v>96</v>
      </c>
      <c r="BA2567" s="1" t="s">
        <v>5242</v>
      </c>
      <c r="BC2567" s="43"/>
      <c r="BF2567" s="43" t="s">
        <v>4596</v>
      </c>
      <c r="BG2567" s="43" t="s">
        <v>93</v>
      </c>
      <c r="BH2567" s="7" t="s">
        <v>97</v>
      </c>
      <c r="BJ2567" s="7" t="s">
        <v>98</v>
      </c>
      <c r="BK2567" s="7" t="s">
        <v>99</v>
      </c>
      <c r="BL2567" s="7" t="s">
        <v>4597</v>
      </c>
      <c r="BM2567" s="7" t="s">
        <v>4598</v>
      </c>
      <c r="BS2567" s="12" t="s">
        <v>259</v>
      </c>
      <c r="BU2567" s="43">
        <v>1</v>
      </c>
      <c r="BW2567" s="43" t="s">
        <v>103</v>
      </c>
    </row>
    <row r="2568" spans="3:75" x14ac:dyDescent="0.35">
      <c r="C2568" s="43" t="str">
        <f t="shared" si="40"/>
        <v>IARA:BDT-04:2023: 2567</v>
      </c>
      <c r="D2568" s="43">
        <v>2567</v>
      </c>
      <c r="E2568" s="43" t="s">
        <v>5311</v>
      </c>
      <c r="F2568" s="1" t="s">
        <v>73</v>
      </c>
      <c r="G2568" s="43" t="s">
        <v>5255</v>
      </c>
      <c r="H2568" s="2">
        <v>45024</v>
      </c>
      <c r="J2568" s="12">
        <f>YEAR(H2568)</f>
        <v>2023</v>
      </c>
      <c r="K2568" s="12">
        <f>MONTH(H2568)</f>
        <v>4</v>
      </c>
      <c r="L2568" s="12">
        <f>DAY(H2568)</f>
        <v>8</v>
      </c>
      <c r="M2568" s="13"/>
      <c r="P2568" s="12" t="s">
        <v>75</v>
      </c>
      <c r="Q2568" s="12" t="str">
        <f>CONCATENATE(X2568," ",Y2568)</f>
        <v>Phylloscopus collybita</v>
      </c>
      <c r="R2568" s="14" t="str">
        <f>CONCATENATE(S2568,", ",T2568,", ",U2568,", ",V2568,", ",W2568,", ",X2568,", ",Y2568)</f>
        <v>Animalia, Chordata, Aves, Passeriformes, Phylloscopidae, Phylloscopus, collybita</v>
      </c>
      <c r="S2568" s="6" t="s">
        <v>76</v>
      </c>
      <c r="T2568" s="6" t="s">
        <v>77</v>
      </c>
      <c r="U2568" s="6" t="s">
        <v>78</v>
      </c>
      <c r="V2568" s="12" t="s">
        <v>79</v>
      </c>
      <c r="W2568" s="12" t="s">
        <v>170</v>
      </c>
      <c r="X2568" s="12" t="s">
        <v>171</v>
      </c>
      <c r="Y2568" s="12" t="s">
        <v>172</v>
      </c>
      <c r="AA2568" s="12" t="s">
        <v>83</v>
      </c>
      <c r="AB2568" s="6" t="s">
        <v>173</v>
      </c>
      <c r="AC2568" s="12" t="s">
        <v>174</v>
      </c>
      <c r="AD2568" s="12" t="s">
        <v>259</v>
      </c>
      <c r="AE2568" s="2">
        <v>45024</v>
      </c>
      <c r="AF2568" s="43" t="s">
        <v>87</v>
      </c>
      <c r="AG2568" s="7" t="s">
        <v>175</v>
      </c>
      <c r="AH2568" s="43">
        <v>48.111569233716097</v>
      </c>
      <c r="AI2568" s="43">
        <v>-1.7051634326733001</v>
      </c>
      <c r="AL2568" s="43">
        <v>10</v>
      </c>
      <c r="AN2568" s="46" t="s">
        <v>5240</v>
      </c>
      <c r="AO2568" s="5" t="s">
        <v>89</v>
      </c>
      <c r="AP2568" s="12" t="s">
        <v>259</v>
      </c>
      <c r="AR2568" s="7" t="s">
        <v>90</v>
      </c>
      <c r="AT2568" s="4" t="str">
        <f>CONCATENATE(AU2568,", ",AV2568,", ",AW2568,", ",AX2568,", ",AY2568,", ",AZ2568,", ",BA2568)</f>
        <v>Europe, France, FR, Bretagne, Ille-et-Vilaine, Rennes, Campus Institut Agro Rennes</v>
      </c>
      <c r="AU2568" s="1" t="s">
        <v>91</v>
      </c>
      <c r="AV2568" s="1" t="s">
        <v>92</v>
      </c>
      <c r="AW2568" s="1" t="s">
        <v>93</v>
      </c>
      <c r="AX2568" s="1" t="s">
        <v>94</v>
      </c>
      <c r="AY2568" s="1" t="s">
        <v>95</v>
      </c>
      <c r="AZ2568" s="1" t="s">
        <v>96</v>
      </c>
      <c r="BA2568" s="1" t="s">
        <v>5242</v>
      </c>
      <c r="BC2568" s="43"/>
      <c r="BF2568" s="43" t="s">
        <v>4596</v>
      </c>
      <c r="BG2568" s="43" t="s">
        <v>93</v>
      </c>
      <c r="BH2568" s="7" t="s">
        <v>97</v>
      </c>
      <c r="BJ2568" s="7" t="s">
        <v>98</v>
      </c>
      <c r="BK2568" s="7" t="s">
        <v>99</v>
      </c>
      <c r="BL2568" s="7" t="s">
        <v>4597</v>
      </c>
      <c r="BM2568" s="7" t="s">
        <v>4598</v>
      </c>
      <c r="BS2568" s="12" t="s">
        <v>259</v>
      </c>
      <c r="BU2568" s="43">
        <v>1</v>
      </c>
      <c r="BW2568" s="43" t="s">
        <v>103</v>
      </c>
    </row>
    <row r="2569" spans="3:75" x14ac:dyDescent="0.35">
      <c r="C2569" s="43" t="str">
        <f t="shared" si="40"/>
        <v>IARA:BDT-04:2023: 2568</v>
      </c>
      <c r="D2569" s="43">
        <v>2568</v>
      </c>
      <c r="E2569" s="43" t="s">
        <v>5311</v>
      </c>
      <c r="F2569" s="1" t="s">
        <v>73</v>
      </c>
      <c r="G2569" s="43" t="s">
        <v>5255</v>
      </c>
      <c r="H2569" s="2">
        <v>45024</v>
      </c>
      <c r="J2569" s="12">
        <f>YEAR(H2569)</f>
        <v>2023</v>
      </c>
      <c r="K2569" s="12">
        <f>MONTH(H2569)</f>
        <v>4</v>
      </c>
      <c r="L2569" s="12">
        <f>DAY(H2569)</f>
        <v>8</v>
      </c>
      <c r="M2569" s="13"/>
      <c r="P2569" s="12" t="s">
        <v>75</v>
      </c>
      <c r="Q2569" s="12" t="str">
        <f>CONCATENATE(X2569," ",Y2569)</f>
        <v>Phylloscopus collybita</v>
      </c>
      <c r="R2569" s="14" t="str">
        <f>CONCATENATE(S2569,", ",T2569,", ",U2569,", ",V2569,", ",W2569,", ",X2569,", ",Y2569)</f>
        <v>Animalia, Chordata, Aves, Passeriformes, Phylloscopidae, Phylloscopus, collybita</v>
      </c>
      <c r="S2569" s="6" t="s">
        <v>76</v>
      </c>
      <c r="T2569" s="6" t="s">
        <v>77</v>
      </c>
      <c r="U2569" s="6" t="s">
        <v>78</v>
      </c>
      <c r="V2569" s="12" t="s">
        <v>79</v>
      </c>
      <c r="W2569" s="12" t="s">
        <v>170</v>
      </c>
      <c r="X2569" s="12" t="s">
        <v>171</v>
      </c>
      <c r="Y2569" s="12" t="s">
        <v>172</v>
      </c>
      <c r="AA2569" s="12" t="s">
        <v>83</v>
      </c>
      <c r="AB2569" s="6" t="s">
        <v>173</v>
      </c>
      <c r="AC2569" s="12" t="s">
        <v>174</v>
      </c>
      <c r="AD2569" s="12" t="s">
        <v>259</v>
      </c>
      <c r="AE2569" s="2">
        <v>45024</v>
      </c>
      <c r="AF2569" s="43" t="s">
        <v>87</v>
      </c>
      <c r="AG2569" s="7" t="s">
        <v>175</v>
      </c>
      <c r="AH2569" s="43">
        <v>48.111577009317202</v>
      </c>
      <c r="AI2569" s="43">
        <v>-1.70520670175713</v>
      </c>
      <c r="AL2569" s="43">
        <v>10</v>
      </c>
      <c r="AN2569" s="46" t="s">
        <v>5240</v>
      </c>
      <c r="AO2569" s="5" t="s">
        <v>89</v>
      </c>
      <c r="AP2569" s="12" t="s">
        <v>259</v>
      </c>
      <c r="AR2569" s="7" t="s">
        <v>90</v>
      </c>
      <c r="AT2569" s="4" t="str">
        <f>CONCATENATE(AU2569,", ",AV2569,", ",AW2569,", ",AX2569,", ",AY2569,", ",AZ2569,", ",BA2569)</f>
        <v>Europe, France, FR, Bretagne, Ille-et-Vilaine, Rennes, Campus Institut Agro Rennes</v>
      </c>
      <c r="AU2569" s="1" t="s">
        <v>91</v>
      </c>
      <c r="AV2569" s="1" t="s">
        <v>92</v>
      </c>
      <c r="AW2569" s="1" t="s">
        <v>93</v>
      </c>
      <c r="AX2569" s="1" t="s">
        <v>94</v>
      </c>
      <c r="AY2569" s="1" t="s">
        <v>95</v>
      </c>
      <c r="AZ2569" s="1" t="s">
        <v>96</v>
      </c>
      <c r="BA2569" s="1" t="s">
        <v>5242</v>
      </c>
      <c r="BC2569" s="43"/>
      <c r="BF2569" s="43" t="s">
        <v>4596</v>
      </c>
      <c r="BG2569" s="43" t="s">
        <v>93</v>
      </c>
      <c r="BH2569" s="7" t="s">
        <v>97</v>
      </c>
      <c r="BJ2569" s="7" t="s">
        <v>98</v>
      </c>
      <c r="BK2569" s="7" t="s">
        <v>99</v>
      </c>
      <c r="BL2569" s="7" t="s">
        <v>4597</v>
      </c>
      <c r="BM2569" s="7" t="s">
        <v>4598</v>
      </c>
      <c r="BS2569" s="12" t="s">
        <v>259</v>
      </c>
      <c r="BU2569" s="43">
        <v>1</v>
      </c>
      <c r="BW2569" s="43" t="s">
        <v>103</v>
      </c>
    </row>
    <row r="2570" spans="3:75" x14ac:dyDescent="0.35">
      <c r="C2570" s="43" t="str">
        <f t="shared" si="40"/>
        <v>IARA:BDT-04:2023: 2569</v>
      </c>
      <c r="D2570" s="43">
        <v>2569</v>
      </c>
      <c r="E2570" s="43" t="s">
        <v>5311</v>
      </c>
      <c r="F2570" s="1" t="s">
        <v>73</v>
      </c>
      <c r="G2570" s="43" t="s">
        <v>5255</v>
      </c>
      <c r="H2570" s="2">
        <v>45024</v>
      </c>
      <c r="J2570" s="12">
        <f>YEAR(H2570)</f>
        <v>2023</v>
      </c>
      <c r="K2570" s="12">
        <f>MONTH(H2570)</f>
        <v>4</v>
      </c>
      <c r="L2570" s="12">
        <f>DAY(H2570)</f>
        <v>8</v>
      </c>
      <c r="M2570" s="13"/>
      <c r="P2570" s="12" t="s">
        <v>75</v>
      </c>
      <c r="Q2570" s="12" t="str">
        <f>CONCATENATE(X2570," ",Y2570)</f>
        <v>Sturnus vulgaris</v>
      </c>
      <c r="R2570" s="14" t="str">
        <f>CONCATENATE(S2570,", ",T2570,", ",U2570,", ",V2570,", ",W2570,", ",X2570,", ",Y2570)</f>
        <v>Animalia, Chordata, Aves, Passeriformes, Sturnidae, Sturnus, vulgaris</v>
      </c>
      <c r="S2570" s="6" t="s">
        <v>76</v>
      </c>
      <c r="T2570" s="6" t="s">
        <v>77</v>
      </c>
      <c r="U2570" s="6" t="s">
        <v>78</v>
      </c>
      <c r="V2570" s="12" t="s">
        <v>79</v>
      </c>
      <c r="W2570" s="12" t="s">
        <v>112</v>
      </c>
      <c r="X2570" s="12" t="s">
        <v>113</v>
      </c>
      <c r="Y2570" s="12" t="s">
        <v>114</v>
      </c>
      <c r="AA2570" s="12" t="s">
        <v>83</v>
      </c>
      <c r="AB2570" s="6" t="s">
        <v>84</v>
      </c>
      <c r="AC2570" s="12" t="s">
        <v>115</v>
      </c>
      <c r="AD2570" s="12" t="s">
        <v>259</v>
      </c>
      <c r="AE2570" s="2">
        <v>45024</v>
      </c>
      <c r="AF2570" s="43" t="s">
        <v>87</v>
      </c>
      <c r="AG2570" s="7" t="s">
        <v>116</v>
      </c>
      <c r="AH2570" s="43">
        <v>48.111671432799596</v>
      </c>
      <c r="AI2570" s="43">
        <v>-1.7052222094768299</v>
      </c>
      <c r="AL2570" s="43">
        <v>10</v>
      </c>
      <c r="AN2570" s="46" t="s">
        <v>5240</v>
      </c>
      <c r="AO2570" s="5" t="s">
        <v>89</v>
      </c>
      <c r="AP2570" s="12" t="s">
        <v>259</v>
      </c>
      <c r="AR2570" s="7" t="s">
        <v>90</v>
      </c>
      <c r="AT2570" s="4" t="str">
        <f>CONCATENATE(AU2570,", ",AV2570,", ",AW2570,", ",AX2570,", ",AY2570,", ",AZ2570,", ",BA2570)</f>
        <v>Europe, France, FR, Bretagne, Ille-et-Vilaine, Rennes, Campus Institut Agro Rennes</v>
      </c>
      <c r="AU2570" s="1" t="s">
        <v>91</v>
      </c>
      <c r="AV2570" s="1" t="s">
        <v>92</v>
      </c>
      <c r="AW2570" s="1" t="s">
        <v>93</v>
      </c>
      <c r="AX2570" s="1" t="s">
        <v>94</v>
      </c>
      <c r="AY2570" s="1" t="s">
        <v>95</v>
      </c>
      <c r="AZ2570" s="1" t="s">
        <v>96</v>
      </c>
      <c r="BA2570" s="1" t="s">
        <v>5242</v>
      </c>
      <c r="BC2570" s="43"/>
      <c r="BF2570" s="43" t="s">
        <v>4596</v>
      </c>
      <c r="BG2570" s="43" t="s">
        <v>93</v>
      </c>
      <c r="BH2570" s="7" t="s">
        <v>97</v>
      </c>
      <c r="BJ2570" s="7" t="s">
        <v>98</v>
      </c>
      <c r="BK2570" s="7" t="s">
        <v>99</v>
      </c>
      <c r="BL2570" s="7" t="s">
        <v>4597</v>
      </c>
      <c r="BM2570" s="7" t="s">
        <v>4598</v>
      </c>
      <c r="BS2570" s="12" t="s">
        <v>259</v>
      </c>
      <c r="BU2570" s="43">
        <v>1</v>
      </c>
      <c r="BW2570" s="43" t="s">
        <v>103</v>
      </c>
    </row>
    <row r="2571" spans="3:75" x14ac:dyDescent="0.35">
      <c r="C2571" s="43" t="str">
        <f t="shared" si="40"/>
        <v>IARA:BDT-04:2023: 2570</v>
      </c>
      <c r="D2571" s="43">
        <v>2570</v>
      </c>
      <c r="E2571" s="43" t="s">
        <v>5311</v>
      </c>
      <c r="F2571" s="1" t="s">
        <v>73</v>
      </c>
      <c r="G2571" s="43" t="s">
        <v>5255</v>
      </c>
      <c r="H2571" s="2">
        <v>45024</v>
      </c>
      <c r="J2571" s="12">
        <f>YEAR(H2571)</f>
        <v>2023</v>
      </c>
      <c r="K2571" s="12">
        <f>MONTH(H2571)</f>
        <v>4</v>
      </c>
      <c r="L2571" s="12">
        <f>DAY(H2571)</f>
        <v>8</v>
      </c>
      <c r="M2571" s="13"/>
      <c r="P2571" s="12" t="s">
        <v>75</v>
      </c>
      <c r="Q2571" s="12" t="str">
        <f>CONCATENATE(X2571," ",Y2571)</f>
        <v>Sturnus vulgaris</v>
      </c>
      <c r="R2571" s="14" t="str">
        <f>CONCATENATE(S2571,", ",T2571,", ",U2571,", ",V2571,", ",W2571,", ",X2571,", ",Y2571)</f>
        <v>Animalia, Chordata, Aves, Passeriformes, Sturnidae, Sturnus, vulgaris</v>
      </c>
      <c r="S2571" s="6" t="s">
        <v>76</v>
      </c>
      <c r="T2571" s="6" t="s">
        <v>77</v>
      </c>
      <c r="U2571" s="6" t="s">
        <v>78</v>
      </c>
      <c r="V2571" s="12" t="s">
        <v>79</v>
      </c>
      <c r="W2571" s="12" t="s">
        <v>112</v>
      </c>
      <c r="X2571" s="12" t="s">
        <v>113</v>
      </c>
      <c r="Y2571" s="12" t="s">
        <v>114</v>
      </c>
      <c r="AA2571" s="12" t="s">
        <v>83</v>
      </c>
      <c r="AB2571" s="6" t="s">
        <v>84</v>
      </c>
      <c r="AC2571" s="12" t="s">
        <v>115</v>
      </c>
      <c r="AD2571" s="12" t="s">
        <v>259</v>
      </c>
      <c r="AE2571" s="2">
        <v>45024</v>
      </c>
      <c r="AF2571" s="43" t="s">
        <v>87</v>
      </c>
      <c r="AG2571" s="7" t="s">
        <v>116</v>
      </c>
      <c r="AH2571" s="43">
        <v>48.111684508685599</v>
      </c>
      <c r="AI2571" s="43">
        <v>-1.7052517586667</v>
      </c>
      <c r="AL2571" s="43">
        <v>10</v>
      </c>
      <c r="AN2571" s="46" t="s">
        <v>5240</v>
      </c>
      <c r="AO2571" s="5" t="s">
        <v>89</v>
      </c>
      <c r="AP2571" s="12" t="s">
        <v>259</v>
      </c>
      <c r="AR2571" s="7" t="s">
        <v>90</v>
      </c>
      <c r="AT2571" s="4" t="str">
        <f>CONCATENATE(AU2571,", ",AV2571,", ",AW2571,", ",AX2571,", ",AY2571,", ",AZ2571,", ",BA2571)</f>
        <v>Europe, France, FR, Bretagne, Ille-et-Vilaine, Rennes, Campus Institut Agro Rennes</v>
      </c>
      <c r="AU2571" s="1" t="s">
        <v>91</v>
      </c>
      <c r="AV2571" s="1" t="s">
        <v>92</v>
      </c>
      <c r="AW2571" s="1" t="s">
        <v>93</v>
      </c>
      <c r="AX2571" s="1" t="s">
        <v>94</v>
      </c>
      <c r="AY2571" s="1" t="s">
        <v>95</v>
      </c>
      <c r="AZ2571" s="1" t="s">
        <v>96</v>
      </c>
      <c r="BA2571" s="1" t="s">
        <v>5242</v>
      </c>
      <c r="BC2571" s="43"/>
      <c r="BF2571" s="43" t="s">
        <v>4596</v>
      </c>
      <c r="BG2571" s="43" t="s">
        <v>93</v>
      </c>
      <c r="BH2571" s="7" t="s">
        <v>97</v>
      </c>
      <c r="BJ2571" s="7" t="s">
        <v>98</v>
      </c>
      <c r="BK2571" s="7" t="s">
        <v>99</v>
      </c>
      <c r="BL2571" s="7" t="s">
        <v>4597</v>
      </c>
      <c r="BM2571" s="7" t="s">
        <v>4598</v>
      </c>
      <c r="BS2571" s="12" t="s">
        <v>259</v>
      </c>
      <c r="BU2571" s="43">
        <v>1</v>
      </c>
      <c r="BW2571" s="43" t="s">
        <v>103</v>
      </c>
    </row>
    <row r="2572" spans="3:75" x14ac:dyDescent="0.35">
      <c r="C2572" s="43" t="str">
        <f t="shared" si="40"/>
        <v>IARA:BDT-04:2023: 2571</v>
      </c>
      <c r="D2572" s="43">
        <v>2571</v>
      </c>
      <c r="E2572" s="43" t="s">
        <v>5311</v>
      </c>
      <c r="F2572" s="1" t="s">
        <v>73</v>
      </c>
      <c r="G2572" s="43" t="s">
        <v>5255</v>
      </c>
      <c r="H2572" s="2">
        <v>45024</v>
      </c>
      <c r="J2572" s="12">
        <f>YEAR(H2572)</f>
        <v>2023</v>
      </c>
      <c r="K2572" s="12">
        <f>MONTH(H2572)</f>
        <v>4</v>
      </c>
      <c r="L2572" s="12">
        <f>DAY(H2572)</f>
        <v>8</v>
      </c>
      <c r="M2572" s="13"/>
      <c r="P2572" s="12" t="s">
        <v>75</v>
      </c>
      <c r="Q2572" s="12" t="str">
        <f>CONCATENATE(X2572," ",Y2572)</f>
        <v>Turdus merula</v>
      </c>
      <c r="R2572" s="14" t="str">
        <f>CONCATENATE(S2572,", ",T2572,", ",U2572,", ",V2572,", ",W2572,", ",X2572,", ",Y2572)</f>
        <v>Animalia, Chordata, Aves, Passeriformes, Turdidae, Turdus, merula</v>
      </c>
      <c r="S2572" s="6" t="s">
        <v>76</v>
      </c>
      <c r="T2572" s="6" t="s">
        <v>77</v>
      </c>
      <c r="U2572" s="6" t="s">
        <v>78</v>
      </c>
      <c r="V2572" s="17" t="s">
        <v>79</v>
      </c>
      <c r="W2572" s="17" t="s">
        <v>126</v>
      </c>
      <c r="X2572" s="17" t="s">
        <v>127</v>
      </c>
      <c r="Y2572" s="17" t="s">
        <v>132</v>
      </c>
      <c r="AA2572" s="12" t="s">
        <v>83</v>
      </c>
      <c r="AB2572" s="6" t="s">
        <v>84</v>
      </c>
      <c r="AC2572" s="12" t="s">
        <v>133</v>
      </c>
      <c r="AD2572" s="12" t="s">
        <v>259</v>
      </c>
      <c r="AE2572" s="2">
        <v>45024</v>
      </c>
      <c r="AF2572" s="43" t="s">
        <v>87</v>
      </c>
      <c r="AG2572" s="7" t="s">
        <v>134</v>
      </c>
      <c r="AH2572" s="43">
        <v>48.111737511665702</v>
      </c>
      <c r="AI2572" s="43">
        <v>-1.7051145586532599</v>
      </c>
      <c r="AL2572" s="43">
        <v>10</v>
      </c>
      <c r="AN2572" s="46" t="s">
        <v>5240</v>
      </c>
      <c r="AO2572" s="5" t="s">
        <v>89</v>
      </c>
      <c r="AP2572" s="12" t="s">
        <v>259</v>
      </c>
      <c r="AR2572" s="7" t="s">
        <v>90</v>
      </c>
      <c r="AT2572" s="4" t="str">
        <f>CONCATENATE(AU2572,", ",AV2572,", ",AW2572,", ",AX2572,", ",AY2572,", ",AZ2572,", ",BA2572)</f>
        <v>Europe, France, FR, Bretagne, Ille-et-Vilaine, Rennes, Campus Institut Agro Rennes</v>
      </c>
      <c r="AU2572" s="1" t="s">
        <v>91</v>
      </c>
      <c r="AV2572" s="1" t="s">
        <v>92</v>
      </c>
      <c r="AW2572" s="1" t="s">
        <v>93</v>
      </c>
      <c r="AX2572" s="1" t="s">
        <v>94</v>
      </c>
      <c r="AY2572" s="1" t="s">
        <v>95</v>
      </c>
      <c r="AZ2572" s="1" t="s">
        <v>96</v>
      </c>
      <c r="BA2572" s="1" t="s">
        <v>5242</v>
      </c>
      <c r="BC2572" s="43"/>
      <c r="BF2572" s="43" t="s">
        <v>4596</v>
      </c>
      <c r="BG2572" s="43" t="s">
        <v>93</v>
      </c>
      <c r="BH2572" s="7" t="s">
        <v>97</v>
      </c>
      <c r="BJ2572" s="7" t="s">
        <v>98</v>
      </c>
      <c r="BK2572" s="7" t="s">
        <v>99</v>
      </c>
      <c r="BL2572" s="7" t="s">
        <v>4597</v>
      </c>
      <c r="BM2572" s="7" t="s">
        <v>4598</v>
      </c>
      <c r="BS2572" s="12" t="s">
        <v>259</v>
      </c>
      <c r="BU2572" s="43">
        <v>1</v>
      </c>
      <c r="BW2572" s="43" t="s">
        <v>103</v>
      </c>
    </row>
    <row r="2573" spans="3:75" x14ac:dyDescent="0.35">
      <c r="C2573" s="43" t="str">
        <f t="shared" si="40"/>
        <v>IARA:BDT-04:2023: 2572</v>
      </c>
      <c r="D2573" s="43">
        <v>2572</v>
      </c>
      <c r="E2573" s="43" t="s">
        <v>5311</v>
      </c>
      <c r="F2573" s="1" t="s">
        <v>73</v>
      </c>
      <c r="G2573" s="43" t="s">
        <v>5255</v>
      </c>
      <c r="H2573" s="2">
        <v>45024</v>
      </c>
      <c r="J2573" s="12">
        <f>YEAR(H2573)</f>
        <v>2023</v>
      </c>
      <c r="K2573" s="12">
        <f>MONTH(H2573)</f>
        <v>4</v>
      </c>
      <c r="L2573" s="12">
        <f>DAY(H2573)</f>
        <v>8</v>
      </c>
      <c r="M2573" s="13"/>
      <c r="P2573" s="12" t="s">
        <v>75</v>
      </c>
      <c r="Q2573" s="12" t="str">
        <f>CONCATENATE(X2573," ",Y2573)</f>
        <v>Turdus merula</v>
      </c>
      <c r="R2573" s="14" t="str">
        <f>CONCATENATE(S2573,", ",T2573,", ",U2573,", ",V2573,", ",W2573,", ",X2573,", ",Y2573)</f>
        <v>Animalia, Chordata, Aves, Passeriformes, Turdidae, Turdus, merula</v>
      </c>
      <c r="S2573" s="6" t="s">
        <v>76</v>
      </c>
      <c r="T2573" s="6" t="s">
        <v>77</v>
      </c>
      <c r="U2573" s="6" t="s">
        <v>78</v>
      </c>
      <c r="V2573" s="17" t="s">
        <v>79</v>
      </c>
      <c r="W2573" s="17" t="s">
        <v>126</v>
      </c>
      <c r="X2573" s="17" t="s">
        <v>127</v>
      </c>
      <c r="Y2573" s="17" t="s">
        <v>132</v>
      </c>
      <c r="AA2573" s="12" t="s">
        <v>83</v>
      </c>
      <c r="AB2573" s="6" t="s">
        <v>84</v>
      </c>
      <c r="AC2573" s="12" t="s">
        <v>133</v>
      </c>
      <c r="AD2573" s="12" t="s">
        <v>259</v>
      </c>
      <c r="AE2573" s="2">
        <v>45024</v>
      </c>
      <c r="AF2573" s="43" t="s">
        <v>87</v>
      </c>
      <c r="AG2573" s="7" t="s">
        <v>134</v>
      </c>
      <c r="AH2573" s="43">
        <v>48.111748677229002</v>
      </c>
      <c r="AI2573" s="43">
        <v>-1.7050729767666499</v>
      </c>
      <c r="AL2573" s="43">
        <v>10</v>
      </c>
      <c r="AN2573" s="46" t="s">
        <v>5240</v>
      </c>
      <c r="AO2573" s="5" t="s">
        <v>89</v>
      </c>
      <c r="AP2573" s="12" t="s">
        <v>259</v>
      </c>
      <c r="AR2573" s="7" t="s">
        <v>90</v>
      </c>
      <c r="AT2573" s="4" t="str">
        <f>CONCATENATE(AU2573,", ",AV2573,", ",AW2573,", ",AX2573,", ",AY2573,", ",AZ2573,", ",BA2573)</f>
        <v>Europe, France, FR, Bretagne, Ille-et-Vilaine, Rennes, Campus Institut Agro Rennes</v>
      </c>
      <c r="AU2573" s="1" t="s">
        <v>91</v>
      </c>
      <c r="AV2573" s="1" t="s">
        <v>92</v>
      </c>
      <c r="AW2573" s="1" t="s">
        <v>93</v>
      </c>
      <c r="AX2573" s="1" t="s">
        <v>94</v>
      </c>
      <c r="AY2573" s="1" t="s">
        <v>95</v>
      </c>
      <c r="AZ2573" s="1" t="s">
        <v>96</v>
      </c>
      <c r="BA2573" s="1" t="s">
        <v>5242</v>
      </c>
      <c r="BC2573" s="43"/>
      <c r="BF2573" s="43" t="s">
        <v>4596</v>
      </c>
      <c r="BG2573" s="43" t="s">
        <v>93</v>
      </c>
      <c r="BH2573" s="7" t="s">
        <v>97</v>
      </c>
      <c r="BJ2573" s="7" t="s">
        <v>98</v>
      </c>
      <c r="BK2573" s="7" t="s">
        <v>99</v>
      </c>
      <c r="BL2573" s="7" t="s">
        <v>4597</v>
      </c>
      <c r="BM2573" s="7" t="s">
        <v>4598</v>
      </c>
      <c r="BS2573" s="12" t="s">
        <v>259</v>
      </c>
      <c r="BU2573" s="43">
        <v>1</v>
      </c>
      <c r="BW2573" s="43" t="s">
        <v>103</v>
      </c>
    </row>
    <row r="2574" spans="3:75" x14ac:dyDescent="0.35">
      <c r="C2574" s="43" t="str">
        <f t="shared" si="40"/>
        <v>IARA:BDT-04:2023: 2573</v>
      </c>
      <c r="D2574" s="43">
        <v>2573</v>
      </c>
      <c r="E2574" s="43" t="s">
        <v>5311</v>
      </c>
      <c r="F2574" s="1" t="s">
        <v>73</v>
      </c>
      <c r="G2574" s="43" t="s">
        <v>5255</v>
      </c>
      <c r="H2574" s="2">
        <v>45024</v>
      </c>
      <c r="J2574" s="12">
        <f>YEAR(H2574)</f>
        <v>2023</v>
      </c>
      <c r="K2574" s="12">
        <f>MONTH(H2574)</f>
        <v>4</v>
      </c>
      <c r="L2574" s="12">
        <f>DAY(H2574)</f>
        <v>8</v>
      </c>
      <c r="M2574" s="13"/>
      <c r="P2574" s="12" t="s">
        <v>75</v>
      </c>
      <c r="Q2574" s="12" t="str">
        <f>CONCATENATE(X2574," ",Y2574)</f>
        <v>Columba palumbus</v>
      </c>
      <c r="R2574" s="14" t="str">
        <f>CONCATENATE(S2574,", ",T2574,", ",U2574,", ",V2574,", ",W2574,", ",X2574,", ",Y2574)</f>
        <v>Animalia, Chordata, Aves, Columbiformes, Columbidae, Columba, palumbus</v>
      </c>
      <c r="S2574" s="6" t="s">
        <v>76</v>
      </c>
      <c r="T2574" s="6" t="s">
        <v>77</v>
      </c>
      <c r="U2574" s="6" t="s">
        <v>78</v>
      </c>
      <c r="V2574" s="12" t="s">
        <v>159</v>
      </c>
      <c r="W2574" s="12" t="s">
        <v>160</v>
      </c>
      <c r="X2574" s="12" t="s">
        <v>161</v>
      </c>
      <c r="Y2574" s="12" t="s">
        <v>162</v>
      </c>
      <c r="AA2574" s="12" t="s">
        <v>83</v>
      </c>
      <c r="AB2574" s="6" t="s">
        <v>84</v>
      </c>
      <c r="AC2574" s="12" t="s">
        <v>163</v>
      </c>
      <c r="AD2574" s="12" t="s">
        <v>259</v>
      </c>
      <c r="AE2574" s="2">
        <v>45024</v>
      </c>
      <c r="AF2574" s="43" t="s">
        <v>87</v>
      </c>
      <c r="AG2574" s="7" t="s">
        <v>164</v>
      </c>
      <c r="AH2574" s="43">
        <v>48.112334804706897</v>
      </c>
      <c r="AI2574" s="43">
        <v>-1.705508383842</v>
      </c>
      <c r="AL2574" s="43">
        <v>10</v>
      </c>
      <c r="AN2574" s="46" t="s">
        <v>5240</v>
      </c>
      <c r="AO2574" s="5" t="s">
        <v>89</v>
      </c>
      <c r="AP2574" s="12" t="s">
        <v>259</v>
      </c>
      <c r="AR2574" s="7" t="s">
        <v>90</v>
      </c>
      <c r="AT2574" s="4" t="str">
        <f>CONCATENATE(AU2574,", ",AV2574,", ",AW2574,", ",AX2574,", ",AY2574,", ",AZ2574,", ",BA2574)</f>
        <v>Europe, France, FR, Bretagne, Ille-et-Vilaine, Rennes, Campus Institut Agro Rennes</v>
      </c>
      <c r="AU2574" s="1" t="s">
        <v>91</v>
      </c>
      <c r="AV2574" s="1" t="s">
        <v>92</v>
      </c>
      <c r="AW2574" s="1" t="s">
        <v>93</v>
      </c>
      <c r="AX2574" s="1" t="s">
        <v>94</v>
      </c>
      <c r="AY2574" s="1" t="s">
        <v>95</v>
      </c>
      <c r="AZ2574" s="1" t="s">
        <v>96</v>
      </c>
      <c r="BA2574" s="1" t="s">
        <v>5242</v>
      </c>
      <c r="BC2574" s="43"/>
      <c r="BF2574" s="43" t="s">
        <v>4596</v>
      </c>
      <c r="BG2574" s="43" t="s">
        <v>93</v>
      </c>
      <c r="BH2574" s="7" t="s">
        <v>97</v>
      </c>
      <c r="BJ2574" s="7" t="s">
        <v>98</v>
      </c>
      <c r="BK2574" s="7" t="s">
        <v>99</v>
      </c>
      <c r="BL2574" s="7" t="s">
        <v>4597</v>
      </c>
      <c r="BM2574" s="7" t="s">
        <v>4598</v>
      </c>
      <c r="BS2574" s="12" t="s">
        <v>259</v>
      </c>
      <c r="BU2574" s="43">
        <v>1</v>
      </c>
      <c r="BW2574" s="43" t="s">
        <v>103</v>
      </c>
    </row>
    <row r="2575" spans="3:75" x14ac:dyDescent="0.35">
      <c r="C2575" s="43" t="str">
        <f t="shared" si="40"/>
        <v>IARA:BDT-04:2023: 2574</v>
      </c>
      <c r="D2575" s="43">
        <v>2574</v>
      </c>
      <c r="E2575" s="43" t="s">
        <v>5311</v>
      </c>
      <c r="F2575" s="1" t="s">
        <v>73</v>
      </c>
      <c r="G2575" s="43" t="s">
        <v>5255</v>
      </c>
      <c r="H2575" s="2">
        <v>45024</v>
      </c>
      <c r="J2575" s="12">
        <f>YEAR(H2575)</f>
        <v>2023</v>
      </c>
      <c r="K2575" s="12">
        <f>MONTH(H2575)</f>
        <v>4</v>
      </c>
      <c r="L2575" s="12">
        <f>DAY(H2575)</f>
        <v>8</v>
      </c>
      <c r="M2575" s="13"/>
      <c r="P2575" s="12" t="s">
        <v>75</v>
      </c>
      <c r="Q2575" s="12" t="str">
        <f>CONCATENATE(X2575," ",Y2575)</f>
        <v>Parus major</v>
      </c>
      <c r="R2575" s="14" t="str">
        <f>CONCATENATE(S2575,", ",T2575,", ",U2575,", ",V2575,", ",W2575,", ",X2575,", ",Y2575)</f>
        <v>Animalia, Chordata, Aves, Passeriformes, Paridae, Parus, major</v>
      </c>
      <c r="S2575" s="6" t="s">
        <v>76</v>
      </c>
      <c r="T2575" s="6" t="s">
        <v>77</v>
      </c>
      <c r="U2575" s="6" t="s">
        <v>78</v>
      </c>
      <c r="V2575" s="12" t="s">
        <v>79</v>
      </c>
      <c r="W2575" s="12" t="s">
        <v>135</v>
      </c>
      <c r="X2575" s="12" t="s">
        <v>140</v>
      </c>
      <c r="Y2575" s="12" t="s">
        <v>141</v>
      </c>
      <c r="AA2575" s="12" t="s">
        <v>83</v>
      </c>
      <c r="AB2575" s="6" t="s">
        <v>84</v>
      </c>
      <c r="AC2575" s="12" t="s">
        <v>142</v>
      </c>
      <c r="AD2575" s="12" t="s">
        <v>259</v>
      </c>
      <c r="AE2575" s="2">
        <v>45024</v>
      </c>
      <c r="AF2575" s="43" t="s">
        <v>87</v>
      </c>
      <c r="AG2575" s="7" t="s">
        <v>143</v>
      </c>
      <c r="AH2575" s="43">
        <v>48.112276985927998</v>
      </c>
      <c r="AI2575" s="43">
        <v>-1.7052903478170101</v>
      </c>
      <c r="AL2575" s="43">
        <v>10</v>
      </c>
      <c r="AN2575" s="46" t="s">
        <v>5240</v>
      </c>
      <c r="AO2575" s="5" t="s">
        <v>89</v>
      </c>
      <c r="AP2575" s="12" t="s">
        <v>259</v>
      </c>
      <c r="AR2575" s="7" t="s">
        <v>90</v>
      </c>
      <c r="AT2575" s="4" t="str">
        <f>CONCATENATE(AU2575,", ",AV2575,", ",AW2575,", ",AX2575,", ",AY2575,", ",AZ2575,", ",BA2575)</f>
        <v>Europe, France, FR, Bretagne, Ille-et-Vilaine, Rennes, Campus Institut Agro Rennes</v>
      </c>
      <c r="AU2575" s="1" t="s">
        <v>91</v>
      </c>
      <c r="AV2575" s="1" t="s">
        <v>92</v>
      </c>
      <c r="AW2575" s="1" t="s">
        <v>93</v>
      </c>
      <c r="AX2575" s="1" t="s">
        <v>94</v>
      </c>
      <c r="AY2575" s="1" t="s">
        <v>95</v>
      </c>
      <c r="AZ2575" s="1" t="s">
        <v>96</v>
      </c>
      <c r="BA2575" s="1" t="s">
        <v>5242</v>
      </c>
      <c r="BC2575" s="43"/>
      <c r="BF2575" s="43" t="s">
        <v>4596</v>
      </c>
      <c r="BG2575" s="43" t="s">
        <v>93</v>
      </c>
      <c r="BH2575" s="7" t="s">
        <v>97</v>
      </c>
      <c r="BJ2575" s="7" t="s">
        <v>98</v>
      </c>
      <c r="BK2575" s="7" t="s">
        <v>99</v>
      </c>
      <c r="BL2575" s="7" t="s">
        <v>4597</v>
      </c>
      <c r="BM2575" s="7" t="s">
        <v>4598</v>
      </c>
      <c r="BS2575" s="12" t="s">
        <v>259</v>
      </c>
      <c r="BU2575" s="43">
        <v>1</v>
      </c>
      <c r="BW2575" s="43" t="s">
        <v>103</v>
      </c>
    </row>
    <row r="2576" spans="3:75" x14ac:dyDescent="0.35">
      <c r="C2576" s="43" t="str">
        <f t="shared" si="40"/>
        <v>IARA:BDT-04:2023: 2575</v>
      </c>
      <c r="D2576" s="43">
        <v>2575</v>
      </c>
      <c r="E2576" s="43" t="s">
        <v>5311</v>
      </c>
      <c r="F2576" s="1" t="s">
        <v>73</v>
      </c>
      <c r="G2576" s="43" t="s">
        <v>5255</v>
      </c>
      <c r="H2576" s="2">
        <v>45024</v>
      </c>
      <c r="J2576" s="12">
        <f>YEAR(H2576)</f>
        <v>2023</v>
      </c>
      <c r="K2576" s="12">
        <f>MONTH(H2576)</f>
        <v>4</v>
      </c>
      <c r="L2576" s="12">
        <f>DAY(H2576)</f>
        <v>8</v>
      </c>
      <c r="M2576" s="13"/>
      <c r="P2576" s="12" t="s">
        <v>75</v>
      </c>
      <c r="Q2576" s="12" t="str">
        <f>CONCATENATE(X2576," ",Y2576)</f>
        <v>Parus major</v>
      </c>
      <c r="R2576" s="14" t="str">
        <f>CONCATENATE(S2576,", ",T2576,", ",U2576,", ",V2576,", ",W2576,", ",X2576,", ",Y2576)</f>
        <v>Animalia, Chordata, Aves, Passeriformes, Paridae, Parus, major</v>
      </c>
      <c r="S2576" s="6" t="s">
        <v>76</v>
      </c>
      <c r="T2576" s="6" t="s">
        <v>77</v>
      </c>
      <c r="U2576" s="6" t="s">
        <v>78</v>
      </c>
      <c r="V2576" s="12" t="s">
        <v>79</v>
      </c>
      <c r="W2576" s="12" t="s">
        <v>135</v>
      </c>
      <c r="X2576" s="12" t="s">
        <v>140</v>
      </c>
      <c r="Y2576" s="12" t="s">
        <v>141</v>
      </c>
      <c r="AA2576" s="12" t="s">
        <v>83</v>
      </c>
      <c r="AB2576" s="6" t="s">
        <v>84</v>
      </c>
      <c r="AC2576" s="12" t="s">
        <v>142</v>
      </c>
      <c r="AD2576" s="12" t="s">
        <v>259</v>
      </c>
      <c r="AE2576" s="2">
        <v>45024</v>
      </c>
      <c r="AF2576" s="43" t="s">
        <v>87</v>
      </c>
      <c r="AG2576" s="7" t="s">
        <v>143</v>
      </c>
      <c r="AH2576" s="43">
        <v>48.112290061791498</v>
      </c>
      <c r="AI2576" s="43">
        <v>-1.70531989736212</v>
      </c>
      <c r="AL2576" s="43">
        <v>10</v>
      </c>
      <c r="AN2576" s="46" t="s">
        <v>5240</v>
      </c>
      <c r="AO2576" s="5" t="s">
        <v>89</v>
      </c>
      <c r="AP2576" s="12" t="s">
        <v>259</v>
      </c>
      <c r="AR2576" s="7" t="s">
        <v>90</v>
      </c>
      <c r="AT2576" s="4" t="str">
        <f>CONCATENATE(AU2576,", ",AV2576,", ",AW2576,", ",AX2576,", ",AY2576,", ",AZ2576,", ",BA2576)</f>
        <v>Europe, France, FR, Bretagne, Ille-et-Vilaine, Rennes, Campus Institut Agro Rennes</v>
      </c>
      <c r="AU2576" s="1" t="s">
        <v>91</v>
      </c>
      <c r="AV2576" s="1" t="s">
        <v>92</v>
      </c>
      <c r="AW2576" s="1" t="s">
        <v>93</v>
      </c>
      <c r="AX2576" s="1" t="s">
        <v>94</v>
      </c>
      <c r="AY2576" s="1" t="s">
        <v>95</v>
      </c>
      <c r="AZ2576" s="1" t="s">
        <v>96</v>
      </c>
      <c r="BA2576" s="1" t="s">
        <v>5242</v>
      </c>
      <c r="BC2576" s="43"/>
      <c r="BF2576" s="43" t="s">
        <v>4596</v>
      </c>
      <c r="BG2576" s="43" t="s">
        <v>93</v>
      </c>
      <c r="BH2576" s="7" t="s">
        <v>97</v>
      </c>
      <c r="BJ2576" s="7" t="s">
        <v>98</v>
      </c>
      <c r="BK2576" s="7" t="s">
        <v>99</v>
      </c>
      <c r="BL2576" s="7" t="s">
        <v>4597</v>
      </c>
      <c r="BM2576" s="7" t="s">
        <v>4598</v>
      </c>
      <c r="BS2576" s="12" t="s">
        <v>259</v>
      </c>
      <c r="BU2576" s="43">
        <v>1</v>
      </c>
      <c r="BW2576" s="43" t="s">
        <v>103</v>
      </c>
    </row>
    <row r="2577" spans="3:75" x14ac:dyDescent="0.35">
      <c r="C2577" s="43" t="str">
        <f t="shared" si="40"/>
        <v>IARA:BDT-04:2023: 2576</v>
      </c>
      <c r="D2577" s="43">
        <v>2576</v>
      </c>
      <c r="E2577" s="43" t="s">
        <v>5311</v>
      </c>
      <c r="F2577" s="1" t="s">
        <v>73</v>
      </c>
      <c r="G2577" s="43" t="s">
        <v>5255</v>
      </c>
      <c r="H2577" s="2">
        <v>45024</v>
      </c>
      <c r="J2577" s="12">
        <f>YEAR(H2577)</f>
        <v>2023</v>
      </c>
      <c r="K2577" s="12">
        <f>MONTH(H2577)</f>
        <v>4</v>
      </c>
      <c r="L2577" s="12">
        <f>DAY(H2577)</f>
        <v>8</v>
      </c>
      <c r="M2577" s="13"/>
      <c r="P2577" s="12" t="s">
        <v>75</v>
      </c>
      <c r="Q2577" s="12" t="str">
        <f>CONCATENATE(X2577," ",Y2577)</f>
        <v>Pica pica</v>
      </c>
      <c r="R2577" s="14" t="str">
        <f>CONCATENATE(S2577,", ",T2577,", ",U2577,", ",V2577,", ",W2577,", ",X2577,", ",Y2577)</f>
        <v>Animalia, Chordata, Aves, Passeriformes, Corvidae, Pica, pica</v>
      </c>
      <c r="S2577" s="6" t="s">
        <v>76</v>
      </c>
      <c r="T2577" s="6" t="s">
        <v>77</v>
      </c>
      <c r="U2577" s="6" t="s">
        <v>78</v>
      </c>
      <c r="V2577" s="12" t="s">
        <v>79</v>
      </c>
      <c r="W2577" s="12" t="s">
        <v>104</v>
      </c>
      <c r="X2577" s="12" t="s">
        <v>155</v>
      </c>
      <c r="Y2577" s="12" t="s">
        <v>156</v>
      </c>
      <c r="AA2577" s="12" t="s">
        <v>83</v>
      </c>
      <c r="AB2577" s="6" t="s">
        <v>84</v>
      </c>
      <c r="AC2577" s="12" t="s">
        <v>157</v>
      </c>
      <c r="AD2577" s="12" t="s">
        <v>259</v>
      </c>
      <c r="AE2577" s="2">
        <v>45024</v>
      </c>
      <c r="AF2577" s="43" t="s">
        <v>87</v>
      </c>
      <c r="AG2577" s="7" t="s">
        <v>158</v>
      </c>
      <c r="AH2577" s="43">
        <v>48.112217687097797</v>
      </c>
      <c r="AI2577" s="43">
        <v>-1.7052282958429199</v>
      </c>
      <c r="AL2577" s="43">
        <v>10</v>
      </c>
      <c r="AN2577" s="46" t="s">
        <v>5240</v>
      </c>
      <c r="AO2577" s="5" t="s">
        <v>89</v>
      </c>
      <c r="AP2577" s="12" t="s">
        <v>259</v>
      </c>
      <c r="AR2577" s="7" t="s">
        <v>90</v>
      </c>
      <c r="AT2577" s="4" t="str">
        <f>CONCATENATE(AU2577,", ",AV2577,", ",AW2577,", ",AX2577,", ",AY2577,", ",AZ2577,", ",BA2577)</f>
        <v>Europe, France, FR, Bretagne, Ille-et-Vilaine, Rennes, Campus Institut Agro Rennes</v>
      </c>
      <c r="AU2577" s="1" t="s">
        <v>91</v>
      </c>
      <c r="AV2577" s="1" t="s">
        <v>92</v>
      </c>
      <c r="AW2577" s="1" t="s">
        <v>93</v>
      </c>
      <c r="AX2577" s="1" t="s">
        <v>94</v>
      </c>
      <c r="AY2577" s="1" t="s">
        <v>95</v>
      </c>
      <c r="AZ2577" s="1" t="s">
        <v>96</v>
      </c>
      <c r="BA2577" s="1" t="s">
        <v>5242</v>
      </c>
      <c r="BC2577" s="43"/>
      <c r="BF2577" s="43" t="s">
        <v>4596</v>
      </c>
      <c r="BG2577" s="43" t="s">
        <v>93</v>
      </c>
      <c r="BH2577" s="7" t="s">
        <v>97</v>
      </c>
      <c r="BJ2577" s="7" t="s">
        <v>98</v>
      </c>
      <c r="BK2577" s="7" t="s">
        <v>99</v>
      </c>
      <c r="BL2577" s="7" t="s">
        <v>4597</v>
      </c>
      <c r="BM2577" s="7" t="s">
        <v>4598</v>
      </c>
      <c r="BS2577" s="12" t="s">
        <v>259</v>
      </c>
      <c r="BU2577" s="43">
        <v>1</v>
      </c>
      <c r="BW2577" s="43" t="s">
        <v>103</v>
      </c>
    </row>
    <row r="2578" spans="3:75" x14ac:dyDescent="0.35">
      <c r="C2578" s="43" t="str">
        <f t="shared" si="40"/>
        <v>IARA:BDT-04:2023: 2577</v>
      </c>
      <c r="D2578" s="43">
        <v>2577</v>
      </c>
      <c r="E2578" s="43" t="s">
        <v>5311</v>
      </c>
      <c r="F2578" s="1" t="s">
        <v>73</v>
      </c>
      <c r="G2578" s="43" t="s">
        <v>5255</v>
      </c>
      <c r="H2578" s="2">
        <v>45024</v>
      </c>
      <c r="J2578" s="12">
        <f>YEAR(H2578)</f>
        <v>2023</v>
      </c>
      <c r="K2578" s="12">
        <f>MONTH(H2578)</f>
        <v>4</v>
      </c>
      <c r="L2578" s="12">
        <f>DAY(H2578)</f>
        <v>8</v>
      </c>
      <c r="M2578" s="13"/>
      <c r="P2578" s="12" t="s">
        <v>75</v>
      </c>
      <c r="Q2578" s="12" t="str">
        <f>CONCATENATE(X2578," ",Y2578)</f>
        <v>Troglodytes troglodytes</v>
      </c>
      <c r="R2578" s="14" t="str">
        <f>CONCATENATE(S2578,", ",T2578,", ",U2578,", ",V2578,", ",W2578,", ",X2578,", ",Y2578)</f>
        <v>Animalia, Chordata, Aves, Passeriformes, Troglodytidae, Troglodytes, troglodytes</v>
      </c>
      <c r="S2578" s="6" t="s">
        <v>76</v>
      </c>
      <c r="T2578" s="6" t="s">
        <v>77</v>
      </c>
      <c r="U2578" s="6" t="s">
        <v>78</v>
      </c>
      <c r="V2578" s="12" t="s">
        <v>79</v>
      </c>
      <c r="W2578" s="12" t="s">
        <v>197</v>
      </c>
      <c r="X2578" s="12" t="s">
        <v>198</v>
      </c>
      <c r="Y2578" s="12" t="s">
        <v>199</v>
      </c>
      <c r="AA2578" s="12" t="s">
        <v>83</v>
      </c>
      <c r="AB2578" s="6" t="s">
        <v>84</v>
      </c>
      <c r="AC2578" s="12" t="s">
        <v>200</v>
      </c>
      <c r="AD2578" s="12" t="s">
        <v>259</v>
      </c>
      <c r="AE2578" s="2">
        <v>45024</v>
      </c>
      <c r="AF2578" s="43" t="s">
        <v>87</v>
      </c>
      <c r="AG2578" s="7" t="s">
        <v>201</v>
      </c>
      <c r="AH2578" s="43">
        <v>48.112174571604498</v>
      </c>
      <c r="AI2578" s="43">
        <v>-1.7051180126560701</v>
      </c>
      <c r="AL2578" s="43">
        <v>10</v>
      </c>
      <c r="AN2578" s="46" t="s">
        <v>5240</v>
      </c>
      <c r="AO2578" s="5" t="s">
        <v>89</v>
      </c>
      <c r="AP2578" s="12" t="s">
        <v>259</v>
      </c>
      <c r="AR2578" s="7" t="s">
        <v>90</v>
      </c>
      <c r="AT2578" s="4" t="str">
        <f>CONCATENATE(AU2578,", ",AV2578,", ",AW2578,", ",AX2578,", ",AY2578,", ",AZ2578,", ",BA2578)</f>
        <v>Europe, France, FR, Bretagne, Ille-et-Vilaine, Rennes, Campus Institut Agro Rennes</v>
      </c>
      <c r="AU2578" s="1" t="s">
        <v>91</v>
      </c>
      <c r="AV2578" s="1" t="s">
        <v>92</v>
      </c>
      <c r="AW2578" s="1" t="s">
        <v>93</v>
      </c>
      <c r="AX2578" s="1" t="s">
        <v>94</v>
      </c>
      <c r="AY2578" s="1" t="s">
        <v>95</v>
      </c>
      <c r="AZ2578" s="1" t="s">
        <v>96</v>
      </c>
      <c r="BA2578" s="1" t="s">
        <v>5242</v>
      </c>
      <c r="BC2578" s="43"/>
      <c r="BF2578" s="43" t="s">
        <v>4596</v>
      </c>
      <c r="BG2578" s="43" t="s">
        <v>93</v>
      </c>
      <c r="BH2578" s="7" t="s">
        <v>97</v>
      </c>
      <c r="BJ2578" s="7" t="s">
        <v>98</v>
      </c>
      <c r="BK2578" s="7" t="s">
        <v>99</v>
      </c>
      <c r="BL2578" s="7" t="s">
        <v>4597</v>
      </c>
      <c r="BM2578" s="7" t="s">
        <v>4598</v>
      </c>
      <c r="BS2578" s="12" t="s">
        <v>259</v>
      </c>
      <c r="BU2578" s="43">
        <v>1</v>
      </c>
      <c r="BW2578" s="43" t="s">
        <v>103</v>
      </c>
    </row>
    <row r="2579" spans="3:75" x14ac:dyDescent="0.35">
      <c r="C2579" s="43" t="str">
        <f t="shared" si="40"/>
        <v>IARA:BDT-04:2023: 2578</v>
      </c>
      <c r="D2579" s="43">
        <v>2578</v>
      </c>
      <c r="E2579" s="43" t="s">
        <v>5311</v>
      </c>
      <c r="F2579" s="1" t="s">
        <v>73</v>
      </c>
      <c r="G2579" s="43" t="s">
        <v>5255</v>
      </c>
      <c r="H2579" s="2">
        <v>45024</v>
      </c>
      <c r="J2579" s="12">
        <f>YEAR(H2579)</f>
        <v>2023</v>
      </c>
      <c r="K2579" s="12">
        <f>MONTH(H2579)</f>
        <v>4</v>
      </c>
      <c r="L2579" s="12">
        <f>DAY(H2579)</f>
        <v>8</v>
      </c>
      <c r="M2579" s="13"/>
      <c r="P2579" s="12" t="s">
        <v>75</v>
      </c>
      <c r="Q2579" s="12" t="str">
        <f>CONCATENATE(X2579," ",Y2579)</f>
        <v>Pica pica</v>
      </c>
      <c r="R2579" s="14" t="str">
        <f>CONCATENATE(S2579,", ",T2579,", ",U2579,", ",V2579,", ",W2579,", ",X2579,", ",Y2579)</f>
        <v>Animalia, Chordata, Aves, Passeriformes, Corvidae, Pica, pica</v>
      </c>
      <c r="S2579" s="6" t="s">
        <v>76</v>
      </c>
      <c r="T2579" s="6" t="s">
        <v>77</v>
      </c>
      <c r="U2579" s="6" t="s">
        <v>78</v>
      </c>
      <c r="V2579" s="12" t="s">
        <v>79</v>
      </c>
      <c r="W2579" s="12" t="s">
        <v>104</v>
      </c>
      <c r="X2579" s="12" t="s">
        <v>155</v>
      </c>
      <c r="Y2579" s="12" t="s">
        <v>156</v>
      </c>
      <c r="AA2579" s="12" t="s">
        <v>83</v>
      </c>
      <c r="AB2579" s="6" t="s">
        <v>84</v>
      </c>
      <c r="AC2579" s="12" t="s">
        <v>157</v>
      </c>
      <c r="AD2579" s="12" t="s">
        <v>259</v>
      </c>
      <c r="AE2579" s="2">
        <v>45024</v>
      </c>
      <c r="AF2579" s="43" t="s">
        <v>87</v>
      </c>
      <c r="AG2579" s="7" t="s">
        <v>158</v>
      </c>
      <c r="AH2579" s="43">
        <v>48.112115272679603</v>
      </c>
      <c r="AI2579" s="43">
        <v>-1.7050559609954099</v>
      </c>
      <c r="AL2579" s="43">
        <v>10</v>
      </c>
      <c r="AN2579" s="46" t="s">
        <v>5240</v>
      </c>
      <c r="AO2579" s="5" t="s">
        <v>89</v>
      </c>
      <c r="AP2579" s="12" t="s">
        <v>259</v>
      </c>
      <c r="AR2579" s="7" t="s">
        <v>90</v>
      </c>
      <c r="AT2579" s="4" t="str">
        <f>CONCATENATE(AU2579,", ",AV2579,", ",AW2579,", ",AX2579,", ",AY2579,", ",AZ2579,", ",BA2579)</f>
        <v>Europe, France, FR, Bretagne, Ille-et-Vilaine, Rennes, Campus Institut Agro Rennes</v>
      </c>
      <c r="AU2579" s="1" t="s">
        <v>91</v>
      </c>
      <c r="AV2579" s="1" t="s">
        <v>92</v>
      </c>
      <c r="AW2579" s="1" t="s">
        <v>93</v>
      </c>
      <c r="AX2579" s="1" t="s">
        <v>94</v>
      </c>
      <c r="AY2579" s="1" t="s">
        <v>95</v>
      </c>
      <c r="AZ2579" s="1" t="s">
        <v>96</v>
      </c>
      <c r="BA2579" s="1" t="s">
        <v>5242</v>
      </c>
      <c r="BC2579" s="43"/>
      <c r="BF2579" s="43" t="s">
        <v>4596</v>
      </c>
      <c r="BG2579" s="43" t="s">
        <v>93</v>
      </c>
      <c r="BH2579" s="7" t="s">
        <v>97</v>
      </c>
      <c r="BJ2579" s="7" t="s">
        <v>98</v>
      </c>
      <c r="BK2579" s="7" t="s">
        <v>99</v>
      </c>
      <c r="BL2579" s="7" t="s">
        <v>4597</v>
      </c>
      <c r="BM2579" s="7" t="s">
        <v>4598</v>
      </c>
      <c r="BS2579" s="12" t="s">
        <v>259</v>
      </c>
      <c r="BU2579" s="43">
        <v>1</v>
      </c>
      <c r="BW2579" s="43" t="s">
        <v>103</v>
      </c>
    </row>
    <row r="2580" spans="3:75" x14ac:dyDescent="0.35">
      <c r="C2580" s="43" t="str">
        <f t="shared" si="40"/>
        <v>IARA:BDT-04:2023: 2579</v>
      </c>
      <c r="D2580" s="43">
        <v>2579</v>
      </c>
      <c r="E2580" s="43" t="s">
        <v>5311</v>
      </c>
      <c r="F2580" s="1" t="s">
        <v>73</v>
      </c>
      <c r="G2580" s="43" t="s">
        <v>5255</v>
      </c>
      <c r="H2580" s="2">
        <v>45024</v>
      </c>
      <c r="J2580" s="12">
        <f>YEAR(H2580)</f>
        <v>2023</v>
      </c>
      <c r="K2580" s="12">
        <f>MONTH(H2580)</f>
        <v>4</v>
      </c>
      <c r="L2580" s="12">
        <f>DAY(H2580)</f>
        <v>8</v>
      </c>
      <c r="M2580" s="13"/>
      <c r="P2580" s="12" t="s">
        <v>75</v>
      </c>
      <c r="Q2580" s="12" t="str">
        <f>CONCATENATE(X2580," ",Y2580)</f>
        <v>Garrulus glandarius</v>
      </c>
      <c r="R2580" s="14" t="str">
        <f>CONCATENATE(S2580,", ",T2580,", ",U2580,", ",V2580,", ",W2580,", ",X2580,", ",Y2580)</f>
        <v>Animalia, Chordata, Aves, Passeriformes, Corvidae, Garrulus, glandarius</v>
      </c>
      <c r="S2580" s="6" t="s">
        <v>76</v>
      </c>
      <c r="T2580" s="6" t="s">
        <v>77</v>
      </c>
      <c r="U2580" s="6" t="s">
        <v>78</v>
      </c>
      <c r="V2580" s="12" t="s">
        <v>79</v>
      </c>
      <c r="W2580" s="12" t="s">
        <v>104</v>
      </c>
      <c r="X2580" s="12" t="s">
        <v>122</v>
      </c>
      <c r="Y2580" s="12" t="s">
        <v>123</v>
      </c>
      <c r="AA2580" s="12" t="s">
        <v>83</v>
      </c>
      <c r="AB2580" s="6" t="s">
        <v>84</v>
      </c>
      <c r="AC2580" s="12" t="s">
        <v>124</v>
      </c>
      <c r="AD2580" s="12" t="s">
        <v>259</v>
      </c>
      <c r="AE2580" s="2">
        <v>45024</v>
      </c>
      <c r="AF2580" s="43" t="s">
        <v>87</v>
      </c>
      <c r="AG2580" s="7" t="s">
        <v>125</v>
      </c>
      <c r="AH2580" s="43">
        <v>48.112078735661797</v>
      </c>
      <c r="AI2580" s="43">
        <v>-1.7051378598224201</v>
      </c>
      <c r="AL2580" s="43">
        <v>10</v>
      </c>
      <c r="AN2580" s="46" t="s">
        <v>5240</v>
      </c>
      <c r="AO2580" s="5" t="s">
        <v>89</v>
      </c>
      <c r="AP2580" s="12" t="s">
        <v>259</v>
      </c>
      <c r="AR2580" s="7" t="s">
        <v>90</v>
      </c>
      <c r="AT2580" s="4" t="str">
        <f>CONCATENATE(AU2580,", ",AV2580,", ",AW2580,", ",AX2580,", ",AY2580,", ",AZ2580,", ",BA2580)</f>
        <v>Europe, France, FR, Bretagne, Ille-et-Vilaine, Rennes, Campus Institut Agro Rennes</v>
      </c>
      <c r="AU2580" s="1" t="s">
        <v>91</v>
      </c>
      <c r="AV2580" s="1" t="s">
        <v>92</v>
      </c>
      <c r="AW2580" s="1" t="s">
        <v>93</v>
      </c>
      <c r="AX2580" s="1" t="s">
        <v>94</v>
      </c>
      <c r="AY2580" s="1" t="s">
        <v>95</v>
      </c>
      <c r="AZ2580" s="1" t="s">
        <v>96</v>
      </c>
      <c r="BA2580" s="1" t="s">
        <v>5242</v>
      </c>
      <c r="BC2580" s="43"/>
      <c r="BF2580" s="43" t="s">
        <v>4596</v>
      </c>
      <c r="BG2580" s="43" t="s">
        <v>93</v>
      </c>
      <c r="BH2580" s="7" t="s">
        <v>97</v>
      </c>
      <c r="BJ2580" s="7" t="s">
        <v>98</v>
      </c>
      <c r="BK2580" s="7" t="s">
        <v>99</v>
      </c>
      <c r="BL2580" s="7" t="s">
        <v>4597</v>
      </c>
      <c r="BM2580" s="7" t="s">
        <v>4598</v>
      </c>
      <c r="BS2580" s="12" t="s">
        <v>259</v>
      </c>
      <c r="BU2580" s="43">
        <v>1</v>
      </c>
      <c r="BW2580" s="43" t="s">
        <v>103</v>
      </c>
    </row>
    <row r="2581" spans="3:75" x14ac:dyDescent="0.35">
      <c r="C2581" s="43" t="str">
        <f t="shared" si="40"/>
        <v>IARA:BDT-04:2023: 2580</v>
      </c>
      <c r="D2581" s="43">
        <v>2580</v>
      </c>
      <c r="E2581" s="43" t="s">
        <v>5311</v>
      </c>
      <c r="F2581" s="1" t="s">
        <v>73</v>
      </c>
      <c r="G2581" s="43" t="s">
        <v>5255</v>
      </c>
      <c r="H2581" s="2">
        <v>45024</v>
      </c>
      <c r="J2581" s="12">
        <f>YEAR(H2581)</f>
        <v>2023</v>
      </c>
      <c r="K2581" s="12">
        <f>MONTH(H2581)</f>
        <v>4</v>
      </c>
      <c r="L2581" s="12">
        <f>DAY(H2581)</f>
        <v>8</v>
      </c>
      <c r="M2581" s="13"/>
      <c r="P2581" s="12" t="s">
        <v>75</v>
      </c>
      <c r="Q2581" s="12" t="str">
        <f>CONCATENATE(X2581," ",Y2581)</f>
        <v>Columba palumbus</v>
      </c>
      <c r="R2581" s="14" t="str">
        <f>CONCATENATE(S2581,", ",T2581,", ",U2581,", ",V2581,", ",W2581,", ",X2581,", ",Y2581)</f>
        <v>Animalia, Chordata, Aves, Columbiformes, Columbidae, Columba, palumbus</v>
      </c>
      <c r="S2581" s="6" t="s">
        <v>76</v>
      </c>
      <c r="T2581" s="6" t="s">
        <v>77</v>
      </c>
      <c r="U2581" s="6" t="s">
        <v>78</v>
      </c>
      <c r="V2581" s="12" t="s">
        <v>159</v>
      </c>
      <c r="W2581" s="12" t="s">
        <v>160</v>
      </c>
      <c r="X2581" s="12" t="s">
        <v>161</v>
      </c>
      <c r="Y2581" s="12" t="s">
        <v>162</v>
      </c>
      <c r="AA2581" s="12" t="s">
        <v>83</v>
      </c>
      <c r="AB2581" s="6" t="s">
        <v>84</v>
      </c>
      <c r="AC2581" s="12" t="s">
        <v>163</v>
      </c>
      <c r="AD2581" s="12" t="s">
        <v>259</v>
      </c>
      <c r="AE2581" s="2">
        <v>45024</v>
      </c>
      <c r="AF2581" s="43" t="s">
        <v>87</v>
      </c>
      <c r="AG2581" s="7" t="s">
        <v>164</v>
      </c>
      <c r="AH2581" s="43">
        <v>48.111955550710903</v>
      </c>
      <c r="AI2581" s="43">
        <v>-1.7052475201117701</v>
      </c>
      <c r="AL2581" s="43">
        <v>10</v>
      </c>
      <c r="AN2581" s="46" t="s">
        <v>5240</v>
      </c>
      <c r="AO2581" s="5" t="s">
        <v>89</v>
      </c>
      <c r="AP2581" s="12" t="s">
        <v>259</v>
      </c>
      <c r="AR2581" s="7" t="s">
        <v>90</v>
      </c>
      <c r="AT2581" s="4" t="str">
        <f>CONCATENATE(AU2581,", ",AV2581,", ",AW2581,", ",AX2581,", ",AY2581,", ",AZ2581,", ",BA2581)</f>
        <v>Europe, France, FR, Bretagne, Ille-et-Vilaine, Rennes, Campus Institut Agro Rennes</v>
      </c>
      <c r="AU2581" s="1" t="s">
        <v>91</v>
      </c>
      <c r="AV2581" s="1" t="s">
        <v>92</v>
      </c>
      <c r="AW2581" s="1" t="s">
        <v>93</v>
      </c>
      <c r="AX2581" s="1" t="s">
        <v>94</v>
      </c>
      <c r="AY2581" s="1" t="s">
        <v>95</v>
      </c>
      <c r="AZ2581" s="1" t="s">
        <v>96</v>
      </c>
      <c r="BA2581" s="1" t="s">
        <v>5242</v>
      </c>
      <c r="BC2581" s="43"/>
      <c r="BF2581" s="43" t="s">
        <v>4596</v>
      </c>
      <c r="BG2581" s="43" t="s">
        <v>93</v>
      </c>
      <c r="BH2581" s="7" t="s">
        <v>97</v>
      </c>
      <c r="BJ2581" s="7" t="s">
        <v>98</v>
      </c>
      <c r="BK2581" s="7" t="s">
        <v>99</v>
      </c>
      <c r="BL2581" s="7" t="s">
        <v>4597</v>
      </c>
      <c r="BM2581" s="7" t="s">
        <v>4598</v>
      </c>
      <c r="BS2581" s="12" t="s">
        <v>259</v>
      </c>
      <c r="BU2581" s="43">
        <v>1</v>
      </c>
      <c r="BW2581" s="43" t="s">
        <v>103</v>
      </c>
    </row>
    <row r="2582" spans="3:75" x14ac:dyDescent="0.35">
      <c r="C2582" s="43" t="str">
        <f t="shared" si="40"/>
        <v>IARA:BDT-04:2023: 2581</v>
      </c>
      <c r="D2582" s="43">
        <v>2581</v>
      </c>
      <c r="E2582" s="43" t="s">
        <v>5311</v>
      </c>
      <c r="F2582" s="1" t="s">
        <v>73</v>
      </c>
      <c r="G2582" s="43" t="s">
        <v>5255</v>
      </c>
      <c r="H2582" s="2">
        <v>45024</v>
      </c>
      <c r="J2582" s="12">
        <f>YEAR(H2582)</f>
        <v>2023</v>
      </c>
      <c r="K2582" s="12">
        <f>MONTH(H2582)</f>
        <v>4</v>
      </c>
      <c r="L2582" s="12">
        <f>DAY(H2582)</f>
        <v>8</v>
      </c>
      <c r="M2582" s="13"/>
      <c r="P2582" s="12" t="s">
        <v>75</v>
      </c>
      <c r="Q2582" s="12" t="str">
        <f>CONCATENATE(X2582," ",Y2582)</f>
        <v>Turdus merula</v>
      </c>
      <c r="R2582" s="14" t="str">
        <f>CONCATENATE(S2582,", ",T2582,", ",U2582,", ",V2582,", ",W2582,", ",X2582,", ",Y2582)</f>
        <v>Animalia, Chordata, Aves, Passeriformes, Turdidae, Turdus, merula</v>
      </c>
      <c r="S2582" s="6" t="s">
        <v>76</v>
      </c>
      <c r="T2582" s="6" t="s">
        <v>77</v>
      </c>
      <c r="U2582" s="6" t="s">
        <v>78</v>
      </c>
      <c r="V2582" s="17" t="s">
        <v>79</v>
      </c>
      <c r="W2582" s="17" t="s">
        <v>126</v>
      </c>
      <c r="X2582" s="17" t="s">
        <v>127</v>
      </c>
      <c r="Y2582" s="17" t="s">
        <v>132</v>
      </c>
      <c r="AA2582" s="12" t="s">
        <v>83</v>
      </c>
      <c r="AB2582" s="6" t="s">
        <v>84</v>
      </c>
      <c r="AC2582" s="12" t="s">
        <v>133</v>
      </c>
      <c r="AD2582" s="12" t="s">
        <v>259</v>
      </c>
      <c r="AE2582" s="2">
        <v>45024</v>
      </c>
      <c r="AF2582" s="43" t="s">
        <v>87</v>
      </c>
      <c r="AG2582" s="7" t="s">
        <v>134</v>
      </c>
      <c r="AH2582" s="43">
        <v>48.112008419194098</v>
      </c>
      <c r="AI2582" s="43">
        <v>-1.70535157570165</v>
      </c>
      <c r="AL2582" s="43">
        <v>10</v>
      </c>
      <c r="AN2582" s="46" t="s">
        <v>5240</v>
      </c>
      <c r="AO2582" s="5" t="s">
        <v>89</v>
      </c>
      <c r="AP2582" s="12" t="s">
        <v>259</v>
      </c>
      <c r="AR2582" s="7" t="s">
        <v>90</v>
      </c>
      <c r="AT2582" s="4" t="str">
        <f>CONCATENATE(AU2582,", ",AV2582,", ",AW2582,", ",AX2582,", ",AY2582,", ",AZ2582,", ",BA2582)</f>
        <v>Europe, France, FR, Bretagne, Ille-et-Vilaine, Rennes, Campus Institut Agro Rennes</v>
      </c>
      <c r="AU2582" s="1" t="s">
        <v>91</v>
      </c>
      <c r="AV2582" s="1" t="s">
        <v>92</v>
      </c>
      <c r="AW2582" s="1" t="s">
        <v>93</v>
      </c>
      <c r="AX2582" s="1" t="s">
        <v>94</v>
      </c>
      <c r="AY2582" s="1" t="s">
        <v>95</v>
      </c>
      <c r="AZ2582" s="1" t="s">
        <v>96</v>
      </c>
      <c r="BA2582" s="1" t="s">
        <v>5242</v>
      </c>
      <c r="BC2582" s="43"/>
      <c r="BF2582" s="43" t="s">
        <v>4596</v>
      </c>
      <c r="BG2582" s="43" t="s">
        <v>93</v>
      </c>
      <c r="BH2582" s="7" t="s">
        <v>97</v>
      </c>
      <c r="BJ2582" s="7" t="s">
        <v>98</v>
      </c>
      <c r="BK2582" s="7" t="s">
        <v>99</v>
      </c>
      <c r="BL2582" s="7" t="s">
        <v>4597</v>
      </c>
      <c r="BM2582" s="7" t="s">
        <v>4598</v>
      </c>
      <c r="BS2582" s="12" t="s">
        <v>259</v>
      </c>
      <c r="BU2582" s="43">
        <v>1</v>
      </c>
      <c r="BW2582" s="43" t="s">
        <v>103</v>
      </c>
    </row>
    <row r="2583" spans="3:75" x14ac:dyDescent="0.35">
      <c r="C2583" s="43" t="str">
        <f t="shared" si="40"/>
        <v>IARA:BDT-04:2023: 2582</v>
      </c>
      <c r="D2583" s="43">
        <v>2582</v>
      </c>
      <c r="E2583" s="43" t="s">
        <v>5311</v>
      </c>
      <c r="F2583" s="1" t="s">
        <v>73</v>
      </c>
      <c r="G2583" s="43" t="s">
        <v>5255</v>
      </c>
      <c r="H2583" s="2">
        <v>45024</v>
      </c>
      <c r="J2583" s="12">
        <f>YEAR(H2583)</f>
        <v>2023</v>
      </c>
      <c r="K2583" s="12">
        <f>MONTH(H2583)</f>
        <v>4</v>
      </c>
      <c r="L2583" s="12">
        <f>DAY(H2583)</f>
        <v>8</v>
      </c>
      <c r="M2583" s="13"/>
      <c r="P2583" s="12" t="s">
        <v>75</v>
      </c>
      <c r="Q2583" s="12" t="str">
        <f>CONCATENATE(X2583," ",Y2583)</f>
        <v>Turdus merula</v>
      </c>
      <c r="R2583" s="14" t="str">
        <f>CONCATENATE(S2583,", ",T2583,", ",U2583,", ",V2583,", ",W2583,", ",X2583,", ",Y2583)</f>
        <v>Animalia, Chordata, Aves, Passeriformes, Turdidae, Turdus, merula</v>
      </c>
      <c r="S2583" s="6" t="s">
        <v>76</v>
      </c>
      <c r="T2583" s="6" t="s">
        <v>77</v>
      </c>
      <c r="U2583" s="6" t="s">
        <v>78</v>
      </c>
      <c r="V2583" s="17" t="s">
        <v>79</v>
      </c>
      <c r="W2583" s="17" t="s">
        <v>126</v>
      </c>
      <c r="X2583" s="17" t="s">
        <v>127</v>
      </c>
      <c r="Y2583" s="17" t="s">
        <v>132</v>
      </c>
      <c r="AA2583" s="12" t="s">
        <v>83</v>
      </c>
      <c r="AB2583" s="6" t="s">
        <v>84</v>
      </c>
      <c r="AC2583" s="12" t="s">
        <v>133</v>
      </c>
      <c r="AD2583" s="12" t="s">
        <v>259</v>
      </c>
      <c r="AE2583" s="2">
        <v>45024</v>
      </c>
      <c r="AF2583" s="43" t="s">
        <v>87</v>
      </c>
      <c r="AG2583" s="7" t="s">
        <v>134</v>
      </c>
      <c r="AH2583" s="43">
        <v>48.1120463015735</v>
      </c>
      <c r="AI2583" s="43">
        <v>-1.70535495055144</v>
      </c>
      <c r="AL2583" s="43">
        <v>10</v>
      </c>
      <c r="AN2583" s="46" t="s">
        <v>5240</v>
      </c>
      <c r="AO2583" s="5" t="s">
        <v>89</v>
      </c>
      <c r="AP2583" s="12" t="s">
        <v>259</v>
      </c>
      <c r="AR2583" s="7" t="s">
        <v>90</v>
      </c>
      <c r="AT2583" s="4" t="str">
        <f>CONCATENATE(AU2583,", ",AV2583,", ",AW2583,", ",AX2583,", ",AY2583,", ",AZ2583,", ",BA2583)</f>
        <v>Europe, France, FR, Bretagne, Ille-et-Vilaine, Rennes, Campus Institut Agro Rennes</v>
      </c>
      <c r="AU2583" s="1" t="s">
        <v>91</v>
      </c>
      <c r="AV2583" s="1" t="s">
        <v>92</v>
      </c>
      <c r="AW2583" s="1" t="s">
        <v>93</v>
      </c>
      <c r="AX2583" s="1" t="s">
        <v>94</v>
      </c>
      <c r="AY2583" s="1" t="s">
        <v>95</v>
      </c>
      <c r="AZ2583" s="1" t="s">
        <v>96</v>
      </c>
      <c r="BA2583" s="1" t="s">
        <v>5242</v>
      </c>
      <c r="BC2583" s="43"/>
      <c r="BF2583" s="43" t="s">
        <v>4596</v>
      </c>
      <c r="BG2583" s="43" t="s">
        <v>93</v>
      </c>
      <c r="BH2583" s="7" t="s">
        <v>97</v>
      </c>
      <c r="BJ2583" s="7" t="s">
        <v>98</v>
      </c>
      <c r="BK2583" s="7" t="s">
        <v>99</v>
      </c>
      <c r="BL2583" s="7" t="s">
        <v>4597</v>
      </c>
      <c r="BM2583" s="7" t="s">
        <v>4598</v>
      </c>
      <c r="BS2583" s="12" t="s">
        <v>259</v>
      </c>
      <c r="BU2583" s="43">
        <v>1</v>
      </c>
      <c r="BW2583" s="43" t="s">
        <v>103</v>
      </c>
    </row>
    <row r="2584" spans="3:75" x14ac:dyDescent="0.35">
      <c r="C2584" s="43" t="str">
        <f t="shared" si="40"/>
        <v>IARA:BDT-04:2023: 2583</v>
      </c>
      <c r="D2584" s="43">
        <v>2583</v>
      </c>
      <c r="E2584" s="43" t="s">
        <v>5311</v>
      </c>
      <c r="F2584" s="1" t="s">
        <v>73</v>
      </c>
      <c r="G2584" s="43" t="s">
        <v>5255</v>
      </c>
      <c r="H2584" s="2">
        <v>45024</v>
      </c>
      <c r="J2584" s="12">
        <f>YEAR(H2584)</f>
        <v>2023</v>
      </c>
      <c r="K2584" s="12">
        <f>MONTH(H2584)</f>
        <v>4</v>
      </c>
      <c r="L2584" s="12">
        <f>DAY(H2584)</f>
        <v>8</v>
      </c>
      <c r="M2584" s="13"/>
      <c r="P2584" s="12" t="s">
        <v>75</v>
      </c>
      <c r="Q2584" s="12" t="str">
        <f>CONCATENATE(X2584," ",Y2584)</f>
        <v>Turdus merula</v>
      </c>
      <c r="R2584" s="14" t="str">
        <f>CONCATENATE(S2584,", ",T2584,", ",U2584,", ",V2584,", ",W2584,", ",X2584,", ",Y2584)</f>
        <v>Animalia, Chordata, Aves, Passeriformes, Turdidae, Turdus, merula</v>
      </c>
      <c r="S2584" s="6" t="s">
        <v>76</v>
      </c>
      <c r="T2584" s="6" t="s">
        <v>77</v>
      </c>
      <c r="U2584" s="6" t="s">
        <v>78</v>
      </c>
      <c r="V2584" s="17" t="s">
        <v>79</v>
      </c>
      <c r="W2584" s="17" t="s">
        <v>126</v>
      </c>
      <c r="X2584" s="17" t="s">
        <v>127</v>
      </c>
      <c r="Y2584" s="17" t="s">
        <v>132</v>
      </c>
      <c r="AA2584" s="12" t="s">
        <v>83</v>
      </c>
      <c r="AB2584" s="6" t="s">
        <v>84</v>
      </c>
      <c r="AC2584" s="12" t="s">
        <v>133</v>
      </c>
      <c r="AD2584" s="12" t="s">
        <v>259</v>
      </c>
      <c r="AE2584" s="2">
        <v>45024</v>
      </c>
      <c r="AF2584" s="43" t="s">
        <v>87</v>
      </c>
      <c r="AG2584" s="7" t="s">
        <v>134</v>
      </c>
      <c r="AH2584" s="43">
        <v>48.1120161947239</v>
      </c>
      <c r="AI2584" s="43">
        <v>-1.7053948451725101</v>
      </c>
      <c r="AL2584" s="43">
        <v>10</v>
      </c>
      <c r="AN2584" s="46" t="s">
        <v>5240</v>
      </c>
      <c r="AO2584" s="5" t="s">
        <v>89</v>
      </c>
      <c r="AP2584" s="12" t="s">
        <v>259</v>
      </c>
      <c r="AR2584" s="7" t="s">
        <v>90</v>
      </c>
      <c r="AT2584" s="4" t="str">
        <f>CONCATENATE(AU2584,", ",AV2584,", ",AW2584,", ",AX2584,", ",AY2584,", ",AZ2584,", ",BA2584)</f>
        <v>Europe, France, FR, Bretagne, Ille-et-Vilaine, Rennes, Campus Institut Agro Rennes</v>
      </c>
      <c r="AU2584" s="1" t="s">
        <v>91</v>
      </c>
      <c r="AV2584" s="1" t="s">
        <v>92</v>
      </c>
      <c r="AW2584" s="1" t="s">
        <v>93</v>
      </c>
      <c r="AX2584" s="1" t="s">
        <v>94</v>
      </c>
      <c r="AY2584" s="1" t="s">
        <v>95</v>
      </c>
      <c r="AZ2584" s="1" t="s">
        <v>96</v>
      </c>
      <c r="BA2584" s="1" t="s">
        <v>5242</v>
      </c>
      <c r="BC2584" s="43"/>
      <c r="BF2584" s="43" t="s">
        <v>4596</v>
      </c>
      <c r="BG2584" s="43" t="s">
        <v>93</v>
      </c>
      <c r="BH2584" s="7" t="s">
        <v>97</v>
      </c>
      <c r="BJ2584" s="7" t="s">
        <v>98</v>
      </c>
      <c r="BK2584" s="7" t="s">
        <v>99</v>
      </c>
      <c r="BL2584" s="7" t="s">
        <v>4597</v>
      </c>
      <c r="BM2584" s="7" t="s">
        <v>4598</v>
      </c>
      <c r="BS2584" s="12" t="s">
        <v>259</v>
      </c>
      <c r="BU2584" s="43">
        <v>1</v>
      </c>
      <c r="BW2584" s="43" t="s">
        <v>103</v>
      </c>
    </row>
    <row r="2585" spans="3:75" x14ac:dyDescent="0.35">
      <c r="C2585" s="43" t="str">
        <f t="shared" si="40"/>
        <v>IARA:BDT-04:2023: 2584</v>
      </c>
      <c r="D2585" s="43">
        <v>2584</v>
      </c>
      <c r="E2585" s="43" t="s">
        <v>5311</v>
      </c>
      <c r="F2585" s="1" t="s">
        <v>73</v>
      </c>
      <c r="G2585" s="43" t="s">
        <v>5255</v>
      </c>
      <c r="H2585" s="2">
        <v>45024</v>
      </c>
      <c r="J2585" s="12">
        <f>YEAR(H2585)</f>
        <v>2023</v>
      </c>
      <c r="K2585" s="12">
        <f>MONTH(H2585)</f>
        <v>4</v>
      </c>
      <c r="L2585" s="12">
        <f>DAY(H2585)</f>
        <v>8</v>
      </c>
      <c r="M2585" s="13"/>
      <c r="P2585" s="12" t="s">
        <v>75</v>
      </c>
      <c r="Q2585" s="12" t="str">
        <f>CONCATENATE(X2585," ",Y2585)</f>
        <v>Erithacus rubecula</v>
      </c>
      <c r="R2585" s="14" t="str">
        <f>CONCATENATE(S2585,", ",T2585,", ",U2585,", ",V2585,", ",W2585,", ",X2585,", ",Y2585)</f>
        <v>Animalia, Chordata, Aves, Passeriformes, Muscicapidae, Erithacus, rubecula</v>
      </c>
      <c r="S2585" s="6" t="s">
        <v>76</v>
      </c>
      <c r="T2585" s="6" t="s">
        <v>77</v>
      </c>
      <c r="U2585" s="6" t="s">
        <v>78</v>
      </c>
      <c r="V2585" s="12" t="s">
        <v>79</v>
      </c>
      <c r="W2585" s="12" t="s">
        <v>182</v>
      </c>
      <c r="X2585" s="12" t="s">
        <v>183</v>
      </c>
      <c r="Y2585" s="12" t="s">
        <v>184</v>
      </c>
      <c r="AA2585" s="12" t="s">
        <v>83</v>
      </c>
      <c r="AB2585" s="6" t="s">
        <v>84</v>
      </c>
      <c r="AC2585" s="12" t="s">
        <v>185</v>
      </c>
      <c r="AD2585" s="12" t="s">
        <v>259</v>
      </c>
      <c r="AE2585" s="2">
        <v>45024</v>
      </c>
      <c r="AF2585" s="43" t="s">
        <v>87</v>
      </c>
      <c r="AG2585" s="7" t="s">
        <v>186</v>
      </c>
      <c r="AH2585" s="43">
        <v>48.111901350045002</v>
      </c>
      <c r="AI2585" s="43">
        <v>-1.7055336322456001</v>
      </c>
      <c r="AL2585" s="43">
        <v>10</v>
      </c>
      <c r="AN2585" s="46" t="s">
        <v>5240</v>
      </c>
      <c r="AO2585" s="5" t="s">
        <v>89</v>
      </c>
      <c r="AP2585" s="12" t="s">
        <v>259</v>
      </c>
      <c r="AR2585" s="7" t="s">
        <v>90</v>
      </c>
      <c r="AT2585" s="4" t="str">
        <f>CONCATENATE(AU2585,", ",AV2585,", ",AW2585,", ",AX2585,", ",AY2585,", ",AZ2585,", ",BA2585)</f>
        <v>Europe, France, FR, Bretagne, Ille-et-Vilaine, Rennes, Campus Institut Agro Rennes</v>
      </c>
      <c r="AU2585" s="1" t="s">
        <v>91</v>
      </c>
      <c r="AV2585" s="1" t="s">
        <v>92</v>
      </c>
      <c r="AW2585" s="1" t="s">
        <v>93</v>
      </c>
      <c r="AX2585" s="1" t="s">
        <v>94</v>
      </c>
      <c r="AY2585" s="1" t="s">
        <v>95</v>
      </c>
      <c r="AZ2585" s="1" t="s">
        <v>96</v>
      </c>
      <c r="BA2585" s="1" t="s">
        <v>5242</v>
      </c>
      <c r="BC2585" s="43"/>
      <c r="BF2585" s="43" t="s">
        <v>4596</v>
      </c>
      <c r="BG2585" s="43" t="s">
        <v>93</v>
      </c>
      <c r="BH2585" s="7" t="s">
        <v>97</v>
      </c>
      <c r="BJ2585" s="7" t="s">
        <v>98</v>
      </c>
      <c r="BK2585" s="7" t="s">
        <v>99</v>
      </c>
      <c r="BL2585" s="7" t="s">
        <v>4597</v>
      </c>
      <c r="BM2585" s="7" t="s">
        <v>4598</v>
      </c>
      <c r="BS2585" s="12" t="s">
        <v>259</v>
      </c>
      <c r="BU2585" s="43">
        <v>1</v>
      </c>
      <c r="BW2585" s="43" t="s">
        <v>103</v>
      </c>
    </row>
    <row r="2586" spans="3:75" x14ac:dyDescent="0.35">
      <c r="C2586" s="43" t="str">
        <f t="shared" si="40"/>
        <v>IARA:BDT-04:2023: 2585</v>
      </c>
      <c r="D2586" s="43">
        <v>2585</v>
      </c>
      <c r="E2586" s="43" t="s">
        <v>5311</v>
      </c>
      <c r="F2586" s="1" t="s">
        <v>73</v>
      </c>
      <c r="G2586" s="43" t="s">
        <v>5255</v>
      </c>
      <c r="H2586" s="2">
        <v>45024</v>
      </c>
      <c r="J2586" s="12">
        <f>YEAR(H2586)</f>
        <v>2023</v>
      </c>
      <c r="K2586" s="12">
        <f>MONTH(H2586)</f>
        <v>4</v>
      </c>
      <c r="L2586" s="12">
        <f>DAY(H2586)</f>
        <v>8</v>
      </c>
      <c r="M2586" s="13"/>
      <c r="P2586" s="12" t="s">
        <v>75</v>
      </c>
      <c r="Q2586" s="12" t="str">
        <f>CONCATENATE(X2586," ",Y2586)</f>
        <v>Columba palumbus</v>
      </c>
      <c r="R2586" s="14" t="str">
        <f>CONCATENATE(S2586,", ",T2586,", ",U2586,", ",V2586,", ",W2586,", ",X2586,", ",Y2586)</f>
        <v>Animalia, Chordata, Aves, Columbiformes, Columbidae, Columba, palumbus</v>
      </c>
      <c r="S2586" s="6" t="s">
        <v>76</v>
      </c>
      <c r="T2586" s="6" t="s">
        <v>77</v>
      </c>
      <c r="U2586" s="6" t="s">
        <v>78</v>
      </c>
      <c r="V2586" s="12" t="s">
        <v>159</v>
      </c>
      <c r="W2586" s="12" t="s">
        <v>160</v>
      </c>
      <c r="X2586" s="12" t="s">
        <v>161</v>
      </c>
      <c r="Y2586" s="12" t="s">
        <v>162</v>
      </c>
      <c r="AA2586" s="12" t="s">
        <v>83</v>
      </c>
      <c r="AB2586" s="6" t="s">
        <v>84</v>
      </c>
      <c r="AC2586" s="12" t="s">
        <v>163</v>
      </c>
      <c r="AD2586" s="12" t="s">
        <v>259</v>
      </c>
      <c r="AE2586" s="2">
        <v>45024</v>
      </c>
      <c r="AF2586" s="43" t="s">
        <v>87</v>
      </c>
      <c r="AG2586" s="7" t="s">
        <v>164</v>
      </c>
      <c r="AH2586" s="43">
        <v>48.111791873164897</v>
      </c>
      <c r="AI2586" s="43">
        <v>-1.70553807108186</v>
      </c>
      <c r="AL2586" s="43">
        <v>10</v>
      </c>
      <c r="AN2586" s="46" t="s">
        <v>5240</v>
      </c>
      <c r="AO2586" s="5" t="s">
        <v>89</v>
      </c>
      <c r="AP2586" s="12" t="s">
        <v>259</v>
      </c>
      <c r="AR2586" s="7" t="s">
        <v>90</v>
      </c>
      <c r="AT2586" s="4" t="str">
        <f>CONCATENATE(AU2586,", ",AV2586,", ",AW2586,", ",AX2586,", ",AY2586,", ",AZ2586,", ",BA2586)</f>
        <v>Europe, France, FR, Bretagne, Ille-et-Vilaine, Rennes, Campus Institut Agro Rennes</v>
      </c>
      <c r="AU2586" s="1" t="s">
        <v>91</v>
      </c>
      <c r="AV2586" s="1" t="s">
        <v>92</v>
      </c>
      <c r="AW2586" s="1" t="s">
        <v>93</v>
      </c>
      <c r="AX2586" s="1" t="s">
        <v>94</v>
      </c>
      <c r="AY2586" s="1" t="s">
        <v>95</v>
      </c>
      <c r="AZ2586" s="1" t="s">
        <v>96</v>
      </c>
      <c r="BA2586" s="1" t="s">
        <v>5242</v>
      </c>
      <c r="BC2586" s="43"/>
      <c r="BF2586" s="43" t="s">
        <v>4596</v>
      </c>
      <c r="BG2586" s="43" t="s">
        <v>93</v>
      </c>
      <c r="BH2586" s="7" t="s">
        <v>97</v>
      </c>
      <c r="BJ2586" s="7" t="s">
        <v>98</v>
      </c>
      <c r="BK2586" s="7" t="s">
        <v>99</v>
      </c>
      <c r="BL2586" s="7" t="s">
        <v>4597</v>
      </c>
      <c r="BM2586" s="7" t="s">
        <v>4598</v>
      </c>
      <c r="BS2586" s="12" t="s">
        <v>259</v>
      </c>
      <c r="BU2586" s="43">
        <v>1</v>
      </c>
      <c r="BW2586" s="43" t="s">
        <v>103</v>
      </c>
    </row>
    <row r="2587" spans="3:75" x14ac:dyDescent="0.35">
      <c r="C2587" s="43" t="str">
        <f t="shared" si="40"/>
        <v>IARA:BDT-04:2023: 2586</v>
      </c>
      <c r="D2587" s="43">
        <v>2586</v>
      </c>
      <c r="E2587" s="43" t="s">
        <v>5311</v>
      </c>
      <c r="F2587" s="1" t="s">
        <v>73</v>
      </c>
      <c r="G2587" s="43" t="s">
        <v>5255</v>
      </c>
      <c r="H2587" s="2">
        <v>45024</v>
      </c>
      <c r="J2587" s="12">
        <f>YEAR(H2587)</f>
        <v>2023</v>
      </c>
      <c r="K2587" s="12">
        <f>MONTH(H2587)</f>
        <v>4</v>
      </c>
      <c r="L2587" s="12">
        <f>DAY(H2587)</f>
        <v>8</v>
      </c>
      <c r="M2587" s="13"/>
      <c r="P2587" s="12" t="s">
        <v>75</v>
      </c>
      <c r="Q2587" s="12" t="str">
        <f>CONCATENATE(X2587," ",Y2587)</f>
        <v>Garrulus glandarius</v>
      </c>
      <c r="R2587" s="14" t="str">
        <f>CONCATENATE(S2587,", ",T2587,", ",U2587,", ",V2587,", ",W2587,", ",X2587,", ",Y2587)</f>
        <v>Animalia, Chordata, Aves, Passeriformes, Corvidae, Garrulus, glandarius</v>
      </c>
      <c r="S2587" s="6" t="s">
        <v>76</v>
      </c>
      <c r="T2587" s="6" t="s">
        <v>77</v>
      </c>
      <c r="U2587" s="6" t="s">
        <v>78</v>
      </c>
      <c r="V2587" s="12" t="s">
        <v>79</v>
      </c>
      <c r="W2587" s="12" t="s">
        <v>104</v>
      </c>
      <c r="X2587" s="12" t="s">
        <v>122</v>
      </c>
      <c r="Y2587" s="12" t="s">
        <v>123</v>
      </c>
      <c r="AA2587" s="12" t="s">
        <v>83</v>
      </c>
      <c r="AB2587" s="6" t="s">
        <v>84</v>
      </c>
      <c r="AC2587" s="12" t="s">
        <v>124</v>
      </c>
      <c r="AD2587" s="12" t="s">
        <v>259</v>
      </c>
      <c r="AE2587" s="2">
        <v>45024</v>
      </c>
      <c r="AF2587" s="43" t="s">
        <v>87</v>
      </c>
      <c r="AG2587" s="7" t="s">
        <v>125</v>
      </c>
      <c r="AH2587" s="43">
        <v>48.111833010574401</v>
      </c>
      <c r="AI2587" s="43">
        <v>-1.70569785034921</v>
      </c>
      <c r="AL2587" s="43">
        <v>10</v>
      </c>
      <c r="AN2587" s="46" t="s">
        <v>5240</v>
      </c>
      <c r="AO2587" s="5" t="s">
        <v>89</v>
      </c>
      <c r="AP2587" s="12" t="s">
        <v>259</v>
      </c>
      <c r="AR2587" s="7" t="s">
        <v>90</v>
      </c>
      <c r="AT2587" s="4" t="str">
        <f>CONCATENATE(AU2587,", ",AV2587,", ",AW2587,", ",AX2587,", ",AY2587,", ",AZ2587,", ",BA2587)</f>
        <v>Europe, France, FR, Bretagne, Ille-et-Vilaine, Rennes, Campus Institut Agro Rennes</v>
      </c>
      <c r="AU2587" s="1" t="s">
        <v>91</v>
      </c>
      <c r="AV2587" s="1" t="s">
        <v>92</v>
      </c>
      <c r="AW2587" s="1" t="s">
        <v>93</v>
      </c>
      <c r="AX2587" s="1" t="s">
        <v>94</v>
      </c>
      <c r="AY2587" s="1" t="s">
        <v>95</v>
      </c>
      <c r="AZ2587" s="1" t="s">
        <v>96</v>
      </c>
      <c r="BA2587" s="1" t="s">
        <v>5242</v>
      </c>
      <c r="BC2587" s="43"/>
      <c r="BF2587" s="43" t="s">
        <v>4596</v>
      </c>
      <c r="BG2587" s="43" t="s">
        <v>93</v>
      </c>
      <c r="BH2587" s="7" t="s">
        <v>97</v>
      </c>
      <c r="BJ2587" s="7" t="s">
        <v>98</v>
      </c>
      <c r="BK2587" s="7" t="s">
        <v>99</v>
      </c>
      <c r="BL2587" s="7" t="s">
        <v>4597</v>
      </c>
      <c r="BM2587" s="7" t="s">
        <v>4598</v>
      </c>
      <c r="BS2587" s="12" t="s">
        <v>259</v>
      </c>
      <c r="BU2587" s="43">
        <v>1</v>
      </c>
      <c r="BW2587" s="43" t="s">
        <v>103</v>
      </c>
    </row>
    <row r="2588" spans="3:75" x14ac:dyDescent="0.35">
      <c r="C2588" s="43" t="str">
        <f t="shared" si="40"/>
        <v>IARA:BDT-04:2023: 2587</v>
      </c>
      <c r="D2588" s="43">
        <v>2587</v>
      </c>
      <c r="E2588" s="43" t="s">
        <v>5311</v>
      </c>
      <c r="F2588" s="1" t="s">
        <v>73</v>
      </c>
      <c r="G2588" s="43" t="s">
        <v>5255</v>
      </c>
      <c r="H2588" s="2">
        <v>45024</v>
      </c>
      <c r="J2588" s="12">
        <f>YEAR(H2588)</f>
        <v>2023</v>
      </c>
      <c r="K2588" s="12">
        <f>MONTH(H2588)</f>
        <v>4</v>
      </c>
      <c r="L2588" s="12">
        <f>DAY(H2588)</f>
        <v>8</v>
      </c>
      <c r="M2588" s="13"/>
      <c r="P2588" s="12" t="s">
        <v>75</v>
      </c>
      <c r="Q2588" s="12" t="str">
        <f>CONCATENATE(X2588," ",Y2588)</f>
        <v>Columba palumbus</v>
      </c>
      <c r="R2588" s="14" t="str">
        <f>CONCATENATE(S2588,", ",T2588,", ",U2588,", ",V2588,", ",W2588,", ",X2588,", ",Y2588)</f>
        <v>Animalia, Chordata, Aves, Columbiformes, Columbidae, Columba, palumbus</v>
      </c>
      <c r="S2588" s="6" t="s">
        <v>76</v>
      </c>
      <c r="T2588" s="6" t="s">
        <v>77</v>
      </c>
      <c r="U2588" s="6" t="s">
        <v>78</v>
      </c>
      <c r="V2588" s="12" t="s">
        <v>159</v>
      </c>
      <c r="W2588" s="12" t="s">
        <v>160</v>
      </c>
      <c r="X2588" s="12" t="s">
        <v>161</v>
      </c>
      <c r="Y2588" s="12" t="s">
        <v>162</v>
      </c>
      <c r="AA2588" s="12" t="s">
        <v>83</v>
      </c>
      <c r="AB2588" s="6" t="s">
        <v>84</v>
      </c>
      <c r="AC2588" s="12" t="s">
        <v>163</v>
      </c>
      <c r="AD2588" s="12" t="s">
        <v>259</v>
      </c>
      <c r="AE2588" s="2">
        <v>45024</v>
      </c>
      <c r="AF2588" s="43" t="s">
        <v>87</v>
      </c>
      <c r="AG2588" s="7" t="s">
        <v>164</v>
      </c>
      <c r="AH2588" s="43">
        <v>48.111897044469004</v>
      </c>
      <c r="AI2588" s="43">
        <v>-1.7057603242900501</v>
      </c>
      <c r="AL2588" s="43">
        <v>10</v>
      </c>
      <c r="AN2588" s="46" t="s">
        <v>5240</v>
      </c>
      <c r="AO2588" s="5" t="s">
        <v>89</v>
      </c>
      <c r="AP2588" s="12" t="s">
        <v>259</v>
      </c>
      <c r="AR2588" s="7" t="s">
        <v>90</v>
      </c>
      <c r="AT2588" s="4" t="str">
        <f>CONCATENATE(AU2588,", ",AV2588,", ",AW2588,", ",AX2588,", ",AY2588,", ",AZ2588,", ",BA2588)</f>
        <v>Europe, France, FR, Bretagne, Ille-et-Vilaine, Rennes, Campus Institut Agro Rennes</v>
      </c>
      <c r="AU2588" s="1" t="s">
        <v>91</v>
      </c>
      <c r="AV2588" s="1" t="s">
        <v>92</v>
      </c>
      <c r="AW2588" s="1" t="s">
        <v>93</v>
      </c>
      <c r="AX2588" s="1" t="s">
        <v>94</v>
      </c>
      <c r="AY2588" s="1" t="s">
        <v>95</v>
      </c>
      <c r="AZ2588" s="1" t="s">
        <v>96</v>
      </c>
      <c r="BA2588" s="1" t="s">
        <v>5242</v>
      </c>
      <c r="BC2588" s="43"/>
      <c r="BF2588" s="43" t="s">
        <v>4596</v>
      </c>
      <c r="BG2588" s="43" t="s">
        <v>93</v>
      </c>
      <c r="BH2588" s="7" t="s">
        <v>97</v>
      </c>
      <c r="BJ2588" s="7" t="s">
        <v>98</v>
      </c>
      <c r="BK2588" s="7" t="s">
        <v>99</v>
      </c>
      <c r="BL2588" s="7" t="s">
        <v>4597</v>
      </c>
      <c r="BM2588" s="7" t="s">
        <v>4598</v>
      </c>
      <c r="BS2588" s="12" t="s">
        <v>259</v>
      </c>
      <c r="BU2588" s="43">
        <v>1</v>
      </c>
      <c r="BW2588" s="43" t="s">
        <v>103</v>
      </c>
    </row>
    <row r="2589" spans="3:75" x14ac:dyDescent="0.35">
      <c r="C2589" s="43" t="str">
        <f t="shared" si="40"/>
        <v>IARA:BDT-04:2023: 2588</v>
      </c>
      <c r="D2589" s="43">
        <v>2588</v>
      </c>
      <c r="E2589" s="43" t="s">
        <v>5311</v>
      </c>
      <c r="F2589" s="1" t="s">
        <v>73</v>
      </c>
      <c r="G2589" s="43" t="s">
        <v>5255</v>
      </c>
      <c r="H2589" s="2">
        <v>45024</v>
      </c>
      <c r="J2589" s="12">
        <f>YEAR(H2589)</f>
        <v>2023</v>
      </c>
      <c r="K2589" s="12">
        <f>MONTH(H2589)</f>
        <v>4</v>
      </c>
      <c r="L2589" s="12">
        <f>DAY(H2589)</f>
        <v>8</v>
      </c>
      <c r="M2589" s="13"/>
      <c r="P2589" s="12" t="s">
        <v>75</v>
      </c>
      <c r="Q2589" s="12" t="str">
        <f>CONCATENATE(X2589," ",Y2589)</f>
        <v>Troglodytes troglodytes</v>
      </c>
      <c r="R2589" s="14" t="str">
        <f>CONCATENATE(S2589,", ",T2589,", ",U2589,", ",V2589,", ",W2589,", ",X2589,", ",Y2589)</f>
        <v>Animalia, Chordata, Aves, Passeriformes, Troglodytidae, Troglodytes, troglodytes</v>
      </c>
      <c r="S2589" s="6" t="s">
        <v>76</v>
      </c>
      <c r="T2589" s="6" t="s">
        <v>77</v>
      </c>
      <c r="U2589" s="6" t="s">
        <v>78</v>
      </c>
      <c r="V2589" s="12" t="s">
        <v>79</v>
      </c>
      <c r="W2589" s="12" t="s">
        <v>197</v>
      </c>
      <c r="X2589" s="12" t="s">
        <v>198</v>
      </c>
      <c r="Y2589" s="12" t="s">
        <v>199</v>
      </c>
      <c r="AA2589" s="12" t="s">
        <v>83</v>
      </c>
      <c r="AB2589" s="6" t="s">
        <v>84</v>
      </c>
      <c r="AC2589" s="12" t="s">
        <v>200</v>
      </c>
      <c r="AD2589" s="12" t="s">
        <v>259</v>
      </c>
      <c r="AE2589" s="2">
        <v>45024</v>
      </c>
      <c r="AF2589" s="43" t="s">
        <v>87</v>
      </c>
      <c r="AG2589" s="7" t="s">
        <v>201</v>
      </c>
      <c r="AH2589" s="43">
        <v>48.111690601358198</v>
      </c>
      <c r="AI2589" s="43">
        <v>-1.7058128921614599</v>
      </c>
      <c r="AL2589" s="43">
        <v>10</v>
      </c>
      <c r="AN2589" s="46" t="s">
        <v>5240</v>
      </c>
      <c r="AO2589" s="5" t="s">
        <v>89</v>
      </c>
      <c r="AP2589" s="12" t="s">
        <v>259</v>
      </c>
      <c r="AR2589" s="7" t="s">
        <v>90</v>
      </c>
      <c r="AT2589" s="4" t="str">
        <f>CONCATENATE(AU2589,", ",AV2589,", ",AW2589,", ",AX2589,", ",AY2589,", ",AZ2589,", ",BA2589)</f>
        <v>Europe, France, FR, Bretagne, Ille-et-Vilaine, Rennes, Campus Institut Agro Rennes</v>
      </c>
      <c r="AU2589" s="1" t="s">
        <v>91</v>
      </c>
      <c r="AV2589" s="1" t="s">
        <v>92</v>
      </c>
      <c r="AW2589" s="1" t="s">
        <v>93</v>
      </c>
      <c r="AX2589" s="1" t="s">
        <v>94</v>
      </c>
      <c r="AY2589" s="1" t="s">
        <v>95</v>
      </c>
      <c r="AZ2589" s="1" t="s">
        <v>96</v>
      </c>
      <c r="BA2589" s="1" t="s">
        <v>5242</v>
      </c>
      <c r="BC2589" s="43"/>
      <c r="BF2589" s="43" t="s">
        <v>4596</v>
      </c>
      <c r="BG2589" s="43" t="s">
        <v>93</v>
      </c>
      <c r="BH2589" s="7" t="s">
        <v>97</v>
      </c>
      <c r="BJ2589" s="7" t="s">
        <v>98</v>
      </c>
      <c r="BK2589" s="7" t="s">
        <v>99</v>
      </c>
      <c r="BL2589" s="7" t="s">
        <v>4597</v>
      </c>
      <c r="BM2589" s="7" t="s">
        <v>4598</v>
      </c>
      <c r="BS2589" s="12" t="s">
        <v>259</v>
      </c>
      <c r="BU2589" s="43">
        <v>1</v>
      </c>
      <c r="BW2589" s="43" t="s">
        <v>103</v>
      </c>
    </row>
    <row r="2590" spans="3:75" x14ac:dyDescent="0.35">
      <c r="C2590" s="43" t="str">
        <f t="shared" si="40"/>
        <v>IARA:BDT-04:2023: 2589</v>
      </c>
      <c r="D2590" s="43">
        <v>2589</v>
      </c>
      <c r="E2590" s="43" t="s">
        <v>5311</v>
      </c>
      <c r="F2590" s="1" t="s">
        <v>73</v>
      </c>
      <c r="G2590" s="43" t="s">
        <v>5255</v>
      </c>
      <c r="H2590" s="2">
        <v>45024</v>
      </c>
      <c r="J2590" s="12">
        <f>YEAR(H2590)</f>
        <v>2023</v>
      </c>
      <c r="K2590" s="12">
        <f>MONTH(H2590)</f>
        <v>4</v>
      </c>
      <c r="L2590" s="12">
        <f>DAY(H2590)</f>
        <v>8</v>
      </c>
      <c r="M2590" s="13"/>
      <c r="P2590" s="12" t="s">
        <v>75</v>
      </c>
      <c r="Q2590" s="12" t="str">
        <f>CONCATENATE(X2590," ",Y2590)</f>
        <v>Streptopelia decaocto</v>
      </c>
      <c r="R2590" s="14" t="str">
        <f>CONCATENATE(S2590,", ",T2590,", ",U2590,", ",V2590,", ",W2590,", ",X2590,", ",Y2590)</f>
        <v>Animalia, Chordata, Aves, Columbiformes, Columbidae, Streptopelia, decaocto</v>
      </c>
      <c r="S2590" s="6" t="s">
        <v>76</v>
      </c>
      <c r="T2590" s="6" t="s">
        <v>77</v>
      </c>
      <c r="U2590" s="6" t="s">
        <v>78</v>
      </c>
      <c r="V2590" s="12" t="s">
        <v>159</v>
      </c>
      <c r="W2590" s="12" t="s">
        <v>160</v>
      </c>
      <c r="X2590" s="12" t="s">
        <v>192</v>
      </c>
      <c r="Y2590" s="12" t="s">
        <v>193</v>
      </c>
      <c r="AA2590" s="12" t="s">
        <v>83</v>
      </c>
      <c r="AB2590" s="6" t="s">
        <v>194</v>
      </c>
      <c r="AC2590" s="12" t="s">
        <v>195</v>
      </c>
      <c r="AD2590" s="12" t="s">
        <v>259</v>
      </c>
      <c r="AE2590" s="2">
        <v>45024</v>
      </c>
      <c r="AF2590" s="43" t="s">
        <v>87</v>
      </c>
      <c r="AG2590" s="7" t="s">
        <v>196</v>
      </c>
      <c r="AH2590" s="43">
        <v>48.111822274115497</v>
      </c>
      <c r="AI2590" s="43">
        <v>-1.7059665457665201</v>
      </c>
      <c r="AL2590" s="43">
        <v>10</v>
      </c>
      <c r="AN2590" s="46" t="s">
        <v>5240</v>
      </c>
      <c r="AO2590" s="5" t="s">
        <v>89</v>
      </c>
      <c r="AP2590" s="12" t="s">
        <v>259</v>
      </c>
      <c r="AR2590" s="7" t="s">
        <v>90</v>
      </c>
      <c r="AT2590" s="4" t="str">
        <f>CONCATENATE(AU2590,", ",AV2590,", ",AW2590,", ",AX2590,", ",AY2590,", ",AZ2590,", ",BA2590)</f>
        <v>Europe, France, FR, Bretagne, Ille-et-Vilaine, Rennes, Campus Institut Agro Rennes</v>
      </c>
      <c r="AU2590" s="1" t="s">
        <v>91</v>
      </c>
      <c r="AV2590" s="1" t="s">
        <v>92</v>
      </c>
      <c r="AW2590" s="1" t="s">
        <v>93</v>
      </c>
      <c r="AX2590" s="1" t="s">
        <v>94</v>
      </c>
      <c r="AY2590" s="1" t="s">
        <v>95</v>
      </c>
      <c r="AZ2590" s="1" t="s">
        <v>96</v>
      </c>
      <c r="BA2590" s="1" t="s">
        <v>5242</v>
      </c>
      <c r="BC2590" s="43"/>
      <c r="BF2590" s="43" t="s">
        <v>4596</v>
      </c>
      <c r="BG2590" s="43" t="s">
        <v>93</v>
      </c>
      <c r="BH2590" s="7" t="s">
        <v>97</v>
      </c>
      <c r="BJ2590" s="7" t="s">
        <v>98</v>
      </c>
      <c r="BK2590" s="7" t="s">
        <v>99</v>
      </c>
      <c r="BL2590" s="7" t="s">
        <v>4597</v>
      </c>
      <c r="BM2590" s="7" t="s">
        <v>4598</v>
      </c>
      <c r="BS2590" s="12" t="s">
        <v>259</v>
      </c>
      <c r="BU2590" s="43">
        <v>1</v>
      </c>
      <c r="BW2590" s="43" t="s">
        <v>103</v>
      </c>
    </row>
    <row r="2591" spans="3:75" x14ac:dyDescent="0.35">
      <c r="C2591" s="43" t="str">
        <f t="shared" si="40"/>
        <v>IARA:BDT-04:2023: 2590</v>
      </c>
      <c r="D2591" s="43">
        <v>2590</v>
      </c>
      <c r="E2591" s="43" t="s">
        <v>5311</v>
      </c>
      <c r="F2591" s="1" t="s">
        <v>73</v>
      </c>
      <c r="G2591" s="43" t="s">
        <v>5255</v>
      </c>
      <c r="H2591" s="2">
        <v>45024</v>
      </c>
      <c r="J2591" s="12">
        <f>YEAR(H2591)</f>
        <v>2023</v>
      </c>
      <c r="K2591" s="12">
        <f>MONTH(H2591)</f>
        <v>4</v>
      </c>
      <c r="L2591" s="12">
        <f>DAY(H2591)</f>
        <v>8</v>
      </c>
      <c r="M2591" s="13"/>
      <c r="P2591" s="12" t="s">
        <v>75</v>
      </c>
      <c r="Q2591" s="12" t="str">
        <f>CONCATENATE(X2591," ",Y2591)</f>
        <v>Troglodytes troglodytes</v>
      </c>
      <c r="R2591" s="14" t="str">
        <f>CONCATENATE(S2591,", ",T2591,", ",U2591,", ",V2591,", ",W2591,", ",X2591,", ",Y2591)</f>
        <v>Animalia, Chordata, Aves, Passeriformes, Troglodytidae, Troglodytes, troglodytes</v>
      </c>
      <c r="S2591" s="6" t="s">
        <v>76</v>
      </c>
      <c r="T2591" s="6" t="s">
        <v>77</v>
      </c>
      <c r="U2591" s="6" t="s">
        <v>78</v>
      </c>
      <c r="V2591" s="12" t="s">
        <v>79</v>
      </c>
      <c r="W2591" s="12" t="s">
        <v>197</v>
      </c>
      <c r="X2591" s="12" t="s">
        <v>198</v>
      </c>
      <c r="Y2591" s="12" t="s">
        <v>199</v>
      </c>
      <c r="AA2591" s="12" t="s">
        <v>83</v>
      </c>
      <c r="AB2591" s="6" t="s">
        <v>84</v>
      </c>
      <c r="AC2591" s="12" t="s">
        <v>200</v>
      </c>
      <c r="AD2591" s="12" t="s">
        <v>259</v>
      </c>
      <c r="AE2591" s="2">
        <v>45024</v>
      </c>
      <c r="AF2591" s="43" t="s">
        <v>87</v>
      </c>
      <c r="AG2591" s="7" t="s">
        <v>201</v>
      </c>
      <c r="AH2591" s="43">
        <v>48.111900864294597</v>
      </c>
      <c r="AI2591" s="43">
        <v>-1.7059025869175699</v>
      </c>
      <c r="AL2591" s="43">
        <v>10</v>
      </c>
      <c r="AN2591" s="46" t="s">
        <v>5240</v>
      </c>
      <c r="AO2591" s="5" t="s">
        <v>89</v>
      </c>
      <c r="AP2591" s="12" t="s">
        <v>259</v>
      </c>
      <c r="AR2591" s="7" t="s">
        <v>90</v>
      </c>
      <c r="AT2591" s="4" t="str">
        <f>CONCATENATE(AU2591,", ",AV2591,", ",AW2591,", ",AX2591,", ",AY2591,", ",AZ2591,", ",BA2591)</f>
        <v>Europe, France, FR, Bretagne, Ille-et-Vilaine, Rennes, Campus Institut Agro Rennes</v>
      </c>
      <c r="AU2591" s="1" t="s">
        <v>91</v>
      </c>
      <c r="AV2591" s="1" t="s">
        <v>92</v>
      </c>
      <c r="AW2591" s="1" t="s">
        <v>93</v>
      </c>
      <c r="AX2591" s="1" t="s">
        <v>94</v>
      </c>
      <c r="AY2591" s="1" t="s">
        <v>95</v>
      </c>
      <c r="AZ2591" s="1" t="s">
        <v>96</v>
      </c>
      <c r="BA2591" s="1" t="s">
        <v>5242</v>
      </c>
      <c r="BC2591" s="43"/>
      <c r="BF2591" s="43" t="s">
        <v>4596</v>
      </c>
      <c r="BG2591" s="43" t="s">
        <v>93</v>
      </c>
      <c r="BH2591" s="7" t="s">
        <v>97</v>
      </c>
      <c r="BJ2591" s="7" t="s">
        <v>98</v>
      </c>
      <c r="BK2591" s="7" t="s">
        <v>99</v>
      </c>
      <c r="BL2591" s="7" t="s">
        <v>4597</v>
      </c>
      <c r="BM2591" s="7" t="s">
        <v>4598</v>
      </c>
      <c r="BS2591" s="12" t="s">
        <v>259</v>
      </c>
      <c r="BU2591" s="43">
        <v>1</v>
      </c>
      <c r="BW2591" s="43" t="s">
        <v>103</v>
      </c>
    </row>
    <row r="2592" spans="3:75" x14ac:dyDescent="0.35">
      <c r="C2592" s="43" t="str">
        <f t="shared" si="40"/>
        <v>IARA:BDT-04:2023: 2591</v>
      </c>
      <c r="D2592" s="43">
        <v>2591</v>
      </c>
      <c r="E2592" s="43" t="s">
        <v>5311</v>
      </c>
      <c r="F2592" s="1" t="s">
        <v>73</v>
      </c>
      <c r="G2592" s="43" t="s">
        <v>5255</v>
      </c>
      <c r="H2592" s="2">
        <v>45024</v>
      </c>
      <c r="J2592" s="12">
        <f>YEAR(H2592)</f>
        <v>2023</v>
      </c>
      <c r="K2592" s="12">
        <f>MONTH(H2592)</f>
        <v>4</v>
      </c>
      <c r="L2592" s="12">
        <f>DAY(H2592)</f>
        <v>8</v>
      </c>
      <c r="M2592" s="13"/>
      <c r="P2592" s="12" t="s">
        <v>75</v>
      </c>
      <c r="Q2592" s="12" t="str">
        <f>CONCATENATE(X2592," ",Y2592)</f>
        <v>Erithacus rubecula</v>
      </c>
      <c r="R2592" s="14" t="str">
        <f>CONCATENATE(S2592,", ",T2592,", ",U2592,", ",V2592,", ",W2592,", ",X2592,", ",Y2592)</f>
        <v>Animalia, Chordata, Aves, Passeriformes, Muscicapidae, Erithacus, rubecula</v>
      </c>
      <c r="S2592" s="6" t="s">
        <v>76</v>
      </c>
      <c r="T2592" s="6" t="s">
        <v>77</v>
      </c>
      <c r="U2592" s="6" t="s">
        <v>78</v>
      </c>
      <c r="V2592" s="12" t="s">
        <v>79</v>
      </c>
      <c r="W2592" s="12" t="s">
        <v>182</v>
      </c>
      <c r="X2592" s="12" t="s">
        <v>183</v>
      </c>
      <c r="Y2592" s="12" t="s">
        <v>184</v>
      </c>
      <c r="AA2592" s="12" t="s">
        <v>83</v>
      </c>
      <c r="AB2592" s="6" t="s">
        <v>84</v>
      </c>
      <c r="AC2592" s="12" t="s">
        <v>185</v>
      </c>
      <c r="AD2592" s="12" t="s">
        <v>259</v>
      </c>
      <c r="AE2592" s="2">
        <v>45024</v>
      </c>
      <c r="AF2592" s="43" t="s">
        <v>87</v>
      </c>
      <c r="AG2592" s="7" t="s">
        <v>186</v>
      </c>
      <c r="AH2592" s="43">
        <v>48.111714424469497</v>
      </c>
      <c r="AI2592" s="43">
        <v>-1.70604918568661</v>
      </c>
      <c r="AL2592" s="43">
        <v>10</v>
      </c>
      <c r="AN2592" s="46" t="s">
        <v>5240</v>
      </c>
      <c r="AO2592" s="5" t="s">
        <v>89</v>
      </c>
      <c r="AP2592" s="12" t="s">
        <v>259</v>
      </c>
      <c r="AR2592" s="7" t="s">
        <v>90</v>
      </c>
      <c r="AT2592" s="4" t="str">
        <f>CONCATENATE(AU2592,", ",AV2592,", ",AW2592,", ",AX2592,", ",AY2592,", ",AZ2592,", ",BA2592)</f>
        <v>Europe, France, FR, Bretagne, Ille-et-Vilaine, Rennes, Campus Institut Agro Rennes</v>
      </c>
      <c r="AU2592" s="1" t="s">
        <v>91</v>
      </c>
      <c r="AV2592" s="1" t="s">
        <v>92</v>
      </c>
      <c r="AW2592" s="1" t="s">
        <v>93</v>
      </c>
      <c r="AX2592" s="1" t="s">
        <v>94</v>
      </c>
      <c r="AY2592" s="1" t="s">
        <v>95</v>
      </c>
      <c r="AZ2592" s="1" t="s">
        <v>96</v>
      </c>
      <c r="BA2592" s="1" t="s">
        <v>5242</v>
      </c>
      <c r="BC2592" s="43"/>
      <c r="BF2592" s="43" t="s">
        <v>4596</v>
      </c>
      <c r="BG2592" s="43" t="s">
        <v>93</v>
      </c>
      <c r="BH2592" s="7" t="s">
        <v>97</v>
      </c>
      <c r="BJ2592" s="7" t="s">
        <v>98</v>
      </c>
      <c r="BK2592" s="7" t="s">
        <v>99</v>
      </c>
      <c r="BL2592" s="7" t="s">
        <v>4597</v>
      </c>
      <c r="BM2592" s="7" t="s">
        <v>4598</v>
      </c>
      <c r="BS2592" s="12" t="s">
        <v>259</v>
      </c>
      <c r="BU2592" s="43">
        <v>1</v>
      </c>
      <c r="BW2592" s="43" t="s">
        <v>103</v>
      </c>
    </row>
    <row r="2593" spans="3:75" x14ac:dyDescent="0.35">
      <c r="C2593" s="43" t="str">
        <f t="shared" si="40"/>
        <v>IARA:BDT-04:2023: 2592</v>
      </c>
      <c r="D2593" s="43">
        <v>2592</v>
      </c>
      <c r="E2593" s="43" t="s">
        <v>5311</v>
      </c>
      <c r="F2593" s="1" t="s">
        <v>73</v>
      </c>
      <c r="G2593" s="43" t="s">
        <v>5255</v>
      </c>
      <c r="H2593" s="2">
        <v>45024</v>
      </c>
      <c r="J2593" s="12">
        <f>YEAR(H2593)</f>
        <v>2023</v>
      </c>
      <c r="K2593" s="12">
        <f>MONTH(H2593)</f>
        <v>4</v>
      </c>
      <c r="L2593" s="12">
        <f>DAY(H2593)</f>
        <v>8</v>
      </c>
      <c r="M2593" s="13"/>
      <c r="P2593" s="12" t="s">
        <v>75</v>
      </c>
      <c r="Q2593" s="12" t="str">
        <f>CONCATENATE(X2593," ",Y2593)</f>
        <v>Erithacus rubecula</v>
      </c>
      <c r="R2593" s="14" t="str">
        <f>CONCATENATE(S2593,", ",T2593,", ",U2593,", ",V2593,", ",W2593,", ",X2593,", ",Y2593)</f>
        <v>Animalia, Chordata, Aves, Passeriformes, Muscicapidae, Erithacus, rubecula</v>
      </c>
      <c r="S2593" s="6" t="s">
        <v>76</v>
      </c>
      <c r="T2593" s="6" t="s">
        <v>77</v>
      </c>
      <c r="U2593" s="6" t="s">
        <v>78</v>
      </c>
      <c r="V2593" s="12" t="s">
        <v>79</v>
      </c>
      <c r="W2593" s="12" t="s">
        <v>182</v>
      </c>
      <c r="X2593" s="12" t="s">
        <v>183</v>
      </c>
      <c r="Y2593" s="12" t="s">
        <v>184</v>
      </c>
      <c r="AA2593" s="12" t="s">
        <v>83</v>
      </c>
      <c r="AB2593" s="6" t="s">
        <v>84</v>
      </c>
      <c r="AC2593" s="12" t="s">
        <v>185</v>
      </c>
      <c r="AD2593" s="12" t="s">
        <v>259</v>
      </c>
      <c r="AE2593" s="2">
        <v>45024</v>
      </c>
      <c r="AF2593" s="43" t="s">
        <v>87</v>
      </c>
      <c r="AG2593" s="7" t="s">
        <v>186</v>
      </c>
      <c r="AH2593" s="43">
        <v>48.111739796250603</v>
      </c>
      <c r="AI2593" s="43">
        <v>-1.70600886975309</v>
      </c>
      <c r="AL2593" s="43">
        <v>10</v>
      </c>
      <c r="AN2593" s="46" t="s">
        <v>5240</v>
      </c>
      <c r="AO2593" s="5" t="s">
        <v>89</v>
      </c>
      <c r="AP2593" s="12" t="s">
        <v>259</v>
      </c>
      <c r="AR2593" s="7" t="s">
        <v>90</v>
      </c>
      <c r="AT2593" s="4" t="str">
        <f>CONCATENATE(AU2593,", ",AV2593,", ",AW2593,", ",AX2593,", ",AY2593,", ",AZ2593,", ",BA2593)</f>
        <v>Europe, France, FR, Bretagne, Ille-et-Vilaine, Rennes, Campus Institut Agro Rennes</v>
      </c>
      <c r="AU2593" s="1" t="s">
        <v>91</v>
      </c>
      <c r="AV2593" s="1" t="s">
        <v>92</v>
      </c>
      <c r="AW2593" s="1" t="s">
        <v>93</v>
      </c>
      <c r="AX2593" s="1" t="s">
        <v>94</v>
      </c>
      <c r="AY2593" s="1" t="s">
        <v>95</v>
      </c>
      <c r="AZ2593" s="1" t="s">
        <v>96</v>
      </c>
      <c r="BA2593" s="1" t="s">
        <v>5242</v>
      </c>
      <c r="BC2593" s="43"/>
      <c r="BF2593" s="43" t="s">
        <v>4596</v>
      </c>
      <c r="BG2593" s="43" t="s">
        <v>93</v>
      </c>
      <c r="BH2593" s="7" t="s">
        <v>97</v>
      </c>
      <c r="BJ2593" s="7" t="s">
        <v>98</v>
      </c>
      <c r="BK2593" s="7" t="s">
        <v>99</v>
      </c>
      <c r="BL2593" s="7" t="s">
        <v>4597</v>
      </c>
      <c r="BM2593" s="7" t="s">
        <v>4598</v>
      </c>
      <c r="BS2593" s="12" t="s">
        <v>259</v>
      </c>
      <c r="BU2593" s="43">
        <v>1</v>
      </c>
      <c r="BW2593" s="43" t="s">
        <v>103</v>
      </c>
    </row>
    <row r="2594" spans="3:75" x14ac:dyDescent="0.35">
      <c r="C2594" s="43" t="str">
        <f t="shared" si="40"/>
        <v>IARA:BDT-04:2023: 2593</v>
      </c>
      <c r="D2594" s="43">
        <v>2593</v>
      </c>
      <c r="E2594" s="43" t="s">
        <v>5311</v>
      </c>
      <c r="F2594" s="1" t="s">
        <v>73</v>
      </c>
      <c r="G2594" s="43" t="s">
        <v>5255</v>
      </c>
      <c r="H2594" s="2">
        <v>45024</v>
      </c>
      <c r="J2594" s="12">
        <f>YEAR(H2594)</f>
        <v>2023</v>
      </c>
      <c r="K2594" s="12">
        <f>MONTH(H2594)</f>
        <v>4</v>
      </c>
      <c r="L2594" s="12">
        <f>DAY(H2594)</f>
        <v>8</v>
      </c>
      <c r="M2594" s="13"/>
      <c r="P2594" s="12" t="s">
        <v>75</v>
      </c>
      <c r="Q2594" s="12" t="str">
        <f>CONCATENATE(X2594," ",Y2594)</f>
        <v>Streptopelia decaocto</v>
      </c>
      <c r="R2594" s="14" t="str">
        <f>CONCATENATE(S2594,", ",T2594,", ",U2594,", ",V2594,", ",W2594,", ",X2594,", ",Y2594)</f>
        <v>Animalia, Chordata, Aves, Columbiformes, Columbidae, Streptopelia, decaocto</v>
      </c>
      <c r="S2594" s="6" t="s">
        <v>76</v>
      </c>
      <c r="T2594" s="6" t="s">
        <v>77</v>
      </c>
      <c r="U2594" s="6" t="s">
        <v>78</v>
      </c>
      <c r="V2594" s="12" t="s">
        <v>159</v>
      </c>
      <c r="W2594" s="12" t="s">
        <v>160</v>
      </c>
      <c r="X2594" s="12" t="s">
        <v>192</v>
      </c>
      <c r="Y2594" s="12" t="s">
        <v>193</v>
      </c>
      <c r="AA2594" s="12" t="s">
        <v>83</v>
      </c>
      <c r="AB2594" s="6" t="s">
        <v>194</v>
      </c>
      <c r="AC2594" s="12" t="s">
        <v>195</v>
      </c>
      <c r="AD2594" s="12" t="s">
        <v>259</v>
      </c>
      <c r="AE2594" s="2">
        <v>45024</v>
      </c>
      <c r="AF2594" s="43" t="s">
        <v>87</v>
      </c>
      <c r="AG2594" s="7" t="s">
        <v>196</v>
      </c>
      <c r="AH2594" s="43">
        <v>48.111382037932202</v>
      </c>
      <c r="AI2594" s="43">
        <v>-1.7061614910882399</v>
      </c>
      <c r="AL2594" s="43">
        <v>10</v>
      </c>
      <c r="AN2594" s="46" t="s">
        <v>5240</v>
      </c>
      <c r="AO2594" s="5" t="s">
        <v>89</v>
      </c>
      <c r="AP2594" s="12" t="s">
        <v>259</v>
      </c>
      <c r="AR2594" s="7" t="s">
        <v>90</v>
      </c>
      <c r="AT2594" s="4" t="str">
        <f>CONCATENATE(AU2594,", ",AV2594,", ",AW2594,", ",AX2594,", ",AY2594,", ",AZ2594,", ",BA2594)</f>
        <v>Europe, France, FR, Bretagne, Ille-et-Vilaine, Rennes, Campus Institut Agro Rennes</v>
      </c>
      <c r="AU2594" s="1" t="s">
        <v>91</v>
      </c>
      <c r="AV2594" s="1" t="s">
        <v>92</v>
      </c>
      <c r="AW2594" s="1" t="s">
        <v>93</v>
      </c>
      <c r="AX2594" s="1" t="s">
        <v>94</v>
      </c>
      <c r="AY2594" s="1" t="s">
        <v>95</v>
      </c>
      <c r="AZ2594" s="1" t="s">
        <v>96</v>
      </c>
      <c r="BA2594" s="1" t="s">
        <v>5242</v>
      </c>
      <c r="BC2594" s="43"/>
      <c r="BF2594" s="43" t="s">
        <v>4596</v>
      </c>
      <c r="BG2594" s="43" t="s">
        <v>93</v>
      </c>
      <c r="BH2594" s="7" t="s">
        <v>97</v>
      </c>
      <c r="BJ2594" s="7" t="s">
        <v>98</v>
      </c>
      <c r="BK2594" s="7" t="s">
        <v>99</v>
      </c>
      <c r="BL2594" s="7" t="s">
        <v>4597</v>
      </c>
      <c r="BM2594" s="7" t="s">
        <v>4598</v>
      </c>
      <c r="BS2594" s="12" t="s">
        <v>259</v>
      </c>
      <c r="BU2594" s="43">
        <v>1</v>
      </c>
      <c r="BW2594" s="43" t="s">
        <v>103</v>
      </c>
    </row>
    <row r="2595" spans="3:75" x14ac:dyDescent="0.35">
      <c r="C2595" s="43" t="str">
        <f t="shared" si="40"/>
        <v>IARA:BDT-04:2023: 2594</v>
      </c>
      <c r="D2595" s="43">
        <v>2594</v>
      </c>
      <c r="E2595" s="43" t="s">
        <v>5311</v>
      </c>
      <c r="F2595" s="1" t="s">
        <v>73</v>
      </c>
      <c r="G2595" s="43" t="s">
        <v>5255</v>
      </c>
      <c r="H2595" s="2">
        <v>45024</v>
      </c>
      <c r="J2595" s="12">
        <f>YEAR(H2595)</f>
        <v>2023</v>
      </c>
      <c r="K2595" s="12">
        <f>MONTH(H2595)</f>
        <v>4</v>
      </c>
      <c r="L2595" s="12">
        <f>DAY(H2595)</f>
        <v>8</v>
      </c>
      <c r="M2595" s="13"/>
      <c r="P2595" s="12" t="s">
        <v>75</v>
      </c>
      <c r="Q2595" s="12" t="str">
        <f>CONCATENATE(X2595," ",Y2595)</f>
        <v>Parus major</v>
      </c>
      <c r="R2595" s="14" t="str">
        <f>CONCATENATE(S2595,", ",T2595,", ",U2595,", ",V2595,", ",W2595,", ",X2595,", ",Y2595)</f>
        <v>Animalia, Chordata, Aves, Passeriformes, Paridae, Parus, major</v>
      </c>
      <c r="S2595" s="6" t="s">
        <v>76</v>
      </c>
      <c r="T2595" s="6" t="s">
        <v>77</v>
      </c>
      <c r="U2595" s="6" t="s">
        <v>78</v>
      </c>
      <c r="V2595" s="12" t="s">
        <v>79</v>
      </c>
      <c r="W2595" s="12" t="s">
        <v>135</v>
      </c>
      <c r="X2595" s="12" t="s">
        <v>140</v>
      </c>
      <c r="Y2595" s="12" t="s">
        <v>141</v>
      </c>
      <c r="AA2595" s="12" t="s">
        <v>83</v>
      </c>
      <c r="AB2595" s="6" t="s">
        <v>84</v>
      </c>
      <c r="AC2595" s="12" t="s">
        <v>142</v>
      </c>
      <c r="AD2595" s="12" t="s">
        <v>259</v>
      </c>
      <c r="AE2595" s="2">
        <v>45024</v>
      </c>
      <c r="AF2595" s="43" t="s">
        <v>87</v>
      </c>
      <c r="AG2595" s="7" t="s">
        <v>143</v>
      </c>
      <c r="AH2595" s="43">
        <v>48.112060666133402</v>
      </c>
      <c r="AI2595" s="43">
        <v>-1.70606584383558</v>
      </c>
      <c r="AL2595" s="43">
        <v>10</v>
      </c>
      <c r="AN2595" s="46" t="s">
        <v>5240</v>
      </c>
      <c r="AO2595" s="5" t="s">
        <v>89</v>
      </c>
      <c r="AP2595" s="12" t="s">
        <v>259</v>
      </c>
      <c r="AR2595" s="7" t="s">
        <v>90</v>
      </c>
      <c r="AT2595" s="4" t="str">
        <f>CONCATENATE(AU2595,", ",AV2595,", ",AW2595,", ",AX2595,", ",AY2595,", ",AZ2595,", ",BA2595)</f>
        <v>Europe, France, FR, Bretagne, Ille-et-Vilaine, Rennes, Campus Institut Agro Rennes</v>
      </c>
      <c r="AU2595" s="1" t="s">
        <v>91</v>
      </c>
      <c r="AV2595" s="1" t="s">
        <v>92</v>
      </c>
      <c r="AW2595" s="1" t="s">
        <v>93</v>
      </c>
      <c r="AX2595" s="1" t="s">
        <v>94</v>
      </c>
      <c r="AY2595" s="1" t="s">
        <v>95</v>
      </c>
      <c r="AZ2595" s="1" t="s">
        <v>96</v>
      </c>
      <c r="BA2595" s="1" t="s">
        <v>5242</v>
      </c>
      <c r="BC2595" s="43"/>
      <c r="BF2595" s="43" t="s">
        <v>4596</v>
      </c>
      <c r="BG2595" s="43" t="s">
        <v>93</v>
      </c>
      <c r="BH2595" s="7" t="s">
        <v>97</v>
      </c>
      <c r="BJ2595" s="7" t="s">
        <v>98</v>
      </c>
      <c r="BK2595" s="7" t="s">
        <v>99</v>
      </c>
      <c r="BL2595" s="7" t="s">
        <v>4597</v>
      </c>
      <c r="BM2595" s="7" t="s">
        <v>4598</v>
      </c>
      <c r="BS2595" s="12" t="s">
        <v>259</v>
      </c>
      <c r="BU2595" s="43">
        <v>1</v>
      </c>
      <c r="BW2595" s="43" t="s">
        <v>103</v>
      </c>
    </row>
    <row r="2596" spans="3:75" x14ac:dyDescent="0.35">
      <c r="C2596" s="43" t="str">
        <f t="shared" si="40"/>
        <v>IARA:BDT-04:2023: 2595</v>
      </c>
      <c r="D2596" s="43">
        <v>2595</v>
      </c>
      <c r="E2596" s="43" t="s">
        <v>5311</v>
      </c>
      <c r="F2596" s="1" t="s">
        <v>73</v>
      </c>
      <c r="G2596" s="43" t="s">
        <v>5255</v>
      </c>
      <c r="H2596" s="2">
        <v>45024</v>
      </c>
      <c r="J2596" s="12">
        <f>YEAR(H2596)</f>
        <v>2023</v>
      </c>
      <c r="K2596" s="12">
        <f>MONTH(H2596)</f>
        <v>4</v>
      </c>
      <c r="L2596" s="12">
        <f>DAY(H2596)</f>
        <v>8</v>
      </c>
      <c r="M2596" s="13"/>
      <c r="P2596" s="12" t="s">
        <v>75</v>
      </c>
      <c r="Q2596" s="12" t="str">
        <f>CONCATENATE(X2596," ",Y2596)</f>
        <v>Turdus philomelos</v>
      </c>
      <c r="R2596" s="14" t="str">
        <f>CONCATENATE(S2596,", ",T2596,", ",U2596,", ",V2596,", ",W2596,", ",X2596,", ",Y2596)</f>
        <v>Animalia, Chordata, Aves, Passeriformes, Turdidae, Turdus, philomelos</v>
      </c>
      <c r="S2596" s="6" t="s">
        <v>76</v>
      </c>
      <c r="T2596" s="6" t="s">
        <v>77</v>
      </c>
      <c r="U2596" s="6" t="s">
        <v>78</v>
      </c>
      <c r="V2596" s="12" t="s">
        <v>79</v>
      </c>
      <c r="W2596" s="12" t="s">
        <v>126</v>
      </c>
      <c r="X2596" s="12" t="s">
        <v>127</v>
      </c>
      <c r="Y2596" s="12" t="s">
        <v>128</v>
      </c>
      <c r="AA2596" s="12" t="s">
        <v>83</v>
      </c>
      <c r="AB2596" s="6" t="s">
        <v>129</v>
      </c>
      <c r="AC2596" s="12" t="s">
        <v>130</v>
      </c>
      <c r="AD2596" s="12" t="s">
        <v>259</v>
      </c>
      <c r="AE2596" s="2">
        <v>45024</v>
      </c>
      <c r="AF2596" s="43" t="s">
        <v>87</v>
      </c>
      <c r="AG2596" s="7" t="s">
        <v>131</v>
      </c>
      <c r="AH2596" s="43">
        <v>48.112123004479201</v>
      </c>
      <c r="AI2596" s="43">
        <v>-1.7061707443106799</v>
      </c>
      <c r="AL2596" s="43">
        <v>10</v>
      </c>
      <c r="AN2596" s="46" t="s">
        <v>5240</v>
      </c>
      <c r="AO2596" s="5" t="s">
        <v>89</v>
      </c>
      <c r="AP2596" s="12" t="s">
        <v>259</v>
      </c>
      <c r="AR2596" s="7" t="s">
        <v>90</v>
      </c>
      <c r="AT2596" s="4" t="str">
        <f>CONCATENATE(AU2596,", ",AV2596,", ",AW2596,", ",AX2596,", ",AY2596,", ",AZ2596,", ",BA2596)</f>
        <v>Europe, France, FR, Bretagne, Ille-et-Vilaine, Rennes, Campus Institut Agro Rennes</v>
      </c>
      <c r="AU2596" s="1" t="s">
        <v>91</v>
      </c>
      <c r="AV2596" s="1" t="s">
        <v>92</v>
      </c>
      <c r="AW2596" s="1" t="s">
        <v>93</v>
      </c>
      <c r="AX2596" s="1" t="s">
        <v>94</v>
      </c>
      <c r="AY2596" s="1" t="s">
        <v>95</v>
      </c>
      <c r="AZ2596" s="1" t="s">
        <v>96</v>
      </c>
      <c r="BA2596" s="1" t="s">
        <v>5242</v>
      </c>
      <c r="BC2596" s="43"/>
      <c r="BF2596" s="43" t="s">
        <v>4596</v>
      </c>
      <c r="BG2596" s="43" t="s">
        <v>93</v>
      </c>
      <c r="BH2596" s="7" t="s">
        <v>97</v>
      </c>
      <c r="BJ2596" s="7" t="s">
        <v>98</v>
      </c>
      <c r="BK2596" s="7" t="s">
        <v>99</v>
      </c>
      <c r="BL2596" s="7" t="s">
        <v>4597</v>
      </c>
      <c r="BM2596" s="7" t="s">
        <v>4598</v>
      </c>
      <c r="BS2596" s="12" t="s">
        <v>259</v>
      </c>
      <c r="BU2596" s="43">
        <v>1</v>
      </c>
      <c r="BW2596" s="43" t="s">
        <v>103</v>
      </c>
    </row>
    <row r="2597" spans="3:75" x14ac:dyDescent="0.35">
      <c r="C2597" s="43" t="str">
        <f t="shared" si="40"/>
        <v>IARA:BDT-04:2023: 2596</v>
      </c>
      <c r="D2597" s="43">
        <v>2596</v>
      </c>
      <c r="E2597" s="43" t="s">
        <v>5311</v>
      </c>
      <c r="F2597" s="1" t="s">
        <v>73</v>
      </c>
      <c r="G2597" s="43" t="s">
        <v>5255</v>
      </c>
      <c r="H2597" s="2">
        <v>45024</v>
      </c>
      <c r="J2597" s="12">
        <f>YEAR(H2597)</f>
        <v>2023</v>
      </c>
      <c r="K2597" s="12">
        <f>MONTH(H2597)</f>
        <v>4</v>
      </c>
      <c r="L2597" s="12">
        <f>DAY(H2597)</f>
        <v>8</v>
      </c>
      <c r="M2597" s="13"/>
      <c r="P2597" s="12" t="s">
        <v>75</v>
      </c>
      <c r="Q2597" s="12" t="str">
        <f>CONCATENATE(X2597," ",Y2597)</f>
        <v>Turdus philomelos</v>
      </c>
      <c r="R2597" s="14" t="str">
        <f>CONCATENATE(S2597,", ",T2597,", ",U2597,", ",V2597,", ",W2597,", ",X2597,", ",Y2597)</f>
        <v>Animalia, Chordata, Aves, Passeriformes, Turdidae, Turdus, philomelos</v>
      </c>
      <c r="S2597" s="6" t="s">
        <v>76</v>
      </c>
      <c r="T2597" s="6" t="s">
        <v>77</v>
      </c>
      <c r="U2597" s="6" t="s">
        <v>78</v>
      </c>
      <c r="V2597" s="12" t="s">
        <v>79</v>
      </c>
      <c r="W2597" s="12" t="s">
        <v>126</v>
      </c>
      <c r="X2597" s="12" t="s">
        <v>127</v>
      </c>
      <c r="Y2597" s="12" t="s">
        <v>128</v>
      </c>
      <c r="AA2597" s="12" t="s">
        <v>83</v>
      </c>
      <c r="AB2597" s="6" t="s">
        <v>129</v>
      </c>
      <c r="AC2597" s="12" t="s">
        <v>130</v>
      </c>
      <c r="AD2597" s="12" t="s">
        <v>259</v>
      </c>
      <c r="AE2597" s="2">
        <v>45024</v>
      </c>
      <c r="AF2597" s="43" t="s">
        <v>87</v>
      </c>
      <c r="AG2597" s="7" t="s">
        <v>131</v>
      </c>
      <c r="AH2597" s="43">
        <v>48.112203504478103</v>
      </c>
      <c r="AI2597" s="43">
        <v>-1.7061779171348499</v>
      </c>
      <c r="AL2597" s="43">
        <v>10</v>
      </c>
      <c r="AN2597" s="46" t="s">
        <v>5240</v>
      </c>
      <c r="AO2597" s="5" t="s">
        <v>89</v>
      </c>
      <c r="AP2597" s="12" t="s">
        <v>259</v>
      </c>
      <c r="AR2597" s="7" t="s">
        <v>90</v>
      </c>
      <c r="AT2597" s="4" t="str">
        <f>CONCATENATE(AU2597,", ",AV2597,", ",AW2597,", ",AX2597,", ",AY2597,", ",AZ2597,", ",BA2597)</f>
        <v>Europe, France, FR, Bretagne, Ille-et-Vilaine, Rennes, Campus Institut Agro Rennes</v>
      </c>
      <c r="AU2597" s="1" t="s">
        <v>91</v>
      </c>
      <c r="AV2597" s="1" t="s">
        <v>92</v>
      </c>
      <c r="AW2597" s="1" t="s">
        <v>93</v>
      </c>
      <c r="AX2597" s="1" t="s">
        <v>94</v>
      </c>
      <c r="AY2597" s="1" t="s">
        <v>95</v>
      </c>
      <c r="AZ2597" s="1" t="s">
        <v>96</v>
      </c>
      <c r="BA2597" s="1" t="s">
        <v>5242</v>
      </c>
      <c r="BC2597" s="43"/>
      <c r="BF2597" s="43" t="s">
        <v>4596</v>
      </c>
      <c r="BG2597" s="43" t="s">
        <v>93</v>
      </c>
      <c r="BH2597" s="7" t="s">
        <v>97</v>
      </c>
      <c r="BJ2597" s="7" t="s">
        <v>98</v>
      </c>
      <c r="BK2597" s="7" t="s">
        <v>99</v>
      </c>
      <c r="BL2597" s="7" t="s">
        <v>4597</v>
      </c>
      <c r="BM2597" s="7" t="s">
        <v>4598</v>
      </c>
      <c r="BS2597" s="12" t="s">
        <v>259</v>
      </c>
      <c r="BU2597" s="43">
        <v>1</v>
      </c>
      <c r="BW2597" s="43" t="s">
        <v>103</v>
      </c>
    </row>
    <row r="2598" spans="3:75" x14ac:dyDescent="0.35">
      <c r="C2598" s="43" t="str">
        <f t="shared" si="40"/>
        <v>IARA:BDT-04:2023: 2597</v>
      </c>
      <c r="D2598" s="43">
        <v>2597</v>
      </c>
      <c r="E2598" s="43" t="s">
        <v>5311</v>
      </c>
      <c r="F2598" s="1" t="s">
        <v>73</v>
      </c>
      <c r="G2598" s="43" t="s">
        <v>5255</v>
      </c>
      <c r="H2598" s="2">
        <v>45024</v>
      </c>
      <c r="J2598" s="12">
        <f>YEAR(H2598)</f>
        <v>2023</v>
      </c>
      <c r="K2598" s="12">
        <f>MONTH(H2598)</f>
        <v>4</v>
      </c>
      <c r="L2598" s="12">
        <f>DAY(H2598)</f>
        <v>8</v>
      </c>
      <c r="M2598" s="13"/>
      <c r="P2598" s="12" t="s">
        <v>75</v>
      </c>
      <c r="Q2598" s="12" t="str">
        <f>CONCATENATE(X2598," ",Y2598)</f>
        <v>Turdus merula</v>
      </c>
      <c r="R2598" s="14" t="str">
        <f>CONCATENATE(S2598,", ",T2598,", ",U2598,", ",V2598,", ",W2598,", ",X2598,", ",Y2598)</f>
        <v>Animalia, Chordata, Aves, Passeriformes, Turdidae, Turdus, merula</v>
      </c>
      <c r="S2598" s="6" t="s">
        <v>76</v>
      </c>
      <c r="T2598" s="6" t="s">
        <v>77</v>
      </c>
      <c r="U2598" s="6" t="s">
        <v>78</v>
      </c>
      <c r="V2598" s="17" t="s">
        <v>79</v>
      </c>
      <c r="W2598" s="17" t="s">
        <v>126</v>
      </c>
      <c r="X2598" s="17" t="s">
        <v>127</v>
      </c>
      <c r="Y2598" s="17" t="s">
        <v>132</v>
      </c>
      <c r="AA2598" s="12" t="s">
        <v>83</v>
      </c>
      <c r="AB2598" s="6" t="s">
        <v>84</v>
      </c>
      <c r="AC2598" s="12" t="s">
        <v>133</v>
      </c>
      <c r="AD2598" s="12" t="s">
        <v>259</v>
      </c>
      <c r="AE2598" s="2">
        <v>45024</v>
      </c>
      <c r="AF2598" s="43" t="s">
        <v>87</v>
      </c>
      <c r="AG2598" s="7" t="s">
        <v>134</v>
      </c>
      <c r="AH2598" s="43">
        <v>48.112168096935697</v>
      </c>
      <c r="AI2598" s="43">
        <v>-1.7062315314221901</v>
      </c>
      <c r="AL2598" s="43">
        <v>10</v>
      </c>
      <c r="AN2598" s="46" t="s">
        <v>5240</v>
      </c>
      <c r="AO2598" s="5" t="s">
        <v>89</v>
      </c>
      <c r="AP2598" s="12" t="s">
        <v>259</v>
      </c>
      <c r="AR2598" s="7" t="s">
        <v>90</v>
      </c>
      <c r="AT2598" s="4" t="str">
        <f>CONCATENATE(AU2598,", ",AV2598,", ",AW2598,", ",AX2598,", ",AY2598,", ",AZ2598,", ",BA2598)</f>
        <v>Europe, France, FR, Bretagne, Ille-et-Vilaine, Rennes, Campus Institut Agro Rennes</v>
      </c>
      <c r="AU2598" s="1" t="s">
        <v>91</v>
      </c>
      <c r="AV2598" s="1" t="s">
        <v>92</v>
      </c>
      <c r="AW2598" s="1" t="s">
        <v>93</v>
      </c>
      <c r="AX2598" s="1" t="s">
        <v>94</v>
      </c>
      <c r="AY2598" s="1" t="s">
        <v>95</v>
      </c>
      <c r="AZ2598" s="1" t="s">
        <v>96</v>
      </c>
      <c r="BA2598" s="1" t="s">
        <v>5242</v>
      </c>
      <c r="BC2598" s="43"/>
      <c r="BF2598" s="43" t="s">
        <v>4596</v>
      </c>
      <c r="BG2598" s="43" t="s">
        <v>93</v>
      </c>
      <c r="BH2598" s="7" t="s">
        <v>97</v>
      </c>
      <c r="BJ2598" s="7" t="s">
        <v>98</v>
      </c>
      <c r="BK2598" s="7" t="s">
        <v>99</v>
      </c>
      <c r="BL2598" s="7" t="s">
        <v>4597</v>
      </c>
      <c r="BM2598" s="7" t="s">
        <v>4598</v>
      </c>
      <c r="BS2598" s="12" t="s">
        <v>259</v>
      </c>
      <c r="BU2598" s="43">
        <v>1</v>
      </c>
      <c r="BW2598" s="43" t="s">
        <v>103</v>
      </c>
    </row>
    <row r="2599" spans="3:75" x14ac:dyDescent="0.35">
      <c r="C2599" s="43" t="str">
        <f t="shared" si="40"/>
        <v>IARA:BDT-04:2023: 2598</v>
      </c>
      <c r="D2599" s="43">
        <v>2598</v>
      </c>
      <c r="E2599" s="43" t="s">
        <v>5311</v>
      </c>
      <c r="F2599" s="1" t="s">
        <v>73</v>
      </c>
      <c r="G2599" s="43" t="s">
        <v>5255</v>
      </c>
      <c r="H2599" s="2">
        <v>45024</v>
      </c>
      <c r="J2599" s="12">
        <f>YEAR(H2599)</f>
        <v>2023</v>
      </c>
      <c r="K2599" s="12">
        <f>MONTH(H2599)</f>
        <v>4</v>
      </c>
      <c r="L2599" s="12">
        <f>DAY(H2599)</f>
        <v>8</v>
      </c>
      <c r="M2599" s="13"/>
      <c r="P2599" s="12" t="s">
        <v>75</v>
      </c>
      <c r="Q2599" s="12" t="str">
        <f>CONCATENATE(X2599," ",Y2599)</f>
        <v>Streptopelia decaocto</v>
      </c>
      <c r="R2599" s="14" t="str">
        <f>CONCATENATE(S2599,", ",T2599,", ",U2599,", ",V2599,", ",W2599,", ",X2599,", ",Y2599)</f>
        <v>Animalia, Chordata, Aves, Columbiformes, Columbidae, Streptopelia, decaocto</v>
      </c>
      <c r="S2599" s="6" t="s">
        <v>76</v>
      </c>
      <c r="T2599" s="6" t="s">
        <v>77</v>
      </c>
      <c r="U2599" s="6" t="s">
        <v>78</v>
      </c>
      <c r="V2599" s="12" t="s">
        <v>159</v>
      </c>
      <c r="W2599" s="12" t="s">
        <v>160</v>
      </c>
      <c r="X2599" s="12" t="s">
        <v>192</v>
      </c>
      <c r="Y2599" s="12" t="s">
        <v>193</v>
      </c>
      <c r="AA2599" s="12" t="s">
        <v>83</v>
      </c>
      <c r="AB2599" s="6" t="s">
        <v>194</v>
      </c>
      <c r="AC2599" s="12" t="s">
        <v>195</v>
      </c>
      <c r="AD2599" s="12" t="s">
        <v>259</v>
      </c>
      <c r="AE2599" s="2">
        <v>45024</v>
      </c>
      <c r="AF2599" s="43" t="s">
        <v>87</v>
      </c>
      <c r="AG2599" s="7" t="s">
        <v>196</v>
      </c>
      <c r="AH2599" s="43">
        <v>48.112338771788998</v>
      </c>
      <c r="AI2599" s="43">
        <v>-1.70588483444431</v>
      </c>
      <c r="AL2599" s="43">
        <v>10</v>
      </c>
      <c r="AN2599" s="46" t="s">
        <v>5240</v>
      </c>
      <c r="AO2599" s="5" t="s">
        <v>89</v>
      </c>
      <c r="AP2599" s="12" t="s">
        <v>259</v>
      </c>
      <c r="AR2599" s="7" t="s">
        <v>90</v>
      </c>
      <c r="AT2599" s="4" t="str">
        <f>CONCATENATE(AU2599,", ",AV2599,", ",AW2599,", ",AX2599,", ",AY2599,", ",AZ2599,", ",BA2599)</f>
        <v>Europe, France, FR, Bretagne, Ille-et-Vilaine, Rennes, Campus Institut Agro Rennes</v>
      </c>
      <c r="AU2599" s="1" t="s">
        <v>91</v>
      </c>
      <c r="AV2599" s="1" t="s">
        <v>92</v>
      </c>
      <c r="AW2599" s="1" t="s">
        <v>93</v>
      </c>
      <c r="AX2599" s="1" t="s">
        <v>94</v>
      </c>
      <c r="AY2599" s="1" t="s">
        <v>95</v>
      </c>
      <c r="AZ2599" s="1" t="s">
        <v>96</v>
      </c>
      <c r="BA2599" s="1" t="s">
        <v>5242</v>
      </c>
      <c r="BC2599" s="43"/>
      <c r="BF2599" s="43" t="s">
        <v>4596</v>
      </c>
      <c r="BG2599" s="43" t="s">
        <v>93</v>
      </c>
      <c r="BH2599" s="7" t="s">
        <v>97</v>
      </c>
      <c r="BJ2599" s="7" t="s">
        <v>98</v>
      </c>
      <c r="BK2599" s="7" t="s">
        <v>99</v>
      </c>
      <c r="BL2599" s="7" t="s">
        <v>4597</v>
      </c>
      <c r="BM2599" s="7" t="s">
        <v>4598</v>
      </c>
      <c r="BS2599" s="12" t="s">
        <v>259</v>
      </c>
      <c r="BU2599" s="43">
        <v>1</v>
      </c>
      <c r="BW2599" s="43" t="s">
        <v>103</v>
      </c>
    </row>
    <row r="2600" spans="3:75" x14ac:dyDescent="0.35">
      <c r="C2600" s="43" t="str">
        <f t="shared" si="40"/>
        <v>IARA:BDT-04:2023: 2599</v>
      </c>
      <c r="D2600" s="43">
        <v>2599</v>
      </c>
      <c r="E2600" s="43" t="s">
        <v>5311</v>
      </c>
      <c r="F2600" s="1" t="s">
        <v>73</v>
      </c>
      <c r="G2600" s="43" t="s">
        <v>5255</v>
      </c>
      <c r="H2600" s="2">
        <v>45024</v>
      </c>
      <c r="J2600" s="12">
        <f>YEAR(H2600)</f>
        <v>2023</v>
      </c>
      <c r="K2600" s="12">
        <f>MONTH(H2600)</f>
        <v>4</v>
      </c>
      <c r="L2600" s="12">
        <f>DAY(H2600)</f>
        <v>8</v>
      </c>
      <c r="M2600" s="13"/>
      <c r="P2600" s="12" t="s">
        <v>75</v>
      </c>
      <c r="Q2600" s="12" t="str">
        <f>CONCATENATE(X2600," ",Y2600)</f>
        <v>Turdus merula</v>
      </c>
      <c r="R2600" s="14" t="str">
        <f>CONCATENATE(S2600,", ",T2600,", ",U2600,", ",V2600,", ",W2600,", ",X2600,", ",Y2600)</f>
        <v>Animalia, Chordata, Aves, Passeriformes, Turdidae, Turdus, merula</v>
      </c>
      <c r="S2600" s="6" t="s">
        <v>76</v>
      </c>
      <c r="T2600" s="6" t="s">
        <v>77</v>
      </c>
      <c r="U2600" s="6" t="s">
        <v>78</v>
      </c>
      <c r="V2600" s="17" t="s">
        <v>79</v>
      </c>
      <c r="W2600" s="17" t="s">
        <v>126</v>
      </c>
      <c r="X2600" s="17" t="s">
        <v>127</v>
      </c>
      <c r="Y2600" s="17" t="s">
        <v>132</v>
      </c>
      <c r="AA2600" s="12" t="s">
        <v>83</v>
      </c>
      <c r="AB2600" s="6" t="s">
        <v>84</v>
      </c>
      <c r="AC2600" s="12" t="s">
        <v>133</v>
      </c>
      <c r="AD2600" s="12" t="s">
        <v>259</v>
      </c>
      <c r="AE2600" s="2">
        <v>45024</v>
      </c>
      <c r="AF2600" s="43" t="s">
        <v>87</v>
      </c>
      <c r="AG2600" s="7" t="s">
        <v>134</v>
      </c>
      <c r="AH2600" s="43">
        <v>48.1117758469004</v>
      </c>
      <c r="AI2600" s="43">
        <v>-1.7062959258489301</v>
      </c>
      <c r="AL2600" s="43">
        <v>10</v>
      </c>
      <c r="AN2600" s="46" t="s">
        <v>5240</v>
      </c>
      <c r="AO2600" s="5" t="s">
        <v>89</v>
      </c>
      <c r="AP2600" s="12" t="s">
        <v>259</v>
      </c>
      <c r="AR2600" s="7" t="s">
        <v>90</v>
      </c>
      <c r="AT2600" s="4" t="str">
        <f>CONCATENATE(AU2600,", ",AV2600,", ",AW2600,", ",AX2600,", ",AY2600,", ",AZ2600,", ",BA2600)</f>
        <v>Europe, France, FR, Bretagne, Ille-et-Vilaine, Rennes, Campus Institut Agro Rennes</v>
      </c>
      <c r="AU2600" s="1" t="s">
        <v>91</v>
      </c>
      <c r="AV2600" s="1" t="s">
        <v>92</v>
      </c>
      <c r="AW2600" s="1" t="s">
        <v>93</v>
      </c>
      <c r="AX2600" s="1" t="s">
        <v>94</v>
      </c>
      <c r="AY2600" s="1" t="s">
        <v>95</v>
      </c>
      <c r="AZ2600" s="1" t="s">
        <v>96</v>
      </c>
      <c r="BA2600" s="1" t="s">
        <v>5242</v>
      </c>
      <c r="BC2600" s="43"/>
      <c r="BF2600" s="43" t="s">
        <v>4596</v>
      </c>
      <c r="BG2600" s="43" t="s">
        <v>93</v>
      </c>
      <c r="BH2600" s="7" t="s">
        <v>97</v>
      </c>
      <c r="BJ2600" s="7" t="s">
        <v>98</v>
      </c>
      <c r="BK2600" s="7" t="s">
        <v>99</v>
      </c>
      <c r="BL2600" s="7" t="s">
        <v>4597</v>
      </c>
      <c r="BM2600" s="7" t="s">
        <v>4598</v>
      </c>
      <c r="BS2600" s="12" t="s">
        <v>259</v>
      </c>
      <c r="BU2600" s="43">
        <v>1</v>
      </c>
      <c r="BW2600" s="43" t="s">
        <v>103</v>
      </c>
    </row>
    <row r="2601" spans="3:75" x14ac:dyDescent="0.35">
      <c r="C2601" s="43" t="str">
        <f t="shared" si="40"/>
        <v>IARA:BDT-04:2023: 2600</v>
      </c>
      <c r="D2601" s="43">
        <v>2600</v>
      </c>
      <c r="E2601" s="43" t="s">
        <v>5311</v>
      </c>
      <c r="F2601" s="1" t="s">
        <v>73</v>
      </c>
      <c r="G2601" s="43" t="s">
        <v>5255</v>
      </c>
      <c r="H2601" s="2">
        <v>45024</v>
      </c>
      <c r="J2601" s="12">
        <f>YEAR(H2601)</f>
        <v>2023</v>
      </c>
      <c r="K2601" s="12">
        <f>MONTH(H2601)</f>
        <v>4</v>
      </c>
      <c r="L2601" s="12">
        <f>DAY(H2601)</f>
        <v>8</v>
      </c>
      <c r="M2601" s="13"/>
      <c r="P2601" s="12" t="s">
        <v>75</v>
      </c>
      <c r="Q2601" s="12" t="str">
        <f>CONCATENATE(X2601," ",Y2601)</f>
        <v>Turdus philomelos</v>
      </c>
      <c r="R2601" s="14" t="str">
        <f>CONCATENATE(S2601,", ",T2601,", ",U2601,", ",V2601,", ",W2601,", ",X2601,", ",Y2601)</f>
        <v>Animalia, Chordata, Aves, Passeriformes, Turdidae, Turdus, philomelos</v>
      </c>
      <c r="S2601" s="6" t="s">
        <v>76</v>
      </c>
      <c r="T2601" s="6" t="s">
        <v>77</v>
      </c>
      <c r="U2601" s="6" t="s">
        <v>78</v>
      </c>
      <c r="V2601" s="12" t="s">
        <v>79</v>
      </c>
      <c r="W2601" s="12" t="s">
        <v>126</v>
      </c>
      <c r="X2601" s="12" t="s">
        <v>127</v>
      </c>
      <c r="Y2601" s="12" t="s">
        <v>128</v>
      </c>
      <c r="AA2601" s="12" t="s">
        <v>83</v>
      </c>
      <c r="AB2601" s="6" t="s">
        <v>129</v>
      </c>
      <c r="AC2601" s="12" t="s">
        <v>130</v>
      </c>
      <c r="AD2601" s="12" t="s">
        <v>259</v>
      </c>
      <c r="AE2601" s="2">
        <v>45024</v>
      </c>
      <c r="AF2601" s="43" t="s">
        <v>87</v>
      </c>
      <c r="AG2601" s="7" t="s">
        <v>131</v>
      </c>
      <c r="AH2601" s="43">
        <v>48.111805817232899</v>
      </c>
      <c r="AI2601" s="43">
        <v>-1.70649728730576</v>
      </c>
      <c r="AL2601" s="43">
        <v>10</v>
      </c>
      <c r="AN2601" s="46" t="s">
        <v>5240</v>
      </c>
      <c r="AO2601" s="5" t="s">
        <v>89</v>
      </c>
      <c r="AP2601" s="12" t="s">
        <v>259</v>
      </c>
      <c r="AR2601" s="7" t="s">
        <v>90</v>
      </c>
      <c r="AT2601" s="4" t="str">
        <f>CONCATENATE(AU2601,", ",AV2601,", ",AW2601,", ",AX2601,", ",AY2601,", ",AZ2601,", ",BA2601)</f>
        <v>Europe, France, FR, Bretagne, Ille-et-Vilaine, Rennes, Campus Institut Agro Rennes</v>
      </c>
      <c r="AU2601" s="1" t="s">
        <v>91</v>
      </c>
      <c r="AV2601" s="1" t="s">
        <v>92</v>
      </c>
      <c r="AW2601" s="1" t="s">
        <v>93</v>
      </c>
      <c r="AX2601" s="1" t="s">
        <v>94</v>
      </c>
      <c r="AY2601" s="1" t="s">
        <v>95</v>
      </c>
      <c r="AZ2601" s="1" t="s">
        <v>96</v>
      </c>
      <c r="BA2601" s="1" t="s">
        <v>5242</v>
      </c>
      <c r="BC2601" s="43"/>
      <c r="BF2601" s="43" t="s">
        <v>4596</v>
      </c>
      <c r="BG2601" s="43" t="s">
        <v>93</v>
      </c>
      <c r="BH2601" s="7" t="s">
        <v>97</v>
      </c>
      <c r="BJ2601" s="7" t="s">
        <v>98</v>
      </c>
      <c r="BK2601" s="7" t="s">
        <v>99</v>
      </c>
      <c r="BL2601" s="7" t="s">
        <v>4597</v>
      </c>
      <c r="BM2601" s="7" t="s">
        <v>4598</v>
      </c>
      <c r="BS2601" s="12" t="s">
        <v>259</v>
      </c>
      <c r="BU2601" s="43">
        <v>1</v>
      </c>
      <c r="BW2601" s="43" t="s">
        <v>103</v>
      </c>
    </row>
    <row r="2602" spans="3:75" x14ac:dyDescent="0.35">
      <c r="C2602" s="43" t="str">
        <f t="shared" si="40"/>
        <v>IARA:BDT-04:2023: 2601</v>
      </c>
      <c r="D2602" s="43">
        <v>2601</v>
      </c>
      <c r="E2602" s="43" t="s">
        <v>5311</v>
      </c>
      <c r="F2602" s="1" t="s">
        <v>73</v>
      </c>
      <c r="G2602" s="43" t="s">
        <v>5255</v>
      </c>
      <c r="H2602" s="2">
        <v>45024</v>
      </c>
      <c r="J2602" s="12">
        <f>YEAR(H2602)</f>
        <v>2023</v>
      </c>
      <c r="K2602" s="12">
        <f>MONTH(H2602)</f>
        <v>4</v>
      </c>
      <c r="L2602" s="12">
        <f>DAY(H2602)</f>
        <v>8</v>
      </c>
      <c r="M2602" s="13"/>
      <c r="P2602" s="12" t="s">
        <v>75</v>
      </c>
      <c r="Q2602" s="12" t="str">
        <f>CONCATENATE(X2602," ",Y2602)</f>
        <v>Erithacus rubecula</v>
      </c>
      <c r="R2602" s="14" t="str">
        <f>CONCATENATE(S2602,", ",T2602,", ",U2602,", ",V2602,", ",W2602,", ",X2602,", ",Y2602)</f>
        <v>Animalia, Chordata, Aves, Passeriformes, Muscicapidae, Erithacus, rubecula</v>
      </c>
      <c r="S2602" s="6" t="s">
        <v>76</v>
      </c>
      <c r="T2602" s="6" t="s">
        <v>77</v>
      </c>
      <c r="U2602" s="6" t="s">
        <v>78</v>
      </c>
      <c r="V2602" s="12" t="s">
        <v>79</v>
      </c>
      <c r="W2602" s="12" t="s">
        <v>182</v>
      </c>
      <c r="X2602" s="12" t="s">
        <v>183</v>
      </c>
      <c r="Y2602" s="12" t="s">
        <v>184</v>
      </c>
      <c r="AA2602" s="12" t="s">
        <v>83</v>
      </c>
      <c r="AB2602" s="6" t="s">
        <v>84</v>
      </c>
      <c r="AC2602" s="12" t="s">
        <v>185</v>
      </c>
      <c r="AD2602" s="12" t="s">
        <v>259</v>
      </c>
      <c r="AE2602" s="2">
        <v>45024</v>
      </c>
      <c r="AF2602" s="43" t="s">
        <v>87</v>
      </c>
      <c r="AG2602" s="7" t="s">
        <v>186</v>
      </c>
      <c r="AH2602" s="43">
        <v>48.111868934273097</v>
      </c>
      <c r="AI2602" s="43">
        <v>-1.7067016028188999</v>
      </c>
      <c r="AL2602" s="43">
        <v>10</v>
      </c>
      <c r="AN2602" s="46" t="s">
        <v>5240</v>
      </c>
      <c r="AO2602" s="5" t="s">
        <v>89</v>
      </c>
      <c r="AP2602" s="12" t="s">
        <v>259</v>
      </c>
      <c r="AR2602" s="7" t="s">
        <v>90</v>
      </c>
      <c r="AT2602" s="4" t="str">
        <f>CONCATENATE(AU2602,", ",AV2602,", ",AW2602,", ",AX2602,", ",AY2602,", ",AZ2602,", ",BA2602)</f>
        <v>Europe, France, FR, Bretagne, Ille-et-Vilaine, Rennes, Campus Institut Agro Rennes</v>
      </c>
      <c r="AU2602" s="1" t="s">
        <v>91</v>
      </c>
      <c r="AV2602" s="1" t="s">
        <v>92</v>
      </c>
      <c r="AW2602" s="1" t="s">
        <v>93</v>
      </c>
      <c r="AX2602" s="1" t="s">
        <v>94</v>
      </c>
      <c r="AY2602" s="1" t="s">
        <v>95</v>
      </c>
      <c r="AZ2602" s="1" t="s">
        <v>96</v>
      </c>
      <c r="BA2602" s="1" t="s">
        <v>5242</v>
      </c>
      <c r="BC2602" s="43"/>
      <c r="BF2602" s="43" t="s">
        <v>4596</v>
      </c>
      <c r="BG2602" s="43" t="s">
        <v>93</v>
      </c>
      <c r="BH2602" s="7" t="s">
        <v>97</v>
      </c>
      <c r="BJ2602" s="7" t="s">
        <v>98</v>
      </c>
      <c r="BK2602" s="7" t="s">
        <v>99</v>
      </c>
      <c r="BL2602" s="7" t="s">
        <v>4597</v>
      </c>
      <c r="BM2602" s="7" t="s">
        <v>4598</v>
      </c>
      <c r="BS2602" s="12" t="s">
        <v>259</v>
      </c>
      <c r="BU2602" s="43">
        <v>1</v>
      </c>
      <c r="BW2602" s="43" t="s">
        <v>103</v>
      </c>
    </row>
    <row r="2603" spans="3:75" x14ac:dyDescent="0.35">
      <c r="C2603" s="43" t="str">
        <f t="shared" si="40"/>
        <v>IARA:BDT-04:2023: 2602</v>
      </c>
      <c r="D2603" s="43">
        <v>2602</v>
      </c>
      <c r="E2603" s="43" t="s">
        <v>5311</v>
      </c>
      <c r="F2603" s="1" t="s">
        <v>73</v>
      </c>
      <c r="G2603" s="43" t="s">
        <v>5255</v>
      </c>
      <c r="H2603" s="2">
        <v>45024</v>
      </c>
      <c r="J2603" s="12">
        <f>YEAR(H2603)</f>
        <v>2023</v>
      </c>
      <c r="K2603" s="12">
        <f>MONTH(H2603)</f>
        <v>4</v>
      </c>
      <c r="L2603" s="12">
        <f>DAY(H2603)</f>
        <v>8</v>
      </c>
      <c r="M2603" s="13"/>
      <c r="P2603" s="12" t="s">
        <v>75</v>
      </c>
      <c r="Q2603" s="12" t="str">
        <f>CONCATENATE(X2603," ",Y2603)</f>
        <v>Phylloscopus collybita</v>
      </c>
      <c r="R2603" s="14" t="str">
        <f>CONCATENATE(S2603,", ",T2603,", ",U2603,", ",V2603,", ",W2603,", ",X2603,", ",Y2603)</f>
        <v>Animalia, Chordata, Aves, Passeriformes, Phylloscopidae, Phylloscopus, collybita</v>
      </c>
      <c r="S2603" s="6" t="s">
        <v>76</v>
      </c>
      <c r="T2603" s="6" t="s">
        <v>77</v>
      </c>
      <c r="U2603" s="6" t="s">
        <v>78</v>
      </c>
      <c r="V2603" s="12" t="s">
        <v>79</v>
      </c>
      <c r="W2603" s="12" t="s">
        <v>170</v>
      </c>
      <c r="X2603" s="12" t="s">
        <v>171</v>
      </c>
      <c r="Y2603" s="12" t="s">
        <v>172</v>
      </c>
      <c r="AA2603" s="12" t="s">
        <v>83</v>
      </c>
      <c r="AB2603" s="6" t="s">
        <v>173</v>
      </c>
      <c r="AC2603" s="12" t="s">
        <v>174</v>
      </c>
      <c r="AD2603" s="12" t="s">
        <v>259</v>
      </c>
      <c r="AE2603" s="2">
        <v>45024</v>
      </c>
      <c r="AF2603" s="43" t="s">
        <v>87</v>
      </c>
      <c r="AG2603" s="7" t="s">
        <v>175</v>
      </c>
      <c r="AH2603" s="43">
        <v>48.111673870660297</v>
      </c>
      <c r="AI2603" s="43">
        <v>-1.70682614198964</v>
      </c>
      <c r="AL2603" s="43">
        <v>10</v>
      </c>
      <c r="AN2603" s="46" t="s">
        <v>5240</v>
      </c>
      <c r="AO2603" s="5" t="s">
        <v>89</v>
      </c>
      <c r="AP2603" s="12" t="s">
        <v>259</v>
      </c>
      <c r="AR2603" s="7" t="s">
        <v>90</v>
      </c>
      <c r="AT2603" s="4" t="str">
        <f>CONCATENATE(AU2603,", ",AV2603,", ",AW2603,", ",AX2603,", ",AY2603,", ",AZ2603,", ",BA2603)</f>
        <v>Europe, France, FR, Bretagne, Ille-et-Vilaine, Rennes, Campus Institut Agro Rennes</v>
      </c>
      <c r="AU2603" s="1" t="s">
        <v>91</v>
      </c>
      <c r="AV2603" s="1" t="s">
        <v>92</v>
      </c>
      <c r="AW2603" s="1" t="s">
        <v>93</v>
      </c>
      <c r="AX2603" s="1" t="s">
        <v>94</v>
      </c>
      <c r="AY2603" s="1" t="s">
        <v>95</v>
      </c>
      <c r="AZ2603" s="1" t="s">
        <v>96</v>
      </c>
      <c r="BA2603" s="1" t="s">
        <v>5242</v>
      </c>
      <c r="BC2603" s="43"/>
      <c r="BF2603" s="43" t="s">
        <v>4596</v>
      </c>
      <c r="BG2603" s="43" t="s">
        <v>93</v>
      </c>
      <c r="BH2603" s="7" t="s">
        <v>97</v>
      </c>
      <c r="BJ2603" s="7" t="s">
        <v>98</v>
      </c>
      <c r="BK2603" s="7" t="s">
        <v>99</v>
      </c>
      <c r="BL2603" s="7" t="s">
        <v>4597</v>
      </c>
      <c r="BM2603" s="7" t="s">
        <v>4598</v>
      </c>
      <c r="BS2603" s="12" t="s">
        <v>259</v>
      </c>
      <c r="BU2603" s="43">
        <v>1</v>
      </c>
      <c r="BW2603" s="43" t="s">
        <v>103</v>
      </c>
    </row>
    <row r="2604" spans="3:75" x14ac:dyDescent="0.35">
      <c r="C2604" s="43" t="str">
        <f t="shared" si="40"/>
        <v>IARA:BDT-04:2023: 2603</v>
      </c>
      <c r="D2604" s="43">
        <v>2603</v>
      </c>
      <c r="E2604" s="43" t="s">
        <v>5311</v>
      </c>
      <c r="F2604" s="1" t="s">
        <v>73</v>
      </c>
      <c r="G2604" s="43" t="s">
        <v>5255</v>
      </c>
      <c r="H2604" s="2">
        <v>45024</v>
      </c>
      <c r="J2604" s="12">
        <f>YEAR(H2604)</f>
        <v>2023</v>
      </c>
      <c r="K2604" s="12">
        <f>MONTH(H2604)</f>
        <v>4</v>
      </c>
      <c r="L2604" s="12">
        <f>DAY(H2604)</f>
        <v>8</v>
      </c>
      <c r="M2604" s="13"/>
      <c r="P2604" s="12" t="s">
        <v>75</v>
      </c>
      <c r="Q2604" s="12" t="str">
        <f>CONCATENATE(X2604," ",Y2604)</f>
        <v>Pica pica</v>
      </c>
      <c r="R2604" s="14" t="str">
        <f>CONCATENATE(S2604,", ",T2604,", ",U2604,", ",V2604,", ",W2604,", ",X2604,", ",Y2604)</f>
        <v>Animalia, Chordata, Aves, Passeriformes, Corvidae, Pica, pica</v>
      </c>
      <c r="S2604" s="6" t="s">
        <v>76</v>
      </c>
      <c r="T2604" s="6" t="s">
        <v>77</v>
      </c>
      <c r="U2604" s="6" t="s">
        <v>78</v>
      </c>
      <c r="V2604" s="12" t="s">
        <v>79</v>
      </c>
      <c r="W2604" s="12" t="s">
        <v>104</v>
      </c>
      <c r="X2604" s="12" t="s">
        <v>155</v>
      </c>
      <c r="Y2604" s="12" t="s">
        <v>156</v>
      </c>
      <c r="AA2604" s="12" t="s">
        <v>83</v>
      </c>
      <c r="AB2604" s="6" t="s">
        <v>84</v>
      </c>
      <c r="AC2604" s="12" t="s">
        <v>157</v>
      </c>
      <c r="AD2604" s="12" t="s">
        <v>259</v>
      </c>
      <c r="AE2604" s="2">
        <v>45024</v>
      </c>
      <c r="AF2604" s="43" t="s">
        <v>87</v>
      </c>
      <c r="AG2604" s="7" t="s">
        <v>158</v>
      </c>
      <c r="AH2604" s="43">
        <v>48.112415257113298</v>
      </c>
      <c r="AI2604" s="43">
        <v>-1.70658707540871</v>
      </c>
      <c r="AL2604" s="43">
        <v>10</v>
      </c>
      <c r="AN2604" s="46" t="s">
        <v>5240</v>
      </c>
      <c r="AO2604" s="5" t="s">
        <v>89</v>
      </c>
      <c r="AP2604" s="12" t="s">
        <v>259</v>
      </c>
      <c r="AR2604" s="7" t="s">
        <v>90</v>
      </c>
      <c r="AT2604" s="4" t="str">
        <f>CONCATENATE(AU2604,", ",AV2604,", ",AW2604,", ",AX2604,", ",AY2604,", ",AZ2604,", ",BA2604)</f>
        <v>Europe, France, FR, Bretagne, Ille-et-Vilaine, Rennes, Campus Institut Agro Rennes</v>
      </c>
      <c r="AU2604" s="1" t="s">
        <v>91</v>
      </c>
      <c r="AV2604" s="1" t="s">
        <v>92</v>
      </c>
      <c r="AW2604" s="1" t="s">
        <v>93</v>
      </c>
      <c r="AX2604" s="1" t="s">
        <v>94</v>
      </c>
      <c r="AY2604" s="1" t="s">
        <v>95</v>
      </c>
      <c r="AZ2604" s="1" t="s">
        <v>96</v>
      </c>
      <c r="BA2604" s="1" t="s">
        <v>5242</v>
      </c>
      <c r="BC2604" s="43"/>
      <c r="BF2604" s="43" t="s">
        <v>4596</v>
      </c>
      <c r="BG2604" s="43" t="s">
        <v>93</v>
      </c>
      <c r="BH2604" s="7" t="s">
        <v>97</v>
      </c>
      <c r="BJ2604" s="7" t="s">
        <v>98</v>
      </c>
      <c r="BK2604" s="7" t="s">
        <v>99</v>
      </c>
      <c r="BL2604" s="7" t="s">
        <v>4597</v>
      </c>
      <c r="BM2604" s="7" t="s">
        <v>4598</v>
      </c>
      <c r="BS2604" s="12" t="s">
        <v>259</v>
      </c>
      <c r="BU2604" s="43">
        <v>1</v>
      </c>
      <c r="BW2604" s="43" t="s">
        <v>103</v>
      </c>
    </row>
    <row r="2605" spans="3:75" x14ac:dyDescent="0.35">
      <c r="C2605" s="43" t="str">
        <f t="shared" si="40"/>
        <v>IARA:BDT-04:2023: 2604</v>
      </c>
      <c r="D2605" s="43">
        <v>2604</v>
      </c>
      <c r="E2605" s="43" t="s">
        <v>5311</v>
      </c>
      <c r="F2605" s="1" t="s">
        <v>73</v>
      </c>
      <c r="G2605" s="43" t="s">
        <v>5255</v>
      </c>
      <c r="H2605" s="2">
        <v>45024</v>
      </c>
      <c r="J2605" s="12">
        <f>YEAR(H2605)</f>
        <v>2023</v>
      </c>
      <c r="K2605" s="12">
        <f>MONTH(H2605)</f>
        <v>4</v>
      </c>
      <c r="L2605" s="12">
        <f>DAY(H2605)</f>
        <v>8</v>
      </c>
      <c r="M2605" s="13"/>
      <c r="P2605" s="12" t="s">
        <v>75</v>
      </c>
      <c r="Q2605" s="12" t="str">
        <f>CONCATENATE(X2605," ",Y2605)</f>
        <v>Picus viridis</v>
      </c>
      <c r="R2605" s="14" t="str">
        <f>CONCATENATE(S2605,", ",T2605,", ",U2605,", ",V2605,", ",W2605,", ",X2605,", ",Y2605)</f>
        <v>Animalia, Chordata, Aves, Piciformes, Picidae, Picus, viridis</v>
      </c>
      <c r="S2605" s="6" t="s">
        <v>76</v>
      </c>
      <c r="T2605" s="6" t="s">
        <v>77</v>
      </c>
      <c r="U2605" s="6" t="s">
        <v>78</v>
      </c>
      <c r="V2605" s="12" t="s">
        <v>149</v>
      </c>
      <c r="W2605" s="12" t="s">
        <v>150</v>
      </c>
      <c r="X2605" s="12" t="s">
        <v>151</v>
      </c>
      <c r="Y2605" s="12" t="s">
        <v>152</v>
      </c>
      <c r="AA2605" s="12" t="s">
        <v>83</v>
      </c>
      <c r="AB2605" s="6" t="s">
        <v>84</v>
      </c>
      <c r="AC2605" s="12" t="s">
        <v>153</v>
      </c>
      <c r="AD2605" s="12" t="s">
        <v>259</v>
      </c>
      <c r="AE2605" s="2">
        <v>45024</v>
      </c>
      <c r="AF2605" s="43" t="s">
        <v>87</v>
      </c>
      <c r="AG2605" s="7" t="s">
        <v>154</v>
      </c>
      <c r="AH2605" s="43">
        <v>48.112608632355098</v>
      </c>
      <c r="AI2605" s="43">
        <v>-1.70698040686703</v>
      </c>
      <c r="AL2605" s="43">
        <v>10</v>
      </c>
      <c r="AN2605" s="46" t="s">
        <v>5240</v>
      </c>
      <c r="AO2605" s="5" t="s">
        <v>89</v>
      </c>
      <c r="AP2605" s="12" t="s">
        <v>259</v>
      </c>
      <c r="AR2605" s="7" t="s">
        <v>90</v>
      </c>
      <c r="AT2605" s="4" t="str">
        <f>CONCATENATE(AU2605,", ",AV2605,", ",AW2605,", ",AX2605,", ",AY2605,", ",AZ2605,", ",BA2605)</f>
        <v>Europe, France, FR, Bretagne, Ille-et-Vilaine, Rennes, Campus Institut Agro Rennes</v>
      </c>
      <c r="AU2605" s="1" t="s">
        <v>91</v>
      </c>
      <c r="AV2605" s="1" t="s">
        <v>92</v>
      </c>
      <c r="AW2605" s="1" t="s">
        <v>93</v>
      </c>
      <c r="AX2605" s="1" t="s">
        <v>94</v>
      </c>
      <c r="AY2605" s="1" t="s">
        <v>95</v>
      </c>
      <c r="AZ2605" s="1" t="s">
        <v>96</v>
      </c>
      <c r="BA2605" s="1" t="s">
        <v>5242</v>
      </c>
      <c r="BC2605" s="43"/>
      <c r="BF2605" s="43" t="s">
        <v>4596</v>
      </c>
      <c r="BG2605" s="43" t="s">
        <v>93</v>
      </c>
      <c r="BH2605" s="7" t="s">
        <v>97</v>
      </c>
      <c r="BJ2605" s="7" t="s">
        <v>98</v>
      </c>
      <c r="BK2605" s="7" t="s">
        <v>99</v>
      </c>
      <c r="BL2605" s="7" t="s">
        <v>4597</v>
      </c>
      <c r="BM2605" s="7" t="s">
        <v>4598</v>
      </c>
      <c r="BS2605" s="12" t="s">
        <v>259</v>
      </c>
      <c r="BU2605" s="43">
        <v>1</v>
      </c>
      <c r="BW2605" s="43" t="s">
        <v>103</v>
      </c>
    </row>
    <row r="2606" spans="3:75" x14ac:dyDescent="0.35">
      <c r="C2606" s="43" t="str">
        <f t="shared" si="40"/>
        <v>IARA:BDT-04:2023: 2605</v>
      </c>
      <c r="D2606" s="43">
        <v>2605</v>
      </c>
      <c r="E2606" s="43" t="s">
        <v>5311</v>
      </c>
      <c r="F2606" s="1" t="s">
        <v>73</v>
      </c>
      <c r="G2606" s="43" t="s">
        <v>5255</v>
      </c>
      <c r="H2606" s="2">
        <v>45024</v>
      </c>
      <c r="J2606" s="12">
        <f>YEAR(H2606)</f>
        <v>2023</v>
      </c>
      <c r="K2606" s="12">
        <f>MONTH(H2606)</f>
        <v>4</v>
      </c>
      <c r="L2606" s="12">
        <f>DAY(H2606)</f>
        <v>8</v>
      </c>
      <c r="M2606" s="13"/>
      <c r="P2606" s="12" t="s">
        <v>75</v>
      </c>
      <c r="Q2606" s="12" t="str">
        <f>CONCATENATE(X2606," ",Y2606)</f>
        <v>Picus viridis</v>
      </c>
      <c r="R2606" s="14" t="str">
        <f>CONCATENATE(S2606,", ",T2606,", ",U2606,", ",V2606,", ",W2606,", ",X2606,", ",Y2606)</f>
        <v>Animalia, Chordata, Aves, Piciformes, Picidae, Picus, viridis</v>
      </c>
      <c r="S2606" s="6" t="s">
        <v>76</v>
      </c>
      <c r="T2606" s="6" t="s">
        <v>77</v>
      </c>
      <c r="U2606" s="6" t="s">
        <v>78</v>
      </c>
      <c r="V2606" s="12" t="s">
        <v>149</v>
      </c>
      <c r="W2606" s="12" t="s">
        <v>150</v>
      </c>
      <c r="X2606" s="12" t="s">
        <v>151</v>
      </c>
      <c r="Y2606" s="12" t="s">
        <v>152</v>
      </c>
      <c r="AA2606" s="12" t="s">
        <v>83</v>
      </c>
      <c r="AB2606" s="6" t="s">
        <v>84</v>
      </c>
      <c r="AC2606" s="12" t="s">
        <v>153</v>
      </c>
      <c r="AD2606" s="12" t="s">
        <v>259</v>
      </c>
      <c r="AE2606" s="2">
        <v>45024</v>
      </c>
      <c r="AF2606" s="43" t="s">
        <v>87</v>
      </c>
      <c r="AG2606" s="7" t="s">
        <v>154</v>
      </c>
      <c r="AH2606" s="43">
        <v>48.112595556910399</v>
      </c>
      <c r="AI2606" s="43">
        <v>-1.7069508567333</v>
      </c>
      <c r="AL2606" s="43">
        <v>10</v>
      </c>
      <c r="AN2606" s="46" t="s">
        <v>5240</v>
      </c>
      <c r="AO2606" s="5" t="s">
        <v>89</v>
      </c>
      <c r="AP2606" s="12" t="s">
        <v>259</v>
      </c>
      <c r="AR2606" s="7" t="s">
        <v>90</v>
      </c>
      <c r="AT2606" s="4" t="str">
        <f>CONCATENATE(AU2606,", ",AV2606,", ",AW2606,", ",AX2606,", ",AY2606,", ",AZ2606,", ",BA2606)</f>
        <v>Europe, France, FR, Bretagne, Ille-et-Vilaine, Rennes, Campus Institut Agro Rennes</v>
      </c>
      <c r="AU2606" s="1" t="s">
        <v>91</v>
      </c>
      <c r="AV2606" s="1" t="s">
        <v>92</v>
      </c>
      <c r="AW2606" s="1" t="s">
        <v>93</v>
      </c>
      <c r="AX2606" s="1" t="s">
        <v>94</v>
      </c>
      <c r="AY2606" s="1" t="s">
        <v>95</v>
      </c>
      <c r="AZ2606" s="1" t="s">
        <v>96</v>
      </c>
      <c r="BA2606" s="1" t="s">
        <v>5242</v>
      </c>
      <c r="BC2606" s="43"/>
      <c r="BF2606" s="43" t="s">
        <v>4596</v>
      </c>
      <c r="BG2606" s="43" t="s">
        <v>93</v>
      </c>
      <c r="BH2606" s="7" t="s">
        <v>97</v>
      </c>
      <c r="BJ2606" s="7" t="s">
        <v>98</v>
      </c>
      <c r="BK2606" s="7" t="s">
        <v>99</v>
      </c>
      <c r="BL2606" s="7" t="s">
        <v>4597</v>
      </c>
      <c r="BM2606" s="7" t="s">
        <v>4598</v>
      </c>
      <c r="BS2606" s="12" t="s">
        <v>259</v>
      </c>
      <c r="BU2606" s="43">
        <v>1</v>
      </c>
      <c r="BW2606" s="43" t="s">
        <v>103</v>
      </c>
    </row>
    <row r="2607" spans="3:75" x14ac:dyDescent="0.35">
      <c r="C2607" s="43" t="str">
        <f t="shared" si="40"/>
        <v>IARA:BDT-04:2023: 2606</v>
      </c>
      <c r="D2607" s="43">
        <v>2606</v>
      </c>
      <c r="E2607" s="43" t="s">
        <v>5311</v>
      </c>
      <c r="F2607" s="1" t="s">
        <v>73</v>
      </c>
      <c r="G2607" s="43" t="s">
        <v>5255</v>
      </c>
      <c r="H2607" s="2">
        <v>45024</v>
      </c>
      <c r="J2607" s="12">
        <f>YEAR(H2607)</f>
        <v>2023</v>
      </c>
      <c r="K2607" s="12">
        <f>MONTH(H2607)</f>
        <v>4</v>
      </c>
      <c r="L2607" s="12">
        <f>DAY(H2607)</f>
        <v>8</v>
      </c>
      <c r="M2607" s="13"/>
      <c r="P2607" s="12" t="s">
        <v>75</v>
      </c>
      <c r="Q2607" s="12" t="str">
        <f>CONCATENATE(X2607," ",Y2607)</f>
        <v>Erithacus rubecula</v>
      </c>
      <c r="R2607" s="14" t="str">
        <f>CONCATENATE(S2607,", ",T2607,", ",U2607,", ",V2607,", ",W2607,", ",X2607,", ",Y2607)</f>
        <v>Animalia, Chordata, Aves, Passeriformes, Muscicapidae, Erithacus, rubecula</v>
      </c>
      <c r="S2607" s="6" t="s">
        <v>76</v>
      </c>
      <c r="T2607" s="6" t="s">
        <v>77</v>
      </c>
      <c r="U2607" s="6" t="s">
        <v>78</v>
      </c>
      <c r="V2607" s="12" t="s">
        <v>79</v>
      </c>
      <c r="W2607" s="12" t="s">
        <v>182</v>
      </c>
      <c r="X2607" s="12" t="s">
        <v>183</v>
      </c>
      <c r="Y2607" s="12" t="s">
        <v>184</v>
      </c>
      <c r="AA2607" s="12" t="s">
        <v>83</v>
      </c>
      <c r="AB2607" s="6" t="s">
        <v>84</v>
      </c>
      <c r="AC2607" s="12" t="s">
        <v>185</v>
      </c>
      <c r="AD2607" s="12" t="s">
        <v>259</v>
      </c>
      <c r="AE2607" s="2">
        <v>45024</v>
      </c>
      <c r="AF2607" s="43" t="s">
        <v>87</v>
      </c>
      <c r="AG2607" s="7" t="s">
        <v>186</v>
      </c>
      <c r="AH2607" s="43">
        <v>48.1124264304691</v>
      </c>
      <c r="AI2607" s="43">
        <v>-1.7070209387203299</v>
      </c>
      <c r="AL2607" s="43">
        <v>10</v>
      </c>
      <c r="AN2607" s="46" t="s">
        <v>5240</v>
      </c>
      <c r="AO2607" s="5" t="s">
        <v>89</v>
      </c>
      <c r="AP2607" s="12" t="s">
        <v>259</v>
      </c>
      <c r="AR2607" s="7" t="s">
        <v>90</v>
      </c>
      <c r="AT2607" s="4" t="str">
        <f>CONCATENATE(AU2607,", ",AV2607,", ",AW2607,", ",AX2607,", ",AY2607,", ",AZ2607,", ",BA2607)</f>
        <v>Europe, France, FR, Bretagne, Ille-et-Vilaine, Rennes, Campus Institut Agro Rennes</v>
      </c>
      <c r="AU2607" s="1" t="s">
        <v>91</v>
      </c>
      <c r="AV2607" s="1" t="s">
        <v>92</v>
      </c>
      <c r="AW2607" s="1" t="s">
        <v>93</v>
      </c>
      <c r="AX2607" s="1" t="s">
        <v>94</v>
      </c>
      <c r="AY2607" s="1" t="s">
        <v>95</v>
      </c>
      <c r="AZ2607" s="1" t="s">
        <v>96</v>
      </c>
      <c r="BA2607" s="1" t="s">
        <v>5242</v>
      </c>
      <c r="BC2607" s="43"/>
      <c r="BF2607" s="43" t="s">
        <v>4596</v>
      </c>
      <c r="BG2607" s="43" t="s">
        <v>93</v>
      </c>
      <c r="BH2607" s="7" t="s">
        <v>97</v>
      </c>
      <c r="BJ2607" s="7" t="s">
        <v>98</v>
      </c>
      <c r="BK2607" s="7" t="s">
        <v>99</v>
      </c>
      <c r="BL2607" s="7" t="s">
        <v>4597</v>
      </c>
      <c r="BM2607" s="7" t="s">
        <v>4598</v>
      </c>
      <c r="BS2607" s="12" t="s">
        <v>259</v>
      </c>
      <c r="BU2607" s="43">
        <v>1</v>
      </c>
      <c r="BW2607" s="43" t="s">
        <v>103</v>
      </c>
    </row>
    <row r="2608" spans="3:75" x14ac:dyDescent="0.35">
      <c r="C2608" s="43" t="str">
        <f t="shared" si="40"/>
        <v>IARA:BDT-04:2023: 2607</v>
      </c>
      <c r="D2608" s="43">
        <v>2607</v>
      </c>
      <c r="E2608" s="43" t="s">
        <v>5311</v>
      </c>
      <c r="F2608" s="1" t="s">
        <v>73</v>
      </c>
      <c r="G2608" s="43" t="s">
        <v>5255</v>
      </c>
      <c r="H2608" s="2">
        <v>45024</v>
      </c>
      <c r="J2608" s="12">
        <f>YEAR(H2608)</f>
        <v>2023</v>
      </c>
      <c r="K2608" s="12">
        <f>MONTH(H2608)</f>
        <v>4</v>
      </c>
      <c r="L2608" s="12">
        <f>DAY(H2608)</f>
        <v>8</v>
      </c>
      <c r="M2608" s="13"/>
      <c r="P2608" s="12" t="s">
        <v>75</v>
      </c>
      <c r="Q2608" s="12" t="str">
        <f>CONCATENATE(X2608," ",Y2608)</f>
        <v>Cyanistes caeruleus</v>
      </c>
      <c r="R2608" s="14" t="str">
        <f>CONCATENATE(S2608,", ",T2608,", ",U2608,", ",V2608,", ",W2608,", ",X2608,", ",Y2608)</f>
        <v>Animalia, Chordata, Aves, Passeriformes, Paridae, Cyanistes, caeruleus</v>
      </c>
      <c r="S2608" s="6" t="s">
        <v>76</v>
      </c>
      <c r="T2608" s="6" t="s">
        <v>77</v>
      </c>
      <c r="U2608" s="6" t="s">
        <v>78</v>
      </c>
      <c r="V2608" s="12" t="s">
        <v>79</v>
      </c>
      <c r="W2608" s="12" t="s">
        <v>135</v>
      </c>
      <c r="X2608" s="12" t="s">
        <v>136</v>
      </c>
      <c r="Y2608" s="12" t="s">
        <v>137</v>
      </c>
      <c r="AA2608" s="12" t="s">
        <v>83</v>
      </c>
      <c r="AB2608" s="6" t="s">
        <v>84</v>
      </c>
      <c r="AC2608" s="12" t="s">
        <v>138</v>
      </c>
      <c r="AD2608" s="12" t="s">
        <v>259</v>
      </c>
      <c r="AE2608" s="2">
        <v>45024</v>
      </c>
      <c r="AF2608" s="43" t="s">
        <v>87</v>
      </c>
      <c r="AG2608" s="7" t="s">
        <v>139</v>
      </c>
      <c r="AH2608" s="43">
        <v>48.112340064803</v>
      </c>
      <c r="AI2608" s="43">
        <v>-1.7070416265521</v>
      </c>
      <c r="AL2608" s="43">
        <v>10</v>
      </c>
      <c r="AN2608" s="46" t="s">
        <v>5240</v>
      </c>
      <c r="AO2608" s="5" t="s">
        <v>89</v>
      </c>
      <c r="AP2608" s="12" t="s">
        <v>259</v>
      </c>
      <c r="AR2608" s="7" t="s">
        <v>90</v>
      </c>
      <c r="AT2608" s="4" t="str">
        <f>CONCATENATE(AU2608,", ",AV2608,", ",AW2608,", ",AX2608,", ",AY2608,", ",AZ2608,", ",BA2608)</f>
        <v>Europe, France, FR, Bretagne, Ille-et-Vilaine, Rennes, Campus Institut Agro Rennes</v>
      </c>
      <c r="AU2608" s="1" t="s">
        <v>91</v>
      </c>
      <c r="AV2608" s="1" t="s">
        <v>92</v>
      </c>
      <c r="AW2608" s="1" t="s">
        <v>93</v>
      </c>
      <c r="AX2608" s="1" t="s">
        <v>94</v>
      </c>
      <c r="AY2608" s="1" t="s">
        <v>95</v>
      </c>
      <c r="AZ2608" s="1" t="s">
        <v>96</v>
      </c>
      <c r="BA2608" s="1" t="s">
        <v>5242</v>
      </c>
      <c r="BC2608" s="43"/>
      <c r="BF2608" s="43" t="s">
        <v>4596</v>
      </c>
      <c r="BG2608" s="43" t="s">
        <v>93</v>
      </c>
      <c r="BH2608" s="7" t="s">
        <v>97</v>
      </c>
      <c r="BJ2608" s="7" t="s">
        <v>98</v>
      </c>
      <c r="BK2608" s="7" t="s">
        <v>99</v>
      </c>
      <c r="BL2608" s="7" t="s">
        <v>4597</v>
      </c>
      <c r="BM2608" s="7" t="s">
        <v>4598</v>
      </c>
      <c r="BS2608" s="12" t="s">
        <v>259</v>
      </c>
      <c r="BU2608" s="43">
        <v>1</v>
      </c>
      <c r="BW2608" s="43" t="s">
        <v>103</v>
      </c>
    </row>
    <row r="2609" spans="3:75" x14ac:dyDescent="0.35">
      <c r="C2609" s="43" t="str">
        <f t="shared" si="40"/>
        <v>IARA:BDT-04:2023: 2608</v>
      </c>
      <c r="D2609" s="43">
        <v>2608</v>
      </c>
      <c r="E2609" s="43" t="s">
        <v>5311</v>
      </c>
      <c r="F2609" s="1" t="s">
        <v>73</v>
      </c>
      <c r="G2609" s="43" t="s">
        <v>5255</v>
      </c>
      <c r="H2609" s="2">
        <v>45024</v>
      </c>
      <c r="J2609" s="12">
        <f>YEAR(H2609)</f>
        <v>2023</v>
      </c>
      <c r="K2609" s="12">
        <f>MONTH(H2609)</f>
        <v>4</v>
      </c>
      <c r="L2609" s="12">
        <f>DAY(H2609)</f>
        <v>8</v>
      </c>
      <c r="M2609" s="13"/>
      <c r="P2609" s="12" t="s">
        <v>75</v>
      </c>
      <c r="Q2609" s="12" t="str">
        <f>CONCATENATE(X2609," ",Y2609)</f>
        <v>Streptopelia decaocto</v>
      </c>
      <c r="R2609" s="14" t="str">
        <f>CONCATENATE(S2609,", ",T2609,", ",U2609,", ",V2609,", ",W2609,", ",X2609,", ",Y2609)</f>
        <v>Animalia, Chordata, Aves, Columbiformes, Columbidae, Streptopelia, decaocto</v>
      </c>
      <c r="S2609" s="6" t="s">
        <v>76</v>
      </c>
      <c r="T2609" s="6" t="s">
        <v>77</v>
      </c>
      <c r="U2609" s="6" t="s">
        <v>78</v>
      </c>
      <c r="V2609" s="12" t="s">
        <v>159</v>
      </c>
      <c r="W2609" s="12" t="s">
        <v>160</v>
      </c>
      <c r="X2609" s="12" t="s">
        <v>192</v>
      </c>
      <c r="Y2609" s="12" t="s">
        <v>193</v>
      </c>
      <c r="AA2609" s="12" t="s">
        <v>83</v>
      </c>
      <c r="AB2609" s="6" t="s">
        <v>194</v>
      </c>
      <c r="AC2609" s="12" t="s">
        <v>195</v>
      </c>
      <c r="AD2609" s="12" t="s">
        <v>259</v>
      </c>
      <c r="AE2609" s="2">
        <v>45024</v>
      </c>
      <c r="AF2609" s="43" t="s">
        <v>87</v>
      </c>
      <c r="AG2609" s="7" t="s">
        <v>196</v>
      </c>
      <c r="AH2609" s="43">
        <v>48.112347487890403</v>
      </c>
      <c r="AI2609" s="43">
        <v>-1.7072125964640299</v>
      </c>
      <c r="AL2609" s="43">
        <v>10</v>
      </c>
      <c r="AN2609" s="46" t="s">
        <v>5240</v>
      </c>
      <c r="AO2609" s="5" t="s">
        <v>89</v>
      </c>
      <c r="AP2609" s="12" t="s">
        <v>259</v>
      </c>
      <c r="AR2609" s="7" t="s">
        <v>90</v>
      </c>
      <c r="AT2609" s="4" t="str">
        <f>CONCATENATE(AU2609,", ",AV2609,", ",AW2609,", ",AX2609,", ",AY2609,", ",AZ2609,", ",BA2609)</f>
        <v>Europe, France, FR, Bretagne, Ille-et-Vilaine, Rennes, Campus Institut Agro Rennes</v>
      </c>
      <c r="AU2609" s="1" t="s">
        <v>91</v>
      </c>
      <c r="AV2609" s="1" t="s">
        <v>92</v>
      </c>
      <c r="AW2609" s="1" t="s">
        <v>93</v>
      </c>
      <c r="AX2609" s="1" t="s">
        <v>94</v>
      </c>
      <c r="AY2609" s="1" t="s">
        <v>95</v>
      </c>
      <c r="AZ2609" s="1" t="s">
        <v>96</v>
      </c>
      <c r="BA2609" s="1" t="s">
        <v>5242</v>
      </c>
      <c r="BC2609" s="43"/>
      <c r="BF2609" s="43" t="s">
        <v>4596</v>
      </c>
      <c r="BG2609" s="43" t="s">
        <v>93</v>
      </c>
      <c r="BH2609" s="7" t="s">
        <v>97</v>
      </c>
      <c r="BJ2609" s="7" t="s">
        <v>98</v>
      </c>
      <c r="BK2609" s="7" t="s">
        <v>99</v>
      </c>
      <c r="BL2609" s="7" t="s">
        <v>4597</v>
      </c>
      <c r="BM2609" s="7" t="s">
        <v>4598</v>
      </c>
      <c r="BS2609" s="12" t="s">
        <v>259</v>
      </c>
      <c r="BU2609" s="43">
        <v>1</v>
      </c>
      <c r="BW2609" s="43" t="s">
        <v>103</v>
      </c>
    </row>
    <row r="2610" spans="3:75" x14ac:dyDescent="0.35">
      <c r="C2610" s="43" t="str">
        <f t="shared" si="40"/>
        <v>IARA:BDT-04:2023: 2609</v>
      </c>
      <c r="D2610" s="43">
        <v>2609</v>
      </c>
      <c r="E2610" s="43" t="s">
        <v>5311</v>
      </c>
      <c r="F2610" s="1" t="s">
        <v>73</v>
      </c>
      <c r="G2610" s="43" t="s">
        <v>5255</v>
      </c>
      <c r="H2610" s="2">
        <v>45024</v>
      </c>
      <c r="J2610" s="12">
        <f>YEAR(H2610)</f>
        <v>2023</v>
      </c>
      <c r="K2610" s="12">
        <f>MONTH(H2610)</f>
        <v>4</v>
      </c>
      <c r="L2610" s="12">
        <f>DAY(H2610)</f>
        <v>8</v>
      </c>
      <c r="M2610" s="13"/>
      <c r="P2610" s="12" t="s">
        <v>75</v>
      </c>
      <c r="Q2610" s="12" t="str">
        <f>CONCATENATE(X2610," ",Y2610)</f>
        <v>Cyanistes caeruleus</v>
      </c>
      <c r="R2610" s="14" t="str">
        <f>CONCATENATE(S2610,", ",T2610,", ",U2610,", ",V2610,", ",W2610,", ",X2610,", ",Y2610)</f>
        <v>Animalia, Chordata, Aves, Passeriformes, Paridae, Cyanistes, caeruleus</v>
      </c>
      <c r="S2610" s="6" t="s">
        <v>76</v>
      </c>
      <c r="T2610" s="6" t="s">
        <v>77</v>
      </c>
      <c r="U2610" s="6" t="s">
        <v>78</v>
      </c>
      <c r="V2610" s="12" t="s">
        <v>79</v>
      </c>
      <c r="W2610" s="12" t="s">
        <v>135</v>
      </c>
      <c r="X2610" s="12" t="s">
        <v>136</v>
      </c>
      <c r="Y2610" s="12" t="s">
        <v>137</v>
      </c>
      <c r="AA2610" s="12" t="s">
        <v>83</v>
      </c>
      <c r="AB2610" s="6" t="s">
        <v>84</v>
      </c>
      <c r="AC2610" s="12" t="s">
        <v>138</v>
      </c>
      <c r="AD2610" s="12" t="s">
        <v>259</v>
      </c>
      <c r="AE2610" s="2">
        <v>45024</v>
      </c>
      <c r="AF2610" s="43" t="s">
        <v>87</v>
      </c>
      <c r="AG2610" s="7" t="s">
        <v>139</v>
      </c>
      <c r="AH2610" s="43">
        <v>48.112261548632603</v>
      </c>
      <c r="AI2610" s="43">
        <v>-1.7074603994469799</v>
      </c>
      <c r="AL2610" s="43">
        <v>10</v>
      </c>
      <c r="AN2610" s="46" t="s">
        <v>5240</v>
      </c>
      <c r="AO2610" s="5" t="s">
        <v>89</v>
      </c>
      <c r="AP2610" s="12" t="s">
        <v>259</v>
      </c>
      <c r="AR2610" s="7" t="s">
        <v>90</v>
      </c>
      <c r="AT2610" s="4" t="str">
        <f>CONCATENATE(AU2610,", ",AV2610,", ",AW2610,", ",AX2610,", ",AY2610,", ",AZ2610,", ",BA2610)</f>
        <v>Europe, France, FR, Bretagne, Ille-et-Vilaine, Rennes, Campus Institut Agro Rennes</v>
      </c>
      <c r="AU2610" s="1" t="s">
        <v>91</v>
      </c>
      <c r="AV2610" s="1" t="s">
        <v>92</v>
      </c>
      <c r="AW2610" s="1" t="s">
        <v>93</v>
      </c>
      <c r="AX2610" s="1" t="s">
        <v>94</v>
      </c>
      <c r="AY2610" s="1" t="s">
        <v>95</v>
      </c>
      <c r="AZ2610" s="1" t="s">
        <v>96</v>
      </c>
      <c r="BA2610" s="1" t="s">
        <v>5242</v>
      </c>
      <c r="BC2610" s="43"/>
      <c r="BF2610" s="43" t="s">
        <v>4596</v>
      </c>
      <c r="BG2610" s="43" t="s">
        <v>93</v>
      </c>
      <c r="BH2610" s="7" t="s">
        <v>97</v>
      </c>
      <c r="BJ2610" s="7" t="s">
        <v>98</v>
      </c>
      <c r="BK2610" s="7" t="s">
        <v>99</v>
      </c>
      <c r="BL2610" s="7" t="s">
        <v>4597</v>
      </c>
      <c r="BM2610" s="7" t="s">
        <v>4598</v>
      </c>
      <c r="BS2610" s="12" t="s">
        <v>259</v>
      </c>
      <c r="BU2610" s="43">
        <v>1</v>
      </c>
      <c r="BW2610" s="43" t="s">
        <v>103</v>
      </c>
    </row>
    <row r="2611" spans="3:75" x14ac:dyDescent="0.35">
      <c r="C2611" s="43" t="str">
        <f t="shared" si="40"/>
        <v>IARA:BDT-04:2023: 2610</v>
      </c>
      <c r="D2611" s="43">
        <v>2610</v>
      </c>
      <c r="E2611" s="43" t="s">
        <v>5311</v>
      </c>
      <c r="F2611" s="1" t="s">
        <v>73</v>
      </c>
      <c r="G2611" s="43" t="s">
        <v>5255</v>
      </c>
      <c r="H2611" s="2">
        <v>45024</v>
      </c>
      <c r="J2611" s="12">
        <f>YEAR(H2611)</f>
        <v>2023</v>
      </c>
      <c r="K2611" s="12">
        <f>MONTH(H2611)</f>
        <v>4</v>
      </c>
      <c r="L2611" s="12">
        <f>DAY(H2611)</f>
        <v>8</v>
      </c>
      <c r="M2611" s="13"/>
      <c r="P2611" s="12" t="s">
        <v>75</v>
      </c>
      <c r="Q2611" s="12" t="str">
        <f>CONCATENATE(X2611," ",Y2611)</f>
        <v>Phylloscopus collybita</v>
      </c>
      <c r="R2611" s="14" t="str">
        <f>CONCATENATE(S2611,", ",T2611,", ",U2611,", ",V2611,", ",W2611,", ",X2611,", ",Y2611)</f>
        <v>Animalia, Chordata, Aves, Passeriformes, Phylloscopidae, Phylloscopus, collybita</v>
      </c>
      <c r="S2611" s="6" t="s">
        <v>76</v>
      </c>
      <c r="T2611" s="6" t="s">
        <v>77</v>
      </c>
      <c r="U2611" s="6" t="s">
        <v>78</v>
      </c>
      <c r="V2611" s="12" t="s">
        <v>79</v>
      </c>
      <c r="W2611" s="12" t="s">
        <v>170</v>
      </c>
      <c r="X2611" s="12" t="s">
        <v>171</v>
      </c>
      <c r="Y2611" s="12" t="s">
        <v>172</v>
      </c>
      <c r="AA2611" s="12" t="s">
        <v>83</v>
      </c>
      <c r="AB2611" s="6" t="s">
        <v>173</v>
      </c>
      <c r="AC2611" s="12" t="s">
        <v>174</v>
      </c>
      <c r="AD2611" s="12" t="s">
        <v>259</v>
      </c>
      <c r="AE2611" s="2">
        <v>45024</v>
      </c>
      <c r="AF2611" s="43" t="s">
        <v>87</v>
      </c>
      <c r="AG2611" s="7" t="s">
        <v>175</v>
      </c>
      <c r="AH2611" s="43">
        <v>48.112176034380902</v>
      </c>
      <c r="AI2611" s="43">
        <v>-1.70793531675609</v>
      </c>
      <c r="AL2611" s="43">
        <v>10</v>
      </c>
      <c r="AN2611" s="46" t="s">
        <v>5240</v>
      </c>
      <c r="AO2611" s="5" t="s">
        <v>89</v>
      </c>
      <c r="AP2611" s="12" t="s">
        <v>259</v>
      </c>
      <c r="AR2611" s="7" t="s">
        <v>90</v>
      </c>
      <c r="AT2611" s="4" t="str">
        <f>CONCATENATE(AU2611,", ",AV2611,", ",AW2611,", ",AX2611,", ",AY2611,", ",AZ2611,", ",BA2611)</f>
        <v>Europe, France, FR, Bretagne, Ille-et-Vilaine, Rennes, Campus Institut Agro Rennes</v>
      </c>
      <c r="AU2611" s="1" t="s">
        <v>91</v>
      </c>
      <c r="AV2611" s="1" t="s">
        <v>92</v>
      </c>
      <c r="AW2611" s="1" t="s">
        <v>93</v>
      </c>
      <c r="AX2611" s="1" t="s">
        <v>94</v>
      </c>
      <c r="AY2611" s="1" t="s">
        <v>95</v>
      </c>
      <c r="AZ2611" s="1" t="s">
        <v>96</v>
      </c>
      <c r="BA2611" s="1" t="s">
        <v>5242</v>
      </c>
      <c r="BC2611" s="43"/>
      <c r="BF2611" s="43" t="s">
        <v>4596</v>
      </c>
      <c r="BG2611" s="43" t="s">
        <v>93</v>
      </c>
      <c r="BH2611" s="7" t="s">
        <v>97</v>
      </c>
      <c r="BJ2611" s="7" t="s">
        <v>98</v>
      </c>
      <c r="BK2611" s="7" t="s">
        <v>99</v>
      </c>
      <c r="BL2611" s="7" t="s">
        <v>4597</v>
      </c>
      <c r="BM2611" s="7" t="s">
        <v>4598</v>
      </c>
      <c r="BS2611" s="12" t="s">
        <v>259</v>
      </c>
      <c r="BU2611" s="43">
        <v>1</v>
      </c>
      <c r="BW2611" s="43" t="s">
        <v>103</v>
      </c>
    </row>
    <row r="2612" spans="3:75" x14ac:dyDescent="0.35">
      <c r="C2612" s="43" t="str">
        <f t="shared" si="40"/>
        <v>IARA:BDT-04:2023: 2611</v>
      </c>
      <c r="D2612" s="43">
        <v>2611</v>
      </c>
      <c r="E2612" s="43" t="s">
        <v>5311</v>
      </c>
      <c r="F2612" s="1" t="s">
        <v>73</v>
      </c>
      <c r="G2612" s="43" t="s">
        <v>5255</v>
      </c>
      <c r="H2612" s="2">
        <v>45024</v>
      </c>
      <c r="J2612" s="12">
        <f>YEAR(H2612)</f>
        <v>2023</v>
      </c>
      <c r="K2612" s="12">
        <f>MONTH(H2612)</f>
        <v>4</v>
      </c>
      <c r="L2612" s="12">
        <f>DAY(H2612)</f>
        <v>8</v>
      </c>
      <c r="M2612" s="13"/>
      <c r="P2612" s="12" t="s">
        <v>75</v>
      </c>
      <c r="Q2612" s="12" t="str">
        <f>CONCATENATE(X2612," ",Y2612)</f>
        <v>Prunella modularis</v>
      </c>
      <c r="R2612" s="14" t="str">
        <f>CONCATENATE(S2612,", ",T2612,", ",U2612,", ",V2612,", ",W2612,", ",X2612,", ",Y2612)</f>
        <v>Animalia, Chordata, Aves, Passeriformes, Prunellidae, Prunella, modularis</v>
      </c>
      <c r="S2612" s="6" t="s">
        <v>76</v>
      </c>
      <c r="T2612" s="6" t="s">
        <v>77</v>
      </c>
      <c r="U2612" s="6" t="s">
        <v>78</v>
      </c>
      <c r="V2612" s="12" t="s">
        <v>79</v>
      </c>
      <c r="W2612" s="12" t="s">
        <v>80</v>
      </c>
      <c r="X2612" s="12" t="s">
        <v>81</v>
      </c>
      <c r="Y2612" s="12" t="s">
        <v>82</v>
      </c>
      <c r="AA2612" s="12" t="s">
        <v>83</v>
      </c>
      <c r="AB2612" s="6" t="s">
        <v>84</v>
      </c>
      <c r="AC2612" s="12" t="s">
        <v>85</v>
      </c>
      <c r="AD2612" s="12" t="s">
        <v>259</v>
      </c>
      <c r="AE2612" s="2">
        <v>45024</v>
      </c>
      <c r="AF2612" s="43" t="s">
        <v>87</v>
      </c>
      <c r="AG2612" s="7" t="s">
        <v>88</v>
      </c>
      <c r="AH2612" s="43">
        <v>48.112258655413399</v>
      </c>
      <c r="AI2612" s="43">
        <v>-1.7081271818917301</v>
      </c>
      <c r="AL2612" s="43">
        <v>10</v>
      </c>
      <c r="AN2612" s="46" t="s">
        <v>5240</v>
      </c>
      <c r="AO2612" s="5" t="s">
        <v>89</v>
      </c>
      <c r="AP2612" s="12" t="s">
        <v>259</v>
      </c>
      <c r="AR2612" s="7" t="s">
        <v>90</v>
      </c>
      <c r="AT2612" s="4" t="str">
        <f>CONCATENATE(AU2612,", ",AV2612,", ",AW2612,", ",AX2612,", ",AY2612,", ",AZ2612,", ",BA2612)</f>
        <v>Europe, France, FR, Bretagne, Ille-et-Vilaine, Rennes, Campus Institut Agro Rennes</v>
      </c>
      <c r="AU2612" s="1" t="s">
        <v>91</v>
      </c>
      <c r="AV2612" s="1" t="s">
        <v>92</v>
      </c>
      <c r="AW2612" s="1" t="s">
        <v>93</v>
      </c>
      <c r="AX2612" s="1" t="s">
        <v>94</v>
      </c>
      <c r="AY2612" s="1" t="s">
        <v>95</v>
      </c>
      <c r="AZ2612" s="1" t="s">
        <v>96</v>
      </c>
      <c r="BA2612" s="1" t="s">
        <v>5242</v>
      </c>
      <c r="BC2612" s="43"/>
      <c r="BF2612" s="43" t="s">
        <v>4596</v>
      </c>
      <c r="BG2612" s="43" t="s">
        <v>93</v>
      </c>
      <c r="BH2612" s="7" t="s">
        <v>97</v>
      </c>
      <c r="BJ2612" s="7" t="s">
        <v>98</v>
      </c>
      <c r="BK2612" s="7" t="s">
        <v>99</v>
      </c>
      <c r="BL2612" s="7" t="s">
        <v>4597</v>
      </c>
      <c r="BM2612" s="7" t="s">
        <v>4598</v>
      </c>
      <c r="BS2612" s="12" t="s">
        <v>259</v>
      </c>
      <c r="BU2612" s="43">
        <v>1</v>
      </c>
      <c r="BW2612" s="43" t="s">
        <v>103</v>
      </c>
    </row>
    <row r="2613" spans="3:75" x14ac:dyDescent="0.35">
      <c r="C2613" s="43" t="str">
        <f t="shared" si="40"/>
        <v>IARA:BDT-04:2023: 2612</v>
      </c>
      <c r="D2613" s="43">
        <v>2612</v>
      </c>
      <c r="E2613" s="43" t="s">
        <v>5311</v>
      </c>
      <c r="F2613" s="1" t="s">
        <v>73</v>
      </c>
      <c r="G2613" s="43" t="s">
        <v>5255</v>
      </c>
      <c r="H2613" s="2">
        <v>45024</v>
      </c>
      <c r="J2613" s="12">
        <f>YEAR(H2613)</f>
        <v>2023</v>
      </c>
      <c r="K2613" s="12">
        <f>MONTH(H2613)</f>
        <v>4</v>
      </c>
      <c r="L2613" s="12">
        <f>DAY(H2613)</f>
        <v>8</v>
      </c>
      <c r="M2613" s="13"/>
      <c r="P2613" s="12" t="s">
        <v>75</v>
      </c>
      <c r="Q2613" s="12" t="str">
        <f>CONCATENATE(X2613," ",Y2613)</f>
        <v>Erithacus rubecula</v>
      </c>
      <c r="R2613" s="14" t="str">
        <f>CONCATENATE(S2613,", ",T2613,", ",U2613,", ",V2613,", ",W2613,", ",X2613,", ",Y2613)</f>
        <v>Animalia, Chordata, Aves, Passeriformes, Muscicapidae, Erithacus, rubecula</v>
      </c>
      <c r="S2613" s="6" t="s">
        <v>76</v>
      </c>
      <c r="T2613" s="6" t="s">
        <v>77</v>
      </c>
      <c r="U2613" s="6" t="s">
        <v>78</v>
      </c>
      <c r="V2613" s="12" t="s">
        <v>79</v>
      </c>
      <c r="W2613" s="12" t="s">
        <v>182</v>
      </c>
      <c r="X2613" s="12" t="s">
        <v>183</v>
      </c>
      <c r="Y2613" s="12" t="s">
        <v>184</v>
      </c>
      <c r="AA2613" s="12" t="s">
        <v>83</v>
      </c>
      <c r="AB2613" s="6" t="s">
        <v>84</v>
      </c>
      <c r="AC2613" s="12" t="s">
        <v>185</v>
      </c>
      <c r="AD2613" s="12" t="s">
        <v>259</v>
      </c>
      <c r="AE2613" s="2">
        <v>45024</v>
      </c>
      <c r="AF2613" s="43" t="s">
        <v>87</v>
      </c>
      <c r="AG2613" s="7" t="s">
        <v>186</v>
      </c>
      <c r="AH2613" s="43">
        <v>48.112332936303602</v>
      </c>
      <c r="AI2613" s="43">
        <v>-1.70828991943319</v>
      </c>
      <c r="AL2613" s="43">
        <v>10</v>
      </c>
      <c r="AN2613" s="46" t="s">
        <v>5240</v>
      </c>
      <c r="AO2613" s="5" t="s">
        <v>89</v>
      </c>
      <c r="AP2613" s="12" t="s">
        <v>259</v>
      </c>
      <c r="AR2613" s="7" t="s">
        <v>90</v>
      </c>
      <c r="AT2613" s="4" t="str">
        <f>CONCATENATE(AU2613,", ",AV2613,", ",AW2613,", ",AX2613,", ",AY2613,", ",AZ2613,", ",BA2613)</f>
        <v>Europe, France, FR, Bretagne, Ille-et-Vilaine, Rennes, Campus Institut Agro Rennes</v>
      </c>
      <c r="AU2613" s="1" t="s">
        <v>91</v>
      </c>
      <c r="AV2613" s="1" t="s">
        <v>92</v>
      </c>
      <c r="AW2613" s="1" t="s">
        <v>93</v>
      </c>
      <c r="AX2613" s="1" t="s">
        <v>94</v>
      </c>
      <c r="AY2613" s="1" t="s">
        <v>95</v>
      </c>
      <c r="AZ2613" s="1" t="s">
        <v>96</v>
      </c>
      <c r="BA2613" s="1" t="s">
        <v>5242</v>
      </c>
      <c r="BC2613" s="43"/>
      <c r="BF2613" s="43" t="s">
        <v>4596</v>
      </c>
      <c r="BG2613" s="43" t="s">
        <v>93</v>
      </c>
      <c r="BH2613" s="7" t="s">
        <v>97</v>
      </c>
      <c r="BJ2613" s="7" t="s">
        <v>98</v>
      </c>
      <c r="BK2613" s="7" t="s">
        <v>99</v>
      </c>
      <c r="BL2613" s="7" t="s">
        <v>4597</v>
      </c>
      <c r="BM2613" s="7" t="s">
        <v>4598</v>
      </c>
      <c r="BS2613" s="12" t="s">
        <v>259</v>
      </c>
      <c r="BU2613" s="43">
        <v>1</v>
      </c>
      <c r="BW2613" s="43" t="s">
        <v>103</v>
      </c>
    </row>
    <row r="2614" spans="3:75" x14ac:dyDescent="0.35">
      <c r="C2614" s="43" t="str">
        <f t="shared" si="40"/>
        <v>IARA:BDT-04:2023: 2613</v>
      </c>
      <c r="D2614" s="43">
        <v>2613</v>
      </c>
      <c r="E2614" s="43" t="s">
        <v>5311</v>
      </c>
      <c r="F2614" s="1" t="s">
        <v>73</v>
      </c>
      <c r="G2614" s="43" t="s">
        <v>5255</v>
      </c>
      <c r="H2614" s="2">
        <v>45024</v>
      </c>
      <c r="J2614" s="12">
        <f>YEAR(H2614)</f>
        <v>2023</v>
      </c>
      <c r="K2614" s="12">
        <f>MONTH(H2614)</f>
        <v>4</v>
      </c>
      <c r="L2614" s="12">
        <f>DAY(H2614)</f>
        <v>8</v>
      </c>
      <c r="M2614" s="13"/>
      <c r="P2614" s="12" t="s">
        <v>75</v>
      </c>
      <c r="Q2614" s="12" t="str">
        <f>CONCATENATE(X2614," ",Y2614)</f>
        <v>Pica pica</v>
      </c>
      <c r="R2614" s="14" t="str">
        <f>CONCATENATE(S2614,", ",T2614,", ",U2614,", ",V2614,", ",W2614,", ",X2614,", ",Y2614)</f>
        <v>Animalia, Chordata, Aves, Passeriformes, Corvidae, Pica, pica</v>
      </c>
      <c r="S2614" s="6" t="s">
        <v>76</v>
      </c>
      <c r="T2614" s="6" t="s">
        <v>77</v>
      </c>
      <c r="U2614" s="6" t="s">
        <v>78</v>
      </c>
      <c r="V2614" s="12" t="s">
        <v>79</v>
      </c>
      <c r="W2614" s="12" t="s">
        <v>104</v>
      </c>
      <c r="X2614" s="12" t="s">
        <v>155</v>
      </c>
      <c r="Y2614" s="12" t="s">
        <v>156</v>
      </c>
      <c r="AA2614" s="12" t="s">
        <v>83</v>
      </c>
      <c r="AB2614" s="6" t="s">
        <v>84</v>
      </c>
      <c r="AC2614" s="12" t="s">
        <v>157</v>
      </c>
      <c r="AD2614" s="12" t="s">
        <v>259</v>
      </c>
      <c r="AE2614" s="2">
        <v>45024</v>
      </c>
      <c r="AF2614" s="43" t="s">
        <v>87</v>
      </c>
      <c r="AG2614" s="7" t="s">
        <v>158</v>
      </c>
      <c r="AH2614" s="43">
        <v>48.112291096377099</v>
      </c>
      <c r="AI2614" s="43">
        <v>-1.70838553619497</v>
      </c>
      <c r="AL2614" s="43">
        <v>10</v>
      </c>
      <c r="AN2614" s="46" t="s">
        <v>5240</v>
      </c>
      <c r="AO2614" s="5" t="s">
        <v>89</v>
      </c>
      <c r="AP2614" s="12" t="s">
        <v>259</v>
      </c>
      <c r="AR2614" s="7" t="s">
        <v>90</v>
      </c>
      <c r="AT2614" s="4" t="str">
        <f>CONCATENATE(AU2614,", ",AV2614,", ",AW2614,", ",AX2614,", ",AY2614,", ",AZ2614,", ",BA2614)</f>
        <v>Europe, France, FR, Bretagne, Ille-et-Vilaine, Rennes, Campus Institut Agro Rennes</v>
      </c>
      <c r="AU2614" s="1" t="s">
        <v>91</v>
      </c>
      <c r="AV2614" s="1" t="s">
        <v>92</v>
      </c>
      <c r="AW2614" s="1" t="s">
        <v>93</v>
      </c>
      <c r="AX2614" s="1" t="s">
        <v>94</v>
      </c>
      <c r="AY2614" s="1" t="s">
        <v>95</v>
      </c>
      <c r="AZ2614" s="1" t="s">
        <v>96</v>
      </c>
      <c r="BA2614" s="1" t="s">
        <v>5242</v>
      </c>
      <c r="BC2614" s="43"/>
      <c r="BF2614" s="43" t="s">
        <v>4596</v>
      </c>
      <c r="BG2614" s="43" t="s">
        <v>93</v>
      </c>
      <c r="BH2614" s="7" t="s">
        <v>97</v>
      </c>
      <c r="BJ2614" s="7" t="s">
        <v>98</v>
      </c>
      <c r="BK2614" s="7" t="s">
        <v>99</v>
      </c>
      <c r="BL2614" s="7" t="s">
        <v>4597</v>
      </c>
      <c r="BM2614" s="7" t="s">
        <v>4598</v>
      </c>
      <c r="BS2614" s="12" t="s">
        <v>259</v>
      </c>
      <c r="BU2614" s="43">
        <v>1</v>
      </c>
      <c r="BW2614" s="43" t="s">
        <v>103</v>
      </c>
    </row>
    <row r="2615" spans="3:75" x14ac:dyDescent="0.35">
      <c r="C2615" s="43" t="str">
        <f t="shared" si="40"/>
        <v>IARA:BDT-04:2023: 2614</v>
      </c>
      <c r="D2615" s="43">
        <v>2614</v>
      </c>
      <c r="E2615" s="43" t="s">
        <v>5311</v>
      </c>
      <c r="F2615" s="1" t="s">
        <v>73</v>
      </c>
      <c r="G2615" s="43" t="s">
        <v>5255</v>
      </c>
      <c r="H2615" s="2">
        <v>45024</v>
      </c>
      <c r="J2615" s="12">
        <f>YEAR(H2615)</f>
        <v>2023</v>
      </c>
      <c r="K2615" s="12">
        <f>MONTH(H2615)</f>
        <v>4</v>
      </c>
      <c r="L2615" s="12">
        <f>DAY(H2615)</f>
        <v>8</v>
      </c>
      <c r="M2615" s="13"/>
      <c r="P2615" s="12" t="s">
        <v>75</v>
      </c>
      <c r="Q2615" s="12" t="str">
        <f>CONCATENATE(X2615," ",Y2615)</f>
        <v>Troglodytes troglodytes</v>
      </c>
      <c r="R2615" s="14" t="str">
        <f>CONCATENATE(S2615,", ",T2615,", ",U2615,", ",V2615,", ",W2615,", ",X2615,", ",Y2615)</f>
        <v>Animalia, Chordata, Aves, Passeriformes, Troglodytidae, Troglodytes, troglodytes</v>
      </c>
      <c r="S2615" s="6" t="s">
        <v>76</v>
      </c>
      <c r="T2615" s="6" t="s">
        <v>77</v>
      </c>
      <c r="U2615" s="6" t="s">
        <v>78</v>
      </c>
      <c r="V2615" s="12" t="s">
        <v>79</v>
      </c>
      <c r="W2615" s="12" t="s">
        <v>197</v>
      </c>
      <c r="X2615" s="12" t="s">
        <v>198</v>
      </c>
      <c r="Y2615" s="12" t="s">
        <v>199</v>
      </c>
      <c r="AA2615" s="12" t="s">
        <v>83</v>
      </c>
      <c r="AB2615" s="6" t="s">
        <v>84</v>
      </c>
      <c r="AC2615" s="12" t="s">
        <v>200</v>
      </c>
      <c r="AD2615" s="12" t="s">
        <v>259</v>
      </c>
      <c r="AE2615" s="2">
        <v>45024</v>
      </c>
      <c r="AF2615" s="43" t="s">
        <v>87</v>
      </c>
      <c r="AG2615" s="7" t="s">
        <v>201</v>
      </c>
      <c r="AH2615" s="43">
        <v>48.1123117336614</v>
      </c>
      <c r="AI2615" s="43">
        <v>-1.70834479881637</v>
      </c>
      <c r="AL2615" s="43">
        <v>10</v>
      </c>
      <c r="AN2615" s="46" t="s">
        <v>5240</v>
      </c>
      <c r="AO2615" s="5" t="s">
        <v>89</v>
      </c>
      <c r="AP2615" s="12" t="s">
        <v>259</v>
      </c>
      <c r="AR2615" s="7" t="s">
        <v>90</v>
      </c>
      <c r="AT2615" s="4" t="str">
        <f>CONCATENATE(AU2615,", ",AV2615,", ",AW2615,", ",AX2615,", ",AY2615,", ",AZ2615,", ",BA2615)</f>
        <v>Europe, France, FR, Bretagne, Ille-et-Vilaine, Rennes, Campus Institut Agro Rennes</v>
      </c>
      <c r="AU2615" s="1" t="s">
        <v>91</v>
      </c>
      <c r="AV2615" s="1" t="s">
        <v>92</v>
      </c>
      <c r="AW2615" s="1" t="s">
        <v>93</v>
      </c>
      <c r="AX2615" s="1" t="s">
        <v>94</v>
      </c>
      <c r="AY2615" s="1" t="s">
        <v>95</v>
      </c>
      <c r="AZ2615" s="1" t="s">
        <v>96</v>
      </c>
      <c r="BA2615" s="1" t="s">
        <v>5242</v>
      </c>
      <c r="BC2615" s="43"/>
      <c r="BF2615" s="43" t="s">
        <v>4596</v>
      </c>
      <c r="BG2615" s="43" t="s">
        <v>93</v>
      </c>
      <c r="BH2615" s="7" t="s">
        <v>97</v>
      </c>
      <c r="BJ2615" s="7" t="s">
        <v>98</v>
      </c>
      <c r="BK2615" s="7" t="s">
        <v>99</v>
      </c>
      <c r="BL2615" s="7" t="s">
        <v>4597</v>
      </c>
      <c r="BM2615" s="7" t="s">
        <v>4598</v>
      </c>
      <c r="BS2615" s="12" t="s">
        <v>259</v>
      </c>
      <c r="BU2615" s="43">
        <v>1</v>
      </c>
      <c r="BW2615" s="43" t="s">
        <v>103</v>
      </c>
    </row>
    <row r="2616" spans="3:75" x14ac:dyDescent="0.35">
      <c r="C2616" s="43" t="str">
        <f t="shared" si="40"/>
        <v>IARA:BDT-04:2023: 2615</v>
      </c>
      <c r="D2616" s="43">
        <v>2615</v>
      </c>
      <c r="E2616" s="43" t="s">
        <v>5311</v>
      </c>
      <c r="F2616" s="1" t="s">
        <v>73</v>
      </c>
      <c r="G2616" s="43" t="s">
        <v>5255</v>
      </c>
      <c r="H2616" s="2">
        <v>45024</v>
      </c>
      <c r="J2616" s="12">
        <f>YEAR(H2616)</f>
        <v>2023</v>
      </c>
      <c r="K2616" s="12">
        <f>MONTH(H2616)</f>
        <v>4</v>
      </c>
      <c r="L2616" s="12">
        <f>DAY(H2616)</f>
        <v>8</v>
      </c>
      <c r="M2616" s="13"/>
      <c r="P2616" s="12" t="s">
        <v>75</v>
      </c>
      <c r="Q2616" s="12" t="str">
        <f>CONCATENATE(X2616," ",Y2616)</f>
        <v>Sylvia atricapilla</v>
      </c>
      <c r="R2616" s="14" t="str">
        <f>CONCATENATE(S2616,", ",T2616,", ",U2616,", ",V2616,", ",W2616,", ",X2616,", ",Y2616)</f>
        <v>Animalia, Chordata, Aves, Passeriformes, Sylviidae, Sylvia, atricapilla</v>
      </c>
      <c r="S2616" s="6" t="s">
        <v>76</v>
      </c>
      <c r="T2616" s="6" t="s">
        <v>77</v>
      </c>
      <c r="U2616" s="6" t="s">
        <v>78</v>
      </c>
      <c r="V2616" s="12" t="s">
        <v>79</v>
      </c>
      <c r="W2616" s="12" t="s">
        <v>117</v>
      </c>
      <c r="X2616" s="12" t="s">
        <v>118</v>
      </c>
      <c r="Y2616" s="12" t="s">
        <v>119</v>
      </c>
      <c r="AA2616" s="12" t="s">
        <v>83</v>
      </c>
      <c r="AB2616" s="6" t="s">
        <v>84</v>
      </c>
      <c r="AC2616" s="12" t="s">
        <v>120</v>
      </c>
      <c r="AD2616" s="12" t="s">
        <v>259</v>
      </c>
      <c r="AE2616" s="2">
        <v>45024</v>
      </c>
      <c r="AF2616" s="43" t="s">
        <v>87</v>
      </c>
      <c r="AG2616" s="7" t="s">
        <v>121</v>
      </c>
      <c r="AH2616" s="43">
        <v>48.112445947331103</v>
      </c>
      <c r="AI2616" s="43">
        <v>-1.7084348215266301</v>
      </c>
      <c r="AL2616" s="43">
        <v>10</v>
      </c>
      <c r="AN2616" s="46" t="s">
        <v>5240</v>
      </c>
      <c r="AO2616" s="5" t="s">
        <v>89</v>
      </c>
      <c r="AP2616" s="12" t="s">
        <v>259</v>
      </c>
      <c r="AR2616" s="7" t="s">
        <v>90</v>
      </c>
      <c r="AT2616" s="4" t="str">
        <f>CONCATENATE(AU2616,", ",AV2616,", ",AW2616,", ",AX2616,", ",AY2616,", ",AZ2616,", ",BA2616)</f>
        <v>Europe, France, FR, Bretagne, Ille-et-Vilaine, Rennes, Campus Institut Agro Rennes</v>
      </c>
      <c r="AU2616" s="1" t="s">
        <v>91</v>
      </c>
      <c r="AV2616" s="1" t="s">
        <v>92</v>
      </c>
      <c r="AW2616" s="1" t="s">
        <v>93</v>
      </c>
      <c r="AX2616" s="1" t="s">
        <v>94</v>
      </c>
      <c r="AY2616" s="1" t="s">
        <v>95</v>
      </c>
      <c r="AZ2616" s="1" t="s">
        <v>96</v>
      </c>
      <c r="BA2616" s="1" t="s">
        <v>5242</v>
      </c>
      <c r="BC2616" s="43"/>
      <c r="BF2616" s="43" t="s">
        <v>4596</v>
      </c>
      <c r="BG2616" s="43" t="s">
        <v>93</v>
      </c>
      <c r="BH2616" s="7" t="s">
        <v>97</v>
      </c>
      <c r="BJ2616" s="7" t="s">
        <v>98</v>
      </c>
      <c r="BK2616" s="7" t="s">
        <v>99</v>
      </c>
      <c r="BL2616" s="7" t="s">
        <v>4597</v>
      </c>
      <c r="BM2616" s="7" t="s">
        <v>4598</v>
      </c>
      <c r="BS2616" s="12" t="s">
        <v>259</v>
      </c>
      <c r="BU2616" s="43">
        <v>1</v>
      </c>
      <c r="BW2616" s="43" t="s">
        <v>103</v>
      </c>
    </row>
    <row r="2617" spans="3:75" x14ac:dyDescent="0.35">
      <c r="C2617" s="43" t="str">
        <f t="shared" si="40"/>
        <v>IARA:BDT-04:2023: 2616</v>
      </c>
      <c r="D2617" s="43">
        <v>2616</v>
      </c>
      <c r="E2617" s="43" t="s">
        <v>5311</v>
      </c>
      <c r="F2617" s="1" t="s">
        <v>73</v>
      </c>
      <c r="G2617" s="43" t="s">
        <v>5255</v>
      </c>
      <c r="H2617" s="2">
        <v>45024</v>
      </c>
      <c r="J2617" s="12">
        <f>YEAR(H2617)</f>
        <v>2023</v>
      </c>
      <c r="K2617" s="12">
        <f>MONTH(H2617)</f>
        <v>4</v>
      </c>
      <c r="L2617" s="12">
        <f>DAY(H2617)</f>
        <v>8</v>
      </c>
      <c r="M2617" s="13"/>
      <c r="P2617" s="12" t="s">
        <v>75</v>
      </c>
      <c r="Q2617" s="12" t="str">
        <f>CONCATENATE(X2617," ",Y2617)</f>
        <v>Phylloscopus collybita</v>
      </c>
      <c r="R2617" s="14" t="str">
        <f>CONCATENATE(S2617,", ",T2617,", ",U2617,", ",V2617,", ",W2617,", ",X2617,", ",Y2617)</f>
        <v>Animalia, Chordata, Aves, Passeriformes, Phylloscopidae, Phylloscopus, collybita</v>
      </c>
      <c r="S2617" s="6" t="s">
        <v>76</v>
      </c>
      <c r="T2617" s="6" t="s">
        <v>77</v>
      </c>
      <c r="U2617" s="6" t="s">
        <v>78</v>
      </c>
      <c r="V2617" s="12" t="s">
        <v>79</v>
      </c>
      <c r="W2617" s="12" t="s">
        <v>170</v>
      </c>
      <c r="X2617" s="12" t="s">
        <v>171</v>
      </c>
      <c r="Y2617" s="12" t="s">
        <v>172</v>
      </c>
      <c r="AA2617" s="12" t="s">
        <v>83</v>
      </c>
      <c r="AB2617" s="6" t="s">
        <v>173</v>
      </c>
      <c r="AC2617" s="12" t="s">
        <v>174</v>
      </c>
      <c r="AD2617" s="12" t="s">
        <v>259</v>
      </c>
      <c r="AE2617" s="2">
        <v>45024</v>
      </c>
      <c r="AF2617" s="43" t="s">
        <v>87</v>
      </c>
      <c r="AG2617" s="7" t="s">
        <v>175</v>
      </c>
      <c r="AH2617" s="43">
        <v>48.112689849119</v>
      </c>
      <c r="AI2617" s="43">
        <v>-1.70815852285867</v>
      </c>
      <c r="AL2617" s="43">
        <v>10</v>
      </c>
      <c r="AN2617" s="46" t="s">
        <v>5240</v>
      </c>
      <c r="AO2617" s="5" t="s">
        <v>89</v>
      </c>
      <c r="AP2617" s="12" t="s">
        <v>259</v>
      </c>
      <c r="AR2617" s="7" t="s">
        <v>90</v>
      </c>
      <c r="AT2617" s="4" t="str">
        <f>CONCATENATE(AU2617,", ",AV2617,", ",AW2617,", ",AX2617,", ",AY2617,", ",AZ2617,", ",BA2617)</f>
        <v>Europe, France, FR, Bretagne, Ille-et-Vilaine, Rennes, Campus Institut Agro Rennes</v>
      </c>
      <c r="AU2617" s="1" t="s">
        <v>91</v>
      </c>
      <c r="AV2617" s="1" t="s">
        <v>92</v>
      </c>
      <c r="AW2617" s="1" t="s">
        <v>93</v>
      </c>
      <c r="AX2617" s="1" t="s">
        <v>94</v>
      </c>
      <c r="AY2617" s="1" t="s">
        <v>95</v>
      </c>
      <c r="AZ2617" s="1" t="s">
        <v>96</v>
      </c>
      <c r="BA2617" s="1" t="s">
        <v>5242</v>
      </c>
      <c r="BC2617" s="43"/>
      <c r="BF2617" s="43" t="s">
        <v>4596</v>
      </c>
      <c r="BG2617" s="43" t="s">
        <v>93</v>
      </c>
      <c r="BH2617" s="7" t="s">
        <v>97</v>
      </c>
      <c r="BJ2617" s="7" t="s">
        <v>98</v>
      </c>
      <c r="BK2617" s="7" t="s">
        <v>99</v>
      </c>
      <c r="BL2617" s="7" t="s">
        <v>4597</v>
      </c>
      <c r="BM2617" s="7" t="s">
        <v>4598</v>
      </c>
      <c r="BS2617" s="12" t="s">
        <v>259</v>
      </c>
      <c r="BU2617" s="43">
        <v>1</v>
      </c>
      <c r="BW2617" s="43" t="s">
        <v>103</v>
      </c>
    </row>
    <row r="2618" spans="3:75" x14ac:dyDescent="0.35">
      <c r="C2618" s="43" t="str">
        <f t="shared" si="40"/>
        <v>IARA:BDT-04:2023: 2617</v>
      </c>
      <c r="D2618" s="43">
        <v>2617</v>
      </c>
      <c r="E2618" s="43" t="s">
        <v>5311</v>
      </c>
      <c r="F2618" s="1" t="s">
        <v>73</v>
      </c>
      <c r="G2618" s="43" t="s">
        <v>5255</v>
      </c>
      <c r="H2618" s="2">
        <v>45024</v>
      </c>
      <c r="J2618" s="12">
        <f>YEAR(H2618)</f>
        <v>2023</v>
      </c>
      <c r="K2618" s="12">
        <f>MONTH(H2618)</f>
        <v>4</v>
      </c>
      <c r="L2618" s="12">
        <f>DAY(H2618)</f>
        <v>8</v>
      </c>
      <c r="M2618" s="13"/>
      <c r="P2618" s="12" t="s">
        <v>75</v>
      </c>
      <c r="Q2618" s="12" t="str">
        <f>CONCATENATE(X2618," ",Y2618)</f>
        <v>Cyanistes caeruleus</v>
      </c>
      <c r="R2618" s="14" t="str">
        <f>CONCATENATE(S2618,", ",T2618,", ",U2618,", ",V2618,", ",W2618,", ",X2618,", ",Y2618)</f>
        <v>Animalia, Chordata, Aves, Passeriformes, Paridae, Cyanistes, caeruleus</v>
      </c>
      <c r="S2618" s="6" t="s">
        <v>76</v>
      </c>
      <c r="T2618" s="6" t="s">
        <v>77</v>
      </c>
      <c r="U2618" s="6" t="s">
        <v>78</v>
      </c>
      <c r="V2618" s="12" t="s">
        <v>79</v>
      </c>
      <c r="W2618" s="12" t="s">
        <v>135</v>
      </c>
      <c r="X2618" s="12" t="s">
        <v>136</v>
      </c>
      <c r="Y2618" s="12" t="s">
        <v>137</v>
      </c>
      <c r="AA2618" s="12" t="s">
        <v>83</v>
      </c>
      <c r="AB2618" s="6" t="s">
        <v>84</v>
      </c>
      <c r="AC2618" s="12" t="s">
        <v>138</v>
      </c>
      <c r="AD2618" s="12" t="s">
        <v>259</v>
      </c>
      <c r="AE2618" s="2">
        <v>45024</v>
      </c>
      <c r="AF2618" s="43" t="s">
        <v>87</v>
      </c>
      <c r="AG2618" s="7" t="s">
        <v>139</v>
      </c>
      <c r="AH2618" s="43">
        <v>48.112706458466199</v>
      </c>
      <c r="AI2618" s="43">
        <v>-1.7083374093508199</v>
      </c>
      <c r="AL2618" s="43">
        <v>10</v>
      </c>
      <c r="AN2618" s="46" t="s">
        <v>5240</v>
      </c>
      <c r="AO2618" s="5" t="s">
        <v>89</v>
      </c>
      <c r="AP2618" s="12" t="s">
        <v>259</v>
      </c>
      <c r="AR2618" s="7" t="s">
        <v>90</v>
      </c>
      <c r="AT2618" s="4" t="str">
        <f>CONCATENATE(AU2618,", ",AV2618,", ",AW2618,", ",AX2618,", ",AY2618,", ",AZ2618,", ",BA2618)</f>
        <v>Europe, France, FR, Bretagne, Ille-et-Vilaine, Rennes, Campus Institut Agro Rennes</v>
      </c>
      <c r="AU2618" s="1" t="s">
        <v>91</v>
      </c>
      <c r="AV2618" s="1" t="s">
        <v>92</v>
      </c>
      <c r="AW2618" s="1" t="s">
        <v>93</v>
      </c>
      <c r="AX2618" s="1" t="s">
        <v>94</v>
      </c>
      <c r="AY2618" s="1" t="s">
        <v>95</v>
      </c>
      <c r="AZ2618" s="1" t="s">
        <v>96</v>
      </c>
      <c r="BA2618" s="1" t="s">
        <v>5242</v>
      </c>
      <c r="BC2618" s="43"/>
      <c r="BF2618" s="43" t="s">
        <v>4596</v>
      </c>
      <c r="BG2618" s="43" t="s">
        <v>93</v>
      </c>
      <c r="BH2618" s="7" t="s">
        <v>97</v>
      </c>
      <c r="BJ2618" s="7" t="s">
        <v>98</v>
      </c>
      <c r="BK2618" s="7" t="s">
        <v>99</v>
      </c>
      <c r="BL2618" s="7" t="s">
        <v>4597</v>
      </c>
      <c r="BM2618" s="7" t="s">
        <v>4598</v>
      </c>
      <c r="BS2618" s="12" t="s">
        <v>259</v>
      </c>
      <c r="BU2618" s="43">
        <v>1</v>
      </c>
      <c r="BW2618" s="43" t="s">
        <v>103</v>
      </c>
    </row>
    <row r="2619" spans="3:75" x14ac:dyDescent="0.35">
      <c r="C2619" s="43" t="str">
        <f t="shared" si="40"/>
        <v>IARA:BDT-04:2023: 2618</v>
      </c>
      <c r="D2619" s="43">
        <v>2618</v>
      </c>
      <c r="E2619" s="43" t="s">
        <v>5311</v>
      </c>
      <c r="F2619" s="1" t="s">
        <v>73</v>
      </c>
      <c r="G2619" s="43" t="s">
        <v>5255</v>
      </c>
      <c r="H2619" s="2">
        <v>45024</v>
      </c>
      <c r="J2619" s="12">
        <f>YEAR(H2619)</f>
        <v>2023</v>
      </c>
      <c r="K2619" s="12">
        <f>MONTH(H2619)</f>
        <v>4</v>
      </c>
      <c r="L2619" s="12">
        <f>DAY(H2619)</f>
        <v>8</v>
      </c>
      <c r="M2619" s="13"/>
      <c r="P2619" s="12" t="s">
        <v>75</v>
      </c>
      <c r="Q2619" s="12" t="str">
        <f>CONCATENATE(X2619," ",Y2619)</f>
        <v>Corvus corone</v>
      </c>
      <c r="R2619" s="14" t="str">
        <f>CONCATENATE(S2619,", ",T2619,", ",U2619,", ",V2619,", ",W2619,", ",X2619,", ",Y2619)</f>
        <v>Animalia, Chordata, Aves, Passeriformes, Corvidae, Corvus, corone</v>
      </c>
      <c r="S2619" s="6" t="s">
        <v>76</v>
      </c>
      <c r="T2619" s="6" t="s">
        <v>77</v>
      </c>
      <c r="U2619" s="6" t="s">
        <v>78</v>
      </c>
      <c r="V2619" s="12" t="s">
        <v>79</v>
      </c>
      <c r="W2619" s="12" t="s">
        <v>104</v>
      </c>
      <c r="X2619" s="12" t="s">
        <v>105</v>
      </c>
      <c r="Y2619" s="12" t="s">
        <v>109</v>
      </c>
      <c r="AA2619" s="12" t="s">
        <v>83</v>
      </c>
      <c r="AB2619" s="6" t="s">
        <v>84</v>
      </c>
      <c r="AC2619" s="12" t="s">
        <v>110</v>
      </c>
      <c r="AD2619" s="12" t="s">
        <v>259</v>
      </c>
      <c r="AE2619" s="2">
        <v>45024</v>
      </c>
      <c r="AF2619" s="43" t="s">
        <v>87</v>
      </c>
      <c r="AG2619" s="7" t="s">
        <v>111</v>
      </c>
      <c r="AH2619" s="43">
        <v>48.112814520093401</v>
      </c>
      <c r="AI2619" s="43">
        <v>-1.7078928825767301</v>
      </c>
      <c r="AL2619" s="43">
        <v>10</v>
      </c>
      <c r="AN2619" s="46" t="s">
        <v>5240</v>
      </c>
      <c r="AO2619" s="5" t="s">
        <v>89</v>
      </c>
      <c r="AP2619" s="12" t="s">
        <v>259</v>
      </c>
      <c r="AR2619" s="7" t="s">
        <v>90</v>
      </c>
      <c r="AT2619" s="4" t="str">
        <f>CONCATENATE(AU2619,", ",AV2619,", ",AW2619,", ",AX2619,", ",AY2619,", ",AZ2619,", ",BA2619)</f>
        <v>Europe, France, FR, Bretagne, Ille-et-Vilaine, Rennes, Campus Institut Agro Rennes</v>
      </c>
      <c r="AU2619" s="1" t="s">
        <v>91</v>
      </c>
      <c r="AV2619" s="1" t="s">
        <v>92</v>
      </c>
      <c r="AW2619" s="1" t="s">
        <v>93</v>
      </c>
      <c r="AX2619" s="1" t="s">
        <v>94</v>
      </c>
      <c r="AY2619" s="1" t="s">
        <v>95</v>
      </c>
      <c r="AZ2619" s="1" t="s">
        <v>96</v>
      </c>
      <c r="BA2619" s="1" t="s">
        <v>5242</v>
      </c>
      <c r="BC2619" s="43"/>
      <c r="BF2619" s="43" t="s">
        <v>4596</v>
      </c>
      <c r="BG2619" s="43" t="s">
        <v>93</v>
      </c>
      <c r="BH2619" s="7" t="s">
        <v>97</v>
      </c>
      <c r="BJ2619" s="7" t="s">
        <v>98</v>
      </c>
      <c r="BK2619" s="7" t="s">
        <v>99</v>
      </c>
      <c r="BL2619" s="7" t="s">
        <v>4597</v>
      </c>
      <c r="BM2619" s="7" t="s">
        <v>4598</v>
      </c>
      <c r="BS2619" s="12" t="s">
        <v>259</v>
      </c>
      <c r="BU2619" s="43">
        <v>1</v>
      </c>
      <c r="BW2619" s="43" t="s">
        <v>103</v>
      </c>
    </row>
    <row r="2620" spans="3:75" x14ac:dyDescent="0.35">
      <c r="C2620" s="43" t="str">
        <f t="shared" si="40"/>
        <v>IARA:BDT-04:2023: 2619</v>
      </c>
      <c r="D2620" s="43">
        <v>2619</v>
      </c>
      <c r="E2620" s="43" t="s">
        <v>5311</v>
      </c>
      <c r="F2620" s="1" t="s">
        <v>73</v>
      </c>
      <c r="G2620" s="43" t="s">
        <v>5255</v>
      </c>
      <c r="H2620" s="2">
        <v>45024</v>
      </c>
      <c r="J2620" s="12">
        <f>YEAR(H2620)</f>
        <v>2023</v>
      </c>
      <c r="K2620" s="12">
        <f>MONTH(H2620)</f>
        <v>4</v>
      </c>
      <c r="L2620" s="12">
        <f>DAY(H2620)</f>
        <v>8</v>
      </c>
      <c r="M2620" s="13"/>
      <c r="P2620" s="12" t="s">
        <v>75</v>
      </c>
      <c r="Q2620" s="12" t="str">
        <f>CONCATENATE(X2620," ",Y2620)</f>
        <v>Turdus merula</v>
      </c>
      <c r="R2620" s="14" t="str">
        <f>CONCATENATE(S2620,", ",T2620,", ",U2620,", ",V2620,", ",W2620,", ",X2620,", ",Y2620)</f>
        <v>Animalia, Chordata, Aves, Passeriformes, Turdidae, Turdus, merula</v>
      </c>
      <c r="S2620" s="6" t="s">
        <v>76</v>
      </c>
      <c r="T2620" s="6" t="s">
        <v>77</v>
      </c>
      <c r="U2620" s="6" t="s">
        <v>78</v>
      </c>
      <c r="V2620" s="17" t="s">
        <v>79</v>
      </c>
      <c r="W2620" s="17" t="s">
        <v>126</v>
      </c>
      <c r="X2620" s="17" t="s">
        <v>127</v>
      </c>
      <c r="Y2620" s="17" t="s">
        <v>132</v>
      </c>
      <c r="AA2620" s="12" t="s">
        <v>83</v>
      </c>
      <c r="AB2620" s="6" t="s">
        <v>84</v>
      </c>
      <c r="AC2620" s="12" t="s">
        <v>133</v>
      </c>
      <c r="AD2620" s="12" t="s">
        <v>259</v>
      </c>
      <c r="AE2620" s="2">
        <v>45024</v>
      </c>
      <c r="AF2620" s="43" t="s">
        <v>87</v>
      </c>
      <c r="AG2620" s="7" t="s">
        <v>134</v>
      </c>
      <c r="AH2620" s="43">
        <v>48.112874170121998</v>
      </c>
      <c r="AI2620" s="43">
        <v>-1.7078272370519301</v>
      </c>
      <c r="AL2620" s="43">
        <v>10</v>
      </c>
      <c r="AN2620" s="46" t="s">
        <v>5240</v>
      </c>
      <c r="AO2620" s="5" t="s">
        <v>89</v>
      </c>
      <c r="AP2620" s="12" t="s">
        <v>259</v>
      </c>
      <c r="AR2620" s="7" t="s">
        <v>90</v>
      </c>
      <c r="AT2620" s="4" t="str">
        <f>CONCATENATE(AU2620,", ",AV2620,", ",AW2620,", ",AX2620,", ",AY2620,", ",AZ2620,", ",BA2620)</f>
        <v>Europe, France, FR, Bretagne, Ille-et-Vilaine, Rennes, Campus Institut Agro Rennes</v>
      </c>
      <c r="AU2620" s="1" t="s">
        <v>91</v>
      </c>
      <c r="AV2620" s="1" t="s">
        <v>92</v>
      </c>
      <c r="AW2620" s="1" t="s">
        <v>93</v>
      </c>
      <c r="AX2620" s="1" t="s">
        <v>94</v>
      </c>
      <c r="AY2620" s="1" t="s">
        <v>95</v>
      </c>
      <c r="AZ2620" s="1" t="s">
        <v>96</v>
      </c>
      <c r="BA2620" s="1" t="s">
        <v>5242</v>
      </c>
      <c r="BC2620" s="43"/>
      <c r="BF2620" s="43" t="s">
        <v>4596</v>
      </c>
      <c r="BG2620" s="43" t="s">
        <v>93</v>
      </c>
      <c r="BH2620" s="7" t="s">
        <v>97</v>
      </c>
      <c r="BJ2620" s="7" t="s">
        <v>98</v>
      </c>
      <c r="BK2620" s="7" t="s">
        <v>99</v>
      </c>
      <c r="BL2620" s="7" t="s">
        <v>4597</v>
      </c>
      <c r="BM2620" s="7" t="s">
        <v>4598</v>
      </c>
      <c r="BS2620" s="12" t="s">
        <v>259</v>
      </c>
      <c r="BU2620" s="43">
        <v>1</v>
      </c>
      <c r="BW2620" s="43" t="s">
        <v>103</v>
      </c>
    </row>
    <row r="2621" spans="3:75" x14ac:dyDescent="0.35">
      <c r="C2621" s="43" t="str">
        <f t="shared" si="40"/>
        <v>IARA:BDT-04:2023: 2620</v>
      </c>
      <c r="D2621" s="43">
        <v>2620</v>
      </c>
      <c r="E2621" s="43" t="s">
        <v>5311</v>
      </c>
      <c r="F2621" s="1" t="s">
        <v>73</v>
      </c>
      <c r="G2621" s="43" t="s">
        <v>5255</v>
      </c>
      <c r="H2621" s="2">
        <v>45024</v>
      </c>
      <c r="J2621" s="12">
        <f>YEAR(H2621)</f>
        <v>2023</v>
      </c>
      <c r="K2621" s="12">
        <f>MONTH(H2621)</f>
        <v>4</v>
      </c>
      <c r="L2621" s="12">
        <f>DAY(H2621)</f>
        <v>8</v>
      </c>
      <c r="M2621" s="13"/>
      <c r="P2621" s="12" t="s">
        <v>75</v>
      </c>
      <c r="Q2621" s="12" t="str">
        <f>CONCATENATE(X2621," ",Y2621)</f>
        <v>Sylvia atricapilla</v>
      </c>
      <c r="R2621" s="14" t="str">
        <f>CONCATENATE(S2621,", ",T2621,", ",U2621,", ",V2621,", ",W2621,", ",X2621,", ",Y2621)</f>
        <v>Animalia, Chordata, Aves, Passeriformes, Sylviidae, Sylvia, atricapilla</v>
      </c>
      <c r="S2621" s="6" t="s">
        <v>76</v>
      </c>
      <c r="T2621" s="6" t="s">
        <v>77</v>
      </c>
      <c r="U2621" s="6" t="s">
        <v>78</v>
      </c>
      <c r="V2621" s="6" t="s">
        <v>79</v>
      </c>
      <c r="W2621" s="6" t="s">
        <v>117</v>
      </c>
      <c r="X2621" s="6" t="s">
        <v>118</v>
      </c>
      <c r="Y2621" s="6" t="s">
        <v>119</v>
      </c>
      <c r="Z2621" s="6"/>
      <c r="AA2621" s="12" t="s">
        <v>83</v>
      </c>
      <c r="AB2621" s="6" t="s">
        <v>84</v>
      </c>
      <c r="AC2621" s="12" t="s">
        <v>120</v>
      </c>
      <c r="AD2621" s="12" t="s">
        <v>259</v>
      </c>
      <c r="AE2621" s="2">
        <v>45024</v>
      </c>
      <c r="AF2621" s="43" t="s">
        <v>87</v>
      </c>
      <c r="AG2621" s="7" t="s">
        <v>121</v>
      </c>
      <c r="AH2621" s="43">
        <v>48.1129335374576</v>
      </c>
      <c r="AI2621" s="43">
        <v>-1.7077686624486199</v>
      </c>
      <c r="AL2621" s="43">
        <v>10</v>
      </c>
      <c r="AN2621" s="46" t="s">
        <v>5240</v>
      </c>
      <c r="AO2621" s="5" t="s">
        <v>89</v>
      </c>
      <c r="AP2621" s="12" t="s">
        <v>259</v>
      </c>
      <c r="AR2621" s="7" t="s">
        <v>90</v>
      </c>
      <c r="AT2621" s="4" t="str">
        <f>CONCATENATE(AU2621,", ",AV2621,", ",AW2621,", ",AX2621,", ",AY2621,", ",AZ2621,", ",BA2621)</f>
        <v>Europe, France, FR, Bretagne, Ille-et-Vilaine, Rennes, Campus Institut Agro Rennes</v>
      </c>
      <c r="AU2621" s="1" t="s">
        <v>91</v>
      </c>
      <c r="AV2621" s="1" t="s">
        <v>92</v>
      </c>
      <c r="AW2621" s="1" t="s">
        <v>93</v>
      </c>
      <c r="AX2621" s="1" t="s">
        <v>94</v>
      </c>
      <c r="AY2621" s="1" t="s">
        <v>95</v>
      </c>
      <c r="AZ2621" s="1" t="s">
        <v>96</v>
      </c>
      <c r="BA2621" s="1" t="s">
        <v>5242</v>
      </c>
      <c r="BC2621" s="43"/>
      <c r="BF2621" s="43" t="s">
        <v>4596</v>
      </c>
      <c r="BG2621" s="43" t="s">
        <v>93</v>
      </c>
      <c r="BH2621" s="7" t="s">
        <v>97</v>
      </c>
      <c r="BJ2621" s="7" t="s">
        <v>98</v>
      </c>
      <c r="BK2621" s="7" t="s">
        <v>99</v>
      </c>
      <c r="BL2621" s="7" t="s">
        <v>4597</v>
      </c>
      <c r="BM2621" s="7" t="s">
        <v>4598</v>
      </c>
      <c r="BS2621" s="12" t="s">
        <v>259</v>
      </c>
      <c r="BU2621" s="43">
        <v>1</v>
      </c>
      <c r="BW2621" s="43" t="s">
        <v>103</v>
      </c>
    </row>
    <row r="2622" spans="3:75" x14ac:dyDescent="0.35">
      <c r="C2622" s="43" t="str">
        <f t="shared" si="40"/>
        <v>IARA:BDT-04:2023: 2621</v>
      </c>
      <c r="D2622" s="43">
        <v>2621</v>
      </c>
      <c r="E2622" s="43" t="s">
        <v>5311</v>
      </c>
      <c r="F2622" s="1" t="s">
        <v>73</v>
      </c>
      <c r="G2622" s="43" t="s">
        <v>5255</v>
      </c>
      <c r="H2622" s="2">
        <v>45024</v>
      </c>
      <c r="J2622" s="12">
        <f>YEAR(H2622)</f>
        <v>2023</v>
      </c>
      <c r="K2622" s="12">
        <f>MONTH(H2622)</f>
        <v>4</v>
      </c>
      <c r="L2622" s="12">
        <f>DAY(H2622)</f>
        <v>8</v>
      </c>
      <c r="M2622" s="13"/>
      <c r="P2622" s="12" t="s">
        <v>75</v>
      </c>
      <c r="Q2622" s="12" t="str">
        <f>CONCATENATE(X2622," ",Y2622)</f>
        <v>Phoenicurus ochruros</v>
      </c>
      <c r="R2622" s="14" t="str">
        <f>CONCATENATE(S2622,", ",T2622,", ",U2622,", ",V2622,", ",W2622,", ",X2622,", ",Y2622)</f>
        <v>Animalia, Chordata, Aves, Passeriformes, Muscicapidae, Phoenicurus, ochruros</v>
      </c>
      <c r="S2622" s="6" t="s">
        <v>76</v>
      </c>
      <c r="T2622" s="6" t="s">
        <v>77</v>
      </c>
      <c r="U2622" s="6" t="s">
        <v>78</v>
      </c>
      <c r="V2622" s="6" t="s">
        <v>79</v>
      </c>
      <c r="W2622" s="6" t="s">
        <v>182</v>
      </c>
      <c r="X2622" s="6" t="s">
        <v>359</v>
      </c>
      <c r="Y2622" s="6" t="s">
        <v>360</v>
      </c>
      <c r="Z2622" s="6"/>
      <c r="AA2622" s="12" t="s">
        <v>83</v>
      </c>
      <c r="AB2622" s="6" t="s">
        <v>361</v>
      </c>
      <c r="AC2622" s="12" t="s">
        <v>277</v>
      </c>
      <c r="AD2622" s="12" t="s">
        <v>259</v>
      </c>
      <c r="AE2622" s="2">
        <v>45024</v>
      </c>
      <c r="AF2622" s="43" t="s">
        <v>87</v>
      </c>
      <c r="AG2622" s="7" t="s">
        <v>358</v>
      </c>
      <c r="AH2622" s="43">
        <v>48.112784626231303</v>
      </c>
      <c r="AI2622" s="43">
        <v>-1.7085217838470299</v>
      </c>
      <c r="AL2622" s="43">
        <v>10</v>
      </c>
      <c r="AN2622" s="46" t="s">
        <v>5240</v>
      </c>
      <c r="AO2622" s="5" t="s">
        <v>89</v>
      </c>
      <c r="AP2622" s="12" t="s">
        <v>259</v>
      </c>
      <c r="AR2622" s="7" t="s">
        <v>90</v>
      </c>
      <c r="AT2622" s="4" t="str">
        <f>CONCATENATE(AU2622,", ",AV2622,", ",AW2622,", ",AX2622,", ",AY2622,", ",AZ2622,", ",BA2622)</f>
        <v>Europe, France, FR, Bretagne, Ille-et-Vilaine, Rennes, Campus Institut Agro Rennes</v>
      </c>
      <c r="AU2622" s="1" t="s">
        <v>91</v>
      </c>
      <c r="AV2622" s="1" t="s">
        <v>92</v>
      </c>
      <c r="AW2622" s="1" t="s">
        <v>93</v>
      </c>
      <c r="AX2622" s="1" t="s">
        <v>94</v>
      </c>
      <c r="AY2622" s="1" t="s">
        <v>95</v>
      </c>
      <c r="AZ2622" s="1" t="s">
        <v>96</v>
      </c>
      <c r="BA2622" s="1" t="s">
        <v>5242</v>
      </c>
      <c r="BC2622" s="43"/>
      <c r="BF2622" s="43" t="s">
        <v>4596</v>
      </c>
      <c r="BG2622" s="43" t="s">
        <v>93</v>
      </c>
      <c r="BH2622" s="7" t="s">
        <v>97</v>
      </c>
      <c r="BJ2622" s="7" t="s">
        <v>98</v>
      </c>
      <c r="BK2622" s="7" t="s">
        <v>99</v>
      </c>
      <c r="BL2622" s="7" t="s">
        <v>4597</v>
      </c>
      <c r="BM2622" s="7" t="s">
        <v>4598</v>
      </c>
      <c r="BS2622" s="12" t="s">
        <v>259</v>
      </c>
      <c r="BU2622" s="43">
        <v>1</v>
      </c>
      <c r="BW2622" s="43" t="s">
        <v>103</v>
      </c>
    </row>
    <row r="2623" spans="3:75" x14ac:dyDescent="0.35">
      <c r="C2623" s="43" t="str">
        <f t="shared" si="40"/>
        <v>IARA:BDT-04:2023: 2622</v>
      </c>
      <c r="D2623" s="43">
        <v>2622</v>
      </c>
      <c r="E2623" s="43" t="s">
        <v>5311</v>
      </c>
      <c r="F2623" s="1" t="s">
        <v>73</v>
      </c>
      <c r="G2623" s="43" t="s">
        <v>5255</v>
      </c>
      <c r="H2623" s="2">
        <v>45024</v>
      </c>
      <c r="J2623" s="12">
        <f>YEAR(H2623)</f>
        <v>2023</v>
      </c>
      <c r="K2623" s="12">
        <f>MONTH(H2623)</f>
        <v>4</v>
      </c>
      <c r="L2623" s="12">
        <f>DAY(H2623)</f>
        <v>8</v>
      </c>
      <c r="M2623" s="13"/>
      <c r="P2623" s="12" t="s">
        <v>75</v>
      </c>
      <c r="Q2623" s="12" t="str">
        <f>CONCATENATE(X2623," ",Y2623)</f>
        <v>Erithacus rubecula</v>
      </c>
      <c r="R2623" s="14" t="str">
        <f>CONCATENATE(S2623,", ",T2623,", ",U2623,", ",V2623,", ",W2623,", ",X2623,", ",Y2623)</f>
        <v>Animalia, Chordata, Aves, Passeriformes, Muscicapidae, Erithacus, rubecula</v>
      </c>
      <c r="S2623" s="6" t="s">
        <v>76</v>
      </c>
      <c r="T2623" s="6" t="s">
        <v>77</v>
      </c>
      <c r="U2623" s="6" t="s">
        <v>78</v>
      </c>
      <c r="V2623" s="6" t="s">
        <v>79</v>
      </c>
      <c r="W2623" s="6" t="s">
        <v>182</v>
      </c>
      <c r="X2623" s="6" t="s">
        <v>183</v>
      </c>
      <c r="Y2623" s="6" t="s">
        <v>184</v>
      </c>
      <c r="Z2623" s="6"/>
      <c r="AA2623" s="12" t="s">
        <v>83</v>
      </c>
      <c r="AB2623" s="6" t="s">
        <v>84</v>
      </c>
      <c r="AC2623" s="12" t="s">
        <v>185</v>
      </c>
      <c r="AD2623" s="12" t="s">
        <v>259</v>
      </c>
      <c r="AE2623" s="2">
        <v>45024</v>
      </c>
      <c r="AF2623" s="43" t="s">
        <v>87</v>
      </c>
      <c r="AG2623" s="7" t="s">
        <v>186</v>
      </c>
      <c r="AH2623" s="43">
        <v>48.112825688641401</v>
      </c>
      <c r="AI2623" s="43">
        <v>-1.70832674944007</v>
      </c>
      <c r="AL2623" s="43">
        <v>10</v>
      </c>
      <c r="AN2623" s="46" t="s">
        <v>5240</v>
      </c>
      <c r="AO2623" s="5" t="s">
        <v>89</v>
      </c>
      <c r="AP2623" s="12" t="s">
        <v>259</v>
      </c>
      <c r="AR2623" s="7" t="s">
        <v>90</v>
      </c>
      <c r="AT2623" s="4" t="str">
        <f>CONCATENATE(AU2623,", ",AV2623,", ",AW2623,", ",AX2623,", ",AY2623,", ",AZ2623,", ",BA2623)</f>
        <v>Europe, France, FR, Bretagne, Ille-et-Vilaine, Rennes, Campus Institut Agro Rennes</v>
      </c>
      <c r="AU2623" s="1" t="s">
        <v>91</v>
      </c>
      <c r="AV2623" s="1" t="s">
        <v>92</v>
      </c>
      <c r="AW2623" s="1" t="s">
        <v>93</v>
      </c>
      <c r="AX2623" s="1" t="s">
        <v>94</v>
      </c>
      <c r="AY2623" s="1" t="s">
        <v>95</v>
      </c>
      <c r="AZ2623" s="1" t="s">
        <v>96</v>
      </c>
      <c r="BA2623" s="1" t="s">
        <v>5242</v>
      </c>
      <c r="BC2623" s="43"/>
      <c r="BF2623" s="43" t="s">
        <v>4596</v>
      </c>
      <c r="BG2623" s="43" t="s">
        <v>93</v>
      </c>
      <c r="BH2623" s="7" t="s">
        <v>97</v>
      </c>
      <c r="BJ2623" s="7" t="s">
        <v>98</v>
      </c>
      <c r="BK2623" s="7" t="s">
        <v>99</v>
      </c>
      <c r="BL2623" s="7" t="s">
        <v>4597</v>
      </c>
      <c r="BM2623" s="7" t="s">
        <v>4598</v>
      </c>
      <c r="BS2623" s="12" t="s">
        <v>259</v>
      </c>
      <c r="BU2623" s="43">
        <v>1</v>
      </c>
      <c r="BW2623" s="43" t="s">
        <v>103</v>
      </c>
    </row>
    <row r="2624" spans="3:75" x14ac:dyDescent="0.35">
      <c r="C2624" s="43" t="str">
        <f t="shared" si="40"/>
        <v>IARA:BDT-04:2023: 2623</v>
      </c>
      <c r="D2624" s="43">
        <v>2623</v>
      </c>
      <c r="E2624" s="43" t="s">
        <v>5311</v>
      </c>
      <c r="F2624" s="1" t="s">
        <v>73</v>
      </c>
      <c r="G2624" s="43" t="s">
        <v>5255</v>
      </c>
      <c r="H2624" s="2">
        <v>45024</v>
      </c>
      <c r="J2624" s="12">
        <f>YEAR(H2624)</f>
        <v>2023</v>
      </c>
      <c r="K2624" s="12">
        <f>MONTH(H2624)</f>
        <v>4</v>
      </c>
      <c r="L2624" s="12">
        <f>DAY(H2624)</f>
        <v>8</v>
      </c>
      <c r="M2624" s="13"/>
      <c r="P2624" s="12" t="s">
        <v>75</v>
      </c>
      <c r="Q2624" s="12" t="str">
        <f>CONCATENATE(X2624," ",Y2624)</f>
        <v>Erithacus rubecula</v>
      </c>
      <c r="R2624" s="14" t="str">
        <f>CONCATENATE(S2624,", ",T2624,", ",U2624,", ",V2624,", ",W2624,", ",X2624,", ",Y2624)</f>
        <v>Animalia, Chordata, Aves, Passeriformes, Muscicapidae, Erithacus, rubecula</v>
      </c>
      <c r="S2624" s="6" t="s">
        <v>76</v>
      </c>
      <c r="T2624" s="6" t="s">
        <v>77</v>
      </c>
      <c r="U2624" s="6" t="s">
        <v>78</v>
      </c>
      <c r="V2624" s="6" t="s">
        <v>79</v>
      </c>
      <c r="W2624" s="6" t="s">
        <v>182</v>
      </c>
      <c r="X2624" s="6" t="s">
        <v>183</v>
      </c>
      <c r="Y2624" s="6" t="s">
        <v>184</v>
      </c>
      <c r="Z2624" s="6"/>
      <c r="AA2624" s="12" t="s">
        <v>83</v>
      </c>
      <c r="AB2624" s="6" t="s">
        <v>84</v>
      </c>
      <c r="AC2624" s="12" t="s">
        <v>185</v>
      </c>
      <c r="AD2624" s="12" t="s">
        <v>259</v>
      </c>
      <c r="AE2624" s="2">
        <v>45024</v>
      </c>
      <c r="AF2624" s="43" t="s">
        <v>87</v>
      </c>
      <c r="AG2624" s="7" t="s">
        <v>186</v>
      </c>
      <c r="AH2624" s="43">
        <v>48.112866963564798</v>
      </c>
      <c r="AI2624" s="43">
        <v>-1.7087207231628101</v>
      </c>
      <c r="AL2624" s="43">
        <v>10</v>
      </c>
      <c r="AN2624" s="46" t="s">
        <v>5240</v>
      </c>
      <c r="AO2624" s="5" t="s">
        <v>89</v>
      </c>
      <c r="AP2624" s="12" t="s">
        <v>259</v>
      </c>
      <c r="AR2624" s="7" t="s">
        <v>90</v>
      </c>
      <c r="AT2624" s="4" t="str">
        <f>CONCATENATE(AU2624,", ",AV2624,", ",AW2624,", ",AX2624,", ",AY2624,", ",AZ2624,", ",BA2624)</f>
        <v>Europe, France, FR, Bretagne, Ille-et-Vilaine, Rennes, Campus Institut Agro Rennes</v>
      </c>
      <c r="AU2624" s="1" t="s">
        <v>91</v>
      </c>
      <c r="AV2624" s="1" t="s">
        <v>92</v>
      </c>
      <c r="AW2624" s="1" t="s">
        <v>93</v>
      </c>
      <c r="AX2624" s="1" t="s">
        <v>94</v>
      </c>
      <c r="AY2624" s="1" t="s">
        <v>95</v>
      </c>
      <c r="AZ2624" s="1" t="s">
        <v>96</v>
      </c>
      <c r="BA2624" s="1" t="s">
        <v>5242</v>
      </c>
      <c r="BC2624" s="43"/>
      <c r="BF2624" s="43" t="s">
        <v>4596</v>
      </c>
      <c r="BG2624" s="43" t="s">
        <v>93</v>
      </c>
      <c r="BH2624" s="7" t="s">
        <v>97</v>
      </c>
      <c r="BJ2624" s="7" t="s">
        <v>98</v>
      </c>
      <c r="BK2624" s="7" t="s">
        <v>99</v>
      </c>
      <c r="BL2624" s="7" t="s">
        <v>4597</v>
      </c>
      <c r="BM2624" s="7" t="s">
        <v>4598</v>
      </c>
      <c r="BS2624" s="12" t="s">
        <v>259</v>
      </c>
      <c r="BU2624" s="43">
        <v>1</v>
      </c>
      <c r="BW2624" s="43" t="s">
        <v>103</v>
      </c>
    </row>
    <row r="2625" spans="3:75" x14ac:dyDescent="0.35">
      <c r="C2625" s="43" t="str">
        <f t="shared" si="40"/>
        <v>IARA:BDT-04:2023: 2624</v>
      </c>
      <c r="D2625" s="43">
        <v>2624</v>
      </c>
      <c r="E2625" s="43" t="s">
        <v>5311</v>
      </c>
      <c r="F2625" s="1" t="s">
        <v>73</v>
      </c>
      <c r="G2625" s="43" t="s">
        <v>5255</v>
      </c>
      <c r="H2625" s="2">
        <v>45024</v>
      </c>
      <c r="J2625" s="12">
        <f>YEAR(H2625)</f>
        <v>2023</v>
      </c>
      <c r="K2625" s="12">
        <f>MONTH(H2625)</f>
        <v>4</v>
      </c>
      <c r="L2625" s="12">
        <f>DAY(H2625)</f>
        <v>8</v>
      </c>
      <c r="M2625" s="13"/>
      <c r="P2625" s="12" t="s">
        <v>75</v>
      </c>
      <c r="Q2625" s="12" t="str">
        <f>CONCATENATE(X2625," ",Y2625)</f>
        <v>Pica pica</v>
      </c>
      <c r="R2625" s="14" t="str">
        <f>CONCATENATE(S2625,", ",T2625,", ",U2625,", ",V2625,", ",W2625,", ",X2625,", ",Y2625)</f>
        <v>Animalia, Chordata, Aves, Passeriformes, Corvidae, Pica, pica</v>
      </c>
      <c r="S2625" s="6" t="s">
        <v>76</v>
      </c>
      <c r="T2625" s="6" t="s">
        <v>77</v>
      </c>
      <c r="U2625" s="6" t="s">
        <v>78</v>
      </c>
      <c r="V2625" s="6" t="s">
        <v>79</v>
      </c>
      <c r="W2625" s="6" t="s">
        <v>104</v>
      </c>
      <c r="X2625" s="6" t="s">
        <v>155</v>
      </c>
      <c r="Y2625" s="6" t="s">
        <v>156</v>
      </c>
      <c r="Z2625" s="6"/>
      <c r="AA2625" s="12" t="s">
        <v>83</v>
      </c>
      <c r="AB2625" s="6" t="s">
        <v>84</v>
      </c>
      <c r="AC2625" s="12" t="s">
        <v>157</v>
      </c>
      <c r="AD2625" s="12" t="s">
        <v>259</v>
      </c>
      <c r="AE2625" s="2">
        <v>45024</v>
      </c>
      <c r="AF2625" s="43" t="s">
        <v>87</v>
      </c>
      <c r="AG2625" s="7" t="s">
        <v>158</v>
      </c>
      <c r="AH2625" s="43">
        <v>48.112918910361799</v>
      </c>
      <c r="AI2625" s="43">
        <v>-1.70849117758369</v>
      </c>
      <c r="AL2625" s="43">
        <v>10</v>
      </c>
      <c r="AN2625" s="46" t="s">
        <v>5240</v>
      </c>
      <c r="AO2625" s="5" t="s">
        <v>89</v>
      </c>
      <c r="AP2625" s="12" t="s">
        <v>259</v>
      </c>
      <c r="AR2625" s="7" t="s">
        <v>90</v>
      </c>
      <c r="AT2625" s="4" t="str">
        <f>CONCATENATE(AU2625,", ",AV2625,", ",AW2625,", ",AX2625,", ",AY2625,", ",AZ2625,", ",BA2625)</f>
        <v>Europe, France, FR, Bretagne, Ille-et-Vilaine, Rennes, Campus Institut Agro Rennes</v>
      </c>
      <c r="AU2625" s="1" t="s">
        <v>91</v>
      </c>
      <c r="AV2625" s="1" t="s">
        <v>92</v>
      </c>
      <c r="AW2625" s="1" t="s">
        <v>93</v>
      </c>
      <c r="AX2625" s="1" t="s">
        <v>94</v>
      </c>
      <c r="AY2625" s="1" t="s">
        <v>95</v>
      </c>
      <c r="AZ2625" s="1" t="s">
        <v>96</v>
      </c>
      <c r="BA2625" s="1" t="s">
        <v>5242</v>
      </c>
      <c r="BC2625" s="43"/>
      <c r="BF2625" s="43" t="s">
        <v>4596</v>
      </c>
      <c r="BG2625" s="43" t="s">
        <v>93</v>
      </c>
      <c r="BH2625" s="7" t="s">
        <v>97</v>
      </c>
      <c r="BJ2625" s="7" t="s">
        <v>98</v>
      </c>
      <c r="BK2625" s="7" t="s">
        <v>99</v>
      </c>
      <c r="BL2625" s="7" t="s">
        <v>4597</v>
      </c>
      <c r="BM2625" s="7" t="s">
        <v>4598</v>
      </c>
      <c r="BS2625" s="12" t="s">
        <v>259</v>
      </c>
      <c r="BU2625" s="43">
        <v>1</v>
      </c>
      <c r="BW2625" s="43" t="s">
        <v>103</v>
      </c>
    </row>
    <row r="2626" spans="3:75" x14ac:dyDescent="0.35">
      <c r="C2626" s="43" t="str">
        <f t="shared" si="40"/>
        <v>IARA:BDT-04:2023: 2625</v>
      </c>
      <c r="D2626" s="43">
        <v>2625</v>
      </c>
      <c r="E2626" s="43" t="s">
        <v>5311</v>
      </c>
      <c r="F2626" s="1" t="s">
        <v>73</v>
      </c>
      <c r="G2626" s="43" t="s">
        <v>5255</v>
      </c>
      <c r="H2626" s="2">
        <v>45024</v>
      </c>
      <c r="J2626" s="12">
        <f>YEAR(H2626)</f>
        <v>2023</v>
      </c>
      <c r="K2626" s="12">
        <f>MONTH(H2626)</f>
        <v>4</v>
      </c>
      <c r="L2626" s="12">
        <f>DAY(H2626)</f>
        <v>8</v>
      </c>
      <c r="M2626" s="13"/>
      <c r="P2626" s="12" t="s">
        <v>75</v>
      </c>
      <c r="Q2626" s="12" t="str">
        <f>CONCATENATE(X2626," ",Y2626)</f>
        <v>Columba palumbus</v>
      </c>
      <c r="R2626" s="14" t="str">
        <f>CONCATENATE(S2626,", ",T2626,", ",U2626,", ",V2626,", ",W2626,", ",X2626,", ",Y2626)</f>
        <v>Animalia, Chordata, Aves, Columbiformes, Columbidae, Columba, palumbus</v>
      </c>
      <c r="S2626" s="6" t="s">
        <v>76</v>
      </c>
      <c r="T2626" s="6" t="s">
        <v>77</v>
      </c>
      <c r="U2626" s="6" t="s">
        <v>78</v>
      </c>
      <c r="V2626" s="6" t="s">
        <v>159</v>
      </c>
      <c r="W2626" s="6" t="s">
        <v>160</v>
      </c>
      <c r="X2626" s="6" t="s">
        <v>161</v>
      </c>
      <c r="Y2626" s="6" t="s">
        <v>162</v>
      </c>
      <c r="Z2626" s="6"/>
      <c r="AA2626" s="12" t="s">
        <v>83</v>
      </c>
      <c r="AB2626" s="6" t="s">
        <v>84</v>
      </c>
      <c r="AC2626" s="12" t="s">
        <v>163</v>
      </c>
      <c r="AD2626" s="12" t="s">
        <v>259</v>
      </c>
      <c r="AE2626" s="2">
        <v>45024</v>
      </c>
      <c r="AF2626" s="43" t="s">
        <v>87</v>
      </c>
      <c r="AG2626" s="7" t="s">
        <v>164</v>
      </c>
      <c r="AH2626" s="43">
        <v>48.112945201660501</v>
      </c>
      <c r="AI2626" s="43">
        <v>-1.7087844684978299</v>
      </c>
      <c r="AL2626" s="43">
        <v>10</v>
      </c>
      <c r="AN2626" s="46" t="s">
        <v>5240</v>
      </c>
      <c r="AO2626" s="5" t="s">
        <v>89</v>
      </c>
      <c r="AP2626" s="12" t="s">
        <v>259</v>
      </c>
      <c r="AR2626" s="7" t="s">
        <v>90</v>
      </c>
      <c r="AT2626" s="4" t="str">
        <f>CONCATENATE(AU2626,", ",AV2626,", ",AW2626,", ",AX2626,", ",AY2626,", ",AZ2626,", ",BA2626)</f>
        <v>Europe, France, FR, Bretagne, Ille-et-Vilaine, Rennes, Campus Institut Agro Rennes</v>
      </c>
      <c r="AU2626" s="1" t="s">
        <v>91</v>
      </c>
      <c r="AV2626" s="1" t="s">
        <v>92</v>
      </c>
      <c r="AW2626" s="1" t="s">
        <v>93</v>
      </c>
      <c r="AX2626" s="1" t="s">
        <v>94</v>
      </c>
      <c r="AY2626" s="1" t="s">
        <v>95</v>
      </c>
      <c r="AZ2626" s="1" t="s">
        <v>96</v>
      </c>
      <c r="BA2626" s="1" t="s">
        <v>5242</v>
      </c>
      <c r="BC2626" s="43"/>
      <c r="BF2626" s="43" t="s">
        <v>4596</v>
      </c>
      <c r="BG2626" s="43" t="s">
        <v>93</v>
      </c>
      <c r="BH2626" s="7" t="s">
        <v>97</v>
      </c>
      <c r="BJ2626" s="7" t="s">
        <v>98</v>
      </c>
      <c r="BK2626" s="7" t="s">
        <v>99</v>
      </c>
      <c r="BL2626" s="7" t="s">
        <v>4597</v>
      </c>
      <c r="BM2626" s="7" t="s">
        <v>4598</v>
      </c>
      <c r="BS2626" s="12" t="s">
        <v>259</v>
      </c>
      <c r="BU2626" s="43">
        <v>1</v>
      </c>
      <c r="BW2626" s="43" t="s">
        <v>103</v>
      </c>
    </row>
    <row r="2627" spans="3:75" x14ac:dyDescent="0.35">
      <c r="C2627" s="43" t="str">
        <f t="shared" ref="C2627:C2690" si="41">_xlfn.CONCAT(E2627,D2627)</f>
        <v>IARA:BDT-04:2023: 2626</v>
      </c>
      <c r="D2627" s="43">
        <v>2626</v>
      </c>
      <c r="E2627" s="43" t="s">
        <v>5311</v>
      </c>
      <c r="F2627" s="1" t="s">
        <v>73</v>
      </c>
      <c r="G2627" s="43" t="s">
        <v>5255</v>
      </c>
      <c r="H2627" s="2">
        <v>45024</v>
      </c>
      <c r="J2627" s="12">
        <f>YEAR(H2627)</f>
        <v>2023</v>
      </c>
      <c r="K2627" s="12">
        <f>MONTH(H2627)</f>
        <v>4</v>
      </c>
      <c r="L2627" s="12">
        <f>DAY(H2627)</f>
        <v>8</v>
      </c>
      <c r="M2627" s="13"/>
      <c r="P2627" s="12" t="s">
        <v>75</v>
      </c>
      <c r="Q2627" s="12" t="str">
        <f>CONCATENATE(X2627," ",Y2627)</f>
        <v>Pica pica</v>
      </c>
      <c r="R2627" s="14" t="str">
        <f>CONCATENATE(S2627,", ",T2627,", ",U2627,", ",V2627,", ",W2627,", ",X2627,", ",Y2627)</f>
        <v>Animalia, Chordata, Aves, Passeriformes, Corvidae, Pica, pica</v>
      </c>
      <c r="S2627" s="6" t="s">
        <v>76</v>
      </c>
      <c r="T2627" s="6" t="s">
        <v>77</v>
      </c>
      <c r="U2627" s="6" t="s">
        <v>78</v>
      </c>
      <c r="V2627" s="6" t="s">
        <v>79</v>
      </c>
      <c r="W2627" s="6" t="s">
        <v>104</v>
      </c>
      <c r="X2627" s="6" t="s">
        <v>155</v>
      </c>
      <c r="Y2627" s="6" t="s">
        <v>156</v>
      </c>
      <c r="Z2627" s="6"/>
      <c r="AA2627" s="12" t="s">
        <v>83</v>
      </c>
      <c r="AB2627" s="6" t="s">
        <v>84</v>
      </c>
      <c r="AC2627" s="12" t="s">
        <v>157</v>
      </c>
      <c r="AD2627" s="12" t="s">
        <v>259</v>
      </c>
      <c r="AE2627" s="2">
        <v>45024</v>
      </c>
      <c r="AF2627" s="43" t="s">
        <v>87</v>
      </c>
      <c r="AG2627" s="7" t="s">
        <v>158</v>
      </c>
      <c r="AH2627" s="43">
        <v>48.112891911729001</v>
      </c>
      <c r="AI2627" s="43">
        <v>-1.7089287390239201</v>
      </c>
      <c r="AL2627" s="43">
        <v>10</v>
      </c>
      <c r="AN2627" s="46" t="s">
        <v>5240</v>
      </c>
      <c r="AO2627" s="5" t="s">
        <v>89</v>
      </c>
      <c r="AP2627" s="12" t="s">
        <v>259</v>
      </c>
      <c r="AR2627" s="7" t="s">
        <v>90</v>
      </c>
      <c r="AT2627" s="4" t="str">
        <f>CONCATENATE(AU2627,", ",AV2627,", ",AW2627,", ",AX2627,", ",AY2627,", ",AZ2627,", ",BA2627)</f>
        <v>Europe, France, FR, Bretagne, Ille-et-Vilaine, Rennes, Campus Institut Agro Rennes</v>
      </c>
      <c r="AU2627" s="1" t="s">
        <v>91</v>
      </c>
      <c r="AV2627" s="1" t="s">
        <v>92</v>
      </c>
      <c r="AW2627" s="1" t="s">
        <v>93</v>
      </c>
      <c r="AX2627" s="1" t="s">
        <v>94</v>
      </c>
      <c r="AY2627" s="1" t="s">
        <v>95</v>
      </c>
      <c r="AZ2627" s="1" t="s">
        <v>96</v>
      </c>
      <c r="BA2627" s="1" t="s">
        <v>5242</v>
      </c>
      <c r="BC2627" s="43"/>
      <c r="BF2627" s="43" t="s">
        <v>4596</v>
      </c>
      <c r="BG2627" s="43" t="s">
        <v>93</v>
      </c>
      <c r="BH2627" s="7" t="s">
        <v>97</v>
      </c>
      <c r="BJ2627" s="7" t="s">
        <v>98</v>
      </c>
      <c r="BK2627" s="7" t="s">
        <v>99</v>
      </c>
      <c r="BL2627" s="7" t="s">
        <v>4597</v>
      </c>
      <c r="BM2627" s="7" t="s">
        <v>4598</v>
      </c>
      <c r="BS2627" s="12" t="s">
        <v>259</v>
      </c>
      <c r="BU2627" s="43">
        <v>1</v>
      </c>
      <c r="BW2627" s="43" t="s">
        <v>103</v>
      </c>
    </row>
    <row r="2628" spans="3:75" x14ac:dyDescent="0.35">
      <c r="C2628" s="43" t="str">
        <f t="shared" si="41"/>
        <v>IARA:BDT-04:2023: 2627</v>
      </c>
      <c r="D2628" s="43">
        <v>2627</v>
      </c>
      <c r="E2628" s="43" t="s">
        <v>5311</v>
      </c>
      <c r="F2628" s="1" t="s">
        <v>73</v>
      </c>
      <c r="G2628" s="43" t="s">
        <v>5255</v>
      </c>
      <c r="H2628" s="2">
        <v>45024</v>
      </c>
      <c r="J2628" s="12">
        <f>YEAR(H2628)</f>
        <v>2023</v>
      </c>
      <c r="K2628" s="12">
        <f>MONTH(H2628)</f>
        <v>4</v>
      </c>
      <c r="L2628" s="12">
        <f>DAY(H2628)</f>
        <v>8</v>
      </c>
      <c r="M2628" s="13"/>
      <c r="P2628" s="12" t="s">
        <v>75</v>
      </c>
      <c r="Q2628" s="12" t="str">
        <f>CONCATENATE(X2628," ",Y2628)</f>
        <v>Garrulus glandarius</v>
      </c>
      <c r="R2628" s="14" t="str">
        <f>CONCATENATE(S2628,", ",T2628,", ",U2628,", ",V2628,", ",W2628,", ",X2628,", ",Y2628)</f>
        <v>Animalia, Chordata, Aves, Passeriformes, Corvidae, Garrulus, glandarius</v>
      </c>
      <c r="S2628" s="6" t="s">
        <v>76</v>
      </c>
      <c r="T2628" s="6" t="s">
        <v>77</v>
      </c>
      <c r="U2628" s="6" t="s">
        <v>78</v>
      </c>
      <c r="V2628" s="6" t="s">
        <v>79</v>
      </c>
      <c r="W2628" s="6" t="s">
        <v>104</v>
      </c>
      <c r="X2628" s="6" t="s">
        <v>122</v>
      </c>
      <c r="Y2628" s="6" t="s">
        <v>123</v>
      </c>
      <c r="Z2628" s="6"/>
      <c r="AA2628" s="12" t="s">
        <v>83</v>
      </c>
      <c r="AB2628" s="6" t="s">
        <v>84</v>
      </c>
      <c r="AC2628" s="12" t="s">
        <v>124</v>
      </c>
      <c r="AD2628" s="12" t="s">
        <v>259</v>
      </c>
      <c r="AE2628" s="2">
        <v>45024</v>
      </c>
      <c r="AF2628" s="43" t="s">
        <v>87</v>
      </c>
      <c r="AG2628" s="7" t="s">
        <v>125</v>
      </c>
      <c r="AH2628" s="43">
        <v>48.112901522733999</v>
      </c>
      <c r="AI2628" s="43">
        <v>-1.70916377270716</v>
      </c>
      <c r="AL2628" s="43">
        <v>10</v>
      </c>
      <c r="AN2628" s="46" t="s">
        <v>5240</v>
      </c>
      <c r="AO2628" s="5" t="s">
        <v>89</v>
      </c>
      <c r="AP2628" s="12" t="s">
        <v>259</v>
      </c>
      <c r="AR2628" s="7" t="s">
        <v>90</v>
      </c>
      <c r="AT2628" s="4" t="str">
        <f>CONCATENATE(AU2628,", ",AV2628,", ",AW2628,", ",AX2628,", ",AY2628,", ",AZ2628,", ",BA2628)</f>
        <v>Europe, France, FR, Bretagne, Ille-et-Vilaine, Rennes, Campus Institut Agro Rennes</v>
      </c>
      <c r="AU2628" s="1" t="s">
        <v>91</v>
      </c>
      <c r="AV2628" s="1" t="s">
        <v>92</v>
      </c>
      <c r="AW2628" s="1" t="s">
        <v>93</v>
      </c>
      <c r="AX2628" s="1" t="s">
        <v>94</v>
      </c>
      <c r="AY2628" s="1" t="s">
        <v>95</v>
      </c>
      <c r="AZ2628" s="1" t="s">
        <v>96</v>
      </c>
      <c r="BA2628" s="1" t="s">
        <v>5242</v>
      </c>
      <c r="BC2628" s="43"/>
      <c r="BF2628" s="43" t="s">
        <v>4596</v>
      </c>
      <c r="BG2628" s="43" t="s">
        <v>93</v>
      </c>
      <c r="BH2628" s="7" t="s">
        <v>97</v>
      </c>
      <c r="BJ2628" s="7" t="s">
        <v>98</v>
      </c>
      <c r="BK2628" s="7" t="s">
        <v>99</v>
      </c>
      <c r="BL2628" s="7" t="s">
        <v>4597</v>
      </c>
      <c r="BM2628" s="7" t="s">
        <v>4598</v>
      </c>
      <c r="BS2628" s="12" t="s">
        <v>259</v>
      </c>
      <c r="BU2628" s="43">
        <v>1</v>
      </c>
      <c r="BW2628" s="43" t="s">
        <v>103</v>
      </c>
    </row>
    <row r="2629" spans="3:75" x14ac:dyDescent="0.35">
      <c r="C2629" s="43" t="str">
        <f t="shared" si="41"/>
        <v>IARA:BDT-04:2023: 2628</v>
      </c>
      <c r="D2629" s="43">
        <v>2628</v>
      </c>
      <c r="E2629" s="43" t="s">
        <v>5311</v>
      </c>
      <c r="F2629" s="1" t="s">
        <v>73</v>
      </c>
      <c r="G2629" s="43" t="s">
        <v>5255</v>
      </c>
      <c r="H2629" s="2">
        <v>45024</v>
      </c>
      <c r="J2629" s="12">
        <f>YEAR(H2629)</f>
        <v>2023</v>
      </c>
      <c r="K2629" s="12">
        <f>MONTH(H2629)</f>
        <v>4</v>
      </c>
      <c r="L2629" s="12">
        <f>DAY(H2629)</f>
        <v>8</v>
      </c>
      <c r="M2629" s="13"/>
      <c r="P2629" s="12" t="s">
        <v>75</v>
      </c>
      <c r="Q2629" s="12" t="str">
        <f>CONCATENATE(X2629," ",Y2629)</f>
        <v>Garrulus glandarius</v>
      </c>
      <c r="R2629" s="14" t="str">
        <f>CONCATENATE(S2629,", ",T2629,", ",U2629,", ",V2629,", ",W2629,", ",X2629,", ",Y2629)</f>
        <v>Animalia, Chordata, Aves, Passeriformes, Corvidae, Garrulus, glandarius</v>
      </c>
      <c r="S2629" s="6" t="s">
        <v>76</v>
      </c>
      <c r="T2629" s="6" t="s">
        <v>77</v>
      </c>
      <c r="U2629" s="6" t="s">
        <v>78</v>
      </c>
      <c r="V2629" s="6" t="s">
        <v>79</v>
      </c>
      <c r="W2629" s="6" t="s">
        <v>104</v>
      </c>
      <c r="X2629" s="6" t="s">
        <v>122</v>
      </c>
      <c r="Y2629" s="6" t="s">
        <v>123</v>
      </c>
      <c r="Z2629" s="6"/>
      <c r="AA2629" s="12" t="s">
        <v>83</v>
      </c>
      <c r="AB2629" s="6" t="s">
        <v>84</v>
      </c>
      <c r="AC2629" s="12" t="s">
        <v>124</v>
      </c>
      <c r="AD2629" s="12" t="s">
        <v>259</v>
      </c>
      <c r="AE2629" s="2">
        <v>45024</v>
      </c>
      <c r="AF2629" s="43" t="s">
        <v>87</v>
      </c>
      <c r="AG2629" s="7" t="s">
        <v>125</v>
      </c>
      <c r="AH2629" s="43">
        <v>48.112876998113201</v>
      </c>
      <c r="AI2629" s="43">
        <v>-1.70918287484964</v>
      </c>
      <c r="AL2629" s="43">
        <v>10</v>
      </c>
      <c r="AN2629" s="46" t="s">
        <v>5240</v>
      </c>
      <c r="AO2629" s="5" t="s">
        <v>89</v>
      </c>
      <c r="AP2629" s="12" t="s">
        <v>259</v>
      </c>
      <c r="AR2629" s="7" t="s">
        <v>90</v>
      </c>
      <c r="AT2629" s="4" t="str">
        <f>CONCATENATE(AU2629,", ",AV2629,", ",AW2629,", ",AX2629,", ",AY2629,", ",AZ2629,", ",BA2629)</f>
        <v>Europe, France, FR, Bretagne, Ille-et-Vilaine, Rennes, Campus Institut Agro Rennes</v>
      </c>
      <c r="AU2629" s="1" t="s">
        <v>91</v>
      </c>
      <c r="AV2629" s="1" t="s">
        <v>92</v>
      </c>
      <c r="AW2629" s="1" t="s">
        <v>93</v>
      </c>
      <c r="AX2629" s="1" t="s">
        <v>94</v>
      </c>
      <c r="AY2629" s="1" t="s">
        <v>95</v>
      </c>
      <c r="AZ2629" s="1" t="s">
        <v>96</v>
      </c>
      <c r="BA2629" s="1" t="s">
        <v>5242</v>
      </c>
      <c r="BC2629" s="43"/>
      <c r="BF2629" s="43" t="s">
        <v>4596</v>
      </c>
      <c r="BG2629" s="43" t="s">
        <v>93</v>
      </c>
      <c r="BH2629" s="7" t="s">
        <v>97</v>
      </c>
      <c r="BJ2629" s="7" t="s">
        <v>98</v>
      </c>
      <c r="BK2629" s="7" t="s">
        <v>99</v>
      </c>
      <c r="BL2629" s="7" t="s">
        <v>4597</v>
      </c>
      <c r="BM2629" s="7" t="s">
        <v>4598</v>
      </c>
      <c r="BS2629" s="12" t="s">
        <v>259</v>
      </c>
      <c r="BU2629" s="43">
        <v>1</v>
      </c>
      <c r="BW2629" s="43" t="s">
        <v>103</v>
      </c>
    </row>
    <row r="2630" spans="3:75" x14ac:dyDescent="0.35">
      <c r="C2630" s="43" t="str">
        <f t="shared" si="41"/>
        <v>IARA:BDT-04:2023: 2629</v>
      </c>
      <c r="D2630" s="43">
        <v>2629</v>
      </c>
      <c r="E2630" s="43" t="s">
        <v>5311</v>
      </c>
      <c r="F2630" s="1" t="s">
        <v>73</v>
      </c>
      <c r="G2630" s="43" t="s">
        <v>5255</v>
      </c>
      <c r="H2630" s="2">
        <v>45024</v>
      </c>
      <c r="J2630" s="12">
        <f>YEAR(H2630)</f>
        <v>2023</v>
      </c>
      <c r="K2630" s="12">
        <f>MONTH(H2630)</f>
        <v>4</v>
      </c>
      <c r="L2630" s="12">
        <f>DAY(H2630)</f>
        <v>8</v>
      </c>
      <c r="M2630" s="13"/>
      <c r="P2630" s="12" t="s">
        <v>75</v>
      </c>
      <c r="Q2630" s="12" t="str">
        <f>CONCATENATE(X2630," ",Y2630)</f>
        <v>Garrulus glandarius</v>
      </c>
      <c r="R2630" s="14" t="str">
        <f>CONCATENATE(S2630,", ",T2630,", ",U2630,", ",V2630,", ",W2630,", ",X2630,", ",Y2630)</f>
        <v>Animalia, Chordata, Aves, Passeriformes, Corvidae, Garrulus, glandarius</v>
      </c>
      <c r="S2630" s="6" t="s">
        <v>76</v>
      </c>
      <c r="T2630" s="6" t="s">
        <v>77</v>
      </c>
      <c r="U2630" s="6" t="s">
        <v>78</v>
      </c>
      <c r="V2630" s="6" t="s">
        <v>79</v>
      </c>
      <c r="W2630" s="6" t="s">
        <v>104</v>
      </c>
      <c r="X2630" s="6" t="s">
        <v>122</v>
      </c>
      <c r="Y2630" s="6" t="s">
        <v>123</v>
      </c>
      <c r="Z2630" s="6"/>
      <c r="AA2630" s="12" t="s">
        <v>83</v>
      </c>
      <c r="AB2630" s="6" t="s">
        <v>84</v>
      </c>
      <c r="AC2630" s="12" t="s">
        <v>124</v>
      </c>
      <c r="AD2630" s="12" t="s">
        <v>259</v>
      </c>
      <c r="AE2630" s="2">
        <v>45024</v>
      </c>
      <c r="AF2630" s="43" t="s">
        <v>87</v>
      </c>
      <c r="AG2630" s="7" t="s">
        <v>125</v>
      </c>
      <c r="AH2630" s="43">
        <v>48.112888730575101</v>
      </c>
      <c r="AI2630" s="43">
        <v>-1.7091271508136101</v>
      </c>
      <c r="AL2630" s="43">
        <v>10</v>
      </c>
      <c r="AN2630" s="46" t="s">
        <v>5240</v>
      </c>
      <c r="AO2630" s="5" t="s">
        <v>89</v>
      </c>
      <c r="AP2630" s="12" t="s">
        <v>259</v>
      </c>
      <c r="AR2630" s="7" t="s">
        <v>90</v>
      </c>
      <c r="AT2630" s="4" t="str">
        <f>CONCATENATE(AU2630,", ",AV2630,", ",AW2630,", ",AX2630,", ",AY2630,", ",AZ2630,", ",BA2630)</f>
        <v>Europe, France, FR, Bretagne, Ille-et-Vilaine, Rennes, Campus Institut Agro Rennes</v>
      </c>
      <c r="AU2630" s="1" t="s">
        <v>91</v>
      </c>
      <c r="AV2630" s="1" t="s">
        <v>92</v>
      </c>
      <c r="AW2630" s="1" t="s">
        <v>93</v>
      </c>
      <c r="AX2630" s="1" t="s">
        <v>94</v>
      </c>
      <c r="AY2630" s="1" t="s">
        <v>95</v>
      </c>
      <c r="AZ2630" s="1" t="s">
        <v>96</v>
      </c>
      <c r="BA2630" s="1" t="s">
        <v>5242</v>
      </c>
      <c r="BC2630" s="43"/>
      <c r="BF2630" s="43" t="s">
        <v>4596</v>
      </c>
      <c r="BG2630" s="43" t="s">
        <v>93</v>
      </c>
      <c r="BH2630" s="7" t="s">
        <v>97</v>
      </c>
      <c r="BJ2630" s="7" t="s">
        <v>98</v>
      </c>
      <c r="BK2630" s="7" t="s">
        <v>99</v>
      </c>
      <c r="BL2630" s="7" t="s">
        <v>4597</v>
      </c>
      <c r="BM2630" s="7" t="s">
        <v>4598</v>
      </c>
      <c r="BS2630" s="12" t="s">
        <v>259</v>
      </c>
      <c r="BU2630" s="43">
        <v>1</v>
      </c>
      <c r="BW2630" s="43" t="s">
        <v>103</v>
      </c>
    </row>
    <row r="2631" spans="3:75" x14ac:dyDescent="0.35">
      <c r="C2631" s="43" t="str">
        <f t="shared" si="41"/>
        <v>IARA:BDT-04:2023: 2630</v>
      </c>
      <c r="D2631" s="43">
        <v>2630</v>
      </c>
      <c r="E2631" s="43" t="s">
        <v>5311</v>
      </c>
      <c r="F2631" s="1" t="s">
        <v>73</v>
      </c>
      <c r="G2631" s="43" t="s">
        <v>5255</v>
      </c>
      <c r="H2631" s="2">
        <v>45024</v>
      </c>
      <c r="J2631" s="12">
        <f>YEAR(H2631)</f>
        <v>2023</v>
      </c>
      <c r="K2631" s="12">
        <f>MONTH(H2631)</f>
        <v>4</v>
      </c>
      <c r="L2631" s="12">
        <f>DAY(H2631)</f>
        <v>8</v>
      </c>
      <c r="M2631" s="13"/>
      <c r="P2631" s="12" t="s">
        <v>75</v>
      </c>
      <c r="Q2631" s="12" t="str">
        <f>CONCATENATE(X2631," ",Y2631)</f>
        <v>Parus major</v>
      </c>
      <c r="R2631" s="14" t="str">
        <f>CONCATENATE(S2631,", ",T2631,", ",U2631,", ",V2631,", ",W2631,", ",X2631,", ",Y2631)</f>
        <v>Animalia, Chordata, Aves, Passeriformes, Paridae, Parus, major</v>
      </c>
      <c r="S2631" s="6" t="s">
        <v>76</v>
      </c>
      <c r="T2631" s="6" t="s">
        <v>77</v>
      </c>
      <c r="U2631" s="6" t="s">
        <v>78</v>
      </c>
      <c r="V2631" s="6" t="s">
        <v>79</v>
      </c>
      <c r="W2631" s="6" t="s">
        <v>135</v>
      </c>
      <c r="X2631" s="6" t="s">
        <v>140</v>
      </c>
      <c r="Y2631" s="6" t="s">
        <v>141</v>
      </c>
      <c r="Z2631" s="6"/>
      <c r="AA2631" s="12" t="s">
        <v>83</v>
      </c>
      <c r="AB2631" s="6" t="s">
        <v>84</v>
      </c>
      <c r="AC2631" s="12" t="s">
        <v>142</v>
      </c>
      <c r="AD2631" s="12" t="s">
        <v>259</v>
      </c>
      <c r="AE2631" s="2">
        <v>45024</v>
      </c>
      <c r="AF2631" s="43" t="s">
        <v>87</v>
      </c>
      <c r="AG2631" s="7" t="s">
        <v>143</v>
      </c>
      <c r="AH2631" s="43">
        <v>48.113146627577002</v>
      </c>
      <c r="AI2631" s="43">
        <v>-1.70826310800986</v>
      </c>
      <c r="AL2631" s="43">
        <v>10</v>
      </c>
      <c r="AN2631" s="46" t="s">
        <v>5240</v>
      </c>
      <c r="AO2631" s="5" t="s">
        <v>89</v>
      </c>
      <c r="AP2631" s="12" t="s">
        <v>259</v>
      </c>
      <c r="AR2631" s="7" t="s">
        <v>90</v>
      </c>
      <c r="AT2631" s="4" t="str">
        <f>CONCATENATE(AU2631,", ",AV2631,", ",AW2631,", ",AX2631,", ",AY2631,", ",AZ2631,", ",BA2631)</f>
        <v>Europe, France, FR, Bretagne, Ille-et-Vilaine, Rennes, Campus Institut Agro Rennes</v>
      </c>
      <c r="AU2631" s="1" t="s">
        <v>91</v>
      </c>
      <c r="AV2631" s="1" t="s">
        <v>92</v>
      </c>
      <c r="AW2631" s="1" t="s">
        <v>93</v>
      </c>
      <c r="AX2631" s="1" t="s">
        <v>94</v>
      </c>
      <c r="AY2631" s="1" t="s">
        <v>95</v>
      </c>
      <c r="AZ2631" s="1" t="s">
        <v>96</v>
      </c>
      <c r="BA2631" s="1" t="s">
        <v>5242</v>
      </c>
      <c r="BC2631" s="43"/>
      <c r="BF2631" s="43" t="s">
        <v>4596</v>
      </c>
      <c r="BG2631" s="43" t="s">
        <v>93</v>
      </c>
      <c r="BH2631" s="7" t="s">
        <v>97</v>
      </c>
      <c r="BJ2631" s="7" t="s">
        <v>98</v>
      </c>
      <c r="BK2631" s="7" t="s">
        <v>99</v>
      </c>
      <c r="BL2631" s="7" t="s">
        <v>4597</v>
      </c>
      <c r="BM2631" s="7" t="s">
        <v>4598</v>
      </c>
      <c r="BS2631" s="12" t="s">
        <v>259</v>
      </c>
      <c r="BU2631" s="43">
        <v>1</v>
      </c>
      <c r="BW2631" s="43" t="s">
        <v>103</v>
      </c>
    </row>
    <row r="2632" spans="3:75" x14ac:dyDescent="0.35">
      <c r="C2632" s="43" t="str">
        <f t="shared" si="41"/>
        <v>IARA:BDT-04:2023: 2631</v>
      </c>
      <c r="D2632" s="43">
        <v>2631</v>
      </c>
      <c r="E2632" s="43" t="s">
        <v>5311</v>
      </c>
      <c r="F2632" s="1" t="s">
        <v>73</v>
      </c>
      <c r="G2632" s="43" t="s">
        <v>5255</v>
      </c>
      <c r="H2632" s="2">
        <v>45024</v>
      </c>
      <c r="J2632" s="12">
        <f>YEAR(H2632)</f>
        <v>2023</v>
      </c>
      <c r="K2632" s="12">
        <f>MONTH(H2632)</f>
        <v>4</v>
      </c>
      <c r="L2632" s="12">
        <f>DAY(H2632)</f>
        <v>8</v>
      </c>
      <c r="M2632" s="13"/>
      <c r="P2632" s="12" t="s">
        <v>75</v>
      </c>
      <c r="Q2632" s="12" t="str">
        <f>CONCATENATE(X2632," ",Y2632)</f>
        <v>Columba palumbus</v>
      </c>
      <c r="R2632" s="14" t="str">
        <f>CONCATENATE(S2632,", ",T2632,", ",U2632,", ",V2632,", ",W2632,", ",X2632,", ",Y2632)</f>
        <v>Animalia, Chordata, Aves, Columbiformes, Columbidae, Columba, palumbus</v>
      </c>
      <c r="S2632" s="6" t="s">
        <v>76</v>
      </c>
      <c r="T2632" s="6" t="s">
        <v>77</v>
      </c>
      <c r="U2632" s="6" t="s">
        <v>78</v>
      </c>
      <c r="V2632" s="6" t="s">
        <v>159</v>
      </c>
      <c r="W2632" s="6" t="s">
        <v>160</v>
      </c>
      <c r="X2632" s="6" t="s">
        <v>161</v>
      </c>
      <c r="Y2632" s="6" t="s">
        <v>162</v>
      </c>
      <c r="Z2632" s="6"/>
      <c r="AA2632" s="12" t="s">
        <v>83</v>
      </c>
      <c r="AB2632" s="6" t="s">
        <v>84</v>
      </c>
      <c r="AC2632" s="12" t="s">
        <v>163</v>
      </c>
      <c r="AD2632" s="12" t="s">
        <v>259</v>
      </c>
      <c r="AE2632" s="2">
        <v>45024</v>
      </c>
      <c r="AF2632" s="43" t="s">
        <v>87</v>
      </c>
      <c r="AG2632" s="7" t="s">
        <v>164</v>
      </c>
      <c r="AH2632" s="43">
        <v>48.113436538381102</v>
      </c>
      <c r="AI2632" s="43">
        <v>-1.70790575019047</v>
      </c>
      <c r="AL2632" s="43">
        <v>10</v>
      </c>
      <c r="AN2632" s="46" t="s">
        <v>5240</v>
      </c>
      <c r="AO2632" s="5" t="s">
        <v>89</v>
      </c>
      <c r="AP2632" s="12" t="s">
        <v>259</v>
      </c>
      <c r="AR2632" s="7" t="s">
        <v>90</v>
      </c>
      <c r="AT2632" s="4" t="str">
        <f>CONCATENATE(AU2632,", ",AV2632,", ",AW2632,", ",AX2632,", ",AY2632,", ",AZ2632,", ",BA2632)</f>
        <v>Europe, France, FR, Bretagne, Ille-et-Vilaine, Rennes, Campus Institut Agro Rennes</v>
      </c>
      <c r="AU2632" s="1" t="s">
        <v>91</v>
      </c>
      <c r="AV2632" s="1" t="s">
        <v>92</v>
      </c>
      <c r="AW2632" s="1" t="s">
        <v>93</v>
      </c>
      <c r="AX2632" s="1" t="s">
        <v>94</v>
      </c>
      <c r="AY2632" s="1" t="s">
        <v>95</v>
      </c>
      <c r="AZ2632" s="1" t="s">
        <v>96</v>
      </c>
      <c r="BA2632" s="1" t="s">
        <v>5242</v>
      </c>
      <c r="BC2632" s="43"/>
      <c r="BF2632" s="43" t="s">
        <v>4596</v>
      </c>
      <c r="BG2632" s="43" t="s">
        <v>93</v>
      </c>
      <c r="BH2632" s="7" t="s">
        <v>97</v>
      </c>
      <c r="BJ2632" s="7" t="s">
        <v>98</v>
      </c>
      <c r="BK2632" s="7" t="s">
        <v>99</v>
      </c>
      <c r="BL2632" s="7" t="s">
        <v>4597</v>
      </c>
      <c r="BM2632" s="7" t="s">
        <v>4598</v>
      </c>
      <c r="BS2632" s="12" t="s">
        <v>259</v>
      </c>
      <c r="BU2632" s="43">
        <v>1</v>
      </c>
      <c r="BW2632" s="43" t="s">
        <v>103</v>
      </c>
    </row>
    <row r="2633" spans="3:75" x14ac:dyDescent="0.35">
      <c r="C2633" s="43" t="str">
        <f t="shared" si="41"/>
        <v>IARA:BDT-04:2023: 2632</v>
      </c>
      <c r="D2633" s="43">
        <v>2632</v>
      </c>
      <c r="E2633" s="43" t="s">
        <v>5311</v>
      </c>
      <c r="F2633" s="1" t="s">
        <v>73</v>
      </c>
      <c r="G2633" s="43" t="s">
        <v>5255</v>
      </c>
      <c r="H2633" s="2">
        <v>45024</v>
      </c>
      <c r="J2633" s="12">
        <f>YEAR(H2633)</f>
        <v>2023</v>
      </c>
      <c r="K2633" s="12">
        <f>MONTH(H2633)</f>
        <v>4</v>
      </c>
      <c r="L2633" s="12">
        <f>DAY(H2633)</f>
        <v>8</v>
      </c>
      <c r="M2633" s="13"/>
      <c r="P2633" s="12" t="s">
        <v>75</v>
      </c>
      <c r="Q2633" s="12" t="str">
        <f>CONCATENATE(X2633," ",Y2633)</f>
        <v>Columba palumbus</v>
      </c>
      <c r="R2633" s="14" t="str">
        <f>CONCATENATE(S2633,", ",T2633,", ",U2633,", ",V2633,", ",W2633,", ",X2633,", ",Y2633)</f>
        <v>Animalia, Chordata, Aves, Columbiformes, Columbidae, Columba, palumbus</v>
      </c>
      <c r="S2633" s="6" t="s">
        <v>76</v>
      </c>
      <c r="T2633" s="6" t="s">
        <v>77</v>
      </c>
      <c r="U2633" s="6" t="s">
        <v>78</v>
      </c>
      <c r="V2633" s="6" t="s">
        <v>159</v>
      </c>
      <c r="W2633" s="6" t="s">
        <v>160</v>
      </c>
      <c r="X2633" s="6" t="s">
        <v>161</v>
      </c>
      <c r="Y2633" s="6" t="s">
        <v>162</v>
      </c>
      <c r="Z2633" s="6"/>
      <c r="AA2633" s="12" t="s">
        <v>83</v>
      </c>
      <c r="AB2633" s="6" t="s">
        <v>84</v>
      </c>
      <c r="AC2633" s="12" t="s">
        <v>163</v>
      </c>
      <c r="AD2633" s="12" t="s">
        <v>259</v>
      </c>
      <c r="AE2633" s="2">
        <v>45024</v>
      </c>
      <c r="AF2633" s="43" t="s">
        <v>87</v>
      </c>
      <c r="AG2633" s="7" t="s">
        <v>164</v>
      </c>
      <c r="AH2633" s="43">
        <v>48.1134635367656</v>
      </c>
      <c r="AI2633" s="43">
        <v>-1.7079436384665501</v>
      </c>
      <c r="AL2633" s="43">
        <v>10</v>
      </c>
      <c r="AN2633" s="46" t="s">
        <v>5240</v>
      </c>
      <c r="AO2633" s="5" t="s">
        <v>89</v>
      </c>
      <c r="AP2633" s="12" t="s">
        <v>259</v>
      </c>
      <c r="AR2633" s="7" t="s">
        <v>90</v>
      </c>
      <c r="AT2633" s="4" t="str">
        <f>CONCATENATE(AU2633,", ",AV2633,", ",AW2633,", ",AX2633,", ",AY2633,", ",AZ2633,", ",BA2633)</f>
        <v>Europe, France, FR, Bretagne, Ille-et-Vilaine, Rennes, Campus Institut Agro Rennes</v>
      </c>
      <c r="AU2633" s="1" t="s">
        <v>91</v>
      </c>
      <c r="AV2633" s="1" t="s">
        <v>92</v>
      </c>
      <c r="AW2633" s="1" t="s">
        <v>93</v>
      </c>
      <c r="AX2633" s="1" t="s">
        <v>94</v>
      </c>
      <c r="AY2633" s="1" t="s">
        <v>95</v>
      </c>
      <c r="AZ2633" s="1" t="s">
        <v>96</v>
      </c>
      <c r="BA2633" s="1" t="s">
        <v>5242</v>
      </c>
      <c r="BC2633" s="43"/>
      <c r="BF2633" s="43" t="s">
        <v>4596</v>
      </c>
      <c r="BG2633" s="43" t="s">
        <v>93</v>
      </c>
      <c r="BH2633" s="7" t="s">
        <v>97</v>
      </c>
      <c r="BJ2633" s="7" t="s">
        <v>98</v>
      </c>
      <c r="BK2633" s="7" t="s">
        <v>99</v>
      </c>
      <c r="BL2633" s="7" t="s">
        <v>4597</v>
      </c>
      <c r="BM2633" s="7" t="s">
        <v>4598</v>
      </c>
      <c r="BS2633" s="12" t="s">
        <v>259</v>
      </c>
      <c r="BU2633" s="43">
        <v>1</v>
      </c>
      <c r="BW2633" s="43" t="s">
        <v>103</v>
      </c>
    </row>
    <row r="2634" spans="3:75" x14ac:dyDescent="0.35">
      <c r="C2634" s="43" t="str">
        <f t="shared" si="41"/>
        <v>IARA:BDT-04:2023: 2633</v>
      </c>
      <c r="D2634" s="43">
        <v>2633</v>
      </c>
      <c r="E2634" s="43" t="s">
        <v>5311</v>
      </c>
      <c r="F2634" s="1" t="s">
        <v>73</v>
      </c>
      <c r="G2634" s="43" t="s">
        <v>5255</v>
      </c>
      <c r="H2634" s="2">
        <v>45024</v>
      </c>
      <c r="J2634" s="12">
        <f>YEAR(H2634)</f>
        <v>2023</v>
      </c>
      <c r="K2634" s="12">
        <f>MONTH(H2634)</f>
        <v>4</v>
      </c>
      <c r="L2634" s="12">
        <f>DAY(H2634)</f>
        <v>8</v>
      </c>
      <c r="M2634" s="13"/>
      <c r="P2634" s="12" t="s">
        <v>75</v>
      </c>
      <c r="Q2634" s="12" t="str">
        <f>CONCATENATE(X2634," ",Y2634)</f>
        <v>Phylloscopus collybita</v>
      </c>
      <c r="R2634" s="14" t="str">
        <f>CONCATENATE(S2634,", ",T2634,", ",U2634,", ",V2634,", ",W2634,", ",X2634,", ",Y2634)</f>
        <v>Animalia, Chordata, Aves, Passeriformes, Phylloscopidae, Phylloscopus, collybita</v>
      </c>
      <c r="S2634" s="6" t="s">
        <v>76</v>
      </c>
      <c r="T2634" s="6" t="s">
        <v>77</v>
      </c>
      <c r="U2634" s="6" t="s">
        <v>78</v>
      </c>
      <c r="V2634" s="6" t="s">
        <v>79</v>
      </c>
      <c r="W2634" s="6" t="s">
        <v>170</v>
      </c>
      <c r="X2634" s="6" t="s">
        <v>171</v>
      </c>
      <c r="Y2634" s="6" t="s">
        <v>172</v>
      </c>
      <c r="Z2634" s="6"/>
      <c r="AA2634" s="12" t="s">
        <v>83</v>
      </c>
      <c r="AB2634" s="6" t="s">
        <v>173</v>
      </c>
      <c r="AC2634" s="12" t="s">
        <v>174</v>
      </c>
      <c r="AD2634" s="12" t="s">
        <v>259</v>
      </c>
      <c r="AE2634" s="2">
        <v>45024</v>
      </c>
      <c r="AF2634" s="43" t="s">
        <v>87</v>
      </c>
      <c r="AG2634" s="7" t="s">
        <v>175</v>
      </c>
      <c r="AH2634" s="43">
        <v>48.113431450388497</v>
      </c>
      <c r="AI2634" s="43">
        <v>-1.7080330306279401</v>
      </c>
      <c r="AL2634" s="43">
        <v>10</v>
      </c>
      <c r="AN2634" s="46" t="s">
        <v>5240</v>
      </c>
      <c r="AO2634" s="5" t="s">
        <v>89</v>
      </c>
      <c r="AP2634" s="12" t="s">
        <v>259</v>
      </c>
      <c r="AR2634" s="7" t="s">
        <v>90</v>
      </c>
      <c r="AT2634" s="4" t="str">
        <f>CONCATENATE(AU2634,", ",AV2634,", ",AW2634,", ",AX2634,", ",AY2634,", ",AZ2634,", ",BA2634)</f>
        <v>Europe, France, FR, Bretagne, Ille-et-Vilaine, Rennes, Campus Institut Agro Rennes</v>
      </c>
      <c r="AU2634" s="1" t="s">
        <v>91</v>
      </c>
      <c r="AV2634" s="1" t="s">
        <v>92</v>
      </c>
      <c r="AW2634" s="1" t="s">
        <v>93</v>
      </c>
      <c r="AX2634" s="1" t="s">
        <v>94</v>
      </c>
      <c r="AY2634" s="1" t="s">
        <v>95</v>
      </c>
      <c r="AZ2634" s="1" t="s">
        <v>96</v>
      </c>
      <c r="BA2634" s="1" t="s">
        <v>5242</v>
      </c>
      <c r="BC2634" s="43"/>
      <c r="BF2634" s="43" t="s">
        <v>4596</v>
      </c>
      <c r="BG2634" s="43" t="s">
        <v>93</v>
      </c>
      <c r="BH2634" s="7" t="s">
        <v>97</v>
      </c>
      <c r="BJ2634" s="7" t="s">
        <v>98</v>
      </c>
      <c r="BK2634" s="7" t="s">
        <v>99</v>
      </c>
      <c r="BL2634" s="7" t="s">
        <v>4597</v>
      </c>
      <c r="BM2634" s="7" t="s">
        <v>4598</v>
      </c>
      <c r="BS2634" s="12" t="s">
        <v>259</v>
      </c>
      <c r="BU2634" s="43">
        <v>1</v>
      </c>
      <c r="BW2634" s="43" t="s">
        <v>103</v>
      </c>
    </row>
    <row r="2635" spans="3:75" x14ac:dyDescent="0.35">
      <c r="C2635" s="43" t="str">
        <f t="shared" si="41"/>
        <v>IARA:BDT-04:2023: 2634</v>
      </c>
      <c r="D2635" s="43">
        <v>2634</v>
      </c>
      <c r="E2635" s="43" t="s">
        <v>5311</v>
      </c>
      <c r="F2635" s="1" t="s">
        <v>73</v>
      </c>
      <c r="G2635" s="43" t="s">
        <v>5255</v>
      </c>
      <c r="H2635" s="2">
        <v>45024</v>
      </c>
      <c r="J2635" s="12">
        <f>YEAR(H2635)</f>
        <v>2023</v>
      </c>
      <c r="K2635" s="12">
        <f>MONTH(H2635)</f>
        <v>4</v>
      </c>
      <c r="L2635" s="12">
        <f>DAY(H2635)</f>
        <v>8</v>
      </c>
      <c r="M2635" s="13"/>
      <c r="P2635" s="12" t="s">
        <v>75</v>
      </c>
      <c r="Q2635" s="12" t="str">
        <f>CONCATENATE(X2635," ",Y2635)</f>
        <v>Cyanistes caeruleus</v>
      </c>
      <c r="R2635" s="14" t="str">
        <f>CONCATENATE(S2635,", ",T2635,", ",U2635,", ",V2635,", ",W2635,", ",X2635,", ",Y2635)</f>
        <v>Animalia, Chordata, Aves, Passeriformes, Paridae, Cyanistes, caeruleus</v>
      </c>
      <c r="S2635" s="6" t="s">
        <v>76</v>
      </c>
      <c r="T2635" s="6" t="s">
        <v>77</v>
      </c>
      <c r="U2635" s="6" t="s">
        <v>78</v>
      </c>
      <c r="V2635" s="6" t="s">
        <v>79</v>
      </c>
      <c r="W2635" s="6" t="s">
        <v>135</v>
      </c>
      <c r="X2635" s="6" t="s">
        <v>136</v>
      </c>
      <c r="Y2635" s="6" t="s">
        <v>137</v>
      </c>
      <c r="Z2635" s="6"/>
      <c r="AA2635" s="12" t="s">
        <v>83</v>
      </c>
      <c r="AB2635" s="6" t="s">
        <v>84</v>
      </c>
      <c r="AC2635" s="12" t="s">
        <v>138</v>
      </c>
      <c r="AD2635" s="12" t="s">
        <v>259</v>
      </c>
      <c r="AE2635" s="2">
        <v>45024</v>
      </c>
      <c r="AF2635" s="43" t="s">
        <v>87</v>
      </c>
      <c r="AG2635" s="7" t="s">
        <v>139</v>
      </c>
      <c r="AH2635" s="43">
        <v>48.113446646508599</v>
      </c>
      <c r="AI2635" s="43">
        <v>-1.70824727526855</v>
      </c>
      <c r="AL2635" s="43">
        <v>10</v>
      </c>
      <c r="AN2635" s="46" t="s">
        <v>5240</v>
      </c>
      <c r="AO2635" s="5" t="s">
        <v>89</v>
      </c>
      <c r="AP2635" s="12" t="s">
        <v>259</v>
      </c>
      <c r="AR2635" s="7" t="s">
        <v>90</v>
      </c>
      <c r="AT2635" s="4" t="str">
        <f>CONCATENATE(AU2635,", ",AV2635,", ",AW2635,", ",AX2635,", ",AY2635,", ",AZ2635,", ",BA2635)</f>
        <v>Europe, France, FR, Bretagne, Ille-et-Vilaine, Rennes, Campus Institut Agro Rennes</v>
      </c>
      <c r="AU2635" s="1" t="s">
        <v>91</v>
      </c>
      <c r="AV2635" s="1" t="s">
        <v>92</v>
      </c>
      <c r="AW2635" s="1" t="s">
        <v>93</v>
      </c>
      <c r="AX2635" s="1" t="s">
        <v>94</v>
      </c>
      <c r="AY2635" s="1" t="s">
        <v>95</v>
      </c>
      <c r="AZ2635" s="1" t="s">
        <v>96</v>
      </c>
      <c r="BA2635" s="1" t="s">
        <v>5242</v>
      </c>
      <c r="BC2635" s="43"/>
      <c r="BF2635" s="43" t="s">
        <v>4596</v>
      </c>
      <c r="BG2635" s="43" t="s">
        <v>93</v>
      </c>
      <c r="BH2635" s="7" t="s">
        <v>97</v>
      </c>
      <c r="BJ2635" s="7" t="s">
        <v>98</v>
      </c>
      <c r="BK2635" s="7" t="s">
        <v>99</v>
      </c>
      <c r="BL2635" s="7" t="s">
        <v>4597</v>
      </c>
      <c r="BM2635" s="7" t="s">
        <v>4598</v>
      </c>
      <c r="BS2635" s="12" t="s">
        <v>259</v>
      </c>
      <c r="BU2635" s="43">
        <v>1</v>
      </c>
      <c r="BW2635" s="43" t="s">
        <v>103</v>
      </c>
    </row>
    <row r="2636" spans="3:75" x14ac:dyDescent="0.35">
      <c r="C2636" s="43" t="str">
        <f t="shared" si="41"/>
        <v>IARA:BDT-04:2023: 2635</v>
      </c>
      <c r="D2636" s="43">
        <v>2635</v>
      </c>
      <c r="E2636" s="43" t="s">
        <v>5311</v>
      </c>
      <c r="F2636" s="1" t="s">
        <v>73</v>
      </c>
      <c r="G2636" s="43" t="s">
        <v>5255</v>
      </c>
      <c r="H2636" s="2">
        <v>45024</v>
      </c>
      <c r="J2636" s="12">
        <f>YEAR(H2636)</f>
        <v>2023</v>
      </c>
      <c r="K2636" s="12">
        <f>MONTH(H2636)</f>
        <v>4</v>
      </c>
      <c r="L2636" s="12">
        <f>DAY(H2636)</f>
        <v>8</v>
      </c>
      <c r="M2636" s="13"/>
      <c r="P2636" s="12" t="s">
        <v>75</v>
      </c>
      <c r="Q2636" s="12" t="str">
        <f>CONCATENATE(X2636," ",Y2636)</f>
        <v>Turdus merula</v>
      </c>
      <c r="R2636" s="14" t="str">
        <f>CONCATENATE(S2636,", ",T2636,", ",U2636,", ",V2636,", ",W2636,", ",X2636,", ",Y2636)</f>
        <v>Animalia, Chordata, Aves, Passeriformes, Turdidae, Turdus, merula</v>
      </c>
      <c r="S2636" s="6" t="s">
        <v>76</v>
      </c>
      <c r="T2636" s="6" t="s">
        <v>77</v>
      </c>
      <c r="U2636" s="6" t="s">
        <v>78</v>
      </c>
      <c r="V2636" s="19" t="s">
        <v>79</v>
      </c>
      <c r="W2636" s="19" t="s">
        <v>126</v>
      </c>
      <c r="X2636" s="19" t="s">
        <v>127</v>
      </c>
      <c r="Y2636" s="19" t="s">
        <v>132</v>
      </c>
      <c r="Z2636" s="6"/>
      <c r="AA2636" s="12" t="s">
        <v>83</v>
      </c>
      <c r="AB2636" s="6" t="s">
        <v>84</v>
      </c>
      <c r="AC2636" s="12" t="s">
        <v>133</v>
      </c>
      <c r="AD2636" s="12" t="s">
        <v>259</v>
      </c>
      <c r="AE2636" s="2">
        <v>45024</v>
      </c>
      <c r="AF2636" s="43" t="s">
        <v>87</v>
      </c>
      <c r="AG2636" s="7" t="s">
        <v>134</v>
      </c>
      <c r="AH2636" s="43">
        <v>48.113366712066401</v>
      </c>
      <c r="AI2636" s="43">
        <v>-1.70822595687551</v>
      </c>
      <c r="AL2636" s="43">
        <v>10</v>
      </c>
      <c r="AN2636" s="46" t="s">
        <v>5240</v>
      </c>
      <c r="AO2636" s="5" t="s">
        <v>89</v>
      </c>
      <c r="AP2636" s="12" t="s">
        <v>259</v>
      </c>
      <c r="AR2636" s="7" t="s">
        <v>90</v>
      </c>
      <c r="AT2636" s="4" t="str">
        <f>CONCATENATE(AU2636,", ",AV2636,", ",AW2636,", ",AX2636,", ",AY2636,", ",AZ2636,", ",BA2636)</f>
        <v>Europe, France, FR, Bretagne, Ille-et-Vilaine, Rennes, Campus Institut Agro Rennes</v>
      </c>
      <c r="AU2636" s="1" t="s">
        <v>91</v>
      </c>
      <c r="AV2636" s="1" t="s">
        <v>92</v>
      </c>
      <c r="AW2636" s="1" t="s">
        <v>93</v>
      </c>
      <c r="AX2636" s="1" t="s">
        <v>94</v>
      </c>
      <c r="AY2636" s="1" t="s">
        <v>95</v>
      </c>
      <c r="AZ2636" s="1" t="s">
        <v>96</v>
      </c>
      <c r="BA2636" s="1" t="s">
        <v>5242</v>
      </c>
      <c r="BC2636" s="43"/>
      <c r="BF2636" s="43" t="s">
        <v>4596</v>
      </c>
      <c r="BG2636" s="43" t="s">
        <v>93</v>
      </c>
      <c r="BH2636" s="7" t="s">
        <v>97</v>
      </c>
      <c r="BJ2636" s="7" t="s">
        <v>98</v>
      </c>
      <c r="BK2636" s="7" t="s">
        <v>99</v>
      </c>
      <c r="BL2636" s="7" t="s">
        <v>4597</v>
      </c>
      <c r="BM2636" s="7" t="s">
        <v>4598</v>
      </c>
      <c r="BS2636" s="12" t="s">
        <v>259</v>
      </c>
      <c r="BU2636" s="43">
        <v>1</v>
      </c>
      <c r="BW2636" s="43" t="s">
        <v>103</v>
      </c>
    </row>
    <row r="2637" spans="3:75" x14ac:dyDescent="0.35">
      <c r="C2637" s="43" t="str">
        <f t="shared" si="41"/>
        <v>IARA:BDT-04:2023: 2636</v>
      </c>
      <c r="D2637" s="43">
        <v>2636</v>
      </c>
      <c r="E2637" s="43" t="s">
        <v>5311</v>
      </c>
      <c r="F2637" s="1" t="s">
        <v>73</v>
      </c>
      <c r="G2637" s="43" t="s">
        <v>5255</v>
      </c>
      <c r="H2637" s="2">
        <v>45024</v>
      </c>
      <c r="J2637" s="12">
        <f>YEAR(H2637)</f>
        <v>2023</v>
      </c>
      <c r="K2637" s="12">
        <f>MONTH(H2637)</f>
        <v>4</v>
      </c>
      <c r="L2637" s="12">
        <f>DAY(H2637)</f>
        <v>8</v>
      </c>
      <c r="M2637" s="13"/>
      <c r="P2637" s="12" t="s">
        <v>75</v>
      </c>
      <c r="Q2637" s="12" t="str">
        <f>CONCATENATE(X2637," ",Y2637)</f>
        <v>Parus major</v>
      </c>
      <c r="R2637" s="14" t="str">
        <f>CONCATENATE(S2637,", ",T2637,", ",U2637,", ",V2637,", ",W2637,", ",X2637,", ",Y2637)</f>
        <v>Animalia, Chordata, Aves, Passeriformes, Paridae, Parus, major</v>
      </c>
      <c r="S2637" s="6" t="s">
        <v>76</v>
      </c>
      <c r="T2637" s="6" t="s">
        <v>77</v>
      </c>
      <c r="U2637" s="6" t="s">
        <v>78</v>
      </c>
      <c r="V2637" s="6" t="s">
        <v>79</v>
      </c>
      <c r="W2637" s="6" t="s">
        <v>135</v>
      </c>
      <c r="X2637" s="6" t="s">
        <v>140</v>
      </c>
      <c r="Y2637" s="6" t="s">
        <v>141</v>
      </c>
      <c r="Z2637" s="6"/>
      <c r="AA2637" s="12" t="s">
        <v>83</v>
      </c>
      <c r="AB2637" s="6" t="s">
        <v>84</v>
      </c>
      <c r="AC2637" s="12" t="s">
        <v>142</v>
      </c>
      <c r="AD2637" s="12" t="s">
        <v>259</v>
      </c>
      <c r="AE2637" s="2">
        <v>45024</v>
      </c>
      <c r="AF2637" s="43" t="s">
        <v>87</v>
      </c>
      <c r="AG2637" s="7" t="s">
        <v>143</v>
      </c>
      <c r="AH2637" s="43">
        <v>48.113361270008099</v>
      </c>
      <c r="AI2637" s="43">
        <v>-1.70895639330091</v>
      </c>
      <c r="AL2637" s="43">
        <v>10</v>
      </c>
      <c r="AN2637" s="46" t="s">
        <v>5240</v>
      </c>
      <c r="AO2637" s="5" t="s">
        <v>89</v>
      </c>
      <c r="AP2637" s="12" t="s">
        <v>259</v>
      </c>
      <c r="AR2637" s="7" t="s">
        <v>90</v>
      </c>
      <c r="AT2637" s="4" t="str">
        <f>CONCATENATE(AU2637,", ",AV2637,", ",AW2637,", ",AX2637,", ",AY2637,", ",AZ2637,", ",BA2637)</f>
        <v>Europe, France, FR, Bretagne, Ille-et-Vilaine, Rennes, Campus Institut Agro Rennes</v>
      </c>
      <c r="AU2637" s="1" t="s">
        <v>91</v>
      </c>
      <c r="AV2637" s="1" t="s">
        <v>92</v>
      </c>
      <c r="AW2637" s="1" t="s">
        <v>93</v>
      </c>
      <c r="AX2637" s="1" t="s">
        <v>94</v>
      </c>
      <c r="AY2637" s="1" t="s">
        <v>95</v>
      </c>
      <c r="AZ2637" s="1" t="s">
        <v>96</v>
      </c>
      <c r="BA2637" s="1" t="s">
        <v>5242</v>
      </c>
      <c r="BC2637" s="43"/>
      <c r="BF2637" s="43" t="s">
        <v>4596</v>
      </c>
      <c r="BG2637" s="43" t="s">
        <v>93</v>
      </c>
      <c r="BH2637" s="7" t="s">
        <v>97</v>
      </c>
      <c r="BJ2637" s="7" t="s">
        <v>98</v>
      </c>
      <c r="BK2637" s="7" t="s">
        <v>99</v>
      </c>
      <c r="BL2637" s="7" t="s">
        <v>4597</v>
      </c>
      <c r="BM2637" s="7" t="s">
        <v>4598</v>
      </c>
      <c r="BS2637" s="12" t="s">
        <v>259</v>
      </c>
      <c r="BU2637" s="43">
        <v>1</v>
      </c>
      <c r="BW2637" s="43" t="s">
        <v>103</v>
      </c>
    </row>
    <row r="2638" spans="3:75" x14ac:dyDescent="0.35">
      <c r="C2638" s="43" t="str">
        <f t="shared" si="41"/>
        <v>IARA:BDT-04:2023: 2637</v>
      </c>
      <c r="D2638" s="43">
        <v>2637</v>
      </c>
      <c r="E2638" s="43" t="s">
        <v>5311</v>
      </c>
      <c r="F2638" s="1" t="s">
        <v>73</v>
      </c>
      <c r="G2638" s="43" t="s">
        <v>5255</v>
      </c>
      <c r="H2638" s="2">
        <v>45024</v>
      </c>
      <c r="J2638" s="12">
        <f>YEAR(H2638)</f>
        <v>2023</v>
      </c>
      <c r="K2638" s="12">
        <f>MONTH(H2638)</f>
        <v>4</v>
      </c>
      <c r="L2638" s="12">
        <f>DAY(H2638)</f>
        <v>8</v>
      </c>
      <c r="M2638" s="13"/>
      <c r="P2638" s="12" t="s">
        <v>75</v>
      </c>
      <c r="Q2638" s="12" t="str">
        <f>CONCATENATE(X2638," ",Y2638)</f>
        <v>Parus major</v>
      </c>
      <c r="R2638" s="14" t="str">
        <f>CONCATENATE(S2638,", ",T2638,", ",U2638,", ",V2638,", ",W2638,", ",X2638,", ",Y2638)</f>
        <v>Animalia, Chordata, Aves, Passeriformes, Paridae, Parus, major</v>
      </c>
      <c r="S2638" s="6" t="s">
        <v>76</v>
      </c>
      <c r="T2638" s="6" t="s">
        <v>77</v>
      </c>
      <c r="U2638" s="6" t="s">
        <v>78</v>
      </c>
      <c r="V2638" s="6" t="s">
        <v>79</v>
      </c>
      <c r="W2638" s="6" t="s">
        <v>135</v>
      </c>
      <c r="X2638" s="6" t="s">
        <v>140</v>
      </c>
      <c r="Y2638" s="6" t="s">
        <v>141</v>
      </c>
      <c r="Z2638" s="6"/>
      <c r="AA2638" s="12" t="s">
        <v>83</v>
      </c>
      <c r="AB2638" s="6" t="s">
        <v>84</v>
      </c>
      <c r="AC2638" s="12" t="s">
        <v>142</v>
      </c>
      <c r="AD2638" s="12" t="s">
        <v>259</v>
      </c>
      <c r="AE2638" s="2">
        <v>45024</v>
      </c>
      <c r="AF2638" s="43" t="s">
        <v>87</v>
      </c>
      <c r="AG2638" s="7" t="s">
        <v>143</v>
      </c>
      <c r="AH2638" s="43">
        <v>48.113337028154803</v>
      </c>
      <c r="AI2638" s="43">
        <v>-1.7089684245885799</v>
      </c>
      <c r="AL2638" s="43">
        <v>10</v>
      </c>
      <c r="AN2638" s="46" t="s">
        <v>5240</v>
      </c>
      <c r="AO2638" s="5" t="s">
        <v>89</v>
      </c>
      <c r="AP2638" s="12" t="s">
        <v>259</v>
      </c>
      <c r="AR2638" s="7" t="s">
        <v>90</v>
      </c>
      <c r="AT2638" s="4" t="str">
        <f>CONCATENATE(AU2638,", ",AV2638,", ",AW2638,", ",AX2638,", ",AY2638,", ",AZ2638,", ",BA2638)</f>
        <v>Europe, France, FR, Bretagne, Ille-et-Vilaine, Rennes, Campus Institut Agro Rennes</v>
      </c>
      <c r="AU2638" s="1" t="s">
        <v>91</v>
      </c>
      <c r="AV2638" s="1" t="s">
        <v>92</v>
      </c>
      <c r="AW2638" s="1" t="s">
        <v>93</v>
      </c>
      <c r="AX2638" s="1" t="s">
        <v>94</v>
      </c>
      <c r="AY2638" s="1" t="s">
        <v>95</v>
      </c>
      <c r="AZ2638" s="1" t="s">
        <v>96</v>
      </c>
      <c r="BA2638" s="1" t="s">
        <v>5242</v>
      </c>
      <c r="BC2638" s="43"/>
      <c r="BF2638" s="43" t="s">
        <v>4596</v>
      </c>
      <c r="BG2638" s="43" t="s">
        <v>93</v>
      </c>
      <c r="BH2638" s="7" t="s">
        <v>97</v>
      </c>
      <c r="BJ2638" s="7" t="s">
        <v>98</v>
      </c>
      <c r="BK2638" s="7" t="s">
        <v>99</v>
      </c>
      <c r="BL2638" s="7" t="s">
        <v>4597</v>
      </c>
      <c r="BM2638" s="7" t="s">
        <v>4598</v>
      </c>
      <c r="BS2638" s="12" t="s">
        <v>259</v>
      </c>
      <c r="BU2638" s="43">
        <v>1</v>
      </c>
      <c r="BW2638" s="43" t="s">
        <v>103</v>
      </c>
    </row>
    <row r="2639" spans="3:75" x14ac:dyDescent="0.35">
      <c r="C2639" s="43" t="str">
        <f t="shared" si="41"/>
        <v>IARA:BDT-04:2023: 2638</v>
      </c>
      <c r="D2639" s="43">
        <v>2638</v>
      </c>
      <c r="E2639" s="43" t="s">
        <v>5311</v>
      </c>
      <c r="F2639" s="1" t="s">
        <v>73</v>
      </c>
      <c r="G2639" s="43" t="s">
        <v>5255</v>
      </c>
      <c r="H2639" s="2">
        <v>45024</v>
      </c>
      <c r="J2639" s="12">
        <f>YEAR(H2639)</f>
        <v>2023</v>
      </c>
      <c r="K2639" s="12">
        <f>MONTH(H2639)</f>
        <v>4</v>
      </c>
      <c r="L2639" s="12">
        <f>DAY(H2639)</f>
        <v>8</v>
      </c>
      <c r="M2639" s="13"/>
      <c r="P2639" s="12" t="s">
        <v>75</v>
      </c>
      <c r="Q2639" s="12" t="str">
        <f>CONCATENATE(X2639," ",Y2639)</f>
        <v>Sturnus vulgaris</v>
      </c>
      <c r="R2639" s="14" t="str">
        <f>CONCATENATE(S2639,", ",T2639,", ",U2639,", ",V2639,", ",W2639,", ",X2639,", ",Y2639)</f>
        <v>Animalia, Chordata, Aves, Passeriformes, Sturnidae, Sturnus, vulgaris</v>
      </c>
      <c r="S2639" s="6" t="s">
        <v>76</v>
      </c>
      <c r="T2639" s="6" t="s">
        <v>77</v>
      </c>
      <c r="U2639" s="6" t="s">
        <v>78</v>
      </c>
      <c r="V2639" s="6" t="s">
        <v>79</v>
      </c>
      <c r="W2639" s="6" t="s">
        <v>112</v>
      </c>
      <c r="X2639" s="6" t="s">
        <v>113</v>
      </c>
      <c r="Y2639" s="6" t="s">
        <v>114</v>
      </c>
      <c r="Z2639" s="6"/>
      <c r="AA2639" s="12" t="s">
        <v>83</v>
      </c>
      <c r="AB2639" s="6" t="s">
        <v>84</v>
      </c>
      <c r="AC2639" s="12" t="s">
        <v>115</v>
      </c>
      <c r="AD2639" s="12" t="s">
        <v>259</v>
      </c>
      <c r="AE2639" s="2">
        <v>45024</v>
      </c>
      <c r="AF2639" s="43" t="s">
        <v>87</v>
      </c>
      <c r="AG2639" s="7" t="s">
        <v>116</v>
      </c>
      <c r="AH2639" s="43">
        <v>48.113335472069799</v>
      </c>
      <c r="AI2639" s="43">
        <v>-1.70924504252845</v>
      </c>
      <c r="AL2639" s="43">
        <v>10</v>
      </c>
      <c r="AN2639" s="46" t="s">
        <v>5240</v>
      </c>
      <c r="AO2639" s="5" t="s">
        <v>89</v>
      </c>
      <c r="AP2639" s="12" t="s">
        <v>259</v>
      </c>
      <c r="AR2639" s="7" t="s">
        <v>90</v>
      </c>
      <c r="AT2639" s="4" t="str">
        <f>CONCATENATE(AU2639,", ",AV2639,", ",AW2639,", ",AX2639,", ",AY2639,", ",AZ2639,", ",BA2639)</f>
        <v>Europe, France, FR, Bretagne, Ille-et-Vilaine, Rennes, Campus Institut Agro Rennes</v>
      </c>
      <c r="AU2639" s="1" t="s">
        <v>91</v>
      </c>
      <c r="AV2639" s="1" t="s">
        <v>92</v>
      </c>
      <c r="AW2639" s="1" t="s">
        <v>93</v>
      </c>
      <c r="AX2639" s="1" t="s">
        <v>94</v>
      </c>
      <c r="AY2639" s="1" t="s">
        <v>95</v>
      </c>
      <c r="AZ2639" s="1" t="s">
        <v>96</v>
      </c>
      <c r="BA2639" s="1" t="s">
        <v>5242</v>
      </c>
      <c r="BC2639" s="43"/>
      <c r="BF2639" s="43" t="s">
        <v>4596</v>
      </c>
      <c r="BG2639" s="43" t="s">
        <v>93</v>
      </c>
      <c r="BH2639" s="7" t="s">
        <v>97</v>
      </c>
      <c r="BJ2639" s="7" t="s">
        <v>98</v>
      </c>
      <c r="BK2639" s="7" t="s">
        <v>99</v>
      </c>
      <c r="BL2639" s="7" t="s">
        <v>4597</v>
      </c>
      <c r="BM2639" s="7" t="s">
        <v>4598</v>
      </c>
      <c r="BS2639" s="12" t="s">
        <v>259</v>
      </c>
      <c r="BU2639" s="43">
        <v>1</v>
      </c>
      <c r="BW2639" s="43" t="s">
        <v>103</v>
      </c>
    </row>
    <row r="2640" spans="3:75" x14ac:dyDescent="0.35">
      <c r="C2640" s="43" t="str">
        <f t="shared" si="41"/>
        <v>IARA:BDT-04:2023: 2639</v>
      </c>
      <c r="D2640" s="43">
        <v>2639</v>
      </c>
      <c r="E2640" s="43" t="s">
        <v>5311</v>
      </c>
      <c r="F2640" s="1" t="s">
        <v>73</v>
      </c>
      <c r="G2640" s="43" t="s">
        <v>5255</v>
      </c>
      <c r="H2640" s="2">
        <v>45024</v>
      </c>
      <c r="J2640" s="12">
        <f>YEAR(H2640)</f>
        <v>2023</v>
      </c>
      <c r="K2640" s="12">
        <f>MONTH(H2640)</f>
        <v>4</v>
      </c>
      <c r="L2640" s="12">
        <f>DAY(H2640)</f>
        <v>8</v>
      </c>
      <c r="M2640" s="13"/>
      <c r="P2640" s="12" t="s">
        <v>75</v>
      </c>
      <c r="Q2640" s="12" t="str">
        <f>CONCATENATE(X2640," ",Y2640)</f>
        <v>Pica pica</v>
      </c>
      <c r="R2640" s="14" t="str">
        <f>CONCATENATE(S2640,", ",T2640,", ",U2640,", ",V2640,", ",W2640,", ",X2640,", ",Y2640)</f>
        <v>Animalia, Chordata, Aves, Passeriformes, Corvidae, Pica, pica</v>
      </c>
      <c r="S2640" s="6" t="s">
        <v>76</v>
      </c>
      <c r="T2640" s="6" t="s">
        <v>77</v>
      </c>
      <c r="U2640" s="6" t="s">
        <v>78</v>
      </c>
      <c r="V2640" s="6" t="s">
        <v>79</v>
      </c>
      <c r="W2640" s="6" t="s">
        <v>104</v>
      </c>
      <c r="X2640" s="6" t="s">
        <v>155</v>
      </c>
      <c r="Y2640" s="6" t="s">
        <v>156</v>
      </c>
      <c r="Z2640" s="6"/>
      <c r="AA2640" s="12" t="s">
        <v>83</v>
      </c>
      <c r="AB2640" s="6" t="s">
        <v>84</v>
      </c>
      <c r="AC2640" s="12" t="s">
        <v>157</v>
      </c>
      <c r="AD2640" s="12" t="s">
        <v>259</v>
      </c>
      <c r="AE2640" s="2">
        <v>45024</v>
      </c>
      <c r="AF2640" s="43" t="s">
        <v>87</v>
      </c>
      <c r="AG2640" s="7" t="s">
        <v>158</v>
      </c>
      <c r="AH2640" s="43">
        <v>48.113744967979997</v>
      </c>
      <c r="AI2640" s="43">
        <v>-1.70922478395289</v>
      </c>
      <c r="AL2640" s="43">
        <v>10</v>
      </c>
      <c r="AN2640" s="46" t="s">
        <v>5240</v>
      </c>
      <c r="AO2640" s="5" t="s">
        <v>89</v>
      </c>
      <c r="AP2640" s="12" t="s">
        <v>259</v>
      </c>
      <c r="AR2640" s="7" t="s">
        <v>90</v>
      </c>
      <c r="AT2640" s="4" t="str">
        <f>CONCATENATE(AU2640,", ",AV2640,", ",AW2640,", ",AX2640,", ",AY2640,", ",AZ2640,", ",BA2640)</f>
        <v>Europe, France, FR, Bretagne, Ille-et-Vilaine, Rennes, Campus Institut Agro Rennes</v>
      </c>
      <c r="AU2640" s="1" t="s">
        <v>91</v>
      </c>
      <c r="AV2640" s="1" t="s">
        <v>92</v>
      </c>
      <c r="AW2640" s="1" t="s">
        <v>93</v>
      </c>
      <c r="AX2640" s="1" t="s">
        <v>94</v>
      </c>
      <c r="AY2640" s="1" t="s">
        <v>95</v>
      </c>
      <c r="AZ2640" s="1" t="s">
        <v>96</v>
      </c>
      <c r="BA2640" s="1" t="s">
        <v>5242</v>
      </c>
      <c r="BC2640" s="43"/>
      <c r="BF2640" s="43" t="s">
        <v>4596</v>
      </c>
      <c r="BG2640" s="43" t="s">
        <v>93</v>
      </c>
      <c r="BH2640" s="7" t="s">
        <v>97</v>
      </c>
      <c r="BJ2640" s="7" t="s">
        <v>98</v>
      </c>
      <c r="BK2640" s="7" t="s">
        <v>99</v>
      </c>
      <c r="BL2640" s="7" t="s">
        <v>4597</v>
      </c>
      <c r="BM2640" s="7" t="s">
        <v>4598</v>
      </c>
      <c r="BS2640" s="12" t="s">
        <v>259</v>
      </c>
      <c r="BU2640" s="43">
        <v>1</v>
      </c>
      <c r="BW2640" s="43" t="s">
        <v>103</v>
      </c>
    </row>
    <row r="2641" spans="3:75" x14ac:dyDescent="0.35">
      <c r="C2641" s="43" t="str">
        <f t="shared" si="41"/>
        <v>IARA:BDT-04:2023: 2640</v>
      </c>
      <c r="D2641" s="43">
        <v>2640</v>
      </c>
      <c r="E2641" s="43" t="s">
        <v>5311</v>
      </c>
      <c r="F2641" s="1" t="s">
        <v>73</v>
      </c>
      <c r="G2641" s="43" t="s">
        <v>5255</v>
      </c>
      <c r="H2641" s="2">
        <v>45024</v>
      </c>
      <c r="J2641" s="12">
        <f>YEAR(H2641)</f>
        <v>2023</v>
      </c>
      <c r="K2641" s="12">
        <f>MONTH(H2641)</f>
        <v>4</v>
      </c>
      <c r="L2641" s="12">
        <f>DAY(H2641)</f>
        <v>8</v>
      </c>
      <c r="M2641" s="13"/>
      <c r="P2641" s="12" t="s">
        <v>75</v>
      </c>
      <c r="Q2641" s="12" t="str">
        <f>CONCATENATE(X2641," ",Y2641)</f>
        <v>Corvus corone</v>
      </c>
      <c r="R2641" s="14" t="str">
        <f>CONCATENATE(S2641,", ",T2641,", ",U2641,", ",V2641,", ",W2641,", ",X2641,", ",Y2641)</f>
        <v>Animalia, Chordata, Aves, Passeriformes, Corvidae, Corvus, corone</v>
      </c>
      <c r="S2641" s="6" t="s">
        <v>76</v>
      </c>
      <c r="T2641" s="6" t="s">
        <v>77</v>
      </c>
      <c r="U2641" s="6" t="s">
        <v>78</v>
      </c>
      <c r="V2641" s="6" t="s">
        <v>79</v>
      </c>
      <c r="W2641" s="6" t="s">
        <v>104</v>
      </c>
      <c r="X2641" s="6" t="s">
        <v>105</v>
      </c>
      <c r="Y2641" s="6" t="s">
        <v>109</v>
      </c>
      <c r="Z2641" s="6"/>
      <c r="AA2641" s="12" t="s">
        <v>83</v>
      </c>
      <c r="AB2641" s="6" t="s">
        <v>84</v>
      </c>
      <c r="AC2641" s="12" t="s">
        <v>110</v>
      </c>
      <c r="AD2641" s="12" t="s">
        <v>259</v>
      </c>
      <c r="AE2641" s="2">
        <v>45024</v>
      </c>
      <c r="AF2641" s="43" t="s">
        <v>87</v>
      </c>
      <c r="AG2641" s="7" t="s">
        <v>111</v>
      </c>
      <c r="AH2641" s="43">
        <v>48.1132794969418</v>
      </c>
      <c r="AI2641" s="43">
        <v>-1.70921876262796</v>
      </c>
      <c r="AL2641" s="43">
        <v>10</v>
      </c>
      <c r="AN2641" s="46" t="s">
        <v>5240</v>
      </c>
      <c r="AO2641" s="5" t="s">
        <v>89</v>
      </c>
      <c r="AP2641" s="12" t="s">
        <v>259</v>
      </c>
      <c r="AR2641" s="7" t="s">
        <v>90</v>
      </c>
      <c r="AT2641" s="4" t="str">
        <f>CONCATENATE(AU2641,", ",AV2641,", ",AW2641,", ",AX2641,", ",AY2641,", ",AZ2641,", ",BA2641)</f>
        <v>Europe, France, FR, Bretagne, Ille-et-Vilaine, Rennes, Campus Institut Agro Rennes</v>
      </c>
      <c r="AU2641" s="1" t="s">
        <v>91</v>
      </c>
      <c r="AV2641" s="1" t="s">
        <v>92</v>
      </c>
      <c r="AW2641" s="1" t="s">
        <v>93</v>
      </c>
      <c r="AX2641" s="1" t="s">
        <v>94</v>
      </c>
      <c r="AY2641" s="1" t="s">
        <v>95</v>
      </c>
      <c r="AZ2641" s="1" t="s">
        <v>96</v>
      </c>
      <c r="BA2641" s="1" t="s">
        <v>5242</v>
      </c>
      <c r="BC2641" s="43"/>
      <c r="BF2641" s="43" t="s">
        <v>4596</v>
      </c>
      <c r="BG2641" s="43" t="s">
        <v>93</v>
      </c>
      <c r="BH2641" s="7" t="s">
        <v>97</v>
      </c>
      <c r="BJ2641" s="7" t="s">
        <v>98</v>
      </c>
      <c r="BK2641" s="7" t="s">
        <v>99</v>
      </c>
      <c r="BL2641" s="7" t="s">
        <v>4597</v>
      </c>
      <c r="BM2641" s="7" t="s">
        <v>4598</v>
      </c>
      <c r="BS2641" s="12" t="s">
        <v>259</v>
      </c>
      <c r="BU2641" s="43">
        <v>1</v>
      </c>
      <c r="BW2641" s="43" t="s">
        <v>103</v>
      </c>
    </row>
    <row r="2642" spans="3:75" x14ac:dyDescent="0.35">
      <c r="C2642" s="43" t="str">
        <f t="shared" si="41"/>
        <v>IARA:BDT-04:2023: 2641</v>
      </c>
      <c r="D2642" s="43">
        <v>2641</v>
      </c>
      <c r="E2642" s="43" t="s">
        <v>5311</v>
      </c>
      <c r="F2642" s="1" t="s">
        <v>73</v>
      </c>
      <c r="G2642" s="43" t="s">
        <v>5255</v>
      </c>
      <c r="H2642" s="2">
        <v>45024</v>
      </c>
      <c r="J2642" s="12">
        <f>YEAR(H2642)</f>
        <v>2023</v>
      </c>
      <c r="K2642" s="12">
        <f>MONTH(H2642)</f>
        <v>4</v>
      </c>
      <c r="L2642" s="12">
        <f>DAY(H2642)</f>
        <v>8</v>
      </c>
      <c r="M2642" s="13"/>
      <c r="P2642" s="12" t="s">
        <v>75</v>
      </c>
      <c r="Q2642" s="12" t="str">
        <f>CONCATENATE(X2642," ",Y2642)</f>
        <v>Anas platyrhynchos</v>
      </c>
      <c r="R2642" s="14" t="str">
        <f>CONCATENATE(S2642,", ",T2642,", ",U2642,", ",V2642,", ",W2642,", ",X2642,", ",Y2642)</f>
        <v>Animalia, Chordata, Aves, Anseriformes, Anatidae, Anas, platyrhynchos</v>
      </c>
      <c r="S2642" s="6" t="s">
        <v>76</v>
      </c>
      <c r="T2642" s="6" t="s">
        <v>77</v>
      </c>
      <c r="U2642" s="6" t="s">
        <v>78</v>
      </c>
      <c r="V2642" s="6" t="s">
        <v>300</v>
      </c>
      <c r="W2642" s="6" t="s">
        <v>301</v>
      </c>
      <c r="X2642" s="6" t="s">
        <v>302</v>
      </c>
      <c r="Y2642" s="6" t="s">
        <v>303</v>
      </c>
      <c r="Z2642" s="6"/>
      <c r="AA2642" s="12" t="s">
        <v>83</v>
      </c>
      <c r="AB2642" s="6" t="s">
        <v>84</v>
      </c>
      <c r="AC2642" s="12" t="s">
        <v>270</v>
      </c>
      <c r="AD2642" s="12" t="s">
        <v>259</v>
      </c>
      <c r="AE2642" s="2">
        <v>45024</v>
      </c>
      <c r="AF2642" s="43" t="s">
        <v>87</v>
      </c>
      <c r="AG2642" s="7" t="s">
        <v>299</v>
      </c>
      <c r="AH2642" s="43">
        <v>48.113076585312598</v>
      </c>
      <c r="AI2642" s="43">
        <v>-1.70942065549638</v>
      </c>
      <c r="AL2642" s="43">
        <v>10</v>
      </c>
      <c r="AN2642" s="46" t="s">
        <v>5240</v>
      </c>
      <c r="AO2642" s="5" t="s">
        <v>89</v>
      </c>
      <c r="AP2642" s="12" t="s">
        <v>259</v>
      </c>
      <c r="AR2642" s="7" t="s">
        <v>90</v>
      </c>
      <c r="AT2642" s="4" t="str">
        <f>CONCATENATE(AU2642,", ",AV2642,", ",AW2642,", ",AX2642,", ",AY2642,", ",AZ2642,", ",BA2642)</f>
        <v>Europe, France, FR, Bretagne, Ille-et-Vilaine, Rennes, Campus Institut Agro Rennes</v>
      </c>
      <c r="AU2642" s="1" t="s">
        <v>91</v>
      </c>
      <c r="AV2642" s="1" t="s">
        <v>92</v>
      </c>
      <c r="AW2642" s="1" t="s">
        <v>93</v>
      </c>
      <c r="AX2642" s="1" t="s">
        <v>94</v>
      </c>
      <c r="AY2642" s="1" t="s">
        <v>95</v>
      </c>
      <c r="AZ2642" s="1" t="s">
        <v>96</v>
      </c>
      <c r="BA2642" s="1" t="s">
        <v>5242</v>
      </c>
      <c r="BC2642" s="43"/>
      <c r="BF2642" s="43" t="s">
        <v>4596</v>
      </c>
      <c r="BG2642" s="43" t="s">
        <v>93</v>
      </c>
      <c r="BH2642" s="7" t="s">
        <v>97</v>
      </c>
      <c r="BJ2642" s="7" t="s">
        <v>98</v>
      </c>
      <c r="BK2642" s="7" t="s">
        <v>99</v>
      </c>
      <c r="BL2642" s="7" t="s">
        <v>4597</v>
      </c>
      <c r="BM2642" s="7" t="s">
        <v>4598</v>
      </c>
      <c r="BS2642" s="12" t="s">
        <v>259</v>
      </c>
      <c r="BU2642" s="43">
        <v>1</v>
      </c>
      <c r="BW2642" s="43" t="s">
        <v>103</v>
      </c>
    </row>
    <row r="2643" spans="3:75" x14ac:dyDescent="0.35">
      <c r="C2643" s="43" t="str">
        <f t="shared" si="41"/>
        <v>IARA:BDT-04:2023: 2642</v>
      </c>
      <c r="D2643" s="43">
        <v>2642</v>
      </c>
      <c r="E2643" s="43" t="s">
        <v>5311</v>
      </c>
      <c r="F2643" s="1" t="s">
        <v>73</v>
      </c>
      <c r="G2643" s="43" t="s">
        <v>5255</v>
      </c>
      <c r="H2643" s="2">
        <v>45024</v>
      </c>
      <c r="J2643" s="12">
        <f>YEAR(H2643)</f>
        <v>2023</v>
      </c>
      <c r="K2643" s="12">
        <f>MONTH(H2643)</f>
        <v>4</v>
      </c>
      <c r="L2643" s="12">
        <f>DAY(H2643)</f>
        <v>8</v>
      </c>
      <c r="M2643" s="13"/>
      <c r="P2643" s="12" t="s">
        <v>75</v>
      </c>
      <c r="Q2643" s="12" t="str">
        <f>CONCATENATE(X2643," ",Y2643)</f>
        <v>Anas platyrhynchos</v>
      </c>
      <c r="R2643" s="14" t="str">
        <f>CONCATENATE(S2643,", ",T2643,", ",U2643,", ",V2643,", ",W2643,", ",X2643,", ",Y2643)</f>
        <v>Animalia, Chordata, Aves, Anseriformes, Anatidae, Anas, platyrhynchos</v>
      </c>
      <c r="S2643" s="6" t="s">
        <v>76</v>
      </c>
      <c r="T2643" s="6" t="s">
        <v>77</v>
      </c>
      <c r="U2643" s="6" t="s">
        <v>78</v>
      </c>
      <c r="V2643" s="6" t="s">
        <v>300</v>
      </c>
      <c r="W2643" s="6" t="s">
        <v>301</v>
      </c>
      <c r="X2643" s="6" t="s">
        <v>302</v>
      </c>
      <c r="Y2643" s="6" t="s">
        <v>303</v>
      </c>
      <c r="Z2643" s="6"/>
      <c r="AA2643" s="12" t="s">
        <v>83</v>
      </c>
      <c r="AB2643" s="6" t="s">
        <v>84</v>
      </c>
      <c r="AC2643" s="12" t="s">
        <v>270</v>
      </c>
      <c r="AD2643" s="12" t="s">
        <v>259</v>
      </c>
      <c r="AE2643" s="2">
        <v>45024</v>
      </c>
      <c r="AF2643" s="43" t="s">
        <v>87</v>
      </c>
      <c r="AG2643" s="7" t="s">
        <v>299</v>
      </c>
      <c r="AH2643" s="43">
        <v>48.113043155602</v>
      </c>
      <c r="AI2643" s="43">
        <v>-1.70942477097184</v>
      </c>
      <c r="AL2643" s="43">
        <v>10</v>
      </c>
      <c r="AN2643" s="46" t="s">
        <v>5240</v>
      </c>
      <c r="AO2643" s="5" t="s">
        <v>89</v>
      </c>
      <c r="AP2643" s="12" t="s">
        <v>259</v>
      </c>
      <c r="AR2643" s="7" t="s">
        <v>90</v>
      </c>
      <c r="AT2643" s="4" t="str">
        <f>CONCATENATE(AU2643,", ",AV2643,", ",AW2643,", ",AX2643,", ",AY2643,", ",AZ2643,", ",BA2643)</f>
        <v>Europe, France, FR, Bretagne, Ille-et-Vilaine, Rennes, Campus Institut Agro Rennes</v>
      </c>
      <c r="AU2643" s="1" t="s">
        <v>91</v>
      </c>
      <c r="AV2643" s="1" t="s">
        <v>92</v>
      </c>
      <c r="AW2643" s="1" t="s">
        <v>93</v>
      </c>
      <c r="AX2643" s="1" t="s">
        <v>94</v>
      </c>
      <c r="AY2643" s="1" t="s">
        <v>95</v>
      </c>
      <c r="AZ2643" s="1" t="s">
        <v>96</v>
      </c>
      <c r="BA2643" s="1" t="s">
        <v>5242</v>
      </c>
      <c r="BC2643" s="43"/>
      <c r="BF2643" s="43" t="s">
        <v>4596</v>
      </c>
      <c r="BG2643" s="43" t="s">
        <v>93</v>
      </c>
      <c r="BH2643" s="7" t="s">
        <v>97</v>
      </c>
      <c r="BJ2643" s="7" t="s">
        <v>98</v>
      </c>
      <c r="BK2643" s="7" t="s">
        <v>99</v>
      </c>
      <c r="BL2643" s="7" t="s">
        <v>4597</v>
      </c>
      <c r="BM2643" s="7" t="s">
        <v>4598</v>
      </c>
      <c r="BS2643" s="12" t="s">
        <v>259</v>
      </c>
      <c r="BU2643" s="43">
        <v>1</v>
      </c>
      <c r="BW2643" s="43" t="s">
        <v>103</v>
      </c>
    </row>
    <row r="2644" spans="3:75" x14ac:dyDescent="0.35">
      <c r="C2644" s="43" t="str">
        <f t="shared" si="41"/>
        <v>IARA:BDT-04:2023: 2643</v>
      </c>
      <c r="D2644" s="43">
        <v>2643</v>
      </c>
      <c r="E2644" s="43" t="s">
        <v>5311</v>
      </c>
      <c r="F2644" s="1" t="s">
        <v>73</v>
      </c>
      <c r="G2644" s="43" t="s">
        <v>5255</v>
      </c>
      <c r="H2644" s="2">
        <v>45024</v>
      </c>
      <c r="J2644" s="12">
        <f>YEAR(H2644)</f>
        <v>2023</v>
      </c>
      <c r="K2644" s="12">
        <f>MONTH(H2644)</f>
        <v>4</v>
      </c>
      <c r="L2644" s="12">
        <f>DAY(H2644)</f>
        <v>8</v>
      </c>
      <c r="M2644" s="13"/>
      <c r="P2644" s="12" t="s">
        <v>75</v>
      </c>
      <c r="Q2644" s="12" t="str">
        <f>CONCATENATE(X2644," ",Y2644)</f>
        <v>Gallinula chloropus</v>
      </c>
      <c r="R2644" s="14" t="str">
        <f>CONCATENATE(S2644,", ",T2644,", ",U2644,", ",V2644,", ",W2644,", ",X2644,", ",Y2644)</f>
        <v>Animalia, Chordata, Aves, Gruiformes, Rallidae, Gallinula, chloropus</v>
      </c>
      <c r="S2644" s="6" t="s">
        <v>76</v>
      </c>
      <c r="T2644" s="6" t="s">
        <v>77</v>
      </c>
      <c r="U2644" s="6" t="s">
        <v>78</v>
      </c>
      <c r="V2644" s="6" t="s">
        <v>313</v>
      </c>
      <c r="W2644" s="6" t="s">
        <v>314</v>
      </c>
      <c r="X2644" s="6" t="s">
        <v>315</v>
      </c>
      <c r="Y2644" s="6" t="s">
        <v>316</v>
      </c>
      <c r="Z2644" s="6"/>
      <c r="AA2644" s="12" t="s">
        <v>83</v>
      </c>
      <c r="AB2644" s="6" t="s">
        <v>84</v>
      </c>
      <c r="AC2644" s="12" t="s">
        <v>285</v>
      </c>
      <c r="AD2644" s="12" t="s">
        <v>259</v>
      </c>
      <c r="AE2644" s="2">
        <v>45024</v>
      </c>
      <c r="AF2644" s="43" t="s">
        <v>87</v>
      </c>
      <c r="AG2644" s="7" t="s">
        <v>312</v>
      </c>
      <c r="AH2644" s="43">
        <v>48.112982445223103</v>
      </c>
      <c r="AI2644" s="43">
        <v>-1.7093980688002799</v>
      </c>
      <c r="AL2644" s="43">
        <v>10</v>
      </c>
      <c r="AN2644" s="46" t="s">
        <v>5240</v>
      </c>
      <c r="AO2644" s="5" t="s">
        <v>89</v>
      </c>
      <c r="AP2644" s="12" t="s">
        <v>259</v>
      </c>
      <c r="AR2644" s="7" t="s">
        <v>90</v>
      </c>
      <c r="AT2644" s="4" t="str">
        <f>CONCATENATE(AU2644,", ",AV2644,", ",AW2644,", ",AX2644,", ",AY2644,", ",AZ2644,", ",BA2644)</f>
        <v>Europe, France, FR, Bretagne, Ille-et-Vilaine, Rennes, Campus Institut Agro Rennes</v>
      </c>
      <c r="AU2644" s="1" t="s">
        <v>91</v>
      </c>
      <c r="AV2644" s="1" t="s">
        <v>92</v>
      </c>
      <c r="AW2644" s="1" t="s">
        <v>93</v>
      </c>
      <c r="AX2644" s="1" t="s">
        <v>94</v>
      </c>
      <c r="AY2644" s="1" t="s">
        <v>95</v>
      </c>
      <c r="AZ2644" s="1" t="s">
        <v>96</v>
      </c>
      <c r="BA2644" s="1" t="s">
        <v>5242</v>
      </c>
      <c r="BC2644" s="43"/>
      <c r="BF2644" s="43" t="s">
        <v>4596</v>
      </c>
      <c r="BG2644" s="43" t="s">
        <v>93</v>
      </c>
      <c r="BH2644" s="7" t="s">
        <v>97</v>
      </c>
      <c r="BJ2644" s="7" t="s">
        <v>98</v>
      </c>
      <c r="BK2644" s="7" t="s">
        <v>99</v>
      </c>
      <c r="BL2644" s="7" t="s">
        <v>4597</v>
      </c>
      <c r="BM2644" s="7" t="s">
        <v>4598</v>
      </c>
      <c r="BS2644" s="12" t="s">
        <v>259</v>
      </c>
      <c r="BU2644" s="43">
        <v>1</v>
      </c>
      <c r="BW2644" s="43" t="s">
        <v>103</v>
      </c>
    </row>
    <row r="2645" spans="3:75" x14ac:dyDescent="0.35">
      <c r="C2645" s="43" t="str">
        <f t="shared" si="41"/>
        <v>IARA:BDT-04:2023: 2644</v>
      </c>
      <c r="D2645" s="43">
        <v>2644</v>
      </c>
      <c r="E2645" s="43" t="s">
        <v>5311</v>
      </c>
      <c r="F2645" s="1" t="s">
        <v>73</v>
      </c>
      <c r="G2645" s="43" t="s">
        <v>5255</v>
      </c>
      <c r="H2645" s="2">
        <v>45024</v>
      </c>
      <c r="J2645" s="12">
        <f>YEAR(H2645)</f>
        <v>2023</v>
      </c>
      <c r="K2645" s="12">
        <f>MONTH(H2645)</f>
        <v>4</v>
      </c>
      <c r="L2645" s="12">
        <f>DAY(H2645)</f>
        <v>8</v>
      </c>
      <c r="M2645" s="13"/>
      <c r="P2645" s="12" t="s">
        <v>75</v>
      </c>
      <c r="Q2645" s="12" t="str">
        <f>CONCATENATE(X2645," ",Y2645)</f>
        <v>Turdus philomelos</v>
      </c>
      <c r="R2645" s="14" t="str">
        <f>CONCATENATE(S2645,", ",T2645,", ",U2645,", ",V2645,", ",W2645,", ",X2645,", ",Y2645)</f>
        <v>Animalia, Chordata, Aves, Passeriformes, Turdidae, Turdus, philomelos</v>
      </c>
      <c r="S2645" s="6" t="s">
        <v>76</v>
      </c>
      <c r="T2645" s="6" t="s">
        <v>77</v>
      </c>
      <c r="U2645" s="6" t="s">
        <v>78</v>
      </c>
      <c r="V2645" s="6" t="s">
        <v>79</v>
      </c>
      <c r="W2645" s="6" t="s">
        <v>126</v>
      </c>
      <c r="X2645" s="6" t="s">
        <v>127</v>
      </c>
      <c r="Y2645" s="6" t="s">
        <v>128</v>
      </c>
      <c r="Z2645" s="6"/>
      <c r="AA2645" s="12" t="s">
        <v>83</v>
      </c>
      <c r="AB2645" s="6" t="s">
        <v>129</v>
      </c>
      <c r="AC2645" s="12" t="s">
        <v>130</v>
      </c>
      <c r="AD2645" s="12" t="s">
        <v>259</v>
      </c>
      <c r="AE2645" s="2">
        <v>45024</v>
      </c>
      <c r="AF2645" s="43" t="s">
        <v>87</v>
      </c>
      <c r="AG2645" s="7" t="s">
        <v>131</v>
      </c>
      <c r="AH2645" s="43">
        <v>48.113294192957397</v>
      </c>
      <c r="AI2645" s="43">
        <v>-1.7098019713512</v>
      </c>
      <c r="AL2645" s="43">
        <v>10</v>
      </c>
      <c r="AN2645" s="46" t="s">
        <v>5240</v>
      </c>
      <c r="AO2645" s="5" t="s">
        <v>89</v>
      </c>
      <c r="AP2645" s="12" t="s">
        <v>259</v>
      </c>
      <c r="AR2645" s="7" t="s">
        <v>90</v>
      </c>
      <c r="AT2645" s="4" t="str">
        <f>CONCATENATE(AU2645,", ",AV2645,", ",AW2645,", ",AX2645,", ",AY2645,", ",AZ2645,", ",BA2645)</f>
        <v>Europe, France, FR, Bretagne, Ille-et-Vilaine, Rennes, Campus Institut Agro Rennes</v>
      </c>
      <c r="AU2645" s="1" t="s">
        <v>91</v>
      </c>
      <c r="AV2645" s="1" t="s">
        <v>92</v>
      </c>
      <c r="AW2645" s="1" t="s">
        <v>93</v>
      </c>
      <c r="AX2645" s="1" t="s">
        <v>94</v>
      </c>
      <c r="AY2645" s="1" t="s">
        <v>95</v>
      </c>
      <c r="AZ2645" s="1" t="s">
        <v>96</v>
      </c>
      <c r="BA2645" s="1" t="s">
        <v>5242</v>
      </c>
      <c r="BC2645" s="43"/>
      <c r="BF2645" s="43" t="s">
        <v>4596</v>
      </c>
      <c r="BG2645" s="43" t="s">
        <v>93</v>
      </c>
      <c r="BH2645" s="7" t="s">
        <v>97</v>
      </c>
      <c r="BJ2645" s="7" t="s">
        <v>98</v>
      </c>
      <c r="BK2645" s="7" t="s">
        <v>99</v>
      </c>
      <c r="BL2645" s="7" t="s">
        <v>4597</v>
      </c>
      <c r="BM2645" s="7" t="s">
        <v>4598</v>
      </c>
      <c r="BS2645" s="12" t="s">
        <v>259</v>
      </c>
      <c r="BU2645" s="43">
        <v>1</v>
      </c>
      <c r="BW2645" s="43" t="s">
        <v>103</v>
      </c>
    </row>
    <row r="2646" spans="3:75" x14ac:dyDescent="0.35">
      <c r="C2646" s="43" t="str">
        <f t="shared" si="41"/>
        <v>IARA:BDT-04:2023: 2645</v>
      </c>
      <c r="D2646" s="43">
        <v>2645</v>
      </c>
      <c r="E2646" s="43" t="s">
        <v>5311</v>
      </c>
      <c r="F2646" s="1" t="s">
        <v>73</v>
      </c>
      <c r="G2646" s="43" t="s">
        <v>5255</v>
      </c>
      <c r="H2646" s="2">
        <v>45024</v>
      </c>
      <c r="J2646" s="12">
        <f>YEAR(H2646)</f>
        <v>2023</v>
      </c>
      <c r="K2646" s="12">
        <f>MONTH(H2646)</f>
        <v>4</v>
      </c>
      <c r="L2646" s="12">
        <f>DAY(H2646)</f>
        <v>8</v>
      </c>
      <c r="M2646" s="13"/>
      <c r="P2646" s="12" t="s">
        <v>75</v>
      </c>
      <c r="Q2646" s="12" t="str">
        <f>CONCATENATE(X2646," ",Y2646)</f>
        <v>Turdus merula</v>
      </c>
      <c r="R2646" s="14" t="str">
        <f>CONCATENATE(S2646,", ",T2646,", ",U2646,", ",V2646,", ",W2646,", ",X2646,", ",Y2646)</f>
        <v>Animalia, Chordata, Aves, Passeriformes, Turdidae, Turdus, merula</v>
      </c>
      <c r="S2646" s="6" t="s">
        <v>76</v>
      </c>
      <c r="T2646" s="6" t="s">
        <v>77</v>
      </c>
      <c r="U2646" s="6" t="s">
        <v>78</v>
      </c>
      <c r="V2646" s="19" t="s">
        <v>79</v>
      </c>
      <c r="W2646" s="19" t="s">
        <v>126</v>
      </c>
      <c r="X2646" s="19" t="s">
        <v>127</v>
      </c>
      <c r="Y2646" s="19" t="s">
        <v>132</v>
      </c>
      <c r="Z2646" s="6"/>
      <c r="AA2646" s="12" t="s">
        <v>83</v>
      </c>
      <c r="AB2646" s="6" t="s">
        <v>84</v>
      </c>
      <c r="AC2646" s="12" t="s">
        <v>133</v>
      </c>
      <c r="AD2646" s="12" t="s">
        <v>259</v>
      </c>
      <c r="AE2646" s="2">
        <v>45024</v>
      </c>
      <c r="AF2646" s="43" t="s">
        <v>87</v>
      </c>
      <c r="AG2646" s="7" t="s">
        <v>134</v>
      </c>
      <c r="AH2646" s="43">
        <v>48.113240546874302</v>
      </c>
      <c r="AI2646" s="43">
        <v>-1.7100739438628201</v>
      </c>
      <c r="AL2646" s="43">
        <v>10</v>
      </c>
      <c r="AN2646" s="46" t="s">
        <v>5240</v>
      </c>
      <c r="AO2646" s="5" t="s">
        <v>89</v>
      </c>
      <c r="AP2646" s="12" t="s">
        <v>259</v>
      </c>
      <c r="AR2646" s="7" t="s">
        <v>90</v>
      </c>
      <c r="AT2646" s="4" t="str">
        <f>CONCATENATE(AU2646,", ",AV2646,", ",AW2646,", ",AX2646,", ",AY2646,", ",AZ2646,", ",BA2646)</f>
        <v>Europe, France, FR, Bretagne, Ille-et-Vilaine, Rennes, Campus Institut Agro Rennes</v>
      </c>
      <c r="AU2646" s="1" t="s">
        <v>91</v>
      </c>
      <c r="AV2646" s="1" t="s">
        <v>92</v>
      </c>
      <c r="AW2646" s="1" t="s">
        <v>93</v>
      </c>
      <c r="AX2646" s="1" t="s">
        <v>94</v>
      </c>
      <c r="AY2646" s="1" t="s">
        <v>95</v>
      </c>
      <c r="AZ2646" s="1" t="s">
        <v>96</v>
      </c>
      <c r="BA2646" s="1" t="s">
        <v>5242</v>
      </c>
      <c r="BC2646" s="43"/>
      <c r="BF2646" s="43" t="s">
        <v>4596</v>
      </c>
      <c r="BG2646" s="43" t="s">
        <v>93</v>
      </c>
      <c r="BH2646" s="7" t="s">
        <v>97</v>
      </c>
      <c r="BJ2646" s="7" t="s">
        <v>98</v>
      </c>
      <c r="BK2646" s="7" t="s">
        <v>99</v>
      </c>
      <c r="BL2646" s="7" t="s">
        <v>4597</v>
      </c>
      <c r="BM2646" s="7" t="s">
        <v>4598</v>
      </c>
      <c r="BS2646" s="12" t="s">
        <v>259</v>
      </c>
      <c r="BU2646" s="43">
        <v>1</v>
      </c>
      <c r="BW2646" s="43" t="s">
        <v>103</v>
      </c>
    </row>
    <row r="2647" spans="3:75" x14ac:dyDescent="0.35">
      <c r="C2647" s="43" t="str">
        <f t="shared" si="41"/>
        <v>IARA:BDT-04:2023: 2646</v>
      </c>
      <c r="D2647" s="43">
        <v>2646</v>
      </c>
      <c r="E2647" s="43" t="s">
        <v>5311</v>
      </c>
      <c r="F2647" s="1" t="s">
        <v>73</v>
      </c>
      <c r="G2647" s="43" t="s">
        <v>5255</v>
      </c>
      <c r="H2647" s="2">
        <v>45024</v>
      </c>
      <c r="J2647" s="12">
        <f>YEAR(H2647)</f>
        <v>2023</v>
      </c>
      <c r="K2647" s="12">
        <f>MONTH(H2647)</f>
        <v>4</v>
      </c>
      <c r="L2647" s="12">
        <f>DAY(H2647)</f>
        <v>8</v>
      </c>
      <c r="M2647" s="13"/>
      <c r="P2647" s="12" t="s">
        <v>75</v>
      </c>
      <c r="Q2647" s="12" t="str">
        <f>CONCATENATE(X2647," ",Y2647)</f>
        <v>Cyanistes caeruleus</v>
      </c>
      <c r="R2647" s="14" t="str">
        <f>CONCATENATE(S2647,", ",T2647,", ",U2647,", ",V2647,", ",W2647,", ",X2647,", ",Y2647)</f>
        <v>Animalia, Chordata, Aves, Passeriformes, Paridae, Cyanistes, caeruleus</v>
      </c>
      <c r="S2647" s="6" t="s">
        <v>76</v>
      </c>
      <c r="T2647" s="6" t="s">
        <v>77</v>
      </c>
      <c r="U2647" s="6" t="s">
        <v>78</v>
      </c>
      <c r="V2647" s="6" t="s">
        <v>79</v>
      </c>
      <c r="W2647" s="6" t="s">
        <v>135</v>
      </c>
      <c r="X2647" s="6" t="s">
        <v>136</v>
      </c>
      <c r="Y2647" s="6" t="s">
        <v>137</v>
      </c>
      <c r="Z2647" s="6"/>
      <c r="AA2647" s="12" t="s">
        <v>83</v>
      </c>
      <c r="AB2647" s="6" t="s">
        <v>84</v>
      </c>
      <c r="AC2647" s="12" t="s">
        <v>138</v>
      </c>
      <c r="AD2647" s="12" t="s">
        <v>259</v>
      </c>
      <c r="AE2647" s="2">
        <v>45024</v>
      </c>
      <c r="AF2647" s="43" t="s">
        <v>87</v>
      </c>
      <c r="AG2647" s="7" t="s">
        <v>139</v>
      </c>
      <c r="AH2647" s="43">
        <v>48.113078699080098</v>
      </c>
      <c r="AI2647" s="43">
        <v>-1.7100807993229199</v>
      </c>
      <c r="AL2647" s="43">
        <v>10</v>
      </c>
      <c r="AN2647" s="46" t="s">
        <v>5240</v>
      </c>
      <c r="AO2647" s="5" t="s">
        <v>89</v>
      </c>
      <c r="AP2647" s="12" t="s">
        <v>259</v>
      </c>
      <c r="AR2647" s="7" t="s">
        <v>90</v>
      </c>
      <c r="AT2647" s="4" t="str">
        <f>CONCATENATE(AU2647,", ",AV2647,", ",AW2647,", ",AX2647,", ",AY2647,", ",AZ2647,", ",BA2647)</f>
        <v>Europe, France, FR, Bretagne, Ille-et-Vilaine, Rennes, Campus Institut Agro Rennes</v>
      </c>
      <c r="AU2647" s="1" t="s">
        <v>91</v>
      </c>
      <c r="AV2647" s="1" t="s">
        <v>92</v>
      </c>
      <c r="AW2647" s="1" t="s">
        <v>93</v>
      </c>
      <c r="AX2647" s="1" t="s">
        <v>94</v>
      </c>
      <c r="AY2647" s="1" t="s">
        <v>95</v>
      </c>
      <c r="AZ2647" s="1" t="s">
        <v>96</v>
      </c>
      <c r="BA2647" s="1" t="s">
        <v>5242</v>
      </c>
      <c r="BC2647" s="43"/>
      <c r="BF2647" s="43" t="s">
        <v>4596</v>
      </c>
      <c r="BG2647" s="43" t="s">
        <v>93</v>
      </c>
      <c r="BH2647" s="7" t="s">
        <v>97</v>
      </c>
      <c r="BJ2647" s="7" t="s">
        <v>98</v>
      </c>
      <c r="BK2647" s="7" t="s">
        <v>99</v>
      </c>
      <c r="BL2647" s="7" t="s">
        <v>4597</v>
      </c>
      <c r="BM2647" s="7" t="s">
        <v>4598</v>
      </c>
      <c r="BS2647" s="12" t="s">
        <v>259</v>
      </c>
      <c r="BU2647" s="43">
        <v>1</v>
      </c>
      <c r="BW2647" s="43" t="s">
        <v>103</v>
      </c>
    </row>
    <row r="2648" spans="3:75" x14ac:dyDescent="0.35">
      <c r="C2648" s="43" t="str">
        <f t="shared" si="41"/>
        <v>IARA:BDT-04:2023: 2647</v>
      </c>
      <c r="D2648" s="43">
        <v>2647</v>
      </c>
      <c r="E2648" s="43" t="s">
        <v>5311</v>
      </c>
      <c r="F2648" s="1" t="s">
        <v>73</v>
      </c>
      <c r="G2648" s="43" t="s">
        <v>5255</v>
      </c>
      <c r="H2648" s="2">
        <v>45024</v>
      </c>
      <c r="J2648" s="12">
        <f>YEAR(H2648)</f>
        <v>2023</v>
      </c>
      <c r="K2648" s="12">
        <f>MONTH(H2648)</f>
        <v>4</v>
      </c>
      <c r="L2648" s="12">
        <f>DAY(H2648)</f>
        <v>8</v>
      </c>
      <c r="M2648" s="13"/>
      <c r="P2648" s="12" t="s">
        <v>75</v>
      </c>
      <c r="Q2648" s="12" t="str">
        <f>CONCATENATE(X2648," ",Y2648)</f>
        <v>Columba palumbus</v>
      </c>
      <c r="R2648" s="14" t="str">
        <f>CONCATENATE(S2648,", ",T2648,", ",U2648,", ",V2648,", ",W2648,", ",X2648,", ",Y2648)</f>
        <v>Animalia, Chordata, Aves, Columbiformes, Columbidae, Columba, palumbus</v>
      </c>
      <c r="S2648" s="6" t="s">
        <v>76</v>
      </c>
      <c r="T2648" s="6" t="s">
        <v>77</v>
      </c>
      <c r="U2648" s="6" t="s">
        <v>78</v>
      </c>
      <c r="V2648" s="12" t="s">
        <v>159</v>
      </c>
      <c r="W2648" s="12" t="s">
        <v>160</v>
      </c>
      <c r="X2648" s="12" t="s">
        <v>161</v>
      </c>
      <c r="Y2648" s="12" t="s">
        <v>162</v>
      </c>
      <c r="AA2648" s="12" t="s">
        <v>83</v>
      </c>
      <c r="AB2648" s="6" t="s">
        <v>84</v>
      </c>
      <c r="AC2648" s="12" t="s">
        <v>163</v>
      </c>
      <c r="AD2648" s="12" t="s">
        <v>259</v>
      </c>
      <c r="AE2648" s="2">
        <v>45024</v>
      </c>
      <c r="AF2648" s="43" t="s">
        <v>87</v>
      </c>
      <c r="AG2648" s="7" t="s">
        <v>164</v>
      </c>
      <c r="AH2648" s="43">
        <v>48.113067531760699</v>
      </c>
      <c r="AI2648" s="43">
        <v>-1.7101223811979001</v>
      </c>
      <c r="AL2648" s="43">
        <v>10</v>
      </c>
      <c r="AN2648" s="46" t="s">
        <v>5240</v>
      </c>
      <c r="AO2648" s="5" t="s">
        <v>89</v>
      </c>
      <c r="AP2648" s="12" t="s">
        <v>259</v>
      </c>
      <c r="AR2648" s="7" t="s">
        <v>90</v>
      </c>
      <c r="AT2648" s="4" t="str">
        <f>CONCATENATE(AU2648,", ",AV2648,", ",AW2648,", ",AX2648,", ",AY2648,", ",AZ2648,", ",BA2648)</f>
        <v>Europe, France, FR, Bretagne, Ille-et-Vilaine, Rennes, Campus Institut Agro Rennes</v>
      </c>
      <c r="AU2648" s="1" t="s">
        <v>91</v>
      </c>
      <c r="AV2648" s="1" t="s">
        <v>92</v>
      </c>
      <c r="AW2648" s="1" t="s">
        <v>93</v>
      </c>
      <c r="AX2648" s="1" t="s">
        <v>94</v>
      </c>
      <c r="AY2648" s="1" t="s">
        <v>95</v>
      </c>
      <c r="AZ2648" s="1" t="s">
        <v>96</v>
      </c>
      <c r="BA2648" s="1" t="s">
        <v>5242</v>
      </c>
      <c r="BC2648" s="43"/>
      <c r="BF2648" s="43" t="s">
        <v>4596</v>
      </c>
      <c r="BG2648" s="43" t="s">
        <v>93</v>
      </c>
      <c r="BH2648" s="7" t="s">
        <v>97</v>
      </c>
      <c r="BJ2648" s="7" t="s">
        <v>98</v>
      </c>
      <c r="BK2648" s="7" t="s">
        <v>99</v>
      </c>
      <c r="BL2648" s="7" t="s">
        <v>4597</v>
      </c>
      <c r="BM2648" s="7" t="s">
        <v>4598</v>
      </c>
      <c r="BS2648" s="12" t="s">
        <v>259</v>
      </c>
      <c r="BU2648" s="43">
        <v>1</v>
      </c>
      <c r="BW2648" s="43" t="s">
        <v>103</v>
      </c>
    </row>
    <row r="2649" spans="3:75" x14ac:dyDescent="0.35">
      <c r="C2649" s="43" t="str">
        <f t="shared" si="41"/>
        <v>IARA:BDT-04:2023: 2648</v>
      </c>
      <c r="D2649" s="43">
        <v>2648</v>
      </c>
      <c r="E2649" s="43" t="s">
        <v>5311</v>
      </c>
      <c r="F2649" s="1" t="s">
        <v>73</v>
      </c>
      <c r="G2649" s="43" t="s">
        <v>5255</v>
      </c>
      <c r="H2649" s="2">
        <v>45024</v>
      </c>
      <c r="J2649" s="12">
        <f>YEAR(H2649)</f>
        <v>2023</v>
      </c>
      <c r="K2649" s="12">
        <f>MONTH(H2649)</f>
        <v>4</v>
      </c>
      <c r="L2649" s="12">
        <f>DAY(H2649)</f>
        <v>8</v>
      </c>
      <c r="M2649" s="13"/>
      <c r="P2649" s="12" t="s">
        <v>75</v>
      </c>
      <c r="Q2649" s="12" t="str">
        <f>CONCATENATE(X2649," ",Y2649)</f>
        <v>Erithacus rubecula</v>
      </c>
      <c r="R2649" s="14" t="str">
        <f>CONCATENATE(S2649,", ",T2649,", ",U2649,", ",V2649,", ",W2649,", ",X2649,", ",Y2649)</f>
        <v>Animalia, Chordata, Aves, Passeriformes, Muscicapidae, Erithacus, rubecula</v>
      </c>
      <c r="S2649" s="6" t="s">
        <v>76</v>
      </c>
      <c r="T2649" s="6" t="s">
        <v>77</v>
      </c>
      <c r="U2649" s="6" t="s">
        <v>78</v>
      </c>
      <c r="V2649" s="12" t="s">
        <v>79</v>
      </c>
      <c r="W2649" s="12" t="s">
        <v>182</v>
      </c>
      <c r="X2649" s="12" t="s">
        <v>183</v>
      </c>
      <c r="Y2649" s="12" t="s">
        <v>184</v>
      </c>
      <c r="AA2649" s="12" t="s">
        <v>83</v>
      </c>
      <c r="AB2649" s="6" t="s">
        <v>84</v>
      </c>
      <c r="AC2649" s="12" t="s">
        <v>185</v>
      </c>
      <c r="AD2649" s="12" t="s">
        <v>259</v>
      </c>
      <c r="AE2649" s="2">
        <v>45024</v>
      </c>
      <c r="AF2649" s="43" t="s">
        <v>87</v>
      </c>
      <c r="AG2649" s="7" t="s">
        <v>186</v>
      </c>
      <c r="AH2649" s="43">
        <v>48.113013891254496</v>
      </c>
      <c r="AI2649" s="43">
        <v>-1.70991890151639</v>
      </c>
      <c r="AL2649" s="43">
        <v>10</v>
      </c>
      <c r="AN2649" s="46" t="s">
        <v>5240</v>
      </c>
      <c r="AO2649" s="5" t="s">
        <v>89</v>
      </c>
      <c r="AP2649" s="12" t="s">
        <v>259</v>
      </c>
      <c r="AR2649" s="7" t="s">
        <v>90</v>
      </c>
      <c r="AT2649" s="4" t="str">
        <f>CONCATENATE(AU2649,", ",AV2649,", ",AW2649,", ",AX2649,", ",AY2649,", ",AZ2649,", ",BA2649)</f>
        <v>Europe, France, FR, Bretagne, Ille-et-Vilaine, Rennes, Campus Institut Agro Rennes</v>
      </c>
      <c r="AU2649" s="1" t="s">
        <v>91</v>
      </c>
      <c r="AV2649" s="1" t="s">
        <v>92</v>
      </c>
      <c r="AW2649" s="1" t="s">
        <v>93</v>
      </c>
      <c r="AX2649" s="1" t="s">
        <v>94</v>
      </c>
      <c r="AY2649" s="1" t="s">
        <v>95</v>
      </c>
      <c r="AZ2649" s="1" t="s">
        <v>96</v>
      </c>
      <c r="BA2649" s="1" t="s">
        <v>5242</v>
      </c>
      <c r="BC2649" s="43"/>
      <c r="BF2649" s="43" t="s">
        <v>4596</v>
      </c>
      <c r="BG2649" s="43" t="s">
        <v>93</v>
      </c>
      <c r="BH2649" s="7" t="s">
        <v>97</v>
      </c>
      <c r="BJ2649" s="7" t="s">
        <v>98</v>
      </c>
      <c r="BK2649" s="7" t="s">
        <v>99</v>
      </c>
      <c r="BL2649" s="7" t="s">
        <v>4597</v>
      </c>
      <c r="BM2649" s="7" t="s">
        <v>4598</v>
      </c>
      <c r="BS2649" s="12" t="s">
        <v>259</v>
      </c>
      <c r="BU2649" s="43">
        <v>1</v>
      </c>
      <c r="BW2649" s="43" t="s">
        <v>103</v>
      </c>
    </row>
    <row r="2650" spans="3:75" x14ac:dyDescent="0.35">
      <c r="C2650" s="43" t="str">
        <f t="shared" si="41"/>
        <v>IARA:BDT-04:2023: 2649</v>
      </c>
      <c r="D2650" s="43">
        <v>2649</v>
      </c>
      <c r="E2650" s="43" t="s">
        <v>5311</v>
      </c>
      <c r="F2650" s="1" t="s">
        <v>73</v>
      </c>
      <c r="G2650" s="43" t="s">
        <v>5255</v>
      </c>
      <c r="H2650" s="2">
        <v>45024</v>
      </c>
      <c r="J2650" s="12">
        <f>YEAR(H2650)</f>
        <v>2023</v>
      </c>
      <c r="K2650" s="12">
        <f>MONTH(H2650)</f>
        <v>4</v>
      </c>
      <c r="L2650" s="12">
        <f>DAY(H2650)</f>
        <v>8</v>
      </c>
      <c r="M2650" s="13"/>
      <c r="P2650" s="12" t="s">
        <v>75</v>
      </c>
      <c r="Q2650" s="12" t="str">
        <f>CONCATENATE(X2650," ",Y2650)</f>
        <v>Prunella modularis</v>
      </c>
      <c r="R2650" s="14" t="str">
        <f>CONCATENATE(S2650,", ",T2650,", ",U2650,", ",V2650,", ",W2650,", ",X2650,", ",Y2650)</f>
        <v>Animalia, Chordata, Aves, Passeriformes, Prunellidae, Prunella, modularis</v>
      </c>
      <c r="S2650" s="6" t="s">
        <v>76</v>
      </c>
      <c r="T2650" s="6" t="s">
        <v>77</v>
      </c>
      <c r="U2650" s="6" t="s">
        <v>78</v>
      </c>
      <c r="V2650" s="12" t="s">
        <v>79</v>
      </c>
      <c r="W2650" s="12" t="s">
        <v>80</v>
      </c>
      <c r="X2650" s="12" t="s">
        <v>81</v>
      </c>
      <c r="Y2650" s="12" t="s">
        <v>82</v>
      </c>
      <c r="AA2650" s="12" t="s">
        <v>83</v>
      </c>
      <c r="AB2650" s="6" t="s">
        <v>84</v>
      </c>
      <c r="AC2650" s="12" t="s">
        <v>85</v>
      </c>
      <c r="AD2650" s="12" t="s">
        <v>259</v>
      </c>
      <c r="AE2650" s="2">
        <v>45024</v>
      </c>
      <c r="AF2650" s="43" t="s">
        <v>87</v>
      </c>
      <c r="AG2650" s="7" t="s">
        <v>88</v>
      </c>
      <c r="AH2650" s="43">
        <v>48.112955371212401</v>
      </c>
      <c r="AI2650" s="43">
        <v>-1.70995626061256</v>
      </c>
      <c r="AL2650" s="43">
        <v>10</v>
      </c>
      <c r="AN2650" s="46" t="s">
        <v>5240</v>
      </c>
      <c r="AO2650" s="5" t="s">
        <v>89</v>
      </c>
      <c r="AP2650" s="12" t="s">
        <v>259</v>
      </c>
      <c r="AR2650" s="7" t="s">
        <v>90</v>
      </c>
      <c r="AT2650" s="4" t="str">
        <f>CONCATENATE(AU2650,", ",AV2650,", ",AW2650,", ",AX2650,", ",AY2650,", ",AZ2650,", ",BA2650)</f>
        <v>Europe, France, FR, Bretagne, Ille-et-Vilaine, Rennes, Campus Institut Agro Rennes</v>
      </c>
      <c r="AU2650" s="1" t="s">
        <v>91</v>
      </c>
      <c r="AV2650" s="1" t="s">
        <v>92</v>
      </c>
      <c r="AW2650" s="1" t="s">
        <v>93</v>
      </c>
      <c r="AX2650" s="1" t="s">
        <v>94</v>
      </c>
      <c r="AY2650" s="1" t="s">
        <v>95</v>
      </c>
      <c r="AZ2650" s="1" t="s">
        <v>96</v>
      </c>
      <c r="BA2650" s="1" t="s">
        <v>5242</v>
      </c>
      <c r="BC2650" s="43"/>
      <c r="BF2650" s="43" t="s">
        <v>4596</v>
      </c>
      <c r="BG2650" s="43" t="s">
        <v>93</v>
      </c>
      <c r="BH2650" s="7" t="s">
        <v>97</v>
      </c>
      <c r="BJ2650" s="7" t="s">
        <v>98</v>
      </c>
      <c r="BK2650" s="7" t="s">
        <v>99</v>
      </c>
      <c r="BL2650" s="7" t="s">
        <v>4597</v>
      </c>
      <c r="BM2650" s="7" t="s">
        <v>4598</v>
      </c>
      <c r="BS2650" s="12" t="s">
        <v>259</v>
      </c>
      <c r="BU2650" s="43">
        <v>1</v>
      </c>
      <c r="BW2650" s="43" t="s">
        <v>103</v>
      </c>
    </row>
    <row r="2651" spans="3:75" x14ac:dyDescent="0.35">
      <c r="C2651" s="43" t="str">
        <f t="shared" si="41"/>
        <v>IARA:BDT-04:2023: 2650</v>
      </c>
      <c r="D2651" s="43">
        <v>2650</v>
      </c>
      <c r="E2651" s="43" t="s">
        <v>5311</v>
      </c>
      <c r="F2651" s="1" t="s">
        <v>73</v>
      </c>
      <c r="G2651" s="43" t="s">
        <v>5255</v>
      </c>
      <c r="H2651" s="2">
        <v>45024</v>
      </c>
      <c r="J2651" s="12">
        <f>YEAR(H2651)</f>
        <v>2023</v>
      </c>
      <c r="K2651" s="12">
        <f>MONTH(H2651)</f>
        <v>4</v>
      </c>
      <c r="L2651" s="12">
        <f>DAY(H2651)</f>
        <v>8</v>
      </c>
      <c r="M2651" s="13"/>
      <c r="P2651" s="12" t="s">
        <v>75</v>
      </c>
      <c r="Q2651" s="12" t="str">
        <f>CONCATENATE(X2651," ",Y2651)</f>
        <v>Phylloscopus collybita</v>
      </c>
      <c r="R2651" s="14" t="str">
        <f>CONCATENATE(S2651,", ",T2651,", ",U2651,", ",V2651,", ",W2651,", ",X2651,", ",Y2651)</f>
        <v>Animalia, Chordata, Aves, Passeriformes, Phylloscopidae, Phylloscopus, collybita</v>
      </c>
      <c r="S2651" s="6" t="s">
        <v>76</v>
      </c>
      <c r="T2651" s="6" t="s">
        <v>77</v>
      </c>
      <c r="U2651" s="6" t="s">
        <v>78</v>
      </c>
      <c r="V2651" s="12" t="s">
        <v>79</v>
      </c>
      <c r="W2651" s="12" t="s">
        <v>170</v>
      </c>
      <c r="X2651" s="12" t="s">
        <v>171</v>
      </c>
      <c r="Y2651" s="12" t="s">
        <v>172</v>
      </c>
      <c r="AA2651" s="12" t="s">
        <v>83</v>
      </c>
      <c r="AB2651" s="6" t="s">
        <v>173</v>
      </c>
      <c r="AC2651" s="12" t="s">
        <v>174</v>
      </c>
      <c r="AD2651" s="12" t="s">
        <v>259</v>
      </c>
      <c r="AE2651" s="2">
        <v>45024</v>
      </c>
      <c r="AF2651" s="43" t="s">
        <v>87</v>
      </c>
      <c r="AG2651" s="7" t="s">
        <v>175</v>
      </c>
      <c r="AH2651" s="43">
        <v>48.112771050131101</v>
      </c>
      <c r="AI2651" s="43">
        <v>-1.7098120909879</v>
      </c>
      <c r="AL2651" s="43">
        <v>10</v>
      </c>
      <c r="AN2651" s="46" t="s">
        <v>5240</v>
      </c>
      <c r="AO2651" s="5" t="s">
        <v>89</v>
      </c>
      <c r="AP2651" s="12" t="s">
        <v>259</v>
      </c>
      <c r="AR2651" s="7" t="s">
        <v>90</v>
      </c>
      <c r="AT2651" s="4" t="str">
        <f>CONCATENATE(AU2651,", ",AV2651,", ",AW2651,", ",AX2651,", ",AY2651,", ",AZ2651,", ",BA2651)</f>
        <v>Europe, France, FR, Bretagne, Ille-et-Vilaine, Rennes, Campus Institut Agro Rennes</v>
      </c>
      <c r="AU2651" s="1" t="s">
        <v>91</v>
      </c>
      <c r="AV2651" s="1" t="s">
        <v>92</v>
      </c>
      <c r="AW2651" s="1" t="s">
        <v>93</v>
      </c>
      <c r="AX2651" s="1" t="s">
        <v>94</v>
      </c>
      <c r="AY2651" s="1" t="s">
        <v>95</v>
      </c>
      <c r="AZ2651" s="1" t="s">
        <v>96</v>
      </c>
      <c r="BA2651" s="1" t="s">
        <v>5242</v>
      </c>
      <c r="BC2651" s="43"/>
      <c r="BF2651" s="43" t="s">
        <v>4596</v>
      </c>
      <c r="BG2651" s="43" t="s">
        <v>93</v>
      </c>
      <c r="BH2651" s="7" t="s">
        <v>97</v>
      </c>
      <c r="BJ2651" s="7" t="s">
        <v>98</v>
      </c>
      <c r="BK2651" s="7" t="s">
        <v>99</v>
      </c>
      <c r="BL2651" s="7" t="s">
        <v>4597</v>
      </c>
      <c r="BM2651" s="7" t="s">
        <v>4598</v>
      </c>
      <c r="BS2651" s="12" t="s">
        <v>259</v>
      </c>
      <c r="BU2651" s="43">
        <v>1</v>
      </c>
      <c r="BW2651" s="43" t="s">
        <v>103</v>
      </c>
    </row>
    <row r="2652" spans="3:75" x14ac:dyDescent="0.35">
      <c r="C2652" s="43" t="str">
        <f t="shared" si="41"/>
        <v>IARA:BDT-04:2023: 2651</v>
      </c>
      <c r="D2652" s="43">
        <v>2651</v>
      </c>
      <c r="E2652" s="43" t="s">
        <v>5311</v>
      </c>
      <c r="F2652" s="1" t="s">
        <v>73</v>
      </c>
      <c r="G2652" s="43" t="s">
        <v>5255</v>
      </c>
      <c r="H2652" s="2">
        <v>45024</v>
      </c>
      <c r="J2652" s="12">
        <f>YEAR(H2652)</f>
        <v>2023</v>
      </c>
      <c r="K2652" s="12">
        <f>MONTH(H2652)</f>
        <v>4</v>
      </c>
      <c r="L2652" s="12">
        <f>DAY(H2652)</f>
        <v>8</v>
      </c>
      <c r="M2652" s="13"/>
      <c r="P2652" s="12" t="s">
        <v>75</v>
      </c>
      <c r="Q2652" s="12" t="str">
        <f>CONCATENATE(X2652," ",Y2652)</f>
        <v>Sturnus vulgaris</v>
      </c>
      <c r="R2652" s="14" t="str">
        <f>CONCATENATE(S2652,", ",T2652,", ",U2652,", ",V2652,", ",W2652,", ",X2652,", ",Y2652)</f>
        <v>Animalia, Chordata, Aves, Passeriformes, Sturnidae, Sturnus, vulgaris</v>
      </c>
      <c r="S2652" s="6" t="s">
        <v>76</v>
      </c>
      <c r="T2652" s="6" t="s">
        <v>77</v>
      </c>
      <c r="U2652" s="6" t="s">
        <v>78</v>
      </c>
      <c r="V2652" s="12" t="s">
        <v>79</v>
      </c>
      <c r="W2652" s="12" t="s">
        <v>112</v>
      </c>
      <c r="X2652" s="12" t="s">
        <v>113</v>
      </c>
      <c r="Y2652" s="12" t="s">
        <v>114</v>
      </c>
      <c r="AA2652" s="12" t="s">
        <v>83</v>
      </c>
      <c r="AB2652" s="6" t="s">
        <v>84</v>
      </c>
      <c r="AC2652" s="12" t="s">
        <v>115</v>
      </c>
      <c r="AD2652" s="12" t="s">
        <v>259</v>
      </c>
      <c r="AE2652" s="2">
        <v>45024</v>
      </c>
      <c r="AF2652" s="43" t="s">
        <v>87</v>
      </c>
      <c r="AG2652" s="7" t="s">
        <v>116</v>
      </c>
      <c r="AH2652" s="43">
        <v>48.112997771920703</v>
      </c>
      <c r="AI2652" s="43">
        <v>-1.7103219523159201</v>
      </c>
      <c r="AL2652" s="43">
        <v>10</v>
      </c>
      <c r="AN2652" s="46" t="s">
        <v>5240</v>
      </c>
      <c r="AO2652" s="5" t="s">
        <v>89</v>
      </c>
      <c r="AP2652" s="12" t="s">
        <v>259</v>
      </c>
      <c r="AR2652" s="7" t="s">
        <v>90</v>
      </c>
      <c r="AT2652" s="4" t="str">
        <f>CONCATENATE(AU2652,", ",AV2652,", ",AW2652,", ",AX2652,", ",AY2652,", ",AZ2652,", ",BA2652)</f>
        <v>Europe, France, FR, Bretagne, Ille-et-Vilaine, Rennes, Campus Institut Agro Rennes</v>
      </c>
      <c r="AU2652" s="1" t="s">
        <v>91</v>
      </c>
      <c r="AV2652" s="1" t="s">
        <v>92</v>
      </c>
      <c r="AW2652" s="1" t="s">
        <v>93</v>
      </c>
      <c r="AX2652" s="1" t="s">
        <v>94</v>
      </c>
      <c r="AY2652" s="1" t="s">
        <v>95</v>
      </c>
      <c r="AZ2652" s="1" t="s">
        <v>96</v>
      </c>
      <c r="BA2652" s="1" t="s">
        <v>5242</v>
      </c>
      <c r="BC2652" s="43"/>
      <c r="BF2652" s="43" t="s">
        <v>4596</v>
      </c>
      <c r="BG2652" s="43" t="s">
        <v>93</v>
      </c>
      <c r="BH2652" s="7" t="s">
        <v>97</v>
      </c>
      <c r="BJ2652" s="7" t="s">
        <v>98</v>
      </c>
      <c r="BK2652" s="7" t="s">
        <v>99</v>
      </c>
      <c r="BL2652" s="7" t="s">
        <v>4597</v>
      </c>
      <c r="BM2652" s="7" t="s">
        <v>4598</v>
      </c>
      <c r="BS2652" s="12" t="s">
        <v>259</v>
      </c>
      <c r="BU2652" s="43">
        <v>1</v>
      </c>
      <c r="BW2652" s="43" t="s">
        <v>103</v>
      </c>
    </row>
    <row r="2653" spans="3:75" x14ac:dyDescent="0.35">
      <c r="C2653" s="43" t="str">
        <f t="shared" si="41"/>
        <v>IARA:BDT-04:2023: 2652</v>
      </c>
      <c r="D2653" s="43">
        <v>2652</v>
      </c>
      <c r="E2653" s="43" t="s">
        <v>5311</v>
      </c>
      <c r="F2653" s="1" t="s">
        <v>73</v>
      </c>
      <c r="G2653" s="43" t="s">
        <v>5255</v>
      </c>
      <c r="H2653" s="2">
        <v>45024</v>
      </c>
      <c r="J2653" s="12">
        <f>YEAR(H2653)</f>
        <v>2023</v>
      </c>
      <c r="K2653" s="12">
        <f>MONTH(H2653)</f>
        <v>4</v>
      </c>
      <c r="L2653" s="12">
        <f>DAY(H2653)</f>
        <v>8</v>
      </c>
      <c r="M2653" s="13"/>
      <c r="P2653" s="12" t="s">
        <v>75</v>
      </c>
      <c r="Q2653" s="12" t="str">
        <f>CONCATENATE(X2653," ",Y2653)</f>
        <v>Sturnus vulgaris</v>
      </c>
      <c r="R2653" s="14" t="str">
        <f>CONCATENATE(S2653,", ",T2653,", ",U2653,", ",V2653,", ",W2653,", ",X2653,", ",Y2653)</f>
        <v>Animalia, Chordata, Aves, Passeriformes, Sturnidae, Sturnus, vulgaris</v>
      </c>
      <c r="S2653" s="6" t="s">
        <v>76</v>
      </c>
      <c r="T2653" s="6" t="s">
        <v>77</v>
      </c>
      <c r="U2653" s="6" t="s">
        <v>78</v>
      </c>
      <c r="V2653" s="12" t="s">
        <v>79</v>
      </c>
      <c r="W2653" s="12" t="s">
        <v>112</v>
      </c>
      <c r="X2653" s="12" t="s">
        <v>113</v>
      </c>
      <c r="Y2653" s="12" t="s">
        <v>114</v>
      </c>
      <c r="AA2653" s="12" t="s">
        <v>83</v>
      </c>
      <c r="AB2653" s="6" t="s">
        <v>84</v>
      </c>
      <c r="AC2653" s="12" t="s">
        <v>115</v>
      </c>
      <c r="AD2653" s="12" t="s">
        <v>259</v>
      </c>
      <c r="AE2653" s="2">
        <v>45024</v>
      </c>
      <c r="AF2653" s="43" t="s">
        <v>87</v>
      </c>
      <c r="AG2653" s="7" t="s">
        <v>116</v>
      </c>
      <c r="AH2653" s="43">
        <v>48.112981941669098</v>
      </c>
      <c r="AI2653" s="43">
        <v>-1.71024248139454</v>
      </c>
      <c r="AL2653" s="43">
        <v>10</v>
      </c>
      <c r="AN2653" s="46" t="s">
        <v>5240</v>
      </c>
      <c r="AO2653" s="5" t="s">
        <v>89</v>
      </c>
      <c r="AP2653" s="12" t="s">
        <v>259</v>
      </c>
      <c r="AR2653" s="7" t="s">
        <v>90</v>
      </c>
      <c r="AT2653" s="4" t="str">
        <f>CONCATENATE(AU2653,", ",AV2653,", ",AW2653,", ",AX2653,", ",AY2653,", ",AZ2653,", ",BA2653)</f>
        <v>Europe, France, FR, Bretagne, Ille-et-Vilaine, Rennes, Campus Institut Agro Rennes</v>
      </c>
      <c r="AU2653" s="1" t="s">
        <v>91</v>
      </c>
      <c r="AV2653" s="1" t="s">
        <v>92</v>
      </c>
      <c r="AW2653" s="1" t="s">
        <v>93</v>
      </c>
      <c r="AX2653" s="1" t="s">
        <v>94</v>
      </c>
      <c r="AY2653" s="1" t="s">
        <v>95</v>
      </c>
      <c r="AZ2653" s="1" t="s">
        <v>96</v>
      </c>
      <c r="BA2653" s="1" t="s">
        <v>5242</v>
      </c>
      <c r="BC2653" s="43"/>
      <c r="BF2653" s="43" t="s">
        <v>4596</v>
      </c>
      <c r="BG2653" s="43" t="s">
        <v>93</v>
      </c>
      <c r="BH2653" s="7" t="s">
        <v>97</v>
      </c>
      <c r="BJ2653" s="7" t="s">
        <v>98</v>
      </c>
      <c r="BK2653" s="7" t="s">
        <v>99</v>
      </c>
      <c r="BL2653" s="7" t="s">
        <v>4597</v>
      </c>
      <c r="BM2653" s="7" t="s">
        <v>4598</v>
      </c>
      <c r="BS2653" s="12" t="s">
        <v>259</v>
      </c>
      <c r="BU2653" s="43">
        <v>1</v>
      </c>
      <c r="BW2653" s="43" t="s">
        <v>103</v>
      </c>
    </row>
    <row r="2654" spans="3:75" x14ac:dyDescent="0.35">
      <c r="C2654" s="43" t="str">
        <f t="shared" si="41"/>
        <v>IARA:BDT-04:2023: 2653</v>
      </c>
      <c r="D2654" s="43">
        <v>2653</v>
      </c>
      <c r="E2654" s="43" t="s">
        <v>5311</v>
      </c>
      <c r="F2654" s="1" t="s">
        <v>73</v>
      </c>
      <c r="G2654" s="43" t="s">
        <v>5255</v>
      </c>
      <c r="H2654" s="2">
        <v>45024</v>
      </c>
      <c r="J2654" s="12">
        <f>YEAR(H2654)</f>
        <v>2023</v>
      </c>
      <c r="K2654" s="12">
        <f>MONTH(H2654)</f>
        <v>4</v>
      </c>
      <c r="L2654" s="12">
        <f>DAY(H2654)</f>
        <v>8</v>
      </c>
      <c r="M2654" s="13"/>
      <c r="P2654" s="12" t="s">
        <v>75</v>
      </c>
      <c r="Q2654" s="12" t="str">
        <f>CONCATENATE(X2654," ",Y2654)</f>
        <v>Sturnus vulgaris</v>
      </c>
      <c r="R2654" s="14" t="str">
        <f>CONCATENATE(S2654,", ",T2654,", ",U2654,", ",V2654,", ",W2654,", ",X2654,", ",Y2654)</f>
        <v>Animalia, Chordata, Aves, Passeriformes, Sturnidae, Sturnus, vulgaris</v>
      </c>
      <c r="S2654" s="6" t="s">
        <v>76</v>
      </c>
      <c r="T2654" s="6" t="s">
        <v>77</v>
      </c>
      <c r="U2654" s="6" t="s">
        <v>78</v>
      </c>
      <c r="V2654" s="12" t="s">
        <v>79</v>
      </c>
      <c r="W2654" s="12" t="s">
        <v>112</v>
      </c>
      <c r="X2654" s="12" t="s">
        <v>113</v>
      </c>
      <c r="Y2654" s="12" t="s">
        <v>114</v>
      </c>
      <c r="AA2654" s="12" t="s">
        <v>83</v>
      </c>
      <c r="AB2654" s="6" t="s">
        <v>84</v>
      </c>
      <c r="AC2654" s="12" t="s">
        <v>115</v>
      </c>
      <c r="AD2654" s="12" t="s">
        <v>259</v>
      </c>
      <c r="AE2654" s="2">
        <v>45024</v>
      </c>
      <c r="AF2654" s="43" t="s">
        <v>87</v>
      </c>
      <c r="AG2654" s="7" t="s">
        <v>116</v>
      </c>
      <c r="AH2654" s="43">
        <v>48.113033391658298</v>
      </c>
      <c r="AI2654" s="43">
        <v>-1.7103818993436199</v>
      </c>
      <c r="AL2654" s="43">
        <v>10</v>
      </c>
      <c r="AN2654" s="46" t="s">
        <v>5240</v>
      </c>
      <c r="AO2654" s="5" t="s">
        <v>89</v>
      </c>
      <c r="AP2654" s="12" t="s">
        <v>259</v>
      </c>
      <c r="AR2654" s="7" t="s">
        <v>90</v>
      </c>
      <c r="AT2654" s="4" t="str">
        <f>CONCATENATE(AU2654,", ",AV2654,", ",AW2654,", ",AX2654,", ",AY2654,", ",AZ2654,", ",BA2654)</f>
        <v>Europe, France, FR, Bretagne, Ille-et-Vilaine, Rennes, Campus Institut Agro Rennes</v>
      </c>
      <c r="AU2654" s="1" t="s">
        <v>91</v>
      </c>
      <c r="AV2654" s="1" t="s">
        <v>92</v>
      </c>
      <c r="AW2654" s="1" t="s">
        <v>93</v>
      </c>
      <c r="AX2654" s="1" t="s">
        <v>94</v>
      </c>
      <c r="AY2654" s="1" t="s">
        <v>95</v>
      </c>
      <c r="AZ2654" s="1" t="s">
        <v>96</v>
      </c>
      <c r="BA2654" s="1" t="s">
        <v>5242</v>
      </c>
      <c r="BC2654" s="43"/>
      <c r="BF2654" s="43" t="s">
        <v>4596</v>
      </c>
      <c r="BG2654" s="43" t="s">
        <v>93</v>
      </c>
      <c r="BH2654" s="7" t="s">
        <v>97</v>
      </c>
      <c r="BJ2654" s="7" t="s">
        <v>98</v>
      </c>
      <c r="BK2654" s="7" t="s">
        <v>99</v>
      </c>
      <c r="BL2654" s="7" t="s">
        <v>4597</v>
      </c>
      <c r="BM2654" s="7" t="s">
        <v>4598</v>
      </c>
      <c r="BS2654" s="12" t="s">
        <v>259</v>
      </c>
      <c r="BU2654" s="43">
        <v>1</v>
      </c>
      <c r="BW2654" s="43" t="s">
        <v>103</v>
      </c>
    </row>
    <row r="2655" spans="3:75" x14ac:dyDescent="0.35">
      <c r="C2655" s="43" t="str">
        <f t="shared" si="41"/>
        <v>IARA:BDT-04:2023: 2654</v>
      </c>
      <c r="D2655" s="43">
        <v>2654</v>
      </c>
      <c r="E2655" s="43" t="s">
        <v>5311</v>
      </c>
      <c r="F2655" s="1" t="s">
        <v>73</v>
      </c>
      <c r="G2655" s="43" t="s">
        <v>5255</v>
      </c>
      <c r="H2655" s="2">
        <v>45024</v>
      </c>
      <c r="J2655" s="12">
        <f>YEAR(H2655)</f>
        <v>2023</v>
      </c>
      <c r="K2655" s="12">
        <f>MONTH(H2655)</f>
        <v>4</v>
      </c>
      <c r="L2655" s="12">
        <f>DAY(H2655)</f>
        <v>8</v>
      </c>
      <c r="M2655" s="13"/>
      <c r="P2655" s="12" t="s">
        <v>75</v>
      </c>
      <c r="Q2655" s="12" t="str">
        <f>CONCATENATE(X2655," ",Y2655)</f>
        <v>Sturnus vulgaris</v>
      </c>
      <c r="R2655" s="14" t="str">
        <f>CONCATENATE(S2655,", ",T2655,", ",U2655,", ",V2655,", ",W2655,", ",X2655,", ",Y2655)</f>
        <v>Animalia, Chordata, Aves, Passeriformes, Sturnidae, Sturnus, vulgaris</v>
      </c>
      <c r="S2655" s="6" t="s">
        <v>76</v>
      </c>
      <c r="T2655" s="6" t="s">
        <v>77</v>
      </c>
      <c r="U2655" s="6" t="s">
        <v>78</v>
      </c>
      <c r="V2655" s="12" t="s">
        <v>79</v>
      </c>
      <c r="W2655" s="12" t="s">
        <v>112</v>
      </c>
      <c r="X2655" s="12" t="s">
        <v>113</v>
      </c>
      <c r="Y2655" s="12" t="s">
        <v>114</v>
      </c>
      <c r="AA2655" s="12" t="s">
        <v>83</v>
      </c>
      <c r="AB2655" s="6" t="s">
        <v>84</v>
      </c>
      <c r="AC2655" s="12" t="s">
        <v>115</v>
      </c>
      <c r="AD2655" s="12" t="s">
        <v>259</v>
      </c>
      <c r="AE2655" s="2">
        <v>45024</v>
      </c>
      <c r="AF2655" s="43" t="s">
        <v>87</v>
      </c>
      <c r="AG2655" s="7" t="s">
        <v>116</v>
      </c>
      <c r="AH2655" s="43">
        <v>48.113014240196698</v>
      </c>
      <c r="AI2655" s="43">
        <v>-1.71026665070941</v>
      </c>
      <c r="AL2655" s="43">
        <v>10</v>
      </c>
      <c r="AN2655" s="46" t="s">
        <v>5240</v>
      </c>
      <c r="AO2655" s="5" t="s">
        <v>89</v>
      </c>
      <c r="AP2655" s="12" t="s">
        <v>259</v>
      </c>
      <c r="AR2655" s="7" t="s">
        <v>90</v>
      </c>
      <c r="AT2655" s="4" t="str">
        <f>CONCATENATE(AU2655,", ",AV2655,", ",AW2655,", ",AX2655,", ",AY2655,", ",AZ2655,", ",BA2655)</f>
        <v>Europe, France, FR, Bretagne, Ille-et-Vilaine, Rennes, Campus Institut Agro Rennes</v>
      </c>
      <c r="AU2655" s="1" t="s">
        <v>91</v>
      </c>
      <c r="AV2655" s="1" t="s">
        <v>92</v>
      </c>
      <c r="AW2655" s="1" t="s">
        <v>93</v>
      </c>
      <c r="AX2655" s="1" t="s">
        <v>94</v>
      </c>
      <c r="AY2655" s="1" t="s">
        <v>95</v>
      </c>
      <c r="AZ2655" s="1" t="s">
        <v>96</v>
      </c>
      <c r="BA2655" s="1" t="s">
        <v>5242</v>
      </c>
      <c r="BC2655" s="43"/>
      <c r="BF2655" s="43" t="s">
        <v>4596</v>
      </c>
      <c r="BG2655" s="43" t="s">
        <v>93</v>
      </c>
      <c r="BH2655" s="7" t="s">
        <v>97</v>
      </c>
      <c r="BJ2655" s="7" t="s">
        <v>98</v>
      </c>
      <c r="BK2655" s="7" t="s">
        <v>99</v>
      </c>
      <c r="BL2655" s="7" t="s">
        <v>4597</v>
      </c>
      <c r="BM2655" s="7" t="s">
        <v>4598</v>
      </c>
      <c r="BS2655" s="12" t="s">
        <v>259</v>
      </c>
      <c r="BU2655" s="43">
        <v>1</v>
      </c>
      <c r="BW2655" s="43" t="s">
        <v>103</v>
      </c>
    </row>
    <row r="2656" spans="3:75" x14ac:dyDescent="0.35">
      <c r="C2656" s="43" t="str">
        <f t="shared" si="41"/>
        <v>IARA:BDT-04:2023: 2655</v>
      </c>
      <c r="D2656" s="43">
        <v>2655</v>
      </c>
      <c r="E2656" s="43" t="s">
        <v>5311</v>
      </c>
      <c r="F2656" s="1" t="s">
        <v>73</v>
      </c>
      <c r="G2656" s="43" t="s">
        <v>5255</v>
      </c>
      <c r="H2656" s="2">
        <v>45024</v>
      </c>
      <c r="J2656" s="12">
        <f>YEAR(H2656)</f>
        <v>2023</v>
      </c>
      <c r="K2656" s="12">
        <f>MONTH(H2656)</f>
        <v>4</v>
      </c>
      <c r="L2656" s="12">
        <f>DAY(H2656)</f>
        <v>8</v>
      </c>
      <c r="M2656" s="13"/>
      <c r="P2656" s="12" t="s">
        <v>75</v>
      </c>
      <c r="Q2656" s="12" t="str">
        <f>CONCATENATE(X2656," ",Y2656)</f>
        <v>Sturnus vulgaris</v>
      </c>
      <c r="R2656" s="14" t="str">
        <f>CONCATENATE(S2656,", ",T2656,", ",U2656,", ",V2656,", ",W2656,", ",X2656,", ",Y2656)</f>
        <v>Animalia, Chordata, Aves, Passeriformes, Sturnidae, Sturnus, vulgaris</v>
      </c>
      <c r="S2656" s="6" t="s">
        <v>76</v>
      </c>
      <c r="T2656" s="6" t="s">
        <v>77</v>
      </c>
      <c r="U2656" s="6" t="s">
        <v>78</v>
      </c>
      <c r="V2656" s="12" t="s">
        <v>79</v>
      </c>
      <c r="W2656" s="12" t="s">
        <v>112</v>
      </c>
      <c r="X2656" s="12" t="s">
        <v>113</v>
      </c>
      <c r="Y2656" s="12" t="s">
        <v>114</v>
      </c>
      <c r="AA2656" s="12" t="s">
        <v>83</v>
      </c>
      <c r="AB2656" s="6" t="s">
        <v>84</v>
      </c>
      <c r="AC2656" s="12" t="s">
        <v>115</v>
      </c>
      <c r="AD2656" s="12" t="s">
        <v>259</v>
      </c>
      <c r="AE2656" s="2">
        <v>45024</v>
      </c>
      <c r="AF2656" s="43" t="s">
        <v>87</v>
      </c>
      <c r="AG2656" s="7" t="s">
        <v>116</v>
      </c>
      <c r="AH2656" s="43">
        <v>48.112995226636698</v>
      </c>
      <c r="AI2656" s="43">
        <v>-1.7103855918933899</v>
      </c>
      <c r="AL2656" s="43">
        <v>10</v>
      </c>
      <c r="AN2656" s="46" t="s">
        <v>5240</v>
      </c>
      <c r="AO2656" s="5" t="s">
        <v>89</v>
      </c>
      <c r="AP2656" s="12" t="s">
        <v>259</v>
      </c>
      <c r="AR2656" s="7" t="s">
        <v>90</v>
      </c>
      <c r="AT2656" s="4" t="str">
        <f>CONCATENATE(AU2656,", ",AV2656,", ",AW2656,", ",AX2656,", ",AY2656,", ",AZ2656,", ",BA2656)</f>
        <v>Europe, France, FR, Bretagne, Ille-et-Vilaine, Rennes, Campus Institut Agro Rennes</v>
      </c>
      <c r="AU2656" s="1" t="s">
        <v>91</v>
      </c>
      <c r="AV2656" s="1" t="s">
        <v>92</v>
      </c>
      <c r="AW2656" s="1" t="s">
        <v>93</v>
      </c>
      <c r="AX2656" s="1" t="s">
        <v>94</v>
      </c>
      <c r="AY2656" s="1" t="s">
        <v>95</v>
      </c>
      <c r="AZ2656" s="1" t="s">
        <v>96</v>
      </c>
      <c r="BA2656" s="1" t="s">
        <v>5242</v>
      </c>
      <c r="BC2656" s="43"/>
      <c r="BF2656" s="43" t="s">
        <v>4596</v>
      </c>
      <c r="BG2656" s="43" t="s">
        <v>93</v>
      </c>
      <c r="BH2656" s="7" t="s">
        <v>97</v>
      </c>
      <c r="BJ2656" s="7" t="s">
        <v>98</v>
      </c>
      <c r="BK2656" s="7" t="s">
        <v>99</v>
      </c>
      <c r="BL2656" s="7" t="s">
        <v>4597</v>
      </c>
      <c r="BM2656" s="7" t="s">
        <v>4598</v>
      </c>
      <c r="BS2656" s="12" t="s">
        <v>259</v>
      </c>
      <c r="BU2656" s="43">
        <v>1</v>
      </c>
      <c r="BW2656" s="43" t="s">
        <v>103</v>
      </c>
    </row>
    <row r="2657" spans="3:75" x14ac:dyDescent="0.35">
      <c r="C2657" s="43" t="str">
        <f t="shared" si="41"/>
        <v>IARA:BDT-04:2023: 2656</v>
      </c>
      <c r="D2657" s="43">
        <v>2656</v>
      </c>
      <c r="E2657" s="43" t="s">
        <v>5311</v>
      </c>
      <c r="F2657" s="1" t="s">
        <v>73</v>
      </c>
      <c r="G2657" s="43" t="s">
        <v>5255</v>
      </c>
      <c r="H2657" s="2">
        <v>45024</v>
      </c>
      <c r="J2657" s="12">
        <f>YEAR(H2657)</f>
        <v>2023</v>
      </c>
      <c r="K2657" s="12">
        <f>MONTH(H2657)</f>
        <v>4</v>
      </c>
      <c r="L2657" s="12">
        <f>DAY(H2657)</f>
        <v>8</v>
      </c>
      <c r="M2657" s="13"/>
      <c r="P2657" s="12" t="s">
        <v>75</v>
      </c>
      <c r="Q2657" s="12" t="str">
        <f>CONCATENATE(X2657," ",Y2657)</f>
        <v>Sturnus vulgaris</v>
      </c>
      <c r="R2657" s="14" t="str">
        <f>CONCATENATE(S2657,", ",T2657,", ",U2657,", ",V2657,", ",W2657,", ",X2657,", ",Y2657)</f>
        <v>Animalia, Chordata, Aves, Passeriformes, Sturnidae, Sturnus, vulgaris</v>
      </c>
      <c r="S2657" s="6" t="s">
        <v>76</v>
      </c>
      <c r="T2657" s="6" t="s">
        <v>77</v>
      </c>
      <c r="U2657" s="6" t="s">
        <v>78</v>
      </c>
      <c r="V2657" s="12" t="s">
        <v>79</v>
      </c>
      <c r="W2657" s="12" t="s">
        <v>112</v>
      </c>
      <c r="X2657" s="12" t="s">
        <v>113</v>
      </c>
      <c r="Y2657" s="12" t="s">
        <v>114</v>
      </c>
      <c r="AA2657" s="12" t="s">
        <v>83</v>
      </c>
      <c r="AB2657" s="6" t="s">
        <v>84</v>
      </c>
      <c r="AC2657" s="12" t="s">
        <v>115</v>
      </c>
      <c r="AD2657" s="12" t="s">
        <v>259</v>
      </c>
      <c r="AE2657" s="2">
        <v>45024</v>
      </c>
      <c r="AF2657" s="43" t="s">
        <v>87</v>
      </c>
      <c r="AG2657" s="7" t="s">
        <v>116</v>
      </c>
      <c r="AH2657" s="43">
        <v>48.1129702086808</v>
      </c>
      <c r="AI2657" s="43">
        <v>-1.71029820528132</v>
      </c>
      <c r="AL2657" s="43">
        <v>10</v>
      </c>
      <c r="AN2657" s="46" t="s">
        <v>5240</v>
      </c>
      <c r="AO2657" s="5" t="s">
        <v>89</v>
      </c>
      <c r="AP2657" s="12" t="s">
        <v>259</v>
      </c>
      <c r="AR2657" s="7" t="s">
        <v>90</v>
      </c>
      <c r="AT2657" s="4" t="str">
        <f>CONCATENATE(AU2657,", ",AV2657,", ",AW2657,", ",AX2657,", ",AY2657,", ",AZ2657,", ",BA2657)</f>
        <v>Europe, France, FR, Bretagne, Ille-et-Vilaine, Rennes, Campus Institut Agro Rennes</v>
      </c>
      <c r="AU2657" s="1" t="s">
        <v>91</v>
      </c>
      <c r="AV2657" s="1" t="s">
        <v>92</v>
      </c>
      <c r="AW2657" s="1" t="s">
        <v>93</v>
      </c>
      <c r="AX2657" s="1" t="s">
        <v>94</v>
      </c>
      <c r="AY2657" s="1" t="s">
        <v>95</v>
      </c>
      <c r="AZ2657" s="1" t="s">
        <v>96</v>
      </c>
      <c r="BA2657" s="1" t="s">
        <v>5242</v>
      </c>
      <c r="BC2657" s="43"/>
      <c r="BF2657" s="43" t="s">
        <v>4596</v>
      </c>
      <c r="BG2657" s="43" t="s">
        <v>93</v>
      </c>
      <c r="BH2657" s="7" t="s">
        <v>97</v>
      </c>
      <c r="BJ2657" s="7" t="s">
        <v>98</v>
      </c>
      <c r="BK2657" s="7" t="s">
        <v>99</v>
      </c>
      <c r="BL2657" s="7" t="s">
        <v>4597</v>
      </c>
      <c r="BM2657" s="7" t="s">
        <v>4598</v>
      </c>
      <c r="BS2657" s="12" t="s">
        <v>259</v>
      </c>
      <c r="BU2657" s="43">
        <v>1</v>
      </c>
      <c r="BW2657" s="43" t="s">
        <v>103</v>
      </c>
    </row>
    <row r="2658" spans="3:75" x14ac:dyDescent="0.35">
      <c r="C2658" s="43" t="str">
        <f t="shared" si="41"/>
        <v>IARA:BDT-04:2023: 2657</v>
      </c>
      <c r="D2658" s="43">
        <v>2657</v>
      </c>
      <c r="E2658" s="43" t="s">
        <v>5311</v>
      </c>
      <c r="F2658" s="1" t="s">
        <v>73</v>
      </c>
      <c r="G2658" s="43" t="s">
        <v>5255</v>
      </c>
      <c r="H2658" s="2">
        <v>45024</v>
      </c>
      <c r="J2658" s="12">
        <f>YEAR(H2658)</f>
        <v>2023</v>
      </c>
      <c r="K2658" s="12">
        <f>MONTH(H2658)</f>
        <v>4</v>
      </c>
      <c r="L2658" s="12">
        <f>DAY(H2658)</f>
        <v>8</v>
      </c>
      <c r="M2658" s="13"/>
      <c r="P2658" s="12" t="s">
        <v>75</v>
      </c>
      <c r="Q2658" s="12" t="str">
        <f>CONCATENATE(X2658," ",Y2658)</f>
        <v>Pica pica</v>
      </c>
      <c r="R2658" s="14" t="str">
        <f>CONCATENATE(S2658,", ",T2658,", ",U2658,", ",V2658,", ",W2658,", ",X2658,", ",Y2658)</f>
        <v>Animalia, Chordata, Aves, Passeriformes, Corvidae, Pica, pica</v>
      </c>
      <c r="S2658" s="6" t="s">
        <v>76</v>
      </c>
      <c r="T2658" s="6" t="s">
        <v>77</v>
      </c>
      <c r="U2658" s="6" t="s">
        <v>78</v>
      </c>
      <c r="V2658" s="12" t="s">
        <v>79</v>
      </c>
      <c r="W2658" s="12" t="s">
        <v>104</v>
      </c>
      <c r="X2658" s="12" t="s">
        <v>155</v>
      </c>
      <c r="Y2658" s="12" t="s">
        <v>156</v>
      </c>
      <c r="AA2658" s="12" t="s">
        <v>83</v>
      </c>
      <c r="AB2658" s="6" t="s">
        <v>84</v>
      </c>
      <c r="AC2658" s="12" t="s">
        <v>157</v>
      </c>
      <c r="AD2658" s="12" t="s">
        <v>259</v>
      </c>
      <c r="AE2658" s="2">
        <v>45024</v>
      </c>
      <c r="AF2658" s="43" t="s">
        <v>87</v>
      </c>
      <c r="AG2658" s="7" t="s">
        <v>158</v>
      </c>
      <c r="AH2658" s="43">
        <v>48.112898403487698</v>
      </c>
      <c r="AI2658" s="43">
        <v>-1.7101924536666699</v>
      </c>
      <c r="AL2658" s="43">
        <v>10</v>
      </c>
      <c r="AN2658" s="46" t="s">
        <v>5240</v>
      </c>
      <c r="AO2658" s="5" t="s">
        <v>89</v>
      </c>
      <c r="AP2658" s="12" t="s">
        <v>259</v>
      </c>
      <c r="AR2658" s="7" t="s">
        <v>90</v>
      </c>
      <c r="AT2658" s="4" t="str">
        <f>CONCATENATE(AU2658,", ",AV2658,", ",AW2658,", ",AX2658,", ",AY2658,", ",AZ2658,", ",BA2658)</f>
        <v>Europe, France, FR, Bretagne, Ille-et-Vilaine, Rennes, Campus Institut Agro Rennes</v>
      </c>
      <c r="AU2658" s="1" t="s">
        <v>91</v>
      </c>
      <c r="AV2658" s="1" t="s">
        <v>92</v>
      </c>
      <c r="AW2658" s="1" t="s">
        <v>93</v>
      </c>
      <c r="AX2658" s="1" t="s">
        <v>94</v>
      </c>
      <c r="AY2658" s="1" t="s">
        <v>95</v>
      </c>
      <c r="AZ2658" s="1" t="s">
        <v>96</v>
      </c>
      <c r="BA2658" s="1" t="s">
        <v>5242</v>
      </c>
      <c r="BC2658" s="43"/>
      <c r="BF2658" s="43" t="s">
        <v>4596</v>
      </c>
      <c r="BG2658" s="43" t="s">
        <v>93</v>
      </c>
      <c r="BH2658" s="7" t="s">
        <v>97</v>
      </c>
      <c r="BJ2658" s="7" t="s">
        <v>98</v>
      </c>
      <c r="BK2658" s="7" t="s">
        <v>99</v>
      </c>
      <c r="BL2658" s="7" t="s">
        <v>4597</v>
      </c>
      <c r="BM2658" s="7" t="s">
        <v>4598</v>
      </c>
      <c r="BS2658" s="12" t="s">
        <v>259</v>
      </c>
      <c r="BU2658" s="43">
        <v>1</v>
      </c>
      <c r="BW2658" s="43" t="s">
        <v>103</v>
      </c>
    </row>
    <row r="2659" spans="3:75" x14ac:dyDescent="0.35">
      <c r="C2659" s="43" t="str">
        <f t="shared" si="41"/>
        <v>IARA:BDT-04:2023: 2658</v>
      </c>
      <c r="D2659" s="43">
        <v>2658</v>
      </c>
      <c r="E2659" s="43" t="s">
        <v>5311</v>
      </c>
      <c r="F2659" s="1" t="s">
        <v>73</v>
      </c>
      <c r="G2659" s="43" t="s">
        <v>5255</v>
      </c>
      <c r="H2659" s="2">
        <v>45024</v>
      </c>
      <c r="J2659" s="12">
        <f>YEAR(H2659)</f>
        <v>2023</v>
      </c>
      <c r="K2659" s="12">
        <f>MONTH(H2659)</f>
        <v>4</v>
      </c>
      <c r="L2659" s="12">
        <f>DAY(H2659)</f>
        <v>8</v>
      </c>
      <c r="M2659" s="13"/>
      <c r="P2659" s="12" t="s">
        <v>75</v>
      </c>
      <c r="Q2659" s="12" t="str">
        <f>CONCATENATE(X2659," ",Y2659)</f>
        <v>Parus major</v>
      </c>
      <c r="R2659" s="14" t="str">
        <f>CONCATENATE(S2659,", ",T2659,", ",U2659,", ",V2659,", ",W2659,", ",X2659,", ",Y2659)</f>
        <v>Animalia, Chordata, Aves, Passeriformes, Paridae, Parus, major</v>
      </c>
      <c r="S2659" s="6" t="s">
        <v>76</v>
      </c>
      <c r="T2659" s="6" t="s">
        <v>77</v>
      </c>
      <c r="U2659" s="6" t="s">
        <v>78</v>
      </c>
      <c r="V2659" s="12" t="s">
        <v>79</v>
      </c>
      <c r="W2659" s="12" t="s">
        <v>135</v>
      </c>
      <c r="X2659" s="12" t="s">
        <v>140</v>
      </c>
      <c r="Y2659" s="12" t="s">
        <v>141</v>
      </c>
      <c r="AA2659" s="12" t="s">
        <v>83</v>
      </c>
      <c r="AB2659" s="6" t="s">
        <v>84</v>
      </c>
      <c r="AC2659" s="12" t="s">
        <v>142</v>
      </c>
      <c r="AD2659" s="12" t="s">
        <v>259</v>
      </c>
      <c r="AE2659" s="2">
        <v>45024</v>
      </c>
      <c r="AF2659" s="43" t="s">
        <v>87</v>
      </c>
      <c r="AG2659" s="7" t="s">
        <v>143</v>
      </c>
      <c r="AH2659" s="43">
        <v>48.112746453393903</v>
      </c>
      <c r="AI2659" s="43">
        <v>-1.70995182261537</v>
      </c>
      <c r="AL2659" s="43">
        <v>10</v>
      </c>
      <c r="AN2659" s="46" t="s">
        <v>5240</v>
      </c>
      <c r="AO2659" s="5" t="s">
        <v>89</v>
      </c>
      <c r="AP2659" s="12" t="s">
        <v>259</v>
      </c>
      <c r="AR2659" s="7" t="s">
        <v>90</v>
      </c>
      <c r="AT2659" s="4" t="str">
        <f>CONCATENATE(AU2659,", ",AV2659,", ",AW2659,", ",AX2659,", ",AY2659,", ",AZ2659,", ",BA2659)</f>
        <v>Europe, France, FR, Bretagne, Ille-et-Vilaine, Rennes, Campus Institut Agro Rennes</v>
      </c>
      <c r="AU2659" s="1" t="s">
        <v>91</v>
      </c>
      <c r="AV2659" s="1" t="s">
        <v>92</v>
      </c>
      <c r="AW2659" s="1" t="s">
        <v>93</v>
      </c>
      <c r="AX2659" s="1" t="s">
        <v>94</v>
      </c>
      <c r="AY2659" s="1" t="s">
        <v>95</v>
      </c>
      <c r="AZ2659" s="1" t="s">
        <v>96</v>
      </c>
      <c r="BA2659" s="1" t="s">
        <v>5242</v>
      </c>
      <c r="BC2659" s="43"/>
      <c r="BF2659" s="43" t="s">
        <v>4596</v>
      </c>
      <c r="BG2659" s="43" t="s">
        <v>93</v>
      </c>
      <c r="BH2659" s="7" t="s">
        <v>97</v>
      </c>
      <c r="BJ2659" s="7" t="s">
        <v>98</v>
      </c>
      <c r="BK2659" s="7" t="s">
        <v>99</v>
      </c>
      <c r="BL2659" s="7" t="s">
        <v>4597</v>
      </c>
      <c r="BM2659" s="7" t="s">
        <v>4598</v>
      </c>
      <c r="BS2659" s="12" t="s">
        <v>259</v>
      </c>
      <c r="BU2659" s="43">
        <v>1</v>
      </c>
      <c r="BW2659" s="43" t="s">
        <v>103</v>
      </c>
    </row>
    <row r="2660" spans="3:75" x14ac:dyDescent="0.35">
      <c r="C2660" s="43" t="str">
        <f t="shared" si="41"/>
        <v>IARA:BDT-04:2023: 2659</v>
      </c>
      <c r="D2660" s="43">
        <v>2659</v>
      </c>
      <c r="E2660" s="43" t="s">
        <v>5311</v>
      </c>
      <c r="F2660" s="1" t="s">
        <v>73</v>
      </c>
      <c r="G2660" s="43" t="s">
        <v>5255</v>
      </c>
      <c r="H2660" s="2">
        <v>45024</v>
      </c>
      <c r="J2660" s="12">
        <f>YEAR(H2660)</f>
        <v>2023</v>
      </c>
      <c r="K2660" s="12">
        <f>MONTH(H2660)</f>
        <v>4</v>
      </c>
      <c r="L2660" s="12">
        <f>DAY(H2660)</f>
        <v>8</v>
      </c>
      <c r="M2660" s="13"/>
      <c r="P2660" s="12" t="s">
        <v>75</v>
      </c>
      <c r="Q2660" s="12" t="str">
        <f>CONCATENATE(X2660," ",Y2660)</f>
        <v>Chloris chloris</v>
      </c>
      <c r="R2660" s="14" t="str">
        <f>CONCATENATE(S2660,", ",T2660,", ",U2660,", ",V2660,", ",W2660,", ",X2660,", ",Y2660)</f>
        <v>Animalia, Chordata, Aves, Passeriformes, Fringillidae, Chloris, chloris</v>
      </c>
      <c r="S2660" s="6" t="s">
        <v>76</v>
      </c>
      <c r="T2660" s="6" t="s">
        <v>77</v>
      </c>
      <c r="U2660" s="6" t="s">
        <v>78</v>
      </c>
      <c r="V2660" s="12" t="s">
        <v>79</v>
      </c>
      <c r="W2660" s="12" t="s">
        <v>165</v>
      </c>
      <c r="X2660" s="12" t="s">
        <v>202</v>
      </c>
      <c r="Y2660" s="12" t="s">
        <v>203</v>
      </c>
      <c r="AA2660" s="12" t="s">
        <v>83</v>
      </c>
      <c r="AB2660" s="6" t="s">
        <v>84</v>
      </c>
      <c r="AC2660" s="12" t="s">
        <v>204</v>
      </c>
      <c r="AD2660" s="12" t="s">
        <v>259</v>
      </c>
      <c r="AE2660" s="2">
        <v>45024</v>
      </c>
      <c r="AF2660" s="43" t="s">
        <v>87</v>
      </c>
      <c r="AG2660" s="7" t="s">
        <v>205</v>
      </c>
      <c r="AH2660" s="43">
        <v>48.112899600082699</v>
      </c>
      <c r="AI2660" s="43">
        <v>-1.7105189889513901</v>
      </c>
      <c r="AL2660" s="43">
        <v>10</v>
      </c>
      <c r="AN2660" s="46" t="s">
        <v>5240</v>
      </c>
      <c r="AO2660" s="5" t="s">
        <v>89</v>
      </c>
      <c r="AP2660" s="12" t="s">
        <v>259</v>
      </c>
      <c r="AR2660" s="7" t="s">
        <v>90</v>
      </c>
      <c r="AT2660" s="4" t="str">
        <f>CONCATENATE(AU2660,", ",AV2660,", ",AW2660,", ",AX2660,", ",AY2660,", ",AZ2660,", ",BA2660)</f>
        <v>Europe, France, FR, Bretagne, Ille-et-Vilaine, Rennes, Campus Institut Agro Rennes</v>
      </c>
      <c r="AU2660" s="1" t="s">
        <v>91</v>
      </c>
      <c r="AV2660" s="1" t="s">
        <v>92</v>
      </c>
      <c r="AW2660" s="1" t="s">
        <v>93</v>
      </c>
      <c r="AX2660" s="1" t="s">
        <v>94</v>
      </c>
      <c r="AY2660" s="1" t="s">
        <v>95</v>
      </c>
      <c r="AZ2660" s="1" t="s">
        <v>96</v>
      </c>
      <c r="BA2660" s="1" t="s">
        <v>5242</v>
      </c>
      <c r="BC2660" s="43"/>
      <c r="BF2660" s="43" t="s">
        <v>4596</v>
      </c>
      <c r="BG2660" s="43" t="s">
        <v>93</v>
      </c>
      <c r="BH2660" s="7" t="s">
        <v>97</v>
      </c>
      <c r="BJ2660" s="7" t="s">
        <v>98</v>
      </c>
      <c r="BK2660" s="7" t="s">
        <v>99</v>
      </c>
      <c r="BL2660" s="7" t="s">
        <v>4597</v>
      </c>
      <c r="BM2660" s="7" t="s">
        <v>4598</v>
      </c>
      <c r="BS2660" s="12" t="s">
        <v>259</v>
      </c>
      <c r="BU2660" s="43">
        <v>1</v>
      </c>
      <c r="BW2660" s="43" t="s">
        <v>103</v>
      </c>
    </row>
    <row r="2661" spans="3:75" x14ac:dyDescent="0.35">
      <c r="C2661" s="43" t="str">
        <f t="shared" si="41"/>
        <v>IARA:BDT-04:2023: 2660</v>
      </c>
      <c r="D2661" s="43">
        <v>2660</v>
      </c>
      <c r="E2661" s="43" t="s">
        <v>5311</v>
      </c>
      <c r="F2661" s="1" t="s">
        <v>73</v>
      </c>
      <c r="G2661" s="43" t="s">
        <v>5255</v>
      </c>
      <c r="H2661" s="2">
        <v>45024</v>
      </c>
      <c r="J2661" s="12">
        <f>YEAR(H2661)</f>
        <v>2023</v>
      </c>
      <c r="K2661" s="12">
        <f>MONTH(H2661)</f>
        <v>4</v>
      </c>
      <c r="L2661" s="12">
        <f>DAY(H2661)</f>
        <v>8</v>
      </c>
      <c r="M2661" s="13"/>
      <c r="P2661" s="12" t="s">
        <v>75</v>
      </c>
      <c r="Q2661" s="12" t="str">
        <f>CONCATENATE(X2661," ",Y2661)</f>
        <v>Turdus merula</v>
      </c>
      <c r="R2661" s="14" t="str">
        <f>CONCATENATE(S2661,", ",T2661,", ",U2661,", ",V2661,", ",W2661,", ",X2661,", ",Y2661)</f>
        <v>Animalia, Chordata, Aves, Passeriformes, Turdidae, Turdus, merula</v>
      </c>
      <c r="S2661" s="6" t="s">
        <v>76</v>
      </c>
      <c r="T2661" s="6" t="s">
        <v>77</v>
      </c>
      <c r="U2661" s="6" t="s">
        <v>78</v>
      </c>
      <c r="V2661" s="17" t="s">
        <v>79</v>
      </c>
      <c r="W2661" s="17" t="s">
        <v>126</v>
      </c>
      <c r="X2661" s="17" t="s">
        <v>127</v>
      </c>
      <c r="Y2661" s="17" t="s">
        <v>132</v>
      </c>
      <c r="AA2661" s="12" t="s">
        <v>83</v>
      </c>
      <c r="AB2661" s="6" t="s">
        <v>84</v>
      </c>
      <c r="AC2661" s="12" t="s">
        <v>133</v>
      </c>
      <c r="AD2661" s="12" t="s">
        <v>259</v>
      </c>
      <c r="AE2661" s="2">
        <v>45024</v>
      </c>
      <c r="AF2661" s="43" t="s">
        <v>87</v>
      </c>
      <c r="AG2661" s="7" t="s">
        <v>134</v>
      </c>
      <c r="AH2661" s="43">
        <v>48.112589058046801</v>
      </c>
      <c r="AI2661" s="43">
        <v>-1.7099661716701</v>
      </c>
      <c r="AL2661" s="43">
        <v>10</v>
      </c>
      <c r="AN2661" s="46" t="s">
        <v>5240</v>
      </c>
      <c r="AO2661" s="5" t="s">
        <v>89</v>
      </c>
      <c r="AP2661" s="12" t="s">
        <v>259</v>
      </c>
      <c r="AR2661" s="7" t="s">
        <v>90</v>
      </c>
      <c r="AT2661" s="4" t="str">
        <f>CONCATENATE(AU2661,", ",AV2661,", ",AW2661,", ",AX2661,", ",AY2661,", ",AZ2661,", ",BA2661)</f>
        <v>Europe, France, FR, Bretagne, Ille-et-Vilaine, Rennes, Campus Institut Agro Rennes</v>
      </c>
      <c r="AU2661" s="1" t="s">
        <v>91</v>
      </c>
      <c r="AV2661" s="1" t="s">
        <v>92</v>
      </c>
      <c r="AW2661" s="1" t="s">
        <v>93</v>
      </c>
      <c r="AX2661" s="1" t="s">
        <v>94</v>
      </c>
      <c r="AY2661" s="1" t="s">
        <v>95</v>
      </c>
      <c r="AZ2661" s="1" t="s">
        <v>96</v>
      </c>
      <c r="BA2661" s="1" t="s">
        <v>5242</v>
      </c>
      <c r="BC2661" s="43"/>
      <c r="BF2661" s="43" t="s">
        <v>4596</v>
      </c>
      <c r="BG2661" s="43" t="s">
        <v>93</v>
      </c>
      <c r="BH2661" s="7" t="s">
        <v>97</v>
      </c>
      <c r="BJ2661" s="7" t="s">
        <v>98</v>
      </c>
      <c r="BK2661" s="7" t="s">
        <v>99</v>
      </c>
      <c r="BL2661" s="7" t="s">
        <v>4597</v>
      </c>
      <c r="BM2661" s="7" t="s">
        <v>4598</v>
      </c>
      <c r="BS2661" s="12" t="s">
        <v>259</v>
      </c>
      <c r="BU2661" s="43">
        <v>1</v>
      </c>
      <c r="BW2661" s="43" t="s">
        <v>103</v>
      </c>
    </row>
    <row r="2662" spans="3:75" x14ac:dyDescent="0.35">
      <c r="C2662" s="43" t="str">
        <f t="shared" si="41"/>
        <v>IARA:BDT-04:2023: 2661</v>
      </c>
      <c r="D2662" s="43">
        <v>2661</v>
      </c>
      <c r="E2662" s="43" t="s">
        <v>5311</v>
      </c>
      <c r="F2662" s="1" t="s">
        <v>73</v>
      </c>
      <c r="G2662" s="43" t="s">
        <v>5255</v>
      </c>
      <c r="H2662" s="2">
        <v>45024</v>
      </c>
      <c r="J2662" s="12">
        <f>YEAR(H2662)</f>
        <v>2023</v>
      </c>
      <c r="K2662" s="12">
        <f>MONTH(H2662)</f>
        <v>4</v>
      </c>
      <c r="L2662" s="12">
        <f>DAY(H2662)</f>
        <v>8</v>
      </c>
      <c r="M2662" s="13"/>
      <c r="P2662" s="12" t="s">
        <v>75</v>
      </c>
      <c r="Q2662" s="12" t="str">
        <f>CONCATENATE(X2662," ",Y2662)</f>
        <v>Prunella modularis</v>
      </c>
      <c r="R2662" s="14" t="str">
        <f>CONCATENATE(S2662,", ",T2662,", ",U2662,", ",V2662,", ",W2662,", ",X2662,", ",Y2662)</f>
        <v>Animalia, Chordata, Aves, Passeriformes, Prunellidae, Prunella, modularis</v>
      </c>
      <c r="S2662" s="6" t="s">
        <v>76</v>
      </c>
      <c r="T2662" s="6" t="s">
        <v>77</v>
      </c>
      <c r="U2662" s="6" t="s">
        <v>78</v>
      </c>
      <c r="V2662" s="12" t="s">
        <v>79</v>
      </c>
      <c r="W2662" s="12" t="s">
        <v>80</v>
      </c>
      <c r="X2662" s="12" t="s">
        <v>81</v>
      </c>
      <c r="Y2662" s="12" t="s">
        <v>82</v>
      </c>
      <c r="AA2662" s="12" t="s">
        <v>83</v>
      </c>
      <c r="AB2662" s="6" t="s">
        <v>84</v>
      </c>
      <c r="AC2662" s="12" t="s">
        <v>85</v>
      </c>
      <c r="AD2662" s="12" t="s">
        <v>259</v>
      </c>
      <c r="AE2662" s="2">
        <v>45024</v>
      </c>
      <c r="AF2662" s="43" t="s">
        <v>87</v>
      </c>
      <c r="AG2662" s="7" t="s">
        <v>88</v>
      </c>
      <c r="AH2662" s="43">
        <v>48.112622132850099</v>
      </c>
      <c r="AI2662" s="43">
        <v>-1.71008975713748</v>
      </c>
      <c r="AL2662" s="43">
        <v>10</v>
      </c>
      <c r="AN2662" s="46" t="s">
        <v>5240</v>
      </c>
      <c r="AO2662" s="5" t="s">
        <v>89</v>
      </c>
      <c r="AP2662" s="12" t="s">
        <v>259</v>
      </c>
      <c r="AR2662" s="7" t="s">
        <v>90</v>
      </c>
      <c r="AT2662" s="4" t="str">
        <f>CONCATENATE(AU2662,", ",AV2662,", ",AW2662,", ",AX2662,", ",AY2662,", ",AZ2662,", ",BA2662)</f>
        <v>Europe, France, FR, Bretagne, Ille-et-Vilaine, Rennes, Campus Institut Agro Rennes</v>
      </c>
      <c r="AU2662" s="1" t="s">
        <v>91</v>
      </c>
      <c r="AV2662" s="1" t="s">
        <v>92</v>
      </c>
      <c r="AW2662" s="1" t="s">
        <v>93</v>
      </c>
      <c r="AX2662" s="1" t="s">
        <v>94</v>
      </c>
      <c r="AY2662" s="1" t="s">
        <v>95</v>
      </c>
      <c r="AZ2662" s="1" t="s">
        <v>96</v>
      </c>
      <c r="BA2662" s="1" t="s">
        <v>5242</v>
      </c>
      <c r="BC2662" s="43"/>
      <c r="BF2662" s="43" t="s">
        <v>4596</v>
      </c>
      <c r="BG2662" s="43" t="s">
        <v>93</v>
      </c>
      <c r="BH2662" s="7" t="s">
        <v>97</v>
      </c>
      <c r="BJ2662" s="7" t="s">
        <v>98</v>
      </c>
      <c r="BK2662" s="7" t="s">
        <v>99</v>
      </c>
      <c r="BL2662" s="7" t="s">
        <v>4597</v>
      </c>
      <c r="BM2662" s="7" t="s">
        <v>4598</v>
      </c>
      <c r="BS2662" s="12" t="s">
        <v>259</v>
      </c>
      <c r="BU2662" s="43">
        <v>1</v>
      </c>
      <c r="BW2662" s="43" t="s">
        <v>103</v>
      </c>
    </row>
    <row r="2663" spans="3:75" x14ac:dyDescent="0.35">
      <c r="C2663" s="43" t="str">
        <f t="shared" si="41"/>
        <v>IARA:BDT-04:2023: 2662</v>
      </c>
      <c r="D2663" s="43">
        <v>2662</v>
      </c>
      <c r="E2663" s="43" t="s">
        <v>5311</v>
      </c>
      <c r="F2663" s="1" t="s">
        <v>73</v>
      </c>
      <c r="G2663" s="43" t="s">
        <v>5255</v>
      </c>
      <c r="H2663" s="2">
        <v>45024</v>
      </c>
      <c r="J2663" s="12">
        <f>YEAR(H2663)</f>
        <v>2023</v>
      </c>
      <c r="K2663" s="12">
        <f>MONTH(H2663)</f>
        <v>4</v>
      </c>
      <c r="L2663" s="12">
        <f>DAY(H2663)</f>
        <v>8</v>
      </c>
      <c r="M2663" s="13"/>
      <c r="P2663" s="12" t="s">
        <v>75</v>
      </c>
      <c r="Q2663" s="12" t="str">
        <f>CONCATENATE(X2663," ",Y2663)</f>
        <v>Pica pica</v>
      </c>
      <c r="R2663" s="14" t="str">
        <f>CONCATENATE(S2663,", ",T2663,", ",U2663,", ",V2663,", ",W2663,", ",X2663,", ",Y2663)</f>
        <v>Animalia, Chordata, Aves, Passeriformes, Corvidae, Pica, pica</v>
      </c>
      <c r="S2663" s="6" t="s">
        <v>76</v>
      </c>
      <c r="T2663" s="6" t="s">
        <v>77</v>
      </c>
      <c r="U2663" s="6" t="s">
        <v>78</v>
      </c>
      <c r="V2663" s="12" t="s">
        <v>79</v>
      </c>
      <c r="W2663" s="12" t="s">
        <v>104</v>
      </c>
      <c r="X2663" s="12" t="s">
        <v>155</v>
      </c>
      <c r="Y2663" s="12" t="s">
        <v>156</v>
      </c>
      <c r="AA2663" s="12" t="s">
        <v>83</v>
      </c>
      <c r="AB2663" s="6" t="s">
        <v>84</v>
      </c>
      <c r="AC2663" s="12" t="s">
        <v>157</v>
      </c>
      <c r="AD2663" s="12" t="s">
        <v>259</v>
      </c>
      <c r="AE2663" s="2">
        <v>45024</v>
      </c>
      <c r="AF2663" s="43" t="s">
        <v>87</v>
      </c>
      <c r="AG2663" s="7" t="s">
        <v>158</v>
      </c>
      <c r="AH2663" s="43">
        <v>48.112689485670202</v>
      </c>
      <c r="AI2663" s="43">
        <v>-1.7101880147410999</v>
      </c>
      <c r="AL2663" s="43">
        <v>10</v>
      </c>
      <c r="AN2663" s="46" t="s">
        <v>5240</v>
      </c>
      <c r="AO2663" s="5" t="s">
        <v>89</v>
      </c>
      <c r="AP2663" s="12" t="s">
        <v>259</v>
      </c>
      <c r="AR2663" s="7" t="s">
        <v>90</v>
      </c>
      <c r="AT2663" s="4" t="str">
        <f>CONCATENATE(AU2663,", ",AV2663,", ",AW2663,", ",AX2663,", ",AY2663,", ",AZ2663,", ",BA2663)</f>
        <v>Europe, France, FR, Bretagne, Ille-et-Vilaine, Rennes, Campus Institut Agro Rennes</v>
      </c>
      <c r="AU2663" s="1" t="s">
        <v>91</v>
      </c>
      <c r="AV2663" s="1" t="s">
        <v>92</v>
      </c>
      <c r="AW2663" s="1" t="s">
        <v>93</v>
      </c>
      <c r="AX2663" s="1" t="s">
        <v>94</v>
      </c>
      <c r="AY2663" s="1" t="s">
        <v>95</v>
      </c>
      <c r="AZ2663" s="1" t="s">
        <v>96</v>
      </c>
      <c r="BA2663" s="1" t="s">
        <v>5242</v>
      </c>
      <c r="BC2663" s="43"/>
      <c r="BF2663" s="43" t="s">
        <v>4596</v>
      </c>
      <c r="BG2663" s="43" t="s">
        <v>93</v>
      </c>
      <c r="BH2663" s="7" t="s">
        <v>97</v>
      </c>
      <c r="BJ2663" s="7" t="s">
        <v>98</v>
      </c>
      <c r="BK2663" s="7" t="s">
        <v>99</v>
      </c>
      <c r="BL2663" s="7" t="s">
        <v>4597</v>
      </c>
      <c r="BM2663" s="7" t="s">
        <v>4598</v>
      </c>
      <c r="BS2663" s="12" t="s">
        <v>259</v>
      </c>
      <c r="BU2663" s="43">
        <v>1</v>
      </c>
      <c r="BW2663" s="43" t="s">
        <v>103</v>
      </c>
    </row>
    <row r="2664" spans="3:75" x14ac:dyDescent="0.35">
      <c r="C2664" s="43" t="str">
        <f t="shared" si="41"/>
        <v>IARA:BDT-04:2023: 2663</v>
      </c>
      <c r="D2664" s="43">
        <v>2663</v>
      </c>
      <c r="E2664" s="43" t="s">
        <v>5311</v>
      </c>
      <c r="F2664" s="1" t="s">
        <v>73</v>
      </c>
      <c r="G2664" s="43" t="s">
        <v>5255</v>
      </c>
      <c r="H2664" s="2">
        <v>45024</v>
      </c>
      <c r="J2664" s="12">
        <f>YEAR(H2664)</f>
        <v>2023</v>
      </c>
      <c r="K2664" s="12">
        <f>MONTH(H2664)</f>
        <v>4</v>
      </c>
      <c r="L2664" s="12">
        <f>DAY(H2664)</f>
        <v>8</v>
      </c>
      <c r="M2664" s="13"/>
      <c r="P2664" s="12" t="s">
        <v>75</v>
      </c>
      <c r="Q2664" s="12" t="str">
        <f>CONCATENATE(X2664," ",Y2664)</f>
        <v>Anas platyrhynchos</v>
      </c>
      <c r="R2664" s="14" t="str">
        <f>CONCATENATE(S2664,", ",T2664,", ",U2664,", ",V2664,", ",W2664,", ",X2664,", ",Y2664)</f>
        <v>Animalia, Chordata, Aves, Anseriformes, Anatidae, Anas, platyrhynchos</v>
      </c>
      <c r="S2664" s="6" t="s">
        <v>76</v>
      </c>
      <c r="T2664" s="6" t="s">
        <v>77</v>
      </c>
      <c r="U2664" s="6" t="s">
        <v>78</v>
      </c>
      <c r="V2664" s="6" t="s">
        <v>300</v>
      </c>
      <c r="W2664" s="6" t="s">
        <v>301</v>
      </c>
      <c r="X2664" s="6" t="s">
        <v>302</v>
      </c>
      <c r="Y2664" s="6" t="s">
        <v>303</v>
      </c>
      <c r="AA2664" s="12" t="s">
        <v>83</v>
      </c>
      <c r="AB2664" s="6" t="s">
        <v>84</v>
      </c>
      <c r="AC2664" s="12" t="s">
        <v>270</v>
      </c>
      <c r="AD2664" s="12" t="s">
        <v>259</v>
      </c>
      <c r="AE2664" s="2">
        <v>45024</v>
      </c>
      <c r="AF2664" s="43" t="s">
        <v>87</v>
      </c>
      <c r="AG2664" s="7" t="s">
        <v>299</v>
      </c>
      <c r="AH2664" s="43">
        <v>48.112624533434399</v>
      </c>
      <c r="AI2664" s="43">
        <v>-1.7102673771036301</v>
      </c>
      <c r="AL2664" s="43">
        <v>10</v>
      </c>
      <c r="AN2664" s="46" t="s">
        <v>5240</v>
      </c>
      <c r="AO2664" s="5" t="s">
        <v>89</v>
      </c>
      <c r="AP2664" s="12" t="s">
        <v>259</v>
      </c>
      <c r="AR2664" s="7" t="s">
        <v>90</v>
      </c>
      <c r="AT2664" s="4" t="str">
        <f>CONCATENATE(AU2664,", ",AV2664,", ",AW2664,", ",AX2664,", ",AY2664,", ",AZ2664,", ",BA2664)</f>
        <v>Europe, France, FR, Bretagne, Ille-et-Vilaine, Rennes, Campus Institut Agro Rennes</v>
      </c>
      <c r="AU2664" s="1" t="s">
        <v>91</v>
      </c>
      <c r="AV2664" s="1" t="s">
        <v>92</v>
      </c>
      <c r="AW2664" s="1" t="s">
        <v>93</v>
      </c>
      <c r="AX2664" s="1" t="s">
        <v>94</v>
      </c>
      <c r="AY2664" s="1" t="s">
        <v>95</v>
      </c>
      <c r="AZ2664" s="1" t="s">
        <v>96</v>
      </c>
      <c r="BA2664" s="1" t="s">
        <v>5242</v>
      </c>
      <c r="BC2664" s="43"/>
      <c r="BF2664" s="43" t="s">
        <v>4596</v>
      </c>
      <c r="BG2664" s="43" t="s">
        <v>93</v>
      </c>
      <c r="BH2664" s="7" t="s">
        <v>97</v>
      </c>
      <c r="BJ2664" s="7" t="s">
        <v>98</v>
      </c>
      <c r="BK2664" s="7" t="s">
        <v>99</v>
      </c>
      <c r="BL2664" s="7" t="s">
        <v>4597</v>
      </c>
      <c r="BM2664" s="7" t="s">
        <v>4598</v>
      </c>
      <c r="BS2664" s="12" t="s">
        <v>259</v>
      </c>
      <c r="BU2664" s="43">
        <v>1</v>
      </c>
      <c r="BW2664" s="43" t="s">
        <v>103</v>
      </c>
    </row>
    <row r="2665" spans="3:75" x14ac:dyDescent="0.35">
      <c r="C2665" s="43" t="str">
        <f t="shared" si="41"/>
        <v>IARA:BDT-04:2023: 2664</v>
      </c>
      <c r="D2665" s="43">
        <v>2664</v>
      </c>
      <c r="E2665" s="43" t="s">
        <v>5311</v>
      </c>
      <c r="F2665" s="1" t="s">
        <v>73</v>
      </c>
      <c r="G2665" s="43" t="s">
        <v>5255</v>
      </c>
      <c r="H2665" s="2">
        <v>45024</v>
      </c>
      <c r="J2665" s="12">
        <f>YEAR(H2665)</f>
        <v>2023</v>
      </c>
      <c r="K2665" s="12">
        <f>MONTH(H2665)</f>
        <v>4</v>
      </c>
      <c r="L2665" s="12">
        <f>DAY(H2665)</f>
        <v>8</v>
      </c>
      <c r="M2665" s="13"/>
      <c r="P2665" s="12" t="s">
        <v>75</v>
      </c>
      <c r="Q2665" s="12" t="str">
        <f>CONCATENATE(X2665," ",Y2665)</f>
        <v>Anas platyrhynchos</v>
      </c>
      <c r="R2665" s="14" t="str">
        <f>CONCATENATE(S2665,", ",T2665,", ",U2665,", ",V2665,", ",W2665,", ",X2665,", ",Y2665)</f>
        <v>Animalia, Chordata, Aves, Anseriformes, Anatidae, Anas, platyrhynchos</v>
      </c>
      <c r="S2665" s="6" t="s">
        <v>76</v>
      </c>
      <c r="T2665" s="6" t="s">
        <v>77</v>
      </c>
      <c r="U2665" s="6" t="s">
        <v>78</v>
      </c>
      <c r="V2665" s="6" t="s">
        <v>300</v>
      </c>
      <c r="W2665" s="6" t="s">
        <v>301</v>
      </c>
      <c r="X2665" s="6" t="s">
        <v>302</v>
      </c>
      <c r="Y2665" s="6" t="s">
        <v>303</v>
      </c>
      <c r="AA2665" s="12" t="s">
        <v>83</v>
      </c>
      <c r="AB2665" s="6" t="s">
        <v>84</v>
      </c>
      <c r="AC2665" s="12" t="s">
        <v>270</v>
      </c>
      <c r="AD2665" s="12" t="s">
        <v>259</v>
      </c>
      <c r="AE2665" s="2">
        <v>45024</v>
      </c>
      <c r="AF2665" s="43" t="s">
        <v>87</v>
      </c>
      <c r="AG2665" s="7" t="s">
        <v>299</v>
      </c>
      <c r="AH2665" s="43">
        <v>48.112628420297703</v>
      </c>
      <c r="AI2665" s="43">
        <v>-1.71028901245092</v>
      </c>
      <c r="AL2665" s="43">
        <v>10</v>
      </c>
      <c r="AN2665" s="46" t="s">
        <v>5240</v>
      </c>
      <c r="AO2665" s="5" t="s">
        <v>89</v>
      </c>
      <c r="AP2665" s="12" t="s">
        <v>259</v>
      </c>
      <c r="AR2665" s="7" t="s">
        <v>90</v>
      </c>
      <c r="AT2665" s="4" t="str">
        <f>CONCATENATE(AU2665,", ",AV2665,", ",AW2665,", ",AX2665,", ",AY2665,", ",AZ2665,", ",BA2665)</f>
        <v>Europe, France, FR, Bretagne, Ille-et-Vilaine, Rennes, Campus Institut Agro Rennes</v>
      </c>
      <c r="AU2665" s="1" t="s">
        <v>91</v>
      </c>
      <c r="AV2665" s="1" t="s">
        <v>92</v>
      </c>
      <c r="AW2665" s="1" t="s">
        <v>93</v>
      </c>
      <c r="AX2665" s="1" t="s">
        <v>94</v>
      </c>
      <c r="AY2665" s="1" t="s">
        <v>95</v>
      </c>
      <c r="AZ2665" s="1" t="s">
        <v>96</v>
      </c>
      <c r="BA2665" s="1" t="s">
        <v>5242</v>
      </c>
      <c r="BC2665" s="43"/>
      <c r="BF2665" s="43" t="s">
        <v>4596</v>
      </c>
      <c r="BG2665" s="43" t="s">
        <v>93</v>
      </c>
      <c r="BH2665" s="7" t="s">
        <v>97</v>
      </c>
      <c r="BJ2665" s="7" t="s">
        <v>98</v>
      </c>
      <c r="BK2665" s="7" t="s">
        <v>99</v>
      </c>
      <c r="BL2665" s="7" t="s">
        <v>4597</v>
      </c>
      <c r="BM2665" s="7" t="s">
        <v>4598</v>
      </c>
      <c r="BS2665" s="12" t="s">
        <v>259</v>
      </c>
      <c r="BU2665" s="43">
        <v>1</v>
      </c>
      <c r="BW2665" s="43" t="s">
        <v>103</v>
      </c>
    </row>
    <row r="2666" spans="3:75" x14ac:dyDescent="0.35">
      <c r="C2666" s="43" t="str">
        <f t="shared" si="41"/>
        <v>IARA:BDT-04:2023: 2665</v>
      </c>
      <c r="D2666" s="43">
        <v>2665</v>
      </c>
      <c r="E2666" s="43" t="s">
        <v>5311</v>
      </c>
      <c r="F2666" s="1" t="s">
        <v>73</v>
      </c>
      <c r="G2666" s="43" t="s">
        <v>5255</v>
      </c>
      <c r="H2666" s="2">
        <v>45024</v>
      </c>
      <c r="J2666" s="12">
        <f>YEAR(H2666)</f>
        <v>2023</v>
      </c>
      <c r="K2666" s="12">
        <f>MONTH(H2666)</f>
        <v>4</v>
      </c>
      <c r="L2666" s="12">
        <f>DAY(H2666)</f>
        <v>8</v>
      </c>
      <c r="M2666" s="13"/>
      <c r="P2666" s="12" t="s">
        <v>75</v>
      </c>
      <c r="Q2666" s="12" t="str">
        <f>CONCATENATE(X2666," ",Y2666)</f>
        <v>Garrulus glandarius</v>
      </c>
      <c r="R2666" s="14" t="str">
        <f>CONCATENATE(S2666,", ",T2666,", ",U2666,", ",V2666,", ",W2666,", ",X2666,", ",Y2666)</f>
        <v>Animalia, Chordata, Aves, Passeriformes, Corvidae, Garrulus, glandarius</v>
      </c>
      <c r="S2666" s="6" t="s">
        <v>76</v>
      </c>
      <c r="T2666" s="6" t="s">
        <v>77</v>
      </c>
      <c r="U2666" s="6" t="s">
        <v>78</v>
      </c>
      <c r="V2666" s="6" t="s">
        <v>79</v>
      </c>
      <c r="W2666" s="6" t="s">
        <v>104</v>
      </c>
      <c r="X2666" s="6" t="s">
        <v>122</v>
      </c>
      <c r="Y2666" s="6" t="s">
        <v>123</v>
      </c>
      <c r="AA2666" s="12" t="s">
        <v>83</v>
      </c>
      <c r="AB2666" s="6" t="s">
        <v>84</v>
      </c>
      <c r="AC2666" s="12" t="s">
        <v>124</v>
      </c>
      <c r="AD2666" s="12" t="s">
        <v>259</v>
      </c>
      <c r="AE2666" s="2">
        <v>45024</v>
      </c>
      <c r="AF2666" s="43" t="s">
        <v>87</v>
      </c>
      <c r="AG2666" s="7" t="s">
        <v>125</v>
      </c>
      <c r="AH2666" s="43">
        <v>48.1128146479275</v>
      </c>
      <c r="AI2666" s="43">
        <v>-1.71050431606075</v>
      </c>
      <c r="AL2666" s="43">
        <v>10</v>
      </c>
      <c r="AN2666" s="46" t="s">
        <v>5240</v>
      </c>
      <c r="AO2666" s="5" t="s">
        <v>89</v>
      </c>
      <c r="AP2666" s="12" t="s">
        <v>259</v>
      </c>
      <c r="AR2666" s="7" t="s">
        <v>90</v>
      </c>
      <c r="AT2666" s="4" t="str">
        <f>CONCATENATE(AU2666,", ",AV2666,", ",AW2666,", ",AX2666,", ",AY2666,", ",AZ2666,", ",BA2666)</f>
        <v>Europe, France, FR, Bretagne, Ille-et-Vilaine, Rennes, Campus Institut Agro Rennes</v>
      </c>
      <c r="AU2666" s="1" t="s">
        <v>91</v>
      </c>
      <c r="AV2666" s="1" t="s">
        <v>92</v>
      </c>
      <c r="AW2666" s="1" t="s">
        <v>93</v>
      </c>
      <c r="AX2666" s="1" t="s">
        <v>94</v>
      </c>
      <c r="AY2666" s="1" t="s">
        <v>95</v>
      </c>
      <c r="AZ2666" s="1" t="s">
        <v>96</v>
      </c>
      <c r="BA2666" s="1" t="s">
        <v>5242</v>
      </c>
      <c r="BC2666" s="43"/>
      <c r="BF2666" s="43" t="s">
        <v>4596</v>
      </c>
      <c r="BG2666" s="43" t="s">
        <v>93</v>
      </c>
      <c r="BH2666" s="7" t="s">
        <v>97</v>
      </c>
      <c r="BJ2666" s="7" t="s">
        <v>98</v>
      </c>
      <c r="BK2666" s="7" t="s">
        <v>99</v>
      </c>
      <c r="BL2666" s="7" t="s">
        <v>4597</v>
      </c>
      <c r="BM2666" s="7" t="s">
        <v>4598</v>
      </c>
      <c r="BS2666" s="12" t="s">
        <v>259</v>
      </c>
      <c r="BU2666" s="43">
        <v>1</v>
      </c>
      <c r="BW2666" s="43" t="s">
        <v>103</v>
      </c>
    </row>
    <row r="2667" spans="3:75" x14ac:dyDescent="0.35">
      <c r="C2667" s="43" t="str">
        <f t="shared" si="41"/>
        <v>IARA:BDT-04:2023: 2666</v>
      </c>
      <c r="D2667" s="43">
        <v>2666</v>
      </c>
      <c r="E2667" s="43" t="s">
        <v>5311</v>
      </c>
      <c r="F2667" s="1" t="s">
        <v>73</v>
      </c>
      <c r="G2667" s="43" t="s">
        <v>5255</v>
      </c>
      <c r="H2667" s="2">
        <v>45024</v>
      </c>
      <c r="J2667" s="12">
        <f>YEAR(H2667)</f>
        <v>2023</v>
      </c>
      <c r="K2667" s="12">
        <f>MONTH(H2667)</f>
        <v>4</v>
      </c>
      <c r="L2667" s="12">
        <f>DAY(H2667)</f>
        <v>8</v>
      </c>
      <c r="M2667" s="13"/>
      <c r="P2667" s="12" t="s">
        <v>75</v>
      </c>
      <c r="Q2667" s="12" t="str">
        <f>CONCATENATE(X2667," ",Y2667)</f>
        <v>Garrulus glandarius</v>
      </c>
      <c r="R2667" s="14" t="str">
        <f>CONCATENATE(S2667,", ",T2667,", ",U2667,", ",V2667,", ",W2667,", ",X2667,", ",Y2667)</f>
        <v>Animalia, Chordata, Aves, Passeriformes, Corvidae, Garrulus, glandarius</v>
      </c>
      <c r="S2667" s="6" t="s">
        <v>76</v>
      </c>
      <c r="T2667" s="6" t="s">
        <v>77</v>
      </c>
      <c r="U2667" s="6" t="s">
        <v>78</v>
      </c>
      <c r="V2667" s="6" t="s">
        <v>79</v>
      </c>
      <c r="W2667" s="6" t="s">
        <v>104</v>
      </c>
      <c r="X2667" s="6" t="s">
        <v>122</v>
      </c>
      <c r="Y2667" s="6" t="s">
        <v>123</v>
      </c>
      <c r="AA2667" s="12" t="s">
        <v>83</v>
      </c>
      <c r="AB2667" s="6" t="s">
        <v>84</v>
      </c>
      <c r="AC2667" s="12" t="s">
        <v>124</v>
      </c>
      <c r="AD2667" s="12" t="s">
        <v>259</v>
      </c>
      <c r="AE2667" s="2">
        <v>45024</v>
      </c>
      <c r="AF2667" s="43" t="s">
        <v>87</v>
      </c>
      <c r="AG2667" s="7" t="s">
        <v>125</v>
      </c>
      <c r="AH2667" s="43">
        <v>48.112796272456997</v>
      </c>
      <c r="AI2667" s="43">
        <v>-1.7104884846930499</v>
      </c>
      <c r="AL2667" s="43">
        <v>10</v>
      </c>
      <c r="AN2667" s="46" t="s">
        <v>5240</v>
      </c>
      <c r="AO2667" s="5" t="s">
        <v>89</v>
      </c>
      <c r="AP2667" s="12" t="s">
        <v>259</v>
      </c>
      <c r="AR2667" s="7" t="s">
        <v>90</v>
      </c>
      <c r="AT2667" s="4" t="str">
        <f>CONCATENATE(AU2667,", ",AV2667,", ",AW2667,", ",AX2667,", ",AY2667,", ",AZ2667,", ",BA2667)</f>
        <v>Europe, France, FR, Bretagne, Ille-et-Vilaine, Rennes, Campus Institut Agro Rennes</v>
      </c>
      <c r="AU2667" s="1" t="s">
        <v>91</v>
      </c>
      <c r="AV2667" s="1" t="s">
        <v>92</v>
      </c>
      <c r="AW2667" s="1" t="s">
        <v>93</v>
      </c>
      <c r="AX2667" s="1" t="s">
        <v>94</v>
      </c>
      <c r="AY2667" s="1" t="s">
        <v>95</v>
      </c>
      <c r="AZ2667" s="1" t="s">
        <v>96</v>
      </c>
      <c r="BA2667" s="1" t="s">
        <v>5242</v>
      </c>
      <c r="BC2667" s="43"/>
      <c r="BF2667" s="43" t="s">
        <v>4596</v>
      </c>
      <c r="BG2667" s="43" t="s">
        <v>93</v>
      </c>
      <c r="BH2667" s="7" t="s">
        <v>97</v>
      </c>
      <c r="BJ2667" s="7" t="s">
        <v>98</v>
      </c>
      <c r="BK2667" s="7" t="s">
        <v>99</v>
      </c>
      <c r="BL2667" s="7" t="s">
        <v>4597</v>
      </c>
      <c r="BM2667" s="7" t="s">
        <v>4598</v>
      </c>
      <c r="BS2667" s="12" t="s">
        <v>259</v>
      </c>
      <c r="BU2667" s="43">
        <v>1</v>
      </c>
      <c r="BW2667" s="43" t="s">
        <v>103</v>
      </c>
    </row>
    <row r="2668" spans="3:75" x14ac:dyDescent="0.35">
      <c r="C2668" s="43" t="str">
        <f t="shared" si="41"/>
        <v>IARA:BDT-04:2023: 2667</v>
      </c>
      <c r="D2668" s="43">
        <v>2667</v>
      </c>
      <c r="E2668" s="43" t="s">
        <v>5311</v>
      </c>
      <c r="F2668" s="1" t="s">
        <v>73</v>
      </c>
      <c r="G2668" s="43" t="s">
        <v>5255</v>
      </c>
      <c r="H2668" s="2">
        <v>45024</v>
      </c>
      <c r="J2668" s="12">
        <f>YEAR(H2668)</f>
        <v>2023</v>
      </c>
      <c r="K2668" s="12">
        <f>MONTH(H2668)</f>
        <v>4</v>
      </c>
      <c r="L2668" s="12">
        <f>DAY(H2668)</f>
        <v>8</v>
      </c>
      <c r="M2668" s="13"/>
      <c r="P2668" s="12" t="s">
        <v>75</v>
      </c>
      <c r="Q2668" s="12" t="str">
        <f>CONCATENATE(X2668," ",Y2668)</f>
        <v>Gallinula chloropus</v>
      </c>
      <c r="R2668" s="14" t="str">
        <f>CONCATENATE(S2668,", ",T2668,", ",U2668,", ",V2668,", ",W2668,", ",X2668,", ",Y2668)</f>
        <v>Animalia, Chordata, Aves, Gruiformes, Rallidae, Gallinula, chloropus</v>
      </c>
      <c r="S2668" s="6" t="s">
        <v>76</v>
      </c>
      <c r="T2668" s="6" t="s">
        <v>77</v>
      </c>
      <c r="U2668" s="6" t="s">
        <v>78</v>
      </c>
      <c r="V2668" s="6" t="s">
        <v>313</v>
      </c>
      <c r="W2668" s="6" t="s">
        <v>314</v>
      </c>
      <c r="X2668" s="6" t="s">
        <v>315</v>
      </c>
      <c r="Y2668" s="6" t="s">
        <v>316</v>
      </c>
      <c r="AA2668" s="12" t="s">
        <v>83</v>
      </c>
      <c r="AB2668" s="6" t="s">
        <v>84</v>
      </c>
      <c r="AC2668" s="12" t="s">
        <v>285</v>
      </c>
      <c r="AD2668" s="12" t="s">
        <v>259</v>
      </c>
      <c r="AE2668" s="2">
        <v>45024</v>
      </c>
      <c r="AF2668" s="43" t="s">
        <v>87</v>
      </c>
      <c r="AG2668" s="7" t="s">
        <v>312</v>
      </c>
      <c r="AH2668" s="43">
        <v>48.112734431042298</v>
      </c>
      <c r="AI2668" s="43">
        <v>-1.71049006553907</v>
      </c>
      <c r="AL2668" s="43">
        <v>10</v>
      </c>
      <c r="AN2668" s="46" t="s">
        <v>5240</v>
      </c>
      <c r="AO2668" s="5" t="s">
        <v>89</v>
      </c>
      <c r="AP2668" s="12" t="s">
        <v>259</v>
      </c>
      <c r="AR2668" s="7" t="s">
        <v>90</v>
      </c>
      <c r="AT2668" s="4" t="str">
        <f>CONCATENATE(AU2668,", ",AV2668,", ",AW2668,", ",AX2668,", ",AY2668,", ",AZ2668,", ",BA2668)</f>
        <v>Europe, France, FR, Bretagne, Ille-et-Vilaine, Rennes, Campus Institut Agro Rennes</v>
      </c>
      <c r="AU2668" s="1" t="s">
        <v>91</v>
      </c>
      <c r="AV2668" s="1" t="s">
        <v>92</v>
      </c>
      <c r="AW2668" s="1" t="s">
        <v>93</v>
      </c>
      <c r="AX2668" s="1" t="s">
        <v>94</v>
      </c>
      <c r="AY2668" s="1" t="s">
        <v>95</v>
      </c>
      <c r="AZ2668" s="1" t="s">
        <v>96</v>
      </c>
      <c r="BA2668" s="1" t="s">
        <v>5242</v>
      </c>
      <c r="BC2668" s="43"/>
      <c r="BF2668" s="43" t="s">
        <v>4596</v>
      </c>
      <c r="BG2668" s="43" t="s">
        <v>93</v>
      </c>
      <c r="BH2668" s="7" t="s">
        <v>97</v>
      </c>
      <c r="BJ2668" s="7" t="s">
        <v>98</v>
      </c>
      <c r="BK2668" s="7" t="s">
        <v>99</v>
      </c>
      <c r="BL2668" s="7" t="s">
        <v>4597</v>
      </c>
      <c r="BM2668" s="7" t="s">
        <v>4598</v>
      </c>
      <c r="BS2668" s="12" t="s">
        <v>259</v>
      </c>
      <c r="BU2668" s="43">
        <v>1</v>
      </c>
      <c r="BW2668" s="43" t="s">
        <v>103</v>
      </c>
    </row>
    <row r="2669" spans="3:75" x14ac:dyDescent="0.35">
      <c r="C2669" s="43" t="str">
        <f t="shared" si="41"/>
        <v>IARA:BDT-04:2023: 2668</v>
      </c>
      <c r="D2669" s="43">
        <v>2668</v>
      </c>
      <c r="E2669" s="43" t="s">
        <v>5311</v>
      </c>
      <c r="F2669" s="1" t="s">
        <v>73</v>
      </c>
      <c r="G2669" s="43" t="s">
        <v>5255</v>
      </c>
      <c r="H2669" s="2">
        <v>45024</v>
      </c>
      <c r="J2669" s="12">
        <f>YEAR(H2669)</f>
        <v>2023</v>
      </c>
      <c r="K2669" s="12">
        <f>MONTH(H2669)</f>
        <v>4</v>
      </c>
      <c r="L2669" s="12">
        <f>DAY(H2669)</f>
        <v>8</v>
      </c>
      <c r="M2669" s="13"/>
      <c r="P2669" s="12" t="s">
        <v>75</v>
      </c>
      <c r="Q2669" s="12" t="str">
        <f>CONCATENATE(X2669," ",Y2669)</f>
        <v>Streptopelia decaocto</v>
      </c>
      <c r="R2669" s="14" t="str">
        <f>CONCATENATE(S2669,", ",T2669,", ",U2669,", ",V2669,", ",W2669,", ",X2669,", ",Y2669)</f>
        <v>Animalia, Chordata, Aves, Columbiformes, Columbidae, Streptopelia, decaocto</v>
      </c>
      <c r="S2669" s="6" t="s">
        <v>76</v>
      </c>
      <c r="T2669" s="6" t="s">
        <v>77</v>
      </c>
      <c r="U2669" s="6" t="s">
        <v>78</v>
      </c>
      <c r="V2669" s="6" t="s">
        <v>159</v>
      </c>
      <c r="W2669" s="6" t="s">
        <v>160</v>
      </c>
      <c r="X2669" s="6" t="s">
        <v>192</v>
      </c>
      <c r="Y2669" s="6" t="s">
        <v>193</v>
      </c>
      <c r="AA2669" s="12" t="s">
        <v>83</v>
      </c>
      <c r="AB2669" s="6" t="s">
        <v>194</v>
      </c>
      <c r="AC2669" s="12" t="s">
        <v>195</v>
      </c>
      <c r="AD2669" s="12" t="s">
        <v>259</v>
      </c>
      <c r="AE2669" s="2">
        <v>45024</v>
      </c>
      <c r="AF2669" s="43" t="s">
        <v>87</v>
      </c>
      <c r="AG2669" s="7" t="s">
        <v>196</v>
      </c>
      <c r="AH2669" s="43">
        <v>48.112666157434603</v>
      </c>
      <c r="AI2669" s="43">
        <v>-1.71053365017545</v>
      </c>
      <c r="AL2669" s="43">
        <v>10</v>
      </c>
      <c r="AN2669" s="46" t="s">
        <v>5240</v>
      </c>
      <c r="AO2669" s="5" t="s">
        <v>89</v>
      </c>
      <c r="AP2669" s="12" t="s">
        <v>259</v>
      </c>
      <c r="AR2669" s="7" t="s">
        <v>90</v>
      </c>
      <c r="AT2669" s="4" t="str">
        <f>CONCATENATE(AU2669,", ",AV2669,", ",AW2669,", ",AX2669,", ",AY2669,", ",AZ2669,", ",BA2669)</f>
        <v>Europe, France, FR, Bretagne, Ille-et-Vilaine, Rennes, Campus Institut Agro Rennes</v>
      </c>
      <c r="AU2669" s="1" t="s">
        <v>91</v>
      </c>
      <c r="AV2669" s="1" t="s">
        <v>92</v>
      </c>
      <c r="AW2669" s="1" t="s">
        <v>93</v>
      </c>
      <c r="AX2669" s="1" t="s">
        <v>94</v>
      </c>
      <c r="AY2669" s="1" t="s">
        <v>95</v>
      </c>
      <c r="AZ2669" s="1" t="s">
        <v>96</v>
      </c>
      <c r="BA2669" s="1" t="s">
        <v>5242</v>
      </c>
      <c r="BC2669" s="43"/>
      <c r="BF2669" s="43" t="s">
        <v>4596</v>
      </c>
      <c r="BG2669" s="43" t="s">
        <v>93</v>
      </c>
      <c r="BH2669" s="7" t="s">
        <v>97</v>
      </c>
      <c r="BJ2669" s="7" t="s">
        <v>98</v>
      </c>
      <c r="BK2669" s="7" t="s">
        <v>99</v>
      </c>
      <c r="BL2669" s="7" t="s">
        <v>4597</v>
      </c>
      <c r="BM2669" s="7" t="s">
        <v>4598</v>
      </c>
      <c r="BS2669" s="12" t="s">
        <v>259</v>
      </c>
      <c r="BU2669" s="43">
        <v>1</v>
      </c>
      <c r="BW2669" s="43" t="s">
        <v>103</v>
      </c>
    </row>
    <row r="2670" spans="3:75" x14ac:dyDescent="0.35">
      <c r="C2670" s="43" t="str">
        <f t="shared" si="41"/>
        <v>IARA:BDT-04:2023: 2669</v>
      </c>
      <c r="D2670" s="43">
        <v>2669</v>
      </c>
      <c r="E2670" s="43" t="s">
        <v>5311</v>
      </c>
      <c r="F2670" s="1" t="s">
        <v>73</v>
      </c>
      <c r="G2670" s="43" t="s">
        <v>5255</v>
      </c>
      <c r="H2670" s="2">
        <v>45024</v>
      </c>
      <c r="J2670" s="12">
        <f>YEAR(H2670)</f>
        <v>2023</v>
      </c>
      <c r="K2670" s="12">
        <f>MONTH(H2670)</f>
        <v>4</v>
      </c>
      <c r="L2670" s="12">
        <f>DAY(H2670)</f>
        <v>8</v>
      </c>
      <c r="M2670" s="13"/>
      <c r="P2670" s="12" t="s">
        <v>75</v>
      </c>
      <c r="Q2670" s="12" t="str">
        <f>CONCATENATE(X2670," ",Y2670)</f>
        <v>Troglodytes troglodytes</v>
      </c>
      <c r="R2670" s="14" t="str">
        <f>CONCATENATE(S2670,", ",T2670,", ",U2670,", ",V2670,", ",W2670,", ",X2670,", ",Y2670)</f>
        <v>Animalia, Chordata, Aves, Passeriformes, Troglodytidae, Troglodytes, troglodytes</v>
      </c>
      <c r="S2670" s="6" t="s">
        <v>76</v>
      </c>
      <c r="T2670" s="6" t="s">
        <v>77</v>
      </c>
      <c r="U2670" s="6" t="s">
        <v>78</v>
      </c>
      <c r="V2670" s="6" t="s">
        <v>79</v>
      </c>
      <c r="W2670" s="6" t="s">
        <v>197</v>
      </c>
      <c r="X2670" s="6" t="s">
        <v>198</v>
      </c>
      <c r="Y2670" s="6" t="s">
        <v>199</v>
      </c>
      <c r="AA2670" s="12" t="s">
        <v>83</v>
      </c>
      <c r="AB2670" s="6" t="s">
        <v>84</v>
      </c>
      <c r="AC2670" s="12" t="s">
        <v>200</v>
      </c>
      <c r="AD2670" s="12" t="s">
        <v>259</v>
      </c>
      <c r="AE2670" s="2">
        <v>45024</v>
      </c>
      <c r="AF2670" s="43" t="s">
        <v>87</v>
      </c>
      <c r="AG2670" s="7" t="s">
        <v>201</v>
      </c>
      <c r="AH2670" s="43">
        <v>48.112595411099399</v>
      </c>
      <c r="AI2670" s="43">
        <v>-1.7105202442960501</v>
      </c>
      <c r="AL2670" s="43">
        <v>10</v>
      </c>
      <c r="AN2670" s="46" t="s">
        <v>5240</v>
      </c>
      <c r="AO2670" s="5" t="s">
        <v>89</v>
      </c>
      <c r="AP2670" s="12" t="s">
        <v>259</v>
      </c>
      <c r="AR2670" s="7" t="s">
        <v>90</v>
      </c>
      <c r="AT2670" s="4" t="str">
        <f>CONCATENATE(AU2670,", ",AV2670,", ",AW2670,", ",AX2670,", ",AY2670,", ",AZ2670,", ",BA2670)</f>
        <v>Europe, France, FR, Bretagne, Ille-et-Vilaine, Rennes, Campus Institut Agro Rennes</v>
      </c>
      <c r="AU2670" s="1" t="s">
        <v>91</v>
      </c>
      <c r="AV2670" s="1" t="s">
        <v>92</v>
      </c>
      <c r="AW2670" s="1" t="s">
        <v>93</v>
      </c>
      <c r="AX2670" s="1" t="s">
        <v>94</v>
      </c>
      <c r="AY2670" s="1" t="s">
        <v>95</v>
      </c>
      <c r="AZ2670" s="1" t="s">
        <v>96</v>
      </c>
      <c r="BA2670" s="1" t="s">
        <v>5242</v>
      </c>
      <c r="BC2670" s="43"/>
      <c r="BF2670" s="43" t="s">
        <v>4596</v>
      </c>
      <c r="BG2670" s="43" t="s">
        <v>93</v>
      </c>
      <c r="BH2670" s="7" t="s">
        <v>97</v>
      </c>
      <c r="BJ2670" s="7" t="s">
        <v>98</v>
      </c>
      <c r="BK2670" s="7" t="s">
        <v>99</v>
      </c>
      <c r="BL2670" s="7" t="s">
        <v>4597</v>
      </c>
      <c r="BM2670" s="7" t="s">
        <v>4598</v>
      </c>
      <c r="BS2670" s="12" t="s">
        <v>259</v>
      </c>
      <c r="BU2670" s="43">
        <v>1</v>
      </c>
      <c r="BW2670" s="43" t="s">
        <v>103</v>
      </c>
    </row>
    <row r="2671" spans="3:75" x14ac:dyDescent="0.35">
      <c r="C2671" s="43" t="str">
        <f t="shared" si="41"/>
        <v>IARA:BDT-04:2023: 2670</v>
      </c>
      <c r="D2671" s="43">
        <v>2670</v>
      </c>
      <c r="E2671" s="43" t="s">
        <v>5311</v>
      </c>
      <c r="F2671" s="1" t="s">
        <v>73</v>
      </c>
      <c r="G2671" s="43" t="s">
        <v>5255</v>
      </c>
      <c r="H2671" s="2">
        <v>45024</v>
      </c>
      <c r="J2671" s="12">
        <f>YEAR(H2671)</f>
        <v>2023</v>
      </c>
      <c r="K2671" s="12">
        <f>MONTH(H2671)</f>
        <v>4</v>
      </c>
      <c r="L2671" s="12">
        <f>DAY(H2671)</f>
        <v>8</v>
      </c>
      <c r="M2671" s="13"/>
      <c r="P2671" s="12" t="s">
        <v>75</v>
      </c>
      <c r="Q2671" s="12" t="str">
        <f>CONCATENATE(X2671," ",Y2671)</f>
        <v>Phylloscopus collybita</v>
      </c>
      <c r="R2671" s="14" t="str">
        <f>CONCATENATE(S2671,", ",T2671,", ",U2671,", ",V2671,", ",W2671,", ",X2671,", ",Y2671)</f>
        <v>Animalia, Chordata, Aves, Passeriformes, Phylloscopidae, Phylloscopus, collybita</v>
      </c>
      <c r="S2671" s="6" t="s">
        <v>76</v>
      </c>
      <c r="T2671" s="6" t="s">
        <v>77</v>
      </c>
      <c r="U2671" s="6" t="s">
        <v>78</v>
      </c>
      <c r="V2671" s="6" t="s">
        <v>79</v>
      </c>
      <c r="W2671" s="6" t="s">
        <v>170</v>
      </c>
      <c r="X2671" s="6" t="s">
        <v>171</v>
      </c>
      <c r="Y2671" s="6" t="s">
        <v>172</v>
      </c>
      <c r="AA2671" s="12" t="s">
        <v>83</v>
      </c>
      <c r="AB2671" s="6" t="s">
        <v>173</v>
      </c>
      <c r="AC2671" s="12" t="s">
        <v>174</v>
      </c>
      <c r="AD2671" s="12" t="s">
        <v>259</v>
      </c>
      <c r="AE2671" s="2">
        <v>45024</v>
      </c>
      <c r="AF2671" s="43" t="s">
        <v>87</v>
      </c>
      <c r="AG2671" s="7" t="s">
        <v>175</v>
      </c>
      <c r="AH2671" s="43">
        <v>48.112637390220399</v>
      </c>
      <c r="AI2671" s="43">
        <v>-1.71065881682374</v>
      </c>
      <c r="AL2671" s="43">
        <v>10</v>
      </c>
      <c r="AN2671" s="46" t="s">
        <v>5240</v>
      </c>
      <c r="AO2671" s="5" t="s">
        <v>89</v>
      </c>
      <c r="AP2671" s="12" t="s">
        <v>259</v>
      </c>
      <c r="AR2671" s="7" t="s">
        <v>90</v>
      </c>
      <c r="AT2671" s="4" t="str">
        <f>CONCATENATE(AU2671,", ",AV2671,", ",AW2671,", ",AX2671,", ",AY2671,", ",AZ2671,", ",BA2671)</f>
        <v>Europe, France, FR, Bretagne, Ille-et-Vilaine, Rennes, Campus Institut Agro Rennes</v>
      </c>
      <c r="AU2671" s="1" t="s">
        <v>91</v>
      </c>
      <c r="AV2671" s="1" t="s">
        <v>92</v>
      </c>
      <c r="AW2671" s="1" t="s">
        <v>93</v>
      </c>
      <c r="AX2671" s="1" t="s">
        <v>94</v>
      </c>
      <c r="AY2671" s="1" t="s">
        <v>95</v>
      </c>
      <c r="AZ2671" s="1" t="s">
        <v>96</v>
      </c>
      <c r="BA2671" s="1" t="s">
        <v>5242</v>
      </c>
      <c r="BC2671" s="43"/>
      <c r="BF2671" s="43" t="s">
        <v>4596</v>
      </c>
      <c r="BG2671" s="43" t="s">
        <v>93</v>
      </c>
      <c r="BH2671" s="7" t="s">
        <v>97</v>
      </c>
      <c r="BJ2671" s="7" t="s">
        <v>98</v>
      </c>
      <c r="BK2671" s="7" t="s">
        <v>99</v>
      </c>
      <c r="BL2671" s="7" t="s">
        <v>4597</v>
      </c>
      <c r="BM2671" s="7" t="s">
        <v>4598</v>
      </c>
      <c r="BS2671" s="12" t="s">
        <v>259</v>
      </c>
      <c r="BU2671" s="43">
        <v>1</v>
      </c>
      <c r="BW2671" s="43" t="s">
        <v>103</v>
      </c>
    </row>
    <row r="2672" spans="3:75" x14ac:dyDescent="0.35">
      <c r="C2672" s="43" t="str">
        <f t="shared" si="41"/>
        <v>IARA:BDT-04:2023: 2671</v>
      </c>
      <c r="D2672" s="43">
        <v>2671</v>
      </c>
      <c r="E2672" s="43" t="s">
        <v>5311</v>
      </c>
      <c r="F2672" s="1" t="s">
        <v>73</v>
      </c>
      <c r="G2672" s="43" t="s">
        <v>5255</v>
      </c>
      <c r="H2672" s="2">
        <v>45024</v>
      </c>
      <c r="J2672" s="12">
        <f>YEAR(H2672)</f>
        <v>2023</v>
      </c>
      <c r="K2672" s="12">
        <f>MONTH(H2672)</f>
        <v>4</v>
      </c>
      <c r="L2672" s="12">
        <f>DAY(H2672)</f>
        <v>8</v>
      </c>
      <c r="M2672" s="13"/>
      <c r="P2672" s="12" t="s">
        <v>75</v>
      </c>
      <c r="Q2672" s="12" t="str">
        <f>CONCATENATE(X2672," ",Y2672)</f>
        <v>Erithacus rubecula</v>
      </c>
      <c r="R2672" s="14" t="str">
        <f>CONCATENATE(S2672,", ",T2672,", ",U2672,", ",V2672,", ",W2672,", ",X2672,", ",Y2672)</f>
        <v>Animalia, Chordata, Aves, Passeriformes, Muscicapidae, Erithacus, rubecula</v>
      </c>
      <c r="S2672" s="6" t="s">
        <v>76</v>
      </c>
      <c r="T2672" s="6" t="s">
        <v>77</v>
      </c>
      <c r="U2672" s="6" t="s">
        <v>78</v>
      </c>
      <c r="V2672" s="6" t="s">
        <v>79</v>
      </c>
      <c r="W2672" s="6" t="s">
        <v>182</v>
      </c>
      <c r="X2672" s="6" t="s">
        <v>183</v>
      </c>
      <c r="Y2672" s="6" t="s">
        <v>184</v>
      </c>
      <c r="AA2672" s="12" t="s">
        <v>83</v>
      </c>
      <c r="AB2672" s="6" t="s">
        <v>84</v>
      </c>
      <c r="AC2672" s="12" t="s">
        <v>185</v>
      </c>
      <c r="AD2672" s="12" t="s">
        <v>259</v>
      </c>
      <c r="AE2672" s="2">
        <v>45024</v>
      </c>
      <c r="AF2672" s="43" t="s">
        <v>87</v>
      </c>
      <c r="AG2672" s="7" t="s">
        <v>186</v>
      </c>
      <c r="AH2672" s="43">
        <v>48.112653430097303</v>
      </c>
      <c r="AI2672" s="43">
        <v>-1.7108518459550699</v>
      </c>
      <c r="AL2672" s="43">
        <v>10</v>
      </c>
      <c r="AN2672" s="46" t="s">
        <v>5240</v>
      </c>
      <c r="AO2672" s="5" t="s">
        <v>89</v>
      </c>
      <c r="AP2672" s="12" t="s">
        <v>259</v>
      </c>
      <c r="AR2672" s="7" t="s">
        <v>90</v>
      </c>
      <c r="AT2672" s="4" t="str">
        <f>CONCATENATE(AU2672,", ",AV2672,", ",AW2672,", ",AX2672,", ",AY2672,", ",AZ2672,", ",BA2672)</f>
        <v>Europe, France, FR, Bretagne, Ille-et-Vilaine, Rennes, Campus Institut Agro Rennes</v>
      </c>
      <c r="AU2672" s="1" t="s">
        <v>91</v>
      </c>
      <c r="AV2672" s="1" t="s">
        <v>92</v>
      </c>
      <c r="AW2672" s="1" t="s">
        <v>93</v>
      </c>
      <c r="AX2672" s="1" t="s">
        <v>94</v>
      </c>
      <c r="AY2672" s="1" t="s">
        <v>95</v>
      </c>
      <c r="AZ2672" s="1" t="s">
        <v>96</v>
      </c>
      <c r="BA2672" s="1" t="s">
        <v>5242</v>
      </c>
      <c r="BC2672" s="43"/>
      <c r="BF2672" s="43" t="s">
        <v>4596</v>
      </c>
      <c r="BG2672" s="43" t="s">
        <v>93</v>
      </c>
      <c r="BH2672" s="7" t="s">
        <v>97</v>
      </c>
      <c r="BJ2672" s="7" t="s">
        <v>98</v>
      </c>
      <c r="BK2672" s="7" t="s">
        <v>99</v>
      </c>
      <c r="BL2672" s="7" t="s">
        <v>4597</v>
      </c>
      <c r="BM2672" s="7" t="s">
        <v>4598</v>
      </c>
      <c r="BS2672" s="12" t="s">
        <v>259</v>
      </c>
      <c r="BU2672" s="43">
        <v>1</v>
      </c>
      <c r="BW2672" s="43" t="s">
        <v>103</v>
      </c>
    </row>
    <row r="2673" spans="3:75" x14ac:dyDescent="0.35">
      <c r="C2673" s="43" t="str">
        <f t="shared" si="41"/>
        <v>IARA:BDT-04:2023: 2672</v>
      </c>
      <c r="D2673" s="43">
        <v>2672</v>
      </c>
      <c r="E2673" s="43" t="s">
        <v>5311</v>
      </c>
      <c r="F2673" s="1" t="s">
        <v>73</v>
      </c>
      <c r="G2673" s="43" t="s">
        <v>5255</v>
      </c>
      <c r="H2673" s="2">
        <v>45024</v>
      </c>
      <c r="J2673" s="12">
        <f>YEAR(H2673)</f>
        <v>2023</v>
      </c>
      <c r="K2673" s="12">
        <f>MONTH(H2673)</f>
        <v>4</v>
      </c>
      <c r="L2673" s="12">
        <f>DAY(H2673)</f>
        <v>8</v>
      </c>
      <c r="M2673" s="13"/>
      <c r="P2673" s="12" t="s">
        <v>75</v>
      </c>
      <c r="Q2673" s="12" t="str">
        <f>CONCATENATE(X2673," ",Y2673)</f>
        <v>Corvus corone</v>
      </c>
      <c r="R2673" s="14" t="str">
        <f>CONCATENATE(S2673,", ",T2673,", ",U2673,", ",V2673,", ",W2673,", ",X2673,", ",Y2673)</f>
        <v>Animalia, Chordata, Aves, Passeriformes, Corvidae, Corvus, corone</v>
      </c>
      <c r="S2673" s="6" t="s">
        <v>76</v>
      </c>
      <c r="T2673" s="6" t="s">
        <v>77</v>
      </c>
      <c r="U2673" s="6" t="s">
        <v>78</v>
      </c>
      <c r="V2673" s="6" t="s">
        <v>79</v>
      </c>
      <c r="W2673" s="6" t="s">
        <v>104</v>
      </c>
      <c r="X2673" s="6" t="s">
        <v>105</v>
      </c>
      <c r="Y2673" s="6" t="s">
        <v>109</v>
      </c>
      <c r="AA2673" s="12" t="s">
        <v>83</v>
      </c>
      <c r="AB2673" s="6" t="s">
        <v>84</v>
      </c>
      <c r="AC2673" s="12" t="s">
        <v>110</v>
      </c>
      <c r="AD2673" s="12" t="s">
        <v>259</v>
      </c>
      <c r="AE2673" s="2">
        <v>45024</v>
      </c>
      <c r="AF2673" s="43" t="s">
        <v>87</v>
      </c>
      <c r="AG2673" s="7" t="s">
        <v>111</v>
      </c>
      <c r="AH2673" s="43">
        <v>48.1129846680751</v>
      </c>
      <c r="AI2673" s="43">
        <v>-1.71171875245714</v>
      </c>
      <c r="AL2673" s="43">
        <v>10</v>
      </c>
      <c r="AN2673" s="46" t="s">
        <v>5240</v>
      </c>
      <c r="AO2673" s="5" t="s">
        <v>89</v>
      </c>
      <c r="AP2673" s="12" t="s">
        <v>259</v>
      </c>
      <c r="AR2673" s="7" t="s">
        <v>90</v>
      </c>
      <c r="AT2673" s="4" t="str">
        <f>CONCATENATE(AU2673,", ",AV2673,", ",AW2673,", ",AX2673,", ",AY2673,", ",AZ2673,", ",BA2673)</f>
        <v>Europe, France, FR, Bretagne, Ille-et-Vilaine, Rennes, Campus Institut Agro Rennes</v>
      </c>
      <c r="AU2673" s="1" t="s">
        <v>91</v>
      </c>
      <c r="AV2673" s="1" t="s">
        <v>92</v>
      </c>
      <c r="AW2673" s="1" t="s">
        <v>93</v>
      </c>
      <c r="AX2673" s="1" t="s">
        <v>94</v>
      </c>
      <c r="AY2673" s="1" t="s">
        <v>95</v>
      </c>
      <c r="AZ2673" s="1" t="s">
        <v>96</v>
      </c>
      <c r="BA2673" s="1" t="s">
        <v>5242</v>
      </c>
      <c r="BC2673" s="43"/>
      <c r="BF2673" s="43" t="s">
        <v>4596</v>
      </c>
      <c r="BG2673" s="43" t="s">
        <v>93</v>
      </c>
      <c r="BH2673" s="7" t="s">
        <v>97</v>
      </c>
      <c r="BJ2673" s="7" t="s">
        <v>98</v>
      </c>
      <c r="BK2673" s="7" t="s">
        <v>99</v>
      </c>
      <c r="BL2673" s="7" t="s">
        <v>4597</v>
      </c>
      <c r="BM2673" s="7" t="s">
        <v>4598</v>
      </c>
      <c r="BS2673" s="12" t="s">
        <v>259</v>
      </c>
      <c r="BU2673" s="43">
        <v>1</v>
      </c>
      <c r="BW2673" s="43" t="s">
        <v>103</v>
      </c>
    </row>
    <row r="2674" spans="3:75" x14ac:dyDescent="0.35">
      <c r="C2674" s="43" t="str">
        <f t="shared" si="41"/>
        <v>IARA:BDT-04:2023: 2673</v>
      </c>
      <c r="D2674" s="43">
        <v>2673</v>
      </c>
      <c r="E2674" s="43" t="s">
        <v>5311</v>
      </c>
      <c r="F2674" s="1" t="s">
        <v>73</v>
      </c>
      <c r="G2674" s="43" t="s">
        <v>5255</v>
      </c>
      <c r="H2674" s="2">
        <v>45024</v>
      </c>
      <c r="J2674" s="12">
        <f>YEAR(H2674)</f>
        <v>2023</v>
      </c>
      <c r="K2674" s="12">
        <f>MONTH(H2674)</f>
        <v>4</v>
      </c>
      <c r="L2674" s="12">
        <f>DAY(H2674)</f>
        <v>8</v>
      </c>
      <c r="M2674" s="13"/>
      <c r="P2674" s="12" t="s">
        <v>75</v>
      </c>
      <c r="Q2674" s="12" t="str">
        <f>CONCATENATE(X2674," ",Y2674)</f>
        <v>Corvus corone</v>
      </c>
      <c r="R2674" s="14" t="str">
        <f>CONCATENATE(S2674,", ",T2674,", ",U2674,", ",V2674,", ",W2674,", ",X2674,", ",Y2674)</f>
        <v>Animalia, Chordata, Aves, Passeriformes, Corvidae, Corvus, corone</v>
      </c>
      <c r="S2674" s="6" t="s">
        <v>76</v>
      </c>
      <c r="T2674" s="6" t="s">
        <v>77</v>
      </c>
      <c r="U2674" s="6" t="s">
        <v>78</v>
      </c>
      <c r="V2674" s="6" t="s">
        <v>79</v>
      </c>
      <c r="W2674" s="6" t="s">
        <v>104</v>
      </c>
      <c r="X2674" s="6" t="s">
        <v>105</v>
      </c>
      <c r="Y2674" s="6" t="s">
        <v>109</v>
      </c>
      <c r="AA2674" s="12" t="s">
        <v>83</v>
      </c>
      <c r="AB2674" s="6" t="s">
        <v>84</v>
      </c>
      <c r="AC2674" s="12" t="s">
        <v>110</v>
      </c>
      <c r="AD2674" s="12" t="s">
        <v>259</v>
      </c>
      <c r="AE2674" s="2">
        <v>45024</v>
      </c>
      <c r="AF2674" s="43" t="s">
        <v>87</v>
      </c>
      <c r="AG2674" s="7" t="s">
        <v>111</v>
      </c>
      <c r="AH2674" s="43">
        <v>48.112956539335997</v>
      </c>
      <c r="AI2674" s="43">
        <v>-1.7117091468036401</v>
      </c>
      <c r="AL2674" s="43">
        <v>10</v>
      </c>
      <c r="AN2674" s="46" t="s">
        <v>5240</v>
      </c>
      <c r="AO2674" s="5" t="s">
        <v>89</v>
      </c>
      <c r="AP2674" s="12" t="s">
        <v>259</v>
      </c>
      <c r="AR2674" s="7" t="s">
        <v>90</v>
      </c>
      <c r="AT2674" s="4" t="str">
        <f>CONCATENATE(AU2674,", ",AV2674,", ",AW2674,", ",AX2674,", ",AY2674,", ",AZ2674,", ",BA2674)</f>
        <v>Europe, France, FR, Bretagne, Ille-et-Vilaine, Rennes, Campus Institut Agro Rennes</v>
      </c>
      <c r="AU2674" s="1" t="s">
        <v>91</v>
      </c>
      <c r="AV2674" s="1" t="s">
        <v>92</v>
      </c>
      <c r="AW2674" s="1" t="s">
        <v>93</v>
      </c>
      <c r="AX2674" s="1" t="s">
        <v>94</v>
      </c>
      <c r="AY2674" s="1" t="s">
        <v>95</v>
      </c>
      <c r="AZ2674" s="1" t="s">
        <v>96</v>
      </c>
      <c r="BA2674" s="1" t="s">
        <v>5242</v>
      </c>
      <c r="BC2674" s="43"/>
      <c r="BF2674" s="43" t="s">
        <v>4596</v>
      </c>
      <c r="BG2674" s="43" t="s">
        <v>93</v>
      </c>
      <c r="BH2674" s="7" t="s">
        <v>97</v>
      </c>
      <c r="BJ2674" s="7" t="s">
        <v>98</v>
      </c>
      <c r="BK2674" s="7" t="s">
        <v>99</v>
      </c>
      <c r="BL2674" s="7" t="s">
        <v>4597</v>
      </c>
      <c r="BM2674" s="7" t="s">
        <v>4598</v>
      </c>
      <c r="BS2674" s="12" t="s">
        <v>259</v>
      </c>
      <c r="BU2674" s="43">
        <v>1</v>
      </c>
      <c r="BW2674" s="43" t="s">
        <v>103</v>
      </c>
    </row>
    <row r="2675" spans="3:75" x14ac:dyDescent="0.35">
      <c r="C2675" s="43" t="str">
        <f t="shared" si="41"/>
        <v>IARA:BDT-04:2023: 2674</v>
      </c>
      <c r="D2675" s="43">
        <v>2674</v>
      </c>
      <c r="E2675" s="43" t="s">
        <v>5311</v>
      </c>
      <c r="F2675" s="1" t="s">
        <v>73</v>
      </c>
      <c r="G2675" s="43" t="s">
        <v>5255</v>
      </c>
      <c r="H2675" s="2">
        <v>45024</v>
      </c>
      <c r="J2675" s="12">
        <f>YEAR(H2675)</f>
        <v>2023</v>
      </c>
      <c r="K2675" s="12">
        <f>MONTH(H2675)</f>
        <v>4</v>
      </c>
      <c r="L2675" s="12">
        <f>DAY(H2675)</f>
        <v>8</v>
      </c>
      <c r="M2675" s="13"/>
      <c r="P2675" s="12" t="s">
        <v>75</v>
      </c>
      <c r="Q2675" s="12" t="str">
        <f>CONCATENATE(X2675," ",Y2675)</f>
        <v>Erithacus rubecula</v>
      </c>
      <c r="R2675" s="14" t="str">
        <f>CONCATENATE(S2675,", ",T2675,", ",U2675,", ",V2675,", ",W2675,", ",X2675,", ",Y2675)</f>
        <v>Animalia, Chordata, Aves, Passeriformes, Muscicapidae, Erithacus, rubecula</v>
      </c>
      <c r="S2675" s="6" t="s">
        <v>76</v>
      </c>
      <c r="T2675" s="6" t="s">
        <v>77</v>
      </c>
      <c r="U2675" s="6" t="s">
        <v>78</v>
      </c>
      <c r="V2675" s="6" t="s">
        <v>79</v>
      </c>
      <c r="W2675" s="6" t="s">
        <v>182</v>
      </c>
      <c r="X2675" s="6" t="s">
        <v>183</v>
      </c>
      <c r="Y2675" s="6" t="s">
        <v>184</v>
      </c>
      <c r="AA2675" s="12" t="s">
        <v>83</v>
      </c>
      <c r="AB2675" s="6" t="s">
        <v>84</v>
      </c>
      <c r="AC2675" s="12" t="s">
        <v>185</v>
      </c>
      <c r="AD2675" s="12" t="s">
        <v>259</v>
      </c>
      <c r="AE2675" s="2">
        <v>45024</v>
      </c>
      <c r="AF2675" s="43" t="s">
        <v>87</v>
      </c>
      <c r="AG2675" s="7" t="s">
        <v>186</v>
      </c>
      <c r="AH2675" s="43">
        <v>48.112957805871801</v>
      </c>
      <c r="AI2675" s="43">
        <v>-1.71191505216968</v>
      </c>
      <c r="AL2675" s="43">
        <v>10</v>
      </c>
      <c r="AN2675" s="46" t="s">
        <v>5240</v>
      </c>
      <c r="AO2675" s="5" t="s">
        <v>89</v>
      </c>
      <c r="AP2675" s="12" t="s">
        <v>259</v>
      </c>
      <c r="AR2675" s="7" t="s">
        <v>90</v>
      </c>
      <c r="AT2675" s="4" t="str">
        <f>CONCATENATE(AU2675,", ",AV2675,", ",AW2675,", ",AX2675,", ",AY2675,", ",AZ2675,", ",BA2675)</f>
        <v>Europe, France, FR, Bretagne, Ille-et-Vilaine, Rennes, Campus Institut Agro Rennes</v>
      </c>
      <c r="AU2675" s="1" t="s">
        <v>91</v>
      </c>
      <c r="AV2675" s="1" t="s">
        <v>92</v>
      </c>
      <c r="AW2675" s="1" t="s">
        <v>93</v>
      </c>
      <c r="AX2675" s="1" t="s">
        <v>94</v>
      </c>
      <c r="AY2675" s="1" t="s">
        <v>95</v>
      </c>
      <c r="AZ2675" s="1" t="s">
        <v>96</v>
      </c>
      <c r="BA2675" s="1" t="s">
        <v>5242</v>
      </c>
      <c r="BC2675" s="43"/>
      <c r="BF2675" s="43" t="s">
        <v>4596</v>
      </c>
      <c r="BG2675" s="43" t="s">
        <v>93</v>
      </c>
      <c r="BH2675" s="7" t="s">
        <v>97</v>
      </c>
      <c r="BJ2675" s="7" t="s">
        <v>98</v>
      </c>
      <c r="BK2675" s="7" t="s">
        <v>99</v>
      </c>
      <c r="BL2675" s="7" t="s">
        <v>4597</v>
      </c>
      <c r="BM2675" s="7" t="s">
        <v>4598</v>
      </c>
      <c r="BS2675" s="12" t="s">
        <v>259</v>
      </c>
      <c r="BU2675" s="43">
        <v>1</v>
      </c>
      <c r="BW2675" s="43" t="s">
        <v>103</v>
      </c>
    </row>
    <row r="2676" spans="3:75" x14ac:dyDescent="0.35">
      <c r="C2676" s="43" t="str">
        <f t="shared" si="41"/>
        <v>IARA:BDT-04:2023: 2675</v>
      </c>
      <c r="D2676" s="43">
        <v>2675</v>
      </c>
      <c r="E2676" s="43" t="s">
        <v>5311</v>
      </c>
      <c r="F2676" s="1" t="s">
        <v>73</v>
      </c>
      <c r="G2676" s="43" t="s">
        <v>5255</v>
      </c>
      <c r="H2676" s="2">
        <v>45024</v>
      </c>
      <c r="J2676" s="12">
        <f>YEAR(H2676)</f>
        <v>2023</v>
      </c>
      <c r="K2676" s="12">
        <f>MONTH(H2676)</f>
        <v>4</v>
      </c>
      <c r="L2676" s="12">
        <f>DAY(H2676)</f>
        <v>8</v>
      </c>
      <c r="M2676" s="13"/>
      <c r="P2676" s="12" t="s">
        <v>75</v>
      </c>
      <c r="Q2676" s="12" t="str">
        <f>CONCATENATE(X2676," ",Y2676)</f>
        <v>Columba palumbus</v>
      </c>
      <c r="R2676" s="14" t="str">
        <f>CONCATENATE(S2676,", ",T2676,", ",U2676,", ",V2676,", ",W2676,", ",X2676,", ",Y2676)</f>
        <v>Animalia, Chordata, Aves, Columbiformes, Columbidae, Columba, palumbus</v>
      </c>
      <c r="S2676" s="6" t="s">
        <v>76</v>
      </c>
      <c r="T2676" s="6" t="s">
        <v>77</v>
      </c>
      <c r="U2676" s="6" t="s">
        <v>78</v>
      </c>
      <c r="V2676" s="6" t="s">
        <v>159</v>
      </c>
      <c r="W2676" s="6" t="s">
        <v>160</v>
      </c>
      <c r="X2676" s="6" t="s">
        <v>161</v>
      </c>
      <c r="Y2676" s="6" t="s">
        <v>162</v>
      </c>
      <c r="AA2676" s="12" t="s">
        <v>83</v>
      </c>
      <c r="AB2676" s="6" t="s">
        <v>84</v>
      </c>
      <c r="AC2676" s="12" t="s">
        <v>163</v>
      </c>
      <c r="AD2676" s="12" t="s">
        <v>259</v>
      </c>
      <c r="AE2676" s="2">
        <v>45024</v>
      </c>
      <c r="AF2676" s="43" t="s">
        <v>87</v>
      </c>
      <c r="AG2676" s="7" t="s">
        <v>164</v>
      </c>
      <c r="AH2676" s="43">
        <v>48.112986143353901</v>
      </c>
      <c r="AI2676" s="43">
        <v>-1.7120382172552899</v>
      </c>
      <c r="AL2676" s="43">
        <v>10</v>
      </c>
      <c r="AN2676" s="46" t="s">
        <v>5240</v>
      </c>
      <c r="AO2676" s="5" t="s">
        <v>89</v>
      </c>
      <c r="AP2676" s="12" t="s">
        <v>259</v>
      </c>
      <c r="AR2676" s="7" t="s">
        <v>90</v>
      </c>
      <c r="AT2676" s="4" t="str">
        <f>CONCATENATE(AU2676,", ",AV2676,", ",AW2676,", ",AX2676,", ",AY2676,", ",AZ2676,", ",BA2676)</f>
        <v>Europe, France, FR, Bretagne, Ille-et-Vilaine, Rennes, Campus Institut Agro Rennes</v>
      </c>
      <c r="AU2676" s="1" t="s">
        <v>91</v>
      </c>
      <c r="AV2676" s="1" t="s">
        <v>92</v>
      </c>
      <c r="AW2676" s="1" t="s">
        <v>93</v>
      </c>
      <c r="AX2676" s="1" t="s">
        <v>94</v>
      </c>
      <c r="AY2676" s="1" t="s">
        <v>95</v>
      </c>
      <c r="AZ2676" s="1" t="s">
        <v>96</v>
      </c>
      <c r="BA2676" s="1" t="s">
        <v>5242</v>
      </c>
      <c r="BC2676" s="43"/>
      <c r="BF2676" s="43" t="s">
        <v>4596</v>
      </c>
      <c r="BG2676" s="43" t="s">
        <v>93</v>
      </c>
      <c r="BH2676" s="7" t="s">
        <v>97</v>
      </c>
      <c r="BJ2676" s="7" t="s">
        <v>98</v>
      </c>
      <c r="BK2676" s="7" t="s">
        <v>99</v>
      </c>
      <c r="BL2676" s="7" t="s">
        <v>4597</v>
      </c>
      <c r="BM2676" s="7" t="s">
        <v>4598</v>
      </c>
      <c r="BS2676" s="12" t="s">
        <v>259</v>
      </c>
      <c r="BU2676" s="43">
        <v>1</v>
      </c>
      <c r="BW2676" s="43" t="s">
        <v>103</v>
      </c>
    </row>
    <row r="2677" spans="3:75" x14ac:dyDescent="0.35">
      <c r="C2677" s="43" t="str">
        <f t="shared" si="41"/>
        <v>IARA:BDT-04:2023: 2676</v>
      </c>
      <c r="D2677" s="43">
        <v>2676</v>
      </c>
      <c r="E2677" s="43" t="s">
        <v>5311</v>
      </c>
      <c r="F2677" s="1" t="s">
        <v>73</v>
      </c>
      <c r="G2677" s="43" t="s">
        <v>5255</v>
      </c>
      <c r="H2677" s="2">
        <v>45024</v>
      </c>
      <c r="J2677" s="12">
        <f>YEAR(H2677)</f>
        <v>2023</v>
      </c>
      <c r="K2677" s="12">
        <f>MONTH(H2677)</f>
        <v>4</v>
      </c>
      <c r="L2677" s="12">
        <f>DAY(H2677)</f>
        <v>8</v>
      </c>
      <c r="M2677" s="13"/>
      <c r="P2677" s="12" t="s">
        <v>75</v>
      </c>
      <c r="Q2677" s="12" t="str">
        <f>CONCATENATE(X2677," ",Y2677)</f>
        <v>Cyanistes caeruleus</v>
      </c>
      <c r="R2677" s="14" t="str">
        <f>CONCATENATE(S2677,", ",T2677,", ",U2677,", ",V2677,", ",W2677,", ",X2677,", ",Y2677)</f>
        <v>Animalia, Chordata, Aves, Passeriformes, Paridae, Cyanistes, caeruleus</v>
      </c>
      <c r="S2677" s="6" t="s">
        <v>76</v>
      </c>
      <c r="T2677" s="6" t="s">
        <v>77</v>
      </c>
      <c r="U2677" s="6" t="s">
        <v>78</v>
      </c>
      <c r="V2677" s="6" t="s">
        <v>79</v>
      </c>
      <c r="W2677" s="6" t="s">
        <v>135</v>
      </c>
      <c r="X2677" s="6" t="s">
        <v>136</v>
      </c>
      <c r="Y2677" s="6" t="s">
        <v>137</v>
      </c>
      <c r="AA2677" s="12" t="s">
        <v>83</v>
      </c>
      <c r="AB2677" s="6" t="s">
        <v>84</v>
      </c>
      <c r="AC2677" s="12" t="s">
        <v>138</v>
      </c>
      <c r="AD2677" s="12" t="s">
        <v>259</v>
      </c>
      <c r="AE2677" s="2">
        <v>45024</v>
      </c>
      <c r="AF2677" s="43" t="s">
        <v>87</v>
      </c>
      <c r="AG2677" s="7" t="s">
        <v>139</v>
      </c>
      <c r="AH2677" s="43">
        <v>48.113298485732898</v>
      </c>
      <c r="AI2677" s="43">
        <v>-1.71100163343033</v>
      </c>
      <c r="AL2677" s="43">
        <v>10</v>
      </c>
      <c r="AN2677" s="46" t="s">
        <v>5240</v>
      </c>
      <c r="AO2677" s="5" t="s">
        <v>89</v>
      </c>
      <c r="AP2677" s="12" t="s">
        <v>259</v>
      </c>
      <c r="AR2677" s="7" t="s">
        <v>90</v>
      </c>
      <c r="AT2677" s="4" t="str">
        <f>CONCATENATE(AU2677,", ",AV2677,", ",AW2677,", ",AX2677,", ",AY2677,", ",AZ2677,", ",BA2677)</f>
        <v>Europe, France, FR, Bretagne, Ille-et-Vilaine, Rennes, Campus Institut Agro Rennes</v>
      </c>
      <c r="AU2677" s="1" t="s">
        <v>91</v>
      </c>
      <c r="AV2677" s="1" t="s">
        <v>92</v>
      </c>
      <c r="AW2677" s="1" t="s">
        <v>93</v>
      </c>
      <c r="AX2677" s="1" t="s">
        <v>94</v>
      </c>
      <c r="AY2677" s="1" t="s">
        <v>95</v>
      </c>
      <c r="AZ2677" s="1" t="s">
        <v>96</v>
      </c>
      <c r="BA2677" s="1" t="s">
        <v>5242</v>
      </c>
      <c r="BC2677" s="43"/>
      <c r="BF2677" s="43" t="s">
        <v>4596</v>
      </c>
      <c r="BG2677" s="43" t="s">
        <v>93</v>
      </c>
      <c r="BH2677" s="7" t="s">
        <v>97</v>
      </c>
      <c r="BJ2677" s="7" t="s">
        <v>98</v>
      </c>
      <c r="BK2677" s="7" t="s">
        <v>99</v>
      </c>
      <c r="BL2677" s="7" t="s">
        <v>4597</v>
      </c>
      <c r="BM2677" s="7" t="s">
        <v>4598</v>
      </c>
      <c r="BS2677" s="12" t="s">
        <v>259</v>
      </c>
      <c r="BU2677" s="43">
        <v>1</v>
      </c>
      <c r="BW2677" s="43" t="s">
        <v>103</v>
      </c>
    </row>
    <row r="2678" spans="3:75" x14ac:dyDescent="0.35">
      <c r="C2678" s="43" t="str">
        <f t="shared" si="41"/>
        <v>IARA:BDT-04:2023: 2677</v>
      </c>
      <c r="D2678" s="43">
        <v>2677</v>
      </c>
      <c r="E2678" s="43" t="s">
        <v>5311</v>
      </c>
      <c r="F2678" s="1" t="s">
        <v>73</v>
      </c>
      <c r="G2678" s="43" t="s">
        <v>5255</v>
      </c>
      <c r="H2678" s="2">
        <v>45024</v>
      </c>
      <c r="J2678" s="12">
        <f>YEAR(H2678)</f>
        <v>2023</v>
      </c>
      <c r="K2678" s="12">
        <f>MONTH(H2678)</f>
        <v>4</v>
      </c>
      <c r="L2678" s="12">
        <f>DAY(H2678)</f>
        <v>8</v>
      </c>
      <c r="M2678" s="13"/>
      <c r="P2678" s="12" t="s">
        <v>75</v>
      </c>
      <c r="Q2678" s="12" t="str">
        <f>CONCATENATE(X2678," ",Y2678)</f>
        <v>Erithacus rubecula</v>
      </c>
      <c r="R2678" s="14" t="str">
        <f>CONCATENATE(S2678,", ",T2678,", ",U2678,", ",V2678,", ",W2678,", ",X2678,", ",Y2678)</f>
        <v>Animalia, Chordata, Aves, Passeriformes, Muscicapidae, Erithacus, rubecula</v>
      </c>
      <c r="S2678" s="6" t="s">
        <v>76</v>
      </c>
      <c r="T2678" s="6" t="s">
        <v>77</v>
      </c>
      <c r="U2678" s="6" t="s">
        <v>78</v>
      </c>
      <c r="V2678" s="6" t="s">
        <v>79</v>
      </c>
      <c r="W2678" s="6" t="s">
        <v>182</v>
      </c>
      <c r="X2678" s="6" t="s">
        <v>183</v>
      </c>
      <c r="Y2678" s="6" t="s">
        <v>184</v>
      </c>
      <c r="AA2678" s="12" t="s">
        <v>83</v>
      </c>
      <c r="AB2678" s="6" t="s">
        <v>84</v>
      </c>
      <c r="AC2678" s="12" t="s">
        <v>185</v>
      </c>
      <c r="AD2678" s="12" t="s">
        <v>259</v>
      </c>
      <c r="AE2678" s="2">
        <v>45024</v>
      </c>
      <c r="AF2678" s="43" t="s">
        <v>87</v>
      </c>
      <c r="AG2678" s="7" t="s">
        <v>186</v>
      </c>
      <c r="AH2678" s="43">
        <v>48.113342863269203</v>
      </c>
      <c r="AI2678" s="43">
        <v>-1.7113178306093599</v>
      </c>
      <c r="AL2678" s="43">
        <v>10</v>
      </c>
      <c r="AN2678" s="46" t="s">
        <v>5240</v>
      </c>
      <c r="AO2678" s="5" t="s">
        <v>89</v>
      </c>
      <c r="AP2678" s="12" t="s">
        <v>259</v>
      </c>
      <c r="AR2678" s="7" t="s">
        <v>90</v>
      </c>
      <c r="AT2678" s="4" t="str">
        <f>CONCATENATE(AU2678,", ",AV2678,", ",AW2678,", ",AX2678,", ",AY2678,", ",AZ2678,", ",BA2678)</f>
        <v>Europe, France, FR, Bretagne, Ille-et-Vilaine, Rennes, Campus Institut Agro Rennes</v>
      </c>
      <c r="AU2678" s="1" t="s">
        <v>91</v>
      </c>
      <c r="AV2678" s="1" t="s">
        <v>92</v>
      </c>
      <c r="AW2678" s="1" t="s">
        <v>93</v>
      </c>
      <c r="AX2678" s="1" t="s">
        <v>94</v>
      </c>
      <c r="AY2678" s="1" t="s">
        <v>95</v>
      </c>
      <c r="AZ2678" s="1" t="s">
        <v>96</v>
      </c>
      <c r="BA2678" s="1" t="s">
        <v>5242</v>
      </c>
      <c r="BC2678" s="43"/>
      <c r="BF2678" s="43" t="s">
        <v>4596</v>
      </c>
      <c r="BG2678" s="43" t="s">
        <v>93</v>
      </c>
      <c r="BH2678" s="7" t="s">
        <v>97</v>
      </c>
      <c r="BJ2678" s="7" t="s">
        <v>98</v>
      </c>
      <c r="BK2678" s="7" t="s">
        <v>99</v>
      </c>
      <c r="BL2678" s="7" t="s">
        <v>4597</v>
      </c>
      <c r="BM2678" s="7" t="s">
        <v>4598</v>
      </c>
      <c r="BS2678" s="12" t="s">
        <v>259</v>
      </c>
      <c r="BU2678" s="43">
        <v>1</v>
      </c>
      <c r="BW2678" s="43" t="s">
        <v>103</v>
      </c>
    </row>
    <row r="2679" spans="3:75" x14ac:dyDescent="0.35">
      <c r="C2679" s="43" t="str">
        <f t="shared" si="41"/>
        <v>IARA:BDT-04:2023: 2678</v>
      </c>
      <c r="D2679" s="43">
        <v>2678</v>
      </c>
      <c r="E2679" s="43" t="s">
        <v>5311</v>
      </c>
      <c r="F2679" s="1" t="s">
        <v>73</v>
      </c>
      <c r="G2679" s="43" t="s">
        <v>5255</v>
      </c>
      <c r="H2679" s="2">
        <v>45024</v>
      </c>
      <c r="J2679" s="12">
        <f>YEAR(H2679)</f>
        <v>2023</v>
      </c>
      <c r="K2679" s="12">
        <f>MONTH(H2679)</f>
        <v>4</v>
      </c>
      <c r="L2679" s="12">
        <f>DAY(H2679)</f>
        <v>8</v>
      </c>
      <c r="M2679" s="13"/>
      <c r="P2679" s="12" t="s">
        <v>75</v>
      </c>
      <c r="Q2679" s="12" t="str">
        <f>CONCATENATE(X2679," ",Y2679)</f>
        <v>Columba palumbus</v>
      </c>
      <c r="R2679" s="14" t="str">
        <f>CONCATENATE(S2679,", ",T2679,", ",U2679,", ",V2679,", ",W2679,", ",X2679,", ",Y2679)</f>
        <v>Animalia, Chordata, Aves, Columbiformes, Columbidae, Columba, palumbus</v>
      </c>
      <c r="S2679" s="6" t="s">
        <v>76</v>
      </c>
      <c r="T2679" s="6" t="s">
        <v>77</v>
      </c>
      <c r="U2679" s="6" t="s">
        <v>78</v>
      </c>
      <c r="V2679" s="6" t="s">
        <v>159</v>
      </c>
      <c r="W2679" s="6" t="s">
        <v>160</v>
      </c>
      <c r="X2679" s="6" t="s">
        <v>161</v>
      </c>
      <c r="Y2679" s="6" t="s">
        <v>162</v>
      </c>
      <c r="AA2679" s="12" t="s">
        <v>83</v>
      </c>
      <c r="AB2679" s="6" t="s">
        <v>84</v>
      </c>
      <c r="AC2679" s="12" t="s">
        <v>163</v>
      </c>
      <c r="AD2679" s="12" t="s">
        <v>259</v>
      </c>
      <c r="AE2679" s="2">
        <v>45024</v>
      </c>
      <c r="AF2679" s="43" t="s">
        <v>87</v>
      </c>
      <c r="AG2679" s="7" t="s">
        <v>164</v>
      </c>
      <c r="AH2679" s="43">
        <v>48.1135146738727</v>
      </c>
      <c r="AI2679" s="43">
        <v>-1.71141831303111</v>
      </c>
      <c r="AL2679" s="43">
        <v>10</v>
      </c>
      <c r="AN2679" s="46" t="s">
        <v>5240</v>
      </c>
      <c r="AO2679" s="5" t="s">
        <v>89</v>
      </c>
      <c r="AP2679" s="12" t="s">
        <v>259</v>
      </c>
      <c r="AR2679" s="7" t="s">
        <v>90</v>
      </c>
      <c r="AT2679" s="4" t="str">
        <f>CONCATENATE(AU2679,", ",AV2679,", ",AW2679,", ",AX2679,", ",AY2679,", ",AZ2679,", ",BA2679)</f>
        <v>Europe, France, FR, Bretagne, Ille-et-Vilaine, Rennes, Campus Institut Agro Rennes</v>
      </c>
      <c r="AU2679" s="1" t="s">
        <v>91</v>
      </c>
      <c r="AV2679" s="1" t="s">
        <v>92</v>
      </c>
      <c r="AW2679" s="1" t="s">
        <v>93</v>
      </c>
      <c r="AX2679" s="1" t="s">
        <v>94</v>
      </c>
      <c r="AY2679" s="1" t="s">
        <v>95</v>
      </c>
      <c r="AZ2679" s="1" t="s">
        <v>96</v>
      </c>
      <c r="BA2679" s="1" t="s">
        <v>5242</v>
      </c>
      <c r="BC2679" s="43"/>
      <c r="BF2679" s="43" t="s">
        <v>4596</v>
      </c>
      <c r="BG2679" s="43" t="s">
        <v>93</v>
      </c>
      <c r="BH2679" s="7" t="s">
        <v>97</v>
      </c>
      <c r="BJ2679" s="7" t="s">
        <v>98</v>
      </c>
      <c r="BK2679" s="7" t="s">
        <v>99</v>
      </c>
      <c r="BL2679" s="7" t="s">
        <v>4597</v>
      </c>
      <c r="BM2679" s="7" t="s">
        <v>4598</v>
      </c>
      <c r="BS2679" s="12" t="s">
        <v>259</v>
      </c>
      <c r="BU2679" s="43">
        <v>1</v>
      </c>
      <c r="BW2679" s="43" t="s">
        <v>103</v>
      </c>
    </row>
    <row r="2680" spans="3:75" x14ac:dyDescent="0.35">
      <c r="C2680" s="43" t="str">
        <f t="shared" si="41"/>
        <v>IARA:BDT-04:2023: 2679</v>
      </c>
      <c r="D2680" s="43">
        <v>2679</v>
      </c>
      <c r="E2680" s="43" t="s">
        <v>5311</v>
      </c>
      <c r="F2680" s="1" t="s">
        <v>73</v>
      </c>
      <c r="G2680" s="43" t="s">
        <v>5255</v>
      </c>
      <c r="H2680" s="2">
        <v>45024</v>
      </c>
      <c r="J2680" s="12">
        <f>YEAR(H2680)</f>
        <v>2023</v>
      </c>
      <c r="K2680" s="12">
        <f>MONTH(H2680)</f>
        <v>4</v>
      </c>
      <c r="L2680" s="12">
        <f>DAY(H2680)</f>
        <v>8</v>
      </c>
      <c r="M2680" s="13"/>
      <c r="P2680" s="12" t="s">
        <v>75</v>
      </c>
      <c r="Q2680" s="12" t="str">
        <f>CONCATENATE(X2680," ",Y2680)</f>
        <v>Sturnus vulgaris</v>
      </c>
      <c r="R2680" s="14" t="str">
        <f>CONCATENATE(S2680,", ",T2680,", ",U2680,", ",V2680,", ",W2680,", ",X2680,", ",Y2680)</f>
        <v>Animalia, Chordata, Aves, Passeriformes, Sturnidae, Sturnus, vulgaris</v>
      </c>
      <c r="S2680" s="6" t="s">
        <v>76</v>
      </c>
      <c r="T2680" s="6" t="s">
        <v>77</v>
      </c>
      <c r="U2680" s="6" t="s">
        <v>78</v>
      </c>
      <c r="V2680" s="6" t="s">
        <v>79</v>
      </c>
      <c r="W2680" s="6" t="s">
        <v>112</v>
      </c>
      <c r="X2680" s="6" t="s">
        <v>113</v>
      </c>
      <c r="Y2680" s="6" t="s">
        <v>114</v>
      </c>
      <c r="AA2680" s="12" t="s">
        <v>83</v>
      </c>
      <c r="AB2680" s="6" t="s">
        <v>84</v>
      </c>
      <c r="AC2680" s="12" t="s">
        <v>115</v>
      </c>
      <c r="AD2680" s="12" t="s">
        <v>259</v>
      </c>
      <c r="AE2680" s="2">
        <v>45024</v>
      </c>
      <c r="AF2680" s="43" t="s">
        <v>87</v>
      </c>
      <c r="AG2680" s="7" t="s">
        <v>116</v>
      </c>
      <c r="AH2680" s="43">
        <v>48.113475314737101</v>
      </c>
      <c r="AI2680" s="43">
        <v>-1.71109546599878</v>
      </c>
      <c r="AL2680" s="43">
        <v>10</v>
      </c>
      <c r="AN2680" s="46" t="s">
        <v>5240</v>
      </c>
      <c r="AO2680" s="5" t="s">
        <v>89</v>
      </c>
      <c r="AP2680" s="12" t="s">
        <v>259</v>
      </c>
      <c r="AR2680" s="7" t="s">
        <v>90</v>
      </c>
      <c r="AT2680" s="4" t="str">
        <f>CONCATENATE(AU2680,", ",AV2680,", ",AW2680,", ",AX2680,", ",AY2680,", ",AZ2680,", ",BA2680)</f>
        <v>Europe, France, FR, Bretagne, Ille-et-Vilaine, Rennes, Campus Institut Agro Rennes</v>
      </c>
      <c r="AU2680" s="1" t="s">
        <v>91</v>
      </c>
      <c r="AV2680" s="1" t="s">
        <v>92</v>
      </c>
      <c r="AW2680" s="1" t="s">
        <v>93</v>
      </c>
      <c r="AX2680" s="1" t="s">
        <v>94</v>
      </c>
      <c r="AY2680" s="1" t="s">
        <v>95</v>
      </c>
      <c r="AZ2680" s="1" t="s">
        <v>96</v>
      </c>
      <c r="BA2680" s="1" t="s">
        <v>5242</v>
      </c>
      <c r="BC2680" s="43"/>
      <c r="BF2680" s="43" t="s">
        <v>4596</v>
      </c>
      <c r="BG2680" s="43" t="s">
        <v>93</v>
      </c>
      <c r="BH2680" s="7" t="s">
        <v>97</v>
      </c>
      <c r="BJ2680" s="7" t="s">
        <v>98</v>
      </c>
      <c r="BK2680" s="7" t="s">
        <v>99</v>
      </c>
      <c r="BL2680" s="7" t="s">
        <v>4597</v>
      </c>
      <c r="BM2680" s="7" t="s">
        <v>4598</v>
      </c>
      <c r="BS2680" s="12" t="s">
        <v>259</v>
      </c>
      <c r="BU2680" s="43">
        <v>1</v>
      </c>
      <c r="BW2680" s="43" t="s">
        <v>103</v>
      </c>
    </row>
    <row r="2681" spans="3:75" x14ac:dyDescent="0.35">
      <c r="C2681" s="43" t="str">
        <f t="shared" si="41"/>
        <v>IARA:BDT-04:2023: 2680</v>
      </c>
      <c r="D2681" s="43">
        <v>2680</v>
      </c>
      <c r="E2681" s="43" t="s">
        <v>5311</v>
      </c>
      <c r="F2681" s="1" t="s">
        <v>73</v>
      </c>
      <c r="G2681" s="43" t="s">
        <v>5255</v>
      </c>
      <c r="H2681" s="2">
        <v>45024</v>
      </c>
      <c r="J2681" s="12">
        <f>YEAR(H2681)</f>
        <v>2023</v>
      </c>
      <c r="K2681" s="12">
        <f>MONTH(H2681)</f>
        <v>4</v>
      </c>
      <c r="L2681" s="12">
        <f>DAY(H2681)</f>
        <v>8</v>
      </c>
      <c r="M2681" s="13"/>
      <c r="P2681" s="12" t="s">
        <v>75</v>
      </c>
      <c r="Q2681" s="12" t="str">
        <f>CONCATENATE(X2681," ",Y2681)</f>
        <v>Sturnus vulgaris</v>
      </c>
      <c r="R2681" s="14" t="str">
        <f>CONCATENATE(S2681,", ",T2681,", ",U2681,", ",V2681,", ",W2681,", ",X2681,", ",Y2681)</f>
        <v>Animalia, Chordata, Aves, Passeriformes, Sturnidae, Sturnus, vulgaris</v>
      </c>
      <c r="S2681" s="6" t="s">
        <v>76</v>
      </c>
      <c r="T2681" s="6" t="s">
        <v>77</v>
      </c>
      <c r="U2681" s="6" t="s">
        <v>78</v>
      </c>
      <c r="V2681" s="6" t="s">
        <v>79</v>
      </c>
      <c r="W2681" s="6" t="s">
        <v>112</v>
      </c>
      <c r="X2681" s="6" t="s">
        <v>113</v>
      </c>
      <c r="Y2681" s="6" t="s">
        <v>114</v>
      </c>
      <c r="AA2681" s="12" t="s">
        <v>83</v>
      </c>
      <c r="AB2681" s="6" t="s">
        <v>84</v>
      </c>
      <c r="AC2681" s="12" t="s">
        <v>115</v>
      </c>
      <c r="AD2681" s="12" t="s">
        <v>259</v>
      </c>
      <c r="AE2681" s="2">
        <v>45024</v>
      </c>
      <c r="AF2681" s="43" t="s">
        <v>87</v>
      </c>
      <c r="AG2681" s="7" t="s">
        <v>116</v>
      </c>
      <c r="AH2681" s="43">
        <v>48.113488389135398</v>
      </c>
      <c r="AI2681" s="43">
        <v>-1.7111250176489601</v>
      </c>
      <c r="AL2681" s="43">
        <v>10</v>
      </c>
      <c r="AN2681" s="46" t="s">
        <v>5240</v>
      </c>
      <c r="AO2681" s="5" t="s">
        <v>89</v>
      </c>
      <c r="AP2681" s="12" t="s">
        <v>259</v>
      </c>
      <c r="AR2681" s="7" t="s">
        <v>90</v>
      </c>
      <c r="AT2681" s="4" t="str">
        <f>CONCATENATE(AU2681,", ",AV2681,", ",AW2681,", ",AX2681,", ",AY2681,", ",AZ2681,", ",BA2681)</f>
        <v>Europe, France, FR, Bretagne, Ille-et-Vilaine, Rennes, Campus Institut Agro Rennes</v>
      </c>
      <c r="AU2681" s="1" t="s">
        <v>91</v>
      </c>
      <c r="AV2681" s="1" t="s">
        <v>92</v>
      </c>
      <c r="AW2681" s="1" t="s">
        <v>93</v>
      </c>
      <c r="AX2681" s="1" t="s">
        <v>94</v>
      </c>
      <c r="AY2681" s="1" t="s">
        <v>95</v>
      </c>
      <c r="AZ2681" s="1" t="s">
        <v>96</v>
      </c>
      <c r="BA2681" s="1" t="s">
        <v>5242</v>
      </c>
      <c r="BC2681" s="43"/>
      <c r="BF2681" s="43" t="s">
        <v>4596</v>
      </c>
      <c r="BG2681" s="43" t="s">
        <v>93</v>
      </c>
      <c r="BH2681" s="7" t="s">
        <v>97</v>
      </c>
      <c r="BJ2681" s="7" t="s">
        <v>98</v>
      </c>
      <c r="BK2681" s="7" t="s">
        <v>99</v>
      </c>
      <c r="BL2681" s="7" t="s">
        <v>4597</v>
      </c>
      <c r="BM2681" s="7" t="s">
        <v>4598</v>
      </c>
      <c r="BS2681" s="12" t="s">
        <v>259</v>
      </c>
      <c r="BU2681" s="43">
        <v>1</v>
      </c>
      <c r="BW2681" s="43" t="s">
        <v>103</v>
      </c>
    </row>
    <row r="2682" spans="3:75" x14ac:dyDescent="0.35">
      <c r="C2682" s="43" t="str">
        <f t="shared" si="41"/>
        <v>IARA:BDT-04:2023: 2681</v>
      </c>
      <c r="D2682" s="43">
        <v>2681</v>
      </c>
      <c r="E2682" s="43" t="s">
        <v>5311</v>
      </c>
      <c r="F2682" s="1" t="s">
        <v>73</v>
      </c>
      <c r="G2682" s="43" t="s">
        <v>5255</v>
      </c>
      <c r="H2682" s="2">
        <v>45024</v>
      </c>
      <c r="J2682" s="12">
        <f>YEAR(H2682)</f>
        <v>2023</v>
      </c>
      <c r="K2682" s="12">
        <f>MONTH(H2682)</f>
        <v>4</v>
      </c>
      <c r="L2682" s="12">
        <f>DAY(H2682)</f>
        <v>8</v>
      </c>
      <c r="M2682" s="13"/>
      <c r="P2682" s="12" t="s">
        <v>75</v>
      </c>
      <c r="Q2682" s="12" t="str">
        <f>CONCATENATE(X2682," ",Y2682)</f>
        <v>Sturnus vulgaris</v>
      </c>
      <c r="R2682" s="14" t="str">
        <f>CONCATENATE(S2682,", ",T2682,", ",U2682,", ",V2682,", ",W2682,", ",X2682,", ",Y2682)</f>
        <v>Animalia, Chordata, Aves, Passeriformes, Sturnidae, Sturnus, vulgaris</v>
      </c>
      <c r="S2682" s="6" t="s">
        <v>76</v>
      </c>
      <c r="T2682" s="6" t="s">
        <v>77</v>
      </c>
      <c r="U2682" s="6" t="s">
        <v>78</v>
      </c>
      <c r="V2682" s="6" t="s">
        <v>79</v>
      </c>
      <c r="W2682" s="6" t="s">
        <v>112</v>
      </c>
      <c r="X2682" s="6" t="s">
        <v>113</v>
      </c>
      <c r="Y2682" s="6" t="s">
        <v>114</v>
      </c>
      <c r="AA2682" s="12" t="s">
        <v>83</v>
      </c>
      <c r="AB2682" s="6" t="s">
        <v>84</v>
      </c>
      <c r="AC2682" s="12" t="s">
        <v>115</v>
      </c>
      <c r="AD2682" s="12" t="s">
        <v>259</v>
      </c>
      <c r="AE2682" s="2">
        <v>45024</v>
      </c>
      <c r="AF2682" s="43" t="s">
        <v>87</v>
      </c>
      <c r="AG2682" s="7" t="s">
        <v>116</v>
      </c>
      <c r="AH2682" s="43">
        <v>48.113480332862899</v>
      </c>
      <c r="AI2682" s="43">
        <v>-1.71108881725592</v>
      </c>
      <c r="AL2682" s="43">
        <v>10</v>
      </c>
      <c r="AN2682" s="46" t="s">
        <v>5240</v>
      </c>
      <c r="AO2682" s="5" t="s">
        <v>89</v>
      </c>
      <c r="AP2682" s="12" t="s">
        <v>259</v>
      </c>
      <c r="AR2682" s="7" t="s">
        <v>90</v>
      </c>
      <c r="AT2682" s="4" t="str">
        <f>CONCATENATE(AU2682,", ",AV2682,", ",AW2682,", ",AX2682,", ",AY2682,", ",AZ2682,", ",BA2682)</f>
        <v>Europe, France, FR, Bretagne, Ille-et-Vilaine, Rennes, Campus Institut Agro Rennes</v>
      </c>
      <c r="AU2682" s="1" t="s">
        <v>91</v>
      </c>
      <c r="AV2682" s="1" t="s">
        <v>92</v>
      </c>
      <c r="AW2682" s="1" t="s">
        <v>93</v>
      </c>
      <c r="AX2682" s="1" t="s">
        <v>94</v>
      </c>
      <c r="AY2682" s="1" t="s">
        <v>95</v>
      </c>
      <c r="AZ2682" s="1" t="s">
        <v>96</v>
      </c>
      <c r="BA2682" s="1" t="s">
        <v>5242</v>
      </c>
      <c r="BC2682" s="43"/>
      <c r="BF2682" s="43" t="s">
        <v>4596</v>
      </c>
      <c r="BG2682" s="43" t="s">
        <v>93</v>
      </c>
      <c r="BH2682" s="7" t="s">
        <v>97</v>
      </c>
      <c r="BJ2682" s="7" t="s">
        <v>98</v>
      </c>
      <c r="BK2682" s="7" t="s">
        <v>99</v>
      </c>
      <c r="BL2682" s="7" t="s">
        <v>4597</v>
      </c>
      <c r="BM2682" s="7" t="s">
        <v>4598</v>
      </c>
      <c r="BS2682" s="12" t="s">
        <v>259</v>
      </c>
      <c r="BU2682" s="43">
        <v>1</v>
      </c>
      <c r="BW2682" s="43" t="s">
        <v>103</v>
      </c>
    </row>
    <row r="2683" spans="3:75" x14ac:dyDescent="0.35">
      <c r="C2683" s="43" t="str">
        <f t="shared" si="41"/>
        <v>IARA:BDT-04:2023: 2682</v>
      </c>
      <c r="D2683" s="43">
        <v>2682</v>
      </c>
      <c r="E2683" s="43" t="s">
        <v>5311</v>
      </c>
      <c r="F2683" s="1" t="s">
        <v>73</v>
      </c>
      <c r="G2683" s="43" t="s">
        <v>5255</v>
      </c>
      <c r="H2683" s="2">
        <v>45024</v>
      </c>
      <c r="J2683" s="12">
        <f>YEAR(H2683)</f>
        <v>2023</v>
      </c>
      <c r="K2683" s="12">
        <f>MONTH(H2683)</f>
        <v>4</v>
      </c>
      <c r="L2683" s="12">
        <f>DAY(H2683)</f>
        <v>8</v>
      </c>
      <c r="M2683" s="13"/>
      <c r="P2683" s="12" t="s">
        <v>75</v>
      </c>
      <c r="Q2683" s="12" t="str">
        <f>CONCATENATE(X2683," ",Y2683)</f>
        <v>Parus major</v>
      </c>
      <c r="R2683" s="14" t="str">
        <f>CONCATENATE(S2683,", ",T2683,", ",U2683,", ",V2683,", ",W2683,", ",X2683,", ",Y2683)</f>
        <v>Animalia, Chordata, Aves, Passeriformes, Paridae, Parus, major</v>
      </c>
      <c r="S2683" s="6" t="s">
        <v>76</v>
      </c>
      <c r="T2683" s="6" t="s">
        <v>77</v>
      </c>
      <c r="U2683" s="6" t="s">
        <v>78</v>
      </c>
      <c r="V2683" s="6" t="s">
        <v>79</v>
      </c>
      <c r="W2683" s="6" t="s">
        <v>135</v>
      </c>
      <c r="X2683" s="6" t="s">
        <v>140</v>
      </c>
      <c r="Y2683" s="6" t="s">
        <v>141</v>
      </c>
      <c r="AA2683" s="12" t="s">
        <v>83</v>
      </c>
      <c r="AB2683" s="6" t="s">
        <v>84</v>
      </c>
      <c r="AC2683" s="12" t="s">
        <v>142</v>
      </c>
      <c r="AD2683" s="12" t="s">
        <v>259</v>
      </c>
      <c r="AE2683" s="2">
        <v>45024</v>
      </c>
      <c r="AF2683" s="43" t="s">
        <v>87</v>
      </c>
      <c r="AG2683" s="7" t="s">
        <v>143</v>
      </c>
      <c r="AH2683" s="43">
        <v>48.113383793738599</v>
      </c>
      <c r="AI2683" s="43">
        <v>-1.7108886048566601</v>
      </c>
      <c r="AL2683" s="43">
        <v>10</v>
      </c>
      <c r="AN2683" s="46" t="s">
        <v>5240</v>
      </c>
      <c r="AO2683" s="5" t="s">
        <v>89</v>
      </c>
      <c r="AP2683" s="12" t="s">
        <v>259</v>
      </c>
      <c r="AR2683" s="7" t="s">
        <v>90</v>
      </c>
      <c r="AT2683" s="4" t="str">
        <f>CONCATENATE(AU2683,", ",AV2683,", ",AW2683,", ",AX2683,", ",AY2683,", ",AZ2683,", ",BA2683)</f>
        <v>Europe, France, FR, Bretagne, Ille-et-Vilaine, Rennes, Campus Institut Agro Rennes</v>
      </c>
      <c r="AU2683" s="1" t="s">
        <v>91</v>
      </c>
      <c r="AV2683" s="1" t="s">
        <v>92</v>
      </c>
      <c r="AW2683" s="1" t="s">
        <v>93</v>
      </c>
      <c r="AX2683" s="1" t="s">
        <v>94</v>
      </c>
      <c r="AY2683" s="1" t="s">
        <v>95</v>
      </c>
      <c r="AZ2683" s="1" t="s">
        <v>96</v>
      </c>
      <c r="BA2683" s="1" t="s">
        <v>5242</v>
      </c>
      <c r="BC2683" s="43"/>
      <c r="BF2683" s="43" t="s">
        <v>4596</v>
      </c>
      <c r="BG2683" s="43" t="s">
        <v>93</v>
      </c>
      <c r="BH2683" s="7" t="s">
        <v>97</v>
      </c>
      <c r="BJ2683" s="7" t="s">
        <v>98</v>
      </c>
      <c r="BK2683" s="7" t="s">
        <v>99</v>
      </c>
      <c r="BL2683" s="7" t="s">
        <v>4597</v>
      </c>
      <c r="BM2683" s="7" t="s">
        <v>4598</v>
      </c>
      <c r="BS2683" s="12" t="s">
        <v>259</v>
      </c>
      <c r="BU2683" s="43">
        <v>1</v>
      </c>
      <c r="BW2683" s="43" t="s">
        <v>103</v>
      </c>
    </row>
    <row r="2684" spans="3:75" x14ac:dyDescent="0.35">
      <c r="C2684" s="43" t="str">
        <f t="shared" si="41"/>
        <v>IARA:BDT-04:2023: 2683</v>
      </c>
      <c r="D2684" s="43">
        <v>2683</v>
      </c>
      <c r="E2684" s="43" t="s">
        <v>5311</v>
      </c>
      <c r="F2684" s="1" t="s">
        <v>73</v>
      </c>
      <c r="G2684" s="43" t="s">
        <v>5255</v>
      </c>
      <c r="H2684" s="2">
        <v>45024</v>
      </c>
      <c r="J2684" s="12">
        <f>YEAR(H2684)</f>
        <v>2023</v>
      </c>
      <c r="K2684" s="12">
        <f>MONTH(H2684)</f>
        <v>4</v>
      </c>
      <c r="L2684" s="12">
        <f>DAY(H2684)</f>
        <v>8</v>
      </c>
      <c r="M2684" s="13"/>
      <c r="P2684" s="12" t="s">
        <v>75</v>
      </c>
      <c r="Q2684" s="12" t="str">
        <f>CONCATENATE(X2684," ",Y2684)</f>
        <v>Carduelis carduelis</v>
      </c>
      <c r="R2684" s="14" t="str">
        <f>CONCATENATE(S2684,", ",T2684,", ",U2684,", ",V2684,", ",W2684,", ",X2684,", ",Y2684)</f>
        <v>Animalia, Chordata, Aves, Passeriformes, Fringillidae, Carduelis, carduelis</v>
      </c>
      <c r="S2684" s="6" t="s">
        <v>76</v>
      </c>
      <c r="T2684" s="6" t="s">
        <v>77</v>
      </c>
      <c r="U2684" s="6" t="s">
        <v>78</v>
      </c>
      <c r="V2684" s="6" t="s">
        <v>79</v>
      </c>
      <c r="W2684" s="6" t="s">
        <v>165</v>
      </c>
      <c r="X2684" s="6" t="s">
        <v>305</v>
      </c>
      <c r="Y2684" s="6" t="s">
        <v>306</v>
      </c>
      <c r="AA2684" s="12" t="s">
        <v>83</v>
      </c>
      <c r="AB2684" s="6" t="s">
        <v>84</v>
      </c>
      <c r="AC2684" s="12" t="s">
        <v>273</v>
      </c>
      <c r="AD2684" s="12" t="s">
        <v>259</v>
      </c>
      <c r="AE2684" s="2">
        <v>45024</v>
      </c>
      <c r="AF2684" s="43" t="s">
        <v>87</v>
      </c>
      <c r="AG2684" s="7" t="s">
        <v>304</v>
      </c>
      <c r="AH2684" s="43">
        <v>48.113372699146701</v>
      </c>
      <c r="AI2684" s="43">
        <v>-1.7108095555410201</v>
      </c>
      <c r="AL2684" s="43">
        <v>10</v>
      </c>
      <c r="AN2684" s="46" t="s">
        <v>5240</v>
      </c>
      <c r="AO2684" s="5" t="s">
        <v>89</v>
      </c>
      <c r="AP2684" s="12" t="s">
        <v>259</v>
      </c>
      <c r="AR2684" s="7" t="s">
        <v>90</v>
      </c>
      <c r="AT2684" s="4" t="str">
        <f>CONCATENATE(AU2684,", ",AV2684,", ",AW2684,", ",AX2684,", ",AY2684,", ",AZ2684,", ",BA2684)</f>
        <v>Europe, France, FR, Bretagne, Ille-et-Vilaine, Rennes, Campus Institut Agro Rennes</v>
      </c>
      <c r="AU2684" s="1" t="s">
        <v>91</v>
      </c>
      <c r="AV2684" s="1" t="s">
        <v>92</v>
      </c>
      <c r="AW2684" s="1" t="s">
        <v>93</v>
      </c>
      <c r="AX2684" s="1" t="s">
        <v>94</v>
      </c>
      <c r="AY2684" s="1" t="s">
        <v>95</v>
      </c>
      <c r="AZ2684" s="1" t="s">
        <v>96</v>
      </c>
      <c r="BA2684" s="1" t="s">
        <v>5242</v>
      </c>
      <c r="BC2684" s="43"/>
      <c r="BF2684" s="43" t="s">
        <v>4596</v>
      </c>
      <c r="BG2684" s="43" t="s">
        <v>93</v>
      </c>
      <c r="BH2684" s="7" t="s">
        <v>97</v>
      </c>
      <c r="BJ2684" s="7" t="s">
        <v>98</v>
      </c>
      <c r="BK2684" s="7" t="s">
        <v>99</v>
      </c>
      <c r="BL2684" s="7" t="s">
        <v>4597</v>
      </c>
      <c r="BM2684" s="7" t="s">
        <v>4598</v>
      </c>
      <c r="BS2684" s="12" t="s">
        <v>259</v>
      </c>
      <c r="BU2684" s="43">
        <v>1</v>
      </c>
      <c r="BW2684" s="43" t="s">
        <v>103</v>
      </c>
    </row>
    <row r="2685" spans="3:75" x14ac:dyDescent="0.35">
      <c r="C2685" s="43" t="str">
        <f t="shared" si="41"/>
        <v>IARA:BDT-04:2023: 2684</v>
      </c>
      <c r="D2685" s="43">
        <v>2684</v>
      </c>
      <c r="E2685" s="43" t="s">
        <v>5311</v>
      </c>
      <c r="F2685" s="1" t="s">
        <v>73</v>
      </c>
      <c r="G2685" s="43" t="s">
        <v>5255</v>
      </c>
      <c r="H2685" s="2">
        <v>45024</v>
      </c>
      <c r="J2685" s="12">
        <f>YEAR(H2685)</f>
        <v>2023</v>
      </c>
      <c r="K2685" s="12">
        <f>MONTH(H2685)</f>
        <v>4</v>
      </c>
      <c r="L2685" s="12">
        <f>DAY(H2685)</f>
        <v>8</v>
      </c>
      <c r="M2685" s="13"/>
      <c r="P2685" s="12" t="s">
        <v>75</v>
      </c>
      <c r="Q2685" s="12" t="str">
        <f>CONCATENATE(X2685," ",Y2685)</f>
        <v>Carduelis carduelis</v>
      </c>
      <c r="R2685" s="14" t="str">
        <f>CONCATENATE(S2685,", ",T2685,", ",U2685,", ",V2685,", ",W2685,", ",X2685,", ",Y2685)</f>
        <v>Animalia, Chordata, Aves, Passeriformes, Fringillidae, Carduelis, carduelis</v>
      </c>
      <c r="S2685" s="6" t="s">
        <v>76</v>
      </c>
      <c r="T2685" s="6" t="s">
        <v>77</v>
      </c>
      <c r="U2685" s="6" t="s">
        <v>78</v>
      </c>
      <c r="V2685" s="6" t="s">
        <v>79</v>
      </c>
      <c r="W2685" s="6" t="s">
        <v>165</v>
      </c>
      <c r="X2685" s="6" t="s">
        <v>305</v>
      </c>
      <c r="Y2685" s="6" t="s">
        <v>306</v>
      </c>
      <c r="AA2685" s="12" t="s">
        <v>83</v>
      </c>
      <c r="AB2685" s="6" t="s">
        <v>84</v>
      </c>
      <c r="AC2685" s="12" t="s">
        <v>273</v>
      </c>
      <c r="AD2685" s="12" t="s">
        <v>259</v>
      </c>
      <c r="AE2685" s="2">
        <v>45024</v>
      </c>
      <c r="AF2685" s="43" t="s">
        <v>87</v>
      </c>
      <c r="AG2685" s="7" t="s">
        <v>304</v>
      </c>
      <c r="AH2685" s="43">
        <v>48.113392488749298</v>
      </c>
      <c r="AI2685" s="43">
        <v>-1.7107900316199001</v>
      </c>
      <c r="AL2685" s="43">
        <v>10</v>
      </c>
      <c r="AN2685" s="46" t="s">
        <v>5240</v>
      </c>
      <c r="AO2685" s="5" t="s">
        <v>89</v>
      </c>
      <c r="AP2685" s="12" t="s">
        <v>259</v>
      </c>
      <c r="AR2685" s="7" t="s">
        <v>90</v>
      </c>
      <c r="AT2685" s="4" t="str">
        <f>CONCATENATE(AU2685,", ",AV2685,", ",AW2685,", ",AX2685,", ",AY2685,", ",AZ2685,", ",BA2685)</f>
        <v>Europe, France, FR, Bretagne, Ille-et-Vilaine, Rennes, Campus Institut Agro Rennes</v>
      </c>
      <c r="AU2685" s="1" t="s">
        <v>91</v>
      </c>
      <c r="AV2685" s="1" t="s">
        <v>92</v>
      </c>
      <c r="AW2685" s="1" t="s">
        <v>93</v>
      </c>
      <c r="AX2685" s="1" t="s">
        <v>94</v>
      </c>
      <c r="AY2685" s="1" t="s">
        <v>95</v>
      </c>
      <c r="AZ2685" s="1" t="s">
        <v>96</v>
      </c>
      <c r="BA2685" s="1" t="s">
        <v>5242</v>
      </c>
      <c r="BC2685" s="43"/>
      <c r="BF2685" s="43" t="s">
        <v>4596</v>
      </c>
      <c r="BG2685" s="43" t="s">
        <v>93</v>
      </c>
      <c r="BH2685" s="7" t="s">
        <v>97</v>
      </c>
      <c r="BJ2685" s="7" t="s">
        <v>98</v>
      </c>
      <c r="BK2685" s="7" t="s">
        <v>99</v>
      </c>
      <c r="BL2685" s="7" t="s">
        <v>4597</v>
      </c>
      <c r="BM2685" s="7" t="s">
        <v>4598</v>
      </c>
      <c r="BS2685" s="12" t="s">
        <v>259</v>
      </c>
      <c r="BU2685" s="43">
        <v>1</v>
      </c>
      <c r="BW2685" s="43" t="s">
        <v>103</v>
      </c>
    </row>
    <row r="2686" spans="3:75" x14ac:dyDescent="0.35">
      <c r="C2686" s="43" t="str">
        <f t="shared" si="41"/>
        <v>IARA:BDT-04:2023: 2685</v>
      </c>
      <c r="D2686" s="43">
        <v>2685</v>
      </c>
      <c r="E2686" s="43" t="s">
        <v>5311</v>
      </c>
      <c r="F2686" s="1" t="s">
        <v>73</v>
      </c>
      <c r="G2686" s="43" t="s">
        <v>5255</v>
      </c>
      <c r="H2686" s="2">
        <v>45024</v>
      </c>
      <c r="J2686" s="12">
        <f>YEAR(H2686)</f>
        <v>2023</v>
      </c>
      <c r="K2686" s="12">
        <f>MONTH(H2686)</f>
        <v>4</v>
      </c>
      <c r="L2686" s="12">
        <f>DAY(H2686)</f>
        <v>8</v>
      </c>
      <c r="M2686" s="13"/>
      <c r="P2686" s="12" t="s">
        <v>75</v>
      </c>
      <c r="Q2686" s="12" t="str">
        <f>CONCATENATE(X2686," ",Y2686)</f>
        <v>Cyanistes caeruleus</v>
      </c>
      <c r="R2686" s="14" t="str">
        <f>CONCATENATE(S2686,", ",T2686,", ",U2686,", ",V2686,", ",W2686,", ",X2686,", ",Y2686)</f>
        <v>Animalia, Chordata, Aves, Passeriformes, Paridae, Cyanistes, caeruleus</v>
      </c>
      <c r="S2686" s="6" t="s">
        <v>76</v>
      </c>
      <c r="T2686" s="6" t="s">
        <v>77</v>
      </c>
      <c r="U2686" s="6" t="s">
        <v>78</v>
      </c>
      <c r="V2686" s="6" t="s">
        <v>79</v>
      </c>
      <c r="W2686" s="6" t="s">
        <v>135</v>
      </c>
      <c r="X2686" s="6" t="s">
        <v>136</v>
      </c>
      <c r="Y2686" s="6" t="s">
        <v>137</v>
      </c>
      <c r="AA2686" s="12" t="s">
        <v>83</v>
      </c>
      <c r="AB2686" s="6" t="s">
        <v>84</v>
      </c>
      <c r="AC2686" s="12" t="s">
        <v>138</v>
      </c>
      <c r="AD2686" s="12" t="s">
        <v>259</v>
      </c>
      <c r="AE2686" s="2">
        <v>45024</v>
      </c>
      <c r="AF2686" s="43" t="s">
        <v>87</v>
      </c>
      <c r="AG2686" s="7" t="s">
        <v>139</v>
      </c>
      <c r="AH2686" s="43">
        <v>48.113381676921797</v>
      </c>
      <c r="AI2686" s="43">
        <v>-1.7107039111981801</v>
      </c>
      <c r="AL2686" s="43">
        <v>10</v>
      </c>
      <c r="AN2686" s="46" t="s">
        <v>5240</v>
      </c>
      <c r="AO2686" s="5" t="s">
        <v>89</v>
      </c>
      <c r="AP2686" s="12" t="s">
        <v>259</v>
      </c>
      <c r="AR2686" s="7" t="s">
        <v>90</v>
      </c>
      <c r="AT2686" s="4" t="str">
        <f>CONCATENATE(AU2686,", ",AV2686,", ",AW2686,", ",AX2686,", ",AY2686,", ",AZ2686,", ",BA2686)</f>
        <v>Europe, France, FR, Bretagne, Ille-et-Vilaine, Rennes, Campus Institut Agro Rennes</v>
      </c>
      <c r="AU2686" s="1" t="s">
        <v>91</v>
      </c>
      <c r="AV2686" s="1" t="s">
        <v>92</v>
      </c>
      <c r="AW2686" s="1" t="s">
        <v>93</v>
      </c>
      <c r="AX2686" s="1" t="s">
        <v>94</v>
      </c>
      <c r="AY2686" s="1" t="s">
        <v>95</v>
      </c>
      <c r="AZ2686" s="1" t="s">
        <v>96</v>
      </c>
      <c r="BA2686" s="1" t="s">
        <v>5242</v>
      </c>
      <c r="BC2686" s="43"/>
      <c r="BF2686" s="43" t="s">
        <v>4596</v>
      </c>
      <c r="BG2686" s="43" t="s">
        <v>93</v>
      </c>
      <c r="BH2686" s="7" t="s">
        <v>97</v>
      </c>
      <c r="BJ2686" s="7" t="s">
        <v>98</v>
      </c>
      <c r="BK2686" s="7" t="s">
        <v>99</v>
      </c>
      <c r="BL2686" s="7" t="s">
        <v>4597</v>
      </c>
      <c r="BM2686" s="7" t="s">
        <v>4598</v>
      </c>
      <c r="BS2686" s="12" t="s">
        <v>259</v>
      </c>
      <c r="BU2686" s="43">
        <v>1</v>
      </c>
      <c r="BW2686" s="43" t="s">
        <v>103</v>
      </c>
    </row>
    <row r="2687" spans="3:75" x14ac:dyDescent="0.35">
      <c r="C2687" s="43" t="str">
        <f t="shared" si="41"/>
        <v>IARA:BDT-04:2023: 2686</v>
      </c>
      <c r="D2687" s="43">
        <v>2686</v>
      </c>
      <c r="E2687" s="43" t="s">
        <v>5311</v>
      </c>
      <c r="F2687" s="1" t="s">
        <v>73</v>
      </c>
      <c r="G2687" s="43" t="s">
        <v>5255</v>
      </c>
      <c r="H2687" s="2">
        <v>45024</v>
      </c>
      <c r="J2687" s="12">
        <f>YEAR(H2687)</f>
        <v>2023</v>
      </c>
      <c r="K2687" s="12">
        <f>MONTH(H2687)</f>
        <v>4</v>
      </c>
      <c r="L2687" s="12">
        <f>DAY(H2687)</f>
        <v>8</v>
      </c>
      <c r="M2687" s="13"/>
      <c r="P2687" s="12" t="s">
        <v>75</v>
      </c>
      <c r="Q2687" s="12" t="str">
        <f>CONCATENATE(X2687," ",Y2687)</f>
        <v>Chloris chloris</v>
      </c>
      <c r="R2687" s="14" t="str">
        <f>CONCATENATE(S2687,", ",T2687,", ",U2687,", ",V2687,", ",W2687,", ",X2687,", ",Y2687)</f>
        <v>Animalia, Chordata, Aves, Passeriformes, Fringillidae, Chloris, chloris</v>
      </c>
      <c r="S2687" s="6" t="s">
        <v>76</v>
      </c>
      <c r="T2687" s="6" t="s">
        <v>77</v>
      </c>
      <c r="U2687" s="6" t="s">
        <v>78</v>
      </c>
      <c r="V2687" s="6" t="s">
        <v>79</v>
      </c>
      <c r="W2687" s="6" t="s">
        <v>165</v>
      </c>
      <c r="X2687" s="6" t="s">
        <v>202</v>
      </c>
      <c r="Y2687" s="6" t="s">
        <v>203</v>
      </c>
      <c r="AA2687" s="12" t="s">
        <v>83</v>
      </c>
      <c r="AB2687" s="6" t="s">
        <v>84</v>
      </c>
      <c r="AC2687" s="12" t="s">
        <v>204</v>
      </c>
      <c r="AD2687" s="12" t="s">
        <v>259</v>
      </c>
      <c r="AE2687" s="2">
        <v>45024</v>
      </c>
      <c r="AF2687" s="43" t="s">
        <v>87</v>
      </c>
      <c r="AG2687" s="7" t="s">
        <v>205</v>
      </c>
      <c r="AH2687" s="43">
        <v>48.113378638621498</v>
      </c>
      <c r="AI2687" s="43">
        <v>-1.71066106217168</v>
      </c>
      <c r="AL2687" s="43">
        <v>10</v>
      </c>
      <c r="AN2687" s="46" t="s">
        <v>5240</v>
      </c>
      <c r="AO2687" s="5" t="s">
        <v>89</v>
      </c>
      <c r="AP2687" s="12" t="s">
        <v>259</v>
      </c>
      <c r="AR2687" s="7" t="s">
        <v>90</v>
      </c>
      <c r="AT2687" s="4" t="str">
        <f>CONCATENATE(AU2687,", ",AV2687,", ",AW2687,", ",AX2687,", ",AY2687,", ",AZ2687,", ",BA2687)</f>
        <v>Europe, France, FR, Bretagne, Ille-et-Vilaine, Rennes, Campus Institut Agro Rennes</v>
      </c>
      <c r="AU2687" s="1" t="s">
        <v>91</v>
      </c>
      <c r="AV2687" s="1" t="s">
        <v>92</v>
      </c>
      <c r="AW2687" s="1" t="s">
        <v>93</v>
      </c>
      <c r="AX2687" s="1" t="s">
        <v>94</v>
      </c>
      <c r="AY2687" s="1" t="s">
        <v>95</v>
      </c>
      <c r="AZ2687" s="1" t="s">
        <v>96</v>
      </c>
      <c r="BA2687" s="1" t="s">
        <v>5242</v>
      </c>
      <c r="BC2687" s="43"/>
      <c r="BF2687" s="43" t="s">
        <v>4596</v>
      </c>
      <c r="BG2687" s="43" t="s">
        <v>93</v>
      </c>
      <c r="BH2687" s="7" t="s">
        <v>97</v>
      </c>
      <c r="BJ2687" s="7" t="s">
        <v>98</v>
      </c>
      <c r="BK2687" s="7" t="s">
        <v>99</v>
      </c>
      <c r="BL2687" s="7" t="s">
        <v>4597</v>
      </c>
      <c r="BM2687" s="7" t="s">
        <v>4598</v>
      </c>
      <c r="BS2687" s="12" t="s">
        <v>259</v>
      </c>
      <c r="BU2687" s="43">
        <v>1</v>
      </c>
      <c r="BW2687" s="43" t="s">
        <v>103</v>
      </c>
    </row>
    <row r="2688" spans="3:75" x14ac:dyDescent="0.35">
      <c r="C2688" s="43" t="str">
        <f t="shared" si="41"/>
        <v>IARA:BDT-04:2023: 2687</v>
      </c>
      <c r="D2688" s="43">
        <v>2687</v>
      </c>
      <c r="E2688" s="43" t="s">
        <v>5311</v>
      </c>
      <c r="F2688" s="1" t="s">
        <v>73</v>
      </c>
      <c r="G2688" s="43" t="s">
        <v>5255</v>
      </c>
      <c r="H2688" s="2">
        <v>45024</v>
      </c>
      <c r="J2688" s="12">
        <f>YEAR(H2688)</f>
        <v>2023</v>
      </c>
      <c r="K2688" s="12">
        <f>MONTH(H2688)</f>
        <v>4</v>
      </c>
      <c r="L2688" s="12">
        <f>DAY(H2688)</f>
        <v>8</v>
      </c>
      <c r="M2688" s="13"/>
      <c r="P2688" s="12" t="s">
        <v>75</v>
      </c>
      <c r="Q2688" s="12" t="str">
        <f>CONCATENATE(X2688," ",Y2688)</f>
        <v>Chloris chloris</v>
      </c>
      <c r="R2688" s="14" t="str">
        <f>CONCATENATE(S2688,", ",T2688,", ",U2688,", ",V2688,", ",W2688,", ",X2688,", ",Y2688)</f>
        <v>Animalia, Chordata, Aves, Passeriformes, Fringillidae, Chloris, chloris</v>
      </c>
      <c r="S2688" s="6" t="s">
        <v>76</v>
      </c>
      <c r="T2688" s="6" t="s">
        <v>77</v>
      </c>
      <c r="U2688" s="6" t="s">
        <v>78</v>
      </c>
      <c r="V2688" s="12" t="s">
        <v>79</v>
      </c>
      <c r="W2688" s="12" t="s">
        <v>165</v>
      </c>
      <c r="X2688" s="12" t="s">
        <v>202</v>
      </c>
      <c r="Y2688" s="12" t="s">
        <v>203</v>
      </c>
      <c r="AA2688" s="12" t="s">
        <v>83</v>
      </c>
      <c r="AB2688" s="6" t="s">
        <v>84</v>
      </c>
      <c r="AC2688" s="12" t="s">
        <v>204</v>
      </c>
      <c r="AD2688" s="12" t="s">
        <v>259</v>
      </c>
      <c r="AE2688" s="2">
        <v>45024</v>
      </c>
      <c r="AF2688" s="43" t="s">
        <v>87</v>
      </c>
      <c r="AG2688" s="7" t="s">
        <v>205</v>
      </c>
      <c r="AH2688" s="43">
        <v>48.113365564105997</v>
      </c>
      <c r="AI2688" s="43">
        <v>-1.71063151069754</v>
      </c>
      <c r="AL2688" s="43">
        <v>10</v>
      </c>
      <c r="AN2688" s="46" t="s">
        <v>5240</v>
      </c>
      <c r="AO2688" s="5" t="s">
        <v>89</v>
      </c>
      <c r="AP2688" s="12" t="s">
        <v>259</v>
      </c>
      <c r="AR2688" s="7" t="s">
        <v>90</v>
      </c>
      <c r="AT2688" s="4" t="str">
        <f>CONCATENATE(AU2688,", ",AV2688,", ",AW2688,", ",AX2688,", ",AY2688,", ",AZ2688,", ",BA2688)</f>
        <v>Europe, France, FR, Bretagne, Ille-et-Vilaine, Rennes, Campus Institut Agro Rennes</v>
      </c>
      <c r="AU2688" s="1" t="s">
        <v>91</v>
      </c>
      <c r="AV2688" s="1" t="s">
        <v>92</v>
      </c>
      <c r="AW2688" s="1" t="s">
        <v>93</v>
      </c>
      <c r="AX2688" s="1" t="s">
        <v>94</v>
      </c>
      <c r="AY2688" s="1" t="s">
        <v>95</v>
      </c>
      <c r="AZ2688" s="1" t="s">
        <v>96</v>
      </c>
      <c r="BA2688" s="1" t="s">
        <v>5242</v>
      </c>
      <c r="BC2688" s="43"/>
      <c r="BF2688" s="43" t="s">
        <v>4596</v>
      </c>
      <c r="BG2688" s="43" t="s">
        <v>93</v>
      </c>
      <c r="BH2688" s="7" t="s">
        <v>97</v>
      </c>
      <c r="BJ2688" s="7" t="s">
        <v>98</v>
      </c>
      <c r="BK2688" s="7" t="s">
        <v>99</v>
      </c>
      <c r="BL2688" s="7" t="s">
        <v>4597</v>
      </c>
      <c r="BM2688" s="7" t="s">
        <v>4598</v>
      </c>
      <c r="BS2688" s="12" t="s">
        <v>259</v>
      </c>
      <c r="BU2688" s="43">
        <v>1</v>
      </c>
      <c r="BW2688" s="43" t="s">
        <v>103</v>
      </c>
    </row>
    <row r="2689" spans="3:75" x14ac:dyDescent="0.35">
      <c r="C2689" s="43" t="str">
        <f t="shared" si="41"/>
        <v>IARA:BDT-04:2023: 2688</v>
      </c>
      <c r="D2689" s="43">
        <v>2688</v>
      </c>
      <c r="E2689" s="43" t="s">
        <v>5311</v>
      </c>
      <c r="F2689" s="1" t="s">
        <v>73</v>
      </c>
      <c r="G2689" s="43" t="s">
        <v>5255</v>
      </c>
      <c r="H2689" s="2">
        <v>45024</v>
      </c>
      <c r="J2689" s="12">
        <f>YEAR(H2689)</f>
        <v>2023</v>
      </c>
      <c r="K2689" s="12">
        <f>MONTH(H2689)</f>
        <v>4</v>
      </c>
      <c r="L2689" s="12">
        <f>DAY(H2689)</f>
        <v>8</v>
      </c>
      <c r="M2689" s="13"/>
      <c r="P2689" s="12" t="s">
        <v>75</v>
      </c>
      <c r="Q2689" s="12" t="str">
        <f>CONCATENATE(X2689," ",Y2689)</f>
        <v>Garrulus glandarius</v>
      </c>
      <c r="R2689" s="14" t="str">
        <f>CONCATENATE(S2689,", ",T2689,", ",U2689,", ",V2689,", ",W2689,", ",X2689,", ",Y2689)</f>
        <v>Animalia, Chordata, Aves, Passeriformes, Corvidae, Garrulus, glandarius</v>
      </c>
      <c r="S2689" s="6" t="s">
        <v>76</v>
      </c>
      <c r="T2689" s="6" t="s">
        <v>77</v>
      </c>
      <c r="U2689" s="6" t="s">
        <v>78</v>
      </c>
      <c r="V2689" s="12" t="s">
        <v>79</v>
      </c>
      <c r="W2689" s="12" t="s">
        <v>104</v>
      </c>
      <c r="X2689" s="12" t="s">
        <v>122</v>
      </c>
      <c r="Y2689" s="12" t="s">
        <v>123</v>
      </c>
      <c r="AA2689" s="12" t="s">
        <v>83</v>
      </c>
      <c r="AB2689" s="6" t="s">
        <v>84</v>
      </c>
      <c r="AC2689" s="12" t="s">
        <v>124</v>
      </c>
      <c r="AD2689" s="12" t="s">
        <v>259</v>
      </c>
      <c r="AE2689" s="2">
        <v>45024</v>
      </c>
      <c r="AF2689" s="43" t="s">
        <v>87</v>
      </c>
      <c r="AG2689" s="7" t="s">
        <v>125</v>
      </c>
      <c r="AH2689" s="43">
        <v>48.113395041913698</v>
      </c>
      <c r="AI2689" s="43">
        <v>-1.7102509374544901</v>
      </c>
      <c r="AL2689" s="43">
        <v>10</v>
      </c>
      <c r="AN2689" s="46" t="s">
        <v>5240</v>
      </c>
      <c r="AO2689" s="5" t="s">
        <v>89</v>
      </c>
      <c r="AP2689" s="12" t="s">
        <v>259</v>
      </c>
      <c r="AR2689" s="7" t="s">
        <v>90</v>
      </c>
      <c r="AT2689" s="4" t="str">
        <f>CONCATENATE(AU2689,", ",AV2689,", ",AW2689,", ",AX2689,", ",AY2689,", ",AZ2689,", ",BA2689)</f>
        <v>Europe, France, FR, Bretagne, Ille-et-Vilaine, Rennes, Campus Institut Agro Rennes</v>
      </c>
      <c r="AU2689" s="1" t="s">
        <v>91</v>
      </c>
      <c r="AV2689" s="1" t="s">
        <v>92</v>
      </c>
      <c r="AW2689" s="1" t="s">
        <v>93</v>
      </c>
      <c r="AX2689" s="1" t="s">
        <v>94</v>
      </c>
      <c r="AY2689" s="1" t="s">
        <v>95</v>
      </c>
      <c r="AZ2689" s="1" t="s">
        <v>96</v>
      </c>
      <c r="BA2689" s="1" t="s">
        <v>5242</v>
      </c>
      <c r="BC2689" s="43"/>
      <c r="BF2689" s="43" t="s">
        <v>4596</v>
      </c>
      <c r="BG2689" s="43" t="s">
        <v>93</v>
      </c>
      <c r="BH2689" s="7" t="s">
        <v>97</v>
      </c>
      <c r="BJ2689" s="7" t="s">
        <v>98</v>
      </c>
      <c r="BK2689" s="7" t="s">
        <v>99</v>
      </c>
      <c r="BL2689" s="7" t="s">
        <v>4597</v>
      </c>
      <c r="BM2689" s="7" t="s">
        <v>4598</v>
      </c>
      <c r="BS2689" s="12" t="s">
        <v>259</v>
      </c>
      <c r="BU2689" s="43">
        <v>1</v>
      </c>
      <c r="BW2689" s="43" t="s">
        <v>103</v>
      </c>
    </row>
    <row r="2690" spans="3:75" x14ac:dyDescent="0.35">
      <c r="C2690" s="43" t="str">
        <f t="shared" si="41"/>
        <v>IARA:BDT-04:2023: 2689</v>
      </c>
      <c r="D2690" s="43">
        <v>2689</v>
      </c>
      <c r="E2690" s="43" t="s">
        <v>5311</v>
      </c>
      <c r="F2690" s="1" t="s">
        <v>73</v>
      </c>
      <c r="G2690" s="43" t="s">
        <v>5255</v>
      </c>
      <c r="H2690" s="2">
        <v>45024</v>
      </c>
      <c r="J2690" s="12">
        <f>YEAR(H2690)</f>
        <v>2023</v>
      </c>
      <c r="K2690" s="12">
        <f>MONTH(H2690)</f>
        <v>4</v>
      </c>
      <c r="L2690" s="12">
        <f>DAY(H2690)</f>
        <v>8</v>
      </c>
      <c r="M2690" s="13"/>
      <c r="P2690" s="12" t="s">
        <v>75</v>
      </c>
      <c r="Q2690" s="12" t="str">
        <f>CONCATENATE(X2690," ",Y2690)</f>
        <v>Garrulus glandarius</v>
      </c>
      <c r="R2690" s="14" t="str">
        <f>CONCATENATE(S2690,", ",T2690,", ",U2690,", ",V2690,", ",W2690,", ",X2690,", ",Y2690)</f>
        <v>Animalia, Chordata, Aves, Passeriformes, Corvidae, Garrulus, glandarius</v>
      </c>
      <c r="S2690" s="6" t="s">
        <v>76</v>
      </c>
      <c r="T2690" s="6" t="s">
        <v>77</v>
      </c>
      <c r="U2690" s="6" t="s">
        <v>78</v>
      </c>
      <c r="V2690" s="12" t="s">
        <v>79</v>
      </c>
      <c r="W2690" s="12" t="s">
        <v>104</v>
      </c>
      <c r="X2690" s="12" t="s">
        <v>122</v>
      </c>
      <c r="Y2690" s="12" t="s">
        <v>123</v>
      </c>
      <c r="AA2690" s="12" t="s">
        <v>83</v>
      </c>
      <c r="AB2690" s="6" t="s">
        <v>84</v>
      </c>
      <c r="AC2690" s="12" t="s">
        <v>124</v>
      </c>
      <c r="AD2690" s="12" t="s">
        <v>259</v>
      </c>
      <c r="AE2690" s="2">
        <v>45024</v>
      </c>
      <c r="AF2690" s="43" t="s">
        <v>87</v>
      </c>
      <c r="AG2690" s="7" t="s">
        <v>125</v>
      </c>
      <c r="AH2690" s="43">
        <v>48.1133624605893</v>
      </c>
      <c r="AI2690" s="43">
        <v>-1.71023383908894</v>
      </c>
      <c r="AL2690" s="43">
        <v>10</v>
      </c>
      <c r="AN2690" s="46" t="s">
        <v>5240</v>
      </c>
      <c r="AO2690" s="5" t="s">
        <v>89</v>
      </c>
      <c r="AP2690" s="12" t="s">
        <v>259</v>
      </c>
      <c r="AR2690" s="7" t="s">
        <v>90</v>
      </c>
      <c r="AT2690" s="4" t="str">
        <f>CONCATENATE(AU2690,", ",AV2690,", ",AW2690,", ",AX2690,", ",AY2690,", ",AZ2690,", ",BA2690)</f>
        <v>Europe, France, FR, Bretagne, Ille-et-Vilaine, Rennes, Campus Institut Agro Rennes</v>
      </c>
      <c r="AU2690" s="1" t="s">
        <v>91</v>
      </c>
      <c r="AV2690" s="1" t="s">
        <v>92</v>
      </c>
      <c r="AW2690" s="1" t="s">
        <v>93</v>
      </c>
      <c r="AX2690" s="1" t="s">
        <v>94</v>
      </c>
      <c r="AY2690" s="1" t="s">
        <v>95</v>
      </c>
      <c r="AZ2690" s="1" t="s">
        <v>96</v>
      </c>
      <c r="BA2690" s="1" t="s">
        <v>5242</v>
      </c>
      <c r="BC2690" s="43"/>
      <c r="BF2690" s="43" t="s">
        <v>4596</v>
      </c>
      <c r="BG2690" s="43" t="s">
        <v>93</v>
      </c>
      <c r="BH2690" s="7" t="s">
        <v>97</v>
      </c>
      <c r="BJ2690" s="7" t="s">
        <v>98</v>
      </c>
      <c r="BK2690" s="7" t="s">
        <v>99</v>
      </c>
      <c r="BL2690" s="7" t="s">
        <v>4597</v>
      </c>
      <c r="BM2690" s="7" t="s">
        <v>4598</v>
      </c>
      <c r="BS2690" s="12" t="s">
        <v>259</v>
      </c>
      <c r="BU2690" s="43">
        <v>1</v>
      </c>
      <c r="BW2690" s="43" t="s">
        <v>103</v>
      </c>
    </row>
    <row r="2691" spans="3:75" x14ac:dyDescent="0.35">
      <c r="C2691" s="43" t="str">
        <f t="shared" ref="C2691:C2754" si="42">_xlfn.CONCAT(E2691,D2691)</f>
        <v>IARA:BDT-04:2023: 2690</v>
      </c>
      <c r="D2691" s="43">
        <v>2690</v>
      </c>
      <c r="E2691" s="43" t="s">
        <v>5311</v>
      </c>
      <c r="F2691" s="1" t="s">
        <v>73</v>
      </c>
      <c r="G2691" s="43" t="s">
        <v>5255</v>
      </c>
      <c r="H2691" s="2">
        <v>45024</v>
      </c>
      <c r="J2691" s="12">
        <f>YEAR(H2691)</f>
        <v>2023</v>
      </c>
      <c r="K2691" s="12">
        <f>MONTH(H2691)</f>
        <v>4</v>
      </c>
      <c r="L2691" s="12">
        <f>DAY(H2691)</f>
        <v>8</v>
      </c>
      <c r="M2691" s="13"/>
      <c r="P2691" s="12" t="s">
        <v>75</v>
      </c>
      <c r="Q2691" s="12" t="str">
        <f>CONCATENATE(X2691," ",Y2691)</f>
        <v>Streptopelia decaocto</v>
      </c>
      <c r="R2691" s="14" t="str">
        <f>CONCATENATE(S2691,", ",T2691,", ",U2691,", ",V2691,", ",W2691,", ",X2691,", ",Y2691)</f>
        <v>Animalia, Chordata, Aves, Columbiformes, Columbidae, Streptopelia, decaocto</v>
      </c>
      <c r="S2691" s="6" t="s">
        <v>76</v>
      </c>
      <c r="T2691" s="6" t="s">
        <v>77</v>
      </c>
      <c r="U2691" s="6" t="s">
        <v>78</v>
      </c>
      <c r="V2691" s="12" t="s">
        <v>159</v>
      </c>
      <c r="W2691" s="12" t="s">
        <v>160</v>
      </c>
      <c r="X2691" s="12" t="s">
        <v>192</v>
      </c>
      <c r="Y2691" s="12" t="s">
        <v>193</v>
      </c>
      <c r="AA2691" s="12" t="s">
        <v>83</v>
      </c>
      <c r="AB2691" s="6" t="s">
        <v>194</v>
      </c>
      <c r="AC2691" s="12" t="s">
        <v>195</v>
      </c>
      <c r="AD2691" s="12" t="s">
        <v>259</v>
      </c>
      <c r="AE2691" s="2">
        <v>45024</v>
      </c>
      <c r="AF2691" s="43" t="s">
        <v>87</v>
      </c>
      <c r="AG2691" s="7" t="s">
        <v>196</v>
      </c>
      <c r="AH2691" s="43">
        <v>48.113805159870203</v>
      </c>
      <c r="AI2691" s="43">
        <v>-1.7110468276864801</v>
      </c>
      <c r="AL2691" s="43">
        <v>10</v>
      </c>
      <c r="AN2691" s="46" t="s">
        <v>5240</v>
      </c>
      <c r="AO2691" s="5" t="s">
        <v>89</v>
      </c>
      <c r="AP2691" s="12" t="s">
        <v>259</v>
      </c>
      <c r="AR2691" s="7" t="s">
        <v>90</v>
      </c>
      <c r="AT2691" s="4" t="str">
        <f>CONCATENATE(AU2691,", ",AV2691,", ",AW2691,", ",AX2691,", ",AY2691,", ",AZ2691,", ",BA2691)</f>
        <v>Europe, France, FR, Bretagne, Ille-et-Vilaine, Rennes, Campus Institut Agro Rennes</v>
      </c>
      <c r="AU2691" s="1" t="s">
        <v>91</v>
      </c>
      <c r="AV2691" s="1" t="s">
        <v>92</v>
      </c>
      <c r="AW2691" s="1" t="s">
        <v>93</v>
      </c>
      <c r="AX2691" s="1" t="s">
        <v>94</v>
      </c>
      <c r="AY2691" s="1" t="s">
        <v>95</v>
      </c>
      <c r="AZ2691" s="1" t="s">
        <v>96</v>
      </c>
      <c r="BA2691" s="1" t="s">
        <v>5242</v>
      </c>
      <c r="BC2691" s="43"/>
      <c r="BF2691" s="43" t="s">
        <v>4596</v>
      </c>
      <c r="BG2691" s="43" t="s">
        <v>93</v>
      </c>
      <c r="BH2691" s="7" t="s">
        <v>97</v>
      </c>
      <c r="BJ2691" s="7" t="s">
        <v>98</v>
      </c>
      <c r="BK2691" s="7" t="s">
        <v>99</v>
      </c>
      <c r="BL2691" s="7" t="s">
        <v>4597</v>
      </c>
      <c r="BM2691" s="7" t="s">
        <v>4598</v>
      </c>
      <c r="BS2691" s="12" t="s">
        <v>259</v>
      </c>
      <c r="BU2691" s="43">
        <v>1</v>
      </c>
      <c r="BW2691" s="43" t="s">
        <v>103</v>
      </c>
    </row>
    <row r="2692" spans="3:75" x14ac:dyDescent="0.35">
      <c r="C2692" s="43" t="str">
        <f t="shared" si="42"/>
        <v>IARA:BDT-04:2023: 2691</v>
      </c>
      <c r="D2692" s="43">
        <v>2691</v>
      </c>
      <c r="E2692" s="43" t="s">
        <v>5311</v>
      </c>
      <c r="F2692" s="1" t="s">
        <v>73</v>
      </c>
      <c r="G2692" s="43" t="s">
        <v>5255</v>
      </c>
      <c r="H2692" s="2">
        <v>45024</v>
      </c>
      <c r="J2692" s="12">
        <f>YEAR(H2692)</f>
        <v>2023</v>
      </c>
      <c r="K2692" s="12">
        <f>MONTH(H2692)</f>
        <v>4</v>
      </c>
      <c r="L2692" s="12">
        <f>DAY(H2692)</f>
        <v>8</v>
      </c>
      <c r="M2692" s="13"/>
      <c r="P2692" s="12" t="s">
        <v>75</v>
      </c>
      <c r="Q2692" s="12" t="str">
        <f>CONCATENATE(X2692," ",Y2692)</f>
        <v>Streptopelia decaocto</v>
      </c>
      <c r="R2692" s="14" t="str">
        <f>CONCATENATE(S2692,", ",T2692,", ",U2692,", ",V2692,", ",W2692,", ",X2692,", ",Y2692)</f>
        <v>Animalia, Chordata, Aves, Columbiformes, Columbidae, Streptopelia, decaocto</v>
      </c>
      <c r="S2692" s="6" t="s">
        <v>76</v>
      </c>
      <c r="T2692" s="6" t="s">
        <v>77</v>
      </c>
      <c r="U2692" s="6" t="s">
        <v>78</v>
      </c>
      <c r="V2692" s="12" t="s">
        <v>159</v>
      </c>
      <c r="W2692" s="12" t="s">
        <v>160</v>
      </c>
      <c r="X2692" s="12" t="s">
        <v>192</v>
      </c>
      <c r="Y2692" s="12" t="s">
        <v>193</v>
      </c>
      <c r="AA2692" s="12" t="s">
        <v>83</v>
      </c>
      <c r="AB2692" s="6" t="s">
        <v>194</v>
      </c>
      <c r="AC2692" s="12" t="s">
        <v>195</v>
      </c>
      <c r="AD2692" s="12" t="s">
        <v>259</v>
      </c>
      <c r="AE2692" s="2">
        <v>45024</v>
      </c>
      <c r="AF2692" s="43" t="s">
        <v>87</v>
      </c>
      <c r="AG2692" s="7" t="s">
        <v>196</v>
      </c>
      <c r="AH2692" s="43">
        <v>48.113823818104798</v>
      </c>
      <c r="AI2692" s="43">
        <v>-1.71105558837926</v>
      </c>
      <c r="AL2692" s="43">
        <v>10</v>
      </c>
      <c r="AN2692" s="46" t="s">
        <v>5240</v>
      </c>
      <c r="AO2692" s="5" t="s">
        <v>89</v>
      </c>
      <c r="AP2692" s="12" t="s">
        <v>259</v>
      </c>
      <c r="AR2692" s="7" t="s">
        <v>90</v>
      </c>
      <c r="AT2692" s="4" t="str">
        <f>CONCATENATE(AU2692,", ",AV2692,", ",AW2692,", ",AX2692,", ",AY2692,", ",AZ2692,", ",BA2692)</f>
        <v>Europe, France, FR, Bretagne, Ille-et-Vilaine, Rennes, Campus Institut Agro Rennes</v>
      </c>
      <c r="AU2692" s="1" t="s">
        <v>91</v>
      </c>
      <c r="AV2692" s="1" t="s">
        <v>92</v>
      </c>
      <c r="AW2692" s="1" t="s">
        <v>93</v>
      </c>
      <c r="AX2692" s="1" t="s">
        <v>94</v>
      </c>
      <c r="AY2692" s="1" t="s">
        <v>95</v>
      </c>
      <c r="AZ2692" s="1" t="s">
        <v>96</v>
      </c>
      <c r="BA2692" s="1" t="s">
        <v>5242</v>
      </c>
      <c r="BC2692" s="43"/>
      <c r="BF2692" s="43" t="s">
        <v>4596</v>
      </c>
      <c r="BG2692" s="43" t="s">
        <v>93</v>
      </c>
      <c r="BH2692" s="7" t="s">
        <v>97</v>
      </c>
      <c r="BJ2692" s="7" t="s">
        <v>98</v>
      </c>
      <c r="BK2692" s="7" t="s">
        <v>99</v>
      </c>
      <c r="BL2692" s="7" t="s">
        <v>4597</v>
      </c>
      <c r="BM2692" s="7" t="s">
        <v>4598</v>
      </c>
      <c r="BS2692" s="12" t="s">
        <v>259</v>
      </c>
      <c r="BU2692" s="43">
        <v>1</v>
      </c>
      <c r="BW2692" s="43" t="s">
        <v>103</v>
      </c>
    </row>
    <row r="2693" spans="3:75" x14ac:dyDescent="0.35">
      <c r="C2693" s="43" t="str">
        <f t="shared" si="42"/>
        <v>IARA:BDT-04:2023: 2692</v>
      </c>
      <c r="D2693" s="43">
        <v>2692</v>
      </c>
      <c r="E2693" s="43" t="s">
        <v>5311</v>
      </c>
      <c r="F2693" s="1" t="s">
        <v>73</v>
      </c>
      <c r="G2693" s="43" t="s">
        <v>5255</v>
      </c>
      <c r="H2693" s="2">
        <v>45024</v>
      </c>
      <c r="J2693" s="12">
        <f>YEAR(H2693)</f>
        <v>2023</v>
      </c>
      <c r="K2693" s="12">
        <f>MONTH(H2693)</f>
        <v>4</v>
      </c>
      <c r="L2693" s="12">
        <f>DAY(H2693)</f>
        <v>8</v>
      </c>
      <c r="M2693" s="13"/>
      <c r="P2693" s="12" t="s">
        <v>75</v>
      </c>
      <c r="Q2693" s="12" t="str">
        <f>CONCATENATE(X2693," ",Y2693)</f>
        <v>Turdus merula</v>
      </c>
      <c r="R2693" s="14" t="str">
        <f>CONCATENATE(S2693,", ",T2693,", ",U2693,", ",V2693,", ",W2693,", ",X2693,", ",Y2693)</f>
        <v>Animalia, Chordata, Aves, Passeriformes, Turdidae, Turdus, merula</v>
      </c>
      <c r="S2693" s="6" t="s">
        <v>76</v>
      </c>
      <c r="T2693" s="6" t="s">
        <v>77</v>
      </c>
      <c r="U2693" s="6" t="s">
        <v>78</v>
      </c>
      <c r="V2693" s="17" t="s">
        <v>79</v>
      </c>
      <c r="W2693" s="17" t="s">
        <v>126</v>
      </c>
      <c r="X2693" s="17" t="s">
        <v>127</v>
      </c>
      <c r="Y2693" s="17" t="s">
        <v>132</v>
      </c>
      <c r="AA2693" s="12" t="s">
        <v>83</v>
      </c>
      <c r="AB2693" s="6" t="s">
        <v>84</v>
      </c>
      <c r="AC2693" s="12" t="s">
        <v>133</v>
      </c>
      <c r="AD2693" s="12" t="s">
        <v>259</v>
      </c>
      <c r="AE2693" s="2">
        <v>45024</v>
      </c>
      <c r="AF2693" s="43" t="s">
        <v>87</v>
      </c>
      <c r="AG2693" s="7" t="s">
        <v>134</v>
      </c>
      <c r="AH2693" s="43">
        <v>48.113827851017902</v>
      </c>
      <c r="AI2693" s="43">
        <v>-1.7108359596790099</v>
      </c>
      <c r="AL2693" s="43">
        <v>10</v>
      </c>
      <c r="AN2693" s="46" t="s">
        <v>5240</v>
      </c>
      <c r="AO2693" s="5" t="s">
        <v>89</v>
      </c>
      <c r="AP2693" s="12" t="s">
        <v>259</v>
      </c>
      <c r="AR2693" s="7" t="s">
        <v>90</v>
      </c>
      <c r="AT2693" s="4" t="str">
        <f>CONCATENATE(AU2693,", ",AV2693,", ",AW2693,", ",AX2693,", ",AY2693,", ",AZ2693,", ",BA2693)</f>
        <v>Europe, France, FR, Bretagne, Ille-et-Vilaine, Rennes, Campus Institut Agro Rennes</v>
      </c>
      <c r="AU2693" s="1" t="s">
        <v>91</v>
      </c>
      <c r="AV2693" s="1" t="s">
        <v>92</v>
      </c>
      <c r="AW2693" s="1" t="s">
        <v>93</v>
      </c>
      <c r="AX2693" s="1" t="s">
        <v>94</v>
      </c>
      <c r="AY2693" s="1" t="s">
        <v>95</v>
      </c>
      <c r="AZ2693" s="1" t="s">
        <v>96</v>
      </c>
      <c r="BA2693" s="1" t="s">
        <v>5242</v>
      </c>
      <c r="BC2693" s="43"/>
      <c r="BF2693" s="43" t="s">
        <v>4596</v>
      </c>
      <c r="BG2693" s="43" t="s">
        <v>93</v>
      </c>
      <c r="BH2693" s="7" t="s">
        <v>97</v>
      </c>
      <c r="BJ2693" s="7" t="s">
        <v>98</v>
      </c>
      <c r="BK2693" s="7" t="s">
        <v>99</v>
      </c>
      <c r="BL2693" s="7" t="s">
        <v>4597</v>
      </c>
      <c r="BM2693" s="7" t="s">
        <v>4598</v>
      </c>
      <c r="BS2693" s="12" t="s">
        <v>259</v>
      </c>
      <c r="BU2693" s="43">
        <v>1</v>
      </c>
      <c r="BW2693" s="43" t="s">
        <v>103</v>
      </c>
    </row>
    <row r="2694" spans="3:75" x14ac:dyDescent="0.35">
      <c r="C2694" s="43" t="str">
        <f t="shared" si="42"/>
        <v>IARA:BDT-04:2023: 2693</v>
      </c>
      <c r="D2694" s="43">
        <v>2693</v>
      </c>
      <c r="E2694" s="43" t="s">
        <v>5311</v>
      </c>
      <c r="F2694" s="1" t="s">
        <v>73</v>
      </c>
      <c r="G2694" s="43" t="s">
        <v>5255</v>
      </c>
      <c r="H2694" s="2">
        <v>45024</v>
      </c>
      <c r="J2694" s="12">
        <f>YEAR(H2694)</f>
        <v>2023</v>
      </c>
      <c r="K2694" s="12">
        <f>MONTH(H2694)</f>
        <v>4</v>
      </c>
      <c r="L2694" s="12">
        <f>DAY(H2694)</f>
        <v>8</v>
      </c>
      <c r="M2694" s="13"/>
      <c r="P2694" s="12" t="s">
        <v>75</v>
      </c>
      <c r="Q2694" s="12" t="str">
        <f>CONCATENATE(X2694," ",Y2694)</f>
        <v>Columba palumbus</v>
      </c>
      <c r="R2694" s="14" t="str">
        <f>CONCATENATE(S2694,", ",T2694,", ",U2694,", ",V2694,", ",W2694,", ",X2694,", ",Y2694)</f>
        <v>Animalia, Chordata, Aves, Columbiformes, Columbidae, Columba, palumbus</v>
      </c>
      <c r="S2694" s="6" t="s">
        <v>76</v>
      </c>
      <c r="T2694" s="6" t="s">
        <v>77</v>
      </c>
      <c r="U2694" s="6" t="s">
        <v>78</v>
      </c>
      <c r="V2694" s="12" t="s">
        <v>159</v>
      </c>
      <c r="W2694" s="12" t="s">
        <v>160</v>
      </c>
      <c r="X2694" s="12" t="s">
        <v>161</v>
      </c>
      <c r="Y2694" s="12" t="s">
        <v>162</v>
      </c>
      <c r="AA2694" s="12" t="s">
        <v>83</v>
      </c>
      <c r="AB2694" s="6" t="s">
        <v>84</v>
      </c>
      <c r="AC2694" s="12" t="s">
        <v>163</v>
      </c>
      <c r="AD2694" s="12" t="s">
        <v>259</v>
      </c>
      <c r="AE2694" s="2">
        <v>45024</v>
      </c>
      <c r="AF2694" s="43" t="s">
        <v>87</v>
      </c>
      <c r="AG2694" s="7" t="s">
        <v>164</v>
      </c>
      <c r="AH2694" s="43">
        <v>48.114045883307099</v>
      </c>
      <c r="AI2694" s="43">
        <v>-1.71096894998529</v>
      </c>
      <c r="AL2694" s="43">
        <v>10</v>
      </c>
      <c r="AN2694" s="46" t="s">
        <v>5240</v>
      </c>
      <c r="AO2694" s="5" t="s">
        <v>89</v>
      </c>
      <c r="AP2694" s="12" t="s">
        <v>259</v>
      </c>
      <c r="AR2694" s="7" t="s">
        <v>90</v>
      </c>
      <c r="AT2694" s="4" t="str">
        <f>CONCATENATE(AU2694,", ",AV2694,", ",AW2694,", ",AX2694,", ",AY2694,", ",AZ2694,", ",BA2694)</f>
        <v>Europe, France, FR, Bretagne, Ille-et-Vilaine, Rennes, Campus Institut Agro Rennes</v>
      </c>
      <c r="AU2694" s="1" t="s">
        <v>91</v>
      </c>
      <c r="AV2694" s="1" t="s">
        <v>92</v>
      </c>
      <c r="AW2694" s="1" t="s">
        <v>93</v>
      </c>
      <c r="AX2694" s="1" t="s">
        <v>94</v>
      </c>
      <c r="AY2694" s="1" t="s">
        <v>95</v>
      </c>
      <c r="AZ2694" s="1" t="s">
        <v>96</v>
      </c>
      <c r="BA2694" s="1" t="s">
        <v>5242</v>
      </c>
      <c r="BC2694" s="43"/>
      <c r="BF2694" s="43" t="s">
        <v>4596</v>
      </c>
      <c r="BG2694" s="43" t="s">
        <v>93</v>
      </c>
      <c r="BH2694" s="7" t="s">
        <v>97</v>
      </c>
      <c r="BJ2694" s="7" t="s">
        <v>98</v>
      </c>
      <c r="BK2694" s="7" t="s">
        <v>99</v>
      </c>
      <c r="BL2694" s="7" t="s">
        <v>4597</v>
      </c>
      <c r="BM2694" s="7" t="s">
        <v>4598</v>
      </c>
      <c r="BS2694" s="12" t="s">
        <v>259</v>
      </c>
      <c r="BU2694" s="43">
        <v>1</v>
      </c>
      <c r="BW2694" s="43" t="s">
        <v>103</v>
      </c>
    </row>
    <row r="2695" spans="3:75" x14ac:dyDescent="0.35">
      <c r="C2695" s="43" t="str">
        <f t="shared" si="42"/>
        <v>IARA:BDT-04:2023: 2694</v>
      </c>
      <c r="D2695" s="43">
        <v>2694</v>
      </c>
      <c r="E2695" s="43" t="s">
        <v>5311</v>
      </c>
      <c r="F2695" s="1" t="s">
        <v>73</v>
      </c>
      <c r="G2695" s="43" t="s">
        <v>5255</v>
      </c>
      <c r="H2695" s="2">
        <v>45024</v>
      </c>
      <c r="J2695" s="12">
        <f>YEAR(H2695)</f>
        <v>2023</v>
      </c>
      <c r="K2695" s="12">
        <f>MONTH(H2695)</f>
        <v>4</v>
      </c>
      <c r="L2695" s="12">
        <f>DAY(H2695)</f>
        <v>8</v>
      </c>
      <c r="M2695" s="13"/>
      <c r="P2695" s="12" t="s">
        <v>75</v>
      </c>
      <c r="Q2695" s="12" t="str">
        <f>CONCATENATE(X2695," ",Y2695)</f>
        <v>Columba palumbus</v>
      </c>
      <c r="R2695" s="14" t="str">
        <f>CONCATENATE(S2695,", ",T2695,", ",U2695,", ",V2695,", ",W2695,", ",X2695,", ",Y2695)</f>
        <v>Animalia, Chordata, Aves, Columbiformes, Columbidae, Columba, palumbus</v>
      </c>
      <c r="S2695" s="6" t="s">
        <v>76</v>
      </c>
      <c r="T2695" s="6" t="s">
        <v>77</v>
      </c>
      <c r="U2695" s="6" t="s">
        <v>78</v>
      </c>
      <c r="V2695" s="12" t="s">
        <v>159</v>
      </c>
      <c r="W2695" s="12" t="s">
        <v>160</v>
      </c>
      <c r="X2695" s="12" t="s">
        <v>161</v>
      </c>
      <c r="Y2695" s="12" t="s">
        <v>162</v>
      </c>
      <c r="AA2695" s="12" t="s">
        <v>83</v>
      </c>
      <c r="AB2695" s="6" t="s">
        <v>84</v>
      </c>
      <c r="AC2695" s="12" t="s">
        <v>163</v>
      </c>
      <c r="AD2695" s="12" t="s">
        <v>259</v>
      </c>
      <c r="AE2695" s="2">
        <v>45024</v>
      </c>
      <c r="AF2695" s="43" t="s">
        <v>87</v>
      </c>
      <c r="AG2695" s="7" t="s">
        <v>164</v>
      </c>
      <c r="AH2695" s="43">
        <v>48.114060735950297</v>
      </c>
      <c r="AI2695" s="43">
        <v>-1.7103599817605</v>
      </c>
      <c r="AL2695" s="43">
        <v>10</v>
      </c>
      <c r="AN2695" s="46" t="s">
        <v>5240</v>
      </c>
      <c r="AO2695" s="5" t="s">
        <v>89</v>
      </c>
      <c r="AP2695" s="12" t="s">
        <v>259</v>
      </c>
      <c r="AR2695" s="7" t="s">
        <v>90</v>
      </c>
      <c r="AT2695" s="4" t="str">
        <f>CONCATENATE(AU2695,", ",AV2695,", ",AW2695,", ",AX2695,", ",AY2695,", ",AZ2695,", ",BA2695)</f>
        <v>Europe, France, FR, Bretagne, Ille-et-Vilaine, Rennes, Campus Institut Agro Rennes</v>
      </c>
      <c r="AU2695" s="1" t="s">
        <v>91</v>
      </c>
      <c r="AV2695" s="1" t="s">
        <v>92</v>
      </c>
      <c r="AW2695" s="1" t="s">
        <v>93</v>
      </c>
      <c r="AX2695" s="1" t="s">
        <v>94</v>
      </c>
      <c r="AY2695" s="1" t="s">
        <v>95</v>
      </c>
      <c r="AZ2695" s="1" t="s">
        <v>96</v>
      </c>
      <c r="BA2695" s="1" t="s">
        <v>5242</v>
      </c>
      <c r="BC2695" s="43"/>
      <c r="BF2695" s="43" t="s">
        <v>4596</v>
      </c>
      <c r="BG2695" s="43" t="s">
        <v>93</v>
      </c>
      <c r="BH2695" s="7" t="s">
        <v>97</v>
      </c>
      <c r="BJ2695" s="7" t="s">
        <v>98</v>
      </c>
      <c r="BK2695" s="7" t="s">
        <v>99</v>
      </c>
      <c r="BL2695" s="7" t="s">
        <v>4597</v>
      </c>
      <c r="BM2695" s="7" t="s">
        <v>4598</v>
      </c>
      <c r="BS2695" s="12" t="s">
        <v>259</v>
      </c>
      <c r="BU2695" s="43">
        <v>1</v>
      </c>
      <c r="BW2695" s="43" t="s">
        <v>103</v>
      </c>
    </row>
    <row r="2696" spans="3:75" x14ac:dyDescent="0.35">
      <c r="C2696" s="43" t="str">
        <f t="shared" si="42"/>
        <v>IARA:BDT-04:2023: 2695</v>
      </c>
      <c r="D2696" s="43">
        <v>2695</v>
      </c>
      <c r="E2696" s="43" t="s">
        <v>5311</v>
      </c>
      <c r="F2696" s="1" t="s">
        <v>73</v>
      </c>
      <c r="G2696" s="43" t="s">
        <v>5255</v>
      </c>
      <c r="H2696" s="2">
        <v>45024</v>
      </c>
      <c r="J2696" s="12">
        <f>YEAR(H2696)</f>
        <v>2023</v>
      </c>
      <c r="K2696" s="12">
        <f>MONTH(H2696)</f>
        <v>4</v>
      </c>
      <c r="L2696" s="12">
        <f>DAY(H2696)</f>
        <v>8</v>
      </c>
      <c r="M2696" s="13"/>
      <c r="P2696" s="12" t="s">
        <v>75</v>
      </c>
      <c r="Q2696" s="12" t="str">
        <f>CONCATENATE(X2696," ",Y2696)</f>
        <v>Turdus merula</v>
      </c>
      <c r="R2696" s="14" t="str">
        <f>CONCATENATE(S2696,", ",T2696,", ",U2696,", ",V2696,", ",W2696,", ",X2696,", ",Y2696)</f>
        <v>Animalia, Chordata, Aves, Passeriformes, Turdidae, Turdus, merula</v>
      </c>
      <c r="S2696" s="6" t="s">
        <v>76</v>
      </c>
      <c r="T2696" s="6" t="s">
        <v>77</v>
      </c>
      <c r="U2696" s="6" t="s">
        <v>78</v>
      </c>
      <c r="V2696" s="17" t="s">
        <v>79</v>
      </c>
      <c r="W2696" s="17" t="s">
        <v>126</v>
      </c>
      <c r="X2696" s="17" t="s">
        <v>127</v>
      </c>
      <c r="Y2696" s="17" t="s">
        <v>132</v>
      </c>
      <c r="AA2696" s="12" t="s">
        <v>83</v>
      </c>
      <c r="AB2696" s="6" t="s">
        <v>84</v>
      </c>
      <c r="AC2696" s="12" t="s">
        <v>133</v>
      </c>
      <c r="AD2696" s="12" t="s">
        <v>259</v>
      </c>
      <c r="AE2696" s="2">
        <v>45024</v>
      </c>
      <c r="AF2696" s="43" t="s">
        <v>87</v>
      </c>
      <c r="AG2696" s="7" t="s">
        <v>134</v>
      </c>
      <c r="AH2696" s="43">
        <v>48.113897546642903</v>
      </c>
      <c r="AI2696" s="43">
        <v>-1.7102815599162999</v>
      </c>
      <c r="AL2696" s="43">
        <v>10</v>
      </c>
      <c r="AN2696" s="46" t="s">
        <v>5240</v>
      </c>
      <c r="AO2696" s="5" t="s">
        <v>89</v>
      </c>
      <c r="AP2696" s="12" t="s">
        <v>259</v>
      </c>
      <c r="AR2696" s="7" t="s">
        <v>90</v>
      </c>
      <c r="AT2696" s="4" t="str">
        <f>CONCATENATE(AU2696,", ",AV2696,", ",AW2696,", ",AX2696,", ",AY2696,", ",AZ2696,", ",BA2696)</f>
        <v>Europe, France, FR, Bretagne, Ille-et-Vilaine, Rennes, Campus Institut Agro Rennes</v>
      </c>
      <c r="AU2696" s="1" t="s">
        <v>91</v>
      </c>
      <c r="AV2696" s="1" t="s">
        <v>92</v>
      </c>
      <c r="AW2696" s="1" t="s">
        <v>93</v>
      </c>
      <c r="AX2696" s="1" t="s">
        <v>94</v>
      </c>
      <c r="AY2696" s="1" t="s">
        <v>95</v>
      </c>
      <c r="AZ2696" s="1" t="s">
        <v>96</v>
      </c>
      <c r="BA2696" s="1" t="s">
        <v>5242</v>
      </c>
      <c r="BC2696" s="43"/>
      <c r="BF2696" s="43" t="s">
        <v>4596</v>
      </c>
      <c r="BG2696" s="43" t="s">
        <v>93</v>
      </c>
      <c r="BH2696" s="7" t="s">
        <v>97</v>
      </c>
      <c r="BJ2696" s="7" t="s">
        <v>98</v>
      </c>
      <c r="BK2696" s="7" t="s">
        <v>99</v>
      </c>
      <c r="BL2696" s="7" t="s">
        <v>4597</v>
      </c>
      <c r="BM2696" s="7" t="s">
        <v>4598</v>
      </c>
      <c r="BS2696" s="12" t="s">
        <v>259</v>
      </c>
      <c r="BU2696" s="43">
        <v>1</v>
      </c>
      <c r="BW2696" s="43" t="s">
        <v>103</v>
      </c>
    </row>
    <row r="2697" spans="3:75" x14ac:dyDescent="0.35">
      <c r="C2697" s="43" t="str">
        <f t="shared" si="42"/>
        <v>IARA:BDT-04:2023: 2696</v>
      </c>
      <c r="D2697" s="43">
        <v>2696</v>
      </c>
      <c r="E2697" s="43" t="s">
        <v>5311</v>
      </c>
      <c r="F2697" s="1" t="s">
        <v>73</v>
      </c>
      <c r="G2697" s="43" t="s">
        <v>5255</v>
      </c>
      <c r="H2697" s="2">
        <v>45024</v>
      </c>
      <c r="J2697" s="12">
        <f>YEAR(H2697)</f>
        <v>2023</v>
      </c>
      <c r="K2697" s="12">
        <f>MONTH(H2697)</f>
        <v>4</v>
      </c>
      <c r="L2697" s="12">
        <f>DAY(H2697)</f>
        <v>8</v>
      </c>
      <c r="M2697" s="13"/>
      <c r="P2697" s="12" t="s">
        <v>75</v>
      </c>
      <c r="Q2697" s="12" t="str">
        <f>CONCATENATE(X2697," ",Y2697)</f>
        <v>Pica pica</v>
      </c>
      <c r="R2697" s="14" t="str">
        <f>CONCATENATE(S2697,", ",T2697,", ",U2697,", ",V2697,", ",W2697,", ",X2697,", ",Y2697)</f>
        <v>Animalia, Chordata, Aves, Passeriformes, Corvidae, Pica, pica</v>
      </c>
      <c r="S2697" s="6" t="s">
        <v>76</v>
      </c>
      <c r="T2697" s="6" t="s">
        <v>77</v>
      </c>
      <c r="U2697" s="6" t="s">
        <v>78</v>
      </c>
      <c r="V2697" s="12" t="s">
        <v>79</v>
      </c>
      <c r="W2697" s="12" t="s">
        <v>104</v>
      </c>
      <c r="X2697" s="12" t="s">
        <v>155</v>
      </c>
      <c r="Y2697" s="12" t="s">
        <v>156</v>
      </c>
      <c r="AA2697" s="12" t="s">
        <v>83</v>
      </c>
      <c r="AB2697" s="6" t="s">
        <v>84</v>
      </c>
      <c r="AC2697" s="12" t="s">
        <v>157</v>
      </c>
      <c r="AD2697" s="12" t="s">
        <v>259</v>
      </c>
      <c r="AE2697" s="2">
        <v>45024</v>
      </c>
      <c r="AF2697" s="43" t="s">
        <v>87</v>
      </c>
      <c r="AG2697" s="7" t="s">
        <v>158</v>
      </c>
      <c r="AH2697" s="43">
        <v>48.113812949642501</v>
      </c>
      <c r="AI2697" s="43">
        <v>-1.7101391836911799</v>
      </c>
      <c r="AL2697" s="43">
        <v>10</v>
      </c>
      <c r="AN2697" s="46" t="s">
        <v>5240</v>
      </c>
      <c r="AO2697" s="5" t="s">
        <v>89</v>
      </c>
      <c r="AP2697" s="12" t="s">
        <v>259</v>
      </c>
      <c r="AR2697" s="7" t="s">
        <v>90</v>
      </c>
      <c r="AT2697" s="4" t="str">
        <f>CONCATENATE(AU2697,", ",AV2697,", ",AW2697,", ",AX2697,", ",AY2697,", ",AZ2697,", ",BA2697)</f>
        <v>Europe, France, FR, Bretagne, Ille-et-Vilaine, Rennes, Campus Institut Agro Rennes</v>
      </c>
      <c r="AU2697" s="1" t="s">
        <v>91</v>
      </c>
      <c r="AV2697" s="1" t="s">
        <v>92</v>
      </c>
      <c r="AW2697" s="1" t="s">
        <v>93</v>
      </c>
      <c r="AX2697" s="1" t="s">
        <v>94</v>
      </c>
      <c r="AY2697" s="1" t="s">
        <v>95</v>
      </c>
      <c r="AZ2697" s="1" t="s">
        <v>96</v>
      </c>
      <c r="BA2697" s="1" t="s">
        <v>5242</v>
      </c>
      <c r="BC2697" s="43"/>
      <c r="BF2697" s="43" t="s">
        <v>4596</v>
      </c>
      <c r="BG2697" s="43" t="s">
        <v>93</v>
      </c>
      <c r="BH2697" s="7" t="s">
        <v>97</v>
      </c>
      <c r="BJ2697" s="7" t="s">
        <v>98</v>
      </c>
      <c r="BK2697" s="7" t="s">
        <v>99</v>
      </c>
      <c r="BL2697" s="7" t="s">
        <v>4597</v>
      </c>
      <c r="BM2697" s="7" t="s">
        <v>4598</v>
      </c>
      <c r="BS2697" s="12" t="s">
        <v>259</v>
      </c>
      <c r="BU2697" s="43">
        <v>1</v>
      </c>
      <c r="BW2697" s="43" t="s">
        <v>103</v>
      </c>
    </row>
    <row r="2698" spans="3:75" x14ac:dyDescent="0.35">
      <c r="C2698" s="43" t="str">
        <f t="shared" si="42"/>
        <v>IARA:BDT-04:2023: 2697</v>
      </c>
      <c r="D2698" s="43">
        <v>2697</v>
      </c>
      <c r="E2698" s="43" t="s">
        <v>5311</v>
      </c>
      <c r="F2698" s="1" t="s">
        <v>73</v>
      </c>
      <c r="G2698" s="43" t="s">
        <v>5255</v>
      </c>
      <c r="H2698" s="2">
        <v>45024</v>
      </c>
      <c r="J2698" s="12">
        <f>YEAR(H2698)</f>
        <v>2023</v>
      </c>
      <c r="K2698" s="12">
        <f>MONTH(H2698)</f>
        <v>4</v>
      </c>
      <c r="L2698" s="12">
        <f>DAY(H2698)</f>
        <v>8</v>
      </c>
      <c r="M2698" s="13"/>
      <c r="P2698" s="12" t="s">
        <v>75</v>
      </c>
      <c r="Q2698" s="12" t="str">
        <f>CONCATENATE(X2698," ",Y2698)</f>
        <v>Pica pica</v>
      </c>
      <c r="R2698" s="14" t="str">
        <f>CONCATENATE(S2698,", ",T2698,", ",U2698,", ",V2698,", ",W2698,", ",X2698,", ",Y2698)</f>
        <v>Animalia, Chordata, Aves, Passeriformes, Corvidae, Pica, pica</v>
      </c>
      <c r="S2698" s="6" t="s">
        <v>76</v>
      </c>
      <c r="T2698" s="6" t="s">
        <v>77</v>
      </c>
      <c r="U2698" s="6" t="s">
        <v>78</v>
      </c>
      <c r="V2698" s="12" t="s">
        <v>79</v>
      </c>
      <c r="W2698" s="12" t="s">
        <v>104</v>
      </c>
      <c r="X2698" s="12" t="s">
        <v>155</v>
      </c>
      <c r="Y2698" s="12" t="s">
        <v>156</v>
      </c>
      <c r="AA2698" s="12" t="s">
        <v>83</v>
      </c>
      <c r="AB2698" s="6" t="s">
        <v>84</v>
      </c>
      <c r="AC2698" s="12" t="s">
        <v>157</v>
      </c>
      <c r="AD2698" s="12" t="s">
        <v>259</v>
      </c>
      <c r="AE2698" s="2">
        <v>45024</v>
      </c>
      <c r="AF2698" s="43" t="s">
        <v>87</v>
      </c>
      <c r="AG2698" s="7" t="s">
        <v>158</v>
      </c>
      <c r="AH2698" s="43">
        <v>48.1138101939314</v>
      </c>
      <c r="AI2698" s="43">
        <v>-1.7100892631733</v>
      </c>
      <c r="AL2698" s="43">
        <v>10</v>
      </c>
      <c r="AN2698" s="46" t="s">
        <v>5240</v>
      </c>
      <c r="AO2698" s="5" t="s">
        <v>89</v>
      </c>
      <c r="AP2698" s="12" t="s">
        <v>259</v>
      </c>
      <c r="AR2698" s="7" t="s">
        <v>90</v>
      </c>
      <c r="AT2698" s="4" t="str">
        <f>CONCATENATE(AU2698,", ",AV2698,", ",AW2698,", ",AX2698,", ",AY2698,", ",AZ2698,", ",BA2698)</f>
        <v>Europe, France, FR, Bretagne, Ille-et-Vilaine, Rennes, Campus Institut Agro Rennes</v>
      </c>
      <c r="AU2698" s="1" t="s">
        <v>91</v>
      </c>
      <c r="AV2698" s="1" t="s">
        <v>92</v>
      </c>
      <c r="AW2698" s="1" t="s">
        <v>93</v>
      </c>
      <c r="AX2698" s="1" t="s">
        <v>94</v>
      </c>
      <c r="AY2698" s="1" t="s">
        <v>95</v>
      </c>
      <c r="AZ2698" s="1" t="s">
        <v>96</v>
      </c>
      <c r="BA2698" s="1" t="s">
        <v>5242</v>
      </c>
      <c r="BC2698" s="43"/>
      <c r="BF2698" s="43" t="s">
        <v>4596</v>
      </c>
      <c r="BG2698" s="43" t="s">
        <v>93</v>
      </c>
      <c r="BH2698" s="7" t="s">
        <v>97</v>
      </c>
      <c r="BJ2698" s="7" t="s">
        <v>98</v>
      </c>
      <c r="BK2698" s="7" t="s">
        <v>99</v>
      </c>
      <c r="BL2698" s="7" t="s">
        <v>4597</v>
      </c>
      <c r="BM2698" s="7" t="s">
        <v>4598</v>
      </c>
      <c r="BS2698" s="12" t="s">
        <v>259</v>
      </c>
      <c r="BU2698" s="43">
        <v>1</v>
      </c>
      <c r="BW2698" s="43" t="s">
        <v>103</v>
      </c>
    </row>
    <row r="2699" spans="3:75" x14ac:dyDescent="0.35">
      <c r="C2699" s="43" t="str">
        <f t="shared" si="42"/>
        <v>IARA:BDT-04:2023: 2698</v>
      </c>
      <c r="D2699" s="43">
        <v>2698</v>
      </c>
      <c r="E2699" s="43" t="s">
        <v>5311</v>
      </c>
      <c r="F2699" s="1" t="s">
        <v>73</v>
      </c>
      <c r="G2699" s="43" t="s">
        <v>5255</v>
      </c>
      <c r="H2699" s="2">
        <v>45024</v>
      </c>
      <c r="J2699" s="12">
        <f>YEAR(H2699)</f>
        <v>2023</v>
      </c>
      <c r="K2699" s="12">
        <f>MONTH(H2699)</f>
        <v>4</v>
      </c>
      <c r="L2699" s="12">
        <f>DAY(H2699)</f>
        <v>8</v>
      </c>
      <c r="M2699" s="13"/>
      <c r="P2699" s="12" t="s">
        <v>75</v>
      </c>
      <c r="Q2699" s="12" t="str">
        <f>CONCATENATE(X2699," ",Y2699)</f>
        <v>Erithacus rubecula</v>
      </c>
      <c r="R2699" s="14" t="str">
        <f>CONCATENATE(S2699,", ",T2699,", ",U2699,", ",V2699,", ",W2699,", ",X2699,", ",Y2699)</f>
        <v>Animalia, Chordata, Aves, Passeriformes, Muscicapidae, Erithacus, rubecula</v>
      </c>
      <c r="S2699" s="6" t="s">
        <v>76</v>
      </c>
      <c r="T2699" s="6" t="s">
        <v>77</v>
      </c>
      <c r="U2699" s="6" t="s">
        <v>78</v>
      </c>
      <c r="V2699" s="12" t="s">
        <v>79</v>
      </c>
      <c r="W2699" s="12" t="s">
        <v>182</v>
      </c>
      <c r="X2699" s="12" t="s">
        <v>183</v>
      </c>
      <c r="Y2699" s="12" t="s">
        <v>184</v>
      </c>
      <c r="AA2699" s="12" t="s">
        <v>83</v>
      </c>
      <c r="AB2699" s="6" t="s">
        <v>84</v>
      </c>
      <c r="AC2699" s="12" t="s">
        <v>185</v>
      </c>
      <c r="AD2699" s="12" t="s">
        <v>259</v>
      </c>
      <c r="AE2699" s="2">
        <v>45024</v>
      </c>
      <c r="AF2699" s="43" t="s">
        <v>87</v>
      </c>
      <c r="AG2699" s="7" t="s">
        <v>186</v>
      </c>
      <c r="AH2699" s="43">
        <v>48.113854014699797</v>
      </c>
      <c r="AI2699" s="43">
        <v>-1.7099441467473899</v>
      </c>
      <c r="AL2699" s="43">
        <v>10</v>
      </c>
      <c r="AN2699" s="46" t="s">
        <v>5240</v>
      </c>
      <c r="AO2699" s="5" t="s">
        <v>89</v>
      </c>
      <c r="AP2699" s="12" t="s">
        <v>259</v>
      </c>
      <c r="AR2699" s="7" t="s">
        <v>90</v>
      </c>
      <c r="AT2699" s="4" t="str">
        <f>CONCATENATE(AU2699,", ",AV2699,", ",AW2699,", ",AX2699,", ",AY2699,", ",AZ2699,", ",BA2699)</f>
        <v>Europe, France, FR, Bretagne, Ille-et-Vilaine, Rennes, Campus Institut Agro Rennes</v>
      </c>
      <c r="AU2699" s="1" t="s">
        <v>91</v>
      </c>
      <c r="AV2699" s="1" t="s">
        <v>92</v>
      </c>
      <c r="AW2699" s="1" t="s">
        <v>93</v>
      </c>
      <c r="AX2699" s="1" t="s">
        <v>94</v>
      </c>
      <c r="AY2699" s="1" t="s">
        <v>95</v>
      </c>
      <c r="AZ2699" s="1" t="s">
        <v>96</v>
      </c>
      <c r="BA2699" s="1" t="s">
        <v>5242</v>
      </c>
      <c r="BC2699" s="43"/>
      <c r="BF2699" s="43" t="s">
        <v>4596</v>
      </c>
      <c r="BG2699" s="43" t="s">
        <v>93</v>
      </c>
      <c r="BH2699" s="7" t="s">
        <v>97</v>
      </c>
      <c r="BJ2699" s="7" t="s">
        <v>98</v>
      </c>
      <c r="BK2699" s="7" t="s">
        <v>99</v>
      </c>
      <c r="BL2699" s="7" t="s">
        <v>4597</v>
      </c>
      <c r="BM2699" s="7" t="s">
        <v>4598</v>
      </c>
      <c r="BS2699" s="12" t="s">
        <v>259</v>
      </c>
      <c r="BU2699" s="43">
        <v>1</v>
      </c>
      <c r="BW2699" s="43" t="s">
        <v>103</v>
      </c>
    </row>
    <row r="2700" spans="3:75" x14ac:dyDescent="0.35">
      <c r="C2700" s="43" t="str">
        <f t="shared" si="42"/>
        <v>IARA:BDT-04:2023: 2699</v>
      </c>
      <c r="D2700" s="43">
        <v>2699</v>
      </c>
      <c r="E2700" s="43" t="s">
        <v>5311</v>
      </c>
      <c r="F2700" s="1" t="s">
        <v>73</v>
      </c>
      <c r="G2700" s="43" t="s">
        <v>5255</v>
      </c>
      <c r="H2700" s="2">
        <v>45024</v>
      </c>
      <c r="J2700" s="12">
        <f>YEAR(H2700)</f>
        <v>2023</v>
      </c>
      <c r="K2700" s="12">
        <f>MONTH(H2700)</f>
        <v>4</v>
      </c>
      <c r="L2700" s="12">
        <f>DAY(H2700)</f>
        <v>8</v>
      </c>
      <c r="M2700" s="13"/>
      <c r="P2700" s="12" t="s">
        <v>75</v>
      </c>
      <c r="Q2700" s="12" t="str">
        <f>CONCATENATE(X2700," ",Y2700)</f>
        <v>Turdus merula</v>
      </c>
      <c r="R2700" s="14" t="str">
        <f>CONCATENATE(S2700,", ",T2700,", ",U2700,", ",V2700,", ",W2700,", ",X2700,", ",Y2700)</f>
        <v>Animalia, Chordata, Aves, Passeriformes, Turdidae, Turdus, merula</v>
      </c>
      <c r="S2700" s="6" t="s">
        <v>76</v>
      </c>
      <c r="T2700" s="6" t="s">
        <v>77</v>
      </c>
      <c r="U2700" s="6" t="s">
        <v>78</v>
      </c>
      <c r="V2700" s="17" t="s">
        <v>79</v>
      </c>
      <c r="W2700" s="17" t="s">
        <v>126</v>
      </c>
      <c r="X2700" s="17" t="s">
        <v>127</v>
      </c>
      <c r="Y2700" s="17" t="s">
        <v>132</v>
      </c>
      <c r="AA2700" s="12" t="s">
        <v>83</v>
      </c>
      <c r="AB2700" s="6" t="s">
        <v>84</v>
      </c>
      <c r="AC2700" s="12" t="s">
        <v>133</v>
      </c>
      <c r="AD2700" s="12" t="s">
        <v>259</v>
      </c>
      <c r="AE2700" s="2">
        <v>45024</v>
      </c>
      <c r="AF2700" s="43" t="s">
        <v>87</v>
      </c>
      <c r="AG2700" s="7" t="s">
        <v>134</v>
      </c>
      <c r="AH2700" s="43">
        <v>48.113784682267301</v>
      </c>
      <c r="AI2700" s="43">
        <v>-1.7098953854964301</v>
      </c>
      <c r="AL2700" s="43">
        <v>10</v>
      </c>
      <c r="AN2700" s="46" t="s">
        <v>5240</v>
      </c>
      <c r="AO2700" s="5" t="s">
        <v>89</v>
      </c>
      <c r="AP2700" s="12" t="s">
        <v>259</v>
      </c>
      <c r="AR2700" s="7" t="s">
        <v>90</v>
      </c>
      <c r="AT2700" s="4" t="str">
        <f>CONCATENATE(AU2700,", ",AV2700,", ",AW2700,", ",AX2700,", ",AY2700,", ",AZ2700,", ",BA2700)</f>
        <v>Europe, France, FR, Bretagne, Ille-et-Vilaine, Rennes, Campus Institut Agro Rennes</v>
      </c>
      <c r="AU2700" s="1" t="s">
        <v>91</v>
      </c>
      <c r="AV2700" s="1" t="s">
        <v>92</v>
      </c>
      <c r="AW2700" s="1" t="s">
        <v>93</v>
      </c>
      <c r="AX2700" s="1" t="s">
        <v>94</v>
      </c>
      <c r="AY2700" s="1" t="s">
        <v>95</v>
      </c>
      <c r="AZ2700" s="1" t="s">
        <v>96</v>
      </c>
      <c r="BA2700" s="1" t="s">
        <v>5242</v>
      </c>
      <c r="BC2700" s="43"/>
      <c r="BF2700" s="43" t="s">
        <v>4596</v>
      </c>
      <c r="BG2700" s="43" t="s">
        <v>93</v>
      </c>
      <c r="BH2700" s="7" t="s">
        <v>97</v>
      </c>
      <c r="BJ2700" s="7" t="s">
        <v>98</v>
      </c>
      <c r="BK2700" s="7" t="s">
        <v>99</v>
      </c>
      <c r="BL2700" s="7" t="s">
        <v>4597</v>
      </c>
      <c r="BM2700" s="7" t="s">
        <v>4598</v>
      </c>
      <c r="BS2700" s="12" t="s">
        <v>259</v>
      </c>
      <c r="BU2700" s="43">
        <v>1</v>
      </c>
      <c r="BW2700" s="43" t="s">
        <v>103</v>
      </c>
    </row>
    <row r="2701" spans="3:75" x14ac:dyDescent="0.35">
      <c r="C2701" s="43" t="str">
        <f t="shared" si="42"/>
        <v>IARA:BDT-04:2023: 2700</v>
      </c>
      <c r="D2701" s="43">
        <v>2700</v>
      </c>
      <c r="E2701" s="43" t="s">
        <v>5311</v>
      </c>
      <c r="F2701" s="1" t="s">
        <v>73</v>
      </c>
      <c r="G2701" s="43" t="s">
        <v>5255</v>
      </c>
      <c r="H2701" s="2">
        <v>45024</v>
      </c>
      <c r="J2701" s="12">
        <f>YEAR(H2701)</f>
        <v>2023</v>
      </c>
      <c r="K2701" s="12">
        <f>MONTH(H2701)</f>
        <v>4</v>
      </c>
      <c r="L2701" s="12">
        <f>DAY(H2701)</f>
        <v>8</v>
      </c>
      <c r="M2701" s="13"/>
      <c r="P2701" s="12" t="s">
        <v>75</v>
      </c>
      <c r="Q2701" s="12" t="str">
        <f>CONCATENATE(X2701," ",Y2701)</f>
        <v>Pica pica</v>
      </c>
      <c r="R2701" s="14" t="str">
        <f>CONCATENATE(S2701,", ",T2701,", ",U2701,", ",V2701,", ",W2701,", ",X2701,", ",Y2701)</f>
        <v>Animalia, Chordata, Aves, Passeriformes, Corvidae, Pica, pica</v>
      </c>
      <c r="S2701" s="6" t="s">
        <v>76</v>
      </c>
      <c r="T2701" s="6" t="s">
        <v>77</v>
      </c>
      <c r="U2701" s="6" t="s">
        <v>78</v>
      </c>
      <c r="V2701" s="12" t="s">
        <v>79</v>
      </c>
      <c r="W2701" s="12" t="s">
        <v>104</v>
      </c>
      <c r="X2701" s="12" t="s">
        <v>155</v>
      </c>
      <c r="Y2701" s="12" t="s">
        <v>156</v>
      </c>
      <c r="AA2701" s="12" t="s">
        <v>83</v>
      </c>
      <c r="AB2701" s="6" t="s">
        <v>84</v>
      </c>
      <c r="AC2701" s="12" t="s">
        <v>157</v>
      </c>
      <c r="AD2701" s="12" t="s">
        <v>259</v>
      </c>
      <c r="AE2701" s="2">
        <v>45024</v>
      </c>
      <c r="AF2701" s="43" t="s">
        <v>87</v>
      </c>
      <c r="AG2701" s="7" t="s">
        <v>158</v>
      </c>
      <c r="AH2701" s="43">
        <v>48.113993464349797</v>
      </c>
      <c r="AI2701" s="43">
        <v>-1.7091901696924801</v>
      </c>
      <c r="AL2701" s="43">
        <v>10</v>
      </c>
      <c r="AN2701" s="46" t="s">
        <v>5240</v>
      </c>
      <c r="AO2701" s="5" t="s">
        <v>89</v>
      </c>
      <c r="AP2701" s="12" t="s">
        <v>259</v>
      </c>
      <c r="AR2701" s="7" t="s">
        <v>90</v>
      </c>
      <c r="AT2701" s="4" t="str">
        <f>CONCATENATE(AU2701,", ",AV2701,", ",AW2701,", ",AX2701,", ",AY2701,", ",AZ2701,", ",BA2701)</f>
        <v>Europe, France, FR, Bretagne, Ille-et-Vilaine, Rennes, Campus Institut Agro Rennes</v>
      </c>
      <c r="AU2701" s="1" t="s">
        <v>91</v>
      </c>
      <c r="AV2701" s="1" t="s">
        <v>92</v>
      </c>
      <c r="AW2701" s="1" t="s">
        <v>93</v>
      </c>
      <c r="AX2701" s="1" t="s">
        <v>94</v>
      </c>
      <c r="AY2701" s="1" t="s">
        <v>95</v>
      </c>
      <c r="AZ2701" s="1" t="s">
        <v>96</v>
      </c>
      <c r="BA2701" s="1" t="s">
        <v>5242</v>
      </c>
      <c r="BC2701" s="43"/>
      <c r="BF2701" s="43" t="s">
        <v>4596</v>
      </c>
      <c r="BG2701" s="43" t="s">
        <v>93</v>
      </c>
      <c r="BH2701" s="7" t="s">
        <v>97</v>
      </c>
      <c r="BJ2701" s="7" t="s">
        <v>98</v>
      </c>
      <c r="BK2701" s="7" t="s">
        <v>99</v>
      </c>
      <c r="BL2701" s="7" t="s">
        <v>4597</v>
      </c>
      <c r="BM2701" s="7" t="s">
        <v>4598</v>
      </c>
      <c r="BS2701" s="12" t="s">
        <v>259</v>
      </c>
      <c r="BU2701" s="43">
        <v>1</v>
      </c>
      <c r="BW2701" s="43" t="s">
        <v>103</v>
      </c>
    </row>
    <row r="2702" spans="3:75" x14ac:dyDescent="0.35">
      <c r="C2702" s="43" t="str">
        <f t="shared" si="42"/>
        <v>IARA:BDT-04:2023: 2701</v>
      </c>
      <c r="D2702" s="43">
        <v>2701</v>
      </c>
      <c r="E2702" s="43" t="s">
        <v>5311</v>
      </c>
      <c r="F2702" s="1" t="s">
        <v>73</v>
      </c>
      <c r="G2702" s="43" t="s">
        <v>5255</v>
      </c>
      <c r="H2702" s="2">
        <v>45024</v>
      </c>
      <c r="J2702" s="12">
        <f>YEAR(H2702)</f>
        <v>2023</v>
      </c>
      <c r="K2702" s="12">
        <f>MONTH(H2702)</f>
        <v>4</v>
      </c>
      <c r="L2702" s="12">
        <f>DAY(H2702)</f>
        <v>8</v>
      </c>
      <c r="M2702" s="13"/>
      <c r="P2702" s="12" t="s">
        <v>75</v>
      </c>
      <c r="Q2702" s="12" t="str">
        <f>CONCATENATE(X2702," ",Y2702)</f>
        <v>Turdus philomelos</v>
      </c>
      <c r="R2702" s="14" t="str">
        <f>CONCATENATE(S2702,", ",T2702,", ",U2702,", ",V2702,", ",W2702,", ",X2702,", ",Y2702)</f>
        <v>Animalia, Chordata, Aves, Passeriformes, Turdidae, Turdus, philomelos</v>
      </c>
      <c r="S2702" s="6" t="s">
        <v>76</v>
      </c>
      <c r="T2702" s="6" t="s">
        <v>77</v>
      </c>
      <c r="U2702" s="6" t="s">
        <v>78</v>
      </c>
      <c r="V2702" s="12" t="s">
        <v>79</v>
      </c>
      <c r="W2702" s="12" t="s">
        <v>126</v>
      </c>
      <c r="X2702" s="12" t="s">
        <v>127</v>
      </c>
      <c r="Y2702" s="12" t="s">
        <v>128</v>
      </c>
      <c r="AA2702" s="12" t="s">
        <v>83</v>
      </c>
      <c r="AB2702" s="6" t="s">
        <v>129</v>
      </c>
      <c r="AC2702" s="12" t="s">
        <v>130</v>
      </c>
      <c r="AD2702" s="12" t="s">
        <v>259</v>
      </c>
      <c r="AE2702" s="2">
        <v>45024</v>
      </c>
      <c r="AF2702" s="43" t="s">
        <v>87</v>
      </c>
      <c r="AG2702" s="7" t="s">
        <v>131</v>
      </c>
      <c r="AH2702" s="43">
        <v>48.114043784554298</v>
      </c>
      <c r="AI2702" s="43">
        <v>-1.7093578741233999</v>
      </c>
      <c r="AL2702" s="43">
        <v>10</v>
      </c>
      <c r="AN2702" s="46" t="s">
        <v>5240</v>
      </c>
      <c r="AO2702" s="5" t="s">
        <v>89</v>
      </c>
      <c r="AP2702" s="12" t="s">
        <v>259</v>
      </c>
      <c r="AR2702" s="7" t="s">
        <v>90</v>
      </c>
      <c r="AT2702" s="4" t="str">
        <f>CONCATENATE(AU2702,", ",AV2702,", ",AW2702,", ",AX2702,", ",AY2702,", ",AZ2702,", ",BA2702)</f>
        <v>Europe, France, FR, Bretagne, Ille-et-Vilaine, Rennes, Campus Institut Agro Rennes</v>
      </c>
      <c r="AU2702" s="1" t="s">
        <v>91</v>
      </c>
      <c r="AV2702" s="1" t="s">
        <v>92</v>
      </c>
      <c r="AW2702" s="1" t="s">
        <v>93</v>
      </c>
      <c r="AX2702" s="1" t="s">
        <v>94</v>
      </c>
      <c r="AY2702" s="1" t="s">
        <v>95</v>
      </c>
      <c r="AZ2702" s="1" t="s">
        <v>96</v>
      </c>
      <c r="BA2702" s="1" t="s">
        <v>5242</v>
      </c>
      <c r="BC2702" s="43"/>
      <c r="BF2702" s="43" t="s">
        <v>4596</v>
      </c>
      <c r="BG2702" s="43" t="s">
        <v>93</v>
      </c>
      <c r="BH2702" s="7" t="s">
        <v>97</v>
      </c>
      <c r="BJ2702" s="7" t="s">
        <v>98</v>
      </c>
      <c r="BK2702" s="7" t="s">
        <v>99</v>
      </c>
      <c r="BL2702" s="7" t="s">
        <v>4597</v>
      </c>
      <c r="BM2702" s="7" t="s">
        <v>4598</v>
      </c>
      <c r="BS2702" s="12" t="s">
        <v>259</v>
      </c>
      <c r="BU2702" s="43">
        <v>1</v>
      </c>
      <c r="BW2702" s="43" t="s">
        <v>103</v>
      </c>
    </row>
    <row r="2703" spans="3:75" x14ac:dyDescent="0.35">
      <c r="C2703" s="43" t="str">
        <f t="shared" si="42"/>
        <v>IARA:BDT-04:2023: 2702</v>
      </c>
      <c r="D2703" s="43">
        <v>2702</v>
      </c>
      <c r="E2703" s="43" t="s">
        <v>5311</v>
      </c>
      <c r="F2703" s="1" t="s">
        <v>73</v>
      </c>
      <c r="G2703" s="43" t="s">
        <v>5255</v>
      </c>
      <c r="H2703" s="2">
        <v>45024</v>
      </c>
      <c r="J2703" s="12">
        <f>YEAR(H2703)</f>
        <v>2023</v>
      </c>
      <c r="K2703" s="12">
        <f>MONTH(H2703)</f>
        <v>4</v>
      </c>
      <c r="L2703" s="12">
        <f>DAY(H2703)</f>
        <v>8</v>
      </c>
      <c r="M2703" s="13"/>
      <c r="P2703" s="12" t="s">
        <v>75</v>
      </c>
      <c r="Q2703" s="12" t="str">
        <f>CONCATENATE(X2703," ",Y2703)</f>
        <v>Parus major</v>
      </c>
      <c r="R2703" s="14" t="str">
        <f>CONCATENATE(S2703,", ",T2703,", ",U2703,", ",V2703,", ",W2703,", ",X2703,", ",Y2703)</f>
        <v>Animalia, Chordata, Aves, Passeriformes, Paridae, Parus, major</v>
      </c>
      <c r="S2703" s="6" t="s">
        <v>76</v>
      </c>
      <c r="T2703" s="6" t="s">
        <v>77</v>
      </c>
      <c r="U2703" s="6" t="s">
        <v>78</v>
      </c>
      <c r="V2703" s="12" t="s">
        <v>79</v>
      </c>
      <c r="W2703" s="12" t="s">
        <v>135</v>
      </c>
      <c r="X2703" s="12" t="s">
        <v>140</v>
      </c>
      <c r="Y2703" s="12" t="s">
        <v>141</v>
      </c>
      <c r="AA2703" s="12" t="s">
        <v>83</v>
      </c>
      <c r="AB2703" s="6" t="s">
        <v>84</v>
      </c>
      <c r="AC2703" s="12" t="s">
        <v>142</v>
      </c>
      <c r="AD2703" s="12" t="s">
        <v>259</v>
      </c>
      <c r="AE2703" s="2">
        <v>45024</v>
      </c>
      <c r="AF2703" s="43" t="s">
        <v>87</v>
      </c>
      <c r="AG2703" s="7" t="s">
        <v>143</v>
      </c>
      <c r="AH2703" s="43">
        <v>48.114196584018302</v>
      </c>
      <c r="AI2703" s="43">
        <v>-1.7095772956856601</v>
      </c>
      <c r="AL2703" s="43">
        <v>10</v>
      </c>
      <c r="AN2703" s="46" t="s">
        <v>5240</v>
      </c>
      <c r="AO2703" s="5" t="s">
        <v>89</v>
      </c>
      <c r="AP2703" s="12" t="s">
        <v>259</v>
      </c>
      <c r="AR2703" s="7" t="s">
        <v>90</v>
      </c>
      <c r="AT2703" s="4" t="str">
        <f>CONCATENATE(AU2703,", ",AV2703,", ",AW2703,", ",AX2703,", ",AY2703,", ",AZ2703,", ",BA2703)</f>
        <v>Europe, France, FR, Bretagne, Ille-et-Vilaine, Rennes, Campus Institut Agro Rennes</v>
      </c>
      <c r="AU2703" s="1" t="s">
        <v>91</v>
      </c>
      <c r="AV2703" s="1" t="s">
        <v>92</v>
      </c>
      <c r="AW2703" s="1" t="s">
        <v>93</v>
      </c>
      <c r="AX2703" s="1" t="s">
        <v>94</v>
      </c>
      <c r="AY2703" s="1" t="s">
        <v>95</v>
      </c>
      <c r="AZ2703" s="1" t="s">
        <v>96</v>
      </c>
      <c r="BA2703" s="1" t="s">
        <v>5242</v>
      </c>
      <c r="BC2703" s="43"/>
      <c r="BF2703" s="43" t="s">
        <v>4596</v>
      </c>
      <c r="BG2703" s="43" t="s">
        <v>93</v>
      </c>
      <c r="BH2703" s="7" t="s">
        <v>97</v>
      </c>
      <c r="BJ2703" s="7" t="s">
        <v>98</v>
      </c>
      <c r="BK2703" s="7" t="s">
        <v>99</v>
      </c>
      <c r="BL2703" s="7" t="s">
        <v>4597</v>
      </c>
      <c r="BM2703" s="7" t="s">
        <v>4598</v>
      </c>
      <c r="BS2703" s="12" t="s">
        <v>259</v>
      </c>
      <c r="BU2703" s="43">
        <v>1</v>
      </c>
      <c r="BW2703" s="43" t="s">
        <v>103</v>
      </c>
    </row>
    <row r="2704" spans="3:75" x14ac:dyDescent="0.35">
      <c r="C2704" s="43" t="str">
        <f t="shared" si="42"/>
        <v>IARA:BDT-04:2023: 2703</v>
      </c>
      <c r="D2704" s="43">
        <v>2703</v>
      </c>
      <c r="E2704" s="43" t="s">
        <v>5311</v>
      </c>
      <c r="F2704" s="1" t="s">
        <v>73</v>
      </c>
      <c r="G2704" s="43" t="s">
        <v>5255</v>
      </c>
      <c r="H2704" s="2">
        <v>45024</v>
      </c>
      <c r="J2704" s="12">
        <f>YEAR(H2704)</f>
        <v>2023</v>
      </c>
      <c r="K2704" s="12">
        <f>MONTH(H2704)</f>
        <v>4</v>
      </c>
      <c r="L2704" s="12">
        <f>DAY(H2704)</f>
        <v>8</v>
      </c>
      <c r="M2704" s="13"/>
      <c r="P2704" s="12" t="s">
        <v>75</v>
      </c>
      <c r="Q2704" s="12" t="str">
        <f>CONCATENATE(X2704," ",Y2704)</f>
        <v>Turdus merula</v>
      </c>
      <c r="R2704" s="14" t="str">
        <f>CONCATENATE(S2704,", ",T2704,", ",U2704,", ",V2704,", ",W2704,", ",X2704,", ",Y2704)</f>
        <v>Animalia, Chordata, Aves, Passeriformes, Turdidae, Turdus, merula</v>
      </c>
      <c r="S2704" s="6" t="s">
        <v>76</v>
      </c>
      <c r="T2704" s="6" t="s">
        <v>77</v>
      </c>
      <c r="U2704" s="6" t="s">
        <v>78</v>
      </c>
      <c r="V2704" s="17" t="s">
        <v>79</v>
      </c>
      <c r="W2704" s="17" t="s">
        <v>126</v>
      </c>
      <c r="X2704" s="17" t="s">
        <v>127</v>
      </c>
      <c r="Y2704" s="17" t="s">
        <v>132</v>
      </c>
      <c r="AA2704" s="12" t="s">
        <v>83</v>
      </c>
      <c r="AB2704" s="6" t="s">
        <v>84</v>
      </c>
      <c r="AC2704" s="12" t="s">
        <v>133</v>
      </c>
      <c r="AD2704" s="12" t="s">
        <v>259</v>
      </c>
      <c r="AE2704" s="2">
        <v>45024</v>
      </c>
      <c r="AF2704" s="43" t="s">
        <v>87</v>
      </c>
      <c r="AG2704" s="7" t="s">
        <v>134</v>
      </c>
      <c r="AH2704" s="43">
        <v>48.114553565385997</v>
      </c>
      <c r="AI2704" s="43">
        <v>-1.7098007337602601</v>
      </c>
      <c r="AL2704" s="43">
        <v>10</v>
      </c>
      <c r="AN2704" s="46" t="s">
        <v>5240</v>
      </c>
      <c r="AO2704" s="5" t="s">
        <v>89</v>
      </c>
      <c r="AP2704" s="12" t="s">
        <v>259</v>
      </c>
      <c r="AR2704" s="7" t="s">
        <v>90</v>
      </c>
      <c r="AT2704" s="4" t="str">
        <f>CONCATENATE(AU2704,", ",AV2704,", ",AW2704,", ",AX2704,", ",AY2704,", ",AZ2704,", ",BA2704)</f>
        <v>Europe, France, FR, Bretagne, Ille-et-Vilaine, Rennes, Campus Institut Agro Rennes</v>
      </c>
      <c r="AU2704" s="1" t="s">
        <v>91</v>
      </c>
      <c r="AV2704" s="1" t="s">
        <v>92</v>
      </c>
      <c r="AW2704" s="1" t="s">
        <v>93</v>
      </c>
      <c r="AX2704" s="1" t="s">
        <v>94</v>
      </c>
      <c r="AY2704" s="1" t="s">
        <v>95</v>
      </c>
      <c r="AZ2704" s="1" t="s">
        <v>96</v>
      </c>
      <c r="BA2704" s="1" t="s">
        <v>5242</v>
      </c>
      <c r="BC2704" s="43"/>
      <c r="BF2704" s="43" t="s">
        <v>4596</v>
      </c>
      <c r="BG2704" s="43" t="s">
        <v>93</v>
      </c>
      <c r="BH2704" s="7" t="s">
        <v>97</v>
      </c>
      <c r="BJ2704" s="7" t="s">
        <v>98</v>
      </c>
      <c r="BK2704" s="7" t="s">
        <v>99</v>
      </c>
      <c r="BL2704" s="7" t="s">
        <v>4597</v>
      </c>
      <c r="BM2704" s="7" t="s">
        <v>4598</v>
      </c>
      <c r="BS2704" s="12" t="s">
        <v>259</v>
      </c>
      <c r="BU2704" s="43">
        <v>1</v>
      </c>
      <c r="BW2704" s="43" t="s">
        <v>103</v>
      </c>
    </row>
    <row r="2705" spans="3:75" x14ac:dyDescent="0.35">
      <c r="C2705" s="43" t="str">
        <f t="shared" si="42"/>
        <v>IARA:BDT-04:2023: 2704</v>
      </c>
      <c r="D2705" s="43">
        <v>2704</v>
      </c>
      <c r="E2705" s="43" t="s">
        <v>5311</v>
      </c>
      <c r="F2705" s="1" t="s">
        <v>73</v>
      </c>
      <c r="G2705" s="43" t="s">
        <v>5255</v>
      </c>
      <c r="H2705" s="2">
        <v>45024</v>
      </c>
      <c r="J2705" s="12">
        <f>YEAR(H2705)</f>
        <v>2023</v>
      </c>
      <c r="K2705" s="12">
        <f>MONTH(H2705)</f>
        <v>4</v>
      </c>
      <c r="L2705" s="12">
        <f>DAY(H2705)</f>
        <v>8</v>
      </c>
      <c r="M2705" s="13"/>
      <c r="P2705" s="12" t="s">
        <v>75</v>
      </c>
      <c r="Q2705" s="12" t="str">
        <f>CONCATENATE(X2705," ",Y2705)</f>
        <v>Columba palumbus</v>
      </c>
      <c r="R2705" s="14" t="str">
        <f>CONCATENATE(S2705,", ",T2705,", ",U2705,", ",V2705,", ",W2705,", ",X2705,", ",Y2705)</f>
        <v>Animalia, Chordata, Aves, Columbiformes, Columbidae, Columba, palumbus</v>
      </c>
      <c r="S2705" s="6" t="s">
        <v>76</v>
      </c>
      <c r="T2705" s="6" t="s">
        <v>77</v>
      </c>
      <c r="U2705" s="6" t="s">
        <v>78</v>
      </c>
      <c r="V2705" s="12" t="s">
        <v>159</v>
      </c>
      <c r="W2705" s="12" t="s">
        <v>160</v>
      </c>
      <c r="X2705" s="12" t="s">
        <v>161</v>
      </c>
      <c r="Y2705" s="12" t="s">
        <v>162</v>
      </c>
      <c r="AA2705" s="12" t="s">
        <v>83</v>
      </c>
      <c r="AB2705" s="6" t="s">
        <v>84</v>
      </c>
      <c r="AC2705" s="12" t="s">
        <v>163</v>
      </c>
      <c r="AD2705" s="12" t="s">
        <v>259</v>
      </c>
      <c r="AE2705" s="2">
        <v>45024</v>
      </c>
      <c r="AF2705" s="43" t="s">
        <v>87</v>
      </c>
      <c r="AG2705" s="7" t="s">
        <v>164</v>
      </c>
      <c r="AH2705" s="43">
        <v>48.114728132932598</v>
      </c>
      <c r="AI2705" s="43">
        <v>-1.70995113492536</v>
      </c>
      <c r="AL2705" s="43">
        <v>10</v>
      </c>
      <c r="AN2705" s="46" t="s">
        <v>5240</v>
      </c>
      <c r="AO2705" s="5" t="s">
        <v>89</v>
      </c>
      <c r="AP2705" s="12" t="s">
        <v>259</v>
      </c>
      <c r="AR2705" s="7" t="s">
        <v>90</v>
      </c>
      <c r="AT2705" s="4" t="str">
        <f>CONCATENATE(AU2705,", ",AV2705,", ",AW2705,", ",AX2705,", ",AY2705,", ",AZ2705,", ",BA2705)</f>
        <v>Europe, France, FR, Bretagne, Ille-et-Vilaine, Rennes, Campus Institut Agro Rennes</v>
      </c>
      <c r="AU2705" s="1" t="s">
        <v>91</v>
      </c>
      <c r="AV2705" s="1" t="s">
        <v>92</v>
      </c>
      <c r="AW2705" s="1" t="s">
        <v>93</v>
      </c>
      <c r="AX2705" s="1" t="s">
        <v>94</v>
      </c>
      <c r="AY2705" s="1" t="s">
        <v>95</v>
      </c>
      <c r="AZ2705" s="1" t="s">
        <v>96</v>
      </c>
      <c r="BA2705" s="1" t="s">
        <v>5242</v>
      </c>
      <c r="BC2705" s="43"/>
      <c r="BF2705" s="43" t="s">
        <v>4596</v>
      </c>
      <c r="BG2705" s="43" t="s">
        <v>93</v>
      </c>
      <c r="BH2705" s="7" t="s">
        <v>97</v>
      </c>
      <c r="BJ2705" s="7" t="s">
        <v>98</v>
      </c>
      <c r="BK2705" s="7" t="s">
        <v>99</v>
      </c>
      <c r="BL2705" s="7" t="s">
        <v>4597</v>
      </c>
      <c r="BM2705" s="7" t="s">
        <v>4598</v>
      </c>
      <c r="BS2705" s="12" t="s">
        <v>259</v>
      </c>
      <c r="BU2705" s="43">
        <v>1</v>
      </c>
      <c r="BW2705" s="43" t="s">
        <v>103</v>
      </c>
    </row>
    <row r="2706" spans="3:75" x14ac:dyDescent="0.35">
      <c r="C2706" s="43" t="str">
        <f t="shared" si="42"/>
        <v>IARA:BDT-04:2023: 2705</v>
      </c>
      <c r="D2706" s="43">
        <v>2705</v>
      </c>
      <c r="E2706" s="43" t="s">
        <v>5311</v>
      </c>
      <c r="F2706" s="1" t="s">
        <v>73</v>
      </c>
      <c r="G2706" s="43" t="s">
        <v>5255</v>
      </c>
      <c r="H2706" s="2">
        <v>45024</v>
      </c>
      <c r="J2706" s="12">
        <f>YEAR(H2706)</f>
        <v>2023</v>
      </c>
      <c r="K2706" s="12">
        <f>MONTH(H2706)</f>
        <v>4</v>
      </c>
      <c r="L2706" s="12">
        <f>DAY(H2706)</f>
        <v>8</v>
      </c>
      <c r="M2706" s="13"/>
      <c r="P2706" s="12" t="s">
        <v>75</v>
      </c>
      <c r="Q2706" s="12" t="str">
        <f>CONCATENATE(X2706," ",Y2706)</f>
        <v>Columba palumbus</v>
      </c>
      <c r="R2706" s="14" t="str">
        <f>CONCATENATE(S2706,", ",T2706,", ",U2706,", ",V2706,", ",W2706,", ",X2706,", ",Y2706)</f>
        <v>Animalia, Chordata, Aves, Columbiformes, Columbidae, Columba, palumbus</v>
      </c>
      <c r="S2706" s="6" t="s">
        <v>76</v>
      </c>
      <c r="T2706" s="6" t="s">
        <v>77</v>
      </c>
      <c r="U2706" s="6" t="s">
        <v>78</v>
      </c>
      <c r="V2706" s="12" t="s">
        <v>159</v>
      </c>
      <c r="W2706" s="12" t="s">
        <v>160</v>
      </c>
      <c r="X2706" s="12" t="s">
        <v>161</v>
      </c>
      <c r="Y2706" s="12" t="s">
        <v>162</v>
      </c>
      <c r="AA2706" s="12" t="s">
        <v>83</v>
      </c>
      <c r="AB2706" s="6" t="s">
        <v>84</v>
      </c>
      <c r="AC2706" s="12" t="s">
        <v>163</v>
      </c>
      <c r="AD2706" s="12" t="s">
        <v>259</v>
      </c>
      <c r="AE2706" s="2">
        <v>45024</v>
      </c>
      <c r="AF2706" s="43" t="s">
        <v>87</v>
      </c>
      <c r="AG2706" s="7" t="s">
        <v>164</v>
      </c>
      <c r="AH2706" s="43">
        <v>48.114927934721202</v>
      </c>
      <c r="AI2706" s="43">
        <v>-1.70982702236922</v>
      </c>
      <c r="AL2706" s="43">
        <v>10</v>
      </c>
      <c r="AN2706" s="46" t="s">
        <v>5240</v>
      </c>
      <c r="AO2706" s="5" t="s">
        <v>89</v>
      </c>
      <c r="AP2706" s="12" t="s">
        <v>259</v>
      </c>
      <c r="AR2706" s="7" t="s">
        <v>90</v>
      </c>
      <c r="AT2706" s="4" t="str">
        <f>CONCATENATE(AU2706,", ",AV2706,", ",AW2706,", ",AX2706,", ",AY2706,", ",AZ2706,", ",BA2706)</f>
        <v>Europe, France, FR, Bretagne, Ille-et-Vilaine, Rennes, Campus Institut Agro Rennes</v>
      </c>
      <c r="AU2706" s="1" t="s">
        <v>91</v>
      </c>
      <c r="AV2706" s="1" t="s">
        <v>92</v>
      </c>
      <c r="AW2706" s="1" t="s">
        <v>93</v>
      </c>
      <c r="AX2706" s="1" t="s">
        <v>94</v>
      </c>
      <c r="AY2706" s="1" t="s">
        <v>95</v>
      </c>
      <c r="AZ2706" s="1" t="s">
        <v>96</v>
      </c>
      <c r="BA2706" s="1" t="s">
        <v>5242</v>
      </c>
      <c r="BC2706" s="43"/>
      <c r="BF2706" s="43" t="s">
        <v>4596</v>
      </c>
      <c r="BG2706" s="43" t="s">
        <v>93</v>
      </c>
      <c r="BH2706" s="7" t="s">
        <v>97</v>
      </c>
      <c r="BJ2706" s="7" t="s">
        <v>98</v>
      </c>
      <c r="BK2706" s="7" t="s">
        <v>99</v>
      </c>
      <c r="BL2706" s="7" t="s">
        <v>4597</v>
      </c>
      <c r="BM2706" s="7" t="s">
        <v>4598</v>
      </c>
      <c r="BS2706" s="12" t="s">
        <v>259</v>
      </c>
      <c r="BU2706" s="43">
        <v>1</v>
      </c>
      <c r="BW2706" s="43" t="s">
        <v>103</v>
      </c>
    </row>
    <row r="2707" spans="3:75" x14ac:dyDescent="0.35">
      <c r="C2707" s="43" t="str">
        <f t="shared" si="42"/>
        <v>IARA:BDT-04:2023: 2706</v>
      </c>
      <c r="D2707" s="43">
        <v>2706</v>
      </c>
      <c r="E2707" s="43" t="s">
        <v>5311</v>
      </c>
      <c r="F2707" s="1" t="s">
        <v>73</v>
      </c>
      <c r="G2707" s="43" t="s">
        <v>5255</v>
      </c>
      <c r="H2707" s="2">
        <v>45024</v>
      </c>
      <c r="J2707" s="12">
        <f>YEAR(H2707)</f>
        <v>2023</v>
      </c>
      <c r="K2707" s="12">
        <f>MONTH(H2707)</f>
        <v>4</v>
      </c>
      <c r="L2707" s="12">
        <f>DAY(H2707)</f>
        <v>8</v>
      </c>
      <c r="M2707" s="13"/>
      <c r="P2707" s="12" t="s">
        <v>75</v>
      </c>
      <c r="Q2707" s="12" t="str">
        <f>CONCATENATE(X2707," ",Y2707)</f>
        <v>Pica pica</v>
      </c>
      <c r="R2707" s="14" t="str">
        <f>CONCATENATE(S2707,", ",T2707,", ",U2707,", ",V2707,", ",W2707,", ",X2707,", ",Y2707)</f>
        <v>Animalia, Chordata, Aves, Passeriformes, Corvidae, Pica, pica</v>
      </c>
      <c r="S2707" s="6" t="s">
        <v>76</v>
      </c>
      <c r="T2707" s="6" t="s">
        <v>77</v>
      </c>
      <c r="U2707" s="6" t="s">
        <v>78</v>
      </c>
      <c r="V2707" s="12" t="s">
        <v>79</v>
      </c>
      <c r="W2707" s="12" t="s">
        <v>104</v>
      </c>
      <c r="X2707" s="12" t="s">
        <v>155</v>
      </c>
      <c r="Y2707" s="12" t="s">
        <v>156</v>
      </c>
      <c r="AA2707" s="12" t="s">
        <v>83</v>
      </c>
      <c r="AB2707" s="6" t="s">
        <v>84</v>
      </c>
      <c r="AC2707" s="12" t="s">
        <v>157</v>
      </c>
      <c r="AD2707" s="12" t="s">
        <v>259</v>
      </c>
      <c r="AE2707" s="2">
        <v>45024</v>
      </c>
      <c r="AF2707" s="43" t="s">
        <v>87</v>
      </c>
      <c r="AG2707" s="7" t="s">
        <v>158</v>
      </c>
      <c r="AH2707" s="43">
        <v>48.115178060001902</v>
      </c>
      <c r="AI2707" s="43">
        <v>-1.7093951472295399</v>
      </c>
      <c r="AL2707" s="43">
        <v>10</v>
      </c>
      <c r="AN2707" s="46" t="s">
        <v>5240</v>
      </c>
      <c r="AO2707" s="5" t="s">
        <v>89</v>
      </c>
      <c r="AP2707" s="12" t="s">
        <v>259</v>
      </c>
      <c r="AR2707" s="7" t="s">
        <v>90</v>
      </c>
      <c r="AT2707" s="4" t="str">
        <f>CONCATENATE(AU2707,", ",AV2707,", ",AW2707,", ",AX2707,", ",AY2707,", ",AZ2707,", ",BA2707)</f>
        <v>Europe, France, FR, Bretagne, Ille-et-Vilaine, Rennes, Campus Institut Agro Rennes</v>
      </c>
      <c r="AU2707" s="1" t="s">
        <v>91</v>
      </c>
      <c r="AV2707" s="1" t="s">
        <v>92</v>
      </c>
      <c r="AW2707" s="1" t="s">
        <v>93</v>
      </c>
      <c r="AX2707" s="1" t="s">
        <v>94</v>
      </c>
      <c r="AY2707" s="1" t="s">
        <v>95</v>
      </c>
      <c r="AZ2707" s="1" t="s">
        <v>96</v>
      </c>
      <c r="BA2707" s="1" t="s">
        <v>5242</v>
      </c>
      <c r="BC2707" s="43"/>
      <c r="BF2707" s="43" t="s">
        <v>4596</v>
      </c>
      <c r="BG2707" s="43" t="s">
        <v>93</v>
      </c>
      <c r="BH2707" s="7" t="s">
        <v>97</v>
      </c>
      <c r="BJ2707" s="7" t="s">
        <v>98</v>
      </c>
      <c r="BK2707" s="7" t="s">
        <v>99</v>
      </c>
      <c r="BL2707" s="7" t="s">
        <v>4597</v>
      </c>
      <c r="BM2707" s="7" t="s">
        <v>4598</v>
      </c>
      <c r="BS2707" s="12" t="s">
        <v>259</v>
      </c>
      <c r="BU2707" s="43">
        <v>1</v>
      </c>
      <c r="BW2707" s="43" t="s">
        <v>103</v>
      </c>
    </row>
    <row r="2708" spans="3:75" x14ac:dyDescent="0.35">
      <c r="C2708" s="43" t="str">
        <f t="shared" si="42"/>
        <v>IARA:BDT-04:2023: 2707</v>
      </c>
      <c r="D2708" s="43">
        <v>2707</v>
      </c>
      <c r="E2708" s="43" t="s">
        <v>5311</v>
      </c>
      <c r="F2708" s="1" t="s">
        <v>73</v>
      </c>
      <c r="G2708" s="43" t="s">
        <v>5255</v>
      </c>
      <c r="H2708" s="2">
        <v>45024</v>
      </c>
      <c r="J2708" s="12">
        <f>YEAR(H2708)</f>
        <v>2023</v>
      </c>
      <c r="K2708" s="12">
        <f>MONTH(H2708)</f>
        <v>4</v>
      </c>
      <c r="L2708" s="12">
        <f>DAY(H2708)</f>
        <v>8</v>
      </c>
      <c r="M2708" s="13"/>
      <c r="P2708" s="12" t="s">
        <v>75</v>
      </c>
      <c r="Q2708" s="12" t="str">
        <f>CONCATENATE(X2708," ",Y2708)</f>
        <v>Erithacus rubecula</v>
      </c>
      <c r="R2708" s="14" t="str">
        <f>CONCATENATE(S2708,", ",T2708,", ",U2708,", ",V2708,", ",W2708,", ",X2708,", ",Y2708)</f>
        <v>Animalia, Chordata, Aves, Passeriformes, Muscicapidae, Erithacus, rubecula</v>
      </c>
      <c r="S2708" s="6" t="s">
        <v>76</v>
      </c>
      <c r="T2708" s="6" t="s">
        <v>77</v>
      </c>
      <c r="U2708" s="6" t="s">
        <v>78</v>
      </c>
      <c r="V2708" s="12" t="s">
        <v>79</v>
      </c>
      <c r="W2708" s="12" t="s">
        <v>182</v>
      </c>
      <c r="X2708" s="12" t="s">
        <v>183</v>
      </c>
      <c r="Y2708" s="12" t="s">
        <v>184</v>
      </c>
      <c r="AA2708" s="12" t="s">
        <v>83</v>
      </c>
      <c r="AB2708" s="6" t="s">
        <v>84</v>
      </c>
      <c r="AC2708" s="12" t="s">
        <v>185</v>
      </c>
      <c r="AD2708" s="12" t="s">
        <v>259</v>
      </c>
      <c r="AE2708" s="2">
        <v>45024</v>
      </c>
      <c r="AF2708" s="43" t="s">
        <v>87</v>
      </c>
      <c r="AG2708" s="7" t="s">
        <v>186</v>
      </c>
      <c r="AH2708" s="43">
        <v>48.115291141044601</v>
      </c>
      <c r="AI2708" s="43">
        <v>-1.70941942384334</v>
      </c>
      <c r="AL2708" s="43">
        <v>10</v>
      </c>
      <c r="AN2708" s="46" t="s">
        <v>5240</v>
      </c>
      <c r="AO2708" s="5" t="s">
        <v>89</v>
      </c>
      <c r="AP2708" s="12" t="s">
        <v>259</v>
      </c>
      <c r="AR2708" s="7" t="s">
        <v>90</v>
      </c>
      <c r="AT2708" s="4" t="str">
        <f>CONCATENATE(AU2708,", ",AV2708,", ",AW2708,", ",AX2708,", ",AY2708,", ",AZ2708,", ",BA2708)</f>
        <v>Europe, France, FR, Bretagne, Ille-et-Vilaine, Rennes, Campus Institut Agro Rennes</v>
      </c>
      <c r="AU2708" s="1" t="s">
        <v>91</v>
      </c>
      <c r="AV2708" s="1" t="s">
        <v>92</v>
      </c>
      <c r="AW2708" s="1" t="s">
        <v>93</v>
      </c>
      <c r="AX2708" s="1" t="s">
        <v>94</v>
      </c>
      <c r="AY2708" s="1" t="s">
        <v>95</v>
      </c>
      <c r="AZ2708" s="1" t="s">
        <v>96</v>
      </c>
      <c r="BA2708" s="1" t="s">
        <v>5242</v>
      </c>
      <c r="BC2708" s="43"/>
      <c r="BF2708" s="43" t="s">
        <v>4596</v>
      </c>
      <c r="BG2708" s="43" t="s">
        <v>93</v>
      </c>
      <c r="BH2708" s="7" t="s">
        <v>97</v>
      </c>
      <c r="BJ2708" s="7" t="s">
        <v>98</v>
      </c>
      <c r="BK2708" s="7" t="s">
        <v>99</v>
      </c>
      <c r="BL2708" s="7" t="s">
        <v>4597</v>
      </c>
      <c r="BM2708" s="7" t="s">
        <v>4598</v>
      </c>
      <c r="BS2708" s="12" t="s">
        <v>259</v>
      </c>
      <c r="BU2708" s="43">
        <v>1</v>
      </c>
      <c r="BW2708" s="43" t="s">
        <v>103</v>
      </c>
    </row>
    <row r="2709" spans="3:75" x14ac:dyDescent="0.35">
      <c r="C2709" s="43" t="str">
        <f t="shared" si="42"/>
        <v>IARA:BDT-04:2023: 2708</v>
      </c>
      <c r="D2709" s="43">
        <v>2708</v>
      </c>
      <c r="E2709" s="43" t="s">
        <v>5311</v>
      </c>
      <c r="F2709" s="1" t="s">
        <v>73</v>
      </c>
      <c r="G2709" s="43" t="s">
        <v>5255</v>
      </c>
      <c r="H2709" s="2">
        <v>45024</v>
      </c>
      <c r="J2709" s="12">
        <f>YEAR(H2709)</f>
        <v>2023</v>
      </c>
      <c r="K2709" s="12">
        <f>MONTH(H2709)</f>
        <v>4</v>
      </c>
      <c r="L2709" s="12">
        <f>DAY(H2709)</f>
        <v>8</v>
      </c>
      <c r="M2709" s="13"/>
      <c r="P2709" s="12" t="s">
        <v>75</v>
      </c>
      <c r="Q2709" s="12" t="str">
        <f>CONCATENATE(X2709," ",Y2709)</f>
        <v>Cyanistes caeruleus</v>
      </c>
      <c r="R2709" s="14" t="str">
        <f>CONCATENATE(S2709,", ",T2709,", ",U2709,", ",V2709,", ",W2709,", ",X2709,", ",Y2709)</f>
        <v>Animalia, Chordata, Aves, Passeriformes, Paridae, Cyanistes, caeruleus</v>
      </c>
      <c r="S2709" s="6" t="s">
        <v>76</v>
      </c>
      <c r="T2709" s="6" t="s">
        <v>77</v>
      </c>
      <c r="U2709" s="6" t="s">
        <v>78</v>
      </c>
      <c r="V2709" s="12" t="s">
        <v>79</v>
      </c>
      <c r="W2709" s="12" t="s">
        <v>135</v>
      </c>
      <c r="X2709" s="12" t="s">
        <v>136</v>
      </c>
      <c r="Y2709" s="12" t="s">
        <v>137</v>
      </c>
      <c r="AA2709" s="12" t="s">
        <v>83</v>
      </c>
      <c r="AB2709" s="6" t="s">
        <v>84</v>
      </c>
      <c r="AC2709" s="12" t="s">
        <v>138</v>
      </c>
      <c r="AD2709" s="12" t="s">
        <v>259</v>
      </c>
      <c r="AE2709" s="2">
        <v>45024</v>
      </c>
      <c r="AF2709" s="43" t="s">
        <v>87</v>
      </c>
      <c r="AG2709" s="7" t="s">
        <v>139</v>
      </c>
      <c r="AH2709" s="43">
        <v>48.114351001627597</v>
      </c>
      <c r="AI2709" s="43">
        <v>-1.7103503872448</v>
      </c>
      <c r="AL2709" s="43">
        <v>10</v>
      </c>
      <c r="AN2709" s="46" t="s">
        <v>5240</v>
      </c>
      <c r="AO2709" s="5" t="s">
        <v>89</v>
      </c>
      <c r="AP2709" s="12" t="s">
        <v>259</v>
      </c>
      <c r="AR2709" s="7" t="s">
        <v>90</v>
      </c>
      <c r="AT2709" s="4" t="str">
        <f>CONCATENATE(AU2709,", ",AV2709,", ",AW2709,", ",AX2709,", ",AY2709,", ",AZ2709,", ",BA2709)</f>
        <v>Europe, France, FR, Bretagne, Ille-et-Vilaine, Rennes, Campus Institut Agro Rennes</v>
      </c>
      <c r="AU2709" s="1" t="s">
        <v>91</v>
      </c>
      <c r="AV2709" s="1" t="s">
        <v>92</v>
      </c>
      <c r="AW2709" s="1" t="s">
        <v>93</v>
      </c>
      <c r="AX2709" s="1" t="s">
        <v>94</v>
      </c>
      <c r="AY2709" s="1" t="s">
        <v>95</v>
      </c>
      <c r="AZ2709" s="1" t="s">
        <v>96</v>
      </c>
      <c r="BA2709" s="1" t="s">
        <v>5242</v>
      </c>
      <c r="BC2709" s="43"/>
      <c r="BF2709" s="43" t="s">
        <v>4596</v>
      </c>
      <c r="BG2709" s="43" t="s">
        <v>93</v>
      </c>
      <c r="BH2709" s="7" t="s">
        <v>97</v>
      </c>
      <c r="BJ2709" s="7" t="s">
        <v>98</v>
      </c>
      <c r="BK2709" s="7" t="s">
        <v>99</v>
      </c>
      <c r="BL2709" s="7" t="s">
        <v>4597</v>
      </c>
      <c r="BM2709" s="7" t="s">
        <v>4598</v>
      </c>
      <c r="BS2709" s="12" t="s">
        <v>259</v>
      </c>
      <c r="BU2709" s="43">
        <v>1</v>
      </c>
      <c r="BW2709" s="43" t="s">
        <v>103</v>
      </c>
    </row>
    <row r="2710" spans="3:75" x14ac:dyDescent="0.35">
      <c r="C2710" s="43" t="str">
        <f t="shared" si="42"/>
        <v>IARA:BDT-04:2023: 2709</v>
      </c>
      <c r="D2710" s="43">
        <v>2709</v>
      </c>
      <c r="E2710" s="43" t="s">
        <v>5311</v>
      </c>
      <c r="F2710" s="1" t="s">
        <v>73</v>
      </c>
      <c r="G2710" s="43" t="s">
        <v>5255</v>
      </c>
      <c r="H2710" s="2">
        <v>45024</v>
      </c>
      <c r="J2710" s="12">
        <f>YEAR(H2710)</f>
        <v>2023</v>
      </c>
      <c r="K2710" s="12">
        <f>MONTH(H2710)</f>
        <v>4</v>
      </c>
      <c r="L2710" s="12">
        <f>DAY(H2710)</f>
        <v>8</v>
      </c>
      <c r="M2710" s="13"/>
      <c r="P2710" s="12" t="s">
        <v>75</v>
      </c>
      <c r="Q2710" s="12" t="str">
        <f>CONCATENATE(X2710," ",Y2710)</f>
        <v>Erithacus rubecula</v>
      </c>
      <c r="R2710" s="14" t="str">
        <f>CONCATENATE(S2710,", ",T2710,", ",U2710,", ",V2710,", ",W2710,", ",X2710,", ",Y2710)</f>
        <v>Animalia, Chordata, Aves, Passeriformes, Muscicapidae, Erithacus, rubecula</v>
      </c>
      <c r="S2710" s="6" t="s">
        <v>76</v>
      </c>
      <c r="T2710" s="6" t="s">
        <v>77</v>
      </c>
      <c r="U2710" s="6" t="s">
        <v>78</v>
      </c>
      <c r="V2710" s="12" t="s">
        <v>79</v>
      </c>
      <c r="W2710" s="12" t="s">
        <v>182</v>
      </c>
      <c r="X2710" s="12" t="s">
        <v>183</v>
      </c>
      <c r="Y2710" s="12" t="s">
        <v>184</v>
      </c>
      <c r="AA2710" s="12" t="s">
        <v>83</v>
      </c>
      <c r="AB2710" s="6" t="s">
        <v>84</v>
      </c>
      <c r="AC2710" s="12" t="s">
        <v>185</v>
      </c>
      <c r="AD2710" s="12" t="s">
        <v>259</v>
      </c>
      <c r="AE2710" s="2">
        <v>45024</v>
      </c>
      <c r="AF2710" s="43" t="s">
        <v>87</v>
      </c>
      <c r="AG2710" s="7" t="s">
        <v>186</v>
      </c>
      <c r="AH2710" s="43">
        <v>48.114451290766397</v>
      </c>
      <c r="AI2710" s="43">
        <v>-1.7103380422530201</v>
      </c>
      <c r="AL2710" s="43">
        <v>10</v>
      </c>
      <c r="AN2710" s="46" t="s">
        <v>5240</v>
      </c>
      <c r="AO2710" s="5" t="s">
        <v>89</v>
      </c>
      <c r="AP2710" s="12" t="s">
        <v>259</v>
      </c>
      <c r="AR2710" s="7" t="s">
        <v>90</v>
      </c>
      <c r="AT2710" s="4" t="str">
        <f>CONCATENATE(AU2710,", ",AV2710,", ",AW2710,", ",AX2710,", ",AY2710,", ",AZ2710,", ",BA2710)</f>
        <v>Europe, France, FR, Bretagne, Ille-et-Vilaine, Rennes, Campus Institut Agro Rennes</v>
      </c>
      <c r="AU2710" s="1" t="s">
        <v>91</v>
      </c>
      <c r="AV2710" s="1" t="s">
        <v>92</v>
      </c>
      <c r="AW2710" s="1" t="s">
        <v>93</v>
      </c>
      <c r="AX2710" s="1" t="s">
        <v>94</v>
      </c>
      <c r="AY2710" s="1" t="s">
        <v>95</v>
      </c>
      <c r="AZ2710" s="1" t="s">
        <v>96</v>
      </c>
      <c r="BA2710" s="1" t="s">
        <v>5242</v>
      </c>
      <c r="BC2710" s="43"/>
      <c r="BF2710" s="43" t="s">
        <v>4596</v>
      </c>
      <c r="BG2710" s="43" t="s">
        <v>93</v>
      </c>
      <c r="BH2710" s="7" t="s">
        <v>97</v>
      </c>
      <c r="BJ2710" s="7" t="s">
        <v>98</v>
      </c>
      <c r="BK2710" s="7" t="s">
        <v>99</v>
      </c>
      <c r="BL2710" s="7" t="s">
        <v>4597</v>
      </c>
      <c r="BM2710" s="7" t="s">
        <v>4598</v>
      </c>
      <c r="BS2710" s="12" t="s">
        <v>259</v>
      </c>
      <c r="BU2710" s="43">
        <v>1</v>
      </c>
      <c r="BW2710" s="43" t="s">
        <v>103</v>
      </c>
    </row>
    <row r="2711" spans="3:75" x14ac:dyDescent="0.35">
      <c r="C2711" s="43" t="str">
        <f t="shared" si="42"/>
        <v>IARA:BDT-04:2023: 2710</v>
      </c>
      <c r="D2711" s="43">
        <v>2710</v>
      </c>
      <c r="E2711" s="43" t="s">
        <v>5311</v>
      </c>
      <c r="F2711" s="1" t="s">
        <v>73</v>
      </c>
      <c r="G2711" s="43" t="s">
        <v>5255</v>
      </c>
      <c r="H2711" s="2">
        <v>45024</v>
      </c>
      <c r="J2711" s="12">
        <f>YEAR(H2711)</f>
        <v>2023</v>
      </c>
      <c r="K2711" s="12">
        <f>MONTH(H2711)</f>
        <v>4</v>
      </c>
      <c r="L2711" s="12">
        <f>DAY(H2711)</f>
        <v>8</v>
      </c>
      <c r="M2711" s="13"/>
      <c r="P2711" s="12" t="s">
        <v>75</v>
      </c>
      <c r="Q2711" s="12" t="str">
        <f>CONCATENATE(X2711," ",Y2711)</f>
        <v>Erithacus rubecula</v>
      </c>
      <c r="R2711" s="14" t="str">
        <f>CONCATENATE(S2711,", ",T2711,", ",U2711,", ",V2711,", ",W2711,", ",X2711,", ",Y2711)</f>
        <v>Animalia, Chordata, Aves, Passeriformes, Muscicapidae, Erithacus, rubecula</v>
      </c>
      <c r="S2711" s="6" t="s">
        <v>76</v>
      </c>
      <c r="T2711" s="6" t="s">
        <v>77</v>
      </c>
      <c r="U2711" s="6" t="s">
        <v>78</v>
      </c>
      <c r="V2711" s="12" t="s">
        <v>79</v>
      </c>
      <c r="W2711" s="12" t="s">
        <v>182</v>
      </c>
      <c r="X2711" s="12" t="s">
        <v>183</v>
      </c>
      <c r="Y2711" s="12" t="s">
        <v>184</v>
      </c>
      <c r="AA2711" s="12" t="s">
        <v>83</v>
      </c>
      <c r="AB2711" s="6" t="s">
        <v>84</v>
      </c>
      <c r="AC2711" s="12" t="s">
        <v>185</v>
      </c>
      <c r="AD2711" s="12" t="s">
        <v>259</v>
      </c>
      <c r="AE2711" s="2">
        <v>45024</v>
      </c>
      <c r="AF2711" s="43" t="s">
        <v>87</v>
      </c>
      <c r="AG2711" s="7" t="s">
        <v>186</v>
      </c>
      <c r="AH2711" s="43">
        <v>48.1144660621976</v>
      </c>
      <c r="AI2711" s="43">
        <v>-1.7103251666977199</v>
      </c>
      <c r="AL2711" s="43">
        <v>10</v>
      </c>
      <c r="AN2711" s="46" t="s">
        <v>5240</v>
      </c>
      <c r="AO2711" s="5" t="s">
        <v>89</v>
      </c>
      <c r="AP2711" s="12" t="s">
        <v>259</v>
      </c>
      <c r="AR2711" s="7" t="s">
        <v>90</v>
      </c>
      <c r="AT2711" s="4" t="str">
        <f>CONCATENATE(AU2711,", ",AV2711,", ",AW2711,", ",AX2711,", ",AY2711,", ",AZ2711,", ",BA2711)</f>
        <v>Europe, France, FR, Bretagne, Ille-et-Vilaine, Rennes, Campus Institut Agro Rennes</v>
      </c>
      <c r="AU2711" s="1" t="s">
        <v>91</v>
      </c>
      <c r="AV2711" s="1" t="s">
        <v>92</v>
      </c>
      <c r="AW2711" s="1" t="s">
        <v>93</v>
      </c>
      <c r="AX2711" s="1" t="s">
        <v>94</v>
      </c>
      <c r="AY2711" s="1" t="s">
        <v>95</v>
      </c>
      <c r="AZ2711" s="1" t="s">
        <v>96</v>
      </c>
      <c r="BA2711" s="1" t="s">
        <v>5242</v>
      </c>
      <c r="BC2711" s="43"/>
      <c r="BF2711" s="43" t="s">
        <v>4596</v>
      </c>
      <c r="BG2711" s="43" t="s">
        <v>93</v>
      </c>
      <c r="BH2711" s="7" t="s">
        <v>97</v>
      </c>
      <c r="BJ2711" s="7" t="s">
        <v>98</v>
      </c>
      <c r="BK2711" s="7" t="s">
        <v>99</v>
      </c>
      <c r="BL2711" s="7" t="s">
        <v>4597</v>
      </c>
      <c r="BM2711" s="7" t="s">
        <v>4598</v>
      </c>
      <c r="BS2711" s="12" t="s">
        <v>259</v>
      </c>
      <c r="BU2711" s="43">
        <v>1</v>
      </c>
      <c r="BW2711" s="43" t="s">
        <v>103</v>
      </c>
    </row>
    <row r="2712" spans="3:75" x14ac:dyDescent="0.35">
      <c r="C2712" s="43" t="str">
        <f t="shared" si="42"/>
        <v>IARA:BDT-04:2023: 2711</v>
      </c>
      <c r="D2712" s="43">
        <v>2711</v>
      </c>
      <c r="E2712" s="43" t="s">
        <v>5311</v>
      </c>
      <c r="F2712" s="1" t="s">
        <v>73</v>
      </c>
      <c r="G2712" s="43" t="s">
        <v>5255</v>
      </c>
      <c r="H2712" s="2">
        <v>45024</v>
      </c>
      <c r="J2712" s="12">
        <f>YEAR(H2712)</f>
        <v>2023</v>
      </c>
      <c r="K2712" s="12">
        <f>MONTH(H2712)</f>
        <v>4</v>
      </c>
      <c r="L2712" s="12">
        <f>DAY(H2712)</f>
        <v>8</v>
      </c>
      <c r="M2712" s="13"/>
      <c r="P2712" s="12" t="s">
        <v>75</v>
      </c>
      <c r="Q2712" s="12" t="str">
        <f>CONCATENATE(X2712," ",Y2712)</f>
        <v>Turdus philomelos</v>
      </c>
      <c r="R2712" s="14" t="str">
        <f>CONCATENATE(S2712,", ",T2712,", ",U2712,", ",V2712,", ",W2712,", ",X2712,", ",Y2712)</f>
        <v>Animalia, Chordata, Aves, Passeriformes, Turdidae, Turdus, philomelos</v>
      </c>
      <c r="S2712" s="6" t="s">
        <v>76</v>
      </c>
      <c r="T2712" s="6" t="s">
        <v>77</v>
      </c>
      <c r="U2712" s="6" t="s">
        <v>78</v>
      </c>
      <c r="V2712" s="12" t="s">
        <v>79</v>
      </c>
      <c r="W2712" s="12" t="s">
        <v>126</v>
      </c>
      <c r="X2712" s="12" t="s">
        <v>127</v>
      </c>
      <c r="Y2712" s="12" t="s">
        <v>128</v>
      </c>
      <c r="AA2712" s="12" t="s">
        <v>83</v>
      </c>
      <c r="AB2712" s="6" t="s">
        <v>129</v>
      </c>
      <c r="AC2712" s="12" t="s">
        <v>130</v>
      </c>
      <c r="AD2712" s="12" t="s">
        <v>259</v>
      </c>
      <c r="AE2712" s="2">
        <v>45024</v>
      </c>
      <c r="AF2712" s="43" t="s">
        <v>87</v>
      </c>
      <c r="AG2712" s="7" t="s">
        <v>131</v>
      </c>
      <c r="AH2712" s="43">
        <v>48.114684943414098</v>
      </c>
      <c r="AI2712" s="43">
        <v>-1.7104369426347701</v>
      </c>
      <c r="AL2712" s="43">
        <v>10</v>
      </c>
      <c r="AN2712" s="46" t="s">
        <v>5240</v>
      </c>
      <c r="AO2712" s="5" t="s">
        <v>89</v>
      </c>
      <c r="AP2712" s="12" t="s">
        <v>259</v>
      </c>
      <c r="AR2712" s="7" t="s">
        <v>90</v>
      </c>
      <c r="AT2712" s="4" t="str">
        <f>CONCATENATE(AU2712,", ",AV2712,", ",AW2712,", ",AX2712,", ",AY2712,", ",AZ2712,", ",BA2712)</f>
        <v>Europe, France, FR, Bretagne, Ille-et-Vilaine, Rennes, Campus Institut Agro Rennes</v>
      </c>
      <c r="AU2712" s="1" t="s">
        <v>91</v>
      </c>
      <c r="AV2712" s="1" t="s">
        <v>92</v>
      </c>
      <c r="AW2712" s="1" t="s">
        <v>93</v>
      </c>
      <c r="AX2712" s="1" t="s">
        <v>94</v>
      </c>
      <c r="AY2712" s="1" t="s">
        <v>95</v>
      </c>
      <c r="AZ2712" s="1" t="s">
        <v>96</v>
      </c>
      <c r="BA2712" s="1" t="s">
        <v>5242</v>
      </c>
      <c r="BC2712" s="43"/>
      <c r="BF2712" s="43" t="s">
        <v>4596</v>
      </c>
      <c r="BG2712" s="43" t="s">
        <v>93</v>
      </c>
      <c r="BH2712" s="7" t="s">
        <v>97</v>
      </c>
      <c r="BJ2712" s="7" t="s">
        <v>98</v>
      </c>
      <c r="BK2712" s="7" t="s">
        <v>99</v>
      </c>
      <c r="BL2712" s="7" t="s">
        <v>4597</v>
      </c>
      <c r="BM2712" s="7" t="s">
        <v>4598</v>
      </c>
      <c r="BS2712" s="12" t="s">
        <v>259</v>
      </c>
      <c r="BU2712" s="43">
        <v>1</v>
      </c>
      <c r="BW2712" s="43" t="s">
        <v>103</v>
      </c>
    </row>
    <row r="2713" spans="3:75" x14ac:dyDescent="0.35">
      <c r="C2713" s="43" t="str">
        <f t="shared" si="42"/>
        <v>IARA:BDT-04:2023: 2712</v>
      </c>
      <c r="D2713" s="43">
        <v>2712</v>
      </c>
      <c r="E2713" s="43" t="s">
        <v>5311</v>
      </c>
      <c r="F2713" s="1" t="s">
        <v>73</v>
      </c>
      <c r="G2713" s="43" t="s">
        <v>5255</v>
      </c>
      <c r="H2713" s="2">
        <v>45024</v>
      </c>
      <c r="J2713" s="12">
        <f>YEAR(H2713)</f>
        <v>2023</v>
      </c>
      <c r="K2713" s="12">
        <f>MONTH(H2713)</f>
        <v>4</v>
      </c>
      <c r="L2713" s="12">
        <f>DAY(H2713)</f>
        <v>8</v>
      </c>
      <c r="M2713" s="13"/>
      <c r="P2713" s="12" t="s">
        <v>75</v>
      </c>
      <c r="Q2713" s="12" t="str">
        <f>CONCATENATE(X2713," ",Y2713)</f>
        <v>Phylloscopus collybita</v>
      </c>
      <c r="R2713" s="14" t="str">
        <f>CONCATENATE(S2713,", ",T2713,", ",U2713,", ",V2713,", ",W2713,", ",X2713,", ",Y2713)</f>
        <v>Animalia, Chordata, Aves, Passeriformes, Phylloscopidae, Phylloscopus, collybita</v>
      </c>
      <c r="S2713" s="6" t="s">
        <v>76</v>
      </c>
      <c r="T2713" s="6" t="s">
        <v>77</v>
      </c>
      <c r="U2713" s="6" t="s">
        <v>78</v>
      </c>
      <c r="V2713" s="12" t="s">
        <v>79</v>
      </c>
      <c r="W2713" s="12" t="s">
        <v>170</v>
      </c>
      <c r="X2713" s="12" t="s">
        <v>171</v>
      </c>
      <c r="Y2713" s="12" t="s">
        <v>172</v>
      </c>
      <c r="AA2713" s="12" t="s">
        <v>83</v>
      </c>
      <c r="AB2713" s="6" t="s">
        <v>173</v>
      </c>
      <c r="AC2713" s="12" t="s">
        <v>174</v>
      </c>
      <c r="AD2713" s="12" t="s">
        <v>259</v>
      </c>
      <c r="AE2713" s="2">
        <v>45024</v>
      </c>
      <c r="AF2713" s="43" t="s">
        <v>87</v>
      </c>
      <c r="AG2713" s="7" t="s">
        <v>175</v>
      </c>
      <c r="AH2713" s="43">
        <v>48.114482312715197</v>
      </c>
      <c r="AI2713" s="43">
        <v>-1.71063176493338</v>
      </c>
      <c r="AL2713" s="43">
        <v>10</v>
      </c>
      <c r="AN2713" s="46" t="s">
        <v>5240</v>
      </c>
      <c r="AO2713" s="5" t="s">
        <v>89</v>
      </c>
      <c r="AP2713" s="12" t="s">
        <v>259</v>
      </c>
      <c r="AR2713" s="7" t="s">
        <v>90</v>
      </c>
      <c r="AT2713" s="4" t="str">
        <f>CONCATENATE(AU2713,", ",AV2713,", ",AW2713,", ",AX2713,", ",AY2713,", ",AZ2713,", ",BA2713)</f>
        <v>Europe, France, FR, Bretagne, Ille-et-Vilaine, Rennes, Campus Institut Agro Rennes</v>
      </c>
      <c r="AU2713" s="1" t="s">
        <v>91</v>
      </c>
      <c r="AV2713" s="1" t="s">
        <v>92</v>
      </c>
      <c r="AW2713" s="1" t="s">
        <v>93</v>
      </c>
      <c r="AX2713" s="1" t="s">
        <v>94</v>
      </c>
      <c r="AY2713" s="1" t="s">
        <v>95</v>
      </c>
      <c r="AZ2713" s="1" t="s">
        <v>96</v>
      </c>
      <c r="BA2713" s="1" t="s">
        <v>5242</v>
      </c>
      <c r="BC2713" s="43"/>
      <c r="BF2713" s="43" t="s">
        <v>4596</v>
      </c>
      <c r="BG2713" s="43" t="s">
        <v>93</v>
      </c>
      <c r="BH2713" s="7" t="s">
        <v>97</v>
      </c>
      <c r="BJ2713" s="7" t="s">
        <v>98</v>
      </c>
      <c r="BK2713" s="7" t="s">
        <v>99</v>
      </c>
      <c r="BL2713" s="7" t="s">
        <v>4597</v>
      </c>
      <c r="BM2713" s="7" t="s">
        <v>4598</v>
      </c>
      <c r="BS2713" s="12" t="s">
        <v>259</v>
      </c>
      <c r="BU2713" s="43">
        <v>1</v>
      </c>
      <c r="BW2713" s="43" t="s">
        <v>103</v>
      </c>
    </row>
    <row r="2714" spans="3:75" x14ac:dyDescent="0.35">
      <c r="C2714" s="43" t="str">
        <f t="shared" si="42"/>
        <v>IARA:BDT-04:2023: 2713</v>
      </c>
      <c r="D2714" s="43">
        <v>2713</v>
      </c>
      <c r="E2714" s="43" t="s">
        <v>5311</v>
      </c>
      <c r="F2714" s="1" t="s">
        <v>73</v>
      </c>
      <c r="G2714" s="43" t="s">
        <v>5255</v>
      </c>
      <c r="H2714" s="2">
        <v>45024</v>
      </c>
      <c r="J2714" s="12">
        <f>YEAR(H2714)</f>
        <v>2023</v>
      </c>
      <c r="K2714" s="12">
        <f>MONTH(H2714)</f>
        <v>4</v>
      </c>
      <c r="L2714" s="12">
        <f>DAY(H2714)</f>
        <v>8</v>
      </c>
      <c r="M2714" s="13"/>
      <c r="P2714" s="12" t="s">
        <v>75</v>
      </c>
      <c r="Q2714" s="12" t="str">
        <f>CONCATENATE(X2714," ",Y2714)</f>
        <v>Turdus philomelos</v>
      </c>
      <c r="R2714" s="14" t="str">
        <f>CONCATENATE(S2714,", ",T2714,", ",U2714,", ",V2714,", ",W2714,", ",X2714,", ",Y2714)</f>
        <v>Animalia, Chordata, Aves, Passeriformes, Turdidae, Turdus, philomelos</v>
      </c>
      <c r="S2714" s="6" t="s">
        <v>76</v>
      </c>
      <c r="T2714" s="6" t="s">
        <v>77</v>
      </c>
      <c r="U2714" s="6" t="s">
        <v>78</v>
      </c>
      <c r="V2714" s="12" t="s">
        <v>79</v>
      </c>
      <c r="W2714" s="12" t="s">
        <v>126</v>
      </c>
      <c r="X2714" s="12" t="s">
        <v>127</v>
      </c>
      <c r="Y2714" s="12" t="s">
        <v>128</v>
      </c>
      <c r="AA2714" s="12" t="s">
        <v>83</v>
      </c>
      <c r="AB2714" s="6" t="s">
        <v>129</v>
      </c>
      <c r="AC2714" s="12" t="s">
        <v>130</v>
      </c>
      <c r="AD2714" s="12" t="s">
        <v>259</v>
      </c>
      <c r="AE2714" s="2">
        <v>45024</v>
      </c>
      <c r="AF2714" s="43" t="s">
        <v>87</v>
      </c>
      <c r="AG2714" s="7" t="s">
        <v>131</v>
      </c>
      <c r="AH2714" s="43">
        <v>48.114316222582502</v>
      </c>
      <c r="AI2714" s="43">
        <v>-1.7107446874338901</v>
      </c>
      <c r="AL2714" s="43">
        <v>10</v>
      </c>
      <c r="AN2714" s="46" t="s">
        <v>5240</v>
      </c>
      <c r="AO2714" s="5" t="s">
        <v>89</v>
      </c>
      <c r="AP2714" s="12" t="s">
        <v>259</v>
      </c>
      <c r="AR2714" s="7" t="s">
        <v>90</v>
      </c>
      <c r="AT2714" s="4" t="str">
        <f>CONCATENATE(AU2714,", ",AV2714,", ",AW2714,", ",AX2714,", ",AY2714,", ",AZ2714,", ",BA2714)</f>
        <v>Europe, France, FR, Bretagne, Ille-et-Vilaine, Rennes, Campus Institut Agro Rennes</v>
      </c>
      <c r="AU2714" s="1" t="s">
        <v>91</v>
      </c>
      <c r="AV2714" s="1" t="s">
        <v>92</v>
      </c>
      <c r="AW2714" s="1" t="s">
        <v>93</v>
      </c>
      <c r="AX2714" s="1" t="s">
        <v>94</v>
      </c>
      <c r="AY2714" s="1" t="s">
        <v>95</v>
      </c>
      <c r="AZ2714" s="1" t="s">
        <v>96</v>
      </c>
      <c r="BA2714" s="1" t="s">
        <v>5242</v>
      </c>
      <c r="BC2714" s="43"/>
      <c r="BF2714" s="43" t="s">
        <v>4596</v>
      </c>
      <c r="BG2714" s="43" t="s">
        <v>93</v>
      </c>
      <c r="BH2714" s="7" t="s">
        <v>97</v>
      </c>
      <c r="BJ2714" s="7" t="s">
        <v>98</v>
      </c>
      <c r="BK2714" s="7" t="s">
        <v>99</v>
      </c>
      <c r="BL2714" s="7" t="s">
        <v>4597</v>
      </c>
      <c r="BM2714" s="7" t="s">
        <v>4598</v>
      </c>
      <c r="BS2714" s="12" t="s">
        <v>259</v>
      </c>
      <c r="BU2714" s="43">
        <v>1</v>
      </c>
      <c r="BW2714" s="43" t="s">
        <v>103</v>
      </c>
    </row>
    <row r="2715" spans="3:75" x14ac:dyDescent="0.35">
      <c r="C2715" s="43" t="str">
        <f t="shared" si="42"/>
        <v>IARA:BDT-04:2023: 2714</v>
      </c>
      <c r="D2715" s="43">
        <v>2714</v>
      </c>
      <c r="E2715" s="43" t="s">
        <v>5311</v>
      </c>
      <c r="F2715" s="1" t="s">
        <v>73</v>
      </c>
      <c r="G2715" s="43" t="s">
        <v>5255</v>
      </c>
      <c r="H2715" s="2">
        <v>45024</v>
      </c>
      <c r="J2715" s="12">
        <f>YEAR(H2715)</f>
        <v>2023</v>
      </c>
      <c r="K2715" s="12">
        <f>MONTH(H2715)</f>
        <v>4</v>
      </c>
      <c r="L2715" s="12">
        <f>DAY(H2715)</f>
        <v>8</v>
      </c>
      <c r="M2715" s="13"/>
      <c r="P2715" s="12" t="s">
        <v>75</v>
      </c>
      <c r="Q2715" s="12" t="str">
        <f>CONCATENATE(X2715," ",Y2715)</f>
        <v>Cyanistes caeruleus</v>
      </c>
      <c r="R2715" s="14" t="str">
        <f>CONCATENATE(S2715,", ",T2715,", ",U2715,", ",V2715,", ",W2715,", ",X2715,", ",Y2715)</f>
        <v>Animalia, Chordata, Aves, Passeriformes, Paridae, Cyanistes, caeruleus</v>
      </c>
      <c r="S2715" s="6" t="s">
        <v>76</v>
      </c>
      <c r="T2715" s="6" t="s">
        <v>77</v>
      </c>
      <c r="U2715" s="6" t="s">
        <v>78</v>
      </c>
      <c r="V2715" s="6" t="s">
        <v>79</v>
      </c>
      <c r="W2715" s="6" t="s">
        <v>135</v>
      </c>
      <c r="X2715" s="6" t="s">
        <v>136</v>
      </c>
      <c r="Y2715" s="6" t="s">
        <v>137</v>
      </c>
      <c r="Z2715" s="6"/>
      <c r="AA2715" s="12" t="s">
        <v>83</v>
      </c>
      <c r="AB2715" s="6" t="s">
        <v>84</v>
      </c>
      <c r="AC2715" s="12" t="s">
        <v>138</v>
      </c>
      <c r="AD2715" s="12" t="s">
        <v>259</v>
      </c>
      <c r="AE2715" s="2">
        <v>45024</v>
      </c>
      <c r="AF2715" s="43" t="s">
        <v>87</v>
      </c>
      <c r="AG2715" s="7" t="s">
        <v>139</v>
      </c>
      <c r="AH2715" s="43">
        <v>48.114314735434697</v>
      </c>
      <c r="AI2715" s="43">
        <v>-1.71090067703496</v>
      </c>
      <c r="AL2715" s="43">
        <v>10</v>
      </c>
      <c r="AN2715" s="46" t="s">
        <v>5240</v>
      </c>
      <c r="AO2715" s="5" t="s">
        <v>89</v>
      </c>
      <c r="AP2715" s="12" t="s">
        <v>259</v>
      </c>
      <c r="AR2715" s="7" t="s">
        <v>90</v>
      </c>
      <c r="AT2715" s="4" t="str">
        <f>CONCATENATE(AU2715,", ",AV2715,", ",AW2715,", ",AX2715,", ",AY2715,", ",AZ2715,", ",BA2715)</f>
        <v>Europe, France, FR, Bretagne, Ille-et-Vilaine, Rennes, Campus Institut Agro Rennes</v>
      </c>
      <c r="AU2715" s="1" t="s">
        <v>91</v>
      </c>
      <c r="AV2715" s="1" t="s">
        <v>92</v>
      </c>
      <c r="AW2715" s="1" t="s">
        <v>93</v>
      </c>
      <c r="AX2715" s="1" t="s">
        <v>94</v>
      </c>
      <c r="AY2715" s="1" t="s">
        <v>95</v>
      </c>
      <c r="AZ2715" s="1" t="s">
        <v>96</v>
      </c>
      <c r="BA2715" s="1" t="s">
        <v>5242</v>
      </c>
      <c r="BC2715" s="43"/>
      <c r="BF2715" s="43" t="s">
        <v>4596</v>
      </c>
      <c r="BG2715" s="43" t="s">
        <v>93</v>
      </c>
      <c r="BH2715" s="7" t="s">
        <v>97</v>
      </c>
      <c r="BJ2715" s="7" t="s">
        <v>98</v>
      </c>
      <c r="BK2715" s="7" t="s">
        <v>99</v>
      </c>
      <c r="BL2715" s="7" t="s">
        <v>4597</v>
      </c>
      <c r="BM2715" s="7" t="s">
        <v>4598</v>
      </c>
      <c r="BS2715" s="12" t="s">
        <v>259</v>
      </c>
      <c r="BU2715" s="43">
        <v>1</v>
      </c>
      <c r="BW2715" s="43" t="s">
        <v>103</v>
      </c>
    </row>
    <row r="2716" spans="3:75" x14ac:dyDescent="0.35">
      <c r="C2716" s="43" t="str">
        <f t="shared" si="42"/>
        <v>IARA:BDT-04:2023: 2715</v>
      </c>
      <c r="D2716" s="43">
        <v>2715</v>
      </c>
      <c r="E2716" s="43" t="s">
        <v>5311</v>
      </c>
      <c r="F2716" s="1" t="s">
        <v>73</v>
      </c>
      <c r="G2716" s="43" t="s">
        <v>5255</v>
      </c>
      <c r="H2716" s="2">
        <v>45024</v>
      </c>
      <c r="J2716" s="12">
        <f>YEAR(H2716)</f>
        <v>2023</v>
      </c>
      <c r="K2716" s="12">
        <f>MONTH(H2716)</f>
        <v>4</v>
      </c>
      <c r="L2716" s="12">
        <f>DAY(H2716)</f>
        <v>8</v>
      </c>
      <c r="M2716" s="13"/>
      <c r="P2716" s="12" t="s">
        <v>75</v>
      </c>
      <c r="Q2716" s="12" t="str">
        <f>CONCATENATE(X2716," ",Y2716)</f>
        <v>Aegithalos caudatus</v>
      </c>
      <c r="R2716" s="14" t="str">
        <f>CONCATENATE(S2716,", ",T2716,", ",U2716,", ",V2716,", ",W2716,", ",X2716,", ",Y2716)</f>
        <v>Animalia, Chordata, Aves, Passeriformes, Aegithalidae, Aegithalos, caudatus</v>
      </c>
      <c r="S2716" s="6" t="s">
        <v>76</v>
      </c>
      <c r="T2716" s="6" t="s">
        <v>77</v>
      </c>
      <c r="U2716" s="6" t="s">
        <v>78</v>
      </c>
      <c r="V2716" s="6" t="s">
        <v>79</v>
      </c>
      <c r="W2716" s="6" t="s">
        <v>340</v>
      </c>
      <c r="X2716" s="6" t="s">
        <v>341</v>
      </c>
      <c r="Y2716" s="6" t="s">
        <v>342</v>
      </c>
      <c r="Z2716" s="6"/>
      <c r="AA2716" s="12" t="s">
        <v>83</v>
      </c>
      <c r="AB2716" s="6" t="s">
        <v>84</v>
      </c>
      <c r="AC2716" s="12" t="s">
        <v>271</v>
      </c>
      <c r="AD2716" s="12" t="s">
        <v>259</v>
      </c>
      <c r="AE2716" s="2">
        <v>45024</v>
      </c>
      <c r="AF2716" s="43" t="s">
        <v>87</v>
      </c>
      <c r="AG2716" s="7" t="s">
        <v>339</v>
      </c>
      <c r="AH2716" s="43">
        <v>48.114423929490599</v>
      </c>
      <c r="AI2716" s="43">
        <v>-1.7109033203417701</v>
      </c>
      <c r="AL2716" s="43">
        <v>10</v>
      </c>
      <c r="AN2716" s="46" t="s">
        <v>5240</v>
      </c>
      <c r="AO2716" s="5" t="s">
        <v>89</v>
      </c>
      <c r="AP2716" s="12" t="s">
        <v>259</v>
      </c>
      <c r="AR2716" s="7" t="s">
        <v>90</v>
      </c>
      <c r="AT2716" s="4" t="str">
        <f>CONCATENATE(AU2716,", ",AV2716,", ",AW2716,", ",AX2716,", ",AY2716,", ",AZ2716,", ",BA2716)</f>
        <v>Europe, France, FR, Bretagne, Ille-et-Vilaine, Rennes, Campus Institut Agro Rennes</v>
      </c>
      <c r="AU2716" s="1" t="s">
        <v>91</v>
      </c>
      <c r="AV2716" s="1" t="s">
        <v>92</v>
      </c>
      <c r="AW2716" s="1" t="s">
        <v>93</v>
      </c>
      <c r="AX2716" s="1" t="s">
        <v>94</v>
      </c>
      <c r="AY2716" s="1" t="s">
        <v>95</v>
      </c>
      <c r="AZ2716" s="1" t="s">
        <v>96</v>
      </c>
      <c r="BA2716" s="1" t="s">
        <v>5242</v>
      </c>
      <c r="BC2716" s="43"/>
      <c r="BF2716" s="43" t="s">
        <v>4596</v>
      </c>
      <c r="BG2716" s="43" t="s">
        <v>93</v>
      </c>
      <c r="BH2716" s="7" t="s">
        <v>97</v>
      </c>
      <c r="BJ2716" s="7" t="s">
        <v>98</v>
      </c>
      <c r="BK2716" s="7" t="s">
        <v>99</v>
      </c>
      <c r="BL2716" s="7" t="s">
        <v>4597</v>
      </c>
      <c r="BM2716" s="7" t="s">
        <v>4598</v>
      </c>
      <c r="BS2716" s="12" t="s">
        <v>259</v>
      </c>
      <c r="BU2716" s="43">
        <v>1</v>
      </c>
      <c r="BW2716" s="43" t="s">
        <v>103</v>
      </c>
    </row>
    <row r="2717" spans="3:75" x14ac:dyDescent="0.35">
      <c r="C2717" s="43" t="str">
        <f t="shared" si="42"/>
        <v>IARA:BDT-04:2023: 2716</v>
      </c>
      <c r="D2717" s="43">
        <v>2716</v>
      </c>
      <c r="E2717" s="43" t="s">
        <v>5311</v>
      </c>
      <c r="F2717" s="1" t="s">
        <v>73</v>
      </c>
      <c r="G2717" s="43" t="s">
        <v>5255</v>
      </c>
      <c r="H2717" s="2">
        <v>45024</v>
      </c>
      <c r="J2717" s="12">
        <f>YEAR(H2717)</f>
        <v>2023</v>
      </c>
      <c r="K2717" s="12">
        <f>MONTH(H2717)</f>
        <v>4</v>
      </c>
      <c r="L2717" s="12">
        <f>DAY(H2717)</f>
        <v>8</v>
      </c>
      <c r="M2717" s="13"/>
      <c r="P2717" s="12" t="s">
        <v>75</v>
      </c>
      <c r="Q2717" s="12" t="str">
        <f>CONCATENATE(X2717," ",Y2717)</f>
        <v>Parus major</v>
      </c>
      <c r="R2717" s="14" t="str">
        <f>CONCATENATE(S2717,", ",T2717,", ",U2717,", ",V2717,", ",W2717,", ",X2717,", ",Y2717)</f>
        <v>Animalia, Chordata, Aves, Passeriformes, Paridae, Parus, major</v>
      </c>
      <c r="S2717" s="6" t="s">
        <v>76</v>
      </c>
      <c r="T2717" s="6" t="s">
        <v>77</v>
      </c>
      <c r="U2717" s="6" t="s">
        <v>78</v>
      </c>
      <c r="V2717" s="6" t="s">
        <v>79</v>
      </c>
      <c r="W2717" s="6" t="s">
        <v>135</v>
      </c>
      <c r="X2717" s="6" t="s">
        <v>140</v>
      </c>
      <c r="Y2717" s="6" t="s">
        <v>141</v>
      </c>
      <c r="Z2717" s="6"/>
      <c r="AA2717" s="12" t="s">
        <v>83</v>
      </c>
      <c r="AB2717" s="6" t="s">
        <v>84</v>
      </c>
      <c r="AC2717" s="12" t="s">
        <v>142</v>
      </c>
      <c r="AD2717" s="12" t="s">
        <v>259</v>
      </c>
      <c r="AE2717" s="2">
        <v>45024</v>
      </c>
      <c r="AF2717" s="43" t="s">
        <v>87</v>
      </c>
      <c r="AG2717" s="7" t="s">
        <v>143</v>
      </c>
      <c r="AH2717" s="43">
        <v>48.114255356078999</v>
      </c>
      <c r="AI2717" s="43">
        <v>-1.7114347115166899</v>
      </c>
      <c r="AL2717" s="43">
        <v>10</v>
      </c>
      <c r="AN2717" s="46" t="s">
        <v>5240</v>
      </c>
      <c r="AO2717" s="5" t="s">
        <v>89</v>
      </c>
      <c r="AP2717" s="12" t="s">
        <v>259</v>
      </c>
      <c r="AR2717" s="7" t="s">
        <v>90</v>
      </c>
      <c r="AT2717" s="4" t="str">
        <f>CONCATENATE(AU2717,", ",AV2717,", ",AW2717,", ",AX2717,", ",AY2717,", ",AZ2717,", ",BA2717)</f>
        <v>Europe, France, FR, Bretagne, Ille-et-Vilaine, Rennes, Campus Institut Agro Rennes</v>
      </c>
      <c r="AU2717" s="1" t="s">
        <v>91</v>
      </c>
      <c r="AV2717" s="1" t="s">
        <v>92</v>
      </c>
      <c r="AW2717" s="1" t="s">
        <v>93</v>
      </c>
      <c r="AX2717" s="1" t="s">
        <v>94</v>
      </c>
      <c r="AY2717" s="1" t="s">
        <v>95</v>
      </c>
      <c r="AZ2717" s="1" t="s">
        <v>96</v>
      </c>
      <c r="BA2717" s="1" t="s">
        <v>5242</v>
      </c>
      <c r="BC2717" s="43"/>
      <c r="BF2717" s="43" t="s">
        <v>4596</v>
      </c>
      <c r="BG2717" s="43" t="s">
        <v>93</v>
      </c>
      <c r="BH2717" s="7" t="s">
        <v>97</v>
      </c>
      <c r="BJ2717" s="7" t="s">
        <v>98</v>
      </c>
      <c r="BK2717" s="7" t="s">
        <v>99</v>
      </c>
      <c r="BL2717" s="7" t="s">
        <v>4597</v>
      </c>
      <c r="BM2717" s="7" t="s">
        <v>4598</v>
      </c>
      <c r="BS2717" s="12" t="s">
        <v>259</v>
      </c>
      <c r="BU2717" s="43">
        <v>1</v>
      </c>
      <c r="BW2717" s="43" t="s">
        <v>103</v>
      </c>
    </row>
    <row r="2718" spans="3:75" x14ac:dyDescent="0.35">
      <c r="C2718" s="43" t="str">
        <f t="shared" si="42"/>
        <v>IARA:BDT-04:2023: 2717</v>
      </c>
      <c r="D2718" s="43">
        <v>2717</v>
      </c>
      <c r="E2718" s="43" t="s">
        <v>5311</v>
      </c>
      <c r="F2718" s="1" t="s">
        <v>73</v>
      </c>
      <c r="G2718" s="43" t="s">
        <v>5255</v>
      </c>
      <c r="H2718" s="2">
        <v>45024</v>
      </c>
      <c r="J2718" s="12">
        <f>YEAR(H2718)</f>
        <v>2023</v>
      </c>
      <c r="K2718" s="12">
        <f>MONTH(H2718)</f>
        <v>4</v>
      </c>
      <c r="L2718" s="12">
        <f>DAY(H2718)</f>
        <v>8</v>
      </c>
      <c r="M2718" s="13"/>
      <c r="P2718" s="12" t="s">
        <v>75</v>
      </c>
      <c r="Q2718" s="12" t="str">
        <f>CONCATENATE(X2718," ",Y2718)</f>
        <v>Phylloscopus collybita</v>
      </c>
      <c r="R2718" s="14" t="str">
        <f>CONCATENATE(S2718,", ",T2718,", ",U2718,", ",V2718,", ",W2718,", ",X2718,", ",Y2718)</f>
        <v>Animalia, Chordata, Aves, Passeriformes, Phylloscopidae, Phylloscopus, collybita</v>
      </c>
      <c r="S2718" s="6" t="s">
        <v>76</v>
      </c>
      <c r="T2718" s="6" t="s">
        <v>77</v>
      </c>
      <c r="U2718" s="6" t="s">
        <v>78</v>
      </c>
      <c r="V2718" s="6" t="s">
        <v>79</v>
      </c>
      <c r="W2718" s="6" t="s">
        <v>170</v>
      </c>
      <c r="X2718" s="6" t="s">
        <v>171</v>
      </c>
      <c r="Y2718" s="6" t="s">
        <v>172</v>
      </c>
      <c r="Z2718" s="6"/>
      <c r="AA2718" s="12" t="s">
        <v>83</v>
      </c>
      <c r="AB2718" s="6" t="s">
        <v>173</v>
      </c>
      <c r="AC2718" s="12" t="s">
        <v>174</v>
      </c>
      <c r="AD2718" s="12" t="s">
        <v>259</v>
      </c>
      <c r="AE2718" s="2">
        <v>45024</v>
      </c>
      <c r="AF2718" s="43" t="s">
        <v>87</v>
      </c>
      <c r="AG2718" s="7" t="s">
        <v>175</v>
      </c>
      <c r="AH2718" s="43">
        <v>48.114203329713497</v>
      </c>
      <c r="AI2718" s="43">
        <v>-1.7117848931594</v>
      </c>
      <c r="AL2718" s="43">
        <v>10</v>
      </c>
      <c r="AN2718" s="46" t="s">
        <v>5240</v>
      </c>
      <c r="AO2718" s="5" t="s">
        <v>89</v>
      </c>
      <c r="AP2718" s="12" t="s">
        <v>259</v>
      </c>
      <c r="AR2718" s="7" t="s">
        <v>90</v>
      </c>
      <c r="AT2718" s="4" t="str">
        <f>CONCATENATE(AU2718,", ",AV2718,", ",AW2718,", ",AX2718,", ",AY2718,", ",AZ2718,", ",BA2718)</f>
        <v>Europe, France, FR, Bretagne, Ille-et-Vilaine, Rennes, Campus Institut Agro Rennes</v>
      </c>
      <c r="AU2718" s="1" t="s">
        <v>91</v>
      </c>
      <c r="AV2718" s="1" t="s">
        <v>92</v>
      </c>
      <c r="AW2718" s="1" t="s">
        <v>93</v>
      </c>
      <c r="AX2718" s="1" t="s">
        <v>94</v>
      </c>
      <c r="AY2718" s="1" t="s">
        <v>95</v>
      </c>
      <c r="AZ2718" s="1" t="s">
        <v>96</v>
      </c>
      <c r="BA2718" s="1" t="s">
        <v>5242</v>
      </c>
      <c r="BC2718" s="43"/>
      <c r="BF2718" s="43" t="s">
        <v>4596</v>
      </c>
      <c r="BG2718" s="43" t="s">
        <v>93</v>
      </c>
      <c r="BH2718" s="7" t="s">
        <v>97</v>
      </c>
      <c r="BJ2718" s="7" t="s">
        <v>98</v>
      </c>
      <c r="BK2718" s="7" t="s">
        <v>99</v>
      </c>
      <c r="BL2718" s="7" t="s">
        <v>4597</v>
      </c>
      <c r="BM2718" s="7" t="s">
        <v>4598</v>
      </c>
      <c r="BS2718" s="12" t="s">
        <v>259</v>
      </c>
      <c r="BU2718" s="43">
        <v>1</v>
      </c>
      <c r="BW2718" s="43" t="s">
        <v>103</v>
      </c>
    </row>
    <row r="2719" spans="3:75" x14ac:dyDescent="0.35">
      <c r="C2719" s="43" t="str">
        <f t="shared" si="42"/>
        <v>IARA:BDT-04:2023: 2718</v>
      </c>
      <c r="D2719" s="43">
        <v>2718</v>
      </c>
      <c r="E2719" s="43" t="s">
        <v>5311</v>
      </c>
      <c r="F2719" s="1" t="s">
        <v>73</v>
      </c>
      <c r="G2719" s="43" t="s">
        <v>5255</v>
      </c>
      <c r="H2719" s="2">
        <v>45024</v>
      </c>
      <c r="J2719" s="12">
        <f>YEAR(H2719)</f>
        <v>2023</v>
      </c>
      <c r="K2719" s="12">
        <f>MONTH(H2719)</f>
        <v>4</v>
      </c>
      <c r="L2719" s="12">
        <f>DAY(H2719)</f>
        <v>8</v>
      </c>
      <c r="M2719" s="13"/>
      <c r="P2719" s="12" t="s">
        <v>75</v>
      </c>
      <c r="Q2719" s="12" t="str">
        <f>CONCATENATE(X2719," ",Y2719)</f>
        <v>Aegithalos caudatus</v>
      </c>
      <c r="R2719" s="14" t="str">
        <f>CONCATENATE(S2719,", ",T2719,", ",U2719,", ",V2719,", ",W2719,", ",X2719,", ",Y2719)</f>
        <v>Animalia, Chordata, Aves, Passeriformes, Aegithalidae, Aegithalos, caudatus</v>
      </c>
      <c r="S2719" s="6" t="s">
        <v>76</v>
      </c>
      <c r="T2719" s="6" t="s">
        <v>77</v>
      </c>
      <c r="U2719" s="6" t="s">
        <v>78</v>
      </c>
      <c r="V2719" s="6" t="s">
        <v>79</v>
      </c>
      <c r="W2719" s="6" t="s">
        <v>340</v>
      </c>
      <c r="X2719" s="6" t="s">
        <v>341</v>
      </c>
      <c r="Y2719" s="6" t="s">
        <v>342</v>
      </c>
      <c r="Z2719" s="6"/>
      <c r="AA2719" s="12" t="s">
        <v>83</v>
      </c>
      <c r="AB2719" s="6" t="s">
        <v>84</v>
      </c>
      <c r="AC2719" s="12" t="s">
        <v>271</v>
      </c>
      <c r="AD2719" s="12" t="s">
        <v>259</v>
      </c>
      <c r="AE2719" s="2">
        <v>45024</v>
      </c>
      <c r="AF2719" s="43" t="s">
        <v>87</v>
      </c>
      <c r="AG2719" s="7" t="s">
        <v>339</v>
      </c>
      <c r="AH2719" s="43">
        <v>48.114314786904501</v>
      </c>
      <c r="AI2719" s="43">
        <v>-1.71173096842432</v>
      </c>
      <c r="AL2719" s="43">
        <v>10</v>
      </c>
      <c r="AN2719" s="46" t="s">
        <v>5240</v>
      </c>
      <c r="AO2719" s="5" t="s">
        <v>89</v>
      </c>
      <c r="AP2719" s="12" t="s">
        <v>259</v>
      </c>
      <c r="AR2719" s="7" t="s">
        <v>90</v>
      </c>
      <c r="AT2719" s="4" t="str">
        <f>CONCATENATE(AU2719,", ",AV2719,", ",AW2719,", ",AX2719,", ",AY2719,", ",AZ2719,", ",BA2719)</f>
        <v>Europe, France, FR, Bretagne, Ille-et-Vilaine, Rennes, Campus Institut Agro Rennes</v>
      </c>
      <c r="AU2719" s="1" t="s">
        <v>91</v>
      </c>
      <c r="AV2719" s="1" t="s">
        <v>92</v>
      </c>
      <c r="AW2719" s="1" t="s">
        <v>93</v>
      </c>
      <c r="AX2719" s="1" t="s">
        <v>94</v>
      </c>
      <c r="AY2719" s="1" t="s">
        <v>95</v>
      </c>
      <c r="AZ2719" s="1" t="s">
        <v>96</v>
      </c>
      <c r="BA2719" s="1" t="s">
        <v>5242</v>
      </c>
      <c r="BC2719" s="43"/>
      <c r="BF2719" s="43" t="s">
        <v>4596</v>
      </c>
      <c r="BG2719" s="43" t="s">
        <v>93</v>
      </c>
      <c r="BH2719" s="7" t="s">
        <v>97</v>
      </c>
      <c r="BJ2719" s="7" t="s">
        <v>98</v>
      </c>
      <c r="BK2719" s="7" t="s">
        <v>99</v>
      </c>
      <c r="BL2719" s="7" t="s">
        <v>4597</v>
      </c>
      <c r="BM2719" s="7" t="s">
        <v>4598</v>
      </c>
      <c r="BS2719" s="12" t="s">
        <v>259</v>
      </c>
      <c r="BU2719" s="43">
        <v>1</v>
      </c>
      <c r="BW2719" s="43" t="s">
        <v>103</v>
      </c>
    </row>
    <row r="2720" spans="3:75" x14ac:dyDescent="0.35">
      <c r="C2720" s="43" t="str">
        <f t="shared" si="42"/>
        <v>IARA:BDT-04:2023: 2719</v>
      </c>
      <c r="D2720" s="43">
        <v>2719</v>
      </c>
      <c r="E2720" s="43" t="s">
        <v>5311</v>
      </c>
      <c r="F2720" s="1" t="s">
        <v>73</v>
      </c>
      <c r="G2720" s="43" t="s">
        <v>5255</v>
      </c>
      <c r="H2720" s="2">
        <v>45024</v>
      </c>
      <c r="J2720" s="12">
        <f>YEAR(H2720)</f>
        <v>2023</v>
      </c>
      <c r="K2720" s="12">
        <f>MONTH(H2720)</f>
        <v>4</v>
      </c>
      <c r="L2720" s="12">
        <f>DAY(H2720)</f>
        <v>8</v>
      </c>
      <c r="M2720" s="13"/>
      <c r="P2720" s="12" t="s">
        <v>75</v>
      </c>
      <c r="Q2720" s="12" t="str">
        <f>CONCATENATE(X2720," ",Y2720)</f>
        <v>Chloris chloris</v>
      </c>
      <c r="R2720" s="14" t="str">
        <f>CONCATENATE(S2720,", ",T2720,", ",U2720,", ",V2720,", ",W2720,", ",X2720,", ",Y2720)</f>
        <v>Animalia, Chordata, Aves, Passeriformes, Fringillidae, Chloris, chloris</v>
      </c>
      <c r="S2720" s="6" t="s">
        <v>76</v>
      </c>
      <c r="T2720" s="6" t="s">
        <v>77</v>
      </c>
      <c r="U2720" s="6" t="s">
        <v>78</v>
      </c>
      <c r="V2720" s="6" t="s">
        <v>79</v>
      </c>
      <c r="W2720" s="6" t="s">
        <v>165</v>
      </c>
      <c r="X2720" s="6" t="s">
        <v>202</v>
      </c>
      <c r="Y2720" s="6" t="s">
        <v>203</v>
      </c>
      <c r="Z2720" s="6"/>
      <c r="AA2720" s="12" t="s">
        <v>83</v>
      </c>
      <c r="AB2720" s="6" t="s">
        <v>84</v>
      </c>
      <c r="AC2720" s="12" t="s">
        <v>204</v>
      </c>
      <c r="AD2720" s="12" t="s">
        <v>259</v>
      </c>
      <c r="AE2720" s="2">
        <v>45024</v>
      </c>
      <c r="AF2720" s="43" t="s">
        <v>87</v>
      </c>
      <c r="AG2720" s="7" t="s">
        <v>205</v>
      </c>
      <c r="AH2720" s="43">
        <v>48.114339520879099</v>
      </c>
      <c r="AI2720" s="43">
        <v>-1.7118254291722701</v>
      </c>
      <c r="AL2720" s="43">
        <v>10</v>
      </c>
      <c r="AN2720" s="46" t="s">
        <v>5240</v>
      </c>
      <c r="AO2720" s="5" t="s">
        <v>89</v>
      </c>
      <c r="AP2720" s="12" t="s">
        <v>259</v>
      </c>
      <c r="AR2720" s="7" t="s">
        <v>90</v>
      </c>
      <c r="AT2720" s="4" t="str">
        <f>CONCATENATE(AU2720,", ",AV2720,", ",AW2720,", ",AX2720,", ",AY2720,", ",AZ2720,", ",BA2720)</f>
        <v>Europe, France, FR, Bretagne, Ille-et-Vilaine, Rennes, Campus Institut Agro Rennes</v>
      </c>
      <c r="AU2720" s="1" t="s">
        <v>91</v>
      </c>
      <c r="AV2720" s="1" t="s">
        <v>92</v>
      </c>
      <c r="AW2720" s="1" t="s">
        <v>93</v>
      </c>
      <c r="AX2720" s="1" t="s">
        <v>94</v>
      </c>
      <c r="AY2720" s="1" t="s">
        <v>95</v>
      </c>
      <c r="AZ2720" s="1" t="s">
        <v>96</v>
      </c>
      <c r="BA2720" s="1" t="s">
        <v>5242</v>
      </c>
      <c r="BC2720" s="43"/>
      <c r="BF2720" s="43" t="s">
        <v>4596</v>
      </c>
      <c r="BG2720" s="43" t="s">
        <v>93</v>
      </c>
      <c r="BH2720" s="7" t="s">
        <v>97</v>
      </c>
      <c r="BJ2720" s="7" t="s">
        <v>98</v>
      </c>
      <c r="BK2720" s="7" t="s">
        <v>99</v>
      </c>
      <c r="BL2720" s="7" t="s">
        <v>4597</v>
      </c>
      <c r="BM2720" s="7" t="s">
        <v>4598</v>
      </c>
      <c r="BS2720" s="12" t="s">
        <v>259</v>
      </c>
      <c r="BU2720" s="43">
        <v>1</v>
      </c>
      <c r="BW2720" s="43" t="s">
        <v>103</v>
      </c>
    </row>
    <row r="2721" spans="3:75" x14ac:dyDescent="0.35">
      <c r="C2721" s="43" t="str">
        <f t="shared" si="42"/>
        <v>IARA:BDT-04:2023: 2720</v>
      </c>
      <c r="D2721" s="43">
        <v>2720</v>
      </c>
      <c r="E2721" s="43" t="s">
        <v>5311</v>
      </c>
      <c r="F2721" s="1" t="s">
        <v>73</v>
      </c>
      <c r="G2721" s="43" t="s">
        <v>5255</v>
      </c>
      <c r="H2721" s="2">
        <v>45024</v>
      </c>
      <c r="J2721" s="12">
        <f>YEAR(H2721)</f>
        <v>2023</v>
      </c>
      <c r="K2721" s="12">
        <f>MONTH(H2721)</f>
        <v>4</v>
      </c>
      <c r="L2721" s="12">
        <f>DAY(H2721)</f>
        <v>8</v>
      </c>
      <c r="M2721" s="13"/>
      <c r="P2721" s="12" t="s">
        <v>75</v>
      </c>
      <c r="Q2721" s="12" t="str">
        <f>CONCATENATE(X2721," ",Y2721)</f>
        <v>Columba palumbus</v>
      </c>
      <c r="R2721" s="14" t="str">
        <f>CONCATENATE(S2721,", ",T2721,", ",U2721,", ",V2721,", ",W2721,", ",X2721,", ",Y2721)</f>
        <v>Animalia, Chordata, Aves, Columbiformes, Columbidae, Columba, palumbus</v>
      </c>
      <c r="S2721" s="6" t="s">
        <v>76</v>
      </c>
      <c r="T2721" s="6" t="s">
        <v>77</v>
      </c>
      <c r="U2721" s="6" t="s">
        <v>78</v>
      </c>
      <c r="V2721" s="6" t="s">
        <v>159</v>
      </c>
      <c r="W2721" s="6" t="s">
        <v>160</v>
      </c>
      <c r="X2721" s="6" t="s">
        <v>161</v>
      </c>
      <c r="Y2721" s="6" t="s">
        <v>162</v>
      </c>
      <c r="Z2721" s="6"/>
      <c r="AA2721" s="12" t="s">
        <v>83</v>
      </c>
      <c r="AB2721" s="6" t="s">
        <v>84</v>
      </c>
      <c r="AC2721" s="12" t="s">
        <v>163</v>
      </c>
      <c r="AD2721" s="12" t="s">
        <v>259</v>
      </c>
      <c r="AE2721" s="2">
        <v>45024</v>
      </c>
      <c r="AF2721" s="43" t="s">
        <v>87</v>
      </c>
      <c r="AG2721" s="7" t="s">
        <v>164</v>
      </c>
      <c r="AH2721" s="43">
        <v>48.114764219087903</v>
      </c>
      <c r="AI2721" s="43">
        <v>-1.7115439748179699</v>
      </c>
      <c r="AL2721" s="43">
        <v>10</v>
      </c>
      <c r="AN2721" s="46" t="s">
        <v>5240</v>
      </c>
      <c r="AO2721" s="5" t="s">
        <v>89</v>
      </c>
      <c r="AP2721" s="12" t="s">
        <v>259</v>
      </c>
      <c r="AR2721" s="7" t="s">
        <v>90</v>
      </c>
      <c r="AT2721" s="4" t="str">
        <f>CONCATENATE(AU2721,", ",AV2721,", ",AW2721,", ",AX2721,", ",AY2721,", ",AZ2721,", ",BA2721)</f>
        <v>Europe, France, FR, Bretagne, Ille-et-Vilaine, Rennes, Campus Institut Agro Rennes</v>
      </c>
      <c r="AU2721" s="1" t="s">
        <v>91</v>
      </c>
      <c r="AV2721" s="1" t="s">
        <v>92</v>
      </c>
      <c r="AW2721" s="1" t="s">
        <v>93</v>
      </c>
      <c r="AX2721" s="1" t="s">
        <v>94</v>
      </c>
      <c r="AY2721" s="1" t="s">
        <v>95</v>
      </c>
      <c r="AZ2721" s="1" t="s">
        <v>96</v>
      </c>
      <c r="BA2721" s="1" t="s">
        <v>5242</v>
      </c>
      <c r="BC2721" s="43"/>
      <c r="BF2721" s="43" t="s">
        <v>4596</v>
      </c>
      <c r="BG2721" s="43" t="s">
        <v>93</v>
      </c>
      <c r="BH2721" s="7" t="s">
        <v>97</v>
      </c>
      <c r="BJ2721" s="7" t="s">
        <v>98</v>
      </c>
      <c r="BK2721" s="7" t="s">
        <v>99</v>
      </c>
      <c r="BL2721" s="7" t="s">
        <v>4597</v>
      </c>
      <c r="BM2721" s="7" t="s">
        <v>4598</v>
      </c>
      <c r="BS2721" s="12" t="s">
        <v>259</v>
      </c>
      <c r="BU2721" s="43">
        <v>1</v>
      </c>
      <c r="BW2721" s="43" t="s">
        <v>103</v>
      </c>
    </row>
    <row r="2722" spans="3:75" x14ac:dyDescent="0.35">
      <c r="C2722" s="43" t="str">
        <f t="shared" si="42"/>
        <v>IARA:BDT-04:2023: 2721</v>
      </c>
      <c r="D2722" s="43">
        <v>2721</v>
      </c>
      <c r="E2722" s="43" t="s">
        <v>5311</v>
      </c>
      <c r="F2722" s="1" t="s">
        <v>73</v>
      </c>
      <c r="G2722" s="43" t="s">
        <v>5255</v>
      </c>
      <c r="H2722" s="2">
        <v>45024</v>
      </c>
      <c r="J2722" s="12">
        <f>YEAR(H2722)</f>
        <v>2023</v>
      </c>
      <c r="K2722" s="12">
        <f>MONTH(H2722)</f>
        <v>4</v>
      </c>
      <c r="L2722" s="12">
        <f>DAY(H2722)</f>
        <v>8</v>
      </c>
      <c r="M2722" s="13"/>
      <c r="P2722" s="12" t="s">
        <v>75</v>
      </c>
      <c r="Q2722" s="12" t="str">
        <f>CONCATENATE(X2722," ",Y2722)</f>
        <v>Columba palumbus</v>
      </c>
      <c r="R2722" s="14" t="str">
        <f>CONCATENATE(S2722,", ",T2722,", ",U2722,", ",V2722,", ",W2722,", ",X2722,", ",Y2722)</f>
        <v>Animalia, Chordata, Aves, Columbiformes, Columbidae, Columba, palumbus</v>
      </c>
      <c r="S2722" s="6" t="s">
        <v>76</v>
      </c>
      <c r="T2722" s="6" t="s">
        <v>77</v>
      </c>
      <c r="U2722" s="6" t="s">
        <v>78</v>
      </c>
      <c r="V2722" s="6" t="s">
        <v>159</v>
      </c>
      <c r="W2722" s="6" t="s">
        <v>160</v>
      </c>
      <c r="X2722" s="6" t="s">
        <v>161</v>
      </c>
      <c r="Y2722" s="6" t="s">
        <v>162</v>
      </c>
      <c r="Z2722" s="6"/>
      <c r="AA2722" s="12" t="s">
        <v>83</v>
      </c>
      <c r="AB2722" s="6" t="s">
        <v>84</v>
      </c>
      <c r="AC2722" s="12" t="s">
        <v>163</v>
      </c>
      <c r="AD2722" s="12" t="s">
        <v>259</v>
      </c>
      <c r="AE2722" s="2">
        <v>45024</v>
      </c>
      <c r="AF2722" s="43" t="s">
        <v>87</v>
      </c>
      <c r="AG2722" s="7" t="s">
        <v>164</v>
      </c>
      <c r="AH2722" s="43">
        <v>48.114770085872699</v>
      </c>
      <c r="AI2722" s="43">
        <v>-1.71151611207059</v>
      </c>
      <c r="AL2722" s="43">
        <v>10</v>
      </c>
      <c r="AN2722" s="46" t="s">
        <v>5240</v>
      </c>
      <c r="AO2722" s="5" t="s">
        <v>89</v>
      </c>
      <c r="AP2722" s="12" t="s">
        <v>259</v>
      </c>
      <c r="AR2722" s="7" t="s">
        <v>90</v>
      </c>
      <c r="AT2722" s="4" t="str">
        <f>CONCATENATE(AU2722,", ",AV2722,", ",AW2722,", ",AX2722,", ",AY2722,", ",AZ2722,", ",BA2722)</f>
        <v>Europe, France, FR, Bretagne, Ille-et-Vilaine, Rennes, Campus Institut Agro Rennes</v>
      </c>
      <c r="AU2722" s="1" t="s">
        <v>91</v>
      </c>
      <c r="AV2722" s="1" t="s">
        <v>92</v>
      </c>
      <c r="AW2722" s="1" t="s">
        <v>93</v>
      </c>
      <c r="AX2722" s="1" t="s">
        <v>94</v>
      </c>
      <c r="AY2722" s="1" t="s">
        <v>95</v>
      </c>
      <c r="AZ2722" s="1" t="s">
        <v>96</v>
      </c>
      <c r="BA2722" s="1" t="s">
        <v>5242</v>
      </c>
      <c r="BC2722" s="43"/>
      <c r="BF2722" s="43" t="s">
        <v>4596</v>
      </c>
      <c r="BG2722" s="43" t="s">
        <v>93</v>
      </c>
      <c r="BH2722" s="7" t="s">
        <v>97</v>
      </c>
      <c r="BJ2722" s="7" t="s">
        <v>98</v>
      </c>
      <c r="BK2722" s="7" t="s">
        <v>99</v>
      </c>
      <c r="BL2722" s="7" t="s">
        <v>4597</v>
      </c>
      <c r="BM2722" s="7" t="s">
        <v>4598</v>
      </c>
      <c r="BS2722" s="12" t="s">
        <v>259</v>
      </c>
      <c r="BU2722" s="43">
        <v>1</v>
      </c>
      <c r="BW2722" s="43" t="s">
        <v>103</v>
      </c>
    </row>
    <row r="2723" spans="3:75" x14ac:dyDescent="0.35">
      <c r="C2723" s="43" t="str">
        <f t="shared" si="42"/>
        <v>IARA:BDT-04:2023: 2722</v>
      </c>
      <c r="D2723" s="43">
        <v>2722</v>
      </c>
      <c r="E2723" s="43" t="s">
        <v>5311</v>
      </c>
      <c r="F2723" s="1" t="s">
        <v>73</v>
      </c>
      <c r="G2723" s="43" t="s">
        <v>5255</v>
      </c>
      <c r="H2723" s="2">
        <v>45024</v>
      </c>
      <c r="J2723" s="12">
        <f>YEAR(H2723)</f>
        <v>2023</v>
      </c>
      <c r="K2723" s="12">
        <f>MONTH(H2723)</f>
        <v>4</v>
      </c>
      <c r="L2723" s="12">
        <f>DAY(H2723)</f>
        <v>8</v>
      </c>
      <c r="M2723" s="13"/>
      <c r="P2723" s="12" t="s">
        <v>75</v>
      </c>
      <c r="Q2723" s="12" t="str">
        <f>CONCATENATE(X2723," ",Y2723)</f>
        <v>Carduelis carduelis</v>
      </c>
      <c r="R2723" s="14" t="str">
        <f>CONCATENATE(S2723,", ",T2723,", ",U2723,", ",V2723,", ",W2723,", ",X2723,", ",Y2723)</f>
        <v>Animalia, Chordata, Aves, Passeriformes, Fringillidae, Carduelis, carduelis</v>
      </c>
      <c r="S2723" s="6" t="s">
        <v>76</v>
      </c>
      <c r="T2723" s="6" t="s">
        <v>77</v>
      </c>
      <c r="U2723" s="6" t="s">
        <v>78</v>
      </c>
      <c r="V2723" s="6" t="s">
        <v>79</v>
      </c>
      <c r="W2723" s="6" t="s">
        <v>165</v>
      </c>
      <c r="X2723" s="6" t="s">
        <v>305</v>
      </c>
      <c r="Y2723" s="6" t="s">
        <v>306</v>
      </c>
      <c r="Z2723" s="6"/>
      <c r="AA2723" s="12" t="s">
        <v>83</v>
      </c>
      <c r="AB2723" s="6" t="s">
        <v>84</v>
      </c>
      <c r="AC2723" s="12" t="s">
        <v>273</v>
      </c>
      <c r="AD2723" s="12" t="s">
        <v>259</v>
      </c>
      <c r="AE2723" s="2">
        <v>45024</v>
      </c>
      <c r="AF2723" s="43" t="s">
        <v>87</v>
      </c>
      <c r="AG2723" s="7" t="s">
        <v>304</v>
      </c>
      <c r="AH2723" s="43">
        <v>48.114895465822499</v>
      </c>
      <c r="AI2723" s="43">
        <v>-1.7114705247816899</v>
      </c>
      <c r="AL2723" s="43">
        <v>10</v>
      </c>
      <c r="AN2723" s="46" t="s">
        <v>5240</v>
      </c>
      <c r="AO2723" s="5" t="s">
        <v>89</v>
      </c>
      <c r="AP2723" s="12" t="s">
        <v>259</v>
      </c>
      <c r="AR2723" s="7" t="s">
        <v>90</v>
      </c>
      <c r="AT2723" s="4" t="str">
        <f>CONCATENATE(AU2723,", ",AV2723,", ",AW2723,", ",AX2723,", ",AY2723,", ",AZ2723,", ",BA2723)</f>
        <v>Europe, France, FR, Bretagne, Ille-et-Vilaine, Rennes, Campus Institut Agro Rennes</v>
      </c>
      <c r="AU2723" s="1" t="s">
        <v>91</v>
      </c>
      <c r="AV2723" s="1" t="s">
        <v>92</v>
      </c>
      <c r="AW2723" s="1" t="s">
        <v>93</v>
      </c>
      <c r="AX2723" s="1" t="s">
        <v>94</v>
      </c>
      <c r="AY2723" s="1" t="s">
        <v>95</v>
      </c>
      <c r="AZ2723" s="1" t="s">
        <v>96</v>
      </c>
      <c r="BA2723" s="1" t="s">
        <v>5242</v>
      </c>
      <c r="BC2723" s="43"/>
      <c r="BF2723" s="43" t="s">
        <v>4596</v>
      </c>
      <c r="BG2723" s="43" t="s">
        <v>93</v>
      </c>
      <c r="BH2723" s="7" t="s">
        <v>97</v>
      </c>
      <c r="BJ2723" s="7" t="s">
        <v>98</v>
      </c>
      <c r="BK2723" s="7" t="s">
        <v>99</v>
      </c>
      <c r="BL2723" s="7" t="s">
        <v>4597</v>
      </c>
      <c r="BM2723" s="7" t="s">
        <v>4598</v>
      </c>
      <c r="BS2723" s="12" t="s">
        <v>259</v>
      </c>
      <c r="BU2723" s="43">
        <v>1</v>
      </c>
      <c r="BW2723" s="43" t="s">
        <v>103</v>
      </c>
    </row>
    <row r="2724" spans="3:75" x14ac:dyDescent="0.35">
      <c r="C2724" s="43" t="str">
        <f t="shared" si="42"/>
        <v>IARA:BDT-04:2023: 2723</v>
      </c>
      <c r="D2724" s="43">
        <v>2723</v>
      </c>
      <c r="E2724" s="43" t="s">
        <v>5311</v>
      </c>
      <c r="F2724" s="1" t="s">
        <v>73</v>
      </c>
      <c r="G2724" s="43" t="s">
        <v>5255</v>
      </c>
      <c r="H2724" s="2">
        <v>45024</v>
      </c>
      <c r="J2724" s="12">
        <f>YEAR(H2724)</f>
        <v>2023</v>
      </c>
      <c r="K2724" s="12">
        <f>MONTH(H2724)</f>
        <v>4</v>
      </c>
      <c r="L2724" s="12">
        <f>DAY(H2724)</f>
        <v>8</v>
      </c>
      <c r="M2724" s="13"/>
      <c r="P2724" s="12" t="s">
        <v>75</v>
      </c>
      <c r="Q2724" s="12" t="str">
        <f>CONCATENATE(X2724," ",Y2724)</f>
        <v>Prunella modularis</v>
      </c>
      <c r="R2724" s="14" t="str">
        <f>CONCATENATE(S2724,", ",T2724,", ",U2724,", ",V2724,", ",W2724,", ",X2724,", ",Y2724)</f>
        <v>Animalia, Chordata, Aves, Passeriformes, Prunellidae, Prunella, modularis</v>
      </c>
      <c r="S2724" s="6" t="s">
        <v>76</v>
      </c>
      <c r="T2724" s="6" t="s">
        <v>77</v>
      </c>
      <c r="U2724" s="6" t="s">
        <v>78</v>
      </c>
      <c r="V2724" s="6" t="s">
        <v>79</v>
      </c>
      <c r="W2724" s="6" t="s">
        <v>80</v>
      </c>
      <c r="X2724" s="6" t="s">
        <v>81</v>
      </c>
      <c r="Y2724" s="6" t="s">
        <v>82</v>
      </c>
      <c r="Z2724" s="6"/>
      <c r="AA2724" s="12" t="s">
        <v>83</v>
      </c>
      <c r="AB2724" s="6" t="s">
        <v>84</v>
      </c>
      <c r="AC2724" s="12" t="s">
        <v>85</v>
      </c>
      <c r="AD2724" s="12" t="s">
        <v>259</v>
      </c>
      <c r="AE2724" s="2">
        <v>45024</v>
      </c>
      <c r="AF2724" s="43" t="s">
        <v>87</v>
      </c>
      <c r="AG2724" s="7" t="s">
        <v>88</v>
      </c>
      <c r="AH2724" s="43">
        <v>48.115013994502903</v>
      </c>
      <c r="AI2724" s="43">
        <v>-1.71123981547132</v>
      </c>
      <c r="AL2724" s="43">
        <v>10</v>
      </c>
      <c r="AN2724" s="46" t="s">
        <v>5240</v>
      </c>
      <c r="AO2724" s="5" t="s">
        <v>89</v>
      </c>
      <c r="AP2724" s="12" t="s">
        <v>259</v>
      </c>
      <c r="AR2724" s="7" t="s">
        <v>90</v>
      </c>
      <c r="AT2724" s="4" t="str">
        <f>CONCATENATE(AU2724,", ",AV2724,", ",AW2724,", ",AX2724,", ",AY2724,", ",AZ2724,", ",BA2724)</f>
        <v>Europe, France, FR, Bretagne, Ille-et-Vilaine, Rennes, Campus Institut Agro Rennes</v>
      </c>
      <c r="AU2724" s="1" t="s">
        <v>91</v>
      </c>
      <c r="AV2724" s="1" t="s">
        <v>92</v>
      </c>
      <c r="AW2724" s="1" t="s">
        <v>93</v>
      </c>
      <c r="AX2724" s="1" t="s">
        <v>94</v>
      </c>
      <c r="AY2724" s="1" t="s">
        <v>95</v>
      </c>
      <c r="AZ2724" s="1" t="s">
        <v>96</v>
      </c>
      <c r="BA2724" s="1" t="s">
        <v>5242</v>
      </c>
      <c r="BC2724" s="43"/>
      <c r="BF2724" s="43" t="s">
        <v>4596</v>
      </c>
      <c r="BG2724" s="43" t="s">
        <v>93</v>
      </c>
      <c r="BH2724" s="7" t="s">
        <v>97</v>
      </c>
      <c r="BJ2724" s="7" t="s">
        <v>98</v>
      </c>
      <c r="BK2724" s="7" t="s">
        <v>99</v>
      </c>
      <c r="BL2724" s="7" t="s">
        <v>4597</v>
      </c>
      <c r="BM2724" s="7" t="s">
        <v>4598</v>
      </c>
      <c r="BS2724" s="12" t="s">
        <v>259</v>
      </c>
      <c r="BU2724" s="43">
        <v>1</v>
      </c>
      <c r="BW2724" s="43" t="s">
        <v>103</v>
      </c>
    </row>
    <row r="2725" spans="3:75" x14ac:dyDescent="0.35">
      <c r="C2725" s="43" t="str">
        <f t="shared" si="42"/>
        <v>IARA:BDT-04:2023: 2724</v>
      </c>
      <c r="D2725" s="43">
        <v>2724</v>
      </c>
      <c r="E2725" s="43" t="s">
        <v>5311</v>
      </c>
      <c r="F2725" s="1" t="s">
        <v>73</v>
      </c>
      <c r="G2725" s="43" t="s">
        <v>5255</v>
      </c>
      <c r="H2725" s="2">
        <v>45024</v>
      </c>
      <c r="J2725" s="12">
        <f>YEAR(H2725)</f>
        <v>2023</v>
      </c>
      <c r="K2725" s="12">
        <f>MONTH(H2725)</f>
        <v>4</v>
      </c>
      <c r="L2725" s="12">
        <f>DAY(H2725)</f>
        <v>8</v>
      </c>
      <c r="M2725" s="13"/>
      <c r="P2725" s="12" t="s">
        <v>75</v>
      </c>
      <c r="Q2725" s="12" t="str">
        <f>CONCATENATE(X2725," ",Y2725)</f>
        <v>Sylvia atricapilla</v>
      </c>
      <c r="R2725" s="14" t="str">
        <f>CONCATENATE(S2725,", ",T2725,", ",U2725,", ",V2725,", ",W2725,", ",X2725,", ",Y2725)</f>
        <v>Animalia, Chordata, Aves, Passeriformes, Sylviidae, Sylvia, atricapilla</v>
      </c>
      <c r="S2725" s="6" t="s">
        <v>76</v>
      </c>
      <c r="T2725" s="6" t="s">
        <v>77</v>
      </c>
      <c r="U2725" s="6" t="s">
        <v>78</v>
      </c>
      <c r="V2725" s="6" t="s">
        <v>79</v>
      </c>
      <c r="W2725" s="6" t="s">
        <v>117</v>
      </c>
      <c r="X2725" s="6" t="s">
        <v>118</v>
      </c>
      <c r="Y2725" s="6" t="s">
        <v>119</v>
      </c>
      <c r="Z2725" s="6"/>
      <c r="AA2725" s="12" t="s">
        <v>83</v>
      </c>
      <c r="AB2725" s="6" t="s">
        <v>84</v>
      </c>
      <c r="AC2725" s="12" t="s">
        <v>120</v>
      </c>
      <c r="AD2725" s="12" t="s">
        <v>259</v>
      </c>
      <c r="AE2725" s="2">
        <v>45024</v>
      </c>
      <c r="AF2725" s="43" t="s">
        <v>87</v>
      </c>
      <c r="AG2725" s="7" t="s">
        <v>121</v>
      </c>
      <c r="AH2725" s="43">
        <v>48.115020919260303</v>
      </c>
      <c r="AI2725" s="43">
        <v>-1.7113043022571499</v>
      </c>
      <c r="AL2725" s="43">
        <v>10</v>
      </c>
      <c r="AN2725" s="46" t="s">
        <v>5240</v>
      </c>
      <c r="AO2725" s="5" t="s">
        <v>89</v>
      </c>
      <c r="AP2725" s="12" t="s">
        <v>259</v>
      </c>
      <c r="AR2725" s="7" t="s">
        <v>90</v>
      </c>
      <c r="AT2725" s="4" t="str">
        <f>CONCATENATE(AU2725,", ",AV2725,", ",AW2725,", ",AX2725,", ",AY2725,", ",AZ2725,", ",BA2725)</f>
        <v>Europe, France, FR, Bretagne, Ille-et-Vilaine, Rennes, Campus Institut Agro Rennes</v>
      </c>
      <c r="AU2725" s="1" t="s">
        <v>91</v>
      </c>
      <c r="AV2725" s="1" t="s">
        <v>92</v>
      </c>
      <c r="AW2725" s="1" t="s">
        <v>93</v>
      </c>
      <c r="AX2725" s="1" t="s">
        <v>94</v>
      </c>
      <c r="AY2725" s="1" t="s">
        <v>95</v>
      </c>
      <c r="AZ2725" s="1" t="s">
        <v>96</v>
      </c>
      <c r="BA2725" s="1" t="s">
        <v>5242</v>
      </c>
      <c r="BC2725" s="43"/>
      <c r="BF2725" s="43" t="s">
        <v>4596</v>
      </c>
      <c r="BG2725" s="43" t="s">
        <v>93</v>
      </c>
      <c r="BH2725" s="7" t="s">
        <v>97</v>
      </c>
      <c r="BJ2725" s="7" t="s">
        <v>98</v>
      </c>
      <c r="BK2725" s="7" t="s">
        <v>99</v>
      </c>
      <c r="BL2725" s="7" t="s">
        <v>4597</v>
      </c>
      <c r="BM2725" s="7" t="s">
        <v>4598</v>
      </c>
      <c r="BS2725" s="12" t="s">
        <v>259</v>
      </c>
      <c r="BU2725" s="43">
        <v>1</v>
      </c>
      <c r="BW2725" s="43" t="s">
        <v>103</v>
      </c>
    </row>
    <row r="2726" spans="3:75" x14ac:dyDescent="0.35">
      <c r="C2726" s="43" t="str">
        <f t="shared" si="42"/>
        <v>IARA:BDT-04:2023: 2725</v>
      </c>
      <c r="D2726" s="43">
        <v>2725</v>
      </c>
      <c r="E2726" s="43" t="s">
        <v>5311</v>
      </c>
      <c r="F2726" s="1" t="s">
        <v>73</v>
      </c>
      <c r="G2726" s="43" t="s">
        <v>5255</v>
      </c>
      <c r="H2726" s="2">
        <v>45024</v>
      </c>
      <c r="J2726" s="12">
        <f>YEAR(H2726)</f>
        <v>2023</v>
      </c>
      <c r="K2726" s="12">
        <f>MONTH(H2726)</f>
        <v>4</v>
      </c>
      <c r="L2726" s="12">
        <f>DAY(H2726)</f>
        <v>8</v>
      </c>
      <c r="M2726" s="13"/>
      <c r="P2726" s="12" t="s">
        <v>75</v>
      </c>
      <c r="Q2726" s="12" t="str">
        <f>CONCATENATE(X2726," ",Y2726)</f>
        <v>Turdus merula</v>
      </c>
      <c r="R2726" s="14" t="str">
        <f>CONCATENATE(S2726,", ",T2726,", ",U2726,", ",V2726,", ",W2726,", ",X2726,", ",Y2726)</f>
        <v>Animalia, Chordata, Aves, Passeriformes, Turdidae, Turdus, merula</v>
      </c>
      <c r="S2726" s="6" t="s">
        <v>76</v>
      </c>
      <c r="T2726" s="6" t="s">
        <v>77</v>
      </c>
      <c r="U2726" s="6" t="s">
        <v>78</v>
      </c>
      <c r="V2726" s="19" t="s">
        <v>79</v>
      </c>
      <c r="W2726" s="19" t="s">
        <v>126</v>
      </c>
      <c r="X2726" s="19" t="s">
        <v>127</v>
      </c>
      <c r="Y2726" s="19" t="s">
        <v>132</v>
      </c>
      <c r="Z2726" s="6"/>
      <c r="AA2726" s="12" t="s">
        <v>83</v>
      </c>
      <c r="AB2726" s="6" t="s">
        <v>84</v>
      </c>
      <c r="AC2726" s="12" t="s">
        <v>133</v>
      </c>
      <c r="AD2726" s="12" t="s">
        <v>259</v>
      </c>
      <c r="AE2726" s="2">
        <v>45024</v>
      </c>
      <c r="AF2726" s="43" t="s">
        <v>87</v>
      </c>
      <c r="AG2726" s="7" t="s">
        <v>134</v>
      </c>
      <c r="AH2726" s="43">
        <v>48.115071875724503</v>
      </c>
      <c r="AI2726" s="43">
        <v>-1.71133723415154</v>
      </c>
      <c r="AL2726" s="43">
        <v>10</v>
      </c>
      <c r="AN2726" s="46" t="s">
        <v>5240</v>
      </c>
      <c r="AO2726" s="5" t="s">
        <v>89</v>
      </c>
      <c r="AP2726" s="12" t="s">
        <v>259</v>
      </c>
      <c r="AR2726" s="7" t="s">
        <v>90</v>
      </c>
      <c r="AT2726" s="4" t="str">
        <f>CONCATENATE(AU2726,", ",AV2726,", ",AW2726,", ",AX2726,", ",AY2726,", ",AZ2726,", ",BA2726)</f>
        <v>Europe, France, FR, Bretagne, Ille-et-Vilaine, Rennes, Campus Institut Agro Rennes</v>
      </c>
      <c r="AU2726" s="1" t="s">
        <v>91</v>
      </c>
      <c r="AV2726" s="1" t="s">
        <v>92</v>
      </c>
      <c r="AW2726" s="1" t="s">
        <v>93</v>
      </c>
      <c r="AX2726" s="1" t="s">
        <v>94</v>
      </c>
      <c r="AY2726" s="1" t="s">
        <v>95</v>
      </c>
      <c r="AZ2726" s="1" t="s">
        <v>96</v>
      </c>
      <c r="BA2726" s="1" t="s">
        <v>5242</v>
      </c>
      <c r="BC2726" s="43"/>
      <c r="BF2726" s="43" t="s">
        <v>4596</v>
      </c>
      <c r="BG2726" s="43" t="s">
        <v>93</v>
      </c>
      <c r="BH2726" s="7" t="s">
        <v>97</v>
      </c>
      <c r="BJ2726" s="7" t="s">
        <v>98</v>
      </c>
      <c r="BK2726" s="7" t="s">
        <v>99</v>
      </c>
      <c r="BL2726" s="7" t="s">
        <v>4597</v>
      </c>
      <c r="BM2726" s="7" t="s">
        <v>4598</v>
      </c>
      <c r="BS2726" s="12" t="s">
        <v>259</v>
      </c>
      <c r="BU2726" s="43">
        <v>1</v>
      </c>
      <c r="BW2726" s="43" t="s">
        <v>103</v>
      </c>
    </row>
    <row r="2727" spans="3:75" x14ac:dyDescent="0.35">
      <c r="C2727" s="43" t="str">
        <f t="shared" si="42"/>
        <v>IARA:BDT-04:2023: 2726</v>
      </c>
      <c r="D2727" s="43">
        <v>2726</v>
      </c>
      <c r="E2727" s="43" t="s">
        <v>5311</v>
      </c>
      <c r="F2727" s="1" t="s">
        <v>73</v>
      </c>
      <c r="G2727" s="43" t="s">
        <v>5255</v>
      </c>
      <c r="H2727" s="2">
        <v>45024</v>
      </c>
      <c r="J2727" s="12">
        <f>YEAR(H2727)</f>
        <v>2023</v>
      </c>
      <c r="K2727" s="12">
        <f>MONTH(H2727)</f>
        <v>4</v>
      </c>
      <c r="L2727" s="12">
        <f>DAY(H2727)</f>
        <v>8</v>
      </c>
      <c r="M2727" s="13"/>
      <c r="P2727" s="12" t="s">
        <v>75</v>
      </c>
      <c r="Q2727" s="12" t="str">
        <f>CONCATENATE(X2727," ",Y2727)</f>
        <v>Fringilla coelebs</v>
      </c>
      <c r="R2727" s="14" t="str">
        <f>CONCATENATE(S2727,", ",T2727,", ",U2727,", ",V2727,", ",W2727,", ",X2727,", ",Y2727)</f>
        <v>Animalia, Chordata, Aves, Passeriformes, Fringillidae, Fringilla, coelebs</v>
      </c>
      <c r="S2727" s="6" t="s">
        <v>76</v>
      </c>
      <c r="T2727" s="6" t="s">
        <v>77</v>
      </c>
      <c r="U2727" s="6" t="s">
        <v>78</v>
      </c>
      <c r="V2727" s="6" t="s">
        <v>79</v>
      </c>
      <c r="W2727" s="6" t="s">
        <v>165</v>
      </c>
      <c r="X2727" s="6" t="s">
        <v>166</v>
      </c>
      <c r="Y2727" s="6" t="s">
        <v>167</v>
      </c>
      <c r="Z2727" s="6"/>
      <c r="AA2727" s="12" t="s">
        <v>83</v>
      </c>
      <c r="AB2727" s="6" t="s">
        <v>84</v>
      </c>
      <c r="AC2727" s="12" t="s">
        <v>168</v>
      </c>
      <c r="AD2727" s="12" t="s">
        <v>259</v>
      </c>
      <c r="AE2727" s="2">
        <v>45024</v>
      </c>
      <c r="AF2727" s="43" t="s">
        <v>87</v>
      </c>
      <c r="AG2727" s="7" t="s">
        <v>169</v>
      </c>
      <c r="AH2727" s="43">
        <v>48.115094211175503</v>
      </c>
      <c r="AI2727" s="43">
        <v>-1.7112540677447601</v>
      </c>
      <c r="AL2727" s="43">
        <v>10</v>
      </c>
      <c r="AN2727" s="46" t="s">
        <v>5240</v>
      </c>
      <c r="AO2727" s="5" t="s">
        <v>89</v>
      </c>
      <c r="AP2727" s="12" t="s">
        <v>259</v>
      </c>
      <c r="AR2727" s="7" t="s">
        <v>90</v>
      </c>
      <c r="AT2727" s="4" t="str">
        <f>CONCATENATE(AU2727,", ",AV2727,", ",AW2727,", ",AX2727,", ",AY2727,", ",AZ2727,", ",BA2727)</f>
        <v>Europe, France, FR, Bretagne, Ille-et-Vilaine, Rennes, Campus Institut Agro Rennes</v>
      </c>
      <c r="AU2727" s="1" t="s">
        <v>91</v>
      </c>
      <c r="AV2727" s="1" t="s">
        <v>92</v>
      </c>
      <c r="AW2727" s="1" t="s">
        <v>93</v>
      </c>
      <c r="AX2727" s="1" t="s">
        <v>94</v>
      </c>
      <c r="AY2727" s="1" t="s">
        <v>95</v>
      </c>
      <c r="AZ2727" s="1" t="s">
        <v>96</v>
      </c>
      <c r="BA2727" s="1" t="s">
        <v>5242</v>
      </c>
      <c r="BC2727" s="43"/>
      <c r="BF2727" s="43" t="s">
        <v>4596</v>
      </c>
      <c r="BG2727" s="43" t="s">
        <v>93</v>
      </c>
      <c r="BH2727" s="7" t="s">
        <v>97</v>
      </c>
      <c r="BJ2727" s="7" t="s">
        <v>98</v>
      </c>
      <c r="BK2727" s="7" t="s">
        <v>99</v>
      </c>
      <c r="BL2727" s="7" t="s">
        <v>4597</v>
      </c>
      <c r="BM2727" s="7" t="s">
        <v>4598</v>
      </c>
      <c r="BS2727" s="12" t="s">
        <v>259</v>
      </c>
      <c r="BU2727" s="43">
        <v>1</v>
      </c>
      <c r="BW2727" s="43" t="s">
        <v>103</v>
      </c>
    </row>
    <row r="2728" spans="3:75" x14ac:dyDescent="0.35">
      <c r="C2728" s="43" t="str">
        <f t="shared" si="42"/>
        <v>IARA:BDT-04:2023: 2727</v>
      </c>
      <c r="D2728" s="43">
        <v>2727</v>
      </c>
      <c r="E2728" s="43" t="s">
        <v>5311</v>
      </c>
      <c r="F2728" s="1" t="s">
        <v>73</v>
      </c>
      <c r="G2728" s="43" t="s">
        <v>5255</v>
      </c>
      <c r="H2728" s="2">
        <v>45024</v>
      </c>
      <c r="J2728" s="12">
        <f>YEAR(H2728)</f>
        <v>2023</v>
      </c>
      <c r="K2728" s="12">
        <f>MONTH(H2728)</f>
        <v>4</v>
      </c>
      <c r="L2728" s="12">
        <f>DAY(H2728)</f>
        <v>8</v>
      </c>
      <c r="M2728" s="13"/>
      <c r="P2728" s="12" t="s">
        <v>75</v>
      </c>
      <c r="Q2728" s="12" t="str">
        <f>CONCATENATE(X2728," ",Y2728)</f>
        <v>Cyanistes caeruleus</v>
      </c>
      <c r="R2728" s="14" t="str">
        <f>CONCATENATE(S2728,", ",T2728,", ",U2728,", ",V2728,", ",W2728,", ",X2728,", ",Y2728)</f>
        <v>Animalia, Chordata, Aves, Passeriformes, Paridae, Cyanistes, caeruleus</v>
      </c>
      <c r="S2728" s="6" t="s">
        <v>76</v>
      </c>
      <c r="T2728" s="6" t="s">
        <v>77</v>
      </c>
      <c r="U2728" s="6" t="s">
        <v>78</v>
      </c>
      <c r="V2728" s="6" t="s">
        <v>79</v>
      </c>
      <c r="W2728" s="6" t="s">
        <v>135</v>
      </c>
      <c r="X2728" s="6" t="s">
        <v>136</v>
      </c>
      <c r="Y2728" s="6" t="s">
        <v>137</v>
      </c>
      <c r="Z2728" s="6"/>
      <c r="AA2728" s="12" t="s">
        <v>83</v>
      </c>
      <c r="AB2728" s="6" t="s">
        <v>84</v>
      </c>
      <c r="AC2728" s="12" t="s">
        <v>138</v>
      </c>
      <c r="AD2728" s="12" t="s">
        <v>259</v>
      </c>
      <c r="AE2728" s="2">
        <v>45024</v>
      </c>
      <c r="AF2728" s="43" t="s">
        <v>87</v>
      </c>
      <c r="AG2728" s="7" t="s">
        <v>139</v>
      </c>
      <c r="AH2728" s="43">
        <v>48.115034140315302</v>
      </c>
      <c r="AI2728" s="43">
        <v>-1.7110925847232901</v>
      </c>
      <c r="AL2728" s="43">
        <v>10</v>
      </c>
      <c r="AN2728" s="46" t="s">
        <v>5240</v>
      </c>
      <c r="AO2728" s="5" t="s">
        <v>89</v>
      </c>
      <c r="AP2728" s="12" t="s">
        <v>259</v>
      </c>
      <c r="AR2728" s="7" t="s">
        <v>90</v>
      </c>
      <c r="AT2728" s="4" t="str">
        <f>CONCATENATE(AU2728,", ",AV2728,", ",AW2728,", ",AX2728,", ",AY2728,", ",AZ2728,", ",BA2728)</f>
        <v>Europe, France, FR, Bretagne, Ille-et-Vilaine, Rennes, Campus Institut Agro Rennes</v>
      </c>
      <c r="AU2728" s="1" t="s">
        <v>91</v>
      </c>
      <c r="AV2728" s="1" t="s">
        <v>92</v>
      </c>
      <c r="AW2728" s="1" t="s">
        <v>93</v>
      </c>
      <c r="AX2728" s="1" t="s">
        <v>94</v>
      </c>
      <c r="AY2728" s="1" t="s">
        <v>95</v>
      </c>
      <c r="AZ2728" s="1" t="s">
        <v>96</v>
      </c>
      <c r="BA2728" s="1" t="s">
        <v>5242</v>
      </c>
      <c r="BC2728" s="43"/>
      <c r="BF2728" s="43" t="s">
        <v>4596</v>
      </c>
      <c r="BG2728" s="43" t="s">
        <v>93</v>
      </c>
      <c r="BH2728" s="7" t="s">
        <v>97</v>
      </c>
      <c r="BJ2728" s="7" t="s">
        <v>98</v>
      </c>
      <c r="BK2728" s="7" t="s">
        <v>99</v>
      </c>
      <c r="BL2728" s="7" t="s">
        <v>4597</v>
      </c>
      <c r="BM2728" s="7" t="s">
        <v>4598</v>
      </c>
      <c r="BS2728" s="12" t="s">
        <v>259</v>
      </c>
      <c r="BU2728" s="43">
        <v>1</v>
      </c>
      <c r="BW2728" s="43" t="s">
        <v>103</v>
      </c>
    </row>
    <row r="2729" spans="3:75" x14ac:dyDescent="0.35">
      <c r="C2729" s="43" t="str">
        <f t="shared" si="42"/>
        <v>IARA:BDT-04:2023: 2728</v>
      </c>
      <c r="D2729" s="43">
        <v>2728</v>
      </c>
      <c r="E2729" s="43" t="s">
        <v>5311</v>
      </c>
      <c r="F2729" s="1" t="s">
        <v>73</v>
      </c>
      <c r="G2729" s="43" t="s">
        <v>5255</v>
      </c>
      <c r="H2729" s="2">
        <v>45024</v>
      </c>
      <c r="J2729" s="12">
        <f>YEAR(H2729)</f>
        <v>2023</v>
      </c>
      <c r="K2729" s="12">
        <f>MONTH(H2729)</f>
        <v>4</v>
      </c>
      <c r="L2729" s="12">
        <f>DAY(H2729)</f>
        <v>8</v>
      </c>
      <c r="M2729" s="13"/>
      <c r="P2729" s="12" t="s">
        <v>75</v>
      </c>
      <c r="Q2729" s="12" t="str">
        <f>CONCATENATE(X2729," ",Y2729)</f>
        <v>Columba palumbus</v>
      </c>
      <c r="R2729" s="14" t="str">
        <f>CONCATENATE(S2729,", ",T2729,", ",U2729,", ",V2729,", ",W2729,", ",X2729,", ",Y2729)</f>
        <v>Animalia, Chordata, Aves, Columbiformes, Columbidae, Columba, palumbus</v>
      </c>
      <c r="S2729" s="6" t="s">
        <v>76</v>
      </c>
      <c r="T2729" s="6" t="s">
        <v>77</v>
      </c>
      <c r="U2729" s="6" t="s">
        <v>78</v>
      </c>
      <c r="V2729" s="6" t="s">
        <v>159</v>
      </c>
      <c r="W2729" s="6" t="s">
        <v>160</v>
      </c>
      <c r="X2729" s="6" t="s">
        <v>161</v>
      </c>
      <c r="Y2729" s="6" t="s">
        <v>162</v>
      </c>
      <c r="Z2729" s="6"/>
      <c r="AA2729" s="12" t="s">
        <v>83</v>
      </c>
      <c r="AB2729" s="6" t="s">
        <v>84</v>
      </c>
      <c r="AC2729" s="12" t="s">
        <v>163</v>
      </c>
      <c r="AD2729" s="12" t="s">
        <v>259</v>
      </c>
      <c r="AE2729" s="2">
        <v>45024</v>
      </c>
      <c r="AF2729" s="43" t="s">
        <v>87</v>
      </c>
      <c r="AG2729" s="7" t="s">
        <v>164</v>
      </c>
      <c r="AH2729" s="43">
        <v>48.1150253086468</v>
      </c>
      <c r="AI2729" s="43">
        <v>-1.7109569622420899</v>
      </c>
      <c r="AL2729" s="43">
        <v>10</v>
      </c>
      <c r="AN2729" s="46" t="s">
        <v>5240</v>
      </c>
      <c r="AO2729" s="5" t="s">
        <v>89</v>
      </c>
      <c r="AP2729" s="12" t="s">
        <v>259</v>
      </c>
      <c r="AR2729" s="7" t="s">
        <v>90</v>
      </c>
      <c r="AT2729" s="4" t="str">
        <f>CONCATENATE(AU2729,", ",AV2729,", ",AW2729,", ",AX2729,", ",AY2729,", ",AZ2729,", ",BA2729)</f>
        <v>Europe, France, FR, Bretagne, Ille-et-Vilaine, Rennes, Campus Institut Agro Rennes</v>
      </c>
      <c r="AU2729" s="1" t="s">
        <v>91</v>
      </c>
      <c r="AV2729" s="1" t="s">
        <v>92</v>
      </c>
      <c r="AW2729" s="1" t="s">
        <v>93</v>
      </c>
      <c r="AX2729" s="1" t="s">
        <v>94</v>
      </c>
      <c r="AY2729" s="1" t="s">
        <v>95</v>
      </c>
      <c r="AZ2729" s="1" t="s">
        <v>96</v>
      </c>
      <c r="BA2729" s="1" t="s">
        <v>5242</v>
      </c>
      <c r="BC2729" s="43"/>
      <c r="BF2729" s="43" t="s">
        <v>4596</v>
      </c>
      <c r="BG2729" s="43" t="s">
        <v>93</v>
      </c>
      <c r="BH2729" s="7" t="s">
        <v>97</v>
      </c>
      <c r="BJ2729" s="7" t="s">
        <v>98</v>
      </c>
      <c r="BK2729" s="7" t="s">
        <v>99</v>
      </c>
      <c r="BL2729" s="7" t="s">
        <v>4597</v>
      </c>
      <c r="BM2729" s="7" t="s">
        <v>4598</v>
      </c>
      <c r="BS2729" s="12" t="s">
        <v>259</v>
      </c>
      <c r="BU2729" s="43">
        <v>1</v>
      </c>
      <c r="BW2729" s="43" t="s">
        <v>103</v>
      </c>
    </row>
    <row r="2730" spans="3:75" x14ac:dyDescent="0.35">
      <c r="C2730" s="43" t="str">
        <f t="shared" si="42"/>
        <v>IARA:BDT-04:2023: 2729</v>
      </c>
      <c r="D2730" s="43">
        <v>2729</v>
      </c>
      <c r="E2730" s="43" t="s">
        <v>5311</v>
      </c>
      <c r="F2730" s="1" t="s">
        <v>73</v>
      </c>
      <c r="G2730" s="43" t="s">
        <v>5255</v>
      </c>
      <c r="H2730" s="2">
        <v>45024</v>
      </c>
      <c r="J2730" s="12">
        <f>YEAR(H2730)</f>
        <v>2023</v>
      </c>
      <c r="K2730" s="12">
        <f>MONTH(H2730)</f>
        <v>4</v>
      </c>
      <c r="L2730" s="12">
        <f>DAY(H2730)</f>
        <v>8</v>
      </c>
      <c r="M2730" s="13"/>
      <c r="P2730" s="12" t="s">
        <v>75</v>
      </c>
      <c r="Q2730" s="12" t="str">
        <f>CONCATENATE(X2730," ",Y2730)</f>
        <v>Turdus merula</v>
      </c>
      <c r="R2730" s="14" t="str">
        <f>CONCATENATE(S2730,", ",T2730,", ",U2730,", ",V2730,", ",W2730,", ",X2730,", ",Y2730)</f>
        <v>Animalia, Chordata, Aves, Passeriformes, Turdidae, Turdus, merula</v>
      </c>
      <c r="S2730" s="6" t="s">
        <v>76</v>
      </c>
      <c r="T2730" s="6" t="s">
        <v>77</v>
      </c>
      <c r="U2730" s="6" t="s">
        <v>78</v>
      </c>
      <c r="V2730" s="19" t="s">
        <v>79</v>
      </c>
      <c r="W2730" s="19" t="s">
        <v>126</v>
      </c>
      <c r="X2730" s="19" t="s">
        <v>127</v>
      </c>
      <c r="Y2730" s="19" t="s">
        <v>132</v>
      </c>
      <c r="Z2730" s="6"/>
      <c r="AA2730" s="12" t="s">
        <v>83</v>
      </c>
      <c r="AB2730" s="6" t="s">
        <v>84</v>
      </c>
      <c r="AC2730" s="12" t="s">
        <v>133</v>
      </c>
      <c r="AD2730" s="12" t="s">
        <v>259</v>
      </c>
      <c r="AE2730" s="2">
        <v>45024</v>
      </c>
      <c r="AF2730" s="43" t="s">
        <v>87</v>
      </c>
      <c r="AG2730" s="7" t="s">
        <v>134</v>
      </c>
      <c r="AH2730" s="43">
        <v>48.1149128665853</v>
      </c>
      <c r="AI2730" s="43">
        <v>-1.7107979050539199</v>
      </c>
      <c r="AL2730" s="43">
        <v>10</v>
      </c>
      <c r="AN2730" s="46" t="s">
        <v>5240</v>
      </c>
      <c r="AO2730" s="5" t="s">
        <v>89</v>
      </c>
      <c r="AP2730" s="12" t="s">
        <v>259</v>
      </c>
      <c r="AR2730" s="7" t="s">
        <v>90</v>
      </c>
      <c r="AT2730" s="4" t="str">
        <f>CONCATENATE(AU2730,", ",AV2730,", ",AW2730,", ",AX2730,", ",AY2730,", ",AZ2730,", ",BA2730)</f>
        <v>Europe, France, FR, Bretagne, Ille-et-Vilaine, Rennes, Campus Institut Agro Rennes</v>
      </c>
      <c r="AU2730" s="1" t="s">
        <v>91</v>
      </c>
      <c r="AV2730" s="1" t="s">
        <v>92</v>
      </c>
      <c r="AW2730" s="1" t="s">
        <v>93</v>
      </c>
      <c r="AX2730" s="1" t="s">
        <v>94</v>
      </c>
      <c r="AY2730" s="1" t="s">
        <v>95</v>
      </c>
      <c r="AZ2730" s="1" t="s">
        <v>96</v>
      </c>
      <c r="BA2730" s="1" t="s">
        <v>5242</v>
      </c>
      <c r="BC2730" s="43"/>
      <c r="BF2730" s="43" t="s">
        <v>4596</v>
      </c>
      <c r="BG2730" s="43" t="s">
        <v>93</v>
      </c>
      <c r="BH2730" s="7" t="s">
        <v>97</v>
      </c>
      <c r="BJ2730" s="7" t="s">
        <v>98</v>
      </c>
      <c r="BK2730" s="7" t="s">
        <v>99</v>
      </c>
      <c r="BL2730" s="7" t="s">
        <v>4597</v>
      </c>
      <c r="BM2730" s="7" t="s">
        <v>4598</v>
      </c>
      <c r="BS2730" s="12" t="s">
        <v>259</v>
      </c>
      <c r="BU2730" s="43">
        <v>1</v>
      </c>
      <c r="BW2730" s="43" t="s">
        <v>103</v>
      </c>
    </row>
    <row r="2731" spans="3:75" x14ac:dyDescent="0.35">
      <c r="C2731" s="43" t="str">
        <f t="shared" si="42"/>
        <v>IARA:BDT-04:2023: 2730</v>
      </c>
      <c r="D2731" s="43">
        <v>2730</v>
      </c>
      <c r="E2731" s="43" t="s">
        <v>5311</v>
      </c>
      <c r="F2731" s="1" t="s">
        <v>73</v>
      </c>
      <c r="G2731" s="43" t="s">
        <v>5255</v>
      </c>
      <c r="H2731" s="2">
        <v>45024</v>
      </c>
      <c r="J2731" s="12">
        <f>YEAR(H2731)</f>
        <v>2023</v>
      </c>
      <c r="K2731" s="12">
        <f>MONTH(H2731)</f>
        <v>4</v>
      </c>
      <c r="L2731" s="12">
        <f>DAY(H2731)</f>
        <v>8</v>
      </c>
      <c r="M2731" s="13"/>
      <c r="P2731" s="12" t="s">
        <v>75</v>
      </c>
      <c r="Q2731" s="12" t="str">
        <f>CONCATENATE(X2731," ",Y2731)</f>
        <v>Phylloscopus collybita</v>
      </c>
      <c r="R2731" s="14" t="str">
        <f>CONCATENATE(S2731,", ",T2731,", ",U2731,", ",V2731,", ",W2731,", ",X2731,", ",Y2731)</f>
        <v>Animalia, Chordata, Aves, Passeriformes, Phylloscopidae, Phylloscopus, collybita</v>
      </c>
      <c r="S2731" s="6" t="s">
        <v>76</v>
      </c>
      <c r="T2731" s="6" t="s">
        <v>77</v>
      </c>
      <c r="U2731" s="6" t="s">
        <v>78</v>
      </c>
      <c r="V2731" s="6" t="s">
        <v>79</v>
      </c>
      <c r="W2731" s="6" t="s">
        <v>170</v>
      </c>
      <c r="X2731" s="6" t="s">
        <v>171</v>
      </c>
      <c r="Y2731" s="6" t="s">
        <v>172</v>
      </c>
      <c r="Z2731" s="6"/>
      <c r="AA2731" s="12" t="s">
        <v>83</v>
      </c>
      <c r="AB2731" s="6" t="s">
        <v>173</v>
      </c>
      <c r="AC2731" s="12" t="s">
        <v>174</v>
      </c>
      <c r="AD2731" s="12" t="s">
        <v>259</v>
      </c>
      <c r="AE2731" s="2">
        <v>45024</v>
      </c>
      <c r="AF2731" s="43" t="s">
        <v>87</v>
      </c>
      <c r="AG2731" s="7" t="s">
        <v>175</v>
      </c>
      <c r="AH2731" s="43">
        <v>48.114963349542599</v>
      </c>
      <c r="AI2731" s="43">
        <v>-1.7083470029974399</v>
      </c>
      <c r="AL2731" s="43">
        <v>10</v>
      </c>
      <c r="AN2731" s="46" t="s">
        <v>5240</v>
      </c>
      <c r="AO2731" s="5" t="s">
        <v>89</v>
      </c>
      <c r="AP2731" s="12" t="s">
        <v>259</v>
      </c>
      <c r="AR2731" s="7" t="s">
        <v>90</v>
      </c>
      <c r="AT2731" s="4" t="str">
        <f>CONCATENATE(AU2731,", ",AV2731,", ",AW2731,", ",AX2731,", ",AY2731,", ",AZ2731,", ",BA2731)</f>
        <v>Europe, France, FR, Bretagne, Ille-et-Vilaine, Rennes, Campus Institut Agro Rennes</v>
      </c>
      <c r="AU2731" s="1" t="s">
        <v>91</v>
      </c>
      <c r="AV2731" s="1" t="s">
        <v>92</v>
      </c>
      <c r="AW2731" s="1" t="s">
        <v>93</v>
      </c>
      <c r="AX2731" s="1" t="s">
        <v>94</v>
      </c>
      <c r="AY2731" s="1" t="s">
        <v>95</v>
      </c>
      <c r="AZ2731" s="1" t="s">
        <v>96</v>
      </c>
      <c r="BA2731" s="1" t="s">
        <v>5242</v>
      </c>
      <c r="BC2731" s="43"/>
      <c r="BF2731" s="43" t="s">
        <v>4596</v>
      </c>
      <c r="BG2731" s="43" t="s">
        <v>93</v>
      </c>
      <c r="BH2731" s="7" t="s">
        <v>97</v>
      </c>
      <c r="BJ2731" s="7" t="s">
        <v>98</v>
      </c>
      <c r="BK2731" s="7" t="s">
        <v>99</v>
      </c>
      <c r="BL2731" s="7" t="s">
        <v>4597</v>
      </c>
      <c r="BM2731" s="7" t="s">
        <v>4598</v>
      </c>
      <c r="BS2731" s="12" t="s">
        <v>259</v>
      </c>
      <c r="BU2731" s="43">
        <v>1</v>
      </c>
      <c r="BW2731" s="43" t="s">
        <v>103</v>
      </c>
    </row>
    <row r="2732" spans="3:75" x14ac:dyDescent="0.35">
      <c r="C2732" s="43" t="str">
        <f t="shared" si="42"/>
        <v>IARA:BDT-04:2023: 2731</v>
      </c>
      <c r="D2732" s="43">
        <v>2731</v>
      </c>
      <c r="E2732" s="43" t="s">
        <v>5311</v>
      </c>
      <c r="F2732" s="1" t="s">
        <v>73</v>
      </c>
      <c r="G2732" s="43" t="s">
        <v>5255</v>
      </c>
      <c r="H2732" s="2">
        <v>45024</v>
      </c>
      <c r="J2732" s="12">
        <f>YEAR(H2732)</f>
        <v>2023</v>
      </c>
      <c r="K2732" s="12">
        <f>MONTH(H2732)</f>
        <v>4</v>
      </c>
      <c r="L2732" s="12">
        <f>DAY(H2732)</f>
        <v>8</v>
      </c>
      <c r="M2732" s="13"/>
      <c r="P2732" s="12" t="s">
        <v>75</v>
      </c>
      <c r="Q2732" s="12" t="str">
        <f>CONCATENATE(X2732," ",Y2732)</f>
        <v>Pica pica</v>
      </c>
      <c r="R2732" s="14" t="str">
        <f>CONCATENATE(S2732,", ",T2732,", ",U2732,", ",V2732,", ",W2732,", ",X2732,", ",Y2732)</f>
        <v>Animalia, Chordata, Aves, Passeriformes, Corvidae, Pica, pica</v>
      </c>
      <c r="S2732" s="6" t="s">
        <v>76</v>
      </c>
      <c r="T2732" s="6" t="s">
        <v>77</v>
      </c>
      <c r="U2732" s="6" t="s">
        <v>78</v>
      </c>
      <c r="V2732" s="6" t="s">
        <v>79</v>
      </c>
      <c r="W2732" s="6" t="s">
        <v>104</v>
      </c>
      <c r="X2732" s="6" t="s">
        <v>155</v>
      </c>
      <c r="Y2732" s="6" t="s">
        <v>156</v>
      </c>
      <c r="Z2732" s="6"/>
      <c r="AA2732" s="12" t="s">
        <v>83</v>
      </c>
      <c r="AB2732" s="6" t="s">
        <v>84</v>
      </c>
      <c r="AC2732" s="12" t="s">
        <v>157</v>
      </c>
      <c r="AD2732" s="12" t="s">
        <v>259</v>
      </c>
      <c r="AE2732" s="2">
        <v>45024</v>
      </c>
      <c r="AF2732" s="43" t="s">
        <v>87</v>
      </c>
      <c r="AG2732" s="7" t="s">
        <v>158</v>
      </c>
      <c r="AH2732" s="43">
        <v>48.114894864556099</v>
      </c>
      <c r="AI2732" s="43">
        <v>-1.7082770288306199</v>
      </c>
      <c r="AL2732" s="43">
        <v>10</v>
      </c>
      <c r="AN2732" s="46" t="s">
        <v>5240</v>
      </c>
      <c r="AO2732" s="5" t="s">
        <v>89</v>
      </c>
      <c r="AP2732" s="12" t="s">
        <v>259</v>
      </c>
      <c r="AR2732" s="7" t="s">
        <v>90</v>
      </c>
      <c r="AT2732" s="4" t="str">
        <f>CONCATENATE(AU2732,", ",AV2732,", ",AW2732,", ",AX2732,", ",AY2732,", ",AZ2732,", ",BA2732)</f>
        <v>Europe, France, FR, Bretagne, Ille-et-Vilaine, Rennes, Campus Institut Agro Rennes</v>
      </c>
      <c r="AU2732" s="1" t="s">
        <v>91</v>
      </c>
      <c r="AV2732" s="1" t="s">
        <v>92</v>
      </c>
      <c r="AW2732" s="1" t="s">
        <v>93</v>
      </c>
      <c r="AX2732" s="1" t="s">
        <v>94</v>
      </c>
      <c r="AY2732" s="1" t="s">
        <v>95</v>
      </c>
      <c r="AZ2732" s="1" t="s">
        <v>96</v>
      </c>
      <c r="BA2732" s="1" t="s">
        <v>5242</v>
      </c>
      <c r="BC2732" s="43"/>
      <c r="BF2732" s="43" t="s">
        <v>4596</v>
      </c>
      <c r="BG2732" s="43" t="s">
        <v>93</v>
      </c>
      <c r="BH2732" s="7" t="s">
        <v>97</v>
      </c>
      <c r="BJ2732" s="7" t="s">
        <v>98</v>
      </c>
      <c r="BK2732" s="7" t="s">
        <v>99</v>
      </c>
      <c r="BL2732" s="7" t="s">
        <v>4597</v>
      </c>
      <c r="BM2732" s="7" t="s">
        <v>4598</v>
      </c>
      <c r="BS2732" s="12" t="s">
        <v>259</v>
      </c>
      <c r="BU2732" s="43">
        <v>1</v>
      </c>
      <c r="BW2732" s="43" t="s">
        <v>103</v>
      </c>
    </row>
    <row r="2733" spans="3:75" x14ac:dyDescent="0.35">
      <c r="C2733" s="43" t="str">
        <f t="shared" si="42"/>
        <v>IARA:BDT-04:2023: 2732</v>
      </c>
      <c r="D2733" s="43">
        <v>2732</v>
      </c>
      <c r="E2733" s="43" t="s">
        <v>5311</v>
      </c>
      <c r="F2733" s="1" t="s">
        <v>73</v>
      </c>
      <c r="G2733" s="43" t="s">
        <v>5255</v>
      </c>
      <c r="H2733" s="2">
        <v>45024</v>
      </c>
      <c r="J2733" s="12">
        <f>YEAR(H2733)</f>
        <v>2023</v>
      </c>
      <c r="K2733" s="12">
        <f>MONTH(H2733)</f>
        <v>4</v>
      </c>
      <c r="L2733" s="12">
        <f>DAY(H2733)</f>
        <v>8</v>
      </c>
      <c r="M2733" s="13"/>
      <c r="P2733" s="12" t="s">
        <v>75</v>
      </c>
      <c r="Q2733" s="12" t="str">
        <f>CONCATENATE(X2733," ",Y2733)</f>
        <v>Prunella modularis</v>
      </c>
      <c r="R2733" s="14" t="str">
        <f>CONCATENATE(S2733,", ",T2733,", ",U2733,", ",V2733,", ",W2733,", ",X2733,", ",Y2733)</f>
        <v>Animalia, Chordata, Aves, Passeriformes, Prunellidae, Prunella, modularis</v>
      </c>
      <c r="S2733" s="6" t="s">
        <v>76</v>
      </c>
      <c r="T2733" s="6" t="s">
        <v>77</v>
      </c>
      <c r="U2733" s="6" t="s">
        <v>78</v>
      </c>
      <c r="V2733" s="6" t="s">
        <v>79</v>
      </c>
      <c r="W2733" s="6" t="s">
        <v>80</v>
      </c>
      <c r="X2733" s="6" t="s">
        <v>81</v>
      </c>
      <c r="Y2733" s="6" t="s">
        <v>82</v>
      </c>
      <c r="Z2733" s="6"/>
      <c r="AA2733" s="12" t="s">
        <v>83</v>
      </c>
      <c r="AB2733" s="6" t="s">
        <v>84</v>
      </c>
      <c r="AC2733" s="12" t="s">
        <v>85</v>
      </c>
      <c r="AD2733" s="12" t="s">
        <v>259</v>
      </c>
      <c r="AE2733" s="2">
        <v>45024</v>
      </c>
      <c r="AF2733" s="43" t="s">
        <v>87</v>
      </c>
      <c r="AG2733" s="7" t="s">
        <v>88</v>
      </c>
      <c r="AH2733" s="43">
        <v>48.115289305992903</v>
      </c>
      <c r="AI2733" s="43">
        <v>-1.7082767098800999</v>
      </c>
      <c r="AL2733" s="43">
        <v>10</v>
      </c>
      <c r="AN2733" s="46" t="s">
        <v>5240</v>
      </c>
      <c r="AO2733" s="5" t="s">
        <v>89</v>
      </c>
      <c r="AP2733" s="12" t="s">
        <v>259</v>
      </c>
      <c r="AR2733" s="7" t="s">
        <v>90</v>
      </c>
      <c r="AT2733" s="4" t="str">
        <f>CONCATENATE(AU2733,", ",AV2733,", ",AW2733,", ",AX2733,", ",AY2733,", ",AZ2733,", ",BA2733)</f>
        <v>Europe, France, FR, Bretagne, Ille-et-Vilaine, Rennes, Campus Institut Agro Rennes</v>
      </c>
      <c r="AU2733" s="1" t="s">
        <v>91</v>
      </c>
      <c r="AV2733" s="1" t="s">
        <v>92</v>
      </c>
      <c r="AW2733" s="1" t="s">
        <v>93</v>
      </c>
      <c r="AX2733" s="1" t="s">
        <v>94</v>
      </c>
      <c r="AY2733" s="1" t="s">
        <v>95</v>
      </c>
      <c r="AZ2733" s="1" t="s">
        <v>96</v>
      </c>
      <c r="BA2733" s="1" t="s">
        <v>5242</v>
      </c>
      <c r="BC2733" s="43"/>
      <c r="BF2733" s="43" t="s">
        <v>4596</v>
      </c>
      <c r="BG2733" s="43" t="s">
        <v>93</v>
      </c>
      <c r="BH2733" s="7" t="s">
        <v>97</v>
      </c>
      <c r="BJ2733" s="7" t="s">
        <v>98</v>
      </c>
      <c r="BK2733" s="7" t="s">
        <v>99</v>
      </c>
      <c r="BL2733" s="7" t="s">
        <v>4597</v>
      </c>
      <c r="BM2733" s="7" t="s">
        <v>4598</v>
      </c>
      <c r="BS2733" s="12" t="s">
        <v>259</v>
      </c>
      <c r="BU2733" s="43">
        <v>1</v>
      </c>
      <c r="BW2733" s="43" t="s">
        <v>103</v>
      </c>
    </row>
    <row r="2734" spans="3:75" x14ac:dyDescent="0.35">
      <c r="C2734" s="43" t="str">
        <f t="shared" si="42"/>
        <v>IARA:BDT-04:2023: 2733</v>
      </c>
      <c r="D2734" s="43">
        <v>2733</v>
      </c>
      <c r="E2734" s="43" t="s">
        <v>5311</v>
      </c>
      <c r="F2734" s="1" t="s">
        <v>73</v>
      </c>
      <c r="G2734" s="43" t="s">
        <v>5255</v>
      </c>
      <c r="H2734" s="2">
        <v>45024</v>
      </c>
      <c r="J2734" s="12">
        <f>YEAR(H2734)</f>
        <v>2023</v>
      </c>
      <c r="K2734" s="12">
        <f>MONTH(H2734)</f>
        <v>4</v>
      </c>
      <c r="L2734" s="12">
        <f>DAY(H2734)</f>
        <v>8</v>
      </c>
      <c r="M2734" s="13"/>
      <c r="P2734" s="12" t="s">
        <v>75</v>
      </c>
      <c r="Q2734" s="12" t="str">
        <f>CONCATENATE(X2734," ",Y2734)</f>
        <v>Pica pica</v>
      </c>
      <c r="R2734" s="14" t="str">
        <f>CONCATENATE(S2734,", ",T2734,", ",U2734,", ",V2734,", ",W2734,", ",X2734,", ",Y2734)</f>
        <v>Animalia, Chordata, Aves, Passeriformes, Corvidae, Pica, pica</v>
      </c>
      <c r="S2734" s="6" t="s">
        <v>76</v>
      </c>
      <c r="T2734" s="6" t="s">
        <v>77</v>
      </c>
      <c r="U2734" s="6" t="s">
        <v>78</v>
      </c>
      <c r="V2734" s="6" t="s">
        <v>79</v>
      </c>
      <c r="W2734" s="6" t="s">
        <v>104</v>
      </c>
      <c r="X2734" s="6" t="s">
        <v>155</v>
      </c>
      <c r="Y2734" s="6" t="s">
        <v>156</v>
      </c>
      <c r="Z2734" s="6"/>
      <c r="AA2734" s="12" t="s">
        <v>83</v>
      </c>
      <c r="AB2734" s="6" t="s">
        <v>84</v>
      </c>
      <c r="AC2734" s="12" t="s">
        <v>157</v>
      </c>
      <c r="AD2734" s="12" t="s">
        <v>259</v>
      </c>
      <c r="AE2734" s="2">
        <v>45024</v>
      </c>
      <c r="AF2734" s="43" t="s">
        <v>87</v>
      </c>
      <c r="AG2734" s="7" t="s">
        <v>158</v>
      </c>
      <c r="AH2734" s="43">
        <v>48.115336865630397</v>
      </c>
      <c r="AI2734" s="43">
        <v>-1.7074435525007901</v>
      </c>
      <c r="AL2734" s="43">
        <v>10</v>
      </c>
      <c r="AN2734" s="46" t="s">
        <v>5240</v>
      </c>
      <c r="AO2734" s="5" t="s">
        <v>89</v>
      </c>
      <c r="AP2734" s="12" t="s">
        <v>259</v>
      </c>
      <c r="AR2734" s="7" t="s">
        <v>90</v>
      </c>
      <c r="AT2734" s="4" t="str">
        <f>CONCATENATE(AU2734,", ",AV2734,", ",AW2734,", ",AX2734,", ",AY2734,", ",AZ2734,", ",BA2734)</f>
        <v>Europe, France, FR, Bretagne, Ille-et-Vilaine, Rennes, Campus Institut Agro Rennes</v>
      </c>
      <c r="AU2734" s="1" t="s">
        <v>91</v>
      </c>
      <c r="AV2734" s="1" t="s">
        <v>92</v>
      </c>
      <c r="AW2734" s="1" t="s">
        <v>93</v>
      </c>
      <c r="AX2734" s="1" t="s">
        <v>94</v>
      </c>
      <c r="AY2734" s="1" t="s">
        <v>95</v>
      </c>
      <c r="AZ2734" s="1" t="s">
        <v>96</v>
      </c>
      <c r="BA2734" s="1" t="s">
        <v>5242</v>
      </c>
      <c r="BC2734" s="43"/>
      <c r="BF2734" s="43" t="s">
        <v>4596</v>
      </c>
      <c r="BG2734" s="43" t="s">
        <v>93</v>
      </c>
      <c r="BH2734" s="7" t="s">
        <v>97</v>
      </c>
      <c r="BJ2734" s="7" t="s">
        <v>98</v>
      </c>
      <c r="BK2734" s="7" t="s">
        <v>99</v>
      </c>
      <c r="BL2734" s="7" t="s">
        <v>4597</v>
      </c>
      <c r="BM2734" s="7" t="s">
        <v>4598</v>
      </c>
      <c r="BS2734" s="12" t="s">
        <v>259</v>
      </c>
      <c r="BU2734" s="43">
        <v>1</v>
      </c>
      <c r="BW2734" s="43" t="s">
        <v>103</v>
      </c>
    </row>
    <row r="2735" spans="3:75" x14ac:dyDescent="0.35">
      <c r="C2735" s="43" t="str">
        <f t="shared" si="42"/>
        <v>IARA:BDT-04:2023: 2734</v>
      </c>
      <c r="D2735" s="43">
        <v>2734</v>
      </c>
      <c r="E2735" s="43" t="s">
        <v>5311</v>
      </c>
      <c r="F2735" s="1" t="s">
        <v>73</v>
      </c>
      <c r="G2735" s="43" t="s">
        <v>5255</v>
      </c>
      <c r="H2735" s="2">
        <v>45024</v>
      </c>
      <c r="J2735" s="12">
        <f>YEAR(H2735)</f>
        <v>2023</v>
      </c>
      <c r="K2735" s="12">
        <f>MONTH(H2735)</f>
        <v>4</v>
      </c>
      <c r="L2735" s="12">
        <f>DAY(H2735)</f>
        <v>8</v>
      </c>
      <c r="M2735" s="13"/>
      <c r="P2735" s="12" t="s">
        <v>75</v>
      </c>
      <c r="Q2735" s="12" t="str">
        <f>CONCATENATE(X2735," ",Y2735)</f>
        <v>Cyanistes caeruleus</v>
      </c>
      <c r="R2735" s="14" t="str">
        <f>CONCATENATE(S2735,", ",T2735,", ",U2735,", ",V2735,", ",W2735,", ",X2735,", ",Y2735)</f>
        <v>Animalia, Chordata, Aves, Passeriformes, Paridae, Cyanistes, caeruleus</v>
      </c>
      <c r="S2735" s="6" t="s">
        <v>76</v>
      </c>
      <c r="T2735" s="6" t="s">
        <v>77</v>
      </c>
      <c r="U2735" s="6" t="s">
        <v>78</v>
      </c>
      <c r="V2735" s="6" t="s">
        <v>79</v>
      </c>
      <c r="W2735" s="6" t="s">
        <v>135</v>
      </c>
      <c r="X2735" s="6" t="s">
        <v>136</v>
      </c>
      <c r="Y2735" s="6" t="s">
        <v>137</v>
      </c>
      <c r="Z2735" s="6"/>
      <c r="AA2735" s="12" t="s">
        <v>83</v>
      </c>
      <c r="AB2735" s="6" t="s">
        <v>84</v>
      </c>
      <c r="AC2735" s="12" t="s">
        <v>138</v>
      </c>
      <c r="AD2735" s="12" t="s">
        <v>259</v>
      </c>
      <c r="AE2735" s="2">
        <v>45024</v>
      </c>
      <c r="AF2735" s="43" t="s">
        <v>87</v>
      </c>
      <c r="AG2735" s="7" t="s">
        <v>139</v>
      </c>
      <c r="AH2735" s="43">
        <v>48.114701776594899</v>
      </c>
      <c r="AI2735" s="43">
        <v>-1.7078766043187099</v>
      </c>
      <c r="AL2735" s="43">
        <v>10</v>
      </c>
      <c r="AN2735" s="46" t="s">
        <v>5240</v>
      </c>
      <c r="AO2735" s="5" t="s">
        <v>89</v>
      </c>
      <c r="AP2735" s="12" t="s">
        <v>259</v>
      </c>
      <c r="AR2735" s="7" t="s">
        <v>90</v>
      </c>
      <c r="AT2735" s="4" t="str">
        <f>CONCATENATE(AU2735,", ",AV2735,", ",AW2735,", ",AX2735,", ",AY2735,", ",AZ2735,", ",BA2735)</f>
        <v>Europe, France, FR, Bretagne, Ille-et-Vilaine, Rennes, Campus Institut Agro Rennes</v>
      </c>
      <c r="AU2735" s="1" t="s">
        <v>91</v>
      </c>
      <c r="AV2735" s="1" t="s">
        <v>92</v>
      </c>
      <c r="AW2735" s="1" t="s">
        <v>93</v>
      </c>
      <c r="AX2735" s="1" t="s">
        <v>94</v>
      </c>
      <c r="AY2735" s="1" t="s">
        <v>95</v>
      </c>
      <c r="AZ2735" s="1" t="s">
        <v>96</v>
      </c>
      <c r="BA2735" s="1" t="s">
        <v>5242</v>
      </c>
      <c r="BC2735" s="43"/>
      <c r="BF2735" s="43" t="s">
        <v>4596</v>
      </c>
      <c r="BG2735" s="43" t="s">
        <v>93</v>
      </c>
      <c r="BH2735" s="7" t="s">
        <v>97</v>
      </c>
      <c r="BJ2735" s="7" t="s">
        <v>98</v>
      </c>
      <c r="BK2735" s="7" t="s">
        <v>99</v>
      </c>
      <c r="BL2735" s="7" t="s">
        <v>4597</v>
      </c>
      <c r="BM2735" s="7" t="s">
        <v>4598</v>
      </c>
      <c r="BS2735" s="12" t="s">
        <v>259</v>
      </c>
      <c r="BU2735" s="43">
        <v>1</v>
      </c>
      <c r="BW2735" s="43" t="s">
        <v>103</v>
      </c>
    </row>
    <row r="2736" spans="3:75" x14ac:dyDescent="0.35">
      <c r="C2736" s="43" t="str">
        <f t="shared" si="42"/>
        <v>IARA:BDT-04:2023: 2735</v>
      </c>
      <c r="D2736" s="43">
        <v>2735</v>
      </c>
      <c r="E2736" s="43" t="s">
        <v>5311</v>
      </c>
      <c r="F2736" s="1" t="s">
        <v>73</v>
      </c>
      <c r="G2736" s="43" t="s">
        <v>5255</v>
      </c>
      <c r="H2736" s="2">
        <v>45024</v>
      </c>
      <c r="J2736" s="12">
        <f>YEAR(H2736)</f>
        <v>2023</v>
      </c>
      <c r="K2736" s="12">
        <f>MONTH(H2736)</f>
        <v>4</v>
      </c>
      <c r="L2736" s="12">
        <f>DAY(H2736)</f>
        <v>8</v>
      </c>
      <c r="M2736" s="13"/>
      <c r="P2736" s="12" t="s">
        <v>75</v>
      </c>
      <c r="Q2736" s="12" t="str">
        <f>CONCATENATE(X2736," ",Y2736)</f>
        <v>Passer domesticus</v>
      </c>
      <c r="R2736" s="14" t="str">
        <f>CONCATENATE(S2736,", ",T2736,", ",U2736,", ",V2736,", ",W2736,", ",X2736,", ",Y2736)</f>
        <v>Animalia, Chordata, Aves, Passeriformes, Passeridae, Passer, domesticus</v>
      </c>
      <c r="S2736" s="6" t="s">
        <v>76</v>
      </c>
      <c r="T2736" s="6" t="s">
        <v>77</v>
      </c>
      <c r="U2736" s="6" t="s">
        <v>78</v>
      </c>
      <c r="V2736" s="6" t="s">
        <v>79</v>
      </c>
      <c r="W2736" s="6" t="s">
        <v>144</v>
      </c>
      <c r="X2736" s="6" t="s">
        <v>145</v>
      </c>
      <c r="Y2736" s="6" t="s">
        <v>146</v>
      </c>
      <c r="Z2736" s="6"/>
      <c r="AA2736" s="12" t="s">
        <v>83</v>
      </c>
      <c r="AB2736" s="6" t="s">
        <v>84</v>
      </c>
      <c r="AC2736" s="12" t="s">
        <v>147</v>
      </c>
      <c r="AD2736" s="12" t="s">
        <v>259</v>
      </c>
      <c r="AE2736" s="2">
        <v>45024</v>
      </c>
      <c r="AF2736" s="43" t="s">
        <v>87</v>
      </c>
      <c r="AG2736" s="7" t="s">
        <v>148</v>
      </c>
      <c r="AH2736" s="43">
        <v>48.1147489864045</v>
      </c>
      <c r="AI2736" s="43">
        <v>-1.7076466278618301</v>
      </c>
      <c r="AL2736" s="43">
        <v>10</v>
      </c>
      <c r="AN2736" s="46" t="s">
        <v>5240</v>
      </c>
      <c r="AO2736" s="5" t="s">
        <v>89</v>
      </c>
      <c r="AP2736" s="12" t="s">
        <v>259</v>
      </c>
      <c r="AR2736" s="7" t="s">
        <v>90</v>
      </c>
      <c r="AT2736" s="4" t="str">
        <f>CONCATENATE(AU2736,", ",AV2736,", ",AW2736,", ",AX2736,", ",AY2736,", ",AZ2736,", ",BA2736)</f>
        <v>Europe, France, FR, Bretagne, Ille-et-Vilaine, Rennes, Campus Institut Agro Rennes</v>
      </c>
      <c r="AU2736" s="1" t="s">
        <v>91</v>
      </c>
      <c r="AV2736" s="1" t="s">
        <v>92</v>
      </c>
      <c r="AW2736" s="1" t="s">
        <v>93</v>
      </c>
      <c r="AX2736" s="1" t="s">
        <v>94</v>
      </c>
      <c r="AY2736" s="1" t="s">
        <v>95</v>
      </c>
      <c r="AZ2736" s="1" t="s">
        <v>96</v>
      </c>
      <c r="BA2736" s="1" t="s">
        <v>5242</v>
      </c>
      <c r="BC2736" s="43"/>
      <c r="BF2736" s="43" t="s">
        <v>4596</v>
      </c>
      <c r="BG2736" s="43" t="s">
        <v>93</v>
      </c>
      <c r="BH2736" s="7" t="s">
        <v>97</v>
      </c>
      <c r="BJ2736" s="7" t="s">
        <v>98</v>
      </c>
      <c r="BK2736" s="7" t="s">
        <v>99</v>
      </c>
      <c r="BL2736" s="7" t="s">
        <v>4597</v>
      </c>
      <c r="BM2736" s="7" t="s">
        <v>4598</v>
      </c>
      <c r="BS2736" s="12" t="s">
        <v>259</v>
      </c>
      <c r="BU2736" s="43">
        <v>1</v>
      </c>
      <c r="BW2736" s="43" t="s">
        <v>103</v>
      </c>
    </row>
    <row r="2737" spans="1:75" x14ac:dyDescent="0.35">
      <c r="C2737" s="43" t="str">
        <f t="shared" si="42"/>
        <v>IARA:BDT-04:2023: 2736</v>
      </c>
      <c r="D2737" s="43">
        <v>2736</v>
      </c>
      <c r="E2737" s="43" t="s">
        <v>5311</v>
      </c>
      <c r="F2737" s="1" t="s">
        <v>73</v>
      </c>
      <c r="G2737" s="43" t="s">
        <v>5255</v>
      </c>
      <c r="H2737" s="2">
        <v>45024</v>
      </c>
      <c r="J2737" s="12">
        <f>YEAR(H2737)</f>
        <v>2023</v>
      </c>
      <c r="K2737" s="12">
        <f>MONTH(H2737)</f>
        <v>4</v>
      </c>
      <c r="L2737" s="12">
        <f>DAY(H2737)</f>
        <v>8</v>
      </c>
      <c r="M2737" s="13"/>
      <c r="P2737" s="12" t="s">
        <v>75</v>
      </c>
      <c r="Q2737" s="12" t="str">
        <f>CONCATENATE(X2737," ",Y2737)</f>
        <v>Pica pica</v>
      </c>
      <c r="R2737" s="14" t="str">
        <f>CONCATENATE(S2737,", ",T2737,", ",U2737,", ",V2737,", ",W2737,", ",X2737,", ",Y2737)</f>
        <v>Animalia, Chordata, Aves, Passeriformes, Corvidae, Pica, pica</v>
      </c>
      <c r="S2737" s="6" t="s">
        <v>76</v>
      </c>
      <c r="T2737" s="6" t="s">
        <v>77</v>
      </c>
      <c r="U2737" s="6" t="s">
        <v>78</v>
      </c>
      <c r="V2737" s="6" t="s">
        <v>79</v>
      </c>
      <c r="W2737" s="6" t="s">
        <v>104</v>
      </c>
      <c r="X2737" s="6" t="s">
        <v>155</v>
      </c>
      <c r="Y2737" s="6" t="s">
        <v>156</v>
      </c>
      <c r="Z2737" s="6"/>
      <c r="AA2737" s="12" t="s">
        <v>83</v>
      </c>
      <c r="AB2737" s="6" t="s">
        <v>84</v>
      </c>
      <c r="AC2737" s="12" t="s">
        <v>157</v>
      </c>
      <c r="AD2737" s="12" t="s">
        <v>259</v>
      </c>
      <c r="AE2737" s="2">
        <v>45024</v>
      </c>
      <c r="AF2737" s="43" t="s">
        <v>87</v>
      </c>
      <c r="AG2737" s="7" t="s">
        <v>158</v>
      </c>
      <c r="AH2737" s="43">
        <v>48.1147712495682</v>
      </c>
      <c r="AI2737" s="43">
        <v>-1.7076840948591401</v>
      </c>
      <c r="AL2737" s="43">
        <v>10</v>
      </c>
      <c r="AN2737" s="46" t="s">
        <v>5240</v>
      </c>
      <c r="AO2737" s="5" t="s">
        <v>89</v>
      </c>
      <c r="AP2737" s="12" t="s">
        <v>259</v>
      </c>
      <c r="AR2737" s="7" t="s">
        <v>90</v>
      </c>
      <c r="AT2737" s="4" t="str">
        <f>CONCATENATE(AU2737,", ",AV2737,", ",AW2737,", ",AX2737,", ",AY2737,", ",AZ2737,", ",BA2737)</f>
        <v>Europe, France, FR, Bretagne, Ille-et-Vilaine, Rennes, Campus Institut Agro Rennes</v>
      </c>
      <c r="AU2737" s="1" t="s">
        <v>91</v>
      </c>
      <c r="AV2737" s="1" t="s">
        <v>92</v>
      </c>
      <c r="AW2737" s="1" t="s">
        <v>93</v>
      </c>
      <c r="AX2737" s="1" t="s">
        <v>94</v>
      </c>
      <c r="AY2737" s="1" t="s">
        <v>95</v>
      </c>
      <c r="AZ2737" s="1" t="s">
        <v>96</v>
      </c>
      <c r="BA2737" s="1" t="s">
        <v>5242</v>
      </c>
      <c r="BC2737" s="43"/>
      <c r="BF2737" s="43" t="s">
        <v>4596</v>
      </c>
      <c r="BG2737" s="43" t="s">
        <v>93</v>
      </c>
      <c r="BH2737" s="7" t="s">
        <v>97</v>
      </c>
      <c r="BJ2737" s="7" t="s">
        <v>98</v>
      </c>
      <c r="BK2737" s="7" t="s">
        <v>99</v>
      </c>
      <c r="BL2737" s="7" t="s">
        <v>4597</v>
      </c>
      <c r="BM2737" s="7" t="s">
        <v>4598</v>
      </c>
      <c r="BS2737" s="12" t="s">
        <v>259</v>
      </c>
      <c r="BU2737" s="43">
        <v>1</v>
      </c>
      <c r="BW2737" s="43" t="s">
        <v>103</v>
      </c>
    </row>
    <row r="2738" spans="1:75" x14ac:dyDescent="0.35">
      <c r="C2738" s="43" t="str">
        <f t="shared" si="42"/>
        <v>IARA:BDT-04:2023: 2737</v>
      </c>
      <c r="D2738" s="43">
        <v>2737</v>
      </c>
      <c r="E2738" s="43" t="s">
        <v>5311</v>
      </c>
      <c r="F2738" s="1" t="s">
        <v>73</v>
      </c>
      <c r="G2738" s="43" t="s">
        <v>5255</v>
      </c>
      <c r="H2738" s="2">
        <v>45024</v>
      </c>
      <c r="J2738" s="12">
        <f>YEAR(H2738)</f>
        <v>2023</v>
      </c>
      <c r="K2738" s="12">
        <f>MONTH(H2738)</f>
        <v>4</v>
      </c>
      <c r="L2738" s="12">
        <f>DAY(H2738)</f>
        <v>8</v>
      </c>
      <c r="M2738" s="13"/>
      <c r="P2738" s="12" t="s">
        <v>75</v>
      </c>
      <c r="Q2738" s="12" t="str">
        <f>CONCATENATE(X2738," ",Y2738)</f>
        <v>Columba palumbus</v>
      </c>
      <c r="R2738" s="14" t="str">
        <f>CONCATENATE(S2738,", ",T2738,", ",U2738,", ",V2738,", ",W2738,", ",X2738,", ",Y2738)</f>
        <v>Animalia, Chordata, Aves, Columbiformes, Columbidae, Columba, palumbus</v>
      </c>
      <c r="S2738" s="6" t="s">
        <v>76</v>
      </c>
      <c r="T2738" s="6" t="s">
        <v>77</v>
      </c>
      <c r="U2738" s="6" t="s">
        <v>78</v>
      </c>
      <c r="V2738" s="6" t="s">
        <v>159</v>
      </c>
      <c r="W2738" s="6" t="s">
        <v>160</v>
      </c>
      <c r="X2738" s="6" t="s">
        <v>161</v>
      </c>
      <c r="Y2738" s="6" t="s">
        <v>162</v>
      </c>
      <c r="Z2738" s="6"/>
      <c r="AA2738" s="12" t="s">
        <v>83</v>
      </c>
      <c r="AB2738" s="6" t="s">
        <v>84</v>
      </c>
      <c r="AC2738" s="12" t="s">
        <v>163</v>
      </c>
      <c r="AD2738" s="12" t="s">
        <v>259</v>
      </c>
      <c r="AE2738" s="2">
        <v>45024</v>
      </c>
      <c r="AF2738" s="43" t="s">
        <v>87</v>
      </c>
      <c r="AG2738" s="7" t="s">
        <v>164</v>
      </c>
      <c r="AH2738" s="43">
        <v>48.114347903834698</v>
      </c>
      <c r="AI2738" s="43">
        <v>-1.7080508574526401</v>
      </c>
      <c r="AL2738" s="43">
        <v>10</v>
      </c>
      <c r="AN2738" s="46" t="s">
        <v>5240</v>
      </c>
      <c r="AO2738" s="5" t="s">
        <v>89</v>
      </c>
      <c r="AP2738" s="12" t="s">
        <v>259</v>
      </c>
      <c r="AR2738" s="7" t="s">
        <v>90</v>
      </c>
      <c r="AT2738" s="4" t="str">
        <f>CONCATENATE(AU2738,", ",AV2738,", ",AW2738,", ",AX2738,", ",AY2738,", ",AZ2738,", ",BA2738)</f>
        <v>Europe, France, FR, Bretagne, Ille-et-Vilaine, Rennes, Campus Institut Agro Rennes</v>
      </c>
      <c r="AU2738" s="1" t="s">
        <v>91</v>
      </c>
      <c r="AV2738" s="1" t="s">
        <v>92</v>
      </c>
      <c r="AW2738" s="1" t="s">
        <v>93</v>
      </c>
      <c r="AX2738" s="1" t="s">
        <v>94</v>
      </c>
      <c r="AY2738" s="1" t="s">
        <v>95</v>
      </c>
      <c r="AZ2738" s="1" t="s">
        <v>96</v>
      </c>
      <c r="BA2738" s="1" t="s">
        <v>5242</v>
      </c>
      <c r="BC2738" s="43"/>
      <c r="BF2738" s="43" t="s">
        <v>4596</v>
      </c>
      <c r="BG2738" s="43" t="s">
        <v>93</v>
      </c>
      <c r="BH2738" s="7" t="s">
        <v>97</v>
      </c>
      <c r="BJ2738" s="7" t="s">
        <v>98</v>
      </c>
      <c r="BK2738" s="7" t="s">
        <v>99</v>
      </c>
      <c r="BL2738" s="7" t="s">
        <v>4597</v>
      </c>
      <c r="BM2738" s="7" t="s">
        <v>4598</v>
      </c>
      <c r="BS2738" s="12" t="s">
        <v>259</v>
      </c>
      <c r="BU2738" s="43">
        <v>1</v>
      </c>
      <c r="BW2738" s="43" t="s">
        <v>103</v>
      </c>
    </row>
    <row r="2739" spans="1:75" x14ac:dyDescent="0.35">
      <c r="C2739" s="43" t="str">
        <f t="shared" si="42"/>
        <v>IARA:BDT-04:2023: 2738</v>
      </c>
      <c r="D2739" s="43">
        <v>2738</v>
      </c>
      <c r="E2739" s="43" t="s">
        <v>5311</v>
      </c>
      <c r="F2739" s="1" t="s">
        <v>73</v>
      </c>
      <c r="G2739" s="43" t="s">
        <v>5255</v>
      </c>
      <c r="H2739" s="2">
        <v>45024</v>
      </c>
      <c r="J2739" s="12">
        <f>YEAR(H2739)</f>
        <v>2023</v>
      </c>
      <c r="K2739" s="12">
        <f>MONTH(H2739)</f>
        <v>4</v>
      </c>
      <c r="L2739" s="12">
        <f>DAY(H2739)</f>
        <v>8</v>
      </c>
      <c r="M2739" s="13"/>
      <c r="P2739" s="12" t="s">
        <v>75</v>
      </c>
      <c r="Q2739" s="12" t="str">
        <f>CONCATENATE(X2739," ",Y2739)</f>
        <v>Columba palumbus</v>
      </c>
      <c r="R2739" s="14" t="str">
        <f>CONCATENATE(S2739,", ",T2739,", ",U2739,", ",V2739,", ",W2739,", ",X2739,", ",Y2739)</f>
        <v>Animalia, Chordata, Aves, Columbiformes, Columbidae, Columba, palumbus</v>
      </c>
      <c r="S2739" s="6" t="s">
        <v>76</v>
      </c>
      <c r="T2739" s="6" t="s">
        <v>77</v>
      </c>
      <c r="U2739" s="6" t="s">
        <v>78</v>
      </c>
      <c r="V2739" s="6" t="s">
        <v>159</v>
      </c>
      <c r="W2739" s="6" t="s">
        <v>160</v>
      </c>
      <c r="X2739" s="6" t="s">
        <v>161</v>
      </c>
      <c r="Y2739" s="6" t="s">
        <v>162</v>
      </c>
      <c r="Z2739" s="6"/>
      <c r="AA2739" s="12" t="s">
        <v>83</v>
      </c>
      <c r="AB2739" s="6" t="s">
        <v>84</v>
      </c>
      <c r="AC2739" s="12" t="s">
        <v>163</v>
      </c>
      <c r="AD2739" s="12" t="s">
        <v>259</v>
      </c>
      <c r="AE2739" s="2">
        <v>45024</v>
      </c>
      <c r="AF2739" s="43" t="s">
        <v>87</v>
      </c>
      <c r="AG2739" s="7" t="s">
        <v>164</v>
      </c>
      <c r="AH2739" s="43">
        <v>48.114375750173998</v>
      </c>
      <c r="AI2739" s="43">
        <v>-1.70806753267369</v>
      </c>
      <c r="AL2739" s="43">
        <v>10</v>
      </c>
      <c r="AN2739" s="46" t="s">
        <v>5240</v>
      </c>
      <c r="AO2739" s="5" t="s">
        <v>89</v>
      </c>
      <c r="AP2739" s="12" t="s">
        <v>259</v>
      </c>
      <c r="AR2739" s="7" t="s">
        <v>90</v>
      </c>
      <c r="AT2739" s="4" t="str">
        <f>CONCATENATE(AU2739,", ",AV2739,", ",AW2739,", ",AX2739,", ",AY2739,", ",AZ2739,", ",BA2739)</f>
        <v>Europe, France, FR, Bretagne, Ille-et-Vilaine, Rennes, Campus Institut Agro Rennes</v>
      </c>
      <c r="AU2739" s="1" t="s">
        <v>91</v>
      </c>
      <c r="AV2739" s="1" t="s">
        <v>92</v>
      </c>
      <c r="AW2739" s="1" t="s">
        <v>93</v>
      </c>
      <c r="AX2739" s="1" t="s">
        <v>94</v>
      </c>
      <c r="AY2739" s="1" t="s">
        <v>95</v>
      </c>
      <c r="AZ2739" s="1" t="s">
        <v>96</v>
      </c>
      <c r="BA2739" s="1" t="s">
        <v>5242</v>
      </c>
      <c r="BC2739" s="43"/>
      <c r="BF2739" s="43" t="s">
        <v>4596</v>
      </c>
      <c r="BG2739" s="43" t="s">
        <v>93</v>
      </c>
      <c r="BH2739" s="7" t="s">
        <v>97</v>
      </c>
      <c r="BJ2739" s="7" t="s">
        <v>98</v>
      </c>
      <c r="BK2739" s="7" t="s">
        <v>99</v>
      </c>
      <c r="BL2739" s="7" t="s">
        <v>4597</v>
      </c>
      <c r="BM2739" s="7" t="s">
        <v>4598</v>
      </c>
      <c r="BS2739" s="12" t="s">
        <v>259</v>
      </c>
      <c r="BU2739" s="43">
        <v>1</v>
      </c>
      <c r="BW2739" s="43" t="s">
        <v>103</v>
      </c>
    </row>
    <row r="2740" spans="1:75" x14ac:dyDescent="0.35">
      <c r="C2740" s="43" t="str">
        <f t="shared" si="42"/>
        <v>IARA:BDT-04:2023: 2739</v>
      </c>
      <c r="D2740" s="43">
        <v>2739</v>
      </c>
      <c r="E2740" s="43" t="s">
        <v>5311</v>
      </c>
      <c r="F2740" s="1" t="s">
        <v>73</v>
      </c>
      <c r="G2740" s="43" t="s">
        <v>5255</v>
      </c>
      <c r="H2740" s="2">
        <v>45024</v>
      </c>
      <c r="J2740" s="12">
        <f>YEAR(H2740)</f>
        <v>2023</v>
      </c>
      <c r="K2740" s="12">
        <f>MONTH(H2740)</f>
        <v>4</v>
      </c>
      <c r="L2740" s="12">
        <f>DAY(H2740)</f>
        <v>8</v>
      </c>
      <c r="M2740" s="13"/>
      <c r="P2740" s="12" t="s">
        <v>75</v>
      </c>
      <c r="Q2740" s="12" t="str">
        <f>CONCATENATE(X2740," ",Y2740)</f>
        <v>Columba palumbus</v>
      </c>
      <c r="R2740" s="14" t="str">
        <f>CONCATENATE(S2740,", ",T2740,", ",U2740,", ",V2740,", ",W2740,", ",X2740,", ",Y2740)</f>
        <v>Animalia, Chordata, Aves, Columbiformes, Columbidae, Columba, palumbus</v>
      </c>
      <c r="S2740" s="6" t="s">
        <v>76</v>
      </c>
      <c r="T2740" s="6" t="s">
        <v>77</v>
      </c>
      <c r="U2740" s="6" t="s">
        <v>78</v>
      </c>
      <c r="V2740" s="6" t="s">
        <v>159</v>
      </c>
      <c r="W2740" s="6" t="s">
        <v>160</v>
      </c>
      <c r="X2740" s="6" t="s">
        <v>161</v>
      </c>
      <c r="Y2740" s="6" t="s">
        <v>162</v>
      </c>
      <c r="Z2740" s="6"/>
      <c r="AA2740" s="12" t="s">
        <v>83</v>
      </c>
      <c r="AB2740" s="6" t="s">
        <v>84</v>
      </c>
      <c r="AC2740" s="12" t="s">
        <v>163</v>
      </c>
      <c r="AD2740" s="12" t="s">
        <v>259</v>
      </c>
      <c r="AE2740" s="2">
        <v>45024</v>
      </c>
      <c r="AF2740" s="43" t="s">
        <v>87</v>
      </c>
      <c r="AG2740" s="7" t="s">
        <v>164</v>
      </c>
      <c r="AH2740" s="43">
        <v>48.114358787745402</v>
      </c>
      <c r="AI2740" s="43">
        <v>-1.7080163453921999</v>
      </c>
      <c r="AL2740" s="43">
        <v>10</v>
      </c>
      <c r="AN2740" s="46" t="s">
        <v>5240</v>
      </c>
      <c r="AO2740" s="5" t="s">
        <v>89</v>
      </c>
      <c r="AP2740" s="12" t="s">
        <v>259</v>
      </c>
      <c r="AR2740" s="7" t="s">
        <v>90</v>
      </c>
      <c r="AT2740" s="4" t="str">
        <f>CONCATENATE(AU2740,", ",AV2740,", ",AW2740,", ",AX2740,", ",AY2740,", ",AZ2740,", ",BA2740)</f>
        <v>Europe, France, FR, Bretagne, Ille-et-Vilaine, Rennes, Campus Institut Agro Rennes</v>
      </c>
      <c r="AU2740" s="1" t="s">
        <v>91</v>
      </c>
      <c r="AV2740" s="1" t="s">
        <v>92</v>
      </c>
      <c r="AW2740" s="1" t="s">
        <v>93</v>
      </c>
      <c r="AX2740" s="1" t="s">
        <v>94</v>
      </c>
      <c r="AY2740" s="1" t="s">
        <v>95</v>
      </c>
      <c r="AZ2740" s="1" t="s">
        <v>96</v>
      </c>
      <c r="BA2740" s="1" t="s">
        <v>5242</v>
      </c>
      <c r="BC2740" s="43"/>
      <c r="BF2740" s="43" t="s">
        <v>4596</v>
      </c>
      <c r="BG2740" s="43" t="s">
        <v>93</v>
      </c>
      <c r="BH2740" s="7" t="s">
        <v>97</v>
      </c>
      <c r="BJ2740" s="7" t="s">
        <v>98</v>
      </c>
      <c r="BK2740" s="7" t="s">
        <v>99</v>
      </c>
      <c r="BL2740" s="7" t="s">
        <v>4597</v>
      </c>
      <c r="BM2740" s="7" t="s">
        <v>4598</v>
      </c>
      <c r="BS2740" s="12" t="s">
        <v>259</v>
      </c>
      <c r="BU2740" s="43">
        <v>1</v>
      </c>
      <c r="BW2740" s="43" t="s">
        <v>103</v>
      </c>
    </row>
    <row r="2741" spans="1:75" x14ac:dyDescent="0.35">
      <c r="C2741" s="43" t="str">
        <f t="shared" si="42"/>
        <v>IARA:BDT-04:2023: 2740</v>
      </c>
      <c r="D2741" s="43">
        <v>2740</v>
      </c>
      <c r="E2741" s="43" t="s">
        <v>5311</v>
      </c>
      <c r="F2741" s="1" t="s">
        <v>73</v>
      </c>
      <c r="G2741" s="43" t="s">
        <v>5255</v>
      </c>
      <c r="H2741" s="2">
        <v>45024</v>
      </c>
      <c r="J2741" s="12">
        <f>YEAR(H2741)</f>
        <v>2023</v>
      </c>
      <c r="K2741" s="12">
        <f>MONTH(H2741)</f>
        <v>4</v>
      </c>
      <c r="L2741" s="12">
        <f>DAY(H2741)</f>
        <v>8</v>
      </c>
      <c r="M2741" s="13"/>
      <c r="P2741" s="12" t="s">
        <v>75</v>
      </c>
      <c r="Q2741" s="12" t="str">
        <f>CONCATENATE(X2741," ",Y2741)</f>
        <v>Carduelis carduelis</v>
      </c>
      <c r="R2741" s="14" t="str">
        <f>CONCATENATE(S2741,", ",T2741,", ",U2741,", ",V2741,", ",W2741,", ",X2741,", ",Y2741)</f>
        <v>Animalia, Chordata, Aves, Passeriformes, Fringillidae, Carduelis, carduelis</v>
      </c>
      <c r="S2741" s="6" t="s">
        <v>76</v>
      </c>
      <c r="T2741" s="6" t="s">
        <v>77</v>
      </c>
      <c r="U2741" s="6" t="s">
        <v>78</v>
      </c>
      <c r="V2741" s="6" t="s">
        <v>79</v>
      </c>
      <c r="W2741" s="6" t="s">
        <v>165</v>
      </c>
      <c r="X2741" s="6" t="s">
        <v>305</v>
      </c>
      <c r="Y2741" s="6" t="s">
        <v>306</v>
      </c>
      <c r="Z2741" s="6"/>
      <c r="AA2741" s="12" t="s">
        <v>83</v>
      </c>
      <c r="AB2741" s="6" t="s">
        <v>84</v>
      </c>
      <c r="AC2741" s="12" t="s">
        <v>273</v>
      </c>
      <c r="AD2741" s="12" t="s">
        <v>259</v>
      </c>
      <c r="AE2741" s="2">
        <v>45024</v>
      </c>
      <c r="AF2741" s="43" t="s">
        <v>87</v>
      </c>
      <c r="AG2741" s="7" t="s">
        <v>304</v>
      </c>
      <c r="AH2741" s="43">
        <v>48.114278783179401</v>
      </c>
      <c r="AI2741" s="43">
        <v>-1.70811566031149</v>
      </c>
      <c r="AL2741" s="43">
        <v>10</v>
      </c>
      <c r="AN2741" s="46" t="s">
        <v>5240</v>
      </c>
      <c r="AO2741" s="5" t="s">
        <v>89</v>
      </c>
      <c r="AP2741" s="12" t="s">
        <v>259</v>
      </c>
      <c r="AR2741" s="7" t="s">
        <v>90</v>
      </c>
      <c r="AT2741" s="4" t="str">
        <f>CONCATENATE(AU2741,", ",AV2741,", ",AW2741,", ",AX2741,", ",AY2741,", ",AZ2741,", ",BA2741)</f>
        <v>Europe, France, FR, Bretagne, Ille-et-Vilaine, Rennes, Campus Institut Agro Rennes</v>
      </c>
      <c r="AU2741" s="1" t="s">
        <v>91</v>
      </c>
      <c r="AV2741" s="1" t="s">
        <v>92</v>
      </c>
      <c r="AW2741" s="1" t="s">
        <v>93</v>
      </c>
      <c r="AX2741" s="1" t="s">
        <v>94</v>
      </c>
      <c r="AY2741" s="1" t="s">
        <v>95</v>
      </c>
      <c r="AZ2741" s="1" t="s">
        <v>96</v>
      </c>
      <c r="BA2741" s="1" t="s">
        <v>5242</v>
      </c>
      <c r="BC2741" s="43"/>
      <c r="BF2741" s="43" t="s">
        <v>4596</v>
      </c>
      <c r="BG2741" s="43" t="s">
        <v>93</v>
      </c>
      <c r="BH2741" s="7" t="s">
        <v>97</v>
      </c>
      <c r="BJ2741" s="7" t="s">
        <v>98</v>
      </c>
      <c r="BK2741" s="7" t="s">
        <v>99</v>
      </c>
      <c r="BL2741" s="7" t="s">
        <v>4597</v>
      </c>
      <c r="BM2741" s="7" t="s">
        <v>4598</v>
      </c>
      <c r="BS2741" s="12" t="s">
        <v>259</v>
      </c>
      <c r="BU2741" s="43">
        <v>1</v>
      </c>
      <c r="BW2741" s="43" t="s">
        <v>103</v>
      </c>
    </row>
    <row r="2742" spans="1:75" x14ac:dyDescent="0.35">
      <c r="C2742" s="43" t="str">
        <f t="shared" si="42"/>
        <v>IARA:BDT-04:2023: 2741</v>
      </c>
      <c r="D2742" s="43">
        <v>2741</v>
      </c>
      <c r="E2742" s="43" t="s">
        <v>5311</v>
      </c>
      <c r="F2742" s="1" t="s">
        <v>73</v>
      </c>
      <c r="G2742" s="43" t="s">
        <v>5255</v>
      </c>
      <c r="H2742" s="2">
        <v>45024</v>
      </c>
      <c r="J2742" s="12">
        <f>YEAR(H2742)</f>
        <v>2023</v>
      </c>
      <c r="K2742" s="12">
        <f>MONTH(H2742)</f>
        <v>4</v>
      </c>
      <c r="L2742" s="12">
        <f>DAY(H2742)</f>
        <v>8</v>
      </c>
      <c r="M2742" s="13"/>
      <c r="P2742" s="12" t="s">
        <v>75</v>
      </c>
      <c r="Q2742" s="12" t="str">
        <f>CONCATENATE(X2742," ",Y2742)</f>
        <v>Sturnus vulgaris</v>
      </c>
      <c r="R2742" s="14" t="str">
        <f>CONCATENATE(S2742,", ",T2742,", ",U2742,", ",V2742,", ",W2742,", ",X2742,", ",Y2742)</f>
        <v>Animalia, Chordata, Aves, Passeriformes, Sturnidae, Sturnus, vulgaris</v>
      </c>
      <c r="S2742" s="6" t="s">
        <v>76</v>
      </c>
      <c r="T2742" s="6" t="s">
        <v>77</v>
      </c>
      <c r="U2742" s="6" t="s">
        <v>78</v>
      </c>
      <c r="V2742" s="12" t="s">
        <v>79</v>
      </c>
      <c r="W2742" s="12" t="s">
        <v>112</v>
      </c>
      <c r="X2742" s="12" t="s">
        <v>113</v>
      </c>
      <c r="Y2742" s="12" t="s">
        <v>114</v>
      </c>
      <c r="AA2742" s="12" t="s">
        <v>83</v>
      </c>
      <c r="AB2742" s="6" t="s">
        <v>84</v>
      </c>
      <c r="AC2742" s="12" t="s">
        <v>115</v>
      </c>
      <c r="AD2742" s="12" t="s">
        <v>259</v>
      </c>
      <c r="AE2742" s="2">
        <v>45024</v>
      </c>
      <c r="AF2742" s="43" t="s">
        <v>87</v>
      </c>
      <c r="AG2742" s="7" t="s">
        <v>116</v>
      </c>
      <c r="AH2742" s="43">
        <v>48.114302812381602</v>
      </c>
      <c r="AI2742" s="43">
        <v>-1.7079900662837999</v>
      </c>
      <c r="AL2742" s="43">
        <v>10</v>
      </c>
      <c r="AN2742" s="46" t="s">
        <v>5240</v>
      </c>
      <c r="AO2742" s="5" t="s">
        <v>89</v>
      </c>
      <c r="AP2742" s="12" t="s">
        <v>259</v>
      </c>
      <c r="AR2742" s="7" t="s">
        <v>90</v>
      </c>
      <c r="AT2742" s="4" t="str">
        <f>CONCATENATE(AU2742,", ",AV2742,", ",AW2742,", ",AX2742,", ",AY2742,", ",AZ2742,", ",BA2742)</f>
        <v>Europe, France, FR, Bretagne, Ille-et-Vilaine, Rennes, Campus Institut Agro Rennes</v>
      </c>
      <c r="AU2742" s="1" t="s">
        <v>91</v>
      </c>
      <c r="AV2742" s="1" t="s">
        <v>92</v>
      </c>
      <c r="AW2742" s="1" t="s">
        <v>93</v>
      </c>
      <c r="AX2742" s="1" t="s">
        <v>94</v>
      </c>
      <c r="AY2742" s="1" t="s">
        <v>95</v>
      </c>
      <c r="AZ2742" s="1" t="s">
        <v>96</v>
      </c>
      <c r="BA2742" s="1" t="s">
        <v>5242</v>
      </c>
      <c r="BC2742" s="43"/>
      <c r="BF2742" s="43" t="s">
        <v>4596</v>
      </c>
      <c r="BG2742" s="43" t="s">
        <v>93</v>
      </c>
      <c r="BH2742" s="7" t="s">
        <v>97</v>
      </c>
      <c r="BJ2742" s="7" t="s">
        <v>98</v>
      </c>
      <c r="BK2742" s="7" t="s">
        <v>99</v>
      </c>
      <c r="BL2742" s="7" t="s">
        <v>4597</v>
      </c>
      <c r="BM2742" s="7" t="s">
        <v>4598</v>
      </c>
      <c r="BS2742" s="12" t="s">
        <v>259</v>
      </c>
      <c r="BU2742" s="43">
        <v>1</v>
      </c>
      <c r="BW2742" s="43" t="s">
        <v>103</v>
      </c>
    </row>
    <row r="2743" spans="1:75" x14ac:dyDescent="0.35">
      <c r="C2743" s="43" t="str">
        <f t="shared" si="42"/>
        <v>IARA:BDT-04:2023: 2742</v>
      </c>
      <c r="D2743" s="43">
        <v>2742</v>
      </c>
      <c r="E2743" s="43" t="s">
        <v>5311</v>
      </c>
      <c r="F2743" s="1" t="s">
        <v>73</v>
      </c>
      <c r="G2743" s="43" t="s">
        <v>5255</v>
      </c>
      <c r="H2743" s="2">
        <v>45024</v>
      </c>
      <c r="J2743" s="12">
        <f>YEAR(H2743)</f>
        <v>2023</v>
      </c>
      <c r="K2743" s="12">
        <f>MONTH(H2743)</f>
        <v>4</v>
      </c>
      <c r="L2743" s="12">
        <f>DAY(H2743)</f>
        <v>8</v>
      </c>
      <c r="M2743" s="13"/>
      <c r="P2743" s="12" t="s">
        <v>75</v>
      </c>
      <c r="Q2743" s="12" t="str">
        <f>CONCATENATE(X2743," ",Y2743)</f>
        <v>Sturnus vulgaris</v>
      </c>
      <c r="R2743" s="14" t="str">
        <f>CONCATENATE(S2743,", ",T2743,", ",U2743,", ",V2743,", ",W2743,", ",X2743,", ",Y2743)</f>
        <v>Animalia, Chordata, Aves, Passeriformes, Sturnidae, Sturnus, vulgaris</v>
      </c>
      <c r="S2743" s="6" t="s">
        <v>76</v>
      </c>
      <c r="T2743" s="6" t="s">
        <v>77</v>
      </c>
      <c r="U2743" s="6" t="s">
        <v>78</v>
      </c>
      <c r="V2743" s="12" t="s">
        <v>79</v>
      </c>
      <c r="W2743" s="12" t="s">
        <v>112</v>
      </c>
      <c r="X2743" s="12" t="s">
        <v>113</v>
      </c>
      <c r="Y2743" s="12" t="s">
        <v>114</v>
      </c>
      <c r="AA2743" s="12" t="s">
        <v>83</v>
      </c>
      <c r="AB2743" s="6" t="s">
        <v>84</v>
      </c>
      <c r="AC2743" s="12" t="s">
        <v>115</v>
      </c>
      <c r="AD2743" s="12" t="s">
        <v>259</v>
      </c>
      <c r="AE2743" s="2">
        <v>45024</v>
      </c>
      <c r="AF2743" s="43" t="s">
        <v>87</v>
      </c>
      <c r="AG2743" s="7" t="s">
        <v>116</v>
      </c>
      <c r="AH2743" s="43">
        <v>48.114279135977398</v>
      </c>
      <c r="AI2743" s="43">
        <v>-1.7079879557322</v>
      </c>
      <c r="AL2743" s="43">
        <v>10</v>
      </c>
      <c r="AN2743" s="46" t="s">
        <v>5240</v>
      </c>
      <c r="AO2743" s="5" t="s">
        <v>89</v>
      </c>
      <c r="AP2743" s="12" t="s">
        <v>259</v>
      </c>
      <c r="AR2743" s="7" t="s">
        <v>90</v>
      </c>
      <c r="AT2743" s="4" t="str">
        <f>CONCATENATE(AU2743,", ",AV2743,", ",AW2743,", ",AX2743,", ",AY2743,", ",AZ2743,", ",BA2743)</f>
        <v>Europe, France, FR, Bretagne, Ille-et-Vilaine, Rennes, Campus Institut Agro Rennes</v>
      </c>
      <c r="AU2743" s="1" t="s">
        <v>91</v>
      </c>
      <c r="AV2743" s="1" t="s">
        <v>92</v>
      </c>
      <c r="AW2743" s="1" t="s">
        <v>93</v>
      </c>
      <c r="AX2743" s="1" t="s">
        <v>94</v>
      </c>
      <c r="AY2743" s="1" t="s">
        <v>95</v>
      </c>
      <c r="AZ2743" s="1" t="s">
        <v>96</v>
      </c>
      <c r="BA2743" s="1" t="s">
        <v>5242</v>
      </c>
      <c r="BC2743" s="43"/>
      <c r="BF2743" s="43" t="s">
        <v>4596</v>
      </c>
      <c r="BG2743" s="43" t="s">
        <v>93</v>
      </c>
      <c r="BH2743" s="7" t="s">
        <v>97</v>
      </c>
      <c r="BJ2743" s="7" t="s">
        <v>98</v>
      </c>
      <c r="BK2743" s="7" t="s">
        <v>99</v>
      </c>
      <c r="BL2743" s="7" t="s">
        <v>4597</v>
      </c>
      <c r="BM2743" s="7" t="s">
        <v>4598</v>
      </c>
      <c r="BS2743" s="12" t="s">
        <v>259</v>
      </c>
      <c r="BU2743" s="43">
        <v>1</v>
      </c>
      <c r="BW2743" s="43" t="s">
        <v>103</v>
      </c>
    </row>
    <row r="2744" spans="1:75" x14ac:dyDescent="0.35">
      <c r="C2744" s="43" t="str">
        <f t="shared" si="42"/>
        <v>IARA:BDT-04:2023: 2743</v>
      </c>
      <c r="D2744" s="43">
        <v>2743</v>
      </c>
      <c r="E2744" s="43" t="s">
        <v>5311</v>
      </c>
      <c r="F2744" s="1" t="s">
        <v>73</v>
      </c>
      <c r="G2744" s="43" t="s">
        <v>5255</v>
      </c>
      <c r="H2744" s="2">
        <v>45024</v>
      </c>
      <c r="J2744" s="12">
        <f>YEAR(H2744)</f>
        <v>2023</v>
      </c>
      <c r="K2744" s="12">
        <f>MONTH(H2744)</f>
        <v>4</v>
      </c>
      <c r="L2744" s="12">
        <f>DAY(H2744)</f>
        <v>8</v>
      </c>
      <c r="M2744" s="13"/>
      <c r="P2744" s="12" t="s">
        <v>75</v>
      </c>
      <c r="Q2744" s="12" t="str">
        <f>CONCATENATE(X2744," ",Y2744)</f>
        <v>Cyanistes caeruleus</v>
      </c>
      <c r="R2744" s="14" t="str">
        <f>CONCATENATE(S2744,", ",T2744,", ",U2744,", ",V2744,", ",W2744,", ",X2744,", ",Y2744)</f>
        <v>Animalia, Chordata, Aves, Passeriformes, Paridae, Cyanistes, caeruleus</v>
      </c>
      <c r="S2744" s="6" t="s">
        <v>76</v>
      </c>
      <c r="T2744" s="6" t="s">
        <v>77</v>
      </c>
      <c r="U2744" s="6" t="s">
        <v>78</v>
      </c>
      <c r="V2744" s="12" t="s">
        <v>79</v>
      </c>
      <c r="W2744" s="12" t="s">
        <v>135</v>
      </c>
      <c r="X2744" s="12" t="s">
        <v>136</v>
      </c>
      <c r="Y2744" s="12" t="s">
        <v>137</v>
      </c>
      <c r="AA2744" s="12" t="s">
        <v>83</v>
      </c>
      <c r="AB2744" s="6" t="s">
        <v>84</v>
      </c>
      <c r="AC2744" s="12" t="s">
        <v>138</v>
      </c>
      <c r="AD2744" s="12" t="s">
        <v>259</v>
      </c>
      <c r="AE2744" s="2">
        <v>45024</v>
      </c>
      <c r="AF2744" s="43" t="s">
        <v>87</v>
      </c>
      <c r="AG2744" s="7" t="s">
        <v>139</v>
      </c>
      <c r="AH2744" s="43">
        <v>48.114088876728097</v>
      </c>
      <c r="AI2744" s="43">
        <v>-1.70799228505638</v>
      </c>
      <c r="AL2744" s="43">
        <v>10</v>
      </c>
      <c r="AN2744" s="46" t="s">
        <v>5240</v>
      </c>
      <c r="AO2744" s="5" t="s">
        <v>89</v>
      </c>
      <c r="AP2744" s="12" t="s">
        <v>259</v>
      </c>
      <c r="AR2744" s="7" t="s">
        <v>90</v>
      </c>
      <c r="AT2744" s="4" t="str">
        <f>CONCATENATE(AU2744,", ",AV2744,", ",AW2744,", ",AX2744,", ",AY2744,", ",AZ2744,", ",BA2744)</f>
        <v>Europe, France, FR, Bretagne, Ille-et-Vilaine, Rennes, Campus Institut Agro Rennes</v>
      </c>
      <c r="AU2744" s="1" t="s">
        <v>91</v>
      </c>
      <c r="AV2744" s="1" t="s">
        <v>92</v>
      </c>
      <c r="AW2744" s="1" t="s">
        <v>93</v>
      </c>
      <c r="AX2744" s="1" t="s">
        <v>94</v>
      </c>
      <c r="AY2744" s="1" t="s">
        <v>95</v>
      </c>
      <c r="AZ2744" s="1" t="s">
        <v>96</v>
      </c>
      <c r="BA2744" s="1" t="s">
        <v>5242</v>
      </c>
      <c r="BC2744" s="43"/>
      <c r="BF2744" s="43" t="s">
        <v>4596</v>
      </c>
      <c r="BG2744" s="43" t="s">
        <v>93</v>
      </c>
      <c r="BH2744" s="7" t="s">
        <v>97</v>
      </c>
      <c r="BJ2744" s="7" t="s">
        <v>98</v>
      </c>
      <c r="BK2744" s="7" t="s">
        <v>99</v>
      </c>
      <c r="BL2744" s="7" t="s">
        <v>4597</v>
      </c>
      <c r="BM2744" s="7" t="s">
        <v>4598</v>
      </c>
      <c r="BS2744" s="12" t="s">
        <v>259</v>
      </c>
      <c r="BU2744" s="43">
        <v>1</v>
      </c>
      <c r="BW2744" s="43" t="s">
        <v>103</v>
      </c>
    </row>
    <row r="2745" spans="1:75" x14ac:dyDescent="0.35">
      <c r="C2745" s="43" t="str">
        <f t="shared" si="42"/>
        <v>IARA:BDT-04:2023: 2744</v>
      </c>
      <c r="D2745" s="43">
        <v>2744</v>
      </c>
      <c r="E2745" s="43" t="s">
        <v>5311</v>
      </c>
      <c r="F2745" s="1" t="s">
        <v>73</v>
      </c>
      <c r="G2745" s="43" t="s">
        <v>5255</v>
      </c>
      <c r="H2745" s="2">
        <v>45024</v>
      </c>
      <c r="J2745" s="12">
        <f>YEAR(H2745)</f>
        <v>2023</v>
      </c>
      <c r="K2745" s="12">
        <f>MONTH(H2745)</f>
        <v>4</v>
      </c>
      <c r="L2745" s="12">
        <f>DAY(H2745)</f>
        <v>8</v>
      </c>
      <c r="M2745" s="13"/>
      <c r="P2745" s="12" t="s">
        <v>75</v>
      </c>
      <c r="Q2745" s="12" t="str">
        <f>CONCATENATE(X2745," ",Y2745)</f>
        <v>Cyanistes caeruleus</v>
      </c>
      <c r="R2745" s="14" t="str">
        <f>CONCATENATE(S2745,", ",T2745,", ",U2745,", ",V2745,", ",W2745,", ",X2745,", ",Y2745)</f>
        <v>Animalia, Chordata, Aves, Passeriformes, Paridae, Cyanistes, caeruleus</v>
      </c>
      <c r="S2745" s="6" t="s">
        <v>76</v>
      </c>
      <c r="T2745" s="6" t="s">
        <v>77</v>
      </c>
      <c r="U2745" s="6" t="s">
        <v>78</v>
      </c>
      <c r="V2745" s="12" t="s">
        <v>79</v>
      </c>
      <c r="W2745" s="12" t="s">
        <v>135</v>
      </c>
      <c r="X2745" s="12" t="s">
        <v>136</v>
      </c>
      <c r="Y2745" s="12" t="s">
        <v>137</v>
      </c>
      <c r="AA2745" s="12" t="s">
        <v>83</v>
      </c>
      <c r="AB2745" s="6" t="s">
        <v>84</v>
      </c>
      <c r="AC2745" s="12" t="s">
        <v>138</v>
      </c>
      <c r="AD2745" s="12" t="s">
        <v>259</v>
      </c>
      <c r="AE2745" s="2">
        <v>45024</v>
      </c>
      <c r="AF2745" s="43" t="s">
        <v>87</v>
      </c>
      <c r="AG2745" s="7" t="s">
        <v>139</v>
      </c>
      <c r="AH2745" s="43">
        <v>48.1141016692292</v>
      </c>
      <c r="AI2745" s="43">
        <v>-1.70802890750658</v>
      </c>
      <c r="AL2745" s="43">
        <v>10</v>
      </c>
      <c r="AN2745" s="46" t="s">
        <v>5240</v>
      </c>
      <c r="AO2745" s="5" t="s">
        <v>89</v>
      </c>
      <c r="AP2745" s="12" t="s">
        <v>259</v>
      </c>
      <c r="AR2745" s="7" t="s">
        <v>90</v>
      </c>
      <c r="AT2745" s="4" t="str">
        <f>CONCATENATE(AU2745,", ",AV2745,", ",AW2745,", ",AX2745,", ",AY2745,", ",AZ2745,", ",BA2745)</f>
        <v>Europe, France, FR, Bretagne, Ille-et-Vilaine, Rennes, Campus Institut Agro Rennes</v>
      </c>
      <c r="AU2745" s="1" t="s">
        <v>91</v>
      </c>
      <c r="AV2745" s="1" t="s">
        <v>92</v>
      </c>
      <c r="AW2745" s="1" t="s">
        <v>93</v>
      </c>
      <c r="AX2745" s="1" t="s">
        <v>94</v>
      </c>
      <c r="AY2745" s="1" t="s">
        <v>95</v>
      </c>
      <c r="AZ2745" s="1" t="s">
        <v>96</v>
      </c>
      <c r="BA2745" s="1" t="s">
        <v>5242</v>
      </c>
      <c r="BC2745" s="43"/>
      <c r="BF2745" s="43" t="s">
        <v>4596</v>
      </c>
      <c r="BG2745" s="43" t="s">
        <v>93</v>
      </c>
      <c r="BH2745" s="7" t="s">
        <v>97</v>
      </c>
      <c r="BJ2745" s="7" t="s">
        <v>98</v>
      </c>
      <c r="BK2745" s="7" t="s">
        <v>99</v>
      </c>
      <c r="BL2745" s="7" t="s">
        <v>4597</v>
      </c>
      <c r="BM2745" s="7" t="s">
        <v>4598</v>
      </c>
      <c r="BS2745" s="12" t="s">
        <v>259</v>
      </c>
      <c r="BU2745" s="43">
        <v>1</v>
      </c>
      <c r="BW2745" s="43" t="s">
        <v>103</v>
      </c>
    </row>
    <row r="2746" spans="1:75" x14ac:dyDescent="0.35">
      <c r="C2746" s="43" t="str">
        <f t="shared" si="42"/>
        <v>IARA:BDT-04:2023: 2745</v>
      </c>
      <c r="D2746" s="43">
        <v>2745</v>
      </c>
      <c r="E2746" s="43" t="s">
        <v>5311</v>
      </c>
      <c r="F2746" s="1" t="s">
        <v>73</v>
      </c>
      <c r="G2746" s="43" t="s">
        <v>5255</v>
      </c>
      <c r="H2746" s="2">
        <v>45024</v>
      </c>
      <c r="J2746" s="12">
        <f>YEAR(H2746)</f>
        <v>2023</v>
      </c>
      <c r="K2746" s="12">
        <f>MONTH(H2746)</f>
        <v>4</v>
      </c>
      <c r="L2746" s="12">
        <f>DAY(H2746)</f>
        <v>8</v>
      </c>
      <c r="M2746" s="13"/>
      <c r="P2746" s="12" t="s">
        <v>75</v>
      </c>
      <c r="Q2746" s="12" t="str">
        <f>CONCATENATE(X2746," ",Y2746)</f>
        <v>Parus major</v>
      </c>
      <c r="R2746" s="14" t="str">
        <f>CONCATENATE(S2746,", ",T2746,", ",U2746,", ",V2746,", ",W2746,", ",X2746,", ",Y2746)</f>
        <v>Animalia, Chordata, Aves, Passeriformes, Paridae, Parus, major</v>
      </c>
      <c r="S2746" s="6" t="s">
        <v>76</v>
      </c>
      <c r="T2746" s="6" t="s">
        <v>77</v>
      </c>
      <c r="U2746" s="6" t="s">
        <v>78</v>
      </c>
      <c r="V2746" s="12" t="s">
        <v>79</v>
      </c>
      <c r="W2746" s="12" t="s">
        <v>135</v>
      </c>
      <c r="X2746" s="12" t="s">
        <v>140</v>
      </c>
      <c r="Y2746" s="12" t="s">
        <v>141</v>
      </c>
      <c r="AA2746" s="12" t="s">
        <v>83</v>
      </c>
      <c r="AB2746" s="6" t="s">
        <v>84</v>
      </c>
      <c r="AC2746" s="12" t="s">
        <v>142</v>
      </c>
      <c r="AD2746" s="12" t="s">
        <v>259</v>
      </c>
      <c r="AE2746" s="2">
        <v>45024</v>
      </c>
      <c r="AF2746" s="43" t="s">
        <v>87</v>
      </c>
      <c r="AG2746" s="7" t="s">
        <v>143</v>
      </c>
      <c r="AH2746" s="43">
        <v>48.113735848939903</v>
      </c>
      <c r="AI2746" s="43">
        <v>-1.7076698646783799</v>
      </c>
      <c r="AL2746" s="43">
        <v>10</v>
      </c>
      <c r="AN2746" s="46" t="s">
        <v>5240</v>
      </c>
      <c r="AO2746" s="5" t="s">
        <v>89</v>
      </c>
      <c r="AP2746" s="12" t="s">
        <v>259</v>
      </c>
      <c r="AR2746" s="7" t="s">
        <v>90</v>
      </c>
      <c r="AT2746" s="4" t="str">
        <f>CONCATENATE(AU2746,", ",AV2746,", ",AW2746,", ",AX2746,", ",AY2746,", ",AZ2746,", ",BA2746)</f>
        <v>Europe, France, FR, Bretagne, Ille-et-Vilaine, Rennes, Campus Institut Agro Rennes</v>
      </c>
      <c r="AU2746" s="1" t="s">
        <v>91</v>
      </c>
      <c r="AV2746" s="1" t="s">
        <v>92</v>
      </c>
      <c r="AW2746" s="1" t="s">
        <v>93</v>
      </c>
      <c r="AX2746" s="1" t="s">
        <v>94</v>
      </c>
      <c r="AY2746" s="1" t="s">
        <v>95</v>
      </c>
      <c r="AZ2746" s="1" t="s">
        <v>96</v>
      </c>
      <c r="BA2746" s="1" t="s">
        <v>5242</v>
      </c>
      <c r="BC2746" s="43"/>
      <c r="BF2746" s="43" t="s">
        <v>4596</v>
      </c>
      <c r="BG2746" s="43" t="s">
        <v>93</v>
      </c>
      <c r="BH2746" s="7" t="s">
        <v>97</v>
      </c>
      <c r="BJ2746" s="7" t="s">
        <v>98</v>
      </c>
      <c r="BK2746" s="7" t="s">
        <v>99</v>
      </c>
      <c r="BL2746" s="7" t="s">
        <v>4597</v>
      </c>
      <c r="BM2746" s="7" t="s">
        <v>4598</v>
      </c>
      <c r="BS2746" s="12" t="s">
        <v>259</v>
      </c>
      <c r="BU2746" s="43">
        <v>1</v>
      </c>
      <c r="BW2746" s="43" t="s">
        <v>103</v>
      </c>
    </row>
    <row r="2747" spans="1:75" x14ac:dyDescent="0.35">
      <c r="C2747" s="43" t="str">
        <f t="shared" si="42"/>
        <v>IARA:BDT-04:2023: 2746</v>
      </c>
      <c r="D2747" s="43">
        <v>2746</v>
      </c>
      <c r="E2747" s="43" t="s">
        <v>5311</v>
      </c>
      <c r="F2747" s="1" t="s">
        <v>73</v>
      </c>
      <c r="G2747" s="43" t="s">
        <v>5255</v>
      </c>
      <c r="H2747" s="2">
        <v>45024</v>
      </c>
      <c r="J2747" s="12">
        <f>YEAR(H2747)</f>
        <v>2023</v>
      </c>
      <c r="K2747" s="12">
        <f>MONTH(H2747)</f>
        <v>4</v>
      </c>
      <c r="L2747" s="12">
        <f>DAY(H2747)</f>
        <v>8</v>
      </c>
      <c r="M2747" s="13"/>
      <c r="P2747" s="12" t="s">
        <v>75</v>
      </c>
      <c r="Q2747" s="12" t="str">
        <f>CONCATENATE(X2747," ",Y2747)</f>
        <v>Sturnus vulgaris</v>
      </c>
      <c r="R2747" s="14" t="str">
        <f>CONCATENATE(S2747,", ",T2747,", ",U2747,", ",V2747,", ",W2747,", ",X2747,", ",Y2747)</f>
        <v>Animalia, Chordata, Aves, Passeriformes, Sturnidae, Sturnus, vulgaris</v>
      </c>
      <c r="S2747" s="6" t="s">
        <v>76</v>
      </c>
      <c r="T2747" s="6" t="s">
        <v>77</v>
      </c>
      <c r="U2747" s="6" t="s">
        <v>78</v>
      </c>
      <c r="V2747" s="12" t="s">
        <v>79</v>
      </c>
      <c r="W2747" s="12" t="s">
        <v>112</v>
      </c>
      <c r="X2747" s="12" t="s">
        <v>113</v>
      </c>
      <c r="Y2747" s="12" t="s">
        <v>114</v>
      </c>
      <c r="AA2747" s="12" t="s">
        <v>83</v>
      </c>
      <c r="AB2747" s="6" t="s">
        <v>84</v>
      </c>
      <c r="AC2747" s="12" t="s">
        <v>115</v>
      </c>
      <c r="AD2747" s="12" t="s">
        <v>259</v>
      </c>
      <c r="AE2747" s="2">
        <v>45024</v>
      </c>
      <c r="AF2747" s="43" t="s">
        <v>87</v>
      </c>
      <c r="AG2747" s="7" t="s">
        <v>116</v>
      </c>
      <c r="AH2747" s="43">
        <v>48.114335529652401</v>
      </c>
      <c r="AI2747" s="43">
        <v>-1.70729043406401</v>
      </c>
      <c r="AL2747" s="43">
        <v>10</v>
      </c>
      <c r="AN2747" s="46" t="s">
        <v>5240</v>
      </c>
      <c r="AO2747" s="5" t="s">
        <v>89</v>
      </c>
      <c r="AP2747" s="12" t="s">
        <v>259</v>
      </c>
      <c r="AR2747" s="7" t="s">
        <v>90</v>
      </c>
      <c r="AT2747" s="4" t="str">
        <f>CONCATENATE(AU2747,", ",AV2747,", ",AW2747,", ",AX2747,", ",AY2747,", ",AZ2747,", ",BA2747)</f>
        <v>Europe, France, FR, Bretagne, Ille-et-Vilaine, Rennes, Campus Institut Agro Rennes</v>
      </c>
      <c r="AU2747" s="1" t="s">
        <v>91</v>
      </c>
      <c r="AV2747" s="1" t="s">
        <v>92</v>
      </c>
      <c r="AW2747" s="1" t="s">
        <v>93</v>
      </c>
      <c r="AX2747" s="1" t="s">
        <v>94</v>
      </c>
      <c r="AY2747" s="1" t="s">
        <v>95</v>
      </c>
      <c r="AZ2747" s="1" t="s">
        <v>96</v>
      </c>
      <c r="BA2747" s="1" t="s">
        <v>5242</v>
      </c>
      <c r="BC2747" s="43"/>
      <c r="BF2747" s="43" t="s">
        <v>4596</v>
      </c>
      <c r="BG2747" s="43" t="s">
        <v>93</v>
      </c>
      <c r="BH2747" s="7" t="s">
        <v>97</v>
      </c>
      <c r="BJ2747" s="7" t="s">
        <v>98</v>
      </c>
      <c r="BK2747" s="7" t="s">
        <v>99</v>
      </c>
      <c r="BL2747" s="7" t="s">
        <v>4597</v>
      </c>
      <c r="BM2747" s="7" t="s">
        <v>4598</v>
      </c>
      <c r="BS2747" s="12" t="s">
        <v>259</v>
      </c>
      <c r="BU2747" s="43">
        <v>1</v>
      </c>
      <c r="BW2747" s="43" t="s">
        <v>103</v>
      </c>
    </row>
    <row r="2748" spans="1:75" x14ac:dyDescent="0.35">
      <c r="A2748" s="7"/>
      <c r="B2748" s="7"/>
      <c r="C2748" s="43" t="str">
        <f t="shared" si="42"/>
        <v>IARA:BDT-04:2023: 2747</v>
      </c>
      <c r="D2748" s="43">
        <v>2747</v>
      </c>
      <c r="E2748" s="43" t="s">
        <v>5311</v>
      </c>
      <c r="F2748" s="8" t="s">
        <v>73</v>
      </c>
      <c r="G2748" s="43" t="s">
        <v>5297</v>
      </c>
      <c r="H2748" s="20">
        <v>45024</v>
      </c>
      <c r="J2748" s="12">
        <v>2023</v>
      </c>
      <c r="K2748" s="12">
        <v>4</v>
      </c>
      <c r="L2748" s="6">
        <v>8</v>
      </c>
      <c r="P2748" s="12" t="s">
        <v>4645</v>
      </c>
      <c r="Q2748" s="6" t="str">
        <f>CONCATENATE(X2748," ",Y2748)</f>
        <v>Podarcis muralis</v>
      </c>
      <c r="R2748" s="16" t="str">
        <f>CONCATENATE(S2748,", ",T2748,", ",U2748,", ",V2748,", ",W2748,", ",X2748,", ",Y2748)</f>
        <v>Animalia, Chordata, Reptilia, Squamata, Lacertidae, Podarcis, muralis</v>
      </c>
      <c r="S2748" s="6" t="s">
        <v>76</v>
      </c>
      <c r="T2748" s="6" t="s">
        <v>77</v>
      </c>
      <c r="U2748" s="6" t="s">
        <v>252</v>
      </c>
      <c r="V2748" s="6" t="s">
        <v>253</v>
      </c>
      <c r="W2748" s="6" t="s">
        <v>254</v>
      </c>
      <c r="X2748" s="6" t="s">
        <v>255</v>
      </c>
      <c r="Y2748" s="6" t="s">
        <v>256</v>
      </c>
      <c r="AA2748" s="12" t="s">
        <v>83</v>
      </c>
      <c r="AB2748" s="6" t="s">
        <v>257</v>
      </c>
      <c r="AC2748" s="12" t="s">
        <v>258</v>
      </c>
      <c r="AD2748" s="6" t="s">
        <v>259</v>
      </c>
      <c r="AE2748" s="20">
        <v>45024</v>
      </c>
      <c r="AF2748" s="43" t="s">
        <v>87</v>
      </c>
      <c r="AG2748" s="7" t="s">
        <v>260</v>
      </c>
      <c r="AH2748" s="43" t="s">
        <v>4653</v>
      </c>
      <c r="AI2748" s="43" t="s">
        <v>4654</v>
      </c>
      <c r="AL2748" s="21">
        <v>25</v>
      </c>
      <c r="AN2748" s="46" t="s">
        <v>5240</v>
      </c>
      <c r="AO2748" s="5" t="s">
        <v>89</v>
      </c>
      <c r="AP2748" s="43" t="s">
        <v>4662</v>
      </c>
      <c r="AQ2748" s="2">
        <v>45702</v>
      </c>
      <c r="AR2748" s="7" t="s">
        <v>90</v>
      </c>
      <c r="AT2748" s="10" t="str">
        <f>CONCATENATE(AU2748,", ",AV2748,", ",AW2748,", ",AX2748,", ",AY2748,", ",AZ2748,", ",BA2748)</f>
        <v>Europe, France, FR, Bretagne, Ille-et-Vilaine, Rennes, Campus Institut Agro Rennes</v>
      </c>
      <c r="AU2748" s="8" t="s">
        <v>91</v>
      </c>
      <c r="AV2748" s="8" t="s">
        <v>92</v>
      </c>
      <c r="AW2748" s="8" t="s">
        <v>93</v>
      </c>
      <c r="AX2748" s="8" t="s">
        <v>94</v>
      </c>
      <c r="AY2748" s="8" t="s">
        <v>95</v>
      </c>
      <c r="AZ2748" s="8" t="s">
        <v>96</v>
      </c>
      <c r="BA2748" s="1" t="s">
        <v>5242</v>
      </c>
      <c r="BB2748" s="7"/>
      <c r="BC2748" s="25" t="s">
        <v>4633</v>
      </c>
      <c r="BF2748" s="7" t="s">
        <v>4596</v>
      </c>
      <c r="BG2748" s="7" t="s">
        <v>93</v>
      </c>
      <c r="BH2748" s="7" t="s">
        <v>97</v>
      </c>
      <c r="BI2748" s="7"/>
      <c r="BJ2748" s="7" t="s">
        <v>98</v>
      </c>
      <c r="BK2748" s="7" t="s">
        <v>99</v>
      </c>
      <c r="BL2748" s="7" t="s">
        <v>4597</v>
      </c>
      <c r="BM2748" s="7" t="s">
        <v>4598</v>
      </c>
      <c r="BS2748" s="43"/>
      <c r="BU2748" s="43">
        <v>1</v>
      </c>
      <c r="BW2748" s="43" t="s">
        <v>103</v>
      </c>
    </row>
    <row r="2749" spans="1:75" x14ac:dyDescent="0.35">
      <c r="A2749" s="7"/>
      <c r="B2749" s="7"/>
      <c r="C2749" s="43" t="str">
        <f t="shared" si="42"/>
        <v>IARA:BDT-04:2023: 2748</v>
      </c>
      <c r="D2749" s="43">
        <v>2748</v>
      </c>
      <c r="E2749" s="43" t="s">
        <v>5311</v>
      </c>
      <c r="F2749" s="8" t="s">
        <v>73</v>
      </c>
      <c r="G2749" s="43" t="s">
        <v>5297</v>
      </c>
      <c r="H2749" s="20">
        <v>45024</v>
      </c>
      <c r="J2749" s="12">
        <v>2023</v>
      </c>
      <c r="K2749" s="12">
        <v>4</v>
      </c>
      <c r="L2749" s="6">
        <v>8</v>
      </c>
      <c r="P2749" s="12" t="s">
        <v>4645</v>
      </c>
      <c r="Q2749" s="6" t="str">
        <f>CONCATENATE(X2749," ",Y2749)</f>
        <v>Podarcis muralis</v>
      </c>
      <c r="R2749" s="16" t="str">
        <f>CONCATENATE(S2749,", ",T2749,", ",U2749,", ",V2749,", ",W2749,", ",X2749,", ",Y2749)</f>
        <v>Animalia, Chordata, Reptilia, Squamata, Lacertidae, Podarcis, muralis</v>
      </c>
      <c r="S2749" s="6" t="s">
        <v>76</v>
      </c>
      <c r="T2749" s="6" t="s">
        <v>77</v>
      </c>
      <c r="U2749" s="6" t="s">
        <v>252</v>
      </c>
      <c r="V2749" s="6" t="s">
        <v>253</v>
      </c>
      <c r="W2749" s="6" t="s">
        <v>254</v>
      </c>
      <c r="X2749" s="6" t="s">
        <v>255</v>
      </c>
      <c r="Y2749" s="6" t="s">
        <v>256</v>
      </c>
      <c r="AA2749" s="12" t="s">
        <v>83</v>
      </c>
      <c r="AB2749" s="6" t="s">
        <v>257</v>
      </c>
      <c r="AC2749" s="12" t="s">
        <v>258</v>
      </c>
      <c r="AD2749" s="6" t="s">
        <v>259</v>
      </c>
      <c r="AE2749" s="20">
        <v>45024</v>
      </c>
      <c r="AF2749" s="43" t="s">
        <v>87</v>
      </c>
      <c r="AG2749" s="7" t="s">
        <v>260</v>
      </c>
      <c r="AH2749" s="43" t="s">
        <v>4653</v>
      </c>
      <c r="AI2749" s="43" t="s">
        <v>4654</v>
      </c>
      <c r="AL2749" s="21">
        <v>25</v>
      </c>
      <c r="AN2749" s="46" t="s">
        <v>5240</v>
      </c>
      <c r="AO2749" s="5" t="s">
        <v>89</v>
      </c>
      <c r="AP2749" s="43" t="s">
        <v>4662</v>
      </c>
      <c r="AQ2749" s="2">
        <v>45702</v>
      </c>
      <c r="AR2749" s="7" t="s">
        <v>90</v>
      </c>
      <c r="AT2749" s="10" t="str">
        <f>CONCATENATE(AU2749,", ",AV2749,", ",AW2749,", ",AX2749,", ",AY2749,", ",AZ2749,", ",BA2749)</f>
        <v>Europe, France, FR, Bretagne, Ille-et-Vilaine, Rennes, Campus Institut Agro Rennes</v>
      </c>
      <c r="AU2749" s="8" t="s">
        <v>91</v>
      </c>
      <c r="AV2749" s="8" t="s">
        <v>92</v>
      </c>
      <c r="AW2749" s="8" t="s">
        <v>93</v>
      </c>
      <c r="AX2749" s="8" t="s">
        <v>94</v>
      </c>
      <c r="AY2749" s="8" t="s">
        <v>95</v>
      </c>
      <c r="AZ2749" s="8" t="s">
        <v>96</v>
      </c>
      <c r="BA2749" s="1" t="s">
        <v>5242</v>
      </c>
      <c r="BB2749" s="7"/>
      <c r="BC2749" s="25" t="s">
        <v>4633</v>
      </c>
      <c r="BF2749" s="7" t="s">
        <v>4596</v>
      </c>
      <c r="BG2749" s="7" t="s">
        <v>93</v>
      </c>
      <c r="BH2749" s="7" t="s">
        <v>97</v>
      </c>
      <c r="BI2749" s="7"/>
      <c r="BJ2749" s="7" t="s">
        <v>98</v>
      </c>
      <c r="BK2749" s="7" t="s">
        <v>99</v>
      </c>
      <c r="BL2749" s="7" t="s">
        <v>4597</v>
      </c>
      <c r="BM2749" s="7" t="s">
        <v>4598</v>
      </c>
      <c r="BS2749" s="43"/>
      <c r="BU2749" s="43">
        <v>1</v>
      </c>
      <c r="BW2749" s="43" t="s">
        <v>103</v>
      </c>
    </row>
    <row r="2750" spans="1:75" x14ac:dyDescent="0.35">
      <c r="A2750" s="7"/>
      <c r="B2750" s="7"/>
      <c r="C2750" s="43" t="str">
        <f t="shared" si="42"/>
        <v>IARA:BDT-04:2023: 2749</v>
      </c>
      <c r="D2750" s="43">
        <v>2749</v>
      </c>
      <c r="E2750" s="43" t="s">
        <v>5311</v>
      </c>
      <c r="F2750" s="8" t="s">
        <v>73</v>
      </c>
      <c r="G2750" s="43" t="s">
        <v>5297</v>
      </c>
      <c r="H2750" s="20">
        <v>45024</v>
      </c>
      <c r="J2750" s="12">
        <v>2023</v>
      </c>
      <c r="K2750" s="12">
        <v>4</v>
      </c>
      <c r="L2750" s="6">
        <v>8</v>
      </c>
      <c r="P2750" s="12" t="s">
        <v>4645</v>
      </c>
      <c r="Q2750" s="6" t="str">
        <f>CONCATENATE(X2750," ",Y2750)</f>
        <v>Anguis fragilis</v>
      </c>
      <c r="R2750" s="16" t="str">
        <f>CONCATENATE(S2750,", ",T2750,", ",U2750,", ",V2750,", ",W2750,", ",X2750,", ",Y2750)</f>
        <v>Animalia, Chordata, Reptilia, Squamata, Anguidae, Anguis, fragilis</v>
      </c>
      <c r="S2750" s="6" t="s">
        <v>76</v>
      </c>
      <c r="T2750" s="6" t="s">
        <v>77</v>
      </c>
      <c r="U2750" s="6" t="s">
        <v>252</v>
      </c>
      <c r="V2750" s="6" t="s">
        <v>253</v>
      </c>
      <c r="W2750" s="6" t="s">
        <v>264</v>
      </c>
      <c r="X2750" s="6" t="s">
        <v>265</v>
      </c>
      <c r="Y2750" s="6" t="s">
        <v>266</v>
      </c>
      <c r="AA2750" s="12" t="s">
        <v>83</v>
      </c>
      <c r="AB2750" s="6" t="s">
        <v>84</v>
      </c>
      <c r="AC2750" s="6" t="s">
        <v>267</v>
      </c>
      <c r="AD2750" s="6" t="s">
        <v>259</v>
      </c>
      <c r="AE2750" s="20">
        <v>45024</v>
      </c>
      <c r="AF2750" s="43" t="s">
        <v>87</v>
      </c>
      <c r="AG2750" s="7" t="s">
        <v>268</v>
      </c>
      <c r="AH2750" s="7" t="s">
        <v>4647</v>
      </c>
      <c r="AI2750" s="7" t="s">
        <v>4648</v>
      </c>
      <c r="AL2750" s="21">
        <v>10</v>
      </c>
      <c r="AN2750" s="46" t="s">
        <v>5240</v>
      </c>
      <c r="AO2750" s="5" t="s">
        <v>89</v>
      </c>
      <c r="AP2750" s="43" t="s">
        <v>4662</v>
      </c>
      <c r="AQ2750" s="2">
        <v>45702</v>
      </c>
      <c r="AR2750" s="7" t="s">
        <v>90</v>
      </c>
      <c r="AT2750" s="10" t="str">
        <f>CONCATENATE(AU2750,", ",AV2750,", ",AW2750,", ",AX2750,", ",AY2750,", ",AZ2750,", ",BA2750)</f>
        <v>Europe, France, FR, Bretagne, Ille-et-Vilaine, Rennes, Campus Institut Agro Rennes</v>
      </c>
      <c r="AU2750" s="8" t="s">
        <v>91</v>
      </c>
      <c r="AV2750" s="8" t="s">
        <v>92</v>
      </c>
      <c r="AW2750" s="8" t="s">
        <v>93</v>
      </c>
      <c r="AX2750" s="8" t="s">
        <v>94</v>
      </c>
      <c r="AY2750" s="8" t="s">
        <v>95</v>
      </c>
      <c r="AZ2750" s="8" t="s">
        <v>96</v>
      </c>
      <c r="BA2750" s="1" t="s">
        <v>5242</v>
      </c>
      <c r="BB2750" s="7"/>
      <c r="BC2750" s="25" t="s">
        <v>4631</v>
      </c>
      <c r="BF2750" s="7" t="s">
        <v>4596</v>
      </c>
      <c r="BG2750" s="7" t="s">
        <v>93</v>
      </c>
      <c r="BH2750" s="7" t="s">
        <v>97</v>
      </c>
      <c r="BI2750" s="7"/>
      <c r="BJ2750" s="7" t="s">
        <v>98</v>
      </c>
      <c r="BK2750" s="7" t="s">
        <v>99</v>
      </c>
      <c r="BL2750" s="7" t="s">
        <v>4597</v>
      </c>
      <c r="BM2750" s="7" t="s">
        <v>4598</v>
      </c>
      <c r="BS2750" s="43"/>
      <c r="BU2750" s="43">
        <v>1</v>
      </c>
      <c r="BW2750" s="43" t="s">
        <v>103</v>
      </c>
    </row>
    <row r="2751" spans="1:75" x14ac:dyDescent="0.35">
      <c r="A2751" s="7"/>
      <c r="B2751" s="7"/>
      <c r="C2751" s="43" t="str">
        <f t="shared" si="42"/>
        <v>IARA:BDT-04:2023: 2750</v>
      </c>
      <c r="D2751" s="43">
        <v>2750</v>
      </c>
      <c r="E2751" s="43" t="s">
        <v>5311</v>
      </c>
      <c r="F2751" s="8" t="s">
        <v>73</v>
      </c>
      <c r="G2751" s="43" t="s">
        <v>5297</v>
      </c>
      <c r="H2751" s="20">
        <v>45040</v>
      </c>
      <c r="J2751" s="12">
        <v>2023</v>
      </c>
      <c r="K2751" s="12">
        <v>4</v>
      </c>
      <c r="L2751" s="6">
        <v>24</v>
      </c>
      <c r="P2751" s="12" t="s">
        <v>4645</v>
      </c>
      <c r="Q2751" s="6" t="str">
        <f>CONCATENATE(X2751," ",Y2751)</f>
        <v>Anguis fragilis</v>
      </c>
      <c r="R2751" s="16" t="str">
        <f>CONCATENATE(S2751,", ",T2751,", ",U2751,", ",V2751,", ",W2751,", ",X2751,", ",Y2751)</f>
        <v>Animalia, Chordata, Reptilia, Squamata, Anguidae, Anguis, fragilis</v>
      </c>
      <c r="S2751" s="6" t="s">
        <v>76</v>
      </c>
      <c r="T2751" s="6" t="s">
        <v>77</v>
      </c>
      <c r="U2751" s="6" t="s">
        <v>252</v>
      </c>
      <c r="V2751" s="6" t="s">
        <v>253</v>
      </c>
      <c r="W2751" s="6" t="s">
        <v>264</v>
      </c>
      <c r="X2751" s="6" t="s">
        <v>265</v>
      </c>
      <c r="Y2751" s="6" t="s">
        <v>266</v>
      </c>
      <c r="AA2751" s="12" t="s">
        <v>83</v>
      </c>
      <c r="AB2751" s="6" t="s">
        <v>84</v>
      </c>
      <c r="AC2751" s="6" t="s">
        <v>267</v>
      </c>
      <c r="AD2751" s="6" t="s">
        <v>259</v>
      </c>
      <c r="AE2751" s="20">
        <v>45040</v>
      </c>
      <c r="AF2751" s="43" t="s">
        <v>87</v>
      </c>
      <c r="AG2751" s="7" t="s">
        <v>268</v>
      </c>
      <c r="AH2751" s="21" t="s">
        <v>4658</v>
      </c>
      <c r="AI2751" s="21" t="s">
        <v>4646</v>
      </c>
      <c r="AJ2751" s="21"/>
      <c r="AK2751" s="21"/>
      <c r="AL2751" s="21">
        <v>10</v>
      </c>
      <c r="AN2751" s="46" t="s">
        <v>5240</v>
      </c>
      <c r="AO2751" s="5" t="s">
        <v>89</v>
      </c>
      <c r="AP2751" s="43" t="s">
        <v>4662</v>
      </c>
      <c r="AQ2751" s="2">
        <v>45702</v>
      </c>
      <c r="AR2751" s="7" t="s">
        <v>90</v>
      </c>
      <c r="AT2751" s="10" t="str">
        <f>CONCATENATE(AU2751,", ",AV2751,", ",AW2751,", ",AX2751,", ",AY2751,", ",AZ2751,", ",BA2751)</f>
        <v>Europe, France, FR, Bretagne, Ille-et-Vilaine, Rennes, Campus Institut Agro Rennes</v>
      </c>
      <c r="AU2751" s="8" t="s">
        <v>91</v>
      </c>
      <c r="AV2751" s="8" t="s">
        <v>92</v>
      </c>
      <c r="AW2751" s="8" t="s">
        <v>93</v>
      </c>
      <c r="AX2751" s="8" t="s">
        <v>94</v>
      </c>
      <c r="AY2751" s="8" t="s">
        <v>95</v>
      </c>
      <c r="AZ2751" s="8" t="s">
        <v>96</v>
      </c>
      <c r="BA2751" s="1" t="s">
        <v>5242</v>
      </c>
      <c r="BB2751" s="7"/>
      <c r="BC2751" s="23" t="s">
        <v>269</v>
      </c>
      <c r="BF2751" s="7" t="s">
        <v>4596</v>
      </c>
      <c r="BG2751" s="7" t="s">
        <v>93</v>
      </c>
      <c r="BH2751" s="7" t="s">
        <v>97</v>
      </c>
      <c r="BI2751" s="7"/>
      <c r="BJ2751" s="7" t="s">
        <v>98</v>
      </c>
      <c r="BK2751" s="7" t="s">
        <v>99</v>
      </c>
      <c r="BL2751" s="7" t="s">
        <v>4597</v>
      </c>
      <c r="BM2751" s="7" t="s">
        <v>4598</v>
      </c>
      <c r="BS2751" s="43"/>
      <c r="BU2751" s="43">
        <v>1</v>
      </c>
      <c r="BW2751" s="43" t="s">
        <v>103</v>
      </c>
    </row>
    <row r="2752" spans="1:75" x14ac:dyDescent="0.35">
      <c r="C2752" s="43" t="str">
        <f t="shared" si="42"/>
        <v>IARA:BDT-05:2023: 2751</v>
      </c>
      <c r="D2752" s="43">
        <v>2751</v>
      </c>
      <c r="E2752" s="43" t="s">
        <v>5312</v>
      </c>
      <c r="F2752" s="1" t="s">
        <v>73</v>
      </c>
      <c r="G2752" s="43" t="s">
        <v>5298</v>
      </c>
      <c r="H2752" s="2">
        <v>45059</v>
      </c>
      <c r="J2752" s="12">
        <v>2023</v>
      </c>
      <c r="K2752" s="12">
        <v>5</v>
      </c>
      <c r="L2752" s="12">
        <v>13</v>
      </c>
      <c r="M2752" s="13"/>
      <c r="N2752" s="12" t="s">
        <v>251</v>
      </c>
      <c r="P2752" s="12" t="s">
        <v>4645</v>
      </c>
      <c r="Q2752" s="12" t="str">
        <f>CONCATENATE(X2752," ",Y2752)</f>
        <v>Podarcis muralis</v>
      </c>
      <c r="R2752" s="14" t="str">
        <f>CONCATENATE(S2752,", ",T2752,", ",U2752,", ",V2752,", ",W2752,", ",X2752,", ",Y2752)</f>
        <v>Animalia, Chordata, Reptilia, Squamata, Lacertidae, Podarcis, muralis</v>
      </c>
      <c r="S2752" s="6" t="s">
        <v>76</v>
      </c>
      <c r="T2752" s="6" t="s">
        <v>77</v>
      </c>
      <c r="U2752" s="6" t="s">
        <v>252</v>
      </c>
      <c r="V2752" s="6" t="s">
        <v>253</v>
      </c>
      <c r="W2752" s="6" t="s">
        <v>254</v>
      </c>
      <c r="X2752" s="6" t="s">
        <v>255</v>
      </c>
      <c r="Y2752" s="6" t="s">
        <v>256</v>
      </c>
      <c r="AA2752" s="12" t="s">
        <v>83</v>
      </c>
      <c r="AB2752" s="6" t="s">
        <v>257</v>
      </c>
      <c r="AC2752" s="12" t="s">
        <v>258</v>
      </c>
      <c r="AD2752" s="12" t="s">
        <v>259</v>
      </c>
      <c r="AE2752" s="2">
        <v>45059</v>
      </c>
      <c r="AF2752" s="43" t="s">
        <v>87</v>
      </c>
      <c r="AG2752" s="7" t="s">
        <v>260</v>
      </c>
      <c r="AH2752" s="21" t="s">
        <v>4643</v>
      </c>
      <c r="AI2752" s="21" t="s">
        <v>4644</v>
      </c>
      <c r="AJ2752" s="21"/>
      <c r="AK2752" s="21"/>
      <c r="AL2752" s="21">
        <v>10</v>
      </c>
      <c r="AN2752" s="46" t="s">
        <v>5240</v>
      </c>
      <c r="AO2752" s="5" t="s">
        <v>89</v>
      </c>
      <c r="AP2752" s="12" t="s">
        <v>259</v>
      </c>
      <c r="AQ2752" s="2">
        <v>45702</v>
      </c>
      <c r="AR2752" s="7" t="s">
        <v>90</v>
      </c>
      <c r="AT2752" s="4" t="str">
        <f>CONCATENATE(AU2752,", ",AV2752,", ",AW2752,", ",AX2752,", ",AY2752,", ",AZ2752,", ",BA2752)</f>
        <v>Europe, France, FR, Bretagne, Ille-et-Vilaine, Rennes, Campus Institut Agro Rennes</v>
      </c>
      <c r="AU2752" s="1" t="s">
        <v>91</v>
      </c>
      <c r="AV2752" s="1" t="s">
        <v>92</v>
      </c>
      <c r="AW2752" s="1" t="s">
        <v>93</v>
      </c>
      <c r="AX2752" s="1" t="s">
        <v>94</v>
      </c>
      <c r="AY2752" s="1" t="s">
        <v>95</v>
      </c>
      <c r="AZ2752" s="1" t="s">
        <v>96</v>
      </c>
      <c r="BA2752" s="1" t="s">
        <v>5242</v>
      </c>
      <c r="BC2752" s="23" t="s">
        <v>261</v>
      </c>
      <c r="BF2752" s="43" t="s">
        <v>4596</v>
      </c>
      <c r="BG2752" s="43" t="s">
        <v>93</v>
      </c>
      <c r="BH2752" s="7" t="s">
        <v>97</v>
      </c>
      <c r="BJ2752" s="43" t="s">
        <v>98</v>
      </c>
      <c r="BK2752" s="43" t="s">
        <v>99</v>
      </c>
      <c r="BL2752" s="7" t="s">
        <v>100</v>
      </c>
      <c r="BM2752" s="7" t="s">
        <v>101</v>
      </c>
      <c r="BN2752" s="7" t="s">
        <v>102</v>
      </c>
      <c r="BP2752" s="7"/>
      <c r="BS2752" s="12" t="s">
        <v>259</v>
      </c>
      <c r="BU2752" s="43">
        <v>1</v>
      </c>
      <c r="BW2752" s="43" t="s">
        <v>103</v>
      </c>
    </row>
    <row r="2753" spans="1:81" x14ac:dyDescent="0.35">
      <c r="C2753" s="43" t="str">
        <f t="shared" si="42"/>
        <v>IARA:BDT-05:2023: 2752</v>
      </c>
      <c r="D2753" s="43">
        <v>2752</v>
      </c>
      <c r="E2753" s="43" t="s">
        <v>5312</v>
      </c>
      <c r="F2753" s="1" t="s">
        <v>73</v>
      </c>
      <c r="G2753" s="43" t="s">
        <v>5298</v>
      </c>
      <c r="H2753" s="2">
        <v>45059</v>
      </c>
      <c r="J2753" s="12">
        <v>2023</v>
      </c>
      <c r="K2753" s="12">
        <v>5</v>
      </c>
      <c r="L2753" s="12">
        <v>13</v>
      </c>
      <c r="M2753" s="13"/>
      <c r="N2753" s="12" t="s">
        <v>251</v>
      </c>
      <c r="P2753" s="12" t="s">
        <v>4645</v>
      </c>
      <c r="Q2753" s="12" t="str">
        <f>CONCATENATE(X2753," ",Y2753)</f>
        <v>Podarcis muralis</v>
      </c>
      <c r="R2753" s="14" t="str">
        <f>CONCATENATE(S2753,", ",T2753,", ",U2753,", ",V2753,", ",W2753,", ",X2753,", ",Y2753)</f>
        <v>Animalia, Chordata, Reptilia, Squamata, Lacertidae, Podarcis, muralis</v>
      </c>
      <c r="S2753" s="6" t="s">
        <v>76</v>
      </c>
      <c r="T2753" s="6" t="s">
        <v>77</v>
      </c>
      <c r="U2753" s="6" t="s">
        <v>252</v>
      </c>
      <c r="V2753" s="6" t="s">
        <v>253</v>
      </c>
      <c r="W2753" s="6" t="s">
        <v>254</v>
      </c>
      <c r="X2753" s="6" t="s">
        <v>255</v>
      </c>
      <c r="Y2753" s="6" t="s">
        <v>256</v>
      </c>
      <c r="AA2753" s="12" t="s">
        <v>83</v>
      </c>
      <c r="AB2753" s="6" t="s">
        <v>257</v>
      </c>
      <c r="AC2753" s="12" t="s">
        <v>258</v>
      </c>
      <c r="AD2753" s="12" t="s">
        <v>259</v>
      </c>
      <c r="AE2753" s="2">
        <v>45059</v>
      </c>
      <c r="AF2753" s="43" t="s">
        <v>87</v>
      </c>
      <c r="AG2753" s="7" t="s">
        <v>260</v>
      </c>
      <c r="AH2753" s="21" t="s">
        <v>4639</v>
      </c>
      <c r="AI2753" s="21" t="s">
        <v>4640</v>
      </c>
      <c r="AJ2753" s="21"/>
      <c r="AK2753" s="21"/>
      <c r="AL2753" s="21">
        <v>25</v>
      </c>
      <c r="AN2753" s="46" t="s">
        <v>5240</v>
      </c>
      <c r="AO2753" s="5" t="s">
        <v>89</v>
      </c>
      <c r="AP2753" s="12" t="s">
        <v>259</v>
      </c>
      <c r="AQ2753" s="2">
        <v>45702</v>
      </c>
      <c r="AR2753" s="7" t="s">
        <v>90</v>
      </c>
      <c r="AT2753" s="4" t="str">
        <f>CONCATENATE(AU2753,", ",AV2753,", ",AW2753,", ",AX2753,", ",AY2753,", ",AZ2753,", ",BA2753)</f>
        <v>Europe, France, FR, Bretagne, Ille-et-Vilaine, Rennes, Campus Institut Agro Rennes</v>
      </c>
      <c r="AU2753" s="1" t="s">
        <v>91</v>
      </c>
      <c r="AV2753" s="1" t="s">
        <v>92</v>
      </c>
      <c r="AW2753" s="1" t="s">
        <v>93</v>
      </c>
      <c r="AX2753" s="1" t="s">
        <v>94</v>
      </c>
      <c r="AY2753" s="1" t="s">
        <v>95</v>
      </c>
      <c r="AZ2753" s="1" t="s">
        <v>96</v>
      </c>
      <c r="BA2753" s="1" t="s">
        <v>5242</v>
      </c>
      <c r="BC2753" s="23" t="s">
        <v>262</v>
      </c>
      <c r="BF2753" s="43" t="s">
        <v>4596</v>
      </c>
      <c r="BG2753" s="43" t="s">
        <v>93</v>
      </c>
      <c r="BH2753" s="7" t="s">
        <v>97</v>
      </c>
      <c r="BJ2753" s="43" t="s">
        <v>98</v>
      </c>
      <c r="BK2753" s="43" t="s">
        <v>99</v>
      </c>
      <c r="BL2753" s="7" t="s">
        <v>100</v>
      </c>
      <c r="BM2753" s="7" t="s">
        <v>101</v>
      </c>
      <c r="BN2753" s="7" t="s">
        <v>102</v>
      </c>
      <c r="BP2753" s="7"/>
      <c r="BS2753" s="12" t="s">
        <v>259</v>
      </c>
      <c r="BU2753" s="43">
        <v>1</v>
      </c>
      <c r="BW2753" s="43" t="s">
        <v>103</v>
      </c>
    </row>
    <row r="2754" spans="1:81" x14ac:dyDescent="0.35">
      <c r="C2754" s="43" t="str">
        <f t="shared" si="42"/>
        <v>IARA:BDT-05:2023: 2753</v>
      </c>
      <c r="D2754" s="43">
        <v>2753</v>
      </c>
      <c r="E2754" s="43" t="s">
        <v>5312</v>
      </c>
      <c r="F2754" s="1" t="s">
        <v>73</v>
      </c>
      <c r="G2754" s="43" t="s">
        <v>5298</v>
      </c>
      <c r="H2754" s="2">
        <v>45059</v>
      </c>
      <c r="J2754" s="12">
        <v>2023</v>
      </c>
      <c r="K2754" s="12">
        <v>5</v>
      </c>
      <c r="L2754" s="12">
        <v>13</v>
      </c>
      <c r="M2754" s="13"/>
      <c r="N2754" s="12" t="s">
        <v>251</v>
      </c>
      <c r="P2754" s="12" t="s">
        <v>4645</v>
      </c>
      <c r="Q2754" s="12" t="str">
        <f>CONCATENATE(X2754," ",Y2754)</f>
        <v>Podarcis muralis</v>
      </c>
      <c r="R2754" s="14" t="str">
        <f>CONCATENATE(S2754,", ",T2754,", ",U2754,", ",V2754,", ",W2754,", ",X2754,", ",Y2754)</f>
        <v>Animalia, Chordata, Reptilia, Squamata, Lacertidae, Podarcis, muralis</v>
      </c>
      <c r="S2754" s="6" t="s">
        <v>76</v>
      </c>
      <c r="T2754" s="6" t="s">
        <v>77</v>
      </c>
      <c r="U2754" s="6" t="s">
        <v>252</v>
      </c>
      <c r="V2754" s="6" t="s">
        <v>253</v>
      </c>
      <c r="W2754" s="6" t="s">
        <v>254</v>
      </c>
      <c r="X2754" s="6" t="s">
        <v>255</v>
      </c>
      <c r="Y2754" s="6" t="s">
        <v>256</v>
      </c>
      <c r="AA2754" s="12" t="s">
        <v>83</v>
      </c>
      <c r="AB2754" s="6" t="s">
        <v>257</v>
      </c>
      <c r="AC2754" s="12" t="s">
        <v>258</v>
      </c>
      <c r="AD2754" s="12" t="s">
        <v>259</v>
      </c>
      <c r="AE2754" s="2">
        <v>45059</v>
      </c>
      <c r="AF2754" s="43" t="s">
        <v>87</v>
      </c>
      <c r="AG2754" s="7" t="s">
        <v>260</v>
      </c>
      <c r="AH2754" s="21" t="s">
        <v>4641</v>
      </c>
      <c r="AI2754" s="21" t="s">
        <v>4642</v>
      </c>
      <c r="AJ2754" s="21"/>
      <c r="AK2754" s="21"/>
      <c r="AL2754" s="21">
        <v>25</v>
      </c>
      <c r="AN2754" s="46" t="s">
        <v>5240</v>
      </c>
      <c r="AO2754" s="5" t="s">
        <v>89</v>
      </c>
      <c r="AP2754" s="12" t="s">
        <v>259</v>
      </c>
      <c r="AQ2754" s="2">
        <v>45702</v>
      </c>
      <c r="AR2754" s="7" t="s">
        <v>90</v>
      </c>
      <c r="AT2754" s="4" t="str">
        <f>CONCATENATE(AU2754,", ",AV2754,", ",AW2754,", ",AX2754,", ",AY2754,", ",AZ2754,", ",BA2754)</f>
        <v>Europe, France, FR, Bretagne, Ille-et-Vilaine, Rennes, Campus Institut Agro Rennes</v>
      </c>
      <c r="AU2754" s="1" t="s">
        <v>91</v>
      </c>
      <c r="AV2754" s="1" t="s">
        <v>92</v>
      </c>
      <c r="AW2754" s="1" t="s">
        <v>93</v>
      </c>
      <c r="AX2754" s="1" t="s">
        <v>94</v>
      </c>
      <c r="AY2754" s="1" t="s">
        <v>95</v>
      </c>
      <c r="AZ2754" s="1" t="s">
        <v>96</v>
      </c>
      <c r="BA2754" s="1" t="s">
        <v>5242</v>
      </c>
      <c r="BC2754" s="23" t="s">
        <v>263</v>
      </c>
      <c r="BF2754" s="43" t="s">
        <v>4596</v>
      </c>
      <c r="BG2754" s="43" t="s">
        <v>93</v>
      </c>
      <c r="BH2754" s="7" t="s">
        <v>97</v>
      </c>
      <c r="BJ2754" s="43" t="s">
        <v>98</v>
      </c>
      <c r="BK2754" s="43" t="s">
        <v>99</v>
      </c>
      <c r="BL2754" s="7" t="s">
        <v>100</v>
      </c>
      <c r="BM2754" s="7" t="s">
        <v>101</v>
      </c>
      <c r="BN2754" s="7" t="s">
        <v>102</v>
      </c>
      <c r="BP2754" s="7"/>
      <c r="BS2754" s="12" t="s">
        <v>259</v>
      </c>
      <c r="BU2754" s="43">
        <v>1</v>
      </c>
      <c r="BW2754" s="43" t="s">
        <v>103</v>
      </c>
    </row>
    <row r="2755" spans="1:81" x14ac:dyDescent="0.35">
      <c r="C2755" s="43" t="str">
        <f t="shared" ref="C2755:C2818" si="43">_xlfn.CONCAT(E2755,D2755)</f>
        <v>IARA:BDT-05:2023: 2754</v>
      </c>
      <c r="D2755" s="43">
        <v>2754</v>
      </c>
      <c r="E2755" s="43" t="s">
        <v>5312</v>
      </c>
      <c r="F2755" s="1" t="s">
        <v>73</v>
      </c>
      <c r="G2755" s="43" t="s">
        <v>5298</v>
      </c>
      <c r="H2755" s="2">
        <v>45059</v>
      </c>
      <c r="J2755" s="12">
        <v>2023</v>
      </c>
      <c r="K2755" s="12">
        <v>5</v>
      </c>
      <c r="L2755" s="12">
        <v>13</v>
      </c>
      <c r="M2755" s="13"/>
      <c r="N2755" s="12" t="s">
        <v>251</v>
      </c>
      <c r="P2755" s="12" t="s">
        <v>4645</v>
      </c>
      <c r="Q2755" s="12" t="str">
        <f>CONCATENATE(X2755," ",Y2755)</f>
        <v>Podarcis muralis</v>
      </c>
      <c r="R2755" s="14" t="str">
        <f>CONCATENATE(S2755,", ",T2755,", ",U2755,", ",V2755,", ",W2755,", ",X2755,", ",Y2755)</f>
        <v>Animalia, Chordata, Reptilia, Squamata, Lacertidae, Podarcis, muralis</v>
      </c>
      <c r="S2755" s="6" t="s">
        <v>76</v>
      </c>
      <c r="T2755" s="6" t="s">
        <v>77</v>
      </c>
      <c r="U2755" s="6" t="s">
        <v>252</v>
      </c>
      <c r="V2755" s="6" t="s">
        <v>253</v>
      </c>
      <c r="W2755" s="6" t="s">
        <v>254</v>
      </c>
      <c r="X2755" s="6" t="s">
        <v>255</v>
      </c>
      <c r="Y2755" s="6" t="s">
        <v>256</v>
      </c>
      <c r="AA2755" s="12" t="s">
        <v>83</v>
      </c>
      <c r="AB2755" s="6" t="s">
        <v>257</v>
      </c>
      <c r="AC2755" s="12" t="s">
        <v>258</v>
      </c>
      <c r="AD2755" s="12" t="s">
        <v>259</v>
      </c>
      <c r="AE2755" s="2">
        <v>45059</v>
      </c>
      <c r="AF2755" s="43" t="s">
        <v>87</v>
      </c>
      <c r="AG2755" s="7" t="s">
        <v>260</v>
      </c>
      <c r="AH2755" s="21" t="s">
        <v>4641</v>
      </c>
      <c r="AI2755" s="21" t="s">
        <v>4642</v>
      </c>
      <c r="AJ2755" s="21"/>
      <c r="AK2755" s="21"/>
      <c r="AL2755" s="21">
        <v>25</v>
      </c>
      <c r="AN2755" s="46" t="s">
        <v>5240</v>
      </c>
      <c r="AO2755" s="5" t="s">
        <v>89</v>
      </c>
      <c r="AP2755" s="12" t="s">
        <v>259</v>
      </c>
      <c r="AQ2755" s="2">
        <v>45702</v>
      </c>
      <c r="AR2755" s="7" t="s">
        <v>90</v>
      </c>
      <c r="AT2755" s="4" t="str">
        <f>CONCATENATE(AU2755,", ",AV2755,", ",AW2755,", ",AX2755,", ",AY2755,", ",AZ2755,", ",BA2755)</f>
        <v>Europe, France, FR, Bretagne, Ille-et-Vilaine, Rennes, Campus Institut Agro Rennes</v>
      </c>
      <c r="AU2755" s="1" t="s">
        <v>91</v>
      </c>
      <c r="AV2755" s="1" t="s">
        <v>92</v>
      </c>
      <c r="AW2755" s="1" t="s">
        <v>93</v>
      </c>
      <c r="AX2755" s="1" t="s">
        <v>94</v>
      </c>
      <c r="AY2755" s="1" t="s">
        <v>95</v>
      </c>
      <c r="AZ2755" s="1" t="s">
        <v>96</v>
      </c>
      <c r="BA2755" s="1" t="s">
        <v>5242</v>
      </c>
      <c r="BC2755" s="23" t="s">
        <v>263</v>
      </c>
      <c r="BF2755" s="43" t="s">
        <v>4596</v>
      </c>
      <c r="BG2755" s="43" t="s">
        <v>93</v>
      </c>
      <c r="BH2755" s="7" t="s">
        <v>97</v>
      </c>
      <c r="BJ2755" s="43" t="s">
        <v>98</v>
      </c>
      <c r="BK2755" s="43" t="s">
        <v>99</v>
      </c>
      <c r="BL2755" s="7" t="s">
        <v>100</v>
      </c>
      <c r="BM2755" s="7" t="s">
        <v>101</v>
      </c>
      <c r="BN2755" s="7" t="s">
        <v>102</v>
      </c>
      <c r="BP2755" s="7"/>
      <c r="BS2755" s="12" t="s">
        <v>259</v>
      </c>
      <c r="BU2755" s="43">
        <v>1</v>
      </c>
      <c r="BW2755" s="43" t="s">
        <v>103</v>
      </c>
    </row>
    <row r="2756" spans="1:81" x14ac:dyDescent="0.35">
      <c r="C2756" s="43" t="str">
        <f t="shared" si="43"/>
        <v>IARA:BDT-05:2023: 2755</v>
      </c>
      <c r="D2756" s="43">
        <v>2755</v>
      </c>
      <c r="E2756" s="43" t="s">
        <v>5312</v>
      </c>
      <c r="F2756" s="1" t="s">
        <v>73</v>
      </c>
      <c r="G2756" s="43" t="s">
        <v>5298</v>
      </c>
      <c r="H2756" s="2">
        <v>45059</v>
      </c>
      <c r="J2756" s="12">
        <v>2023</v>
      </c>
      <c r="K2756" s="12">
        <v>5</v>
      </c>
      <c r="L2756" s="12">
        <v>13</v>
      </c>
      <c r="M2756" s="13"/>
      <c r="N2756" s="12" t="s">
        <v>251</v>
      </c>
      <c r="P2756" s="12" t="s">
        <v>4645</v>
      </c>
      <c r="Q2756" s="12" t="str">
        <f>CONCATENATE(X2756," ",Y2756)</f>
        <v>Podarcis muralis</v>
      </c>
      <c r="R2756" s="14" t="str">
        <f>CONCATENATE(S2756,", ",T2756,", ",U2756,", ",V2756,", ",W2756,", ",X2756,", ",Y2756)</f>
        <v>Animalia, Chordata, Reptilia, Squamata, Lacertidae, Podarcis, muralis</v>
      </c>
      <c r="S2756" s="6" t="s">
        <v>76</v>
      </c>
      <c r="T2756" s="6" t="s">
        <v>77</v>
      </c>
      <c r="U2756" s="6" t="s">
        <v>252</v>
      </c>
      <c r="V2756" s="6" t="s">
        <v>253</v>
      </c>
      <c r="W2756" s="6" t="s">
        <v>254</v>
      </c>
      <c r="X2756" s="6" t="s">
        <v>255</v>
      </c>
      <c r="Y2756" s="6" t="s">
        <v>256</v>
      </c>
      <c r="AA2756" s="12" t="s">
        <v>83</v>
      </c>
      <c r="AB2756" s="6" t="s">
        <v>257</v>
      </c>
      <c r="AC2756" s="12" t="s">
        <v>258</v>
      </c>
      <c r="AD2756" s="12" t="s">
        <v>259</v>
      </c>
      <c r="AE2756" s="2">
        <v>45059</v>
      </c>
      <c r="AF2756" s="43" t="s">
        <v>87</v>
      </c>
      <c r="AG2756" s="7" t="s">
        <v>260</v>
      </c>
      <c r="AH2756" s="21" t="s">
        <v>4660</v>
      </c>
      <c r="AI2756" s="21" t="s">
        <v>4661</v>
      </c>
      <c r="AJ2756" s="21"/>
      <c r="AK2756" s="21"/>
      <c r="AL2756" s="21">
        <v>25</v>
      </c>
      <c r="AN2756" s="46" t="s">
        <v>5240</v>
      </c>
      <c r="AO2756" s="5" t="s">
        <v>89</v>
      </c>
      <c r="AP2756" s="12" t="s">
        <v>259</v>
      </c>
      <c r="AQ2756" s="2">
        <v>45702</v>
      </c>
      <c r="AR2756" s="7" t="s">
        <v>90</v>
      </c>
      <c r="AT2756" s="4" t="str">
        <f>CONCATENATE(AU2756,", ",AV2756,", ",AW2756,", ",AX2756,", ",AY2756,", ",AZ2756,", ",BA2756)</f>
        <v>Europe, France, FR, Bretagne, Ille-et-Vilaine, Rennes, Campus Institut Agro Rennes</v>
      </c>
      <c r="AU2756" s="1" t="s">
        <v>91</v>
      </c>
      <c r="AV2756" s="1" t="s">
        <v>92</v>
      </c>
      <c r="AW2756" s="1" t="s">
        <v>93</v>
      </c>
      <c r="AX2756" s="1" t="s">
        <v>94</v>
      </c>
      <c r="AY2756" s="1" t="s">
        <v>95</v>
      </c>
      <c r="AZ2756" s="1" t="s">
        <v>96</v>
      </c>
      <c r="BA2756" s="1" t="s">
        <v>5242</v>
      </c>
      <c r="BC2756" s="23" t="s">
        <v>263</v>
      </c>
      <c r="BF2756" s="43" t="s">
        <v>4596</v>
      </c>
      <c r="BG2756" s="43" t="s">
        <v>93</v>
      </c>
      <c r="BH2756" s="7" t="s">
        <v>97</v>
      </c>
      <c r="BJ2756" s="43" t="s">
        <v>98</v>
      </c>
      <c r="BK2756" s="43" t="s">
        <v>99</v>
      </c>
      <c r="BL2756" s="7" t="s">
        <v>100</v>
      </c>
      <c r="BM2756" s="7" t="s">
        <v>101</v>
      </c>
      <c r="BN2756" s="7" t="s">
        <v>102</v>
      </c>
      <c r="BP2756" s="7"/>
      <c r="BS2756" s="12" t="s">
        <v>259</v>
      </c>
      <c r="BU2756" s="43">
        <v>1</v>
      </c>
      <c r="BW2756" s="43" t="s">
        <v>103</v>
      </c>
    </row>
    <row r="2757" spans="1:81" x14ac:dyDescent="0.35">
      <c r="C2757" s="43" t="str">
        <f t="shared" si="43"/>
        <v>IARA:BDT-05:2023: 2756</v>
      </c>
      <c r="D2757" s="43">
        <v>2756</v>
      </c>
      <c r="E2757" s="43" t="s">
        <v>5312</v>
      </c>
      <c r="F2757" s="1" t="s">
        <v>73</v>
      </c>
      <c r="G2757" s="43" t="s">
        <v>5298</v>
      </c>
      <c r="H2757" s="2">
        <v>45059</v>
      </c>
      <c r="J2757" s="12">
        <v>2023</v>
      </c>
      <c r="K2757" s="12">
        <v>5</v>
      </c>
      <c r="L2757" s="12">
        <v>13</v>
      </c>
      <c r="M2757" s="13"/>
      <c r="N2757" s="12" t="s">
        <v>251</v>
      </c>
      <c r="P2757" s="12" t="s">
        <v>4645</v>
      </c>
      <c r="Q2757" s="12" t="str">
        <f>CONCATENATE(X2757," ",Y2757)</f>
        <v>Podarcis muralis</v>
      </c>
      <c r="R2757" s="14" t="str">
        <f>CONCATENATE(S2757,", ",T2757,", ",U2757,", ",V2757,", ",W2757,", ",X2757,", ",Y2757)</f>
        <v>Animalia, Chordata, Reptilia, Squamata, Lacertidae, Podarcis, muralis</v>
      </c>
      <c r="S2757" s="6" t="s">
        <v>76</v>
      </c>
      <c r="T2757" s="6" t="s">
        <v>77</v>
      </c>
      <c r="U2757" s="6" t="s">
        <v>252</v>
      </c>
      <c r="V2757" s="6" t="s">
        <v>253</v>
      </c>
      <c r="W2757" s="6" t="s">
        <v>254</v>
      </c>
      <c r="X2757" s="6" t="s">
        <v>255</v>
      </c>
      <c r="Y2757" s="6" t="s">
        <v>256</v>
      </c>
      <c r="AA2757" s="12" t="s">
        <v>83</v>
      </c>
      <c r="AB2757" s="6" t="s">
        <v>257</v>
      </c>
      <c r="AC2757" s="12" t="s">
        <v>258</v>
      </c>
      <c r="AD2757" s="12" t="s">
        <v>259</v>
      </c>
      <c r="AE2757" s="2">
        <v>45059</v>
      </c>
      <c r="AF2757" s="43" t="s">
        <v>87</v>
      </c>
      <c r="AG2757" s="7" t="s">
        <v>260</v>
      </c>
      <c r="AH2757" s="21" t="s">
        <v>4660</v>
      </c>
      <c r="AI2757" s="21" t="s">
        <v>4661</v>
      </c>
      <c r="AJ2757" s="21"/>
      <c r="AK2757" s="21"/>
      <c r="AL2757" s="21">
        <v>25</v>
      </c>
      <c r="AN2757" s="46" t="s">
        <v>5240</v>
      </c>
      <c r="AO2757" s="5" t="s">
        <v>89</v>
      </c>
      <c r="AP2757" s="12" t="s">
        <v>259</v>
      </c>
      <c r="AQ2757" s="2">
        <v>45702</v>
      </c>
      <c r="AR2757" s="7" t="s">
        <v>90</v>
      </c>
      <c r="AT2757" s="4" t="str">
        <f>CONCATENATE(AU2757,", ",AV2757,", ",AW2757,", ",AX2757,", ",AY2757,", ",AZ2757,", ",BA2757)</f>
        <v>Europe, France, FR, Bretagne, Ille-et-Vilaine, Rennes, Campus Institut Agro Rennes</v>
      </c>
      <c r="AU2757" s="1" t="s">
        <v>91</v>
      </c>
      <c r="AV2757" s="1" t="s">
        <v>92</v>
      </c>
      <c r="AW2757" s="1" t="s">
        <v>93</v>
      </c>
      <c r="AX2757" s="1" t="s">
        <v>94</v>
      </c>
      <c r="AY2757" s="1" t="s">
        <v>95</v>
      </c>
      <c r="AZ2757" s="1" t="s">
        <v>96</v>
      </c>
      <c r="BA2757" s="1" t="s">
        <v>5242</v>
      </c>
      <c r="BC2757" s="23" t="s">
        <v>263</v>
      </c>
      <c r="BF2757" s="43" t="s">
        <v>4596</v>
      </c>
      <c r="BG2757" s="43" t="s">
        <v>93</v>
      </c>
      <c r="BH2757" s="7" t="s">
        <v>97</v>
      </c>
      <c r="BJ2757" s="43" t="s">
        <v>98</v>
      </c>
      <c r="BK2757" s="43" t="s">
        <v>99</v>
      </c>
      <c r="BL2757" s="7" t="s">
        <v>100</v>
      </c>
      <c r="BM2757" s="7" t="s">
        <v>101</v>
      </c>
      <c r="BN2757" s="7" t="s">
        <v>102</v>
      </c>
      <c r="BP2757" s="7"/>
      <c r="BS2757" s="12" t="s">
        <v>259</v>
      </c>
      <c r="BU2757" s="43">
        <v>1</v>
      </c>
      <c r="BW2757" s="43" t="s">
        <v>103</v>
      </c>
    </row>
    <row r="2758" spans="1:81" x14ac:dyDescent="0.35">
      <c r="C2758" s="43" t="str">
        <f t="shared" si="43"/>
        <v>IARA:BDT-05:2023: 2757</v>
      </c>
      <c r="D2758" s="43">
        <v>2757</v>
      </c>
      <c r="E2758" s="43" t="s">
        <v>5312</v>
      </c>
      <c r="F2758" s="1" t="s">
        <v>73</v>
      </c>
      <c r="G2758" s="43" t="s">
        <v>5298</v>
      </c>
      <c r="H2758" s="2">
        <v>45059</v>
      </c>
      <c r="J2758" s="12">
        <v>2023</v>
      </c>
      <c r="K2758" s="12">
        <v>5</v>
      </c>
      <c r="L2758" s="12">
        <v>13</v>
      </c>
      <c r="M2758" s="13"/>
      <c r="N2758" s="12" t="s">
        <v>251</v>
      </c>
      <c r="P2758" s="12" t="s">
        <v>4645</v>
      </c>
      <c r="Q2758" s="12" t="str">
        <f>CONCATENATE(X2758," ",Y2758)</f>
        <v>Anguis fragilis</v>
      </c>
      <c r="R2758" s="14" t="str">
        <f>CONCATENATE(S2758,", ",T2758,", ",U2758,", ",V2758,", ",W2758,", ",X2758,", ",Y2758)</f>
        <v>Animalia, Chordata, Reptilia, Squamata, Anguidae, Anguis, fragilis</v>
      </c>
      <c r="S2758" s="6" t="s">
        <v>76</v>
      </c>
      <c r="T2758" s="6" t="s">
        <v>77</v>
      </c>
      <c r="U2758" s="6" t="s">
        <v>252</v>
      </c>
      <c r="V2758" s="6" t="s">
        <v>253</v>
      </c>
      <c r="W2758" s="6" t="s">
        <v>264</v>
      </c>
      <c r="X2758" s="6" t="s">
        <v>265</v>
      </c>
      <c r="Y2758" s="6" t="s">
        <v>266</v>
      </c>
      <c r="AA2758" s="12" t="s">
        <v>83</v>
      </c>
      <c r="AB2758" s="6" t="s">
        <v>84</v>
      </c>
      <c r="AC2758" s="12" t="s">
        <v>267</v>
      </c>
      <c r="AD2758" s="12" t="s">
        <v>259</v>
      </c>
      <c r="AE2758" s="2">
        <v>45059</v>
      </c>
      <c r="AF2758" s="43" t="s">
        <v>87</v>
      </c>
      <c r="AG2758" s="7" t="s">
        <v>268</v>
      </c>
      <c r="AH2758" s="21" t="s">
        <v>4658</v>
      </c>
      <c r="AI2758" s="21" t="s">
        <v>4646</v>
      </c>
      <c r="AJ2758" s="21"/>
      <c r="AK2758" s="21"/>
      <c r="AL2758" s="21">
        <v>10</v>
      </c>
      <c r="AN2758" s="46" t="s">
        <v>5240</v>
      </c>
      <c r="AO2758" s="5" t="s">
        <v>89</v>
      </c>
      <c r="AP2758" s="12" t="s">
        <v>259</v>
      </c>
      <c r="AQ2758" s="2">
        <v>45702</v>
      </c>
      <c r="AR2758" s="7" t="s">
        <v>90</v>
      </c>
      <c r="AT2758" s="4" t="str">
        <f>CONCATENATE(AU2758,", ",AV2758,", ",AW2758,", ",AX2758,", ",AY2758,", ",AZ2758,", ",BA2758)</f>
        <v>Europe, France, FR, Bretagne, Ille-et-Vilaine, Rennes, Campus Institut Agro Rennes</v>
      </c>
      <c r="AU2758" s="1" t="s">
        <v>91</v>
      </c>
      <c r="AV2758" s="1" t="s">
        <v>92</v>
      </c>
      <c r="AW2758" s="1" t="s">
        <v>93</v>
      </c>
      <c r="AX2758" s="1" t="s">
        <v>94</v>
      </c>
      <c r="AY2758" s="1" t="s">
        <v>95</v>
      </c>
      <c r="AZ2758" s="1" t="s">
        <v>96</v>
      </c>
      <c r="BA2758" s="1" t="s">
        <v>5242</v>
      </c>
      <c r="BC2758" s="23" t="s">
        <v>269</v>
      </c>
      <c r="BF2758" s="43" t="s">
        <v>4596</v>
      </c>
      <c r="BG2758" s="43" t="s">
        <v>93</v>
      </c>
      <c r="BH2758" s="7" t="s">
        <v>97</v>
      </c>
      <c r="BJ2758" s="43" t="s">
        <v>98</v>
      </c>
      <c r="BK2758" s="43" t="s">
        <v>99</v>
      </c>
      <c r="BL2758" s="7" t="s">
        <v>100</v>
      </c>
      <c r="BM2758" s="7" t="s">
        <v>101</v>
      </c>
      <c r="BN2758" s="7" t="s">
        <v>102</v>
      </c>
      <c r="BP2758" s="7"/>
      <c r="BS2758" s="12" t="s">
        <v>259</v>
      </c>
      <c r="BU2758" s="43">
        <v>1</v>
      </c>
      <c r="BW2758" s="43" t="s">
        <v>103</v>
      </c>
    </row>
    <row r="2759" spans="1:81" x14ac:dyDescent="0.35">
      <c r="A2759" s="7"/>
      <c r="B2759" s="7"/>
      <c r="C2759" s="43" t="str">
        <f t="shared" si="43"/>
        <v>IARA:BDT-05:2023: 2758</v>
      </c>
      <c r="D2759" s="43">
        <v>2758</v>
      </c>
      <c r="E2759" s="43" t="s">
        <v>5312</v>
      </c>
      <c r="F2759" s="8" t="s">
        <v>73</v>
      </c>
      <c r="G2759" s="43" t="s">
        <v>5298</v>
      </c>
      <c r="H2759" s="9">
        <v>45059</v>
      </c>
      <c r="I2759" s="7"/>
      <c r="J2759" s="6">
        <v>2023</v>
      </c>
      <c r="K2759" s="6">
        <v>5</v>
      </c>
      <c r="L2759" s="6">
        <v>13</v>
      </c>
      <c r="M2759" s="15"/>
      <c r="N2759" s="6" t="s">
        <v>251</v>
      </c>
      <c r="O2759" s="6"/>
      <c r="P2759" s="12" t="s">
        <v>4645</v>
      </c>
      <c r="Q2759" s="12" t="str">
        <f>CONCATENATE(X2759," ",Y2759)</f>
        <v>Anguis fragilis</v>
      </c>
      <c r="R2759" s="16" t="str">
        <f>CONCATENATE(S2759,", ",T2759,", ",U2759,", ",V2759,", ",W2759,", ",X2759,", ",Y2759)</f>
        <v>Animalia, Chordata, Reptilia, Squamata, Anguidae, Anguis, fragilis</v>
      </c>
      <c r="S2759" s="6" t="s">
        <v>76</v>
      </c>
      <c r="T2759" s="6" t="s">
        <v>77</v>
      </c>
      <c r="U2759" s="6" t="s">
        <v>252</v>
      </c>
      <c r="V2759" s="6" t="s">
        <v>253</v>
      </c>
      <c r="W2759" s="6" t="s">
        <v>264</v>
      </c>
      <c r="X2759" s="6" t="s">
        <v>265</v>
      </c>
      <c r="Y2759" s="6" t="s">
        <v>266</v>
      </c>
      <c r="AA2759" s="12" t="s">
        <v>83</v>
      </c>
      <c r="AB2759" s="6" t="s">
        <v>84</v>
      </c>
      <c r="AC2759" s="6" t="s">
        <v>267</v>
      </c>
      <c r="AD2759" s="6" t="s">
        <v>259</v>
      </c>
      <c r="AE2759" s="9">
        <v>45059</v>
      </c>
      <c r="AF2759" s="43" t="s">
        <v>87</v>
      </c>
      <c r="AG2759" s="7" t="s">
        <v>268</v>
      </c>
      <c r="AH2759" s="21" t="s">
        <v>4658</v>
      </c>
      <c r="AI2759" s="21" t="s">
        <v>4646</v>
      </c>
      <c r="AJ2759" s="21"/>
      <c r="AK2759" s="21"/>
      <c r="AL2759" s="21">
        <v>10</v>
      </c>
      <c r="AM2759" s="7"/>
      <c r="AN2759" s="46" t="s">
        <v>5240</v>
      </c>
      <c r="AO2759" s="5" t="s">
        <v>89</v>
      </c>
      <c r="AP2759" s="12" t="s">
        <v>259</v>
      </c>
      <c r="AQ2759" s="2">
        <v>45702</v>
      </c>
      <c r="AR2759" s="7" t="s">
        <v>90</v>
      </c>
      <c r="AS2759" s="7"/>
      <c r="AT2759" s="10" t="str">
        <f>CONCATENATE(AU2759,", ",AV2759,", ",AW2759,", ",AX2759,", ",AY2759,", ",AZ2759,", ",BA2759)</f>
        <v>Europe, France, FR, Bretagne, Ille-et-Vilaine, Rennes, Campus Institut Agro Rennes</v>
      </c>
      <c r="AU2759" s="8" t="s">
        <v>91</v>
      </c>
      <c r="AV2759" s="8" t="s">
        <v>92</v>
      </c>
      <c r="AW2759" s="8" t="s">
        <v>93</v>
      </c>
      <c r="AX2759" s="8" t="s">
        <v>94</v>
      </c>
      <c r="AY2759" s="8" t="s">
        <v>95</v>
      </c>
      <c r="AZ2759" s="8" t="s">
        <v>96</v>
      </c>
      <c r="BA2759" s="1" t="s">
        <v>5242</v>
      </c>
      <c r="BB2759" s="7"/>
      <c r="BC2759" s="24" t="s">
        <v>261</v>
      </c>
      <c r="BD2759" s="7"/>
      <c r="BE2759" s="7"/>
      <c r="BF2759" s="7" t="s">
        <v>4596</v>
      </c>
      <c r="BG2759" s="7" t="s">
        <v>93</v>
      </c>
      <c r="BH2759" s="7" t="s">
        <v>97</v>
      </c>
      <c r="BI2759" s="7"/>
      <c r="BJ2759" s="7" t="s">
        <v>98</v>
      </c>
      <c r="BK2759" s="7" t="s">
        <v>99</v>
      </c>
      <c r="BL2759" s="7" t="s">
        <v>100</v>
      </c>
      <c r="BM2759" s="7" t="s">
        <v>101</v>
      </c>
      <c r="BN2759" s="7" t="s">
        <v>102</v>
      </c>
      <c r="BO2759" s="7"/>
      <c r="BP2759" s="7"/>
      <c r="BQ2759" s="7"/>
      <c r="BR2759" s="7"/>
      <c r="BS2759" s="6" t="s">
        <v>259</v>
      </c>
      <c r="BT2759" s="7"/>
      <c r="BU2759" s="7">
        <v>1</v>
      </c>
      <c r="BV2759" s="7"/>
      <c r="BW2759" s="7" t="s">
        <v>103</v>
      </c>
      <c r="BX2759" s="7"/>
      <c r="BY2759" s="7"/>
      <c r="BZ2759" s="7"/>
      <c r="CA2759" s="7"/>
      <c r="CB2759" s="7"/>
      <c r="CC2759" s="7"/>
    </row>
    <row r="2760" spans="1:81" x14ac:dyDescent="0.35">
      <c r="C2760" s="43" t="str">
        <f t="shared" si="43"/>
        <v>IARA:BDT-05:2023: 2759</v>
      </c>
      <c r="D2760" s="43">
        <v>2759</v>
      </c>
      <c r="E2760" s="43" t="s">
        <v>5312</v>
      </c>
      <c r="F2760" s="1" t="s">
        <v>73</v>
      </c>
      <c r="G2760" s="43" t="s">
        <v>5256</v>
      </c>
      <c r="H2760" s="2">
        <v>45060</v>
      </c>
      <c r="J2760" s="12">
        <v>2023</v>
      </c>
      <c r="K2760" s="12">
        <v>5</v>
      </c>
      <c r="L2760" s="12">
        <v>14</v>
      </c>
      <c r="M2760" s="13"/>
      <c r="N2760" s="12" t="s">
        <v>74</v>
      </c>
      <c r="P2760" s="12" t="s">
        <v>75</v>
      </c>
      <c r="Q2760" s="12" t="str">
        <f>CONCATENATE(X2760," ",Y2760)</f>
        <v>Prunella modularis</v>
      </c>
      <c r="R2760" s="14" t="str">
        <f>CONCATENATE(S2760,", ",T2760,", ",U2760,", ",V2760,", ",W2760,", ",X2760,", ",Y2760)</f>
        <v>Animalia, Chordata, Aves, Passeriformes, Prunellidae, Prunella, modularis</v>
      </c>
      <c r="S2760" s="6" t="s">
        <v>76</v>
      </c>
      <c r="T2760" s="19" t="s">
        <v>77</v>
      </c>
      <c r="U2760" s="19" t="s">
        <v>78</v>
      </c>
      <c r="V2760" s="12" t="s">
        <v>79</v>
      </c>
      <c r="W2760" s="12" t="s">
        <v>80</v>
      </c>
      <c r="X2760" s="12" t="s">
        <v>81</v>
      </c>
      <c r="Y2760" s="12" t="s">
        <v>82</v>
      </c>
      <c r="AA2760" s="12" t="s">
        <v>83</v>
      </c>
      <c r="AB2760" s="6" t="s">
        <v>84</v>
      </c>
      <c r="AC2760" s="12" t="s">
        <v>85</v>
      </c>
      <c r="AD2760" s="12" t="s">
        <v>86</v>
      </c>
      <c r="AE2760" s="2">
        <v>45060</v>
      </c>
      <c r="AF2760" s="43" t="s">
        <v>87</v>
      </c>
      <c r="AG2760" s="7" t="s">
        <v>88</v>
      </c>
      <c r="AH2760" s="43">
        <v>48.112413724579703</v>
      </c>
      <c r="AI2760" s="43">
        <v>-1.7043117437856901</v>
      </c>
      <c r="AL2760" s="43">
        <v>10</v>
      </c>
      <c r="AN2760" s="46" t="s">
        <v>5240</v>
      </c>
      <c r="AO2760" s="5" t="s">
        <v>89</v>
      </c>
      <c r="AP2760" s="12" t="s">
        <v>86</v>
      </c>
      <c r="AR2760" s="7" t="s">
        <v>90</v>
      </c>
      <c r="AT2760" s="4" t="str">
        <f>CONCATENATE(AU2760,", ",AV2760,", ",AW2760,", ",AX2760,", ",AY2760,", ",AZ2760,", ",BA2760)</f>
        <v>Europe, France, FR, Bretagne, Ille-et-Vilaine, Rennes, Campus Institut Agro Rennes</v>
      </c>
      <c r="AU2760" s="1" t="s">
        <v>91</v>
      </c>
      <c r="AV2760" s="1" t="s">
        <v>92</v>
      </c>
      <c r="AW2760" s="1" t="s">
        <v>93</v>
      </c>
      <c r="AX2760" s="1" t="s">
        <v>94</v>
      </c>
      <c r="AY2760" s="1" t="s">
        <v>95</v>
      </c>
      <c r="AZ2760" s="1" t="s">
        <v>96</v>
      </c>
      <c r="BA2760" s="1" t="s">
        <v>5242</v>
      </c>
      <c r="BC2760" s="43"/>
      <c r="BF2760" s="43" t="s">
        <v>4596</v>
      </c>
      <c r="BG2760" s="43" t="s">
        <v>93</v>
      </c>
      <c r="BH2760" s="7" t="s">
        <v>97</v>
      </c>
      <c r="BJ2760" s="43" t="s">
        <v>98</v>
      </c>
      <c r="BK2760" s="43" t="s">
        <v>99</v>
      </c>
      <c r="BL2760" s="7" t="s">
        <v>4597</v>
      </c>
      <c r="BM2760" s="7" t="s">
        <v>4598</v>
      </c>
      <c r="BN2760" s="7" t="s">
        <v>102</v>
      </c>
      <c r="BS2760" s="12" t="s">
        <v>86</v>
      </c>
      <c r="BU2760" s="43">
        <v>1</v>
      </c>
      <c r="BW2760" s="43" t="s">
        <v>103</v>
      </c>
    </row>
    <row r="2761" spans="1:81" x14ac:dyDescent="0.35">
      <c r="C2761" s="43" t="str">
        <f t="shared" si="43"/>
        <v>IARA:BDT-05:2023: 2760</v>
      </c>
      <c r="D2761" s="43">
        <v>2760</v>
      </c>
      <c r="E2761" s="43" t="s">
        <v>5312</v>
      </c>
      <c r="F2761" s="1" t="s">
        <v>73</v>
      </c>
      <c r="G2761" s="43" t="s">
        <v>5256</v>
      </c>
      <c r="H2761" s="2">
        <v>45060</v>
      </c>
      <c r="J2761" s="12">
        <v>2023</v>
      </c>
      <c r="K2761" s="12">
        <v>5</v>
      </c>
      <c r="L2761" s="12">
        <v>14</v>
      </c>
      <c r="M2761" s="13"/>
      <c r="N2761" s="12" t="s">
        <v>74</v>
      </c>
      <c r="P2761" s="12" t="s">
        <v>75</v>
      </c>
      <c r="Q2761" s="12" t="str">
        <f>CONCATENATE(X2761," ",Y2761)</f>
        <v>Prunella modularis</v>
      </c>
      <c r="R2761" s="14" t="str">
        <f>CONCATENATE(S2761,", ",T2761,", ",U2761,", ",V2761,", ",W2761,", ",X2761,", ",Y2761)</f>
        <v>Animalia, Chordata, Aves, Passeriformes, Prunellidae, Prunella, modularis</v>
      </c>
      <c r="S2761" s="6" t="s">
        <v>76</v>
      </c>
      <c r="T2761" s="19" t="s">
        <v>77</v>
      </c>
      <c r="U2761" s="19" t="s">
        <v>78</v>
      </c>
      <c r="V2761" s="12" t="s">
        <v>79</v>
      </c>
      <c r="W2761" s="12" t="s">
        <v>80</v>
      </c>
      <c r="X2761" s="12" t="s">
        <v>81</v>
      </c>
      <c r="Y2761" s="12" t="s">
        <v>82</v>
      </c>
      <c r="AA2761" s="12" t="s">
        <v>83</v>
      </c>
      <c r="AB2761" s="6" t="s">
        <v>84</v>
      </c>
      <c r="AC2761" s="12" t="s">
        <v>85</v>
      </c>
      <c r="AD2761" s="12" t="s">
        <v>86</v>
      </c>
      <c r="AE2761" s="2">
        <v>45060</v>
      </c>
      <c r="AF2761" s="43" t="s">
        <v>87</v>
      </c>
      <c r="AG2761" s="7" t="s">
        <v>88</v>
      </c>
      <c r="AH2761" s="43">
        <v>48.111701127113001</v>
      </c>
      <c r="AI2761" s="43">
        <v>-1.70613180655747</v>
      </c>
      <c r="AL2761" s="43">
        <v>10</v>
      </c>
      <c r="AN2761" s="46" t="s">
        <v>5240</v>
      </c>
      <c r="AO2761" s="5" t="s">
        <v>89</v>
      </c>
      <c r="AP2761" s="12" t="s">
        <v>86</v>
      </c>
      <c r="AR2761" s="7" t="s">
        <v>90</v>
      </c>
      <c r="AT2761" s="4" t="str">
        <f>CONCATENATE(AU2761,", ",AV2761,", ",AW2761,", ",AX2761,", ",AY2761,", ",AZ2761,", ",BA2761)</f>
        <v>Europe, France, FR, Bretagne, Ille-et-Vilaine, Rennes, Campus Institut Agro Rennes</v>
      </c>
      <c r="AU2761" s="1" t="s">
        <v>91</v>
      </c>
      <c r="AV2761" s="1" t="s">
        <v>92</v>
      </c>
      <c r="AW2761" s="1" t="s">
        <v>93</v>
      </c>
      <c r="AX2761" s="1" t="s">
        <v>94</v>
      </c>
      <c r="AY2761" s="1" t="s">
        <v>95</v>
      </c>
      <c r="AZ2761" s="1" t="s">
        <v>96</v>
      </c>
      <c r="BA2761" s="1" t="s">
        <v>5242</v>
      </c>
      <c r="BC2761" s="43"/>
      <c r="BF2761" s="43" t="s">
        <v>4596</v>
      </c>
      <c r="BG2761" s="43" t="s">
        <v>93</v>
      </c>
      <c r="BH2761" s="7" t="s">
        <v>97</v>
      </c>
      <c r="BJ2761" s="43" t="s">
        <v>98</v>
      </c>
      <c r="BK2761" s="43" t="s">
        <v>99</v>
      </c>
      <c r="BL2761" s="7" t="s">
        <v>100</v>
      </c>
      <c r="BM2761" s="7" t="s">
        <v>101</v>
      </c>
      <c r="BN2761" s="7" t="s">
        <v>102</v>
      </c>
      <c r="BS2761" s="12" t="s">
        <v>86</v>
      </c>
      <c r="BU2761" s="43">
        <v>1</v>
      </c>
      <c r="BW2761" s="43" t="s">
        <v>103</v>
      </c>
    </row>
    <row r="2762" spans="1:81" x14ac:dyDescent="0.35">
      <c r="C2762" s="43" t="str">
        <f t="shared" si="43"/>
        <v>IARA:BDT-05:2023: 2761</v>
      </c>
      <c r="D2762" s="43">
        <v>2761</v>
      </c>
      <c r="E2762" s="43" t="s">
        <v>5312</v>
      </c>
      <c r="F2762" s="1" t="s">
        <v>73</v>
      </c>
      <c r="G2762" s="43" t="s">
        <v>5256</v>
      </c>
      <c r="H2762" s="2">
        <v>45060</v>
      </c>
      <c r="J2762" s="12">
        <v>2023</v>
      </c>
      <c r="K2762" s="12">
        <v>5</v>
      </c>
      <c r="L2762" s="12">
        <v>14</v>
      </c>
      <c r="M2762" s="13"/>
      <c r="N2762" s="12" t="s">
        <v>74</v>
      </c>
      <c r="P2762" s="12" t="s">
        <v>75</v>
      </c>
      <c r="Q2762" s="12" t="str">
        <f>CONCATENATE(X2762," ",Y2762)</f>
        <v>Prunella modularis</v>
      </c>
      <c r="R2762" s="14" t="str">
        <f>CONCATENATE(S2762,", ",T2762,", ",U2762,", ",V2762,", ",W2762,", ",X2762,", ",Y2762)</f>
        <v>Animalia, Chordata, Aves, Passeriformes, Prunellidae, Prunella, modularis</v>
      </c>
      <c r="S2762" s="6" t="s">
        <v>76</v>
      </c>
      <c r="T2762" s="19" t="s">
        <v>77</v>
      </c>
      <c r="U2762" s="19" t="s">
        <v>78</v>
      </c>
      <c r="V2762" s="12" t="s">
        <v>79</v>
      </c>
      <c r="W2762" s="12" t="s">
        <v>80</v>
      </c>
      <c r="X2762" s="12" t="s">
        <v>81</v>
      </c>
      <c r="Y2762" s="12" t="s">
        <v>82</v>
      </c>
      <c r="AA2762" s="12" t="s">
        <v>83</v>
      </c>
      <c r="AB2762" s="6" t="s">
        <v>84</v>
      </c>
      <c r="AC2762" s="12" t="s">
        <v>85</v>
      </c>
      <c r="AD2762" s="12" t="s">
        <v>86</v>
      </c>
      <c r="AE2762" s="2">
        <v>45060</v>
      </c>
      <c r="AF2762" s="43" t="s">
        <v>87</v>
      </c>
      <c r="AG2762" s="7" t="s">
        <v>88</v>
      </c>
      <c r="AH2762" s="43">
        <v>48.113305732088698</v>
      </c>
      <c r="AI2762" s="43">
        <v>-1.7081022514170501</v>
      </c>
      <c r="AL2762" s="43">
        <v>10</v>
      </c>
      <c r="AN2762" s="46" t="s">
        <v>5240</v>
      </c>
      <c r="AO2762" s="5" t="s">
        <v>89</v>
      </c>
      <c r="AP2762" s="12" t="s">
        <v>86</v>
      </c>
      <c r="AR2762" s="7" t="s">
        <v>90</v>
      </c>
      <c r="AT2762" s="4" t="str">
        <f>CONCATENATE(AU2762,", ",AV2762,", ",AW2762,", ",AX2762,", ",AY2762,", ",AZ2762,", ",BA2762)</f>
        <v>Europe, France, FR, Bretagne, Ille-et-Vilaine, Rennes, Campus Institut Agro Rennes</v>
      </c>
      <c r="AU2762" s="1" t="s">
        <v>91</v>
      </c>
      <c r="AV2762" s="1" t="s">
        <v>92</v>
      </c>
      <c r="AW2762" s="1" t="s">
        <v>93</v>
      </c>
      <c r="AX2762" s="1" t="s">
        <v>94</v>
      </c>
      <c r="AY2762" s="1" t="s">
        <v>95</v>
      </c>
      <c r="AZ2762" s="1" t="s">
        <v>96</v>
      </c>
      <c r="BA2762" s="1" t="s">
        <v>5242</v>
      </c>
      <c r="BC2762" s="43"/>
      <c r="BF2762" s="43" t="s">
        <v>4596</v>
      </c>
      <c r="BG2762" s="43" t="s">
        <v>93</v>
      </c>
      <c r="BH2762" s="7" t="s">
        <v>97</v>
      </c>
      <c r="BJ2762" s="43" t="s">
        <v>98</v>
      </c>
      <c r="BK2762" s="43" t="s">
        <v>99</v>
      </c>
      <c r="BL2762" s="7" t="s">
        <v>100</v>
      </c>
      <c r="BM2762" s="7" t="s">
        <v>101</v>
      </c>
      <c r="BN2762" s="7" t="s">
        <v>102</v>
      </c>
      <c r="BS2762" s="12" t="s">
        <v>86</v>
      </c>
      <c r="BU2762" s="43">
        <v>1</v>
      </c>
      <c r="BW2762" s="43" t="s">
        <v>103</v>
      </c>
    </row>
    <row r="2763" spans="1:81" x14ac:dyDescent="0.35">
      <c r="C2763" s="43" t="str">
        <f t="shared" si="43"/>
        <v>IARA:BDT-05:2023: 2762</v>
      </c>
      <c r="D2763" s="43">
        <v>2762</v>
      </c>
      <c r="E2763" s="43" t="s">
        <v>5312</v>
      </c>
      <c r="F2763" s="1" t="s">
        <v>73</v>
      </c>
      <c r="G2763" s="43" t="s">
        <v>5256</v>
      </c>
      <c r="H2763" s="2">
        <v>45060</v>
      </c>
      <c r="J2763" s="12">
        <v>2023</v>
      </c>
      <c r="K2763" s="12">
        <v>5</v>
      </c>
      <c r="L2763" s="12">
        <v>14</v>
      </c>
      <c r="M2763" s="13"/>
      <c r="N2763" s="12" t="s">
        <v>74</v>
      </c>
      <c r="P2763" s="12" t="s">
        <v>75</v>
      </c>
      <c r="Q2763" s="12" t="str">
        <f>CONCATENATE(X2763," ",Y2763)</f>
        <v>Prunella modularis</v>
      </c>
      <c r="R2763" s="14" t="str">
        <f>CONCATENATE(S2763,", ",T2763,", ",U2763,", ",V2763,", ",W2763,", ",X2763,", ",Y2763)</f>
        <v>Animalia, Chordata, Aves, Passeriformes, Prunellidae, Prunella, modularis</v>
      </c>
      <c r="S2763" s="6" t="s">
        <v>76</v>
      </c>
      <c r="T2763" s="19" t="s">
        <v>77</v>
      </c>
      <c r="U2763" s="19" t="s">
        <v>78</v>
      </c>
      <c r="V2763" s="12" t="s">
        <v>79</v>
      </c>
      <c r="W2763" s="12" t="s">
        <v>80</v>
      </c>
      <c r="X2763" s="12" t="s">
        <v>81</v>
      </c>
      <c r="Y2763" s="12" t="s">
        <v>82</v>
      </c>
      <c r="AA2763" s="12" t="s">
        <v>83</v>
      </c>
      <c r="AB2763" s="6" t="s">
        <v>84</v>
      </c>
      <c r="AC2763" s="12" t="s">
        <v>85</v>
      </c>
      <c r="AD2763" s="12" t="s">
        <v>86</v>
      </c>
      <c r="AE2763" s="2">
        <v>45060</v>
      </c>
      <c r="AF2763" s="43" t="s">
        <v>87</v>
      </c>
      <c r="AG2763" s="7" t="s">
        <v>88</v>
      </c>
      <c r="AH2763" s="43">
        <v>48.113389725282403</v>
      </c>
      <c r="AI2763" s="43">
        <v>-1.7109087802316501</v>
      </c>
      <c r="AL2763" s="43">
        <v>10</v>
      </c>
      <c r="AN2763" s="46" t="s">
        <v>5240</v>
      </c>
      <c r="AO2763" s="5" t="s">
        <v>89</v>
      </c>
      <c r="AP2763" s="12" t="s">
        <v>86</v>
      </c>
      <c r="AR2763" s="7" t="s">
        <v>90</v>
      </c>
      <c r="AT2763" s="4" t="str">
        <f>CONCATENATE(AU2763,", ",AV2763,", ",AW2763,", ",AX2763,", ",AY2763,", ",AZ2763,", ",BA2763)</f>
        <v>Europe, France, FR, Bretagne, Ille-et-Vilaine, Rennes, Campus Institut Agro Rennes</v>
      </c>
      <c r="AU2763" s="1" t="s">
        <v>91</v>
      </c>
      <c r="AV2763" s="1" t="s">
        <v>92</v>
      </c>
      <c r="AW2763" s="1" t="s">
        <v>93</v>
      </c>
      <c r="AX2763" s="1" t="s">
        <v>94</v>
      </c>
      <c r="AY2763" s="1" t="s">
        <v>95</v>
      </c>
      <c r="AZ2763" s="1" t="s">
        <v>96</v>
      </c>
      <c r="BA2763" s="1" t="s">
        <v>5242</v>
      </c>
      <c r="BC2763" s="43"/>
      <c r="BF2763" s="43" t="s">
        <v>4596</v>
      </c>
      <c r="BG2763" s="43" t="s">
        <v>93</v>
      </c>
      <c r="BH2763" s="7" t="s">
        <v>97</v>
      </c>
      <c r="BJ2763" s="43" t="s">
        <v>98</v>
      </c>
      <c r="BK2763" s="43" t="s">
        <v>99</v>
      </c>
      <c r="BL2763" s="7" t="s">
        <v>100</v>
      </c>
      <c r="BM2763" s="7" t="s">
        <v>101</v>
      </c>
      <c r="BN2763" s="7" t="s">
        <v>102</v>
      </c>
      <c r="BS2763" s="12" t="s">
        <v>86</v>
      </c>
      <c r="BU2763" s="43">
        <v>1</v>
      </c>
      <c r="BW2763" s="43" t="s">
        <v>103</v>
      </c>
    </row>
    <row r="2764" spans="1:81" x14ac:dyDescent="0.35">
      <c r="C2764" s="43" t="str">
        <f t="shared" si="43"/>
        <v>IARA:BDT-05:2023: 2763</v>
      </c>
      <c r="D2764" s="43">
        <v>2763</v>
      </c>
      <c r="E2764" s="43" t="s">
        <v>5312</v>
      </c>
      <c r="F2764" s="1" t="s">
        <v>73</v>
      </c>
      <c r="G2764" s="43" t="s">
        <v>5256</v>
      </c>
      <c r="H2764" s="2">
        <v>45060</v>
      </c>
      <c r="J2764" s="12">
        <v>2023</v>
      </c>
      <c r="K2764" s="12">
        <v>5</v>
      </c>
      <c r="L2764" s="12">
        <v>14</v>
      </c>
      <c r="M2764" s="13"/>
      <c r="N2764" s="12" t="s">
        <v>74</v>
      </c>
      <c r="P2764" s="12" t="s">
        <v>75</v>
      </c>
      <c r="Q2764" s="12" t="str">
        <f>CONCATENATE(X2764," ",Y2764)</f>
        <v>Prunella modularis</v>
      </c>
      <c r="R2764" s="14" t="str">
        <f>CONCATENATE(S2764,", ",T2764,", ",U2764,", ",V2764,", ",W2764,", ",X2764,", ",Y2764)</f>
        <v>Animalia, Chordata, Aves, Passeriformes, Prunellidae, Prunella, modularis</v>
      </c>
      <c r="S2764" s="6" t="s">
        <v>76</v>
      </c>
      <c r="T2764" s="19" t="s">
        <v>77</v>
      </c>
      <c r="U2764" s="19" t="s">
        <v>78</v>
      </c>
      <c r="V2764" s="12" t="s">
        <v>79</v>
      </c>
      <c r="W2764" s="12" t="s">
        <v>80</v>
      </c>
      <c r="X2764" s="12" t="s">
        <v>81</v>
      </c>
      <c r="Y2764" s="12" t="s">
        <v>82</v>
      </c>
      <c r="AA2764" s="12" t="s">
        <v>83</v>
      </c>
      <c r="AB2764" s="6" t="s">
        <v>84</v>
      </c>
      <c r="AC2764" s="12" t="s">
        <v>85</v>
      </c>
      <c r="AD2764" s="12" t="s">
        <v>86</v>
      </c>
      <c r="AE2764" s="2">
        <v>45060</v>
      </c>
      <c r="AF2764" s="43" t="s">
        <v>87</v>
      </c>
      <c r="AG2764" s="7" t="s">
        <v>88</v>
      </c>
      <c r="AH2764" s="43">
        <v>48.113393264219702</v>
      </c>
      <c r="AI2764" s="43">
        <v>-1.71056210693008</v>
      </c>
      <c r="AL2764" s="43">
        <v>10</v>
      </c>
      <c r="AN2764" s="46" t="s">
        <v>5240</v>
      </c>
      <c r="AO2764" s="5" t="s">
        <v>89</v>
      </c>
      <c r="AP2764" s="12" t="s">
        <v>86</v>
      </c>
      <c r="AR2764" s="7" t="s">
        <v>90</v>
      </c>
      <c r="AT2764" s="4" t="str">
        <f>CONCATENATE(AU2764,", ",AV2764,", ",AW2764,", ",AX2764,", ",AY2764,", ",AZ2764,", ",BA2764)</f>
        <v>Europe, France, FR, Bretagne, Ille-et-Vilaine, Rennes, Campus Institut Agro Rennes</v>
      </c>
      <c r="AU2764" s="1" t="s">
        <v>91</v>
      </c>
      <c r="AV2764" s="1" t="s">
        <v>92</v>
      </c>
      <c r="AW2764" s="1" t="s">
        <v>93</v>
      </c>
      <c r="AX2764" s="1" t="s">
        <v>94</v>
      </c>
      <c r="AY2764" s="1" t="s">
        <v>95</v>
      </c>
      <c r="AZ2764" s="1" t="s">
        <v>96</v>
      </c>
      <c r="BA2764" s="1" t="s">
        <v>5242</v>
      </c>
      <c r="BC2764" s="43"/>
      <c r="BF2764" s="43" t="s">
        <v>4596</v>
      </c>
      <c r="BG2764" s="43" t="s">
        <v>93</v>
      </c>
      <c r="BH2764" s="7" t="s">
        <v>97</v>
      </c>
      <c r="BJ2764" s="43" t="s">
        <v>98</v>
      </c>
      <c r="BK2764" s="43" t="s">
        <v>99</v>
      </c>
      <c r="BL2764" s="7" t="s">
        <v>100</v>
      </c>
      <c r="BM2764" s="7" t="s">
        <v>101</v>
      </c>
      <c r="BN2764" s="7" t="s">
        <v>102</v>
      </c>
      <c r="BS2764" s="12" t="s">
        <v>86</v>
      </c>
      <c r="BU2764" s="43">
        <v>1</v>
      </c>
      <c r="BW2764" s="43" t="s">
        <v>103</v>
      </c>
    </row>
    <row r="2765" spans="1:81" x14ac:dyDescent="0.35">
      <c r="C2765" s="43" t="str">
        <f t="shared" si="43"/>
        <v>IARA:BDT-05:2023: 2764</v>
      </c>
      <c r="D2765" s="43">
        <v>2764</v>
      </c>
      <c r="E2765" s="43" t="s">
        <v>5312</v>
      </c>
      <c r="F2765" s="1" t="s">
        <v>73</v>
      </c>
      <c r="G2765" s="43" t="s">
        <v>5256</v>
      </c>
      <c r="H2765" s="2">
        <v>45060</v>
      </c>
      <c r="J2765" s="12">
        <v>2023</v>
      </c>
      <c r="K2765" s="12">
        <v>5</v>
      </c>
      <c r="L2765" s="12">
        <v>14</v>
      </c>
      <c r="M2765" s="13"/>
      <c r="N2765" s="12" t="s">
        <v>74</v>
      </c>
      <c r="P2765" s="12" t="s">
        <v>75</v>
      </c>
      <c r="Q2765" s="12" t="str">
        <f>CONCATENATE(X2765," ",Y2765)</f>
        <v>Prunella modularis</v>
      </c>
      <c r="R2765" s="14" t="str">
        <f>CONCATENATE(S2765,", ",T2765,", ",U2765,", ",V2765,", ",W2765,", ",X2765,", ",Y2765)</f>
        <v>Animalia, Chordata, Aves, Passeriformes, Prunellidae, Prunella, modularis</v>
      </c>
      <c r="S2765" s="6" t="s">
        <v>76</v>
      </c>
      <c r="T2765" s="19" t="s">
        <v>77</v>
      </c>
      <c r="U2765" s="19" t="s">
        <v>78</v>
      </c>
      <c r="V2765" s="12" t="s">
        <v>79</v>
      </c>
      <c r="W2765" s="12" t="s">
        <v>80</v>
      </c>
      <c r="X2765" s="12" t="s">
        <v>81</v>
      </c>
      <c r="Y2765" s="12" t="s">
        <v>82</v>
      </c>
      <c r="AA2765" s="12" t="s">
        <v>83</v>
      </c>
      <c r="AB2765" s="6" t="s">
        <v>84</v>
      </c>
      <c r="AC2765" s="12" t="s">
        <v>85</v>
      </c>
      <c r="AD2765" s="12" t="s">
        <v>86</v>
      </c>
      <c r="AE2765" s="2">
        <v>45060</v>
      </c>
      <c r="AF2765" s="43" t="s">
        <v>87</v>
      </c>
      <c r="AG2765" s="7" t="s">
        <v>88</v>
      </c>
      <c r="AH2765" s="43">
        <v>48.114720539634199</v>
      </c>
      <c r="AI2765" s="43">
        <v>-1.7100404703566101</v>
      </c>
      <c r="AL2765" s="43">
        <v>10</v>
      </c>
      <c r="AN2765" s="46" t="s">
        <v>5240</v>
      </c>
      <c r="AO2765" s="5" t="s">
        <v>89</v>
      </c>
      <c r="AP2765" s="12" t="s">
        <v>86</v>
      </c>
      <c r="AR2765" s="7" t="s">
        <v>90</v>
      </c>
      <c r="AT2765" s="4" t="str">
        <f>CONCATENATE(AU2765,", ",AV2765,", ",AW2765,", ",AX2765,", ",AY2765,", ",AZ2765,", ",BA2765)</f>
        <v>Europe, France, FR, Bretagne, Ille-et-Vilaine, Rennes, Campus Institut Agro Rennes</v>
      </c>
      <c r="AU2765" s="1" t="s">
        <v>91</v>
      </c>
      <c r="AV2765" s="1" t="s">
        <v>92</v>
      </c>
      <c r="AW2765" s="1" t="s">
        <v>93</v>
      </c>
      <c r="AX2765" s="1" t="s">
        <v>94</v>
      </c>
      <c r="AY2765" s="1" t="s">
        <v>95</v>
      </c>
      <c r="AZ2765" s="1" t="s">
        <v>96</v>
      </c>
      <c r="BA2765" s="1" t="s">
        <v>5242</v>
      </c>
      <c r="BC2765" s="43"/>
      <c r="BF2765" s="43" t="s">
        <v>4596</v>
      </c>
      <c r="BG2765" s="43" t="s">
        <v>93</v>
      </c>
      <c r="BH2765" s="7" t="s">
        <v>97</v>
      </c>
      <c r="BJ2765" s="43" t="s">
        <v>98</v>
      </c>
      <c r="BK2765" s="43" t="s">
        <v>99</v>
      </c>
      <c r="BL2765" s="7" t="s">
        <v>100</v>
      </c>
      <c r="BM2765" s="7" t="s">
        <v>101</v>
      </c>
      <c r="BN2765" s="7" t="s">
        <v>102</v>
      </c>
      <c r="BS2765" s="12" t="s">
        <v>86</v>
      </c>
      <c r="BU2765" s="43">
        <v>1</v>
      </c>
      <c r="BW2765" s="43" t="s">
        <v>103</v>
      </c>
    </row>
    <row r="2766" spans="1:81" x14ac:dyDescent="0.35">
      <c r="C2766" s="43" t="str">
        <f t="shared" si="43"/>
        <v>IARA:BDT-05:2023: 2765</v>
      </c>
      <c r="D2766" s="43">
        <v>2765</v>
      </c>
      <c r="E2766" s="43" t="s">
        <v>5312</v>
      </c>
      <c r="F2766" s="1" t="s">
        <v>73</v>
      </c>
      <c r="G2766" s="43" t="s">
        <v>5256</v>
      </c>
      <c r="H2766" s="2">
        <v>45060</v>
      </c>
      <c r="J2766" s="12">
        <v>2023</v>
      </c>
      <c r="K2766" s="12">
        <v>5</v>
      </c>
      <c r="L2766" s="12">
        <v>14</v>
      </c>
      <c r="M2766" s="13"/>
      <c r="N2766" s="12" t="s">
        <v>74</v>
      </c>
      <c r="P2766" s="12" t="s">
        <v>75</v>
      </c>
      <c r="Q2766" s="12" t="str">
        <f>CONCATENATE(X2766," ",Y2766)</f>
        <v>Corvus monedula</v>
      </c>
      <c r="R2766" s="14" t="str">
        <f>CONCATENATE(S2766,", ",T2766,", ",U2766,", ",V2766,", ",W2766,", ",X2766,", ",Y2766)</f>
        <v>Animalia, Chordata, Aves, Passeriformes, Corvidae, Corvus, monedula</v>
      </c>
      <c r="S2766" s="6" t="s">
        <v>76</v>
      </c>
      <c r="T2766" s="19" t="s">
        <v>77</v>
      </c>
      <c r="U2766" s="19" t="s">
        <v>78</v>
      </c>
      <c r="V2766" s="12" t="s">
        <v>79</v>
      </c>
      <c r="W2766" s="12" t="s">
        <v>104</v>
      </c>
      <c r="X2766" s="12" t="s">
        <v>105</v>
      </c>
      <c r="Y2766" s="12" t="s">
        <v>106</v>
      </c>
      <c r="AA2766" s="12" t="s">
        <v>83</v>
      </c>
      <c r="AB2766" s="6" t="s">
        <v>84</v>
      </c>
      <c r="AC2766" s="12" t="s">
        <v>107</v>
      </c>
      <c r="AD2766" s="12" t="s">
        <v>86</v>
      </c>
      <c r="AE2766" s="2">
        <v>45060</v>
      </c>
      <c r="AF2766" s="43" t="s">
        <v>87</v>
      </c>
      <c r="AG2766" s="7" t="s">
        <v>108</v>
      </c>
      <c r="AH2766" s="43">
        <v>48.113463158507898</v>
      </c>
      <c r="AI2766" s="43">
        <v>-1.7053657420835</v>
      </c>
      <c r="AL2766" s="43">
        <v>10</v>
      </c>
      <c r="AN2766" s="46" t="s">
        <v>5240</v>
      </c>
      <c r="AO2766" s="5" t="s">
        <v>89</v>
      </c>
      <c r="AP2766" s="12" t="s">
        <v>86</v>
      </c>
      <c r="AR2766" s="7" t="s">
        <v>90</v>
      </c>
      <c r="AT2766" s="4" t="str">
        <f>CONCATENATE(AU2766,", ",AV2766,", ",AW2766,", ",AX2766,", ",AY2766,", ",AZ2766,", ",BA2766)</f>
        <v>Europe, France, FR, Bretagne, Ille-et-Vilaine, Rennes, Campus Institut Agro Rennes</v>
      </c>
      <c r="AU2766" s="1" t="s">
        <v>91</v>
      </c>
      <c r="AV2766" s="1" t="s">
        <v>92</v>
      </c>
      <c r="AW2766" s="1" t="s">
        <v>93</v>
      </c>
      <c r="AX2766" s="1" t="s">
        <v>94</v>
      </c>
      <c r="AY2766" s="1" t="s">
        <v>95</v>
      </c>
      <c r="AZ2766" s="1" t="s">
        <v>96</v>
      </c>
      <c r="BA2766" s="1" t="s">
        <v>5242</v>
      </c>
      <c r="BC2766" s="43"/>
      <c r="BF2766" s="43" t="s">
        <v>4596</v>
      </c>
      <c r="BG2766" s="43" t="s">
        <v>93</v>
      </c>
      <c r="BH2766" s="7" t="s">
        <v>97</v>
      </c>
      <c r="BJ2766" s="43" t="s">
        <v>98</v>
      </c>
      <c r="BK2766" s="43" t="s">
        <v>99</v>
      </c>
      <c r="BL2766" s="7" t="s">
        <v>100</v>
      </c>
      <c r="BM2766" s="7" t="s">
        <v>101</v>
      </c>
      <c r="BN2766" s="7" t="s">
        <v>102</v>
      </c>
      <c r="BS2766" s="12" t="s">
        <v>86</v>
      </c>
      <c r="BU2766" s="43">
        <v>1</v>
      </c>
      <c r="BW2766" s="43" t="s">
        <v>103</v>
      </c>
    </row>
    <row r="2767" spans="1:81" x14ac:dyDescent="0.35">
      <c r="C2767" s="43" t="str">
        <f t="shared" si="43"/>
        <v>IARA:BDT-05:2023: 2766</v>
      </c>
      <c r="D2767" s="43">
        <v>2766</v>
      </c>
      <c r="E2767" s="43" t="s">
        <v>5312</v>
      </c>
      <c r="F2767" s="1" t="s">
        <v>73</v>
      </c>
      <c r="G2767" s="43" t="s">
        <v>5256</v>
      </c>
      <c r="H2767" s="2">
        <v>45060</v>
      </c>
      <c r="J2767" s="12">
        <v>2023</v>
      </c>
      <c r="K2767" s="12">
        <v>5</v>
      </c>
      <c r="L2767" s="12">
        <v>14</v>
      </c>
      <c r="M2767" s="13"/>
      <c r="N2767" s="12" t="s">
        <v>74</v>
      </c>
      <c r="P2767" s="12" t="s">
        <v>75</v>
      </c>
      <c r="Q2767" s="12" t="str">
        <f>CONCATENATE(X2767," ",Y2767)</f>
        <v>Corvus monedula</v>
      </c>
      <c r="R2767" s="14" t="str">
        <f>CONCATENATE(S2767,", ",T2767,", ",U2767,", ",V2767,", ",W2767,", ",X2767,", ",Y2767)</f>
        <v>Animalia, Chordata, Aves, Passeriformes, Corvidae, Corvus, monedula</v>
      </c>
      <c r="S2767" s="6" t="s">
        <v>76</v>
      </c>
      <c r="T2767" s="19" t="s">
        <v>77</v>
      </c>
      <c r="U2767" s="19" t="s">
        <v>78</v>
      </c>
      <c r="V2767" s="12" t="s">
        <v>79</v>
      </c>
      <c r="W2767" s="12" t="s">
        <v>104</v>
      </c>
      <c r="X2767" s="12" t="s">
        <v>105</v>
      </c>
      <c r="Y2767" s="12" t="s">
        <v>106</v>
      </c>
      <c r="AA2767" s="12" t="s">
        <v>83</v>
      </c>
      <c r="AB2767" s="6" t="s">
        <v>84</v>
      </c>
      <c r="AC2767" s="12" t="s">
        <v>107</v>
      </c>
      <c r="AD2767" s="12" t="s">
        <v>86</v>
      </c>
      <c r="AE2767" s="2">
        <v>45060</v>
      </c>
      <c r="AF2767" s="43" t="s">
        <v>87</v>
      </c>
      <c r="AG2767" s="7" t="s">
        <v>108</v>
      </c>
      <c r="AH2767" s="43">
        <v>48.113392078217302</v>
      </c>
      <c r="AI2767" s="43">
        <v>-1.7053885163126801</v>
      </c>
      <c r="AL2767" s="43">
        <v>10</v>
      </c>
      <c r="AN2767" s="46" t="s">
        <v>5240</v>
      </c>
      <c r="AO2767" s="5" t="s">
        <v>89</v>
      </c>
      <c r="AP2767" s="12" t="s">
        <v>86</v>
      </c>
      <c r="AR2767" s="7" t="s">
        <v>90</v>
      </c>
      <c r="AT2767" s="4" t="str">
        <f>CONCATENATE(AU2767,", ",AV2767,", ",AW2767,", ",AX2767,", ",AY2767,", ",AZ2767,", ",BA2767)</f>
        <v>Europe, France, FR, Bretagne, Ille-et-Vilaine, Rennes, Campus Institut Agro Rennes</v>
      </c>
      <c r="AU2767" s="1" t="s">
        <v>91</v>
      </c>
      <c r="AV2767" s="1" t="s">
        <v>92</v>
      </c>
      <c r="AW2767" s="1" t="s">
        <v>93</v>
      </c>
      <c r="AX2767" s="1" t="s">
        <v>94</v>
      </c>
      <c r="AY2767" s="1" t="s">
        <v>95</v>
      </c>
      <c r="AZ2767" s="1" t="s">
        <v>96</v>
      </c>
      <c r="BA2767" s="1" t="s">
        <v>5242</v>
      </c>
      <c r="BC2767" s="43"/>
      <c r="BF2767" s="43" t="s">
        <v>4596</v>
      </c>
      <c r="BG2767" s="43" t="s">
        <v>93</v>
      </c>
      <c r="BH2767" s="7" t="s">
        <v>97</v>
      </c>
      <c r="BJ2767" s="43" t="s">
        <v>98</v>
      </c>
      <c r="BK2767" s="43" t="s">
        <v>99</v>
      </c>
      <c r="BL2767" s="7" t="s">
        <v>100</v>
      </c>
      <c r="BM2767" s="7" t="s">
        <v>101</v>
      </c>
      <c r="BN2767" s="7" t="s">
        <v>102</v>
      </c>
      <c r="BS2767" s="12" t="s">
        <v>86</v>
      </c>
      <c r="BU2767" s="43">
        <v>1</v>
      </c>
      <c r="BW2767" s="43" t="s">
        <v>103</v>
      </c>
    </row>
    <row r="2768" spans="1:81" x14ac:dyDescent="0.35">
      <c r="C2768" s="43" t="str">
        <f t="shared" si="43"/>
        <v>IARA:BDT-05:2023: 2767</v>
      </c>
      <c r="D2768" s="43">
        <v>2767</v>
      </c>
      <c r="E2768" s="43" t="s">
        <v>5312</v>
      </c>
      <c r="F2768" s="1" t="s">
        <v>73</v>
      </c>
      <c r="G2768" s="43" t="s">
        <v>5256</v>
      </c>
      <c r="H2768" s="2">
        <v>45060</v>
      </c>
      <c r="J2768" s="12">
        <v>2023</v>
      </c>
      <c r="K2768" s="12">
        <v>5</v>
      </c>
      <c r="L2768" s="12">
        <v>14</v>
      </c>
      <c r="M2768" s="13"/>
      <c r="N2768" s="12" t="s">
        <v>74</v>
      </c>
      <c r="P2768" s="12" t="s">
        <v>75</v>
      </c>
      <c r="Q2768" s="12" t="str">
        <f>CONCATENATE(X2768," ",Y2768)</f>
        <v>Corvus monedula</v>
      </c>
      <c r="R2768" s="14" t="str">
        <f>CONCATENATE(S2768,", ",T2768,", ",U2768,", ",V2768,", ",W2768,", ",X2768,", ",Y2768)</f>
        <v>Animalia, Chordata, Aves, Passeriformes, Corvidae, Corvus, monedula</v>
      </c>
      <c r="S2768" s="6" t="s">
        <v>76</v>
      </c>
      <c r="T2768" s="19" t="s">
        <v>77</v>
      </c>
      <c r="U2768" s="19" t="s">
        <v>78</v>
      </c>
      <c r="V2768" s="12" t="s">
        <v>79</v>
      </c>
      <c r="W2768" s="12" t="s">
        <v>104</v>
      </c>
      <c r="X2768" s="12" t="s">
        <v>105</v>
      </c>
      <c r="Y2768" s="12" t="s">
        <v>106</v>
      </c>
      <c r="AA2768" s="12" t="s">
        <v>83</v>
      </c>
      <c r="AB2768" s="6" t="s">
        <v>84</v>
      </c>
      <c r="AC2768" s="12" t="s">
        <v>107</v>
      </c>
      <c r="AD2768" s="12" t="s">
        <v>86</v>
      </c>
      <c r="AE2768" s="2">
        <v>45060</v>
      </c>
      <c r="AF2768" s="43" t="s">
        <v>87</v>
      </c>
      <c r="AG2768" s="7" t="s">
        <v>108</v>
      </c>
      <c r="AH2768" s="43">
        <v>48.113431210510797</v>
      </c>
      <c r="AI2768" s="43">
        <v>-1.70528721812843</v>
      </c>
      <c r="AL2768" s="43">
        <v>10</v>
      </c>
      <c r="AN2768" s="46" t="s">
        <v>5240</v>
      </c>
      <c r="AO2768" s="5" t="s">
        <v>89</v>
      </c>
      <c r="AP2768" s="12" t="s">
        <v>86</v>
      </c>
      <c r="AR2768" s="7" t="s">
        <v>90</v>
      </c>
      <c r="AT2768" s="4" t="str">
        <f>CONCATENATE(AU2768,", ",AV2768,", ",AW2768,", ",AX2768,", ",AY2768,", ",AZ2768,", ",BA2768)</f>
        <v>Europe, France, FR, Bretagne, Ille-et-Vilaine, Rennes, Campus Institut Agro Rennes</v>
      </c>
      <c r="AU2768" s="1" t="s">
        <v>91</v>
      </c>
      <c r="AV2768" s="1" t="s">
        <v>92</v>
      </c>
      <c r="AW2768" s="1" t="s">
        <v>93</v>
      </c>
      <c r="AX2768" s="1" t="s">
        <v>94</v>
      </c>
      <c r="AY2768" s="1" t="s">
        <v>95</v>
      </c>
      <c r="AZ2768" s="1" t="s">
        <v>96</v>
      </c>
      <c r="BA2768" s="1" t="s">
        <v>5242</v>
      </c>
      <c r="BC2768" s="43"/>
      <c r="BF2768" s="43" t="s">
        <v>4596</v>
      </c>
      <c r="BG2768" s="43" t="s">
        <v>93</v>
      </c>
      <c r="BH2768" s="7" t="s">
        <v>97</v>
      </c>
      <c r="BJ2768" s="43" t="s">
        <v>98</v>
      </c>
      <c r="BK2768" s="43" t="s">
        <v>99</v>
      </c>
      <c r="BL2768" s="7" t="s">
        <v>100</v>
      </c>
      <c r="BM2768" s="7" t="s">
        <v>101</v>
      </c>
      <c r="BN2768" s="7" t="s">
        <v>102</v>
      </c>
      <c r="BS2768" s="12" t="s">
        <v>86</v>
      </c>
      <c r="BU2768" s="43">
        <v>1</v>
      </c>
      <c r="BW2768" s="43" t="s">
        <v>103</v>
      </c>
    </row>
    <row r="2769" spans="3:75" x14ac:dyDescent="0.35">
      <c r="C2769" s="43" t="str">
        <f t="shared" si="43"/>
        <v>IARA:BDT-05:2023: 2768</v>
      </c>
      <c r="D2769" s="43">
        <v>2768</v>
      </c>
      <c r="E2769" s="43" t="s">
        <v>5312</v>
      </c>
      <c r="F2769" s="1" t="s">
        <v>73</v>
      </c>
      <c r="G2769" s="43" t="s">
        <v>5256</v>
      </c>
      <c r="H2769" s="2">
        <v>45060</v>
      </c>
      <c r="J2769" s="12">
        <v>2023</v>
      </c>
      <c r="K2769" s="12">
        <v>5</v>
      </c>
      <c r="L2769" s="12">
        <v>14</v>
      </c>
      <c r="M2769" s="13"/>
      <c r="N2769" s="12" t="s">
        <v>74</v>
      </c>
      <c r="P2769" s="12" t="s">
        <v>75</v>
      </c>
      <c r="Q2769" s="12" t="str">
        <f>CONCATENATE(X2769," ",Y2769)</f>
        <v>Corvus corone</v>
      </c>
      <c r="R2769" s="14" t="str">
        <f>CONCATENATE(S2769,", ",T2769,", ",U2769,", ",V2769,", ",W2769,", ",X2769,", ",Y2769)</f>
        <v>Animalia, Chordata, Aves, Passeriformes, Corvidae, Corvus, corone</v>
      </c>
      <c r="S2769" s="6" t="s">
        <v>76</v>
      </c>
      <c r="T2769" s="19" t="s">
        <v>77</v>
      </c>
      <c r="U2769" s="19" t="s">
        <v>78</v>
      </c>
      <c r="V2769" s="12" t="s">
        <v>79</v>
      </c>
      <c r="W2769" s="12" t="s">
        <v>104</v>
      </c>
      <c r="X2769" s="12" t="s">
        <v>105</v>
      </c>
      <c r="Y2769" s="12" t="s">
        <v>109</v>
      </c>
      <c r="AA2769" s="12" t="s">
        <v>83</v>
      </c>
      <c r="AB2769" s="6" t="s">
        <v>84</v>
      </c>
      <c r="AC2769" s="12" t="s">
        <v>110</v>
      </c>
      <c r="AD2769" s="12" t="s">
        <v>86</v>
      </c>
      <c r="AE2769" s="2">
        <v>45060</v>
      </c>
      <c r="AF2769" s="43" t="s">
        <v>87</v>
      </c>
      <c r="AG2769" s="7" t="s">
        <v>111</v>
      </c>
      <c r="AH2769" s="43">
        <v>48.111279488135203</v>
      </c>
      <c r="AI2769" s="43">
        <v>-1.70505331687027</v>
      </c>
      <c r="AL2769" s="43">
        <v>10</v>
      </c>
      <c r="AN2769" s="46" t="s">
        <v>5240</v>
      </c>
      <c r="AO2769" s="5" t="s">
        <v>89</v>
      </c>
      <c r="AP2769" s="12" t="s">
        <v>86</v>
      </c>
      <c r="AR2769" s="7" t="s">
        <v>90</v>
      </c>
      <c r="AT2769" s="4" t="str">
        <f>CONCATENATE(AU2769,", ",AV2769,", ",AW2769,", ",AX2769,", ",AY2769,", ",AZ2769,", ",BA2769)</f>
        <v>Europe, France, FR, Bretagne, Ille-et-Vilaine, Rennes, Campus Institut Agro Rennes</v>
      </c>
      <c r="AU2769" s="1" t="s">
        <v>91</v>
      </c>
      <c r="AV2769" s="1" t="s">
        <v>92</v>
      </c>
      <c r="AW2769" s="1" t="s">
        <v>93</v>
      </c>
      <c r="AX2769" s="1" t="s">
        <v>94</v>
      </c>
      <c r="AY2769" s="1" t="s">
        <v>95</v>
      </c>
      <c r="AZ2769" s="1" t="s">
        <v>96</v>
      </c>
      <c r="BA2769" s="1" t="s">
        <v>5242</v>
      </c>
      <c r="BC2769" s="43"/>
      <c r="BF2769" s="43" t="s">
        <v>4596</v>
      </c>
      <c r="BG2769" s="43" t="s">
        <v>93</v>
      </c>
      <c r="BH2769" s="7" t="s">
        <v>97</v>
      </c>
      <c r="BJ2769" s="43" t="s">
        <v>98</v>
      </c>
      <c r="BK2769" s="43" t="s">
        <v>99</v>
      </c>
      <c r="BL2769" s="7" t="s">
        <v>100</v>
      </c>
      <c r="BM2769" s="7" t="s">
        <v>101</v>
      </c>
      <c r="BN2769" s="7" t="s">
        <v>102</v>
      </c>
      <c r="BS2769" s="12" t="s">
        <v>86</v>
      </c>
      <c r="BU2769" s="43">
        <v>1</v>
      </c>
      <c r="BW2769" s="43" t="s">
        <v>103</v>
      </c>
    </row>
    <row r="2770" spans="3:75" x14ac:dyDescent="0.35">
      <c r="C2770" s="43" t="str">
        <f t="shared" si="43"/>
        <v>IARA:BDT-05:2023: 2769</v>
      </c>
      <c r="D2770" s="43">
        <v>2769</v>
      </c>
      <c r="E2770" s="43" t="s">
        <v>5312</v>
      </c>
      <c r="F2770" s="1" t="s">
        <v>73</v>
      </c>
      <c r="G2770" s="43" t="s">
        <v>5256</v>
      </c>
      <c r="H2770" s="2">
        <v>45060</v>
      </c>
      <c r="J2770" s="12">
        <v>2023</v>
      </c>
      <c r="K2770" s="12">
        <v>5</v>
      </c>
      <c r="L2770" s="12">
        <v>14</v>
      </c>
      <c r="M2770" s="13"/>
      <c r="N2770" s="12" t="s">
        <v>74</v>
      </c>
      <c r="P2770" s="12" t="s">
        <v>75</v>
      </c>
      <c r="Q2770" s="12" t="str">
        <f>CONCATENATE(X2770," ",Y2770)</f>
        <v>Sturnus vulgaris</v>
      </c>
      <c r="R2770" s="14" t="str">
        <f>CONCATENATE(S2770,", ",T2770,", ",U2770,", ",V2770,", ",W2770,", ",X2770,", ",Y2770)</f>
        <v>Animalia, Chordata, Aves, Passeriformes, Sturnidae, Sturnus, vulgaris</v>
      </c>
      <c r="S2770" s="6" t="s">
        <v>76</v>
      </c>
      <c r="T2770" s="19" t="s">
        <v>77</v>
      </c>
      <c r="U2770" s="19" t="s">
        <v>78</v>
      </c>
      <c r="V2770" s="12" t="s">
        <v>79</v>
      </c>
      <c r="W2770" s="12" t="s">
        <v>112</v>
      </c>
      <c r="X2770" s="12" t="s">
        <v>113</v>
      </c>
      <c r="Y2770" s="12" t="s">
        <v>114</v>
      </c>
      <c r="AA2770" s="12" t="s">
        <v>83</v>
      </c>
      <c r="AB2770" s="6" t="s">
        <v>84</v>
      </c>
      <c r="AC2770" s="12" t="s">
        <v>115</v>
      </c>
      <c r="AD2770" s="12" t="s">
        <v>86</v>
      </c>
      <c r="AE2770" s="2">
        <v>45060</v>
      </c>
      <c r="AF2770" s="43" t="s">
        <v>87</v>
      </c>
      <c r="AG2770" s="7" t="s">
        <v>116</v>
      </c>
      <c r="AH2770" s="43">
        <v>48.113308130174602</v>
      </c>
      <c r="AI2770" s="43">
        <v>-1.7055382137503501</v>
      </c>
      <c r="AL2770" s="43">
        <v>10</v>
      </c>
      <c r="AN2770" s="46" t="s">
        <v>5240</v>
      </c>
      <c r="AO2770" s="5" t="s">
        <v>89</v>
      </c>
      <c r="AP2770" s="12" t="s">
        <v>86</v>
      </c>
      <c r="AR2770" s="7" t="s">
        <v>90</v>
      </c>
      <c r="AT2770" s="4" t="str">
        <f>CONCATENATE(AU2770,", ",AV2770,", ",AW2770,", ",AX2770,", ",AY2770,", ",AZ2770,", ",BA2770)</f>
        <v>Europe, France, FR, Bretagne, Ille-et-Vilaine, Rennes, Campus Institut Agro Rennes</v>
      </c>
      <c r="AU2770" s="1" t="s">
        <v>91</v>
      </c>
      <c r="AV2770" s="1" t="s">
        <v>92</v>
      </c>
      <c r="AW2770" s="1" t="s">
        <v>93</v>
      </c>
      <c r="AX2770" s="1" t="s">
        <v>94</v>
      </c>
      <c r="AY2770" s="1" t="s">
        <v>95</v>
      </c>
      <c r="AZ2770" s="1" t="s">
        <v>96</v>
      </c>
      <c r="BA2770" s="1" t="s">
        <v>5242</v>
      </c>
      <c r="BC2770" s="43"/>
      <c r="BF2770" s="43" t="s">
        <v>4596</v>
      </c>
      <c r="BG2770" s="43" t="s">
        <v>93</v>
      </c>
      <c r="BH2770" s="7" t="s">
        <v>97</v>
      </c>
      <c r="BJ2770" s="43" t="s">
        <v>98</v>
      </c>
      <c r="BK2770" s="43" t="s">
        <v>99</v>
      </c>
      <c r="BL2770" s="7" t="s">
        <v>100</v>
      </c>
      <c r="BM2770" s="7" t="s">
        <v>101</v>
      </c>
      <c r="BN2770" s="7" t="s">
        <v>102</v>
      </c>
      <c r="BS2770" s="12" t="s">
        <v>86</v>
      </c>
      <c r="BU2770" s="43">
        <v>1</v>
      </c>
      <c r="BW2770" s="43" t="s">
        <v>103</v>
      </c>
    </row>
    <row r="2771" spans="3:75" x14ac:dyDescent="0.35">
      <c r="C2771" s="43" t="str">
        <f t="shared" si="43"/>
        <v>IARA:BDT-05:2023: 2770</v>
      </c>
      <c r="D2771" s="43">
        <v>2770</v>
      </c>
      <c r="E2771" s="43" t="s">
        <v>5312</v>
      </c>
      <c r="F2771" s="1" t="s">
        <v>73</v>
      </c>
      <c r="G2771" s="43" t="s">
        <v>5256</v>
      </c>
      <c r="H2771" s="2">
        <v>45060</v>
      </c>
      <c r="J2771" s="12">
        <v>2023</v>
      </c>
      <c r="K2771" s="12">
        <v>5</v>
      </c>
      <c r="L2771" s="12">
        <v>14</v>
      </c>
      <c r="M2771" s="13"/>
      <c r="N2771" s="12" t="s">
        <v>74</v>
      </c>
      <c r="P2771" s="12" t="s">
        <v>75</v>
      </c>
      <c r="Q2771" s="12" t="str">
        <f>CONCATENATE(X2771," ",Y2771)</f>
        <v>Sturnus vulgaris</v>
      </c>
      <c r="R2771" s="14" t="str">
        <f>CONCATENATE(S2771,", ",T2771,", ",U2771,", ",V2771,", ",W2771,", ",X2771,", ",Y2771)</f>
        <v>Animalia, Chordata, Aves, Passeriformes, Sturnidae, Sturnus, vulgaris</v>
      </c>
      <c r="S2771" s="6" t="s">
        <v>76</v>
      </c>
      <c r="T2771" s="19" t="s">
        <v>77</v>
      </c>
      <c r="U2771" s="19" t="s">
        <v>78</v>
      </c>
      <c r="V2771" s="12" t="s">
        <v>79</v>
      </c>
      <c r="W2771" s="12" t="s">
        <v>112</v>
      </c>
      <c r="X2771" s="12" t="s">
        <v>113</v>
      </c>
      <c r="Y2771" s="12" t="s">
        <v>114</v>
      </c>
      <c r="AA2771" s="12" t="s">
        <v>83</v>
      </c>
      <c r="AB2771" s="6" t="s">
        <v>84</v>
      </c>
      <c r="AC2771" s="12" t="s">
        <v>115</v>
      </c>
      <c r="AD2771" s="12" t="s">
        <v>86</v>
      </c>
      <c r="AE2771" s="2">
        <v>45060</v>
      </c>
      <c r="AF2771" s="43" t="s">
        <v>87</v>
      </c>
      <c r="AG2771" s="7" t="s">
        <v>116</v>
      </c>
      <c r="AH2771" s="43">
        <v>48.113323028396103</v>
      </c>
      <c r="AI2771" s="43">
        <v>-1.7054580421782</v>
      </c>
      <c r="AL2771" s="43">
        <v>10</v>
      </c>
      <c r="AN2771" s="46" t="s">
        <v>5240</v>
      </c>
      <c r="AO2771" s="5" t="s">
        <v>89</v>
      </c>
      <c r="AP2771" s="12" t="s">
        <v>86</v>
      </c>
      <c r="AR2771" s="7" t="s">
        <v>90</v>
      </c>
      <c r="AT2771" s="4" t="str">
        <f>CONCATENATE(AU2771,", ",AV2771,", ",AW2771,", ",AX2771,", ",AY2771,", ",AZ2771,", ",BA2771)</f>
        <v>Europe, France, FR, Bretagne, Ille-et-Vilaine, Rennes, Campus Institut Agro Rennes</v>
      </c>
      <c r="AU2771" s="1" t="s">
        <v>91</v>
      </c>
      <c r="AV2771" s="1" t="s">
        <v>92</v>
      </c>
      <c r="AW2771" s="1" t="s">
        <v>93</v>
      </c>
      <c r="AX2771" s="1" t="s">
        <v>94</v>
      </c>
      <c r="AY2771" s="1" t="s">
        <v>95</v>
      </c>
      <c r="AZ2771" s="1" t="s">
        <v>96</v>
      </c>
      <c r="BA2771" s="1" t="s">
        <v>5242</v>
      </c>
      <c r="BC2771" s="43"/>
      <c r="BF2771" s="43" t="s">
        <v>4596</v>
      </c>
      <c r="BG2771" s="43" t="s">
        <v>93</v>
      </c>
      <c r="BH2771" s="7" t="s">
        <v>97</v>
      </c>
      <c r="BJ2771" s="43" t="s">
        <v>98</v>
      </c>
      <c r="BK2771" s="43" t="s">
        <v>99</v>
      </c>
      <c r="BL2771" s="7" t="s">
        <v>100</v>
      </c>
      <c r="BM2771" s="7" t="s">
        <v>101</v>
      </c>
      <c r="BN2771" s="7" t="s">
        <v>102</v>
      </c>
      <c r="BS2771" s="12" t="s">
        <v>86</v>
      </c>
      <c r="BU2771" s="43">
        <v>1</v>
      </c>
      <c r="BW2771" s="43" t="s">
        <v>103</v>
      </c>
    </row>
    <row r="2772" spans="3:75" x14ac:dyDescent="0.35">
      <c r="C2772" s="43" t="str">
        <f t="shared" si="43"/>
        <v>IARA:BDT-05:2023: 2771</v>
      </c>
      <c r="D2772" s="43">
        <v>2771</v>
      </c>
      <c r="E2772" s="43" t="s">
        <v>5312</v>
      </c>
      <c r="F2772" s="1" t="s">
        <v>73</v>
      </c>
      <c r="G2772" s="43" t="s">
        <v>5256</v>
      </c>
      <c r="H2772" s="2">
        <v>45060</v>
      </c>
      <c r="J2772" s="12">
        <v>2023</v>
      </c>
      <c r="K2772" s="12">
        <v>5</v>
      </c>
      <c r="L2772" s="12">
        <v>14</v>
      </c>
      <c r="M2772" s="13"/>
      <c r="N2772" s="12" t="s">
        <v>74</v>
      </c>
      <c r="P2772" s="12" t="s">
        <v>75</v>
      </c>
      <c r="Q2772" s="12" t="str">
        <f>CONCATENATE(X2772," ",Y2772)</f>
        <v>Sturnus vulgaris</v>
      </c>
      <c r="R2772" s="14" t="str">
        <f>CONCATENATE(S2772,", ",T2772,", ",U2772,", ",V2772,", ",W2772,", ",X2772,", ",Y2772)</f>
        <v>Animalia, Chordata, Aves, Passeriformes, Sturnidae, Sturnus, vulgaris</v>
      </c>
      <c r="S2772" s="6" t="s">
        <v>76</v>
      </c>
      <c r="T2772" s="19" t="s">
        <v>77</v>
      </c>
      <c r="U2772" s="19" t="s">
        <v>78</v>
      </c>
      <c r="V2772" s="12" t="s">
        <v>79</v>
      </c>
      <c r="W2772" s="12" t="s">
        <v>112</v>
      </c>
      <c r="X2772" s="12" t="s">
        <v>113</v>
      </c>
      <c r="Y2772" s="12" t="s">
        <v>114</v>
      </c>
      <c r="AA2772" s="12" t="s">
        <v>83</v>
      </c>
      <c r="AB2772" s="6" t="s">
        <v>84</v>
      </c>
      <c r="AC2772" s="12" t="s">
        <v>115</v>
      </c>
      <c r="AD2772" s="12" t="s">
        <v>86</v>
      </c>
      <c r="AE2772" s="2">
        <v>45060</v>
      </c>
      <c r="AF2772" s="43" t="s">
        <v>87</v>
      </c>
      <c r="AG2772" s="7" t="s">
        <v>116</v>
      </c>
      <c r="AH2772" s="43">
        <v>48.112512784528803</v>
      </c>
      <c r="AI2772" s="43">
        <v>-1.7036860501758599</v>
      </c>
      <c r="AL2772" s="43">
        <v>10</v>
      </c>
      <c r="AN2772" s="46" t="s">
        <v>5240</v>
      </c>
      <c r="AO2772" s="5" t="s">
        <v>89</v>
      </c>
      <c r="AP2772" s="12" t="s">
        <v>86</v>
      </c>
      <c r="AR2772" s="7" t="s">
        <v>90</v>
      </c>
      <c r="AT2772" s="4" t="str">
        <f>CONCATENATE(AU2772,", ",AV2772,", ",AW2772,", ",AX2772,", ",AY2772,", ",AZ2772,", ",BA2772)</f>
        <v>Europe, France, FR, Bretagne, Ille-et-Vilaine, Rennes, Campus Institut Agro Rennes</v>
      </c>
      <c r="AU2772" s="1" t="s">
        <v>91</v>
      </c>
      <c r="AV2772" s="1" t="s">
        <v>92</v>
      </c>
      <c r="AW2772" s="1" t="s">
        <v>93</v>
      </c>
      <c r="AX2772" s="1" t="s">
        <v>94</v>
      </c>
      <c r="AY2772" s="1" t="s">
        <v>95</v>
      </c>
      <c r="AZ2772" s="1" t="s">
        <v>96</v>
      </c>
      <c r="BA2772" s="1" t="s">
        <v>5242</v>
      </c>
      <c r="BC2772" s="43"/>
      <c r="BF2772" s="43" t="s">
        <v>4596</v>
      </c>
      <c r="BG2772" s="43" t="s">
        <v>93</v>
      </c>
      <c r="BH2772" s="7" t="s">
        <v>97</v>
      </c>
      <c r="BJ2772" s="43" t="s">
        <v>98</v>
      </c>
      <c r="BK2772" s="43" t="s">
        <v>99</v>
      </c>
      <c r="BL2772" s="7" t="s">
        <v>100</v>
      </c>
      <c r="BM2772" s="7" t="s">
        <v>101</v>
      </c>
      <c r="BN2772" s="7" t="s">
        <v>102</v>
      </c>
      <c r="BS2772" s="12" t="s">
        <v>86</v>
      </c>
      <c r="BU2772" s="43">
        <v>1</v>
      </c>
      <c r="BW2772" s="43" t="s">
        <v>103</v>
      </c>
    </row>
    <row r="2773" spans="3:75" x14ac:dyDescent="0.35">
      <c r="C2773" s="43" t="str">
        <f t="shared" si="43"/>
        <v>IARA:BDT-05:2023: 2772</v>
      </c>
      <c r="D2773" s="43">
        <v>2772</v>
      </c>
      <c r="E2773" s="43" t="s">
        <v>5312</v>
      </c>
      <c r="F2773" s="1" t="s">
        <v>73</v>
      </c>
      <c r="G2773" s="43" t="s">
        <v>5256</v>
      </c>
      <c r="H2773" s="2">
        <v>45060</v>
      </c>
      <c r="J2773" s="12">
        <v>2023</v>
      </c>
      <c r="K2773" s="12">
        <v>5</v>
      </c>
      <c r="L2773" s="12">
        <v>14</v>
      </c>
      <c r="M2773" s="13"/>
      <c r="N2773" s="12" t="s">
        <v>74</v>
      </c>
      <c r="P2773" s="12" t="s">
        <v>75</v>
      </c>
      <c r="Q2773" s="12" t="str">
        <f>CONCATENATE(X2773," ",Y2773)</f>
        <v>Sturnus vulgaris</v>
      </c>
      <c r="R2773" s="14" t="str">
        <f>CONCATENATE(S2773,", ",T2773,", ",U2773,", ",V2773,", ",W2773,", ",X2773,", ",Y2773)</f>
        <v>Animalia, Chordata, Aves, Passeriformes, Sturnidae, Sturnus, vulgaris</v>
      </c>
      <c r="S2773" s="6" t="s">
        <v>76</v>
      </c>
      <c r="T2773" s="19" t="s">
        <v>77</v>
      </c>
      <c r="U2773" s="19" t="s">
        <v>78</v>
      </c>
      <c r="V2773" s="12" t="s">
        <v>79</v>
      </c>
      <c r="W2773" s="12" t="s">
        <v>112</v>
      </c>
      <c r="X2773" s="12" t="s">
        <v>113</v>
      </c>
      <c r="Y2773" s="12" t="s">
        <v>114</v>
      </c>
      <c r="AA2773" s="12" t="s">
        <v>83</v>
      </c>
      <c r="AB2773" s="6" t="s">
        <v>84</v>
      </c>
      <c r="AC2773" s="12" t="s">
        <v>115</v>
      </c>
      <c r="AD2773" s="12" t="s">
        <v>86</v>
      </c>
      <c r="AE2773" s="2">
        <v>45060</v>
      </c>
      <c r="AF2773" s="43" t="s">
        <v>87</v>
      </c>
      <c r="AG2773" s="7" t="s">
        <v>116</v>
      </c>
      <c r="AH2773" s="43">
        <v>48.111780751558499</v>
      </c>
      <c r="AI2773" s="43">
        <v>-1.70556060608958</v>
      </c>
      <c r="AL2773" s="43">
        <v>10</v>
      </c>
      <c r="AN2773" s="46" t="s">
        <v>5240</v>
      </c>
      <c r="AO2773" s="5" t="s">
        <v>89</v>
      </c>
      <c r="AP2773" s="12" t="s">
        <v>86</v>
      </c>
      <c r="AR2773" s="7" t="s">
        <v>90</v>
      </c>
      <c r="AT2773" s="4" t="str">
        <f>CONCATENATE(AU2773,", ",AV2773,", ",AW2773,", ",AX2773,", ",AY2773,", ",AZ2773,", ",BA2773)</f>
        <v>Europe, France, FR, Bretagne, Ille-et-Vilaine, Rennes, Campus Institut Agro Rennes</v>
      </c>
      <c r="AU2773" s="1" t="s">
        <v>91</v>
      </c>
      <c r="AV2773" s="1" t="s">
        <v>92</v>
      </c>
      <c r="AW2773" s="1" t="s">
        <v>93</v>
      </c>
      <c r="AX2773" s="1" t="s">
        <v>94</v>
      </c>
      <c r="AY2773" s="1" t="s">
        <v>95</v>
      </c>
      <c r="AZ2773" s="1" t="s">
        <v>96</v>
      </c>
      <c r="BA2773" s="1" t="s">
        <v>5242</v>
      </c>
      <c r="BC2773" s="43"/>
      <c r="BF2773" s="43" t="s">
        <v>4596</v>
      </c>
      <c r="BG2773" s="43" t="s">
        <v>93</v>
      </c>
      <c r="BH2773" s="7" t="s">
        <v>97</v>
      </c>
      <c r="BJ2773" s="43" t="s">
        <v>98</v>
      </c>
      <c r="BK2773" s="43" t="s">
        <v>99</v>
      </c>
      <c r="BL2773" s="7" t="s">
        <v>100</v>
      </c>
      <c r="BM2773" s="7" t="s">
        <v>101</v>
      </c>
      <c r="BN2773" s="7" t="s">
        <v>102</v>
      </c>
      <c r="BS2773" s="12" t="s">
        <v>86</v>
      </c>
      <c r="BU2773" s="43">
        <v>1</v>
      </c>
      <c r="BW2773" s="43" t="s">
        <v>103</v>
      </c>
    </row>
    <row r="2774" spans="3:75" x14ac:dyDescent="0.35">
      <c r="C2774" s="43" t="str">
        <f t="shared" si="43"/>
        <v>IARA:BDT-05:2023: 2773</v>
      </c>
      <c r="D2774" s="43">
        <v>2773</v>
      </c>
      <c r="E2774" s="43" t="s">
        <v>5312</v>
      </c>
      <c r="F2774" s="1" t="s">
        <v>73</v>
      </c>
      <c r="G2774" s="43" t="s">
        <v>5256</v>
      </c>
      <c r="H2774" s="2">
        <v>45060</v>
      </c>
      <c r="J2774" s="12">
        <v>2023</v>
      </c>
      <c r="K2774" s="12">
        <v>5</v>
      </c>
      <c r="L2774" s="12">
        <v>14</v>
      </c>
      <c r="M2774" s="13"/>
      <c r="N2774" s="12" t="s">
        <v>74</v>
      </c>
      <c r="P2774" s="12" t="s">
        <v>75</v>
      </c>
      <c r="Q2774" s="12" t="str">
        <f>CONCATENATE(X2774," ",Y2774)</f>
        <v>Sturnus vulgaris</v>
      </c>
      <c r="R2774" s="14" t="str">
        <f>CONCATENATE(S2774,", ",T2774,", ",U2774,", ",V2774,", ",W2774,", ",X2774,", ",Y2774)</f>
        <v>Animalia, Chordata, Aves, Passeriformes, Sturnidae, Sturnus, vulgaris</v>
      </c>
      <c r="S2774" s="6" t="s">
        <v>76</v>
      </c>
      <c r="T2774" s="19" t="s">
        <v>77</v>
      </c>
      <c r="U2774" s="19" t="s">
        <v>78</v>
      </c>
      <c r="V2774" s="12" t="s">
        <v>79</v>
      </c>
      <c r="W2774" s="12" t="s">
        <v>112</v>
      </c>
      <c r="X2774" s="12" t="s">
        <v>113</v>
      </c>
      <c r="Y2774" s="12" t="s">
        <v>114</v>
      </c>
      <c r="AA2774" s="12" t="s">
        <v>83</v>
      </c>
      <c r="AB2774" s="6" t="s">
        <v>84</v>
      </c>
      <c r="AC2774" s="12" t="s">
        <v>115</v>
      </c>
      <c r="AD2774" s="12" t="s">
        <v>86</v>
      </c>
      <c r="AE2774" s="2">
        <v>45060</v>
      </c>
      <c r="AF2774" s="43" t="s">
        <v>87</v>
      </c>
      <c r="AG2774" s="7" t="s">
        <v>116</v>
      </c>
      <c r="AH2774" s="43">
        <v>48.112364355848896</v>
      </c>
      <c r="AI2774" s="43">
        <v>-1.7071084745179399</v>
      </c>
      <c r="AL2774" s="43">
        <v>10</v>
      </c>
      <c r="AN2774" s="46" t="s">
        <v>5240</v>
      </c>
      <c r="AO2774" s="5" t="s">
        <v>89</v>
      </c>
      <c r="AP2774" s="12" t="s">
        <v>86</v>
      </c>
      <c r="AR2774" s="7" t="s">
        <v>90</v>
      </c>
      <c r="AT2774" s="4" t="str">
        <f>CONCATENATE(AU2774,", ",AV2774,", ",AW2774,", ",AX2774,", ",AY2774,", ",AZ2774,", ",BA2774)</f>
        <v>Europe, France, FR, Bretagne, Ille-et-Vilaine, Rennes, Campus Institut Agro Rennes</v>
      </c>
      <c r="AU2774" s="1" t="s">
        <v>91</v>
      </c>
      <c r="AV2774" s="1" t="s">
        <v>92</v>
      </c>
      <c r="AW2774" s="1" t="s">
        <v>93</v>
      </c>
      <c r="AX2774" s="1" t="s">
        <v>94</v>
      </c>
      <c r="AY2774" s="1" t="s">
        <v>95</v>
      </c>
      <c r="AZ2774" s="1" t="s">
        <v>96</v>
      </c>
      <c r="BA2774" s="1" t="s">
        <v>5242</v>
      </c>
      <c r="BC2774" s="43"/>
      <c r="BF2774" s="43" t="s">
        <v>4596</v>
      </c>
      <c r="BG2774" s="43" t="s">
        <v>93</v>
      </c>
      <c r="BH2774" s="7" t="s">
        <v>97</v>
      </c>
      <c r="BJ2774" s="43" t="s">
        <v>98</v>
      </c>
      <c r="BK2774" s="43" t="s">
        <v>99</v>
      </c>
      <c r="BL2774" s="7" t="s">
        <v>100</v>
      </c>
      <c r="BM2774" s="7" t="s">
        <v>101</v>
      </c>
      <c r="BN2774" s="7" t="s">
        <v>102</v>
      </c>
      <c r="BS2774" s="12" t="s">
        <v>86</v>
      </c>
      <c r="BU2774" s="43">
        <v>1</v>
      </c>
      <c r="BW2774" s="43" t="s">
        <v>103</v>
      </c>
    </row>
    <row r="2775" spans="3:75" x14ac:dyDescent="0.35">
      <c r="C2775" s="43" t="str">
        <f t="shared" si="43"/>
        <v>IARA:BDT-05:2023: 2774</v>
      </c>
      <c r="D2775" s="43">
        <v>2774</v>
      </c>
      <c r="E2775" s="43" t="s">
        <v>5312</v>
      </c>
      <c r="F2775" s="1" t="s">
        <v>73</v>
      </c>
      <c r="G2775" s="43" t="s">
        <v>5256</v>
      </c>
      <c r="H2775" s="2">
        <v>45060</v>
      </c>
      <c r="J2775" s="12">
        <v>2023</v>
      </c>
      <c r="K2775" s="12">
        <v>5</v>
      </c>
      <c r="L2775" s="12">
        <v>14</v>
      </c>
      <c r="M2775" s="13"/>
      <c r="N2775" s="12" t="s">
        <v>74</v>
      </c>
      <c r="P2775" s="12" t="s">
        <v>75</v>
      </c>
      <c r="Q2775" s="12" t="str">
        <f>CONCATENATE(X2775," ",Y2775)</f>
        <v>Sturnus vulgaris</v>
      </c>
      <c r="R2775" s="14" t="str">
        <f>CONCATENATE(S2775,", ",T2775,", ",U2775,", ",V2775,", ",W2775,", ",X2775,", ",Y2775)</f>
        <v>Animalia, Chordata, Aves, Passeriformes, Sturnidae, Sturnus, vulgaris</v>
      </c>
      <c r="S2775" s="6" t="s">
        <v>76</v>
      </c>
      <c r="T2775" s="19" t="s">
        <v>77</v>
      </c>
      <c r="U2775" s="19" t="s">
        <v>78</v>
      </c>
      <c r="V2775" s="12" t="s">
        <v>79</v>
      </c>
      <c r="W2775" s="12" t="s">
        <v>112</v>
      </c>
      <c r="X2775" s="12" t="s">
        <v>113</v>
      </c>
      <c r="Y2775" s="12" t="s">
        <v>114</v>
      </c>
      <c r="AA2775" s="12" t="s">
        <v>83</v>
      </c>
      <c r="AB2775" s="6" t="s">
        <v>84</v>
      </c>
      <c r="AC2775" s="12" t="s">
        <v>115</v>
      </c>
      <c r="AD2775" s="12" t="s">
        <v>86</v>
      </c>
      <c r="AE2775" s="2">
        <v>45060</v>
      </c>
      <c r="AF2775" s="43" t="s">
        <v>87</v>
      </c>
      <c r="AG2775" s="7" t="s">
        <v>116</v>
      </c>
      <c r="AH2775" s="43">
        <v>48.114170980954697</v>
      </c>
      <c r="AI2775" s="43">
        <v>-1.70673743318001</v>
      </c>
      <c r="AL2775" s="43">
        <v>10</v>
      </c>
      <c r="AN2775" s="46" t="s">
        <v>5240</v>
      </c>
      <c r="AO2775" s="5" t="s">
        <v>89</v>
      </c>
      <c r="AP2775" s="12" t="s">
        <v>86</v>
      </c>
      <c r="AR2775" s="7" t="s">
        <v>90</v>
      </c>
      <c r="AT2775" s="4" t="str">
        <f>CONCATENATE(AU2775,", ",AV2775,", ",AW2775,", ",AX2775,", ",AY2775,", ",AZ2775,", ",BA2775)</f>
        <v>Europe, France, FR, Bretagne, Ille-et-Vilaine, Rennes, Campus Institut Agro Rennes</v>
      </c>
      <c r="AU2775" s="1" t="s">
        <v>91</v>
      </c>
      <c r="AV2775" s="1" t="s">
        <v>92</v>
      </c>
      <c r="AW2775" s="1" t="s">
        <v>93</v>
      </c>
      <c r="AX2775" s="1" t="s">
        <v>94</v>
      </c>
      <c r="AY2775" s="1" t="s">
        <v>95</v>
      </c>
      <c r="AZ2775" s="1" t="s">
        <v>96</v>
      </c>
      <c r="BA2775" s="1" t="s">
        <v>5242</v>
      </c>
      <c r="BC2775" s="43"/>
      <c r="BF2775" s="43" t="s">
        <v>4596</v>
      </c>
      <c r="BG2775" s="43" t="s">
        <v>93</v>
      </c>
      <c r="BH2775" s="7" t="s">
        <v>97</v>
      </c>
      <c r="BJ2775" s="43" t="s">
        <v>98</v>
      </c>
      <c r="BK2775" s="43" t="s">
        <v>99</v>
      </c>
      <c r="BL2775" s="7" t="s">
        <v>100</v>
      </c>
      <c r="BM2775" s="7" t="s">
        <v>101</v>
      </c>
      <c r="BN2775" s="7" t="s">
        <v>102</v>
      </c>
      <c r="BS2775" s="12" t="s">
        <v>86</v>
      </c>
      <c r="BU2775" s="43">
        <v>1</v>
      </c>
      <c r="BW2775" s="43" t="s">
        <v>103</v>
      </c>
    </row>
    <row r="2776" spans="3:75" x14ac:dyDescent="0.35">
      <c r="C2776" s="43" t="str">
        <f t="shared" si="43"/>
        <v>IARA:BDT-05:2023: 2775</v>
      </c>
      <c r="D2776" s="43">
        <v>2775</v>
      </c>
      <c r="E2776" s="43" t="s">
        <v>5312</v>
      </c>
      <c r="F2776" s="1" t="s">
        <v>73</v>
      </c>
      <c r="G2776" s="43" t="s">
        <v>5256</v>
      </c>
      <c r="H2776" s="2">
        <v>45060</v>
      </c>
      <c r="J2776" s="12">
        <v>2023</v>
      </c>
      <c r="K2776" s="12">
        <v>5</v>
      </c>
      <c r="L2776" s="12">
        <v>14</v>
      </c>
      <c r="M2776" s="13"/>
      <c r="N2776" s="12" t="s">
        <v>74</v>
      </c>
      <c r="P2776" s="12" t="s">
        <v>75</v>
      </c>
      <c r="Q2776" s="12" t="str">
        <f>CONCATENATE(X2776," ",Y2776)</f>
        <v>Sturnus vulgaris</v>
      </c>
      <c r="R2776" s="14" t="str">
        <f>CONCATENATE(S2776,", ",T2776,", ",U2776,", ",V2776,", ",W2776,", ",X2776,", ",Y2776)</f>
        <v>Animalia, Chordata, Aves, Passeriformes, Sturnidae, Sturnus, vulgaris</v>
      </c>
      <c r="S2776" s="6" t="s">
        <v>76</v>
      </c>
      <c r="T2776" s="19" t="s">
        <v>77</v>
      </c>
      <c r="U2776" s="19" t="s">
        <v>78</v>
      </c>
      <c r="V2776" s="12" t="s">
        <v>79</v>
      </c>
      <c r="W2776" s="12" t="s">
        <v>112</v>
      </c>
      <c r="X2776" s="12" t="s">
        <v>113</v>
      </c>
      <c r="Y2776" s="12" t="s">
        <v>114</v>
      </c>
      <c r="AA2776" s="12" t="s">
        <v>83</v>
      </c>
      <c r="AB2776" s="6" t="s">
        <v>84</v>
      </c>
      <c r="AC2776" s="12" t="s">
        <v>115</v>
      </c>
      <c r="AD2776" s="12" t="s">
        <v>86</v>
      </c>
      <c r="AE2776" s="2">
        <v>45060</v>
      </c>
      <c r="AF2776" s="43" t="s">
        <v>87</v>
      </c>
      <c r="AG2776" s="7" t="s">
        <v>116</v>
      </c>
      <c r="AH2776" s="43">
        <v>48.114194940024198</v>
      </c>
      <c r="AI2776" s="43">
        <v>-1.7066547478055401</v>
      </c>
      <c r="AL2776" s="43">
        <v>10</v>
      </c>
      <c r="AN2776" s="46" t="s">
        <v>5240</v>
      </c>
      <c r="AO2776" s="5" t="s">
        <v>89</v>
      </c>
      <c r="AP2776" s="12" t="s">
        <v>86</v>
      </c>
      <c r="AR2776" s="7" t="s">
        <v>90</v>
      </c>
      <c r="AT2776" s="4" t="str">
        <f>CONCATENATE(AU2776,", ",AV2776,", ",AW2776,", ",AX2776,", ",AY2776,", ",AZ2776,", ",BA2776)</f>
        <v>Europe, France, FR, Bretagne, Ille-et-Vilaine, Rennes, Campus Institut Agro Rennes</v>
      </c>
      <c r="AU2776" s="1" t="s">
        <v>91</v>
      </c>
      <c r="AV2776" s="1" t="s">
        <v>92</v>
      </c>
      <c r="AW2776" s="1" t="s">
        <v>93</v>
      </c>
      <c r="AX2776" s="1" t="s">
        <v>94</v>
      </c>
      <c r="AY2776" s="1" t="s">
        <v>95</v>
      </c>
      <c r="AZ2776" s="1" t="s">
        <v>96</v>
      </c>
      <c r="BA2776" s="1" t="s">
        <v>5242</v>
      </c>
      <c r="BC2776" s="43"/>
      <c r="BF2776" s="43" t="s">
        <v>4596</v>
      </c>
      <c r="BG2776" s="43" t="s">
        <v>93</v>
      </c>
      <c r="BH2776" s="7" t="s">
        <v>97</v>
      </c>
      <c r="BJ2776" s="43" t="s">
        <v>98</v>
      </c>
      <c r="BK2776" s="43" t="s">
        <v>99</v>
      </c>
      <c r="BL2776" s="7" t="s">
        <v>100</v>
      </c>
      <c r="BM2776" s="7" t="s">
        <v>101</v>
      </c>
      <c r="BN2776" s="7" t="s">
        <v>102</v>
      </c>
      <c r="BS2776" s="12" t="s">
        <v>86</v>
      </c>
      <c r="BU2776" s="43">
        <v>1</v>
      </c>
      <c r="BW2776" s="43" t="s">
        <v>103</v>
      </c>
    </row>
    <row r="2777" spans="3:75" x14ac:dyDescent="0.35">
      <c r="C2777" s="43" t="str">
        <f t="shared" si="43"/>
        <v>IARA:BDT-05:2023: 2776</v>
      </c>
      <c r="D2777" s="43">
        <v>2776</v>
      </c>
      <c r="E2777" s="43" t="s">
        <v>5312</v>
      </c>
      <c r="F2777" s="1" t="s">
        <v>73</v>
      </c>
      <c r="G2777" s="43" t="s">
        <v>5256</v>
      </c>
      <c r="H2777" s="2">
        <v>45060</v>
      </c>
      <c r="J2777" s="12">
        <v>2023</v>
      </c>
      <c r="K2777" s="12">
        <v>5</v>
      </c>
      <c r="L2777" s="12">
        <v>14</v>
      </c>
      <c r="M2777" s="13"/>
      <c r="N2777" s="12" t="s">
        <v>74</v>
      </c>
      <c r="P2777" s="12" t="s">
        <v>75</v>
      </c>
      <c r="Q2777" s="12" t="str">
        <f>CONCATENATE(X2777," ",Y2777)</f>
        <v>Sturnus vulgaris</v>
      </c>
      <c r="R2777" s="14" t="str">
        <f>CONCATENATE(S2777,", ",T2777,", ",U2777,", ",V2777,", ",W2777,", ",X2777,", ",Y2777)</f>
        <v>Animalia, Chordata, Aves, Passeriformes, Sturnidae, Sturnus, vulgaris</v>
      </c>
      <c r="S2777" s="6" t="s">
        <v>76</v>
      </c>
      <c r="T2777" s="19" t="s">
        <v>77</v>
      </c>
      <c r="U2777" s="19" t="s">
        <v>78</v>
      </c>
      <c r="V2777" s="12" t="s">
        <v>79</v>
      </c>
      <c r="W2777" s="12" t="s">
        <v>112</v>
      </c>
      <c r="X2777" s="12" t="s">
        <v>113</v>
      </c>
      <c r="Y2777" s="12" t="s">
        <v>114</v>
      </c>
      <c r="AA2777" s="12" t="s">
        <v>83</v>
      </c>
      <c r="AB2777" s="6" t="s">
        <v>84</v>
      </c>
      <c r="AC2777" s="12" t="s">
        <v>115</v>
      </c>
      <c r="AD2777" s="12" t="s">
        <v>86</v>
      </c>
      <c r="AE2777" s="2">
        <v>45060</v>
      </c>
      <c r="AF2777" s="43" t="s">
        <v>87</v>
      </c>
      <c r="AG2777" s="7" t="s">
        <v>116</v>
      </c>
      <c r="AH2777" s="43">
        <v>48.114056787259003</v>
      </c>
      <c r="AI2777" s="43">
        <v>-1.7068814753263699</v>
      </c>
      <c r="AL2777" s="43">
        <v>10</v>
      </c>
      <c r="AN2777" s="46" t="s">
        <v>5240</v>
      </c>
      <c r="AO2777" s="5" t="s">
        <v>89</v>
      </c>
      <c r="AP2777" s="12" t="s">
        <v>86</v>
      </c>
      <c r="AR2777" s="7" t="s">
        <v>90</v>
      </c>
      <c r="AT2777" s="4" t="str">
        <f>CONCATENATE(AU2777,", ",AV2777,", ",AW2777,", ",AX2777,", ",AY2777,", ",AZ2777,", ",BA2777)</f>
        <v>Europe, France, FR, Bretagne, Ille-et-Vilaine, Rennes, Campus Institut Agro Rennes</v>
      </c>
      <c r="AU2777" s="1" t="s">
        <v>91</v>
      </c>
      <c r="AV2777" s="1" t="s">
        <v>92</v>
      </c>
      <c r="AW2777" s="1" t="s">
        <v>93</v>
      </c>
      <c r="AX2777" s="1" t="s">
        <v>94</v>
      </c>
      <c r="AY2777" s="1" t="s">
        <v>95</v>
      </c>
      <c r="AZ2777" s="1" t="s">
        <v>96</v>
      </c>
      <c r="BA2777" s="1" t="s">
        <v>5242</v>
      </c>
      <c r="BC2777" s="43"/>
      <c r="BF2777" s="43" t="s">
        <v>4596</v>
      </c>
      <c r="BG2777" s="43" t="s">
        <v>93</v>
      </c>
      <c r="BH2777" s="7" t="s">
        <v>97</v>
      </c>
      <c r="BJ2777" s="43" t="s">
        <v>98</v>
      </c>
      <c r="BK2777" s="43" t="s">
        <v>99</v>
      </c>
      <c r="BL2777" s="7" t="s">
        <v>100</v>
      </c>
      <c r="BM2777" s="7" t="s">
        <v>101</v>
      </c>
      <c r="BN2777" s="7" t="s">
        <v>102</v>
      </c>
      <c r="BS2777" s="12" t="s">
        <v>86</v>
      </c>
      <c r="BU2777" s="43">
        <v>1</v>
      </c>
      <c r="BW2777" s="43" t="s">
        <v>103</v>
      </c>
    </row>
    <row r="2778" spans="3:75" x14ac:dyDescent="0.35">
      <c r="C2778" s="43" t="str">
        <f t="shared" si="43"/>
        <v>IARA:BDT-05:2023: 2777</v>
      </c>
      <c r="D2778" s="43">
        <v>2777</v>
      </c>
      <c r="E2778" s="43" t="s">
        <v>5312</v>
      </c>
      <c r="F2778" s="1" t="s">
        <v>73</v>
      </c>
      <c r="G2778" s="43" t="s">
        <v>5256</v>
      </c>
      <c r="H2778" s="2">
        <v>45060</v>
      </c>
      <c r="J2778" s="12">
        <v>2023</v>
      </c>
      <c r="K2778" s="12">
        <v>5</v>
      </c>
      <c r="L2778" s="12">
        <v>14</v>
      </c>
      <c r="M2778" s="13"/>
      <c r="N2778" s="12" t="s">
        <v>74</v>
      </c>
      <c r="P2778" s="12" t="s">
        <v>75</v>
      </c>
      <c r="Q2778" s="12" t="str">
        <f>CONCATENATE(X2778," ",Y2778)</f>
        <v>Sturnus vulgaris</v>
      </c>
      <c r="R2778" s="14" t="str">
        <f>CONCATENATE(S2778,", ",T2778,", ",U2778,", ",V2778,", ",W2778,", ",X2778,", ",Y2778)</f>
        <v>Animalia, Chordata, Aves, Passeriformes, Sturnidae, Sturnus, vulgaris</v>
      </c>
      <c r="S2778" s="6" t="s">
        <v>76</v>
      </c>
      <c r="T2778" s="19" t="s">
        <v>77</v>
      </c>
      <c r="U2778" s="19" t="s">
        <v>78</v>
      </c>
      <c r="V2778" s="12" t="s">
        <v>79</v>
      </c>
      <c r="W2778" s="12" t="s">
        <v>112</v>
      </c>
      <c r="X2778" s="12" t="s">
        <v>113</v>
      </c>
      <c r="Y2778" s="12" t="s">
        <v>114</v>
      </c>
      <c r="AA2778" s="12" t="s">
        <v>83</v>
      </c>
      <c r="AB2778" s="6" t="s">
        <v>84</v>
      </c>
      <c r="AC2778" s="12" t="s">
        <v>115</v>
      </c>
      <c r="AD2778" s="12" t="s">
        <v>86</v>
      </c>
      <c r="AE2778" s="2">
        <v>45060</v>
      </c>
      <c r="AF2778" s="43" t="s">
        <v>87</v>
      </c>
      <c r="AG2778" s="7" t="s">
        <v>116</v>
      </c>
      <c r="AH2778" s="43">
        <v>48.1140928795283</v>
      </c>
      <c r="AI2778" s="43">
        <v>-1.7067536058125301</v>
      </c>
      <c r="AL2778" s="43">
        <v>10</v>
      </c>
      <c r="AN2778" s="46" t="s">
        <v>5240</v>
      </c>
      <c r="AO2778" s="5" t="s">
        <v>89</v>
      </c>
      <c r="AP2778" s="12" t="s">
        <v>86</v>
      </c>
      <c r="AR2778" s="7" t="s">
        <v>90</v>
      </c>
      <c r="AT2778" s="4" t="str">
        <f>CONCATENATE(AU2778,", ",AV2778,", ",AW2778,", ",AX2778,", ",AY2778,", ",AZ2778,", ",BA2778)</f>
        <v>Europe, France, FR, Bretagne, Ille-et-Vilaine, Rennes, Campus Institut Agro Rennes</v>
      </c>
      <c r="AU2778" s="1" t="s">
        <v>91</v>
      </c>
      <c r="AV2778" s="1" t="s">
        <v>92</v>
      </c>
      <c r="AW2778" s="1" t="s">
        <v>93</v>
      </c>
      <c r="AX2778" s="1" t="s">
        <v>94</v>
      </c>
      <c r="AY2778" s="1" t="s">
        <v>95</v>
      </c>
      <c r="AZ2778" s="1" t="s">
        <v>96</v>
      </c>
      <c r="BA2778" s="1" t="s">
        <v>5242</v>
      </c>
      <c r="BC2778" s="43"/>
      <c r="BF2778" s="43" t="s">
        <v>4596</v>
      </c>
      <c r="BG2778" s="43" t="s">
        <v>93</v>
      </c>
      <c r="BH2778" s="7" t="s">
        <v>97</v>
      </c>
      <c r="BJ2778" s="43" t="s">
        <v>98</v>
      </c>
      <c r="BK2778" s="43" t="s">
        <v>99</v>
      </c>
      <c r="BL2778" s="7" t="s">
        <v>100</v>
      </c>
      <c r="BM2778" s="7" t="s">
        <v>101</v>
      </c>
      <c r="BN2778" s="7" t="s">
        <v>102</v>
      </c>
      <c r="BS2778" s="12" t="s">
        <v>86</v>
      </c>
      <c r="BU2778" s="43">
        <v>1</v>
      </c>
      <c r="BW2778" s="43" t="s">
        <v>103</v>
      </c>
    </row>
    <row r="2779" spans="3:75" x14ac:dyDescent="0.35">
      <c r="C2779" s="43" t="str">
        <f t="shared" si="43"/>
        <v>IARA:BDT-05:2023: 2778</v>
      </c>
      <c r="D2779" s="43">
        <v>2778</v>
      </c>
      <c r="E2779" s="43" t="s">
        <v>5312</v>
      </c>
      <c r="F2779" s="1" t="s">
        <v>73</v>
      </c>
      <c r="G2779" s="43" t="s">
        <v>5256</v>
      </c>
      <c r="H2779" s="2">
        <v>45060</v>
      </c>
      <c r="J2779" s="12">
        <v>2023</v>
      </c>
      <c r="K2779" s="12">
        <v>5</v>
      </c>
      <c r="L2779" s="12">
        <v>14</v>
      </c>
      <c r="M2779" s="13"/>
      <c r="N2779" s="12" t="s">
        <v>74</v>
      </c>
      <c r="P2779" s="12" t="s">
        <v>75</v>
      </c>
      <c r="Q2779" s="12" t="str">
        <f>CONCATENATE(X2779," ",Y2779)</f>
        <v>Sturnus vulgaris</v>
      </c>
      <c r="R2779" s="14" t="str">
        <f>CONCATENATE(S2779,", ",T2779,", ",U2779,", ",V2779,", ",W2779,", ",X2779,", ",Y2779)</f>
        <v>Animalia, Chordata, Aves, Passeriformes, Sturnidae, Sturnus, vulgaris</v>
      </c>
      <c r="S2779" s="6" t="s">
        <v>76</v>
      </c>
      <c r="T2779" s="19" t="s">
        <v>77</v>
      </c>
      <c r="U2779" s="19" t="s">
        <v>78</v>
      </c>
      <c r="V2779" s="12" t="s">
        <v>79</v>
      </c>
      <c r="W2779" s="12" t="s">
        <v>112</v>
      </c>
      <c r="X2779" s="12" t="s">
        <v>113</v>
      </c>
      <c r="Y2779" s="12" t="s">
        <v>114</v>
      </c>
      <c r="AA2779" s="12" t="s">
        <v>83</v>
      </c>
      <c r="AB2779" s="6" t="s">
        <v>84</v>
      </c>
      <c r="AC2779" s="12" t="s">
        <v>115</v>
      </c>
      <c r="AD2779" s="12" t="s">
        <v>86</v>
      </c>
      <c r="AE2779" s="2">
        <v>45060</v>
      </c>
      <c r="AF2779" s="43" t="s">
        <v>87</v>
      </c>
      <c r="AG2779" s="7" t="s">
        <v>116</v>
      </c>
      <c r="AH2779" s="43">
        <v>48.113996810589299</v>
      </c>
      <c r="AI2779" s="43">
        <v>-1.70696095045041</v>
      </c>
      <c r="AL2779" s="43">
        <v>10</v>
      </c>
      <c r="AN2779" s="46" t="s">
        <v>5240</v>
      </c>
      <c r="AO2779" s="5" t="s">
        <v>89</v>
      </c>
      <c r="AP2779" s="12" t="s">
        <v>86</v>
      </c>
      <c r="AR2779" s="7" t="s">
        <v>90</v>
      </c>
      <c r="AT2779" s="4" t="str">
        <f>CONCATENATE(AU2779,", ",AV2779,", ",AW2779,", ",AX2779,", ",AY2779,", ",AZ2779,", ",BA2779)</f>
        <v>Europe, France, FR, Bretagne, Ille-et-Vilaine, Rennes, Campus Institut Agro Rennes</v>
      </c>
      <c r="AU2779" s="1" t="s">
        <v>91</v>
      </c>
      <c r="AV2779" s="1" t="s">
        <v>92</v>
      </c>
      <c r="AW2779" s="1" t="s">
        <v>93</v>
      </c>
      <c r="AX2779" s="1" t="s">
        <v>94</v>
      </c>
      <c r="AY2779" s="1" t="s">
        <v>95</v>
      </c>
      <c r="AZ2779" s="1" t="s">
        <v>96</v>
      </c>
      <c r="BA2779" s="1" t="s">
        <v>5242</v>
      </c>
      <c r="BC2779" s="43"/>
      <c r="BF2779" s="43" t="s">
        <v>4596</v>
      </c>
      <c r="BG2779" s="43" t="s">
        <v>93</v>
      </c>
      <c r="BH2779" s="7" t="s">
        <v>97</v>
      </c>
      <c r="BJ2779" s="43" t="s">
        <v>98</v>
      </c>
      <c r="BK2779" s="43" t="s">
        <v>99</v>
      </c>
      <c r="BL2779" s="7" t="s">
        <v>100</v>
      </c>
      <c r="BM2779" s="7" t="s">
        <v>101</v>
      </c>
      <c r="BN2779" s="7" t="s">
        <v>102</v>
      </c>
      <c r="BS2779" s="12" t="s">
        <v>86</v>
      </c>
      <c r="BU2779" s="43">
        <v>1</v>
      </c>
      <c r="BW2779" s="43" t="s">
        <v>103</v>
      </c>
    </row>
    <row r="2780" spans="3:75" x14ac:dyDescent="0.35">
      <c r="C2780" s="43" t="str">
        <f t="shared" si="43"/>
        <v>IARA:BDT-05:2023: 2779</v>
      </c>
      <c r="D2780" s="43">
        <v>2779</v>
      </c>
      <c r="E2780" s="43" t="s">
        <v>5312</v>
      </c>
      <c r="F2780" s="1" t="s">
        <v>73</v>
      </c>
      <c r="G2780" s="43" t="s">
        <v>5256</v>
      </c>
      <c r="H2780" s="2">
        <v>45060</v>
      </c>
      <c r="J2780" s="12">
        <v>2023</v>
      </c>
      <c r="K2780" s="12">
        <v>5</v>
      </c>
      <c r="L2780" s="12">
        <v>14</v>
      </c>
      <c r="M2780" s="13"/>
      <c r="N2780" s="12" t="s">
        <v>74</v>
      </c>
      <c r="P2780" s="12" t="s">
        <v>75</v>
      </c>
      <c r="Q2780" s="12" t="str">
        <f>CONCATENATE(X2780," ",Y2780)</f>
        <v>Sturnus vulgaris</v>
      </c>
      <c r="R2780" s="14" t="str">
        <f>CONCATENATE(S2780,", ",T2780,", ",U2780,", ",V2780,", ",W2780,", ",X2780,", ",Y2780)</f>
        <v>Animalia, Chordata, Aves, Passeriformes, Sturnidae, Sturnus, vulgaris</v>
      </c>
      <c r="S2780" s="6" t="s">
        <v>76</v>
      </c>
      <c r="T2780" s="19" t="s">
        <v>77</v>
      </c>
      <c r="U2780" s="19" t="s">
        <v>78</v>
      </c>
      <c r="V2780" s="12" t="s">
        <v>79</v>
      </c>
      <c r="W2780" s="12" t="s">
        <v>112</v>
      </c>
      <c r="X2780" s="12" t="s">
        <v>113</v>
      </c>
      <c r="Y2780" s="12" t="s">
        <v>114</v>
      </c>
      <c r="AA2780" s="12" t="s">
        <v>83</v>
      </c>
      <c r="AB2780" s="6" t="s">
        <v>84</v>
      </c>
      <c r="AC2780" s="12" t="s">
        <v>115</v>
      </c>
      <c r="AD2780" s="12" t="s">
        <v>86</v>
      </c>
      <c r="AE2780" s="2">
        <v>45060</v>
      </c>
      <c r="AF2780" s="43" t="s">
        <v>87</v>
      </c>
      <c r="AG2780" s="7" t="s">
        <v>116</v>
      </c>
      <c r="AH2780" s="43">
        <v>48.114178889859197</v>
      </c>
      <c r="AI2780" s="43">
        <v>-1.7066687393914699</v>
      </c>
      <c r="AL2780" s="43">
        <v>10</v>
      </c>
      <c r="AN2780" s="46" t="s">
        <v>5240</v>
      </c>
      <c r="AO2780" s="5" t="s">
        <v>89</v>
      </c>
      <c r="AP2780" s="12" t="s">
        <v>86</v>
      </c>
      <c r="AR2780" s="7" t="s">
        <v>90</v>
      </c>
      <c r="AT2780" s="4" t="str">
        <f>CONCATENATE(AU2780,", ",AV2780,", ",AW2780,", ",AX2780,", ",AY2780,", ",AZ2780,", ",BA2780)</f>
        <v>Europe, France, FR, Bretagne, Ille-et-Vilaine, Rennes, Campus Institut Agro Rennes</v>
      </c>
      <c r="AU2780" s="1" t="s">
        <v>91</v>
      </c>
      <c r="AV2780" s="1" t="s">
        <v>92</v>
      </c>
      <c r="AW2780" s="1" t="s">
        <v>93</v>
      </c>
      <c r="AX2780" s="1" t="s">
        <v>94</v>
      </c>
      <c r="AY2780" s="1" t="s">
        <v>95</v>
      </c>
      <c r="AZ2780" s="1" t="s">
        <v>96</v>
      </c>
      <c r="BA2780" s="1" t="s">
        <v>5242</v>
      </c>
      <c r="BC2780" s="43"/>
      <c r="BF2780" s="43" t="s">
        <v>4596</v>
      </c>
      <c r="BG2780" s="43" t="s">
        <v>93</v>
      </c>
      <c r="BH2780" s="7" t="s">
        <v>97</v>
      </c>
      <c r="BJ2780" s="43" t="s">
        <v>98</v>
      </c>
      <c r="BK2780" s="43" t="s">
        <v>99</v>
      </c>
      <c r="BL2780" s="7" t="s">
        <v>100</v>
      </c>
      <c r="BM2780" s="7" t="s">
        <v>101</v>
      </c>
      <c r="BN2780" s="7" t="s">
        <v>102</v>
      </c>
      <c r="BS2780" s="12" t="s">
        <v>86</v>
      </c>
      <c r="BU2780" s="43">
        <v>1</v>
      </c>
      <c r="BW2780" s="43" t="s">
        <v>103</v>
      </c>
    </row>
    <row r="2781" spans="3:75" x14ac:dyDescent="0.35">
      <c r="C2781" s="43" t="str">
        <f t="shared" si="43"/>
        <v>IARA:BDT-05:2023: 2780</v>
      </c>
      <c r="D2781" s="43">
        <v>2780</v>
      </c>
      <c r="E2781" s="43" t="s">
        <v>5312</v>
      </c>
      <c r="F2781" s="1" t="s">
        <v>73</v>
      </c>
      <c r="G2781" s="43" t="s">
        <v>5256</v>
      </c>
      <c r="H2781" s="2">
        <v>45060</v>
      </c>
      <c r="J2781" s="12">
        <v>2023</v>
      </c>
      <c r="K2781" s="12">
        <v>5</v>
      </c>
      <c r="L2781" s="12">
        <v>14</v>
      </c>
      <c r="M2781" s="13"/>
      <c r="N2781" s="12" t="s">
        <v>74</v>
      </c>
      <c r="P2781" s="12" t="s">
        <v>75</v>
      </c>
      <c r="Q2781" s="12" t="str">
        <f>CONCATENATE(X2781," ",Y2781)</f>
        <v>Sturnus vulgaris</v>
      </c>
      <c r="R2781" s="14" t="str">
        <f>CONCATENATE(S2781,", ",T2781,", ",U2781,", ",V2781,", ",W2781,", ",X2781,", ",Y2781)</f>
        <v>Animalia, Chordata, Aves, Passeriformes, Sturnidae, Sturnus, vulgaris</v>
      </c>
      <c r="S2781" s="6" t="s">
        <v>76</v>
      </c>
      <c r="T2781" s="19" t="s">
        <v>77</v>
      </c>
      <c r="U2781" s="19" t="s">
        <v>78</v>
      </c>
      <c r="V2781" s="12" t="s">
        <v>79</v>
      </c>
      <c r="W2781" s="12" t="s">
        <v>112</v>
      </c>
      <c r="X2781" s="12" t="s">
        <v>113</v>
      </c>
      <c r="Y2781" s="12" t="s">
        <v>114</v>
      </c>
      <c r="AA2781" s="12" t="s">
        <v>83</v>
      </c>
      <c r="AB2781" s="6" t="s">
        <v>84</v>
      </c>
      <c r="AC2781" s="12" t="s">
        <v>115</v>
      </c>
      <c r="AD2781" s="12" t="s">
        <v>86</v>
      </c>
      <c r="AE2781" s="2">
        <v>45060</v>
      </c>
      <c r="AF2781" s="43" t="s">
        <v>87</v>
      </c>
      <c r="AG2781" s="7" t="s">
        <v>116</v>
      </c>
      <c r="AH2781" s="43">
        <v>48.114202848880403</v>
      </c>
      <c r="AI2781" s="43">
        <v>-1.70658605397351</v>
      </c>
      <c r="AL2781" s="43">
        <v>10</v>
      </c>
      <c r="AN2781" s="46" t="s">
        <v>5240</v>
      </c>
      <c r="AO2781" s="5" t="s">
        <v>89</v>
      </c>
      <c r="AP2781" s="12" t="s">
        <v>86</v>
      </c>
      <c r="AR2781" s="7" t="s">
        <v>90</v>
      </c>
      <c r="AT2781" s="4" t="str">
        <f>CONCATENATE(AU2781,", ",AV2781,", ",AW2781,", ",AX2781,", ",AY2781,", ",AZ2781,", ",BA2781)</f>
        <v>Europe, France, FR, Bretagne, Ille-et-Vilaine, Rennes, Campus Institut Agro Rennes</v>
      </c>
      <c r="AU2781" s="1" t="s">
        <v>91</v>
      </c>
      <c r="AV2781" s="1" t="s">
        <v>92</v>
      </c>
      <c r="AW2781" s="1" t="s">
        <v>93</v>
      </c>
      <c r="AX2781" s="1" t="s">
        <v>94</v>
      </c>
      <c r="AY2781" s="1" t="s">
        <v>95</v>
      </c>
      <c r="AZ2781" s="1" t="s">
        <v>96</v>
      </c>
      <c r="BA2781" s="1" t="s">
        <v>5242</v>
      </c>
      <c r="BC2781" s="43"/>
      <c r="BF2781" s="43" t="s">
        <v>4596</v>
      </c>
      <c r="BG2781" s="43" t="s">
        <v>93</v>
      </c>
      <c r="BH2781" s="7" t="s">
        <v>97</v>
      </c>
      <c r="BJ2781" s="43" t="s">
        <v>98</v>
      </c>
      <c r="BK2781" s="43" t="s">
        <v>99</v>
      </c>
      <c r="BL2781" s="7" t="s">
        <v>100</v>
      </c>
      <c r="BM2781" s="7" t="s">
        <v>101</v>
      </c>
      <c r="BN2781" s="7" t="s">
        <v>102</v>
      </c>
      <c r="BS2781" s="12" t="s">
        <v>86</v>
      </c>
      <c r="BU2781" s="43">
        <v>1</v>
      </c>
      <c r="BW2781" s="43" t="s">
        <v>103</v>
      </c>
    </row>
    <row r="2782" spans="3:75" x14ac:dyDescent="0.35">
      <c r="C2782" s="43" t="str">
        <f t="shared" si="43"/>
        <v>IARA:BDT-05:2023: 2781</v>
      </c>
      <c r="D2782" s="43">
        <v>2781</v>
      </c>
      <c r="E2782" s="43" t="s">
        <v>5312</v>
      </c>
      <c r="F2782" s="1" t="s">
        <v>73</v>
      </c>
      <c r="G2782" s="43" t="s">
        <v>5256</v>
      </c>
      <c r="H2782" s="2">
        <v>45060</v>
      </c>
      <c r="J2782" s="12">
        <v>2023</v>
      </c>
      <c r="K2782" s="12">
        <v>5</v>
      </c>
      <c r="L2782" s="12">
        <v>14</v>
      </c>
      <c r="M2782" s="13"/>
      <c r="N2782" s="12" t="s">
        <v>74</v>
      </c>
      <c r="P2782" s="12" t="s">
        <v>75</v>
      </c>
      <c r="Q2782" s="12" t="str">
        <f>CONCATENATE(X2782," ",Y2782)</f>
        <v>Sturnus vulgaris</v>
      </c>
      <c r="R2782" s="14" t="str">
        <f>CONCATENATE(S2782,", ",T2782,", ",U2782,", ",V2782,", ",W2782,", ",X2782,", ",Y2782)</f>
        <v>Animalia, Chordata, Aves, Passeriformes, Sturnidae, Sturnus, vulgaris</v>
      </c>
      <c r="S2782" s="6" t="s">
        <v>76</v>
      </c>
      <c r="T2782" s="19" t="s">
        <v>77</v>
      </c>
      <c r="U2782" s="19" t="s">
        <v>78</v>
      </c>
      <c r="V2782" s="12" t="s">
        <v>79</v>
      </c>
      <c r="W2782" s="12" t="s">
        <v>112</v>
      </c>
      <c r="X2782" s="12" t="s">
        <v>113</v>
      </c>
      <c r="Y2782" s="12" t="s">
        <v>114</v>
      </c>
      <c r="AA2782" s="12" t="s">
        <v>83</v>
      </c>
      <c r="AB2782" s="6" t="s">
        <v>84</v>
      </c>
      <c r="AC2782" s="12" t="s">
        <v>115</v>
      </c>
      <c r="AD2782" s="12" t="s">
        <v>86</v>
      </c>
      <c r="AE2782" s="2">
        <v>45060</v>
      </c>
      <c r="AF2782" s="43" t="s">
        <v>87</v>
      </c>
      <c r="AG2782" s="7" t="s">
        <v>116</v>
      </c>
      <c r="AH2782" s="43">
        <v>48.114064696248001</v>
      </c>
      <c r="AI2782" s="43">
        <v>-1.7068127817077201</v>
      </c>
      <c r="AL2782" s="43">
        <v>10</v>
      </c>
      <c r="AN2782" s="46" t="s">
        <v>5240</v>
      </c>
      <c r="AO2782" s="5" t="s">
        <v>89</v>
      </c>
      <c r="AP2782" s="12" t="s">
        <v>86</v>
      </c>
      <c r="AR2782" s="7" t="s">
        <v>90</v>
      </c>
      <c r="AT2782" s="4" t="str">
        <f>CONCATENATE(AU2782,", ",AV2782,", ",AW2782,", ",AX2782,", ",AY2782,", ",AZ2782,", ",BA2782)</f>
        <v>Europe, France, FR, Bretagne, Ille-et-Vilaine, Rennes, Campus Institut Agro Rennes</v>
      </c>
      <c r="AU2782" s="1" t="s">
        <v>91</v>
      </c>
      <c r="AV2782" s="1" t="s">
        <v>92</v>
      </c>
      <c r="AW2782" s="1" t="s">
        <v>93</v>
      </c>
      <c r="AX2782" s="1" t="s">
        <v>94</v>
      </c>
      <c r="AY2782" s="1" t="s">
        <v>95</v>
      </c>
      <c r="AZ2782" s="1" t="s">
        <v>96</v>
      </c>
      <c r="BA2782" s="1" t="s">
        <v>5242</v>
      </c>
      <c r="BC2782" s="43"/>
      <c r="BF2782" s="43" t="s">
        <v>4596</v>
      </c>
      <c r="BG2782" s="43" t="s">
        <v>93</v>
      </c>
      <c r="BH2782" s="7" t="s">
        <v>97</v>
      </c>
      <c r="BJ2782" s="43" t="s">
        <v>98</v>
      </c>
      <c r="BK2782" s="43" t="s">
        <v>99</v>
      </c>
      <c r="BL2782" s="7" t="s">
        <v>100</v>
      </c>
      <c r="BM2782" s="7" t="s">
        <v>101</v>
      </c>
      <c r="BN2782" s="7" t="s">
        <v>102</v>
      </c>
      <c r="BS2782" s="12" t="s">
        <v>86</v>
      </c>
      <c r="BU2782" s="43">
        <v>1</v>
      </c>
      <c r="BW2782" s="43" t="s">
        <v>103</v>
      </c>
    </row>
    <row r="2783" spans="3:75" x14ac:dyDescent="0.35">
      <c r="C2783" s="43" t="str">
        <f t="shared" si="43"/>
        <v>IARA:BDT-05:2023: 2782</v>
      </c>
      <c r="D2783" s="43">
        <v>2782</v>
      </c>
      <c r="E2783" s="43" t="s">
        <v>5312</v>
      </c>
      <c r="F2783" s="1" t="s">
        <v>73</v>
      </c>
      <c r="G2783" s="43" t="s">
        <v>5256</v>
      </c>
      <c r="H2783" s="2">
        <v>45060</v>
      </c>
      <c r="J2783" s="12">
        <v>2023</v>
      </c>
      <c r="K2783" s="12">
        <v>5</v>
      </c>
      <c r="L2783" s="12">
        <v>14</v>
      </c>
      <c r="M2783" s="13"/>
      <c r="N2783" s="12" t="s">
        <v>74</v>
      </c>
      <c r="P2783" s="12" t="s">
        <v>75</v>
      </c>
      <c r="Q2783" s="12" t="str">
        <f>CONCATENATE(X2783," ",Y2783)</f>
        <v>Sturnus vulgaris</v>
      </c>
      <c r="R2783" s="14" t="str">
        <f>CONCATENATE(S2783,", ",T2783,", ",U2783,", ",V2783,", ",W2783,", ",X2783,", ",Y2783)</f>
        <v>Animalia, Chordata, Aves, Passeriformes, Sturnidae, Sturnus, vulgaris</v>
      </c>
      <c r="S2783" s="6" t="s">
        <v>76</v>
      </c>
      <c r="T2783" s="19" t="s">
        <v>77</v>
      </c>
      <c r="U2783" s="19" t="s">
        <v>78</v>
      </c>
      <c r="V2783" s="12" t="s">
        <v>79</v>
      </c>
      <c r="W2783" s="12" t="s">
        <v>112</v>
      </c>
      <c r="X2783" s="12" t="s">
        <v>113</v>
      </c>
      <c r="Y2783" s="12" t="s">
        <v>114</v>
      </c>
      <c r="AA2783" s="12" t="s">
        <v>83</v>
      </c>
      <c r="AB2783" s="6" t="s">
        <v>84</v>
      </c>
      <c r="AC2783" s="12" t="s">
        <v>115</v>
      </c>
      <c r="AD2783" s="12" t="s">
        <v>86</v>
      </c>
      <c r="AE2783" s="2">
        <v>45060</v>
      </c>
      <c r="AF2783" s="43" t="s">
        <v>87</v>
      </c>
      <c r="AG2783" s="7" t="s">
        <v>116</v>
      </c>
      <c r="AH2783" s="43">
        <v>48.114100788442499</v>
      </c>
      <c r="AI2783" s="43">
        <v>-1.70668491212787</v>
      </c>
      <c r="AL2783" s="43">
        <v>10</v>
      </c>
      <c r="AN2783" s="46" t="s">
        <v>5240</v>
      </c>
      <c r="AO2783" s="5" t="s">
        <v>89</v>
      </c>
      <c r="AP2783" s="12" t="s">
        <v>86</v>
      </c>
      <c r="AR2783" s="7" t="s">
        <v>90</v>
      </c>
      <c r="AT2783" s="4" t="str">
        <f>CONCATENATE(AU2783,", ",AV2783,", ",AW2783,", ",AX2783,", ",AY2783,", ",AZ2783,", ",BA2783)</f>
        <v>Europe, France, FR, Bretagne, Ille-et-Vilaine, Rennes, Campus Institut Agro Rennes</v>
      </c>
      <c r="AU2783" s="1" t="s">
        <v>91</v>
      </c>
      <c r="AV2783" s="1" t="s">
        <v>92</v>
      </c>
      <c r="AW2783" s="1" t="s">
        <v>93</v>
      </c>
      <c r="AX2783" s="1" t="s">
        <v>94</v>
      </c>
      <c r="AY2783" s="1" t="s">
        <v>95</v>
      </c>
      <c r="AZ2783" s="1" t="s">
        <v>96</v>
      </c>
      <c r="BA2783" s="1" t="s">
        <v>5242</v>
      </c>
      <c r="BC2783" s="43"/>
      <c r="BF2783" s="43" t="s">
        <v>4596</v>
      </c>
      <c r="BG2783" s="43" t="s">
        <v>93</v>
      </c>
      <c r="BH2783" s="7" t="s">
        <v>97</v>
      </c>
      <c r="BJ2783" s="43" t="s">
        <v>98</v>
      </c>
      <c r="BK2783" s="43" t="s">
        <v>99</v>
      </c>
      <c r="BL2783" s="7" t="s">
        <v>100</v>
      </c>
      <c r="BM2783" s="7" t="s">
        <v>101</v>
      </c>
      <c r="BN2783" s="7" t="s">
        <v>102</v>
      </c>
      <c r="BS2783" s="12" t="s">
        <v>86</v>
      </c>
      <c r="BU2783" s="43">
        <v>1</v>
      </c>
      <c r="BW2783" s="43" t="s">
        <v>103</v>
      </c>
    </row>
    <row r="2784" spans="3:75" x14ac:dyDescent="0.35">
      <c r="C2784" s="43" t="str">
        <f t="shared" si="43"/>
        <v>IARA:BDT-05:2023: 2783</v>
      </c>
      <c r="D2784" s="43">
        <v>2783</v>
      </c>
      <c r="E2784" s="43" t="s">
        <v>5312</v>
      </c>
      <c r="F2784" s="1" t="s">
        <v>73</v>
      </c>
      <c r="G2784" s="43" t="s">
        <v>5256</v>
      </c>
      <c r="H2784" s="2">
        <v>45060</v>
      </c>
      <c r="J2784" s="12">
        <v>2023</v>
      </c>
      <c r="K2784" s="12">
        <v>5</v>
      </c>
      <c r="L2784" s="12">
        <v>14</v>
      </c>
      <c r="M2784" s="13"/>
      <c r="N2784" s="12" t="s">
        <v>74</v>
      </c>
      <c r="P2784" s="12" t="s">
        <v>75</v>
      </c>
      <c r="Q2784" s="12" t="str">
        <f>CONCATENATE(X2784," ",Y2784)</f>
        <v>Sturnus vulgaris</v>
      </c>
      <c r="R2784" s="14" t="str">
        <f>CONCATENATE(S2784,", ",T2784,", ",U2784,", ",V2784,", ",W2784,", ",X2784,", ",Y2784)</f>
        <v>Animalia, Chordata, Aves, Passeriformes, Sturnidae, Sturnus, vulgaris</v>
      </c>
      <c r="S2784" s="6" t="s">
        <v>76</v>
      </c>
      <c r="T2784" s="19" t="s">
        <v>77</v>
      </c>
      <c r="U2784" s="19" t="s">
        <v>78</v>
      </c>
      <c r="V2784" s="12" t="s">
        <v>79</v>
      </c>
      <c r="W2784" s="12" t="s">
        <v>112</v>
      </c>
      <c r="X2784" s="12" t="s">
        <v>113</v>
      </c>
      <c r="Y2784" s="12" t="s">
        <v>114</v>
      </c>
      <c r="AA2784" s="12" t="s">
        <v>83</v>
      </c>
      <c r="AB2784" s="6" t="s">
        <v>84</v>
      </c>
      <c r="AC2784" s="12" t="s">
        <v>115</v>
      </c>
      <c r="AD2784" s="12" t="s">
        <v>86</v>
      </c>
      <c r="AE2784" s="2">
        <v>45060</v>
      </c>
      <c r="AF2784" s="43" t="s">
        <v>87</v>
      </c>
      <c r="AG2784" s="7" t="s">
        <v>116</v>
      </c>
      <c r="AH2784" s="43">
        <v>48.114004719624901</v>
      </c>
      <c r="AI2784" s="43">
        <v>-1.7068922569215701</v>
      </c>
      <c r="AL2784" s="43">
        <v>10</v>
      </c>
      <c r="AN2784" s="46" t="s">
        <v>5240</v>
      </c>
      <c r="AO2784" s="5" t="s">
        <v>89</v>
      </c>
      <c r="AP2784" s="12" t="s">
        <v>86</v>
      </c>
      <c r="AR2784" s="7" t="s">
        <v>90</v>
      </c>
      <c r="AT2784" s="4" t="str">
        <f>CONCATENATE(AU2784,", ",AV2784,", ",AW2784,", ",AX2784,", ",AY2784,", ",AZ2784,", ",BA2784)</f>
        <v>Europe, France, FR, Bretagne, Ille-et-Vilaine, Rennes, Campus Institut Agro Rennes</v>
      </c>
      <c r="AU2784" s="1" t="s">
        <v>91</v>
      </c>
      <c r="AV2784" s="1" t="s">
        <v>92</v>
      </c>
      <c r="AW2784" s="1" t="s">
        <v>93</v>
      </c>
      <c r="AX2784" s="1" t="s">
        <v>94</v>
      </c>
      <c r="AY2784" s="1" t="s">
        <v>95</v>
      </c>
      <c r="AZ2784" s="1" t="s">
        <v>96</v>
      </c>
      <c r="BA2784" s="1" t="s">
        <v>5242</v>
      </c>
      <c r="BC2784" s="43"/>
      <c r="BF2784" s="43" t="s">
        <v>4596</v>
      </c>
      <c r="BG2784" s="43" t="s">
        <v>93</v>
      </c>
      <c r="BH2784" s="7" t="s">
        <v>97</v>
      </c>
      <c r="BJ2784" s="43" t="s">
        <v>98</v>
      </c>
      <c r="BK2784" s="43" t="s">
        <v>99</v>
      </c>
      <c r="BL2784" s="7" t="s">
        <v>100</v>
      </c>
      <c r="BM2784" s="7" t="s">
        <v>101</v>
      </c>
      <c r="BN2784" s="7" t="s">
        <v>102</v>
      </c>
      <c r="BS2784" s="12" t="s">
        <v>86</v>
      </c>
      <c r="BU2784" s="43">
        <v>1</v>
      </c>
      <c r="BW2784" s="43" t="s">
        <v>103</v>
      </c>
    </row>
    <row r="2785" spans="3:75" x14ac:dyDescent="0.35">
      <c r="C2785" s="43" t="str">
        <f t="shared" si="43"/>
        <v>IARA:BDT-05:2023: 2784</v>
      </c>
      <c r="D2785" s="43">
        <v>2784</v>
      </c>
      <c r="E2785" s="43" t="s">
        <v>5312</v>
      </c>
      <c r="F2785" s="1" t="s">
        <v>73</v>
      </c>
      <c r="G2785" s="43" t="s">
        <v>5256</v>
      </c>
      <c r="H2785" s="2">
        <v>45060</v>
      </c>
      <c r="J2785" s="12">
        <v>2023</v>
      </c>
      <c r="K2785" s="12">
        <v>5</v>
      </c>
      <c r="L2785" s="12">
        <v>14</v>
      </c>
      <c r="M2785" s="13"/>
      <c r="N2785" s="12" t="s">
        <v>74</v>
      </c>
      <c r="P2785" s="12" t="s">
        <v>75</v>
      </c>
      <c r="Q2785" s="12" t="str">
        <f>CONCATENATE(X2785," ",Y2785)</f>
        <v>Sturnus vulgaris</v>
      </c>
      <c r="R2785" s="14" t="str">
        <f>CONCATENATE(S2785,", ",T2785,", ",U2785,", ",V2785,", ",W2785,", ",X2785,", ",Y2785)</f>
        <v>Animalia, Chordata, Aves, Passeriformes, Sturnidae, Sturnus, vulgaris</v>
      </c>
      <c r="S2785" s="6" t="s">
        <v>76</v>
      </c>
      <c r="T2785" s="19" t="s">
        <v>77</v>
      </c>
      <c r="U2785" s="19" t="s">
        <v>78</v>
      </c>
      <c r="V2785" s="12" t="s">
        <v>79</v>
      </c>
      <c r="W2785" s="12" t="s">
        <v>112</v>
      </c>
      <c r="X2785" s="12" t="s">
        <v>113</v>
      </c>
      <c r="Y2785" s="12" t="s">
        <v>114</v>
      </c>
      <c r="AA2785" s="12" t="s">
        <v>83</v>
      </c>
      <c r="AB2785" s="6" t="s">
        <v>84</v>
      </c>
      <c r="AC2785" s="12" t="s">
        <v>115</v>
      </c>
      <c r="AD2785" s="12" t="s">
        <v>86</v>
      </c>
      <c r="AE2785" s="2">
        <v>45060</v>
      </c>
      <c r="AF2785" s="43" t="s">
        <v>87</v>
      </c>
      <c r="AG2785" s="7" t="s">
        <v>116</v>
      </c>
      <c r="AH2785" s="43">
        <v>48.112822147335201</v>
      </c>
      <c r="AI2785" s="43">
        <v>-1.70844468251106</v>
      </c>
      <c r="AL2785" s="43">
        <v>10</v>
      </c>
      <c r="AN2785" s="46" t="s">
        <v>5240</v>
      </c>
      <c r="AO2785" s="5" t="s">
        <v>89</v>
      </c>
      <c r="AP2785" s="12" t="s">
        <v>86</v>
      </c>
      <c r="AR2785" s="7" t="s">
        <v>90</v>
      </c>
      <c r="AT2785" s="4" t="str">
        <f>CONCATENATE(AU2785,", ",AV2785,", ",AW2785,", ",AX2785,", ",AY2785,", ",AZ2785,", ",BA2785)</f>
        <v>Europe, France, FR, Bretagne, Ille-et-Vilaine, Rennes, Campus Institut Agro Rennes</v>
      </c>
      <c r="AU2785" s="1" t="s">
        <v>91</v>
      </c>
      <c r="AV2785" s="1" t="s">
        <v>92</v>
      </c>
      <c r="AW2785" s="1" t="s">
        <v>93</v>
      </c>
      <c r="AX2785" s="1" t="s">
        <v>94</v>
      </c>
      <c r="AY2785" s="1" t="s">
        <v>95</v>
      </c>
      <c r="AZ2785" s="1" t="s">
        <v>96</v>
      </c>
      <c r="BA2785" s="1" t="s">
        <v>5242</v>
      </c>
      <c r="BC2785" s="43"/>
      <c r="BF2785" s="43" t="s">
        <v>4596</v>
      </c>
      <c r="BG2785" s="43" t="s">
        <v>93</v>
      </c>
      <c r="BH2785" s="7" t="s">
        <v>97</v>
      </c>
      <c r="BJ2785" s="43" t="s">
        <v>98</v>
      </c>
      <c r="BK2785" s="43" t="s">
        <v>99</v>
      </c>
      <c r="BL2785" s="7" t="s">
        <v>100</v>
      </c>
      <c r="BM2785" s="7" t="s">
        <v>101</v>
      </c>
      <c r="BN2785" s="7" t="s">
        <v>102</v>
      </c>
      <c r="BS2785" s="12" t="s">
        <v>86</v>
      </c>
      <c r="BU2785" s="43">
        <v>1</v>
      </c>
      <c r="BW2785" s="43" t="s">
        <v>103</v>
      </c>
    </row>
    <row r="2786" spans="3:75" x14ac:dyDescent="0.35">
      <c r="C2786" s="43" t="str">
        <f t="shared" si="43"/>
        <v>IARA:BDT-05:2023: 2785</v>
      </c>
      <c r="D2786" s="43">
        <v>2785</v>
      </c>
      <c r="E2786" s="43" t="s">
        <v>5312</v>
      </c>
      <c r="F2786" s="1" t="s">
        <v>73</v>
      </c>
      <c r="G2786" s="43" t="s">
        <v>5256</v>
      </c>
      <c r="H2786" s="2">
        <v>45060</v>
      </c>
      <c r="J2786" s="12">
        <v>2023</v>
      </c>
      <c r="K2786" s="12">
        <v>5</v>
      </c>
      <c r="L2786" s="12">
        <v>14</v>
      </c>
      <c r="M2786" s="13"/>
      <c r="N2786" s="12" t="s">
        <v>74</v>
      </c>
      <c r="P2786" s="12" t="s">
        <v>75</v>
      </c>
      <c r="Q2786" s="12" t="str">
        <f>CONCATENATE(X2786," ",Y2786)</f>
        <v>Sturnus vulgaris</v>
      </c>
      <c r="R2786" s="14" t="str">
        <f>CONCATENATE(S2786,", ",T2786,", ",U2786,", ",V2786,", ",W2786,", ",X2786,", ",Y2786)</f>
        <v>Animalia, Chordata, Aves, Passeriformes, Sturnidae, Sturnus, vulgaris</v>
      </c>
      <c r="S2786" s="6" t="s">
        <v>76</v>
      </c>
      <c r="T2786" s="19" t="s">
        <v>77</v>
      </c>
      <c r="U2786" s="19" t="s">
        <v>78</v>
      </c>
      <c r="V2786" s="12" t="s">
        <v>79</v>
      </c>
      <c r="W2786" s="12" t="s">
        <v>112</v>
      </c>
      <c r="X2786" s="12" t="s">
        <v>113</v>
      </c>
      <c r="Y2786" s="12" t="s">
        <v>114</v>
      </c>
      <c r="AA2786" s="12" t="s">
        <v>83</v>
      </c>
      <c r="AB2786" s="6" t="s">
        <v>84</v>
      </c>
      <c r="AC2786" s="12" t="s">
        <v>115</v>
      </c>
      <c r="AD2786" s="12" t="s">
        <v>86</v>
      </c>
      <c r="AE2786" s="2">
        <v>45060</v>
      </c>
      <c r="AF2786" s="43" t="s">
        <v>87</v>
      </c>
      <c r="AG2786" s="7" t="s">
        <v>116</v>
      </c>
      <c r="AH2786" s="43">
        <v>48.113306576027398</v>
      </c>
      <c r="AI2786" s="43">
        <v>-1.7092435311266401</v>
      </c>
      <c r="AL2786" s="43">
        <v>10</v>
      </c>
      <c r="AN2786" s="46" t="s">
        <v>5240</v>
      </c>
      <c r="AO2786" s="5" t="s">
        <v>89</v>
      </c>
      <c r="AP2786" s="12" t="s">
        <v>86</v>
      </c>
      <c r="AR2786" s="7" t="s">
        <v>90</v>
      </c>
      <c r="AT2786" s="4" t="str">
        <f>CONCATENATE(AU2786,", ",AV2786,", ",AW2786,", ",AX2786,", ",AY2786,", ",AZ2786,", ",BA2786)</f>
        <v>Europe, France, FR, Bretagne, Ille-et-Vilaine, Rennes, Campus Institut Agro Rennes</v>
      </c>
      <c r="AU2786" s="1" t="s">
        <v>91</v>
      </c>
      <c r="AV2786" s="1" t="s">
        <v>92</v>
      </c>
      <c r="AW2786" s="1" t="s">
        <v>93</v>
      </c>
      <c r="AX2786" s="1" t="s">
        <v>94</v>
      </c>
      <c r="AY2786" s="1" t="s">
        <v>95</v>
      </c>
      <c r="AZ2786" s="1" t="s">
        <v>96</v>
      </c>
      <c r="BA2786" s="1" t="s">
        <v>5242</v>
      </c>
      <c r="BC2786" s="43"/>
      <c r="BF2786" s="43" t="s">
        <v>4596</v>
      </c>
      <c r="BG2786" s="43" t="s">
        <v>93</v>
      </c>
      <c r="BH2786" s="7" t="s">
        <v>97</v>
      </c>
      <c r="BJ2786" s="43" t="s">
        <v>98</v>
      </c>
      <c r="BK2786" s="43" t="s">
        <v>99</v>
      </c>
      <c r="BL2786" s="7" t="s">
        <v>100</v>
      </c>
      <c r="BM2786" s="7" t="s">
        <v>101</v>
      </c>
      <c r="BN2786" s="7" t="s">
        <v>102</v>
      </c>
      <c r="BS2786" s="12" t="s">
        <v>86</v>
      </c>
      <c r="BU2786" s="43">
        <v>1</v>
      </c>
      <c r="BW2786" s="43" t="s">
        <v>103</v>
      </c>
    </row>
    <row r="2787" spans="3:75" x14ac:dyDescent="0.35">
      <c r="C2787" s="43" t="str">
        <f t="shared" si="43"/>
        <v>IARA:BDT-05:2023: 2786</v>
      </c>
      <c r="D2787" s="43">
        <v>2786</v>
      </c>
      <c r="E2787" s="43" t="s">
        <v>5312</v>
      </c>
      <c r="F2787" s="1" t="s">
        <v>73</v>
      </c>
      <c r="G2787" s="43" t="s">
        <v>5256</v>
      </c>
      <c r="H2787" s="2">
        <v>45060</v>
      </c>
      <c r="J2787" s="12">
        <v>2023</v>
      </c>
      <c r="K2787" s="12">
        <v>5</v>
      </c>
      <c r="L2787" s="12">
        <v>14</v>
      </c>
      <c r="M2787" s="13"/>
      <c r="N2787" s="12" t="s">
        <v>74</v>
      </c>
      <c r="P2787" s="12" t="s">
        <v>75</v>
      </c>
      <c r="Q2787" s="12" t="str">
        <f>CONCATENATE(X2787," ",Y2787)</f>
        <v>Sylvia atricapilla</v>
      </c>
      <c r="R2787" s="14" t="str">
        <f>CONCATENATE(S2787,", ",T2787,", ",U2787,", ",V2787,", ",W2787,", ",X2787,", ",Y2787)</f>
        <v>Animalia, Chordata, Aves, Passeriformes, Sylviidae, Sylvia, atricapilla</v>
      </c>
      <c r="S2787" s="6" t="s">
        <v>76</v>
      </c>
      <c r="T2787" s="19" t="s">
        <v>77</v>
      </c>
      <c r="U2787" s="19" t="s">
        <v>78</v>
      </c>
      <c r="V2787" s="12" t="s">
        <v>79</v>
      </c>
      <c r="W2787" s="12" t="s">
        <v>117</v>
      </c>
      <c r="X2787" s="12" t="s">
        <v>118</v>
      </c>
      <c r="Y2787" s="12" t="s">
        <v>119</v>
      </c>
      <c r="AA2787" s="12" t="s">
        <v>83</v>
      </c>
      <c r="AB2787" s="6" t="s">
        <v>84</v>
      </c>
      <c r="AC2787" s="12" t="s">
        <v>120</v>
      </c>
      <c r="AD2787" s="12" t="s">
        <v>86</v>
      </c>
      <c r="AE2787" s="2">
        <v>45060</v>
      </c>
      <c r="AF2787" s="43" t="s">
        <v>87</v>
      </c>
      <c r="AG2787" s="7" t="s">
        <v>121</v>
      </c>
      <c r="AH2787" s="43">
        <v>48.111667025673199</v>
      </c>
      <c r="AI2787" s="43">
        <v>-1.7059514245669201</v>
      </c>
      <c r="AL2787" s="43">
        <v>10</v>
      </c>
      <c r="AN2787" s="46" t="s">
        <v>5240</v>
      </c>
      <c r="AO2787" s="5" t="s">
        <v>89</v>
      </c>
      <c r="AP2787" s="12" t="s">
        <v>86</v>
      </c>
      <c r="AR2787" s="7" t="s">
        <v>90</v>
      </c>
      <c r="AT2787" s="4" t="str">
        <f>CONCATENATE(AU2787,", ",AV2787,", ",AW2787,", ",AX2787,", ",AY2787,", ",AZ2787,", ",BA2787)</f>
        <v>Europe, France, FR, Bretagne, Ille-et-Vilaine, Rennes, Campus Institut Agro Rennes</v>
      </c>
      <c r="AU2787" s="1" t="s">
        <v>91</v>
      </c>
      <c r="AV2787" s="1" t="s">
        <v>92</v>
      </c>
      <c r="AW2787" s="1" t="s">
        <v>93</v>
      </c>
      <c r="AX2787" s="1" t="s">
        <v>94</v>
      </c>
      <c r="AY2787" s="1" t="s">
        <v>95</v>
      </c>
      <c r="AZ2787" s="1" t="s">
        <v>96</v>
      </c>
      <c r="BA2787" s="1" t="s">
        <v>5242</v>
      </c>
      <c r="BC2787" s="43"/>
      <c r="BF2787" s="43" t="s">
        <v>4596</v>
      </c>
      <c r="BG2787" s="43" t="s">
        <v>93</v>
      </c>
      <c r="BH2787" s="7" t="s">
        <v>97</v>
      </c>
      <c r="BJ2787" s="43" t="s">
        <v>98</v>
      </c>
      <c r="BK2787" s="43" t="s">
        <v>99</v>
      </c>
      <c r="BL2787" s="7" t="s">
        <v>100</v>
      </c>
      <c r="BM2787" s="7" t="s">
        <v>101</v>
      </c>
      <c r="BN2787" s="7" t="s">
        <v>102</v>
      </c>
      <c r="BS2787" s="12" t="s">
        <v>86</v>
      </c>
      <c r="BU2787" s="43">
        <v>1</v>
      </c>
      <c r="BW2787" s="43" t="s">
        <v>103</v>
      </c>
    </row>
    <row r="2788" spans="3:75" x14ac:dyDescent="0.35">
      <c r="C2788" s="43" t="str">
        <f t="shared" si="43"/>
        <v>IARA:BDT-05:2023: 2787</v>
      </c>
      <c r="D2788" s="43">
        <v>2787</v>
      </c>
      <c r="E2788" s="43" t="s">
        <v>5312</v>
      </c>
      <c r="F2788" s="1" t="s">
        <v>73</v>
      </c>
      <c r="G2788" s="43" t="s">
        <v>5256</v>
      </c>
      <c r="H2788" s="2">
        <v>45060</v>
      </c>
      <c r="J2788" s="12">
        <v>2023</v>
      </c>
      <c r="K2788" s="12">
        <v>5</v>
      </c>
      <c r="L2788" s="12">
        <v>14</v>
      </c>
      <c r="M2788" s="13"/>
      <c r="N2788" s="12" t="s">
        <v>74</v>
      </c>
      <c r="P2788" s="12" t="s">
        <v>75</v>
      </c>
      <c r="Q2788" s="12" t="str">
        <f>CONCATENATE(X2788," ",Y2788)</f>
        <v>Garrulus glandarius</v>
      </c>
      <c r="R2788" s="14" t="str">
        <f>CONCATENATE(S2788,", ",T2788,", ",U2788,", ",V2788,", ",W2788,", ",X2788,", ",Y2788)</f>
        <v>Animalia, Chordata, Aves, Passeriformes, Corvidae, Garrulus, glandarius</v>
      </c>
      <c r="S2788" s="6" t="s">
        <v>76</v>
      </c>
      <c r="T2788" s="19" t="s">
        <v>77</v>
      </c>
      <c r="U2788" s="19" t="s">
        <v>78</v>
      </c>
      <c r="V2788" s="12" t="s">
        <v>79</v>
      </c>
      <c r="W2788" s="12" t="s">
        <v>104</v>
      </c>
      <c r="X2788" s="12" t="s">
        <v>122</v>
      </c>
      <c r="Y2788" s="12" t="s">
        <v>123</v>
      </c>
      <c r="AA2788" s="12" t="s">
        <v>83</v>
      </c>
      <c r="AB2788" s="6" t="s">
        <v>84</v>
      </c>
      <c r="AC2788" s="12" t="s">
        <v>124</v>
      </c>
      <c r="AD2788" s="12" t="s">
        <v>86</v>
      </c>
      <c r="AE2788" s="2">
        <v>45060</v>
      </c>
      <c r="AF2788" s="43" t="s">
        <v>87</v>
      </c>
      <c r="AG2788" s="7" t="s">
        <v>125</v>
      </c>
      <c r="AH2788" s="43">
        <v>48.113348200738997</v>
      </c>
      <c r="AI2788" s="43">
        <v>-1.70897736280112</v>
      </c>
      <c r="AL2788" s="43">
        <v>10</v>
      </c>
      <c r="AN2788" s="46" t="s">
        <v>5240</v>
      </c>
      <c r="AO2788" s="5" t="s">
        <v>89</v>
      </c>
      <c r="AP2788" s="12" t="s">
        <v>86</v>
      </c>
      <c r="AR2788" s="7" t="s">
        <v>90</v>
      </c>
      <c r="AT2788" s="4" t="str">
        <f>CONCATENATE(AU2788,", ",AV2788,", ",AW2788,", ",AX2788,", ",AY2788,", ",AZ2788,", ",BA2788)</f>
        <v>Europe, France, FR, Bretagne, Ille-et-Vilaine, Rennes, Campus Institut Agro Rennes</v>
      </c>
      <c r="AU2788" s="1" t="s">
        <v>91</v>
      </c>
      <c r="AV2788" s="1" t="s">
        <v>92</v>
      </c>
      <c r="AW2788" s="1" t="s">
        <v>93</v>
      </c>
      <c r="AX2788" s="1" t="s">
        <v>94</v>
      </c>
      <c r="AY2788" s="1" t="s">
        <v>95</v>
      </c>
      <c r="AZ2788" s="1" t="s">
        <v>96</v>
      </c>
      <c r="BA2788" s="1" t="s">
        <v>5242</v>
      </c>
      <c r="BC2788" s="43"/>
      <c r="BF2788" s="43" t="s">
        <v>4596</v>
      </c>
      <c r="BG2788" s="43" t="s">
        <v>93</v>
      </c>
      <c r="BH2788" s="7" t="s">
        <v>97</v>
      </c>
      <c r="BJ2788" s="43" t="s">
        <v>98</v>
      </c>
      <c r="BK2788" s="43" t="s">
        <v>99</v>
      </c>
      <c r="BL2788" s="7" t="s">
        <v>100</v>
      </c>
      <c r="BM2788" s="7" t="s">
        <v>101</v>
      </c>
      <c r="BN2788" s="7" t="s">
        <v>102</v>
      </c>
      <c r="BS2788" s="12" t="s">
        <v>86</v>
      </c>
      <c r="BU2788" s="43">
        <v>1</v>
      </c>
      <c r="BW2788" s="43" t="s">
        <v>103</v>
      </c>
    </row>
    <row r="2789" spans="3:75" x14ac:dyDescent="0.35">
      <c r="C2789" s="43" t="str">
        <f t="shared" si="43"/>
        <v>IARA:BDT-05:2023: 2788</v>
      </c>
      <c r="D2789" s="43">
        <v>2788</v>
      </c>
      <c r="E2789" s="43" t="s">
        <v>5312</v>
      </c>
      <c r="F2789" s="1" t="s">
        <v>73</v>
      </c>
      <c r="G2789" s="43" t="s">
        <v>5256</v>
      </c>
      <c r="H2789" s="2">
        <v>45060</v>
      </c>
      <c r="J2789" s="12">
        <v>2023</v>
      </c>
      <c r="K2789" s="12">
        <v>5</v>
      </c>
      <c r="L2789" s="12">
        <v>14</v>
      </c>
      <c r="M2789" s="13"/>
      <c r="N2789" s="12" t="s">
        <v>74</v>
      </c>
      <c r="P2789" s="12" t="s">
        <v>75</v>
      </c>
      <c r="Q2789" s="12" t="str">
        <f>CONCATENATE(X2789," ",Y2789)</f>
        <v>Turdus philomelos</v>
      </c>
      <c r="R2789" s="14" t="str">
        <f>CONCATENATE(S2789,", ",T2789,", ",U2789,", ",V2789,", ",W2789,", ",X2789,", ",Y2789)</f>
        <v>Animalia, Chordata, Aves, Passeriformes, Turdidae, Turdus, philomelos</v>
      </c>
      <c r="S2789" s="6" t="s">
        <v>76</v>
      </c>
      <c r="T2789" s="19" t="s">
        <v>77</v>
      </c>
      <c r="U2789" s="19" t="s">
        <v>78</v>
      </c>
      <c r="V2789" s="12" t="s">
        <v>79</v>
      </c>
      <c r="W2789" s="12" t="s">
        <v>126</v>
      </c>
      <c r="X2789" s="12" t="s">
        <v>127</v>
      </c>
      <c r="Y2789" s="12" t="s">
        <v>128</v>
      </c>
      <c r="AA2789" s="12" t="s">
        <v>83</v>
      </c>
      <c r="AB2789" s="6" t="s">
        <v>129</v>
      </c>
      <c r="AC2789" s="12" t="s">
        <v>130</v>
      </c>
      <c r="AD2789" s="12" t="s">
        <v>86</v>
      </c>
      <c r="AE2789" s="2">
        <v>45060</v>
      </c>
      <c r="AF2789" s="43" t="s">
        <v>87</v>
      </c>
      <c r="AG2789" s="7" t="s">
        <v>131</v>
      </c>
      <c r="AH2789" s="43">
        <v>48.112213298053703</v>
      </c>
      <c r="AI2789" s="43">
        <v>-1.70714127609747</v>
      </c>
      <c r="AL2789" s="43">
        <v>10</v>
      </c>
      <c r="AN2789" s="46" t="s">
        <v>5240</v>
      </c>
      <c r="AO2789" s="5" t="s">
        <v>89</v>
      </c>
      <c r="AP2789" s="12" t="s">
        <v>86</v>
      </c>
      <c r="AR2789" s="7" t="s">
        <v>90</v>
      </c>
      <c r="AT2789" s="4" t="str">
        <f>CONCATENATE(AU2789,", ",AV2789,", ",AW2789,", ",AX2789,", ",AY2789,", ",AZ2789,", ",BA2789)</f>
        <v>Europe, France, FR, Bretagne, Ille-et-Vilaine, Rennes, Campus Institut Agro Rennes</v>
      </c>
      <c r="AU2789" s="1" t="s">
        <v>91</v>
      </c>
      <c r="AV2789" s="1" t="s">
        <v>92</v>
      </c>
      <c r="AW2789" s="1" t="s">
        <v>93</v>
      </c>
      <c r="AX2789" s="1" t="s">
        <v>94</v>
      </c>
      <c r="AY2789" s="1" t="s">
        <v>95</v>
      </c>
      <c r="AZ2789" s="1" t="s">
        <v>96</v>
      </c>
      <c r="BA2789" s="1" t="s">
        <v>5242</v>
      </c>
      <c r="BC2789" s="43"/>
      <c r="BF2789" s="43" t="s">
        <v>4596</v>
      </c>
      <c r="BG2789" s="43" t="s">
        <v>93</v>
      </c>
      <c r="BH2789" s="7" t="s">
        <v>97</v>
      </c>
      <c r="BJ2789" s="43" t="s">
        <v>98</v>
      </c>
      <c r="BK2789" s="43" t="s">
        <v>99</v>
      </c>
      <c r="BL2789" s="7" t="s">
        <v>100</v>
      </c>
      <c r="BM2789" s="7" t="s">
        <v>101</v>
      </c>
      <c r="BN2789" s="7" t="s">
        <v>102</v>
      </c>
      <c r="BS2789" s="12" t="s">
        <v>86</v>
      </c>
      <c r="BU2789" s="43">
        <v>1</v>
      </c>
      <c r="BW2789" s="43" t="s">
        <v>103</v>
      </c>
    </row>
    <row r="2790" spans="3:75" x14ac:dyDescent="0.35">
      <c r="C2790" s="43" t="str">
        <f t="shared" si="43"/>
        <v>IARA:BDT-05:2023: 2789</v>
      </c>
      <c r="D2790" s="43">
        <v>2789</v>
      </c>
      <c r="E2790" s="43" t="s">
        <v>5312</v>
      </c>
      <c r="F2790" s="1" t="s">
        <v>73</v>
      </c>
      <c r="G2790" s="43" t="s">
        <v>5256</v>
      </c>
      <c r="H2790" s="2">
        <v>45060</v>
      </c>
      <c r="J2790" s="12">
        <v>2023</v>
      </c>
      <c r="K2790" s="12">
        <v>5</v>
      </c>
      <c r="L2790" s="12">
        <v>14</v>
      </c>
      <c r="M2790" s="13"/>
      <c r="N2790" s="12" t="s">
        <v>74</v>
      </c>
      <c r="P2790" s="12" t="s">
        <v>75</v>
      </c>
      <c r="Q2790" s="12" t="str">
        <f>CONCATENATE(X2790," ",Y2790)</f>
        <v>Turdus philomelos</v>
      </c>
      <c r="R2790" s="14" t="str">
        <f>CONCATENATE(S2790,", ",T2790,", ",U2790,", ",V2790,", ",W2790,", ",X2790,", ",Y2790)</f>
        <v>Animalia, Chordata, Aves, Passeriformes, Turdidae, Turdus, philomelos</v>
      </c>
      <c r="S2790" s="6" t="s">
        <v>76</v>
      </c>
      <c r="T2790" s="19" t="s">
        <v>77</v>
      </c>
      <c r="U2790" s="19" t="s">
        <v>78</v>
      </c>
      <c r="V2790" s="12" t="s">
        <v>79</v>
      </c>
      <c r="W2790" s="12" t="s">
        <v>126</v>
      </c>
      <c r="X2790" s="12" t="s">
        <v>127</v>
      </c>
      <c r="Y2790" s="12" t="s">
        <v>128</v>
      </c>
      <c r="AA2790" s="12" t="s">
        <v>83</v>
      </c>
      <c r="AB2790" s="6" t="s">
        <v>129</v>
      </c>
      <c r="AC2790" s="12" t="s">
        <v>130</v>
      </c>
      <c r="AD2790" s="12" t="s">
        <v>86</v>
      </c>
      <c r="AE2790" s="2">
        <v>45060</v>
      </c>
      <c r="AF2790" s="43" t="s">
        <v>87</v>
      </c>
      <c r="AG2790" s="7" t="s">
        <v>131</v>
      </c>
      <c r="AH2790" s="43">
        <v>48.113224558863401</v>
      </c>
      <c r="AI2790" s="43">
        <v>-1.7081952562241001</v>
      </c>
      <c r="AL2790" s="43">
        <v>10</v>
      </c>
      <c r="AN2790" s="46" t="s">
        <v>5240</v>
      </c>
      <c r="AO2790" s="5" t="s">
        <v>89</v>
      </c>
      <c r="AP2790" s="12" t="s">
        <v>86</v>
      </c>
      <c r="AR2790" s="7" t="s">
        <v>90</v>
      </c>
      <c r="AT2790" s="4" t="str">
        <f>CONCATENATE(AU2790,", ",AV2790,", ",AW2790,", ",AX2790,", ",AY2790,", ",AZ2790,", ",BA2790)</f>
        <v>Europe, France, FR, Bretagne, Ille-et-Vilaine, Rennes, Campus Institut Agro Rennes</v>
      </c>
      <c r="AU2790" s="1" t="s">
        <v>91</v>
      </c>
      <c r="AV2790" s="1" t="s">
        <v>92</v>
      </c>
      <c r="AW2790" s="1" t="s">
        <v>93</v>
      </c>
      <c r="AX2790" s="1" t="s">
        <v>94</v>
      </c>
      <c r="AY2790" s="1" t="s">
        <v>95</v>
      </c>
      <c r="AZ2790" s="1" t="s">
        <v>96</v>
      </c>
      <c r="BA2790" s="1" t="s">
        <v>5242</v>
      </c>
      <c r="BC2790" s="43"/>
      <c r="BF2790" s="43" t="s">
        <v>4596</v>
      </c>
      <c r="BG2790" s="43" t="s">
        <v>93</v>
      </c>
      <c r="BH2790" s="7" t="s">
        <v>97</v>
      </c>
      <c r="BJ2790" s="43" t="s">
        <v>98</v>
      </c>
      <c r="BK2790" s="43" t="s">
        <v>99</v>
      </c>
      <c r="BL2790" s="7" t="s">
        <v>100</v>
      </c>
      <c r="BM2790" s="7" t="s">
        <v>101</v>
      </c>
      <c r="BN2790" s="7" t="s">
        <v>102</v>
      </c>
      <c r="BS2790" s="12" t="s">
        <v>86</v>
      </c>
      <c r="BU2790" s="43">
        <v>1</v>
      </c>
      <c r="BW2790" s="43" t="s">
        <v>103</v>
      </c>
    </row>
    <row r="2791" spans="3:75" x14ac:dyDescent="0.35">
      <c r="C2791" s="43" t="str">
        <f t="shared" si="43"/>
        <v>IARA:BDT-05:2023: 2790</v>
      </c>
      <c r="D2791" s="43">
        <v>2790</v>
      </c>
      <c r="E2791" s="43" t="s">
        <v>5312</v>
      </c>
      <c r="F2791" s="1" t="s">
        <v>73</v>
      </c>
      <c r="G2791" s="43" t="s">
        <v>5256</v>
      </c>
      <c r="H2791" s="2">
        <v>45060</v>
      </c>
      <c r="J2791" s="12">
        <v>2023</v>
      </c>
      <c r="K2791" s="12">
        <v>5</v>
      </c>
      <c r="L2791" s="12">
        <v>14</v>
      </c>
      <c r="M2791" s="13"/>
      <c r="N2791" s="12" t="s">
        <v>74</v>
      </c>
      <c r="P2791" s="12" t="s">
        <v>75</v>
      </c>
      <c r="Q2791" s="12" t="str">
        <f>CONCATENATE(X2791," ",Y2791)</f>
        <v>Turdus merula</v>
      </c>
      <c r="R2791" s="14" t="str">
        <f>CONCATENATE(S2791,", ",T2791,", ",U2791,", ",V2791,", ",W2791,", ",X2791,", ",Y2791)</f>
        <v>Animalia, Chordata, Aves, Passeriformes, Turdidae, Turdus, merula</v>
      </c>
      <c r="S2791" s="6" t="s">
        <v>76</v>
      </c>
      <c r="T2791" s="19" t="s">
        <v>77</v>
      </c>
      <c r="U2791" s="19" t="s">
        <v>78</v>
      </c>
      <c r="V2791" s="17" t="s">
        <v>79</v>
      </c>
      <c r="W2791" s="17" t="s">
        <v>126</v>
      </c>
      <c r="X2791" s="17" t="s">
        <v>127</v>
      </c>
      <c r="Y2791" s="17" t="s">
        <v>132</v>
      </c>
      <c r="AA2791" s="12" t="s">
        <v>83</v>
      </c>
      <c r="AB2791" s="6" t="s">
        <v>84</v>
      </c>
      <c r="AC2791" s="12" t="s">
        <v>133</v>
      </c>
      <c r="AD2791" s="12" t="s">
        <v>86</v>
      </c>
      <c r="AE2791" s="2">
        <v>45060</v>
      </c>
      <c r="AF2791" s="43" t="s">
        <v>87</v>
      </c>
      <c r="AG2791" s="7" t="s">
        <v>134</v>
      </c>
      <c r="AH2791" s="43">
        <v>48.1124667409672</v>
      </c>
      <c r="AI2791" s="43">
        <v>-1.70347238477322</v>
      </c>
      <c r="AL2791" s="43">
        <v>10</v>
      </c>
      <c r="AN2791" s="46" t="s">
        <v>5240</v>
      </c>
      <c r="AO2791" s="5" t="s">
        <v>89</v>
      </c>
      <c r="AP2791" s="12" t="s">
        <v>86</v>
      </c>
      <c r="AR2791" s="7" t="s">
        <v>90</v>
      </c>
      <c r="AT2791" s="4" t="str">
        <f>CONCATENATE(AU2791,", ",AV2791,", ",AW2791,", ",AX2791,", ",AY2791,", ",AZ2791,", ",BA2791)</f>
        <v>Europe, France, FR, Bretagne, Ille-et-Vilaine, Rennes, Campus Institut Agro Rennes</v>
      </c>
      <c r="AU2791" s="1" t="s">
        <v>91</v>
      </c>
      <c r="AV2791" s="1" t="s">
        <v>92</v>
      </c>
      <c r="AW2791" s="1" t="s">
        <v>93</v>
      </c>
      <c r="AX2791" s="1" t="s">
        <v>94</v>
      </c>
      <c r="AY2791" s="1" t="s">
        <v>95</v>
      </c>
      <c r="AZ2791" s="1" t="s">
        <v>96</v>
      </c>
      <c r="BA2791" s="1" t="s">
        <v>5242</v>
      </c>
      <c r="BC2791" s="43"/>
      <c r="BF2791" s="43" t="s">
        <v>4596</v>
      </c>
      <c r="BG2791" s="43" t="s">
        <v>93</v>
      </c>
      <c r="BH2791" s="7" t="s">
        <v>97</v>
      </c>
      <c r="BJ2791" s="43" t="s">
        <v>98</v>
      </c>
      <c r="BK2791" s="43" t="s">
        <v>99</v>
      </c>
      <c r="BL2791" s="7" t="s">
        <v>100</v>
      </c>
      <c r="BM2791" s="7" t="s">
        <v>101</v>
      </c>
      <c r="BN2791" s="7" t="s">
        <v>102</v>
      </c>
      <c r="BS2791" s="12" t="s">
        <v>86</v>
      </c>
      <c r="BU2791" s="43">
        <v>1</v>
      </c>
      <c r="BW2791" s="43" t="s">
        <v>103</v>
      </c>
    </row>
    <row r="2792" spans="3:75" x14ac:dyDescent="0.35">
      <c r="C2792" s="43" t="str">
        <f t="shared" si="43"/>
        <v>IARA:BDT-05:2023: 2791</v>
      </c>
      <c r="D2792" s="43">
        <v>2791</v>
      </c>
      <c r="E2792" s="43" t="s">
        <v>5312</v>
      </c>
      <c r="F2792" s="1" t="s">
        <v>73</v>
      </c>
      <c r="G2792" s="43" t="s">
        <v>5256</v>
      </c>
      <c r="H2792" s="2">
        <v>45060</v>
      </c>
      <c r="J2792" s="12">
        <v>2023</v>
      </c>
      <c r="K2792" s="12">
        <v>5</v>
      </c>
      <c r="L2792" s="12">
        <v>14</v>
      </c>
      <c r="M2792" s="13"/>
      <c r="N2792" s="12" t="s">
        <v>74</v>
      </c>
      <c r="P2792" s="12" t="s">
        <v>75</v>
      </c>
      <c r="Q2792" s="12" t="str">
        <f>CONCATENATE(X2792," ",Y2792)</f>
        <v>Turdus merula</v>
      </c>
      <c r="R2792" s="14" t="str">
        <f>CONCATENATE(S2792,", ",T2792,", ",U2792,", ",V2792,", ",W2792,", ",X2792,", ",Y2792)</f>
        <v>Animalia, Chordata, Aves, Passeriformes, Turdidae, Turdus, merula</v>
      </c>
      <c r="S2792" s="6" t="s">
        <v>76</v>
      </c>
      <c r="T2792" s="19" t="s">
        <v>77</v>
      </c>
      <c r="U2792" s="19" t="s">
        <v>78</v>
      </c>
      <c r="V2792" s="17" t="s">
        <v>79</v>
      </c>
      <c r="W2792" s="17" t="s">
        <v>126</v>
      </c>
      <c r="X2792" s="17" t="s">
        <v>127</v>
      </c>
      <c r="Y2792" s="17" t="s">
        <v>132</v>
      </c>
      <c r="AA2792" s="12" t="s">
        <v>83</v>
      </c>
      <c r="AB2792" s="6" t="s">
        <v>84</v>
      </c>
      <c r="AC2792" s="12" t="s">
        <v>133</v>
      </c>
      <c r="AD2792" s="12" t="s">
        <v>86</v>
      </c>
      <c r="AE2792" s="2">
        <v>45060</v>
      </c>
      <c r="AF2792" s="43" t="s">
        <v>87</v>
      </c>
      <c r="AG2792" s="7" t="s">
        <v>134</v>
      </c>
      <c r="AH2792" s="43">
        <v>48.111556226163003</v>
      </c>
      <c r="AI2792" s="43">
        <v>-1.70284411476833</v>
      </c>
      <c r="AL2792" s="43">
        <v>10</v>
      </c>
      <c r="AN2792" s="46" t="s">
        <v>5240</v>
      </c>
      <c r="AO2792" s="5" t="s">
        <v>89</v>
      </c>
      <c r="AP2792" s="12" t="s">
        <v>86</v>
      </c>
      <c r="AR2792" s="7" t="s">
        <v>90</v>
      </c>
      <c r="AT2792" s="4" t="str">
        <f>CONCATENATE(AU2792,", ",AV2792,", ",AW2792,", ",AX2792,", ",AY2792,", ",AZ2792,", ",BA2792)</f>
        <v>Europe, France, FR, Bretagne, Ille-et-Vilaine, Rennes, Campus Institut Agro Rennes</v>
      </c>
      <c r="AU2792" s="1" t="s">
        <v>91</v>
      </c>
      <c r="AV2792" s="1" t="s">
        <v>92</v>
      </c>
      <c r="AW2792" s="1" t="s">
        <v>93</v>
      </c>
      <c r="AX2792" s="1" t="s">
        <v>94</v>
      </c>
      <c r="AY2792" s="1" t="s">
        <v>95</v>
      </c>
      <c r="AZ2792" s="1" t="s">
        <v>96</v>
      </c>
      <c r="BA2792" s="1" t="s">
        <v>5242</v>
      </c>
      <c r="BC2792" s="43"/>
      <c r="BF2792" s="43" t="s">
        <v>4596</v>
      </c>
      <c r="BG2792" s="43" t="s">
        <v>93</v>
      </c>
      <c r="BH2792" s="7" t="s">
        <v>97</v>
      </c>
      <c r="BJ2792" s="43" t="s">
        <v>98</v>
      </c>
      <c r="BK2792" s="43" t="s">
        <v>99</v>
      </c>
      <c r="BL2792" s="7" t="s">
        <v>100</v>
      </c>
      <c r="BM2792" s="7" t="s">
        <v>101</v>
      </c>
      <c r="BN2792" s="7" t="s">
        <v>102</v>
      </c>
      <c r="BS2792" s="12" t="s">
        <v>86</v>
      </c>
      <c r="BU2792" s="43">
        <v>1</v>
      </c>
      <c r="BW2792" s="43" t="s">
        <v>103</v>
      </c>
    </row>
    <row r="2793" spans="3:75" x14ac:dyDescent="0.35">
      <c r="C2793" s="43" t="str">
        <f t="shared" si="43"/>
        <v>IARA:BDT-05:2023: 2792</v>
      </c>
      <c r="D2793" s="43">
        <v>2792</v>
      </c>
      <c r="E2793" s="43" t="s">
        <v>5312</v>
      </c>
      <c r="F2793" s="1" t="s">
        <v>73</v>
      </c>
      <c r="G2793" s="43" t="s">
        <v>5256</v>
      </c>
      <c r="H2793" s="2">
        <v>45060</v>
      </c>
      <c r="J2793" s="12">
        <v>2023</v>
      </c>
      <c r="K2793" s="12">
        <v>5</v>
      </c>
      <c r="L2793" s="12">
        <v>14</v>
      </c>
      <c r="M2793" s="13"/>
      <c r="N2793" s="12" t="s">
        <v>74</v>
      </c>
      <c r="P2793" s="12" t="s">
        <v>75</v>
      </c>
      <c r="Q2793" s="12" t="str">
        <f>CONCATENATE(X2793," ",Y2793)</f>
        <v>Turdus merula</v>
      </c>
      <c r="R2793" s="14" t="str">
        <f>CONCATENATE(S2793,", ",T2793,", ",U2793,", ",V2793,", ",W2793,", ",X2793,", ",Y2793)</f>
        <v>Animalia, Chordata, Aves, Passeriformes, Turdidae, Turdus, merula</v>
      </c>
      <c r="S2793" s="6" t="s">
        <v>76</v>
      </c>
      <c r="T2793" s="19" t="s">
        <v>77</v>
      </c>
      <c r="U2793" s="19" t="s">
        <v>78</v>
      </c>
      <c r="V2793" s="17" t="s">
        <v>79</v>
      </c>
      <c r="W2793" s="17" t="s">
        <v>126</v>
      </c>
      <c r="X2793" s="17" t="s">
        <v>127</v>
      </c>
      <c r="Y2793" s="17" t="s">
        <v>132</v>
      </c>
      <c r="AA2793" s="12" t="s">
        <v>83</v>
      </c>
      <c r="AB2793" s="6" t="s">
        <v>84</v>
      </c>
      <c r="AC2793" s="12" t="s">
        <v>133</v>
      </c>
      <c r="AD2793" s="12" t="s">
        <v>86</v>
      </c>
      <c r="AE2793" s="2">
        <v>45060</v>
      </c>
      <c r="AF2793" s="43" t="s">
        <v>87</v>
      </c>
      <c r="AG2793" s="7" t="s">
        <v>134</v>
      </c>
      <c r="AH2793" s="43">
        <v>48.1114067874624</v>
      </c>
      <c r="AI2793" s="43">
        <v>-1.70419336572208</v>
      </c>
      <c r="AL2793" s="43">
        <v>10</v>
      </c>
      <c r="AN2793" s="46" t="s">
        <v>5240</v>
      </c>
      <c r="AO2793" s="5" t="s">
        <v>89</v>
      </c>
      <c r="AP2793" s="12" t="s">
        <v>86</v>
      </c>
      <c r="AR2793" s="7" t="s">
        <v>90</v>
      </c>
      <c r="AT2793" s="4" t="str">
        <f>CONCATENATE(AU2793,", ",AV2793,", ",AW2793,", ",AX2793,", ",AY2793,", ",AZ2793,", ",BA2793)</f>
        <v>Europe, France, FR, Bretagne, Ille-et-Vilaine, Rennes, Campus Institut Agro Rennes</v>
      </c>
      <c r="AU2793" s="1" t="s">
        <v>91</v>
      </c>
      <c r="AV2793" s="1" t="s">
        <v>92</v>
      </c>
      <c r="AW2793" s="1" t="s">
        <v>93</v>
      </c>
      <c r="AX2793" s="1" t="s">
        <v>94</v>
      </c>
      <c r="AY2793" s="1" t="s">
        <v>95</v>
      </c>
      <c r="AZ2793" s="1" t="s">
        <v>96</v>
      </c>
      <c r="BA2793" s="1" t="s">
        <v>5242</v>
      </c>
      <c r="BC2793" s="43"/>
      <c r="BF2793" s="43" t="s">
        <v>4596</v>
      </c>
      <c r="BG2793" s="43" t="s">
        <v>93</v>
      </c>
      <c r="BH2793" s="7" t="s">
        <v>97</v>
      </c>
      <c r="BJ2793" s="43" t="s">
        <v>98</v>
      </c>
      <c r="BK2793" s="43" t="s">
        <v>99</v>
      </c>
      <c r="BL2793" s="7" t="s">
        <v>100</v>
      </c>
      <c r="BM2793" s="7" t="s">
        <v>101</v>
      </c>
      <c r="BN2793" s="7" t="s">
        <v>102</v>
      </c>
      <c r="BS2793" s="12" t="s">
        <v>86</v>
      </c>
      <c r="BU2793" s="43">
        <v>1</v>
      </c>
      <c r="BW2793" s="43" t="s">
        <v>103</v>
      </c>
    </row>
    <row r="2794" spans="3:75" x14ac:dyDescent="0.35">
      <c r="C2794" s="43" t="str">
        <f t="shared" si="43"/>
        <v>IARA:BDT-05:2023: 2793</v>
      </c>
      <c r="D2794" s="43">
        <v>2793</v>
      </c>
      <c r="E2794" s="43" t="s">
        <v>5312</v>
      </c>
      <c r="F2794" s="1" t="s">
        <v>73</v>
      </c>
      <c r="G2794" s="43" t="s">
        <v>5256</v>
      </c>
      <c r="H2794" s="2">
        <v>45060</v>
      </c>
      <c r="J2794" s="12">
        <v>2023</v>
      </c>
      <c r="K2794" s="12">
        <v>5</v>
      </c>
      <c r="L2794" s="12">
        <v>14</v>
      </c>
      <c r="M2794" s="13"/>
      <c r="N2794" s="12" t="s">
        <v>74</v>
      </c>
      <c r="P2794" s="12" t="s">
        <v>75</v>
      </c>
      <c r="Q2794" s="12" t="str">
        <f>CONCATENATE(X2794," ",Y2794)</f>
        <v>Turdus merula</v>
      </c>
      <c r="R2794" s="14" t="str">
        <f>CONCATENATE(S2794,", ",T2794,", ",U2794,", ",V2794,", ",W2794,", ",X2794,", ",Y2794)</f>
        <v>Animalia, Chordata, Aves, Passeriformes, Turdidae, Turdus, merula</v>
      </c>
      <c r="S2794" s="6" t="s">
        <v>76</v>
      </c>
      <c r="T2794" s="19" t="s">
        <v>77</v>
      </c>
      <c r="U2794" s="19" t="s">
        <v>78</v>
      </c>
      <c r="V2794" s="17" t="s">
        <v>79</v>
      </c>
      <c r="W2794" s="17" t="s">
        <v>126</v>
      </c>
      <c r="X2794" s="17" t="s">
        <v>127</v>
      </c>
      <c r="Y2794" s="17" t="s">
        <v>132</v>
      </c>
      <c r="AA2794" s="12" t="s">
        <v>83</v>
      </c>
      <c r="AB2794" s="6" t="s">
        <v>84</v>
      </c>
      <c r="AC2794" s="12" t="s">
        <v>133</v>
      </c>
      <c r="AD2794" s="12" t="s">
        <v>86</v>
      </c>
      <c r="AE2794" s="2">
        <v>45060</v>
      </c>
      <c r="AF2794" s="43" t="s">
        <v>87</v>
      </c>
      <c r="AG2794" s="7" t="s">
        <v>134</v>
      </c>
      <c r="AH2794" s="43">
        <v>48.111423017266702</v>
      </c>
      <c r="AI2794" s="43">
        <v>-1.70495044438953</v>
      </c>
      <c r="AL2794" s="43">
        <v>10</v>
      </c>
      <c r="AN2794" s="46" t="s">
        <v>5240</v>
      </c>
      <c r="AO2794" s="5" t="s">
        <v>89</v>
      </c>
      <c r="AP2794" s="12" t="s">
        <v>86</v>
      </c>
      <c r="AR2794" s="7" t="s">
        <v>90</v>
      </c>
      <c r="AT2794" s="4" t="str">
        <f>CONCATENATE(AU2794,", ",AV2794,", ",AW2794,", ",AX2794,", ",AY2794,", ",AZ2794,", ",BA2794)</f>
        <v>Europe, France, FR, Bretagne, Ille-et-Vilaine, Rennes, Campus Institut Agro Rennes</v>
      </c>
      <c r="AU2794" s="1" t="s">
        <v>91</v>
      </c>
      <c r="AV2794" s="1" t="s">
        <v>92</v>
      </c>
      <c r="AW2794" s="1" t="s">
        <v>93</v>
      </c>
      <c r="AX2794" s="1" t="s">
        <v>94</v>
      </c>
      <c r="AY2794" s="1" t="s">
        <v>95</v>
      </c>
      <c r="AZ2794" s="1" t="s">
        <v>96</v>
      </c>
      <c r="BA2794" s="1" t="s">
        <v>5242</v>
      </c>
      <c r="BC2794" s="43"/>
      <c r="BF2794" s="43" t="s">
        <v>4596</v>
      </c>
      <c r="BG2794" s="43" t="s">
        <v>93</v>
      </c>
      <c r="BH2794" s="7" t="s">
        <v>97</v>
      </c>
      <c r="BJ2794" s="43" t="s">
        <v>98</v>
      </c>
      <c r="BK2794" s="43" t="s">
        <v>99</v>
      </c>
      <c r="BL2794" s="7" t="s">
        <v>100</v>
      </c>
      <c r="BM2794" s="7" t="s">
        <v>101</v>
      </c>
      <c r="BN2794" s="7" t="s">
        <v>102</v>
      </c>
      <c r="BS2794" s="12" t="s">
        <v>86</v>
      </c>
      <c r="BU2794" s="43">
        <v>1</v>
      </c>
      <c r="BW2794" s="43" t="s">
        <v>103</v>
      </c>
    </row>
    <row r="2795" spans="3:75" x14ac:dyDescent="0.35">
      <c r="C2795" s="43" t="str">
        <f t="shared" si="43"/>
        <v>IARA:BDT-05:2023: 2794</v>
      </c>
      <c r="D2795" s="43">
        <v>2794</v>
      </c>
      <c r="E2795" s="43" t="s">
        <v>5312</v>
      </c>
      <c r="F2795" s="1" t="s">
        <v>73</v>
      </c>
      <c r="G2795" s="43" t="s">
        <v>5256</v>
      </c>
      <c r="H2795" s="2">
        <v>45060</v>
      </c>
      <c r="J2795" s="12">
        <v>2023</v>
      </c>
      <c r="K2795" s="12">
        <v>5</v>
      </c>
      <c r="L2795" s="12">
        <v>14</v>
      </c>
      <c r="M2795" s="13"/>
      <c r="N2795" s="12" t="s">
        <v>74</v>
      </c>
      <c r="P2795" s="12" t="s">
        <v>75</v>
      </c>
      <c r="Q2795" s="12" t="str">
        <f>CONCATENATE(X2795," ",Y2795)</f>
        <v>Turdus merula</v>
      </c>
      <c r="R2795" s="14" t="str">
        <f>CONCATENATE(S2795,", ",T2795,", ",U2795,", ",V2795,", ",W2795,", ",X2795,", ",Y2795)</f>
        <v>Animalia, Chordata, Aves, Passeriformes, Turdidae, Turdus, merula</v>
      </c>
      <c r="S2795" s="6" t="s">
        <v>76</v>
      </c>
      <c r="T2795" s="19" t="s">
        <v>77</v>
      </c>
      <c r="U2795" s="19" t="s">
        <v>78</v>
      </c>
      <c r="V2795" s="17" t="s">
        <v>79</v>
      </c>
      <c r="W2795" s="17" t="s">
        <v>126</v>
      </c>
      <c r="X2795" s="17" t="s">
        <v>127</v>
      </c>
      <c r="Y2795" s="17" t="s">
        <v>132</v>
      </c>
      <c r="AA2795" s="12" t="s">
        <v>83</v>
      </c>
      <c r="AB2795" s="6" t="s">
        <v>84</v>
      </c>
      <c r="AC2795" s="12" t="s">
        <v>133</v>
      </c>
      <c r="AD2795" s="12" t="s">
        <v>86</v>
      </c>
      <c r="AE2795" s="2">
        <v>45060</v>
      </c>
      <c r="AF2795" s="43" t="s">
        <v>87</v>
      </c>
      <c r="AG2795" s="7" t="s">
        <v>134</v>
      </c>
      <c r="AH2795" s="43">
        <v>48.111904780707</v>
      </c>
      <c r="AI2795" s="43">
        <v>-1.70568731529231</v>
      </c>
      <c r="AL2795" s="43">
        <v>10</v>
      </c>
      <c r="AN2795" s="46" t="s">
        <v>5240</v>
      </c>
      <c r="AO2795" s="5" t="s">
        <v>89</v>
      </c>
      <c r="AP2795" s="12" t="s">
        <v>86</v>
      </c>
      <c r="AR2795" s="7" t="s">
        <v>90</v>
      </c>
      <c r="AT2795" s="4" t="str">
        <f>CONCATENATE(AU2795,", ",AV2795,", ",AW2795,", ",AX2795,", ",AY2795,", ",AZ2795,", ",BA2795)</f>
        <v>Europe, France, FR, Bretagne, Ille-et-Vilaine, Rennes, Campus Institut Agro Rennes</v>
      </c>
      <c r="AU2795" s="1" t="s">
        <v>91</v>
      </c>
      <c r="AV2795" s="1" t="s">
        <v>92</v>
      </c>
      <c r="AW2795" s="1" t="s">
        <v>93</v>
      </c>
      <c r="AX2795" s="1" t="s">
        <v>94</v>
      </c>
      <c r="AY2795" s="1" t="s">
        <v>95</v>
      </c>
      <c r="AZ2795" s="1" t="s">
        <v>96</v>
      </c>
      <c r="BA2795" s="1" t="s">
        <v>5242</v>
      </c>
      <c r="BC2795" s="43"/>
      <c r="BF2795" s="43" t="s">
        <v>4596</v>
      </c>
      <c r="BG2795" s="43" t="s">
        <v>93</v>
      </c>
      <c r="BH2795" s="7" t="s">
        <v>97</v>
      </c>
      <c r="BJ2795" s="43" t="s">
        <v>98</v>
      </c>
      <c r="BK2795" s="43" t="s">
        <v>99</v>
      </c>
      <c r="BL2795" s="7" t="s">
        <v>100</v>
      </c>
      <c r="BM2795" s="7" t="s">
        <v>101</v>
      </c>
      <c r="BN2795" s="7" t="s">
        <v>102</v>
      </c>
      <c r="BS2795" s="12" t="s">
        <v>86</v>
      </c>
      <c r="BU2795" s="43">
        <v>1</v>
      </c>
      <c r="BW2795" s="43" t="s">
        <v>103</v>
      </c>
    </row>
    <row r="2796" spans="3:75" x14ac:dyDescent="0.35">
      <c r="C2796" s="43" t="str">
        <f t="shared" si="43"/>
        <v>IARA:BDT-05:2023: 2795</v>
      </c>
      <c r="D2796" s="43">
        <v>2795</v>
      </c>
      <c r="E2796" s="43" t="s">
        <v>5312</v>
      </c>
      <c r="F2796" s="1" t="s">
        <v>73</v>
      </c>
      <c r="G2796" s="43" t="s">
        <v>5256</v>
      </c>
      <c r="H2796" s="2">
        <v>45060</v>
      </c>
      <c r="J2796" s="12">
        <v>2023</v>
      </c>
      <c r="K2796" s="12">
        <v>5</v>
      </c>
      <c r="L2796" s="12">
        <v>14</v>
      </c>
      <c r="M2796" s="13"/>
      <c r="N2796" s="12" t="s">
        <v>74</v>
      </c>
      <c r="P2796" s="12" t="s">
        <v>75</v>
      </c>
      <c r="Q2796" s="12" t="str">
        <f>CONCATENATE(X2796," ",Y2796)</f>
        <v>Turdus merula</v>
      </c>
      <c r="R2796" s="14" t="str">
        <f>CONCATENATE(S2796,", ",T2796,", ",U2796,", ",V2796,", ",W2796,", ",X2796,", ",Y2796)</f>
        <v>Animalia, Chordata, Aves, Passeriformes, Turdidae, Turdus, merula</v>
      </c>
      <c r="S2796" s="6" t="s">
        <v>76</v>
      </c>
      <c r="T2796" s="19" t="s">
        <v>77</v>
      </c>
      <c r="U2796" s="19" t="s">
        <v>78</v>
      </c>
      <c r="V2796" s="17" t="s">
        <v>79</v>
      </c>
      <c r="W2796" s="17" t="s">
        <v>126</v>
      </c>
      <c r="X2796" s="17" t="s">
        <v>127</v>
      </c>
      <c r="Y2796" s="17" t="s">
        <v>132</v>
      </c>
      <c r="AA2796" s="12" t="s">
        <v>83</v>
      </c>
      <c r="AB2796" s="6" t="s">
        <v>84</v>
      </c>
      <c r="AC2796" s="12" t="s">
        <v>133</v>
      </c>
      <c r="AD2796" s="12" t="s">
        <v>86</v>
      </c>
      <c r="AE2796" s="2">
        <v>45060</v>
      </c>
      <c r="AF2796" s="43" t="s">
        <v>87</v>
      </c>
      <c r="AG2796" s="7" t="s">
        <v>134</v>
      </c>
      <c r="AH2796" s="43">
        <v>48.112415420069098</v>
      </c>
      <c r="AI2796" s="43">
        <v>-1.7067352010958401</v>
      </c>
      <c r="AL2796" s="43">
        <v>10</v>
      </c>
      <c r="AN2796" s="46" t="s">
        <v>5240</v>
      </c>
      <c r="AO2796" s="5" t="s">
        <v>89</v>
      </c>
      <c r="AP2796" s="12" t="s">
        <v>86</v>
      </c>
      <c r="AR2796" s="7" t="s">
        <v>90</v>
      </c>
      <c r="AT2796" s="4" t="str">
        <f>CONCATENATE(AU2796,", ",AV2796,", ",AW2796,", ",AX2796,", ",AY2796,", ",AZ2796,", ",BA2796)</f>
        <v>Europe, France, FR, Bretagne, Ille-et-Vilaine, Rennes, Campus Institut Agro Rennes</v>
      </c>
      <c r="AU2796" s="1" t="s">
        <v>91</v>
      </c>
      <c r="AV2796" s="1" t="s">
        <v>92</v>
      </c>
      <c r="AW2796" s="1" t="s">
        <v>93</v>
      </c>
      <c r="AX2796" s="1" t="s">
        <v>94</v>
      </c>
      <c r="AY2796" s="1" t="s">
        <v>95</v>
      </c>
      <c r="AZ2796" s="1" t="s">
        <v>96</v>
      </c>
      <c r="BA2796" s="1" t="s">
        <v>5242</v>
      </c>
      <c r="BC2796" s="43"/>
      <c r="BF2796" s="43" t="s">
        <v>4596</v>
      </c>
      <c r="BG2796" s="43" t="s">
        <v>93</v>
      </c>
      <c r="BH2796" s="7" t="s">
        <v>97</v>
      </c>
      <c r="BJ2796" s="43" t="s">
        <v>98</v>
      </c>
      <c r="BK2796" s="43" t="s">
        <v>99</v>
      </c>
      <c r="BL2796" s="7" t="s">
        <v>100</v>
      </c>
      <c r="BM2796" s="7" t="s">
        <v>101</v>
      </c>
      <c r="BN2796" s="7" t="s">
        <v>102</v>
      </c>
      <c r="BS2796" s="12" t="s">
        <v>86</v>
      </c>
      <c r="BU2796" s="43">
        <v>1</v>
      </c>
      <c r="BW2796" s="43" t="s">
        <v>103</v>
      </c>
    </row>
    <row r="2797" spans="3:75" x14ac:dyDescent="0.35">
      <c r="C2797" s="43" t="str">
        <f t="shared" si="43"/>
        <v>IARA:BDT-05:2023: 2796</v>
      </c>
      <c r="D2797" s="43">
        <v>2796</v>
      </c>
      <c r="E2797" s="43" t="s">
        <v>5312</v>
      </c>
      <c r="F2797" s="1" t="s">
        <v>73</v>
      </c>
      <c r="G2797" s="43" t="s">
        <v>5256</v>
      </c>
      <c r="H2797" s="2">
        <v>45060</v>
      </c>
      <c r="J2797" s="12">
        <v>2023</v>
      </c>
      <c r="K2797" s="12">
        <v>5</v>
      </c>
      <c r="L2797" s="12">
        <v>14</v>
      </c>
      <c r="M2797" s="13"/>
      <c r="N2797" s="12" t="s">
        <v>74</v>
      </c>
      <c r="P2797" s="12" t="s">
        <v>75</v>
      </c>
      <c r="Q2797" s="12" t="str">
        <f>CONCATENATE(X2797," ",Y2797)</f>
        <v>Turdus merula</v>
      </c>
      <c r="R2797" s="14" t="str">
        <f>CONCATENATE(S2797,", ",T2797,", ",U2797,", ",V2797,", ",W2797,", ",X2797,", ",Y2797)</f>
        <v>Animalia, Chordata, Aves, Passeriformes, Turdidae, Turdus, merula</v>
      </c>
      <c r="S2797" s="6" t="s">
        <v>76</v>
      </c>
      <c r="T2797" s="19" t="s">
        <v>77</v>
      </c>
      <c r="U2797" s="19" t="s">
        <v>78</v>
      </c>
      <c r="V2797" s="17" t="s">
        <v>79</v>
      </c>
      <c r="W2797" s="17" t="s">
        <v>126</v>
      </c>
      <c r="X2797" s="17" t="s">
        <v>127</v>
      </c>
      <c r="Y2797" s="17" t="s">
        <v>132</v>
      </c>
      <c r="AA2797" s="12" t="s">
        <v>83</v>
      </c>
      <c r="AB2797" s="6" t="s">
        <v>84</v>
      </c>
      <c r="AC2797" s="12" t="s">
        <v>133</v>
      </c>
      <c r="AD2797" s="12" t="s">
        <v>86</v>
      </c>
      <c r="AE2797" s="2">
        <v>45060</v>
      </c>
      <c r="AF2797" s="43" t="s">
        <v>87</v>
      </c>
      <c r="AG2797" s="7" t="s">
        <v>134</v>
      </c>
      <c r="AH2797" s="43">
        <v>48.112239644269003</v>
      </c>
      <c r="AI2797" s="43">
        <v>-1.7076448181947701</v>
      </c>
      <c r="AL2797" s="43">
        <v>10</v>
      </c>
      <c r="AN2797" s="46" t="s">
        <v>5240</v>
      </c>
      <c r="AO2797" s="5" t="s">
        <v>89</v>
      </c>
      <c r="AP2797" s="12" t="s">
        <v>86</v>
      </c>
      <c r="AR2797" s="7" t="s">
        <v>90</v>
      </c>
      <c r="AT2797" s="4" t="str">
        <f>CONCATENATE(AU2797,", ",AV2797,", ",AW2797,", ",AX2797,", ",AY2797,", ",AZ2797,", ",BA2797)</f>
        <v>Europe, France, FR, Bretagne, Ille-et-Vilaine, Rennes, Campus Institut Agro Rennes</v>
      </c>
      <c r="AU2797" s="1" t="s">
        <v>91</v>
      </c>
      <c r="AV2797" s="1" t="s">
        <v>92</v>
      </c>
      <c r="AW2797" s="1" t="s">
        <v>93</v>
      </c>
      <c r="AX2797" s="1" t="s">
        <v>94</v>
      </c>
      <c r="AY2797" s="1" t="s">
        <v>95</v>
      </c>
      <c r="AZ2797" s="1" t="s">
        <v>96</v>
      </c>
      <c r="BA2797" s="1" t="s">
        <v>5242</v>
      </c>
      <c r="BC2797" s="43"/>
      <c r="BF2797" s="43" t="s">
        <v>4596</v>
      </c>
      <c r="BG2797" s="43" t="s">
        <v>93</v>
      </c>
      <c r="BH2797" s="7" t="s">
        <v>97</v>
      </c>
      <c r="BJ2797" s="43" t="s">
        <v>98</v>
      </c>
      <c r="BK2797" s="43" t="s">
        <v>99</v>
      </c>
      <c r="BL2797" s="7" t="s">
        <v>100</v>
      </c>
      <c r="BM2797" s="7" t="s">
        <v>101</v>
      </c>
      <c r="BN2797" s="7" t="s">
        <v>102</v>
      </c>
      <c r="BS2797" s="12" t="s">
        <v>86</v>
      </c>
      <c r="BU2797" s="43">
        <v>1</v>
      </c>
      <c r="BW2797" s="43" t="s">
        <v>103</v>
      </c>
    </row>
    <row r="2798" spans="3:75" x14ac:dyDescent="0.35">
      <c r="C2798" s="43" t="str">
        <f t="shared" si="43"/>
        <v>IARA:BDT-05:2023: 2797</v>
      </c>
      <c r="D2798" s="43">
        <v>2797</v>
      </c>
      <c r="E2798" s="43" t="s">
        <v>5312</v>
      </c>
      <c r="F2798" s="1" t="s">
        <v>73</v>
      </c>
      <c r="G2798" s="43" t="s">
        <v>5256</v>
      </c>
      <c r="H2798" s="2">
        <v>45060</v>
      </c>
      <c r="J2798" s="12">
        <v>2023</v>
      </c>
      <c r="K2798" s="12">
        <v>5</v>
      </c>
      <c r="L2798" s="12">
        <v>14</v>
      </c>
      <c r="M2798" s="13"/>
      <c r="N2798" s="12" t="s">
        <v>74</v>
      </c>
      <c r="P2798" s="12" t="s">
        <v>75</v>
      </c>
      <c r="Q2798" s="12" t="str">
        <f>CONCATENATE(X2798," ",Y2798)</f>
        <v>Turdus merula</v>
      </c>
      <c r="R2798" s="14" t="str">
        <f>CONCATENATE(S2798,", ",T2798,", ",U2798,", ",V2798,", ",W2798,", ",X2798,", ",Y2798)</f>
        <v>Animalia, Chordata, Aves, Passeriformes, Turdidae, Turdus, merula</v>
      </c>
      <c r="S2798" s="6" t="s">
        <v>76</v>
      </c>
      <c r="T2798" s="19" t="s">
        <v>77</v>
      </c>
      <c r="U2798" s="19" t="s">
        <v>78</v>
      </c>
      <c r="V2798" s="17" t="s">
        <v>79</v>
      </c>
      <c r="W2798" s="17" t="s">
        <v>126</v>
      </c>
      <c r="X2798" s="17" t="s">
        <v>127</v>
      </c>
      <c r="Y2798" s="17" t="s">
        <v>132</v>
      </c>
      <c r="AA2798" s="12" t="s">
        <v>83</v>
      </c>
      <c r="AB2798" s="6" t="s">
        <v>84</v>
      </c>
      <c r="AC2798" s="12" t="s">
        <v>133</v>
      </c>
      <c r="AD2798" s="12" t="s">
        <v>86</v>
      </c>
      <c r="AE2798" s="2">
        <v>45060</v>
      </c>
      <c r="AF2798" s="43" t="s">
        <v>87</v>
      </c>
      <c r="AG2798" s="7" t="s">
        <v>134</v>
      </c>
      <c r="AH2798" s="43">
        <v>48.113389517096103</v>
      </c>
      <c r="AI2798" s="43">
        <v>-1.7082022503932399</v>
      </c>
      <c r="AL2798" s="43">
        <v>10</v>
      </c>
      <c r="AN2798" s="46" t="s">
        <v>5240</v>
      </c>
      <c r="AO2798" s="5" t="s">
        <v>89</v>
      </c>
      <c r="AP2798" s="12" t="s">
        <v>86</v>
      </c>
      <c r="AR2798" s="7" t="s">
        <v>90</v>
      </c>
      <c r="AT2798" s="4" t="str">
        <f>CONCATENATE(AU2798,", ",AV2798,", ",AW2798,", ",AX2798,", ",AY2798,", ",AZ2798,", ",BA2798)</f>
        <v>Europe, France, FR, Bretagne, Ille-et-Vilaine, Rennes, Campus Institut Agro Rennes</v>
      </c>
      <c r="AU2798" s="1" t="s">
        <v>91</v>
      </c>
      <c r="AV2798" s="1" t="s">
        <v>92</v>
      </c>
      <c r="AW2798" s="1" t="s">
        <v>93</v>
      </c>
      <c r="AX2798" s="1" t="s">
        <v>94</v>
      </c>
      <c r="AY2798" s="1" t="s">
        <v>95</v>
      </c>
      <c r="AZ2798" s="1" t="s">
        <v>96</v>
      </c>
      <c r="BA2798" s="1" t="s">
        <v>5242</v>
      </c>
      <c r="BC2798" s="43"/>
      <c r="BF2798" s="43" t="s">
        <v>4596</v>
      </c>
      <c r="BG2798" s="43" t="s">
        <v>93</v>
      </c>
      <c r="BH2798" s="7" t="s">
        <v>97</v>
      </c>
      <c r="BJ2798" s="43" t="s">
        <v>98</v>
      </c>
      <c r="BK2798" s="43" t="s">
        <v>99</v>
      </c>
      <c r="BL2798" s="7" t="s">
        <v>100</v>
      </c>
      <c r="BM2798" s="7" t="s">
        <v>101</v>
      </c>
      <c r="BN2798" s="7" t="s">
        <v>102</v>
      </c>
      <c r="BS2798" s="12" t="s">
        <v>86</v>
      </c>
      <c r="BU2798" s="43">
        <v>1</v>
      </c>
      <c r="BW2798" s="43" t="s">
        <v>103</v>
      </c>
    </row>
    <row r="2799" spans="3:75" x14ac:dyDescent="0.35">
      <c r="C2799" s="43" t="str">
        <f t="shared" si="43"/>
        <v>IARA:BDT-05:2023: 2798</v>
      </c>
      <c r="D2799" s="43">
        <v>2798</v>
      </c>
      <c r="E2799" s="43" t="s">
        <v>5312</v>
      </c>
      <c r="F2799" s="1" t="s">
        <v>73</v>
      </c>
      <c r="G2799" s="43" t="s">
        <v>5256</v>
      </c>
      <c r="H2799" s="2">
        <v>45060</v>
      </c>
      <c r="J2799" s="12">
        <v>2023</v>
      </c>
      <c r="K2799" s="12">
        <v>5</v>
      </c>
      <c r="L2799" s="12">
        <v>14</v>
      </c>
      <c r="M2799" s="13"/>
      <c r="N2799" s="12" t="s">
        <v>74</v>
      </c>
      <c r="P2799" s="12" t="s">
        <v>75</v>
      </c>
      <c r="Q2799" s="12" t="str">
        <f>CONCATENATE(X2799," ",Y2799)</f>
        <v>Turdus merula</v>
      </c>
      <c r="R2799" s="14" t="str">
        <f>CONCATENATE(S2799,", ",T2799,", ",U2799,", ",V2799,", ",W2799,", ",X2799,", ",Y2799)</f>
        <v>Animalia, Chordata, Aves, Passeriformes, Turdidae, Turdus, merula</v>
      </c>
      <c r="S2799" s="6" t="s">
        <v>76</v>
      </c>
      <c r="T2799" s="19" t="s">
        <v>77</v>
      </c>
      <c r="U2799" s="19" t="s">
        <v>78</v>
      </c>
      <c r="V2799" s="17" t="s">
        <v>79</v>
      </c>
      <c r="W2799" s="17" t="s">
        <v>126</v>
      </c>
      <c r="X2799" s="17" t="s">
        <v>127</v>
      </c>
      <c r="Y2799" s="17" t="s">
        <v>132</v>
      </c>
      <c r="AA2799" s="12" t="s">
        <v>83</v>
      </c>
      <c r="AB2799" s="6" t="s">
        <v>84</v>
      </c>
      <c r="AC2799" s="12" t="s">
        <v>133</v>
      </c>
      <c r="AD2799" s="12" t="s">
        <v>86</v>
      </c>
      <c r="AE2799" s="2">
        <v>45060</v>
      </c>
      <c r="AF2799" s="43" t="s">
        <v>87</v>
      </c>
      <c r="AG2799" s="7" t="s">
        <v>134</v>
      </c>
      <c r="AH2799" s="43">
        <v>48.113101288101902</v>
      </c>
      <c r="AI2799" s="43">
        <v>-1.71037413881699</v>
      </c>
      <c r="AL2799" s="43">
        <v>10</v>
      </c>
      <c r="AN2799" s="46" t="s">
        <v>5240</v>
      </c>
      <c r="AO2799" s="5" t="s">
        <v>89</v>
      </c>
      <c r="AP2799" s="12" t="s">
        <v>86</v>
      </c>
      <c r="AR2799" s="7" t="s">
        <v>90</v>
      </c>
      <c r="AT2799" s="4" t="str">
        <f>CONCATENATE(AU2799,", ",AV2799,", ",AW2799,", ",AX2799,", ",AY2799,", ",AZ2799,", ",BA2799)</f>
        <v>Europe, France, FR, Bretagne, Ille-et-Vilaine, Rennes, Campus Institut Agro Rennes</v>
      </c>
      <c r="AU2799" s="1" t="s">
        <v>91</v>
      </c>
      <c r="AV2799" s="1" t="s">
        <v>92</v>
      </c>
      <c r="AW2799" s="1" t="s">
        <v>93</v>
      </c>
      <c r="AX2799" s="1" t="s">
        <v>94</v>
      </c>
      <c r="AY2799" s="1" t="s">
        <v>95</v>
      </c>
      <c r="AZ2799" s="1" t="s">
        <v>96</v>
      </c>
      <c r="BA2799" s="1" t="s">
        <v>5242</v>
      </c>
      <c r="BC2799" s="43"/>
      <c r="BF2799" s="43" t="s">
        <v>4596</v>
      </c>
      <c r="BG2799" s="43" t="s">
        <v>93</v>
      </c>
      <c r="BH2799" s="7" t="s">
        <v>97</v>
      </c>
      <c r="BJ2799" s="43" t="s">
        <v>98</v>
      </c>
      <c r="BK2799" s="43" t="s">
        <v>99</v>
      </c>
      <c r="BL2799" s="7" t="s">
        <v>100</v>
      </c>
      <c r="BM2799" s="7" t="s">
        <v>101</v>
      </c>
      <c r="BN2799" s="7" t="s">
        <v>102</v>
      </c>
      <c r="BS2799" s="12" t="s">
        <v>86</v>
      </c>
      <c r="BU2799" s="43">
        <v>1</v>
      </c>
      <c r="BW2799" s="43" t="s">
        <v>103</v>
      </c>
    </row>
    <row r="2800" spans="3:75" x14ac:dyDescent="0.35">
      <c r="C2800" s="43" t="str">
        <f t="shared" si="43"/>
        <v>IARA:BDT-05:2023: 2799</v>
      </c>
      <c r="D2800" s="43">
        <v>2799</v>
      </c>
      <c r="E2800" s="43" t="s">
        <v>5312</v>
      </c>
      <c r="F2800" s="1" t="s">
        <v>73</v>
      </c>
      <c r="G2800" s="43" t="s">
        <v>5256</v>
      </c>
      <c r="H2800" s="2">
        <v>45060</v>
      </c>
      <c r="J2800" s="12">
        <v>2023</v>
      </c>
      <c r="K2800" s="12">
        <v>5</v>
      </c>
      <c r="L2800" s="12">
        <v>14</v>
      </c>
      <c r="M2800" s="13"/>
      <c r="N2800" s="12" t="s">
        <v>74</v>
      </c>
      <c r="P2800" s="12" t="s">
        <v>75</v>
      </c>
      <c r="Q2800" s="12" t="str">
        <f>CONCATENATE(X2800," ",Y2800)</f>
        <v>Turdus merula</v>
      </c>
      <c r="R2800" s="14" t="str">
        <f>CONCATENATE(S2800,", ",T2800,", ",U2800,", ",V2800,", ",W2800,", ",X2800,", ",Y2800)</f>
        <v>Animalia, Chordata, Aves, Passeriformes, Turdidae, Turdus, merula</v>
      </c>
      <c r="S2800" s="6" t="s">
        <v>76</v>
      </c>
      <c r="T2800" s="19" t="s">
        <v>77</v>
      </c>
      <c r="U2800" s="19" t="s">
        <v>78</v>
      </c>
      <c r="V2800" s="17" t="s">
        <v>79</v>
      </c>
      <c r="W2800" s="17" t="s">
        <v>126</v>
      </c>
      <c r="X2800" s="17" t="s">
        <v>127</v>
      </c>
      <c r="Y2800" s="17" t="s">
        <v>132</v>
      </c>
      <c r="AA2800" s="12" t="s">
        <v>83</v>
      </c>
      <c r="AB2800" s="6" t="s">
        <v>84</v>
      </c>
      <c r="AC2800" s="12" t="s">
        <v>133</v>
      </c>
      <c r="AD2800" s="12" t="s">
        <v>86</v>
      </c>
      <c r="AE2800" s="2">
        <v>45060</v>
      </c>
      <c r="AF2800" s="43" t="s">
        <v>87</v>
      </c>
      <c r="AG2800" s="7" t="s">
        <v>134</v>
      </c>
      <c r="AH2800" s="43">
        <v>48.113657748520502</v>
      </c>
      <c r="AI2800" s="43">
        <v>-1.71066280513157</v>
      </c>
      <c r="AL2800" s="43">
        <v>10</v>
      </c>
      <c r="AN2800" s="46" t="s">
        <v>5240</v>
      </c>
      <c r="AO2800" s="5" t="s">
        <v>89</v>
      </c>
      <c r="AP2800" s="12" t="s">
        <v>86</v>
      </c>
      <c r="AR2800" s="7" t="s">
        <v>90</v>
      </c>
      <c r="AT2800" s="4" t="str">
        <f>CONCATENATE(AU2800,", ",AV2800,", ",AW2800,", ",AX2800,", ",AY2800,", ",AZ2800,", ",BA2800)</f>
        <v>Europe, France, FR, Bretagne, Ille-et-Vilaine, Rennes, Campus Institut Agro Rennes</v>
      </c>
      <c r="AU2800" s="1" t="s">
        <v>91</v>
      </c>
      <c r="AV2800" s="1" t="s">
        <v>92</v>
      </c>
      <c r="AW2800" s="1" t="s">
        <v>93</v>
      </c>
      <c r="AX2800" s="1" t="s">
        <v>94</v>
      </c>
      <c r="AY2800" s="1" t="s">
        <v>95</v>
      </c>
      <c r="AZ2800" s="1" t="s">
        <v>96</v>
      </c>
      <c r="BA2800" s="1" t="s">
        <v>5242</v>
      </c>
      <c r="BC2800" s="43"/>
      <c r="BF2800" s="43" t="s">
        <v>4596</v>
      </c>
      <c r="BG2800" s="43" t="s">
        <v>93</v>
      </c>
      <c r="BH2800" s="7" t="s">
        <v>97</v>
      </c>
      <c r="BJ2800" s="43" t="s">
        <v>98</v>
      </c>
      <c r="BK2800" s="43" t="s">
        <v>99</v>
      </c>
      <c r="BL2800" s="7" t="s">
        <v>100</v>
      </c>
      <c r="BM2800" s="7" t="s">
        <v>101</v>
      </c>
      <c r="BN2800" s="7" t="s">
        <v>102</v>
      </c>
      <c r="BS2800" s="12" t="s">
        <v>86</v>
      </c>
      <c r="BU2800" s="43">
        <v>1</v>
      </c>
      <c r="BW2800" s="43" t="s">
        <v>103</v>
      </c>
    </row>
    <row r="2801" spans="3:75" x14ac:dyDescent="0.35">
      <c r="C2801" s="43" t="str">
        <f t="shared" si="43"/>
        <v>IARA:BDT-05:2023: 2800</v>
      </c>
      <c r="D2801" s="43">
        <v>2800</v>
      </c>
      <c r="E2801" s="43" t="s">
        <v>5312</v>
      </c>
      <c r="F2801" s="1" t="s">
        <v>73</v>
      </c>
      <c r="G2801" s="43" t="s">
        <v>5256</v>
      </c>
      <c r="H2801" s="2">
        <v>45060</v>
      </c>
      <c r="J2801" s="12">
        <v>2023</v>
      </c>
      <c r="K2801" s="12">
        <v>5</v>
      </c>
      <c r="L2801" s="12">
        <v>14</v>
      </c>
      <c r="M2801" s="13"/>
      <c r="N2801" s="12" t="s">
        <v>74</v>
      </c>
      <c r="P2801" s="12" t="s">
        <v>75</v>
      </c>
      <c r="Q2801" s="12" t="str">
        <f>CONCATENATE(X2801," ",Y2801)</f>
        <v>Turdus merula</v>
      </c>
      <c r="R2801" s="14" t="str">
        <f>CONCATENATE(S2801,", ",T2801,", ",U2801,", ",V2801,", ",W2801,", ",X2801,", ",Y2801)</f>
        <v>Animalia, Chordata, Aves, Passeriformes, Turdidae, Turdus, merula</v>
      </c>
      <c r="S2801" s="6" t="s">
        <v>76</v>
      </c>
      <c r="T2801" s="19" t="s">
        <v>77</v>
      </c>
      <c r="U2801" s="19" t="s">
        <v>78</v>
      </c>
      <c r="V2801" s="17" t="s">
        <v>79</v>
      </c>
      <c r="W2801" s="17" t="s">
        <v>126</v>
      </c>
      <c r="X2801" s="17" t="s">
        <v>127</v>
      </c>
      <c r="Y2801" s="17" t="s">
        <v>132</v>
      </c>
      <c r="AA2801" s="12" t="s">
        <v>83</v>
      </c>
      <c r="AB2801" s="6" t="s">
        <v>84</v>
      </c>
      <c r="AC2801" s="12" t="s">
        <v>133</v>
      </c>
      <c r="AD2801" s="12" t="s">
        <v>86</v>
      </c>
      <c r="AE2801" s="2">
        <v>45060</v>
      </c>
      <c r="AF2801" s="43" t="s">
        <v>87</v>
      </c>
      <c r="AG2801" s="7" t="s">
        <v>134</v>
      </c>
      <c r="AH2801" s="43">
        <v>48.114236420063698</v>
      </c>
      <c r="AI2801" s="43">
        <v>-1.70975054489627</v>
      </c>
      <c r="AL2801" s="43">
        <v>10</v>
      </c>
      <c r="AN2801" s="46" t="s">
        <v>5240</v>
      </c>
      <c r="AO2801" s="5" t="s">
        <v>89</v>
      </c>
      <c r="AP2801" s="12" t="s">
        <v>86</v>
      </c>
      <c r="AR2801" s="7" t="s">
        <v>90</v>
      </c>
      <c r="AT2801" s="4" t="str">
        <f>CONCATENATE(AU2801,", ",AV2801,", ",AW2801,", ",AX2801,", ",AY2801,", ",AZ2801,", ",BA2801)</f>
        <v>Europe, France, FR, Bretagne, Ille-et-Vilaine, Rennes, Campus Institut Agro Rennes</v>
      </c>
      <c r="AU2801" s="1" t="s">
        <v>91</v>
      </c>
      <c r="AV2801" s="1" t="s">
        <v>92</v>
      </c>
      <c r="AW2801" s="1" t="s">
        <v>93</v>
      </c>
      <c r="AX2801" s="1" t="s">
        <v>94</v>
      </c>
      <c r="AY2801" s="1" t="s">
        <v>95</v>
      </c>
      <c r="AZ2801" s="1" t="s">
        <v>96</v>
      </c>
      <c r="BA2801" s="1" t="s">
        <v>5242</v>
      </c>
      <c r="BC2801" s="43"/>
      <c r="BF2801" s="43" t="s">
        <v>4596</v>
      </c>
      <c r="BG2801" s="43" t="s">
        <v>93</v>
      </c>
      <c r="BH2801" s="7" t="s">
        <v>97</v>
      </c>
      <c r="BJ2801" s="43" t="s">
        <v>98</v>
      </c>
      <c r="BK2801" s="43" t="s">
        <v>99</v>
      </c>
      <c r="BL2801" s="7" t="s">
        <v>100</v>
      </c>
      <c r="BM2801" s="7" t="s">
        <v>101</v>
      </c>
      <c r="BN2801" s="7" t="s">
        <v>102</v>
      </c>
      <c r="BS2801" s="12" t="s">
        <v>86</v>
      </c>
      <c r="BU2801" s="43">
        <v>1</v>
      </c>
      <c r="BW2801" s="43" t="s">
        <v>103</v>
      </c>
    </row>
    <row r="2802" spans="3:75" x14ac:dyDescent="0.35">
      <c r="C2802" s="43" t="str">
        <f t="shared" si="43"/>
        <v>IARA:BDT-05:2023: 2801</v>
      </c>
      <c r="D2802" s="43">
        <v>2801</v>
      </c>
      <c r="E2802" s="43" t="s">
        <v>5312</v>
      </c>
      <c r="F2802" s="1" t="s">
        <v>73</v>
      </c>
      <c r="G2802" s="43" t="s">
        <v>5256</v>
      </c>
      <c r="H2802" s="2">
        <v>45060</v>
      </c>
      <c r="J2802" s="12">
        <v>2023</v>
      </c>
      <c r="K2802" s="12">
        <v>5</v>
      </c>
      <c r="L2802" s="12">
        <v>14</v>
      </c>
      <c r="M2802" s="13"/>
      <c r="N2802" s="12" t="s">
        <v>74</v>
      </c>
      <c r="P2802" s="12" t="s">
        <v>75</v>
      </c>
      <c r="Q2802" s="12" t="str">
        <f>CONCATENATE(X2802," ",Y2802)</f>
        <v>Turdus merula</v>
      </c>
      <c r="R2802" s="14" t="str">
        <f>CONCATENATE(S2802,", ",T2802,", ",U2802,", ",V2802,", ",W2802,", ",X2802,", ",Y2802)</f>
        <v>Animalia, Chordata, Aves, Passeriformes, Turdidae, Turdus, merula</v>
      </c>
      <c r="S2802" s="6" t="s">
        <v>76</v>
      </c>
      <c r="T2802" s="19" t="s">
        <v>77</v>
      </c>
      <c r="U2802" s="19" t="s">
        <v>78</v>
      </c>
      <c r="V2802" s="17" t="s">
        <v>79</v>
      </c>
      <c r="W2802" s="17" t="s">
        <v>126</v>
      </c>
      <c r="X2802" s="17" t="s">
        <v>127</v>
      </c>
      <c r="Y2802" s="17" t="s">
        <v>132</v>
      </c>
      <c r="AA2802" s="12" t="s">
        <v>83</v>
      </c>
      <c r="AB2802" s="6" t="s">
        <v>84</v>
      </c>
      <c r="AC2802" s="12" t="s">
        <v>133</v>
      </c>
      <c r="AD2802" s="12" t="s">
        <v>86</v>
      </c>
      <c r="AE2802" s="2">
        <v>45060</v>
      </c>
      <c r="AF2802" s="43" t="s">
        <v>87</v>
      </c>
      <c r="AG2802" s="7" t="s">
        <v>134</v>
      </c>
      <c r="AH2802" s="43">
        <v>48.114323661558302</v>
      </c>
      <c r="AI2802" s="43">
        <v>-1.7096349487348399</v>
      </c>
      <c r="AL2802" s="43">
        <v>10</v>
      </c>
      <c r="AN2802" s="46" t="s">
        <v>5240</v>
      </c>
      <c r="AO2802" s="5" t="s">
        <v>89</v>
      </c>
      <c r="AP2802" s="12" t="s">
        <v>86</v>
      </c>
      <c r="AR2802" s="7" t="s">
        <v>90</v>
      </c>
      <c r="AT2802" s="4" t="str">
        <f>CONCATENATE(AU2802,", ",AV2802,", ",AW2802,", ",AX2802,", ",AY2802,", ",AZ2802,", ",BA2802)</f>
        <v>Europe, France, FR, Bretagne, Ille-et-Vilaine, Rennes, Campus Institut Agro Rennes</v>
      </c>
      <c r="AU2802" s="1" t="s">
        <v>91</v>
      </c>
      <c r="AV2802" s="1" t="s">
        <v>92</v>
      </c>
      <c r="AW2802" s="1" t="s">
        <v>93</v>
      </c>
      <c r="AX2802" s="1" t="s">
        <v>94</v>
      </c>
      <c r="AY2802" s="1" t="s">
        <v>95</v>
      </c>
      <c r="AZ2802" s="1" t="s">
        <v>96</v>
      </c>
      <c r="BA2802" s="1" t="s">
        <v>5242</v>
      </c>
      <c r="BC2802" s="43"/>
      <c r="BF2802" s="43" t="s">
        <v>4596</v>
      </c>
      <c r="BG2802" s="43" t="s">
        <v>93</v>
      </c>
      <c r="BH2802" s="7" t="s">
        <v>97</v>
      </c>
      <c r="BJ2802" s="43" t="s">
        <v>98</v>
      </c>
      <c r="BK2802" s="43" t="s">
        <v>99</v>
      </c>
      <c r="BL2802" s="7" t="s">
        <v>100</v>
      </c>
      <c r="BM2802" s="7" t="s">
        <v>101</v>
      </c>
      <c r="BN2802" s="7" t="s">
        <v>102</v>
      </c>
      <c r="BS2802" s="12" t="s">
        <v>86</v>
      </c>
      <c r="BU2802" s="43">
        <v>1</v>
      </c>
      <c r="BW2802" s="43" t="s">
        <v>103</v>
      </c>
    </row>
    <row r="2803" spans="3:75" x14ac:dyDescent="0.35">
      <c r="C2803" s="43" t="str">
        <f t="shared" si="43"/>
        <v>IARA:BDT-05:2023: 2802</v>
      </c>
      <c r="D2803" s="43">
        <v>2802</v>
      </c>
      <c r="E2803" s="43" t="s">
        <v>5312</v>
      </c>
      <c r="F2803" s="1" t="s">
        <v>73</v>
      </c>
      <c r="G2803" s="43" t="s">
        <v>5256</v>
      </c>
      <c r="H2803" s="2">
        <v>45060</v>
      </c>
      <c r="J2803" s="12">
        <v>2023</v>
      </c>
      <c r="K2803" s="12">
        <v>5</v>
      </c>
      <c r="L2803" s="12">
        <v>14</v>
      </c>
      <c r="M2803" s="13"/>
      <c r="N2803" s="12" t="s">
        <v>74</v>
      </c>
      <c r="P2803" s="12" t="s">
        <v>75</v>
      </c>
      <c r="Q2803" s="12" t="str">
        <f>CONCATENATE(X2803," ",Y2803)</f>
        <v>Cyanistes caeruleus</v>
      </c>
      <c r="R2803" s="14" t="str">
        <f>CONCATENATE(S2803,", ",T2803,", ",U2803,", ",V2803,", ",W2803,", ",X2803,", ",Y2803)</f>
        <v>Animalia, Chordata, Aves, Passeriformes, Paridae, Cyanistes, caeruleus</v>
      </c>
      <c r="S2803" s="6" t="s">
        <v>76</v>
      </c>
      <c r="T2803" s="19" t="s">
        <v>77</v>
      </c>
      <c r="U2803" s="19" t="s">
        <v>78</v>
      </c>
      <c r="V2803" s="12" t="s">
        <v>79</v>
      </c>
      <c r="W2803" s="12" t="s">
        <v>135</v>
      </c>
      <c r="X2803" s="12" t="s">
        <v>136</v>
      </c>
      <c r="Y2803" s="12" t="s">
        <v>137</v>
      </c>
      <c r="AA2803" s="12" t="s">
        <v>83</v>
      </c>
      <c r="AB2803" s="6" t="s">
        <v>84</v>
      </c>
      <c r="AC2803" s="12" t="s">
        <v>138</v>
      </c>
      <c r="AD2803" s="12" t="s">
        <v>86</v>
      </c>
      <c r="AE2803" s="2">
        <v>45060</v>
      </c>
      <c r="AF2803" s="43" t="s">
        <v>87</v>
      </c>
      <c r="AG2803" s="7" t="s">
        <v>139</v>
      </c>
      <c r="AH2803" s="43">
        <v>48.112635088596697</v>
      </c>
      <c r="AI2803" s="43">
        <v>-1.7044304220144</v>
      </c>
      <c r="AL2803" s="43">
        <v>10</v>
      </c>
      <c r="AN2803" s="46" t="s">
        <v>5240</v>
      </c>
      <c r="AO2803" s="5" t="s">
        <v>89</v>
      </c>
      <c r="AP2803" s="12" t="s">
        <v>86</v>
      </c>
      <c r="AR2803" s="7" t="s">
        <v>90</v>
      </c>
      <c r="AT2803" s="4" t="str">
        <f>CONCATENATE(AU2803,", ",AV2803,", ",AW2803,", ",AX2803,", ",AY2803,", ",AZ2803,", ",BA2803)</f>
        <v>Europe, France, FR, Bretagne, Ille-et-Vilaine, Rennes, Campus Institut Agro Rennes</v>
      </c>
      <c r="AU2803" s="1" t="s">
        <v>91</v>
      </c>
      <c r="AV2803" s="1" t="s">
        <v>92</v>
      </c>
      <c r="AW2803" s="1" t="s">
        <v>93</v>
      </c>
      <c r="AX2803" s="1" t="s">
        <v>94</v>
      </c>
      <c r="AY2803" s="1" t="s">
        <v>95</v>
      </c>
      <c r="AZ2803" s="1" t="s">
        <v>96</v>
      </c>
      <c r="BA2803" s="1" t="s">
        <v>5242</v>
      </c>
      <c r="BC2803" s="43"/>
      <c r="BF2803" s="43" t="s">
        <v>4596</v>
      </c>
      <c r="BG2803" s="43" t="s">
        <v>93</v>
      </c>
      <c r="BH2803" s="7" t="s">
        <v>97</v>
      </c>
      <c r="BJ2803" s="43" t="s">
        <v>98</v>
      </c>
      <c r="BK2803" s="43" t="s">
        <v>99</v>
      </c>
      <c r="BL2803" s="7" t="s">
        <v>100</v>
      </c>
      <c r="BM2803" s="7" t="s">
        <v>101</v>
      </c>
      <c r="BN2803" s="7" t="s">
        <v>102</v>
      </c>
      <c r="BS2803" s="12" t="s">
        <v>86</v>
      </c>
      <c r="BU2803" s="43">
        <v>1</v>
      </c>
      <c r="BW2803" s="43" t="s">
        <v>103</v>
      </c>
    </row>
    <row r="2804" spans="3:75" x14ac:dyDescent="0.35">
      <c r="C2804" s="43" t="str">
        <f t="shared" si="43"/>
        <v>IARA:BDT-05:2023: 2803</v>
      </c>
      <c r="D2804" s="43">
        <v>2803</v>
      </c>
      <c r="E2804" s="43" t="s">
        <v>5312</v>
      </c>
      <c r="F2804" s="1" t="s">
        <v>73</v>
      </c>
      <c r="G2804" s="43" t="s">
        <v>5256</v>
      </c>
      <c r="H2804" s="2">
        <v>45060</v>
      </c>
      <c r="J2804" s="12">
        <v>2023</v>
      </c>
      <c r="K2804" s="12">
        <v>5</v>
      </c>
      <c r="L2804" s="12">
        <v>14</v>
      </c>
      <c r="M2804" s="13"/>
      <c r="N2804" s="12" t="s">
        <v>74</v>
      </c>
      <c r="P2804" s="12" t="s">
        <v>75</v>
      </c>
      <c r="Q2804" s="12" t="str">
        <f>CONCATENATE(X2804," ",Y2804)</f>
        <v>Cyanistes caeruleus</v>
      </c>
      <c r="R2804" s="14" t="str">
        <f>CONCATENATE(S2804,", ",T2804,", ",U2804,", ",V2804,", ",W2804,", ",X2804,", ",Y2804)</f>
        <v>Animalia, Chordata, Aves, Passeriformes, Paridae, Cyanistes, caeruleus</v>
      </c>
      <c r="S2804" s="6" t="s">
        <v>76</v>
      </c>
      <c r="T2804" s="19" t="s">
        <v>77</v>
      </c>
      <c r="U2804" s="19" t="s">
        <v>78</v>
      </c>
      <c r="V2804" s="12" t="s">
        <v>79</v>
      </c>
      <c r="W2804" s="12" t="s">
        <v>135</v>
      </c>
      <c r="X2804" s="12" t="s">
        <v>136</v>
      </c>
      <c r="Y2804" s="12" t="s">
        <v>137</v>
      </c>
      <c r="AA2804" s="12" t="s">
        <v>83</v>
      </c>
      <c r="AB2804" s="6" t="s">
        <v>84</v>
      </c>
      <c r="AC2804" s="12" t="s">
        <v>138</v>
      </c>
      <c r="AD2804" s="12" t="s">
        <v>86</v>
      </c>
      <c r="AE2804" s="2">
        <v>45060</v>
      </c>
      <c r="AF2804" s="43" t="s">
        <v>87</v>
      </c>
      <c r="AG2804" s="7" t="s">
        <v>139</v>
      </c>
      <c r="AH2804" s="43">
        <v>48.114321424315897</v>
      </c>
      <c r="AI2804" s="43">
        <v>-1.70671999645857</v>
      </c>
      <c r="AL2804" s="43">
        <v>10</v>
      </c>
      <c r="AN2804" s="46" t="s">
        <v>5240</v>
      </c>
      <c r="AO2804" s="5" t="s">
        <v>89</v>
      </c>
      <c r="AP2804" s="12" t="s">
        <v>86</v>
      </c>
      <c r="AR2804" s="7" t="s">
        <v>90</v>
      </c>
      <c r="AT2804" s="4" t="str">
        <f>CONCATENATE(AU2804,", ",AV2804,", ",AW2804,", ",AX2804,", ",AY2804,", ",AZ2804,", ",BA2804)</f>
        <v>Europe, France, FR, Bretagne, Ille-et-Vilaine, Rennes, Campus Institut Agro Rennes</v>
      </c>
      <c r="AU2804" s="1" t="s">
        <v>91</v>
      </c>
      <c r="AV2804" s="1" t="s">
        <v>92</v>
      </c>
      <c r="AW2804" s="1" t="s">
        <v>93</v>
      </c>
      <c r="AX2804" s="1" t="s">
        <v>94</v>
      </c>
      <c r="AY2804" s="1" t="s">
        <v>95</v>
      </c>
      <c r="AZ2804" s="1" t="s">
        <v>96</v>
      </c>
      <c r="BA2804" s="1" t="s">
        <v>5242</v>
      </c>
      <c r="BC2804" s="43"/>
      <c r="BF2804" s="43" t="s">
        <v>4596</v>
      </c>
      <c r="BG2804" s="43" t="s">
        <v>93</v>
      </c>
      <c r="BH2804" s="7" t="s">
        <v>97</v>
      </c>
      <c r="BJ2804" s="43" t="s">
        <v>98</v>
      </c>
      <c r="BK2804" s="43" t="s">
        <v>99</v>
      </c>
      <c r="BL2804" s="7" t="s">
        <v>100</v>
      </c>
      <c r="BM2804" s="7" t="s">
        <v>101</v>
      </c>
      <c r="BN2804" s="7" t="s">
        <v>102</v>
      </c>
      <c r="BS2804" s="12" t="s">
        <v>86</v>
      </c>
      <c r="BU2804" s="43">
        <v>1</v>
      </c>
      <c r="BW2804" s="43" t="s">
        <v>103</v>
      </c>
    </row>
    <row r="2805" spans="3:75" x14ac:dyDescent="0.35">
      <c r="C2805" s="43" t="str">
        <f t="shared" si="43"/>
        <v>IARA:BDT-05:2023: 2804</v>
      </c>
      <c r="D2805" s="43">
        <v>2804</v>
      </c>
      <c r="E2805" s="43" t="s">
        <v>5312</v>
      </c>
      <c r="F2805" s="1" t="s">
        <v>73</v>
      </c>
      <c r="G2805" s="43" t="s">
        <v>5256</v>
      </c>
      <c r="H2805" s="2">
        <v>45060</v>
      </c>
      <c r="J2805" s="12">
        <v>2023</v>
      </c>
      <c r="K2805" s="12">
        <v>5</v>
      </c>
      <c r="L2805" s="12">
        <v>14</v>
      </c>
      <c r="M2805" s="13"/>
      <c r="N2805" s="12" t="s">
        <v>74</v>
      </c>
      <c r="P2805" s="12" t="s">
        <v>75</v>
      </c>
      <c r="Q2805" s="12" t="str">
        <f>CONCATENATE(X2805," ",Y2805)</f>
        <v>Cyanistes caeruleus</v>
      </c>
      <c r="R2805" s="14" t="str">
        <f>CONCATENATE(S2805,", ",T2805,", ",U2805,", ",V2805,", ",W2805,", ",X2805,", ",Y2805)</f>
        <v>Animalia, Chordata, Aves, Passeriformes, Paridae, Cyanistes, caeruleus</v>
      </c>
      <c r="S2805" s="6" t="s">
        <v>76</v>
      </c>
      <c r="T2805" s="19" t="s">
        <v>77</v>
      </c>
      <c r="U2805" s="19" t="s">
        <v>78</v>
      </c>
      <c r="V2805" s="12" t="s">
        <v>79</v>
      </c>
      <c r="W2805" s="12" t="s">
        <v>135</v>
      </c>
      <c r="X2805" s="12" t="s">
        <v>136</v>
      </c>
      <c r="Y2805" s="12" t="s">
        <v>137</v>
      </c>
      <c r="AA2805" s="12" t="s">
        <v>83</v>
      </c>
      <c r="AB2805" s="6" t="s">
        <v>84</v>
      </c>
      <c r="AC2805" s="12" t="s">
        <v>138</v>
      </c>
      <c r="AD2805" s="12" t="s">
        <v>86</v>
      </c>
      <c r="AE2805" s="2">
        <v>45060</v>
      </c>
      <c r="AF2805" s="43" t="s">
        <v>87</v>
      </c>
      <c r="AG2805" s="7" t="s">
        <v>139</v>
      </c>
      <c r="AH2805" s="43">
        <v>48.112714320745397</v>
      </c>
      <c r="AI2805" s="43">
        <v>-1.70752520146502</v>
      </c>
      <c r="AL2805" s="43">
        <v>10</v>
      </c>
      <c r="AN2805" s="46" t="s">
        <v>5240</v>
      </c>
      <c r="AO2805" s="5" t="s">
        <v>89</v>
      </c>
      <c r="AP2805" s="12" t="s">
        <v>86</v>
      </c>
      <c r="AR2805" s="7" t="s">
        <v>90</v>
      </c>
      <c r="AT2805" s="4" t="str">
        <f>CONCATENATE(AU2805,", ",AV2805,", ",AW2805,", ",AX2805,", ",AY2805,", ",AZ2805,", ",BA2805)</f>
        <v>Europe, France, FR, Bretagne, Ille-et-Vilaine, Rennes, Campus Institut Agro Rennes</v>
      </c>
      <c r="AU2805" s="1" t="s">
        <v>91</v>
      </c>
      <c r="AV2805" s="1" t="s">
        <v>92</v>
      </c>
      <c r="AW2805" s="1" t="s">
        <v>93</v>
      </c>
      <c r="AX2805" s="1" t="s">
        <v>94</v>
      </c>
      <c r="AY2805" s="1" t="s">
        <v>95</v>
      </c>
      <c r="AZ2805" s="1" t="s">
        <v>96</v>
      </c>
      <c r="BA2805" s="1" t="s">
        <v>5242</v>
      </c>
      <c r="BC2805" s="43"/>
      <c r="BF2805" s="43" t="s">
        <v>4596</v>
      </c>
      <c r="BG2805" s="43" t="s">
        <v>93</v>
      </c>
      <c r="BH2805" s="7" t="s">
        <v>97</v>
      </c>
      <c r="BJ2805" s="43" t="s">
        <v>98</v>
      </c>
      <c r="BK2805" s="43" t="s">
        <v>99</v>
      </c>
      <c r="BL2805" s="7" t="s">
        <v>100</v>
      </c>
      <c r="BM2805" s="7" t="s">
        <v>101</v>
      </c>
      <c r="BN2805" s="7" t="s">
        <v>102</v>
      </c>
      <c r="BS2805" s="12" t="s">
        <v>86</v>
      </c>
      <c r="BU2805" s="43">
        <v>1</v>
      </c>
      <c r="BW2805" s="43" t="s">
        <v>103</v>
      </c>
    </row>
    <row r="2806" spans="3:75" x14ac:dyDescent="0.35">
      <c r="C2806" s="43" t="str">
        <f t="shared" si="43"/>
        <v>IARA:BDT-05:2023: 2805</v>
      </c>
      <c r="D2806" s="43">
        <v>2805</v>
      </c>
      <c r="E2806" s="43" t="s">
        <v>5312</v>
      </c>
      <c r="F2806" s="1" t="s">
        <v>73</v>
      </c>
      <c r="G2806" s="43" t="s">
        <v>5256</v>
      </c>
      <c r="H2806" s="2">
        <v>45060</v>
      </c>
      <c r="J2806" s="12">
        <v>2023</v>
      </c>
      <c r="K2806" s="12">
        <v>5</v>
      </c>
      <c r="L2806" s="12">
        <v>14</v>
      </c>
      <c r="M2806" s="13"/>
      <c r="N2806" s="12" t="s">
        <v>74</v>
      </c>
      <c r="P2806" s="12" t="s">
        <v>75</v>
      </c>
      <c r="Q2806" s="12" t="str">
        <f>CONCATENATE(X2806," ",Y2806)</f>
        <v>Cyanistes caeruleus</v>
      </c>
      <c r="R2806" s="14" t="str">
        <f>CONCATENATE(S2806,", ",T2806,", ",U2806,", ",V2806,", ",W2806,", ",X2806,", ",Y2806)</f>
        <v>Animalia, Chordata, Aves, Passeriformes, Paridae, Cyanistes, caeruleus</v>
      </c>
      <c r="S2806" s="6" t="s">
        <v>76</v>
      </c>
      <c r="T2806" s="19" t="s">
        <v>77</v>
      </c>
      <c r="U2806" s="19" t="s">
        <v>78</v>
      </c>
      <c r="V2806" s="12" t="s">
        <v>79</v>
      </c>
      <c r="W2806" s="12" t="s">
        <v>135</v>
      </c>
      <c r="X2806" s="12" t="s">
        <v>136</v>
      </c>
      <c r="Y2806" s="12" t="s">
        <v>137</v>
      </c>
      <c r="AA2806" s="12" t="s">
        <v>83</v>
      </c>
      <c r="AB2806" s="6" t="s">
        <v>84</v>
      </c>
      <c r="AC2806" s="12" t="s">
        <v>138</v>
      </c>
      <c r="AD2806" s="12" t="s">
        <v>86</v>
      </c>
      <c r="AE2806" s="2">
        <v>45060</v>
      </c>
      <c r="AF2806" s="43" t="s">
        <v>87</v>
      </c>
      <c r="AG2806" s="7" t="s">
        <v>139</v>
      </c>
      <c r="AH2806" s="43">
        <v>48.112450606598102</v>
      </c>
      <c r="AI2806" s="43">
        <v>-1.7081802393450201</v>
      </c>
      <c r="AL2806" s="43">
        <v>10</v>
      </c>
      <c r="AN2806" s="46" t="s">
        <v>5240</v>
      </c>
      <c r="AO2806" s="5" t="s">
        <v>89</v>
      </c>
      <c r="AP2806" s="12" t="s">
        <v>86</v>
      </c>
      <c r="AR2806" s="7" t="s">
        <v>90</v>
      </c>
      <c r="AT2806" s="4" t="str">
        <f>CONCATENATE(AU2806,", ",AV2806,", ",AW2806,", ",AX2806,", ",AY2806,", ",AZ2806,", ",BA2806)</f>
        <v>Europe, France, FR, Bretagne, Ille-et-Vilaine, Rennes, Campus Institut Agro Rennes</v>
      </c>
      <c r="AU2806" s="1" t="s">
        <v>91</v>
      </c>
      <c r="AV2806" s="1" t="s">
        <v>92</v>
      </c>
      <c r="AW2806" s="1" t="s">
        <v>93</v>
      </c>
      <c r="AX2806" s="1" t="s">
        <v>94</v>
      </c>
      <c r="AY2806" s="1" t="s">
        <v>95</v>
      </c>
      <c r="AZ2806" s="1" t="s">
        <v>96</v>
      </c>
      <c r="BA2806" s="1" t="s">
        <v>5242</v>
      </c>
      <c r="BC2806" s="43"/>
      <c r="BF2806" s="43" t="s">
        <v>4596</v>
      </c>
      <c r="BG2806" s="43" t="s">
        <v>93</v>
      </c>
      <c r="BH2806" s="7" t="s">
        <v>97</v>
      </c>
      <c r="BJ2806" s="43" t="s">
        <v>98</v>
      </c>
      <c r="BK2806" s="43" t="s">
        <v>99</v>
      </c>
      <c r="BL2806" s="7" t="s">
        <v>100</v>
      </c>
      <c r="BM2806" s="7" t="s">
        <v>101</v>
      </c>
      <c r="BN2806" s="7" t="s">
        <v>102</v>
      </c>
      <c r="BS2806" s="12" t="s">
        <v>86</v>
      </c>
      <c r="BU2806" s="43">
        <v>1</v>
      </c>
      <c r="BW2806" s="43" t="s">
        <v>103</v>
      </c>
    </row>
    <row r="2807" spans="3:75" x14ac:dyDescent="0.35">
      <c r="C2807" s="43" t="str">
        <f t="shared" si="43"/>
        <v>IARA:BDT-05:2023: 2806</v>
      </c>
      <c r="D2807" s="43">
        <v>2806</v>
      </c>
      <c r="E2807" s="43" t="s">
        <v>5312</v>
      </c>
      <c r="F2807" s="1" t="s">
        <v>73</v>
      </c>
      <c r="G2807" s="43" t="s">
        <v>5256</v>
      </c>
      <c r="H2807" s="2">
        <v>45060</v>
      </c>
      <c r="J2807" s="12">
        <v>2023</v>
      </c>
      <c r="K2807" s="12">
        <v>5</v>
      </c>
      <c r="L2807" s="12">
        <v>14</v>
      </c>
      <c r="M2807" s="13"/>
      <c r="N2807" s="12" t="s">
        <v>74</v>
      </c>
      <c r="P2807" s="12" t="s">
        <v>75</v>
      </c>
      <c r="Q2807" s="12" t="str">
        <f>CONCATENATE(X2807," ",Y2807)</f>
        <v>Cyanistes caeruleus</v>
      </c>
      <c r="R2807" s="14" t="str">
        <f>CONCATENATE(S2807,", ",T2807,", ",U2807,", ",V2807,", ",W2807,", ",X2807,", ",Y2807)</f>
        <v>Animalia, Chordata, Aves, Passeriformes, Paridae, Cyanistes, caeruleus</v>
      </c>
      <c r="S2807" s="6" t="s">
        <v>76</v>
      </c>
      <c r="T2807" s="19" t="s">
        <v>77</v>
      </c>
      <c r="U2807" s="19" t="s">
        <v>78</v>
      </c>
      <c r="V2807" s="12" t="s">
        <v>79</v>
      </c>
      <c r="W2807" s="12" t="s">
        <v>135</v>
      </c>
      <c r="X2807" s="12" t="s">
        <v>136</v>
      </c>
      <c r="Y2807" s="12" t="s">
        <v>137</v>
      </c>
      <c r="AA2807" s="12" t="s">
        <v>83</v>
      </c>
      <c r="AB2807" s="6" t="s">
        <v>84</v>
      </c>
      <c r="AC2807" s="12" t="s">
        <v>138</v>
      </c>
      <c r="AD2807" s="12" t="s">
        <v>86</v>
      </c>
      <c r="AE2807" s="2">
        <v>45060</v>
      </c>
      <c r="AF2807" s="43" t="s">
        <v>87</v>
      </c>
      <c r="AG2807" s="7" t="s">
        <v>139</v>
      </c>
      <c r="AH2807" s="43">
        <v>48.112481171533297</v>
      </c>
      <c r="AI2807" s="43">
        <v>-1.70819067468326</v>
      </c>
      <c r="AL2807" s="43">
        <v>10</v>
      </c>
      <c r="AN2807" s="46" t="s">
        <v>5240</v>
      </c>
      <c r="AO2807" s="5" t="s">
        <v>89</v>
      </c>
      <c r="AP2807" s="12" t="s">
        <v>86</v>
      </c>
      <c r="AR2807" s="7" t="s">
        <v>90</v>
      </c>
      <c r="AT2807" s="4" t="str">
        <f>CONCATENATE(AU2807,", ",AV2807,", ",AW2807,", ",AX2807,", ",AY2807,", ",AZ2807,", ",BA2807)</f>
        <v>Europe, France, FR, Bretagne, Ille-et-Vilaine, Rennes, Campus Institut Agro Rennes</v>
      </c>
      <c r="AU2807" s="1" t="s">
        <v>91</v>
      </c>
      <c r="AV2807" s="1" t="s">
        <v>92</v>
      </c>
      <c r="AW2807" s="1" t="s">
        <v>93</v>
      </c>
      <c r="AX2807" s="1" t="s">
        <v>94</v>
      </c>
      <c r="AY2807" s="1" t="s">
        <v>95</v>
      </c>
      <c r="AZ2807" s="1" t="s">
        <v>96</v>
      </c>
      <c r="BA2807" s="1" t="s">
        <v>5242</v>
      </c>
      <c r="BC2807" s="43"/>
      <c r="BF2807" s="43" t="s">
        <v>4596</v>
      </c>
      <c r="BG2807" s="43" t="s">
        <v>93</v>
      </c>
      <c r="BH2807" s="7" t="s">
        <v>97</v>
      </c>
      <c r="BJ2807" s="43" t="s">
        <v>98</v>
      </c>
      <c r="BK2807" s="43" t="s">
        <v>99</v>
      </c>
      <c r="BL2807" s="7" t="s">
        <v>100</v>
      </c>
      <c r="BM2807" s="7" t="s">
        <v>101</v>
      </c>
      <c r="BN2807" s="7" t="s">
        <v>102</v>
      </c>
      <c r="BS2807" s="12" t="s">
        <v>86</v>
      </c>
      <c r="BU2807" s="43">
        <v>1</v>
      </c>
      <c r="BW2807" s="43" t="s">
        <v>103</v>
      </c>
    </row>
    <row r="2808" spans="3:75" x14ac:dyDescent="0.35">
      <c r="C2808" s="43" t="str">
        <f t="shared" si="43"/>
        <v>IARA:BDT-05:2023: 2807</v>
      </c>
      <c r="D2808" s="43">
        <v>2807</v>
      </c>
      <c r="E2808" s="43" t="s">
        <v>5312</v>
      </c>
      <c r="F2808" s="1" t="s">
        <v>73</v>
      </c>
      <c r="G2808" s="43" t="s">
        <v>5256</v>
      </c>
      <c r="H2808" s="2">
        <v>45060</v>
      </c>
      <c r="J2808" s="12">
        <v>2023</v>
      </c>
      <c r="K2808" s="12">
        <v>5</v>
      </c>
      <c r="L2808" s="12">
        <v>14</v>
      </c>
      <c r="M2808" s="13"/>
      <c r="N2808" s="12" t="s">
        <v>74</v>
      </c>
      <c r="P2808" s="12" t="s">
        <v>75</v>
      </c>
      <c r="Q2808" s="12" t="str">
        <f>CONCATENATE(X2808," ",Y2808)</f>
        <v>Cyanistes caeruleus</v>
      </c>
      <c r="R2808" s="14" t="str">
        <f>CONCATENATE(S2808,", ",T2808,", ",U2808,", ",V2808,", ",W2808,", ",X2808,", ",Y2808)</f>
        <v>Animalia, Chordata, Aves, Passeriformes, Paridae, Cyanistes, caeruleus</v>
      </c>
      <c r="S2808" s="6" t="s">
        <v>76</v>
      </c>
      <c r="T2808" s="19" t="s">
        <v>77</v>
      </c>
      <c r="U2808" s="19" t="s">
        <v>78</v>
      </c>
      <c r="V2808" s="12" t="s">
        <v>79</v>
      </c>
      <c r="W2808" s="12" t="s">
        <v>135</v>
      </c>
      <c r="X2808" s="12" t="s">
        <v>136</v>
      </c>
      <c r="Y2808" s="12" t="s">
        <v>137</v>
      </c>
      <c r="AA2808" s="12" t="s">
        <v>83</v>
      </c>
      <c r="AB2808" s="6" t="s">
        <v>84</v>
      </c>
      <c r="AC2808" s="12" t="s">
        <v>138</v>
      </c>
      <c r="AD2808" s="12" t="s">
        <v>86</v>
      </c>
      <c r="AE2808" s="2">
        <v>45060</v>
      </c>
      <c r="AF2808" s="43" t="s">
        <v>87</v>
      </c>
      <c r="AG2808" s="7" t="s">
        <v>139</v>
      </c>
      <c r="AH2808" s="43">
        <v>48.115032868563198</v>
      </c>
      <c r="AI2808" s="43">
        <v>-1.7101068799122401</v>
      </c>
      <c r="AL2808" s="43">
        <v>10</v>
      </c>
      <c r="AN2808" s="46" t="s">
        <v>5240</v>
      </c>
      <c r="AO2808" s="5" t="s">
        <v>89</v>
      </c>
      <c r="AP2808" s="12" t="s">
        <v>86</v>
      </c>
      <c r="AR2808" s="7" t="s">
        <v>90</v>
      </c>
      <c r="AT2808" s="4" t="str">
        <f>CONCATENATE(AU2808,", ",AV2808,", ",AW2808,", ",AX2808,", ",AY2808,", ",AZ2808,", ",BA2808)</f>
        <v>Europe, France, FR, Bretagne, Ille-et-Vilaine, Rennes, Campus Institut Agro Rennes</v>
      </c>
      <c r="AU2808" s="1" t="s">
        <v>91</v>
      </c>
      <c r="AV2808" s="1" t="s">
        <v>92</v>
      </c>
      <c r="AW2808" s="1" t="s">
        <v>93</v>
      </c>
      <c r="AX2808" s="1" t="s">
        <v>94</v>
      </c>
      <c r="AY2808" s="1" t="s">
        <v>95</v>
      </c>
      <c r="AZ2808" s="1" t="s">
        <v>96</v>
      </c>
      <c r="BA2808" s="1" t="s">
        <v>5242</v>
      </c>
      <c r="BC2808" s="43"/>
      <c r="BF2808" s="43" t="s">
        <v>4596</v>
      </c>
      <c r="BG2808" s="43" t="s">
        <v>93</v>
      </c>
      <c r="BH2808" s="7" t="s">
        <v>97</v>
      </c>
      <c r="BJ2808" s="43" t="s">
        <v>98</v>
      </c>
      <c r="BK2808" s="43" t="s">
        <v>99</v>
      </c>
      <c r="BL2808" s="7" t="s">
        <v>100</v>
      </c>
      <c r="BM2808" s="7" t="s">
        <v>101</v>
      </c>
      <c r="BN2808" s="7" t="s">
        <v>102</v>
      </c>
      <c r="BS2808" s="12" t="s">
        <v>86</v>
      </c>
      <c r="BU2808" s="43">
        <v>1</v>
      </c>
      <c r="BW2808" s="43" t="s">
        <v>103</v>
      </c>
    </row>
    <row r="2809" spans="3:75" x14ac:dyDescent="0.35">
      <c r="C2809" s="43" t="str">
        <f t="shared" si="43"/>
        <v>IARA:BDT-05:2023: 2808</v>
      </c>
      <c r="D2809" s="43">
        <v>2808</v>
      </c>
      <c r="E2809" s="43" t="s">
        <v>5312</v>
      </c>
      <c r="F2809" s="1" t="s">
        <v>73</v>
      </c>
      <c r="G2809" s="43" t="s">
        <v>5256</v>
      </c>
      <c r="H2809" s="2">
        <v>45060</v>
      </c>
      <c r="J2809" s="12">
        <v>2023</v>
      </c>
      <c r="K2809" s="12">
        <v>5</v>
      </c>
      <c r="L2809" s="12">
        <v>14</v>
      </c>
      <c r="M2809" s="13"/>
      <c r="N2809" s="12" t="s">
        <v>74</v>
      </c>
      <c r="P2809" s="12" t="s">
        <v>75</v>
      </c>
      <c r="Q2809" s="12" t="str">
        <f>CONCATENATE(X2809," ",Y2809)</f>
        <v>Cyanistes caeruleus</v>
      </c>
      <c r="R2809" s="14" t="str">
        <f>CONCATENATE(S2809,", ",T2809,", ",U2809,", ",V2809,", ",W2809,", ",X2809,", ",Y2809)</f>
        <v>Animalia, Chordata, Aves, Passeriformes, Paridae, Cyanistes, caeruleus</v>
      </c>
      <c r="S2809" s="6" t="s">
        <v>76</v>
      </c>
      <c r="T2809" s="19" t="s">
        <v>77</v>
      </c>
      <c r="U2809" s="19" t="s">
        <v>78</v>
      </c>
      <c r="V2809" s="12" t="s">
        <v>79</v>
      </c>
      <c r="W2809" s="12" t="s">
        <v>135</v>
      </c>
      <c r="X2809" s="12" t="s">
        <v>136</v>
      </c>
      <c r="Y2809" s="12" t="s">
        <v>137</v>
      </c>
      <c r="AA2809" s="12" t="s">
        <v>83</v>
      </c>
      <c r="AB2809" s="6" t="s">
        <v>84</v>
      </c>
      <c r="AC2809" s="12" t="s">
        <v>138</v>
      </c>
      <c r="AD2809" s="12" t="s">
        <v>86</v>
      </c>
      <c r="AE2809" s="2">
        <v>45060</v>
      </c>
      <c r="AF2809" s="43" t="s">
        <v>87</v>
      </c>
      <c r="AG2809" s="7" t="s">
        <v>139</v>
      </c>
      <c r="AH2809" s="43">
        <v>48.114781752852899</v>
      </c>
      <c r="AI2809" s="43">
        <v>-1.70786370006569</v>
      </c>
      <c r="AL2809" s="43">
        <v>10</v>
      </c>
      <c r="AN2809" s="46" t="s">
        <v>5240</v>
      </c>
      <c r="AO2809" s="5" t="s">
        <v>89</v>
      </c>
      <c r="AP2809" s="12" t="s">
        <v>86</v>
      </c>
      <c r="AR2809" s="7" t="s">
        <v>90</v>
      </c>
      <c r="AT2809" s="4" t="str">
        <f>CONCATENATE(AU2809,", ",AV2809,", ",AW2809,", ",AX2809,", ",AY2809,", ",AZ2809,", ",BA2809)</f>
        <v>Europe, France, FR, Bretagne, Ille-et-Vilaine, Rennes, Campus Institut Agro Rennes</v>
      </c>
      <c r="AU2809" s="1" t="s">
        <v>91</v>
      </c>
      <c r="AV2809" s="1" t="s">
        <v>92</v>
      </c>
      <c r="AW2809" s="1" t="s">
        <v>93</v>
      </c>
      <c r="AX2809" s="1" t="s">
        <v>94</v>
      </c>
      <c r="AY2809" s="1" t="s">
        <v>95</v>
      </c>
      <c r="AZ2809" s="1" t="s">
        <v>96</v>
      </c>
      <c r="BA2809" s="1" t="s">
        <v>5242</v>
      </c>
      <c r="BC2809" s="43"/>
      <c r="BF2809" s="43" t="s">
        <v>4596</v>
      </c>
      <c r="BG2809" s="43" t="s">
        <v>93</v>
      </c>
      <c r="BH2809" s="7" t="s">
        <v>97</v>
      </c>
      <c r="BJ2809" s="43" t="s">
        <v>98</v>
      </c>
      <c r="BK2809" s="43" t="s">
        <v>99</v>
      </c>
      <c r="BL2809" s="7" t="s">
        <v>100</v>
      </c>
      <c r="BM2809" s="7" t="s">
        <v>101</v>
      </c>
      <c r="BN2809" s="7" t="s">
        <v>102</v>
      </c>
      <c r="BS2809" s="12" t="s">
        <v>86</v>
      </c>
      <c r="BU2809" s="43">
        <v>1</v>
      </c>
      <c r="BW2809" s="43" t="s">
        <v>103</v>
      </c>
    </row>
    <row r="2810" spans="3:75" x14ac:dyDescent="0.35">
      <c r="C2810" s="43" t="str">
        <f t="shared" si="43"/>
        <v>IARA:BDT-05:2023: 2809</v>
      </c>
      <c r="D2810" s="43">
        <v>2809</v>
      </c>
      <c r="E2810" s="43" t="s">
        <v>5312</v>
      </c>
      <c r="F2810" s="1" t="s">
        <v>73</v>
      </c>
      <c r="G2810" s="43" t="s">
        <v>5256</v>
      </c>
      <c r="H2810" s="2">
        <v>45060</v>
      </c>
      <c r="J2810" s="12">
        <v>2023</v>
      </c>
      <c r="K2810" s="12">
        <v>5</v>
      </c>
      <c r="L2810" s="12">
        <v>14</v>
      </c>
      <c r="M2810" s="13"/>
      <c r="N2810" s="12" t="s">
        <v>74</v>
      </c>
      <c r="P2810" s="12" t="s">
        <v>75</v>
      </c>
      <c r="Q2810" s="12" t="str">
        <f>CONCATENATE(X2810," ",Y2810)</f>
        <v>Cyanistes caeruleus</v>
      </c>
      <c r="R2810" s="14" t="str">
        <f>CONCATENATE(S2810,", ",T2810,", ",U2810,", ",V2810,", ",W2810,", ",X2810,", ",Y2810)</f>
        <v>Animalia, Chordata, Aves, Passeriformes, Paridae, Cyanistes, caeruleus</v>
      </c>
      <c r="S2810" s="6" t="s">
        <v>76</v>
      </c>
      <c r="T2810" s="19" t="s">
        <v>77</v>
      </c>
      <c r="U2810" s="19" t="s">
        <v>78</v>
      </c>
      <c r="V2810" s="12" t="s">
        <v>79</v>
      </c>
      <c r="W2810" s="12" t="s">
        <v>135</v>
      </c>
      <c r="X2810" s="12" t="s">
        <v>136</v>
      </c>
      <c r="Y2810" s="12" t="s">
        <v>137</v>
      </c>
      <c r="AA2810" s="12" t="s">
        <v>83</v>
      </c>
      <c r="AB2810" s="6" t="s">
        <v>84</v>
      </c>
      <c r="AC2810" s="12" t="s">
        <v>138</v>
      </c>
      <c r="AD2810" s="12" t="s">
        <v>86</v>
      </c>
      <c r="AE2810" s="2">
        <v>45060</v>
      </c>
      <c r="AF2810" s="43" t="s">
        <v>87</v>
      </c>
      <c r="AG2810" s="7" t="s">
        <v>139</v>
      </c>
      <c r="AH2810" s="43">
        <v>48.114745735456403</v>
      </c>
      <c r="AI2810" s="43">
        <v>-1.70786048947584</v>
      </c>
      <c r="AL2810" s="43">
        <v>10</v>
      </c>
      <c r="AN2810" s="46" t="s">
        <v>5240</v>
      </c>
      <c r="AO2810" s="5" t="s">
        <v>89</v>
      </c>
      <c r="AP2810" s="12" t="s">
        <v>86</v>
      </c>
      <c r="AR2810" s="7" t="s">
        <v>90</v>
      </c>
      <c r="AT2810" s="4" t="str">
        <f>CONCATENATE(AU2810,", ",AV2810,", ",AW2810,", ",AX2810,", ",AY2810,", ",AZ2810,", ",BA2810)</f>
        <v>Europe, France, FR, Bretagne, Ille-et-Vilaine, Rennes, Campus Institut Agro Rennes</v>
      </c>
      <c r="AU2810" s="1" t="s">
        <v>91</v>
      </c>
      <c r="AV2810" s="1" t="s">
        <v>92</v>
      </c>
      <c r="AW2810" s="1" t="s">
        <v>93</v>
      </c>
      <c r="AX2810" s="1" t="s">
        <v>94</v>
      </c>
      <c r="AY2810" s="1" t="s">
        <v>95</v>
      </c>
      <c r="AZ2810" s="1" t="s">
        <v>96</v>
      </c>
      <c r="BA2810" s="1" t="s">
        <v>5242</v>
      </c>
      <c r="BC2810" s="43"/>
      <c r="BF2810" s="43" t="s">
        <v>4596</v>
      </c>
      <c r="BG2810" s="43" t="s">
        <v>93</v>
      </c>
      <c r="BH2810" s="7" t="s">
        <v>97</v>
      </c>
      <c r="BJ2810" s="43" t="s">
        <v>98</v>
      </c>
      <c r="BK2810" s="43" t="s">
        <v>99</v>
      </c>
      <c r="BL2810" s="7" t="s">
        <v>100</v>
      </c>
      <c r="BM2810" s="7" t="s">
        <v>101</v>
      </c>
      <c r="BN2810" s="7" t="s">
        <v>102</v>
      </c>
      <c r="BS2810" s="12" t="s">
        <v>86</v>
      </c>
      <c r="BU2810" s="43">
        <v>1</v>
      </c>
      <c r="BW2810" s="43" t="s">
        <v>103</v>
      </c>
    </row>
    <row r="2811" spans="3:75" x14ac:dyDescent="0.35">
      <c r="C2811" s="43" t="str">
        <f t="shared" si="43"/>
        <v>IARA:BDT-05:2023: 2810</v>
      </c>
      <c r="D2811" s="43">
        <v>2810</v>
      </c>
      <c r="E2811" s="43" t="s">
        <v>5312</v>
      </c>
      <c r="F2811" s="1" t="s">
        <v>73</v>
      </c>
      <c r="G2811" s="43" t="s">
        <v>5256</v>
      </c>
      <c r="H2811" s="2">
        <v>45060</v>
      </c>
      <c r="J2811" s="12">
        <v>2023</v>
      </c>
      <c r="K2811" s="12">
        <v>5</v>
      </c>
      <c r="L2811" s="12">
        <v>14</v>
      </c>
      <c r="M2811" s="13"/>
      <c r="N2811" s="12" t="s">
        <v>74</v>
      </c>
      <c r="P2811" s="12" t="s">
        <v>75</v>
      </c>
      <c r="Q2811" s="12" t="str">
        <f>CONCATENATE(X2811," ",Y2811)</f>
        <v>Parus major</v>
      </c>
      <c r="R2811" s="14" t="str">
        <f>CONCATENATE(S2811,", ",T2811,", ",U2811,", ",V2811,", ",W2811,", ",X2811,", ",Y2811)</f>
        <v>Animalia, Chordata, Aves, Passeriformes, Paridae, Parus, major</v>
      </c>
      <c r="S2811" s="6" t="s">
        <v>76</v>
      </c>
      <c r="T2811" s="19" t="s">
        <v>77</v>
      </c>
      <c r="U2811" s="19" t="s">
        <v>78</v>
      </c>
      <c r="V2811" s="12" t="s">
        <v>79</v>
      </c>
      <c r="W2811" s="12" t="s">
        <v>135</v>
      </c>
      <c r="X2811" s="12" t="s">
        <v>140</v>
      </c>
      <c r="Y2811" s="12" t="s">
        <v>141</v>
      </c>
      <c r="AA2811" s="12" t="s">
        <v>83</v>
      </c>
      <c r="AB2811" s="6" t="s">
        <v>84</v>
      </c>
      <c r="AC2811" s="12" t="s">
        <v>142</v>
      </c>
      <c r="AD2811" s="12" t="s">
        <v>86</v>
      </c>
      <c r="AE2811" s="2">
        <v>45060</v>
      </c>
      <c r="AF2811" s="43" t="s">
        <v>87</v>
      </c>
      <c r="AG2811" s="7" t="s">
        <v>143</v>
      </c>
      <c r="AH2811" s="43">
        <v>48.112098351183597</v>
      </c>
      <c r="AI2811" s="43">
        <v>-1.7035210758097099</v>
      </c>
      <c r="AL2811" s="43">
        <v>10</v>
      </c>
      <c r="AN2811" s="46" t="s">
        <v>5240</v>
      </c>
      <c r="AO2811" s="5" t="s">
        <v>89</v>
      </c>
      <c r="AP2811" s="12" t="s">
        <v>86</v>
      </c>
      <c r="AR2811" s="7" t="s">
        <v>90</v>
      </c>
      <c r="AT2811" s="4" t="str">
        <f>CONCATENATE(AU2811,", ",AV2811,", ",AW2811,", ",AX2811,", ",AY2811,", ",AZ2811,", ",BA2811)</f>
        <v>Europe, France, FR, Bretagne, Ille-et-Vilaine, Rennes, Campus Institut Agro Rennes</v>
      </c>
      <c r="AU2811" s="1" t="s">
        <v>91</v>
      </c>
      <c r="AV2811" s="1" t="s">
        <v>92</v>
      </c>
      <c r="AW2811" s="1" t="s">
        <v>93</v>
      </c>
      <c r="AX2811" s="1" t="s">
        <v>94</v>
      </c>
      <c r="AY2811" s="1" t="s">
        <v>95</v>
      </c>
      <c r="AZ2811" s="1" t="s">
        <v>96</v>
      </c>
      <c r="BA2811" s="1" t="s">
        <v>5242</v>
      </c>
      <c r="BC2811" s="43"/>
      <c r="BF2811" s="43" t="s">
        <v>4596</v>
      </c>
      <c r="BG2811" s="43" t="s">
        <v>93</v>
      </c>
      <c r="BH2811" s="7" t="s">
        <v>97</v>
      </c>
      <c r="BJ2811" s="43" t="s">
        <v>98</v>
      </c>
      <c r="BK2811" s="43" t="s">
        <v>99</v>
      </c>
      <c r="BL2811" s="7" t="s">
        <v>100</v>
      </c>
      <c r="BM2811" s="7" t="s">
        <v>101</v>
      </c>
      <c r="BN2811" s="7" t="s">
        <v>102</v>
      </c>
      <c r="BS2811" s="12" t="s">
        <v>86</v>
      </c>
      <c r="BU2811" s="43">
        <v>1</v>
      </c>
      <c r="BW2811" s="43" t="s">
        <v>103</v>
      </c>
    </row>
    <row r="2812" spans="3:75" x14ac:dyDescent="0.35">
      <c r="C2812" s="43" t="str">
        <f t="shared" si="43"/>
        <v>IARA:BDT-05:2023: 2811</v>
      </c>
      <c r="D2812" s="43">
        <v>2811</v>
      </c>
      <c r="E2812" s="43" t="s">
        <v>5312</v>
      </c>
      <c r="F2812" s="1" t="s">
        <v>73</v>
      </c>
      <c r="G2812" s="43" t="s">
        <v>5256</v>
      </c>
      <c r="H2812" s="2">
        <v>45060</v>
      </c>
      <c r="J2812" s="12">
        <v>2023</v>
      </c>
      <c r="K2812" s="12">
        <v>5</v>
      </c>
      <c r="L2812" s="12">
        <v>14</v>
      </c>
      <c r="M2812" s="13"/>
      <c r="N2812" s="12" t="s">
        <v>74</v>
      </c>
      <c r="P2812" s="12" t="s">
        <v>75</v>
      </c>
      <c r="Q2812" s="12" t="str">
        <f>CONCATENATE(X2812," ",Y2812)</f>
        <v>Parus major</v>
      </c>
      <c r="R2812" s="14" t="str">
        <f>CONCATENATE(S2812,", ",T2812,", ",U2812,", ",V2812,", ",W2812,", ",X2812,", ",Y2812)</f>
        <v>Animalia, Chordata, Aves, Passeriformes, Paridae, Parus, major</v>
      </c>
      <c r="S2812" s="6" t="s">
        <v>76</v>
      </c>
      <c r="T2812" s="19" t="s">
        <v>77</v>
      </c>
      <c r="U2812" s="19" t="s">
        <v>78</v>
      </c>
      <c r="V2812" s="12" t="s">
        <v>79</v>
      </c>
      <c r="W2812" s="12" t="s">
        <v>135</v>
      </c>
      <c r="X2812" s="12" t="s">
        <v>140</v>
      </c>
      <c r="Y2812" s="12" t="s">
        <v>141</v>
      </c>
      <c r="AA2812" s="12" t="s">
        <v>83</v>
      </c>
      <c r="AB2812" s="6" t="s">
        <v>84</v>
      </c>
      <c r="AC2812" s="12" t="s">
        <v>142</v>
      </c>
      <c r="AD2812" s="12" t="s">
        <v>86</v>
      </c>
      <c r="AE2812" s="2">
        <v>45060</v>
      </c>
      <c r="AF2812" s="43" t="s">
        <v>87</v>
      </c>
      <c r="AG2812" s="7" t="s">
        <v>143</v>
      </c>
      <c r="AH2812" s="43">
        <v>48.112063158679497</v>
      </c>
      <c r="AI2812" s="43">
        <v>-1.70352376301882</v>
      </c>
      <c r="AL2812" s="43">
        <v>10</v>
      </c>
      <c r="AN2812" s="46" t="s">
        <v>5240</v>
      </c>
      <c r="AO2812" s="5" t="s">
        <v>89</v>
      </c>
      <c r="AP2812" s="12" t="s">
        <v>86</v>
      </c>
      <c r="AR2812" s="7" t="s">
        <v>90</v>
      </c>
      <c r="AT2812" s="4" t="str">
        <f>CONCATENATE(AU2812,", ",AV2812,", ",AW2812,", ",AX2812,", ",AY2812,", ",AZ2812,", ",BA2812)</f>
        <v>Europe, France, FR, Bretagne, Ille-et-Vilaine, Rennes, Campus Institut Agro Rennes</v>
      </c>
      <c r="AU2812" s="1" t="s">
        <v>91</v>
      </c>
      <c r="AV2812" s="1" t="s">
        <v>92</v>
      </c>
      <c r="AW2812" s="1" t="s">
        <v>93</v>
      </c>
      <c r="AX2812" s="1" t="s">
        <v>94</v>
      </c>
      <c r="AY2812" s="1" t="s">
        <v>95</v>
      </c>
      <c r="AZ2812" s="1" t="s">
        <v>96</v>
      </c>
      <c r="BA2812" s="1" t="s">
        <v>5242</v>
      </c>
      <c r="BC2812" s="43"/>
      <c r="BF2812" s="43" t="s">
        <v>4596</v>
      </c>
      <c r="BG2812" s="43" t="s">
        <v>93</v>
      </c>
      <c r="BH2812" s="7" t="s">
        <v>97</v>
      </c>
      <c r="BJ2812" s="43" t="s">
        <v>98</v>
      </c>
      <c r="BK2812" s="43" t="s">
        <v>99</v>
      </c>
      <c r="BL2812" s="7" t="s">
        <v>100</v>
      </c>
      <c r="BM2812" s="7" t="s">
        <v>101</v>
      </c>
      <c r="BN2812" s="7" t="s">
        <v>102</v>
      </c>
      <c r="BS2812" s="12" t="s">
        <v>86</v>
      </c>
      <c r="BU2812" s="43">
        <v>1</v>
      </c>
      <c r="BW2812" s="43" t="s">
        <v>103</v>
      </c>
    </row>
    <row r="2813" spans="3:75" x14ac:dyDescent="0.35">
      <c r="C2813" s="43" t="str">
        <f t="shared" si="43"/>
        <v>IARA:BDT-05:2023: 2812</v>
      </c>
      <c r="D2813" s="43">
        <v>2812</v>
      </c>
      <c r="E2813" s="43" t="s">
        <v>5312</v>
      </c>
      <c r="F2813" s="1" t="s">
        <v>73</v>
      </c>
      <c r="G2813" s="43" t="s">
        <v>5256</v>
      </c>
      <c r="H2813" s="2">
        <v>45060</v>
      </c>
      <c r="J2813" s="12">
        <v>2023</v>
      </c>
      <c r="K2813" s="12">
        <v>5</v>
      </c>
      <c r="L2813" s="12">
        <v>14</v>
      </c>
      <c r="M2813" s="13"/>
      <c r="N2813" s="12" t="s">
        <v>74</v>
      </c>
      <c r="P2813" s="12" t="s">
        <v>75</v>
      </c>
      <c r="Q2813" s="12" t="str">
        <f>CONCATENATE(X2813," ",Y2813)</f>
        <v>Parus major</v>
      </c>
      <c r="R2813" s="14" t="str">
        <f>CONCATENATE(S2813,", ",T2813,", ",U2813,", ",V2813,", ",W2813,", ",X2813,", ",Y2813)</f>
        <v>Animalia, Chordata, Aves, Passeriformes, Paridae, Parus, major</v>
      </c>
      <c r="S2813" s="6" t="s">
        <v>76</v>
      </c>
      <c r="T2813" s="19" t="s">
        <v>77</v>
      </c>
      <c r="U2813" s="19" t="s">
        <v>78</v>
      </c>
      <c r="V2813" s="12" t="s">
        <v>79</v>
      </c>
      <c r="W2813" s="12" t="s">
        <v>135</v>
      </c>
      <c r="X2813" s="12" t="s">
        <v>140</v>
      </c>
      <c r="Y2813" s="12" t="s">
        <v>141</v>
      </c>
      <c r="AA2813" s="12" t="s">
        <v>83</v>
      </c>
      <c r="AB2813" s="6" t="s">
        <v>84</v>
      </c>
      <c r="AC2813" s="12" t="s">
        <v>142</v>
      </c>
      <c r="AD2813" s="12" t="s">
        <v>86</v>
      </c>
      <c r="AE2813" s="2">
        <v>45060</v>
      </c>
      <c r="AF2813" s="43" t="s">
        <v>87</v>
      </c>
      <c r="AG2813" s="7" t="s">
        <v>143</v>
      </c>
      <c r="AH2813" s="43">
        <v>48.111721388936402</v>
      </c>
      <c r="AI2813" s="43">
        <v>-1.7025153722300099</v>
      </c>
      <c r="AL2813" s="43">
        <v>10</v>
      </c>
      <c r="AN2813" s="46" t="s">
        <v>5240</v>
      </c>
      <c r="AO2813" s="5" t="s">
        <v>89</v>
      </c>
      <c r="AP2813" s="12" t="s">
        <v>86</v>
      </c>
      <c r="AR2813" s="7" t="s">
        <v>90</v>
      </c>
      <c r="AT2813" s="4" t="str">
        <f>CONCATENATE(AU2813,", ",AV2813,", ",AW2813,", ",AX2813,", ",AY2813,", ",AZ2813,", ",BA2813)</f>
        <v>Europe, France, FR, Bretagne, Ille-et-Vilaine, Rennes, Campus Institut Agro Rennes</v>
      </c>
      <c r="AU2813" s="1" t="s">
        <v>91</v>
      </c>
      <c r="AV2813" s="1" t="s">
        <v>92</v>
      </c>
      <c r="AW2813" s="1" t="s">
        <v>93</v>
      </c>
      <c r="AX2813" s="1" t="s">
        <v>94</v>
      </c>
      <c r="AY2813" s="1" t="s">
        <v>95</v>
      </c>
      <c r="AZ2813" s="1" t="s">
        <v>96</v>
      </c>
      <c r="BA2813" s="1" t="s">
        <v>5242</v>
      </c>
      <c r="BC2813" s="43"/>
      <c r="BF2813" s="43" t="s">
        <v>4596</v>
      </c>
      <c r="BG2813" s="43" t="s">
        <v>93</v>
      </c>
      <c r="BH2813" s="7" t="s">
        <v>97</v>
      </c>
      <c r="BJ2813" s="43" t="s">
        <v>98</v>
      </c>
      <c r="BK2813" s="43" t="s">
        <v>99</v>
      </c>
      <c r="BL2813" s="7" t="s">
        <v>100</v>
      </c>
      <c r="BM2813" s="7" t="s">
        <v>101</v>
      </c>
      <c r="BN2813" s="7" t="s">
        <v>102</v>
      </c>
      <c r="BS2813" s="12" t="s">
        <v>86</v>
      </c>
      <c r="BU2813" s="43">
        <v>1</v>
      </c>
      <c r="BW2813" s="43" t="s">
        <v>103</v>
      </c>
    </row>
    <row r="2814" spans="3:75" x14ac:dyDescent="0.35">
      <c r="C2814" s="43" t="str">
        <f t="shared" si="43"/>
        <v>IARA:BDT-05:2023: 2813</v>
      </c>
      <c r="D2814" s="43">
        <v>2813</v>
      </c>
      <c r="E2814" s="43" t="s">
        <v>5312</v>
      </c>
      <c r="F2814" s="1" t="s">
        <v>73</v>
      </c>
      <c r="G2814" s="43" t="s">
        <v>5256</v>
      </c>
      <c r="H2814" s="2">
        <v>45060</v>
      </c>
      <c r="J2814" s="12">
        <v>2023</v>
      </c>
      <c r="K2814" s="12">
        <v>5</v>
      </c>
      <c r="L2814" s="12">
        <v>14</v>
      </c>
      <c r="M2814" s="13"/>
      <c r="N2814" s="12" t="s">
        <v>74</v>
      </c>
      <c r="P2814" s="12" t="s">
        <v>75</v>
      </c>
      <c r="Q2814" s="12" t="str">
        <f>CONCATENATE(X2814," ",Y2814)</f>
        <v>Parus major</v>
      </c>
      <c r="R2814" s="14" t="str">
        <f>CONCATENATE(S2814,", ",T2814,", ",U2814,", ",V2814,", ",W2814,", ",X2814,", ",Y2814)</f>
        <v>Animalia, Chordata, Aves, Passeriformes, Paridae, Parus, major</v>
      </c>
      <c r="S2814" s="6" t="s">
        <v>76</v>
      </c>
      <c r="T2814" s="19" t="s">
        <v>77</v>
      </c>
      <c r="U2814" s="19" t="s">
        <v>78</v>
      </c>
      <c r="V2814" s="12" t="s">
        <v>79</v>
      </c>
      <c r="W2814" s="12" t="s">
        <v>135</v>
      </c>
      <c r="X2814" s="12" t="s">
        <v>140</v>
      </c>
      <c r="Y2814" s="12" t="s">
        <v>141</v>
      </c>
      <c r="AA2814" s="12" t="s">
        <v>83</v>
      </c>
      <c r="AB2814" s="6" t="s">
        <v>84</v>
      </c>
      <c r="AC2814" s="12" t="s">
        <v>142</v>
      </c>
      <c r="AD2814" s="12" t="s">
        <v>86</v>
      </c>
      <c r="AE2814" s="2">
        <v>45060</v>
      </c>
      <c r="AF2814" s="43" t="s">
        <v>87</v>
      </c>
      <c r="AG2814" s="7" t="s">
        <v>143</v>
      </c>
      <c r="AH2814" s="43">
        <v>48.111945426153703</v>
      </c>
      <c r="AI2814" s="43">
        <v>-1.7040313646232299</v>
      </c>
      <c r="AL2814" s="43">
        <v>10</v>
      </c>
      <c r="AN2814" s="46" t="s">
        <v>5240</v>
      </c>
      <c r="AO2814" s="5" t="s">
        <v>89</v>
      </c>
      <c r="AP2814" s="12" t="s">
        <v>86</v>
      </c>
      <c r="AR2814" s="7" t="s">
        <v>90</v>
      </c>
      <c r="AT2814" s="4" t="str">
        <f>CONCATENATE(AU2814,", ",AV2814,", ",AW2814,", ",AX2814,", ",AY2814,", ",AZ2814,", ",BA2814)</f>
        <v>Europe, France, FR, Bretagne, Ille-et-Vilaine, Rennes, Campus Institut Agro Rennes</v>
      </c>
      <c r="AU2814" s="1" t="s">
        <v>91</v>
      </c>
      <c r="AV2814" s="1" t="s">
        <v>92</v>
      </c>
      <c r="AW2814" s="1" t="s">
        <v>93</v>
      </c>
      <c r="AX2814" s="1" t="s">
        <v>94</v>
      </c>
      <c r="AY2814" s="1" t="s">
        <v>95</v>
      </c>
      <c r="AZ2814" s="1" t="s">
        <v>96</v>
      </c>
      <c r="BA2814" s="1" t="s">
        <v>5242</v>
      </c>
      <c r="BC2814" s="43"/>
      <c r="BF2814" s="43" t="s">
        <v>4596</v>
      </c>
      <c r="BG2814" s="43" t="s">
        <v>93</v>
      </c>
      <c r="BH2814" s="7" t="s">
        <v>97</v>
      </c>
      <c r="BJ2814" s="43" t="s">
        <v>98</v>
      </c>
      <c r="BK2814" s="43" t="s">
        <v>99</v>
      </c>
      <c r="BL2814" s="7" t="s">
        <v>100</v>
      </c>
      <c r="BM2814" s="7" t="s">
        <v>101</v>
      </c>
      <c r="BN2814" s="7" t="s">
        <v>102</v>
      </c>
      <c r="BS2814" s="12" t="s">
        <v>86</v>
      </c>
      <c r="BU2814" s="43">
        <v>1</v>
      </c>
      <c r="BW2814" s="43" t="s">
        <v>103</v>
      </c>
    </row>
    <row r="2815" spans="3:75" x14ac:dyDescent="0.35">
      <c r="C2815" s="43" t="str">
        <f t="shared" si="43"/>
        <v>IARA:BDT-05:2023: 2814</v>
      </c>
      <c r="D2815" s="43">
        <v>2814</v>
      </c>
      <c r="E2815" s="43" t="s">
        <v>5312</v>
      </c>
      <c r="F2815" s="1" t="s">
        <v>73</v>
      </c>
      <c r="G2815" s="43" t="s">
        <v>5256</v>
      </c>
      <c r="H2815" s="2">
        <v>45060</v>
      </c>
      <c r="J2815" s="12">
        <v>2023</v>
      </c>
      <c r="K2815" s="12">
        <v>5</v>
      </c>
      <c r="L2815" s="12">
        <v>14</v>
      </c>
      <c r="M2815" s="13"/>
      <c r="N2815" s="12" t="s">
        <v>74</v>
      </c>
      <c r="P2815" s="12" t="s">
        <v>75</v>
      </c>
      <c r="Q2815" s="12" t="str">
        <f>CONCATENATE(X2815," ",Y2815)</f>
        <v>Parus major</v>
      </c>
      <c r="R2815" s="14" t="str">
        <f>CONCATENATE(S2815,", ",T2815,", ",U2815,", ",V2815,", ",W2815,", ",X2815,", ",Y2815)</f>
        <v>Animalia, Chordata, Aves, Passeriformes, Paridae, Parus, major</v>
      </c>
      <c r="S2815" s="6" t="s">
        <v>76</v>
      </c>
      <c r="T2815" s="19" t="s">
        <v>77</v>
      </c>
      <c r="U2815" s="19" t="s">
        <v>78</v>
      </c>
      <c r="V2815" s="12" t="s">
        <v>79</v>
      </c>
      <c r="W2815" s="12" t="s">
        <v>135</v>
      </c>
      <c r="X2815" s="12" t="s">
        <v>140</v>
      </c>
      <c r="Y2815" s="12" t="s">
        <v>141</v>
      </c>
      <c r="AA2815" s="12" t="s">
        <v>83</v>
      </c>
      <c r="AB2815" s="6" t="s">
        <v>84</v>
      </c>
      <c r="AC2815" s="12" t="s">
        <v>142</v>
      </c>
      <c r="AD2815" s="12" t="s">
        <v>86</v>
      </c>
      <c r="AE2815" s="2">
        <v>45060</v>
      </c>
      <c r="AF2815" s="43" t="s">
        <v>87</v>
      </c>
      <c r="AG2815" s="7" t="s">
        <v>143</v>
      </c>
      <c r="AH2815" s="43">
        <v>48.112307067546098</v>
      </c>
      <c r="AI2815" s="43">
        <v>-1.7072498719503999</v>
      </c>
      <c r="AL2815" s="43">
        <v>10</v>
      </c>
      <c r="AN2815" s="46" t="s">
        <v>5240</v>
      </c>
      <c r="AO2815" s="5" t="s">
        <v>89</v>
      </c>
      <c r="AP2815" s="12" t="s">
        <v>86</v>
      </c>
      <c r="AR2815" s="7" t="s">
        <v>90</v>
      </c>
      <c r="AT2815" s="4" t="str">
        <f>CONCATENATE(AU2815,", ",AV2815,", ",AW2815,", ",AX2815,", ",AY2815,", ",AZ2815,", ",BA2815)</f>
        <v>Europe, France, FR, Bretagne, Ille-et-Vilaine, Rennes, Campus Institut Agro Rennes</v>
      </c>
      <c r="AU2815" s="1" t="s">
        <v>91</v>
      </c>
      <c r="AV2815" s="1" t="s">
        <v>92</v>
      </c>
      <c r="AW2815" s="1" t="s">
        <v>93</v>
      </c>
      <c r="AX2815" s="1" t="s">
        <v>94</v>
      </c>
      <c r="AY2815" s="1" t="s">
        <v>95</v>
      </c>
      <c r="AZ2815" s="1" t="s">
        <v>96</v>
      </c>
      <c r="BA2815" s="1" t="s">
        <v>5242</v>
      </c>
      <c r="BC2815" s="43"/>
      <c r="BF2815" s="43" t="s">
        <v>4596</v>
      </c>
      <c r="BG2815" s="43" t="s">
        <v>93</v>
      </c>
      <c r="BH2815" s="7" t="s">
        <v>97</v>
      </c>
      <c r="BJ2815" s="43" t="s">
        <v>98</v>
      </c>
      <c r="BK2815" s="43" t="s">
        <v>99</v>
      </c>
      <c r="BL2815" s="7" t="s">
        <v>100</v>
      </c>
      <c r="BM2815" s="7" t="s">
        <v>101</v>
      </c>
      <c r="BN2815" s="7" t="s">
        <v>102</v>
      </c>
      <c r="BS2815" s="12" t="s">
        <v>86</v>
      </c>
      <c r="BU2815" s="43">
        <v>1</v>
      </c>
      <c r="BW2815" s="43" t="s">
        <v>103</v>
      </c>
    </row>
    <row r="2816" spans="3:75" x14ac:dyDescent="0.35">
      <c r="C2816" s="43" t="str">
        <f t="shared" si="43"/>
        <v>IARA:BDT-05:2023: 2815</v>
      </c>
      <c r="D2816" s="43">
        <v>2815</v>
      </c>
      <c r="E2816" s="43" t="s">
        <v>5312</v>
      </c>
      <c r="F2816" s="1" t="s">
        <v>73</v>
      </c>
      <c r="G2816" s="43" t="s">
        <v>5256</v>
      </c>
      <c r="H2816" s="2">
        <v>45060</v>
      </c>
      <c r="J2816" s="12">
        <v>2023</v>
      </c>
      <c r="K2816" s="12">
        <v>5</v>
      </c>
      <c r="L2816" s="12">
        <v>14</v>
      </c>
      <c r="M2816" s="13"/>
      <c r="N2816" s="12" t="s">
        <v>74</v>
      </c>
      <c r="P2816" s="12" t="s">
        <v>75</v>
      </c>
      <c r="Q2816" s="12" t="str">
        <f>CONCATENATE(X2816," ",Y2816)</f>
        <v>Parus major</v>
      </c>
      <c r="R2816" s="14" t="str">
        <f>CONCATENATE(S2816,", ",T2816,", ",U2816,", ",V2816,", ",W2816,", ",X2816,", ",Y2816)</f>
        <v>Animalia, Chordata, Aves, Passeriformes, Paridae, Parus, major</v>
      </c>
      <c r="S2816" s="6" t="s">
        <v>76</v>
      </c>
      <c r="T2816" s="19" t="s">
        <v>77</v>
      </c>
      <c r="U2816" s="19" t="s">
        <v>78</v>
      </c>
      <c r="V2816" s="12" t="s">
        <v>79</v>
      </c>
      <c r="W2816" s="12" t="s">
        <v>135</v>
      </c>
      <c r="X2816" s="12" t="s">
        <v>140</v>
      </c>
      <c r="Y2816" s="12" t="s">
        <v>141</v>
      </c>
      <c r="AA2816" s="12" t="s">
        <v>83</v>
      </c>
      <c r="AB2816" s="6" t="s">
        <v>84</v>
      </c>
      <c r="AC2816" s="12" t="s">
        <v>142</v>
      </c>
      <c r="AD2816" s="12" t="s">
        <v>86</v>
      </c>
      <c r="AE2816" s="2">
        <v>45060</v>
      </c>
      <c r="AF2816" s="43" t="s">
        <v>87</v>
      </c>
      <c r="AG2816" s="7" t="s">
        <v>143</v>
      </c>
      <c r="AH2816" s="43">
        <v>48.113413860553003</v>
      </c>
      <c r="AI2816" s="43">
        <v>-1.7079808057214201</v>
      </c>
      <c r="AL2816" s="43">
        <v>10</v>
      </c>
      <c r="AN2816" s="46" t="s">
        <v>5240</v>
      </c>
      <c r="AO2816" s="5" t="s">
        <v>89</v>
      </c>
      <c r="AP2816" s="12" t="s">
        <v>86</v>
      </c>
      <c r="AR2816" s="7" t="s">
        <v>90</v>
      </c>
      <c r="AT2816" s="4" t="str">
        <f>CONCATENATE(AU2816,", ",AV2816,", ",AW2816,", ",AX2816,", ",AY2816,", ",AZ2816,", ",BA2816)</f>
        <v>Europe, France, FR, Bretagne, Ille-et-Vilaine, Rennes, Campus Institut Agro Rennes</v>
      </c>
      <c r="AU2816" s="1" t="s">
        <v>91</v>
      </c>
      <c r="AV2816" s="1" t="s">
        <v>92</v>
      </c>
      <c r="AW2816" s="1" t="s">
        <v>93</v>
      </c>
      <c r="AX2816" s="1" t="s">
        <v>94</v>
      </c>
      <c r="AY2816" s="1" t="s">
        <v>95</v>
      </c>
      <c r="AZ2816" s="1" t="s">
        <v>96</v>
      </c>
      <c r="BA2816" s="1" t="s">
        <v>5242</v>
      </c>
      <c r="BC2816" s="43"/>
      <c r="BF2816" s="43" t="s">
        <v>4596</v>
      </c>
      <c r="BG2816" s="43" t="s">
        <v>93</v>
      </c>
      <c r="BH2816" s="7" t="s">
        <v>97</v>
      </c>
      <c r="BJ2816" s="43" t="s">
        <v>98</v>
      </c>
      <c r="BK2816" s="43" t="s">
        <v>99</v>
      </c>
      <c r="BL2816" s="7" t="s">
        <v>100</v>
      </c>
      <c r="BM2816" s="7" t="s">
        <v>101</v>
      </c>
      <c r="BN2816" s="7" t="s">
        <v>102</v>
      </c>
      <c r="BS2816" s="12" t="s">
        <v>86</v>
      </c>
      <c r="BU2816" s="43">
        <v>1</v>
      </c>
      <c r="BW2816" s="43" t="s">
        <v>103</v>
      </c>
    </row>
    <row r="2817" spans="3:75" x14ac:dyDescent="0.35">
      <c r="C2817" s="43" t="str">
        <f t="shared" si="43"/>
        <v>IARA:BDT-05:2023: 2816</v>
      </c>
      <c r="D2817" s="43">
        <v>2816</v>
      </c>
      <c r="E2817" s="43" t="s">
        <v>5312</v>
      </c>
      <c r="F2817" s="1" t="s">
        <v>73</v>
      </c>
      <c r="G2817" s="43" t="s">
        <v>5256</v>
      </c>
      <c r="H2817" s="2">
        <v>45060</v>
      </c>
      <c r="J2817" s="12">
        <v>2023</v>
      </c>
      <c r="K2817" s="12">
        <v>5</v>
      </c>
      <c r="L2817" s="12">
        <v>14</v>
      </c>
      <c r="M2817" s="13"/>
      <c r="N2817" s="12" t="s">
        <v>74</v>
      </c>
      <c r="P2817" s="12" t="s">
        <v>75</v>
      </c>
      <c r="Q2817" s="12" t="str">
        <f>CONCATENATE(X2817," ",Y2817)</f>
        <v>Parus major</v>
      </c>
      <c r="R2817" s="14" t="str">
        <f>CONCATENATE(S2817,", ",T2817,", ",U2817,", ",V2817,", ",W2817,", ",X2817,", ",Y2817)</f>
        <v>Animalia, Chordata, Aves, Passeriformes, Paridae, Parus, major</v>
      </c>
      <c r="S2817" s="6" t="s">
        <v>76</v>
      </c>
      <c r="T2817" s="19" t="s">
        <v>77</v>
      </c>
      <c r="U2817" s="19" t="s">
        <v>78</v>
      </c>
      <c r="V2817" s="12" t="s">
        <v>79</v>
      </c>
      <c r="W2817" s="12" t="s">
        <v>135</v>
      </c>
      <c r="X2817" s="12" t="s">
        <v>140</v>
      </c>
      <c r="Y2817" s="12" t="s">
        <v>141</v>
      </c>
      <c r="AA2817" s="12" t="s">
        <v>83</v>
      </c>
      <c r="AB2817" s="6" t="s">
        <v>84</v>
      </c>
      <c r="AC2817" s="12" t="s">
        <v>142</v>
      </c>
      <c r="AD2817" s="12" t="s">
        <v>86</v>
      </c>
      <c r="AE2817" s="2">
        <v>45060</v>
      </c>
      <c r="AF2817" s="43" t="s">
        <v>87</v>
      </c>
      <c r="AG2817" s="7" t="s">
        <v>143</v>
      </c>
      <c r="AH2817" s="43">
        <v>48.113801282318398</v>
      </c>
      <c r="AI2817" s="43">
        <v>-1.71055994325034</v>
      </c>
      <c r="AL2817" s="43">
        <v>10</v>
      </c>
      <c r="AN2817" s="46" t="s">
        <v>5240</v>
      </c>
      <c r="AO2817" s="5" t="s">
        <v>89</v>
      </c>
      <c r="AP2817" s="12" t="s">
        <v>86</v>
      </c>
      <c r="AR2817" s="7" t="s">
        <v>90</v>
      </c>
      <c r="AT2817" s="4" t="str">
        <f>CONCATENATE(AU2817,", ",AV2817,", ",AW2817,", ",AX2817,", ",AY2817,", ",AZ2817,", ",BA2817)</f>
        <v>Europe, France, FR, Bretagne, Ille-et-Vilaine, Rennes, Campus Institut Agro Rennes</v>
      </c>
      <c r="AU2817" s="1" t="s">
        <v>91</v>
      </c>
      <c r="AV2817" s="1" t="s">
        <v>92</v>
      </c>
      <c r="AW2817" s="1" t="s">
        <v>93</v>
      </c>
      <c r="AX2817" s="1" t="s">
        <v>94</v>
      </c>
      <c r="AY2817" s="1" t="s">
        <v>95</v>
      </c>
      <c r="AZ2817" s="1" t="s">
        <v>96</v>
      </c>
      <c r="BA2817" s="1" t="s">
        <v>5242</v>
      </c>
      <c r="BC2817" s="43"/>
      <c r="BF2817" s="43" t="s">
        <v>4596</v>
      </c>
      <c r="BG2817" s="43" t="s">
        <v>93</v>
      </c>
      <c r="BH2817" s="7" t="s">
        <v>97</v>
      </c>
      <c r="BJ2817" s="43" t="s">
        <v>98</v>
      </c>
      <c r="BK2817" s="43" t="s">
        <v>99</v>
      </c>
      <c r="BL2817" s="7" t="s">
        <v>100</v>
      </c>
      <c r="BM2817" s="7" t="s">
        <v>101</v>
      </c>
      <c r="BN2817" s="7" t="s">
        <v>102</v>
      </c>
      <c r="BS2817" s="12" t="s">
        <v>86</v>
      </c>
      <c r="BU2817" s="43">
        <v>1</v>
      </c>
      <c r="BW2817" s="43" t="s">
        <v>103</v>
      </c>
    </row>
    <row r="2818" spans="3:75" x14ac:dyDescent="0.35">
      <c r="C2818" s="43" t="str">
        <f t="shared" si="43"/>
        <v>IARA:BDT-05:2023: 2817</v>
      </c>
      <c r="D2818" s="43">
        <v>2817</v>
      </c>
      <c r="E2818" s="43" t="s">
        <v>5312</v>
      </c>
      <c r="F2818" s="1" t="s">
        <v>73</v>
      </c>
      <c r="G2818" s="43" t="s">
        <v>5256</v>
      </c>
      <c r="H2818" s="2">
        <v>45060</v>
      </c>
      <c r="J2818" s="12">
        <v>2023</v>
      </c>
      <c r="K2818" s="12">
        <v>5</v>
      </c>
      <c r="L2818" s="12">
        <v>14</v>
      </c>
      <c r="M2818" s="13"/>
      <c r="N2818" s="12" t="s">
        <v>74</v>
      </c>
      <c r="P2818" s="12" t="s">
        <v>75</v>
      </c>
      <c r="Q2818" s="12" t="str">
        <f>CONCATENATE(X2818," ",Y2818)</f>
        <v>Parus major</v>
      </c>
      <c r="R2818" s="14" t="str">
        <f>CONCATENATE(S2818,", ",T2818,", ",U2818,", ",V2818,", ",W2818,", ",X2818,", ",Y2818)</f>
        <v>Animalia, Chordata, Aves, Passeriformes, Paridae, Parus, major</v>
      </c>
      <c r="S2818" s="6" t="s">
        <v>76</v>
      </c>
      <c r="T2818" s="19" t="s">
        <v>77</v>
      </c>
      <c r="U2818" s="19" t="s">
        <v>78</v>
      </c>
      <c r="V2818" s="12" t="s">
        <v>79</v>
      </c>
      <c r="W2818" s="12" t="s">
        <v>135</v>
      </c>
      <c r="X2818" s="12" t="s">
        <v>140</v>
      </c>
      <c r="Y2818" s="12" t="s">
        <v>141</v>
      </c>
      <c r="AA2818" s="12" t="s">
        <v>83</v>
      </c>
      <c r="AB2818" s="6" t="s">
        <v>84</v>
      </c>
      <c r="AC2818" s="12" t="s">
        <v>142</v>
      </c>
      <c r="AD2818" s="12" t="s">
        <v>86</v>
      </c>
      <c r="AE2818" s="2">
        <v>45060</v>
      </c>
      <c r="AF2818" s="43" t="s">
        <v>87</v>
      </c>
      <c r="AG2818" s="7" t="s">
        <v>143</v>
      </c>
      <c r="AH2818" s="43">
        <v>48.114482932412699</v>
      </c>
      <c r="AI2818" s="43">
        <v>-1.71004241340758</v>
      </c>
      <c r="AL2818" s="43">
        <v>10</v>
      </c>
      <c r="AN2818" s="46" t="s">
        <v>5240</v>
      </c>
      <c r="AO2818" s="5" t="s">
        <v>89</v>
      </c>
      <c r="AP2818" s="12" t="s">
        <v>86</v>
      </c>
      <c r="AR2818" s="7" t="s">
        <v>90</v>
      </c>
      <c r="AT2818" s="4" t="str">
        <f>CONCATENATE(AU2818,", ",AV2818,", ",AW2818,", ",AX2818,", ",AY2818,", ",AZ2818,", ",BA2818)</f>
        <v>Europe, France, FR, Bretagne, Ille-et-Vilaine, Rennes, Campus Institut Agro Rennes</v>
      </c>
      <c r="AU2818" s="1" t="s">
        <v>91</v>
      </c>
      <c r="AV2818" s="1" t="s">
        <v>92</v>
      </c>
      <c r="AW2818" s="1" t="s">
        <v>93</v>
      </c>
      <c r="AX2818" s="1" t="s">
        <v>94</v>
      </c>
      <c r="AY2818" s="1" t="s">
        <v>95</v>
      </c>
      <c r="AZ2818" s="1" t="s">
        <v>96</v>
      </c>
      <c r="BA2818" s="1" t="s">
        <v>5242</v>
      </c>
      <c r="BC2818" s="43"/>
      <c r="BF2818" s="43" t="s">
        <v>4596</v>
      </c>
      <c r="BG2818" s="43" t="s">
        <v>93</v>
      </c>
      <c r="BH2818" s="7" t="s">
        <v>97</v>
      </c>
      <c r="BJ2818" s="43" t="s">
        <v>98</v>
      </c>
      <c r="BK2818" s="43" t="s">
        <v>99</v>
      </c>
      <c r="BL2818" s="7" t="s">
        <v>100</v>
      </c>
      <c r="BM2818" s="7" t="s">
        <v>101</v>
      </c>
      <c r="BN2818" s="7" t="s">
        <v>102</v>
      </c>
      <c r="BS2818" s="12" t="s">
        <v>86</v>
      </c>
      <c r="BU2818" s="43">
        <v>1</v>
      </c>
      <c r="BW2818" s="43" t="s">
        <v>103</v>
      </c>
    </row>
    <row r="2819" spans="3:75" x14ac:dyDescent="0.35">
      <c r="C2819" s="43" t="str">
        <f t="shared" ref="C2819:C2882" si="44">_xlfn.CONCAT(E2819,D2819)</f>
        <v>IARA:BDT-05:2023: 2818</v>
      </c>
      <c r="D2819" s="43">
        <v>2818</v>
      </c>
      <c r="E2819" s="43" t="s">
        <v>5312</v>
      </c>
      <c r="F2819" s="1" t="s">
        <v>73</v>
      </c>
      <c r="G2819" s="43" t="s">
        <v>5256</v>
      </c>
      <c r="H2819" s="2">
        <v>45060</v>
      </c>
      <c r="J2819" s="12">
        <v>2023</v>
      </c>
      <c r="K2819" s="12">
        <v>5</v>
      </c>
      <c r="L2819" s="12">
        <v>14</v>
      </c>
      <c r="M2819" s="13"/>
      <c r="N2819" s="12" t="s">
        <v>74</v>
      </c>
      <c r="P2819" s="12" t="s">
        <v>75</v>
      </c>
      <c r="Q2819" s="12" t="str">
        <f>CONCATENATE(X2819," ",Y2819)</f>
        <v>Parus major</v>
      </c>
      <c r="R2819" s="14" t="str">
        <f>CONCATENATE(S2819,", ",T2819,", ",U2819,", ",V2819,", ",W2819,", ",X2819,", ",Y2819)</f>
        <v>Animalia, Chordata, Aves, Passeriformes, Paridae, Parus, major</v>
      </c>
      <c r="S2819" s="6" t="s">
        <v>76</v>
      </c>
      <c r="T2819" s="19" t="s">
        <v>77</v>
      </c>
      <c r="U2819" s="19" t="s">
        <v>78</v>
      </c>
      <c r="V2819" s="12" t="s">
        <v>79</v>
      </c>
      <c r="W2819" s="12" t="s">
        <v>135</v>
      </c>
      <c r="X2819" s="12" t="s">
        <v>140</v>
      </c>
      <c r="Y2819" s="12" t="s">
        <v>141</v>
      </c>
      <c r="AA2819" s="12" t="s">
        <v>83</v>
      </c>
      <c r="AB2819" s="6" t="s">
        <v>84</v>
      </c>
      <c r="AC2819" s="12" t="s">
        <v>142</v>
      </c>
      <c r="AD2819" s="12" t="s">
        <v>86</v>
      </c>
      <c r="AE2819" s="2">
        <v>45060</v>
      </c>
      <c r="AF2819" s="43" t="s">
        <v>87</v>
      </c>
      <c r="AG2819" s="7" t="s">
        <v>143</v>
      </c>
      <c r="AH2819" s="43">
        <v>48.114571324939099</v>
      </c>
      <c r="AI2819" s="43">
        <v>-1.7100271632427</v>
      </c>
      <c r="AL2819" s="43">
        <v>10</v>
      </c>
      <c r="AN2819" s="46" t="s">
        <v>5240</v>
      </c>
      <c r="AO2819" s="5" t="s">
        <v>89</v>
      </c>
      <c r="AP2819" s="12" t="s">
        <v>86</v>
      </c>
      <c r="AR2819" s="7" t="s">
        <v>90</v>
      </c>
      <c r="AT2819" s="4" t="str">
        <f>CONCATENATE(AU2819,", ",AV2819,", ",AW2819,", ",AX2819,", ",AY2819,", ",AZ2819,", ",BA2819)</f>
        <v>Europe, France, FR, Bretagne, Ille-et-Vilaine, Rennes, Campus Institut Agro Rennes</v>
      </c>
      <c r="AU2819" s="1" t="s">
        <v>91</v>
      </c>
      <c r="AV2819" s="1" t="s">
        <v>92</v>
      </c>
      <c r="AW2819" s="1" t="s">
        <v>93</v>
      </c>
      <c r="AX2819" s="1" t="s">
        <v>94</v>
      </c>
      <c r="AY2819" s="1" t="s">
        <v>95</v>
      </c>
      <c r="AZ2819" s="1" t="s">
        <v>96</v>
      </c>
      <c r="BA2819" s="1" t="s">
        <v>5242</v>
      </c>
      <c r="BC2819" s="43"/>
      <c r="BF2819" s="43" t="s">
        <v>4596</v>
      </c>
      <c r="BG2819" s="43" t="s">
        <v>93</v>
      </c>
      <c r="BH2819" s="7" t="s">
        <v>97</v>
      </c>
      <c r="BJ2819" s="43" t="s">
        <v>98</v>
      </c>
      <c r="BK2819" s="43" t="s">
        <v>99</v>
      </c>
      <c r="BL2819" s="7" t="s">
        <v>100</v>
      </c>
      <c r="BM2819" s="7" t="s">
        <v>101</v>
      </c>
      <c r="BN2819" s="7" t="s">
        <v>102</v>
      </c>
      <c r="BS2819" s="12" t="s">
        <v>86</v>
      </c>
      <c r="BU2819" s="43">
        <v>1</v>
      </c>
      <c r="BW2819" s="43" t="s">
        <v>103</v>
      </c>
    </row>
    <row r="2820" spans="3:75" x14ac:dyDescent="0.35">
      <c r="C2820" s="43" t="str">
        <f t="shared" si="44"/>
        <v>IARA:BDT-05:2023: 2819</v>
      </c>
      <c r="D2820" s="43">
        <v>2819</v>
      </c>
      <c r="E2820" s="43" t="s">
        <v>5312</v>
      </c>
      <c r="F2820" s="1" t="s">
        <v>73</v>
      </c>
      <c r="G2820" s="43" t="s">
        <v>5256</v>
      </c>
      <c r="H2820" s="2">
        <v>45060</v>
      </c>
      <c r="J2820" s="12">
        <v>2023</v>
      </c>
      <c r="K2820" s="12">
        <v>5</v>
      </c>
      <c r="L2820" s="12">
        <v>14</v>
      </c>
      <c r="M2820" s="13"/>
      <c r="N2820" s="12" t="s">
        <v>74</v>
      </c>
      <c r="P2820" s="12" t="s">
        <v>75</v>
      </c>
      <c r="Q2820" s="12" t="str">
        <f>CONCATENATE(X2820," ",Y2820)</f>
        <v>Parus major</v>
      </c>
      <c r="R2820" s="14" t="str">
        <f>CONCATENATE(S2820,", ",T2820,", ",U2820,", ",V2820,", ",W2820,", ",X2820,", ",Y2820)</f>
        <v>Animalia, Chordata, Aves, Passeriformes, Paridae, Parus, major</v>
      </c>
      <c r="S2820" s="6" t="s">
        <v>76</v>
      </c>
      <c r="T2820" s="19" t="s">
        <v>77</v>
      </c>
      <c r="U2820" s="19" t="s">
        <v>78</v>
      </c>
      <c r="V2820" s="12" t="s">
        <v>79</v>
      </c>
      <c r="W2820" s="12" t="s">
        <v>135</v>
      </c>
      <c r="X2820" s="12" t="s">
        <v>140</v>
      </c>
      <c r="Y2820" s="12" t="s">
        <v>141</v>
      </c>
      <c r="AA2820" s="12" t="s">
        <v>83</v>
      </c>
      <c r="AB2820" s="6" t="s">
        <v>84</v>
      </c>
      <c r="AC2820" s="12" t="s">
        <v>142</v>
      </c>
      <c r="AD2820" s="12" t="s">
        <v>86</v>
      </c>
      <c r="AE2820" s="2">
        <v>45060</v>
      </c>
      <c r="AF2820" s="43" t="s">
        <v>87</v>
      </c>
      <c r="AG2820" s="7" t="s">
        <v>143</v>
      </c>
      <c r="AH2820" s="43">
        <v>48.114296691910297</v>
      </c>
      <c r="AI2820" s="43">
        <v>-1.71069666096929</v>
      </c>
      <c r="AL2820" s="43">
        <v>10</v>
      </c>
      <c r="AN2820" s="46" t="s">
        <v>5240</v>
      </c>
      <c r="AO2820" s="5" t="s">
        <v>89</v>
      </c>
      <c r="AP2820" s="12" t="s">
        <v>86</v>
      </c>
      <c r="AR2820" s="7" t="s">
        <v>90</v>
      </c>
      <c r="AT2820" s="4" t="str">
        <f>CONCATENATE(AU2820,", ",AV2820,", ",AW2820,", ",AX2820,", ",AY2820,", ",AZ2820,", ",BA2820)</f>
        <v>Europe, France, FR, Bretagne, Ille-et-Vilaine, Rennes, Campus Institut Agro Rennes</v>
      </c>
      <c r="AU2820" s="1" t="s">
        <v>91</v>
      </c>
      <c r="AV2820" s="1" t="s">
        <v>92</v>
      </c>
      <c r="AW2820" s="1" t="s">
        <v>93</v>
      </c>
      <c r="AX2820" s="1" t="s">
        <v>94</v>
      </c>
      <c r="AY2820" s="1" t="s">
        <v>95</v>
      </c>
      <c r="AZ2820" s="1" t="s">
        <v>96</v>
      </c>
      <c r="BA2820" s="1" t="s">
        <v>5242</v>
      </c>
      <c r="BC2820" s="43"/>
      <c r="BF2820" s="43" t="s">
        <v>4596</v>
      </c>
      <c r="BG2820" s="43" t="s">
        <v>93</v>
      </c>
      <c r="BH2820" s="7" t="s">
        <v>97</v>
      </c>
      <c r="BJ2820" s="43" t="s">
        <v>98</v>
      </c>
      <c r="BK2820" s="43" t="s">
        <v>99</v>
      </c>
      <c r="BL2820" s="7" t="s">
        <v>100</v>
      </c>
      <c r="BM2820" s="7" t="s">
        <v>101</v>
      </c>
      <c r="BN2820" s="7" t="s">
        <v>102</v>
      </c>
      <c r="BS2820" s="12" t="s">
        <v>86</v>
      </c>
      <c r="BU2820" s="43">
        <v>1</v>
      </c>
      <c r="BW2820" s="43" t="s">
        <v>103</v>
      </c>
    </row>
    <row r="2821" spans="3:75" x14ac:dyDescent="0.35">
      <c r="C2821" s="43" t="str">
        <f t="shared" si="44"/>
        <v>IARA:BDT-05:2023: 2820</v>
      </c>
      <c r="D2821" s="43">
        <v>2820</v>
      </c>
      <c r="E2821" s="43" t="s">
        <v>5312</v>
      </c>
      <c r="F2821" s="1" t="s">
        <v>73</v>
      </c>
      <c r="G2821" s="43" t="s">
        <v>5256</v>
      </c>
      <c r="H2821" s="2">
        <v>45060</v>
      </c>
      <c r="J2821" s="12">
        <v>2023</v>
      </c>
      <c r="K2821" s="12">
        <v>5</v>
      </c>
      <c r="L2821" s="12">
        <v>14</v>
      </c>
      <c r="M2821" s="13"/>
      <c r="N2821" s="12" t="s">
        <v>74</v>
      </c>
      <c r="P2821" s="12" t="s">
        <v>75</v>
      </c>
      <c r="Q2821" s="12" t="str">
        <f>CONCATENATE(X2821," ",Y2821)</f>
        <v>Parus major</v>
      </c>
      <c r="R2821" s="14" t="str">
        <f>CONCATENATE(S2821,", ",T2821,", ",U2821,", ",V2821,", ",W2821,", ",X2821,", ",Y2821)</f>
        <v>Animalia, Chordata, Aves, Passeriformes, Paridae, Parus, major</v>
      </c>
      <c r="S2821" s="6" t="s">
        <v>76</v>
      </c>
      <c r="T2821" s="19" t="s">
        <v>77</v>
      </c>
      <c r="U2821" s="19" t="s">
        <v>78</v>
      </c>
      <c r="V2821" s="12" t="s">
        <v>79</v>
      </c>
      <c r="W2821" s="12" t="s">
        <v>135</v>
      </c>
      <c r="X2821" s="12" t="s">
        <v>140</v>
      </c>
      <c r="Y2821" s="12" t="s">
        <v>141</v>
      </c>
      <c r="AA2821" s="12" t="s">
        <v>83</v>
      </c>
      <c r="AB2821" s="6" t="s">
        <v>84</v>
      </c>
      <c r="AC2821" s="12" t="s">
        <v>142</v>
      </c>
      <c r="AD2821" s="12" t="s">
        <v>86</v>
      </c>
      <c r="AE2821" s="2">
        <v>45060</v>
      </c>
      <c r="AF2821" s="43" t="s">
        <v>87</v>
      </c>
      <c r="AG2821" s="7" t="s">
        <v>143</v>
      </c>
      <c r="AH2821" s="43">
        <v>48.114456960636304</v>
      </c>
      <c r="AI2821" s="43">
        <v>-1.7109499975190501</v>
      </c>
      <c r="AL2821" s="43">
        <v>10</v>
      </c>
      <c r="AN2821" s="46" t="s">
        <v>5240</v>
      </c>
      <c r="AO2821" s="5" t="s">
        <v>89</v>
      </c>
      <c r="AP2821" s="12" t="s">
        <v>86</v>
      </c>
      <c r="AR2821" s="7" t="s">
        <v>90</v>
      </c>
      <c r="AT2821" s="4" t="str">
        <f>CONCATENATE(AU2821,", ",AV2821,", ",AW2821,", ",AX2821,", ",AY2821,", ",AZ2821,", ",BA2821)</f>
        <v>Europe, France, FR, Bretagne, Ille-et-Vilaine, Rennes, Campus Institut Agro Rennes</v>
      </c>
      <c r="AU2821" s="1" t="s">
        <v>91</v>
      </c>
      <c r="AV2821" s="1" t="s">
        <v>92</v>
      </c>
      <c r="AW2821" s="1" t="s">
        <v>93</v>
      </c>
      <c r="AX2821" s="1" t="s">
        <v>94</v>
      </c>
      <c r="AY2821" s="1" t="s">
        <v>95</v>
      </c>
      <c r="AZ2821" s="1" t="s">
        <v>96</v>
      </c>
      <c r="BA2821" s="1" t="s">
        <v>5242</v>
      </c>
      <c r="BC2821" s="43"/>
      <c r="BF2821" s="43" t="s">
        <v>4596</v>
      </c>
      <c r="BG2821" s="43" t="s">
        <v>93</v>
      </c>
      <c r="BH2821" s="7" t="s">
        <v>97</v>
      </c>
      <c r="BJ2821" s="43" t="s">
        <v>98</v>
      </c>
      <c r="BK2821" s="43" t="s">
        <v>99</v>
      </c>
      <c r="BL2821" s="7" t="s">
        <v>100</v>
      </c>
      <c r="BM2821" s="7" t="s">
        <v>101</v>
      </c>
      <c r="BN2821" s="7" t="s">
        <v>102</v>
      </c>
      <c r="BS2821" s="12" t="s">
        <v>86</v>
      </c>
      <c r="BU2821" s="43">
        <v>1</v>
      </c>
      <c r="BW2821" s="43" t="s">
        <v>103</v>
      </c>
    </row>
    <row r="2822" spans="3:75" x14ac:dyDescent="0.35">
      <c r="C2822" s="43" t="str">
        <f t="shared" si="44"/>
        <v>IARA:BDT-05:2023: 2821</v>
      </c>
      <c r="D2822" s="43">
        <v>2821</v>
      </c>
      <c r="E2822" s="43" t="s">
        <v>5312</v>
      </c>
      <c r="F2822" s="1" t="s">
        <v>73</v>
      </c>
      <c r="G2822" s="43" t="s">
        <v>5256</v>
      </c>
      <c r="H2822" s="2">
        <v>45060</v>
      </c>
      <c r="J2822" s="12">
        <v>2023</v>
      </c>
      <c r="K2822" s="12">
        <v>5</v>
      </c>
      <c r="L2822" s="12">
        <v>14</v>
      </c>
      <c r="M2822" s="13"/>
      <c r="N2822" s="12" t="s">
        <v>74</v>
      </c>
      <c r="P2822" s="12" t="s">
        <v>75</v>
      </c>
      <c r="Q2822" s="12" t="str">
        <f>CONCATENATE(X2822," ",Y2822)</f>
        <v>Parus major</v>
      </c>
      <c r="R2822" s="14" t="str">
        <f>CONCATENATE(S2822,", ",T2822,", ",U2822,", ",V2822,", ",W2822,", ",X2822,", ",Y2822)</f>
        <v>Animalia, Chordata, Aves, Passeriformes, Paridae, Parus, major</v>
      </c>
      <c r="S2822" s="6" t="s">
        <v>76</v>
      </c>
      <c r="T2822" s="19" t="s">
        <v>77</v>
      </c>
      <c r="U2822" s="19" t="s">
        <v>78</v>
      </c>
      <c r="V2822" s="12" t="s">
        <v>79</v>
      </c>
      <c r="W2822" s="12" t="s">
        <v>135</v>
      </c>
      <c r="X2822" s="12" t="s">
        <v>140</v>
      </c>
      <c r="Y2822" s="12" t="s">
        <v>141</v>
      </c>
      <c r="AA2822" s="12" t="s">
        <v>83</v>
      </c>
      <c r="AB2822" s="6" t="s">
        <v>84</v>
      </c>
      <c r="AC2822" s="12" t="s">
        <v>142</v>
      </c>
      <c r="AD2822" s="12" t="s">
        <v>86</v>
      </c>
      <c r="AE2822" s="2">
        <v>45060</v>
      </c>
      <c r="AF2822" s="43" t="s">
        <v>87</v>
      </c>
      <c r="AG2822" s="7" t="s">
        <v>143</v>
      </c>
      <c r="AH2822" s="43">
        <v>48.114774730041603</v>
      </c>
      <c r="AI2822" s="43">
        <v>-1.7115258280879</v>
      </c>
      <c r="AL2822" s="43">
        <v>10</v>
      </c>
      <c r="AN2822" s="46" t="s">
        <v>5240</v>
      </c>
      <c r="AO2822" s="5" t="s">
        <v>89</v>
      </c>
      <c r="AP2822" s="12" t="s">
        <v>86</v>
      </c>
      <c r="AR2822" s="7" t="s">
        <v>90</v>
      </c>
      <c r="AT2822" s="4" t="str">
        <f>CONCATENATE(AU2822,", ",AV2822,", ",AW2822,", ",AX2822,", ",AY2822,", ",AZ2822,", ",BA2822)</f>
        <v>Europe, France, FR, Bretagne, Ille-et-Vilaine, Rennes, Campus Institut Agro Rennes</v>
      </c>
      <c r="AU2822" s="1" t="s">
        <v>91</v>
      </c>
      <c r="AV2822" s="1" t="s">
        <v>92</v>
      </c>
      <c r="AW2822" s="1" t="s">
        <v>93</v>
      </c>
      <c r="AX2822" s="1" t="s">
        <v>94</v>
      </c>
      <c r="AY2822" s="1" t="s">
        <v>95</v>
      </c>
      <c r="AZ2822" s="1" t="s">
        <v>96</v>
      </c>
      <c r="BA2822" s="1" t="s">
        <v>5242</v>
      </c>
      <c r="BC2822" s="43"/>
      <c r="BF2822" s="43" t="s">
        <v>4596</v>
      </c>
      <c r="BG2822" s="43" t="s">
        <v>93</v>
      </c>
      <c r="BH2822" s="7" t="s">
        <v>97</v>
      </c>
      <c r="BJ2822" s="43" t="s">
        <v>98</v>
      </c>
      <c r="BK2822" s="43" t="s">
        <v>99</v>
      </c>
      <c r="BL2822" s="7" t="s">
        <v>100</v>
      </c>
      <c r="BM2822" s="7" t="s">
        <v>101</v>
      </c>
      <c r="BN2822" s="7" t="s">
        <v>102</v>
      </c>
      <c r="BS2822" s="12" t="s">
        <v>86</v>
      </c>
      <c r="BU2822" s="43">
        <v>1</v>
      </c>
      <c r="BW2822" s="43" t="s">
        <v>103</v>
      </c>
    </row>
    <row r="2823" spans="3:75" x14ac:dyDescent="0.35">
      <c r="C2823" s="43" t="str">
        <f t="shared" si="44"/>
        <v>IARA:BDT-05:2023: 2822</v>
      </c>
      <c r="D2823" s="43">
        <v>2822</v>
      </c>
      <c r="E2823" s="43" t="s">
        <v>5312</v>
      </c>
      <c r="F2823" s="1" t="s">
        <v>73</v>
      </c>
      <c r="G2823" s="43" t="s">
        <v>5256</v>
      </c>
      <c r="H2823" s="2">
        <v>45060</v>
      </c>
      <c r="J2823" s="12">
        <v>2023</v>
      </c>
      <c r="K2823" s="12">
        <v>5</v>
      </c>
      <c r="L2823" s="12">
        <v>14</v>
      </c>
      <c r="M2823" s="13"/>
      <c r="N2823" s="12" t="s">
        <v>74</v>
      </c>
      <c r="P2823" s="12" t="s">
        <v>75</v>
      </c>
      <c r="Q2823" s="12" t="str">
        <f>CONCATENATE(X2823," ",Y2823)</f>
        <v>Parus major</v>
      </c>
      <c r="R2823" s="14" t="str">
        <f>CONCATENATE(S2823,", ",T2823,", ",U2823,", ",V2823,", ",W2823,", ",X2823,", ",Y2823)</f>
        <v>Animalia, Chordata, Aves, Passeriformes, Paridae, Parus, major</v>
      </c>
      <c r="S2823" s="6" t="s">
        <v>76</v>
      </c>
      <c r="T2823" s="19" t="s">
        <v>77</v>
      </c>
      <c r="U2823" s="19" t="s">
        <v>78</v>
      </c>
      <c r="V2823" s="12" t="s">
        <v>79</v>
      </c>
      <c r="W2823" s="12" t="s">
        <v>135</v>
      </c>
      <c r="X2823" s="12" t="s">
        <v>140</v>
      </c>
      <c r="Y2823" s="12" t="s">
        <v>141</v>
      </c>
      <c r="AA2823" s="12" t="s">
        <v>83</v>
      </c>
      <c r="AB2823" s="6" t="s">
        <v>84</v>
      </c>
      <c r="AC2823" s="12" t="s">
        <v>142</v>
      </c>
      <c r="AD2823" s="12" t="s">
        <v>86</v>
      </c>
      <c r="AE2823" s="2">
        <v>45060</v>
      </c>
      <c r="AF2823" s="43" t="s">
        <v>87</v>
      </c>
      <c r="AG2823" s="7" t="s">
        <v>143</v>
      </c>
      <c r="AH2823" s="43">
        <v>48.114899252729401</v>
      </c>
      <c r="AI2823" s="43">
        <v>-1.7082828607356999</v>
      </c>
      <c r="AL2823" s="43">
        <v>10</v>
      </c>
      <c r="AN2823" s="46" t="s">
        <v>5240</v>
      </c>
      <c r="AO2823" s="5" t="s">
        <v>89</v>
      </c>
      <c r="AP2823" s="12" t="s">
        <v>86</v>
      </c>
      <c r="AR2823" s="7" t="s">
        <v>90</v>
      </c>
      <c r="AT2823" s="4" t="str">
        <f>CONCATENATE(AU2823,", ",AV2823,", ",AW2823,", ",AX2823,", ",AY2823,", ",AZ2823,", ",BA2823)</f>
        <v>Europe, France, FR, Bretagne, Ille-et-Vilaine, Rennes, Campus Institut Agro Rennes</v>
      </c>
      <c r="AU2823" s="1" t="s">
        <v>91</v>
      </c>
      <c r="AV2823" s="1" t="s">
        <v>92</v>
      </c>
      <c r="AW2823" s="1" t="s">
        <v>93</v>
      </c>
      <c r="AX2823" s="1" t="s">
        <v>94</v>
      </c>
      <c r="AY2823" s="1" t="s">
        <v>95</v>
      </c>
      <c r="AZ2823" s="1" t="s">
        <v>96</v>
      </c>
      <c r="BA2823" s="1" t="s">
        <v>5242</v>
      </c>
      <c r="BC2823" s="43"/>
      <c r="BF2823" s="43" t="s">
        <v>4596</v>
      </c>
      <c r="BG2823" s="43" t="s">
        <v>93</v>
      </c>
      <c r="BH2823" s="7" t="s">
        <v>97</v>
      </c>
      <c r="BJ2823" s="43" t="s">
        <v>98</v>
      </c>
      <c r="BK2823" s="43" t="s">
        <v>99</v>
      </c>
      <c r="BL2823" s="7" t="s">
        <v>100</v>
      </c>
      <c r="BM2823" s="7" t="s">
        <v>101</v>
      </c>
      <c r="BN2823" s="7" t="s">
        <v>102</v>
      </c>
      <c r="BS2823" s="12" t="s">
        <v>86</v>
      </c>
      <c r="BU2823" s="43">
        <v>1</v>
      </c>
      <c r="BW2823" s="43" t="s">
        <v>103</v>
      </c>
    </row>
    <row r="2824" spans="3:75" x14ac:dyDescent="0.35">
      <c r="C2824" s="43" t="str">
        <f t="shared" si="44"/>
        <v>IARA:BDT-05:2023: 2823</v>
      </c>
      <c r="D2824" s="43">
        <v>2823</v>
      </c>
      <c r="E2824" s="43" t="s">
        <v>5312</v>
      </c>
      <c r="F2824" s="1" t="s">
        <v>73</v>
      </c>
      <c r="G2824" s="43" t="s">
        <v>5256</v>
      </c>
      <c r="H2824" s="2">
        <v>45060</v>
      </c>
      <c r="J2824" s="12">
        <v>2023</v>
      </c>
      <c r="K2824" s="12">
        <v>5</v>
      </c>
      <c r="L2824" s="12">
        <v>14</v>
      </c>
      <c r="M2824" s="13"/>
      <c r="N2824" s="12" t="s">
        <v>74</v>
      </c>
      <c r="P2824" s="12" t="s">
        <v>75</v>
      </c>
      <c r="Q2824" s="12" t="str">
        <f>CONCATENATE(X2824," ",Y2824)</f>
        <v>Parus major</v>
      </c>
      <c r="R2824" s="14" t="str">
        <f>CONCATENATE(S2824,", ",T2824,", ",U2824,", ",V2824,", ",W2824,", ",X2824,", ",Y2824)</f>
        <v>Animalia, Chordata, Aves, Passeriformes, Paridae, Parus, major</v>
      </c>
      <c r="S2824" s="6" t="s">
        <v>76</v>
      </c>
      <c r="T2824" s="19" t="s">
        <v>77</v>
      </c>
      <c r="U2824" s="19" t="s">
        <v>78</v>
      </c>
      <c r="V2824" s="12" t="s">
        <v>79</v>
      </c>
      <c r="W2824" s="12" t="s">
        <v>135</v>
      </c>
      <c r="X2824" s="12" t="s">
        <v>140</v>
      </c>
      <c r="Y2824" s="12" t="s">
        <v>141</v>
      </c>
      <c r="AA2824" s="12" t="s">
        <v>83</v>
      </c>
      <c r="AB2824" s="6" t="s">
        <v>84</v>
      </c>
      <c r="AC2824" s="12" t="s">
        <v>142</v>
      </c>
      <c r="AD2824" s="12" t="s">
        <v>86</v>
      </c>
      <c r="AE2824" s="2">
        <v>45060</v>
      </c>
      <c r="AF2824" s="43" t="s">
        <v>87</v>
      </c>
      <c r="AG2824" s="7" t="s">
        <v>143</v>
      </c>
      <c r="AH2824" s="43">
        <v>48.114914074419801</v>
      </c>
      <c r="AI2824" s="43">
        <v>-1.7082996042096099</v>
      </c>
      <c r="AL2824" s="43">
        <v>10</v>
      </c>
      <c r="AN2824" s="46" t="s">
        <v>5240</v>
      </c>
      <c r="AO2824" s="5" t="s">
        <v>89</v>
      </c>
      <c r="AP2824" s="12" t="s">
        <v>86</v>
      </c>
      <c r="AR2824" s="7" t="s">
        <v>90</v>
      </c>
      <c r="AT2824" s="4" t="str">
        <f>CONCATENATE(AU2824,", ",AV2824,", ",AW2824,", ",AX2824,", ",AY2824,", ",AZ2824,", ",BA2824)</f>
        <v>Europe, France, FR, Bretagne, Ille-et-Vilaine, Rennes, Campus Institut Agro Rennes</v>
      </c>
      <c r="AU2824" s="1" t="s">
        <v>91</v>
      </c>
      <c r="AV2824" s="1" t="s">
        <v>92</v>
      </c>
      <c r="AW2824" s="1" t="s">
        <v>93</v>
      </c>
      <c r="AX2824" s="1" t="s">
        <v>94</v>
      </c>
      <c r="AY2824" s="1" t="s">
        <v>95</v>
      </c>
      <c r="AZ2824" s="1" t="s">
        <v>96</v>
      </c>
      <c r="BA2824" s="1" t="s">
        <v>5242</v>
      </c>
      <c r="BC2824" s="43"/>
      <c r="BF2824" s="43" t="s">
        <v>4596</v>
      </c>
      <c r="BG2824" s="43" t="s">
        <v>93</v>
      </c>
      <c r="BH2824" s="7" t="s">
        <v>97</v>
      </c>
      <c r="BJ2824" s="43" t="s">
        <v>98</v>
      </c>
      <c r="BK2824" s="43" t="s">
        <v>99</v>
      </c>
      <c r="BL2824" s="7" t="s">
        <v>100</v>
      </c>
      <c r="BM2824" s="7" t="s">
        <v>101</v>
      </c>
      <c r="BN2824" s="7" t="s">
        <v>102</v>
      </c>
      <c r="BS2824" s="12" t="s">
        <v>86</v>
      </c>
      <c r="BU2824" s="43">
        <v>1</v>
      </c>
      <c r="BW2824" s="43" t="s">
        <v>103</v>
      </c>
    </row>
    <row r="2825" spans="3:75" x14ac:dyDescent="0.35">
      <c r="C2825" s="43" t="str">
        <f t="shared" si="44"/>
        <v>IARA:BDT-05:2023: 2824</v>
      </c>
      <c r="D2825" s="43">
        <v>2824</v>
      </c>
      <c r="E2825" s="43" t="s">
        <v>5312</v>
      </c>
      <c r="F2825" s="1" t="s">
        <v>73</v>
      </c>
      <c r="G2825" s="43" t="s">
        <v>5256</v>
      </c>
      <c r="H2825" s="2">
        <v>45060</v>
      </c>
      <c r="J2825" s="12">
        <v>2023</v>
      </c>
      <c r="K2825" s="12">
        <v>5</v>
      </c>
      <c r="L2825" s="12">
        <v>14</v>
      </c>
      <c r="M2825" s="13"/>
      <c r="N2825" s="12" t="s">
        <v>74</v>
      </c>
      <c r="P2825" s="12" t="s">
        <v>75</v>
      </c>
      <c r="Q2825" s="12" t="str">
        <f>CONCATENATE(X2825," ",Y2825)</f>
        <v>Passer domesticus</v>
      </c>
      <c r="R2825" s="14" t="str">
        <f>CONCATENATE(S2825,", ",T2825,", ",U2825,", ",V2825,", ",W2825,", ",X2825,", ",Y2825)</f>
        <v>Animalia, Chordata, Aves, Passeriformes, Passeridae, Passer, domesticus</v>
      </c>
      <c r="S2825" s="6" t="s">
        <v>76</v>
      </c>
      <c r="T2825" s="19" t="s">
        <v>77</v>
      </c>
      <c r="U2825" s="19" t="s">
        <v>78</v>
      </c>
      <c r="V2825" s="12" t="s">
        <v>79</v>
      </c>
      <c r="W2825" s="12" t="s">
        <v>144</v>
      </c>
      <c r="X2825" s="12" t="s">
        <v>145</v>
      </c>
      <c r="Y2825" s="12" t="s">
        <v>146</v>
      </c>
      <c r="AA2825" s="12" t="s">
        <v>83</v>
      </c>
      <c r="AB2825" s="6" t="s">
        <v>84</v>
      </c>
      <c r="AC2825" s="12" t="s">
        <v>147</v>
      </c>
      <c r="AD2825" s="12" t="s">
        <v>86</v>
      </c>
      <c r="AE2825" s="2">
        <v>45060</v>
      </c>
      <c r="AF2825" s="43" t="s">
        <v>87</v>
      </c>
      <c r="AG2825" s="7" t="s">
        <v>148</v>
      </c>
      <c r="AH2825" s="43">
        <v>48.114422420272703</v>
      </c>
      <c r="AI2825" s="43">
        <v>-1.7074229864897601</v>
      </c>
      <c r="AL2825" s="43">
        <v>10</v>
      </c>
      <c r="AN2825" s="46" t="s">
        <v>5240</v>
      </c>
      <c r="AO2825" s="5" t="s">
        <v>89</v>
      </c>
      <c r="AP2825" s="12" t="s">
        <v>86</v>
      </c>
      <c r="AR2825" s="7" t="s">
        <v>90</v>
      </c>
      <c r="AT2825" s="4" t="str">
        <f>CONCATENATE(AU2825,", ",AV2825,", ",AW2825,", ",AX2825,", ",AY2825,", ",AZ2825,", ",BA2825)</f>
        <v>Europe, France, FR, Bretagne, Ille-et-Vilaine, Rennes, Campus Institut Agro Rennes</v>
      </c>
      <c r="AU2825" s="1" t="s">
        <v>91</v>
      </c>
      <c r="AV2825" s="1" t="s">
        <v>92</v>
      </c>
      <c r="AW2825" s="1" t="s">
        <v>93</v>
      </c>
      <c r="AX2825" s="1" t="s">
        <v>94</v>
      </c>
      <c r="AY2825" s="1" t="s">
        <v>95</v>
      </c>
      <c r="AZ2825" s="1" t="s">
        <v>96</v>
      </c>
      <c r="BA2825" s="1" t="s">
        <v>5242</v>
      </c>
      <c r="BC2825" s="43"/>
      <c r="BF2825" s="43" t="s">
        <v>4596</v>
      </c>
      <c r="BG2825" s="43" t="s">
        <v>93</v>
      </c>
      <c r="BH2825" s="7" t="s">
        <v>97</v>
      </c>
      <c r="BJ2825" s="43" t="s">
        <v>98</v>
      </c>
      <c r="BK2825" s="43" t="s">
        <v>99</v>
      </c>
      <c r="BL2825" s="7" t="s">
        <v>100</v>
      </c>
      <c r="BM2825" s="7" t="s">
        <v>101</v>
      </c>
      <c r="BN2825" s="7" t="s">
        <v>102</v>
      </c>
      <c r="BS2825" s="12" t="s">
        <v>86</v>
      </c>
      <c r="BU2825" s="43">
        <v>1</v>
      </c>
      <c r="BW2825" s="43" t="s">
        <v>103</v>
      </c>
    </row>
    <row r="2826" spans="3:75" x14ac:dyDescent="0.35">
      <c r="C2826" s="43" t="str">
        <f t="shared" si="44"/>
        <v>IARA:BDT-05:2023: 2825</v>
      </c>
      <c r="D2826" s="43">
        <v>2825</v>
      </c>
      <c r="E2826" s="43" t="s">
        <v>5312</v>
      </c>
      <c r="F2826" s="1" t="s">
        <v>73</v>
      </c>
      <c r="G2826" s="43" t="s">
        <v>5256</v>
      </c>
      <c r="H2826" s="2">
        <v>45060</v>
      </c>
      <c r="J2826" s="12">
        <v>2023</v>
      </c>
      <c r="K2826" s="12">
        <v>5</v>
      </c>
      <c r="L2826" s="12">
        <v>14</v>
      </c>
      <c r="M2826" s="13"/>
      <c r="N2826" s="12" t="s">
        <v>74</v>
      </c>
      <c r="P2826" s="12" t="s">
        <v>75</v>
      </c>
      <c r="Q2826" s="12" t="str">
        <f>CONCATENATE(X2826," ",Y2826)</f>
        <v>Passer domesticus</v>
      </c>
      <c r="R2826" s="14" t="str">
        <f>CONCATENATE(S2826,", ",T2826,", ",U2826,", ",V2826,", ",W2826,", ",X2826,", ",Y2826)</f>
        <v>Animalia, Chordata, Aves, Passeriformes, Passeridae, Passer, domesticus</v>
      </c>
      <c r="S2826" s="6" t="s">
        <v>76</v>
      </c>
      <c r="T2826" s="19" t="s">
        <v>77</v>
      </c>
      <c r="U2826" s="19" t="s">
        <v>78</v>
      </c>
      <c r="V2826" s="12" t="s">
        <v>79</v>
      </c>
      <c r="W2826" s="12" t="s">
        <v>144</v>
      </c>
      <c r="X2826" s="12" t="s">
        <v>145</v>
      </c>
      <c r="Y2826" s="12" t="s">
        <v>146</v>
      </c>
      <c r="AA2826" s="12" t="s">
        <v>83</v>
      </c>
      <c r="AB2826" s="6" t="s">
        <v>84</v>
      </c>
      <c r="AC2826" s="12" t="s">
        <v>147</v>
      </c>
      <c r="AD2826" s="12" t="s">
        <v>86</v>
      </c>
      <c r="AE2826" s="2">
        <v>45060</v>
      </c>
      <c r="AF2826" s="43" t="s">
        <v>87</v>
      </c>
      <c r="AG2826" s="7" t="s">
        <v>148</v>
      </c>
      <c r="AH2826" s="43">
        <v>48.114826677023501</v>
      </c>
      <c r="AI2826" s="43">
        <v>-1.7076440839468201</v>
      </c>
      <c r="AL2826" s="43">
        <v>10</v>
      </c>
      <c r="AN2826" s="46" t="s">
        <v>5240</v>
      </c>
      <c r="AO2826" s="5" t="s">
        <v>89</v>
      </c>
      <c r="AP2826" s="12" t="s">
        <v>86</v>
      </c>
      <c r="AR2826" s="7" t="s">
        <v>90</v>
      </c>
      <c r="AT2826" s="4" t="str">
        <f>CONCATENATE(AU2826,", ",AV2826,", ",AW2826,", ",AX2826,", ",AY2826,", ",AZ2826,", ",BA2826)</f>
        <v>Europe, France, FR, Bretagne, Ille-et-Vilaine, Rennes, Campus Institut Agro Rennes</v>
      </c>
      <c r="AU2826" s="1" t="s">
        <v>91</v>
      </c>
      <c r="AV2826" s="1" t="s">
        <v>92</v>
      </c>
      <c r="AW2826" s="1" t="s">
        <v>93</v>
      </c>
      <c r="AX2826" s="1" t="s">
        <v>94</v>
      </c>
      <c r="AY2826" s="1" t="s">
        <v>95</v>
      </c>
      <c r="AZ2826" s="1" t="s">
        <v>96</v>
      </c>
      <c r="BA2826" s="1" t="s">
        <v>5242</v>
      </c>
      <c r="BC2826" s="43"/>
      <c r="BF2826" s="43" t="s">
        <v>4596</v>
      </c>
      <c r="BG2826" s="43" t="s">
        <v>93</v>
      </c>
      <c r="BH2826" s="7" t="s">
        <v>97</v>
      </c>
      <c r="BJ2826" s="43" t="s">
        <v>98</v>
      </c>
      <c r="BK2826" s="43" t="s">
        <v>99</v>
      </c>
      <c r="BL2826" s="7" t="s">
        <v>100</v>
      </c>
      <c r="BM2826" s="7" t="s">
        <v>101</v>
      </c>
      <c r="BN2826" s="7" t="s">
        <v>102</v>
      </c>
      <c r="BS2826" s="12" t="s">
        <v>86</v>
      </c>
      <c r="BU2826" s="43">
        <v>1</v>
      </c>
      <c r="BW2826" s="43" t="s">
        <v>103</v>
      </c>
    </row>
    <row r="2827" spans="3:75" x14ac:dyDescent="0.35">
      <c r="C2827" s="43" t="str">
        <f t="shared" si="44"/>
        <v>IARA:BDT-05:2023: 2826</v>
      </c>
      <c r="D2827" s="43">
        <v>2826</v>
      </c>
      <c r="E2827" s="43" t="s">
        <v>5312</v>
      </c>
      <c r="F2827" s="1" t="s">
        <v>73</v>
      </c>
      <c r="G2827" s="43" t="s">
        <v>5256</v>
      </c>
      <c r="H2827" s="2">
        <v>45060</v>
      </c>
      <c r="J2827" s="12">
        <v>2023</v>
      </c>
      <c r="K2827" s="12">
        <v>5</v>
      </c>
      <c r="L2827" s="12">
        <v>14</v>
      </c>
      <c r="M2827" s="13"/>
      <c r="N2827" s="12" t="s">
        <v>74</v>
      </c>
      <c r="P2827" s="12" t="s">
        <v>75</v>
      </c>
      <c r="Q2827" s="12" t="str">
        <f>CONCATENATE(X2827," ",Y2827)</f>
        <v>Picus viridis</v>
      </c>
      <c r="R2827" s="14" t="str">
        <f>CONCATENATE(S2827,", ",T2827,", ",U2827,", ",V2827,", ",W2827,", ",X2827,", ",Y2827)</f>
        <v>Animalia, Chordata, Aves, Piciformes, Picidae, Picus, viridis</v>
      </c>
      <c r="S2827" s="6" t="s">
        <v>76</v>
      </c>
      <c r="T2827" s="19" t="s">
        <v>77</v>
      </c>
      <c r="U2827" s="19" t="s">
        <v>78</v>
      </c>
      <c r="V2827" s="12" t="s">
        <v>149</v>
      </c>
      <c r="W2827" s="12" t="s">
        <v>150</v>
      </c>
      <c r="X2827" s="12" t="s">
        <v>151</v>
      </c>
      <c r="Y2827" s="12" t="s">
        <v>152</v>
      </c>
      <c r="AA2827" s="12" t="s">
        <v>83</v>
      </c>
      <c r="AB2827" s="6" t="s">
        <v>84</v>
      </c>
      <c r="AC2827" s="12" t="s">
        <v>153</v>
      </c>
      <c r="AD2827" s="12" t="s">
        <v>86</v>
      </c>
      <c r="AE2827" s="2">
        <v>45060</v>
      </c>
      <c r="AF2827" s="43" t="s">
        <v>87</v>
      </c>
      <c r="AG2827" s="7" t="s">
        <v>154</v>
      </c>
      <c r="AH2827" s="43">
        <v>48.112306064523302</v>
      </c>
      <c r="AI2827" s="43">
        <v>-1.7068873803229001</v>
      </c>
      <c r="AL2827" s="43">
        <v>10</v>
      </c>
      <c r="AN2827" s="46" t="s">
        <v>5240</v>
      </c>
      <c r="AO2827" s="5" t="s">
        <v>89</v>
      </c>
      <c r="AP2827" s="12" t="s">
        <v>86</v>
      </c>
      <c r="AR2827" s="7" t="s">
        <v>90</v>
      </c>
      <c r="AT2827" s="4" t="str">
        <f>CONCATENATE(AU2827,", ",AV2827,", ",AW2827,", ",AX2827,", ",AY2827,", ",AZ2827,", ",BA2827)</f>
        <v>Europe, France, FR, Bretagne, Ille-et-Vilaine, Rennes, Campus Institut Agro Rennes</v>
      </c>
      <c r="AU2827" s="1" t="s">
        <v>91</v>
      </c>
      <c r="AV2827" s="1" t="s">
        <v>92</v>
      </c>
      <c r="AW2827" s="1" t="s">
        <v>93</v>
      </c>
      <c r="AX2827" s="1" t="s">
        <v>94</v>
      </c>
      <c r="AY2827" s="1" t="s">
        <v>95</v>
      </c>
      <c r="AZ2827" s="1" t="s">
        <v>96</v>
      </c>
      <c r="BA2827" s="1" t="s">
        <v>5242</v>
      </c>
      <c r="BC2827" s="43"/>
      <c r="BF2827" s="43" t="s">
        <v>4596</v>
      </c>
      <c r="BG2827" s="43" t="s">
        <v>93</v>
      </c>
      <c r="BH2827" s="7" t="s">
        <v>97</v>
      </c>
      <c r="BJ2827" s="43" t="s">
        <v>98</v>
      </c>
      <c r="BK2827" s="43" t="s">
        <v>99</v>
      </c>
      <c r="BL2827" s="7" t="s">
        <v>100</v>
      </c>
      <c r="BM2827" s="7" t="s">
        <v>101</v>
      </c>
      <c r="BN2827" s="7" t="s">
        <v>102</v>
      </c>
      <c r="BS2827" s="12" t="s">
        <v>86</v>
      </c>
      <c r="BU2827" s="43">
        <v>1</v>
      </c>
      <c r="BW2827" s="43" t="s">
        <v>103</v>
      </c>
    </row>
    <row r="2828" spans="3:75" x14ac:dyDescent="0.35">
      <c r="C2828" s="43" t="str">
        <f t="shared" si="44"/>
        <v>IARA:BDT-05:2023: 2827</v>
      </c>
      <c r="D2828" s="43">
        <v>2827</v>
      </c>
      <c r="E2828" s="43" t="s">
        <v>5312</v>
      </c>
      <c r="F2828" s="1" t="s">
        <v>73</v>
      </c>
      <c r="G2828" s="43" t="s">
        <v>5256</v>
      </c>
      <c r="H2828" s="2">
        <v>45060</v>
      </c>
      <c r="J2828" s="12">
        <v>2023</v>
      </c>
      <c r="K2828" s="12">
        <v>5</v>
      </c>
      <c r="L2828" s="12">
        <v>14</v>
      </c>
      <c r="M2828" s="13"/>
      <c r="N2828" s="12" t="s">
        <v>74</v>
      </c>
      <c r="P2828" s="12" t="s">
        <v>75</v>
      </c>
      <c r="Q2828" s="12" t="str">
        <f>CONCATENATE(X2828," ",Y2828)</f>
        <v>Picus viridis</v>
      </c>
      <c r="R2828" s="14" t="str">
        <f>CONCATENATE(S2828,", ",T2828,", ",U2828,", ",V2828,", ",W2828,", ",X2828,", ",Y2828)</f>
        <v>Animalia, Chordata, Aves, Piciformes, Picidae, Picus, viridis</v>
      </c>
      <c r="S2828" s="6" t="s">
        <v>76</v>
      </c>
      <c r="T2828" s="19" t="s">
        <v>77</v>
      </c>
      <c r="U2828" s="19" t="s">
        <v>78</v>
      </c>
      <c r="V2828" s="12" t="s">
        <v>149</v>
      </c>
      <c r="W2828" s="12" t="s">
        <v>150</v>
      </c>
      <c r="X2828" s="12" t="s">
        <v>151</v>
      </c>
      <c r="Y2828" s="12" t="s">
        <v>152</v>
      </c>
      <c r="AA2828" s="12" t="s">
        <v>83</v>
      </c>
      <c r="AB2828" s="6" t="s">
        <v>84</v>
      </c>
      <c r="AC2828" s="12" t="s">
        <v>153</v>
      </c>
      <c r="AD2828" s="12" t="s">
        <v>86</v>
      </c>
      <c r="AE2828" s="2">
        <v>45060</v>
      </c>
      <c r="AF2828" s="43" t="s">
        <v>87</v>
      </c>
      <c r="AG2828" s="7" t="s">
        <v>154</v>
      </c>
      <c r="AH2828" s="43">
        <v>48.113084098707098</v>
      </c>
      <c r="AI2828" s="43">
        <v>-1.7082212891616599</v>
      </c>
      <c r="AL2828" s="43">
        <v>10</v>
      </c>
      <c r="AN2828" s="46" t="s">
        <v>5240</v>
      </c>
      <c r="AO2828" s="5" t="s">
        <v>89</v>
      </c>
      <c r="AP2828" s="12" t="s">
        <v>86</v>
      </c>
      <c r="AR2828" s="7" t="s">
        <v>90</v>
      </c>
      <c r="AT2828" s="4" t="str">
        <f>CONCATENATE(AU2828,", ",AV2828,", ",AW2828,", ",AX2828,", ",AY2828,", ",AZ2828,", ",BA2828)</f>
        <v>Europe, France, FR, Bretagne, Ille-et-Vilaine, Rennes, Campus Institut Agro Rennes</v>
      </c>
      <c r="AU2828" s="1" t="s">
        <v>91</v>
      </c>
      <c r="AV2828" s="1" t="s">
        <v>92</v>
      </c>
      <c r="AW2828" s="1" t="s">
        <v>93</v>
      </c>
      <c r="AX2828" s="1" t="s">
        <v>94</v>
      </c>
      <c r="AY2828" s="1" t="s">
        <v>95</v>
      </c>
      <c r="AZ2828" s="1" t="s">
        <v>96</v>
      </c>
      <c r="BA2828" s="1" t="s">
        <v>5242</v>
      </c>
      <c r="BC2828" s="43"/>
      <c r="BF2828" s="43" t="s">
        <v>4596</v>
      </c>
      <c r="BG2828" s="43" t="s">
        <v>93</v>
      </c>
      <c r="BH2828" s="7" t="s">
        <v>97</v>
      </c>
      <c r="BJ2828" s="43" t="s">
        <v>98</v>
      </c>
      <c r="BK2828" s="43" t="s">
        <v>99</v>
      </c>
      <c r="BL2828" s="7" t="s">
        <v>100</v>
      </c>
      <c r="BM2828" s="7" t="s">
        <v>101</v>
      </c>
      <c r="BN2828" s="7" t="s">
        <v>102</v>
      </c>
      <c r="BS2828" s="12" t="s">
        <v>86</v>
      </c>
      <c r="BU2828" s="43">
        <v>1</v>
      </c>
      <c r="BW2828" s="43" t="s">
        <v>103</v>
      </c>
    </row>
    <row r="2829" spans="3:75" x14ac:dyDescent="0.35">
      <c r="C2829" s="43" t="str">
        <f t="shared" si="44"/>
        <v>IARA:BDT-05:2023: 2828</v>
      </c>
      <c r="D2829" s="43">
        <v>2828</v>
      </c>
      <c r="E2829" s="43" t="s">
        <v>5312</v>
      </c>
      <c r="F2829" s="1" t="s">
        <v>73</v>
      </c>
      <c r="G2829" s="43" t="s">
        <v>5256</v>
      </c>
      <c r="H2829" s="2">
        <v>45060</v>
      </c>
      <c r="J2829" s="12">
        <v>2023</v>
      </c>
      <c r="K2829" s="12">
        <v>5</v>
      </c>
      <c r="L2829" s="12">
        <v>14</v>
      </c>
      <c r="M2829" s="13"/>
      <c r="N2829" s="12" t="s">
        <v>74</v>
      </c>
      <c r="P2829" s="12" t="s">
        <v>75</v>
      </c>
      <c r="Q2829" s="12" t="str">
        <f>CONCATENATE(X2829," ",Y2829)</f>
        <v>Pica pica</v>
      </c>
      <c r="R2829" s="14" t="str">
        <f>CONCATENATE(S2829,", ",T2829,", ",U2829,", ",V2829,", ",W2829,", ",X2829,", ",Y2829)</f>
        <v>Animalia, Chordata, Aves, Passeriformes, Corvidae, Pica, pica</v>
      </c>
      <c r="S2829" s="6" t="s">
        <v>76</v>
      </c>
      <c r="T2829" s="19" t="s">
        <v>77</v>
      </c>
      <c r="U2829" s="19" t="s">
        <v>78</v>
      </c>
      <c r="V2829" s="12" t="s">
        <v>79</v>
      </c>
      <c r="W2829" s="12" t="s">
        <v>104</v>
      </c>
      <c r="X2829" s="12" t="s">
        <v>155</v>
      </c>
      <c r="Y2829" s="12" t="s">
        <v>156</v>
      </c>
      <c r="AA2829" s="12" t="s">
        <v>83</v>
      </c>
      <c r="AB2829" s="6" t="s">
        <v>84</v>
      </c>
      <c r="AC2829" s="12" t="s">
        <v>157</v>
      </c>
      <c r="AD2829" s="12" t="s">
        <v>86</v>
      </c>
      <c r="AE2829" s="2">
        <v>45060</v>
      </c>
      <c r="AF2829" s="43" t="s">
        <v>87</v>
      </c>
      <c r="AG2829" s="7" t="s">
        <v>158</v>
      </c>
      <c r="AH2829" s="43">
        <v>48.112329709325003</v>
      </c>
      <c r="AI2829" s="43">
        <v>-1.70417037227043</v>
      </c>
      <c r="AL2829" s="43">
        <v>10</v>
      </c>
      <c r="AN2829" s="46" t="s">
        <v>5240</v>
      </c>
      <c r="AO2829" s="5" t="s">
        <v>89</v>
      </c>
      <c r="AP2829" s="12" t="s">
        <v>86</v>
      </c>
      <c r="AR2829" s="7" t="s">
        <v>90</v>
      </c>
      <c r="AT2829" s="4" t="str">
        <f>CONCATENATE(AU2829,", ",AV2829,", ",AW2829,", ",AX2829,", ",AY2829,", ",AZ2829,", ",BA2829)</f>
        <v>Europe, France, FR, Bretagne, Ille-et-Vilaine, Rennes, Campus Institut Agro Rennes</v>
      </c>
      <c r="AU2829" s="1" t="s">
        <v>91</v>
      </c>
      <c r="AV2829" s="1" t="s">
        <v>92</v>
      </c>
      <c r="AW2829" s="1" t="s">
        <v>93</v>
      </c>
      <c r="AX2829" s="1" t="s">
        <v>94</v>
      </c>
      <c r="AY2829" s="1" t="s">
        <v>95</v>
      </c>
      <c r="AZ2829" s="1" t="s">
        <v>96</v>
      </c>
      <c r="BA2829" s="1" t="s">
        <v>5242</v>
      </c>
      <c r="BC2829" s="43"/>
      <c r="BF2829" s="43" t="s">
        <v>4596</v>
      </c>
      <c r="BG2829" s="43" t="s">
        <v>93</v>
      </c>
      <c r="BH2829" s="7" t="s">
        <v>97</v>
      </c>
      <c r="BJ2829" s="43" t="s">
        <v>98</v>
      </c>
      <c r="BK2829" s="43" t="s">
        <v>99</v>
      </c>
      <c r="BL2829" s="7" t="s">
        <v>100</v>
      </c>
      <c r="BM2829" s="7" t="s">
        <v>101</v>
      </c>
      <c r="BN2829" s="7" t="s">
        <v>102</v>
      </c>
      <c r="BS2829" s="12" t="s">
        <v>86</v>
      </c>
      <c r="BU2829" s="43">
        <v>1</v>
      </c>
      <c r="BW2829" s="43" t="s">
        <v>103</v>
      </c>
    </row>
    <row r="2830" spans="3:75" x14ac:dyDescent="0.35">
      <c r="C2830" s="43" t="str">
        <f t="shared" si="44"/>
        <v>IARA:BDT-05:2023: 2829</v>
      </c>
      <c r="D2830" s="43">
        <v>2829</v>
      </c>
      <c r="E2830" s="43" t="s">
        <v>5312</v>
      </c>
      <c r="F2830" s="1" t="s">
        <v>73</v>
      </c>
      <c r="G2830" s="43" t="s">
        <v>5256</v>
      </c>
      <c r="H2830" s="2">
        <v>45060</v>
      </c>
      <c r="J2830" s="12">
        <v>2023</v>
      </c>
      <c r="K2830" s="12">
        <v>5</v>
      </c>
      <c r="L2830" s="12">
        <v>14</v>
      </c>
      <c r="M2830" s="13"/>
      <c r="N2830" s="12" t="s">
        <v>74</v>
      </c>
      <c r="P2830" s="12" t="s">
        <v>75</v>
      </c>
      <c r="Q2830" s="12" t="str">
        <f>CONCATENATE(X2830," ",Y2830)</f>
        <v>Pica pica</v>
      </c>
      <c r="R2830" s="14" t="str">
        <f>CONCATENATE(S2830,", ",T2830,", ",U2830,", ",V2830,", ",W2830,", ",X2830,", ",Y2830)</f>
        <v>Animalia, Chordata, Aves, Passeriformes, Corvidae, Pica, pica</v>
      </c>
      <c r="S2830" s="6" t="s">
        <v>76</v>
      </c>
      <c r="T2830" s="19" t="s">
        <v>77</v>
      </c>
      <c r="U2830" s="19" t="s">
        <v>78</v>
      </c>
      <c r="V2830" s="12" t="s">
        <v>79</v>
      </c>
      <c r="W2830" s="12" t="s">
        <v>104</v>
      </c>
      <c r="X2830" s="12" t="s">
        <v>155</v>
      </c>
      <c r="Y2830" s="12" t="s">
        <v>156</v>
      </c>
      <c r="AA2830" s="12" t="s">
        <v>83</v>
      </c>
      <c r="AB2830" s="6" t="s">
        <v>84</v>
      </c>
      <c r="AC2830" s="12" t="s">
        <v>157</v>
      </c>
      <c r="AD2830" s="12" t="s">
        <v>86</v>
      </c>
      <c r="AE2830" s="2">
        <v>45060</v>
      </c>
      <c r="AF2830" s="43" t="s">
        <v>87</v>
      </c>
      <c r="AG2830" s="7" t="s">
        <v>158</v>
      </c>
      <c r="AH2830" s="43">
        <v>48.112010377286701</v>
      </c>
      <c r="AI2830" s="43">
        <v>-1.70575840838209</v>
      </c>
      <c r="AL2830" s="43">
        <v>10</v>
      </c>
      <c r="AN2830" s="46" t="s">
        <v>5240</v>
      </c>
      <c r="AO2830" s="5" t="s">
        <v>89</v>
      </c>
      <c r="AP2830" s="12" t="s">
        <v>86</v>
      </c>
      <c r="AR2830" s="7" t="s">
        <v>90</v>
      </c>
      <c r="AT2830" s="4" t="str">
        <f>CONCATENATE(AU2830,", ",AV2830,", ",AW2830,", ",AX2830,", ",AY2830,", ",AZ2830,", ",BA2830)</f>
        <v>Europe, France, FR, Bretagne, Ille-et-Vilaine, Rennes, Campus Institut Agro Rennes</v>
      </c>
      <c r="AU2830" s="1" t="s">
        <v>91</v>
      </c>
      <c r="AV2830" s="1" t="s">
        <v>92</v>
      </c>
      <c r="AW2830" s="1" t="s">
        <v>93</v>
      </c>
      <c r="AX2830" s="1" t="s">
        <v>94</v>
      </c>
      <c r="AY2830" s="1" t="s">
        <v>95</v>
      </c>
      <c r="AZ2830" s="1" t="s">
        <v>96</v>
      </c>
      <c r="BA2830" s="1" t="s">
        <v>5242</v>
      </c>
      <c r="BC2830" s="43"/>
      <c r="BF2830" s="43" t="s">
        <v>4596</v>
      </c>
      <c r="BG2830" s="43" t="s">
        <v>93</v>
      </c>
      <c r="BH2830" s="7" t="s">
        <v>97</v>
      </c>
      <c r="BJ2830" s="43" t="s">
        <v>98</v>
      </c>
      <c r="BK2830" s="43" t="s">
        <v>99</v>
      </c>
      <c r="BL2830" s="7" t="s">
        <v>100</v>
      </c>
      <c r="BM2830" s="7" t="s">
        <v>101</v>
      </c>
      <c r="BN2830" s="7" t="s">
        <v>102</v>
      </c>
      <c r="BS2830" s="12" t="s">
        <v>86</v>
      </c>
      <c r="BU2830" s="43">
        <v>1</v>
      </c>
      <c r="BW2830" s="43" t="s">
        <v>103</v>
      </c>
    </row>
    <row r="2831" spans="3:75" x14ac:dyDescent="0.35">
      <c r="C2831" s="43" t="str">
        <f t="shared" si="44"/>
        <v>IARA:BDT-05:2023: 2830</v>
      </c>
      <c r="D2831" s="43">
        <v>2830</v>
      </c>
      <c r="E2831" s="43" t="s">
        <v>5312</v>
      </c>
      <c r="F2831" s="1" t="s">
        <v>73</v>
      </c>
      <c r="G2831" s="43" t="s">
        <v>5256</v>
      </c>
      <c r="H2831" s="2">
        <v>45060</v>
      </c>
      <c r="J2831" s="12">
        <v>2023</v>
      </c>
      <c r="K2831" s="12">
        <v>5</v>
      </c>
      <c r="L2831" s="12">
        <v>14</v>
      </c>
      <c r="M2831" s="13"/>
      <c r="N2831" s="12" t="s">
        <v>74</v>
      </c>
      <c r="P2831" s="12" t="s">
        <v>75</v>
      </c>
      <c r="Q2831" s="12" t="str">
        <f>CONCATENATE(X2831," ",Y2831)</f>
        <v>Pica pica</v>
      </c>
      <c r="R2831" s="14" t="str">
        <f>CONCATENATE(S2831,", ",T2831,", ",U2831,", ",V2831,", ",W2831,", ",X2831,", ",Y2831)</f>
        <v>Animalia, Chordata, Aves, Passeriformes, Corvidae, Pica, pica</v>
      </c>
      <c r="S2831" s="6" t="s">
        <v>76</v>
      </c>
      <c r="T2831" s="19" t="s">
        <v>77</v>
      </c>
      <c r="U2831" s="19" t="s">
        <v>78</v>
      </c>
      <c r="V2831" s="12" t="s">
        <v>79</v>
      </c>
      <c r="W2831" s="12" t="s">
        <v>104</v>
      </c>
      <c r="X2831" s="12" t="s">
        <v>155</v>
      </c>
      <c r="Y2831" s="12" t="s">
        <v>156</v>
      </c>
      <c r="AA2831" s="12" t="s">
        <v>83</v>
      </c>
      <c r="AB2831" s="6" t="s">
        <v>84</v>
      </c>
      <c r="AC2831" s="12" t="s">
        <v>157</v>
      </c>
      <c r="AD2831" s="12" t="s">
        <v>86</v>
      </c>
      <c r="AE2831" s="2">
        <v>45060</v>
      </c>
      <c r="AF2831" s="43" t="s">
        <v>87</v>
      </c>
      <c r="AG2831" s="7" t="s">
        <v>158</v>
      </c>
      <c r="AH2831" s="43">
        <v>48.111995248207002</v>
      </c>
      <c r="AI2831" s="43">
        <v>-1.70574934982055</v>
      </c>
      <c r="AL2831" s="43">
        <v>10</v>
      </c>
      <c r="AN2831" s="46" t="s">
        <v>5240</v>
      </c>
      <c r="AO2831" s="5" t="s">
        <v>89</v>
      </c>
      <c r="AP2831" s="12" t="s">
        <v>86</v>
      </c>
      <c r="AR2831" s="7" t="s">
        <v>90</v>
      </c>
      <c r="AT2831" s="4" t="str">
        <f>CONCATENATE(AU2831,", ",AV2831,", ",AW2831,", ",AX2831,", ",AY2831,", ",AZ2831,", ",BA2831)</f>
        <v>Europe, France, FR, Bretagne, Ille-et-Vilaine, Rennes, Campus Institut Agro Rennes</v>
      </c>
      <c r="AU2831" s="1" t="s">
        <v>91</v>
      </c>
      <c r="AV2831" s="1" t="s">
        <v>92</v>
      </c>
      <c r="AW2831" s="1" t="s">
        <v>93</v>
      </c>
      <c r="AX2831" s="1" t="s">
        <v>94</v>
      </c>
      <c r="AY2831" s="1" t="s">
        <v>95</v>
      </c>
      <c r="AZ2831" s="1" t="s">
        <v>96</v>
      </c>
      <c r="BA2831" s="1" t="s">
        <v>5242</v>
      </c>
      <c r="BC2831" s="43"/>
      <c r="BF2831" s="43" t="s">
        <v>4596</v>
      </c>
      <c r="BG2831" s="43" t="s">
        <v>93</v>
      </c>
      <c r="BH2831" s="7" t="s">
        <v>97</v>
      </c>
      <c r="BJ2831" s="43" t="s">
        <v>98</v>
      </c>
      <c r="BK2831" s="43" t="s">
        <v>99</v>
      </c>
      <c r="BL2831" s="7" t="s">
        <v>100</v>
      </c>
      <c r="BM2831" s="7" t="s">
        <v>101</v>
      </c>
      <c r="BN2831" s="7" t="s">
        <v>102</v>
      </c>
      <c r="BS2831" s="12" t="s">
        <v>86</v>
      </c>
      <c r="BU2831" s="43">
        <v>1</v>
      </c>
      <c r="BW2831" s="43" t="s">
        <v>103</v>
      </c>
    </row>
    <row r="2832" spans="3:75" x14ac:dyDescent="0.35">
      <c r="C2832" s="43" t="str">
        <f t="shared" si="44"/>
        <v>IARA:BDT-05:2023: 2831</v>
      </c>
      <c r="D2832" s="43">
        <v>2831</v>
      </c>
      <c r="E2832" s="43" t="s">
        <v>5312</v>
      </c>
      <c r="F2832" s="1" t="s">
        <v>73</v>
      </c>
      <c r="G2832" s="43" t="s">
        <v>5256</v>
      </c>
      <c r="H2832" s="2">
        <v>45060</v>
      </c>
      <c r="J2832" s="12">
        <v>2023</v>
      </c>
      <c r="K2832" s="12">
        <v>5</v>
      </c>
      <c r="L2832" s="12">
        <v>14</v>
      </c>
      <c r="M2832" s="13"/>
      <c r="N2832" s="12" t="s">
        <v>74</v>
      </c>
      <c r="P2832" s="12" t="s">
        <v>75</v>
      </c>
      <c r="Q2832" s="12" t="str">
        <f>CONCATENATE(X2832," ",Y2832)</f>
        <v>Pica pica</v>
      </c>
      <c r="R2832" s="14" t="str">
        <f>CONCATENATE(S2832,", ",T2832,", ",U2832,", ",V2832,", ",W2832,", ",X2832,", ",Y2832)</f>
        <v>Animalia, Chordata, Aves, Passeriformes, Corvidae, Pica, pica</v>
      </c>
      <c r="S2832" s="6" t="s">
        <v>76</v>
      </c>
      <c r="T2832" s="19" t="s">
        <v>77</v>
      </c>
      <c r="U2832" s="19" t="s">
        <v>78</v>
      </c>
      <c r="V2832" s="12" t="s">
        <v>79</v>
      </c>
      <c r="W2832" s="12" t="s">
        <v>104</v>
      </c>
      <c r="X2832" s="12" t="s">
        <v>155</v>
      </c>
      <c r="Y2832" s="12" t="s">
        <v>156</v>
      </c>
      <c r="AA2832" s="12" t="s">
        <v>83</v>
      </c>
      <c r="AB2832" s="6" t="s">
        <v>84</v>
      </c>
      <c r="AC2832" s="12" t="s">
        <v>157</v>
      </c>
      <c r="AD2832" s="12" t="s">
        <v>86</v>
      </c>
      <c r="AE2832" s="2">
        <v>45060</v>
      </c>
      <c r="AF2832" s="43" t="s">
        <v>87</v>
      </c>
      <c r="AG2832" s="7" t="s">
        <v>158</v>
      </c>
      <c r="AH2832" s="43">
        <v>48.112220442481998</v>
      </c>
      <c r="AI2832" s="43">
        <v>-1.7073501010304299</v>
      </c>
      <c r="AL2832" s="43">
        <v>10</v>
      </c>
      <c r="AN2832" s="46" t="s">
        <v>5240</v>
      </c>
      <c r="AO2832" s="5" t="s">
        <v>89</v>
      </c>
      <c r="AP2832" s="12" t="s">
        <v>86</v>
      </c>
      <c r="AR2832" s="7" t="s">
        <v>90</v>
      </c>
      <c r="AT2832" s="4" t="str">
        <f>CONCATENATE(AU2832,", ",AV2832,", ",AW2832,", ",AX2832,", ",AY2832,", ",AZ2832,", ",BA2832)</f>
        <v>Europe, France, FR, Bretagne, Ille-et-Vilaine, Rennes, Campus Institut Agro Rennes</v>
      </c>
      <c r="AU2832" s="1" t="s">
        <v>91</v>
      </c>
      <c r="AV2832" s="1" t="s">
        <v>92</v>
      </c>
      <c r="AW2832" s="1" t="s">
        <v>93</v>
      </c>
      <c r="AX2832" s="1" t="s">
        <v>94</v>
      </c>
      <c r="AY2832" s="1" t="s">
        <v>95</v>
      </c>
      <c r="AZ2832" s="1" t="s">
        <v>96</v>
      </c>
      <c r="BA2832" s="1" t="s">
        <v>5242</v>
      </c>
      <c r="BC2832" s="43"/>
      <c r="BF2832" s="43" t="s">
        <v>4596</v>
      </c>
      <c r="BG2832" s="43" t="s">
        <v>93</v>
      </c>
      <c r="BH2832" s="7" t="s">
        <v>97</v>
      </c>
      <c r="BJ2832" s="43" t="s">
        <v>98</v>
      </c>
      <c r="BK2832" s="43" t="s">
        <v>99</v>
      </c>
      <c r="BL2832" s="7" t="s">
        <v>100</v>
      </c>
      <c r="BM2832" s="7" t="s">
        <v>101</v>
      </c>
      <c r="BN2832" s="7" t="s">
        <v>102</v>
      </c>
      <c r="BS2832" s="12" t="s">
        <v>86</v>
      </c>
      <c r="BU2832" s="43">
        <v>1</v>
      </c>
      <c r="BW2832" s="43" t="s">
        <v>103</v>
      </c>
    </row>
    <row r="2833" spans="3:75" x14ac:dyDescent="0.35">
      <c r="C2833" s="43" t="str">
        <f t="shared" si="44"/>
        <v>IARA:BDT-05:2023: 2832</v>
      </c>
      <c r="D2833" s="43">
        <v>2832</v>
      </c>
      <c r="E2833" s="43" t="s">
        <v>5312</v>
      </c>
      <c r="F2833" s="1" t="s">
        <v>73</v>
      </c>
      <c r="G2833" s="43" t="s">
        <v>5256</v>
      </c>
      <c r="H2833" s="2">
        <v>45060</v>
      </c>
      <c r="J2833" s="12">
        <v>2023</v>
      </c>
      <c r="K2833" s="12">
        <v>5</v>
      </c>
      <c r="L2833" s="12">
        <v>14</v>
      </c>
      <c r="M2833" s="13"/>
      <c r="N2833" s="12" t="s">
        <v>74</v>
      </c>
      <c r="P2833" s="12" t="s">
        <v>75</v>
      </c>
      <c r="Q2833" s="12" t="str">
        <f>CONCATENATE(X2833," ",Y2833)</f>
        <v>Pica pica</v>
      </c>
      <c r="R2833" s="14" t="str">
        <f>CONCATENATE(S2833,", ",T2833,", ",U2833,", ",V2833,", ",W2833,", ",X2833,", ",Y2833)</f>
        <v>Animalia, Chordata, Aves, Passeriformes, Corvidae, Pica, pica</v>
      </c>
      <c r="S2833" s="6" t="s">
        <v>76</v>
      </c>
      <c r="T2833" s="19" t="s">
        <v>77</v>
      </c>
      <c r="U2833" s="19" t="s">
        <v>78</v>
      </c>
      <c r="V2833" s="12" t="s">
        <v>79</v>
      </c>
      <c r="W2833" s="12" t="s">
        <v>104</v>
      </c>
      <c r="X2833" s="12" t="s">
        <v>155</v>
      </c>
      <c r="Y2833" s="12" t="s">
        <v>156</v>
      </c>
      <c r="AA2833" s="12" t="s">
        <v>83</v>
      </c>
      <c r="AB2833" s="6" t="s">
        <v>84</v>
      </c>
      <c r="AC2833" s="12" t="s">
        <v>157</v>
      </c>
      <c r="AD2833" s="12" t="s">
        <v>86</v>
      </c>
      <c r="AE2833" s="2">
        <v>45060</v>
      </c>
      <c r="AF2833" s="43" t="s">
        <v>87</v>
      </c>
      <c r="AG2833" s="7" t="s">
        <v>158</v>
      </c>
      <c r="AH2833" s="43">
        <v>48.1135474873251</v>
      </c>
      <c r="AI2833" s="43">
        <v>-1.70877151555119</v>
      </c>
      <c r="AL2833" s="43">
        <v>10</v>
      </c>
      <c r="AN2833" s="46" t="s">
        <v>5240</v>
      </c>
      <c r="AO2833" s="5" t="s">
        <v>89</v>
      </c>
      <c r="AP2833" s="12" t="s">
        <v>86</v>
      </c>
      <c r="AR2833" s="7" t="s">
        <v>90</v>
      </c>
      <c r="AT2833" s="4" t="str">
        <f>CONCATENATE(AU2833,", ",AV2833,", ",AW2833,", ",AX2833,", ",AY2833,", ",AZ2833,", ",BA2833)</f>
        <v>Europe, France, FR, Bretagne, Ille-et-Vilaine, Rennes, Campus Institut Agro Rennes</v>
      </c>
      <c r="AU2833" s="1" t="s">
        <v>91</v>
      </c>
      <c r="AV2833" s="1" t="s">
        <v>92</v>
      </c>
      <c r="AW2833" s="1" t="s">
        <v>93</v>
      </c>
      <c r="AX2833" s="1" t="s">
        <v>94</v>
      </c>
      <c r="AY2833" s="1" t="s">
        <v>95</v>
      </c>
      <c r="AZ2833" s="1" t="s">
        <v>96</v>
      </c>
      <c r="BA2833" s="1" t="s">
        <v>5242</v>
      </c>
      <c r="BC2833" s="43"/>
      <c r="BF2833" s="43" t="s">
        <v>4596</v>
      </c>
      <c r="BG2833" s="43" t="s">
        <v>93</v>
      </c>
      <c r="BH2833" s="7" t="s">
        <v>97</v>
      </c>
      <c r="BJ2833" s="43" t="s">
        <v>98</v>
      </c>
      <c r="BK2833" s="43" t="s">
        <v>99</v>
      </c>
      <c r="BL2833" s="7" t="s">
        <v>100</v>
      </c>
      <c r="BM2833" s="7" t="s">
        <v>101</v>
      </c>
      <c r="BN2833" s="7" t="s">
        <v>102</v>
      </c>
      <c r="BS2833" s="12" t="s">
        <v>86</v>
      </c>
      <c r="BU2833" s="43">
        <v>1</v>
      </c>
      <c r="BW2833" s="43" t="s">
        <v>103</v>
      </c>
    </row>
    <row r="2834" spans="3:75" x14ac:dyDescent="0.35">
      <c r="C2834" s="43" t="str">
        <f t="shared" si="44"/>
        <v>IARA:BDT-05:2023: 2833</v>
      </c>
      <c r="D2834" s="43">
        <v>2833</v>
      </c>
      <c r="E2834" s="43" t="s">
        <v>5312</v>
      </c>
      <c r="F2834" s="1" t="s">
        <v>73</v>
      </c>
      <c r="G2834" s="43" t="s">
        <v>5256</v>
      </c>
      <c r="H2834" s="2">
        <v>45060</v>
      </c>
      <c r="J2834" s="12">
        <v>2023</v>
      </c>
      <c r="K2834" s="12">
        <v>5</v>
      </c>
      <c r="L2834" s="12">
        <v>14</v>
      </c>
      <c r="M2834" s="13"/>
      <c r="N2834" s="12" t="s">
        <v>74</v>
      </c>
      <c r="P2834" s="12" t="s">
        <v>75</v>
      </c>
      <c r="Q2834" s="12" t="str">
        <f>CONCATENATE(X2834," ",Y2834)</f>
        <v>Pica pica</v>
      </c>
      <c r="R2834" s="14" t="str">
        <f>CONCATENATE(S2834,", ",T2834,", ",U2834,", ",V2834,", ",W2834,", ",X2834,", ",Y2834)</f>
        <v>Animalia, Chordata, Aves, Passeriformes, Corvidae, Pica, pica</v>
      </c>
      <c r="S2834" s="6" t="s">
        <v>76</v>
      </c>
      <c r="T2834" s="19" t="s">
        <v>77</v>
      </c>
      <c r="U2834" s="19" t="s">
        <v>78</v>
      </c>
      <c r="V2834" s="12" t="s">
        <v>79</v>
      </c>
      <c r="W2834" s="12" t="s">
        <v>104</v>
      </c>
      <c r="X2834" s="12" t="s">
        <v>155</v>
      </c>
      <c r="Y2834" s="12" t="s">
        <v>156</v>
      </c>
      <c r="AA2834" s="12" t="s">
        <v>83</v>
      </c>
      <c r="AB2834" s="6" t="s">
        <v>84</v>
      </c>
      <c r="AC2834" s="12" t="s">
        <v>157</v>
      </c>
      <c r="AD2834" s="12" t="s">
        <v>86</v>
      </c>
      <c r="AE2834" s="2">
        <v>45060</v>
      </c>
      <c r="AF2834" s="43" t="s">
        <v>87</v>
      </c>
      <c r="AG2834" s="7" t="s">
        <v>158</v>
      </c>
      <c r="AH2834" s="43">
        <v>48.113143451396503</v>
      </c>
      <c r="AI2834" s="43">
        <v>-1.7102236826073201</v>
      </c>
      <c r="AL2834" s="43">
        <v>10</v>
      </c>
      <c r="AN2834" s="46" t="s">
        <v>5240</v>
      </c>
      <c r="AO2834" s="5" t="s">
        <v>89</v>
      </c>
      <c r="AP2834" s="12" t="s">
        <v>86</v>
      </c>
      <c r="AR2834" s="7" t="s">
        <v>90</v>
      </c>
      <c r="AT2834" s="4" t="str">
        <f>CONCATENATE(AU2834,", ",AV2834,", ",AW2834,", ",AX2834,", ",AY2834,", ",AZ2834,", ",BA2834)</f>
        <v>Europe, France, FR, Bretagne, Ille-et-Vilaine, Rennes, Campus Institut Agro Rennes</v>
      </c>
      <c r="AU2834" s="1" t="s">
        <v>91</v>
      </c>
      <c r="AV2834" s="1" t="s">
        <v>92</v>
      </c>
      <c r="AW2834" s="1" t="s">
        <v>93</v>
      </c>
      <c r="AX2834" s="1" t="s">
        <v>94</v>
      </c>
      <c r="AY2834" s="1" t="s">
        <v>95</v>
      </c>
      <c r="AZ2834" s="1" t="s">
        <v>96</v>
      </c>
      <c r="BA2834" s="1" t="s">
        <v>5242</v>
      </c>
      <c r="BC2834" s="43"/>
      <c r="BF2834" s="43" t="s">
        <v>4596</v>
      </c>
      <c r="BG2834" s="43" t="s">
        <v>93</v>
      </c>
      <c r="BH2834" s="7" t="s">
        <v>97</v>
      </c>
      <c r="BJ2834" s="43" t="s">
        <v>98</v>
      </c>
      <c r="BK2834" s="43" t="s">
        <v>99</v>
      </c>
      <c r="BL2834" s="7" t="s">
        <v>100</v>
      </c>
      <c r="BM2834" s="7" t="s">
        <v>101</v>
      </c>
      <c r="BN2834" s="7" t="s">
        <v>102</v>
      </c>
      <c r="BS2834" s="12" t="s">
        <v>86</v>
      </c>
      <c r="BU2834" s="43">
        <v>1</v>
      </c>
      <c r="BW2834" s="43" t="s">
        <v>103</v>
      </c>
    </row>
    <row r="2835" spans="3:75" x14ac:dyDescent="0.35">
      <c r="C2835" s="43" t="str">
        <f t="shared" si="44"/>
        <v>IARA:BDT-05:2023: 2834</v>
      </c>
      <c r="D2835" s="43">
        <v>2834</v>
      </c>
      <c r="E2835" s="43" t="s">
        <v>5312</v>
      </c>
      <c r="F2835" s="1" t="s">
        <v>73</v>
      </c>
      <c r="G2835" s="43" t="s">
        <v>5256</v>
      </c>
      <c r="H2835" s="2">
        <v>45060</v>
      </c>
      <c r="J2835" s="12">
        <v>2023</v>
      </c>
      <c r="K2835" s="12">
        <v>5</v>
      </c>
      <c r="L2835" s="12">
        <v>14</v>
      </c>
      <c r="M2835" s="13"/>
      <c r="N2835" s="12" t="s">
        <v>74</v>
      </c>
      <c r="P2835" s="12" t="s">
        <v>75</v>
      </c>
      <c r="Q2835" s="12" t="str">
        <f>CONCATENATE(X2835," ",Y2835)</f>
        <v>Pica pica</v>
      </c>
      <c r="R2835" s="14" t="str">
        <f>CONCATENATE(S2835,", ",T2835,", ",U2835,", ",V2835,", ",W2835,", ",X2835,", ",Y2835)</f>
        <v>Animalia, Chordata, Aves, Passeriformes, Corvidae, Pica, pica</v>
      </c>
      <c r="S2835" s="6" t="s">
        <v>76</v>
      </c>
      <c r="T2835" s="19" t="s">
        <v>77</v>
      </c>
      <c r="U2835" s="19" t="s">
        <v>78</v>
      </c>
      <c r="V2835" s="12" t="s">
        <v>79</v>
      </c>
      <c r="W2835" s="12" t="s">
        <v>104</v>
      </c>
      <c r="X2835" s="12" t="s">
        <v>155</v>
      </c>
      <c r="Y2835" s="12" t="s">
        <v>156</v>
      </c>
      <c r="AA2835" s="12" t="s">
        <v>83</v>
      </c>
      <c r="AB2835" s="6" t="s">
        <v>84</v>
      </c>
      <c r="AC2835" s="12" t="s">
        <v>157</v>
      </c>
      <c r="AD2835" s="12" t="s">
        <v>86</v>
      </c>
      <c r="AE2835" s="2">
        <v>45060</v>
      </c>
      <c r="AF2835" s="43" t="s">
        <v>87</v>
      </c>
      <c r="AG2835" s="7" t="s">
        <v>158</v>
      </c>
      <c r="AH2835" s="43">
        <v>48.114790506664903</v>
      </c>
      <c r="AI2835" s="43">
        <v>-1.70945295820308</v>
      </c>
      <c r="AL2835" s="43">
        <v>10</v>
      </c>
      <c r="AN2835" s="46" t="s">
        <v>5240</v>
      </c>
      <c r="AO2835" s="5" t="s">
        <v>89</v>
      </c>
      <c r="AP2835" s="12" t="s">
        <v>86</v>
      </c>
      <c r="AR2835" s="7" t="s">
        <v>90</v>
      </c>
      <c r="AT2835" s="4" t="str">
        <f>CONCATENATE(AU2835,", ",AV2835,", ",AW2835,", ",AX2835,", ",AY2835,", ",AZ2835,", ",BA2835)</f>
        <v>Europe, France, FR, Bretagne, Ille-et-Vilaine, Rennes, Campus Institut Agro Rennes</v>
      </c>
      <c r="AU2835" s="1" t="s">
        <v>91</v>
      </c>
      <c r="AV2835" s="1" t="s">
        <v>92</v>
      </c>
      <c r="AW2835" s="1" t="s">
        <v>93</v>
      </c>
      <c r="AX2835" s="1" t="s">
        <v>94</v>
      </c>
      <c r="AY2835" s="1" t="s">
        <v>95</v>
      </c>
      <c r="AZ2835" s="1" t="s">
        <v>96</v>
      </c>
      <c r="BA2835" s="1" t="s">
        <v>5242</v>
      </c>
      <c r="BC2835" s="43"/>
      <c r="BF2835" s="43" t="s">
        <v>4596</v>
      </c>
      <c r="BG2835" s="43" t="s">
        <v>93</v>
      </c>
      <c r="BH2835" s="7" t="s">
        <v>97</v>
      </c>
      <c r="BJ2835" s="43" t="s">
        <v>98</v>
      </c>
      <c r="BK2835" s="43" t="s">
        <v>99</v>
      </c>
      <c r="BL2835" s="7" t="s">
        <v>100</v>
      </c>
      <c r="BM2835" s="7" t="s">
        <v>101</v>
      </c>
      <c r="BN2835" s="7" t="s">
        <v>102</v>
      </c>
      <c r="BS2835" s="12" t="s">
        <v>86</v>
      </c>
      <c r="BU2835" s="43">
        <v>1</v>
      </c>
      <c r="BW2835" s="43" t="s">
        <v>103</v>
      </c>
    </row>
    <row r="2836" spans="3:75" x14ac:dyDescent="0.35">
      <c r="C2836" s="43" t="str">
        <f t="shared" si="44"/>
        <v>IARA:BDT-05:2023: 2835</v>
      </c>
      <c r="D2836" s="43">
        <v>2835</v>
      </c>
      <c r="E2836" s="43" t="s">
        <v>5312</v>
      </c>
      <c r="F2836" s="1" t="s">
        <v>73</v>
      </c>
      <c r="G2836" s="43" t="s">
        <v>5256</v>
      </c>
      <c r="H2836" s="2">
        <v>45060</v>
      </c>
      <c r="J2836" s="12">
        <v>2023</v>
      </c>
      <c r="K2836" s="12">
        <v>5</v>
      </c>
      <c r="L2836" s="12">
        <v>14</v>
      </c>
      <c r="M2836" s="13"/>
      <c r="N2836" s="12" t="s">
        <v>74</v>
      </c>
      <c r="P2836" s="12" t="s">
        <v>75</v>
      </c>
      <c r="Q2836" s="12" t="str">
        <f>CONCATENATE(X2836," ",Y2836)</f>
        <v>Pica pica</v>
      </c>
      <c r="R2836" s="14" t="str">
        <f>CONCATENATE(S2836,", ",T2836,", ",U2836,", ",V2836,", ",W2836,", ",X2836,", ",Y2836)</f>
        <v>Animalia, Chordata, Aves, Passeriformes, Corvidae, Pica, pica</v>
      </c>
      <c r="S2836" s="6" t="s">
        <v>76</v>
      </c>
      <c r="T2836" s="19" t="s">
        <v>77</v>
      </c>
      <c r="U2836" s="19" t="s">
        <v>78</v>
      </c>
      <c r="V2836" s="12" t="s">
        <v>79</v>
      </c>
      <c r="W2836" s="12" t="s">
        <v>104</v>
      </c>
      <c r="X2836" s="12" t="s">
        <v>155</v>
      </c>
      <c r="Y2836" s="12" t="s">
        <v>156</v>
      </c>
      <c r="AA2836" s="12" t="s">
        <v>83</v>
      </c>
      <c r="AB2836" s="6" t="s">
        <v>84</v>
      </c>
      <c r="AC2836" s="12" t="s">
        <v>157</v>
      </c>
      <c r="AD2836" s="12" t="s">
        <v>86</v>
      </c>
      <c r="AE2836" s="2">
        <v>45060</v>
      </c>
      <c r="AF2836" s="43" t="s">
        <v>87</v>
      </c>
      <c r="AG2836" s="7" t="s">
        <v>158</v>
      </c>
      <c r="AH2836" s="43">
        <v>48.115248211993297</v>
      </c>
      <c r="AI2836" s="43">
        <v>-1.7093703941879299</v>
      </c>
      <c r="AL2836" s="43">
        <v>10</v>
      </c>
      <c r="AN2836" s="46" t="s">
        <v>5240</v>
      </c>
      <c r="AO2836" s="5" t="s">
        <v>89</v>
      </c>
      <c r="AP2836" s="12" t="s">
        <v>86</v>
      </c>
      <c r="AR2836" s="7" t="s">
        <v>90</v>
      </c>
      <c r="AT2836" s="4" t="str">
        <f>CONCATENATE(AU2836,", ",AV2836,", ",AW2836,", ",AX2836,", ",AY2836,", ",AZ2836,", ",BA2836)</f>
        <v>Europe, France, FR, Bretagne, Ille-et-Vilaine, Rennes, Campus Institut Agro Rennes</v>
      </c>
      <c r="AU2836" s="1" t="s">
        <v>91</v>
      </c>
      <c r="AV2836" s="1" t="s">
        <v>92</v>
      </c>
      <c r="AW2836" s="1" t="s">
        <v>93</v>
      </c>
      <c r="AX2836" s="1" t="s">
        <v>94</v>
      </c>
      <c r="AY2836" s="1" t="s">
        <v>95</v>
      </c>
      <c r="AZ2836" s="1" t="s">
        <v>96</v>
      </c>
      <c r="BA2836" s="1" t="s">
        <v>5242</v>
      </c>
      <c r="BC2836" s="43"/>
      <c r="BF2836" s="43" t="s">
        <v>4596</v>
      </c>
      <c r="BG2836" s="43" t="s">
        <v>93</v>
      </c>
      <c r="BH2836" s="7" t="s">
        <v>97</v>
      </c>
      <c r="BJ2836" s="43" t="s">
        <v>98</v>
      </c>
      <c r="BK2836" s="43" t="s">
        <v>99</v>
      </c>
      <c r="BL2836" s="7" t="s">
        <v>100</v>
      </c>
      <c r="BM2836" s="7" t="s">
        <v>101</v>
      </c>
      <c r="BN2836" s="7" t="s">
        <v>102</v>
      </c>
      <c r="BS2836" s="12" t="s">
        <v>86</v>
      </c>
      <c r="BU2836" s="43">
        <v>1</v>
      </c>
      <c r="BW2836" s="43" t="s">
        <v>103</v>
      </c>
    </row>
    <row r="2837" spans="3:75" x14ac:dyDescent="0.35">
      <c r="C2837" s="43" t="str">
        <f t="shared" si="44"/>
        <v>IARA:BDT-05:2023: 2836</v>
      </c>
      <c r="D2837" s="43">
        <v>2836</v>
      </c>
      <c r="E2837" s="43" t="s">
        <v>5312</v>
      </c>
      <c r="F2837" s="1" t="s">
        <v>73</v>
      </c>
      <c r="G2837" s="43" t="s">
        <v>5256</v>
      </c>
      <c r="H2837" s="2">
        <v>45060</v>
      </c>
      <c r="J2837" s="12">
        <v>2023</v>
      </c>
      <c r="K2837" s="12">
        <v>5</v>
      </c>
      <c r="L2837" s="12">
        <v>14</v>
      </c>
      <c r="M2837" s="13"/>
      <c r="N2837" s="12" t="s">
        <v>74</v>
      </c>
      <c r="P2837" s="12" t="s">
        <v>75</v>
      </c>
      <c r="Q2837" s="12" t="str">
        <f>CONCATENATE(X2837," ",Y2837)</f>
        <v>Columba palumbus</v>
      </c>
      <c r="R2837" s="14" t="str">
        <f>CONCATENATE(S2837,", ",T2837,", ",U2837,", ",V2837,", ",W2837,", ",X2837,", ",Y2837)</f>
        <v>Animalia, Chordata, Aves, Columbiformes, Columbidae, Columba, palumbus</v>
      </c>
      <c r="S2837" s="6" t="s">
        <v>76</v>
      </c>
      <c r="T2837" s="19" t="s">
        <v>77</v>
      </c>
      <c r="U2837" s="19" t="s">
        <v>78</v>
      </c>
      <c r="V2837" s="12" t="s">
        <v>159</v>
      </c>
      <c r="W2837" s="12" t="s">
        <v>160</v>
      </c>
      <c r="X2837" s="12" t="s">
        <v>161</v>
      </c>
      <c r="Y2837" s="12" t="s">
        <v>162</v>
      </c>
      <c r="AA2837" s="12" t="s">
        <v>83</v>
      </c>
      <c r="AB2837" s="6" t="s">
        <v>84</v>
      </c>
      <c r="AC2837" s="12" t="s">
        <v>163</v>
      </c>
      <c r="AD2837" s="12" t="s">
        <v>86</v>
      </c>
      <c r="AE2837" s="2">
        <v>45060</v>
      </c>
      <c r="AF2837" s="43" t="s">
        <v>87</v>
      </c>
      <c r="AG2837" s="7" t="s">
        <v>164</v>
      </c>
      <c r="AH2837" s="43">
        <v>48.112510753347998</v>
      </c>
      <c r="AI2837" s="43">
        <v>-1.7036392992626901</v>
      </c>
      <c r="AL2837" s="43">
        <v>10</v>
      </c>
      <c r="AN2837" s="46" t="s">
        <v>5240</v>
      </c>
      <c r="AO2837" s="5" t="s">
        <v>89</v>
      </c>
      <c r="AP2837" s="12" t="s">
        <v>86</v>
      </c>
      <c r="AR2837" s="7" t="s">
        <v>90</v>
      </c>
      <c r="AT2837" s="4" t="str">
        <f>CONCATENATE(AU2837,", ",AV2837,", ",AW2837,", ",AX2837,", ",AY2837,", ",AZ2837,", ",BA2837)</f>
        <v>Europe, France, FR, Bretagne, Ille-et-Vilaine, Rennes, Campus Institut Agro Rennes</v>
      </c>
      <c r="AU2837" s="1" t="s">
        <v>91</v>
      </c>
      <c r="AV2837" s="1" t="s">
        <v>92</v>
      </c>
      <c r="AW2837" s="1" t="s">
        <v>93</v>
      </c>
      <c r="AX2837" s="1" t="s">
        <v>94</v>
      </c>
      <c r="AY2837" s="1" t="s">
        <v>95</v>
      </c>
      <c r="AZ2837" s="1" t="s">
        <v>96</v>
      </c>
      <c r="BA2837" s="1" t="s">
        <v>5242</v>
      </c>
      <c r="BC2837" s="43"/>
      <c r="BF2837" s="43" t="s">
        <v>4596</v>
      </c>
      <c r="BG2837" s="43" t="s">
        <v>93</v>
      </c>
      <c r="BH2837" s="7" t="s">
        <v>97</v>
      </c>
      <c r="BJ2837" s="43" t="s">
        <v>98</v>
      </c>
      <c r="BK2837" s="43" t="s">
        <v>99</v>
      </c>
      <c r="BL2837" s="7" t="s">
        <v>100</v>
      </c>
      <c r="BM2837" s="7" t="s">
        <v>101</v>
      </c>
      <c r="BN2837" s="7" t="s">
        <v>102</v>
      </c>
      <c r="BS2837" s="12" t="s">
        <v>86</v>
      </c>
      <c r="BU2837" s="43">
        <v>1</v>
      </c>
      <c r="BW2837" s="43" t="s">
        <v>103</v>
      </c>
    </row>
    <row r="2838" spans="3:75" x14ac:dyDescent="0.35">
      <c r="C2838" s="43" t="str">
        <f t="shared" si="44"/>
        <v>IARA:BDT-05:2023: 2837</v>
      </c>
      <c r="D2838" s="43">
        <v>2837</v>
      </c>
      <c r="E2838" s="43" t="s">
        <v>5312</v>
      </c>
      <c r="F2838" s="1" t="s">
        <v>73</v>
      </c>
      <c r="G2838" s="43" t="s">
        <v>5256</v>
      </c>
      <c r="H2838" s="2">
        <v>45060</v>
      </c>
      <c r="J2838" s="12">
        <v>2023</v>
      </c>
      <c r="K2838" s="12">
        <v>5</v>
      </c>
      <c r="L2838" s="12">
        <v>14</v>
      </c>
      <c r="M2838" s="13"/>
      <c r="N2838" s="12" t="s">
        <v>74</v>
      </c>
      <c r="P2838" s="12" t="s">
        <v>75</v>
      </c>
      <c r="Q2838" s="12" t="str">
        <f>CONCATENATE(X2838," ",Y2838)</f>
        <v>Columba palumbus</v>
      </c>
      <c r="R2838" s="14" t="str">
        <f>CONCATENATE(S2838,", ",T2838,", ",U2838,", ",V2838,", ",W2838,", ",X2838,", ",Y2838)</f>
        <v>Animalia, Chordata, Aves, Columbiformes, Columbidae, Columba, palumbus</v>
      </c>
      <c r="S2838" s="6" t="s">
        <v>76</v>
      </c>
      <c r="T2838" s="19" t="s">
        <v>77</v>
      </c>
      <c r="U2838" s="19" t="s">
        <v>78</v>
      </c>
      <c r="V2838" s="12" t="s">
        <v>159</v>
      </c>
      <c r="W2838" s="12" t="s">
        <v>160</v>
      </c>
      <c r="X2838" s="12" t="s">
        <v>161</v>
      </c>
      <c r="Y2838" s="12" t="s">
        <v>162</v>
      </c>
      <c r="AA2838" s="12" t="s">
        <v>83</v>
      </c>
      <c r="AB2838" s="6" t="s">
        <v>84</v>
      </c>
      <c r="AC2838" s="12" t="s">
        <v>163</v>
      </c>
      <c r="AD2838" s="12" t="s">
        <v>86</v>
      </c>
      <c r="AE2838" s="2">
        <v>45060</v>
      </c>
      <c r="AF2838" s="43" t="s">
        <v>87</v>
      </c>
      <c r="AG2838" s="7" t="s">
        <v>164</v>
      </c>
      <c r="AH2838" s="43">
        <v>48.112388230811902</v>
      </c>
      <c r="AI2838" s="43">
        <v>-1.70329075610273</v>
      </c>
      <c r="AL2838" s="43">
        <v>10</v>
      </c>
      <c r="AN2838" s="46" t="s">
        <v>5240</v>
      </c>
      <c r="AO2838" s="5" t="s">
        <v>89</v>
      </c>
      <c r="AP2838" s="12" t="s">
        <v>86</v>
      </c>
      <c r="AR2838" s="7" t="s">
        <v>90</v>
      </c>
      <c r="AT2838" s="4" t="str">
        <f>CONCATENATE(AU2838,", ",AV2838,", ",AW2838,", ",AX2838,", ",AY2838,", ",AZ2838,", ",BA2838)</f>
        <v>Europe, France, FR, Bretagne, Ille-et-Vilaine, Rennes, Campus Institut Agro Rennes</v>
      </c>
      <c r="AU2838" s="1" t="s">
        <v>91</v>
      </c>
      <c r="AV2838" s="1" t="s">
        <v>92</v>
      </c>
      <c r="AW2838" s="1" t="s">
        <v>93</v>
      </c>
      <c r="AX2838" s="1" t="s">
        <v>94</v>
      </c>
      <c r="AY2838" s="1" t="s">
        <v>95</v>
      </c>
      <c r="AZ2838" s="1" t="s">
        <v>96</v>
      </c>
      <c r="BA2838" s="1" t="s">
        <v>5242</v>
      </c>
      <c r="BC2838" s="43"/>
      <c r="BF2838" s="43" t="s">
        <v>4596</v>
      </c>
      <c r="BG2838" s="43" t="s">
        <v>93</v>
      </c>
      <c r="BH2838" s="7" t="s">
        <v>97</v>
      </c>
      <c r="BJ2838" s="43" t="s">
        <v>98</v>
      </c>
      <c r="BK2838" s="43" t="s">
        <v>99</v>
      </c>
      <c r="BL2838" s="7" t="s">
        <v>100</v>
      </c>
      <c r="BM2838" s="7" t="s">
        <v>101</v>
      </c>
      <c r="BN2838" s="7" t="s">
        <v>102</v>
      </c>
      <c r="BS2838" s="12" t="s">
        <v>86</v>
      </c>
      <c r="BU2838" s="43">
        <v>1</v>
      </c>
      <c r="BW2838" s="43" t="s">
        <v>103</v>
      </c>
    </row>
    <row r="2839" spans="3:75" x14ac:dyDescent="0.35">
      <c r="C2839" s="43" t="str">
        <f t="shared" si="44"/>
        <v>IARA:BDT-05:2023: 2838</v>
      </c>
      <c r="D2839" s="43">
        <v>2838</v>
      </c>
      <c r="E2839" s="43" t="s">
        <v>5312</v>
      </c>
      <c r="F2839" s="1" t="s">
        <v>73</v>
      </c>
      <c r="G2839" s="43" t="s">
        <v>5256</v>
      </c>
      <c r="H2839" s="2">
        <v>45060</v>
      </c>
      <c r="J2839" s="12">
        <v>2023</v>
      </c>
      <c r="K2839" s="12">
        <v>5</v>
      </c>
      <c r="L2839" s="12">
        <v>14</v>
      </c>
      <c r="M2839" s="13"/>
      <c r="N2839" s="12" t="s">
        <v>74</v>
      </c>
      <c r="P2839" s="12" t="s">
        <v>75</v>
      </c>
      <c r="Q2839" s="12" t="str">
        <f>CONCATENATE(X2839," ",Y2839)</f>
        <v>Columba palumbus</v>
      </c>
      <c r="R2839" s="14" t="str">
        <f>CONCATENATE(S2839,", ",T2839,", ",U2839,", ",V2839,", ",W2839,", ",X2839,", ",Y2839)</f>
        <v>Animalia, Chordata, Aves, Columbiformes, Columbidae, Columba, palumbus</v>
      </c>
      <c r="S2839" s="6" t="s">
        <v>76</v>
      </c>
      <c r="T2839" s="19" t="s">
        <v>77</v>
      </c>
      <c r="U2839" s="19" t="s">
        <v>78</v>
      </c>
      <c r="V2839" s="12" t="s">
        <v>159</v>
      </c>
      <c r="W2839" s="12" t="s">
        <v>160</v>
      </c>
      <c r="X2839" s="12" t="s">
        <v>161</v>
      </c>
      <c r="Y2839" s="12" t="s">
        <v>162</v>
      </c>
      <c r="AA2839" s="12" t="s">
        <v>83</v>
      </c>
      <c r="AB2839" s="6" t="s">
        <v>84</v>
      </c>
      <c r="AC2839" s="12" t="s">
        <v>163</v>
      </c>
      <c r="AD2839" s="12" t="s">
        <v>86</v>
      </c>
      <c r="AE2839" s="2">
        <v>45060</v>
      </c>
      <c r="AF2839" s="43" t="s">
        <v>87</v>
      </c>
      <c r="AG2839" s="7" t="s">
        <v>164</v>
      </c>
      <c r="AH2839" s="43">
        <v>48.111792399297201</v>
      </c>
      <c r="AI2839" s="43">
        <v>-1.7034705453635599</v>
      </c>
      <c r="AL2839" s="43">
        <v>10</v>
      </c>
      <c r="AN2839" s="46" t="s">
        <v>5240</v>
      </c>
      <c r="AO2839" s="5" t="s">
        <v>89</v>
      </c>
      <c r="AP2839" s="12" t="s">
        <v>86</v>
      </c>
      <c r="AR2839" s="7" t="s">
        <v>90</v>
      </c>
      <c r="AT2839" s="4" t="str">
        <f>CONCATENATE(AU2839,", ",AV2839,", ",AW2839,", ",AX2839,", ",AY2839,", ",AZ2839,", ",BA2839)</f>
        <v>Europe, France, FR, Bretagne, Ille-et-Vilaine, Rennes, Campus Institut Agro Rennes</v>
      </c>
      <c r="AU2839" s="1" t="s">
        <v>91</v>
      </c>
      <c r="AV2839" s="1" t="s">
        <v>92</v>
      </c>
      <c r="AW2839" s="1" t="s">
        <v>93</v>
      </c>
      <c r="AX2839" s="1" t="s">
        <v>94</v>
      </c>
      <c r="AY2839" s="1" t="s">
        <v>95</v>
      </c>
      <c r="AZ2839" s="1" t="s">
        <v>96</v>
      </c>
      <c r="BA2839" s="1" t="s">
        <v>5242</v>
      </c>
      <c r="BC2839" s="43"/>
      <c r="BF2839" s="43" t="s">
        <v>4596</v>
      </c>
      <c r="BG2839" s="43" t="s">
        <v>93</v>
      </c>
      <c r="BH2839" s="7" t="s">
        <v>97</v>
      </c>
      <c r="BJ2839" s="43" t="s">
        <v>98</v>
      </c>
      <c r="BK2839" s="43" t="s">
        <v>99</v>
      </c>
      <c r="BL2839" s="7" t="s">
        <v>100</v>
      </c>
      <c r="BM2839" s="7" t="s">
        <v>101</v>
      </c>
      <c r="BN2839" s="7" t="s">
        <v>102</v>
      </c>
      <c r="BS2839" s="12" t="s">
        <v>86</v>
      </c>
      <c r="BU2839" s="43">
        <v>1</v>
      </c>
      <c r="BW2839" s="43" t="s">
        <v>103</v>
      </c>
    </row>
    <row r="2840" spans="3:75" x14ac:dyDescent="0.35">
      <c r="C2840" s="43" t="str">
        <f t="shared" si="44"/>
        <v>IARA:BDT-05:2023: 2839</v>
      </c>
      <c r="D2840" s="43">
        <v>2839</v>
      </c>
      <c r="E2840" s="43" t="s">
        <v>5312</v>
      </c>
      <c r="F2840" s="1" t="s">
        <v>73</v>
      </c>
      <c r="G2840" s="43" t="s">
        <v>5256</v>
      </c>
      <c r="H2840" s="2">
        <v>45060</v>
      </c>
      <c r="J2840" s="12">
        <v>2023</v>
      </c>
      <c r="K2840" s="12">
        <v>5</v>
      </c>
      <c r="L2840" s="12">
        <v>14</v>
      </c>
      <c r="M2840" s="13"/>
      <c r="N2840" s="12" t="s">
        <v>74</v>
      </c>
      <c r="P2840" s="12" t="s">
        <v>75</v>
      </c>
      <c r="Q2840" s="12" t="str">
        <f>CONCATENATE(X2840," ",Y2840)</f>
        <v>Columba palumbus</v>
      </c>
      <c r="R2840" s="14" t="str">
        <f>CONCATENATE(S2840,", ",T2840,", ",U2840,", ",V2840,", ",W2840,", ",X2840,", ",Y2840)</f>
        <v>Animalia, Chordata, Aves, Columbiformes, Columbidae, Columba, palumbus</v>
      </c>
      <c r="S2840" s="6" t="s">
        <v>76</v>
      </c>
      <c r="T2840" s="19" t="s">
        <v>77</v>
      </c>
      <c r="U2840" s="19" t="s">
        <v>78</v>
      </c>
      <c r="V2840" s="12" t="s">
        <v>159</v>
      </c>
      <c r="W2840" s="12" t="s">
        <v>160</v>
      </c>
      <c r="X2840" s="12" t="s">
        <v>161</v>
      </c>
      <c r="Y2840" s="12" t="s">
        <v>162</v>
      </c>
      <c r="AA2840" s="12" t="s">
        <v>83</v>
      </c>
      <c r="AB2840" s="6" t="s">
        <v>84</v>
      </c>
      <c r="AC2840" s="12" t="s">
        <v>163</v>
      </c>
      <c r="AD2840" s="12" t="s">
        <v>86</v>
      </c>
      <c r="AE2840" s="2">
        <v>45060</v>
      </c>
      <c r="AF2840" s="43" t="s">
        <v>87</v>
      </c>
      <c r="AG2840" s="7" t="s">
        <v>164</v>
      </c>
      <c r="AH2840" s="43">
        <v>48.111833415469903</v>
      </c>
      <c r="AI2840" s="43">
        <v>-1.70410288522966</v>
      </c>
      <c r="AL2840" s="43">
        <v>10</v>
      </c>
      <c r="AN2840" s="46" t="s">
        <v>5240</v>
      </c>
      <c r="AO2840" s="5" t="s">
        <v>89</v>
      </c>
      <c r="AP2840" s="12" t="s">
        <v>86</v>
      </c>
      <c r="AR2840" s="7" t="s">
        <v>90</v>
      </c>
      <c r="AT2840" s="4" t="str">
        <f>CONCATENATE(AU2840,", ",AV2840,", ",AW2840,", ",AX2840,", ",AY2840,", ",AZ2840,", ",BA2840)</f>
        <v>Europe, France, FR, Bretagne, Ille-et-Vilaine, Rennes, Campus Institut Agro Rennes</v>
      </c>
      <c r="AU2840" s="1" t="s">
        <v>91</v>
      </c>
      <c r="AV2840" s="1" t="s">
        <v>92</v>
      </c>
      <c r="AW2840" s="1" t="s">
        <v>93</v>
      </c>
      <c r="AX2840" s="1" t="s">
        <v>94</v>
      </c>
      <c r="AY2840" s="1" t="s">
        <v>95</v>
      </c>
      <c r="AZ2840" s="1" t="s">
        <v>96</v>
      </c>
      <c r="BA2840" s="1" t="s">
        <v>5242</v>
      </c>
      <c r="BC2840" s="43"/>
      <c r="BF2840" s="43" t="s">
        <v>4596</v>
      </c>
      <c r="BG2840" s="43" t="s">
        <v>93</v>
      </c>
      <c r="BH2840" s="7" t="s">
        <v>97</v>
      </c>
      <c r="BJ2840" s="43" t="s">
        <v>98</v>
      </c>
      <c r="BK2840" s="43" t="s">
        <v>99</v>
      </c>
      <c r="BL2840" s="7" t="s">
        <v>100</v>
      </c>
      <c r="BM2840" s="7" t="s">
        <v>101</v>
      </c>
      <c r="BN2840" s="7" t="s">
        <v>102</v>
      </c>
      <c r="BS2840" s="12" t="s">
        <v>86</v>
      </c>
      <c r="BU2840" s="43">
        <v>1</v>
      </c>
      <c r="BW2840" s="43" t="s">
        <v>103</v>
      </c>
    </row>
    <row r="2841" spans="3:75" x14ac:dyDescent="0.35">
      <c r="C2841" s="43" t="str">
        <f t="shared" si="44"/>
        <v>IARA:BDT-05:2023: 2840</v>
      </c>
      <c r="D2841" s="43">
        <v>2840</v>
      </c>
      <c r="E2841" s="43" t="s">
        <v>5312</v>
      </c>
      <c r="F2841" s="1" t="s">
        <v>73</v>
      </c>
      <c r="G2841" s="43" t="s">
        <v>5256</v>
      </c>
      <c r="H2841" s="2">
        <v>45060</v>
      </c>
      <c r="J2841" s="12">
        <v>2023</v>
      </c>
      <c r="K2841" s="12">
        <v>5</v>
      </c>
      <c r="L2841" s="12">
        <v>14</v>
      </c>
      <c r="M2841" s="13"/>
      <c r="N2841" s="12" t="s">
        <v>74</v>
      </c>
      <c r="P2841" s="12" t="s">
        <v>75</v>
      </c>
      <c r="Q2841" s="12" t="str">
        <f>CONCATENATE(X2841," ",Y2841)</f>
        <v>Columba palumbus</v>
      </c>
      <c r="R2841" s="14" t="str">
        <f>CONCATENATE(S2841,", ",T2841,", ",U2841,", ",V2841,", ",W2841,", ",X2841,", ",Y2841)</f>
        <v>Animalia, Chordata, Aves, Columbiformes, Columbidae, Columba, palumbus</v>
      </c>
      <c r="S2841" s="6" t="s">
        <v>76</v>
      </c>
      <c r="T2841" s="19" t="s">
        <v>77</v>
      </c>
      <c r="U2841" s="19" t="s">
        <v>78</v>
      </c>
      <c r="V2841" s="12" t="s">
        <v>159</v>
      </c>
      <c r="W2841" s="12" t="s">
        <v>160</v>
      </c>
      <c r="X2841" s="12" t="s">
        <v>161</v>
      </c>
      <c r="Y2841" s="12" t="s">
        <v>162</v>
      </c>
      <c r="AA2841" s="12" t="s">
        <v>83</v>
      </c>
      <c r="AB2841" s="6" t="s">
        <v>84</v>
      </c>
      <c r="AC2841" s="12" t="s">
        <v>163</v>
      </c>
      <c r="AD2841" s="12" t="s">
        <v>86</v>
      </c>
      <c r="AE2841" s="2">
        <v>45060</v>
      </c>
      <c r="AF2841" s="43" t="s">
        <v>87</v>
      </c>
      <c r="AG2841" s="7" t="s">
        <v>164</v>
      </c>
      <c r="AH2841" s="43">
        <v>48.1118564909996</v>
      </c>
      <c r="AI2841" s="43">
        <v>-1.7041107616012301</v>
      </c>
      <c r="AL2841" s="43">
        <v>10</v>
      </c>
      <c r="AN2841" s="46" t="s">
        <v>5240</v>
      </c>
      <c r="AO2841" s="5" t="s">
        <v>89</v>
      </c>
      <c r="AP2841" s="12" t="s">
        <v>86</v>
      </c>
      <c r="AR2841" s="7" t="s">
        <v>90</v>
      </c>
      <c r="AT2841" s="4" t="str">
        <f>CONCATENATE(AU2841,", ",AV2841,", ",AW2841,", ",AX2841,", ",AY2841,", ",AZ2841,", ",BA2841)</f>
        <v>Europe, France, FR, Bretagne, Ille-et-Vilaine, Rennes, Campus Institut Agro Rennes</v>
      </c>
      <c r="AU2841" s="1" t="s">
        <v>91</v>
      </c>
      <c r="AV2841" s="1" t="s">
        <v>92</v>
      </c>
      <c r="AW2841" s="1" t="s">
        <v>93</v>
      </c>
      <c r="AX2841" s="1" t="s">
        <v>94</v>
      </c>
      <c r="AY2841" s="1" t="s">
        <v>95</v>
      </c>
      <c r="AZ2841" s="1" t="s">
        <v>96</v>
      </c>
      <c r="BA2841" s="1" t="s">
        <v>5242</v>
      </c>
      <c r="BC2841" s="43"/>
      <c r="BF2841" s="43" t="s">
        <v>4596</v>
      </c>
      <c r="BG2841" s="43" t="s">
        <v>93</v>
      </c>
      <c r="BH2841" s="7" t="s">
        <v>97</v>
      </c>
      <c r="BJ2841" s="43" t="s">
        <v>98</v>
      </c>
      <c r="BK2841" s="43" t="s">
        <v>99</v>
      </c>
      <c r="BL2841" s="7" t="s">
        <v>100</v>
      </c>
      <c r="BM2841" s="7" t="s">
        <v>101</v>
      </c>
      <c r="BN2841" s="7" t="s">
        <v>102</v>
      </c>
      <c r="BS2841" s="12" t="s">
        <v>86</v>
      </c>
      <c r="BU2841" s="43">
        <v>1</v>
      </c>
      <c r="BW2841" s="43" t="s">
        <v>103</v>
      </c>
    </row>
    <row r="2842" spans="3:75" x14ac:dyDescent="0.35">
      <c r="C2842" s="43" t="str">
        <f t="shared" si="44"/>
        <v>IARA:BDT-05:2023: 2841</v>
      </c>
      <c r="D2842" s="43">
        <v>2841</v>
      </c>
      <c r="E2842" s="43" t="s">
        <v>5312</v>
      </c>
      <c r="F2842" s="1" t="s">
        <v>73</v>
      </c>
      <c r="G2842" s="43" t="s">
        <v>5256</v>
      </c>
      <c r="H2842" s="2">
        <v>45060</v>
      </c>
      <c r="J2842" s="12">
        <v>2023</v>
      </c>
      <c r="K2842" s="12">
        <v>5</v>
      </c>
      <c r="L2842" s="12">
        <v>14</v>
      </c>
      <c r="M2842" s="13"/>
      <c r="N2842" s="12" t="s">
        <v>74</v>
      </c>
      <c r="P2842" s="12" t="s">
        <v>75</v>
      </c>
      <c r="Q2842" s="12" t="str">
        <f>CONCATENATE(X2842," ",Y2842)</f>
        <v>Columba palumbus</v>
      </c>
      <c r="R2842" s="14" t="str">
        <f>CONCATENATE(S2842,", ",T2842,", ",U2842,", ",V2842,", ",W2842,", ",X2842,", ",Y2842)</f>
        <v>Animalia, Chordata, Aves, Columbiformes, Columbidae, Columba, palumbus</v>
      </c>
      <c r="S2842" s="6" t="s">
        <v>76</v>
      </c>
      <c r="T2842" s="19" t="s">
        <v>77</v>
      </c>
      <c r="U2842" s="19" t="s">
        <v>78</v>
      </c>
      <c r="V2842" s="12" t="s">
        <v>159</v>
      </c>
      <c r="W2842" s="12" t="s">
        <v>160</v>
      </c>
      <c r="X2842" s="12" t="s">
        <v>161</v>
      </c>
      <c r="Y2842" s="12" t="s">
        <v>162</v>
      </c>
      <c r="AA2842" s="12" t="s">
        <v>83</v>
      </c>
      <c r="AB2842" s="6" t="s">
        <v>84</v>
      </c>
      <c r="AC2842" s="12" t="s">
        <v>163</v>
      </c>
      <c r="AD2842" s="12" t="s">
        <v>86</v>
      </c>
      <c r="AE2842" s="2">
        <v>45060</v>
      </c>
      <c r="AF2842" s="43" t="s">
        <v>87</v>
      </c>
      <c r="AG2842" s="7" t="s">
        <v>164</v>
      </c>
      <c r="AH2842" s="43">
        <v>48.111313882060998</v>
      </c>
      <c r="AI2842" s="43">
        <v>-1.7047094069245601</v>
      </c>
      <c r="AL2842" s="43">
        <v>10</v>
      </c>
      <c r="AN2842" s="46" t="s">
        <v>5240</v>
      </c>
      <c r="AO2842" s="5" t="s">
        <v>89</v>
      </c>
      <c r="AP2842" s="12" t="s">
        <v>86</v>
      </c>
      <c r="AR2842" s="7" t="s">
        <v>90</v>
      </c>
      <c r="AT2842" s="4" t="str">
        <f>CONCATENATE(AU2842,", ",AV2842,", ",AW2842,", ",AX2842,", ",AY2842,", ",AZ2842,", ",BA2842)</f>
        <v>Europe, France, FR, Bretagne, Ille-et-Vilaine, Rennes, Campus Institut Agro Rennes</v>
      </c>
      <c r="AU2842" s="1" t="s">
        <v>91</v>
      </c>
      <c r="AV2842" s="1" t="s">
        <v>92</v>
      </c>
      <c r="AW2842" s="1" t="s">
        <v>93</v>
      </c>
      <c r="AX2842" s="1" t="s">
        <v>94</v>
      </c>
      <c r="AY2842" s="1" t="s">
        <v>95</v>
      </c>
      <c r="AZ2842" s="1" t="s">
        <v>96</v>
      </c>
      <c r="BA2842" s="1" t="s">
        <v>5242</v>
      </c>
      <c r="BC2842" s="43"/>
      <c r="BF2842" s="43" t="s">
        <v>4596</v>
      </c>
      <c r="BG2842" s="43" t="s">
        <v>93</v>
      </c>
      <c r="BH2842" s="7" t="s">
        <v>97</v>
      </c>
      <c r="BJ2842" s="43" t="s">
        <v>98</v>
      </c>
      <c r="BK2842" s="43" t="s">
        <v>99</v>
      </c>
      <c r="BL2842" s="7" t="s">
        <v>100</v>
      </c>
      <c r="BM2842" s="7" t="s">
        <v>101</v>
      </c>
      <c r="BN2842" s="7" t="s">
        <v>102</v>
      </c>
      <c r="BS2842" s="12" t="s">
        <v>86</v>
      </c>
      <c r="BU2842" s="43">
        <v>1</v>
      </c>
      <c r="BW2842" s="43" t="s">
        <v>103</v>
      </c>
    </row>
    <row r="2843" spans="3:75" x14ac:dyDescent="0.35">
      <c r="C2843" s="43" t="str">
        <f t="shared" si="44"/>
        <v>IARA:BDT-05:2023: 2842</v>
      </c>
      <c r="D2843" s="43">
        <v>2842</v>
      </c>
      <c r="E2843" s="43" t="s">
        <v>5312</v>
      </c>
      <c r="F2843" s="1" t="s">
        <v>73</v>
      </c>
      <c r="G2843" s="43" t="s">
        <v>5256</v>
      </c>
      <c r="H2843" s="2">
        <v>45060</v>
      </c>
      <c r="J2843" s="12">
        <v>2023</v>
      </c>
      <c r="K2843" s="12">
        <v>5</v>
      </c>
      <c r="L2843" s="12">
        <v>14</v>
      </c>
      <c r="M2843" s="13"/>
      <c r="N2843" s="12" t="s">
        <v>74</v>
      </c>
      <c r="P2843" s="12" t="s">
        <v>75</v>
      </c>
      <c r="Q2843" s="12" t="str">
        <f>CONCATENATE(X2843," ",Y2843)</f>
        <v>Columba palumbus</v>
      </c>
      <c r="R2843" s="14" t="str">
        <f>CONCATENATE(S2843,", ",T2843,", ",U2843,", ",V2843,", ",W2843,", ",X2843,", ",Y2843)</f>
        <v>Animalia, Chordata, Aves, Columbiformes, Columbidae, Columba, palumbus</v>
      </c>
      <c r="S2843" s="6" t="s">
        <v>76</v>
      </c>
      <c r="T2843" s="19" t="s">
        <v>77</v>
      </c>
      <c r="U2843" s="19" t="s">
        <v>78</v>
      </c>
      <c r="V2843" s="12" t="s">
        <v>159</v>
      </c>
      <c r="W2843" s="12" t="s">
        <v>160</v>
      </c>
      <c r="X2843" s="12" t="s">
        <v>161</v>
      </c>
      <c r="Y2843" s="12" t="s">
        <v>162</v>
      </c>
      <c r="AA2843" s="12" t="s">
        <v>83</v>
      </c>
      <c r="AB2843" s="6" t="s">
        <v>84</v>
      </c>
      <c r="AC2843" s="12" t="s">
        <v>163</v>
      </c>
      <c r="AD2843" s="12" t="s">
        <v>86</v>
      </c>
      <c r="AE2843" s="2">
        <v>45060</v>
      </c>
      <c r="AF2843" s="43" t="s">
        <v>87</v>
      </c>
      <c r="AG2843" s="7" t="s">
        <v>164</v>
      </c>
      <c r="AH2843" s="43">
        <v>48.111625309359702</v>
      </c>
      <c r="AI2843" s="43">
        <v>-1.7053154403050199</v>
      </c>
      <c r="AL2843" s="43">
        <v>10</v>
      </c>
      <c r="AN2843" s="46" t="s">
        <v>5240</v>
      </c>
      <c r="AO2843" s="5" t="s">
        <v>89</v>
      </c>
      <c r="AP2843" s="12" t="s">
        <v>86</v>
      </c>
      <c r="AR2843" s="7" t="s">
        <v>90</v>
      </c>
      <c r="AT2843" s="4" t="str">
        <f>CONCATENATE(AU2843,", ",AV2843,", ",AW2843,", ",AX2843,", ",AY2843,", ",AZ2843,", ",BA2843)</f>
        <v>Europe, France, FR, Bretagne, Ille-et-Vilaine, Rennes, Campus Institut Agro Rennes</v>
      </c>
      <c r="AU2843" s="1" t="s">
        <v>91</v>
      </c>
      <c r="AV2843" s="1" t="s">
        <v>92</v>
      </c>
      <c r="AW2843" s="1" t="s">
        <v>93</v>
      </c>
      <c r="AX2843" s="1" t="s">
        <v>94</v>
      </c>
      <c r="AY2843" s="1" t="s">
        <v>95</v>
      </c>
      <c r="AZ2843" s="1" t="s">
        <v>96</v>
      </c>
      <c r="BA2843" s="1" t="s">
        <v>5242</v>
      </c>
      <c r="BC2843" s="43"/>
      <c r="BF2843" s="43" t="s">
        <v>4596</v>
      </c>
      <c r="BG2843" s="43" t="s">
        <v>93</v>
      </c>
      <c r="BH2843" s="7" t="s">
        <v>97</v>
      </c>
      <c r="BJ2843" s="43" t="s">
        <v>98</v>
      </c>
      <c r="BK2843" s="43" t="s">
        <v>99</v>
      </c>
      <c r="BL2843" s="7" t="s">
        <v>100</v>
      </c>
      <c r="BM2843" s="7" t="s">
        <v>101</v>
      </c>
      <c r="BN2843" s="7" t="s">
        <v>102</v>
      </c>
      <c r="BS2843" s="12" t="s">
        <v>86</v>
      </c>
      <c r="BU2843" s="43">
        <v>1</v>
      </c>
      <c r="BW2843" s="43" t="s">
        <v>103</v>
      </c>
    </row>
    <row r="2844" spans="3:75" x14ac:dyDescent="0.35">
      <c r="C2844" s="43" t="str">
        <f t="shared" si="44"/>
        <v>IARA:BDT-05:2023: 2843</v>
      </c>
      <c r="D2844" s="43">
        <v>2843</v>
      </c>
      <c r="E2844" s="43" t="s">
        <v>5312</v>
      </c>
      <c r="F2844" s="1" t="s">
        <v>73</v>
      </c>
      <c r="G2844" s="43" t="s">
        <v>5256</v>
      </c>
      <c r="H2844" s="2">
        <v>45060</v>
      </c>
      <c r="J2844" s="12">
        <v>2023</v>
      </c>
      <c r="K2844" s="12">
        <v>5</v>
      </c>
      <c r="L2844" s="12">
        <v>14</v>
      </c>
      <c r="M2844" s="13"/>
      <c r="N2844" s="12" t="s">
        <v>74</v>
      </c>
      <c r="P2844" s="12" t="s">
        <v>75</v>
      </c>
      <c r="Q2844" s="12" t="str">
        <f>CONCATENATE(X2844," ",Y2844)</f>
        <v>Columba palumbus</v>
      </c>
      <c r="R2844" s="14" t="str">
        <f>CONCATENATE(S2844,", ",T2844,", ",U2844,", ",V2844,", ",W2844,", ",X2844,", ",Y2844)</f>
        <v>Animalia, Chordata, Aves, Columbiformes, Columbidae, Columba, palumbus</v>
      </c>
      <c r="S2844" s="6" t="s">
        <v>76</v>
      </c>
      <c r="T2844" s="19" t="s">
        <v>77</v>
      </c>
      <c r="U2844" s="19" t="s">
        <v>78</v>
      </c>
      <c r="V2844" s="12" t="s">
        <v>159</v>
      </c>
      <c r="W2844" s="12" t="s">
        <v>160</v>
      </c>
      <c r="X2844" s="12" t="s">
        <v>161</v>
      </c>
      <c r="Y2844" s="12" t="s">
        <v>162</v>
      </c>
      <c r="AA2844" s="12" t="s">
        <v>83</v>
      </c>
      <c r="AB2844" s="6" t="s">
        <v>84</v>
      </c>
      <c r="AC2844" s="12" t="s">
        <v>163</v>
      </c>
      <c r="AD2844" s="12" t="s">
        <v>86</v>
      </c>
      <c r="AE2844" s="2">
        <v>45060</v>
      </c>
      <c r="AF2844" s="43" t="s">
        <v>87</v>
      </c>
      <c r="AG2844" s="7" t="s">
        <v>164</v>
      </c>
      <c r="AH2844" s="43">
        <v>48.111977415864402</v>
      </c>
      <c r="AI2844" s="43">
        <v>-1.7051617532813099</v>
      </c>
      <c r="AL2844" s="43">
        <v>10</v>
      </c>
      <c r="AN2844" s="46" t="s">
        <v>5240</v>
      </c>
      <c r="AO2844" s="5" t="s">
        <v>89</v>
      </c>
      <c r="AP2844" s="12" t="s">
        <v>86</v>
      </c>
      <c r="AR2844" s="7" t="s">
        <v>90</v>
      </c>
      <c r="AT2844" s="4" t="str">
        <f>CONCATENATE(AU2844,", ",AV2844,", ",AW2844,", ",AX2844,", ",AY2844,", ",AZ2844,", ",BA2844)</f>
        <v>Europe, France, FR, Bretagne, Ille-et-Vilaine, Rennes, Campus Institut Agro Rennes</v>
      </c>
      <c r="AU2844" s="1" t="s">
        <v>91</v>
      </c>
      <c r="AV2844" s="1" t="s">
        <v>92</v>
      </c>
      <c r="AW2844" s="1" t="s">
        <v>93</v>
      </c>
      <c r="AX2844" s="1" t="s">
        <v>94</v>
      </c>
      <c r="AY2844" s="1" t="s">
        <v>95</v>
      </c>
      <c r="AZ2844" s="1" t="s">
        <v>96</v>
      </c>
      <c r="BA2844" s="1" t="s">
        <v>5242</v>
      </c>
      <c r="BC2844" s="43"/>
      <c r="BF2844" s="43" t="s">
        <v>4596</v>
      </c>
      <c r="BG2844" s="43" t="s">
        <v>93</v>
      </c>
      <c r="BH2844" s="7" t="s">
        <v>97</v>
      </c>
      <c r="BJ2844" s="43" t="s">
        <v>98</v>
      </c>
      <c r="BK2844" s="43" t="s">
        <v>99</v>
      </c>
      <c r="BL2844" s="7" t="s">
        <v>100</v>
      </c>
      <c r="BM2844" s="7" t="s">
        <v>101</v>
      </c>
      <c r="BN2844" s="7" t="s">
        <v>102</v>
      </c>
      <c r="BS2844" s="12" t="s">
        <v>86</v>
      </c>
      <c r="BU2844" s="43">
        <v>1</v>
      </c>
      <c r="BW2844" s="43" t="s">
        <v>103</v>
      </c>
    </row>
    <row r="2845" spans="3:75" x14ac:dyDescent="0.35">
      <c r="C2845" s="43" t="str">
        <f t="shared" si="44"/>
        <v>IARA:BDT-05:2023: 2844</v>
      </c>
      <c r="D2845" s="43">
        <v>2844</v>
      </c>
      <c r="E2845" s="43" t="s">
        <v>5312</v>
      </c>
      <c r="F2845" s="1" t="s">
        <v>73</v>
      </c>
      <c r="G2845" s="43" t="s">
        <v>5256</v>
      </c>
      <c r="H2845" s="2">
        <v>45060</v>
      </c>
      <c r="J2845" s="12">
        <v>2023</v>
      </c>
      <c r="K2845" s="12">
        <v>5</v>
      </c>
      <c r="L2845" s="12">
        <v>14</v>
      </c>
      <c r="M2845" s="13"/>
      <c r="N2845" s="12" t="s">
        <v>74</v>
      </c>
      <c r="P2845" s="12" t="s">
        <v>75</v>
      </c>
      <c r="Q2845" s="12" t="str">
        <f>CONCATENATE(X2845," ",Y2845)</f>
        <v>Columba palumbus</v>
      </c>
      <c r="R2845" s="14" t="str">
        <f>CONCATENATE(S2845,", ",T2845,", ",U2845,", ",V2845,", ",W2845,", ",X2845,", ",Y2845)</f>
        <v>Animalia, Chordata, Aves, Columbiformes, Columbidae, Columba, palumbus</v>
      </c>
      <c r="S2845" s="6" t="s">
        <v>76</v>
      </c>
      <c r="T2845" s="19" t="s">
        <v>77</v>
      </c>
      <c r="U2845" s="19" t="s">
        <v>78</v>
      </c>
      <c r="V2845" s="12" t="s">
        <v>159</v>
      </c>
      <c r="W2845" s="12" t="s">
        <v>160</v>
      </c>
      <c r="X2845" s="12" t="s">
        <v>161</v>
      </c>
      <c r="Y2845" s="12" t="s">
        <v>162</v>
      </c>
      <c r="AA2845" s="12" t="s">
        <v>83</v>
      </c>
      <c r="AB2845" s="6" t="s">
        <v>84</v>
      </c>
      <c r="AC2845" s="12" t="s">
        <v>163</v>
      </c>
      <c r="AD2845" s="12" t="s">
        <v>86</v>
      </c>
      <c r="AE2845" s="2">
        <v>45060</v>
      </c>
      <c r="AF2845" s="43" t="s">
        <v>87</v>
      </c>
      <c r="AG2845" s="7" t="s">
        <v>164</v>
      </c>
      <c r="AH2845" s="43">
        <v>48.1119024101733</v>
      </c>
      <c r="AI2845" s="43">
        <v>-1.70613432006567</v>
      </c>
      <c r="AL2845" s="43">
        <v>10</v>
      </c>
      <c r="AN2845" s="46" t="s">
        <v>5240</v>
      </c>
      <c r="AO2845" s="5" t="s">
        <v>89</v>
      </c>
      <c r="AP2845" s="12" t="s">
        <v>86</v>
      </c>
      <c r="AR2845" s="7" t="s">
        <v>90</v>
      </c>
      <c r="AT2845" s="4" t="str">
        <f>CONCATENATE(AU2845,", ",AV2845,", ",AW2845,", ",AX2845,", ",AY2845,", ",AZ2845,", ",BA2845)</f>
        <v>Europe, France, FR, Bretagne, Ille-et-Vilaine, Rennes, Campus Institut Agro Rennes</v>
      </c>
      <c r="AU2845" s="1" t="s">
        <v>91</v>
      </c>
      <c r="AV2845" s="1" t="s">
        <v>92</v>
      </c>
      <c r="AW2845" s="1" t="s">
        <v>93</v>
      </c>
      <c r="AX2845" s="1" t="s">
        <v>94</v>
      </c>
      <c r="AY2845" s="1" t="s">
        <v>95</v>
      </c>
      <c r="AZ2845" s="1" t="s">
        <v>96</v>
      </c>
      <c r="BA2845" s="1" t="s">
        <v>5242</v>
      </c>
      <c r="BC2845" s="43"/>
      <c r="BF2845" s="43" t="s">
        <v>4596</v>
      </c>
      <c r="BG2845" s="43" t="s">
        <v>93</v>
      </c>
      <c r="BH2845" s="7" t="s">
        <v>97</v>
      </c>
      <c r="BJ2845" s="43" t="s">
        <v>98</v>
      </c>
      <c r="BK2845" s="43" t="s">
        <v>99</v>
      </c>
      <c r="BL2845" s="7" t="s">
        <v>100</v>
      </c>
      <c r="BM2845" s="7" t="s">
        <v>101</v>
      </c>
      <c r="BN2845" s="7" t="s">
        <v>102</v>
      </c>
      <c r="BS2845" s="12" t="s">
        <v>86</v>
      </c>
      <c r="BU2845" s="43">
        <v>1</v>
      </c>
      <c r="BW2845" s="43" t="s">
        <v>103</v>
      </c>
    </row>
    <row r="2846" spans="3:75" x14ac:dyDescent="0.35">
      <c r="C2846" s="43" t="str">
        <f t="shared" si="44"/>
        <v>IARA:BDT-05:2023: 2845</v>
      </c>
      <c r="D2846" s="43">
        <v>2845</v>
      </c>
      <c r="E2846" s="43" t="s">
        <v>5312</v>
      </c>
      <c r="F2846" s="1" t="s">
        <v>73</v>
      </c>
      <c r="G2846" s="43" t="s">
        <v>5256</v>
      </c>
      <c r="H2846" s="2">
        <v>45060</v>
      </c>
      <c r="J2846" s="12">
        <v>2023</v>
      </c>
      <c r="K2846" s="12">
        <v>5</v>
      </c>
      <c r="L2846" s="12">
        <v>14</v>
      </c>
      <c r="M2846" s="13"/>
      <c r="N2846" s="12" t="s">
        <v>74</v>
      </c>
      <c r="P2846" s="12" t="s">
        <v>75</v>
      </c>
      <c r="Q2846" s="12" t="str">
        <f>CONCATENATE(X2846," ",Y2846)</f>
        <v>Columba palumbus</v>
      </c>
      <c r="R2846" s="14" t="str">
        <f>CONCATENATE(S2846,", ",T2846,", ",U2846,", ",V2846,", ",W2846,", ",X2846,", ",Y2846)</f>
        <v>Animalia, Chordata, Aves, Columbiformes, Columbidae, Columba, palumbus</v>
      </c>
      <c r="S2846" s="6" t="s">
        <v>76</v>
      </c>
      <c r="T2846" s="19" t="s">
        <v>77</v>
      </c>
      <c r="U2846" s="19" t="s">
        <v>78</v>
      </c>
      <c r="V2846" s="12" t="s">
        <v>159</v>
      </c>
      <c r="W2846" s="12" t="s">
        <v>160</v>
      </c>
      <c r="X2846" s="12" t="s">
        <v>161</v>
      </c>
      <c r="Y2846" s="12" t="s">
        <v>162</v>
      </c>
      <c r="AA2846" s="12" t="s">
        <v>83</v>
      </c>
      <c r="AB2846" s="6" t="s">
        <v>84</v>
      </c>
      <c r="AC2846" s="12" t="s">
        <v>163</v>
      </c>
      <c r="AD2846" s="12" t="s">
        <v>86</v>
      </c>
      <c r="AE2846" s="2">
        <v>45060</v>
      </c>
      <c r="AF2846" s="43" t="s">
        <v>87</v>
      </c>
      <c r="AG2846" s="7" t="s">
        <v>164</v>
      </c>
      <c r="AH2846" s="43">
        <v>48.112424407673302</v>
      </c>
      <c r="AI2846" s="43">
        <v>-1.70689792675579</v>
      </c>
      <c r="AL2846" s="43">
        <v>10</v>
      </c>
      <c r="AN2846" s="46" t="s">
        <v>5240</v>
      </c>
      <c r="AO2846" s="5" t="s">
        <v>89</v>
      </c>
      <c r="AP2846" s="12" t="s">
        <v>86</v>
      </c>
      <c r="AR2846" s="7" t="s">
        <v>90</v>
      </c>
      <c r="AT2846" s="4" t="str">
        <f>CONCATENATE(AU2846,", ",AV2846,", ",AW2846,", ",AX2846,", ",AY2846,", ",AZ2846,", ",BA2846)</f>
        <v>Europe, France, FR, Bretagne, Ille-et-Vilaine, Rennes, Campus Institut Agro Rennes</v>
      </c>
      <c r="AU2846" s="1" t="s">
        <v>91</v>
      </c>
      <c r="AV2846" s="1" t="s">
        <v>92</v>
      </c>
      <c r="AW2846" s="1" t="s">
        <v>93</v>
      </c>
      <c r="AX2846" s="1" t="s">
        <v>94</v>
      </c>
      <c r="AY2846" s="1" t="s">
        <v>95</v>
      </c>
      <c r="AZ2846" s="1" t="s">
        <v>96</v>
      </c>
      <c r="BA2846" s="1" t="s">
        <v>5242</v>
      </c>
      <c r="BC2846" s="43"/>
      <c r="BF2846" s="43" t="s">
        <v>4596</v>
      </c>
      <c r="BG2846" s="43" t="s">
        <v>93</v>
      </c>
      <c r="BH2846" s="7" t="s">
        <v>97</v>
      </c>
      <c r="BJ2846" s="43" t="s">
        <v>98</v>
      </c>
      <c r="BK2846" s="43" t="s">
        <v>99</v>
      </c>
      <c r="BL2846" s="7" t="s">
        <v>100</v>
      </c>
      <c r="BM2846" s="7" t="s">
        <v>101</v>
      </c>
      <c r="BN2846" s="7" t="s">
        <v>102</v>
      </c>
      <c r="BS2846" s="12" t="s">
        <v>86</v>
      </c>
      <c r="BU2846" s="43">
        <v>1</v>
      </c>
      <c r="BW2846" s="43" t="s">
        <v>103</v>
      </c>
    </row>
    <row r="2847" spans="3:75" x14ac:dyDescent="0.35">
      <c r="C2847" s="43" t="str">
        <f t="shared" si="44"/>
        <v>IARA:BDT-05:2023: 2846</v>
      </c>
      <c r="D2847" s="43">
        <v>2846</v>
      </c>
      <c r="E2847" s="43" t="s">
        <v>5312</v>
      </c>
      <c r="F2847" s="1" t="s">
        <v>73</v>
      </c>
      <c r="G2847" s="43" t="s">
        <v>5256</v>
      </c>
      <c r="H2847" s="2">
        <v>45060</v>
      </c>
      <c r="J2847" s="12">
        <v>2023</v>
      </c>
      <c r="K2847" s="12">
        <v>5</v>
      </c>
      <c r="L2847" s="12">
        <v>14</v>
      </c>
      <c r="M2847" s="13"/>
      <c r="N2847" s="12" t="s">
        <v>74</v>
      </c>
      <c r="P2847" s="12" t="s">
        <v>75</v>
      </c>
      <c r="Q2847" s="12" t="str">
        <f>CONCATENATE(X2847," ",Y2847)</f>
        <v>Columba palumbus</v>
      </c>
      <c r="R2847" s="14" t="str">
        <f>CONCATENATE(S2847,", ",T2847,", ",U2847,", ",V2847,", ",W2847,", ",X2847,", ",Y2847)</f>
        <v>Animalia, Chordata, Aves, Columbiformes, Columbidae, Columba, palumbus</v>
      </c>
      <c r="S2847" s="6" t="s">
        <v>76</v>
      </c>
      <c r="T2847" s="19" t="s">
        <v>77</v>
      </c>
      <c r="U2847" s="19" t="s">
        <v>78</v>
      </c>
      <c r="V2847" s="12" t="s">
        <v>159</v>
      </c>
      <c r="W2847" s="12" t="s">
        <v>160</v>
      </c>
      <c r="X2847" s="12" t="s">
        <v>161</v>
      </c>
      <c r="Y2847" s="12" t="s">
        <v>162</v>
      </c>
      <c r="AA2847" s="12" t="s">
        <v>83</v>
      </c>
      <c r="AB2847" s="6" t="s">
        <v>84</v>
      </c>
      <c r="AC2847" s="12" t="s">
        <v>163</v>
      </c>
      <c r="AD2847" s="12" t="s">
        <v>86</v>
      </c>
      <c r="AE2847" s="2">
        <v>45060</v>
      </c>
      <c r="AF2847" s="43" t="s">
        <v>87</v>
      </c>
      <c r="AG2847" s="7" t="s">
        <v>164</v>
      </c>
      <c r="AH2847" s="43">
        <v>48.112241863660799</v>
      </c>
      <c r="AI2847" s="43">
        <v>-1.70694334433409</v>
      </c>
      <c r="AL2847" s="43">
        <v>10</v>
      </c>
      <c r="AN2847" s="46" t="s">
        <v>5240</v>
      </c>
      <c r="AO2847" s="5" t="s">
        <v>89</v>
      </c>
      <c r="AP2847" s="12" t="s">
        <v>86</v>
      </c>
      <c r="AR2847" s="7" t="s">
        <v>90</v>
      </c>
      <c r="AT2847" s="4" t="str">
        <f>CONCATENATE(AU2847,", ",AV2847,", ",AW2847,", ",AX2847,", ",AY2847,", ",AZ2847,", ",BA2847)</f>
        <v>Europe, France, FR, Bretagne, Ille-et-Vilaine, Rennes, Campus Institut Agro Rennes</v>
      </c>
      <c r="AU2847" s="1" t="s">
        <v>91</v>
      </c>
      <c r="AV2847" s="1" t="s">
        <v>92</v>
      </c>
      <c r="AW2847" s="1" t="s">
        <v>93</v>
      </c>
      <c r="AX2847" s="1" t="s">
        <v>94</v>
      </c>
      <c r="AY2847" s="1" t="s">
        <v>95</v>
      </c>
      <c r="AZ2847" s="1" t="s">
        <v>96</v>
      </c>
      <c r="BA2847" s="1" t="s">
        <v>5242</v>
      </c>
      <c r="BC2847" s="43"/>
      <c r="BF2847" s="43" t="s">
        <v>4596</v>
      </c>
      <c r="BG2847" s="43" t="s">
        <v>93</v>
      </c>
      <c r="BH2847" s="7" t="s">
        <v>97</v>
      </c>
      <c r="BJ2847" s="43" t="s">
        <v>98</v>
      </c>
      <c r="BK2847" s="43" t="s">
        <v>99</v>
      </c>
      <c r="BL2847" s="7" t="s">
        <v>100</v>
      </c>
      <c r="BM2847" s="7" t="s">
        <v>101</v>
      </c>
      <c r="BN2847" s="7" t="s">
        <v>102</v>
      </c>
      <c r="BS2847" s="12" t="s">
        <v>86</v>
      </c>
      <c r="BU2847" s="43">
        <v>1</v>
      </c>
      <c r="BW2847" s="43" t="s">
        <v>103</v>
      </c>
    </row>
    <row r="2848" spans="3:75" x14ac:dyDescent="0.35">
      <c r="C2848" s="43" t="str">
        <f t="shared" si="44"/>
        <v>IARA:BDT-05:2023: 2847</v>
      </c>
      <c r="D2848" s="43">
        <v>2847</v>
      </c>
      <c r="E2848" s="43" t="s">
        <v>5312</v>
      </c>
      <c r="F2848" s="1" t="s">
        <v>73</v>
      </c>
      <c r="G2848" s="43" t="s">
        <v>5256</v>
      </c>
      <c r="H2848" s="2">
        <v>45060</v>
      </c>
      <c r="J2848" s="12">
        <v>2023</v>
      </c>
      <c r="K2848" s="12">
        <v>5</v>
      </c>
      <c r="L2848" s="12">
        <v>14</v>
      </c>
      <c r="M2848" s="13"/>
      <c r="N2848" s="12" t="s">
        <v>74</v>
      </c>
      <c r="P2848" s="12" t="s">
        <v>75</v>
      </c>
      <c r="Q2848" s="12" t="str">
        <f>CONCATENATE(X2848," ",Y2848)</f>
        <v>Columba palumbus</v>
      </c>
      <c r="R2848" s="14" t="str">
        <f>CONCATENATE(S2848,", ",T2848,", ",U2848,", ",V2848,", ",W2848,", ",X2848,", ",Y2848)</f>
        <v>Animalia, Chordata, Aves, Columbiformes, Columbidae, Columba, palumbus</v>
      </c>
      <c r="S2848" s="6" t="s">
        <v>76</v>
      </c>
      <c r="T2848" s="19" t="s">
        <v>77</v>
      </c>
      <c r="U2848" s="19" t="s">
        <v>78</v>
      </c>
      <c r="V2848" s="12" t="s">
        <v>159</v>
      </c>
      <c r="W2848" s="12" t="s">
        <v>160</v>
      </c>
      <c r="X2848" s="12" t="s">
        <v>161</v>
      </c>
      <c r="Y2848" s="12" t="s">
        <v>162</v>
      </c>
      <c r="AA2848" s="12" t="s">
        <v>83</v>
      </c>
      <c r="AB2848" s="6" t="s">
        <v>84</v>
      </c>
      <c r="AC2848" s="12" t="s">
        <v>163</v>
      </c>
      <c r="AD2848" s="12" t="s">
        <v>86</v>
      </c>
      <c r="AE2848" s="2">
        <v>45060</v>
      </c>
      <c r="AF2848" s="43" t="s">
        <v>87</v>
      </c>
      <c r="AG2848" s="7" t="s">
        <v>164</v>
      </c>
      <c r="AH2848" s="43">
        <v>48.112391933963004</v>
      </c>
      <c r="AI2848" s="43">
        <v>-1.7080979021104901</v>
      </c>
      <c r="AL2848" s="43">
        <v>10</v>
      </c>
      <c r="AN2848" s="46" t="s">
        <v>5240</v>
      </c>
      <c r="AO2848" s="5" t="s">
        <v>89</v>
      </c>
      <c r="AP2848" s="12" t="s">
        <v>86</v>
      </c>
      <c r="AR2848" s="7" t="s">
        <v>90</v>
      </c>
      <c r="AT2848" s="4" t="str">
        <f>CONCATENATE(AU2848,", ",AV2848,", ",AW2848,", ",AX2848,", ",AY2848,", ",AZ2848,", ",BA2848)</f>
        <v>Europe, France, FR, Bretagne, Ille-et-Vilaine, Rennes, Campus Institut Agro Rennes</v>
      </c>
      <c r="AU2848" s="1" t="s">
        <v>91</v>
      </c>
      <c r="AV2848" s="1" t="s">
        <v>92</v>
      </c>
      <c r="AW2848" s="1" t="s">
        <v>93</v>
      </c>
      <c r="AX2848" s="1" t="s">
        <v>94</v>
      </c>
      <c r="AY2848" s="1" t="s">
        <v>95</v>
      </c>
      <c r="AZ2848" s="1" t="s">
        <v>96</v>
      </c>
      <c r="BA2848" s="1" t="s">
        <v>5242</v>
      </c>
      <c r="BC2848" s="43"/>
      <c r="BF2848" s="43" t="s">
        <v>4596</v>
      </c>
      <c r="BG2848" s="43" t="s">
        <v>93</v>
      </c>
      <c r="BH2848" s="7" t="s">
        <v>97</v>
      </c>
      <c r="BJ2848" s="43" t="s">
        <v>98</v>
      </c>
      <c r="BK2848" s="43" t="s">
        <v>99</v>
      </c>
      <c r="BL2848" s="7" t="s">
        <v>100</v>
      </c>
      <c r="BM2848" s="7" t="s">
        <v>101</v>
      </c>
      <c r="BN2848" s="7" t="s">
        <v>102</v>
      </c>
      <c r="BS2848" s="12" t="s">
        <v>86</v>
      </c>
      <c r="BU2848" s="43">
        <v>1</v>
      </c>
      <c r="BW2848" s="43" t="s">
        <v>103</v>
      </c>
    </row>
    <row r="2849" spans="3:75" x14ac:dyDescent="0.35">
      <c r="C2849" s="43" t="str">
        <f t="shared" si="44"/>
        <v>IARA:BDT-05:2023: 2848</v>
      </c>
      <c r="D2849" s="43">
        <v>2848</v>
      </c>
      <c r="E2849" s="43" t="s">
        <v>5312</v>
      </c>
      <c r="F2849" s="1" t="s">
        <v>73</v>
      </c>
      <c r="G2849" s="43" t="s">
        <v>5256</v>
      </c>
      <c r="H2849" s="2">
        <v>45060</v>
      </c>
      <c r="J2849" s="12">
        <v>2023</v>
      </c>
      <c r="K2849" s="12">
        <v>5</v>
      </c>
      <c r="L2849" s="12">
        <v>14</v>
      </c>
      <c r="M2849" s="13"/>
      <c r="N2849" s="12" t="s">
        <v>74</v>
      </c>
      <c r="P2849" s="12" t="s">
        <v>75</v>
      </c>
      <c r="Q2849" s="12" t="str">
        <f>CONCATENATE(X2849," ",Y2849)</f>
        <v>Columba palumbus</v>
      </c>
      <c r="R2849" s="14" t="str">
        <f>CONCATENATE(S2849,", ",T2849,", ",U2849,", ",V2849,", ",W2849,", ",X2849,", ",Y2849)</f>
        <v>Animalia, Chordata, Aves, Columbiformes, Columbidae, Columba, palumbus</v>
      </c>
      <c r="S2849" s="6" t="s">
        <v>76</v>
      </c>
      <c r="T2849" s="19" t="s">
        <v>77</v>
      </c>
      <c r="U2849" s="19" t="s">
        <v>78</v>
      </c>
      <c r="V2849" s="12" t="s">
        <v>159</v>
      </c>
      <c r="W2849" s="12" t="s">
        <v>160</v>
      </c>
      <c r="X2849" s="12" t="s">
        <v>161</v>
      </c>
      <c r="Y2849" s="12" t="s">
        <v>162</v>
      </c>
      <c r="AA2849" s="12" t="s">
        <v>83</v>
      </c>
      <c r="AB2849" s="6" t="s">
        <v>84</v>
      </c>
      <c r="AC2849" s="12" t="s">
        <v>163</v>
      </c>
      <c r="AD2849" s="12" t="s">
        <v>86</v>
      </c>
      <c r="AE2849" s="2">
        <v>45060</v>
      </c>
      <c r="AF2849" s="43" t="s">
        <v>87</v>
      </c>
      <c r="AG2849" s="7" t="s">
        <v>164</v>
      </c>
      <c r="AH2849" s="43">
        <v>48.113445270499298</v>
      </c>
      <c r="AI2849" s="43">
        <v>-1.70913252383574</v>
      </c>
      <c r="AL2849" s="43">
        <v>10</v>
      </c>
      <c r="AN2849" s="46" t="s">
        <v>5240</v>
      </c>
      <c r="AO2849" s="5" t="s">
        <v>89</v>
      </c>
      <c r="AP2849" s="12" t="s">
        <v>86</v>
      </c>
      <c r="AR2849" s="7" t="s">
        <v>90</v>
      </c>
      <c r="AT2849" s="4" t="str">
        <f>CONCATENATE(AU2849,", ",AV2849,", ",AW2849,", ",AX2849,", ",AY2849,", ",AZ2849,", ",BA2849)</f>
        <v>Europe, France, FR, Bretagne, Ille-et-Vilaine, Rennes, Campus Institut Agro Rennes</v>
      </c>
      <c r="AU2849" s="1" t="s">
        <v>91</v>
      </c>
      <c r="AV2849" s="1" t="s">
        <v>92</v>
      </c>
      <c r="AW2849" s="1" t="s">
        <v>93</v>
      </c>
      <c r="AX2849" s="1" t="s">
        <v>94</v>
      </c>
      <c r="AY2849" s="1" t="s">
        <v>95</v>
      </c>
      <c r="AZ2849" s="1" t="s">
        <v>96</v>
      </c>
      <c r="BA2849" s="1" t="s">
        <v>5242</v>
      </c>
      <c r="BC2849" s="43"/>
      <c r="BF2849" s="43" t="s">
        <v>4596</v>
      </c>
      <c r="BG2849" s="43" t="s">
        <v>93</v>
      </c>
      <c r="BH2849" s="7" t="s">
        <v>97</v>
      </c>
      <c r="BJ2849" s="43" t="s">
        <v>98</v>
      </c>
      <c r="BK2849" s="43" t="s">
        <v>99</v>
      </c>
      <c r="BL2849" s="7" t="s">
        <v>100</v>
      </c>
      <c r="BM2849" s="7" t="s">
        <v>101</v>
      </c>
      <c r="BN2849" s="7" t="s">
        <v>102</v>
      </c>
      <c r="BS2849" s="12" t="s">
        <v>86</v>
      </c>
      <c r="BU2849" s="43">
        <v>1</v>
      </c>
      <c r="BW2849" s="43" t="s">
        <v>103</v>
      </c>
    </row>
    <row r="2850" spans="3:75" x14ac:dyDescent="0.35">
      <c r="C2850" s="43" t="str">
        <f t="shared" si="44"/>
        <v>IARA:BDT-05:2023: 2849</v>
      </c>
      <c r="D2850" s="43">
        <v>2849</v>
      </c>
      <c r="E2850" s="43" t="s">
        <v>5312</v>
      </c>
      <c r="F2850" s="1" t="s">
        <v>73</v>
      </c>
      <c r="G2850" s="43" t="s">
        <v>5256</v>
      </c>
      <c r="H2850" s="2">
        <v>45060</v>
      </c>
      <c r="J2850" s="12">
        <v>2023</v>
      </c>
      <c r="K2850" s="12">
        <v>5</v>
      </c>
      <c r="L2850" s="12">
        <v>14</v>
      </c>
      <c r="M2850" s="13"/>
      <c r="N2850" s="12" t="s">
        <v>74</v>
      </c>
      <c r="P2850" s="12" t="s">
        <v>75</v>
      </c>
      <c r="Q2850" s="12" t="str">
        <f>CONCATENATE(X2850," ",Y2850)</f>
        <v>Columba palumbus</v>
      </c>
      <c r="R2850" s="14" t="str">
        <f>CONCATENATE(S2850,", ",T2850,", ",U2850,", ",V2850,", ",W2850,", ",X2850,", ",Y2850)</f>
        <v>Animalia, Chordata, Aves, Columbiformes, Columbidae, Columba, palumbus</v>
      </c>
      <c r="S2850" s="6" t="s">
        <v>76</v>
      </c>
      <c r="T2850" s="19" t="s">
        <v>77</v>
      </c>
      <c r="U2850" s="19" t="s">
        <v>78</v>
      </c>
      <c r="V2850" s="12" t="s">
        <v>159</v>
      </c>
      <c r="W2850" s="12" t="s">
        <v>160</v>
      </c>
      <c r="X2850" s="12" t="s">
        <v>161</v>
      </c>
      <c r="Y2850" s="12" t="s">
        <v>162</v>
      </c>
      <c r="AA2850" s="12" t="s">
        <v>83</v>
      </c>
      <c r="AB2850" s="6" t="s">
        <v>84</v>
      </c>
      <c r="AC2850" s="12" t="s">
        <v>163</v>
      </c>
      <c r="AD2850" s="12" t="s">
        <v>86</v>
      </c>
      <c r="AE2850" s="2">
        <v>45060</v>
      </c>
      <c r="AF2850" s="43" t="s">
        <v>87</v>
      </c>
      <c r="AG2850" s="7" t="s">
        <v>164</v>
      </c>
      <c r="AH2850" s="43">
        <v>48.113443427169202</v>
      </c>
      <c r="AI2850" s="43">
        <v>-1.70917862466421</v>
      </c>
      <c r="AL2850" s="43">
        <v>10</v>
      </c>
      <c r="AN2850" s="46" t="s">
        <v>5240</v>
      </c>
      <c r="AO2850" s="5" t="s">
        <v>89</v>
      </c>
      <c r="AP2850" s="12" t="s">
        <v>86</v>
      </c>
      <c r="AR2850" s="7" t="s">
        <v>90</v>
      </c>
      <c r="AT2850" s="4" t="str">
        <f>CONCATENATE(AU2850,", ",AV2850,", ",AW2850,", ",AX2850,", ",AY2850,", ",AZ2850,", ",BA2850)</f>
        <v>Europe, France, FR, Bretagne, Ille-et-Vilaine, Rennes, Campus Institut Agro Rennes</v>
      </c>
      <c r="AU2850" s="1" t="s">
        <v>91</v>
      </c>
      <c r="AV2850" s="1" t="s">
        <v>92</v>
      </c>
      <c r="AW2850" s="1" t="s">
        <v>93</v>
      </c>
      <c r="AX2850" s="1" t="s">
        <v>94</v>
      </c>
      <c r="AY2850" s="1" t="s">
        <v>95</v>
      </c>
      <c r="AZ2850" s="1" t="s">
        <v>96</v>
      </c>
      <c r="BA2850" s="1" t="s">
        <v>5242</v>
      </c>
      <c r="BC2850" s="43"/>
      <c r="BF2850" s="43" t="s">
        <v>4596</v>
      </c>
      <c r="BG2850" s="43" t="s">
        <v>93</v>
      </c>
      <c r="BH2850" s="7" t="s">
        <v>97</v>
      </c>
      <c r="BJ2850" s="43" t="s">
        <v>98</v>
      </c>
      <c r="BK2850" s="43" t="s">
        <v>99</v>
      </c>
      <c r="BL2850" s="7" t="s">
        <v>100</v>
      </c>
      <c r="BM2850" s="7" t="s">
        <v>101</v>
      </c>
      <c r="BN2850" s="7" t="s">
        <v>102</v>
      </c>
      <c r="BS2850" s="12" t="s">
        <v>86</v>
      </c>
      <c r="BU2850" s="43">
        <v>1</v>
      </c>
      <c r="BW2850" s="43" t="s">
        <v>103</v>
      </c>
    </row>
    <row r="2851" spans="3:75" x14ac:dyDescent="0.35">
      <c r="C2851" s="43" t="str">
        <f t="shared" si="44"/>
        <v>IARA:BDT-05:2023: 2850</v>
      </c>
      <c r="D2851" s="43">
        <v>2850</v>
      </c>
      <c r="E2851" s="43" t="s">
        <v>5312</v>
      </c>
      <c r="F2851" s="1" t="s">
        <v>73</v>
      </c>
      <c r="G2851" s="43" t="s">
        <v>5256</v>
      </c>
      <c r="H2851" s="2">
        <v>45060</v>
      </c>
      <c r="J2851" s="12">
        <v>2023</v>
      </c>
      <c r="K2851" s="12">
        <v>5</v>
      </c>
      <c r="L2851" s="12">
        <v>14</v>
      </c>
      <c r="M2851" s="13"/>
      <c r="N2851" s="12" t="s">
        <v>74</v>
      </c>
      <c r="P2851" s="12" t="s">
        <v>75</v>
      </c>
      <c r="Q2851" s="12" t="str">
        <f>CONCATENATE(X2851," ",Y2851)</f>
        <v>Columba palumbus</v>
      </c>
      <c r="R2851" s="14" t="str">
        <f>CONCATENATE(S2851,", ",T2851,", ",U2851,", ",V2851,", ",W2851,", ",X2851,", ",Y2851)</f>
        <v>Animalia, Chordata, Aves, Columbiformes, Columbidae, Columba, palumbus</v>
      </c>
      <c r="S2851" s="6" t="s">
        <v>76</v>
      </c>
      <c r="T2851" s="19" t="s">
        <v>77</v>
      </c>
      <c r="U2851" s="19" t="s">
        <v>78</v>
      </c>
      <c r="V2851" s="12" t="s">
        <v>159</v>
      </c>
      <c r="W2851" s="12" t="s">
        <v>160</v>
      </c>
      <c r="X2851" s="12" t="s">
        <v>161</v>
      </c>
      <c r="Y2851" s="12" t="s">
        <v>162</v>
      </c>
      <c r="AA2851" s="12" t="s">
        <v>83</v>
      </c>
      <c r="AB2851" s="6" t="s">
        <v>84</v>
      </c>
      <c r="AC2851" s="12" t="s">
        <v>163</v>
      </c>
      <c r="AD2851" s="12" t="s">
        <v>86</v>
      </c>
      <c r="AE2851" s="2">
        <v>45060</v>
      </c>
      <c r="AF2851" s="43" t="s">
        <v>87</v>
      </c>
      <c r="AG2851" s="7" t="s">
        <v>164</v>
      </c>
      <c r="AH2851" s="43">
        <v>48.113822564057898</v>
      </c>
      <c r="AI2851" s="43">
        <v>-1.7098987017744001</v>
      </c>
      <c r="AL2851" s="43">
        <v>10</v>
      </c>
      <c r="AN2851" s="46" t="s">
        <v>5240</v>
      </c>
      <c r="AO2851" s="5" t="s">
        <v>89</v>
      </c>
      <c r="AP2851" s="12" t="s">
        <v>86</v>
      </c>
      <c r="AR2851" s="7" t="s">
        <v>90</v>
      </c>
      <c r="AT2851" s="4" t="str">
        <f>CONCATENATE(AU2851,", ",AV2851,", ",AW2851,", ",AX2851,", ",AY2851,", ",AZ2851,", ",BA2851)</f>
        <v>Europe, France, FR, Bretagne, Ille-et-Vilaine, Rennes, Campus Institut Agro Rennes</v>
      </c>
      <c r="AU2851" s="1" t="s">
        <v>91</v>
      </c>
      <c r="AV2851" s="1" t="s">
        <v>92</v>
      </c>
      <c r="AW2851" s="1" t="s">
        <v>93</v>
      </c>
      <c r="AX2851" s="1" t="s">
        <v>94</v>
      </c>
      <c r="AY2851" s="1" t="s">
        <v>95</v>
      </c>
      <c r="AZ2851" s="1" t="s">
        <v>96</v>
      </c>
      <c r="BA2851" s="1" t="s">
        <v>5242</v>
      </c>
      <c r="BC2851" s="43"/>
      <c r="BF2851" s="43" t="s">
        <v>4596</v>
      </c>
      <c r="BG2851" s="43" t="s">
        <v>93</v>
      </c>
      <c r="BH2851" s="7" t="s">
        <v>97</v>
      </c>
      <c r="BJ2851" s="43" t="s">
        <v>98</v>
      </c>
      <c r="BK2851" s="43" t="s">
        <v>99</v>
      </c>
      <c r="BL2851" s="7" t="s">
        <v>100</v>
      </c>
      <c r="BM2851" s="7" t="s">
        <v>101</v>
      </c>
      <c r="BN2851" s="7" t="s">
        <v>102</v>
      </c>
      <c r="BS2851" s="12" t="s">
        <v>86</v>
      </c>
      <c r="BU2851" s="43">
        <v>1</v>
      </c>
      <c r="BW2851" s="43" t="s">
        <v>103</v>
      </c>
    </row>
    <row r="2852" spans="3:75" x14ac:dyDescent="0.35">
      <c r="C2852" s="43" t="str">
        <f t="shared" si="44"/>
        <v>IARA:BDT-05:2023: 2851</v>
      </c>
      <c r="D2852" s="43">
        <v>2851</v>
      </c>
      <c r="E2852" s="43" t="s">
        <v>5312</v>
      </c>
      <c r="F2852" s="1" t="s">
        <v>73</v>
      </c>
      <c r="G2852" s="43" t="s">
        <v>5256</v>
      </c>
      <c r="H2852" s="2">
        <v>45060</v>
      </c>
      <c r="J2852" s="12">
        <v>2023</v>
      </c>
      <c r="K2852" s="12">
        <v>5</v>
      </c>
      <c r="L2852" s="12">
        <v>14</v>
      </c>
      <c r="M2852" s="13"/>
      <c r="N2852" s="12" t="s">
        <v>74</v>
      </c>
      <c r="P2852" s="12" t="s">
        <v>75</v>
      </c>
      <c r="Q2852" s="12" t="str">
        <f>CONCATENATE(X2852," ",Y2852)</f>
        <v>Columba palumbus</v>
      </c>
      <c r="R2852" s="14" t="str">
        <f>CONCATENATE(S2852,", ",T2852,", ",U2852,", ",V2852,", ",W2852,", ",X2852,", ",Y2852)</f>
        <v>Animalia, Chordata, Aves, Columbiformes, Columbidae, Columba, palumbus</v>
      </c>
      <c r="S2852" s="6" t="s">
        <v>76</v>
      </c>
      <c r="T2852" s="19" t="s">
        <v>77</v>
      </c>
      <c r="U2852" s="19" t="s">
        <v>78</v>
      </c>
      <c r="V2852" s="12" t="s">
        <v>159</v>
      </c>
      <c r="W2852" s="12" t="s">
        <v>160</v>
      </c>
      <c r="X2852" s="12" t="s">
        <v>161</v>
      </c>
      <c r="Y2852" s="12" t="s">
        <v>162</v>
      </c>
      <c r="AA2852" s="12" t="s">
        <v>83</v>
      </c>
      <c r="AB2852" s="6" t="s">
        <v>84</v>
      </c>
      <c r="AC2852" s="12" t="s">
        <v>163</v>
      </c>
      <c r="AD2852" s="12" t="s">
        <v>86</v>
      </c>
      <c r="AE2852" s="2">
        <v>45060</v>
      </c>
      <c r="AF2852" s="43" t="s">
        <v>87</v>
      </c>
      <c r="AG2852" s="7" t="s">
        <v>164</v>
      </c>
      <c r="AH2852" s="43">
        <v>48.114565636459197</v>
      </c>
      <c r="AI2852" s="43">
        <v>-1.71042762969452</v>
      </c>
      <c r="AL2852" s="43">
        <v>10</v>
      </c>
      <c r="AN2852" s="46" t="s">
        <v>5240</v>
      </c>
      <c r="AO2852" s="5" t="s">
        <v>89</v>
      </c>
      <c r="AP2852" s="12" t="s">
        <v>86</v>
      </c>
      <c r="AR2852" s="7" t="s">
        <v>90</v>
      </c>
      <c r="AT2852" s="4" t="str">
        <f>CONCATENATE(AU2852,", ",AV2852,", ",AW2852,", ",AX2852,", ",AY2852,", ",AZ2852,", ",BA2852)</f>
        <v>Europe, France, FR, Bretagne, Ille-et-Vilaine, Rennes, Campus Institut Agro Rennes</v>
      </c>
      <c r="AU2852" s="1" t="s">
        <v>91</v>
      </c>
      <c r="AV2852" s="1" t="s">
        <v>92</v>
      </c>
      <c r="AW2852" s="1" t="s">
        <v>93</v>
      </c>
      <c r="AX2852" s="1" t="s">
        <v>94</v>
      </c>
      <c r="AY2852" s="1" t="s">
        <v>95</v>
      </c>
      <c r="AZ2852" s="1" t="s">
        <v>96</v>
      </c>
      <c r="BA2852" s="1" t="s">
        <v>5242</v>
      </c>
      <c r="BC2852" s="43"/>
      <c r="BF2852" s="43" t="s">
        <v>4596</v>
      </c>
      <c r="BG2852" s="43" t="s">
        <v>93</v>
      </c>
      <c r="BH2852" s="7" t="s">
        <v>97</v>
      </c>
      <c r="BJ2852" s="43" t="s">
        <v>98</v>
      </c>
      <c r="BK2852" s="43" t="s">
        <v>99</v>
      </c>
      <c r="BL2852" s="7" t="s">
        <v>100</v>
      </c>
      <c r="BM2852" s="7" t="s">
        <v>101</v>
      </c>
      <c r="BN2852" s="7" t="s">
        <v>102</v>
      </c>
      <c r="BS2852" s="12" t="s">
        <v>86</v>
      </c>
      <c r="BU2852" s="43">
        <v>1</v>
      </c>
      <c r="BW2852" s="43" t="s">
        <v>103</v>
      </c>
    </row>
    <row r="2853" spans="3:75" x14ac:dyDescent="0.35">
      <c r="C2853" s="43" t="str">
        <f t="shared" si="44"/>
        <v>IARA:BDT-05:2023: 2852</v>
      </c>
      <c r="D2853" s="43">
        <v>2852</v>
      </c>
      <c r="E2853" s="43" t="s">
        <v>5312</v>
      </c>
      <c r="F2853" s="1" t="s">
        <v>73</v>
      </c>
      <c r="G2853" s="43" t="s">
        <v>5256</v>
      </c>
      <c r="H2853" s="2">
        <v>45060</v>
      </c>
      <c r="J2853" s="12">
        <v>2023</v>
      </c>
      <c r="K2853" s="12">
        <v>5</v>
      </c>
      <c r="L2853" s="12">
        <v>14</v>
      </c>
      <c r="M2853" s="13"/>
      <c r="N2853" s="12" t="s">
        <v>74</v>
      </c>
      <c r="P2853" s="12" t="s">
        <v>75</v>
      </c>
      <c r="Q2853" s="12" t="str">
        <f>CONCATENATE(X2853," ",Y2853)</f>
        <v>Columba palumbus</v>
      </c>
      <c r="R2853" s="14" t="str">
        <f>CONCATENATE(S2853,", ",T2853,", ",U2853,", ",V2853,", ",W2853,", ",X2853,", ",Y2853)</f>
        <v>Animalia, Chordata, Aves, Columbiformes, Columbidae, Columba, palumbus</v>
      </c>
      <c r="S2853" s="6" t="s">
        <v>76</v>
      </c>
      <c r="T2853" s="19" t="s">
        <v>77</v>
      </c>
      <c r="U2853" s="19" t="s">
        <v>78</v>
      </c>
      <c r="V2853" s="12" t="s">
        <v>159</v>
      </c>
      <c r="W2853" s="12" t="s">
        <v>160</v>
      </c>
      <c r="X2853" s="12" t="s">
        <v>161</v>
      </c>
      <c r="Y2853" s="12" t="s">
        <v>162</v>
      </c>
      <c r="AA2853" s="12" t="s">
        <v>83</v>
      </c>
      <c r="AB2853" s="6" t="s">
        <v>84</v>
      </c>
      <c r="AC2853" s="12" t="s">
        <v>163</v>
      </c>
      <c r="AD2853" s="12" t="s">
        <v>86</v>
      </c>
      <c r="AE2853" s="2">
        <v>45060</v>
      </c>
      <c r="AF2853" s="43" t="s">
        <v>87</v>
      </c>
      <c r="AG2853" s="7" t="s">
        <v>164</v>
      </c>
      <c r="AH2853" s="43">
        <v>48.114536827209101</v>
      </c>
      <c r="AI2853" s="43">
        <v>-1.7110188097441099</v>
      </c>
      <c r="AL2853" s="43">
        <v>10</v>
      </c>
      <c r="AN2853" s="46" t="s">
        <v>5240</v>
      </c>
      <c r="AO2853" s="5" t="s">
        <v>89</v>
      </c>
      <c r="AP2853" s="12" t="s">
        <v>86</v>
      </c>
      <c r="AR2853" s="7" t="s">
        <v>90</v>
      </c>
      <c r="AT2853" s="4" t="str">
        <f>CONCATENATE(AU2853,", ",AV2853,", ",AW2853,", ",AX2853,", ",AY2853,", ",AZ2853,", ",BA2853)</f>
        <v>Europe, France, FR, Bretagne, Ille-et-Vilaine, Rennes, Campus Institut Agro Rennes</v>
      </c>
      <c r="AU2853" s="1" t="s">
        <v>91</v>
      </c>
      <c r="AV2853" s="1" t="s">
        <v>92</v>
      </c>
      <c r="AW2853" s="1" t="s">
        <v>93</v>
      </c>
      <c r="AX2853" s="1" t="s">
        <v>94</v>
      </c>
      <c r="AY2853" s="1" t="s">
        <v>95</v>
      </c>
      <c r="AZ2853" s="1" t="s">
        <v>96</v>
      </c>
      <c r="BA2853" s="1" t="s">
        <v>5242</v>
      </c>
      <c r="BC2853" s="43"/>
      <c r="BF2853" s="43" t="s">
        <v>4596</v>
      </c>
      <c r="BG2853" s="43" t="s">
        <v>93</v>
      </c>
      <c r="BH2853" s="7" t="s">
        <v>97</v>
      </c>
      <c r="BJ2853" s="43" t="s">
        <v>98</v>
      </c>
      <c r="BK2853" s="43" t="s">
        <v>99</v>
      </c>
      <c r="BL2853" s="7" t="s">
        <v>100</v>
      </c>
      <c r="BM2853" s="7" t="s">
        <v>101</v>
      </c>
      <c r="BN2853" s="7" t="s">
        <v>102</v>
      </c>
      <c r="BS2853" s="12" t="s">
        <v>86</v>
      </c>
      <c r="BU2853" s="43">
        <v>1</v>
      </c>
      <c r="BW2853" s="43" t="s">
        <v>103</v>
      </c>
    </row>
    <row r="2854" spans="3:75" x14ac:dyDescent="0.35">
      <c r="C2854" s="43" t="str">
        <f t="shared" si="44"/>
        <v>IARA:BDT-05:2023: 2853</v>
      </c>
      <c r="D2854" s="43">
        <v>2853</v>
      </c>
      <c r="E2854" s="43" t="s">
        <v>5312</v>
      </c>
      <c r="F2854" s="1" t="s">
        <v>73</v>
      </c>
      <c r="G2854" s="43" t="s">
        <v>5256</v>
      </c>
      <c r="H2854" s="2">
        <v>45060</v>
      </c>
      <c r="J2854" s="12">
        <v>2023</v>
      </c>
      <c r="K2854" s="12">
        <v>5</v>
      </c>
      <c r="L2854" s="12">
        <v>14</v>
      </c>
      <c r="M2854" s="13"/>
      <c r="N2854" s="12" t="s">
        <v>74</v>
      </c>
      <c r="P2854" s="12" t="s">
        <v>75</v>
      </c>
      <c r="Q2854" s="12" t="str">
        <f>CONCATENATE(X2854," ",Y2854)</f>
        <v>Columba palumbus</v>
      </c>
      <c r="R2854" s="14" t="str">
        <f>CONCATENATE(S2854,", ",T2854,", ",U2854,", ",V2854,", ",W2854,", ",X2854,", ",Y2854)</f>
        <v>Animalia, Chordata, Aves, Columbiformes, Columbidae, Columba, palumbus</v>
      </c>
      <c r="S2854" s="6" t="s">
        <v>76</v>
      </c>
      <c r="T2854" s="19" t="s">
        <v>77</v>
      </c>
      <c r="U2854" s="19" t="s">
        <v>78</v>
      </c>
      <c r="V2854" s="12" t="s">
        <v>159</v>
      </c>
      <c r="W2854" s="12" t="s">
        <v>160</v>
      </c>
      <c r="X2854" s="12" t="s">
        <v>161</v>
      </c>
      <c r="Y2854" s="12" t="s">
        <v>162</v>
      </c>
      <c r="AA2854" s="12" t="s">
        <v>83</v>
      </c>
      <c r="AB2854" s="6" t="s">
        <v>84</v>
      </c>
      <c r="AC2854" s="12" t="s">
        <v>163</v>
      </c>
      <c r="AD2854" s="12" t="s">
        <v>86</v>
      </c>
      <c r="AE2854" s="2">
        <v>45060</v>
      </c>
      <c r="AF2854" s="43" t="s">
        <v>87</v>
      </c>
      <c r="AG2854" s="7" t="s">
        <v>164</v>
      </c>
      <c r="AH2854" s="43">
        <v>48.114575303253197</v>
      </c>
      <c r="AI2854" s="43">
        <v>-1.7109605534733601</v>
      </c>
      <c r="AL2854" s="43">
        <v>10</v>
      </c>
      <c r="AN2854" s="46" t="s">
        <v>5240</v>
      </c>
      <c r="AO2854" s="5" t="s">
        <v>89</v>
      </c>
      <c r="AP2854" s="12" t="s">
        <v>86</v>
      </c>
      <c r="AR2854" s="7" t="s">
        <v>90</v>
      </c>
      <c r="AT2854" s="4" t="str">
        <f>CONCATENATE(AU2854,", ",AV2854,", ",AW2854,", ",AX2854,", ",AY2854,", ",AZ2854,", ",BA2854)</f>
        <v>Europe, France, FR, Bretagne, Ille-et-Vilaine, Rennes, Campus Institut Agro Rennes</v>
      </c>
      <c r="AU2854" s="1" t="s">
        <v>91</v>
      </c>
      <c r="AV2854" s="1" t="s">
        <v>92</v>
      </c>
      <c r="AW2854" s="1" t="s">
        <v>93</v>
      </c>
      <c r="AX2854" s="1" t="s">
        <v>94</v>
      </c>
      <c r="AY2854" s="1" t="s">
        <v>95</v>
      </c>
      <c r="AZ2854" s="1" t="s">
        <v>96</v>
      </c>
      <c r="BA2854" s="1" t="s">
        <v>5242</v>
      </c>
      <c r="BC2854" s="43"/>
      <c r="BF2854" s="43" t="s">
        <v>4596</v>
      </c>
      <c r="BG2854" s="43" t="s">
        <v>93</v>
      </c>
      <c r="BH2854" s="7" t="s">
        <v>97</v>
      </c>
      <c r="BJ2854" s="43" t="s">
        <v>98</v>
      </c>
      <c r="BK2854" s="43" t="s">
        <v>99</v>
      </c>
      <c r="BL2854" s="7" t="s">
        <v>100</v>
      </c>
      <c r="BM2854" s="7" t="s">
        <v>101</v>
      </c>
      <c r="BN2854" s="7" t="s">
        <v>102</v>
      </c>
      <c r="BS2854" s="12" t="s">
        <v>86</v>
      </c>
      <c r="BU2854" s="43">
        <v>1</v>
      </c>
      <c r="BW2854" s="43" t="s">
        <v>103</v>
      </c>
    </row>
    <row r="2855" spans="3:75" x14ac:dyDescent="0.35">
      <c r="C2855" s="43" t="str">
        <f t="shared" si="44"/>
        <v>IARA:BDT-05:2023: 2854</v>
      </c>
      <c r="D2855" s="43">
        <v>2854</v>
      </c>
      <c r="E2855" s="43" t="s">
        <v>5312</v>
      </c>
      <c r="F2855" s="1" t="s">
        <v>73</v>
      </c>
      <c r="G2855" s="43" t="s">
        <v>5256</v>
      </c>
      <c r="H2855" s="2">
        <v>45060</v>
      </c>
      <c r="J2855" s="12">
        <v>2023</v>
      </c>
      <c r="K2855" s="12">
        <v>5</v>
      </c>
      <c r="L2855" s="12">
        <v>14</v>
      </c>
      <c r="M2855" s="13"/>
      <c r="N2855" s="12" t="s">
        <v>74</v>
      </c>
      <c r="P2855" s="12" t="s">
        <v>75</v>
      </c>
      <c r="Q2855" s="12" t="str">
        <f>CONCATENATE(X2855," ",Y2855)</f>
        <v>Columba palumbus</v>
      </c>
      <c r="R2855" s="14" t="str">
        <f>CONCATENATE(S2855,", ",T2855,", ",U2855,", ",V2855,", ",W2855,", ",X2855,", ",Y2855)</f>
        <v>Animalia, Chordata, Aves, Columbiformes, Columbidae, Columba, palumbus</v>
      </c>
      <c r="S2855" s="6" t="s">
        <v>76</v>
      </c>
      <c r="T2855" s="19" t="s">
        <v>77</v>
      </c>
      <c r="U2855" s="19" t="s">
        <v>78</v>
      </c>
      <c r="V2855" s="12" t="s">
        <v>159</v>
      </c>
      <c r="W2855" s="12" t="s">
        <v>160</v>
      </c>
      <c r="X2855" s="12" t="s">
        <v>161</v>
      </c>
      <c r="Y2855" s="12" t="s">
        <v>162</v>
      </c>
      <c r="AA2855" s="12" t="s">
        <v>83</v>
      </c>
      <c r="AB2855" s="6" t="s">
        <v>84</v>
      </c>
      <c r="AC2855" s="12" t="s">
        <v>163</v>
      </c>
      <c r="AD2855" s="12" t="s">
        <v>86</v>
      </c>
      <c r="AE2855" s="2">
        <v>45060</v>
      </c>
      <c r="AF2855" s="43" t="s">
        <v>87</v>
      </c>
      <c r="AG2855" s="7" t="s">
        <v>164</v>
      </c>
      <c r="AH2855" s="43">
        <v>48.114969262671899</v>
      </c>
      <c r="AI2855" s="43">
        <v>-1.7111807606541001</v>
      </c>
      <c r="AL2855" s="43">
        <v>10</v>
      </c>
      <c r="AN2855" s="46" t="s">
        <v>5240</v>
      </c>
      <c r="AO2855" s="5" t="s">
        <v>89</v>
      </c>
      <c r="AP2855" s="12" t="s">
        <v>86</v>
      </c>
      <c r="AR2855" s="7" t="s">
        <v>90</v>
      </c>
      <c r="AT2855" s="4" t="str">
        <f>CONCATENATE(AU2855,", ",AV2855,", ",AW2855,", ",AX2855,", ",AY2855,", ",AZ2855,", ",BA2855)</f>
        <v>Europe, France, FR, Bretagne, Ille-et-Vilaine, Rennes, Campus Institut Agro Rennes</v>
      </c>
      <c r="AU2855" s="1" t="s">
        <v>91</v>
      </c>
      <c r="AV2855" s="1" t="s">
        <v>92</v>
      </c>
      <c r="AW2855" s="1" t="s">
        <v>93</v>
      </c>
      <c r="AX2855" s="1" t="s">
        <v>94</v>
      </c>
      <c r="AY2855" s="1" t="s">
        <v>95</v>
      </c>
      <c r="AZ2855" s="1" t="s">
        <v>96</v>
      </c>
      <c r="BA2855" s="1" t="s">
        <v>5242</v>
      </c>
      <c r="BC2855" s="43"/>
      <c r="BF2855" s="43" t="s">
        <v>4596</v>
      </c>
      <c r="BG2855" s="43" t="s">
        <v>93</v>
      </c>
      <c r="BH2855" s="7" t="s">
        <v>97</v>
      </c>
      <c r="BJ2855" s="43" t="s">
        <v>98</v>
      </c>
      <c r="BK2855" s="43" t="s">
        <v>99</v>
      </c>
      <c r="BL2855" s="7" t="s">
        <v>100</v>
      </c>
      <c r="BM2855" s="7" t="s">
        <v>101</v>
      </c>
      <c r="BN2855" s="7" t="s">
        <v>102</v>
      </c>
      <c r="BS2855" s="12" t="s">
        <v>86</v>
      </c>
      <c r="BU2855" s="43">
        <v>1</v>
      </c>
      <c r="BW2855" s="43" t="s">
        <v>103</v>
      </c>
    </row>
    <row r="2856" spans="3:75" x14ac:dyDescent="0.35">
      <c r="C2856" s="43" t="str">
        <f t="shared" si="44"/>
        <v>IARA:BDT-05:2023: 2855</v>
      </c>
      <c r="D2856" s="43">
        <v>2855</v>
      </c>
      <c r="E2856" s="43" t="s">
        <v>5312</v>
      </c>
      <c r="F2856" s="1" t="s">
        <v>73</v>
      </c>
      <c r="G2856" s="43" t="s">
        <v>5256</v>
      </c>
      <c r="H2856" s="2">
        <v>45060</v>
      </c>
      <c r="J2856" s="12">
        <v>2023</v>
      </c>
      <c r="K2856" s="12">
        <v>5</v>
      </c>
      <c r="L2856" s="12">
        <v>14</v>
      </c>
      <c r="M2856" s="13"/>
      <c r="N2856" s="12" t="s">
        <v>74</v>
      </c>
      <c r="P2856" s="12" t="s">
        <v>75</v>
      </c>
      <c r="Q2856" s="12" t="str">
        <f>CONCATENATE(X2856," ",Y2856)</f>
        <v>Columba palumbus</v>
      </c>
      <c r="R2856" s="14" t="str">
        <f>CONCATENATE(S2856,", ",T2856,", ",U2856,", ",V2856,", ",W2856,", ",X2856,", ",Y2856)</f>
        <v>Animalia, Chordata, Aves, Columbiformes, Columbidae, Columba, palumbus</v>
      </c>
      <c r="S2856" s="6" t="s">
        <v>76</v>
      </c>
      <c r="T2856" s="19" t="s">
        <v>77</v>
      </c>
      <c r="U2856" s="19" t="s">
        <v>78</v>
      </c>
      <c r="V2856" s="12" t="s">
        <v>159</v>
      </c>
      <c r="W2856" s="12" t="s">
        <v>160</v>
      </c>
      <c r="X2856" s="12" t="s">
        <v>161</v>
      </c>
      <c r="Y2856" s="12" t="s">
        <v>162</v>
      </c>
      <c r="AA2856" s="12" t="s">
        <v>83</v>
      </c>
      <c r="AB2856" s="6" t="s">
        <v>84</v>
      </c>
      <c r="AC2856" s="12" t="s">
        <v>163</v>
      </c>
      <c r="AD2856" s="12" t="s">
        <v>86</v>
      </c>
      <c r="AE2856" s="2">
        <v>45060</v>
      </c>
      <c r="AF2856" s="43" t="s">
        <v>87</v>
      </c>
      <c r="AG2856" s="7" t="s">
        <v>164</v>
      </c>
      <c r="AH2856" s="43">
        <v>48.114980475387298</v>
      </c>
      <c r="AI2856" s="43">
        <v>-1.71115862756655</v>
      </c>
      <c r="AL2856" s="43">
        <v>10</v>
      </c>
      <c r="AN2856" s="46" t="s">
        <v>5240</v>
      </c>
      <c r="AO2856" s="5" t="s">
        <v>89</v>
      </c>
      <c r="AP2856" s="12" t="s">
        <v>86</v>
      </c>
      <c r="AR2856" s="7" t="s">
        <v>90</v>
      </c>
      <c r="AT2856" s="4" t="str">
        <f>CONCATENATE(AU2856,", ",AV2856,", ",AW2856,", ",AX2856,", ",AY2856,", ",AZ2856,", ",BA2856)</f>
        <v>Europe, France, FR, Bretagne, Ille-et-Vilaine, Rennes, Campus Institut Agro Rennes</v>
      </c>
      <c r="AU2856" s="1" t="s">
        <v>91</v>
      </c>
      <c r="AV2856" s="1" t="s">
        <v>92</v>
      </c>
      <c r="AW2856" s="1" t="s">
        <v>93</v>
      </c>
      <c r="AX2856" s="1" t="s">
        <v>94</v>
      </c>
      <c r="AY2856" s="1" t="s">
        <v>95</v>
      </c>
      <c r="AZ2856" s="1" t="s">
        <v>96</v>
      </c>
      <c r="BA2856" s="1" t="s">
        <v>5242</v>
      </c>
      <c r="BC2856" s="43"/>
      <c r="BF2856" s="43" t="s">
        <v>4596</v>
      </c>
      <c r="BG2856" s="43" t="s">
        <v>93</v>
      </c>
      <c r="BH2856" s="7" t="s">
        <v>97</v>
      </c>
      <c r="BJ2856" s="43" t="s">
        <v>98</v>
      </c>
      <c r="BK2856" s="43" t="s">
        <v>99</v>
      </c>
      <c r="BL2856" s="7" t="s">
        <v>100</v>
      </c>
      <c r="BM2856" s="7" t="s">
        <v>101</v>
      </c>
      <c r="BN2856" s="7" t="s">
        <v>102</v>
      </c>
      <c r="BS2856" s="12" t="s">
        <v>86</v>
      </c>
      <c r="BU2856" s="43">
        <v>1</v>
      </c>
      <c r="BW2856" s="43" t="s">
        <v>103</v>
      </c>
    </row>
    <row r="2857" spans="3:75" x14ac:dyDescent="0.35">
      <c r="C2857" s="43" t="str">
        <f t="shared" si="44"/>
        <v>IARA:BDT-05:2023: 2856</v>
      </c>
      <c r="D2857" s="43">
        <v>2856</v>
      </c>
      <c r="E2857" s="43" t="s">
        <v>5312</v>
      </c>
      <c r="F2857" s="1" t="s">
        <v>73</v>
      </c>
      <c r="G2857" s="43" t="s">
        <v>5256</v>
      </c>
      <c r="H2857" s="2">
        <v>45060</v>
      </c>
      <c r="J2857" s="12">
        <v>2023</v>
      </c>
      <c r="K2857" s="12">
        <v>5</v>
      </c>
      <c r="L2857" s="12">
        <v>14</v>
      </c>
      <c r="M2857" s="13"/>
      <c r="N2857" s="12" t="s">
        <v>74</v>
      </c>
      <c r="P2857" s="12" t="s">
        <v>75</v>
      </c>
      <c r="Q2857" s="12" t="str">
        <f>CONCATENATE(X2857," ",Y2857)</f>
        <v>Columba palumbus</v>
      </c>
      <c r="R2857" s="14" t="str">
        <f>CONCATENATE(S2857,", ",T2857,", ",U2857,", ",V2857,", ",W2857,", ",X2857,", ",Y2857)</f>
        <v>Animalia, Chordata, Aves, Columbiformes, Columbidae, Columba, palumbus</v>
      </c>
      <c r="S2857" s="6" t="s">
        <v>76</v>
      </c>
      <c r="T2857" s="19" t="s">
        <v>77</v>
      </c>
      <c r="U2857" s="19" t="s">
        <v>78</v>
      </c>
      <c r="V2857" s="12" t="s">
        <v>159</v>
      </c>
      <c r="W2857" s="12" t="s">
        <v>160</v>
      </c>
      <c r="X2857" s="12" t="s">
        <v>161</v>
      </c>
      <c r="Y2857" s="12" t="s">
        <v>162</v>
      </c>
      <c r="AA2857" s="12" t="s">
        <v>83</v>
      </c>
      <c r="AB2857" s="6" t="s">
        <v>84</v>
      </c>
      <c r="AC2857" s="12" t="s">
        <v>163</v>
      </c>
      <c r="AD2857" s="12" t="s">
        <v>86</v>
      </c>
      <c r="AE2857" s="2">
        <v>45060</v>
      </c>
      <c r="AF2857" s="43" t="s">
        <v>87</v>
      </c>
      <c r="AG2857" s="7" t="s">
        <v>164</v>
      </c>
      <c r="AH2857" s="43">
        <v>48.114861536155303</v>
      </c>
      <c r="AI2857" s="43">
        <v>-1.7101301553970401</v>
      </c>
      <c r="AL2857" s="43">
        <v>10</v>
      </c>
      <c r="AN2857" s="46" t="s">
        <v>5240</v>
      </c>
      <c r="AO2857" s="5" t="s">
        <v>89</v>
      </c>
      <c r="AP2857" s="12" t="s">
        <v>86</v>
      </c>
      <c r="AR2857" s="7" t="s">
        <v>90</v>
      </c>
      <c r="AT2857" s="4" t="str">
        <f>CONCATENATE(AU2857,", ",AV2857,", ",AW2857,", ",AX2857,", ",AY2857,", ",AZ2857,", ",BA2857)</f>
        <v>Europe, France, FR, Bretagne, Ille-et-Vilaine, Rennes, Campus Institut Agro Rennes</v>
      </c>
      <c r="AU2857" s="1" t="s">
        <v>91</v>
      </c>
      <c r="AV2857" s="1" t="s">
        <v>92</v>
      </c>
      <c r="AW2857" s="1" t="s">
        <v>93</v>
      </c>
      <c r="AX2857" s="1" t="s">
        <v>94</v>
      </c>
      <c r="AY2857" s="1" t="s">
        <v>95</v>
      </c>
      <c r="AZ2857" s="1" t="s">
        <v>96</v>
      </c>
      <c r="BA2857" s="1" t="s">
        <v>5242</v>
      </c>
      <c r="BC2857" s="43"/>
      <c r="BF2857" s="43" t="s">
        <v>4596</v>
      </c>
      <c r="BG2857" s="43" t="s">
        <v>93</v>
      </c>
      <c r="BH2857" s="7" t="s">
        <v>97</v>
      </c>
      <c r="BJ2857" s="43" t="s">
        <v>98</v>
      </c>
      <c r="BK2857" s="43" t="s">
        <v>99</v>
      </c>
      <c r="BL2857" s="7" t="s">
        <v>100</v>
      </c>
      <c r="BM2857" s="7" t="s">
        <v>101</v>
      </c>
      <c r="BN2857" s="7" t="s">
        <v>102</v>
      </c>
      <c r="BS2857" s="12" t="s">
        <v>86</v>
      </c>
      <c r="BU2857" s="43">
        <v>1</v>
      </c>
      <c r="BW2857" s="43" t="s">
        <v>103</v>
      </c>
    </row>
    <row r="2858" spans="3:75" x14ac:dyDescent="0.35">
      <c r="C2858" s="43" t="str">
        <f t="shared" si="44"/>
        <v>IARA:BDT-05:2023: 2857</v>
      </c>
      <c r="D2858" s="43">
        <v>2857</v>
      </c>
      <c r="E2858" s="43" t="s">
        <v>5312</v>
      </c>
      <c r="F2858" s="1" t="s">
        <v>73</v>
      </c>
      <c r="G2858" s="43" t="s">
        <v>5256</v>
      </c>
      <c r="H2858" s="2">
        <v>45060</v>
      </c>
      <c r="J2858" s="12">
        <v>2023</v>
      </c>
      <c r="K2858" s="12">
        <v>5</v>
      </c>
      <c r="L2858" s="12">
        <v>14</v>
      </c>
      <c r="M2858" s="13"/>
      <c r="N2858" s="12" t="s">
        <v>74</v>
      </c>
      <c r="P2858" s="12" t="s">
        <v>75</v>
      </c>
      <c r="Q2858" s="12" t="str">
        <f>CONCATENATE(X2858," ",Y2858)</f>
        <v>Columba palumbus</v>
      </c>
      <c r="R2858" s="14" t="str">
        <f>CONCATENATE(S2858,", ",T2858,", ",U2858,", ",V2858,", ",W2858,", ",X2858,", ",Y2858)</f>
        <v>Animalia, Chordata, Aves, Columbiformes, Columbidae, Columba, palumbus</v>
      </c>
      <c r="S2858" s="6" t="s">
        <v>76</v>
      </c>
      <c r="T2858" s="19" t="s">
        <v>77</v>
      </c>
      <c r="U2858" s="19" t="s">
        <v>78</v>
      </c>
      <c r="V2858" s="12" t="s">
        <v>159</v>
      </c>
      <c r="W2858" s="12" t="s">
        <v>160</v>
      </c>
      <c r="X2858" s="12" t="s">
        <v>161</v>
      </c>
      <c r="Y2858" s="12" t="s">
        <v>162</v>
      </c>
      <c r="AA2858" s="12" t="s">
        <v>83</v>
      </c>
      <c r="AB2858" s="6" t="s">
        <v>84</v>
      </c>
      <c r="AC2858" s="12" t="s">
        <v>163</v>
      </c>
      <c r="AD2858" s="12" t="s">
        <v>86</v>
      </c>
      <c r="AE2858" s="2">
        <v>45060</v>
      </c>
      <c r="AF2858" s="43" t="s">
        <v>87</v>
      </c>
      <c r="AG2858" s="7" t="s">
        <v>164</v>
      </c>
      <c r="AH2858" s="43">
        <v>48.114918291559398</v>
      </c>
      <c r="AI2858" s="43">
        <v>-1.70987304017918</v>
      </c>
      <c r="AL2858" s="43">
        <v>10</v>
      </c>
      <c r="AN2858" s="46" t="s">
        <v>5240</v>
      </c>
      <c r="AO2858" s="5" t="s">
        <v>89</v>
      </c>
      <c r="AP2858" s="12" t="s">
        <v>86</v>
      </c>
      <c r="AR2858" s="7" t="s">
        <v>90</v>
      </c>
      <c r="AT2858" s="4" t="str">
        <f>CONCATENATE(AU2858,", ",AV2858,", ",AW2858,", ",AX2858,", ",AY2858,", ",AZ2858,", ",BA2858)</f>
        <v>Europe, France, FR, Bretagne, Ille-et-Vilaine, Rennes, Campus Institut Agro Rennes</v>
      </c>
      <c r="AU2858" s="1" t="s">
        <v>91</v>
      </c>
      <c r="AV2858" s="1" t="s">
        <v>92</v>
      </c>
      <c r="AW2858" s="1" t="s">
        <v>93</v>
      </c>
      <c r="AX2858" s="1" t="s">
        <v>94</v>
      </c>
      <c r="AY2858" s="1" t="s">
        <v>95</v>
      </c>
      <c r="AZ2858" s="1" t="s">
        <v>96</v>
      </c>
      <c r="BA2858" s="1" t="s">
        <v>5242</v>
      </c>
      <c r="BC2858" s="43"/>
      <c r="BF2858" s="43" t="s">
        <v>4596</v>
      </c>
      <c r="BG2858" s="43" t="s">
        <v>93</v>
      </c>
      <c r="BH2858" s="7" t="s">
        <v>97</v>
      </c>
      <c r="BJ2858" s="43" t="s">
        <v>98</v>
      </c>
      <c r="BK2858" s="43" t="s">
        <v>99</v>
      </c>
      <c r="BL2858" s="7" t="s">
        <v>100</v>
      </c>
      <c r="BM2858" s="7" t="s">
        <v>101</v>
      </c>
      <c r="BN2858" s="7" t="s">
        <v>102</v>
      </c>
      <c r="BS2858" s="12" t="s">
        <v>86</v>
      </c>
      <c r="BU2858" s="43">
        <v>1</v>
      </c>
      <c r="BW2858" s="43" t="s">
        <v>103</v>
      </c>
    </row>
    <row r="2859" spans="3:75" x14ac:dyDescent="0.35">
      <c r="C2859" s="43" t="str">
        <f t="shared" si="44"/>
        <v>IARA:BDT-05:2023: 2858</v>
      </c>
      <c r="D2859" s="43">
        <v>2858</v>
      </c>
      <c r="E2859" s="43" t="s">
        <v>5312</v>
      </c>
      <c r="F2859" s="1" t="s">
        <v>73</v>
      </c>
      <c r="G2859" s="43" t="s">
        <v>5256</v>
      </c>
      <c r="H2859" s="2">
        <v>45060</v>
      </c>
      <c r="J2859" s="12">
        <v>2023</v>
      </c>
      <c r="K2859" s="12">
        <v>5</v>
      </c>
      <c r="L2859" s="12">
        <v>14</v>
      </c>
      <c r="M2859" s="13"/>
      <c r="N2859" s="12" t="s">
        <v>74</v>
      </c>
      <c r="P2859" s="12" t="s">
        <v>75</v>
      </c>
      <c r="Q2859" s="12" t="str">
        <f>CONCATENATE(X2859," ",Y2859)</f>
        <v>Columba palumbus</v>
      </c>
      <c r="R2859" s="14" t="str">
        <f>CONCATENATE(S2859,", ",T2859,", ",U2859,", ",V2859,", ",W2859,", ",X2859,", ",Y2859)</f>
        <v>Animalia, Chordata, Aves, Columbiformes, Columbidae, Columba, palumbus</v>
      </c>
      <c r="S2859" s="6" t="s">
        <v>76</v>
      </c>
      <c r="T2859" s="19" t="s">
        <v>77</v>
      </c>
      <c r="U2859" s="19" t="s">
        <v>78</v>
      </c>
      <c r="V2859" s="12" t="s">
        <v>159</v>
      </c>
      <c r="W2859" s="12" t="s">
        <v>160</v>
      </c>
      <c r="X2859" s="12" t="s">
        <v>161</v>
      </c>
      <c r="Y2859" s="12" t="s">
        <v>162</v>
      </c>
      <c r="AA2859" s="12" t="s">
        <v>83</v>
      </c>
      <c r="AB2859" s="6" t="s">
        <v>84</v>
      </c>
      <c r="AC2859" s="12" t="s">
        <v>163</v>
      </c>
      <c r="AD2859" s="12" t="s">
        <v>86</v>
      </c>
      <c r="AE2859" s="2">
        <v>45060</v>
      </c>
      <c r="AF2859" s="43" t="s">
        <v>87</v>
      </c>
      <c r="AG2859" s="7" t="s">
        <v>164</v>
      </c>
      <c r="AH2859" s="43">
        <v>48.114335798718102</v>
      </c>
      <c r="AI2859" s="43">
        <v>-1.70803985567057</v>
      </c>
      <c r="AL2859" s="43">
        <v>10</v>
      </c>
      <c r="AN2859" s="46" t="s">
        <v>5240</v>
      </c>
      <c r="AO2859" s="5" t="s">
        <v>89</v>
      </c>
      <c r="AP2859" s="12" t="s">
        <v>86</v>
      </c>
      <c r="AR2859" s="7" t="s">
        <v>90</v>
      </c>
      <c r="AT2859" s="4" t="str">
        <f>CONCATENATE(AU2859,", ",AV2859,", ",AW2859,", ",AX2859,", ",AY2859,", ",AZ2859,", ",BA2859)</f>
        <v>Europe, France, FR, Bretagne, Ille-et-Vilaine, Rennes, Campus Institut Agro Rennes</v>
      </c>
      <c r="AU2859" s="1" t="s">
        <v>91</v>
      </c>
      <c r="AV2859" s="1" t="s">
        <v>92</v>
      </c>
      <c r="AW2859" s="1" t="s">
        <v>93</v>
      </c>
      <c r="AX2859" s="1" t="s">
        <v>94</v>
      </c>
      <c r="AY2859" s="1" t="s">
        <v>95</v>
      </c>
      <c r="AZ2859" s="1" t="s">
        <v>96</v>
      </c>
      <c r="BA2859" s="1" t="s">
        <v>5242</v>
      </c>
      <c r="BC2859" s="43"/>
      <c r="BF2859" s="43" t="s">
        <v>4596</v>
      </c>
      <c r="BG2859" s="43" t="s">
        <v>93</v>
      </c>
      <c r="BH2859" s="7" t="s">
        <v>97</v>
      </c>
      <c r="BJ2859" s="43" t="s">
        <v>98</v>
      </c>
      <c r="BK2859" s="43" t="s">
        <v>99</v>
      </c>
      <c r="BL2859" s="7" t="s">
        <v>100</v>
      </c>
      <c r="BM2859" s="7" t="s">
        <v>101</v>
      </c>
      <c r="BN2859" s="7" t="s">
        <v>102</v>
      </c>
      <c r="BS2859" s="12" t="s">
        <v>86</v>
      </c>
      <c r="BU2859" s="43">
        <v>1</v>
      </c>
      <c r="BW2859" s="43" t="s">
        <v>103</v>
      </c>
    </row>
    <row r="2860" spans="3:75" x14ac:dyDescent="0.35">
      <c r="C2860" s="43" t="str">
        <f t="shared" si="44"/>
        <v>IARA:BDT-05:2023: 2859</v>
      </c>
      <c r="D2860" s="43">
        <v>2859</v>
      </c>
      <c r="E2860" s="43" t="s">
        <v>5312</v>
      </c>
      <c r="F2860" s="1" t="s">
        <v>73</v>
      </c>
      <c r="G2860" s="43" t="s">
        <v>5256</v>
      </c>
      <c r="H2860" s="2">
        <v>45060</v>
      </c>
      <c r="J2860" s="12">
        <v>2023</v>
      </c>
      <c r="K2860" s="12">
        <v>5</v>
      </c>
      <c r="L2860" s="12">
        <v>14</v>
      </c>
      <c r="M2860" s="13"/>
      <c r="N2860" s="12" t="s">
        <v>74</v>
      </c>
      <c r="P2860" s="12" t="s">
        <v>75</v>
      </c>
      <c r="Q2860" s="12" t="str">
        <f>CONCATENATE(X2860," ",Y2860)</f>
        <v>Fringilla coelebs</v>
      </c>
      <c r="R2860" s="14" t="str">
        <f>CONCATENATE(S2860,", ",T2860,", ",U2860,", ",V2860,", ",W2860,", ",X2860,", ",Y2860)</f>
        <v>Animalia, Chordata, Aves, Passeriformes, Fringillidae, Fringilla, coelebs</v>
      </c>
      <c r="S2860" s="6" t="s">
        <v>76</v>
      </c>
      <c r="T2860" s="19" t="s">
        <v>77</v>
      </c>
      <c r="U2860" s="19" t="s">
        <v>78</v>
      </c>
      <c r="V2860" s="12" t="s">
        <v>79</v>
      </c>
      <c r="W2860" s="12" t="s">
        <v>165</v>
      </c>
      <c r="X2860" s="12" t="s">
        <v>166</v>
      </c>
      <c r="Y2860" s="12" t="s">
        <v>167</v>
      </c>
      <c r="AA2860" s="12" t="s">
        <v>83</v>
      </c>
      <c r="AB2860" s="6" t="s">
        <v>84</v>
      </c>
      <c r="AC2860" s="12" t="s">
        <v>168</v>
      </c>
      <c r="AD2860" s="12" t="s">
        <v>86</v>
      </c>
      <c r="AE2860" s="2">
        <v>45060</v>
      </c>
      <c r="AF2860" s="43" t="s">
        <v>87</v>
      </c>
      <c r="AG2860" s="7" t="s">
        <v>169</v>
      </c>
      <c r="AH2860" s="43">
        <v>48.1117646349552</v>
      </c>
      <c r="AI2860" s="43">
        <v>-1.7024086204212401</v>
      </c>
      <c r="AL2860" s="43">
        <v>10</v>
      </c>
      <c r="AN2860" s="46" t="s">
        <v>5240</v>
      </c>
      <c r="AO2860" s="5" t="s">
        <v>89</v>
      </c>
      <c r="AP2860" s="12" t="s">
        <v>86</v>
      </c>
      <c r="AR2860" s="7" t="s">
        <v>90</v>
      </c>
      <c r="AT2860" s="4" t="str">
        <f>CONCATENATE(AU2860,", ",AV2860,", ",AW2860,", ",AX2860,", ",AY2860,", ",AZ2860,", ",BA2860)</f>
        <v>Europe, France, FR, Bretagne, Ille-et-Vilaine, Rennes, Campus Institut Agro Rennes</v>
      </c>
      <c r="AU2860" s="1" t="s">
        <v>91</v>
      </c>
      <c r="AV2860" s="1" t="s">
        <v>92</v>
      </c>
      <c r="AW2860" s="1" t="s">
        <v>93</v>
      </c>
      <c r="AX2860" s="1" t="s">
        <v>94</v>
      </c>
      <c r="AY2860" s="1" t="s">
        <v>95</v>
      </c>
      <c r="AZ2860" s="1" t="s">
        <v>96</v>
      </c>
      <c r="BA2860" s="1" t="s">
        <v>5242</v>
      </c>
      <c r="BC2860" s="43"/>
      <c r="BF2860" s="43" t="s">
        <v>4596</v>
      </c>
      <c r="BG2860" s="43" t="s">
        <v>93</v>
      </c>
      <c r="BH2860" s="7" t="s">
        <v>97</v>
      </c>
      <c r="BJ2860" s="43" t="s">
        <v>98</v>
      </c>
      <c r="BK2860" s="43" t="s">
        <v>99</v>
      </c>
      <c r="BL2860" s="7" t="s">
        <v>100</v>
      </c>
      <c r="BM2860" s="7" t="s">
        <v>101</v>
      </c>
      <c r="BN2860" s="7" t="s">
        <v>102</v>
      </c>
      <c r="BS2860" s="12" t="s">
        <v>86</v>
      </c>
      <c r="BU2860" s="43">
        <v>1</v>
      </c>
      <c r="BW2860" s="43" t="s">
        <v>103</v>
      </c>
    </row>
    <row r="2861" spans="3:75" x14ac:dyDescent="0.35">
      <c r="C2861" s="43" t="str">
        <f t="shared" si="44"/>
        <v>IARA:BDT-05:2023: 2860</v>
      </c>
      <c r="D2861" s="43">
        <v>2860</v>
      </c>
      <c r="E2861" s="43" t="s">
        <v>5312</v>
      </c>
      <c r="F2861" s="1" t="s">
        <v>73</v>
      </c>
      <c r="G2861" s="43" t="s">
        <v>5256</v>
      </c>
      <c r="H2861" s="2">
        <v>45060</v>
      </c>
      <c r="J2861" s="12">
        <v>2023</v>
      </c>
      <c r="K2861" s="12">
        <v>5</v>
      </c>
      <c r="L2861" s="12">
        <v>14</v>
      </c>
      <c r="M2861" s="13"/>
      <c r="N2861" s="12" t="s">
        <v>74</v>
      </c>
      <c r="P2861" s="12" t="s">
        <v>75</v>
      </c>
      <c r="Q2861" s="12" t="str">
        <f>CONCATENATE(X2861," ",Y2861)</f>
        <v>Phylloscopus collybita</v>
      </c>
      <c r="R2861" s="14" t="str">
        <f>CONCATENATE(S2861,", ",T2861,", ",U2861,", ",V2861,", ",W2861,", ",X2861,", ",Y2861)</f>
        <v>Animalia, Chordata, Aves, Passeriformes, Phylloscopidae, Phylloscopus, collybita</v>
      </c>
      <c r="S2861" s="6" t="s">
        <v>76</v>
      </c>
      <c r="T2861" s="19" t="s">
        <v>77</v>
      </c>
      <c r="U2861" s="19" t="s">
        <v>78</v>
      </c>
      <c r="V2861" s="12" t="s">
        <v>79</v>
      </c>
      <c r="W2861" s="12" t="s">
        <v>170</v>
      </c>
      <c r="X2861" s="12" t="s">
        <v>171</v>
      </c>
      <c r="Y2861" s="12" t="s">
        <v>172</v>
      </c>
      <c r="AA2861" s="12" t="s">
        <v>83</v>
      </c>
      <c r="AB2861" s="6" t="s">
        <v>173</v>
      </c>
      <c r="AC2861" s="12" t="s">
        <v>174</v>
      </c>
      <c r="AD2861" s="12" t="s">
        <v>86</v>
      </c>
      <c r="AE2861" s="2">
        <v>45060</v>
      </c>
      <c r="AF2861" s="43" t="s">
        <v>87</v>
      </c>
      <c r="AG2861" s="7" t="s">
        <v>175</v>
      </c>
      <c r="AH2861" s="43">
        <v>48.111646343795101</v>
      </c>
      <c r="AI2861" s="43">
        <v>-1.7050474439305301</v>
      </c>
      <c r="AL2861" s="43">
        <v>10</v>
      </c>
      <c r="AN2861" s="46" t="s">
        <v>5240</v>
      </c>
      <c r="AO2861" s="5" t="s">
        <v>89</v>
      </c>
      <c r="AP2861" s="12" t="s">
        <v>86</v>
      </c>
      <c r="AR2861" s="7" t="s">
        <v>90</v>
      </c>
      <c r="AT2861" s="4" t="str">
        <f>CONCATENATE(AU2861,", ",AV2861,", ",AW2861,", ",AX2861,", ",AY2861,", ",AZ2861,", ",BA2861)</f>
        <v>Europe, France, FR, Bretagne, Ille-et-Vilaine, Rennes, Campus Institut Agro Rennes</v>
      </c>
      <c r="AU2861" s="1" t="s">
        <v>91</v>
      </c>
      <c r="AV2861" s="1" t="s">
        <v>92</v>
      </c>
      <c r="AW2861" s="1" t="s">
        <v>93</v>
      </c>
      <c r="AX2861" s="1" t="s">
        <v>94</v>
      </c>
      <c r="AY2861" s="1" t="s">
        <v>95</v>
      </c>
      <c r="AZ2861" s="1" t="s">
        <v>96</v>
      </c>
      <c r="BA2861" s="1" t="s">
        <v>5242</v>
      </c>
      <c r="BC2861" s="43"/>
      <c r="BF2861" s="43" t="s">
        <v>4596</v>
      </c>
      <c r="BG2861" s="43" t="s">
        <v>93</v>
      </c>
      <c r="BH2861" s="7" t="s">
        <v>97</v>
      </c>
      <c r="BJ2861" s="43" t="s">
        <v>98</v>
      </c>
      <c r="BK2861" s="43" t="s">
        <v>99</v>
      </c>
      <c r="BL2861" s="7" t="s">
        <v>100</v>
      </c>
      <c r="BM2861" s="7" t="s">
        <v>101</v>
      </c>
      <c r="BN2861" s="7" t="s">
        <v>102</v>
      </c>
      <c r="BS2861" s="12" t="s">
        <v>86</v>
      </c>
      <c r="BU2861" s="43">
        <v>1</v>
      </c>
      <c r="BW2861" s="43" t="s">
        <v>103</v>
      </c>
    </row>
    <row r="2862" spans="3:75" x14ac:dyDescent="0.35">
      <c r="C2862" s="43" t="str">
        <f t="shared" si="44"/>
        <v>IARA:BDT-05:2023: 2861</v>
      </c>
      <c r="D2862" s="43">
        <v>2861</v>
      </c>
      <c r="E2862" s="43" t="s">
        <v>5312</v>
      </c>
      <c r="F2862" s="1" t="s">
        <v>73</v>
      </c>
      <c r="G2862" s="43" t="s">
        <v>5256</v>
      </c>
      <c r="H2862" s="2">
        <v>45060</v>
      </c>
      <c r="J2862" s="12">
        <v>2023</v>
      </c>
      <c r="K2862" s="12">
        <v>5</v>
      </c>
      <c r="L2862" s="12">
        <v>14</v>
      </c>
      <c r="M2862" s="13"/>
      <c r="N2862" s="12" t="s">
        <v>74</v>
      </c>
      <c r="P2862" s="12" t="s">
        <v>75</v>
      </c>
      <c r="Q2862" s="12" t="str">
        <f>CONCATENATE(X2862," ",Y2862)</f>
        <v>Phylloscopus collybita</v>
      </c>
      <c r="R2862" s="14" t="str">
        <f>CONCATENATE(S2862,", ",T2862,", ",U2862,", ",V2862,", ",W2862,", ",X2862,", ",Y2862)</f>
        <v>Animalia, Chordata, Aves, Passeriformes, Phylloscopidae, Phylloscopus, collybita</v>
      </c>
      <c r="S2862" s="6" t="s">
        <v>76</v>
      </c>
      <c r="T2862" s="19" t="s">
        <v>77</v>
      </c>
      <c r="U2862" s="19" t="s">
        <v>78</v>
      </c>
      <c r="V2862" s="12" t="s">
        <v>79</v>
      </c>
      <c r="W2862" s="12" t="s">
        <v>170</v>
      </c>
      <c r="X2862" s="12" t="s">
        <v>171</v>
      </c>
      <c r="Y2862" s="12" t="s">
        <v>172</v>
      </c>
      <c r="AA2862" s="12" t="s">
        <v>83</v>
      </c>
      <c r="AB2862" s="6" t="s">
        <v>173</v>
      </c>
      <c r="AC2862" s="12" t="s">
        <v>174</v>
      </c>
      <c r="AD2862" s="12" t="s">
        <v>86</v>
      </c>
      <c r="AE2862" s="2">
        <v>45060</v>
      </c>
      <c r="AF2862" s="43" t="s">
        <v>87</v>
      </c>
      <c r="AG2862" s="7" t="s">
        <v>175</v>
      </c>
      <c r="AH2862" s="43">
        <v>48.111848021600501</v>
      </c>
      <c r="AI2862" s="43">
        <v>-1.70542780828097</v>
      </c>
      <c r="AL2862" s="43">
        <v>10</v>
      </c>
      <c r="AN2862" s="46" t="s">
        <v>5240</v>
      </c>
      <c r="AO2862" s="5" t="s">
        <v>89</v>
      </c>
      <c r="AP2862" s="12" t="s">
        <v>86</v>
      </c>
      <c r="AR2862" s="7" t="s">
        <v>90</v>
      </c>
      <c r="AT2862" s="4" t="str">
        <f>CONCATENATE(AU2862,", ",AV2862,", ",AW2862,", ",AX2862,", ",AY2862,", ",AZ2862,", ",BA2862)</f>
        <v>Europe, France, FR, Bretagne, Ille-et-Vilaine, Rennes, Campus Institut Agro Rennes</v>
      </c>
      <c r="AU2862" s="1" t="s">
        <v>91</v>
      </c>
      <c r="AV2862" s="1" t="s">
        <v>92</v>
      </c>
      <c r="AW2862" s="1" t="s">
        <v>93</v>
      </c>
      <c r="AX2862" s="1" t="s">
        <v>94</v>
      </c>
      <c r="AY2862" s="1" t="s">
        <v>95</v>
      </c>
      <c r="AZ2862" s="1" t="s">
        <v>96</v>
      </c>
      <c r="BA2862" s="1" t="s">
        <v>5242</v>
      </c>
      <c r="BC2862" s="43"/>
      <c r="BF2862" s="43" t="s">
        <v>4596</v>
      </c>
      <c r="BG2862" s="43" t="s">
        <v>93</v>
      </c>
      <c r="BH2862" s="7" t="s">
        <v>97</v>
      </c>
      <c r="BJ2862" s="43" t="s">
        <v>98</v>
      </c>
      <c r="BK2862" s="43" t="s">
        <v>99</v>
      </c>
      <c r="BL2862" s="7" t="s">
        <v>100</v>
      </c>
      <c r="BM2862" s="7" t="s">
        <v>101</v>
      </c>
      <c r="BN2862" s="7" t="s">
        <v>102</v>
      </c>
      <c r="BS2862" s="12" t="s">
        <v>86</v>
      </c>
      <c r="BU2862" s="43">
        <v>1</v>
      </c>
      <c r="BW2862" s="43" t="s">
        <v>103</v>
      </c>
    </row>
    <row r="2863" spans="3:75" x14ac:dyDescent="0.35">
      <c r="C2863" s="43" t="str">
        <f t="shared" si="44"/>
        <v>IARA:BDT-05:2023: 2862</v>
      </c>
      <c r="D2863" s="43">
        <v>2862</v>
      </c>
      <c r="E2863" s="43" t="s">
        <v>5312</v>
      </c>
      <c r="F2863" s="1" t="s">
        <v>73</v>
      </c>
      <c r="G2863" s="43" t="s">
        <v>5256</v>
      </c>
      <c r="H2863" s="2">
        <v>45060</v>
      </c>
      <c r="J2863" s="12">
        <v>2023</v>
      </c>
      <c r="K2863" s="12">
        <v>5</v>
      </c>
      <c r="L2863" s="12">
        <v>14</v>
      </c>
      <c r="M2863" s="13"/>
      <c r="N2863" s="12" t="s">
        <v>74</v>
      </c>
      <c r="P2863" s="12" t="s">
        <v>75</v>
      </c>
      <c r="Q2863" s="12" t="str">
        <f>CONCATENATE(X2863," ",Y2863)</f>
        <v>Phylloscopus collybita</v>
      </c>
      <c r="R2863" s="14" t="str">
        <f>CONCATENATE(S2863,", ",T2863,", ",U2863,", ",V2863,", ",W2863,", ",X2863,", ",Y2863)</f>
        <v>Animalia, Chordata, Aves, Passeriformes, Phylloscopidae, Phylloscopus, collybita</v>
      </c>
      <c r="S2863" s="6" t="s">
        <v>76</v>
      </c>
      <c r="T2863" s="19" t="s">
        <v>77</v>
      </c>
      <c r="U2863" s="19" t="s">
        <v>78</v>
      </c>
      <c r="V2863" s="12" t="s">
        <v>79</v>
      </c>
      <c r="W2863" s="12" t="s">
        <v>170</v>
      </c>
      <c r="X2863" s="12" t="s">
        <v>171</v>
      </c>
      <c r="Y2863" s="12" t="s">
        <v>172</v>
      </c>
      <c r="AA2863" s="12" t="s">
        <v>83</v>
      </c>
      <c r="AB2863" s="6" t="s">
        <v>173</v>
      </c>
      <c r="AC2863" s="12" t="s">
        <v>174</v>
      </c>
      <c r="AD2863" s="12" t="s">
        <v>86</v>
      </c>
      <c r="AE2863" s="2">
        <v>45060</v>
      </c>
      <c r="AF2863" s="43" t="s">
        <v>87</v>
      </c>
      <c r="AG2863" s="7" t="s">
        <v>175</v>
      </c>
      <c r="AH2863" s="43">
        <v>48.113163102468299</v>
      </c>
      <c r="AI2863" s="43">
        <v>-1.7107651932838901</v>
      </c>
      <c r="AL2863" s="43">
        <v>10</v>
      </c>
      <c r="AN2863" s="46" t="s">
        <v>5240</v>
      </c>
      <c r="AO2863" s="5" t="s">
        <v>89</v>
      </c>
      <c r="AP2863" s="12" t="s">
        <v>86</v>
      </c>
      <c r="AR2863" s="7" t="s">
        <v>90</v>
      </c>
      <c r="AT2863" s="4" t="str">
        <f>CONCATENATE(AU2863,", ",AV2863,", ",AW2863,", ",AX2863,", ",AY2863,", ",AZ2863,", ",BA2863)</f>
        <v>Europe, France, FR, Bretagne, Ille-et-Vilaine, Rennes, Campus Institut Agro Rennes</v>
      </c>
      <c r="AU2863" s="1" t="s">
        <v>91</v>
      </c>
      <c r="AV2863" s="1" t="s">
        <v>92</v>
      </c>
      <c r="AW2863" s="1" t="s">
        <v>93</v>
      </c>
      <c r="AX2863" s="1" t="s">
        <v>94</v>
      </c>
      <c r="AY2863" s="1" t="s">
        <v>95</v>
      </c>
      <c r="AZ2863" s="1" t="s">
        <v>96</v>
      </c>
      <c r="BA2863" s="1" t="s">
        <v>5242</v>
      </c>
      <c r="BC2863" s="43"/>
      <c r="BF2863" s="43" t="s">
        <v>4596</v>
      </c>
      <c r="BG2863" s="43" t="s">
        <v>93</v>
      </c>
      <c r="BH2863" s="7" t="s">
        <v>97</v>
      </c>
      <c r="BJ2863" s="43" t="s">
        <v>98</v>
      </c>
      <c r="BK2863" s="43" t="s">
        <v>99</v>
      </c>
      <c r="BL2863" s="7" t="s">
        <v>100</v>
      </c>
      <c r="BM2863" s="7" t="s">
        <v>101</v>
      </c>
      <c r="BN2863" s="7" t="s">
        <v>102</v>
      </c>
      <c r="BS2863" s="12" t="s">
        <v>86</v>
      </c>
      <c r="BU2863" s="43">
        <v>1</v>
      </c>
      <c r="BW2863" s="43" t="s">
        <v>103</v>
      </c>
    </row>
    <row r="2864" spans="3:75" x14ac:dyDescent="0.35">
      <c r="C2864" s="43" t="str">
        <f t="shared" si="44"/>
        <v>IARA:BDT-05:2023: 2863</v>
      </c>
      <c r="D2864" s="43">
        <v>2863</v>
      </c>
      <c r="E2864" s="43" t="s">
        <v>5312</v>
      </c>
      <c r="F2864" s="1" t="s">
        <v>73</v>
      </c>
      <c r="G2864" s="43" t="s">
        <v>5256</v>
      </c>
      <c r="H2864" s="2">
        <v>45060</v>
      </c>
      <c r="J2864" s="12">
        <v>2023</v>
      </c>
      <c r="K2864" s="12">
        <v>5</v>
      </c>
      <c r="L2864" s="12">
        <v>14</v>
      </c>
      <c r="M2864" s="13"/>
      <c r="N2864" s="12" t="s">
        <v>74</v>
      </c>
      <c r="P2864" s="12" t="s">
        <v>75</v>
      </c>
      <c r="Q2864" s="12" t="str">
        <f>CONCATENATE(X2864," ",Y2864)</f>
        <v>Phylloscopus collybita</v>
      </c>
      <c r="R2864" s="14" t="str">
        <f>CONCATENATE(S2864,", ",T2864,", ",U2864,", ",V2864,", ",W2864,", ",X2864,", ",Y2864)</f>
        <v>Animalia, Chordata, Aves, Passeriformes, Phylloscopidae, Phylloscopus, collybita</v>
      </c>
      <c r="S2864" s="6" t="s">
        <v>76</v>
      </c>
      <c r="T2864" s="19" t="s">
        <v>77</v>
      </c>
      <c r="U2864" s="19" t="s">
        <v>78</v>
      </c>
      <c r="V2864" s="12" t="s">
        <v>79</v>
      </c>
      <c r="W2864" s="12" t="s">
        <v>170</v>
      </c>
      <c r="X2864" s="12" t="s">
        <v>171</v>
      </c>
      <c r="Y2864" s="12" t="s">
        <v>172</v>
      </c>
      <c r="AA2864" s="12" t="s">
        <v>83</v>
      </c>
      <c r="AB2864" s="6" t="s">
        <v>173</v>
      </c>
      <c r="AC2864" s="12" t="s">
        <v>174</v>
      </c>
      <c r="AD2864" s="12" t="s">
        <v>86</v>
      </c>
      <c r="AE2864" s="2">
        <v>45060</v>
      </c>
      <c r="AF2864" s="43" t="s">
        <v>87</v>
      </c>
      <c r="AG2864" s="7" t="s">
        <v>175</v>
      </c>
      <c r="AH2864" s="43">
        <v>48.114239081024202</v>
      </c>
      <c r="AI2864" s="43">
        <v>-1.7113623786879899</v>
      </c>
      <c r="AL2864" s="43">
        <v>10</v>
      </c>
      <c r="AN2864" s="46" t="s">
        <v>5240</v>
      </c>
      <c r="AO2864" s="5" t="s">
        <v>89</v>
      </c>
      <c r="AP2864" s="12" t="s">
        <v>86</v>
      </c>
      <c r="AR2864" s="7" t="s">
        <v>90</v>
      </c>
      <c r="AT2864" s="4" t="str">
        <f>CONCATENATE(AU2864,", ",AV2864,", ",AW2864,", ",AX2864,", ",AY2864,", ",AZ2864,", ",BA2864)</f>
        <v>Europe, France, FR, Bretagne, Ille-et-Vilaine, Rennes, Campus Institut Agro Rennes</v>
      </c>
      <c r="AU2864" s="1" t="s">
        <v>91</v>
      </c>
      <c r="AV2864" s="1" t="s">
        <v>92</v>
      </c>
      <c r="AW2864" s="1" t="s">
        <v>93</v>
      </c>
      <c r="AX2864" s="1" t="s">
        <v>94</v>
      </c>
      <c r="AY2864" s="1" t="s">
        <v>95</v>
      </c>
      <c r="AZ2864" s="1" t="s">
        <v>96</v>
      </c>
      <c r="BA2864" s="1" t="s">
        <v>5242</v>
      </c>
      <c r="BC2864" s="43"/>
      <c r="BF2864" s="43" t="s">
        <v>4596</v>
      </c>
      <c r="BG2864" s="43" t="s">
        <v>93</v>
      </c>
      <c r="BH2864" s="7" t="s">
        <v>97</v>
      </c>
      <c r="BJ2864" s="43" t="s">
        <v>98</v>
      </c>
      <c r="BK2864" s="43" t="s">
        <v>99</v>
      </c>
      <c r="BL2864" s="7" t="s">
        <v>100</v>
      </c>
      <c r="BM2864" s="7" t="s">
        <v>101</v>
      </c>
      <c r="BN2864" s="7" t="s">
        <v>102</v>
      </c>
      <c r="BS2864" s="12" t="s">
        <v>86</v>
      </c>
      <c r="BU2864" s="43">
        <v>1</v>
      </c>
      <c r="BW2864" s="43" t="s">
        <v>103</v>
      </c>
    </row>
    <row r="2865" spans="3:75" x14ac:dyDescent="0.35">
      <c r="C2865" s="43" t="str">
        <f t="shared" si="44"/>
        <v>IARA:BDT-05:2023: 2864</v>
      </c>
      <c r="D2865" s="43">
        <v>2864</v>
      </c>
      <c r="E2865" s="43" t="s">
        <v>5312</v>
      </c>
      <c r="F2865" s="1" t="s">
        <v>73</v>
      </c>
      <c r="G2865" s="43" t="s">
        <v>5256</v>
      </c>
      <c r="H2865" s="2">
        <v>45060</v>
      </c>
      <c r="J2865" s="12">
        <v>2023</v>
      </c>
      <c r="K2865" s="12">
        <v>5</v>
      </c>
      <c r="L2865" s="12">
        <v>14</v>
      </c>
      <c r="M2865" s="13"/>
      <c r="N2865" s="12" t="s">
        <v>74</v>
      </c>
      <c r="P2865" s="12" t="s">
        <v>75</v>
      </c>
      <c r="Q2865" s="12" t="str">
        <f>CONCATENATE(X2865," ",Y2865)</f>
        <v>Phylloscopus collybita</v>
      </c>
      <c r="R2865" s="14" t="str">
        <f>CONCATENATE(S2865,", ",T2865,", ",U2865,", ",V2865,", ",W2865,", ",X2865,", ",Y2865)</f>
        <v>Animalia, Chordata, Aves, Passeriformes, Phylloscopidae, Phylloscopus, collybita</v>
      </c>
      <c r="S2865" s="6" t="s">
        <v>76</v>
      </c>
      <c r="T2865" s="19" t="s">
        <v>77</v>
      </c>
      <c r="U2865" s="19" t="s">
        <v>78</v>
      </c>
      <c r="V2865" s="12" t="s">
        <v>79</v>
      </c>
      <c r="W2865" s="12" t="s">
        <v>170</v>
      </c>
      <c r="X2865" s="12" t="s">
        <v>171</v>
      </c>
      <c r="Y2865" s="12" t="s">
        <v>172</v>
      </c>
      <c r="AA2865" s="12" t="s">
        <v>83</v>
      </c>
      <c r="AB2865" s="6" t="s">
        <v>173</v>
      </c>
      <c r="AC2865" s="12" t="s">
        <v>174</v>
      </c>
      <c r="AD2865" s="12" t="s">
        <v>86</v>
      </c>
      <c r="AE2865" s="2">
        <v>45060</v>
      </c>
      <c r="AF2865" s="43" t="s">
        <v>87</v>
      </c>
      <c r="AG2865" s="7" t="s">
        <v>175</v>
      </c>
      <c r="AH2865" s="43">
        <v>48.114433975406499</v>
      </c>
      <c r="AI2865" s="43">
        <v>-1.71191182497703</v>
      </c>
      <c r="AL2865" s="43">
        <v>10</v>
      </c>
      <c r="AN2865" s="46" t="s">
        <v>5240</v>
      </c>
      <c r="AO2865" s="5" t="s">
        <v>89</v>
      </c>
      <c r="AP2865" s="12" t="s">
        <v>86</v>
      </c>
      <c r="AR2865" s="7" t="s">
        <v>90</v>
      </c>
      <c r="AT2865" s="4" t="str">
        <f>CONCATENATE(AU2865,", ",AV2865,", ",AW2865,", ",AX2865,", ",AY2865,", ",AZ2865,", ",BA2865)</f>
        <v>Europe, France, FR, Bretagne, Ille-et-Vilaine, Rennes, Campus Institut Agro Rennes</v>
      </c>
      <c r="AU2865" s="1" t="s">
        <v>91</v>
      </c>
      <c r="AV2865" s="1" t="s">
        <v>92</v>
      </c>
      <c r="AW2865" s="1" t="s">
        <v>93</v>
      </c>
      <c r="AX2865" s="1" t="s">
        <v>94</v>
      </c>
      <c r="AY2865" s="1" t="s">
        <v>95</v>
      </c>
      <c r="AZ2865" s="1" t="s">
        <v>96</v>
      </c>
      <c r="BA2865" s="1" t="s">
        <v>5242</v>
      </c>
      <c r="BC2865" s="43"/>
      <c r="BF2865" s="43" t="s">
        <v>4596</v>
      </c>
      <c r="BG2865" s="43" t="s">
        <v>93</v>
      </c>
      <c r="BH2865" s="7" t="s">
        <v>97</v>
      </c>
      <c r="BJ2865" s="43" t="s">
        <v>98</v>
      </c>
      <c r="BK2865" s="43" t="s">
        <v>99</v>
      </c>
      <c r="BL2865" s="7" t="s">
        <v>100</v>
      </c>
      <c r="BM2865" s="7" t="s">
        <v>101</v>
      </c>
      <c r="BN2865" s="7" t="s">
        <v>102</v>
      </c>
      <c r="BS2865" s="12" t="s">
        <v>86</v>
      </c>
      <c r="BU2865" s="43">
        <v>1</v>
      </c>
      <c r="BW2865" s="43" t="s">
        <v>103</v>
      </c>
    </row>
    <row r="2866" spans="3:75" x14ac:dyDescent="0.35">
      <c r="C2866" s="43" t="str">
        <f t="shared" si="44"/>
        <v>IARA:BDT-05:2023: 2865</v>
      </c>
      <c r="D2866" s="43">
        <v>2865</v>
      </c>
      <c r="E2866" s="43" t="s">
        <v>5312</v>
      </c>
      <c r="F2866" s="1" t="s">
        <v>73</v>
      </c>
      <c r="G2866" s="43" t="s">
        <v>5256</v>
      </c>
      <c r="H2866" s="2">
        <v>45060</v>
      </c>
      <c r="J2866" s="12">
        <v>2023</v>
      </c>
      <c r="K2866" s="12">
        <v>5</v>
      </c>
      <c r="L2866" s="12">
        <v>14</v>
      </c>
      <c r="M2866" s="13"/>
      <c r="N2866" s="12" t="s">
        <v>74</v>
      </c>
      <c r="P2866" s="12" t="s">
        <v>75</v>
      </c>
      <c r="Q2866" s="12" t="str">
        <f>CONCATENATE(X2866," ",Y2866)</f>
        <v>Regulus ignicapilla</v>
      </c>
      <c r="R2866" s="14" t="str">
        <f>CONCATENATE(S2866,", ",T2866,", ",U2866,", ",V2866,", ",W2866,", ",X2866,", ",Y2866)</f>
        <v>Animalia, Chordata, Aves, Passeriformes, Regulidae, Regulus, ignicapilla</v>
      </c>
      <c r="S2866" s="6" t="s">
        <v>76</v>
      </c>
      <c r="T2866" s="19" t="s">
        <v>77</v>
      </c>
      <c r="U2866" s="19" t="s">
        <v>78</v>
      </c>
      <c r="V2866" s="12" t="s">
        <v>79</v>
      </c>
      <c r="W2866" s="12" t="s">
        <v>176</v>
      </c>
      <c r="X2866" s="12" t="s">
        <v>177</v>
      </c>
      <c r="Y2866" s="12" t="s">
        <v>178</v>
      </c>
      <c r="AA2866" s="12" t="s">
        <v>83</v>
      </c>
      <c r="AB2866" s="6" t="s">
        <v>179</v>
      </c>
      <c r="AC2866" s="12" t="s">
        <v>180</v>
      </c>
      <c r="AD2866" s="12" t="s">
        <v>86</v>
      </c>
      <c r="AE2866" s="2">
        <v>45060</v>
      </c>
      <c r="AF2866" s="43" t="s">
        <v>87</v>
      </c>
      <c r="AG2866" s="7" t="s">
        <v>181</v>
      </c>
      <c r="AH2866" s="43">
        <v>48.112228893302202</v>
      </c>
      <c r="AI2866" s="43">
        <v>-1.70298550631483</v>
      </c>
      <c r="AL2866" s="43">
        <v>10</v>
      </c>
      <c r="AN2866" s="46" t="s">
        <v>5240</v>
      </c>
      <c r="AO2866" s="5" t="s">
        <v>89</v>
      </c>
      <c r="AP2866" s="12" t="s">
        <v>86</v>
      </c>
      <c r="AR2866" s="7" t="s">
        <v>90</v>
      </c>
      <c r="AT2866" s="4" t="str">
        <f>CONCATENATE(AU2866,", ",AV2866,", ",AW2866,", ",AX2866,", ",AY2866,", ",AZ2866,", ",BA2866)</f>
        <v>Europe, France, FR, Bretagne, Ille-et-Vilaine, Rennes, Campus Institut Agro Rennes</v>
      </c>
      <c r="AU2866" s="1" t="s">
        <v>91</v>
      </c>
      <c r="AV2866" s="1" t="s">
        <v>92</v>
      </c>
      <c r="AW2866" s="1" t="s">
        <v>93</v>
      </c>
      <c r="AX2866" s="1" t="s">
        <v>94</v>
      </c>
      <c r="AY2866" s="1" t="s">
        <v>95</v>
      </c>
      <c r="AZ2866" s="1" t="s">
        <v>96</v>
      </c>
      <c r="BA2866" s="1" t="s">
        <v>5242</v>
      </c>
      <c r="BC2866" s="43"/>
      <c r="BF2866" s="43" t="s">
        <v>4596</v>
      </c>
      <c r="BG2866" s="43" t="s">
        <v>93</v>
      </c>
      <c r="BH2866" s="7" t="s">
        <v>97</v>
      </c>
      <c r="BJ2866" s="43" t="s">
        <v>98</v>
      </c>
      <c r="BK2866" s="43" t="s">
        <v>99</v>
      </c>
      <c r="BL2866" s="7" t="s">
        <v>100</v>
      </c>
      <c r="BM2866" s="7" t="s">
        <v>101</v>
      </c>
      <c r="BN2866" s="7" t="s">
        <v>102</v>
      </c>
      <c r="BS2866" s="12" t="s">
        <v>86</v>
      </c>
      <c r="BU2866" s="43">
        <v>1</v>
      </c>
      <c r="BW2866" s="43" t="s">
        <v>103</v>
      </c>
    </row>
    <row r="2867" spans="3:75" x14ac:dyDescent="0.35">
      <c r="C2867" s="43" t="str">
        <f t="shared" si="44"/>
        <v>IARA:BDT-05:2023: 2866</v>
      </c>
      <c r="D2867" s="43">
        <v>2866</v>
      </c>
      <c r="E2867" s="43" t="s">
        <v>5312</v>
      </c>
      <c r="F2867" s="1" t="s">
        <v>73</v>
      </c>
      <c r="G2867" s="43" t="s">
        <v>5256</v>
      </c>
      <c r="H2867" s="2">
        <v>45060</v>
      </c>
      <c r="J2867" s="12">
        <v>2023</v>
      </c>
      <c r="K2867" s="12">
        <v>5</v>
      </c>
      <c r="L2867" s="12">
        <v>14</v>
      </c>
      <c r="M2867" s="13"/>
      <c r="N2867" s="12" t="s">
        <v>74</v>
      </c>
      <c r="P2867" s="12" t="s">
        <v>75</v>
      </c>
      <c r="Q2867" s="12" t="str">
        <f>CONCATENATE(X2867," ",Y2867)</f>
        <v>Regulus ignicapilla</v>
      </c>
      <c r="R2867" s="14" t="str">
        <f>CONCATENATE(S2867,", ",T2867,", ",U2867,", ",V2867,", ",W2867,", ",X2867,", ",Y2867)</f>
        <v>Animalia, Chordata, Aves, Passeriformes, Regulidae, Regulus, ignicapilla</v>
      </c>
      <c r="S2867" s="6" t="s">
        <v>76</v>
      </c>
      <c r="T2867" s="19" t="s">
        <v>77</v>
      </c>
      <c r="U2867" s="19" t="s">
        <v>78</v>
      </c>
      <c r="V2867" s="12" t="s">
        <v>79</v>
      </c>
      <c r="W2867" s="12" t="s">
        <v>176</v>
      </c>
      <c r="X2867" s="12" t="s">
        <v>177</v>
      </c>
      <c r="Y2867" s="12" t="s">
        <v>178</v>
      </c>
      <c r="AA2867" s="12" t="s">
        <v>83</v>
      </c>
      <c r="AB2867" s="6" t="s">
        <v>179</v>
      </c>
      <c r="AC2867" s="12" t="s">
        <v>180</v>
      </c>
      <c r="AD2867" s="12" t="s">
        <v>86</v>
      </c>
      <c r="AE2867" s="2">
        <v>45060</v>
      </c>
      <c r="AF2867" s="43" t="s">
        <v>87</v>
      </c>
      <c r="AG2867" s="7" t="s">
        <v>181</v>
      </c>
      <c r="AH2867" s="43">
        <v>48.1123943876214</v>
      </c>
      <c r="AI2867" s="43">
        <v>-1.70751981810353</v>
      </c>
      <c r="AL2867" s="43">
        <v>10</v>
      </c>
      <c r="AN2867" s="46" t="s">
        <v>5240</v>
      </c>
      <c r="AO2867" s="5" t="s">
        <v>89</v>
      </c>
      <c r="AP2867" s="12" t="s">
        <v>86</v>
      </c>
      <c r="AR2867" s="7" t="s">
        <v>90</v>
      </c>
      <c r="AT2867" s="4" t="str">
        <f>CONCATENATE(AU2867,", ",AV2867,", ",AW2867,", ",AX2867,", ",AY2867,", ",AZ2867,", ",BA2867)</f>
        <v>Europe, France, FR, Bretagne, Ille-et-Vilaine, Rennes, Campus Institut Agro Rennes</v>
      </c>
      <c r="AU2867" s="1" t="s">
        <v>91</v>
      </c>
      <c r="AV2867" s="1" t="s">
        <v>92</v>
      </c>
      <c r="AW2867" s="1" t="s">
        <v>93</v>
      </c>
      <c r="AX2867" s="1" t="s">
        <v>94</v>
      </c>
      <c r="AY2867" s="1" t="s">
        <v>95</v>
      </c>
      <c r="AZ2867" s="1" t="s">
        <v>96</v>
      </c>
      <c r="BA2867" s="1" t="s">
        <v>5242</v>
      </c>
      <c r="BC2867" s="43"/>
      <c r="BF2867" s="43" t="s">
        <v>4596</v>
      </c>
      <c r="BG2867" s="43" t="s">
        <v>93</v>
      </c>
      <c r="BH2867" s="7" t="s">
        <v>97</v>
      </c>
      <c r="BJ2867" s="43" t="s">
        <v>98</v>
      </c>
      <c r="BK2867" s="43" t="s">
        <v>99</v>
      </c>
      <c r="BL2867" s="7" t="s">
        <v>100</v>
      </c>
      <c r="BM2867" s="7" t="s">
        <v>101</v>
      </c>
      <c r="BN2867" s="7" t="s">
        <v>102</v>
      </c>
      <c r="BS2867" s="12" t="s">
        <v>86</v>
      </c>
      <c r="BU2867" s="43">
        <v>1</v>
      </c>
      <c r="BW2867" s="43" t="s">
        <v>103</v>
      </c>
    </row>
    <row r="2868" spans="3:75" x14ac:dyDescent="0.35">
      <c r="C2868" s="43" t="str">
        <f t="shared" si="44"/>
        <v>IARA:BDT-05:2023: 2867</v>
      </c>
      <c r="D2868" s="43">
        <v>2867</v>
      </c>
      <c r="E2868" s="43" t="s">
        <v>5312</v>
      </c>
      <c r="F2868" s="1" t="s">
        <v>73</v>
      </c>
      <c r="G2868" s="43" t="s">
        <v>5256</v>
      </c>
      <c r="H2868" s="2">
        <v>45060</v>
      </c>
      <c r="J2868" s="12">
        <v>2023</v>
      </c>
      <c r="K2868" s="12">
        <v>5</v>
      </c>
      <c r="L2868" s="12">
        <v>14</v>
      </c>
      <c r="M2868" s="13"/>
      <c r="N2868" s="12" t="s">
        <v>74</v>
      </c>
      <c r="P2868" s="12" t="s">
        <v>75</v>
      </c>
      <c r="Q2868" s="12" t="str">
        <f>CONCATENATE(X2868," ",Y2868)</f>
        <v>Erithacus rubecula</v>
      </c>
      <c r="R2868" s="14" t="str">
        <f>CONCATENATE(S2868,", ",T2868,", ",U2868,", ",V2868,", ",W2868,", ",X2868,", ",Y2868)</f>
        <v>Animalia, Chordata, Aves, Passeriformes, Muscicapidae, Erithacus, rubecula</v>
      </c>
      <c r="S2868" s="6" t="s">
        <v>76</v>
      </c>
      <c r="T2868" s="19" t="s">
        <v>77</v>
      </c>
      <c r="U2868" s="19" t="s">
        <v>78</v>
      </c>
      <c r="V2868" s="12" t="s">
        <v>79</v>
      </c>
      <c r="W2868" s="12" t="s">
        <v>182</v>
      </c>
      <c r="X2868" s="12" t="s">
        <v>183</v>
      </c>
      <c r="Y2868" s="12" t="s">
        <v>184</v>
      </c>
      <c r="AA2868" s="12" t="s">
        <v>83</v>
      </c>
      <c r="AB2868" s="6" t="s">
        <v>84</v>
      </c>
      <c r="AC2868" s="12" t="s">
        <v>185</v>
      </c>
      <c r="AD2868" s="12" t="s">
        <v>86</v>
      </c>
      <c r="AE2868" s="2">
        <v>45060</v>
      </c>
      <c r="AF2868" s="43" t="s">
        <v>87</v>
      </c>
      <c r="AG2868" s="7" t="s">
        <v>186</v>
      </c>
      <c r="AH2868" s="43">
        <v>48.1117208727769</v>
      </c>
      <c r="AI2868" s="43">
        <v>-1.70262592833534</v>
      </c>
      <c r="AL2868" s="43">
        <v>10</v>
      </c>
      <c r="AN2868" s="46" t="s">
        <v>5240</v>
      </c>
      <c r="AO2868" s="5" t="s">
        <v>89</v>
      </c>
      <c r="AP2868" s="12" t="s">
        <v>86</v>
      </c>
      <c r="AR2868" s="7" t="s">
        <v>90</v>
      </c>
      <c r="AT2868" s="4" t="str">
        <f>CONCATENATE(AU2868,", ",AV2868,", ",AW2868,", ",AX2868,", ",AY2868,", ",AZ2868,", ",BA2868)</f>
        <v>Europe, France, FR, Bretagne, Ille-et-Vilaine, Rennes, Campus Institut Agro Rennes</v>
      </c>
      <c r="AU2868" s="1" t="s">
        <v>91</v>
      </c>
      <c r="AV2868" s="1" t="s">
        <v>92</v>
      </c>
      <c r="AW2868" s="1" t="s">
        <v>93</v>
      </c>
      <c r="AX2868" s="1" t="s">
        <v>94</v>
      </c>
      <c r="AY2868" s="1" t="s">
        <v>95</v>
      </c>
      <c r="AZ2868" s="1" t="s">
        <v>96</v>
      </c>
      <c r="BA2868" s="1" t="s">
        <v>5242</v>
      </c>
      <c r="BC2868" s="43"/>
      <c r="BF2868" s="43" t="s">
        <v>4596</v>
      </c>
      <c r="BG2868" s="43" t="s">
        <v>93</v>
      </c>
      <c r="BH2868" s="7" t="s">
        <v>97</v>
      </c>
      <c r="BJ2868" s="43" t="s">
        <v>98</v>
      </c>
      <c r="BK2868" s="43" t="s">
        <v>99</v>
      </c>
      <c r="BL2868" s="7" t="s">
        <v>100</v>
      </c>
      <c r="BM2868" s="7" t="s">
        <v>101</v>
      </c>
      <c r="BN2868" s="7" t="s">
        <v>102</v>
      </c>
      <c r="BS2868" s="12" t="s">
        <v>86</v>
      </c>
      <c r="BU2868" s="43">
        <v>1</v>
      </c>
      <c r="BW2868" s="43" t="s">
        <v>103</v>
      </c>
    </row>
    <row r="2869" spans="3:75" x14ac:dyDescent="0.35">
      <c r="C2869" s="43" t="str">
        <f t="shared" si="44"/>
        <v>IARA:BDT-05:2023: 2868</v>
      </c>
      <c r="D2869" s="43">
        <v>2868</v>
      </c>
      <c r="E2869" s="43" t="s">
        <v>5312</v>
      </c>
      <c r="F2869" s="1" t="s">
        <v>73</v>
      </c>
      <c r="G2869" s="43" t="s">
        <v>5256</v>
      </c>
      <c r="H2869" s="2">
        <v>45060</v>
      </c>
      <c r="J2869" s="12">
        <v>2023</v>
      </c>
      <c r="K2869" s="12">
        <v>5</v>
      </c>
      <c r="L2869" s="12">
        <v>14</v>
      </c>
      <c r="M2869" s="13"/>
      <c r="N2869" s="12" t="s">
        <v>74</v>
      </c>
      <c r="P2869" s="12" t="s">
        <v>75</v>
      </c>
      <c r="Q2869" s="12" t="str">
        <f>CONCATENATE(X2869," ",Y2869)</f>
        <v>Erithacus rubecula</v>
      </c>
      <c r="R2869" s="14" t="str">
        <f>CONCATENATE(S2869,", ",T2869,", ",U2869,", ",V2869,", ",W2869,", ",X2869,", ",Y2869)</f>
        <v>Animalia, Chordata, Aves, Passeriformes, Muscicapidae, Erithacus, rubecula</v>
      </c>
      <c r="S2869" s="6" t="s">
        <v>76</v>
      </c>
      <c r="T2869" s="19" t="s">
        <v>77</v>
      </c>
      <c r="U2869" s="19" t="s">
        <v>78</v>
      </c>
      <c r="V2869" s="12" t="s">
        <v>79</v>
      </c>
      <c r="W2869" s="12" t="s">
        <v>182</v>
      </c>
      <c r="X2869" s="12" t="s">
        <v>183</v>
      </c>
      <c r="Y2869" s="12" t="s">
        <v>184</v>
      </c>
      <c r="AA2869" s="12" t="s">
        <v>83</v>
      </c>
      <c r="AB2869" s="6" t="s">
        <v>84</v>
      </c>
      <c r="AC2869" s="12" t="s">
        <v>185</v>
      </c>
      <c r="AD2869" s="12" t="s">
        <v>86</v>
      </c>
      <c r="AE2869" s="2">
        <v>45060</v>
      </c>
      <c r="AF2869" s="43" t="s">
        <v>87</v>
      </c>
      <c r="AG2869" s="7" t="s">
        <v>186</v>
      </c>
      <c r="AH2869" s="43">
        <v>48.1117769806444</v>
      </c>
      <c r="AI2869" s="43">
        <v>-1.7052672673712399</v>
      </c>
      <c r="AL2869" s="43">
        <v>10</v>
      </c>
      <c r="AN2869" s="46" t="s">
        <v>5240</v>
      </c>
      <c r="AO2869" s="5" t="s">
        <v>89</v>
      </c>
      <c r="AP2869" s="12" t="s">
        <v>86</v>
      </c>
      <c r="AR2869" s="7" t="s">
        <v>90</v>
      </c>
      <c r="AT2869" s="4" t="str">
        <f>CONCATENATE(AU2869,", ",AV2869,", ",AW2869,", ",AX2869,", ",AY2869,", ",AZ2869,", ",BA2869)</f>
        <v>Europe, France, FR, Bretagne, Ille-et-Vilaine, Rennes, Campus Institut Agro Rennes</v>
      </c>
      <c r="AU2869" s="1" t="s">
        <v>91</v>
      </c>
      <c r="AV2869" s="1" t="s">
        <v>92</v>
      </c>
      <c r="AW2869" s="1" t="s">
        <v>93</v>
      </c>
      <c r="AX2869" s="1" t="s">
        <v>94</v>
      </c>
      <c r="AY2869" s="1" t="s">
        <v>95</v>
      </c>
      <c r="AZ2869" s="1" t="s">
        <v>96</v>
      </c>
      <c r="BA2869" s="1" t="s">
        <v>5242</v>
      </c>
      <c r="BC2869" s="43"/>
      <c r="BF2869" s="43" t="s">
        <v>4596</v>
      </c>
      <c r="BG2869" s="43" t="s">
        <v>93</v>
      </c>
      <c r="BH2869" s="7" t="s">
        <v>97</v>
      </c>
      <c r="BJ2869" s="43" t="s">
        <v>98</v>
      </c>
      <c r="BK2869" s="43" t="s">
        <v>99</v>
      </c>
      <c r="BL2869" s="7" t="s">
        <v>100</v>
      </c>
      <c r="BM2869" s="7" t="s">
        <v>101</v>
      </c>
      <c r="BN2869" s="7" t="s">
        <v>102</v>
      </c>
      <c r="BS2869" s="12" t="s">
        <v>86</v>
      </c>
      <c r="BU2869" s="43">
        <v>1</v>
      </c>
      <c r="BW2869" s="43" t="s">
        <v>103</v>
      </c>
    </row>
    <row r="2870" spans="3:75" x14ac:dyDescent="0.35">
      <c r="C2870" s="43" t="str">
        <f t="shared" si="44"/>
        <v>IARA:BDT-05:2023: 2869</v>
      </c>
      <c r="D2870" s="43">
        <v>2869</v>
      </c>
      <c r="E2870" s="43" t="s">
        <v>5312</v>
      </c>
      <c r="F2870" s="1" t="s">
        <v>73</v>
      </c>
      <c r="G2870" s="43" t="s">
        <v>5256</v>
      </c>
      <c r="H2870" s="2">
        <v>45060</v>
      </c>
      <c r="J2870" s="12">
        <v>2023</v>
      </c>
      <c r="K2870" s="12">
        <v>5</v>
      </c>
      <c r="L2870" s="12">
        <v>14</v>
      </c>
      <c r="M2870" s="13"/>
      <c r="N2870" s="12" t="s">
        <v>74</v>
      </c>
      <c r="P2870" s="12" t="s">
        <v>75</v>
      </c>
      <c r="Q2870" s="12" t="str">
        <f>CONCATENATE(X2870," ",Y2870)</f>
        <v>Erithacus rubecula</v>
      </c>
      <c r="R2870" s="14" t="str">
        <f>CONCATENATE(S2870,", ",T2870,", ",U2870,", ",V2870,", ",W2870,", ",X2870,", ",Y2870)</f>
        <v>Animalia, Chordata, Aves, Passeriformes, Muscicapidae, Erithacus, rubecula</v>
      </c>
      <c r="S2870" s="6" t="s">
        <v>76</v>
      </c>
      <c r="T2870" s="19" t="s">
        <v>77</v>
      </c>
      <c r="U2870" s="19" t="s">
        <v>78</v>
      </c>
      <c r="V2870" s="12" t="s">
        <v>79</v>
      </c>
      <c r="W2870" s="12" t="s">
        <v>182</v>
      </c>
      <c r="X2870" s="12" t="s">
        <v>183</v>
      </c>
      <c r="Y2870" s="12" t="s">
        <v>184</v>
      </c>
      <c r="AA2870" s="12" t="s">
        <v>83</v>
      </c>
      <c r="AB2870" s="6" t="s">
        <v>84</v>
      </c>
      <c r="AC2870" s="12" t="s">
        <v>185</v>
      </c>
      <c r="AD2870" s="12" t="s">
        <v>86</v>
      </c>
      <c r="AE2870" s="2">
        <v>45060</v>
      </c>
      <c r="AF2870" s="43" t="s">
        <v>87</v>
      </c>
      <c r="AG2870" s="7" t="s">
        <v>186</v>
      </c>
      <c r="AH2870" s="43">
        <v>48.112143836193397</v>
      </c>
      <c r="AI2870" s="43">
        <v>-1.70526139586055</v>
      </c>
      <c r="AL2870" s="43">
        <v>10</v>
      </c>
      <c r="AN2870" s="46" t="s">
        <v>5240</v>
      </c>
      <c r="AO2870" s="5" t="s">
        <v>89</v>
      </c>
      <c r="AP2870" s="12" t="s">
        <v>86</v>
      </c>
      <c r="AR2870" s="7" t="s">
        <v>90</v>
      </c>
      <c r="AT2870" s="4" t="str">
        <f>CONCATENATE(AU2870,", ",AV2870,", ",AW2870,", ",AX2870,", ",AY2870,", ",AZ2870,", ",BA2870)</f>
        <v>Europe, France, FR, Bretagne, Ille-et-Vilaine, Rennes, Campus Institut Agro Rennes</v>
      </c>
      <c r="AU2870" s="1" t="s">
        <v>91</v>
      </c>
      <c r="AV2870" s="1" t="s">
        <v>92</v>
      </c>
      <c r="AW2870" s="1" t="s">
        <v>93</v>
      </c>
      <c r="AX2870" s="1" t="s">
        <v>94</v>
      </c>
      <c r="AY2870" s="1" t="s">
        <v>95</v>
      </c>
      <c r="AZ2870" s="1" t="s">
        <v>96</v>
      </c>
      <c r="BA2870" s="1" t="s">
        <v>5242</v>
      </c>
      <c r="BC2870" s="43"/>
      <c r="BF2870" s="43" t="s">
        <v>4596</v>
      </c>
      <c r="BG2870" s="43" t="s">
        <v>93</v>
      </c>
      <c r="BH2870" s="7" t="s">
        <v>97</v>
      </c>
      <c r="BJ2870" s="43" t="s">
        <v>98</v>
      </c>
      <c r="BK2870" s="43" t="s">
        <v>99</v>
      </c>
      <c r="BL2870" s="7" t="s">
        <v>100</v>
      </c>
      <c r="BM2870" s="7" t="s">
        <v>101</v>
      </c>
      <c r="BN2870" s="7" t="s">
        <v>102</v>
      </c>
      <c r="BS2870" s="12" t="s">
        <v>86</v>
      </c>
      <c r="BU2870" s="43">
        <v>1</v>
      </c>
      <c r="BW2870" s="43" t="s">
        <v>103</v>
      </c>
    </row>
    <row r="2871" spans="3:75" x14ac:dyDescent="0.35">
      <c r="C2871" s="43" t="str">
        <f t="shared" si="44"/>
        <v>IARA:BDT-05:2023: 2870</v>
      </c>
      <c r="D2871" s="43">
        <v>2870</v>
      </c>
      <c r="E2871" s="43" t="s">
        <v>5312</v>
      </c>
      <c r="F2871" s="1" t="s">
        <v>73</v>
      </c>
      <c r="G2871" s="43" t="s">
        <v>5256</v>
      </c>
      <c r="H2871" s="2">
        <v>45060</v>
      </c>
      <c r="J2871" s="12">
        <v>2023</v>
      </c>
      <c r="K2871" s="12">
        <v>5</v>
      </c>
      <c r="L2871" s="12">
        <v>14</v>
      </c>
      <c r="M2871" s="13"/>
      <c r="N2871" s="12" t="s">
        <v>74</v>
      </c>
      <c r="P2871" s="12" t="s">
        <v>75</v>
      </c>
      <c r="Q2871" s="12" t="str">
        <f>CONCATENATE(X2871," ",Y2871)</f>
        <v>Erithacus rubecula</v>
      </c>
      <c r="R2871" s="14" t="str">
        <f>CONCATENATE(S2871,", ",T2871,", ",U2871,", ",V2871,", ",W2871,", ",X2871,", ",Y2871)</f>
        <v>Animalia, Chordata, Aves, Passeriformes, Muscicapidae, Erithacus, rubecula</v>
      </c>
      <c r="S2871" s="6" t="s">
        <v>76</v>
      </c>
      <c r="T2871" s="19" t="s">
        <v>77</v>
      </c>
      <c r="U2871" s="19" t="s">
        <v>78</v>
      </c>
      <c r="V2871" s="12" t="s">
        <v>79</v>
      </c>
      <c r="W2871" s="12" t="s">
        <v>182</v>
      </c>
      <c r="X2871" s="12" t="s">
        <v>183</v>
      </c>
      <c r="Y2871" s="12" t="s">
        <v>184</v>
      </c>
      <c r="AA2871" s="12" t="s">
        <v>83</v>
      </c>
      <c r="AB2871" s="6" t="s">
        <v>84</v>
      </c>
      <c r="AC2871" s="12" t="s">
        <v>185</v>
      </c>
      <c r="AD2871" s="12" t="s">
        <v>86</v>
      </c>
      <c r="AE2871" s="2">
        <v>45060</v>
      </c>
      <c r="AF2871" s="43" t="s">
        <v>87</v>
      </c>
      <c r="AG2871" s="7" t="s">
        <v>186</v>
      </c>
      <c r="AH2871" s="43">
        <v>48.112399307314902</v>
      </c>
      <c r="AI2871" s="43">
        <v>-1.7084301197485099</v>
      </c>
      <c r="AL2871" s="43">
        <v>10</v>
      </c>
      <c r="AN2871" s="46" t="s">
        <v>5240</v>
      </c>
      <c r="AO2871" s="5" t="s">
        <v>89</v>
      </c>
      <c r="AP2871" s="12" t="s">
        <v>86</v>
      </c>
      <c r="AR2871" s="7" t="s">
        <v>90</v>
      </c>
      <c r="AT2871" s="4" t="str">
        <f>CONCATENATE(AU2871,", ",AV2871,", ",AW2871,", ",AX2871,", ",AY2871,", ",AZ2871,", ",BA2871)</f>
        <v>Europe, France, FR, Bretagne, Ille-et-Vilaine, Rennes, Campus Institut Agro Rennes</v>
      </c>
      <c r="AU2871" s="1" t="s">
        <v>91</v>
      </c>
      <c r="AV2871" s="1" t="s">
        <v>92</v>
      </c>
      <c r="AW2871" s="1" t="s">
        <v>93</v>
      </c>
      <c r="AX2871" s="1" t="s">
        <v>94</v>
      </c>
      <c r="AY2871" s="1" t="s">
        <v>95</v>
      </c>
      <c r="AZ2871" s="1" t="s">
        <v>96</v>
      </c>
      <c r="BA2871" s="1" t="s">
        <v>5242</v>
      </c>
      <c r="BC2871" s="43"/>
      <c r="BF2871" s="43" t="s">
        <v>4596</v>
      </c>
      <c r="BG2871" s="43" t="s">
        <v>93</v>
      </c>
      <c r="BH2871" s="7" t="s">
        <v>97</v>
      </c>
      <c r="BJ2871" s="43" t="s">
        <v>98</v>
      </c>
      <c r="BK2871" s="43" t="s">
        <v>99</v>
      </c>
      <c r="BL2871" s="7" t="s">
        <v>100</v>
      </c>
      <c r="BM2871" s="7" t="s">
        <v>101</v>
      </c>
      <c r="BN2871" s="7" t="s">
        <v>102</v>
      </c>
      <c r="BS2871" s="12" t="s">
        <v>86</v>
      </c>
      <c r="BU2871" s="43">
        <v>1</v>
      </c>
      <c r="BW2871" s="43" t="s">
        <v>103</v>
      </c>
    </row>
    <row r="2872" spans="3:75" x14ac:dyDescent="0.35">
      <c r="C2872" s="43" t="str">
        <f t="shared" si="44"/>
        <v>IARA:BDT-05:2023: 2871</v>
      </c>
      <c r="D2872" s="43">
        <v>2871</v>
      </c>
      <c r="E2872" s="43" t="s">
        <v>5312</v>
      </c>
      <c r="F2872" s="1" t="s">
        <v>73</v>
      </c>
      <c r="G2872" s="43" t="s">
        <v>5256</v>
      </c>
      <c r="H2872" s="2">
        <v>45060</v>
      </c>
      <c r="J2872" s="12">
        <v>2023</v>
      </c>
      <c r="K2872" s="12">
        <v>5</v>
      </c>
      <c r="L2872" s="12">
        <v>14</v>
      </c>
      <c r="M2872" s="13"/>
      <c r="N2872" s="12" t="s">
        <v>74</v>
      </c>
      <c r="P2872" s="12" t="s">
        <v>75</v>
      </c>
      <c r="Q2872" s="12" t="str">
        <f>CONCATENATE(X2872," ",Y2872)</f>
        <v>Erithacus rubecula</v>
      </c>
      <c r="R2872" s="14" t="str">
        <f>CONCATENATE(S2872,", ",T2872,", ",U2872,", ",V2872,", ",W2872,", ",X2872,", ",Y2872)</f>
        <v>Animalia, Chordata, Aves, Passeriformes, Muscicapidae, Erithacus, rubecula</v>
      </c>
      <c r="S2872" s="6" t="s">
        <v>76</v>
      </c>
      <c r="T2872" s="19" t="s">
        <v>77</v>
      </c>
      <c r="U2872" s="19" t="s">
        <v>78</v>
      </c>
      <c r="V2872" s="12" t="s">
        <v>79</v>
      </c>
      <c r="W2872" s="12" t="s">
        <v>182</v>
      </c>
      <c r="X2872" s="12" t="s">
        <v>183</v>
      </c>
      <c r="Y2872" s="12" t="s">
        <v>184</v>
      </c>
      <c r="AA2872" s="12" t="s">
        <v>83</v>
      </c>
      <c r="AB2872" s="6" t="s">
        <v>84</v>
      </c>
      <c r="AC2872" s="12" t="s">
        <v>185</v>
      </c>
      <c r="AD2872" s="12" t="s">
        <v>86</v>
      </c>
      <c r="AE2872" s="2">
        <v>45060</v>
      </c>
      <c r="AF2872" s="43" t="s">
        <v>87</v>
      </c>
      <c r="AG2872" s="7" t="s">
        <v>186</v>
      </c>
      <c r="AH2872" s="43">
        <v>48.113278313819499</v>
      </c>
      <c r="AI2872" s="43">
        <v>-1.7094337821871</v>
      </c>
      <c r="AL2872" s="43">
        <v>10</v>
      </c>
      <c r="AN2872" s="46" t="s">
        <v>5240</v>
      </c>
      <c r="AO2872" s="5" t="s">
        <v>89</v>
      </c>
      <c r="AP2872" s="12" t="s">
        <v>86</v>
      </c>
      <c r="AR2872" s="7" t="s">
        <v>90</v>
      </c>
      <c r="AT2872" s="4" t="str">
        <f>CONCATENATE(AU2872,", ",AV2872,", ",AW2872,", ",AX2872,", ",AY2872,", ",AZ2872,", ",BA2872)</f>
        <v>Europe, France, FR, Bretagne, Ille-et-Vilaine, Rennes, Campus Institut Agro Rennes</v>
      </c>
      <c r="AU2872" s="1" t="s">
        <v>91</v>
      </c>
      <c r="AV2872" s="1" t="s">
        <v>92</v>
      </c>
      <c r="AW2872" s="1" t="s">
        <v>93</v>
      </c>
      <c r="AX2872" s="1" t="s">
        <v>94</v>
      </c>
      <c r="AY2872" s="1" t="s">
        <v>95</v>
      </c>
      <c r="AZ2872" s="1" t="s">
        <v>96</v>
      </c>
      <c r="BA2872" s="1" t="s">
        <v>5242</v>
      </c>
      <c r="BC2872" s="43"/>
      <c r="BF2872" s="43" t="s">
        <v>4596</v>
      </c>
      <c r="BG2872" s="43" t="s">
        <v>93</v>
      </c>
      <c r="BH2872" s="7" t="s">
        <v>97</v>
      </c>
      <c r="BJ2872" s="43" t="s">
        <v>98</v>
      </c>
      <c r="BK2872" s="43" t="s">
        <v>99</v>
      </c>
      <c r="BL2872" s="7" t="s">
        <v>100</v>
      </c>
      <c r="BM2872" s="7" t="s">
        <v>101</v>
      </c>
      <c r="BN2872" s="7" t="s">
        <v>102</v>
      </c>
      <c r="BS2872" s="12" t="s">
        <v>86</v>
      </c>
      <c r="BU2872" s="43">
        <v>1</v>
      </c>
      <c r="BW2872" s="43" t="s">
        <v>103</v>
      </c>
    </row>
    <row r="2873" spans="3:75" x14ac:dyDescent="0.35">
      <c r="C2873" s="43" t="str">
        <f t="shared" si="44"/>
        <v>IARA:BDT-05:2023: 2872</v>
      </c>
      <c r="D2873" s="43">
        <v>2872</v>
      </c>
      <c r="E2873" s="43" t="s">
        <v>5312</v>
      </c>
      <c r="F2873" s="1" t="s">
        <v>73</v>
      </c>
      <c r="G2873" s="43" t="s">
        <v>5256</v>
      </c>
      <c r="H2873" s="2">
        <v>45060</v>
      </c>
      <c r="J2873" s="12">
        <v>2023</v>
      </c>
      <c r="K2873" s="12">
        <v>5</v>
      </c>
      <c r="L2873" s="12">
        <v>14</v>
      </c>
      <c r="M2873" s="13"/>
      <c r="N2873" s="12" t="s">
        <v>74</v>
      </c>
      <c r="P2873" s="12" t="s">
        <v>75</v>
      </c>
      <c r="Q2873" s="12" t="str">
        <f>CONCATENATE(X2873," ",Y2873)</f>
        <v>Erithacus rubecula</v>
      </c>
      <c r="R2873" s="14" t="str">
        <f>CONCATENATE(S2873,", ",T2873,", ",U2873,", ",V2873,", ",W2873,", ",X2873,", ",Y2873)</f>
        <v>Animalia, Chordata, Aves, Passeriformes, Muscicapidae, Erithacus, rubecula</v>
      </c>
      <c r="S2873" s="6" t="s">
        <v>76</v>
      </c>
      <c r="T2873" s="19" t="s">
        <v>77</v>
      </c>
      <c r="U2873" s="19" t="s">
        <v>78</v>
      </c>
      <c r="V2873" s="12" t="s">
        <v>79</v>
      </c>
      <c r="W2873" s="12" t="s">
        <v>182</v>
      </c>
      <c r="X2873" s="12" t="s">
        <v>183</v>
      </c>
      <c r="Y2873" s="12" t="s">
        <v>184</v>
      </c>
      <c r="AA2873" s="12" t="s">
        <v>83</v>
      </c>
      <c r="AB2873" s="6" t="s">
        <v>84</v>
      </c>
      <c r="AC2873" s="12" t="s">
        <v>185</v>
      </c>
      <c r="AD2873" s="12" t="s">
        <v>86</v>
      </c>
      <c r="AE2873" s="2">
        <v>45060</v>
      </c>
      <c r="AF2873" s="43" t="s">
        <v>87</v>
      </c>
      <c r="AG2873" s="7" t="s">
        <v>186</v>
      </c>
      <c r="AH2873" s="43">
        <v>48.1133451254397</v>
      </c>
      <c r="AI2873" s="43">
        <v>-1.70957082407703</v>
      </c>
      <c r="AL2873" s="43">
        <v>10</v>
      </c>
      <c r="AN2873" s="46" t="s">
        <v>5240</v>
      </c>
      <c r="AO2873" s="5" t="s">
        <v>89</v>
      </c>
      <c r="AP2873" s="12" t="s">
        <v>86</v>
      </c>
      <c r="AR2873" s="7" t="s">
        <v>90</v>
      </c>
      <c r="AT2873" s="4" t="str">
        <f>CONCATENATE(AU2873,", ",AV2873,", ",AW2873,", ",AX2873,", ",AY2873,", ",AZ2873,", ",BA2873)</f>
        <v>Europe, France, FR, Bretagne, Ille-et-Vilaine, Rennes, Campus Institut Agro Rennes</v>
      </c>
      <c r="AU2873" s="1" t="s">
        <v>91</v>
      </c>
      <c r="AV2873" s="1" t="s">
        <v>92</v>
      </c>
      <c r="AW2873" s="1" t="s">
        <v>93</v>
      </c>
      <c r="AX2873" s="1" t="s">
        <v>94</v>
      </c>
      <c r="AY2873" s="1" t="s">
        <v>95</v>
      </c>
      <c r="AZ2873" s="1" t="s">
        <v>96</v>
      </c>
      <c r="BA2873" s="1" t="s">
        <v>5242</v>
      </c>
      <c r="BC2873" s="43"/>
      <c r="BF2873" s="43" t="s">
        <v>4596</v>
      </c>
      <c r="BG2873" s="43" t="s">
        <v>93</v>
      </c>
      <c r="BH2873" s="7" t="s">
        <v>97</v>
      </c>
      <c r="BJ2873" s="43" t="s">
        <v>98</v>
      </c>
      <c r="BK2873" s="43" t="s">
        <v>99</v>
      </c>
      <c r="BL2873" s="7" t="s">
        <v>100</v>
      </c>
      <c r="BM2873" s="7" t="s">
        <v>101</v>
      </c>
      <c r="BN2873" s="7" t="s">
        <v>102</v>
      </c>
      <c r="BS2873" s="12" t="s">
        <v>86</v>
      </c>
      <c r="BU2873" s="43">
        <v>1</v>
      </c>
      <c r="BW2873" s="43" t="s">
        <v>103</v>
      </c>
    </row>
    <row r="2874" spans="3:75" x14ac:dyDescent="0.35">
      <c r="C2874" s="43" t="str">
        <f t="shared" si="44"/>
        <v>IARA:BDT-05:2023: 2873</v>
      </c>
      <c r="D2874" s="43">
        <v>2873</v>
      </c>
      <c r="E2874" s="43" t="s">
        <v>5312</v>
      </c>
      <c r="F2874" s="1" t="s">
        <v>73</v>
      </c>
      <c r="G2874" s="43" t="s">
        <v>5256</v>
      </c>
      <c r="H2874" s="2">
        <v>45060</v>
      </c>
      <c r="J2874" s="12">
        <v>2023</v>
      </c>
      <c r="K2874" s="12">
        <v>5</v>
      </c>
      <c r="L2874" s="12">
        <v>14</v>
      </c>
      <c r="M2874" s="13"/>
      <c r="N2874" s="12" t="s">
        <v>74</v>
      </c>
      <c r="P2874" s="12" t="s">
        <v>75</v>
      </c>
      <c r="Q2874" s="12" t="str">
        <f>CONCATENATE(X2874," ",Y2874)</f>
        <v>Erithacus rubecula</v>
      </c>
      <c r="R2874" s="14" t="str">
        <f>CONCATENATE(S2874,", ",T2874,", ",U2874,", ",V2874,", ",W2874,", ",X2874,", ",Y2874)</f>
        <v>Animalia, Chordata, Aves, Passeriformes, Muscicapidae, Erithacus, rubecula</v>
      </c>
      <c r="S2874" s="6" t="s">
        <v>76</v>
      </c>
      <c r="T2874" s="19" t="s">
        <v>77</v>
      </c>
      <c r="U2874" s="19" t="s">
        <v>78</v>
      </c>
      <c r="V2874" s="12" t="s">
        <v>79</v>
      </c>
      <c r="W2874" s="12" t="s">
        <v>182</v>
      </c>
      <c r="X2874" s="12" t="s">
        <v>183</v>
      </c>
      <c r="Y2874" s="12" t="s">
        <v>184</v>
      </c>
      <c r="AA2874" s="12" t="s">
        <v>83</v>
      </c>
      <c r="AB2874" s="6" t="s">
        <v>84</v>
      </c>
      <c r="AC2874" s="12" t="s">
        <v>185</v>
      </c>
      <c r="AD2874" s="12" t="s">
        <v>86</v>
      </c>
      <c r="AE2874" s="2">
        <v>45060</v>
      </c>
      <c r="AF2874" s="43" t="s">
        <v>87</v>
      </c>
      <c r="AG2874" s="7" t="s">
        <v>186</v>
      </c>
      <c r="AH2874" s="43">
        <v>48.113293113842602</v>
      </c>
      <c r="AI2874" s="43">
        <v>-1.71100040403276</v>
      </c>
      <c r="AL2874" s="43">
        <v>10</v>
      </c>
      <c r="AN2874" s="46" t="s">
        <v>5240</v>
      </c>
      <c r="AO2874" s="5" t="s">
        <v>89</v>
      </c>
      <c r="AP2874" s="12" t="s">
        <v>86</v>
      </c>
      <c r="AR2874" s="7" t="s">
        <v>90</v>
      </c>
      <c r="AT2874" s="4" t="str">
        <f>CONCATENATE(AU2874,", ",AV2874,", ",AW2874,", ",AX2874,", ",AY2874,", ",AZ2874,", ",BA2874)</f>
        <v>Europe, France, FR, Bretagne, Ille-et-Vilaine, Rennes, Campus Institut Agro Rennes</v>
      </c>
      <c r="AU2874" s="1" t="s">
        <v>91</v>
      </c>
      <c r="AV2874" s="1" t="s">
        <v>92</v>
      </c>
      <c r="AW2874" s="1" t="s">
        <v>93</v>
      </c>
      <c r="AX2874" s="1" t="s">
        <v>94</v>
      </c>
      <c r="AY2874" s="1" t="s">
        <v>95</v>
      </c>
      <c r="AZ2874" s="1" t="s">
        <v>96</v>
      </c>
      <c r="BA2874" s="1" t="s">
        <v>5242</v>
      </c>
      <c r="BC2874" s="43"/>
      <c r="BF2874" s="43" t="s">
        <v>4596</v>
      </c>
      <c r="BG2874" s="43" t="s">
        <v>93</v>
      </c>
      <c r="BH2874" s="7" t="s">
        <v>97</v>
      </c>
      <c r="BJ2874" s="43" t="s">
        <v>98</v>
      </c>
      <c r="BK2874" s="43" t="s">
        <v>99</v>
      </c>
      <c r="BL2874" s="7" t="s">
        <v>100</v>
      </c>
      <c r="BM2874" s="7" t="s">
        <v>101</v>
      </c>
      <c r="BN2874" s="7" t="s">
        <v>102</v>
      </c>
      <c r="BS2874" s="12" t="s">
        <v>86</v>
      </c>
      <c r="BU2874" s="43">
        <v>1</v>
      </c>
      <c r="BW2874" s="43" t="s">
        <v>103</v>
      </c>
    </row>
    <row r="2875" spans="3:75" x14ac:dyDescent="0.35">
      <c r="C2875" s="43" t="str">
        <f t="shared" si="44"/>
        <v>IARA:BDT-05:2023: 2874</v>
      </c>
      <c r="D2875" s="43">
        <v>2874</v>
      </c>
      <c r="E2875" s="43" t="s">
        <v>5312</v>
      </c>
      <c r="F2875" s="1" t="s">
        <v>73</v>
      </c>
      <c r="G2875" s="43" t="s">
        <v>5256</v>
      </c>
      <c r="H2875" s="2">
        <v>45060</v>
      </c>
      <c r="J2875" s="12">
        <v>2023</v>
      </c>
      <c r="K2875" s="12">
        <v>5</v>
      </c>
      <c r="L2875" s="12">
        <v>14</v>
      </c>
      <c r="M2875" s="13"/>
      <c r="N2875" s="12" t="s">
        <v>74</v>
      </c>
      <c r="P2875" s="12" t="s">
        <v>75</v>
      </c>
      <c r="Q2875" s="12" t="str">
        <f>CONCATENATE(X2875," ",Y2875)</f>
        <v>Erithacus rubecula</v>
      </c>
      <c r="R2875" s="14" t="str">
        <f>CONCATENATE(S2875,", ",T2875,", ",U2875,", ",V2875,", ",W2875,", ",X2875,", ",Y2875)</f>
        <v>Animalia, Chordata, Aves, Passeriformes, Muscicapidae, Erithacus, rubecula</v>
      </c>
      <c r="S2875" s="6" t="s">
        <v>76</v>
      </c>
      <c r="T2875" s="19" t="s">
        <v>77</v>
      </c>
      <c r="U2875" s="19" t="s">
        <v>78</v>
      </c>
      <c r="V2875" s="12" t="s">
        <v>79</v>
      </c>
      <c r="W2875" s="12" t="s">
        <v>182</v>
      </c>
      <c r="X2875" s="12" t="s">
        <v>183</v>
      </c>
      <c r="Y2875" s="12" t="s">
        <v>184</v>
      </c>
      <c r="AA2875" s="12" t="s">
        <v>83</v>
      </c>
      <c r="AB2875" s="6" t="s">
        <v>84</v>
      </c>
      <c r="AC2875" s="12" t="s">
        <v>185</v>
      </c>
      <c r="AD2875" s="12" t="s">
        <v>86</v>
      </c>
      <c r="AE2875" s="2">
        <v>45060</v>
      </c>
      <c r="AF2875" s="43" t="s">
        <v>87</v>
      </c>
      <c r="AG2875" s="7" t="s">
        <v>186</v>
      </c>
      <c r="AH2875" s="43">
        <v>48.113384044593801</v>
      </c>
      <c r="AI2875" s="43">
        <v>-1.7107926105643601</v>
      </c>
      <c r="AL2875" s="43">
        <v>10</v>
      </c>
      <c r="AN2875" s="46" t="s">
        <v>5240</v>
      </c>
      <c r="AO2875" s="5" t="s">
        <v>89</v>
      </c>
      <c r="AP2875" s="12" t="s">
        <v>86</v>
      </c>
      <c r="AR2875" s="7" t="s">
        <v>90</v>
      </c>
      <c r="AT2875" s="4" t="str">
        <f>CONCATENATE(AU2875,", ",AV2875,", ",AW2875,", ",AX2875,", ",AY2875,", ",AZ2875,", ",BA2875)</f>
        <v>Europe, France, FR, Bretagne, Ille-et-Vilaine, Rennes, Campus Institut Agro Rennes</v>
      </c>
      <c r="AU2875" s="1" t="s">
        <v>91</v>
      </c>
      <c r="AV2875" s="1" t="s">
        <v>92</v>
      </c>
      <c r="AW2875" s="1" t="s">
        <v>93</v>
      </c>
      <c r="AX2875" s="1" t="s">
        <v>94</v>
      </c>
      <c r="AY2875" s="1" t="s">
        <v>95</v>
      </c>
      <c r="AZ2875" s="1" t="s">
        <v>96</v>
      </c>
      <c r="BA2875" s="1" t="s">
        <v>5242</v>
      </c>
      <c r="BC2875" s="43"/>
      <c r="BF2875" s="43" t="s">
        <v>4596</v>
      </c>
      <c r="BG2875" s="43" t="s">
        <v>93</v>
      </c>
      <c r="BH2875" s="7" t="s">
        <v>97</v>
      </c>
      <c r="BJ2875" s="43" t="s">
        <v>98</v>
      </c>
      <c r="BK2875" s="43" t="s">
        <v>99</v>
      </c>
      <c r="BL2875" s="7" t="s">
        <v>100</v>
      </c>
      <c r="BM2875" s="7" t="s">
        <v>101</v>
      </c>
      <c r="BN2875" s="7" t="s">
        <v>102</v>
      </c>
      <c r="BS2875" s="12" t="s">
        <v>86</v>
      </c>
      <c r="BU2875" s="43">
        <v>1</v>
      </c>
      <c r="BW2875" s="43" t="s">
        <v>103</v>
      </c>
    </row>
    <row r="2876" spans="3:75" x14ac:dyDescent="0.35">
      <c r="C2876" s="43" t="str">
        <f t="shared" si="44"/>
        <v>IARA:BDT-05:2023: 2875</v>
      </c>
      <c r="D2876" s="43">
        <v>2875</v>
      </c>
      <c r="E2876" s="43" t="s">
        <v>5312</v>
      </c>
      <c r="F2876" s="1" t="s">
        <v>73</v>
      </c>
      <c r="G2876" s="43" t="s">
        <v>5256</v>
      </c>
      <c r="H2876" s="2">
        <v>45060</v>
      </c>
      <c r="J2876" s="12">
        <v>2023</v>
      </c>
      <c r="K2876" s="12">
        <v>5</v>
      </c>
      <c r="L2876" s="12">
        <v>14</v>
      </c>
      <c r="M2876" s="13"/>
      <c r="N2876" s="12" t="s">
        <v>74</v>
      </c>
      <c r="P2876" s="12" t="s">
        <v>75</v>
      </c>
      <c r="Q2876" s="12" t="str">
        <f>CONCATENATE(X2876," ",Y2876)</f>
        <v>Erithacus rubecula</v>
      </c>
      <c r="R2876" s="14" t="str">
        <f>CONCATENATE(S2876,", ",T2876,", ",U2876,", ",V2876,", ",W2876,", ",X2876,", ",Y2876)</f>
        <v>Animalia, Chordata, Aves, Passeriformes, Muscicapidae, Erithacus, rubecula</v>
      </c>
      <c r="S2876" s="6" t="s">
        <v>76</v>
      </c>
      <c r="T2876" s="19" t="s">
        <v>77</v>
      </c>
      <c r="U2876" s="19" t="s">
        <v>78</v>
      </c>
      <c r="V2876" s="12" t="s">
        <v>79</v>
      </c>
      <c r="W2876" s="12" t="s">
        <v>182</v>
      </c>
      <c r="X2876" s="12" t="s">
        <v>183</v>
      </c>
      <c r="Y2876" s="12" t="s">
        <v>184</v>
      </c>
      <c r="AA2876" s="12" t="s">
        <v>83</v>
      </c>
      <c r="AB2876" s="6" t="s">
        <v>84</v>
      </c>
      <c r="AC2876" s="12" t="s">
        <v>185</v>
      </c>
      <c r="AD2876" s="12" t="s">
        <v>86</v>
      </c>
      <c r="AE2876" s="2">
        <v>45060</v>
      </c>
      <c r="AF2876" s="43" t="s">
        <v>87</v>
      </c>
      <c r="AG2876" s="7" t="s">
        <v>186</v>
      </c>
      <c r="AH2876" s="43">
        <v>48.114277716584702</v>
      </c>
      <c r="AI2876" s="43">
        <v>-1.7110419633017699</v>
      </c>
      <c r="AL2876" s="43">
        <v>10</v>
      </c>
      <c r="AN2876" s="46" t="s">
        <v>5240</v>
      </c>
      <c r="AO2876" s="5" t="s">
        <v>89</v>
      </c>
      <c r="AP2876" s="12" t="s">
        <v>86</v>
      </c>
      <c r="AR2876" s="7" t="s">
        <v>90</v>
      </c>
      <c r="AT2876" s="4" t="str">
        <f>CONCATENATE(AU2876,", ",AV2876,", ",AW2876,", ",AX2876,", ",AY2876,", ",AZ2876,", ",BA2876)</f>
        <v>Europe, France, FR, Bretagne, Ille-et-Vilaine, Rennes, Campus Institut Agro Rennes</v>
      </c>
      <c r="AU2876" s="1" t="s">
        <v>91</v>
      </c>
      <c r="AV2876" s="1" t="s">
        <v>92</v>
      </c>
      <c r="AW2876" s="1" t="s">
        <v>93</v>
      </c>
      <c r="AX2876" s="1" t="s">
        <v>94</v>
      </c>
      <c r="AY2876" s="1" t="s">
        <v>95</v>
      </c>
      <c r="AZ2876" s="1" t="s">
        <v>96</v>
      </c>
      <c r="BA2876" s="1" t="s">
        <v>5242</v>
      </c>
      <c r="BC2876" s="43"/>
      <c r="BF2876" s="43" t="s">
        <v>4596</v>
      </c>
      <c r="BG2876" s="43" t="s">
        <v>93</v>
      </c>
      <c r="BH2876" s="7" t="s">
        <v>97</v>
      </c>
      <c r="BJ2876" s="43" t="s">
        <v>98</v>
      </c>
      <c r="BK2876" s="43" t="s">
        <v>99</v>
      </c>
      <c r="BL2876" s="7" t="s">
        <v>100</v>
      </c>
      <c r="BM2876" s="7" t="s">
        <v>101</v>
      </c>
      <c r="BN2876" s="7" t="s">
        <v>102</v>
      </c>
      <c r="BS2876" s="12" t="s">
        <v>86</v>
      </c>
      <c r="BU2876" s="43">
        <v>1</v>
      </c>
      <c r="BW2876" s="43" t="s">
        <v>103</v>
      </c>
    </row>
    <row r="2877" spans="3:75" x14ac:dyDescent="0.35">
      <c r="C2877" s="43" t="str">
        <f t="shared" si="44"/>
        <v>IARA:BDT-05:2023: 2876</v>
      </c>
      <c r="D2877" s="43">
        <v>2876</v>
      </c>
      <c r="E2877" s="43" t="s">
        <v>5312</v>
      </c>
      <c r="F2877" s="1" t="s">
        <v>73</v>
      </c>
      <c r="G2877" s="43" t="s">
        <v>5256</v>
      </c>
      <c r="H2877" s="2">
        <v>45060</v>
      </c>
      <c r="J2877" s="12">
        <v>2023</v>
      </c>
      <c r="K2877" s="12">
        <v>5</v>
      </c>
      <c r="L2877" s="12">
        <v>14</v>
      </c>
      <c r="M2877" s="13"/>
      <c r="N2877" s="12" t="s">
        <v>74</v>
      </c>
      <c r="P2877" s="12" t="s">
        <v>75</v>
      </c>
      <c r="Q2877" s="12" t="str">
        <f>CONCATENATE(X2877," ",Y2877)</f>
        <v>Erithacus rubecula</v>
      </c>
      <c r="R2877" s="14" t="str">
        <f>CONCATENATE(S2877,", ",T2877,", ",U2877,", ",V2877,", ",W2877,", ",X2877,", ",Y2877)</f>
        <v>Animalia, Chordata, Aves, Passeriformes, Muscicapidae, Erithacus, rubecula</v>
      </c>
      <c r="S2877" s="6" t="s">
        <v>76</v>
      </c>
      <c r="T2877" s="19" t="s">
        <v>77</v>
      </c>
      <c r="U2877" s="19" t="s">
        <v>78</v>
      </c>
      <c r="V2877" s="12" t="s">
        <v>79</v>
      </c>
      <c r="W2877" s="12" t="s">
        <v>182</v>
      </c>
      <c r="X2877" s="12" t="s">
        <v>183</v>
      </c>
      <c r="Y2877" s="12" t="s">
        <v>184</v>
      </c>
      <c r="AA2877" s="12" t="s">
        <v>83</v>
      </c>
      <c r="AB2877" s="6" t="s">
        <v>84</v>
      </c>
      <c r="AC2877" s="12" t="s">
        <v>185</v>
      </c>
      <c r="AD2877" s="12" t="s">
        <v>86</v>
      </c>
      <c r="AE2877" s="2">
        <v>45060</v>
      </c>
      <c r="AF2877" s="43" t="s">
        <v>87</v>
      </c>
      <c r="AG2877" s="7" t="s">
        <v>186</v>
      </c>
      <c r="AH2877" s="43">
        <v>48.114896840962203</v>
      </c>
      <c r="AI2877" s="43">
        <v>-1.71131309998959</v>
      </c>
      <c r="AL2877" s="43">
        <v>10</v>
      </c>
      <c r="AN2877" s="46" t="s">
        <v>5240</v>
      </c>
      <c r="AO2877" s="5" t="s">
        <v>89</v>
      </c>
      <c r="AP2877" s="12" t="s">
        <v>86</v>
      </c>
      <c r="AR2877" s="7" t="s">
        <v>90</v>
      </c>
      <c r="AT2877" s="4" t="str">
        <f>CONCATENATE(AU2877,", ",AV2877,", ",AW2877,", ",AX2877,", ",AY2877,", ",AZ2877,", ",BA2877)</f>
        <v>Europe, France, FR, Bretagne, Ille-et-Vilaine, Rennes, Campus Institut Agro Rennes</v>
      </c>
      <c r="AU2877" s="1" t="s">
        <v>91</v>
      </c>
      <c r="AV2877" s="1" t="s">
        <v>92</v>
      </c>
      <c r="AW2877" s="1" t="s">
        <v>93</v>
      </c>
      <c r="AX2877" s="1" t="s">
        <v>94</v>
      </c>
      <c r="AY2877" s="1" t="s">
        <v>95</v>
      </c>
      <c r="AZ2877" s="1" t="s">
        <v>96</v>
      </c>
      <c r="BA2877" s="1" t="s">
        <v>5242</v>
      </c>
      <c r="BC2877" s="43"/>
      <c r="BF2877" s="43" t="s">
        <v>4596</v>
      </c>
      <c r="BG2877" s="43" t="s">
        <v>93</v>
      </c>
      <c r="BH2877" s="7" t="s">
        <v>97</v>
      </c>
      <c r="BJ2877" s="43" t="s">
        <v>98</v>
      </c>
      <c r="BK2877" s="43" t="s">
        <v>99</v>
      </c>
      <c r="BL2877" s="7" t="s">
        <v>100</v>
      </c>
      <c r="BM2877" s="7" t="s">
        <v>101</v>
      </c>
      <c r="BN2877" s="7" t="s">
        <v>102</v>
      </c>
      <c r="BS2877" s="12" t="s">
        <v>86</v>
      </c>
      <c r="BU2877" s="43">
        <v>1</v>
      </c>
      <c r="BW2877" s="43" t="s">
        <v>103</v>
      </c>
    </row>
    <row r="2878" spans="3:75" x14ac:dyDescent="0.35">
      <c r="C2878" s="43" t="str">
        <f t="shared" si="44"/>
        <v>IARA:BDT-05:2023: 2877</v>
      </c>
      <c r="D2878" s="43">
        <v>2877</v>
      </c>
      <c r="E2878" s="43" t="s">
        <v>5312</v>
      </c>
      <c r="F2878" s="1" t="s">
        <v>73</v>
      </c>
      <c r="G2878" s="43" t="s">
        <v>5256</v>
      </c>
      <c r="H2878" s="2">
        <v>45060</v>
      </c>
      <c r="J2878" s="12">
        <v>2023</v>
      </c>
      <c r="K2878" s="12">
        <v>5</v>
      </c>
      <c r="L2878" s="12">
        <v>14</v>
      </c>
      <c r="M2878" s="13"/>
      <c r="N2878" s="12" t="s">
        <v>74</v>
      </c>
      <c r="P2878" s="12" t="s">
        <v>75</v>
      </c>
      <c r="Q2878" s="12" t="str">
        <f>CONCATENATE(X2878," ",Y2878)</f>
        <v>Erithacus rubecula</v>
      </c>
      <c r="R2878" s="14" t="str">
        <f>CONCATENATE(S2878,", ",T2878,", ",U2878,", ",V2878,", ",W2878,", ",X2878,", ",Y2878)</f>
        <v>Animalia, Chordata, Aves, Passeriformes, Muscicapidae, Erithacus, rubecula</v>
      </c>
      <c r="S2878" s="6" t="s">
        <v>76</v>
      </c>
      <c r="T2878" s="19" t="s">
        <v>77</v>
      </c>
      <c r="U2878" s="19" t="s">
        <v>78</v>
      </c>
      <c r="V2878" s="12" t="s">
        <v>79</v>
      </c>
      <c r="W2878" s="12" t="s">
        <v>182</v>
      </c>
      <c r="X2878" s="12" t="s">
        <v>183</v>
      </c>
      <c r="Y2878" s="12" t="s">
        <v>184</v>
      </c>
      <c r="AA2878" s="12" t="s">
        <v>83</v>
      </c>
      <c r="AB2878" s="6" t="s">
        <v>84</v>
      </c>
      <c r="AC2878" s="12" t="s">
        <v>185</v>
      </c>
      <c r="AD2878" s="12" t="s">
        <v>86</v>
      </c>
      <c r="AE2878" s="2">
        <v>45060</v>
      </c>
      <c r="AF2878" s="43" t="s">
        <v>87</v>
      </c>
      <c r="AG2878" s="7" t="s">
        <v>186</v>
      </c>
      <c r="AH2878" s="43">
        <v>48.114858624992898</v>
      </c>
      <c r="AI2878" s="43">
        <v>-1.7094281880494899</v>
      </c>
      <c r="AL2878" s="43">
        <v>10</v>
      </c>
      <c r="AN2878" s="46" t="s">
        <v>5240</v>
      </c>
      <c r="AO2878" s="5" t="s">
        <v>89</v>
      </c>
      <c r="AP2878" s="12" t="s">
        <v>86</v>
      </c>
      <c r="AR2878" s="7" t="s">
        <v>90</v>
      </c>
      <c r="AT2878" s="4" t="str">
        <f>CONCATENATE(AU2878,", ",AV2878,", ",AW2878,", ",AX2878,", ",AY2878,", ",AZ2878,", ",BA2878)</f>
        <v>Europe, France, FR, Bretagne, Ille-et-Vilaine, Rennes, Campus Institut Agro Rennes</v>
      </c>
      <c r="AU2878" s="1" t="s">
        <v>91</v>
      </c>
      <c r="AV2878" s="1" t="s">
        <v>92</v>
      </c>
      <c r="AW2878" s="1" t="s">
        <v>93</v>
      </c>
      <c r="AX2878" s="1" t="s">
        <v>94</v>
      </c>
      <c r="AY2878" s="1" t="s">
        <v>95</v>
      </c>
      <c r="AZ2878" s="1" t="s">
        <v>96</v>
      </c>
      <c r="BA2878" s="1" t="s">
        <v>5242</v>
      </c>
      <c r="BC2878" s="43"/>
      <c r="BF2878" s="43" t="s">
        <v>4596</v>
      </c>
      <c r="BG2878" s="43" t="s">
        <v>93</v>
      </c>
      <c r="BH2878" s="7" t="s">
        <v>97</v>
      </c>
      <c r="BJ2878" s="43" t="s">
        <v>98</v>
      </c>
      <c r="BK2878" s="43" t="s">
        <v>99</v>
      </c>
      <c r="BL2878" s="7" t="s">
        <v>100</v>
      </c>
      <c r="BM2878" s="7" t="s">
        <v>101</v>
      </c>
      <c r="BN2878" s="7" t="s">
        <v>102</v>
      </c>
      <c r="BS2878" s="12" t="s">
        <v>86</v>
      </c>
      <c r="BU2878" s="43">
        <v>1</v>
      </c>
      <c r="BW2878" s="43" t="s">
        <v>103</v>
      </c>
    </row>
    <row r="2879" spans="3:75" x14ac:dyDescent="0.35">
      <c r="C2879" s="43" t="str">
        <f t="shared" si="44"/>
        <v>IARA:BDT-05:2023: 2878</v>
      </c>
      <c r="D2879" s="43">
        <v>2878</v>
      </c>
      <c r="E2879" s="43" t="s">
        <v>5312</v>
      </c>
      <c r="F2879" s="1" t="s">
        <v>73</v>
      </c>
      <c r="G2879" s="43" t="s">
        <v>5256</v>
      </c>
      <c r="H2879" s="2">
        <v>45060</v>
      </c>
      <c r="J2879" s="12">
        <v>2023</v>
      </c>
      <c r="K2879" s="12">
        <v>5</v>
      </c>
      <c r="L2879" s="12">
        <v>14</v>
      </c>
      <c r="M2879" s="13"/>
      <c r="N2879" s="12" t="s">
        <v>74</v>
      </c>
      <c r="P2879" s="12" t="s">
        <v>75</v>
      </c>
      <c r="Q2879" s="12" t="str">
        <f>CONCATENATE(X2879," ",Y2879)</f>
        <v>Erithacus rubecula</v>
      </c>
      <c r="R2879" s="14" t="str">
        <f>CONCATENATE(S2879,", ",T2879,", ",U2879,", ",V2879,", ",W2879,", ",X2879,", ",Y2879)</f>
        <v>Animalia, Chordata, Aves, Passeriformes, Muscicapidae, Erithacus, rubecula</v>
      </c>
      <c r="S2879" s="6" t="s">
        <v>76</v>
      </c>
      <c r="T2879" s="19" t="s">
        <v>77</v>
      </c>
      <c r="U2879" s="19" t="s">
        <v>78</v>
      </c>
      <c r="V2879" s="12" t="s">
        <v>79</v>
      </c>
      <c r="W2879" s="12" t="s">
        <v>182</v>
      </c>
      <c r="X2879" s="12" t="s">
        <v>183</v>
      </c>
      <c r="Y2879" s="12" t="s">
        <v>184</v>
      </c>
      <c r="AA2879" s="12" t="s">
        <v>83</v>
      </c>
      <c r="AB2879" s="6" t="s">
        <v>84</v>
      </c>
      <c r="AC2879" s="12" t="s">
        <v>185</v>
      </c>
      <c r="AD2879" s="12" t="s">
        <v>86</v>
      </c>
      <c r="AE2879" s="2">
        <v>45060</v>
      </c>
      <c r="AF2879" s="43" t="s">
        <v>87</v>
      </c>
      <c r="AG2879" s="7" t="s">
        <v>186</v>
      </c>
      <c r="AH2879" s="43">
        <v>48.1119995237758</v>
      </c>
      <c r="AI2879" s="43">
        <v>-1.7041409642618499</v>
      </c>
      <c r="AL2879" s="43">
        <v>10</v>
      </c>
      <c r="AN2879" s="46" t="s">
        <v>5240</v>
      </c>
      <c r="AO2879" s="5" t="s">
        <v>89</v>
      </c>
      <c r="AP2879" s="12" t="s">
        <v>86</v>
      </c>
      <c r="AR2879" s="7" t="s">
        <v>90</v>
      </c>
      <c r="AT2879" s="4" t="str">
        <f>CONCATENATE(AU2879,", ",AV2879,", ",AW2879,", ",AX2879,", ",AY2879,", ",AZ2879,", ",BA2879)</f>
        <v>Europe, France, FR, Bretagne, Ille-et-Vilaine, Rennes, Campus Institut Agro Rennes</v>
      </c>
      <c r="AU2879" s="1" t="s">
        <v>91</v>
      </c>
      <c r="AV2879" s="1" t="s">
        <v>92</v>
      </c>
      <c r="AW2879" s="1" t="s">
        <v>93</v>
      </c>
      <c r="AX2879" s="1" t="s">
        <v>94</v>
      </c>
      <c r="AY2879" s="1" t="s">
        <v>95</v>
      </c>
      <c r="AZ2879" s="1" t="s">
        <v>96</v>
      </c>
      <c r="BA2879" s="1" t="s">
        <v>5242</v>
      </c>
      <c r="BC2879" s="43"/>
      <c r="BF2879" s="43" t="s">
        <v>4596</v>
      </c>
      <c r="BG2879" s="43" t="s">
        <v>93</v>
      </c>
      <c r="BH2879" s="7" t="s">
        <v>97</v>
      </c>
      <c r="BJ2879" s="43" t="s">
        <v>98</v>
      </c>
      <c r="BK2879" s="43" t="s">
        <v>99</v>
      </c>
      <c r="BL2879" s="7" t="s">
        <v>100</v>
      </c>
      <c r="BM2879" s="7" t="s">
        <v>101</v>
      </c>
      <c r="BN2879" s="7" t="s">
        <v>102</v>
      </c>
      <c r="BS2879" s="12" t="s">
        <v>86</v>
      </c>
      <c r="BU2879" s="43">
        <v>1</v>
      </c>
      <c r="BW2879" s="43" t="s">
        <v>103</v>
      </c>
    </row>
    <row r="2880" spans="3:75" x14ac:dyDescent="0.35">
      <c r="C2880" s="43" t="str">
        <f t="shared" si="44"/>
        <v>IARA:BDT-05:2023: 2879</v>
      </c>
      <c r="D2880" s="43">
        <v>2879</v>
      </c>
      <c r="E2880" s="43" t="s">
        <v>5312</v>
      </c>
      <c r="F2880" s="1" t="s">
        <v>73</v>
      </c>
      <c r="G2880" s="43" t="s">
        <v>5256</v>
      </c>
      <c r="H2880" s="2">
        <v>45060</v>
      </c>
      <c r="J2880" s="12">
        <v>2023</v>
      </c>
      <c r="K2880" s="12">
        <v>5</v>
      </c>
      <c r="L2880" s="12">
        <v>14</v>
      </c>
      <c r="M2880" s="13"/>
      <c r="N2880" s="12" t="s">
        <v>74</v>
      </c>
      <c r="P2880" s="12" t="s">
        <v>75</v>
      </c>
      <c r="Q2880" s="12" t="str">
        <f>CONCATENATE(X2880," ",Y2880)</f>
        <v>Sitta europaea</v>
      </c>
      <c r="R2880" s="14" t="str">
        <f>CONCATENATE(S2880,", ",T2880,", ",U2880,", ",V2880,", ",W2880,", ",X2880,", ",Y2880)</f>
        <v>Animalia, Chordata, Aves, Passeriformes, Sittidae, Sitta, europaea</v>
      </c>
      <c r="S2880" s="6" t="s">
        <v>76</v>
      </c>
      <c r="T2880" s="19" t="s">
        <v>77</v>
      </c>
      <c r="U2880" s="19" t="s">
        <v>78</v>
      </c>
      <c r="V2880" s="12" t="s">
        <v>79</v>
      </c>
      <c r="W2880" s="12" t="s">
        <v>187</v>
      </c>
      <c r="X2880" s="12" t="s">
        <v>188</v>
      </c>
      <c r="Y2880" s="12" t="s">
        <v>189</v>
      </c>
      <c r="AA2880" s="12" t="s">
        <v>83</v>
      </c>
      <c r="AB2880" s="6" t="s">
        <v>84</v>
      </c>
      <c r="AC2880" s="12" t="s">
        <v>190</v>
      </c>
      <c r="AD2880" s="12" t="s">
        <v>86</v>
      </c>
      <c r="AE2880" s="2">
        <v>45060</v>
      </c>
      <c r="AF2880" s="43" t="s">
        <v>87</v>
      </c>
      <c r="AG2880" s="7" t="s">
        <v>191</v>
      </c>
      <c r="AH2880" s="43">
        <v>48.112876648967998</v>
      </c>
      <c r="AI2880" s="43">
        <v>-1.7109555461341199</v>
      </c>
      <c r="AL2880" s="43">
        <v>10</v>
      </c>
      <c r="AN2880" s="46" t="s">
        <v>5240</v>
      </c>
      <c r="AO2880" s="5" t="s">
        <v>89</v>
      </c>
      <c r="AP2880" s="12" t="s">
        <v>86</v>
      </c>
      <c r="AR2880" s="7" t="s">
        <v>90</v>
      </c>
      <c r="AT2880" s="4" t="str">
        <f>CONCATENATE(AU2880,", ",AV2880,", ",AW2880,", ",AX2880,", ",AY2880,", ",AZ2880,", ",BA2880)</f>
        <v>Europe, France, FR, Bretagne, Ille-et-Vilaine, Rennes, Campus Institut Agro Rennes</v>
      </c>
      <c r="AU2880" s="1" t="s">
        <v>91</v>
      </c>
      <c r="AV2880" s="1" t="s">
        <v>92</v>
      </c>
      <c r="AW2880" s="1" t="s">
        <v>93</v>
      </c>
      <c r="AX2880" s="1" t="s">
        <v>94</v>
      </c>
      <c r="AY2880" s="1" t="s">
        <v>95</v>
      </c>
      <c r="AZ2880" s="1" t="s">
        <v>96</v>
      </c>
      <c r="BA2880" s="1" t="s">
        <v>5242</v>
      </c>
      <c r="BC2880" s="43"/>
      <c r="BF2880" s="43" t="s">
        <v>4596</v>
      </c>
      <c r="BG2880" s="43" t="s">
        <v>93</v>
      </c>
      <c r="BH2880" s="7" t="s">
        <v>97</v>
      </c>
      <c r="BJ2880" s="43" t="s">
        <v>98</v>
      </c>
      <c r="BK2880" s="43" t="s">
        <v>99</v>
      </c>
      <c r="BL2880" s="7" t="s">
        <v>100</v>
      </c>
      <c r="BM2880" s="7" t="s">
        <v>101</v>
      </c>
      <c r="BN2880" s="7" t="s">
        <v>102</v>
      </c>
      <c r="BS2880" s="12" t="s">
        <v>86</v>
      </c>
      <c r="BU2880" s="43">
        <v>1</v>
      </c>
      <c r="BW2880" s="43" t="s">
        <v>103</v>
      </c>
    </row>
    <row r="2881" spans="3:75" x14ac:dyDescent="0.35">
      <c r="C2881" s="43" t="str">
        <f t="shared" si="44"/>
        <v>IARA:BDT-05:2023: 2880</v>
      </c>
      <c r="D2881" s="43">
        <v>2880</v>
      </c>
      <c r="E2881" s="43" t="s">
        <v>5312</v>
      </c>
      <c r="F2881" s="1" t="s">
        <v>73</v>
      </c>
      <c r="G2881" s="43" t="s">
        <v>5256</v>
      </c>
      <c r="H2881" s="2">
        <v>45060</v>
      </c>
      <c r="J2881" s="12">
        <v>2023</v>
      </c>
      <c r="K2881" s="12">
        <v>5</v>
      </c>
      <c r="L2881" s="12">
        <v>14</v>
      </c>
      <c r="M2881" s="13"/>
      <c r="N2881" s="12" t="s">
        <v>74</v>
      </c>
      <c r="P2881" s="12" t="s">
        <v>75</v>
      </c>
      <c r="Q2881" s="12" t="str">
        <f>CONCATENATE(X2881," ",Y2881)</f>
        <v>Streptopelia decaocto</v>
      </c>
      <c r="R2881" s="14" t="str">
        <f>CONCATENATE(S2881,", ",T2881,", ",U2881,", ",V2881,", ",W2881,", ",X2881,", ",Y2881)</f>
        <v>Animalia, Chordata, Aves, Columbiformes, Columbidae, Streptopelia, decaocto</v>
      </c>
      <c r="S2881" s="6" t="s">
        <v>76</v>
      </c>
      <c r="T2881" s="19" t="s">
        <v>77</v>
      </c>
      <c r="U2881" s="19" t="s">
        <v>78</v>
      </c>
      <c r="V2881" s="12" t="s">
        <v>159</v>
      </c>
      <c r="W2881" s="12" t="s">
        <v>160</v>
      </c>
      <c r="X2881" s="12" t="s">
        <v>192</v>
      </c>
      <c r="Y2881" s="12" t="s">
        <v>193</v>
      </c>
      <c r="AA2881" s="12" t="s">
        <v>83</v>
      </c>
      <c r="AB2881" s="6" t="s">
        <v>194</v>
      </c>
      <c r="AC2881" s="12" t="s">
        <v>195</v>
      </c>
      <c r="AD2881" s="12" t="s">
        <v>86</v>
      </c>
      <c r="AE2881" s="2">
        <v>45060</v>
      </c>
      <c r="AF2881" s="43" t="s">
        <v>87</v>
      </c>
      <c r="AG2881" s="7" t="s">
        <v>196</v>
      </c>
      <c r="AH2881" s="43">
        <v>48.111893397303497</v>
      </c>
      <c r="AI2881" s="43">
        <v>-1.70347953939973</v>
      </c>
      <c r="AL2881" s="43">
        <v>10</v>
      </c>
      <c r="AN2881" s="46" t="s">
        <v>5240</v>
      </c>
      <c r="AO2881" s="5" t="s">
        <v>89</v>
      </c>
      <c r="AP2881" s="12" t="s">
        <v>86</v>
      </c>
      <c r="AR2881" s="7" t="s">
        <v>90</v>
      </c>
      <c r="AT2881" s="4" t="str">
        <f>CONCATENATE(AU2881,", ",AV2881,", ",AW2881,", ",AX2881,", ",AY2881,", ",AZ2881,", ",BA2881)</f>
        <v>Europe, France, FR, Bretagne, Ille-et-Vilaine, Rennes, Campus Institut Agro Rennes</v>
      </c>
      <c r="AU2881" s="1" t="s">
        <v>91</v>
      </c>
      <c r="AV2881" s="1" t="s">
        <v>92</v>
      </c>
      <c r="AW2881" s="1" t="s">
        <v>93</v>
      </c>
      <c r="AX2881" s="1" t="s">
        <v>94</v>
      </c>
      <c r="AY2881" s="1" t="s">
        <v>95</v>
      </c>
      <c r="AZ2881" s="1" t="s">
        <v>96</v>
      </c>
      <c r="BA2881" s="1" t="s">
        <v>5242</v>
      </c>
      <c r="BC2881" s="43"/>
      <c r="BF2881" s="43" t="s">
        <v>4596</v>
      </c>
      <c r="BG2881" s="43" t="s">
        <v>93</v>
      </c>
      <c r="BH2881" s="7" t="s">
        <v>97</v>
      </c>
      <c r="BJ2881" s="43" t="s">
        <v>98</v>
      </c>
      <c r="BK2881" s="43" t="s">
        <v>99</v>
      </c>
      <c r="BL2881" s="7" t="s">
        <v>100</v>
      </c>
      <c r="BM2881" s="7" t="s">
        <v>101</v>
      </c>
      <c r="BN2881" s="7" t="s">
        <v>102</v>
      </c>
      <c r="BS2881" s="12" t="s">
        <v>86</v>
      </c>
      <c r="BU2881" s="43">
        <v>1</v>
      </c>
      <c r="BW2881" s="43" t="s">
        <v>103</v>
      </c>
    </row>
    <row r="2882" spans="3:75" x14ac:dyDescent="0.35">
      <c r="C2882" s="43" t="str">
        <f t="shared" si="44"/>
        <v>IARA:BDT-05:2023: 2881</v>
      </c>
      <c r="D2882" s="43">
        <v>2881</v>
      </c>
      <c r="E2882" s="43" t="s">
        <v>5312</v>
      </c>
      <c r="F2882" s="1" t="s">
        <v>73</v>
      </c>
      <c r="G2882" s="43" t="s">
        <v>5256</v>
      </c>
      <c r="H2882" s="2">
        <v>45060</v>
      </c>
      <c r="J2882" s="12">
        <v>2023</v>
      </c>
      <c r="K2882" s="12">
        <v>5</v>
      </c>
      <c r="L2882" s="12">
        <v>14</v>
      </c>
      <c r="M2882" s="13"/>
      <c r="N2882" s="12" t="s">
        <v>74</v>
      </c>
      <c r="P2882" s="12" t="s">
        <v>75</v>
      </c>
      <c r="Q2882" s="12" t="str">
        <f>CONCATENATE(X2882," ",Y2882)</f>
        <v>Streptopelia decaocto</v>
      </c>
      <c r="R2882" s="14" t="str">
        <f>CONCATENATE(S2882,", ",T2882,", ",U2882,", ",V2882,", ",W2882,", ",X2882,", ",Y2882)</f>
        <v>Animalia, Chordata, Aves, Columbiformes, Columbidae, Streptopelia, decaocto</v>
      </c>
      <c r="S2882" s="6" t="s">
        <v>76</v>
      </c>
      <c r="T2882" s="19" t="s">
        <v>77</v>
      </c>
      <c r="U2882" s="19" t="s">
        <v>78</v>
      </c>
      <c r="V2882" s="12" t="s">
        <v>159</v>
      </c>
      <c r="W2882" s="12" t="s">
        <v>160</v>
      </c>
      <c r="X2882" s="12" t="s">
        <v>192</v>
      </c>
      <c r="Y2882" s="12" t="s">
        <v>193</v>
      </c>
      <c r="AA2882" s="12" t="s">
        <v>83</v>
      </c>
      <c r="AB2882" s="6" t="s">
        <v>194</v>
      </c>
      <c r="AC2882" s="12" t="s">
        <v>195</v>
      </c>
      <c r="AD2882" s="12" t="s">
        <v>86</v>
      </c>
      <c r="AE2882" s="2">
        <v>45060</v>
      </c>
      <c r="AF2882" s="43" t="s">
        <v>87</v>
      </c>
      <c r="AG2882" s="7" t="s">
        <v>196</v>
      </c>
      <c r="AH2882" s="43">
        <v>48.111916519367703</v>
      </c>
      <c r="AI2882" s="43">
        <v>-1.70526427704714</v>
      </c>
      <c r="AL2882" s="43">
        <v>10</v>
      </c>
      <c r="AN2882" s="46" t="s">
        <v>5240</v>
      </c>
      <c r="AO2882" s="5" t="s">
        <v>89</v>
      </c>
      <c r="AP2882" s="12" t="s">
        <v>86</v>
      </c>
      <c r="AR2882" s="7" t="s">
        <v>90</v>
      </c>
      <c r="AT2882" s="4" t="str">
        <f>CONCATENATE(AU2882,", ",AV2882,", ",AW2882,", ",AX2882,", ",AY2882,", ",AZ2882,", ",BA2882)</f>
        <v>Europe, France, FR, Bretagne, Ille-et-Vilaine, Rennes, Campus Institut Agro Rennes</v>
      </c>
      <c r="AU2882" s="1" t="s">
        <v>91</v>
      </c>
      <c r="AV2882" s="1" t="s">
        <v>92</v>
      </c>
      <c r="AW2882" s="1" t="s">
        <v>93</v>
      </c>
      <c r="AX2882" s="1" t="s">
        <v>94</v>
      </c>
      <c r="AY2882" s="1" t="s">
        <v>95</v>
      </c>
      <c r="AZ2882" s="1" t="s">
        <v>96</v>
      </c>
      <c r="BA2882" s="1" t="s">
        <v>5242</v>
      </c>
      <c r="BC2882" s="43"/>
      <c r="BF2882" s="43" t="s">
        <v>4596</v>
      </c>
      <c r="BG2882" s="43" t="s">
        <v>93</v>
      </c>
      <c r="BH2882" s="7" t="s">
        <v>97</v>
      </c>
      <c r="BJ2882" s="43" t="s">
        <v>98</v>
      </c>
      <c r="BK2882" s="43" t="s">
        <v>99</v>
      </c>
      <c r="BL2882" s="7" t="s">
        <v>100</v>
      </c>
      <c r="BM2882" s="7" t="s">
        <v>101</v>
      </c>
      <c r="BN2882" s="7" t="s">
        <v>102</v>
      </c>
      <c r="BS2882" s="12" t="s">
        <v>86</v>
      </c>
      <c r="BU2882" s="43">
        <v>1</v>
      </c>
      <c r="BW2882" s="43" t="s">
        <v>103</v>
      </c>
    </row>
    <row r="2883" spans="3:75" x14ac:dyDescent="0.35">
      <c r="C2883" s="43" t="str">
        <f t="shared" ref="C2883:C2946" si="45">_xlfn.CONCAT(E2883,D2883)</f>
        <v>IARA:BDT-05:2023: 2882</v>
      </c>
      <c r="D2883" s="43">
        <v>2882</v>
      </c>
      <c r="E2883" s="43" t="s">
        <v>5312</v>
      </c>
      <c r="F2883" s="1" t="s">
        <v>73</v>
      </c>
      <c r="G2883" s="43" t="s">
        <v>5256</v>
      </c>
      <c r="H2883" s="2">
        <v>45060</v>
      </c>
      <c r="J2883" s="12">
        <v>2023</v>
      </c>
      <c r="K2883" s="12">
        <v>5</v>
      </c>
      <c r="L2883" s="12">
        <v>14</v>
      </c>
      <c r="M2883" s="13"/>
      <c r="N2883" s="12" t="s">
        <v>74</v>
      </c>
      <c r="P2883" s="12" t="s">
        <v>75</v>
      </c>
      <c r="Q2883" s="12" t="str">
        <f>CONCATENATE(X2883," ",Y2883)</f>
        <v>Streptopelia decaocto</v>
      </c>
      <c r="R2883" s="14" t="str">
        <f>CONCATENATE(S2883,", ",T2883,", ",U2883,", ",V2883,", ",W2883,", ",X2883,", ",Y2883)</f>
        <v>Animalia, Chordata, Aves, Columbiformes, Columbidae, Streptopelia, decaocto</v>
      </c>
      <c r="S2883" s="6" t="s">
        <v>76</v>
      </c>
      <c r="T2883" s="19" t="s">
        <v>77</v>
      </c>
      <c r="U2883" s="19" t="s">
        <v>78</v>
      </c>
      <c r="V2883" s="12" t="s">
        <v>159</v>
      </c>
      <c r="W2883" s="12" t="s">
        <v>160</v>
      </c>
      <c r="X2883" s="12" t="s">
        <v>192</v>
      </c>
      <c r="Y2883" s="12" t="s">
        <v>193</v>
      </c>
      <c r="AA2883" s="12" t="s">
        <v>83</v>
      </c>
      <c r="AB2883" s="6" t="s">
        <v>194</v>
      </c>
      <c r="AC2883" s="12" t="s">
        <v>195</v>
      </c>
      <c r="AD2883" s="12" t="s">
        <v>86</v>
      </c>
      <c r="AE2883" s="2">
        <v>45060</v>
      </c>
      <c r="AF2883" s="43" t="s">
        <v>87</v>
      </c>
      <c r="AG2883" s="7" t="s">
        <v>196</v>
      </c>
      <c r="AH2883" s="43">
        <v>48.112074490734301</v>
      </c>
      <c r="AI2883" s="43">
        <v>-1.70531690328936</v>
      </c>
      <c r="AL2883" s="43">
        <v>10</v>
      </c>
      <c r="AN2883" s="46" t="s">
        <v>5240</v>
      </c>
      <c r="AO2883" s="5" t="s">
        <v>89</v>
      </c>
      <c r="AP2883" s="12" t="s">
        <v>86</v>
      </c>
      <c r="AR2883" s="7" t="s">
        <v>90</v>
      </c>
      <c r="AT2883" s="4" t="str">
        <f>CONCATENATE(AU2883,", ",AV2883,", ",AW2883,", ",AX2883,", ",AY2883,", ",AZ2883,", ",BA2883)</f>
        <v>Europe, France, FR, Bretagne, Ille-et-Vilaine, Rennes, Campus Institut Agro Rennes</v>
      </c>
      <c r="AU2883" s="1" t="s">
        <v>91</v>
      </c>
      <c r="AV2883" s="1" t="s">
        <v>92</v>
      </c>
      <c r="AW2883" s="1" t="s">
        <v>93</v>
      </c>
      <c r="AX2883" s="1" t="s">
        <v>94</v>
      </c>
      <c r="AY2883" s="1" t="s">
        <v>95</v>
      </c>
      <c r="AZ2883" s="1" t="s">
        <v>96</v>
      </c>
      <c r="BA2883" s="1" t="s">
        <v>5242</v>
      </c>
      <c r="BC2883" s="43"/>
      <c r="BF2883" s="43" t="s">
        <v>4596</v>
      </c>
      <c r="BG2883" s="43" t="s">
        <v>93</v>
      </c>
      <c r="BH2883" s="7" t="s">
        <v>97</v>
      </c>
      <c r="BJ2883" s="43" t="s">
        <v>98</v>
      </c>
      <c r="BK2883" s="43" t="s">
        <v>99</v>
      </c>
      <c r="BL2883" s="7" t="s">
        <v>100</v>
      </c>
      <c r="BM2883" s="7" t="s">
        <v>101</v>
      </c>
      <c r="BN2883" s="7" t="s">
        <v>102</v>
      </c>
      <c r="BS2883" s="12" t="s">
        <v>86</v>
      </c>
      <c r="BU2883" s="43">
        <v>1</v>
      </c>
      <c r="BW2883" s="43" t="s">
        <v>103</v>
      </c>
    </row>
    <row r="2884" spans="3:75" x14ac:dyDescent="0.35">
      <c r="C2884" s="43" t="str">
        <f t="shared" si="45"/>
        <v>IARA:BDT-05:2023: 2883</v>
      </c>
      <c r="D2884" s="43">
        <v>2883</v>
      </c>
      <c r="E2884" s="43" t="s">
        <v>5312</v>
      </c>
      <c r="F2884" s="1" t="s">
        <v>73</v>
      </c>
      <c r="G2884" s="43" t="s">
        <v>5256</v>
      </c>
      <c r="H2884" s="2">
        <v>45060</v>
      </c>
      <c r="J2884" s="12">
        <v>2023</v>
      </c>
      <c r="K2884" s="12">
        <v>5</v>
      </c>
      <c r="L2884" s="12">
        <v>14</v>
      </c>
      <c r="M2884" s="13"/>
      <c r="N2884" s="12" t="s">
        <v>74</v>
      </c>
      <c r="P2884" s="12" t="s">
        <v>75</v>
      </c>
      <c r="Q2884" s="12" t="str">
        <f>CONCATENATE(X2884," ",Y2884)</f>
        <v>Streptopelia decaocto</v>
      </c>
      <c r="R2884" s="14" t="str">
        <f>CONCATENATE(S2884,", ",T2884,", ",U2884,", ",V2884,", ",W2884,", ",X2884,", ",Y2884)</f>
        <v>Animalia, Chordata, Aves, Columbiformes, Columbidae, Streptopelia, decaocto</v>
      </c>
      <c r="S2884" s="6" t="s">
        <v>76</v>
      </c>
      <c r="T2884" s="19" t="s">
        <v>77</v>
      </c>
      <c r="U2884" s="19" t="s">
        <v>78</v>
      </c>
      <c r="V2884" s="12" t="s">
        <v>159</v>
      </c>
      <c r="W2884" s="12" t="s">
        <v>160</v>
      </c>
      <c r="X2884" s="12" t="s">
        <v>192</v>
      </c>
      <c r="Y2884" s="12" t="s">
        <v>193</v>
      </c>
      <c r="AA2884" s="12" t="s">
        <v>83</v>
      </c>
      <c r="AB2884" s="6" t="s">
        <v>194</v>
      </c>
      <c r="AC2884" s="12" t="s">
        <v>195</v>
      </c>
      <c r="AD2884" s="12" t="s">
        <v>86</v>
      </c>
      <c r="AE2884" s="2">
        <v>45060</v>
      </c>
      <c r="AF2884" s="43" t="s">
        <v>87</v>
      </c>
      <c r="AG2884" s="7" t="s">
        <v>196</v>
      </c>
      <c r="AH2884" s="43">
        <v>48.114112702726302</v>
      </c>
      <c r="AI2884" s="43">
        <v>-1.70961613700999</v>
      </c>
      <c r="AL2884" s="43">
        <v>10</v>
      </c>
      <c r="AN2884" s="46" t="s">
        <v>5240</v>
      </c>
      <c r="AO2884" s="5" t="s">
        <v>89</v>
      </c>
      <c r="AP2884" s="12" t="s">
        <v>86</v>
      </c>
      <c r="AR2884" s="7" t="s">
        <v>90</v>
      </c>
      <c r="AT2884" s="4" t="str">
        <f>CONCATENATE(AU2884,", ",AV2884,", ",AW2884,", ",AX2884,", ",AY2884,", ",AZ2884,", ",BA2884)</f>
        <v>Europe, France, FR, Bretagne, Ille-et-Vilaine, Rennes, Campus Institut Agro Rennes</v>
      </c>
      <c r="AU2884" s="1" t="s">
        <v>91</v>
      </c>
      <c r="AV2884" s="1" t="s">
        <v>92</v>
      </c>
      <c r="AW2884" s="1" t="s">
        <v>93</v>
      </c>
      <c r="AX2884" s="1" t="s">
        <v>94</v>
      </c>
      <c r="AY2884" s="1" t="s">
        <v>95</v>
      </c>
      <c r="AZ2884" s="1" t="s">
        <v>96</v>
      </c>
      <c r="BA2884" s="1" t="s">
        <v>5242</v>
      </c>
      <c r="BC2884" s="43"/>
      <c r="BF2884" s="43" t="s">
        <v>4596</v>
      </c>
      <c r="BG2884" s="43" t="s">
        <v>93</v>
      </c>
      <c r="BH2884" s="7" t="s">
        <v>97</v>
      </c>
      <c r="BJ2884" s="43" t="s">
        <v>98</v>
      </c>
      <c r="BK2884" s="43" t="s">
        <v>99</v>
      </c>
      <c r="BL2884" s="7" t="s">
        <v>100</v>
      </c>
      <c r="BM2884" s="7" t="s">
        <v>101</v>
      </c>
      <c r="BN2884" s="7" t="s">
        <v>102</v>
      </c>
      <c r="BS2884" s="12" t="s">
        <v>86</v>
      </c>
      <c r="BU2884" s="43">
        <v>1</v>
      </c>
      <c r="BW2884" s="43" t="s">
        <v>103</v>
      </c>
    </row>
    <row r="2885" spans="3:75" x14ac:dyDescent="0.35">
      <c r="C2885" s="43" t="str">
        <f t="shared" si="45"/>
        <v>IARA:BDT-05:2023: 2884</v>
      </c>
      <c r="D2885" s="43">
        <v>2884</v>
      </c>
      <c r="E2885" s="43" t="s">
        <v>5312</v>
      </c>
      <c r="F2885" s="1" t="s">
        <v>73</v>
      </c>
      <c r="G2885" s="43" t="s">
        <v>5256</v>
      </c>
      <c r="H2885" s="2">
        <v>45060</v>
      </c>
      <c r="J2885" s="12">
        <v>2023</v>
      </c>
      <c r="K2885" s="12">
        <v>5</v>
      </c>
      <c r="L2885" s="12">
        <v>14</v>
      </c>
      <c r="M2885" s="13"/>
      <c r="N2885" s="12" t="s">
        <v>74</v>
      </c>
      <c r="P2885" s="12" t="s">
        <v>75</v>
      </c>
      <c r="Q2885" s="12" t="str">
        <f>CONCATENATE(X2885," ",Y2885)</f>
        <v>Troglodytes troglodytes</v>
      </c>
      <c r="R2885" s="14" t="str">
        <f>CONCATENATE(S2885,", ",T2885,", ",U2885,", ",V2885,", ",W2885,", ",X2885,", ",Y2885)</f>
        <v>Animalia, Chordata, Aves, Passeriformes, Troglodytidae, Troglodytes, troglodytes</v>
      </c>
      <c r="S2885" s="6" t="s">
        <v>76</v>
      </c>
      <c r="T2885" s="19" t="s">
        <v>77</v>
      </c>
      <c r="U2885" s="19" t="s">
        <v>78</v>
      </c>
      <c r="V2885" s="12" t="s">
        <v>79</v>
      </c>
      <c r="W2885" s="12" t="s">
        <v>197</v>
      </c>
      <c r="X2885" s="12" t="s">
        <v>198</v>
      </c>
      <c r="Y2885" s="12" t="s">
        <v>199</v>
      </c>
      <c r="AA2885" s="12" t="s">
        <v>83</v>
      </c>
      <c r="AB2885" s="6" t="s">
        <v>84</v>
      </c>
      <c r="AC2885" s="12" t="s">
        <v>200</v>
      </c>
      <c r="AD2885" s="12" t="s">
        <v>86</v>
      </c>
      <c r="AE2885" s="2">
        <v>45060</v>
      </c>
      <c r="AF2885" s="43" t="s">
        <v>87</v>
      </c>
      <c r="AG2885" s="7" t="s">
        <v>201</v>
      </c>
      <c r="AH2885" s="43">
        <v>48.111636464895597</v>
      </c>
      <c r="AI2885" s="43">
        <v>-1.70278722648596</v>
      </c>
      <c r="AL2885" s="43">
        <v>10</v>
      </c>
      <c r="AN2885" s="46" t="s">
        <v>5240</v>
      </c>
      <c r="AO2885" s="5" t="s">
        <v>89</v>
      </c>
      <c r="AP2885" s="12" t="s">
        <v>86</v>
      </c>
      <c r="AR2885" s="7" t="s">
        <v>90</v>
      </c>
      <c r="AT2885" s="4" t="str">
        <f>CONCATENATE(AU2885,", ",AV2885,", ",AW2885,", ",AX2885,", ",AY2885,", ",AZ2885,", ",BA2885)</f>
        <v>Europe, France, FR, Bretagne, Ille-et-Vilaine, Rennes, Campus Institut Agro Rennes</v>
      </c>
      <c r="AU2885" s="1" t="s">
        <v>91</v>
      </c>
      <c r="AV2885" s="1" t="s">
        <v>92</v>
      </c>
      <c r="AW2885" s="1" t="s">
        <v>93</v>
      </c>
      <c r="AX2885" s="1" t="s">
        <v>94</v>
      </c>
      <c r="AY2885" s="1" t="s">
        <v>95</v>
      </c>
      <c r="AZ2885" s="1" t="s">
        <v>96</v>
      </c>
      <c r="BA2885" s="1" t="s">
        <v>5242</v>
      </c>
      <c r="BC2885" s="43"/>
      <c r="BF2885" s="43" t="s">
        <v>4596</v>
      </c>
      <c r="BG2885" s="43" t="s">
        <v>93</v>
      </c>
      <c r="BH2885" s="7" t="s">
        <v>97</v>
      </c>
      <c r="BJ2885" s="43" t="s">
        <v>98</v>
      </c>
      <c r="BK2885" s="43" t="s">
        <v>99</v>
      </c>
      <c r="BL2885" s="7" t="s">
        <v>100</v>
      </c>
      <c r="BM2885" s="7" t="s">
        <v>101</v>
      </c>
      <c r="BN2885" s="7" t="s">
        <v>102</v>
      </c>
      <c r="BS2885" s="12" t="s">
        <v>86</v>
      </c>
      <c r="BU2885" s="43">
        <v>1</v>
      </c>
      <c r="BW2885" s="43" t="s">
        <v>103</v>
      </c>
    </row>
    <row r="2886" spans="3:75" x14ac:dyDescent="0.35">
      <c r="C2886" s="43" t="str">
        <f t="shared" si="45"/>
        <v>IARA:BDT-05:2023: 2885</v>
      </c>
      <c r="D2886" s="43">
        <v>2885</v>
      </c>
      <c r="E2886" s="43" t="s">
        <v>5312</v>
      </c>
      <c r="F2886" s="1" t="s">
        <v>73</v>
      </c>
      <c r="G2886" s="43" t="s">
        <v>5256</v>
      </c>
      <c r="H2886" s="2">
        <v>45060</v>
      </c>
      <c r="J2886" s="12">
        <v>2023</v>
      </c>
      <c r="K2886" s="12">
        <v>5</v>
      </c>
      <c r="L2886" s="12">
        <v>14</v>
      </c>
      <c r="M2886" s="13"/>
      <c r="N2886" s="12" t="s">
        <v>74</v>
      </c>
      <c r="P2886" s="12" t="s">
        <v>75</v>
      </c>
      <c r="Q2886" s="12" t="str">
        <f>CONCATENATE(X2886," ",Y2886)</f>
        <v>Troglodytes troglodytes</v>
      </c>
      <c r="R2886" s="14" t="str">
        <f>CONCATENATE(S2886,", ",T2886,", ",U2886,", ",V2886,", ",W2886,", ",X2886,", ",Y2886)</f>
        <v>Animalia, Chordata, Aves, Passeriformes, Troglodytidae, Troglodytes, troglodytes</v>
      </c>
      <c r="S2886" s="6" t="s">
        <v>76</v>
      </c>
      <c r="T2886" s="19" t="s">
        <v>77</v>
      </c>
      <c r="U2886" s="19" t="s">
        <v>78</v>
      </c>
      <c r="V2886" s="12" t="s">
        <v>79</v>
      </c>
      <c r="W2886" s="12" t="s">
        <v>197</v>
      </c>
      <c r="X2886" s="12" t="s">
        <v>198</v>
      </c>
      <c r="Y2886" s="12" t="s">
        <v>199</v>
      </c>
      <c r="AA2886" s="12" t="s">
        <v>83</v>
      </c>
      <c r="AB2886" s="6" t="s">
        <v>84</v>
      </c>
      <c r="AC2886" s="12" t="s">
        <v>200</v>
      </c>
      <c r="AD2886" s="12" t="s">
        <v>86</v>
      </c>
      <c r="AE2886" s="2">
        <v>45060</v>
      </c>
      <c r="AF2886" s="43" t="s">
        <v>87</v>
      </c>
      <c r="AG2886" s="7" t="s">
        <v>201</v>
      </c>
      <c r="AH2886" s="43">
        <v>48.111809767607603</v>
      </c>
      <c r="AI2886" s="43">
        <v>-1.70509284435997</v>
      </c>
      <c r="AL2886" s="43">
        <v>10</v>
      </c>
      <c r="AN2886" s="46" t="s">
        <v>5240</v>
      </c>
      <c r="AO2886" s="5" t="s">
        <v>89</v>
      </c>
      <c r="AP2886" s="12" t="s">
        <v>86</v>
      </c>
      <c r="AR2886" s="7" t="s">
        <v>90</v>
      </c>
      <c r="AT2886" s="4" t="str">
        <f>CONCATENATE(AU2886,", ",AV2886,", ",AW2886,", ",AX2886,", ",AY2886,", ",AZ2886,", ",BA2886)</f>
        <v>Europe, France, FR, Bretagne, Ille-et-Vilaine, Rennes, Campus Institut Agro Rennes</v>
      </c>
      <c r="AU2886" s="1" t="s">
        <v>91</v>
      </c>
      <c r="AV2886" s="1" t="s">
        <v>92</v>
      </c>
      <c r="AW2886" s="1" t="s">
        <v>93</v>
      </c>
      <c r="AX2886" s="1" t="s">
        <v>94</v>
      </c>
      <c r="AY2886" s="1" t="s">
        <v>95</v>
      </c>
      <c r="AZ2886" s="1" t="s">
        <v>96</v>
      </c>
      <c r="BA2886" s="1" t="s">
        <v>5242</v>
      </c>
      <c r="BC2886" s="43"/>
      <c r="BF2886" s="43" t="s">
        <v>4596</v>
      </c>
      <c r="BG2886" s="43" t="s">
        <v>93</v>
      </c>
      <c r="BH2886" s="7" t="s">
        <v>97</v>
      </c>
      <c r="BJ2886" s="43" t="s">
        <v>98</v>
      </c>
      <c r="BK2886" s="43" t="s">
        <v>99</v>
      </c>
      <c r="BL2886" s="7" t="s">
        <v>100</v>
      </c>
      <c r="BM2886" s="7" t="s">
        <v>101</v>
      </c>
      <c r="BN2886" s="7" t="s">
        <v>102</v>
      </c>
      <c r="BS2886" s="12" t="s">
        <v>86</v>
      </c>
      <c r="BU2886" s="43">
        <v>1</v>
      </c>
      <c r="BW2886" s="43" t="s">
        <v>103</v>
      </c>
    </row>
    <row r="2887" spans="3:75" x14ac:dyDescent="0.35">
      <c r="C2887" s="43" t="str">
        <f t="shared" si="45"/>
        <v>IARA:BDT-05:2023: 2886</v>
      </c>
      <c r="D2887" s="43">
        <v>2886</v>
      </c>
      <c r="E2887" s="43" t="s">
        <v>5312</v>
      </c>
      <c r="F2887" s="1" t="s">
        <v>73</v>
      </c>
      <c r="G2887" s="43" t="s">
        <v>5256</v>
      </c>
      <c r="H2887" s="2">
        <v>45060</v>
      </c>
      <c r="J2887" s="12">
        <v>2023</v>
      </c>
      <c r="K2887" s="12">
        <v>5</v>
      </c>
      <c r="L2887" s="12">
        <v>14</v>
      </c>
      <c r="M2887" s="13"/>
      <c r="N2887" s="12" t="s">
        <v>74</v>
      </c>
      <c r="P2887" s="12" t="s">
        <v>75</v>
      </c>
      <c r="Q2887" s="12" t="str">
        <f>CONCATENATE(X2887," ",Y2887)</f>
        <v>Troglodytes troglodytes</v>
      </c>
      <c r="R2887" s="14" t="str">
        <f>CONCATENATE(S2887,", ",T2887,", ",U2887,", ",V2887,", ",W2887,", ",X2887,", ",Y2887)</f>
        <v>Animalia, Chordata, Aves, Passeriformes, Troglodytidae, Troglodytes, troglodytes</v>
      </c>
      <c r="S2887" s="6" t="s">
        <v>76</v>
      </c>
      <c r="T2887" s="19" t="s">
        <v>77</v>
      </c>
      <c r="U2887" s="19" t="s">
        <v>78</v>
      </c>
      <c r="V2887" s="12" t="s">
        <v>79</v>
      </c>
      <c r="W2887" s="12" t="s">
        <v>197</v>
      </c>
      <c r="X2887" s="12" t="s">
        <v>198</v>
      </c>
      <c r="Y2887" s="12" t="s">
        <v>199</v>
      </c>
      <c r="AA2887" s="12" t="s">
        <v>83</v>
      </c>
      <c r="AB2887" s="6" t="s">
        <v>84</v>
      </c>
      <c r="AC2887" s="12" t="s">
        <v>200</v>
      </c>
      <c r="AD2887" s="12" t="s">
        <v>86</v>
      </c>
      <c r="AE2887" s="2">
        <v>45060</v>
      </c>
      <c r="AF2887" s="43" t="s">
        <v>87</v>
      </c>
      <c r="AG2887" s="7" t="s">
        <v>201</v>
      </c>
      <c r="AH2887" s="43">
        <v>48.114544366979302</v>
      </c>
      <c r="AI2887" s="43">
        <v>-1.7069557729493099</v>
      </c>
      <c r="AL2887" s="43">
        <v>10</v>
      </c>
      <c r="AN2887" s="46" t="s">
        <v>5240</v>
      </c>
      <c r="AO2887" s="5" t="s">
        <v>89</v>
      </c>
      <c r="AP2887" s="12" t="s">
        <v>86</v>
      </c>
      <c r="AR2887" s="7" t="s">
        <v>90</v>
      </c>
      <c r="AT2887" s="4" t="str">
        <f>CONCATENATE(AU2887,", ",AV2887,", ",AW2887,", ",AX2887,", ",AY2887,", ",AZ2887,", ",BA2887)</f>
        <v>Europe, France, FR, Bretagne, Ille-et-Vilaine, Rennes, Campus Institut Agro Rennes</v>
      </c>
      <c r="AU2887" s="1" t="s">
        <v>91</v>
      </c>
      <c r="AV2887" s="1" t="s">
        <v>92</v>
      </c>
      <c r="AW2887" s="1" t="s">
        <v>93</v>
      </c>
      <c r="AX2887" s="1" t="s">
        <v>94</v>
      </c>
      <c r="AY2887" s="1" t="s">
        <v>95</v>
      </c>
      <c r="AZ2887" s="1" t="s">
        <v>96</v>
      </c>
      <c r="BA2887" s="1" t="s">
        <v>5242</v>
      </c>
      <c r="BC2887" s="43"/>
      <c r="BF2887" s="43" t="s">
        <v>4596</v>
      </c>
      <c r="BG2887" s="43" t="s">
        <v>93</v>
      </c>
      <c r="BH2887" s="7" t="s">
        <v>97</v>
      </c>
      <c r="BJ2887" s="43" t="s">
        <v>98</v>
      </c>
      <c r="BK2887" s="43" t="s">
        <v>99</v>
      </c>
      <c r="BL2887" s="7" t="s">
        <v>100</v>
      </c>
      <c r="BM2887" s="7" t="s">
        <v>101</v>
      </c>
      <c r="BN2887" s="7" t="s">
        <v>102</v>
      </c>
      <c r="BS2887" s="12" t="s">
        <v>86</v>
      </c>
      <c r="BU2887" s="43">
        <v>1</v>
      </c>
      <c r="BW2887" s="43" t="s">
        <v>103</v>
      </c>
    </row>
    <row r="2888" spans="3:75" x14ac:dyDescent="0.35">
      <c r="C2888" s="43" t="str">
        <f t="shared" si="45"/>
        <v>IARA:BDT-05:2023: 2887</v>
      </c>
      <c r="D2888" s="43">
        <v>2887</v>
      </c>
      <c r="E2888" s="43" t="s">
        <v>5312</v>
      </c>
      <c r="F2888" s="1" t="s">
        <v>73</v>
      </c>
      <c r="G2888" s="43" t="s">
        <v>5256</v>
      </c>
      <c r="H2888" s="2">
        <v>45060</v>
      </c>
      <c r="J2888" s="12">
        <v>2023</v>
      </c>
      <c r="K2888" s="12">
        <v>5</v>
      </c>
      <c r="L2888" s="12">
        <v>14</v>
      </c>
      <c r="M2888" s="13"/>
      <c r="N2888" s="12" t="s">
        <v>74</v>
      </c>
      <c r="P2888" s="12" t="s">
        <v>75</v>
      </c>
      <c r="Q2888" s="12" t="str">
        <f>CONCATENATE(X2888," ",Y2888)</f>
        <v>Troglodytes troglodytes</v>
      </c>
      <c r="R2888" s="14" t="str">
        <f>CONCATENATE(S2888,", ",T2888,", ",U2888,", ",V2888,", ",W2888,", ",X2888,", ",Y2888)</f>
        <v>Animalia, Chordata, Aves, Passeriformes, Troglodytidae, Troglodytes, troglodytes</v>
      </c>
      <c r="S2888" s="6" t="s">
        <v>76</v>
      </c>
      <c r="T2888" s="19" t="s">
        <v>77</v>
      </c>
      <c r="U2888" s="19" t="s">
        <v>78</v>
      </c>
      <c r="V2888" s="12" t="s">
        <v>79</v>
      </c>
      <c r="W2888" s="12" t="s">
        <v>197</v>
      </c>
      <c r="X2888" s="12" t="s">
        <v>198</v>
      </c>
      <c r="Y2888" s="12" t="s">
        <v>199</v>
      </c>
      <c r="AA2888" s="12" t="s">
        <v>83</v>
      </c>
      <c r="AB2888" s="6" t="s">
        <v>84</v>
      </c>
      <c r="AC2888" s="12" t="s">
        <v>200</v>
      </c>
      <c r="AD2888" s="12" t="s">
        <v>86</v>
      </c>
      <c r="AE2888" s="2">
        <v>45060</v>
      </c>
      <c r="AF2888" s="43" t="s">
        <v>87</v>
      </c>
      <c r="AG2888" s="7" t="s">
        <v>201</v>
      </c>
      <c r="AH2888" s="43">
        <v>48.112497068928199</v>
      </c>
      <c r="AI2888" s="43">
        <v>-1.7084388348833</v>
      </c>
      <c r="AL2888" s="43">
        <v>10</v>
      </c>
      <c r="AN2888" s="46" t="s">
        <v>5240</v>
      </c>
      <c r="AO2888" s="5" t="s">
        <v>89</v>
      </c>
      <c r="AP2888" s="12" t="s">
        <v>86</v>
      </c>
      <c r="AR2888" s="7" t="s">
        <v>90</v>
      </c>
      <c r="AT2888" s="4" t="str">
        <f>CONCATENATE(AU2888,", ",AV2888,", ",AW2888,", ",AX2888,", ",AY2888,", ",AZ2888,", ",BA2888)</f>
        <v>Europe, France, FR, Bretagne, Ille-et-Vilaine, Rennes, Campus Institut Agro Rennes</v>
      </c>
      <c r="AU2888" s="1" t="s">
        <v>91</v>
      </c>
      <c r="AV2888" s="1" t="s">
        <v>92</v>
      </c>
      <c r="AW2888" s="1" t="s">
        <v>93</v>
      </c>
      <c r="AX2888" s="1" t="s">
        <v>94</v>
      </c>
      <c r="AY2888" s="1" t="s">
        <v>95</v>
      </c>
      <c r="AZ2888" s="1" t="s">
        <v>96</v>
      </c>
      <c r="BA2888" s="1" t="s">
        <v>5242</v>
      </c>
      <c r="BC2888" s="43"/>
      <c r="BF2888" s="43" t="s">
        <v>4596</v>
      </c>
      <c r="BG2888" s="43" t="s">
        <v>93</v>
      </c>
      <c r="BH2888" s="7" t="s">
        <v>97</v>
      </c>
      <c r="BJ2888" s="43" t="s">
        <v>98</v>
      </c>
      <c r="BK2888" s="43" t="s">
        <v>99</v>
      </c>
      <c r="BL2888" s="7" t="s">
        <v>100</v>
      </c>
      <c r="BM2888" s="7" t="s">
        <v>101</v>
      </c>
      <c r="BN2888" s="7" t="s">
        <v>102</v>
      </c>
      <c r="BS2888" s="12" t="s">
        <v>86</v>
      </c>
      <c r="BU2888" s="43">
        <v>1</v>
      </c>
      <c r="BW2888" s="43" t="s">
        <v>103</v>
      </c>
    </row>
    <row r="2889" spans="3:75" x14ac:dyDescent="0.35">
      <c r="C2889" s="43" t="str">
        <f t="shared" si="45"/>
        <v>IARA:BDT-05:2023: 2888</v>
      </c>
      <c r="D2889" s="43">
        <v>2888</v>
      </c>
      <c r="E2889" s="43" t="s">
        <v>5312</v>
      </c>
      <c r="F2889" s="1" t="s">
        <v>73</v>
      </c>
      <c r="G2889" s="43" t="s">
        <v>5256</v>
      </c>
      <c r="H2889" s="2">
        <v>45060</v>
      </c>
      <c r="J2889" s="12">
        <v>2023</v>
      </c>
      <c r="K2889" s="12">
        <v>5</v>
      </c>
      <c r="L2889" s="12">
        <v>14</v>
      </c>
      <c r="M2889" s="13"/>
      <c r="N2889" s="12" t="s">
        <v>74</v>
      </c>
      <c r="P2889" s="12" t="s">
        <v>75</v>
      </c>
      <c r="Q2889" s="12" t="str">
        <f>CONCATENATE(X2889," ",Y2889)</f>
        <v>Troglodytes troglodytes</v>
      </c>
      <c r="R2889" s="14" t="str">
        <f>CONCATENATE(S2889,", ",T2889,", ",U2889,", ",V2889,", ",W2889,", ",X2889,", ",Y2889)</f>
        <v>Animalia, Chordata, Aves, Passeriformes, Troglodytidae, Troglodytes, troglodytes</v>
      </c>
      <c r="S2889" s="6" t="s">
        <v>76</v>
      </c>
      <c r="T2889" s="19" t="s">
        <v>77</v>
      </c>
      <c r="U2889" s="19" t="s">
        <v>78</v>
      </c>
      <c r="V2889" s="12" t="s">
        <v>79</v>
      </c>
      <c r="W2889" s="12" t="s">
        <v>197</v>
      </c>
      <c r="X2889" s="12" t="s">
        <v>198</v>
      </c>
      <c r="Y2889" s="12" t="s">
        <v>199</v>
      </c>
      <c r="AA2889" s="12" t="s">
        <v>83</v>
      </c>
      <c r="AB2889" s="6" t="s">
        <v>84</v>
      </c>
      <c r="AC2889" s="12" t="s">
        <v>200</v>
      </c>
      <c r="AD2889" s="12" t="s">
        <v>86</v>
      </c>
      <c r="AE2889" s="2">
        <v>45060</v>
      </c>
      <c r="AF2889" s="43" t="s">
        <v>87</v>
      </c>
      <c r="AG2889" s="7" t="s">
        <v>201</v>
      </c>
      <c r="AH2889" s="43">
        <v>48.1134130144072</v>
      </c>
      <c r="AI2889" s="43">
        <v>-1.7094226605110701</v>
      </c>
      <c r="AL2889" s="43">
        <v>10</v>
      </c>
      <c r="AN2889" s="46" t="s">
        <v>5240</v>
      </c>
      <c r="AO2889" s="5" t="s">
        <v>89</v>
      </c>
      <c r="AP2889" s="12" t="s">
        <v>86</v>
      </c>
      <c r="AR2889" s="7" t="s">
        <v>90</v>
      </c>
      <c r="AT2889" s="4" t="str">
        <f>CONCATENATE(AU2889,", ",AV2889,", ",AW2889,", ",AX2889,", ",AY2889,", ",AZ2889,", ",BA2889)</f>
        <v>Europe, France, FR, Bretagne, Ille-et-Vilaine, Rennes, Campus Institut Agro Rennes</v>
      </c>
      <c r="AU2889" s="1" t="s">
        <v>91</v>
      </c>
      <c r="AV2889" s="1" t="s">
        <v>92</v>
      </c>
      <c r="AW2889" s="1" t="s">
        <v>93</v>
      </c>
      <c r="AX2889" s="1" t="s">
        <v>94</v>
      </c>
      <c r="AY2889" s="1" t="s">
        <v>95</v>
      </c>
      <c r="AZ2889" s="1" t="s">
        <v>96</v>
      </c>
      <c r="BA2889" s="1" t="s">
        <v>5242</v>
      </c>
      <c r="BC2889" s="43"/>
      <c r="BF2889" s="43" t="s">
        <v>4596</v>
      </c>
      <c r="BG2889" s="43" t="s">
        <v>93</v>
      </c>
      <c r="BH2889" s="7" t="s">
        <v>97</v>
      </c>
      <c r="BJ2889" s="43" t="s">
        <v>98</v>
      </c>
      <c r="BK2889" s="43" t="s">
        <v>99</v>
      </c>
      <c r="BL2889" s="7" t="s">
        <v>100</v>
      </c>
      <c r="BM2889" s="7" t="s">
        <v>101</v>
      </c>
      <c r="BN2889" s="7" t="s">
        <v>102</v>
      </c>
      <c r="BS2889" s="12" t="s">
        <v>86</v>
      </c>
      <c r="BU2889" s="43">
        <v>1</v>
      </c>
      <c r="BW2889" s="43" t="s">
        <v>103</v>
      </c>
    </row>
    <row r="2890" spans="3:75" x14ac:dyDescent="0.35">
      <c r="C2890" s="43" t="str">
        <f t="shared" si="45"/>
        <v>IARA:BDT-05:2023: 2889</v>
      </c>
      <c r="D2890" s="43">
        <v>2889</v>
      </c>
      <c r="E2890" s="43" t="s">
        <v>5312</v>
      </c>
      <c r="F2890" s="1" t="s">
        <v>73</v>
      </c>
      <c r="G2890" s="43" t="s">
        <v>5256</v>
      </c>
      <c r="H2890" s="2">
        <v>45060</v>
      </c>
      <c r="J2890" s="12">
        <v>2023</v>
      </c>
      <c r="K2890" s="12">
        <v>5</v>
      </c>
      <c r="L2890" s="12">
        <v>14</v>
      </c>
      <c r="M2890" s="13"/>
      <c r="N2890" s="12" t="s">
        <v>74</v>
      </c>
      <c r="P2890" s="12" t="s">
        <v>75</v>
      </c>
      <c r="Q2890" s="12" t="str">
        <f>CONCATENATE(X2890," ",Y2890)</f>
        <v>Troglodytes troglodytes</v>
      </c>
      <c r="R2890" s="14" t="str">
        <f>CONCATENATE(S2890,", ",T2890,", ",U2890,", ",V2890,", ",W2890,", ",X2890,", ",Y2890)</f>
        <v>Animalia, Chordata, Aves, Passeriformes, Troglodytidae, Troglodytes, troglodytes</v>
      </c>
      <c r="S2890" s="6" t="s">
        <v>76</v>
      </c>
      <c r="T2890" s="19" t="s">
        <v>77</v>
      </c>
      <c r="U2890" s="19" t="s">
        <v>78</v>
      </c>
      <c r="V2890" s="12" t="s">
        <v>79</v>
      </c>
      <c r="W2890" s="12" t="s">
        <v>197</v>
      </c>
      <c r="X2890" s="12" t="s">
        <v>198</v>
      </c>
      <c r="Y2890" s="12" t="s">
        <v>199</v>
      </c>
      <c r="AA2890" s="12" t="s">
        <v>83</v>
      </c>
      <c r="AB2890" s="6" t="s">
        <v>84</v>
      </c>
      <c r="AC2890" s="12" t="s">
        <v>200</v>
      </c>
      <c r="AD2890" s="12" t="s">
        <v>86</v>
      </c>
      <c r="AE2890" s="2">
        <v>45060</v>
      </c>
      <c r="AF2890" s="43" t="s">
        <v>87</v>
      </c>
      <c r="AG2890" s="7" t="s">
        <v>201</v>
      </c>
      <c r="AH2890" s="43">
        <v>48.113355323864504</v>
      </c>
      <c r="AI2890" s="43">
        <v>-1.71073607284983</v>
      </c>
      <c r="AL2890" s="43">
        <v>10</v>
      </c>
      <c r="AN2890" s="46" t="s">
        <v>5240</v>
      </c>
      <c r="AO2890" s="5" t="s">
        <v>89</v>
      </c>
      <c r="AP2890" s="12" t="s">
        <v>86</v>
      </c>
      <c r="AR2890" s="7" t="s">
        <v>90</v>
      </c>
      <c r="AT2890" s="4" t="str">
        <f>CONCATENATE(AU2890,", ",AV2890,", ",AW2890,", ",AX2890,", ",AY2890,", ",AZ2890,", ",BA2890)</f>
        <v>Europe, France, FR, Bretagne, Ille-et-Vilaine, Rennes, Campus Institut Agro Rennes</v>
      </c>
      <c r="AU2890" s="1" t="s">
        <v>91</v>
      </c>
      <c r="AV2890" s="1" t="s">
        <v>92</v>
      </c>
      <c r="AW2890" s="1" t="s">
        <v>93</v>
      </c>
      <c r="AX2890" s="1" t="s">
        <v>94</v>
      </c>
      <c r="AY2890" s="1" t="s">
        <v>95</v>
      </c>
      <c r="AZ2890" s="1" t="s">
        <v>96</v>
      </c>
      <c r="BA2890" s="1" t="s">
        <v>5242</v>
      </c>
      <c r="BC2890" s="43"/>
      <c r="BF2890" s="43" t="s">
        <v>4596</v>
      </c>
      <c r="BG2890" s="43" t="s">
        <v>93</v>
      </c>
      <c r="BH2890" s="7" t="s">
        <v>97</v>
      </c>
      <c r="BJ2890" s="43" t="s">
        <v>98</v>
      </c>
      <c r="BK2890" s="43" t="s">
        <v>99</v>
      </c>
      <c r="BL2890" s="7" t="s">
        <v>100</v>
      </c>
      <c r="BM2890" s="7" t="s">
        <v>101</v>
      </c>
      <c r="BN2890" s="7" t="s">
        <v>102</v>
      </c>
      <c r="BS2890" s="12" t="s">
        <v>86</v>
      </c>
      <c r="BU2890" s="43">
        <v>1</v>
      </c>
      <c r="BW2890" s="43" t="s">
        <v>103</v>
      </c>
    </row>
    <row r="2891" spans="3:75" x14ac:dyDescent="0.35">
      <c r="C2891" s="43" t="str">
        <f t="shared" si="45"/>
        <v>IARA:BDT-05:2023: 2890</v>
      </c>
      <c r="D2891" s="43">
        <v>2890</v>
      </c>
      <c r="E2891" s="43" t="s">
        <v>5312</v>
      </c>
      <c r="F2891" s="1" t="s">
        <v>73</v>
      </c>
      <c r="G2891" s="43" t="s">
        <v>5256</v>
      </c>
      <c r="H2891" s="2">
        <v>45060</v>
      </c>
      <c r="J2891" s="12">
        <v>2023</v>
      </c>
      <c r="K2891" s="12">
        <v>5</v>
      </c>
      <c r="L2891" s="12">
        <v>14</v>
      </c>
      <c r="M2891" s="13"/>
      <c r="N2891" s="12" t="s">
        <v>74</v>
      </c>
      <c r="P2891" s="12" t="s">
        <v>75</v>
      </c>
      <c r="Q2891" s="12" t="str">
        <f>CONCATENATE(X2891," ",Y2891)</f>
        <v>Troglodytes troglodytes</v>
      </c>
      <c r="R2891" s="14" t="str">
        <f>CONCATENATE(S2891,", ",T2891,", ",U2891,", ",V2891,", ",W2891,", ",X2891,", ",Y2891)</f>
        <v>Animalia, Chordata, Aves, Passeriformes, Troglodytidae, Troglodytes, troglodytes</v>
      </c>
      <c r="S2891" s="6" t="s">
        <v>76</v>
      </c>
      <c r="T2891" s="19" t="s">
        <v>77</v>
      </c>
      <c r="U2891" s="19" t="s">
        <v>78</v>
      </c>
      <c r="V2891" s="12" t="s">
        <v>79</v>
      </c>
      <c r="W2891" s="12" t="s">
        <v>197</v>
      </c>
      <c r="X2891" s="12" t="s">
        <v>198</v>
      </c>
      <c r="Y2891" s="12" t="s">
        <v>199</v>
      </c>
      <c r="AA2891" s="12" t="s">
        <v>83</v>
      </c>
      <c r="AB2891" s="6" t="s">
        <v>84</v>
      </c>
      <c r="AC2891" s="12" t="s">
        <v>200</v>
      </c>
      <c r="AD2891" s="12" t="s">
        <v>86</v>
      </c>
      <c r="AE2891" s="2">
        <v>45060</v>
      </c>
      <c r="AF2891" s="43" t="s">
        <v>87</v>
      </c>
      <c r="AG2891" s="7" t="s">
        <v>201</v>
      </c>
      <c r="AH2891" s="43">
        <v>48.114539077294197</v>
      </c>
      <c r="AI2891" s="43">
        <v>-1.7092840288293101</v>
      </c>
      <c r="AL2891" s="43">
        <v>10</v>
      </c>
      <c r="AN2891" s="46" t="s">
        <v>5240</v>
      </c>
      <c r="AO2891" s="5" t="s">
        <v>89</v>
      </c>
      <c r="AP2891" s="12" t="s">
        <v>86</v>
      </c>
      <c r="AR2891" s="7" t="s">
        <v>90</v>
      </c>
      <c r="AT2891" s="4" t="str">
        <f>CONCATENATE(AU2891,", ",AV2891,", ",AW2891,", ",AX2891,", ",AY2891,", ",AZ2891,", ",BA2891)</f>
        <v>Europe, France, FR, Bretagne, Ille-et-Vilaine, Rennes, Campus Institut Agro Rennes</v>
      </c>
      <c r="AU2891" s="1" t="s">
        <v>91</v>
      </c>
      <c r="AV2891" s="1" t="s">
        <v>92</v>
      </c>
      <c r="AW2891" s="1" t="s">
        <v>93</v>
      </c>
      <c r="AX2891" s="1" t="s">
        <v>94</v>
      </c>
      <c r="AY2891" s="1" t="s">
        <v>95</v>
      </c>
      <c r="AZ2891" s="1" t="s">
        <v>96</v>
      </c>
      <c r="BA2891" s="1" t="s">
        <v>5242</v>
      </c>
      <c r="BC2891" s="43"/>
      <c r="BF2891" s="43" t="s">
        <v>4596</v>
      </c>
      <c r="BG2891" s="43" t="s">
        <v>93</v>
      </c>
      <c r="BH2891" s="7" t="s">
        <v>97</v>
      </c>
      <c r="BJ2891" s="43" t="s">
        <v>98</v>
      </c>
      <c r="BK2891" s="43" t="s">
        <v>99</v>
      </c>
      <c r="BL2891" s="7" t="s">
        <v>100</v>
      </c>
      <c r="BM2891" s="7" t="s">
        <v>101</v>
      </c>
      <c r="BN2891" s="7" t="s">
        <v>102</v>
      </c>
      <c r="BS2891" s="12" t="s">
        <v>86</v>
      </c>
      <c r="BU2891" s="43">
        <v>1</v>
      </c>
      <c r="BW2891" s="43" t="s">
        <v>103</v>
      </c>
    </row>
    <row r="2892" spans="3:75" x14ac:dyDescent="0.35">
      <c r="C2892" s="43" t="str">
        <f t="shared" si="45"/>
        <v>IARA:BDT-05:2023: 2891</v>
      </c>
      <c r="D2892" s="43">
        <v>2891</v>
      </c>
      <c r="E2892" s="43" t="s">
        <v>5312</v>
      </c>
      <c r="F2892" s="1" t="s">
        <v>73</v>
      </c>
      <c r="G2892" s="43" t="s">
        <v>5256</v>
      </c>
      <c r="H2892" s="2">
        <v>45060</v>
      </c>
      <c r="J2892" s="12">
        <v>2023</v>
      </c>
      <c r="K2892" s="12">
        <v>5</v>
      </c>
      <c r="L2892" s="12">
        <v>14</v>
      </c>
      <c r="M2892" s="13"/>
      <c r="N2892" s="12" t="s">
        <v>74</v>
      </c>
      <c r="P2892" s="12" t="s">
        <v>75</v>
      </c>
      <c r="Q2892" s="12" t="str">
        <f>CONCATENATE(X2892," ",Y2892)</f>
        <v>Troglodytes troglodytes</v>
      </c>
      <c r="R2892" s="14" t="str">
        <f>CONCATENATE(S2892,", ",T2892,", ",U2892,", ",V2892,", ",W2892,", ",X2892,", ",Y2892)</f>
        <v>Animalia, Chordata, Aves, Passeriformes, Troglodytidae, Troglodytes, troglodytes</v>
      </c>
      <c r="S2892" s="6" t="s">
        <v>76</v>
      </c>
      <c r="T2892" s="19" t="s">
        <v>77</v>
      </c>
      <c r="U2892" s="19" t="s">
        <v>78</v>
      </c>
      <c r="V2892" s="12" t="s">
        <v>79</v>
      </c>
      <c r="W2892" s="12" t="s">
        <v>197</v>
      </c>
      <c r="X2892" s="12" t="s">
        <v>198</v>
      </c>
      <c r="Y2892" s="12" t="s">
        <v>199</v>
      </c>
      <c r="AA2892" s="12" t="s">
        <v>83</v>
      </c>
      <c r="AB2892" s="6" t="s">
        <v>84</v>
      </c>
      <c r="AC2892" s="12" t="s">
        <v>200</v>
      </c>
      <c r="AD2892" s="12" t="s">
        <v>86</v>
      </c>
      <c r="AE2892" s="2">
        <v>45060</v>
      </c>
      <c r="AF2892" s="43" t="s">
        <v>87</v>
      </c>
      <c r="AG2892" s="7" t="s">
        <v>201</v>
      </c>
      <c r="AH2892" s="43">
        <v>48.1140473943519</v>
      </c>
      <c r="AI2892" s="43">
        <v>-1.7115072095155699</v>
      </c>
      <c r="AL2892" s="43">
        <v>10</v>
      </c>
      <c r="AN2892" s="46" t="s">
        <v>5240</v>
      </c>
      <c r="AO2892" s="5" t="s">
        <v>89</v>
      </c>
      <c r="AP2892" s="12" t="s">
        <v>86</v>
      </c>
      <c r="AR2892" s="7" t="s">
        <v>90</v>
      </c>
      <c r="AT2892" s="4" t="str">
        <f>CONCATENATE(AU2892,", ",AV2892,", ",AW2892,", ",AX2892,", ",AY2892,", ",AZ2892,", ",BA2892)</f>
        <v>Europe, France, FR, Bretagne, Ille-et-Vilaine, Rennes, Campus Institut Agro Rennes</v>
      </c>
      <c r="AU2892" s="1" t="s">
        <v>91</v>
      </c>
      <c r="AV2892" s="1" t="s">
        <v>92</v>
      </c>
      <c r="AW2892" s="1" t="s">
        <v>93</v>
      </c>
      <c r="AX2892" s="1" t="s">
        <v>94</v>
      </c>
      <c r="AY2892" s="1" t="s">
        <v>95</v>
      </c>
      <c r="AZ2892" s="1" t="s">
        <v>96</v>
      </c>
      <c r="BA2892" s="1" t="s">
        <v>5242</v>
      </c>
      <c r="BC2892" s="43"/>
      <c r="BF2892" s="43" t="s">
        <v>4596</v>
      </c>
      <c r="BG2892" s="43" t="s">
        <v>93</v>
      </c>
      <c r="BH2892" s="7" t="s">
        <v>97</v>
      </c>
      <c r="BJ2892" s="43" t="s">
        <v>98</v>
      </c>
      <c r="BK2892" s="43" t="s">
        <v>99</v>
      </c>
      <c r="BL2892" s="7" t="s">
        <v>100</v>
      </c>
      <c r="BM2892" s="7" t="s">
        <v>101</v>
      </c>
      <c r="BN2892" s="7" t="s">
        <v>102</v>
      </c>
      <c r="BS2892" s="12" t="s">
        <v>86</v>
      </c>
      <c r="BU2892" s="43">
        <v>1</v>
      </c>
      <c r="BW2892" s="43" t="s">
        <v>103</v>
      </c>
    </row>
    <row r="2893" spans="3:75" x14ac:dyDescent="0.35">
      <c r="C2893" s="43" t="str">
        <f t="shared" si="45"/>
        <v>IARA:BDT-05:2023: 2892</v>
      </c>
      <c r="D2893" s="43">
        <v>2892</v>
      </c>
      <c r="E2893" s="43" t="s">
        <v>5312</v>
      </c>
      <c r="F2893" s="1" t="s">
        <v>73</v>
      </c>
      <c r="G2893" s="43" t="s">
        <v>5256</v>
      </c>
      <c r="H2893" s="2">
        <v>45060</v>
      </c>
      <c r="J2893" s="12">
        <v>2023</v>
      </c>
      <c r="K2893" s="12">
        <v>5</v>
      </c>
      <c r="L2893" s="12">
        <v>14</v>
      </c>
      <c r="M2893" s="13"/>
      <c r="N2893" s="12" t="s">
        <v>74</v>
      </c>
      <c r="P2893" s="12" t="s">
        <v>75</v>
      </c>
      <c r="Q2893" s="12" t="str">
        <f>CONCATENATE(X2893," ",Y2893)</f>
        <v>Chloris chloris</v>
      </c>
      <c r="R2893" s="14" t="str">
        <f>CONCATENATE(S2893,", ",T2893,", ",U2893,", ",V2893,", ",W2893,", ",X2893,", ",Y2893)</f>
        <v>Animalia, Chordata, Aves, Passeriformes, Fringillidae, Chloris, chloris</v>
      </c>
      <c r="S2893" s="6" t="s">
        <v>76</v>
      </c>
      <c r="T2893" s="19" t="s">
        <v>77</v>
      </c>
      <c r="U2893" s="19" t="s">
        <v>78</v>
      </c>
      <c r="V2893" s="12" t="s">
        <v>79</v>
      </c>
      <c r="W2893" s="12" t="s">
        <v>165</v>
      </c>
      <c r="X2893" s="12" t="s">
        <v>202</v>
      </c>
      <c r="Y2893" s="12" t="s">
        <v>203</v>
      </c>
      <c r="AA2893" s="12" t="s">
        <v>83</v>
      </c>
      <c r="AB2893" s="6" t="s">
        <v>84</v>
      </c>
      <c r="AC2893" s="12" t="s">
        <v>204</v>
      </c>
      <c r="AD2893" s="12" t="s">
        <v>86</v>
      </c>
      <c r="AE2893" s="2">
        <v>45060</v>
      </c>
      <c r="AF2893" s="43" t="s">
        <v>87</v>
      </c>
      <c r="AG2893" s="7" t="s">
        <v>205</v>
      </c>
      <c r="AH2893" s="43">
        <v>48.1121814055359</v>
      </c>
      <c r="AI2893" s="43">
        <v>-1.7029056020908699</v>
      </c>
      <c r="AL2893" s="43">
        <v>10</v>
      </c>
      <c r="AN2893" s="46" t="s">
        <v>5240</v>
      </c>
      <c r="AO2893" s="5" t="s">
        <v>89</v>
      </c>
      <c r="AP2893" s="12" t="s">
        <v>86</v>
      </c>
      <c r="AR2893" s="7" t="s">
        <v>90</v>
      </c>
      <c r="AT2893" s="4" t="str">
        <f>CONCATENATE(AU2893,", ",AV2893,", ",AW2893,", ",AX2893,", ",AY2893,", ",AZ2893,", ",BA2893)</f>
        <v>Europe, France, FR, Bretagne, Ille-et-Vilaine, Rennes, Campus Institut Agro Rennes</v>
      </c>
      <c r="AU2893" s="1" t="s">
        <v>91</v>
      </c>
      <c r="AV2893" s="1" t="s">
        <v>92</v>
      </c>
      <c r="AW2893" s="1" t="s">
        <v>93</v>
      </c>
      <c r="AX2893" s="1" t="s">
        <v>94</v>
      </c>
      <c r="AY2893" s="1" t="s">
        <v>95</v>
      </c>
      <c r="AZ2893" s="1" t="s">
        <v>96</v>
      </c>
      <c r="BA2893" s="1" t="s">
        <v>5242</v>
      </c>
      <c r="BC2893" s="43"/>
      <c r="BF2893" s="43" t="s">
        <v>4596</v>
      </c>
      <c r="BG2893" s="43" t="s">
        <v>93</v>
      </c>
      <c r="BH2893" s="7" t="s">
        <v>97</v>
      </c>
      <c r="BJ2893" s="43" t="s">
        <v>98</v>
      </c>
      <c r="BK2893" s="43" t="s">
        <v>99</v>
      </c>
      <c r="BL2893" s="7" t="s">
        <v>100</v>
      </c>
      <c r="BM2893" s="7" t="s">
        <v>101</v>
      </c>
      <c r="BN2893" s="7" t="s">
        <v>102</v>
      </c>
      <c r="BS2893" s="12" t="s">
        <v>206</v>
      </c>
      <c r="BU2893" s="43">
        <v>1</v>
      </c>
      <c r="BW2893" s="43" t="s">
        <v>103</v>
      </c>
    </row>
    <row r="2894" spans="3:75" x14ac:dyDescent="0.35">
      <c r="C2894" s="43" t="str">
        <f t="shared" si="45"/>
        <v>IARA:BDT-05:2023: 2893</v>
      </c>
      <c r="D2894" s="43">
        <v>2893</v>
      </c>
      <c r="E2894" s="43" t="s">
        <v>5312</v>
      </c>
      <c r="F2894" s="1" t="s">
        <v>73</v>
      </c>
      <c r="G2894" s="43" t="s">
        <v>5256</v>
      </c>
      <c r="H2894" s="2">
        <v>45060</v>
      </c>
      <c r="J2894" s="12">
        <v>2023</v>
      </c>
      <c r="K2894" s="12">
        <v>5</v>
      </c>
      <c r="L2894" s="12">
        <v>14</v>
      </c>
      <c r="M2894" s="13"/>
      <c r="N2894" s="12" t="s">
        <v>74</v>
      </c>
      <c r="P2894" s="12" t="s">
        <v>75</v>
      </c>
      <c r="Q2894" s="12" t="str">
        <f>CONCATENATE(X2894," ",Y2894)</f>
        <v>Chloris chloris</v>
      </c>
      <c r="R2894" s="14" t="str">
        <f>CONCATENATE(S2894,", ",T2894,", ",U2894,", ",V2894,", ",W2894,", ",X2894,", ",Y2894)</f>
        <v>Animalia, Chordata, Aves, Passeriformes, Fringillidae, Chloris, chloris</v>
      </c>
      <c r="S2894" s="6" t="s">
        <v>76</v>
      </c>
      <c r="T2894" s="19" t="s">
        <v>77</v>
      </c>
      <c r="U2894" s="19" t="s">
        <v>78</v>
      </c>
      <c r="V2894" s="6" t="s">
        <v>79</v>
      </c>
      <c r="W2894" s="6" t="s">
        <v>165</v>
      </c>
      <c r="X2894" s="6" t="s">
        <v>202</v>
      </c>
      <c r="Y2894" s="6" t="s">
        <v>203</v>
      </c>
      <c r="AA2894" s="12" t="s">
        <v>83</v>
      </c>
      <c r="AB2894" s="6" t="s">
        <v>84</v>
      </c>
      <c r="AC2894" s="12" t="s">
        <v>204</v>
      </c>
      <c r="AD2894" s="12" t="s">
        <v>86</v>
      </c>
      <c r="AE2894" s="2">
        <v>45060</v>
      </c>
      <c r="AF2894" s="43" t="s">
        <v>87</v>
      </c>
      <c r="AG2894" s="7" t="s">
        <v>205</v>
      </c>
      <c r="AH2894" s="43">
        <v>48.112711252753599</v>
      </c>
      <c r="AI2894" s="43">
        <v>-1.7081186557112999</v>
      </c>
      <c r="AL2894" s="43">
        <v>10</v>
      </c>
      <c r="AN2894" s="46" t="s">
        <v>5240</v>
      </c>
      <c r="AO2894" s="5" t="s">
        <v>89</v>
      </c>
      <c r="AP2894" s="12" t="s">
        <v>86</v>
      </c>
      <c r="AR2894" s="7" t="s">
        <v>90</v>
      </c>
      <c r="AT2894" s="4" t="str">
        <f>CONCATENATE(AU2894,", ",AV2894,", ",AW2894,", ",AX2894,", ",AY2894,", ",AZ2894,", ",BA2894)</f>
        <v>Europe, France, FR, Bretagne, Ille-et-Vilaine, Rennes, Campus Institut Agro Rennes</v>
      </c>
      <c r="AU2894" s="1" t="s">
        <v>91</v>
      </c>
      <c r="AV2894" s="1" t="s">
        <v>92</v>
      </c>
      <c r="AW2894" s="1" t="s">
        <v>93</v>
      </c>
      <c r="AX2894" s="1" t="s">
        <v>94</v>
      </c>
      <c r="AY2894" s="1" t="s">
        <v>95</v>
      </c>
      <c r="AZ2894" s="1" t="s">
        <v>96</v>
      </c>
      <c r="BA2894" s="1" t="s">
        <v>5242</v>
      </c>
      <c r="BC2894" s="43"/>
      <c r="BF2894" s="43" t="s">
        <v>4596</v>
      </c>
      <c r="BG2894" s="43" t="s">
        <v>93</v>
      </c>
      <c r="BH2894" s="7" t="s">
        <v>97</v>
      </c>
      <c r="BJ2894" s="43" t="s">
        <v>98</v>
      </c>
      <c r="BK2894" s="43" t="s">
        <v>99</v>
      </c>
      <c r="BL2894" s="7" t="s">
        <v>100</v>
      </c>
      <c r="BM2894" s="7" t="s">
        <v>101</v>
      </c>
      <c r="BN2894" s="7" t="s">
        <v>102</v>
      </c>
      <c r="BS2894" s="12" t="s">
        <v>206</v>
      </c>
      <c r="BU2894" s="43">
        <v>1</v>
      </c>
      <c r="BW2894" s="43" t="s">
        <v>103</v>
      </c>
    </row>
    <row r="2895" spans="3:75" x14ac:dyDescent="0.35">
      <c r="C2895" s="43" t="str">
        <f t="shared" si="45"/>
        <v>IARA:BDT-05:2023: 2894</v>
      </c>
      <c r="D2895" s="43">
        <v>2894</v>
      </c>
      <c r="E2895" s="43" t="s">
        <v>5312</v>
      </c>
      <c r="F2895" s="1" t="s">
        <v>73</v>
      </c>
      <c r="G2895" s="43" t="s">
        <v>5287</v>
      </c>
      <c r="H2895" s="2">
        <v>45060</v>
      </c>
      <c r="J2895" s="12">
        <v>2023</v>
      </c>
      <c r="K2895" s="12">
        <v>5</v>
      </c>
      <c r="L2895" s="12">
        <v>14</v>
      </c>
      <c r="M2895" s="13"/>
      <c r="N2895" s="12" t="s">
        <v>207</v>
      </c>
      <c r="P2895" s="12" t="s">
        <v>75</v>
      </c>
      <c r="Q2895" s="12" t="str">
        <f>CONCATENATE(X2895," ",Y2895)</f>
        <v>Anthocharis cardamines</v>
      </c>
      <c r="R2895" s="14" t="str">
        <f>CONCATENATE(S2895,", ",T2895,", ",U2895,", ",V2895,", ",W2895,", ",X2895,", ",Y2895)</f>
        <v>Animalia, Arthropoda, Insecta, Lepidoptera, Pieridae, Anthocharis, cardamines</v>
      </c>
      <c r="S2895" s="6" t="s">
        <v>76</v>
      </c>
      <c r="T2895" s="6" t="s">
        <v>208</v>
      </c>
      <c r="U2895" s="6" t="s">
        <v>209</v>
      </c>
      <c r="V2895" s="6" t="s">
        <v>210</v>
      </c>
      <c r="W2895" s="6" t="s">
        <v>211</v>
      </c>
      <c r="X2895" s="6" t="s">
        <v>212</v>
      </c>
      <c r="Y2895" s="6" t="s">
        <v>213</v>
      </c>
      <c r="AA2895" s="12" t="s">
        <v>83</v>
      </c>
      <c r="AB2895" s="6" t="s">
        <v>84</v>
      </c>
      <c r="AC2895" s="12" t="s">
        <v>214</v>
      </c>
      <c r="AD2895" s="12" t="s">
        <v>206</v>
      </c>
      <c r="AE2895" s="2">
        <v>45060</v>
      </c>
      <c r="AF2895" s="43" t="s">
        <v>87</v>
      </c>
      <c r="AG2895" s="7" t="s">
        <v>215</v>
      </c>
      <c r="AH2895" s="43">
        <v>48.113248277477901</v>
      </c>
      <c r="AI2895" s="43">
        <v>-1.70814643649599</v>
      </c>
      <c r="AL2895" s="43">
        <v>10</v>
      </c>
      <c r="AN2895" s="46" t="s">
        <v>5240</v>
      </c>
      <c r="AO2895" s="5" t="s">
        <v>89</v>
      </c>
      <c r="AP2895" s="12" t="s">
        <v>206</v>
      </c>
      <c r="AR2895" s="7" t="s">
        <v>90</v>
      </c>
      <c r="AT2895" s="4" t="str">
        <f>CONCATENATE(AU2895,", ",AV2895,", ",AW2895,", ",AX2895,", ",AY2895,", ",AZ2895,", ",BA2895)</f>
        <v>Europe, France, FR, Bretagne, Ille-et-Vilaine, Rennes, Campus Institut Agro Rennes</v>
      </c>
      <c r="AU2895" s="1" t="s">
        <v>91</v>
      </c>
      <c r="AV2895" s="1" t="s">
        <v>92</v>
      </c>
      <c r="AW2895" s="1" t="s">
        <v>93</v>
      </c>
      <c r="AX2895" s="1" t="s">
        <v>94</v>
      </c>
      <c r="AY2895" s="1" t="s">
        <v>95</v>
      </c>
      <c r="AZ2895" s="1" t="s">
        <v>96</v>
      </c>
      <c r="BA2895" s="1" t="s">
        <v>5242</v>
      </c>
      <c r="BC2895" s="43"/>
      <c r="BF2895" s="43" t="s">
        <v>4596</v>
      </c>
      <c r="BG2895" s="43" t="s">
        <v>93</v>
      </c>
      <c r="BH2895" s="7" t="s">
        <v>97</v>
      </c>
      <c r="BJ2895" s="43" t="s">
        <v>98</v>
      </c>
      <c r="BK2895" s="43" t="s">
        <v>99</v>
      </c>
      <c r="BL2895" s="7" t="s">
        <v>100</v>
      </c>
      <c r="BM2895" s="7" t="s">
        <v>101</v>
      </c>
      <c r="BN2895" s="7" t="s">
        <v>102</v>
      </c>
      <c r="BS2895" s="12" t="s">
        <v>206</v>
      </c>
      <c r="BU2895" s="43">
        <v>1</v>
      </c>
      <c r="BW2895" s="43" t="s">
        <v>103</v>
      </c>
    </row>
    <row r="2896" spans="3:75" x14ac:dyDescent="0.35">
      <c r="C2896" s="43" t="str">
        <f t="shared" si="45"/>
        <v>IARA:BDT-05:2023: 2895</v>
      </c>
      <c r="D2896" s="43">
        <v>2895</v>
      </c>
      <c r="E2896" s="43" t="s">
        <v>5312</v>
      </c>
      <c r="F2896" s="1" t="s">
        <v>73</v>
      </c>
      <c r="G2896" s="43" t="s">
        <v>5287</v>
      </c>
      <c r="H2896" s="2">
        <v>45060</v>
      </c>
      <c r="J2896" s="12">
        <v>2023</v>
      </c>
      <c r="K2896" s="12">
        <v>5</v>
      </c>
      <c r="L2896" s="12">
        <v>14</v>
      </c>
      <c r="M2896" s="13"/>
      <c r="N2896" s="12" t="s">
        <v>207</v>
      </c>
      <c r="P2896" s="12" t="s">
        <v>75</v>
      </c>
      <c r="Q2896" s="12" t="str">
        <f>CONCATENATE(X2896," ",Y2896)</f>
        <v>Anthocharis cardamines</v>
      </c>
      <c r="R2896" s="14" t="str">
        <f>CONCATENATE(S2896,", ",T2896,", ",U2896,", ",V2896,", ",W2896,", ",X2896,", ",Y2896)</f>
        <v>Animalia, Arthropoda, Insecta, Lepidoptera, Pieridae, Anthocharis, cardamines</v>
      </c>
      <c r="S2896" s="6" t="s">
        <v>76</v>
      </c>
      <c r="T2896" s="6" t="s">
        <v>208</v>
      </c>
      <c r="U2896" s="6" t="s">
        <v>209</v>
      </c>
      <c r="V2896" s="6" t="s">
        <v>210</v>
      </c>
      <c r="W2896" s="6" t="s">
        <v>211</v>
      </c>
      <c r="X2896" s="6" t="s">
        <v>212</v>
      </c>
      <c r="Y2896" s="6" t="s">
        <v>213</v>
      </c>
      <c r="AA2896" s="12" t="s">
        <v>83</v>
      </c>
      <c r="AB2896" s="6" t="s">
        <v>84</v>
      </c>
      <c r="AC2896" s="12" t="s">
        <v>214</v>
      </c>
      <c r="AD2896" s="12" t="s">
        <v>206</v>
      </c>
      <c r="AE2896" s="2">
        <v>45060</v>
      </c>
      <c r="AF2896" s="43" t="s">
        <v>87</v>
      </c>
      <c r="AG2896" s="7" t="s">
        <v>215</v>
      </c>
      <c r="AH2896" s="43">
        <v>48.112096291192302</v>
      </c>
      <c r="AI2896" s="43">
        <v>-1.70594016221427</v>
      </c>
      <c r="AL2896" s="43">
        <v>10</v>
      </c>
      <c r="AN2896" s="46" t="s">
        <v>5240</v>
      </c>
      <c r="AO2896" s="5" t="s">
        <v>89</v>
      </c>
      <c r="AP2896" s="12" t="s">
        <v>206</v>
      </c>
      <c r="AR2896" s="7" t="s">
        <v>90</v>
      </c>
      <c r="AT2896" s="4" t="str">
        <f>CONCATENATE(AU2896,", ",AV2896,", ",AW2896,", ",AX2896,", ",AY2896,", ",AZ2896,", ",BA2896)</f>
        <v>Europe, France, FR, Bretagne, Ille-et-Vilaine, Rennes, Campus Institut Agro Rennes</v>
      </c>
      <c r="AU2896" s="1" t="s">
        <v>91</v>
      </c>
      <c r="AV2896" s="1" t="s">
        <v>92</v>
      </c>
      <c r="AW2896" s="1" t="s">
        <v>93</v>
      </c>
      <c r="AX2896" s="1" t="s">
        <v>94</v>
      </c>
      <c r="AY2896" s="1" t="s">
        <v>95</v>
      </c>
      <c r="AZ2896" s="1" t="s">
        <v>96</v>
      </c>
      <c r="BA2896" s="1" t="s">
        <v>5242</v>
      </c>
      <c r="BC2896" s="43"/>
      <c r="BF2896" s="43" t="s">
        <v>4596</v>
      </c>
      <c r="BG2896" s="43" t="s">
        <v>93</v>
      </c>
      <c r="BH2896" s="7" t="s">
        <v>97</v>
      </c>
      <c r="BJ2896" s="43" t="s">
        <v>98</v>
      </c>
      <c r="BK2896" s="43" t="s">
        <v>99</v>
      </c>
      <c r="BL2896" s="7" t="s">
        <v>100</v>
      </c>
      <c r="BM2896" s="7" t="s">
        <v>101</v>
      </c>
      <c r="BN2896" s="7" t="s">
        <v>102</v>
      </c>
      <c r="BS2896" s="12" t="s">
        <v>206</v>
      </c>
      <c r="BU2896" s="43">
        <v>1</v>
      </c>
      <c r="BW2896" s="43" t="s">
        <v>103</v>
      </c>
    </row>
    <row r="2897" spans="3:75" x14ac:dyDescent="0.35">
      <c r="C2897" s="43" t="str">
        <f t="shared" si="45"/>
        <v>IARA:BDT-05:2023: 2896</v>
      </c>
      <c r="D2897" s="43">
        <v>2896</v>
      </c>
      <c r="E2897" s="43" t="s">
        <v>5312</v>
      </c>
      <c r="F2897" s="1" t="s">
        <v>73</v>
      </c>
      <c r="G2897" s="43" t="s">
        <v>5287</v>
      </c>
      <c r="H2897" s="2">
        <v>45060</v>
      </c>
      <c r="J2897" s="12">
        <v>2023</v>
      </c>
      <c r="K2897" s="12">
        <v>5</v>
      </c>
      <c r="L2897" s="12">
        <v>14</v>
      </c>
      <c r="M2897" s="13"/>
      <c r="N2897" s="12" t="s">
        <v>207</v>
      </c>
      <c r="P2897" s="12" t="s">
        <v>75</v>
      </c>
      <c r="Q2897" s="12" t="str">
        <f>CONCATENATE(X2897," ",Y2897)</f>
        <v>Anthocharis cardamines</v>
      </c>
      <c r="R2897" s="14" t="str">
        <f>CONCATENATE(S2897,", ",T2897,", ",U2897,", ",V2897,", ",W2897,", ",X2897,", ",Y2897)</f>
        <v>Animalia, Arthropoda, Insecta, Lepidoptera, Pieridae, Anthocharis, cardamines</v>
      </c>
      <c r="S2897" s="6" t="s">
        <v>76</v>
      </c>
      <c r="T2897" s="6" t="s">
        <v>208</v>
      </c>
      <c r="U2897" s="6" t="s">
        <v>209</v>
      </c>
      <c r="V2897" s="6" t="s">
        <v>210</v>
      </c>
      <c r="W2897" s="6" t="s">
        <v>211</v>
      </c>
      <c r="X2897" s="6" t="s">
        <v>212</v>
      </c>
      <c r="Y2897" s="6" t="s">
        <v>213</v>
      </c>
      <c r="AA2897" s="12" t="s">
        <v>83</v>
      </c>
      <c r="AB2897" s="6" t="s">
        <v>84</v>
      </c>
      <c r="AC2897" s="12" t="s">
        <v>214</v>
      </c>
      <c r="AD2897" s="12" t="s">
        <v>206</v>
      </c>
      <c r="AE2897" s="2">
        <v>45060</v>
      </c>
      <c r="AF2897" s="43" t="s">
        <v>87</v>
      </c>
      <c r="AG2897" s="7" t="s">
        <v>215</v>
      </c>
      <c r="AH2897" s="43">
        <v>48.111900103104901</v>
      </c>
      <c r="AI2897" s="43">
        <v>-1.7052754281962399</v>
      </c>
      <c r="AL2897" s="43">
        <v>10</v>
      </c>
      <c r="AN2897" s="46" t="s">
        <v>5240</v>
      </c>
      <c r="AO2897" s="5" t="s">
        <v>89</v>
      </c>
      <c r="AP2897" s="12" t="s">
        <v>206</v>
      </c>
      <c r="AR2897" s="7" t="s">
        <v>90</v>
      </c>
      <c r="AT2897" s="4" t="str">
        <f>CONCATENATE(AU2897,", ",AV2897,", ",AW2897,", ",AX2897,", ",AY2897,", ",AZ2897,", ",BA2897)</f>
        <v>Europe, France, FR, Bretagne, Ille-et-Vilaine, Rennes, Campus Institut Agro Rennes</v>
      </c>
      <c r="AU2897" s="1" t="s">
        <v>91</v>
      </c>
      <c r="AV2897" s="1" t="s">
        <v>92</v>
      </c>
      <c r="AW2897" s="1" t="s">
        <v>93</v>
      </c>
      <c r="AX2897" s="1" t="s">
        <v>94</v>
      </c>
      <c r="AY2897" s="1" t="s">
        <v>95</v>
      </c>
      <c r="AZ2897" s="1" t="s">
        <v>96</v>
      </c>
      <c r="BA2897" s="1" t="s">
        <v>5242</v>
      </c>
      <c r="BC2897" s="43"/>
      <c r="BF2897" s="43" t="s">
        <v>4596</v>
      </c>
      <c r="BG2897" s="43" t="s">
        <v>93</v>
      </c>
      <c r="BH2897" s="7" t="s">
        <v>97</v>
      </c>
      <c r="BJ2897" s="43" t="s">
        <v>98</v>
      </c>
      <c r="BK2897" s="43" t="s">
        <v>99</v>
      </c>
      <c r="BL2897" s="7" t="s">
        <v>100</v>
      </c>
      <c r="BM2897" s="7" t="s">
        <v>101</v>
      </c>
      <c r="BN2897" s="7" t="s">
        <v>102</v>
      </c>
      <c r="BS2897" s="12" t="s">
        <v>206</v>
      </c>
      <c r="BU2897" s="43">
        <v>1</v>
      </c>
      <c r="BW2897" s="43" t="s">
        <v>103</v>
      </c>
    </row>
    <row r="2898" spans="3:75" x14ac:dyDescent="0.35">
      <c r="C2898" s="43" t="str">
        <f t="shared" si="45"/>
        <v>IARA:BDT-05:2023: 2897</v>
      </c>
      <c r="D2898" s="43">
        <v>2897</v>
      </c>
      <c r="E2898" s="43" t="s">
        <v>5312</v>
      </c>
      <c r="F2898" s="1" t="s">
        <v>73</v>
      </c>
      <c r="G2898" s="43" t="s">
        <v>5287</v>
      </c>
      <c r="H2898" s="2">
        <v>45060</v>
      </c>
      <c r="J2898" s="12">
        <v>2023</v>
      </c>
      <c r="K2898" s="12">
        <v>5</v>
      </c>
      <c r="L2898" s="12">
        <v>14</v>
      </c>
      <c r="M2898" s="13"/>
      <c r="N2898" s="12" t="s">
        <v>207</v>
      </c>
      <c r="P2898" s="12" t="s">
        <v>75</v>
      </c>
      <c r="Q2898" s="12" t="str">
        <f>CONCATENATE(X2898," ",Y2898)</f>
        <v>Polyommatus icarus</v>
      </c>
      <c r="R2898" s="14" t="str">
        <f>CONCATENATE(S2898,", ",T2898,", ",U2898,", ",V2898,", ",W2898,", ",X2898,", ",Y2898)</f>
        <v>Animalia, Arthropoda, Insecta, Lepidoptera, Lycaenidae, Polyommatus, icarus</v>
      </c>
      <c r="S2898" s="6" t="s">
        <v>76</v>
      </c>
      <c r="T2898" s="6" t="s">
        <v>208</v>
      </c>
      <c r="U2898" s="6" t="s">
        <v>209</v>
      </c>
      <c r="V2898" s="6" t="s">
        <v>210</v>
      </c>
      <c r="W2898" s="6" t="s">
        <v>216</v>
      </c>
      <c r="X2898" s="6" t="s">
        <v>217</v>
      </c>
      <c r="Y2898" s="6" t="s">
        <v>218</v>
      </c>
      <c r="AA2898" s="12" t="s">
        <v>83</v>
      </c>
      <c r="AB2898" s="6" t="s">
        <v>219</v>
      </c>
      <c r="AC2898" s="12" t="s">
        <v>220</v>
      </c>
      <c r="AD2898" s="12" t="s">
        <v>206</v>
      </c>
      <c r="AE2898" s="2">
        <v>45060</v>
      </c>
      <c r="AF2898" s="43" t="s">
        <v>87</v>
      </c>
      <c r="AG2898" s="7" t="s">
        <v>221</v>
      </c>
      <c r="AH2898" s="43">
        <v>48.114140220832802</v>
      </c>
      <c r="AI2898" s="43">
        <v>-1.7096283946281201</v>
      </c>
      <c r="AL2898" s="43">
        <v>10</v>
      </c>
      <c r="AN2898" s="46" t="s">
        <v>5240</v>
      </c>
      <c r="AO2898" s="5" t="s">
        <v>89</v>
      </c>
      <c r="AP2898" s="12" t="s">
        <v>206</v>
      </c>
      <c r="AR2898" s="7" t="s">
        <v>90</v>
      </c>
      <c r="AT2898" s="4" t="str">
        <f>CONCATENATE(AU2898,", ",AV2898,", ",AW2898,", ",AX2898,", ",AY2898,", ",AZ2898,", ",BA2898)</f>
        <v>Europe, France, FR, Bretagne, Ille-et-Vilaine, Rennes, Campus Institut Agro Rennes</v>
      </c>
      <c r="AU2898" s="1" t="s">
        <v>91</v>
      </c>
      <c r="AV2898" s="1" t="s">
        <v>92</v>
      </c>
      <c r="AW2898" s="1" t="s">
        <v>93</v>
      </c>
      <c r="AX2898" s="1" t="s">
        <v>94</v>
      </c>
      <c r="AY2898" s="1" t="s">
        <v>95</v>
      </c>
      <c r="AZ2898" s="1" t="s">
        <v>96</v>
      </c>
      <c r="BA2898" s="1" t="s">
        <v>5242</v>
      </c>
      <c r="BC2898" s="43"/>
      <c r="BF2898" s="43" t="s">
        <v>4596</v>
      </c>
      <c r="BG2898" s="43" t="s">
        <v>93</v>
      </c>
      <c r="BH2898" s="7" t="s">
        <v>97</v>
      </c>
      <c r="BJ2898" s="43" t="s">
        <v>98</v>
      </c>
      <c r="BK2898" s="43" t="s">
        <v>99</v>
      </c>
      <c r="BL2898" s="7" t="s">
        <v>100</v>
      </c>
      <c r="BM2898" s="7" t="s">
        <v>101</v>
      </c>
      <c r="BN2898" s="7" t="s">
        <v>102</v>
      </c>
      <c r="BS2898" s="12" t="s">
        <v>206</v>
      </c>
      <c r="BU2898" s="43">
        <v>1</v>
      </c>
      <c r="BW2898" s="43" t="s">
        <v>103</v>
      </c>
    </row>
    <row r="2899" spans="3:75" x14ac:dyDescent="0.35">
      <c r="C2899" s="43" t="str">
        <f t="shared" si="45"/>
        <v>IARA:BDT-05:2023: 2898</v>
      </c>
      <c r="D2899" s="43">
        <v>2898</v>
      </c>
      <c r="E2899" s="43" t="s">
        <v>5312</v>
      </c>
      <c r="F2899" s="1" t="s">
        <v>73</v>
      </c>
      <c r="G2899" s="43" t="s">
        <v>5287</v>
      </c>
      <c r="H2899" s="2">
        <v>45060</v>
      </c>
      <c r="J2899" s="12">
        <v>2023</v>
      </c>
      <c r="K2899" s="12">
        <v>5</v>
      </c>
      <c r="L2899" s="12">
        <v>14</v>
      </c>
      <c r="M2899" s="13"/>
      <c r="N2899" s="12" t="s">
        <v>207</v>
      </c>
      <c r="P2899" s="12" t="s">
        <v>75</v>
      </c>
      <c r="Q2899" s="12" t="str">
        <f>CONCATENATE(X2899," ",Y2899)</f>
        <v>Polyommatus icarus</v>
      </c>
      <c r="R2899" s="14" t="str">
        <f>CONCATENATE(S2899,", ",T2899,", ",U2899,", ",V2899,", ",W2899,", ",X2899,", ",Y2899)</f>
        <v>Animalia, Arthropoda, Insecta, Lepidoptera, Lycaenidae, Polyommatus, icarus</v>
      </c>
      <c r="S2899" s="6" t="s">
        <v>76</v>
      </c>
      <c r="T2899" s="6" t="s">
        <v>208</v>
      </c>
      <c r="U2899" s="6" t="s">
        <v>209</v>
      </c>
      <c r="V2899" s="6" t="s">
        <v>210</v>
      </c>
      <c r="W2899" s="6" t="s">
        <v>216</v>
      </c>
      <c r="X2899" s="6" t="s">
        <v>217</v>
      </c>
      <c r="Y2899" s="6" t="s">
        <v>218</v>
      </c>
      <c r="AA2899" s="12" t="s">
        <v>83</v>
      </c>
      <c r="AB2899" s="6" t="s">
        <v>219</v>
      </c>
      <c r="AC2899" s="12" t="s">
        <v>220</v>
      </c>
      <c r="AD2899" s="12" t="s">
        <v>206</v>
      </c>
      <c r="AE2899" s="2">
        <v>45060</v>
      </c>
      <c r="AF2899" s="43" t="s">
        <v>87</v>
      </c>
      <c r="AG2899" s="7" t="s">
        <v>221</v>
      </c>
      <c r="AH2899" s="43">
        <v>48.113701398979202</v>
      </c>
      <c r="AI2899" s="43">
        <v>-1.71051523155265</v>
      </c>
      <c r="AL2899" s="43">
        <v>10</v>
      </c>
      <c r="AN2899" s="46" t="s">
        <v>5240</v>
      </c>
      <c r="AO2899" s="5" t="s">
        <v>89</v>
      </c>
      <c r="AP2899" s="12" t="s">
        <v>206</v>
      </c>
      <c r="AR2899" s="7" t="s">
        <v>90</v>
      </c>
      <c r="AT2899" s="4" t="str">
        <f>CONCATENATE(AU2899,", ",AV2899,", ",AW2899,", ",AX2899,", ",AY2899,", ",AZ2899,", ",BA2899)</f>
        <v>Europe, France, FR, Bretagne, Ille-et-Vilaine, Rennes, Campus Institut Agro Rennes</v>
      </c>
      <c r="AU2899" s="1" t="s">
        <v>91</v>
      </c>
      <c r="AV2899" s="1" t="s">
        <v>92</v>
      </c>
      <c r="AW2899" s="1" t="s">
        <v>93</v>
      </c>
      <c r="AX2899" s="1" t="s">
        <v>94</v>
      </c>
      <c r="AY2899" s="1" t="s">
        <v>95</v>
      </c>
      <c r="AZ2899" s="1" t="s">
        <v>96</v>
      </c>
      <c r="BA2899" s="1" t="s">
        <v>5242</v>
      </c>
      <c r="BC2899" s="43"/>
      <c r="BF2899" s="43" t="s">
        <v>4596</v>
      </c>
      <c r="BG2899" s="43" t="s">
        <v>93</v>
      </c>
      <c r="BH2899" s="7" t="s">
        <v>97</v>
      </c>
      <c r="BJ2899" s="43" t="s">
        <v>98</v>
      </c>
      <c r="BK2899" s="43" t="s">
        <v>99</v>
      </c>
      <c r="BL2899" s="7" t="s">
        <v>100</v>
      </c>
      <c r="BM2899" s="7" t="s">
        <v>101</v>
      </c>
      <c r="BN2899" s="7" t="s">
        <v>102</v>
      </c>
      <c r="BS2899" s="12" t="s">
        <v>206</v>
      </c>
      <c r="BU2899" s="43">
        <v>1</v>
      </c>
      <c r="BW2899" s="43" t="s">
        <v>103</v>
      </c>
    </row>
    <row r="2900" spans="3:75" x14ac:dyDescent="0.35">
      <c r="C2900" s="43" t="str">
        <f t="shared" si="45"/>
        <v>IARA:BDT-05:2023: 2899</v>
      </c>
      <c r="D2900" s="43">
        <v>2899</v>
      </c>
      <c r="E2900" s="43" t="s">
        <v>5312</v>
      </c>
      <c r="F2900" s="1" t="s">
        <v>73</v>
      </c>
      <c r="G2900" s="43" t="s">
        <v>5287</v>
      </c>
      <c r="H2900" s="2">
        <v>45060</v>
      </c>
      <c r="J2900" s="12">
        <v>2023</v>
      </c>
      <c r="K2900" s="12">
        <v>5</v>
      </c>
      <c r="L2900" s="12">
        <v>14</v>
      </c>
      <c r="M2900" s="13"/>
      <c r="N2900" s="12" t="s">
        <v>207</v>
      </c>
      <c r="P2900" s="12" t="s">
        <v>75</v>
      </c>
      <c r="Q2900" s="12" t="str">
        <f>CONCATENATE(X2900," ",Y2900)</f>
        <v>Polyommatus icarus</v>
      </c>
      <c r="R2900" s="14" t="str">
        <f>CONCATENATE(S2900,", ",T2900,", ",U2900,", ",V2900,", ",W2900,", ",X2900,", ",Y2900)</f>
        <v>Animalia, Arthropoda, Insecta, Lepidoptera, Lycaenidae, Polyommatus, icarus</v>
      </c>
      <c r="S2900" s="6" t="s">
        <v>76</v>
      </c>
      <c r="T2900" s="6" t="s">
        <v>208</v>
      </c>
      <c r="U2900" s="6" t="s">
        <v>209</v>
      </c>
      <c r="V2900" s="6" t="s">
        <v>210</v>
      </c>
      <c r="W2900" s="6" t="s">
        <v>216</v>
      </c>
      <c r="X2900" s="6" t="s">
        <v>217</v>
      </c>
      <c r="Y2900" s="6" t="s">
        <v>218</v>
      </c>
      <c r="AA2900" s="12" t="s">
        <v>83</v>
      </c>
      <c r="AB2900" s="6" t="s">
        <v>219</v>
      </c>
      <c r="AC2900" s="12" t="s">
        <v>220</v>
      </c>
      <c r="AD2900" s="12" t="s">
        <v>206</v>
      </c>
      <c r="AE2900" s="2">
        <v>45060</v>
      </c>
      <c r="AF2900" s="43" t="s">
        <v>87</v>
      </c>
      <c r="AG2900" s="7" t="s">
        <v>221</v>
      </c>
      <c r="AH2900" s="43">
        <v>48.111489675111102</v>
      </c>
      <c r="AI2900" s="43">
        <v>-1.7053017921065301</v>
      </c>
      <c r="AL2900" s="43">
        <v>10</v>
      </c>
      <c r="AN2900" s="46" t="s">
        <v>5240</v>
      </c>
      <c r="AO2900" s="5" t="s">
        <v>89</v>
      </c>
      <c r="AP2900" s="12" t="s">
        <v>206</v>
      </c>
      <c r="AR2900" s="7" t="s">
        <v>90</v>
      </c>
      <c r="AT2900" s="4" t="str">
        <f>CONCATENATE(AU2900,", ",AV2900,", ",AW2900,", ",AX2900,", ",AY2900,", ",AZ2900,", ",BA2900)</f>
        <v>Europe, France, FR, Bretagne, Ille-et-Vilaine, Rennes, Campus Institut Agro Rennes</v>
      </c>
      <c r="AU2900" s="1" t="s">
        <v>91</v>
      </c>
      <c r="AV2900" s="1" t="s">
        <v>92</v>
      </c>
      <c r="AW2900" s="1" t="s">
        <v>93</v>
      </c>
      <c r="AX2900" s="1" t="s">
        <v>94</v>
      </c>
      <c r="AY2900" s="1" t="s">
        <v>95</v>
      </c>
      <c r="AZ2900" s="1" t="s">
        <v>96</v>
      </c>
      <c r="BA2900" s="1" t="s">
        <v>5242</v>
      </c>
      <c r="BC2900" s="43"/>
      <c r="BF2900" s="43" t="s">
        <v>4596</v>
      </c>
      <c r="BG2900" s="43" t="s">
        <v>93</v>
      </c>
      <c r="BH2900" s="7" t="s">
        <v>97</v>
      </c>
      <c r="BJ2900" s="43" t="s">
        <v>98</v>
      </c>
      <c r="BK2900" s="43" t="s">
        <v>99</v>
      </c>
      <c r="BL2900" s="7" t="s">
        <v>100</v>
      </c>
      <c r="BM2900" s="7" t="s">
        <v>101</v>
      </c>
      <c r="BN2900" s="7" t="s">
        <v>102</v>
      </c>
      <c r="BS2900" s="12" t="s">
        <v>206</v>
      </c>
      <c r="BU2900" s="43">
        <v>1</v>
      </c>
      <c r="BW2900" s="43" t="s">
        <v>103</v>
      </c>
    </row>
    <row r="2901" spans="3:75" x14ac:dyDescent="0.35">
      <c r="C2901" s="43" t="str">
        <f t="shared" si="45"/>
        <v>IARA:BDT-05:2023: 2900</v>
      </c>
      <c r="D2901" s="43">
        <v>2900</v>
      </c>
      <c r="E2901" s="43" t="s">
        <v>5312</v>
      </c>
      <c r="F2901" s="1" t="s">
        <v>73</v>
      </c>
      <c r="G2901" s="43" t="s">
        <v>5287</v>
      </c>
      <c r="H2901" s="2">
        <v>45060</v>
      </c>
      <c r="J2901" s="12">
        <v>2023</v>
      </c>
      <c r="K2901" s="12">
        <v>5</v>
      </c>
      <c r="L2901" s="12">
        <v>14</v>
      </c>
      <c r="M2901" s="13"/>
      <c r="N2901" s="12" t="s">
        <v>207</v>
      </c>
      <c r="P2901" s="12" t="s">
        <v>75</v>
      </c>
      <c r="Q2901" s="12" t="str">
        <f>CONCATENATE(X2901," ",Y2901)</f>
        <v>Autographa gamma</v>
      </c>
      <c r="R2901" s="14" t="str">
        <f>CONCATENATE(S2901,", ",T2901,", ",U2901,", ",V2901,", ",W2901,", ",X2901,", ",Y2901)</f>
        <v>Animalia, Arthropoda, Insecta, Lepidoptera, Noctuidae, Autographa, gamma</v>
      </c>
      <c r="S2901" s="6" t="s">
        <v>76</v>
      </c>
      <c r="T2901" s="6" t="s">
        <v>208</v>
      </c>
      <c r="U2901" s="6" t="s">
        <v>209</v>
      </c>
      <c r="V2901" s="6" t="s">
        <v>210</v>
      </c>
      <c r="W2901" s="6" t="s">
        <v>222</v>
      </c>
      <c r="X2901" s="6" t="s">
        <v>223</v>
      </c>
      <c r="Y2901" s="6" t="s">
        <v>224</v>
      </c>
      <c r="AA2901" s="12" t="s">
        <v>83</v>
      </c>
      <c r="AB2901" s="6" t="s">
        <v>84</v>
      </c>
      <c r="AC2901" s="12" t="s">
        <v>225</v>
      </c>
      <c r="AD2901" s="12" t="s">
        <v>206</v>
      </c>
      <c r="AE2901" s="2">
        <v>45060</v>
      </c>
      <c r="AF2901" s="43" t="s">
        <v>87</v>
      </c>
      <c r="AG2901" s="7" t="s">
        <v>226</v>
      </c>
      <c r="AH2901" s="43">
        <v>48.114240677096902</v>
      </c>
      <c r="AI2901" s="43">
        <v>-1.70982614392138</v>
      </c>
      <c r="AL2901" s="43">
        <v>10</v>
      </c>
      <c r="AN2901" s="46" t="s">
        <v>5240</v>
      </c>
      <c r="AO2901" s="5" t="s">
        <v>89</v>
      </c>
      <c r="AP2901" s="12" t="s">
        <v>206</v>
      </c>
      <c r="AR2901" s="7" t="s">
        <v>90</v>
      </c>
      <c r="AT2901" s="4" t="str">
        <f>CONCATENATE(AU2901,", ",AV2901,", ",AW2901,", ",AX2901,", ",AY2901,", ",AZ2901,", ",BA2901)</f>
        <v>Europe, France, FR, Bretagne, Ille-et-Vilaine, Rennes, Campus Institut Agro Rennes</v>
      </c>
      <c r="AU2901" s="1" t="s">
        <v>91</v>
      </c>
      <c r="AV2901" s="1" t="s">
        <v>92</v>
      </c>
      <c r="AW2901" s="1" t="s">
        <v>93</v>
      </c>
      <c r="AX2901" s="1" t="s">
        <v>94</v>
      </c>
      <c r="AY2901" s="1" t="s">
        <v>95</v>
      </c>
      <c r="AZ2901" s="1" t="s">
        <v>96</v>
      </c>
      <c r="BA2901" s="1" t="s">
        <v>5242</v>
      </c>
      <c r="BC2901" s="43"/>
      <c r="BF2901" s="43" t="s">
        <v>4596</v>
      </c>
      <c r="BG2901" s="43" t="s">
        <v>93</v>
      </c>
      <c r="BH2901" s="7" t="s">
        <v>97</v>
      </c>
      <c r="BJ2901" s="43" t="s">
        <v>98</v>
      </c>
      <c r="BK2901" s="43" t="s">
        <v>99</v>
      </c>
      <c r="BL2901" s="7" t="s">
        <v>100</v>
      </c>
      <c r="BM2901" s="7" t="s">
        <v>101</v>
      </c>
      <c r="BN2901" s="7" t="s">
        <v>102</v>
      </c>
      <c r="BS2901" s="12" t="s">
        <v>206</v>
      </c>
      <c r="BU2901" s="43">
        <v>1</v>
      </c>
      <c r="BW2901" s="43" t="s">
        <v>103</v>
      </c>
    </row>
    <row r="2902" spans="3:75" x14ac:dyDescent="0.35">
      <c r="C2902" s="43" t="str">
        <f t="shared" si="45"/>
        <v>IARA:BDT-05:2023: 2901</v>
      </c>
      <c r="D2902" s="43">
        <v>2901</v>
      </c>
      <c r="E2902" s="43" t="s">
        <v>5312</v>
      </c>
      <c r="F2902" s="1" t="s">
        <v>73</v>
      </c>
      <c r="G2902" s="43" t="s">
        <v>5287</v>
      </c>
      <c r="H2902" s="2">
        <v>45060</v>
      </c>
      <c r="J2902" s="12">
        <v>2023</v>
      </c>
      <c r="K2902" s="12">
        <v>5</v>
      </c>
      <c r="L2902" s="12">
        <v>14</v>
      </c>
      <c r="M2902" s="13"/>
      <c r="N2902" s="12" t="s">
        <v>207</v>
      </c>
      <c r="P2902" s="12" t="s">
        <v>75</v>
      </c>
      <c r="Q2902" s="12" t="str">
        <f>CONCATENATE(X2902," ",Y2902)</f>
        <v>Autographa gamma</v>
      </c>
      <c r="R2902" s="14" t="str">
        <f>CONCATENATE(S2902,", ",T2902,", ",U2902,", ",V2902,", ",W2902,", ",X2902,", ",Y2902)</f>
        <v>Animalia, Arthropoda, Insecta, Lepidoptera, Noctuidae, Autographa, gamma</v>
      </c>
      <c r="S2902" s="6" t="s">
        <v>76</v>
      </c>
      <c r="T2902" s="6" t="s">
        <v>208</v>
      </c>
      <c r="U2902" s="6" t="s">
        <v>209</v>
      </c>
      <c r="V2902" s="6" t="s">
        <v>210</v>
      </c>
      <c r="W2902" s="6" t="s">
        <v>222</v>
      </c>
      <c r="X2902" s="6" t="s">
        <v>223</v>
      </c>
      <c r="Y2902" s="6" t="s">
        <v>224</v>
      </c>
      <c r="AA2902" s="12" t="s">
        <v>83</v>
      </c>
      <c r="AB2902" s="6" t="s">
        <v>84</v>
      </c>
      <c r="AC2902" s="12" t="s">
        <v>225</v>
      </c>
      <c r="AD2902" s="12" t="s">
        <v>206</v>
      </c>
      <c r="AE2902" s="2">
        <v>45060</v>
      </c>
      <c r="AF2902" s="43" t="s">
        <v>87</v>
      </c>
      <c r="AG2902" s="7" t="s">
        <v>226</v>
      </c>
      <c r="AH2902" s="43">
        <v>48.111627376310999</v>
      </c>
      <c r="AI2902" s="43">
        <v>-1.7051702259122301</v>
      </c>
      <c r="AL2902" s="43">
        <v>10</v>
      </c>
      <c r="AN2902" s="46" t="s">
        <v>5240</v>
      </c>
      <c r="AO2902" s="5" t="s">
        <v>89</v>
      </c>
      <c r="AP2902" s="12" t="s">
        <v>206</v>
      </c>
      <c r="AR2902" s="7" t="s">
        <v>90</v>
      </c>
      <c r="AT2902" s="4" t="str">
        <f>CONCATENATE(AU2902,", ",AV2902,", ",AW2902,", ",AX2902,", ",AY2902,", ",AZ2902,", ",BA2902)</f>
        <v>Europe, France, FR, Bretagne, Ille-et-Vilaine, Rennes, Campus Institut Agro Rennes</v>
      </c>
      <c r="AU2902" s="1" t="s">
        <v>91</v>
      </c>
      <c r="AV2902" s="1" t="s">
        <v>92</v>
      </c>
      <c r="AW2902" s="1" t="s">
        <v>93</v>
      </c>
      <c r="AX2902" s="1" t="s">
        <v>94</v>
      </c>
      <c r="AY2902" s="1" t="s">
        <v>95</v>
      </c>
      <c r="AZ2902" s="1" t="s">
        <v>96</v>
      </c>
      <c r="BA2902" s="1" t="s">
        <v>5242</v>
      </c>
      <c r="BC2902" s="43"/>
      <c r="BF2902" s="43" t="s">
        <v>4596</v>
      </c>
      <c r="BG2902" s="43" t="s">
        <v>93</v>
      </c>
      <c r="BH2902" s="7" t="s">
        <v>97</v>
      </c>
      <c r="BJ2902" s="43" t="s">
        <v>98</v>
      </c>
      <c r="BK2902" s="43" t="s">
        <v>99</v>
      </c>
      <c r="BL2902" s="7" t="s">
        <v>100</v>
      </c>
      <c r="BM2902" s="7" t="s">
        <v>101</v>
      </c>
      <c r="BN2902" s="7" t="s">
        <v>102</v>
      </c>
      <c r="BS2902" s="12" t="s">
        <v>206</v>
      </c>
      <c r="BU2902" s="43">
        <v>1</v>
      </c>
      <c r="BW2902" s="43" t="s">
        <v>103</v>
      </c>
    </row>
    <row r="2903" spans="3:75" x14ac:dyDescent="0.35">
      <c r="C2903" s="43" t="str">
        <f t="shared" si="45"/>
        <v>IARA:BDT-05:2023: 2902</v>
      </c>
      <c r="D2903" s="43">
        <v>2902</v>
      </c>
      <c r="E2903" s="43" t="s">
        <v>5312</v>
      </c>
      <c r="F2903" s="1" t="s">
        <v>73</v>
      </c>
      <c r="G2903" s="43" t="s">
        <v>5287</v>
      </c>
      <c r="H2903" s="2">
        <v>45060</v>
      </c>
      <c r="J2903" s="12">
        <v>2023</v>
      </c>
      <c r="K2903" s="12">
        <v>5</v>
      </c>
      <c r="L2903" s="12">
        <v>14</v>
      </c>
      <c r="M2903" s="13"/>
      <c r="N2903" s="12" t="s">
        <v>207</v>
      </c>
      <c r="P2903" s="12" t="s">
        <v>75</v>
      </c>
      <c r="Q2903" s="12" t="str">
        <f>CONCATENATE(X2903," ",Y2903)</f>
        <v>Pieris rapae</v>
      </c>
      <c r="R2903" s="14" t="str">
        <f>CONCATENATE(S2903,", ",T2903,", ",U2903,", ",V2903,", ",W2903,", ",X2903,", ",Y2903)</f>
        <v>Animalia, Arthropoda, Insecta, Lepidoptera, Pieridae, Pieris, rapae</v>
      </c>
      <c r="S2903" s="6" t="s">
        <v>76</v>
      </c>
      <c r="T2903" s="6" t="s">
        <v>208</v>
      </c>
      <c r="U2903" s="6" t="s">
        <v>209</v>
      </c>
      <c r="V2903" s="6" t="s">
        <v>210</v>
      </c>
      <c r="W2903" s="6" t="s">
        <v>211</v>
      </c>
      <c r="X2903" s="6" t="s">
        <v>227</v>
      </c>
      <c r="Y2903" s="6" t="s">
        <v>228</v>
      </c>
      <c r="AA2903" s="12" t="s">
        <v>83</v>
      </c>
      <c r="AB2903" s="6" t="s">
        <v>84</v>
      </c>
      <c r="AC2903" s="12" t="s">
        <v>229</v>
      </c>
      <c r="AD2903" s="12" t="s">
        <v>206</v>
      </c>
      <c r="AE2903" s="2">
        <v>45060</v>
      </c>
      <c r="AF2903" s="43" t="s">
        <v>87</v>
      </c>
      <c r="AG2903" s="7" t="s">
        <v>230</v>
      </c>
      <c r="AH2903" s="43">
        <v>48.115085352349702</v>
      </c>
      <c r="AI2903" s="43">
        <v>-1.7094789304396301</v>
      </c>
      <c r="AL2903" s="43">
        <v>10</v>
      </c>
      <c r="AN2903" s="46" t="s">
        <v>5240</v>
      </c>
      <c r="AO2903" s="5" t="s">
        <v>89</v>
      </c>
      <c r="AP2903" s="12" t="s">
        <v>206</v>
      </c>
      <c r="AR2903" s="7" t="s">
        <v>90</v>
      </c>
      <c r="AT2903" s="4" t="str">
        <f>CONCATENATE(AU2903,", ",AV2903,", ",AW2903,", ",AX2903,", ",AY2903,", ",AZ2903,", ",BA2903)</f>
        <v>Europe, France, FR, Bretagne, Ille-et-Vilaine, Rennes, Campus Institut Agro Rennes</v>
      </c>
      <c r="AU2903" s="1" t="s">
        <v>91</v>
      </c>
      <c r="AV2903" s="1" t="s">
        <v>92</v>
      </c>
      <c r="AW2903" s="1" t="s">
        <v>93</v>
      </c>
      <c r="AX2903" s="1" t="s">
        <v>94</v>
      </c>
      <c r="AY2903" s="1" t="s">
        <v>95</v>
      </c>
      <c r="AZ2903" s="1" t="s">
        <v>96</v>
      </c>
      <c r="BA2903" s="1" t="s">
        <v>5242</v>
      </c>
      <c r="BC2903" s="43"/>
      <c r="BF2903" s="43" t="s">
        <v>4596</v>
      </c>
      <c r="BG2903" s="43" t="s">
        <v>93</v>
      </c>
      <c r="BH2903" s="7" t="s">
        <v>97</v>
      </c>
      <c r="BJ2903" s="43" t="s">
        <v>98</v>
      </c>
      <c r="BK2903" s="43" t="s">
        <v>99</v>
      </c>
      <c r="BL2903" s="7" t="s">
        <v>100</v>
      </c>
      <c r="BM2903" s="7" t="s">
        <v>101</v>
      </c>
      <c r="BN2903" s="7" t="s">
        <v>102</v>
      </c>
      <c r="BS2903" s="12" t="s">
        <v>206</v>
      </c>
      <c r="BU2903" s="43">
        <v>1</v>
      </c>
      <c r="BW2903" s="43" t="s">
        <v>103</v>
      </c>
    </row>
    <row r="2904" spans="3:75" x14ac:dyDescent="0.35">
      <c r="C2904" s="43" t="str">
        <f t="shared" si="45"/>
        <v>IARA:BDT-05:2023: 2903</v>
      </c>
      <c r="D2904" s="43">
        <v>2903</v>
      </c>
      <c r="E2904" s="43" t="s">
        <v>5312</v>
      </c>
      <c r="F2904" s="1" t="s">
        <v>73</v>
      </c>
      <c r="G2904" s="43" t="s">
        <v>5287</v>
      </c>
      <c r="H2904" s="2">
        <v>45060</v>
      </c>
      <c r="J2904" s="12">
        <v>2023</v>
      </c>
      <c r="K2904" s="12">
        <v>5</v>
      </c>
      <c r="L2904" s="12">
        <v>14</v>
      </c>
      <c r="M2904" s="13"/>
      <c r="N2904" s="12" t="s">
        <v>207</v>
      </c>
      <c r="P2904" s="12" t="s">
        <v>75</v>
      </c>
      <c r="Q2904" s="12" t="str">
        <f>CONCATENATE(X2904," ",Y2904)</f>
        <v>Pieris rapae</v>
      </c>
      <c r="R2904" s="14" t="str">
        <f>CONCATENATE(S2904,", ",T2904,", ",U2904,", ",V2904,", ",W2904,", ",X2904,", ",Y2904)</f>
        <v>Animalia, Arthropoda, Insecta, Lepidoptera, Pieridae, Pieris, rapae</v>
      </c>
      <c r="S2904" s="6" t="s">
        <v>76</v>
      </c>
      <c r="T2904" s="6" t="s">
        <v>208</v>
      </c>
      <c r="U2904" s="6" t="s">
        <v>209</v>
      </c>
      <c r="V2904" s="6" t="s">
        <v>210</v>
      </c>
      <c r="W2904" s="6" t="s">
        <v>211</v>
      </c>
      <c r="X2904" s="6" t="s">
        <v>227</v>
      </c>
      <c r="Y2904" s="6" t="s">
        <v>228</v>
      </c>
      <c r="AA2904" s="12" t="s">
        <v>83</v>
      </c>
      <c r="AB2904" s="6" t="s">
        <v>84</v>
      </c>
      <c r="AC2904" s="12" t="s">
        <v>229</v>
      </c>
      <c r="AD2904" s="12" t="s">
        <v>206</v>
      </c>
      <c r="AE2904" s="2">
        <v>45060</v>
      </c>
      <c r="AF2904" s="43" t="s">
        <v>87</v>
      </c>
      <c r="AG2904" s="7" t="s">
        <v>230</v>
      </c>
      <c r="AH2904" s="43">
        <v>48.111425477037301</v>
      </c>
      <c r="AI2904" s="43">
        <v>-1.70525112520836</v>
      </c>
      <c r="AL2904" s="43">
        <v>10</v>
      </c>
      <c r="AN2904" s="46" t="s">
        <v>5240</v>
      </c>
      <c r="AO2904" s="5" t="s">
        <v>89</v>
      </c>
      <c r="AP2904" s="12" t="s">
        <v>206</v>
      </c>
      <c r="AR2904" s="7" t="s">
        <v>90</v>
      </c>
      <c r="AT2904" s="4" t="str">
        <f>CONCATENATE(AU2904,", ",AV2904,", ",AW2904,", ",AX2904,", ",AY2904,", ",AZ2904,", ",BA2904)</f>
        <v>Europe, France, FR, Bretagne, Ille-et-Vilaine, Rennes, Campus Institut Agro Rennes</v>
      </c>
      <c r="AU2904" s="1" t="s">
        <v>91</v>
      </c>
      <c r="AV2904" s="1" t="s">
        <v>92</v>
      </c>
      <c r="AW2904" s="1" t="s">
        <v>93</v>
      </c>
      <c r="AX2904" s="1" t="s">
        <v>94</v>
      </c>
      <c r="AY2904" s="1" t="s">
        <v>95</v>
      </c>
      <c r="AZ2904" s="1" t="s">
        <v>96</v>
      </c>
      <c r="BA2904" s="1" t="s">
        <v>5242</v>
      </c>
      <c r="BC2904" s="43"/>
      <c r="BF2904" s="43" t="s">
        <v>4596</v>
      </c>
      <c r="BG2904" s="43" t="s">
        <v>93</v>
      </c>
      <c r="BH2904" s="7" t="s">
        <v>97</v>
      </c>
      <c r="BJ2904" s="43" t="s">
        <v>98</v>
      </c>
      <c r="BK2904" s="43" t="s">
        <v>99</v>
      </c>
      <c r="BL2904" s="7" t="s">
        <v>100</v>
      </c>
      <c r="BM2904" s="7" t="s">
        <v>101</v>
      </c>
      <c r="BN2904" s="7" t="s">
        <v>102</v>
      </c>
      <c r="BS2904" s="12" t="s">
        <v>206</v>
      </c>
      <c r="BU2904" s="43">
        <v>1</v>
      </c>
      <c r="BW2904" s="43" t="s">
        <v>103</v>
      </c>
    </row>
    <row r="2905" spans="3:75" x14ac:dyDescent="0.35">
      <c r="C2905" s="43" t="str">
        <f t="shared" si="45"/>
        <v>IARA:BDT-05:2023: 2904</v>
      </c>
      <c r="D2905" s="43">
        <v>2904</v>
      </c>
      <c r="E2905" s="43" t="s">
        <v>5312</v>
      </c>
      <c r="F2905" s="1" t="s">
        <v>73</v>
      </c>
      <c r="G2905" s="43" t="s">
        <v>5287</v>
      </c>
      <c r="H2905" s="2">
        <v>45060</v>
      </c>
      <c r="J2905" s="12">
        <v>2023</v>
      </c>
      <c r="K2905" s="12">
        <v>5</v>
      </c>
      <c r="L2905" s="12">
        <v>14</v>
      </c>
      <c r="M2905" s="13"/>
      <c r="N2905" s="12" t="s">
        <v>207</v>
      </c>
      <c r="P2905" s="12" t="s">
        <v>75</v>
      </c>
      <c r="Q2905" s="12" t="str">
        <f>CONCATENATE(X2905," ",Y2905)</f>
        <v>Pieris brassicae</v>
      </c>
      <c r="R2905" s="14" t="str">
        <f>CONCATENATE(S2905,", ",T2905,", ",U2905,", ",V2905,", ",W2905,", ",X2905,", ",Y2905)</f>
        <v>Animalia, Arthropoda, Insecta, Lepidoptera, Pieridae, Pieris, brassicae</v>
      </c>
      <c r="S2905" s="6" t="s">
        <v>76</v>
      </c>
      <c r="T2905" s="6" t="s">
        <v>208</v>
      </c>
      <c r="U2905" s="6" t="s">
        <v>209</v>
      </c>
      <c r="V2905" s="6" t="s">
        <v>210</v>
      </c>
      <c r="W2905" s="6" t="s">
        <v>211</v>
      </c>
      <c r="X2905" s="6" t="s">
        <v>227</v>
      </c>
      <c r="Y2905" s="6" t="s">
        <v>231</v>
      </c>
      <c r="AA2905" s="12" t="s">
        <v>83</v>
      </c>
      <c r="AB2905" s="6" t="s">
        <v>84</v>
      </c>
      <c r="AC2905" s="12" t="s">
        <v>232</v>
      </c>
      <c r="AD2905" s="12" t="s">
        <v>206</v>
      </c>
      <c r="AE2905" s="2">
        <v>45060</v>
      </c>
      <c r="AF2905" s="43" t="s">
        <v>87</v>
      </c>
      <c r="AG2905" s="7" t="s">
        <v>233</v>
      </c>
      <c r="AH2905" s="43">
        <v>48.113964912548198</v>
      </c>
      <c r="AI2905" s="43">
        <v>-1.7094958918089</v>
      </c>
      <c r="AL2905" s="43">
        <v>10</v>
      </c>
      <c r="AN2905" s="46" t="s">
        <v>5240</v>
      </c>
      <c r="AO2905" s="5" t="s">
        <v>89</v>
      </c>
      <c r="AP2905" s="12" t="s">
        <v>206</v>
      </c>
      <c r="AR2905" s="7" t="s">
        <v>90</v>
      </c>
      <c r="AT2905" s="4" t="str">
        <f>CONCATENATE(AU2905,", ",AV2905,", ",AW2905,", ",AX2905,", ",AY2905,", ",AZ2905,", ",BA2905)</f>
        <v>Europe, France, FR, Bretagne, Ille-et-Vilaine, Rennes, Campus Institut Agro Rennes</v>
      </c>
      <c r="AU2905" s="1" t="s">
        <v>91</v>
      </c>
      <c r="AV2905" s="1" t="s">
        <v>92</v>
      </c>
      <c r="AW2905" s="1" t="s">
        <v>93</v>
      </c>
      <c r="AX2905" s="1" t="s">
        <v>94</v>
      </c>
      <c r="AY2905" s="1" t="s">
        <v>95</v>
      </c>
      <c r="AZ2905" s="1" t="s">
        <v>96</v>
      </c>
      <c r="BA2905" s="1" t="s">
        <v>5242</v>
      </c>
      <c r="BC2905" s="43"/>
      <c r="BF2905" s="43" t="s">
        <v>4596</v>
      </c>
      <c r="BG2905" s="43" t="s">
        <v>93</v>
      </c>
      <c r="BH2905" s="7" t="s">
        <v>97</v>
      </c>
      <c r="BJ2905" s="43" t="s">
        <v>98</v>
      </c>
      <c r="BK2905" s="43" t="s">
        <v>99</v>
      </c>
      <c r="BL2905" s="7" t="s">
        <v>100</v>
      </c>
      <c r="BM2905" s="7" t="s">
        <v>101</v>
      </c>
      <c r="BN2905" s="7" t="s">
        <v>102</v>
      </c>
      <c r="BS2905" s="12" t="s">
        <v>206</v>
      </c>
      <c r="BU2905" s="43">
        <v>1</v>
      </c>
      <c r="BW2905" s="43" t="s">
        <v>103</v>
      </c>
    </row>
    <row r="2906" spans="3:75" x14ac:dyDescent="0.35">
      <c r="C2906" s="43" t="str">
        <f t="shared" si="45"/>
        <v>IARA:BDT-05:2023: 2905</v>
      </c>
      <c r="D2906" s="43">
        <v>2905</v>
      </c>
      <c r="E2906" s="43" t="s">
        <v>5312</v>
      </c>
      <c r="F2906" s="1" t="s">
        <v>73</v>
      </c>
      <c r="G2906" s="43" t="s">
        <v>5287</v>
      </c>
      <c r="H2906" s="2">
        <v>45060</v>
      </c>
      <c r="J2906" s="12">
        <v>2023</v>
      </c>
      <c r="K2906" s="12">
        <v>5</v>
      </c>
      <c r="L2906" s="12">
        <v>14</v>
      </c>
      <c r="M2906" s="13"/>
      <c r="N2906" s="12" t="s">
        <v>207</v>
      </c>
      <c r="P2906" s="12" t="s">
        <v>75</v>
      </c>
      <c r="Q2906" s="12" t="str">
        <f>CONCATENATE(X2906," ",Y2906)</f>
        <v>Pieris brassicae</v>
      </c>
      <c r="R2906" s="14" t="str">
        <f>CONCATENATE(S2906,", ",T2906,", ",U2906,", ",V2906,", ",W2906,", ",X2906,", ",Y2906)</f>
        <v>Animalia, Arthropoda, Insecta, Lepidoptera, Pieridae, Pieris, brassicae</v>
      </c>
      <c r="S2906" s="6" t="s">
        <v>76</v>
      </c>
      <c r="T2906" s="6" t="s">
        <v>208</v>
      </c>
      <c r="U2906" s="6" t="s">
        <v>209</v>
      </c>
      <c r="V2906" s="6" t="s">
        <v>210</v>
      </c>
      <c r="W2906" s="6" t="s">
        <v>211</v>
      </c>
      <c r="X2906" s="6" t="s">
        <v>227</v>
      </c>
      <c r="Y2906" s="6" t="s">
        <v>231</v>
      </c>
      <c r="AA2906" s="12" t="s">
        <v>83</v>
      </c>
      <c r="AB2906" s="6" t="s">
        <v>84</v>
      </c>
      <c r="AC2906" s="12" t="s">
        <v>232</v>
      </c>
      <c r="AD2906" s="12" t="s">
        <v>206</v>
      </c>
      <c r="AE2906" s="2">
        <v>45060</v>
      </c>
      <c r="AF2906" s="43" t="s">
        <v>87</v>
      </c>
      <c r="AG2906" s="7" t="s">
        <v>233</v>
      </c>
      <c r="AH2906" s="43">
        <v>48.113727558908401</v>
      </c>
      <c r="AI2906" s="43">
        <v>-1.7086566396854099</v>
      </c>
      <c r="AL2906" s="43">
        <v>10</v>
      </c>
      <c r="AN2906" s="46" t="s">
        <v>5240</v>
      </c>
      <c r="AO2906" s="5" t="s">
        <v>89</v>
      </c>
      <c r="AP2906" s="12" t="s">
        <v>206</v>
      </c>
      <c r="AR2906" s="7" t="s">
        <v>90</v>
      </c>
      <c r="AT2906" s="4" t="str">
        <f>CONCATENATE(AU2906,", ",AV2906,", ",AW2906,", ",AX2906,", ",AY2906,", ",AZ2906,", ",BA2906)</f>
        <v>Europe, France, FR, Bretagne, Ille-et-Vilaine, Rennes, Campus Institut Agro Rennes</v>
      </c>
      <c r="AU2906" s="1" t="s">
        <v>91</v>
      </c>
      <c r="AV2906" s="1" t="s">
        <v>92</v>
      </c>
      <c r="AW2906" s="1" t="s">
        <v>93</v>
      </c>
      <c r="AX2906" s="1" t="s">
        <v>94</v>
      </c>
      <c r="AY2906" s="1" t="s">
        <v>95</v>
      </c>
      <c r="AZ2906" s="1" t="s">
        <v>96</v>
      </c>
      <c r="BA2906" s="1" t="s">
        <v>5242</v>
      </c>
      <c r="BC2906" s="43"/>
      <c r="BF2906" s="43" t="s">
        <v>4596</v>
      </c>
      <c r="BG2906" s="43" t="s">
        <v>93</v>
      </c>
      <c r="BH2906" s="7" t="s">
        <v>97</v>
      </c>
      <c r="BJ2906" s="43" t="s">
        <v>98</v>
      </c>
      <c r="BK2906" s="43" t="s">
        <v>99</v>
      </c>
      <c r="BL2906" s="7" t="s">
        <v>100</v>
      </c>
      <c r="BM2906" s="7" t="s">
        <v>101</v>
      </c>
      <c r="BN2906" s="7" t="s">
        <v>102</v>
      </c>
      <c r="BS2906" s="12" t="s">
        <v>206</v>
      </c>
      <c r="BU2906" s="43">
        <v>1</v>
      </c>
      <c r="BW2906" s="43" t="s">
        <v>103</v>
      </c>
    </row>
    <row r="2907" spans="3:75" x14ac:dyDescent="0.35">
      <c r="C2907" s="43" t="str">
        <f t="shared" si="45"/>
        <v>IARA:BDT-05:2023: 2906</v>
      </c>
      <c r="D2907" s="43">
        <v>2906</v>
      </c>
      <c r="E2907" s="43" t="s">
        <v>5312</v>
      </c>
      <c r="F2907" s="1" t="s">
        <v>73</v>
      </c>
      <c r="G2907" s="43" t="s">
        <v>5287</v>
      </c>
      <c r="H2907" s="2">
        <v>45060</v>
      </c>
      <c r="J2907" s="12">
        <v>2023</v>
      </c>
      <c r="K2907" s="12">
        <v>5</v>
      </c>
      <c r="L2907" s="12">
        <v>14</v>
      </c>
      <c r="M2907" s="13"/>
      <c r="N2907" s="12" t="s">
        <v>207</v>
      </c>
      <c r="P2907" s="12" t="s">
        <v>75</v>
      </c>
      <c r="Q2907" s="12" t="str">
        <f>CONCATENATE(X2907," ",Y2907)</f>
        <v>Pieris brassicae</v>
      </c>
      <c r="R2907" s="14" t="str">
        <f>CONCATENATE(S2907,", ",T2907,", ",U2907,", ",V2907,", ",W2907,", ",X2907,", ",Y2907)</f>
        <v>Animalia, Arthropoda, Insecta, Lepidoptera, Pieridae, Pieris, brassicae</v>
      </c>
      <c r="S2907" s="6" t="s">
        <v>76</v>
      </c>
      <c r="T2907" s="6" t="s">
        <v>208</v>
      </c>
      <c r="U2907" s="6" t="s">
        <v>209</v>
      </c>
      <c r="V2907" s="6" t="s">
        <v>210</v>
      </c>
      <c r="W2907" s="6" t="s">
        <v>211</v>
      </c>
      <c r="X2907" s="6" t="s">
        <v>227</v>
      </c>
      <c r="Y2907" s="6" t="s">
        <v>231</v>
      </c>
      <c r="AA2907" s="12" t="s">
        <v>83</v>
      </c>
      <c r="AB2907" s="6" t="s">
        <v>84</v>
      </c>
      <c r="AC2907" s="12" t="s">
        <v>232</v>
      </c>
      <c r="AD2907" s="12" t="s">
        <v>206</v>
      </c>
      <c r="AE2907" s="2">
        <v>45060</v>
      </c>
      <c r="AF2907" s="43" t="s">
        <v>87</v>
      </c>
      <c r="AG2907" s="7" t="s">
        <v>233</v>
      </c>
      <c r="AH2907" s="43">
        <v>48.113096515808202</v>
      </c>
      <c r="AI2907" s="43">
        <v>-1.7081778573813</v>
      </c>
      <c r="AL2907" s="43">
        <v>10</v>
      </c>
      <c r="AN2907" s="46" t="s">
        <v>5240</v>
      </c>
      <c r="AO2907" s="5" t="s">
        <v>89</v>
      </c>
      <c r="AP2907" s="12" t="s">
        <v>206</v>
      </c>
      <c r="AR2907" s="7" t="s">
        <v>90</v>
      </c>
      <c r="AT2907" s="4" t="str">
        <f>CONCATENATE(AU2907,", ",AV2907,", ",AW2907,", ",AX2907,", ",AY2907,", ",AZ2907,", ",BA2907)</f>
        <v>Europe, France, FR, Bretagne, Ille-et-Vilaine, Rennes, Campus Institut Agro Rennes</v>
      </c>
      <c r="AU2907" s="1" t="s">
        <v>91</v>
      </c>
      <c r="AV2907" s="1" t="s">
        <v>92</v>
      </c>
      <c r="AW2907" s="1" t="s">
        <v>93</v>
      </c>
      <c r="AX2907" s="1" t="s">
        <v>94</v>
      </c>
      <c r="AY2907" s="1" t="s">
        <v>95</v>
      </c>
      <c r="AZ2907" s="1" t="s">
        <v>96</v>
      </c>
      <c r="BA2907" s="1" t="s">
        <v>5242</v>
      </c>
      <c r="BC2907" s="43"/>
      <c r="BF2907" s="43" t="s">
        <v>4596</v>
      </c>
      <c r="BG2907" s="43" t="s">
        <v>93</v>
      </c>
      <c r="BH2907" s="7" t="s">
        <v>97</v>
      </c>
      <c r="BJ2907" s="43" t="s">
        <v>98</v>
      </c>
      <c r="BK2907" s="43" t="s">
        <v>99</v>
      </c>
      <c r="BL2907" s="7" t="s">
        <v>100</v>
      </c>
      <c r="BM2907" s="7" t="s">
        <v>101</v>
      </c>
      <c r="BN2907" s="7" t="s">
        <v>102</v>
      </c>
      <c r="BS2907" s="12" t="s">
        <v>206</v>
      </c>
      <c r="BU2907" s="43">
        <v>1</v>
      </c>
      <c r="BW2907" s="43" t="s">
        <v>103</v>
      </c>
    </row>
    <row r="2908" spans="3:75" x14ac:dyDescent="0.35">
      <c r="C2908" s="43" t="str">
        <f t="shared" si="45"/>
        <v>IARA:BDT-05:2023: 2907</v>
      </c>
      <c r="D2908" s="43">
        <v>2907</v>
      </c>
      <c r="E2908" s="43" t="s">
        <v>5312</v>
      </c>
      <c r="F2908" s="1" t="s">
        <v>73</v>
      </c>
      <c r="G2908" s="43" t="s">
        <v>5287</v>
      </c>
      <c r="H2908" s="2">
        <v>45060</v>
      </c>
      <c r="J2908" s="12">
        <v>2023</v>
      </c>
      <c r="K2908" s="12">
        <v>5</v>
      </c>
      <c r="L2908" s="12">
        <v>14</v>
      </c>
      <c r="M2908" s="13"/>
      <c r="N2908" s="12" t="s">
        <v>207</v>
      </c>
      <c r="P2908" s="12" t="s">
        <v>75</v>
      </c>
      <c r="Q2908" s="12" t="str">
        <f>CONCATENATE(X2908," ",Y2908)</f>
        <v>Pieris brassicae</v>
      </c>
      <c r="R2908" s="14" t="str">
        <f>CONCATENATE(S2908,", ",T2908,", ",U2908,", ",V2908,", ",W2908,", ",X2908,", ",Y2908)</f>
        <v>Animalia, Arthropoda, Insecta, Lepidoptera, Pieridae, Pieris, brassicae</v>
      </c>
      <c r="S2908" s="6" t="s">
        <v>76</v>
      </c>
      <c r="T2908" s="6" t="s">
        <v>208</v>
      </c>
      <c r="U2908" s="6" t="s">
        <v>209</v>
      </c>
      <c r="V2908" s="6" t="s">
        <v>210</v>
      </c>
      <c r="W2908" s="6" t="s">
        <v>211</v>
      </c>
      <c r="X2908" s="6" t="s">
        <v>227</v>
      </c>
      <c r="Y2908" s="6" t="s">
        <v>231</v>
      </c>
      <c r="AA2908" s="12" t="s">
        <v>83</v>
      </c>
      <c r="AB2908" s="6" t="s">
        <v>84</v>
      </c>
      <c r="AC2908" s="12" t="s">
        <v>232</v>
      </c>
      <c r="AD2908" s="12" t="s">
        <v>206</v>
      </c>
      <c r="AE2908" s="2">
        <v>45060</v>
      </c>
      <c r="AF2908" s="43" t="s">
        <v>87</v>
      </c>
      <c r="AG2908" s="7" t="s">
        <v>233</v>
      </c>
      <c r="AH2908" s="43">
        <v>48.113104663294102</v>
      </c>
      <c r="AI2908" s="43">
        <v>-1.70812464451116</v>
      </c>
      <c r="AL2908" s="43">
        <v>10</v>
      </c>
      <c r="AN2908" s="46" t="s">
        <v>5240</v>
      </c>
      <c r="AO2908" s="5" t="s">
        <v>89</v>
      </c>
      <c r="AP2908" s="12" t="s">
        <v>206</v>
      </c>
      <c r="AR2908" s="7" t="s">
        <v>90</v>
      </c>
      <c r="AT2908" s="4" t="str">
        <f>CONCATENATE(AU2908,", ",AV2908,", ",AW2908,", ",AX2908,", ",AY2908,", ",AZ2908,", ",BA2908)</f>
        <v>Europe, France, FR, Bretagne, Ille-et-Vilaine, Rennes, Campus Institut Agro Rennes</v>
      </c>
      <c r="AU2908" s="1" t="s">
        <v>91</v>
      </c>
      <c r="AV2908" s="1" t="s">
        <v>92</v>
      </c>
      <c r="AW2908" s="1" t="s">
        <v>93</v>
      </c>
      <c r="AX2908" s="1" t="s">
        <v>94</v>
      </c>
      <c r="AY2908" s="1" t="s">
        <v>95</v>
      </c>
      <c r="AZ2908" s="1" t="s">
        <v>96</v>
      </c>
      <c r="BA2908" s="1" t="s">
        <v>5242</v>
      </c>
      <c r="BC2908" s="43"/>
      <c r="BF2908" s="43" t="s">
        <v>4596</v>
      </c>
      <c r="BG2908" s="43" t="s">
        <v>93</v>
      </c>
      <c r="BH2908" s="7" t="s">
        <v>97</v>
      </c>
      <c r="BJ2908" s="43" t="s">
        <v>98</v>
      </c>
      <c r="BK2908" s="43" t="s">
        <v>99</v>
      </c>
      <c r="BL2908" s="7" t="s">
        <v>100</v>
      </c>
      <c r="BM2908" s="7" t="s">
        <v>101</v>
      </c>
      <c r="BN2908" s="7" t="s">
        <v>102</v>
      </c>
      <c r="BS2908" s="12" t="s">
        <v>206</v>
      </c>
      <c r="BU2908" s="43">
        <v>1</v>
      </c>
      <c r="BW2908" s="43" t="s">
        <v>103</v>
      </c>
    </row>
    <row r="2909" spans="3:75" x14ac:dyDescent="0.35">
      <c r="C2909" s="43" t="str">
        <f t="shared" si="45"/>
        <v>IARA:BDT-05:2023: 2908</v>
      </c>
      <c r="D2909" s="43">
        <v>2908</v>
      </c>
      <c r="E2909" s="43" t="s">
        <v>5312</v>
      </c>
      <c r="F2909" s="1" t="s">
        <v>73</v>
      </c>
      <c r="G2909" s="43" t="s">
        <v>5287</v>
      </c>
      <c r="H2909" s="2">
        <v>45060</v>
      </c>
      <c r="J2909" s="12">
        <v>2023</v>
      </c>
      <c r="K2909" s="12">
        <v>5</v>
      </c>
      <c r="L2909" s="12">
        <v>14</v>
      </c>
      <c r="M2909" s="13"/>
      <c r="N2909" s="12" t="s">
        <v>207</v>
      </c>
      <c r="P2909" s="12" t="s">
        <v>75</v>
      </c>
      <c r="Q2909" s="12" t="str">
        <f>CONCATENATE(X2909," ",Y2909)</f>
        <v>Leptidea sinapis</v>
      </c>
      <c r="R2909" s="14" t="str">
        <f>CONCATENATE(S2909,", ",T2909,", ",U2909,", ",V2909,", ",W2909,", ",X2909,", ",Y2909)</f>
        <v>Animalia, Arthropoda, Insecta, Lepidoptera, Pieridae, Leptidea, sinapis</v>
      </c>
      <c r="S2909" s="6" t="s">
        <v>76</v>
      </c>
      <c r="T2909" s="6" t="s">
        <v>208</v>
      </c>
      <c r="U2909" s="6" t="s">
        <v>209</v>
      </c>
      <c r="V2909" s="6" t="s">
        <v>210</v>
      </c>
      <c r="W2909" s="6" t="s">
        <v>211</v>
      </c>
      <c r="X2909" s="6" t="s">
        <v>234</v>
      </c>
      <c r="Y2909" s="6" t="s">
        <v>235</v>
      </c>
      <c r="AA2909" s="12" t="s">
        <v>83</v>
      </c>
      <c r="AB2909" s="6" t="s">
        <v>84</v>
      </c>
      <c r="AC2909" s="12" t="s">
        <v>236</v>
      </c>
      <c r="AD2909" s="12" t="s">
        <v>206</v>
      </c>
      <c r="AE2909" s="2">
        <v>45060</v>
      </c>
      <c r="AF2909" s="43" t="s">
        <v>87</v>
      </c>
      <c r="AG2909" s="7" t="s">
        <v>237</v>
      </c>
      <c r="AH2909" s="43">
        <v>48.111787113062199</v>
      </c>
      <c r="AI2909" s="43">
        <v>-1.7053912170402501</v>
      </c>
      <c r="AL2909" s="43">
        <v>10</v>
      </c>
      <c r="AN2909" s="46" t="s">
        <v>5240</v>
      </c>
      <c r="AO2909" s="5" t="s">
        <v>89</v>
      </c>
      <c r="AP2909" s="12" t="s">
        <v>206</v>
      </c>
      <c r="AR2909" s="7" t="s">
        <v>90</v>
      </c>
      <c r="AT2909" s="4" t="str">
        <f>CONCATENATE(AU2909,", ",AV2909,", ",AW2909,", ",AX2909,", ",AY2909,", ",AZ2909,", ",BA2909)</f>
        <v>Europe, France, FR, Bretagne, Ille-et-Vilaine, Rennes, Campus Institut Agro Rennes</v>
      </c>
      <c r="AU2909" s="1" t="s">
        <v>91</v>
      </c>
      <c r="AV2909" s="1" t="s">
        <v>92</v>
      </c>
      <c r="AW2909" s="1" t="s">
        <v>93</v>
      </c>
      <c r="AX2909" s="1" t="s">
        <v>94</v>
      </c>
      <c r="AY2909" s="1" t="s">
        <v>95</v>
      </c>
      <c r="AZ2909" s="1" t="s">
        <v>96</v>
      </c>
      <c r="BA2909" s="1" t="s">
        <v>5242</v>
      </c>
      <c r="BC2909" s="43"/>
      <c r="BF2909" s="43" t="s">
        <v>4596</v>
      </c>
      <c r="BG2909" s="43" t="s">
        <v>93</v>
      </c>
      <c r="BH2909" s="7" t="s">
        <v>97</v>
      </c>
      <c r="BJ2909" s="43" t="s">
        <v>98</v>
      </c>
      <c r="BK2909" s="43" t="s">
        <v>99</v>
      </c>
      <c r="BL2909" s="7" t="s">
        <v>100</v>
      </c>
      <c r="BM2909" s="7" t="s">
        <v>101</v>
      </c>
      <c r="BN2909" s="7" t="s">
        <v>102</v>
      </c>
      <c r="BS2909" s="12" t="s">
        <v>206</v>
      </c>
      <c r="BU2909" s="43">
        <v>1</v>
      </c>
      <c r="BW2909" s="43" t="s">
        <v>103</v>
      </c>
    </row>
    <row r="2910" spans="3:75" x14ac:dyDescent="0.35">
      <c r="C2910" s="43" t="str">
        <f t="shared" si="45"/>
        <v>IARA:BDT-05:2023: 2909</v>
      </c>
      <c r="D2910" s="43">
        <v>2909</v>
      </c>
      <c r="E2910" s="43" t="s">
        <v>5312</v>
      </c>
      <c r="F2910" s="1" t="s">
        <v>73</v>
      </c>
      <c r="G2910" s="43" t="s">
        <v>5287</v>
      </c>
      <c r="H2910" s="2">
        <v>45060</v>
      </c>
      <c r="J2910" s="12">
        <v>2023</v>
      </c>
      <c r="K2910" s="12">
        <v>5</v>
      </c>
      <c r="L2910" s="12">
        <v>14</v>
      </c>
      <c r="M2910" s="13"/>
      <c r="N2910" s="12" t="s">
        <v>207</v>
      </c>
      <c r="P2910" s="12" t="s">
        <v>75</v>
      </c>
      <c r="Q2910" s="12" t="str">
        <f>CONCATENATE(X2910," ",Y2910)</f>
        <v>Coenonympha pamphilus</v>
      </c>
      <c r="R2910" s="14" t="str">
        <f>CONCATENATE(S2910,", ",T2910,", ",U2910,", ",V2910,", ",W2910,", ",X2910,", ",Y2910)</f>
        <v>Animalia, Arthropoda, Insecta, Lepidoptera, Nymphalidae, Coenonympha, pamphilus</v>
      </c>
      <c r="S2910" s="6" t="s">
        <v>76</v>
      </c>
      <c r="T2910" s="6" t="s">
        <v>208</v>
      </c>
      <c r="U2910" s="6" t="s">
        <v>209</v>
      </c>
      <c r="V2910" s="6" t="s">
        <v>210</v>
      </c>
      <c r="W2910" s="6" t="s">
        <v>238</v>
      </c>
      <c r="X2910" s="6" t="s">
        <v>239</v>
      </c>
      <c r="Y2910" s="6" t="s">
        <v>240</v>
      </c>
      <c r="AA2910" s="12" t="s">
        <v>83</v>
      </c>
      <c r="AB2910" s="6" t="s">
        <v>84</v>
      </c>
      <c r="AC2910" s="12" t="s">
        <v>241</v>
      </c>
      <c r="AD2910" s="12" t="s">
        <v>206</v>
      </c>
      <c r="AE2910" s="2">
        <v>45060</v>
      </c>
      <c r="AF2910" s="43" t="s">
        <v>87</v>
      </c>
      <c r="AG2910" s="7" t="s">
        <v>242</v>
      </c>
      <c r="AH2910" s="43">
        <v>48.1125877620103</v>
      </c>
      <c r="AI2910" s="43">
        <v>-1.7035836889717499</v>
      </c>
      <c r="AL2910" s="43">
        <v>10</v>
      </c>
      <c r="AN2910" s="46" t="s">
        <v>5240</v>
      </c>
      <c r="AO2910" s="5" t="s">
        <v>89</v>
      </c>
      <c r="AP2910" s="12" t="s">
        <v>206</v>
      </c>
      <c r="AR2910" s="7" t="s">
        <v>90</v>
      </c>
      <c r="AT2910" s="4" t="str">
        <f>CONCATENATE(AU2910,", ",AV2910,", ",AW2910,", ",AX2910,", ",AY2910,", ",AZ2910,", ",BA2910)</f>
        <v>Europe, France, FR, Bretagne, Ille-et-Vilaine, Rennes, Campus Institut Agro Rennes</v>
      </c>
      <c r="AU2910" s="1" t="s">
        <v>91</v>
      </c>
      <c r="AV2910" s="1" t="s">
        <v>92</v>
      </c>
      <c r="AW2910" s="1" t="s">
        <v>93</v>
      </c>
      <c r="AX2910" s="1" t="s">
        <v>94</v>
      </c>
      <c r="AY2910" s="1" t="s">
        <v>95</v>
      </c>
      <c r="AZ2910" s="1" t="s">
        <v>96</v>
      </c>
      <c r="BA2910" s="1" t="s">
        <v>5242</v>
      </c>
      <c r="BC2910" s="43"/>
      <c r="BF2910" s="43" t="s">
        <v>4596</v>
      </c>
      <c r="BG2910" s="43" t="s">
        <v>93</v>
      </c>
      <c r="BH2910" s="7" t="s">
        <v>97</v>
      </c>
      <c r="BJ2910" s="43" t="s">
        <v>98</v>
      </c>
      <c r="BK2910" s="43" t="s">
        <v>99</v>
      </c>
      <c r="BL2910" s="7" t="s">
        <v>100</v>
      </c>
      <c r="BM2910" s="7" t="s">
        <v>101</v>
      </c>
      <c r="BN2910" s="7" t="s">
        <v>102</v>
      </c>
      <c r="BS2910" s="12" t="s">
        <v>206</v>
      </c>
      <c r="BU2910" s="43">
        <v>1</v>
      </c>
      <c r="BW2910" s="43" t="s">
        <v>103</v>
      </c>
    </row>
    <row r="2911" spans="3:75" x14ac:dyDescent="0.35">
      <c r="C2911" s="43" t="str">
        <f t="shared" si="45"/>
        <v>IARA:BDT-05:2023: 2910</v>
      </c>
      <c r="D2911" s="43">
        <v>2910</v>
      </c>
      <c r="E2911" s="43" t="s">
        <v>5312</v>
      </c>
      <c r="F2911" s="1" t="s">
        <v>73</v>
      </c>
      <c r="G2911" s="43" t="s">
        <v>5287</v>
      </c>
      <c r="H2911" s="2">
        <v>45060</v>
      </c>
      <c r="J2911" s="12">
        <v>2023</v>
      </c>
      <c r="K2911" s="12">
        <v>5</v>
      </c>
      <c r="L2911" s="12">
        <v>14</v>
      </c>
      <c r="M2911" s="13"/>
      <c r="N2911" s="12" t="s">
        <v>207</v>
      </c>
      <c r="P2911" s="12" t="s">
        <v>75</v>
      </c>
      <c r="Q2911" s="12" t="str">
        <f>CONCATENATE(X2911," ",Y2911)</f>
        <v>Coenonympha pamphilus</v>
      </c>
      <c r="R2911" s="14" t="str">
        <f>CONCATENATE(S2911,", ",T2911,", ",U2911,", ",V2911,", ",W2911,", ",X2911,", ",Y2911)</f>
        <v>Animalia, Arthropoda, Insecta, Lepidoptera, Nymphalidae, Coenonympha, pamphilus</v>
      </c>
      <c r="S2911" s="6" t="s">
        <v>76</v>
      </c>
      <c r="T2911" s="6" t="s">
        <v>208</v>
      </c>
      <c r="U2911" s="6" t="s">
        <v>209</v>
      </c>
      <c r="V2911" s="6" t="s">
        <v>210</v>
      </c>
      <c r="W2911" s="6" t="s">
        <v>238</v>
      </c>
      <c r="X2911" s="6" t="s">
        <v>239</v>
      </c>
      <c r="Y2911" s="6" t="s">
        <v>240</v>
      </c>
      <c r="AA2911" s="12" t="s">
        <v>83</v>
      </c>
      <c r="AB2911" s="6" t="s">
        <v>84</v>
      </c>
      <c r="AC2911" s="12" t="s">
        <v>241</v>
      </c>
      <c r="AD2911" s="12" t="s">
        <v>206</v>
      </c>
      <c r="AE2911" s="2">
        <v>45060</v>
      </c>
      <c r="AF2911" s="43" t="s">
        <v>87</v>
      </c>
      <c r="AG2911" s="7" t="s">
        <v>242</v>
      </c>
      <c r="AH2911" s="43">
        <v>48.112611041962197</v>
      </c>
      <c r="AI2911" s="43">
        <v>-1.7036037416593099</v>
      </c>
      <c r="AL2911" s="43">
        <v>10</v>
      </c>
      <c r="AN2911" s="46" t="s">
        <v>5240</v>
      </c>
      <c r="AO2911" s="5" t="s">
        <v>89</v>
      </c>
      <c r="AP2911" s="12" t="s">
        <v>206</v>
      </c>
      <c r="AR2911" s="7" t="s">
        <v>90</v>
      </c>
      <c r="AT2911" s="4" t="str">
        <f>CONCATENATE(AU2911,", ",AV2911,", ",AW2911,", ",AX2911,", ",AY2911,", ",AZ2911,", ",BA2911)</f>
        <v>Europe, France, FR, Bretagne, Ille-et-Vilaine, Rennes, Campus Institut Agro Rennes</v>
      </c>
      <c r="AU2911" s="1" t="s">
        <v>91</v>
      </c>
      <c r="AV2911" s="1" t="s">
        <v>92</v>
      </c>
      <c r="AW2911" s="1" t="s">
        <v>93</v>
      </c>
      <c r="AX2911" s="1" t="s">
        <v>94</v>
      </c>
      <c r="AY2911" s="1" t="s">
        <v>95</v>
      </c>
      <c r="AZ2911" s="1" t="s">
        <v>96</v>
      </c>
      <c r="BA2911" s="1" t="s">
        <v>5242</v>
      </c>
      <c r="BC2911" s="43"/>
      <c r="BF2911" s="43" t="s">
        <v>4596</v>
      </c>
      <c r="BG2911" s="43" t="s">
        <v>93</v>
      </c>
      <c r="BH2911" s="7" t="s">
        <v>97</v>
      </c>
      <c r="BJ2911" s="43" t="s">
        <v>98</v>
      </c>
      <c r="BK2911" s="43" t="s">
        <v>99</v>
      </c>
      <c r="BL2911" s="7" t="s">
        <v>100</v>
      </c>
      <c r="BM2911" s="7" t="s">
        <v>101</v>
      </c>
      <c r="BN2911" s="7" t="s">
        <v>102</v>
      </c>
      <c r="BS2911" s="12" t="s">
        <v>206</v>
      </c>
      <c r="BU2911" s="43">
        <v>1</v>
      </c>
      <c r="BW2911" s="43" t="s">
        <v>103</v>
      </c>
    </row>
    <row r="2912" spans="3:75" x14ac:dyDescent="0.35">
      <c r="C2912" s="43" t="str">
        <f t="shared" si="45"/>
        <v>IARA:BDT-05:2023: 2911</v>
      </c>
      <c r="D2912" s="43">
        <v>2911</v>
      </c>
      <c r="E2912" s="43" t="s">
        <v>5312</v>
      </c>
      <c r="F2912" s="1" t="s">
        <v>73</v>
      </c>
      <c r="G2912" s="43" t="s">
        <v>5287</v>
      </c>
      <c r="H2912" s="2">
        <v>45060</v>
      </c>
      <c r="J2912" s="12">
        <v>2023</v>
      </c>
      <c r="K2912" s="12">
        <v>5</v>
      </c>
      <c r="L2912" s="12">
        <v>14</v>
      </c>
      <c r="M2912" s="13"/>
      <c r="N2912" s="12" t="s">
        <v>207</v>
      </c>
      <c r="P2912" s="12" t="s">
        <v>75</v>
      </c>
      <c r="Q2912" s="12" t="str">
        <f>CONCATENATE(X2912," ",Y2912)</f>
        <v>Coenonympha pamphilus</v>
      </c>
      <c r="R2912" s="14" t="str">
        <f>CONCATENATE(S2912,", ",T2912,", ",U2912,", ",V2912,", ",W2912,", ",X2912,", ",Y2912)</f>
        <v>Animalia, Arthropoda, Insecta, Lepidoptera, Nymphalidae, Coenonympha, pamphilus</v>
      </c>
      <c r="S2912" s="6" t="s">
        <v>76</v>
      </c>
      <c r="T2912" s="6" t="s">
        <v>208</v>
      </c>
      <c r="U2912" s="6" t="s">
        <v>209</v>
      </c>
      <c r="V2912" s="6" t="s">
        <v>210</v>
      </c>
      <c r="W2912" s="6" t="s">
        <v>238</v>
      </c>
      <c r="X2912" s="6" t="s">
        <v>239</v>
      </c>
      <c r="Y2912" s="6" t="s">
        <v>240</v>
      </c>
      <c r="AA2912" s="12" t="s">
        <v>83</v>
      </c>
      <c r="AB2912" s="6" t="s">
        <v>84</v>
      </c>
      <c r="AC2912" s="12" t="s">
        <v>241</v>
      </c>
      <c r="AD2912" s="12" t="s">
        <v>206</v>
      </c>
      <c r="AE2912" s="2">
        <v>45060</v>
      </c>
      <c r="AF2912" s="43" t="s">
        <v>87</v>
      </c>
      <c r="AG2912" s="7" t="s">
        <v>242</v>
      </c>
      <c r="AH2912" s="43">
        <v>48.114962781452199</v>
      </c>
      <c r="AI2912" s="43">
        <v>-1.70908142276132</v>
      </c>
      <c r="AL2912" s="43">
        <v>10</v>
      </c>
      <c r="AN2912" s="46" t="s">
        <v>5240</v>
      </c>
      <c r="AO2912" s="5" t="s">
        <v>89</v>
      </c>
      <c r="AP2912" s="12" t="s">
        <v>206</v>
      </c>
      <c r="AR2912" s="7" t="s">
        <v>90</v>
      </c>
      <c r="AT2912" s="4" t="str">
        <f>CONCATENATE(AU2912,", ",AV2912,", ",AW2912,", ",AX2912,", ",AY2912,", ",AZ2912,", ",BA2912)</f>
        <v>Europe, France, FR, Bretagne, Ille-et-Vilaine, Rennes, Campus Institut Agro Rennes</v>
      </c>
      <c r="AU2912" s="1" t="s">
        <v>91</v>
      </c>
      <c r="AV2912" s="1" t="s">
        <v>92</v>
      </c>
      <c r="AW2912" s="1" t="s">
        <v>93</v>
      </c>
      <c r="AX2912" s="1" t="s">
        <v>94</v>
      </c>
      <c r="AY2912" s="1" t="s">
        <v>95</v>
      </c>
      <c r="AZ2912" s="1" t="s">
        <v>96</v>
      </c>
      <c r="BA2912" s="1" t="s">
        <v>5242</v>
      </c>
      <c r="BC2912" s="43"/>
      <c r="BF2912" s="43" t="s">
        <v>4596</v>
      </c>
      <c r="BG2912" s="43" t="s">
        <v>93</v>
      </c>
      <c r="BH2912" s="7" t="s">
        <v>97</v>
      </c>
      <c r="BJ2912" s="43" t="s">
        <v>98</v>
      </c>
      <c r="BK2912" s="43" t="s">
        <v>99</v>
      </c>
      <c r="BL2912" s="7" t="s">
        <v>100</v>
      </c>
      <c r="BM2912" s="7" t="s">
        <v>101</v>
      </c>
      <c r="BN2912" s="7" t="s">
        <v>102</v>
      </c>
      <c r="BS2912" s="12" t="s">
        <v>206</v>
      </c>
      <c r="BU2912" s="43">
        <v>1</v>
      </c>
      <c r="BW2912" s="43" t="s">
        <v>103</v>
      </c>
    </row>
    <row r="2913" spans="3:75" x14ac:dyDescent="0.35">
      <c r="C2913" s="43" t="str">
        <f t="shared" si="45"/>
        <v>IARA:BDT-05:2023: 2912</v>
      </c>
      <c r="D2913" s="43">
        <v>2912</v>
      </c>
      <c r="E2913" s="43" t="s">
        <v>5312</v>
      </c>
      <c r="F2913" s="1" t="s">
        <v>73</v>
      </c>
      <c r="G2913" s="43" t="s">
        <v>5287</v>
      </c>
      <c r="H2913" s="2">
        <v>45060</v>
      </c>
      <c r="J2913" s="12">
        <v>2023</v>
      </c>
      <c r="K2913" s="12">
        <v>5</v>
      </c>
      <c r="L2913" s="12">
        <v>14</v>
      </c>
      <c r="M2913" s="13"/>
      <c r="N2913" s="12" t="s">
        <v>207</v>
      </c>
      <c r="P2913" s="12" t="s">
        <v>75</v>
      </c>
      <c r="Q2913" s="12" t="str">
        <f>CONCATENATE(X2913," ",Y2913)</f>
        <v>Coenonympha pamphilus</v>
      </c>
      <c r="R2913" s="14" t="str">
        <f>CONCATENATE(S2913,", ",T2913,", ",U2913,", ",V2913,", ",W2913,", ",X2913,", ",Y2913)</f>
        <v>Animalia, Arthropoda, Insecta, Lepidoptera, Nymphalidae, Coenonympha, pamphilus</v>
      </c>
      <c r="S2913" s="6" t="s">
        <v>76</v>
      </c>
      <c r="T2913" s="6" t="s">
        <v>208</v>
      </c>
      <c r="U2913" s="6" t="s">
        <v>209</v>
      </c>
      <c r="V2913" s="6" t="s">
        <v>210</v>
      </c>
      <c r="W2913" s="6" t="s">
        <v>238</v>
      </c>
      <c r="X2913" s="6" t="s">
        <v>239</v>
      </c>
      <c r="Y2913" s="6" t="s">
        <v>240</v>
      </c>
      <c r="AA2913" s="12" t="s">
        <v>83</v>
      </c>
      <c r="AB2913" s="6" t="s">
        <v>84</v>
      </c>
      <c r="AC2913" s="12" t="s">
        <v>241</v>
      </c>
      <c r="AD2913" s="12" t="s">
        <v>206</v>
      </c>
      <c r="AE2913" s="2">
        <v>45060</v>
      </c>
      <c r="AF2913" s="43" t="s">
        <v>87</v>
      </c>
      <c r="AG2913" s="7" t="s">
        <v>242</v>
      </c>
      <c r="AH2913" s="43">
        <v>48.114939860643403</v>
      </c>
      <c r="AI2913" s="43">
        <v>-1.7090524085277701</v>
      </c>
      <c r="AL2913" s="43">
        <v>10</v>
      </c>
      <c r="AN2913" s="46" t="s">
        <v>5240</v>
      </c>
      <c r="AO2913" s="5" t="s">
        <v>89</v>
      </c>
      <c r="AP2913" s="12" t="s">
        <v>206</v>
      </c>
      <c r="AR2913" s="7" t="s">
        <v>90</v>
      </c>
      <c r="AT2913" s="4" t="str">
        <f>CONCATENATE(AU2913,", ",AV2913,", ",AW2913,", ",AX2913,", ",AY2913,", ",AZ2913,", ",BA2913)</f>
        <v>Europe, France, FR, Bretagne, Ille-et-Vilaine, Rennes, Campus Institut Agro Rennes</v>
      </c>
      <c r="AU2913" s="1" t="s">
        <v>91</v>
      </c>
      <c r="AV2913" s="1" t="s">
        <v>92</v>
      </c>
      <c r="AW2913" s="1" t="s">
        <v>93</v>
      </c>
      <c r="AX2913" s="1" t="s">
        <v>94</v>
      </c>
      <c r="AY2913" s="1" t="s">
        <v>95</v>
      </c>
      <c r="AZ2913" s="1" t="s">
        <v>96</v>
      </c>
      <c r="BA2913" s="1" t="s">
        <v>5242</v>
      </c>
      <c r="BC2913" s="43"/>
      <c r="BF2913" s="43" t="s">
        <v>4596</v>
      </c>
      <c r="BG2913" s="43" t="s">
        <v>93</v>
      </c>
      <c r="BH2913" s="7" t="s">
        <v>97</v>
      </c>
      <c r="BJ2913" s="43" t="s">
        <v>98</v>
      </c>
      <c r="BK2913" s="43" t="s">
        <v>99</v>
      </c>
      <c r="BL2913" s="7" t="s">
        <v>100</v>
      </c>
      <c r="BM2913" s="7" t="s">
        <v>101</v>
      </c>
      <c r="BN2913" s="7" t="s">
        <v>102</v>
      </c>
      <c r="BS2913" s="12" t="s">
        <v>206</v>
      </c>
      <c r="BU2913" s="43">
        <v>1</v>
      </c>
      <c r="BW2913" s="43" t="s">
        <v>103</v>
      </c>
    </row>
    <row r="2914" spans="3:75" x14ac:dyDescent="0.35">
      <c r="C2914" s="43" t="str">
        <f t="shared" si="45"/>
        <v>IARA:BDT-05:2023: 2913</v>
      </c>
      <c r="D2914" s="43">
        <v>2913</v>
      </c>
      <c r="E2914" s="43" t="s">
        <v>5312</v>
      </c>
      <c r="F2914" s="1" t="s">
        <v>73</v>
      </c>
      <c r="G2914" s="43" t="s">
        <v>5287</v>
      </c>
      <c r="H2914" s="2">
        <v>45060</v>
      </c>
      <c r="J2914" s="12">
        <v>2023</v>
      </c>
      <c r="K2914" s="12">
        <v>5</v>
      </c>
      <c r="L2914" s="12">
        <v>14</v>
      </c>
      <c r="M2914" s="13"/>
      <c r="N2914" s="12" t="s">
        <v>207</v>
      </c>
      <c r="P2914" s="12" t="s">
        <v>75</v>
      </c>
      <c r="Q2914" s="12" t="str">
        <f>CONCATENATE(X2914," ",Y2914)</f>
        <v>Coenonympha pamphilus</v>
      </c>
      <c r="R2914" s="14" t="str">
        <f>CONCATENATE(S2914,", ",T2914,", ",U2914,", ",V2914,", ",W2914,", ",X2914,", ",Y2914)</f>
        <v>Animalia, Arthropoda, Insecta, Lepidoptera, Nymphalidae, Coenonympha, pamphilus</v>
      </c>
      <c r="S2914" s="6" t="s">
        <v>76</v>
      </c>
      <c r="T2914" s="6" t="s">
        <v>208</v>
      </c>
      <c r="U2914" s="6" t="s">
        <v>209</v>
      </c>
      <c r="V2914" s="6" t="s">
        <v>210</v>
      </c>
      <c r="W2914" s="6" t="s">
        <v>238</v>
      </c>
      <c r="X2914" s="6" t="s">
        <v>239</v>
      </c>
      <c r="Y2914" s="6" t="s">
        <v>240</v>
      </c>
      <c r="AA2914" s="12" t="s">
        <v>83</v>
      </c>
      <c r="AB2914" s="6" t="s">
        <v>84</v>
      </c>
      <c r="AC2914" s="12" t="s">
        <v>241</v>
      </c>
      <c r="AD2914" s="12" t="s">
        <v>206</v>
      </c>
      <c r="AE2914" s="2">
        <v>45060</v>
      </c>
      <c r="AF2914" s="43" t="s">
        <v>87</v>
      </c>
      <c r="AG2914" s="7" t="s">
        <v>242</v>
      </c>
      <c r="AH2914" s="43">
        <v>48.114875751430702</v>
      </c>
      <c r="AI2914" s="43">
        <v>-1.7094512499743899</v>
      </c>
      <c r="AL2914" s="43">
        <v>10</v>
      </c>
      <c r="AN2914" s="46" t="s">
        <v>5240</v>
      </c>
      <c r="AO2914" s="5" t="s">
        <v>89</v>
      </c>
      <c r="AP2914" s="12" t="s">
        <v>206</v>
      </c>
      <c r="AR2914" s="7" t="s">
        <v>90</v>
      </c>
      <c r="AT2914" s="4" t="str">
        <f>CONCATENATE(AU2914,", ",AV2914,", ",AW2914,", ",AX2914,", ",AY2914,", ",AZ2914,", ",BA2914)</f>
        <v>Europe, France, FR, Bretagne, Ille-et-Vilaine, Rennes, Campus Institut Agro Rennes</v>
      </c>
      <c r="AU2914" s="1" t="s">
        <v>91</v>
      </c>
      <c r="AV2914" s="1" t="s">
        <v>92</v>
      </c>
      <c r="AW2914" s="1" t="s">
        <v>93</v>
      </c>
      <c r="AX2914" s="1" t="s">
        <v>94</v>
      </c>
      <c r="AY2914" s="1" t="s">
        <v>95</v>
      </c>
      <c r="AZ2914" s="1" t="s">
        <v>96</v>
      </c>
      <c r="BA2914" s="1" t="s">
        <v>5242</v>
      </c>
      <c r="BC2914" s="43"/>
      <c r="BF2914" s="43" t="s">
        <v>4596</v>
      </c>
      <c r="BG2914" s="43" t="s">
        <v>93</v>
      </c>
      <c r="BH2914" s="7" t="s">
        <v>97</v>
      </c>
      <c r="BJ2914" s="43" t="s">
        <v>98</v>
      </c>
      <c r="BK2914" s="43" t="s">
        <v>99</v>
      </c>
      <c r="BL2914" s="7" t="s">
        <v>100</v>
      </c>
      <c r="BM2914" s="7" t="s">
        <v>101</v>
      </c>
      <c r="BN2914" s="7" t="s">
        <v>102</v>
      </c>
      <c r="BS2914" s="12" t="s">
        <v>206</v>
      </c>
      <c r="BU2914" s="43">
        <v>1</v>
      </c>
      <c r="BW2914" s="43" t="s">
        <v>103</v>
      </c>
    </row>
    <row r="2915" spans="3:75" x14ac:dyDescent="0.35">
      <c r="C2915" s="43" t="str">
        <f t="shared" si="45"/>
        <v>IARA:BDT-05:2023: 2914</v>
      </c>
      <c r="D2915" s="43">
        <v>2914</v>
      </c>
      <c r="E2915" s="43" t="s">
        <v>5312</v>
      </c>
      <c r="F2915" s="1" t="s">
        <v>73</v>
      </c>
      <c r="G2915" s="43" t="s">
        <v>5287</v>
      </c>
      <c r="H2915" s="2">
        <v>45060</v>
      </c>
      <c r="J2915" s="12">
        <v>2023</v>
      </c>
      <c r="K2915" s="12">
        <v>5</v>
      </c>
      <c r="L2915" s="12">
        <v>14</v>
      </c>
      <c r="M2915" s="13"/>
      <c r="N2915" s="12" t="s">
        <v>207</v>
      </c>
      <c r="P2915" s="12" t="s">
        <v>75</v>
      </c>
      <c r="Q2915" s="12" t="str">
        <f>CONCATENATE(X2915," ",Y2915)</f>
        <v>Coenonympha pamphilus</v>
      </c>
      <c r="R2915" s="14" t="str">
        <f>CONCATENATE(S2915,", ",T2915,", ",U2915,", ",V2915,", ",W2915,", ",X2915,", ",Y2915)</f>
        <v>Animalia, Arthropoda, Insecta, Lepidoptera, Nymphalidae, Coenonympha, pamphilus</v>
      </c>
      <c r="S2915" s="6" t="s">
        <v>76</v>
      </c>
      <c r="T2915" s="6" t="s">
        <v>208</v>
      </c>
      <c r="U2915" s="6" t="s">
        <v>209</v>
      </c>
      <c r="V2915" s="6" t="s">
        <v>210</v>
      </c>
      <c r="W2915" s="6" t="s">
        <v>238</v>
      </c>
      <c r="X2915" s="6" t="s">
        <v>239</v>
      </c>
      <c r="Y2915" s="6" t="s">
        <v>240</v>
      </c>
      <c r="AA2915" s="12" t="s">
        <v>83</v>
      </c>
      <c r="AB2915" s="6" t="s">
        <v>84</v>
      </c>
      <c r="AC2915" s="12" t="s">
        <v>241</v>
      </c>
      <c r="AD2915" s="12" t="s">
        <v>206</v>
      </c>
      <c r="AE2915" s="2">
        <v>45060</v>
      </c>
      <c r="AF2915" s="43" t="s">
        <v>87</v>
      </c>
      <c r="AG2915" s="7" t="s">
        <v>242</v>
      </c>
      <c r="AH2915" s="43">
        <v>48.114301023663998</v>
      </c>
      <c r="AI2915" s="43">
        <v>-1.70982253533843</v>
      </c>
      <c r="AL2915" s="43">
        <v>10</v>
      </c>
      <c r="AN2915" s="46" t="s">
        <v>5240</v>
      </c>
      <c r="AO2915" s="5" t="s">
        <v>89</v>
      </c>
      <c r="AP2915" s="12" t="s">
        <v>206</v>
      </c>
      <c r="AR2915" s="7" t="s">
        <v>90</v>
      </c>
      <c r="AT2915" s="4" t="str">
        <f>CONCATENATE(AU2915,", ",AV2915,", ",AW2915,", ",AX2915,", ",AY2915,", ",AZ2915,", ",BA2915)</f>
        <v>Europe, France, FR, Bretagne, Ille-et-Vilaine, Rennes, Campus Institut Agro Rennes</v>
      </c>
      <c r="AU2915" s="1" t="s">
        <v>91</v>
      </c>
      <c r="AV2915" s="1" t="s">
        <v>92</v>
      </c>
      <c r="AW2915" s="1" t="s">
        <v>93</v>
      </c>
      <c r="AX2915" s="1" t="s">
        <v>94</v>
      </c>
      <c r="AY2915" s="1" t="s">
        <v>95</v>
      </c>
      <c r="AZ2915" s="1" t="s">
        <v>96</v>
      </c>
      <c r="BA2915" s="1" t="s">
        <v>5242</v>
      </c>
      <c r="BC2915" s="43"/>
      <c r="BF2915" s="43" t="s">
        <v>4596</v>
      </c>
      <c r="BG2915" s="43" t="s">
        <v>93</v>
      </c>
      <c r="BH2915" s="7" t="s">
        <v>97</v>
      </c>
      <c r="BJ2915" s="43" t="s">
        <v>98</v>
      </c>
      <c r="BK2915" s="43" t="s">
        <v>99</v>
      </c>
      <c r="BL2915" s="7" t="s">
        <v>100</v>
      </c>
      <c r="BM2915" s="7" t="s">
        <v>101</v>
      </c>
      <c r="BN2915" s="7" t="s">
        <v>102</v>
      </c>
      <c r="BS2915" s="12" t="s">
        <v>206</v>
      </c>
      <c r="BU2915" s="43">
        <v>1</v>
      </c>
      <c r="BW2915" s="43" t="s">
        <v>103</v>
      </c>
    </row>
    <row r="2916" spans="3:75" x14ac:dyDescent="0.35">
      <c r="C2916" s="43" t="str">
        <f t="shared" si="45"/>
        <v>IARA:BDT-05:2023: 2915</v>
      </c>
      <c r="D2916" s="43">
        <v>2915</v>
      </c>
      <c r="E2916" s="43" t="s">
        <v>5312</v>
      </c>
      <c r="F2916" s="1" t="s">
        <v>73</v>
      </c>
      <c r="G2916" s="43" t="s">
        <v>5287</v>
      </c>
      <c r="H2916" s="2">
        <v>45060</v>
      </c>
      <c r="J2916" s="12">
        <v>2023</v>
      </c>
      <c r="K2916" s="12">
        <v>5</v>
      </c>
      <c r="L2916" s="12">
        <v>14</v>
      </c>
      <c r="M2916" s="13"/>
      <c r="N2916" s="12" t="s">
        <v>207</v>
      </c>
      <c r="P2916" s="12" t="s">
        <v>75</v>
      </c>
      <c r="Q2916" s="12" t="str">
        <f>CONCATENATE(X2916," ",Y2916)</f>
        <v>Coenonympha pamphilus</v>
      </c>
      <c r="R2916" s="14" t="str">
        <f>CONCATENATE(S2916,", ",T2916,", ",U2916,", ",V2916,", ",W2916,", ",X2916,", ",Y2916)</f>
        <v>Animalia, Arthropoda, Insecta, Lepidoptera, Nymphalidae, Coenonympha, pamphilus</v>
      </c>
      <c r="S2916" s="6" t="s">
        <v>76</v>
      </c>
      <c r="T2916" s="6" t="s">
        <v>208</v>
      </c>
      <c r="U2916" s="6" t="s">
        <v>209</v>
      </c>
      <c r="V2916" s="6" t="s">
        <v>210</v>
      </c>
      <c r="W2916" s="6" t="s">
        <v>238</v>
      </c>
      <c r="X2916" s="6" t="s">
        <v>239</v>
      </c>
      <c r="Y2916" s="6" t="s">
        <v>240</v>
      </c>
      <c r="AA2916" s="12" t="s">
        <v>83</v>
      </c>
      <c r="AB2916" s="6" t="s">
        <v>84</v>
      </c>
      <c r="AC2916" s="12" t="s">
        <v>241</v>
      </c>
      <c r="AD2916" s="12" t="s">
        <v>206</v>
      </c>
      <c r="AE2916" s="2">
        <v>45060</v>
      </c>
      <c r="AF2916" s="43" t="s">
        <v>87</v>
      </c>
      <c r="AG2916" s="7" t="s">
        <v>242</v>
      </c>
      <c r="AH2916" s="43">
        <v>48.113984612995402</v>
      </c>
      <c r="AI2916" s="43">
        <v>-1.70900319753244</v>
      </c>
      <c r="AL2916" s="43">
        <v>10</v>
      </c>
      <c r="AN2916" s="46" t="s">
        <v>5240</v>
      </c>
      <c r="AO2916" s="5" t="s">
        <v>89</v>
      </c>
      <c r="AP2916" s="12" t="s">
        <v>206</v>
      </c>
      <c r="AR2916" s="7" t="s">
        <v>90</v>
      </c>
      <c r="AT2916" s="4" t="str">
        <f>CONCATENATE(AU2916,", ",AV2916,", ",AW2916,", ",AX2916,", ",AY2916,", ",AZ2916,", ",BA2916)</f>
        <v>Europe, France, FR, Bretagne, Ille-et-Vilaine, Rennes, Campus Institut Agro Rennes</v>
      </c>
      <c r="AU2916" s="1" t="s">
        <v>91</v>
      </c>
      <c r="AV2916" s="1" t="s">
        <v>92</v>
      </c>
      <c r="AW2916" s="1" t="s">
        <v>93</v>
      </c>
      <c r="AX2916" s="1" t="s">
        <v>94</v>
      </c>
      <c r="AY2916" s="1" t="s">
        <v>95</v>
      </c>
      <c r="AZ2916" s="1" t="s">
        <v>96</v>
      </c>
      <c r="BA2916" s="1" t="s">
        <v>5242</v>
      </c>
      <c r="BC2916" s="43"/>
      <c r="BF2916" s="43" t="s">
        <v>4596</v>
      </c>
      <c r="BG2916" s="43" t="s">
        <v>93</v>
      </c>
      <c r="BH2916" s="7" t="s">
        <v>97</v>
      </c>
      <c r="BJ2916" s="43" t="s">
        <v>98</v>
      </c>
      <c r="BK2916" s="43" t="s">
        <v>99</v>
      </c>
      <c r="BL2916" s="7" t="s">
        <v>100</v>
      </c>
      <c r="BM2916" s="7" t="s">
        <v>101</v>
      </c>
      <c r="BN2916" s="7" t="s">
        <v>102</v>
      </c>
      <c r="BS2916" s="12" t="s">
        <v>206</v>
      </c>
      <c r="BU2916" s="43">
        <v>1</v>
      </c>
      <c r="BW2916" s="43" t="s">
        <v>103</v>
      </c>
    </row>
    <row r="2917" spans="3:75" x14ac:dyDescent="0.35">
      <c r="C2917" s="43" t="str">
        <f t="shared" si="45"/>
        <v>IARA:BDT-05:2023: 2916</v>
      </c>
      <c r="D2917" s="43">
        <v>2916</v>
      </c>
      <c r="E2917" s="43" t="s">
        <v>5312</v>
      </c>
      <c r="F2917" s="1" t="s">
        <v>73</v>
      </c>
      <c r="G2917" s="43" t="s">
        <v>5287</v>
      </c>
      <c r="H2917" s="2">
        <v>45060</v>
      </c>
      <c r="J2917" s="12">
        <v>2023</v>
      </c>
      <c r="K2917" s="12">
        <v>5</v>
      </c>
      <c r="L2917" s="12">
        <v>14</v>
      </c>
      <c r="M2917" s="13"/>
      <c r="N2917" s="12" t="s">
        <v>207</v>
      </c>
      <c r="P2917" s="12" t="s">
        <v>75</v>
      </c>
      <c r="Q2917" s="12" t="str">
        <f>CONCATENATE(X2917," ",Y2917)</f>
        <v>Coenonympha pamphilus</v>
      </c>
      <c r="R2917" s="14" t="str">
        <f>CONCATENATE(S2917,", ",T2917,", ",U2917,", ",V2917,", ",W2917,", ",X2917,", ",Y2917)</f>
        <v>Animalia, Arthropoda, Insecta, Lepidoptera, Nymphalidae, Coenonympha, pamphilus</v>
      </c>
      <c r="S2917" s="6" t="s">
        <v>76</v>
      </c>
      <c r="T2917" s="6" t="s">
        <v>208</v>
      </c>
      <c r="U2917" s="6" t="s">
        <v>209</v>
      </c>
      <c r="V2917" s="6" t="s">
        <v>210</v>
      </c>
      <c r="W2917" s="6" t="s">
        <v>238</v>
      </c>
      <c r="X2917" s="6" t="s">
        <v>239</v>
      </c>
      <c r="Y2917" s="6" t="s">
        <v>240</v>
      </c>
      <c r="AA2917" s="12" t="s">
        <v>83</v>
      </c>
      <c r="AB2917" s="6" t="s">
        <v>84</v>
      </c>
      <c r="AC2917" s="12" t="s">
        <v>241</v>
      </c>
      <c r="AD2917" s="12" t="s">
        <v>206</v>
      </c>
      <c r="AE2917" s="2">
        <v>45060</v>
      </c>
      <c r="AF2917" s="43" t="s">
        <v>87</v>
      </c>
      <c r="AG2917" s="7" t="s">
        <v>242</v>
      </c>
      <c r="AH2917" s="43">
        <v>48.114006817482696</v>
      </c>
      <c r="AI2917" s="43">
        <v>-1.70905012738982</v>
      </c>
      <c r="AL2917" s="43">
        <v>10</v>
      </c>
      <c r="AN2917" s="46" t="s">
        <v>5240</v>
      </c>
      <c r="AO2917" s="5" t="s">
        <v>89</v>
      </c>
      <c r="AP2917" s="12" t="s">
        <v>206</v>
      </c>
      <c r="AR2917" s="7" t="s">
        <v>90</v>
      </c>
      <c r="AT2917" s="4" t="str">
        <f>CONCATENATE(AU2917,", ",AV2917,", ",AW2917,", ",AX2917,", ",AY2917,", ",AZ2917,", ",BA2917)</f>
        <v>Europe, France, FR, Bretagne, Ille-et-Vilaine, Rennes, Campus Institut Agro Rennes</v>
      </c>
      <c r="AU2917" s="1" t="s">
        <v>91</v>
      </c>
      <c r="AV2917" s="1" t="s">
        <v>92</v>
      </c>
      <c r="AW2917" s="1" t="s">
        <v>93</v>
      </c>
      <c r="AX2917" s="1" t="s">
        <v>94</v>
      </c>
      <c r="AY2917" s="1" t="s">
        <v>95</v>
      </c>
      <c r="AZ2917" s="1" t="s">
        <v>96</v>
      </c>
      <c r="BA2917" s="1" t="s">
        <v>5242</v>
      </c>
      <c r="BC2917" s="43"/>
      <c r="BF2917" s="43" t="s">
        <v>4596</v>
      </c>
      <c r="BG2917" s="43" t="s">
        <v>93</v>
      </c>
      <c r="BH2917" s="7" t="s">
        <v>97</v>
      </c>
      <c r="BJ2917" s="43" t="s">
        <v>98</v>
      </c>
      <c r="BK2917" s="43" t="s">
        <v>99</v>
      </c>
      <c r="BL2917" s="7" t="s">
        <v>100</v>
      </c>
      <c r="BM2917" s="7" t="s">
        <v>101</v>
      </c>
      <c r="BN2917" s="7" t="s">
        <v>102</v>
      </c>
      <c r="BS2917" s="12" t="s">
        <v>206</v>
      </c>
      <c r="BU2917" s="43">
        <v>1</v>
      </c>
      <c r="BW2917" s="43" t="s">
        <v>103</v>
      </c>
    </row>
    <row r="2918" spans="3:75" x14ac:dyDescent="0.35">
      <c r="C2918" s="43" t="str">
        <f t="shared" si="45"/>
        <v>IARA:BDT-05:2023: 2917</v>
      </c>
      <c r="D2918" s="43">
        <v>2917</v>
      </c>
      <c r="E2918" s="43" t="s">
        <v>5312</v>
      </c>
      <c r="F2918" s="1" t="s">
        <v>73</v>
      </c>
      <c r="G2918" s="43" t="s">
        <v>5287</v>
      </c>
      <c r="H2918" s="2">
        <v>45060</v>
      </c>
      <c r="J2918" s="12">
        <v>2023</v>
      </c>
      <c r="K2918" s="12">
        <v>5</v>
      </c>
      <c r="L2918" s="12">
        <v>14</v>
      </c>
      <c r="M2918" s="13"/>
      <c r="N2918" s="12" t="s">
        <v>207</v>
      </c>
      <c r="P2918" s="12" t="s">
        <v>75</v>
      </c>
      <c r="Q2918" s="12" t="str">
        <f>CONCATENATE(X2918," ",Y2918)</f>
        <v>Coenonympha pamphilus</v>
      </c>
      <c r="R2918" s="14" t="str">
        <f>CONCATENATE(S2918,", ",T2918,", ",U2918,", ",V2918,", ",W2918,", ",X2918,", ",Y2918)</f>
        <v>Animalia, Arthropoda, Insecta, Lepidoptera, Nymphalidae, Coenonympha, pamphilus</v>
      </c>
      <c r="S2918" s="6" t="s">
        <v>76</v>
      </c>
      <c r="T2918" s="6" t="s">
        <v>208</v>
      </c>
      <c r="U2918" s="6" t="s">
        <v>209</v>
      </c>
      <c r="V2918" s="6" t="s">
        <v>210</v>
      </c>
      <c r="W2918" s="6" t="s">
        <v>238</v>
      </c>
      <c r="X2918" s="6" t="s">
        <v>239</v>
      </c>
      <c r="Y2918" s="6" t="s">
        <v>240</v>
      </c>
      <c r="AA2918" s="12" t="s">
        <v>83</v>
      </c>
      <c r="AB2918" s="6" t="s">
        <v>84</v>
      </c>
      <c r="AC2918" s="12" t="s">
        <v>241</v>
      </c>
      <c r="AD2918" s="12" t="s">
        <v>206</v>
      </c>
      <c r="AE2918" s="2">
        <v>45060</v>
      </c>
      <c r="AF2918" s="43" t="s">
        <v>87</v>
      </c>
      <c r="AG2918" s="7" t="s">
        <v>242</v>
      </c>
      <c r="AH2918" s="43">
        <v>48.113748222604002</v>
      </c>
      <c r="AI2918" s="43">
        <v>-1.7106992074134599</v>
      </c>
      <c r="AL2918" s="43">
        <v>10</v>
      </c>
      <c r="AN2918" s="46" t="s">
        <v>5240</v>
      </c>
      <c r="AO2918" s="5" t="s">
        <v>89</v>
      </c>
      <c r="AP2918" s="12" t="s">
        <v>206</v>
      </c>
      <c r="AR2918" s="7" t="s">
        <v>90</v>
      </c>
      <c r="AT2918" s="4" t="str">
        <f>CONCATENATE(AU2918,", ",AV2918,", ",AW2918,", ",AX2918,", ",AY2918,", ",AZ2918,", ",BA2918)</f>
        <v>Europe, France, FR, Bretagne, Ille-et-Vilaine, Rennes, Campus Institut Agro Rennes</v>
      </c>
      <c r="AU2918" s="1" t="s">
        <v>91</v>
      </c>
      <c r="AV2918" s="1" t="s">
        <v>92</v>
      </c>
      <c r="AW2918" s="1" t="s">
        <v>93</v>
      </c>
      <c r="AX2918" s="1" t="s">
        <v>94</v>
      </c>
      <c r="AY2918" s="1" t="s">
        <v>95</v>
      </c>
      <c r="AZ2918" s="1" t="s">
        <v>96</v>
      </c>
      <c r="BA2918" s="1" t="s">
        <v>5242</v>
      </c>
      <c r="BC2918" s="43"/>
      <c r="BF2918" s="43" t="s">
        <v>4596</v>
      </c>
      <c r="BG2918" s="43" t="s">
        <v>93</v>
      </c>
      <c r="BH2918" s="7" t="s">
        <v>97</v>
      </c>
      <c r="BJ2918" s="43" t="s">
        <v>98</v>
      </c>
      <c r="BK2918" s="43" t="s">
        <v>99</v>
      </c>
      <c r="BL2918" s="7" t="s">
        <v>100</v>
      </c>
      <c r="BM2918" s="7" t="s">
        <v>101</v>
      </c>
      <c r="BN2918" s="7" t="s">
        <v>102</v>
      </c>
      <c r="BS2918" s="12" t="s">
        <v>206</v>
      </c>
      <c r="BU2918" s="43">
        <v>1</v>
      </c>
      <c r="BW2918" s="43" t="s">
        <v>103</v>
      </c>
    </row>
    <row r="2919" spans="3:75" x14ac:dyDescent="0.35">
      <c r="C2919" s="43" t="str">
        <f t="shared" si="45"/>
        <v>IARA:BDT-05:2023: 2918</v>
      </c>
      <c r="D2919" s="43">
        <v>2918</v>
      </c>
      <c r="E2919" s="43" t="s">
        <v>5312</v>
      </c>
      <c r="F2919" s="1" t="s">
        <v>73</v>
      </c>
      <c r="G2919" s="43" t="s">
        <v>5287</v>
      </c>
      <c r="H2919" s="2">
        <v>45060</v>
      </c>
      <c r="J2919" s="12">
        <v>2023</v>
      </c>
      <c r="K2919" s="12">
        <v>5</v>
      </c>
      <c r="L2919" s="12">
        <v>14</v>
      </c>
      <c r="M2919" s="13"/>
      <c r="N2919" s="12" t="s">
        <v>207</v>
      </c>
      <c r="P2919" s="12" t="s">
        <v>75</v>
      </c>
      <c r="Q2919" s="12" t="str">
        <f>CONCATENATE(X2919," ",Y2919)</f>
        <v>Coenonympha pamphilus</v>
      </c>
      <c r="R2919" s="14" t="str">
        <f>CONCATENATE(S2919,", ",T2919,", ",U2919,", ",V2919,", ",W2919,", ",X2919,", ",Y2919)</f>
        <v>Animalia, Arthropoda, Insecta, Lepidoptera, Nymphalidae, Coenonympha, pamphilus</v>
      </c>
      <c r="S2919" s="6" t="s">
        <v>76</v>
      </c>
      <c r="T2919" s="6" t="s">
        <v>208</v>
      </c>
      <c r="U2919" s="6" t="s">
        <v>209</v>
      </c>
      <c r="V2919" s="6" t="s">
        <v>210</v>
      </c>
      <c r="W2919" s="6" t="s">
        <v>238</v>
      </c>
      <c r="X2919" s="6" t="s">
        <v>239</v>
      </c>
      <c r="Y2919" s="6" t="s">
        <v>240</v>
      </c>
      <c r="AA2919" s="12" t="s">
        <v>83</v>
      </c>
      <c r="AB2919" s="6" t="s">
        <v>84</v>
      </c>
      <c r="AC2919" s="12" t="s">
        <v>241</v>
      </c>
      <c r="AD2919" s="12" t="s">
        <v>206</v>
      </c>
      <c r="AE2919" s="2">
        <v>45060</v>
      </c>
      <c r="AF2919" s="43" t="s">
        <v>87</v>
      </c>
      <c r="AG2919" s="7" t="s">
        <v>242</v>
      </c>
      <c r="AH2919" s="43">
        <v>48.113683418141598</v>
      </c>
      <c r="AI2919" s="43">
        <v>-1.70870664417004</v>
      </c>
      <c r="AL2919" s="43">
        <v>10</v>
      </c>
      <c r="AN2919" s="46" t="s">
        <v>5240</v>
      </c>
      <c r="AO2919" s="5" t="s">
        <v>89</v>
      </c>
      <c r="AP2919" s="12" t="s">
        <v>206</v>
      </c>
      <c r="AR2919" s="7" t="s">
        <v>90</v>
      </c>
      <c r="AT2919" s="4" t="str">
        <f>CONCATENATE(AU2919,", ",AV2919,", ",AW2919,", ",AX2919,", ",AY2919,", ",AZ2919,", ",BA2919)</f>
        <v>Europe, France, FR, Bretagne, Ille-et-Vilaine, Rennes, Campus Institut Agro Rennes</v>
      </c>
      <c r="AU2919" s="1" t="s">
        <v>91</v>
      </c>
      <c r="AV2919" s="1" t="s">
        <v>92</v>
      </c>
      <c r="AW2919" s="1" t="s">
        <v>93</v>
      </c>
      <c r="AX2919" s="1" t="s">
        <v>94</v>
      </c>
      <c r="AY2919" s="1" t="s">
        <v>95</v>
      </c>
      <c r="AZ2919" s="1" t="s">
        <v>96</v>
      </c>
      <c r="BA2919" s="1" t="s">
        <v>5242</v>
      </c>
      <c r="BC2919" s="43"/>
      <c r="BF2919" s="43" t="s">
        <v>4596</v>
      </c>
      <c r="BG2919" s="43" t="s">
        <v>93</v>
      </c>
      <c r="BH2919" s="7" t="s">
        <v>97</v>
      </c>
      <c r="BJ2919" s="43" t="s">
        <v>98</v>
      </c>
      <c r="BK2919" s="43" t="s">
        <v>99</v>
      </c>
      <c r="BL2919" s="7" t="s">
        <v>100</v>
      </c>
      <c r="BM2919" s="7" t="s">
        <v>101</v>
      </c>
      <c r="BN2919" s="7" t="s">
        <v>102</v>
      </c>
      <c r="BS2919" s="12" t="s">
        <v>206</v>
      </c>
      <c r="BU2919" s="43">
        <v>1</v>
      </c>
      <c r="BW2919" s="43" t="s">
        <v>103</v>
      </c>
    </row>
    <row r="2920" spans="3:75" x14ac:dyDescent="0.35">
      <c r="C2920" s="43" t="str">
        <f t="shared" si="45"/>
        <v>IARA:BDT-05:2023: 2919</v>
      </c>
      <c r="D2920" s="43">
        <v>2919</v>
      </c>
      <c r="E2920" s="43" t="s">
        <v>5312</v>
      </c>
      <c r="F2920" s="1" t="s">
        <v>73</v>
      </c>
      <c r="G2920" s="43" t="s">
        <v>5287</v>
      </c>
      <c r="H2920" s="2">
        <v>45060</v>
      </c>
      <c r="J2920" s="12">
        <v>2023</v>
      </c>
      <c r="K2920" s="12">
        <v>5</v>
      </c>
      <c r="L2920" s="12">
        <v>14</v>
      </c>
      <c r="M2920" s="13"/>
      <c r="N2920" s="12" t="s">
        <v>207</v>
      </c>
      <c r="P2920" s="12" t="s">
        <v>75</v>
      </c>
      <c r="Q2920" s="12" t="str">
        <f>CONCATENATE(X2920," ",Y2920)</f>
        <v>Coenonympha pamphilus</v>
      </c>
      <c r="R2920" s="14" t="str">
        <f>CONCATENATE(S2920,", ",T2920,", ",U2920,", ",V2920,", ",W2920,", ",X2920,", ",Y2920)</f>
        <v>Animalia, Arthropoda, Insecta, Lepidoptera, Nymphalidae, Coenonympha, pamphilus</v>
      </c>
      <c r="S2920" s="6" t="s">
        <v>76</v>
      </c>
      <c r="T2920" s="6" t="s">
        <v>208</v>
      </c>
      <c r="U2920" s="6" t="s">
        <v>209</v>
      </c>
      <c r="V2920" s="6" t="s">
        <v>210</v>
      </c>
      <c r="W2920" s="6" t="s">
        <v>238</v>
      </c>
      <c r="X2920" s="6" t="s">
        <v>239</v>
      </c>
      <c r="Y2920" s="6" t="s">
        <v>240</v>
      </c>
      <c r="AA2920" s="12" t="s">
        <v>83</v>
      </c>
      <c r="AB2920" s="6" t="s">
        <v>84</v>
      </c>
      <c r="AC2920" s="12" t="s">
        <v>241</v>
      </c>
      <c r="AD2920" s="12" t="s">
        <v>206</v>
      </c>
      <c r="AE2920" s="2">
        <v>45060</v>
      </c>
      <c r="AF2920" s="43" t="s">
        <v>87</v>
      </c>
      <c r="AG2920" s="7" t="s">
        <v>242</v>
      </c>
      <c r="AH2920" s="43">
        <v>48.112412108536297</v>
      </c>
      <c r="AI2920" s="43">
        <v>-1.7078291763037901</v>
      </c>
      <c r="AL2920" s="43">
        <v>10</v>
      </c>
      <c r="AN2920" s="46" t="s">
        <v>5240</v>
      </c>
      <c r="AO2920" s="5" t="s">
        <v>89</v>
      </c>
      <c r="AP2920" s="12" t="s">
        <v>206</v>
      </c>
      <c r="AR2920" s="7" t="s">
        <v>90</v>
      </c>
      <c r="AT2920" s="4" t="str">
        <f>CONCATENATE(AU2920,", ",AV2920,", ",AW2920,", ",AX2920,", ",AY2920,", ",AZ2920,", ",BA2920)</f>
        <v>Europe, France, FR, Bretagne, Ille-et-Vilaine, Rennes, Campus Institut Agro Rennes</v>
      </c>
      <c r="AU2920" s="1" t="s">
        <v>91</v>
      </c>
      <c r="AV2920" s="1" t="s">
        <v>92</v>
      </c>
      <c r="AW2920" s="1" t="s">
        <v>93</v>
      </c>
      <c r="AX2920" s="1" t="s">
        <v>94</v>
      </c>
      <c r="AY2920" s="1" t="s">
        <v>95</v>
      </c>
      <c r="AZ2920" s="1" t="s">
        <v>96</v>
      </c>
      <c r="BA2920" s="1" t="s">
        <v>5242</v>
      </c>
      <c r="BC2920" s="43"/>
      <c r="BF2920" s="43" t="s">
        <v>4596</v>
      </c>
      <c r="BG2920" s="43" t="s">
        <v>93</v>
      </c>
      <c r="BH2920" s="7" t="s">
        <v>97</v>
      </c>
      <c r="BJ2920" s="43" t="s">
        <v>98</v>
      </c>
      <c r="BK2920" s="43" t="s">
        <v>99</v>
      </c>
      <c r="BL2920" s="7" t="s">
        <v>100</v>
      </c>
      <c r="BM2920" s="7" t="s">
        <v>101</v>
      </c>
      <c r="BN2920" s="7" t="s">
        <v>102</v>
      </c>
      <c r="BS2920" s="12" t="s">
        <v>206</v>
      </c>
      <c r="BU2920" s="43">
        <v>1</v>
      </c>
      <c r="BW2920" s="43" t="s">
        <v>103</v>
      </c>
    </row>
    <row r="2921" spans="3:75" x14ac:dyDescent="0.35">
      <c r="C2921" s="43" t="str">
        <f t="shared" si="45"/>
        <v>IARA:BDT-05:2023: 2920</v>
      </c>
      <c r="D2921" s="43">
        <v>2920</v>
      </c>
      <c r="E2921" s="43" t="s">
        <v>5312</v>
      </c>
      <c r="F2921" s="1" t="s">
        <v>73</v>
      </c>
      <c r="G2921" s="43" t="s">
        <v>5287</v>
      </c>
      <c r="H2921" s="2">
        <v>45060</v>
      </c>
      <c r="J2921" s="12">
        <v>2023</v>
      </c>
      <c r="K2921" s="12">
        <v>5</v>
      </c>
      <c r="L2921" s="12">
        <v>14</v>
      </c>
      <c r="M2921" s="13"/>
      <c r="N2921" s="12" t="s">
        <v>207</v>
      </c>
      <c r="P2921" s="12" t="s">
        <v>75</v>
      </c>
      <c r="Q2921" s="12" t="str">
        <f>CONCATENATE(X2921," ",Y2921)</f>
        <v>Coenonympha pamphilus</v>
      </c>
      <c r="R2921" s="14" t="str">
        <f>CONCATENATE(S2921,", ",T2921,", ",U2921,", ",V2921,", ",W2921,", ",X2921,", ",Y2921)</f>
        <v>Animalia, Arthropoda, Insecta, Lepidoptera, Nymphalidae, Coenonympha, pamphilus</v>
      </c>
      <c r="S2921" s="6" t="s">
        <v>76</v>
      </c>
      <c r="T2921" s="6" t="s">
        <v>208</v>
      </c>
      <c r="U2921" s="6" t="s">
        <v>209</v>
      </c>
      <c r="V2921" s="6" t="s">
        <v>210</v>
      </c>
      <c r="W2921" s="6" t="s">
        <v>238</v>
      </c>
      <c r="X2921" s="6" t="s">
        <v>239</v>
      </c>
      <c r="Y2921" s="6" t="s">
        <v>240</v>
      </c>
      <c r="AA2921" s="12" t="s">
        <v>83</v>
      </c>
      <c r="AB2921" s="6" t="s">
        <v>84</v>
      </c>
      <c r="AC2921" s="12" t="s">
        <v>241</v>
      </c>
      <c r="AD2921" s="12" t="s">
        <v>206</v>
      </c>
      <c r="AE2921" s="2">
        <v>45060</v>
      </c>
      <c r="AF2921" s="43" t="s">
        <v>87</v>
      </c>
      <c r="AG2921" s="7" t="s">
        <v>242</v>
      </c>
      <c r="AH2921" s="43">
        <v>48.112291057286399</v>
      </c>
      <c r="AI2921" s="43">
        <v>-1.70784535555543</v>
      </c>
      <c r="AL2921" s="43">
        <v>10</v>
      </c>
      <c r="AN2921" s="46" t="s">
        <v>5240</v>
      </c>
      <c r="AO2921" s="5" t="s">
        <v>89</v>
      </c>
      <c r="AP2921" s="12" t="s">
        <v>206</v>
      </c>
      <c r="AR2921" s="7" t="s">
        <v>90</v>
      </c>
      <c r="AT2921" s="4" t="str">
        <f>CONCATENATE(AU2921,", ",AV2921,", ",AW2921,", ",AX2921,", ",AY2921,", ",AZ2921,", ",BA2921)</f>
        <v>Europe, France, FR, Bretagne, Ille-et-Vilaine, Rennes, Campus Institut Agro Rennes</v>
      </c>
      <c r="AU2921" s="1" t="s">
        <v>91</v>
      </c>
      <c r="AV2921" s="1" t="s">
        <v>92</v>
      </c>
      <c r="AW2921" s="1" t="s">
        <v>93</v>
      </c>
      <c r="AX2921" s="1" t="s">
        <v>94</v>
      </c>
      <c r="AY2921" s="1" t="s">
        <v>95</v>
      </c>
      <c r="AZ2921" s="1" t="s">
        <v>96</v>
      </c>
      <c r="BA2921" s="1" t="s">
        <v>5242</v>
      </c>
      <c r="BC2921" s="43"/>
      <c r="BF2921" s="43" t="s">
        <v>4596</v>
      </c>
      <c r="BG2921" s="43" t="s">
        <v>93</v>
      </c>
      <c r="BH2921" s="7" t="s">
        <v>97</v>
      </c>
      <c r="BJ2921" s="43" t="s">
        <v>98</v>
      </c>
      <c r="BK2921" s="43" t="s">
        <v>99</v>
      </c>
      <c r="BL2921" s="7" t="s">
        <v>100</v>
      </c>
      <c r="BM2921" s="7" t="s">
        <v>101</v>
      </c>
      <c r="BN2921" s="7" t="s">
        <v>102</v>
      </c>
      <c r="BS2921" s="12" t="s">
        <v>206</v>
      </c>
      <c r="BU2921" s="43">
        <v>1</v>
      </c>
      <c r="BW2921" s="43" t="s">
        <v>103</v>
      </c>
    </row>
    <row r="2922" spans="3:75" x14ac:dyDescent="0.35">
      <c r="C2922" s="43" t="str">
        <f t="shared" si="45"/>
        <v>IARA:BDT-05:2023: 2921</v>
      </c>
      <c r="D2922" s="43">
        <v>2921</v>
      </c>
      <c r="E2922" s="43" t="s">
        <v>5312</v>
      </c>
      <c r="F2922" s="1" t="s">
        <v>73</v>
      </c>
      <c r="G2922" s="43" t="s">
        <v>5287</v>
      </c>
      <c r="H2922" s="2">
        <v>45060</v>
      </c>
      <c r="J2922" s="12">
        <v>2023</v>
      </c>
      <c r="K2922" s="12">
        <v>5</v>
      </c>
      <c r="L2922" s="12">
        <v>14</v>
      </c>
      <c r="M2922" s="13"/>
      <c r="N2922" s="12" t="s">
        <v>207</v>
      </c>
      <c r="P2922" s="12" t="s">
        <v>75</v>
      </c>
      <c r="Q2922" s="12" t="str">
        <f>CONCATENATE(X2922," ",Y2922)</f>
        <v>Coenonympha pamphilus</v>
      </c>
      <c r="R2922" s="14" t="str">
        <f>CONCATENATE(S2922,", ",T2922,", ",U2922,", ",V2922,", ",W2922,", ",X2922,", ",Y2922)</f>
        <v>Animalia, Arthropoda, Insecta, Lepidoptera, Nymphalidae, Coenonympha, pamphilus</v>
      </c>
      <c r="S2922" s="6" t="s">
        <v>76</v>
      </c>
      <c r="T2922" s="6" t="s">
        <v>208</v>
      </c>
      <c r="U2922" s="6" t="s">
        <v>209</v>
      </c>
      <c r="V2922" s="6" t="s">
        <v>210</v>
      </c>
      <c r="W2922" s="6" t="s">
        <v>238</v>
      </c>
      <c r="X2922" s="6" t="s">
        <v>239</v>
      </c>
      <c r="Y2922" s="6" t="s">
        <v>240</v>
      </c>
      <c r="AA2922" s="12" t="s">
        <v>83</v>
      </c>
      <c r="AB2922" s="6" t="s">
        <v>84</v>
      </c>
      <c r="AC2922" s="12" t="s">
        <v>241</v>
      </c>
      <c r="AD2922" s="12" t="s">
        <v>206</v>
      </c>
      <c r="AE2922" s="2">
        <v>45060</v>
      </c>
      <c r="AF2922" s="43" t="s">
        <v>87</v>
      </c>
      <c r="AG2922" s="7" t="s">
        <v>242</v>
      </c>
      <c r="AH2922" s="43">
        <v>48.112382025640002</v>
      </c>
      <c r="AI2922" s="43">
        <v>-1.7079793203675799</v>
      </c>
      <c r="AL2922" s="43">
        <v>10</v>
      </c>
      <c r="AN2922" s="46" t="s">
        <v>5240</v>
      </c>
      <c r="AO2922" s="5" t="s">
        <v>89</v>
      </c>
      <c r="AP2922" s="12" t="s">
        <v>206</v>
      </c>
      <c r="AR2922" s="7" t="s">
        <v>90</v>
      </c>
      <c r="AT2922" s="4" t="str">
        <f>CONCATENATE(AU2922,", ",AV2922,", ",AW2922,", ",AX2922,", ",AY2922,", ",AZ2922,", ",BA2922)</f>
        <v>Europe, France, FR, Bretagne, Ille-et-Vilaine, Rennes, Campus Institut Agro Rennes</v>
      </c>
      <c r="AU2922" s="1" t="s">
        <v>91</v>
      </c>
      <c r="AV2922" s="1" t="s">
        <v>92</v>
      </c>
      <c r="AW2922" s="1" t="s">
        <v>93</v>
      </c>
      <c r="AX2922" s="1" t="s">
        <v>94</v>
      </c>
      <c r="AY2922" s="1" t="s">
        <v>95</v>
      </c>
      <c r="AZ2922" s="1" t="s">
        <v>96</v>
      </c>
      <c r="BA2922" s="1" t="s">
        <v>5242</v>
      </c>
      <c r="BC2922" s="43"/>
      <c r="BF2922" s="43" t="s">
        <v>4596</v>
      </c>
      <c r="BG2922" s="43" t="s">
        <v>93</v>
      </c>
      <c r="BH2922" s="7" t="s">
        <v>97</v>
      </c>
      <c r="BJ2922" s="43" t="s">
        <v>98</v>
      </c>
      <c r="BK2922" s="43" t="s">
        <v>99</v>
      </c>
      <c r="BL2922" s="7" t="s">
        <v>100</v>
      </c>
      <c r="BM2922" s="7" t="s">
        <v>101</v>
      </c>
      <c r="BN2922" s="7" t="s">
        <v>102</v>
      </c>
      <c r="BS2922" s="12" t="s">
        <v>206</v>
      </c>
      <c r="BU2922" s="43">
        <v>1</v>
      </c>
      <c r="BW2922" s="43" t="s">
        <v>103</v>
      </c>
    </row>
    <row r="2923" spans="3:75" x14ac:dyDescent="0.35">
      <c r="C2923" s="43" t="str">
        <f t="shared" si="45"/>
        <v>IARA:BDT-05:2023: 2922</v>
      </c>
      <c r="D2923" s="43">
        <v>2922</v>
      </c>
      <c r="E2923" s="43" t="s">
        <v>5312</v>
      </c>
      <c r="F2923" s="1" t="s">
        <v>73</v>
      </c>
      <c r="G2923" s="43" t="s">
        <v>5287</v>
      </c>
      <c r="H2923" s="2">
        <v>45060</v>
      </c>
      <c r="J2923" s="12">
        <v>2023</v>
      </c>
      <c r="K2923" s="12">
        <v>5</v>
      </c>
      <c r="L2923" s="12">
        <v>14</v>
      </c>
      <c r="M2923" s="13"/>
      <c r="N2923" s="12" t="s">
        <v>207</v>
      </c>
      <c r="P2923" s="12" t="s">
        <v>75</v>
      </c>
      <c r="Q2923" s="12" t="str">
        <f>CONCATENATE(X2923," ",Y2923)</f>
        <v>Coenonympha pamphilus</v>
      </c>
      <c r="R2923" s="14" t="str">
        <f>CONCATENATE(S2923,", ",T2923,", ",U2923,", ",V2923,", ",W2923,", ",X2923,", ",Y2923)</f>
        <v>Animalia, Arthropoda, Insecta, Lepidoptera, Nymphalidae, Coenonympha, pamphilus</v>
      </c>
      <c r="S2923" s="6" t="s">
        <v>76</v>
      </c>
      <c r="T2923" s="6" t="s">
        <v>208</v>
      </c>
      <c r="U2923" s="6" t="s">
        <v>209</v>
      </c>
      <c r="V2923" s="6" t="s">
        <v>210</v>
      </c>
      <c r="W2923" s="6" t="s">
        <v>238</v>
      </c>
      <c r="X2923" s="6" t="s">
        <v>239</v>
      </c>
      <c r="Y2923" s="6" t="s">
        <v>240</v>
      </c>
      <c r="AA2923" s="12" t="s">
        <v>83</v>
      </c>
      <c r="AB2923" s="6" t="s">
        <v>84</v>
      </c>
      <c r="AC2923" s="12" t="s">
        <v>241</v>
      </c>
      <c r="AD2923" s="12" t="s">
        <v>206</v>
      </c>
      <c r="AE2923" s="2">
        <v>45060</v>
      </c>
      <c r="AF2923" s="43" t="s">
        <v>87</v>
      </c>
      <c r="AG2923" s="7" t="s">
        <v>242</v>
      </c>
      <c r="AH2923" s="43">
        <v>48.112537459670001</v>
      </c>
      <c r="AI2923" s="43">
        <v>-1.7083078172313799</v>
      </c>
      <c r="AL2923" s="43">
        <v>10</v>
      </c>
      <c r="AN2923" s="46" t="s">
        <v>5240</v>
      </c>
      <c r="AO2923" s="5" t="s">
        <v>89</v>
      </c>
      <c r="AP2923" s="12" t="s">
        <v>206</v>
      </c>
      <c r="AR2923" s="7" t="s">
        <v>90</v>
      </c>
      <c r="AT2923" s="4" t="str">
        <f>CONCATENATE(AU2923,", ",AV2923,", ",AW2923,", ",AX2923,", ",AY2923,", ",AZ2923,", ",BA2923)</f>
        <v>Europe, France, FR, Bretagne, Ille-et-Vilaine, Rennes, Campus Institut Agro Rennes</v>
      </c>
      <c r="AU2923" s="1" t="s">
        <v>91</v>
      </c>
      <c r="AV2923" s="1" t="s">
        <v>92</v>
      </c>
      <c r="AW2923" s="1" t="s">
        <v>93</v>
      </c>
      <c r="AX2923" s="1" t="s">
        <v>94</v>
      </c>
      <c r="AY2923" s="1" t="s">
        <v>95</v>
      </c>
      <c r="AZ2923" s="1" t="s">
        <v>96</v>
      </c>
      <c r="BA2923" s="1" t="s">
        <v>5242</v>
      </c>
      <c r="BC2923" s="43"/>
      <c r="BF2923" s="43" t="s">
        <v>4596</v>
      </c>
      <c r="BG2923" s="43" t="s">
        <v>93</v>
      </c>
      <c r="BH2923" s="7" t="s">
        <v>97</v>
      </c>
      <c r="BJ2923" s="43" t="s">
        <v>98</v>
      </c>
      <c r="BK2923" s="43" t="s">
        <v>99</v>
      </c>
      <c r="BL2923" s="7" t="s">
        <v>100</v>
      </c>
      <c r="BM2923" s="7" t="s">
        <v>101</v>
      </c>
      <c r="BN2923" s="7" t="s">
        <v>102</v>
      </c>
      <c r="BS2923" s="12" t="s">
        <v>206</v>
      </c>
      <c r="BU2923" s="43">
        <v>1</v>
      </c>
      <c r="BW2923" s="43" t="s">
        <v>103</v>
      </c>
    </row>
    <row r="2924" spans="3:75" x14ac:dyDescent="0.35">
      <c r="C2924" s="43" t="str">
        <f t="shared" si="45"/>
        <v>IARA:BDT-05:2023: 2923</v>
      </c>
      <c r="D2924" s="43">
        <v>2923</v>
      </c>
      <c r="E2924" s="43" t="s">
        <v>5312</v>
      </c>
      <c r="F2924" s="1" t="s">
        <v>73</v>
      </c>
      <c r="G2924" s="43" t="s">
        <v>5287</v>
      </c>
      <c r="H2924" s="2">
        <v>45060</v>
      </c>
      <c r="J2924" s="12">
        <v>2023</v>
      </c>
      <c r="K2924" s="12">
        <v>5</v>
      </c>
      <c r="L2924" s="12">
        <v>14</v>
      </c>
      <c r="M2924" s="13"/>
      <c r="N2924" s="12" t="s">
        <v>207</v>
      </c>
      <c r="P2924" s="12" t="s">
        <v>75</v>
      </c>
      <c r="Q2924" s="12" t="str">
        <f>CONCATENATE(X2924," ",Y2924)</f>
        <v>Coenonympha pamphilus</v>
      </c>
      <c r="R2924" s="14" t="str">
        <f>CONCATENATE(S2924,", ",T2924,", ",U2924,", ",V2924,", ",W2924,", ",X2924,", ",Y2924)</f>
        <v>Animalia, Arthropoda, Insecta, Lepidoptera, Nymphalidae, Coenonympha, pamphilus</v>
      </c>
      <c r="S2924" s="6" t="s">
        <v>76</v>
      </c>
      <c r="T2924" s="6" t="s">
        <v>208</v>
      </c>
      <c r="U2924" s="6" t="s">
        <v>209</v>
      </c>
      <c r="V2924" s="6" t="s">
        <v>210</v>
      </c>
      <c r="W2924" s="6" t="s">
        <v>238</v>
      </c>
      <c r="X2924" s="6" t="s">
        <v>239</v>
      </c>
      <c r="Y2924" s="6" t="s">
        <v>240</v>
      </c>
      <c r="AA2924" s="12" t="s">
        <v>83</v>
      </c>
      <c r="AB2924" s="6" t="s">
        <v>84</v>
      </c>
      <c r="AC2924" s="12" t="s">
        <v>241</v>
      </c>
      <c r="AD2924" s="12" t="s">
        <v>206</v>
      </c>
      <c r="AE2924" s="2">
        <v>45060</v>
      </c>
      <c r="AF2924" s="43" t="s">
        <v>87</v>
      </c>
      <c r="AG2924" s="7" t="s">
        <v>242</v>
      </c>
      <c r="AH2924" s="43">
        <v>48.112511673679599</v>
      </c>
      <c r="AI2924" s="43">
        <v>-1.70835046735568</v>
      </c>
      <c r="AL2924" s="43">
        <v>10</v>
      </c>
      <c r="AN2924" s="46" t="s">
        <v>5240</v>
      </c>
      <c r="AO2924" s="5" t="s">
        <v>89</v>
      </c>
      <c r="AP2924" s="12" t="s">
        <v>206</v>
      </c>
      <c r="AR2924" s="7" t="s">
        <v>90</v>
      </c>
      <c r="AT2924" s="4" t="str">
        <f>CONCATENATE(AU2924,", ",AV2924,", ",AW2924,", ",AX2924,", ",AY2924,", ",AZ2924,", ",BA2924)</f>
        <v>Europe, France, FR, Bretagne, Ille-et-Vilaine, Rennes, Campus Institut Agro Rennes</v>
      </c>
      <c r="AU2924" s="1" t="s">
        <v>91</v>
      </c>
      <c r="AV2924" s="1" t="s">
        <v>92</v>
      </c>
      <c r="AW2924" s="1" t="s">
        <v>93</v>
      </c>
      <c r="AX2924" s="1" t="s">
        <v>94</v>
      </c>
      <c r="AY2924" s="1" t="s">
        <v>95</v>
      </c>
      <c r="AZ2924" s="1" t="s">
        <v>96</v>
      </c>
      <c r="BA2924" s="1" t="s">
        <v>5242</v>
      </c>
      <c r="BC2924" s="43"/>
      <c r="BF2924" s="43" t="s">
        <v>4596</v>
      </c>
      <c r="BG2924" s="43" t="s">
        <v>93</v>
      </c>
      <c r="BH2924" s="7" t="s">
        <v>97</v>
      </c>
      <c r="BJ2924" s="43" t="s">
        <v>98</v>
      </c>
      <c r="BK2924" s="43" t="s">
        <v>99</v>
      </c>
      <c r="BL2924" s="7" t="s">
        <v>100</v>
      </c>
      <c r="BM2924" s="7" t="s">
        <v>101</v>
      </c>
      <c r="BN2924" s="7" t="s">
        <v>102</v>
      </c>
      <c r="BS2924" s="12" t="s">
        <v>206</v>
      </c>
      <c r="BU2924" s="43">
        <v>1</v>
      </c>
      <c r="BW2924" s="43" t="s">
        <v>103</v>
      </c>
    </row>
    <row r="2925" spans="3:75" x14ac:dyDescent="0.35">
      <c r="C2925" s="43" t="str">
        <f t="shared" si="45"/>
        <v>IARA:BDT-05:2023: 2924</v>
      </c>
      <c r="D2925" s="43">
        <v>2924</v>
      </c>
      <c r="E2925" s="43" t="s">
        <v>5312</v>
      </c>
      <c r="F2925" s="1" t="s">
        <v>73</v>
      </c>
      <c r="G2925" s="43" t="s">
        <v>5287</v>
      </c>
      <c r="H2925" s="2">
        <v>45060</v>
      </c>
      <c r="J2925" s="12">
        <v>2023</v>
      </c>
      <c r="K2925" s="12">
        <v>5</v>
      </c>
      <c r="L2925" s="12">
        <v>14</v>
      </c>
      <c r="M2925" s="13"/>
      <c r="N2925" s="12" t="s">
        <v>207</v>
      </c>
      <c r="P2925" s="12" t="s">
        <v>75</v>
      </c>
      <c r="Q2925" s="12" t="str">
        <f>CONCATENATE(X2925," ",Y2925)</f>
        <v>Coenonympha pamphilus</v>
      </c>
      <c r="R2925" s="14" t="str">
        <f>CONCATENATE(S2925,", ",T2925,", ",U2925,", ",V2925,", ",W2925,", ",X2925,", ",Y2925)</f>
        <v>Animalia, Arthropoda, Insecta, Lepidoptera, Nymphalidae, Coenonympha, pamphilus</v>
      </c>
      <c r="S2925" s="6" t="s">
        <v>76</v>
      </c>
      <c r="T2925" s="6" t="s">
        <v>208</v>
      </c>
      <c r="U2925" s="6" t="s">
        <v>209</v>
      </c>
      <c r="V2925" s="6" t="s">
        <v>210</v>
      </c>
      <c r="W2925" s="6" t="s">
        <v>238</v>
      </c>
      <c r="X2925" s="6" t="s">
        <v>239</v>
      </c>
      <c r="Y2925" s="6" t="s">
        <v>240</v>
      </c>
      <c r="AA2925" s="12" t="s">
        <v>83</v>
      </c>
      <c r="AB2925" s="6" t="s">
        <v>84</v>
      </c>
      <c r="AC2925" s="12" t="s">
        <v>241</v>
      </c>
      <c r="AD2925" s="12" t="s">
        <v>206</v>
      </c>
      <c r="AE2925" s="2">
        <v>45060</v>
      </c>
      <c r="AF2925" s="43" t="s">
        <v>87</v>
      </c>
      <c r="AG2925" s="7" t="s">
        <v>242</v>
      </c>
      <c r="AH2925" s="43">
        <v>48.111836994468597</v>
      </c>
      <c r="AI2925" s="43">
        <v>-1.7058001941105301</v>
      </c>
      <c r="AL2925" s="43">
        <v>10</v>
      </c>
      <c r="AN2925" s="46" t="s">
        <v>5240</v>
      </c>
      <c r="AO2925" s="5" t="s">
        <v>89</v>
      </c>
      <c r="AP2925" s="12" t="s">
        <v>206</v>
      </c>
      <c r="AR2925" s="7" t="s">
        <v>90</v>
      </c>
      <c r="AT2925" s="4" t="str">
        <f>CONCATENATE(AU2925,", ",AV2925,", ",AW2925,", ",AX2925,", ",AY2925,", ",AZ2925,", ",BA2925)</f>
        <v>Europe, France, FR, Bretagne, Ille-et-Vilaine, Rennes, Campus Institut Agro Rennes</v>
      </c>
      <c r="AU2925" s="1" t="s">
        <v>91</v>
      </c>
      <c r="AV2925" s="1" t="s">
        <v>92</v>
      </c>
      <c r="AW2925" s="1" t="s">
        <v>93</v>
      </c>
      <c r="AX2925" s="1" t="s">
        <v>94</v>
      </c>
      <c r="AY2925" s="1" t="s">
        <v>95</v>
      </c>
      <c r="AZ2925" s="1" t="s">
        <v>96</v>
      </c>
      <c r="BA2925" s="1" t="s">
        <v>5242</v>
      </c>
      <c r="BC2925" s="43"/>
      <c r="BF2925" s="43" t="s">
        <v>4596</v>
      </c>
      <c r="BG2925" s="43" t="s">
        <v>93</v>
      </c>
      <c r="BH2925" s="7" t="s">
        <v>97</v>
      </c>
      <c r="BJ2925" s="43" t="s">
        <v>98</v>
      </c>
      <c r="BK2925" s="43" t="s">
        <v>99</v>
      </c>
      <c r="BL2925" s="7" t="s">
        <v>100</v>
      </c>
      <c r="BM2925" s="7" t="s">
        <v>101</v>
      </c>
      <c r="BN2925" s="7" t="s">
        <v>102</v>
      </c>
      <c r="BS2925" s="12" t="s">
        <v>206</v>
      </c>
      <c r="BU2925" s="43">
        <v>1</v>
      </c>
      <c r="BW2925" s="43" t="s">
        <v>103</v>
      </c>
    </row>
    <row r="2926" spans="3:75" x14ac:dyDescent="0.35">
      <c r="C2926" s="43" t="str">
        <f t="shared" si="45"/>
        <v>IARA:BDT-05:2023: 2925</v>
      </c>
      <c r="D2926" s="43">
        <v>2925</v>
      </c>
      <c r="E2926" s="43" t="s">
        <v>5312</v>
      </c>
      <c r="F2926" s="1" t="s">
        <v>73</v>
      </c>
      <c r="G2926" s="43" t="s">
        <v>5287</v>
      </c>
      <c r="H2926" s="2">
        <v>45060</v>
      </c>
      <c r="J2926" s="12">
        <v>2023</v>
      </c>
      <c r="K2926" s="12">
        <v>5</v>
      </c>
      <c r="L2926" s="12">
        <v>14</v>
      </c>
      <c r="M2926" s="13"/>
      <c r="N2926" s="12" t="s">
        <v>207</v>
      </c>
      <c r="P2926" s="12" t="s">
        <v>75</v>
      </c>
      <c r="Q2926" s="12" t="str">
        <f>CONCATENATE(X2926," ",Y2926)</f>
        <v>Coenonympha pamphilus</v>
      </c>
      <c r="R2926" s="14" t="str">
        <f>CONCATENATE(S2926,", ",T2926,", ",U2926,", ",V2926,", ",W2926,", ",X2926,", ",Y2926)</f>
        <v>Animalia, Arthropoda, Insecta, Lepidoptera, Nymphalidae, Coenonympha, pamphilus</v>
      </c>
      <c r="S2926" s="6" t="s">
        <v>76</v>
      </c>
      <c r="T2926" s="6" t="s">
        <v>208</v>
      </c>
      <c r="U2926" s="6" t="s">
        <v>209</v>
      </c>
      <c r="V2926" s="6" t="s">
        <v>210</v>
      </c>
      <c r="W2926" s="6" t="s">
        <v>238</v>
      </c>
      <c r="X2926" s="6" t="s">
        <v>239</v>
      </c>
      <c r="Y2926" s="6" t="s">
        <v>240</v>
      </c>
      <c r="AA2926" s="12" t="s">
        <v>83</v>
      </c>
      <c r="AB2926" s="6" t="s">
        <v>84</v>
      </c>
      <c r="AC2926" s="12" t="s">
        <v>241</v>
      </c>
      <c r="AD2926" s="12" t="s">
        <v>206</v>
      </c>
      <c r="AE2926" s="2">
        <v>45060</v>
      </c>
      <c r="AF2926" s="43" t="s">
        <v>87</v>
      </c>
      <c r="AG2926" s="7" t="s">
        <v>242</v>
      </c>
      <c r="AH2926" s="43">
        <v>48.111497463420903</v>
      </c>
      <c r="AI2926" s="43">
        <v>-1.70525753809542</v>
      </c>
      <c r="AL2926" s="43">
        <v>10</v>
      </c>
      <c r="AN2926" s="46" t="s">
        <v>5240</v>
      </c>
      <c r="AO2926" s="5" t="s">
        <v>89</v>
      </c>
      <c r="AP2926" s="12" t="s">
        <v>206</v>
      </c>
      <c r="AR2926" s="7" t="s">
        <v>90</v>
      </c>
      <c r="AT2926" s="4" t="str">
        <f>CONCATENATE(AU2926,", ",AV2926,", ",AW2926,", ",AX2926,", ",AY2926,", ",AZ2926,", ",BA2926)</f>
        <v>Europe, France, FR, Bretagne, Ille-et-Vilaine, Rennes, Campus Institut Agro Rennes</v>
      </c>
      <c r="AU2926" s="1" t="s">
        <v>91</v>
      </c>
      <c r="AV2926" s="1" t="s">
        <v>92</v>
      </c>
      <c r="AW2926" s="1" t="s">
        <v>93</v>
      </c>
      <c r="AX2926" s="1" t="s">
        <v>94</v>
      </c>
      <c r="AY2926" s="1" t="s">
        <v>95</v>
      </c>
      <c r="AZ2926" s="1" t="s">
        <v>96</v>
      </c>
      <c r="BA2926" s="1" t="s">
        <v>5242</v>
      </c>
      <c r="BC2926" s="43"/>
      <c r="BF2926" s="43" t="s">
        <v>4596</v>
      </c>
      <c r="BG2926" s="43" t="s">
        <v>93</v>
      </c>
      <c r="BH2926" s="7" t="s">
        <v>97</v>
      </c>
      <c r="BJ2926" s="43" t="s">
        <v>98</v>
      </c>
      <c r="BK2926" s="43" t="s">
        <v>99</v>
      </c>
      <c r="BL2926" s="7" t="s">
        <v>100</v>
      </c>
      <c r="BM2926" s="7" t="s">
        <v>101</v>
      </c>
      <c r="BN2926" s="7" t="s">
        <v>102</v>
      </c>
      <c r="BS2926" s="12" t="s">
        <v>206</v>
      </c>
      <c r="BU2926" s="43">
        <v>1</v>
      </c>
      <c r="BW2926" s="43" t="s">
        <v>103</v>
      </c>
    </row>
    <row r="2927" spans="3:75" x14ac:dyDescent="0.35">
      <c r="C2927" s="43" t="str">
        <f t="shared" si="45"/>
        <v>IARA:BDT-05:2023: 2926</v>
      </c>
      <c r="D2927" s="43">
        <v>2926</v>
      </c>
      <c r="E2927" s="43" t="s">
        <v>5312</v>
      </c>
      <c r="F2927" s="1" t="s">
        <v>73</v>
      </c>
      <c r="G2927" s="43" t="s">
        <v>5287</v>
      </c>
      <c r="H2927" s="2">
        <v>45060</v>
      </c>
      <c r="J2927" s="12">
        <v>2023</v>
      </c>
      <c r="K2927" s="12">
        <v>5</v>
      </c>
      <c r="L2927" s="12">
        <v>14</v>
      </c>
      <c r="M2927" s="13"/>
      <c r="N2927" s="12" t="s">
        <v>207</v>
      </c>
      <c r="P2927" s="12" t="s">
        <v>75</v>
      </c>
      <c r="Q2927" s="12" t="str">
        <f>CONCATENATE(X2927," ",Y2927)</f>
        <v>Coenonympha pamphilus</v>
      </c>
      <c r="R2927" s="14" t="str">
        <f>CONCATENATE(S2927,", ",T2927,", ",U2927,", ",V2927,", ",W2927,", ",X2927,", ",Y2927)</f>
        <v>Animalia, Arthropoda, Insecta, Lepidoptera, Nymphalidae, Coenonympha, pamphilus</v>
      </c>
      <c r="S2927" s="6" t="s">
        <v>76</v>
      </c>
      <c r="T2927" s="6" t="s">
        <v>208</v>
      </c>
      <c r="U2927" s="6" t="s">
        <v>209</v>
      </c>
      <c r="V2927" s="6" t="s">
        <v>210</v>
      </c>
      <c r="W2927" s="6" t="s">
        <v>238</v>
      </c>
      <c r="X2927" s="6" t="s">
        <v>239</v>
      </c>
      <c r="Y2927" s="6" t="s">
        <v>240</v>
      </c>
      <c r="AA2927" s="12" t="s">
        <v>83</v>
      </c>
      <c r="AB2927" s="6" t="s">
        <v>84</v>
      </c>
      <c r="AC2927" s="12" t="s">
        <v>241</v>
      </c>
      <c r="AD2927" s="12" t="s">
        <v>206</v>
      </c>
      <c r="AE2927" s="2">
        <v>45060</v>
      </c>
      <c r="AF2927" s="43" t="s">
        <v>87</v>
      </c>
      <c r="AG2927" s="7" t="s">
        <v>242</v>
      </c>
      <c r="AH2927" s="43">
        <v>48.111665073746003</v>
      </c>
      <c r="AI2927" s="43">
        <v>-1.70528145927988</v>
      </c>
      <c r="AL2927" s="43">
        <v>10</v>
      </c>
      <c r="AN2927" s="46" t="s">
        <v>5240</v>
      </c>
      <c r="AO2927" s="5" t="s">
        <v>89</v>
      </c>
      <c r="AP2927" s="12" t="s">
        <v>206</v>
      </c>
      <c r="AR2927" s="7" t="s">
        <v>90</v>
      </c>
      <c r="AT2927" s="4" t="str">
        <f>CONCATENATE(AU2927,", ",AV2927,", ",AW2927,", ",AX2927,", ",AY2927,", ",AZ2927,", ",BA2927)</f>
        <v>Europe, France, FR, Bretagne, Ille-et-Vilaine, Rennes, Campus Institut Agro Rennes</v>
      </c>
      <c r="AU2927" s="1" t="s">
        <v>91</v>
      </c>
      <c r="AV2927" s="1" t="s">
        <v>92</v>
      </c>
      <c r="AW2927" s="1" t="s">
        <v>93</v>
      </c>
      <c r="AX2927" s="1" t="s">
        <v>94</v>
      </c>
      <c r="AY2927" s="1" t="s">
        <v>95</v>
      </c>
      <c r="AZ2927" s="1" t="s">
        <v>96</v>
      </c>
      <c r="BA2927" s="1" t="s">
        <v>5242</v>
      </c>
      <c r="BC2927" s="43"/>
      <c r="BF2927" s="43" t="s">
        <v>4596</v>
      </c>
      <c r="BG2927" s="43" t="s">
        <v>93</v>
      </c>
      <c r="BH2927" s="7" t="s">
        <v>97</v>
      </c>
      <c r="BJ2927" s="43" t="s">
        <v>98</v>
      </c>
      <c r="BK2927" s="43" t="s">
        <v>99</v>
      </c>
      <c r="BL2927" s="7" t="s">
        <v>100</v>
      </c>
      <c r="BM2927" s="7" t="s">
        <v>101</v>
      </c>
      <c r="BN2927" s="7" t="s">
        <v>102</v>
      </c>
      <c r="BS2927" s="12" t="s">
        <v>206</v>
      </c>
      <c r="BU2927" s="43">
        <v>1</v>
      </c>
      <c r="BW2927" s="43" t="s">
        <v>103</v>
      </c>
    </row>
    <row r="2928" spans="3:75" x14ac:dyDescent="0.35">
      <c r="C2928" s="43" t="str">
        <f t="shared" si="45"/>
        <v>IARA:BDT-05:2023: 2927</v>
      </c>
      <c r="D2928" s="43">
        <v>2927</v>
      </c>
      <c r="E2928" s="43" t="s">
        <v>5312</v>
      </c>
      <c r="F2928" s="1" t="s">
        <v>73</v>
      </c>
      <c r="G2928" s="43" t="s">
        <v>5287</v>
      </c>
      <c r="H2928" s="2">
        <v>45060</v>
      </c>
      <c r="J2928" s="12">
        <v>2023</v>
      </c>
      <c r="K2928" s="12">
        <v>5</v>
      </c>
      <c r="L2928" s="12">
        <v>14</v>
      </c>
      <c r="M2928" s="13"/>
      <c r="N2928" s="12" t="s">
        <v>207</v>
      </c>
      <c r="P2928" s="12" t="s">
        <v>75</v>
      </c>
      <c r="Q2928" s="12" t="str">
        <f>CONCATENATE(X2928," ",Y2928)</f>
        <v>Coenonympha pamphilus</v>
      </c>
      <c r="R2928" s="14" t="str">
        <f>CONCATENATE(S2928,", ",T2928,", ",U2928,", ",V2928,", ",W2928,", ",X2928,", ",Y2928)</f>
        <v>Animalia, Arthropoda, Insecta, Lepidoptera, Nymphalidae, Coenonympha, pamphilus</v>
      </c>
      <c r="S2928" s="6" t="s">
        <v>76</v>
      </c>
      <c r="T2928" s="6" t="s">
        <v>208</v>
      </c>
      <c r="U2928" s="6" t="s">
        <v>209</v>
      </c>
      <c r="V2928" s="6" t="s">
        <v>210</v>
      </c>
      <c r="W2928" s="6" t="s">
        <v>238</v>
      </c>
      <c r="X2928" s="6" t="s">
        <v>239</v>
      </c>
      <c r="Y2928" s="6" t="s">
        <v>240</v>
      </c>
      <c r="AA2928" s="12" t="s">
        <v>83</v>
      </c>
      <c r="AB2928" s="6" t="s">
        <v>84</v>
      </c>
      <c r="AC2928" s="12" t="s">
        <v>241</v>
      </c>
      <c r="AD2928" s="12" t="s">
        <v>206</v>
      </c>
      <c r="AE2928" s="2">
        <v>45060</v>
      </c>
      <c r="AF2928" s="43" t="s">
        <v>87</v>
      </c>
      <c r="AG2928" s="7" t="s">
        <v>242</v>
      </c>
      <c r="AH2928" s="43">
        <v>48.1116735778172</v>
      </c>
      <c r="AI2928" s="43">
        <v>-1.7052192896888101</v>
      </c>
      <c r="AL2928" s="43">
        <v>10</v>
      </c>
      <c r="AN2928" s="46" t="s">
        <v>5240</v>
      </c>
      <c r="AO2928" s="5" t="s">
        <v>89</v>
      </c>
      <c r="AP2928" s="12" t="s">
        <v>206</v>
      </c>
      <c r="AR2928" s="7" t="s">
        <v>90</v>
      </c>
      <c r="AT2928" s="4" t="str">
        <f>CONCATENATE(AU2928,", ",AV2928,", ",AW2928,", ",AX2928,", ",AY2928,", ",AZ2928,", ",BA2928)</f>
        <v>Europe, France, FR, Bretagne, Ille-et-Vilaine, Rennes, Campus Institut Agro Rennes</v>
      </c>
      <c r="AU2928" s="1" t="s">
        <v>91</v>
      </c>
      <c r="AV2928" s="1" t="s">
        <v>92</v>
      </c>
      <c r="AW2928" s="1" t="s">
        <v>93</v>
      </c>
      <c r="AX2928" s="1" t="s">
        <v>94</v>
      </c>
      <c r="AY2928" s="1" t="s">
        <v>95</v>
      </c>
      <c r="AZ2928" s="1" t="s">
        <v>96</v>
      </c>
      <c r="BA2928" s="1" t="s">
        <v>5242</v>
      </c>
      <c r="BC2928" s="43"/>
      <c r="BF2928" s="43" t="s">
        <v>4596</v>
      </c>
      <c r="BG2928" s="43" t="s">
        <v>93</v>
      </c>
      <c r="BH2928" s="7" t="s">
        <v>97</v>
      </c>
      <c r="BJ2928" s="43" t="s">
        <v>98</v>
      </c>
      <c r="BK2928" s="43" t="s">
        <v>99</v>
      </c>
      <c r="BL2928" s="7" t="s">
        <v>100</v>
      </c>
      <c r="BM2928" s="7" t="s">
        <v>101</v>
      </c>
      <c r="BN2928" s="7" t="s">
        <v>102</v>
      </c>
      <c r="BS2928" s="12" t="s">
        <v>206</v>
      </c>
      <c r="BU2928" s="43">
        <v>1</v>
      </c>
      <c r="BW2928" s="43" t="s">
        <v>103</v>
      </c>
    </row>
    <row r="2929" spans="3:75" x14ac:dyDescent="0.35">
      <c r="C2929" s="43" t="str">
        <f t="shared" si="45"/>
        <v>IARA:BDT-05:2023: 2928</v>
      </c>
      <c r="D2929" s="43">
        <v>2928</v>
      </c>
      <c r="E2929" s="43" t="s">
        <v>5312</v>
      </c>
      <c r="F2929" s="1" t="s">
        <v>73</v>
      </c>
      <c r="G2929" s="43" t="s">
        <v>5287</v>
      </c>
      <c r="H2929" s="2">
        <v>45060</v>
      </c>
      <c r="J2929" s="12">
        <v>2023</v>
      </c>
      <c r="K2929" s="12">
        <v>5</v>
      </c>
      <c r="L2929" s="12">
        <v>14</v>
      </c>
      <c r="M2929" s="13"/>
      <c r="N2929" s="12" t="s">
        <v>207</v>
      </c>
      <c r="P2929" s="12" t="s">
        <v>75</v>
      </c>
      <c r="Q2929" s="12" t="str">
        <f>CONCATENATE(X2929," ",Y2929)</f>
        <v>Coenonympha pamphilus</v>
      </c>
      <c r="R2929" s="14" t="str">
        <f>CONCATENATE(S2929,", ",T2929,", ",U2929,", ",V2929,", ",W2929,", ",X2929,", ",Y2929)</f>
        <v>Animalia, Arthropoda, Insecta, Lepidoptera, Nymphalidae, Coenonympha, pamphilus</v>
      </c>
      <c r="S2929" s="6" t="s">
        <v>76</v>
      </c>
      <c r="T2929" s="6" t="s">
        <v>208</v>
      </c>
      <c r="U2929" s="6" t="s">
        <v>209</v>
      </c>
      <c r="V2929" s="6" t="s">
        <v>210</v>
      </c>
      <c r="W2929" s="6" t="s">
        <v>238</v>
      </c>
      <c r="X2929" s="6" t="s">
        <v>239</v>
      </c>
      <c r="Y2929" s="6" t="s">
        <v>240</v>
      </c>
      <c r="AA2929" s="12" t="s">
        <v>83</v>
      </c>
      <c r="AB2929" s="6" t="s">
        <v>84</v>
      </c>
      <c r="AC2929" s="12" t="s">
        <v>241</v>
      </c>
      <c r="AD2929" s="12" t="s">
        <v>206</v>
      </c>
      <c r="AE2929" s="2">
        <v>45060</v>
      </c>
      <c r="AF2929" s="43" t="s">
        <v>87</v>
      </c>
      <c r="AG2929" s="7" t="s">
        <v>242</v>
      </c>
      <c r="AH2929" s="43">
        <v>48.111642509838397</v>
      </c>
      <c r="AI2929" s="43">
        <v>-1.70524349079312</v>
      </c>
      <c r="AL2929" s="43">
        <v>10</v>
      </c>
      <c r="AN2929" s="46" t="s">
        <v>5240</v>
      </c>
      <c r="AO2929" s="5" t="s">
        <v>89</v>
      </c>
      <c r="AP2929" s="12" t="s">
        <v>206</v>
      </c>
      <c r="AR2929" s="7" t="s">
        <v>90</v>
      </c>
      <c r="AT2929" s="4" t="str">
        <f>CONCATENATE(AU2929,", ",AV2929,", ",AW2929,", ",AX2929,", ",AY2929,", ",AZ2929,", ",BA2929)</f>
        <v>Europe, France, FR, Bretagne, Ille-et-Vilaine, Rennes, Campus Institut Agro Rennes</v>
      </c>
      <c r="AU2929" s="1" t="s">
        <v>91</v>
      </c>
      <c r="AV2929" s="1" t="s">
        <v>92</v>
      </c>
      <c r="AW2929" s="1" t="s">
        <v>93</v>
      </c>
      <c r="AX2929" s="1" t="s">
        <v>94</v>
      </c>
      <c r="AY2929" s="1" t="s">
        <v>95</v>
      </c>
      <c r="AZ2929" s="1" t="s">
        <v>96</v>
      </c>
      <c r="BA2929" s="1" t="s">
        <v>5242</v>
      </c>
      <c r="BC2929" s="43"/>
      <c r="BF2929" s="43" t="s">
        <v>4596</v>
      </c>
      <c r="BG2929" s="43" t="s">
        <v>93</v>
      </c>
      <c r="BH2929" s="7" t="s">
        <v>97</v>
      </c>
      <c r="BJ2929" s="43" t="s">
        <v>98</v>
      </c>
      <c r="BK2929" s="43" t="s">
        <v>99</v>
      </c>
      <c r="BL2929" s="7" t="s">
        <v>100</v>
      </c>
      <c r="BM2929" s="7" t="s">
        <v>101</v>
      </c>
      <c r="BN2929" s="7" t="s">
        <v>102</v>
      </c>
      <c r="BS2929" s="12" t="s">
        <v>206</v>
      </c>
      <c r="BU2929" s="43">
        <v>1</v>
      </c>
      <c r="BW2929" s="43" t="s">
        <v>103</v>
      </c>
    </row>
    <row r="2930" spans="3:75" x14ac:dyDescent="0.35">
      <c r="C2930" s="43" t="str">
        <f t="shared" si="45"/>
        <v>IARA:BDT-05:2023: 2929</v>
      </c>
      <c r="D2930" s="43">
        <v>2929</v>
      </c>
      <c r="E2930" s="43" t="s">
        <v>5312</v>
      </c>
      <c r="F2930" s="1" t="s">
        <v>73</v>
      </c>
      <c r="G2930" s="43" t="s">
        <v>5287</v>
      </c>
      <c r="H2930" s="2">
        <v>45060</v>
      </c>
      <c r="J2930" s="12">
        <v>2023</v>
      </c>
      <c r="K2930" s="12">
        <v>5</v>
      </c>
      <c r="L2930" s="12">
        <v>14</v>
      </c>
      <c r="M2930" s="13"/>
      <c r="N2930" s="12" t="s">
        <v>207</v>
      </c>
      <c r="P2930" s="12" t="s">
        <v>75</v>
      </c>
      <c r="Q2930" s="12" t="str">
        <f>CONCATENATE(X2930," ",Y2930)</f>
        <v>Pararge aegeria</v>
      </c>
      <c r="R2930" s="14" t="str">
        <f>CONCATENATE(S2930,", ",T2930,", ",U2930,", ",V2930,", ",W2930,", ",X2930,", ",Y2930)</f>
        <v>Animalia, Arthropoda, Insecta, Lepidoptera, Nymphalidae, Pararge, aegeria</v>
      </c>
      <c r="S2930" s="6" t="s">
        <v>76</v>
      </c>
      <c r="T2930" s="6" t="s">
        <v>208</v>
      </c>
      <c r="U2930" s="6" t="s">
        <v>209</v>
      </c>
      <c r="V2930" s="6" t="s">
        <v>210</v>
      </c>
      <c r="W2930" s="6" t="s">
        <v>238</v>
      </c>
      <c r="X2930" s="6" t="s">
        <v>243</v>
      </c>
      <c r="Y2930" s="6" t="s">
        <v>244</v>
      </c>
      <c r="AA2930" s="12" t="s">
        <v>83</v>
      </c>
      <c r="AB2930" s="6" t="s">
        <v>84</v>
      </c>
      <c r="AC2930" s="12" t="s">
        <v>245</v>
      </c>
      <c r="AD2930" s="12" t="s">
        <v>206</v>
      </c>
      <c r="AE2930" s="2">
        <v>45060</v>
      </c>
      <c r="AF2930" s="43" t="s">
        <v>87</v>
      </c>
      <c r="AG2930" s="7" t="s">
        <v>246</v>
      </c>
      <c r="AH2930" s="43">
        <v>48.112994169767703</v>
      </c>
      <c r="AI2930" s="43">
        <v>-1.70998468322567</v>
      </c>
      <c r="AL2930" s="43">
        <v>10</v>
      </c>
      <c r="AN2930" s="46" t="s">
        <v>5240</v>
      </c>
      <c r="AO2930" s="5" t="s">
        <v>89</v>
      </c>
      <c r="AP2930" s="12" t="s">
        <v>206</v>
      </c>
      <c r="AR2930" s="7" t="s">
        <v>90</v>
      </c>
      <c r="AT2930" s="4" t="str">
        <f>CONCATENATE(AU2930,", ",AV2930,", ",AW2930,", ",AX2930,", ",AY2930,", ",AZ2930,", ",BA2930)</f>
        <v>Europe, France, FR, Bretagne, Ille-et-Vilaine, Rennes, Campus Institut Agro Rennes</v>
      </c>
      <c r="AU2930" s="1" t="s">
        <v>91</v>
      </c>
      <c r="AV2930" s="1" t="s">
        <v>92</v>
      </c>
      <c r="AW2930" s="1" t="s">
        <v>93</v>
      </c>
      <c r="AX2930" s="1" t="s">
        <v>94</v>
      </c>
      <c r="AY2930" s="1" t="s">
        <v>95</v>
      </c>
      <c r="AZ2930" s="1" t="s">
        <v>96</v>
      </c>
      <c r="BA2930" s="1" t="s">
        <v>5242</v>
      </c>
      <c r="BC2930" s="43"/>
      <c r="BF2930" s="43" t="s">
        <v>4596</v>
      </c>
      <c r="BG2930" s="43" t="s">
        <v>93</v>
      </c>
      <c r="BH2930" s="7" t="s">
        <v>97</v>
      </c>
      <c r="BJ2930" s="43" t="s">
        <v>98</v>
      </c>
      <c r="BK2930" s="43" t="s">
        <v>99</v>
      </c>
      <c r="BL2930" s="7" t="s">
        <v>100</v>
      </c>
      <c r="BM2930" s="7" t="s">
        <v>101</v>
      </c>
      <c r="BN2930" s="7" t="s">
        <v>102</v>
      </c>
      <c r="BS2930" s="12" t="s">
        <v>206</v>
      </c>
      <c r="BU2930" s="43">
        <v>1</v>
      </c>
      <c r="BW2930" s="43" t="s">
        <v>103</v>
      </c>
    </row>
    <row r="2931" spans="3:75" x14ac:dyDescent="0.35">
      <c r="C2931" s="43" t="str">
        <f t="shared" si="45"/>
        <v>IARA:BDT-05:2023: 2930</v>
      </c>
      <c r="D2931" s="43">
        <v>2930</v>
      </c>
      <c r="E2931" s="43" t="s">
        <v>5312</v>
      </c>
      <c r="F2931" s="1" t="s">
        <v>73</v>
      </c>
      <c r="G2931" s="43" t="s">
        <v>5287</v>
      </c>
      <c r="H2931" s="2">
        <v>45060</v>
      </c>
      <c r="J2931" s="12">
        <v>2023</v>
      </c>
      <c r="K2931" s="12">
        <v>5</v>
      </c>
      <c r="L2931" s="12">
        <v>14</v>
      </c>
      <c r="M2931" s="13"/>
      <c r="N2931" s="12" t="s">
        <v>207</v>
      </c>
      <c r="P2931" s="12" t="s">
        <v>75</v>
      </c>
      <c r="Q2931" s="12" t="str">
        <f>CONCATENATE(X2931," ",Y2931)</f>
        <v>Pararge aegeria</v>
      </c>
      <c r="R2931" s="14" t="str">
        <f>CONCATENATE(S2931,", ",T2931,", ",U2931,", ",V2931,", ",W2931,", ",X2931,", ",Y2931)</f>
        <v>Animalia, Arthropoda, Insecta, Lepidoptera, Nymphalidae, Pararge, aegeria</v>
      </c>
      <c r="S2931" s="6" t="s">
        <v>76</v>
      </c>
      <c r="T2931" s="6" t="s">
        <v>208</v>
      </c>
      <c r="U2931" s="6" t="s">
        <v>209</v>
      </c>
      <c r="V2931" s="6" t="s">
        <v>210</v>
      </c>
      <c r="W2931" s="6" t="s">
        <v>238</v>
      </c>
      <c r="X2931" s="6" t="s">
        <v>243</v>
      </c>
      <c r="Y2931" s="6" t="s">
        <v>244</v>
      </c>
      <c r="AA2931" s="12" t="s">
        <v>83</v>
      </c>
      <c r="AB2931" s="6" t="s">
        <v>84</v>
      </c>
      <c r="AC2931" s="12" t="s">
        <v>245</v>
      </c>
      <c r="AD2931" s="12" t="s">
        <v>206</v>
      </c>
      <c r="AE2931" s="2">
        <v>45060</v>
      </c>
      <c r="AF2931" s="43" t="s">
        <v>87</v>
      </c>
      <c r="AG2931" s="7" t="s">
        <v>246</v>
      </c>
      <c r="AH2931" s="43">
        <v>48.113173509681801</v>
      </c>
      <c r="AI2931" s="43">
        <v>-1.70986582804482</v>
      </c>
      <c r="AL2931" s="43">
        <v>10</v>
      </c>
      <c r="AN2931" s="46" t="s">
        <v>5240</v>
      </c>
      <c r="AO2931" s="5" t="s">
        <v>89</v>
      </c>
      <c r="AP2931" s="12" t="s">
        <v>206</v>
      </c>
      <c r="AR2931" s="7" t="s">
        <v>90</v>
      </c>
      <c r="AT2931" s="4" t="str">
        <f>CONCATENATE(AU2931,", ",AV2931,", ",AW2931,", ",AX2931,", ",AY2931,", ",AZ2931,", ",BA2931)</f>
        <v>Europe, France, FR, Bretagne, Ille-et-Vilaine, Rennes, Campus Institut Agro Rennes</v>
      </c>
      <c r="AU2931" s="1" t="s">
        <v>91</v>
      </c>
      <c r="AV2931" s="1" t="s">
        <v>92</v>
      </c>
      <c r="AW2931" s="1" t="s">
        <v>93</v>
      </c>
      <c r="AX2931" s="1" t="s">
        <v>94</v>
      </c>
      <c r="AY2931" s="1" t="s">
        <v>95</v>
      </c>
      <c r="AZ2931" s="1" t="s">
        <v>96</v>
      </c>
      <c r="BA2931" s="1" t="s">
        <v>5242</v>
      </c>
      <c r="BC2931" s="43"/>
      <c r="BF2931" s="43" t="s">
        <v>4596</v>
      </c>
      <c r="BG2931" s="43" t="s">
        <v>93</v>
      </c>
      <c r="BH2931" s="7" t="s">
        <v>97</v>
      </c>
      <c r="BJ2931" s="43" t="s">
        <v>98</v>
      </c>
      <c r="BK2931" s="43" t="s">
        <v>99</v>
      </c>
      <c r="BL2931" s="7" t="s">
        <v>100</v>
      </c>
      <c r="BM2931" s="7" t="s">
        <v>101</v>
      </c>
      <c r="BN2931" s="7" t="s">
        <v>102</v>
      </c>
      <c r="BS2931" s="12" t="s">
        <v>206</v>
      </c>
      <c r="BU2931" s="43">
        <v>1</v>
      </c>
      <c r="BW2931" s="43" t="s">
        <v>103</v>
      </c>
    </row>
    <row r="2932" spans="3:75" x14ac:dyDescent="0.35">
      <c r="C2932" s="43" t="str">
        <f t="shared" si="45"/>
        <v>IARA:BDT-05:2023: 2931</v>
      </c>
      <c r="D2932" s="43">
        <v>2931</v>
      </c>
      <c r="E2932" s="43" t="s">
        <v>5312</v>
      </c>
      <c r="F2932" s="1" t="s">
        <v>73</v>
      </c>
      <c r="G2932" s="43" t="s">
        <v>5287</v>
      </c>
      <c r="H2932" s="2">
        <v>45060</v>
      </c>
      <c r="J2932" s="12">
        <v>2023</v>
      </c>
      <c r="K2932" s="12">
        <v>5</v>
      </c>
      <c r="L2932" s="12">
        <v>14</v>
      </c>
      <c r="M2932" s="13"/>
      <c r="N2932" s="12" t="s">
        <v>207</v>
      </c>
      <c r="P2932" s="12" t="s">
        <v>75</v>
      </c>
      <c r="Q2932" s="12" t="str">
        <f>CONCATENATE(X2932," ",Y2932)</f>
        <v>Pararge aegeria</v>
      </c>
      <c r="R2932" s="14" t="str">
        <f>CONCATENATE(S2932,", ",T2932,", ",U2932,", ",V2932,", ",W2932,", ",X2932,", ",Y2932)</f>
        <v>Animalia, Arthropoda, Insecta, Lepidoptera, Nymphalidae, Pararge, aegeria</v>
      </c>
      <c r="S2932" s="6" t="s">
        <v>76</v>
      </c>
      <c r="T2932" s="6" t="s">
        <v>208</v>
      </c>
      <c r="U2932" s="6" t="s">
        <v>209</v>
      </c>
      <c r="V2932" s="6" t="s">
        <v>210</v>
      </c>
      <c r="W2932" s="6" t="s">
        <v>238</v>
      </c>
      <c r="X2932" s="6" t="s">
        <v>243</v>
      </c>
      <c r="Y2932" s="6" t="s">
        <v>244</v>
      </c>
      <c r="AA2932" s="12" t="s">
        <v>83</v>
      </c>
      <c r="AB2932" s="6" t="s">
        <v>84</v>
      </c>
      <c r="AC2932" s="12" t="s">
        <v>245</v>
      </c>
      <c r="AD2932" s="12" t="s">
        <v>206</v>
      </c>
      <c r="AE2932" s="2">
        <v>45060</v>
      </c>
      <c r="AF2932" s="43" t="s">
        <v>87</v>
      </c>
      <c r="AG2932" s="7" t="s">
        <v>246</v>
      </c>
      <c r="AH2932" s="43">
        <v>48.113713143800297</v>
      </c>
      <c r="AI2932" s="43">
        <v>-1.7085654548629401</v>
      </c>
      <c r="AL2932" s="43">
        <v>10</v>
      </c>
      <c r="AN2932" s="46" t="s">
        <v>5240</v>
      </c>
      <c r="AO2932" s="5" t="s">
        <v>89</v>
      </c>
      <c r="AP2932" s="12" t="s">
        <v>206</v>
      </c>
      <c r="AR2932" s="7" t="s">
        <v>90</v>
      </c>
      <c r="AT2932" s="4" t="str">
        <f>CONCATENATE(AU2932,", ",AV2932,", ",AW2932,", ",AX2932,", ",AY2932,", ",AZ2932,", ",BA2932)</f>
        <v>Europe, France, FR, Bretagne, Ille-et-Vilaine, Rennes, Campus Institut Agro Rennes</v>
      </c>
      <c r="AU2932" s="1" t="s">
        <v>91</v>
      </c>
      <c r="AV2932" s="1" t="s">
        <v>92</v>
      </c>
      <c r="AW2932" s="1" t="s">
        <v>93</v>
      </c>
      <c r="AX2932" s="1" t="s">
        <v>94</v>
      </c>
      <c r="AY2932" s="1" t="s">
        <v>95</v>
      </c>
      <c r="AZ2932" s="1" t="s">
        <v>96</v>
      </c>
      <c r="BA2932" s="1" t="s">
        <v>5242</v>
      </c>
      <c r="BC2932" s="43"/>
      <c r="BF2932" s="43" t="s">
        <v>4596</v>
      </c>
      <c r="BG2932" s="43" t="s">
        <v>93</v>
      </c>
      <c r="BH2932" s="7" t="s">
        <v>97</v>
      </c>
      <c r="BJ2932" s="43" t="s">
        <v>98</v>
      </c>
      <c r="BK2932" s="43" t="s">
        <v>99</v>
      </c>
      <c r="BL2932" s="7" t="s">
        <v>100</v>
      </c>
      <c r="BM2932" s="7" t="s">
        <v>101</v>
      </c>
      <c r="BN2932" s="7" t="s">
        <v>102</v>
      </c>
      <c r="BS2932" s="12" t="s">
        <v>206</v>
      </c>
      <c r="BU2932" s="43">
        <v>1</v>
      </c>
      <c r="BW2932" s="43" t="s">
        <v>103</v>
      </c>
    </row>
    <row r="2933" spans="3:75" x14ac:dyDescent="0.35">
      <c r="C2933" s="43" t="str">
        <f t="shared" si="45"/>
        <v>IARA:BDT-05:2023: 2932</v>
      </c>
      <c r="D2933" s="43">
        <v>2932</v>
      </c>
      <c r="E2933" s="43" t="s">
        <v>5312</v>
      </c>
      <c r="F2933" s="1" t="s">
        <v>73</v>
      </c>
      <c r="G2933" s="43" t="s">
        <v>5287</v>
      </c>
      <c r="H2933" s="2">
        <v>45060</v>
      </c>
      <c r="J2933" s="12">
        <v>2023</v>
      </c>
      <c r="K2933" s="12">
        <v>5</v>
      </c>
      <c r="L2933" s="12">
        <v>14</v>
      </c>
      <c r="M2933" s="13"/>
      <c r="N2933" s="12" t="s">
        <v>207</v>
      </c>
      <c r="P2933" s="12" t="s">
        <v>75</v>
      </c>
      <c r="Q2933" s="12" t="str">
        <f>CONCATENATE(X2933," ",Y2933)</f>
        <v>Pararge aegeria</v>
      </c>
      <c r="R2933" s="14" t="str">
        <f>CONCATENATE(S2933,", ",T2933,", ",U2933,", ",V2933,", ",W2933,", ",X2933,", ",Y2933)</f>
        <v>Animalia, Arthropoda, Insecta, Lepidoptera, Nymphalidae, Pararge, aegeria</v>
      </c>
      <c r="S2933" s="6" t="s">
        <v>76</v>
      </c>
      <c r="T2933" s="6" t="s">
        <v>208</v>
      </c>
      <c r="U2933" s="6" t="s">
        <v>209</v>
      </c>
      <c r="V2933" s="6" t="s">
        <v>210</v>
      </c>
      <c r="W2933" s="6" t="s">
        <v>238</v>
      </c>
      <c r="X2933" s="6" t="s">
        <v>243</v>
      </c>
      <c r="Y2933" s="6" t="s">
        <v>244</v>
      </c>
      <c r="AA2933" s="12" t="s">
        <v>83</v>
      </c>
      <c r="AB2933" s="6" t="s">
        <v>84</v>
      </c>
      <c r="AC2933" s="12" t="s">
        <v>245</v>
      </c>
      <c r="AD2933" s="12" t="s">
        <v>206</v>
      </c>
      <c r="AE2933" s="2">
        <v>45060</v>
      </c>
      <c r="AF2933" s="43" t="s">
        <v>87</v>
      </c>
      <c r="AG2933" s="7" t="s">
        <v>246</v>
      </c>
      <c r="AH2933" s="43">
        <v>48.113519210741998</v>
      </c>
      <c r="AI2933" s="43">
        <v>-1.70829644739163</v>
      </c>
      <c r="AL2933" s="43">
        <v>10</v>
      </c>
      <c r="AN2933" s="46" t="s">
        <v>5240</v>
      </c>
      <c r="AO2933" s="5" t="s">
        <v>89</v>
      </c>
      <c r="AP2933" s="12" t="s">
        <v>206</v>
      </c>
      <c r="AR2933" s="7" t="s">
        <v>90</v>
      </c>
      <c r="AT2933" s="4" t="str">
        <f>CONCATENATE(AU2933,", ",AV2933,", ",AW2933,", ",AX2933,", ",AY2933,", ",AZ2933,", ",BA2933)</f>
        <v>Europe, France, FR, Bretagne, Ille-et-Vilaine, Rennes, Campus Institut Agro Rennes</v>
      </c>
      <c r="AU2933" s="1" t="s">
        <v>91</v>
      </c>
      <c r="AV2933" s="1" t="s">
        <v>92</v>
      </c>
      <c r="AW2933" s="1" t="s">
        <v>93</v>
      </c>
      <c r="AX2933" s="1" t="s">
        <v>94</v>
      </c>
      <c r="AY2933" s="1" t="s">
        <v>95</v>
      </c>
      <c r="AZ2933" s="1" t="s">
        <v>96</v>
      </c>
      <c r="BA2933" s="1" t="s">
        <v>5242</v>
      </c>
      <c r="BC2933" s="43"/>
      <c r="BF2933" s="43" t="s">
        <v>4596</v>
      </c>
      <c r="BG2933" s="43" t="s">
        <v>93</v>
      </c>
      <c r="BH2933" s="7" t="s">
        <v>97</v>
      </c>
      <c r="BJ2933" s="43" t="s">
        <v>98</v>
      </c>
      <c r="BK2933" s="43" t="s">
        <v>99</v>
      </c>
      <c r="BL2933" s="7" t="s">
        <v>100</v>
      </c>
      <c r="BM2933" s="7" t="s">
        <v>101</v>
      </c>
      <c r="BN2933" s="7" t="s">
        <v>102</v>
      </c>
      <c r="BS2933" s="12" t="s">
        <v>206</v>
      </c>
      <c r="BU2933" s="43">
        <v>1</v>
      </c>
      <c r="BW2933" s="43" t="s">
        <v>103</v>
      </c>
    </row>
    <row r="2934" spans="3:75" x14ac:dyDescent="0.35">
      <c r="C2934" s="43" t="str">
        <f t="shared" si="45"/>
        <v>IARA:BDT-05:2023: 2933</v>
      </c>
      <c r="D2934" s="43">
        <v>2933</v>
      </c>
      <c r="E2934" s="43" t="s">
        <v>5312</v>
      </c>
      <c r="F2934" s="1" t="s">
        <v>73</v>
      </c>
      <c r="G2934" s="43" t="s">
        <v>5287</v>
      </c>
      <c r="H2934" s="2">
        <v>45060</v>
      </c>
      <c r="J2934" s="12">
        <v>2023</v>
      </c>
      <c r="K2934" s="12">
        <v>5</v>
      </c>
      <c r="L2934" s="12">
        <v>14</v>
      </c>
      <c r="M2934" s="13"/>
      <c r="N2934" s="12" t="s">
        <v>207</v>
      </c>
      <c r="P2934" s="12" t="s">
        <v>75</v>
      </c>
      <c r="Q2934" s="12" t="str">
        <f>CONCATENATE(X2934," ",Y2934)</f>
        <v>Pararge aegeria</v>
      </c>
      <c r="R2934" s="14" t="str">
        <f>CONCATENATE(S2934,", ",T2934,", ",U2934,", ",V2934,", ",W2934,", ",X2934,", ",Y2934)</f>
        <v>Animalia, Arthropoda, Insecta, Lepidoptera, Nymphalidae, Pararge, aegeria</v>
      </c>
      <c r="S2934" s="6" t="s">
        <v>76</v>
      </c>
      <c r="T2934" s="6" t="s">
        <v>208</v>
      </c>
      <c r="U2934" s="6" t="s">
        <v>209</v>
      </c>
      <c r="V2934" s="6" t="s">
        <v>210</v>
      </c>
      <c r="W2934" s="6" t="s">
        <v>238</v>
      </c>
      <c r="X2934" s="6" t="s">
        <v>243</v>
      </c>
      <c r="Y2934" s="6" t="s">
        <v>244</v>
      </c>
      <c r="AA2934" s="12" t="s">
        <v>83</v>
      </c>
      <c r="AB2934" s="6" t="s">
        <v>84</v>
      </c>
      <c r="AC2934" s="12" t="s">
        <v>245</v>
      </c>
      <c r="AD2934" s="12" t="s">
        <v>206</v>
      </c>
      <c r="AE2934" s="2">
        <v>45060</v>
      </c>
      <c r="AF2934" s="43" t="s">
        <v>87</v>
      </c>
      <c r="AG2934" s="7" t="s">
        <v>246</v>
      </c>
      <c r="AH2934" s="43">
        <v>48.113449104189399</v>
      </c>
      <c r="AI2934" s="43">
        <v>-1.70809241945618</v>
      </c>
      <c r="AL2934" s="43">
        <v>10</v>
      </c>
      <c r="AN2934" s="46" t="s">
        <v>5240</v>
      </c>
      <c r="AO2934" s="5" t="s">
        <v>89</v>
      </c>
      <c r="AP2934" s="12" t="s">
        <v>206</v>
      </c>
      <c r="AR2934" s="7" t="s">
        <v>90</v>
      </c>
      <c r="AT2934" s="4" t="str">
        <f>CONCATENATE(AU2934,", ",AV2934,", ",AW2934,", ",AX2934,", ",AY2934,", ",AZ2934,", ",BA2934)</f>
        <v>Europe, France, FR, Bretagne, Ille-et-Vilaine, Rennes, Campus Institut Agro Rennes</v>
      </c>
      <c r="AU2934" s="1" t="s">
        <v>91</v>
      </c>
      <c r="AV2934" s="1" t="s">
        <v>92</v>
      </c>
      <c r="AW2934" s="1" t="s">
        <v>93</v>
      </c>
      <c r="AX2934" s="1" t="s">
        <v>94</v>
      </c>
      <c r="AY2934" s="1" t="s">
        <v>95</v>
      </c>
      <c r="AZ2934" s="1" t="s">
        <v>96</v>
      </c>
      <c r="BA2934" s="1" t="s">
        <v>5242</v>
      </c>
      <c r="BC2934" s="43"/>
      <c r="BF2934" s="43" t="s">
        <v>4596</v>
      </c>
      <c r="BG2934" s="43" t="s">
        <v>93</v>
      </c>
      <c r="BH2934" s="7" t="s">
        <v>97</v>
      </c>
      <c r="BJ2934" s="43" t="s">
        <v>98</v>
      </c>
      <c r="BK2934" s="43" t="s">
        <v>99</v>
      </c>
      <c r="BL2934" s="7" t="s">
        <v>100</v>
      </c>
      <c r="BM2934" s="7" t="s">
        <v>101</v>
      </c>
      <c r="BN2934" s="7" t="s">
        <v>102</v>
      </c>
      <c r="BS2934" s="12" t="s">
        <v>206</v>
      </c>
      <c r="BU2934" s="43">
        <v>1</v>
      </c>
      <c r="BW2934" s="43" t="s">
        <v>103</v>
      </c>
    </row>
    <row r="2935" spans="3:75" x14ac:dyDescent="0.35">
      <c r="C2935" s="43" t="str">
        <f t="shared" si="45"/>
        <v>IARA:BDT-05:2023: 2934</v>
      </c>
      <c r="D2935" s="43">
        <v>2934</v>
      </c>
      <c r="E2935" s="43" t="s">
        <v>5312</v>
      </c>
      <c r="F2935" s="1" t="s">
        <v>73</v>
      </c>
      <c r="G2935" s="43" t="s">
        <v>5287</v>
      </c>
      <c r="H2935" s="2">
        <v>45060</v>
      </c>
      <c r="J2935" s="12">
        <v>2023</v>
      </c>
      <c r="K2935" s="12">
        <v>5</v>
      </c>
      <c r="L2935" s="12">
        <v>14</v>
      </c>
      <c r="M2935" s="13"/>
      <c r="N2935" s="12" t="s">
        <v>207</v>
      </c>
      <c r="P2935" s="12" t="s">
        <v>75</v>
      </c>
      <c r="Q2935" s="12" t="str">
        <f>CONCATENATE(X2935," ",Y2935)</f>
        <v>Pararge aegeria</v>
      </c>
      <c r="R2935" s="14" t="str">
        <f>CONCATENATE(S2935,", ",T2935,", ",U2935,", ",V2935,", ",W2935,", ",X2935,", ",Y2935)</f>
        <v>Animalia, Arthropoda, Insecta, Lepidoptera, Nymphalidae, Pararge, aegeria</v>
      </c>
      <c r="S2935" s="6" t="s">
        <v>76</v>
      </c>
      <c r="T2935" s="6" t="s">
        <v>208</v>
      </c>
      <c r="U2935" s="6" t="s">
        <v>209</v>
      </c>
      <c r="V2935" s="6" t="s">
        <v>210</v>
      </c>
      <c r="W2935" s="6" t="s">
        <v>238</v>
      </c>
      <c r="X2935" s="6" t="s">
        <v>243</v>
      </c>
      <c r="Y2935" s="6" t="s">
        <v>244</v>
      </c>
      <c r="AA2935" s="12" t="s">
        <v>83</v>
      </c>
      <c r="AB2935" s="6" t="s">
        <v>84</v>
      </c>
      <c r="AC2935" s="12" t="s">
        <v>245</v>
      </c>
      <c r="AD2935" s="12" t="s">
        <v>206</v>
      </c>
      <c r="AE2935" s="2">
        <v>45060</v>
      </c>
      <c r="AF2935" s="43" t="s">
        <v>87</v>
      </c>
      <c r="AG2935" s="7" t="s">
        <v>246</v>
      </c>
      <c r="AH2935" s="43">
        <v>48.113262781896097</v>
      </c>
      <c r="AI2935" s="43">
        <v>-1.70808480025084</v>
      </c>
      <c r="AL2935" s="43">
        <v>10</v>
      </c>
      <c r="AN2935" s="46" t="s">
        <v>5240</v>
      </c>
      <c r="AO2935" s="5" t="s">
        <v>89</v>
      </c>
      <c r="AP2935" s="12" t="s">
        <v>206</v>
      </c>
      <c r="AR2935" s="7" t="s">
        <v>90</v>
      </c>
      <c r="AT2935" s="4" t="str">
        <f>CONCATENATE(AU2935,", ",AV2935,", ",AW2935,", ",AX2935,", ",AY2935,", ",AZ2935,", ",BA2935)</f>
        <v>Europe, France, FR, Bretagne, Ille-et-Vilaine, Rennes, Campus Institut Agro Rennes</v>
      </c>
      <c r="AU2935" s="1" t="s">
        <v>91</v>
      </c>
      <c r="AV2935" s="1" t="s">
        <v>92</v>
      </c>
      <c r="AW2935" s="1" t="s">
        <v>93</v>
      </c>
      <c r="AX2935" s="1" t="s">
        <v>94</v>
      </c>
      <c r="AY2935" s="1" t="s">
        <v>95</v>
      </c>
      <c r="AZ2935" s="1" t="s">
        <v>96</v>
      </c>
      <c r="BA2935" s="1" t="s">
        <v>5242</v>
      </c>
      <c r="BC2935" s="43"/>
      <c r="BF2935" s="43" t="s">
        <v>4596</v>
      </c>
      <c r="BG2935" s="43" t="s">
        <v>93</v>
      </c>
      <c r="BH2935" s="7" t="s">
        <v>97</v>
      </c>
      <c r="BJ2935" s="43" t="s">
        <v>98</v>
      </c>
      <c r="BK2935" s="43" t="s">
        <v>99</v>
      </c>
      <c r="BL2935" s="7" t="s">
        <v>100</v>
      </c>
      <c r="BM2935" s="7" t="s">
        <v>101</v>
      </c>
      <c r="BN2935" s="7" t="s">
        <v>102</v>
      </c>
      <c r="BS2935" s="12" t="s">
        <v>206</v>
      </c>
      <c r="BU2935" s="43">
        <v>1</v>
      </c>
      <c r="BW2935" s="43" t="s">
        <v>103</v>
      </c>
    </row>
    <row r="2936" spans="3:75" x14ac:dyDescent="0.35">
      <c r="C2936" s="43" t="str">
        <f t="shared" si="45"/>
        <v>IARA:BDT-05:2023: 2935</v>
      </c>
      <c r="D2936" s="43">
        <v>2935</v>
      </c>
      <c r="E2936" s="43" t="s">
        <v>5312</v>
      </c>
      <c r="F2936" s="1" t="s">
        <v>73</v>
      </c>
      <c r="G2936" s="43" t="s">
        <v>5287</v>
      </c>
      <c r="H2936" s="2">
        <v>45060</v>
      </c>
      <c r="J2936" s="12">
        <v>2023</v>
      </c>
      <c r="K2936" s="12">
        <v>5</v>
      </c>
      <c r="L2936" s="12">
        <v>14</v>
      </c>
      <c r="M2936" s="13"/>
      <c r="N2936" s="12" t="s">
        <v>207</v>
      </c>
      <c r="P2936" s="12" t="s">
        <v>75</v>
      </c>
      <c r="Q2936" s="12" t="str">
        <f>CONCATENATE(X2936," ",Y2936)</f>
        <v>Pararge aegeria</v>
      </c>
      <c r="R2936" s="14" t="str">
        <f>CONCATENATE(S2936,", ",T2936,", ",U2936,", ",V2936,", ",W2936,", ",X2936,", ",Y2936)</f>
        <v>Animalia, Arthropoda, Insecta, Lepidoptera, Nymphalidae, Pararge, aegeria</v>
      </c>
      <c r="S2936" s="6" t="s">
        <v>76</v>
      </c>
      <c r="T2936" s="6" t="s">
        <v>208</v>
      </c>
      <c r="U2936" s="6" t="s">
        <v>209</v>
      </c>
      <c r="V2936" s="6" t="s">
        <v>210</v>
      </c>
      <c r="W2936" s="6" t="s">
        <v>238</v>
      </c>
      <c r="X2936" s="6" t="s">
        <v>243</v>
      </c>
      <c r="Y2936" s="6" t="s">
        <v>244</v>
      </c>
      <c r="AA2936" s="12" t="s">
        <v>83</v>
      </c>
      <c r="AB2936" s="6" t="s">
        <v>84</v>
      </c>
      <c r="AC2936" s="12" t="s">
        <v>245</v>
      </c>
      <c r="AD2936" s="12" t="s">
        <v>206</v>
      </c>
      <c r="AE2936" s="2">
        <v>45060</v>
      </c>
      <c r="AF2936" s="43" t="s">
        <v>87</v>
      </c>
      <c r="AG2936" s="7" t="s">
        <v>246</v>
      </c>
      <c r="AH2936" s="43">
        <v>48.113063387580901</v>
      </c>
      <c r="AI2936" s="43">
        <v>-1.7081029854057199</v>
      </c>
      <c r="AL2936" s="43">
        <v>10</v>
      </c>
      <c r="AN2936" s="46" t="s">
        <v>5240</v>
      </c>
      <c r="AO2936" s="5" t="s">
        <v>89</v>
      </c>
      <c r="AP2936" s="12" t="s">
        <v>206</v>
      </c>
      <c r="AR2936" s="7" t="s">
        <v>90</v>
      </c>
      <c r="AT2936" s="4" t="str">
        <f>CONCATENATE(AU2936,", ",AV2936,", ",AW2936,", ",AX2936,", ",AY2936,", ",AZ2936,", ",BA2936)</f>
        <v>Europe, France, FR, Bretagne, Ille-et-Vilaine, Rennes, Campus Institut Agro Rennes</v>
      </c>
      <c r="AU2936" s="1" t="s">
        <v>91</v>
      </c>
      <c r="AV2936" s="1" t="s">
        <v>92</v>
      </c>
      <c r="AW2936" s="1" t="s">
        <v>93</v>
      </c>
      <c r="AX2936" s="1" t="s">
        <v>94</v>
      </c>
      <c r="AY2936" s="1" t="s">
        <v>95</v>
      </c>
      <c r="AZ2936" s="1" t="s">
        <v>96</v>
      </c>
      <c r="BA2936" s="1" t="s">
        <v>5242</v>
      </c>
      <c r="BC2936" s="43"/>
      <c r="BF2936" s="43" t="s">
        <v>4596</v>
      </c>
      <c r="BG2936" s="43" t="s">
        <v>93</v>
      </c>
      <c r="BH2936" s="7" t="s">
        <v>97</v>
      </c>
      <c r="BJ2936" s="43" t="s">
        <v>98</v>
      </c>
      <c r="BK2936" s="43" t="s">
        <v>99</v>
      </c>
      <c r="BL2936" s="7" t="s">
        <v>100</v>
      </c>
      <c r="BM2936" s="7" t="s">
        <v>101</v>
      </c>
      <c r="BN2936" s="7" t="s">
        <v>102</v>
      </c>
      <c r="BS2936" s="12" t="s">
        <v>206</v>
      </c>
      <c r="BU2936" s="43">
        <v>1</v>
      </c>
      <c r="BW2936" s="43" t="s">
        <v>103</v>
      </c>
    </row>
    <row r="2937" spans="3:75" x14ac:dyDescent="0.35">
      <c r="C2937" s="43" t="str">
        <f t="shared" si="45"/>
        <v>IARA:BDT-05:2023: 2936</v>
      </c>
      <c r="D2937" s="43">
        <v>2936</v>
      </c>
      <c r="E2937" s="43" t="s">
        <v>5312</v>
      </c>
      <c r="F2937" s="1" t="s">
        <v>73</v>
      </c>
      <c r="G2937" s="43" t="s">
        <v>5287</v>
      </c>
      <c r="H2937" s="2">
        <v>45060</v>
      </c>
      <c r="J2937" s="12">
        <v>2023</v>
      </c>
      <c r="K2937" s="12">
        <v>5</v>
      </c>
      <c r="L2937" s="12">
        <v>14</v>
      </c>
      <c r="M2937" s="13"/>
      <c r="N2937" s="12" t="s">
        <v>207</v>
      </c>
      <c r="P2937" s="12" t="s">
        <v>75</v>
      </c>
      <c r="Q2937" s="12" t="str">
        <f>CONCATENATE(X2937," ",Y2937)</f>
        <v>Pararge aegeria</v>
      </c>
      <c r="R2937" s="14" t="str">
        <f>CONCATENATE(S2937,", ",T2937,", ",U2937,", ",V2937,", ",W2937,", ",X2937,", ",Y2937)</f>
        <v>Animalia, Arthropoda, Insecta, Lepidoptera, Nymphalidae, Pararge, aegeria</v>
      </c>
      <c r="S2937" s="6" t="s">
        <v>76</v>
      </c>
      <c r="T2937" s="6" t="s">
        <v>208</v>
      </c>
      <c r="U2937" s="6" t="s">
        <v>209</v>
      </c>
      <c r="V2937" s="6" t="s">
        <v>210</v>
      </c>
      <c r="W2937" s="6" t="s">
        <v>238</v>
      </c>
      <c r="X2937" s="6" t="s">
        <v>243</v>
      </c>
      <c r="Y2937" s="6" t="s">
        <v>244</v>
      </c>
      <c r="AA2937" s="12" t="s">
        <v>83</v>
      </c>
      <c r="AB2937" s="6" t="s">
        <v>84</v>
      </c>
      <c r="AC2937" s="12" t="s">
        <v>245</v>
      </c>
      <c r="AD2937" s="12" t="s">
        <v>206</v>
      </c>
      <c r="AE2937" s="2">
        <v>45060</v>
      </c>
      <c r="AF2937" s="43" t="s">
        <v>87</v>
      </c>
      <c r="AG2937" s="7" t="s">
        <v>246</v>
      </c>
      <c r="AH2937" s="43">
        <v>48.112449445351999</v>
      </c>
      <c r="AI2937" s="43">
        <v>-1.70794937104586</v>
      </c>
      <c r="AL2937" s="43">
        <v>10</v>
      </c>
      <c r="AN2937" s="46" t="s">
        <v>5240</v>
      </c>
      <c r="AO2937" s="5" t="s">
        <v>89</v>
      </c>
      <c r="AP2937" s="12" t="s">
        <v>206</v>
      </c>
      <c r="AR2937" s="7" t="s">
        <v>90</v>
      </c>
      <c r="AT2937" s="4" t="str">
        <f>CONCATENATE(AU2937,", ",AV2937,", ",AW2937,", ",AX2937,", ",AY2937,", ",AZ2937,", ",BA2937)</f>
        <v>Europe, France, FR, Bretagne, Ille-et-Vilaine, Rennes, Campus Institut Agro Rennes</v>
      </c>
      <c r="AU2937" s="1" t="s">
        <v>91</v>
      </c>
      <c r="AV2937" s="1" t="s">
        <v>92</v>
      </c>
      <c r="AW2937" s="1" t="s">
        <v>93</v>
      </c>
      <c r="AX2937" s="1" t="s">
        <v>94</v>
      </c>
      <c r="AY2937" s="1" t="s">
        <v>95</v>
      </c>
      <c r="AZ2937" s="1" t="s">
        <v>96</v>
      </c>
      <c r="BA2937" s="1" t="s">
        <v>5242</v>
      </c>
      <c r="BC2937" s="43"/>
      <c r="BF2937" s="43" t="s">
        <v>4596</v>
      </c>
      <c r="BG2937" s="43" t="s">
        <v>93</v>
      </c>
      <c r="BH2937" s="7" t="s">
        <v>97</v>
      </c>
      <c r="BJ2937" s="43" t="s">
        <v>98</v>
      </c>
      <c r="BK2937" s="43" t="s">
        <v>99</v>
      </c>
      <c r="BL2937" s="7" t="s">
        <v>100</v>
      </c>
      <c r="BM2937" s="7" t="s">
        <v>101</v>
      </c>
      <c r="BN2937" s="7" t="s">
        <v>102</v>
      </c>
      <c r="BS2937" s="12" t="s">
        <v>206</v>
      </c>
      <c r="BU2937" s="43">
        <v>1</v>
      </c>
      <c r="BW2937" s="43" t="s">
        <v>103</v>
      </c>
    </row>
    <row r="2938" spans="3:75" x14ac:dyDescent="0.35">
      <c r="C2938" s="43" t="str">
        <f t="shared" si="45"/>
        <v>IARA:BDT-05:2023: 2937</v>
      </c>
      <c r="D2938" s="43">
        <v>2937</v>
      </c>
      <c r="E2938" s="43" t="s">
        <v>5312</v>
      </c>
      <c r="F2938" s="1" t="s">
        <v>73</v>
      </c>
      <c r="G2938" s="43" t="s">
        <v>5287</v>
      </c>
      <c r="H2938" s="2">
        <v>45060</v>
      </c>
      <c r="J2938" s="12">
        <v>2023</v>
      </c>
      <c r="K2938" s="12">
        <v>5</v>
      </c>
      <c r="L2938" s="12">
        <v>14</v>
      </c>
      <c r="M2938" s="13"/>
      <c r="N2938" s="12" t="s">
        <v>207</v>
      </c>
      <c r="P2938" s="12" t="s">
        <v>75</v>
      </c>
      <c r="Q2938" s="12" t="str">
        <f>CONCATENATE(X2938," ",Y2938)</f>
        <v>Pararge aegeria</v>
      </c>
      <c r="R2938" s="14" t="str">
        <f>CONCATENATE(S2938,", ",T2938,", ",U2938,", ",V2938,", ",W2938,", ",X2938,", ",Y2938)</f>
        <v>Animalia, Arthropoda, Insecta, Lepidoptera, Nymphalidae, Pararge, aegeria</v>
      </c>
      <c r="S2938" s="6" t="s">
        <v>76</v>
      </c>
      <c r="T2938" s="6" t="s">
        <v>208</v>
      </c>
      <c r="U2938" s="6" t="s">
        <v>209</v>
      </c>
      <c r="V2938" s="6" t="s">
        <v>210</v>
      </c>
      <c r="W2938" s="6" t="s">
        <v>238</v>
      </c>
      <c r="X2938" s="6" t="s">
        <v>243</v>
      </c>
      <c r="Y2938" s="6" t="s">
        <v>244</v>
      </c>
      <c r="AA2938" s="12" t="s">
        <v>83</v>
      </c>
      <c r="AB2938" s="6" t="s">
        <v>84</v>
      </c>
      <c r="AC2938" s="12" t="s">
        <v>245</v>
      </c>
      <c r="AD2938" s="12" t="s">
        <v>206</v>
      </c>
      <c r="AE2938" s="2">
        <v>45060</v>
      </c>
      <c r="AF2938" s="43" t="s">
        <v>87</v>
      </c>
      <c r="AG2938" s="7" t="s">
        <v>246</v>
      </c>
      <c r="AH2938" s="43">
        <v>48.112348181093203</v>
      </c>
      <c r="AI2938" s="43">
        <v>-1.7079223651506501</v>
      </c>
      <c r="AL2938" s="43">
        <v>10</v>
      </c>
      <c r="AN2938" s="46" t="s">
        <v>5240</v>
      </c>
      <c r="AO2938" s="5" t="s">
        <v>89</v>
      </c>
      <c r="AP2938" s="12" t="s">
        <v>206</v>
      </c>
      <c r="AR2938" s="7" t="s">
        <v>90</v>
      </c>
      <c r="AT2938" s="4" t="str">
        <f>CONCATENATE(AU2938,", ",AV2938,", ",AW2938,", ",AX2938,", ",AY2938,", ",AZ2938,", ",BA2938)</f>
        <v>Europe, France, FR, Bretagne, Ille-et-Vilaine, Rennes, Campus Institut Agro Rennes</v>
      </c>
      <c r="AU2938" s="1" t="s">
        <v>91</v>
      </c>
      <c r="AV2938" s="1" t="s">
        <v>92</v>
      </c>
      <c r="AW2938" s="1" t="s">
        <v>93</v>
      </c>
      <c r="AX2938" s="1" t="s">
        <v>94</v>
      </c>
      <c r="AY2938" s="1" t="s">
        <v>95</v>
      </c>
      <c r="AZ2938" s="1" t="s">
        <v>96</v>
      </c>
      <c r="BA2938" s="1" t="s">
        <v>5242</v>
      </c>
      <c r="BC2938" s="43"/>
      <c r="BF2938" s="43" t="s">
        <v>4596</v>
      </c>
      <c r="BG2938" s="43" t="s">
        <v>93</v>
      </c>
      <c r="BH2938" s="7" t="s">
        <v>97</v>
      </c>
      <c r="BJ2938" s="43" t="s">
        <v>98</v>
      </c>
      <c r="BK2938" s="43" t="s">
        <v>99</v>
      </c>
      <c r="BL2938" s="7" t="s">
        <v>100</v>
      </c>
      <c r="BM2938" s="7" t="s">
        <v>101</v>
      </c>
      <c r="BN2938" s="7" t="s">
        <v>102</v>
      </c>
      <c r="BS2938" s="12" t="s">
        <v>206</v>
      </c>
      <c r="BU2938" s="43">
        <v>1</v>
      </c>
      <c r="BW2938" s="43" t="s">
        <v>103</v>
      </c>
    </row>
    <row r="2939" spans="3:75" x14ac:dyDescent="0.35">
      <c r="C2939" s="43" t="str">
        <f t="shared" si="45"/>
        <v>IARA:BDT-05:2023: 2938</v>
      </c>
      <c r="D2939" s="43">
        <v>2938</v>
      </c>
      <c r="E2939" s="43" t="s">
        <v>5312</v>
      </c>
      <c r="F2939" s="1" t="s">
        <v>73</v>
      </c>
      <c r="G2939" s="43" t="s">
        <v>5287</v>
      </c>
      <c r="H2939" s="2">
        <v>45060</v>
      </c>
      <c r="J2939" s="12">
        <v>2023</v>
      </c>
      <c r="K2939" s="12">
        <v>5</v>
      </c>
      <c r="L2939" s="12">
        <v>14</v>
      </c>
      <c r="M2939" s="13"/>
      <c r="N2939" s="12" t="s">
        <v>207</v>
      </c>
      <c r="P2939" s="12" t="s">
        <v>75</v>
      </c>
      <c r="Q2939" s="12" t="str">
        <f>CONCATENATE(X2939," ",Y2939)</f>
        <v>Pararge aegeria</v>
      </c>
      <c r="R2939" s="14" t="str">
        <f>CONCATENATE(S2939,", ",T2939,", ",U2939,", ",V2939,", ",W2939,", ",X2939,", ",Y2939)</f>
        <v>Animalia, Arthropoda, Insecta, Lepidoptera, Nymphalidae, Pararge, aegeria</v>
      </c>
      <c r="S2939" s="6" t="s">
        <v>76</v>
      </c>
      <c r="T2939" s="6" t="s">
        <v>208</v>
      </c>
      <c r="U2939" s="6" t="s">
        <v>209</v>
      </c>
      <c r="V2939" s="6" t="s">
        <v>210</v>
      </c>
      <c r="W2939" s="6" t="s">
        <v>238</v>
      </c>
      <c r="X2939" s="6" t="s">
        <v>243</v>
      </c>
      <c r="Y2939" s="6" t="s">
        <v>244</v>
      </c>
      <c r="AA2939" s="12" t="s">
        <v>83</v>
      </c>
      <c r="AB2939" s="6" t="s">
        <v>84</v>
      </c>
      <c r="AC2939" s="12" t="s">
        <v>245</v>
      </c>
      <c r="AD2939" s="12" t="s">
        <v>206</v>
      </c>
      <c r="AE2939" s="2">
        <v>45060</v>
      </c>
      <c r="AF2939" s="43" t="s">
        <v>87</v>
      </c>
      <c r="AG2939" s="7" t="s">
        <v>246</v>
      </c>
      <c r="AH2939" s="43">
        <v>48.112449625656303</v>
      </c>
      <c r="AI2939" s="43">
        <v>-1.70824604882216</v>
      </c>
      <c r="AL2939" s="43">
        <v>10</v>
      </c>
      <c r="AN2939" s="46" t="s">
        <v>5240</v>
      </c>
      <c r="AO2939" s="5" t="s">
        <v>89</v>
      </c>
      <c r="AP2939" s="12" t="s">
        <v>206</v>
      </c>
      <c r="AR2939" s="7" t="s">
        <v>90</v>
      </c>
      <c r="AT2939" s="4" t="str">
        <f>CONCATENATE(AU2939,", ",AV2939,", ",AW2939,", ",AX2939,", ",AY2939,", ",AZ2939,", ",BA2939)</f>
        <v>Europe, France, FR, Bretagne, Ille-et-Vilaine, Rennes, Campus Institut Agro Rennes</v>
      </c>
      <c r="AU2939" s="1" t="s">
        <v>91</v>
      </c>
      <c r="AV2939" s="1" t="s">
        <v>92</v>
      </c>
      <c r="AW2939" s="1" t="s">
        <v>93</v>
      </c>
      <c r="AX2939" s="1" t="s">
        <v>94</v>
      </c>
      <c r="AY2939" s="1" t="s">
        <v>95</v>
      </c>
      <c r="AZ2939" s="1" t="s">
        <v>96</v>
      </c>
      <c r="BA2939" s="1" t="s">
        <v>5242</v>
      </c>
      <c r="BC2939" s="43"/>
      <c r="BF2939" s="43" t="s">
        <v>4596</v>
      </c>
      <c r="BG2939" s="43" t="s">
        <v>93</v>
      </c>
      <c r="BH2939" s="7" t="s">
        <v>97</v>
      </c>
      <c r="BJ2939" s="43" t="s">
        <v>98</v>
      </c>
      <c r="BK2939" s="43" t="s">
        <v>99</v>
      </c>
      <c r="BL2939" s="7" t="s">
        <v>100</v>
      </c>
      <c r="BM2939" s="7" t="s">
        <v>101</v>
      </c>
      <c r="BN2939" s="7" t="s">
        <v>102</v>
      </c>
      <c r="BS2939" s="12" t="s">
        <v>206</v>
      </c>
      <c r="BU2939" s="43">
        <v>1</v>
      </c>
      <c r="BW2939" s="43" t="s">
        <v>103</v>
      </c>
    </row>
    <row r="2940" spans="3:75" x14ac:dyDescent="0.35">
      <c r="C2940" s="43" t="str">
        <f t="shared" si="45"/>
        <v>IARA:BDT-05:2023: 2939</v>
      </c>
      <c r="D2940" s="43">
        <v>2939</v>
      </c>
      <c r="E2940" s="43" t="s">
        <v>5312</v>
      </c>
      <c r="F2940" s="1" t="s">
        <v>73</v>
      </c>
      <c r="G2940" s="43" t="s">
        <v>5287</v>
      </c>
      <c r="H2940" s="2">
        <v>45060</v>
      </c>
      <c r="J2940" s="12">
        <v>2023</v>
      </c>
      <c r="K2940" s="12">
        <v>5</v>
      </c>
      <c r="L2940" s="12">
        <v>14</v>
      </c>
      <c r="M2940" s="13"/>
      <c r="N2940" s="12" t="s">
        <v>207</v>
      </c>
      <c r="P2940" s="12" t="s">
        <v>75</v>
      </c>
      <c r="Q2940" s="12" t="str">
        <f>CONCATENATE(X2940," ",Y2940)</f>
        <v>Pararge aegeria</v>
      </c>
      <c r="R2940" s="14" t="str">
        <f>CONCATENATE(S2940,", ",T2940,", ",U2940,", ",V2940,", ",W2940,", ",X2940,", ",Y2940)</f>
        <v>Animalia, Arthropoda, Insecta, Lepidoptera, Nymphalidae, Pararge, aegeria</v>
      </c>
      <c r="S2940" s="6" t="s">
        <v>76</v>
      </c>
      <c r="T2940" s="6" t="s">
        <v>208</v>
      </c>
      <c r="U2940" s="6" t="s">
        <v>209</v>
      </c>
      <c r="V2940" s="6" t="s">
        <v>210</v>
      </c>
      <c r="W2940" s="6" t="s">
        <v>238</v>
      </c>
      <c r="X2940" s="6" t="s">
        <v>243</v>
      </c>
      <c r="Y2940" s="6" t="s">
        <v>244</v>
      </c>
      <c r="AA2940" s="12" t="s">
        <v>83</v>
      </c>
      <c r="AB2940" s="6" t="s">
        <v>84</v>
      </c>
      <c r="AC2940" s="12" t="s">
        <v>245</v>
      </c>
      <c r="AD2940" s="12" t="s">
        <v>206</v>
      </c>
      <c r="AE2940" s="2">
        <v>45060</v>
      </c>
      <c r="AF2940" s="43" t="s">
        <v>87</v>
      </c>
      <c r="AG2940" s="7" t="s">
        <v>246</v>
      </c>
      <c r="AH2940" s="43">
        <v>48.112453833925002</v>
      </c>
      <c r="AI2940" s="43">
        <v>-1.70829137271332</v>
      </c>
      <c r="AL2940" s="43">
        <v>10</v>
      </c>
      <c r="AN2940" s="46" t="s">
        <v>5240</v>
      </c>
      <c r="AO2940" s="5" t="s">
        <v>89</v>
      </c>
      <c r="AP2940" s="12" t="s">
        <v>206</v>
      </c>
      <c r="AR2940" s="7" t="s">
        <v>90</v>
      </c>
      <c r="AT2940" s="4" t="str">
        <f>CONCATENATE(AU2940,", ",AV2940,", ",AW2940,", ",AX2940,", ",AY2940,", ",AZ2940,", ",BA2940)</f>
        <v>Europe, France, FR, Bretagne, Ille-et-Vilaine, Rennes, Campus Institut Agro Rennes</v>
      </c>
      <c r="AU2940" s="1" t="s">
        <v>91</v>
      </c>
      <c r="AV2940" s="1" t="s">
        <v>92</v>
      </c>
      <c r="AW2940" s="1" t="s">
        <v>93</v>
      </c>
      <c r="AX2940" s="1" t="s">
        <v>94</v>
      </c>
      <c r="AY2940" s="1" t="s">
        <v>95</v>
      </c>
      <c r="AZ2940" s="1" t="s">
        <v>96</v>
      </c>
      <c r="BA2940" s="1" t="s">
        <v>5242</v>
      </c>
      <c r="BC2940" s="43"/>
      <c r="BF2940" s="43" t="s">
        <v>4596</v>
      </c>
      <c r="BG2940" s="43" t="s">
        <v>93</v>
      </c>
      <c r="BH2940" s="7" t="s">
        <v>97</v>
      </c>
      <c r="BJ2940" s="43" t="s">
        <v>98</v>
      </c>
      <c r="BK2940" s="43" t="s">
        <v>99</v>
      </c>
      <c r="BL2940" s="7" t="s">
        <v>100</v>
      </c>
      <c r="BM2940" s="7" t="s">
        <v>101</v>
      </c>
      <c r="BN2940" s="7" t="s">
        <v>102</v>
      </c>
      <c r="BS2940" s="12" t="s">
        <v>206</v>
      </c>
      <c r="BU2940" s="43">
        <v>1</v>
      </c>
      <c r="BW2940" s="43" t="s">
        <v>103</v>
      </c>
    </row>
    <row r="2941" spans="3:75" x14ac:dyDescent="0.35">
      <c r="C2941" s="43" t="str">
        <f t="shared" si="45"/>
        <v>IARA:BDT-05:2023: 2940</v>
      </c>
      <c r="D2941" s="43">
        <v>2940</v>
      </c>
      <c r="E2941" s="43" t="s">
        <v>5312</v>
      </c>
      <c r="F2941" s="1" t="s">
        <v>73</v>
      </c>
      <c r="G2941" s="43" t="s">
        <v>5287</v>
      </c>
      <c r="H2941" s="2">
        <v>45060</v>
      </c>
      <c r="J2941" s="12">
        <v>2023</v>
      </c>
      <c r="K2941" s="12">
        <v>5</v>
      </c>
      <c r="L2941" s="12">
        <v>14</v>
      </c>
      <c r="M2941" s="13"/>
      <c r="N2941" s="12" t="s">
        <v>207</v>
      </c>
      <c r="P2941" s="12" t="s">
        <v>75</v>
      </c>
      <c r="Q2941" s="12" t="str">
        <f>CONCATENATE(X2941," ",Y2941)</f>
        <v>Pararge aegeria</v>
      </c>
      <c r="R2941" s="14" t="str">
        <f>CONCATENATE(S2941,", ",T2941,", ",U2941,", ",V2941,", ",W2941,", ",X2941,", ",Y2941)</f>
        <v>Animalia, Arthropoda, Insecta, Lepidoptera, Nymphalidae, Pararge, aegeria</v>
      </c>
      <c r="S2941" s="6" t="s">
        <v>76</v>
      </c>
      <c r="T2941" s="6" t="s">
        <v>208</v>
      </c>
      <c r="U2941" s="6" t="s">
        <v>209</v>
      </c>
      <c r="V2941" s="6" t="s">
        <v>210</v>
      </c>
      <c r="W2941" s="6" t="s">
        <v>238</v>
      </c>
      <c r="X2941" s="6" t="s">
        <v>243</v>
      </c>
      <c r="Y2941" s="6" t="s">
        <v>244</v>
      </c>
      <c r="AA2941" s="12" t="s">
        <v>83</v>
      </c>
      <c r="AB2941" s="6" t="s">
        <v>84</v>
      </c>
      <c r="AC2941" s="12" t="s">
        <v>245</v>
      </c>
      <c r="AD2941" s="12" t="s">
        <v>206</v>
      </c>
      <c r="AE2941" s="2">
        <v>45060</v>
      </c>
      <c r="AF2941" s="43" t="s">
        <v>87</v>
      </c>
      <c r="AG2941" s="7" t="s">
        <v>246</v>
      </c>
      <c r="AH2941" s="43">
        <v>48.111801273223001</v>
      </c>
      <c r="AI2941" s="43">
        <v>-1.7059408454740601</v>
      </c>
      <c r="AL2941" s="43">
        <v>10</v>
      </c>
      <c r="AN2941" s="46" t="s">
        <v>5240</v>
      </c>
      <c r="AO2941" s="5" t="s">
        <v>89</v>
      </c>
      <c r="AP2941" s="12" t="s">
        <v>206</v>
      </c>
      <c r="AR2941" s="7" t="s">
        <v>90</v>
      </c>
      <c r="AT2941" s="4" t="str">
        <f>CONCATENATE(AU2941,", ",AV2941,", ",AW2941,", ",AX2941,", ",AY2941,", ",AZ2941,", ",BA2941)</f>
        <v>Europe, France, FR, Bretagne, Ille-et-Vilaine, Rennes, Campus Institut Agro Rennes</v>
      </c>
      <c r="AU2941" s="1" t="s">
        <v>91</v>
      </c>
      <c r="AV2941" s="1" t="s">
        <v>92</v>
      </c>
      <c r="AW2941" s="1" t="s">
        <v>93</v>
      </c>
      <c r="AX2941" s="1" t="s">
        <v>94</v>
      </c>
      <c r="AY2941" s="1" t="s">
        <v>95</v>
      </c>
      <c r="AZ2941" s="1" t="s">
        <v>96</v>
      </c>
      <c r="BA2941" s="1" t="s">
        <v>5242</v>
      </c>
      <c r="BC2941" s="43"/>
      <c r="BF2941" s="43" t="s">
        <v>4596</v>
      </c>
      <c r="BG2941" s="43" t="s">
        <v>93</v>
      </c>
      <c r="BH2941" s="7" t="s">
        <v>97</v>
      </c>
      <c r="BJ2941" s="43" t="s">
        <v>98</v>
      </c>
      <c r="BK2941" s="43" t="s">
        <v>99</v>
      </c>
      <c r="BL2941" s="7" t="s">
        <v>100</v>
      </c>
      <c r="BM2941" s="7" t="s">
        <v>101</v>
      </c>
      <c r="BN2941" s="7" t="s">
        <v>102</v>
      </c>
      <c r="BS2941" s="12" t="s">
        <v>206</v>
      </c>
      <c r="BU2941" s="43">
        <v>1</v>
      </c>
      <c r="BW2941" s="43" t="s">
        <v>103</v>
      </c>
    </row>
    <row r="2942" spans="3:75" x14ac:dyDescent="0.35">
      <c r="C2942" s="43" t="str">
        <f t="shared" si="45"/>
        <v>IARA:BDT-05:2023: 2941</v>
      </c>
      <c r="D2942" s="43">
        <v>2941</v>
      </c>
      <c r="E2942" s="43" t="s">
        <v>5312</v>
      </c>
      <c r="F2942" s="1" t="s">
        <v>73</v>
      </c>
      <c r="G2942" s="43" t="s">
        <v>5287</v>
      </c>
      <c r="H2942" s="2">
        <v>45060</v>
      </c>
      <c r="J2942" s="12">
        <v>2023</v>
      </c>
      <c r="K2942" s="12">
        <v>5</v>
      </c>
      <c r="L2942" s="12">
        <v>14</v>
      </c>
      <c r="M2942" s="13"/>
      <c r="N2942" s="12" t="s">
        <v>207</v>
      </c>
      <c r="P2942" s="12" t="s">
        <v>75</v>
      </c>
      <c r="Q2942" s="12" t="str">
        <f>CONCATENATE(X2942," ",Y2942)</f>
        <v>Pararge aegeria</v>
      </c>
      <c r="R2942" s="14" t="str">
        <f>CONCATENATE(S2942,", ",T2942,", ",U2942,", ",V2942,", ",W2942,", ",X2942,", ",Y2942)</f>
        <v>Animalia, Arthropoda, Insecta, Lepidoptera, Nymphalidae, Pararge, aegeria</v>
      </c>
      <c r="S2942" s="6" t="s">
        <v>76</v>
      </c>
      <c r="T2942" s="6" t="s">
        <v>208</v>
      </c>
      <c r="U2942" s="6" t="s">
        <v>209</v>
      </c>
      <c r="V2942" s="6" t="s">
        <v>210</v>
      </c>
      <c r="W2942" s="6" t="s">
        <v>238</v>
      </c>
      <c r="X2942" s="6" t="s">
        <v>243</v>
      </c>
      <c r="Y2942" s="6" t="s">
        <v>244</v>
      </c>
      <c r="AA2942" s="12" t="s">
        <v>83</v>
      </c>
      <c r="AB2942" s="6" t="s">
        <v>84</v>
      </c>
      <c r="AC2942" s="12" t="s">
        <v>245</v>
      </c>
      <c r="AD2942" s="12" t="s">
        <v>206</v>
      </c>
      <c r="AE2942" s="2">
        <v>45060</v>
      </c>
      <c r="AF2942" s="43" t="s">
        <v>87</v>
      </c>
      <c r="AG2942" s="7" t="s">
        <v>246</v>
      </c>
      <c r="AH2942" s="43">
        <v>48.1116139627973</v>
      </c>
      <c r="AI2942" s="43">
        <v>-1.7058072917974201</v>
      </c>
      <c r="AL2942" s="43">
        <v>10</v>
      </c>
      <c r="AN2942" s="46" t="s">
        <v>5240</v>
      </c>
      <c r="AO2942" s="5" t="s">
        <v>89</v>
      </c>
      <c r="AP2942" s="12" t="s">
        <v>206</v>
      </c>
      <c r="AR2942" s="7" t="s">
        <v>90</v>
      </c>
      <c r="AT2942" s="4" t="str">
        <f>CONCATENATE(AU2942,", ",AV2942,", ",AW2942,", ",AX2942,", ",AY2942,", ",AZ2942,", ",BA2942)</f>
        <v>Europe, France, FR, Bretagne, Ille-et-Vilaine, Rennes, Campus Institut Agro Rennes</v>
      </c>
      <c r="AU2942" s="1" t="s">
        <v>91</v>
      </c>
      <c r="AV2942" s="1" t="s">
        <v>92</v>
      </c>
      <c r="AW2942" s="1" t="s">
        <v>93</v>
      </c>
      <c r="AX2942" s="1" t="s">
        <v>94</v>
      </c>
      <c r="AY2942" s="1" t="s">
        <v>95</v>
      </c>
      <c r="AZ2942" s="1" t="s">
        <v>96</v>
      </c>
      <c r="BA2942" s="1" t="s">
        <v>5242</v>
      </c>
      <c r="BC2942" s="43"/>
      <c r="BF2942" s="43" t="s">
        <v>4596</v>
      </c>
      <c r="BG2942" s="43" t="s">
        <v>93</v>
      </c>
      <c r="BH2942" s="7" t="s">
        <v>97</v>
      </c>
      <c r="BJ2942" s="43" t="s">
        <v>98</v>
      </c>
      <c r="BK2942" s="43" t="s">
        <v>99</v>
      </c>
      <c r="BL2942" s="7" t="s">
        <v>100</v>
      </c>
      <c r="BM2942" s="7" t="s">
        <v>101</v>
      </c>
      <c r="BN2942" s="7" t="s">
        <v>102</v>
      </c>
      <c r="BS2942" s="12" t="s">
        <v>206</v>
      </c>
      <c r="BU2942" s="43">
        <v>1</v>
      </c>
      <c r="BW2942" s="43" t="s">
        <v>103</v>
      </c>
    </row>
    <row r="2943" spans="3:75" x14ac:dyDescent="0.35">
      <c r="C2943" s="43" t="str">
        <f t="shared" si="45"/>
        <v>IARA:BDT-05:2023: 2942</v>
      </c>
      <c r="D2943" s="43">
        <v>2942</v>
      </c>
      <c r="E2943" s="43" t="s">
        <v>5312</v>
      </c>
      <c r="F2943" s="1" t="s">
        <v>73</v>
      </c>
      <c r="G2943" s="43" t="s">
        <v>5287</v>
      </c>
      <c r="H2943" s="2">
        <v>45060</v>
      </c>
      <c r="J2943" s="12">
        <v>2023</v>
      </c>
      <c r="K2943" s="12">
        <v>5</v>
      </c>
      <c r="L2943" s="12">
        <v>14</v>
      </c>
      <c r="M2943" s="13"/>
      <c r="N2943" s="12" t="s">
        <v>207</v>
      </c>
      <c r="P2943" s="12" t="s">
        <v>75</v>
      </c>
      <c r="Q2943" s="12" t="str">
        <f>CONCATENATE(X2943," ",Y2943)</f>
        <v>Pararge aegeria</v>
      </c>
      <c r="R2943" s="14" t="str">
        <f>CONCATENATE(S2943,", ",T2943,", ",U2943,", ",V2943,", ",W2943,", ",X2943,", ",Y2943)</f>
        <v>Animalia, Arthropoda, Insecta, Lepidoptera, Nymphalidae, Pararge, aegeria</v>
      </c>
      <c r="S2943" s="6" t="s">
        <v>76</v>
      </c>
      <c r="T2943" s="6" t="s">
        <v>208</v>
      </c>
      <c r="U2943" s="6" t="s">
        <v>209</v>
      </c>
      <c r="V2943" s="6" t="s">
        <v>210</v>
      </c>
      <c r="W2943" s="6" t="s">
        <v>238</v>
      </c>
      <c r="X2943" s="6" t="s">
        <v>243</v>
      </c>
      <c r="Y2943" s="6" t="s">
        <v>244</v>
      </c>
      <c r="AA2943" s="12" t="s">
        <v>83</v>
      </c>
      <c r="AB2943" s="6" t="s">
        <v>84</v>
      </c>
      <c r="AC2943" s="12" t="s">
        <v>245</v>
      </c>
      <c r="AD2943" s="12" t="s">
        <v>206</v>
      </c>
      <c r="AE2943" s="2">
        <v>45060</v>
      </c>
      <c r="AF2943" s="43" t="s">
        <v>87</v>
      </c>
      <c r="AG2943" s="7" t="s">
        <v>246</v>
      </c>
      <c r="AH2943" s="43">
        <v>48.111610111496603</v>
      </c>
      <c r="AI2943" s="43">
        <v>-1.7057530111230499</v>
      </c>
      <c r="AL2943" s="43">
        <v>10</v>
      </c>
      <c r="AN2943" s="46" t="s">
        <v>5240</v>
      </c>
      <c r="AO2943" s="5" t="s">
        <v>89</v>
      </c>
      <c r="AP2943" s="12" t="s">
        <v>206</v>
      </c>
      <c r="AR2943" s="7" t="s">
        <v>90</v>
      </c>
      <c r="AT2943" s="4" t="str">
        <f>CONCATENATE(AU2943,", ",AV2943,", ",AW2943,", ",AX2943,", ",AY2943,", ",AZ2943,", ",BA2943)</f>
        <v>Europe, France, FR, Bretagne, Ille-et-Vilaine, Rennes, Campus Institut Agro Rennes</v>
      </c>
      <c r="AU2943" s="1" t="s">
        <v>91</v>
      </c>
      <c r="AV2943" s="1" t="s">
        <v>92</v>
      </c>
      <c r="AW2943" s="1" t="s">
        <v>93</v>
      </c>
      <c r="AX2943" s="1" t="s">
        <v>94</v>
      </c>
      <c r="AY2943" s="1" t="s">
        <v>95</v>
      </c>
      <c r="AZ2943" s="1" t="s">
        <v>96</v>
      </c>
      <c r="BA2943" s="1" t="s">
        <v>5242</v>
      </c>
      <c r="BC2943" s="43"/>
      <c r="BF2943" s="43" t="s">
        <v>4596</v>
      </c>
      <c r="BG2943" s="43" t="s">
        <v>93</v>
      </c>
      <c r="BH2943" s="7" t="s">
        <v>97</v>
      </c>
      <c r="BJ2943" s="43" t="s">
        <v>98</v>
      </c>
      <c r="BK2943" s="43" t="s">
        <v>99</v>
      </c>
      <c r="BL2943" s="7" t="s">
        <v>100</v>
      </c>
      <c r="BM2943" s="7" t="s">
        <v>101</v>
      </c>
      <c r="BN2943" s="7" t="s">
        <v>102</v>
      </c>
      <c r="BS2943" s="12" t="s">
        <v>206</v>
      </c>
      <c r="BU2943" s="43">
        <v>1</v>
      </c>
      <c r="BW2943" s="43" t="s">
        <v>103</v>
      </c>
    </row>
    <row r="2944" spans="3:75" x14ac:dyDescent="0.35">
      <c r="C2944" s="43" t="str">
        <f t="shared" si="45"/>
        <v>IARA:BDT-05:2023: 2943</v>
      </c>
      <c r="D2944" s="43">
        <v>2943</v>
      </c>
      <c r="E2944" s="43" t="s">
        <v>5312</v>
      </c>
      <c r="F2944" s="1" t="s">
        <v>73</v>
      </c>
      <c r="G2944" s="43" t="s">
        <v>5287</v>
      </c>
      <c r="H2944" s="2">
        <v>45060</v>
      </c>
      <c r="J2944" s="12">
        <v>2023</v>
      </c>
      <c r="K2944" s="12">
        <v>5</v>
      </c>
      <c r="L2944" s="12">
        <v>14</v>
      </c>
      <c r="M2944" s="13"/>
      <c r="N2944" s="12" t="s">
        <v>207</v>
      </c>
      <c r="P2944" s="12" t="s">
        <v>75</v>
      </c>
      <c r="Q2944" s="12" t="str">
        <f>CONCATENATE(X2944," ",Y2944)</f>
        <v>Pararge aegeria</v>
      </c>
      <c r="R2944" s="14" t="str">
        <f>CONCATENATE(S2944,", ",T2944,", ",U2944,", ",V2944,", ",W2944,", ",X2944,", ",Y2944)</f>
        <v>Animalia, Arthropoda, Insecta, Lepidoptera, Nymphalidae, Pararge, aegeria</v>
      </c>
      <c r="S2944" s="6" t="s">
        <v>76</v>
      </c>
      <c r="T2944" s="6" t="s">
        <v>208</v>
      </c>
      <c r="U2944" s="6" t="s">
        <v>209</v>
      </c>
      <c r="V2944" s="6" t="s">
        <v>210</v>
      </c>
      <c r="W2944" s="6" t="s">
        <v>238</v>
      </c>
      <c r="X2944" s="6" t="s">
        <v>243</v>
      </c>
      <c r="Y2944" s="6" t="s">
        <v>244</v>
      </c>
      <c r="AA2944" s="12" t="s">
        <v>83</v>
      </c>
      <c r="AB2944" s="6" t="s">
        <v>84</v>
      </c>
      <c r="AC2944" s="12" t="s">
        <v>245</v>
      </c>
      <c r="AD2944" s="12" t="s">
        <v>206</v>
      </c>
      <c r="AE2944" s="2">
        <v>45060</v>
      </c>
      <c r="AF2944" s="43" t="s">
        <v>87</v>
      </c>
      <c r="AG2944" s="7" t="s">
        <v>246</v>
      </c>
      <c r="AH2944" s="43">
        <v>48.111640105808497</v>
      </c>
      <c r="AI2944" s="43">
        <v>-1.70575568345121</v>
      </c>
      <c r="AL2944" s="43">
        <v>10</v>
      </c>
      <c r="AN2944" s="46" t="s">
        <v>5240</v>
      </c>
      <c r="AO2944" s="5" t="s">
        <v>89</v>
      </c>
      <c r="AP2944" s="12" t="s">
        <v>206</v>
      </c>
      <c r="AR2944" s="7" t="s">
        <v>90</v>
      </c>
      <c r="AT2944" s="4" t="str">
        <f>CONCATENATE(AU2944,", ",AV2944,", ",AW2944,", ",AX2944,", ",AY2944,", ",AZ2944,", ",BA2944)</f>
        <v>Europe, France, FR, Bretagne, Ille-et-Vilaine, Rennes, Campus Institut Agro Rennes</v>
      </c>
      <c r="AU2944" s="1" t="s">
        <v>91</v>
      </c>
      <c r="AV2944" s="1" t="s">
        <v>92</v>
      </c>
      <c r="AW2944" s="1" t="s">
        <v>93</v>
      </c>
      <c r="AX2944" s="1" t="s">
        <v>94</v>
      </c>
      <c r="AY2944" s="1" t="s">
        <v>95</v>
      </c>
      <c r="AZ2944" s="1" t="s">
        <v>96</v>
      </c>
      <c r="BA2944" s="1" t="s">
        <v>5242</v>
      </c>
      <c r="BC2944" s="43"/>
      <c r="BF2944" s="43" t="s">
        <v>4596</v>
      </c>
      <c r="BG2944" s="43" t="s">
        <v>93</v>
      </c>
      <c r="BH2944" s="7" t="s">
        <v>97</v>
      </c>
      <c r="BJ2944" s="43" t="s">
        <v>98</v>
      </c>
      <c r="BK2944" s="43" t="s">
        <v>99</v>
      </c>
      <c r="BL2944" s="7" t="s">
        <v>100</v>
      </c>
      <c r="BM2944" s="7" t="s">
        <v>101</v>
      </c>
      <c r="BN2944" s="7" t="s">
        <v>102</v>
      </c>
      <c r="BS2944" s="12" t="s">
        <v>206</v>
      </c>
      <c r="BU2944" s="43">
        <v>1</v>
      </c>
      <c r="BW2944" s="43" t="s">
        <v>103</v>
      </c>
    </row>
    <row r="2945" spans="1:75" x14ac:dyDescent="0.35">
      <c r="C2945" s="43" t="str">
        <f t="shared" si="45"/>
        <v>IARA:BDT-05:2023: 2944</v>
      </c>
      <c r="D2945" s="43">
        <v>2944</v>
      </c>
      <c r="E2945" s="43" t="s">
        <v>5312</v>
      </c>
      <c r="F2945" s="1" t="s">
        <v>73</v>
      </c>
      <c r="G2945" s="43" t="s">
        <v>5287</v>
      </c>
      <c r="H2945" s="2">
        <v>45060</v>
      </c>
      <c r="J2945" s="12">
        <v>2023</v>
      </c>
      <c r="K2945" s="12">
        <v>5</v>
      </c>
      <c r="L2945" s="12">
        <v>14</v>
      </c>
      <c r="M2945" s="13"/>
      <c r="N2945" s="12" t="s">
        <v>207</v>
      </c>
      <c r="P2945" s="12" t="s">
        <v>75</v>
      </c>
      <c r="Q2945" s="12" t="str">
        <f>CONCATENATE(X2945," ",Y2945)</f>
        <v>Pararge aegeria</v>
      </c>
      <c r="R2945" s="14" t="str">
        <f>CONCATENATE(S2945,", ",T2945,", ",U2945,", ",V2945,", ",W2945,", ",X2945,", ",Y2945)</f>
        <v>Animalia, Arthropoda, Insecta, Lepidoptera, Nymphalidae, Pararge, aegeria</v>
      </c>
      <c r="S2945" s="6" t="s">
        <v>76</v>
      </c>
      <c r="T2945" s="6" t="s">
        <v>208</v>
      </c>
      <c r="U2945" s="6" t="s">
        <v>209</v>
      </c>
      <c r="V2945" s="6" t="s">
        <v>210</v>
      </c>
      <c r="W2945" s="6" t="s">
        <v>238</v>
      </c>
      <c r="X2945" s="6" t="s">
        <v>243</v>
      </c>
      <c r="Y2945" s="6" t="s">
        <v>244</v>
      </c>
      <c r="AA2945" s="12" t="s">
        <v>83</v>
      </c>
      <c r="AB2945" s="6" t="s">
        <v>84</v>
      </c>
      <c r="AC2945" s="12" t="s">
        <v>245</v>
      </c>
      <c r="AD2945" s="12" t="s">
        <v>206</v>
      </c>
      <c r="AE2945" s="2">
        <v>45060</v>
      </c>
      <c r="AF2945" s="43" t="s">
        <v>87</v>
      </c>
      <c r="AG2945" s="7" t="s">
        <v>246</v>
      </c>
      <c r="AH2945" s="43">
        <v>48.1120550850695</v>
      </c>
      <c r="AI2945" s="43">
        <v>-1.7051633796750001</v>
      </c>
      <c r="AL2945" s="43">
        <v>10</v>
      </c>
      <c r="AN2945" s="46" t="s">
        <v>5240</v>
      </c>
      <c r="AO2945" s="5" t="s">
        <v>89</v>
      </c>
      <c r="AP2945" s="12" t="s">
        <v>206</v>
      </c>
      <c r="AR2945" s="7" t="s">
        <v>90</v>
      </c>
      <c r="AT2945" s="4" t="str">
        <f>CONCATENATE(AU2945,", ",AV2945,", ",AW2945,", ",AX2945,", ",AY2945,", ",AZ2945,", ",BA2945)</f>
        <v>Europe, France, FR, Bretagne, Ille-et-Vilaine, Rennes, Campus Institut Agro Rennes</v>
      </c>
      <c r="AU2945" s="1" t="s">
        <v>91</v>
      </c>
      <c r="AV2945" s="1" t="s">
        <v>92</v>
      </c>
      <c r="AW2945" s="1" t="s">
        <v>93</v>
      </c>
      <c r="AX2945" s="1" t="s">
        <v>94</v>
      </c>
      <c r="AY2945" s="1" t="s">
        <v>95</v>
      </c>
      <c r="AZ2945" s="1" t="s">
        <v>96</v>
      </c>
      <c r="BA2945" s="1" t="s">
        <v>5242</v>
      </c>
      <c r="BC2945" s="43"/>
      <c r="BF2945" s="43" t="s">
        <v>4596</v>
      </c>
      <c r="BG2945" s="43" t="s">
        <v>93</v>
      </c>
      <c r="BH2945" s="7" t="s">
        <v>97</v>
      </c>
      <c r="BJ2945" s="43" t="s">
        <v>98</v>
      </c>
      <c r="BK2945" s="43" t="s">
        <v>99</v>
      </c>
      <c r="BL2945" s="7" t="s">
        <v>100</v>
      </c>
      <c r="BM2945" s="7" t="s">
        <v>101</v>
      </c>
      <c r="BN2945" s="7" t="s">
        <v>102</v>
      </c>
      <c r="BS2945" s="12" t="s">
        <v>206</v>
      </c>
      <c r="BU2945" s="43">
        <v>1</v>
      </c>
      <c r="BW2945" s="43" t="s">
        <v>103</v>
      </c>
    </row>
    <row r="2946" spans="1:75" x14ac:dyDescent="0.35">
      <c r="C2946" s="43" t="str">
        <f t="shared" si="45"/>
        <v>IARA:BDT-05:2023: 2945</v>
      </c>
      <c r="D2946" s="43">
        <v>2945</v>
      </c>
      <c r="E2946" s="43" t="s">
        <v>5312</v>
      </c>
      <c r="F2946" s="1" t="s">
        <v>73</v>
      </c>
      <c r="G2946" s="43" t="s">
        <v>5287</v>
      </c>
      <c r="H2946" s="2">
        <v>45060</v>
      </c>
      <c r="J2946" s="12">
        <v>2023</v>
      </c>
      <c r="K2946" s="12">
        <v>5</v>
      </c>
      <c r="L2946" s="12">
        <v>14</v>
      </c>
      <c r="M2946" s="13"/>
      <c r="N2946" s="12" t="s">
        <v>207</v>
      </c>
      <c r="P2946" s="12" t="s">
        <v>75</v>
      </c>
      <c r="Q2946" s="12" t="str">
        <f>CONCATENATE(X2946," ",Y2946)</f>
        <v>Vanessa atalanta</v>
      </c>
      <c r="R2946" s="14" t="str">
        <f>CONCATENATE(S2946,", ",T2946,", ",U2946,", ",V2946,", ",W2946,", ",X2946,", ",Y2946)</f>
        <v>Animalia, Arthropoda, Insecta, Lepidoptera, Nymphalidae, Vanessa, atalanta</v>
      </c>
      <c r="S2946" s="6" t="s">
        <v>76</v>
      </c>
      <c r="T2946" s="6" t="s">
        <v>208</v>
      </c>
      <c r="U2946" s="6" t="s">
        <v>209</v>
      </c>
      <c r="V2946" s="6" t="s">
        <v>210</v>
      </c>
      <c r="W2946" s="6" t="s">
        <v>238</v>
      </c>
      <c r="X2946" s="6" t="s">
        <v>247</v>
      </c>
      <c r="Y2946" s="6" t="s">
        <v>248</v>
      </c>
      <c r="AA2946" s="12" t="s">
        <v>83</v>
      </c>
      <c r="AB2946" s="6" t="s">
        <v>84</v>
      </c>
      <c r="AC2946" s="12" t="s">
        <v>249</v>
      </c>
      <c r="AD2946" s="12" t="s">
        <v>206</v>
      </c>
      <c r="AE2946" s="2">
        <v>45060</v>
      </c>
      <c r="AF2946" s="43" t="s">
        <v>87</v>
      </c>
      <c r="AG2946" s="7" t="s">
        <v>250</v>
      </c>
      <c r="AH2946" s="43">
        <v>48.113883168610002</v>
      </c>
      <c r="AI2946" s="43">
        <v>-1.7092818327219901</v>
      </c>
      <c r="AL2946" s="43">
        <v>10</v>
      </c>
      <c r="AN2946" s="46" t="s">
        <v>5240</v>
      </c>
      <c r="AO2946" s="5" t="s">
        <v>89</v>
      </c>
      <c r="AP2946" s="12" t="s">
        <v>206</v>
      </c>
      <c r="AR2946" s="7" t="s">
        <v>90</v>
      </c>
      <c r="AT2946" s="4" t="str">
        <f>CONCATENATE(AU2946,", ",AV2946,", ",AW2946,", ",AX2946,", ",AY2946,", ",AZ2946,", ",BA2946)</f>
        <v>Europe, France, FR, Bretagne, Ille-et-Vilaine, Rennes, Campus Institut Agro Rennes</v>
      </c>
      <c r="AU2946" s="1" t="s">
        <v>91</v>
      </c>
      <c r="AV2946" s="1" t="s">
        <v>92</v>
      </c>
      <c r="AW2946" s="1" t="s">
        <v>93</v>
      </c>
      <c r="AX2946" s="1" t="s">
        <v>94</v>
      </c>
      <c r="AY2946" s="1" t="s">
        <v>95</v>
      </c>
      <c r="AZ2946" s="1" t="s">
        <v>96</v>
      </c>
      <c r="BA2946" s="1" t="s">
        <v>5242</v>
      </c>
      <c r="BC2946" s="43"/>
      <c r="BF2946" s="43" t="s">
        <v>4596</v>
      </c>
      <c r="BG2946" s="43" t="s">
        <v>93</v>
      </c>
      <c r="BH2946" s="7" t="s">
        <v>97</v>
      </c>
      <c r="BJ2946" s="43" t="s">
        <v>98</v>
      </c>
      <c r="BK2946" s="43" t="s">
        <v>99</v>
      </c>
      <c r="BL2946" s="7" t="s">
        <v>100</v>
      </c>
      <c r="BM2946" s="7" t="s">
        <v>101</v>
      </c>
      <c r="BN2946" s="7" t="s">
        <v>102</v>
      </c>
      <c r="BS2946" s="12" t="s">
        <v>206</v>
      </c>
      <c r="BU2946" s="43">
        <v>1</v>
      </c>
      <c r="BW2946" s="43" t="s">
        <v>103</v>
      </c>
    </row>
    <row r="2947" spans="1:75" x14ac:dyDescent="0.35">
      <c r="C2947" s="43" t="str">
        <f t="shared" ref="C2947:C3010" si="46">_xlfn.CONCAT(E2947,D2947)</f>
        <v>IARA:BDT-05:2023: 2946</v>
      </c>
      <c r="D2947" s="43">
        <v>2946</v>
      </c>
      <c r="E2947" s="43" t="s">
        <v>5312</v>
      </c>
      <c r="F2947" s="1" t="s">
        <v>73</v>
      </c>
      <c r="G2947" s="43" t="s">
        <v>5287</v>
      </c>
      <c r="H2947" s="2">
        <v>45060</v>
      </c>
      <c r="J2947" s="12">
        <v>2023</v>
      </c>
      <c r="K2947" s="12">
        <v>5</v>
      </c>
      <c r="L2947" s="12">
        <v>14</v>
      </c>
      <c r="M2947" s="13"/>
      <c r="N2947" s="12" t="s">
        <v>207</v>
      </c>
      <c r="P2947" s="12" t="s">
        <v>75</v>
      </c>
      <c r="Q2947" s="12" t="str">
        <f>CONCATENATE(X2947," ",Y2947)</f>
        <v>Vanessa atalanta</v>
      </c>
      <c r="R2947" s="14" t="str">
        <f>CONCATENATE(S2947,", ",T2947,", ",U2947,", ",V2947,", ",W2947,", ",X2947,", ",Y2947)</f>
        <v>Animalia, Arthropoda, Insecta, Lepidoptera, Nymphalidae, Vanessa, atalanta</v>
      </c>
      <c r="S2947" s="6" t="s">
        <v>76</v>
      </c>
      <c r="T2947" s="6" t="s">
        <v>208</v>
      </c>
      <c r="U2947" s="6" t="s">
        <v>209</v>
      </c>
      <c r="V2947" s="6" t="s">
        <v>210</v>
      </c>
      <c r="W2947" s="6" t="s">
        <v>238</v>
      </c>
      <c r="X2947" s="6" t="s">
        <v>247</v>
      </c>
      <c r="Y2947" s="6" t="s">
        <v>248</v>
      </c>
      <c r="AA2947" s="12" t="s">
        <v>83</v>
      </c>
      <c r="AB2947" s="6" t="s">
        <v>84</v>
      </c>
      <c r="AC2947" s="12" t="s">
        <v>249</v>
      </c>
      <c r="AD2947" s="12" t="s">
        <v>206</v>
      </c>
      <c r="AE2947" s="2">
        <v>45060</v>
      </c>
      <c r="AF2947" s="43" t="s">
        <v>87</v>
      </c>
      <c r="AG2947" s="7" t="s">
        <v>250</v>
      </c>
      <c r="AH2947" s="43">
        <v>48.114246406499298</v>
      </c>
      <c r="AI2947" s="43">
        <v>-1.70727347861354</v>
      </c>
      <c r="AL2947" s="43">
        <v>10</v>
      </c>
      <c r="AN2947" s="46" t="s">
        <v>5240</v>
      </c>
      <c r="AO2947" s="5" t="s">
        <v>89</v>
      </c>
      <c r="AP2947" s="12" t="s">
        <v>206</v>
      </c>
      <c r="AR2947" s="7" t="s">
        <v>90</v>
      </c>
      <c r="AT2947" s="4" t="str">
        <f>CONCATENATE(AU2947,", ",AV2947,", ",AW2947,", ",AX2947,", ",AY2947,", ",AZ2947,", ",BA2947)</f>
        <v>Europe, France, FR, Bretagne, Ille-et-Vilaine, Rennes, Campus Institut Agro Rennes</v>
      </c>
      <c r="AU2947" s="1" t="s">
        <v>91</v>
      </c>
      <c r="AV2947" s="1" t="s">
        <v>92</v>
      </c>
      <c r="AW2947" s="1" t="s">
        <v>93</v>
      </c>
      <c r="AX2947" s="1" t="s">
        <v>94</v>
      </c>
      <c r="AY2947" s="1" t="s">
        <v>95</v>
      </c>
      <c r="AZ2947" s="1" t="s">
        <v>96</v>
      </c>
      <c r="BA2947" s="1" t="s">
        <v>5242</v>
      </c>
      <c r="BC2947" s="43"/>
      <c r="BF2947" s="43" t="s">
        <v>4596</v>
      </c>
      <c r="BG2947" s="43" t="s">
        <v>93</v>
      </c>
      <c r="BH2947" s="7" t="s">
        <v>97</v>
      </c>
      <c r="BJ2947" s="43" t="s">
        <v>98</v>
      </c>
      <c r="BK2947" s="43" t="s">
        <v>99</v>
      </c>
      <c r="BL2947" s="7" t="s">
        <v>100</v>
      </c>
      <c r="BM2947" s="7" t="s">
        <v>101</v>
      </c>
      <c r="BN2947" s="7" t="s">
        <v>102</v>
      </c>
      <c r="BS2947" s="12" t="s">
        <v>206</v>
      </c>
      <c r="BU2947" s="43">
        <v>1</v>
      </c>
      <c r="BW2947" s="43" t="s">
        <v>103</v>
      </c>
    </row>
    <row r="2948" spans="1:75" x14ac:dyDescent="0.35">
      <c r="C2948" s="43" t="str">
        <f t="shared" si="46"/>
        <v>IARA:BDT-05:2023: 2947</v>
      </c>
      <c r="D2948" s="43">
        <v>2947</v>
      </c>
      <c r="E2948" s="43" t="s">
        <v>5312</v>
      </c>
      <c r="F2948" s="1" t="s">
        <v>73</v>
      </c>
      <c r="G2948" s="43" t="s">
        <v>5287</v>
      </c>
      <c r="H2948" s="2">
        <v>45060</v>
      </c>
      <c r="J2948" s="12">
        <v>2023</v>
      </c>
      <c r="K2948" s="12">
        <v>5</v>
      </c>
      <c r="L2948" s="12">
        <v>14</v>
      </c>
      <c r="M2948" s="13"/>
      <c r="N2948" s="12" t="s">
        <v>207</v>
      </c>
      <c r="P2948" s="12" t="s">
        <v>75</v>
      </c>
      <c r="Q2948" s="12" t="str">
        <f>CONCATENATE(X2948," ",Y2948)</f>
        <v>Vanessa atalanta</v>
      </c>
      <c r="R2948" s="14" t="str">
        <f>CONCATENATE(S2948,", ",T2948,", ",U2948,", ",V2948,", ",W2948,", ",X2948,", ",Y2948)</f>
        <v>Animalia, Arthropoda, Insecta, Lepidoptera, Nymphalidae, Vanessa, atalanta</v>
      </c>
      <c r="S2948" s="6" t="s">
        <v>76</v>
      </c>
      <c r="T2948" s="6" t="s">
        <v>208</v>
      </c>
      <c r="U2948" s="6" t="s">
        <v>209</v>
      </c>
      <c r="V2948" s="6" t="s">
        <v>210</v>
      </c>
      <c r="W2948" s="6" t="s">
        <v>238</v>
      </c>
      <c r="X2948" s="6" t="s">
        <v>247</v>
      </c>
      <c r="Y2948" s="6" t="s">
        <v>248</v>
      </c>
      <c r="AA2948" s="12" t="s">
        <v>83</v>
      </c>
      <c r="AB2948" s="6" t="s">
        <v>84</v>
      </c>
      <c r="AC2948" s="12" t="s">
        <v>249</v>
      </c>
      <c r="AD2948" s="12" t="s">
        <v>206</v>
      </c>
      <c r="AE2948" s="2">
        <v>45060</v>
      </c>
      <c r="AF2948" s="43" t="s">
        <v>87</v>
      </c>
      <c r="AG2948" s="7" t="s">
        <v>250</v>
      </c>
      <c r="AH2948" s="43">
        <v>48.113109580661501</v>
      </c>
      <c r="AI2948" s="43">
        <v>-1.7099590157712801</v>
      </c>
      <c r="AL2948" s="43">
        <v>10</v>
      </c>
      <c r="AN2948" s="46" t="s">
        <v>5240</v>
      </c>
      <c r="AO2948" s="5" t="s">
        <v>89</v>
      </c>
      <c r="AP2948" s="12" t="s">
        <v>206</v>
      </c>
      <c r="AR2948" s="7" t="s">
        <v>90</v>
      </c>
      <c r="AT2948" s="4" t="str">
        <f>CONCATENATE(AU2948,", ",AV2948,", ",AW2948,", ",AX2948,", ",AY2948,", ",AZ2948,", ",BA2948)</f>
        <v>Europe, France, FR, Bretagne, Ille-et-Vilaine, Rennes, Campus Institut Agro Rennes</v>
      </c>
      <c r="AU2948" s="1" t="s">
        <v>91</v>
      </c>
      <c r="AV2948" s="1" t="s">
        <v>92</v>
      </c>
      <c r="AW2948" s="1" t="s">
        <v>93</v>
      </c>
      <c r="AX2948" s="1" t="s">
        <v>94</v>
      </c>
      <c r="AY2948" s="1" t="s">
        <v>95</v>
      </c>
      <c r="AZ2948" s="1" t="s">
        <v>96</v>
      </c>
      <c r="BA2948" s="1" t="s">
        <v>5242</v>
      </c>
      <c r="BC2948" s="43"/>
      <c r="BF2948" s="43" t="s">
        <v>4596</v>
      </c>
      <c r="BG2948" s="43" t="s">
        <v>93</v>
      </c>
      <c r="BH2948" s="7" t="s">
        <v>97</v>
      </c>
      <c r="BJ2948" s="43" t="s">
        <v>98</v>
      </c>
      <c r="BK2948" s="43" t="s">
        <v>99</v>
      </c>
      <c r="BL2948" s="7" t="s">
        <v>100</v>
      </c>
      <c r="BM2948" s="7" t="s">
        <v>101</v>
      </c>
      <c r="BN2948" s="7" t="s">
        <v>102</v>
      </c>
      <c r="BS2948" s="12" t="s">
        <v>206</v>
      </c>
      <c r="BU2948" s="43">
        <v>1</v>
      </c>
      <c r="BW2948" s="43" t="s">
        <v>103</v>
      </c>
    </row>
    <row r="2949" spans="1:75" x14ac:dyDescent="0.35">
      <c r="C2949" s="43" t="str">
        <f t="shared" si="46"/>
        <v>IARA:BDT-05:2023: 2948</v>
      </c>
      <c r="D2949" s="43">
        <v>2948</v>
      </c>
      <c r="E2949" s="43" t="s">
        <v>5312</v>
      </c>
      <c r="F2949" s="1" t="s">
        <v>73</v>
      </c>
      <c r="G2949" s="43" t="s">
        <v>5287</v>
      </c>
      <c r="H2949" s="2">
        <v>45060</v>
      </c>
      <c r="J2949" s="12">
        <v>2023</v>
      </c>
      <c r="K2949" s="12">
        <v>5</v>
      </c>
      <c r="L2949" s="12">
        <v>14</v>
      </c>
      <c r="M2949" s="13"/>
      <c r="N2949" s="12" t="s">
        <v>207</v>
      </c>
      <c r="P2949" s="12" t="s">
        <v>75</v>
      </c>
      <c r="Q2949" s="12" t="str">
        <f>CONCATENATE(X2949," ",Y2949)</f>
        <v>Vanessa atalanta</v>
      </c>
      <c r="R2949" s="14" t="str">
        <f>CONCATENATE(S2949,", ",T2949,", ",U2949,", ",V2949,", ",W2949,", ",X2949,", ",Y2949)</f>
        <v>Animalia, Arthropoda, Insecta, Lepidoptera, Nymphalidae, Vanessa, atalanta</v>
      </c>
      <c r="S2949" s="6" t="s">
        <v>76</v>
      </c>
      <c r="T2949" s="6" t="s">
        <v>208</v>
      </c>
      <c r="U2949" s="6" t="s">
        <v>209</v>
      </c>
      <c r="V2949" s="6" t="s">
        <v>210</v>
      </c>
      <c r="W2949" s="6" t="s">
        <v>238</v>
      </c>
      <c r="X2949" s="6" t="s">
        <v>247</v>
      </c>
      <c r="Y2949" s="6" t="s">
        <v>248</v>
      </c>
      <c r="AA2949" s="12" t="s">
        <v>83</v>
      </c>
      <c r="AB2949" s="6" t="s">
        <v>84</v>
      </c>
      <c r="AC2949" s="12" t="s">
        <v>249</v>
      </c>
      <c r="AD2949" s="12" t="s">
        <v>206</v>
      </c>
      <c r="AE2949" s="2">
        <v>45060</v>
      </c>
      <c r="AF2949" s="43" t="s">
        <v>87</v>
      </c>
      <c r="AG2949" s="7" t="s">
        <v>250</v>
      </c>
      <c r="AH2949" s="43">
        <v>48.113675001913002</v>
      </c>
      <c r="AI2949" s="43">
        <v>-1.70861599422099</v>
      </c>
      <c r="AL2949" s="43">
        <v>10</v>
      </c>
      <c r="AN2949" s="46" t="s">
        <v>5240</v>
      </c>
      <c r="AO2949" s="5" t="s">
        <v>89</v>
      </c>
      <c r="AP2949" s="12" t="s">
        <v>206</v>
      </c>
      <c r="AR2949" s="7" t="s">
        <v>90</v>
      </c>
      <c r="AT2949" s="4" t="str">
        <f>CONCATENATE(AU2949,", ",AV2949,", ",AW2949,", ",AX2949,", ",AY2949,", ",AZ2949,", ",BA2949)</f>
        <v>Europe, France, FR, Bretagne, Ille-et-Vilaine, Rennes, Campus Institut Agro Rennes</v>
      </c>
      <c r="AU2949" s="1" t="s">
        <v>91</v>
      </c>
      <c r="AV2949" s="1" t="s">
        <v>92</v>
      </c>
      <c r="AW2949" s="1" t="s">
        <v>93</v>
      </c>
      <c r="AX2949" s="1" t="s">
        <v>94</v>
      </c>
      <c r="AY2949" s="1" t="s">
        <v>95</v>
      </c>
      <c r="AZ2949" s="1" t="s">
        <v>96</v>
      </c>
      <c r="BA2949" s="1" t="s">
        <v>5242</v>
      </c>
      <c r="BC2949" s="43"/>
      <c r="BF2949" s="43" t="s">
        <v>4596</v>
      </c>
      <c r="BG2949" s="43" t="s">
        <v>93</v>
      </c>
      <c r="BH2949" s="7" t="s">
        <v>97</v>
      </c>
      <c r="BJ2949" s="43" t="s">
        <v>98</v>
      </c>
      <c r="BK2949" s="43" t="s">
        <v>99</v>
      </c>
      <c r="BL2949" s="7" t="s">
        <v>100</v>
      </c>
      <c r="BM2949" s="7" t="s">
        <v>101</v>
      </c>
      <c r="BN2949" s="7" t="s">
        <v>102</v>
      </c>
      <c r="BS2949" s="12" t="s">
        <v>206</v>
      </c>
      <c r="BU2949" s="43">
        <v>1</v>
      </c>
      <c r="BW2949" s="43" t="s">
        <v>103</v>
      </c>
    </row>
    <row r="2950" spans="1:75" x14ac:dyDescent="0.35">
      <c r="C2950" s="43" t="str">
        <f t="shared" si="46"/>
        <v>IARA:BDT-05:2023: 2949</v>
      </c>
      <c r="D2950" s="43">
        <v>2949</v>
      </c>
      <c r="E2950" s="43" t="s">
        <v>5312</v>
      </c>
      <c r="F2950" s="1" t="s">
        <v>73</v>
      </c>
      <c r="G2950" s="43" t="s">
        <v>5287</v>
      </c>
      <c r="H2950" s="2">
        <v>45060</v>
      </c>
      <c r="J2950" s="12">
        <v>2023</v>
      </c>
      <c r="K2950" s="12">
        <v>5</v>
      </c>
      <c r="L2950" s="12">
        <v>14</v>
      </c>
      <c r="M2950" s="13"/>
      <c r="N2950" s="12" t="s">
        <v>207</v>
      </c>
      <c r="P2950" s="12" t="s">
        <v>75</v>
      </c>
      <c r="Q2950" s="12" t="str">
        <f>CONCATENATE(X2950," ",Y2950)</f>
        <v>Vanessa atalanta</v>
      </c>
      <c r="R2950" s="14" t="str">
        <f>CONCATENATE(S2950,", ",T2950,", ",U2950,", ",V2950,", ",W2950,", ",X2950,", ",Y2950)</f>
        <v>Animalia, Arthropoda, Insecta, Lepidoptera, Nymphalidae, Vanessa, atalanta</v>
      </c>
      <c r="S2950" s="6" t="s">
        <v>76</v>
      </c>
      <c r="T2950" s="6" t="s">
        <v>208</v>
      </c>
      <c r="U2950" s="6" t="s">
        <v>209</v>
      </c>
      <c r="V2950" s="6" t="s">
        <v>210</v>
      </c>
      <c r="W2950" s="6" t="s">
        <v>238</v>
      </c>
      <c r="X2950" s="6" t="s">
        <v>247</v>
      </c>
      <c r="Y2950" s="6" t="s">
        <v>248</v>
      </c>
      <c r="AA2950" s="12" t="s">
        <v>83</v>
      </c>
      <c r="AB2950" s="6" t="s">
        <v>84</v>
      </c>
      <c r="AC2950" s="12" t="s">
        <v>249</v>
      </c>
      <c r="AD2950" s="12" t="s">
        <v>206</v>
      </c>
      <c r="AE2950" s="2">
        <v>45060</v>
      </c>
      <c r="AF2950" s="43" t="s">
        <v>87</v>
      </c>
      <c r="AG2950" s="7" t="s">
        <v>250</v>
      </c>
      <c r="AH2950" s="43">
        <v>48.112320246670301</v>
      </c>
      <c r="AI2950" s="43">
        <v>-1.70801876214727</v>
      </c>
      <c r="AL2950" s="43">
        <v>10</v>
      </c>
      <c r="AN2950" s="46" t="s">
        <v>5240</v>
      </c>
      <c r="AO2950" s="5" t="s">
        <v>89</v>
      </c>
      <c r="AP2950" s="12" t="s">
        <v>206</v>
      </c>
      <c r="AR2950" s="7" t="s">
        <v>90</v>
      </c>
      <c r="AT2950" s="4" t="str">
        <f>CONCATENATE(AU2950,", ",AV2950,", ",AW2950,", ",AX2950,", ",AY2950,", ",AZ2950,", ",BA2950)</f>
        <v>Europe, France, FR, Bretagne, Ille-et-Vilaine, Rennes, Campus Institut Agro Rennes</v>
      </c>
      <c r="AU2950" s="1" t="s">
        <v>91</v>
      </c>
      <c r="AV2950" s="1" t="s">
        <v>92</v>
      </c>
      <c r="AW2950" s="1" t="s">
        <v>93</v>
      </c>
      <c r="AX2950" s="1" t="s">
        <v>94</v>
      </c>
      <c r="AY2950" s="1" t="s">
        <v>95</v>
      </c>
      <c r="AZ2950" s="1" t="s">
        <v>96</v>
      </c>
      <c r="BA2950" s="1" t="s">
        <v>5242</v>
      </c>
      <c r="BC2950" s="43"/>
      <c r="BF2950" s="43" t="s">
        <v>4596</v>
      </c>
      <c r="BG2950" s="43" t="s">
        <v>93</v>
      </c>
      <c r="BH2950" s="7" t="s">
        <v>97</v>
      </c>
      <c r="BJ2950" s="43" t="s">
        <v>98</v>
      </c>
      <c r="BK2950" s="43" t="s">
        <v>99</v>
      </c>
      <c r="BL2950" s="7" t="s">
        <v>100</v>
      </c>
      <c r="BM2950" s="7" t="s">
        <v>101</v>
      </c>
      <c r="BN2950" s="7" t="s">
        <v>102</v>
      </c>
      <c r="BS2950" s="12" t="s">
        <v>206</v>
      </c>
      <c r="BU2950" s="43">
        <v>1</v>
      </c>
      <c r="BW2950" s="43" t="s">
        <v>103</v>
      </c>
    </row>
    <row r="2951" spans="1:75" x14ac:dyDescent="0.35">
      <c r="C2951" s="43" t="str">
        <f t="shared" si="46"/>
        <v>IARA:BDT-05:2023: 2950</v>
      </c>
      <c r="D2951" s="43">
        <v>2950</v>
      </c>
      <c r="E2951" s="43" t="s">
        <v>5312</v>
      </c>
      <c r="F2951" s="1" t="s">
        <v>73</v>
      </c>
      <c r="G2951" s="43" t="s">
        <v>5287</v>
      </c>
      <c r="H2951" s="2">
        <v>45060</v>
      </c>
      <c r="J2951" s="12">
        <v>2023</v>
      </c>
      <c r="K2951" s="12">
        <v>5</v>
      </c>
      <c r="L2951" s="12">
        <v>14</v>
      </c>
      <c r="M2951" s="13"/>
      <c r="N2951" s="12" t="s">
        <v>207</v>
      </c>
      <c r="P2951" s="12" t="s">
        <v>75</v>
      </c>
      <c r="Q2951" s="12" t="str">
        <f>CONCATENATE(X2951," ",Y2951)</f>
        <v>Vanessa atalanta</v>
      </c>
      <c r="R2951" s="14" t="str">
        <f>CONCATENATE(S2951,", ",T2951,", ",U2951,", ",V2951,", ",W2951,", ",X2951,", ",Y2951)</f>
        <v>Animalia, Arthropoda, Insecta, Lepidoptera, Nymphalidae, Vanessa, atalanta</v>
      </c>
      <c r="S2951" s="6" t="s">
        <v>76</v>
      </c>
      <c r="T2951" s="6" t="s">
        <v>208</v>
      </c>
      <c r="U2951" s="6" t="s">
        <v>209</v>
      </c>
      <c r="V2951" s="6" t="s">
        <v>210</v>
      </c>
      <c r="W2951" s="6" t="s">
        <v>238</v>
      </c>
      <c r="X2951" s="6" t="s">
        <v>247</v>
      </c>
      <c r="Y2951" s="6" t="s">
        <v>248</v>
      </c>
      <c r="AA2951" s="12" t="s">
        <v>83</v>
      </c>
      <c r="AB2951" s="6" t="s">
        <v>84</v>
      </c>
      <c r="AC2951" s="12" t="s">
        <v>249</v>
      </c>
      <c r="AD2951" s="12" t="s">
        <v>206</v>
      </c>
      <c r="AE2951" s="2">
        <v>45060</v>
      </c>
      <c r="AF2951" s="43" t="s">
        <v>87</v>
      </c>
      <c r="AG2951" s="7" t="s">
        <v>250</v>
      </c>
      <c r="AH2951" s="43">
        <v>48.111833773085301</v>
      </c>
      <c r="AI2951" s="43">
        <v>-1.70588081375629</v>
      </c>
      <c r="AL2951" s="43">
        <v>10</v>
      </c>
      <c r="AN2951" s="46" t="s">
        <v>5240</v>
      </c>
      <c r="AO2951" s="5" t="s">
        <v>89</v>
      </c>
      <c r="AP2951" s="12" t="s">
        <v>206</v>
      </c>
      <c r="AR2951" s="7" t="s">
        <v>90</v>
      </c>
      <c r="AT2951" s="4" t="str">
        <f>CONCATENATE(AU2951,", ",AV2951,", ",AW2951,", ",AX2951,", ",AY2951,", ",AZ2951,", ",BA2951)</f>
        <v>Europe, France, FR, Bretagne, Ille-et-Vilaine, Rennes, Campus Institut Agro Rennes</v>
      </c>
      <c r="AU2951" s="1" t="s">
        <v>91</v>
      </c>
      <c r="AV2951" s="1" t="s">
        <v>92</v>
      </c>
      <c r="AW2951" s="1" t="s">
        <v>93</v>
      </c>
      <c r="AX2951" s="1" t="s">
        <v>94</v>
      </c>
      <c r="AY2951" s="1" t="s">
        <v>95</v>
      </c>
      <c r="AZ2951" s="1" t="s">
        <v>96</v>
      </c>
      <c r="BA2951" s="1" t="s">
        <v>5242</v>
      </c>
      <c r="BC2951" s="43"/>
      <c r="BF2951" s="43" t="s">
        <v>4596</v>
      </c>
      <c r="BG2951" s="43" t="s">
        <v>93</v>
      </c>
      <c r="BH2951" s="7" t="s">
        <v>97</v>
      </c>
      <c r="BJ2951" s="43" t="s">
        <v>98</v>
      </c>
      <c r="BK2951" s="43" t="s">
        <v>99</v>
      </c>
      <c r="BL2951" s="7" t="s">
        <v>100</v>
      </c>
      <c r="BM2951" s="7" t="s">
        <v>101</v>
      </c>
      <c r="BN2951" s="7" t="s">
        <v>102</v>
      </c>
      <c r="BS2951" s="12" t="s">
        <v>206</v>
      </c>
      <c r="BU2951" s="43">
        <v>1</v>
      </c>
      <c r="BW2951" s="43" t="s">
        <v>103</v>
      </c>
    </row>
    <row r="2952" spans="1:75" x14ac:dyDescent="0.35">
      <c r="C2952" s="43" t="str">
        <f t="shared" si="46"/>
        <v>IARA:BDT-05:2023: 2951</v>
      </c>
      <c r="D2952" s="43">
        <v>2951</v>
      </c>
      <c r="E2952" s="43" t="s">
        <v>5312</v>
      </c>
      <c r="F2952" s="1" t="s">
        <v>73</v>
      </c>
      <c r="G2952" s="43" t="s">
        <v>5287</v>
      </c>
      <c r="H2952" s="2">
        <v>45060</v>
      </c>
      <c r="J2952" s="12">
        <v>2023</v>
      </c>
      <c r="K2952" s="12">
        <v>5</v>
      </c>
      <c r="L2952" s="12">
        <v>14</v>
      </c>
      <c r="M2952" s="13"/>
      <c r="N2952" s="12" t="s">
        <v>207</v>
      </c>
      <c r="P2952" s="12" t="s">
        <v>75</v>
      </c>
      <c r="Q2952" s="12" t="str">
        <f>CONCATENATE(X2952," ",Y2952)</f>
        <v>Vanessa atalanta</v>
      </c>
      <c r="R2952" s="14" t="str">
        <f>CONCATENATE(S2952,", ",T2952,", ",U2952,", ",V2952,", ",W2952,", ",X2952,", ",Y2952)</f>
        <v>Animalia, Arthropoda, Insecta, Lepidoptera, Nymphalidae, Vanessa, atalanta</v>
      </c>
      <c r="S2952" s="6" t="s">
        <v>76</v>
      </c>
      <c r="T2952" s="6" t="s">
        <v>208</v>
      </c>
      <c r="U2952" s="6" t="s">
        <v>209</v>
      </c>
      <c r="V2952" s="6" t="s">
        <v>210</v>
      </c>
      <c r="W2952" s="6" t="s">
        <v>238</v>
      </c>
      <c r="X2952" s="6" t="s">
        <v>247</v>
      </c>
      <c r="Y2952" s="6" t="s">
        <v>248</v>
      </c>
      <c r="AA2952" s="12" t="s">
        <v>83</v>
      </c>
      <c r="AB2952" s="6" t="s">
        <v>84</v>
      </c>
      <c r="AC2952" s="12" t="s">
        <v>249</v>
      </c>
      <c r="AD2952" s="12" t="s">
        <v>206</v>
      </c>
      <c r="AE2952" s="2">
        <v>45060</v>
      </c>
      <c r="AF2952" s="43" t="s">
        <v>87</v>
      </c>
      <c r="AG2952" s="7" t="s">
        <v>250</v>
      </c>
      <c r="AH2952" s="43">
        <v>48.111744933521102</v>
      </c>
      <c r="AI2952" s="43">
        <v>-1.7050908022469</v>
      </c>
      <c r="AL2952" s="43">
        <v>10</v>
      </c>
      <c r="AN2952" s="46" t="s">
        <v>5240</v>
      </c>
      <c r="AO2952" s="5" t="s">
        <v>89</v>
      </c>
      <c r="AP2952" s="12" t="s">
        <v>206</v>
      </c>
      <c r="AR2952" s="7" t="s">
        <v>90</v>
      </c>
      <c r="AT2952" s="4" t="str">
        <f>CONCATENATE(AU2952,", ",AV2952,", ",AW2952,", ",AX2952,", ",AY2952,", ",AZ2952,", ",BA2952)</f>
        <v>Europe, France, FR, Bretagne, Ille-et-Vilaine, Rennes, Campus Institut Agro Rennes</v>
      </c>
      <c r="AU2952" s="1" t="s">
        <v>91</v>
      </c>
      <c r="AV2952" s="1" t="s">
        <v>92</v>
      </c>
      <c r="AW2952" s="1" t="s">
        <v>93</v>
      </c>
      <c r="AX2952" s="1" t="s">
        <v>94</v>
      </c>
      <c r="AY2952" s="1" t="s">
        <v>95</v>
      </c>
      <c r="AZ2952" s="1" t="s">
        <v>96</v>
      </c>
      <c r="BA2952" s="1" t="s">
        <v>5242</v>
      </c>
      <c r="BC2952" s="43"/>
      <c r="BF2952" s="43" t="s">
        <v>4596</v>
      </c>
      <c r="BG2952" s="43" t="s">
        <v>93</v>
      </c>
      <c r="BH2952" s="7" t="s">
        <v>97</v>
      </c>
      <c r="BJ2952" s="43" t="s">
        <v>98</v>
      </c>
      <c r="BK2952" s="43" t="s">
        <v>99</v>
      </c>
      <c r="BL2952" s="7" t="s">
        <v>100</v>
      </c>
      <c r="BM2952" s="7" t="s">
        <v>101</v>
      </c>
      <c r="BN2952" s="7" t="s">
        <v>102</v>
      </c>
      <c r="BS2952" s="12" t="s">
        <v>206</v>
      </c>
      <c r="BU2952" s="43">
        <v>1</v>
      </c>
      <c r="BW2952" s="43" t="s">
        <v>103</v>
      </c>
    </row>
    <row r="2953" spans="1:75" x14ac:dyDescent="0.35">
      <c r="C2953" s="43" t="str">
        <f t="shared" si="46"/>
        <v>IARA:BDT-05:2023: 2952</v>
      </c>
      <c r="D2953" s="43">
        <v>2952</v>
      </c>
      <c r="E2953" s="43" t="s">
        <v>5312</v>
      </c>
      <c r="F2953" s="1" t="s">
        <v>73</v>
      </c>
      <c r="G2953" s="43" t="s">
        <v>5287</v>
      </c>
      <c r="H2953" s="2">
        <v>45060</v>
      </c>
      <c r="J2953" s="12">
        <v>2023</v>
      </c>
      <c r="K2953" s="12">
        <v>5</v>
      </c>
      <c r="L2953" s="12">
        <v>14</v>
      </c>
      <c r="M2953" s="13"/>
      <c r="N2953" s="12" t="s">
        <v>207</v>
      </c>
      <c r="P2953" s="12" t="s">
        <v>75</v>
      </c>
      <c r="Q2953" s="12" t="str">
        <f>CONCATENATE(X2953," ",Y2953)</f>
        <v>Vanessa atalanta</v>
      </c>
      <c r="R2953" s="14" t="str">
        <f>CONCATENATE(S2953,", ",T2953,", ",U2953,", ",V2953,", ",W2953,", ",X2953,", ",Y2953)</f>
        <v>Animalia, Arthropoda, Insecta, Lepidoptera, Nymphalidae, Vanessa, atalanta</v>
      </c>
      <c r="S2953" s="6" t="s">
        <v>76</v>
      </c>
      <c r="T2953" s="6" t="s">
        <v>208</v>
      </c>
      <c r="U2953" s="6" t="s">
        <v>209</v>
      </c>
      <c r="V2953" s="6" t="s">
        <v>210</v>
      </c>
      <c r="W2953" s="6" t="s">
        <v>238</v>
      </c>
      <c r="X2953" s="6" t="s">
        <v>247</v>
      </c>
      <c r="Y2953" s="6" t="s">
        <v>248</v>
      </c>
      <c r="AA2953" s="12" t="s">
        <v>83</v>
      </c>
      <c r="AB2953" s="6" t="s">
        <v>84</v>
      </c>
      <c r="AC2953" s="12" t="s">
        <v>249</v>
      </c>
      <c r="AD2953" s="12" t="s">
        <v>206</v>
      </c>
      <c r="AE2953" s="2">
        <v>45060</v>
      </c>
      <c r="AF2953" s="43" t="s">
        <v>87</v>
      </c>
      <c r="AG2953" s="7" t="s">
        <v>250</v>
      </c>
      <c r="AH2953" s="43">
        <v>48.112054812198103</v>
      </c>
      <c r="AI2953" s="43">
        <v>-1.7050195207893299</v>
      </c>
      <c r="AL2953" s="43">
        <v>10</v>
      </c>
      <c r="AN2953" s="46" t="s">
        <v>5240</v>
      </c>
      <c r="AO2953" s="5" t="s">
        <v>89</v>
      </c>
      <c r="AP2953" s="12" t="s">
        <v>206</v>
      </c>
      <c r="AR2953" s="7" t="s">
        <v>90</v>
      </c>
      <c r="AT2953" s="4" t="str">
        <f>CONCATENATE(AU2953,", ",AV2953,", ",AW2953,", ",AX2953,", ",AY2953,", ",AZ2953,", ",BA2953)</f>
        <v>Europe, France, FR, Bretagne, Ille-et-Vilaine, Rennes, Campus Institut Agro Rennes</v>
      </c>
      <c r="AU2953" s="1" t="s">
        <v>91</v>
      </c>
      <c r="AV2953" s="1" t="s">
        <v>92</v>
      </c>
      <c r="AW2953" s="1" t="s">
        <v>93</v>
      </c>
      <c r="AX2953" s="1" t="s">
        <v>94</v>
      </c>
      <c r="AY2953" s="1" t="s">
        <v>95</v>
      </c>
      <c r="AZ2953" s="1" t="s">
        <v>96</v>
      </c>
      <c r="BA2953" s="1" t="s">
        <v>5242</v>
      </c>
      <c r="BC2953" s="43"/>
      <c r="BF2953" s="43" t="s">
        <v>4596</v>
      </c>
      <c r="BG2953" s="43" t="s">
        <v>93</v>
      </c>
      <c r="BH2953" s="7" t="s">
        <v>97</v>
      </c>
      <c r="BJ2953" s="43" t="s">
        <v>98</v>
      </c>
      <c r="BK2953" s="43" t="s">
        <v>99</v>
      </c>
      <c r="BL2953" s="7" t="s">
        <v>100</v>
      </c>
      <c r="BM2953" s="7" t="s">
        <v>101</v>
      </c>
      <c r="BN2953" s="7" t="s">
        <v>102</v>
      </c>
      <c r="BP2953" s="7"/>
      <c r="BS2953" s="12" t="s">
        <v>206</v>
      </c>
      <c r="BU2953" s="43">
        <v>1</v>
      </c>
      <c r="BW2953" s="43" t="s">
        <v>103</v>
      </c>
    </row>
    <row r="2954" spans="1:75" x14ac:dyDescent="0.35">
      <c r="A2954" s="7"/>
      <c r="B2954" s="7"/>
      <c r="C2954" s="43" t="str">
        <f t="shared" si="46"/>
        <v>IARA:BDT-05:2023: 2953</v>
      </c>
      <c r="D2954" s="43">
        <v>2953</v>
      </c>
      <c r="E2954" s="43" t="s">
        <v>5312</v>
      </c>
      <c r="F2954" s="8" t="s">
        <v>73</v>
      </c>
      <c r="G2954" s="43" t="s">
        <v>5298</v>
      </c>
      <c r="H2954" s="20">
        <v>45069</v>
      </c>
      <c r="J2954" s="6">
        <v>2023</v>
      </c>
      <c r="K2954" s="6">
        <v>5</v>
      </c>
      <c r="L2954" s="6">
        <v>23</v>
      </c>
      <c r="P2954" s="12" t="s">
        <v>4645</v>
      </c>
      <c r="Q2954" s="6" t="str">
        <f>CONCATENATE(X2954," ",Y2954)</f>
        <v>Podarcis muralis</v>
      </c>
      <c r="R2954" s="16" t="str">
        <f>CONCATENATE(S2954,", ",T2954,", ",U2954,", ",V2954,", ",W2954,", ",X2954,", ",Y2954)</f>
        <v>Animalia, Chordata, Reptilia, Squamata, Lacertidae, Podarcis, muralis</v>
      </c>
      <c r="S2954" s="6" t="s">
        <v>76</v>
      </c>
      <c r="T2954" s="6" t="s">
        <v>77</v>
      </c>
      <c r="U2954" s="6" t="s">
        <v>252</v>
      </c>
      <c r="V2954" s="6" t="s">
        <v>253</v>
      </c>
      <c r="W2954" s="6" t="s">
        <v>254</v>
      </c>
      <c r="X2954" s="6" t="s">
        <v>255</v>
      </c>
      <c r="Y2954" s="6" t="s">
        <v>256</v>
      </c>
      <c r="AA2954" s="12" t="s">
        <v>83</v>
      </c>
      <c r="AB2954" s="6" t="s">
        <v>257</v>
      </c>
      <c r="AC2954" s="12" t="s">
        <v>258</v>
      </c>
      <c r="AD2954" s="6" t="s">
        <v>259</v>
      </c>
      <c r="AE2954" s="20">
        <v>45069</v>
      </c>
      <c r="AF2954" s="43" t="s">
        <v>87</v>
      </c>
      <c r="AG2954" s="7" t="s">
        <v>260</v>
      </c>
      <c r="AH2954" s="21" t="s">
        <v>4658</v>
      </c>
      <c r="AI2954" s="21" t="s">
        <v>4659</v>
      </c>
      <c r="AJ2954" s="21"/>
      <c r="AK2954" s="21"/>
      <c r="AL2954" s="21">
        <v>25</v>
      </c>
      <c r="AN2954" s="46" t="s">
        <v>5240</v>
      </c>
      <c r="AO2954" s="5" t="s">
        <v>89</v>
      </c>
      <c r="AP2954" s="43" t="s">
        <v>4662</v>
      </c>
      <c r="AQ2954" s="2">
        <v>45702</v>
      </c>
      <c r="AR2954" s="7" t="s">
        <v>90</v>
      </c>
      <c r="AT2954" s="10" t="str">
        <f>CONCATENATE(AU2954,", ",AV2954,", ",AW2954,", ",AX2954,", ",AY2954,", ",AZ2954,", ",BA2954)</f>
        <v>Europe, France, FR, Bretagne, Ille-et-Vilaine, Rennes, Campus Institut Agro Rennes</v>
      </c>
      <c r="AU2954" s="8" t="s">
        <v>91</v>
      </c>
      <c r="AV2954" s="8" t="s">
        <v>92</v>
      </c>
      <c r="AW2954" s="8" t="s">
        <v>93</v>
      </c>
      <c r="AX2954" s="8" t="s">
        <v>94</v>
      </c>
      <c r="AY2954" s="8" t="s">
        <v>95</v>
      </c>
      <c r="AZ2954" s="8" t="s">
        <v>96</v>
      </c>
      <c r="BA2954" s="1" t="s">
        <v>5242</v>
      </c>
      <c r="BB2954" s="7"/>
      <c r="BC2954" s="25" t="s">
        <v>262</v>
      </c>
      <c r="BF2954" s="7" t="s">
        <v>4596</v>
      </c>
      <c r="BG2954" s="7" t="s">
        <v>93</v>
      </c>
      <c r="BH2954" s="7" t="s">
        <v>97</v>
      </c>
      <c r="BI2954" s="7"/>
      <c r="BJ2954" s="7" t="s">
        <v>98</v>
      </c>
      <c r="BK2954" s="7" t="s">
        <v>99</v>
      </c>
      <c r="BL2954" s="7" t="s">
        <v>4597</v>
      </c>
      <c r="BM2954" s="7" t="s">
        <v>4598</v>
      </c>
      <c r="BS2954" s="43"/>
      <c r="BU2954" s="43">
        <v>1</v>
      </c>
      <c r="BW2954" s="43" t="s">
        <v>103</v>
      </c>
    </row>
    <row r="2955" spans="1:75" x14ac:dyDescent="0.35">
      <c r="C2955" s="43" t="str">
        <f t="shared" si="46"/>
        <v>IARA:BDT-05:2023: 2954</v>
      </c>
      <c r="D2955" s="43">
        <v>2954</v>
      </c>
      <c r="E2955" s="43" t="s">
        <v>5312</v>
      </c>
      <c r="F2955" s="1" t="s">
        <v>73</v>
      </c>
      <c r="G2955" s="43" t="s">
        <v>5287</v>
      </c>
      <c r="H2955" s="2">
        <v>45073</v>
      </c>
      <c r="J2955" s="12">
        <f>YEAR(H2955)</f>
        <v>2023</v>
      </c>
      <c r="K2955" s="12">
        <f>MONTH(H2955)</f>
        <v>5</v>
      </c>
      <c r="L2955" s="12">
        <f>DAY(H2955)</f>
        <v>27</v>
      </c>
      <c r="M2955" s="13"/>
      <c r="P2955" s="12" t="s">
        <v>75</v>
      </c>
      <c r="Q2955" s="12" t="str">
        <f>CONCATENATE(X2955," ",Y2955)</f>
        <v>Polyommatus icarus</v>
      </c>
      <c r="R2955" s="14" t="str">
        <f>CONCATENATE(S2955,", ",T2955,", ",U2955,", ",V2955,", ",W2955,", ",X2955,", ",Y2955)</f>
        <v>Animalia, Arthropoda, Insecta, Lepidoptera, Lycaenidae, Polyommatus, icarus</v>
      </c>
      <c r="S2955" s="6" t="s">
        <v>76</v>
      </c>
      <c r="T2955" s="6" t="s">
        <v>208</v>
      </c>
      <c r="U2955" s="6" t="s">
        <v>209</v>
      </c>
      <c r="V2955" s="6" t="s">
        <v>210</v>
      </c>
      <c r="W2955" s="6" t="s">
        <v>216</v>
      </c>
      <c r="X2955" s="6" t="s">
        <v>217</v>
      </c>
      <c r="Y2955" s="6" t="s">
        <v>218</v>
      </c>
      <c r="AA2955" s="12" t="s">
        <v>83</v>
      </c>
      <c r="AB2955" s="6" t="s">
        <v>219</v>
      </c>
      <c r="AC2955" s="12" t="s">
        <v>220</v>
      </c>
      <c r="AD2955" s="12" t="s">
        <v>259</v>
      </c>
      <c r="AE2955" s="2">
        <v>45073</v>
      </c>
      <c r="AF2955" s="43" t="s">
        <v>87</v>
      </c>
      <c r="AG2955" s="7" t="s">
        <v>221</v>
      </c>
      <c r="AH2955" s="43">
        <v>48.1131301812988</v>
      </c>
      <c r="AI2955" s="43">
        <v>-1.70500284463095</v>
      </c>
      <c r="AL2955" s="43">
        <v>10</v>
      </c>
      <c r="AN2955" s="46" t="s">
        <v>5240</v>
      </c>
      <c r="AO2955" s="5" t="s">
        <v>89</v>
      </c>
      <c r="AP2955" s="12" t="s">
        <v>259</v>
      </c>
      <c r="AR2955" s="7" t="s">
        <v>90</v>
      </c>
      <c r="AT2955" s="4" t="str">
        <f>CONCATENATE(AU2955,", ",AV2955,", ",AW2955,", ",AX2955,", ",AY2955,", ",AZ2955,", ",BA2955)</f>
        <v>Europe, France, FR, Bretagne, Ille-et-Vilaine, Rennes, Campus Institut Agro Rennes</v>
      </c>
      <c r="AU2955" s="1" t="s">
        <v>91</v>
      </c>
      <c r="AV2955" s="1" t="s">
        <v>92</v>
      </c>
      <c r="AW2955" s="1" t="s">
        <v>93</v>
      </c>
      <c r="AX2955" s="1" t="s">
        <v>94</v>
      </c>
      <c r="AY2955" s="1" t="s">
        <v>95</v>
      </c>
      <c r="AZ2955" s="1" t="s">
        <v>96</v>
      </c>
      <c r="BA2955" s="1" t="s">
        <v>5242</v>
      </c>
      <c r="BC2955" s="43"/>
      <c r="BF2955" s="43" t="s">
        <v>4596</v>
      </c>
      <c r="BG2955" s="43" t="s">
        <v>93</v>
      </c>
      <c r="BH2955" s="7" t="s">
        <v>97</v>
      </c>
      <c r="BJ2955" s="7" t="s">
        <v>98</v>
      </c>
      <c r="BK2955" s="7" t="s">
        <v>99</v>
      </c>
      <c r="BL2955" s="7" t="s">
        <v>4597</v>
      </c>
      <c r="BM2955" s="7" t="s">
        <v>4598</v>
      </c>
      <c r="BS2955" s="12" t="s">
        <v>259</v>
      </c>
      <c r="BU2955" s="43">
        <v>1</v>
      </c>
      <c r="BW2955" s="43" t="s">
        <v>103</v>
      </c>
    </row>
    <row r="2956" spans="1:75" x14ac:dyDescent="0.35">
      <c r="C2956" s="43" t="str">
        <f t="shared" si="46"/>
        <v>IARA:BDT-05:2023: 2955</v>
      </c>
      <c r="D2956" s="43">
        <v>2955</v>
      </c>
      <c r="E2956" s="43" t="s">
        <v>5312</v>
      </c>
      <c r="F2956" s="1" t="s">
        <v>73</v>
      </c>
      <c r="G2956" s="43" t="s">
        <v>5287</v>
      </c>
      <c r="H2956" s="2">
        <v>45073</v>
      </c>
      <c r="J2956" s="12">
        <f>YEAR(H2956)</f>
        <v>2023</v>
      </c>
      <c r="K2956" s="12">
        <f>MONTH(H2956)</f>
        <v>5</v>
      </c>
      <c r="L2956" s="12">
        <f>DAY(H2956)</f>
        <v>27</v>
      </c>
      <c r="M2956" s="13"/>
      <c r="P2956" s="12" t="s">
        <v>75</v>
      </c>
      <c r="Q2956" s="12" t="str">
        <f>CONCATENATE(X2956," ",Y2956)</f>
        <v>Coenonympha pamphilus</v>
      </c>
      <c r="R2956" s="14" t="str">
        <f>CONCATENATE(S2956,", ",T2956,", ",U2956,", ",V2956,", ",W2956,", ",X2956,", ",Y2956)</f>
        <v>Animalia, Arthropoda, Insecta, Lepidoptera, Nymphalidae, Coenonympha, pamphilus</v>
      </c>
      <c r="S2956" s="6" t="s">
        <v>76</v>
      </c>
      <c r="T2956" s="6" t="s">
        <v>208</v>
      </c>
      <c r="U2956" s="6" t="s">
        <v>209</v>
      </c>
      <c r="V2956" s="6" t="s">
        <v>210</v>
      </c>
      <c r="W2956" s="6" t="s">
        <v>238</v>
      </c>
      <c r="X2956" s="6" t="s">
        <v>239</v>
      </c>
      <c r="Y2956" s="6" t="s">
        <v>240</v>
      </c>
      <c r="AA2956" s="12" t="s">
        <v>83</v>
      </c>
      <c r="AB2956" s="6" t="s">
        <v>84</v>
      </c>
      <c r="AC2956" s="12" t="s">
        <v>241</v>
      </c>
      <c r="AD2956" s="12" t="s">
        <v>259</v>
      </c>
      <c r="AE2956" s="2">
        <v>45073</v>
      </c>
      <c r="AF2956" s="43" t="s">
        <v>87</v>
      </c>
      <c r="AG2956" s="7" t="s">
        <v>242</v>
      </c>
      <c r="AH2956" s="43">
        <v>48.111455466301003</v>
      </c>
      <c r="AI2956" s="43">
        <v>-1.70533604286692</v>
      </c>
      <c r="AL2956" s="43">
        <v>10</v>
      </c>
      <c r="AN2956" s="46" t="s">
        <v>5240</v>
      </c>
      <c r="AO2956" s="5" t="s">
        <v>89</v>
      </c>
      <c r="AP2956" s="12" t="s">
        <v>259</v>
      </c>
      <c r="AR2956" s="7" t="s">
        <v>90</v>
      </c>
      <c r="AT2956" s="4" t="str">
        <f>CONCATENATE(AU2956,", ",AV2956,", ",AW2956,", ",AX2956,", ",AY2956,", ",AZ2956,", ",BA2956)</f>
        <v>Europe, France, FR, Bretagne, Ille-et-Vilaine, Rennes, Campus Institut Agro Rennes</v>
      </c>
      <c r="AU2956" s="1" t="s">
        <v>91</v>
      </c>
      <c r="AV2956" s="1" t="s">
        <v>92</v>
      </c>
      <c r="AW2956" s="1" t="s">
        <v>93</v>
      </c>
      <c r="AX2956" s="1" t="s">
        <v>94</v>
      </c>
      <c r="AY2956" s="1" t="s">
        <v>95</v>
      </c>
      <c r="AZ2956" s="1" t="s">
        <v>96</v>
      </c>
      <c r="BA2956" s="1" t="s">
        <v>5242</v>
      </c>
      <c r="BC2956" s="43"/>
      <c r="BF2956" s="43" t="s">
        <v>4596</v>
      </c>
      <c r="BG2956" s="43" t="s">
        <v>93</v>
      </c>
      <c r="BH2956" s="7" t="s">
        <v>97</v>
      </c>
      <c r="BJ2956" s="7" t="s">
        <v>98</v>
      </c>
      <c r="BK2956" s="7" t="s">
        <v>99</v>
      </c>
      <c r="BL2956" s="7" t="s">
        <v>4597</v>
      </c>
      <c r="BM2956" s="7" t="s">
        <v>4598</v>
      </c>
      <c r="BS2956" s="12" t="s">
        <v>259</v>
      </c>
      <c r="BU2956" s="43">
        <v>1</v>
      </c>
      <c r="BW2956" s="43" t="s">
        <v>103</v>
      </c>
    </row>
    <row r="2957" spans="1:75" x14ac:dyDescent="0.35">
      <c r="C2957" s="43" t="str">
        <f t="shared" si="46"/>
        <v>IARA:BDT-05:2023: 2956</v>
      </c>
      <c r="D2957" s="43">
        <v>2956</v>
      </c>
      <c r="E2957" s="43" t="s">
        <v>5312</v>
      </c>
      <c r="F2957" s="1" t="s">
        <v>73</v>
      </c>
      <c r="G2957" s="43" t="s">
        <v>5287</v>
      </c>
      <c r="H2957" s="2">
        <v>45073</v>
      </c>
      <c r="J2957" s="12">
        <f>YEAR(H2957)</f>
        <v>2023</v>
      </c>
      <c r="K2957" s="12">
        <f>MONTH(H2957)</f>
        <v>5</v>
      </c>
      <c r="L2957" s="12">
        <f>DAY(H2957)</f>
        <v>27</v>
      </c>
      <c r="M2957" s="13"/>
      <c r="P2957" s="12" t="s">
        <v>75</v>
      </c>
      <c r="Q2957" s="12" t="str">
        <f>CONCATENATE(X2957," ",Y2957)</f>
        <v>Coenonympha pamphilus</v>
      </c>
      <c r="R2957" s="14" t="str">
        <f>CONCATENATE(S2957,", ",T2957,", ",U2957,", ",V2957,", ",W2957,", ",X2957,", ",Y2957)</f>
        <v>Animalia, Arthropoda, Insecta, Lepidoptera, Nymphalidae, Coenonympha, pamphilus</v>
      </c>
      <c r="S2957" s="6" t="s">
        <v>76</v>
      </c>
      <c r="T2957" s="6" t="s">
        <v>208</v>
      </c>
      <c r="U2957" s="6" t="s">
        <v>209</v>
      </c>
      <c r="V2957" s="6" t="s">
        <v>210</v>
      </c>
      <c r="W2957" s="6" t="s">
        <v>238</v>
      </c>
      <c r="X2957" s="6" t="s">
        <v>239</v>
      </c>
      <c r="Y2957" s="6" t="s">
        <v>240</v>
      </c>
      <c r="AA2957" s="12" t="s">
        <v>83</v>
      </c>
      <c r="AB2957" s="6" t="s">
        <v>84</v>
      </c>
      <c r="AC2957" s="12" t="s">
        <v>241</v>
      </c>
      <c r="AD2957" s="12" t="s">
        <v>259</v>
      </c>
      <c r="AE2957" s="2">
        <v>45073</v>
      </c>
      <c r="AF2957" s="43" t="s">
        <v>87</v>
      </c>
      <c r="AG2957" s="7" t="s">
        <v>242</v>
      </c>
      <c r="AH2957" s="43">
        <v>48.111508389527899</v>
      </c>
      <c r="AI2957" s="43">
        <v>-1.7055448361525201</v>
      </c>
      <c r="AL2957" s="43">
        <v>10</v>
      </c>
      <c r="AN2957" s="46" t="s">
        <v>5240</v>
      </c>
      <c r="AO2957" s="5" t="s">
        <v>89</v>
      </c>
      <c r="AP2957" s="12" t="s">
        <v>259</v>
      </c>
      <c r="AR2957" s="7" t="s">
        <v>90</v>
      </c>
      <c r="AT2957" s="4" t="str">
        <f>CONCATENATE(AU2957,", ",AV2957,", ",AW2957,", ",AX2957,", ",AY2957,", ",AZ2957,", ",BA2957)</f>
        <v>Europe, France, FR, Bretagne, Ille-et-Vilaine, Rennes, Campus Institut Agro Rennes</v>
      </c>
      <c r="AU2957" s="1" t="s">
        <v>91</v>
      </c>
      <c r="AV2957" s="1" t="s">
        <v>92</v>
      </c>
      <c r="AW2957" s="1" t="s">
        <v>93</v>
      </c>
      <c r="AX2957" s="1" t="s">
        <v>94</v>
      </c>
      <c r="AY2957" s="1" t="s">
        <v>95</v>
      </c>
      <c r="AZ2957" s="1" t="s">
        <v>96</v>
      </c>
      <c r="BA2957" s="1" t="s">
        <v>5242</v>
      </c>
      <c r="BC2957" s="43"/>
      <c r="BF2957" s="43" t="s">
        <v>4596</v>
      </c>
      <c r="BG2957" s="43" t="s">
        <v>93</v>
      </c>
      <c r="BH2957" s="7" t="s">
        <v>97</v>
      </c>
      <c r="BJ2957" s="7" t="s">
        <v>98</v>
      </c>
      <c r="BK2957" s="7" t="s">
        <v>99</v>
      </c>
      <c r="BL2957" s="7" t="s">
        <v>4597</v>
      </c>
      <c r="BM2957" s="7" t="s">
        <v>4598</v>
      </c>
      <c r="BS2957" s="12" t="s">
        <v>259</v>
      </c>
      <c r="BU2957" s="43">
        <v>1</v>
      </c>
      <c r="BW2957" s="43" t="s">
        <v>103</v>
      </c>
    </row>
    <row r="2958" spans="1:75" x14ac:dyDescent="0.35">
      <c r="C2958" s="43" t="str">
        <f t="shared" si="46"/>
        <v>IARA:BDT-05:2023: 2957</v>
      </c>
      <c r="D2958" s="43">
        <v>2957</v>
      </c>
      <c r="E2958" s="43" t="s">
        <v>5312</v>
      </c>
      <c r="F2958" s="1" t="s">
        <v>73</v>
      </c>
      <c r="G2958" s="43" t="s">
        <v>5287</v>
      </c>
      <c r="H2958" s="2">
        <v>45073</v>
      </c>
      <c r="J2958" s="12">
        <f>YEAR(H2958)</f>
        <v>2023</v>
      </c>
      <c r="K2958" s="12">
        <f>MONTH(H2958)</f>
        <v>5</v>
      </c>
      <c r="L2958" s="12">
        <f>DAY(H2958)</f>
        <v>27</v>
      </c>
      <c r="M2958" s="13"/>
      <c r="P2958" s="12" t="s">
        <v>75</v>
      </c>
      <c r="Q2958" s="12" t="str">
        <f>CONCATENATE(X2958," ",Y2958)</f>
        <v>Pararge aegeria</v>
      </c>
      <c r="R2958" s="14" t="str">
        <f>CONCATENATE(S2958,", ",T2958,", ",U2958,", ",V2958,", ",W2958,", ",X2958,", ",Y2958)</f>
        <v>Animalia, Arthropoda, Insecta, Lepidoptera, Nymphalidae, Pararge, aegeria</v>
      </c>
      <c r="S2958" s="6" t="s">
        <v>76</v>
      </c>
      <c r="T2958" s="6" t="s">
        <v>208</v>
      </c>
      <c r="U2958" s="6" t="s">
        <v>209</v>
      </c>
      <c r="V2958" s="6" t="s">
        <v>210</v>
      </c>
      <c r="W2958" s="6" t="s">
        <v>238</v>
      </c>
      <c r="X2958" s="6" t="s">
        <v>243</v>
      </c>
      <c r="Y2958" s="6" t="s">
        <v>244</v>
      </c>
      <c r="AA2958" s="12" t="s">
        <v>83</v>
      </c>
      <c r="AB2958" s="6" t="s">
        <v>84</v>
      </c>
      <c r="AC2958" s="12" t="s">
        <v>245</v>
      </c>
      <c r="AD2958" s="12" t="s">
        <v>259</v>
      </c>
      <c r="AE2958" s="2">
        <v>45073</v>
      </c>
      <c r="AF2958" s="43" t="s">
        <v>87</v>
      </c>
      <c r="AG2958" s="7" t="s">
        <v>246</v>
      </c>
      <c r="AH2958" s="43">
        <v>48.111574761014602</v>
      </c>
      <c r="AI2958" s="43">
        <v>-1.70541704240992</v>
      </c>
      <c r="AL2958" s="43">
        <v>10</v>
      </c>
      <c r="AN2958" s="46" t="s">
        <v>5240</v>
      </c>
      <c r="AO2958" s="5" t="s">
        <v>89</v>
      </c>
      <c r="AP2958" s="12" t="s">
        <v>259</v>
      </c>
      <c r="AR2958" s="7" t="s">
        <v>90</v>
      </c>
      <c r="AT2958" s="4" t="str">
        <f>CONCATENATE(AU2958,", ",AV2958,", ",AW2958,", ",AX2958,", ",AY2958,", ",AZ2958,", ",BA2958)</f>
        <v>Europe, France, FR, Bretagne, Ille-et-Vilaine, Rennes, Campus Institut Agro Rennes</v>
      </c>
      <c r="AU2958" s="1" t="s">
        <v>91</v>
      </c>
      <c r="AV2958" s="1" t="s">
        <v>92</v>
      </c>
      <c r="AW2958" s="1" t="s">
        <v>93</v>
      </c>
      <c r="AX2958" s="1" t="s">
        <v>94</v>
      </c>
      <c r="AY2958" s="1" t="s">
        <v>95</v>
      </c>
      <c r="AZ2958" s="1" t="s">
        <v>96</v>
      </c>
      <c r="BA2958" s="1" t="s">
        <v>5242</v>
      </c>
      <c r="BC2958" s="43"/>
      <c r="BF2958" s="43" t="s">
        <v>4596</v>
      </c>
      <c r="BG2958" s="43" t="s">
        <v>93</v>
      </c>
      <c r="BH2958" s="7" t="s">
        <v>97</v>
      </c>
      <c r="BJ2958" s="7" t="s">
        <v>98</v>
      </c>
      <c r="BK2958" s="7" t="s">
        <v>99</v>
      </c>
      <c r="BL2958" s="7" t="s">
        <v>4597</v>
      </c>
      <c r="BM2958" s="7" t="s">
        <v>4598</v>
      </c>
      <c r="BS2958" s="12" t="s">
        <v>259</v>
      </c>
      <c r="BU2958" s="43">
        <v>1</v>
      </c>
      <c r="BW2958" s="43" t="s">
        <v>103</v>
      </c>
    </row>
    <row r="2959" spans="1:75" x14ac:dyDescent="0.35">
      <c r="C2959" s="43" t="str">
        <f t="shared" si="46"/>
        <v>IARA:BDT-05:2023: 2958</v>
      </c>
      <c r="D2959" s="43">
        <v>2958</v>
      </c>
      <c r="E2959" s="43" t="s">
        <v>5312</v>
      </c>
      <c r="F2959" s="1" t="s">
        <v>73</v>
      </c>
      <c r="G2959" s="43" t="s">
        <v>5287</v>
      </c>
      <c r="H2959" s="2">
        <v>45073</v>
      </c>
      <c r="J2959" s="12">
        <f>YEAR(H2959)</f>
        <v>2023</v>
      </c>
      <c r="K2959" s="12">
        <f>MONTH(H2959)</f>
        <v>5</v>
      </c>
      <c r="L2959" s="12">
        <f>DAY(H2959)</f>
        <v>27</v>
      </c>
      <c r="M2959" s="13"/>
      <c r="P2959" s="12" t="s">
        <v>75</v>
      </c>
      <c r="Q2959" s="12" t="str">
        <f>CONCATENATE(X2959," ",Y2959)</f>
        <v>Pieris rapae</v>
      </c>
      <c r="R2959" s="14" t="str">
        <f>CONCATENATE(S2959,", ",T2959,", ",U2959,", ",V2959,", ",W2959,", ",X2959,", ",Y2959)</f>
        <v>Animalia, Arthropoda, Insecta, Lepidoptera, Pieridae, Pieris, rapae</v>
      </c>
      <c r="S2959" s="6" t="s">
        <v>76</v>
      </c>
      <c r="T2959" s="6" t="s">
        <v>208</v>
      </c>
      <c r="U2959" s="6" t="s">
        <v>209</v>
      </c>
      <c r="V2959" s="6" t="s">
        <v>210</v>
      </c>
      <c r="W2959" s="6" t="s">
        <v>211</v>
      </c>
      <c r="X2959" s="6" t="s">
        <v>227</v>
      </c>
      <c r="Y2959" s="6" t="s">
        <v>228</v>
      </c>
      <c r="AA2959" s="12" t="s">
        <v>83</v>
      </c>
      <c r="AB2959" s="6" t="s">
        <v>84</v>
      </c>
      <c r="AC2959" s="12" t="s">
        <v>229</v>
      </c>
      <c r="AD2959" s="12" t="s">
        <v>259</v>
      </c>
      <c r="AE2959" s="2">
        <v>45073</v>
      </c>
      <c r="AF2959" s="43" t="s">
        <v>87</v>
      </c>
      <c r="AG2959" s="7" t="s">
        <v>230</v>
      </c>
      <c r="AH2959" s="43">
        <v>48.111874486607498</v>
      </c>
      <c r="AI2959" s="43">
        <v>-1.70640784675764</v>
      </c>
      <c r="AL2959" s="43">
        <v>10</v>
      </c>
      <c r="AN2959" s="46" t="s">
        <v>5240</v>
      </c>
      <c r="AO2959" s="5" t="s">
        <v>89</v>
      </c>
      <c r="AP2959" s="12" t="s">
        <v>259</v>
      </c>
      <c r="AR2959" s="7" t="s">
        <v>90</v>
      </c>
      <c r="AT2959" s="4" t="str">
        <f>CONCATENATE(AU2959,", ",AV2959,", ",AW2959,", ",AX2959,", ",AY2959,", ",AZ2959,", ",BA2959)</f>
        <v>Europe, France, FR, Bretagne, Ille-et-Vilaine, Rennes, Campus Institut Agro Rennes</v>
      </c>
      <c r="AU2959" s="1" t="s">
        <v>91</v>
      </c>
      <c r="AV2959" s="1" t="s">
        <v>92</v>
      </c>
      <c r="AW2959" s="1" t="s">
        <v>93</v>
      </c>
      <c r="AX2959" s="1" t="s">
        <v>94</v>
      </c>
      <c r="AY2959" s="1" t="s">
        <v>95</v>
      </c>
      <c r="AZ2959" s="1" t="s">
        <v>96</v>
      </c>
      <c r="BA2959" s="1" t="s">
        <v>5242</v>
      </c>
      <c r="BC2959" s="43"/>
      <c r="BF2959" s="43" t="s">
        <v>4596</v>
      </c>
      <c r="BG2959" s="43" t="s">
        <v>93</v>
      </c>
      <c r="BH2959" s="7" t="s">
        <v>97</v>
      </c>
      <c r="BJ2959" s="7" t="s">
        <v>98</v>
      </c>
      <c r="BK2959" s="7" t="s">
        <v>99</v>
      </c>
      <c r="BL2959" s="7" t="s">
        <v>4597</v>
      </c>
      <c r="BM2959" s="7" t="s">
        <v>4598</v>
      </c>
      <c r="BS2959" s="12" t="s">
        <v>259</v>
      </c>
      <c r="BU2959" s="43">
        <v>1</v>
      </c>
      <c r="BW2959" s="43" t="s">
        <v>103</v>
      </c>
    </row>
    <row r="2960" spans="1:75" x14ac:dyDescent="0.35">
      <c r="C2960" s="43" t="str">
        <f t="shared" si="46"/>
        <v>IARA:BDT-05:2023: 2959</v>
      </c>
      <c r="D2960" s="43">
        <v>2959</v>
      </c>
      <c r="E2960" s="43" t="s">
        <v>5312</v>
      </c>
      <c r="F2960" s="1" t="s">
        <v>73</v>
      </c>
      <c r="G2960" s="43" t="s">
        <v>5287</v>
      </c>
      <c r="H2960" s="2">
        <v>45073</v>
      </c>
      <c r="J2960" s="12">
        <f>YEAR(H2960)</f>
        <v>2023</v>
      </c>
      <c r="K2960" s="12">
        <f>MONTH(H2960)</f>
        <v>5</v>
      </c>
      <c r="L2960" s="12">
        <f>DAY(H2960)</f>
        <v>27</v>
      </c>
      <c r="M2960" s="13"/>
      <c r="P2960" s="12" t="s">
        <v>75</v>
      </c>
      <c r="Q2960" s="12" t="str">
        <f>CONCATENATE(X2960," ",Y2960)</f>
        <v>Pararge aegeria</v>
      </c>
      <c r="R2960" s="14" t="str">
        <f>CONCATENATE(S2960,", ",T2960,", ",U2960,", ",V2960,", ",W2960,", ",X2960,", ",Y2960)</f>
        <v>Animalia, Arthropoda, Insecta, Lepidoptera, Nymphalidae, Pararge, aegeria</v>
      </c>
      <c r="S2960" s="6" t="s">
        <v>76</v>
      </c>
      <c r="T2960" s="6" t="s">
        <v>208</v>
      </c>
      <c r="U2960" s="6" t="s">
        <v>209</v>
      </c>
      <c r="V2960" s="6" t="s">
        <v>210</v>
      </c>
      <c r="W2960" s="6" t="s">
        <v>238</v>
      </c>
      <c r="X2960" s="6" t="s">
        <v>243</v>
      </c>
      <c r="Y2960" s="6" t="s">
        <v>244</v>
      </c>
      <c r="AA2960" s="12" t="s">
        <v>83</v>
      </c>
      <c r="AB2960" s="6" t="s">
        <v>84</v>
      </c>
      <c r="AC2960" s="12" t="s">
        <v>245</v>
      </c>
      <c r="AD2960" s="12" t="s">
        <v>259</v>
      </c>
      <c r="AE2960" s="2">
        <v>45073</v>
      </c>
      <c r="AF2960" s="43" t="s">
        <v>87</v>
      </c>
      <c r="AG2960" s="7" t="s">
        <v>246</v>
      </c>
      <c r="AH2960" s="43">
        <v>48.111854233446699</v>
      </c>
      <c r="AI2960" s="43">
        <v>-1.70656086139647</v>
      </c>
      <c r="AL2960" s="43">
        <v>10</v>
      </c>
      <c r="AN2960" s="46" t="s">
        <v>5240</v>
      </c>
      <c r="AO2960" s="5" t="s">
        <v>89</v>
      </c>
      <c r="AP2960" s="12" t="s">
        <v>259</v>
      </c>
      <c r="AR2960" s="7" t="s">
        <v>90</v>
      </c>
      <c r="AT2960" s="4" t="str">
        <f>CONCATENATE(AU2960,", ",AV2960,", ",AW2960,", ",AX2960,", ",AY2960,", ",AZ2960,", ",BA2960)</f>
        <v>Europe, France, FR, Bretagne, Ille-et-Vilaine, Rennes, Campus Institut Agro Rennes</v>
      </c>
      <c r="AU2960" s="1" t="s">
        <v>91</v>
      </c>
      <c r="AV2960" s="1" t="s">
        <v>92</v>
      </c>
      <c r="AW2960" s="1" t="s">
        <v>93</v>
      </c>
      <c r="AX2960" s="1" t="s">
        <v>94</v>
      </c>
      <c r="AY2960" s="1" t="s">
        <v>95</v>
      </c>
      <c r="AZ2960" s="1" t="s">
        <v>96</v>
      </c>
      <c r="BA2960" s="1" t="s">
        <v>5242</v>
      </c>
      <c r="BC2960" s="43"/>
      <c r="BF2960" s="43" t="s">
        <v>4596</v>
      </c>
      <c r="BG2960" s="43" t="s">
        <v>93</v>
      </c>
      <c r="BH2960" s="7" t="s">
        <v>97</v>
      </c>
      <c r="BJ2960" s="7" t="s">
        <v>98</v>
      </c>
      <c r="BK2960" s="7" t="s">
        <v>99</v>
      </c>
      <c r="BL2960" s="7" t="s">
        <v>4597</v>
      </c>
      <c r="BM2960" s="7" t="s">
        <v>4598</v>
      </c>
      <c r="BS2960" s="12" t="s">
        <v>259</v>
      </c>
      <c r="BU2960" s="43">
        <v>1</v>
      </c>
      <c r="BW2960" s="43" t="s">
        <v>103</v>
      </c>
    </row>
    <row r="2961" spans="1:75" x14ac:dyDescent="0.35">
      <c r="C2961" s="43" t="str">
        <f t="shared" si="46"/>
        <v>IARA:BDT-05:2023: 2960</v>
      </c>
      <c r="D2961" s="43">
        <v>2960</v>
      </c>
      <c r="E2961" s="43" t="s">
        <v>5312</v>
      </c>
      <c r="F2961" s="1" t="s">
        <v>73</v>
      </c>
      <c r="G2961" s="43" t="s">
        <v>5287</v>
      </c>
      <c r="H2961" s="2">
        <v>45073</v>
      </c>
      <c r="J2961" s="12">
        <f>YEAR(H2961)</f>
        <v>2023</v>
      </c>
      <c r="K2961" s="12">
        <f>MONTH(H2961)</f>
        <v>5</v>
      </c>
      <c r="L2961" s="12">
        <f>DAY(H2961)</f>
        <v>27</v>
      </c>
      <c r="M2961" s="13"/>
      <c r="P2961" s="12" t="s">
        <v>75</v>
      </c>
      <c r="Q2961" s="12" t="str">
        <f>CONCATENATE(X2961," ",Y2961)</f>
        <v>Pararge aegeria</v>
      </c>
      <c r="R2961" s="14" t="str">
        <f>CONCATENATE(S2961,", ",T2961,", ",U2961,", ",V2961,", ",W2961,", ",X2961,", ",Y2961)</f>
        <v>Animalia, Arthropoda, Insecta, Lepidoptera, Nymphalidae, Pararge, aegeria</v>
      </c>
      <c r="S2961" s="6" t="s">
        <v>76</v>
      </c>
      <c r="T2961" s="6" t="s">
        <v>208</v>
      </c>
      <c r="U2961" s="6" t="s">
        <v>209</v>
      </c>
      <c r="V2961" s="6" t="s">
        <v>210</v>
      </c>
      <c r="W2961" s="6" t="s">
        <v>238</v>
      </c>
      <c r="X2961" s="6" t="s">
        <v>243</v>
      </c>
      <c r="Y2961" s="6" t="s">
        <v>244</v>
      </c>
      <c r="AA2961" s="12" t="s">
        <v>83</v>
      </c>
      <c r="AB2961" s="6" t="s">
        <v>84</v>
      </c>
      <c r="AC2961" s="12" t="s">
        <v>245</v>
      </c>
      <c r="AD2961" s="12" t="s">
        <v>259</v>
      </c>
      <c r="AE2961" s="2">
        <v>45073</v>
      </c>
      <c r="AF2961" s="43" t="s">
        <v>87</v>
      </c>
      <c r="AG2961" s="7" t="s">
        <v>246</v>
      </c>
      <c r="AH2961" s="43">
        <v>48.111957757797597</v>
      </c>
      <c r="AI2961" s="43">
        <v>-1.7066826826095101</v>
      </c>
      <c r="AL2961" s="43">
        <v>10</v>
      </c>
      <c r="AN2961" s="46" t="s">
        <v>5240</v>
      </c>
      <c r="AO2961" s="5" t="s">
        <v>89</v>
      </c>
      <c r="AP2961" s="12" t="s">
        <v>259</v>
      </c>
      <c r="AR2961" s="7" t="s">
        <v>90</v>
      </c>
      <c r="AT2961" s="4" t="str">
        <f>CONCATENATE(AU2961,", ",AV2961,", ",AW2961,", ",AX2961,", ",AY2961,", ",AZ2961,", ",BA2961)</f>
        <v>Europe, France, FR, Bretagne, Ille-et-Vilaine, Rennes, Campus Institut Agro Rennes</v>
      </c>
      <c r="AU2961" s="1" t="s">
        <v>91</v>
      </c>
      <c r="AV2961" s="1" t="s">
        <v>92</v>
      </c>
      <c r="AW2961" s="1" t="s">
        <v>93</v>
      </c>
      <c r="AX2961" s="1" t="s">
        <v>94</v>
      </c>
      <c r="AY2961" s="1" t="s">
        <v>95</v>
      </c>
      <c r="AZ2961" s="1" t="s">
        <v>96</v>
      </c>
      <c r="BA2961" s="1" t="s">
        <v>5242</v>
      </c>
      <c r="BC2961" s="43"/>
      <c r="BF2961" s="43" t="s">
        <v>4596</v>
      </c>
      <c r="BG2961" s="43" t="s">
        <v>93</v>
      </c>
      <c r="BH2961" s="7" t="s">
        <v>97</v>
      </c>
      <c r="BJ2961" s="7" t="s">
        <v>98</v>
      </c>
      <c r="BK2961" s="7" t="s">
        <v>99</v>
      </c>
      <c r="BL2961" s="7" t="s">
        <v>4597</v>
      </c>
      <c r="BM2961" s="7" t="s">
        <v>4598</v>
      </c>
      <c r="BS2961" s="12" t="s">
        <v>259</v>
      </c>
      <c r="BU2961" s="43">
        <v>1</v>
      </c>
      <c r="BW2961" s="43" t="s">
        <v>103</v>
      </c>
    </row>
    <row r="2962" spans="1:75" x14ac:dyDescent="0.35">
      <c r="C2962" s="43" t="str">
        <f t="shared" si="46"/>
        <v>IARA:BDT-05:2023: 2961</v>
      </c>
      <c r="D2962" s="43">
        <v>2961</v>
      </c>
      <c r="E2962" s="43" t="s">
        <v>5312</v>
      </c>
      <c r="F2962" s="1" t="s">
        <v>73</v>
      </c>
      <c r="G2962" s="43" t="s">
        <v>5287</v>
      </c>
      <c r="H2962" s="2">
        <v>45073</v>
      </c>
      <c r="J2962" s="12">
        <f>YEAR(H2962)</f>
        <v>2023</v>
      </c>
      <c r="K2962" s="12">
        <f>MONTH(H2962)</f>
        <v>5</v>
      </c>
      <c r="L2962" s="12">
        <f>DAY(H2962)</f>
        <v>27</v>
      </c>
      <c r="M2962" s="13"/>
      <c r="P2962" s="12" t="s">
        <v>75</v>
      </c>
      <c r="Q2962" s="12" t="str">
        <f>CONCATENATE(X2962," ",Y2962)</f>
        <v>Pararge aegeria</v>
      </c>
      <c r="R2962" s="14" t="str">
        <f>CONCATENATE(S2962,", ",T2962,", ",U2962,", ",V2962,", ",W2962,", ",X2962,", ",Y2962)</f>
        <v>Animalia, Arthropoda, Insecta, Lepidoptera, Nymphalidae, Pararge, aegeria</v>
      </c>
      <c r="S2962" s="6" t="s">
        <v>76</v>
      </c>
      <c r="T2962" s="6" t="s">
        <v>208</v>
      </c>
      <c r="U2962" s="6" t="s">
        <v>209</v>
      </c>
      <c r="V2962" s="6" t="s">
        <v>210</v>
      </c>
      <c r="W2962" s="6" t="s">
        <v>238</v>
      </c>
      <c r="X2962" s="6" t="s">
        <v>243</v>
      </c>
      <c r="Y2962" s="6" t="s">
        <v>244</v>
      </c>
      <c r="AA2962" s="12" t="s">
        <v>83</v>
      </c>
      <c r="AB2962" s="6" t="s">
        <v>84</v>
      </c>
      <c r="AC2962" s="12" t="s">
        <v>245</v>
      </c>
      <c r="AD2962" s="12" t="s">
        <v>259</v>
      </c>
      <c r="AE2962" s="2">
        <v>45073</v>
      </c>
      <c r="AF2962" s="43" t="s">
        <v>87</v>
      </c>
      <c r="AG2962" s="7" t="s">
        <v>246</v>
      </c>
      <c r="AH2962" s="43">
        <v>48.1119460555337</v>
      </c>
      <c r="AI2962" s="43">
        <v>-1.7068575712049401</v>
      </c>
      <c r="AL2962" s="43">
        <v>10</v>
      </c>
      <c r="AN2962" s="46" t="s">
        <v>5240</v>
      </c>
      <c r="AO2962" s="5" t="s">
        <v>89</v>
      </c>
      <c r="AP2962" s="12" t="s">
        <v>259</v>
      </c>
      <c r="AR2962" s="7" t="s">
        <v>90</v>
      </c>
      <c r="AT2962" s="4" t="str">
        <f>CONCATENATE(AU2962,", ",AV2962,", ",AW2962,", ",AX2962,", ",AY2962,", ",AZ2962,", ",BA2962)</f>
        <v>Europe, France, FR, Bretagne, Ille-et-Vilaine, Rennes, Campus Institut Agro Rennes</v>
      </c>
      <c r="AU2962" s="1" t="s">
        <v>91</v>
      </c>
      <c r="AV2962" s="1" t="s">
        <v>92</v>
      </c>
      <c r="AW2962" s="1" t="s">
        <v>93</v>
      </c>
      <c r="AX2962" s="1" t="s">
        <v>94</v>
      </c>
      <c r="AY2962" s="1" t="s">
        <v>95</v>
      </c>
      <c r="AZ2962" s="1" t="s">
        <v>96</v>
      </c>
      <c r="BA2962" s="1" t="s">
        <v>5242</v>
      </c>
      <c r="BC2962" s="43"/>
      <c r="BF2962" s="43" t="s">
        <v>4596</v>
      </c>
      <c r="BG2962" s="43" t="s">
        <v>93</v>
      </c>
      <c r="BH2962" s="7" t="s">
        <v>97</v>
      </c>
      <c r="BJ2962" s="7" t="s">
        <v>98</v>
      </c>
      <c r="BK2962" s="7" t="s">
        <v>99</v>
      </c>
      <c r="BL2962" s="7" t="s">
        <v>4597</v>
      </c>
      <c r="BM2962" s="7" t="s">
        <v>4598</v>
      </c>
      <c r="BS2962" s="12" t="s">
        <v>259</v>
      </c>
      <c r="BU2962" s="43">
        <v>1</v>
      </c>
      <c r="BW2962" s="43" t="s">
        <v>103</v>
      </c>
    </row>
    <row r="2963" spans="1:75" x14ac:dyDescent="0.35">
      <c r="C2963" s="43" t="str">
        <f t="shared" si="46"/>
        <v>IARA:BDT-05:2023: 2962</v>
      </c>
      <c r="D2963" s="43">
        <v>2962</v>
      </c>
      <c r="E2963" s="43" t="s">
        <v>5312</v>
      </c>
      <c r="F2963" s="1" t="s">
        <v>73</v>
      </c>
      <c r="G2963" s="43" t="s">
        <v>5287</v>
      </c>
      <c r="H2963" s="2">
        <v>45073</v>
      </c>
      <c r="J2963" s="12">
        <f>YEAR(H2963)</f>
        <v>2023</v>
      </c>
      <c r="K2963" s="12">
        <f>MONTH(H2963)</f>
        <v>5</v>
      </c>
      <c r="L2963" s="12">
        <f>DAY(H2963)</f>
        <v>27</v>
      </c>
      <c r="M2963" s="13"/>
      <c r="P2963" s="12" t="s">
        <v>75</v>
      </c>
      <c r="Q2963" s="12" t="str">
        <f>CONCATENATE(X2963," ",Y2963)</f>
        <v>Pararge aegeria</v>
      </c>
      <c r="R2963" s="14" t="str">
        <f>CONCATENATE(S2963,", ",T2963,", ",U2963,", ",V2963,", ",W2963,", ",X2963,", ",Y2963)</f>
        <v>Animalia, Arthropoda, Insecta, Lepidoptera, Nymphalidae, Pararge, aegeria</v>
      </c>
      <c r="S2963" s="6" t="s">
        <v>76</v>
      </c>
      <c r="T2963" s="6" t="s">
        <v>208</v>
      </c>
      <c r="U2963" s="6" t="s">
        <v>209</v>
      </c>
      <c r="V2963" s="6" t="s">
        <v>210</v>
      </c>
      <c r="W2963" s="6" t="s">
        <v>238</v>
      </c>
      <c r="X2963" s="6" t="s">
        <v>243</v>
      </c>
      <c r="Y2963" s="6" t="s">
        <v>244</v>
      </c>
      <c r="AA2963" s="12" t="s">
        <v>83</v>
      </c>
      <c r="AB2963" s="6" t="s">
        <v>84</v>
      </c>
      <c r="AC2963" s="12" t="s">
        <v>245</v>
      </c>
      <c r="AD2963" s="12" t="s">
        <v>259</v>
      </c>
      <c r="AE2963" s="2">
        <v>45073</v>
      </c>
      <c r="AF2963" s="43" t="s">
        <v>87</v>
      </c>
      <c r="AG2963" s="7" t="s">
        <v>246</v>
      </c>
      <c r="AH2963" s="43">
        <v>48.111964559311097</v>
      </c>
      <c r="AI2963" s="43">
        <v>-1.7068662574476301</v>
      </c>
      <c r="AL2963" s="43">
        <v>10</v>
      </c>
      <c r="AN2963" s="46" t="s">
        <v>5240</v>
      </c>
      <c r="AO2963" s="5" t="s">
        <v>89</v>
      </c>
      <c r="AP2963" s="12" t="s">
        <v>259</v>
      </c>
      <c r="AR2963" s="7" t="s">
        <v>90</v>
      </c>
      <c r="AT2963" s="4" t="str">
        <f>CONCATENATE(AU2963,", ",AV2963,", ",AW2963,", ",AX2963,", ",AY2963,", ",AZ2963,", ",BA2963)</f>
        <v>Europe, France, FR, Bretagne, Ille-et-Vilaine, Rennes, Campus Institut Agro Rennes</v>
      </c>
      <c r="AU2963" s="1" t="s">
        <v>91</v>
      </c>
      <c r="AV2963" s="1" t="s">
        <v>92</v>
      </c>
      <c r="AW2963" s="1" t="s">
        <v>93</v>
      </c>
      <c r="AX2963" s="1" t="s">
        <v>94</v>
      </c>
      <c r="AY2963" s="1" t="s">
        <v>95</v>
      </c>
      <c r="AZ2963" s="1" t="s">
        <v>96</v>
      </c>
      <c r="BA2963" s="1" t="s">
        <v>5242</v>
      </c>
      <c r="BC2963" s="43"/>
      <c r="BF2963" s="43" t="s">
        <v>4596</v>
      </c>
      <c r="BG2963" s="43" t="s">
        <v>93</v>
      </c>
      <c r="BH2963" s="7" t="s">
        <v>97</v>
      </c>
      <c r="BJ2963" s="7" t="s">
        <v>98</v>
      </c>
      <c r="BK2963" s="7" t="s">
        <v>99</v>
      </c>
      <c r="BL2963" s="7" t="s">
        <v>4597</v>
      </c>
      <c r="BM2963" s="7" t="s">
        <v>4598</v>
      </c>
      <c r="BS2963" s="12" t="s">
        <v>259</v>
      </c>
      <c r="BU2963" s="43">
        <v>1</v>
      </c>
      <c r="BW2963" s="43" t="s">
        <v>103</v>
      </c>
    </row>
    <row r="2964" spans="1:75" x14ac:dyDescent="0.35">
      <c r="C2964" s="43" t="str">
        <f t="shared" si="46"/>
        <v>IARA:BDT-05:2023: 2963</v>
      </c>
      <c r="D2964" s="43">
        <v>2963</v>
      </c>
      <c r="E2964" s="43" t="s">
        <v>5312</v>
      </c>
      <c r="F2964" s="1" t="s">
        <v>73</v>
      </c>
      <c r="G2964" s="43" t="s">
        <v>5287</v>
      </c>
      <c r="H2964" s="2">
        <v>45073</v>
      </c>
      <c r="J2964" s="12">
        <f>YEAR(H2964)</f>
        <v>2023</v>
      </c>
      <c r="K2964" s="12">
        <f>MONTH(H2964)</f>
        <v>5</v>
      </c>
      <c r="L2964" s="12">
        <f>DAY(H2964)</f>
        <v>27</v>
      </c>
      <c r="M2964" s="13"/>
      <c r="P2964" s="12" t="s">
        <v>75</v>
      </c>
      <c r="Q2964" s="12" t="str">
        <f>CONCATENATE(X2964," ",Y2964)</f>
        <v>Pieris rapae</v>
      </c>
      <c r="R2964" s="14" t="str">
        <f>CONCATENATE(S2964,", ",T2964,", ",U2964,", ",V2964,", ",W2964,", ",X2964,", ",Y2964)</f>
        <v>Animalia, Arthropoda, Insecta, Lepidoptera, Pieridae, Pieris, rapae</v>
      </c>
      <c r="S2964" s="6" t="s">
        <v>76</v>
      </c>
      <c r="T2964" s="6" t="s">
        <v>208</v>
      </c>
      <c r="U2964" s="6" t="s">
        <v>209</v>
      </c>
      <c r="V2964" s="6" t="s">
        <v>210</v>
      </c>
      <c r="W2964" s="6" t="s">
        <v>211</v>
      </c>
      <c r="X2964" s="6" t="s">
        <v>227</v>
      </c>
      <c r="Y2964" s="6" t="s">
        <v>228</v>
      </c>
      <c r="AA2964" s="12" t="s">
        <v>83</v>
      </c>
      <c r="AB2964" s="6" t="s">
        <v>84</v>
      </c>
      <c r="AC2964" s="12" t="s">
        <v>229</v>
      </c>
      <c r="AD2964" s="12" t="s">
        <v>259</v>
      </c>
      <c r="AE2964" s="2">
        <v>45073</v>
      </c>
      <c r="AF2964" s="43" t="s">
        <v>87</v>
      </c>
      <c r="AG2964" s="7" t="s">
        <v>230</v>
      </c>
      <c r="AH2964" s="43">
        <v>48.113715969198203</v>
      </c>
      <c r="AI2964" s="43">
        <v>-1.70879579125085</v>
      </c>
      <c r="AL2964" s="43">
        <v>10</v>
      </c>
      <c r="AN2964" s="46" t="s">
        <v>5240</v>
      </c>
      <c r="AO2964" s="5" t="s">
        <v>89</v>
      </c>
      <c r="AP2964" s="12" t="s">
        <v>259</v>
      </c>
      <c r="AR2964" s="7" t="s">
        <v>90</v>
      </c>
      <c r="AT2964" s="4" t="str">
        <f>CONCATENATE(AU2964,", ",AV2964,", ",AW2964,", ",AX2964,", ",AY2964,", ",AZ2964,", ",BA2964)</f>
        <v>Europe, France, FR, Bretagne, Ille-et-Vilaine, Rennes, Campus Institut Agro Rennes</v>
      </c>
      <c r="AU2964" s="1" t="s">
        <v>91</v>
      </c>
      <c r="AV2964" s="1" t="s">
        <v>92</v>
      </c>
      <c r="AW2964" s="1" t="s">
        <v>93</v>
      </c>
      <c r="AX2964" s="1" t="s">
        <v>94</v>
      </c>
      <c r="AY2964" s="1" t="s">
        <v>95</v>
      </c>
      <c r="AZ2964" s="1" t="s">
        <v>96</v>
      </c>
      <c r="BA2964" s="1" t="s">
        <v>5242</v>
      </c>
      <c r="BC2964" s="43"/>
      <c r="BF2964" s="43" t="s">
        <v>4596</v>
      </c>
      <c r="BG2964" s="43" t="s">
        <v>93</v>
      </c>
      <c r="BH2964" s="7" t="s">
        <v>97</v>
      </c>
      <c r="BJ2964" s="7" t="s">
        <v>98</v>
      </c>
      <c r="BK2964" s="7" t="s">
        <v>99</v>
      </c>
      <c r="BL2964" s="7" t="s">
        <v>4597</v>
      </c>
      <c r="BM2964" s="7" t="s">
        <v>4598</v>
      </c>
      <c r="BS2964" s="12" t="s">
        <v>259</v>
      </c>
      <c r="BU2964" s="43">
        <v>1</v>
      </c>
      <c r="BW2964" s="43" t="s">
        <v>103</v>
      </c>
    </row>
    <row r="2965" spans="1:75" x14ac:dyDescent="0.35">
      <c r="C2965" s="43" t="str">
        <f t="shared" si="46"/>
        <v>IARA:BDT-05:2023: 2964</v>
      </c>
      <c r="D2965" s="43">
        <v>2964</v>
      </c>
      <c r="E2965" s="43" t="s">
        <v>5312</v>
      </c>
      <c r="F2965" s="1" t="s">
        <v>73</v>
      </c>
      <c r="G2965" s="43" t="s">
        <v>5287</v>
      </c>
      <c r="H2965" s="2">
        <v>45073</v>
      </c>
      <c r="J2965" s="12">
        <f>YEAR(H2965)</f>
        <v>2023</v>
      </c>
      <c r="K2965" s="12">
        <f>MONTH(H2965)</f>
        <v>5</v>
      </c>
      <c r="L2965" s="12">
        <f>DAY(H2965)</f>
        <v>27</v>
      </c>
      <c r="M2965" s="13"/>
      <c r="P2965" s="12" t="s">
        <v>75</v>
      </c>
      <c r="Q2965" s="12" t="str">
        <f>CONCATENATE(X2965," ",Y2965)</f>
        <v>Coenonympha pamphilus</v>
      </c>
      <c r="R2965" s="14" t="str">
        <f>CONCATENATE(S2965,", ",T2965,", ",U2965,", ",V2965,", ",W2965,", ",X2965,", ",Y2965)</f>
        <v>Animalia, Arthropoda, Insecta, Lepidoptera, Nymphalidae, Coenonympha, pamphilus</v>
      </c>
      <c r="S2965" s="6" t="s">
        <v>76</v>
      </c>
      <c r="T2965" s="6" t="s">
        <v>208</v>
      </c>
      <c r="U2965" s="6" t="s">
        <v>209</v>
      </c>
      <c r="V2965" s="6" t="s">
        <v>210</v>
      </c>
      <c r="W2965" s="6" t="s">
        <v>238</v>
      </c>
      <c r="X2965" s="6" t="s">
        <v>239</v>
      </c>
      <c r="Y2965" s="6" t="s">
        <v>240</v>
      </c>
      <c r="AA2965" s="12" t="s">
        <v>83</v>
      </c>
      <c r="AB2965" s="6" t="s">
        <v>84</v>
      </c>
      <c r="AC2965" s="12" t="s">
        <v>241</v>
      </c>
      <c r="AD2965" s="12" t="s">
        <v>259</v>
      </c>
      <c r="AE2965" s="2">
        <v>45073</v>
      </c>
      <c r="AF2965" s="43" t="s">
        <v>87</v>
      </c>
      <c r="AG2965" s="7" t="s">
        <v>242</v>
      </c>
      <c r="AH2965" s="43">
        <v>48.1137946092432</v>
      </c>
      <c r="AI2965" s="43">
        <v>-1.7089505902736599</v>
      </c>
      <c r="AL2965" s="43">
        <v>10</v>
      </c>
      <c r="AN2965" s="46" t="s">
        <v>5240</v>
      </c>
      <c r="AO2965" s="5" t="s">
        <v>89</v>
      </c>
      <c r="AP2965" s="12" t="s">
        <v>259</v>
      </c>
      <c r="AR2965" s="7" t="s">
        <v>90</v>
      </c>
      <c r="AT2965" s="4" t="str">
        <f>CONCATENATE(AU2965,", ",AV2965,", ",AW2965,", ",AX2965,", ",AY2965,", ",AZ2965,", ",BA2965)</f>
        <v>Europe, France, FR, Bretagne, Ille-et-Vilaine, Rennes, Campus Institut Agro Rennes</v>
      </c>
      <c r="AU2965" s="1" t="s">
        <v>91</v>
      </c>
      <c r="AV2965" s="1" t="s">
        <v>92</v>
      </c>
      <c r="AW2965" s="1" t="s">
        <v>93</v>
      </c>
      <c r="AX2965" s="1" t="s">
        <v>94</v>
      </c>
      <c r="AY2965" s="1" t="s">
        <v>95</v>
      </c>
      <c r="AZ2965" s="1" t="s">
        <v>96</v>
      </c>
      <c r="BA2965" s="1" t="s">
        <v>5242</v>
      </c>
      <c r="BC2965" s="43"/>
      <c r="BF2965" s="43" t="s">
        <v>4596</v>
      </c>
      <c r="BG2965" s="43" t="s">
        <v>93</v>
      </c>
      <c r="BH2965" s="7" t="s">
        <v>97</v>
      </c>
      <c r="BJ2965" s="7" t="s">
        <v>98</v>
      </c>
      <c r="BK2965" s="7" t="s">
        <v>99</v>
      </c>
      <c r="BL2965" s="7" t="s">
        <v>4597</v>
      </c>
      <c r="BM2965" s="7" t="s">
        <v>4598</v>
      </c>
      <c r="BS2965" s="12" t="s">
        <v>259</v>
      </c>
      <c r="BU2965" s="43">
        <v>1</v>
      </c>
      <c r="BW2965" s="43" t="s">
        <v>103</v>
      </c>
    </row>
    <row r="2966" spans="1:75" x14ac:dyDescent="0.35">
      <c r="C2966" s="43" t="str">
        <f t="shared" si="46"/>
        <v>IARA:BDT-05:2023: 2965</v>
      </c>
      <c r="D2966" s="43">
        <v>2965</v>
      </c>
      <c r="E2966" s="43" t="s">
        <v>5312</v>
      </c>
      <c r="F2966" s="1" t="s">
        <v>73</v>
      </c>
      <c r="G2966" s="43" t="s">
        <v>5287</v>
      </c>
      <c r="H2966" s="2">
        <v>45073</v>
      </c>
      <c r="J2966" s="12">
        <f>YEAR(H2966)</f>
        <v>2023</v>
      </c>
      <c r="K2966" s="12">
        <f>MONTH(H2966)</f>
        <v>5</v>
      </c>
      <c r="L2966" s="12">
        <f>DAY(H2966)</f>
        <v>27</v>
      </c>
      <c r="M2966" s="13"/>
      <c r="P2966" s="12" t="s">
        <v>75</v>
      </c>
      <c r="Q2966" s="12" t="str">
        <f>CONCATENATE(X2966," ",Y2966)</f>
        <v>Coenonympha pamphilus</v>
      </c>
      <c r="R2966" s="14" t="str">
        <f>CONCATENATE(S2966,", ",T2966,", ",U2966,", ",V2966,", ",W2966,", ",X2966,", ",Y2966)</f>
        <v>Animalia, Arthropoda, Insecta, Lepidoptera, Nymphalidae, Coenonympha, pamphilus</v>
      </c>
      <c r="S2966" s="6" t="s">
        <v>76</v>
      </c>
      <c r="T2966" s="6" t="s">
        <v>208</v>
      </c>
      <c r="U2966" s="6" t="s">
        <v>209</v>
      </c>
      <c r="V2966" s="6" t="s">
        <v>210</v>
      </c>
      <c r="W2966" s="6" t="s">
        <v>238</v>
      </c>
      <c r="X2966" s="6" t="s">
        <v>239</v>
      </c>
      <c r="Y2966" s="6" t="s">
        <v>240</v>
      </c>
      <c r="AA2966" s="12" t="s">
        <v>83</v>
      </c>
      <c r="AB2966" s="6" t="s">
        <v>84</v>
      </c>
      <c r="AC2966" s="12" t="s">
        <v>241</v>
      </c>
      <c r="AD2966" s="12" t="s">
        <v>259</v>
      </c>
      <c r="AE2966" s="2">
        <v>45073</v>
      </c>
      <c r="AF2966" s="43" t="s">
        <v>87</v>
      </c>
      <c r="AG2966" s="7" t="s">
        <v>242</v>
      </c>
      <c r="AH2966" s="43">
        <v>48.113756200141999</v>
      </c>
      <c r="AI2966" s="43">
        <v>-1.70896827828882</v>
      </c>
      <c r="AL2966" s="43">
        <v>10</v>
      </c>
      <c r="AN2966" s="46" t="s">
        <v>5240</v>
      </c>
      <c r="AO2966" s="5" t="s">
        <v>89</v>
      </c>
      <c r="AP2966" s="12" t="s">
        <v>259</v>
      </c>
      <c r="AR2966" s="7" t="s">
        <v>90</v>
      </c>
      <c r="AT2966" s="4" t="str">
        <f>CONCATENATE(AU2966,", ",AV2966,", ",AW2966,", ",AX2966,", ",AY2966,", ",AZ2966,", ",BA2966)</f>
        <v>Europe, France, FR, Bretagne, Ille-et-Vilaine, Rennes, Campus Institut Agro Rennes</v>
      </c>
      <c r="AU2966" s="1" t="s">
        <v>91</v>
      </c>
      <c r="AV2966" s="1" t="s">
        <v>92</v>
      </c>
      <c r="AW2966" s="1" t="s">
        <v>93</v>
      </c>
      <c r="AX2966" s="1" t="s">
        <v>94</v>
      </c>
      <c r="AY2966" s="1" t="s">
        <v>95</v>
      </c>
      <c r="AZ2966" s="1" t="s">
        <v>96</v>
      </c>
      <c r="BA2966" s="1" t="s">
        <v>5242</v>
      </c>
      <c r="BC2966" s="43"/>
      <c r="BF2966" s="43" t="s">
        <v>4596</v>
      </c>
      <c r="BG2966" s="43" t="s">
        <v>93</v>
      </c>
      <c r="BH2966" s="7" t="s">
        <v>97</v>
      </c>
      <c r="BJ2966" s="7" t="s">
        <v>98</v>
      </c>
      <c r="BK2966" s="7" t="s">
        <v>99</v>
      </c>
      <c r="BL2966" s="7" t="s">
        <v>4597</v>
      </c>
      <c r="BM2966" s="7" t="s">
        <v>4598</v>
      </c>
      <c r="BS2966" s="12" t="s">
        <v>259</v>
      </c>
      <c r="BU2966" s="43">
        <v>1</v>
      </c>
      <c r="BW2966" s="43" t="s">
        <v>103</v>
      </c>
    </row>
    <row r="2967" spans="1:75" x14ac:dyDescent="0.35">
      <c r="C2967" s="43" t="str">
        <f t="shared" si="46"/>
        <v>IARA:BDT-05:2023: 2966</v>
      </c>
      <c r="D2967" s="43">
        <v>2966</v>
      </c>
      <c r="E2967" s="43" t="s">
        <v>5312</v>
      </c>
      <c r="F2967" s="1" t="s">
        <v>73</v>
      </c>
      <c r="G2967" s="43" t="s">
        <v>5287</v>
      </c>
      <c r="H2967" s="2">
        <v>45073</v>
      </c>
      <c r="J2967" s="12">
        <f>YEAR(H2967)</f>
        <v>2023</v>
      </c>
      <c r="K2967" s="12">
        <f>MONTH(H2967)</f>
        <v>5</v>
      </c>
      <c r="L2967" s="12">
        <f>DAY(H2967)</f>
        <v>27</v>
      </c>
      <c r="M2967" s="13"/>
      <c r="P2967" s="12" t="s">
        <v>75</v>
      </c>
      <c r="Q2967" s="12" t="str">
        <f>CONCATENATE(X2967," ",Y2967)</f>
        <v>Coenonympha pamphilus</v>
      </c>
      <c r="R2967" s="14" t="str">
        <f>CONCATENATE(S2967,", ",T2967,", ",U2967,", ",V2967,", ",W2967,", ",X2967,", ",Y2967)</f>
        <v>Animalia, Arthropoda, Insecta, Lepidoptera, Nymphalidae, Coenonympha, pamphilus</v>
      </c>
      <c r="S2967" s="6" t="s">
        <v>76</v>
      </c>
      <c r="T2967" s="6" t="s">
        <v>208</v>
      </c>
      <c r="U2967" s="6" t="s">
        <v>209</v>
      </c>
      <c r="V2967" s="6" t="s">
        <v>210</v>
      </c>
      <c r="W2967" s="6" t="s">
        <v>238</v>
      </c>
      <c r="X2967" s="6" t="s">
        <v>239</v>
      </c>
      <c r="Y2967" s="6" t="s">
        <v>240</v>
      </c>
      <c r="AA2967" s="12" t="s">
        <v>83</v>
      </c>
      <c r="AB2967" s="6" t="s">
        <v>84</v>
      </c>
      <c r="AC2967" s="12" t="s">
        <v>241</v>
      </c>
      <c r="AD2967" s="12" t="s">
        <v>259</v>
      </c>
      <c r="AE2967" s="2">
        <v>45073</v>
      </c>
      <c r="AF2967" s="43" t="s">
        <v>87</v>
      </c>
      <c r="AG2967" s="7" t="s">
        <v>242</v>
      </c>
      <c r="AH2967" s="43">
        <v>48.112962492636299</v>
      </c>
      <c r="AI2967" s="43">
        <v>-1.7104316678257301</v>
      </c>
      <c r="AL2967" s="43">
        <v>10</v>
      </c>
      <c r="AN2967" s="46" t="s">
        <v>5240</v>
      </c>
      <c r="AO2967" s="5" t="s">
        <v>89</v>
      </c>
      <c r="AP2967" s="12" t="s">
        <v>259</v>
      </c>
      <c r="AR2967" s="7" t="s">
        <v>90</v>
      </c>
      <c r="AT2967" s="4" t="str">
        <f>CONCATENATE(AU2967,", ",AV2967,", ",AW2967,", ",AX2967,", ",AY2967,", ",AZ2967,", ",BA2967)</f>
        <v>Europe, France, FR, Bretagne, Ille-et-Vilaine, Rennes, Campus Institut Agro Rennes</v>
      </c>
      <c r="AU2967" s="1" t="s">
        <v>91</v>
      </c>
      <c r="AV2967" s="1" t="s">
        <v>92</v>
      </c>
      <c r="AW2967" s="1" t="s">
        <v>93</v>
      </c>
      <c r="AX2967" s="1" t="s">
        <v>94</v>
      </c>
      <c r="AY2967" s="1" t="s">
        <v>95</v>
      </c>
      <c r="AZ2967" s="1" t="s">
        <v>96</v>
      </c>
      <c r="BA2967" s="1" t="s">
        <v>5242</v>
      </c>
      <c r="BC2967" s="43"/>
      <c r="BF2967" s="43" t="s">
        <v>4596</v>
      </c>
      <c r="BG2967" s="43" t="s">
        <v>93</v>
      </c>
      <c r="BH2967" s="7" t="s">
        <v>97</v>
      </c>
      <c r="BJ2967" s="7" t="s">
        <v>98</v>
      </c>
      <c r="BK2967" s="7" t="s">
        <v>99</v>
      </c>
      <c r="BL2967" s="7" t="s">
        <v>4597</v>
      </c>
      <c r="BM2967" s="7" t="s">
        <v>4598</v>
      </c>
      <c r="BS2967" s="12" t="s">
        <v>259</v>
      </c>
      <c r="BU2967" s="43">
        <v>1</v>
      </c>
      <c r="BW2967" s="43" t="s">
        <v>103</v>
      </c>
    </row>
    <row r="2968" spans="1:75" x14ac:dyDescent="0.35">
      <c r="C2968" s="43" t="str">
        <f t="shared" si="46"/>
        <v>IARA:BDT-05:2023: 2967</v>
      </c>
      <c r="D2968" s="43">
        <v>2967</v>
      </c>
      <c r="E2968" s="43" t="s">
        <v>5312</v>
      </c>
      <c r="F2968" s="1" t="s">
        <v>73</v>
      </c>
      <c r="G2968" s="43" t="s">
        <v>5287</v>
      </c>
      <c r="H2968" s="2">
        <v>45073</v>
      </c>
      <c r="J2968" s="12">
        <f>YEAR(H2968)</f>
        <v>2023</v>
      </c>
      <c r="K2968" s="12">
        <f>MONTH(H2968)</f>
        <v>5</v>
      </c>
      <c r="L2968" s="12">
        <f>DAY(H2968)</f>
        <v>27</v>
      </c>
      <c r="M2968" s="13"/>
      <c r="P2968" s="12" t="s">
        <v>75</v>
      </c>
      <c r="Q2968" s="12" t="str">
        <f>CONCATENATE(X2968," ",Y2968)</f>
        <v>Coenonympha pamphilus</v>
      </c>
      <c r="R2968" s="14" t="str">
        <f>CONCATENATE(S2968,", ",T2968,", ",U2968,", ",V2968,", ",W2968,", ",X2968,", ",Y2968)</f>
        <v>Animalia, Arthropoda, Insecta, Lepidoptera, Nymphalidae, Coenonympha, pamphilus</v>
      </c>
      <c r="S2968" s="6" t="s">
        <v>76</v>
      </c>
      <c r="T2968" s="6" t="s">
        <v>208</v>
      </c>
      <c r="U2968" s="6" t="s">
        <v>209</v>
      </c>
      <c r="V2968" s="6" t="s">
        <v>210</v>
      </c>
      <c r="W2968" s="6" t="s">
        <v>238</v>
      </c>
      <c r="X2968" s="6" t="s">
        <v>239</v>
      </c>
      <c r="Y2968" s="6" t="s">
        <v>240</v>
      </c>
      <c r="AA2968" s="12" t="s">
        <v>83</v>
      </c>
      <c r="AB2968" s="6" t="s">
        <v>84</v>
      </c>
      <c r="AC2968" s="12" t="s">
        <v>241</v>
      </c>
      <c r="AD2968" s="12" t="s">
        <v>259</v>
      </c>
      <c r="AE2968" s="2">
        <v>45073</v>
      </c>
      <c r="AF2968" s="43" t="s">
        <v>87</v>
      </c>
      <c r="AG2968" s="7" t="s">
        <v>242</v>
      </c>
      <c r="AH2968" s="43">
        <v>48.113013018231896</v>
      </c>
      <c r="AI2968" s="43">
        <v>-1.7109358307667899</v>
      </c>
      <c r="AL2968" s="43">
        <v>10</v>
      </c>
      <c r="AN2968" s="46" t="s">
        <v>5240</v>
      </c>
      <c r="AO2968" s="5" t="s">
        <v>89</v>
      </c>
      <c r="AP2968" s="12" t="s">
        <v>259</v>
      </c>
      <c r="AR2968" s="7" t="s">
        <v>90</v>
      </c>
      <c r="AT2968" s="4" t="str">
        <f>CONCATENATE(AU2968,", ",AV2968,", ",AW2968,", ",AX2968,", ",AY2968,", ",AZ2968,", ",BA2968)</f>
        <v>Europe, France, FR, Bretagne, Ille-et-Vilaine, Rennes, Campus Institut Agro Rennes</v>
      </c>
      <c r="AU2968" s="1" t="s">
        <v>91</v>
      </c>
      <c r="AV2968" s="1" t="s">
        <v>92</v>
      </c>
      <c r="AW2968" s="1" t="s">
        <v>93</v>
      </c>
      <c r="AX2968" s="1" t="s">
        <v>94</v>
      </c>
      <c r="AY2968" s="1" t="s">
        <v>95</v>
      </c>
      <c r="AZ2968" s="1" t="s">
        <v>96</v>
      </c>
      <c r="BA2968" s="1" t="s">
        <v>5242</v>
      </c>
      <c r="BC2968" s="43"/>
      <c r="BF2968" s="43" t="s">
        <v>4596</v>
      </c>
      <c r="BG2968" s="43" t="s">
        <v>93</v>
      </c>
      <c r="BH2968" s="7" t="s">
        <v>97</v>
      </c>
      <c r="BJ2968" s="7" t="s">
        <v>98</v>
      </c>
      <c r="BK2968" s="7" t="s">
        <v>99</v>
      </c>
      <c r="BL2968" s="7" t="s">
        <v>4597</v>
      </c>
      <c r="BM2968" s="7" t="s">
        <v>4598</v>
      </c>
      <c r="BS2968" s="12" t="s">
        <v>259</v>
      </c>
      <c r="BU2968" s="43">
        <v>1</v>
      </c>
      <c r="BW2968" s="43" t="s">
        <v>103</v>
      </c>
    </row>
    <row r="2969" spans="1:75" x14ac:dyDescent="0.35">
      <c r="C2969" s="43" t="str">
        <f t="shared" si="46"/>
        <v>IARA:BDT-05:2023: 2968</v>
      </c>
      <c r="D2969" s="43">
        <v>2968</v>
      </c>
      <c r="E2969" s="43" t="s">
        <v>5312</v>
      </c>
      <c r="F2969" s="1" t="s">
        <v>73</v>
      </c>
      <c r="G2969" s="43" t="s">
        <v>5287</v>
      </c>
      <c r="H2969" s="2">
        <v>45073</v>
      </c>
      <c r="J2969" s="12">
        <f>YEAR(H2969)</f>
        <v>2023</v>
      </c>
      <c r="K2969" s="12">
        <f>MONTH(H2969)</f>
        <v>5</v>
      </c>
      <c r="L2969" s="12">
        <f>DAY(H2969)</f>
        <v>27</v>
      </c>
      <c r="M2969" s="13"/>
      <c r="P2969" s="12" t="s">
        <v>75</v>
      </c>
      <c r="Q2969" s="12" t="str">
        <f>CONCATENATE(X2969," ",Y2969)</f>
        <v>Coenonympha pamphilus</v>
      </c>
      <c r="R2969" s="14" t="str">
        <f>CONCATENATE(S2969,", ",T2969,", ",U2969,", ",V2969,", ",W2969,", ",X2969,", ",Y2969)</f>
        <v>Animalia, Arthropoda, Insecta, Lepidoptera, Nymphalidae, Coenonympha, pamphilus</v>
      </c>
      <c r="S2969" s="6" t="s">
        <v>76</v>
      </c>
      <c r="T2969" s="6" t="s">
        <v>208</v>
      </c>
      <c r="U2969" s="6" t="s">
        <v>209</v>
      </c>
      <c r="V2969" s="6" t="s">
        <v>210</v>
      </c>
      <c r="W2969" s="6" t="s">
        <v>238</v>
      </c>
      <c r="X2969" s="6" t="s">
        <v>239</v>
      </c>
      <c r="Y2969" s="6" t="s">
        <v>240</v>
      </c>
      <c r="AA2969" s="12" t="s">
        <v>83</v>
      </c>
      <c r="AB2969" s="6" t="s">
        <v>84</v>
      </c>
      <c r="AC2969" s="12" t="s">
        <v>241</v>
      </c>
      <c r="AD2969" s="12" t="s">
        <v>259</v>
      </c>
      <c r="AE2969" s="2">
        <v>45073</v>
      </c>
      <c r="AF2969" s="43" t="s">
        <v>87</v>
      </c>
      <c r="AG2969" s="7" t="s">
        <v>242</v>
      </c>
      <c r="AH2969" s="43">
        <v>48.1138303447227</v>
      </c>
      <c r="AI2969" s="43">
        <v>-1.7101783052880799</v>
      </c>
      <c r="AL2969" s="43">
        <v>10</v>
      </c>
      <c r="AN2969" s="46" t="s">
        <v>5240</v>
      </c>
      <c r="AO2969" s="5" t="s">
        <v>89</v>
      </c>
      <c r="AP2969" s="12" t="s">
        <v>259</v>
      </c>
      <c r="AR2969" s="7" t="s">
        <v>90</v>
      </c>
      <c r="AT2969" s="4" t="str">
        <f>CONCATENATE(AU2969,", ",AV2969,", ",AW2969,", ",AX2969,", ",AY2969,", ",AZ2969,", ",BA2969)</f>
        <v>Europe, France, FR, Bretagne, Ille-et-Vilaine, Rennes, Campus Institut Agro Rennes</v>
      </c>
      <c r="AU2969" s="1" t="s">
        <v>91</v>
      </c>
      <c r="AV2969" s="1" t="s">
        <v>92</v>
      </c>
      <c r="AW2969" s="1" t="s">
        <v>93</v>
      </c>
      <c r="AX2969" s="1" t="s">
        <v>94</v>
      </c>
      <c r="AY2969" s="1" t="s">
        <v>95</v>
      </c>
      <c r="AZ2969" s="1" t="s">
        <v>96</v>
      </c>
      <c r="BA2969" s="1" t="s">
        <v>5242</v>
      </c>
      <c r="BC2969" s="43"/>
      <c r="BF2969" s="43" t="s">
        <v>4596</v>
      </c>
      <c r="BG2969" s="43" t="s">
        <v>93</v>
      </c>
      <c r="BH2969" s="7" t="s">
        <v>97</v>
      </c>
      <c r="BJ2969" s="7" t="s">
        <v>98</v>
      </c>
      <c r="BK2969" s="7" t="s">
        <v>99</v>
      </c>
      <c r="BL2969" s="7" t="s">
        <v>4597</v>
      </c>
      <c r="BM2969" s="7" t="s">
        <v>4598</v>
      </c>
      <c r="BS2969" s="12" t="s">
        <v>259</v>
      </c>
      <c r="BU2969" s="43">
        <v>1</v>
      </c>
      <c r="BW2969" s="43" t="s">
        <v>103</v>
      </c>
    </row>
    <row r="2970" spans="1:75" x14ac:dyDescent="0.35">
      <c r="C2970" s="43" t="str">
        <f t="shared" si="46"/>
        <v>IARA:BDT-05:2023: 2969</v>
      </c>
      <c r="D2970" s="43">
        <v>2969</v>
      </c>
      <c r="E2970" s="43" t="s">
        <v>5312</v>
      </c>
      <c r="F2970" s="1" t="s">
        <v>73</v>
      </c>
      <c r="G2970" s="43" t="s">
        <v>5287</v>
      </c>
      <c r="H2970" s="2">
        <v>45073</v>
      </c>
      <c r="J2970" s="12">
        <f>YEAR(H2970)</f>
        <v>2023</v>
      </c>
      <c r="K2970" s="12">
        <f>MONTH(H2970)</f>
        <v>5</v>
      </c>
      <c r="L2970" s="12">
        <f>DAY(H2970)</f>
        <v>27</v>
      </c>
      <c r="M2970" s="13"/>
      <c r="P2970" s="12" t="s">
        <v>75</v>
      </c>
      <c r="Q2970" s="12" t="str">
        <f>CONCATENATE(X2970," ",Y2970)</f>
        <v>Coenonympha pamphilus</v>
      </c>
      <c r="R2970" s="14" t="str">
        <f>CONCATENATE(S2970,", ",T2970,", ",U2970,", ",V2970,", ",W2970,", ",X2970,", ",Y2970)</f>
        <v>Animalia, Arthropoda, Insecta, Lepidoptera, Nymphalidae, Coenonympha, pamphilus</v>
      </c>
      <c r="S2970" s="6" t="s">
        <v>76</v>
      </c>
      <c r="T2970" s="6" t="s">
        <v>208</v>
      </c>
      <c r="U2970" s="6" t="s">
        <v>209</v>
      </c>
      <c r="V2970" s="6" t="s">
        <v>210</v>
      </c>
      <c r="W2970" s="6" t="s">
        <v>238</v>
      </c>
      <c r="X2970" s="6" t="s">
        <v>239</v>
      </c>
      <c r="Y2970" s="6" t="s">
        <v>240</v>
      </c>
      <c r="AA2970" s="12" t="s">
        <v>83</v>
      </c>
      <c r="AB2970" s="6" t="s">
        <v>84</v>
      </c>
      <c r="AC2970" s="12" t="s">
        <v>241</v>
      </c>
      <c r="AD2970" s="12" t="s">
        <v>259</v>
      </c>
      <c r="AE2970" s="2">
        <v>45073</v>
      </c>
      <c r="AF2970" s="43" t="s">
        <v>87</v>
      </c>
      <c r="AG2970" s="7" t="s">
        <v>242</v>
      </c>
      <c r="AH2970" s="43">
        <v>48.114940431564499</v>
      </c>
      <c r="AI2970" s="43">
        <v>-1.7090527528375199</v>
      </c>
      <c r="AL2970" s="43">
        <v>10</v>
      </c>
      <c r="AN2970" s="46" t="s">
        <v>5240</v>
      </c>
      <c r="AO2970" s="5" t="s">
        <v>89</v>
      </c>
      <c r="AP2970" s="12" t="s">
        <v>259</v>
      </c>
      <c r="AR2970" s="7" t="s">
        <v>90</v>
      </c>
      <c r="AT2970" s="4" t="str">
        <f>CONCATENATE(AU2970,", ",AV2970,", ",AW2970,", ",AX2970,", ",AY2970,", ",AZ2970,", ",BA2970)</f>
        <v>Europe, France, FR, Bretagne, Ille-et-Vilaine, Rennes, Campus Institut Agro Rennes</v>
      </c>
      <c r="AU2970" s="1" t="s">
        <v>91</v>
      </c>
      <c r="AV2970" s="1" t="s">
        <v>92</v>
      </c>
      <c r="AW2970" s="1" t="s">
        <v>93</v>
      </c>
      <c r="AX2970" s="1" t="s">
        <v>94</v>
      </c>
      <c r="AY2970" s="1" t="s">
        <v>95</v>
      </c>
      <c r="AZ2970" s="1" t="s">
        <v>96</v>
      </c>
      <c r="BA2970" s="1" t="s">
        <v>5242</v>
      </c>
      <c r="BC2970" s="43"/>
      <c r="BF2970" s="43" t="s">
        <v>4596</v>
      </c>
      <c r="BG2970" s="43" t="s">
        <v>93</v>
      </c>
      <c r="BH2970" s="7" t="s">
        <v>97</v>
      </c>
      <c r="BJ2970" s="7" t="s">
        <v>98</v>
      </c>
      <c r="BK2970" s="7" t="s">
        <v>99</v>
      </c>
      <c r="BL2970" s="7" t="s">
        <v>4597</v>
      </c>
      <c r="BM2970" s="7" t="s">
        <v>4598</v>
      </c>
      <c r="BS2970" s="12" t="s">
        <v>259</v>
      </c>
      <c r="BU2970" s="43">
        <v>1</v>
      </c>
      <c r="BW2970" s="43" t="s">
        <v>103</v>
      </c>
    </row>
    <row r="2971" spans="1:75" x14ac:dyDescent="0.35">
      <c r="C2971" s="43" t="str">
        <f t="shared" si="46"/>
        <v>IARA:BDT-05:2023: 2970</v>
      </c>
      <c r="D2971" s="43">
        <v>2970</v>
      </c>
      <c r="E2971" s="43" t="s">
        <v>5312</v>
      </c>
      <c r="F2971" s="1" t="s">
        <v>73</v>
      </c>
      <c r="G2971" s="43" t="s">
        <v>5287</v>
      </c>
      <c r="H2971" s="2">
        <v>45073</v>
      </c>
      <c r="J2971" s="12">
        <f>YEAR(H2971)</f>
        <v>2023</v>
      </c>
      <c r="K2971" s="12">
        <f>MONTH(H2971)</f>
        <v>5</v>
      </c>
      <c r="L2971" s="12">
        <f>DAY(H2971)</f>
        <v>27</v>
      </c>
      <c r="M2971" s="13"/>
      <c r="P2971" s="12" t="s">
        <v>75</v>
      </c>
      <c r="Q2971" s="12" t="str">
        <f>CONCATENATE(X2971," ",Y2971)</f>
        <v>Coenonympha pamphilus</v>
      </c>
      <c r="R2971" s="14" t="str">
        <f>CONCATENATE(S2971,", ",T2971,", ",U2971,", ",V2971,", ",W2971,", ",X2971,", ",Y2971)</f>
        <v>Animalia, Arthropoda, Insecta, Lepidoptera, Nymphalidae, Coenonympha, pamphilus</v>
      </c>
      <c r="S2971" s="6" t="s">
        <v>76</v>
      </c>
      <c r="T2971" s="6" t="s">
        <v>208</v>
      </c>
      <c r="U2971" s="6" t="s">
        <v>209</v>
      </c>
      <c r="V2971" s="6" t="s">
        <v>210</v>
      </c>
      <c r="W2971" s="6" t="s">
        <v>238</v>
      </c>
      <c r="X2971" s="6" t="s">
        <v>239</v>
      </c>
      <c r="Y2971" s="6" t="s">
        <v>240</v>
      </c>
      <c r="AA2971" s="12" t="s">
        <v>83</v>
      </c>
      <c r="AB2971" s="6" t="s">
        <v>84</v>
      </c>
      <c r="AC2971" s="12" t="s">
        <v>241</v>
      </c>
      <c r="AD2971" s="12" t="s">
        <v>259</v>
      </c>
      <c r="AE2971" s="2">
        <v>45073</v>
      </c>
      <c r="AF2971" s="43" t="s">
        <v>87</v>
      </c>
      <c r="AG2971" s="7" t="s">
        <v>242</v>
      </c>
      <c r="AH2971" s="43">
        <v>48.114986479669398</v>
      </c>
      <c r="AI2971" s="43">
        <v>-1.70919761209904</v>
      </c>
      <c r="AL2971" s="43">
        <v>10</v>
      </c>
      <c r="AN2971" s="46" t="s">
        <v>5240</v>
      </c>
      <c r="AO2971" s="5" t="s">
        <v>89</v>
      </c>
      <c r="AP2971" s="12" t="s">
        <v>259</v>
      </c>
      <c r="AR2971" s="7" t="s">
        <v>90</v>
      </c>
      <c r="AT2971" s="4" t="str">
        <f>CONCATENATE(AU2971,", ",AV2971,", ",AW2971,", ",AX2971,", ",AY2971,", ",AZ2971,", ",BA2971)</f>
        <v>Europe, France, FR, Bretagne, Ille-et-Vilaine, Rennes, Campus Institut Agro Rennes</v>
      </c>
      <c r="AU2971" s="1" t="s">
        <v>91</v>
      </c>
      <c r="AV2971" s="1" t="s">
        <v>92</v>
      </c>
      <c r="AW2971" s="1" t="s">
        <v>93</v>
      </c>
      <c r="AX2971" s="1" t="s">
        <v>94</v>
      </c>
      <c r="AY2971" s="1" t="s">
        <v>95</v>
      </c>
      <c r="AZ2971" s="1" t="s">
        <v>96</v>
      </c>
      <c r="BA2971" s="1" t="s">
        <v>5242</v>
      </c>
      <c r="BC2971" s="43"/>
      <c r="BF2971" s="43" t="s">
        <v>4596</v>
      </c>
      <c r="BG2971" s="43" t="s">
        <v>93</v>
      </c>
      <c r="BH2971" s="7" t="s">
        <v>97</v>
      </c>
      <c r="BJ2971" s="7" t="s">
        <v>98</v>
      </c>
      <c r="BK2971" s="7" t="s">
        <v>99</v>
      </c>
      <c r="BL2971" s="7" t="s">
        <v>4597</v>
      </c>
      <c r="BM2971" s="7" t="s">
        <v>4598</v>
      </c>
      <c r="BS2971" s="12" t="s">
        <v>259</v>
      </c>
      <c r="BU2971" s="43">
        <v>1</v>
      </c>
      <c r="BW2971" s="43" t="s">
        <v>103</v>
      </c>
    </row>
    <row r="2972" spans="1:75" x14ac:dyDescent="0.35">
      <c r="A2972" s="7"/>
      <c r="B2972" s="7"/>
      <c r="C2972" s="43" t="str">
        <f t="shared" si="46"/>
        <v>IARA:BDT-06:2023: 2971</v>
      </c>
      <c r="D2972" s="43">
        <v>2971</v>
      </c>
      <c r="E2972" s="43" t="s">
        <v>5313</v>
      </c>
      <c r="F2972" s="8" t="s">
        <v>73</v>
      </c>
      <c r="G2972" s="43" t="s">
        <v>5299</v>
      </c>
      <c r="H2972" s="20">
        <v>45082</v>
      </c>
      <c r="J2972" s="12">
        <v>2023</v>
      </c>
      <c r="K2972" s="12">
        <v>6</v>
      </c>
      <c r="L2972" s="6">
        <v>5</v>
      </c>
      <c r="P2972" s="12" t="s">
        <v>4645</v>
      </c>
      <c r="Q2972" s="6" t="str">
        <f>CONCATENATE(X2972," ",Y2972)</f>
        <v>Podarcis muralis</v>
      </c>
      <c r="R2972" s="16" t="str">
        <f>CONCATENATE(S2972,", ",T2972,", ",U2972,", ",V2972,", ",W2972,", ",X2972,", ",Y2972)</f>
        <v>Animalia, Chordata, Reptilia, Squamata, Lacertidae, Podarcis, muralis</v>
      </c>
      <c r="S2972" s="6" t="s">
        <v>76</v>
      </c>
      <c r="T2972" s="6" t="s">
        <v>77</v>
      </c>
      <c r="U2972" s="6" t="s">
        <v>252</v>
      </c>
      <c r="V2972" s="6" t="s">
        <v>253</v>
      </c>
      <c r="W2972" s="6" t="s">
        <v>254</v>
      </c>
      <c r="X2972" s="6" t="s">
        <v>255</v>
      </c>
      <c r="Y2972" s="6" t="s">
        <v>256</v>
      </c>
      <c r="AA2972" s="12" t="s">
        <v>83</v>
      </c>
      <c r="AB2972" s="6" t="s">
        <v>257</v>
      </c>
      <c r="AC2972" s="12" t="s">
        <v>258</v>
      </c>
      <c r="AD2972" s="6" t="s">
        <v>259</v>
      </c>
      <c r="AE2972" s="20">
        <v>45082</v>
      </c>
      <c r="AF2972" s="43" t="s">
        <v>87</v>
      </c>
      <c r="AG2972" s="7" t="s">
        <v>260</v>
      </c>
      <c r="AH2972" s="21" t="s">
        <v>4658</v>
      </c>
      <c r="AI2972" s="21" t="s">
        <v>4659</v>
      </c>
      <c r="AJ2972" s="21"/>
      <c r="AK2972" s="21"/>
      <c r="AL2972" s="21">
        <v>25</v>
      </c>
      <c r="AN2972" s="46" t="s">
        <v>5240</v>
      </c>
      <c r="AO2972" s="5" t="s">
        <v>89</v>
      </c>
      <c r="AP2972" s="43" t="s">
        <v>4662</v>
      </c>
      <c r="AQ2972" s="2">
        <v>45702</v>
      </c>
      <c r="AR2972" s="7" t="s">
        <v>90</v>
      </c>
      <c r="AT2972" s="10" t="str">
        <f>CONCATENATE(AU2972,", ",AV2972,", ",AW2972,", ",AX2972,", ",AY2972,", ",AZ2972,", ",BA2972)</f>
        <v>Europe, France, FR, Bretagne, Ille-et-Vilaine, Rennes, Campus Institut Agro Rennes</v>
      </c>
      <c r="AU2972" s="8" t="s">
        <v>91</v>
      </c>
      <c r="AV2972" s="8" t="s">
        <v>92</v>
      </c>
      <c r="AW2972" s="8" t="s">
        <v>93</v>
      </c>
      <c r="AX2972" s="8" t="s">
        <v>94</v>
      </c>
      <c r="AY2972" s="8" t="s">
        <v>95</v>
      </c>
      <c r="AZ2972" s="8" t="s">
        <v>96</v>
      </c>
      <c r="BA2972" s="1" t="s">
        <v>5242</v>
      </c>
      <c r="BB2972" s="7"/>
      <c r="BC2972" s="25" t="s">
        <v>262</v>
      </c>
      <c r="BF2972" s="7" t="s">
        <v>4596</v>
      </c>
      <c r="BG2972" s="7" t="s">
        <v>93</v>
      </c>
      <c r="BH2972" s="7" t="s">
        <v>97</v>
      </c>
      <c r="BI2972" s="7"/>
      <c r="BJ2972" s="7" t="s">
        <v>98</v>
      </c>
      <c r="BK2972" s="7" t="s">
        <v>99</v>
      </c>
      <c r="BL2972" s="7" t="s">
        <v>4597</v>
      </c>
      <c r="BM2972" s="7" t="s">
        <v>4598</v>
      </c>
      <c r="BS2972" s="43"/>
      <c r="BU2972" s="43">
        <v>1</v>
      </c>
      <c r="BW2972" s="43" t="s">
        <v>103</v>
      </c>
    </row>
    <row r="2973" spans="1:75" x14ac:dyDescent="0.35">
      <c r="A2973" s="7"/>
      <c r="B2973" s="7"/>
      <c r="C2973" s="43" t="str">
        <f t="shared" si="46"/>
        <v>IARA:BDT-06:2023: 2972</v>
      </c>
      <c r="D2973" s="43">
        <v>2972</v>
      </c>
      <c r="E2973" s="43" t="s">
        <v>5313</v>
      </c>
      <c r="F2973" s="8" t="s">
        <v>73</v>
      </c>
      <c r="G2973" s="43" t="s">
        <v>5299</v>
      </c>
      <c r="H2973" s="20">
        <v>45082</v>
      </c>
      <c r="J2973" s="12">
        <v>2023</v>
      </c>
      <c r="K2973" s="12">
        <v>6</v>
      </c>
      <c r="L2973" s="6">
        <v>5</v>
      </c>
      <c r="P2973" s="12" t="s">
        <v>4645</v>
      </c>
      <c r="Q2973" s="6" t="str">
        <f>CONCATENATE(X2973," ",Y2973)</f>
        <v>Podarcis muralis</v>
      </c>
      <c r="R2973" s="16" t="str">
        <f>CONCATENATE(S2973,", ",T2973,", ",U2973,", ",V2973,", ",W2973,", ",X2973,", ",Y2973)</f>
        <v>Animalia, Chordata, Reptilia, Squamata, Lacertidae, Podarcis, muralis</v>
      </c>
      <c r="S2973" s="6" t="s">
        <v>76</v>
      </c>
      <c r="T2973" s="6" t="s">
        <v>77</v>
      </c>
      <c r="U2973" s="6" t="s">
        <v>252</v>
      </c>
      <c r="V2973" s="6" t="s">
        <v>253</v>
      </c>
      <c r="W2973" s="6" t="s">
        <v>254</v>
      </c>
      <c r="X2973" s="6" t="s">
        <v>255</v>
      </c>
      <c r="Y2973" s="6" t="s">
        <v>256</v>
      </c>
      <c r="AA2973" s="12" t="s">
        <v>83</v>
      </c>
      <c r="AB2973" s="6" t="s">
        <v>257</v>
      </c>
      <c r="AC2973" s="12" t="s">
        <v>258</v>
      </c>
      <c r="AD2973" s="6" t="s">
        <v>259</v>
      </c>
      <c r="AE2973" s="20">
        <v>45082</v>
      </c>
      <c r="AF2973" s="43" t="s">
        <v>87</v>
      </c>
      <c r="AG2973" s="7" t="s">
        <v>260</v>
      </c>
      <c r="AH2973" s="21" t="s">
        <v>4658</v>
      </c>
      <c r="AI2973" s="21" t="s">
        <v>4659</v>
      </c>
      <c r="AJ2973" s="21"/>
      <c r="AK2973" s="21"/>
      <c r="AL2973" s="21">
        <v>25</v>
      </c>
      <c r="AN2973" s="46" t="s">
        <v>5240</v>
      </c>
      <c r="AO2973" s="5" t="s">
        <v>89</v>
      </c>
      <c r="AP2973" s="43" t="s">
        <v>4662</v>
      </c>
      <c r="AQ2973" s="2">
        <v>45702</v>
      </c>
      <c r="AR2973" s="7" t="s">
        <v>90</v>
      </c>
      <c r="AT2973" s="10" t="str">
        <f>CONCATENATE(AU2973,", ",AV2973,", ",AW2973,", ",AX2973,", ",AY2973,", ",AZ2973,", ",BA2973)</f>
        <v>Europe, France, FR, Bretagne, Ille-et-Vilaine, Rennes, Campus Institut Agro Rennes</v>
      </c>
      <c r="AU2973" s="8" t="s">
        <v>91</v>
      </c>
      <c r="AV2973" s="8" t="s">
        <v>92</v>
      </c>
      <c r="AW2973" s="8" t="s">
        <v>93</v>
      </c>
      <c r="AX2973" s="8" t="s">
        <v>94</v>
      </c>
      <c r="AY2973" s="8" t="s">
        <v>95</v>
      </c>
      <c r="AZ2973" s="8" t="s">
        <v>96</v>
      </c>
      <c r="BA2973" s="1" t="s">
        <v>5242</v>
      </c>
      <c r="BB2973" s="7"/>
      <c r="BC2973" s="25" t="s">
        <v>262</v>
      </c>
      <c r="BF2973" s="7" t="s">
        <v>4596</v>
      </c>
      <c r="BG2973" s="7" t="s">
        <v>93</v>
      </c>
      <c r="BH2973" s="7" t="s">
        <v>97</v>
      </c>
      <c r="BI2973" s="7"/>
      <c r="BJ2973" s="7" t="s">
        <v>98</v>
      </c>
      <c r="BK2973" s="7" t="s">
        <v>99</v>
      </c>
      <c r="BL2973" s="7" t="s">
        <v>4597</v>
      </c>
      <c r="BM2973" s="7" t="s">
        <v>4598</v>
      </c>
      <c r="BS2973" s="43"/>
      <c r="BU2973" s="43">
        <v>1</v>
      </c>
      <c r="BW2973" s="43" t="s">
        <v>103</v>
      </c>
    </row>
    <row r="2974" spans="1:75" x14ac:dyDescent="0.35">
      <c r="A2974" s="7"/>
      <c r="B2974" s="7"/>
      <c r="C2974" s="43" t="str">
        <f t="shared" si="46"/>
        <v>IARA:BDT-06:2023: 2973</v>
      </c>
      <c r="D2974" s="43">
        <v>2973</v>
      </c>
      <c r="E2974" s="43" t="s">
        <v>5313</v>
      </c>
      <c r="F2974" s="8" t="s">
        <v>73</v>
      </c>
      <c r="G2974" s="43" t="s">
        <v>5299</v>
      </c>
      <c r="H2974" s="20">
        <v>45082</v>
      </c>
      <c r="J2974" s="12">
        <v>2023</v>
      </c>
      <c r="K2974" s="12">
        <v>6</v>
      </c>
      <c r="L2974" s="6">
        <v>5</v>
      </c>
      <c r="P2974" s="12" t="s">
        <v>4645</v>
      </c>
      <c r="Q2974" s="6" t="str">
        <f>CONCATENATE(X2974," ",Y2974)</f>
        <v>Anguis fragilis</v>
      </c>
      <c r="R2974" s="16" t="str">
        <f>CONCATENATE(S2974,", ",T2974,", ",U2974,", ",V2974,", ",W2974,", ",X2974,", ",Y2974)</f>
        <v>Animalia, Chordata, Reptilia, Squamata, Anguidae, Anguis, fragilis</v>
      </c>
      <c r="S2974" s="6" t="s">
        <v>76</v>
      </c>
      <c r="T2974" s="6" t="s">
        <v>77</v>
      </c>
      <c r="U2974" s="6" t="s">
        <v>252</v>
      </c>
      <c r="V2974" s="6" t="s">
        <v>253</v>
      </c>
      <c r="W2974" s="6" t="s">
        <v>264</v>
      </c>
      <c r="X2974" s="6" t="s">
        <v>265</v>
      </c>
      <c r="Y2974" s="6" t="s">
        <v>266</v>
      </c>
      <c r="AA2974" s="12" t="s">
        <v>83</v>
      </c>
      <c r="AB2974" s="6" t="s">
        <v>84</v>
      </c>
      <c r="AC2974" s="6" t="s">
        <v>267</v>
      </c>
      <c r="AD2974" s="6" t="s">
        <v>259</v>
      </c>
      <c r="AE2974" s="20">
        <v>45082</v>
      </c>
      <c r="AF2974" s="43" t="s">
        <v>87</v>
      </c>
      <c r="AG2974" s="7" t="s">
        <v>268</v>
      </c>
      <c r="AH2974" s="21" t="s">
        <v>4658</v>
      </c>
      <c r="AI2974" s="21" t="s">
        <v>4646</v>
      </c>
      <c r="AJ2974" s="21"/>
      <c r="AK2974" s="21"/>
      <c r="AL2974" s="21">
        <v>10</v>
      </c>
      <c r="AN2974" s="46" t="s">
        <v>5240</v>
      </c>
      <c r="AO2974" s="5" t="s">
        <v>89</v>
      </c>
      <c r="AP2974" s="43" t="s">
        <v>4662</v>
      </c>
      <c r="AQ2974" s="2">
        <v>45702</v>
      </c>
      <c r="AR2974" s="7" t="s">
        <v>90</v>
      </c>
      <c r="AT2974" s="10" t="str">
        <f>CONCATENATE(AU2974,", ",AV2974,", ",AW2974,", ",AX2974,", ",AY2974,", ",AZ2974,", ",BA2974)</f>
        <v>Europe, France, FR, Bretagne, Ille-et-Vilaine, Rennes, Campus Institut Agro Rennes</v>
      </c>
      <c r="AU2974" s="8" t="s">
        <v>91</v>
      </c>
      <c r="AV2974" s="8" t="s">
        <v>92</v>
      </c>
      <c r="AW2974" s="8" t="s">
        <v>93</v>
      </c>
      <c r="AX2974" s="8" t="s">
        <v>94</v>
      </c>
      <c r="AY2974" s="8" t="s">
        <v>95</v>
      </c>
      <c r="AZ2974" s="8" t="s">
        <v>96</v>
      </c>
      <c r="BA2974" s="1" t="s">
        <v>5242</v>
      </c>
      <c r="BB2974" s="7"/>
      <c r="BC2974" s="23" t="s">
        <v>269</v>
      </c>
      <c r="BF2974" s="7" t="s">
        <v>4596</v>
      </c>
      <c r="BG2974" s="7" t="s">
        <v>93</v>
      </c>
      <c r="BH2974" s="7" t="s">
        <v>97</v>
      </c>
      <c r="BI2974" s="7"/>
      <c r="BJ2974" s="7" t="s">
        <v>98</v>
      </c>
      <c r="BK2974" s="7" t="s">
        <v>99</v>
      </c>
      <c r="BL2974" s="7" t="s">
        <v>4597</v>
      </c>
      <c r="BM2974" s="7" t="s">
        <v>4598</v>
      </c>
      <c r="BS2974" s="43"/>
      <c r="BU2974" s="43">
        <v>1</v>
      </c>
      <c r="BW2974" s="43" t="s">
        <v>103</v>
      </c>
    </row>
    <row r="2975" spans="1:75" x14ac:dyDescent="0.35">
      <c r="A2975" s="7"/>
      <c r="B2975" s="7"/>
      <c r="C2975" s="43" t="str">
        <f t="shared" si="46"/>
        <v>IARA:BDT-06:2023: 2974</v>
      </c>
      <c r="D2975" s="43">
        <v>2974</v>
      </c>
      <c r="E2975" s="43" t="s">
        <v>5313</v>
      </c>
      <c r="F2975" s="8" t="s">
        <v>73</v>
      </c>
      <c r="G2975" s="43" t="s">
        <v>5299</v>
      </c>
      <c r="H2975" s="20">
        <v>45082</v>
      </c>
      <c r="J2975" s="12">
        <v>2023</v>
      </c>
      <c r="K2975" s="12">
        <v>6</v>
      </c>
      <c r="L2975" s="6">
        <v>5</v>
      </c>
      <c r="P2975" s="12" t="s">
        <v>4645</v>
      </c>
      <c r="Q2975" s="6" t="str">
        <f>CONCATENATE(X2975," ",Y2975)</f>
        <v>Anguis fragilis</v>
      </c>
      <c r="R2975" s="16" t="str">
        <f>CONCATENATE(S2975,", ",T2975,", ",U2975,", ",V2975,", ",W2975,", ",X2975,", ",Y2975)</f>
        <v>Animalia, Chordata, Reptilia, Squamata, Anguidae, Anguis, fragilis</v>
      </c>
      <c r="S2975" s="6" t="s">
        <v>76</v>
      </c>
      <c r="T2975" s="6" t="s">
        <v>77</v>
      </c>
      <c r="U2975" s="6" t="s">
        <v>252</v>
      </c>
      <c r="V2975" s="6" t="s">
        <v>253</v>
      </c>
      <c r="W2975" s="6" t="s">
        <v>264</v>
      </c>
      <c r="X2975" s="6" t="s">
        <v>265</v>
      </c>
      <c r="Y2975" s="6" t="s">
        <v>266</v>
      </c>
      <c r="AA2975" s="12" t="s">
        <v>83</v>
      </c>
      <c r="AB2975" s="6" t="s">
        <v>84</v>
      </c>
      <c r="AC2975" s="6" t="s">
        <v>267</v>
      </c>
      <c r="AD2975" s="6" t="s">
        <v>259</v>
      </c>
      <c r="AE2975" s="20">
        <v>45082</v>
      </c>
      <c r="AF2975" s="43" t="s">
        <v>87</v>
      </c>
      <c r="AG2975" s="7" t="s">
        <v>268</v>
      </c>
      <c r="AH2975" s="21" t="s">
        <v>4658</v>
      </c>
      <c r="AI2975" s="21" t="s">
        <v>4646</v>
      </c>
      <c r="AJ2975" s="21"/>
      <c r="AK2975" s="21"/>
      <c r="AL2975" s="21">
        <v>10</v>
      </c>
      <c r="AN2975" s="46" t="s">
        <v>5240</v>
      </c>
      <c r="AO2975" s="5" t="s">
        <v>89</v>
      </c>
      <c r="AP2975" s="43" t="s">
        <v>4662</v>
      </c>
      <c r="AQ2975" s="2">
        <v>45702</v>
      </c>
      <c r="AR2975" s="7" t="s">
        <v>90</v>
      </c>
      <c r="AT2975" s="10" t="str">
        <f>CONCATENATE(AU2975,", ",AV2975,", ",AW2975,", ",AX2975,", ",AY2975,", ",AZ2975,", ",BA2975)</f>
        <v>Europe, France, FR, Bretagne, Ille-et-Vilaine, Rennes, Campus Institut Agro Rennes</v>
      </c>
      <c r="AU2975" s="8" t="s">
        <v>91</v>
      </c>
      <c r="AV2975" s="8" t="s">
        <v>92</v>
      </c>
      <c r="AW2975" s="8" t="s">
        <v>93</v>
      </c>
      <c r="AX2975" s="8" t="s">
        <v>94</v>
      </c>
      <c r="AY2975" s="8" t="s">
        <v>95</v>
      </c>
      <c r="AZ2975" s="8" t="s">
        <v>96</v>
      </c>
      <c r="BA2975" s="1" t="s">
        <v>5242</v>
      </c>
      <c r="BB2975" s="7"/>
      <c r="BC2975" s="23" t="s">
        <v>269</v>
      </c>
      <c r="BF2975" s="7" t="s">
        <v>4596</v>
      </c>
      <c r="BG2975" s="7" t="s">
        <v>93</v>
      </c>
      <c r="BH2975" s="7" t="s">
        <v>97</v>
      </c>
      <c r="BI2975" s="7"/>
      <c r="BJ2975" s="7" t="s">
        <v>98</v>
      </c>
      <c r="BK2975" s="7" t="s">
        <v>99</v>
      </c>
      <c r="BL2975" s="7" t="s">
        <v>4597</v>
      </c>
      <c r="BM2975" s="7" t="s">
        <v>4598</v>
      </c>
      <c r="BS2975" s="43"/>
      <c r="BU2975" s="43">
        <v>1</v>
      </c>
      <c r="BW2975" s="43" t="s">
        <v>103</v>
      </c>
    </row>
    <row r="2976" spans="1:75" x14ac:dyDescent="0.35">
      <c r="C2976" s="43" t="str">
        <f t="shared" si="46"/>
        <v>IARA:BDT-06:2023: 2975</v>
      </c>
      <c r="D2976" s="43">
        <v>2975</v>
      </c>
      <c r="E2976" s="43" t="s">
        <v>5313</v>
      </c>
      <c r="F2976" s="1" t="s">
        <v>73</v>
      </c>
      <c r="G2976" s="43" t="s">
        <v>5257</v>
      </c>
      <c r="H2976" s="2">
        <v>45093</v>
      </c>
      <c r="J2976" s="12">
        <f>YEAR(H2976)</f>
        <v>2023</v>
      </c>
      <c r="K2976" s="12">
        <f>MONTH(H2976)</f>
        <v>6</v>
      </c>
      <c r="L2976" s="12">
        <f>DAY(H2976)</f>
        <v>16</v>
      </c>
      <c r="M2976" s="13"/>
      <c r="P2976" s="12" t="s">
        <v>75</v>
      </c>
      <c r="Q2976" s="12" t="str">
        <f>CONCATENATE(X2976," ",Y2976)</f>
        <v>Passer domesticus</v>
      </c>
      <c r="R2976" s="14" t="str">
        <f>CONCATENATE(S2976,", ",T2976,", ",U2976,", ",V2976,", ",W2976,", ",X2976,", ",Y2976)</f>
        <v>Animalia, Chordata, Aves, Passeriformes, Passeridae, Passer, domesticus</v>
      </c>
      <c r="S2976" s="6" t="s">
        <v>76</v>
      </c>
      <c r="T2976" s="6" t="s">
        <v>77</v>
      </c>
      <c r="U2976" s="6" t="s">
        <v>78</v>
      </c>
      <c r="V2976" s="12" t="s">
        <v>79</v>
      </c>
      <c r="W2976" s="12" t="s">
        <v>144</v>
      </c>
      <c r="X2976" s="12" t="s">
        <v>145</v>
      </c>
      <c r="Y2976" s="12" t="s">
        <v>146</v>
      </c>
      <c r="AA2976" s="12" t="s">
        <v>83</v>
      </c>
      <c r="AB2976" s="6" t="s">
        <v>84</v>
      </c>
      <c r="AC2976" s="12" t="s">
        <v>147</v>
      </c>
      <c r="AD2976" s="12" t="s">
        <v>259</v>
      </c>
      <c r="AE2976" s="2">
        <v>45093</v>
      </c>
      <c r="AF2976" s="43" t="s">
        <v>87</v>
      </c>
      <c r="AG2976" s="7" t="s">
        <v>148</v>
      </c>
      <c r="AH2976" s="43">
        <v>48.114636753851897</v>
      </c>
      <c r="AI2976" s="43">
        <v>-1.70720431833874</v>
      </c>
      <c r="AL2976" s="43">
        <v>10</v>
      </c>
      <c r="AN2976" s="46" t="s">
        <v>5240</v>
      </c>
      <c r="AO2976" s="5" t="s">
        <v>89</v>
      </c>
      <c r="AP2976" s="12" t="s">
        <v>259</v>
      </c>
      <c r="AR2976" s="7" t="s">
        <v>90</v>
      </c>
      <c r="AT2976" s="4" t="str">
        <f>CONCATENATE(AU2976,", ",AV2976,", ",AW2976,", ",AX2976,", ",AY2976,", ",AZ2976,", ",BA2976)</f>
        <v>Europe, France, FR, Bretagne, Ille-et-Vilaine, Rennes, Campus Institut Agro Rennes</v>
      </c>
      <c r="AU2976" s="1" t="s">
        <v>91</v>
      </c>
      <c r="AV2976" s="1" t="s">
        <v>92</v>
      </c>
      <c r="AW2976" s="1" t="s">
        <v>93</v>
      </c>
      <c r="AX2976" s="1" t="s">
        <v>94</v>
      </c>
      <c r="AY2976" s="1" t="s">
        <v>95</v>
      </c>
      <c r="AZ2976" s="1" t="s">
        <v>96</v>
      </c>
      <c r="BA2976" s="1" t="s">
        <v>5242</v>
      </c>
      <c r="BC2976" s="43"/>
      <c r="BF2976" s="43" t="s">
        <v>4596</v>
      </c>
      <c r="BG2976" s="43" t="s">
        <v>93</v>
      </c>
      <c r="BH2976" s="7" t="s">
        <v>97</v>
      </c>
      <c r="BJ2976" s="7" t="s">
        <v>98</v>
      </c>
      <c r="BK2976" s="7" t="s">
        <v>99</v>
      </c>
      <c r="BL2976" s="7" t="s">
        <v>4597</v>
      </c>
      <c r="BM2976" s="7" t="s">
        <v>4598</v>
      </c>
      <c r="BS2976" s="12" t="s">
        <v>259</v>
      </c>
      <c r="BU2976" s="43">
        <v>1</v>
      </c>
      <c r="BW2976" s="43" t="s">
        <v>103</v>
      </c>
    </row>
    <row r="2977" spans="3:75" x14ac:dyDescent="0.35">
      <c r="C2977" s="43" t="str">
        <f t="shared" si="46"/>
        <v>IARA:BDT-06:2023: 2976</v>
      </c>
      <c r="D2977" s="43">
        <v>2976</v>
      </c>
      <c r="E2977" s="43" t="s">
        <v>5313</v>
      </c>
      <c r="F2977" s="1" t="s">
        <v>73</v>
      </c>
      <c r="G2977" s="43" t="s">
        <v>5257</v>
      </c>
      <c r="H2977" s="2">
        <v>45093</v>
      </c>
      <c r="J2977" s="12">
        <f>YEAR(H2977)</f>
        <v>2023</v>
      </c>
      <c r="K2977" s="12">
        <f>MONTH(H2977)</f>
        <v>6</v>
      </c>
      <c r="L2977" s="12">
        <f>DAY(H2977)</f>
        <v>16</v>
      </c>
      <c r="M2977" s="13"/>
      <c r="P2977" s="12" t="s">
        <v>75</v>
      </c>
      <c r="Q2977" s="12" t="str">
        <f>CONCATENATE(X2977," ",Y2977)</f>
        <v>Erithacus rubecula</v>
      </c>
      <c r="R2977" s="14" t="str">
        <f>CONCATENATE(S2977,", ",T2977,", ",U2977,", ",V2977,", ",W2977,", ",X2977,", ",Y2977)</f>
        <v>Animalia, Chordata, Aves, Passeriformes, Muscicapidae, Erithacus, rubecula</v>
      </c>
      <c r="S2977" s="6" t="s">
        <v>76</v>
      </c>
      <c r="T2977" s="6" t="s">
        <v>77</v>
      </c>
      <c r="U2977" s="6" t="s">
        <v>78</v>
      </c>
      <c r="V2977" s="12" t="s">
        <v>79</v>
      </c>
      <c r="W2977" s="12" t="s">
        <v>182</v>
      </c>
      <c r="X2977" s="12" t="s">
        <v>183</v>
      </c>
      <c r="Y2977" s="12" t="s">
        <v>184</v>
      </c>
      <c r="AA2977" s="12" t="s">
        <v>83</v>
      </c>
      <c r="AB2977" s="6" t="s">
        <v>84</v>
      </c>
      <c r="AC2977" s="12" t="s">
        <v>185</v>
      </c>
      <c r="AD2977" s="12" t="s">
        <v>259</v>
      </c>
      <c r="AE2977" s="2">
        <v>45093</v>
      </c>
      <c r="AF2977" s="43" t="s">
        <v>87</v>
      </c>
      <c r="AG2977" s="7" t="s">
        <v>186</v>
      </c>
      <c r="AH2977" s="43">
        <v>48.114406926055601</v>
      </c>
      <c r="AI2977" s="43">
        <v>-1.70735810912615</v>
      </c>
      <c r="AL2977" s="43">
        <v>10</v>
      </c>
      <c r="AN2977" s="46" t="s">
        <v>5240</v>
      </c>
      <c r="AO2977" s="5" t="s">
        <v>89</v>
      </c>
      <c r="AP2977" s="12" t="s">
        <v>259</v>
      </c>
      <c r="AR2977" s="7" t="s">
        <v>90</v>
      </c>
      <c r="AT2977" s="4" t="str">
        <f>CONCATENATE(AU2977,", ",AV2977,", ",AW2977,", ",AX2977,", ",AY2977,", ",AZ2977,", ",BA2977)</f>
        <v>Europe, France, FR, Bretagne, Ille-et-Vilaine, Rennes, Campus Institut Agro Rennes</v>
      </c>
      <c r="AU2977" s="1" t="s">
        <v>91</v>
      </c>
      <c r="AV2977" s="1" t="s">
        <v>92</v>
      </c>
      <c r="AW2977" s="1" t="s">
        <v>93</v>
      </c>
      <c r="AX2977" s="1" t="s">
        <v>94</v>
      </c>
      <c r="AY2977" s="1" t="s">
        <v>95</v>
      </c>
      <c r="AZ2977" s="1" t="s">
        <v>96</v>
      </c>
      <c r="BA2977" s="1" t="s">
        <v>5242</v>
      </c>
      <c r="BC2977" s="43"/>
      <c r="BF2977" s="43" t="s">
        <v>4596</v>
      </c>
      <c r="BG2977" s="43" t="s">
        <v>93</v>
      </c>
      <c r="BH2977" s="7" t="s">
        <v>97</v>
      </c>
      <c r="BJ2977" s="7" t="s">
        <v>98</v>
      </c>
      <c r="BK2977" s="7" t="s">
        <v>99</v>
      </c>
      <c r="BL2977" s="7" t="s">
        <v>4597</v>
      </c>
      <c r="BM2977" s="7" t="s">
        <v>4598</v>
      </c>
      <c r="BS2977" s="12" t="s">
        <v>259</v>
      </c>
      <c r="BU2977" s="43">
        <v>1</v>
      </c>
      <c r="BW2977" s="43" t="s">
        <v>103</v>
      </c>
    </row>
    <row r="2978" spans="3:75" x14ac:dyDescent="0.35">
      <c r="C2978" s="43" t="str">
        <f t="shared" si="46"/>
        <v>IARA:BDT-06:2023: 2977</v>
      </c>
      <c r="D2978" s="43">
        <v>2977</v>
      </c>
      <c r="E2978" s="43" t="s">
        <v>5313</v>
      </c>
      <c r="F2978" s="1" t="s">
        <v>73</v>
      </c>
      <c r="G2978" s="43" t="s">
        <v>5257</v>
      </c>
      <c r="H2978" s="2">
        <v>45093</v>
      </c>
      <c r="J2978" s="12">
        <f>YEAR(H2978)</f>
        <v>2023</v>
      </c>
      <c r="K2978" s="12">
        <f>MONTH(H2978)</f>
        <v>6</v>
      </c>
      <c r="L2978" s="12">
        <f>DAY(H2978)</f>
        <v>16</v>
      </c>
      <c r="M2978" s="13"/>
      <c r="P2978" s="12" t="s">
        <v>75</v>
      </c>
      <c r="Q2978" s="12" t="str">
        <f>CONCATENATE(X2978," ",Y2978)</f>
        <v>Turdus merula</v>
      </c>
      <c r="R2978" s="14" t="str">
        <f>CONCATENATE(S2978,", ",T2978,", ",U2978,", ",V2978,", ",W2978,", ",X2978,", ",Y2978)</f>
        <v>Animalia, Chordata, Aves, Passeriformes, Turdidae, Turdus, merula</v>
      </c>
      <c r="S2978" s="6" t="s">
        <v>76</v>
      </c>
      <c r="T2978" s="6" t="s">
        <v>77</v>
      </c>
      <c r="U2978" s="6" t="s">
        <v>78</v>
      </c>
      <c r="V2978" s="17" t="s">
        <v>79</v>
      </c>
      <c r="W2978" s="17" t="s">
        <v>126</v>
      </c>
      <c r="X2978" s="17" t="s">
        <v>127</v>
      </c>
      <c r="Y2978" s="17" t="s">
        <v>132</v>
      </c>
      <c r="AA2978" s="12" t="s">
        <v>83</v>
      </c>
      <c r="AB2978" s="6" t="s">
        <v>84</v>
      </c>
      <c r="AC2978" s="12" t="s">
        <v>133</v>
      </c>
      <c r="AD2978" s="12" t="s">
        <v>259</v>
      </c>
      <c r="AE2978" s="2">
        <v>45093</v>
      </c>
      <c r="AF2978" s="43" t="s">
        <v>87</v>
      </c>
      <c r="AG2978" s="7" t="s">
        <v>134</v>
      </c>
      <c r="AH2978" s="43">
        <v>48.114351095175799</v>
      </c>
      <c r="AI2978" s="43">
        <v>-1.7072950414557699</v>
      </c>
      <c r="AL2978" s="43">
        <v>10</v>
      </c>
      <c r="AN2978" s="46" t="s">
        <v>5240</v>
      </c>
      <c r="AO2978" s="5" t="s">
        <v>89</v>
      </c>
      <c r="AP2978" s="12" t="s">
        <v>259</v>
      </c>
      <c r="AR2978" s="7" t="s">
        <v>90</v>
      </c>
      <c r="AT2978" s="4" t="str">
        <f>CONCATENATE(AU2978,", ",AV2978,", ",AW2978,", ",AX2978,", ",AY2978,", ",AZ2978,", ",BA2978)</f>
        <v>Europe, France, FR, Bretagne, Ille-et-Vilaine, Rennes, Campus Institut Agro Rennes</v>
      </c>
      <c r="AU2978" s="1" t="s">
        <v>91</v>
      </c>
      <c r="AV2978" s="1" t="s">
        <v>92</v>
      </c>
      <c r="AW2978" s="1" t="s">
        <v>93</v>
      </c>
      <c r="AX2978" s="1" t="s">
        <v>94</v>
      </c>
      <c r="AY2978" s="1" t="s">
        <v>95</v>
      </c>
      <c r="AZ2978" s="1" t="s">
        <v>96</v>
      </c>
      <c r="BA2978" s="1" t="s">
        <v>5242</v>
      </c>
      <c r="BC2978" s="43"/>
      <c r="BF2978" s="43" t="s">
        <v>4596</v>
      </c>
      <c r="BG2978" s="43" t="s">
        <v>93</v>
      </c>
      <c r="BH2978" s="7" t="s">
        <v>97</v>
      </c>
      <c r="BJ2978" s="7" t="s">
        <v>98</v>
      </c>
      <c r="BK2978" s="7" t="s">
        <v>99</v>
      </c>
      <c r="BL2978" s="7" t="s">
        <v>4597</v>
      </c>
      <c r="BM2978" s="7" t="s">
        <v>4598</v>
      </c>
      <c r="BS2978" s="12" t="s">
        <v>259</v>
      </c>
      <c r="BU2978" s="43">
        <v>1</v>
      </c>
      <c r="BW2978" s="43" t="s">
        <v>103</v>
      </c>
    </row>
    <row r="2979" spans="3:75" x14ac:dyDescent="0.35">
      <c r="C2979" s="43" t="str">
        <f t="shared" si="46"/>
        <v>IARA:BDT-06:2023: 2978</v>
      </c>
      <c r="D2979" s="43">
        <v>2978</v>
      </c>
      <c r="E2979" s="43" t="s">
        <v>5313</v>
      </c>
      <c r="F2979" s="1" t="s">
        <v>73</v>
      </c>
      <c r="G2979" s="43" t="s">
        <v>5257</v>
      </c>
      <c r="H2979" s="2">
        <v>45093</v>
      </c>
      <c r="J2979" s="12">
        <f>YEAR(H2979)</f>
        <v>2023</v>
      </c>
      <c r="K2979" s="12">
        <f>MONTH(H2979)</f>
        <v>6</v>
      </c>
      <c r="L2979" s="12">
        <f>DAY(H2979)</f>
        <v>16</v>
      </c>
      <c r="M2979" s="13"/>
      <c r="P2979" s="12" t="s">
        <v>75</v>
      </c>
      <c r="Q2979" s="12" t="str">
        <f>CONCATENATE(X2979," ",Y2979)</f>
        <v>Sturnus vulgaris</v>
      </c>
      <c r="R2979" s="14" t="str">
        <f>CONCATENATE(S2979,", ",T2979,", ",U2979,", ",V2979,", ",W2979,", ",X2979,", ",Y2979)</f>
        <v>Animalia, Chordata, Aves, Passeriformes, Sturnidae, Sturnus, vulgaris</v>
      </c>
      <c r="S2979" s="6" t="s">
        <v>76</v>
      </c>
      <c r="T2979" s="6" t="s">
        <v>77</v>
      </c>
      <c r="U2979" s="6" t="s">
        <v>78</v>
      </c>
      <c r="V2979" s="12" t="s">
        <v>79</v>
      </c>
      <c r="W2979" s="12" t="s">
        <v>112</v>
      </c>
      <c r="X2979" s="12" t="s">
        <v>113</v>
      </c>
      <c r="Y2979" s="12" t="s">
        <v>114</v>
      </c>
      <c r="AA2979" s="12" t="s">
        <v>83</v>
      </c>
      <c r="AB2979" s="6" t="s">
        <v>84</v>
      </c>
      <c r="AC2979" s="12" t="s">
        <v>115</v>
      </c>
      <c r="AD2979" s="12" t="s">
        <v>259</v>
      </c>
      <c r="AE2979" s="2">
        <v>45093</v>
      </c>
      <c r="AF2979" s="43" t="s">
        <v>87</v>
      </c>
      <c r="AG2979" s="7" t="s">
        <v>116</v>
      </c>
      <c r="AH2979" s="43">
        <v>48.114322093839199</v>
      </c>
      <c r="AI2979" s="43">
        <v>-1.7071690122905201</v>
      </c>
      <c r="AL2979" s="43">
        <v>10</v>
      </c>
      <c r="AN2979" s="46" t="s">
        <v>5240</v>
      </c>
      <c r="AO2979" s="5" t="s">
        <v>89</v>
      </c>
      <c r="AP2979" s="12" t="s">
        <v>259</v>
      </c>
      <c r="AR2979" s="7" t="s">
        <v>90</v>
      </c>
      <c r="AT2979" s="4" t="str">
        <f>CONCATENATE(AU2979,", ",AV2979,", ",AW2979,", ",AX2979,", ",AY2979,", ",AZ2979,", ",BA2979)</f>
        <v>Europe, France, FR, Bretagne, Ille-et-Vilaine, Rennes, Campus Institut Agro Rennes</v>
      </c>
      <c r="AU2979" s="1" t="s">
        <v>91</v>
      </c>
      <c r="AV2979" s="1" t="s">
        <v>92</v>
      </c>
      <c r="AW2979" s="1" t="s">
        <v>93</v>
      </c>
      <c r="AX2979" s="1" t="s">
        <v>94</v>
      </c>
      <c r="AY2979" s="1" t="s">
        <v>95</v>
      </c>
      <c r="AZ2979" s="1" t="s">
        <v>96</v>
      </c>
      <c r="BA2979" s="1" t="s">
        <v>5242</v>
      </c>
      <c r="BC2979" s="43"/>
      <c r="BF2979" s="43" t="s">
        <v>4596</v>
      </c>
      <c r="BG2979" s="43" t="s">
        <v>93</v>
      </c>
      <c r="BH2979" s="7" t="s">
        <v>97</v>
      </c>
      <c r="BJ2979" s="7" t="s">
        <v>98</v>
      </c>
      <c r="BK2979" s="7" t="s">
        <v>99</v>
      </c>
      <c r="BL2979" s="7" t="s">
        <v>4597</v>
      </c>
      <c r="BM2979" s="7" t="s">
        <v>4598</v>
      </c>
      <c r="BS2979" s="12" t="s">
        <v>259</v>
      </c>
      <c r="BU2979" s="43">
        <v>1</v>
      </c>
      <c r="BW2979" s="43" t="s">
        <v>103</v>
      </c>
    </row>
    <row r="2980" spans="3:75" x14ac:dyDescent="0.35">
      <c r="C2980" s="43" t="str">
        <f t="shared" si="46"/>
        <v>IARA:BDT-06:2023: 2979</v>
      </c>
      <c r="D2980" s="43">
        <v>2979</v>
      </c>
      <c r="E2980" s="43" t="s">
        <v>5313</v>
      </c>
      <c r="F2980" s="1" t="s">
        <v>73</v>
      </c>
      <c r="G2980" s="43" t="s">
        <v>5257</v>
      </c>
      <c r="H2980" s="2">
        <v>45093</v>
      </c>
      <c r="J2980" s="12">
        <f>YEAR(H2980)</f>
        <v>2023</v>
      </c>
      <c r="K2980" s="12">
        <f>MONTH(H2980)</f>
        <v>6</v>
      </c>
      <c r="L2980" s="12">
        <f>DAY(H2980)</f>
        <v>16</v>
      </c>
      <c r="M2980" s="13"/>
      <c r="P2980" s="12" t="s">
        <v>75</v>
      </c>
      <c r="Q2980" s="12" t="str">
        <f>CONCATENATE(X2980," ",Y2980)</f>
        <v>Parus major</v>
      </c>
      <c r="R2980" s="14" t="str">
        <f>CONCATENATE(S2980,", ",T2980,", ",U2980,", ",V2980,", ",W2980,", ",X2980,", ",Y2980)</f>
        <v>Animalia, Chordata, Aves, Passeriformes, Paridae, Parus, major</v>
      </c>
      <c r="S2980" s="6" t="s">
        <v>76</v>
      </c>
      <c r="T2980" s="6" t="s">
        <v>77</v>
      </c>
      <c r="U2980" s="6" t="s">
        <v>78</v>
      </c>
      <c r="V2980" s="12" t="s">
        <v>79</v>
      </c>
      <c r="W2980" s="12" t="s">
        <v>135</v>
      </c>
      <c r="X2980" s="12" t="s">
        <v>140</v>
      </c>
      <c r="Y2980" s="12" t="s">
        <v>141</v>
      </c>
      <c r="AA2980" s="12" t="s">
        <v>83</v>
      </c>
      <c r="AB2980" s="6" t="s">
        <v>84</v>
      </c>
      <c r="AC2980" s="12" t="s">
        <v>142</v>
      </c>
      <c r="AD2980" s="12" t="s">
        <v>259</v>
      </c>
      <c r="AE2980" s="2">
        <v>45093</v>
      </c>
      <c r="AF2980" s="43" t="s">
        <v>87</v>
      </c>
      <c r="AG2980" s="7" t="s">
        <v>143</v>
      </c>
      <c r="AH2980" s="43">
        <v>48.114599796768601</v>
      </c>
      <c r="AI2980" s="43">
        <v>-1.70703401068909</v>
      </c>
      <c r="AL2980" s="43">
        <v>10</v>
      </c>
      <c r="AN2980" s="46" t="s">
        <v>5240</v>
      </c>
      <c r="AO2980" s="5" t="s">
        <v>89</v>
      </c>
      <c r="AP2980" s="12" t="s">
        <v>259</v>
      </c>
      <c r="AR2980" s="7" t="s">
        <v>90</v>
      </c>
      <c r="AT2980" s="4" t="str">
        <f>CONCATENATE(AU2980,", ",AV2980,", ",AW2980,", ",AX2980,", ",AY2980,", ",AZ2980,", ",BA2980)</f>
        <v>Europe, France, FR, Bretagne, Ille-et-Vilaine, Rennes, Campus Institut Agro Rennes</v>
      </c>
      <c r="AU2980" s="1" t="s">
        <v>91</v>
      </c>
      <c r="AV2980" s="1" t="s">
        <v>92</v>
      </c>
      <c r="AW2980" s="1" t="s">
        <v>93</v>
      </c>
      <c r="AX2980" s="1" t="s">
        <v>94</v>
      </c>
      <c r="AY2980" s="1" t="s">
        <v>95</v>
      </c>
      <c r="AZ2980" s="1" t="s">
        <v>96</v>
      </c>
      <c r="BA2980" s="1" t="s">
        <v>5242</v>
      </c>
      <c r="BC2980" s="43"/>
      <c r="BF2980" s="43" t="s">
        <v>4596</v>
      </c>
      <c r="BG2980" s="43" t="s">
        <v>93</v>
      </c>
      <c r="BH2980" s="7" t="s">
        <v>97</v>
      </c>
      <c r="BJ2980" s="7" t="s">
        <v>98</v>
      </c>
      <c r="BK2980" s="7" t="s">
        <v>99</v>
      </c>
      <c r="BL2980" s="7" t="s">
        <v>4597</v>
      </c>
      <c r="BM2980" s="7" t="s">
        <v>4598</v>
      </c>
      <c r="BS2980" s="12" t="s">
        <v>259</v>
      </c>
      <c r="BU2980" s="43">
        <v>1</v>
      </c>
      <c r="BW2980" s="43" t="s">
        <v>103</v>
      </c>
    </row>
    <row r="2981" spans="3:75" x14ac:dyDescent="0.35">
      <c r="C2981" s="43" t="str">
        <f t="shared" si="46"/>
        <v>IARA:BDT-06:2023: 2980</v>
      </c>
      <c r="D2981" s="43">
        <v>2980</v>
      </c>
      <c r="E2981" s="43" t="s">
        <v>5313</v>
      </c>
      <c r="F2981" s="1" t="s">
        <v>73</v>
      </c>
      <c r="G2981" s="43" t="s">
        <v>5257</v>
      </c>
      <c r="H2981" s="2">
        <v>45093</v>
      </c>
      <c r="J2981" s="12">
        <f>YEAR(H2981)</f>
        <v>2023</v>
      </c>
      <c r="K2981" s="12">
        <f>MONTH(H2981)</f>
        <v>6</v>
      </c>
      <c r="L2981" s="12">
        <f>DAY(H2981)</f>
        <v>16</v>
      </c>
      <c r="M2981" s="13"/>
      <c r="P2981" s="12" t="s">
        <v>75</v>
      </c>
      <c r="Q2981" s="12" t="str">
        <f>CONCATENATE(X2981," ",Y2981)</f>
        <v>Cyanistes caeruleus</v>
      </c>
      <c r="R2981" s="14" t="str">
        <f>CONCATENATE(S2981,", ",T2981,", ",U2981,", ",V2981,", ",W2981,", ",X2981,", ",Y2981)</f>
        <v>Animalia, Chordata, Aves, Passeriformes, Paridae, Cyanistes, caeruleus</v>
      </c>
      <c r="S2981" s="6" t="s">
        <v>76</v>
      </c>
      <c r="T2981" s="6" t="s">
        <v>77</v>
      </c>
      <c r="U2981" s="6" t="s">
        <v>78</v>
      </c>
      <c r="V2981" s="12" t="s">
        <v>79</v>
      </c>
      <c r="W2981" s="12" t="s">
        <v>135</v>
      </c>
      <c r="X2981" s="12" t="s">
        <v>136</v>
      </c>
      <c r="Y2981" s="12" t="s">
        <v>137</v>
      </c>
      <c r="AA2981" s="12" t="s">
        <v>83</v>
      </c>
      <c r="AB2981" s="6" t="s">
        <v>84</v>
      </c>
      <c r="AC2981" s="12" t="s">
        <v>138</v>
      </c>
      <c r="AD2981" s="12" t="s">
        <v>259</v>
      </c>
      <c r="AE2981" s="2">
        <v>45093</v>
      </c>
      <c r="AF2981" s="43" t="s">
        <v>87</v>
      </c>
      <c r="AG2981" s="7" t="s">
        <v>139</v>
      </c>
      <c r="AH2981" s="43">
        <v>48.114288966467498</v>
      </c>
      <c r="AI2981" s="43">
        <v>-1.7067812042714201</v>
      </c>
      <c r="AL2981" s="43">
        <v>10</v>
      </c>
      <c r="AN2981" s="46" t="s">
        <v>5240</v>
      </c>
      <c r="AO2981" s="5" t="s">
        <v>89</v>
      </c>
      <c r="AP2981" s="12" t="s">
        <v>259</v>
      </c>
      <c r="AR2981" s="7" t="s">
        <v>90</v>
      </c>
      <c r="AT2981" s="4" t="str">
        <f>CONCATENATE(AU2981,", ",AV2981,", ",AW2981,", ",AX2981,", ",AY2981,", ",AZ2981,", ",BA2981)</f>
        <v>Europe, France, FR, Bretagne, Ille-et-Vilaine, Rennes, Campus Institut Agro Rennes</v>
      </c>
      <c r="AU2981" s="1" t="s">
        <v>91</v>
      </c>
      <c r="AV2981" s="1" t="s">
        <v>92</v>
      </c>
      <c r="AW2981" s="1" t="s">
        <v>93</v>
      </c>
      <c r="AX2981" s="1" t="s">
        <v>94</v>
      </c>
      <c r="AY2981" s="1" t="s">
        <v>95</v>
      </c>
      <c r="AZ2981" s="1" t="s">
        <v>96</v>
      </c>
      <c r="BA2981" s="1" t="s">
        <v>5242</v>
      </c>
      <c r="BC2981" s="43"/>
      <c r="BF2981" s="43" t="s">
        <v>4596</v>
      </c>
      <c r="BG2981" s="43" t="s">
        <v>93</v>
      </c>
      <c r="BH2981" s="7" t="s">
        <v>97</v>
      </c>
      <c r="BJ2981" s="7" t="s">
        <v>98</v>
      </c>
      <c r="BK2981" s="7" t="s">
        <v>99</v>
      </c>
      <c r="BL2981" s="7" t="s">
        <v>4597</v>
      </c>
      <c r="BM2981" s="7" t="s">
        <v>4598</v>
      </c>
      <c r="BS2981" s="12" t="s">
        <v>259</v>
      </c>
      <c r="BU2981" s="43">
        <v>1</v>
      </c>
      <c r="BW2981" s="43" t="s">
        <v>103</v>
      </c>
    </row>
    <row r="2982" spans="3:75" x14ac:dyDescent="0.35">
      <c r="C2982" s="43" t="str">
        <f t="shared" si="46"/>
        <v>IARA:BDT-06:2023: 2981</v>
      </c>
      <c r="D2982" s="43">
        <v>2981</v>
      </c>
      <c r="E2982" s="43" t="s">
        <v>5313</v>
      </c>
      <c r="F2982" s="1" t="s">
        <v>73</v>
      </c>
      <c r="G2982" s="43" t="s">
        <v>5257</v>
      </c>
      <c r="H2982" s="2">
        <v>45093</v>
      </c>
      <c r="J2982" s="12">
        <f>YEAR(H2982)</f>
        <v>2023</v>
      </c>
      <c r="K2982" s="12">
        <f>MONTH(H2982)</f>
        <v>6</v>
      </c>
      <c r="L2982" s="12">
        <f>DAY(H2982)</f>
        <v>16</v>
      </c>
      <c r="M2982" s="13"/>
      <c r="P2982" s="12" t="s">
        <v>75</v>
      </c>
      <c r="Q2982" s="12" t="str">
        <f>CONCATENATE(X2982," ",Y2982)</f>
        <v>Cyanistes caeruleus</v>
      </c>
      <c r="R2982" s="14" t="str">
        <f>CONCATENATE(S2982,", ",T2982,", ",U2982,", ",V2982,", ",W2982,", ",X2982,", ",Y2982)</f>
        <v>Animalia, Chordata, Aves, Passeriformes, Paridae, Cyanistes, caeruleus</v>
      </c>
      <c r="S2982" s="6" t="s">
        <v>76</v>
      </c>
      <c r="T2982" s="6" t="s">
        <v>77</v>
      </c>
      <c r="U2982" s="6" t="s">
        <v>78</v>
      </c>
      <c r="V2982" s="12" t="s">
        <v>79</v>
      </c>
      <c r="W2982" s="12" t="s">
        <v>135</v>
      </c>
      <c r="X2982" s="12" t="s">
        <v>136</v>
      </c>
      <c r="Y2982" s="12" t="s">
        <v>137</v>
      </c>
      <c r="AA2982" s="12" t="s">
        <v>83</v>
      </c>
      <c r="AB2982" s="6" t="s">
        <v>84</v>
      </c>
      <c r="AC2982" s="12" t="s">
        <v>138</v>
      </c>
      <c r="AD2982" s="12" t="s">
        <v>259</v>
      </c>
      <c r="AE2982" s="2">
        <v>45093</v>
      </c>
      <c r="AF2982" s="43" t="s">
        <v>87</v>
      </c>
      <c r="AG2982" s="7" t="s">
        <v>139</v>
      </c>
      <c r="AH2982" s="43">
        <v>48.114305815895598</v>
      </c>
      <c r="AI2982" s="43">
        <v>-1.70672461446345</v>
      </c>
      <c r="AL2982" s="43">
        <v>10</v>
      </c>
      <c r="AN2982" s="46" t="s">
        <v>5240</v>
      </c>
      <c r="AO2982" s="5" t="s">
        <v>89</v>
      </c>
      <c r="AP2982" s="12" t="s">
        <v>259</v>
      </c>
      <c r="AR2982" s="7" t="s">
        <v>90</v>
      </c>
      <c r="AT2982" s="4" t="str">
        <f>CONCATENATE(AU2982,", ",AV2982,", ",AW2982,", ",AX2982,", ",AY2982,", ",AZ2982,", ",BA2982)</f>
        <v>Europe, France, FR, Bretagne, Ille-et-Vilaine, Rennes, Campus Institut Agro Rennes</v>
      </c>
      <c r="AU2982" s="1" t="s">
        <v>91</v>
      </c>
      <c r="AV2982" s="1" t="s">
        <v>92</v>
      </c>
      <c r="AW2982" s="1" t="s">
        <v>93</v>
      </c>
      <c r="AX2982" s="1" t="s">
        <v>94</v>
      </c>
      <c r="AY2982" s="1" t="s">
        <v>95</v>
      </c>
      <c r="AZ2982" s="1" t="s">
        <v>96</v>
      </c>
      <c r="BA2982" s="1" t="s">
        <v>5242</v>
      </c>
      <c r="BC2982" s="43"/>
      <c r="BF2982" s="43" t="s">
        <v>4596</v>
      </c>
      <c r="BG2982" s="43" t="s">
        <v>93</v>
      </c>
      <c r="BH2982" s="7" t="s">
        <v>97</v>
      </c>
      <c r="BJ2982" s="7" t="s">
        <v>98</v>
      </c>
      <c r="BK2982" s="7" t="s">
        <v>99</v>
      </c>
      <c r="BL2982" s="7" t="s">
        <v>4597</v>
      </c>
      <c r="BM2982" s="7" t="s">
        <v>4598</v>
      </c>
      <c r="BS2982" s="12" t="s">
        <v>259</v>
      </c>
      <c r="BU2982" s="43">
        <v>1</v>
      </c>
      <c r="BW2982" s="43" t="s">
        <v>103</v>
      </c>
    </row>
    <row r="2983" spans="3:75" x14ac:dyDescent="0.35">
      <c r="C2983" s="43" t="str">
        <f t="shared" si="46"/>
        <v>IARA:BDT-06:2023: 2982</v>
      </c>
      <c r="D2983" s="43">
        <v>2982</v>
      </c>
      <c r="E2983" s="43" t="s">
        <v>5313</v>
      </c>
      <c r="F2983" s="1" t="s">
        <v>73</v>
      </c>
      <c r="G2983" s="43" t="s">
        <v>5257</v>
      </c>
      <c r="H2983" s="2">
        <v>45093</v>
      </c>
      <c r="J2983" s="12">
        <f>YEAR(H2983)</f>
        <v>2023</v>
      </c>
      <c r="K2983" s="12">
        <f>MONTH(H2983)</f>
        <v>6</v>
      </c>
      <c r="L2983" s="12">
        <f>DAY(H2983)</f>
        <v>16</v>
      </c>
      <c r="M2983" s="13"/>
      <c r="P2983" s="12" t="s">
        <v>75</v>
      </c>
      <c r="Q2983" s="12" t="str">
        <f>CONCATENATE(X2983," ",Y2983)</f>
        <v>Fringilla coelebs</v>
      </c>
      <c r="R2983" s="14" t="str">
        <f>CONCATENATE(S2983,", ",T2983,", ",U2983,", ",V2983,", ",W2983,", ",X2983,", ",Y2983)</f>
        <v>Animalia, Chordata, Aves, Passeriformes, Fringillidae, Fringilla, coelebs</v>
      </c>
      <c r="S2983" s="6" t="s">
        <v>76</v>
      </c>
      <c r="T2983" s="6" t="s">
        <v>77</v>
      </c>
      <c r="U2983" s="6" t="s">
        <v>78</v>
      </c>
      <c r="V2983" s="12" t="s">
        <v>79</v>
      </c>
      <c r="W2983" s="12" t="s">
        <v>165</v>
      </c>
      <c r="X2983" s="12" t="s">
        <v>166</v>
      </c>
      <c r="Y2983" s="12" t="s">
        <v>167</v>
      </c>
      <c r="AA2983" s="12" t="s">
        <v>83</v>
      </c>
      <c r="AB2983" s="6" t="s">
        <v>84</v>
      </c>
      <c r="AC2983" s="12" t="s">
        <v>168</v>
      </c>
      <c r="AD2983" s="12" t="s">
        <v>259</v>
      </c>
      <c r="AE2983" s="2">
        <v>45093</v>
      </c>
      <c r="AF2983" s="43" t="s">
        <v>87</v>
      </c>
      <c r="AG2983" s="7" t="s">
        <v>169</v>
      </c>
      <c r="AH2983" s="43">
        <v>48.114102239733697</v>
      </c>
      <c r="AI2983" s="43">
        <v>-1.7068299160828599</v>
      </c>
      <c r="AL2983" s="43">
        <v>10</v>
      </c>
      <c r="AN2983" s="46" t="s">
        <v>5240</v>
      </c>
      <c r="AO2983" s="5" t="s">
        <v>89</v>
      </c>
      <c r="AP2983" s="12" t="s">
        <v>259</v>
      </c>
      <c r="AR2983" s="7" t="s">
        <v>90</v>
      </c>
      <c r="AT2983" s="4" t="str">
        <f>CONCATENATE(AU2983,", ",AV2983,", ",AW2983,", ",AX2983,", ",AY2983,", ",AZ2983,", ",BA2983)</f>
        <v>Europe, France, FR, Bretagne, Ille-et-Vilaine, Rennes, Campus Institut Agro Rennes</v>
      </c>
      <c r="AU2983" s="1" t="s">
        <v>91</v>
      </c>
      <c r="AV2983" s="1" t="s">
        <v>92</v>
      </c>
      <c r="AW2983" s="1" t="s">
        <v>93</v>
      </c>
      <c r="AX2983" s="1" t="s">
        <v>94</v>
      </c>
      <c r="AY2983" s="1" t="s">
        <v>95</v>
      </c>
      <c r="AZ2983" s="1" t="s">
        <v>96</v>
      </c>
      <c r="BA2983" s="1" t="s">
        <v>5242</v>
      </c>
      <c r="BC2983" s="43"/>
      <c r="BF2983" s="43" t="s">
        <v>4596</v>
      </c>
      <c r="BG2983" s="43" t="s">
        <v>93</v>
      </c>
      <c r="BH2983" s="7" t="s">
        <v>97</v>
      </c>
      <c r="BJ2983" s="7" t="s">
        <v>98</v>
      </c>
      <c r="BK2983" s="7" t="s">
        <v>99</v>
      </c>
      <c r="BL2983" s="7" t="s">
        <v>4597</v>
      </c>
      <c r="BM2983" s="7" t="s">
        <v>4598</v>
      </c>
      <c r="BS2983" s="12" t="s">
        <v>259</v>
      </c>
      <c r="BU2983" s="43">
        <v>1</v>
      </c>
      <c r="BW2983" s="43" t="s">
        <v>103</v>
      </c>
    </row>
    <row r="2984" spans="3:75" x14ac:dyDescent="0.35">
      <c r="C2984" s="43" t="str">
        <f t="shared" si="46"/>
        <v>IARA:BDT-06:2023: 2983</v>
      </c>
      <c r="D2984" s="43">
        <v>2983</v>
      </c>
      <c r="E2984" s="43" t="s">
        <v>5313</v>
      </c>
      <c r="F2984" s="1" t="s">
        <v>73</v>
      </c>
      <c r="G2984" s="43" t="s">
        <v>5257</v>
      </c>
      <c r="H2984" s="2">
        <v>45093</v>
      </c>
      <c r="J2984" s="12">
        <f>YEAR(H2984)</f>
        <v>2023</v>
      </c>
      <c r="K2984" s="12">
        <f>MONTH(H2984)</f>
        <v>6</v>
      </c>
      <c r="L2984" s="12">
        <f>DAY(H2984)</f>
        <v>16</v>
      </c>
      <c r="M2984" s="13"/>
      <c r="P2984" s="12" t="s">
        <v>75</v>
      </c>
      <c r="Q2984" s="12" t="str">
        <f>CONCATENATE(X2984," ",Y2984)</f>
        <v>Fringilla coelebs</v>
      </c>
      <c r="R2984" s="14" t="str">
        <f>CONCATENATE(S2984,", ",T2984,", ",U2984,", ",V2984,", ",W2984,", ",X2984,", ",Y2984)</f>
        <v>Animalia, Chordata, Aves, Passeriformes, Fringillidae, Fringilla, coelebs</v>
      </c>
      <c r="S2984" s="6" t="s">
        <v>76</v>
      </c>
      <c r="T2984" s="6" t="s">
        <v>77</v>
      </c>
      <c r="U2984" s="6" t="s">
        <v>78</v>
      </c>
      <c r="V2984" s="12" t="s">
        <v>79</v>
      </c>
      <c r="W2984" s="12" t="s">
        <v>165</v>
      </c>
      <c r="X2984" s="12" t="s">
        <v>166</v>
      </c>
      <c r="Y2984" s="12" t="s">
        <v>167</v>
      </c>
      <c r="AA2984" s="12" t="s">
        <v>83</v>
      </c>
      <c r="AB2984" s="6" t="s">
        <v>84</v>
      </c>
      <c r="AC2984" s="12" t="s">
        <v>168</v>
      </c>
      <c r="AD2984" s="12" t="s">
        <v>259</v>
      </c>
      <c r="AE2984" s="2">
        <v>45093</v>
      </c>
      <c r="AF2984" s="43" t="s">
        <v>87</v>
      </c>
      <c r="AG2984" s="7" t="s">
        <v>169</v>
      </c>
      <c r="AH2984" s="43">
        <v>48.114133625312299</v>
      </c>
      <c r="AI2984" s="43">
        <v>-1.7067746219237101</v>
      </c>
      <c r="AL2984" s="43">
        <v>10</v>
      </c>
      <c r="AN2984" s="46" t="s">
        <v>5240</v>
      </c>
      <c r="AO2984" s="5" t="s">
        <v>89</v>
      </c>
      <c r="AP2984" s="12" t="s">
        <v>259</v>
      </c>
      <c r="AR2984" s="7" t="s">
        <v>90</v>
      </c>
      <c r="AT2984" s="4" t="str">
        <f>CONCATENATE(AU2984,", ",AV2984,", ",AW2984,", ",AX2984,", ",AY2984,", ",AZ2984,", ",BA2984)</f>
        <v>Europe, France, FR, Bretagne, Ille-et-Vilaine, Rennes, Campus Institut Agro Rennes</v>
      </c>
      <c r="AU2984" s="1" t="s">
        <v>91</v>
      </c>
      <c r="AV2984" s="1" t="s">
        <v>92</v>
      </c>
      <c r="AW2984" s="1" t="s">
        <v>93</v>
      </c>
      <c r="AX2984" s="1" t="s">
        <v>94</v>
      </c>
      <c r="AY2984" s="1" t="s">
        <v>95</v>
      </c>
      <c r="AZ2984" s="1" t="s">
        <v>96</v>
      </c>
      <c r="BA2984" s="1" t="s">
        <v>5242</v>
      </c>
      <c r="BC2984" s="43"/>
      <c r="BF2984" s="43" t="s">
        <v>4596</v>
      </c>
      <c r="BG2984" s="43" t="s">
        <v>93</v>
      </c>
      <c r="BH2984" s="7" t="s">
        <v>97</v>
      </c>
      <c r="BJ2984" s="7" t="s">
        <v>98</v>
      </c>
      <c r="BK2984" s="7" t="s">
        <v>99</v>
      </c>
      <c r="BL2984" s="7" t="s">
        <v>4597</v>
      </c>
      <c r="BM2984" s="7" t="s">
        <v>4598</v>
      </c>
      <c r="BS2984" s="12" t="s">
        <v>259</v>
      </c>
      <c r="BU2984" s="43">
        <v>1</v>
      </c>
      <c r="BW2984" s="43" t="s">
        <v>103</v>
      </c>
    </row>
    <row r="2985" spans="3:75" x14ac:dyDescent="0.35">
      <c r="C2985" s="43" t="str">
        <f t="shared" si="46"/>
        <v>IARA:BDT-06:2023: 2984</v>
      </c>
      <c r="D2985" s="43">
        <v>2984</v>
      </c>
      <c r="E2985" s="43" t="s">
        <v>5313</v>
      </c>
      <c r="F2985" s="1" t="s">
        <v>73</v>
      </c>
      <c r="G2985" s="43" t="s">
        <v>5257</v>
      </c>
      <c r="H2985" s="2">
        <v>45093</v>
      </c>
      <c r="J2985" s="12">
        <f>YEAR(H2985)</f>
        <v>2023</v>
      </c>
      <c r="K2985" s="12">
        <f>MONTH(H2985)</f>
        <v>6</v>
      </c>
      <c r="L2985" s="12">
        <f>DAY(H2985)</f>
        <v>16</v>
      </c>
      <c r="M2985" s="13"/>
      <c r="P2985" s="12" t="s">
        <v>75</v>
      </c>
      <c r="Q2985" s="12" t="str">
        <f>CONCATENATE(X2985," ",Y2985)</f>
        <v>Parus major</v>
      </c>
      <c r="R2985" s="14" t="str">
        <f>CONCATENATE(S2985,", ",T2985,", ",U2985,", ",V2985,", ",W2985,", ",X2985,", ",Y2985)</f>
        <v>Animalia, Chordata, Aves, Passeriformes, Paridae, Parus, major</v>
      </c>
      <c r="S2985" s="6" t="s">
        <v>76</v>
      </c>
      <c r="T2985" s="6" t="s">
        <v>77</v>
      </c>
      <c r="U2985" s="6" t="s">
        <v>78</v>
      </c>
      <c r="V2985" s="12" t="s">
        <v>79</v>
      </c>
      <c r="W2985" s="12" t="s">
        <v>135</v>
      </c>
      <c r="X2985" s="12" t="s">
        <v>140</v>
      </c>
      <c r="Y2985" s="12" t="s">
        <v>141</v>
      </c>
      <c r="AA2985" s="12" t="s">
        <v>83</v>
      </c>
      <c r="AB2985" s="6" t="s">
        <v>84</v>
      </c>
      <c r="AC2985" s="12" t="s">
        <v>142</v>
      </c>
      <c r="AD2985" s="12" t="s">
        <v>259</v>
      </c>
      <c r="AE2985" s="2">
        <v>45093</v>
      </c>
      <c r="AF2985" s="43" t="s">
        <v>87</v>
      </c>
      <c r="AG2985" s="7" t="s">
        <v>143</v>
      </c>
      <c r="AH2985" s="43">
        <v>48.114100356352203</v>
      </c>
      <c r="AI2985" s="43">
        <v>-1.7066336905055799</v>
      </c>
      <c r="AL2985" s="43">
        <v>10</v>
      </c>
      <c r="AN2985" s="46" t="s">
        <v>5240</v>
      </c>
      <c r="AO2985" s="5" t="s">
        <v>89</v>
      </c>
      <c r="AP2985" s="12" t="s">
        <v>259</v>
      </c>
      <c r="AR2985" s="7" t="s">
        <v>90</v>
      </c>
      <c r="AT2985" s="4" t="str">
        <f>CONCATENATE(AU2985,", ",AV2985,", ",AW2985,", ",AX2985,", ",AY2985,", ",AZ2985,", ",BA2985)</f>
        <v>Europe, France, FR, Bretagne, Ille-et-Vilaine, Rennes, Campus Institut Agro Rennes</v>
      </c>
      <c r="AU2985" s="1" t="s">
        <v>91</v>
      </c>
      <c r="AV2985" s="1" t="s">
        <v>92</v>
      </c>
      <c r="AW2985" s="1" t="s">
        <v>93</v>
      </c>
      <c r="AX2985" s="1" t="s">
        <v>94</v>
      </c>
      <c r="AY2985" s="1" t="s">
        <v>95</v>
      </c>
      <c r="AZ2985" s="1" t="s">
        <v>96</v>
      </c>
      <c r="BA2985" s="1" t="s">
        <v>5242</v>
      </c>
      <c r="BC2985" s="43"/>
      <c r="BF2985" s="43" t="s">
        <v>4596</v>
      </c>
      <c r="BG2985" s="43" t="s">
        <v>93</v>
      </c>
      <c r="BH2985" s="7" t="s">
        <v>97</v>
      </c>
      <c r="BJ2985" s="7" t="s">
        <v>98</v>
      </c>
      <c r="BK2985" s="7" t="s">
        <v>99</v>
      </c>
      <c r="BL2985" s="7" t="s">
        <v>4597</v>
      </c>
      <c r="BM2985" s="7" t="s">
        <v>4598</v>
      </c>
      <c r="BS2985" s="12" t="s">
        <v>259</v>
      </c>
      <c r="BU2985" s="43">
        <v>1</v>
      </c>
      <c r="BW2985" s="43" t="s">
        <v>103</v>
      </c>
    </row>
    <row r="2986" spans="3:75" x14ac:dyDescent="0.35">
      <c r="C2986" s="43" t="str">
        <f t="shared" si="46"/>
        <v>IARA:BDT-06:2023: 2985</v>
      </c>
      <c r="D2986" s="43">
        <v>2985</v>
      </c>
      <c r="E2986" s="43" t="s">
        <v>5313</v>
      </c>
      <c r="F2986" s="1" t="s">
        <v>73</v>
      </c>
      <c r="G2986" s="43" t="s">
        <v>5257</v>
      </c>
      <c r="H2986" s="2">
        <v>45093</v>
      </c>
      <c r="J2986" s="12">
        <f>YEAR(H2986)</f>
        <v>2023</v>
      </c>
      <c r="K2986" s="12">
        <f>MONTH(H2986)</f>
        <v>6</v>
      </c>
      <c r="L2986" s="12">
        <f>DAY(H2986)</f>
        <v>16</v>
      </c>
      <c r="M2986" s="13"/>
      <c r="P2986" s="12" t="s">
        <v>75</v>
      </c>
      <c r="Q2986" s="12" t="str">
        <f>CONCATENATE(X2986," ",Y2986)</f>
        <v>Sturnus vulgaris</v>
      </c>
      <c r="R2986" s="14" t="str">
        <f>CONCATENATE(S2986,", ",T2986,", ",U2986,", ",V2986,", ",W2986,", ",X2986,", ",Y2986)</f>
        <v>Animalia, Chordata, Aves, Passeriformes, Sturnidae, Sturnus, vulgaris</v>
      </c>
      <c r="S2986" s="6" t="s">
        <v>76</v>
      </c>
      <c r="T2986" s="6" t="s">
        <v>77</v>
      </c>
      <c r="U2986" s="6" t="s">
        <v>78</v>
      </c>
      <c r="V2986" s="12" t="s">
        <v>79</v>
      </c>
      <c r="W2986" s="12" t="s">
        <v>112</v>
      </c>
      <c r="X2986" s="12" t="s">
        <v>113</v>
      </c>
      <c r="Y2986" s="12" t="s">
        <v>114</v>
      </c>
      <c r="AA2986" s="12" t="s">
        <v>83</v>
      </c>
      <c r="AB2986" s="6" t="s">
        <v>84</v>
      </c>
      <c r="AC2986" s="12" t="s">
        <v>115</v>
      </c>
      <c r="AD2986" s="12" t="s">
        <v>259</v>
      </c>
      <c r="AE2986" s="2">
        <v>45093</v>
      </c>
      <c r="AF2986" s="43" t="s">
        <v>87</v>
      </c>
      <c r="AG2986" s="7" t="s">
        <v>116</v>
      </c>
      <c r="AH2986" s="43">
        <v>48.114225757798003</v>
      </c>
      <c r="AI2986" s="43">
        <v>-1.7066593885742101</v>
      </c>
      <c r="AL2986" s="43">
        <v>10</v>
      </c>
      <c r="AN2986" s="46" t="s">
        <v>5240</v>
      </c>
      <c r="AO2986" s="5" t="s">
        <v>89</v>
      </c>
      <c r="AP2986" s="12" t="s">
        <v>259</v>
      </c>
      <c r="AR2986" s="7" t="s">
        <v>90</v>
      </c>
      <c r="AT2986" s="4" t="str">
        <f>CONCATENATE(AU2986,", ",AV2986,", ",AW2986,", ",AX2986,", ",AY2986,", ",AZ2986,", ",BA2986)</f>
        <v>Europe, France, FR, Bretagne, Ille-et-Vilaine, Rennes, Campus Institut Agro Rennes</v>
      </c>
      <c r="AU2986" s="1" t="s">
        <v>91</v>
      </c>
      <c r="AV2986" s="1" t="s">
        <v>92</v>
      </c>
      <c r="AW2986" s="1" t="s">
        <v>93</v>
      </c>
      <c r="AX2986" s="1" t="s">
        <v>94</v>
      </c>
      <c r="AY2986" s="1" t="s">
        <v>95</v>
      </c>
      <c r="AZ2986" s="1" t="s">
        <v>96</v>
      </c>
      <c r="BA2986" s="1" t="s">
        <v>5242</v>
      </c>
      <c r="BC2986" s="43"/>
      <c r="BF2986" s="43" t="s">
        <v>4596</v>
      </c>
      <c r="BG2986" s="43" t="s">
        <v>93</v>
      </c>
      <c r="BH2986" s="7" t="s">
        <v>97</v>
      </c>
      <c r="BJ2986" s="7" t="s">
        <v>98</v>
      </c>
      <c r="BK2986" s="7" t="s">
        <v>99</v>
      </c>
      <c r="BL2986" s="7" t="s">
        <v>4597</v>
      </c>
      <c r="BM2986" s="7" t="s">
        <v>4598</v>
      </c>
      <c r="BS2986" s="12" t="s">
        <v>259</v>
      </c>
      <c r="BU2986" s="43">
        <v>10</v>
      </c>
      <c r="BW2986" s="43" t="s">
        <v>103</v>
      </c>
    </row>
    <row r="2987" spans="3:75" x14ac:dyDescent="0.35">
      <c r="C2987" s="43" t="str">
        <f t="shared" si="46"/>
        <v>IARA:BDT-06:2023: 2986</v>
      </c>
      <c r="D2987" s="43">
        <v>2986</v>
      </c>
      <c r="E2987" s="43" t="s">
        <v>5313</v>
      </c>
      <c r="F2987" s="1" t="s">
        <v>73</v>
      </c>
      <c r="G2987" s="43" t="s">
        <v>5257</v>
      </c>
      <c r="H2987" s="2">
        <v>45093</v>
      </c>
      <c r="J2987" s="12">
        <f>YEAR(H2987)</f>
        <v>2023</v>
      </c>
      <c r="K2987" s="12">
        <f>MONTH(H2987)</f>
        <v>6</v>
      </c>
      <c r="L2987" s="12">
        <f>DAY(H2987)</f>
        <v>16</v>
      </c>
      <c r="M2987" s="13"/>
      <c r="P2987" s="12" t="s">
        <v>75</v>
      </c>
      <c r="Q2987" s="12" t="str">
        <f>CONCATENATE(X2987," ",Y2987)</f>
        <v>Passer domesticus</v>
      </c>
      <c r="R2987" s="14" t="str">
        <f>CONCATENATE(S2987,", ",T2987,", ",U2987,", ",V2987,", ",W2987,", ",X2987,", ",Y2987)</f>
        <v>Animalia, Chordata, Aves, Passeriformes, Passeridae, Passer, domesticus</v>
      </c>
      <c r="S2987" s="6" t="s">
        <v>76</v>
      </c>
      <c r="T2987" s="6" t="s">
        <v>77</v>
      </c>
      <c r="U2987" s="6" t="s">
        <v>78</v>
      </c>
      <c r="V2987" s="12" t="s">
        <v>79</v>
      </c>
      <c r="W2987" s="12" t="s">
        <v>144</v>
      </c>
      <c r="X2987" s="12" t="s">
        <v>145</v>
      </c>
      <c r="Y2987" s="12" t="s">
        <v>146</v>
      </c>
      <c r="AA2987" s="12" t="s">
        <v>83</v>
      </c>
      <c r="AB2987" s="6" t="s">
        <v>84</v>
      </c>
      <c r="AC2987" s="12" t="s">
        <v>147</v>
      </c>
      <c r="AD2987" s="12" t="s">
        <v>259</v>
      </c>
      <c r="AE2987" s="2">
        <v>45093</v>
      </c>
      <c r="AF2987" s="43" t="s">
        <v>87</v>
      </c>
      <c r="AG2987" s="7" t="s">
        <v>148</v>
      </c>
      <c r="AH2987" s="43">
        <v>48.1139576576808</v>
      </c>
      <c r="AI2987" s="43">
        <v>-1.7059456659628101</v>
      </c>
      <c r="AL2987" s="43">
        <v>10</v>
      </c>
      <c r="AN2987" s="46" t="s">
        <v>5240</v>
      </c>
      <c r="AO2987" s="5" t="s">
        <v>89</v>
      </c>
      <c r="AP2987" s="12" t="s">
        <v>259</v>
      </c>
      <c r="AR2987" s="7" t="s">
        <v>90</v>
      </c>
      <c r="AT2987" s="4" t="str">
        <f>CONCATENATE(AU2987,", ",AV2987,", ",AW2987,", ",AX2987,", ",AY2987,", ",AZ2987,", ",BA2987)</f>
        <v>Europe, France, FR, Bretagne, Ille-et-Vilaine, Rennes, Campus Institut Agro Rennes</v>
      </c>
      <c r="AU2987" s="1" t="s">
        <v>91</v>
      </c>
      <c r="AV2987" s="1" t="s">
        <v>92</v>
      </c>
      <c r="AW2987" s="1" t="s">
        <v>93</v>
      </c>
      <c r="AX2987" s="1" t="s">
        <v>94</v>
      </c>
      <c r="AY2987" s="1" t="s">
        <v>95</v>
      </c>
      <c r="AZ2987" s="1" t="s">
        <v>96</v>
      </c>
      <c r="BA2987" s="1" t="s">
        <v>5242</v>
      </c>
      <c r="BC2987" s="43"/>
      <c r="BF2987" s="43" t="s">
        <v>4596</v>
      </c>
      <c r="BG2987" s="43" t="s">
        <v>93</v>
      </c>
      <c r="BH2987" s="7" t="s">
        <v>97</v>
      </c>
      <c r="BJ2987" s="7" t="s">
        <v>98</v>
      </c>
      <c r="BK2987" s="7" t="s">
        <v>99</v>
      </c>
      <c r="BL2987" s="7" t="s">
        <v>4597</v>
      </c>
      <c r="BM2987" s="7" t="s">
        <v>4598</v>
      </c>
      <c r="BS2987" s="12" t="s">
        <v>259</v>
      </c>
      <c r="BU2987" s="43">
        <v>1</v>
      </c>
      <c r="BW2987" s="43" t="s">
        <v>103</v>
      </c>
    </row>
    <row r="2988" spans="3:75" x14ac:dyDescent="0.35">
      <c r="C2988" s="43" t="str">
        <f t="shared" si="46"/>
        <v>IARA:BDT-06:2023: 2987</v>
      </c>
      <c r="D2988" s="43">
        <v>2987</v>
      </c>
      <c r="E2988" s="43" t="s">
        <v>5313</v>
      </c>
      <c r="F2988" s="1" t="s">
        <v>73</v>
      </c>
      <c r="G2988" s="43" t="s">
        <v>5257</v>
      </c>
      <c r="H2988" s="2">
        <v>45093</v>
      </c>
      <c r="J2988" s="12">
        <f>YEAR(H2988)</f>
        <v>2023</v>
      </c>
      <c r="K2988" s="12">
        <f>MONTH(H2988)</f>
        <v>6</v>
      </c>
      <c r="L2988" s="12">
        <f>DAY(H2988)</f>
        <v>16</v>
      </c>
      <c r="M2988" s="13"/>
      <c r="P2988" s="12" t="s">
        <v>75</v>
      </c>
      <c r="Q2988" s="12" t="str">
        <f>CONCATENATE(X2988," ",Y2988)</f>
        <v>Parus major</v>
      </c>
      <c r="R2988" s="14" t="str">
        <f>CONCATENATE(S2988,", ",T2988,", ",U2988,", ",V2988,", ",W2988,", ",X2988,", ",Y2988)</f>
        <v>Animalia, Chordata, Aves, Passeriformes, Paridae, Parus, major</v>
      </c>
      <c r="S2988" s="6" t="s">
        <v>76</v>
      </c>
      <c r="T2988" s="6" t="s">
        <v>77</v>
      </c>
      <c r="U2988" s="6" t="s">
        <v>78</v>
      </c>
      <c r="V2988" s="12" t="s">
        <v>79</v>
      </c>
      <c r="W2988" s="12" t="s">
        <v>135</v>
      </c>
      <c r="X2988" s="12" t="s">
        <v>140</v>
      </c>
      <c r="Y2988" s="12" t="s">
        <v>141</v>
      </c>
      <c r="AA2988" s="12" t="s">
        <v>83</v>
      </c>
      <c r="AB2988" s="6" t="s">
        <v>84</v>
      </c>
      <c r="AC2988" s="12" t="s">
        <v>142</v>
      </c>
      <c r="AD2988" s="12" t="s">
        <v>259</v>
      </c>
      <c r="AE2988" s="2">
        <v>45093</v>
      </c>
      <c r="AF2988" s="43" t="s">
        <v>87</v>
      </c>
      <c r="AG2988" s="7" t="s">
        <v>143</v>
      </c>
      <c r="AH2988" s="43">
        <v>48.113449829584198</v>
      </c>
      <c r="AI2988" s="43">
        <v>-1.70575519174284</v>
      </c>
      <c r="AL2988" s="43">
        <v>10</v>
      </c>
      <c r="AN2988" s="46" t="s">
        <v>5240</v>
      </c>
      <c r="AO2988" s="5" t="s">
        <v>89</v>
      </c>
      <c r="AP2988" s="12" t="s">
        <v>259</v>
      </c>
      <c r="AR2988" s="7" t="s">
        <v>90</v>
      </c>
      <c r="AT2988" s="4" t="str">
        <f>CONCATENATE(AU2988,", ",AV2988,", ",AW2988,", ",AX2988,", ",AY2988,", ",AZ2988,", ",BA2988)</f>
        <v>Europe, France, FR, Bretagne, Ille-et-Vilaine, Rennes, Campus Institut Agro Rennes</v>
      </c>
      <c r="AU2988" s="1" t="s">
        <v>91</v>
      </c>
      <c r="AV2988" s="1" t="s">
        <v>92</v>
      </c>
      <c r="AW2988" s="1" t="s">
        <v>93</v>
      </c>
      <c r="AX2988" s="1" t="s">
        <v>94</v>
      </c>
      <c r="AY2988" s="1" t="s">
        <v>95</v>
      </c>
      <c r="AZ2988" s="1" t="s">
        <v>96</v>
      </c>
      <c r="BA2988" s="1" t="s">
        <v>5242</v>
      </c>
      <c r="BC2988" s="43"/>
      <c r="BF2988" s="43" t="s">
        <v>4596</v>
      </c>
      <c r="BG2988" s="43" t="s">
        <v>93</v>
      </c>
      <c r="BH2988" s="7" t="s">
        <v>97</v>
      </c>
      <c r="BJ2988" s="7" t="s">
        <v>98</v>
      </c>
      <c r="BK2988" s="7" t="s">
        <v>99</v>
      </c>
      <c r="BL2988" s="7" t="s">
        <v>4597</v>
      </c>
      <c r="BM2988" s="7" t="s">
        <v>4598</v>
      </c>
      <c r="BS2988" s="12" t="s">
        <v>259</v>
      </c>
      <c r="BU2988" s="43">
        <v>1</v>
      </c>
      <c r="BW2988" s="43" t="s">
        <v>103</v>
      </c>
    </row>
    <row r="2989" spans="3:75" x14ac:dyDescent="0.35">
      <c r="C2989" s="43" t="str">
        <f t="shared" si="46"/>
        <v>IARA:BDT-06:2023: 2988</v>
      </c>
      <c r="D2989" s="43">
        <v>2988</v>
      </c>
      <c r="E2989" s="43" t="s">
        <v>5313</v>
      </c>
      <c r="F2989" s="1" t="s">
        <v>73</v>
      </c>
      <c r="G2989" s="43" t="s">
        <v>5257</v>
      </c>
      <c r="H2989" s="2">
        <v>45093</v>
      </c>
      <c r="J2989" s="12">
        <f>YEAR(H2989)</f>
        <v>2023</v>
      </c>
      <c r="K2989" s="12">
        <f>MONTH(H2989)</f>
        <v>6</v>
      </c>
      <c r="L2989" s="12">
        <f>DAY(H2989)</f>
        <v>16</v>
      </c>
      <c r="M2989" s="13"/>
      <c r="P2989" s="12" t="s">
        <v>75</v>
      </c>
      <c r="Q2989" s="12" t="str">
        <f>CONCATENATE(X2989," ",Y2989)</f>
        <v>Parus major</v>
      </c>
      <c r="R2989" s="14" t="str">
        <f>CONCATENATE(S2989,", ",T2989,", ",U2989,", ",V2989,", ",W2989,", ",X2989,", ",Y2989)</f>
        <v>Animalia, Chordata, Aves, Passeriformes, Paridae, Parus, major</v>
      </c>
      <c r="S2989" s="6" t="s">
        <v>76</v>
      </c>
      <c r="T2989" s="6" t="s">
        <v>77</v>
      </c>
      <c r="U2989" s="6" t="s">
        <v>78</v>
      </c>
      <c r="V2989" s="12" t="s">
        <v>79</v>
      </c>
      <c r="W2989" s="12" t="s">
        <v>135</v>
      </c>
      <c r="X2989" s="12" t="s">
        <v>140</v>
      </c>
      <c r="Y2989" s="12" t="s">
        <v>141</v>
      </c>
      <c r="AA2989" s="12" t="s">
        <v>83</v>
      </c>
      <c r="AB2989" s="6" t="s">
        <v>84</v>
      </c>
      <c r="AC2989" s="12" t="s">
        <v>142</v>
      </c>
      <c r="AD2989" s="12" t="s">
        <v>259</v>
      </c>
      <c r="AE2989" s="2">
        <v>45093</v>
      </c>
      <c r="AF2989" s="43" t="s">
        <v>87</v>
      </c>
      <c r="AG2989" s="7" t="s">
        <v>143</v>
      </c>
      <c r="AH2989" s="43">
        <v>48.113495461716496</v>
      </c>
      <c r="AI2989" s="43">
        <v>-1.7057084283017701</v>
      </c>
      <c r="AL2989" s="43">
        <v>10</v>
      </c>
      <c r="AN2989" s="46" t="s">
        <v>5240</v>
      </c>
      <c r="AO2989" s="5" t="s">
        <v>89</v>
      </c>
      <c r="AP2989" s="12" t="s">
        <v>259</v>
      </c>
      <c r="AR2989" s="7" t="s">
        <v>90</v>
      </c>
      <c r="AT2989" s="4" t="str">
        <f>CONCATENATE(AU2989,", ",AV2989,", ",AW2989,", ",AX2989,", ",AY2989,", ",AZ2989,", ",BA2989)</f>
        <v>Europe, France, FR, Bretagne, Ille-et-Vilaine, Rennes, Campus Institut Agro Rennes</v>
      </c>
      <c r="AU2989" s="1" t="s">
        <v>91</v>
      </c>
      <c r="AV2989" s="1" t="s">
        <v>92</v>
      </c>
      <c r="AW2989" s="1" t="s">
        <v>93</v>
      </c>
      <c r="AX2989" s="1" t="s">
        <v>94</v>
      </c>
      <c r="AY2989" s="1" t="s">
        <v>95</v>
      </c>
      <c r="AZ2989" s="1" t="s">
        <v>96</v>
      </c>
      <c r="BA2989" s="1" t="s">
        <v>5242</v>
      </c>
      <c r="BC2989" s="43"/>
      <c r="BF2989" s="43" t="s">
        <v>4596</v>
      </c>
      <c r="BG2989" s="43" t="s">
        <v>93</v>
      </c>
      <c r="BH2989" s="7" t="s">
        <v>97</v>
      </c>
      <c r="BJ2989" s="7" t="s">
        <v>98</v>
      </c>
      <c r="BK2989" s="7" t="s">
        <v>99</v>
      </c>
      <c r="BL2989" s="7" t="s">
        <v>4597</v>
      </c>
      <c r="BM2989" s="7" t="s">
        <v>4598</v>
      </c>
      <c r="BS2989" s="12" t="s">
        <v>259</v>
      </c>
      <c r="BU2989" s="43">
        <v>1</v>
      </c>
      <c r="BW2989" s="43" t="s">
        <v>103</v>
      </c>
    </row>
    <row r="2990" spans="3:75" x14ac:dyDescent="0.35">
      <c r="C2990" s="43" t="str">
        <f t="shared" si="46"/>
        <v>IARA:BDT-06:2023: 2989</v>
      </c>
      <c r="D2990" s="43">
        <v>2989</v>
      </c>
      <c r="E2990" s="43" t="s">
        <v>5313</v>
      </c>
      <c r="F2990" s="1" t="s">
        <v>73</v>
      </c>
      <c r="G2990" s="43" t="s">
        <v>5257</v>
      </c>
      <c r="H2990" s="2">
        <v>45093</v>
      </c>
      <c r="J2990" s="12">
        <f>YEAR(H2990)</f>
        <v>2023</v>
      </c>
      <c r="K2990" s="12">
        <f>MONTH(H2990)</f>
        <v>6</v>
      </c>
      <c r="L2990" s="12">
        <f>DAY(H2990)</f>
        <v>16</v>
      </c>
      <c r="M2990" s="13"/>
      <c r="P2990" s="12" t="s">
        <v>75</v>
      </c>
      <c r="Q2990" s="12" t="str">
        <f>CONCATENATE(X2990," ",Y2990)</f>
        <v>Corvus monedula</v>
      </c>
      <c r="R2990" s="14" t="str">
        <f>CONCATENATE(S2990,", ",T2990,", ",U2990,", ",V2990,", ",W2990,", ",X2990,", ",Y2990)</f>
        <v>Animalia, Chordata, Aves, Passeriformes, Corvidae, Corvus, monedula</v>
      </c>
      <c r="S2990" s="6" t="s">
        <v>76</v>
      </c>
      <c r="T2990" s="6" t="s">
        <v>77</v>
      </c>
      <c r="U2990" s="6" t="s">
        <v>78</v>
      </c>
      <c r="V2990" s="12" t="s">
        <v>79</v>
      </c>
      <c r="W2990" s="12" t="s">
        <v>104</v>
      </c>
      <c r="X2990" s="12" t="s">
        <v>105</v>
      </c>
      <c r="Y2990" s="12" t="s">
        <v>106</v>
      </c>
      <c r="AA2990" s="12" t="s">
        <v>83</v>
      </c>
      <c r="AB2990" s="6" t="s">
        <v>84</v>
      </c>
      <c r="AC2990" s="12" t="s">
        <v>107</v>
      </c>
      <c r="AD2990" s="12" t="s">
        <v>259</v>
      </c>
      <c r="AE2990" s="2">
        <v>45093</v>
      </c>
      <c r="AF2990" s="43" t="s">
        <v>87</v>
      </c>
      <c r="AG2990" s="7" t="s">
        <v>108</v>
      </c>
      <c r="AH2990" s="43">
        <v>48.113348215010397</v>
      </c>
      <c r="AI2990" s="43">
        <v>-1.70549925434065</v>
      </c>
      <c r="AL2990" s="43">
        <v>10</v>
      </c>
      <c r="AN2990" s="46" t="s">
        <v>5240</v>
      </c>
      <c r="AO2990" s="5" t="s">
        <v>89</v>
      </c>
      <c r="AP2990" s="12" t="s">
        <v>259</v>
      </c>
      <c r="AR2990" s="7" t="s">
        <v>90</v>
      </c>
      <c r="AT2990" s="4" t="str">
        <f>CONCATENATE(AU2990,", ",AV2990,", ",AW2990,", ",AX2990,", ",AY2990,", ",AZ2990,", ",BA2990)</f>
        <v>Europe, France, FR, Bretagne, Ille-et-Vilaine, Rennes, Campus Institut Agro Rennes</v>
      </c>
      <c r="AU2990" s="1" t="s">
        <v>91</v>
      </c>
      <c r="AV2990" s="1" t="s">
        <v>92</v>
      </c>
      <c r="AW2990" s="1" t="s">
        <v>93</v>
      </c>
      <c r="AX2990" s="1" t="s">
        <v>94</v>
      </c>
      <c r="AY2990" s="1" t="s">
        <v>95</v>
      </c>
      <c r="AZ2990" s="1" t="s">
        <v>96</v>
      </c>
      <c r="BA2990" s="1" t="s">
        <v>5242</v>
      </c>
      <c r="BC2990" s="43"/>
      <c r="BF2990" s="43" t="s">
        <v>4596</v>
      </c>
      <c r="BG2990" s="43" t="s">
        <v>93</v>
      </c>
      <c r="BH2990" s="7" t="s">
        <v>97</v>
      </c>
      <c r="BJ2990" s="7" t="s">
        <v>98</v>
      </c>
      <c r="BK2990" s="7" t="s">
        <v>99</v>
      </c>
      <c r="BL2990" s="7" t="s">
        <v>4597</v>
      </c>
      <c r="BM2990" s="7" t="s">
        <v>4598</v>
      </c>
      <c r="BS2990" s="12" t="s">
        <v>259</v>
      </c>
      <c r="BU2990" s="43">
        <v>1</v>
      </c>
      <c r="BW2990" s="43" t="s">
        <v>103</v>
      </c>
    </row>
    <row r="2991" spans="3:75" x14ac:dyDescent="0.35">
      <c r="C2991" s="43" t="str">
        <f t="shared" si="46"/>
        <v>IARA:BDT-06:2023: 2990</v>
      </c>
      <c r="D2991" s="43">
        <v>2990</v>
      </c>
      <c r="E2991" s="43" t="s">
        <v>5313</v>
      </c>
      <c r="F2991" s="1" t="s">
        <v>73</v>
      </c>
      <c r="G2991" s="43" t="s">
        <v>5257</v>
      </c>
      <c r="H2991" s="2">
        <v>45093</v>
      </c>
      <c r="J2991" s="12">
        <f>YEAR(H2991)</f>
        <v>2023</v>
      </c>
      <c r="K2991" s="12">
        <f>MONTH(H2991)</f>
        <v>6</v>
      </c>
      <c r="L2991" s="12">
        <f>DAY(H2991)</f>
        <v>16</v>
      </c>
      <c r="M2991" s="13"/>
      <c r="P2991" s="12" t="s">
        <v>75</v>
      </c>
      <c r="Q2991" s="12" t="str">
        <f>CONCATENATE(X2991," ",Y2991)</f>
        <v>Corvus monedula</v>
      </c>
      <c r="R2991" s="14" t="str">
        <f>CONCATENATE(S2991,", ",T2991,", ",U2991,", ",V2991,", ",W2991,", ",X2991,", ",Y2991)</f>
        <v>Animalia, Chordata, Aves, Passeriformes, Corvidae, Corvus, monedula</v>
      </c>
      <c r="S2991" s="6" t="s">
        <v>76</v>
      </c>
      <c r="T2991" s="6" t="s">
        <v>77</v>
      </c>
      <c r="U2991" s="6" t="s">
        <v>78</v>
      </c>
      <c r="V2991" s="12" t="s">
        <v>79</v>
      </c>
      <c r="W2991" s="12" t="s">
        <v>104</v>
      </c>
      <c r="X2991" s="12" t="s">
        <v>105</v>
      </c>
      <c r="Y2991" s="12" t="s">
        <v>106</v>
      </c>
      <c r="AA2991" s="12" t="s">
        <v>83</v>
      </c>
      <c r="AB2991" s="6" t="s">
        <v>84</v>
      </c>
      <c r="AC2991" s="12" t="s">
        <v>107</v>
      </c>
      <c r="AD2991" s="12" t="s">
        <v>259</v>
      </c>
      <c r="AE2991" s="2">
        <v>45093</v>
      </c>
      <c r="AF2991" s="43" t="s">
        <v>87</v>
      </c>
      <c r="AG2991" s="7" t="s">
        <v>108</v>
      </c>
      <c r="AH2991" s="43">
        <v>48.113377576389396</v>
      </c>
      <c r="AI2991" s="43">
        <v>-1.7054946089341001</v>
      </c>
      <c r="AL2991" s="43">
        <v>10</v>
      </c>
      <c r="AN2991" s="46" t="s">
        <v>5240</v>
      </c>
      <c r="AO2991" s="5" t="s">
        <v>89</v>
      </c>
      <c r="AP2991" s="12" t="s">
        <v>259</v>
      </c>
      <c r="AR2991" s="7" t="s">
        <v>90</v>
      </c>
      <c r="AT2991" s="4" t="str">
        <f>CONCATENATE(AU2991,", ",AV2991,", ",AW2991,", ",AX2991,", ",AY2991,", ",AZ2991,", ",BA2991)</f>
        <v>Europe, France, FR, Bretagne, Ille-et-Vilaine, Rennes, Campus Institut Agro Rennes</v>
      </c>
      <c r="AU2991" s="1" t="s">
        <v>91</v>
      </c>
      <c r="AV2991" s="1" t="s">
        <v>92</v>
      </c>
      <c r="AW2991" s="1" t="s">
        <v>93</v>
      </c>
      <c r="AX2991" s="1" t="s">
        <v>94</v>
      </c>
      <c r="AY2991" s="1" t="s">
        <v>95</v>
      </c>
      <c r="AZ2991" s="1" t="s">
        <v>96</v>
      </c>
      <c r="BA2991" s="1" t="s">
        <v>5242</v>
      </c>
      <c r="BC2991" s="43"/>
      <c r="BF2991" s="43" t="s">
        <v>4596</v>
      </c>
      <c r="BG2991" s="43" t="s">
        <v>93</v>
      </c>
      <c r="BH2991" s="7" t="s">
        <v>97</v>
      </c>
      <c r="BJ2991" s="7" t="s">
        <v>98</v>
      </c>
      <c r="BK2991" s="7" t="s">
        <v>99</v>
      </c>
      <c r="BL2991" s="7" t="s">
        <v>4597</v>
      </c>
      <c r="BM2991" s="7" t="s">
        <v>4598</v>
      </c>
      <c r="BS2991" s="12" t="s">
        <v>259</v>
      </c>
      <c r="BU2991" s="43">
        <v>1</v>
      </c>
      <c r="BW2991" s="43" t="s">
        <v>103</v>
      </c>
    </row>
    <row r="2992" spans="3:75" x14ac:dyDescent="0.35">
      <c r="C2992" s="43" t="str">
        <f t="shared" si="46"/>
        <v>IARA:BDT-06:2023: 2991</v>
      </c>
      <c r="D2992" s="43">
        <v>2991</v>
      </c>
      <c r="E2992" s="43" t="s">
        <v>5313</v>
      </c>
      <c r="F2992" s="1" t="s">
        <v>73</v>
      </c>
      <c r="G2992" s="43" t="s">
        <v>5257</v>
      </c>
      <c r="H2992" s="2">
        <v>45093</v>
      </c>
      <c r="J2992" s="12">
        <f>YEAR(H2992)</f>
        <v>2023</v>
      </c>
      <c r="K2992" s="12">
        <f>MONTH(H2992)</f>
        <v>6</v>
      </c>
      <c r="L2992" s="12">
        <f>DAY(H2992)</f>
        <v>16</v>
      </c>
      <c r="M2992" s="13"/>
      <c r="P2992" s="12" t="s">
        <v>75</v>
      </c>
      <c r="Q2992" s="12" t="str">
        <f>CONCATENATE(X2992," ",Y2992)</f>
        <v>Pica pica</v>
      </c>
      <c r="R2992" s="14" t="str">
        <f>CONCATENATE(S2992,", ",T2992,", ",U2992,", ",V2992,", ",W2992,", ",X2992,", ",Y2992)</f>
        <v>Animalia, Chordata, Aves, Passeriformes, Corvidae, Pica, pica</v>
      </c>
      <c r="S2992" s="6" t="s">
        <v>76</v>
      </c>
      <c r="T2992" s="6" t="s">
        <v>77</v>
      </c>
      <c r="U2992" s="6" t="s">
        <v>78</v>
      </c>
      <c r="V2992" s="12" t="s">
        <v>79</v>
      </c>
      <c r="W2992" s="12" t="s">
        <v>104</v>
      </c>
      <c r="X2992" s="12" t="s">
        <v>155</v>
      </c>
      <c r="Y2992" s="12" t="s">
        <v>156</v>
      </c>
      <c r="AA2992" s="12" t="s">
        <v>83</v>
      </c>
      <c r="AB2992" s="6" t="s">
        <v>84</v>
      </c>
      <c r="AC2992" s="12" t="s">
        <v>157</v>
      </c>
      <c r="AD2992" s="12" t="s">
        <v>259</v>
      </c>
      <c r="AE2992" s="2">
        <v>45093</v>
      </c>
      <c r="AF2992" s="43" t="s">
        <v>87</v>
      </c>
      <c r="AG2992" s="7" t="s">
        <v>158</v>
      </c>
      <c r="AH2992" s="43">
        <v>48.113451193376001</v>
      </c>
      <c r="AI2992" s="43">
        <v>-1.70535594165046</v>
      </c>
      <c r="AL2992" s="43">
        <v>10</v>
      </c>
      <c r="AN2992" s="46" t="s">
        <v>5240</v>
      </c>
      <c r="AO2992" s="5" t="s">
        <v>89</v>
      </c>
      <c r="AP2992" s="12" t="s">
        <v>259</v>
      </c>
      <c r="AR2992" s="7" t="s">
        <v>90</v>
      </c>
      <c r="AT2992" s="4" t="str">
        <f>CONCATENATE(AU2992,", ",AV2992,", ",AW2992,", ",AX2992,", ",AY2992,", ",AZ2992,", ",BA2992)</f>
        <v>Europe, France, FR, Bretagne, Ille-et-Vilaine, Rennes, Campus Institut Agro Rennes</v>
      </c>
      <c r="AU2992" s="1" t="s">
        <v>91</v>
      </c>
      <c r="AV2992" s="1" t="s">
        <v>92</v>
      </c>
      <c r="AW2992" s="1" t="s">
        <v>93</v>
      </c>
      <c r="AX2992" s="1" t="s">
        <v>94</v>
      </c>
      <c r="AY2992" s="1" t="s">
        <v>95</v>
      </c>
      <c r="AZ2992" s="1" t="s">
        <v>96</v>
      </c>
      <c r="BA2992" s="1" t="s">
        <v>5242</v>
      </c>
      <c r="BC2992" s="43"/>
      <c r="BF2992" s="43" t="s">
        <v>4596</v>
      </c>
      <c r="BG2992" s="43" t="s">
        <v>93</v>
      </c>
      <c r="BH2992" s="7" t="s">
        <v>97</v>
      </c>
      <c r="BJ2992" s="7" t="s">
        <v>98</v>
      </c>
      <c r="BK2992" s="7" t="s">
        <v>99</v>
      </c>
      <c r="BL2992" s="7" t="s">
        <v>4597</v>
      </c>
      <c r="BM2992" s="7" t="s">
        <v>4598</v>
      </c>
      <c r="BS2992" s="12" t="s">
        <v>259</v>
      </c>
      <c r="BU2992" s="43">
        <v>1</v>
      </c>
      <c r="BW2992" s="43" t="s">
        <v>103</v>
      </c>
    </row>
    <row r="2993" spans="3:75" x14ac:dyDescent="0.35">
      <c r="C2993" s="43" t="str">
        <f t="shared" si="46"/>
        <v>IARA:BDT-06:2023: 2992</v>
      </c>
      <c r="D2993" s="43">
        <v>2992</v>
      </c>
      <c r="E2993" s="43" t="s">
        <v>5313</v>
      </c>
      <c r="F2993" s="1" t="s">
        <v>73</v>
      </c>
      <c r="G2993" s="43" t="s">
        <v>5257</v>
      </c>
      <c r="H2993" s="2">
        <v>45093</v>
      </c>
      <c r="J2993" s="12">
        <f>YEAR(H2993)</f>
        <v>2023</v>
      </c>
      <c r="K2993" s="12">
        <f>MONTH(H2993)</f>
        <v>6</v>
      </c>
      <c r="L2993" s="12">
        <f>DAY(H2993)</f>
        <v>16</v>
      </c>
      <c r="M2993" s="13"/>
      <c r="P2993" s="12" t="s">
        <v>75</v>
      </c>
      <c r="Q2993" s="12" t="str">
        <f>CONCATENATE(X2993," ",Y2993)</f>
        <v>Sturnus vulgaris</v>
      </c>
      <c r="R2993" s="14" t="str">
        <f>CONCATENATE(S2993,", ",T2993,", ",U2993,", ",V2993,", ",W2993,", ",X2993,", ",Y2993)</f>
        <v>Animalia, Chordata, Aves, Passeriformes, Sturnidae, Sturnus, vulgaris</v>
      </c>
      <c r="S2993" s="6" t="s">
        <v>76</v>
      </c>
      <c r="T2993" s="6" t="s">
        <v>77</v>
      </c>
      <c r="U2993" s="6" t="s">
        <v>78</v>
      </c>
      <c r="V2993" s="12" t="s">
        <v>79</v>
      </c>
      <c r="W2993" s="12" t="s">
        <v>112</v>
      </c>
      <c r="X2993" s="12" t="s">
        <v>113</v>
      </c>
      <c r="Y2993" s="12" t="s">
        <v>114</v>
      </c>
      <c r="AA2993" s="12" t="s">
        <v>83</v>
      </c>
      <c r="AB2993" s="6" t="s">
        <v>84</v>
      </c>
      <c r="AC2993" s="12" t="s">
        <v>115</v>
      </c>
      <c r="AD2993" s="12" t="s">
        <v>259</v>
      </c>
      <c r="AE2993" s="2">
        <v>45093</v>
      </c>
      <c r="AF2993" s="43" t="s">
        <v>87</v>
      </c>
      <c r="AG2993" s="7" t="s">
        <v>116</v>
      </c>
      <c r="AH2993" s="43">
        <v>48.113244080079298</v>
      </c>
      <c r="AI2993" s="43">
        <v>-1.70567150854034</v>
      </c>
      <c r="AL2993" s="43">
        <v>10</v>
      </c>
      <c r="AN2993" s="46" t="s">
        <v>5240</v>
      </c>
      <c r="AO2993" s="5" t="s">
        <v>89</v>
      </c>
      <c r="AP2993" s="12" t="s">
        <v>259</v>
      </c>
      <c r="AR2993" s="7" t="s">
        <v>90</v>
      </c>
      <c r="AT2993" s="4" t="str">
        <f>CONCATENATE(AU2993,", ",AV2993,", ",AW2993,", ",AX2993,", ",AY2993,", ",AZ2993,", ",BA2993)</f>
        <v>Europe, France, FR, Bretagne, Ille-et-Vilaine, Rennes, Campus Institut Agro Rennes</v>
      </c>
      <c r="AU2993" s="1" t="s">
        <v>91</v>
      </c>
      <c r="AV2993" s="1" t="s">
        <v>92</v>
      </c>
      <c r="AW2993" s="1" t="s">
        <v>93</v>
      </c>
      <c r="AX2993" s="1" t="s">
        <v>94</v>
      </c>
      <c r="AY2993" s="1" t="s">
        <v>95</v>
      </c>
      <c r="AZ2993" s="1" t="s">
        <v>96</v>
      </c>
      <c r="BA2993" s="1" t="s">
        <v>5242</v>
      </c>
      <c r="BC2993" s="43"/>
      <c r="BF2993" s="43" t="s">
        <v>4596</v>
      </c>
      <c r="BG2993" s="43" t="s">
        <v>93</v>
      </c>
      <c r="BH2993" s="7" t="s">
        <v>97</v>
      </c>
      <c r="BJ2993" s="7" t="s">
        <v>98</v>
      </c>
      <c r="BK2993" s="7" t="s">
        <v>99</v>
      </c>
      <c r="BL2993" s="7" t="s">
        <v>4597</v>
      </c>
      <c r="BM2993" s="7" t="s">
        <v>4598</v>
      </c>
      <c r="BS2993" s="12" t="s">
        <v>259</v>
      </c>
      <c r="BU2993" s="43">
        <v>1</v>
      </c>
      <c r="BW2993" s="43" t="s">
        <v>103</v>
      </c>
    </row>
    <row r="2994" spans="3:75" x14ac:dyDescent="0.35">
      <c r="C2994" s="43" t="str">
        <f t="shared" si="46"/>
        <v>IARA:BDT-06:2023: 2993</v>
      </c>
      <c r="D2994" s="43">
        <v>2993</v>
      </c>
      <c r="E2994" s="43" t="s">
        <v>5313</v>
      </c>
      <c r="F2994" s="1" t="s">
        <v>73</v>
      </c>
      <c r="G2994" s="43" t="s">
        <v>5257</v>
      </c>
      <c r="H2994" s="2">
        <v>45093</v>
      </c>
      <c r="J2994" s="12">
        <f>YEAR(H2994)</f>
        <v>2023</v>
      </c>
      <c r="K2994" s="12">
        <f>MONTH(H2994)</f>
        <v>6</v>
      </c>
      <c r="L2994" s="12">
        <f>DAY(H2994)</f>
        <v>16</v>
      </c>
      <c r="M2994" s="13"/>
      <c r="P2994" s="12" t="s">
        <v>75</v>
      </c>
      <c r="Q2994" s="12" t="str">
        <f>CONCATENATE(X2994," ",Y2994)</f>
        <v>Sturnus vulgaris</v>
      </c>
      <c r="R2994" s="14" t="str">
        <f>CONCATENATE(S2994,", ",T2994,", ",U2994,", ",V2994,", ",W2994,", ",X2994,", ",Y2994)</f>
        <v>Animalia, Chordata, Aves, Passeriformes, Sturnidae, Sturnus, vulgaris</v>
      </c>
      <c r="S2994" s="6" t="s">
        <v>76</v>
      </c>
      <c r="T2994" s="6" t="s">
        <v>77</v>
      </c>
      <c r="U2994" s="6" t="s">
        <v>78</v>
      </c>
      <c r="V2994" s="12" t="s">
        <v>79</v>
      </c>
      <c r="W2994" s="12" t="s">
        <v>112</v>
      </c>
      <c r="X2994" s="12" t="s">
        <v>113</v>
      </c>
      <c r="Y2994" s="12" t="s">
        <v>114</v>
      </c>
      <c r="AA2994" s="12" t="s">
        <v>83</v>
      </c>
      <c r="AB2994" s="6" t="s">
        <v>84</v>
      </c>
      <c r="AC2994" s="12" t="s">
        <v>115</v>
      </c>
      <c r="AD2994" s="12" t="s">
        <v>259</v>
      </c>
      <c r="AE2994" s="2">
        <v>45093</v>
      </c>
      <c r="AF2994" s="43" t="s">
        <v>87</v>
      </c>
      <c r="AG2994" s="7" t="s">
        <v>116</v>
      </c>
      <c r="AH2994" s="43">
        <v>48.113249792749997</v>
      </c>
      <c r="AI2994" s="43">
        <v>-1.70565023369068</v>
      </c>
      <c r="AL2994" s="43">
        <v>10</v>
      </c>
      <c r="AN2994" s="46" t="s">
        <v>5240</v>
      </c>
      <c r="AO2994" s="5" t="s">
        <v>89</v>
      </c>
      <c r="AP2994" s="12" t="s">
        <v>259</v>
      </c>
      <c r="AR2994" s="7" t="s">
        <v>90</v>
      </c>
      <c r="AT2994" s="4" t="str">
        <f>CONCATENATE(AU2994,", ",AV2994,", ",AW2994,", ",AX2994,", ",AY2994,", ",AZ2994,", ",BA2994)</f>
        <v>Europe, France, FR, Bretagne, Ille-et-Vilaine, Rennes, Campus Institut Agro Rennes</v>
      </c>
      <c r="AU2994" s="1" t="s">
        <v>91</v>
      </c>
      <c r="AV2994" s="1" t="s">
        <v>92</v>
      </c>
      <c r="AW2994" s="1" t="s">
        <v>93</v>
      </c>
      <c r="AX2994" s="1" t="s">
        <v>94</v>
      </c>
      <c r="AY2994" s="1" t="s">
        <v>95</v>
      </c>
      <c r="AZ2994" s="1" t="s">
        <v>96</v>
      </c>
      <c r="BA2994" s="1" t="s">
        <v>5242</v>
      </c>
      <c r="BC2994" s="43"/>
      <c r="BF2994" s="43" t="s">
        <v>4596</v>
      </c>
      <c r="BG2994" s="43" t="s">
        <v>93</v>
      </c>
      <c r="BH2994" s="7" t="s">
        <v>97</v>
      </c>
      <c r="BJ2994" s="7" t="s">
        <v>98</v>
      </c>
      <c r="BK2994" s="7" t="s">
        <v>99</v>
      </c>
      <c r="BL2994" s="7" t="s">
        <v>4597</v>
      </c>
      <c r="BM2994" s="7" t="s">
        <v>4598</v>
      </c>
      <c r="BS2994" s="12" t="s">
        <v>259</v>
      </c>
      <c r="BU2994" s="43">
        <v>1</v>
      </c>
      <c r="BW2994" s="43" t="s">
        <v>103</v>
      </c>
    </row>
    <row r="2995" spans="3:75" x14ac:dyDescent="0.35">
      <c r="C2995" s="43" t="str">
        <f t="shared" si="46"/>
        <v>IARA:BDT-06:2023: 2994</v>
      </c>
      <c r="D2995" s="43">
        <v>2994</v>
      </c>
      <c r="E2995" s="43" t="s">
        <v>5313</v>
      </c>
      <c r="F2995" s="1" t="s">
        <v>73</v>
      </c>
      <c r="G2995" s="43" t="s">
        <v>5257</v>
      </c>
      <c r="H2995" s="2">
        <v>45093</v>
      </c>
      <c r="J2995" s="12">
        <f>YEAR(H2995)</f>
        <v>2023</v>
      </c>
      <c r="K2995" s="12">
        <f>MONTH(H2995)</f>
        <v>6</v>
      </c>
      <c r="L2995" s="12">
        <f>DAY(H2995)</f>
        <v>16</v>
      </c>
      <c r="M2995" s="13"/>
      <c r="P2995" s="12" t="s">
        <v>75</v>
      </c>
      <c r="Q2995" s="12" t="str">
        <f>CONCATENATE(X2995," ",Y2995)</f>
        <v>Turdus merula</v>
      </c>
      <c r="R2995" s="14" t="str">
        <f>CONCATENATE(S2995,", ",T2995,", ",U2995,", ",V2995,", ",W2995,", ",X2995,", ",Y2995)</f>
        <v>Animalia, Chordata, Aves, Passeriformes, Turdidae, Turdus, merula</v>
      </c>
      <c r="S2995" s="6" t="s">
        <v>76</v>
      </c>
      <c r="T2995" s="6" t="s">
        <v>77</v>
      </c>
      <c r="U2995" s="6" t="s">
        <v>78</v>
      </c>
      <c r="V2995" s="17" t="s">
        <v>79</v>
      </c>
      <c r="W2995" s="17" t="s">
        <v>126</v>
      </c>
      <c r="X2995" s="17" t="s">
        <v>127</v>
      </c>
      <c r="Y2995" s="17" t="s">
        <v>132</v>
      </c>
      <c r="AA2995" s="12" t="s">
        <v>83</v>
      </c>
      <c r="AB2995" s="6" t="s">
        <v>84</v>
      </c>
      <c r="AC2995" s="12" t="s">
        <v>133</v>
      </c>
      <c r="AD2995" s="12" t="s">
        <v>259</v>
      </c>
      <c r="AE2995" s="2">
        <v>45093</v>
      </c>
      <c r="AF2995" s="43" t="s">
        <v>87</v>
      </c>
      <c r="AG2995" s="7" t="s">
        <v>134</v>
      </c>
      <c r="AH2995" s="43">
        <v>48.113273510663298</v>
      </c>
      <c r="AI2995" s="43">
        <v>-1.7055434276819701</v>
      </c>
      <c r="AL2995" s="43">
        <v>10</v>
      </c>
      <c r="AN2995" s="46" t="s">
        <v>5240</v>
      </c>
      <c r="AO2995" s="5" t="s">
        <v>89</v>
      </c>
      <c r="AP2995" s="12" t="s">
        <v>259</v>
      </c>
      <c r="AR2995" s="7" t="s">
        <v>90</v>
      </c>
      <c r="AT2995" s="4" t="str">
        <f>CONCATENATE(AU2995,", ",AV2995,", ",AW2995,", ",AX2995,", ",AY2995,", ",AZ2995,", ",BA2995)</f>
        <v>Europe, France, FR, Bretagne, Ille-et-Vilaine, Rennes, Campus Institut Agro Rennes</v>
      </c>
      <c r="AU2995" s="1" t="s">
        <v>91</v>
      </c>
      <c r="AV2995" s="1" t="s">
        <v>92</v>
      </c>
      <c r="AW2995" s="1" t="s">
        <v>93</v>
      </c>
      <c r="AX2995" s="1" t="s">
        <v>94</v>
      </c>
      <c r="AY2995" s="1" t="s">
        <v>95</v>
      </c>
      <c r="AZ2995" s="1" t="s">
        <v>96</v>
      </c>
      <c r="BA2995" s="1" t="s">
        <v>5242</v>
      </c>
      <c r="BC2995" s="43"/>
      <c r="BF2995" s="43" t="s">
        <v>4596</v>
      </c>
      <c r="BG2995" s="43" t="s">
        <v>93</v>
      </c>
      <c r="BH2995" s="7" t="s">
        <v>97</v>
      </c>
      <c r="BJ2995" s="7" t="s">
        <v>98</v>
      </c>
      <c r="BK2995" s="7" t="s">
        <v>99</v>
      </c>
      <c r="BL2995" s="7" t="s">
        <v>4597</v>
      </c>
      <c r="BM2995" s="7" t="s">
        <v>4598</v>
      </c>
      <c r="BS2995" s="12" t="s">
        <v>259</v>
      </c>
      <c r="BU2995" s="43">
        <v>1</v>
      </c>
      <c r="BW2995" s="43" t="s">
        <v>103</v>
      </c>
    </row>
    <row r="2996" spans="3:75" x14ac:dyDescent="0.35">
      <c r="C2996" s="43" t="str">
        <f t="shared" si="46"/>
        <v>IARA:BDT-06:2023: 2995</v>
      </c>
      <c r="D2996" s="43">
        <v>2995</v>
      </c>
      <c r="E2996" s="43" t="s">
        <v>5313</v>
      </c>
      <c r="F2996" s="1" t="s">
        <v>73</v>
      </c>
      <c r="G2996" s="43" t="s">
        <v>5257</v>
      </c>
      <c r="H2996" s="2">
        <v>45093</v>
      </c>
      <c r="J2996" s="12">
        <f>YEAR(H2996)</f>
        <v>2023</v>
      </c>
      <c r="K2996" s="12">
        <f>MONTH(H2996)</f>
        <v>6</v>
      </c>
      <c r="L2996" s="12">
        <f>DAY(H2996)</f>
        <v>16</v>
      </c>
      <c r="M2996" s="13"/>
      <c r="P2996" s="12" t="s">
        <v>75</v>
      </c>
      <c r="Q2996" s="12" t="str">
        <f>CONCATENATE(X2996," ",Y2996)</f>
        <v>Turdus merula</v>
      </c>
      <c r="R2996" s="14" t="str">
        <f>CONCATENATE(S2996,", ",T2996,", ",U2996,", ",V2996,", ",W2996,", ",X2996,", ",Y2996)</f>
        <v>Animalia, Chordata, Aves, Passeriformes, Turdidae, Turdus, merula</v>
      </c>
      <c r="S2996" s="6" t="s">
        <v>76</v>
      </c>
      <c r="T2996" s="6" t="s">
        <v>77</v>
      </c>
      <c r="U2996" s="6" t="s">
        <v>78</v>
      </c>
      <c r="V2996" s="17" t="s">
        <v>79</v>
      </c>
      <c r="W2996" s="17" t="s">
        <v>126</v>
      </c>
      <c r="X2996" s="17" t="s">
        <v>127</v>
      </c>
      <c r="Y2996" s="17" t="s">
        <v>132</v>
      </c>
      <c r="AA2996" s="12" t="s">
        <v>83</v>
      </c>
      <c r="AB2996" s="6" t="s">
        <v>84</v>
      </c>
      <c r="AC2996" s="12" t="s">
        <v>133</v>
      </c>
      <c r="AD2996" s="12" t="s">
        <v>259</v>
      </c>
      <c r="AE2996" s="2">
        <v>45093</v>
      </c>
      <c r="AF2996" s="43" t="s">
        <v>87</v>
      </c>
      <c r="AG2996" s="7" t="s">
        <v>134</v>
      </c>
      <c r="AH2996" s="43">
        <v>48.1133242080451</v>
      </c>
      <c r="AI2996" s="43">
        <v>-1.70561329604815</v>
      </c>
      <c r="AL2996" s="43">
        <v>10</v>
      </c>
      <c r="AN2996" s="46" t="s">
        <v>5240</v>
      </c>
      <c r="AO2996" s="5" t="s">
        <v>89</v>
      </c>
      <c r="AP2996" s="12" t="s">
        <v>259</v>
      </c>
      <c r="AR2996" s="7" t="s">
        <v>90</v>
      </c>
      <c r="AT2996" s="4" t="str">
        <f>CONCATENATE(AU2996,", ",AV2996,", ",AW2996,", ",AX2996,", ",AY2996,", ",AZ2996,", ",BA2996)</f>
        <v>Europe, France, FR, Bretagne, Ille-et-Vilaine, Rennes, Campus Institut Agro Rennes</v>
      </c>
      <c r="AU2996" s="1" t="s">
        <v>91</v>
      </c>
      <c r="AV2996" s="1" t="s">
        <v>92</v>
      </c>
      <c r="AW2996" s="1" t="s">
        <v>93</v>
      </c>
      <c r="AX2996" s="1" t="s">
        <v>94</v>
      </c>
      <c r="AY2996" s="1" t="s">
        <v>95</v>
      </c>
      <c r="AZ2996" s="1" t="s">
        <v>96</v>
      </c>
      <c r="BA2996" s="1" t="s">
        <v>5242</v>
      </c>
      <c r="BC2996" s="43"/>
      <c r="BF2996" s="43" t="s">
        <v>4596</v>
      </c>
      <c r="BG2996" s="43" t="s">
        <v>93</v>
      </c>
      <c r="BH2996" s="7" t="s">
        <v>97</v>
      </c>
      <c r="BJ2996" s="7" t="s">
        <v>98</v>
      </c>
      <c r="BK2996" s="7" t="s">
        <v>99</v>
      </c>
      <c r="BL2996" s="7" t="s">
        <v>4597</v>
      </c>
      <c r="BM2996" s="7" t="s">
        <v>4598</v>
      </c>
      <c r="BS2996" s="12" t="s">
        <v>259</v>
      </c>
      <c r="BU2996" s="43">
        <v>1</v>
      </c>
      <c r="BW2996" s="43" t="s">
        <v>103</v>
      </c>
    </row>
    <row r="2997" spans="3:75" x14ac:dyDescent="0.35">
      <c r="C2997" s="43" t="str">
        <f t="shared" si="46"/>
        <v>IARA:BDT-06:2023: 2996</v>
      </c>
      <c r="D2997" s="43">
        <v>2996</v>
      </c>
      <c r="E2997" s="43" t="s">
        <v>5313</v>
      </c>
      <c r="F2997" s="1" t="s">
        <v>73</v>
      </c>
      <c r="G2997" s="43" t="s">
        <v>5257</v>
      </c>
      <c r="H2997" s="2">
        <v>45093</v>
      </c>
      <c r="J2997" s="12">
        <f>YEAR(H2997)</f>
        <v>2023</v>
      </c>
      <c r="K2997" s="12">
        <f>MONTH(H2997)</f>
        <v>6</v>
      </c>
      <c r="L2997" s="12">
        <f>DAY(H2997)</f>
        <v>16</v>
      </c>
      <c r="M2997" s="13"/>
      <c r="P2997" s="12" t="s">
        <v>75</v>
      </c>
      <c r="Q2997" s="12" t="str">
        <f>CONCATENATE(X2997," ",Y2997)</f>
        <v>Parus major</v>
      </c>
      <c r="R2997" s="14" t="str">
        <f>CONCATENATE(S2997,", ",T2997,", ",U2997,", ",V2997,", ",W2997,", ",X2997,", ",Y2997)</f>
        <v>Animalia, Chordata, Aves, Passeriformes, Paridae, Parus, major</v>
      </c>
      <c r="S2997" s="6" t="s">
        <v>76</v>
      </c>
      <c r="T2997" s="6" t="s">
        <v>77</v>
      </c>
      <c r="U2997" s="6" t="s">
        <v>78</v>
      </c>
      <c r="V2997" s="12" t="s">
        <v>79</v>
      </c>
      <c r="W2997" s="12" t="s">
        <v>135</v>
      </c>
      <c r="X2997" s="12" t="s">
        <v>140</v>
      </c>
      <c r="Y2997" s="12" t="s">
        <v>141</v>
      </c>
      <c r="AA2997" s="12" t="s">
        <v>83</v>
      </c>
      <c r="AB2997" s="6" t="s">
        <v>84</v>
      </c>
      <c r="AC2997" s="12" t="s">
        <v>142</v>
      </c>
      <c r="AD2997" s="12" t="s">
        <v>259</v>
      </c>
      <c r="AE2997" s="2">
        <v>45093</v>
      </c>
      <c r="AF2997" s="43" t="s">
        <v>87</v>
      </c>
      <c r="AG2997" s="7" t="s">
        <v>143</v>
      </c>
      <c r="AH2997" s="43">
        <v>48.113396448777301</v>
      </c>
      <c r="AI2997" s="43">
        <v>-1.7053873709193099</v>
      </c>
      <c r="AL2997" s="43">
        <v>10</v>
      </c>
      <c r="AN2997" s="46" t="s">
        <v>5240</v>
      </c>
      <c r="AO2997" s="5" t="s">
        <v>89</v>
      </c>
      <c r="AP2997" s="12" t="s">
        <v>259</v>
      </c>
      <c r="AR2997" s="7" t="s">
        <v>90</v>
      </c>
      <c r="AT2997" s="4" t="str">
        <f>CONCATENATE(AU2997,", ",AV2997,", ",AW2997,", ",AX2997,", ",AY2997,", ",AZ2997,", ",BA2997)</f>
        <v>Europe, France, FR, Bretagne, Ille-et-Vilaine, Rennes, Campus Institut Agro Rennes</v>
      </c>
      <c r="AU2997" s="1" t="s">
        <v>91</v>
      </c>
      <c r="AV2997" s="1" t="s">
        <v>92</v>
      </c>
      <c r="AW2997" s="1" t="s">
        <v>93</v>
      </c>
      <c r="AX2997" s="1" t="s">
        <v>94</v>
      </c>
      <c r="AY2997" s="1" t="s">
        <v>95</v>
      </c>
      <c r="AZ2997" s="1" t="s">
        <v>96</v>
      </c>
      <c r="BA2997" s="1" t="s">
        <v>5242</v>
      </c>
      <c r="BC2997" s="43"/>
      <c r="BF2997" s="43" t="s">
        <v>4596</v>
      </c>
      <c r="BG2997" s="43" t="s">
        <v>93</v>
      </c>
      <c r="BH2997" s="7" t="s">
        <v>97</v>
      </c>
      <c r="BJ2997" s="7" t="s">
        <v>98</v>
      </c>
      <c r="BK2997" s="7" t="s">
        <v>99</v>
      </c>
      <c r="BL2997" s="7" t="s">
        <v>4597</v>
      </c>
      <c r="BM2997" s="7" t="s">
        <v>4598</v>
      </c>
      <c r="BS2997" s="12" t="s">
        <v>259</v>
      </c>
      <c r="BU2997" s="43">
        <v>1</v>
      </c>
      <c r="BW2997" s="43" t="s">
        <v>103</v>
      </c>
    </row>
    <row r="2998" spans="3:75" x14ac:dyDescent="0.35">
      <c r="C2998" s="43" t="str">
        <f t="shared" si="46"/>
        <v>IARA:BDT-06:2023: 2997</v>
      </c>
      <c r="D2998" s="43">
        <v>2997</v>
      </c>
      <c r="E2998" s="43" t="s">
        <v>5313</v>
      </c>
      <c r="F2998" s="1" t="s">
        <v>73</v>
      </c>
      <c r="G2998" s="43" t="s">
        <v>5257</v>
      </c>
      <c r="H2998" s="2">
        <v>45093</v>
      </c>
      <c r="J2998" s="12">
        <f>YEAR(H2998)</f>
        <v>2023</v>
      </c>
      <c r="K2998" s="12">
        <f>MONTH(H2998)</f>
        <v>6</v>
      </c>
      <c r="L2998" s="12">
        <f>DAY(H2998)</f>
        <v>16</v>
      </c>
      <c r="M2998" s="13"/>
      <c r="P2998" s="12" t="s">
        <v>75</v>
      </c>
      <c r="Q2998" s="12" t="str">
        <f>CONCATENATE(X2998," ",Y2998)</f>
        <v>Erithacus rubecula</v>
      </c>
      <c r="R2998" s="14" t="str">
        <f>CONCATENATE(S2998,", ",T2998,", ",U2998,", ",V2998,", ",W2998,", ",X2998,", ",Y2998)</f>
        <v>Animalia, Chordata, Aves, Passeriformes, Muscicapidae, Erithacus, rubecula</v>
      </c>
      <c r="S2998" s="6" t="s">
        <v>76</v>
      </c>
      <c r="T2998" s="6" t="s">
        <v>77</v>
      </c>
      <c r="U2998" s="6" t="s">
        <v>78</v>
      </c>
      <c r="V2998" s="12" t="s">
        <v>79</v>
      </c>
      <c r="W2998" s="12" t="s">
        <v>182</v>
      </c>
      <c r="X2998" s="12" t="s">
        <v>183</v>
      </c>
      <c r="Y2998" s="12" t="s">
        <v>184</v>
      </c>
      <c r="AA2998" s="12" t="s">
        <v>83</v>
      </c>
      <c r="AB2998" s="6" t="s">
        <v>84</v>
      </c>
      <c r="AC2998" s="12" t="s">
        <v>185</v>
      </c>
      <c r="AD2998" s="12" t="s">
        <v>259</v>
      </c>
      <c r="AE2998" s="2">
        <v>45093</v>
      </c>
      <c r="AF2998" s="43" t="s">
        <v>87</v>
      </c>
      <c r="AG2998" s="7" t="s">
        <v>186</v>
      </c>
      <c r="AH2998" s="43">
        <v>48.113158515756801</v>
      </c>
      <c r="AI2998" s="43">
        <v>-1.7052572545103799</v>
      </c>
      <c r="AL2998" s="43">
        <v>10</v>
      </c>
      <c r="AN2998" s="46" t="s">
        <v>5240</v>
      </c>
      <c r="AO2998" s="5" t="s">
        <v>89</v>
      </c>
      <c r="AP2998" s="12" t="s">
        <v>259</v>
      </c>
      <c r="AR2998" s="7" t="s">
        <v>90</v>
      </c>
      <c r="AT2998" s="4" t="str">
        <f>CONCATENATE(AU2998,", ",AV2998,", ",AW2998,", ",AX2998,", ",AY2998,", ",AZ2998,", ",BA2998)</f>
        <v>Europe, France, FR, Bretagne, Ille-et-Vilaine, Rennes, Campus Institut Agro Rennes</v>
      </c>
      <c r="AU2998" s="1" t="s">
        <v>91</v>
      </c>
      <c r="AV2998" s="1" t="s">
        <v>92</v>
      </c>
      <c r="AW2998" s="1" t="s">
        <v>93</v>
      </c>
      <c r="AX2998" s="1" t="s">
        <v>94</v>
      </c>
      <c r="AY2998" s="1" t="s">
        <v>95</v>
      </c>
      <c r="AZ2998" s="1" t="s">
        <v>96</v>
      </c>
      <c r="BA2998" s="1" t="s">
        <v>5242</v>
      </c>
      <c r="BC2998" s="43"/>
      <c r="BF2998" s="43" t="s">
        <v>4596</v>
      </c>
      <c r="BG2998" s="43" t="s">
        <v>93</v>
      </c>
      <c r="BH2998" s="7" t="s">
        <v>97</v>
      </c>
      <c r="BJ2998" s="7" t="s">
        <v>98</v>
      </c>
      <c r="BK2998" s="7" t="s">
        <v>99</v>
      </c>
      <c r="BL2998" s="7" t="s">
        <v>4597</v>
      </c>
      <c r="BM2998" s="7" t="s">
        <v>4598</v>
      </c>
      <c r="BS2998" s="12" t="s">
        <v>259</v>
      </c>
      <c r="BU2998" s="43">
        <v>1</v>
      </c>
      <c r="BW2998" s="43" t="s">
        <v>103</v>
      </c>
    </row>
    <row r="2999" spans="3:75" x14ac:dyDescent="0.35">
      <c r="C2999" s="43" t="str">
        <f t="shared" si="46"/>
        <v>IARA:BDT-06:2023: 2998</v>
      </c>
      <c r="D2999" s="43">
        <v>2998</v>
      </c>
      <c r="E2999" s="43" t="s">
        <v>5313</v>
      </c>
      <c r="F2999" s="1" t="s">
        <v>73</v>
      </c>
      <c r="G2999" s="43" t="s">
        <v>5257</v>
      </c>
      <c r="H2999" s="2">
        <v>45093</v>
      </c>
      <c r="J2999" s="12">
        <f>YEAR(H2999)</f>
        <v>2023</v>
      </c>
      <c r="K2999" s="12">
        <f>MONTH(H2999)</f>
        <v>6</v>
      </c>
      <c r="L2999" s="12">
        <f>DAY(H2999)</f>
        <v>16</v>
      </c>
      <c r="M2999" s="13"/>
      <c r="P2999" s="12" t="s">
        <v>75</v>
      </c>
      <c r="Q2999" s="12" t="str">
        <f>CONCATENATE(X2999," ",Y2999)</f>
        <v>Columba palumbus</v>
      </c>
      <c r="R2999" s="14" t="str">
        <f>CONCATENATE(S2999,", ",T2999,", ",U2999,", ",V2999,", ",W2999,", ",X2999,", ",Y2999)</f>
        <v>Animalia, Chordata, Aves, Columbiformes, Columbidae, Columba, palumbus</v>
      </c>
      <c r="S2999" s="6" t="s">
        <v>76</v>
      </c>
      <c r="T2999" s="6" t="s">
        <v>77</v>
      </c>
      <c r="U2999" s="6" t="s">
        <v>78</v>
      </c>
      <c r="V2999" s="12" t="s">
        <v>159</v>
      </c>
      <c r="W2999" s="12" t="s">
        <v>160</v>
      </c>
      <c r="X2999" s="12" t="s">
        <v>161</v>
      </c>
      <c r="Y2999" s="12" t="s">
        <v>162</v>
      </c>
      <c r="AA2999" s="12" t="s">
        <v>83</v>
      </c>
      <c r="AB2999" s="6" t="s">
        <v>84</v>
      </c>
      <c r="AC2999" s="12" t="s">
        <v>163</v>
      </c>
      <c r="AD2999" s="12" t="s">
        <v>259</v>
      </c>
      <c r="AE2999" s="2">
        <v>45093</v>
      </c>
      <c r="AF2999" s="43" t="s">
        <v>87</v>
      </c>
      <c r="AG2999" s="7" t="s">
        <v>164</v>
      </c>
      <c r="AH2999" s="43">
        <v>48.112866705192502</v>
      </c>
      <c r="AI2999" s="43">
        <v>-1.70513686205895</v>
      </c>
      <c r="AL2999" s="43">
        <v>10</v>
      </c>
      <c r="AN2999" s="46" t="s">
        <v>5240</v>
      </c>
      <c r="AO2999" s="5" t="s">
        <v>89</v>
      </c>
      <c r="AP2999" s="12" t="s">
        <v>259</v>
      </c>
      <c r="AR2999" s="7" t="s">
        <v>90</v>
      </c>
      <c r="AT2999" s="4" t="str">
        <f>CONCATENATE(AU2999,", ",AV2999,", ",AW2999,", ",AX2999,", ",AY2999,", ",AZ2999,", ",BA2999)</f>
        <v>Europe, France, FR, Bretagne, Ille-et-Vilaine, Rennes, Campus Institut Agro Rennes</v>
      </c>
      <c r="AU2999" s="1" t="s">
        <v>91</v>
      </c>
      <c r="AV2999" s="1" t="s">
        <v>92</v>
      </c>
      <c r="AW2999" s="1" t="s">
        <v>93</v>
      </c>
      <c r="AX2999" s="1" t="s">
        <v>94</v>
      </c>
      <c r="AY2999" s="1" t="s">
        <v>95</v>
      </c>
      <c r="AZ2999" s="1" t="s">
        <v>96</v>
      </c>
      <c r="BA2999" s="1" t="s">
        <v>5242</v>
      </c>
      <c r="BC2999" s="43"/>
      <c r="BF2999" s="43" t="s">
        <v>4596</v>
      </c>
      <c r="BG2999" s="43" t="s">
        <v>93</v>
      </c>
      <c r="BH2999" s="7" t="s">
        <v>97</v>
      </c>
      <c r="BJ2999" s="7" t="s">
        <v>98</v>
      </c>
      <c r="BK2999" s="7" t="s">
        <v>99</v>
      </c>
      <c r="BL2999" s="7" t="s">
        <v>4597</v>
      </c>
      <c r="BM2999" s="7" t="s">
        <v>4598</v>
      </c>
      <c r="BS2999" s="12" t="s">
        <v>259</v>
      </c>
      <c r="BU2999" s="43">
        <v>1</v>
      </c>
      <c r="BW2999" s="43" t="s">
        <v>103</v>
      </c>
    </row>
    <row r="3000" spans="3:75" x14ac:dyDescent="0.35">
      <c r="C3000" s="43" t="str">
        <f t="shared" si="46"/>
        <v>IARA:BDT-06:2023: 2999</v>
      </c>
      <c r="D3000" s="43">
        <v>2999</v>
      </c>
      <c r="E3000" s="43" t="s">
        <v>5313</v>
      </c>
      <c r="F3000" s="1" t="s">
        <v>73</v>
      </c>
      <c r="G3000" s="43" t="s">
        <v>5257</v>
      </c>
      <c r="H3000" s="2">
        <v>45093</v>
      </c>
      <c r="J3000" s="12">
        <f>YEAR(H3000)</f>
        <v>2023</v>
      </c>
      <c r="K3000" s="12">
        <f>MONTH(H3000)</f>
        <v>6</v>
      </c>
      <c r="L3000" s="12">
        <f>DAY(H3000)</f>
        <v>16</v>
      </c>
      <c r="M3000" s="13"/>
      <c r="P3000" s="12" t="s">
        <v>75</v>
      </c>
      <c r="Q3000" s="12" t="str">
        <f>CONCATENATE(X3000," ",Y3000)</f>
        <v>Parus major</v>
      </c>
      <c r="R3000" s="14" t="str">
        <f>CONCATENATE(S3000,", ",T3000,", ",U3000,", ",V3000,", ",W3000,", ",X3000,", ",Y3000)</f>
        <v>Animalia, Chordata, Aves, Passeriformes, Paridae, Parus, major</v>
      </c>
      <c r="S3000" s="6" t="s">
        <v>76</v>
      </c>
      <c r="T3000" s="6" t="s">
        <v>77</v>
      </c>
      <c r="U3000" s="6" t="s">
        <v>78</v>
      </c>
      <c r="V3000" s="12" t="s">
        <v>79</v>
      </c>
      <c r="W3000" s="12" t="s">
        <v>135</v>
      </c>
      <c r="X3000" s="12" t="s">
        <v>140</v>
      </c>
      <c r="Y3000" s="12" t="s">
        <v>141</v>
      </c>
      <c r="AA3000" s="12" t="s">
        <v>83</v>
      </c>
      <c r="AB3000" s="6" t="s">
        <v>84</v>
      </c>
      <c r="AC3000" s="12" t="s">
        <v>142</v>
      </c>
      <c r="AD3000" s="12" t="s">
        <v>259</v>
      </c>
      <c r="AE3000" s="2">
        <v>45093</v>
      </c>
      <c r="AF3000" s="43" t="s">
        <v>87</v>
      </c>
      <c r="AG3000" s="7" t="s">
        <v>143</v>
      </c>
      <c r="AH3000" s="43">
        <v>48.112655173898403</v>
      </c>
      <c r="AI3000" s="43">
        <v>-1.7051978909764001</v>
      </c>
      <c r="AL3000" s="43">
        <v>10</v>
      </c>
      <c r="AN3000" s="46" t="s">
        <v>5240</v>
      </c>
      <c r="AO3000" s="5" t="s">
        <v>89</v>
      </c>
      <c r="AP3000" s="12" t="s">
        <v>259</v>
      </c>
      <c r="AR3000" s="7" t="s">
        <v>90</v>
      </c>
      <c r="AT3000" s="4" t="str">
        <f>CONCATENATE(AU3000,", ",AV3000,", ",AW3000,", ",AX3000,", ",AY3000,", ",AZ3000,", ",BA3000)</f>
        <v>Europe, France, FR, Bretagne, Ille-et-Vilaine, Rennes, Campus Institut Agro Rennes</v>
      </c>
      <c r="AU3000" s="1" t="s">
        <v>91</v>
      </c>
      <c r="AV3000" s="1" t="s">
        <v>92</v>
      </c>
      <c r="AW3000" s="1" t="s">
        <v>93</v>
      </c>
      <c r="AX3000" s="1" t="s">
        <v>94</v>
      </c>
      <c r="AY3000" s="1" t="s">
        <v>95</v>
      </c>
      <c r="AZ3000" s="1" t="s">
        <v>96</v>
      </c>
      <c r="BA3000" s="1" t="s">
        <v>5242</v>
      </c>
      <c r="BC3000" s="43"/>
      <c r="BF3000" s="43" t="s">
        <v>4596</v>
      </c>
      <c r="BG3000" s="43" t="s">
        <v>93</v>
      </c>
      <c r="BH3000" s="7" t="s">
        <v>97</v>
      </c>
      <c r="BJ3000" s="7" t="s">
        <v>98</v>
      </c>
      <c r="BK3000" s="7" t="s">
        <v>99</v>
      </c>
      <c r="BL3000" s="7" t="s">
        <v>4597</v>
      </c>
      <c r="BM3000" s="7" t="s">
        <v>4598</v>
      </c>
      <c r="BS3000" s="12" t="s">
        <v>259</v>
      </c>
      <c r="BU3000" s="43">
        <v>1</v>
      </c>
      <c r="BW3000" s="43" t="s">
        <v>103</v>
      </c>
    </row>
    <row r="3001" spans="3:75" x14ac:dyDescent="0.35">
      <c r="C3001" s="43" t="str">
        <f t="shared" si="46"/>
        <v>IARA:BDT-06:2023: 3000</v>
      </c>
      <c r="D3001" s="43">
        <v>3000</v>
      </c>
      <c r="E3001" s="43" t="s">
        <v>5313</v>
      </c>
      <c r="F3001" s="1" t="s">
        <v>73</v>
      </c>
      <c r="G3001" s="43" t="s">
        <v>5257</v>
      </c>
      <c r="H3001" s="2">
        <v>45093</v>
      </c>
      <c r="J3001" s="12">
        <f>YEAR(H3001)</f>
        <v>2023</v>
      </c>
      <c r="K3001" s="12">
        <f>MONTH(H3001)</f>
        <v>6</v>
      </c>
      <c r="L3001" s="12">
        <f>DAY(H3001)</f>
        <v>16</v>
      </c>
      <c r="M3001" s="13"/>
      <c r="P3001" s="12" t="s">
        <v>75</v>
      </c>
      <c r="Q3001" s="12" t="str">
        <f>CONCATENATE(X3001," ",Y3001)</f>
        <v>Troglodytes troglodytes</v>
      </c>
      <c r="R3001" s="14" t="str">
        <f>CONCATENATE(S3001,", ",T3001,", ",U3001,", ",V3001,", ",W3001,", ",X3001,", ",Y3001)</f>
        <v>Animalia, Chordata, Aves, Passeriformes, Troglodytidae, Troglodytes, troglodytes</v>
      </c>
      <c r="S3001" s="6" t="s">
        <v>76</v>
      </c>
      <c r="T3001" s="6" t="s">
        <v>77</v>
      </c>
      <c r="U3001" s="6" t="s">
        <v>78</v>
      </c>
      <c r="V3001" s="12" t="s">
        <v>79</v>
      </c>
      <c r="W3001" s="12" t="s">
        <v>197</v>
      </c>
      <c r="X3001" s="12" t="s">
        <v>198</v>
      </c>
      <c r="Y3001" s="12" t="s">
        <v>199</v>
      </c>
      <c r="AA3001" s="12" t="s">
        <v>83</v>
      </c>
      <c r="AB3001" s="6" t="s">
        <v>84</v>
      </c>
      <c r="AC3001" s="12" t="s">
        <v>200</v>
      </c>
      <c r="AD3001" s="12" t="s">
        <v>259</v>
      </c>
      <c r="AE3001" s="2">
        <v>45093</v>
      </c>
      <c r="AF3001" s="43" t="s">
        <v>87</v>
      </c>
      <c r="AG3001" s="7" t="s">
        <v>201</v>
      </c>
      <c r="AH3001" s="43">
        <v>48.1127200193459</v>
      </c>
      <c r="AI3001" s="43">
        <v>-1.7044267196652401</v>
      </c>
      <c r="AL3001" s="43">
        <v>10</v>
      </c>
      <c r="AN3001" s="46" t="s">
        <v>5240</v>
      </c>
      <c r="AO3001" s="5" t="s">
        <v>89</v>
      </c>
      <c r="AP3001" s="12" t="s">
        <v>259</v>
      </c>
      <c r="AR3001" s="7" t="s">
        <v>90</v>
      </c>
      <c r="AT3001" s="4" t="str">
        <f>CONCATENATE(AU3001,", ",AV3001,", ",AW3001,", ",AX3001,", ",AY3001,", ",AZ3001,", ",BA3001)</f>
        <v>Europe, France, FR, Bretagne, Ille-et-Vilaine, Rennes, Campus Institut Agro Rennes</v>
      </c>
      <c r="AU3001" s="1" t="s">
        <v>91</v>
      </c>
      <c r="AV3001" s="1" t="s">
        <v>92</v>
      </c>
      <c r="AW3001" s="1" t="s">
        <v>93</v>
      </c>
      <c r="AX3001" s="1" t="s">
        <v>94</v>
      </c>
      <c r="AY3001" s="1" t="s">
        <v>95</v>
      </c>
      <c r="AZ3001" s="1" t="s">
        <v>96</v>
      </c>
      <c r="BA3001" s="1" t="s">
        <v>5242</v>
      </c>
      <c r="BC3001" s="43"/>
      <c r="BF3001" s="43" t="s">
        <v>4596</v>
      </c>
      <c r="BG3001" s="43" t="s">
        <v>93</v>
      </c>
      <c r="BH3001" s="7" t="s">
        <v>97</v>
      </c>
      <c r="BJ3001" s="7" t="s">
        <v>98</v>
      </c>
      <c r="BK3001" s="7" t="s">
        <v>99</v>
      </c>
      <c r="BL3001" s="7" t="s">
        <v>4597</v>
      </c>
      <c r="BM3001" s="7" t="s">
        <v>4598</v>
      </c>
      <c r="BS3001" s="12" t="s">
        <v>259</v>
      </c>
      <c r="BU3001" s="43">
        <v>1</v>
      </c>
      <c r="BW3001" s="43" t="s">
        <v>103</v>
      </c>
    </row>
    <row r="3002" spans="3:75" x14ac:dyDescent="0.35">
      <c r="C3002" s="43" t="str">
        <f t="shared" si="46"/>
        <v>IARA:BDT-06:2023: 3001</v>
      </c>
      <c r="D3002" s="43">
        <v>3001</v>
      </c>
      <c r="E3002" s="43" t="s">
        <v>5313</v>
      </c>
      <c r="F3002" s="1" t="s">
        <v>73</v>
      </c>
      <c r="G3002" s="43" t="s">
        <v>5257</v>
      </c>
      <c r="H3002" s="2">
        <v>45093</v>
      </c>
      <c r="J3002" s="12">
        <f>YEAR(H3002)</f>
        <v>2023</v>
      </c>
      <c r="K3002" s="12">
        <f>MONTH(H3002)</f>
        <v>6</v>
      </c>
      <c r="L3002" s="12">
        <f>DAY(H3002)</f>
        <v>16</v>
      </c>
      <c r="M3002" s="13"/>
      <c r="P3002" s="12" t="s">
        <v>75</v>
      </c>
      <c r="Q3002" s="12" t="str">
        <f>CONCATENATE(X3002," ",Y3002)</f>
        <v>Passer domesticus</v>
      </c>
      <c r="R3002" s="14" t="str">
        <f>CONCATENATE(S3002,", ",T3002,", ",U3002,", ",V3002,", ",W3002,", ",X3002,", ",Y3002)</f>
        <v>Animalia, Chordata, Aves, Passeriformes, Passeridae, Passer, domesticus</v>
      </c>
      <c r="S3002" s="6" t="s">
        <v>76</v>
      </c>
      <c r="T3002" s="6" t="s">
        <v>77</v>
      </c>
      <c r="U3002" s="6" t="s">
        <v>78</v>
      </c>
      <c r="V3002" s="12" t="s">
        <v>79</v>
      </c>
      <c r="W3002" s="12" t="s">
        <v>144</v>
      </c>
      <c r="X3002" s="12" t="s">
        <v>145</v>
      </c>
      <c r="Y3002" s="12" t="s">
        <v>146</v>
      </c>
      <c r="AA3002" s="12" t="s">
        <v>83</v>
      </c>
      <c r="AB3002" s="6" t="s">
        <v>84</v>
      </c>
      <c r="AC3002" s="12" t="s">
        <v>147</v>
      </c>
      <c r="AD3002" s="12" t="s">
        <v>259</v>
      </c>
      <c r="AE3002" s="2">
        <v>45093</v>
      </c>
      <c r="AF3002" s="43" t="s">
        <v>87</v>
      </c>
      <c r="AG3002" s="7" t="s">
        <v>148</v>
      </c>
      <c r="AH3002" s="43">
        <v>48.112807304235503</v>
      </c>
      <c r="AI3002" s="43">
        <v>-1.70431105373074</v>
      </c>
      <c r="AL3002" s="43">
        <v>10</v>
      </c>
      <c r="AN3002" s="46" t="s">
        <v>5240</v>
      </c>
      <c r="AO3002" s="5" t="s">
        <v>89</v>
      </c>
      <c r="AP3002" s="12" t="s">
        <v>259</v>
      </c>
      <c r="AR3002" s="7" t="s">
        <v>90</v>
      </c>
      <c r="AT3002" s="4" t="str">
        <f>CONCATENATE(AU3002,", ",AV3002,", ",AW3002,", ",AX3002,", ",AY3002,", ",AZ3002,", ",BA3002)</f>
        <v>Europe, France, FR, Bretagne, Ille-et-Vilaine, Rennes, Campus Institut Agro Rennes</v>
      </c>
      <c r="AU3002" s="1" t="s">
        <v>91</v>
      </c>
      <c r="AV3002" s="1" t="s">
        <v>92</v>
      </c>
      <c r="AW3002" s="1" t="s">
        <v>93</v>
      </c>
      <c r="AX3002" s="1" t="s">
        <v>94</v>
      </c>
      <c r="AY3002" s="1" t="s">
        <v>95</v>
      </c>
      <c r="AZ3002" s="1" t="s">
        <v>96</v>
      </c>
      <c r="BA3002" s="1" t="s">
        <v>5242</v>
      </c>
      <c r="BC3002" s="43"/>
      <c r="BF3002" s="43" t="s">
        <v>4596</v>
      </c>
      <c r="BG3002" s="43" t="s">
        <v>93</v>
      </c>
      <c r="BH3002" s="7" t="s">
        <v>97</v>
      </c>
      <c r="BJ3002" s="7" t="s">
        <v>98</v>
      </c>
      <c r="BK3002" s="7" t="s">
        <v>99</v>
      </c>
      <c r="BL3002" s="7" t="s">
        <v>4597</v>
      </c>
      <c r="BM3002" s="7" t="s">
        <v>4598</v>
      </c>
      <c r="BS3002" s="12" t="s">
        <v>259</v>
      </c>
      <c r="BU3002" s="43">
        <v>1</v>
      </c>
      <c r="BW3002" s="43" t="s">
        <v>103</v>
      </c>
    </row>
    <row r="3003" spans="3:75" x14ac:dyDescent="0.35">
      <c r="C3003" s="43" t="str">
        <f t="shared" si="46"/>
        <v>IARA:BDT-06:2023: 3002</v>
      </c>
      <c r="D3003" s="43">
        <v>3002</v>
      </c>
      <c r="E3003" s="43" t="s">
        <v>5313</v>
      </c>
      <c r="F3003" s="1" t="s">
        <v>73</v>
      </c>
      <c r="G3003" s="43" t="s">
        <v>5257</v>
      </c>
      <c r="H3003" s="2">
        <v>45093</v>
      </c>
      <c r="J3003" s="12">
        <f>YEAR(H3003)</f>
        <v>2023</v>
      </c>
      <c r="K3003" s="12">
        <f>MONTH(H3003)</f>
        <v>6</v>
      </c>
      <c r="L3003" s="12">
        <f>DAY(H3003)</f>
        <v>16</v>
      </c>
      <c r="M3003" s="13"/>
      <c r="P3003" s="12" t="s">
        <v>75</v>
      </c>
      <c r="Q3003" s="12" t="str">
        <f>CONCATENATE(X3003," ",Y3003)</f>
        <v>Passer domesticus</v>
      </c>
      <c r="R3003" s="14" t="str">
        <f>CONCATENATE(S3003,", ",T3003,", ",U3003,", ",V3003,", ",W3003,", ",X3003,", ",Y3003)</f>
        <v>Animalia, Chordata, Aves, Passeriformes, Passeridae, Passer, domesticus</v>
      </c>
      <c r="S3003" s="6" t="s">
        <v>76</v>
      </c>
      <c r="T3003" s="6" t="s">
        <v>77</v>
      </c>
      <c r="U3003" s="6" t="s">
        <v>78</v>
      </c>
      <c r="V3003" s="12" t="s">
        <v>79</v>
      </c>
      <c r="W3003" s="12" t="s">
        <v>144</v>
      </c>
      <c r="X3003" s="12" t="s">
        <v>145</v>
      </c>
      <c r="Y3003" s="12" t="s">
        <v>146</v>
      </c>
      <c r="AA3003" s="12" t="s">
        <v>83</v>
      </c>
      <c r="AB3003" s="6" t="s">
        <v>84</v>
      </c>
      <c r="AC3003" s="12" t="s">
        <v>147</v>
      </c>
      <c r="AD3003" s="12" t="s">
        <v>259</v>
      </c>
      <c r="AE3003" s="2">
        <v>45093</v>
      </c>
      <c r="AF3003" s="43" t="s">
        <v>87</v>
      </c>
      <c r="AG3003" s="7" t="s">
        <v>148</v>
      </c>
      <c r="AH3003" s="43">
        <v>48.1127691191545</v>
      </c>
      <c r="AI3003" s="43">
        <v>-1.70429313021718</v>
      </c>
      <c r="AL3003" s="43">
        <v>10</v>
      </c>
      <c r="AN3003" s="46" t="s">
        <v>5240</v>
      </c>
      <c r="AO3003" s="5" t="s">
        <v>89</v>
      </c>
      <c r="AP3003" s="12" t="s">
        <v>259</v>
      </c>
      <c r="AR3003" s="7" t="s">
        <v>90</v>
      </c>
      <c r="AT3003" s="4" t="str">
        <f>CONCATENATE(AU3003,", ",AV3003,", ",AW3003,", ",AX3003,", ",AY3003,", ",AZ3003,", ",BA3003)</f>
        <v>Europe, France, FR, Bretagne, Ille-et-Vilaine, Rennes, Campus Institut Agro Rennes</v>
      </c>
      <c r="AU3003" s="1" t="s">
        <v>91</v>
      </c>
      <c r="AV3003" s="1" t="s">
        <v>92</v>
      </c>
      <c r="AW3003" s="1" t="s">
        <v>93</v>
      </c>
      <c r="AX3003" s="1" t="s">
        <v>94</v>
      </c>
      <c r="AY3003" s="1" t="s">
        <v>95</v>
      </c>
      <c r="AZ3003" s="1" t="s">
        <v>96</v>
      </c>
      <c r="BA3003" s="1" t="s">
        <v>5242</v>
      </c>
      <c r="BC3003" s="43"/>
      <c r="BF3003" s="43" t="s">
        <v>4596</v>
      </c>
      <c r="BG3003" s="43" t="s">
        <v>93</v>
      </c>
      <c r="BH3003" s="7" t="s">
        <v>97</v>
      </c>
      <c r="BJ3003" s="7" t="s">
        <v>98</v>
      </c>
      <c r="BK3003" s="7" t="s">
        <v>99</v>
      </c>
      <c r="BL3003" s="7" t="s">
        <v>4597</v>
      </c>
      <c r="BM3003" s="7" t="s">
        <v>4598</v>
      </c>
      <c r="BS3003" s="12" t="s">
        <v>259</v>
      </c>
      <c r="BU3003" s="43">
        <v>1</v>
      </c>
      <c r="BW3003" s="43" t="s">
        <v>103</v>
      </c>
    </row>
    <row r="3004" spans="3:75" x14ac:dyDescent="0.35">
      <c r="C3004" s="43" t="str">
        <f t="shared" si="46"/>
        <v>IARA:BDT-06:2023: 3003</v>
      </c>
      <c r="D3004" s="43">
        <v>3003</v>
      </c>
      <c r="E3004" s="43" t="s">
        <v>5313</v>
      </c>
      <c r="F3004" s="1" t="s">
        <v>73</v>
      </c>
      <c r="G3004" s="43" t="s">
        <v>5257</v>
      </c>
      <c r="H3004" s="2">
        <v>45093</v>
      </c>
      <c r="J3004" s="12">
        <f>YEAR(H3004)</f>
        <v>2023</v>
      </c>
      <c r="K3004" s="12">
        <f>MONTH(H3004)</f>
        <v>6</v>
      </c>
      <c r="L3004" s="12">
        <f>DAY(H3004)</f>
        <v>16</v>
      </c>
      <c r="M3004" s="13"/>
      <c r="P3004" s="12" t="s">
        <v>75</v>
      </c>
      <c r="Q3004" s="12" t="str">
        <f>CONCATENATE(X3004," ",Y3004)</f>
        <v>Passer domesticus</v>
      </c>
      <c r="R3004" s="14" t="str">
        <f>CONCATENATE(S3004,", ",T3004,", ",U3004,", ",V3004,", ",W3004,", ",X3004,", ",Y3004)</f>
        <v>Animalia, Chordata, Aves, Passeriformes, Passeridae, Passer, domesticus</v>
      </c>
      <c r="S3004" s="6" t="s">
        <v>76</v>
      </c>
      <c r="T3004" s="6" t="s">
        <v>77</v>
      </c>
      <c r="U3004" s="6" t="s">
        <v>78</v>
      </c>
      <c r="V3004" s="12" t="s">
        <v>79</v>
      </c>
      <c r="W3004" s="12" t="s">
        <v>144</v>
      </c>
      <c r="X3004" s="12" t="s">
        <v>145</v>
      </c>
      <c r="Y3004" s="12" t="s">
        <v>146</v>
      </c>
      <c r="AA3004" s="12" t="s">
        <v>83</v>
      </c>
      <c r="AB3004" s="6" t="s">
        <v>84</v>
      </c>
      <c r="AC3004" s="12" t="s">
        <v>147</v>
      </c>
      <c r="AD3004" s="12" t="s">
        <v>259</v>
      </c>
      <c r="AE3004" s="2">
        <v>45093</v>
      </c>
      <c r="AF3004" s="43" t="s">
        <v>87</v>
      </c>
      <c r="AG3004" s="7" t="s">
        <v>148</v>
      </c>
      <c r="AH3004" s="43">
        <v>48.113089492782699</v>
      </c>
      <c r="AI3004" s="43">
        <v>-1.7043071431849799</v>
      </c>
      <c r="AL3004" s="43">
        <v>10</v>
      </c>
      <c r="AN3004" s="46" t="s">
        <v>5240</v>
      </c>
      <c r="AO3004" s="5" t="s">
        <v>89</v>
      </c>
      <c r="AP3004" s="12" t="s">
        <v>259</v>
      </c>
      <c r="AR3004" s="7" t="s">
        <v>90</v>
      </c>
      <c r="AT3004" s="4" t="str">
        <f>CONCATENATE(AU3004,", ",AV3004,", ",AW3004,", ",AX3004,", ",AY3004,", ",AZ3004,", ",BA3004)</f>
        <v>Europe, France, FR, Bretagne, Ille-et-Vilaine, Rennes, Campus Institut Agro Rennes</v>
      </c>
      <c r="AU3004" s="1" t="s">
        <v>91</v>
      </c>
      <c r="AV3004" s="1" t="s">
        <v>92</v>
      </c>
      <c r="AW3004" s="1" t="s">
        <v>93</v>
      </c>
      <c r="AX3004" s="1" t="s">
        <v>94</v>
      </c>
      <c r="AY3004" s="1" t="s">
        <v>95</v>
      </c>
      <c r="AZ3004" s="1" t="s">
        <v>96</v>
      </c>
      <c r="BA3004" s="1" t="s">
        <v>5242</v>
      </c>
      <c r="BC3004" s="43"/>
      <c r="BF3004" s="43" t="s">
        <v>4596</v>
      </c>
      <c r="BG3004" s="43" t="s">
        <v>93</v>
      </c>
      <c r="BH3004" s="7" t="s">
        <v>97</v>
      </c>
      <c r="BJ3004" s="7" t="s">
        <v>98</v>
      </c>
      <c r="BK3004" s="7" t="s">
        <v>99</v>
      </c>
      <c r="BL3004" s="7" t="s">
        <v>4597</v>
      </c>
      <c r="BM3004" s="7" t="s">
        <v>4598</v>
      </c>
      <c r="BS3004" s="12" t="s">
        <v>259</v>
      </c>
      <c r="BU3004" s="43">
        <v>1</v>
      </c>
      <c r="BW3004" s="43" t="s">
        <v>103</v>
      </c>
    </row>
    <row r="3005" spans="3:75" x14ac:dyDescent="0.35">
      <c r="C3005" s="43" t="str">
        <f t="shared" si="46"/>
        <v>IARA:BDT-06:2023: 3004</v>
      </c>
      <c r="D3005" s="43">
        <v>3004</v>
      </c>
      <c r="E3005" s="43" t="s">
        <v>5313</v>
      </c>
      <c r="F3005" s="1" t="s">
        <v>73</v>
      </c>
      <c r="G3005" s="43" t="s">
        <v>5257</v>
      </c>
      <c r="H3005" s="2">
        <v>45093</v>
      </c>
      <c r="J3005" s="12">
        <f>YEAR(H3005)</f>
        <v>2023</v>
      </c>
      <c r="K3005" s="12">
        <f>MONTH(H3005)</f>
        <v>6</v>
      </c>
      <c r="L3005" s="12">
        <f>DAY(H3005)</f>
        <v>16</v>
      </c>
      <c r="M3005" s="13"/>
      <c r="P3005" s="12" t="s">
        <v>75</v>
      </c>
      <c r="Q3005" s="12" t="str">
        <f>CONCATENATE(X3005," ",Y3005)</f>
        <v>Columba palumbus</v>
      </c>
      <c r="R3005" s="14" t="str">
        <f>CONCATENATE(S3005,", ",T3005,", ",U3005,", ",V3005,", ",W3005,", ",X3005,", ",Y3005)</f>
        <v>Animalia, Chordata, Aves, Columbiformes, Columbidae, Columba, palumbus</v>
      </c>
      <c r="S3005" s="6" t="s">
        <v>76</v>
      </c>
      <c r="T3005" s="6" t="s">
        <v>77</v>
      </c>
      <c r="U3005" s="6" t="s">
        <v>78</v>
      </c>
      <c r="V3005" s="12" t="s">
        <v>159</v>
      </c>
      <c r="W3005" s="12" t="s">
        <v>160</v>
      </c>
      <c r="X3005" s="12" t="s">
        <v>161</v>
      </c>
      <c r="Y3005" s="12" t="s">
        <v>162</v>
      </c>
      <c r="AA3005" s="12" t="s">
        <v>83</v>
      </c>
      <c r="AB3005" s="6" t="s">
        <v>84</v>
      </c>
      <c r="AC3005" s="12" t="s">
        <v>163</v>
      </c>
      <c r="AD3005" s="12" t="s">
        <v>259</v>
      </c>
      <c r="AE3005" s="2">
        <v>45093</v>
      </c>
      <c r="AF3005" s="43" t="s">
        <v>87</v>
      </c>
      <c r="AG3005" s="7" t="s">
        <v>164</v>
      </c>
      <c r="AH3005" s="43">
        <v>48.112505782706002</v>
      </c>
      <c r="AI3005" s="43">
        <v>-1.70370330453621</v>
      </c>
      <c r="AL3005" s="43">
        <v>10</v>
      </c>
      <c r="AN3005" s="46" t="s">
        <v>5240</v>
      </c>
      <c r="AO3005" s="5" t="s">
        <v>89</v>
      </c>
      <c r="AP3005" s="12" t="s">
        <v>259</v>
      </c>
      <c r="AR3005" s="7" t="s">
        <v>90</v>
      </c>
      <c r="AT3005" s="4" t="str">
        <f>CONCATENATE(AU3005,", ",AV3005,", ",AW3005,", ",AX3005,", ",AY3005,", ",AZ3005,", ",BA3005)</f>
        <v>Europe, France, FR, Bretagne, Ille-et-Vilaine, Rennes, Campus Institut Agro Rennes</v>
      </c>
      <c r="AU3005" s="1" t="s">
        <v>91</v>
      </c>
      <c r="AV3005" s="1" t="s">
        <v>92</v>
      </c>
      <c r="AW3005" s="1" t="s">
        <v>93</v>
      </c>
      <c r="AX3005" s="1" t="s">
        <v>94</v>
      </c>
      <c r="AY3005" s="1" t="s">
        <v>95</v>
      </c>
      <c r="AZ3005" s="1" t="s">
        <v>96</v>
      </c>
      <c r="BA3005" s="1" t="s">
        <v>5242</v>
      </c>
      <c r="BC3005" s="43"/>
      <c r="BF3005" s="43" t="s">
        <v>4596</v>
      </c>
      <c r="BG3005" s="43" t="s">
        <v>93</v>
      </c>
      <c r="BH3005" s="7" t="s">
        <v>97</v>
      </c>
      <c r="BJ3005" s="7" t="s">
        <v>98</v>
      </c>
      <c r="BK3005" s="7" t="s">
        <v>99</v>
      </c>
      <c r="BL3005" s="7" t="s">
        <v>4597</v>
      </c>
      <c r="BM3005" s="7" t="s">
        <v>4598</v>
      </c>
      <c r="BS3005" s="12" t="s">
        <v>259</v>
      </c>
      <c r="BU3005" s="43">
        <v>1</v>
      </c>
      <c r="BW3005" s="43" t="s">
        <v>103</v>
      </c>
    </row>
    <row r="3006" spans="3:75" x14ac:dyDescent="0.35">
      <c r="C3006" s="43" t="str">
        <f t="shared" si="46"/>
        <v>IARA:BDT-06:2023: 3005</v>
      </c>
      <c r="D3006" s="43">
        <v>3005</v>
      </c>
      <c r="E3006" s="43" t="s">
        <v>5313</v>
      </c>
      <c r="F3006" s="1" t="s">
        <v>73</v>
      </c>
      <c r="G3006" s="43" t="s">
        <v>5257</v>
      </c>
      <c r="H3006" s="2">
        <v>45093</v>
      </c>
      <c r="J3006" s="12">
        <f>YEAR(H3006)</f>
        <v>2023</v>
      </c>
      <c r="K3006" s="12">
        <f>MONTH(H3006)</f>
        <v>6</v>
      </c>
      <c r="L3006" s="12">
        <f>DAY(H3006)</f>
        <v>16</v>
      </c>
      <c r="M3006" s="13"/>
      <c r="P3006" s="12" t="s">
        <v>75</v>
      </c>
      <c r="Q3006" s="12" t="str">
        <f>CONCATENATE(X3006," ",Y3006)</f>
        <v>Prunella modularis</v>
      </c>
      <c r="R3006" s="14" t="str">
        <f>CONCATENATE(S3006,", ",T3006,", ",U3006,", ",V3006,", ",W3006,", ",X3006,", ",Y3006)</f>
        <v>Animalia, Chordata, Aves, Passeriformes, Prunellidae, Prunella, modularis</v>
      </c>
      <c r="S3006" s="6" t="s">
        <v>76</v>
      </c>
      <c r="T3006" s="6" t="s">
        <v>77</v>
      </c>
      <c r="U3006" s="6" t="s">
        <v>78</v>
      </c>
      <c r="V3006" s="12" t="s">
        <v>79</v>
      </c>
      <c r="W3006" s="12" t="s">
        <v>80</v>
      </c>
      <c r="X3006" s="12" t="s">
        <v>81</v>
      </c>
      <c r="Y3006" s="12" t="s">
        <v>82</v>
      </c>
      <c r="AA3006" s="12" t="s">
        <v>83</v>
      </c>
      <c r="AB3006" s="6" t="s">
        <v>84</v>
      </c>
      <c r="AC3006" s="12" t="s">
        <v>85</v>
      </c>
      <c r="AD3006" s="12" t="s">
        <v>259</v>
      </c>
      <c r="AE3006" s="2">
        <v>45093</v>
      </c>
      <c r="AF3006" s="43" t="s">
        <v>87</v>
      </c>
      <c r="AG3006" s="7" t="s">
        <v>88</v>
      </c>
      <c r="AH3006" s="43">
        <v>48.112371979619503</v>
      </c>
      <c r="AI3006" s="43">
        <v>-1.7034009427446899</v>
      </c>
      <c r="AL3006" s="43">
        <v>10</v>
      </c>
      <c r="AN3006" s="46" t="s">
        <v>5240</v>
      </c>
      <c r="AO3006" s="5" t="s">
        <v>89</v>
      </c>
      <c r="AP3006" s="12" t="s">
        <v>259</v>
      </c>
      <c r="AR3006" s="7" t="s">
        <v>90</v>
      </c>
      <c r="AT3006" s="4" t="str">
        <f>CONCATENATE(AU3006,", ",AV3006,", ",AW3006,", ",AX3006,", ",AY3006,", ",AZ3006,", ",BA3006)</f>
        <v>Europe, France, FR, Bretagne, Ille-et-Vilaine, Rennes, Campus Institut Agro Rennes</v>
      </c>
      <c r="AU3006" s="1" t="s">
        <v>91</v>
      </c>
      <c r="AV3006" s="1" t="s">
        <v>92</v>
      </c>
      <c r="AW3006" s="1" t="s">
        <v>93</v>
      </c>
      <c r="AX3006" s="1" t="s">
        <v>94</v>
      </c>
      <c r="AY3006" s="1" t="s">
        <v>95</v>
      </c>
      <c r="AZ3006" s="1" t="s">
        <v>96</v>
      </c>
      <c r="BA3006" s="1" t="s">
        <v>5242</v>
      </c>
      <c r="BC3006" s="43"/>
      <c r="BF3006" s="43" t="s">
        <v>4596</v>
      </c>
      <c r="BG3006" s="43" t="s">
        <v>93</v>
      </c>
      <c r="BH3006" s="7" t="s">
        <v>97</v>
      </c>
      <c r="BJ3006" s="7" t="s">
        <v>98</v>
      </c>
      <c r="BK3006" s="7" t="s">
        <v>99</v>
      </c>
      <c r="BL3006" s="7" t="s">
        <v>4597</v>
      </c>
      <c r="BM3006" s="7" t="s">
        <v>4598</v>
      </c>
      <c r="BS3006" s="12" t="s">
        <v>259</v>
      </c>
      <c r="BU3006" s="43">
        <v>1</v>
      </c>
      <c r="BW3006" s="43" t="s">
        <v>103</v>
      </c>
    </row>
    <row r="3007" spans="3:75" x14ac:dyDescent="0.35">
      <c r="C3007" s="43" t="str">
        <f t="shared" si="46"/>
        <v>IARA:BDT-06:2023: 3006</v>
      </c>
      <c r="D3007" s="43">
        <v>3006</v>
      </c>
      <c r="E3007" s="43" t="s">
        <v>5313</v>
      </c>
      <c r="F3007" s="1" t="s">
        <v>73</v>
      </c>
      <c r="G3007" s="43" t="s">
        <v>5257</v>
      </c>
      <c r="H3007" s="2">
        <v>45093</v>
      </c>
      <c r="J3007" s="12">
        <f>YEAR(H3007)</f>
        <v>2023</v>
      </c>
      <c r="K3007" s="12">
        <f>MONTH(H3007)</f>
        <v>6</v>
      </c>
      <c r="L3007" s="12">
        <f>DAY(H3007)</f>
        <v>16</v>
      </c>
      <c r="M3007" s="13"/>
      <c r="P3007" s="12" t="s">
        <v>75</v>
      </c>
      <c r="Q3007" s="12" t="str">
        <f>CONCATENATE(X3007," ",Y3007)</f>
        <v>Streptopelia decaocto</v>
      </c>
      <c r="R3007" s="14" t="str">
        <f>CONCATENATE(S3007,", ",T3007,", ",U3007,", ",V3007,", ",W3007,", ",X3007,", ",Y3007)</f>
        <v>Animalia, Chordata, Aves, Columbiformes, Columbidae, Streptopelia, decaocto</v>
      </c>
      <c r="S3007" s="6" t="s">
        <v>76</v>
      </c>
      <c r="T3007" s="6" t="s">
        <v>77</v>
      </c>
      <c r="U3007" s="6" t="s">
        <v>78</v>
      </c>
      <c r="V3007" s="12" t="s">
        <v>159</v>
      </c>
      <c r="W3007" s="12" t="s">
        <v>160</v>
      </c>
      <c r="X3007" s="12" t="s">
        <v>192</v>
      </c>
      <c r="Y3007" s="12" t="s">
        <v>193</v>
      </c>
      <c r="AA3007" s="12" t="s">
        <v>83</v>
      </c>
      <c r="AB3007" s="6" t="s">
        <v>194</v>
      </c>
      <c r="AC3007" s="12" t="s">
        <v>195</v>
      </c>
      <c r="AD3007" s="12" t="s">
        <v>259</v>
      </c>
      <c r="AE3007" s="2">
        <v>45093</v>
      </c>
      <c r="AF3007" s="43" t="s">
        <v>87</v>
      </c>
      <c r="AG3007" s="7" t="s">
        <v>196</v>
      </c>
      <c r="AH3007" s="43">
        <v>48.1122809390165</v>
      </c>
      <c r="AI3007" s="43">
        <v>-1.7036106693870401</v>
      </c>
      <c r="AL3007" s="43">
        <v>10</v>
      </c>
      <c r="AN3007" s="46" t="s">
        <v>5240</v>
      </c>
      <c r="AO3007" s="5" t="s">
        <v>89</v>
      </c>
      <c r="AP3007" s="12" t="s">
        <v>259</v>
      </c>
      <c r="AR3007" s="7" t="s">
        <v>90</v>
      </c>
      <c r="AT3007" s="4" t="str">
        <f>CONCATENATE(AU3007,", ",AV3007,", ",AW3007,", ",AX3007,", ",AY3007,", ",AZ3007,", ",BA3007)</f>
        <v>Europe, France, FR, Bretagne, Ille-et-Vilaine, Rennes, Campus Institut Agro Rennes</v>
      </c>
      <c r="AU3007" s="1" t="s">
        <v>91</v>
      </c>
      <c r="AV3007" s="1" t="s">
        <v>92</v>
      </c>
      <c r="AW3007" s="1" t="s">
        <v>93</v>
      </c>
      <c r="AX3007" s="1" t="s">
        <v>94</v>
      </c>
      <c r="AY3007" s="1" t="s">
        <v>95</v>
      </c>
      <c r="AZ3007" s="1" t="s">
        <v>96</v>
      </c>
      <c r="BA3007" s="1" t="s">
        <v>5242</v>
      </c>
      <c r="BC3007" s="43"/>
      <c r="BF3007" s="43" t="s">
        <v>4596</v>
      </c>
      <c r="BG3007" s="43" t="s">
        <v>93</v>
      </c>
      <c r="BH3007" s="7" t="s">
        <v>97</v>
      </c>
      <c r="BJ3007" s="7" t="s">
        <v>98</v>
      </c>
      <c r="BK3007" s="7" t="s">
        <v>99</v>
      </c>
      <c r="BL3007" s="7" t="s">
        <v>4597</v>
      </c>
      <c r="BM3007" s="7" t="s">
        <v>4598</v>
      </c>
      <c r="BS3007" s="12" t="s">
        <v>259</v>
      </c>
      <c r="BU3007" s="43">
        <v>1</v>
      </c>
      <c r="BW3007" s="43" t="s">
        <v>103</v>
      </c>
    </row>
    <row r="3008" spans="3:75" x14ac:dyDescent="0.35">
      <c r="C3008" s="43" t="str">
        <f t="shared" si="46"/>
        <v>IARA:BDT-06:2023: 3007</v>
      </c>
      <c r="D3008" s="43">
        <v>3007</v>
      </c>
      <c r="E3008" s="43" t="s">
        <v>5313</v>
      </c>
      <c r="F3008" s="1" t="s">
        <v>73</v>
      </c>
      <c r="G3008" s="43" t="s">
        <v>5257</v>
      </c>
      <c r="H3008" s="2">
        <v>45093</v>
      </c>
      <c r="J3008" s="12">
        <f>YEAR(H3008)</f>
        <v>2023</v>
      </c>
      <c r="K3008" s="12">
        <f>MONTH(H3008)</f>
        <v>6</v>
      </c>
      <c r="L3008" s="12">
        <f>DAY(H3008)</f>
        <v>16</v>
      </c>
      <c r="M3008" s="13"/>
      <c r="P3008" s="12" t="s">
        <v>75</v>
      </c>
      <c r="Q3008" s="12" t="str">
        <f>CONCATENATE(X3008," ",Y3008)</f>
        <v>Streptopelia decaocto</v>
      </c>
      <c r="R3008" s="14" t="str">
        <f>CONCATENATE(S3008,", ",T3008,", ",U3008,", ",V3008,", ",W3008,", ",X3008,", ",Y3008)</f>
        <v>Animalia, Chordata, Aves, Columbiformes, Columbidae, Streptopelia, decaocto</v>
      </c>
      <c r="S3008" s="6" t="s">
        <v>76</v>
      </c>
      <c r="T3008" s="6" t="s">
        <v>77</v>
      </c>
      <c r="U3008" s="6" t="s">
        <v>78</v>
      </c>
      <c r="V3008" s="12" t="s">
        <v>159</v>
      </c>
      <c r="W3008" s="12" t="s">
        <v>160</v>
      </c>
      <c r="X3008" s="12" t="s">
        <v>192</v>
      </c>
      <c r="Y3008" s="12" t="s">
        <v>193</v>
      </c>
      <c r="AA3008" s="12" t="s">
        <v>83</v>
      </c>
      <c r="AB3008" s="6" t="s">
        <v>194</v>
      </c>
      <c r="AC3008" s="12" t="s">
        <v>195</v>
      </c>
      <c r="AD3008" s="12" t="s">
        <v>259</v>
      </c>
      <c r="AE3008" s="2">
        <v>45093</v>
      </c>
      <c r="AF3008" s="43" t="s">
        <v>87</v>
      </c>
      <c r="AG3008" s="7" t="s">
        <v>196</v>
      </c>
      <c r="AH3008" s="43">
        <v>48.112265824896802</v>
      </c>
      <c r="AI3008" s="43">
        <v>-1.70362384565706</v>
      </c>
      <c r="AL3008" s="43">
        <v>10</v>
      </c>
      <c r="AN3008" s="46" t="s">
        <v>5240</v>
      </c>
      <c r="AO3008" s="5" t="s">
        <v>89</v>
      </c>
      <c r="AP3008" s="12" t="s">
        <v>259</v>
      </c>
      <c r="AR3008" s="7" t="s">
        <v>90</v>
      </c>
      <c r="AT3008" s="4" t="str">
        <f>CONCATENATE(AU3008,", ",AV3008,", ",AW3008,", ",AX3008,", ",AY3008,", ",AZ3008,", ",BA3008)</f>
        <v>Europe, France, FR, Bretagne, Ille-et-Vilaine, Rennes, Campus Institut Agro Rennes</v>
      </c>
      <c r="AU3008" s="1" t="s">
        <v>91</v>
      </c>
      <c r="AV3008" s="1" t="s">
        <v>92</v>
      </c>
      <c r="AW3008" s="1" t="s">
        <v>93</v>
      </c>
      <c r="AX3008" s="1" t="s">
        <v>94</v>
      </c>
      <c r="AY3008" s="1" t="s">
        <v>95</v>
      </c>
      <c r="AZ3008" s="1" t="s">
        <v>96</v>
      </c>
      <c r="BA3008" s="1" t="s">
        <v>5242</v>
      </c>
      <c r="BC3008" s="43"/>
      <c r="BF3008" s="43" t="s">
        <v>4596</v>
      </c>
      <c r="BG3008" s="43" t="s">
        <v>93</v>
      </c>
      <c r="BH3008" s="7" t="s">
        <v>97</v>
      </c>
      <c r="BJ3008" s="7" t="s">
        <v>98</v>
      </c>
      <c r="BK3008" s="7" t="s">
        <v>99</v>
      </c>
      <c r="BL3008" s="7" t="s">
        <v>4597</v>
      </c>
      <c r="BM3008" s="7" t="s">
        <v>4598</v>
      </c>
      <c r="BS3008" s="12" t="s">
        <v>259</v>
      </c>
      <c r="BU3008" s="43">
        <v>1</v>
      </c>
      <c r="BW3008" s="43" t="s">
        <v>103</v>
      </c>
    </row>
    <row r="3009" spans="3:75" x14ac:dyDescent="0.35">
      <c r="C3009" s="43" t="str">
        <f t="shared" si="46"/>
        <v>IARA:BDT-06:2023: 3008</v>
      </c>
      <c r="D3009" s="43">
        <v>3008</v>
      </c>
      <c r="E3009" s="43" t="s">
        <v>5313</v>
      </c>
      <c r="F3009" s="1" t="s">
        <v>73</v>
      </c>
      <c r="G3009" s="43" t="s">
        <v>5257</v>
      </c>
      <c r="H3009" s="2">
        <v>45093</v>
      </c>
      <c r="J3009" s="12">
        <f>YEAR(H3009)</f>
        <v>2023</v>
      </c>
      <c r="K3009" s="12">
        <f>MONTH(H3009)</f>
        <v>6</v>
      </c>
      <c r="L3009" s="12">
        <f>DAY(H3009)</f>
        <v>16</v>
      </c>
      <c r="M3009" s="13"/>
      <c r="P3009" s="12" t="s">
        <v>75</v>
      </c>
      <c r="Q3009" s="12" t="str">
        <f>CONCATENATE(X3009," ",Y3009)</f>
        <v>Pica pica</v>
      </c>
      <c r="R3009" s="14" t="str">
        <f>CONCATENATE(S3009,", ",T3009,", ",U3009,", ",V3009,", ",W3009,", ",X3009,", ",Y3009)</f>
        <v>Animalia, Chordata, Aves, Passeriformes, Corvidae, Pica, pica</v>
      </c>
      <c r="S3009" s="6" t="s">
        <v>76</v>
      </c>
      <c r="T3009" s="6" t="s">
        <v>77</v>
      </c>
      <c r="U3009" s="6" t="s">
        <v>78</v>
      </c>
      <c r="V3009" s="12" t="s">
        <v>79</v>
      </c>
      <c r="W3009" s="12" t="s">
        <v>104</v>
      </c>
      <c r="X3009" s="12" t="s">
        <v>155</v>
      </c>
      <c r="Y3009" s="12" t="s">
        <v>156</v>
      </c>
      <c r="AA3009" s="12" t="s">
        <v>83</v>
      </c>
      <c r="AB3009" s="6" t="s">
        <v>84</v>
      </c>
      <c r="AC3009" s="12" t="s">
        <v>157</v>
      </c>
      <c r="AD3009" s="12" t="s">
        <v>259</v>
      </c>
      <c r="AE3009" s="2">
        <v>45093</v>
      </c>
      <c r="AF3009" s="43" t="s">
        <v>87</v>
      </c>
      <c r="AG3009" s="7" t="s">
        <v>158</v>
      </c>
      <c r="AH3009" s="43">
        <v>48.112275159514901</v>
      </c>
      <c r="AI3009" s="43">
        <v>-1.7037553772960401</v>
      </c>
      <c r="AL3009" s="43">
        <v>10</v>
      </c>
      <c r="AN3009" s="46" t="s">
        <v>5240</v>
      </c>
      <c r="AO3009" s="5" t="s">
        <v>89</v>
      </c>
      <c r="AP3009" s="12" t="s">
        <v>259</v>
      </c>
      <c r="AR3009" s="7" t="s">
        <v>90</v>
      </c>
      <c r="AT3009" s="4" t="str">
        <f>CONCATENATE(AU3009,", ",AV3009,", ",AW3009,", ",AX3009,", ",AY3009,", ",AZ3009,", ",BA3009)</f>
        <v>Europe, France, FR, Bretagne, Ille-et-Vilaine, Rennes, Campus Institut Agro Rennes</v>
      </c>
      <c r="AU3009" s="1" t="s">
        <v>91</v>
      </c>
      <c r="AV3009" s="1" t="s">
        <v>92</v>
      </c>
      <c r="AW3009" s="1" t="s">
        <v>93</v>
      </c>
      <c r="AX3009" s="1" t="s">
        <v>94</v>
      </c>
      <c r="AY3009" s="1" t="s">
        <v>95</v>
      </c>
      <c r="AZ3009" s="1" t="s">
        <v>96</v>
      </c>
      <c r="BA3009" s="1" t="s">
        <v>5242</v>
      </c>
      <c r="BC3009" s="43"/>
      <c r="BF3009" s="43" t="s">
        <v>4596</v>
      </c>
      <c r="BG3009" s="43" t="s">
        <v>93</v>
      </c>
      <c r="BH3009" s="7" t="s">
        <v>97</v>
      </c>
      <c r="BJ3009" s="7" t="s">
        <v>98</v>
      </c>
      <c r="BK3009" s="7" t="s">
        <v>99</v>
      </c>
      <c r="BL3009" s="7" t="s">
        <v>4597</v>
      </c>
      <c r="BM3009" s="7" t="s">
        <v>4598</v>
      </c>
      <c r="BS3009" s="12" t="s">
        <v>259</v>
      </c>
      <c r="BU3009" s="43">
        <v>1</v>
      </c>
      <c r="BW3009" s="43" t="s">
        <v>103</v>
      </c>
    </row>
    <row r="3010" spans="3:75" x14ac:dyDescent="0.35">
      <c r="C3010" s="43" t="str">
        <f t="shared" si="46"/>
        <v>IARA:BDT-06:2023: 3009</v>
      </c>
      <c r="D3010" s="43">
        <v>3009</v>
      </c>
      <c r="E3010" s="43" t="s">
        <v>5313</v>
      </c>
      <c r="F3010" s="1" t="s">
        <v>73</v>
      </c>
      <c r="G3010" s="43" t="s">
        <v>5257</v>
      </c>
      <c r="H3010" s="2">
        <v>45093</v>
      </c>
      <c r="J3010" s="12">
        <f>YEAR(H3010)</f>
        <v>2023</v>
      </c>
      <c r="K3010" s="12">
        <f>MONTH(H3010)</f>
        <v>6</v>
      </c>
      <c r="L3010" s="12">
        <f>DAY(H3010)</f>
        <v>16</v>
      </c>
      <c r="M3010" s="13"/>
      <c r="P3010" s="12" t="s">
        <v>75</v>
      </c>
      <c r="Q3010" s="12" t="str">
        <f>CONCATENATE(X3010," ",Y3010)</f>
        <v>Columba palumbus</v>
      </c>
      <c r="R3010" s="14" t="str">
        <f>CONCATENATE(S3010,", ",T3010,", ",U3010,", ",V3010,", ",W3010,", ",X3010,", ",Y3010)</f>
        <v>Animalia, Chordata, Aves, Columbiformes, Columbidae, Columba, palumbus</v>
      </c>
      <c r="S3010" s="6" t="s">
        <v>76</v>
      </c>
      <c r="T3010" s="6" t="s">
        <v>77</v>
      </c>
      <c r="U3010" s="6" t="s">
        <v>78</v>
      </c>
      <c r="V3010" s="12" t="s">
        <v>159</v>
      </c>
      <c r="W3010" s="12" t="s">
        <v>160</v>
      </c>
      <c r="X3010" s="12" t="s">
        <v>161</v>
      </c>
      <c r="Y3010" s="12" t="s">
        <v>162</v>
      </c>
      <c r="AA3010" s="12" t="s">
        <v>83</v>
      </c>
      <c r="AB3010" s="6" t="s">
        <v>84</v>
      </c>
      <c r="AC3010" s="12" t="s">
        <v>163</v>
      </c>
      <c r="AD3010" s="12" t="s">
        <v>259</v>
      </c>
      <c r="AE3010" s="2">
        <v>45093</v>
      </c>
      <c r="AF3010" s="43" t="s">
        <v>87</v>
      </c>
      <c r="AG3010" s="7" t="s">
        <v>164</v>
      </c>
      <c r="AH3010" s="43">
        <v>48.1122027676115</v>
      </c>
      <c r="AI3010" s="43">
        <v>-1.7037416691284799</v>
      </c>
      <c r="AL3010" s="43">
        <v>10</v>
      </c>
      <c r="AN3010" s="46" t="s">
        <v>5240</v>
      </c>
      <c r="AO3010" s="5" t="s">
        <v>89</v>
      </c>
      <c r="AP3010" s="12" t="s">
        <v>259</v>
      </c>
      <c r="AR3010" s="7" t="s">
        <v>90</v>
      </c>
      <c r="AT3010" s="4" t="str">
        <f>CONCATENATE(AU3010,", ",AV3010,", ",AW3010,", ",AX3010,", ",AY3010,", ",AZ3010,", ",BA3010)</f>
        <v>Europe, France, FR, Bretagne, Ille-et-Vilaine, Rennes, Campus Institut Agro Rennes</v>
      </c>
      <c r="AU3010" s="1" t="s">
        <v>91</v>
      </c>
      <c r="AV3010" s="1" t="s">
        <v>92</v>
      </c>
      <c r="AW3010" s="1" t="s">
        <v>93</v>
      </c>
      <c r="AX3010" s="1" t="s">
        <v>94</v>
      </c>
      <c r="AY3010" s="1" t="s">
        <v>95</v>
      </c>
      <c r="AZ3010" s="1" t="s">
        <v>96</v>
      </c>
      <c r="BA3010" s="1" t="s">
        <v>5242</v>
      </c>
      <c r="BC3010" s="43"/>
      <c r="BF3010" s="43" t="s">
        <v>4596</v>
      </c>
      <c r="BG3010" s="43" t="s">
        <v>93</v>
      </c>
      <c r="BH3010" s="7" t="s">
        <v>97</v>
      </c>
      <c r="BJ3010" s="7" t="s">
        <v>98</v>
      </c>
      <c r="BK3010" s="7" t="s">
        <v>99</v>
      </c>
      <c r="BL3010" s="7" t="s">
        <v>4597</v>
      </c>
      <c r="BM3010" s="7" t="s">
        <v>4598</v>
      </c>
      <c r="BS3010" s="12" t="s">
        <v>259</v>
      </c>
      <c r="BU3010" s="43">
        <v>1</v>
      </c>
      <c r="BW3010" s="43" t="s">
        <v>103</v>
      </c>
    </row>
    <row r="3011" spans="3:75" x14ac:dyDescent="0.35">
      <c r="C3011" s="43" t="str">
        <f t="shared" ref="C3011:C3074" si="47">_xlfn.CONCAT(E3011,D3011)</f>
        <v>IARA:BDT-06:2023: 3010</v>
      </c>
      <c r="D3011" s="43">
        <v>3010</v>
      </c>
      <c r="E3011" s="43" t="s">
        <v>5313</v>
      </c>
      <c r="F3011" s="1" t="s">
        <v>73</v>
      </c>
      <c r="G3011" s="43" t="s">
        <v>5257</v>
      </c>
      <c r="H3011" s="2">
        <v>45093</v>
      </c>
      <c r="J3011" s="12">
        <f>YEAR(H3011)</f>
        <v>2023</v>
      </c>
      <c r="K3011" s="12">
        <f>MONTH(H3011)</f>
        <v>6</v>
      </c>
      <c r="L3011" s="12">
        <f>DAY(H3011)</f>
        <v>16</v>
      </c>
      <c r="M3011" s="13"/>
      <c r="P3011" s="12" t="s">
        <v>75</v>
      </c>
      <c r="Q3011" s="12" t="str">
        <f>CONCATENATE(X3011," ",Y3011)</f>
        <v>Pica pica</v>
      </c>
      <c r="R3011" s="14" t="str">
        <f>CONCATENATE(S3011,", ",T3011,", ",U3011,", ",V3011,", ",W3011,", ",X3011,", ",Y3011)</f>
        <v>Animalia, Chordata, Aves, Passeriformes, Corvidae, Pica, pica</v>
      </c>
      <c r="S3011" s="6" t="s">
        <v>76</v>
      </c>
      <c r="T3011" s="6" t="s">
        <v>77</v>
      </c>
      <c r="U3011" s="6" t="s">
        <v>78</v>
      </c>
      <c r="V3011" s="12" t="s">
        <v>79</v>
      </c>
      <c r="W3011" s="12" t="s">
        <v>104</v>
      </c>
      <c r="X3011" s="12" t="s">
        <v>155</v>
      </c>
      <c r="Y3011" s="12" t="s">
        <v>156</v>
      </c>
      <c r="AA3011" s="12" t="s">
        <v>83</v>
      </c>
      <c r="AB3011" s="6" t="s">
        <v>84</v>
      </c>
      <c r="AC3011" s="12" t="s">
        <v>157</v>
      </c>
      <c r="AD3011" s="12" t="s">
        <v>259</v>
      </c>
      <c r="AE3011" s="2">
        <v>45093</v>
      </c>
      <c r="AF3011" s="43" t="s">
        <v>87</v>
      </c>
      <c r="AG3011" s="7" t="s">
        <v>158</v>
      </c>
      <c r="AH3011" s="43">
        <v>48.1121175521425</v>
      </c>
      <c r="AI3011" s="43">
        <v>-1.7031967581421501</v>
      </c>
      <c r="AL3011" s="43">
        <v>10</v>
      </c>
      <c r="AN3011" s="46" t="s">
        <v>5240</v>
      </c>
      <c r="AO3011" s="5" t="s">
        <v>89</v>
      </c>
      <c r="AP3011" s="12" t="s">
        <v>259</v>
      </c>
      <c r="AR3011" s="7" t="s">
        <v>90</v>
      </c>
      <c r="AT3011" s="4" t="str">
        <f>CONCATENATE(AU3011,", ",AV3011,", ",AW3011,", ",AX3011,", ",AY3011,", ",AZ3011,", ",BA3011)</f>
        <v>Europe, France, FR, Bretagne, Ille-et-Vilaine, Rennes, Campus Institut Agro Rennes</v>
      </c>
      <c r="AU3011" s="1" t="s">
        <v>91</v>
      </c>
      <c r="AV3011" s="1" t="s">
        <v>92</v>
      </c>
      <c r="AW3011" s="1" t="s">
        <v>93</v>
      </c>
      <c r="AX3011" s="1" t="s">
        <v>94</v>
      </c>
      <c r="AY3011" s="1" t="s">
        <v>95</v>
      </c>
      <c r="AZ3011" s="1" t="s">
        <v>96</v>
      </c>
      <c r="BA3011" s="1" t="s">
        <v>5242</v>
      </c>
      <c r="BC3011" s="43"/>
      <c r="BF3011" s="43" t="s">
        <v>4596</v>
      </c>
      <c r="BG3011" s="43" t="s">
        <v>93</v>
      </c>
      <c r="BH3011" s="7" t="s">
        <v>97</v>
      </c>
      <c r="BJ3011" s="7" t="s">
        <v>98</v>
      </c>
      <c r="BK3011" s="7" t="s">
        <v>99</v>
      </c>
      <c r="BL3011" s="7" t="s">
        <v>4597</v>
      </c>
      <c r="BM3011" s="7" t="s">
        <v>4598</v>
      </c>
      <c r="BS3011" s="12" t="s">
        <v>259</v>
      </c>
      <c r="BU3011" s="43">
        <v>1</v>
      </c>
      <c r="BW3011" s="43" t="s">
        <v>103</v>
      </c>
    </row>
    <row r="3012" spans="3:75" x14ac:dyDescent="0.35">
      <c r="C3012" s="43" t="str">
        <f t="shared" si="47"/>
        <v>IARA:BDT-06:2023: 3011</v>
      </c>
      <c r="D3012" s="43">
        <v>3011</v>
      </c>
      <c r="E3012" s="43" t="s">
        <v>5313</v>
      </c>
      <c r="F3012" s="1" t="s">
        <v>73</v>
      </c>
      <c r="G3012" s="43" t="s">
        <v>5257</v>
      </c>
      <c r="H3012" s="2">
        <v>45093</v>
      </c>
      <c r="J3012" s="12">
        <f>YEAR(H3012)</f>
        <v>2023</v>
      </c>
      <c r="K3012" s="12">
        <f>MONTH(H3012)</f>
        <v>6</v>
      </c>
      <c r="L3012" s="12">
        <f>DAY(H3012)</f>
        <v>16</v>
      </c>
      <c r="M3012" s="13"/>
      <c r="P3012" s="12" t="s">
        <v>75</v>
      </c>
      <c r="Q3012" s="12" t="str">
        <f>CONCATENATE(X3012," ",Y3012)</f>
        <v>Streptopelia decaocto</v>
      </c>
      <c r="R3012" s="14" t="str">
        <f>CONCATENATE(S3012,", ",T3012,", ",U3012,", ",V3012,", ",W3012,", ",X3012,", ",Y3012)</f>
        <v>Animalia, Chordata, Aves, Columbiformes, Columbidae, Streptopelia, decaocto</v>
      </c>
      <c r="S3012" s="6" t="s">
        <v>76</v>
      </c>
      <c r="T3012" s="6" t="s">
        <v>77</v>
      </c>
      <c r="U3012" s="6" t="s">
        <v>78</v>
      </c>
      <c r="V3012" s="12" t="s">
        <v>159</v>
      </c>
      <c r="W3012" s="12" t="s">
        <v>160</v>
      </c>
      <c r="X3012" s="12" t="s">
        <v>192</v>
      </c>
      <c r="Y3012" s="12" t="s">
        <v>193</v>
      </c>
      <c r="AA3012" s="12" t="s">
        <v>83</v>
      </c>
      <c r="AB3012" s="6" t="s">
        <v>194</v>
      </c>
      <c r="AC3012" s="12" t="s">
        <v>195</v>
      </c>
      <c r="AD3012" s="12" t="s">
        <v>259</v>
      </c>
      <c r="AE3012" s="2">
        <v>45093</v>
      </c>
      <c r="AF3012" s="43" t="s">
        <v>87</v>
      </c>
      <c r="AG3012" s="7" t="s">
        <v>196</v>
      </c>
      <c r="AH3012" s="43">
        <v>48.1119873257202</v>
      </c>
      <c r="AI3012" s="43">
        <v>-1.70365713271757</v>
      </c>
      <c r="AL3012" s="43">
        <v>10</v>
      </c>
      <c r="AN3012" s="46" t="s">
        <v>5240</v>
      </c>
      <c r="AO3012" s="5" t="s">
        <v>89</v>
      </c>
      <c r="AP3012" s="12" t="s">
        <v>259</v>
      </c>
      <c r="AR3012" s="7" t="s">
        <v>90</v>
      </c>
      <c r="AT3012" s="4" t="str">
        <f>CONCATENATE(AU3012,", ",AV3012,", ",AW3012,", ",AX3012,", ",AY3012,", ",AZ3012,", ",BA3012)</f>
        <v>Europe, France, FR, Bretagne, Ille-et-Vilaine, Rennes, Campus Institut Agro Rennes</v>
      </c>
      <c r="AU3012" s="1" t="s">
        <v>91</v>
      </c>
      <c r="AV3012" s="1" t="s">
        <v>92</v>
      </c>
      <c r="AW3012" s="1" t="s">
        <v>93</v>
      </c>
      <c r="AX3012" s="1" t="s">
        <v>94</v>
      </c>
      <c r="AY3012" s="1" t="s">
        <v>95</v>
      </c>
      <c r="AZ3012" s="1" t="s">
        <v>96</v>
      </c>
      <c r="BA3012" s="1" t="s">
        <v>5242</v>
      </c>
      <c r="BC3012" s="43"/>
      <c r="BF3012" s="43" t="s">
        <v>4596</v>
      </c>
      <c r="BG3012" s="43" t="s">
        <v>93</v>
      </c>
      <c r="BH3012" s="7" t="s">
        <v>97</v>
      </c>
      <c r="BJ3012" s="7" t="s">
        <v>98</v>
      </c>
      <c r="BK3012" s="7" t="s">
        <v>99</v>
      </c>
      <c r="BL3012" s="7" t="s">
        <v>4597</v>
      </c>
      <c r="BM3012" s="7" t="s">
        <v>4598</v>
      </c>
      <c r="BS3012" s="12" t="s">
        <v>259</v>
      </c>
      <c r="BU3012" s="43">
        <v>1</v>
      </c>
      <c r="BW3012" s="43" t="s">
        <v>103</v>
      </c>
    </row>
    <row r="3013" spans="3:75" x14ac:dyDescent="0.35">
      <c r="C3013" s="43" t="str">
        <f t="shared" si="47"/>
        <v>IARA:BDT-06:2023: 3012</v>
      </c>
      <c r="D3013" s="43">
        <v>3012</v>
      </c>
      <c r="E3013" s="43" t="s">
        <v>5313</v>
      </c>
      <c r="F3013" s="1" t="s">
        <v>73</v>
      </c>
      <c r="G3013" s="43" t="s">
        <v>5257</v>
      </c>
      <c r="H3013" s="2">
        <v>45093</v>
      </c>
      <c r="J3013" s="12">
        <f>YEAR(H3013)</f>
        <v>2023</v>
      </c>
      <c r="K3013" s="12">
        <f>MONTH(H3013)</f>
        <v>6</v>
      </c>
      <c r="L3013" s="12">
        <f>DAY(H3013)</f>
        <v>16</v>
      </c>
      <c r="M3013" s="13"/>
      <c r="P3013" s="12" t="s">
        <v>75</v>
      </c>
      <c r="Q3013" s="12" t="str">
        <f>CONCATENATE(X3013," ",Y3013)</f>
        <v>Columba palumbus</v>
      </c>
      <c r="R3013" s="14" t="str">
        <f>CONCATENATE(S3013,", ",T3013,", ",U3013,", ",V3013,", ",W3013,", ",X3013,", ",Y3013)</f>
        <v>Animalia, Chordata, Aves, Columbiformes, Columbidae, Columba, palumbus</v>
      </c>
      <c r="S3013" s="6" t="s">
        <v>76</v>
      </c>
      <c r="T3013" s="6" t="s">
        <v>77</v>
      </c>
      <c r="U3013" s="6" t="s">
        <v>78</v>
      </c>
      <c r="V3013" s="12" t="s">
        <v>159</v>
      </c>
      <c r="W3013" s="12" t="s">
        <v>160</v>
      </c>
      <c r="X3013" s="12" t="s">
        <v>161</v>
      </c>
      <c r="Y3013" s="12" t="s">
        <v>162</v>
      </c>
      <c r="AA3013" s="12" t="s">
        <v>83</v>
      </c>
      <c r="AB3013" s="6" t="s">
        <v>84</v>
      </c>
      <c r="AC3013" s="12" t="s">
        <v>163</v>
      </c>
      <c r="AD3013" s="12" t="s">
        <v>259</v>
      </c>
      <c r="AE3013" s="2">
        <v>45093</v>
      </c>
      <c r="AF3013" s="43" t="s">
        <v>87</v>
      </c>
      <c r="AG3013" s="7" t="s">
        <v>164</v>
      </c>
      <c r="AH3013" s="43">
        <v>48.111708826482499</v>
      </c>
      <c r="AI3013" s="43">
        <v>-1.70369041942746</v>
      </c>
      <c r="AL3013" s="43">
        <v>10</v>
      </c>
      <c r="AN3013" s="46" t="s">
        <v>5240</v>
      </c>
      <c r="AO3013" s="5" t="s">
        <v>89</v>
      </c>
      <c r="AP3013" s="12" t="s">
        <v>259</v>
      </c>
      <c r="AR3013" s="7" t="s">
        <v>90</v>
      </c>
      <c r="AT3013" s="4" t="str">
        <f>CONCATENATE(AU3013,", ",AV3013,", ",AW3013,", ",AX3013,", ",AY3013,", ",AZ3013,", ",BA3013)</f>
        <v>Europe, France, FR, Bretagne, Ille-et-Vilaine, Rennes, Campus Institut Agro Rennes</v>
      </c>
      <c r="AU3013" s="1" t="s">
        <v>91</v>
      </c>
      <c r="AV3013" s="1" t="s">
        <v>92</v>
      </c>
      <c r="AW3013" s="1" t="s">
        <v>93</v>
      </c>
      <c r="AX3013" s="1" t="s">
        <v>94</v>
      </c>
      <c r="AY3013" s="1" t="s">
        <v>95</v>
      </c>
      <c r="AZ3013" s="1" t="s">
        <v>96</v>
      </c>
      <c r="BA3013" s="1" t="s">
        <v>5242</v>
      </c>
      <c r="BC3013" s="43"/>
      <c r="BF3013" s="43" t="s">
        <v>4596</v>
      </c>
      <c r="BG3013" s="43" t="s">
        <v>93</v>
      </c>
      <c r="BH3013" s="7" t="s">
        <v>97</v>
      </c>
      <c r="BJ3013" s="7" t="s">
        <v>98</v>
      </c>
      <c r="BK3013" s="7" t="s">
        <v>99</v>
      </c>
      <c r="BL3013" s="7" t="s">
        <v>4597</v>
      </c>
      <c r="BM3013" s="7" t="s">
        <v>4598</v>
      </c>
      <c r="BS3013" s="12" t="s">
        <v>259</v>
      </c>
      <c r="BU3013" s="43">
        <v>1</v>
      </c>
      <c r="BW3013" s="43" t="s">
        <v>103</v>
      </c>
    </row>
    <row r="3014" spans="3:75" x14ac:dyDescent="0.35">
      <c r="C3014" s="43" t="str">
        <f t="shared" si="47"/>
        <v>IARA:BDT-06:2023: 3013</v>
      </c>
      <c r="D3014" s="43">
        <v>3013</v>
      </c>
      <c r="E3014" s="43" t="s">
        <v>5313</v>
      </c>
      <c r="F3014" s="1" t="s">
        <v>73</v>
      </c>
      <c r="G3014" s="43" t="s">
        <v>5257</v>
      </c>
      <c r="H3014" s="2">
        <v>45093</v>
      </c>
      <c r="J3014" s="12">
        <f>YEAR(H3014)</f>
        <v>2023</v>
      </c>
      <c r="K3014" s="12">
        <f>MONTH(H3014)</f>
        <v>6</v>
      </c>
      <c r="L3014" s="12">
        <f>DAY(H3014)</f>
        <v>16</v>
      </c>
      <c r="M3014" s="13"/>
      <c r="P3014" s="12" t="s">
        <v>75</v>
      </c>
      <c r="Q3014" s="12" t="str">
        <f>CONCATENATE(X3014," ",Y3014)</f>
        <v>Garrulus glandarius</v>
      </c>
      <c r="R3014" s="14" t="str">
        <f>CONCATENATE(S3014,", ",T3014,", ",U3014,", ",V3014,", ",W3014,", ",X3014,", ",Y3014)</f>
        <v>Animalia, Chordata, Aves, Passeriformes, Corvidae, Garrulus, glandarius</v>
      </c>
      <c r="S3014" s="6" t="s">
        <v>76</v>
      </c>
      <c r="T3014" s="6" t="s">
        <v>77</v>
      </c>
      <c r="U3014" s="6" t="s">
        <v>78</v>
      </c>
      <c r="V3014" s="12" t="s">
        <v>79</v>
      </c>
      <c r="W3014" s="12" t="s">
        <v>104</v>
      </c>
      <c r="X3014" s="12" t="s">
        <v>122</v>
      </c>
      <c r="Y3014" s="12" t="s">
        <v>123</v>
      </c>
      <c r="AA3014" s="12" t="s">
        <v>83</v>
      </c>
      <c r="AB3014" s="6" t="s">
        <v>84</v>
      </c>
      <c r="AC3014" s="12" t="s">
        <v>124</v>
      </c>
      <c r="AD3014" s="12" t="s">
        <v>259</v>
      </c>
      <c r="AE3014" s="2">
        <v>45093</v>
      </c>
      <c r="AF3014" s="43" t="s">
        <v>87</v>
      </c>
      <c r="AG3014" s="7" t="s">
        <v>125</v>
      </c>
      <c r="AH3014" s="43">
        <v>48.111505720627001</v>
      </c>
      <c r="AI3014" s="43">
        <v>-1.7029317075282899</v>
      </c>
      <c r="AL3014" s="43">
        <v>10</v>
      </c>
      <c r="AN3014" s="46" t="s">
        <v>5240</v>
      </c>
      <c r="AO3014" s="5" t="s">
        <v>89</v>
      </c>
      <c r="AP3014" s="12" t="s">
        <v>259</v>
      </c>
      <c r="AR3014" s="7" t="s">
        <v>90</v>
      </c>
      <c r="AT3014" s="4" t="str">
        <f>CONCATENATE(AU3014,", ",AV3014,", ",AW3014,", ",AX3014,", ",AY3014,", ",AZ3014,", ",BA3014)</f>
        <v>Europe, France, FR, Bretagne, Ille-et-Vilaine, Rennes, Campus Institut Agro Rennes</v>
      </c>
      <c r="AU3014" s="1" t="s">
        <v>91</v>
      </c>
      <c r="AV3014" s="1" t="s">
        <v>92</v>
      </c>
      <c r="AW3014" s="1" t="s">
        <v>93</v>
      </c>
      <c r="AX3014" s="1" t="s">
        <v>94</v>
      </c>
      <c r="AY3014" s="1" t="s">
        <v>95</v>
      </c>
      <c r="AZ3014" s="1" t="s">
        <v>96</v>
      </c>
      <c r="BA3014" s="1" t="s">
        <v>5242</v>
      </c>
      <c r="BC3014" s="43"/>
      <c r="BF3014" s="43" t="s">
        <v>4596</v>
      </c>
      <c r="BG3014" s="43" t="s">
        <v>93</v>
      </c>
      <c r="BH3014" s="7" t="s">
        <v>97</v>
      </c>
      <c r="BJ3014" s="7" t="s">
        <v>98</v>
      </c>
      <c r="BK3014" s="7" t="s">
        <v>99</v>
      </c>
      <c r="BL3014" s="7" t="s">
        <v>4597</v>
      </c>
      <c r="BM3014" s="7" t="s">
        <v>4598</v>
      </c>
      <c r="BS3014" s="12" t="s">
        <v>259</v>
      </c>
      <c r="BU3014" s="43">
        <v>1</v>
      </c>
      <c r="BW3014" s="43" t="s">
        <v>103</v>
      </c>
    </row>
    <row r="3015" spans="3:75" x14ac:dyDescent="0.35">
      <c r="C3015" s="43" t="str">
        <f t="shared" si="47"/>
        <v>IARA:BDT-06:2023: 3014</v>
      </c>
      <c r="D3015" s="43">
        <v>3014</v>
      </c>
      <c r="E3015" s="43" t="s">
        <v>5313</v>
      </c>
      <c r="F3015" s="1" t="s">
        <v>73</v>
      </c>
      <c r="G3015" s="43" t="s">
        <v>5257</v>
      </c>
      <c r="H3015" s="2">
        <v>45093</v>
      </c>
      <c r="J3015" s="12">
        <f>YEAR(H3015)</f>
        <v>2023</v>
      </c>
      <c r="K3015" s="12">
        <f>MONTH(H3015)</f>
        <v>6</v>
      </c>
      <c r="L3015" s="12">
        <f>DAY(H3015)</f>
        <v>16</v>
      </c>
      <c r="M3015" s="13"/>
      <c r="P3015" s="12" t="s">
        <v>75</v>
      </c>
      <c r="Q3015" s="12" t="str">
        <f>CONCATENATE(X3015," ",Y3015)</f>
        <v>Garrulus glandarius</v>
      </c>
      <c r="R3015" s="14" t="str">
        <f>CONCATENATE(S3015,", ",T3015,", ",U3015,", ",V3015,", ",W3015,", ",X3015,", ",Y3015)</f>
        <v>Animalia, Chordata, Aves, Passeriformes, Corvidae, Garrulus, glandarius</v>
      </c>
      <c r="S3015" s="6" t="s">
        <v>76</v>
      </c>
      <c r="T3015" s="6" t="s">
        <v>77</v>
      </c>
      <c r="U3015" s="6" t="s">
        <v>78</v>
      </c>
      <c r="V3015" s="12" t="s">
        <v>79</v>
      </c>
      <c r="W3015" s="12" t="s">
        <v>104</v>
      </c>
      <c r="X3015" s="12" t="s">
        <v>122</v>
      </c>
      <c r="Y3015" s="12" t="s">
        <v>123</v>
      </c>
      <c r="AA3015" s="12" t="s">
        <v>83</v>
      </c>
      <c r="AB3015" s="6" t="s">
        <v>84</v>
      </c>
      <c r="AC3015" s="12" t="s">
        <v>124</v>
      </c>
      <c r="AD3015" s="12" t="s">
        <v>259</v>
      </c>
      <c r="AE3015" s="2">
        <v>45093</v>
      </c>
      <c r="AF3015" s="43" t="s">
        <v>87</v>
      </c>
      <c r="AG3015" s="7" t="s">
        <v>125</v>
      </c>
      <c r="AH3015" s="43">
        <v>48.111480626850202</v>
      </c>
      <c r="AI3015" s="43">
        <v>-1.70295125621219</v>
      </c>
      <c r="AL3015" s="43">
        <v>10</v>
      </c>
      <c r="AN3015" s="46" t="s">
        <v>5240</v>
      </c>
      <c r="AO3015" s="5" t="s">
        <v>89</v>
      </c>
      <c r="AP3015" s="12" t="s">
        <v>259</v>
      </c>
      <c r="AR3015" s="7" t="s">
        <v>90</v>
      </c>
      <c r="AT3015" s="4" t="str">
        <f>CONCATENATE(AU3015,", ",AV3015,", ",AW3015,", ",AX3015,", ",AY3015,", ",AZ3015,", ",BA3015)</f>
        <v>Europe, France, FR, Bretagne, Ille-et-Vilaine, Rennes, Campus Institut Agro Rennes</v>
      </c>
      <c r="AU3015" s="1" t="s">
        <v>91</v>
      </c>
      <c r="AV3015" s="1" t="s">
        <v>92</v>
      </c>
      <c r="AW3015" s="1" t="s">
        <v>93</v>
      </c>
      <c r="AX3015" s="1" t="s">
        <v>94</v>
      </c>
      <c r="AY3015" s="1" t="s">
        <v>95</v>
      </c>
      <c r="AZ3015" s="1" t="s">
        <v>96</v>
      </c>
      <c r="BA3015" s="1" t="s">
        <v>5242</v>
      </c>
      <c r="BC3015" s="43"/>
      <c r="BF3015" s="43" t="s">
        <v>4596</v>
      </c>
      <c r="BG3015" s="43" t="s">
        <v>93</v>
      </c>
      <c r="BH3015" s="7" t="s">
        <v>97</v>
      </c>
      <c r="BJ3015" s="7" t="s">
        <v>98</v>
      </c>
      <c r="BK3015" s="7" t="s">
        <v>99</v>
      </c>
      <c r="BL3015" s="7" t="s">
        <v>4597</v>
      </c>
      <c r="BM3015" s="7" t="s">
        <v>4598</v>
      </c>
      <c r="BS3015" s="12" t="s">
        <v>259</v>
      </c>
      <c r="BU3015" s="43">
        <v>1</v>
      </c>
      <c r="BW3015" s="43" t="s">
        <v>103</v>
      </c>
    </row>
    <row r="3016" spans="3:75" x14ac:dyDescent="0.35">
      <c r="C3016" s="43" t="str">
        <f t="shared" si="47"/>
        <v>IARA:BDT-06:2023: 3015</v>
      </c>
      <c r="D3016" s="43">
        <v>3015</v>
      </c>
      <c r="E3016" s="43" t="s">
        <v>5313</v>
      </c>
      <c r="F3016" s="1" t="s">
        <v>73</v>
      </c>
      <c r="G3016" s="43" t="s">
        <v>5257</v>
      </c>
      <c r="H3016" s="2">
        <v>45093</v>
      </c>
      <c r="J3016" s="12">
        <f>YEAR(H3016)</f>
        <v>2023</v>
      </c>
      <c r="K3016" s="12">
        <f>MONTH(H3016)</f>
        <v>6</v>
      </c>
      <c r="L3016" s="12">
        <f>DAY(H3016)</f>
        <v>16</v>
      </c>
      <c r="M3016" s="13"/>
      <c r="P3016" s="12" t="s">
        <v>75</v>
      </c>
      <c r="Q3016" s="12" t="str">
        <f>CONCATENATE(X3016," ",Y3016)</f>
        <v>Turdus merula</v>
      </c>
      <c r="R3016" s="14" t="str">
        <f>CONCATENATE(S3016,", ",T3016,", ",U3016,", ",V3016,", ",W3016,", ",X3016,", ",Y3016)</f>
        <v>Animalia, Chordata, Aves, Passeriformes, Turdidae, Turdus, merula</v>
      </c>
      <c r="S3016" s="6" t="s">
        <v>76</v>
      </c>
      <c r="T3016" s="6" t="s">
        <v>77</v>
      </c>
      <c r="U3016" s="6" t="s">
        <v>78</v>
      </c>
      <c r="V3016" s="17" t="s">
        <v>79</v>
      </c>
      <c r="W3016" s="17" t="s">
        <v>126</v>
      </c>
      <c r="X3016" s="17" t="s">
        <v>127</v>
      </c>
      <c r="Y3016" s="17" t="s">
        <v>132</v>
      </c>
      <c r="AA3016" s="12" t="s">
        <v>83</v>
      </c>
      <c r="AB3016" s="6" t="s">
        <v>84</v>
      </c>
      <c r="AC3016" s="12" t="s">
        <v>133</v>
      </c>
      <c r="AD3016" s="12" t="s">
        <v>259</v>
      </c>
      <c r="AE3016" s="2">
        <v>45093</v>
      </c>
      <c r="AF3016" s="43" t="s">
        <v>87</v>
      </c>
      <c r="AG3016" s="7" t="s">
        <v>134</v>
      </c>
      <c r="AH3016" s="43">
        <v>48.111645502964699</v>
      </c>
      <c r="AI3016" s="43">
        <v>-1.7027190616735901</v>
      </c>
      <c r="AL3016" s="43">
        <v>10</v>
      </c>
      <c r="AN3016" s="46" t="s">
        <v>5240</v>
      </c>
      <c r="AO3016" s="5" t="s">
        <v>89</v>
      </c>
      <c r="AP3016" s="12" t="s">
        <v>259</v>
      </c>
      <c r="AR3016" s="7" t="s">
        <v>90</v>
      </c>
      <c r="AT3016" s="4" t="str">
        <f>CONCATENATE(AU3016,", ",AV3016,", ",AW3016,", ",AX3016,", ",AY3016,", ",AZ3016,", ",BA3016)</f>
        <v>Europe, France, FR, Bretagne, Ille-et-Vilaine, Rennes, Campus Institut Agro Rennes</v>
      </c>
      <c r="AU3016" s="1" t="s">
        <v>91</v>
      </c>
      <c r="AV3016" s="1" t="s">
        <v>92</v>
      </c>
      <c r="AW3016" s="1" t="s">
        <v>93</v>
      </c>
      <c r="AX3016" s="1" t="s">
        <v>94</v>
      </c>
      <c r="AY3016" s="1" t="s">
        <v>95</v>
      </c>
      <c r="AZ3016" s="1" t="s">
        <v>96</v>
      </c>
      <c r="BA3016" s="1" t="s">
        <v>5242</v>
      </c>
      <c r="BC3016" s="43"/>
      <c r="BF3016" s="43" t="s">
        <v>4596</v>
      </c>
      <c r="BG3016" s="43" t="s">
        <v>93</v>
      </c>
      <c r="BH3016" s="7" t="s">
        <v>97</v>
      </c>
      <c r="BJ3016" s="7" t="s">
        <v>98</v>
      </c>
      <c r="BK3016" s="7" t="s">
        <v>99</v>
      </c>
      <c r="BL3016" s="7" t="s">
        <v>4597</v>
      </c>
      <c r="BM3016" s="7" t="s">
        <v>4598</v>
      </c>
      <c r="BS3016" s="12" t="s">
        <v>259</v>
      </c>
      <c r="BU3016" s="43">
        <v>1</v>
      </c>
      <c r="BW3016" s="43" t="s">
        <v>103</v>
      </c>
    </row>
    <row r="3017" spans="3:75" x14ac:dyDescent="0.35">
      <c r="C3017" s="43" t="str">
        <f t="shared" si="47"/>
        <v>IARA:BDT-06:2023: 3016</v>
      </c>
      <c r="D3017" s="43">
        <v>3016</v>
      </c>
      <c r="E3017" s="43" t="s">
        <v>5313</v>
      </c>
      <c r="F3017" s="1" t="s">
        <v>73</v>
      </c>
      <c r="G3017" s="43" t="s">
        <v>5257</v>
      </c>
      <c r="H3017" s="2">
        <v>45093</v>
      </c>
      <c r="J3017" s="12">
        <f>YEAR(H3017)</f>
        <v>2023</v>
      </c>
      <c r="K3017" s="12">
        <f>MONTH(H3017)</f>
        <v>6</v>
      </c>
      <c r="L3017" s="12">
        <f>DAY(H3017)</f>
        <v>16</v>
      </c>
      <c r="M3017" s="13"/>
      <c r="P3017" s="12" t="s">
        <v>75</v>
      </c>
      <c r="Q3017" s="12" t="str">
        <f>CONCATENATE(X3017," ",Y3017)</f>
        <v>Turdus merula</v>
      </c>
      <c r="R3017" s="14" t="str">
        <f>CONCATENATE(S3017,", ",T3017,", ",U3017,", ",V3017,", ",W3017,", ",X3017,", ",Y3017)</f>
        <v>Animalia, Chordata, Aves, Passeriformes, Turdidae, Turdus, merula</v>
      </c>
      <c r="S3017" s="6" t="s">
        <v>76</v>
      </c>
      <c r="T3017" s="6" t="s">
        <v>77</v>
      </c>
      <c r="U3017" s="6" t="s">
        <v>78</v>
      </c>
      <c r="V3017" s="17" t="s">
        <v>79</v>
      </c>
      <c r="W3017" s="17" t="s">
        <v>126</v>
      </c>
      <c r="X3017" s="17" t="s">
        <v>127</v>
      </c>
      <c r="Y3017" s="17" t="s">
        <v>132</v>
      </c>
      <c r="AA3017" s="12" t="s">
        <v>83</v>
      </c>
      <c r="AB3017" s="6" t="s">
        <v>84</v>
      </c>
      <c r="AC3017" s="12" t="s">
        <v>133</v>
      </c>
      <c r="AD3017" s="12" t="s">
        <v>259</v>
      </c>
      <c r="AE3017" s="2">
        <v>45093</v>
      </c>
      <c r="AF3017" s="43" t="s">
        <v>87</v>
      </c>
      <c r="AG3017" s="7" t="s">
        <v>134</v>
      </c>
      <c r="AH3017" s="43">
        <v>48.111661772646897</v>
      </c>
      <c r="AI3017" s="43">
        <v>-1.70267694403367</v>
      </c>
      <c r="AL3017" s="43">
        <v>10</v>
      </c>
      <c r="AN3017" s="46" t="s">
        <v>5240</v>
      </c>
      <c r="AO3017" s="5" t="s">
        <v>89</v>
      </c>
      <c r="AP3017" s="12" t="s">
        <v>259</v>
      </c>
      <c r="AR3017" s="7" t="s">
        <v>90</v>
      </c>
      <c r="AT3017" s="4" t="str">
        <f>CONCATENATE(AU3017,", ",AV3017,", ",AW3017,", ",AX3017,", ",AY3017,", ",AZ3017,", ",BA3017)</f>
        <v>Europe, France, FR, Bretagne, Ille-et-Vilaine, Rennes, Campus Institut Agro Rennes</v>
      </c>
      <c r="AU3017" s="1" t="s">
        <v>91</v>
      </c>
      <c r="AV3017" s="1" t="s">
        <v>92</v>
      </c>
      <c r="AW3017" s="1" t="s">
        <v>93</v>
      </c>
      <c r="AX3017" s="1" t="s">
        <v>94</v>
      </c>
      <c r="AY3017" s="1" t="s">
        <v>95</v>
      </c>
      <c r="AZ3017" s="1" t="s">
        <v>96</v>
      </c>
      <c r="BA3017" s="1" t="s">
        <v>5242</v>
      </c>
      <c r="BC3017" s="43"/>
      <c r="BF3017" s="43" t="s">
        <v>4596</v>
      </c>
      <c r="BG3017" s="43" t="s">
        <v>93</v>
      </c>
      <c r="BH3017" s="7" t="s">
        <v>97</v>
      </c>
      <c r="BJ3017" s="7" t="s">
        <v>98</v>
      </c>
      <c r="BK3017" s="7" t="s">
        <v>99</v>
      </c>
      <c r="BL3017" s="7" t="s">
        <v>4597</v>
      </c>
      <c r="BM3017" s="7" t="s">
        <v>4598</v>
      </c>
      <c r="BS3017" s="12" t="s">
        <v>259</v>
      </c>
      <c r="BU3017" s="43">
        <v>1</v>
      </c>
      <c r="BW3017" s="43" t="s">
        <v>103</v>
      </c>
    </row>
    <row r="3018" spans="3:75" x14ac:dyDescent="0.35">
      <c r="C3018" s="43" t="str">
        <f t="shared" si="47"/>
        <v>IARA:BDT-06:2023: 3017</v>
      </c>
      <c r="D3018" s="43">
        <v>3017</v>
      </c>
      <c r="E3018" s="43" t="s">
        <v>5313</v>
      </c>
      <c r="F3018" s="1" t="s">
        <v>73</v>
      </c>
      <c r="G3018" s="43" t="s">
        <v>5257</v>
      </c>
      <c r="H3018" s="2">
        <v>45093</v>
      </c>
      <c r="J3018" s="12">
        <f>YEAR(H3018)</f>
        <v>2023</v>
      </c>
      <c r="K3018" s="12">
        <f>MONTH(H3018)</f>
        <v>6</v>
      </c>
      <c r="L3018" s="12">
        <f>DAY(H3018)</f>
        <v>16</v>
      </c>
      <c r="M3018" s="13"/>
      <c r="P3018" s="12" t="s">
        <v>75</v>
      </c>
      <c r="Q3018" s="12" t="str">
        <f>CONCATENATE(X3018," ",Y3018)</f>
        <v>Passer domesticus</v>
      </c>
      <c r="R3018" s="14" t="str">
        <f>CONCATENATE(S3018,", ",T3018,", ",U3018,", ",V3018,", ",W3018,", ",X3018,", ",Y3018)</f>
        <v>Animalia, Chordata, Aves, Passeriformes, Passeridae, Passer, domesticus</v>
      </c>
      <c r="S3018" s="6" t="s">
        <v>76</v>
      </c>
      <c r="T3018" s="6" t="s">
        <v>77</v>
      </c>
      <c r="U3018" s="6" t="s">
        <v>78</v>
      </c>
      <c r="V3018" s="12" t="s">
        <v>79</v>
      </c>
      <c r="W3018" s="12" t="s">
        <v>144</v>
      </c>
      <c r="X3018" s="12" t="s">
        <v>145</v>
      </c>
      <c r="Y3018" s="12" t="s">
        <v>146</v>
      </c>
      <c r="AA3018" s="12" t="s">
        <v>83</v>
      </c>
      <c r="AB3018" s="6" t="s">
        <v>84</v>
      </c>
      <c r="AC3018" s="12" t="s">
        <v>147</v>
      </c>
      <c r="AD3018" s="12" t="s">
        <v>259</v>
      </c>
      <c r="AE3018" s="2">
        <v>45093</v>
      </c>
      <c r="AF3018" s="43" t="s">
        <v>87</v>
      </c>
      <c r="AG3018" s="7" t="s">
        <v>148</v>
      </c>
      <c r="AH3018" s="43">
        <v>48.111197215802498</v>
      </c>
      <c r="AI3018" s="43">
        <v>-1.70310754559415</v>
      </c>
      <c r="AL3018" s="43">
        <v>10</v>
      </c>
      <c r="AN3018" s="46" t="s">
        <v>5240</v>
      </c>
      <c r="AO3018" s="5" t="s">
        <v>89</v>
      </c>
      <c r="AP3018" s="12" t="s">
        <v>259</v>
      </c>
      <c r="AR3018" s="7" t="s">
        <v>90</v>
      </c>
      <c r="AT3018" s="4" t="str">
        <f>CONCATENATE(AU3018,", ",AV3018,", ",AW3018,", ",AX3018,", ",AY3018,", ",AZ3018,", ",BA3018)</f>
        <v>Europe, France, FR, Bretagne, Ille-et-Vilaine, Rennes, Campus Institut Agro Rennes</v>
      </c>
      <c r="AU3018" s="1" t="s">
        <v>91</v>
      </c>
      <c r="AV3018" s="1" t="s">
        <v>92</v>
      </c>
      <c r="AW3018" s="1" t="s">
        <v>93</v>
      </c>
      <c r="AX3018" s="1" t="s">
        <v>94</v>
      </c>
      <c r="AY3018" s="1" t="s">
        <v>95</v>
      </c>
      <c r="AZ3018" s="1" t="s">
        <v>96</v>
      </c>
      <c r="BA3018" s="1" t="s">
        <v>5242</v>
      </c>
      <c r="BC3018" s="43"/>
      <c r="BF3018" s="43" t="s">
        <v>4596</v>
      </c>
      <c r="BG3018" s="43" t="s">
        <v>93</v>
      </c>
      <c r="BH3018" s="7" t="s">
        <v>97</v>
      </c>
      <c r="BJ3018" s="7" t="s">
        <v>98</v>
      </c>
      <c r="BK3018" s="7" t="s">
        <v>99</v>
      </c>
      <c r="BL3018" s="7" t="s">
        <v>4597</v>
      </c>
      <c r="BM3018" s="7" t="s">
        <v>4598</v>
      </c>
      <c r="BS3018" s="12" t="s">
        <v>259</v>
      </c>
      <c r="BU3018" s="43">
        <v>1</v>
      </c>
      <c r="BW3018" s="43" t="s">
        <v>103</v>
      </c>
    </row>
    <row r="3019" spans="3:75" x14ac:dyDescent="0.35">
      <c r="C3019" s="43" t="str">
        <f t="shared" si="47"/>
        <v>IARA:BDT-06:2023: 3018</v>
      </c>
      <c r="D3019" s="43">
        <v>3018</v>
      </c>
      <c r="E3019" s="43" t="s">
        <v>5313</v>
      </c>
      <c r="F3019" s="1" t="s">
        <v>73</v>
      </c>
      <c r="G3019" s="43" t="s">
        <v>5257</v>
      </c>
      <c r="H3019" s="2">
        <v>45093</v>
      </c>
      <c r="J3019" s="12">
        <f>YEAR(H3019)</f>
        <v>2023</v>
      </c>
      <c r="K3019" s="12">
        <f>MONTH(H3019)</f>
        <v>6</v>
      </c>
      <c r="L3019" s="12">
        <f>DAY(H3019)</f>
        <v>16</v>
      </c>
      <c r="M3019" s="13"/>
      <c r="P3019" s="12" t="s">
        <v>75</v>
      </c>
      <c r="Q3019" s="12" t="str">
        <f>CONCATENATE(X3019," ",Y3019)</f>
        <v>Passer domesticus</v>
      </c>
      <c r="R3019" s="14" t="str">
        <f>CONCATENATE(S3019,", ",T3019,", ",U3019,", ",V3019,", ",W3019,", ",X3019,", ",Y3019)</f>
        <v>Animalia, Chordata, Aves, Passeriformes, Passeridae, Passer, domesticus</v>
      </c>
      <c r="S3019" s="6" t="s">
        <v>76</v>
      </c>
      <c r="T3019" s="6" t="s">
        <v>77</v>
      </c>
      <c r="U3019" s="6" t="s">
        <v>78</v>
      </c>
      <c r="V3019" s="12" t="s">
        <v>79</v>
      </c>
      <c r="W3019" s="12" t="s">
        <v>144</v>
      </c>
      <c r="X3019" s="12" t="s">
        <v>145</v>
      </c>
      <c r="Y3019" s="12" t="s">
        <v>146</v>
      </c>
      <c r="AA3019" s="12" t="s">
        <v>83</v>
      </c>
      <c r="AB3019" s="6" t="s">
        <v>84</v>
      </c>
      <c r="AC3019" s="12" t="s">
        <v>147</v>
      </c>
      <c r="AD3019" s="12" t="s">
        <v>259</v>
      </c>
      <c r="AE3019" s="2">
        <v>45093</v>
      </c>
      <c r="AF3019" s="43" t="s">
        <v>87</v>
      </c>
      <c r="AG3019" s="7" t="s">
        <v>148</v>
      </c>
      <c r="AH3019" s="43">
        <v>48.111158741558498</v>
      </c>
      <c r="AI3019" s="43">
        <v>-1.7030968587409101</v>
      </c>
      <c r="AL3019" s="43">
        <v>10</v>
      </c>
      <c r="AN3019" s="46" t="s">
        <v>5240</v>
      </c>
      <c r="AO3019" s="5" t="s">
        <v>89</v>
      </c>
      <c r="AP3019" s="12" t="s">
        <v>259</v>
      </c>
      <c r="AR3019" s="7" t="s">
        <v>90</v>
      </c>
      <c r="AT3019" s="4" t="str">
        <f>CONCATENATE(AU3019,", ",AV3019,", ",AW3019,", ",AX3019,", ",AY3019,", ",AZ3019,", ",BA3019)</f>
        <v>Europe, France, FR, Bretagne, Ille-et-Vilaine, Rennes, Campus Institut Agro Rennes</v>
      </c>
      <c r="AU3019" s="1" t="s">
        <v>91</v>
      </c>
      <c r="AV3019" s="1" t="s">
        <v>92</v>
      </c>
      <c r="AW3019" s="1" t="s">
        <v>93</v>
      </c>
      <c r="AX3019" s="1" t="s">
        <v>94</v>
      </c>
      <c r="AY3019" s="1" t="s">
        <v>95</v>
      </c>
      <c r="AZ3019" s="1" t="s">
        <v>96</v>
      </c>
      <c r="BA3019" s="1" t="s">
        <v>5242</v>
      </c>
      <c r="BC3019" s="43"/>
      <c r="BF3019" s="43" t="s">
        <v>4596</v>
      </c>
      <c r="BG3019" s="43" t="s">
        <v>93</v>
      </c>
      <c r="BH3019" s="7" t="s">
        <v>97</v>
      </c>
      <c r="BJ3019" s="7" t="s">
        <v>98</v>
      </c>
      <c r="BK3019" s="7" t="s">
        <v>99</v>
      </c>
      <c r="BL3019" s="7" t="s">
        <v>4597</v>
      </c>
      <c r="BM3019" s="7" t="s">
        <v>4598</v>
      </c>
      <c r="BS3019" s="12" t="s">
        <v>259</v>
      </c>
      <c r="BU3019" s="43">
        <v>1</v>
      </c>
      <c r="BW3019" s="43" t="s">
        <v>103</v>
      </c>
    </row>
    <row r="3020" spans="3:75" x14ac:dyDescent="0.35">
      <c r="C3020" s="43" t="str">
        <f t="shared" si="47"/>
        <v>IARA:BDT-06:2023: 3019</v>
      </c>
      <c r="D3020" s="43">
        <v>3019</v>
      </c>
      <c r="E3020" s="43" t="s">
        <v>5313</v>
      </c>
      <c r="F3020" s="1" t="s">
        <v>73</v>
      </c>
      <c r="G3020" s="43" t="s">
        <v>5257</v>
      </c>
      <c r="H3020" s="2">
        <v>45093</v>
      </c>
      <c r="J3020" s="12">
        <f>YEAR(H3020)</f>
        <v>2023</v>
      </c>
      <c r="K3020" s="12">
        <f>MONTH(H3020)</f>
        <v>6</v>
      </c>
      <c r="L3020" s="12">
        <f>DAY(H3020)</f>
        <v>16</v>
      </c>
      <c r="M3020" s="13"/>
      <c r="P3020" s="12" t="s">
        <v>75</v>
      </c>
      <c r="Q3020" s="12" t="str">
        <f>CONCATENATE(X3020," ",Y3020)</f>
        <v>Passer domesticus</v>
      </c>
      <c r="R3020" s="14" t="str">
        <f>CONCATENATE(S3020,", ",T3020,", ",U3020,", ",V3020,", ",W3020,", ",X3020,", ",Y3020)</f>
        <v>Animalia, Chordata, Aves, Passeriformes, Passeridae, Passer, domesticus</v>
      </c>
      <c r="S3020" s="6" t="s">
        <v>76</v>
      </c>
      <c r="T3020" s="6" t="s">
        <v>77</v>
      </c>
      <c r="U3020" s="6" t="s">
        <v>78</v>
      </c>
      <c r="V3020" s="12" t="s">
        <v>79</v>
      </c>
      <c r="W3020" s="12" t="s">
        <v>144</v>
      </c>
      <c r="X3020" s="12" t="s">
        <v>145</v>
      </c>
      <c r="Y3020" s="12" t="s">
        <v>146</v>
      </c>
      <c r="AA3020" s="12" t="s">
        <v>83</v>
      </c>
      <c r="AB3020" s="6" t="s">
        <v>84</v>
      </c>
      <c r="AC3020" s="12" t="s">
        <v>147</v>
      </c>
      <c r="AD3020" s="12" t="s">
        <v>259</v>
      </c>
      <c r="AE3020" s="2">
        <v>45093</v>
      </c>
      <c r="AF3020" s="43" t="s">
        <v>87</v>
      </c>
      <c r="AG3020" s="7" t="s">
        <v>148</v>
      </c>
      <c r="AH3020" s="43">
        <v>48.111261650669398</v>
      </c>
      <c r="AI3020" s="43">
        <v>-1.7030769781700901</v>
      </c>
      <c r="AL3020" s="43">
        <v>10</v>
      </c>
      <c r="AN3020" s="46" t="s">
        <v>5240</v>
      </c>
      <c r="AO3020" s="5" t="s">
        <v>89</v>
      </c>
      <c r="AP3020" s="12" t="s">
        <v>259</v>
      </c>
      <c r="AR3020" s="7" t="s">
        <v>90</v>
      </c>
      <c r="AT3020" s="4" t="str">
        <f>CONCATENATE(AU3020,", ",AV3020,", ",AW3020,", ",AX3020,", ",AY3020,", ",AZ3020,", ",BA3020)</f>
        <v>Europe, France, FR, Bretagne, Ille-et-Vilaine, Rennes, Campus Institut Agro Rennes</v>
      </c>
      <c r="AU3020" s="1" t="s">
        <v>91</v>
      </c>
      <c r="AV3020" s="1" t="s">
        <v>92</v>
      </c>
      <c r="AW3020" s="1" t="s">
        <v>93</v>
      </c>
      <c r="AX3020" s="1" t="s">
        <v>94</v>
      </c>
      <c r="AY3020" s="1" t="s">
        <v>95</v>
      </c>
      <c r="AZ3020" s="1" t="s">
        <v>96</v>
      </c>
      <c r="BA3020" s="1" t="s">
        <v>5242</v>
      </c>
      <c r="BC3020" s="43"/>
      <c r="BF3020" s="43" t="s">
        <v>4596</v>
      </c>
      <c r="BG3020" s="43" t="s">
        <v>93</v>
      </c>
      <c r="BH3020" s="7" t="s">
        <v>97</v>
      </c>
      <c r="BJ3020" s="7" t="s">
        <v>98</v>
      </c>
      <c r="BK3020" s="7" t="s">
        <v>99</v>
      </c>
      <c r="BL3020" s="7" t="s">
        <v>4597</v>
      </c>
      <c r="BM3020" s="7" t="s">
        <v>4598</v>
      </c>
      <c r="BS3020" s="12" t="s">
        <v>259</v>
      </c>
      <c r="BU3020" s="43">
        <v>1</v>
      </c>
      <c r="BW3020" s="43" t="s">
        <v>103</v>
      </c>
    </row>
    <row r="3021" spans="3:75" x14ac:dyDescent="0.35">
      <c r="C3021" s="43" t="str">
        <f t="shared" si="47"/>
        <v>IARA:BDT-06:2023: 3020</v>
      </c>
      <c r="D3021" s="43">
        <v>3020</v>
      </c>
      <c r="E3021" s="43" t="s">
        <v>5313</v>
      </c>
      <c r="F3021" s="1" t="s">
        <v>73</v>
      </c>
      <c r="G3021" s="43" t="s">
        <v>5257</v>
      </c>
      <c r="H3021" s="2">
        <v>45093</v>
      </c>
      <c r="J3021" s="12">
        <f>YEAR(H3021)</f>
        <v>2023</v>
      </c>
      <c r="K3021" s="12">
        <f>MONTH(H3021)</f>
        <v>6</v>
      </c>
      <c r="L3021" s="12">
        <f>DAY(H3021)</f>
        <v>16</v>
      </c>
      <c r="M3021" s="13"/>
      <c r="P3021" s="12" t="s">
        <v>75</v>
      </c>
      <c r="Q3021" s="12" t="str">
        <f>CONCATENATE(X3021," ",Y3021)</f>
        <v>Passer domesticus</v>
      </c>
      <c r="R3021" s="14" t="str">
        <f>CONCATENATE(S3021,", ",T3021,", ",U3021,", ",V3021,", ",W3021,", ",X3021,", ",Y3021)</f>
        <v>Animalia, Chordata, Aves, Passeriformes, Passeridae, Passer, domesticus</v>
      </c>
      <c r="S3021" s="6" t="s">
        <v>76</v>
      </c>
      <c r="T3021" s="6" t="s">
        <v>77</v>
      </c>
      <c r="U3021" s="6" t="s">
        <v>78</v>
      </c>
      <c r="V3021" s="12" t="s">
        <v>79</v>
      </c>
      <c r="W3021" s="12" t="s">
        <v>144</v>
      </c>
      <c r="X3021" s="12" t="s">
        <v>145</v>
      </c>
      <c r="Y3021" s="12" t="s">
        <v>146</v>
      </c>
      <c r="AA3021" s="12" t="s">
        <v>83</v>
      </c>
      <c r="AB3021" s="6" t="s">
        <v>84</v>
      </c>
      <c r="AC3021" s="12" t="s">
        <v>147</v>
      </c>
      <c r="AD3021" s="12" t="s">
        <v>259</v>
      </c>
      <c r="AE3021" s="2">
        <v>45093</v>
      </c>
      <c r="AF3021" s="43" t="s">
        <v>87</v>
      </c>
      <c r="AG3021" s="7" t="s">
        <v>148</v>
      </c>
      <c r="AH3021" s="43">
        <v>48.111285655214502</v>
      </c>
      <c r="AI3021" s="43">
        <v>-1.7029629397593</v>
      </c>
      <c r="AL3021" s="43">
        <v>10</v>
      </c>
      <c r="AN3021" s="46" t="s">
        <v>5240</v>
      </c>
      <c r="AO3021" s="5" t="s">
        <v>89</v>
      </c>
      <c r="AP3021" s="12" t="s">
        <v>259</v>
      </c>
      <c r="AR3021" s="7" t="s">
        <v>90</v>
      </c>
      <c r="AT3021" s="4" t="str">
        <f>CONCATENATE(AU3021,", ",AV3021,", ",AW3021,", ",AX3021,", ",AY3021,", ",AZ3021,", ",BA3021)</f>
        <v>Europe, France, FR, Bretagne, Ille-et-Vilaine, Rennes, Campus Institut Agro Rennes</v>
      </c>
      <c r="AU3021" s="1" t="s">
        <v>91</v>
      </c>
      <c r="AV3021" s="1" t="s">
        <v>92</v>
      </c>
      <c r="AW3021" s="1" t="s">
        <v>93</v>
      </c>
      <c r="AX3021" s="1" t="s">
        <v>94</v>
      </c>
      <c r="AY3021" s="1" t="s">
        <v>95</v>
      </c>
      <c r="AZ3021" s="1" t="s">
        <v>96</v>
      </c>
      <c r="BA3021" s="1" t="s">
        <v>5242</v>
      </c>
      <c r="BC3021" s="43"/>
      <c r="BF3021" s="43" t="s">
        <v>4596</v>
      </c>
      <c r="BG3021" s="43" t="s">
        <v>93</v>
      </c>
      <c r="BH3021" s="7" t="s">
        <v>97</v>
      </c>
      <c r="BJ3021" s="7" t="s">
        <v>98</v>
      </c>
      <c r="BK3021" s="7" t="s">
        <v>99</v>
      </c>
      <c r="BL3021" s="7" t="s">
        <v>4597</v>
      </c>
      <c r="BM3021" s="7" t="s">
        <v>4598</v>
      </c>
      <c r="BS3021" s="12" t="s">
        <v>259</v>
      </c>
      <c r="BU3021" s="43">
        <v>1</v>
      </c>
      <c r="BW3021" s="43" t="s">
        <v>103</v>
      </c>
    </row>
    <row r="3022" spans="3:75" x14ac:dyDescent="0.35">
      <c r="C3022" s="43" t="str">
        <f t="shared" si="47"/>
        <v>IARA:BDT-06:2023: 3021</v>
      </c>
      <c r="D3022" s="43">
        <v>3021</v>
      </c>
      <c r="E3022" s="43" t="s">
        <v>5313</v>
      </c>
      <c r="F3022" s="1" t="s">
        <v>73</v>
      </c>
      <c r="G3022" s="43" t="s">
        <v>5257</v>
      </c>
      <c r="H3022" s="2">
        <v>45093</v>
      </c>
      <c r="J3022" s="12">
        <f>YEAR(H3022)</f>
        <v>2023</v>
      </c>
      <c r="K3022" s="12">
        <f>MONTH(H3022)</f>
        <v>6</v>
      </c>
      <c r="L3022" s="12">
        <f>DAY(H3022)</f>
        <v>16</v>
      </c>
      <c r="M3022" s="13"/>
      <c r="P3022" s="12" t="s">
        <v>75</v>
      </c>
      <c r="Q3022" s="12" t="str">
        <f>CONCATENATE(X3022," ",Y3022)</f>
        <v>Streptopelia decaocto</v>
      </c>
      <c r="R3022" s="14" t="str">
        <f>CONCATENATE(S3022,", ",T3022,", ",U3022,", ",V3022,", ",W3022,", ",X3022,", ",Y3022)</f>
        <v>Animalia, Chordata, Aves, Columbiformes, Columbidae, Streptopelia, decaocto</v>
      </c>
      <c r="S3022" s="6" t="s">
        <v>76</v>
      </c>
      <c r="T3022" s="6" t="s">
        <v>77</v>
      </c>
      <c r="U3022" s="6" t="s">
        <v>78</v>
      </c>
      <c r="V3022" s="12" t="s">
        <v>159</v>
      </c>
      <c r="W3022" s="12" t="s">
        <v>160</v>
      </c>
      <c r="X3022" s="12" t="s">
        <v>192</v>
      </c>
      <c r="Y3022" s="12" t="s">
        <v>193</v>
      </c>
      <c r="AA3022" s="12" t="s">
        <v>83</v>
      </c>
      <c r="AB3022" s="6" t="s">
        <v>194</v>
      </c>
      <c r="AC3022" s="12" t="s">
        <v>195</v>
      </c>
      <c r="AD3022" s="12" t="s">
        <v>259</v>
      </c>
      <c r="AE3022" s="2">
        <v>45093</v>
      </c>
      <c r="AF3022" s="43" t="s">
        <v>87</v>
      </c>
      <c r="AG3022" s="7" t="s">
        <v>196</v>
      </c>
      <c r="AH3022" s="43">
        <v>48.111494560034899</v>
      </c>
      <c r="AI3022" s="43">
        <v>-1.7040634331986599</v>
      </c>
      <c r="AL3022" s="43">
        <v>10</v>
      </c>
      <c r="AN3022" s="46" t="s">
        <v>5240</v>
      </c>
      <c r="AO3022" s="5" t="s">
        <v>89</v>
      </c>
      <c r="AP3022" s="12" t="s">
        <v>259</v>
      </c>
      <c r="AR3022" s="7" t="s">
        <v>90</v>
      </c>
      <c r="AT3022" s="4" t="str">
        <f>CONCATENATE(AU3022,", ",AV3022,", ",AW3022,", ",AX3022,", ",AY3022,", ",AZ3022,", ",BA3022)</f>
        <v>Europe, France, FR, Bretagne, Ille-et-Vilaine, Rennes, Campus Institut Agro Rennes</v>
      </c>
      <c r="AU3022" s="1" t="s">
        <v>91</v>
      </c>
      <c r="AV3022" s="1" t="s">
        <v>92</v>
      </c>
      <c r="AW3022" s="1" t="s">
        <v>93</v>
      </c>
      <c r="AX3022" s="1" t="s">
        <v>94</v>
      </c>
      <c r="AY3022" s="1" t="s">
        <v>95</v>
      </c>
      <c r="AZ3022" s="1" t="s">
        <v>96</v>
      </c>
      <c r="BA3022" s="1" t="s">
        <v>5242</v>
      </c>
      <c r="BC3022" s="43"/>
      <c r="BF3022" s="43" t="s">
        <v>4596</v>
      </c>
      <c r="BG3022" s="43" t="s">
        <v>93</v>
      </c>
      <c r="BH3022" s="7" t="s">
        <v>97</v>
      </c>
      <c r="BJ3022" s="7" t="s">
        <v>98</v>
      </c>
      <c r="BK3022" s="7" t="s">
        <v>99</v>
      </c>
      <c r="BL3022" s="7" t="s">
        <v>4597</v>
      </c>
      <c r="BM3022" s="7" t="s">
        <v>4598</v>
      </c>
      <c r="BS3022" s="12" t="s">
        <v>259</v>
      </c>
      <c r="BU3022" s="43">
        <v>1</v>
      </c>
      <c r="BW3022" s="43" t="s">
        <v>103</v>
      </c>
    </row>
    <row r="3023" spans="3:75" x14ac:dyDescent="0.35">
      <c r="C3023" s="43" t="str">
        <f t="shared" si="47"/>
        <v>IARA:BDT-06:2023: 3022</v>
      </c>
      <c r="D3023" s="43">
        <v>3022</v>
      </c>
      <c r="E3023" s="43" t="s">
        <v>5313</v>
      </c>
      <c r="F3023" s="1" t="s">
        <v>73</v>
      </c>
      <c r="G3023" s="43" t="s">
        <v>5257</v>
      </c>
      <c r="H3023" s="2">
        <v>45093</v>
      </c>
      <c r="J3023" s="12">
        <f>YEAR(H3023)</f>
        <v>2023</v>
      </c>
      <c r="K3023" s="12">
        <f>MONTH(H3023)</f>
        <v>6</v>
      </c>
      <c r="L3023" s="12">
        <f>DAY(H3023)</f>
        <v>16</v>
      </c>
      <c r="M3023" s="13"/>
      <c r="P3023" s="12" t="s">
        <v>75</v>
      </c>
      <c r="Q3023" s="12" t="str">
        <f>CONCATENATE(X3023," ",Y3023)</f>
        <v>Passer domesticus</v>
      </c>
      <c r="R3023" s="14" t="str">
        <f>CONCATENATE(S3023,", ",T3023,", ",U3023,", ",V3023,", ",W3023,", ",X3023,", ",Y3023)</f>
        <v>Animalia, Chordata, Aves, Passeriformes, Passeridae, Passer, domesticus</v>
      </c>
      <c r="S3023" s="6" t="s">
        <v>76</v>
      </c>
      <c r="T3023" s="6" t="s">
        <v>77</v>
      </c>
      <c r="U3023" s="6" t="s">
        <v>78</v>
      </c>
      <c r="V3023" s="12" t="s">
        <v>79</v>
      </c>
      <c r="W3023" s="12" t="s">
        <v>144</v>
      </c>
      <c r="X3023" s="12" t="s">
        <v>145</v>
      </c>
      <c r="Y3023" s="12" t="s">
        <v>146</v>
      </c>
      <c r="AA3023" s="12" t="s">
        <v>83</v>
      </c>
      <c r="AB3023" s="6" t="s">
        <v>84</v>
      </c>
      <c r="AC3023" s="12" t="s">
        <v>147</v>
      </c>
      <c r="AD3023" s="12" t="s">
        <v>259</v>
      </c>
      <c r="AE3023" s="2">
        <v>45093</v>
      </c>
      <c r="AF3023" s="43" t="s">
        <v>87</v>
      </c>
      <c r="AG3023" s="7" t="s">
        <v>148</v>
      </c>
      <c r="AH3023" s="43">
        <v>48.111953273400502</v>
      </c>
      <c r="AI3023" s="43">
        <v>-1.7039009771177001</v>
      </c>
      <c r="AL3023" s="43">
        <v>10</v>
      </c>
      <c r="AN3023" s="46" t="s">
        <v>5240</v>
      </c>
      <c r="AO3023" s="5" t="s">
        <v>89</v>
      </c>
      <c r="AP3023" s="12" t="s">
        <v>259</v>
      </c>
      <c r="AR3023" s="7" t="s">
        <v>90</v>
      </c>
      <c r="AT3023" s="4" t="str">
        <f>CONCATENATE(AU3023,", ",AV3023,", ",AW3023,", ",AX3023,", ",AY3023,", ",AZ3023,", ",BA3023)</f>
        <v>Europe, France, FR, Bretagne, Ille-et-Vilaine, Rennes, Campus Institut Agro Rennes</v>
      </c>
      <c r="AU3023" s="1" t="s">
        <v>91</v>
      </c>
      <c r="AV3023" s="1" t="s">
        <v>92</v>
      </c>
      <c r="AW3023" s="1" t="s">
        <v>93</v>
      </c>
      <c r="AX3023" s="1" t="s">
        <v>94</v>
      </c>
      <c r="AY3023" s="1" t="s">
        <v>95</v>
      </c>
      <c r="AZ3023" s="1" t="s">
        <v>96</v>
      </c>
      <c r="BA3023" s="1" t="s">
        <v>5242</v>
      </c>
      <c r="BC3023" s="43"/>
      <c r="BF3023" s="43" t="s">
        <v>4596</v>
      </c>
      <c r="BG3023" s="43" t="s">
        <v>93</v>
      </c>
      <c r="BH3023" s="7" t="s">
        <v>97</v>
      </c>
      <c r="BJ3023" s="7" t="s">
        <v>98</v>
      </c>
      <c r="BK3023" s="7" t="s">
        <v>99</v>
      </c>
      <c r="BL3023" s="7" t="s">
        <v>4597</v>
      </c>
      <c r="BM3023" s="7" t="s">
        <v>4598</v>
      </c>
      <c r="BS3023" s="12" t="s">
        <v>259</v>
      </c>
      <c r="BU3023" s="43">
        <v>1</v>
      </c>
      <c r="BW3023" s="43" t="s">
        <v>103</v>
      </c>
    </row>
    <row r="3024" spans="3:75" x14ac:dyDescent="0.35">
      <c r="C3024" s="43" t="str">
        <f t="shared" si="47"/>
        <v>IARA:BDT-06:2023: 3023</v>
      </c>
      <c r="D3024" s="43">
        <v>3023</v>
      </c>
      <c r="E3024" s="43" t="s">
        <v>5313</v>
      </c>
      <c r="F3024" s="1" t="s">
        <v>73</v>
      </c>
      <c r="G3024" s="43" t="s">
        <v>5257</v>
      </c>
      <c r="H3024" s="2">
        <v>45093</v>
      </c>
      <c r="J3024" s="12">
        <f>YEAR(H3024)</f>
        <v>2023</v>
      </c>
      <c r="K3024" s="12">
        <f>MONTH(H3024)</f>
        <v>6</v>
      </c>
      <c r="L3024" s="12">
        <f>DAY(H3024)</f>
        <v>16</v>
      </c>
      <c r="M3024" s="13"/>
      <c r="P3024" s="12" t="s">
        <v>75</v>
      </c>
      <c r="Q3024" s="12" t="str">
        <f>CONCATENATE(X3024," ",Y3024)</f>
        <v>Erithacus rubecula</v>
      </c>
      <c r="R3024" s="14" t="str">
        <f>CONCATENATE(S3024,", ",T3024,", ",U3024,", ",V3024,", ",W3024,", ",X3024,", ",Y3024)</f>
        <v>Animalia, Chordata, Aves, Passeriformes, Muscicapidae, Erithacus, rubecula</v>
      </c>
      <c r="S3024" s="6" t="s">
        <v>76</v>
      </c>
      <c r="T3024" s="6" t="s">
        <v>77</v>
      </c>
      <c r="U3024" s="6" t="s">
        <v>78</v>
      </c>
      <c r="V3024" s="12" t="s">
        <v>79</v>
      </c>
      <c r="W3024" s="12" t="s">
        <v>182</v>
      </c>
      <c r="X3024" s="12" t="s">
        <v>183</v>
      </c>
      <c r="Y3024" s="12" t="s">
        <v>184</v>
      </c>
      <c r="AA3024" s="12" t="s">
        <v>83</v>
      </c>
      <c r="AB3024" s="6" t="s">
        <v>84</v>
      </c>
      <c r="AC3024" s="12" t="s">
        <v>185</v>
      </c>
      <c r="AD3024" s="12" t="s">
        <v>259</v>
      </c>
      <c r="AE3024" s="2">
        <v>45093</v>
      </c>
      <c r="AF3024" s="43" t="s">
        <v>87</v>
      </c>
      <c r="AG3024" s="7" t="s">
        <v>186</v>
      </c>
      <c r="AH3024" s="43">
        <v>48.112324567066302</v>
      </c>
      <c r="AI3024" s="43">
        <v>-1.7041010509207499</v>
      </c>
      <c r="AL3024" s="43">
        <v>10</v>
      </c>
      <c r="AN3024" s="46" t="s">
        <v>5240</v>
      </c>
      <c r="AO3024" s="5" t="s">
        <v>89</v>
      </c>
      <c r="AP3024" s="12" t="s">
        <v>259</v>
      </c>
      <c r="AR3024" s="7" t="s">
        <v>90</v>
      </c>
      <c r="AT3024" s="4" t="str">
        <f>CONCATENATE(AU3024,", ",AV3024,", ",AW3024,", ",AX3024,", ",AY3024,", ",AZ3024,", ",BA3024)</f>
        <v>Europe, France, FR, Bretagne, Ille-et-Vilaine, Rennes, Campus Institut Agro Rennes</v>
      </c>
      <c r="AU3024" s="1" t="s">
        <v>91</v>
      </c>
      <c r="AV3024" s="1" t="s">
        <v>92</v>
      </c>
      <c r="AW3024" s="1" t="s">
        <v>93</v>
      </c>
      <c r="AX3024" s="1" t="s">
        <v>94</v>
      </c>
      <c r="AY3024" s="1" t="s">
        <v>95</v>
      </c>
      <c r="AZ3024" s="1" t="s">
        <v>96</v>
      </c>
      <c r="BA3024" s="1" t="s">
        <v>5242</v>
      </c>
      <c r="BC3024" s="43"/>
      <c r="BF3024" s="43" t="s">
        <v>4596</v>
      </c>
      <c r="BG3024" s="43" t="s">
        <v>93</v>
      </c>
      <c r="BH3024" s="7" t="s">
        <v>97</v>
      </c>
      <c r="BJ3024" s="7" t="s">
        <v>98</v>
      </c>
      <c r="BK3024" s="7" t="s">
        <v>99</v>
      </c>
      <c r="BL3024" s="7" t="s">
        <v>4597</v>
      </c>
      <c r="BM3024" s="7" t="s">
        <v>4598</v>
      </c>
      <c r="BS3024" s="12" t="s">
        <v>259</v>
      </c>
      <c r="BU3024" s="43">
        <v>1</v>
      </c>
      <c r="BW3024" s="43" t="s">
        <v>103</v>
      </c>
    </row>
    <row r="3025" spans="3:75" x14ac:dyDescent="0.35">
      <c r="C3025" s="43" t="str">
        <f t="shared" si="47"/>
        <v>IARA:BDT-06:2023: 3024</v>
      </c>
      <c r="D3025" s="43">
        <v>3024</v>
      </c>
      <c r="E3025" s="43" t="s">
        <v>5313</v>
      </c>
      <c r="F3025" s="1" t="s">
        <v>73</v>
      </c>
      <c r="G3025" s="43" t="s">
        <v>5257</v>
      </c>
      <c r="H3025" s="2">
        <v>45093</v>
      </c>
      <c r="J3025" s="12">
        <f>YEAR(H3025)</f>
        <v>2023</v>
      </c>
      <c r="K3025" s="12">
        <f>MONTH(H3025)</f>
        <v>6</v>
      </c>
      <c r="L3025" s="12">
        <f>DAY(H3025)</f>
        <v>16</v>
      </c>
      <c r="M3025" s="13"/>
      <c r="P3025" s="12" t="s">
        <v>75</v>
      </c>
      <c r="Q3025" s="12" t="str">
        <f>CONCATENATE(X3025," ",Y3025)</f>
        <v>Turdus merula</v>
      </c>
      <c r="R3025" s="14" t="str">
        <f>CONCATENATE(S3025,", ",T3025,", ",U3025,", ",V3025,", ",W3025,", ",X3025,", ",Y3025)</f>
        <v>Animalia, Chordata, Aves, Passeriformes, Turdidae, Turdus, merula</v>
      </c>
      <c r="S3025" s="6" t="s">
        <v>76</v>
      </c>
      <c r="T3025" s="6" t="s">
        <v>77</v>
      </c>
      <c r="U3025" s="6" t="s">
        <v>78</v>
      </c>
      <c r="V3025" s="17" t="s">
        <v>79</v>
      </c>
      <c r="W3025" s="17" t="s">
        <v>126</v>
      </c>
      <c r="X3025" s="17" t="s">
        <v>127</v>
      </c>
      <c r="Y3025" s="17" t="s">
        <v>132</v>
      </c>
      <c r="AA3025" s="12" t="s">
        <v>83</v>
      </c>
      <c r="AB3025" s="6" t="s">
        <v>84</v>
      </c>
      <c r="AC3025" s="12" t="s">
        <v>133</v>
      </c>
      <c r="AD3025" s="12" t="s">
        <v>259</v>
      </c>
      <c r="AE3025" s="2">
        <v>45093</v>
      </c>
      <c r="AF3025" s="43" t="s">
        <v>87</v>
      </c>
      <c r="AG3025" s="7" t="s">
        <v>134</v>
      </c>
      <c r="AH3025" s="43">
        <v>48.112199318470203</v>
      </c>
      <c r="AI3025" s="43">
        <v>-1.70431499056293</v>
      </c>
      <c r="AL3025" s="43">
        <v>10</v>
      </c>
      <c r="AN3025" s="46" t="s">
        <v>5240</v>
      </c>
      <c r="AO3025" s="5" t="s">
        <v>89</v>
      </c>
      <c r="AP3025" s="12" t="s">
        <v>259</v>
      </c>
      <c r="AR3025" s="7" t="s">
        <v>90</v>
      </c>
      <c r="AT3025" s="4" t="str">
        <f>CONCATENATE(AU3025,", ",AV3025,", ",AW3025,", ",AX3025,", ",AY3025,", ",AZ3025,", ",BA3025)</f>
        <v>Europe, France, FR, Bretagne, Ille-et-Vilaine, Rennes, Campus Institut Agro Rennes</v>
      </c>
      <c r="AU3025" s="1" t="s">
        <v>91</v>
      </c>
      <c r="AV3025" s="1" t="s">
        <v>92</v>
      </c>
      <c r="AW3025" s="1" t="s">
        <v>93</v>
      </c>
      <c r="AX3025" s="1" t="s">
        <v>94</v>
      </c>
      <c r="AY3025" s="1" t="s">
        <v>95</v>
      </c>
      <c r="AZ3025" s="1" t="s">
        <v>96</v>
      </c>
      <c r="BA3025" s="1" t="s">
        <v>5242</v>
      </c>
      <c r="BC3025" s="43"/>
      <c r="BF3025" s="43" t="s">
        <v>4596</v>
      </c>
      <c r="BG3025" s="43" t="s">
        <v>93</v>
      </c>
      <c r="BH3025" s="7" t="s">
        <v>97</v>
      </c>
      <c r="BJ3025" s="7" t="s">
        <v>98</v>
      </c>
      <c r="BK3025" s="7" t="s">
        <v>99</v>
      </c>
      <c r="BL3025" s="7" t="s">
        <v>4597</v>
      </c>
      <c r="BM3025" s="7" t="s">
        <v>4598</v>
      </c>
      <c r="BS3025" s="12" t="s">
        <v>259</v>
      </c>
      <c r="BU3025" s="43">
        <v>1</v>
      </c>
      <c r="BW3025" s="43" t="s">
        <v>103</v>
      </c>
    </row>
    <row r="3026" spans="3:75" x14ac:dyDescent="0.35">
      <c r="C3026" s="43" t="str">
        <f t="shared" si="47"/>
        <v>IARA:BDT-06:2023: 3025</v>
      </c>
      <c r="D3026" s="43">
        <v>3025</v>
      </c>
      <c r="E3026" s="43" t="s">
        <v>5313</v>
      </c>
      <c r="F3026" s="1" t="s">
        <v>73</v>
      </c>
      <c r="G3026" s="43" t="s">
        <v>5257</v>
      </c>
      <c r="H3026" s="2">
        <v>45093</v>
      </c>
      <c r="J3026" s="12">
        <f>YEAR(H3026)</f>
        <v>2023</v>
      </c>
      <c r="K3026" s="12">
        <f>MONTH(H3026)</f>
        <v>6</v>
      </c>
      <c r="L3026" s="12">
        <f>DAY(H3026)</f>
        <v>16</v>
      </c>
      <c r="M3026" s="13"/>
      <c r="P3026" s="12" t="s">
        <v>75</v>
      </c>
      <c r="Q3026" s="12" t="str">
        <f>CONCATENATE(X3026," ",Y3026)</f>
        <v>Pica pica</v>
      </c>
      <c r="R3026" s="14" t="str">
        <f>CONCATENATE(S3026,", ",T3026,", ",U3026,", ",V3026,", ",W3026,", ",X3026,", ",Y3026)</f>
        <v>Animalia, Chordata, Aves, Passeriformes, Corvidae, Pica, pica</v>
      </c>
      <c r="S3026" s="6" t="s">
        <v>76</v>
      </c>
      <c r="T3026" s="6" t="s">
        <v>77</v>
      </c>
      <c r="U3026" s="6" t="s">
        <v>78</v>
      </c>
      <c r="V3026" s="12" t="s">
        <v>79</v>
      </c>
      <c r="W3026" s="12" t="s">
        <v>104</v>
      </c>
      <c r="X3026" s="12" t="s">
        <v>155</v>
      </c>
      <c r="Y3026" s="12" t="s">
        <v>156</v>
      </c>
      <c r="AA3026" s="12" t="s">
        <v>83</v>
      </c>
      <c r="AB3026" s="6" t="s">
        <v>84</v>
      </c>
      <c r="AC3026" s="12" t="s">
        <v>157</v>
      </c>
      <c r="AD3026" s="12" t="s">
        <v>259</v>
      </c>
      <c r="AE3026" s="2">
        <v>45093</v>
      </c>
      <c r="AF3026" s="43" t="s">
        <v>87</v>
      </c>
      <c r="AG3026" s="7" t="s">
        <v>158</v>
      </c>
      <c r="AH3026" s="43">
        <v>48.112218937281398</v>
      </c>
      <c r="AI3026" s="43">
        <v>-1.70491941155964</v>
      </c>
      <c r="AL3026" s="43">
        <v>10</v>
      </c>
      <c r="AN3026" s="46" t="s">
        <v>5240</v>
      </c>
      <c r="AO3026" s="5" t="s">
        <v>89</v>
      </c>
      <c r="AP3026" s="12" t="s">
        <v>259</v>
      </c>
      <c r="AR3026" s="7" t="s">
        <v>90</v>
      </c>
      <c r="AT3026" s="4" t="str">
        <f>CONCATENATE(AU3026,", ",AV3026,", ",AW3026,", ",AX3026,", ",AY3026,", ",AZ3026,", ",BA3026)</f>
        <v>Europe, France, FR, Bretagne, Ille-et-Vilaine, Rennes, Campus Institut Agro Rennes</v>
      </c>
      <c r="AU3026" s="1" t="s">
        <v>91</v>
      </c>
      <c r="AV3026" s="1" t="s">
        <v>92</v>
      </c>
      <c r="AW3026" s="1" t="s">
        <v>93</v>
      </c>
      <c r="AX3026" s="1" t="s">
        <v>94</v>
      </c>
      <c r="AY3026" s="1" t="s">
        <v>95</v>
      </c>
      <c r="AZ3026" s="1" t="s">
        <v>96</v>
      </c>
      <c r="BA3026" s="1" t="s">
        <v>5242</v>
      </c>
      <c r="BC3026" s="43"/>
      <c r="BF3026" s="43" t="s">
        <v>4596</v>
      </c>
      <c r="BG3026" s="43" t="s">
        <v>93</v>
      </c>
      <c r="BH3026" s="7" t="s">
        <v>97</v>
      </c>
      <c r="BJ3026" s="7" t="s">
        <v>98</v>
      </c>
      <c r="BK3026" s="7" t="s">
        <v>99</v>
      </c>
      <c r="BL3026" s="7" t="s">
        <v>4597</v>
      </c>
      <c r="BM3026" s="7" t="s">
        <v>4598</v>
      </c>
      <c r="BS3026" s="12" t="s">
        <v>259</v>
      </c>
      <c r="BU3026" s="43">
        <v>1</v>
      </c>
      <c r="BW3026" s="43" t="s">
        <v>103</v>
      </c>
    </row>
    <row r="3027" spans="3:75" x14ac:dyDescent="0.35">
      <c r="C3027" s="43" t="str">
        <f t="shared" si="47"/>
        <v>IARA:BDT-06:2023: 3026</v>
      </c>
      <c r="D3027" s="43">
        <v>3026</v>
      </c>
      <c r="E3027" s="43" t="s">
        <v>5313</v>
      </c>
      <c r="F3027" s="1" t="s">
        <v>73</v>
      </c>
      <c r="G3027" s="43" t="s">
        <v>5257</v>
      </c>
      <c r="H3027" s="2">
        <v>45093</v>
      </c>
      <c r="J3027" s="12">
        <f>YEAR(H3027)</f>
        <v>2023</v>
      </c>
      <c r="K3027" s="12">
        <f>MONTH(H3027)</f>
        <v>6</v>
      </c>
      <c r="L3027" s="12">
        <f>DAY(H3027)</f>
        <v>16</v>
      </c>
      <c r="M3027" s="13"/>
      <c r="P3027" s="12" t="s">
        <v>75</v>
      </c>
      <c r="Q3027" s="12" t="str">
        <f>CONCATENATE(X3027," ",Y3027)</f>
        <v>Parus major</v>
      </c>
      <c r="R3027" s="14" t="str">
        <f>CONCATENATE(S3027,", ",T3027,", ",U3027,", ",V3027,", ",W3027,", ",X3027,", ",Y3027)</f>
        <v>Animalia, Chordata, Aves, Passeriformes, Paridae, Parus, major</v>
      </c>
      <c r="S3027" s="6" t="s">
        <v>76</v>
      </c>
      <c r="T3027" s="6" t="s">
        <v>77</v>
      </c>
      <c r="U3027" s="6" t="s">
        <v>78</v>
      </c>
      <c r="V3027" s="12" t="s">
        <v>79</v>
      </c>
      <c r="W3027" s="12" t="s">
        <v>135</v>
      </c>
      <c r="X3027" s="12" t="s">
        <v>140</v>
      </c>
      <c r="Y3027" s="12" t="s">
        <v>141</v>
      </c>
      <c r="AA3027" s="12" t="s">
        <v>83</v>
      </c>
      <c r="AB3027" s="6" t="s">
        <v>84</v>
      </c>
      <c r="AC3027" s="12" t="s">
        <v>142</v>
      </c>
      <c r="AD3027" s="12" t="s">
        <v>259</v>
      </c>
      <c r="AE3027" s="2">
        <v>45093</v>
      </c>
      <c r="AF3027" s="43" t="s">
        <v>87</v>
      </c>
      <c r="AG3027" s="7" t="s">
        <v>143</v>
      </c>
      <c r="AH3027" s="43">
        <v>48.112330533030097</v>
      </c>
      <c r="AI3027" s="43">
        <v>-1.7051689702874</v>
      </c>
      <c r="AL3027" s="43">
        <v>10</v>
      </c>
      <c r="AN3027" s="46" t="s">
        <v>5240</v>
      </c>
      <c r="AO3027" s="5" t="s">
        <v>89</v>
      </c>
      <c r="AP3027" s="12" t="s">
        <v>259</v>
      </c>
      <c r="AR3027" s="7" t="s">
        <v>90</v>
      </c>
      <c r="AT3027" s="4" t="str">
        <f>CONCATENATE(AU3027,", ",AV3027,", ",AW3027,", ",AX3027,", ",AY3027,", ",AZ3027,", ",BA3027)</f>
        <v>Europe, France, FR, Bretagne, Ille-et-Vilaine, Rennes, Campus Institut Agro Rennes</v>
      </c>
      <c r="AU3027" s="1" t="s">
        <v>91</v>
      </c>
      <c r="AV3027" s="1" t="s">
        <v>92</v>
      </c>
      <c r="AW3027" s="1" t="s">
        <v>93</v>
      </c>
      <c r="AX3027" s="1" t="s">
        <v>94</v>
      </c>
      <c r="AY3027" s="1" t="s">
        <v>95</v>
      </c>
      <c r="AZ3027" s="1" t="s">
        <v>96</v>
      </c>
      <c r="BA3027" s="1" t="s">
        <v>5242</v>
      </c>
      <c r="BC3027" s="43"/>
      <c r="BF3027" s="43" t="s">
        <v>4596</v>
      </c>
      <c r="BG3027" s="43" t="s">
        <v>93</v>
      </c>
      <c r="BH3027" s="7" t="s">
        <v>97</v>
      </c>
      <c r="BJ3027" s="7" t="s">
        <v>98</v>
      </c>
      <c r="BK3027" s="7" t="s">
        <v>99</v>
      </c>
      <c r="BL3027" s="7" t="s">
        <v>4597</v>
      </c>
      <c r="BM3027" s="7" t="s">
        <v>4598</v>
      </c>
      <c r="BS3027" s="12" t="s">
        <v>259</v>
      </c>
      <c r="BU3027" s="43">
        <v>1</v>
      </c>
      <c r="BW3027" s="43" t="s">
        <v>103</v>
      </c>
    </row>
    <row r="3028" spans="3:75" x14ac:dyDescent="0.35">
      <c r="C3028" s="43" t="str">
        <f t="shared" si="47"/>
        <v>IARA:BDT-06:2023: 3027</v>
      </c>
      <c r="D3028" s="43">
        <v>3027</v>
      </c>
      <c r="E3028" s="43" t="s">
        <v>5313</v>
      </c>
      <c r="F3028" s="1" t="s">
        <v>73</v>
      </c>
      <c r="G3028" s="43" t="s">
        <v>5257</v>
      </c>
      <c r="H3028" s="2">
        <v>45093</v>
      </c>
      <c r="J3028" s="12">
        <f>YEAR(H3028)</f>
        <v>2023</v>
      </c>
      <c r="K3028" s="12">
        <f>MONTH(H3028)</f>
        <v>6</v>
      </c>
      <c r="L3028" s="12">
        <f>DAY(H3028)</f>
        <v>16</v>
      </c>
      <c r="M3028" s="13"/>
      <c r="P3028" s="12" t="s">
        <v>75</v>
      </c>
      <c r="Q3028" s="12" t="str">
        <f>CONCATENATE(X3028," ",Y3028)</f>
        <v>Columba palumbus</v>
      </c>
      <c r="R3028" s="14" t="str">
        <f>CONCATENATE(S3028,", ",T3028,", ",U3028,", ",V3028,", ",W3028,", ",X3028,", ",Y3028)</f>
        <v>Animalia, Chordata, Aves, Columbiformes, Columbidae, Columba, palumbus</v>
      </c>
      <c r="S3028" s="6" t="s">
        <v>76</v>
      </c>
      <c r="T3028" s="6" t="s">
        <v>77</v>
      </c>
      <c r="U3028" s="6" t="s">
        <v>78</v>
      </c>
      <c r="V3028" s="12" t="s">
        <v>159</v>
      </c>
      <c r="W3028" s="12" t="s">
        <v>160</v>
      </c>
      <c r="X3028" s="12" t="s">
        <v>161</v>
      </c>
      <c r="Y3028" s="12" t="s">
        <v>162</v>
      </c>
      <c r="AA3028" s="12" t="s">
        <v>83</v>
      </c>
      <c r="AB3028" s="6" t="s">
        <v>84</v>
      </c>
      <c r="AC3028" s="12" t="s">
        <v>163</v>
      </c>
      <c r="AD3028" s="12" t="s">
        <v>259</v>
      </c>
      <c r="AE3028" s="2">
        <v>45093</v>
      </c>
      <c r="AF3028" s="43" t="s">
        <v>87</v>
      </c>
      <c r="AG3028" s="7" t="s">
        <v>164</v>
      </c>
      <c r="AH3028" s="43">
        <v>48.112284612007002</v>
      </c>
      <c r="AI3028" s="43">
        <v>-1.7052229685517599</v>
      </c>
      <c r="AL3028" s="43">
        <v>10</v>
      </c>
      <c r="AN3028" s="46" t="s">
        <v>5240</v>
      </c>
      <c r="AO3028" s="5" t="s">
        <v>89</v>
      </c>
      <c r="AP3028" s="12" t="s">
        <v>259</v>
      </c>
      <c r="AR3028" s="7" t="s">
        <v>90</v>
      </c>
      <c r="AT3028" s="4" t="str">
        <f>CONCATENATE(AU3028,", ",AV3028,", ",AW3028,", ",AX3028,", ",AY3028,", ",AZ3028,", ",BA3028)</f>
        <v>Europe, France, FR, Bretagne, Ille-et-Vilaine, Rennes, Campus Institut Agro Rennes</v>
      </c>
      <c r="AU3028" s="1" t="s">
        <v>91</v>
      </c>
      <c r="AV3028" s="1" t="s">
        <v>92</v>
      </c>
      <c r="AW3028" s="1" t="s">
        <v>93</v>
      </c>
      <c r="AX3028" s="1" t="s">
        <v>94</v>
      </c>
      <c r="AY3028" s="1" t="s">
        <v>95</v>
      </c>
      <c r="AZ3028" s="1" t="s">
        <v>96</v>
      </c>
      <c r="BA3028" s="1" t="s">
        <v>5242</v>
      </c>
      <c r="BC3028" s="43"/>
      <c r="BF3028" s="43" t="s">
        <v>4596</v>
      </c>
      <c r="BG3028" s="43" t="s">
        <v>93</v>
      </c>
      <c r="BH3028" s="7" t="s">
        <v>97</v>
      </c>
      <c r="BJ3028" s="7" t="s">
        <v>98</v>
      </c>
      <c r="BK3028" s="7" t="s">
        <v>99</v>
      </c>
      <c r="BL3028" s="7" t="s">
        <v>4597</v>
      </c>
      <c r="BM3028" s="7" t="s">
        <v>4598</v>
      </c>
      <c r="BS3028" s="12" t="s">
        <v>259</v>
      </c>
      <c r="BU3028" s="43">
        <v>1</v>
      </c>
      <c r="BW3028" s="43" t="s">
        <v>103</v>
      </c>
    </row>
    <row r="3029" spans="3:75" x14ac:dyDescent="0.35">
      <c r="C3029" s="43" t="str">
        <f t="shared" si="47"/>
        <v>IARA:BDT-06:2023: 3028</v>
      </c>
      <c r="D3029" s="43">
        <v>3028</v>
      </c>
      <c r="E3029" s="43" t="s">
        <v>5313</v>
      </c>
      <c r="F3029" s="1" t="s">
        <v>73</v>
      </c>
      <c r="G3029" s="43" t="s">
        <v>5257</v>
      </c>
      <c r="H3029" s="2">
        <v>45093</v>
      </c>
      <c r="J3029" s="12">
        <f>YEAR(H3029)</f>
        <v>2023</v>
      </c>
      <c r="K3029" s="12">
        <f>MONTH(H3029)</f>
        <v>6</v>
      </c>
      <c r="L3029" s="12">
        <f>DAY(H3029)</f>
        <v>16</v>
      </c>
      <c r="M3029" s="13"/>
      <c r="P3029" s="12" t="s">
        <v>75</v>
      </c>
      <c r="Q3029" s="12" t="str">
        <f>CONCATENATE(X3029," ",Y3029)</f>
        <v>Phylloscopus collybita</v>
      </c>
      <c r="R3029" s="14" t="str">
        <f>CONCATENATE(S3029,", ",T3029,", ",U3029,", ",V3029,", ",W3029,", ",X3029,", ",Y3029)</f>
        <v>Animalia, Chordata, Aves, Passeriformes, Phylloscopidae, Phylloscopus, collybita</v>
      </c>
      <c r="S3029" s="6" t="s">
        <v>76</v>
      </c>
      <c r="T3029" s="6" t="s">
        <v>77</v>
      </c>
      <c r="U3029" s="6" t="s">
        <v>78</v>
      </c>
      <c r="V3029" s="12" t="s">
        <v>79</v>
      </c>
      <c r="W3029" s="12" t="s">
        <v>170</v>
      </c>
      <c r="X3029" s="12" t="s">
        <v>171</v>
      </c>
      <c r="Y3029" s="12" t="s">
        <v>172</v>
      </c>
      <c r="AA3029" s="12" t="s">
        <v>83</v>
      </c>
      <c r="AB3029" s="6" t="s">
        <v>173</v>
      </c>
      <c r="AC3029" s="12" t="s">
        <v>174</v>
      </c>
      <c r="AD3029" s="12" t="s">
        <v>259</v>
      </c>
      <c r="AE3029" s="2">
        <v>45093</v>
      </c>
      <c r="AF3029" s="43" t="s">
        <v>87</v>
      </c>
      <c r="AG3029" s="7" t="s">
        <v>175</v>
      </c>
      <c r="AH3029" s="43">
        <v>48.112274563296602</v>
      </c>
      <c r="AI3029" s="43">
        <v>-1.70535277385585</v>
      </c>
      <c r="AL3029" s="43">
        <v>10</v>
      </c>
      <c r="AN3029" s="46" t="s">
        <v>5240</v>
      </c>
      <c r="AO3029" s="5" t="s">
        <v>89</v>
      </c>
      <c r="AP3029" s="12" t="s">
        <v>259</v>
      </c>
      <c r="AR3029" s="7" t="s">
        <v>90</v>
      </c>
      <c r="AT3029" s="4" t="str">
        <f>CONCATENATE(AU3029,", ",AV3029,", ",AW3029,", ",AX3029,", ",AY3029,", ",AZ3029,", ",BA3029)</f>
        <v>Europe, France, FR, Bretagne, Ille-et-Vilaine, Rennes, Campus Institut Agro Rennes</v>
      </c>
      <c r="AU3029" s="1" t="s">
        <v>91</v>
      </c>
      <c r="AV3029" s="1" t="s">
        <v>92</v>
      </c>
      <c r="AW3029" s="1" t="s">
        <v>93</v>
      </c>
      <c r="AX3029" s="1" t="s">
        <v>94</v>
      </c>
      <c r="AY3029" s="1" t="s">
        <v>95</v>
      </c>
      <c r="AZ3029" s="1" t="s">
        <v>96</v>
      </c>
      <c r="BA3029" s="1" t="s">
        <v>5242</v>
      </c>
      <c r="BC3029" s="43"/>
      <c r="BF3029" s="43" t="s">
        <v>4596</v>
      </c>
      <c r="BG3029" s="43" t="s">
        <v>93</v>
      </c>
      <c r="BH3029" s="7" t="s">
        <v>97</v>
      </c>
      <c r="BJ3029" s="7" t="s">
        <v>98</v>
      </c>
      <c r="BK3029" s="7" t="s">
        <v>99</v>
      </c>
      <c r="BL3029" s="7" t="s">
        <v>4597</v>
      </c>
      <c r="BM3029" s="7" t="s">
        <v>4598</v>
      </c>
      <c r="BS3029" s="12" t="s">
        <v>259</v>
      </c>
      <c r="BU3029" s="43">
        <v>1</v>
      </c>
      <c r="BW3029" s="43" t="s">
        <v>103</v>
      </c>
    </row>
    <row r="3030" spans="3:75" x14ac:dyDescent="0.35">
      <c r="C3030" s="43" t="str">
        <f t="shared" si="47"/>
        <v>IARA:BDT-06:2023: 3029</v>
      </c>
      <c r="D3030" s="43">
        <v>3029</v>
      </c>
      <c r="E3030" s="43" t="s">
        <v>5313</v>
      </c>
      <c r="F3030" s="1" t="s">
        <v>73</v>
      </c>
      <c r="G3030" s="43" t="s">
        <v>5257</v>
      </c>
      <c r="H3030" s="2">
        <v>45093</v>
      </c>
      <c r="J3030" s="12">
        <f>YEAR(H3030)</f>
        <v>2023</v>
      </c>
      <c r="K3030" s="12">
        <f>MONTH(H3030)</f>
        <v>6</v>
      </c>
      <c r="L3030" s="12">
        <f>DAY(H3030)</f>
        <v>16</v>
      </c>
      <c r="M3030" s="13"/>
      <c r="P3030" s="12" t="s">
        <v>75</v>
      </c>
      <c r="Q3030" s="12" t="str">
        <f>CONCATENATE(X3030," ",Y3030)</f>
        <v>Streptopelia decaocto</v>
      </c>
      <c r="R3030" s="14" t="str">
        <f>CONCATENATE(S3030,", ",T3030,", ",U3030,", ",V3030,", ",W3030,", ",X3030,", ",Y3030)</f>
        <v>Animalia, Chordata, Aves, Columbiformes, Columbidae, Streptopelia, decaocto</v>
      </c>
      <c r="S3030" s="6" t="s">
        <v>76</v>
      </c>
      <c r="T3030" s="6" t="s">
        <v>77</v>
      </c>
      <c r="U3030" s="6" t="s">
        <v>78</v>
      </c>
      <c r="V3030" s="12" t="s">
        <v>159</v>
      </c>
      <c r="W3030" s="12" t="s">
        <v>160</v>
      </c>
      <c r="X3030" s="12" t="s">
        <v>192</v>
      </c>
      <c r="Y3030" s="12" t="s">
        <v>193</v>
      </c>
      <c r="AA3030" s="12" t="s">
        <v>83</v>
      </c>
      <c r="AB3030" s="6" t="s">
        <v>194</v>
      </c>
      <c r="AC3030" s="12" t="s">
        <v>195</v>
      </c>
      <c r="AD3030" s="12" t="s">
        <v>259</v>
      </c>
      <c r="AE3030" s="2">
        <v>45093</v>
      </c>
      <c r="AF3030" s="43" t="s">
        <v>87</v>
      </c>
      <c r="AG3030" s="7" t="s">
        <v>196</v>
      </c>
      <c r="AH3030" s="43">
        <v>48.1124086504825</v>
      </c>
      <c r="AI3030" s="43">
        <v>-1.7056479046265101</v>
      </c>
      <c r="AL3030" s="43">
        <v>10</v>
      </c>
      <c r="AN3030" s="46" t="s">
        <v>5240</v>
      </c>
      <c r="AO3030" s="5" t="s">
        <v>89</v>
      </c>
      <c r="AP3030" s="12" t="s">
        <v>259</v>
      </c>
      <c r="AR3030" s="7" t="s">
        <v>90</v>
      </c>
      <c r="AT3030" s="4" t="str">
        <f>CONCATENATE(AU3030,", ",AV3030,", ",AW3030,", ",AX3030,", ",AY3030,", ",AZ3030,", ",BA3030)</f>
        <v>Europe, France, FR, Bretagne, Ille-et-Vilaine, Rennes, Campus Institut Agro Rennes</v>
      </c>
      <c r="AU3030" s="1" t="s">
        <v>91</v>
      </c>
      <c r="AV3030" s="1" t="s">
        <v>92</v>
      </c>
      <c r="AW3030" s="1" t="s">
        <v>93</v>
      </c>
      <c r="AX3030" s="1" t="s">
        <v>94</v>
      </c>
      <c r="AY3030" s="1" t="s">
        <v>95</v>
      </c>
      <c r="AZ3030" s="1" t="s">
        <v>96</v>
      </c>
      <c r="BA3030" s="1" t="s">
        <v>5242</v>
      </c>
      <c r="BC3030" s="43"/>
      <c r="BF3030" s="43" t="s">
        <v>4596</v>
      </c>
      <c r="BG3030" s="43" t="s">
        <v>93</v>
      </c>
      <c r="BH3030" s="7" t="s">
        <v>97</v>
      </c>
      <c r="BJ3030" s="7" t="s">
        <v>98</v>
      </c>
      <c r="BK3030" s="7" t="s">
        <v>99</v>
      </c>
      <c r="BL3030" s="7" t="s">
        <v>4597</v>
      </c>
      <c r="BM3030" s="7" t="s">
        <v>4598</v>
      </c>
      <c r="BS3030" s="12" t="s">
        <v>259</v>
      </c>
      <c r="BU3030" s="43">
        <v>1</v>
      </c>
      <c r="BW3030" s="43" t="s">
        <v>103</v>
      </c>
    </row>
    <row r="3031" spans="3:75" x14ac:dyDescent="0.35">
      <c r="C3031" s="43" t="str">
        <f t="shared" si="47"/>
        <v>IARA:BDT-06:2023: 3030</v>
      </c>
      <c r="D3031" s="43">
        <v>3030</v>
      </c>
      <c r="E3031" s="43" t="s">
        <v>5313</v>
      </c>
      <c r="F3031" s="1" t="s">
        <v>73</v>
      </c>
      <c r="G3031" s="43" t="s">
        <v>5257</v>
      </c>
      <c r="H3031" s="2">
        <v>45093</v>
      </c>
      <c r="J3031" s="12">
        <f>YEAR(H3031)</f>
        <v>2023</v>
      </c>
      <c r="K3031" s="12">
        <f>MONTH(H3031)</f>
        <v>6</v>
      </c>
      <c r="L3031" s="12">
        <f>DAY(H3031)</f>
        <v>16</v>
      </c>
      <c r="M3031" s="13"/>
      <c r="P3031" s="12" t="s">
        <v>75</v>
      </c>
      <c r="Q3031" s="12" t="str">
        <f>CONCATENATE(X3031," ",Y3031)</f>
        <v>Pica pica</v>
      </c>
      <c r="R3031" s="14" t="str">
        <f>CONCATENATE(S3031,", ",T3031,", ",U3031,", ",V3031,", ",W3031,", ",X3031,", ",Y3031)</f>
        <v>Animalia, Chordata, Aves, Passeriformes, Corvidae, Pica, pica</v>
      </c>
      <c r="S3031" s="6" t="s">
        <v>76</v>
      </c>
      <c r="T3031" s="6" t="s">
        <v>77</v>
      </c>
      <c r="U3031" s="6" t="s">
        <v>78</v>
      </c>
      <c r="V3031" s="12" t="s">
        <v>79</v>
      </c>
      <c r="W3031" s="12" t="s">
        <v>104</v>
      </c>
      <c r="X3031" s="12" t="s">
        <v>155</v>
      </c>
      <c r="Y3031" s="12" t="s">
        <v>156</v>
      </c>
      <c r="AA3031" s="12" t="s">
        <v>83</v>
      </c>
      <c r="AB3031" s="6" t="s">
        <v>84</v>
      </c>
      <c r="AC3031" s="12" t="s">
        <v>157</v>
      </c>
      <c r="AD3031" s="12" t="s">
        <v>259</v>
      </c>
      <c r="AE3031" s="2">
        <v>45093</v>
      </c>
      <c r="AF3031" s="43" t="s">
        <v>87</v>
      </c>
      <c r="AG3031" s="7" t="s">
        <v>158</v>
      </c>
      <c r="AH3031" s="43">
        <v>48.112059191349601</v>
      </c>
      <c r="AI3031" s="43">
        <v>-1.70514479804366</v>
      </c>
      <c r="AL3031" s="43">
        <v>10</v>
      </c>
      <c r="AN3031" s="46" t="s">
        <v>5240</v>
      </c>
      <c r="AO3031" s="5" t="s">
        <v>89</v>
      </c>
      <c r="AP3031" s="12" t="s">
        <v>259</v>
      </c>
      <c r="AR3031" s="7" t="s">
        <v>90</v>
      </c>
      <c r="AT3031" s="4" t="str">
        <f>CONCATENATE(AU3031,", ",AV3031,", ",AW3031,", ",AX3031,", ",AY3031,", ",AZ3031,", ",BA3031)</f>
        <v>Europe, France, FR, Bretagne, Ille-et-Vilaine, Rennes, Campus Institut Agro Rennes</v>
      </c>
      <c r="AU3031" s="1" t="s">
        <v>91</v>
      </c>
      <c r="AV3031" s="1" t="s">
        <v>92</v>
      </c>
      <c r="AW3031" s="1" t="s">
        <v>93</v>
      </c>
      <c r="AX3031" s="1" t="s">
        <v>94</v>
      </c>
      <c r="AY3031" s="1" t="s">
        <v>95</v>
      </c>
      <c r="AZ3031" s="1" t="s">
        <v>96</v>
      </c>
      <c r="BA3031" s="1" t="s">
        <v>5242</v>
      </c>
      <c r="BC3031" s="43"/>
      <c r="BF3031" s="43" t="s">
        <v>4596</v>
      </c>
      <c r="BG3031" s="43" t="s">
        <v>93</v>
      </c>
      <c r="BH3031" s="7" t="s">
        <v>97</v>
      </c>
      <c r="BJ3031" s="7" t="s">
        <v>98</v>
      </c>
      <c r="BK3031" s="7" t="s">
        <v>99</v>
      </c>
      <c r="BL3031" s="7" t="s">
        <v>4597</v>
      </c>
      <c r="BM3031" s="7" t="s">
        <v>4598</v>
      </c>
      <c r="BS3031" s="12" t="s">
        <v>259</v>
      </c>
      <c r="BU3031" s="43">
        <v>1</v>
      </c>
      <c r="BW3031" s="43" t="s">
        <v>103</v>
      </c>
    </row>
    <row r="3032" spans="3:75" x14ac:dyDescent="0.35">
      <c r="C3032" s="43" t="str">
        <f t="shared" si="47"/>
        <v>IARA:BDT-06:2023: 3031</v>
      </c>
      <c r="D3032" s="43">
        <v>3031</v>
      </c>
      <c r="E3032" s="43" t="s">
        <v>5313</v>
      </c>
      <c r="F3032" s="1" t="s">
        <v>73</v>
      </c>
      <c r="G3032" s="43" t="s">
        <v>5257</v>
      </c>
      <c r="H3032" s="2">
        <v>45093</v>
      </c>
      <c r="J3032" s="12">
        <f>YEAR(H3032)</f>
        <v>2023</v>
      </c>
      <c r="K3032" s="12">
        <f>MONTH(H3032)</f>
        <v>6</v>
      </c>
      <c r="L3032" s="12">
        <f>DAY(H3032)</f>
        <v>16</v>
      </c>
      <c r="M3032" s="13"/>
      <c r="P3032" s="12" t="s">
        <v>75</v>
      </c>
      <c r="Q3032" s="12" t="str">
        <f>CONCATENATE(X3032," ",Y3032)</f>
        <v>Pica pica</v>
      </c>
      <c r="R3032" s="14" t="str">
        <f>CONCATENATE(S3032,", ",T3032,", ",U3032,", ",V3032,", ",W3032,", ",X3032,", ",Y3032)</f>
        <v>Animalia, Chordata, Aves, Passeriformes, Corvidae, Pica, pica</v>
      </c>
      <c r="S3032" s="6" t="s">
        <v>76</v>
      </c>
      <c r="T3032" s="6" t="s">
        <v>77</v>
      </c>
      <c r="U3032" s="6" t="s">
        <v>78</v>
      </c>
      <c r="V3032" s="12" t="s">
        <v>79</v>
      </c>
      <c r="W3032" s="12" t="s">
        <v>104</v>
      </c>
      <c r="X3032" s="12" t="s">
        <v>155</v>
      </c>
      <c r="Y3032" s="12" t="s">
        <v>156</v>
      </c>
      <c r="AA3032" s="12" t="s">
        <v>83</v>
      </c>
      <c r="AB3032" s="6" t="s">
        <v>84</v>
      </c>
      <c r="AC3032" s="12" t="s">
        <v>157</v>
      </c>
      <c r="AD3032" s="12" t="s">
        <v>259</v>
      </c>
      <c r="AE3032" s="2">
        <v>45093</v>
      </c>
      <c r="AF3032" s="43" t="s">
        <v>87</v>
      </c>
      <c r="AG3032" s="7" t="s">
        <v>158</v>
      </c>
      <c r="AH3032" s="43">
        <v>48.112091952798998</v>
      </c>
      <c r="AI3032" s="43">
        <v>-1.70517676100848</v>
      </c>
      <c r="AL3032" s="43">
        <v>10</v>
      </c>
      <c r="AN3032" s="46" t="s">
        <v>5240</v>
      </c>
      <c r="AO3032" s="5" t="s">
        <v>89</v>
      </c>
      <c r="AP3032" s="12" t="s">
        <v>259</v>
      </c>
      <c r="AR3032" s="7" t="s">
        <v>90</v>
      </c>
      <c r="AT3032" s="4" t="str">
        <f>CONCATENATE(AU3032,", ",AV3032,", ",AW3032,", ",AX3032,", ",AY3032,", ",AZ3032,", ",BA3032)</f>
        <v>Europe, France, FR, Bretagne, Ille-et-Vilaine, Rennes, Campus Institut Agro Rennes</v>
      </c>
      <c r="AU3032" s="1" t="s">
        <v>91</v>
      </c>
      <c r="AV3032" s="1" t="s">
        <v>92</v>
      </c>
      <c r="AW3032" s="1" t="s">
        <v>93</v>
      </c>
      <c r="AX3032" s="1" t="s">
        <v>94</v>
      </c>
      <c r="AY3032" s="1" t="s">
        <v>95</v>
      </c>
      <c r="AZ3032" s="1" t="s">
        <v>96</v>
      </c>
      <c r="BA3032" s="1" t="s">
        <v>5242</v>
      </c>
      <c r="BC3032" s="43"/>
      <c r="BF3032" s="43" t="s">
        <v>4596</v>
      </c>
      <c r="BG3032" s="43" t="s">
        <v>93</v>
      </c>
      <c r="BH3032" s="7" t="s">
        <v>97</v>
      </c>
      <c r="BJ3032" s="7" t="s">
        <v>98</v>
      </c>
      <c r="BK3032" s="7" t="s">
        <v>99</v>
      </c>
      <c r="BL3032" s="7" t="s">
        <v>4597</v>
      </c>
      <c r="BM3032" s="7" t="s">
        <v>4598</v>
      </c>
      <c r="BS3032" s="12" t="s">
        <v>259</v>
      </c>
      <c r="BU3032" s="43">
        <v>1</v>
      </c>
      <c r="BW3032" s="43" t="s">
        <v>103</v>
      </c>
    </row>
    <row r="3033" spans="3:75" x14ac:dyDescent="0.35">
      <c r="C3033" s="43" t="str">
        <f t="shared" si="47"/>
        <v>IARA:BDT-06:2023: 3032</v>
      </c>
      <c r="D3033" s="43">
        <v>3032</v>
      </c>
      <c r="E3033" s="43" t="s">
        <v>5313</v>
      </c>
      <c r="F3033" s="1" t="s">
        <v>73</v>
      </c>
      <c r="G3033" s="43" t="s">
        <v>5257</v>
      </c>
      <c r="H3033" s="2">
        <v>45093</v>
      </c>
      <c r="J3033" s="12">
        <f>YEAR(H3033)</f>
        <v>2023</v>
      </c>
      <c r="K3033" s="12">
        <f>MONTH(H3033)</f>
        <v>6</v>
      </c>
      <c r="L3033" s="12">
        <f>DAY(H3033)</f>
        <v>16</v>
      </c>
      <c r="M3033" s="13"/>
      <c r="P3033" s="12" t="s">
        <v>75</v>
      </c>
      <c r="Q3033" s="12" t="str">
        <f>CONCATENATE(X3033," ",Y3033)</f>
        <v>Turdus merula</v>
      </c>
      <c r="R3033" s="14" t="str">
        <f>CONCATENATE(S3033,", ",T3033,", ",U3033,", ",V3033,", ",W3033,", ",X3033,", ",Y3033)</f>
        <v>Animalia, Chordata, Aves, Passeriformes, Turdidae, Turdus, merula</v>
      </c>
      <c r="S3033" s="6" t="s">
        <v>76</v>
      </c>
      <c r="T3033" s="6" t="s">
        <v>77</v>
      </c>
      <c r="U3033" s="6" t="s">
        <v>78</v>
      </c>
      <c r="V3033" s="17" t="s">
        <v>79</v>
      </c>
      <c r="W3033" s="17" t="s">
        <v>126</v>
      </c>
      <c r="X3033" s="17" t="s">
        <v>127</v>
      </c>
      <c r="Y3033" s="17" t="s">
        <v>132</v>
      </c>
      <c r="AA3033" s="12" t="s">
        <v>83</v>
      </c>
      <c r="AB3033" s="6" t="s">
        <v>84</v>
      </c>
      <c r="AC3033" s="12" t="s">
        <v>133</v>
      </c>
      <c r="AD3033" s="12" t="s">
        <v>259</v>
      </c>
      <c r="AE3033" s="2">
        <v>45093</v>
      </c>
      <c r="AF3033" s="43" t="s">
        <v>87</v>
      </c>
      <c r="AG3033" s="7" t="s">
        <v>134</v>
      </c>
      <c r="AH3033" s="43">
        <v>48.111726441903699</v>
      </c>
      <c r="AI3033" s="43">
        <v>-1.70483197427443</v>
      </c>
      <c r="AL3033" s="43">
        <v>10</v>
      </c>
      <c r="AN3033" s="46" t="s">
        <v>5240</v>
      </c>
      <c r="AO3033" s="5" t="s">
        <v>89</v>
      </c>
      <c r="AP3033" s="12" t="s">
        <v>259</v>
      </c>
      <c r="AR3033" s="7" t="s">
        <v>90</v>
      </c>
      <c r="AT3033" s="4" t="str">
        <f>CONCATENATE(AU3033,", ",AV3033,", ",AW3033,", ",AX3033,", ",AY3033,", ",AZ3033,", ",BA3033)</f>
        <v>Europe, France, FR, Bretagne, Ille-et-Vilaine, Rennes, Campus Institut Agro Rennes</v>
      </c>
      <c r="AU3033" s="1" t="s">
        <v>91</v>
      </c>
      <c r="AV3033" s="1" t="s">
        <v>92</v>
      </c>
      <c r="AW3033" s="1" t="s">
        <v>93</v>
      </c>
      <c r="AX3033" s="1" t="s">
        <v>94</v>
      </c>
      <c r="AY3033" s="1" t="s">
        <v>95</v>
      </c>
      <c r="AZ3033" s="1" t="s">
        <v>96</v>
      </c>
      <c r="BA3033" s="1" t="s">
        <v>5242</v>
      </c>
      <c r="BC3033" s="43"/>
      <c r="BF3033" s="43" t="s">
        <v>4596</v>
      </c>
      <c r="BG3033" s="43" t="s">
        <v>93</v>
      </c>
      <c r="BH3033" s="7" t="s">
        <v>97</v>
      </c>
      <c r="BJ3033" s="7" t="s">
        <v>98</v>
      </c>
      <c r="BK3033" s="7" t="s">
        <v>99</v>
      </c>
      <c r="BL3033" s="7" t="s">
        <v>4597</v>
      </c>
      <c r="BM3033" s="7" t="s">
        <v>4598</v>
      </c>
      <c r="BS3033" s="12" t="s">
        <v>259</v>
      </c>
      <c r="BU3033" s="43">
        <v>1</v>
      </c>
      <c r="BW3033" s="43" t="s">
        <v>103</v>
      </c>
    </row>
    <row r="3034" spans="3:75" x14ac:dyDescent="0.35">
      <c r="C3034" s="43" t="str">
        <f t="shared" si="47"/>
        <v>IARA:BDT-06:2023: 3033</v>
      </c>
      <c r="D3034" s="43">
        <v>3033</v>
      </c>
      <c r="E3034" s="43" t="s">
        <v>5313</v>
      </c>
      <c r="F3034" s="1" t="s">
        <v>73</v>
      </c>
      <c r="G3034" s="43" t="s">
        <v>5257</v>
      </c>
      <c r="H3034" s="2">
        <v>45093</v>
      </c>
      <c r="J3034" s="12">
        <f>YEAR(H3034)</f>
        <v>2023</v>
      </c>
      <c r="K3034" s="12">
        <f>MONTH(H3034)</f>
        <v>6</v>
      </c>
      <c r="L3034" s="12">
        <f>DAY(H3034)</f>
        <v>16</v>
      </c>
      <c r="M3034" s="13"/>
      <c r="P3034" s="12" t="s">
        <v>75</v>
      </c>
      <c r="Q3034" s="12" t="str">
        <f>CONCATENATE(X3034," ",Y3034)</f>
        <v>Turdus merula</v>
      </c>
      <c r="R3034" s="14" t="str">
        <f>CONCATENATE(S3034,", ",T3034,", ",U3034,", ",V3034,", ",W3034,", ",X3034,", ",Y3034)</f>
        <v>Animalia, Chordata, Aves, Passeriformes, Turdidae, Turdus, merula</v>
      </c>
      <c r="S3034" s="6" t="s">
        <v>76</v>
      </c>
      <c r="T3034" s="6" t="s">
        <v>77</v>
      </c>
      <c r="U3034" s="6" t="s">
        <v>78</v>
      </c>
      <c r="V3034" s="17" t="s">
        <v>79</v>
      </c>
      <c r="W3034" s="17" t="s">
        <v>126</v>
      </c>
      <c r="X3034" s="17" t="s">
        <v>127</v>
      </c>
      <c r="Y3034" s="17" t="s">
        <v>132</v>
      </c>
      <c r="AA3034" s="12" t="s">
        <v>83</v>
      </c>
      <c r="AB3034" s="6" t="s">
        <v>84</v>
      </c>
      <c r="AC3034" s="12" t="s">
        <v>133</v>
      </c>
      <c r="AD3034" s="12" t="s">
        <v>259</v>
      </c>
      <c r="AE3034" s="2">
        <v>45093</v>
      </c>
      <c r="AF3034" s="43" t="s">
        <v>87</v>
      </c>
      <c r="AG3034" s="7" t="s">
        <v>134</v>
      </c>
      <c r="AH3034" s="43">
        <v>48.111697080518503</v>
      </c>
      <c r="AI3034" s="43">
        <v>-1.70483661990386</v>
      </c>
      <c r="AL3034" s="43">
        <v>10</v>
      </c>
      <c r="AN3034" s="46" t="s">
        <v>5240</v>
      </c>
      <c r="AO3034" s="5" t="s">
        <v>89</v>
      </c>
      <c r="AP3034" s="12" t="s">
        <v>259</v>
      </c>
      <c r="AR3034" s="7" t="s">
        <v>90</v>
      </c>
      <c r="AT3034" s="4" t="str">
        <f>CONCATENATE(AU3034,", ",AV3034,", ",AW3034,", ",AX3034,", ",AY3034,", ",AZ3034,", ",BA3034)</f>
        <v>Europe, France, FR, Bretagne, Ille-et-Vilaine, Rennes, Campus Institut Agro Rennes</v>
      </c>
      <c r="AU3034" s="1" t="s">
        <v>91</v>
      </c>
      <c r="AV3034" s="1" t="s">
        <v>92</v>
      </c>
      <c r="AW3034" s="1" t="s">
        <v>93</v>
      </c>
      <c r="AX3034" s="1" t="s">
        <v>94</v>
      </c>
      <c r="AY3034" s="1" t="s">
        <v>95</v>
      </c>
      <c r="AZ3034" s="1" t="s">
        <v>96</v>
      </c>
      <c r="BA3034" s="1" t="s">
        <v>5242</v>
      </c>
      <c r="BC3034" s="43"/>
      <c r="BF3034" s="43" t="s">
        <v>4596</v>
      </c>
      <c r="BG3034" s="43" t="s">
        <v>93</v>
      </c>
      <c r="BH3034" s="7" t="s">
        <v>97</v>
      </c>
      <c r="BJ3034" s="7" t="s">
        <v>98</v>
      </c>
      <c r="BK3034" s="7" t="s">
        <v>99</v>
      </c>
      <c r="BL3034" s="7" t="s">
        <v>4597</v>
      </c>
      <c r="BM3034" s="7" t="s">
        <v>4598</v>
      </c>
      <c r="BS3034" s="12" t="s">
        <v>259</v>
      </c>
      <c r="BU3034" s="43">
        <v>1</v>
      </c>
      <c r="BW3034" s="43" t="s">
        <v>103</v>
      </c>
    </row>
    <row r="3035" spans="3:75" x14ac:dyDescent="0.35">
      <c r="C3035" s="43" t="str">
        <f t="shared" si="47"/>
        <v>IARA:BDT-06:2023: 3034</v>
      </c>
      <c r="D3035" s="43">
        <v>3034</v>
      </c>
      <c r="E3035" s="43" t="s">
        <v>5313</v>
      </c>
      <c r="F3035" s="1" t="s">
        <v>73</v>
      </c>
      <c r="G3035" s="43" t="s">
        <v>5257</v>
      </c>
      <c r="H3035" s="2">
        <v>45093</v>
      </c>
      <c r="J3035" s="12">
        <f>YEAR(H3035)</f>
        <v>2023</v>
      </c>
      <c r="K3035" s="12">
        <f>MONTH(H3035)</f>
        <v>6</v>
      </c>
      <c r="L3035" s="12">
        <f>DAY(H3035)</f>
        <v>16</v>
      </c>
      <c r="M3035" s="13"/>
      <c r="P3035" s="12" t="s">
        <v>75</v>
      </c>
      <c r="Q3035" s="12" t="str">
        <f>CONCATENATE(X3035," ",Y3035)</f>
        <v>Cyanistes caeruleus</v>
      </c>
      <c r="R3035" s="14" t="str">
        <f>CONCATENATE(S3035,", ",T3035,", ",U3035,", ",V3035,", ",W3035,", ",X3035,", ",Y3035)</f>
        <v>Animalia, Chordata, Aves, Passeriformes, Paridae, Cyanistes, caeruleus</v>
      </c>
      <c r="S3035" s="6" t="s">
        <v>76</v>
      </c>
      <c r="T3035" s="6" t="s">
        <v>77</v>
      </c>
      <c r="U3035" s="6" t="s">
        <v>78</v>
      </c>
      <c r="V3035" s="12" t="s">
        <v>79</v>
      </c>
      <c r="W3035" s="12" t="s">
        <v>135</v>
      </c>
      <c r="X3035" s="12" t="s">
        <v>136</v>
      </c>
      <c r="Y3035" s="12" t="s">
        <v>137</v>
      </c>
      <c r="AA3035" s="12" t="s">
        <v>83</v>
      </c>
      <c r="AB3035" s="6" t="s">
        <v>84</v>
      </c>
      <c r="AC3035" s="12" t="s">
        <v>138</v>
      </c>
      <c r="AD3035" s="12" t="s">
        <v>259</v>
      </c>
      <c r="AE3035" s="2">
        <v>45093</v>
      </c>
      <c r="AF3035" s="43" t="s">
        <v>87</v>
      </c>
      <c r="AG3035" s="7" t="s">
        <v>139</v>
      </c>
      <c r="AH3035" s="43">
        <v>48.111413803864899</v>
      </c>
      <c r="AI3035" s="43">
        <v>-1.7047460373879799</v>
      </c>
      <c r="AL3035" s="43">
        <v>10</v>
      </c>
      <c r="AN3035" s="46" t="s">
        <v>5240</v>
      </c>
      <c r="AO3035" s="5" t="s">
        <v>89</v>
      </c>
      <c r="AP3035" s="12" t="s">
        <v>259</v>
      </c>
      <c r="AR3035" s="7" t="s">
        <v>90</v>
      </c>
      <c r="AT3035" s="4" t="str">
        <f>CONCATENATE(AU3035,", ",AV3035,", ",AW3035,", ",AX3035,", ",AY3035,", ",AZ3035,", ",BA3035)</f>
        <v>Europe, France, FR, Bretagne, Ille-et-Vilaine, Rennes, Campus Institut Agro Rennes</v>
      </c>
      <c r="AU3035" s="1" t="s">
        <v>91</v>
      </c>
      <c r="AV3035" s="1" t="s">
        <v>92</v>
      </c>
      <c r="AW3035" s="1" t="s">
        <v>93</v>
      </c>
      <c r="AX3035" s="1" t="s">
        <v>94</v>
      </c>
      <c r="AY3035" s="1" t="s">
        <v>95</v>
      </c>
      <c r="AZ3035" s="1" t="s">
        <v>96</v>
      </c>
      <c r="BA3035" s="1" t="s">
        <v>5242</v>
      </c>
      <c r="BC3035" s="43"/>
      <c r="BF3035" s="43" t="s">
        <v>4596</v>
      </c>
      <c r="BG3035" s="43" t="s">
        <v>93</v>
      </c>
      <c r="BH3035" s="7" t="s">
        <v>97</v>
      </c>
      <c r="BJ3035" s="7" t="s">
        <v>98</v>
      </c>
      <c r="BK3035" s="7" t="s">
        <v>99</v>
      </c>
      <c r="BL3035" s="7" t="s">
        <v>4597</v>
      </c>
      <c r="BM3035" s="7" t="s">
        <v>4598</v>
      </c>
      <c r="BS3035" s="12" t="s">
        <v>259</v>
      </c>
      <c r="BU3035" s="43">
        <v>1</v>
      </c>
      <c r="BW3035" s="43" t="s">
        <v>103</v>
      </c>
    </row>
    <row r="3036" spans="3:75" x14ac:dyDescent="0.35">
      <c r="C3036" s="43" t="str">
        <f t="shared" si="47"/>
        <v>IARA:BDT-06:2023: 3035</v>
      </c>
      <c r="D3036" s="43">
        <v>3035</v>
      </c>
      <c r="E3036" s="43" t="s">
        <v>5313</v>
      </c>
      <c r="F3036" s="1" t="s">
        <v>73</v>
      </c>
      <c r="G3036" s="43" t="s">
        <v>5257</v>
      </c>
      <c r="H3036" s="2">
        <v>45093</v>
      </c>
      <c r="J3036" s="12">
        <f>YEAR(H3036)</f>
        <v>2023</v>
      </c>
      <c r="K3036" s="12">
        <f>MONTH(H3036)</f>
        <v>6</v>
      </c>
      <c r="L3036" s="12">
        <f>DAY(H3036)</f>
        <v>16</v>
      </c>
      <c r="M3036" s="13"/>
      <c r="P3036" s="12" t="s">
        <v>75</v>
      </c>
      <c r="Q3036" s="12" t="str">
        <f>CONCATENATE(X3036," ",Y3036)</f>
        <v>Cyanistes caeruleus</v>
      </c>
      <c r="R3036" s="14" t="str">
        <f>CONCATENATE(S3036,", ",T3036,", ",U3036,", ",V3036,", ",W3036,", ",X3036,", ",Y3036)</f>
        <v>Animalia, Chordata, Aves, Passeriformes, Paridae, Cyanistes, caeruleus</v>
      </c>
      <c r="S3036" s="6" t="s">
        <v>76</v>
      </c>
      <c r="T3036" s="6" t="s">
        <v>77</v>
      </c>
      <c r="U3036" s="6" t="s">
        <v>78</v>
      </c>
      <c r="V3036" s="12" t="s">
        <v>79</v>
      </c>
      <c r="W3036" s="12" t="s">
        <v>135</v>
      </c>
      <c r="X3036" s="12" t="s">
        <v>136</v>
      </c>
      <c r="Y3036" s="12" t="s">
        <v>137</v>
      </c>
      <c r="AA3036" s="12" t="s">
        <v>83</v>
      </c>
      <c r="AB3036" s="6" t="s">
        <v>84</v>
      </c>
      <c r="AC3036" s="12" t="s">
        <v>138</v>
      </c>
      <c r="AD3036" s="12" t="s">
        <v>259</v>
      </c>
      <c r="AE3036" s="2">
        <v>45093</v>
      </c>
      <c r="AF3036" s="43" t="s">
        <v>87</v>
      </c>
      <c r="AG3036" s="7" t="s">
        <v>139</v>
      </c>
      <c r="AH3036" s="43">
        <v>48.111437741779703</v>
      </c>
      <c r="AI3036" s="43">
        <v>-1.70475543067957</v>
      </c>
      <c r="AL3036" s="43">
        <v>10</v>
      </c>
      <c r="AN3036" s="46" t="s">
        <v>5240</v>
      </c>
      <c r="AO3036" s="5" t="s">
        <v>89</v>
      </c>
      <c r="AP3036" s="12" t="s">
        <v>259</v>
      </c>
      <c r="AR3036" s="7" t="s">
        <v>90</v>
      </c>
      <c r="AT3036" s="4" t="str">
        <f>CONCATENATE(AU3036,", ",AV3036,", ",AW3036,", ",AX3036,", ",AY3036,", ",AZ3036,", ",BA3036)</f>
        <v>Europe, France, FR, Bretagne, Ille-et-Vilaine, Rennes, Campus Institut Agro Rennes</v>
      </c>
      <c r="AU3036" s="1" t="s">
        <v>91</v>
      </c>
      <c r="AV3036" s="1" t="s">
        <v>92</v>
      </c>
      <c r="AW3036" s="1" t="s">
        <v>93</v>
      </c>
      <c r="AX3036" s="1" t="s">
        <v>94</v>
      </c>
      <c r="AY3036" s="1" t="s">
        <v>95</v>
      </c>
      <c r="AZ3036" s="1" t="s">
        <v>96</v>
      </c>
      <c r="BA3036" s="1" t="s">
        <v>5242</v>
      </c>
      <c r="BC3036" s="43"/>
      <c r="BF3036" s="43" t="s">
        <v>4596</v>
      </c>
      <c r="BG3036" s="43" t="s">
        <v>93</v>
      </c>
      <c r="BH3036" s="7" t="s">
        <v>97</v>
      </c>
      <c r="BJ3036" s="7" t="s">
        <v>98</v>
      </c>
      <c r="BK3036" s="7" t="s">
        <v>99</v>
      </c>
      <c r="BL3036" s="7" t="s">
        <v>4597</v>
      </c>
      <c r="BM3036" s="7" t="s">
        <v>4598</v>
      </c>
      <c r="BS3036" s="12" t="s">
        <v>259</v>
      </c>
      <c r="BU3036" s="43">
        <v>1</v>
      </c>
      <c r="BW3036" s="43" t="s">
        <v>103</v>
      </c>
    </row>
    <row r="3037" spans="3:75" x14ac:dyDescent="0.35">
      <c r="C3037" s="43" t="str">
        <f t="shared" si="47"/>
        <v>IARA:BDT-06:2023: 3036</v>
      </c>
      <c r="D3037" s="43">
        <v>3036</v>
      </c>
      <c r="E3037" s="43" t="s">
        <v>5313</v>
      </c>
      <c r="F3037" s="1" t="s">
        <v>73</v>
      </c>
      <c r="G3037" s="43" t="s">
        <v>5257</v>
      </c>
      <c r="H3037" s="2">
        <v>45093</v>
      </c>
      <c r="J3037" s="12">
        <f>YEAR(H3037)</f>
        <v>2023</v>
      </c>
      <c r="K3037" s="12">
        <f>MONTH(H3037)</f>
        <v>6</v>
      </c>
      <c r="L3037" s="12">
        <f>DAY(H3037)</f>
        <v>16</v>
      </c>
      <c r="M3037" s="13"/>
      <c r="P3037" s="12" t="s">
        <v>75</v>
      </c>
      <c r="Q3037" s="12" t="str">
        <f>CONCATENATE(X3037," ",Y3037)</f>
        <v>Parus major</v>
      </c>
      <c r="R3037" s="14" t="str">
        <f>CONCATENATE(S3037,", ",T3037,", ",U3037,", ",V3037,", ",W3037,", ",X3037,", ",Y3037)</f>
        <v>Animalia, Chordata, Aves, Passeriformes, Paridae, Parus, major</v>
      </c>
      <c r="S3037" s="6" t="s">
        <v>76</v>
      </c>
      <c r="T3037" s="6" t="s">
        <v>77</v>
      </c>
      <c r="U3037" s="6" t="s">
        <v>78</v>
      </c>
      <c r="V3037" s="12" t="s">
        <v>79</v>
      </c>
      <c r="W3037" s="12" t="s">
        <v>135</v>
      </c>
      <c r="X3037" s="12" t="s">
        <v>140</v>
      </c>
      <c r="Y3037" s="12" t="s">
        <v>141</v>
      </c>
      <c r="AA3037" s="12" t="s">
        <v>83</v>
      </c>
      <c r="AB3037" s="6" t="s">
        <v>84</v>
      </c>
      <c r="AC3037" s="12" t="s">
        <v>142</v>
      </c>
      <c r="AD3037" s="12" t="s">
        <v>259</v>
      </c>
      <c r="AE3037" s="2">
        <v>45093</v>
      </c>
      <c r="AF3037" s="43" t="s">
        <v>87</v>
      </c>
      <c r="AG3037" s="7" t="s">
        <v>143</v>
      </c>
      <c r="AH3037" s="43">
        <v>48.1117323065004</v>
      </c>
      <c r="AI3037" s="43">
        <v>-1.70505032855036</v>
      </c>
      <c r="AL3037" s="43">
        <v>10</v>
      </c>
      <c r="AN3037" s="46" t="s">
        <v>5240</v>
      </c>
      <c r="AO3037" s="5" t="s">
        <v>89</v>
      </c>
      <c r="AP3037" s="12" t="s">
        <v>259</v>
      </c>
      <c r="AR3037" s="7" t="s">
        <v>90</v>
      </c>
      <c r="AT3037" s="4" t="str">
        <f>CONCATENATE(AU3037,", ",AV3037,", ",AW3037,", ",AX3037,", ",AY3037,", ",AZ3037,", ",BA3037)</f>
        <v>Europe, France, FR, Bretagne, Ille-et-Vilaine, Rennes, Campus Institut Agro Rennes</v>
      </c>
      <c r="AU3037" s="1" t="s">
        <v>91</v>
      </c>
      <c r="AV3037" s="1" t="s">
        <v>92</v>
      </c>
      <c r="AW3037" s="1" t="s">
        <v>93</v>
      </c>
      <c r="AX3037" s="1" t="s">
        <v>94</v>
      </c>
      <c r="AY3037" s="1" t="s">
        <v>95</v>
      </c>
      <c r="AZ3037" s="1" t="s">
        <v>96</v>
      </c>
      <c r="BA3037" s="1" t="s">
        <v>5242</v>
      </c>
      <c r="BC3037" s="43"/>
      <c r="BF3037" s="43" t="s">
        <v>4596</v>
      </c>
      <c r="BG3037" s="43" t="s">
        <v>93</v>
      </c>
      <c r="BH3037" s="7" t="s">
        <v>97</v>
      </c>
      <c r="BJ3037" s="7" t="s">
        <v>98</v>
      </c>
      <c r="BK3037" s="7" t="s">
        <v>99</v>
      </c>
      <c r="BL3037" s="7" t="s">
        <v>4597</v>
      </c>
      <c r="BM3037" s="7" t="s">
        <v>4598</v>
      </c>
      <c r="BS3037" s="12" t="s">
        <v>259</v>
      </c>
      <c r="BU3037" s="43">
        <v>1</v>
      </c>
      <c r="BW3037" s="43" t="s">
        <v>103</v>
      </c>
    </row>
    <row r="3038" spans="3:75" x14ac:dyDescent="0.35">
      <c r="C3038" s="43" t="str">
        <f t="shared" si="47"/>
        <v>IARA:BDT-06:2023: 3037</v>
      </c>
      <c r="D3038" s="43">
        <v>3037</v>
      </c>
      <c r="E3038" s="43" t="s">
        <v>5313</v>
      </c>
      <c r="F3038" s="1" t="s">
        <v>73</v>
      </c>
      <c r="G3038" s="43" t="s">
        <v>5257</v>
      </c>
      <c r="H3038" s="2">
        <v>45093</v>
      </c>
      <c r="J3038" s="12">
        <f>YEAR(H3038)</f>
        <v>2023</v>
      </c>
      <c r="K3038" s="12">
        <f>MONTH(H3038)</f>
        <v>6</v>
      </c>
      <c r="L3038" s="12">
        <f>DAY(H3038)</f>
        <v>16</v>
      </c>
      <c r="M3038" s="13"/>
      <c r="P3038" s="12" t="s">
        <v>75</v>
      </c>
      <c r="Q3038" s="12" t="str">
        <f>CONCATENATE(X3038," ",Y3038)</f>
        <v>Parus major</v>
      </c>
      <c r="R3038" s="14" t="str">
        <f>CONCATENATE(S3038,", ",T3038,", ",U3038,", ",V3038,", ",W3038,", ",X3038,", ",Y3038)</f>
        <v>Animalia, Chordata, Aves, Passeriformes, Paridae, Parus, major</v>
      </c>
      <c r="S3038" s="6" t="s">
        <v>76</v>
      </c>
      <c r="T3038" s="6" t="s">
        <v>77</v>
      </c>
      <c r="U3038" s="6" t="s">
        <v>78</v>
      </c>
      <c r="V3038" s="12" t="s">
        <v>79</v>
      </c>
      <c r="W3038" s="12" t="s">
        <v>135</v>
      </c>
      <c r="X3038" s="12" t="s">
        <v>140</v>
      </c>
      <c r="Y3038" s="12" t="s">
        <v>141</v>
      </c>
      <c r="AA3038" s="12" t="s">
        <v>83</v>
      </c>
      <c r="AB3038" s="6" t="s">
        <v>84</v>
      </c>
      <c r="AC3038" s="12" t="s">
        <v>142</v>
      </c>
      <c r="AD3038" s="12" t="s">
        <v>259</v>
      </c>
      <c r="AE3038" s="2">
        <v>45093</v>
      </c>
      <c r="AF3038" s="43" t="s">
        <v>87</v>
      </c>
      <c r="AG3038" s="7" t="s">
        <v>143</v>
      </c>
      <c r="AH3038" s="43">
        <v>48.111697810658001</v>
      </c>
      <c r="AI3038" s="43">
        <v>-1.70506177773381</v>
      </c>
      <c r="AL3038" s="43">
        <v>10</v>
      </c>
      <c r="AN3038" s="46" t="s">
        <v>5240</v>
      </c>
      <c r="AO3038" s="5" t="s">
        <v>89</v>
      </c>
      <c r="AP3038" s="12" t="s">
        <v>259</v>
      </c>
      <c r="AR3038" s="7" t="s">
        <v>90</v>
      </c>
      <c r="AT3038" s="4" t="str">
        <f>CONCATENATE(AU3038,", ",AV3038,", ",AW3038,", ",AX3038,", ",AY3038,", ",AZ3038,", ",BA3038)</f>
        <v>Europe, France, FR, Bretagne, Ille-et-Vilaine, Rennes, Campus Institut Agro Rennes</v>
      </c>
      <c r="AU3038" s="1" t="s">
        <v>91</v>
      </c>
      <c r="AV3038" s="1" t="s">
        <v>92</v>
      </c>
      <c r="AW3038" s="1" t="s">
        <v>93</v>
      </c>
      <c r="AX3038" s="1" t="s">
        <v>94</v>
      </c>
      <c r="AY3038" s="1" t="s">
        <v>95</v>
      </c>
      <c r="AZ3038" s="1" t="s">
        <v>96</v>
      </c>
      <c r="BA3038" s="1" t="s">
        <v>5242</v>
      </c>
      <c r="BC3038" s="43"/>
      <c r="BF3038" s="43" t="s">
        <v>4596</v>
      </c>
      <c r="BG3038" s="43" t="s">
        <v>93</v>
      </c>
      <c r="BH3038" s="7" t="s">
        <v>97</v>
      </c>
      <c r="BJ3038" s="7" t="s">
        <v>98</v>
      </c>
      <c r="BK3038" s="7" t="s">
        <v>99</v>
      </c>
      <c r="BL3038" s="7" t="s">
        <v>4597</v>
      </c>
      <c r="BM3038" s="7" t="s">
        <v>4598</v>
      </c>
      <c r="BS3038" s="12" t="s">
        <v>259</v>
      </c>
      <c r="BU3038" s="43">
        <v>1</v>
      </c>
      <c r="BW3038" s="43" t="s">
        <v>103</v>
      </c>
    </row>
    <row r="3039" spans="3:75" x14ac:dyDescent="0.35">
      <c r="C3039" s="43" t="str">
        <f t="shared" si="47"/>
        <v>IARA:BDT-06:2023: 3038</v>
      </c>
      <c r="D3039" s="43">
        <v>3038</v>
      </c>
      <c r="E3039" s="43" t="s">
        <v>5313</v>
      </c>
      <c r="F3039" s="1" t="s">
        <v>73</v>
      </c>
      <c r="G3039" s="43" t="s">
        <v>5257</v>
      </c>
      <c r="H3039" s="2">
        <v>45093</v>
      </c>
      <c r="J3039" s="12">
        <f>YEAR(H3039)</f>
        <v>2023</v>
      </c>
      <c r="K3039" s="12">
        <f>MONTH(H3039)</f>
        <v>6</v>
      </c>
      <c r="L3039" s="12">
        <f>DAY(H3039)</f>
        <v>16</v>
      </c>
      <c r="M3039" s="13"/>
      <c r="P3039" s="12" t="s">
        <v>75</v>
      </c>
      <c r="Q3039" s="12" t="str">
        <f>CONCATENATE(X3039," ",Y3039)</f>
        <v>Pica pica</v>
      </c>
      <c r="R3039" s="14" t="str">
        <f>CONCATENATE(S3039,", ",T3039,", ",U3039,", ",V3039,", ",W3039,", ",X3039,", ",Y3039)</f>
        <v>Animalia, Chordata, Aves, Passeriformes, Corvidae, Pica, pica</v>
      </c>
      <c r="S3039" s="6" t="s">
        <v>76</v>
      </c>
      <c r="T3039" s="6" t="s">
        <v>77</v>
      </c>
      <c r="U3039" s="6" t="s">
        <v>78</v>
      </c>
      <c r="V3039" s="12" t="s">
        <v>79</v>
      </c>
      <c r="W3039" s="12" t="s">
        <v>104</v>
      </c>
      <c r="X3039" s="12" t="s">
        <v>155</v>
      </c>
      <c r="Y3039" s="12" t="s">
        <v>156</v>
      </c>
      <c r="AA3039" s="12" t="s">
        <v>83</v>
      </c>
      <c r="AB3039" s="6" t="s">
        <v>84</v>
      </c>
      <c r="AC3039" s="12" t="s">
        <v>157</v>
      </c>
      <c r="AD3039" s="12" t="s">
        <v>259</v>
      </c>
      <c r="AE3039" s="2">
        <v>45093</v>
      </c>
      <c r="AF3039" s="43" t="s">
        <v>87</v>
      </c>
      <c r="AG3039" s="7" t="s">
        <v>158</v>
      </c>
      <c r="AH3039" s="43">
        <v>48.111419957675601</v>
      </c>
      <c r="AI3039" s="43">
        <v>-1.7049571550924001</v>
      </c>
      <c r="AL3039" s="43">
        <v>10</v>
      </c>
      <c r="AN3039" s="46" t="s">
        <v>5240</v>
      </c>
      <c r="AO3039" s="5" t="s">
        <v>89</v>
      </c>
      <c r="AP3039" s="12" t="s">
        <v>259</v>
      </c>
      <c r="AR3039" s="7" t="s">
        <v>90</v>
      </c>
      <c r="AT3039" s="4" t="str">
        <f>CONCATENATE(AU3039,", ",AV3039,", ",AW3039,", ",AX3039,", ",AY3039,", ",AZ3039,", ",BA3039)</f>
        <v>Europe, France, FR, Bretagne, Ille-et-Vilaine, Rennes, Campus Institut Agro Rennes</v>
      </c>
      <c r="AU3039" s="1" t="s">
        <v>91</v>
      </c>
      <c r="AV3039" s="1" t="s">
        <v>92</v>
      </c>
      <c r="AW3039" s="1" t="s">
        <v>93</v>
      </c>
      <c r="AX3039" s="1" t="s">
        <v>94</v>
      </c>
      <c r="AY3039" s="1" t="s">
        <v>95</v>
      </c>
      <c r="AZ3039" s="1" t="s">
        <v>96</v>
      </c>
      <c r="BA3039" s="1" t="s">
        <v>5242</v>
      </c>
      <c r="BC3039" s="43"/>
      <c r="BF3039" s="43" t="s">
        <v>4596</v>
      </c>
      <c r="BG3039" s="43" t="s">
        <v>93</v>
      </c>
      <c r="BH3039" s="7" t="s">
        <v>97</v>
      </c>
      <c r="BJ3039" s="7" t="s">
        <v>98</v>
      </c>
      <c r="BK3039" s="7" t="s">
        <v>99</v>
      </c>
      <c r="BL3039" s="7" t="s">
        <v>4597</v>
      </c>
      <c r="BM3039" s="7" t="s">
        <v>4598</v>
      </c>
      <c r="BS3039" s="12" t="s">
        <v>259</v>
      </c>
      <c r="BU3039" s="43">
        <v>1</v>
      </c>
      <c r="BW3039" s="43" t="s">
        <v>103</v>
      </c>
    </row>
    <row r="3040" spans="3:75" x14ac:dyDescent="0.35">
      <c r="C3040" s="43" t="str">
        <f t="shared" si="47"/>
        <v>IARA:BDT-06:2023: 3039</v>
      </c>
      <c r="D3040" s="43">
        <v>3039</v>
      </c>
      <c r="E3040" s="43" t="s">
        <v>5313</v>
      </c>
      <c r="F3040" s="1" t="s">
        <v>73</v>
      </c>
      <c r="G3040" s="43" t="s">
        <v>5257</v>
      </c>
      <c r="H3040" s="2">
        <v>45093</v>
      </c>
      <c r="J3040" s="12">
        <f>YEAR(H3040)</f>
        <v>2023</v>
      </c>
      <c r="K3040" s="12">
        <f>MONTH(H3040)</f>
        <v>6</v>
      </c>
      <c r="L3040" s="12">
        <f>DAY(H3040)</f>
        <v>16</v>
      </c>
      <c r="M3040" s="13"/>
      <c r="P3040" s="12" t="s">
        <v>75</v>
      </c>
      <c r="Q3040" s="12" t="str">
        <f>CONCATENATE(X3040," ",Y3040)</f>
        <v>Corvus corone</v>
      </c>
      <c r="R3040" s="14" t="str">
        <f>CONCATENATE(S3040,", ",T3040,", ",U3040,", ",V3040,", ",W3040,", ",X3040,", ",Y3040)</f>
        <v>Animalia, Chordata, Aves, Passeriformes, Corvidae, Corvus, corone</v>
      </c>
      <c r="S3040" s="6" t="s">
        <v>76</v>
      </c>
      <c r="T3040" s="6" t="s">
        <v>77</v>
      </c>
      <c r="U3040" s="6" t="s">
        <v>78</v>
      </c>
      <c r="V3040" s="12" t="s">
        <v>79</v>
      </c>
      <c r="W3040" s="12" t="s">
        <v>104</v>
      </c>
      <c r="X3040" s="12" t="s">
        <v>105</v>
      </c>
      <c r="Y3040" s="12" t="s">
        <v>109</v>
      </c>
      <c r="AA3040" s="12" t="s">
        <v>83</v>
      </c>
      <c r="AB3040" s="6" t="s">
        <v>84</v>
      </c>
      <c r="AC3040" s="12" t="s">
        <v>110</v>
      </c>
      <c r="AD3040" s="12" t="s">
        <v>259</v>
      </c>
      <c r="AE3040" s="2">
        <v>45093</v>
      </c>
      <c r="AF3040" s="43" t="s">
        <v>87</v>
      </c>
      <c r="AG3040" s="7" t="s">
        <v>111</v>
      </c>
      <c r="AH3040" s="43">
        <v>48.111355233272597</v>
      </c>
      <c r="AI3040" s="43">
        <v>-1.70499495557901</v>
      </c>
      <c r="AL3040" s="43">
        <v>10</v>
      </c>
      <c r="AN3040" s="46" t="s">
        <v>5240</v>
      </c>
      <c r="AO3040" s="5" t="s">
        <v>89</v>
      </c>
      <c r="AP3040" s="12" t="s">
        <v>259</v>
      </c>
      <c r="AR3040" s="7" t="s">
        <v>90</v>
      </c>
      <c r="AT3040" s="4" t="str">
        <f>CONCATENATE(AU3040,", ",AV3040,", ",AW3040,", ",AX3040,", ",AY3040,", ",AZ3040,", ",BA3040)</f>
        <v>Europe, France, FR, Bretagne, Ille-et-Vilaine, Rennes, Campus Institut Agro Rennes</v>
      </c>
      <c r="AU3040" s="1" t="s">
        <v>91</v>
      </c>
      <c r="AV3040" s="1" t="s">
        <v>92</v>
      </c>
      <c r="AW3040" s="1" t="s">
        <v>93</v>
      </c>
      <c r="AX3040" s="1" t="s">
        <v>94</v>
      </c>
      <c r="AY3040" s="1" t="s">
        <v>95</v>
      </c>
      <c r="AZ3040" s="1" t="s">
        <v>96</v>
      </c>
      <c r="BA3040" s="1" t="s">
        <v>5242</v>
      </c>
      <c r="BC3040" s="43"/>
      <c r="BF3040" s="43" t="s">
        <v>4596</v>
      </c>
      <c r="BG3040" s="43" t="s">
        <v>93</v>
      </c>
      <c r="BH3040" s="7" t="s">
        <v>97</v>
      </c>
      <c r="BJ3040" s="7" t="s">
        <v>98</v>
      </c>
      <c r="BK3040" s="7" t="s">
        <v>99</v>
      </c>
      <c r="BL3040" s="7" t="s">
        <v>4597</v>
      </c>
      <c r="BM3040" s="7" t="s">
        <v>4598</v>
      </c>
      <c r="BS3040" s="12" t="s">
        <v>259</v>
      </c>
      <c r="BU3040" s="43">
        <v>1</v>
      </c>
      <c r="BW3040" s="43" t="s">
        <v>103</v>
      </c>
    </row>
    <row r="3041" spans="3:75" x14ac:dyDescent="0.35">
      <c r="C3041" s="43" t="str">
        <f t="shared" si="47"/>
        <v>IARA:BDT-06:2023: 3040</v>
      </c>
      <c r="D3041" s="43">
        <v>3040</v>
      </c>
      <c r="E3041" s="43" t="s">
        <v>5313</v>
      </c>
      <c r="F3041" s="1" t="s">
        <v>73</v>
      </c>
      <c r="G3041" s="43" t="s">
        <v>5257</v>
      </c>
      <c r="H3041" s="2">
        <v>45093</v>
      </c>
      <c r="J3041" s="12">
        <f>YEAR(H3041)</f>
        <v>2023</v>
      </c>
      <c r="K3041" s="12">
        <f>MONTH(H3041)</f>
        <v>6</v>
      </c>
      <c r="L3041" s="12">
        <f>DAY(H3041)</f>
        <v>16</v>
      </c>
      <c r="M3041" s="13"/>
      <c r="P3041" s="12" t="s">
        <v>75</v>
      </c>
      <c r="Q3041" s="12" t="str">
        <f>CONCATENATE(X3041," ",Y3041)</f>
        <v>Phylloscopus collybita</v>
      </c>
      <c r="R3041" s="14" t="str">
        <f>CONCATENATE(S3041,", ",T3041,", ",U3041,", ",V3041,", ",W3041,", ",X3041,", ",Y3041)</f>
        <v>Animalia, Chordata, Aves, Passeriformes, Phylloscopidae, Phylloscopus, collybita</v>
      </c>
      <c r="S3041" s="6" t="s">
        <v>76</v>
      </c>
      <c r="T3041" s="6" t="s">
        <v>77</v>
      </c>
      <c r="U3041" s="6" t="s">
        <v>78</v>
      </c>
      <c r="V3041" s="12" t="s">
        <v>79</v>
      </c>
      <c r="W3041" s="12" t="s">
        <v>170</v>
      </c>
      <c r="X3041" s="12" t="s">
        <v>171</v>
      </c>
      <c r="Y3041" s="12" t="s">
        <v>172</v>
      </c>
      <c r="AA3041" s="12" t="s">
        <v>83</v>
      </c>
      <c r="AB3041" s="6" t="s">
        <v>173</v>
      </c>
      <c r="AC3041" s="12" t="s">
        <v>174</v>
      </c>
      <c r="AD3041" s="12" t="s">
        <v>259</v>
      </c>
      <c r="AE3041" s="2">
        <v>45093</v>
      </c>
      <c r="AF3041" s="43" t="s">
        <v>87</v>
      </c>
      <c r="AG3041" s="7" t="s">
        <v>175</v>
      </c>
      <c r="AH3041" s="43">
        <v>48.111288127653403</v>
      </c>
      <c r="AI3041" s="43">
        <v>-1.70521406891718</v>
      </c>
      <c r="AL3041" s="43">
        <v>10</v>
      </c>
      <c r="AN3041" s="46" t="s">
        <v>5240</v>
      </c>
      <c r="AO3041" s="5" t="s">
        <v>89</v>
      </c>
      <c r="AP3041" s="12" t="s">
        <v>259</v>
      </c>
      <c r="AR3041" s="7" t="s">
        <v>90</v>
      </c>
      <c r="AT3041" s="4" t="str">
        <f>CONCATENATE(AU3041,", ",AV3041,", ",AW3041,", ",AX3041,", ",AY3041,", ",AZ3041,", ",BA3041)</f>
        <v>Europe, France, FR, Bretagne, Ille-et-Vilaine, Rennes, Campus Institut Agro Rennes</v>
      </c>
      <c r="AU3041" s="1" t="s">
        <v>91</v>
      </c>
      <c r="AV3041" s="1" t="s">
        <v>92</v>
      </c>
      <c r="AW3041" s="1" t="s">
        <v>93</v>
      </c>
      <c r="AX3041" s="1" t="s">
        <v>94</v>
      </c>
      <c r="AY3041" s="1" t="s">
        <v>95</v>
      </c>
      <c r="AZ3041" s="1" t="s">
        <v>96</v>
      </c>
      <c r="BA3041" s="1" t="s">
        <v>5242</v>
      </c>
      <c r="BC3041" s="43"/>
      <c r="BF3041" s="43" t="s">
        <v>4596</v>
      </c>
      <c r="BG3041" s="43" t="s">
        <v>93</v>
      </c>
      <c r="BH3041" s="7" t="s">
        <v>97</v>
      </c>
      <c r="BJ3041" s="7" t="s">
        <v>98</v>
      </c>
      <c r="BK3041" s="7" t="s">
        <v>99</v>
      </c>
      <c r="BL3041" s="7" t="s">
        <v>4597</v>
      </c>
      <c r="BM3041" s="7" t="s">
        <v>4598</v>
      </c>
      <c r="BS3041" s="12" t="s">
        <v>259</v>
      </c>
      <c r="BU3041" s="43">
        <v>1</v>
      </c>
      <c r="BW3041" s="43" t="s">
        <v>103</v>
      </c>
    </row>
    <row r="3042" spans="3:75" x14ac:dyDescent="0.35">
      <c r="C3042" s="43" t="str">
        <f t="shared" si="47"/>
        <v>IARA:BDT-06:2023: 3041</v>
      </c>
      <c r="D3042" s="43">
        <v>3041</v>
      </c>
      <c r="E3042" s="43" t="s">
        <v>5313</v>
      </c>
      <c r="F3042" s="1" t="s">
        <v>73</v>
      </c>
      <c r="G3042" s="43" t="s">
        <v>5257</v>
      </c>
      <c r="H3042" s="2">
        <v>45093</v>
      </c>
      <c r="J3042" s="12">
        <f>YEAR(H3042)</f>
        <v>2023</v>
      </c>
      <c r="K3042" s="12">
        <f>MONTH(H3042)</f>
        <v>6</v>
      </c>
      <c r="L3042" s="12">
        <f>DAY(H3042)</f>
        <v>16</v>
      </c>
      <c r="M3042" s="13"/>
      <c r="P3042" s="12" t="s">
        <v>75</v>
      </c>
      <c r="Q3042" s="12" t="str">
        <f>CONCATENATE(X3042," ",Y3042)</f>
        <v>Cyanistes caeruleus</v>
      </c>
      <c r="R3042" s="14" t="str">
        <f>CONCATENATE(S3042,", ",T3042,", ",U3042,", ",V3042,", ",W3042,", ",X3042,", ",Y3042)</f>
        <v>Animalia, Chordata, Aves, Passeriformes, Paridae, Cyanistes, caeruleus</v>
      </c>
      <c r="S3042" s="6" t="s">
        <v>76</v>
      </c>
      <c r="T3042" s="6" t="s">
        <v>77</v>
      </c>
      <c r="U3042" s="6" t="s">
        <v>78</v>
      </c>
      <c r="V3042" s="12" t="s">
        <v>79</v>
      </c>
      <c r="W3042" s="12" t="s">
        <v>135</v>
      </c>
      <c r="X3042" s="12" t="s">
        <v>136</v>
      </c>
      <c r="Y3042" s="12" t="s">
        <v>137</v>
      </c>
      <c r="AA3042" s="12" t="s">
        <v>83</v>
      </c>
      <c r="AB3042" s="6" t="s">
        <v>84</v>
      </c>
      <c r="AC3042" s="12" t="s">
        <v>138</v>
      </c>
      <c r="AD3042" s="12" t="s">
        <v>259</v>
      </c>
      <c r="AE3042" s="2">
        <v>45093</v>
      </c>
      <c r="AF3042" s="43" t="s">
        <v>87</v>
      </c>
      <c r="AG3042" s="7" t="s">
        <v>139</v>
      </c>
      <c r="AH3042" s="43">
        <v>48.111633595640299</v>
      </c>
      <c r="AI3042" s="43">
        <v>-1.7052085394212899</v>
      </c>
      <c r="AL3042" s="43">
        <v>10</v>
      </c>
      <c r="AN3042" s="46" t="s">
        <v>5240</v>
      </c>
      <c r="AO3042" s="5" t="s">
        <v>89</v>
      </c>
      <c r="AP3042" s="12" t="s">
        <v>259</v>
      </c>
      <c r="AR3042" s="7" t="s">
        <v>90</v>
      </c>
      <c r="AT3042" s="4" t="str">
        <f>CONCATENATE(AU3042,", ",AV3042,", ",AW3042,", ",AX3042,", ",AY3042,", ",AZ3042,", ",BA3042)</f>
        <v>Europe, France, FR, Bretagne, Ille-et-Vilaine, Rennes, Campus Institut Agro Rennes</v>
      </c>
      <c r="AU3042" s="1" t="s">
        <v>91</v>
      </c>
      <c r="AV3042" s="1" t="s">
        <v>92</v>
      </c>
      <c r="AW3042" s="1" t="s">
        <v>93</v>
      </c>
      <c r="AX3042" s="1" t="s">
        <v>94</v>
      </c>
      <c r="AY3042" s="1" t="s">
        <v>95</v>
      </c>
      <c r="AZ3042" s="1" t="s">
        <v>96</v>
      </c>
      <c r="BA3042" s="1" t="s">
        <v>5242</v>
      </c>
      <c r="BC3042" s="43"/>
      <c r="BF3042" s="43" t="s">
        <v>4596</v>
      </c>
      <c r="BG3042" s="43" t="s">
        <v>93</v>
      </c>
      <c r="BH3042" s="7" t="s">
        <v>97</v>
      </c>
      <c r="BJ3042" s="7" t="s">
        <v>98</v>
      </c>
      <c r="BK3042" s="7" t="s">
        <v>99</v>
      </c>
      <c r="BL3042" s="7" t="s">
        <v>4597</v>
      </c>
      <c r="BM3042" s="7" t="s">
        <v>4598</v>
      </c>
      <c r="BS3042" s="12" t="s">
        <v>259</v>
      </c>
      <c r="BU3042" s="43">
        <v>1</v>
      </c>
      <c r="BW3042" s="43" t="s">
        <v>103</v>
      </c>
    </row>
    <row r="3043" spans="3:75" x14ac:dyDescent="0.35">
      <c r="C3043" s="43" t="str">
        <f t="shared" si="47"/>
        <v>IARA:BDT-06:2023: 3042</v>
      </c>
      <c r="D3043" s="43">
        <v>3042</v>
      </c>
      <c r="E3043" s="43" t="s">
        <v>5313</v>
      </c>
      <c r="F3043" s="1" t="s">
        <v>73</v>
      </c>
      <c r="G3043" s="43" t="s">
        <v>5257</v>
      </c>
      <c r="H3043" s="2">
        <v>45093</v>
      </c>
      <c r="J3043" s="12">
        <f>YEAR(H3043)</f>
        <v>2023</v>
      </c>
      <c r="K3043" s="12">
        <f>MONTH(H3043)</f>
        <v>6</v>
      </c>
      <c r="L3043" s="12">
        <f>DAY(H3043)</f>
        <v>16</v>
      </c>
      <c r="M3043" s="13"/>
      <c r="P3043" s="12" t="s">
        <v>75</v>
      </c>
      <c r="Q3043" s="12" t="str">
        <f>CONCATENATE(X3043," ",Y3043)</f>
        <v>Cyanistes caeruleus</v>
      </c>
      <c r="R3043" s="14" t="str">
        <f>CONCATENATE(S3043,", ",T3043,", ",U3043,", ",V3043,", ",W3043,", ",X3043,", ",Y3043)</f>
        <v>Animalia, Chordata, Aves, Passeriformes, Paridae, Cyanistes, caeruleus</v>
      </c>
      <c r="S3043" s="6" t="s">
        <v>76</v>
      </c>
      <c r="T3043" s="6" t="s">
        <v>77</v>
      </c>
      <c r="U3043" s="6" t="s">
        <v>78</v>
      </c>
      <c r="V3043" s="12" t="s">
        <v>79</v>
      </c>
      <c r="W3043" s="12" t="s">
        <v>135</v>
      </c>
      <c r="X3043" s="12" t="s">
        <v>136</v>
      </c>
      <c r="Y3043" s="12" t="s">
        <v>137</v>
      </c>
      <c r="AA3043" s="12" t="s">
        <v>83</v>
      </c>
      <c r="AB3043" s="6" t="s">
        <v>84</v>
      </c>
      <c r="AC3043" s="12" t="s">
        <v>138</v>
      </c>
      <c r="AD3043" s="12" t="s">
        <v>259</v>
      </c>
      <c r="AE3043" s="2">
        <v>45093</v>
      </c>
      <c r="AF3043" s="43" t="s">
        <v>87</v>
      </c>
      <c r="AG3043" s="7" t="s">
        <v>139</v>
      </c>
      <c r="AH3043" s="43">
        <v>48.1116632461097</v>
      </c>
      <c r="AI3043" s="43">
        <v>-1.70519665870093</v>
      </c>
      <c r="AL3043" s="43">
        <v>10</v>
      </c>
      <c r="AN3043" s="46" t="s">
        <v>5240</v>
      </c>
      <c r="AO3043" s="5" t="s">
        <v>89</v>
      </c>
      <c r="AP3043" s="12" t="s">
        <v>259</v>
      </c>
      <c r="AR3043" s="7" t="s">
        <v>90</v>
      </c>
      <c r="AT3043" s="4" t="str">
        <f>CONCATENATE(AU3043,", ",AV3043,", ",AW3043,", ",AX3043,", ",AY3043,", ",AZ3043,", ",BA3043)</f>
        <v>Europe, France, FR, Bretagne, Ille-et-Vilaine, Rennes, Campus Institut Agro Rennes</v>
      </c>
      <c r="AU3043" s="1" t="s">
        <v>91</v>
      </c>
      <c r="AV3043" s="1" t="s">
        <v>92</v>
      </c>
      <c r="AW3043" s="1" t="s">
        <v>93</v>
      </c>
      <c r="AX3043" s="1" t="s">
        <v>94</v>
      </c>
      <c r="AY3043" s="1" t="s">
        <v>95</v>
      </c>
      <c r="AZ3043" s="1" t="s">
        <v>96</v>
      </c>
      <c r="BA3043" s="1" t="s">
        <v>5242</v>
      </c>
      <c r="BC3043" s="43"/>
      <c r="BF3043" s="43" t="s">
        <v>4596</v>
      </c>
      <c r="BG3043" s="43" t="s">
        <v>93</v>
      </c>
      <c r="BH3043" s="7" t="s">
        <v>97</v>
      </c>
      <c r="BJ3043" s="7" t="s">
        <v>98</v>
      </c>
      <c r="BK3043" s="7" t="s">
        <v>99</v>
      </c>
      <c r="BL3043" s="7" t="s">
        <v>4597</v>
      </c>
      <c r="BM3043" s="7" t="s">
        <v>4598</v>
      </c>
      <c r="BS3043" s="12" t="s">
        <v>259</v>
      </c>
      <c r="BU3043" s="43">
        <v>1</v>
      </c>
      <c r="BW3043" s="43" t="s">
        <v>103</v>
      </c>
    </row>
    <row r="3044" spans="3:75" x14ac:dyDescent="0.35">
      <c r="C3044" s="43" t="str">
        <f t="shared" si="47"/>
        <v>IARA:BDT-06:2023: 3043</v>
      </c>
      <c r="D3044" s="43">
        <v>3043</v>
      </c>
      <c r="E3044" s="43" t="s">
        <v>5313</v>
      </c>
      <c r="F3044" s="1" t="s">
        <v>73</v>
      </c>
      <c r="G3044" s="43" t="s">
        <v>5257</v>
      </c>
      <c r="H3044" s="2">
        <v>45093</v>
      </c>
      <c r="J3044" s="12">
        <f>YEAR(H3044)</f>
        <v>2023</v>
      </c>
      <c r="K3044" s="12">
        <f>MONTH(H3044)</f>
        <v>6</v>
      </c>
      <c r="L3044" s="12">
        <f>DAY(H3044)</f>
        <v>16</v>
      </c>
      <c r="M3044" s="13"/>
      <c r="P3044" s="12" t="s">
        <v>75</v>
      </c>
      <c r="Q3044" s="12" t="str">
        <f>CONCATENATE(X3044," ",Y3044)</f>
        <v>Cyanistes caeruleus</v>
      </c>
      <c r="R3044" s="14" t="str">
        <f>CONCATENATE(S3044,", ",T3044,", ",U3044,", ",V3044,", ",W3044,", ",X3044,", ",Y3044)</f>
        <v>Animalia, Chordata, Aves, Passeriformes, Paridae, Cyanistes, caeruleus</v>
      </c>
      <c r="S3044" s="6" t="s">
        <v>76</v>
      </c>
      <c r="T3044" s="6" t="s">
        <v>77</v>
      </c>
      <c r="U3044" s="6" t="s">
        <v>78</v>
      </c>
      <c r="V3044" s="12" t="s">
        <v>79</v>
      </c>
      <c r="W3044" s="12" t="s">
        <v>135</v>
      </c>
      <c r="X3044" s="12" t="s">
        <v>136</v>
      </c>
      <c r="Y3044" s="12" t="s">
        <v>137</v>
      </c>
      <c r="AA3044" s="12" t="s">
        <v>83</v>
      </c>
      <c r="AB3044" s="6" t="s">
        <v>84</v>
      </c>
      <c r="AC3044" s="12" t="s">
        <v>138</v>
      </c>
      <c r="AD3044" s="12" t="s">
        <v>259</v>
      </c>
      <c r="AE3044" s="2">
        <v>45093</v>
      </c>
      <c r="AF3044" s="43" t="s">
        <v>87</v>
      </c>
      <c r="AG3044" s="7" t="s">
        <v>139</v>
      </c>
      <c r="AH3044" s="43">
        <v>48.111640175434097</v>
      </c>
      <c r="AI3044" s="43">
        <v>-1.7051655592697099</v>
      </c>
      <c r="AL3044" s="43">
        <v>10</v>
      </c>
      <c r="AN3044" s="46" t="s">
        <v>5240</v>
      </c>
      <c r="AO3044" s="5" t="s">
        <v>89</v>
      </c>
      <c r="AP3044" s="12" t="s">
        <v>259</v>
      </c>
      <c r="AR3044" s="7" t="s">
        <v>90</v>
      </c>
      <c r="AT3044" s="4" t="str">
        <f>CONCATENATE(AU3044,", ",AV3044,", ",AW3044,", ",AX3044,", ",AY3044,", ",AZ3044,", ",BA3044)</f>
        <v>Europe, France, FR, Bretagne, Ille-et-Vilaine, Rennes, Campus Institut Agro Rennes</v>
      </c>
      <c r="AU3044" s="1" t="s">
        <v>91</v>
      </c>
      <c r="AV3044" s="1" t="s">
        <v>92</v>
      </c>
      <c r="AW3044" s="1" t="s">
        <v>93</v>
      </c>
      <c r="AX3044" s="1" t="s">
        <v>94</v>
      </c>
      <c r="AY3044" s="1" t="s">
        <v>95</v>
      </c>
      <c r="AZ3044" s="1" t="s">
        <v>96</v>
      </c>
      <c r="BA3044" s="1" t="s">
        <v>5242</v>
      </c>
      <c r="BC3044" s="43"/>
      <c r="BF3044" s="43" t="s">
        <v>4596</v>
      </c>
      <c r="BG3044" s="43" t="s">
        <v>93</v>
      </c>
      <c r="BH3044" s="7" t="s">
        <v>97</v>
      </c>
      <c r="BJ3044" s="7" t="s">
        <v>98</v>
      </c>
      <c r="BK3044" s="7" t="s">
        <v>99</v>
      </c>
      <c r="BL3044" s="7" t="s">
        <v>4597</v>
      </c>
      <c r="BM3044" s="7" t="s">
        <v>4598</v>
      </c>
      <c r="BS3044" s="12" t="s">
        <v>259</v>
      </c>
      <c r="BU3044" s="43">
        <v>1</v>
      </c>
      <c r="BW3044" s="43" t="s">
        <v>103</v>
      </c>
    </row>
    <row r="3045" spans="3:75" x14ac:dyDescent="0.35">
      <c r="C3045" s="43" t="str">
        <f t="shared" si="47"/>
        <v>IARA:BDT-06:2023: 3044</v>
      </c>
      <c r="D3045" s="43">
        <v>3044</v>
      </c>
      <c r="E3045" s="43" t="s">
        <v>5313</v>
      </c>
      <c r="F3045" s="1" t="s">
        <v>73</v>
      </c>
      <c r="G3045" s="43" t="s">
        <v>5257</v>
      </c>
      <c r="H3045" s="2">
        <v>45093</v>
      </c>
      <c r="J3045" s="12">
        <f>YEAR(H3045)</f>
        <v>2023</v>
      </c>
      <c r="K3045" s="12">
        <f>MONTH(H3045)</f>
        <v>6</v>
      </c>
      <c r="L3045" s="12">
        <f>DAY(H3045)</f>
        <v>16</v>
      </c>
      <c r="M3045" s="13"/>
      <c r="P3045" s="12" t="s">
        <v>75</v>
      </c>
      <c r="Q3045" s="12" t="str">
        <f>CONCATENATE(X3045," ",Y3045)</f>
        <v>Corvus corone</v>
      </c>
      <c r="R3045" s="14" t="str">
        <f>CONCATENATE(S3045,", ",T3045,", ",U3045,", ",V3045,", ",W3045,", ",X3045,", ",Y3045)</f>
        <v>Animalia, Chordata, Aves, Passeriformes, Corvidae, Corvus, corone</v>
      </c>
      <c r="S3045" s="6" t="s">
        <v>76</v>
      </c>
      <c r="T3045" s="6" t="s">
        <v>77</v>
      </c>
      <c r="U3045" s="6" t="s">
        <v>78</v>
      </c>
      <c r="V3045" s="12" t="s">
        <v>79</v>
      </c>
      <c r="W3045" s="12" t="s">
        <v>104</v>
      </c>
      <c r="X3045" s="12" t="s">
        <v>105</v>
      </c>
      <c r="Y3045" s="12" t="s">
        <v>109</v>
      </c>
      <c r="AA3045" s="12" t="s">
        <v>83</v>
      </c>
      <c r="AB3045" s="6" t="s">
        <v>84</v>
      </c>
      <c r="AC3045" s="12" t="s">
        <v>110</v>
      </c>
      <c r="AD3045" s="12" t="s">
        <v>259</v>
      </c>
      <c r="AE3045" s="2">
        <v>45093</v>
      </c>
      <c r="AF3045" s="43" t="s">
        <v>87</v>
      </c>
      <c r="AG3045" s="7" t="s">
        <v>111</v>
      </c>
      <c r="AH3045" s="43">
        <v>48.111727681498202</v>
      </c>
      <c r="AI3045" s="43">
        <v>-1.7051660935531101</v>
      </c>
      <c r="AL3045" s="43">
        <v>10</v>
      </c>
      <c r="AN3045" s="46" t="s">
        <v>5240</v>
      </c>
      <c r="AO3045" s="5" t="s">
        <v>89</v>
      </c>
      <c r="AP3045" s="12" t="s">
        <v>259</v>
      </c>
      <c r="AR3045" s="7" t="s">
        <v>90</v>
      </c>
      <c r="AT3045" s="4" t="str">
        <f>CONCATENATE(AU3045,", ",AV3045,", ",AW3045,", ",AX3045,", ",AY3045,", ",AZ3045,", ",BA3045)</f>
        <v>Europe, France, FR, Bretagne, Ille-et-Vilaine, Rennes, Campus Institut Agro Rennes</v>
      </c>
      <c r="AU3045" s="1" t="s">
        <v>91</v>
      </c>
      <c r="AV3045" s="1" t="s">
        <v>92</v>
      </c>
      <c r="AW3045" s="1" t="s">
        <v>93</v>
      </c>
      <c r="AX3045" s="1" t="s">
        <v>94</v>
      </c>
      <c r="AY3045" s="1" t="s">
        <v>95</v>
      </c>
      <c r="AZ3045" s="1" t="s">
        <v>96</v>
      </c>
      <c r="BA3045" s="1" t="s">
        <v>5242</v>
      </c>
      <c r="BC3045" s="43"/>
      <c r="BF3045" s="43" t="s">
        <v>4596</v>
      </c>
      <c r="BG3045" s="43" t="s">
        <v>93</v>
      </c>
      <c r="BH3045" s="7" t="s">
        <v>97</v>
      </c>
      <c r="BJ3045" s="7" t="s">
        <v>98</v>
      </c>
      <c r="BK3045" s="7" t="s">
        <v>99</v>
      </c>
      <c r="BL3045" s="7" t="s">
        <v>4597</v>
      </c>
      <c r="BM3045" s="7" t="s">
        <v>4598</v>
      </c>
      <c r="BS3045" s="12" t="s">
        <v>259</v>
      </c>
      <c r="BU3045" s="43">
        <v>1</v>
      </c>
      <c r="BW3045" s="43" t="s">
        <v>103</v>
      </c>
    </row>
    <row r="3046" spans="3:75" x14ac:dyDescent="0.35">
      <c r="C3046" s="43" t="str">
        <f t="shared" si="47"/>
        <v>IARA:BDT-06:2023: 3045</v>
      </c>
      <c r="D3046" s="43">
        <v>3045</v>
      </c>
      <c r="E3046" s="43" t="s">
        <v>5313</v>
      </c>
      <c r="F3046" s="1" t="s">
        <v>73</v>
      </c>
      <c r="G3046" s="43" t="s">
        <v>5257</v>
      </c>
      <c r="H3046" s="2">
        <v>45093</v>
      </c>
      <c r="J3046" s="12">
        <f>YEAR(H3046)</f>
        <v>2023</v>
      </c>
      <c r="K3046" s="12">
        <f>MONTH(H3046)</f>
        <v>6</v>
      </c>
      <c r="L3046" s="12">
        <f>DAY(H3046)</f>
        <v>16</v>
      </c>
      <c r="M3046" s="13"/>
      <c r="P3046" s="12" t="s">
        <v>75</v>
      </c>
      <c r="Q3046" s="12" t="str">
        <f>CONCATENATE(X3046," ",Y3046)</f>
        <v>Phylloscopus collybita</v>
      </c>
      <c r="R3046" s="14" t="str">
        <f>CONCATENATE(S3046,", ",T3046,", ",U3046,", ",V3046,", ",W3046,", ",X3046,", ",Y3046)</f>
        <v>Animalia, Chordata, Aves, Passeriformes, Phylloscopidae, Phylloscopus, collybita</v>
      </c>
      <c r="S3046" s="6" t="s">
        <v>76</v>
      </c>
      <c r="T3046" s="6" t="s">
        <v>77</v>
      </c>
      <c r="U3046" s="6" t="s">
        <v>78</v>
      </c>
      <c r="V3046" s="12" t="s">
        <v>79</v>
      </c>
      <c r="W3046" s="12" t="s">
        <v>170</v>
      </c>
      <c r="X3046" s="12" t="s">
        <v>171</v>
      </c>
      <c r="Y3046" s="12" t="s">
        <v>172</v>
      </c>
      <c r="AA3046" s="12" t="s">
        <v>83</v>
      </c>
      <c r="AB3046" s="6" t="s">
        <v>173</v>
      </c>
      <c r="AC3046" s="12" t="s">
        <v>174</v>
      </c>
      <c r="AD3046" s="12" t="s">
        <v>259</v>
      </c>
      <c r="AE3046" s="2">
        <v>45093</v>
      </c>
      <c r="AF3046" s="43" t="s">
        <v>87</v>
      </c>
      <c r="AG3046" s="7" t="s">
        <v>175</v>
      </c>
      <c r="AH3046" s="43">
        <v>48.1117395471788</v>
      </c>
      <c r="AI3046" s="43">
        <v>-1.70535593828567</v>
      </c>
      <c r="AL3046" s="43">
        <v>10</v>
      </c>
      <c r="AN3046" s="46" t="s">
        <v>5240</v>
      </c>
      <c r="AO3046" s="5" t="s">
        <v>89</v>
      </c>
      <c r="AP3046" s="12" t="s">
        <v>259</v>
      </c>
      <c r="AR3046" s="7" t="s">
        <v>90</v>
      </c>
      <c r="AT3046" s="4" t="str">
        <f>CONCATENATE(AU3046,", ",AV3046,", ",AW3046,", ",AX3046,", ",AY3046,", ",AZ3046,", ",BA3046)</f>
        <v>Europe, France, FR, Bretagne, Ille-et-Vilaine, Rennes, Campus Institut Agro Rennes</v>
      </c>
      <c r="AU3046" s="1" t="s">
        <v>91</v>
      </c>
      <c r="AV3046" s="1" t="s">
        <v>92</v>
      </c>
      <c r="AW3046" s="1" t="s">
        <v>93</v>
      </c>
      <c r="AX3046" s="1" t="s">
        <v>94</v>
      </c>
      <c r="AY3046" s="1" t="s">
        <v>95</v>
      </c>
      <c r="AZ3046" s="1" t="s">
        <v>96</v>
      </c>
      <c r="BA3046" s="1" t="s">
        <v>5242</v>
      </c>
      <c r="BC3046" s="43"/>
      <c r="BF3046" s="43" t="s">
        <v>4596</v>
      </c>
      <c r="BG3046" s="43" t="s">
        <v>93</v>
      </c>
      <c r="BH3046" s="7" t="s">
        <v>97</v>
      </c>
      <c r="BJ3046" s="7" t="s">
        <v>98</v>
      </c>
      <c r="BK3046" s="7" t="s">
        <v>99</v>
      </c>
      <c r="BL3046" s="7" t="s">
        <v>4597</v>
      </c>
      <c r="BM3046" s="7" t="s">
        <v>4598</v>
      </c>
      <c r="BS3046" s="12" t="s">
        <v>259</v>
      </c>
      <c r="BU3046" s="43">
        <v>1</v>
      </c>
      <c r="BW3046" s="43" t="s">
        <v>103</v>
      </c>
    </row>
    <row r="3047" spans="3:75" x14ac:dyDescent="0.35">
      <c r="C3047" s="43" t="str">
        <f t="shared" si="47"/>
        <v>IARA:BDT-06:2023: 3046</v>
      </c>
      <c r="D3047" s="43">
        <v>3046</v>
      </c>
      <c r="E3047" s="43" t="s">
        <v>5313</v>
      </c>
      <c r="F3047" s="1" t="s">
        <v>73</v>
      </c>
      <c r="G3047" s="43" t="s">
        <v>5257</v>
      </c>
      <c r="H3047" s="2">
        <v>45093</v>
      </c>
      <c r="J3047" s="12">
        <f>YEAR(H3047)</f>
        <v>2023</v>
      </c>
      <c r="K3047" s="12">
        <f>MONTH(H3047)</f>
        <v>6</v>
      </c>
      <c r="L3047" s="12">
        <f>DAY(H3047)</f>
        <v>16</v>
      </c>
      <c r="M3047" s="13"/>
      <c r="P3047" s="12" t="s">
        <v>75</v>
      </c>
      <c r="Q3047" s="12" t="str">
        <f>CONCATENATE(X3047," ",Y3047)</f>
        <v>Sitta europaea</v>
      </c>
      <c r="R3047" s="14" t="str">
        <f>CONCATENATE(S3047,", ",T3047,", ",U3047,", ",V3047,", ",W3047,", ",X3047,", ",Y3047)</f>
        <v>Animalia, Chordata, Aves, Passeriformes, Sittidae, Sitta, europaea</v>
      </c>
      <c r="S3047" s="6" t="s">
        <v>76</v>
      </c>
      <c r="T3047" s="6" t="s">
        <v>77</v>
      </c>
      <c r="U3047" s="6" t="s">
        <v>78</v>
      </c>
      <c r="V3047" s="12" t="s">
        <v>79</v>
      </c>
      <c r="W3047" s="12" t="s">
        <v>187</v>
      </c>
      <c r="X3047" s="12" t="s">
        <v>188</v>
      </c>
      <c r="Y3047" s="12" t="s">
        <v>189</v>
      </c>
      <c r="AA3047" s="12" t="s">
        <v>83</v>
      </c>
      <c r="AB3047" s="6" t="s">
        <v>84</v>
      </c>
      <c r="AC3047" s="12" t="s">
        <v>190</v>
      </c>
      <c r="AD3047" s="12" t="s">
        <v>259</v>
      </c>
      <c r="AE3047" s="2">
        <v>45093</v>
      </c>
      <c r="AF3047" s="43" t="s">
        <v>87</v>
      </c>
      <c r="AG3047" s="7" t="s">
        <v>191</v>
      </c>
      <c r="AH3047" s="43">
        <v>48.111676199055402</v>
      </c>
      <c r="AI3047" s="43">
        <v>-1.7054809938223201</v>
      </c>
      <c r="AL3047" s="43">
        <v>10</v>
      </c>
      <c r="AN3047" s="46" t="s">
        <v>5240</v>
      </c>
      <c r="AO3047" s="5" t="s">
        <v>89</v>
      </c>
      <c r="AP3047" s="12" t="s">
        <v>259</v>
      </c>
      <c r="AR3047" s="7" t="s">
        <v>90</v>
      </c>
      <c r="AT3047" s="4" t="str">
        <f>CONCATENATE(AU3047,", ",AV3047,", ",AW3047,", ",AX3047,", ",AY3047,", ",AZ3047,", ",BA3047)</f>
        <v>Europe, France, FR, Bretagne, Ille-et-Vilaine, Rennes, Campus Institut Agro Rennes</v>
      </c>
      <c r="AU3047" s="1" t="s">
        <v>91</v>
      </c>
      <c r="AV3047" s="1" t="s">
        <v>92</v>
      </c>
      <c r="AW3047" s="1" t="s">
        <v>93</v>
      </c>
      <c r="AX3047" s="1" t="s">
        <v>94</v>
      </c>
      <c r="AY3047" s="1" t="s">
        <v>95</v>
      </c>
      <c r="AZ3047" s="1" t="s">
        <v>96</v>
      </c>
      <c r="BA3047" s="1" t="s">
        <v>5242</v>
      </c>
      <c r="BC3047" s="43"/>
      <c r="BF3047" s="43" t="s">
        <v>4596</v>
      </c>
      <c r="BG3047" s="43" t="s">
        <v>93</v>
      </c>
      <c r="BH3047" s="7" t="s">
        <v>97</v>
      </c>
      <c r="BJ3047" s="7" t="s">
        <v>98</v>
      </c>
      <c r="BK3047" s="7" t="s">
        <v>99</v>
      </c>
      <c r="BL3047" s="7" t="s">
        <v>4597</v>
      </c>
      <c r="BM3047" s="7" t="s">
        <v>4598</v>
      </c>
      <c r="BS3047" s="12" t="s">
        <v>259</v>
      </c>
      <c r="BU3047" s="43">
        <v>1</v>
      </c>
      <c r="BW3047" s="43" t="s">
        <v>103</v>
      </c>
    </row>
    <row r="3048" spans="3:75" x14ac:dyDescent="0.35">
      <c r="C3048" s="43" t="str">
        <f t="shared" si="47"/>
        <v>IARA:BDT-06:2023: 3047</v>
      </c>
      <c r="D3048" s="43">
        <v>3047</v>
      </c>
      <c r="E3048" s="43" t="s">
        <v>5313</v>
      </c>
      <c r="F3048" s="1" t="s">
        <v>73</v>
      </c>
      <c r="G3048" s="43" t="s">
        <v>5257</v>
      </c>
      <c r="H3048" s="2">
        <v>45093</v>
      </c>
      <c r="J3048" s="12">
        <f>YEAR(H3048)</f>
        <v>2023</v>
      </c>
      <c r="K3048" s="12">
        <f>MONTH(H3048)</f>
        <v>6</v>
      </c>
      <c r="L3048" s="12">
        <f>DAY(H3048)</f>
        <v>16</v>
      </c>
      <c r="M3048" s="13"/>
      <c r="P3048" s="12" t="s">
        <v>75</v>
      </c>
      <c r="Q3048" s="12" t="str">
        <f>CONCATENATE(X3048," ",Y3048)</f>
        <v>Certhia brachydactyla</v>
      </c>
      <c r="R3048" s="14" t="str">
        <f>CONCATENATE(S3048,", ",T3048,", ",U3048,", ",V3048,", ",W3048,", ",X3048,", ",Y3048)</f>
        <v>Animalia, Chordata, Aves, Passeriformes, Certhiidae, Certhia, brachydactyla</v>
      </c>
      <c r="S3048" s="6" t="s">
        <v>76</v>
      </c>
      <c r="T3048" s="6" t="s">
        <v>77</v>
      </c>
      <c r="U3048" s="6" t="s">
        <v>78</v>
      </c>
      <c r="V3048" s="6" t="s">
        <v>79</v>
      </c>
      <c r="W3048" s="6" t="s">
        <v>322</v>
      </c>
      <c r="X3048" s="6" t="s">
        <v>323</v>
      </c>
      <c r="Y3048" s="6" t="s">
        <v>324</v>
      </c>
      <c r="AA3048" s="12" t="s">
        <v>83</v>
      </c>
      <c r="AB3048" s="6" t="s">
        <v>325</v>
      </c>
      <c r="AC3048" s="12" t="s">
        <v>274</v>
      </c>
      <c r="AD3048" s="12" t="s">
        <v>259</v>
      </c>
      <c r="AE3048" s="2">
        <v>45093</v>
      </c>
      <c r="AF3048" s="43" t="s">
        <v>87</v>
      </c>
      <c r="AG3048" s="7" t="s">
        <v>321</v>
      </c>
      <c r="AH3048" s="43">
        <v>48.111694355096802</v>
      </c>
      <c r="AI3048" s="43">
        <v>-1.7056350936073399</v>
      </c>
      <c r="AL3048" s="43">
        <v>10</v>
      </c>
      <c r="AN3048" s="46" t="s">
        <v>5240</v>
      </c>
      <c r="AO3048" s="5" t="s">
        <v>89</v>
      </c>
      <c r="AP3048" s="12" t="s">
        <v>259</v>
      </c>
      <c r="AR3048" s="7" t="s">
        <v>90</v>
      </c>
      <c r="AT3048" s="4" t="str">
        <f>CONCATENATE(AU3048,", ",AV3048,", ",AW3048,", ",AX3048,", ",AY3048,", ",AZ3048,", ",BA3048)</f>
        <v>Europe, France, FR, Bretagne, Ille-et-Vilaine, Rennes, Campus Institut Agro Rennes</v>
      </c>
      <c r="AU3048" s="1" t="s">
        <v>91</v>
      </c>
      <c r="AV3048" s="1" t="s">
        <v>92</v>
      </c>
      <c r="AW3048" s="1" t="s">
        <v>93</v>
      </c>
      <c r="AX3048" s="1" t="s">
        <v>94</v>
      </c>
      <c r="AY3048" s="1" t="s">
        <v>95</v>
      </c>
      <c r="AZ3048" s="1" t="s">
        <v>96</v>
      </c>
      <c r="BA3048" s="1" t="s">
        <v>5242</v>
      </c>
      <c r="BC3048" s="43"/>
      <c r="BF3048" s="43" t="s">
        <v>4596</v>
      </c>
      <c r="BG3048" s="43" t="s">
        <v>93</v>
      </c>
      <c r="BH3048" s="7" t="s">
        <v>97</v>
      </c>
      <c r="BJ3048" s="7" t="s">
        <v>98</v>
      </c>
      <c r="BK3048" s="7" t="s">
        <v>99</v>
      </c>
      <c r="BL3048" s="7" t="s">
        <v>4597</v>
      </c>
      <c r="BM3048" s="7" t="s">
        <v>4598</v>
      </c>
      <c r="BS3048" s="12" t="s">
        <v>259</v>
      </c>
      <c r="BU3048" s="43">
        <v>1</v>
      </c>
      <c r="BW3048" s="43" t="s">
        <v>103</v>
      </c>
    </row>
    <row r="3049" spans="3:75" x14ac:dyDescent="0.35">
      <c r="C3049" s="43" t="str">
        <f t="shared" si="47"/>
        <v>IARA:BDT-06:2023: 3048</v>
      </c>
      <c r="D3049" s="43">
        <v>3048</v>
      </c>
      <c r="E3049" s="43" t="s">
        <v>5313</v>
      </c>
      <c r="F3049" s="1" t="s">
        <v>73</v>
      </c>
      <c r="G3049" s="43" t="s">
        <v>5257</v>
      </c>
      <c r="H3049" s="2">
        <v>45093</v>
      </c>
      <c r="J3049" s="12">
        <f>YEAR(H3049)</f>
        <v>2023</v>
      </c>
      <c r="K3049" s="12">
        <f>MONTH(H3049)</f>
        <v>6</v>
      </c>
      <c r="L3049" s="12">
        <f>DAY(H3049)</f>
        <v>16</v>
      </c>
      <c r="M3049" s="13"/>
      <c r="P3049" s="12" t="s">
        <v>75</v>
      </c>
      <c r="Q3049" s="12" t="str">
        <f>CONCATENATE(X3049," ",Y3049)</f>
        <v>Troglodytes troglodytes</v>
      </c>
      <c r="R3049" s="14" t="str">
        <f>CONCATENATE(S3049,", ",T3049,", ",U3049,", ",V3049,", ",W3049,", ",X3049,", ",Y3049)</f>
        <v>Animalia, Chordata, Aves, Passeriformes, Troglodytidae, Troglodytes, troglodytes</v>
      </c>
      <c r="S3049" s="6" t="s">
        <v>76</v>
      </c>
      <c r="T3049" s="6" t="s">
        <v>77</v>
      </c>
      <c r="U3049" s="6" t="s">
        <v>78</v>
      </c>
      <c r="V3049" s="6" t="s">
        <v>79</v>
      </c>
      <c r="W3049" s="6" t="s">
        <v>197</v>
      </c>
      <c r="X3049" s="6" t="s">
        <v>198</v>
      </c>
      <c r="Y3049" s="6" t="s">
        <v>199</v>
      </c>
      <c r="AA3049" s="12" t="s">
        <v>83</v>
      </c>
      <c r="AB3049" s="6" t="s">
        <v>84</v>
      </c>
      <c r="AC3049" s="12" t="s">
        <v>200</v>
      </c>
      <c r="AD3049" s="12" t="s">
        <v>259</v>
      </c>
      <c r="AE3049" s="2">
        <v>45093</v>
      </c>
      <c r="AF3049" s="43" t="s">
        <v>87</v>
      </c>
      <c r="AG3049" s="7" t="s">
        <v>201</v>
      </c>
      <c r="AH3049" s="43">
        <v>48.111639610359497</v>
      </c>
      <c r="AI3049" s="43">
        <v>-1.70566652154301</v>
      </c>
      <c r="AL3049" s="43">
        <v>10</v>
      </c>
      <c r="AN3049" s="46" t="s">
        <v>5240</v>
      </c>
      <c r="AO3049" s="5" t="s">
        <v>89</v>
      </c>
      <c r="AP3049" s="12" t="s">
        <v>259</v>
      </c>
      <c r="AR3049" s="7" t="s">
        <v>90</v>
      </c>
      <c r="AT3049" s="4" t="str">
        <f>CONCATENATE(AU3049,", ",AV3049,", ",AW3049,", ",AX3049,", ",AY3049,", ",AZ3049,", ",BA3049)</f>
        <v>Europe, France, FR, Bretagne, Ille-et-Vilaine, Rennes, Campus Institut Agro Rennes</v>
      </c>
      <c r="AU3049" s="1" t="s">
        <v>91</v>
      </c>
      <c r="AV3049" s="1" t="s">
        <v>92</v>
      </c>
      <c r="AW3049" s="1" t="s">
        <v>93</v>
      </c>
      <c r="AX3049" s="1" t="s">
        <v>94</v>
      </c>
      <c r="AY3049" s="1" t="s">
        <v>95</v>
      </c>
      <c r="AZ3049" s="1" t="s">
        <v>96</v>
      </c>
      <c r="BA3049" s="1" t="s">
        <v>5242</v>
      </c>
      <c r="BC3049" s="43"/>
      <c r="BF3049" s="43" t="s">
        <v>4596</v>
      </c>
      <c r="BG3049" s="43" t="s">
        <v>93</v>
      </c>
      <c r="BH3049" s="7" t="s">
        <v>97</v>
      </c>
      <c r="BJ3049" s="7" t="s">
        <v>98</v>
      </c>
      <c r="BK3049" s="7" t="s">
        <v>99</v>
      </c>
      <c r="BL3049" s="7" t="s">
        <v>4597</v>
      </c>
      <c r="BM3049" s="7" t="s">
        <v>4598</v>
      </c>
      <c r="BS3049" s="12" t="s">
        <v>259</v>
      </c>
      <c r="BU3049" s="43">
        <v>1</v>
      </c>
      <c r="BW3049" s="43" t="s">
        <v>103</v>
      </c>
    </row>
    <row r="3050" spans="3:75" x14ac:dyDescent="0.35">
      <c r="C3050" s="43" t="str">
        <f t="shared" si="47"/>
        <v>IARA:BDT-06:2023: 3049</v>
      </c>
      <c r="D3050" s="43">
        <v>3049</v>
      </c>
      <c r="E3050" s="43" t="s">
        <v>5313</v>
      </c>
      <c r="F3050" s="1" t="s">
        <v>73</v>
      </c>
      <c r="G3050" s="43" t="s">
        <v>5257</v>
      </c>
      <c r="H3050" s="2">
        <v>45093</v>
      </c>
      <c r="J3050" s="12">
        <f>YEAR(H3050)</f>
        <v>2023</v>
      </c>
      <c r="K3050" s="12">
        <f>MONTH(H3050)</f>
        <v>6</v>
      </c>
      <c r="L3050" s="12">
        <f>DAY(H3050)</f>
        <v>16</v>
      </c>
      <c r="M3050" s="13"/>
      <c r="P3050" s="12" t="s">
        <v>75</v>
      </c>
      <c r="Q3050" s="12" t="str">
        <f>CONCATENATE(X3050," ",Y3050)</f>
        <v>Garrulus glandarius</v>
      </c>
      <c r="R3050" s="14" t="str">
        <f>CONCATENATE(S3050,", ",T3050,", ",U3050,", ",V3050,", ",W3050,", ",X3050,", ",Y3050)</f>
        <v>Animalia, Chordata, Aves, Passeriformes, Corvidae, Garrulus, glandarius</v>
      </c>
      <c r="S3050" s="6" t="s">
        <v>76</v>
      </c>
      <c r="T3050" s="6" t="s">
        <v>77</v>
      </c>
      <c r="U3050" s="6" t="s">
        <v>78</v>
      </c>
      <c r="V3050" s="6" t="s">
        <v>79</v>
      </c>
      <c r="W3050" s="6" t="s">
        <v>104</v>
      </c>
      <c r="X3050" s="6" t="s">
        <v>122</v>
      </c>
      <c r="Y3050" s="6" t="s">
        <v>123</v>
      </c>
      <c r="AA3050" s="12" t="s">
        <v>83</v>
      </c>
      <c r="AB3050" s="6" t="s">
        <v>84</v>
      </c>
      <c r="AC3050" s="12" t="s">
        <v>124</v>
      </c>
      <c r="AD3050" s="12" t="s">
        <v>259</v>
      </c>
      <c r="AE3050" s="2">
        <v>45093</v>
      </c>
      <c r="AF3050" s="43" t="s">
        <v>87</v>
      </c>
      <c r="AG3050" s="7" t="s">
        <v>125</v>
      </c>
      <c r="AH3050" s="43">
        <v>48.111843116601598</v>
      </c>
      <c r="AI3050" s="43">
        <v>-1.7056846525665399</v>
      </c>
      <c r="AL3050" s="43">
        <v>10</v>
      </c>
      <c r="AN3050" s="46" t="s">
        <v>5240</v>
      </c>
      <c r="AO3050" s="5" t="s">
        <v>89</v>
      </c>
      <c r="AP3050" s="12" t="s">
        <v>259</v>
      </c>
      <c r="AR3050" s="7" t="s">
        <v>90</v>
      </c>
      <c r="AT3050" s="4" t="str">
        <f>CONCATENATE(AU3050,", ",AV3050,", ",AW3050,", ",AX3050,", ",AY3050,", ",AZ3050,", ",BA3050)</f>
        <v>Europe, France, FR, Bretagne, Ille-et-Vilaine, Rennes, Campus Institut Agro Rennes</v>
      </c>
      <c r="AU3050" s="1" t="s">
        <v>91</v>
      </c>
      <c r="AV3050" s="1" t="s">
        <v>92</v>
      </c>
      <c r="AW3050" s="1" t="s">
        <v>93</v>
      </c>
      <c r="AX3050" s="1" t="s">
        <v>94</v>
      </c>
      <c r="AY3050" s="1" t="s">
        <v>95</v>
      </c>
      <c r="AZ3050" s="1" t="s">
        <v>96</v>
      </c>
      <c r="BA3050" s="1" t="s">
        <v>5242</v>
      </c>
      <c r="BC3050" s="43"/>
      <c r="BF3050" s="43" t="s">
        <v>4596</v>
      </c>
      <c r="BG3050" s="43" t="s">
        <v>93</v>
      </c>
      <c r="BH3050" s="7" t="s">
        <v>97</v>
      </c>
      <c r="BJ3050" s="7" t="s">
        <v>98</v>
      </c>
      <c r="BK3050" s="7" t="s">
        <v>99</v>
      </c>
      <c r="BL3050" s="7" t="s">
        <v>4597</v>
      </c>
      <c r="BM3050" s="7" t="s">
        <v>4598</v>
      </c>
      <c r="BS3050" s="12" t="s">
        <v>259</v>
      </c>
      <c r="BU3050" s="43">
        <v>1</v>
      </c>
      <c r="BW3050" s="43" t="s">
        <v>103</v>
      </c>
    </row>
    <row r="3051" spans="3:75" x14ac:dyDescent="0.35">
      <c r="C3051" s="43" t="str">
        <f t="shared" si="47"/>
        <v>IARA:BDT-06:2023: 3050</v>
      </c>
      <c r="D3051" s="43">
        <v>3050</v>
      </c>
      <c r="E3051" s="43" t="s">
        <v>5313</v>
      </c>
      <c r="F3051" s="1" t="s">
        <v>73</v>
      </c>
      <c r="G3051" s="43" t="s">
        <v>5257</v>
      </c>
      <c r="H3051" s="2">
        <v>45093</v>
      </c>
      <c r="J3051" s="12">
        <f>YEAR(H3051)</f>
        <v>2023</v>
      </c>
      <c r="K3051" s="12">
        <f>MONTH(H3051)</f>
        <v>6</v>
      </c>
      <c r="L3051" s="12">
        <f>DAY(H3051)</f>
        <v>16</v>
      </c>
      <c r="M3051" s="13"/>
      <c r="P3051" s="12" t="s">
        <v>75</v>
      </c>
      <c r="Q3051" s="12" t="str">
        <f>CONCATENATE(X3051," ",Y3051)</f>
        <v>Garrulus glandarius</v>
      </c>
      <c r="R3051" s="14" t="str">
        <f>CONCATENATE(S3051,", ",T3051,", ",U3051,", ",V3051,", ",W3051,", ",X3051,", ",Y3051)</f>
        <v>Animalia, Chordata, Aves, Passeriformes, Corvidae, Garrulus, glandarius</v>
      </c>
      <c r="S3051" s="6" t="s">
        <v>76</v>
      </c>
      <c r="T3051" s="6" t="s">
        <v>77</v>
      </c>
      <c r="U3051" s="6" t="s">
        <v>78</v>
      </c>
      <c r="V3051" s="6" t="s">
        <v>79</v>
      </c>
      <c r="W3051" s="6" t="s">
        <v>104</v>
      </c>
      <c r="X3051" s="6" t="s">
        <v>122</v>
      </c>
      <c r="Y3051" s="6" t="s">
        <v>123</v>
      </c>
      <c r="AA3051" s="12" t="s">
        <v>83</v>
      </c>
      <c r="AB3051" s="6" t="s">
        <v>84</v>
      </c>
      <c r="AC3051" s="12" t="s">
        <v>124</v>
      </c>
      <c r="AD3051" s="12" t="s">
        <v>259</v>
      </c>
      <c r="AE3051" s="2">
        <v>45093</v>
      </c>
      <c r="AF3051" s="43" t="s">
        <v>87</v>
      </c>
      <c r="AG3051" s="7" t="s">
        <v>125</v>
      </c>
      <c r="AH3051" s="43">
        <v>48.111872767114797</v>
      </c>
      <c r="AI3051" s="43">
        <v>-1.70567277206607</v>
      </c>
      <c r="AL3051" s="43">
        <v>10</v>
      </c>
      <c r="AN3051" s="46" t="s">
        <v>5240</v>
      </c>
      <c r="AO3051" s="5" t="s">
        <v>89</v>
      </c>
      <c r="AP3051" s="12" t="s">
        <v>259</v>
      </c>
      <c r="AR3051" s="7" t="s">
        <v>90</v>
      </c>
      <c r="AT3051" s="4" t="str">
        <f>CONCATENATE(AU3051,", ",AV3051,", ",AW3051,", ",AX3051,", ",AY3051,", ",AZ3051,", ",BA3051)</f>
        <v>Europe, France, FR, Bretagne, Ille-et-Vilaine, Rennes, Campus Institut Agro Rennes</v>
      </c>
      <c r="AU3051" s="1" t="s">
        <v>91</v>
      </c>
      <c r="AV3051" s="1" t="s">
        <v>92</v>
      </c>
      <c r="AW3051" s="1" t="s">
        <v>93</v>
      </c>
      <c r="AX3051" s="1" t="s">
        <v>94</v>
      </c>
      <c r="AY3051" s="1" t="s">
        <v>95</v>
      </c>
      <c r="AZ3051" s="1" t="s">
        <v>96</v>
      </c>
      <c r="BA3051" s="1" t="s">
        <v>5242</v>
      </c>
      <c r="BC3051" s="43"/>
      <c r="BF3051" s="43" t="s">
        <v>4596</v>
      </c>
      <c r="BG3051" s="43" t="s">
        <v>93</v>
      </c>
      <c r="BH3051" s="7" t="s">
        <v>97</v>
      </c>
      <c r="BJ3051" s="7" t="s">
        <v>98</v>
      </c>
      <c r="BK3051" s="7" t="s">
        <v>99</v>
      </c>
      <c r="BL3051" s="7" t="s">
        <v>4597</v>
      </c>
      <c r="BM3051" s="7" t="s">
        <v>4598</v>
      </c>
      <c r="BS3051" s="12" t="s">
        <v>259</v>
      </c>
      <c r="BU3051" s="43">
        <v>1</v>
      </c>
      <c r="BW3051" s="43" t="s">
        <v>103</v>
      </c>
    </row>
    <row r="3052" spans="3:75" x14ac:dyDescent="0.35">
      <c r="C3052" s="43" t="str">
        <f t="shared" si="47"/>
        <v>IARA:BDT-06:2023: 3051</v>
      </c>
      <c r="D3052" s="43">
        <v>3051</v>
      </c>
      <c r="E3052" s="43" t="s">
        <v>5313</v>
      </c>
      <c r="F3052" s="1" t="s">
        <v>73</v>
      </c>
      <c r="G3052" s="43" t="s">
        <v>5257</v>
      </c>
      <c r="H3052" s="2">
        <v>45093</v>
      </c>
      <c r="J3052" s="12">
        <f>YEAR(H3052)</f>
        <v>2023</v>
      </c>
      <c r="K3052" s="12">
        <f>MONTH(H3052)</f>
        <v>6</v>
      </c>
      <c r="L3052" s="12">
        <f>DAY(H3052)</f>
        <v>16</v>
      </c>
      <c r="M3052" s="13"/>
      <c r="P3052" s="12" t="s">
        <v>75</v>
      </c>
      <c r="Q3052" s="12" t="str">
        <f>CONCATENATE(X3052," ",Y3052)</f>
        <v>Troglodytes troglodytes</v>
      </c>
      <c r="R3052" s="14" t="str">
        <f>CONCATENATE(S3052,", ",T3052,", ",U3052,", ",V3052,", ",W3052,", ",X3052,", ",Y3052)</f>
        <v>Animalia, Chordata, Aves, Passeriformes, Troglodytidae, Troglodytes, troglodytes</v>
      </c>
      <c r="S3052" s="6" t="s">
        <v>76</v>
      </c>
      <c r="T3052" s="6" t="s">
        <v>77</v>
      </c>
      <c r="U3052" s="6" t="s">
        <v>78</v>
      </c>
      <c r="V3052" s="6" t="s">
        <v>79</v>
      </c>
      <c r="W3052" s="6" t="s">
        <v>197</v>
      </c>
      <c r="X3052" s="6" t="s">
        <v>198</v>
      </c>
      <c r="Y3052" s="6" t="s">
        <v>199</v>
      </c>
      <c r="AA3052" s="12" t="s">
        <v>83</v>
      </c>
      <c r="AB3052" s="6" t="s">
        <v>84</v>
      </c>
      <c r="AC3052" s="12" t="s">
        <v>200</v>
      </c>
      <c r="AD3052" s="12" t="s">
        <v>259</v>
      </c>
      <c r="AE3052" s="2">
        <v>45093</v>
      </c>
      <c r="AF3052" s="43" t="s">
        <v>87</v>
      </c>
      <c r="AG3052" s="7" t="s">
        <v>201</v>
      </c>
      <c r="AH3052" s="43">
        <v>48.1118977225847</v>
      </c>
      <c r="AI3052" s="43">
        <v>-1.7059000892190399</v>
      </c>
      <c r="AL3052" s="43">
        <v>10</v>
      </c>
      <c r="AN3052" s="46" t="s">
        <v>5240</v>
      </c>
      <c r="AO3052" s="5" t="s">
        <v>89</v>
      </c>
      <c r="AP3052" s="12" t="s">
        <v>259</v>
      </c>
      <c r="AR3052" s="7" t="s">
        <v>90</v>
      </c>
      <c r="AT3052" s="4" t="str">
        <f>CONCATENATE(AU3052,", ",AV3052,", ",AW3052,", ",AX3052,", ",AY3052,", ",AZ3052,", ",BA3052)</f>
        <v>Europe, France, FR, Bretagne, Ille-et-Vilaine, Rennes, Campus Institut Agro Rennes</v>
      </c>
      <c r="AU3052" s="1" t="s">
        <v>91</v>
      </c>
      <c r="AV3052" s="1" t="s">
        <v>92</v>
      </c>
      <c r="AW3052" s="1" t="s">
        <v>93</v>
      </c>
      <c r="AX3052" s="1" t="s">
        <v>94</v>
      </c>
      <c r="AY3052" s="1" t="s">
        <v>95</v>
      </c>
      <c r="AZ3052" s="1" t="s">
        <v>96</v>
      </c>
      <c r="BA3052" s="1" t="s">
        <v>5242</v>
      </c>
      <c r="BC3052" s="43"/>
      <c r="BF3052" s="43" t="s">
        <v>4596</v>
      </c>
      <c r="BG3052" s="43" t="s">
        <v>93</v>
      </c>
      <c r="BH3052" s="7" t="s">
        <v>97</v>
      </c>
      <c r="BJ3052" s="7" t="s">
        <v>98</v>
      </c>
      <c r="BK3052" s="7" t="s">
        <v>99</v>
      </c>
      <c r="BL3052" s="7" t="s">
        <v>4597</v>
      </c>
      <c r="BM3052" s="7" t="s">
        <v>4598</v>
      </c>
      <c r="BS3052" s="12" t="s">
        <v>259</v>
      </c>
      <c r="BU3052" s="43">
        <v>1</v>
      </c>
      <c r="BW3052" s="43" t="s">
        <v>103</v>
      </c>
    </row>
    <row r="3053" spans="3:75" x14ac:dyDescent="0.35">
      <c r="C3053" s="43" t="str">
        <f t="shared" si="47"/>
        <v>IARA:BDT-06:2023: 3052</v>
      </c>
      <c r="D3053" s="43">
        <v>3052</v>
      </c>
      <c r="E3053" s="43" t="s">
        <v>5313</v>
      </c>
      <c r="F3053" s="1" t="s">
        <v>73</v>
      </c>
      <c r="G3053" s="43" t="s">
        <v>5257</v>
      </c>
      <c r="H3053" s="2">
        <v>45093</v>
      </c>
      <c r="J3053" s="12">
        <f>YEAR(H3053)</f>
        <v>2023</v>
      </c>
      <c r="K3053" s="12">
        <f>MONTH(H3053)</f>
        <v>6</v>
      </c>
      <c r="L3053" s="12">
        <f>DAY(H3053)</f>
        <v>16</v>
      </c>
      <c r="M3053" s="13"/>
      <c r="P3053" s="12" t="s">
        <v>75</v>
      </c>
      <c r="Q3053" s="12" t="str">
        <f>CONCATENATE(X3053," ",Y3053)</f>
        <v>Turdus merula</v>
      </c>
      <c r="R3053" s="14" t="str">
        <f>CONCATENATE(S3053,", ",T3053,", ",U3053,", ",V3053,", ",W3053,", ",X3053,", ",Y3053)</f>
        <v>Animalia, Chordata, Aves, Passeriformes, Turdidae, Turdus, merula</v>
      </c>
      <c r="S3053" s="6" t="s">
        <v>76</v>
      </c>
      <c r="T3053" s="6" t="s">
        <v>77</v>
      </c>
      <c r="U3053" s="6" t="s">
        <v>78</v>
      </c>
      <c r="V3053" s="19" t="s">
        <v>79</v>
      </c>
      <c r="W3053" s="19" t="s">
        <v>126</v>
      </c>
      <c r="X3053" s="19" t="s">
        <v>127</v>
      </c>
      <c r="Y3053" s="19" t="s">
        <v>132</v>
      </c>
      <c r="AA3053" s="12" t="s">
        <v>83</v>
      </c>
      <c r="AB3053" s="6" t="s">
        <v>84</v>
      </c>
      <c r="AC3053" s="12" t="s">
        <v>133</v>
      </c>
      <c r="AD3053" s="12" t="s">
        <v>259</v>
      </c>
      <c r="AE3053" s="2">
        <v>45093</v>
      </c>
      <c r="AF3053" s="43" t="s">
        <v>87</v>
      </c>
      <c r="AG3053" s="7" t="s">
        <v>134</v>
      </c>
      <c r="AH3053" s="43">
        <v>48.112002008150903</v>
      </c>
      <c r="AI3053" s="43">
        <v>-1.7059674696857099</v>
      </c>
      <c r="AL3053" s="43">
        <v>10</v>
      </c>
      <c r="AN3053" s="46" t="s">
        <v>5240</v>
      </c>
      <c r="AO3053" s="5" t="s">
        <v>89</v>
      </c>
      <c r="AP3053" s="12" t="s">
        <v>259</v>
      </c>
      <c r="AR3053" s="7" t="s">
        <v>90</v>
      </c>
      <c r="AT3053" s="4" t="str">
        <f>CONCATENATE(AU3053,", ",AV3053,", ",AW3053,", ",AX3053,", ",AY3053,", ",AZ3053,", ",BA3053)</f>
        <v>Europe, France, FR, Bretagne, Ille-et-Vilaine, Rennes, Campus Institut Agro Rennes</v>
      </c>
      <c r="AU3053" s="1" t="s">
        <v>91</v>
      </c>
      <c r="AV3053" s="1" t="s">
        <v>92</v>
      </c>
      <c r="AW3053" s="1" t="s">
        <v>93</v>
      </c>
      <c r="AX3053" s="1" t="s">
        <v>94</v>
      </c>
      <c r="AY3053" s="1" t="s">
        <v>95</v>
      </c>
      <c r="AZ3053" s="1" t="s">
        <v>96</v>
      </c>
      <c r="BA3053" s="1" t="s">
        <v>5242</v>
      </c>
      <c r="BC3053" s="43"/>
      <c r="BF3053" s="43" t="s">
        <v>4596</v>
      </c>
      <c r="BG3053" s="43" t="s">
        <v>93</v>
      </c>
      <c r="BH3053" s="7" t="s">
        <v>97</v>
      </c>
      <c r="BJ3053" s="7" t="s">
        <v>98</v>
      </c>
      <c r="BK3053" s="7" t="s">
        <v>99</v>
      </c>
      <c r="BL3053" s="7" t="s">
        <v>4597</v>
      </c>
      <c r="BM3053" s="7" t="s">
        <v>4598</v>
      </c>
      <c r="BS3053" s="12" t="s">
        <v>259</v>
      </c>
      <c r="BU3053" s="43">
        <v>1</v>
      </c>
      <c r="BW3053" s="43" t="s">
        <v>103</v>
      </c>
    </row>
    <row r="3054" spans="3:75" x14ac:dyDescent="0.35">
      <c r="C3054" s="43" t="str">
        <f t="shared" si="47"/>
        <v>IARA:BDT-06:2023: 3053</v>
      </c>
      <c r="D3054" s="43">
        <v>3053</v>
      </c>
      <c r="E3054" s="43" t="s">
        <v>5313</v>
      </c>
      <c r="F3054" s="1" t="s">
        <v>73</v>
      </c>
      <c r="G3054" s="43" t="s">
        <v>5257</v>
      </c>
      <c r="H3054" s="2">
        <v>45093</v>
      </c>
      <c r="J3054" s="12">
        <f>YEAR(H3054)</f>
        <v>2023</v>
      </c>
      <c r="K3054" s="12">
        <f>MONTH(H3054)</f>
        <v>6</v>
      </c>
      <c r="L3054" s="12">
        <f>DAY(H3054)</f>
        <v>16</v>
      </c>
      <c r="M3054" s="13"/>
      <c r="P3054" s="12" t="s">
        <v>75</v>
      </c>
      <c r="Q3054" s="12" t="str">
        <f>CONCATENATE(X3054," ",Y3054)</f>
        <v>Cyanistes caeruleus</v>
      </c>
      <c r="R3054" s="14" t="str">
        <f>CONCATENATE(S3054,", ",T3054,", ",U3054,", ",V3054,", ",W3054,", ",X3054,", ",Y3054)</f>
        <v>Animalia, Chordata, Aves, Passeriformes, Paridae, Cyanistes, caeruleus</v>
      </c>
      <c r="S3054" s="6" t="s">
        <v>76</v>
      </c>
      <c r="T3054" s="6" t="s">
        <v>77</v>
      </c>
      <c r="U3054" s="6" t="s">
        <v>78</v>
      </c>
      <c r="V3054" s="6" t="s">
        <v>79</v>
      </c>
      <c r="W3054" s="6" t="s">
        <v>135</v>
      </c>
      <c r="X3054" s="6" t="s">
        <v>136</v>
      </c>
      <c r="Y3054" s="6" t="s">
        <v>137</v>
      </c>
      <c r="AA3054" s="12" t="s">
        <v>83</v>
      </c>
      <c r="AB3054" s="6" t="s">
        <v>84</v>
      </c>
      <c r="AC3054" s="12" t="s">
        <v>138</v>
      </c>
      <c r="AD3054" s="12" t="s">
        <v>259</v>
      </c>
      <c r="AE3054" s="2">
        <v>45093</v>
      </c>
      <c r="AF3054" s="43" t="s">
        <v>87</v>
      </c>
      <c r="AG3054" s="7" t="s">
        <v>139</v>
      </c>
      <c r="AH3054" s="43">
        <v>48.1118824689094</v>
      </c>
      <c r="AI3054" s="43">
        <v>-1.70616012935766</v>
      </c>
      <c r="AL3054" s="43">
        <v>10</v>
      </c>
      <c r="AN3054" s="46" t="s">
        <v>5240</v>
      </c>
      <c r="AO3054" s="5" t="s">
        <v>89</v>
      </c>
      <c r="AP3054" s="12" t="s">
        <v>259</v>
      </c>
      <c r="AR3054" s="7" t="s">
        <v>90</v>
      </c>
      <c r="AT3054" s="4" t="str">
        <f>CONCATENATE(AU3054,", ",AV3054,", ",AW3054,", ",AX3054,", ",AY3054,", ",AZ3054,", ",BA3054)</f>
        <v>Europe, France, FR, Bretagne, Ille-et-Vilaine, Rennes, Campus Institut Agro Rennes</v>
      </c>
      <c r="AU3054" s="1" t="s">
        <v>91</v>
      </c>
      <c r="AV3054" s="1" t="s">
        <v>92</v>
      </c>
      <c r="AW3054" s="1" t="s">
        <v>93</v>
      </c>
      <c r="AX3054" s="1" t="s">
        <v>94</v>
      </c>
      <c r="AY3054" s="1" t="s">
        <v>95</v>
      </c>
      <c r="AZ3054" s="1" t="s">
        <v>96</v>
      </c>
      <c r="BA3054" s="1" t="s">
        <v>5242</v>
      </c>
      <c r="BC3054" s="43"/>
      <c r="BF3054" s="43" t="s">
        <v>4596</v>
      </c>
      <c r="BG3054" s="43" t="s">
        <v>93</v>
      </c>
      <c r="BH3054" s="7" t="s">
        <v>97</v>
      </c>
      <c r="BJ3054" s="7" t="s">
        <v>98</v>
      </c>
      <c r="BK3054" s="7" t="s">
        <v>99</v>
      </c>
      <c r="BL3054" s="7" t="s">
        <v>4597</v>
      </c>
      <c r="BM3054" s="7" t="s">
        <v>4598</v>
      </c>
      <c r="BS3054" s="12" t="s">
        <v>259</v>
      </c>
      <c r="BU3054" s="43">
        <v>1</v>
      </c>
      <c r="BW3054" s="43" t="s">
        <v>103</v>
      </c>
    </row>
    <row r="3055" spans="3:75" x14ac:dyDescent="0.35">
      <c r="C3055" s="43" t="str">
        <f t="shared" si="47"/>
        <v>IARA:BDT-06:2023: 3054</v>
      </c>
      <c r="D3055" s="43">
        <v>3054</v>
      </c>
      <c r="E3055" s="43" t="s">
        <v>5313</v>
      </c>
      <c r="F3055" s="1" t="s">
        <v>73</v>
      </c>
      <c r="G3055" s="43" t="s">
        <v>5257</v>
      </c>
      <c r="H3055" s="2">
        <v>45093</v>
      </c>
      <c r="J3055" s="12">
        <f>YEAR(H3055)</f>
        <v>2023</v>
      </c>
      <c r="K3055" s="12">
        <f>MONTH(H3055)</f>
        <v>6</v>
      </c>
      <c r="L3055" s="12">
        <f>DAY(H3055)</f>
        <v>16</v>
      </c>
      <c r="M3055" s="13"/>
      <c r="P3055" s="12" t="s">
        <v>75</v>
      </c>
      <c r="Q3055" s="12" t="str">
        <f>CONCATENATE(X3055," ",Y3055)</f>
        <v>Cyanistes caeruleus</v>
      </c>
      <c r="R3055" s="14" t="str">
        <f>CONCATENATE(S3055,", ",T3055,", ",U3055,", ",V3055,", ",W3055,", ",X3055,", ",Y3055)</f>
        <v>Animalia, Chordata, Aves, Passeriformes, Paridae, Cyanistes, caeruleus</v>
      </c>
      <c r="S3055" s="6" t="s">
        <v>76</v>
      </c>
      <c r="T3055" s="6" t="s">
        <v>77</v>
      </c>
      <c r="U3055" s="6" t="s">
        <v>78</v>
      </c>
      <c r="V3055" s="6" t="s">
        <v>79</v>
      </c>
      <c r="W3055" s="6" t="s">
        <v>135</v>
      </c>
      <c r="X3055" s="6" t="s">
        <v>136</v>
      </c>
      <c r="Y3055" s="6" t="s">
        <v>137</v>
      </c>
      <c r="AA3055" s="12" t="s">
        <v>83</v>
      </c>
      <c r="AB3055" s="6" t="s">
        <v>84</v>
      </c>
      <c r="AC3055" s="12" t="s">
        <v>138</v>
      </c>
      <c r="AD3055" s="12" t="s">
        <v>259</v>
      </c>
      <c r="AE3055" s="2">
        <v>45093</v>
      </c>
      <c r="AF3055" s="43" t="s">
        <v>87</v>
      </c>
      <c r="AG3055" s="7" t="s">
        <v>139</v>
      </c>
      <c r="AH3055" s="43">
        <v>48.111885290392699</v>
      </c>
      <c r="AI3055" s="43">
        <v>-1.70621120839146</v>
      </c>
      <c r="AL3055" s="43">
        <v>10</v>
      </c>
      <c r="AN3055" s="46" t="s">
        <v>5240</v>
      </c>
      <c r="AO3055" s="5" t="s">
        <v>89</v>
      </c>
      <c r="AP3055" s="12" t="s">
        <v>259</v>
      </c>
      <c r="AR3055" s="7" t="s">
        <v>90</v>
      </c>
      <c r="AT3055" s="4" t="str">
        <f>CONCATENATE(AU3055,", ",AV3055,", ",AW3055,", ",AX3055,", ",AY3055,", ",AZ3055,", ",BA3055)</f>
        <v>Europe, France, FR, Bretagne, Ille-et-Vilaine, Rennes, Campus Institut Agro Rennes</v>
      </c>
      <c r="AU3055" s="1" t="s">
        <v>91</v>
      </c>
      <c r="AV3055" s="1" t="s">
        <v>92</v>
      </c>
      <c r="AW3055" s="1" t="s">
        <v>93</v>
      </c>
      <c r="AX3055" s="1" t="s">
        <v>94</v>
      </c>
      <c r="AY3055" s="1" t="s">
        <v>95</v>
      </c>
      <c r="AZ3055" s="1" t="s">
        <v>96</v>
      </c>
      <c r="BA3055" s="1" t="s">
        <v>5242</v>
      </c>
      <c r="BC3055" s="43"/>
      <c r="BF3055" s="43" t="s">
        <v>4596</v>
      </c>
      <c r="BG3055" s="43" t="s">
        <v>93</v>
      </c>
      <c r="BH3055" s="7" t="s">
        <v>97</v>
      </c>
      <c r="BJ3055" s="7" t="s">
        <v>98</v>
      </c>
      <c r="BK3055" s="7" t="s">
        <v>99</v>
      </c>
      <c r="BL3055" s="7" t="s">
        <v>4597</v>
      </c>
      <c r="BM3055" s="7" t="s">
        <v>4598</v>
      </c>
      <c r="BS3055" s="12" t="s">
        <v>259</v>
      </c>
      <c r="BU3055" s="43">
        <v>1</v>
      </c>
      <c r="BW3055" s="43" t="s">
        <v>103</v>
      </c>
    </row>
    <row r="3056" spans="3:75" x14ac:dyDescent="0.35">
      <c r="C3056" s="43" t="str">
        <f t="shared" si="47"/>
        <v>IARA:BDT-06:2023: 3055</v>
      </c>
      <c r="D3056" s="43">
        <v>3055</v>
      </c>
      <c r="E3056" s="43" t="s">
        <v>5313</v>
      </c>
      <c r="F3056" s="1" t="s">
        <v>73</v>
      </c>
      <c r="G3056" s="43" t="s">
        <v>5257</v>
      </c>
      <c r="H3056" s="2">
        <v>45093</v>
      </c>
      <c r="J3056" s="12">
        <f>YEAR(H3056)</f>
        <v>2023</v>
      </c>
      <c r="K3056" s="12">
        <f>MONTH(H3056)</f>
        <v>6</v>
      </c>
      <c r="L3056" s="12">
        <f>DAY(H3056)</f>
        <v>16</v>
      </c>
      <c r="M3056" s="13"/>
      <c r="P3056" s="12" t="s">
        <v>75</v>
      </c>
      <c r="Q3056" s="12" t="str">
        <f>CONCATENATE(X3056," ",Y3056)</f>
        <v>Pica pica</v>
      </c>
      <c r="R3056" s="14" t="str">
        <f>CONCATENATE(S3056,", ",T3056,", ",U3056,", ",V3056,", ",W3056,", ",X3056,", ",Y3056)</f>
        <v>Animalia, Chordata, Aves, Passeriformes, Corvidae, Pica, pica</v>
      </c>
      <c r="S3056" s="6" t="s">
        <v>76</v>
      </c>
      <c r="T3056" s="6" t="s">
        <v>77</v>
      </c>
      <c r="U3056" s="6" t="s">
        <v>78</v>
      </c>
      <c r="V3056" s="6" t="s">
        <v>79</v>
      </c>
      <c r="W3056" s="6" t="s">
        <v>104</v>
      </c>
      <c r="X3056" s="6" t="s">
        <v>155</v>
      </c>
      <c r="Y3056" s="6" t="s">
        <v>156</v>
      </c>
      <c r="AA3056" s="12" t="s">
        <v>83</v>
      </c>
      <c r="AB3056" s="6" t="s">
        <v>84</v>
      </c>
      <c r="AC3056" s="12" t="s">
        <v>157</v>
      </c>
      <c r="AD3056" s="12" t="s">
        <v>259</v>
      </c>
      <c r="AE3056" s="2">
        <v>45093</v>
      </c>
      <c r="AF3056" s="43" t="s">
        <v>87</v>
      </c>
      <c r="AG3056" s="7" t="s">
        <v>158</v>
      </c>
      <c r="AH3056" s="43">
        <v>48.111944521651402</v>
      </c>
      <c r="AI3056" s="43">
        <v>-1.70631088040245</v>
      </c>
      <c r="AL3056" s="43">
        <v>10</v>
      </c>
      <c r="AN3056" s="46" t="s">
        <v>5240</v>
      </c>
      <c r="AO3056" s="5" t="s">
        <v>89</v>
      </c>
      <c r="AP3056" s="12" t="s">
        <v>259</v>
      </c>
      <c r="AR3056" s="7" t="s">
        <v>90</v>
      </c>
      <c r="AT3056" s="4" t="str">
        <f>CONCATENATE(AU3056,", ",AV3056,", ",AW3056,", ",AX3056,", ",AY3056,", ",AZ3056,", ",BA3056)</f>
        <v>Europe, France, FR, Bretagne, Ille-et-Vilaine, Rennes, Campus Institut Agro Rennes</v>
      </c>
      <c r="AU3056" s="1" t="s">
        <v>91</v>
      </c>
      <c r="AV3056" s="1" t="s">
        <v>92</v>
      </c>
      <c r="AW3056" s="1" t="s">
        <v>93</v>
      </c>
      <c r="AX3056" s="1" t="s">
        <v>94</v>
      </c>
      <c r="AY3056" s="1" t="s">
        <v>95</v>
      </c>
      <c r="AZ3056" s="1" t="s">
        <v>96</v>
      </c>
      <c r="BA3056" s="1" t="s">
        <v>5242</v>
      </c>
      <c r="BC3056" s="43"/>
      <c r="BF3056" s="43" t="s">
        <v>4596</v>
      </c>
      <c r="BG3056" s="43" t="s">
        <v>93</v>
      </c>
      <c r="BH3056" s="7" t="s">
        <v>97</v>
      </c>
      <c r="BJ3056" s="7" t="s">
        <v>98</v>
      </c>
      <c r="BK3056" s="7" t="s">
        <v>99</v>
      </c>
      <c r="BL3056" s="7" t="s">
        <v>4597</v>
      </c>
      <c r="BM3056" s="7" t="s">
        <v>4598</v>
      </c>
      <c r="BS3056" s="12" t="s">
        <v>259</v>
      </c>
      <c r="BU3056" s="43">
        <v>1</v>
      </c>
      <c r="BW3056" s="43" t="s">
        <v>103</v>
      </c>
    </row>
    <row r="3057" spans="3:75" x14ac:dyDescent="0.35">
      <c r="C3057" s="43" t="str">
        <f t="shared" si="47"/>
        <v>IARA:BDT-06:2023: 3056</v>
      </c>
      <c r="D3057" s="43">
        <v>3056</v>
      </c>
      <c r="E3057" s="43" t="s">
        <v>5313</v>
      </c>
      <c r="F3057" s="1" t="s">
        <v>73</v>
      </c>
      <c r="G3057" s="43" t="s">
        <v>5257</v>
      </c>
      <c r="H3057" s="2">
        <v>45093</v>
      </c>
      <c r="J3057" s="12">
        <f>YEAR(H3057)</f>
        <v>2023</v>
      </c>
      <c r="K3057" s="12">
        <f>MONTH(H3057)</f>
        <v>6</v>
      </c>
      <c r="L3057" s="12">
        <f>DAY(H3057)</f>
        <v>16</v>
      </c>
      <c r="M3057" s="13"/>
      <c r="P3057" s="12" t="s">
        <v>75</v>
      </c>
      <c r="Q3057" s="12" t="str">
        <f>CONCATENATE(X3057," ",Y3057)</f>
        <v>Phylloscopus collybita</v>
      </c>
      <c r="R3057" s="14" t="str">
        <f>CONCATENATE(S3057,", ",T3057,", ",U3057,", ",V3057,", ",W3057,", ",X3057,", ",Y3057)</f>
        <v>Animalia, Chordata, Aves, Passeriformes, Phylloscopidae, Phylloscopus, collybita</v>
      </c>
      <c r="S3057" s="6" t="s">
        <v>76</v>
      </c>
      <c r="T3057" s="6" t="s">
        <v>77</v>
      </c>
      <c r="U3057" s="6" t="s">
        <v>78</v>
      </c>
      <c r="V3057" s="6" t="s">
        <v>79</v>
      </c>
      <c r="W3057" s="6" t="s">
        <v>170</v>
      </c>
      <c r="X3057" s="6" t="s">
        <v>171</v>
      </c>
      <c r="Y3057" s="6" t="s">
        <v>172</v>
      </c>
      <c r="AA3057" s="12" t="s">
        <v>83</v>
      </c>
      <c r="AB3057" s="6" t="s">
        <v>173</v>
      </c>
      <c r="AC3057" s="12" t="s">
        <v>174</v>
      </c>
      <c r="AD3057" s="12" t="s">
        <v>259</v>
      </c>
      <c r="AE3057" s="2">
        <v>45093</v>
      </c>
      <c r="AF3057" s="43" t="s">
        <v>87</v>
      </c>
      <c r="AG3057" s="7" t="s">
        <v>175</v>
      </c>
      <c r="AH3057" s="43">
        <v>48.111764883315203</v>
      </c>
      <c r="AI3057" s="43">
        <v>-1.70642557301826</v>
      </c>
      <c r="AL3057" s="43">
        <v>10</v>
      </c>
      <c r="AN3057" s="46" t="s">
        <v>5240</v>
      </c>
      <c r="AO3057" s="5" t="s">
        <v>89</v>
      </c>
      <c r="AP3057" s="12" t="s">
        <v>259</v>
      </c>
      <c r="AR3057" s="7" t="s">
        <v>90</v>
      </c>
      <c r="AT3057" s="4" t="str">
        <f>CONCATENATE(AU3057,", ",AV3057,", ",AW3057,", ",AX3057,", ",AY3057,", ",AZ3057,", ",BA3057)</f>
        <v>Europe, France, FR, Bretagne, Ille-et-Vilaine, Rennes, Campus Institut Agro Rennes</v>
      </c>
      <c r="AU3057" s="1" t="s">
        <v>91</v>
      </c>
      <c r="AV3057" s="1" t="s">
        <v>92</v>
      </c>
      <c r="AW3057" s="1" t="s">
        <v>93</v>
      </c>
      <c r="AX3057" s="1" t="s">
        <v>94</v>
      </c>
      <c r="AY3057" s="1" t="s">
        <v>95</v>
      </c>
      <c r="AZ3057" s="1" t="s">
        <v>96</v>
      </c>
      <c r="BA3057" s="1" t="s">
        <v>5242</v>
      </c>
      <c r="BC3057" s="43"/>
      <c r="BF3057" s="43" t="s">
        <v>4596</v>
      </c>
      <c r="BG3057" s="43" t="s">
        <v>93</v>
      </c>
      <c r="BH3057" s="7" t="s">
        <v>97</v>
      </c>
      <c r="BJ3057" s="7" t="s">
        <v>98</v>
      </c>
      <c r="BK3057" s="7" t="s">
        <v>99</v>
      </c>
      <c r="BL3057" s="7" t="s">
        <v>4597</v>
      </c>
      <c r="BM3057" s="7" t="s">
        <v>4598</v>
      </c>
      <c r="BS3057" s="12" t="s">
        <v>259</v>
      </c>
      <c r="BU3057" s="43">
        <v>1</v>
      </c>
      <c r="BW3057" s="43" t="s">
        <v>103</v>
      </c>
    </row>
    <row r="3058" spans="3:75" x14ac:dyDescent="0.35">
      <c r="C3058" s="43" t="str">
        <f t="shared" si="47"/>
        <v>IARA:BDT-06:2023: 3057</v>
      </c>
      <c r="D3058" s="43">
        <v>3057</v>
      </c>
      <c r="E3058" s="43" t="s">
        <v>5313</v>
      </c>
      <c r="F3058" s="1" t="s">
        <v>73</v>
      </c>
      <c r="G3058" s="43" t="s">
        <v>5257</v>
      </c>
      <c r="H3058" s="2">
        <v>45093</v>
      </c>
      <c r="J3058" s="12">
        <f>YEAR(H3058)</f>
        <v>2023</v>
      </c>
      <c r="K3058" s="12">
        <f>MONTH(H3058)</f>
        <v>6</v>
      </c>
      <c r="L3058" s="12">
        <f>DAY(H3058)</f>
        <v>16</v>
      </c>
      <c r="M3058" s="13"/>
      <c r="P3058" s="12" t="s">
        <v>75</v>
      </c>
      <c r="Q3058" s="12" t="str">
        <f>CONCATENATE(X3058," ",Y3058)</f>
        <v>Pica pica</v>
      </c>
      <c r="R3058" s="14" t="str">
        <f>CONCATENATE(S3058,", ",T3058,", ",U3058,", ",V3058,", ",W3058,", ",X3058,", ",Y3058)</f>
        <v>Animalia, Chordata, Aves, Passeriformes, Corvidae, Pica, pica</v>
      </c>
      <c r="S3058" s="6" t="s">
        <v>76</v>
      </c>
      <c r="T3058" s="6" t="s">
        <v>77</v>
      </c>
      <c r="U3058" s="6" t="s">
        <v>78</v>
      </c>
      <c r="V3058" s="6" t="s">
        <v>79</v>
      </c>
      <c r="W3058" s="6" t="s">
        <v>104</v>
      </c>
      <c r="X3058" s="6" t="s">
        <v>155</v>
      </c>
      <c r="Y3058" s="6" t="s">
        <v>156</v>
      </c>
      <c r="AA3058" s="12" t="s">
        <v>83</v>
      </c>
      <c r="AB3058" s="6" t="s">
        <v>84</v>
      </c>
      <c r="AC3058" s="12" t="s">
        <v>157</v>
      </c>
      <c r="AD3058" s="12" t="s">
        <v>259</v>
      </c>
      <c r="AE3058" s="2">
        <v>45093</v>
      </c>
      <c r="AF3058" s="43" t="s">
        <v>87</v>
      </c>
      <c r="AG3058" s="7" t="s">
        <v>158</v>
      </c>
      <c r="AH3058" s="43">
        <v>48.111240345596201</v>
      </c>
      <c r="AI3058" s="43">
        <v>-1.7060448271694399</v>
      </c>
      <c r="AL3058" s="43">
        <v>10</v>
      </c>
      <c r="AN3058" s="46" t="s">
        <v>5240</v>
      </c>
      <c r="AO3058" s="5" t="s">
        <v>89</v>
      </c>
      <c r="AP3058" s="12" t="s">
        <v>259</v>
      </c>
      <c r="AR3058" s="7" t="s">
        <v>90</v>
      </c>
      <c r="AT3058" s="4" t="str">
        <f>CONCATENATE(AU3058,", ",AV3058,", ",AW3058,", ",AX3058,", ",AY3058,", ",AZ3058,", ",BA3058)</f>
        <v>Europe, France, FR, Bretagne, Ille-et-Vilaine, Rennes, Campus Institut Agro Rennes</v>
      </c>
      <c r="AU3058" s="1" t="s">
        <v>91</v>
      </c>
      <c r="AV3058" s="1" t="s">
        <v>92</v>
      </c>
      <c r="AW3058" s="1" t="s">
        <v>93</v>
      </c>
      <c r="AX3058" s="1" t="s">
        <v>94</v>
      </c>
      <c r="AY3058" s="1" t="s">
        <v>95</v>
      </c>
      <c r="AZ3058" s="1" t="s">
        <v>96</v>
      </c>
      <c r="BA3058" s="1" t="s">
        <v>5242</v>
      </c>
      <c r="BC3058" s="43"/>
      <c r="BF3058" s="43" t="s">
        <v>4596</v>
      </c>
      <c r="BG3058" s="43" t="s">
        <v>93</v>
      </c>
      <c r="BH3058" s="7" t="s">
        <v>97</v>
      </c>
      <c r="BJ3058" s="7" t="s">
        <v>98</v>
      </c>
      <c r="BK3058" s="7" t="s">
        <v>99</v>
      </c>
      <c r="BL3058" s="7" t="s">
        <v>4597</v>
      </c>
      <c r="BM3058" s="7" t="s">
        <v>4598</v>
      </c>
      <c r="BS3058" s="12" t="s">
        <v>259</v>
      </c>
      <c r="BU3058" s="43">
        <v>1</v>
      </c>
      <c r="BW3058" s="43" t="s">
        <v>103</v>
      </c>
    </row>
    <row r="3059" spans="3:75" x14ac:dyDescent="0.35">
      <c r="C3059" s="43" t="str">
        <f t="shared" si="47"/>
        <v>IARA:BDT-06:2023: 3058</v>
      </c>
      <c r="D3059" s="43">
        <v>3058</v>
      </c>
      <c r="E3059" s="43" t="s">
        <v>5313</v>
      </c>
      <c r="F3059" s="1" t="s">
        <v>73</v>
      </c>
      <c r="G3059" s="43" t="s">
        <v>5257</v>
      </c>
      <c r="H3059" s="2">
        <v>45093</v>
      </c>
      <c r="J3059" s="12">
        <f>YEAR(H3059)</f>
        <v>2023</v>
      </c>
      <c r="K3059" s="12">
        <f>MONTH(H3059)</f>
        <v>6</v>
      </c>
      <c r="L3059" s="12">
        <f>DAY(H3059)</f>
        <v>16</v>
      </c>
      <c r="M3059" s="13"/>
      <c r="P3059" s="12" t="s">
        <v>75</v>
      </c>
      <c r="Q3059" s="12" t="str">
        <f>CONCATENATE(X3059," ",Y3059)</f>
        <v>Pica pica</v>
      </c>
      <c r="R3059" s="14" t="str">
        <f>CONCATENATE(S3059,", ",T3059,", ",U3059,", ",V3059,", ",W3059,", ",X3059,", ",Y3059)</f>
        <v>Animalia, Chordata, Aves, Passeriformes, Corvidae, Pica, pica</v>
      </c>
      <c r="S3059" s="6" t="s">
        <v>76</v>
      </c>
      <c r="T3059" s="6" t="s">
        <v>77</v>
      </c>
      <c r="U3059" s="6" t="s">
        <v>78</v>
      </c>
      <c r="V3059" s="6" t="s">
        <v>79</v>
      </c>
      <c r="W3059" s="6" t="s">
        <v>104</v>
      </c>
      <c r="X3059" s="6" t="s">
        <v>155</v>
      </c>
      <c r="Y3059" s="6" t="s">
        <v>156</v>
      </c>
      <c r="AA3059" s="12" t="s">
        <v>83</v>
      </c>
      <c r="AB3059" s="6" t="s">
        <v>84</v>
      </c>
      <c r="AC3059" s="12" t="s">
        <v>157</v>
      </c>
      <c r="AD3059" s="12" t="s">
        <v>259</v>
      </c>
      <c r="AE3059" s="2">
        <v>45093</v>
      </c>
      <c r="AF3059" s="43" t="s">
        <v>87</v>
      </c>
      <c r="AG3059" s="7" t="s">
        <v>158</v>
      </c>
      <c r="AH3059" s="43">
        <v>48.111244034498696</v>
      </c>
      <c r="AI3059" s="43">
        <v>-1.7060741998544899</v>
      </c>
      <c r="AL3059" s="43">
        <v>10</v>
      </c>
      <c r="AN3059" s="46" t="s">
        <v>5240</v>
      </c>
      <c r="AO3059" s="5" t="s">
        <v>89</v>
      </c>
      <c r="AP3059" s="12" t="s">
        <v>259</v>
      </c>
      <c r="AR3059" s="7" t="s">
        <v>90</v>
      </c>
      <c r="AT3059" s="4" t="str">
        <f>CONCATENATE(AU3059,", ",AV3059,", ",AW3059,", ",AX3059,", ",AY3059,", ",AZ3059,", ",BA3059)</f>
        <v>Europe, France, FR, Bretagne, Ille-et-Vilaine, Rennes, Campus Institut Agro Rennes</v>
      </c>
      <c r="AU3059" s="1" t="s">
        <v>91</v>
      </c>
      <c r="AV3059" s="1" t="s">
        <v>92</v>
      </c>
      <c r="AW3059" s="1" t="s">
        <v>93</v>
      </c>
      <c r="AX3059" s="1" t="s">
        <v>94</v>
      </c>
      <c r="AY3059" s="1" t="s">
        <v>95</v>
      </c>
      <c r="AZ3059" s="1" t="s">
        <v>96</v>
      </c>
      <c r="BA3059" s="1" t="s">
        <v>5242</v>
      </c>
      <c r="BC3059" s="43"/>
      <c r="BF3059" s="43" t="s">
        <v>4596</v>
      </c>
      <c r="BG3059" s="43" t="s">
        <v>93</v>
      </c>
      <c r="BH3059" s="7" t="s">
        <v>97</v>
      </c>
      <c r="BJ3059" s="7" t="s">
        <v>98</v>
      </c>
      <c r="BK3059" s="7" t="s">
        <v>99</v>
      </c>
      <c r="BL3059" s="7" t="s">
        <v>4597</v>
      </c>
      <c r="BM3059" s="7" t="s">
        <v>4598</v>
      </c>
      <c r="BS3059" s="12" t="s">
        <v>259</v>
      </c>
      <c r="BU3059" s="43">
        <v>1</v>
      </c>
      <c r="BW3059" s="43" t="s">
        <v>103</v>
      </c>
    </row>
    <row r="3060" spans="3:75" x14ac:dyDescent="0.35">
      <c r="C3060" s="43" t="str">
        <f t="shared" si="47"/>
        <v>IARA:BDT-06:2023: 3059</v>
      </c>
      <c r="D3060" s="43">
        <v>3059</v>
      </c>
      <c r="E3060" s="43" t="s">
        <v>5313</v>
      </c>
      <c r="F3060" s="1" t="s">
        <v>73</v>
      </c>
      <c r="G3060" s="43" t="s">
        <v>5257</v>
      </c>
      <c r="H3060" s="2">
        <v>45093</v>
      </c>
      <c r="J3060" s="12">
        <f>YEAR(H3060)</f>
        <v>2023</v>
      </c>
      <c r="K3060" s="12">
        <f>MONTH(H3060)</f>
        <v>6</v>
      </c>
      <c r="L3060" s="12">
        <f>DAY(H3060)</f>
        <v>16</v>
      </c>
      <c r="M3060" s="13"/>
      <c r="P3060" s="12" t="s">
        <v>75</v>
      </c>
      <c r="Q3060" s="12" t="str">
        <f>CONCATENATE(X3060," ",Y3060)</f>
        <v>Certhia brachydactyla</v>
      </c>
      <c r="R3060" s="14" t="str">
        <f>CONCATENATE(S3060,", ",T3060,", ",U3060,", ",V3060,", ",W3060,", ",X3060,", ",Y3060)</f>
        <v>Animalia, Chordata, Aves, Passeriformes, Certhiidae, Certhia, brachydactyla</v>
      </c>
      <c r="S3060" s="6" t="s">
        <v>76</v>
      </c>
      <c r="T3060" s="6" t="s">
        <v>77</v>
      </c>
      <c r="U3060" s="6" t="s">
        <v>78</v>
      </c>
      <c r="V3060" s="6" t="s">
        <v>79</v>
      </c>
      <c r="W3060" s="6" t="s">
        <v>322</v>
      </c>
      <c r="X3060" s="6" t="s">
        <v>323</v>
      </c>
      <c r="Y3060" s="6" t="s">
        <v>324</v>
      </c>
      <c r="AA3060" s="12" t="s">
        <v>83</v>
      </c>
      <c r="AB3060" s="6" t="s">
        <v>325</v>
      </c>
      <c r="AC3060" s="12" t="s">
        <v>274</v>
      </c>
      <c r="AD3060" s="12" t="s">
        <v>259</v>
      </c>
      <c r="AE3060" s="2">
        <v>45093</v>
      </c>
      <c r="AF3060" s="43" t="s">
        <v>87</v>
      </c>
      <c r="AG3060" s="7" t="s">
        <v>321</v>
      </c>
      <c r="AH3060" s="43">
        <v>48.112128646220903</v>
      </c>
      <c r="AI3060" s="43">
        <v>-1.70632728699404</v>
      </c>
      <c r="AL3060" s="43">
        <v>10</v>
      </c>
      <c r="AN3060" s="46" t="s">
        <v>5240</v>
      </c>
      <c r="AO3060" s="5" t="s">
        <v>89</v>
      </c>
      <c r="AP3060" s="12" t="s">
        <v>259</v>
      </c>
      <c r="AR3060" s="7" t="s">
        <v>90</v>
      </c>
      <c r="AT3060" s="4" t="str">
        <f>CONCATENATE(AU3060,", ",AV3060,", ",AW3060,", ",AX3060,", ",AY3060,", ",AZ3060,", ",BA3060)</f>
        <v>Europe, France, FR, Bretagne, Ille-et-Vilaine, Rennes, Campus Institut Agro Rennes</v>
      </c>
      <c r="AU3060" s="1" t="s">
        <v>91</v>
      </c>
      <c r="AV3060" s="1" t="s">
        <v>92</v>
      </c>
      <c r="AW3060" s="1" t="s">
        <v>93</v>
      </c>
      <c r="AX3060" s="1" t="s">
        <v>94</v>
      </c>
      <c r="AY3060" s="1" t="s">
        <v>95</v>
      </c>
      <c r="AZ3060" s="1" t="s">
        <v>96</v>
      </c>
      <c r="BA3060" s="1" t="s">
        <v>5242</v>
      </c>
      <c r="BC3060" s="43"/>
      <c r="BF3060" s="43" t="s">
        <v>4596</v>
      </c>
      <c r="BG3060" s="43" t="s">
        <v>93</v>
      </c>
      <c r="BH3060" s="7" t="s">
        <v>97</v>
      </c>
      <c r="BJ3060" s="7" t="s">
        <v>98</v>
      </c>
      <c r="BK3060" s="7" t="s">
        <v>99</v>
      </c>
      <c r="BL3060" s="7" t="s">
        <v>4597</v>
      </c>
      <c r="BM3060" s="7" t="s">
        <v>4598</v>
      </c>
      <c r="BS3060" s="12" t="s">
        <v>259</v>
      </c>
      <c r="BU3060" s="43">
        <v>1</v>
      </c>
      <c r="BW3060" s="43" t="s">
        <v>103</v>
      </c>
    </row>
    <row r="3061" spans="3:75" x14ac:dyDescent="0.35">
      <c r="C3061" s="43" t="str">
        <f t="shared" si="47"/>
        <v>IARA:BDT-06:2023: 3060</v>
      </c>
      <c r="D3061" s="43">
        <v>3060</v>
      </c>
      <c r="E3061" s="43" t="s">
        <v>5313</v>
      </c>
      <c r="F3061" s="1" t="s">
        <v>73</v>
      </c>
      <c r="G3061" s="43" t="s">
        <v>5257</v>
      </c>
      <c r="H3061" s="2">
        <v>45093</v>
      </c>
      <c r="J3061" s="12">
        <f>YEAR(H3061)</f>
        <v>2023</v>
      </c>
      <c r="K3061" s="12">
        <f>MONTH(H3061)</f>
        <v>6</v>
      </c>
      <c r="L3061" s="12">
        <f>DAY(H3061)</f>
        <v>16</v>
      </c>
      <c r="M3061" s="13"/>
      <c r="P3061" s="12" t="s">
        <v>75</v>
      </c>
      <c r="Q3061" s="12" t="str">
        <f>CONCATENATE(X3061," ",Y3061)</f>
        <v>Streptopelia decaocto</v>
      </c>
      <c r="R3061" s="14" t="str">
        <f>CONCATENATE(S3061,", ",T3061,", ",U3061,", ",V3061,", ",W3061,", ",X3061,", ",Y3061)</f>
        <v>Animalia, Chordata, Aves, Columbiformes, Columbidae, Streptopelia, decaocto</v>
      </c>
      <c r="S3061" s="6" t="s">
        <v>76</v>
      </c>
      <c r="T3061" s="6" t="s">
        <v>77</v>
      </c>
      <c r="U3061" s="6" t="s">
        <v>78</v>
      </c>
      <c r="V3061" s="6" t="s">
        <v>159</v>
      </c>
      <c r="W3061" s="6" t="s">
        <v>160</v>
      </c>
      <c r="X3061" s="6" t="s">
        <v>192</v>
      </c>
      <c r="Y3061" s="6" t="s">
        <v>193</v>
      </c>
      <c r="AA3061" s="12" t="s">
        <v>83</v>
      </c>
      <c r="AB3061" s="6" t="s">
        <v>194</v>
      </c>
      <c r="AC3061" s="12" t="s">
        <v>195</v>
      </c>
      <c r="AD3061" s="12" t="s">
        <v>259</v>
      </c>
      <c r="AE3061" s="2">
        <v>45093</v>
      </c>
      <c r="AF3061" s="43" t="s">
        <v>87</v>
      </c>
      <c r="AG3061" s="7" t="s">
        <v>196</v>
      </c>
      <c r="AH3061" s="43">
        <v>48.111476044024897</v>
      </c>
      <c r="AI3061" s="43">
        <v>-1.7065958833874899</v>
      </c>
      <c r="AL3061" s="43">
        <v>10</v>
      </c>
      <c r="AN3061" s="46" t="s">
        <v>5240</v>
      </c>
      <c r="AO3061" s="5" t="s">
        <v>89</v>
      </c>
      <c r="AP3061" s="12" t="s">
        <v>259</v>
      </c>
      <c r="AR3061" s="7" t="s">
        <v>90</v>
      </c>
      <c r="AT3061" s="4" t="str">
        <f>CONCATENATE(AU3061,", ",AV3061,", ",AW3061,", ",AX3061,", ",AY3061,", ",AZ3061,", ",BA3061)</f>
        <v>Europe, France, FR, Bretagne, Ille-et-Vilaine, Rennes, Campus Institut Agro Rennes</v>
      </c>
      <c r="AU3061" s="1" t="s">
        <v>91</v>
      </c>
      <c r="AV3061" s="1" t="s">
        <v>92</v>
      </c>
      <c r="AW3061" s="1" t="s">
        <v>93</v>
      </c>
      <c r="AX3061" s="1" t="s">
        <v>94</v>
      </c>
      <c r="AY3061" s="1" t="s">
        <v>95</v>
      </c>
      <c r="AZ3061" s="1" t="s">
        <v>96</v>
      </c>
      <c r="BA3061" s="1" t="s">
        <v>5242</v>
      </c>
      <c r="BC3061" s="43"/>
      <c r="BF3061" s="43" t="s">
        <v>4596</v>
      </c>
      <c r="BG3061" s="43" t="s">
        <v>93</v>
      </c>
      <c r="BH3061" s="7" t="s">
        <v>97</v>
      </c>
      <c r="BJ3061" s="7" t="s">
        <v>98</v>
      </c>
      <c r="BK3061" s="7" t="s">
        <v>99</v>
      </c>
      <c r="BL3061" s="7" t="s">
        <v>4597</v>
      </c>
      <c r="BM3061" s="7" t="s">
        <v>4598</v>
      </c>
      <c r="BS3061" s="12" t="s">
        <v>259</v>
      </c>
      <c r="BU3061" s="43">
        <v>1</v>
      </c>
      <c r="BW3061" s="43" t="s">
        <v>103</v>
      </c>
    </row>
    <row r="3062" spans="3:75" x14ac:dyDescent="0.35">
      <c r="C3062" s="43" t="str">
        <f t="shared" si="47"/>
        <v>IARA:BDT-06:2023: 3061</v>
      </c>
      <c r="D3062" s="43">
        <v>3061</v>
      </c>
      <c r="E3062" s="43" t="s">
        <v>5313</v>
      </c>
      <c r="F3062" s="1" t="s">
        <v>73</v>
      </c>
      <c r="G3062" s="43" t="s">
        <v>5257</v>
      </c>
      <c r="H3062" s="2">
        <v>45093</v>
      </c>
      <c r="J3062" s="12">
        <f>YEAR(H3062)</f>
        <v>2023</v>
      </c>
      <c r="K3062" s="12">
        <f>MONTH(H3062)</f>
        <v>6</v>
      </c>
      <c r="L3062" s="12">
        <f>DAY(H3062)</f>
        <v>16</v>
      </c>
      <c r="M3062" s="13"/>
      <c r="P3062" s="12" t="s">
        <v>75</v>
      </c>
      <c r="Q3062" s="12" t="str">
        <f>CONCATENATE(X3062," ",Y3062)</f>
        <v>Cyanistes caeruleus</v>
      </c>
      <c r="R3062" s="14" t="str">
        <f>CONCATENATE(S3062,", ",T3062,", ",U3062,", ",V3062,", ",W3062,", ",X3062,", ",Y3062)</f>
        <v>Animalia, Chordata, Aves, Passeriformes, Paridae, Cyanistes, caeruleus</v>
      </c>
      <c r="S3062" s="6" t="s">
        <v>76</v>
      </c>
      <c r="T3062" s="6" t="s">
        <v>77</v>
      </c>
      <c r="U3062" s="6" t="s">
        <v>78</v>
      </c>
      <c r="V3062" s="6" t="s">
        <v>79</v>
      </c>
      <c r="W3062" s="6" t="s">
        <v>135</v>
      </c>
      <c r="X3062" s="6" t="s">
        <v>136</v>
      </c>
      <c r="Y3062" s="6" t="s">
        <v>137</v>
      </c>
      <c r="AA3062" s="12" t="s">
        <v>83</v>
      </c>
      <c r="AB3062" s="6" t="s">
        <v>84</v>
      </c>
      <c r="AC3062" s="12" t="s">
        <v>138</v>
      </c>
      <c r="AD3062" s="12" t="s">
        <v>259</v>
      </c>
      <c r="AE3062" s="2">
        <v>45093</v>
      </c>
      <c r="AF3062" s="43" t="s">
        <v>87</v>
      </c>
      <c r="AG3062" s="7" t="s">
        <v>139</v>
      </c>
      <c r="AH3062" s="43">
        <v>48.111755708203198</v>
      </c>
      <c r="AI3062" s="43">
        <v>-1.7070201636348901</v>
      </c>
      <c r="AL3062" s="43">
        <v>10</v>
      </c>
      <c r="AN3062" s="46" t="s">
        <v>5240</v>
      </c>
      <c r="AO3062" s="5" t="s">
        <v>89</v>
      </c>
      <c r="AP3062" s="12" t="s">
        <v>259</v>
      </c>
      <c r="AR3062" s="7" t="s">
        <v>90</v>
      </c>
      <c r="AT3062" s="4" t="str">
        <f>CONCATENATE(AU3062,", ",AV3062,", ",AW3062,", ",AX3062,", ",AY3062,", ",AZ3062,", ",BA3062)</f>
        <v>Europe, France, FR, Bretagne, Ille-et-Vilaine, Rennes, Campus Institut Agro Rennes</v>
      </c>
      <c r="AU3062" s="1" t="s">
        <v>91</v>
      </c>
      <c r="AV3062" s="1" t="s">
        <v>92</v>
      </c>
      <c r="AW3062" s="1" t="s">
        <v>93</v>
      </c>
      <c r="AX3062" s="1" t="s">
        <v>94</v>
      </c>
      <c r="AY3062" s="1" t="s">
        <v>95</v>
      </c>
      <c r="AZ3062" s="1" t="s">
        <v>96</v>
      </c>
      <c r="BA3062" s="1" t="s">
        <v>5242</v>
      </c>
      <c r="BC3062" s="43"/>
      <c r="BF3062" s="43" t="s">
        <v>4596</v>
      </c>
      <c r="BG3062" s="43" t="s">
        <v>93</v>
      </c>
      <c r="BH3062" s="7" t="s">
        <v>97</v>
      </c>
      <c r="BJ3062" s="7" t="s">
        <v>98</v>
      </c>
      <c r="BK3062" s="7" t="s">
        <v>99</v>
      </c>
      <c r="BL3062" s="7" t="s">
        <v>4597</v>
      </c>
      <c r="BM3062" s="7" t="s">
        <v>4598</v>
      </c>
      <c r="BS3062" s="12" t="s">
        <v>259</v>
      </c>
      <c r="BU3062" s="43">
        <v>1</v>
      </c>
      <c r="BW3062" s="43" t="s">
        <v>103</v>
      </c>
    </row>
    <row r="3063" spans="3:75" x14ac:dyDescent="0.35">
      <c r="C3063" s="43" t="str">
        <f t="shared" si="47"/>
        <v>IARA:BDT-06:2023: 3062</v>
      </c>
      <c r="D3063" s="43">
        <v>3062</v>
      </c>
      <c r="E3063" s="43" t="s">
        <v>5313</v>
      </c>
      <c r="F3063" s="1" t="s">
        <v>73</v>
      </c>
      <c r="G3063" s="43" t="s">
        <v>5257</v>
      </c>
      <c r="H3063" s="2">
        <v>45093</v>
      </c>
      <c r="J3063" s="12">
        <f>YEAR(H3063)</f>
        <v>2023</v>
      </c>
      <c r="K3063" s="12">
        <f>MONTH(H3063)</f>
        <v>6</v>
      </c>
      <c r="L3063" s="12">
        <f>DAY(H3063)</f>
        <v>16</v>
      </c>
      <c r="M3063" s="13"/>
      <c r="P3063" s="12" t="s">
        <v>75</v>
      </c>
      <c r="Q3063" s="12" t="str">
        <f>CONCATENATE(X3063," ",Y3063)</f>
        <v>Columba palumbus</v>
      </c>
      <c r="R3063" s="14" t="str">
        <f>CONCATENATE(S3063,", ",T3063,", ",U3063,", ",V3063,", ",W3063,", ",X3063,", ",Y3063)</f>
        <v>Animalia, Chordata, Aves, Columbiformes, Columbidae, Columba, palumbus</v>
      </c>
      <c r="S3063" s="6" t="s">
        <v>76</v>
      </c>
      <c r="T3063" s="6" t="s">
        <v>77</v>
      </c>
      <c r="U3063" s="6" t="s">
        <v>78</v>
      </c>
      <c r="V3063" s="6" t="s">
        <v>159</v>
      </c>
      <c r="W3063" s="6" t="s">
        <v>160</v>
      </c>
      <c r="X3063" s="6" t="s">
        <v>161</v>
      </c>
      <c r="Y3063" s="6" t="s">
        <v>162</v>
      </c>
      <c r="AA3063" s="12" t="s">
        <v>83</v>
      </c>
      <c r="AB3063" s="6" t="s">
        <v>84</v>
      </c>
      <c r="AC3063" s="12" t="s">
        <v>163</v>
      </c>
      <c r="AD3063" s="12" t="s">
        <v>259</v>
      </c>
      <c r="AE3063" s="2">
        <v>45093</v>
      </c>
      <c r="AF3063" s="43" t="s">
        <v>87</v>
      </c>
      <c r="AG3063" s="7" t="s">
        <v>164</v>
      </c>
      <c r="AH3063" s="43">
        <v>48.111952407546198</v>
      </c>
      <c r="AI3063" s="43">
        <v>-1.70647858839552</v>
      </c>
      <c r="AL3063" s="43">
        <v>10</v>
      </c>
      <c r="AN3063" s="46" t="s">
        <v>5240</v>
      </c>
      <c r="AO3063" s="5" t="s">
        <v>89</v>
      </c>
      <c r="AP3063" s="12" t="s">
        <v>259</v>
      </c>
      <c r="AR3063" s="7" t="s">
        <v>90</v>
      </c>
      <c r="AT3063" s="4" t="str">
        <f>CONCATENATE(AU3063,", ",AV3063,", ",AW3063,", ",AX3063,", ",AY3063,", ",AZ3063,", ",BA3063)</f>
        <v>Europe, France, FR, Bretagne, Ille-et-Vilaine, Rennes, Campus Institut Agro Rennes</v>
      </c>
      <c r="AU3063" s="1" t="s">
        <v>91</v>
      </c>
      <c r="AV3063" s="1" t="s">
        <v>92</v>
      </c>
      <c r="AW3063" s="1" t="s">
        <v>93</v>
      </c>
      <c r="AX3063" s="1" t="s">
        <v>94</v>
      </c>
      <c r="AY3063" s="1" t="s">
        <v>95</v>
      </c>
      <c r="AZ3063" s="1" t="s">
        <v>96</v>
      </c>
      <c r="BA3063" s="1" t="s">
        <v>5242</v>
      </c>
      <c r="BC3063" s="43"/>
      <c r="BF3063" s="43" t="s">
        <v>4596</v>
      </c>
      <c r="BG3063" s="43" t="s">
        <v>93</v>
      </c>
      <c r="BH3063" s="7" t="s">
        <v>97</v>
      </c>
      <c r="BJ3063" s="7" t="s">
        <v>98</v>
      </c>
      <c r="BK3063" s="7" t="s">
        <v>99</v>
      </c>
      <c r="BL3063" s="7" t="s">
        <v>4597</v>
      </c>
      <c r="BM3063" s="7" t="s">
        <v>4598</v>
      </c>
      <c r="BS3063" s="12" t="s">
        <v>259</v>
      </c>
      <c r="BU3063" s="43">
        <v>1</v>
      </c>
      <c r="BW3063" s="43" t="s">
        <v>103</v>
      </c>
    </row>
    <row r="3064" spans="3:75" x14ac:dyDescent="0.35">
      <c r="C3064" s="43" t="str">
        <f t="shared" si="47"/>
        <v>IARA:BDT-06:2023: 3063</v>
      </c>
      <c r="D3064" s="43">
        <v>3063</v>
      </c>
      <c r="E3064" s="43" t="s">
        <v>5313</v>
      </c>
      <c r="F3064" s="1" t="s">
        <v>73</v>
      </c>
      <c r="G3064" s="43" t="s">
        <v>5257</v>
      </c>
      <c r="H3064" s="2">
        <v>45093</v>
      </c>
      <c r="J3064" s="12">
        <f>YEAR(H3064)</f>
        <v>2023</v>
      </c>
      <c r="K3064" s="12">
        <f>MONTH(H3064)</f>
        <v>6</v>
      </c>
      <c r="L3064" s="12">
        <f>DAY(H3064)</f>
        <v>16</v>
      </c>
      <c r="M3064" s="13"/>
      <c r="P3064" s="12" t="s">
        <v>75</v>
      </c>
      <c r="Q3064" s="12" t="str">
        <f>CONCATENATE(X3064," ",Y3064)</f>
        <v>Columba palumbus</v>
      </c>
      <c r="R3064" s="14" t="str">
        <f>CONCATENATE(S3064,", ",T3064,", ",U3064,", ",V3064,", ",W3064,", ",X3064,", ",Y3064)</f>
        <v>Animalia, Chordata, Aves, Columbiformes, Columbidae, Columba, palumbus</v>
      </c>
      <c r="S3064" s="6" t="s">
        <v>76</v>
      </c>
      <c r="T3064" s="6" t="s">
        <v>77</v>
      </c>
      <c r="U3064" s="6" t="s">
        <v>78</v>
      </c>
      <c r="V3064" s="6" t="s">
        <v>159</v>
      </c>
      <c r="W3064" s="6" t="s">
        <v>160</v>
      </c>
      <c r="X3064" s="6" t="s">
        <v>161</v>
      </c>
      <c r="Y3064" s="6" t="s">
        <v>162</v>
      </c>
      <c r="AA3064" s="12" t="s">
        <v>83</v>
      </c>
      <c r="AB3064" s="6" t="s">
        <v>84</v>
      </c>
      <c r="AC3064" s="12" t="s">
        <v>163</v>
      </c>
      <c r="AD3064" s="12" t="s">
        <v>259</v>
      </c>
      <c r="AE3064" s="2">
        <v>45093</v>
      </c>
      <c r="AF3064" s="43" t="s">
        <v>87</v>
      </c>
      <c r="AG3064" s="7" t="s">
        <v>164</v>
      </c>
      <c r="AH3064" s="43">
        <v>48.111944740795501</v>
      </c>
      <c r="AI3064" s="43">
        <v>-1.70642707752103</v>
      </c>
      <c r="AL3064" s="43">
        <v>10</v>
      </c>
      <c r="AN3064" s="46" t="s">
        <v>5240</v>
      </c>
      <c r="AO3064" s="5" t="s">
        <v>89</v>
      </c>
      <c r="AP3064" s="12" t="s">
        <v>259</v>
      </c>
      <c r="AR3064" s="7" t="s">
        <v>90</v>
      </c>
      <c r="AT3064" s="4" t="str">
        <f>CONCATENATE(AU3064,", ",AV3064,", ",AW3064,", ",AX3064,", ",AY3064,", ",AZ3064,", ",BA3064)</f>
        <v>Europe, France, FR, Bretagne, Ille-et-Vilaine, Rennes, Campus Institut Agro Rennes</v>
      </c>
      <c r="AU3064" s="1" t="s">
        <v>91</v>
      </c>
      <c r="AV3064" s="1" t="s">
        <v>92</v>
      </c>
      <c r="AW3064" s="1" t="s">
        <v>93</v>
      </c>
      <c r="AX3064" s="1" t="s">
        <v>94</v>
      </c>
      <c r="AY3064" s="1" t="s">
        <v>95</v>
      </c>
      <c r="AZ3064" s="1" t="s">
        <v>96</v>
      </c>
      <c r="BA3064" s="1" t="s">
        <v>5242</v>
      </c>
      <c r="BC3064" s="43"/>
      <c r="BF3064" s="43" t="s">
        <v>4596</v>
      </c>
      <c r="BG3064" s="43" t="s">
        <v>93</v>
      </c>
      <c r="BH3064" s="7" t="s">
        <v>97</v>
      </c>
      <c r="BJ3064" s="7" t="s">
        <v>98</v>
      </c>
      <c r="BK3064" s="7" t="s">
        <v>99</v>
      </c>
      <c r="BL3064" s="7" t="s">
        <v>4597</v>
      </c>
      <c r="BM3064" s="7" t="s">
        <v>4598</v>
      </c>
      <c r="BS3064" s="12" t="s">
        <v>259</v>
      </c>
      <c r="BU3064" s="43">
        <v>1</v>
      </c>
      <c r="BW3064" s="43" t="s">
        <v>103</v>
      </c>
    </row>
    <row r="3065" spans="3:75" x14ac:dyDescent="0.35">
      <c r="C3065" s="43" t="str">
        <f t="shared" si="47"/>
        <v>IARA:BDT-06:2023: 3064</v>
      </c>
      <c r="D3065" s="43">
        <v>3064</v>
      </c>
      <c r="E3065" s="43" t="s">
        <v>5313</v>
      </c>
      <c r="F3065" s="1" t="s">
        <v>73</v>
      </c>
      <c r="G3065" s="43" t="s">
        <v>5257</v>
      </c>
      <c r="H3065" s="2">
        <v>45093</v>
      </c>
      <c r="J3065" s="12">
        <f>YEAR(H3065)</f>
        <v>2023</v>
      </c>
      <c r="K3065" s="12">
        <f>MONTH(H3065)</f>
        <v>6</v>
      </c>
      <c r="L3065" s="12">
        <f>DAY(H3065)</f>
        <v>16</v>
      </c>
      <c r="M3065" s="13"/>
      <c r="P3065" s="12" t="s">
        <v>75</v>
      </c>
      <c r="Q3065" s="12" t="str">
        <f>CONCATENATE(X3065," ",Y3065)</f>
        <v>Columba palumbus</v>
      </c>
      <c r="R3065" s="14" t="str">
        <f>CONCATENATE(S3065,", ",T3065,", ",U3065,", ",V3065,", ",W3065,", ",X3065,", ",Y3065)</f>
        <v>Animalia, Chordata, Aves, Columbiformes, Columbidae, Columba, palumbus</v>
      </c>
      <c r="S3065" s="6" t="s">
        <v>76</v>
      </c>
      <c r="T3065" s="6" t="s">
        <v>77</v>
      </c>
      <c r="U3065" s="6" t="s">
        <v>78</v>
      </c>
      <c r="V3065" s="6" t="s">
        <v>159</v>
      </c>
      <c r="W3065" s="6" t="s">
        <v>160</v>
      </c>
      <c r="X3065" s="6" t="s">
        <v>161</v>
      </c>
      <c r="Y3065" s="6" t="s">
        <v>162</v>
      </c>
      <c r="AA3065" s="12" t="s">
        <v>83</v>
      </c>
      <c r="AB3065" s="6" t="s">
        <v>84</v>
      </c>
      <c r="AC3065" s="12" t="s">
        <v>163</v>
      </c>
      <c r="AD3065" s="12" t="s">
        <v>259</v>
      </c>
      <c r="AE3065" s="2">
        <v>45093</v>
      </c>
      <c r="AF3065" s="43" t="s">
        <v>87</v>
      </c>
      <c r="AG3065" s="7" t="s">
        <v>164</v>
      </c>
      <c r="AH3065" s="43">
        <v>48.111924491829797</v>
      </c>
      <c r="AI3065" s="43">
        <v>-1.70644705647169</v>
      </c>
      <c r="AL3065" s="43">
        <v>10</v>
      </c>
      <c r="AN3065" s="46" t="s">
        <v>5240</v>
      </c>
      <c r="AO3065" s="5" t="s">
        <v>89</v>
      </c>
      <c r="AP3065" s="12" t="s">
        <v>259</v>
      </c>
      <c r="AR3065" s="7" t="s">
        <v>90</v>
      </c>
      <c r="AT3065" s="4" t="str">
        <f>CONCATENATE(AU3065,", ",AV3065,", ",AW3065,", ",AX3065,", ",AY3065,", ",AZ3065,", ",BA3065)</f>
        <v>Europe, France, FR, Bretagne, Ille-et-Vilaine, Rennes, Campus Institut Agro Rennes</v>
      </c>
      <c r="AU3065" s="1" t="s">
        <v>91</v>
      </c>
      <c r="AV3065" s="1" t="s">
        <v>92</v>
      </c>
      <c r="AW3065" s="1" t="s">
        <v>93</v>
      </c>
      <c r="AX3065" s="1" t="s">
        <v>94</v>
      </c>
      <c r="AY3065" s="1" t="s">
        <v>95</v>
      </c>
      <c r="AZ3065" s="1" t="s">
        <v>96</v>
      </c>
      <c r="BA3065" s="1" t="s">
        <v>5242</v>
      </c>
      <c r="BC3065" s="43"/>
      <c r="BF3065" s="43" t="s">
        <v>4596</v>
      </c>
      <c r="BG3065" s="43" t="s">
        <v>93</v>
      </c>
      <c r="BH3065" s="7" t="s">
        <v>97</v>
      </c>
      <c r="BJ3065" s="7" t="s">
        <v>98</v>
      </c>
      <c r="BK3065" s="7" t="s">
        <v>99</v>
      </c>
      <c r="BL3065" s="7" t="s">
        <v>4597</v>
      </c>
      <c r="BM3065" s="7" t="s">
        <v>4598</v>
      </c>
      <c r="BS3065" s="12" t="s">
        <v>259</v>
      </c>
      <c r="BU3065" s="43">
        <v>1</v>
      </c>
      <c r="BW3065" s="43" t="s">
        <v>103</v>
      </c>
    </row>
    <row r="3066" spans="3:75" x14ac:dyDescent="0.35">
      <c r="C3066" s="43" t="str">
        <f t="shared" si="47"/>
        <v>IARA:BDT-06:2023: 3065</v>
      </c>
      <c r="D3066" s="43">
        <v>3065</v>
      </c>
      <c r="E3066" s="43" t="s">
        <v>5313</v>
      </c>
      <c r="F3066" s="1" t="s">
        <v>73</v>
      </c>
      <c r="G3066" s="43" t="s">
        <v>5257</v>
      </c>
      <c r="H3066" s="2">
        <v>45093</v>
      </c>
      <c r="J3066" s="12">
        <f>YEAR(H3066)</f>
        <v>2023</v>
      </c>
      <c r="K3066" s="12">
        <f>MONTH(H3066)</f>
        <v>6</v>
      </c>
      <c r="L3066" s="12">
        <f>DAY(H3066)</f>
        <v>16</v>
      </c>
      <c r="M3066" s="13"/>
      <c r="P3066" s="12" t="s">
        <v>75</v>
      </c>
      <c r="Q3066" s="12" t="str">
        <f>CONCATENATE(X3066," ",Y3066)</f>
        <v>Pica pica</v>
      </c>
      <c r="R3066" s="14" t="str">
        <f>CONCATENATE(S3066,", ",T3066,", ",U3066,", ",V3066,", ",W3066,", ",X3066,", ",Y3066)</f>
        <v>Animalia, Chordata, Aves, Passeriformes, Corvidae, Pica, pica</v>
      </c>
      <c r="S3066" s="6" t="s">
        <v>76</v>
      </c>
      <c r="T3066" s="6" t="s">
        <v>77</v>
      </c>
      <c r="U3066" s="6" t="s">
        <v>78</v>
      </c>
      <c r="V3066" s="6" t="s">
        <v>79</v>
      </c>
      <c r="W3066" s="6" t="s">
        <v>104</v>
      </c>
      <c r="X3066" s="6" t="s">
        <v>155</v>
      </c>
      <c r="Y3066" s="6" t="s">
        <v>156</v>
      </c>
      <c r="AA3066" s="12" t="s">
        <v>83</v>
      </c>
      <c r="AB3066" s="6" t="s">
        <v>84</v>
      </c>
      <c r="AC3066" s="12" t="s">
        <v>157</v>
      </c>
      <c r="AD3066" s="12" t="s">
        <v>259</v>
      </c>
      <c r="AE3066" s="2">
        <v>45093</v>
      </c>
      <c r="AF3066" s="43" t="s">
        <v>87</v>
      </c>
      <c r="AG3066" s="7" t="s">
        <v>158</v>
      </c>
      <c r="AH3066" s="43">
        <v>48.1124172750946</v>
      </c>
      <c r="AI3066" s="43">
        <v>-1.70652727372762</v>
      </c>
      <c r="AL3066" s="43">
        <v>10</v>
      </c>
      <c r="AN3066" s="46" t="s">
        <v>5240</v>
      </c>
      <c r="AO3066" s="5" t="s">
        <v>89</v>
      </c>
      <c r="AP3066" s="12" t="s">
        <v>259</v>
      </c>
      <c r="AR3066" s="7" t="s">
        <v>90</v>
      </c>
      <c r="AT3066" s="4" t="str">
        <f>CONCATENATE(AU3066,", ",AV3066,", ",AW3066,", ",AX3066,", ",AY3066,", ",AZ3066,", ",BA3066)</f>
        <v>Europe, France, FR, Bretagne, Ille-et-Vilaine, Rennes, Campus Institut Agro Rennes</v>
      </c>
      <c r="AU3066" s="1" t="s">
        <v>91</v>
      </c>
      <c r="AV3066" s="1" t="s">
        <v>92</v>
      </c>
      <c r="AW3066" s="1" t="s">
        <v>93</v>
      </c>
      <c r="AX3066" s="1" t="s">
        <v>94</v>
      </c>
      <c r="AY3066" s="1" t="s">
        <v>95</v>
      </c>
      <c r="AZ3066" s="1" t="s">
        <v>96</v>
      </c>
      <c r="BA3066" s="1" t="s">
        <v>5242</v>
      </c>
      <c r="BC3066" s="43"/>
      <c r="BF3066" s="43" t="s">
        <v>4596</v>
      </c>
      <c r="BG3066" s="43" t="s">
        <v>93</v>
      </c>
      <c r="BH3066" s="7" t="s">
        <v>97</v>
      </c>
      <c r="BJ3066" s="7" t="s">
        <v>98</v>
      </c>
      <c r="BK3066" s="7" t="s">
        <v>99</v>
      </c>
      <c r="BL3066" s="7" t="s">
        <v>4597</v>
      </c>
      <c r="BM3066" s="7" t="s">
        <v>4598</v>
      </c>
      <c r="BS3066" s="12" t="s">
        <v>259</v>
      </c>
      <c r="BU3066" s="43">
        <v>1</v>
      </c>
      <c r="BW3066" s="43" t="s">
        <v>103</v>
      </c>
    </row>
    <row r="3067" spans="3:75" x14ac:dyDescent="0.35">
      <c r="C3067" s="43" t="str">
        <f t="shared" si="47"/>
        <v>IARA:BDT-06:2023: 3066</v>
      </c>
      <c r="D3067" s="43">
        <v>3066</v>
      </c>
      <c r="E3067" s="43" t="s">
        <v>5313</v>
      </c>
      <c r="F3067" s="1" t="s">
        <v>73</v>
      </c>
      <c r="G3067" s="43" t="s">
        <v>5257</v>
      </c>
      <c r="H3067" s="2">
        <v>45093</v>
      </c>
      <c r="J3067" s="12">
        <f>YEAR(H3067)</f>
        <v>2023</v>
      </c>
      <c r="K3067" s="12">
        <f>MONTH(H3067)</f>
        <v>6</v>
      </c>
      <c r="L3067" s="12">
        <f>DAY(H3067)</f>
        <v>16</v>
      </c>
      <c r="M3067" s="13"/>
      <c r="P3067" s="12" t="s">
        <v>75</v>
      </c>
      <c r="Q3067" s="12" t="str">
        <f>CONCATENATE(X3067," ",Y3067)</f>
        <v>Troglodytes troglodytes</v>
      </c>
      <c r="R3067" s="14" t="str">
        <f>CONCATENATE(S3067,", ",T3067,", ",U3067,", ",V3067,", ",W3067,", ",X3067,", ",Y3067)</f>
        <v>Animalia, Chordata, Aves, Passeriformes, Troglodytidae, Troglodytes, troglodytes</v>
      </c>
      <c r="S3067" s="6" t="s">
        <v>76</v>
      </c>
      <c r="T3067" s="6" t="s">
        <v>77</v>
      </c>
      <c r="U3067" s="6" t="s">
        <v>78</v>
      </c>
      <c r="V3067" s="6" t="s">
        <v>79</v>
      </c>
      <c r="W3067" s="6" t="s">
        <v>197</v>
      </c>
      <c r="X3067" s="6" t="s">
        <v>198</v>
      </c>
      <c r="Y3067" s="6" t="s">
        <v>199</v>
      </c>
      <c r="AA3067" s="12" t="s">
        <v>83</v>
      </c>
      <c r="AB3067" s="6" t="s">
        <v>84</v>
      </c>
      <c r="AC3067" s="12" t="s">
        <v>200</v>
      </c>
      <c r="AD3067" s="12" t="s">
        <v>259</v>
      </c>
      <c r="AE3067" s="2">
        <v>45093</v>
      </c>
      <c r="AF3067" s="43" t="s">
        <v>87</v>
      </c>
      <c r="AG3067" s="7" t="s">
        <v>201</v>
      </c>
      <c r="AH3067" s="43">
        <v>48.112210369414697</v>
      </c>
      <c r="AI3067" s="43">
        <v>-1.7064725306394599</v>
      </c>
      <c r="AL3067" s="43">
        <v>10</v>
      </c>
      <c r="AN3067" s="46" t="s">
        <v>5240</v>
      </c>
      <c r="AO3067" s="5" t="s">
        <v>89</v>
      </c>
      <c r="AP3067" s="12" t="s">
        <v>259</v>
      </c>
      <c r="AR3067" s="7" t="s">
        <v>90</v>
      </c>
      <c r="AT3067" s="4" t="str">
        <f>CONCATENATE(AU3067,", ",AV3067,", ",AW3067,", ",AX3067,", ",AY3067,", ",AZ3067,", ",BA3067)</f>
        <v>Europe, France, FR, Bretagne, Ille-et-Vilaine, Rennes, Campus Institut Agro Rennes</v>
      </c>
      <c r="AU3067" s="1" t="s">
        <v>91</v>
      </c>
      <c r="AV3067" s="1" t="s">
        <v>92</v>
      </c>
      <c r="AW3067" s="1" t="s">
        <v>93</v>
      </c>
      <c r="AX3067" s="1" t="s">
        <v>94</v>
      </c>
      <c r="AY3067" s="1" t="s">
        <v>95</v>
      </c>
      <c r="AZ3067" s="1" t="s">
        <v>96</v>
      </c>
      <c r="BA3067" s="1" t="s">
        <v>5242</v>
      </c>
      <c r="BC3067" s="43"/>
      <c r="BF3067" s="43" t="s">
        <v>4596</v>
      </c>
      <c r="BG3067" s="43" t="s">
        <v>93</v>
      </c>
      <c r="BH3067" s="7" t="s">
        <v>97</v>
      </c>
      <c r="BJ3067" s="7" t="s">
        <v>98</v>
      </c>
      <c r="BK3067" s="7" t="s">
        <v>99</v>
      </c>
      <c r="BL3067" s="7" t="s">
        <v>4597</v>
      </c>
      <c r="BM3067" s="7" t="s">
        <v>4598</v>
      </c>
      <c r="BS3067" s="12" t="s">
        <v>259</v>
      </c>
      <c r="BU3067" s="43">
        <v>1</v>
      </c>
      <c r="BW3067" s="43" t="s">
        <v>103</v>
      </c>
    </row>
    <row r="3068" spans="3:75" x14ac:dyDescent="0.35">
      <c r="C3068" s="43" t="str">
        <f t="shared" si="47"/>
        <v>IARA:BDT-06:2023: 3067</v>
      </c>
      <c r="D3068" s="43">
        <v>3067</v>
      </c>
      <c r="E3068" s="43" t="s">
        <v>5313</v>
      </c>
      <c r="F3068" s="1" t="s">
        <v>73</v>
      </c>
      <c r="G3068" s="43" t="s">
        <v>5257</v>
      </c>
      <c r="H3068" s="2">
        <v>45093</v>
      </c>
      <c r="J3068" s="12">
        <f>YEAR(H3068)</f>
        <v>2023</v>
      </c>
      <c r="K3068" s="12">
        <f>MONTH(H3068)</f>
        <v>6</v>
      </c>
      <c r="L3068" s="12">
        <f>DAY(H3068)</f>
        <v>16</v>
      </c>
      <c r="M3068" s="13"/>
      <c r="P3068" s="12" t="s">
        <v>75</v>
      </c>
      <c r="Q3068" s="12" t="str">
        <f>CONCATENATE(X3068," ",Y3068)</f>
        <v>Turdus philomelos</v>
      </c>
      <c r="R3068" s="14" t="str">
        <f>CONCATENATE(S3068,", ",T3068,", ",U3068,", ",V3068,", ",W3068,", ",X3068,", ",Y3068)</f>
        <v>Animalia, Chordata, Aves, Passeriformes, Turdidae, Turdus, philomelos</v>
      </c>
      <c r="S3068" s="6" t="s">
        <v>76</v>
      </c>
      <c r="T3068" s="6" t="s">
        <v>77</v>
      </c>
      <c r="U3068" s="6" t="s">
        <v>78</v>
      </c>
      <c r="V3068" s="6" t="s">
        <v>79</v>
      </c>
      <c r="W3068" s="6" t="s">
        <v>126</v>
      </c>
      <c r="X3068" s="6" t="s">
        <v>127</v>
      </c>
      <c r="Y3068" s="6" t="s">
        <v>128</v>
      </c>
      <c r="AA3068" s="12" t="s">
        <v>83</v>
      </c>
      <c r="AB3068" s="6" t="s">
        <v>129</v>
      </c>
      <c r="AC3068" s="12" t="s">
        <v>130</v>
      </c>
      <c r="AD3068" s="12" t="s">
        <v>259</v>
      </c>
      <c r="AE3068" s="2">
        <v>45093</v>
      </c>
      <c r="AF3068" s="43" t="s">
        <v>87</v>
      </c>
      <c r="AG3068" s="7" t="s">
        <v>131</v>
      </c>
      <c r="AH3068" s="43">
        <v>48.112167995929703</v>
      </c>
      <c r="AI3068" s="43">
        <v>-1.7068027668307699</v>
      </c>
      <c r="AL3068" s="43">
        <v>10</v>
      </c>
      <c r="AN3068" s="46" t="s">
        <v>5240</v>
      </c>
      <c r="AO3068" s="5" t="s">
        <v>89</v>
      </c>
      <c r="AP3068" s="12" t="s">
        <v>259</v>
      </c>
      <c r="AR3068" s="7" t="s">
        <v>90</v>
      </c>
      <c r="AT3068" s="4" t="str">
        <f>CONCATENATE(AU3068,", ",AV3068,", ",AW3068,", ",AX3068,", ",AY3068,", ",AZ3068,", ",BA3068)</f>
        <v>Europe, France, FR, Bretagne, Ille-et-Vilaine, Rennes, Campus Institut Agro Rennes</v>
      </c>
      <c r="AU3068" s="1" t="s">
        <v>91</v>
      </c>
      <c r="AV3068" s="1" t="s">
        <v>92</v>
      </c>
      <c r="AW3068" s="1" t="s">
        <v>93</v>
      </c>
      <c r="AX3068" s="1" t="s">
        <v>94</v>
      </c>
      <c r="AY3068" s="1" t="s">
        <v>95</v>
      </c>
      <c r="AZ3068" s="1" t="s">
        <v>96</v>
      </c>
      <c r="BA3068" s="1" t="s">
        <v>5242</v>
      </c>
      <c r="BC3068" s="43"/>
      <c r="BF3068" s="43" t="s">
        <v>4596</v>
      </c>
      <c r="BG3068" s="43" t="s">
        <v>93</v>
      </c>
      <c r="BH3068" s="7" t="s">
        <v>97</v>
      </c>
      <c r="BJ3068" s="7" t="s">
        <v>98</v>
      </c>
      <c r="BK3068" s="7" t="s">
        <v>99</v>
      </c>
      <c r="BL3068" s="7" t="s">
        <v>4597</v>
      </c>
      <c r="BM3068" s="7" t="s">
        <v>4598</v>
      </c>
      <c r="BS3068" s="12" t="s">
        <v>259</v>
      </c>
      <c r="BU3068" s="43">
        <v>1</v>
      </c>
      <c r="BW3068" s="43" t="s">
        <v>103</v>
      </c>
    </row>
    <row r="3069" spans="3:75" x14ac:dyDescent="0.35">
      <c r="C3069" s="43" t="str">
        <f t="shared" si="47"/>
        <v>IARA:BDT-06:2023: 3068</v>
      </c>
      <c r="D3069" s="43">
        <v>3068</v>
      </c>
      <c r="E3069" s="43" t="s">
        <v>5313</v>
      </c>
      <c r="F3069" s="1" t="s">
        <v>73</v>
      </c>
      <c r="G3069" s="43" t="s">
        <v>5257</v>
      </c>
      <c r="H3069" s="2">
        <v>45093</v>
      </c>
      <c r="J3069" s="12">
        <f>YEAR(H3069)</f>
        <v>2023</v>
      </c>
      <c r="K3069" s="12">
        <f>MONTH(H3069)</f>
        <v>6</v>
      </c>
      <c r="L3069" s="12">
        <f>DAY(H3069)</f>
        <v>16</v>
      </c>
      <c r="M3069" s="13"/>
      <c r="P3069" s="12" t="s">
        <v>75</v>
      </c>
      <c r="Q3069" s="12" t="str">
        <f>CONCATENATE(X3069," ",Y3069)</f>
        <v>Turdus philomelos</v>
      </c>
      <c r="R3069" s="14" t="str">
        <f>CONCATENATE(S3069,", ",T3069,", ",U3069,", ",V3069,", ",W3069,", ",X3069,", ",Y3069)</f>
        <v>Animalia, Chordata, Aves, Passeriformes, Turdidae, Turdus, philomelos</v>
      </c>
      <c r="S3069" s="6" t="s">
        <v>76</v>
      </c>
      <c r="T3069" s="6" t="s">
        <v>77</v>
      </c>
      <c r="U3069" s="6" t="s">
        <v>78</v>
      </c>
      <c r="V3069" s="6" t="s">
        <v>79</v>
      </c>
      <c r="W3069" s="6" t="s">
        <v>126</v>
      </c>
      <c r="X3069" s="6" t="s">
        <v>127</v>
      </c>
      <c r="Y3069" s="6" t="s">
        <v>128</v>
      </c>
      <c r="AA3069" s="12" t="s">
        <v>83</v>
      </c>
      <c r="AB3069" s="6" t="s">
        <v>129</v>
      </c>
      <c r="AC3069" s="12" t="s">
        <v>130</v>
      </c>
      <c r="AD3069" s="12" t="s">
        <v>259</v>
      </c>
      <c r="AE3069" s="2">
        <v>45093</v>
      </c>
      <c r="AF3069" s="43" t="s">
        <v>87</v>
      </c>
      <c r="AG3069" s="7" t="s">
        <v>131</v>
      </c>
      <c r="AH3069" s="43">
        <v>48.112190776996698</v>
      </c>
      <c r="AI3069" s="43">
        <v>-1.7068411026529799</v>
      </c>
      <c r="AL3069" s="43">
        <v>10</v>
      </c>
      <c r="AN3069" s="46" t="s">
        <v>5240</v>
      </c>
      <c r="AO3069" s="5" t="s">
        <v>89</v>
      </c>
      <c r="AP3069" s="12" t="s">
        <v>259</v>
      </c>
      <c r="AR3069" s="7" t="s">
        <v>90</v>
      </c>
      <c r="AT3069" s="4" t="str">
        <f>CONCATENATE(AU3069,", ",AV3069,", ",AW3069,", ",AX3069,", ",AY3069,", ",AZ3069,", ",BA3069)</f>
        <v>Europe, France, FR, Bretagne, Ille-et-Vilaine, Rennes, Campus Institut Agro Rennes</v>
      </c>
      <c r="AU3069" s="1" t="s">
        <v>91</v>
      </c>
      <c r="AV3069" s="1" t="s">
        <v>92</v>
      </c>
      <c r="AW3069" s="1" t="s">
        <v>93</v>
      </c>
      <c r="AX3069" s="1" t="s">
        <v>94</v>
      </c>
      <c r="AY3069" s="1" t="s">
        <v>95</v>
      </c>
      <c r="AZ3069" s="1" t="s">
        <v>96</v>
      </c>
      <c r="BA3069" s="1" t="s">
        <v>5242</v>
      </c>
      <c r="BC3069" s="43"/>
      <c r="BF3069" s="43" t="s">
        <v>4596</v>
      </c>
      <c r="BG3069" s="43" t="s">
        <v>93</v>
      </c>
      <c r="BH3069" s="7" t="s">
        <v>97</v>
      </c>
      <c r="BJ3069" s="7" t="s">
        <v>98</v>
      </c>
      <c r="BK3069" s="7" t="s">
        <v>99</v>
      </c>
      <c r="BL3069" s="7" t="s">
        <v>4597</v>
      </c>
      <c r="BM3069" s="7" t="s">
        <v>4598</v>
      </c>
      <c r="BS3069" s="12" t="s">
        <v>259</v>
      </c>
      <c r="BU3069" s="43">
        <v>1</v>
      </c>
      <c r="BW3069" s="43" t="s">
        <v>103</v>
      </c>
    </row>
    <row r="3070" spans="3:75" x14ac:dyDescent="0.35">
      <c r="C3070" s="43" t="str">
        <f t="shared" si="47"/>
        <v>IARA:BDT-06:2023: 3069</v>
      </c>
      <c r="D3070" s="43">
        <v>3069</v>
      </c>
      <c r="E3070" s="43" t="s">
        <v>5313</v>
      </c>
      <c r="F3070" s="1" t="s">
        <v>73</v>
      </c>
      <c r="G3070" s="43" t="s">
        <v>5257</v>
      </c>
      <c r="H3070" s="2">
        <v>45093</v>
      </c>
      <c r="J3070" s="12">
        <f>YEAR(H3070)</f>
        <v>2023</v>
      </c>
      <c r="K3070" s="12">
        <f>MONTH(H3070)</f>
        <v>6</v>
      </c>
      <c r="L3070" s="12">
        <f>DAY(H3070)</f>
        <v>16</v>
      </c>
      <c r="M3070" s="13"/>
      <c r="P3070" s="12" t="s">
        <v>75</v>
      </c>
      <c r="Q3070" s="12" t="str">
        <f>CONCATENATE(X3070," ",Y3070)</f>
        <v>Turdus merula</v>
      </c>
      <c r="R3070" s="14" t="str">
        <f>CONCATENATE(S3070,", ",T3070,", ",U3070,", ",V3070,", ",W3070,", ",X3070,", ",Y3070)</f>
        <v>Animalia, Chordata, Aves, Passeriformes, Turdidae, Turdus, merula</v>
      </c>
      <c r="S3070" s="6" t="s">
        <v>76</v>
      </c>
      <c r="T3070" s="6" t="s">
        <v>77</v>
      </c>
      <c r="U3070" s="6" t="s">
        <v>78</v>
      </c>
      <c r="V3070" s="19" t="s">
        <v>79</v>
      </c>
      <c r="W3070" s="19" t="s">
        <v>126</v>
      </c>
      <c r="X3070" s="19" t="s">
        <v>127</v>
      </c>
      <c r="Y3070" s="19" t="s">
        <v>132</v>
      </c>
      <c r="AA3070" s="12" t="s">
        <v>83</v>
      </c>
      <c r="AB3070" s="6" t="s">
        <v>84</v>
      </c>
      <c r="AC3070" s="12" t="s">
        <v>133</v>
      </c>
      <c r="AD3070" s="12" t="s">
        <v>259</v>
      </c>
      <c r="AE3070" s="2">
        <v>45093</v>
      </c>
      <c r="AF3070" s="43" t="s">
        <v>87</v>
      </c>
      <c r="AG3070" s="7" t="s">
        <v>134</v>
      </c>
      <c r="AH3070" s="43">
        <v>48.111991538024697</v>
      </c>
      <c r="AI3070" s="43">
        <v>-1.70683786953606</v>
      </c>
      <c r="AL3070" s="43">
        <v>10</v>
      </c>
      <c r="AN3070" s="46" t="s">
        <v>5240</v>
      </c>
      <c r="AO3070" s="5" t="s">
        <v>89</v>
      </c>
      <c r="AP3070" s="12" t="s">
        <v>259</v>
      </c>
      <c r="AR3070" s="7" t="s">
        <v>90</v>
      </c>
      <c r="AT3070" s="4" t="str">
        <f>CONCATENATE(AU3070,", ",AV3070,", ",AW3070,", ",AX3070,", ",AY3070,", ",AZ3070,", ",BA3070)</f>
        <v>Europe, France, FR, Bretagne, Ille-et-Vilaine, Rennes, Campus Institut Agro Rennes</v>
      </c>
      <c r="AU3070" s="1" t="s">
        <v>91</v>
      </c>
      <c r="AV3070" s="1" t="s">
        <v>92</v>
      </c>
      <c r="AW3070" s="1" t="s">
        <v>93</v>
      </c>
      <c r="AX3070" s="1" t="s">
        <v>94</v>
      </c>
      <c r="AY3070" s="1" t="s">
        <v>95</v>
      </c>
      <c r="AZ3070" s="1" t="s">
        <v>96</v>
      </c>
      <c r="BA3070" s="1" t="s">
        <v>5242</v>
      </c>
      <c r="BC3070" s="43"/>
      <c r="BF3070" s="43" t="s">
        <v>4596</v>
      </c>
      <c r="BG3070" s="43" t="s">
        <v>93</v>
      </c>
      <c r="BH3070" s="7" t="s">
        <v>97</v>
      </c>
      <c r="BJ3070" s="7" t="s">
        <v>98</v>
      </c>
      <c r="BK3070" s="7" t="s">
        <v>99</v>
      </c>
      <c r="BL3070" s="7" t="s">
        <v>4597</v>
      </c>
      <c r="BM3070" s="7" t="s">
        <v>4598</v>
      </c>
      <c r="BS3070" s="12" t="s">
        <v>259</v>
      </c>
      <c r="BU3070" s="43">
        <v>1</v>
      </c>
      <c r="BW3070" s="43" t="s">
        <v>103</v>
      </c>
    </row>
    <row r="3071" spans="3:75" x14ac:dyDescent="0.35">
      <c r="C3071" s="43" t="str">
        <f t="shared" si="47"/>
        <v>IARA:BDT-06:2023: 3070</v>
      </c>
      <c r="D3071" s="43">
        <v>3070</v>
      </c>
      <c r="E3071" s="43" t="s">
        <v>5313</v>
      </c>
      <c r="F3071" s="1" t="s">
        <v>73</v>
      </c>
      <c r="G3071" s="43" t="s">
        <v>5257</v>
      </c>
      <c r="H3071" s="2">
        <v>45093</v>
      </c>
      <c r="J3071" s="12">
        <f>YEAR(H3071)</f>
        <v>2023</v>
      </c>
      <c r="K3071" s="12">
        <f>MONTH(H3071)</f>
        <v>6</v>
      </c>
      <c r="L3071" s="12">
        <f>DAY(H3071)</f>
        <v>16</v>
      </c>
      <c r="M3071" s="13"/>
      <c r="P3071" s="12" t="s">
        <v>75</v>
      </c>
      <c r="Q3071" s="12" t="str">
        <f>CONCATENATE(X3071," ",Y3071)</f>
        <v>Turdus merula</v>
      </c>
      <c r="R3071" s="14" t="str">
        <f>CONCATENATE(S3071,", ",T3071,", ",U3071,", ",V3071,", ",W3071,", ",X3071,", ",Y3071)</f>
        <v>Animalia, Chordata, Aves, Passeriformes, Turdidae, Turdus, merula</v>
      </c>
      <c r="S3071" s="6" t="s">
        <v>76</v>
      </c>
      <c r="T3071" s="6" t="s">
        <v>77</v>
      </c>
      <c r="U3071" s="6" t="s">
        <v>78</v>
      </c>
      <c r="V3071" s="19" t="s">
        <v>79</v>
      </c>
      <c r="W3071" s="19" t="s">
        <v>126</v>
      </c>
      <c r="X3071" s="19" t="s">
        <v>127</v>
      </c>
      <c r="Y3071" s="19" t="s">
        <v>132</v>
      </c>
      <c r="AA3071" s="12" t="s">
        <v>83</v>
      </c>
      <c r="AB3071" s="6" t="s">
        <v>84</v>
      </c>
      <c r="AC3071" s="12" t="s">
        <v>133</v>
      </c>
      <c r="AD3071" s="12" t="s">
        <v>259</v>
      </c>
      <c r="AE3071" s="2">
        <v>45093</v>
      </c>
      <c r="AF3071" s="43" t="s">
        <v>87</v>
      </c>
      <c r="AG3071" s="7" t="s">
        <v>134</v>
      </c>
      <c r="AH3071" s="43">
        <v>48.111963044070698</v>
      </c>
      <c r="AI3071" s="43">
        <v>-1.70682080806978</v>
      </c>
      <c r="AL3071" s="43">
        <v>10</v>
      </c>
      <c r="AN3071" s="46" t="s">
        <v>5240</v>
      </c>
      <c r="AO3071" s="5" t="s">
        <v>89</v>
      </c>
      <c r="AP3071" s="12" t="s">
        <v>259</v>
      </c>
      <c r="AR3071" s="7" t="s">
        <v>90</v>
      </c>
      <c r="AT3071" s="4" t="str">
        <f>CONCATENATE(AU3071,", ",AV3071,", ",AW3071,", ",AX3071,", ",AY3071,", ",AZ3071,", ",BA3071)</f>
        <v>Europe, France, FR, Bretagne, Ille-et-Vilaine, Rennes, Campus Institut Agro Rennes</v>
      </c>
      <c r="AU3071" s="1" t="s">
        <v>91</v>
      </c>
      <c r="AV3071" s="1" t="s">
        <v>92</v>
      </c>
      <c r="AW3071" s="1" t="s">
        <v>93</v>
      </c>
      <c r="AX3071" s="1" t="s">
        <v>94</v>
      </c>
      <c r="AY3071" s="1" t="s">
        <v>95</v>
      </c>
      <c r="AZ3071" s="1" t="s">
        <v>96</v>
      </c>
      <c r="BA3071" s="1" t="s">
        <v>5242</v>
      </c>
      <c r="BC3071" s="43"/>
      <c r="BF3071" s="43" t="s">
        <v>4596</v>
      </c>
      <c r="BG3071" s="43" t="s">
        <v>93</v>
      </c>
      <c r="BH3071" s="7" t="s">
        <v>97</v>
      </c>
      <c r="BJ3071" s="7" t="s">
        <v>98</v>
      </c>
      <c r="BK3071" s="7" t="s">
        <v>99</v>
      </c>
      <c r="BL3071" s="7" t="s">
        <v>4597</v>
      </c>
      <c r="BM3071" s="7" t="s">
        <v>4598</v>
      </c>
      <c r="BS3071" s="12" t="s">
        <v>259</v>
      </c>
      <c r="BU3071" s="43">
        <v>1</v>
      </c>
      <c r="BW3071" s="43" t="s">
        <v>103</v>
      </c>
    </row>
    <row r="3072" spans="3:75" x14ac:dyDescent="0.35">
      <c r="C3072" s="43" t="str">
        <f t="shared" si="47"/>
        <v>IARA:BDT-06:2023: 3071</v>
      </c>
      <c r="D3072" s="43">
        <v>3071</v>
      </c>
      <c r="E3072" s="43" t="s">
        <v>5313</v>
      </c>
      <c r="F3072" s="1" t="s">
        <v>73</v>
      </c>
      <c r="G3072" s="43" t="s">
        <v>5257</v>
      </c>
      <c r="H3072" s="2">
        <v>45093</v>
      </c>
      <c r="J3072" s="12">
        <f>YEAR(H3072)</f>
        <v>2023</v>
      </c>
      <c r="K3072" s="12">
        <f>MONTH(H3072)</f>
        <v>6</v>
      </c>
      <c r="L3072" s="12">
        <f>DAY(H3072)</f>
        <v>16</v>
      </c>
      <c r="M3072" s="13"/>
      <c r="P3072" s="12" t="s">
        <v>75</v>
      </c>
      <c r="Q3072" s="12" t="str">
        <f>CONCATENATE(X3072," ",Y3072)</f>
        <v>Erithacus rubecula</v>
      </c>
      <c r="R3072" s="14" t="str">
        <f>CONCATENATE(S3072,", ",T3072,", ",U3072,", ",V3072,", ",W3072,", ",X3072,", ",Y3072)</f>
        <v>Animalia, Chordata, Aves, Passeriformes, Muscicapidae, Erithacus, rubecula</v>
      </c>
      <c r="S3072" s="6" t="s">
        <v>76</v>
      </c>
      <c r="T3072" s="6" t="s">
        <v>77</v>
      </c>
      <c r="U3072" s="6" t="s">
        <v>78</v>
      </c>
      <c r="V3072" s="6" t="s">
        <v>79</v>
      </c>
      <c r="W3072" s="6" t="s">
        <v>182</v>
      </c>
      <c r="X3072" s="6" t="s">
        <v>183</v>
      </c>
      <c r="Y3072" s="6" t="s">
        <v>184</v>
      </c>
      <c r="AA3072" s="12" t="s">
        <v>83</v>
      </c>
      <c r="AB3072" s="6" t="s">
        <v>84</v>
      </c>
      <c r="AC3072" s="12" t="s">
        <v>185</v>
      </c>
      <c r="AD3072" s="12" t="s">
        <v>259</v>
      </c>
      <c r="AE3072" s="2">
        <v>45093</v>
      </c>
      <c r="AF3072" s="43" t="s">
        <v>87</v>
      </c>
      <c r="AG3072" s="7" t="s">
        <v>186</v>
      </c>
      <c r="AH3072" s="43">
        <v>48.111952415246897</v>
      </c>
      <c r="AI3072" s="43">
        <v>-1.7069650829469101</v>
      </c>
      <c r="AL3072" s="43">
        <v>10</v>
      </c>
      <c r="AN3072" s="46" t="s">
        <v>5240</v>
      </c>
      <c r="AO3072" s="5" t="s">
        <v>89</v>
      </c>
      <c r="AP3072" s="12" t="s">
        <v>259</v>
      </c>
      <c r="AR3072" s="7" t="s">
        <v>90</v>
      </c>
      <c r="AT3072" s="4" t="str">
        <f>CONCATENATE(AU3072,", ",AV3072,", ",AW3072,", ",AX3072,", ",AY3072,", ",AZ3072,", ",BA3072)</f>
        <v>Europe, France, FR, Bretagne, Ille-et-Vilaine, Rennes, Campus Institut Agro Rennes</v>
      </c>
      <c r="AU3072" s="1" t="s">
        <v>91</v>
      </c>
      <c r="AV3072" s="1" t="s">
        <v>92</v>
      </c>
      <c r="AW3072" s="1" t="s">
        <v>93</v>
      </c>
      <c r="AX3072" s="1" t="s">
        <v>94</v>
      </c>
      <c r="AY3072" s="1" t="s">
        <v>95</v>
      </c>
      <c r="AZ3072" s="1" t="s">
        <v>96</v>
      </c>
      <c r="BA3072" s="1" t="s">
        <v>5242</v>
      </c>
      <c r="BC3072" s="43"/>
      <c r="BF3072" s="43" t="s">
        <v>4596</v>
      </c>
      <c r="BG3072" s="43" t="s">
        <v>93</v>
      </c>
      <c r="BH3072" s="7" t="s">
        <v>97</v>
      </c>
      <c r="BJ3072" s="7" t="s">
        <v>98</v>
      </c>
      <c r="BK3072" s="7" t="s">
        <v>99</v>
      </c>
      <c r="BL3072" s="7" t="s">
        <v>4597</v>
      </c>
      <c r="BM3072" s="7" t="s">
        <v>4598</v>
      </c>
      <c r="BS3072" s="12" t="s">
        <v>259</v>
      </c>
      <c r="BU3072" s="43">
        <v>1</v>
      </c>
      <c r="BW3072" s="43" t="s">
        <v>103</v>
      </c>
    </row>
    <row r="3073" spans="3:75" x14ac:dyDescent="0.35">
      <c r="C3073" s="43" t="str">
        <f t="shared" si="47"/>
        <v>IARA:BDT-06:2023: 3072</v>
      </c>
      <c r="D3073" s="43">
        <v>3072</v>
      </c>
      <c r="E3073" s="43" t="s">
        <v>5313</v>
      </c>
      <c r="F3073" s="1" t="s">
        <v>73</v>
      </c>
      <c r="G3073" s="43" t="s">
        <v>5257</v>
      </c>
      <c r="H3073" s="2">
        <v>45093</v>
      </c>
      <c r="J3073" s="12">
        <f>YEAR(H3073)</f>
        <v>2023</v>
      </c>
      <c r="K3073" s="12">
        <f>MONTH(H3073)</f>
        <v>6</v>
      </c>
      <c r="L3073" s="12">
        <f>DAY(H3073)</f>
        <v>16</v>
      </c>
      <c r="M3073" s="13"/>
      <c r="P3073" s="12" t="s">
        <v>75</v>
      </c>
      <c r="Q3073" s="12" t="str">
        <f>CONCATENATE(X3073," ",Y3073)</f>
        <v>Columba palumbus</v>
      </c>
      <c r="R3073" s="14" t="str">
        <f>CONCATENATE(S3073,", ",T3073,", ",U3073,", ",V3073,", ",W3073,", ",X3073,", ",Y3073)</f>
        <v>Animalia, Chordata, Aves, Columbiformes, Columbidae, Columba, palumbus</v>
      </c>
      <c r="S3073" s="6" t="s">
        <v>76</v>
      </c>
      <c r="T3073" s="6" t="s">
        <v>77</v>
      </c>
      <c r="U3073" s="6" t="s">
        <v>78</v>
      </c>
      <c r="V3073" s="6" t="s">
        <v>159</v>
      </c>
      <c r="W3073" s="6" t="s">
        <v>160</v>
      </c>
      <c r="X3073" s="6" t="s">
        <v>161</v>
      </c>
      <c r="Y3073" s="6" t="s">
        <v>162</v>
      </c>
      <c r="AA3073" s="12" t="s">
        <v>83</v>
      </c>
      <c r="AB3073" s="6" t="s">
        <v>84</v>
      </c>
      <c r="AC3073" s="12" t="s">
        <v>163</v>
      </c>
      <c r="AD3073" s="12" t="s">
        <v>259</v>
      </c>
      <c r="AE3073" s="2">
        <v>45093</v>
      </c>
      <c r="AF3073" s="43" t="s">
        <v>87</v>
      </c>
      <c r="AG3073" s="7" t="s">
        <v>164</v>
      </c>
      <c r="AH3073" s="43">
        <v>48.112409616080001</v>
      </c>
      <c r="AI3073" s="43">
        <v>-1.7069622611509101</v>
      </c>
      <c r="AL3073" s="43">
        <v>10</v>
      </c>
      <c r="AN3073" s="46" t="s">
        <v>5240</v>
      </c>
      <c r="AO3073" s="5" t="s">
        <v>89</v>
      </c>
      <c r="AP3073" s="12" t="s">
        <v>259</v>
      </c>
      <c r="AR3073" s="7" t="s">
        <v>90</v>
      </c>
      <c r="AT3073" s="4" t="str">
        <f>CONCATENATE(AU3073,", ",AV3073,", ",AW3073,", ",AX3073,", ",AY3073,", ",AZ3073,", ",BA3073)</f>
        <v>Europe, France, FR, Bretagne, Ille-et-Vilaine, Rennes, Campus Institut Agro Rennes</v>
      </c>
      <c r="AU3073" s="1" t="s">
        <v>91</v>
      </c>
      <c r="AV3073" s="1" t="s">
        <v>92</v>
      </c>
      <c r="AW3073" s="1" t="s">
        <v>93</v>
      </c>
      <c r="AX3073" s="1" t="s">
        <v>94</v>
      </c>
      <c r="AY3073" s="1" t="s">
        <v>95</v>
      </c>
      <c r="AZ3073" s="1" t="s">
        <v>96</v>
      </c>
      <c r="BA3073" s="1" t="s">
        <v>5242</v>
      </c>
      <c r="BC3073" s="43"/>
      <c r="BF3073" s="43" t="s">
        <v>4596</v>
      </c>
      <c r="BG3073" s="43" t="s">
        <v>93</v>
      </c>
      <c r="BH3073" s="7" t="s">
        <v>97</v>
      </c>
      <c r="BJ3073" s="7" t="s">
        <v>98</v>
      </c>
      <c r="BK3073" s="7" t="s">
        <v>99</v>
      </c>
      <c r="BL3073" s="7" t="s">
        <v>4597</v>
      </c>
      <c r="BM3073" s="7" t="s">
        <v>4598</v>
      </c>
      <c r="BS3073" s="12" t="s">
        <v>259</v>
      </c>
      <c r="BU3073" s="43">
        <v>1</v>
      </c>
      <c r="BW3073" s="43" t="s">
        <v>103</v>
      </c>
    </row>
    <row r="3074" spans="3:75" x14ac:dyDescent="0.35">
      <c r="C3074" s="43" t="str">
        <f t="shared" si="47"/>
        <v>IARA:BDT-06:2023: 3073</v>
      </c>
      <c r="D3074" s="43">
        <v>3073</v>
      </c>
      <c r="E3074" s="43" t="s">
        <v>5313</v>
      </c>
      <c r="F3074" s="1" t="s">
        <v>73</v>
      </c>
      <c r="G3074" s="43" t="s">
        <v>5257</v>
      </c>
      <c r="H3074" s="2">
        <v>45093</v>
      </c>
      <c r="J3074" s="12">
        <f>YEAR(H3074)</f>
        <v>2023</v>
      </c>
      <c r="K3074" s="12">
        <f>MONTH(H3074)</f>
        <v>6</v>
      </c>
      <c r="L3074" s="12">
        <f>DAY(H3074)</f>
        <v>16</v>
      </c>
      <c r="M3074" s="13"/>
      <c r="P3074" s="12" t="s">
        <v>75</v>
      </c>
      <c r="Q3074" s="12" t="str">
        <f>CONCATENATE(X3074," ",Y3074)</f>
        <v>Turdus merula</v>
      </c>
      <c r="R3074" s="14" t="str">
        <f>CONCATENATE(S3074,", ",T3074,", ",U3074,", ",V3074,", ",W3074,", ",X3074,", ",Y3074)</f>
        <v>Animalia, Chordata, Aves, Passeriformes, Turdidae, Turdus, merula</v>
      </c>
      <c r="S3074" s="6" t="s">
        <v>76</v>
      </c>
      <c r="T3074" s="6" t="s">
        <v>77</v>
      </c>
      <c r="U3074" s="6" t="s">
        <v>78</v>
      </c>
      <c r="V3074" s="19" t="s">
        <v>79</v>
      </c>
      <c r="W3074" s="19" t="s">
        <v>126</v>
      </c>
      <c r="X3074" s="19" t="s">
        <v>127</v>
      </c>
      <c r="Y3074" s="19" t="s">
        <v>132</v>
      </c>
      <c r="AA3074" s="12" t="s">
        <v>83</v>
      </c>
      <c r="AB3074" s="6" t="s">
        <v>84</v>
      </c>
      <c r="AC3074" s="12" t="s">
        <v>133</v>
      </c>
      <c r="AD3074" s="12" t="s">
        <v>259</v>
      </c>
      <c r="AE3074" s="2">
        <v>45093</v>
      </c>
      <c r="AF3074" s="43" t="s">
        <v>87</v>
      </c>
      <c r="AG3074" s="7" t="s">
        <v>134</v>
      </c>
      <c r="AH3074" s="43">
        <v>48.112366804532201</v>
      </c>
      <c r="AI3074" s="43">
        <v>-1.70706010209392</v>
      </c>
      <c r="AL3074" s="43">
        <v>10</v>
      </c>
      <c r="AN3074" s="46" t="s">
        <v>5240</v>
      </c>
      <c r="AO3074" s="5" t="s">
        <v>89</v>
      </c>
      <c r="AP3074" s="12" t="s">
        <v>259</v>
      </c>
      <c r="AR3074" s="7" t="s">
        <v>90</v>
      </c>
      <c r="AT3074" s="4" t="str">
        <f>CONCATENATE(AU3074,", ",AV3074,", ",AW3074,", ",AX3074,", ",AY3074,", ",AZ3074,", ",BA3074)</f>
        <v>Europe, France, FR, Bretagne, Ille-et-Vilaine, Rennes, Campus Institut Agro Rennes</v>
      </c>
      <c r="AU3074" s="1" t="s">
        <v>91</v>
      </c>
      <c r="AV3074" s="1" t="s">
        <v>92</v>
      </c>
      <c r="AW3074" s="1" t="s">
        <v>93</v>
      </c>
      <c r="AX3074" s="1" t="s">
        <v>94</v>
      </c>
      <c r="AY3074" s="1" t="s">
        <v>95</v>
      </c>
      <c r="AZ3074" s="1" t="s">
        <v>96</v>
      </c>
      <c r="BA3074" s="1" t="s">
        <v>5242</v>
      </c>
      <c r="BC3074" s="43"/>
      <c r="BF3074" s="43" t="s">
        <v>4596</v>
      </c>
      <c r="BG3074" s="43" t="s">
        <v>93</v>
      </c>
      <c r="BH3074" s="7" t="s">
        <v>97</v>
      </c>
      <c r="BJ3074" s="7" t="s">
        <v>98</v>
      </c>
      <c r="BK3074" s="7" t="s">
        <v>99</v>
      </c>
      <c r="BL3074" s="7" t="s">
        <v>4597</v>
      </c>
      <c r="BM3074" s="7" t="s">
        <v>4598</v>
      </c>
      <c r="BS3074" s="12" t="s">
        <v>259</v>
      </c>
      <c r="BU3074" s="43">
        <v>1</v>
      </c>
      <c r="BW3074" s="43" t="s">
        <v>103</v>
      </c>
    </row>
    <row r="3075" spans="3:75" x14ac:dyDescent="0.35">
      <c r="C3075" s="43" t="str">
        <f t="shared" ref="C3075:C3138" si="48">_xlfn.CONCAT(E3075,D3075)</f>
        <v>IARA:BDT-06:2023: 3074</v>
      </c>
      <c r="D3075" s="43">
        <v>3074</v>
      </c>
      <c r="E3075" s="43" t="s">
        <v>5313</v>
      </c>
      <c r="F3075" s="1" t="s">
        <v>73</v>
      </c>
      <c r="G3075" s="43" t="s">
        <v>5257</v>
      </c>
      <c r="H3075" s="2">
        <v>45093</v>
      </c>
      <c r="J3075" s="12">
        <f>YEAR(H3075)</f>
        <v>2023</v>
      </c>
      <c r="K3075" s="12">
        <f>MONTH(H3075)</f>
        <v>6</v>
      </c>
      <c r="L3075" s="12">
        <f>DAY(H3075)</f>
        <v>16</v>
      </c>
      <c r="M3075" s="13"/>
      <c r="P3075" s="12" t="s">
        <v>75</v>
      </c>
      <c r="Q3075" s="12" t="str">
        <f>CONCATENATE(X3075," ",Y3075)</f>
        <v>Turdus merula</v>
      </c>
      <c r="R3075" s="14" t="str">
        <f>CONCATENATE(S3075,", ",T3075,", ",U3075,", ",V3075,", ",W3075,", ",X3075,", ",Y3075)</f>
        <v>Animalia, Chordata, Aves, Passeriformes, Turdidae, Turdus, merula</v>
      </c>
      <c r="S3075" s="6" t="s">
        <v>76</v>
      </c>
      <c r="T3075" s="6" t="s">
        <v>77</v>
      </c>
      <c r="U3075" s="6" t="s">
        <v>78</v>
      </c>
      <c r="V3075" s="19" t="s">
        <v>79</v>
      </c>
      <c r="W3075" s="19" t="s">
        <v>126</v>
      </c>
      <c r="X3075" s="19" t="s">
        <v>127</v>
      </c>
      <c r="Y3075" s="19" t="s">
        <v>132</v>
      </c>
      <c r="AA3075" s="12" t="s">
        <v>83</v>
      </c>
      <c r="AB3075" s="6" t="s">
        <v>84</v>
      </c>
      <c r="AC3075" s="12" t="s">
        <v>133</v>
      </c>
      <c r="AD3075" s="12" t="s">
        <v>259</v>
      </c>
      <c r="AE3075" s="2">
        <v>45093</v>
      </c>
      <c r="AF3075" s="43" t="s">
        <v>87</v>
      </c>
      <c r="AG3075" s="7" t="s">
        <v>134</v>
      </c>
      <c r="AH3075" s="43">
        <v>48.1120543867412</v>
      </c>
      <c r="AI3075" s="43">
        <v>-1.7070903483558599</v>
      </c>
      <c r="AL3075" s="43">
        <v>10</v>
      </c>
      <c r="AN3075" s="46" t="s">
        <v>5240</v>
      </c>
      <c r="AO3075" s="5" t="s">
        <v>89</v>
      </c>
      <c r="AP3075" s="12" t="s">
        <v>259</v>
      </c>
      <c r="AR3075" s="7" t="s">
        <v>90</v>
      </c>
      <c r="AT3075" s="4" t="str">
        <f>CONCATENATE(AU3075,", ",AV3075,", ",AW3075,", ",AX3075,", ",AY3075,", ",AZ3075,", ",BA3075)</f>
        <v>Europe, France, FR, Bretagne, Ille-et-Vilaine, Rennes, Campus Institut Agro Rennes</v>
      </c>
      <c r="AU3075" s="1" t="s">
        <v>91</v>
      </c>
      <c r="AV3075" s="1" t="s">
        <v>92</v>
      </c>
      <c r="AW3075" s="1" t="s">
        <v>93</v>
      </c>
      <c r="AX3075" s="1" t="s">
        <v>94</v>
      </c>
      <c r="AY3075" s="1" t="s">
        <v>95</v>
      </c>
      <c r="AZ3075" s="1" t="s">
        <v>96</v>
      </c>
      <c r="BA3075" s="1" t="s">
        <v>5242</v>
      </c>
      <c r="BC3075" s="43"/>
      <c r="BF3075" s="43" t="s">
        <v>4596</v>
      </c>
      <c r="BG3075" s="43" t="s">
        <v>93</v>
      </c>
      <c r="BH3075" s="7" t="s">
        <v>97</v>
      </c>
      <c r="BJ3075" s="7" t="s">
        <v>98</v>
      </c>
      <c r="BK3075" s="7" t="s">
        <v>99</v>
      </c>
      <c r="BL3075" s="7" t="s">
        <v>4597</v>
      </c>
      <c r="BM3075" s="7" t="s">
        <v>4598</v>
      </c>
      <c r="BS3075" s="12" t="s">
        <v>259</v>
      </c>
      <c r="BU3075" s="43">
        <v>1</v>
      </c>
      <c r="BW3075" s="43" t="s">
        <v>103</v>
      </c>
    </row>
    <row r="3076" spans="3:75" x14ac:dyDescent="0.35">
      <c r="C3076" s="43" t="str">
        <f t="shared" si="48"/>
        <v>IARA:BDT-06:2023: 3075</v>
      </c>
      <c r="D3076" s="43">
        <v>3075</v>
      </c>
      <c r="E3076" s="43" t="s">
        <v>5313</v>
      </c>
      <c r="F3076" s="1" t="s">
        <v>73</v>
      </c>
      <c r="G3076" s="43" t="s">
        <v>5257</v>
      </c>
      <c r="H3076" s="2">
        <v>45093</v>
      </c>
      <c r="J3076" s="12">
        <f>YEAR(H3076)</f>
        <v>2023</v>
      </c>
      <c r="K3076" s="12">
        <f>MONTH(H3076)</f>
        <v>6</v>
      </c>
      <c r="L3076" s="12">
        <f>DAY(H3076)</f>
        <v>16</v>
      </c>
      <c r="M3076" s="13"/>
      <c r="P3076" s="12" t="s">
        <v>75</v>
      </c>
      <c r="Q3076" s="12" t="str">
        <f>CONCATENATE(X3076," ",Y3076)</f>
        <v>Turdus merula</v>
      </c>
      <c r="R3076" s="14" t="str">
        <f>CONCATENATE(S3076,", ",T3076,", ",U3076,", ",V3076,", ",W3076,", ",X3076,", ",Y3076)</f>
        <v>Animalia, Chordata, Aves, Passeriformes, Turdidae, Turdus, merula</v>
      </c>
      <c r="S3076" s="6" t="s">
        <v>76</v>
      </c>
      <c r="T3076" s="6" t="s">
        <v>77</v>
      </c>
      <c r="U3076" s="6" t="s">
        <v>78</v>
      </c>
      <c r="V3076" s="19" t="s">
        <v>79</v>
      </c>
      <c r="W3076" s="19" t="s">
        <v>126</v>
      </c>
      <c r="X3076" s="19" t="s">
        <v>127</v>
      </c>
      <c r="Y3076" s="19" t="s">
        <v>132</v>
      </c>
      <c r="AA3076" s="12" t="s">
        <v>83</v>
      </c>
      <c r="AB3076" s="6" t="s">
        <v>84</v>
      </c>
      <c r="AC3076" s="12" t="s">
        <v>133</v>
      </c>
      <c r="AD3076" s="12" t="s">
        <v>259</v>
      </c>
      <c r="AE3076" s="2">
        <v>45093</v>
      </c>
      <c r="AF3076" s="43" t="s">
        <v>87</v>
      </c>
      <c r="AG3076" s="7" t="s">
        <v>134</v>
      </c>
      <c r="AH3076" s="43">
        <v>48.1120628499148</v>
      </c>
      <c r="AI3076" s="43">
        <v>-1.7072435861206701</v>
      </c>
      <c r="AL3076" s="43">
        <v>10</v>
      </c>
      <c r="AN3076" s="46" t="s">
        <v>5240</v>
      </c>
      <c r="AO3076" s="5" t="s">
        <v>89</v>
      </c>
      <c r="AP3076" s="12" t="s">
        <v>259</v>
      </c>
      <c r="AR3076" s="7" t="s">
        <v>90</v>
      </c>
      <c r="AT3076" s="4" t="str">
        <f>CONCATENATE(AU3076,", ",AV3076,", ",AW3076,", ",AX3076,", ",AY3076,", ",AZ3076,", ",BA3076)</f>
        <v>Europe, France, FR, Bretagne, Ille-et-Vilaine, Rennes, Campus Institut Agro Rennes</v>
      </c>
      <c r="AU3076" s="1" t="s">
        <v>91</v>
      </c>
      <c r="AV3076" s="1" t="s">
        <v>92</v>
      </c>
      <c r="AW3076" s="1" t="s">
        <v>93</v>
      </c>
      <c r="AX3076" s="1" t="s">
        <v>94</v>
      </c>
      <c r="AY3076" s="1" t="s">
        <v>95</v>
      </c>
      <c r="AZ3076" s="1" t="s">
        <v>96</v>
      </c>
      <c r="BA3076" s="1" t="s">
        <v>5242</v>
      </c>
      <c r="BC3076" s="43"/>
      <c r="BF3076" s="43" t="s">
        <v>4596</v>
      </c>
      <c r="BG3076" s="43" t="s">
        <v>93</v>
      </c>
      <c r="BH3076" s="7" t="s">
        <v>97</v>
      </c>
      <c r="BJ3076" s="7" t="s">
        <v>98</v>
      </c>
      <c r="BK3076" s="7" t="s">
        <v>99</v>
      </c>
      <c r="BL3076" s="7" t="s">
        <v>4597</v>
      </c>
      <c r="BM3076" s="7" t="s">
        <v>4598</v>
      </c>
      <c r="BS3076" s="12" t="s">
        <v>259</v>
      </c>
      <c r="BU3076" s="43">
        <v>1</v>
      </c>
      <c r="BW3076" s="43" t="s">
        <v>103</v>
      </c>
    </row>
    <row r="3077" spans="3:75" x14ac:dyDescent="0.35">
      <c r="C3077" s="43" t="str">
        <f t="shared" si="48"/>
        <v>IARA:BDT-06:2023: 3076</v>
      </c>
      <c r="D3077" s="43">
        <v>3076</v>
      </c>
      <c r="E3077" s="43" t="s">
        <v>5313</v>
      </c>
      <c r="F3077" s="1" t="s">
        <v>73</v>
      </c>
      <c r="G3077" s="43" t="s">
        <v>5257</v>
      </c>
      <c r="H3077" s="2">
        <v>45093</v>
      </c>
      <c r="J3077" s="12">
        <f>YEAR(H3077)</f>
        <v>2023</v>
      </c>
      <c r="K3077" s="12">
        <f>MONTH(H3077)</f>
        <v>6</v>
      </c>
      <c r="L3077" s="12">
        <f>DAY(H3077)</f>
        <v>16</v>
      </c>
      <c r="M3077" s="13"/>
      <c r="P3077" s="12" t="s">
        <v>75</v>
      </c>
      <c r="Q3077" s="12" t="str">
        <f>CONCATENATE(X3077," ",Y3077)</f>
        <v>Turdus merula</v>
      </c>
      <c r="R3077" s="14" t="str">
        <f>CONCATENATE(S3077,", ",T3077,", ",U3077,", ",V3077,", ",W3077,", ",X3077,", ",Y3077)</f>
        <v>Animalia, Chordata, Aves, Passeriformes, Turdidae, Turdus, merula</v>
      </c>
      <c r="S3077" s="6" t="s">
        <v>76</v>
      </c>
      <c r="T3077" s="6" t="s">
        <v>77</v>
      </c>
      <c r="U3077" s="6" t="s">
        <v>78</v>
      </c>
      <c r="V3077" s="19" t="s">
        <v>79</v>
      </c>
      <c r="W3077" s="19" t="s">
        <v>126</v>
      </c>
      <c r="X3077" s="19" t="s">
        <v>127</v>
      </c>
      <c r="Y3077" s="19" t="s">
        <v>132</v>
      </c>
      <c r="AA3077" s="12" t="s">
        <v>83</v>
      </c>
      <c r="AB3077" s="6" t="s">
        <v>84</v>
      </c>
      <c r="AC3077" s="12" t="s">
        <v>133</v>
      </c>
      <c r="AD3077" s="12" t="s">
        <v>259</v>
      </c>
      <c r="AE3077" s="2">
        <v>45093</v>
      </c>
      <c r="AF3077" s="43" t="s">
        <v>87</v>
      </c>
      <c r="AG3077" s="7" t="s">
        <v>134</v>
      </c>
      <c r="AH3077" s="43">
        <v>48.112108193488602</v>
      </c>
      <c r="AI3077" s="43">
        <v>-1.7072040605435801</v>
      </c>
      <c r="AL3077" s="43">
        <v>10</v>
      </c>
      <c r="AN3077" s="46" t="s">
        <v>5240</v>
      </c>
      <c r="AO3077" s="5" t="s">
        <v>89</v>
      </c>
      <c r="AP3077" s="12" t="s">
        <v>259</v>
      </c>
      <c r="AR3077" s="7" t="s">
        <v>90</v>
      </c>
      <c r="AT3077" s="4" t="str">
        <f>CONCATENATE(AU3077,", ",AV3077,", ",AW3077,", ",AX3077,", ",AY3077,", ",AZ3077,", ",BA3077)</f>
        <v>Europe, France, FR, Bretagne, Ille-et-Vilaine, Rennes, Campus Institut Agro Rennes</v>
      </c>
      <c r="AU3077" s="1" t="s">
        <v>91</v>
      </c>
      <c r="AV3077" s="1" t="s">
        <v>92</v>
      </c>
      <c r="AW3077" s="1" t="s">
        <v>93</v>
      </c>
      <c r="AX3077" s="1" t="s">
        <v>94</v>
      </c>
      <c r="AY3077" s="1" t="s">
        <v>95</v>
      </c>
      <c r="AZ3077" s="1" t="s">
        <v>96</v>
      </c>
      <c r="BA3077" s="1" t="s">
        <v>5242</v>
      </c>
      <c r="BC3077" s="43"/>
      <c r="BF3077" s="43" t="s">
        <v>4596</v>
      </c>
      <c r="BG3077" s="43" t="s">
        <v>93</v>
      </c>
      <c r="BH3077" s="7" t="s">
        <v>97</v>
      </c>
      <c r="BJ3077" s="7" t="s">
        <v>98</v>
      </c>
      <c r="BK3077" s="7" t="s">
        <v>99</v>
      </c>
      <c r="BL3077" s="7" t="s">
        <v>4597</v>
      </c>
      <c r="BM3077" s="7" t="s">
        <v>4598</v>
      </c>
      <c r="BS3077" s="12" t="s">
        <v>259</v>
      </c>
      <c r="BU3077" s="43">
        <v>1</v>
      </c>
      <c r="BW3077" s="43" t="s">
        <v>103</v>
      </c>
    </row>
    <row r="3078" spans="3:75" x14ac:dyDescent="0.35">
      <c r="C3078" s="43" t="str">
        <f t="shared" si="48"/>
        <v>IARA:BDT-06:2023: 3077</v>
      </c>
      <c r="D3078" s="43">
        <v>3077</v>
      </c>
      <c r="E3078" s="43" t="s">
        <v>5313</v>
      </c>
      <c r="F3078" s="1" t="s">
        <v>73</v>
      </c>
      <c r="G3078" s="43" t="s">
        <v>5257</v>
      </c>
      <c r="H3078" s="2">
        <v>45093</v>
      </c>
      <c r="J3078" s="12">
        <f>YEAR(H3078)</f>
        <v>2023</v>
      </c>
      <c r="K3078" s="12">
        <f>MONTH(H3078)</f>
        <v>6</v>
      </c>
      <c r="L3078" s="12">
        <f>DAY(H3078)</f>
        <v>16</v>
      </c>
      <c r="M3078" s="13"/>
      <c r="P3078" s="12" t="s">
        <v>75</v>
      </c>
      <c r="Q3078" s="12" t="str">
        <f>CONCATENATE(X3078," ",Y3078)</f>
        <v>Turdus merula</v>
      </c>
      <c r="R3078" s="14" t="str">
        <f>CONCATENATE(S3078,", ",T3078,", ",U3078,", ",V3078,", ",W3078,", ",X3078,", ",Y3078)</f>
        <v>Animalia, Chordata, Aves, Passeriformes, Turdidae, Turdus, merula</v>
      </c>
      <c r="S3078" s="6" t="s">
        <v>76</v>
      </c>
      <c r="T3078" s="6" t="s">
        <v>77</v>
      </c>
      <c r="U3078" s="6" t="s">
        <v>78</v>
      </c>
      <c r="V3078" s="19" t="s">
        <v>79</v>
      </c>
      <c r="W3078" s="19" t="s">
        <v>126</v>
      </c>
      <c r="X3078" s="19" t="s">
        <v>127</v>
      </c>
      <c r="Y3078" s="19" t="s">
        <v>132</v>
      </c>
      <c r="AA3078" s="12" t="s">
        <v>83</v>
      </c>
      <c r="AB3078" s="6" t="s">
        <v>84</v>
      </c>
      <c r="AC3078" s="12" t="s">
        <v>133</v>
      </c>
      <c r="AD3078" s="12" t="s">
        <v>259</v>
      </c>
      <c r="AE3078" s="2">
        <v>45093</v>
      </c>
      <c r="AF3078" s="43" t="s">
        <v>87</v>
      </c>
      <c r="AG3078" s="7" t="s">
        <v>134</v>
      </c>
      <c r="AH3078" s="43">
        <v>48.112056051068301</v>
      </c>
      <c r="AI3078" s="43">
        <v>-1.7071703689900199</v>
      </c>
      <c r="AL3078" s="43">
        <v>10</v>
      </c>
      <c r="AN3078" s="46" t="s">
        <v>5240</v>
      </c>
      <c r="AO3078" s="5" t="s">
        <v>89</v>
      </c>
      <c r="AP3078" s="12" t="s">
        <v>259</v>
      </c>
      <c r="AR3078" s="7" t="s">
        <v>90</v>
      </c>
      <c r="AT3078" s="4" t="str">
        <f>CONCATENATE(AU3078,", ",AV3078,", ",AW3078,", ",AX3078,", ",AY3078,", ",AZ3078,", ",BA3078)</f>
        <v>Europe, France, FR, Bretagne, Ille-et-Vilaine, Rennes, Campus Institut Agro Rennes</v>
      </c>
      <c r="AU3078" s="1" t="s">
        <v>91</v>
      </c>
      <c r="AV3078" s="1" t="s">
        <v>92</v>
      </c>
      <c r="AW3078" s="1" t="s">
        <v>93</v>
      </c>
      <c r="AX3078" s="1" t="s">
        <v>94</v>
      </c>
      <c r="AY3078" s="1" t="s">
        <v>95</v>
      </c>
      <c r="AZ3078" s="1" t="s">
        <v>96</v>
      </c>
      <c r="BA3078" s="1" t="s">
        <v>5242</v>
      </c>
      <c r="BC3078" s="43"/>
      <c r="BF3078" s="43" t="s">
        <v>4596</v>
      </c>
      <c r="BG3078" s="43" t="s">
        <v>93</v>
      </c>
      <c r="BH3078" s="7" t="s">
        <v>97</v>
      </c>
      <c r="BJ3078" s="7" t="s">
        <v>98</v>
      </c>
      <c r="BK3078" s="7" t="s">
        <v>99</v>
      </c>
      <c r="BL3078" s="7" t="s">
        <v>4597</v>
      </c>
      <c r="BM3078" s="7" t="s">
        <v>4598</v>
      </c>
      <c r="BS3078" s="12" t="s">
        <v>259</v>
      </c>
      <c r="BU3078" s="43">
        <v>1</v>
      </c>
      <c r="BW3078" s="43" t="s">
        <v>103</v>
      </c>
    </row>
    <row r="3079" spans="3:75" x14ac:dyDescent="0.35">
      <c r="C3079" s="43" t="str">
        <f t="shared" si="48"/>
        <v>IARA:BDT-06:2023: 3078</v>
      </c>
      <c r="D3079" s="43">
        <v>3078</v>
      </c>
      <c r="E3079" s="43" t="s">
        <v>5313</v>
      </c>
      <c r="F3079" s="1" t="s">
        <v>73</v>
      </c>
      <c r="G3079" s="43" t="s">
        <v>5257</v>
      </c>
      <c r="H3079" s="2">
        <v>45093</v>
      </c>
      <c r="J3079" s="12">
        <f>YEAR(H3079)</f>
        <v>2023</v>
      </c>
      <c r="K3079" s="12">
        <f>MONTH(H3079)</f>
        <v>6</v>
      </c>
      <c r="L3079" s="12">
        <f>DAY(H3079)</f>
        <v>16</v>
      </c>
      <c r="M3079" s="13"/>
      <c r="P3079" s="12" t="s">
        <v>75</v>
      </c>
      <c r="Q3079" s="12" t="str">
        <f>CONCATENATE(X3079," ",Y3079)</f>
        <v>Turdus merula</v>
      </c>
      <c r="R3079" s="14" t="str">
        <f>CONCATENATE(S3079,", ",T3079,", ",U3079,", ",V3079,", ",W3079,", ",X3079,", ",Y3079)</f>
        <v>Animalia, Chordata, Aves, Passeriformes, Turdidae, Turdus, merula</v>
      </c>
      <c r="S3079" s="6" t="s">
        <v>76</v>
      </c>
      <c r="T3079" s="6" t="s">
        <v>77</v>
      </c>
      <c r="U3079" s="6" t="s">
        <v>78</v>
      </c>
      <c r="V3079" s="19" t="s">
        <v>79</v>
      </c>
      <c r="W3079" s="19" t="s">
        <v>126</v>
      </c>
      <c r="X3079" s="19" t="s">
        <v>127</v>
      </c>
      <c r="Y3079" s="19" t="s">
        <v>132</v>
      </c>
      <c r="AA3079" s="12" t="s">
        <v>83</v>
      </c>
      <c r="AB3079" s="6" t="s">
        <v>84</v>
      </c>
      <c r="AC3079" s="12" t="s">
        <v>133</v>
      </c>
      <c r="AD3079" s="12" t="s">
        <v>259</v>
      </c>
      <c r="AE3079" s="2">
        <v>45093</v>
      </c>
      <c r="AF3079" s="43" t="s">
        <v>87</v>
      </c>
      <c r="AG3079" s="7" t="s">
        <v>134</v>
      </c>
      <c r="AH3079" s="43">
        <v>48.1120990101915</v>
      </c>
      <c r="AI3079" s="43">
        <v>-1.7073121589851199</v>
      </c>
      <c r="AL3079" s="43">
        <v>10</v>
      </c>
      <c r="AN3079" s="46" t="s">
        <v>5240</v>
      </c>
      <c r="AO3079" s="5" t="s">
        <v>89</v>
      </c>
      <c r="AP3079" s="12" t="s">
        <v>259</v>
      </c>
      <c r="AR3079" s="7" t="s">
        <v>90</v>
      </c>
      <c r="AT3079" s="4" t="str">
        <f>CONCATENATE(AU3079,", ",AV3079,", ",AW3079,", ",AX3079,", ",AY3079,", ",AZ3079,", ",BA3079)</f>
        <v>Europe, France, FR, Bretagne, Ille-et-Vilaine, Rennes, Campus Institut Agro Rennes</v>
      </c>
      <c r="AU3079" s="1" t="s">
        <v>91</v>
      </c>
      <c r="AV3079" s="1" t="s">
        <v>92</v>
      </c>
      <c r="AW3079" s="1" t="s">
        <v>93</v>
      </c>
      <c r="AX3079" s="1" t="s">
        <v>94</v>
      </c>
      <c r="AY3079" s="1" t="s">
        <v>95</v>
      </c>
      <c r="AZ3079" s="1" t="s">
        <v>96</v>
      </c>
      <c r="BA3079" s="1" t="s">
        <v>5242</v>
      </c>
      <c r="BC3079" s="43"/>
      <c r="BF3079" s="43" t="s">
        <v>4596</v>
      </c>
      <c r="BG3079" s="43" t="s">
        <v>93</v>
      </c>
      <c r="BH3079" s="7" t="s">
        <v>97</v>
      </c>
      <c r="BJ3079" s="7" t="s">
        <v>98</v>
      </c>
      <c r="BK3079" s="7" t="s">
        <v>99</v>
      </c>
      <c r="BL3079" s="7" t="s">
        <v>4597</v>
      </c>
      <c r="BM3079" s="7" t="s">
        <v>4598</v>
      </c>
      <c r="BS3079" s="12" t="s">
        <v>259</v>
      </c>
      <c r="BU3079" s="43">
        <v>1</v>
      </c>
      <c r="BW3079" s="43" t="s">
        <v>103</v>
      </c>
    </row>
    <row r="3080" spans="3:75" x14ac:dyDescent="0.35">
      <c r="C3080" s="43" t="str">
        <f t="shared" si="48"/>
        <v>IARA:BDT-06:2023: 3079</v>
      </c>
      <c r="D3080" s="43">
        <v>3079</v>
      </c>
      <c r="E3080" s="43" t="s">
        <v>5313</v>
      </c>
      <c r="F3080" s="1" t="s">
        <v>73</v>
      </c>
      <c r="G3080" s="43" t="s">
        <v>5257</v>
      </c>
      <c r="H3080" s="2">
        <v>45093</v>
      </c>
      <c r="J3080" s="12">
        <f>YEAR(H3080)</f>
        <v>2023</v>
      </c>
      <c r="K3080" s="12">
        <f>MONTH(H3080)</f>
        <v>6</v>
      </c>
      <c r="L3080" s="12">
        <f>DAY(H3080)</f>
        <v>16</v>
      </c>
      <c r="M3080" s="13"/>
      <c r="P3080" s="12" t="s">
        <v>75</v>
      </c>
      <c r="Q3080" s="12" t="str">
        <f>CONCATENATE(X3080," ",Y3080)</f>
        <v>Prunella modularis</v>
      </c>
      <c r="R3080" s="14" t="str">
        <f>CONCATENATE(S3080,", ",T3080,", ",U3080,", ",V3080,", ",W3080,", ",X3080,", ",Y3080)</f>
        <v>Animalia, Chordata, Aves, Passeriformes, Prunellidae, Prunella, modularis</v>
      </c>
      <c r="S3080" s="6" t="s">
        <v>76</v>
      </c>
      <c r="T3080" s="6" t="s">
        <v>77</v>
      </c>
      <c r="U3080" s="6" t="s">
        <v>78</v>
      </c>
      <c r="V3080" s="6" t="s">
        <v>79</v>
      </c>
      <c r="W3080" s="6" t="s">
        <v>80</v>
      </c>
      <c r="X3080" s="6" t="s">
        <v>81</v>
      </c>
      <c r="Y3080" s="6" t="s">
        <v>82</v>
      </c>
      <c r="AA3080" s="12" t="s">
        <v>83</v>
      </c>
      <c r="AB3080" s="6" t="s">
        <v>84</v>
      </c>
      <c r="AC3080" s="12" t="s">
        <v>85</v>
      </c>
      <c r="AD3080" s="12" t="s">
        <v>259</v>
      </c>
      <c r="AE3080" s="2">
        <v>45093</v>
      </c>
      <c r="AF3080" s="43" t="s">
        <v>87</v>
      </c>
      <c r="AG3080" s="7" t="s">
        <v>88</v>
      </c>
      <c r="AH3080" s="43">
        <v>48.112078471878696</v>
      </c>
      <c r="AI3080" s="43">
        <v>-1.7073393730033299</v>
      </c>
      <c r="AL3080" s="43">
        <v>10</v>
      </c>
      <c r="AN3080" s="46" t="s">
        <v>5240</v>
      </c>
      <c r="AO3080" s="5" t="s">
        <v>89</v>
      </c>
      <c r="AP3080" s="12" t="s">
        <v>259</v>
      </c>
      <c r="AR3080" s="7" t="s">
        <v>90</v>
      </c>
      <c r="AT3080" s="4" t="str">
        <f>CONCATENATE(AU3080,", ",AV3080,", ",AW3080,", ",AX3080,", ",AY3080,", ",AZ3080,", ",BA3080)</f>
        <v>Europe, France, FR, Bretagne, Ille-et-Vilaine, Rennes, Campus Institut Agro Rennes</v>
      </c>
      <c r="AU3080" s="1" t="s">
        <v>91</v>
      </c>
      <c r="AV3080" s="1" t="s">
        <v>92</v>
      </c>
      <c r="AW3080" s="1" t="s">
        <v>93</v>
      </c>
      <c r="AX3080" s="1" t="s">
        <v>94</v>
      </c>
      <c r="AY3080" s="1" t="s">
        <v>95</v>
      </c>
      <c r="AZ3080" s="1" t="s">
        <v>96</v>
      </c>
      <c r="BA3080" s="1" t="s">
        <v>5242</v>
      </c>
      <c r="BC3080" s="43"/>
      <c r="BF3080" s="43" t="s">
        <v>4596</v>
      </c>
      <c r="BG3080" s="43" t="s">
        <v>93</v>
      </c>
      <c r="BH3080" s="7" t="s">
        <v>97</v>
      </c>
      <c r="BJ3080" s="7" t="s">
        <v>98</v>
      </c>
      <c r="BK3080" s="7" t="s">
        <v>99</v>
      </c>
      <c r="BL3080" s="7" t="s">
        <v>4597</v>
      </c>
      <c r="BM3080" s="7" t="s">
        <v>4598</v>
      </c>
      <c r="BS3080" s="12" t="s">
        <v>259</v>
      </c>
      <c r="BU3080" s="43">
        <v>1</v>
      </c>
      <c r="BW3080" s="43" t="s">
        <v>103</v>
      </c>
    </row>
    <row r="3081" spans="3:75" x14ac:dyDescent="0.35">
      <c r="C3081" s="43" t="str">
        <f t="shared" si="48"/>
        <v>IARA:BDT-06:2023: 3080</v>
      </c>
      <c r="D3081" s="43">
        <v>3080</v>
      </c>
      <c r="E3081" s="43" t="s">
        <v>5313</v>
      </c>
      <c r="F3081" s="1" t="s">
        <v>73</v>
      </c>
      <c r="G3081" s="43" t="s">
        <v>5257</v>
      </c>
      <c r="H3081" s="2">
        <v>45093</v>
      </c>
      <c r="J3081" s="12">
        <f>YEAR(H3081)</f>
        <v>2023</v>
      </c>
      <c r="K3081" s="12">
        <f>MONTH(H3081)</f>
        <v>6</v>
      </c>
      <c r="L3081" s="12">
        <f>DAY(H3081)</f>
        <v>16</v>
      </c>
      <c r="M3081" s="13"/>
      <c r="P3081" s="12" t="s">
        <v>75</v>
      </c>
      <c r="Q3081" s="12" t="str">
        <f>CONCATENATE(X3081," ",Y3081)</f>
        <v>Prunella modularis</v>
      </c>
      <c r="R3081" s="14" t="str">
        <f>CONCATENATE(S3081,", ",T3081,", ",U3081,", ",V3081,", ",W3081,", ",X3081,", ",Y3081)</f>
        <v>Animalia, Chordata, Aves, Passeriformes, Prunellidae, Prunella, modularis</v>
      </c>
      <c r="S3081" s="6" t="s">
        <v>76</v>
      </c>
      <c r="T3081" s="6" t="s">
        <v>77</v>
      </c>
      <c r="U3081" s="6" t="s">
        <v>78</v>
      </c>
      <c r="V3081" s="6" t="s">
        <v>79</v>
      </c>
      <c r="W3081" s="6" t="s">
        <v>80</v>
      </c>
      <c r="X3081" s="6" t="s">
        <v>81</v>
      </c>
      <c r="Y3081" s="6" t="s">
        <v>82</v>
      </c>
      <c r="AA3081" s="12" t="s">
        <v>83</v>
      </c>
      <c r="AB3081" s="6" t="s">
        <v>84</v>
      </c>
      <c r="AC3081" s="12" t="s">
        <v>85</v>
      </c>
      <c r="AD3081" s="12" t="s">
        <v>259</v>
      </c>
      <c r="AE3081" s="2">
        <v>45093</v>
      </c>
      <c r="AF3081" s="43" t="s">
        <v>87</v>
      </c>
      <c r="AG3081" s="7" t="s">
        <v>88</v>
      </c>
      <c r="AH3081" s="43">
        <v>48.112086716634501</v>
      </c>
      <c r="AI3081" s="43">
        <v>-1.7073764134423499</v>
      </c>
      <c r="AL3081" s="43">
        <v>10</v>
      </c>
      <c r="AN3081" s="46" t="s">
        <v>5240</v>
      </c>
      <c r="AO3081" s="5" t="s">
        <v>89</v>
      </c>
      <c r="AP3081" s="12" t="s">
        <v>259</v>
      </c>
      <c r="AR3081" s="7" t="s">
        <v>90</v>
      </c>
      <c r="AT3081" s="4" t="str">
        <f>CONCATENATE(AU3081,", ",AV3081,", ",AW3081,", ",AX3081,", ",AY3081,", ",AZ3081,", ",BA3081)</f>
        <v>Europe, France, FR, Bretagne, Ille-et-Vilaine, Rennes, Campus Institut Agro Rennes</v>
      </c>
      <c r="AU3081" s="1" t="s">
        <v>91</v>
      </c>
      <c r="AV3081" s="1" t="s">
        <v>92</v>
      </c>
      <c r="AW3081" s="1" t="s">
        <v>93</v>
      </c>
      <c r="AX3081" s="1" t="s">
        <v>94</v>
      </c>
      <c r="AY3081" s="1" t="s">
        <v>95</v>
      </c>
      <c r="AZ3081" s="1" t="s">
        <v>96</v>
      </c>
      <c r="BA3081" s="1" t="s">
        <v>5242</v>
      </c>
      <c r="BC3081" s="43"/>
      <c r="BF3081" s="43" t="s">
        <v>4596</v>
      </c>
      <c r="BG3081" s="43" t="s">
        <v>93</v>
      </c>
      <c r="BH3081" s="7" t="s">
        <v>97</v>
      </c>
      <c r="BJ3081" s="7" t="s">
        <v>98</v>
      </c>
      <c r="BK3081" s="7" t="s">
        <v>99</v>
      </c>
      <c r="BL3081" s="7" t="s">
        <v>4597</v>
      </c>
      <c r="BM3081" s="7" t="s">
        <v>4598</v>
      </c>
      <c r="BS3081" s="12" t="s">
        <v>259</v>
      </c>
      <c r="BU3081" s="43">
        <v>1</v>
      </c>
      <c r="BW3081" s="43" t="s">
        <v>103</v>
      </c>
    </row>
    <row r="3082" spans="3:75" x14ac:dyDescent="0.35">
      <c r="C3082" s="43" t="str">
        <f t="shared" si="48"/>
        <v>IARA:BDT-06:2023: 3081</v>
      </c>
      <c r="D3082" s="43">
        <v>3081</v>
      </c>
      <c r="E3082" s="43" t="s">
        <v>5313</v>
      </c>
      <c r="F3082" s="1" t="s">
        <v>73</v>
      </c>
      <c r="G3082" s="43" t="s">
        <v>5257</v>
      </c>
      <c r="H3082" s="2">
        <v>45093</v>
      </c>
      <c r="J3082" s="12">
        <f>YEAR(H3082)</f>
        <v>2023</v>
      </c>
      <c r="K3082" s="12">
        <f>MONTH(H3082)</f>
        <v>6</v>
      </c>
      <c r="L3082" s="12">
        <f>DAY(H3082)</f>
        <v>16</v>
      </c>
      <c r="M3082" s="13"/>
      <c r="P3082" s="12" t="s">
        <v>75</v>
      </c>
      <c r="Q3082" s="12" t="str">
        <f>CONCATENATE(X3082," ",Y3082)</f>
        <v>Phylloscopus collybita</v>
      </c>
      <c r="R3082" s="14" t="str">
        <f>CONCATENATE(S3082,", ",T3082,", ",U3082,", ",V3082,", ",W3082,", ",X3082,", ",Y3082)</f>
        <v>Animalia, Chordata, Aves, Passeriformes, Phylloscopidae, Phylloscopus, collybita</v>
      </c>
      <c r="S3082" s="6" t="s">
        <v>76</v>
      </c>
      <c r="T3082" s="6" t="s">
        <v>77</v>
      </c>
      <c r="U3082" s="6" t="s">
        <v>78</v>
      </c>
      <c r="V3082" s="6" t="s">
        <v>79</v>
      </c>
      <c r="W3082" s="6" t="s">
        <v>170</v>
      </c>
      <c r="X3082" s="6" t="s">
        <v>171</v>
      </c>
      <c r="Y3082" s="6" t="s">
        <v>172</v>
      </c>
      <c r="AA3082" s="12" t="s">
        <v>83</v>
      </c>
      <c r="AB3082" s="6" t="s">
        <v>173</v>
      </c>
      <c r="AC3082" s="12" t="s">
        <v>174</v>
      </c>
      <c r="AD3082" s="12" t="s">
        <v>259</v>
      </c>
      <c r="AE3082" s="2">
        <v>45093</v>
      </c>
      <c r="AF3082" s="43" t="s">
        <v>87</v>
      </c>
      <c r="AG3082" s="7" t="s">
        <v>175</v>
      </c>
      <c r="AH3082" s="43">
        <v>48.112120491924102</v>
      </c>
      <c r="AI3082" s="43">
        <v>-1.7076263021179601</v>
      </c>
      <c r="AL3082" s="43">
        <v>10</v>
      </c>
      <c r="AN3082" s="46" t="s">
        <v>5240</v>
      </c>
      <c r="AO3082" s="5" t="s">
        <v>89</v>
      </c>
      <c r="AP3082" s="12" t="s">
        <v>259</v>
      </c>
      <c r="AR3082" s="7" t="s">
        <v>90</v>
      </c>
      <c r="AT3082" s="4" t="str">
        <f>CONCATENATE(AU3082,", ",AV3082,", ",AW3082,", ",AX3082,", ",AY3082,", ",AZ3082,", ",BA3082)</f>
        <v>Europe, France, FR, Bretagne, Ille-et-Vilaine, Rennes, Campus Institut Agro Rennes</v>
      </c>
      <c r="AU3082" s="1" t="s">
        <v>91</v>
      </c>
      <c r="AV3082" s="1" t="s">
        <v>92</v>
      </c>
      <c r="AW3082" s="1" t="s">
        <v>93</v>
      </c>
      <c r="AX3082" s="1" t="s">
        <v>94</v>
      </c>
      <c r="AY3082" s="1" t="s">
        <v>95</v>
      </c>
      <c r="AZ3082" s="1" t="s">
        <v>96</v>
      </c>
      <c r="BA3082" s="1" t="s">
        <v>5242</v>
      </c>
      <c r="BC3082" s="43"/>
      <c r="BF3082" s="43" t="s">
        <v>4596</v>
      </c>
      <c r="BG3082" s="43" t="s">
        <v>93</v>
      </c>
      <c r="BH3082" s="7" t="s">
        <v>97</v>
      </c>
      <c r="BJ3082" s="7" t="s">
        <v>98</v>
      </c>
      <c r="BK3082" s="7" t="s">
        <v>99</v>
      </c>
      <c r="BL3082" s="7" t="s">
        <v>4597</v>
      </c>
      <c r="BM3082" s="7" t="s">
        <v>4598</v>
      </c>
      <c r="BS3082" s="12" t="s">
        <v>259</v>
      </c>
      <c r="BU3082" s="43">
        <v>1</v>
      </c>
      <c r="BW3082" s="43" t="s">
        <v>103</v>
      </c>
    </row>
    <row r="3083" spans="3:75" x14ac:dyDescent="0.35">
      <c r="C3083" s="43" t="str">
        <f t="shared" si="48"/>
        <v>IARA:BDT-06:2023: 3082</v>
      </c>
      <c r="D3083" s="43">
        <v>3082</v>
      </c>
      <c r="E3083" s="43" t="s">
        <v>5313</v>
      </c>
      <c r="F3083" s="1" t="s">
        <v>73</v>
      </c>
      <c r="G3083" s="43" t="s">
        <v>5257</v>
      </c>
      <c r="H3083" s="2">
        <v>45093</v>
      </c>
      <c r="J3083" s="12">
        <f>YEAR(H3083)</f>
        <v>2023</v>
      </c>
      <c r="K3083" s="12">
        <f>MONTH(H3083)</f>
        <v>6</v>
      </c>
      <c r="L3083" s="12">
        <f>DAY(H3083)</f>
        <v>16</v>
      </c>
      <c r="M3083" s="13"/>
      <c r="P3083" s="12" t="s">
        <v>75</v>
      </c>
      <c r="Q3083" s="12" t="str">
        <f>CONCATENATE(X3083," ",Y3083)</f>
        <v>Turdus viscivorus</v>
      </c>
      <c r="R3083" s="14" t="str">
        <f>CONCATENATE(S3083,", ",T3083,", ",U3083,", ",V3083,", ",W3083,", ",X3083,", ",Y3083)</f>
        <v>Animalia, Chordata, Aves, Passeriformes, Turdidae, Turdus, viscivorus</v>
      </c>
      <c r="S3083" s="6" t="s">
        <v>76</v>
      </c>
      <c r="T3083" s="6" t="s">
        <v>77</v>
      </c>
      <c r="U3083" s="6" t="s">
        <v>78</v>
      </c>
      <c r="V3083" s="6" t="s">
        <v>79</v>
      </c>
      <c r="W3083" s="6" t="s">
        <v>126</v>
      </c>
      <c r="X3083" s="6" t="s">
        <v>127</v>
      </c>
      <c r="Y3083" s="6" t="s">
        <v>327</v>
      </c>
      <c r="AA3083" s="12" t="s">
        <v>83</v>
      </c>
      <c r="AB3083" s="6" t="s">
        <v>84</v>
      </c>
      <c r="AC3083" s="12" t="s">
        <v>284</v>
      </c>
      <c r="AD3083" s="12" t="s">
        <v>259</v>
      </c>
      <c r="AE3083" s="2">
        <v>45093</v>
      </c>
      <c r="AF3083" s="43" t="s">
        <v>87</v>
      </c>
      <c r="AG3083" s="7" t="s">
        <v>326</v>
      </c>
      <c r="AH3083" s="43">
        <v>48.112187027390199</v>
      </c>
      <c r="AI3083" s="43">
        <v>-1.7079081558272899</v>
      </c>
      <c r="AL3083" s="43">
        <v>10</v>
      </c>
      <c r="AN3083" s="46" t="s">
        <v>5240</v>
      </c>
      <c r="AO3083" s="5" t="s">
        <v>89</v>
      </c>
      <c r="AP3083" s="12" t="s">
        <v>259</v>
      </c>
      <c r="AR3083" s="7" t="s">
        <v>90</v>
      </c>
      <c r="AT3083" s="4" t="str">
        <f>CONCATENATE(AU3083,", ",AV3083,", ",AW3083,", ",AX3083,", ",AY3083,", ",AZ3083,", ",BA3083)</f>
        <v>Europe, France, FR, Bretagne, Ille-et-Vilaine, Rennes, Campus Institut Agro Rennes</v>
      </c>
      <c r="AU3083" s="1" t="s">
        <v>91</v>
      </c>
      <c r="AV3083" s="1" t="s">
        <v>92</v>
      </c>
      <c r="AW3083" s="1" t="s">
        <v>93</v>
      </c>
      <c r="AX3083" s="1" t="s">
        <v>94</v>
      </c>
      <c r="AY3083" s="1" t="s">
        <v>95</v>
      </c>
      <c r="AZ3083" s="1" t="s">
        <v>96</v>
      </c>
      <c r="BA3083" s="1" t="s">
        <v>5242</v>
      </c>
      <c r="BC3083" s="43"/>
      <c r="BF3083" s="43" t="s">
        <v>4596</v>
      </c>
      <c r="BG3083" s="43" t="s">
        <v>93</v>
      </c>
      <c r="BH3083" s="7" t="s">
        <v>97</v>
      </c>
      <c r="BJ3083" s="7" t="s">
        <v>98</v>
      </c>
      <c r="BK3083" s="7" t="s">
        <v>99</v>
      </c>
      <c r="BL3083" s="7" t="s">
        <v>4597</v>
      </c>
      <c r="BM3083" s="7" t="s">
        <v>4598</v>
      </c>
      <c r="BS3083" s="12" t="s">
        <v>259</v>
      </c>
      <c r="BU3083" s="43">
        <v>1</v>
      </c>
      <c r="BW3083" s="43" t="s">
        <v>103</v>
      </c>
    </row>
    <row r="3084" spans="3:75" x14ac:dyDescent="0.35">
      <c r="C3084" s="43" t="str">
        <f t="shared" si="48"/>
        <v>IARA:BDT-06:2023: 3083</v>
      </c>
      <c r="D3084" s="43">
        <v>3083</v>
      </c>
      <c r="E3084" s="43" t="s">
        <v>5313</v>
      </c>
      <c r="F3084" s="1" t="s">
        <v>73</v>
      </c>
      <c r="G3084" s="43" t="s">
        <v>5257</v>
      </c>
      <c r="H3084" s="2">
        <v>45093</v>
      </c>
      <c r="J3084" s="12">
        <f>YEAR(H3084)</f>
        <v>2023</v>
      </c>
      <c r="K3084" s="12">
        <f>MONTH(H3084)</f>
        <v>6</v>
      </c>
      <c r="L3084" s="12">
        <f>DAY(H3084)</f>
        <v>16</v>
      </c>
      <c r="M3084" s="13"/>
      <c r="P3084" s="12" t="s">
        <v>75</v>
      </c>
      <c r="Q3084" s="12" t="str">
        <f>CONCATENATE(X3084," ",Y3084)</f>
        <v>Streptopelia decaocto</v>
      </c>
      <c r="R3084" s="14" t="str">
        <f>CONCATENATE(S3084,", ",T3084,", ",U3084,", ",V3084,", ",W3084,", ",X3084,", ",Y3084)</f>
        <v>Animalia, Chordata, Aves, Columbiformes, Columbidae, Streptopelia, decaocto</v>
      </c>
      <c r="S3084" s="6" t="s">
        <v>76</v>
      </c>
      <c r="T3084" s="6" t="s">
        <v>77</v>
      </c>
      <c r="U3084" s="6" t="s">
        <v>78</v>
      </c>
      <c r="V3084" s="12" t="s">
        <v>159</v>
      </c>
      <c r="W3084" s="12" t="s">
        <v>160</v>
      </c>
      <c r="X3084" s="12" t="s">
        <v>192</v>
      </c>
      <c r="Y3084" s="12" t="s">
        <v>193</v>
      </c>
      <c r="AA3084" s="12" t="s">
        <v>83</v>
      </c>
      <c r="AB3084" s="6" t="s">
        <v>194</v>
      </c>
      <c r="AC3084" s="12" t="s">
        <v>195</v>
      </c>
      <c r="AD3084" s="12" t="s">
        <v>259</v>
      </c>
      <c r="AE3084" s="2">
        <v>45093</v>
      </c>
      <c r="AF3084" s="43" t="s">
        <v>87</v>
      </c>
      <c r="AG3084" s="7" t="s">
        <v>196</v>
      </c>
      <c r="AH3084" s="43">
        <v>48.111874537641</v>
      </c>
      <c r="AI3084" s="43">
        <v>-1.7080618292640499</v>
      </c>
      <c r="AL3084" s="43">
        <v>10</v>
      </c>
      <c r="AN3084" s="46" t="s">
        <v>5240</v>
      </c>
      <c r="AO3084" s="5" t="s">
        <v>89</v>
      </c>
      <c r="AP3084" s="12" t="s">
        <v>259</v>
      </c>
      <c r="AR3084" s="7" t="s">
        <v>90</v>
      </c>
      <c r="AT3084" s="4" t="str">
        <f>CONCATENATE(AU3084,", ",AV3084,", ",AW3084,", ",AX3084,", ",AY3084,", ",AZ3084,", ",BA3084)</f>
        <v>Europe, France, FR, Bretagne, Ille-et-Vilaine, Rennes, Campus Institut Agro Rennes</v>
      </c>
      <c r="AU3084" s="1" t="s">
        <v>91</v>
      </c>
      <c r="AV3084" s="1" t="s">
        <v>92</v>
      </c>
      <c r="AW3084" s="1" t="s">
        <v>93</v>
      </c>
      <c r="AX3084" s="1" t="s">
        <v>94</v>
      </c>
      <c r="AY3084" s="1" t="s">
        <v>95</v>
      </c>
      <c r="AZ3084" s="1" t="s">
        <v>96</v>
      </c>
      <c r="BA3084" s="1" t="s">
        <v>5242</v>
      </c>
      <c r="BC3084" s="43"/>
      <c r="BF3084" s="43" t="s">
        <v>4596</v>
      </c>
      <c r="BG3084" s="43" t="s">
        <v>93</v>
      </c>
      <c r="BH3084" s="7" t="s">
        <v>97</v>
      </c>
      <c r="BJ3084" s="7" t="s">
        <v>98</v>
      </c>
      <c r="BK3084" s="7" t="s">
        <v>99</v>
      </c>
      <c r="BL3084" s="7" t="s">
        <v>4597</v>
      </c>
      <c r="BM3084" s="7" t="s">
        <v>4598</v>
      </c>
      <c r="BS3084" s="12" t="s">
        <v>259</v>
      </c>
      <c r="BU3084" s="43">
        <v>1</v>
      </c>
      <c r="BW3084" s="43" t="s">
        <v>103</v>
      </c>
    </row>
    <row r="3085" spans="3:75" x14ac:dyDescent="0.35">
      <c r="C3085" s="43" t="str">
        <f t="shared" si="48"/>
        <v>IARA:BDT-06:2023: 3084</v>
      </c>
      <c r="D3085" s="43">
        <v>3084</v>
      </c>
      <c r="E3085" s="43" t="s">
        <v>5313</v>
      </c>
      <c r="F3085" s="1" t="s">
        <v>73</v>
      </c>
      <c r="G3085" s="43" t="s">
        <v>5257</v>
      </c>
      <c r="H3085" s="2">
        <v>45093</v>
      </c>
      <c r="J3085" s="12">
        <f>YEAR(H3085)</f>
        <v>2023</v>
      </c>
      <c r="K3085" s="12">
        <f>MONTH(H3085)</f>
        <v>6</v>
      </c>
      <c r="L3085" s="12">
        <f>DAY(H3085)</f>
        <v>16</v>
      </c>
      <c r="M3085" s="13"/>
      <c r="P3085" s="12" t="s">
        <v>75</v>
      </c>
      <c r="Q3085" s="12" t="str">
        <f>CONCATENATE(X3085," ",Y3085)</f>
        <v>Turdus viscivorus</v>
      </c>
      <c r="R3085" s="14" t="str">
        <f>CONCATENATE(S3085,", ",T3085,", ",U3085,", ",V3085,", ",W3085,", ",X3085,", ",Y3085)</f>
        <v>Animalia, Chordata, Aves, Passeriformes, Turdidae, Turdus, viscivorus</v>
      </c>
      <c r="S3085" s="6" t="s">
        <v>76</v>
      </c>
      <c r="T3085" s="6" t="s">
        <v>77</v>
      </c>
      <c r="U3085" s="6" t="s">
        <v>78</v>
      </c>
      <c r="V3085" s="6" t="s">
        <v>79</v>
      </c>
      <c r="W3085" s="6" t="s">
        <v>126</v>
      </c>
      <c r="X3085" s="6" t="s">
        <v>127</v>
      </c>
      <c r="Y3085" s="6" t="s">
        <v>327</v>
      </c>
      <c r="Z3085" s="6"/>
      <c r="AA3085" s="12" t="s">
        <v>83</v>
      </c>
      <c r="AB3085" s="6" t="s">
        <v>84</v>
      </c>
      <c r="AC3085" s="12" t="s">
        <v>284</v>
      </c>
      <c r="AD3085" s="12" t="s">
        <v>259</v>
      </c>
      <c r="AE3085" s="2">
        <v>45093</v>
      </c>
      <c r="AF3085" s="43" t="s">
        <v>87</v>
      </c>
      <c r="AG3085" s="7" t="s">
        <v>326</v>
      </c>
      <c r="AH3085" s="43">
        <v>48.112546959757204</v>
      </c>
      <c r="AI3085" s="43">
        <v>-1.7080273734009599</v>
      </c>
      <c r="AL3085" s="43">
        <v>10</v>
      </c>
      <c r="AN3085" s="46" t="s">
        <v>5240</v>
      </c>
      <c r="AO3085" s="5" t="s">
        <v>89</v>
      </c>
      <c r="AP3085" s="12" t="s">
        <v>259</v>
      </c>
      <c r="AR3085" s="7" t="s">
        <v>90</v>
      </c>
      <c r="AT3085" s="4" t="str">
        <f>CONCATENATE(AU3085,", ",AV3085,", ",AW3085,", ",AX3085,", ",AY3085,", ",AZ3085,", ",BA3085)</f>
        <v>Europe, France, FR, Bretagne, Ille-et-Vilaine, Rennes, Campus Institut Agro Rennes</v>
      </c>
      <c r="AU3085" s="1" t="s">
        <v>91</v>
      </c>
      <c r="AV3085" s="1" t="s">
        <v>92</v>
      </c>
      <c r="AW3085" s="1" t="s">
        <v>93</v>
      </c>
      <c r="AX3085" s="1" t="s">
        <v>94</v>
      </c>
      <c r="AY3085" s="1" t="s">
        <v>95</v>
      </c>
      <c r="AZ3085" s="1" t="s">
        <v>96</v>
      </c>
      <c r="BA3085" s="1" t="s">
        <v>5242</v>
      </c>
      <c r="BC3085" s="43"/>
      <c r="BF3085" s="43" t="s">
        <v>4596</v>
      </c>
      <c r="BG3085" s="43" t="s">
        <v>93</v>
      </c>
      <c r="BH3085" s="7" t="s">
        <v>97</v>
      </c>
      <c r="BJ3085" s="7" t="s">
        <v>98</v>
      </c>
      <c r="BK3085" s="7" t="s">
        <v>99</v>
      </c>
      <c r="BL3085" s="7" t="s">
        <v>4597</v>
      </c>
      <c r="BM3085" s="7" t="s">
        <v>4598</v>
      </c>
      <c r="BS3085" s="12" t="s">
        <v>259</v>
      </c>
      <c r="BU3085" s="43">
        <v>1</v>
      </c>
      <c r="BW3085" s="43" t="s">
        <v>103</v>
      </c>
    </row>
    <row r="3086" spans="3:75" x14ac:dyDescent="0.35">
      <c r="C3086" s="43" t="str">
        <f t="shared" si="48"/>
        <v>IARA:BDT-06:2023: 3085</v>
      </c>
      <c r="D3086" s="43">
        <v>3085</v>
      </c>
      <c r="E3086" s="43" t="s">
        <v>5313</v>
      </c>
      <c r="F3086" s="1" t="s">
        <v>73</v>
      </c>
      <c r="G3086" s="43" t="s">
        <v>5257</v>
      </c>
      <c r="H3086" s="2">
        <v>45093</v>
      </c>
      <c r="J3086" s="12">
        <f>YEAR(H3086)</f>
        <v>2023</v>
      </c>
      <c r="K3086" s="12">
        <f>MONTH(H3086)</f>
        <v>6</v>
      </c>
      <c r="L3086" s="12">
        <f>DAY(H3086)</f>
        <v>16</v>
      </c>
      <c r="M3086" s="13"/>
      <c r="P3086" s="12" t="s">
        <v>75</v>
      </c>
      <c r="Q3086" s="12" t="str">
        <f>CONCATENATE(X3086," ",Y3086)</f>
        <v>Prunella modularis</v>
      </c>
      <c r="R3086" s="14" t="str">
        <f>CONCATENATE(S3086,", ",T3086,", ",U3086,", ",V3086,", ",W3086,", ",X3086,", ",Y3086)</f>
        <v>Animalia, Chordata, Aves, Passeriformes, Prunellidae, Prunella, modularis</v>
      </c>
      <c r="S3086" s="6" t="s">
        <v>76</v>
      </c>
      <c r="T3086" s="6" t="s">
        <v>77</v>
      </c>
      <c r="U3086" s="6" t="s">
        <v>78</v>
      </c>
      <c r="V3086" s="6" t="s">
        <v>79</v>
      </c>
      <c r="W3086" s="6" t="s">
        <v>80</v>
      </c>
      <c r="X3086" s="6" t="s">
        <v>81</v>
      </c>
      <c r="Y3086" s="6" t="s">
        <v>82</v>
      </c>
      <c r="Z3086" s="6"/>
      <c r="AA3086" s="12" t="s">
        <v>83</v>
      </c>
      <c r="AB3086" s="6" t="s">
        <v>84</v>
      </c>
      <c r="AC3086" s="12" t="s">
        <v>85</v>
      </c>
      <c r="AD3086" s="12" t="s">
        <v>259</v>
      </c>
      <c r="AE3086" s="2">
        <v>45093</v>
      </c>
      <c r="AF3086" s="43" t="s">
        <v>87</v>
      </c>
      <c r="AG3086" s="7" t="s">
        <v>88</v>
      </c>
      <c r="AH3086" s="43">
        <v>48.112360956244999</v>
      </c>
      <c r="AI3086" s="43">
        <v>-1.7083012399053701</v>
      </c>
      <c r="AL3086" s="43">
        <v>10</v>
      </c>
      <c r="AN3086" s="46" t="s">
        <v>5240</v>
      </c>
      <c r="AO3086" s="5" t="s">
        <v>89</v>
      </c>
      <c r="AP3086" s="12" t="s">
        <v>259</v>
      </c>
      <c r="AR3086" s="7" t="s">
        <v>90</v>
      </c>
      <c r="AT3086" s="4" t="str">
        <f>CONCATENATE(AU3086,", ",AV3086,", ",AW3086,", ",AX3086,", ",AY3086,", ",AZ3086,", ",BA3086)</f>
        <v>Europe, France, FR, Bretagne, Ille-et-Vilaine, Rennes, Campus Institut Agro Rennes</v>
      </c>
      <c r="AU3086" s="1" t="s">
        <v>91</v>
      </c>
      <c r="AV3086" s="1" t="s">
        <v>92</v>
      </c>
      <c r="AW3086" s="1" t="s">
        <v>93</v>
      </c>
      <c r="AX3086" s="1" t="s">
        <v>94</v>
      </c>
      <c r="AY3086" s="1" t="s">
        <v>95</v>
      </c>
      <c r="AZ3086" s="1" t="s">
        <v>96</v>
      </c>
      <c r="BA3086" s="1" t="s">
        <v>5242</v>
      </c>
      <c r="BC3086" s="43"/>
      <c r="BF3086" s="43" t="s">
        <v>4596</v>
      </c>
      <c r="BG3086" s="43" t="s">
        <v>93</v>
      </c>
      <c r="BH3086" s="7" t="s">
        <v>97</v>
      </c>
      <c r="BJ3086" s="7" t="s">
        <v>98</v>
      </c>
      <c r="BK3086" s="7" t="s">
        <v>99</v>
      </c>
      <c r="BL3086" s="7" t="s">
        <v>4597</v>
      </c>
      <c r="BM3086" s="7" t="s">
        <v>4598</v>
      </c>
      <c r="BS3086" s="12" t="s">
        <v>259</v>
      </c>
      <c r="BU3086" s="43">
        <v>1</v>
      </c>
      <c r="BW3086" s="43" t="s">
        <v>103</v>
      </c>
    </row>
    <row r="3087" spans="3:75" x14ac:dyDescent="0.35">
      <c r="C3087" s="43" t="str">
        <f t="shared" si="48"/>
        <v>IARA:BDT-06:2023: 3086</v>
      </c>
      <c r="D3087" s="43">
        <v>3086</v>
      </c>
      <c r="E3087" s="43" t="s">
        <v>5313</v>
      </c>
      <c r="F3087" s="1" t="s">
        <v>73</v>
      </c>
      <c r="G3087" s="43" t="s">
        <v>5257</v>
      </c>
      <c r="H3087" s="2">
        <v>45093</v>
      </c>
      <c r="J3087" s="12">
        <f>YEAR(H3087)</f>
        <v>2023</v>
      </c>
      <c r="K3087" s="12">
        <f>MONTH(H3087)</f>
        <v>6</v>
      </c>
      <c r="L3087" s="12">
        <f>DAY(H3087)</f>
        <v>16</v>
      </c>
      <c r="M3087" s="13"/>
      <c r="P3087" s="12" t="s">
        <v>75</v>
      </c>
      <c r="Q3087" s="12" t="str">
        <f>CONCATENATE(X3087," ",Y3087)</f>
        <v>Passer domesticus</v>
      </c>
      <c r="R3087" s="14" t="str">
        <f>CONCATENATE(S3087,", ",T3087,", ",U3087,", ",V3087,", ",W3087,", ",X3087,", ",Y3087)</f>
        <v>Animalia, Chordata, Aves, Passeriformes, Passeridae, Passer, domesticus</v>
      </c>
      <c r="S3087" s="6" t="s">
        <v>76</v>
      </c>
      <c r="T3087" s="6" t="s">
        <v>77</v>
      </c>
      <c r="U3087" s="6" t="s">
        <v>78</v>
      </c>
      <c r="V3087" s="6" t="s">
        <v>79</v>
      </c>
      <c r="W3087" s="6" t="s">
        <v>144</v>
      </c>
      <c r="X3087" s="6" t="s">
        <v>145</v>
      </c>
      <c r="Y3087" s="6" t="s">
        <v>146</v>
      </c>
      <c r="Z3087" s="6"/>
      <c r="AA3087" s="12" t="s">
        <v>83</v>
      </c>
      <c r="AB3087" s="6" t="s">
        <v>84</v>
      </c>
      <c r="AC3087" s="12" t="s">
        <v>147</v>
      </c>
      <c r="AD3087" s="12" t="s">
        <v>259</v>
      </c>
      <c r="AE3087" s="2">
        <v>45093</v>
      </c>
      <c r="AF3087" s="43" t="s">
        <v>87</v>
      </c>
      <c r="AG3087" s="7" t="s">
        <v>148</v>
      </c>
      <c r="AH3087" s="43">
        <v>48.112288492805597</v>
      </c>
      <c r="AI3087" s="43">
        <v>-1.70841095874612</v>
      </c>
      <c r="AL3087" s="43">
        <v>10</v>
      </c>
      <c r="AN3087" s="46" t="s">
        <v>5240</v>
      </c>
      <c r="AO3087" s="5" t="s">
        <v>89</v>
      </c>
      <c r="AP3087" s="12" t="s">
        <v>259</v>
      </c>
      <c r="AR3087" s="7" t="s">
        <v>90</v>
      </c>
      <c r="AT3087" s="4" t="str">
        <f>CONCATENATE(AU3087,", ",AV3087,", ",AW3087,", ",AX3087,", ",AY3087,", ",AZ3087,", ",BA3087)</f>
        <v>Europe, France, FR, Bretagne, Ille-et-Vilaine, Rennes, Campus Institut Agro Rennes</v>
      </c>
      <c r="AU3087" s="1" t="s">
        <v>91</v>
      </c>
      <c r="AV3087" s="1" t="s">
        <v>92</v>
      </c>
      <c r="AW3087" s="1" t="s">
        <v>93</v>
      </c>
      <c r="AX3087" s="1" t="s">
        <v>94</v>
      </c>
      <c r="AY3087" s="1" t="s">
        <v>95</v>
      </c>
      <c r="AZ3087" s="1" t="s">
        <v>96</v>
      </c>
      <c r="BA3087" s="1" t="s">
        <v>5242</v>
      </c>
      <c r="BC3087" s="43"/>
      <c r="BF3087" s="43" t="s">
        <v>4596</v>
      </c>
      <c r="BG3087" s="43" t="s">
        <v>93</v>
      </c>
      <c r="BH3087" s="7" t="s">
        <v>97</v>
      </c>
      <c r="BJ3087" s="7" t="s">
        <v>98</v>
      </c>
      <c r="BK3087" s="7" t="s">
        <v>99</v>
      </c>
      <c r="BL3087" s="7" t="s">
        <v>4597</v>
      </c>
      <c r="BM3087" s="7" t="s">
        <v>4598</v>
      </c>
      <c r="BS3087" s="12" t="s">
        <v>259</v>
      </c>
      <c r="BU3087" s="43">
        <v>1</v>
      </c>
      <c r="BW3087" s="43" t="s">
        <v>103</v>
      </c>
    </row>
    <row r="3088" spans="3:75" x14ac:dyDescent="0.35">
      <c r="C3088" s="43" t="str">
        <f t="shared" si="48"/>
        <v>IARA:BDT-06:2023: 3087</v>
      </c>
      <c r="D3088" s="43">
        <v>3087</v>
      </c>
      <c r="E3088" s="43" t="s">
        <v>5313</v>
      </c>
      <c r="F3088" s="1" t="s">
        <v>73</v>
      </c>
      <c r="G3088" s="43" t="s">
        <v>5257</v>
      </c>
      <c r="H3088" s="2">
        <v>45093</v>
      </c>
      <c r="J3088" s="12">
        <f>YEAR(H3088)</f>
        <v>2023</v>
      </c>
      <c r="K3088" s="12">
        <f>MONTH(H3088)</f>
        <v>6</v>
      </c>
      <c r="L3088" s="12">
        <f>DAY(H3088)</f>
        <v>16</v>
      </c>
      <c r="M3088" s="13"/>
      <c r="P3088" s="12" t="s">
        <v>75</v>
      </c>
      <c r="Q3088" s="12" t="str">
        <f>CONCATENATE(X3088," ",Y3088)</f>
        <v>Phylloscopus collybita</v>
      </c>
      <c r="R3088" s="14" t="str">
        <f>CONCATENATE(S3088,", ",T3088,", ",U3088,", ",V3088,", ",W3088,", ",X3088,", ",Y3088)</f>
        <v>Animalia, Chordata, Aves, Passeriformes, Phylloscopidae, Phylloscopus, collybita</v>
      </c>
      <c r="S3088" s="6" t="s">
        <v>76</v>
      </c>
      <c r="T3088" s="6" t="s">
        <v>77</v>
      </c>
      <c r="U3088" s="6" t="s">
        <v>78</v>
      </c>
      <c r="V3088" s="6" t="s">
        <v>79</v>
      </c>
      <c r="W3088" s="6" t="s">
        <v>170</v>
      </c>
      <c r="X3088" s="6" t="s">
        <v>171</v>
      </c>
      <c r="Y3088" s="6" t="s">
        <v>172</v>
      </c>
      <c r="Z3088" s="6"/>
      <c r="AA3088" s="12" t="s">
        <v>83</v>
      </c>
      <c r="AB3088" s="6" t="s">
        <v>173</v>
      </c>
      <c r="AC3088" s="12" t="s">
        <v>174</v>
      </c>
      <c r="AD3088" s="12" t="s">
        <v>259</v>
      </c>
      <c r="AE3088" s="2">
        <v>45093</v>
      </c>
      <c r="AF3088" s="43" t="s">
        <v>87</v>
      </c>
      <c r="AG3088" s="7" t="s">
        <v>175</v>
      </c>
      <c r="AH3088" s="43">
        <v>48.112195345858503</v>
      </c>
      <c r="AI3088" s="43">
        <v>-1.7087947569672499</v>
      </c>
      <c r="AL3088" s="43">
        <v>10</v>
      </c>
      <c r="AN3088" s="46" t="s">
        <v>5240</v>
      </c>
      <c r="AO3088" s="5" t="s">
        <v>89</v>
      </c>
      <c r="AP3088" s="12" t="s">
        <v>259</v>
      </c>
      <c r="AR3088" s="7" t="s">
        <v>90</v>
      </c>
      <c r="AT3088" s="4" t="str">
        <f>CONCATENATE(AU3088,", ",AV3088,", ",AW3088,", ",AX3088,", ",AY3088,", ",AZ3088,", ",BA3088)</f>
        <v>Europe, France, FR, Bretagne, Ille-et-Vilaine, Rennes, Campus Institut Agro Rennes</v>
      </c>
      <c r="AU3088" s="1" t="s">
        <v>91</v>
      </c>
      <c r="AV3088" s="1" t="s">
        <v>92</v>
      </c>
      <c r="AW3088" s="1" t="s">
        <v>93</v>
      </c>
      <c r="AX3088" s="1" t="s">
        <v>94</v>
      </c>
      <c r="AY3088" s="1" t="s">
        <v>95</v>
      </c>
      <c r="AZ3088" s="1" t="s">
        <v>96</v>
      </c>
      <c r="BA3088" s="1" t="s">
        <v>5242</v>
      </c>
      <c r="BC3088" s="43"/>
      <c r="BF3088" s="43" t="s">
        <v>4596</v>
      </c>
      <c r="BG3088" s="43" t="s">
        <v>93</v>
      </c>
      <c r="BH3088" s="7" t="s">
        <v>97</v>
      </c>
      <c r="BJ3088" s="7" t="s">
        <v>98</v>
      </c>
      <c r="BK3088" s="7" t="s">
        <v>99</v>
      </c>
      <c r="BL3088" s="7" t="s">
        <v>4597</v>
      </c>
      <c r="BM3088" s="7" t="s">
        <v>4598</v>
      </c>
      <c r="BS3088" s="12" t="s">
        <v>259</v>
      </c>
      <c r="BU3088" s="43">
        <v>1</v>
      </c>
      <c r="BW3088" s="43" t="s">
        <v>103</v>
      </c>
    </row>
    <row r="3089" spans="3:75" x14ac:dyDescent="0.35">
      <c r="C3089" s="43" t="str">
        <f t="shared" si="48"/>
        <v>IARA:BDT-06:2023: 3088</v>
      </c>
      <c r="D3089" s="43">
        <v>3088</v>
      </c>
      <c r="E3089" s="43" t="s">
        <v>5313</v>
      </c>
      <c r="F3089" s="1" t="s">
        <v>73</v>
      </c>
      <c r="G3089" s="43" t="s">
        <v>5257</v>
      </c>
      <c r="H3089" s="2">
        <v>45093</v>
      </c>
      <c r="J3089" s="12">
        <f>YEAR(H3089)</f>
        <v>2023</v>
      </c>
      <c r="K3089" s="12">
        <f>MONTH(H3089)</f>
        <v>6</v>
      </c>
      <c r="L3089" s="12">
        <f>DAY(H3089)</f>
        <v>16</v>
      </c>
      <c r="M3089" s="13"/>
      <c r="P3089" s="12" t="s">
        <v>75</v>
      </c>
      <c r="Q3089" s="12" t="str">
        <f>CONCATENATE(X3089," ",Y3089)</f>
        <v>Pica pica</v>
      </c>
      <c r="R3089" s="14" t="str">
        <f>CONCATENATE(S3089,", ",T3089,", ",U3089,", ",V3089,", ",W3089,", ",X3089,", ",Y3089)</f>
        <v>Animalia, Chordata, Aves, Passeriformes, Corvidae, Pica, pica</v>
      </c>
      <c r="S3089" s="6" t="s">
        <v>76</v>
      </c>
      <c r="T3089" s="6" t="s">
        <v>77</v>
      </c>
      <c r="U3089" s="6" t="s">
        <v>78</v>
      </c>
      <c r="V3089" s="6" t="s">
        <v>79</v>
      </c>
      <c r="W3089" s="6" t="s">
        <v>104</v>
      </c>
      <c r="X3089" s="6" t="s">
        <v>155</v>
      </c>
      <c r="Y3089" s="6" t="s">
        <v>156</v>
      </c>
      <c r="Z3089" s="6"/>
      <c r="AA3089" s="12" t="s">
        <v>83</v>
      </c>
      <c r="AB3089" s="6" t="s">
        <v>84</v>
      </c>
      <c r="AC3089" s="12" t="s">
        <v>157</v>
      </c>
      <c r="AD3089" s="12" t="s">
        <v>259</v>
      </c>
      <c r="AE3089" s="2">
        <v>45093</v>
      </c>
      <c r="AF3089" s="43" t="s">
        <v>87</v>
      </c>
      <c r="AG3089" s="7" t="s">
        <v>158</v>
      </c>
      <c r="AH3089" s="43">
        <v>48.112401238277499</v>
      </c>
      <c r="AI3089" s="43">
        <v>-1.7086315836300201</v>
      </c>
      <c r="AL3089" s="43">
        <v>10</v>
      </c>
      <c r="AN3089" s="46" t="s">
        <v>5240</v>
      </c>
      <c r="AO3089" s="5" t="s">
        <v>89</v>
      </c>
      <c r="AP3089" s="12" t="s">
        <v>259</v>
      </c>
      <c r="AR3089" s="7" t="s">
        <v>90</v>
      </c>
      <c r="AT3089" s="4" t="str">
        <f>CONCATENATE(AU3089,", ",AV3089,", ",AW3089,", ",AX3089,", ",AY3089,", ",AZ3089,", ",BA3089)</f>
        <v>Europe, France, FR, Bretagne, Ille-et-Vilaine, Rennes, Campus Institut Agro Rennes</v>
      </c>
      <c r="AU3089" s="1" t="s">
        <v>91</v>
      </c>
      <c r="AV3089" s="1" t="s">
        <v>92</v>
      </c>
      <c r="AW3089" s="1" t="s">
        <v>93</v>
      </c>
      <c r="AX3089" s="1" t="s">
        <v>94</v>
      </c>
      <c r="AY3089" s="1" t="s">
        <v>95</v>
      </c>
      <c r="AZ3089" s="1" t="s">
        <v>96</v>
      </c>
      <c r="BA3089" s="1" t="s">
        <v>5242</v>
      </c>
      <c r="BC3089" s="43"/>
      <c r="BF3089" s="43" t="s">
        <v>4596</v>
      </c>
      <c r="BG3089" s="43" t="s">
        <v>93</v>
      </c>
      <c r="BH3089" s="7" t="s">
        <v>97</v>
      </c>
      <c r="BJ3089" s="7" t="s">
        <v>98</v>
      </c>
      <c r="BK3089" s="7" t="s">
        <v>99</v>
      </c>
      <c r="BL3089" s="7" t="s">
        <v>4597</v>
      </c>
      <c r="BM3089" s="7" t="s">
        <v>4598</v>
      </c>
      <c r="BS3089" s="12" t="s">
        <v>259</v>
      </c>
      <c r="BU3089" s="43">
        <v>1</v>
      </c>
      <c r="BW3089" s="43" t="s">
        <v>103</v>
      </c>
    </row>
    <row r="3090" spans="3:75" x14ac:dyDescent="0.35">
      <c r="C3090" s="43" t="str">
        <f t="shared" si="48"/>
        <v>IARA:BDT-06:2023: 3089</v>
      </c>
      <c r="D3090" s="43">
        <v>3089</v>
      </c>
      <c r="E3090" s="43" t="s">
        <v>5313</v>
      </c>
      <c r="F3090" s="1" t="s">
        <v>73</v>
      </c>
      <c r="G3090" s="43" t="s">
        <v>5257</v>
      </c>
      <c r="H3090" s="2">
        <v>45093</v>
      </c>
      <c r="J3090" s="12">
        <f>YEAR(H3090)</f>
        <v>2023</v>
      </c>
      <c r="K3090" s="12">
        <f>MONTH(H3090)</f>
        <v>6</v>
      </c>
      <c r="L3090" s="12">
        <f>DAY(H3090)</f>
        <v>16</v>
      </c>
      <c r="M3090" s="13"/>
      <c r="P3090" s="12" t="s">
        <v>75</v>
      </c>
      <c r="Q3090" s="12" t="str">
        <f>CONCATENATE(X3090," ",Y3090)</f>
        <v>Troglodytes troglodytes</v>
      </c>
      <c r="R3090" s="14" t="str">
        <f>CONCATENATE(S3090,", ",T3090,", ",U3090,", ",V3090,", ",W3090,", ",X3090,", ",Y3090)</f>
        <v>Animalia, Chordata, Aves, Passeriformes, Troglodytidae, Troglodytes, troglodytes</v>
      </c>
      <c r="S3090" s="6" t="s">
        <v>76</v>
      </c>
      <c r="T3090" s="6" t="s">
        <v>77</v>
      </c>
      <c r="U3090" s="6" t="s">
        <v>78</v>
      </c>
      <c r="V3090" s="6" t="s">
        <v>79</v>
      </c>
      <c r="W3090" s="6" t="s">
        <v>197</v>
      </c>
      <c r="X3090" s="6" t="s">
        <v>198</v>
      </c>
      <c r="Y3090" s="6" t="s">
        <v>199</v>
      </c>
      <c r="Z3090" s="6"/>
      <c r="AA3090" s="12" t="s">
        <v>83</v>
      </c>
      <c r="AB3090" s="6" t="s">
        <v>84</v>
      </c>
      <c r="AC3090" s="12" t="s">
        <v>200</v>
      </c>
      <c r="AD3090" s="12" t="s">
        <v>259</v>
      </c>
      <c r="AE3090" s="2">
        <v>45093</v>
      </c>
      <c r="AF3090" s="43" t="s">
        <v>87</v>
      </c>
      <c r="AG3090" s="7" t="s">
        <v>201</v>
      </c>
      <c r="AH3090" s="43">
        <v>48.112379397859897</v>
      </c>
      <c r="AI3090" s="43">
        <v>-1.7084481072708899</v>
      </c>
      <c r="AL3090" s="43">
        <v>10</v>
      </c>
      <c r="AN3090" s="46" t="s">
        <v>5240</v>
      </c>
      <c r="AO3090" s="5" t="s">
        <v>89</v>
      </c>
      <c r="AP3090" s="12" t="s">
        <v>259</v>
      </c>
      <c r="AR3090" s="7" t="s">
        <v>90</v>
      </c>
      <c r="AT3090" s="4" t="str">
        <f>CONCATENATE(AU3090,", ",AV3090,", ",AW3090,", ",AX3090,", ",AY3090,", ",AZ3090,", ",BA3090)</f>
        <v>Europe, France, FR, Bretagne, Ille-et-Vilaine, Rennes, Campus Institut Agro Rennes</v>
      </c>
      <c r="AU3090" s="1" t="s">
        <v>91</v>
      </c>
      <c r="AV3090" s="1" t="s">
        <v>92</v>
      </c>
      <c r="AW3090" s="1" t="s">
        <v>93</v>
      </c>
      <c r="AX3090" s="1" t="s">
        <v>94</v>
      </c>
      <c r="AY3090" s="1" t="s">
        <v>95</v>
      </c>
      <c r="AZ3090" s="1" t="s">
        <v>96</v>
      </c>
      <c r="BA3090" s="1" t="s">
        <v>5242</v>
      </c>
      <c r="BC3090" s="43"/>
      <c r="BF3090" s="43" t="s">
        <v>4596</v>
      </c>
      <c r="BG3090" s="43" t="s">
        <v>93</v>
      </c>
      <c r="BH3090" s="7" t="s">
        <v>97</v>
      </c>
      <c r="BJ3090" s="7" t="s">
        <v>98</v>
      </c>
      <c r="BK3090" s="7" t="s">
        <v>99</v>
      </c>
      <c r="BL3090" s="7" t="s">
        <v>4597</v>
      </c>
      <c r="BM3090" s="7" t="s">
        <v>4598</v>
      </c>
      <c r="BS3090" s="12" t="s">
        <v>259</v>
      </c>
      <c r="BU3090" s="43">
        <v>1</v>
      </c>
      <c r="BW3090" s="43" t="s">
        <v>103</v>
      </c>
    </row>
    <row r="3091" spans="3:75" x14ac:dyDescent="0.35">
      <c r="C3091" s="43" t="str">
        <f t="shared" si="48"/>
        <v>IARA:BDT-06:2023: 3090</v>
      </c>
      <c r="D3091" s="43">
        <v>3090</v>
      </c>
      <c r="E3091" s="43" t="s">
        <v>5313</v>
      </c>
      <c r="F3091" s="1" t="s">
        <v>73</v>
      </c>
      <c r="G3091" s="43" t="s">
        <v>5257</v>
      </c>
      <c r="H3091" s="2">
        <v>45093</v>
      </c>
      <c r="J3091" s="12">
        <f>YEAR(H3091)</f>
        <v>2023</v>
      </c>
      <c r="K3091" s="12">
        <f>MONTH(H3091)</f>
        <v>6</v>
      </c>
      <c r="L3091" s="12">
        <f>DAY(H3091)</f>
        <v>16</v>
      </c>
      <c r="M3091" s="13"/>
      <c r="P3091" s="12" t="s">
        <v>75</v>
      </c>
      <c r="Q3091" s="12" t="str">
        <f>CONCATENATE(X3091," ",Y3091)</f>
        <v>Phylloscopus collybita</v>
      </c>
      <c r="R3091" s="14" t="str">
        <f>CONCATENATE(S3091,", ",T3091,", ",U3091,", ",V3091,", ",W3091,", ",X3091,", ",Y3091)</f>
        <v>Animalia, Chordata, Aves, Passeriformes, Phylloscopidae, Phylloscopus, collybita</v>
      </c>
      <c r="S3091" s="6" t="s">
        <v>76</v>
      </c>
      <c r="T3091" s="6" t="s">
        <v>77</v>
      </c>
      <c r="U3091" s="6" t="s">
        <v>78</v>
      </c>
      <c r="V3091" s="6" t="s">
        <v>79</v>
      </c>
      <c r="W3091" s="6" t="s">
        <v>170</v>
      </c>
      <c r="X3091" s="6" t="s">
        <v>171</v>
      </c>
      <c r="Y3091" s="6" t="s">
        <v>172</v>
      </c>
      <c r="Z3091" s="6"/>
      <c r="AA3091" s="12" t="s">
        <v>83</v>
      </c>
      <c r="AB3091" s="6" t="s">
        <v>173</v>
      </c>
      <c r="AC3091" s="12" t="s">
        <v>174</v>
      </c>
      <c r="AD3091" s="12" t="s">
        <v>259</v>
      </c>
      <c r="AE3091" s="2">
        <v>45093</v>
      </c>
      <c r="AF3091" s="43" t="s">
        <v>87</v>
      </c>
      <c r="AG3091" s="7" t="s">
        <v>175</v>
      </c>
      <c r="AH3091" s="43">
        <v>48.112648134153801</v>
      </c>
      <c r="AI3091" s="43">
        <v>-1.7080509144383</v>
      </c>
      <c r="AL3091" s="43">
        <v>10</v>
      </c>
      <c r="AN3091" s="46" t="s">
        <v>5240</v>
      </c>
      <c r="AO3091" s="5" t="s">
        <v>89</v>
      </c>
      <c r="AP3091" s="12" t="s">
        <v>259</v>
      </c>
      <c r="AR3091" s="7" t="s">
        <v>90</v>
      </c>
      <c r="AT3091" s="4" t="str">
        <f>CONCATENATE(AU3091,", ",AV3091,", ",AW3091,", ",AX3091,", ",AY3091,", ",AZ3091,", ",BA3091)</f>
        <v>Europe, France, FR, Bretagne, Ille-et-Vilaine, Rennes, Campus Institut Agro Rennes</v>
      </c>
      <c r="AU3091" s="1" t="s">
        <v>91</v>
      </c>
      <c r="AV3091" s="1" t="s">
        <v>92</v>
      </c>
      <c r="AW3091" s="1" t="s">
        <v>93</v>
      </c>
      <c r="AX3091" s="1" t="s">
        <v>94</v>
      </c>
      <c r="AY3091" s="1" t="s">
        <v>95</v>
      </c>
      <c r="AZ3091" s="1" t="s">
        <v>96</v>
      </c>
      <c r="BA3091" s="1" t="s">
        <v>5242</v>
      </c>
      <c r="BC3091" s="43"/>
      <c r="BF3091" s="43" t="s">
        <v>4596</v>
      </c>
      <c r="BG3091" s="43" t="s">
        <v>93</v>
      </c>
      <c r="BH3091" s="7" t="s">
        <v>97</v>
      </c>
      <c r="BJ3091" s="7" t="s">
        <v>98</v>
      </c>
      <c r="BK3091" s="7" t="s">
        <v>99</v>
      </c>
      <c r="BL3091" s="7" t="s">
        <v>4597</v>
      </c>
      <c r="BM3091" s="7" t="s">
        <v>4598</v>
      </c>
      <c r="BS3091" s="12" t="s">
        <v>259</v>
      </c>
      <c r="BU3091" s="43">
        <v>1</v>
      </c>
      <c r="BW3091" s="43" t="s">
        <v>103</v>
      </c>
    </row>
    <row r="3092" spans="3:75" x14ac:dyDescent="0.35">
      <c r="C3092" s="43" t="str">
        <f t="shared" si="48"/>
        <v>IARA:BDT-06:2023: 3091</v>
      </c>
      <c r="D3092" s="43">
        <v>3091</v>
      </c>
      <c r="E3092" s="43" t="s">
        <v>5313</v>
      </c>
      <c r="F3092" s="1" t="s">
        <v>73</v>
      </c>
      <c r="G3092" s="43" t="s">
        <v>5257</v>
      </c>
      <c r="H3092" s="2">
        <v>45093</v>
      </c>
      <c r="J3092" s="12">
        <f>YEAR(H3092)</f>
        <v>2023</v>
      </c>
      <c r="K3092" s="12">
        <f>MONTH(H3092)</f>
        <v>6</v>
      </c>
      <c r="L3092" s="12">
        <f>DAY(H3092)</f>
        <v>16</v>
      </c>
      <c r="M3092" s="13"/>
      <c r="P3092" s="12" t="s">
        <v>75</v>
      </c>
      <c r="Q3092" s="12" t="str">
        <f>CONCATENATE(X3092," ",Y3092)</f>
        <v>Passer domesticus</v>
      </c>
      <c r="R3092" s="14" t="str">
        <f>CONCATENATE(S3092,", ",T3092,", ",U3092,", ",V3092,", ",W3092,", ",X3092,", ",Y3092)</f>
        <v>Animalia, Chordata, Aves, Passeriformes, Passeridae, Passer, domesticus</v>
      </c>
      <c r="S3092" s="6" t="s">
        <v>76</v>
      </c>
      <c r="T3092" s="6" t="s">
        <v>77</v>
      </c>
      <c r="U3092" s="6" t="s">
        <v>78</v>
      </c>
      <c r="V3092" s="6" t="s">
        <v>79</v>
      </c>
      <c r="W3092" s="6" t="s">
        <v>144</v>
      </c>
      <c r="X3092" s="6" t="s">
        <v>145</v>
      </c>
      <c r="Y3092" s="6" t="s">
        <v>146</v>
      </c>
      <c r="Z3092" s="6"/>
      <c r="AA3092" s="12" t="s">
        <v>83</v>
      </c>
      <c r="AB3092" s="6" t="s">
        <v>84</v>
      </c>
      <c r="AC3092" s="12" t="s">
        <v>147</v>
      </c>
      <c r="AD3092" s="12" t="s">
        <v>259</v>
      </c>
      <c r="AE3092" s="2">
        <v>45093</v>
      </c>
      <c r="AF3092" s="43" t="s">
        <v>87</v>
      </c>
      <c r="AG3092" s="7" t="s">
        <v>148</v>
      </c>
      <c r="AH3092" s="43">
        <v>48.112480137810998</v>
      </c>
      <c r="AI3092" s="43">
        <v>-1.70823925243067</v>
      </c>
      <c r="AL3092" s="43">
        <v>10</v>
      </c>
      <c r="AN3092" s="46" t="s">
        <v>5240</v>
      </c>
      <c r="AO3092" s="5" t="s">
        <v>89</v>
      </c>
      <c r="AP3092" s="12" t="s">
        <v>259</v>
      </c>
      <c r="AR3092" s="7" t="s">
        <v>90</v>
      </c>
      <c r="AT3092" s="4" t="str">
        <f>CONCATENATE(AU3092,", ",AV3092,", ",AW3092,", ",AX3092,", ",AY3092,", ",AZ3092,", ",BA3092)</f>
        <v>Europe, France, FR, Bretagne, Ille-et-Vilaine, Rennes, Campus Institut Agro Rennes</v>
      </c>
      <c r="AU3092" s="1" t="s">
        <v>91</v>
      </c>
      <c r="AV3092" s="1" t="s">
        <v>92</v>
      </c>
      <c r="AW3092" s="1" t="s">
        <v>93</v>
      </c>
      <c r="AX3092" s="1" t="s">
        <v>94</v>
      </c>
      <c r="AY3092" s="1" t="s">
        <v>95</v>
      </c>
      <c r="AZ3092" s="1" t="s">
        <v>96</v>
      </c>
      <c r="BA3092" s="1" t="s">
        <v>5242</v>
      </c>
      <c r="BC3092" s="43"/>
      <c r="BF3092" s="43" t="s">
        <v>4596</v>
      </c>
      <c r="BG3092" s="43" t="s">
        <v>93</v>
      </c>
      <c r="BH3092" s="7" t="s">
        <v>97</v>
      </c>
      <c r="BJ3092" s="7" t="s">
        <v>98</v>
      </c>
      <c r="BK3092" s="7" t="s">
        <v>99</v>
      </c>
      <c r="BL3092" s="7" t="s">
        <v>4597</v>
      </c>
      <c r="BM3092" s="7" t="s">
        <v>4598</v>
      </c>
      <c r="BS3092" s="12" t="s">
        <v>259</v>
      </c>
      <c r="BU3092" s="43">
        <v>1</v>
      </c>
      <c r="BW3092" s="43" t="s">
        <v>103</v>
      </c>
    </row>
    <row r="3093" spans="3:75" x14ac:dyDescent="0.35">
      <c r="C3093" s="43" t="str">
        <f t="shared" si="48"/>
        <v>IARA:BDT-06:2023: 3092</v>
      </c>
      <c r="D3093" s="43">
        <v>3092</v>
      </c>
      <c r="E3093" s="43" t="s">
        <v>5313</v>
      </c>
      <c r="F3093" s="1" t="s">
        <v>73</v>
      </c>
      <c r="G3093" s="43" t="s">
        <v>5257</v>
      </c>
      <c r="H3093" s="2">
        <v>45093</v>
      </c>
      <c r="J3093" s="12">
        <f>YEAR(H3093)</f>
        <v>2023</v>
      </c>
      <c r="K3093" s="12">
        <f>MONTH(H3093)</f>
        <v>6</v>
      </c>
      <c r="L3093" s="12">
        <f>DAY(H3093)</f>
        <v>16</v>
      </c>
      <c r="M3093" s="13"/>
      <c r="P3093" s="12" t="s">
        <v>75</v>
      </c>
      <c r="Q3093" s="12" t="str">
        <f>CONCATENATE(X3093," ",Y3093)</f>
        <v>Cyanistes caeruleus</v>
      </c>
      <c r="R3093" s="14" t="str">
        <f>CONCATENATE(S3093,", ",T3093,", ",U3093,", ",V3093,", ",W3093,", ",X3093,", ",Y3093)</f>
        <v>Animalia, Chordata, Aves, Passeriformes, Paridae, Cyanistes, caeruleus</v>
      </c>
      <c r="S3093" s="6" t="s">
        <v>76</v>
      </c>
      <c r="T3093" s="6" t="s">
        <v>77</v>
      </c>
      <c r="U3093" s="6" t="s">
        <v>78</v>
      </c>
      <c r="V3093" s="6" t="s">
        <v>79</v>
      </c>
      <c r="W3093" s="6" t="s">
        <v>135</v>
      </c>
      <c r="X3093" s="6" t="s">
        <v>136</v>
      </c>
      <c r="Y3093" s="6" t="s">
        <v>137</v>
      </c>
      <c r="Z3093" s="6"/>
      <c r="AA3093" s="12" t="s">
        <v>83</v>
      </c>
      <c r="AB3093" s="6" t="s">
        <v>84</v>
      </c>
      <c r="AC3093" s="12" t="s">
        <v>138</v>
      </c>
      <c r="AD3093" s="12" t="s">
        <v>259</v>
      </c>
      <c r="AE3093" s="2">
        <v>45093</v>
      </c>
      <c r="AF3093" s="43" t="s">
        <v>87</v>
      </c>
      <c r="AG3093" s="7" t="s">
        <v>139</v>
      </c>
      <c r="AH3093" s="43">
        <v>48.112550143026901</v>
      </c>
      <c r="AI3093" s="43">
        <v>-1.7084342839534701</v>
      </c>
      <c r="AL3093" s="43">
        <v>10</v>
      </c>
      <c r="AN3093" s="46" t="s">
        <v>5240</v>
      </c>
      <c r="AO3093" s="5" t="s">
        <v>89</v>
      </c>
      <c r="AP3093" s="12" t="s">
        <v>259</v>
      </c>
      <c r="AR3093" s="7" t="s">
        <v>90</v>
      </c>
      <c r="AT3093" s="4" t="str">
        <f>CONCATENATE(AU3093,", ",AV3093,", ",AW3093,", ",AX3093,", ",AY3093,", ",AZ3093,", ",BA3093)</f>
        <v>Europe, France, FR, Bretagne, Ille-et-Vilaine, Rennes, Campus Institut Agro Rennes</v>
      </c>
      <c r="AU3093" s="1" t="s">
        <v>91</v>
      </c>
      <c r="AV3093" s="1" t="s">
        <v>92</v>
      </c>
      <c r="AW3093" s="1" t="s">
        <v>93</v>
      </c>
      <c r="AX3093" s="1" t="s">
        <v>94</v>
      </c>
      <c r="AY3093" s="1" t="s">
        <v>95</v>
      </c>
      <c r="AZ3093" s="1" t="s">
        <v>96</v>
      </c>
      <c r="BA3093" s="1" t="s">
        <v>5242</v>
      </c>
      <c r="BC3093" s="43"/>
      <c r="BF3093" s="43" t="s">
        <v>4596</v>
      </c>
      <c r="BG3093" s="43" t="s">
        <v>93</v>
      </c>
      <c r="BH3093" s="7" t="s">
        <v>97</v>
      </c>
      <c r="BJ3093" s="7" t="s">
        <v>98</v>
      </c>
      <c r="BK3093" s="7" t="s">
        <v>99</v>
      </c>
      <c r="BL3093" s="7" t="s">
        <v>4597</v>
      </c>
      <c r="BM3093" s="7" t="s">
        <v>4598</v>
      </c>
      <c r="BS3093" s="12" t="s">
        <v>259</v>
      </c>
      <c r="BU3093" s="43">
        <v>1</v>
      </c>
      <c r="BW3093" s="43" t="s">
        <v>103</v>
      </c>
    </row>
    <row r="3094" spans="3:75" x14ac:dyDescent="0.35">
      <c r="C3094" s="43" t="str">
        <f t="shared" si="48"/>
        <v>IARA:BDT-06:2023: 3093</v>
      </c>
      <c r="D3094" s="43">
        <v>3093</v>
      </c>
      <c r="E3094" s="43" t="s">
        <v>5313</v>
      </c>
      <c r="F3094" s="1" t="s">
        <v>73</v>
      </c>
      <c r="G3094" s="43" t="s">
        <v>5257</v>
      </c>
      <c r="H3094" s="2">
        <v>45093</v>
      </c>
      <c r="J3094" s="12">
        <f>YEAR(H3094)</f>
        <v>2023</v>
      </c>
      <c r="K3094" s="12">
        <f>MONTH(H3094)</f>
        <v>6</v>
      </c>
      <c r="L3094" s="12">
        <f>DAY(H3094)</f>
        <v>16</v>
      </c>
      <c r="M3094" s="13"/>
      <c r="P3094" s="12" t="s">
        <v>75</v>
      </c>
      <c r="Q3094" s="12" t="str">
        <f>CONCATENATE(X3094," ",Y3094)</f>
        <v>Pica pica</v>
      </c>
      <c r="R3094" s="14" t="str">
        <f>CONCATENATE(S3094,", ",T3094,", ",U3094,", ",V3094,", ",W3094,", ",X3094,", ",Y3094)</f>
        <v>Animalia, Chordata, Aves, Passeriformes, Corvidae, Pica, pica</v>
      </c>
      <c r="S3094" s="6" t="s">
        <v>76</v>
      </c>
      <c r="T3094" s="6" t="s">
        <v>77</v>
      </c>
      <c r="U3094" s="6" t="s">
        <v>78</v>
      </c>
      <c r="V3094" s="6" t="s">
        <v>79</v>
      </c>
      <c r="W3094" s="6" t="s">
        <v>104</v>
      </c>
      <c r="X3094" s="6" t="s">
        <v>155</v>
      </c>
      <c r="Y3094" s="6" t="s">
        <v>156</v>
      </c>
      <c r="Z3094" s="6"/>
      <c r="AA3094" s="12" t="s">
        <v>83</v>
      </c>
      <c r="AB3094" s="6" t="s">
        <v>84</v>
      </c>
      <c r="AC3094" s="12" t="s">
        <v>157</v>
      </c>
      <c r="AD3094" s="12" t="s">
        <v>259</v>
      </c>
      <c r="AE3094" s="2">
        <v>45093</v>
      </c>
      <c r="AF3094" s="43" t="s">
        <v>87</v>
      </c>
      <c r="AG3094" s="7" t="s">
        <v>158</v>
      </c>
      <c r="AH3094" s="43">
        <v>48.112678508913298</v>
      </c>
      <c r="AI3094" s="43">
        <v>-1.7082641971335699</v>
      </c>
      <c r="AL3094" s="43">
        <v>10</v>
      </c>
      <c r="AN3094" s="46" t="s">
        <v>5240</v>
      </c>
      <c r="AO3094" s="5" t="s">
        <v>89</v>
      </c>
      <c r="AP3094" s="12" t="s">
        <v>259</v>
      </c>
      <c r="AR3094" s="7" t="s">
        <v>90</v>
      </c>
      <c r="AT3094" s="4" t="str">
        <f>CONCATENATE(AU3094,", ",AV3094,", ",AW3094,", ",AX3094,", ",AY3094,", ",AZ3094,", ",BA3094)</f>
        <v>Europe, France, FR, Bretagne, Ille-et-Vilaine, Rennes, Campus Institut Agro Rennes</v>
      </c>
      <c r="AU3094" s="1" t="s">
        <v>91</v>
      </c>
      <c r="AV3094" s="1" t="s">
        <v>92</v>
      </c>
      <c r="AW3094" s="1" t="s">
        <v>93</v>
      </c>
      <c r="AX3094" s="1" t="s">
        <v>94</v>
      </c>
      <c r="AY3094" s="1" t="s">
        <v>95</v>
      </c>
      <c r="AZ3094" s="1" t="s">
        <v>96</v>
      </c>
      <c r="BA3094" s="1" t="s">
        <v>5242</v>
      </c>
      <c r="BC3094" s="43"/>
      <c r="BF3094" s="43" t="s">
        <v>4596</v>
      </c>
      <c r="BG3094" s="43" t="s">
        <v>93</v>
      </c>
      <c r="BH3094" s="7" t="s">
        <v>97</v>
      </c>
      <c r="BJ3094" s="7" t="s">
        <v>98</v>
      </c>
      <c r="BK3094" s="7" t="s">
        <v>99</v>
      </c>
      <c r="BL3094" s="7" t="s">
        <v>4597</v>
      </c>
      <c r="BM3094" s="7" t="s">
        <v>4598</v>
      </c>
      <c r="BS3094" s="12" t="s">
        <v>259</v>
      </c>
      <c r="BU3094" s="43">
        <v>1</v>
      </c>
      <c r="BW3094" s="43" t="s">
        <v>103</v>
      </c>
    </row>
    <row r="3095" spans="3:75" x14ac:dyDescent="0.35">
      <c r="C3095" s="43" t="str">
        <f t="shared" si="48"/>
        <v>IARA:BDT-06:2023: 3094</v>
      </c>
      <c r="D3095" s="43">
        <v>3094</v>
      </c>
      <c r="E3095" s="43" t="s">
        <v>5313</v>
      </c>
      <c r="F3095" s="1" t="s">
        <v>73</v>
      </c>
      <c r="G3095" s="43" t="s">
        <v>5257</v>
      </c>
      <c r="H3095" s="2">
        <v>45093</v>
      </c>
      <c r="J3095" s="12">
        <f>YEAR(H3095)</f>
        <v>2023</v>
      </c>
      <c r="K3095" s="12">
        <f>MONTH(H3095)</f>
        <v>6</v>
      </c>
      <c r="L3095" s="12">
        <f>DAY(H3095)</f>
        <v>16</v>
      </c>
      <c r="M3095" s="13"/>
      <c r="P3095" s="12" t="s">
        <v>75</v>
      </c>
      <c r="Q3095" s="12" t="str">
        <f>CONCATENATE(X3095," ",Y3095)</f>
        <v>Pica pica</v>
      </c>
      <c r="R3095" s="14" t="str">
        <f>CONCATENATE(S3095,", ",T3095,", ",U3095,", ",V3095,", ",W3095,", ",X3095,", ",Y3095)</f>
        <v>Animalia, Chordata, Aves, Passeriformes, Corvidae, Pica, pica</v>
      </c>
      <c r="S3095" s="6" t="s">
        <v>76</v>
      </c>
      <c r="T3095" s="6" t="s">
        <v>77</v>
      </c>
      <c r="U3095" s="6" t="s">
        <v>78</v>
      </c>
      <c r="V3095" s="6" t="s">
        <v>79</v>
      </c>
      <c r="W3095" s="6" t="s">
        <v>104</v>
      </c>
      <c r="X3095" s="6" t="s">
        <v>155</v>
      </c>
      <c r="Y3095" s="6" t="s">
        <v>156</v>
      </c>
      <c r="Z3095" s="6"/>
      <c r="AA3095" s="12" t="s">
        <v>83</v>
      </c>
      <c r="AB3095" s="6" t="s">
        <v>84</v>
      </c>
      <c r="AC3095" s="12" t="s">
        <v>157</v>
      </c>
      <c r="AD3095" s="12" t="s">
        <v>259</v>
      </c>
      <c r="AE3095" s="2">
        <v>45093</v>
      </c>
      <c r="AF3095" s="43" t="s">
        <v>87</v>
      </c>
      <c r="AG3095" s="7" t="s">
        <v>158</v>
      </c>
      <c r="AH3095" s="43">
        <v>48.112665419065202</v>
      </c>
      <c r="AI3095" s="43">
        <v>-1.70822672420921</v>
      </c>
      <c r="AL3095" s="43">
        <v>10</v>
      </c>
      <c r="AN3095" s="46" t="s">
        <v>5240</v>
      </c>
      <c r="AO3095" s="5" t="s">
        <v>89</v>
      </c>
      <c r="AP3095" s="12" t="s">
        <v>259</v>
      </c>
      <c r="AR3095" s="7" t="s">
        <v>90</v>
      </c>
      <c r="AT3095" s="4" t="str">
        <f>CONCATENATE(AU3095,", ",AV3095,", ",AW3095,", ",AX3095,", ",AY3095,", ",AZ3095,", ",BA3095)</f>
        <v>Europe, France, FR, Bretagne, Ille-et-Vilaine, Rennes, Campus Institut Agro Rennes</v>
      </c>
      <c r="AU3095" s="1" t="s">
        <v>91</v>
      </c>
      <c r="AV3095" s="1" t="s">
        <v>92</v>
      </c>
      <c r="AW3095" s="1" t="s">
        <v>93</v>
      </c>
      <c r="AX3095" s="1" t="s">
        <v>94</v>
      </c>
      <c r="AY3095" s="1" t="s">
        <v>95</v>
      </c>
      <c r="AZ3095" s="1" t="s">
        <v>96</v>
      </c>
      <c r="BA3095" s="1" t="s">
        <v>5242</v>
      </c>
      <c r="BC3095" s="43"/>
      <c r="BF3095" s="43" t="s">
        <v>4596</v>
      </c>
      <c r="BG3095" s="43" t="s">
        <v>93</v>
      </c>
      <c r="BH3095" s="7" t="s">
        <v>97</v>
      </c>
      <c r="BJ3095" s="7" t="s">
        <v>98</v>
      </c>
      <c r="BK3095" s="7" t="s">
        <v>99</v>
      </c>
      <c r="BL3095" s="7" t="s">
        <v>4597</v>
      </c>
      <c r="BM3095" s="7" t="s">
        <v>4598</v>
      </c>
      <c r="BS3095" s="12" t="s">
        <v>259</v>
      </c>
      <c r="BU3095" s="43">
        <v>1</v>
      </c>
      <c r="BW3095" s="43" t="s">
        <v>103</v>
      </c>
    </row>
    <row r="3096" spans="3:75" x14ac:dyDescent="0.35">
      <c r="C3096" s="43" t="str">
        <f t="shared" si="48"/>
        <v>IARA:BDT-06:2023: 3095</v>
      </c>
      <c r="D3096" s="43">
        <v>3095</v>
      </c>
      <c r="E3096" s="43" t="s">
        <v>5313</v>
      </c>
      <c r="F3096" s="1" t="s">
        <v>73</v>
      </c>
      <c r="G3096" s="43" t="s">
        <v>5257</v>
      </c>
      <c r="H3096" s="2">
        <v>45093</v>
      </c>
      <c r="J3096" s="12">
        <f>YEAR(H3096)</f>
        <v>2023</v>
      </c>
      <c r="K3096" s="12">
        <f>MONTH(H3096)</f>
        <v>6</v>
      </c>
      <c r="L3096" s="12">
        <f>DAY(H3096)</f>
        <v>16</v>
      </c>
      <c r="M3096" s="13"/>
      <c r="P3096" s="12" t="s">
        <v>75</v>
      </c>
      <c r="Q3096" s="12" t="str">
        <f>CONCATENATE(X3096," ",Y3096)</f>
        <v>Garrulus glandarius</v>
      </c>
      <c r="R3096" s="14" t="str">
        <f>CONCATENATE(S3096,", ",T3096,", ",U3096,", ",V3096,", ",W3096,", ",X3096,", ",Y3096)</f>
        <v>Animalia, Chordata, Aves, Passeriformes, Corvidae, Garrulus, glandarius</v>
      </c>
      <c r="S3096" s="6" t="s">
        <v>76</v>
      </c>
      <c r="T3096" s="6" t="s">
        <v>77</v>
      </c>
      <c r="U3096" s="6" t="s">
        <v>78</v>
      </c>
      <c r="V3096" s="6" t="s">
        <v>79</v>
      </c>
      <c r="W3096" s="6" t="s">
        <v>104</v>
      </c>
      <c r="X3096" s="6" t="s">
        <v>122</v>
      </c>
      <c r="Y3096" s="6" t="s">
        <v>123</v>
      </c>
      <c r="Z3096" s="6"/>
      <c r="AA3096" s="12" t="s">
        <v>83</v>
      </c>
      <c r="AB3096" s="6" t="s">
        <v>84</v>
      </c>
      <c r="AC3096" s="12" t="s">
        <v>124</v>
      </c>
      <c r="AD3096" s="12" t="s">
        <v>259</v>
      </c>
      <c r="AE3096" s="2">
        <v>45093</v>
      </c>
      <c r="AF3096" s="43" t="s">
        <v>87</v>
      </c>
      <c r="AG3096" s="7" t="s">
        <v>125</v>
      </c>
      <c r="AH3096" s="43">
        <v>48.1127068583911</v>
      </c>
      <c r="AI3096" s="43">
        <v>-1.7085281280692199</v>
      </c>
      <c r="AL3096" s="43">
        <v>10</v>
      </c>
      <c r="AN3096" s="46" t="s">
        <v>5240</v>
      </c>
      <c r="AO3096" s="5" t="s">
        <v>89</v>
      </c>
      <c r="AP3096" s="12" t="s">
        <v>259</v>
      </c>
      <c r="AR3096" s="7" t="s">
        <v>90</v>
      </c>
      <c r="AT3096" s="4" t="str">
        <f>CONCATENATE(AU3096,", ",AV3096,", ",AW3096,", ",AX3096,", ",AY3096,", ",AZ3096,", ",BA3096)</f>
        <v>Europe, France, FR, Bretagne, Ille-et-Vilaine, Rennes, Campus Institut Agro Rennes</v>
      </c>
      <c r="AU3096" s="1" t="s">
        <v>91</v>
      </c>
      <c r="AV3096" s="1" t="s">
        <v>92</v>
      </c>
      <c r="AW3096" s="1" t="s">
        <v>93</v>
      </c>
      <c r="AX3096" s="1" t="s">
        <v>94</v>
      </c>
      <c r="AY3096" s="1" t="s">
        <v>95</v>
      </c>
      <c r="AZ3096" s="1" t="s">
        <v>96</v>
      </c>
      <c r="BA3096" s="1" t="s">
        <v>5242</v>
      </c>
      <c r="BC3096" s="43"/>
      <c r="BF3096" s="43" t="s">
        <v>4596</v>
      </c>
      <c r="BG3096" s="43" t="s">
        <v>93</v>
      </c>
      <c r="BH3096" s="7" t="s">
        <v>97</v>
      </c>
      <c r="BJ3096" s="7" t="s">
        <v>98</v>
      </c>
      <c r="BK3096" s="7" t="s">
        <v>99</v>
      </c>
      <c r="BL3096" s="7" t="s">
        <v>4597</v>
      </c>
      <c r="BM3096" s="7" t="s">
        <v>4598</v>
      </c>
      <c r="BS3096" s="12" t="s">
        <v>259</v>
      </c>
      <c r="BU3096" s="43">
        <v>1</v>
      </c>
      <c r="BW3096" s="43" t="s">
        <v>103</v>
      </c>
    </row>
    <row r="3097" spans="3:75" x14ac:dyDescent="0.35">
      <c r="C3097" s="43" t="str">
        <f t="shared" si="48"/>
        <v>IARA:BDT-06:2023: 3096</v>
      </c>
      <c r="D3097" s="43">
        <v>3096</v>
      </c>
      <c r="E3097" s="43" t="s">
        <v>5313</v>
      </c>
      <c r="F3097" s="1" t="s">
        <v>73</v>
      </c>
      <c r="G3097" s="43" t="s">
        <v>5257</v>
      </c>
      <c r="H3097" s="2">
        <v>45093</v>
      </c>
      <c r="J3097" s="12">
        <f>YEAR(H3097)</f>
        <v>2023</v>
      </c>
      <c r="K3097" s="12">
        <f>MONTH(H3097)</f>
        <v>6</v>
      </c>
      <c r="L3097" s="12">
        <f>DAY(H3097)</f>
        <v>16</v>
      </c>
      <c r="M3097" s="13"/>
      <c r="P3097" s="12" t="s">
        <v>75</v>
      </c>
      <c r="Q3097" s="12" t="str">
        <f>CONCATENATE(X3097," ",Y3097)</f>
        <v>Garrulus glandarius</v>
      </c>
      <c r="R3097" s="14" t="str">
        <f>CONCATENATE(S3097,", ",T3097,", ",U3097,", ",V3097,", ",W3097,", ",X3097,", ",Y3097)</f>
        <v>Animalia, Chordata, Aves, Passeriformes, Corvidae, Garrulus, glandarius</v>
      </c>
      <c r="S3097" s="6" t="s">
        <v>76</v>
      </c>
      <c r="T3097" s="6" t="s">
        <v>77</v>
      </c>
      <c r="U3097" s="6" t="s">
        <v>78</v>
      </c>
      <c r="V3097" s="6" t="s">
        <v>79</v>
      </c>
      <c r="W3097" s="6" t="s">
        <v>104</v>
      </c>
      <c r="X3097" s="6" t="s">
        <v>122</v>
      </c>
      <c r="Y3097" s="6" t="s">
        <v>123</v>
      </c>
      <c r="Z3097" s="6"/>
      <c r="AA3097" s="12" t="s">
        <v>83</v>
      </c>
      <c r="AB3097" s="6" t="s">
        <v>84</v>
      </c>
      <c r="AC3097" s="12" t="s">
        <v>124</v>
      </c>
      <c r="AD3097" s="12" t="s">
        <v>259</v>
      </c>
      <c r="AE3097" s="2">
        <v>45093</v>
      </c>
      <c r="AF3097" s="43" t="s">
        <v>87</v>
      </c>
      <c r="AG3097" s="7" t="s">
        <v>125</v>
      </c>
      <c r="AH3097" s="43">
        <v>48.112707147663201</v>
      </c>
      <c r="AI3097" s="43">
        <v>-1.70852089264155</v>
      </c>
      <c r="AL3097" s="43">
        <v>10</v>
      </c>
      <c r="AN3097" s="46" t="s">
        <v>5240</v>
      </c>
      <c r="AO3097" s="5" t="s">
        <v>89</v>
      </c>
      <c r="AP3097" s="12" t="s">
        <v>259</v>
      </c>
      <c r="AR3097" s="7" t="s">
        <v>90</v>
      </c>
      <c r="AT3097" s="4" t="str">
        <f>CONCATENATE(AU3097,", ",AV3097,", ",AW3097,", ",AX3097,", ",AY3097,", ",AZ3097,", ",BA3097)</f>
        <v>Europe, France, FR, Bretagne, Ille-et-Vilaine, Rennes, Campus Institut Agro Rennes</v>
      </c>
      <c r="AU3097" s="1" t="s">
        <v>91</v>
      </c>
      <c r="AV3097" s="1" t="s">
        <v>92</v>
      </c>
      <c r="AW3097" s="1" t="s">
        <v>93</v>
      </c>
      <c r="AX3097" s="1" t="s">
        <v>94</v>
      </c>
      <c r="AY3097" s="1" t="s">
        <v>95</v>
      </c>
      <c r="AZ3097" s="1" t="s">
        <v>96</v>
      </c>
      <c r="BA3097" s="1" t="s">
        <v>5242</v>
      </c>
      <c r="BC3097" s="43"/>
      <c r="BF3097" s="43" t="s">
        <v>4596</v>
      </c>
      <c r="BG3097" s="43" t="s">
        <v>93</v>
      </c>
      <c r="BH3097" s="7" t="s">
        <v>97</v>
      </c>
      <c r="BJ3097" s="7" t="s">
        <v>98</v>
      </c>
      <c r="BK3097" s="7" t="s">
        <v>99</v>
      </c>
      <c r="BL3097" s="7" t="s">
        <v>4597</v>
      </c>
      <c r="BM3097" s="7" t="s">
        <v>4598</v>
      </c>
      <c r="BS3097" s="12" t="s">
        <v>259</v>
      </c>
      <c r="BU3097" s="43">
        <v>1</v>
      </c>
      <c r="BW3097" s="43" t="s">
        <v>103</v>
      </c>
    </row>
    <row r="3098" spans="3:75" x14ac:dyDescent="0.35">
      <c r="C3098" s="43" t="str">
        <f t="shared" si="48"/>
        <v>IARA:BDT-06:2023: 3097</v>
      </c>
      <c r="D3098" s="43">
        <v>3097</v>
      </c>
      <c r="E3098" s="43" t="s">
        <v>5313</v>
      </c>
      <c r="F3098" s="1" t="s">
        <v>73</v>
      </c>
      <c r="G3098" s="43" t="s">
        <v>5257</v>
      </c>
      <c r="H3098" s="2">
        <v>45093</v>
      </c>
      <c r="J3098" s="12">
        <f>YEAR(H3098)</f>
        <v>2023</v>
      </c>
      <c r="K3098" s="12">
        <f>MONTH(H3098)</f>
        <v>6</v>
      </c>
      <c r="L3098" s="12">
        <f>DAY(H3098)</f>
        <v>16</v>
      </c>
      <c r="M3098" s="13"/>
      <c r="P3098" s="12" t="s">
        <v>75</v>
      </c>
      <c r="Q3098" s="12" t="str">
        <f>CONCATENATE(X3098," ",Y3098)</f>
        <v>Corvus corone</v>
      </c>
      <c r="R3098" s="14" t="str">
        <f>CONCATENATE(S3098,", ",T3098,", ",U3098,", ",V3098,", ",W3098,", ",X3098,", ",Y3098)</f>
        <v>Animalia, Chordata, Aves, Passeriformes, Corvidae, Corvus, corone</v>
      </c>
      <c r="S3098" s="6" t="s">
        <v>76</v>
      </c>
      <c r="T3098" s="6" t="s">
        <v>77</v>
      </c>
      <c r="U3098" s="6" t="s">
        <v>78</v>
      </c>
      <c r="V3098" s="6" t="s">
        <v>79</v>
      </c>
      <c r="W3098" s="6" t="s">
        <v>104</v>
      </c>
      <c r="X3098" s="6" t="s">
        <v>105</v>
      </c>
      <c r="Y3098" s="6" t="s">
        <v>109</v>
      </c>
      <c r="Z3098" s="6"/>
      <c r="AA3098" s="12" t="s">
        <v>83</v>
      </c>
      <c r="AB3098" s="6" t="s">
        <v>84</v>
      </c>
      <c r="AC3098" s="12" t="s">
        <v>110</v>
      </c>
      <c r="AD3098" s="12" t="s">
        <v>259</v>
      </c>
      <c r="AE3098" s="2">
        <v>45093</v>
      </c>
      <c r="AF3098" s="43" t="s">
        <v>87</v>
      </c>
      <c r="AG3098" s="7" t="s">
        <v>111</v>
      </c>
      <c r="AH3098" s="43">
        <v>48.112797835613598</v>
      </c>
      <c r="AI3098" s="43">
        <v>-1.7084418426469701</v>
      </c>
      <c r="AL3098" s="43">
        <v>10</v>
      </c>
      <c r="AN3098" s="46" t="s">
        <v>5240</v>
      </c>
      <c r="AO3098" s="5" t="s">
        <v>89</v>
      </c>
      <c r="AP3098" s="12" t="s">
        <v>259</v>
      </c>
      <c r="AR3098" s="7" t="s">
        <v>90</v>
      </c>
      <c r="AT3098" s="4" t="str">
        <f>CONCATENATE(AU3098,", ",AV3098,", ",AW3098,", ",AX3098,", ",AY3098,", ",AZ3098,", ",BA3098)</f>
        <v>Europe, France, FR, Bretagne, Ille-et-Vilaine, Rennes, Campus Institut Agro Rennes</v>
      </c>
      <c r="AU3098" s="1" t="s">
        <v>91</v>
      </c>
      <c r="AV3098" s="1" t="s">
        <v>92</v>
      </c>
      <c r="AW3098" s="1" t="s">
        <v>93</v>
      </c>
      <c r="AX3098" s="1" t="s">
        <v>94</v>
      </c>
      <c r="AY3098" s="1" t="s">
        <v>95</v>
      </c>
      <c r="AZ3098" s="1" t="s">
        <v>96</v>
      </c>
      <c r="BA3098" s="1" t="s">
        <v>5242</v>
      </c>
      <c r="BC3098" s="43"/>
      <c r="BF3098" s="43" t="s">
        <v>4596</v>
      </c>
      <c r="BG3098" s="43" t="s">
        <v>93</v>
      </c>
      <c r="BH3098" s="7" t="s">
        <v>97</v>
      </c>
      <c r="BJ3098" s="7" t="s">
        <v>98</v>
      </c>
      <c r="BK3098" s="7" t="s">
        <v>99</v>
      </c>
      <c r="BL3098" s="7" t="s">
        <v>4597</v>
      </c>
      <c r="BM3098" s="7" t="s">
        <v>4598</v>
      </c>
      <c r="BS3098" s="12" t="s">
        <v>259</v>
      </c>
      <c r="BU3098" s="43">
        <v>1</v>
      </c>
      <c r="BW3098" s="43" t="s">
        <v>103</v>
      </c>
    </row>
    <row r="3099" spans="3:75" x14ac:dyDescent="0.35">
      <c r="C3099" s="43" t="str">
        <f t="shared" si="48"/>
        <v>IARA:BDT-06:2023: 3098</v>
      </c>
      <c r="D3099" s="43">
        <v>3098</v>
      </c>
      <c r="E3099" s="43" t="s">
        <v>5313</v>
      </c>
      <c r="F3099" s="1" t="s">
        <v>73</v>
      </c>
      <c r="G3099" s="43" t="s">
        <v>5257</v>
      </c>
      <c r="H3099" s="2">
        <v>45093</v>
      </c>
      <c r="J3099" s="12">
        <f>YEAR(H3099)</f>
        <v>2023</v>
      </c>
      <c r="K3099" s="12">
        <f>MONTH(H3099)</f>
        <v>6</v>
      </c>
      <c r="L3099" s="12">
        <f>DAY(H3099)</f>
        <v>16</v>
      </c>
      <c r="M3099" s="13"/>
      <c r="P3099" s="12" t="s">
        <v>75</v>
      </c>
      <c r="Q3099" s="12" t="str">
        <f>CONCATENATE(X3099," ",Y3099)</f>
        <v>Sylvia atricapilla</v>
      </c>
      <c r="R3099" s="14" t="str">
        <f>CONCATENATE(S3099,", ",T3099,", ",U3099,", ",V3099,", ",W3099,", ",X3099,", ",Y3099)</f>
        <v>Animalia, Chordata, Aves, Passeriformes, Sylviidae, Sylvia, atricapilla</v>
      </c>
      <c r="S3099" s="6" t="s">
        <v>76</v>
      </c>
      <c r="T3099" s="6" t="s">
        <v>77</v>
      </c>
      <c r="U3099" s="6" t="s">
        <v>78</v>
      </c>
      <c r="V3099" s="6" t="s">
        <v>79</v>
      </c>
      <c r="W3099" s="6" t="s">
        <v>117</v>
      </c>
      <c r="X3099" s="6" t="s">
        <v>118</v>
      </c>
      <c r="Y3099" s="6" t="s">
        <v>119</v>
      </c>
      <c r="Z3099" s="6"/>
      <c r="AA3099" s="12" t="s">
        <v>83</v>
      </c>
      <c r="AB3099" s="6" t="s">
        <v>84</v>
      </c>
      <c r="AC3099" s="12" t="s">
        <v>120</v>
      </c>
      <c r="AD3099" s="12" t="s">
        <v>259</v>
      </c>
      <c r="AE3099" s="2">
        <v>45093</v>
      </c>
      <c r="AF3099" s="43" t="s">
        <v>87</v>
      </c>
      <c r="AG3099" s="7" t="s">
        <v>121</v>
      </c>
      <c r="AH3099" s="43">
        <v>48.1129155708973</v>
      </c>
      <c r="AI3099" s="43">
        <v>-1.7084160322620401</v>
      </c>
      <c r="AL3099" s="43">
        <v>10</v>
      </c>
      <c r="AN3099" s="46" t="s">
        <v>5240</v>
      </c>
      <c r="AO3099" s="5" t="s">
        <v>89</v>
      </c>
      <c r="AP3099" s="12" t="s">
        <v>259</v>
      </c>
      <c r="AR3099" s="7" t="s">
        <v>90</v>
      </c>
      <c r="AT3099" s="4" t="str">
        <f>CONCATENATE(AU3099,", ",AV3099,", ",AW3099,", ",AX3099,", ",AY3099,", ",AZ3099,", ",BA3099)</f>
        <v>Europe, France, FR, Bretagne, Ille-et-Vilaine, Rennes, Campus Institut Agro Rennes</v>
      </c>
      <c r="AU3099" s="1" t="s">
        <v>91</v>
      </c>
      <c r="AV3099" s="1" t="s">
        <v>92</v>
      </c>
      <c r="AW3099" s="1" t="s">
        <v>93</v>
      </c>
      <c r="AX3099" s="1" t="s">
        <v>94</v>
      </c>
      <c r="AY3099" s="1" t="s">
        <v>95</v>
      </c>
      <c r="AZ3099" s="1" t="s">
        <v>96</v>
      </c>
      <c r="BA3099" s="1" t="s">
        <v>5242</v>
      </c>
      <c r="BC3099" s="43"/>
      <c r="BF3099" s="43" t="s">
        <v>4596</v>
      </c>
      <c r="BG3099" s="43" t="s">
        <v>93</v>
      </c>
      <c r="BH3099" s="7" t="s">
        <v>97</v>
      </c>
      <c r="BJ3099" s="7" t="s">
        <v>98</v>
      </c>
      <c r="BK3099" s="7" t="s">
        <v>99</v>
      </c>
      <c r="BL3099" s="7" t="s">
        <v>4597</v>
      </c>
      <c r="BM3099" s="7" t="s">
        <v>4598</v>
      </c>
      <c r="BS3099" s="12" t="s">
        <v>259</v>
      </c>
      <c r="BU3099" s="43">
        <v>1</v>
      </c>
      <c r="BW3099" s="43" t="s">
        <v>103</v>
      </c>
    </row>
    <row r="3100" spans="3:75" x14ac:dyDescent="0.35">
      <c r="C3100" s="43" t="str">
        <f t="shared" si="48"/>
        <v>IARA:BDT-06:2023: 3099</v>
      </c>
      <c r="D3100" s="43">
        <v>3099</v>
      </c>
      <c r="E3100" s="43" t="s">
        <v>5313</v>
      </c>
      <c r="F3100" s="1" t="s">
        <v>73</v>
      </c>
      <c r="G3100" s="43" t="s">
        <v>5257</v>
      </c>
      <c r="H3100" s="2">
        <v>45093</v>
      </c>
      <c r="J3100" s="12">
        <f>YEAR(H3100)</f>
        <v>2023</v>
      </c>
      <c r="K3100" s="12">
        <f>MONTH(H3100)</f>
        <v>6</v>
      </c>
      <c r="L3100" s="12">
        <f>DAY(H3100)</f>
        <v>16</v>
      </c>
      <c r="M3100" s="13"/>
      <c r="P3100" s="12" t="s">
        <v>75</v>
      </c>
      <c r="Q3100" s="12" t="str">
        <f>CONCATENATE(X3100," ",Y3100)</f>
        <v>Sylvia atricapilla</v>
      </c>
      <c r="R3100" s="14" t="str">
        <f>CONCATENATE(S3100,", ",T3100,", ",U3100,", ",V3100,", ",W3100,", ",X3100,", ",Y3100)</f>
        <v>Animalia, Chordata, Aves, Passeriformes, Sylviidae, Sylvia, atricapilla</v>
      </c>
      <c r="S3100" s="6" t="s">
        <v>76</v>
      </c>
      <c r="T3100" s="6" t="s">
        <v>77</v>
      </c>
      <c r="U3100" s="6" t="s">
        <v>78</v>
      </c>
      <c r="V3100" s="6" t="s">
        <v>79</v>
      </c>
      <c r="W3100" s="6" t="s">
        <v>117</v>
      </c>
      <c r="X3100" s="6" t="s">
        <v>118</v>
      </c>
      <c r="Y3100" s="6" t="s">
        <v>119</v>
      </c>
      <c r="Z3100" s="6"/>
      <c r="AA3100" s="12" t="s">
        <v>83</v>
      </c>
      <c r="AB3100" s="6" t="s">
        <v>84</v>
      </c>
      <c r="AC3100" s="12" t="s">
        <v>120</v>
      </c>
      <c r="AD3100" s="12" t="s">
        <v>259</v>
      </c>
      <c r="AE3100" s="2">
        <v>45093</v>
      </c>
      <c r="AF3100" s="43" t="s">
        <v>87</v>
      </c>
      <c r="AG3100" s="7" t="s">
        <v>121</v>
      </c>
      <c r="AH3100" s="43">
        <v>48.112891054767204</v>
      </c>
      <c r="AI3100" s="43">
        <v>-1.70842110795782</v>
      </c>
      <c r="AL3100" s="43">
        <v>10</v>
      </c>
      <c r="AN3100" s="46" t="s">
        <v>5240</v>
      </c>
      <c r="AO3100" s="5" t="s">
        <v>89</v>
      </c>
      <c r="AP3100" s="12" t="s">
        <v>259</v>
      </c>
      <c r="AR3100" s="7" t="s">
        <v>90</v>
      </c>
      <c r="AT3100" s="4" t="str">
        <f>CONCATENATE(AU3100,", ",AV3100,", ",AW3100,", ",AX3100,", ",AY3100,", ",AZ3100,", ",BA3100)</f>
        <v>Europe, France, FR, Bretagne, Ille-et-Vilaine, Rennes, Campus Institut Agro Rennes</v>
      </c>
      <c r="AU3100" s="1" t="s">
        <v>91</v>
      </c>
      <c r="AV3100" s="1" t="s">
        <v>92</v>
      </c>
      <c r="AW3100" s="1" t="s">
        <v>93</v>
      </c>
      <c r="AX3100" s="1" t="s">
        <v>94</v>
      </c>
      <c r="AY3100" s="1" t="s">
        <v>95</v>
      </c>
      <c r="AZ3100" s="1" t="s">
        <v>96</v>
      </c>
      <c r="BA3100" s="1" t="s">
        <v>5242</v>
      </c>
      <c r="BC3100" s="43"/>
      <c r="BF3100" s="43" t="s">
        <v>4596</v>
      </c>
      <c r="BG3100" s="43" t="s">
        <v>93</v>
      </c>
      <c r="BH3100" s="7" t="s">
        <v>97</v>
      </c>
      <c r="BJ3100" s="7" t="s">
        <v>98</v>
      </c>
      <c r="BK3100" s="7" t="s">
        <v>99</v>
      </c>
      <c r="BL3100" s="7" t="s">
        <v>4597</v>
      </c>
      <c r="BM3100" s="7" t="s">
        <v>4598</v>
      </c>
      <c r="BS3100" s="12" t="s">
        <v>259</v>
      </c>
      <c r="BU3100" s="43">
        <v>1</v>
      </c>
      <c r="BW3100" s="43" t="s">
        <v>103</v>
      </c>
    </row>
    <row r="3101" spans="3:75" x14ac:dyDescent="0.35">
      <c r="C3101" s="43" t="str">
        <f t="shared" si="48"/>
        <v>IARA:BDT-06:2023: 3100</v>
      </c>
      <c r="D3101" s="43">
        <v>3100</v>
      </c>
      <c r="E3101" s="43" t="s">
        <v>5313</v>
      </c>
      <c r="F3101" s="1" t="s">
        <v>73</v>
      </c>
      <c r="G3101" s="43" t="s">
        <v>5257</v>
      </c>
      <c r="H3101" s="2">
        <v>45093</v>
      </c>
      <c r="J3101" s="12">
        <f>YEAR(H3101)</f>
        <v>2023</v>
      </c>
      <c r="K3101" s="12">
        <f>MONTH(H3101)</f>
        <v>6</v>
      </c>
      <c r="L3101" s="12">
        <f>DAY(H3101)</f>
        <v>16</v>
      </c>
      <c r="M3101" s="13"/>
      <c r="P3101" s="12" t="s">
        <v>75</v>
      </c>
      <c r="Q3101" s="12" t="str">
        <f>CONCATENATE(X3101," ",Y3101)</f>
        <v>Columba palumbus</v>
      </c>
      <c r="R3101" s="14" t="str">
        <f>CONCATENATE(S3101,", ",T3101,", ",U3101,", ",V3101,", ",W3101,", ",X3101,", ",Y3101)</f>
        <v>Animalia, Chordata, Aves, Columbiformes, Columbidae, Columba, palumbus</v>
      </c>
      <c r="S3101" s="6" t="s">
        <v>76</v>
      </c>
      <c r="T3101" s="6" t="s">
        <v>77</v>
      </c>
      <c r="U3101" s="6" t="s">
        <v>78</v>
      </c>
      <c r="V3101" s="6" t="s">
        <v>159</v>
      </c>
      <c r="W3101" s="6" t="s">
        <v>160</v>
      </c>
      <c r="X3101" s="6" t="s">
        <v>161</v>
      </c>
      <c r="Y3101" s="6" t="s">
        <v>162</v>
      </c>
      <c r="Z3101" s="6"/>
      <c r="AA3101" s="12" t="s">
        <v>83</v>
      </c>
      <c r="AB3101" s="6" t="s">
        <v>84</v>
      </c>
      <c r="AC3101" s="12" t="s">
        <v>163</v>
      </c>
      <c r="AD3101" s="12" t="s">
        <v>259</v>
      </c>
      <c r="AE3101" s="2">
        <v>45093</v>
      </c>
      <c r="AF3101" s="43" t="s">
        <v>87</v>
      </c>
      <c r="AG3101" s="7" t="s">
        <v>164</v>
      </c>
      <c r="AH3101" s="43">
        <v>48.1128966234334</v>
      </c>
      <c r="AI3101" s="43">
        <v>-1.7086467028936201</v>
      </c>
      <c r="AL3101" s="43">
        <v>10</v>
      </c>
      <c r="AN3101" s="46" t="s">
        <v>5240</v>
      </c>
      <c r="AO3101" s="5" t="s">
        <v>89</v>
      </c>
      <c r="AP3101" s="12" t="s">
        <v>259</v>
      </c>
      <c r="AR3101" s="7" t="s">
        <v>90</v>
      </c>
      <c r="AT3101" s="4" t="str">
        <f>CONCATENATE(AU3101,", ",AV3101,", ",AW3101,", ",AX3101,", ",AY3101,", ",AZ3101,", ",BA3101)</f>
        <v>Europe, France, FR, Bretagne, Ille-et-Vilaine, Rennes, Campus Institut Agro Rennes</v>
      </c>
      <c r="AU3101" s="1" t="s">
        <v>91</v>
      </c>
      <c r="AV3101" s="1" t="s">
        <v>92</v>
      </c>
      <c r="AW3101" s="1" t="s">
        <v>93</v>
      </c>
      <c r="AX3101" s="1" t="s">
        <v>94</v>
      </c>
      <c r="AY3101" s="1" t="s">
        <v>95</v>
      </c>
      <c r="AZ3101" s="1" t="s">
        <v>96</v>
      </c>
      <c r="BA3101" s="1" t="s">
        <v>5242</v>
      </c>
      <c r="BC3101" s="43"/>
      <c r="BF3101" s="43" t="s">
        <v>4596</v>
      </c>
      <c r="BG3101" s="43" t="s">
        <v>93</v>
      </c>
      <c r="BH3101" s="7" t="s">
        <v>97</v>
      </c>
      <c r="BJ3101" s="7" t="s">
        <v>98</v>
      </c>
      <c r="BK3101" s="7" t="s">
        <v>99</v>
      </c>
      <c r="BL3101" s="7" t="s">
        <v>4597</v>
      </c>
      <c r="BM3101" s="7" t="s">
        <v>4598</v>
      </c>
      <c r="BS3101" s="12" t="s">
        <v>259</v>
      </c>
      <c r="BU3101" s="43">
        <v>1</v>
      </c>
      <c r="BW3101" s="43" t="s">
        <v>103</v>
      </c>
    </row>
    <row r="3102" spans="3:75" x14ac:dyDescent="0.35">
      <c r="C3102" s="43" t="str">
        <f t="shared" si="48"/>
        <v>IARA:BDT-06:2023: 3101</v>
      </c>
      <c r="D3102" s="43">
        <v>3101</v>
      </c>
      <c r="E3102" s="43" t="s">
        <v>5313</v>
      </c>
      <c r="F3102" s="1" t="s">
        <v>73</v>
      </c>
      <c r="G3102" s="43" t="s">
        <v>5257</v>
      </c>
      <c r="H3102" s="2">
        <v>45093</v>
      </c>
      <c r="J3102" s="12">
        <f>YEAR(H3102)</f>
        <v>2023</v>
      </c>
      <c r="K3102" s="12">
        <f>MONTH(H3102)</f>
        <v>6</v>
      </c>
      <c r="L3102" s="12">
        <f>DAY(H3102)</f>
        <v>16</v>
      </c>
      <c r="M3102" s="13"/>
      <c r="P3102" s="12" t="s">
        <v>75</v>
      </c>
      <c r="Q3102" s="12" t="str">
        <f>CONCATENATE(X3102," ",Y3102)</f>
        <v>Sturnus vulgaris</v>
      </c>
      <c r="R3102" s="14" t="str">
        <f>CONCATENATE(S3102,", ",T3102,", ",U3102,", ",V3102,", ",W3102,", ",X3102,", ",Y3102)</f>
        <v>Animalia, Chordata, Aves, Passeriformes, Sturnidae, Sturnus, vulgaris</v>
      </c>
      <c r="S3102" s="6" t="s">
        <v>76</v>
      </c>
      <c r="T3102" s="6" t="s">
        <v>77</v>
      </c>
      <c r="U3102" s="6" t="s">
        <v>78</v>
      </c>
      <c r="V3102" s="6" t="s">
        <v>79</v>
      </c>
      <c r="W3102" s="6" t="s">
        <v>112</v>
      </c>
      <c r="X3102" s="6" t="s">
        <v>113</v>
      </c>
      <c r="Y3102" s="6" t="s">
        <v>114</v>
      </c>
      <c r="Z3102" s="6"/>
      <c r="AA3102" s="12" t="s">
        <v>83</v>
      </c>
      <c r="AB3102" s="6" t="s">
        <v>84</v>
      </c>
      <c r="AC3102" s="12" t="s">
        <v>115</v>
      </c>
      <c r="AD3102" s="12" t="s">
        <v>259</v>
      </c>
      <c r="AE3102" s="2">
        <v>45093</v>
      </c>
      <c r="AF3102" s="43" t="s">
        <v>87</v>
      </c>
      <c r="AG3102" s="7" t="s">
        <v>116</v>
      </c>
      <c r="AH3102" s="43">
        <v>48.112855907854701</v>
      </c>
      <c r="AI3102" s="43">
        <v>-1.70857046066839</v>
      </c>
      <c r="AL3102" s="43">
        <v>10</v>
      </c>
      <c r="AN3102" s="46" t="s">
        <v>5240</v>
      </c>
      <c r="AO3102" s="5" t="s">
        <v>89</v>
      </c>
      <c r="AP3102" s="12" t="s">
        <v>259</v>
      </c>
      <c r="AR3102" s="7" t="s">
        <v>90</v>
      </c>
      <c r="AT3102" s="4" t="str">
        <f>CONCATENATE(AU3102,", ",AV3102,", ",AW3102,", ",AX3102,", ",AY3102,", ",AZ3102,", ",BA3102)</f>
        <v>Europe, France, FR, Bretagne, Ille-et-Vilaine, Rennes, Campus Institut Agro Rennes</v>
      </c>
      <c r="AU3102" s="1" t="s">
        <v>91</v>
      </c>
      <c r="AV3102" s="1" t="s">
        <v>92</v>
      </c>
      <c r="AW3102" s="1" t="s">
        <v>93</v>
      </c>
      <c r="AX3102" s="1" t="s">
        <v>94</v>
      </c>
      <c r="AY3102" s="1" t="s">
        <v>95</v>
      </c>
      <c r="AZ3102" s="1" t="s">
        <v>96</v>
      </c>
      <c r="BA3102" s="1" t="s">
        <v>5242</v>
      </c>
      <c r="BC3102" s="43"/>
      <c r="BF3102" s="43" t="s">
        <v>4596</v>
      </c>
      <c r="BG3102" s="43" t="s">
        <v>93</v>
      </c>
      <c r="BH3102" s="7" t="s">
        <v>97</v>
      </c>
      <c r="BJ3102" s="7" t="s">
        <v>98</v>
      </c>
      <c r="BK3102" s="7" t="s">
        <v>99</v>
      </c>
      <c r="BL3102" s="7" t="s">
        <v>4597</v>
      </c>
      <c r="BM3102" s="7" t="s">
        <v>4598</v>
      </c>
      <c r="BS3102" s="12" t="s">
        <v>259</v>
      </c>
      <c r="BU3102" s="43">
        <v>1</v>
      </c>
      <c r="BW3102" s="43" t="s">
        <v>103</v>
      </c>
    </row>
    <row r="3103" spans="3:75" x14ac:dyDescent="0.35">
      <c r="C3103" s="43" t="str">
        <f t="shared" si="48"/>
        <v>IARA:BDT-06:2023: 3102</v>
      </c>
      <c r="D3103" s="43">
        <v>3102</v>
      </c>
      <c r="E3103" s="43" t="s">
        <v>5313</v>
      </c>
      <c r="F3103" s="1" t="s">
        <v>73</v>
      </c>
      <c r="G3103" s="43" t="s">
        <v>5257</v>
      </c>
      <c r="H3103" s="2">
        <v>45093</v>
      </c>
      <c r="J3103" s="12">
        <f>YEAR(H3103)</f>
        <v>2023</v>
      </c>
      <c r="K3103" s="12">
        <f>MONTH(H3103)</f>
        <v>6</v>
      </c>
      <c r="L3103" s="12">
        <f>DAY(H3103)</f>
        <v>16</v>
      </c>
      <c r="M3103" s="13"/>
      <c r="P3103" s="12" t="s">
        <v>75</v>
      </c>
      <c r="Q3103" s="12" t="str">
        <f>CONCATENATE(X3103," ",Y3103)</f>
        <v>Pica pica</v>
      </c>
      <c r="R3103" s="14" t="str">
        <f>CONCATENATE(S3103,", ",T3103,", ",U3103,", ",V3103,", ",W3103,", ",X3103,", ",Y3103)</f>
        <v>Animalia, Chordata, Aves, Passeriformes, Corvidae, Pica, pica</v>
      </c>
      <c r="S3103" s="6" t="s">
        <v>76</v>
      </c>
      <c r="T3103" s="6" t="s">
        <v>77</v>
      </c>
      <c r="U3103" s="6" t="s">
        <v>78</v>
      </c>
      <c r="V3103" s="6" t="s">
        <v>79</v>
      </c>
      <c r="W3103" s="6" t="s">
        <v>104</v>
      </c>
      <c r="X3103" s="6" t="s">
        <v>155</v>
      </c>
      <c r="Y3103" s="6" t="s">
        <v>156</v>
      </c>
      <c r="Z3103" s="6"/>
      <c r="AA3103" s="12" t="s">
        <v>83</v>
      </c>
      <c r="AB3103" s="6" t="s">
        <v>84</v>
      </c>
      <c r="AC3103" s="12" t="s">
        <v>157</v>
      </c>
      <c r="AD3103" s="12" t="s">
        <v>259</v>
      </c>
      <c r="AE3103" s="2">
        <v>45093</v>
      </c>
      <c r="AF3103" s="43" t="s">
        <v>87</v>
      </c>
      <c r="AG3103" s="7" t="s">
        <v>158</v>
      </c>
      <c r="AH3103" s="43">
        <v>48.112999677820902</v>
      </c>
      <c r="AI3103" s="43">
        <v>-1.70837996264333</v>
      </c>
      <c r="AL3103" s="43">
        <v>10</v>
      </c>
      <c r="AN3103" s="46" t="s">
        <v>5240</v>
      </c>
      <c r="AO3103" s="5" t="s">
        <v>89</v>
      </c>
      <c r="AP3103" s="12" t="s">
        <v>259</v>
      </c>
      <c r="AR3103" s="7" t="s">
        <v>90</v>
      </c>
      <c r="AT3103" s="4" t="str">
        <f>CONCATENATE(AU3103,", ",AV3103,", ",AW3103,", ",AX3103,", ",AY3103,", ",AZ3103,", ",BA3103)</f>
        <v>Europe, France, FR, Bretagne, Ille-et-Vilaine, Rennes, Campus Institut Agro Rennes</v>
      </c>
      <c r="AU3103" s="1" t="s">
        <v>91</v>
      </c>
      <c r="AV3103" s="1" t="s">
        <v>92</v>
      </c>
      <c r="AW3103" s="1" t="s">
        <v>93</v>
      </c>
      <c r="AX3103" s="1" t="s">
        <v>94</v>
      </c>
      <c r="AY3103" s="1" t="s">
        <v>95</v>
      </c>
      <c r="AZ3103" s="1" t="s">
        <v>96</v>
      </c>
      <c r="BA3103" s="1" t="s">
        <v>5242</v>
      </c>
      <c r="BC3103" s="43"/>
      <c r="BF3103" s="43" t="s">
        <v>4596</v>
      </c>
      <c r="BG3103" s="43" t="s">
        <v>93</v>
      </c>
      <c r="BH3103" s="7" t="s">
        <v>97</v>
      </c>
      <c r="BJ3103" s="7" t="s">
        <v>98</v>
      </c>
      <c r="BK3103" s="7" t="s">
        <v>99</v>
      </c>
      <c r="BL3103" s="7" t="s">
        <v>4597</v>
      </c>
      <c r="BM3103" s="7" t="s">
        <v>4598</v>
      </c>
      <c r="BS3103" s="12" t="s">
        <v>259</v>
      </c>
      <c r="BU3103" s="43">
        <v>1</v>
      </c>
      <c r="BW3103" s="43" t="s">
        <v>103</v>
      </c>
    </row>
    <row r="3104" spans="3:75" x14ac:dyDescent="0.35">
      <c r="C3104" s="43" t="str">
        <f t="shared" si="48"/>
        <v>IARA:BDT-06:2023: 3103</v>
      </c>
      <c r="D3104" s="43">
        <v>3103</v>
      </c>
      <c r="E3104" s="43" t="s">
        <v>5313</v>
      </c>
      <c r="F3104" s="1" t="s">
        <v>73</v>
      </c>
      <c r="G3104" s="43" t="s">
        <v>5257</v>
      </c>
      <c r="H3104" s="2">
        <v>45093</v>
      </c>
      <c r="J3104" s="12">
        <f>YEAR(H3104)</f>
        <v>2023</v>
      </c>
      <c r="K3104" s="12">
        <f>MONTH(H3104)</f>
        <v>6</v>
      </c>
      <c r="L3104" s="12">
        <f>DAY(H3104)</f>
        <v>16</v>
      </c>
      <c r="M3104" s="13"/>
      <c r="P3104" s="12" t="s">
        <v>75</v>
      </c>
      <c r="Q3104" s="12" t="str">
        <f>CONCATENATE(X3104," ",Y3104)</f>
        <v>Pica pica</v>
      </c>
      <c r="R3104" s="14" t="str">
        <f>CONCATENATE(S3104,", ",T3104,", ",U3104,", ",V3104,", ",W3104,", ",X3104,", ",Y3104)</f>
        <v>Animalia, Chordata, Aves, Passeriformes, Corvidae, Pica, pica</v>
      </c>
      <c r="S3104" s="6" t="s">
        <v>76</v>
      </c>
      <c r="T3104" s="6" t="s">
        <v>77</v>
      </c>
      <c r="U3104" s="6" t="s">
        <v>78</v>
      </c>
      <c r="V3104" s="6" t="s">
        <v>79</v>
      </c>
      <c r="W3104" s="6" t="s">
        <v>104</v>
      </c>
      <c r="X3104" s="6" t="s">
        <v>155</v>
      </c>
      <c r="Y3104" s="6" t="s">
        <v>156</v>
      </c>
      <c r="Z3104" s="6"/>
      <c r="AA3104" s="12" t="s">
        <v>83</v>
      </c>
      <c r="AB3104" s="6" t="s">
        <v>84</v>
      </c>
      <c r="AC3104" s="12" t="s">
        <v>157</v>
      </c>
      <c r="AD3104" s="12" t="s">
        <v>259</v>
      </c>
      <c r="AE3104" s="2">
        <v>45093</v>
      </c>
      <c r="AF3104" s="43" t="s">
        <v>87</v>
      </c>
      <c r="AG3104" s="7" t="s">
        <v>158</v>
      </c>
      <c r="AH3104" s="43">
        <v>48.112985720227897</v>
      </c>
      <c r="AI3104" s="43">
        <v>-1.7083641958631199</v>
      </c>
      <c r="AL3104" s="43">
        <v>10</v>
      </c>
      <c r="AN3104" s="46" t="s">
        <v>5240</v>
      </c>
      <c r="AO3104" s="5" t="s">
        <v>89</v>
      </c>
      <c r="AP3104" s="12" t="s">
        <v>259</v>
      </c>
      <c r="AR3104" s="7" t="s">
        <v>90</v>
      </c>
      <c r="AT3104" s="4" t="str">
        <f>CONCATENATE(AU3104,", ",AV3104,", ",AW3104,", ",AX3104,", ",AY3104,", ",AZ3104,", ",BA3104)</f>
        <v>Europe, France, FR, Bretagne, Ille-et-Vilaine, Rennes, Campus Institut Agro Rennes</v>
      </c>
      <c r="AU3104" s="1" t="s">
        <v>91</v>
      </c>
      <c r="AV3104" s="1" t="s">
        <v>92</v>
      </c>
      <c r="AW3104" s="1" t="s">
        <v>93</v>
      </c>
      <c r="AX3104" s="1" t="s">
        <v>94</v>
      </c>
      <c r="AY3104" s="1" t="s">
        <v>95</v>
      </c>
      <c r="AZ3104" s="1" t="s">
        <v>96</v>
      </c>
      <c r="BA3104" s="1" t="s">
        <v>5242</v>
      </c>
      <c r="BC3104" s="43"/>
      <c r="BF3104" s="43" t="s">
        <v>4596</v>
      </c>
      <c r="BG3104" s="43" t="s">
        <v>93</v>
      </c>
      <c r="BH3104" s="7" t="s">
        <v>97</v>
      </c>
      <c r="BJ3104" s="7" t="s">
        <v>98</v>
      </c>
      <c r="BK3104" s="7" t="s">
        <v>99</v>
      </c>
      <c r="BL3104" s="7" t="s">
        <v>4597</v>
      </c>
      <c r="BM3104" s="7" t="s">
        <v>4598</v>
      </c>
      <c r="BS3104" s="12" t="s">
        <v>259</v>
      </c>
      <c r="BU3104" s="43">
        <v>1</v>
      </c>
      <c r="BW3104" s="43" t="s">
        <v>103</v>
      </c>
    </row>
    <row r="3105" spans="3:75" x14ac:dyDescent="0.35">
      <c r="C3105" s="43" t="str">
        <f t="shared" si="48"/>
        <v>IARA:BDT-06:2023: 3104</v>
      </c>
      <c r="D3105" s="43">
        <v>3104</v>
      </c>
      <c r="E3105" s="43" t="s">
        <v>5313</v>
      </c>
      <c r="F3105" s="1" t="s">
        <v>73</v>
      </c>
      <c r="G3105" s="43" t="s">
        <v>5257</v>
      </c>
      <c r="H3105" s="2">
        <v>45093</v>
      </c>
      <c r="J3105" s="12">
        <f>YEAR(H3105)</f>
        <v>2023</v>
      </c>
      <c r="K3105" s="12">
        <f>MONTH(H3105)</f>
        <v>6</v>
      </c>
      <c r="L3105" s="12">
        <f>DAY(H3105)</f>
        <v>16</v>
      </c>
      <c r="M3105" s="13"/>
      <c r="P3105" s="12" t="s">
        <v>75</v>
      </c>
      <c r="Q3105" s="12" t="str">
        <f>CONCATENATE(X3105," ",Y3105)</f>
        <v>Pica pica</v>
      </c>
      <c r="R3105" s="14" t="str">
        <f>CONCATENATE(S3105,", ",T3105,", ",U3105,", ",V3105,", ",W3105,", ",X3105,", ",Y3105)</f>
        <v>Animalia, Chordata, Aves, Passeriformes, Corvidae, Pica, pica</v>
      </c>
      <c r="S3105" s="6" t="s">
        <v>76</v>
      </c>
      <c r="T3105" s="6" t="s">
        <v>77</v>
      </c>
      <c r="U3105" s="6" t="s">
        <v>78</v>
      </c>
      <c r="V3105" s="6" t="s">
        <v>79</v>
      </c>
      <c r="W3105" s="6" t="s">
        <v>104</v>
      </c>
      <c r="X3105" s="6" t="s">
        <v>155</v>
      </c>
      <c r="Y3105" s="6" t="s">
        <v>156</v>
      </c>
      <c r="Z3105" s="6"/>
      <c r="AA3105" s="12" t="s">
        <v>83</v>
      </c>
      <c r="AB3105" s="6" t="s">
        <v>84</v>
      </c>
      <c r="AC3105" s="12" t="s">
        <v>157</v>
      </c>
      <c r="AD3105" s="12" t="s">
        <v>259</v>
      </c>
      <c r="AE3105" s="2">
        <v>45093</v>
      </c>
      <c r="AF3105" s="43" t="s">
        <v>87</v>
      </c>
      <c r="AG3105" s="7" t="s">
        <v>158</v>
      </c>
      <c r="AH3105" s="43">
        <v>48.112997146539001</v>
      </c>
      <c r="AI3105" s="43">
        <v>-1.70832164694893</v>
      </c>
      <c r="AL3105" s="43">
        <v>10</v>
      </c>
      <c r="AN3105" s="46" t="s">
        <v>5240</v>
      </c>
      <c r="AO3105" s="5" t="s">
        <v>89</v>
      </c>
      <c r="AP3105" s="12" t="s">
        <v>259</v>
      </c>
      <c r="AR3105" s="7" t="s">
        <v>90</v>
      </c>
      <c r="AT3105" s="4" t="str">
        <f>CONCATENATE(AU3105,", ",AV3105,", ",AW3105,", ",AX3105,", ",AY3105,", ",AZ3105,", ",BA3105)</f>
        <v>Europe, France, FR, Bretagne, Ille-et-Vilaine, Rennes, Campus Institut Agro Rennes</v>
      </c>
      <c r="AU3105" s="1" t="s">
        <v>91</v>
      </c>
      <c r="AV3105" s="1" t="s">
        <v>92</v>
      </c>
      <c r="AW3105" s="1" t="s">
        <v>93</v>
      </c>
      <c r="AX3105" s="1" t="s">
        <v>94</v>
      </c>
      <c r="AY3105" s="1" t="s">
        <v>95</v>
      </c>
      <c r="AZ3105" s="1" t="s">
        <v>96</v>
      </c>
      <c r="BA3105" s="1" t="s">
        <v>5242</v>
      </c>
      <c r="BC3105" s="43"/>
      <c r="BF3105" s="43" t="s">
        <v>4596</v>
      </c>
      <c r="BG3105" s="43" t="s">
        <v>93</v>
      </c>
      <c r="BH3105" s="7" t="s">
        <v>97</v>
      </c>
      <c r="BJ3105" s="7" t="s">
        <v>98</v>
      </c>
      <c r="BK3105" s="7" t="s">
        <v>99</v>
      </c>
      <c r="BL3105" s="7" t="s">
        <v>4597</v>
      </c>
      <c r="BM3105" s="7" t="s">
        <v>4598</v>
      </c>
      <c r="BS3105" s="12" t="s">
        <v>259</v>
      </c>
      <c r="BU3105" s="43">
        <v>1</v>
      </c>
      <c r="BW3105" s="43" t="s">
        <v>103</v>
      </c>
    </row>
    <row r="3106" spans="3:75" x14ac:dyDescent="0.35">
      <c r="C3106" s="43" t="str">
        <f t="shared" si="48"/>
        <v>IARA:BDT-06:2023: 3105</v>
      </c>
      <c r="D3106" s="43">
        <v>3105</v>
      </c>
      <c r="E3106" s="43" t="s">
        <v>5313</v>
      </c>
      <c r="F3106" s="1" t="s">
        <v>73</v>
      </c>
      <c r="G3106" s="43" t="s">
        <v>5257</v>
      </c>
      <c r="H3106" s="2">
        <v>45093</v>
      </c>
      <c r="J3106" s="12">
        <f>YEAR(H3106)</f>
        <v>2023</v>
      </c>
      <c r="K3106" s="12">
        <f>MONTH(H3106)</f>
        <v>6</v>
      </c>
      <c r="L3106" s="12">
        <f>DAY(H3106)</f>
        <v>16</v>
      </c>
      <c r="M3106" s="13"/>
      <c r="P3106" s="12" t="s">
        <v>75</v>
      </c>
      <c r="Q3106" s="12" t="str">
        <f>CONCATENATE(X3106," ",Y3106)</f>
        <v>Pica pica</v>
      </c>
      <c r="R3106" s="14" t="str">
        <f>CONCATENATE(S3106,", ",T3106,", ",U3106,", ",V3106,", ",W3106,", ",X3106,", ",Y3106)</f>
        <v>Animalia, Chordata, Aves, Passeriformes, Corvidae, Pica, pica</v>
      </c>
      <c r="S3106" s="6" t="s">
        <v>76</v>
      </c>
      <c r="T3106" s="6" t="s">
        <v>77</v>
      </c>
      <c r="U3106" s="6" t="s">
        <v>78</v>
      </c>
      <c r="V3106" s="12" t="s">
        <v>79</v>
      </c>
      <c r="W3106" s="12" t="s">
        <v>104</v>
      </c>
      <c r="X3106" s="12" t="s">
        <v>155</v>
      </c>
      <c r="Y3106" s="12" t="s">
        <v>156</v>
      </c>
      <c r="AA3106" s="12" t="s">
        <v>83</v>
      </c>
      <c r="AB3106" s="6" t="s">
        <v>84</v>
      </c>
      <c r="AC3106" s="12" t="s">
        <v>157</v>
      </c>
      <c r="AD3106" s="12" t="s">
        <v>259</v>
      </c>
      <c r="AE3106" s="2">
        <v>45093</v>
      </c>
      <c r="AF3106" s="43" t="s">
        <v>87</v>
      </c>
      <c r="AG3106" s="7" t="s">
        <v>158</v>
      </c>
      <c r="AH3106" s="43">
        <v>48.113015370988499</v>
      </c>
      <c r="AI3106" s="43">
        <v>-1.70835231660844</v>
      </c>
      <c r="AL3106" s="43">
        <v>10</v>
      </c>
      <c r="AN3106" s="46" t="s">
        <v>5240</v>
      </c>
      <c r="AO3106" s="5" t="s">
        <v>89</v>
      </c>
      <c r="AP3106" s="12" t="s">
        <v>259</v>
      </c>
      <c r="AR3106" s="7" t="s">
        <v>90</v>
      </c>
      <c r="AT3106" s="4" t="str">
        <f>CONCATENATE(AU3106,", ",AV3106,", ",AW3106,", ",AX3106,", ",AY3106,", ",AZ3106,", ",BA3106)</f>
        <v>Europe, France, FR, Bretagne, Ille-et-Vilaine, Rennes, Campus Institut Agro Rennes</v>
      </c>
      <c r="AU3106" s="1" t="s">
        <v>91</v>
      </c>
      <c r="AV3106" s="1" t="s">
        <v>92</v>
      </c>
      <c r="AW3106" s="1" t="s">
        <v>93</v>
      </c>
      <c r="AX3106" s="1" t="s">
        <v>94</v>
      </c>
      <c r="AY3106" s="1" t="s">
        <v>95</v>
      </c>
      <c r="AZ3106" s="1" t="s">
        <v>96</v>
      </c>
      <c r="BA3106" s="1" t="s">
        <v>5242</v>
      </c>
      <c r="BC3106" s="43"/>
      <c r="BF3106" s="43" t="s">
        <v>4596</v>
      </c>
      <c r="BG3106" s="43" t="s">
        <v>93</v>
      </c>
      <c r="BH3106" s="7" t="s">
        <v>97</v>
      </c>
      <c r="BJ3106" s="7" t="s">
        <v>98</v>
      </c>
      <c r="BK3106" s="7" t="s">
        <v>99</v>
      </c>
      <c r="BL3106" s="7" t="s">
        <v>4597</v>
      </c>
      <c r="BM3106" s="7" t="s">
        <v>4598</v>
      </c>
      <c r="BS3106" s="12" t="s">
        <v>259</v>
      </c>
      <c r="BU3106" s="43">
        <v>1</v>
      </c>
      <c r="BW3106" s="43" t="s">
        <v>103</v>
      </c>
    </row>
    <row r="3107" spans="3:75" x14ac:dyDescent="0.35">
      <c r="C3107" s="43" t="str">
        <f t="shared" si="48"/>
        <v>IARA:BDT-06:2023: 3106</v>
      </c>
      <c r="D3107" s="43">
        <v>3106</v>
      </c>
      <c r="E3107" s="43" t="s">
        <v>5313</v>
      </c>
      <c r="F3107" s="1" t="s">
        <v>73</v>
      </c>
      <c r="G3107" s="43" t="s">
        <v>5257</v>
      </c>
      <c r="H3107" s="2">
        <v>45093</v>
      </c>
      <c r="J3107" s="12">
        <f>YEAR(H3107)</f>
        <v>2023</v>
      </c>
      <c r="K3107" s="12">
        <f>MONTH(H3107)</f>
        <v>6</v>
      </c>
      <c r="L3107" s="12">
        <f>DAY(H3107)</f>
        <v>16</v>
      </c>
      <c r="M3107" s="13"/>
      <c r="P3107" s="12" t="s">
        <v>75</v>
      </c>
      <c r="Q3107" s="12" t="str">
        <f>CONCATENATE(X3107," ",Y3107)</f>
        <v>Turdus philomelos</v>
      </c>
      <c r="R3107" s="14" t="str">
        <f>CONCATENATE(S3107,", ",T3107,", ",U3107,", ",V3107,", ",W3107,", ",X3107,", ",Y3107)</f>
        <v>Animalia, Chordata, Aves, Passeriformes, Turdidae, Turdus, philomelos</v>
      </c>
      <c r="S3107" s="6" t="s">
        <v>76</v>
      </c>
      <c r="T3107" s="6" t="s">
        <v>77</v>
      </c>
      <c r="U3107" s="6" t="s">
        <v>78</v>
      </c>
      <c r="V3107" s="12" t="s">
        <v>79</v>
      </c>
      <c r="W3107" s="12" t="s">
        <v>126</v>
      </c>
      <c r="X3107" s="12" t="s">
        <v>127</v>
      </c>
      <c r="Y3107" s="12" t="s">
        <v>128</v>
      </c>
      <c r="AA3107" s="12" t="s">
        <v>83</v>
      </c>
      <c r="AB3107" s="6" t="s">
        <v>129</v>
      </c>
      <c r="AC3107" s="12" t="s">
        <v>130</v>
      </c>
      <c r="AD3107" s="12" t="s">
        <v>259</v>
      </c>
      <c r="AE3107" s="2">
        <v>45093</v>
      </c>
      <c r="AF3107" s="43" t="s">
        <v>87</v>
      </c>
      <c r="AG3107" s="7" t="s">
        <v>131</v>
      </c>
      <c r="AH3107" s="43">
        <v>48.112835946789602</v>
      </c>
      <c r="AI3107" s="43">
        <v>-1.70809670101739</v>
      </c>
      <c r="AL3107" s="43">
        <v>10</v>
      </c>
      <c r="AN3107" s="46" t="s">
        <v>5240</v>
      </c>
      <c r="AO3107" s="5" t="s">
        <v>89</v>
      </c>
      <c r="AP3107" s="12" t="s">
        <v>259</v>
      </c>
      <c r="AR3107" s="7" t="s">
        <v>90</v>
      </c>
      <c r="AT3107" s="4" t="str">
        <f>CONCATENATE(AU3107,", ",AV3107,", ",AW3107,", ",AX3107,", ",AY3107,", ",AZ3107,", ",BA3107)</f>
        <v>Europe, France, FR, Bretagne, Ille-et-Vilaine, Rennes, Campus Institut Agro Rennes</v>
      </c>
      <c r="AU3107" s="1" t="s">
        <v>91</v>
      </c>
      <c r="AV3107" s="1" t="s">
        <v>92</v>
      </c>
      <c r="AW3107" s="1" t="s">
        <v>93</v>
      </c>
      <c r="AX3107" s="1" t="s">
        <v>94</v>
      </c>
      <c r="AY3107" s="1" t="s">
        <v>95</v>
      </c>
      <c r="AZ3107" s="1" t="s">
        <v>96</v>
      </c>
      <c r="BA3107" s="1" t="s">
        <v>5242</v>
      </c>
      <c r="BC3107" s="43"/>
      <c r="BF3107" s="43" t="s">
        <v>4596</v>
      </c>
      <c r="BG3107" s="43" t="s">
        <v>93</v>
      </c>
      <c r="BH3107" s="7" t="s">
        <v>97</v>
      </c>
      <c r="BJ3107" s="7" t="s">
        <v>98</v>
      </c>
      <c r="BK3107" s="7" t="s">
        <v>99</v>
      </c>
      <c r="BL3107" s="7" t="s">
        <v>4597</v>
      </c>
      <c r="BM3107" s="7" t="s">
        <v>4598</v>
      </c>
      <c r="BS3107" s="12" t="s">
        <v>259</v>
      </c>
      <c r="BU3107" s="43">
        <v>1</v>
      </c>
      <c r="BW3107" s="43" t="s">
        <v>103</v>
      </c>
    </row>
    <row r="3108" spans="3:75" x14ac:dyDescent="0.35">
      <c r="C3108" s="43" t="str">
        <f t="shared" si="48"/>
        <v>IARA:BDT-06:2023: 3107</v>
      </c>
      <c r="D3108" s="43">
        <v>3107</v>
      </c>
      <c r="E3108" s="43" t="s">
        <v>5313</v>
      </c>
      <c r="F3108" s="1" t="s">
        <v>73</v>
      </c>
      <c r="G3108" s="43" t="s">
        <v>5257</v>
      </c>
      <c r="H3108" s="2">
        <v>45093</v>
      </c>
      <c r="J3108" s="12">
        <f>YEAR(H3108)</f>
        <v>2023</v>
      </c>
      <c r="K3108" s="12">
        <f>MONTH(H3108)</f>
        <v>6</v>
      </c>
      <c r="L3108" s="12">
        <f>DAY(H3108)</f>
        <v>16</v>
      </c>
      <c r="M3108" s="13"/>
      <c r="P3108" s="12" t="s">
        <v>75</v>
      </c>
      <c r="Q3108" s="12" t="str">
        <f>CONCATENATE(X3108," ",Y3108)</f>
        <v>Turdus philomelos</v>
      </c>
      <c r="R3108" s="14" t="str">
        <f>CONCATENATE(S3108,", ",T3108,", ",U3108,", ",V3108,", ",W3108,", ",X3108,", ",Y3108)</f>
        <v>Animalia, Chordata, Aves, Passeriformes, Turdidae, Turdus, philomelos</v>
      </c>
      <c r="S3108" s="6" t="s">
        <v>76</v>
      </c>
      <c r="T3108" s="6" t="s">
        <v>77</v>
      </c>
      <c r="U3108" s="6" t="s">
        <v>78</v>
      </c>
      <c r="V3108" s="12" t="s">
        <v>79</v>
      </c>
      <c r="W3108" s="12" t="s">
        <v>126</v>
      </c>
      <c r="X3108" s="12" t="s">
        <v>127</v>
      </c>
      <c r="Y3108" s="12" t="s">
        <v>128</v>
      </c>
      <c r="AA3108" s="12" t="s">
        <v>83</v>
      </c>
      <c r="AB3108" s="6" t="s">
        <v>129</v>
      </c>
      <c r="AC3108" s="12" t="s">
        <v>130</v>
      </c>
      <c r="AD3108" s="12" t="s">
        <v>259</v>
      </c>
      <c r="AE3108" s="2">
        <v>45093</v>
      </c>
      <c r="AF3108" s="43" t="s">
        <v>87</v>
      </c>
      <c r="AG3108" s="7" t="s">
        <v>131</v>
      </c>
      <c r="AH3108" s="43">
        <v>48.112819096686501</v>
      </c>
      <c r="AI3108" s="43">
        <v>-1.7081532888151301</v>
      </c>
      <c r="AL3108" s="43">
        <v>10</v>
      </c>
      <c r="AN3108" s="46" t="s">
        <v>5240</v>
      </c>
      <c r="AO3108" s="5" t="s">
        <v>89</v>
      </c>
      <c r="AP3108" s="12" t="s">
        <v>259</v>
      </c>
      <c r="AR3108" s="7" t="s">
        <v>90</v>
      </c>
      <c r="AT3108" s="4" t="str">
        <f>CONCATENATE(AU3108,", ",AV3108,", ",AW3108,", ",AX3108,", ",AY3108,", ",AZ3108,", ",BA3108)</f>
        <v>Europe, France, FR, Bretagne, Ille-et-Vilaine, Rennes, Campus Institut Agro Rennes</v>
      </c>
      <c r="AU3108" s="1" t="s">
        <v>91</v>
      </c>
      <c r="AV3108" s="1" t="s">
        <v>92</v>
      </c>
      <c r="AW3108" s="1" t="s">
        <v>93</v>
      </c>
      <c r="AX3108" s="1" t="s">
        <v>94</v>
      </c>
      <c r="AY3108" s="1" t="s">
        <v>95</v>
      </c>
      <c r="AZ3108" s="1" t="s">
        <v>96</v>
      </c>
      <c r="BA3108" s="1" t="s">
        <v>5242</v>
      </c>
      <c r="BC3108" s="43"/>
      <c r="BF3108" s="43" t="s">
        <v>4596</v>
      </c>
      <c r="BG3108" s="43" t="s">
        <v>93</v>
      </c>
      <c r="BH3108" s="7" t="s">
        <v>97</v>
      </c>
      <c r="BJ3108" s="7" t="s">
        <v>98</v>
      </c>
      <c r="BK3108" s="7" t="s">
        <v>99</v>
      </c>
      <c r="BL3108" s="7" t="s">
        <v>4597</v>
      </c>
      <c r="BM3108" s="7" t="s">
        <v>4598</v>
      </c>
      <c r="BS3108" s="12" t="s">
        <v>259</v>
      </c>
      <c r="BU3108" s="43">
        <v>1</v>
      </c>
      <c r="BW3108" s="43" t="s">
        <v>103</v>
      </c>
    </row>
    <row r="3109" spans="3:75" x14ac:dyDescent="0.35">
      <c r="C3109" s="43" t="str">
        <f t="shared" si="48"/>
        <v>IARA:BDT-06:2023: 3108</v>
      </c>
      <c r="D3109" s="43">
        <v>3108</v>
      </c>
      <c r="E3109" s="43" t="s">
        <v>5313</v>
      </c>
      <c r="F3109" s="1" t="s">
        <v>73</v>
      </c>
      <c r="G3109" s="43" t="s">
        <v>5257</v>
      </c>
      <c r="H3109" s="2">
        <v>45093</v>
      </c>
      <c r="J3109" s="12">
        <f>YEAR(H3109)</f>
        <v>2023</v>
      </c>
      <c r="K3109" s="12">
        <f>MONTH(H3109)</f>
        <v>6</v>
      </c>
      <c r="L3109" s="12">
        <f>DAY(H3109)</f>
        <v>16</v>
      </c>
      <c r="M3109" s="13"/>
      <c r="P3109" s="12" t="s">
        <v>75</v>
      </c>
      <c r="Q3109" s="12" t="str">
        <f>CONCATENATE(X3109," ",Y3109)</f>
        <v>Erithacus rubecula</v>
      </c>
      <c r="R3109" s="14" t="str">
        <f>CONCATENATE(S3109,", ",T3109,", ",U3109,", ",V3109,", ",W3109,", ",X3109,", ",Y3109)</f>
        <v>Animalia, Chordata, Aves, Passeriformes, Muscicapidae, Erithacus, rubecula</v>
      </c>
      <c r="S3109" s="6" t="s">
        <v>76</v>
      </c>
      <c r="T3109" s="6" t="s">
        <v>77</v>
      </c>
      <c r="U3109" s="6" t="s">
        <v>78</v>
      </c>
      <c r="V3109" s="12" t="s">
        <v>79</v>
      </c>
      <c r="W3109" s="12" t="s">
        <v>182</v>
      </c>
      <c r="X3109" s="12" t="s">
        <v>183</v>
      </c>
      <c r="Y3109" s="12" t="s">
        <v>184</v>
      </c>
      <c r="AA3109" s="12" t="s">
        <v>83</v>
      </c>
      <c r="AB3109" s="6" t="s">
        <v>84</v>
      </c>
      <c r="AC3109" s="12" t="s">
        <v>185</v>
      </c>
      <c r="AD3109" s="12" t="s">
        <v>259</v>
      </c>
      <c r="AE3109" s="2">
        <v>45093</v>
      </c>
      <c r="AF3109" s="43" t="s">
        <v>87</v>
      </c>
      <c r="AG3109" s="7" t="s">
        <v>186</v>
      </c>
      <c r="AH3109" s="43">
        <v>48.113052831625097</v>
      </c>
      <c r="AI3109" s="43">
        <v>-1.7081450794884701</v>
      </c>
      <c r="AL3109" s="43">
        <v>10</v>
      </c>
      <c r="AN3109" s="46" t="s">
        <v>5240</v>
      </c>
      <c r="AO3109" s="5" t="s">
        <v>89</v>
      </c>
      <c r="AP3109" s="12" t="s">
        <v>259</v>
      </c>
      <c r="AR3109" s="7" t="s">
        <v>90</v>
      </c>
      <c r="AT3109" s="4" t="str">
        <f>CONCATENATE(AU3109,", ",AV3109,", ",AW3109,", ",AX3109,", ",AY3109,", ",AZ3109,", ",BA3109)</f>
        <v>Europe, France, FR, Bretagne, Ille-et-Vilaine, Rennes, Campus Institut Agro Rennes</v>
      </c>
      <c r="AU3109" s="1" t="s">
        <v>91</v>
      </c>
      <c r="AV3109" s="1" t="s">
        <v>92</v>
      </c>
      <c r="AW3109" s="1" t="s">
        <v>93</v>
      </c>
      <c r="AX3109" s="1" t="s">
        <v>94</v>
      </c>
      <c r="AY3109" s="1" t="s">
        <v>95</v>
      </c>
      <c r="AZ3109" s="1" t="s">
        <v>96</v>
      </c>
      <c r="BA3109" s="1" t="s">
        <v>5242</v>
      </c>
      <c r="BC3109" s="43"/>
      <c r="BF3109" s="43" t="s">
        <v>4596</v>
      </c>
      <c r="BG3109" s="43" t="s">
        <v>93</v>
      </c>
      <c r="BH3109" s="7" t="s">
        <v>97</v>
      </c>
      <c r="BJ3109" s="7" t="s">
        <v>98</v>
      </c>
      <c r="BK3109" s="7" t="s">
        <v>99</v>
      </c>
      <c r="BL3109" s="7" t="s">
        <v>4597</v>
      </c>
      <c r="BM3109" s="7" t="s">
        <v>4598</v>
      </c>
      <c r="BS3109" s="12" t="s">
        <v>259</v>
      </c>
      <c r="BU3109" s="43">
        <v>1</v>
      </c>
      <c r="BW3109" s="43" t="s">
        <v>103</v>
      </c>
    </row>
    <row r="3110" spans="3:75" x14ac:dyDescent="0.35">
      <c r="C3110" s="43" t="str">
        <f t="shared" si="48"/>
        <v>IARA:BDT-06:2023: 3109</v>
      </c>
      <c r="D3110" s="43">
        <v>3109</v>
      </c>
      <c r="E3110" s="43" t="s">
        <v>5313</v>
      </c>
      <c r="F3110" s="1" t="s">
        <v>73</v>
      </c>
      <c r="G3110" s="43" t="s">
        <v>5257</v>
      </c>
      <c r="H3110" s="2">
        <v>45093</v>
      </c>
      <c r="J3110" s="12">
        <f>YEAR(H3110)</f>
        <v>2023</v>
      </c>
      <c r="K3110" s="12">
        <f>MONTH(H3110)</f>
        <v>6</v>
      </c>
      <c r="L3110" s="12">
        <f>DAY(H3110)</f>
        <v>16</v>
      </c>
      <c r="M3110" s="13"/>
      <c r="P3110" s="12" t="s">
        <v>75</v>
      </c>
      <c r="Q3110" s="12" t="str">
        <f>CONCATENATE(X3110," ",Y3110)</f>
        <v>Passer domesticus</v>
      </c>
      <c r="R3110" s="14" t="str">
        <f>CONCATENATE(S3110,", ",T3110,", ",U3110,", ",V3110,", ",W3110,", ",X3110,", ",Y3110)</f>
        <v>Animalia, Chordata, Aves, Passeriformes, Passeridae, Passer, domesticus</v>
      </c>
      <c r="S3110" s="6" t="s">
        <v>76</v>
      </c>
      <c r="T3110" s="6" t="s">
        <v>77</v>
      </c>
      <c r="U3110" s="6" t="s">
        <v>78</v>
      </c>
      <c r="V3110" s="12" t="s">
        <v>79</v>
      </c>
      <c r="W3110" s="12" t="s">
        <v>144</v>
      </c>
      <c r="X3110" s="12" t="s">
        <v>145</v>
      </c>
      <c r="Y3110" s="12" t="s">
        <v>146</v>
      </c>
      <c r="AA3110" s="12" t="s">
        <v>83</v>
      </c>
      <c r="AB3110" s="6" t="s">
        <v>84</v>
      </c>
      <c r="AC3110" s="12" t="s">
        <v>147</v>
      </c>
      <c r="AD3110" s="12" t="s">
        <v>259</v>
      </c>
      <c r="AE3110" s="2">
        <v>45093</v>
      </c>
      <c r="AF3110" s="43" t="s">
        <v>87</v>
      </c>
      <c r="AG3110" s="7" t="s">
        <v>148</v>
      </c>
      <c r="AH3110" s="43">
        <v>48.113198482069798</v>
      </c>
      <c r="AI3110" s="43">
        <v>-1.7081508018679901</v>
      </c>
      <c r="AL3110" s="43">
        <v>10</v>
      </c>
      <c r="AN3110" s="46" t="s">
        <v>5240</v>
      </c>
      <c r="AO3110" s="5" t="s">
        <v>89</v>
      </c>
      <c r="AP3110" s="12" t="s">
        <v>259</v>
      </c>
      <c r="AR3110" s="7" t="s">
        <v>90</v>
      </c>
      <c r="AT3110" s="4" t="str">
        <f>CONCATENATE(AU3110,", ",AV3110,", ",AW3110,", ",AX3110,", ",AY3110,", ",AZ3110,", ",BA3110)</f>
        <v>Europe, France, FR, Bretagne, Ille-et-Vilaine, Rennes, Campus Institut Agro Rennes</v>
      </c>
      <c r="AU3110" s="1" t="s">
        <v>91</v>
      </c>
      <c r="AV3110" s="1" t="s">
        <v>92</v>
      </c>
      <c r="AW3110" s="1" t="s">
        <v>93</v>
      </c>
      <c r="AX3110" s="1" t="s">
        <v>94</v>
      </c>
      <c r="AY3110" s="1" t="s">
        <v>95</v>
      </c>
      <c r="AZ3110" s="1" t="s">
        <v>96</v>
      </c>
      <c r="BA3110" s="1" t="s">
        <v>5242</v>
      </c>
      <c r="BC3110" s="43"/>
      <c r="BF3110" s="43" t="s">
        <v>4596</v>
      </c>
      <c r="BG3110" s="43" t="s">
        <v>93</v>
      </c>
      <c r="BH3110" s="7" t="s">
        <v>97</v>
      </c>
      <c r="BJ3110" s="7" t="s">
        <v>98</v>
      </c>
      <c r="BK3110" s="7" t="s">
        <v>99</v>
      </c>
      <c r="BL3110" s="7" t="s">
        <v>4597</v>
      </c>
      <c r="BM3110" s="7" t="s">
        <v>4598</v>
      </c>
      <c r="BS3110" s="12" t="s">
        <v>259</v>
      </c>
      <c r="BU3110" s="43">
        <v>1</v>
      </c>
      <c r="BW3110" s="43" t="s">
        <v>103</v>
      </c>
    </row>
    <row r="3111" spans="3:75" x14ac:dyDescent="0.35">
      <c r="C3111" s="43" t="str">
        <f t="shared" si="48"/>
        <v>IARA:BDT-06:2023: 3110</v>
      </c>
      <c r="D3111" s="43">
        <v>3110</v>
      </c>
      <c r="E3111" s="43" t="s">
        <v>5313</v>
      </c>
      <c r="F3111" s="1" t="s">
        <v>73</v>
      </c>
      <c r="G3111" s="43" t="s">
        <v>5257</v>
      </c>
      <c r="H3111" s="2">
        <v>45093</v>
      </c>
      <c r="J3111" s="12">
        <f>YEAR(H3111)</f>
        <v>2023</v>
      </c>
      <c r="K3111" s="12">
        <f>MONTH(H3111)</f>
        <v>6</v>
      </c>
      <c r="L3111" s="12">
        <f>DAY(H3111)</f>
        <v>16</v>
      </c>
      <c r="M3111" s="13"/>
      <c r="P3111" s="12" t="s">
        <v>75</v>
      </c>
      <c r="Q3111" s="12" t="str">
        <f>CONCATENATE(X3111," ",Y3111)</f>
        <v>Prunella modularis</v>
      </c>
      <c r="R3111" s="14" t="str">
        <f>CONCATENATE(S3111,", ",T3111,", ",U3111,", ",V3111,", ",W3111,", ",X3111,", ",Y3111)</f>
        <v>Animalia, Chordata, Aves, Passeriformes, Prunellidae, Prunella, modularis</v>
      </c>
      <c r="S3111" s="6" t="s">
        <v>76</v>
      </c>
      <c r="T3111" s="6" t="s">
        <v>77</v>
      </c>
      <c r="U3111" s="6" t="s">
        <v>78</v>
      </c>
      <c r="V3111" s="12" t="s">
        <v>79</v>
      </c>
      <c r="W3111" s="12" t="s">
        <v>80</v>
      </c>
      <c r="X3111" s="12" t="s">
        <v>81</v>
      </c>
      <c r="Y3111" s="12" t="s">
        <v>82</v>
      </c>
      <c r="AA3111" s="12" t="s">
        <v>83</v>
      </c>
      <c r="AB3111" s="6" t="s">
        <v>84</v>
      </c>
      <c r="AC3111" s="12" t="s">
        <v>85</v>
      </c>
      <c r="AD3111" s="12" t="s">
        <v>259</v>
      </c>
      <c r="AE3111" s="2">
        <v>45093</v>
      </c>
      <c r="AF3111" s="43" t="s">
        <v>87</v>
      </c>
      <c r="AG3111" s="7" t="s">
        <v>88</v>
      </c>
      <c r="AH3111" s="43">
        <v>48.1132860598264</v>
      </c>
      <c r="AI3111" s="43">
        <v>-1.7080279055246801</v>
      </c>
      <c r="AL3111" s="43">
        <v>10</v>
      </c>
      <c r="AN3111" s="46" t="s">
        <v>5240</v>
      </c>
      <c r="AO3111" s="5" t="s">
        <v>89</v>
      </c>
      <c r="AP3111" s="12" t="s">
        <v>259</v>
      </c>
      <c r="AR3111" s="7" t="s">
        <v>90</v>
      </c>
      <c r="AT3111" s="4" t="str">
        <f>CONCATENATE(AU3111,", ",AV3111,", ",AW3111,", ",AX3111,", ",AY3111,", ",AZ3111,", ",BA3111)</f>
        <v>Europe, France, FR, Bretagne, Ille-et-Vilaine, Rennes, Campus Institut Agro Rennes</v>
      </c>
      <c r="AU3111" s="1" t="s">
        <v>91</v>
      </c>
      <c r="AV3111" s="1" t="s">
        <v>92</v>
      </c>
      <c r="AW3111" s="1" t="s">
        <v>93</v>
      </c>
      <c r="AX3111" s="1" t="s">
        <v>94</v>
      </c>
      <c r="AY3111" s="1" t="s">
        <v>95</v>
      </c>
      <c r="AZ3111" s="1" t="s">
        <v>96</v>
      </c>
      <c r="BA3111" s="1" t="s">
        <v>5242</v>
      </c>
      <c r="BC3111" s="43"/>
      <c r="BF3111" s="43" t="s">
        <v>4596</v>
      </c>
      <c r="BG3111" s="43" t="s">
        <v>93</v>
      </c>
      <c r="BH3111" s="7" t="s">
        <v>97</v>
      </c>
      <c r="BJ3111" s="7" t="s">
        <v>98</v>
      </c>
      <c r="BK3111" s="7" t="s">
        <v>99</v>
      </c>
      <c r="BL3111" s="7" t="s">
        <v>4597</v>
      </c>
      <c r="BM3111" s="7" t="s">
        <v>4598</v>
      </c>
      <c r="BS3111" s="12" t="s">
        <v>259</v>
      </c>
      <c r="BU3111" s="43">
        <v>1</v>
      </c>
      <c r="BW3111" s="43" t="s">
        <v>103</v>
      </c>
    </row>
    <row r="3112" spans="3:75" x14ac:dyDescent="0.35">
      <c r="C3112" s="43" t="str">
        <f t="shared" si="48"/>
        <v>IARA:BDT-06:2023: 3111</v>
      </c>
      <c r="D3112" s="43">
        <v>3111</v>
      </c>
      <c r="E3112" s="43" t="s">
        <v>5313</v>
      </c>
      <c r="F3112" s="1" t="s">
        <v>73</v>
      </c>
      <c r="G3112" s="43" t="s">
        <v>5257</v>
      </c>
      <c r="H3112" s="2">
        <v>45093</v>
      </c>
      <c r="J3112" s="12">
        <f>YEAR(H3112)</f>
        <v>2023</v>
      </c>
      <c r="K3112" s="12">
        <f>MONTH(H3112)</f>
        <v>6</v>
      </c>
      <c r="L3112" s="12">
        <f>DAY(H3112)</f>
        <v>16</v>
      </c>
      <c r="M3112" s="13"/>
      <c r="P3112" s="12" t="s">
        <v>75</v>
      </c>
      <c r="Q3112" s="12" t="str">
        <f>CONCATENATE(X3112," ",Y3112)</f>
        <v>Fringilla coelebs</v>
      </c>
      <c r="R3112" s="14" t="str">
        <f>CONCATENATE(S3112,", ",T3112,", ",U3112,", ",V3112,", ",W3112,", ",X3112,", ",Y3112)</f>
        <v>Animalia, Chordata, Aves, Passeriformes, Fringillidae, Fringilla, coelebs</v>
      </c>
      <c r="S3112" s="6" t="s">
        <v>76</v>
      </c>
      <c r="T3112" s="6" t="s">
        <v>77</v>
      </c>
      <c r="U3112" s="6" t="s">
        <v>78</v>
      </c>
      <c r="V3112" s="12" t="s">
        <v>79</v>
      </c>
      <c r="W3112" s="12" t="s">
        <v>165</v>
      </c>
      <c r="X3112" s="12" t="s">
        <v>166</v>
      </c>
      <c r="Y3112" s="12" t="s">
        <v>167</v>
      </c>
      <c r="AA3112" s="12" t="s">
        <v>83</v>
      </c>
      <c r="AB3112" s="6" t="s">
        <v>84</v>
      </c>
      <c r="AC3112" s="12" t="s">
        <v>168</v>
      </c>
      <c r="AD3112" s="12" t="s">
        <v>259</v>
      </c>
      <c r="AE3112" s="2">
        <v>45093</v>
      </c>
      <c r="AF3112" s="43" t="s">
        <v>87</v>
      </c>
      <c r="AG3112" s="7" t="s">
        <v>169</v>
      </c>
      <c r="AH3112" s="43">
        <v>48.113290759180202</v>
      </c>
      <c r="AI3112" s="43">
        <v>-1.7077887017667299</v>
      </c>
      <c r="AL3112" s="43">
        <v>10</v>
      </c>
      <c r="AN3112" s="46" t="s">
        <v>5240</v>
      </c>
      <c r="AO3112" s="5" t="s">
        <v>89</v>
      </c>
      <c r="AP3112" s="12" t="s">
        <v>259</v>
      </c>
      <c r="AR3112" s="7" t="s">
        <v>90</v>
      </c>
      <c r="AT3112" s="4" t="str">
        <f>CONCATENATE(AU3112,", ",AV3112,", ",AW3112,", ",AX3112,", ",AY3112,", ",AZ3112,", ",BA3112)</f>
        <v>Europe, France, FR, Bretagne, Ille-et-Vilaine, Rennes, Campus Institut Agro Rennes</v>
      </c>
      <c r="AU3112" s="1" t="s">
        <v>91</v>
      </c>
      <c r="AV3112" s="1" t="s">
        <v>92</v>
      </c>
      <c r="AW3112" s="1" t="s">
        <v>93</v>
      </c>
      <c r="AX3112" s="1" t="s">
        <v>94</v>
      </c>
      <c r="AY3112" s="1" t="s">
        <v>95</v>
      </c>
      <c r="AZ3112" s="1" t="s">
        <v>96</v>
      </c>
      <c r="BA3112" s="1" t="s">
        <v>5242</v>
      </c>
      <c r="BC3112" s="43"/>
      <c r="BF3112" s="43" t="s">
        <v>4596</v>
      </c>
      <c r="BG3112" s="43" t="s">
        <v>93</v>
      </c>
      <c r="BH3112" s="7" t="s">
        <v>97</v>
      </c>
      <c r="BJ3112" s="7" t="s">
        <v>98</v>
      </c>
      <c r="BK3112" s="7" t="s">
        <v>99</v>
      </c>
      <c r="BL3112" s="7" t="s">
        <v>4597</v>
      </c>
      <c r="BM3112" s="7" t="s">
        <v>4598</v>
      </c>
      <c r="BS3112" s="12" t="s">
        <v>259</v>
      </c>
      <c r="BU3112" s="43">
        <v>1</v>
      </c>
      <c r="BW3112" s="43" t="s">
        <v>103</v>
      </c>
    </row>
    <row r="3113" spans="3:75" x14ac:dyDescent="0.35">
      <c r="C3113" s="43" t="str">
        <f t="shared" si="48"/>
        <v>IARA:BDT-06:2023: 3112</v>
      </c>
      <c r="D3113" s="43">
        <v>3112</v>
      </c>
      <c r="E3113" s="43" t="s">
        <v>5313</v>
      </c>
      <c r="F3113" s="1" t="s">
        <v>73</v>
      </c>
      <c r="G3113" s="43" t="s">
        <v>5257</v>
      </c>
      <c r="H3113" s="2">
        <v>45093</v>
      </c>
      <c r="J3113" s="12">
        <f>YEAR(H3113)</f>
        <v>2023</v>
      </c>
      <c r="K3113" s="12">
        <f>MONTH(H3113)</f>
        <v>6</v>
      </c>
      <c r="L3113" s="12">
        <f>DAY(H3113)</f>
        <v>16</v>
      </c>
      <c r="M3113" s="13"/>
      <c r="P3113" s="12" t="s">
        <v>75</v>
      </c>
      <c r="Q3113" s="12" t="str">
        <f>CONCATENATE(X3113," ",Y3113)</f>
        <v>Pica pica</v>
      </c>
      <c r="R3113" s="14" t="str">
        <f>CONCATENATE(S3113,", ",T3113,", ",U3113,", ",V3113,", ",W3113,", ",X3113,", ",Y3113)</f>
        <v>Animalia, Chordata, Aves, Passeriformes, Corvidae, Pica, pica</v>
      </c>
      <c r="S3113" s="6" t="s">
        <v>76</v>
      </c>
      <c r="T3113" s="6" t="s">
        <v>77</v>
      </c>
      <c r="U3113" s="6" t="s">
        <v>78</v>
      </c>
      <c r="V3113" s="12" t="s">
        <v>79</v>
      </c>
      <c r="W3113" s="12" t="s">
        <v>104</v>
      </c>
      <c r="X3113" s="12" t="s">
        <v>155</v>
      </c>
      <c r="Y3113" s="12" t="s">
        <v>156</v>
      </c>
      <c r="AA3113" s="12" t="s">
        <v>83</v>
      </c>
      <c r="AB3113" s="6" t="s">
        <v>84</v>
      </c>
      <c r="AC3113" s="12" t="s">
        <v>157</v>
      </c>
      <c r="AD3113" s="12" t="s">
        <v>259</v>
      </c>
      <c r="AE3113" s="2">
        <v>45093</v>
      </c>
      <c r="AF3113" s="43" t="s">
        <v>87</v>
      </c>
      <c r="AG3113" s="7" t="s">
        <v>158</v>
      </c>
      <c r="AH3113" s="43">
        <v>48.113062301613802</v>
      </c>
      <c r="AI3113" s="43">
        <v>-1.70754323900004</v>
      </c>
      <c r="AL3113" s="43">
        <v>10</v>
      </c>
      <c r="AN3113" s="46" t="s">
        <v>5240</v>
      </c>
      <c r="AO3113" s="5" t="s">
        <v>89</v>
      </c>
      <c r="AP3113" s="12" t="s">
        <v>259</v>
      </c>
      <c r="AR3113" s="7" t="s">
        <v>90</v>
      </c>
      <c r="AT3113" s="4" t="str">
        <f>CONCATENATE(AU3113,", ",AV3113,", ",AW3113,", ",AX3113,", ",AY3113,", ",AZ3113,", ",BA3113)</f>
        <v>Europe, France, FR, Bretagne, Ille-et-Vilaine, Rennes, Campus Institut Agro Rennes</v>
      </c>
      <c r="AU3113" s="1" t="s">
        <v>91</v>
      </c>
      <c r="AV3113" s="1" t="s">
        <v>92</v>
      </c>
      <c r="AW3113" s="1" t="s">
        <v>93</v>
      </c>
      <c r="AX3113" s="1" t="s">
        <v>94</v>
      </c>
      <c r="AY3113" s="1" t="s">
        <v>95</v>
      </c>
      <c r="AZ3113" s="1" t="s">
        <v>96</v>
      </c>
      <c r="BA3113" s="1" t="s">
        <v>5242</v>
      </c>
      <c r="BC3113" s="43"/>
      <c r="BF3113" s="43" t="s">
        <v>4596</v>
      </c>
      <c r="BG3113" s="43" t="s">
        <v>93</v>
      </c>
      <c r="BH3113" s="7" t="s">
        <v>97</v>
      </c>
      <c r="BJ3113" s="7" t="s">
        <v>98</v>
      </c>
      <c r="BK3113" s="7" t="s">
        <v>99</v>
      </c>
      <c r="BL3113" s="7" t="s">
        <v>4597</v>
      </c>
      <c r="BM3113" s="7" t="s">
        <v>4598</v>
      </c>
      <c r="BS3113" s="12" t="s">
        <v>259</v>
      </c>
      <c r="BU3113" s="43">
        <v>1</v>
      </c>
      <c r="BW3113" s="43" t="s">
        <v>103</v>
      </c>
    </row>
    <row r="3114" spans="3:75" x14ac:dyDescent="0.35">
      <c r="C3114" s="43" t="str">
        <f t="shared" si="48"/>
        <v>IARA:BDT-06:2023: 3113</v>
      </c>
      <c r="D3114" s="43">
        <v>3113</v>
      </c>
      <c r="E3114" s="43" t="s">
        <v>5313</v>
      </c>
      <c r="F3114" s="1" t="s">
        <v>73</v>
      </c>
      <c r="G3114" s="43" t="s">
        <v>5257</v>
      </c>
      <c r="H3114" s="2">
        <v>45093</v>
      </c>
      <c r="J3114" s="12">
        <f>YEAR(H3114)</f>
        <v>2023</v>
      </c>
      <c r="K3114" s="12">
        <f>MONTH(H3114)</f>
        <v>6</v>
      </c>
      <c r="L3114" s="12">
        <f>DAY(H3114)</f>
        <v>16</v>
      </c>
      <c r="M3114" s="13"/>
      <c r="P3114" s="12" t="s">
        <v>75</v>
      </c>
      <c r="Q3114" s="12" t="str">
        <f>CONCATENATE(X3114," ",Y3114)</f>
        <v>Pica pica</v>
      </c>
      <c r="R3114" s="14" t="str">
        <f>CONCATENATE(S3114,", ",T3114,", ",U3114,", ",V3114,", ",W3114,", ",X3114,", ",Y3114)</f>
        <v>Animalia, Chordata, Aves, Passeriformes, Corvidae, Pica, pica</v>
      </c>
      <c r="S3114" s="6" t="s">
        <v>76</v>
      </c>
      <c r="T3114" s="6" t="s">
        <v>77</v>
      </c>
      <c r="U3114" s="6" t="s">
        <v>78</v>
      </c>
      <c r="V3114" s="12" t="s">
        <v>79</v>
      </c>
      <c r="W3114" s="12" t="s">
        <v>104</v>
      </c>
      <c r="X3114" s="12" t="s">
        <v>155</v>
      </c>
      <c r="Y3114" s="12" t="s">
        <v>156</v>
      </c>
      <c r="AA3114" s="12" t="s">
        <v>83</v>
      </c>
      <c r="AB3114" s="6" t="s">
        <v>84</v>
      </c>
      <c r="AC3114" s="12" t="s">
        <v>157</v>
      </c>
      <c r="AD3114" s="12" t="s">
        <v>259</v>
      </c>
      <c r="AE3114" s="2">
        <v>45093</v>
      </c>
      <c r="AF3114" s="43" t="s">
        <v>87</v>
      </c>
      <c r="AG3114" s="7" t="s">
        <v>158</v>
      </c>
      <c r="AH3114" s="43">
        <v>48.1130534784958</v>
      </c>
      <c r="AI3114" s="43">
        <v>-1.7075206688129201</v>
      </c>
      <c r="AL3114" s="43">
        <v>10</v>
      </c>
      <c r="AN3114" s="46" t="s">
        <v>5240</v>
      </c>
      <c r="AO3114" s="5" t="s">
        <v>89</v>
      </c>
      <c r="AP3114" s="12" t="s">
        <v>259</v>
      </c>
      <c r="AR3114" s="7" t="s">
        <v>90</v>
      </c>
      <c r="AT3114" s="4" t="str">
        <f>CONCATENATE(AU3114,", ",AV3114,", ",AW3114,", ",AX3114,", ",AY3114,", ",AZ3114,", ",BA3114)</f>
        <v>Europe, France, FR, Bretagne, Ille-et-Vilaine, Rennes, Campus Institut Agro Rennes</v>
      </c>
      <c r="AU3114" s="1" t="s">
        <v>91</v>
      </c>
      <c r="AV3114" s="1" t="s">
        <v>92</v>
      </c>
      <c r="AW3114" s="1" t="s">
        <v>93</v>
      </c>
      <c r="AX3114" s="1" t="s">
        <v>94</v>
      </c>
      <c r="AY3114" s="1" t="s">
        <v>95</v>
      </c>
      <c r="AZ3114" s="1" t="s">
        <v>96</v>
      </c>
      <c r="BA3114" s="1" t="s">
        <v>5242</v>
      </c>
      <c r="BC3114" s="43"/>
      <c r="BF3114" s="43" t="s">
        <v>4596</v>
      </c>
      <c r="BG3114" s="43" t="s">
        <v>93</v>
      </c>
      <c r="BH3114" s="7" t="s">
        <v>97</v>
      </c>
      <c r="BJ3114" s="7" t="s">
        <v>98</v>
      </c>
      <c r="BK3114" s="7" t="s">
        <v>99</v>
      </c>
      <c r="BL3114" s="7" t="s">
        <v>4597</v>
      </c>
      <c r="BM3114" s="7" t="s">
        <v>4598</v>
      </c>
      <c r="BS3114" s="12" t="s">
        <v>259</v>
      </c>
      <c r="BU3114" s="43">
        <v>1</v>
      </c>
      <c r="BW3114" s="43" t="s">
        <v>103</v>
      </c>
    </row>
    <row r="3115" spans="3:75" x14ac:dyDescent="0.35">
      <c r="C3115" s="43" t="str">
        <f t="shared" si="48"/>
        <v>IARA:BDT-06:2023: 3114</v>
      </c>
      <c r="D3115" s="43">
        <v>3114</v>
      </c>
      <c r="E3115" s="43" t="s">
        <v>5313</v>
      </c>
      <c r="F3115" s="1" t="s">
        <v>73</v>
      </c>
      <c r="G3115" s="43" t="s">
        <v>5257</v>
      </c>
      <c r="H3115" s="2">
        <v>45093</v>
      </c>
      <c r="J3115" s="12">
        <f>YEAR(H3115)</f>
        <v>2023</v>
      </c>
      <c r="K3115" s="12">
        <f>MONTH(H3115)</f>
        <v>6</v>
      </c>
      <c r="L3115" s="12">
        <f>DAY(H3115)</f>
        <v>16</v>
      </c>
      <c r="M3115" s="13"/>
      <c r="P3115" s="12" t="s">
        <v>75</v>
      </c>
      <c r="Q3115" s="12" t="str">
        <f>CONCATENATE(X3115," ",Y3115)</f>
        <v>Fringilla coelebs</v>
      </c>
      <c r="R3115" s="14" t="str">
        <f>CONCATENATE(S3115,", ",T3115,", ",U3115,", ",V3115,", ",W3115,", ",X3115,", ",Y3115)</f>
        <v>Animalia, Chordata, Aves, Passeriformes, Fringillidae, Fringilla, coelebs</v>
      </c>
      <c r="S3115" s="6" t="s">
        <v>76</v>
      </c>
      <c r="T3115" s="6" t="s">
        <v>77</v>
      </c>
      <c r="U3115" s="6" t="s">
        <v>78</v>
      </c>
      <c r="V3115" s="12" t="s">
        <v>79</v>
      </c>
      <c r="W3115" s="12" t="s">
        <v>165</v>
      </c>
      <c r="X3115" s="12" t="s">
        <v>166</v>
      </c>
      <c r="Y3115" s="12" t="s">
        <v>167</v>
      </c>
      <c r="AA3115" s="12" t="s">
        <v>83</v>
      </c>
      <c r="AB3115" s="6" t="s">
        <v>84</v>
      </c>
      <c r="AC3115" s="12" t="s">
        <v>168</v>
      </c>
      <c r="AD3115" s="12" t="s">
        <v>259</v>
      </c>
      <c r="AE3115" s="2">
        <v>45093</v>
      </c>
      <c r="AF3115" s="43" t="s">
        <v>87</v>
      </c>
      <c r="AG3115" s="7" t="s">
        <v>169</v>
      </c>
      <c r="AH3115" s="43">
        <v>48.1133472423681</v>
      </c>
      <c r="AI3115" s="43">
        <v>-1.70820036931425</v>
      </c>
      <c r="AL3115" s="43">
        <v>10</v>
      </c>
      <c r="AN3115" s="46" t="s">
        <v>5240</v>
      </c>
      <c r="AO3115" s="5" t="s">
        <v>89</v>
      </c>
      <c r="AP3115" s="12" t="s">
        <v>259</v>
      </c>
      <c r="AR3115" s="7" t="s">
        <v>90</v>
      </c>
      <c r="AT3115" s="4" t="str">
        <f>CONCATENATE(AU3115,", ",AV3115,", ",AW3115,", ",AX3115,", ",AY3115,", ",AZ3115,", ",BA3115)</f>
        <v>Europe, France, FR, Bretagne, Ille-et-Vilaine, Rennes, Campus Institut Agro Rennes</v>
      </c>
      <c r="AU3115" s="1" t="s">
        <v>91</v>
      </c>
      <c r="AV3115" s="1" t="s">
        <v>92</v>
      </c>
      <c r="AW3115" s="1" t="s">
        <v>93</v>
      </c>
      <c r="AX3115" s="1" t="s">
        <v>94</v>
      </c>
      <c r="AY3115" s="1" t="s">
        <v>95</v>
      </c>
      <c r="AZ3115" s="1" t="s">
        <v>96</v>
      </c>
      <c r="BA3115" s="1" t="s">
        <v>5242</v>
      </c>
      <c r="BC3115" s="43"/>
      <c r="BF3115" s="43" t="s">
        <v>4596</v>
      </c>
      <c r="BG3115" s="43" t="s">
        <v>93</v>
      </c>
      <c r="BH3115" s="7" t="s">
        <v>97</v>
      </c>
      <c r="BJ3115" s="7" t="s">
        <v>98</v>
      </c>
      <c r="BK3115" s="7" t="s">
        <v>99</v>
      </c>
      <c r="BL3115" s="7" t="s">
        <v>4597</v>
      </c>
      <c r="BM3115" s="7" t="s">
        <v>4598</v>
      </c>
      <c r="BS3115" s="12" t="s">
        <v>259</v>
      </c>
      <c r="BU3115" s="43">
        <v>1</v>
      </c>
      <c r="BW3115" s="43" t="s">
        <v>103</v>
      </c>
    </row>
    <row r="3116" spans="3:75" x14ac:dyDescent="0.35">
      <c r="C3116" s="43" t="str">
        <f t="shared" si="48"/>
        <v>IARA:BDT-06:2023: 3115</v>
      </c>
      <c r="D3116" s="43">
        <v>3115</v>
      </c>
      <c r="E3116" s="43" t="s">
        <v>5313</v>
      </c>
      <c r="F3116" s="1" t="s">
        <v>73</v>
      </c>
      <c r="G3116" s="43" t="s">
        <v>5257</v>
      </c>
      <c r="H3116" s="2">
        <v>45093</v>
      </c>
      <c r="J3116" s="12">
        <f>YEAR(H3116)</f>
        <v>2023</v>
      </c>
      <c r="K3116" s="12">
        <f>MONTH(H3116)</f>
        <v>6</v>
      </c>
      <c r="L3116" s="12">
        <f>DAY(H3116)</f>
        <v>16</v>
      </c>
      <c r="M3116" s="13"/>
      <c r="P3116" s="12" t="s">
        <v>75</v>
      </c>
      <c r="Q3116" s="12" t="str">
        <f>CONCATENATE(X3116," ",Y3116)</f>
        <v>Parus major</v>
      </c>
      <c r="R3116" s="14" t="str">
        <f>CONCATENATE(S3116,", ",T3116,", ",U3116,", ",V3116,", ",W3116,", ",X3116,", ",Y3116)</f>
        <v>Animalia, Chordata, Aves, Passeriformes, Paridae, Parus, major</v>
      </c>
      <c r="S3116" s="6" t="s">
        <v>76</v>
      </c>
      <c r="T3116" s="6" t="s">
        <v>77</v>
      </c>
      <c r="U3116" s="6" t="s">
        <v>78</v>
      </c>
      <c r="V3116" s="12" t="s">
        <v>79</v>
      </c>
      <c r="W3116" s="12" t="s">
        <v>135</v>
      </c>
      <c r="X3116" s="12" t="s">
        <v>140</v>
      </c>
      <c r="Y3116" s="12" t="s">
        <v>141</v>
      </c>
      <c r="AA3116" s="12" t="s">
        <v>83</v>
      </c>
      <c r="AB3116" s="6" t="s">
        <v>84</v>
      </c>
      <c r="AC3116" s="12" t="s">
        <v>142</v>
      </c>
      <c r="AD3116" s="12" t="s">
        <v>259</v>
      </c>
      <c r="AE3116" s="2">
        <v>45093</v>
      </c>
      <c r="AF3116" s="43" t="s">
        <v>87</v>
      </c>
      <c r="AG3116" s="7" t="s">
        <v>143</v>
      </c>
      <c r="AH3116" s="43">
        <v>48.113497376909201</v>
      </c>
      <c r="AI3116" s="43">
        <v>-1.70833719542853</v>
      </c>
      <c r="AL3116" s="43">
        <v>10</v>
      </c>
      <c r="AN3116" s="46" t="s">
        <v>5240</v>
      </c>
      <c r="AO3116" s="5" t="s">
        <v>89</v>
      </c>
      <c r="AP3116" s="12" t="s">
        <v>259</v>
      </c>
      <c r="AR3116" s="7" t="s">
        <v>90</v>
      </c>
      <c r="AT3116" s="4" t="str">
        <f>CONCATENATE(AU3116,", ",AV3116,", ",AW3116,", ",AX3116,", ",AY3116,", ",AZ3116,", ",BA3116)</f>
        <v>Europe, France, FR, Bretagne, Ille-et-Vilaine, Rennes, Campus Institut Agro Rennes</v>
      </c>
      <c r="AU3116" s="1" t="s">
        <v>91</v>
      </c>
      <c r="AV3116" s="1" t="s">
        <v>92</v>
      </c>
      <c r="AW3116" s="1" t="s">
        <v>93</v>
      </c>
      <c r="AX3116" s="1" t="s">
        <v>94</v>
      </c>
      <c r="AY3116" s="1" t="s">
        <v>95</v>
      </c>
      <c r="AZ3116" s="1" t="s">
        <v>96</v>
      </c>
      <c r="BA3116" s="1" t="s">
        <v>5242</v>
      </c>
      <c r="BC3116" s="43"/>
      <c r="BF3116" s="43" t="s">
        <v>4596</v>
      </c>
      <c r="BG3116" s="43" t="s">
        <v>93</v>
      </c>
      <c r="BH3116" s="7" t="s">
        <v>97</v>
      </c>
      <c r="BJ3116" s="7" t="s">
        <v>98</v>
      </c>
      <c r="BK3116" s="7" t="s">
        <v>99</v>
      </c>
      <c r="BL3116" s="7" t="s">
        <v>4597</v>
      </c>
      <c r="BM3116" s="7" t="s">
        <v>4598</v>
      </c>
      <c r="BS3116" s="12" t="s">
        <v>259</v>
      </c>
      <c r="BU3116" s="43">
        <v>1</v>
      </c>
      <c r="BW3116" s="43" t="s">
        <v>103</v>
      </c>
    </row>
    <row r="3117" spans="3:75" x14ac:dyDescent="0.35">
      <c r="C3117" s="43" t="str">
        <f t="shared" si="48"/>
        <v>IARA:BDT-06:2023: 3116</v>
      </c>
      <c r="D3117" s="43">
        <v>3116</v>
      </c>
      <c r="E3117" s="43" t="s">
        <v>5313</v>
      </c>
      <c r="F3117" s="1" t="s">
        <v>73</v>
      </c>
      <c r="G3117" s="43" t="s">
        <v>5257</v>
      </c>
      <c r="H3117" s="2">
        <v>45093</v>
      </c>
      <c r="J3117" s="12">
        <f>YEAR(H3117)</f>
        <v>2023</v>
      </c>
      <c r="K3117" s="12">
        <f>MONTH(H3117)</f>
        <v>6</v>
      </c>
      <c r="L3117" s="12">
        <f>DAY(H3117)</f>
        <v>16</v>
      </c>
      <c r="M3117" s="13"/>
      <c r="P3117" s="12" t="s">
        <v>75</v>
      </c>
      <c r="Q3117" s="12" t="str">
        <f>CONCATENATE(X3117," ",Y3117)</f>
        <v>Parus major</v>
      </c>
      <c r="R3117" s="14" t="str">
        <f>CONCATENATE(S3117,", ",T3117,", ",U3117,", ",V3117,", ",W3117,", ",X3117,", ",Y3117)</f>
        <v>Animalia, Chordata, Aves, Passeriformes, Paridae, Parus, major</v>
      </c>
      <c r="S3117" s="6" t="s">
        <v>76</v>
      </c>
      <c r="T3117" s="6" t="s">
        <v>77</v>
      </c>
      <c r="U3117" s="6" t="s">
        <v>78</v>
      </c>
      <c r="V3117" s="12" t="s">
        <v>79</v>
      </c>
      <c r="W3117" s="12" t="s">
        <v>135</v>
      </c>
      <c r="X3117" s="12" t="s">
        <v>140</v>
      </c>
      <c r="Y3117" s="12" t="s">
        <v>141</v>
      </c>
      <c r="AA3117" s="12" t="s">
        <v>83</v>
      </c>
      <c r="AB3117" s="6" t="s">
        <v>84</v>
      </c>
      <c r="AC3117" s="12" t="s">
        <v>142</v>
      </c>
      <c r="AD3117" s="12" t="s">
        <v>259</v>
      </c>
      <c r="AE3117" s="2">
        <v>45093</v>
      </c>
      <c r="AF3117" s="43" t="s">
        <v>87</v>
      </c>
      <c r="AG3117" s="7" t="s">
        <v>143</v>
      </c>
      <c r="AH3117" s="43">
        <v>48.113473728572203</v>
      </c>
      <c r="AI3117" s="43">
        <v>-1.70832056461596</v>
      </c>
      <c r="AL3117" s="43">
        <v>10</v>
      </c>
      <c r="AN3117" s="46" t="s">
        <v>5240</v>
      </c>
      <c r="AO3117" s="5" t="s">
        <v>89</v>
      </c>
      <c r="AP3117" s="12" t="s">
        <v>259</v>
      </c>
      <c r="AR3117" s="7" t="s">
        <v>90</v>
      </c>
      <c r="AT3117" s="4" t="str">
        <f>CONCATENATE(AU3117,", ",AV3117,", ",AW3117,", ",AX3117,", ",AY3117,", ",AZ3117,", ",BA3117)</f>
        <v>Europe, France, FR, Bretagne, Ille-et-Vilaine, Rennes, Campus Institut Agro Rennes</v>
      </c>
      <c r="AU3117" s="1" t="s">
        <v>91</v>
      </c>
      <c r="AV3117" s="1" t="s">
        <v>92</v>
      </c>
      <c r="AW3117" s="1" t="s">
        <v>93</v>
      </c>
      <c r="AX3117" s="1" t="s">
        <v>94</v>
      </c>
      <c r="AY3117" s="1" t="s">
        <v>95</v>
      </c>
      <c r="AZ3117" s="1" t="s">
        <v>96</v>
      </c>
      <c r="BA3117" s="1" t="s">
        <v>5242</v>
      </c>
      <c r="BC3117" s="43"/>
      <c r="BF3117" s="43" t="s">
        <v>4596</v>
      </c>
      <c r="BG3117" s="43" t="s">
        <v>93</v>
      </c>
      <c r="BH3117" s="7" t="s">
        <v>97</v>
      </c>
      <c r="BJ3117" s="7" t="s">
        <v>98</v>
      </c>
      <c r="BK3117" s="7" t="s">
        <v>99</v>
      </c>
      <c r="BL3117" s="7" t="s">
        <v>4597</v>
      </c>
      <c r="BM3117" s="7" t="s">
        <v>4598</v>
      </c>
      <c r="BS3117" s="12" t="s">
        <v>259</v>
      </c>
      <c r="BU3117" s="43">
        <v>1</v>
      </c>
      <c r="BW3117" s="43" t="s">
        <v>103</v>
      </c>
    </row>
    <row r="3118" spans="3:75" x14ac:dyDescent="0.35">
      <c r="C3118" s="43" t="str">
        <f t="shared" si="48"/>
        <v>IARA:BDT-06:2023: 3117</v>
      </c>
      <c r="D3118" s="43">
        <v>3117</v>
      </c>
      <c r="E3118" s="43" t="s">
        <v>5313</v>
      </c>
      <c r="F3118" s="1" t="s">
        <v>73</v>
      </c>
      <c r="G3118" s="43" t="s">
        <v>5257</v>
      </c>
      <c r="H3118" s="2">
        <v>45093</v>
      </c>
      <c r="J3118" s="12">
        <f>YEAR(H3118)</f>
        <v>2023</v>
      </c>
      <c r="K3118" s="12">
        <f>MONTH(H3118)</f>
        <v>6</v>
      </c>
      <c r="L3118" s="12">
        <f>DAY(H3118)</f>
        <v>16</v>
      </c>
      <c r="M3118" s="13"/>
      <c r="P3118" s="12" t="s">
        <v>75</v>
      </c>
      <c r="Q3118" s="12" t="str">
        <f>CONCATENATE(X3118," ",Y3118)</f>
        <v>Columba palumbus</v>
      </c>
      <c r="R3118" s="14" t="str">
        <f>CONCATENATE(S3118,", ",T3118,", ",U3118,", ",V3118,", ",W3118,", ",X3118,", ",Y3118)</f>
        <v>Animalia, Chordata, Aves, Columbiformes, Columbidae, Columba, palumbus</v>
      </c>
      <c r="S3118" s="6" t="s">
        <v>76</v>
      </c>
      <c r="T3118" s="6" t="s">
        <v>77</v>
      </c>
      <c r="U3118" s="6" t="s">
        <v>78</v>
      </c>
      <c r="V3118" s="12" t="s">
        <v>159</v>
      </c>
      <c r="W3118" s="12" t="s">
        <v>160</v>
      </c>
      <c r="X3118" s="12" t="s">
        <v>161</v>
      </c>
      <c r="Y3118" s="12" t="s">
        <v>162</v>
      </c>
      <c r="AA3118" s="12" t="s">
        <v>83</v>
      </c>
      <c r="AB3118" s="6" t="s">
        <v>84</v>
      </c>
      <c r="AC3118" s="12" t="s">
        <v>163</v>
      </c>
      <c r="AD3118" s="12" t="s">
        <v>259</v>
      </c>
      <c r="AE3118" s="2">
        <v>45093</v>
      </c>
      <c r="AF3118" s="43" t="s">
        <v>87</v>
      </c>
      <c r="AG3118" s="7" t="s">
        <v>164</v>
      </c>
      <c r="AH3118" s="43">
        <v>48.113662981161198</v>
      </c>
      <c r="AI3118" s="43">
        <v>-1.70735715449235</v>
      </c>
      <c r="AL3118" s="43">
        <v>10</v>
      </c>
      <c r="AN3118" s="46" t="s">
        <v>5240</v>
      </c>
      <c r="AO3118" s="5" t="s">
        <v>89</v>
      </c>
      <c r="AP3118" s="12" t="s">
        <v>259</v>
      </c>
      <c r="AR3118" s="7" t="s">
        <v>90</v>
      </c>
      <c r="AT3118" s="4" t="str">
        <f>CONCATENATE(AU3118,", ",AV3118,", ",AW3118,", ",AX3118,", ",AY3118,", ",AZ3118,", ",BA3118)</f>
        <v>Europe, France, FR, Bretagne, Ille-et-Vilaine, Rennes, Campus Institut Agro Rennes</v>
      </c>
      <c r="AU3118" s="1" t="s">
        <v>91</v>
      </c>
      <c r="AV3118" s="1" t="s">
        <v>92</v>
      </c>
      <c r="AW3118" s="1" t="s">
        <v>93</v>
      </c>
      <c r="AX3118" s="1" t="s">
        <v>94</v>
      </c>
      <c r="AY3118" s="1" t="s">
        <v>95</v>
      </c>
      <c r="AZ3118" s="1" t="s">
        <v>96</v>
      </c>
      <c r="BA3118" s="1" t="s">
        <v>5242</v>
      </c>
      <c r="BC3118" s="43"/>
      <c r="BF3118" s="43" t="s">
        <v>4596</v>
      </c>
      <c r="BG3118" s="43" t="s">
        <v>93</v>
      </c>
      <c r="BH3118" s="7" t="s">
        <v>97</v>
      </c>
      <c r="BJ3118" s="7" t="s">
        <v>98</v>
      </c>
      <c r="BK3118" s="7" t="s">
        <v>99</v>
      </c>
      <c r="BL3118" s="7" t="s">
        <v>4597</v>
      </c>
      <c r="BM3118" s="7" t="s">
        <v>4598</v>
      </c>
      <c r="BS3118" s="12" t="s">
        <v>259</v>
      </c>
      <c r="BU3118" s="43">
        <v>1</v>
      </c>
      <c r="BW3118" s="43" t="s">
        <v>103</v>
      </c>
    </row>
    <row r="3119" spans="3:75" x14ac:dyDescent="0.35">
      <c r="C3119" s="43" t="str">
        <f t="shared" si="48"/>
        <v>IARA:BDT-06:2023: 3118</v>
      </c>
      <c r="D3119" s="43">
        <v>3118</v>
      </c>
      <c r="E3119" s="43" t="s">
        <v>5313</v>
      </c>
      <c r="F3119" s="1" t="s">
        <v>73</v>
      </c>
      <c r="G3119" s="43" t="s">
        <v>5257</v>
      </c>
      <c r="H3119" s="2">
        <v>45093</v>
      </c>
      <c r="J3119" s="12">
        <f>YEAR(H3119)</f>
        <v>2023</v>
      </c>
      <c r="K3119" s="12">
        <f>MONTH(H3119)</f>
        <v>6</v>
      </c>
      <c r="L3119" s="12">
        <f>DAY(H3119)</f>
        <v>16</v>
      </c>
      <c r="M3119" s="13"/>
      <c r="P3119" s="12" t="s">
        <v>75</v>
      </c>
      <c r="Q3119" s="12" t="str">
        <f>CONCATENATE(X3119," ",Y3119)</f>
        <v>Sylvia atricapilla</v>
      </c>
      <c r="R3119" s="14" t="str">
        <f>CONCATENATE(S3119,", ",T3119,", ",U3119,", ",V3119,", ",W3119,", ",X3119,", ",Y3119)</f>
        <v>Animalia, Chordata, Aves, Passeriformes, Sylviidae, Sylvia, atricapilla</v>
      </c>
      <c r="S3119" s="6" t="s">
        <v>76</v>
      </c>
      <c r="T3119" s="6" t="s">
        <v>77</v>
      </c>
      <c r="U3119" s="6" t="s">
        <v>78</v>
      </c>
      <c r="V3119" s="12" t="s">
        <v>79</v>
      </c>
      <c r="W3119" s="12" t="s">
        <v>117</v>
      </c>
      <c r="X3119" s="12" t="s">
        <v>118</v>
      </c>
      <c r="Y3119" s="12" t="s">
        <v>119</v>
      </c>
      <c r="AA3119" s="12" t="s">
        <v>83</v>
      </c>
      <c r="AB3119" s="6" t="s">
        <v>84</v>
      </c>
      <c r="AC3119" s="12" t="s">
        <v>120</v>
      </c>
      <c r="AD3119" s="12" t="s">
        <v>259</v>
      </c>
      <c r="AE3119" s="2">
        <v>45093</v>
      </c>
      <c r="AF3119" s="43" t="s">
        <v>87</v>
      </c>
      <c r="AG3119" s="7" t="s">
        <v>121</v>
      </c>
      <c r="AH3119" s="43">
        <v>48.113427010404003</v>
      </c>
      <c r="AI3119" s="43">
        <v>-1.7082728319804801</v>
      </c>
      <c r="AL3119" s="43">
        <v>10</v>
      </c>
      <c r="AN3119" s="46" t="s">
        <v>5240</v>
      </c>
      <c r="AO3119" s="5" t="s">
        <v>89</v>
      </c>
      <c r="AP3119" s="12" t="s">
        <v>259</v>
      </c>
      <c r="AR3119" s="7" t="s">
        <v>90</v>
      </c>
      <c r="AT3119" s="4" t="str">
        <f>CONCATENATE(AU3119,", ",AV3119,", ",AW3119,", ",AX3119,", ",AY3119,", ",AZ3119,", ",BA3119)</f>
        <v>Europe, France, FR, Bretagne, Ille-et-Vilaine, Rennes, Campus Institut Agro Rennes</v>
      </c>
      <c r="AU3119" s="1" t="s">
        <v>91</v>
      </c>
      <c r="AV3119" s="1" t="s">
        <v>92</v>
      </c>
      <c r="AW3119" s="1" t="s">
        <v>93</v>
      </c>
      <c r="AX3119" s="1" t="s">
        <v>94</v>
      </c>
      <c r="AY3119" s="1" t="s">
        <v>95</v>
      </c>
      <c r="AZ3119" s="1" t="s">
        <v>96</v>
      </c>
      <c r="BA3119" s="1" t="s">
        <v>5242</v>
      </c>
      <c r="BC3119" s="43"/>
      <c r="BF3119" s="43" t="s">
        <v>4596</v>
      </c>
      <c r="BG3119" s="43" t="s">
        <v>93</v>
      </c>
      <c r="BH3119" s="7" t="s">
        <v>97</v>
      </c>
      <c r="BJ3119" s="7" t="s">
        <v>98</v>
      </c>
      <c r="BK3119" s="7" t="s">
        <v>99</v>
      </c>
      <c r="BL3119" s="7" t="s">
        <v>4597</v>
      </c>
      <c r="BM3119" s="7" t="s">
        <v>4598</v>
      </c>
      <c r="BS3119" s="12" t="s">
        <v>259</v>
      </c>
      <c r="BU3119" s="43">
        <v>1</v>
      </c>
      <c r="BW3119" s="43" t="s">
        <v>103</v>
      </c>
    </row>
    <row r="3120" spans="3:75" x14ac:dyDescent="0.35">
      <c r="C3120" s="43" t="str">
        <f t="shared" si="48"/>
        <v>IARA:BDT-06:2023: 3119</v>
      </c>
      <c r="D3120" s="43">
        <v>3119</v>
      </c>
      <c r="E3120" s="43" t="s">
        <v>5313</v>
      </c>
      <c r="F3120" s="1" t="s">
        <v>73</v>
      </c>
      <c r="G3120" s="43" t="s">
        <v>5257</v>
      </c>
      <c r="H3120" s="2">
        <v>45093</v>
      </c>
      <c r="J3120" s="12">
        <f>YEAR(H3120)</f>
        <v>2023</v>
      </c>
      <c r="K3120" s="12">
        <f>MONTH(H3120)</f>
        <v>6</v>
      </c>
      <c r="L3120" s="12">
        <f>DAY(H3120)</f>
        <v>16</v>
      </c>
      <c r="M3120" s="13"/>
      <c r="P3120" s="12" t="s">
        <v>75</v>
      </c>
      <c r="Q3120" s="12" t="str">
        <f>CONCATENATE(X3120," ",Y3120)</f>
        <v>Turdus merula</v>
      </c>
      <c r="R3120" s="14" t="str">
        <f>CONCATENATE(S3120,", ",T3120,", ",U3120,", ",V3120,", ",W3120,", ",X3120,", ",Y3120)</f>
        <v>Animalia, Chordata, Aves, Passeriformes, Turdidae, Turdus, merula</v>
      </c>
      <c r="S3120" s="6" t="s">
        <v>76</v>
      </c>
      <c r="T3120" s="6" t="s">
        <v>77</v>
      </c>
      <c r="U3120" s="6" t="s">
        <v>78</v>
      </c>
      <c r="V3120" s="17" t="s">
        <v>79</v>
      </c>
      <c r="W3120" s="17" t="s">
        <v>126</v>
      </c>
      <c r="X3120" s="17" t="s">
        <v>127</v>
      </c>
      <c r="Y3120" s="17" t="s">
        <v>132</v>
      </c>
      <c r="AA3120" s="12" t="s">
        <v>83</v>
      </c>
      <c r="AB3120" s="6" t="s">
        <v>84</v>
      </c>
      <c r="AC3120" s="12" t="s">
        <v>133</v>
      </c>
      <c r="AD3120" s="12" t="s">
        <v>259</v>
      </c>
      <c r="AE3120" s="2">
        <v>45093</v>
      </c>
      <c r="AF3120" s="43" t="s">
        <v>87</v>
      </c>
      <c r="AG3120" s="7" t="s">
        <v>134</v>
      </c>
      <c r="AH3120" s="43">
        <v>48.113657563413803</v>
      </c>
      <c r="AI3120" s="43">
        <v>-1.70834421423862</v>
      </c>
      <c r="AL3120" s="43">
        <v>10</v>
      </c>
      <c r="AN3120" s="46" t="s">
        <v>5240</v>
      </c>
      <c r="AO3120" s="5" t="s">
        <v>89</v>
      </c>
      <c r="AP3120" s="12" t="s">
        <v>259</v>
      </c>
      <c r="AR3120" s="7" t="s">
        <v>90</v>
      </c>
      <c r="AT3120" s="4" t="str">
        <f>CONCATENATE(AU3120,", ",AV3120,", ",AW3120,", ",AX3120,", ",AY3120,", ",AZ3120,", ",BA3120)</f>
        <v>Europe, France, FR, Bretagne, Ille-et-Vilaine, Rennes, Campus Institut Agro Rennes</v>
      </c>
      <c r="AU3120" s="1" t="s">
        <v>91</v>
      </c>
      <c r="AV3120" s="1" t="s">
        <v>92</v>
      </c>
      <c r="AW3120" s="1" t="s">
        <v>93</v>
      </c>
      <c r="AX3120" s="1" t="s">
        <v>94</v>
      </c>
      <c r="AY3120" s="1" t="s">
        <v>95</v>
      </c>
      <c r="AZ3120" s="1" t="s">
        <v>96</v>
      </c>
      <c r="BA3120" s="1" t="s">
        <v>5242</v>
      </c>
      <c r="BC3120" s="43"/>
      <c r="BF3120" s="43" t="s">
        <v>4596</v>
      </c>
      <c r="BG3120" s="43" t="s">
        <v>93</v>
      </c>
      <c r="BH3120" s="7" t="s">
        <v>97</v>
      </c>
      <c r="BJ3120" s="7" t="s">
        <v>98</v>
      </c>
      <c r="BK3120" s="7" t="s">
        <v>99</v>
      </c>
      <c r="BL3120" s="7" t="s">
        <v>4597</v>
      </c>
      <c r="BM3120" s="7" t="s">
        <v>4598</v>
      </c>
      <c r="BS3120" s="12" t="s">
        <v>259</v>
      </c>
      <c r="BU3120" s="43">
        <v>1</v>
      </c>
      <c r="BW3120" s="43" t="s">
        <v>103</v>
      </c>
    </row>
    <row r="3121" spans="3:75" x14ac:dyDescent="0.35">
      <c r="C3121" s="43" t="str">
        <f t="shared" si="48"/>
        <v>IARA:BDT-06:2023: 3120</v>
      </c>
      <c r="D3121" s="43">
        <v>3120</v>
      </c>
      <c r="E3121" s="43" t="s">
        <v>5313</v>
      </c>
      <c r="F3121" s="1" t="s">
        <v>73</v>
      </c>
      <c r="G3121" s="43" t="s">
        <v>5257</v>
      </c>
      <c r="H3121" s="2">
        <v>45093</v>
      </c>
      <c r="J3121" s="12">
        <f>YEAR(H3121)</f>
        <v>2023</v>
      </c>
      <c r="K3121" s="12">
        <f>MONTH(H3121)</f>
        <v>6</v>
      </c>
      <c r="L3121" s="12">
        <f>DAY(H3121)</f>
        <v>16</v>
      </c>
      <c r="M3121" s="13"/>
      <c r="P3121" s="12" t="s">
        <v>75</v>
      </c>
      <c r="Q3121" s="12" t="str">
        <f>CONCATENATE(X3121," ",Y3121)</f>
        <v>Turdus merula</v>
      </c>
      <c r="R3121" s="14" t="str">
        <f>CONCATENATE(S3121,", ",T3121,", ",U3121,", ",V3121,", ",W3121,", ",X3121,", ",Y3121)</f>
        <v>Animalia, Chordata, Aves, Passeriformes, Turdidae, Turdus, merula</v>
      </c>
      <c r="S3121" s="6" t="s">
        <v>76</v>
      </c>
      <c r="T3121" s="6" t="s">
        <v>77</v>
      </c>
      <c r="U3121" s="6" t="s">
        <v>78</v>
      </c>
      <c r="V3121" s="17" t="s">
        <v>79</v>
      </c>
      <c r="W3121" s="17" t="s">
        <v>126</v>
      </c>
      <c r="X3121" s="17" t="s">
        <v>127</v>
      </c>
      <c r="Y3121" s="17" t="s">
        <v>132</v>
      </c>
      <c r="AA3121" s="12" t="s">
        <v>83</v>
      </c>
      <c r="AB3121" s="6" t="s">
        <v>84</v>
      </c>
      <c r="AC3121" s="12" t="s">
        <v>133</v>
      </c>
      <c r="AD3121" s="12" t="s">
        <v>259</v>
      </c>
      <c r="AE3121" s="2">
        <v>45093</v>
      </c>
      <c r="AF3121" s="43" t="s">
        <v>87</v>
      </c>
      <c r="AG3121" s="7" t="s">
        <v>134</v>
      </c>
      <c r="AH3121" s="43">
        <v>48.113668411195299</v>
      </c>
      <c r="AI3121" s="43">
        <v>-1.70831613590039</v>
      </c>
      <c r="AL3121" s="43">
        <v>10</v>
      </c>
      <c r="AN3121" s="46" t="s">
        <v>5240</v>
      </c>
      <c r="AO3121" s="5" t="s">
        <v>89</v>
      </c>
      <c r="AP3121" s="12" t="s">
        <v>259</v>
      </c>
      <c r="AR3121" s="7" t="s">
        <v>90</v>
      </c>
      <c r="AT3121" s="4" t="str">
        <f>CONCATENATE(AU3121,", ",AV3121,", ",AW3121,", ",AX3121,", ",AY3121,", ",AZ3121,", ",BA3121)</f>
        <v>Europe, France, FR, Bretagne, Ille-et-Vilaine, Rennes, Campus Institut Agro Rennes</v>
      </c>
      <c r="AU3121" s="1" t="s">
        <v>91</v>
      </c>
      <c r="AV3121" s="1" t="s">
        <v>92</v>
      </c>
      <c r="AW3121" s="1" t="s">
        <v>93</v>
      </c>
      <c r="AX3121" s="1" t="s">
        <v>94</v>
      </c>
      <c r="AY3121" s="1" t="s">
        <v>95</v>
      </c>
      <c r="AZ3121" s="1" t="s">
        <v>96</v>
      </c>
      <c r="BA3121" s="1" t="s">
        <v>5242</v>
      </c>
      <c r="BC3121" s="43"/>
      <c r="BF3121" s="43" t="s">
        <v>4596</v>
      </c>
      <c r="BG3121" s="43" t="s">
        <v>93</v>
      </c>
      <c r="BH3121" s="7" t="s">
        <v>97</v>
      </c>
      <c r="BJ3121" s="7" t="s">
        <v>98</v>
      </c>
      <c r="BK3121" s="7" t="s">
        <v>99</v>
      </c>
      <c r="BL3121" s="7" t="s">
        <v>4597</v>
      </c>
      <c r="BM3121" s="7" t="s">
        <v>4598</v>
      </c>
      <c r="BS3121" s="12" t="s">
        <v>259</v>
      </c>
      <c r="BU3121" s="43">
        <v>1</v>
      </c>
      <c r="BW3121" s="43" t="s">
        <v>103</v>
      </c>
    </row>
    <row r="3122" spans="3:75" x14ac:dyDescent="0.35">
      <c r="C3122" s="43" t="str">
        <f t="shared" si="48"/>
        <v>IARA:BDT-06:2023: 3121</v>
      </c>
      <c r="D3122" s="43">
        <v>3121</v>
      </c>
      <c r="E3122" s="43" t="s">
        <v>5313</v>
      </c>
      <c r="F3122" s="1" t="s">
        <v>73</v>
      </c>
      <c r="G3122" s="43" t="s">
        <v>5257</v>
      </c>
      <c r="H3122" s="2">
        <v>45093</v>
      </c>
      <c r="J3122" s="12">
        <f>YEAR(H3122)</f>
        <v>2023</v>
      </c>
      <c r="K3122" s="12">
        <f>MONTH(H3122)</f>
        <v>6</v>
      </c>
      <c r="L3122" s="12">
        <f>DAY(H3122)</f>
        <v>16</v>
      </c>
      <c r="M3122" s="13"/>
      <c r="P3122" s="12" t="s">
        <v>75</v>
      </c>
      <c r="Q3122" s="12" t="str">
        <f>CONCATENATE(X3122," ",Y3122)</f>
        <v>Cyanistes caeruleus</v>
      </c>
      <c r="R3122" s="14" t="str">
        <f>CONCATENATE(S3122,", ",T3122,", ",U3122,", ",V3122,", ",W3122,", ",X3122,", ",Y3122)</f>
        <v>Animalia, Chordata, Aves, Passeriformes, Paridae, Cyanistes, caeruleus</v>
      </c>
      <c r="S3122" s="6" t="s">
        <v>76</v>
      </c>
      <c r="T3122" s="6" t="s">
        <v>77</v>
      </c>
      <c r="U3122" s="6" t="s">
        <v>78</v>
      </c>
      <c r="V3122" s="12" t="s">
        <v>79</v>
      </c>
      <c r="W3122" s="12" t="s">
        <v>135</v>
      </c>
      <c r="X3122" s="12" t="s">
        <v>136</v>
      </c>
      <c r="Y3122" s="12" t="s">
        <v>137</v>
      </c>
      <c r="AA3122" s="12" t="s">
        <v>83</v>
      </c>
      <c r="AB3122" s="6" t="s">
        <v>84</v>
      </c>
      <c r="AC3122" s="12" t="s">
        <v>138</v>
      </c>
      <c r="AD3122" s="12" t="s">
        <v>259</v>
      </c>
      <c r="AE3122" s="2">
        <v>45093</v>
      </c>
      <c r="AF3122" s="43" t="s">
        <v>87</v>
      </c>
      <c r="AG3122" s="7" t="s">
        <v>139</v>
      </c>
      <c r="AH3122" s="43">
        <v>48.113344566854501</v>
      </c>
      <c r="AI3122" s="43">
        <v>-1.7088754320432</v>
      </c>
      <c r="AL3122" s="43">
        <v>10</v>
      </c>
      <c r="AN3122" s="46" t="s">
        <v>5240</v>
      </c>
      <c r="AO3122" s="5" t="s">
        <v>89</v>
      </c>
      <c r="AP3122" s="12" t="s">
        <v>259</v>
      </c>
      <c r="AR3122" s="7" t="s">
        <v>90</v>
      </c>
      <c r="AT3122" s="4" t="str">
        <f>CONCATENATE(AU3122,", ",AV3122,", ",AW3122,", ",AX3122,", ",AY3122,", ",AZ3122,", ",BA3122)</f>
        <v>Europe, France, FR, Bretagne, Ille-et-Vilaine, Rennes, Campus Institut Agro Rennes</v>
      </c>
      <c r="AU3122" s="1" t="s">
        <v>91</v>
      </c>
      <c r="AV3122" s="1" t="s">
        <v>92</v>
      </c>
      <c r="AW3122" s="1" t="s">
        <v>93</v>
      </c>
      <c r="AX3122" s="1" t="s">
        <v>94</v>
      </c>
      <c r="AY3122" s="1" t="s">
        <v>95</v>
      </c>
      <c r="AZ3122" s="1" t="s">
        <v>96</v>
      </c>
      <c r="BA3122" s="1" t="s">
        <v>5242</v>
      </c>
      <c r="BC3122" s="43"/>
      <c r="BF3122" s="43" t="s">
        <v>4596</v>
      </c>
      <c r="BG3122" s="43" t="s">
        <v>93</v>
      </c>
      <c r="BH3122" s="7" t="s">
        <v>97</v>
      </c>
      <c r="BJ3122" s="7" t="s">
        <v>98</v>
      </c>
      <c r="BK3122" s="7" t="s">
        <v>99</v>
      </c>
      <c r="BL3122" s="7" t="s">
        <v>4597</v>
      </c>
      <c r="BM3122" s="7" t="s">
        <v>4598</v>
      </c>
      <c r="BS3122" s="12" t="s">
        <v>259</v>
      </c>
      <c r="BU3122" s="43">
        <v>1</v>
      </c>
      <c r="BW3122" s="43" t="s">
        <v>103</v>
      </c>
    </row>
    <row r="3123" spans="3:75" x14ac:dyDescent="0.35">
      <c r="C3123" s="43" t="str">
        <f t="shared" si="48"/>
        <v>IARA:BDT-06:2023: 3122</v>
      </c>
      <c r="D3123" s="43">
        <v>3122</v>
      </c>
      <c r="E3123" s="43" t="s">
        <v>5313</v>
      </c>
      <c r="F3123" s="1" t="s">
        <v>73</v>
      </c>
      <c r="G3123" s="43" t="s">
        <v>5257</v>
      </c>
      <c r="H3123" s="2">
        <v>45093</v>
      </c>
      <c r="J3123" s="12">
        <f>YEAR(H3123)</f>
        <v>2023</v>
      </c>
      <c r="K3123" s="12">
        <f>MONTH(H3123)</f>
        <v>6</v>
      </c>
      <c r="L3123" s="12">
        <f>DAY(H3123)</f>
        <v>16</v>
      </c>
      <c r="M3123" s="13"/>
      <c r="P3123" s="12" t="s">
        <v>75</v>
      </c>
      <c r="Q3123" s="12" t="str">
        <f>CONCATENATE(X3123," ",Y3123)</f>
        <v>Fringilla coelebs</v>
      </c>
      <c r="R3123" s="14" t="str">
        <f>CONCATENATE(S3123,", ",T3123,", ",U3123,", ",V3123,", ",W3123,", ",X3123,", ",Y3123)</f>
        <v>Animalia, Chordata, Aves, Passeriformes, Fringillidae, Fringilla, coelebs</v>
      </c>
      <c r="S3123" s="6" t="s">
        <v>76</v>
      </c>
      <c r="T3123" s="6" t="s">
        <v>77</v>
      </c>
      <c r="U3123" s="6" t="s">
        <v>78</v>
      </c>
      <c r="V3123" s="12" t="s">
        <v>79</v>
      </c>
      <c r="W3123" s="12" t="s">
        <v>165</v>
      </c>
      <c r="X3123" s="12" t="s">
        <v>166</v>
      </c>
      <c r="Y3123" s="12" t="s">
        <v>167</v>
      </c>
      <c r="AA3123" s="12" t="s">
        <v>83</v>
      </c>
      <c r="AB3123" s="6" t="s">
        <v>84</v>
      </c>
      <c r="AC3123" s="12" t="s">
        <v>168</v>
      </c>
      <c r="AD3123" s="12" t="s">
        <v>259</v>
      </c>
      <c r="AE3123" s="2">
        <v>45093</v>
      </c>
      <c r="AF3123" s="43" t="s">
        <v>87</v>
      </c>
      <c r="AG3123" s="7" t="s">
        <v>169</v>
      </c>
      <c r="AH3123" s="43">
        <v>48.113509020123999</v>
      </c>
      <c r="AI3123" s="43">
        <v>-1.7088973555337399</v>
      </c>
      <c r="AL3123" s="43">
        <v>10</v>
      </c>
      <c r="AN3123" s="46" t="s">
        <v>5240</v>
      </c>
      <c r="AO3123" s="5" t="s">
        <v>89</v>
      </c>
      <c r="AP3123" s="12" t="s">
        <v>259</v>
      </c>
      <c r="AR3123" s="7" t="s">
        <v>90</v>
      </c>
      <c r="AT3123" s="4" t="str">
        <f>CONCATENATE(AU3123,", ",AV3123,", ",AW3123,", ",AX3123,", ",AY3123,", ",AZ3123,", ",BA3123)</f>
        <v>Europe, France, FR, Bretagne, Ille-et-Vilaine, Rennes, Campus Institut Agro Rennes</v>
      </c>
      <c r="AU3123" s="1" t="s">
        <v>91</v>
      </c>
      <c r="AV3123" s="1" t="s">
        <v>92</v>
      </c>
      <c r="AW3123" s="1" t="s">
        <v>93</v>
      </c>
      <c r="AX3123" s="1" t="s">
        <v>94</v>
      </c>
      <c r="AY3123" s="1" t="s">
        <v>95</v>
      </c>
      <c r="AZ3123" s="1" t="s">
        <v>96</v>
      </c>
      <c r="BA3123" s="1" t="s">
        <v>5242</v>
      </c>
      <c r="BC3123" s="43"/>
      <c r="BF3123" s="43" t="s">
        <v>4596</v>
      </c>
      <c r="BG3123" s="43" t="s">
        <v>93</v>
      </c>
      <c r="BH3123" s="7" t="s">
        <v>97</v>
      </c>
      <c r="BJ3123" s="7" t="s">
        <v>98</v>
      </c>
      <c r="BK3123" s="7" t="s">
        <v>99</v>
      </c>
      <c r="BL3123" s="7" t="s">
        <v>4597</v>
      </c>
      <c r="BM3123" s="7" t="s">
        <v>4598</v>
      </c>
      <c r="BS3123" s="12" t="s">
        <v>259</v>
      </c>
      <c r="BU3123" s="43">
        <v>1</v>
      </c>
      <c r="BW3123" s="43" t="s">
        <v>103</v>
      </c>
    </row>
    <row r="3124" spans="3:75" x14ac:dyDescent="0.35">
      <c r="C3124" s="43" t="str">
        <f t="shared" si="48"/>
        <v>IARA:BDT-06:2023: 3123</v>
      </c>
      <c r="D3124" s="43">
        <v>3123</v>
      </c>
      <c r="E3124" s="43" t="s">
        <v>5313</v>
      </c>
      <c r="F3124" s="1" t="s">
        <v>73</v>
      </c>
      <c r="G3124" s="43" t="s">
        <v>5257</v>
      </c>
      <c r="H3124" s="2">
        <v>45093</v>
      </c>
      <c r="J3124" s="12">
        <f>YEAR(H3124)</f>
        <v>2023</v>
      </c>
      <c r="K3124" s="12">
        <f>MONTH(H3124)</f>
        <v>6</v>
      </c>
      <c r="L3124" s="12">
        <f>DAY(H3124)</f>
        <v>16</v>
      </c>
      <c r="M3124" s="13"/>
      <c r="P3124" s="12" t="s">
        <v>75</v>
      </c>
      <c r="Q3124" s="12" t="str">
        <f>CONCATENATE(X3124," ",Y3124)</f>
        <v>Parus major</v>
      </c>
      <c r="R3124" s="14" t="str">
        <f>CONCATENATE(S3124,", ",T3124,", ",U3124,", ",V3124,", ",W3124,", ",X3124,", ",Y3124)</f>
        <v>Animalia, Chordata, Aves, Passeriformes, Paridae, Parus, major</v>
      </c>
      <c r="S3124" s="6" t="s">
        <v>76</v>
      </c>
      <c r="T3124" s="6" t="s">
        <v>77</v>
      </c>
      <c r="U3124" s="6" t="s">
        <v>78</v>
      </c>
      <c r="V3124" s="12" t="s">
        <v>79</v>
      </c>
      <c r="W3124" s="12" t="s">
        <v>135</v>
      </c>
      <c r="X3124" s="12" t="s">
        <v>140</v>
      </c>
      <c r="Y3124" s="12" t="s">
        <v>141</v>
      </c>
      <c r="AA3124" s="12" t="s">
        <v>83</v>
      </c>
      <c r="AB3124" s="6" t="s">
        <v>84</v>
      </c>
      <c r="AC3124" s="12" t="s">
        <v>142</v>
      </c>
      <c r="AD3124" s="12" t="s">
        <v>259</v>
      </c>
      <c r="AE3124" s="2">
        <v>45093</v>
      </c>
      <c r="AF3124" s="43" t="s">
        <v>87</v>
      </c>
      <c r="AG3124" s="7" t="s">
        <v>143</v>
      </c>
      <c r="AH3124" s="43">
        <v>48.113336104252603</v>
      </c>
      <c r="AI3124" s="43">
        <v>-1.70920869758476</v>
      </c>
      <c r="AL3124" s="43">
        <v>10</v>
      </c>
      <c r="AN3124" s="46" t="s">
        <v>5240</v>
      </c>
      <c r="AO3124" s="5" t="s">
        <v>89</v>
      </c>
      <c r="AP3124" s="12" t="s">
        <v>259</v>
      </c>
      <c r="AR3124" s="7" t="s">
        <v>90</v>
      </c>
      <c r="AT3124" s="4" t="str">
        <f>CONCATENATE(AU3124,", ",AV3124,", ",AW3124,", ",AX3124,", ",AY3124,", ",AZ3124,", ",BA3124)</f>
        <v>Europe, France, FR, Bretagne, Ille-et-Vilaine, Rennes, Campus Institut Agro Rennes</v>
      </c>
      <c r="AU3124" s="1" t="s">
        <v>91</v>
      </c>
      <c r="AV3124" s="1" t="s">
        <v>92</v>
      </c>
      <c r="AW3124" s="1" t="s">
        <v>93</v>
      </c>
      <c r="AX3124" s="1" t="s">
        <v>94</v>
      </c>
      <c r="AY3124" s="1" t="s">
        <v>95</v>
      </c>
      <c r="AZ3124" s="1" t="s">
        <v>96</v>
      </c>
      <c r="BA3124" s="1" t="s">
        <v>5242</v>
      </c>
      <c r="BC3124" s="43"/>
      <c r="BF3124" s="43" t="s">
        <v>4596</v>
      </c>
      <c r="BG3124" s="43" t="s">
        <v>93</v>
      </c>
      <c r="BH3124" s="7" t="s">
        <v>97</v>
      </c>
      <c r="BJ3124" s="7" t="s">
        <v>98</v>
      </c>
      <c r="BK3124" s="7" t="s">
        <v>99</v>
      </c>
      <c r="BL3124" s="7" t="s">
        <v>4597</v>
      </c>
      <c r="BM3124" s="7" t="s">
        <v>4598</v>
      </c>
      <c r="BS3124" s="12" t="s">
        <v>259</v>
      </c>
      <c r="BU3124" s="43">
        <v>1</v>
      </c>
      <c r="BW3124" s="43" t="s">
        <v>103</v>
      </c>
    </row>
    <row r="3125" spans="3:75" x14ac:dyDescent="0.35">
      <c r="C3125" s="43" t="str">
        <f t="shared" si="48"/>
        <v>IARA:BDT-06:2023: 3124</v>
      </c>
      <c r="D3125" s="43">
        <v>3124</v>
      </c>
      <c r="E3125" s="43" t="s">
        <v>5313</v>
      </c>
      <c r="F3125" s="1" t="s">
        <v>73</v>
      </c>
      <c r="G3125" s="43" t="s">
        <v>5257</v>
      </c>
      <c r="H3125" s="2">
        <v>45093</v>
      </c>
      <c r="J3125" s="12">
        <f>YEAR(H3125)</f>
        <v>2023</v>
      </c>
      <c r="K3125" s="12">
        <f>MONTH(H3125)</f>
        <v>6</v>
      </c>
      <c r="L3125" s="12">
        <f>DAY(H3125)</f>
        <v>16</v>
      </c>
      <c r="M3125" s="13"/>
      <c r="P3125" s="12" t="s">
        <v>75</v>
      </c>
      <c r="Q3125" s="12" t="str">
        <f>CONCATENATE(X3125," ",Y3125)</f>
        <v>Turdus merula</v>
      </c>
      <c r="R3125" s="14" t="str">
        <f>CONCATENATE(S3125,", ",T3125,", ",U3125,", ",V3125,", ",W3125,", ",X3125,", ",Y3125)</f>
        <v>Animalia, Chordata, Aves, Passeriformes, Turdidae, Turdus, merula</v>
      </c>
      <c r="S3125" s="6" t="s">
        <v>76</v>
      </c>
      <c r="T3125" s="6" t="s">
        <v>77</v>
      </c>
      <c r="U3125" s="6" t="s">
        <v>78</v>
      </c>
      <c r="V3125" s="19" t="s">
        <v>79</v>
      </c>
      <c r="W3125" s="19" t="s">
        <v>126</v>
      </c>
      <c r="X3125" s="19" t="s">
        <v>127</v>
      </c>
      <c r="Y3125" s="19" t="s">
        <v>132</v>
      </c>
      <c r="Z3125" s="6"/>
      <c r="AA3125" s="12" t="s">
        <v>83</v>
      </c>
      <c r="AB3125" s="6" t="s">
        <v>84</v>
      </c>
      <c r="AC3125" s="12" t="s">
        <v>133</v>
      </c>
      <c r="AD3125" s="12" t="s">
        <v>259</v>
      </c>
      <c r="AE3125" s="2">
        <v>45093</v>
      </c>
      <c r="AF3125" s="43" t="s">
        <v>87</v>
      </c>
      <c r="AG3125" s="7" t="s">
        <v>134</v>
      </c>
      <c r="AH3125" s="43">
        <v>48.113326556650499</v>
      </c>
      <c r="AI3125" s="43">
        <v>-1.7094474693719499</v>
      </c>
      <c r="AL3125" s="43">
        <v>10</v>
      </c>
      <c r="AN3125" s="46" t="s">
        <v>5240</v>
      </c>
      <c r="AO3125" s="5" t="s">
        <v>89</v>
      </c>
      <c r="AP3125" s="12" t="s">
        <v>259</v>
      </c>
      <c r="AR3125" s="7" t="s">
        <v>90</v>
      </c>
      <c r="AT3125" s="4" t="str">
        <f>CONCATENATE(AU3125,", ",AV3125,", ",AW3125,", ",AX3125,", ",AY3125,", ",AZ3125,", ",BA3125)</f>
        <v>Europe, France, FR, Bretagne, Ille-et-Vilaine, Rennes, Campus Institut Agro Rennes</v>
      </c>
      <c r="AU3125" s="1" t="s">
        <v>91</v>
      </c>
      <c r="AV3125" s="1" t="s">
        <v>92</v>
      </c>
      <c r="AW3125" s="1" t="s">
        <v>93</v>
      </c>
      <c r="AX3125" s="1" t="s">
        <v>94</v>
      </c>
      <c r="AY3125" s="1" t="s">
        <v>95</v>
      </c>
      <c r="AZ3125" s="1" t="s">
        <v>96</v>
      </c>
      <c r="BA3125" s="1" t="s">
        <v>5242</v>
      </c>
      <c r="BC3125" s="43"/>
      <c r="BF3125" s="43" t="s">
        <v>4596</v>
      </c>
      <c r="BG3125" s="43" t="s">
        <v>93</v>
      </c>
      <c r="BH3125" s="7" t="s">
        <v>97</v>
      </c>
      <c r="BJ3125" s="7" t="s">
        <v>98</v>
      </c>
      <c r="BK3125" s="7" t="s">
        <v>99</v>
      </c>
      <c r="BL3125" s="7" t="s">
        <v>4597</v>
      </c>
      <c r="BM3125" s="7" t="s">
        <v>4598</v>
      </c>
      <c r="BS3125" s="12" t="s">
        <v>259</v>
      </c>
      <c r="BU3125" s="43">
        <v>1</v>
      </c>
      <c r="BW3125" s="43" t="s">
        <v>103</v>
      </c>
    </row>
    <row r="3126" spans="3:75" x14ac:dyDescent="0.35">
      <c r="C3126" s="43" t="str">
        <f t="shared" si="48"/>
        <v>IARA:BDT-06:2023: 3125</v>
      </c>
      <c r="D3126" s="43">
        <v>3125</v>
      </c>
      <c r="E3126" s="43" t="s">
        <v>5313</v>
      </c>
      <c r="F3126" s="1" t="s">
        <v>73</v>
      </c>
      <c r="G3126" s="43" t="s">
        <v>5257</v>
      </c>
      <c r="H3126" s="2">
        <v>45093</v>
      </c>
      <c r="J3126" s="12">
        <f>YEAR(H3126)</f>
        <v>2023</v>
      </c>
      <c r="K3126" s="12">
        <f>MONTH(H3126)</f>
        <v>6</v>
      </c>
      <c r="L3126" s="12">
        <f>DAY(H3126)</f>
        <v>16</v>
      </c>
      <c r="M3126" s="13"/>
      <c r="P3126" s="12" t="s">
        <v>75</v>
      </c>
      <c r="Q3126" s="12" t="str">
        <f>CONCATENATE(X3126," ",Y3126)</f>
        <v>Gallinula chloropus</v>
      </c>
      <c r="R3126" s="14" t="str">
        <f>CONCATENATE(S3126,", ",T3126,", ",U3126,", ",V3126,", ",W3126,", ",X3126,", ",Y3126)</f>
        <v>Animalia, Chordata, Aves, Gruiformes, Rallidae, Gallinula, chloropus</v>
      </c>
      <c r="S3126" s="6" t="s">
        <v>76</v>
      </c>
      <c r="T3126" s="6" t="s">
        <v>77</v>
      </c>
      <c r="U3126" s="6" t="s">
        <v>78</v>
      </c>
      <c r="V3126" s="6" t="s">
        <v>313</v>
      </c>
      <c r="W3126" s="6" t="s">
        <v>314</v>
      </c>
      <c r="X3126" s="6" t="s">
        <v>315</v>
      </c>
      <c r="Y3126" s="6" t="s">
        <v>316</v>
      </c>
      <c r="Z3126" s="6"/>
      <c r="AA3126" s="12" t="s">
        <v>83</v>
      </c>
      <c r="AB3126" s="6" t="s">
        <v>84</v>
      </c>
      <c r="AC3126" s="12" t="s">
        <v>285</v>
      </c>
      <c r="AD3126" s="12" t="s">
        <v>259</v>
      </c>
      <c r="AE3126" s="2">
        <v>45093</v>
      </c>
      <c r="AF3126" s="43" t="s">
        <v>87</v>
      </c>
      <c r="AG3126" s="7" t="s">
        <v>312</v>
      </c>
      <c r="AH3126" s="43">
        <v>48.113129343189101</v>
      </c>
      <c r="AI3126" s="43">
        <v>-1.7093935780021801</v>
      </c>
      <c r="AL3126" s="43">
        <v>10</v>
      </c>
      <c r="AN3126" s="46" t="s">
        <v>5240</v>
      </c>
      <c r="AO3126" s="5" t="s">
        <v>89</v>
      </c>
      <c r="AP3126" s="12" t="s">
        <v>259</v>
      </c>
      <c r="AR3126" s="7" t="s">
        <v>90</v>
      </c>
      <c r="AT3126" s="4" t="str">
        <f>CONCATENATE(AU3126,", ",AV3126,", ",AW3126,", ",AX3126,", ",AY3126,", ",AZ3126,", ",BA3126)</f>
        <v>Europe, France, FR, Bretagne, Ille-et-Vilaine, Rennes, Campus Institut Agro Rennes</v>
      </c>
      <c r="AU3126" s="1" t="s">
        <v>91</v>
      </c>
      <c r="AV3126" s="1" t="s">
        <v>92</v>
      </c>
      <c r="AW3126" s="1" t="s">
        <v>93</v>
      </c>
      <c r="AX3126" s="1" t="s">
        <v>94</v>
      </c>
      <c r="AY3126" s="1" t="s">
        <v>95</v>
      </c>
      <c r="AZ3126" s="1" t="s">
        <v>96</v>
      </c>
      <c r="BA3126" s="1" t="s">
        <v>5242</v>
      </c>
      <c r="BC3126" s="43"/>
      <c r="BF3126" s="43" t="s">
        <v>4596</v>
      </c>
      <c r="BG3126" s="43" t="s">
        <v>93</v>
      </c>
      <c r="BH3126" s="7" t="s">
        <v>97</v>
      </c>
      <c r="BJ3126" s="7" t="s">
        <v>98</v>
      </c>
      <c r="BK3126" s="7" t="s">
        <v>99</v>
      </c>
      <c r="BL3126" s="7" t="s">
        <v>4597</v>
      </c>
      <c r="BM3126" s="7" t="s">
        <v>4598</v>
      </c>
      <c r="BS3126" s="12" t="s">
        <v>259</v>
      </c>
      <c r="BU3126" s="43">
        <v>1</v>
      </c>
      <c r="BW3126" s="43" t="s">
        <v>103</v>
      </c>
    </row>
    <row r="3127" spans="3:75" x14ac:dyDescent="0.35">
      <c r="C3127" s="43" t="str">
        <f t="shared" si="48"/>
        <v>IARA:BDT-06:2023: 3126</v>
      </c>
      <c r="D3127" s="43">
        <v>3126</v>
      </c>
      <c r="E3127" s="43" t="s">
        <v>5313</v>
      </c>
      <c r="F3127" s="1" t="s">
        <v>73</v>
      </c>
      <c r="G3127" s="43" t="s">
        <v>5257</v>
      </c>
      <c r="H3127" s="2">
        <v>45093</v>
      </c>
      <c r="J3127" s="12">
        <f>YEAR(H3127)</f>
        <v>2023</v>
      </c>
      <c r="K3127" s="12">
        <f>MONTH(H3127)</f>
        <v>6</v>
      </c>
      <c r="L3127" s="12">
        <f>DAY(H3127)</f>
        <v>16</v>
      </c>
      <c r="M3127" s="13"/>
      <c r="P3127" s="12" t="s">
        <v>75</v>
      </c>
      <c r="Q3127" s="12" t="str">
        <f>CONCATENATE(X3127," ",Y3127)</f>
        <v>Columba palumbus</v>
      </c>
      <c r="R3127" s="14" t="str">
        <f>CONCATENATE(S3127,", ",T3127,", ",U3127,", ",V3127,", ",W3127,", ",X3127,", ",Y3127)</f>
        <v>Animalia, Chordata, Aves, Columbiformes, Columbidae, Columba, palumbus</v>
      </c>
      <c r="S3127" s="6" t="s">
        <v>76</v>
      </c>
      <c r="T3127" s="6" t="s">
        <v>77</v>
      </c>
      <c r="U3127" s="6" t="s">
        <v>78</v>
      </c>
      <c r="V3127" s="6" t="s">
        <v>159</v>
      </c>
      <c r="W3127" s="6" t="s">
        <v>160</v>
      </c>
      <c r="X3127" s="6" t="s">
        <v>161</v>
      </c>
      <c r="Y3127" s="6" t="s">
        <v>162</v>
      </c>
      <c r="Z3127" s="6"/>
      <c r="AA3127" s="12" t="s">
        <v>83</v>
      </c>
      <c r="AB3127" s="6" t="s">
        <v>84</v>
      </c>
      <c r="AC3127" s="12" t="s">
        <v>163</v>
      </c>
      <c r="AD3127" s="12" t="s">
        <v>259</v>
      </c>
      <c r="AE3127" s="2">
        <v>45093</v>
      </c>
      <c r="AF3127" s="43" t="s">
        <v>87</v>
      </c>
      <c r="AG3127" s="7" t="s">
        <v>164</v>
      </c>
      <c r="AH3127" s="43">
        <v>48.112913827858399</v>
      </c>
      <c r="AI3127" s="43">
        <v>-1.70991895519168</v>
      </c>
      <c r="AL3127" s="43">
        <v>10</v>
      </c>
      <c r="AN3127" s="46" t="s">
        <v>5240</v>
      </c>
      <c r="AO3127" s="5" t="s">
        <v>89</v>
      </c>
      <c r="AP3127" s="12" t="s">
        <v>259</v>
      </c>
      <c r="AR3127" s="7" t="s">
        <v>90</v>
      </c>
      <c r="AT3127" s="4" t="str">
        <f>CONCATENATE(AU3127,", ",AV3127,", ",AW3127,", ",AX3127,", ",AY3127,", ",AZ3127,", ",BA3127)</f>
        <v>Europe, France, FR, Bretagne, Ille-et-Vilaine, Rennes, Campus Institut Agro Rennes</v>
      </c>
      <c r="AU3127" s="1" t="s">
        <v>91</v>
      </c>
      <c r="AV3127" s="1" t="s">
        <v>92</v>
      </c>
      <c r="AW3127" s="1" t="s">
        <v>93</v>
      </c>
      <c r="AX3127" s="1" t="s">
        <v>94</v>
      </c>
      <c r="AY3127" s="1" t="s">
        <v>95</v>
      </c>
      <c r="AZ3127" s="1" t="s">
        <v>96</v>
      </c>
      <c r="BA3127" s="1" t="s">
        <v>5242</v>
      </c>
      <c r="BC3127" s="43"/>
      <c r="BF3127" s="43" t="s">
        <v>4596</v>
      </c>
      <c r="BG3127" s="43" t="s">
        <v>93</v>
      </c>
      <c r="BH3127" s="7" t="s">
        <v>97</v>
      </c>
      <c r="BJ3127" s="7" t="s">
        <v>98</v>
      </c>
      <c r="BK3127" s="7" t="s">
        <v>99</v>
      </c>
      <c r="BL3127" s="7" t="s">
        <v>4597</v>
      </c>
      <c r="BM3127" s="7" t="s">
        <v>4598</v>
      </c>
      <c r="BS3127" s="12" t="s">
        <v>259</v>
      </c>
      <c r="BU3127" s="43">
        <v>1</v>
      </c>
      <c r="BW3127" s="43" t="s">
        <v>103</v>
      </c>
    </row>
    <row r="3128" spans="3:75" x14ac:dyDescent="0.35">
      <c r="C3128" s="43" t="str">
        <f t="shared" si="48"/>
        <v>IARA:BDT-06:2023: 3127</v>
      </c>
      <c r="D3128" s="43">
        <v>3127</v>
      </c>
      <c r="E3128" s="43" t="s">
        <v>5313</v>
      </c>
      <c r="F3128" s="1" t="s">
        <v>73</v>
      </c>
      <c r="G3128" s="43" t="s">
        <v>5257</v>
      </c>
      <c r="H3128" s="2">
        <v>45093</v>
      </c>
      <c r="J3128" s="12">
        <f>YEAR(H3128)</f>
        <v>2023</v>
      </c>
      <c r="K3128" s="12">
        <f>MONTH(H3128)</f>
        <v>6</v>
      </c>
      <c r="L3128" s="12">
        <f>DAY(H3128)</f>
        <v>16</v>
      </c>
      <c r="M3128" s="13"/>
      <c r="P3128" s="12" t="s">
        <v>75</v>
      </c>
      <c r="Q3128" s="12" t="str">
        <f>CONCATENATE(X3128," ",Y3128)</f>
        <v>Serinus serinus</v>
      </c>
      <c r="R3128" s="14" t="str">
        <f>CONCATENATE(S3128,", ",T3128,", ",U3128,", ",V3128,", ",W3128,", ",X3128,", ",Y3128)</f>
        <v>Animalia, Chordata, Aves, Passeriformes, Fringillidae, Serinus, serinus</v>
      </c>
      <c r="S3128" s="6" t="s">
        <v>76</v>
      </c>
      <c r="T3128" s="6" t="s">
        <v>77</v>
      </c>
      <c r="U3128" s="6" t="s">
        <v>78</v>
      </c>
      <c r="V3128" s="6" t="s">
        <v>79</v>
      </c>
      <c r="W3128" s="6" t="s">
        <v>165</v>
      </c>
      <c r="X3128" s="6" t="s">
        <v>363</v>
      </c>
      <c r="Y3128" s="6" t="s">
        <v>364</v>
      </c>
      <c r="Z3128" s="6"/>
      <c r="AA3128" s="12" t="s">
        <v>83</v>
      </c>
      <c r="AB3128" s="6" t="s">
        <v>330</v>
      </c>
      <c r="AC3128" s="12" t="s">
        <v>287</v>
      </c>
      <c r="AD3128" s="12" t="s">
        <v>259</v>
      </c>
      <c r="AE3128" s="2">
        <v>45093</v>
      </c>
      <c r="AF3128" s="43" t="s">
        <v>87</v>
      </c>
      <c r="AG3128" s="7" t="s">
        <v>362</v>
      </c>
      <c r="AH3128" s="43">
        <v>48.112787269585702</v>
      </c>
      <c r="AI3128" s="43">
        <v>-1.70992219175531</v>
      </c>
      <c r="AL3128" s="43">
        <v>10</v>
      </c>
      <c r="AN3128" s="46" t="s">
        <v>5240</v>
      </c>
      <c r="AO3128" s="5" t="s">
        <v>89</v>
      </c>
      <c r="AP3128" s="12" t="s">
        <v>259</v>
      </c>
      <c r="AR3128" s="7" t="s">
        <v>90</v>
      </c>
      <c r="AT3128" s="4" t="str">
        <f>CONCATENATE(AU3128,", ",AV3128,", ",AW3128,", ",AX3128,", ",AY3128,", ",AZ3128,", ",BA3128)</f>
        <v>Europe, France, FR, Bretagne, Ille-et-Vilaine, Rennes, Campus Institut Agro Rennes</v>
      </c>
      <c r="AU3128" s="1" t="s">
        <v>91</v>
      </c>
      <c r="AV3128" s="1" t="s">
        <v>92</v>
      </c>
      <c r="AW3128" s="1" t="s">
        <v>93</v>
      </c>
      <c r="AX3128" s="1" t="s">
        <v>94</v>
      </c>
      <c r="AY3128" s="1" t="s">
        <v>95</v>
      </c>
      <c r="AZ3128" s="1" t="s">
        <v>96</v>
      </c>
      <c r="BA3128" s="1" t="s">
        <v>5242</v>
      </c>
      <c r="BC3128" s="43"/>
      <c r="BF3128" s="43" t="s">
        <v>4596</v>
      </c>
      <c r="BG3128" s="43" t="s">
        <v>93</v>
      </c>
      <c r="BH3128" s="7" t="s">
        <v>97</v>
      </c>
      <c r="BJ3128" s="7" t="s">
        <v>98</v>
      </c>
      <c r="BK3128" s="7" t="s">
        <v>99</v>
      </c>
      <c r="BL3128" s="7" t="s">
        <v>4597</v>
      </c>
      <c r="BM3128" s="7" t="s">
        <v>4598</v>
      </c>
      <c r="BS3128" s="12" t="s">
        <v>259</v>
      </c>
      <c r="BU3128" s="43">
        <v>1</v>
      </c>
      <c r="BW3128" s="43" t="s">
        <v>103</v>
      </c>
    </row>
    <row r="3129" spans="3:75" x14ac:dyDescent="0.35">
      <c r="C3129" s="43" t="str">
        <f t="shared" si="48"/>
        <v>IARA:BDT-06:2023: 3128</v>
      </c>
      <c r="D3129" s="43">
        <v>3128</v>
      </c>
      <c r="E3129" s="43" t="s">
        <v>5313</v>
      </c>
      <c r="F3129" s="1" t="s">
        <v>73</v>
      </c>
      <c r="G3129" s="43" t="s">
        <v>5257</v>
      </c>
      <c r="H3129" s="2">
        <v>45093</v>
      </c>
      <c r="J3129" s="12">
        <f>YEAR(H3129)</f>
        <v>2023</v>
      </c>
      <c r="K3129" s="12">
        <f>MONTH(H3129)</f>
        <v>6</v>
      </c>
      <c r="L3129" s="12">
        <f>DAY(H3129)</f>
        <v>16</v>
      </c>
      <c r="M3129" s="13"/>
      <c r="P3129" s="12" t="s">
        <v>75</v>
      </c>
      <c r="Q3129" s="12" t="str">
        <f>CONCATENATE(X3129," ",Y3129)</f>
        <v>Corvus corone</v>
      </c>
      <c r="R3129" s="14" t="str">
        <f>CONCATENATE(S3129,", ",T3129,", ",U3129,", ",V3129,", ",W3129,", ",X3129,", ",Y3129)</f>
        <v>Animalia, Chordata, Aves, Passeriformes, Corvidae, Corvus, corone</v>
      </c>
      <c r="S3129" s="6" t="s">
        <v>76</v>
      </c>
      <c r="T3129" s="6" t="s">
        <v>77</v>
      </c>
      <c r="U3129" s="6" t="s">
        <v>78</v>
      </c>
      <c r="V3129" s="6" t="s">
        <v>79</v>
      </c>
      <c r="W3129" s="6" t="s">
        <v>104</v>
      </c>
      <c r="X3129" s="6" t="s">
        <v>105</v>
      </c>
      <c r="Y3129" s="6" t="s">
        <v>109</v>
      </c>
      <c r="Z3129" s="6"/>
      <c r="AA3129" s="12" t="s">
        <v>83</v>
      </c>
      <c r="AB3129" s="6" t="s">
        <v>84</v>
      </c>
      <c r="AC3129" s="12" t="s">
        <v>110</v>
      </c>
      <c r="AD3129" s="12" t="s">
        <v>259</v>
      </c>
      <c r="AE3129" s="2">
        <v>45093</v>
      </c>
      <c r="AF3129" s="43" t="s">
        <v>87</v>
      </c>
      <c r="AG3129" s="7" t="s">
        <v>111</v>
      </c>
      <c r="AH3129" s="43">
        <v>48.112657891429301</v>
      </c>
      <c r="AI3129" s="43">
        <v>-1.7098743483225001</v>
      </c>
      <c r="AL3129" s="43">
        <v>10</v>
      </c>
      <c r="AN3129" s="46" t="s">
        <v>5240</v>
      </c>
      <c r="AO3129" s="5" t="s">
        <v>89</v>
      </c>
      <c r="AP3129" s="12" t="s">
        <v>259</v>
      </c>
      <c r="AR3129" s="7" t="s">
        <v>90</v>
      </c>
      <c r="AT3129" s="4" t="str">
        <f>CONCATENATE(AU3129,", ",AV3129,", ",AW3129,", ",AX3129,", ",AY3129,", ",AZ3129,", ",BA3129)</f>
        <v>Europe, France, FR, Bretagne, Ille-et-Vilaine, Rennes, Campus Institut Agro Rennes</v>
      </c>
      <c r="AU3129" s="1" t="s">
        <v>91</v>
      </c>
      <c r="AV3129" s="1" t="s">
        <v>92</v>
      </c>
      <c r="AW3129" s="1" t="s">
        <v>93</v>
      </c>
      <c r="AX3129" s="1" t="s">
        <v>94</v>
      </c>
      <c r="AY3129" s="1" t="s">
        <v>95</v>
      </c>
      <c r="AZ3129" s="1" t="s">
        <v>96</v>
      </c>
      <c r="BA3129" s="1" t="s">
        <v>5242</v>
      </c>
      <c r="BC3129" s="43"/>
      <c r="BF3129" s="43" t="s">
        <v>4596</v>
      </c>
      <c r="BG3129" s="43" t="s">
        <v>93</v>
      </c>
      <c r="BH3129" s="7" t="s">
        <v>97</v>
      </c>
      <c r="BJ3129" s="7" t="s">
        <v>98</v>
      </c>
      <c r="BK3129" s="7" t="s">
        <v>99</v>
      </c>
      <c r="BL3129" s="7" t="s">
        <v>4597</v>
      </c>
      <c r="BM3129" s="7" t="s">
        <v>4598</v>
      </c>
      <c r="BS3129" s="12" t="s">
        <v>259</v>
      </c>
      <c r="BU3129" s="43">
        <v>1</v>
      </c>
      <c r="BW3129" s="43" t="s">
        <v>103</v>
      </c>
    </row>
    <row r="3130" spans="3:75" x14ac:dyDescent="0.35">
      <c r="C3130" s="43" t="str">
        <f t="shared" si="48"/>
        <v>IARA:BDT-06:2023: 3129</v>
      </c>
      <c r="D3130" s="43">
        <v>3129</v>
      </c>
      <c r="E3130" s="43" t="s">
        <v>5313</v>
      </c>
      <c r="F3130" s="1" t="s">
        <v>73</v>
      </c>
      <c r="G3130" s="43" t="s">
        <v>5257</v>
      </c>
      <c r="H3130" s="2">
        <v>45093</v>
      </c>
      <c r="J3130" s="12">
        <f>YEAR(H3130)</f>
        <v>2023</v>
      </c>
      <c r="K3130" s="12">
        <f>MONTH(H3130)</f>
        <v>6</v>
      </c>
      <c r="L3130" s="12">
        <f>DAY(H3130)</f>
        <v>16</v>
      </c>
      <c r="M3130" s="13"/>
      <c r="P3130" s="12" t="s">
        <v>75</v>
      </c>
      <c r="Q3130" s="12" t="str">
        <f>CONCATENATE(X3130," ",Y3130)</f>
        <v>Phylloscopus collybita</v>
      </c>
      <c r="R3130" s="14" t="str">
        <f>CONCATENATE(S3130,", ",T3130,", ",U3130,", ",V3130,", ",W3130,", ",X3130,", ",Y3130)</f>
        <v>Animalia, Chordata, Aves, Passeriformes, Phylloscopidae, Phylloscopus, collybita</v>
      </c>
      <c r="S3130" s="6" t="s">
        <v>76</v>
      </c>
      <c r="T3130" s="6" t="s">
        <v>77</v>
      </c>
      <c r="U3130" s="6" t="s">
        <v>78</v>
      </c>
      <c r="V3130" s="6" t="s">
        <v>79</v>
      </c>
      <c r="W3130" s="6" t="s">
        <v>170</v>
      </c>
      <c r="X3130" s="6" t="s">
        <v>171</v>
      </c>
      <c r="Y3130" s="6" t="s">
        <v>172</v>
      </c>
      <c r="Z3130" s="6"/>
      <c r="AA3130" s="12" t="s">
        <v>83</v>
      </c>
      <c r="AB3130" s="6" t="s">
        <v>173</v>
      </c>
      <c r="AC3130" s="12" t="s">
        <v>174</v>
      </c>
      <c r="AD3130" s="12" t="s">
        <v>259</v>
      </c>
      <c r="AE3130" s="2">
        <v>45093</v>
      </c>
      <c r="AF3130" s="43" t="s">
        <v>87</v>
      </c>
      <c r="AG3130" s="7" t="s">
        <v>175</v>
      </c>
      <c r="AH3130" s="43">
        <v>48.1124740567722</v>
      </c>
      <c r="AI3130" s="43">
        <v>-1.70985069382743</v>
      </c>
      <c r="AL3130" s="43">
        <v>10</v>
      </c>
      <c r="AN3130" s="46" t="s">
        <v>5240</v>
      </c>
      <c r="AO3130" s="5" t="s">
        <v>89</v>
      </c>
      <c r="AP3130" s="12" t="s">
        <v>259</v>
      </c>
      <c r="AR3130" s="7" t="s">
        <v>90</v>
      </c>
      <c r="AT3130" s="4" t="str">
        <f>CONCATENATE(AU3130,", ",AV3130,", ",AW3130,", ",AX3130,", ",AY3130,", ",AZ3130,", ",BA3130)</f>
        <v>Europe, France, FR, Bretagne, Ille-et-Vilaine, Rennes, Campus Institut Agro Rennes</v>
      </c>
      <c r="AU3130" s="1" t="s">
        <v>91</v>
      </c>
      <c r="AV3130" s="1" t="s">
        <v>92</v>
      </c>
      <c r="AW3130" s="1" t="s">
        <v>93</v>
      </c>
      <c r="AX3130" s="1" t="s">
        <v>94</v>
      </c>
      <c r="AY3130" s="1" t="s">
        <v>95</v>
      </c>
      <c r="AZ3130" s="1" t="s">
        <v>96</v>
      </c>
      <c r="BA3130" s="1" t="s">
        <v>5242</v>
      </c>
      <c r="BC3130" s="43"/>
      <c r="BF3130" s="43" t="s">
        <v>4596</v>
      </c>
      <c r="BG3130" s="43" t="s">
        <v>93</v>
      </c>
      <c r="BH3130" s="7" t="s">
        <v>97</v>
      </c>
      <c r="BJ3130" s="7" t="s">
        <v>98</v>
      </c>
      <c r="BK3130" s="7" t="s">
        <v>99</v>
      </c>
      <c r="BL3130" s="7" t="s">
        <v>4597</v>
      </c>
      <c r="BM3130" s="7" t="s">
        <v>4598</v>
      </c>
      <c r="BS3130" s="12" t="s">
        <v>259</v>
      </c>
      <c r="BU3130" s="43">
        <v>1</v>
      </c>
      <c r="BW3130" s="43" t="s">
        <v>103</v>
      </c>
    </row>
    <row r="3131" spans="3:75" x14ac:dyDescent="0.35">
      <c r="C3131" s="43" t="str">
        <f t="shared" si="48"/>
        <v>IARA:BDT-06:2023: 3130</v>
      </c>
      <c r="D3131" s="43">
        <v>3130</v>
      </c>
      <c r="E3131" s="43" t="s">
        <v>5313</v>
      </c>
      <c r="F3131" s="1" t="s">
        <v>73</v>
      </c>
      <c r="G3131" s="43" t="s">
        <v>5257</v>
      </c>
      <c r="H3131" s="2">
        <v>45093</v>
      </c>
      <c r="J3131" s="12">
        <f>YEAR(H3131)</f>
        <v>2023</v>
      </c>
      <c r="K3131" s="12">
        <f>MONTH(H3131)</f>
        <v>6</v>
      </c>
      <c r="L3131" s="12">
        <f>DAY(H3131)</f>
        <v>16</v>
      </c>
      <c r="M3131" s="13"/>
      <c r="P3131" s="12" t="s">
        <v>75</v>
      </c>
      <c r="Q3131" s="12" t="str">
        <f>CONCATENATE(X3131," ",Y3131)</f>
        <v>Picus viridis</v>
      </c>
      <c r="R3131" s="14" t="str">
        <f>CONCATENATE(S3131,", ",T3131,", ",U3131,", ",V3131,", ",W3131,", ",X3131,", ",Y3131)</f>
        <v>Animalia, Chordata, Aves, Piciformes, Picidae, Picus, viridis</v>
      </c>
      <c r="S3131" s="6" t="s">
        <v>76</v>
      </c>
      <c r="T3131" s="6" t="s">
        <v>77</v>
      </c>
      <c r="U3131" s="6" t="s">
        <v>78</v>
      </c>
      <c r="V3131" s="6" t="s">
        <v>149</v>
      </c>
      <c r="W3131" s="6" t="s">
        <v>150</v>
      </c>
      <c r="X3131" s="6" t="s">
        <v>151</v>
      </c>
      <c r="Y3131" s="6" t="s">
        <v>152</v>
      </c>
      <c r="Z3131" s="6"/>
      <c r="AA3131" s="12" t="s">
        <v>83</v>
      </c>
      <c r="AB3131" s="6" t="s">
        <v>84</v>
      </c>
      <c r="AC3131" s="12" t="s">
        <v>153</v>
      </c>
      <c r="AD3131" s="12" t="s">
        <v>259</v>
      </c>
      <c r="AE3131" s="2">
        <v>45093</v>
      </c>
      <c r="AF3131" s="43" t="s">
        <v>87</v>
      </c>
      <c r="AG3131" s="7" t="s">
        <v>154</v>
      </c>
      <c r="AH3131" s="43">
        <v>48.112264400912203</v>
      </c>
      <c r="AI3131" s="43">
        <v>-1.7101079223091</v>
      </c>
      <c r="AL3131" s="43">
        <v>10</v>
      </c>
      <c r="AN3131" s="46" t="s">
        <v>5240</v>
      </c>
      <c r="AO3131" s="5" t="s">
        <v>89</v>
      </c>
      <c r="AP3131" s="12" t="s">
        <v>259</v>
      </c>
      <c r="AR3131" s="7" t="s">
        <v>90</v>
      </c>
      <c r="AT3131" s="4" t="str">
        <f>CONCATENATE(AU3131,", ",AV3131,", ",AW3131,", ",AX3131,", ",AY3131,", ",AZ3131,", ",BA3131)</f>
        <v>Europe, France, FR, Bretagne, Ille-et-Vilaine, Rennes, Campus Institut Agro Rennes</v>
      </c>
      <c r="AU3131" s="1" t="s">
        <v>91</v>
      </c>
      <c r="AV3131" s="1" t="s">
        <v>92</v>
      </c>
      <c r="AW3131" s="1" t="s">
        <v>93</v>
      </c>
      <c r="AX3131" s="1" t="s">
        <v>94</v>
      </c>
      <c r="AY3131" s="1" t="s">
        <v>95</v>
      </c>
      <c r="AZ3131" s="1" t="s">
        <v>96</v>
      </c>
      <c r="BA3131" s="1" t="s">
        <v>5242</v>
      </c>
      <c r="BC3131" s="43"/>
      <c r="BF3131" s="43" t="s">
        <v>4596</v>
      </c>
      <c r="BG3131" s="43" t="s">
        <v>93</v>
      </c>
      <c r="BH3131" s="7" t="s">
        <v>97</v>
      </c>
      <c r="BJ3131" s="7" t="s">
        <v>98</v>
      </c>
      <c r="BK3131" s="7" t="s">
        <v>99</v>
      </c>
      <c r="BL3131" s="7" t="s">
        <v>4597</v>
      </c>
      <c r="BM3131" s="7" t="s">
        <v>4598</v>
      </c>
      <c r="BS3131" s="12" t="s">
        <v>259</v>
      </c>
      <c r="BU3131" s="43">
        <v>1</v>
      </c>
      <c r="BW3131" s="43" t="s">
        <v>103</v>
      </c>
    </row>
    <row r="3132" spans="3:75" x14ac:dyDescent="0.35">
      <c r="C3132" s="43" t="str">
        <f t="shared" si="48"/>
        <v>IARA:BDT-06:2023: 3131</v>
      </c>
      <c r="D3132" s="43">
        <v>3131</v>
      </c>
      <c r="E3132" s="43" t="s">
        <v>5313</v>
      </c>
      <c r="F3132" s="1" t="s">
        <v>73</v>
      </c>
      <c r="G3132" s="43" t="s">
        <v>5257</v>
      </c>
      <c r="H3132" s="2">
        <v>45093</v>
      </c>
      <c r="J3132" s="12">
        <f>YEAR(H3132)</f>
        <v>2023</v>
      </c>
      <c r="K3132" s="12">
        <f>MONTH(H3132)</f>
        <v>6</v>
      </c>
      <c r="L3132" s="12">
        <f>DAY(H3132)</f>
        <v>16</v>
      </c>
      <c r="M3132" s="13"/>
      <c r="P3132" s="12" t="s">
        <v>75</v>
      </c>
      <c r="Q3132" s="12" t="str">
        <f>CONCATENATE(X3132," ",Y3132)</f>
        <v>Columba palumbus</v>
      </c>
      <c r="R3132" s="14" t="str">
        <f>CONCATENATE(S3132,", ",T3132,", ",U3132,", ",V3132,", ",W3132,", ",X3132,", ",Y3132)</f>
        <v>Animalia, Chordata, Aves, Columbiformes, Columbidae, Columba, palumbus</v>
      </c>
      <c r="S3132" s="6" t="s">
        <v>76</v>
      </c>
      <c r="T3132" s="6" t="s">
        <v>77</v>
      </c>
      <c r="U3132" s="6" t="s">
        <v>78</v>
      </c>
      <c r="V3132" s="6" t="s">
        <v>159</v>
      </c>
      <c r="W3132" s="6" t="s">
        <v>160</v>
      </c>
      <c r="X3132" s="6" t="s">
        <v>161</v>
      </c>
      <c r="Y3132" s="6" t="s">
        <v>162</v>
      </c>
      <c r="Z3132" s="6"/>
      <c r="AA3132" s="12" t="s">
        <v>83</v>
      </c>
      <c r="AB3132" s="6" t="s">
        <v>84</v>
      </c>
      <c r="AC3132" s="12" t="s">
        <v>163</v>
      </c>
      <c r="AD3132" s="12" t="s">
        <v>259</v>
      </c>
      <c r="AE3132" s="2">
        <v>45093</v>
      </c>
      <c r="AF3132" s="43" t="s">
        <v>87</v>
      </c>
      <c r="AG3132" s="7" t="s">
        <v>164</v>
      </c>
      <c r="AH3132" s="43">
        <v>48.112495605640902</v>
      </c>
      <c r="AI3132" s="43">
        <v>-1.71004140648475</v>
      </c>
      <c r="AL3132" s="43">
        <v>10</v>
      </c>
      <c r="AN3132" s="46" t="s">
        <v>5240</v>
      </c>
      <c r="AO3132" s="5" t="s">
        <v>89</v>
      </c>
      <c r="AP3132" s="12" t="s">
        <v>259</v>
      </c>
      <c r="AR3132" s="7" t="s">
        <v>90</v>
      </c>
      <c r="AT3132" s="4" t="str">
        <f>CONCATENATE(AU3132,", ",AV3132,", ",AW3132,", ",AX3132,", ",AY3132,", ",AZ3132,", ",BA3132)</f>
        <v>Europe, France, FR, Bretagne, Ille-et-Vilaine, Rennes, Campus Institut Agro Rennes</v>
      </c>
      <c r="AU3132" s="1" t="s">
        <v>91</v>
      </c>
      <c r="AV3132" s="1" t="s">
        <v>92</v>
      </c>
      <c r="AW3132" s="1" t="s">
        <v>93</v>
      </c>
      <c r="AX3132" s="1" t="s">
        <v>94</v>
      </c>
      <c r="AY3132" s="1" t="s">
        <v>95</v>
      </c>
      <c r="AZ3132" s="1" t="s">
        <v>96</v>
      </c>
      <c r="BA3132" s="1" t="s">
        <v>5242</v>
      </c>
      <c r="BC3132" s="43"/>
      <c r="BF3132" s="43" t="s">
        <v>4596</v>
      </c>
      <c r="BG3132" s="43" t="s">
        <v>93</v>
      </c>
      <c r="BH3132" s="7" t="s">
        <v>97</v>
      </c>
      <c r="BJ3132" s="7" t="s">
        <v>98</v>
      </c>
      <c r="BK3132" s="7" t="s">
        <v>99</v>
      </c>
      <c r="BL3132" s="7" t="s">
        <v>4597</v>
      </c>
      <c r="BM3132" s="7" t="s">
        <v>4598</v>
      </c>
      <c r="BS3132" s="12" t="s">
        <v>259</v>
      </c>
      <c r="BU3132" s="43">
        <v>1</v>
      </c>
      <c r="BW3132" s="43" t="s">
        <v>103</v>
      </c>
    </row>
    <row r="3133" spans="3:75" x14ac:dyDescent="0.35">
      <c r="C3133" s="43" t="str">
        <f t="shared" si="48"/>
        <v>IARA:BDT-06:2023: 3132</v>
      </c>
      <c r="D3133" s="43">
        <v>3132</v>
      </c>
      <c r="E3133" s="43" t="s">
        <v>5313</v>
      </c>
      <c r="F3133" s="1" t="s">
        <v>73</v>
      </c>
      <c r="G3133" s="43" t="s">
        <v>5257</v>
      </c>
      <c r="H3133" s="2">
        <v>45093</v>
      </c>
      <c r="J3133" s="12">
        <f>YEAR(H3133)</f>
        <v>2023</v>
      </c>
      <c r="K3133" s="12">
        <f>MONTH(H3133)</f>
        <v>6</v>
      </c>
      <c r="L3133" s="12">
        <f>DAY(H3133)</f>
        <v>16</v>
      </c>
      <c r="M3133" s="13"/>
      <c r="P3133" s="12" t="s">
        <v>75</v>
      </c>
      <c r="Q3133" s="12" t="str">
        <f>CONCATENATE(X3133," ",Y3133)</f>
        <v>Fringilla coelebs</v>
      </c>
      <c r="R3133" s="14" t="str">
        <f>CONCATENATE(S3133,", ",T3133,", ",U3133,", ",V3133,", ",W3133,", ",X3133,", ",Y3133)</f>
        <v>Animalia, Chordata, Aves, Passeriformes, Fringillidae, Fringilla, coelebs</v>
      </c>
      <c r="S3133" s="6" t="s">
        <v>76</v>
      </c>
      <c r="T3133" s="6" t="s">
        <v>77</v>
      </c>
      <c r="U3133" s="6" t="s">
        <v>78</v>
      </c>
      <c r="V3133" s="12" t="s">
        <v>79</v>
      </c>
      <c r="W3133" s="12" t="s">
        <v>165</v>
      </c>
      <c r="X3133" s="12" t="s">
        <v>166</v>
      </c>
      <c r="Y3133" s="12" t="s">
        <v>167</v>
      </c>
      <c r="AA3133" s="12" t="s">
        <v>83</v>
      </c>
      <c r="AB3133" s="6" t="s">
        <v>84</v>
      </c>
      <c r="AC3133" s="12" t="s">
        <v>168</v>
      </c>
      <c r="AD3133" s="12" t="s">
        <v>259</v>
      </c>
      <c r="AE3133" s="2">
        <v>45093</v>
      </c>
      <c r="AF3133" s="43" t="s">
        <v>87</v>
      </c>
      <c r="AG3133" s="7" t="s">
        <v>169</v>
      </c>
      <c r="AH3133" s="43">
        <v>48.112732086615402</v>
      </c>
      <c r="AI3133" s="43">
        <v>-1.7102077198993499</v>
      </c>
      <c r="AL3133" s="43">
        <v>10</v>
      </c>
      <c r="AN3133" s="46" t="s">
        <v>5240</v>
      </c>
      <c r="AO3133" s="5" t="s">
        <v>89</v>
      </c>
      <c r="AP3133" s="12" t="s">
        <v>259</v>
      </c>
      <c r="AR3133" s="7" t="s">
        <v>90</v>
      </c>
      <c r="AT3133" s="4" t="str">
        <f>CONCATENATE(AU3133,", ",AV3133,", ",AW3133,", ",AX3133,", ",AY3133,", ",AZ3133,", ",BA3133)</f>
        <v>Europe, France, FR, Bretagne, Ille-et-Vilaine, Rennes, Campus Institut Agro Rennes</v>
      </c>
      <c r="AU3133" s="1" t="s">
        <v>91</v>
      </c>
      <c r="AV3133" s="1" t="s">
        <v>92</v>
      </c>
      <c r="AW3133" s="1" t="s">
        <v>93</v>
      </c>
      <c r="AX3133" s="1" t="s">
        <v>94</v>
      </c>
      <c r="AY3133" s="1" t="s">
        <v>95</v>
      </c>
      <c r="AZ3133" s="1" t="s">
        <v>96</v>
      </c>
      <c r="BA3133" s="1" t="s">
        <v>5242</v>
      </c>
      <c r="BC3133" s="43"/>
      <c r="BF3133" s="43" t="s">
        <v>4596</v>
      </c>
      <c r="BG3133" s="43" t="s">
        <v>93</v>
      </c>
      <c r="BH3133" s="7" t="s">
        <v>97</v>
      </c>
      <c r="BJ3133" s="7" t="s">
        <v>98</v>
      </c>
      <c r="BK3133" s="7" t="s">
        <v>99</v>
      </c>
      <c r="BL3133" s="7" t="s">
        <v>4597</v>
      </c>
      <c r="BM3133" s="7" t="s">
        <v>4598</v>
      </c>
      <c r="BS3133" s="12" t="s">
        <v>259</v>
      </c>
      <c r="BU3133" s="43">
        <v>1</v>
      </c>
      <c r="BW3133" s="43" t="s">
        <v>103</v>
      </c>
    </row>
    <row r="3134" spans="3:75" x14ac:dyDescent="0.35">
      <c r="C3134" s="43" t="str">
        <f t="shared" si="48"/>
        <v>IARA:BDT-06:2023: 3133</v>
      </c>
      <c r="D3134" s="43">
        <v>3133</v>
      </c>
      <c r="E3134" s="43" t="s">
        <v>5313</v>
      </c>
      <c r="F3134" s="1" t="s">
        <v>73</v>
      </c>
      <c r="G3134" s="43" t="s">
        <v>5257</v>
      </c>
      <c r="H3134" s="2">
        <v>45093</v>
      </c>
      <c r="J3134" s="12">
        <f>YEAR(H3134)</f>
        <v>2023</v>
      </c>
      <c r="K3134" s="12">
        <f>MONTH(H3134)</f>
        <v>6</v>
      </c>
      <c r="L3134" s="12">
        <f>DAY(H3134)</f>
        <v>16</v>
      </c>
      <c r="M3134" s="13"/>
      <c r="P3134" s="12" t="s">
        <v>75</v>
      </c>
      <c r="Q3134" s="12" t="str">
        <f>CONCATENATE(X3134," ",Y3134)</f>
        <v>Fringilla coelebs</v>
      </c>
      <c r="R3134" s="14" t="str">
        <f>CONCATENATE(S3134,", ",T3134,", ",U3134,", ",V3134,", ",W3134,", ",X3134,", ",Y3134)</f>
        <v>Animalia, Chordata, Aves, Passeriformes, Fringillidae, Fringilla, coelebs</v>
      </c>
      <c r="S3134" s="6" t="s">
        <v>76</v>
      </c>
      <c r="T3134" s="6" t="s">
        <v>77</v>
      </c>
      <c r="U3134" s="6" t="s">
        <v>78</v>
      </c>
      <c r="V3134" s="12" t="s">
        <v>79</v>
      </c>
      <c r="W3134" s="12" t="s">
        <v>165</v>
      </c>
      <c r="X3134" s="12" t="s">
        <v>166</v>
      </c>
      <c r="Y3134" s="12" t="s">
        <v>167</v>
      </c>
      <c r="AA3134" s="12" t="s">
        <v>83</v>
      </c>
      <c r="AB3134" s="6" t="s">
        <v>84</v>
      </c>
      <c r="AC3134" s="12" t="s">
        <v>168</v>
      </c>
      <c r="AD3134" s="12" t="s">
        <v>259</v>
      </c>
      <c r="AE3134" s="2">
        <v>45093</v>
      </c>
      <c r="AF3134" s="43" t="s">
        <v>87</v>
      </c>
      <c r="AG3134" s="7" t="s">
        <v>169</v>
      </c>
      <c r="AH3134" s="43">
        <v>48.112693034304201</v>
      </c>
      <c r="AI3134" s="43">
        <v>-1.71021149840318</v>
      </c>
      <c r="AL3134" s="43">
        <v>10</v>
      </c>
      <c r="AN3134" s="46" t="s">
        <v>5240</v>
      </c>
      <c r="AO3134" s="5" t="s">
        <v>89</v>
      </c>
      <c r="AP3134" s="12" t="s">
        <v>259</v>
      </c>
      <c r="AR3134" s="7" t="s">
        <v>90</v>
      </c>
      <c r="AT3134" s="4" t="str">
        <f>CONCATENATE(AU3134,", ",AV3134,", ",AW3134,", ",AX3134,", ",AY3134,", ",AZ3134,", ",BA3134)</f>
        <v>Europe, France, FR, Bretagne, Ille-et-Vilaine, Rennes, Campus Institut Agro Rennes</v>
      </c>
      <c r="AU3134" s="1" t="s">
        <v>91</v>
      </c>
      <c r="AV3134" s="1" t="s">
        <v>92</v>
      </c>
      <c r="AW3134" s="1" t="s">
        <v>93</v>
      </c>
      <c r="AX3134" s="1" t="s">
        <v>94</v>
      </c>
      <c r="AY3134" s="1" t="s">
        <v>95</v>
      </c>
      <c r="AZ3134" s="1" t="s">
        <v>96</v>
      </c>
      <c r="BA3134" s="1" t="s">
        <v>5242</v>
      </c>
      <c r="BC3134" s="43"/>
      <c r="BF3134" s="43" t="s">
        <v>4596</v>
      </c>
      <c r="BG3134" s="43" t="s">
        <v>93</v>
      </c>
      <c r="BH3134" s="7" t="s">
        <v>97</v>
      </c>
      <c r="BJ3134" s="7" t="s">
        <v>98</v>
      </c>
      <c r="BK3134" s="7" t="s">
        <v>99</v>
      </c>
      <c r="BL3134" s="7" t="s">
        <v>4597</v>
      </c>
      <c r="BM3134" s="7" t="s">
        <v>4598</v>
      </c>
      <c r="BS3134" s="12" t="s">
        <v>259</v>
      </c>
      <c r="BU3134" s="43">
        <v>1</v>
      </c>
      <c r="BW3134" s="43" t="s">
        <v>103</v>
      </c>
    </row>
    <row r="3135" spans="3:75" x14ac:dyDescent="0.35">
      <c r="C3135" s="43" t="str">
        <f t="shared" si="48"/>
        <v>IARA:BDT-06:2023: 3134</v>
      </c>
      <c r="D3135" s="43">
        <v>3134</v>
      </c>
      <c r="E3135" s="43" t="s">
        <v>5313</v>
      </c>
      <c r="F3135" s="1" t="s">
        <v>73</v>
      </c>
      <c r="G3135" s="43" t="s">
        <v>5257</v>
      </c>
      <c r="H3135" s="2">
        <v>45093</v>
      </c>
      <c r="J3135" s="12">
        <f>YEAR(H3135)</f>
        <v>2023</v>
      </c>
      <c r="K3135" s="12">
        <f>MONTH(H3135)</f>
        <v>6</v>
      </c>
      <c r="L3135" s="12">
        <f>DAY(H3135)</f>
        <v>16</v>
      </c>
      <c r="M3135" s="13"/>
      <c r="P3135" s="12" t="s">
        <v>75</v>
      </c>
      <c r="Q3135" s="12" t="str">
        <f>CONCATENATE(X3135," ",Y3135)</f>
        <v>Turdus philomelos</v>
      </c>
      <c r="R3135" s="14" t="str">
        <f>CONCATENATE(S3135,", ",T3135,", ",U3135,", ",V3135,", ",W3135,", ",X3135,", ",Y3135)</f>
        <v>Animalia, Chordata, Aves, Passeriformes, Turdidae, Turdus, philomelos</v>
      </c>
      <c r="S3135" s="6" t="s">
        <v>76</v>
      </c>
      <c r="T3135" s="6" t="s">
        <v>77</v>
      </c>
      <c r="U3135" s="6" t="s">
        <v>78</v>
      </c>
      <c r="V3135" s="12" t="s">
        <v>79</v>
      </c>
      <c r="W3135" s="12" t="s">
        <v>126</v>
      </c>
      <c r="X3135" s="12" t="s">
        <v>127</v>
      </c>
      <c r="Y3135" s="12" t="s">
        <v>128</v>
      </c>
      <c r="AA3135" s="12" t="s">
        <v>83</v>
      </c>
      <c r="AB3135" s="6" t="s">
        <v>129</v>
      </c>
      <c r="AC3135" s="12" t="s">
        <v>130</v>
      </c>
      <c r="AD3135" s="12" t="s">
        <v>259</v>
      </c>
      <c r="AE3135" s="2">
        <v>45093</v>
      </c>
      <c r="AF3135" s="43" t="s">
        <v>87</v>
      </c>
      <c r="AG3135" s="7" t="s">
        <v>131</v>
      </c>
      <c r="AH3135" s="43">
        <v>48.112897986582098</v>
      </c>
      <c r="AI3135" s="43">
        <v>-1.7101934700570001</v>
      </c>
      <c r="AL3135" s="43">
        <v>10</v>
      </c>
      <c r="AN3135" s="46" t="s">
        <v>5240</v>
      </c>
      <c r="AO3135" s="5" t="s">
        <v>89</v>
      </c>
      <c r="AP3135" s="12" t="s">
        <v>259</v>
      </c>
      <c r="AR3135" s="7" t="s">
        <v>90</v>
      </c>
      <c r="AT3135" s="4" t="str">
        <f>CONCATENATE(AU3135,", ",AV3135,", ",AW3135,", ",AX3135,", ",AY3135,", ",AZ3135,", ",BA3135)</f>
        <v>Europe, France, FR, Bretagne, Ille-et-Vilaine, Rennes, Campus Institut Agro Rennes</v>
      </c>
      <c r="AU3135" s="1" t="s">
        <v>91</v>
      </c>
      <c r="AV3135" s="1" t="s">
        <v>92</v>
      </c>
      <c r="AW3135" s="1" t="s">
        <v>93</v>
      </c>
      <c r="AX3135" s="1" t="s">
        <v>94</v>
      </c>
      <c r="AY3135" s="1" t="s">
        <v>95</v>
      </c>
      <c r="AZ3135" s="1" t="s">
        <v>96</v>
      </c>
      <c r="BA3135" s="1" t="s">
        <v>5242</v>
      </c>
      <c r="BC3135" s="43"/>
      <c r="BF3135" s="43" t="s">
        <v>4596</v>
      </c>
      <c r="BG3135" s="43" t="s">
        <v>93</v>
      </c>
      <c r="BH3135" s="7" t="s">
        <v>97</v>
      </c>
      <c r="BJ3135" s="7" t="s">
        <v>98</v>
      </c>
      <c r="BK3135" s="7" t="s">
        <v>99</v>
      </c>
      <c r="BL3135" s="7" t="s">
        <v>4597</v>
      </c>
      <c r="BM3135" s="7" t="s">
        <v>4598</v>
      </c>
      <c r="BS3135" s="12" t="s">
        <v>259</v>
      </c>
      <c r="BU3135" s="43">
        <v>1</v>
      </c>
      <c r="BW3135" s="43" t="s">
        <v>103</v>
      </c>
    </row>
    <row r="3136" spans="3:75" x14ac:dyDescent="0.35">
      <c r="C3136" s="43" t="str">
        <f t="shared" si="48"/>
        <v>IARA:BDT-06:2023: 3135</v>
      </c>
      <c r="D3136" s="43">
        <v>3135</v>
      </c>
      <c r="E3136" s="43" t="s">
        <v>5313</v>
      </c>
      <c r="F3136" s="1" t="s">
        <v>73</v>
      </c>
      <c r="G3136" s="43" t="s">
        <v>5257</v>
      </c>
      <c r="H3136" s="2">
        <v>45093</v>
      </c>
      <c r="J3136" s="12">
        <f>YEAR(H3136)</f>
        <v>2023</v>
      </c>
      <c r="K3136" s="12">
        <f>MONTH(H3136)</f>
        <v>6</v>
      </c>
      <c r="L3136" s="12">
        <f>DAY(H3136)</f>
        <v>16</v>
      </c>
      <c r="M3136" s="13"/>
      <c r="P3136" s="12" t="s">
        <v>75</v>
      </c>
      <c r="Q3136" s="12" t="str">
        <f>CONCATENATE(X3136," ",Y3136)</f>
        <v>Troglodytes troglodytes</v>
      </c>
      <c r="R3136" s="14" t="str">
        <f>CONCATENATE(S3136,", ",T3136,", ",U3136,", ",V3136,", ",W3136,", ",X3136,", ",Y3136)</f>
        <v>Animalia, Chordata, Aves, Passeriformes, Troglodytidae, Troglodytes, troglodytes</v>
      </c>
      <c r="S3136" s="6" t="s">
        <v>76</v>
      </c>
      <c r="T3136" s="6" t="s">
        <v>77</v>
      </c>
      <c r="U3136" s="6" t="s">
        <v>78</v>
      </c>
      <c r="V3136" s="12" t="s">
        <v>79</v>
      </c>
      <c r="W3136" s="12" t="s">
        <v>197</v>
      </c>
      <c r="X3136" s="12" t="s">
        <v>198</v>
      </c>
      <c r="Y3136" s="12" t="s">
        <v>199</v>
      </c>
      <c r="AA3136" s="12" t="s">
        <v>83</v>
      </c>
      <c r="AB3136" s="6" t="s">
        <v>84</v>
      </c>
      <c r="AC3136" s="12" t="s">
        <v>200</v>
      </c>
      <c r="AD3136" s="12" t="s">
        <v>259</v>
      </c>
      <c r="AE3136" s="2">
        <v>45093</v>
      </c>
      <c r="AF3136" s="43" t="s">
        <v>87</v>
      </c>
      <c r="AG3136" s="7" t="s">
        <v>201</v>
      </c>
      <c r="AH3136" s="43">
        <v>48.112680086246797</v>
      </c>
      <c r="AI3136" s="43">
        <v>-1.7104136579020801</v>
      </c>
      <c r="AL3136" s="43">
        <v>10</v>
      </c>
      <c r="AN3136" s="46" t="s">
        <v>5240</v>
      </c>
      <c r="AO3136" s="5" t="s">
        <v>89</v>
      </c>
      <c r="AP3136" s="12" t="s">
        <v>259</v>
      </c>
      <c r="AR3136" s="7" t="s">
        <v>90</v>
      </c>
      <c r="AT3136" s="4" t="str">
        <f>CONCATENATE(AU3136,", ",AV3136,", ",AW3136,", ",AX3136,", ",AY3136,", ",AZ3136,", ",BA3136)</f>
        <v>Europe, France, FR, Bretagne, Ille-et-Vilaine, Rennes, Campus Institut Agro Rennes</v>
      </c>
      <c r="AU3136" s="1" t="s">
        <v>91</v>
      </c>
      <c r="AV3136" s="1" t="s">
        <v>92</v>
      </c>
      <c r="AW3136" s="1" t="s">
        <v>93</v>
      </c>
      <c r="AX3136" s="1" t="s">
        <v>94</v>
      </c>
      <c r="AY3136" s="1" t="s">
        <v>95</v>
      </c>
      <c r="AZ3136" s="1" t="s">
        <v>96</v>
      </c>
      <c r="BA3136" s="1" t="s">
        <v>5242</v>
      </c>
      <c r="BC3136" s="43"/>
      <c r="BF3136" s="43" t="s">
        <v>4596</v>
      </c>
      <c r="BG3136" s="43" t="s">
        <v>93</v>
      </c>
      <c r="BH3136" s="7" t="s">
        <v>97</v>
      </c>
      <c r="BJ3136" s="7" t="s">
        <v>98</v>
      </c>
      <c r="BK3136" s="7" t="s">
        <v>99</v>
      </c>
      <c r="BL3136" s="7" t="s">
        <v>4597</v>
      </c>
      <c r="BM3136" s="7" t="s">
        <v>4598</v>
      </c>
      <c r="BS3136" s="12" t="s">
        <v>259</v>
      </c>
      <c r="BU3136" s="43">
        <v>1</v>
      </c>
      <c r="BW3136" s="43" t="s">
        <v>103</v>
      </c>
    </row>
    <row r="3137" spans="3:75" x14ac:dyDescent="0.35">
      <c r="C3137" s="43" t="str">
        <f t="shared" si="48"/>
        <v>IARA:BDT-06:2023: 3136</v>
      </c>
      <c r="D3137" s="43">
        <v>3136</v>
      </c>
      <c r="E3137" s="43" t="s">
        <v>5313</v>
      </c>
      <c r="F3137" s="1" t="s">
        <v>73</v>
      </c>
      <c r="G3137" s="43" t="s">
        <v>5257</v>
      </c>
      <c r="H3137" s="2">
        <v>45093</v>
      </c>
      <c r="J3137" s="12">
        <f>YEAR(H3137)</f>
        <v>2023</v>
      </c>
      <c r="K3137" s="12">
        <f>MONTH(H3137)</f>
        <v>6</v>
      </c>
      <c r="L3137" s="12">
        <f>DAY(H3137)</f>
        <v>16</v>
      </c>
      <c r="M3137" s="13"/>
      <c r="P3137" s="12" t="s">
        <v>75</v>
      </c>
      <c r="Q3137" s="12" t="str">
        <f>CONCATENATE(X3137," ",Y3137)</f>
        <v>Turdus merula</v>
      </c>
      <c r="R3137" s="14" t="str">
        <f>CONCATENATE(S3137,", ",T3137,", ",U3137,", ",V3137,", ",W3137,", ",X3137,", ",Y3137)</f>
        <v>Animalia, Chordata, Aves, Passeriformes, Turdidae, Turdus, merula</v>
      </c>
      <c r="S3137" s="6" t="s">
        <v>76</v>
      </c>
      <c r="T3137" s="6" t="s">
        <v>77</v>
      </c>
      <c r="U3137" s="6" t="s">
        <v>78</v>
      </c>
      <c r="V3137" s="17" t="s">
        <v>79</v>
      </c>
      <c r="W3137" s="17" t="s">
        <v>126</v>
      </c>
      <c r="X3137" s="17" t="s">
        <v>127</v>
      </c>
      <c r="Y3137" s="17" t="s">
        <v>132</v>
      </c>
      <c r="AA3137" s="12" t="s">
        <v>83</v>
      </c>
      <c r="AB3137" s="6" t="s">
        <v>84</v>
      </c>
      <c r="AC3137" s="12" t="s">
        <v>133</v>
      </c>
      <c r="AD3137" s="12" t="s">
        <v>259</v>
      </c>
      <c r="AE3137" s="2">
        <v>45093</v>
      </c>
      <c r="AF3137" s="43" t="s">
        <v>87</v>
      </c>
      <c r="AG3137" s="7" t="s">
        <v>134</v>
      </c>
      <c r="AH3137" s="43">
        <v>48.112915194048</v>
      </c>
      <c r="AI3137" s="43">
        <v>-1.7104927160726999</v>
      </c>
      <c r="AL3137" s="43">
        <v>10</v>
      </c>
      <c r="AN3137" s="46" t="s">
        <v>5240</v>
      </c>
      <c r="AO3137" s="5" t="s">
        <v>89</v>
      </c>
      <c r="AP3137" s="12" t="s">
        <v>259</v>
      </c>
      <c r="AR3137" s="7" t="s">
        <v>90</v>
      </c>
      <c r="AT3137" s="4" t="str">
        <f>CONCATENATE(AU3137,", ",AV3137,", ",AW3137,", ",AX3137,", ",AY3137,", ",AZ3137,", ",BA3137)</f>
        <v>Europe, France, FR, Bretagne, Ille-et-Vilaine, Rennes, Campus Institut Agro Rennes</v>
      </c>
      <c r="AU3137" s="1" t="s">
        <v>91</v>
      </c>
      <c r="AV3137" s="1" t="s">
        <v>92</v>
      </c>
      <c r="AW3137" s="1" t="s">
        <v>93</v>
      </c>
      <c r="AX3137" s="1" t="s">
        <v>94</v>
      </c>
      <c r="AY3137" s="1" t="s">
        <v>95</v>
      </c>
      <c r="AZ3137" s="1" t="s">
        <v>96</v>
      </c>
      <c r="BA3137" s="1" t="s">
        <v>5242</v>
      </c>
      <c r="BC3137" s="43"/>
      <c r="BF3137" s="43" t="s">
        <v>4596</v>
      </c>
      <c r="BG3137" s="43" t="s">
        <v>93</v>
      </c>
      <c r="BH3137" s="7" t="s">
        <v>97</v>
      </c>
      <c r="BJ3137" s="7" t="s">
        <v>98</v>
      </c>
      <c r="BK3137" s="7" t="s">
        <v>99</v>
      </c>
      <c r="BL3137" s="7" t="s">
        <v>4597</v>
      </c>
      <c r="BM3137" s="7" t="s">
        <v>4598</v>
      </c>
      <c r="BS3137" s="12" t="s">
        <v>259</v>
      </c>
      <c r="BU3137" s="43">
        <v>1</v>
      </c>
      <c r="BW3137" s="43" t="s">
        <v>103</v>
      </c>
    </row>
    <row r="3138" spans="3:75" x14ac:dyDescent="0.35">
      <c r="C3138" s="43" t="str">
        <f t="shared" si="48"/>
        <v>IARA:BDT-06:2023: 3137</v>
      </c>
      <c r="D3138" s="43">
        <v>3137</v>
      </c>
      <c r="E3138" s="43" t="s">
        <v>5313</v>
      </c>
      <c r="F3138" s="1" t="s">
        <v>73</v>
      </c>
      <c r="G3138" s="43" t="s">
        <v>5257</v>
      </c>
      <c r="H3138" s="2">
        <v>45093</v>
      </c>
      <c r="J3138" s="12">
        <f>YEAR(H3138)</f>
        <v>2023</v>
      </c>
      <c r="K3138" s="12">
        <f>MONTH(H3138)</f>
        <v>6</v>
      </c>
      <c r="L3138" s="12">
        <f>DAY(H3138)</f>
        <v>16</v>
      </c>
      <c r="M3138" s="13"/>
      <c r="P3138" s="12" t="s">
        <v>75</v>
      </c>
      <c r="Q3138" s="12" t="str">
        <f>CONCATENATE(X3138," ",Y3138)</f>
        <v>Phylloscopus collybita</v>
      </c>
      <c r="R3138" s="14" t="str">
        <f>CONCATENATE(S3138,", ",T3138,", ",U3138,", ",V3138,", ",W3138,", ",X3138,", ",Y3138)</f>
        <v>Animalia, Chordata, Aves, Passeriformes, Phylloscopidae, Phylloscopus, collybita</v>
      </c>
      <c r="S3138" s="6" t="s">
        <v>76</v>
      </c>
      <c r="T3138" s="6" t="s">
        <v>77</v>
      </c>
      <c r="U3138" s="6" t="s">
        <v>78</v>
      </c>
      <c r="V3138" s="12" t="s">
        <v>79</v>
      </c>
      <c r="W3138" s="12" t="s">
        <v>170</v>
      </c>
      <c r="X3138" s="12" t="s">
        <v>171</v>
      </c>
      <c r="Y3138" s="12" t="s">
        <v>172</v>
      </c>
      <c r="AA3138" s="12" t="s">
        <v>83</v>
      </c>
      <c r="AB3138" s="6" t="s">
        <v>173</v>
      </c>
      <c r="AC3138" s="12" t="s">
        <v>174</v>
      </c>
      <c r="AD3138" s="12" t="s">
        <v>259</v>
      </c>
      <c r="AE3138" s="2">
        <v>45093</v>
      </c>
      <c r="AF3138" s="43" t="s">
        <v>87</v>
      </c>
      <c r="AG3138" s="7" t="s">
        <v>175</v>
      </c>
      <c r="AH3138" s="43">
        <v>48.112725058306701</v>
      </c>
      <c r="AI3138" s="43">
        <v>-1.71099130593183</v>
      </c>
      <c r="AL3138" s="43">
        <v>10</v>
      </c>
      <c r="AN3138" s="46" t="s">
        <v>5240</v>
      </c>
      <c r="AO3138" s="5" t="s">
        <v>89</v>
      </c>
      <c r="AP3138" s="12" t="s">
        <v>259</v>
      </c>
      <c r="AR3138" s="7" t="s">
        <v>90</v>
      </c>
      <c r="AT3138" s="4" t="str">
        <f>CONCATENATE(AU3138,", ",AV3138,", ",AW3138,", ",AX3138,", ",AY3138,", ",AZ3138,", ",BA3138)</f>
        <v>Europe, France, FR, Bretagne, Ille-et-Vilaine, Rennes, Campus Institut Agro Rennes</v>
      </c>
      <c r="AU3138" s="1" t="s">
        <v>91</v>
      </c>
      <c r="AV3138" s="1" t="s">
        <v>92</v>
      </c>
      <c r="AW3138" s="1" t="s">
        <v>93</v>
      </c>
      <c r="AX3138" s="1" t="s">
        <v>94</v>
      </c>
      <c r="AY3138" s="1" t="s">
        <v>95</v>
      </c>
      <c r="AZ3138" s="1" t="s">
        <v>96</v>
      </c>
      <c r="BA3138" s="1" t="s">
        <v>5242</v>
      </c>
      <c r="BC3138" s="43"/>
      <c r="BF3138" s="43" t="s">
        <v>4596</v>
      </c>
      <c r="BG3138" s="43" t="s">
        <v>93</v>
      </c>
      <c r="BH3138" s="7" t="s">
        <v>97</v>
      </c>
      <c r="BJ3138" s="7" t="s">
        <v>98</v>
      </c>
      <c r="BK3138" s="7" t="s">
        <v>99</v>
      </c>
      <c r="BL3138" s="7" t="s">
        <v>4597</v>
      </c>
      <c r="BM3138" s="7" t="s">
        <v>4598</v>
      </c>
      <c r="BS3138" s="12" t="s">
        <v>259</v>
      </c>
      <c r="BU3138" s="43">
        <v>1</v>
      </c>
      <c r="BW3138" s="43" t="s">
        <v>103</v>
      </c>
    </row>
    <row r="3139" spans="3:75" x14ac:dyDescent="0.35">
      <c r="C3139" s="43" t="str">
        <f t="shared" ref="C3139:C3202" si="49">_xlfn.CONCAT(E3139,D3139)</f>
        <v>IARA:BDT-06:2023: 3138</v>
      </c>
      <c r="D3139" s="43">
        <v>3138</v>
      </c>
      <c r="E3139" s="43" t="s">
        <v>5313</v>
      </c>
      <c r="F3139" s="1" t="s">
        <v>73</v>
      </c>
      <c r="G3139" s="43" t="s">
        <v>5257</v>
      </c>
      <c r="H3139" s="2">
        <v>45093</v>
      </c>
      <c r="J3139" s="12">
        <f>YEAR(H3139)</f>
        <v>2023</v>
      </c>
      <c r="K3139" s="12">
        <f>MONTH(H3139)</f>
        <v>6</v>
      </c>
      <c r="L3139" s="12">
        <f>DAY(H3139)</f>
        <v>16</v>
      </c>
      <c r="M3139" s="13"/>
      <c r="P3139" s="12" t="s">
        <v>75</v>
      </c>
      <c r="Q3139" s="12" t="str">
        <f>CONCATENATE(X3139," ",Y3139)</f>
        <v>Pica pica</v>
      </c>
      <c r="R3139" s="14" t="str">
        <f>CONCATENATE(S3139,", ",T3139,", ",U3139,", ",V3139,", ",W3139,", ",X3139,", ",Y3139)</f>
        <v>Animalia, Chordata, Aves, Passeriformes, Corvidae, Pica, pica</v>
      </c>
      <c r="S3139" s="6" t="s">
        <v>76</v>
      </c>
      <c r="T3139" s="6" t="s">
        <v>77</v>
      </c>
      <c r="U3139" s="6" t="s">
        <v>78</v>
      </c>
      <c r="V3139" s="12" t="s">
        <v>79</v>
      </c>
      <c r="W3139" s="12" t="s">
        <v>104</v>
      </c>
      <c r="X3139" s="12" t="s">
        <v>155</v>
      </c>
      <c r="Y3139" s="12" t="s">
        <v>156</v>
      </c>
      <c r="AA3139" s="12" t="s">
        <v>83</v>
      </c>
      <c r="AB3139" s="6" t="s">
        <v>84</v>
      </c>
      <c r="AC3139" s="12" t="s">
        <v>157</v>
      </c>
      <c r="AD3139" s="12" t="s">
        <v>259</v>
      </c>
      <c r="AE3139" s="2">
        <v>45093</v>
      </c>
      <c r="AF3139" s="43" t="s">
        <v>87</v>
      </c>
      <c r="AG3139" s="7" t="s">
        <v>158</v>
      </c>
      <c r="AH3139" s="43">
        <v>48.112867362561197</v>
      </c>
      <c r="AI3139" s="43">
        <v>-1.71180999808405</v>
      </c>
      <c r="AL3139" s="43">
        <v>10</v>
      </c>
      <c r="AN3139" s="46" t="s">
        <v>5240</v>
      </c>
      <c r="AO3139" s="5" t="s">
        <v>89</v>
      </c>
      <c r="AP3139" s="12" t="s">
        <v>259</v>
      </c>
      <c r="AR3139" s="7" t="s">
        <v>90</v>
      </c>
      <c r="AT3139" s="4" t="str">
        <f>CONCATENATE(AU3139,", ",AV3139,", ",AW3139,", ",AX3139,", ",AY3139,", ",AZ3139,", ",BA3139)</f>
        <v>Europe, France, FR, Bretagne, Ille-et-Vilaine, Rennes, Campus Institut Agro Rennes</v>
      </c>
      <c r="AU3139" s="1" t="s">
        <v>91</v>
      </c>
      <c r="AV3139" s="1" t="s">
        <v>92</v>
      </c>
      <c r="AW3139" s="1" t="s">
        <v>93</v>
      </c>
      <c r="AX3139" s="1" t="s">
        <v>94</v>
      </c>
      <c r="AY3139" s="1" t="s">
        <v>95</v>
      </c>
      <c r="AZ3139" s="1" t="s">
        <v>96</v>
      </c>
      <c r="BA3139" s="1" t="s">
        <v>5242</v>
      </c>
      <c r="BC3139" s="43"/>
      <c r="BF3139" s="43" t="s">
        <v>4596</v>
      </c>
      <c r="BG3139" s="43" t="s">
        <v>93</v>
      </c>
      <c r="BH3139" s="7" t="s">
        <v>97</v>
      </c>
      <c r="BJ3139" s="7" t="s">
        <v>98</v>
      </c>
      <c r="BK3139" s="7" t="s">
        <v>99</v>
      </c>
      <c r="BL3139" s="7" t="s">
        <v>4597</v>
      </c>
      <c r="BM3139" s="7" t="s">
        <v>4598</v>
      </c>
      <c r="BS3139" s="12" t="s">
        <v>259</v>
      </c>
      <c r="BU3139" s="43">
        <v>1</v>
      </c>
      <c r="BW3139" s="43" t="s">
        <v>103</v>
      </c>
    </row>
    <row r="3140" spans="3:75" x14ac:dyDescent="0.35">
      <c r="C3140" s="43" t="str">
        <f t="shared" si="49"/>
        <v>IARA:BDT-06:2023: 3139</v>
      </c>
      <c r="D3140" s="43">
        <v>3139</v>
      </c>
      <c r="E3140" s="43" t="s">
        <v>5313</v>
      </c>
      <c r="F3140" s="1" t="s">
        <v>73</v>
      </c>
      <c r="G3140" s="43" t="s">
        <v>5257</v>
      </c>
      <c r="H3140" s="2">
        <v>45093</v>
      </c>
      <c r="J3140" s="12">
        <f>YEAR(H3140)</f>
        <v>2023</v>
      </c>
      <c r="K3140" s="12">
        <f>MONTH(H3140)</f>
        <v>6</v>
      </c>
      <c r="L3140" s="12">
        <f>DAY(H3140)</f>
        <v>16</v>
      </c>
      <c r="M3140" s="13"/>
      <c r="P3140" s="12" t="s">
        <v>75</v>
      </c>
      <c r="Q3140" s="12" t="str">
        <f>CONCATENATE(X3140," ",Y3140)</f>
        <v>Pica pica</v>
      </c>
      <c r="R3140" s="14" t="str">
        <f>CONCATENATE(S3140,", ",T3140,", ",U3140,", ",V3140,", ",W3140,", ",X3140,", ",Y3140)</f>
        <v>Animalia, Chordata, Aves, Passeriformes, Corvidae, Pica, pica</v>
      </c>
      <c r="S3140" s="6" t="s">
        <v>76</v>
      </c>
      <c r="T3140" s="6" t="s">
        <v>77</v>
      </c>
      <c r="U3140" s="6" t="s">
        <v>78</v>
      </c>
      <c r="V3140" s="12" t="s">
        <v>79</v>
      </c>
      <c r="W3140" s="12" t="s">
        <v>104</v>
      </c>
      <c r="X3140" s="12" t="s">
        <v>155</v>
      </c>
      <c r="Y3140" s="12" t="s">
        <v>156</v>
      </c>
      <c r="AA3140" s="12" t="s">
        <v>83</v>
      </c>
      <c r="AB3140" s="6" t="s">
        <v>84</v>
      </c>
      <c r="AC3140" s="12" t="s">
        <v>157</v>
      </c>
      <c r="AD3140" s="12" t="s">
        <v>259</v>
      </c>
      <c r="AE3140" s="2">
        <v>45093</v>
      </c>
      <c r="AF3140" s="43" t="s">
        <v>87</v>
      </c>
      <c r="AG3140" s="7" t="s">
        <v>158</v>
      </c>
      <c r="AH3140" s="43">
        <v>48.112850221198997</v>
      </c>
      <c r="AI3140" s="43">
        <v>-1.7118738201610599</v>
      </c>
      <c r="AL3140" s="43">
        <v>10</v>
      </c>
      <c r="AN3140" s="46" t="s">
        <v>5240</v>
      </c>
      <c r="AO3140" s="5" t="s">
        <v>89</v>
      </c>
      <c r="AP3140" s="12" t="s">
        <v>259</v>
      </c>
      <c r="AR3140" s="7" t="s">
        <v>90</v>
      </c>
      <c r="AT3140" s="4" t="str">
        <f>CONCATENATE(AU3140,", ",AV3140,", ",AW3140,", ",AX3140,", ",AY3140,", ",AZ3140,", ",BA3140)</f>
        <v>Europe, France, FR, Bretagne, Ille-et-Vilaine, Rennes, Campus Institut Agro Rennes</v>
      </c>
      <c r="AU3140" s="1" t="s">
        <v>91</v>
      </c>
      <c r="AV3140" s="1" t="s">
        <v>92</v>
      </c>
      <c r="AW3140" s="1" t="s">
        <v>93</v>
      </c>
      <c r="AX3140" s="1" t="s">
        <v>94</v>
      </c>
      <c r="AY3140" s="1" t="s">
        <v>95</v>
      </c>
      <c r="AZ3140" s="1" t="s">
        <v>96</v>
      </c>
      <c r="BA3140" s="1" t="s">
        <v>5242</v>
      </c>
      <c r="BC3140" s="43"/>
      <c r="BF3140" s="43" t="s">
        <v>4596</v>
      </c>
      <c r="BG3140" s="43" t="s">
        <v>93</v>
      </c>
      <c r="BH3140" s="7" t="s">
        <v>97</v>
      </c>
      <c r="BJ3140" s="7" t="s">
        <v>98</v>
      </c>
      <c r="BK3140" s="7" t="s">
        <v>99</v>
      </c>
      <c r="BL3140" s="7" t="s">
        <v>4597</v>
      </c>
      <c r="BM3140" s="7" t="s">
        <v>4598</v>
      </c>
      <c r="BS3140" s="12" t="s">
        <v>259</v>
      </c>
      <c r="BU3140" s="43">
        <v>1</v>
      </c>
      <c r="BW3140" s="43" t="s">
        <v>103</v>
      </c>
    </row>
    <row r="3141" spans="3:75" x14ac:dyDescent="0.35">
      <c r="C3141" s="43" t="str">
        <f t="shared" si="49"/>
        <v>IARA:BDT-06:2023: 3140</v>
      </c>
      <c r="D3141" s="43">
        <v>3140</v>
      </c>
      <c r="E3141" s="43" t="s">
        <v>5313</v>
      </c>
      <c r="F3141" s="1" t="s">
        <v>73</v>
      </c>
      <c r="G3141" s="43" t="s">
        <v>5257</v>
      </c>
      <c r="H3141" s="2">
        <v>45093</v>
      </c>
      <c r="J3141" s="12">
        <f>YEAR(H3141)</f>
        <v>2023</v>
      </c>
      <c r="K3141" s="12">
        <f>MONTH(H3141)</f>
        <v>6</v>
      </c>
      <c r="L3141" s="12">
        <f>DAY(H3141)</f>
        <v>16</v>
      </c>
      <c r="M3141" s="13"/>
      <c r="P3141" s="12" t="s">
        <v>75</v>
      </c>
      <c r="Q3141" s="12" t="str">
        <f>CONCATENATE(X3141," ",Y3141)</f>
        <v>Prunella modularis</v>
      </c>
      <c r="R3141" s="14" t="str">
        <f>CONCATENATE(S3141,", ",T3141,", ",U3141,", ",V3141,", ",W3141,", ",X3141,", ",Y3141)</f>
        <v>Animalia, Chordata, Aves, Passeriformes, Prunellidae, Prunella, modularis</v>
      </c>
      <c r="S3141" s="6" t="s">
        <v>76</v>
      </c>
      <c r="T3141" s="6" t="s">
        <v>77</v>
      </c>
      <c r="U3141" s="6" t="s">
        <v>78</v>
      </c>
      <c r="V3141" s="12" t="s">
        <v>79</v>
      </c>
      <c r="W3141" s="12" t="s">
        <v>80</v>
      </c>
      <c r="X3141" s="12" t="s">
        <v>81</v>
      </c>
      <c r="Y3141" s="12" t="s">
        <v>82</v>
      </c>
      <c r="AA3141" s="12" t="s">
        <v>83</v>
      </c>
      <c r="AB3141" s="6" t="s">
        <v>84</v>
      </c>
      <c r="AC3141" s="12" t="s">
        <v>85</v>
      </c>
      <c r="AD3141" s="12" t="s">
        <v>259</v>
      </c>
      <c r="AE3141" s="2">
        <v>45093</v>
      </c>
      <c r="AF3141" s="43" t="s">
        <v>87</v>
      </c>
      <c r="AG3141" s="7" t="s">
        <v>88</v>
      </c>
      <c r="AH3141" s="43">
        <v>48.113325379305998</v>
      </c>
      <c r="AI3141" s="43">
        <v>-1.7109359329503799</v>
      </c>
      <c r="AL3141" s="43">
        <v>10</v>
      </c>
      <c r="AN3141" s="46" t="s">
        <v>5240</v>
      </c>
      <c r="AO3141" s="5" t="s">
        <v>89</v>
      </c>
      <c r="AP3141" s="12" t="s">
        <v>259</v>
      </c>
      <c r="AR3141" s="7" t="s">
        <v>90</v>
      </c>
      <c r="AT3141" s="4" t="str">
        <f>CONCATENATE(AU3141,", ",AV3141,", ",AW3141,", ",AX3141,", ",AY3141,", ",AZ3141,", ",BA3141)</f>
        <v>Europe, France, FR, Bretagne, Ille-et-Vilaine, Rennes, Campus Institut Agro Rennes</v>
      </c>
      <c r="AU3141" s="1" t="s">
        <v>91</v>
      </c>
      <c r="AV3141" s="1" t="s">
        <v>92</v>
      </c>
      <c r="AW3141" s="1" t="s">
        <v>93</v>
      </c>
      <c r="AX3141" s="1" t="s">
        <v>94</v>
      </c>
      <c r="AY3141" s="1" t="s">
        <v>95</v>
      </c>
      <c r="AZ3141" s="1" t="s">
        <v>96</v>
      </c>
      <c r="BA3141" s="1" t="s">
        <v>5242</v>
      </c>
      <c r="BC3141" s="43"/>
      <c r="BF3141" s="43" t="s">
        <v>4596</v>
      </c>
      <c r="BG3141" s="43" t="s">
        <v>93</v>
      </c>
      <c r="BH3141" s="7" t="s">
        <v>97</v>
      </c>
      <c r="BJ3141" s="7" t="s">
        <v>98</v>
      </c>
      <c r="BK3141" s="7" t="s">
        <v>99</v>
      </c>
      <c r="BL3141" s="7" t="s">
        <v>4597</v>
      </c>
      <c r="BM3141" s="7" t="s">
        <v>4598</v>
      </c>
      <c r="BS3141" s="12" t="s">
        <v>259</v>
      </c>
      <c r="BU3141" s="43">
        <v>1</v>
      </c>
      <c r="BW3141" s="43" t="s">
        <v>103</v>
      </c>
    </row>
    <row r="3142" spans="3:75" x14ac:dyDescent="0.35">
      <c r="C3142" s="43" t="str">
        <f t="shared" si="49"/>
        <v>IARA:BDT-06:2023: 3141</v>
      </c>
      <c r="D3142" s="43">
        <v>3141</v>
      </c>
      <c r="E3142" s="43" t="s">
        <v>5313</v>
      </c>
      <c r="F3142" s="1" t="s">
        <v>73</v>
      </c>
      <c r="G3142" s="43" t="s">
        <v>5257</v>
      </c>
      <c r="H3142" s="2">
        <v>45093</v>
      </c>
      <c r="J3142" s="12">
        <f>YEAR(H3142)</f>
        <v>2023</v>
      </c>
      <c r="K3142" s="12">
        <f>MONTH(H3142)</f>
        <v>6</v>
      </c>
      <c r="L3142" s="12">
        <f>DAY(H3142)</f>
        <v>16</v>
      </c>
      <c r="M3142" s="13"/>
      <c r="P3142" s="12" t="s">
        <v>75</v>
      </c>
      <c r="Q3142" s="12" t="str">
        <f>CONCATENATE(X3142," ",Y3142)</f>
        <v>Fringilla coelebs</v>
      </c>
      <c r="R3142" s="14" t="str">
        <f>CONCATENATE(S3142,", ",T3142,", ",U3142,", ",V3142,", ",W3142,", ",X3142,", ",Y3142)</f>
        <v>Animalia, Chordata, Aves, Passeriformes, Fringillidae, Fringilla, coelebs</v>
      </c>
      <c r="S3142" s="6" t="s">
        <v>76</v>
      </c>
      <c r="T3142" s="6" t="s">
        <v>77</v>
      </c>
      <c r="U3142" s="6" t="s">
        <v>78</v>
      </c>
      <c r="V3142" s="12" t="s">
        <v>79</v>
      </c>
      <c r="W3142" s="12" t="s">
        <v>165</v>
      </c>
      <c r="X3142" s="12" t="s">
        <v>166</v>
      </c>
      <c r="Y3142" s="12" t="s">
        <v>167</v>
      </c>
      <c r="AA3142" s="12" t="s">
        <v>83</v>
      </c>
      <c r="AB3142" s="6" t="s">
        <v>84</v>
      </c>
      <c r="AC3142" s="12" t="s">
        <v>168</v>
      </c>
      <c r="AD3142" s="12" t="s">
        <v>259</v>
      </c>
      <c r="AE3142" s="2">
        <v>45093</v>
      </c>
      <c r="AF3142" s="43" t="s">
        <v>87</v>
      </c>
      <c r="AG3142" s="7" t="s">
        <v>169</v>
      </c>
      <c r="AH3142" s="43">
        <v>48.113401258090803</v>
      </c>
      <c r="AI3142" s="43">
        <v>-1.7098898093831001</v>
      </c>
      <c r="AL3142" s="43">
        <v>10</v>
      </c>
      <c r="AN3142" s="46" t="s">
        <v>5240</v>
      </c>
      <c r="AO3142" s="5" t="s">
        <v>89</v>
      </c>
      <c r="AP3142" s="12" t="s">
        <v>259</v>
      </c>
      <c r="AR3142" s="7" t="s">
        <v>90</v>
      </c>
      <c r="AT3142" s="4" t="str">
        <f>CONCATENATE(AU3142,", ",AV3142,", ",AW3142,", ",AX3142,", ",AY3142,", ",AZ3142,", ",BA3142)</f>
        <v>Europe, France, FR, Bretagne, Ille-et-Vilaine, Rennes, Campus Institut Agro Rennes</v>
      </c>
      <c r="AU3142" s="1" t="s">
        <v>91</v>
      </c>
      <c r="AV3142" s="1" t="s">
        <v>92</v>
      </c>
      <c r="AW3142" s="1" t="s">
        <v>93</v>
      </c>
      <c r="AX3142" s="1" t="s">
        <v>94</v>
      </c>
      <c r="AY3142" s="1" t="s">
        <v>95</v>
      </c>
      <c r="AZ3142" s="1" t="s">
        <v>96</v>
      </c>
      <c r="BA3142" s="1" t="s">
        <v>5242</v>
      </c>
      <c r="BC3142" s="43"/>
      <c r="BF3142" s="43" t="s">
        <v>4596</v>
      </c>
      <c r="BG3142" s="43" t="s">
        <v>93</v>
      </c>
      <c r="BH3142" s="7" t="s">
        <v>97</v>
      </c>
      <c r="BJ3142" s="7" t="s">
        <v>98</v>
      </c>
      <c r="BK3142" s="7" t="s">
        <v>99</v>
      </c>
      <c r="BL3142" s="7" t="s">
        <v>4597</v>
      </c>
      <c r="BM3142" s="7" t="s">
        <v>4598</v>
      </c>
      <c r="BS3142" s="12" t="s">
        <v>259</v>
      </c>
      <c r="BU3142" s="43">
        <v>1</v>
      </c>
      <c r="BW3142" s="43" t="s">
        <v>103</v>
      </c>
    </row>
    <row r="3143" spans="3:75" x14ac:dyDescent="0.35">
      <c r="C3143" s="43" t="str">
        <f t="shared" si="49"/>
        <v>IARA:BDT-06:2023: 3142</v>
      </c>
      <c r="D3143" s="43">
        <v>3142</v>
      </c>
      <c r="E3143" s="43" t="s">
        <v>5313</v>
      </c>
      <c r="F3143" s="1" t="s">
        <v>73</v>
      </c>
      <c r="G3143" s="43" t="s">
        <v>5257</v>
      </c>
      <c r="H3143" s="2">
        <v>45093</v>
      </c>
      <c r="J3143" s="12">
        <f>YEAR(H3143)</f>
        <v>2023</v>
      </c>
      <c r="K3143" s="12">
        <f>MONTH(H3143)</f>
        <v>6</v>
      </c>
      <c r="L3143" s="12">
        <f>DAY(H3143)</f>
        <v>16</v>
      </c>
      <c r="M3143" s="13"/>
      <c r="P3143" s="12" t="s">
        <v>75</v>
      </c>
      <c r="Q3143" s="12" t="str">
        <f>CONCATENATE(X3143," ",Y3143)</f>
        <v>Sturnus vulgaris</v>
      </c>
      <c r="R3143" s="14" t="str">
        <f>CONCATENATE(S3143,", ",T3143,", ",U3143,", ",V3143,", ",W3143,", ",X3143,", ",Y3143)</f>
        <v>Animalia, Chordata, Aves, Passeriformes, Sturnidae, Sturnus, vulgaris</v>
      </c>
      <c r="S3143" s="6" t="s">
        <v>76</v>
      </c>
      <c r="T3143" s="6" t="s">
        <v>77</v>
      </c>
      <c r="U3143" s="6" t="s">
        <v>78</v>
      </c>
      <c r="V3143" s="12" t="s">
        <v>79</v>
      </c>
      <c r="W3143" s="12" t="s">
        <v>112</v>
      </c>
      <c r="X3143" s="12" t="s">
        <v>113</v>
      </c>
      <c r="Y3143" s="12" t="s">
        <v>114</v>
      </c>
      <c r="AA3143" s="12" t="s">
        <v>83</v>
      </c>
      <c r="AB3143" s="6" t="s">
        <v>84</v>
      </c>
      <c r="AC3143" s="12" t="s">
        <v>115</v>
      </c>
      <c r="AD3143" s="12" t="s">
        <v>259</v>
      </c>
      <c r="AE3143" s="2">
        <v>45093</v>
      </c>
      <c r="AF3143" s="43" t="s">
        <v>87</v>
      </c>
      <c r="AG3143" s="7" t="s">
        <v>116</v>
      </c>
      <c r="AH3143" s="43">
        <v>48.113545172272701</v>
      </c>
      <c r="AI3143" s="43">
        <v>-1.70993894981525</v>
      </c>
      <c r="AL3143" s="43">
        <v>10</v>
      </c>
      <c r="AN3143" s="46" t="s">
        <v>5240</v>
      </c>
      <c r="AO3143" s="5" t="s">
        <v>89</v>
      </c>
      <c r="AP3143" s="12" t="s">
        <v>259</v>
      </c>
      <c r="AR3143" s="7" t="s">
        <v>90</v>
      </c>
      <c r="AT3143" s="4" t="str">
        <f>CONCATENATE(AU3143,", ",AV3143,", ",AW3143,", ",AX3143,", ",AY3143,", ",AZ3143,", ",BA3143)</f>
        <v>Europe, France, FR, Bretagne, Ille-et-Vilaine, Rennes, Campus Institut Agro Rennes</v>
      </c>
      <c r="AU3143" s="1" t="s">
        <v>91</v>
      </c>
      <c r="AV3143" s="1" t="s">
        <v>92</v>
      </c>
      <c r="AW3143" s="1" t="s">
        <v>93</v>
      </c>
      <c r="AX3143" s="1" t="s">
        <v>94</v>
      </c>
      <c r="AY3143" s="1" t="s">
        <v>95</v>
      </c>
      <c r="AZ3143" s="1" t="s">
        <v>96</v>
      </c>
      <c r="BA3143" s="1" t="s">
        <v>5242</v>
      </c>
      <c r="BC3143" s="43"/>
      <c r="BF3143" s="43" t="s">
        <v>4596</v>
      </c>
      <c r="BG3143" s="43" t="s">
        <v>93</v>
      </c>
      <c r="BH3143" s="7" t="s">
        <v>97</v>
      </c>
      <c r="BJ3143" s="7" t="s">
        <v>98</v>
      </c>
      <c r="BK3143" s="7" t="s">
        <v>99</v>
      </c>
      <c r="BL3143" s="7" t="s">
        <v>4597</v>
      </c>
      <c r="BM3143" s="7" t="s">
        <v>4598</v>
      </c>
      <c r="BS3143" s="12" t="s">
        <v>259</v>
      </c>
      <c r="BU3143" s="43">
        <v>1</v>
      </c>
      <c r="BW3143" s="43" t="s">
        <v>103</v>
      </c>
    </row>
    <row r="3144" spans="3:75" x14ac:dyDescent="0.35">
      <c r="C3144" s="43" t="str">
        <f t="shared" si="49"/>
        <v>IARA:BDT-06:2023: 3143</v>
      </c>
      <c r="D3144" s="43">
        <v>3143</v>
      </c>
      <c r="E3144" s="43" t="s">
        <v>5313</v>
      </c>
      <c r="F3144" s="1" t="s">
        <v>73</v>
      </c>
      <c r="G3144" s="43" t="s">
        <v>5257</v>
      </c>
      <c r="H3144" s="2">
        <v>45093</v>
      </c>
      <c r="J3144" s="12">
        <f>YEAR(H3144)</f>
        <v>2023</v>
      </c>
      <c r="K3144" s="12">
        <f>MONTH(H3144)</f>
        <v>6</v>
      </c>
      <c r="L3144" s="12">
        <f>DAY(H3144)</f>
        <v>16</v>
      </c>
      <c r="M3144" s="13"/>
      <c r="P3144" s="12" t="s">
        <v>75</v>
      </c>
      <c r="Q3144" s="12" t="str">
        <f>CONCATENATE(X3144," ",Y3144)</f>
        <v>Sturnus vulgaris</v>
      </c>
      <c r="R3144" s="14" t="str">
        <f>CONCATENATE(S3144,", ",T3144,", ",U3144,", ",V3144,", ",W3144,", ",X3144,", ",Y3144)</f>
        <v>Animalia, Chordata, Aves, Passeriformes, Sturnidae, Sturnus, vulgaris</v>
      </c>
      <c r="S3144" s="6" t="s">
        <v>76</v>
      </c>
      <c r="T3144" s="6" t="s">
        <v>77</v>
      </c>
      <c r="U3144" s="6" t="s">
        <v>78</v>
      </c>
      <c r="V3144" s="12" t="s">
        <v>79</v>
      </c>
      <c r="W3144" s="12" t="s">
        <v>112</v>
      </c>
      <c r="X3144" s="12" t="s">
        <v>113</v>
      </c>
      <c r="Y3144" s="12" t="s">
        <v>114</v>
      </c>
      <c r="AA3144" s="12" t="s">
        <v>83</v>
      </c>
      <c r="AB3144" s="6" t="s">
        <v>84</v>
      </c>
      <c r="AC3144" s="12" t="s">
        <v>115</v>
      </c>
      <c r="AD3144" s="12" t="s">
        <v>259</v>
      </c>
      <c r="AE3144" s="2">
        <v>45093</v>
      </c>
      <c r="AF3144" s="43" t="s">
        <v>87</v>
      </c>
      <c r="AG3144" s="7" t="s">
        <v>116</v>
      </c>
      <c r="AH3144" s="43">
        <v>48.1135505963545</v>
      </c>
      <c r="AI3144" s="43">
        <v>-1.70992491084099</v>
      </c>
      <c r="AL3144" s="43">
        <v>10</v>
      </c>
      <c r="AN3144" s="46" t="s">
        <v>5240</v>
      </c>
      <c r="AO3144" s="5" t="s">
        <v>89</v>
      </c>
      <c r="AP3144" s="12" t="s">
        <v>259</v>
      </c>
      <c r="AR3144" s="7" t="s">
        <v>90</v>
      </c>
      <c r="AT3144" s="4" t="str">
        <f>CONCATENATE(AU3144,", ",AV3144,", ",AW3144,", ",AX3144,", ",AY3144,", ",AZ3144,", ",BA3144)</f>
        <v>Europe, France, FR, Bretagne, Ille-et-Vilaine, Rennes, Campus Institut Agro Rennes</v>
      </c>
      <c r="AU3144" s="1" t="s">
        <v>91</v>
      </c>
      <c r="AV3144" s="1" t="s">
        <v>92</v>
      </c>
      <c r="AW3144" s="1" t="s">
        <v>93</v>
      </c>
      <c r="AX3144" s="1" t="s">
        <v>94</v>
      </c>
      <c r="AY3144" s="1" t="s">
        <v>95</v>
      </c>
      <c r="AZ3144" s="1" t="s">
        <v>96</v>
      </c>
      <c r="BA3144" s="1" t="s">
        <v>5242</v>
      </c>
      <c r="BC3144" s="43"/>
      <c r="BF3144" s="43" t="s">
        <v>4596</v>
      </c>
      <c r="BG3144" s="43" t="s">
        <v>93</v>
      </c>
      <c r="BH3144" s="7" t="s">
        <v>97</v>
      </c>
      <c r="BJ3144" s="7" t="s">
        <v>98</v>
      </c>
      <c r="BK3144" s="7" t="s">
        <v>99</v>
      </c>
      <c r="BL3144" s="7" t="s">
        <v>4597</v>
      </c>
      <c r="BM3144" s="7" t="s">
        <v>4598</v>
      </c>
      <c r="BS3144" s="12" t="s">
        <v>259</v>
      </c>
      <c r="BU3144" s="43">
        <v>1</v>
      </c>
      <c r="BW3144" s="43" t="s">
        <v>103</v>
      </c>
    </row>
    <row r="3145" spans="3:75" x14ac:dyDescent="0.35">
      <c r="C3145" s="43" t="str">
        <f t="shared" si="49"/>
        <v>IARA:BDT-06:2023: 3144</v>
      </c>
      <c r="D3145" s="43">
        <v>3144</v>
      </c>
      <c r="E3145" s="43" t="s">
        <v>5313</v>
      </c>
      <c r="F3145" s="1" t="s">
        <v>73</v>
      </c>
      <c r="G3145" s="43" t="s">
        <v>5257</v>
      </c>
      <c r="H3145" s="2">
        <v>45093</v>
      </c>
      <c r="J3145" s="12">
        <f>YEAR(H3145)</f>
        <v>2023</v>
      </c>
      <c r="K3145" s="12">
        <f>MONTH(H3145)</f>
        <v>6</v>
      </c>
      <c r="L3145" s="12">
        <f>DAY(H3145)</f>
        <v>16</v>
      </c>
      <c r="M3145" s="13"/>
      <c r="P3145" s="12" t="s">
        <v>75</v>
      </c>
      <c r="Q3145" s="12" t="str">
        <f>CONCATENATE(X3145," ",Y3145)</f>
        <v>Sturnus vulgaris</v>
      </c>
      <c r="R3145" s="14" t="str">
        <f>CONCATENATE(S3145,", ",T3145,", ",U3145,", ",V3145,", ",W3145,", ",X3145,", ",Y3145)</f>
        <v>Animalia, Chordata, Aves, Passeriformes, Sturnidae, Sturnus, vulgaris</v>
      </c>
      <c r="S3145" s="6" t="s">
        <v>76</v>
      </c>
      <c r="T3145" s="6" t="s">
        <v>77</v>
      </c>
      <c r="U3145" s="6" t="s">
        <v>78</v>
      </c>
      <c r="V3145" s="12" t="s">
        <v>79</v>
      </c>
      <c r="W3145" s="12" t="s">
        <v>112</v>
      </c>
      <c r="X3145" s="12" t="s">
        <v>113</v>
      </c>
      <c r="Y3145" s="12" t="s">
        <v>114</v>
      </c>
      <c r="AA3145" s="12" t="s">
        <v>83</v>
      </c>
      <c r="AB3145" s="6" t="s">
        <v>84</v>
      </c>
      <c r="AC3145" s="12" t="s">
        <v>115</v>
      </c>
      <c r="AD3145" s="12" t="s">
        <v>259</v>
      </c>
      <c r="AE3145" s="2">
        <v>45093</v>
      </c>
      <c r="AF3145" s="43" t="s">
        <v>87</v>
      </c>
      <c r="AG3145" s="7" t="s">
        <v>116</v>
      </c>
      <c r="AH3145" s="43">
        <v>48.113548860199401</v>
      </c>
      <c r="AI3145" s="43">
        <v>-1.7099683240522101</v>
      </c>
      <c r="AL3145" s="43">
        <v>10</v>
      </c>
      <c r="AN3145" s="46" t="s">
        <v>5240</v>
      </c>
      <c r="AO3145" s="5" t="s">
        <v>89</v>
      </c>
      <c r="AP3145" s="12" t="s">
        <v>259</v>
      </c>
      <c r="AR3145" s="7" t="s">
        <v>90</v>
      </c>
      <c r="AT3145" s="4" t="str">
        <f>CONCATENATE(AU3145,", ",AV3145,", ",AW3145,", ",AX3145,", ",AY3145,", ",AZ3145,", ",BA3145)</f>
        <v>Europe, France, FR, Bretagne, Ille-et-Vilaine, Rennes, Campus Institut Agro Rennes</v>
      </c>
      <c r="AU3145" s="1" t="s">
        <v>91</v>
      </c>
      <c r="AV3145" s="1" t="s">
        <v>92</v>
      </c>
      <c r="AW3145" s="1" t="s">
        <v>93</v>
      </c>
      <c r="AX3145" s="1" t="s">
        <v>94</v>
      </c>
      <c r="AY3145" s="1" t="s">
        <v>95</v>
      </c>
      <c r="AZ3145" s="1" t="s">
        <v>96</v>
      </c>
      <c r="BA3145" s="1" t="s">
        <v>5242</v>
      </c>
      <c r="BC3145" s="43"/>
      <c r="BF3145" s="43" t="s">
        <v>4596</v>
      </c>
      <c r="BG3145" s="43" t="s">
        <v>93</v>
      </c>
      <c r="BH3145" s="7" t="s">
        <v>97</v>
      </c>
      <c r="BJ3145" s="7" t="s">
        <v>98</v>
      </c>
      <c r="BK3145" s="7" t="s">
        <v>99</v>
      </c>
      <c r="BL3145" s="7" t="s">
        <v>4597</v>
      </c>
      <c r="BM3145" s="7" t="s">
        <v>4598</v>
      </c>
      <c r="BS3145" s="12" t="s">
        <v>259</v>
      </c>
      <c r="BU3145" s="43">
        <v>1</v>
      </c>
      <c r="BW3145" s="43" t="s">
        <v>103</v>
      </c>
    </row>
    <row r="3146" spans="3:75" x14ac:dyDescent="0.35">
      <c r="C3146" s="43" t="str">
        <f t="shared" si="49"/>
        <v>IARA:BDT-06:2023: 3145</v>
      </c>
      <c r="D3146" s="43">
        <v>3145</v>
      </c>
      <c r="E3146" s="43" t="s">
        <v>5313</v>
      </c>
      <c r="F3146" s="1" t="s">
        <v>73</v>
      </c>
      <c r="G3146" s="43" t="s">
        <v>5257</v>
      </c>
      <c r="H3146" s="2">
        <v>45093</v>
      </c>
      <c r="J3146" s="12">
        <f>YEAR(H3146)</f>
        <v>2023</v>
      </c>
      <c r="K3146" s="12">
        <f>MONTH(H3146)</f>
        <v>6</v>
      </c>
      <c r="L3146" s="12">
        <f>DAY(H3146)</f>
        <v>16</v>
      </c>
      <c r="M3146" s="13"/>
      <c r="P3146" s="12" t="s">
        <v>75</v>
      </c>
      <c r="Q3146" s="12" t="str">
        <f>CONCATENATE(X3146," ",Y3146)</f>
        <v>Pica pica</v>
      </c>
      <c r="R3146" s="14" t="str">
        <f>CONCATENATE(S3146,", ",T3146,", ",U3146,", ",V3146,", ",W3146,", ",X3146,", ",Y3146)</f>
        <v>Animalia, Chordata, Aves, Passeriformes, Corvidae, Pica, pica</v>
      </c>
      <c r="S3146" s="6" t="s">
        <v>76</v>
      </c>
      <c r="T3146" s="6" t="s">
        <v>77</v>
      </c>
      <c r="U3146" s="6" t="s">
        <v>78</v>
      </c>
      <c r="V3146" s="12" t="s">
        <v>79</v>
      </c>
      <c r="W3146" s="12" t="s">
        <v>104</v>
      </c>
      <c r="X3146" s="12" t="s">
        <v>155</v>
      </c>
      <c r="Y3146" s="12" t="s">
        <v>156</v>
      </c>
      <c r="AA3146" s="12" t="s">
        <v>83</v>
      </c>
      <c r="AB3146" s="6" t="s">
        <v>84</v>
      </c>
      <c r="AC3146" s="12" t="s">
        <v>157</v>
      </c>
      <c r="AD3146" s="12" t="s">
        <v>259</v>
      </c>
      <c r="AE3146" s="2">
        <v>45093</v>
      </c>
      <c r="AF3146" s="43" t="s">
        <v>87</v>
      </c>
      <c r="AG3146" s="7" t="s">
        <v>158</v>
      </c>
      <c r="AH3146" s="43">
        <v>48.113604184729901</v>
      </c>
      <c r="AI3146" s="43">
        <v>-1.70992242835006</v>
      </c>
      <c r="AL3146" s="43">
        <v>10</v>
      </c>
      <c r="AN3146" s="46" t="s">
        <v>5240</v>
      </c>
      <c r="AO3146" s="5" t="s">
        <v>89</v>
      </c>
      <c r="AP3146" s="12" t="s">
        <v>259</v>
      </c>
      <c r="AR3146" s="7" t="s">
        <v>90</v>
      </c>
      <c r="AT3146" s="4" t="str">
        <f>CONCATENATE(AU3146,", ",AV3146,", ",AW3146,", ",AX3146,", ",AY3146,", ",AZ3146,", ",BA3146)</f>
        <v>Europe, France, FR, Bretagne, Ille-et-Vilaine, Rennes, Campus Institut Agro Rennes</v>
      </c>
      <c r="AU3146" s="1" t="s">
        <v>91</v>
      </c>
      <c r="AV3146" s="1" t="s">
        <v>92</v>
      </c>
      <c r="AW3146" s="1" t="s">
        <v>93</v>
      </c>
      <c r="AX3146" s="1" t="s">
        <v>94</v>
      </c>
      <c r="AY3146" s="1" t="s">
        <v>95</v>
      </c>
      <c r="AZ3146" s="1" t="s">
        <v>96</v>
      </c>
      <c r="BA3146" s="1" t="s">
        <v>5242</v>
      </c>
      <c r="BC3146" s="43"/>
      <c r="BF3146" s="43" t="s">
        <v>4596</v>
      </c>
      <c r="BG3146" s="43" t="s">
        <v>93</v>
      </c>
      <c r="BH3146" s="7" t="s">
        <v>97</v>
      </c>
      <c r="BJ3146" s="7" t="s">
        <v>98</v>
      </c>
      <c r="BK3146" s="7" t="s">
        <v>99</v>
      </c>
      <c r="BL3146" s="7" t="s">
        <v>4597</v>
      </c>
      <c r="BM3146" s="7" t="s">
        <v>4598</v>
      </c>
      <c r="BS3146" s="12" t="s">
        <v>259</v>
      </c>
      <c r="BU3146" s="43">
        <v>1</v>
      </c>
      <c r="BW3146" s="43" t="s">
        <v>103</v>
      </c>
    </row>
    <row r="3147" spans="3:75" x14ac:dyDescent="0.35">
      <c r="C3147" s="43" t="str">
        <f t="shared" si="49"/>
        <v>IARA:BDT-06:2023: 3146</v>
      </c>
      <c r="D3147" s="43">
        <v>3146</v>
      </c>
      <c r="E3147" s="43" t="s">
        <v>5313</v>
      </c>
      <c r="F3147" s="1" t="s">
        <v>73</v>
      </c>
      <c r="G3147" s="43" t="s">
        <v>5257</v>
      </c>
      <c r="H3147" s="2">
        <v>45093</v>
      </c>
      <c r="J3147" s="12">
        <f>YEAR(H3147)</f>
        <v>2023</v>
      </c>
      <c r="K3147" s="12">
        <f>MONTH(H3147)</f>
        <v>6</v>
      </c>
      <c r="L3147" s="12">
        <f>DAY(H3147)</f>
        <v>16</v>
      </c>
      <c r="M3147" s="13"/>
      <c r="P3147" s="12" t="s">
        <v>75</v>
      </c>
      <c r="Q3147" s="12" t="str">
        <f>CONCATENATE(X3147," ",Y3147)</f>
        <v>Troglodytes troglodytes</v>
      </c>
      <c r="R3147" s="14" t="str">
        <f>CONCATENATE(S3147,", ",T3147,", ",U3147,", ",V3147,", ",W3147,", ",X3147,", ",Y3147)</f>
        <v>Animalia, Chordata, Aves, Passeriformes, Troglodytidae, Troglodytes, troglodytes</v>
      </c>
      <c r="S3147" s="6" t="s">
        <v>76</v>
      </c>
      <c r="T3147" s="6" t="s">
        <v>77</v>
      </c>
      <c r="U3147" s="6" t="s">
        <v>78</v>
      </c>
      <c r="V3147" s="12" t="s">
        <v>79</v>
      </c>
      <c r="W3147" s="12" t="s">
        <v>197</v>
      </c>
      <c r="X3147" s="12" t="s">
        <v>198</v>
      </c>
      <c r="Y3147" s="12" t="s">
        <v>199</v>
      </c>
      <c r="AA3147" s="12" t="s">
        <v>83</v>
      </c>
      <c r="AB3147" s="6" t="s">
        <v>84</v>
      </c>
      <c r="AC3147" s="12" t="s">
        <v>200</v>
      </c>
      <c r="AD3147" s="12" t="s">
        <v>259</v>
      </c>
      <c r="AE3147" s="2">
        <v>45093</v>
      </c>
      <c r="AF3147" s="43" t="s">
        <v>87</v>
      </c>
      <c r="AG3147" s="7" t="s">
        <v>201</v>
      </c>
      <c r="AH3147" s="43">
        <v>48.113531853352001</v>
      </c>
      <c r="AI3147" s="43">
        <v>-1.71075829340676</v>
      </c>
      <c r="AL3147" s="43">
        <v>10</v>
      </c>
      <c r="AN3147" s="46" t="s">
        <v>5240</v>
      </c>
      <c r="AO3147" s="5" t="s">
        <v>89</v>
      </c>
      <c r="AP3147" s="12" t="s">
        <v>259</v>
      </c>
      <c r="AR3147" s="7" t="s">
        <v>90</v>
      </c>
      <c r="AT3147" s="4" t="str">
        <f>CONCATENATE(AU3147,", ",AV3147,", ",AW3147,", ",AX3147,", ",AY3147,", ",AZ3147,", ",BA3147)</f>
        <v>Europe, France, FR, Bretagne, Ille-et-Vilaine, Rennes, Campus Institut Agro Rennes</v>
      </c>
      <c r="AU3147" s="1" t="s">
        <v>91</v>
      </c>
      <c r="AV3147" s="1" t="s">
        <v>92</v>
      </c>
      <c r="AW3147" s="1" t="s">
        <v>93</v>
      </c>
      <c r="AX3147" s="1" t="s">
        <v>94</v>
      </c>
      <c r="AY3147" s="1" t="s">
        <v>95</v>
      </c>
      <c r="AZ3147" s="1" t="s">
        <v>96</v>
      </c>
      <c r="BA3147" s="1" t="s">
        <v>5242</v>
      </c>
      <c r="BC3147" s="43"/>
      <c r="BF3147" s="43" t="s">
        <v>4596</v>
      </c>
      <c r="BG3147" s="43" t="s">
        <v>93</v>
      </c>
      <c r="BH3147" s="7" t="s">
        <v>97</v>
      </c>
      <c r="BJ3147" s="7" t="s">
        <v>98</v>
      </c>
      <c r="BK3147" s="7" t="s">
        <v>99</v>
      </c>
      <c r="BL3147" s="7" t="s">
        <v>4597</v>
      </c>
      <c r="BM3147" s="7" t="s">
        <v>4598</v>
      </c>
      <c r="BS3147" s="12" t="s">
        <v>259</v>
      </c>
      <c r="BU3147" s="43">
        <v>1</v>
      </c>
      <c r="BW3147" s="43" t="s">
        <v>103</v>
      </c>
    </row>
    <row r="3148" spans="3:75" x14ac:dyDescent="0.35">
      <c r="C3148" s="43" t="str">
        <f t="shared" si="49"/>
        <v>IARA:BDT-06:2023: 3147</v>
      </c>
      <c r="D3148" s="43">
        <v>3147</v>
      </c>
      <c r="E3148" s="43" t="s">
        <v>5313</v>
      </c>
      <c r="F3148" s="1" t="s">
        <v>73</v>
      </c>
      <c r="G3148" s="43" t="s">
        <v>5257</v>
      </c>
      <c r="H3148" s="2">
        <v>45093</v>
      </c>
      <c r="J3148" s="12">
        <f>YEAR(H3148)</f>
        <v>2023</v>
      </c>
      <c r="K3148" s="12">
        <f>MONTH(H3148)</f>
        <v>6</v>
      </c>
      <c r="L3148" s="12">
        <f>DAY(H3148)</f>
        <v>16</v>
      </c>
      <c r="M3148" s="13"/>
      <c r="P3148" s="12" t="s">
        <v>75</v>
      </c>
      <c r="Q3148" s="12" t="str">
        <f>CONCATENATE(X3148," ",Y3148)</f>
        <v>Turdus merula</v>
      </c>
      <c r="R3148" s="14" t="str">
        <f>CONCATENATE(S3148,", ",T3148,", ",U3148,", ",V3148,", ",W3148,", ",X3148,", ",Y3148)</f>
        <v>Animalia, Chordata, Aves, Passeriformes, Turdidae, Turdus, merula</v>
      </c>
      <c r="S3148" s="6" t="s">
        <v>76</v>
      </c>
      <c r="T3148" s="6" t="s">
        <v>77</v>
      </c>
      <c r="U3148" s="6" t="s">
        <v>78</v>
      </c>
      <c r="V3148" s="17" t="s">
        <v>79</v>
      </c>
      <c r="W3148" s="17" t="s">
        <v>126</v>
      </c>
      <c r="X3148" s="17" t="s">
        <v>127</v>
      </c>
      <c r="Y3148" s="17" t="s">
        <v>132</v>
      </c>
      <c r="AA3148" s="12" t="s">
        <v>83</v>
      </c>
      <c r="AB3148" s="6" t="s">
        <v>84</v>
      </c>
      <c r="AC3148" s="12" t="s">
        <v>133</v>
      </c>
      <c r="AD3148" s="12" t="s">
        <v>259</v>
      </c>
      <c r="AE3148" s="2">
        <v>45093</v>
      </c>
      <c r="AF3148" s="43" t="s">
        <v>87</v>
      </c>
      <c r="AG3148" s="7" t="s">
        <v>134</v>
      </c>
      <c r="AH3148" s="43">
        <v>48.113651325521502</v>
      </c>
      <c r="AI3148" s="43">
        <v>-1.7106890745524099</v>
      </c>
      <c r="AL3148" s="43">
        <v>10</v>
      </c>
      <c r="AN3148" s="46" t="s">
        <v>5240</v>
      </c>
      <c r="AO3148" s="5" t="s">
        <v>89</v>
      </c>
      <c r="AP3148" s="12" t="s">
        <v>259</v>
      </c>
      <c r="AR3148" s="7" t="s">
        <v>90</v>
      </c>
      <c r="AT3148" s="4" t="str">
        <f>CONCATENATE(AU3148,", ",AV3148,", ",AW3148,", ",AX3148,", ",AY3148,", ",AZ3148,", ",BA3148)</f>
        <v>Europe, France, FR, Bretagne, Ille-et-Vilaine, Rennes, Campus Institut Agro Rennes</v>
      </c>
      <c r="AU3148" s="1" t="s">
        <v>91</v>
      </c>
      <c r="AV3148" s="1" t="s">
        <v>92</v>
      </c>
      <c r="AW3148" s="1" t="s">
        <v>93</v>
      </c>
      <c r="AX3148" s="1" t="s">
        <v>94</v>
      </c>
      <c r="AY3148" s="1" t="s">
        <v>95</v>
      </c>
      <c r="AZ3148" s="1" t="s">
        <v>96</v>
      </c>
      <c r="BA3148" s="1" t="s">
        <v>5242</v>
      </c>
      <c r="BC3148" s="43"/>
      <c r="BF3148" s="43" t="s">
        <v>4596</v>
      </c>
      <c r="BG3148" s="43" t="s">
        <v>93</v>
      </c>
      <c r="BH3148" s="7" t="s">
        <v>97</v>
      </c>
      <c r="BJ3148" s="7" t="s">
        <v>98</v>
      </c>
      <c r="BK3148" s="7" t="s">
        <v>99</v>
      </c>
      <c r="BL3148" s="7" t="s">
        <v>4597</v>
      </c>
      <c r="BM3148" s="7" t="s">
        <v>4598</v>
      </c>
      <c r="BS3148" s="12" t="s">
        <v>259</v>
      </c>
      <c r="BU3148" s="43">
        <v>1</v>
      </c>
      <c r="BW3148" s="43" t="s">
        <v>103</v>
      </c>
    </row>
    <row r="3149" spans="3:75" x14ac:dyDescent="0.35">
      <c r="C3149" s="43" t="str">
        <f t="shared" si="49"/>
        <v>IARA:BDT-06:2023: 3148</v>
      </c>
      <c r="D3149" s="43">
        <v>3148</v>
      </c>
      <c r="E3149" s="43" t="s">
        <v>5313</v>
      </c>
      <c r="F3149" s="1" t="s">
        <v>73</v>
      </c>
      <c r="G3149" s="43" t="s">
        <v>5257</v>
      </c>
      <c r="H3149" s="2">
        <v>45093</v>
      </c>
      <c r="J3149" s="12">
        <f>YEAR(H3149)</f>
        <v>2023</v>
      </c>
      <c r="K3149" s="12">
        <f>MONTH(H3149)</f>
        <v>6</v>
      </c>
      <c r="L3149" s="12">
        <f>DAY(H3149)</f>
        <v>16</v>
      </c>
      <c r="M3149" s="13"/>
      <c r="P3149" s="12" t="s">
        <v>75</v>
      </c>
      <c r="Q3149" s="12" t="str">
        <f>CONCATENATE(X3149," ",Y3149)</f>
        <v>Parus major</v>
      </c>
      <c r="R3149" s="14" t="str">
        <f>CONCATENATE(S3149,", ",T3149,", ",U3149,", ",V3149,", ",W3149,", ",X3149,", ",Y3149)</f>
        <v>Animalia, Chordata, Aves, Passeriformes, Paridae, Parus, major</v>
      </c>
      <c r="S3149" s="6" t="s">
        <v>76</v>
      </c>
      <c r="T3149" s="6" t="s">
        <v>77</v>
      </c>
      <c r="U3149" s="6" t="s">
        <v>78</v>
      </c>
      <c r="V3149" s="12" t="s">
        <v>79</v>
      </c>
      <c r="W3149" s="12" t="s">
        <v>135</v>
      </c>
      <c r="X3149" s="12" t="s">
        <v>140</v>
      </c>
      <c r="Y3149" s="12" t="s">
        <v>141</v>
      </c>
      <c r="AA3149" s="12" t="s">
        <v>83</v>
      </c>
      <c r="AB3149" s="6" t="s">
        <v>84</v>
      </c>
      <c r="AC3149" s="12" t="s">
        <v>142</v>
      </c>
      <c r="AD3149" s="12" t="s">
        <v>259</v>
      </c>
      <c r="AE3149" s="2">
        <v>45093</v>
      </c>
      <c r="AF3149" s="43" t="s">
        <v>87</v>
      </c>
      <c r="AG3149" s="7" t="s">
        <v>143</v>
      </c>
      <c r="AH3149" s="43">
        <v>48.113700217319099</v>
      </c>
      <c r="AI3149" s="43">
        <v>-1.7104392875732399</v>
      </c>
      <c r="AL3149" s="43">
        <v>10</v>
      </c>
      <c r="AN3149" s="46" t="s">
        <v>5240</v>
      </c>
      <c r="AO3149" s="5" t="s">
        <v>89</v>
      </c>
      <c r="AP3149" s="12" t="s">
        <v>259</v>
      </c>
      <c r="AR3149" s="7" t="s">
        <v>90</v>
      </c>
      <c r="AT3149" s="4" t="str">
        <f>CONCATENATE(AU3149,", ",AV3149,", ",AW3149,", ",AX3149,", ",AY3149,", ",AZ3149,", ",BA3149)</f>
        <v>Europe, France, FR, Bretagne, Ille-et-Vilaine, Rennes, Campus Institut Agro Rennes</v>
      </c>
      <c r="AU3149" s="1" t="s">
        <v>91</v>
      </c>
      <c r="AV3149" s="1" t="s">
        <v>92</v>
      </c>
      <c r="AW3149" s="1" t="s">
        <v>93</v>
      </c>
      <c r="AX3149" s="1" t="s">
        <v>94</v>
      </c>
      <c r="AY3149" s="1" t="s">
        <v>95</v>
      </c>
      <c r="AZ3149" s="1" t="s">
        <v>96</v>
      </c>
      <c r="BA3149" s="1" t="s">
        <v>5242</v>
      </c>
      <c r="BC3149" s="43"/>
      <c r="BF3149" s="43" t="s">
        <v>4596</v>
      </c>
      <c r="BG3149" s="43" t="s">
        <v>93</v>
      </c>
      <c r="BH3149" s="7" t="s">
        <v>97</v>
      </c>
      <c r="BJ3149" s="7" t="s">
        <v>98</v>
      </c>
      <c r="BK3149" s="7" t="s">
        <v>99</v>
      </c>
      <c r="BL3149" s="7" t="s">
        <v>4597</v>
      </c>
      <c r="BM3149" s="7" t="s">
        <v>4598</v>
      </c>
      <c r="BS3149" s="12" t="s">
        <v>259</v>
      </c>
      <c r="BU3149" s="43">
        <v>1</v>
      </c>
      <c r="BW3149" s="43" t="s">
        <v>103</v>
      </c>
    </row>
    <row r="3150" spans="3:75" x14ac:dyDescent="0.35">
      <c r="C3150" s="43" t="str">
        <f t="shared" si="49"/>
        <v>IARA:BDT-06:2023: 3149</v>
      </c>
      <c r="D3150" s="43">
        <v>3149</v>
      </c>
      <c r="E3150" s="43" t="s">
        <v>5313</v>
      </c>
      <c r="F3150" s="1" t="s">
        <v>73</v>
      </c>
      <c r="G3150" s="43" t="s">
        <v>5257</v>
      </c>
      <c r="H3150" s="2">
        <v>45093</v>
      </c>
      <c r="J3150" s="12">
        <f>YEAR(H3150)</f>
        <v>2023</v>
      </c>
      <c r="K3150" s="12">
        <f>MONTH(H3150)</f>
        <v>6</v>
      </c>
      <c r="L3150" s="12">
        <f>DAY(H3150)</f>
        <v>16</v>
      </c>
      <c r="M3150" s="13"/>
      <c r="P3150" s="12" t="s">
        <v>75</v>
      </c>
      <c r="Q3150" s="12" t="str">
        <f>CONCATENATE(X3150," ",Y3150)</f>
        <v>Parus major</v>
      </c>
      <c r="R3150" s="14" t="str">
        <f>CONCATENATE(S3150,", ",T3150,", ",U3150,", ",V3150,", ",W3150,", ",X3150,", ",Y3150)</f>
        <v>Animalia, Chordata, Aves, Passeriformes, Paridae, Parus, major</v>
      </c>
      <c r="S3150" s="6" t="s">
        <v>76</v>
      </c>
      <c r="T3150" s="6" t="s">
        <v>77</v>
      </c>
      <c r="U3150" s="6" t="s">
        <v>78</v>
      </c>
      <c r="V3150" s="12" t="s">
        <v>79</v>
      </c>
      <c r="W3150" s="12" t="s">
        <v>135</v>
      </c>
      <c r="X3150" s="12" t="s">
        <v>140</v>
      </c>
      <c r="Y3150" s="12" t="s">
        <v>141</v>
      </c>
      <c r="AA3150" s="12" t="s">
        <v>83</v>
      </c>
      <c r="AB3150" s="6" t="s">
        <v>84</v>
      </c>
      <c r="AC3150" s="12" t="s">
        <v>142</v>
      </c>
      <c r="AD3150" s="12" t="s">
        <v>259</v>
      </c>
      <c r="AE3150" s="2">
        <v>45093</v>
      </c>
      <c r="AF3150" s="43" t="s">
        <v>87</v>
      </c>
      <c r="AG3150" s="7" t="s">
        <v>143</v>
      </c>
      <c r="AH3150" s="43">
        <v>48.113706509623498</v>
      </c>
      <c r="AI3150" s="43">
        <v>-1.71040354194704</v>
      </c>
      <c r="AL3150" s="43">
        <v>10</v>
      </c>
      <c r="AN3150" s="46" t="s">
        <v>5240</v>
      </c>
      <c r="AO3150" s="5" t="s">
        <v>89</v>
      </c>
      <c r="AP3150" s="12" t="s">
        <v>259</v>
      </c>
      <c r="AR3150" s="7" t="s">
        <v>90</v>
      </c>
      <c r="AT3150" s="4" t="str">
        <f>CONCATENATE(AU3150,", ",AV3150,", ",AW3150,", ",AX3150,", ",AY3150,", ",AZ3150,", ",BA3150)</f>
        <v>Europe, France, FR, Bretagne, Ille-et-Vilaine, Rennes, Campus Institut Agro Rennes</v>
      </c>
      <c r="AU3150" s="1" t="s">
        <v>91</v>
      </c>
      <c r="AV3150" s="1" t="s">
        <v>92</v>
      </c>
      <c r="AW3150" s="1" t="s">
        <v>93</v>
      </c>
      <c r="AX3150" s="1" t="s">
        <v>94</v>
      </c>
      <c r="AY3150" s="1" t="s">
        <v>95</v>
      </c>
      <c r="AZ3150" s="1" t="s">
        <v>96</v>
      </c>
      <c r="BA3150" s="1" t="s">
        <v>5242</v>
      </c>
      <c r="BC3150" s="43"/>
      <c r="BF3150" s="43" t="s">
        <v>4596</v>
      </c>
      <c r="BG3150" s="43" t="s">
        <v>93</v>
      </c>
      <c r="BH3150" s="7" t="s">
        <v>97</v>
      </c>
      <c r="BJ3150" s="7" t="s">
        <v>98</v>
      </c>
      <c r="BK3150" s="7" t="s">
        <v>99</v>
      </c>
      <c r="BL3150" s="7" t="s">
        <v>4597</v>
      </c>
      <c r="BM3150" s="7" t="s">
        <v>4598</v>
      </c>
      <c r="BS3150" s="12" t="s">
        <v>259</v>
      </c>
      <c r="BU3150" s="43">
        <v>1</v>
      </c>
      <c r="BW3150" s="43" t="s">
        <v>103</v>
      </c>
    </row>
    <row r="3151" spans="3:75" x14ac:dyDescent="0.35">
      <c r="C3151" s="43" t="str">
        <f t="shared" si="49"/>
        <v>IARA:BDT-06:2023: 3150</v>
      </c>
      <c r="D3151" s="43">
        <v>3150</v>
      </c>
      <c r="E3151" s="43" t="s">
        <v>5313</v>
      </c>
      <c r="F3151" s="1" t="s">
        <v>73</v>
      </c>
      <c r="G3151" s="43" t="s">
        <v>5257</v>
      </c>
      <c r="H3151" s="2">
        <v>45093</v>
      </c>
      <c r="J3151" s="12">
        <f>YEAR(H3151)</f>
        <v>2023</v>
      </c>
      <c r="K3151" s="12">
        <f>MONTH(H3151)</f>
        <v>6</v>
      </c>
      <c r="L3151" s="12">
        <f>DAY(H3151)</f>
        <v>16</v>
      </c>
      <c r="M3151" s="13"/>
      <c r="P3151" s="12" t="s">
        <v>75</v>
      </c>
      <c r="Q3151" s="12" t="str">
        <f>CONCATENATE(X3151," ",Y3151)</f>
        <v>Pica pica</v>
      </c>
      <c r="R3151" s="14" t="str">
        <f>CONCATENATE(S3151,", ",T3151,", ",U3151,", ",V3151,", ",W3151,", ",X3151,", ",Y3151)</f>
        <v>Animalia, Chordata, Aves, Passeriformes, Corvidae, Pica, pica</v>
      </c>
      <c r="S3151" s="6" t="s">
        <v>76</v>
      </c>
      <c r="T3151" s="6" t="s">
        <v>77</v>
      </c>
      <c r="U3151" s="6" t="s">
        <v>78</v>
      </c>
      <c r="V3151" s="12" t="s">
        <v>79</v>
      </c>
      <c r="W3151" s="12" t="s">
        <v>104</v>
      </c>
      <c r="X3151" s="12" t="s">
        <v>155</v>
      </c>
      <c r="Y3151" s="12" t="s">
        <v>156</v>
      </c>
      <c r="AA3151" s="12" t="s">
        <v>83</v>
      </c>
      <c r="AB3151" s="6" t="s">
        <v>84</v>
      </c>
      <c r="AC3151" s="12" t="s">
        <v>157</v>
      </c>
      <c r="AD3151" s="12" t="s">
        <v>259</v>
      </c>
      <c r="AE3151" s="2">
        <v>45093</v>
      </c>
      <c r="AF3151" s="43" t="s">
        <v>87</v>
      </c>
      <c r="AG3151" s="7" t="s">
        <v>158</v>
      </c>
      <c r="AH3151" s="43">
        <v>48.114089656822898</v>
      </c>
      <c r="AI3151" s="43">
        <v>-1.7103070082174601</v>
      </c>
      <c r="AL3151" s="43">
        <v>10</v>
      </c>
      <c r="AN3151" s="46" t="s">
        <v>5240</v>
      </c>
      <c r="AO3151" s="5" t="s">
        <v>89</v>
      </c>
      <c r="AP3151" s="12" t="s">
        <v>259</v>
      </c>
      <c r="AR3151" s="7" t="s">
        <v>90</v>
      </c>
      <c r="AT3151" s="4" t="str">
        <f>CONCATENATE(AU3151,", ",AV3151,", ",AW3151,", ",AX3151,", ",AY3151,", ",AZ3151,", ",BA3151)</f>
        <v>Europe, France, FR, Bretagne, Ille-et-Vilaine, Rennes, Campus Institut Agro Rennes</v>
      </c>
      <c r="AU3151" s="1" t="s">
        <v>91</v>
      </c>
      <c r="AV3151" s="1" t="s">
        <v>92</v>
      </c>
      <c r="AW3151" s="1" t="s">
        <v>93</v>
      </c>
      <c r="AX3151" s="1" t="s">
        <v>94</v>
      </c>
      <c r="AY3151" s="1" t="s">
        <v>95</v>
      </c>
      <c r="AZ3151" s="1" t="s">
        <v>96</v>
      </c>
      <c r="BA3151" s="1" t="s">
        <v>5242</v>
      </c>
      <c r="BC3151" s="43"/>
      <c r="BF3151" s="43" t="s">
        <v>4596</v>
      </c>
      <c r="BG3151" s="43" t="s">
        <v>93</v>
      </c>
      <c r="BH3151" s="7" t="s">
        <v>97</v>
      </c>
      <c r="BJ3151" s="7" t="s">
        <v>98</v>
      </c>
      <c r="BK3151" s="7" t="s">
        <v>99</v>
      </c>
      <c r="BL3151" s="7" t="s">
        <v>4597</v>
      </c>
      <c r="BM3151" s="7" t="s">
        <v>4598</v>
      </c>
      <c r="BS3151" s="12" t="s">
        <v>259</v>
      </c>
      <c r="BU3151" s="43">
        <v>1</v>
      </c>
      <c r="BW3151" s="43" t="s">
        <v>103</v>
      </c>
    </row>
    <row r="3152" spans="3:75" x14ac:dyDescent="0.35">
      <c r="C3152" s="43" t="str">
        <f t="shared" si="49"/>
        <v>IARA:BDT-06:2023: 3151</v>
      </c>
      <c r="D3152" s="43">
        <v>3151</v>
      </c>
      <c r="E3152" s="43" t="s">
        <v>5313</v>
      </c>
      <c r="F3152" s="1" t="s">
        <v>73</v>
      </c>
      <c r="G3152" s="43" t="s">
        <v>5257</v>
      </c>
      <c r="H3152" s="2">
        <v>45093</v>
      </c>
      <c r="J3152" s="12">
        <f>YEAR(H3152)</f>
        <v>2023</v>
      </c>
      <c r="K3152" s="12">
        <f>MONTH(H3152)</f>
        <v>6</v>
      </c>
      <c r="L3152" s="12">
        <f>DAY(H3152)</f>
        <v>16</v>
      </c>
      <c r="M3152" s="13"/>
      <c r="P3152" s="12" t="s">
        <v>75</v>
      </c>
      <c r="Q3152" s="12" t="str">
        <f>CONCATENATE(X3152," ",Y3152)</f>
        <v>Pica pica</v>
      </c>
      <c r="R3152" s="14" t="str">
        <f>CONCATENATE(S3152,", ",T3152,", ",U3152,", ",V3152,", ",W3152,", ",X3152,", ",Y3152)</f>
        <v>Animalia, Chordata, Aves, Passeriformes, Corvidae, Pica, pica</v>
      </c>
      <c r="S3152" s="6" t="s">
        <v>76</v>
      </c>
      <c r="T3152" s="6" t="s">
        <v>77</v>
      </c>
      <c r="U3152" s="6" t="s">
        <v>78</v>
      </c>
      <c r="V3152" s="12" t="s">
        <v>79</v>
      </c>
      <c r="W3152" s="12" t="s">
        <v>104</v>
      </c>
      <c r="X3152" s="12" t="s">
        <v>155</v>
      </c>
      <c r="Y3152" s="12" t="s">
        <v>156</v>
      </c>
      <c r="AA3152" s="12" t="s">
        <v>83</v>
      </c>
      <c r="AB3152" s="6" t="s">
        <v>84</v>
      </c>
      <c r="AC3152" s="12" t="s">
        <v>157</v>
      </c>
      <c r="AD3152" s="12" t="s">
        <v>259</v>
      </c>
      <c r="AE3152" s="2">
        <v>45093</v>
      </c>
      <c r="AF3152" s="43" t="s">
        <v>87</v>
      </c>
      <c r="AG3152" s="7" t="s">
        <v>158</v>
      </c>
      <c r="AH3152" s="43">
        <v>48.114087705250199</v>
      </c>
      <c r="AI3152" s="43">
        <v>-1.71023422001443</v>
      </c>
      <c r="AL3152" s="43">
        <v>10</v>
      </c>
      <c r="AN3152" s="46" t="s">
        <v>5240</v>
      </c>
      <c r="AO3152" s="5" t="s">
        <v>89</v>
      </c>
      <c r="AP3152" s="12" t="s">
        <v>259</v>
      </c>
      <c r="AR3152" s="7" t="s">
        <v>90</v>
      </c>
      <c r="AT3152" s="4" t="str">
        <f>CONCATENATE(AU3152,", ",AV3152,", ",AW3152,", ",AX3152,", ",AY3152,", ",AZ3152,", ",BA3152)</f>
        <v>Europe, France, FR, Bretagne, Ille-et-Vilaine, Rennes, Campus Institut Agro Rennes</v>
      </c>
      <c r="AU3152" s="1" t="s">
        <v>91</v>
      </c>
      <c r="AV3152" s="1" t="s">
        <v>92</v>
      </c>
      <c r="AW3152" s="1" t="s">
        <v>93</v>
      </c>
      <c r="AX3152" s="1" t="s">
        <v>94</v>
      </c>
      <c r="AY3152" s="1" t="s">
        <v>95</v>
      </c>
      <c r="AZ3152" s="1" t="s">
        <v>96</v>
      </c>
      <c r="BA3152" s="1" t="s">
        <v>5242</v>
      </c>
      <c r="BC3152" s="43"/>
      <c r="BF3152" s="43" t="s">
        <v>4596</v>
      </c>
      <c r="BG3152" s="43" t="s">
        <v>93</v>
      </c>
      <c r="BH3152" s="7" t="s">
        <v>97</v>
      </c>
      <c r="BJ3152" s="7" t="s">
        <v>98</v>
      </c>
      <c r="BK3152" s="7" t="s">
        <v>99</v>
      </c>
      <c r="BL3152" s="7" t="s">
        <v>4597</v>
      </c>
      <c r="BM3152" s="7" t="s">
        <v>4598</v>
      </c>
      <c r="BS3152" s="12" t="s">
        <v>259</v>
      </c>
      <c r="BU3152" s="43">
        <v>1</v>
      </c>
      <c r="BW3152" s="43" t="s">
        <v>103</v>
      </c>
    </row>
    <row r="3153" spans="3:75" x14ac:dyDescent="0.35">
      <c r="C3153" s="43" t="str">
        <f t="shared" si="49"/>
        <v>IARA:BDT-06:2023: 3152</v>
      </c>
      <c r="D3153" s="43">
        <v>3152</v>
      </c>
      <c r="E3153" s="43" t="s">
        <v>5313</v>
      </c>
      <c r="F3153" s="1" t="s">
        <v>73</v>
      </c>
      <c r="G3153" s="43" t="s">
        <v>5257</v>
      </c>
      <c r="H3153" s="2">
        <v>45093</v>
      </c>
      <c r="J3153" s="12">
        <f>YEAR(H3153)</f>
        <v>2023</v>
      </c>
      <c r="K3153" s="12">
        <f>MONTH(H3153)</f>
        <v>6</v>
      </c>
      <c r="L3153" s="12">
        <f>DAY(H3153)</f>
        <v>16</v>
      </c>
      <c r="M3153" s="13"/>
      <c r="P3153" s="12" t="s">
        <v>75</v>
      </c>
      <c r="Q3153" s="12" t="str">
        <f>CONCATENATE(X3153," ",Y3153)</f>
        <v>Erithacus rubecula</v>
      </c>
      <c r="R3153" s="14" t="str">
        <f>CONCATENATE(S3153,", ",T3153,", ",U3153,", ",V3153,", ",W3153,", ",X3153,", ",Y3153)</f>
        <v>Animalia, Chordata, Aves, Passeriformes, Muscicapidae, Erithacus, rubecula</v>
      </c>
      <c r="S3153" s="6" t="s">
        <v>76</v>
      </c>
      <c r="T3153" s="6" t="s">
        <v>77</v>
      </c>
      <c r="U3153" s="6" t="s">
        <v>78</v>
      </c>
      <c r="V3153" s="12" t="s">
        <v>79</v>
      </c>
      <c r="W3153" s="12" t="s">
        <v>182</v>
      </c>
      <c r="X3153" s="12" t="s">
        <v>183</v>
      </c>
      <c r="Y3153" s="12" t="s">
        <v>184</v>
      </c>
      <c r="AA3153" s="12" t="s">
        <v>83</v>
      </c>
      <c r="AB3153" s="6" t="s">
        <v>84</v>
      </c>
      <c r="AC3153" s="12" t="s">
        <v>185</v>
      </c>
      <c r="AD3153" s="12" t="s">
        <v>259</v>
      </c>
      <c r="AE3153" s="2">
        <v>45093</v>
      </c>
      <c r="AF3153" s="43" t="s">
        <v>87</v>
      </c>
      <c r="AG3153" s="7" t="s">
        <v>186</v>
      </c>
      <c r="AH3153" s="43">
        <v>48.114065945657501</v>
      </c>
      <c r="AI3153" s="43">
        <v>-1.7094407857443801</v>
      </c>
      <c r="AL3153" s="43">
        <v>10</v>
      </c>
      <c r="AN3153" s="46" t="s">
        <v>5240</v>
      </c>
      <c r="AO3153" s="5" t="s">
        <v>89</v>
      </c>
      <c r="AP3153" s="12" t="s">
        <v>259</v>
      </c>
      <c r="AR3153" s="7" t="s">
        <v>90</v>
      </c>
      <c r="AT3153" s="4" t="str">
        <f>CONCATENATE(AU3153,", ",AV3153,", ",AW3153,", ",AX3153,", ",AY3153,", ",AZ3153,", ",BA3153)</f>
        <v>Europe, France, FR, Bretagne, Ille-et-Vilaine, Rennes, Campus Institut Agro Rennes</v>
      </c>
      <c r="AU3153" s="1" t="s">
        <v>91</v>
      </c>
      <c r="AV3153" s="1" t="s">
        <v>92</v>
      </c>
      <c r="AW3153" s="1" t="s">
        <v>93</v>
      </c>
      <c r="AX3153" s="1" t="s">
        <v>94</v>
      </c>
      <c r="AY3153" s="1" t="s">
        <v>95</v>
      </c>
      <c r="AZ3153" s="1" t="s">
        <v>96</v>
      </c>
      <c r="BA3153" s="1" t="s">
        <v>5242</v>
      </c>
      <c r="BC3153" s="43"/>
      <c r="BF3153" s="43" t="s">
        <v>4596</v>
      </c>
      <c r="BG3153" s="43" t="s">
        <v>93</v>
      </c>
      <c r="BH3153" s="7" t="s">
        <v>97</v>
      </c>
      <c r="BJ3153" s="7" t="s">
        <v>98</v>
      </c>
      <c r="BK3153" s="7" t="s">
        <v>99</v>
      </c>
      <c r="BL3153" s="7" t="s">
        <v>4597</v>
      </c>
      <c r="BM3153" s="7" t="s">
        <v>4598</v>
      </c>
      <c r="BS3153" s="12" t="s">
        <v>259</v>
      </c>
      <c r="BU3153" s="43">
        <v>1</v>
      </c>
      <c r="BW3153" s="43" t="s">
        <v>103</v>
      </c>
    </row>
    <row r="3154" spans="3:75" x14ac:dyDescent="0.35">
      <c r="C3154" s="43" t="str">
        <f t="shared" si="49"/>
        <v>IARA:BDT-06:2023: 3153</v>
      </c>
      <c r="D3154" s="43">
        <v>3153</v>
      </c>
      <c r="E3154" s="43" t="s">
        <v>5313</v>
      </c>
      <c r="F3154" s="1" t="s">
        <v>73</v>
      </c>
      <c r="G3154" s="43" t="s">
        <v>5257</v>
      </c>
      <c r="H3154" s="2">
        <v>45093</v>
      </c>
      <c r="J3154" s="12">
        <f>YEAR(H3154)</f>
        <v>2023</v>
      </c>
      <c r="K3154" s="12">
        <f>MONTH(H3154)</f>
        <v>6</v>
      </c>
      <c r="L3154" s="12">
        <f>DAY(H3154)</f>
        <v>16</v>
      </c>
      <c r="M3154" s="13"/>
      <c r="P3154" s="12" t="s">
        <v>75</v>
      </c>
      <c r="Q3154" s="12" t="str">
        <f>CONCATENATE(X3154," ",Y3154)</f>
        <v>Picus viridis</v>
      </c>
      <c r="R3154" s="14" t="str">
        <f>CONCATENATE(S3154,", ",T3154,", ",U3154,", ",V3154,", ",W3154,", ",X3154,", ",Y3154)</f>
        <v>Animalia, Chordata, Aves, Piciformes, Picidae, Picus, viridis</v>
      </c>
      <c r="S3154" s="6" t="s">
        <v>76</v>
      </c>
      <c r="T3154" s="6" t="s">
        <v>77</v>
      </c>
      <c r="U3154" s="6" t="s">
        <v>78</v>
      </c>
      <c r="V3154" s="12" t="s">
        <v>149</v>
      </c>
      <c r="W3154" s="12" t="s">
        <v>150</v>
      </c>
      <c r="X3154" s="12" t="s">
        <v>151</v>
      </c>
      <c r="Y3154" s="12" t="s">
        <v>152</v>
      </c>
      <c r="AA3154" s="12" t="s">
        <v>83</v>
      </c>
      <c r="AB3154" s="6" t="s">
        <v>84</v>
      </c>
      <c r="AC3154" s="12" t="s">
        <v>153</v>
      </c>
      <c r="AD3154" s="12" t="s">
        <v>259</v>
      </c>
      <c r="AE3154" s="2">
        <v>45093</v>
      </c>
      <c r="AF3154" s="43" t="s">
        <v>87</v>
      </c>
      <c r="AG3154" s="7" t="s">
        <v>154</v>
      </c>
      <c r="AH3154" s="43">
        <v>48.1143230281507</v>
      </c>
      <c r="AI3154" s="43">
        <v>-1.7104294818530501</v>
      </c>
      <c r="AL3154" s="43">
        <v>10</v>
      </c>
      <c r="AN3154" s="46" t="s">
        <v>5240</v>
      </c>
      <c r="AO3154" s="5" t="s">
        <v>89</v>
      </c>
      <c r="AP3154" s="12" t="s">
        <v>259</v>
      </c>
      <c r="AR3154" s="7" t="s">
        <v>90</v>
      </c>
      <c r="AT3154" s="4" t="str">
        <f>CONCATENATE(AU3154,", ",AV3154,", ",AW3154,", ",AX3154,", ",AY3154,", ",AZ3154,", ",BA3154)</f>
        <v>Europe, France, FR, Bretagne, Ille-et-Vilaine, Rennes, Campus Institut Agro Rennes</v>
      </c>
      <c r="AU3154" s="1" t="s">
        <v>91</v>
      </c>
      <c r="AV3154" s="1" t="s">
        <v>92</v>
      </c>
      <c r="AW3154" s="1" t="s">
        <v>93</v>
      </c>
      <c r="AX3154" s="1" t="s">
        <v>94</v>
      </c>
      <c r="AY3154" s="1" t="s">
        <v>95</v>
      </c>
      <c r="AZ3154" s="1" t="s">
        <v>96</v>
      </c>
      <c r="BA3154" s="1" t="s">
        <v>5242</v>
      </c>
      <c r="BC3154" s="43"/>
      <c r="BF3154" s="43" t="s">
        <v>4596</v>
      </c>
      <c r="BG3154" s="43" t="s">
        <v>93</v>
      </c>
      <c r="BH3154" s="7" t="s">
        <v>97</v>
      </c>
      <c r="BJ3154" s="7" t="s">
        <v>98</v>
      </c>
      <c r="BK3154" s="7" t="s">
        <v>99</v>
      </c>
      <c r="BL3154" s="7" t="s">
        <v>4597</v>
      </c>
      <c r="BM3154" s="7" t="s">
        <v>4598</v>
      </c>
      <c r="BS3154" s="12" t="s">
        <v>259</v>
      </c>
      <c r="BU3154" s="43">
        <v>1</v>
      </c>
      <c r="BW3154" s="43" t="s">
        <v>103</v>
      </c>
    </row>
    <row r="3155" spans="3:75" x14ac:dyDescent="0.35">
      <c r="C3155" s="43" t="str">
        <f t="shared" si="49"/>
        <v>IARA:BDT-06:2023: 3154</v>
      </c>
      <c r="D3155" s="43">
        <v>3154</v>
      </c>
      <c r="E3155" s="43" t="s">
        <v>5313</v>
      </c>
      <c r="F3155" s="1" t="s">
        <v>73</v>
      </c>
      <c r="G3155" s="43" t="s">
        <v>5257</v>
      </c>
      <c r="H3155" s="2">
        <v>45093</v>
      </c>
      <c r="J3155" s="12">
        <f>YEAR(H3155)</f>
        <v>2023</v>
      </c>
      <c r="K3155" s="12">
        <f>MONTH(H3155)</f>
        <v>6</v>
      </c>
      <c r="L3155" s="12">
        <f>DAY(H3155)</f>
        <v>16</v>
      </c>
      <c r="M3155" s="13"/>
      <c r="P3155" s="12" t="s">
        <v>75</v>
      </c>
      <c r="Q3155" s="12" t="str">
        <f>CONCATENATE(X3155," ",Y3155)</f>
        <v>Pica pica</v>
      </c>
      <c r="R3155" s="14" t="str">
        <f>CONCATENATE(S3155,", ",T3155,", ",U3155,", ",V3155,", ",W3155,", ",X3155,", ",Y3155)</f>
        <v>Animalia, Chordata, Aves, Passeriformes, Corvidae, Pica, pica</v>
      </c>
      <c r="S3155" s="6" t="s">
        <v>76</v>
      </c>
      <c r="T3155" s="6" t="s">
        <v>77</v>
      </c>
      <c r="U3155" s="6" t="s">
        <v>78</v>
      </c>
      <c r="V3155" s="12" t="s">
        <v>79</v>
      </c>
      <c r="W3155" s="12" t="s">
        <v>104</v>
      </c>
      <c r="X3155" s="12" t="s">
        <v>155</v>
      </c>
      <c r="Y3155" s="12" t="s">
        <v>156</v>
      </c>
      <c r="AA3155" s="12" t="s">
        <v>83</v>
      </c>
      <c r="AB3155" s="6" t="s">
        <v>84</v>
      </c>
      <c r="AC3155" s="12" t="s">
        <v>157</v>
      </c>
      <c r="AD3155" s="12" t="s">
        <v>259</v>
      </c>
      <c r="AE3155" s="2">
        <v>45093</v>
      </c>
      <c r="AF3155" s="43" t="s">
        <v>87</v>
      </c>
      <c r="AG3155" s="7" t="s">
        <v>158</v>
      </c>
      <c r="AH3155" s="43">
        <v>48.114180392056497</v>
      </c>
      <c r="AI3155" s="43">
        <v>-1.7115640667012</v>
      </c>
      <c r="AL3155" s="43">
        <v>10</v>
      </c>
      <c r="AN3155" s="46" t="s">
        <v>5240</v>
      </c>
      <c r="AO3155" s="5" t="s">
        <v>89</v>
      </c>
      <c r="AP3155" s="12" t="s">
        <v>259</v>
      </c>
      <c r="AR3155" s="7" t="s">
        <v>90</v>
      </c>
      <c r="AT3155" s="4" t="str">
        <f>CONCATENATE(AU3155,", ",AV3155,", ",AW3155,", ",AX3155,", ",AY3155,", ",AZ3155,", ",BA3155)</f>
        <v>Europe, France, FR, Bretagne, Ille-et-Vilaine, Rennes, Campus Institut Agro Rennes</v>
      </c>
      <c r="AU3155" s="1" t="s">
        <v>91</v>
      </c>
      <c r="AV3155" s="1" t="s">
        <v>92</v>
      </c>
      <c r="AW3155" s="1" t="s">
        <v>93</v>
      </c>
      <c r="AX3155" s="1" t="s">
        <v>94</v>
      </c>
      <c r="AY3155" s="1" t="s">
        <v>95</v>
      </c>
      <c r="AZ3155" s="1" t="s">
        <v>96</v>
      </c>
      <c r="BA3155" s="1" t="s">
        <v>5242</v>
      </c>
      <c r="BC3155" s="43"/>
      <c r="BF3155" s="43" t="s">
        <v>4596</v>
      </c>
      <c r="BG3155" s="43" t="s">
        <v>93</v>
      </c>
      <c r="BH3155" s="7" t="s">
        <v>97</v>
      </c>
      <c r="BJ3155" s="7" t="s">
        <v>98</v>
      </c>
      <c r="BK3155" s="7" t="s">
        <v>99</v>
      </c>
      <c r="BL3155" s="7" t="s">
        <v>4597</v>
      </c>
      <c r="BM3155" s="7" t="s">
        <v>4598</v>
      </c>
      <c r="BS3155" s="12" t="s">
        <v>259</v>
      </c>
      <c r="BU3155" s="43">
        <v>1</v>
      </c>
      <c r="BW3155" s="43" t="s">
        <v>103</v>
      </c>
    </row>
    <row r="3156" spans="3:75" x14ac:dyDescent="0.35">
      <c r="C3156" s="43" t="str">
        <f t="shared" si="49"/>
        <v>IARA:BDT-06:2023: 3155</v>
      </c>
      <c r="D3156" s="43">
        <v>3155</v>
      </c>
      <c r="E3156" s="43" t="s">
        <v>5313</v>
      </c>
      <c r="F3156" s="1" t="s">
        <v>73</v>
      </c>
      <c r="G3156" s="43" t="s">
        <v>5257</v>
      </c>
      <c r="H3156" s="2">
        <v>45093</v>
      </c>
      <c r="J3156" s="12">
        <f>YEAR(H3156)</f>
        <v>2023</v>
      </c>
      <c r="K3156" s="12">
        <f>MONTH(H3156)</f>
        <v>6</v>
      </c>
      <c r="L3156" s="12">
        <f>DAY(H3156)</f>
        <v>16</v>
      </c>
      <c r="M3156" s="13"/>
      <c r="P3156" s="12" t="s">
        <v>75</v>
      </c>
      <c r="Q3156" s="12" t="str">
        <f>CONCATENATE(X3156," ",Y3156)</f>
        <v>Pica pica</v>
      </c>
      <c r="R3156" s="14" t="str">
        <f>CONCATENATE(S3156,", ",T3156,", ",U3156,", ",V3156,", ",W3156,", ",X3156,", ",Y3156)</f>
        <v>Animalia, Chordata, Aves, Passeriformes, Corvidae, Pica, pica</v>
      </c>
      <c r="S3156" s="6" t="s">
        <v>76</v>
      </c>
      <c r="T3156" s="6" t="s">
        <v>77</v>
      </c>
      <c r="U3156" s="6" t="s">
        <v>78</v>
      </c>
      <c r="V3156" s="12" t="s">
        <v>79</v>
      </c>
      <c r="W3156" s="12" t="s">
        <v>104</v>
      </c>
      <c r="X3156" s="12" t="s">
        <v>155</v>
      </c>
      <c r="Y3156" s="12" t="s">
        <v>156</v>
      </c>
      <c r="AA3156" s="12" t="s">
        <v>83</v>
      </c>
      <c r="AB3156" s="6" t="s">
        <v>84</v>
      </c>
      <c r="AC3156" s="12" t="s">
        <v>157</v>
      </c>
      <c r="AD3156" s="12" t="s">
        <v>259</v>
      </c>
      <c r="AE3156" s="2">
        <v>45093</v>
      </c>
      <c r="AF3156" s="43" t="s">
        <v>87</v>
      </c>
      <c r="AG3156" s="7" t="s">
        <v>158</v>
      </c>
      <c r="AH3156" s="43">
        <v>48.114177283441002</v>
      </c>
      <c r="AI3156" s="43">
        <v>-1.7115202207773601</v>
      </c>
      <c r="AL3156" s="43">
        <v>10</v>
      </c>
      <c r="AN3156" s="46" t="s">
        <v>5240</v>
      </c>
      <c r="AO3156" s="5" t="s">
        <v>89</v>
      </c>
      <c r="AP3156" s="12" t="s">
        <v>259</v>
      </c>
      <c r="AR3156" s="7" t="s">
        <v>90</v>
      </c>
      <c r="AT3156" s="4" t="str">
        <f>CONCATENATE(AU3156,", ",AV3156,", ",AW3156,", ",AX3156,", ",AY3156,", ",AZ3156,", ",BA3156)</f>
        <v>Europe, France, FR, Bretagne, Ille-et-Vilaine, Rennes, Campus Institut Agro Rennes</v>
      </c>
      <c r="AU3156" s="1" t="s">
        <v>91</v>
      </c>
      <c r="AV3156" s="1" t="s">
        <v>92</v>
      </c>
      <c r="AW3156" s="1" t="s">
        <v>93</v>
      </c>
      <c r="AX3156" s="1" t="s">
        <v>94</v>
      </c>
      <c r="AY3156" s="1" t="s">
        <v>95</v>
      </c>
      <c r="AZ3156" s="1" t="s">
        <v>96</v>
      </c>
      <c r="BA3156" s="1" t="s">
        <v>5242</v>
      </c>
      <c r="BC3156" s="43"/>
      <c r="BF3156" s="43" t="s">
        <v>4596</v>
      </c>
      <c r="BG3156" s="43" t="s">
        <v>93</v>
      </c>
      <c r="BH3156" s="7" t="s">
        <v>97</v>
      </c>
      <c r="BJ3156" s="7" t="s">
        <v>98</v>
      </c>
      <c r="BK3156" s="7" t="s">
        <v>99</v>
      </c>
      <c r="BL3156" s="7" t="s">
        <v>4597</v>
      </c>
      <c r="BM3156" s="7" t="s">
        <v>4598</v>
      </c>
      <c r="BS3156" s="12" t="s">
        <v>259</v>
      </c>
      <c r="BU3156" s="43">
        <v>1</v>
      </c>
      <c r="BW3156" s="43" t="s">
        <v>103</v>
      </c>
    </row>
    <row r="3157" spans="3:75" x14ac:dyDescent="0.35">
      <c r="C3157" s="43" t="str">
        <f t="shared" si="49"/>
        <v>IARA:BDT-06:2023: 3156</v>
      </c>
      <c r="D3157" s="43">
        <v>3156</v>
      </c>
      <c r="E3157" s="43" t="s">
        <v>5313</v>
      </c>
      <c r="F3157" s="1" t="s">
        <v>73</v>
      </c>
      <c r="G3157" s="43" t="s">
        <v>5257</v>
      </c>
      <c r="H3157" s="2">
        <v>45093</v>
      </c>
      <c r="J3157" s="12">
        <f>YEAR(H3157)</f>
        <v>2023</v>
      </c>
      <c r="K3157" s="12">
        <f>MONTH(H3157)</f>
        <v>6</v>
      </c>
      <c r="L3157" s="12">
        <f>DAY(H3157)</f>
        <v>16</v>
      </c>
      <c r="M3157" s="13"/>
      <c r="P3157" s="12" t="s">
        <v>75</v>
      </c>
      <c r="Q3157" s="12" t="str">
        <f>CONCATENATE(X3157," ",Y3157)</f>
        <v>Columba palumbus</v>
      </c>
      <c r="R3157" s="14" t="str">
        <f>CONCATENATE(S3157,", ",T3157,", ",U3157,", ",V3157,", ",W3157,", ",X3157,", ",Y3157)</f>
        <v>Animalia, Chordata, Aves, Columbiformes, Columbidae, Columba, palumbus</v>
      </c>
      <c r="S3157" s="6" t="s">
        <v>76</v>
      </c>
      <c r="T3157" s="6" t="s">
        <v>77</v>
      </c>
      <c r="U3157" s="6" t="s">
        <v>78</v>
      </c>
      <c r="V3157" s="12" t="s">
        <v>159</v>
      </c>
      <c r="W3157" s="12" t="s">
        <v>160</v>
      </c>
      <c r="X3157" s="12" t="s">
        <v>161</v>
      </c>
      <c r="Y3157" s="12" t="s">
        <v>162</v>
      </c>
      <c r="AA3157" s="12" t="s">
        <v>83</v>
      </c>
      <c r="AB3157" s="6" t="s">
        <v>84</v>
      </c>
      <c r="AC3157" s="12" t="s">
        <v>163</v>
      </c>
      <c r="AD3157" s="12" t="s">
        <v>259</v>
      </c>
      <c r="AE3157" s="2">
        <v>45093</v>
      </c>
      <c r="AF3157" s="43" t="s">
        <v>87</v>
      </c>
      <c r="AG3157" s="7" t="s">
        <v>164</v>
      </c>
      <c r="AH3157" s="43">
        <v>48.114165415386999</v>
      </c>
      <c r="AI3157" s="43">
        <v>-1.71181688082171</v>
      </c>
      <c r="AL3157" s="43">
        <v>10</v>
      </c>
      <c r="AN3157" s="46" t="s">
        <v>5240</v>
      </c>
      <c r="AO3157" s="5" t="s">
        <v>89</v>
      </c>
      <c r="AP3157" s="12" t="s">
        <v>259</v>
      </c>
      <c r="AR3157" s="7" t="s">
        <v>90</v>
      </c>
      <c r="AT3157" s="4" t="str">
        <f>CONCATENATE(AU3157,", ",AV3157,", ",AW3157,", ",AX3157,", ",AY3157,", ",AZ3157,", ",BA3157)</f>
        <v>Europe, France, FR, Bretagne, Ille-et-Vilaine, Rennes, Campus Institut Agro Rennes</v>
      </c>
      <c r="AU3157" s="1" t="s">
        <v>91</v>
      </c>
      <c r="AV3157" s="1" t="s">
        <v>92</v>
      </c>
      <c r="AW3157" s="1" t="s">
        <v>93</v>
      </c>
      <c r="AX3157" s="1" t="s">
        <v>94</v>
      </c>
      <c r="AY3157" s="1" t="s">
        <v>95</v>
      </c>
      <c r="AZ3157" s="1" t="s">
        <v>96</v>
      </c>
      <c r="BA3157" s="1" t="s">
        <v>5242</v>
      </c>
      <c r="BC3157" s="43"/>
      <c r="BF3157" s="43" t="s">
        <v>4596</v>
      </c>
      <c r="BG3157" s="43" t="s">
        <v>93</v>
      </c>
      <c r="BH3157" s="7" t="s">
        <v>97</v>
      </c>
      <c r="BJ3157" s="7" t="s">
        <v>98</v>
      </c>
      <c r="BK3157" s="7" t="s">
        <v>99</v>
      </c>
      <c r="BL3157" s="7" t="s">
        <v>4597</v>
      </c>
      <c r="BM3157" s="7" t="s">
        <v>4598</v>
      </c>
      <c r="BS3157" s="12" t="s">
        <v>259</v>
      </c>
      <c r="BU3157" s="43">
        <v>1</v>
      </c>
      <c r="BW3157" s="43" t="s">
        <v>103</v>
      </c>
    </row>
    <row r="3158" spans="3:75" x14ac:dyDescent="0.35">
      <c r="C3158" s="43" t="str">
        <f t="shared" si="49"/>
        <v>IARA:BDT-06:2023: 3157</v>
      </c>
      <c r="D3158" s="43">
        <v>3157</v>
      </c>
      <c r="E3158" s="43" t="s">
        <v>5313</v>
      </c>
      <c r="F3158" s="1" t="s">
        <v>73</v>
      </c>
      <c r="G3158" s="43" t="s">
        <v>5257</v>
      </c>
      <c r="H3158" s="2">
        <v>45093</v>
      </c>
      <c r="J3158" s="12">
        <f>YEAR(H3158)</f>
        <v>2023</v>
      </c>
      <c r="K3158" s="12">
        <f>MONTH(H3158)</f>
        <v>6</v>
      </c>
      <c r="L3158" s="12">
        <f>DAY(H3158)</f>
        <v>16</v>
      </c>
      <c r="M3158" s="13"/>
      <c r="P3158" s="12" t="s">
        <v>75</v>
      </c>
      <c r="Q3158" s="12" t="str">
        <f>CONCATENATE(X3158," ",Y3158)</f>
        <v>Sylvia atricapilla</v>
      </c>
      <c r="R3158" s="14" t="str">
        <f>CONCATENATE(S3158,", ",T3158,", ",U3158,", ",V3158,", ",W3158,", ",X3158,", ",Y3158)</f>
        <v>Animalia, Chordata, Aves, Passeriformes, Sylviidae, Sylvia, atricapilla</v>
      </c>
      <c r="S3158" s="6" t="s">
        <v>76</v>
      </c>
      <c r="T3158" s="6" t="s">
        <v>77</v>
      </c>
      <c r="U3158" s="6" t="s">
        <v>78</v>
      </c>
      <c r="V3158" s="12" t="s">
        <v>79</v>
      </c>
      <c r="W3158" s="12" t="s">
        <v>117</v>
      </c>
      <c r="X3158" s="12" t="s">
        <v>118</v>
      </c>
      <c r="Y3158" s="12" t="s">
        <v>119</v>
      </c>
      <c r="AA3158" s="12" t="s">
        <v>83</v>
      </c>
      <c r="AB3158" s="6" t="s">
        <v>84</v>
      </c>
      <c r="AC3158" s="12" t="s">
        <v>120</v>
      </c>
      <c r="AD3158" s="12" t="s">
        <v>259</v>
      </c>
      <c r="AE3158" s="2">
        <v>45093</v>
      </c>
      <c r="AF3158" s="43" t="s">
        <v>87</v>
      </c>
      <c r="AG3158" s="7" t="s">
        <v>121</v>
      </c>
      <c r="AH3158" s="43">
        <v>48.114054261658502</v>
      </c>
      <c r="AI3158" s="43">
        <v>-1.7117997029563501</v>
      </c>
      <c r="AL3158" s="43">
        <v>10</v>
      </c>
      <c r="AN3158" s="46" t="s">
        <v>5240</v>
      </c>
      <c r="AO3158" s="5" t="s">
        <v>89</v>
      </c>
      <c r="AP3158" s="12" t="s">
        <v>259</v>
      </c>
      <c r="AR3158" s="7" t="s">
        <v>90</v>
      </c>
      <c r="AT3158" s="4" t="str">
        <f>CONCATENATE(AU3158,", ",AV3158,", ",AW3158,", ",AX3158,", ",AY3158,", ",AZ3158,", ",BA3158)</f>
        <v>Europe, France, FR, Bretagne, Ille-et-Vilaine, Rennes, Campus Institut Agro Rennes</v>
      </c>
      <c r="AU3158" s="1" t="s">
        <v>91</v>
      </c>
      <c r="AV3158" s="1" t="s">
        <v>92</v>
      </c>
      <c r="AW3158" s="1" t="s">
        <v>93</v>
      </c>
      <c r="AX3158" s="1" t="s">
        <v>94</v>
      </c>
      <c r="AY3158" s="1" t="s">
        <v>95</v>
      </c>
      <c r="AZ3158" s="1" t="s">
        <v>96</v>
      </c>
      <c r="BA3158" s="1" t="s">
        <v>5242</v>
      </c>
      <c r="BC3158" s="43"/>
      <c r="BF3158" s="43" t="s">
        <v>4596</v>
      </c>
      <c r="BG3158" s="43" t="s">
        <v>93</v>
      </c>
      <c r="BH3158" s="7" t="s">
        <v>97</v>
      </c>
      <c r="BJ3158" s="7" t="s">
        <v>98</v>
      </c>
      <c r="BK3158" s="7" t="s">
        <v>99</v>
      </c>
      <c r="BL3158" s="7" t="s">
        <v>4597</v>
      </c>
      <c r="BM3158" s="7" t="s">
        <v>4598</v>
      </c>
      <c r="BS3158" s="12" t="s">
        <v>259</v>
      </c>
      <c r="BU3158" s="43">
        <v>1</v>
      </c>
      <c r="BW3158" s="43" t="s">
        <v>103</v>
      </c>
    </row>
    <row r="3159" spans="3:75" x14ac:dyDescent="0.35">
      <c r="C3159" s="43" t="str">
        <f t="shared" si="49"/>
        <v>IARA:BDT-06:2023: 3158</v>
      </c>
      <c r="D3159" s="43">
        <v>3158</v>
      </c>
      <c r="E3159" s="43" t="s">
        <v>5313</v>
      </c>
      <c r="F3159" s="1" t="s">
        <v>73</v>
      </c>
      <c r="G3159" s="43" t="s">
        <v>5257</v>
      </c>
      <c r="H3159" s="2">
        <v>45093</v>
      </c>
      <c r="J3159" s="12">
        <f>YEAR(H3159)</f>
        <v>2023</v>
      </c>
      <c r="K3159" s="12">
        <f>MONTH(H3159)</f>
        <v>6</v>
      </c>
      <c r="L3159" s="12">
        <f>DAY(H3159)</f>
        <v>16</v>
      </c>
      <c r="M3159" s="13"/>
      <c r="P3159" s="12" t="s">
        <v>75</v>
      </c>
      <c r="Q3159" s="12" t="str">
        <f>CONCATENATE(X3159," ",Y3159)</f>
        <v>Columba palumbus</v>
      </c>
      <c r="R3159" s="14" t="str">
        <f>CONCATENATE(S3159,", ",T3159,", ",U3159,", ",V3159,", ",W3159,", ",X3159,", ",Y3159)</f>
        <v>Animalia, Chordata, Aves, Columbiformes, Columbidae, Columba, palumbus</v>
      </c>
      <c r="S3159" s="6" t="s">
        <v>76</v>
      </c>
      <c r="T3159" s="6" t="s">
        <v>77</v>
      </c>
      <c r="U3159" s="6" t="s">
        <v>78</v>
      </c>
      <c r="V3159" s="12" t="s">
        <v>159</v>
      </c>
      <c r="W3159" s="12" t="s">
        <v>160</v>
      </c>
      <c r="X3159" s="12" t="s">
        <v>161</v>
      </c>
      <c r="Y3159" s="12" t="s">
        <v>162</v>
      </c>
      <c r="AA3159" s="12" t="s">
        <v>83</v>
      </c>
      <c r="AB3159" s="6" t="s">
        <v>84</v>
      </c>
      <c r="AC3159" s="12" t="s">
        <v>163</v>
      </c>
      <c r="AD3159" s="12" t="s">
        <v>259</v>
      </c>
      <c r="AE3159" s="2">
        <v>45093</v>
      </c>
      <c r="AF3159" s="43" t="s">
        <v>87</v>
      </c>
      <c r="AG3159" s="7" t="s">
        <v>164</v>
      </c>
      <c r="AH3159" s="43">
        <v>48.114685315799598</v>
      </c>
      <c r="AI3159" s="43">
        <v>-1.71182695614735</v>
      </c>
      <c r="AL3159" s="43">
        <v>10</v>
      </c>
      <c r="AN3159" s="46" t="s">
        <v>5240</v>
      </c>
      <c r="AO3159" s="5" t="s">
        <v>89</v>
      </c>
      <c r="AP3159" s="12" t="s">
        <v>259</v>
      </c>
      <c r="AR3159" s="7" t="s">
        <v>90</v>
      </c>
      <c r="AT3159" s="4" t="str">
        <f>CONCATENATE(AU3159,", ",AV3159,", ",AW3159,", ",AX3159,", ",AY3159,", ",AZ3159,", ",BA3159)</f>
        <v>Europe, France, FR, Bretagne, Ille-et-Vilaine, Rennes, Campus Institut Agro Rennes</v>
      </c>
      <c r="AU3159" s="1" t="s">
        <v>91</v>
      </c>
      <c r="AV3159" s="1" t="s">
        <v>92</v>
      </c>
      <c r="AW3159" s="1" t="s">
        <v>93</v>
      </c>
      <c r="AX3159" s="1" t="s">
        <v>94</v>
      </c>
      <c r="AY3159" s="1" t="s">
        <v>95</v>
      </c>
      <c r="AZ3159" s="1" t="s">
        <v>96</v>
      </c>
      <c r="BA3159" s="1" t="s">
        <v>5242</v>
      </c>
      <c r="BC3159" s="43"/>
      <c r="BF3159" s="43" t="s">
        <v>4596</v>
      </c>
      <c r="BG3159" s="43" t="s">
        <v>93</v>
      </c>
      <c r="BH3159" s="7" t="s">
        <v>97</v>
      </c>
      <c r="BJ3159" s="7" t="s">
        <v>98</v>
      </c>
      <c r="BK3159" s="7" t="s">
        <v>99</v>
      </c>
      <c r="BL3159" s="7" t="s">
        <v>4597</v>
      </c>
      <c r="BM3159" s="7" t="s">
        <v>4598</v>
      </c>
      <c r="BS3159" s="12" t="s">
        <v>259</v>
      </c>
      <c r="BU3159" s="43">
        <v>1</v>
      </c>
      <c r="BW3159" s="43" t="s">
        <v>103</v>
      </c>
    </row>
    <row r="3160" spans="3:75" x14ac:dyDescent="0.35">
      <c r="C3160" s="43" t="str">
        <f t="shared" si="49"/>
        <v>IARA:BDT-06:2023: 3159</v>
      </c>
      <c r="D3160" s="43">
        <v>3159</v>
      </c>
      <c r="E3160" s="43" t="s">
        <v>5313</v>
      </c>
      <c r="F3160" s="1" t="s">
        <v>73</v>
      </c>
      <c r="G3160" s="43" t="s">
        <v>5257</v>
      </c>
      <c r="H3160" s="2">
        <v>45093</v>
      </c>
      <c r="J3160" s="12">
        <f>YEAR(H3160)</f>
        <v>2023</v>
      </c>
      <c r="K3160" s="12">
        <f>MONTH(H3160)</f>
        <v>6</v>
      </c>
      <c r="L3160" s="12">
        <f>DAY(H3160)</f>
        <v>16</v>
      </c>
      <c r="M3160" s="13"/>
      <c r="P3160" s="12" t="s">
        <v>75</v>
      </c>
      <c r="Q3160" s="12" t="str">
        <f>CONCATENATE(X3160," ",Y3160)</f>
        <v>Turdus merula</v>
      </c>
      <c r="R3160" s="14" t="str">
        <f>CONCATENATE(S3160,", ",T3160,", ",U3160,", ",V3160,", ",W3160,", ",X3160,", ",Y3160)</f>
        <v>Animalia, Chordata, Aves, Passeriformes, Turdidae, Turdus, merula</v>
      </c>
      <c r="S3160" s="6" t="s">
        <v>76</v>
      </c>
      <c r="T3160" s="6" t="s">
        <v>77</v>
      </c>
      <c r="U3160" s="6" t="s">
        <v>78</v>
      </c>
      <c r="V3160" s="17" t="s">
        <v>79</v>
      </c>
      <c r="W3160" s="17" t="s">
        <v>126</v>
      </c>
      <c r="X3160" s="17" t="s">
        <v>127</v>
      </c>
      <c r="Y3160" s="17" t="s">
        <v>132</v>
      </c>
      <c r="AA3160" s="12" t="s">
        <v>83</v>
      </c>
      <c r="AB3160" s="6" t="s">
        <v>84</v>
      </c>
      <c r="AC3160" s="12" t="s">
        <v>133</v>
      </c>
      <c r="AD3160" s="12" t="s">
        <v>259</v>
      </c>
      <c r="AE3160" s="2">
        <v>45093</v>
      </c>
      <c r="AF3160" s="43" t="s">
        <v>87</v>
      </c>
      <c r="AG3160" s="7" t="s">
        <v>134</v>
      </c>
      <c r="AH3160" s="43">
        <v>48.1150950181475</v>
      </c>
      <c r="AI3160" s="43">
        <v>-1.7111881829512201</v>
      </c>
      <c r="AL3160" s="43">
        <v>10</v>
      </c>
      <c r="AN3160" s="46" t="s">
        <v>5240</v>
      </c>
      <c r="AO3160" s="5" t="s">
        <v>89</v>
      </c>
      <c r="AP3160" s="12" t="s">
        <v>259</v>
      </c>
      <c r="AR3160" s="7" t="s">
        <v>90</v>
      </c>
      <c r="AT3160" s="4" t="str">
        <f>CONCATENATE(AU3160,", ",AV3160,", ",AW3160,", ",AX3160,", ",AY3160,", ",AZ3160,", ",BA3160)</f>
        <v>Europe, France, FR, Bretagne, Ille-et-Vilaine, Rennes, Campus Institut Agro Rennes</v>
      </c>
      <c r="AU3160" s="1" t="s">
        <v>91</v>
      </c>
      <c r="AV3160" s="1" t="s">
        <v>92</v>
      </c>
      <c r="AW3160" s="1" t="s">
        <v>93</v>
      </c>
      <c r="AX3160" s="1" t="s">
        <v>94</v>
      </c>
      <c r="AY3160" s="1" t="s">
        <v>95</v>
      </c>
      <c r="AZ3160" s="1" t="s">
        <v>96</v>
      </c>
      <c r="BA3160" s="1" t="s">
        <v>5242</v>
      </c>
      <c r="BC3160" s="43"/>
      <c r="BF3160" s="43" t="s">
        <v>4596</v>
      </c>
      <c r="BG3160" s="43" t="s">
        <v>93</v>
      </c>
      <c r="BH3160" s="7" t="s">
        <v>97</v>
      </c>
      <c r="BJ3160" s="7" t="s">
        <v>98</v>
      </c>
      <c r="BK3160" s="7" t="s">
        <v>99</v>
      </c>
      <c r="BL3160" s="7" t="s">
        <v>4597</v>
      </c>
      <c r="BM3160" s="7" t="s">
        <v>4598</v>
      </c>
      <c r="BS3160" s="12" t="s">
        <v>259</v>
      </c>
      <c r="BU3160" s="43">
        <v>1</v>
      </c>
      <c r="BW3160" s="43" t="s">
        <v>103</v>
      </c>
    </row>
    <row r="3161" spans="3:75" x14ac:dyDescent="0.35">
      <c r="C3161" s="43" t="str">
        <f t="shared" si="49"/>
        <v>IARA:BDT-06:2023: 3160</v>
      </c>
      <c r="D3161" s="43">
        <v>3160</v>
      </c>
      <c r="E3161" s="43" t="s">
        <v>5313</v>
      </c>
      <c r="F3161" s="1" t="s">
        <v>73</v>
      </c>
      <c r="G3161" s="43" t="s">
        <v>5257</v>
      </c>
      <c r="H3161" s="2">
        <v>45093</v>
      </c>
      <c r="J3161" s="12">
        <f>YEAR(H3161)</f>
        <v>2023</v>
      </c>
      <c r="K3161" s="12">
        <f>MONTH(H3161)</f>
        <v>6</v>
      </c>
      <c r="L3161" s="12">
        <f>DAY(H3161)</f>
        <v>16</v>
      </c>
      <c r="M3161" s="13"/>
      <c r="P3161" s="12" t="s">
        <v>75</v>
      </c>
      <c r="Q3161" s="12" t="str">
        <f>CONCATENATE(X3161," ",Y3161)</f>
        <v>Turdus merula</v>
      </c>
      <c r="R3161" s="14" t="str">
        <f>CONCATENATE(S3161,", ",T3161,", ",U3161,", ",V3161,", ",W3161,", ",X3161,", ",Y3161)</f>
        <v>Animalia, Chordata, Aves, Passeriformes, Turdidae, Turdus, merula</v>
      </c>
      <c r="S3161" s="6" t="s">
        <v>76</v>
      </c>
      <c r="T3161" s="6" t="s">
        <v>77</v>
      </c>
      <c r="U3161" s="6" t="s">
        <v>78</v>
      </c>
      <c r="V3161" s="17" t="s">
        <v>79</v>
      </c>
      <c r="W3161" s="17" t="s">
        <v>126</v>
      </c>
      <c r="X3161" s="17" t="s">
        <v>127</v>
      </c>
      <c r="Y3161" s="17" t="s">
        <v>132</v>
      </c>
      <c r="AA3161" s="12" t="s">
        <v>83</v>
      </c>
      <c r="AB3161" s="6" t="s">
        <v>84</v>
      </c>
      <c r="AC3161" s="12" t="s">
        <v>133</v>
      </c>
      <c r="AD3161" s="12" t="s">
        <v>259</v>
      </c>
      <c r="AE3161" s="2">
        <v>45093</v>
      </c>
      <c r="AF3161" s="43" t="s">
        <v>87</v>
      </c>
      <c r="AG3161" s="7" t="s">
        <v>134</v>
      </c>
      <c r="AH3161" s="43">
        <v>48.115015186896599</v>
      </c>
      <c r="AI3161" s="43">
        <v>-1.71075263048566</v>
      </c>
      <c r="AL3161" s="43">
        <v>10</v>
      </c>
      <c r="AN3161" s="46" t="s">
        <v>5240</v>
      </c>
      <c r="AO3161" s="5" t="s">
        <v>89</v>
      </c>
      <c r="AP3161" s="12" t="s">
        <v>259</v>
      </c>
      <c r="AR3161" s="7" t="s">
        <v>90</v>
      </c>
      <c r="AT3161" s="4" t="str">
        <f>CONCATENATE(AU3161,", ",AV3161,", ",AW3161,", ",AX3161,", ",AY3161,", ",AZ3161,", ",BA3161)</f>
        <v>Europe, France, FR, Bretagne, Ille-et-Vilaine, Rennes, Campus Institut Agro Rennes</v>
      </c>
      <c r="AU3161" s="1" t="s">
        <v>91</v>
      </c>
      <c r="AV3161" s="1" t="s">
        <v>92</v>
      </c>
      <c r="AW3161" s="1" t="s">
        <v>93</v>
      </c>
      <c r="AX3161" s="1" t="s">
        <v>94</v>
      </c>
      <c r="AY3161" s="1" t="s">
        <v>95</v>
      </c>
      <c r="AZ3161" s="1" t="s">
        <v>96</v>
      </c>
      <c r="BA3161" s="1" t="s">
        <v>5242</v>
      </c>
      <c r="BC3161" s="43"/>
      <c r="BF3161" s="43" t="s">
        <v>4596</v>
      </c>
      <c r="BG3161" s="43" t="s">
        <v>93</v>
      </c>
      <c r="BH3161" s="7" t="s">
        <v>97</v>
      </c>
      <c r="BJ3161" s="7" t="s">
        <v>98</v>
      </c>
      <c r="BK3161" s="7" t="s">
        <v>99</v>
      </c>
      <c r="BL3161" s="7" t="s">
        <v>4597</v>
      </c>
      <c r="BM3161" s="7" t="s">
        <v>4598</v>
      </c>
      <c r="BS3161" s="12" t="s">
        <v>259</v>
      </c>
      <c r="BU3161" s="43">
        <v>1</v>
      </c>
      <c r="BW3161" s="43" t="s">
        <v>103</v>
      </c>
    </row>
    <row r="3162" spans="3:75" x14ac:dyDescent="0.35">
      <c r="C3162" s="43" t="str">
        <f t="shared" si="49"/>
        <v>IARA:BDT-06:2023: 3161</v>
      </c>
      <c r="D3162" s="43">
        <v>3161</v>
      </c>
      <c r="E3162" s="43" t="s">
        <v>5313</v>
      </c>
      <c r="F3162" s="1" t="s">
        <v>73</v>
      </c>
      <c r="G3162" s="43" t="s">
        <v>5257</v>
      </c>
      <c r="H3162" s="2">
        <v>45093</v>
      </c>
      <c r="J3162" s="12">
        <f>YEAR(H3162)</f>
        <v>2023</v>
      </c>
      <c r="K3162" s="12">
        <f>MONTH(H3162)</f>
        <v>6</v>
      </c>
      <c r="L3162" s="12">
        <f>DAY(H3162)</f>
        <v>16</v>
      </c>
      <c r="M3162" s="13"/>
      <c r="P3162" s="12" t="s">
        <v>75</v>
      </c>
      <c r="Q3162" s="12" t="str">
        <f>CONCATENATE(X3162," ",Y3162)</f>
        <v>Phylloscopus collybita</v>
      </c>
      <c r="R3162" s="14" t="str">
        <f>CONCATENATE(S3162,", ",T3162,", ",U3162,", ",V3162,", ",W3162,", ",X3162,", ",Y3162)</f>
        <v>Animalia, Chordata, Aves, Passeriformes, Phylloscopidae, Phylloscopus, collybita</v>
      </c>
      <c r="S3162" s="6" t="s">
        <v>76</v>
      </c>
      <c r="T3162" s="6" t="s">
        <v>77</v>
      </c>
      <c r="U3162" s="6" t="s">
        <v>78</v>
      </c>
      <c r="V3162" s="12" t="s">
        <v>79</v>
      </c>
      <c r="W3162" s="12" t="s">
        <v>170</v>
      </c>
      <c r="X3162" s="12" t="s">
        <v>171</v>
      </c>
      <c r="Y3162" s="12" t="s">
        <v>172</v>
      </c>
      <c r="AA3162" s="12" t="s">
        <v>83</v>
      </c>
      <c r="AB3162" s="6" t="s">
        <v>173</v>
      </c>
      <c r="AC3162" s="12" t="s">
        <v>174</v>
      </c>
      <c r="AD3162" s="12" t="s">
        <v>259</v>
      </c>
      <c r="AE3162" s="2">
        <v>45093</v>
      </c>
      <c r="AF3162" s="43" t="s">
        <v>87</v>
      </c>
      <c r="AG3162" s="7" t="s">
        <v>175</v>
      </c>
      <c r="AH3162" s="43">
        <v>48.114923637631598</v>
      </c>
      <c r="AI3162" s="43">
        <v>-1.71036686509884</v>
      </c>
      <c r="AL3162" s="43">
        <v>10</v>
      </c>
      <c r="AN3162" s="46" t="s">
        <v>5240</v>
      </c>
      <c r="AO3162" s="5" t="s">
        <v>89</v>
      </c>
      <c r="AP3162" s="12" t="s">
        <v>259</v>
      </c>
      <c r="AR3162" s="7" t="s">
        <v>90</v>
      </c>
      <c r="AT3162" s="4" t="str">
        <f>CONCATENATE(AU3162,", ",AV3162,", ",AW3162,", ",AX3162,", ",AY3162,", ",AZ3162,", ",BA3162)</f>
        <v>Europe, France, FR, Bretagne, Ille-et-Vilaine, Rennes, Campus Institut Agro Rennes</v>
      </c>
      <c r="AU3162" s="1" t="s">
        <v>91</v>
      </c>
      <c r="AV3162" s="1" t="s">
        <v>92</v>
      </c>
      <c r="AW3162" s="1" t="s">
        <v>93</v>
      </c>
      <c r="AX3162" s="1" t="s">
        <v>94</v>
      </c>
      <c r="AY3162" s="1" t="s">
        <v>95</v>
      </c>
      <c r="AZ3162" s="1" t="s">
        <v>96</v>
      </c>
      <c r="BA3162" s="1" t="s">
        <v>5242</v>
      </c>
      <c r="BC3162" s="43"/>
      <c r="BF3162" s="43" t="s">
        <v>4596</v>
      </c>
      <c r="BG3162" s="43" t="s">
        <v>93</v>
      </c>
      <c r="BH3162" s="7" t="s">
        <v>97</v>
      </c>
      <c r="BJ3162" s="7" t="s">
        <v>98</v>
      </c>
      <c r="BK3162" s="7" t="s">
        <v>99</v>
      </c>
      <c r="BL3162" s="7" t="s">
        <v>4597</v>
      </c>
      <c r="BM3162" s="7" t="s">
        <v>4598</v>
      </c>
      <c r="BS3162" s="12" t="s">
        <v>259</v>
      </c>
      <c r="BU3162" s="43">
        <v>1</v>
      </c>
      <c r="BW3162" s="43" t="s">
        <v>103</v>
      </c>
    </row>
    <row r="3163" spans="3:75" x14ac:dyDescent="0.35">
      <c r="C3163" s="43" t="str">
        <f t="shared" si="49"/>
        <v>IARA:BDT-06:2023: 3162</v>
      </c>
      <c r="D3163" s="43">
        <v>3162</v>
      </c>
      <c r="E3163" s="43" t="s">
        <v>5313</v>
      </c>
      <c r="F3163" s="1" t="s">
        <v>73</v>
      </c>
      <c r="G3163" s="43" t="s">
        <v>5257</v>
      </c>
      <c r="H3163" s="2">
        <v>45093</v>
      </c>
      <c r="J3163" s="12">
        <f>YEAR(H3163)</f>
        <v>2023</v>
      </c>
      <c r="K3163" s="12">
        <f>MONTH(H3163)</f>
        <v>6</v>
      </c>
      <c r="L3163" s="12">
        <f>DAY(H3163)</f>
        <v>16</v>
      </c>
      <c r="M3163" s="13"/>
      <c r="P3163" s="12" t="s">
        <v>75</v>
      </c>
      <c r="Q3163" s="12" t="str">
        <f>CONCATENATE(X3163," ",Y3163)</f>
        <v>Prunella modularis</v>
      </c>
      <c r="R3163" s="14" t="str">
        <f>CONCATENATE(S3163,", ",T3163,", ",U3163,", ",V3163,", ",W3163,", ",X3163,", ",Y3163)</f>
        <v>Animalia, Chordata, Aves, Passeriformes, Prunellidae, Prunella, modularis</v>
      </c>
      <c r="S3163" s="6" t="s">
        <v>76</v>
      </c>
      <c r="T3163" s="6" t="s">
        <v>77</v>
      </c>
      <c r="U3163" s="6" t="s">
        <v>78</v>
      </c>
      <c r="V3163" s="6" t="s">
        <v>79</v>
      </c>
      <c r="W3163" s="6" t="s">
        <v>80</v>
      </c>
      <c r="X3163" s="6" t="s">
        <v>81</v>
      </c>
      <c r="Y3163" s="6" t="s">
        <v>82</v>
      </c>
      <c r="AA3163" s="12" t="s">
        <v>83</v>
      </c>
      <c r="AB3163" s="6" t="s">
        <v>84</v>
      </c>
      <c r="AC3163" s="12" t="s">
        <v>85</v>
      </c>
      <c r="AD3163" s="12" t="s">
        <v>259</v>
      </c>
      <c r="AE3163" s="2">
        <v>45093</v>
      </c>
      <c r="AF3163" s="43" t="s">
        <v>87</v>
      </c>
      <c r="AG3163" s="7" t="s">
        <v>88</v>
      </c>
      <c r="AH3163" s="43">
        <v>48.114457621168</v>
      </c>
      <c r="AI3163" s="43">
        <v>-1.7098605687327599</v>
      </c>
      <c r="AL3163" s="43">
        <v>10</v>
      </c>
      <c r="AN3163" s="46" t="s">
        <v>5240</v>
      </c>
      <c r="AO3163" s="5" t="s">
        <v>89</v>
      </c>
      <c r="AP3163" s="12" t="s">
        <v>259</v>
      </c>
      <c r="AR3163" s="7" t="s">
        <v>90</v>
      </c>
      <c r="AT3163" s="4" t="str">
        <f>CONCATENATE(AU3163,", ",AV3163,", ",AW3163,", ",AX3163,", ",AY3163,", ",AZ3163,", ",BA3163)</f>
        <v>Europe, France, FR, Bretagne, Ille-et-Vilaine, Rennes, Campus Institut Agro Rennes</v>
      </c>
      <c r="AU3163" s="1" t="s">
        <v>91</v>
      </c>
      <c r="AV3163" s="1" t="s">
        <v>92</v>
      </c>
      <c r="AW3163" s="1" t="s">
        <v>93</v>
      </c>
      <c r="AX3163" s="1" t="s">
        <v>94</v>
      </c>
      <c r="AY3163" s="1" t="s">
        <v>95</v>
      </c>
      <c r="AZ3163" s="1" t="s">
        <v>96</v>
      </c>
      <c r="BA3163" s="1" t="s">
        <v>5242</v>
      </c>
      <c r="BC3163" s="43"/>
      <c r="BF3163" s="43" t="s">
        <v>4596</v>
      </c>
      <c r="BG3163" s="43" t="s">
        <v>93</v>
      </c>
      <c r="BH3163" s="7" t="s">
        <v>97</v>
      </c>
      <c r="BJ3163" s="7" t="s">
        <v>98</v>
      </c>
      <c r="BK3163" s="7" t="s">
        <v>99</v>
      </c>
      <c r="BL3163" s="7" t="s">
        <v>4597</v>
      </c>
      <c r="BM3163" s="7" t="s">
        <v>4598</v>
      </c>
      <c r="BS3163" s="12" t="s">
        <v>259</v>
      </c>
      <c r="BU3163" s="43">
        <v>1</v>
      </c>
      <c r="BW3163" s="43" t="s">
        <v>103</v>
      </c>
    </row>
    <row r="3164" spans="3:75" x14ac:dyDescent="0.35">
      <c r="C3164" s="43" t="str">
        <f t="shared" si="49"/>
        <v>IARA:BDT-06:2023: 3163</v>
      </c>
      <c r="D3164" s="43">
        <v>3163</v>
      </c>
      <c r="E3164" s="43" t="s">
        <v>5313</v>
      </c>
      <c r="F3164" s="1" t="s">
        <v>73</v>
      </c>
      <c r="G3164" s="43" t="s">
        <v>5257</v>
      </c>
      <c r="H3164" s="2">
        <v>45093</v>
      </c>
      <c r="J3164" s="12">
        <f>YEAR(H3164)</f>
        <v>2023</v>
      </c>
      <c r="K3164" s="12">
        <f>MONTH(H3164)</f>
        <v>6</v>
      </c>
      <c r="L3164" s="12">
        <f>DAY(H3164)</f>
        <v>16</v>
      </c>
      <c r="M3164" s="13"/>
      <c r="P3164" s="12" t="s">
        <v>75</v>
      </c>
      <c r="Q3164" s="12" t="str">
        <f>CONCATENATE(X3164," ",Y3164)</f>
        <v>Columba livia</v>
      </c>
      <c r="R3164" s="14" t="str">
        <f>CONCATENATE(S3164,", ",T3164,", ",U3164,", ",V3164,", ",W3164,", ",X3164,", ",Y3164)</f>
        <v>Animalia, Chordata, Aves, Columbiformes, Columbidae, Columba, livia</v>
      </c>
      <c r="S3164" s="6" t="s">
        <v>76</v>
      </c>
      <c r="T3164" s="6" t="s">
        <v>77</v>
      </c>
      <c r="U3164" s="6" t="s">
        <v>78</v>
      </c>
      <c r="V3164" s="6" t="s">
        <v>159</v>
      </c>
      <c r="W3164" s="6" t="s">
        <v>160</v>
      </c>
      <c r="X3164" s="6" t="s">
        <v>161</v>
      </c>
      <c r="Y3164" s="6" t="s">
        <v>352</v>
      </c>
      <c r="AA3164" s="12" t="s">
        <v>83</v>
      </c>
      <c r="AB3164" s="6" t="s">
        <v>353</v>
      </c>
      <c r="AC3164" s="12" t="s">
        <v>288</v>
      </c>
      <c r="AD3164" s="12" t="s">
        <v>259</v>
      </c>
      <c r="AE3164" s="2">
        <v>45093</v>
      </c>
      <c r="AF3164" s="43" t="s">
        <v>87</v>
      </c>
      <c r="AG3164" s="7" t="s">
        <v>351</v>
      </c>
      <c r="AH3164" s="43">
        <v>48.114630607432296</v>
      </c>
      <c r="AI3164" s="43">
        <v>-1.7099123026827401</v>
      </c>
      <c r="AL3164" s="43">
        <v>10</v>
      </c>
      <c r="AN3164" s="46" t="s">
        <v>5240</v>
      </c>
      <c r="AO3164" s="5" t="s">
        <v>89</v>
      </c>
      <c r="AP3164" s="12" t="s">
        <v>259</v>
      </c>
      <c r="AR3164" s="7" t="s">
        <v>90</v>
      </c>
      <c r="AT3164" s="4" t="str">
        <f>CONCATENATE(AU3164,", ",AV3164,", ",AW3164,", ",AX3164,", ",AY3164,", ",AZ3164,", ",BA3164)</f>
        <v>Europe, France, FR, Bretagne, Ille-et-Vilaine, Rennes, Campus Institut Agro Rennes</v>
      </c>
      <c r="AU3164" s="1" t="s">
        <v>91</v>
      </c>
      <c r="AV3164" s="1" t="s">
        <v>92</v>
      </c>
      <c r="AW3164" s="1" t="s">
        <v>93</v>
      </c>
      <c r="AX3164" s="1" t="s">
        <v>94</v>
      </c>
      <c r="AY3164" s="1" t="s">
        <v>95</v>
      </c>
      <c r="AZ3164" s="1" t="s">
        <v>96</v>
      </c>
      <c r="BA3164" s="1" t="s">
        <v>5242</v>
      </c>
      <c r="BC3164" s="43"/>
      <c r="BF3164" s="43" t="s">
        <v>4596</v>
      </c>
      <c r="BG3164" s="43" t="s">
        <v>93</v>
      </c>
      <c r="BH3164" s="7" t="s">
        <v>97</v>
      </c>
      <c r="BJ3164" s="7" t="s">
        <v>98</v>
      </c>
      <c r="BK3164" s="7" t="s">
        <v>99</v>
      </c>
      <c r="BL3164" s="7" t="s">
        <v>4597</v>
      </c>
      <c r="BM3164" s="7" t="s">
        <v>4598</v>
      </c>
      <c r="BS3164" s="12" t="s">
        <v>259</v>
      </c>
      <c r="BU3164" s="43">
        <v>1</v>
      </c>
      <c r="BW3164" s="43" t="s">
        <v>103</v>
      </c>
    </row>
    <row r="3165" spans="3:75" x14ac:dyDescent="0.35">
      <c r="C3165" s="43" t="str">
        <f t="shared" si="49"/>
        <v>IARA:BDT-06:2023: 3164</v>
      </c>
      <c r="D3165" s="43">
        <v>3164</v>
      </c>
      <c r="E3165" s="43" t="s">
        <v>5313</v>
      </c>
      <c r="F3165" s="1" t="s">
        <v>73</v>
      </c>
      <c r="G3165" s="43" t="s">
        <v>5257</v>
      </c>
      <c r="H3165" s="2">
        <v>45093</v>
      </c>
      <c r="J3165" s="12">
        <f>YEAR(H3165)</f>
        <v>2023</v>
      </c>
      <c r="K3165" s="12">
        <f>MONTH(H3165)</f>
        <v>6</v>
      </c>
      <c r="L3165" s="12">
        <f>DAY(H3165)</f>
        <v>16</v>
      </c>
      <c r="M3165" s="13"/>
      <c r="P3165" s="12" t="s">
        <v>75</v>
      </c>
      <c r="Q3165" s="12" t="str">
        <f>CONCATENATE(X3165," ",Y3165)</f>
        <v>Columba livia</v>
      </c>
      <c r="R3165" s="14" t="str">
        <f>CONCATENATE(S3165,", ",T3165,", ",U3165,", ",V3165,", ",W3165,", ",X3165,", ",Y3165)</f>
        <v>Animalia, Chordata, Aves, Columbiformes, Columbidae, Columba, livia</v>
      </c>
      <c r="S3165" s="6" t="s">
        <v>76</v>
      </c>
      <c r="T3165" s="6" t="s">
        <v>77</v>
      </c>
      <c r="U3165" s="6" t="s">
        <v>78</v>
      </c>
      <c r="V3165" s="6" t="s">
        <v>159</v>
      </c>
      <c r="W3165" s="6" t="s">
        <v>160</v>
      </c>
      <c r="X3165" s="6" t="s">
        <v>161</v>
      </c>
      <c r="Y3165" s="6" t="s">
        <v>352</v>
      </c>
      <c r="AA3165" s="12" t="s">
        <v>83</v>
      </c>
      <c r="AB3165" s="6" t="s">
        <v>353</v>
      </c>
      <c r="AC3165" s="12" t="s">
        <v>288</v>
      </c>
      <c r="AD3165" s="12" t="s">
        <v>259</v>
      </c>
      <c r="AE3165" s="2">
        <v>45093</v>
      </c>
      <c r="AF3165" s="43" t="s">
        <v>87</v>
      </c>
      <c r="AG3165" s="7" t="s">
        <v>351</v>
      </c>
      <c r="AH3165" s="43">
        <v>48.114663946249898</v>
      </c>
      <c r="AI3165" s="43">
        <v>-1.7099297987803399</v>
      </c>
      <c r="AL3165" s="43">
        <v>10</v>
      </c>
      <c r="AN3165" s="46" t="s">
        <v>5240</v>
      </c>
      <c r="AO3165" s="5" t="s">
        <v>89</v>
      </c>
      <c r="AP3165" s="12" t="s">
        <v>259</v>
      </c>
      <c r="AR3165" s="7" t="s">
        <v>90</v>
      </c>
      <c r="AT3165" s="4" t="str">
        <f>CONCATENATE(AU3165,", ",AV3165,", ",AW3165,", ",AX3165,", ",AY3165,", ",AZ3165,", ",BA3165)</f>
        <v>Europe, France, FR, Bretagne, Ille-et-Vilaine, Rennes, Campus Institut Agro Rennes</v>
      </c>
      <c r="AU3165" s="1" t="s">
        <v>91</v>
      </c>
      <c r="AV3165" s="1" t="s">
        <v>92</v>
      </c>
      <c r="AW3165" s="1" t="s">
        <v>93</v>
      </c>
      <c r="AX3165" s="1" t="s">
        <v>94</v>
      </c>
      <c r="AY3165" s="1" t="s">
        <v>95</v>
      </c>
      <c r="AZ3165" s="1" t="s">
        <v>96</v>
      </c>
      <c r="BA3165" s="1" t="s">
        <v>5242</v>
      </c>
      <c r="BC3165" s="43"/>
      <c r="BF3165" s="43" t="s">
        <v>4596</v>
      </c>
      <c r="BG3165" s="43" t="s">
        <v>93</v>
      </c>
      <c r="BH3165" s="7" t="s">
        <v>97</v>
      </c>
      <c r="BJ3165" s="7" t="s">
        <v>98</v>
      </c>
      <c r="BK3165" s="7" t="s">
        <v>99</v>
      </c>
      <c r="BL3165" s="7" t="s">
        <v>4597</v>
      </c>
      <c r="BM3165" s="7" t="s">
        <v>4598</v>
      </c>
      <c r="BS3165" s="12" t="s">
        <v>259</v>
      </c>
      <c r="BU3165" s="43">
        <v>1</v>
      </c>
      <c r="BW3165" s="43" t="s">
        <v>103</v>
      </c>
    </row>
    <row r="3166" spans="3:75" x14ac:dyDescent="0.35">
      <c r="C3166" s="43" t="str">
        <f t="shared" si="49"/>
        <v>IARA:BDT-06:2023: 3165</v>
      </c>
      <c r="D3166" s="43">
        <v>3165</v>
      </c>
      <c r="E3166" s="43" t="s">
        <v>5313</v>
      </c>
      <c r="F3166" s="1" t="s">
        <v>73</v>
      </c>
      <c r="G3166" s="43" t="s">
        <v>5257</v>
      </c>
      <c r="H3166" s="2">
        <v>45093</v>
      </c>
      <c r="J3166" s="12">
        <f>YEAR(H3166)</f>
        <v>2023</v>
      </c>
      <c r="K3166" s="12">
        <f>MONTH(H3166)</f>
        <v>6</v>
      </c>
      <c r="L3166" s="12">
        <f>DAY(H3166)</f>
        <v>16</v>
      </c>
      <c r="M3166" s="13"/>
      <c r="P3166" s="12" t="s">
        <v>75</v>
      </c>
      <c r="Q3166" s="12" t="str">
        <f>CONCATENATE(X3166," ",Y3166)</f>
        <v>Columba livia</v>
      </c>
      <c r="R3166" s="14" t="str">
        <f>CONCATENATE(S3166,", ",T3166,", ",U3166,", ",V3166,", ",W3166,", ",X3166,", ",Y3166)</f>
        <v>Animalia, Chordata, Aves, Columbiformes, Columbidae, Columba, livia</v>
      </c>
      <c r="S3166" s="6" t="s">
        <v>76</v>
      </c>
      <c r="T3166" s="6" t="s">
        <v>77</v>
      </c>
      <c r="U3166" s="6" t="s">
        <v>78</v>
      </c>
      <c r="V3166" s="6" t="s">
        <v>159</v>
      </c>
      <c r="W3166" s="6" t="s">
        <v>160</v>
      </c>
      <c r="X3166" s="6" t="s">
        <v>161</v>
      </c>
      <c r="Y3166" s="6" t="s">
        <v>352</v>
      </c>
      <c r="AA3166" s="12" t="s">
        <v>83</v>
      </c>
      <c r="AB3166" s="6" t="s">
        <v>353</v>
      </c>
      <c r="AC3166" s="12" t="s">
        <v>288</v>
      </c>
      <c r="AD3166" s="12" t="s">
        <v>259</v>
      </c>
      <c r="AE3166" s="2">
        <v>45093</v>
      </c>
      <c r="AF3166" s="43" t="s">
        <v>87</v>
      </c>
      <c r="AG3166" s="7" t="s">
        <v>351</v>
      </c>
      <c r="AH3166" s="43">
        <v>48.114641744935</v>
      </c>
      <c r="AI3166" s="43">
        <v>-1.7098769884645399</v>
      </c>
      <c r="AL3166" s="43">
        <v>10</v>
      </c>
      <c r="AN3166" s="46" t="s">
        <v>5240</v>
      </c>
      <c r="AO3166" s="5" t="s">
        <v>89</v>
      </c>
      <c r="AP3166" s="12" t="s">
        <v>259</v>
      </c>
      <c r="AR3166" s="7" t="s">
        <v>90</v>
      </c>
      <c r="AT3166" s="4" t="str">
        <f>CONCATENATE(AU3166,", ",AV3166,", ",AW3166,", ",AX3166,", ",AY3166,", ",AZ3166,", ",BA3166)</f>
        <v>Europe, France, FR, Bretagne, Ille-et-Vilaine, Rennes, Campus Institut Agro Rennes</v>
      </c>
      <c r="AU3166" s="1" t="s">
        <v>91</v>
      </c>
      <c r="AV3166" s="1" t="s">
        <v>92</v>
      </c>
      <c r="AW3166" s="1" t="s">
        <v>93</v>
      </c>
      <c r="AX3166" s="1" t="s">
        <v>94</v>
      </c>
      <c r="AY3166" s="1" t="s">
        <v>95</v>
      </c>
      <c r="AZ3166" s="1" t="s">
        <v>96</v>
      </c>
      <c r="BA3166" s="1" t="s">
        <v>5242</v>
      </c>
      <c r="BC3166" s="43"/>
      <c r="BF3166" s="43" t="s">
        <v>4596</v>
      </c>
      <c r="BG3166" s="43" t="s">
        <v>93</v>
      </c>
      <c r="BH3166" s="7" t="s">
        <v>97</v>
      </c>
      <c r="BJ3166" s="7" t="s">
        <v>98</v>
      </c>
      <c r="BK3166" s="7" t="s">
        <v>99</v>
      </c>
      <c r="BL3166" s="7" t="s">
        <v>4597</v>
      </c>
      <c r="BM3166" s="7" t="s">
        <v>4598</v>
      </c>
      <c r="BS3166" s="12" t="s">
        <v>259</v>
      </c>
      <c r="BU3166" s="43">
        <v>1</v>
      </c>
      <c r="BW3166" s="43" t="s">
        <v>103</v>
      </c>
    </row>
    <row r="3167" spans="3:75" x14ac:dyDescent="0.35">
      <c r="C3167" s="43" t="str">
        <f t="shared" si="49"/>
        <v>IARA:BDT-06:2023: 3166</v>
      </c>
      <c r="D3167" s="43">
        <v>3166</v>
      </c>
      <c r="E3167" s="43" t="s">
        <v>5313</v>
      </c>
      <c r="F3167" s="1" t="s">
        <v>73</v>
      </c>
      <c r="G3167" s="43" t="s">
        <v>5257</v>
      </c>
      <c r="H3167" s="2">
        <v>45093</v>
      </c>
      <c r="J3167" s="12">
        <f>YEAR(H3167)</f>
        <v>2023</v>
      </c>
      <c r="K3167" s="12">
        <f>MONTH(H3167)</f>
        <v>6</v>
      </c>
      <c r="L3167" s="12">
        <f>DAY(H3167)</f>
        <v>16</v>
      </c>
      <c r="M3167" s="13"/>
      <c r="P3167" s="12" t="s">
        <v>75</v>
      </c>
      <c r="Q3167" s="12" t="str">
        <f>CONCATENATE(X3167," ",Y3167)</f>
        <v>Sturnus vulgaris</v>
      </c>
      <c r="R3167" s="14" t="str">
        <f>CONCATENATE(S3167,", ",T3167,", ",U3167,", ",V3167,", ",W3167,", ",X3167,", ",Y3167)</f>
        <v>Animalia, Chordata, Aves, Passeriformes, Sturnidae, Sturnus, vulgaris</v>
      </c>
      <c r="S3167" s="6" t="s">
        <v>76</v>
      </c>
      <c r="T3167" s="6" t="s">
        <v>77</v>
      </c>
      <c r="U3167" s="6" t="s">
        <v>78</v>
      </c>
      <c r="V3167" s="6" t="s">
        <v>79</v>
      </c>
      <c r="W3167" s="6" t="s">
        <v>112</v>
      </c>
      <c r="X3167" s="6" t="s">
        <v>113</v>
      </c>
      <c r="Y3167" s="6" t="s">
        <v>114</v>
      </c>
      <c r="AA3167" s="12" t="s">
        <v>83</v>
      </c>
      <c r="AB3167" s="6" t="s">
        <v>84</v>
      </c>
      <c r="AC3167" s="12" t="s">
        <v>115</v>
      </c>
      <c r="AD3167" s="12" t="s">
        <v>259</v>
      </c>
      <c r="AE3167" s="2">
        <v>45093</v>
      </c>
      <c r="AF3167" s="43" t="s">
        <v>87</v>
      </c>
      <c r="AG3167" s="7" t="s">
        <v>116</v>
      </c>
      <c r="AH3167" s="43">
        <v>48.114746896112202</v>
      </c>
      <c r="AI3167" s="43">
        <v>-1.70992267317405</v>
      </c>
      <c r="AL3167" s="43">
        <v>10</v>
      </c>
      <c r="AN3167" s="46" t="s">
        <v>5240</v>
      </c>
      <c r="AO3167" s="5" t="s">
        <v>89</v>
      </c>
      <c r="AP3167" s="12" t="s">
        <v>259</v>
      </c>
      <c r="AR3167" s="7" t="s">
        <v>90</v>
      </c>
      <c r="AT3167" s="4" t="str">
        <f>CONCATENATE(AU3167,", ",AV3167,", ",AW3167,", ",AX3167,", ",AY3167,", ",AZ3167,", ",BA3167)</f>
        <v>Europe, France, FR, Bretagne, Ille-et-Vilaine, Rennes, Campus Institut Agro Rennes</v>
      </c>
      <c r="AU3167" s="1" t="s">
        <v>91</v>
      </c>
      <c r="AV3167" s="1" t="s">
        <v>92</v>
      </c>
      <c r="AW3167" s="1" t="s">
        <v>93</v>
      </c>
      <c r="AX3167" s="1" t="s">
        <v>94</v>
      </c>
      <c r="AY3167" s="1" t="s">
        <v>95</v>
      </c>
      <c r="AZ3167" s="1" t="s">
        <v>96</v>
      </c>
      <c r="BA3167" s="1" t="s">
        <v>5242</v>
      </c>
      <c r="BC3167" s="43"/>
      <c r="BF3167" s="43" t="s">
        <v>4596</v>
      </c>
      <c r="BG3167" s="43" t="s">
        <v>93</v>
      </c>
      <c r="BH3167" s="7" t="s">
        <v>97</v>
      </c>
      <c r="BJ3167" s="7" t="s">
        <v>98</v>
      </c>
      <c r="BK3167" s="7" t="s">
        <v>99</v>
      </c>
      <c r="BL3167" s="7" t="s">
        <v>4597</v>
      </c>
      <c r="BM3167" s="7" t="s">
        <v>4598</v>
      </c>
      <c r="BS3167" s="12" t="s">
        <v>259</v>
      </c>
      <c r="BU3167" s="43">
        <v>1</v>
      </c>
      <c r="BW3167" s="43" t="s">
        <v>103</v>
      </c>
    </row>
    <row r="3168" spans="3:75" x14ac:dyDescent="0.35">
      <c r="C3168" s="43" t="str">
        <f t="shared" si="49"/>
        <v>IARA:BDT-06:2023: 3167</v>
      </c>
      <c r="D3168" s="43">
        <v>3167</v>
      </c>
      <c r="E3168" s="43" t="s">
        <v>5313</v>
      </c>
      <c r="F3168" s="1" t="s">
        <v>73</v>
      </c>
      <c r="G3168" s="43" t="s">
        <v>5257</v>
      </c>
      <c r="H3168" s="2">
        <v>45093</v>
      </c>
      <c r="J3168" s="12">
        <f>YEAR(H3168)</f>
        <v>2023</v>
      </c>
      <c r="K3168" s="12">
        <f>MONTH(H3168)</f>
        <v>6</v>
      </c>
      <c r="L3168" s="12">
        <f>DAY(H3168)</f>
        <v>16</v>
      </c>
      <c r="M3168" s="13"/>
      <c r="P3168" s="12" t="s">
        <v>75</v>
      </c>
      <c r="Q3168" s="12" t="str">
        <f>CONCATENATE(X3168," ",Y3168)</f>
        <v>Sturnus vulgaris</v>
      </c>
      <c r="R3168" s="14" t="str">
        <f>CONCATENATE(S3168,", ",T3168,", ",U3168,", ",V3168,", ",W3168,", ",X3168,", ",Y3168)</f>
        <v>Animalia, Chordata, Aves, Passeriformes, Sturnidae, Sturnus, vulgaris</v>
      </c>
      <c r="S3168" s="6" t="s">
        <v>76</v>
      </c>
      <c r="T3168" s="6" t="s">
        <v>77</v>
      </c>
      <c r="U3168" s="6" t="s">
        <v>78</v>
      </c>
      <c r="V3168" s="6" t="s">
        <v>79</v>
      </c>
      <c r="W3168" s="6" t="s">
        <v>112</v>
      </c>
      <c r="X3168" s="6" t="s">
        <v>113</v>
      </c>
      <c r="Y3168" s="6" t="s">
        <v>114</v>
      </c>
      <c r="AA3168" s="12" t="s">
        <v>83</v>
      </c>
      <c r="AB3168" s="6" t="s">
        <v>84</v>
      </c>
      <c r="AC3168" s="12" t="s">
        <v>115</v>
      </c>
      <c r="AD3168" s="12" t="s">
        <v>259</v>
      </c>
      <c r="AE3168" s="2">
        <v>45093</v>
      </c>
      <c r="AF3168" s="43" t="s">
        <v>87</v>
      </c>
      <c r="AG3168" s="7" t="s">
        <v>116</v>
      </c>
      <c r="AH3168" s="43">
        <v>48.114793171469202</v>
      </c>
      <c r="AI3168" s="43">
        <v>-1.71002771664832</v>
      </c>
      <c r="AL3168" s="43">
        <v>10</v>
      </c>
      <c r="AN3168" s="46" t="s">
        <v>5240</v>
      </c>
      <c r="AO3168" s="5" t="s">
        <v>89</v>
      </c>
      <c r="AP3168" s="12" t="s">
        <v>259</v>
      </c>
      <c r="AR3168" s="7" t="s">
        <v>90</v>
      </c>
      <c r="AT3168" s="4" t="str">
        <f>CONCATENATE(AU3168,", ",AV3168,", ",AW3168,", ",AX3168,", ",AY3168,", ",AZ3168,", ",BA3168)</f>
        <v>Europe, France, FR, Bretagne, Ille-et-Vilaine, Rennes, Campus Institut Agro Rennes</v>
      </c>
      <c r="AU3168" s="1" t="s">
        <v>91</v>
      </c>
      <c r="AV3168" s="1" t="s">
        <v>92</v>
      </c>
      <c r="AW3168" s="1" t="s">
        <v>93</v>
      </c>
      <c r="AX3168" s="1" t="s">
        <v>94</v>
      </c>
      <c r="AY3168" s="1" t="s">
        <v>95</v>
      </c>
      <c r="AZ3168" s="1" t="s">
        <v>96</v>
      </c>
      <c r="BA3168" s="1" t="s">
        <v>5242</v>
      </c>
      <c r="BC3168" s="43"/>
      <c r="BF3168" s="43" t="s">
        <v>4596</v>
      </c>
      <c r="BG3168" s="43" t="s">
        <v>93</v>
      </c>
      <c r="BH3168" s="7" t="s">
        <v>97</v>
      </c>
      <c r="BJ3168" s="7" t="s">
        <v>98</v>
      </c>
      <c r="BK3168" s="7" t="s">
        <v>99</v>
      </c>
      <c r="BL3168" s="7" t="s">
        <v>4597</v>
      </c>
      <c r="BM3168" s="7" t="s">
        <v>4598</v>
      </c>
      <c r="BS3168" s="12" t="s">
        <v>259</v>
      </c>
      <c r="BU3168" s="43">
        <v>1</v>
      </c>
      <c r="BW3168" s="43" t="s">
        <v>103</v>
      </c>
    </row>
    <row r="3169" spans="3:75" x14ac:dyDescent="0.35">
      <c r="C3169" s="43" t="str">
        <f t="shared" si="49"/>
        <v>IARA:BDT-06:2023: 3168</v>
      </c>
      <c r="D3169" s="43">
        <v>3168</v>
      </c>
      <c r="E3169" s="43" t="s">
        <v>5313</v>
      </c>
      <c r="F3169" s="1" t="s">
        <v>73</v>
      </c>
      <c r="G3169" s="43" t="s">
        <v>5257</v>
      </c>
      <c r="H3169" s="2">
        <v>45093</v>
      </c>
      <c r="J3169" s="12">
        <f>YEAR(H3169)</f>
        <v>2023</v>
      </c>
      <c r="K3169" s="12">
        <f>MONTH(H3169)</f>
        <v>6</v>
      </c>
      <c r="L3169" s="12">
        <f>DAY(H3169)</f>
        <v>16</v>
      </c>
      <c r="M3169" s="13"/>
      <c r="P3169" s="12" t="s">
        <v>75</v>
      </c>
      <c r="Q3169" s="12" t="str">
        <f>CONCATENATE(X3169," ",Y3169)</f>
        <v>Columba palumbus</v>
      </c>
      <c r="R3169" s="14" t="str">
        <f>CONCATENATE(S3169,", ",T3169,", ",U3169,", ",V3169,", ",W3169,", ",X3169,", ",Y3169)</f>
        <v>Animalia, Chordata, Aves, Columbiformes, Columbidae, Columba, palumbus</v>
      </c>
      <c r="S3169" s="6" t="s">
        <v>76</v>
      </c>
      <c r="T3169" s="6" t="s">
        <v>77</v>
      </c>
      <c r="U3169" s="6" t="s">
        <v>78</v>
      </c>
      <c r="V3169" s="6" t="s">
        <v>159</v>
      </c>
      <c r="W3169" s="6" t="s">
        <v>160</v>
      </c>
      <c r="X3169" s="6" t="s">
        <v>161</v>
      </c>
      <c r="Y3169" s="6" t="s">
        <v>162</v>
      </c>
      <c r="AA3169" s="12" t="s">
        <v>83</v>
      </c>
      <c r="AB3169" s="6" t="s">
        <v>84</v>
      </c>
      <c r="AC3169" s="12" t="s">
        <v>163</v>
      </c>
      <c r="AD3169" s="12" t="s">
        <v>259</v>
      </c>
      <c r="AE3169" s="2">
        <v>45093</v>
      </c>
      <c r="AF3169" s="43" t="s">
        <v>87</v>
      </c>
      <c r="AG3169" s="7" t="s">
        <v>164</v>
      </c>
      <c r="AH3169" s="43">
        <v>48.114574488573702</v>
      </c>
      <c r="AI3169" s="43">
        <v>-1.7098564677246899</v>
      </c>
      <c r="AL3169" s="43">
        <v>10</v>
      </c>
      <c r="AN3169" s="46" t="s">
        <v>5240</v>
      </c>
      <c r="AO3169" s="5" t="s">
        <v>89</v>
      </c>
      <c r="AP3169" s="12" t="s">
        <v>259</v>
      </c>
      <c r="AR3169" s="7" t="s">
        <v>90</v>
      </c>
      <c r="AT3169" s="4" t="str">
        <f>CONCATENATE(AU3169,", ",AV3169,", ",AW3169,", ",AX3169,", ",AY3169,", ",AZ3169,", ",BA3169)</f>
        <v>Europe, France, FR, Bretagne, Ille-et-Vilaine, Rennes, Campus Institut Agro Rennes</v>
      </c>
      <c r="AU3169" s="1" t="s">
        <v>91</v>
      </c>
      <c r="AV3169" s="1" t="s">
        <v>92</v>
      </c>
      <c r="AW3169" s="1" t="s">
        <v>93</v>
      </c>
      <c r="AX3169" s="1" t="s">
        <v>94</v>
      </c>
      <c r="AY3169" s="1" t="s">
        <v>95</v>
      </c>
      <c r="AZ3169" s="1" t="s">
        <v>96</v>
      </c>
      <c r="BA3169" s="1" t="s">
        <v>5242</v>
      </c>
      <c r="BC3169" s="43"/>
      <c r="BF3169" s="43" t="s">
        <v>4596</v>
      </c>
      <c r="BG3169" s="43" t="s">
        <v>93</v>
      </c>
      <c r="BH3169" s="7" t="s">
        <v>97</v>
      </c>
      <c r="BJ3169" s="7" t="s">
        <v>98</v>
      </c>
      <c r="BK3169" s="7" t="s">
        <v>99</v>
      </c>
      <c r="BL3169" s="7" t="s">
        <v>4597</v>
      </c>
      <c r="BM3169" s="7" t="s">
        <v>4598</v>
      </c>
      <c r="BS3169" s="12" t="s">
        <v>259</v>
      </c>
      <c r="BU3169" s="43">
        <v>1</v>
      </c>
      <c r="BW3169" s="43" t="s">
        <v>103</v>
      </c>
    </row>
    <row r="3170" spans="3:75" x14ac:dyDescent="0.35">
      <c r="C3170" s="43" t="str">
        <f t="shared" si="49"/>
        <v>IARA:BDT-06:2023: 3169</v>
      </c>
      <c r="D3170" s="43">
        <v>3169</v>
      </c>
      <c r="E3170" s="43" t="s">
        <v>5313</v>
      </c>
      <c r="F3170" s="1" t="s">
        <v>73</v>
      </c>
      <c r="G3170" s="43" t="s">
        <v>5257</v>
      </c>
      <c r="H3170" s="2">
        <v>45093</v>
      </c>
      <c r="J3170" s="12">
        <f>YEAR(H3170)</f>
        <v>2023</v>
      </c>
      <c r="K3170" s="12">
        <f>MONTH(H3170)</f>
        <v>6</v>
      </c>
      <c r="L3170" s="12">
        <f>DAY(H3170)</f>
        <v>16</v>
      </c>
      <c r="M3170" s="13"/>
      <c r="P3170" s="12" t="s">
        <v>75</v>
      </c>
      <c r="Q3170" s="12" t="str">
        <f>CONCATENATE(X3170," ",Y3170)</f>
        <v>Prunella modularis</v>
      </c>
      <c r="R3170" s="14" t="str">
        <f>CONCATENATE(S3170,", ",T3170,", ",U3170,", ",V3170,", ",W3170,", ",X3170,", ",Y3170)</f>
        <v>Animalia, Chordata, Aves, Passeriformes, Prunellidae, Prunella, modularis</v>
      </c>
      <c r="S3170" s="6" t="s">
        <v>76</v>
      </c>
      <c r="T3170" s="6" t="s">
        <v>77</v>
      </c>
      <c r="U3170" s="6" t="s">
        <v>78</v>
      </c>
      <c r="V3170" s="12" t="s">
        <v>79</v>
      </c>
      <c r="W3170" s="12" t="s">
        <v>80</v>
      </c>
      <c r="X3170" s="12" t="s">
        <v>81</v>
      </c>
      <c r="Y3170" s="12" t="s">
        <v>82</v>
      </c>
      <c r="AA3170" s="12" t="s">
        <v>83</v>
      </c>
      <c r="AB3170" s="6" t="s">
        <v>84</v>
      </c>
      <c r="AC3170" s="12" t="s">
        <v>85</v>
      </c>
      <c r="AD3170" s="12" t="s">
        <v>259</v>
      </c>
      <c r="AE3170" s="2">
        <v>45093</v>
      </c>
      <c r="AF3170" s="43" t="s">
        <v>87</v>
      </c>
      <c r="AG3170" s="7" t="s">
        <v>88</v>
      </c>
      <c r="AH3170" s="43">
        <v>48.1148503110946</v>
      </c>
      <c r="AI3170" s="43">
        <v>-1.7100117723435699</v>
      </c>
      <c r="AL3170" s="43">
        <v>10</v>
      </c>
      <c r="AN3170" s="46" t="s">
        <v>5240</v>
      </c>
      <c r="AO3170" s="5" t="s">
        <v>89</v>
      </c>
      <c r="AP3170" s="12" t="s">
        <v>259</v>
      </c>
      <c r="AR3170" s="7" t="s">
        <v>90</v>
      </c>
      <c r="AT3170" s="4" t="str">
        <f>CONCATENATE(AU3170,", ",AV3170,", ",AW3170,", ",AX3170,", ",AY3170,", ",AZ3170,", ",BA3170)</f>
        <v>Europe, France, FR, Bretagne, Ille-et-Vilaine, Rennes, Campus Institut Agro Rennes</v>
      </c>
      <c r="AU3170" s="1" t="s">
        <v>91</v>
      </c>
      <c r="AV3170" s="1" t="s">
        <v>92</v>
      </c>
      <c r="AW3170" s="1" t="s">
        <v>93</v>
      </c>
      <c r="AX3170" s="1" t="s">
        <v>94</v>
      </c>
      <c r="AY3170" s="1" t="s">
        <v>95</v>
      </c>
      <c r="AZ3170" s="1" t="s">
        <v>96</v>
      </c>
      <c r="BA3170" s="1" t="s">
        <v>5242</v>
      </c>
      <c r="BC3170" s="43"/>
      <c r="BF3170" s="43" t="s">
        <v>4596</v>
      </c>
      <c r="BG3170" s="43" t="s">
        <v>93</v>
      </c>
      <c r="BH3170" s="7" t="s">
        <v>97</v>
      </c>
      <c r="BJ3170" s="7" t="s">
        <v>98</v>
      </c>
      <c r="BK3170" s="7" t="s">
        <v>99</v>
      </c>
      <c r="BL3170" s="7" t="s">
        <v>4597</v>
      </c>
      <c r="BM3170" s="7" t="s">
        <v>4598</v>
      </c>
      <c r="BS3170" s="12" t="s">
        <v>259</v>
      </c>
      <c r="BU3170" s="43">
        <v>1</v>
      </c>
      <c r="BW3170" s="43" t="s">
        <v>103</v>
      </c>
    </row>
    <row r="3171" spans="3:75" x14ac:dyDescent="0.35">
      <c r="C3171" s="43" t="str">
        <f t="shared" si="49"/>
        <v>IARA:BDT-06:2023: 3170</v>
      </c>
      <c r="D3171" s="43">
        <v>3170</v>
      </c>
      <c r="E3171" s="43" t="s">
        <v>5313</v>
      </c>
      <c r="F3171" s="1" t="s">
        <v>73</v>
      </c>
      <c r="G3171" s="43" t="s">
        <v>5257</v>
      </c>
      <c r="H3171" s="2">
        <v>45093</v>
      </c>
      <c r="J3171" s="12">
        <f>YEAR(H3171)</f>
        <v>2023</v>
      </c>
      <c r="K3171" s="12">
        <f>MONTH(H3171)</f>
        <v>6</v>
      </c>
      <c r="L3171" s="12">
        <f>DAY(H3171)</f>
        <v>16</v>
      </c>
      <c r="M3171" s="13"/>
      <c r="P3171" s="12" t="s">
        <v>75</v>
      </c>
      <c r="Q3171" s="12" t="str">
        <f>CONCATENATE(X3171," ",Y3171)</f>
        <v>Turdus philomelos</v>
      </c>
      <c r="R3171" s="14" t="str">
        <f>CONCATENATE(S3171,", ",T3171,", ",U3171,", ",V3171,", ",W3171,", ",X3171,", ",Y3171)</f>
        <v>Animalia, Chordata, Aves, Passeriformes, Turdidae, Turdus, philomelos</v>
      </c>
      <c r="S3171" s="6" t="s">
        <v>76</v>
      </c>
      <c r="T3171" s="6" t="s">
        <v>77</v>
      </c>
      <c r="U3171" s="6" t="s">
        <v>78</v>
      </c>
      <c r="V3171" s="12" t="s">
        <v>79</v>
      </c>
      <c r="W3171" s="12" t="s">
        <v>126</v>
      </c>
      <c r="X3171" s="12" t="s">
        <v>127</v>
      </c>
      <c r="Y3171" s="12" t="s">
        <v>128</v>
      </c>
      <c r="AA3171" s="12" t="s">
        <v>83</v>
      </c>
      <c r="AB3171" s="6" t="s">
        <v>129</v>
      </c>
      <c r="AC3171" s="12" t="s">
        <v>130</v>
      </c>
      <c r="AD3171" s="12" t="s">
        <v>259</v>
      </c>
      <c r="AE3171" s="2">
        <v>45093</v>
      </c>
      <c r="AF3171" s="43" t="s">
        <v>87</v>
      </c>
      <c r="AG3171" s="7" t="s">
        <v>131</v>
      </c>
      <c r="AH3171" s="43">
        <v>48.115049986314098</v>
      </c>
      <c r="AI3171" s="43">
        <v>-1.70976090245892</v>
      </c>
      <c r="AL3171" s="43">
        <v>10</v>
      </c>
      <c r="AN3171" s="46" t="s">
        <v>5240</v>
      </c>
      <c r="AO3171" s="5" t="s">
        <v>89</v>
      </c>
      <c r="AP3171" s="12" t="s">
        <v>259</v>
      </c>
      <c r="AR3171" s="7" t="s">
        <v>90</v>
      </c>
      <c r="AT3171" s="4" t="str">
        <f>CONCATENATE(AU3171,", ",AV3171,", ",AW3171,", ",AX3171,", ",AY3171,", ",AZ3171,", ",BA3171)</f>
        <v>Europe, France, FR, Bretagne, Ille-et-Vilaine, Rennes, Campus Institut Agro Rennes</v>
      </c>
      <c r="AU3171" s="1" t="s">
        <v>91</v>
      </c>
      <c r="AV3171" s="1" t="s">
        <v>92</v>
      </c>
      <c r="AW3171" s="1" t="s">
        <v>93</v>
      </c>
      <c r="AX3171" s="1" t="s">
        <v>94</v>
      </c>
      <c r="AY3171" s="1" t="s">
        <v>95</v>
      </c>
      <c r="AZ3171" s="1" t="s">
        <v>96</v>
      </c>
      <c r="BA3171" s="1" t="s">
        <v>5242</v>
      </c>
      <c r="BC3171" s="43"/>
      <c r="BF3171" s="43" t="s">
        <v>4596</v>
      </c>
      <c r="BG3171" s="43" t="s">
        <v>93</v>
      </c>
      <c r="BH3171" s="7" t="s">
        <v>97</v>
      </c>
      <c r="BJ3171" s="7" t="s">
        <v>98</v>
      </c>
      <c r="BK3171" s="7" t="s">
        <v>99</v>
      </c>
      <c r="BL3171" s="7" t="s">
        <v>4597</v>
      </c>
      <c r="BM3171" s="7" t="s">
        <v>4598</v>
      </c>
      <c r="BS3171" s="12" t="s">
        <v>259</v>
      </c>
      <c r="BU3171" s="43">
        <v>1</v>
      </c>
      <c r="BW3171" s="43" t="s">
        <v>103</v>
      </c>
    </row>
    <row r="3172" spans="3:75" x14ac:dyDescent="0.35">
      <c r="C3172" s="43" t="str">
        <f t="shared" si="49"/>
        <v>IARA:BDT-06:2023: 3171</v>
      </c>
      <c r="D3172" s="43">
        <v>3171</v>
      </c>
      <c r="E3172" s="43" t="s">
        <v>5313</v>
      </c>
      <c r="F3172" s="1" t="s">
        <v>73</v>
      </c>
      <c r="G3172" s="43" t="s">
        <v>5257</v>
      </c>
      <c r="H3172" s="2">
        <v>45093</v>
      </c>
      <c r="J3172" s="12">
        <f>YEAR(H3172)</f>
        <v>2023</v>
      </c>
      <c r="K3172" s="12">
        <f>MONTH(H3172)</f>
        <v>6</v>
      </c>
      <c r="L3172" s="12">
        <f>DAY(H3172)</f>
        <v>16</v>
      </c>
      <c r="M3172" s="13"/>
      <c r="P3172" s="12" t="s">
        <v>75</v>
      </c>
      <c r="Q3172" s="12" t="str">
        <f>CONCATENATE(X3172," ",Y3172)</f>
        <v>Turdus philomelos</v>
      </c>
      <c r="R3172" s="14" t="str">
        <f>CONCATENATE(S3172,", ",T3172,", ",U3172,", ",V3172,", ",W3172,", ",X3172,", ",Y3172)</f>
        <v>Animalia, Chordata, Aves, Passeriformes, Turdidae, Turdus, philomelos</v>
      </c>
      <c r="S3172" s="6" t="s">
        <v>76</v>
      </c>
      <c r="T3172" s="6" t="s">
        <v>77</v>
      </c>
      <c r="U3172" s="6" t="s">
        <v>78</v>
      </c>
      <c r="V3172" s="12" t="s">
        <v>79</v>
      </c>
      <c r="W3172" s="12" t="s">
        <v>126</v>
      </c>
      <c r="X3172" s="12" t="s">
        <v>127</v>
      </c>
      <c r="Y3172" s="12" t="s">
        <v>128</v>
      </c>
      <c r="AA3172" s="12" t="s">
        <v>83</v>
      </c>
      <c r="AB3172" s="6" t="s">
        <v>129</v>
      </c>
      <c r="AC3172" s="12" t="s">
        <v>130</v>
      </c>
      <c r="AD3172" s="12" t="s">
        <v>259</v>
      </c>
      <c r="AE3172" s="2">
        <v>45093</v>
      </c>
      <c r="AF3172" s="43" t="s">
        <v>87</v>
      </c>
      <c r="AG3172" s="7" t="s">
        <v>131</v>
      </c>
      <c r="AH3172" s="43">
        <v>48.114935723060803</v>
      </c>
      <c r="AI3172" s="43">
        <v>-1.7096998821824101</v>
      </c>
      <c r="AL3172" s="43">
        <v>10</v>
      </c>
      <c r="AN3172" s="46" t="s">
        <v>5240</v>
      </c>
      <c r="AO3172" s="5" t="s">
        <v>89</v>
      </c>
      <c r="AP3172" s="12" t="s">
        <v>259</v>
      </c>
      <c r="AR3172" s="7" t="s">
        <v>90</v>
      </c>
      <c r="AT3172" s="4" t="str">
        <f>CONCATENATE(AU3172,", ",AV3172,", ",AW3172,", ",AX3172,", ",AY3172,", ",AZ3172,", ",BA3172)</f>
        <v>Europe, France, FR, Bretagne, Ille-et-Vilaine, Rennes, Campus Institut Agro Rennes</v>
      </c>
      <c r="AU3172" s="1" t="s">
        <v>91</v>
      </c>
      <c r="AV3172" s="1" t="s">
        <v>92</v>
      </c>
      <c r="AW3172" s="1" t="s">
        <v>93</v>
      </c>
      <c r="AX3172" s="1" t="s">
        <v>94</v>
      </c>
      <c r="AY3172" s="1" t="s">
        <v>95</v>
      </c>
      <c r="AZ3172" s="1" t="s">
        <v>96</v>
      </c>
      <c r="BA3172" s="1" t="s">
        <v>5242</v>
      </c>
      <c r="BC3172" s="43"/>
      <c r="BF3172" s="43" t="s">
        <v>4596</v>
      </c>
      <c r="BG3172" s="43" t="s">
        <v>93</v>
      </c>
      <c r="BH3172" s="7" t="s">
        <v>97</v>
      </c>
      <c r="BJ3172" s="7" t="s">
        <v>98</v>
      </c>
      <c r="BK3172" s="7" t="s">
        <v>99</v>
      </c>
      <c r="BL3172" s="7" t="s">
        <v>4597</v>
      </c>
      <c r="BM3172" s="7" t="s">
        <v>4598</v>
      </c>
      <c r="BS3172" s="12" t="s">
        <v>259</v>
      </c>
      <c r="BU3172" s="43">
        <v>1</v>
      </c>
      <c r="BW3172" s="43" t="s">
        <v>103</v>
      </c>
    </row>
    <row r="3173" spans="3:75" x14ac:dyDescent="0.35">
      <c r="C3173" s="43" t="str">
        <f t="shared" si="49"/>
        <v>IARA:BDT-06:2023: 3172</v>
      </c>
      <c r="D3173" s="43">
        <v>3172</v>
      </c>
      <c r="E3173" s="43" t="s">
        <v>5313</v>
      </c>
      <c r="F3173" s="1" t="s">
        <v>73</v>
      </c>
      <c r="G3173" s="43" t="s">
        <v>5257</v>
      </c>
      <c r="H3173" s="2">
        <v>45093</v>
      </c>
      <c r="J3173" s="12">
        <f>YEAR(H3173)</f>
        <v>2023</v>
      </c>
      <c r="K3173" s="12">
        <f>MONTH(H3173)</f>
        <v>6</v>
      </c>
      <c r="L3173" s="12">
        <f>DAY(H3173)</f>
        <v>16</v>
      </c>
      <c r="M3173" s="13"/>
      <c r="P3173" s="12" t="s">
        <v>75</v>
      </c>
      <c r="Q3173" s="12" t="str">
        <f>CONCATENATE(X3173," ",Y3173)</f>
        <v>Prunella modularis</v>
      </c>
      <c r="R3173" s="14" t="str">
        <f>CONCATENATE(S3173,", ",T3173,", ",U3173,", ",V3173,", ",W3173,", ",X3173,", ",Y3173)</f>
        <v>Animalia, Chordata, Aves, Passeriformes, Prunellidae, Prunella, modularis</v>
      </c>
      <c r="S3173" s="6" t="s">
        <v>76</v>
      </c>
      <c r="T3173" s="6" t="s">
        <v>77</v>
      </c>
      <c r="U3173" s="6" t="s">
        <v>78</v>
      </c>
      <c r="V3173" s="12" t="s">
        <v>79</v>
      </c>
      <c r="W3173" s="12" t="s">
        <v>80</v>
      </c>
      <c r="X3173" s="12" t="s">
        <v>81</v>
      </c>
      <c r="Y3173" s="12" t="s">
        <v>82</v>
      </c>
      <c r="AA3173" s="12" t="s">
        <v>83</v>
      </c>
      <c r="AB3173" s="6" t="s">
        <v>84</v>
      </c>
      <c r="AC3173" s="12" t="s">
        <v>85</v>
      </c>
      <c r="AD3173" s="12" t="s">
        <v>259</v>
      </c>
      <c r="AE3173" s="2">
        <v>45093</v>
      </c>
      <c r="AF3173" s="43" t="s">
        <v>87</v>
      </c>
      <c r="AG3173" s="7" t="s">
        <v>88</v>
      </c>
      <c r="AH3173" s="43">
        <v>48.114958360599601</v>
      </c>
      <c r="AI3173" s="43">
        <v>-1.70949857802003</v>
      </c>
      <c r="AL3173" s="43">
        <v>10</v>
      </c>
      <c r="AN3173" s="46" t="s">
        <v>5240</v>
      </c>
      <c r="AO3173" s="5" t="s">
        <v>89</v>
      </c>
      <c r="AP3173" s="12" t="s">
        <v>259</v>
      </c>
      <c r="AR3173" s="7" t="s">
        <v>90</v>
      </c>
      <c r="AT3173" s="4" t="str">
        <f>CONCATENATE(AU3173,", ",AV3173,", ",AW3173,", ",AX3173,", ",AY3173,", ",AZ3173,", ",BA3173)</f>
        <v>Europe, France, FR, Bretagne, Ille-et-Vilaine, Rennes, Campus Institut Agro Rennes</v>
      </c>
      <c r="AU3173" s="1" t="s">
        <v>91</v>
      </c>
      <c r="AV3173" s="1" t="s">
        <v>92</v>
      </c>
      <c r="AW3173" s="1" t="s">
        <v>93</v>
      </c>
      <c r="AX3173" s="1" t="s">
        <v>94</v>
      </c>
      <c r="AY3173" s="1" t="s">
        <v>95</v>
      </c>
      <c r="AZ3173" s="1" t="s">
        <v>96</v>
      </c>
      <c r="BA3173" s="1" t="s">
        <v>5242</v>
      </c>
      <c r="BC3173" s="43"/>
      <c r="BF3173" s="43" t="s">
        <v>4596</v>
      </c>
      <c r="BG3173" s="43" t="s">
        <v>93</v>
      </c>
      <c r="BH3173" s="7" t="s">
        <v>97</v>
      </c>
      <c r="BJ3173" s="7" t="s">
        <v>98</v>
      </c>
      <c r="BK3173" s="7" t="s">
        <v>99</v>
      </c>
      <c r="BL3173" s="7" t="s">
        <v>4597</v>
      </c>
      <c r="BM3173" s="7" t="s">
        <v>4598</v>
      </c>
      <c r="BS3173" s="12" t="s">
        <v>259</v>
      </c>
      <c r="BU3173" s="43">
        <v>1</v>
      </c>
      <c r="BW3173" s="43" t="s">
        <v>103</v>
      </c>
    </row>
    <row r="3174" spans="3:75" x14ac:dyDescent="0.35">
      <c r="C3174" s="43" t="str">
        <f t="shared" si="49"/>
        <v>IARA:BDT-06:2023: 3173</v>
      </c>
      <c r="D3174" s="43">
        <v>3173</v>
      </c>
      <c r="E3174" s="43" t="s">
        <v>5313</v>
      </c>
      <c r="F3174" s="1" t="s">
        <v>73</v>
      </c>
      <c r="G3174" s="43" t="s">
        <v>5257</v>
      </c>
      <c r="H3174" s="2">
        <v>45093</v>
      </c>
      <c r="J3174" s="12">
        <f>YEAR(H3174)</f>
        <v>2023</v>
      </c>
      <c r="K3174" s="12">
        <f>MONTH(H3174)</f>
        <v>6</v>
      </c>
      <c r="L3174" s="12">
        <f>DAY(H3174)</f>
        <v>16</v>
      </c>
      <c r="M3174" s="13"/>
      <c r="P3174" s="12" t="s">
        <v>75</v>
      </c>
      <c r="Q3174" s="12" t="str">
        <f>CONCATENATE(X3174," ",Y3174)</f>
        <v>Prunella modularis</v>
      </c>
      <c r="R3174" s="14" t="str">
        <f>CONCATENATE(S3174,", ",T3174,", ",U3174,", ",V3174,", ",W3174,", ",X3174,", ",Y3174)</f>
        <v>Animalia, Chordata, Aves, Passeriformes, Prunellidae, Prunella, modularis</v>
      </c>
      <c r="S3174" s="6" t="s">
        <v>76</v>
      </c>
      <c r="T3174" s="6" t="s">
        <v>77</v>
      </c>
      <c r="U3174" s="6" t="s">
        <v>78</v>
      </c>
      <c r="V3174" s="12" t="s">
        <v>79</v>
      </c>
      <c r="W3174" s="12" t="s">
        <v>80</v>
      </c>
      <c r="X3174" s="12" t="s">
        <v>81</v>
      </c>
      <c r="Y3174" s="12" t="s">
        <v>82</v>
      </c>
      <c r="AA3174" s="12" t="s">
        <v>83</v>
      </c>
      <c r="AB3174" s="6" t="s">
        <v>84</v>
      </c>
      <c r="AC3174" s="12" t="s">
        <v>85</v>
      </c>
      <c r="AD3174" s="12" t="s">
        <v>259</v>
      </c>
      <c r="AE3174" s="2">
        <v>45093</v>
      </c>
      <c r="AF3174" s="43" t="s">
        <v>87</v>
      </c>
      <c r="AG3174" s="7" t="s">
        <v>88</v>
      </c>
      <c r="AH3174" s="43">
        <v>48.115000016791697</v>
      </c>
      <c r="AI3174" s="43">
        <v>-1.7094296772026401</v>
      </c>
      <c r="AL3174" s="43">
        <v>10</v>
      </c>
      <c r="AN3174" s="46" t="s">
        <v>5240</v>
      </c>
      <c r="AO3174" s="5" t="s">
        <v>89</v>
      </c>
      <c r="AP3174" s="12" t="s">
        <v>259</v>
      </c>
      <c r="AR3174" s="7" t="s">
        <v>90</v>
      </c>
      <c r="AT3174" s="4" t="str">
        <f>CONCATENATE(AU3174,", ",AV3174,", ",AW3174,", ",AX3174,", ",AY3174,", ",AZ3174,", ",BA3174)</f>
        <v>Europe, France, FR, Bretagne, Ille-et-Vilaine, Rennes, Campus Institut Agro Rennes</v>
      </c>
      <c r="AU3174" s="1" t="s">
        <v>91</v>
      </c>
      <c r="AV3174" s="1" t="s">
        <v>92</v>
      </c>
      <c r="AW3174" s="1" t="s">
        <v>93</v>
      </c>
      <c r="AX3174" s="1" t="s">
        <v>94</v>
      </c>
      <c r="AY3174" s="1" t="s">
        <v>95</v>
      </c>
      <c r="AZ3174" s="1" t="s">
        <v>96</v>
      </c>
      <c r="BA3174" s="1" t="s">
        <v>5242</v>
      </c>
      <c r="BC3174" s="43"/>
      <c r="BF3174" s="43" t="s">
        <v>4596</v>
      </c>
      <c r="BG3174" s="43" t="s">
        <v>93</v>
      </c>
      <c r="BH3174" s="7" t="s">
        <v>97</v>
      </c>
      <c r="BJ3174" s="7" t="s">
        <v>98</v>
      </c>
      <c r="BK3174" s="7" t="s">
        <v>99</v>
      </c>
      <c r="BL3174" s="7" t="s">
        <v>4597</v>
      </c>
      <c r="BM3174" s="7" t="s">
        <v>4598</v>
      </c>
      <c r="BS3174" s="12" t="s">
        <v>259</v>
      </c>
      <c r="BU3174" s="43">
        <v>1</v>
      </c>
      <c r="BW3174" s="43" t="s">
        <v>103</v>
      </c>
    </row>
    <row r="3175" spans="3:75" x14ac:dyDescent="0.35">
      <c r="C3175" s="43" t="str">
        <f t="shared" si="49"/>
        <v>IARA:BDT-06:2023: 3174</v>
      </c>
      <c r="D3175" s="43">
        <v>3174</v>
      </c>
      <c r="E3175" s="43" t="s">
        <v>5313</v>
      </c>
      <c r="F3175" s="1" t="s">
        <v>73</v>
      </c>
      <c r="G3175" s="43" t="s">
        <v>5257</v>
      </c>
      <c r="H3175" s="2">
        <v>45093</v>
      </c>
      <c r="J3175" s="12">
        <f>YEAR(H3175)</f>
        <v>2023</v>
      </c>
      <c r="K3175" s="12">
        <f>MONTH(H3175)</f>
        <v>6</v>
      </c>
      <c r="L3175" s="12">
        <f>DAY(H3175)</f>
        <v>16</v>
      </c>
      <c r="M3175" s="13"/>
      <c r="P3175" s="12" t="s">
        <v>75</v>
      </c>
      <c r="Q3175" s="12" t="str">
        <f>CONCATENATE(X3175," ",Y3175)</f>
        <v>Prunella modularis</v>
      </c>
      <c r="R3175" s="14" t="str">
        <f>CONCATENATE(S3175,", ",T3175,", ",U3175,", ",V3175,", ",W3175,", ",X3175,", ",Y3175)</f>
        <v>Animalia, Chordata, Aves, Passeriformes, Prunellidae, Prunella, modularis</v>
      </c>
      <c r="S3175" s="6" t="s">
        <v>76</v>
      </c>
      <c r="T3175" s="6" t="s">
        <v>77</v>
      </c>
      <c r="U3175" s="6" t="s">
        <v>78</v>
      </c>
      <c r="V3175" s="12" t="s">
        <v>79</v>
      </c>
      <c r="W3175" s="12" t="s">
        <v>80</v>
      </c>
      <c r="X3175" s="12" t="s">
        <v>81</v>
      </c>
      <c r="Y3175" s="12" t="s">
        <v>82</v>
      </c>
      <c r="AA3175" s="12" t="s">
        <v>83</v>
      </c>
      <c r="AB3175" s="6" t="s">
        <v>84</v>
      </c>
      <c r="AC3175" s="12" t="s">
        <v>85</v>
      </c>
      <c r="AD3175" s="12" t="s">
        <v>259</v>
      </c>
      <c r="AE3175" s="2">
        <v>45093</v>
      </c>
      <c r="AF3175" s="43" t="s">
        <v>87</v>
      </c>
      <c r="AG3175" s="7" t="s">
        <v>88</v>
      </c>
      <c r="AH3175" s="43">
        <v>48.1149880114355</v>
      </c>
      <c r="AI3175" s="43">
        <v>-1.70948669895828</v>
      </c>
      <c r="AL3175" s="43">
        <v>10</v>
      </c>
      <c r="AN3175" s="46" t="s">
        <v>5240</v>
      </c>
      <c r="AO3175" s="5" t="s">
        <v>89</v>
      </c>
      <c r="AP3175" s="12" t="s">
        <v>259</v>
      </c>
      <c r="AR3175" s="7" t="s">
        <v>90</v>
      </c>
      <c r="AT3175" s="4" t="str">
        <f>CONCATENATE(AU3175,", ",AV3175,", ",AW3175,", ",AX3175,", ",AY3175,", ",AZ3175,", ",BA3175)</f>
        <v>Europe, France, FR, Bretagne, Ille-et-Vilaine, Rennes, Campus Institut Agro Rennes</v>
      </c>
      <c r="AU3175" s="1" t="s">
        <v>91</v>
      </c>
      <c r="AV3175" s="1" t="s">
        <v>92</v>
      </c>
      <c r="AW3175" s="1" t="s">
        <v>93</v>
      </c>
      <c r="AX3175" s="1" t="s">
        <v>94</v>
      </c>
      <c r="AY3175" s="1" t="s">
        <v>95</v>
      </c>
      <c r="AZ3175" s="1" t="s">
        <v>96</v>
      </c>
      <c r="BA3175" s="1" t="s">
        <v>5242</v>
      </c>
      <c r="BC3175" s="43"/>
      <c r="BF3175" s="43" t="s">
        <v>4596</v>
      </c>
      <c r="BG3175" s="43" t="s">
        <v>93</v>
      </c>
      <c r="BH3175" s="7" t="s">
        <v>97</v>
      </c>
      <c r="BJ3175" s="7" t="s">
        <v>98</v>
      </c>
      <c r="BK3175" s="7" t="s">
        <v>99</v>
      </c>
      <c r="BL3175" s="7" t="s">
        <v>4597</v>
      </c>
      <c r="BM3175" s="7" t="s">
        <v>4598</v>
      </c>
      <c r="BS3175" s="12" t="s">
        <v>259</v>
      </c>
      <c r="BU3175" s="43">
        <v>1</v>
      </c>
      <c r="BW3175" s="43" t="s">
        <v>103</v>
      </c>
    </row>
    <row r="3176" spans="3:75" x14ac:dyDescent="0.35">
      <c r="C3176" s="43" t="str">
        <f t="shared" si="49"/>
        <v>IARA:BDT-06:2023: 3175</v>
      </c>
      <c r="D3176" s="43">
        <v>3175</v>
      </c>
      <c r="E3176" s="43" t="s">
        <v>5313</v>
      </c>
      <c r="F3176" s="1" t="s">
        <v>73</v>
      </c>
      <c r="G3176" s="43" t="s">
        <v>5257</v>
      </c>
      <c r="H3176" s="2">
        <v>45093</v>
      </c>
      <c r="J3176" s="12">
        <f>YEAR(H3176)</f>
        <v>2023</v>
      </c>
      <c r="K3176" s="12">
        <f>MONTH(H3176)</f>
        <v>6</v>
      </c>
      <c r="L3176" s="12">
        <f>DAY(H3176)</f>
        <v>16</v>
      </c>
      <c r="M3176" s="13"/>
      <c r="P3176" s="12" t="s">
        <v>75</v>
      </c>
      <c r="Q3176" s="12" t="str">
        <f>CONCATENATE(X3176," ",Y3176)</f>
        <v>Erithacus rubecula</v>
      </c>
      <c r="R3176" s="14" t="str">
        <f>CONCATENATE(S3176,", ",T3176,", ",U3176,", ",V3176,", ",W3176,", ",X3176,", ",Y3176)</f>
        <v>Animalia, Chordata, Aves, Passeriformes, Muscicapidae, Erithacus, rubecula</v>
      </c>
      <c r="S3176" s="6" t="s">
        <v>76</v>
      </c>
      <c r="T3176" s="6" t="s">
        <v>77</v>
      </c>
      <c r="U3176" s="6" t="s">
        <v>78</v>
      </c>
      <c r="V3176" s="12" t="s">
        <v>79</v>
      </c>
      <c r="W3176" s="12" t="s">
        <v>182</v>
      </c>
      <c r="X3176" s="12" t="s">
        <v>183</v>
      </c>
      <c r="Y3176" s="12" t="s">
        <v>184</v>
      </c>
      <c r="AA3176" s="12" t="s">
        <v>83</v>
      </c>
      <c r="AB3176" s="6" t="s">
        <v>84</v>
      </c>
      <c r="AC3176" s="12" t="s">
        <v>185</v>
      </c>
      <c r="AD3176" s="12" t="s">
        <v>259</v>
      </c>
      <c r="AE3176" s="2">
        <v>45093</v>
      </c>
      <c r="AF3176" s="43" t="s">
        <v>87</v>
      </c>
      <c r="AG3176" s="7" t="s">
        <v>186</v>
      </c>
      <c r="AH3176" s="43">
        <v>48.115087595775996</v>
      </c>
      <c r="AI3176" s="43">
        <v>-1.70930677879035</v>
      </c>
      <c r="AL3176" s="43">
        <v>10</v>
      </c>
      <c r="AN3176" s="46" t="s">
        <v>5240</v>
      </c>
      <c r="AO3176" s="5" t="s">
        <v>89</v>
      </c>
      <c r="AP3176" s="12" t="s">
        <v>259</v>
      </c>
      <c r="AR3176" s="7" t="s">
        <v>90</v>
      </c>
      <c r="AT3176" s="4" t="str">
        <f>CONCATENATE(AU3176,", ",AV3176,", ",AW3176,", ",AX3176,", ",AY3176,", ",AZ3176,", ",BA3176)</f>
        <v>Europe, France, FR, Bretagne, Ille-et-Vilaine, Rennes, Campus Institut Agro Rennes</v>
      </c>
      <c r="AU3176" s="1" t="s">
        <v>91</v>
      </c>
      <c r="AV3176" s="1" t="s">
        <v>92</v>
      </c>
      <c r="AW3176" s="1" t="s">
        <v>93</v>
      </c>
      <c r="AX3176" s="1" t="s">
        <v>94</v>
      </c>
      <c r="AY3176" s="1" t="s">
        <v>95</v>
      </c>
      <c r="AZ3176" s="1" t="s">
        <v>96</v>
      </c>
      <c r="BA3176" s="1" t="s">
        <v>5242</v>
      </c>
      <c r="BC3176" s="43"/>
      <c r="BF3176" s="43" t="s">
        <v>4596</v>
      </c>
      <c r="BG3176" s="43" t="s">
        <v>93</v>
      </c>
      <c r="BH3176" s="7" t="s">
        <v>97</v>
      </c>
      <c r="BJ3176" s="7" t="s">
        <v>98</v>
      </c>
      <c r="BK3176" s="7" t="s">
        <v>99</v>
      </c>
      <c r="BL3176" s="7" t="s">
        <v>4597</v>
      </c>
      <c r="BM3176" s="7" t="s">
        <v>4598</v>
      </c>
      <c r="BS3176" s="12" t="s">
        <v>259</v>
      </c>
      <c r="BU3176" s="43">
        <v>1</v>
      </c>
      <c r="BW3176" s="43" t="s">
        <v>103</v>
      </c>
    </row>
    <row r="3177" spans="3:75" x14ac:dyDescent="0.35">
      <c r="C3177" s="43" t="str">
        <f t="shared" si="49"/>
        <v>IARA:BDT-06:2023: 3176</v>
      </c>
      <c r="D3177" s="43">
        <v>3176</v>
      </c>
      <c r="E3177" s="43" t="s">
        <v>5313</v>
      </c>
      <c r="F3177" s="1" t="s">
        <v>73</v>
      </c>
      <c r="G3177" s="43" t="s">
        <v>5257</v>
      </c>
      <c r="H3177" s="2">
        <v>45093</v>
      </c>
      <c r="J3177" s="12">
        <f>YEAR(H3177)</f>
        <v>2023</v>
      </c>
      <c r="K3177" s="12">
        <f>MONTH(H3177)</f>
        <v>6</v>
      </c>
      <c r="L3177" s="12">
        <f>DAY(H3177)</f>
        <v>16</v>
      </c>
      <c r="M3177" s="13"/>
      <c r="P3177" s="12" t="s">
        <v>75</v>
      </c>
      <c r="Q3177" s="12" t="str">
        <f>CONCATENATE(X3177," ",Y3177)</f>
        <v>Erithacus rubecula</v>
      </c>
      <c r="R3177" s="14" t="str">
        <f>CONCATENATE(S3177,", ",T3177,", ",U3177,", ",V3177,", ",W3177,", ",X3177,", ",Y3177)</f>
        <v>Animalia, Chordata, Aves, Passeriformes, Muscicapidae, Erithacus, rubecula</v>
      </c>
      <c r="S3177" s="6" t="s">
        <v>76</v>
      </c>
      <c r="T3177" s="6" t="s">
        <v>77</v>
      </c>
      <c r="U3177" s="6" t="s">
        <v>78</v>
      </c>
      <c r="V3177" s="12" t="s">
        <v>79</v>
      </c>
      <c r="W3177" s="12" t="s">
        <v>182</v>
      </c>
      <c r="X3177" s="12" t="s">
        <v>183</v>
      </c>
      <c r="Y3177" s="12" t="s">
        <v>184</v>
      </c>
      <c r="AA3177" s="12" t="s">
        <v>83</v>
      </c>
      <c r="AB3177" s="6" t="s">
        <v>84</v>
      </c>
      <c r="AC3177" s="12" t="s">
        <v>185</v>
      </c>
      <c r="AD3177" s="12" t="s">
        <v>259</v>
      </c>
      <c r="AE3177" s="2">
        <v>45093</v>
      </c>
      <c r="AF3177" s="43" t="s">
        <v>87</v>
      </c>
      <c r="AG3177" s="7" t="s">
        <v>186</v>
      </c>
      <c r="AH3177" s="43">
        <v>48.115041962265202</v>
      </c>
      <c r="AI3177" s="43">
        <v>-1.7093535405340801</v>
      </c>
      <c r="AL3177" s="43">
        <v>10</v>
      </c>
      <c r="AN3177" s="46" t="s">
        <v>5240</v>
      </c>
      <c r="AO3177" s="5" t="s">
        <v>89</v>
      </c>
      <c r="AP3177" s="12" t="s">
        <v>259</v>
      </c>
      <c r="AR3177" s="7" t="s">
        <v>90</v>
      </c>
      <c r="AT3177" s="4" t="str">
        <f>CONCATENATE(AU3177,", ",AV3177,", ",AW3177,", ",AX3177,", ",AY3177,", ",AZ3177,", ",BA3177)</f>
        <v>Europe, France, FR, Bretagne, Ille-et-Vilaine, Rennes, Campus Institut Agro Rennes</v>
      </c>
      <c r="AU3177" s="1" t="s">
        <v>91</v>
      </c>
      <c r="AV3177" s="1" t="s">
        <v>92</v>
      </c>
      <c r="AW3177" s="1" t="s">
        <v>93</v>
      </c>
      <c r="AX3177" s="1" t="s">
        <v>94</v>
      </c>
      <c r="AY3177" s="1" t="s">
        <v>95</v>
      </c>
      <c r="AZ3177" s="1" t="s">
        <v>96</v>
      </c>
      <c r="BA3177" s="1" t="s">
        <v>5242</v>
      </c>
      <c r="BC3177" s="43"/>
      <c r="BF3177" s="43" t="s">
        <v>4596</v>
      </c>
      <c r="BG3177" s="43" t="s">
        <v>93</v>
      </c>
      <c r="BH3177" s="7" t="s">
        <v>97</v>
      </c>
      <c r="BJ3177" s="7" t="s">
        <v>98</v>
      </c>
      <c r="BK3177" s="7" t="s">
        <v>99</v>
      </c>
      <c r="BL3177" s="7" t="s">
        <v>4597</v>
      </c>
      <c r="BM3177" s="7" t="s">
        <v>4598</v>
      </c>
      <c r="BS3177" s="12" t="s">
        <v>259</v>
      </c>
      <c r="BU3177" s="43">
        <v>1</v>
      </c>
      <c r="BW3177" s="43" t="s">
        <v>103</v>
      </c>
    </row>
    <row r="3178" spans="3:75" x14ac:dyDescent="0.35">
      <c r="C3178" s="43" t="str">
        <f t="shared" si="49"/>
        <v>IARA:BDT-06:2023: 3177</v>
      </c>
      <c r="D3178" s="43">
        <v>3177</v>
      </c>
      <c r="E3178" s="43" t="s">
        <v>5313</v>
      </c>
      <c r="F3178" s="1" t="s">
        <v>73</v>
      </c>
      <c r="G3178" s="43" t="s">
        <v>5257</v>
      </c>
      <c r="H3178" s="2">
        <v>45093</v>
      </c>
      <c r="J3178" s="12">
        <f>YEAR(H3178)</f>
        <v>2023</v>
      </c>
      <c r="K3178" s="12">
        <f>MONTH(H3178)</f>
        <v>6</v>
      </c>
      <c r="L3178" s="12">
        <f>DAY(H3178)</f>
        <v>16</v>
      </c>
      <c r="M3178" s="13"/>
      <c r="P3178" s="12" t="s">
        <v>75</v>
      </c>
      <c r="Q3178" s="12" t="str">
        <f>CONCATENATE(X3178," ",Y3178)</f>
        <v>Pica pica</v>
      </c>
      <c r="R3178" s="14" t="str">
        <f>CONCATENATE(S3178,", ",T3178,", ",U3178,", ",V3178,", ",W3178,", ",X3178,", ",Y3178)</f>
        <v>Animalia, Chordata, Aves, Passeriformes, Corvidae, Pica, pica</v>
      </c>
      <c r="S3178" s="6" t="s">
        <v>76</v>
      </c>
      <c r="T3178" s="6" t="s">
        <v>77</v>
      </c>
      <c r="U3178" s="6" t="s">
        <v>78</v>
      </c>
      <c r="V3178" s="12" t="s">
        <v>79</v>
      </c>
      <c r="W3178" s="12" t="s">
        <v>104</v>
      </c>
      <c r="X3178" s="12" t="s">
        <v>155</v>
      </c>
      <c r="Y3178" s="12" t="s">
        <v>156</v>
      </c>
      <c r="AA3178" s="12" t="s">
        <v>83</v>
      </c>
      <c r="AB3178" s="6" t="s">
        <v>84</v>
      </c>
      <c r="AC3178" s="12" t="s">
        <v>157</v>
      </c>
      <c r="AD3178" s="12" t="s">
        <v>259</v>
      </c>
      <c r="AE3178" s="2">
        <v>45093</v>
      </c>
      <c r="AF3178" s="43" t="s">
        <v>87</v>
      </c>
      <c r="AG3178" s="7" t="s">
        <v>158</v>
      </c>
      <c r="AH3178" s="43">
        <v>48.114810688000198</v>
      </c>
      <c r="AI3178" s="43">
        <v>-1.7090569808601199</v>
      </c>
      <c r="AL3178" s="43">
        <v>10</v>
      </c>
      <c r="AN3178" s="46" t="s">
        <v>5240</v>
      </c>
      <c r="AO3178" s="5" t="s">
        <v>89</v>
      </c>
      <c r="AP3178" s="12" t="s">
        <v>259</v>
      </c>
      <c r="AR3178" s="7" t="s">
        <v>90</v>
      </c>
      <c r="AT3178" s="4" t="str">
        <f>CONCATENATE(AU3178,", ",AV3178,", ",AW3178,", ",AX3178,", ",AY3178,", ",AZ3178,", ",BA3178)</f>
        <v>Europe, France, FR, Bretagne, Ille-et-Vilaine, Rennes, Campus Institut Agro Rennes</v>
      </c>
      <c r="AU3178" s="1" t="s">
        <v>91</v>
      </c>
      <c r="AV3178" s="1" t="s">
        <v>92</v>
      </c>
      <c r="AW3178" s="1" t="s">
        <v>93</v>
      </c>
      <c r="AX3178" s="1" t="s">
        <v>94</v>
      </c>
      <c r="AY3178" s="1" t="s">
        <v>95</v>
      </c>
      <c r="AZ3178" s="1" t="s">
        <v>96</v>
      </c>
      <c r="BA3178" s="1" t="s">
        <v>5242</v>
      </c>
      <c r="BC3178" s="43"/>
      <c r="BF3178" s="43" t="s">
        <v>4596</v>
      </c>
      <c r="BG3178" s="43" t="s">
        <v>93</v>
      </c>
      <c r="BH3178" s="7" t="s">
        <v>97</v>
      </c>
      <c r="BJ3178" s="7" t="s">
        <v>98</v>
      </c>
      <c r="BK3178" s="7" t="s">
        <v>99</v>
      </c>
      <c r="BL3178" s="7" t="s">
        <v>4597</v>
      </c>
      <c r="BM3178" s="7" t="s">
        <v>4598</v>
      </c>
      <c r="BS3178" s="12" t="s">
        <v>259</v>
      </c>
      <c r="BU3178" s="43">
        <v>1</v>
      </c>
      <c r="BW3178" s="43" t="s">
        <v>103</v>
      </c>
    </row>
    <row r="3179" spans="3:75" x14ac:dyDescent="0.35">
      <c r="C3179" s="43" t="str">
        <f t="shared" si="49"/>
        <v>IARA:BDT-06:2023: 3178</v>
      </c>
      <c r="D3179" s="43">
        <v>3178</v>
      </c>
      <c r="E3179" s="43" t="s">
        <v>5313</v>
      </c>
      <c r="F3179" s="1" t="s">
        <v>73</v>
      </c>
      <c r="G3179" s="43" t="s">
        <v>5257</v>
      </c>
      <c r="H3179" s="2">
        <v>45093</v>
      </c>
      <c r="J3179" s="12">
        <f>YEAR(H3179)</f>
        <v>2023</v>
      </c>
      <c r="K3179" s="12">
        <f>MONTH(H3179)</f>
        <v>6</v>
      </c>
      <c r="L3179" s="12">
        <f>DAY(H3179)</f>
        <v>16</v>
      </c>
      <c r="M3179" s="13"/>
      <c r="P3179" s="12" t="s">
        <v>75</v>
      </c>
      <c r="Q3179" s="12" t="str">
        <f>CONCATENATE(X3179," ",Y3179)</f>
        <v>Parus major</v>
      </c>
      <c r="R3179" s="14" t="str">
        <f>CONCATENATE(S3179,", ",T3179,", ",U3179,", ",V3179,", ",W3179,", ",X3179,", ",Y3179)</f>
        <v>Animalia, Chordata, Aves, Passeriformes, Paridae, Parus, major</v>
      </c>
      <c r="S3179" s="6" t="s">
        <v>76</v>
      </c>
      <c r="T3179" s="6" t="s">
        <v>77</v>
      </c>
      <c r="U3179" s="6" t="s">
        <v>78</v>
      </c>
      <c r="V3179" s="12" t="s">
        <v>79</v>
      </c>
      <c r="W3179" s="12" t="s">
        <v>135</v>
      </c>
      <c r="X3179" s="12" t="s">
        <v>140</v>
      </c>
      <c r="Y3179" s="12" t="s">
        <v>141</v>
      </c>
      <c r="AA3179" s="12" t="s">
        <v>83</v>
      </c>
      <c r="AB3179" s="6" t="s">
        <v>84</v>
      </c>
      <c r="AC3179" s="12" t="s">
        <v>142</v>
      </c>
      <c r="AD3179" s="12" t="s">
        <v>259</v>
      </c>
      <c r="AE3179" s="2">
        <v>45093</v>
      </c>
      <c r="AF3179" s="43" t="s">
        <v>87</v>
      </c>
      <c r="AG3179" s="7" t="s">
        <v>143</v>
      </c>
      <c r="AH3179" s="43">
        <v>48.115418743192997</v>
      </c>
      <c r="AI3179" s="43">
        <v>-1.7094161842420801</v>
      </c>
      <c r="AL3179" s="43">
        <v>10</v>
      </c>
      <c r="AN3179" s="46" t="s">
        <v>5240</v>
      </c>
      <c r="AO3179" s="5" t="s">
        <v>89</v>
      </c>
      <c r="AP3179" s="12" t="s">
        <v>259</v>
      </c>
      <c r="AR3179" s="7" t="s">
        <v>90</v>
      </c>
      <c r="AT3179" s="4" t="str">
        <f>CONCATENATE(AU3179,", ",AV3179,", ",AW3179,", ",AX3179,", ",AY3179,", ",AZ3179,", ",BA3179)</f>
        <v>Europe, France, FR, Bretagne, Ille-et-Vilaine, Rennes, Campus Institut Agro Rennes</v>
      </c>
      <c r="AU3179" s="1" t="s">
        <v>91</v>
      </c>
      <c r="AV3179" s="1" t="s">
        <v>92</v>
      </c>
      <c r="AW3179" s="1" t="s">
        <v>93</v>
      </c>
      <c r="AX3179" s="1" t="s">
        <v>94</v>
      </c>
      <c r="AY3179" s="1" t="s">
        <v>95</v>
      </c>
      <c r="AZ3179" s="1" t="s">
        <v>96</v>
      </c>
      <c r="BA3179" s="1" t="s">
        <v>5242</v>
      </c>
      <c r="BC3179" s="43"/>
      <c r="BF3179" s="43" t="s">
        <v>4596</v>
      </c>
      <c r="BG3179" s="43" t="s">
        <v>93</v>
      </c>
      <c r="BH3179" s="7" t="s">
        <v>97</v>
      </c>
      <c r="BJ3179" s="7" t="s">
        <v>98</v>
      </c>
      <c r="BK3179" s="7" t="s">
        <v>99</v>
      </c>
      <c r="BL3179" s="7" t="s">
        <v>4597</v>
      </c>
      <c r="BM3179" s="7" t="s">
        <v>4598</v>
      </c>
      <c r="BS3179" s="12" t="s">
        <v>259</v>
      </c>
      <c r="BU3179" s="43">
        <v>1</v>
      </c>
      <c r="BW3179" s="43" t="s">
        <v>103</v>
      </c>
    </row>
    <row r="3180" spans="3:75" x14ac:dyDescent="0.35">
      <c r="C3180" s="43" t="str">
        <f t="shared" si="49"/>
        <v>IARA:BDT-06:2023: 3179</v>
      </c>
      <c r="D3180" s="43">
        <v>3179</v>
      </c>
      <c r="E3180" s="43" t="s">
        <v>5313</v>
      </c>
      <c r="F3180" s="1" t="s">
        <v>73</v>
      </c>
      <c r="G3180" s="43" t="s">
        <v>5257</v>
      </c>
      <c r="H3180" s="2">
        <v>45093</v>
      </c>
      <c r="J3180" s="12">
        <f>YEAR(H3180)</f>
        <v>2023</v>
      </c>
      <c r="K3180" s="12">
        <f>MONTH(H3180)</f>
        <v>6</v>
      </c>
      <c r="L3180" s="12">
        <f>DAY(H3180)</f>
        <v>16</v>
      </c>
      <c r="M3180" s="13"/>
      <c r="P3180" s="12" t="s">
        <v>75</v>
      </c>
      <c r="Q3180" s="12" t="str">
        <f>CONCATENATE(X3180," ",Y3180)</f>
        <v>Fringilla coelebs</v>
      </c>
      <c r="R3180" s="14" t="str">
        <f>CONCATENATE(S3180,", ",T3180,", ",U3180,", ",V3180,", ",W3180,", ",X3180,", ",Y3180)</f>
        <v>Animalia, Chordata, Aves, Passeriformes, Fringillidae, Fringilla, coelebs</v>
      </c>
      <c r="S3180" s="6" t="s">
        <v>76</v>
      </c>
      <c r="T3180" s="6" t="s">
        <v>77</v>
      </c>
      <c r="U3180" s="6" t="s">
        <v>78</v>
      </c>
      <c r="V3180" s="12" t="s">
        <v>79</v>
      </c>
      <c r="W3180" s="12" t="s">
        <v>165</v>
      </c>
      <c r="X3180" s="12" t="s">
        <v>166</v>
      </c>
      <c r="Y3180" s="12" t="s">
        <v>167</v>
      </c>
      <c r="AA3180" s="12" t="s">
        <v>83</v>
      </c>
      <c r="AB3180" s="6" t="s">
        <v>84</v>
      </c>
      <c r="AC3180" s="12" t="s">
        <v>168</v>
      </c>
      <c r="AD3180" s="12" t="s">
        <v>259</v>
      </c>
      <c r="AE3180" s="2">
        <v>45093</v>
      </c>
      <c r="AF3180" s="43" t="s">
        <v>87</v>
      </c>
      <c r="AG3180" s="7" t="s">
        <v>169</v>
      </c>
      <c r="AH3180" s="43">
        <v>48.115405943058697</v>
      </c>
      <c r="AI3180" s="43">
        <v>-1.7093714732982499</v>
      </c>
      <c r="AL3180" s="43">
        <v>10</v>
      </c>
      <c r="AN3180" s="46" t="s">
        <v>5240</v>
      </c>
      <c r="AO3180" s="5" t="s">
        <v>89</v>
      </c>
      <c r="AP3180" s="12" t="s">
        <v>259</v>
      </c>
      <c r="AR3180" s="7" t="s">
        <v>90</v>
      </c>
      <c r="AT3180" s="4" t="str">
        <f>CONCATENATE(AU3180,", ",AV3180,", ",AW3180,", ",AX3180,", ",AY3180,", ",AZ3180,", ",BA3180)</f>
        <v>Europe, France, FR, Bretagne, Ille-et-Vilaine, Rennes, Campus Institut Agro Rennes</v>
      </c>
      <c r="AU3180" s="1" t="s">
        <v>91</v>
      </c>
      <c r="AV3180" s="1" t="s">
        <v>92</v>
      </c>
      <c r="AW3180" s="1" t="s">
        <v>93</v>
      </c>
      <c r="AX3180" s="1" t="s">
        <v>94</v>
      </c>
      <c r="AY3180" s="1" t="s">
        <v>95</v>
      </c>
      <c r="AZ3180" s="1" t="s">
        <v>96</v>
      </c>
      <c r="BA3180" s="1" t="s">
        <v>5242</v>
      </c>
      <c r="BC3180" s="43"/>
      <c r="BF3180" s="43" t="s">
        <v>4596</v>
      </c>
      <c r="BG3180" s="43" t="s">
        <v>93</v>
      </c>
      <c r="BH3180" s="7" t="s">
        <v>97</v>
      </c>
      <c r="BJ3180" s="7" t="s">
        <v>98</v>
      </c>
      <c r="BK3180" s="7" t="s">
        <v>99</v>
      </c>
      <c r="BL3180" s="7" t="s">
        <v>4597</v>
      </c>
      <c r="BM3180" s="7" t="s">
        <v>4598</v>
      </c>
      <c r="BS3180" s="12" t="s">
        <v>259</v>
      </c>
      <c r="BU3180" s="43">
        <v>1</v>
      </c>
      <c r="BW3180" s="43" t="s">
        <v>103</v>
      </c>
    </row>
    <row r="3181" spans="3:75" x14ac:dyDescent="0.35">
      <c r="C3181" s="43" t="str">
        <f t="shared" si="49"/>
        <v>IARA:BDT-06:2023: 3180</v>
      </c>
      <c r="D3181" s="43">
        <v>3180</v>
      </c>
      <c r="E3181" s="43" t="s">
        <v>5313</v>
      </c>
      <c r="F3181" s="1" t="s">
        <v>73</v>
      </c>
      <c r="G3181" s="43" t="s">
        <v>5257</v>
      </c>
      <c r="H3181" s="2">
        <v>45093</v>
      </c>
      <c r="J3181" s="12">
        <f>YEAR(H3181)</f>
        <v>2023</v>
      </c>
      <c r="K3181" s="12">
        <f>MONTH(H3181)</f>
        <v>6</v>
      </c>
      <c r="L3181" s="12">
        <f>DAY(H3181)</f>
        <v>16</v>
      </c>
      <c r="M3181" s="13"/>
      <c r="P3181" s="12" t="s">
        <v>75</v>
      </c>
      <c r="Q3181" s="12" t="str">
        <f>CONCATENATE(X3181," ",Y3181)</f>
        <v>Erithacus rubecula</v>
      </c>
      <c r="R3181" s="14" t="str">
        <f>CONCATENATE(S3181,", ",T3181,", ",U3181,", ",V3181,", ",W3181,", ",X3181,", ",Y3181)</f>
        <v>Animalia, Chordata, Aves, Passeriformes, Muscicapidae, Erithacus, rubecula</v>
      </c>
      <c r="S3181" s="6" t="s">
        <v>76</v>
      </c>
      <c r="T3181" s="6" t="s">
        <v>77</v>
      </c>
      <c r="U3181" s="6" t="s">
        <v>78</v>
      </c>
      <c r="V3181" s="12" t="s">
        <v>79</v>
      </c>
      <c r="W3181" s="12" t="s">
        <v>182</v>
      </c>
      <c r="X3181" s="12" t="s">
        <v>183</v>
      </c>
      <c r="Y3181" s="12" t="s">
        <v>184</v>
      </c>
      <c r="AA3181" s="12" t="s">
        <v>83</v>
      </c>
      <c r="AB3181" s="6" t="s">
        <v>84</v>
      </c>
      <c r="AC3181" s="12" t="s">
        <v>185</v>
      </c>
      <c r="AD3181" s="12" t="s">
        <v>259</v>
      </c>
      <c r="AE3181" s="2">
        <v>45093</v>
      </c>
      <c r="AF3181" s="43" t="s">
        <v>87</v>
      </c>
      <c r="AG3181" s="7" t="s">
        <v>186</v>
      </c>
      <c r="AH3181" s="43">
        <v>48.115460472373101</v>
      </c>
      <c r="AI3181" s="43">
        <v>-1.70922384210292</v>
      </c>
      <c r="AL3181" s="43">
        <v>10</v>
      </c>
      <c r="AN3181" s="46" t="s">
        <v>5240</v>
      </c>
      <c r="AO3181" s="5" t="s">
        <v>89</v>
      </c>
      <c r="AP3181" s="12" t="s">
        <v>259</v>
      </c>
      <c r="AR3181" s="7" t="s">
        <v>90</v>
      </c>
      <c r="AT3181" s="4" t="str">
        <f>CONCATENATE(AU3181,", ",AV3181,", ",AW3181,", ",AX3181,", ",AY3181,", ",AZ3181,", ",BA3181)</f>
        <v>Europe, France, FR, Bretagne, Ille-et-Vilaine, Rennes, Campus Institut Agro Rennes</v>
      </c>
      <c r="AU3181" s="1" t="s">
        <v>91</v>
      </c>
      <c r="AV3181" s="1" t="s">
        <v>92</v>
      </c>
      <c r="AW3181" s="1" t="s">
        <v>93</v>
      </c>
      <c r="AX3181" s="1" t="s">
        <v>94</v>
      </c>
      <c r="AY3181" s="1" t="s">
        <v>95</v>
      </c>
      <c r="AZ3181" s="1" t="s">
        <v>96</v>
      </c>
      <c r="BA3181" s="1" t="s">
        <v>5242</v>
      </c>
      <c r="BC3181" s="43"/>
      <c r="BF3181" s="43" t="s">
        <v>4596</v>
      </c>
      <c r="BG3181" s="43" t="s">
        <v>93</v>
      </c>
      <c r="BH3181" s="7" t="s">
        <v>97</v>
      </c>
      <c r="BJ3181" s="7" t="s">
        <v>98</v>
      </c>
      <c r="BK3181" s="7" t="s">
        <v>99</v>
      </c>
      <c r="BL3181" s="7" t="s">
        <v>4597</v>
      </c>
      <c r="BM3181" s="7" t="s">
        <v>4598</v>
      </c>
      <c r="BS3181" s="12" t="s">
        <v>259</v>
      </c>
      <c r="BU3181" s="43">
        <v>1</v>
      </c>
      <c r="BW3181" s="43" t="s">
        <v>103</v>
      </c>
    </row>
    <row r="3182" spans="3:75" x14ac:dyDescent="0.35">
      <c r="C3182" s="43" t="str">
        <f t="shared" si="49"/>
        <v>IARA:BDT-06:2023: 3181</v>
      </c>
      <c r="D3182" s="43">
        <v>3181</v>
      </c>
      <c r="E3182" s="43" t="s">
        <v>5313</v>
      </c>
      <c r="F3182" s="1" t="s">
        <v>73</v>
      </c>
      <c r="G3182" s="43" t="s">
        <v>5257</v>
      </c>
      <c r="H3182" s="2">
        <v>45093</v>
      </c>
      <c r="J3182" s="12">
        <f>YEAR(H3182)</f>
        <v>2023</v>
      </c>
      <c r="K3182" s="12">
        <f>MONTH(H3182)</f>
        <v>6</v>
      </c>
      <c r="L3182" s="12">
        <f>DAY(H3182)</f>
        <v>16</v>
      </c>
      <c r="M3182" s="13"/>
      <c r="P3182" s="12" t="s">
        <v>75</v>
      </c>
      <c r="Q3182" s="12" t="str">
        <f>CONCATENATE(X3182," ",Y3182)</f>
        <v>Columba palumbus</v>
      </c>
      <c r="R3182" s="14" t="str">
        <f>CONCATENATE(S3182,", ",T3182,", ",U3182,", ",V3182,", ",W3182,", ",X3182,", ",Y3182)</f>
        <v>Animalia, Chordata, Aves, Columbiformes, Columbidae, Columba, palumbus</v>
      </c>
      <c r="S3182" s="6" t="s">
        <v>76</v>
      </c>
      <c r="T3182" s="6" t="s">
        <v>77</v>
      </c>
      <c r="U3182" s="6" t="s">
        <v>78</v>
      </c>
      <c r="V3182" s="12" t="s">
        <v>159</v>
      </c>
      <c r="W3182" s="12" t="s">
        <v>160</v>
      </c>
      <c r="X3182" s="12" t="s">
        <v>161</v>
      </c>
      <c r="Y3182" s="12" t="s">
        <v>162</v>
      </c>
      <c r="AA3182" s="12" t="s">
        <v>83</v>
      </c>
      <c r="AB3182" s="6" t="s">
        <v>84</v>
      </c>
      <c r="AC3182" s="12" t="s">
        <v>163</v>
      </c>
      <c r="AD3182" s="12" t="s">
        <v>259</v>
      </c>
      <c r="AE3182" s="2">
        <v>45093</v>
      </c>
      <c r="AF3182" s="43" t="s">
        <v>87</v>
      </c>
      <c r="AG3182" s="7" t="s">
        <v>164</v>
      </c>
      <c r="AH3182" s="43">
        <v>48.115608510794999</v>
      </c>
      <c r="AI3182" s="43">
        <v>-1.70856171195502</v>
      </c>
      <c r="AL3182" s="43">
        <v>10</v>
      </c>
      <c r="AN3182" s="46" t="s">
        <v>5240</v>
      </c>
      <c r="AO3182" s="5" t="s">
        <v>89</v>
      </c>
      <c r="AP3182" s="12" t="s">
        <v>259</v>
      </c>
      <c r="AR3182" s="7" t="s">
        <v>90</v>
      </c>
      <c r="AT3182" s="4" t="str">
        <f>CONCATENATE(AU3182,", ",AV3182,", ",AW3182,", ",AX3182,", ",AY3182,", ",AZ3182,", ",BA3182)</f>
        <v>Europe, France, FR, Bretagne, Ille-et-Vilaine, Rennes, Campus Institut Agro Rennes</v>
      </c>
      <c r="AU3182" s="1" t="s">
        <v>91</v>
      </c>
      <c r="AV3182" s="1" t="s">
        <v>92</v>
      </c>
      <c r="AW3182" s="1" t="s">
        <v>93</v>
      </c>
      <c r="AX3182" s="1" t="s">
        <v>94</v>
      </c>
      <c r="AY3182" s="1" t="s">
        <v>95</v>
      </c>
      <c r="AZ3182" s="1" t="s">
        <v>96</v>
      </c>
      <c r="BA3182" s="1" t="s">
        <v>5242</v>
      </c>
      <c r="BC3182" s="43"/>
      <c r="BF3182" s="43" t="s">
        <v>4596</v>
      </c>
      <c r="BG3182" s="43" t="s">
        <v>93</v>
      </c>
      <c r="BH3182" s="7" t="s">
        <v>97</v>
      </c>
      <c r="BJ3182" s="7" t="s">
        <v>98</v>
      </c>
      <c r="BK3182" s="7" t="s">
        <v>99</v>
      </c>
      <c r="BL3182" s="7" t="s">
        <v>4597</v>
      </c>
      <c r="BM3182" s="7" t="s">
        <v>4598</v>
      </c>
      <c r="BS3182" s="12" t="s">
        <v>259</v>
      </c>
      <c r="BU3182" s="43">
        <v>1</v>
      </c>
      <c r="BW3182" s="43" t="s">
        <v>103</v>
      </c>
    </row>
    <row r="3183" spans="3:75" x14ac:dyDescent="0.35">
      <c r="C3183" s="43" t="str">
        <f t="shared" si="49"/>
        <v>IARA:BDT-06:2023: 3182</v>
      </c>
      <c r="D3183" s="43">
        <v>3182</v>
      </c>
      <c r="E3183" s="43" t="s">
        <v>5313</v>
      </c>
      <c r="F3183" s="1" t="s">
        <v>73</v>
      </c>
      <c r="G3183" s="43" t="s">
        <v>5257</v>
      </c>
      <c r="H3183" s="2">
        <v>45093</v>
      </c>
      <c r="J3183" s="12">
        <f>YEAR(H3183)</f>
        <v>2023</v>
      </c>
      <c r="K3183" s="12">
        <f>MONTH(H3183)</f>
        <v>6</v>
      </c>
      <c r="L3183" s="12">
        <f>DAY(H3183)</f>
        <v>16</v>
      </c>
      <c r="M3183" s="13"/>
      <c r="P3183" s="12" t="s">
        <v>75</v>
      </c>
      <c r="Q3183" s="12" t="str">
        <f>CONCATENATE(X3183," ",Y3183)</f>
        <v>Passer domesticus</v>
      </c>
      <c r="R3183" s="14" t="str">
        <f>CONCATENATE(S3183,", ",T3183,", ",U3183,", ",V3183,", ",W3183,", ",X3183,", ",Y3183)</f>
        <v>Animalia, Chordata, Aves, Passeriformes, Passeridae, Passer, domesticus</v>
      </c>
      <c r="S3183" s="6" t="s">
        <v>76</v>
      </c>
      <c r="T3183" s="6" t="s">
        <v>77</v>
      </c>
      <c r="U3183" s="6" t="s">
        <v>78</v>
      </c>
      <c r="V3183" s="12" t="s">
        <v>79</v>
      </c>
      <c r="W3183" s="12" t="s">
        <v>144</v>
      </c>
      <c r="X3183" s="12" t="s">
        <v>145</v>
      </c>
      <c r="Y3183" s="12" t="s">
        <v>146</v>
      </c>
      <c r="AA3183" s="12" t="s">
        <v>83</v>
      </c>
      <c r="AB3183" s="6" t="s">
        <v>84</v>
      </c>
      <c r="AC3183" s="12" t="s">
        <v>147</v>
      </c>
      <c r="AD3183" s="12" t="s">
        <v>259</v>
      </c>
      <c r="AE3183" s="2">
        <v>45093</v>
      </c>
      <c r="AF3183" s="43" t="s">
        <v>87</v>
      </c>
      <c r="AG3183" s="7" t="s">
        <v>148</v>
      </c>
      <c r="AH3183" s="43">
        <v>48.115334205251003</v>
      </c>
      <c r="AI3183" s="43">
        <v>-1.7087333190367899</v>
      </c>
      <c r="AL3183" s="43">
        <v>10</v>
      </c>
      <c r="AN3183" s="46" t="s">
        <v>5240</v>
      </c>
      <c r="AO3183" s="5" t="s">
        <v>89</v>
      </c>
      <c r="AP3183" s="12" t="s">
        <v>259</v>
      </c>
      <c r="AR3183" s="7" t="s">
        <v>90</v>
      </c>
      <c r="AT3183" s="4" t="str">
        <f>CONCATENATE(AU3183,", ",AV3183,", ",AW3183,", ",AX3183,", ",AY3183,", ",AZ3183,", ",BA3183)</f>
        <v>Europe, France, FR, Bretagne, Ille-et-Vilaine, Rennes, Campus Institut Agro Rennes</v>
      </c>
      <c r="AU3183" s="1" t="s">
        <v>91</v>
      </c>
      <c r="AV3183" s="1" t="s">
        <v>92</v>
      </c>
      <c r="AW3183" s="1" t="s">
        <v>93</v>
      </c>
      <c r="AX3183" s="1" t="s">
        <v>94</v>
      </c>
      <c r="AY3183" s="1" t="s">
        <v>95</v>
      </c>
      <c r="AZ3183" s="1" t="s">
        <v>96</v>
      </c>
      <c r="BA3183" s="1" t="s">
        <v>5242</v>
      </c>
      <c r="BC3183" s="43"/>
      <c r="BF3183" s="43" t="s">
        <v>4596</v>
      </c>
      <c r="BG3183" s="43" t="s">
        <v>93</v>
      </c>
      <c r="BH3183" s="7" t="s">
        <v>97</v>
      </c>
      <c r="BJ3183" s="7" t="s">
        <v>98</v>
      </c>
      <c r="BK3183" s="7" t="s">
        <v>99</v>
      </c>
      <c r="BL3183" s="7" t="s">
        <v>4597</v>
      </c>
      <c r="BM3183" s="7" t="s">
        <v>4598</v>
      </c>
      <c r="BS3183" s="12" t="s">
        <v>259</v>
      </c>
      <c r="BU3183" s="43">
        <v>1</v>
      </c>
      <c r="BW3183" s="43" t="s">
        <v>103</v>
      </c>
    </row>
    <row r="3184" spans="3:75" x14ac:dyDescent="0.35">
      <c r="C3184" s="43" t="str">
        <f t="shared" si="49"/>
        <v>IARA:BDT-06:2023: 3183</v>
      </c>
      <c r="D3184" s="43">
        <v>3183</v>
      </c>
      <c r="E3184" s="43" t="s">
        <v>5313</v>
      </c>
      <c r="F3184" s="1" t="s">
        <v>73</v>
      </c>
      <c r="G3184" s="43" t="s">
        <v>5257</v>
      </c>
      <c r="H3184" s="2">
        <v>45093</v>
      </c>
      <c r="J3184" s="12">
        <f>YEAR(H3184)</f>
        <v>2023</v>
      </c>
      <c r="K3184" s="12">
        <f>MONTH(H3184)</f>
        <v>6</v>
      </c>
      <c r="L3184" s="12">
        <f>DAY(H3184)</f>
        <v>16</v>
      </c>
      <c r="M3184" s="13"/>
      <c r="P3184" s="12" t="s">
        <v>75</v>
      </c>
      <c r="Q3184" s="12" t="str">
        <f>CONCATENATE(X3184," ",Y3184)</f>
        <v>Passer domesticus</v>
      </c>
      <c r="R3184" s="14" t="str">
        <f>CONCATENATE(S3184,", ",T3184,", ",U3184,", ",V3184,", ",W3184,", ",X3184,", ",Y3184)</f>
        <v>Animalia, Chordata, Aves, Passeriformes, Passeridae, Passer, domesticus</v>
      </c>
      <c r="S3184" s="6" t="s">
        <v>76</v>
      </c>
      <c r="T3184" s="6" t="s">
        <v>77</v>
      </c>
      <c r="U3184" s="6" t="s">
        <v>78</v>
      </c>
      <c r="V3184" s="12" t="s">
        <v>79</v>
      </c>
      <c r="W3184" s="12" t="s">
        <v>144</v>
      </c>
      <c r="X3184" s="12" t="s">
        <v>145</v>
      </c>
      <c r="Y3184" s="12" t="s">
        <v>146</v>
      </c>
      <c r="AA3184" s="12" t="s">
        <v>83</v>
      </c>
      <c r="AB3184" s="6" t="s">
        <v>84</v>
      </c>
      <c r="AC3184" s="12" t="s">
        <v>147</v>
      </c>
      <c r="AD3184" s="12" t="s">
        <v>259</v>
      </c>
      <c r="AE3184" s="2">
        <v>45093</v>
      </c>
      <c r="AF3184" s="43" t="s">
        <v>87</v>
      </c>
      <c r="AG3184" s="7" t="s">
        <v>148</v>
      </c>
      <c r="AH3184" s="43">
        <v>48.115343606694097</v>
      </c>
      <c r="AI3184" s="43">
        <v>-1.7087414188254</v>
      </c>
      <c r="AL3184" s="43">
        <v>10</v>
      </c>
      <c r="AN3184" s="46" t="s">
        <v>5240</v>
      </c>
      <c r="AO3184" s="5" t="s">
        <v>89</v>
      </c>
      <c r="AP3184" s="12" t="s">
        <v>259</v>
      </c>
      <c r="AR3184" s="7" t="s">
        <v>90</v>
      </c>
      <c r="AT3184" s="4" t="str">
        <f>CONCATENATE(AU3184,", ",AV3184,", ",AW3184,", ",AX3184,", ",AY3184,", ",AZ3184,", ",BA3184)</f>
        <v>Europe, France, FR, Bretagne, Ille-et-Vilaine, Rennes, Campus Institut Agro Rennes</v>
      </c>
      <c r="AU3184" s="1" t="s">
        <v>91</v>
      </c>
      <c r="AV3184" s="1" t="s">
        <v>92</v>
      </c>
      <c r="AW3184" s="1" t="s">
        <v>93</v>
      </c>
      <c r="AX3184" s="1" t="s">
        <v>94</v>
      </c>
      <c r="AY3184" s="1" t="s">
        <v>95</v>
      </c>
      <c r="AZ3184" s="1" t="s">
        <v>96</v>
      </c>
      <c r="BA3184" s="1" t="s">
        <v>5242</v>
      </c>
      <c r="BC3184" s="43"/>
      <c r="BF3184" s="43" t="s">
        <v>4596</v>
      </c>
      <c r="BG3184" s="43" t="s">
        <v>93</v>
      </c>
      <c r="BH3184" s="7" t="s">
        <v>97</v>
      </c>
      <c r="BJ3184" s="7" t="s">
        <v>98</v>
      </c>
      <c r="BK3184" s="7" t="s">
        <v>99</v>
      </c>
      <c r="BL3184" s="7" t="s">
        <v>4597</v>
      </c>
      <c r="BM3184" s="7" t="s">
        <v>4598</v>
      </c>
      <c r="BS3184" s="12" t="s">
        <v>259</v>
      </c>
      <c r="BU3184" s="43">
        <v>1</v>
      </c>
      <c r="BW3184" s="43" t="s">
        <v>103</v>
      </c>
    </row>
    <row r="3185" spans="3:75" x14ac:dyDescent="0.35">
      <c r="C3185" s="43" t="str">
        <f t="shared" si="49"/>
        <v>IARA:BDT-06:2023: 3184</v>
      </c>
      <c r="D3185" s="43">
        <v>3184</v>
      </c>
      <c r="E3185" s="43" t="s">
        <v>5313</v>
      </c>
      <c r="F3185" s="1" t="s">
        <v>73</v>
      </c>
      <c r="G3185" s="43" t="s">
        <v>5257</v>
      </c>
      <c r="H3185" s="2">
        <v>45093</v>
      </c>
      <c r="J3185" s="12">
        <f>YEAR(H3185)</f>
        <v>2023</v>
      </c>
      <c r="K3185" s="12">
        <f>MONTH(H3185)</f>
        <v>6</v>
      </c>
      <c r="L3185" s="12">
        <f>DAY(H3185)</f>
        <v>16</v>
      </c>
      <c r="M3185" s="13"/>
      <c r="P3185" s="12" t="s">
        <v>75</v>
      </c>
      <c r="Q3185" s="12" t="str">
        <f>CONCATENATE(X3185," ",Y3185)</f>
        <v>Turdus merula</v>
      </c>
      <c r="R3185" s="14" t="str">
        <f>CONCATENATE(S3185,", ",T3185,", ",U3185,", ",V3185,", ",W3185,", ",X3185,", ",Y3185)</f>
        <v>Animalia, Chordata, Aves, Passeriformes, Turdidae, Turdus, merula</v>
      </c>
      <c r="S3185" s="6" t="s">
        <v>76</v>
      </c>
      <c r="T3185" s="6" t="s">
        <v>77</v>
      </c>
      <c r="U3185" s="6" t="s">
        <v>78</v>
      </c>
      <c r="V3185" s="17" t="s">
        <v>79</v>
      </c>
      <c r="W3185" s="17" t="s">
        <v>126</v>
      </c>
      <c r="X3185" s="17" t="s">
        <v>127</v>
      </c>
      <c r="Y3185" s="17" t="s">
        <v>132</v>
      </c>
      <c r="AA3185" s="12" t="s">
        <v>83</v>
      </c>
      <c r="AB3185" s="6" t="s">
        <v>84</v>
      </c>
      <c r="AC3185" s="12" t="s">
        <v>133</v>
      </c>
      <c r="AD3185" s="12" t="s">
        <v>259</v>
      </c>
      <c r="AE3185" s="2">
        <v>45093</v>
      </c>
      <c r="AF3185" s="43" t="s">
        <v>87</v>
      </c>
      <c r="AG3185" s="7" t="s">
        <v>134</v>
      </c>
      <c r="AH3185" s="43">
        <v>48.114676896205999</v>
      </c>
      <c r="AI3185" s="43">
        <v>-1.70778155310587</v>
      </c>
      <c r="AL3185" s="43">
        <v>10</v>
      </c>
      <c r="AN3185" s="46" t="s">
        <v>5240</v>
      </c>
      <c r="AO3185" s="5" t="s">
        <v>89</v>
      </c>
      <c r="AP3185" s="12" t="s">
        <v>259</v>
      </c>
      <c r="AR3185" s="7" t="s">
        <v>90</v>
      </c>
      <c r="AT3185" s="4" t="str">
        <f>CONCATENATE(AU3185,", ",AV3185,", ",AW3185,", ",AX3185,", ",AY3185,", ",AZ3185,", ",BA3185)</f>
        <v>Europe, France, FR, Bretagne, Ille-et-Vilaine, Rennes, Campus Institut Agro Rennes</v>
      </c>
      <c r="AU3185" s="1" t="s">
        <v>91</v>
      </c>
      <c r="AV3185" s="1" t="s">
        <v>92</v>
      </c>
      <c r="AW3185" s="1" t="s">
        <v>93</v>
      </c>
      <c r="AX3185" s="1" t="s">
        <v>94</v>
      </c>
      <c r="AY3185" s="1" t="s">
        <v>95</v>
      </c>
      <c r="AZ3185" s="1" t="s">
        <v>96</v>
      </c>
      <c r="BA3185" s="1" t="s">
        <v>5242</v>
      </c>
      <c r="BC3185" s="43"/>
      <c r="BF3185" s="43" t="s">
        <v>4596</v>
      </c>
      <c r="BG3185" s="43" t="s">
        <v>93</v>
      </c>
      <c r="BH3185" s="7" t="s">
        <v>97</v>
      </c>
      <c r="BJ3185" s="7" t="s">
        <v>98</v>
      </c>
      <c r="BK3185" s="7" t="s">
        <v>99</v>
      </c>
      <c r="BL3185" s="7" t="s">
        <v>4597</v>
      </c>
      <c r="BM3185" s="7" t="s">
        <v>4598</v>
      </c>
      <c r="BS3185" s="12" t="s">
        <v>259</v>
      </c>
      <c r="BU3185" s="43">
        <v>1</v>
      </c>
      <c r="BW3185" s="43" t="s">
        <v>103</v>
      </c>
    </row>
    <row r="3186" spans="3:75" x14ac:dyDescent="0.35">
      <c r="C3186" s="43" t="str">
        <f t="shared" si="49"/>
        <v>IARA:BDT-06:2023: 3185</v>
      </c>
      <c r="D3186" s="43">
        <v>3185</v>
      </c>
      <c r="E3186" s="43" t="s">
        <v>5313</v>
      </c>
      <c r="F3186" s="1" t="s">
        <v>73</v>
      </c>
      <c r="G3186" s="43" t="s">
        <v>5257</v>
      </c>
      <c r="H3186" s="2">
        <v>45093</v>
      </c>
      <c r="J3186" s="12">
        <f>YEAR(H3186)</f>
        <v>2023</v>
      </c>
      <c r="K3186" s="12">
        <f>MONTH(H3186)</f>
        <v>6</v>
      </c>
      <c r="L3186" s="12">
        <f>DAY(H3186)</f>
        <v>16</v>
      </c>
      <c r="M3186" s="13"/>
      <c r="P3186" s="12" t="s">
        <v>75</v>
      </c>
      <c r="Q3186" s="12" t="str">
        <f>CONCATENATE(X3186," ",Y3186)</f>
        <v>Turdus merula</v>
      </c>
      <c r="R3186" s="14" t="str">
        <f>CONCATENATE(S3186,", ",T3186,", ",U3186,", ",V3186,", ",W3186,", ",X3186,", ",Y3186)</f>
        <v>Animalia, Chordata, Aves, Passeriformes, Turdidae, Turdus, merula</v>
      </c>
      <c r="S3186" s="6" t="s">
        <v>76</v>
      </c>
      <c r="T3186" s="6" t="s">
        <v>77</v>
      </c>
      <c r="U3186" s="6" t="s">
        <v>78</v>
      </c>
      <c r="V3186" s="17" t="s">
        <v>79</v>
      </c>
      <c r="W3186" s="17" t="s">
        <v>126</v>
      </c>
      <c r="X3186" s="17" t="s">
        <v>127</v>
      </c>
      <c r="Y3186" s="17" t="s">
        <v>132</v>
      </c>
      <c r="AA3186" s="12" t="s">
        <v>83</v>
      </c>
      <c r="AB3186" s="6" t="s">
        <v>84</v>
      </c>
      <c r="AC3186" s="12" t="s">
        <v>133</v>
      </c>
      <c r="AD3186" s="12" t="s">
        <v>259</v>
      </c>
      <c r="AE3186" s="2">
        <v>45093</v>
      </c>
      <c r="AF3186" s="43" t="s">
        <v>87</v>
      </c>
      <c r="AG3186" s="7" t="s">
        <v>134</v>
      </c>
      <c r="AH3186" s="43">
        <v>48.114686297718599</v>
      </c>
      <c r="AI3186" s="43">
        <v>-1.70778965262456</v>
      </c>
      <c r="AL3186" s="43">
        <v>10</v>
      </c>
      <c r="AN3186" s="46" t="s">
        <v>5240</v>
      </c>
      <c r="AO3186" s="5" t="s">
        <v>89</v>
      </c>
      <c r="AP3186" s="12" t="s">
        <v>259</v>
      </c>
      <c r="AR3186" s="7" t="s">
        <v>90</v>
      </c>
      <c r="AT3186" s="4" t="str">
        <f>CONCATENATE(AU3186,", ",AV3186,", ",AW3186,", ",AX3186,", ",AY3186,", ",AZ3186,", ",BA3186)</f>
        <v>Europe, France, FR, Bretagne, Ille-et-Vilaine, Rennes, Campus Institut Agro Rennes</v>
      </c>
      <c r="AU3186" s="1" t="s">
        <v>91</v>
      </c>
      <c r="AV3186" s="1" t="s">
        <v>92</v>
      </c>
      <c r="AW3186" s="1" t="s">
        <v>93</v>
      </c>
      <c r="AX3186" s="1" t="s">
        <v>94</v>
      </c>
      <c r="AY3186" s="1" t="s">
        <v>95</v>
      </c>
      <c r="AZ3186" s="1" t="s">
        <v>96</v>
      </c>
      <c r="BA3186" s="1" t="s">
        <v>5242</v>
      </c>
      <c r="BC3186" s="43"/>
      <c r="BF3186" s="43" t="s">
        <v>4596</v>
      </c>
      <c r="BG3186" s="43" t="s">
        <v>93</v>
      </c>
      <c r="BH3186" s="7" t="s">
        <v>97</v>
      </c>
      <c r="BJ3186" s="7" t="s">
        <v>98</v>
      </c>
      <c r="BK3186" s="7" t="s">
        <v>99</v>
      </c>
      <c r="BL3186" s="7" t="s">
        <v>4597</v>
      </c>
      <c r="BM3186" s="7" t="s">
        <v>4598</v>
      </c>
      <c r="BS3186" s="12" t="s">
        <v>259</v>
      </c>
      <c r="BU3186" s="43">
        <v>1</v>
      </c>
      <c r="BW3186" s="43" t="s">
        <v>103</v>
      </c>
    </row>
    <row r="3187" spans="3:75" x14ac:dyDescent="0.35">
      <c r="C3187" s="43" t="str">
        <f t="shared" si="49"/>
        <v>IARA:BDT-06:2023: 3186</v>
      </c>
      <c r="D3187" s="43">
        <v>3186</v>
      </c>
      <c r="E3187" s="43" t="s">
        <v>5313</v>
      </c>
      <c r="F3187" s="1" t="s">
        <v>73</v>
      </c>
      <c r="G3187" s="43" t="s">
        <v>5257</v>
      </c>
      <c r="H3187" s="2">
        <v>45093</v>
      </c>
      <c r="J3187" s="12">
        <f>YEAR(H3187)</f>
        <v>2023</v>
      </c>
      <c r="K3187" s="12">
        <f>MONTH(H3187)</f>
        <v>6</v>
      </c>
      <c r="L3187" s="12">
        <f>DAY(H3187)</f>
        <v>16</v>
      </c>
      <c r="M3187" s="13"/>
      <c r="P3187" s="12" t="s">
        <v>75</v>
      </c>
      <c r="Q3187" s="12" t="str">
        <f>CONCATENATE(X3187," ",Y3187)</f>
        <v>Columba palumbus</v>
      </c>
      <c r="R3187" s="14" t="str">
        <f>CONCATENATE(S3187,", ",T3187,", ",U3187,", ",V3187,", ",W3187,", ",X3187,", ",Y3187)</f>
        <v>Animalia, Chordata, Aves, Columbiformes, Columbidae, Columba, palumbus</v>
      </c>
      <c r="S3187" s="6" t="s">
        <v>76</v>
      </c>
      <c r="T3187" s="6" t="s">
        <v>77</v>
      </c>
      <c r="U3187" s="6" t="s">
        <v>78</v>
      </c>
      <c r="V3187" s="12" t="s">
        <v>159</v>
      </c>
      <c r="W3187" s="12" t="s">
        <v>160</v>
      </c>
      <c r="X3187" s="12" t="s">
        <v>161</v>
      </c>
      <c r="Y3187" s="12" t="s">
        <v>162</v>
      </c>
      <c r="AA3187" s="12" t="s">
        <v>83</v>
      </c>
      <c r="AB3187" s="6" t="s">
        <v>84</v>
      </c>
      <c r="AC3187" s="12" t="s">
        <v>163</v>
      </c>
      <c r="AD3187" s="12" t="s">
        <v>259</v>
      </c>
      <c r="AE3187" s="2">
        <v>45093</v>
      </c>
      <c r="AF3187" s="43" t="s">
        <v>87</v>
      </c>
      <c r="AG3187" s="7" t="s">
        <v>164</v>
      </c>
      <c r="AH3187" s="43">
        <v>48.114335263222898</v>
      </c>
      <c r="AI3187" s="43">
        <v>-1.7080560810434</v>
      </c>
      <c r="AL3187" s="43">
        <v>10</v>
      </c>
      <c r="AN3187" s="46" t="s">
        <v>5240</v>
      </c>
      <c r="AO3187" s="5" t="s">
        <v>89</v>
      </c>
      <c r="AP3187" s="12" t="s">
        <v>259</v>
      </c>
      <c r="AR3187" s="7" t="s">
        <v>90</v>
      </c>
      <c r="AT3187" s="4" t="str">
        <f>CONCATENATE(AU3187,", ",AV3187,", ",AW3187,", ",AX3187,", ",AY3187,", ",AZ3187,", ",BA3187)</f>
        <v>Europe, France, FR, Bretagne, Ille-et-Vilaine, Rennes, Campus Institut Agro Rennes</v>
      </c>
      <c r="AU3187" s="1" t="s">
        <v>91</v>
      </c>
      <c r="AV3187" s="1" t="s">
        <v>92</v>
      </c>
      <c r="AW3187" s="1" t="s">
        <v>93</v>
      </c>
      <c r="AX3187" s="1" t="s">
        <v>94</v>
      </c>
      <c r="AY3187" s="1" t="s">
        <v>95</v>
      </c>
      <c r="AZ3187" s="1" t="s">
        <v>96</v>
      </c>
      <c r="BA3187" s="1" t="s">
        <v>5242</v>
      </c>
      <c r="BC3187" s="43"/>
      <c r="BF3187" s="43" t="s">
        <v>4596</v>
      </c>
      <c r="BG3187" s="43" t="s">
        <v>93</v>
      </c>
      <c r="BH3187" s="7" t="s">
        <v>97</v>
      </c>
      <c r="BJ3187" s="7" t="s">
        <v>98</v>
      </c>
      <c r="BK3187" s="7" t="s">
        <v>99</v>
      </c>
      <c r="BL3187" s="7" t="s">
        <v>4597</v>
      </c>
      <c r="BM3187" s="7" t="s">
        <v>4598</v>
      </c>
      <c r="BS3187" s="12" t="s">
        <v>259</v>
      </c>
      <c r="BU3187" s="43">
        <v>1</v>
      </c>
      <c r="BW3187" s="43" t="s">
        <v>103</v>
      </c>
    </row>
    <row r="3188" spans="3:75" x14ac:dyDescent="0.35">
      <c r="C3188" s="43" t="str">
        <f t="shared" si="49"/>
        <v>IARA:BDT-06:2023: 3187</v>
      </c>
      <c r="D3188" s="43">
        <v>3187</v>
      </c>
      <c r="E3188" s="43" t="s">
        <v>5313</v>
      </c>
      <c r="F3188" s="1" t="s">
        <v>73</v>
      </c>
      <c r="G3188" s="43" t="s">
        <v>5257</v>
      </c>
      <c r="H3188" s="2">
        <v>45093</v>
      </c>
      <c r="J3188" s="12">
        <f>YEAR(H3188)</f>
        <v>2023</v>
      </c>
      <c r="K3188" s="12">
        <f>MONTH(H3188)</f>
        <v>6</v>
      </c>
      <c r="L3188" s="12">
        <f>DAY(H3188)</f>
        <v>16</v>
      </c>
      <c r="M3188" s="13"/>
      <c r="P3188" s="12" t="s">
        <v>75</v>
      </c>
      <c r="Q3188" s="12" t="str">
        <f>CONCATENATE(X3188," ",Y3188)</f>
        <v>Passer domesticus</v>
      </c>
      <c r="R3188" s="14" t="str">
        <f>CONCATENATE(S3188,", ",T3188,", ",U3188,", ",V3188,", ",W3188,", ",X3188,", ",Y3188)</f>
        <v>Animalia, Chordata, Aves, Passeriformes, Passeridae, Passer, domesticus</v>
      </c>
      <c r="S3188" s="6" t="s">
        <v>76</v>
      </c>
      <c r="T3188" s="6" t="s">
        <v>77</v>
      </c>
      <c r="U3188" s="6" t="s">
        <v>78</v>
      </c>
      <c r="V3188" s="12" t="s">
        <v>79</v>
      </c>
      <c r="W3188" s="12" t="s">
        <v>144</v>
      </c>
      <c r="X3188" s="12" t="s">
        <v>145</v>
      </c>
      <c r="Y3188" s="12" t="s">
        <v>146</v>
      </c>
      <c r="AA3188" s="12" t="s">
        <v>83</v>
      </c>
      <c r="AB3188" s="6" t="s">
        <v>84</v>
      </c>
      <c r="AC3188" s="12" t="s">
        <v>147</v>
      </c>
      <c r="AD3188" s="12" t="s">
        <v>259</v>
      </c>
      <c r="AE3188" s="2">
        <v>45093</v>
      </c>
      <c r="AF3188" s="43" t="s">
        <v>87</v>
      </c>
      <c r="AG3188" s="7" t="s">
        <v>148</v>
      </c>
      <c r="AH3188" s="43">
        <v>48.114208630614698</v>
      </c>
      <c r="AI3188" s="43">
        <v>-1.70769624457936</v>
      </c>
      <c r="AL3188" s="43">
        <v>10</v>
      </c>
      <c r="AN3188" s="46" t="s">
        <v>5240</v>
      </c>
      <c r="AO3188" s="5" t="s">
        <v>89</v>
      </c>
      <c r="AP3188" s="12" t="s">
        <v>259</v>
      </c>
      <c r="AR3188" s="7" t="s">
        <v>90</v>
      </c>
      <c r="AT3188" s="4" t="str">
        <f>CONCATENATE(AU3188,", ",AV3188,", ",AW3188,", ",AX3188,", ",AY3188,", ",AZ3188,", ",BA3188)</f>
        <v>Europe, France, FR, Bretagne, Ille-et-Vilaine, Rennes, Campus Institut Agro Rennes</v>
      </c>
      <c r="AU3188" s="1" t="s">
        <v>91</v>
      </c>
      <c r="AV3188" s="1" t="s">
        <v>92</v>
      </c>
      <c r="AW3188" s="1" t="s">
        <v>93</v>
      </c>
      <c r="AX3188" s="1" t="s">
        <v>94</v>
      </c>
      <c r="AY3188" s="1" t="s">
        <v>95</v>
      </c>
      <c r="AZ3188" s="1" t="s">
        <v>96</v>
      </c>
      <c r="BA3188" s="1" t="s">
        <v>5242</v>
      </c>
      <c r="BC3188" s="43"/>
      <c r="BF3188" s="43" t="s">
        <v>4596</v>
      </c>
      <c r="BG3188" s="43" t="s">
        <v>93</v>
      </c>
      <c r="BH3188" s="7" t="s">
        <v>97</v>
      </c>
      <c r="BJ3188" s="7" t="s">
        <v>98</v>
      </c>
      <c r="BK3188" s="7" t="s">
        <v>99</v>
      </c>
      <c r="BL3188" s="7" t="s">
        <v>4597</v>
      </c>
      <c r="BM3188" s="7" t="s">
        <v>4598</v>
      </c>
      <c r="BS3188" s="12" t="s">
        <v>259</v>
      </c>
      <c r="BU3188" s="43">
        <v>1</v>
      </c>
      <c r="BW3188" s="43" t="s">
        <v>103</v>
      </c>
    </row>
    <row r="3189" spans="3:75" x14ac:dyDescent="0.35">
      <c r="C3189" s="43" t="str">
        <f t="shared" si="49"/>
        <v>IARA:BDT-06:2023: 3188</v>
      </c>
      <c r="D3189" s="43">
        <v>3188</v>
      </c>
      <c r="E3189" s="43" t="s">
        <v>5313</v>
      </c>
      <c r="F3189" s="1" t="s">
        <v>73</v>
      </c>
      <c r="G3189" s="43" t="s">
        <v>5257</v>
      </c>
      <c r="H3189" s="2">
        <v>45093</v>
      </c>
      <c r="J3189" s="12">
        <f>YEAR(H3189)</f>
        <v>2023</v>
      </c>
      <c r="K3189" s="12">
        <f>MONTH(H3189)</f>
        <v>6</v>
      </c>
      <c r="L3189" s="12">
        <f>DAY(H3189)</f>
        <v>16</v>
      </c>
      <c r="M3189" s="13"/>
      <c r="P3189" s="12" t="s">
        <v>75</v>
      </c>
      <c r="Q3189" s="12" t="str">
        <f>CONCATENATE(X3189," ",Y3189)</f>
        <v>Passer domesticus</v>
      </c>
      <c r="R3189" s="14" t="str">
        <f>CONCATENATE(S3189,", ",T3189,", ",U3189,", ",V3189,", ",W3189,", ",X3189,", ",Y3189)</f>
        <v>Animalia, Chordata, Aves, Passeriformes, Passeridae, Passer, domesticus</v>
      </c>
      <c r="S3189" s="6" t="s">
        <v>76</v>
      </c>
      <c r="T3189" s="6" t="s">
        <v>77</v>
      </c>
      <c r="U3189" s="6" t="s">
        <v>78</v>
      </c>
      <c r="V3189" s="12" t="s">
        <v>79</v>
      </c>
      <c r="W3189" s="12" t="s">
        <v>144</v>
      </c>
      <c r="X3189" s="12" t="s">
        <v>145</v>
      </c>
      <c r="Y3189" s="12" t="s">
        <v>146</v>
      </c>
      <c r="AA3189" s="12" t="s">
        <v>83</v>
      </c>
      <c r="AB3189" s="6" t="s">
        <v>84</v>
      </c>
      <c r="AC3189" s="12" t="s">
        <v>147</v>
      </c>
      <c r="AD3189" s="12" t="s">
        <v>259</v>
      </c>
      <c r="AE3189" s="2">
        <v>45093</v>
      </c>
      <c r="AF3189" s="43" t="s">
        <v>87</v>
      </c>
      <c r="AG3189" s="7" t="s">
        <v>148</v>
      </c>
      <c r="AH3189" s="43">
        <v>48.114201253625097</v>
      </c>
      <c r="AI3189" s="43">
        <v>-1.7076374956934799</v>
      </c>
      <c r="AL3189" s="43">
        <v>10</v>
      </c>
      <c r="AN3189" s="46" t="s">
        <v>5240</v>
      </c>
      <c r="AO3189" s="5" t="s">
        <v>89</v>
      </c>
      <c r="AP3189" s="12" t="s">
        <v>259</v>
      </c>
      <c r="AR3189" s="7" t="s">
        <v>90</v>
      </c>
      <c r="AT3189" s="4" t="str">
        <f>CONCATENATE(AU3189,", ",AV3189,", ",AW3189,", ",AX3189,", ",AY3189,", ",AZ3189,", ",BA3189)</f>
        <v>Europe, France, FR, Bretagne, Ille-et-Vilaine, Rennes, Campus Institut Agro Rennes</v>
      </c>
      <c r="AU3189" s="1" t="s">
        <v>91</v>
      </c>
      <c r="AV3189" s="1" t="s">
        <v>92</v>
      </c>
      <c r="AW3189" s="1" t="s">
        <v>93</v>
      </c>
      <c r="AX3189" s="1" t="s">
        <v>94</v>
      </c>
      <c r="AY3189" s="1" t="s">
        <v>95</v>
      </c>
      <c r="AZ3189" s="1" t="s">
        <v>96</v>
      </c>
      <c r="BA3189" s="1" t="s">
        <v>5242</v>
      </c>
      <c r="BC3189" s="43"/>
      <c r="BF3189" s="43" t="s">
        <v>4596</v>
      </c>
      <c r="BG3189" s="43" t="s">
        <v>93</v>
      </c>
      <c r="BH3189" s="7" t="s">
        <v>97</v>
      </c>
      <c r="BJ3189" s="7" t="s">
        <v>98</v>
      </c>
      <c r="BK3189" s="7" t="s">
        <v>99</v>
      </c>
      <c r="BL3189" s="7" t="s">
        <v>4597</v>
      </c>
      <c r="BM3189" s="7" t="s">
        <v>4598</v>
      </c>
      <c r="BS3189" s="12" t="s">
        <v>259</v>
      </c>
      <c r="BU3189" s="43">
        <v>1</v>
      </c>
      <c r="BW3189" s="43" t="s">
        <v>103</v>
      </c>
    </row>
    <row r="3190" spans="3:75" x14ac:dyDescent="0.35">
      <c r="C3190" s="43" t="str">
        <f t="shared" si="49"/>
        <v>IARA:BDT-06:2023: 3189</v>
      </c>
      <c r="D3190" s="43">
        <v>3189</v>
      </c>
      <c r="E3190" s="43" t="s">
        <v>5313</v>
      </c>
      <c r="F3190" s="1" t="s">
        <v>73</v>
      </c>
      <c r="G3190" s="43" t="s">
        <v>5257</v>
      </c>
      <c r="H3190" s="2">
        <v>45093</v>
      </c>
      <c r="J3190" s="12">
        <f>YEAR(H3190)</f>
        <v>2023</v>
      </c>
      <c r="K3190" s="12">
        <f>MONTH(H3190)</f>
        <v>6</v>
      </c>
      <c r="L3190" s="12">
        <f>DAY(H3190)</f>
        <v>16</v>
      </c>
      <c r="M3190" s="13"/>
      <c r="P3190" s="12" t="s">
        <v>75</v>
      </c>
      <c r="Q3190" s="12" t="str">
        <f>CONCATENATE(X3190," ",Y3190)</f>
        <v>Muscicapa striata</v>
      </c>
      <c r="R3190" s="14" t="str">
        <f>CONCATENATE(S3190,", ",T3190,", ",U3190,", ",V3190,", ",W3190,", ",X3190,", ",Y3190)</f>
        <v>Animalia, Chordata, Aves, Passeriformes, Muscicapidae, Muscicapa, striata</v>
      </c>
      <c r="S3190" s="6" t="s">
        <v>76</v>
      </c>
      <c r="T3190" s="6" t="s">
        <v>77</v>
      </c>
      <c r="U3190" s="6" t="s">
        <v>78</v>
      </c>
      <c r="V3190" s="6" t="s">
        <v>79</v>
      </c>
      <c r="W3190" s="6" t="s">
        <v>182</v>
      </c>
      <c r="X3190" s="6" t="s">
        <v>318</v>
      </c>
      <c r="Y3190" s="6" t="s">
        <v>319</v>
      </c>
      <c r="AA3190" s="12" t="s">
        <v>83</v>
      </c>
      <c r="AB3190" s="6" t="s">
        <v>320</v>
      </c>
      <c r="AC3190" s="12" t="s">
        <v>289</v>
      </c>
      <c r="AD3190" s="12" t="s">
        <v>259</v>
      </c>
      <c r="AE3190" s="2">
        <v>45093</v>
      </c>
      <c r="AF3190" s="43" t="s">
        <v>87</v>
      </c>
      <c r="AG3190" s="7" t="s">
        <v>317</v>
      </c>
      <c r="AH3190" s="43">
        <v>48.114924680627503</v>
      </c>
      <c r="AI3190" s="43">
        <v>-1.7097674275100201</v>
      </c>
      <c r="AL3190" s="43">
        <v>10</v>
      </c>
      <c r="AN3190" s="46" t="s">
        <v>5240</v>
      </c>
      <c r="AO3190" s="5" t="s">
        <v>89</v>
      </c>
      <c r="AP3190" s="12" t="s">
        <v>259</v>
      </c>
      <c r="AR3190" s="7" t="s">
        <v>90</v>
      </c>
      <c r="AT3190" s="4" t="str">
        <f>CONCATENATE(AU3190,", ",AV3190,", ",AW3190,", ",AX3190,", ",AY3190,", ",AZ3190,", ",BA3190)</f>
        <v>Europe, France, FR, Bretagne, Ille-et-Vilaine, Rennes, Campus Institut Agro Rennes</v>
      </c>
      <c r="AU3190" s="1" t="s">
        <v>91</v>
      </c>
      <c r="AV3190" s="1" t="s">
        <v>92</v>
      </c>
      <c r="AW3190" s="1" t="s">
        <v>93</v>
      </c>
      <c r="AX3190" s="1" t="s">
        <v>94</v>
      </c>
      <c r="AY3190" s="1" t="s">
        <v>95</v>
      </c>
      <c r="AZ3190" s="1" t="s">
        <v>96</v>
      </c>
      <c r="BA3190" s="1" t="s">
        <v>5242</v>
      </c>
      <c r="BC3190" s="43"/>
      <c r="BF3190" s="43" t="s">
        <v>4596</v>
      </c>
      <c r="BG3190" s="43" t="s">
        <v>93</v>
      </c>
      <c r="BH3190" s="7" t="s">
        <v>97</v>
      </c>
      <c r="BJ3190" s="7" t="s">
        <v>98</v>
      </c>
      <c r="BK3190" s="7" t="s">
        <v>99</v>
      </c>
      <c r="BL3190" s="7" t="s">
        <v>4597</v>
      </c>
      <c r="BM3190" s="7" t="s">
        <v>4598</v>
      </c>
      <c r="BS3190" s="12" t="s">
        <v>259</v>
      </c>
      <c r="BU3190" s="43">
        <v>1</v>
      </c>
      <c r="BW3190" s="43" t="s">
        <v>103</v>
      </c>
    </row>
    <row r="3191" spans="3:75" x14ac:dyDescent="0.35">
      <c r="C3191" s="43" t="str">
        <f t="shared" si="49"/>
        <v>IARA:BDT-06:2023: 3190</v>
      </c>
      <c r="D3191" s="43">
        <v>3190</v>
      </c>
      <c r="E3191" s="43" t="s">
        <v>5313</v>
      </c>
      <c r="F3191" s="1" t="s">
        <v>73</v>
      </c>
      <c r="G3191" s="43" t="s">
        <v>5288</v>
      </c>
      <c r="H3191" s="2">
        <v>45093</v>
      </c>
      <c r="J3191" s="12">
        <f>YEAR(H3191)</f>
        <v>2023</v>
      </c>
      <c r="K3191" s="12">
        <f>MONTH(H3191)</f>
        <v>6</v>
      </c>
      <c r="L3191" s="12">
        <f>DAY(H3191)</f>
        <v>16</v>
      </c>
      <c r="M3191" s="13"/>
      <c r="P3191" s="12" t="s">
        <v>75</v>
      </c>
      <c r="Q3191" s="12" t="str">
        <f>CONCATENATE(X3191," ",Y3191)</f>
        <v>Pararge aegeria</v>
      </c>
      <c r="R3191" s="14" t="str">
        <f>CONCATENATE(S3191,", ",T3191,", ",U3191,", ",V3191,", ",W3191,", ",X3191,", ",Y3191)</f>
        <v>Animalia, Arthropoda, Insecta, Lepidoptera, Nymphalidae, Pararge, aegeria</v>
      </c>
      <c r="S3191" s="6" t="s">
        <v>76</v>
      </c>
      <c r="T3191" s="6" t="s">
        <v>208</v>
      </c>
      <c r="U3191" s="6" t="s">
        <v>209</v>
      </c>
      <c r="V3191" s="6" t="s">
        <v>210</v>
      </c>
      <c r="W3191" s="6" t="s">
        <v>238</v>
      </c>
      <c r="X3191" s="6" t="s">
        <v>243</v>
      </c>
      <c r="Y3191" s="6" t="s">
        <v>244</v>
      </c>
      <c r="AA3191" s="12" t="s">
        <v>83</v>
      </c>
      <c r="AB3191" s="6" t="s">
        <v>84</v>
      </c>
      <c r="AC3191" s="12" t="s">
        <v>245</v>
      </c>
      <c r="AD3191" s="12" t="s">
        <v>259</v>
      </c>
      <c r="AE3191" s="2">
        <v>45093</v>
      </c>
      <c r="AF3191" s="43" t="s">
        <v>87</v>
      </c>
      <c r="AG3191" s="7" t="s">
        <v>246</v>
      </c>
      <c r="AH3191" s="43">
        <v>48.113366729898601</v>
      </c>
      <c r="AI3191" s="43">
        <v>-1.70503480814584</v>
      </c>
      <c r="AL3191" s="43">
        <v>10</v>
      </c>
      <c r="AN3191" s="46" t="s">
        <v>5240</v>
      </c>
      <c r="AO3191" s="5" t="s">
        <v>89</v>
      </c>
      <c r="AP3191" s="12" t="s">
        <v>259</v>
      </c>
      <c r="AR3191" s="7" t="s">
        <v>90</v>
      </c>
      <c r="AT3191" s="4" t="str">
        <f>CONCATENATE(AU3191,", ",AV3191,", ",AW3191,", ",AX3191,", ",AY3191,", ",AZ3191,", ",BA3191)</f>
        <v>Europe, France, FR, Bretagne, Ille-et-Vilaine, Rennes, Campus Institut Agro Rennes</v>
      </c>
      <c r="AU3191" s="1" t="s">
        <v>91</v>
      </c>
      <c r="AV3191" s="1" t="s">
        <v>92</v>
      </c>
      <c r="AW3191" s="1" t="s">
        <v>93</v>
      </c>
      <c r="AX3191" s="1" t="s">
        <v>94</v>
      </c>
      <c r="AY3191" s="1" t="s">
        <v>95</v>
      </c>
      <c r="AZ3191" s="1" t="s">
        <v>96</v>
      </c>
      <c r="BA3191" s="1" t="s">
        <v>5242</v>
      </c>
      <c r="BC3191" s="43"/>
      <c r="BF3191" s="43" t="s">
        <v>4596</v>
      </c>
      <c r="BG3191" s="43" t="s">
        <v>93</v>
      </c>
      <c r="BH3191" s="7" t="s">
        <v>97</v>
      </c>
      <c r="BJ3191" s="7" t="s">
        <v>98</v>
      </c>
      <c r="BK3191" s="7" t="s">
        <v>99</v>
      </c>
      <c r="BL3191" s="7" t="s">
        <v>4597</v>
      </c>
      <c r="BM3191" s="7" t="s">
        <v>4598</v>
      </c>
      <c r="BS3191" s="12" t="s">
        <v>259</v>
      </c>
      <c r="BU3191" s="43">
        <v>1</v>
      </c>
      <c r="BW3191" s="43" t="s">
        <v>103</v>
      </c>
    </row>
    <row r="3192" spans="3:75" x14ac:dyDescent="0.35">
      <c r="C3192" s="43" t="str">
        <f t="shared" si="49"/>
        <v>IARA:BDT-06:2023: 3191</v>
      </c>
      <c r="D3192" s="43">
        <v>3191</v>
      </c>
      <c r="E3192" s="43" t="s">
        <v>5313</v>
      </c>
      <c r="F3192" s="1" t="s">
        <v>73</v>
      </c>
      <c r="G3192" s="43" t="s">
        <v>5288</v>
      </c>
      <c r="H3192" s="2">
        <v>45093</v>
      </c>
      <c r="J3192" s="12">
        <f>YEAR(H3192)</f>
        <v>2023</v>
      </c>
      <c r="K3192" s="12">
        <f>MONTH(H3192)</f>
        <v>6</v>
      </c>
      <c r="L3192" s="12">
        <f>DAY(H3192)</f>
        <v>16</v>
      </c>
      <c r="M3192" s="13"/>
      <c r="P3192" s="12" t="s">
        <v>75</v>
      </c>
      <c r="Q3192" s="12" t="str">
        <f>CONCATENATE(X3192," ",Y3192)</f>
        <v>Pieris rapae</v>
      </c>
      <c r="R3192" s="14" t="str">
        <f>CONCATENATE(S3192,", ",T3192,", ",U3192,", ",V3192,", ",W3192,", ",X3192,", ",Y3192)</f>
        <v>Animalia, Arthropoda, Insecta, Lepidoptera, Pieridae, Pieris, rapae</v>
      </c>
      <c r="S3192" s="6" t="s">
        <v>76</v>
      </c>
      <c r="T3192" s="6" t="s">
        <v>208</v>
      </c>
      <c r="U3192" s="6" t="s">
        <v>209</v>
      </c>
      <c r="V3192" s="6" t="s">
        <v>210</v>
      </c>
      <c r="W3192" s="6" t="s">
        <v>211</v>
      </c>
      <c r="X3192" s="6" t="s">
        <v>227</v>
      </c>
      <c r="Y3192" s="6" t="s">
        <v>228</v>
      </c>
      <c r="AA3192" s="12" t="s">
        <v>83</v>
      </c>
      <c r="AB3192" s="6" t="s">
        <v>84</v>
      </c>
      <c r="AC3192" s="12" t="s">
        <v>229</v>
      </c>
      <c r="AD3192" s="12" t="s">
        <v>259</v>
      </c>
      <c r="AE3192" s="2">
        <v>45093</v>
      </c>
      <c r="AF3192" s="43" t="s">
        <v>87</v>
      </c>
      <c r="AG3192" s="7" t="s">
        <v>230</v>
      </c>
      <c r="AH3192" s="43">
        <v>48.1132892052375</v>
      </c>
      <c r="AI3192" s="43">
        <v>-1.7048519663175501</v>
      </c>
      <c r="AL3192" s="43">
        <v>10</v>
      </c>
      <c r="AN3192" s="46" t="s">
        <v>5240</v>
      </c>
      <c r="AO3192" s="5" t="s">
        <v>89</v>
      </c>
      <c r="AP3192" s="12" t="s">
        <v>259</v>
      </c>
      <c r="AR3192" s="7" t="s">
        <v>90</v>
      </c>
      <c r="AT3192" s="4" t="str">
        <f>CONCATENATE(AU3192,", ",AV3192,", ",AW3192,", ",AX3192,", ",AY3192,", ",AZ3192,", ",BA3192)</f>
        <v>Europe, France, FR, Bretagne, Ille-et-Vilaine, Rennes, Campus Institut Agro Rennes</v>
      </c>
      <c r="AU3192" s="1" t="s">
        <v>91</v>
      </c>
      <c r="AV3192" s="1" t="s">
        <v>92</v>
      </c>
      <c r="AW3192" s="1" t="s">
        <v>93</v>
      </c>
      <c r="AX3192" s="1" t="s">
        <v>94</v>
      </c>
      <c r="AY3192" s="1" t="s">
        <v>95</v>
      </c>
      <c r="AZ3192" s="1" t="s">
        <v>96</v>
      </c>
      <c r="BA3192" s="1" t="s">
        <v>5242</v>
      </c>
      <c r="BC3192" s="43"/>
      <c r="BF3192" s="43" t="s">
        <v>4596</v>
      </c>
      <c r="BG3192" s="43" t="s">
        <v>93</v>
      </c>
      <c r="BH3192" s="7" t="s">
        <v>97</v>
      </c>
      <c r="BJ3192" s="7" t="s">
        <v>98</v>
      </c>
      <c r="BK3192" s="7" t="s">
        <v>99</v>
      </c>
      <c r="BL3192" s="7" t="s">
        <v>4597</v>
      </c>
      <c r="BM3192" s="7" t="s">
        <v>4598</v>
      </c>
      <c r="BS3192" s="12" t="s">
        <v>259</v>
      </c>
      <c r="BU3192" s="43">
        <v>1</v>
      </c>
      <c r="BW3192" s="43" t="s">
        <v>103</v>
      </c>
    </row>
    <row r="3193" spans="3:75" x14ac:dyDescent="0.35">
      <c r="C3193" s="43" t="str">
        <f t="shared" si="49"/>
        <v>IARA:BDT-06:2023: 3192</v>
      </c>
      <c r="D3193" s="43">
        <v>3192</v>
      </c>
      <c r="E3193" s="43" t="s">
        <v>5313</v>
      </c>
      <c r="F3193" s="1" t="s">
        <v>73</v>
      </c>
      <c r="G3193" s="43" t="s">
        <v>5288</v>
      </c>
      <c r="H3193" s="2">
        <v>45093</v>
      </c>
      <c r="J3193" s="12">
        <f>YEAR(H3193)</f>
        <v>2023</v>
      </c>
      <c r="K3193" s="12">
        <f>MONTH(H3193)</f>
        <v>6</v>
      </c>
      <c r="L3193" s="12">
        <f>DAY(H3193)</f>
        <v>16</v>
      </c>
      <c r="M3193" s="13"/>
      <c r="P3193" s="12" t="s">
        <v>75</v>
      </c>
      <c r="Q3193" s="12" t="str">
        <f>CONCATENATE(X3193," ",Y3193)</f>
        <v>Pieris rapae</v>
      </c>
      <c r="R3193" s="14" t="str">
        <f>CONCATENATE(S3193,", ",T3193,", ",U3193,", ",V3193,", ",W3193,", ",X3193,", ",Y3193)</f>
        <v>Animalia, Arthropoda, Insecta, Lepidoptera, Pieridae, Pieris, rapae</v>
      </c>
      <c r="S3193" s="6" t="s">
        <v>76</v>
      </c>
      <c r="T3193" s="6" t="s">
        <v>208</v>
      </c>
      <c r="U3193" s="6" t="s">
        <v>209</v>
      </c>
      <c r="V3193" s="6" t="s">
        <v>210</v>
      </c>
      <c r="W3193" s="6" t="s">
        <v>211</v>
      </c>
      <c r="X3193" s="6" t="s">
        <v>227</v>
      </c>
      <c r="Y3193" s="6" t="s">
        <v>228</v>
      </c>
      <c r="AA3193" s="12" t="s">
        <v>83</v>
      </c>
      <c r="AB3193" s="6" t="s">
        <v>84</v>
      </c>
      <c r="AC3193" s="12" t="s">
        <v>229</v>
      </c>
      <c r="AD3193" s="12" t="s">
        <v>259</v>
      </c>
      <c r="AE3193" s="2">
        <v>45093</v>
      </c>
      <c r="AF3193" s="43" t="s">
        <v>87</v>
      </c>
      <c r="AG3193" s="7" t="s">
        <v>230</v>
      </c>
      <c r="AH3193" s="43">
        <v>48.112991379755101</v>
      </c>
      <c r="AI3193" s="43">
        <v>-1.7044031930377499</v>
      </c>
      <c r="AL3193" s="43">
        <v>10</v>
      </c>
      <c r="AN3193" s="46" t="s">
        <v>5240</v>
      </c>
      <c r="AO3193" s="5" t="s">
        <v>89</v>
      </c>
      <c r="AP3193" s="12" t="s">
        <v>259</v>
      </c>
      <c r="AR3193" s="7" t="s">
        <v>90</v>
      </c>
      <c r="AT3193" s="4" t="str">
        <f>CONCATENATE(AU3193,", ",AV3193,", ",AW3193,", ",AX3193,", ",AY3193,", ",AZ3193,", ",BA3193)</f>
        <v>Europe, France, FR, Bretagne, Ille-et-Vilaine, Rennes, Campus Institut Agro Rennes</v>
      </c>
      <c r="AU3193" s="1" t="s">
        <v>91</v>
      </c>
      <c r="AV3193" s="1" t="s">
        <v>92</v>
      </c>
      <c r="AW3193" s="1" t="s">
        <v>93</v>
      </c>
      <c r="AX3193" s="1" t="s">
        <v>94</v>
      </c>
      <c r="AY3193" s="1" t="s">
        <v>95</v>
      </c>
      <c r="AZ3193" s="1" t="s">
        <v>96</v>
      </c>
      <c r="BA3193" s="1" t="s">
        <v>5242</v>
      </c>
      <c r="BC3193" s="43"/>
      <c r="BF3193" s="43" t="s">
        <v>4596</v>
      </c>
      <c r="BG3193" s="43" t="s">
        <v>93</v>
      </c>
      <c r="BH3193" s="7" t="s">
        <v>97</v>
      </c>
      <c r="BJ3193" s="7" t="s">
        <v>98</v>
      </c>
      <c r="BK3193" s="7" t="s">
        <v>99</v>
      </c>
      <c r="BL3193" s="7" t="s">
        <v>4597</v>
      </c>
      <c r="BM3193" s="7" t="s">
        <v>4598</v>
      </c>
      <c r="BS3193" s="12" t="s">
        <v>259</v>
      </c>
      <c r="BU3193" s="43">
        <v>1</v>
      </c>
      <c r="BW3193" s="43" t="s">
        <v>103</v>
      </c>
    </row>
    <row r="3194" spans="3:75" x14ac:dyDescent="0.35">
      <c r="C3194" s="43" t="str">
        <f t="shared" si="49"/>
        <v>IARA:BDT-06:2023: 3193</v>
      </c>
      <c r="D3194" s="43">
        <v>3193</v>
      </c>
      <c r="E3194" s="43" t="s">
        <v>5313</v>
      </c>
      <c r="F3194" s="1" t="s">
        <v>73</v>
      </c>
      <c r="G3194" s="43" t="s">
        <v>5288</v>
      </c>
      <c r="H3194" s="2">
        <v>45093</v>
      </c>
      <c r="J3194" s="12">
        <f>YEAR(H3194)</f>
        <v>2023</v>
      </c>
      <c r="K3194" s="12">
        <f>MONTH(H3194)</f>
        <v>6</v>
      </c>
      <c r="L3194" s="12">
        <f>DAY(H3194)</f>
        <v>16</v>
      </c>
      <c r="M3194" s="13"/>
      <c r="P3194" s="12" t="s">
        <v>75</v>
      </c>
      <c r="Q3194" s="12" t="str">
        <f>CONCATENATE(X3194," ",Y3194)</f>
        <v>Maniola jurtina</v>
      </c>
      <c r="R3194" s="14" t="str">
        <f>CONCATENATE(S3194,", ",T3194,", ",U3194,", ",V3194,", ",W3194,", ",X3194,", ",Y3194)</f>
        <v>Animalia, Arthropoda, Insecta, Lepidoptera, Nymphalidae, Maniola, jurtina</v>
      </c>
      <c r="S3194" s="6" t="s">
        <v>76</v>
      </c>
      <c r="T3194" s="6" t="s">
        <v>208</v>
      </c>
      <c r="U3194" s="6" t="s">
        <v>209</v>
      </c>
      <c r="V3194" s="6" t="s">
        <v>210</v>
      </c>
      <c r="W3194" s="6" t="s">
        <v>238</v>
      </c>
      <c r="X3194" s="6" t="s">
        <v>450</v>
      </c>
      <c r="Y3194" s="6" t="s">
        <v>451</v>
      </c>
      <c r="AA3194" s="12" t="s">
        <v>83</v>
      </c>
      <c r="AB3194" s="6" t="s">
        <v>84</v>
      </c>
      <c r="AC3194" s="12" t="s">
        <v>372</v>
      </c>
      <c r="AD3194" s="12" t="s">
        <v>259</v>
      </c>
      <c r="AE3194" s="2">
        <v>45093</v>
      </c>
      <c r="AF3194" s="43" t="s">
        <v>87</v>
      </c>
      <c r="AG3194" s="7" t="s">
        <v>449</v>
      </c>
      <c r="AH3194" s="43">
        <v>48.112928996838001</v>
      </c>
      <c r="AI3194" s="43">
        <v>-1.7043131880256399</v>
      </c>
      <c r="AL3194" s="43">
        <v>10</v>
      </c>
      <c r="AN3194" s="46" t="s">
        <v>5240</v>
      </c>
      <c r="AO3194" s="5" t="s">
        <v>89</v>
      </c>
      <c r="AP3194" s="12" t="s">
        <v>259</v>
      </c>
      <c r="AR3194" s="7" t="s">
        <v>90</v>
      </c>
      <c r="AT3194" s="4" t="str">
        <f>CONCATENATE(AU3194,", ",AV3194,", ",AW3194,", ",AX3194,", ",AY3194,", ",AZ3194,", ",BA3194)</f>
        <v>Europe, France, FR, Bretagne, Ille-et-Vilaine, Rennes, Campus Institut Agro Rennes</v>
      </c>
      <c r="AU3194" s="1" t="s">
        <v>91</v>
      </c>
      <c r="AV3194" s="1" t="s">
        <v>92</v>
      </c>
      <c r="AW3194" s="1" t="s">
        <v>93</v>
      </c>
      <c r="AX3194" s="1" t="s">
        <v>94</v>
      </c>
      <c r="AY3194" s="1" t="s">
        <v>95</v>
      </c>
      <c r="AZ3194" s="1" t="s">
        <v>96</v>
      </c>
      <c r="BA3194" s="1" t="s">
        <v>5242</v>
      </c>
      <c r="BC3194" s="43"/>
      <c r="BF3194" s="43" t="s">
        <v>4596</v>
      </c>
      <c r="BG3194" s="43" t="s">
        <v>93</v>
      </c>
      <c r="BH3194" s="7" t="s">
        <v>97</v>
      </c>
      <c r="BJ3194" s="7" t="s">
        <v>98</v>
      </c>
      <c r="BK3194" s="7" t="s">
        <v>99</v>
      </c>
      <c r="BL3194" s="7" t="s">
        <v>4597</v>
      </c>
      <c r="BM3194" s="7" t="s">
        <v>4598</v>
      </c>
      <c r="BS3194" s="12" t="s">
        <v>259</v>
      </c>
      <c r="BU3194" s="43">
        <v>1</v>
      </c>
      <c r="BW3194" s="43" t="s">
        <v>103</v>
      </c>
    </row>
    <row r="3195" spans="3:75" x14ac:dyDescent="0.35">
      <c r="C3195" s="43" t="str">
        <f t="shared" si="49"/>
        <v>IARA:BDT-06:2023: 3194</v>
      </c>
      <c r="D3195" s="43">
        <v>3194</v>
      </c>
      <c r="E3195" s="43" t="s">
        <v>5313</v>
      </c>
      <c r="F3195" s="1" t="s">
        <v>73</v>
      </c>
      <c r="G3195" s="43" t="s">
        <v>5288</v>
      </c>
      <c r="H3195" s="2">
        <v>45093</v>
      </c>
      <c r="J3195" s="12">
        <f>YEAR(H3195)</f>
        <v>2023</v>
      </c>
      <c r="K3195" s="12">
        <f>MONTH(H3195)</f>
        <v>6</v>
      </c>
      <c r="L3195" s="12">
        <f>DAY(H3195)</f>
        <v>16</v>
      </c>
      <c r="M3195" s="13"/>
      <c r="P3195" s="12" t="s">
        <v>75</v>
      </c>
      <c r="Q3195" s="12" t="str">
        <f>CONCATENATE(X3195," ",Y3195)</f>
        <v>Coenonympha pamphilus</v>
      </c>
      <c r="R3195" s="14" t="str">
        <f>CONCATENATE(S3195,", ",T3195,", ",U3195,", ",V3195,", ",W3195,", ",X3195,", ",Y3195)</f>
        <v>Animalia, Arthropoda, Insecta, Lepidoptera, Nymphalidae, Coenonympha, pamphilus</v>
      </c>
      <c r="S3195" s="6" t="s">
        <v>76</v>
      </c>
      <c r="T3195" s="6" t="s">
        <v>208</v>
      </c>
      <c r="U3195" s="6" t="s">
        <v>209</v>
      </c>
      <c r="V3195" s="6" t="s">
        <v>210</v>
      </c>
      <c r="W3195" s="6" t="s">
        <v>238</v>
      </c>
      <c r="X3195" s="6" t="s">
        <v>239</v>
      </c>
      <c r="Y3195" s="6" t="s">
        <v>240</v>
      </c>
      <c r="AA3195" s="12" t="s">
        <v>83</v>
      </c>
      <c r="AB3195" s="6" t="s">
        <v>84</v>
      </c>
      <c r="AC3195" s="12" t="s">
        <v>241</v>
      </c>
      <c r="AD3195" s="12" t="s">
        <v>259</v>
      </c>
      <c r="AE3195" s="2">
        <v>45093</v>
      </c>
      <c r="AF3195" s="43" t="s">
        <v>87</v>
      </c>
      <c r="AG3195" s="7" t="s">
        <v>242</v>
      </c>
      <c r="AH3195" s="43">
        <v>48.112501921356703</v>
      </c>
      <c r="AI3195" s="43">
        <v>-1.70379661148088</v>
      </c>
      <c r="AL3195" s="43">
        <v>10</v>
      </c>
      <c r="AN3195" s="46" t="s">
        <v>5240</v>
      </c>
      <c r="AO3195" s="5" t="s">
        <v>89</v>
      </c>
      <c r="AP3195" s="12" t="s">
        <v>259</v>
      </c>
      <c r="AR3195" s="7" t="s">
        <v>90</v>
      </c>
      <c r="AT3195" s="4" t="str">
        <f>CONCATENATE(AU3195,", ",AV3195,", ",AW3195,", ",AX3195,", ",AY3195,", ",AZ3195,", ",BA3195)</f>
        <v>Europe, France, FR, Bretagne, Ille-et-Vilaine, Rennes, Campus Institut Agro Rennes</v>
      </c>
      <c r="AU3195" s="1" t="s">
        <v>91</v>
      </c>
      <c r="AV3195" s="1" t="s">
        <v>92</v>
      </c>
      <c r="AW3195" s="1" t="s">
        <v>93</v>
      </c>
      <c r="AX3195" s="1" t="s">
        <v>94</v>
      </c>
      <c r="AY3195" s="1" t="s">
        <v>95</v>
      </c>
      <c r="AZ3195" s="1" t="s">
        <v>96</v>
      </c>
      <c r="BA3195" s="1" t="s">
        <v>5242</v>
      </c>
      <c r="BC3195" s="43"/>
      <c r="BF3195" s="43" t="s">
        <v>4596</v>
      </c>
      <c r="BG3195" s="43" t="s">
        <v>93</v>
      </c>
      <c r="BH3195" s="7" t="s">
        <v>97</v>
      </c>
      <c r="BJ3195" s="7" t="s">
        <v>98</v>
      </c>
      <c r="BK3195" s="7" t="s">
        <v>99</v>
      </c>
      <c r="BL3195" s="7" t="s">
        <v>4597</v>
      </c>
      <c r="BM3195" s="7" t="s">
        <v>4598</v>
      </c>
      <c r="BS3195" s="12" t="s">
        <v>259</v>
      </c>
      <c r="BU3195" s="43">
        <v>1</v>
      </c>
      <c r="BW3195" s="43" t="s">
        <v>103</v>
      </c>
    </row>
    <row r="3196" spans="3:75" x14ac:dyDescent="0.35">
      <c r="C3196" s="43" t="str">
        <f t="shared" si="49"/>
        <v>IARA:BDT-06:2023: 3195</v>
      </c>
      <c r="D3196" s="43">
        <v>3195</v>
      </c>
      <c r="E3196" s="43" t="s">
        <v>5313</v>
      </c>
      <c r="F3196" s="1" t="s">
        <v>73</v>
      </c>
      <c r="G3196" s="43" t="s">
        <v>5288</v>
      </c>
      <c r="H3196" s="2">
        <v>45093</v>
      </c>
      <c r="J3196" s="12">
        <f>YEAR(H3196)</f>
        <v>2023</v>
      </c>
      <c r="K3196" s="12">
        <f>MONTH(H3196)</f>
        <v>6</v>
      </c>
      <c r="L3196" s="12">
        <f>DAY(H3196)</f>
        <v>16</v>
      </c>
      <c r="M3196" s="13"/>
      <c r="P3196" s="12" t="s">
        <v>75</v>
      </c>
      <c r="Q3196" s="12" t="str">
        <f>CONCATENATE(X3196," ",Y3196)</f>
        <v>Melanargia galathea</v>
      </c>
      <c r="R3196" s="14" t="str">
        <f>CONCATENATE(S3196,", ",T3196,", ",U3196,", ",V3196,", ",W3196,", ",X3196,", ",Y3196)</f>
        <v>Animalia, Arthropoda, Insecta, Lepidoptera, Nymphalidae, Melanargia, galathea</v>
      </c>
      <c r="S3196" s="6" t="s">
        <v>76</v>
      </c>
      <c r="T3196" s="6" t="s">
        <v>208</v>
      </c>
      <c r="U3196" s="6" t="s">
        <v>209</v>
      </c>
      <c r="V3196" s="6" t="s">
        <v>210</v>
      </c>
      <c r="W3196" s="6" t="s">
        <v>238</v>
      </c>
      <c r="X3196" s="6" t="s">
        <v>427</v>
      </c>
      <c r="Y3196" s="6" t="s">
        <v>428</v>
      </c>
      <c r="AA3196" s="12" t="s">
        <v>83</v>
      </c>
      <c r="AB3196" s="6" t="s">
        <v>84</v>
      </c>
      <c r="AC3196" s="12" t="s">
        <v>386</v>
      </c>
      <c r="AD3196" s="12" t="s">
        <v>259</v>
      </c>
      <c r="AE3196" s="2">
        <v>45093</v>
      </c>
      <c r="AF3196" s="43" t="s">
        <v>87</v>
      </c>
      <c r="AG3196" s="7" t="s">
        <v>426</v>
      </c>
      <c r="AH3196" s="43">
        <v>48.111275536621697</v>
      </c>
      <c r="AI3196" s="43">
        <v>-1.70500334151202</v>
      </c>
      <c r="AL3196" s="43">
        <v>10</v>
      </c>
      <c r="AN3196" s="46" t="s">
        <v>5240</v>
      </c>
      <c r="AO3196" s="5" t="s">
        <v>89</v>
      </c>
      <c r="AP3196" s="12" t="s">
        <v>259</v>
      </c>
      <c r="AR3196" s="7" t="s">
        <v>90</v>
      </c>
      <c r="AT3196" s="4" t="str">
        <f>CONCATENATE(AU3196,", ",AV3196,", ",AW3196,", ",AX3196,", ",AY3196,", ",AZ3196,", ",BA3196)</f>
        <v>Europe, France, FR, Bretagne, Ille-et-Vilaine, Rennes, Campus Institut Agro Rennes</v>
      </c>
      <c r="AU3196" s="1" t="s">
        <v>91</v>
      </c>
      <c r="AV3196" s="1" t="s">
        <v>92</v>
      </c>
      <c r="AW3196" s="1" t="s">
        <v>93</v>
      </c>
      <c r="AX3196" s="1" t="s">
        <v>94</v>
      </c>
      <c r="AY3196" s="1" t="s">
        <v>95</v>
      </c>
      <c r="AZ3196" s="1" t="s">
        <v>96</v>
      </c>
      <c r="BA3196" s="1" t="s">
        <v>5242</v>
      </c>
      <c r="BC3196" s="43"/>
      <c r="BF3196" s="43" t="s">
        <v>4596</v>
      </c>
      <c r="BG3196" s="43" t="s">
        <v>93</v>
      </c>
      <c r="BH3196" s="7" t="s">
        <v>97</v>
      </c>
      <c r="BJ3196" s="7" t="s">
        <v>98</v>
      </c>
      <c r="BK3196" s="7" t="s">
        <v>99</v>
      </c>
      <c r="BL3196" s="7" t="s">
        <v>4597</v>
      </c>
      <c r="BM3196" s="7" t="s">
        <v>4598</v>
      </c>
      <c r="BS3196" s="12" t="s">
        <v>259</v>
      </c>
      <c r="BU3196" s="43">
        <v>1</v>
      </c>
      <c r="BW3196" s="43" t="s">
        <v>103</v>
      </c>
    </row>
    <row r="3197" spans="3:75" x14ac:dyDescent="0.35">
      <c r="C3197" s="43" t="str">
        <f t="shared" si="49"/>
        <v>IARA:BDT-06:2023: 3196</v>
      </c>
      <c r="D3197" s="43">
        <v>3196</v>
      </c>
      <c r="E3197" s="43" t="s">
        <v>5313</v>
      </c>
      <c r="F3197" s="1" t="s">
        <v>73</v>
      </c>
      <c r="G3197" s="43" t="s">
        <v>5288</v>
      </c>
      <c r="H3197" s="2">
        <v>45093</v>
      </c>
      <c r="J3197" s="12">
        <f>YEAR(H3197)</f>
        <v>2023</v>
      </c>
      <c r="K3197" s="12">
        <f>MONTH(H3197)</f>
        <v>6</v>
      </c>
      <c r="L3197" s="12">
        <f>DAY(H3197)</f>
        <v>16</v>
      </c>
      <c r="M3197" s="13"/>
      <c r="P3197" s="12" t="s">
        <v>75</v>
      </c>
      <c r="Q3197" s="12" t="str">
        <f>CONCATENATE(X3197," ",Y3197)</f>
        <v>Melanargia galathea</v>
      </c>
      <c r="R3197" s="14" t="str">
        <f>CONCATENATE(S3197,", ",T3197,", ",U3197,", ",V3197,", ",W3197,", ",X3197,", ",Y3197)</f>
        <v>Animalia, Arthropoda, Insecta, Lepidoptera, Nymphalidae, Melanargia, galathea</v>
      </c>
      <c r="S3197" s="6" t="s">
        <v>76</v>
      </c>
      <c r="T3197" s="6" t="s">
        <v>208</v>
      </c>
      <c r="U3197" s="6" t="s">
        <v>209</v>
      </c>
      <c r="V3197" s="6" t="s">
        <v>210</v>
      </c>
      <c r="W3197" s="6" t="s">
        <v>238</v>
      </c>
      <c r="X3197" s="6" t="s">
        <v>427</v>
      </c>
      <c r="Y3197" s="6" t="s">
        <v>428</v>
      </c>
      <c r="AA3197" s="12" t="s">
        <v>83</v>
      </c>
      <c r="AB3197" s="6" t="s">
        <v>84</v>
      </c>
      <c r="AC3197" s="12" t="s">
        <v>386</v>
      </c>
      <c r="AD3197" s="12" t="s">
        <v>259</v>
      </c>
      <c r="AE3197" s="2">
        <v>45093</v>
      </c>
      <c r="AF3197" s="43" t="s">
        <v>87</v>
      </c>
      <c r="AG3197" s="7" t="s">
        <v>426</v>
      </c>
      <c r="AH3197" s="43">
        <v>48.111296495381097</v>
      </c>
      <c r="AI3197" s="43">
        <v>-1.70506854296009</v>
      </c>
      <c r="AL3197" s="43">
        <v>10</v>
      </c>
      <c r="AN3197" s="46" t="s">
        <v>5240</v>
      </c>
      <c r="AO3197" s="5" t="s">
        <v>89</v>
      </c>
      <c r="AP3197" s="12" t="s">
        <v>259</v>
      </c>
      <c r="AR3197" s="7" t="s">
        <v>90</v>
      </c>
      <c r="AT3197" s="4" t="str">
        <f>CONCATENATE(AU3197,", ",AV3197,", ",AW3197,", ",AX3197,", ",AY3197,", ",AZ3197,", ",BA3197)</f>
        <v>Europe, France, FR, Bretagne, Ille-et-Vilaine, Rennes, Campus Institut Agro Rennes</v>
      </c>
      <c r="AU3197" s="1" t="s">
        <v>91</v>
      </c>
      <c r="AV3197" s="1" t="s">
        <v>92</v>
      </c>
      <c r="AW3197" s="1" t="s">
        <v>93</v>
      </c>
      <c r="AX3197" s="1" t="s">
        <v>94</v>
      </c>
      <c r="AY3197" s="1" t="s">
        <v>95</v>
      </c>
      <c r="AZ3197" s="1" t="s">
        <v>96</v>
      </c>
      <c r="BA3197" s="1" t="s">
        <v>5242</v>
      </c>
      <c r="BC3197" s="43"/>
      <c r="BF3197" s="43" t="s">
        <v>4596</v>
      </c>
      <c r="BG3197" s="43" t="s">
        <v>93</v>
      </c>
      <c r="BH3197" s="7" t="s">
        <v>97</v>
      </c>
      <c r="BJ3197" s="7" t="s">
        <v>98</v>
      </c>
      <c r="BK3197" s="7" t="s">
        <v>99</v>
      </c>
      <c r="BL3197" s="7" t="s">
        <v>4597</v>
      </c>
      <c r="BM3197" s="7" t="s">
        <v>4598</v>
      </c>
      <c r="BS3197" s="12" t="s">
        <v>259</v>
      </c>
      <c r="BU3197" s="43">
        <v>1</v>
      </c>
      <c r="BW3197" s="43" t="s">
        <v>103</v>
      </c>
    </row>
    <row r="3198" spans="3:75" x14ac:dyDescent="0.35">
      <c r="C3198" s="43" t="str">
        <f t="shared" si="49"/>
        <v>IARA:BDT-06:2023: 3197</v>
      </c>
      <c r="D3198" s="43">
        <v>3197</v>
      </c>
      <c r="E3198" s="43" t="s">
        <v>5313</v>
      </c>
      <c r="F3198" s="1" t="s">
        <v>73</v>
      </c>
      <c r="G3198" s="43" t="s">
        <v>5288</v>
      </c>
      <c r="H3198" s="2">
        <v>45093</v>
      </c>
      <c r="J3198" s="12">
        <f>YEAR(H3198)</f>
        <v>2023</v>
      </c>
      <c r="K3198" s="12">
        <f>MONTH(H3198)</f>
        <v>6</v>
      </c>
      <c r="L3198" s="12">
        <f>DAY(H3198)</f>
        <v>16</v>
      </c>
      <c r="M3198" s="13"/>
      <c r="P3198" s="12" t="s">
        <v>75</v>
      </c>
      <c r="Q3198" s="12" t="str">
        <f>CONCATENATE(X3198," ",Y3198)</f>
        <v>Pararge aegeria</v>
      </c>
      <c r="R3198" s="14" t="str">
        <f>CONCATENATE(S3198,", ",T3198,", ",U3198,", ",V3198,", ",W3198,", ",X3198,", ",Y3198)</f>
        <v>Animalia, Arthropoda, Insecta, Lepidoptera, Nymphalidae, Pararge, aegeria</v>
      </c>
      <c r="S3198" s="6" t="s">
        <v>76</v>
      </c>
      <c r="T3198" s="6" t="s">
        <v>208</v>
      </c>
      <c r="U3198" s="6" t="s">
        <v>209</v>
      </c>
      <c r="V3198" s="6" t="s">
        <v>210</v>
      </c>
      <c r="W3198" s="6" t="s">
        <v>238</v>
      </c>
      <c r="X3198" s="6" t="s">
        <v>243</v>
      </c>
      <c r="Y3198" s="6" t="s">
        <v>244</v>
      </c>
      <c r="AA3198" s="12" t="s">
        <v>83</v>
      </c>
      <c r="AB3198" s="6" t="s">
        <v>84</v>
      </c>
      <c r="AC3198" s="12" t="s">
        <v>245</v>
      </c>
      <c r="AD3198" s="12" t="s">
        <v>259</v>
      </c>
      <c r="AE3198" s="2">
        <v>45093</v>
      </c>
      <c r="AF3198" s="43" t="s">
        <v>87</v>
      </c>
      <c r="AG3198" s="7" t="s">
        <v>246</v>
      </c>
      <c r="AH3198" s="43">
        <v>48.111485242937697</v>
      </c>
      <c r="AI3198" s="43">
        <v>-1.70494461310601</v>
      </c>
      <c r="AL3198" s="43">
        <v>10</v>
      </c>
      <c r="AN3198" s="46" t="s">
        <v>5240</v>
      </c>
      <c r="AO3198" s="5" t="s">
        <v>89</v>
      </c>
      <c r="AP3198" s="12" t="s">
        <v>259</v>
      </c>
      <c r="AR3198" s="7" t="s">
        <v>90</v>
      </c>
      <c r="AT3198" s="4" t="str">
        <f>CONCATENATE(AU3198,", ",AV3198,", ",AW3198,", ",AX3198,", ",AY3198,", ",AZ3198,", ",BA3198)</f>
        <v>Europe, France, FR, Bretagne, Ille-et-Vilaine, Rennes, Campus Institut Agro Rennes</v>
      </c>
      <c r="AU3198" s="1" t="s">
        <v>91</v>
      </c>
      <c r="AV3198" s="1" t="s">
        <v>92</v>
      </c>
      <c r="AW3198" s="1" t="s">
        <v>93</v>
      </c>
      <c r="AX3198" s="1" t="s">
        <v>94</v>
      </c>
      <c r="AY3198" s="1" t="s">
        <v>95</v>
      </c>
      <c r="AZ3198" s="1" t="s">
        <v>96</v>
      </c>
      <c r="BA3198" s="1" t="s">
        <v>5242</v>
      </c>
      <c r="BC3198" s="43"/>
      <c r="BF3198" s="43" t="s">
        <v>4596</v>
      </c>
      <c r="BG3198" s="43" t="s">
        <v>93</v>
      </c>
      <c r="BH3198" s="7" t="s">
        <v>97</v>
      </c>
      <c r="BJ3198" s="7" t="s">
        <v>98</v>
      </c>
      <c r="BK3198" s="7" t="s">
        <v>99</v>
      </c>
      <c r="BL3198" s="7" t="s">
        <v>4597</v>
      </c>
      <c r="BM3198" s="7" t="s">
        <v>4598</v>
      </c>
      <c r="BS3198" s="12" t="s">
        <v>259</v>
      </c>
      <c r="BU3198" s="43">
        <v>1</v>
      </c>
      <c r="BW3198" s="43" t="s">
        <v>103</v>
      </c>
    </row>
    <row r="3199" spans="3:75" x14ac:dyDescent="0.35">
      <c r="C3199" s="43" t="str">
        <f t="shared" si="49"/>
        <v>IARA:BDT-06:2023: 3198</v>
      </c>
      <c r="D3199" s="43">
        <v>3198</v>
      </c>
      <c r="E3199" s="43" t="s">
        <v>5313</v>
      </c>
      <c r="F3199" s="1" t="s">
        <v>73</v>
      </c>
      <c r="G3199" s="43" t="s">
        <v>5288</v>
      </c>
      <c r="H3199" s="2">
        <v>45093</v>
      </c>
      <c r="J3199" s="12">
        <f>YEAR(H3199)</f>
        <v>2023</v>
      </c>
      <c r="K3199" s="12">
        <f>MONTH(H3199)</f>
        <v>6</v>
      </c>
      <c r="L3199" s="12">
        <f>DAY(H3199)</f>
        <v>16</v>
      </c>
      <c r="M3199" s="13"/>
      <c r="P3199" s="12" t="s">
        <v>75</v>
      </c>
      <c r="Q3199" s="12" t="str">
        <f>CONCATENATE(X3199," ",Y3199)</f>
        <v>Pieris rapae</v>
      </c>
      <c r="R3199" s="14" t="str">
        <f>CONCATENATE(S3199,", ",T3199,", ",U3199,", ",V3199,", ",W3199,", ",X3199,", ",Y3199)</f>
        <v>Animalia, Arthropoda, Insecta, Lepidoptera, Pieridae, Pieris, rapae</v>
      </c>
      <c r="S3199" s="6" t="s">
        <v>76</v>
      </c>
      <c r="T3199" s="6" t="s">
        <v>208</v>
      </c>
      <c r="U3199" s="6" t="s">
        <v>209</v>
      </c>
      <c r="V3199" s="6" t="s">
        <v>210</v>
      </c>
      <c r="W3199" s="6" t="s">
        <v>211</v>
      </c>
      <c r="X3199" s="6" t="s">
        <v>227</v>
      </c>
      <c r="Y3199" s="6" t="s">
        <v>228</v>
      </c>
      <c r="AA3199" s="12" t="s">
        <v>83</v>
      </c>
      <c r="AB3199" s="6" t="s">
        <v>84</v>
      </c>
      <c r="AC3199" s="12" t="s">
        <v>229</v>
      </c>
      <c r="AD3199" s="12" t="s">
        <v>259</v>
      </c>
      <c r="AE3199" s="2">
        <v>45093</v>
      </c>
      <c r="AF3199" s="43" t="s">
        <v>87</v>
      </c>
      <c r="AG3199" s="7" t="s">
        <v>230</v>
      </c>
      <c r="AH3199" s="43">
        <v>48.111435975119903</v>
      </c>
      <c r="AI3199" s="43">
        <v>-1.7051161538747801</v>
      </c>
      <c r="AL3199" s="43">
        <v>10</v>
      </c>
      <c r="AN3199" s="46" t="s">
        <v>5240</v>
      </c>
      <c r="AO3199" s="5" t="s">
        <v>89</v>
      </c>
      <c r="AP3199" s="12" t="s">
        <v>259</v>
      </c>
      <c r="AR3199" s="7" t="s">
        <v>90</v>
      </c>
      <c r="AT3199" s="4" t="str">
        <f>CONCATENATE(AU3199,", ",AV3199,", ",AW3199,", ",AX3199,", ",AY3199,", ",AZ3199,", ",BA3199)</f>
        <v>Europe, France, FR, Bretagne, Ille-et-Vilaine, Rennes, Campus Institut Agro Rennes</v>
      </c>
      <c r="AU3199" s="1" t="s">
        <v>91</v>
      </c>
      <c r="AV3199" s="1" t="s">
        <v>92</v>
      </c>
      <c r="AW3199" s="1" t="s">
        <v>93</v>
      </c>
      <c r="AX3199" s="1" t="s">
        <v>94</v>
      </c>
      <c r="AY3199" s="1" t="s">
        <v>95</v>
      </c>
      <c r="AZ3199" s="1" t="s">
        <v>96</v>
      </c>
      <c r="BA3199" s="1" t="s">
        <v>5242</v>
      </c>
      <c r="BC3199" s="43"/>
      <c r="BF3199" s="43" t="s">
        <v>4596</v>
      </c>
      <c r="BG3199" s="43" t="s">
        <v>93</v>
      </c>
      <c r="BH3199" s="7" t="s">
        <v>97</v>
      </c>
      <c r="BJ3199" s="7" t="s">
        <v>98</v>
      </c>
      <c r="BK3199" s="7" t="s">
        <v>99</v>
      </c>
      <c r="BL3199" s="7" t="s">
        <v>4597</v>
      </c>
      <c r="BM3199" s="7" t="s">
        <v>4598</v>
      </c>
      <c r="BS3199" s="12" t="s">
        <v>259</v>
      </c>
      <c r="BU3199" s="43">
        <v>1</v>
      </c>
      <c r="BW3199" s="43" t="s">
        <v>103</v>
      </c>
    </row>
    <row r="3200" spans="3:75" x14ac:dyDescent="0.35">
      <c r="C3200" s="43" t="str">
        <f t="shared" si="49"/>
        <v>IARA:BDT-06:2023: 3199</v>
      </c>
      <c r="D3200" s="43">
        <v>3199</v>
      </c>
      <c r="E3200" s="43" t="s">
        <v>5313</v>
      </c>
      <c r="F3200" s="1" t="s">
        <v>73</v>
      </c>
      <c r="G3200" s="43" t="s">
        <v>5288</v>
      </c>
      <c r="H3200" s="2">
        <v>45093</v>
      </c>
      <c r="J3200" s="12">
        <f>YEAR(H3200)</f>
        <v>2023</v>
      </c>
      <c r="K3200" s="12">
        <f>MONTH(H3200)</f>
        <v>6</v>
      </c>
      <c r="L3200" s="12">
        <f>DAY(H3200)</f>
        <v>16</v>
      </c>
      <c r="M3200" s="13"/>
      <c r="P3200" s="12" t="s">
        <v>75</v>
      </c>
      <c r="Q3200" s="12" t="str">
        <f>CONCATENATE(X3200," ",Y3200)</f>
        <v>Maniola jurtina</v>
      </c>
      <c r="R3200" s="14" t="str">
        <f>CONCATENATE(S3200,", ",T3200,", ",U3200,", ",V3200,", ",W3200,", ",X3200,", ",Y3200)</f>
        <v>Animalia, Arthropoda, Insecta, Lepidoptera, Nymphalidae, Maniola, jurtina</v>
      </c>
      <c r="S3200" s="6" t="s">
        <v>76</v>
      </c>
      <c r="T3200" s="6" t="s">
        <v>208</v>
      </c>
      <c r="U3200" s="6" t="s">
        <v>209</v>
      </c>
      <c r="V3200" s="6" t="s">
        <v>210</v>
      </c>
      <c r="W3200" s="6" t="s">
        <v>238</v>
      </c>
      <c r="X3200" s="6" t="s">
        <v>450</v>
      </c>
      <c r="Y3200" s="6" t="s">
        <v>451</v>
      </c>
      <c r="AA3200" s="12" t="s">
        <v>83</v>
      </c>
      <c r="AB3200" s="6" t="s">
        <v>84</v>
      </c>
      <c r="AC3200" s="12" t="s">
        <v>372</v>
      </c>
      <c r="AD3200" s="12" t="s">
        <v>259</v>
      </c>
      <c r="AE3200" s="2">
        <v>45093</v>
      </c>
      <c r="AF3200" s="43" t="s">
        <v>87</v>
      </c>
      <c r="AG3200" s="7" t="s">
        <v>449</v>
      </c>
      <c r="AH3200" s="43">
        <v>48.111469901235097</v>
      </c>
      <c r="AI3200" s="43">
        <v>-1.70521065948622</v>
      </c>
      <c r="AL3200" s="43">
        <v>10</v>
      </c>
      <c r="AN3200" s="46" t="s">
        <v>5240</v>
      </c>
      <c r="AO3200" s="5" t="s">
        <v>89</v>
      </c>
      <c r="AP3200" s="12" t="s">
        <v>259</v>
      </c>
      <c r="AR3200" s="7" t="s">
        <v>90</v>
      </c>
      <c r="AT3200" s="4" t="str">
        <f>CONCATENATE(AU3200,", ",AV3200,", ",AW3200,", ",AX3200,", ",AY3200,", ",AZ3200,", ",BA3200)</f>
        <v>Europe, France, FR, Bretagne, Ille-et-Vilaine, Rennes, Campus Institut Agro Rennes</v>
      </c>
      <c r="AU3200" s="1" t="s">
        <v>91</v>
      </c>
      <c r="AV3200" s="1" t="s">
        <v>92</v>
      </c>
      <c r="AW3200" s="1" t="s">
        <v>93</v>
      </c>
      <c r="AX3200" s="1" t="s">
        <v>94</v>
      </c>
      <c r="AY3200" s="1" t="s">
        <v>95</v>
      </c>
      <c r="AZ3200" s="1" t="s">
        <v>96</v>
      </c>
      <c r="BA3200" s="1" t="s">
        <v>5242</v>
      </c>
      <c r="BC3200" s="43"/>
      <c r="BF3200" s="43" t="s">
        <v>4596</v>
      </c>
      <c r="BG3200" s="43" t="s">
        <v>93</v>
      </c>
      <c r="BH3200" s="7" t="s">
        <v>97</v>
      </c>
      <c r="BJ3200" s="7" t="s">
        <v>98</v>
      </c>
      <c r="BK3200" s="7" t="s">
        <v>99</v>
      </c>
      <c r="BL3200" s="7" t="s">
        <v>4597</v>
      </c>
      <c r="BM3200" s="7" t="s">
        <v>4598</v>
      </c>
      <c r="BS3200" s="12" t="s">
        <v>259</v>
      </c>
      <c r="BU3200" s="43">
        <v>1</v>
      </c>
      <c r="BW3200" s="43" t="s">
        <v>103</v>
      </c>
    </row>
    <row r="3201" spans="3:75" x14ac:dyDescent="0.35">
      <c r="C3201" s="43" t="str">
        <f t="shared" si="49"/>
        <v>IARA:BDT-06:2023: 3200</v>
      </c>
      <c r="D3201" s="43">
        <v>3200</v>
      </c>
      <c r="E3201" s="43" t="s">
        <v>5313</v>
      </c>
      <c r="F3201" s="1" t="s">
        <v>73</v>
      </c>
      <c r="G3201" s="43" t="s">
        <v>5288</v>
      </c>
      <c r="H3201" s="2">
        <v>45093</v>
      </c>
      <c r="J3201" s="12">
        <f>YEAR(H3201)</f>
        <v>2023</v>
      </c>
      <c r="K3201" s="12">
        <f>MONTH(H3201)</f>
        <v>6</v>
      </c>
      <c r="L3201" s="12">
        <f>DAY(H3201)</f>
        <v>16</v>
      </c>
      <c r="M3201" s="13"/>
      <c r="P3201" s="12" t="s">
        <v>75</v>
      </c>
      <c r="Q3201" s="12" t="str">
        <f>CONCATENATE(X3201," ",Y3201)</f>
        <v>Maniola jurtina</v>
      </c>
      <c r="R3201" s="14" t="str">
        <f>CONCATENATE(S3201,", ",T3201,", ",U3201,", ",V3201,", ",W3201,", ",X3201,", ",Y3201)</f>
        <v>Animalia, Arthropoda, Insecta, Lepidoptera, Nymphalidae, Maniola, jurtina</v>
      </c>
      <c r="S3201" s="6" t="s">
        <v>76</v>
      </c>
      <c r="T3201" s="6" t="s">
        <v>208</v>
      </c>
      <c r="U3201" s="6" t="s">
        <v>209</v>
      </c>
      <c r="V3201" s="6" t="s">
        <v>210</v>
      </c>
      <c r="W3201" s="6" t="s">
        <v>238</v>
      </c>
      <c r="X3201" s="6" t="s">
        <v>450</v>
      </c>
      <c r="Y3201" s="6" t="s">
        <v>451</v>
      </c>
      <c r="AA3201" s="12" t="s">
        <v>83</v>
      </c>
      <c r="AB3201" s="6" t="s">
        <v>84</v>
      </c>
      <c r="AC3201" s="12" t="s">
        <v>372</v>
      </c>
      <c r="AD3201" s="12" t="s">
        <v>259</v>
      </c>
      <c r="AE3201" s="2">
        <v>45093</v>
      </c>
      <c r="AF3201" s="43" t="s">
        <v>87</v>
      </c>
      <c r="AG3201" s="7" t="s">
        <v>449</v>
      </c>
      <c r="AH3201" s="43">
        <v>48.111450556856603</v>
      </c>
      <c r="AI3201" s="43">
        <v>-1.70522301057884</v>
      </c>
      <c r="AL3201" s="43">
        <v>10</v>
      </c>
      <c r="AN3201" s="46" t="s">
        <v>5240</v>
      </c>
      <c r="AO3201" s="5" t="s">
        <v>89</v>
      </c>
      <c r="AP3201" s="12" t="s">
        <v>259</v>
      </c>
      <c r="AR3201" s="7" t="s">
        <v>90</v>
      </c>
      <c r="AT3201" s="4" t="str">
        <f>CONCATENATE(AU3201,", ",AV3201,", ",AW3201,", ",AX3201,", ",AY3201,", ",AZ3201,", ",BA3201)</f>
        <v>Europe, France, FR, Bretagne, Ille-et-Vilaine, Rennes, Campus Institut Agro Rennes</v>
      </c>
      <c r="AU3201" s="1" t="s">
        <v>91</v>
      </c>
      <c r="AV3201" s="1" t="s">
        <v>92</v>
      </c>
      <c r="AW3201" s="1" t="s">
        <v>93</v>
      </c>
      <c r="AX3201" s="1" t="s">
        <v>94</v>
      </c>
      <c r="AY3201" s="1" t="s">
        <v>95</v>
      </c>
      <c r="AZ3201" s="1" t="s">
        <v>96</v>
      </c>
      <c r="BA3201" s="1" t="s">
        <v>5242</v>
      </c>
      <c r="BC3201" s="43"/>
      <c r="BF3201" s="43" t="s">
        <v>4596</v>
      </c>
      <c r="BG3201" s="43" t="s">
        <v>93</v>
      </c>
      <c r="BH3201" s="7" t="s">
        <v>97</v>
      </c>
      <c r="BJ3201" s="7" t="s">
        <v>98</v>
      </c>
      <c r="BK3201" s="7" t="s">
        <v>99</v>
      </c>
      <c r="BL3201" s="7" t="s">
        <v>4597</v>
      </c>
      <c r="BM3201" s="7" t="s">
        <v>4598</v>
      </c>
      <c r="BS3201" s="12" t="s">
        <v>259</v>
      </c>
      <c r="BU3201" s="43">
        <v>1</v>
      </c>
      <c r="BW3201" s="43" t="s">
        <v>103</v>
      </c>
    </row>
    <row r="3202" spans="3:75" x14ac:dyDescent="0.35">
      <c r="C3202" s="43" t="str">
        <f t="shared" si="49"/>
        <v>IARA:BDT-06:2023: 3201</v>
      </c>
      <c r="D3202" s="43">
        <v>3201</v>
      </c>
      <c r="E3202" s="43" t="s">
        <v>5313</v>
      </c>
      <c r="F3202" s="1" t="s">
        <v>73</v>
      </c>
      <c r="G3202" s="43" t="s">
        <v>5288</v>
      </c>
      <c r="H3202" s="2">
        <v>45093</v>
      </c>
      <c r="J3202" s="12">
        <f>YEAR(H3202)</f>
        <v>2023</v>
      </c>
      <c r="K3202" s="12">
        <f>MONTH(H3202)</f>
        <v>6</v>
      </c>
      <c r="L3202" s="12">
        <f>DAY(H3202)</f>
        <v>16</v>
      </c>
      <c r="M3202" s="13"/>
      <c r="P3202" s="12" t="s">
        <v>75</v>
      </c>
      <c r="Q3202" s="12" t="str">
        <f>CONCATENATE(X3202," ",Y3202)</f>
        <v>Coenonympha pamphilus</v>
      </c>
      <c r="R3202" s="14" t="str">
        <f>CONCATENATE(S3202,", ",T3202,", ",U3202,", ",V3202,", ",W3202,", ",X3202,", ",Y3202)</f>
        <v>Animalia, Arthropoda, Insecta, Lepidoptera, Nymphalidae, Coenonympha, pamphilus</v>
      </c>
      <c r="S3202" s="6" t="s">
        <v>76</v>
      </c>
      <c r="T3202" s="6" t="s">
        <v>208</v>
      </c>
      <c r="U3202" s="6" t="s">
        <v>209</v>
      </c>
      <c r="V3202" s="6" t="s">
        <v>210</v>
      </c>
      <c r="W3202" s="6" t="s">
        <v>238</v>
      </c>
      <c r="X3202" s="6" t="s">
        <v>239</v>
      </c>
      <c r="Y3202" s="6" t="s">
        <v>240</v>
      </c>
      <c r="AA3202" s="12" t="s">
        <v>83</v>
      </c>
      <c r="AB3202" s="6" t="s">
        <v>84</v>
      </c>
      <c r="AC3202" s="12" t="s">
        <v>241</v>
      </c>
      <c r="AD3202" s="12" t="s">
        <v>259</v>
      </c>
      <c r="AE3202" s="2">
        <v>45093</v>
      </c>
      <c r="AF3202" s="43" t="s">
        <v>87</v>
      </c>
      <c r="AG3202" s="7" t="s">
        <v>242</v>
      </c>
      <c r="AH3202" s="43">
        <v>48.111327619969103</v>
      </c>
      <c r="AI3202" s="43">
        <v>-1.70523317037989</v>
      </c>
      <c r="AL3202" s="43">
        <v>10</v>
      </c>
      <c r="AN3202" s="46" t="s">
        <v>5240</v>
      </c>
      <c r="AO3202" s="5" t="s">
        <v>89</v>
      </c>
      <c r="AP3202" s="12" t="s">
        <v>259</v>
      </c>
      <c r="AR3202" s="7" t="s">
        <v>90</v>
      </c>
      <c r="AT3202" s="4" t="str">
        <f>CONCATENATE(AU3202,", ",AV3202,", ",AW3202,", ",AX3202,", ",AY3202,", ",AZ3202,", ",BA3202)</f>
        <v>Europe, France, FR, Bretagne, Ille-et-Vilaine, Rennes, Campus Institut Agro Rennes</v>
      </c>
      <c r="AU3202" s="1" t="s">
        <v>91</v>
      </c>
      <c r="AV3202" s="1" t="s">
        <v>92</v>
      </c>
      <c r="AW3202" s="1" t="s">
        <v>93</v>
      </c>
      <c r="AX3202" s="1" t="s">
        <v>94</v>
      </c>
      <c r="AY3202" s="1" t="s">
        <v>95</v>
      </c>
      <c r="AZ3202" s="1" t="s">
        <v>96</v>
      </c>
      <c r="BA3202" s="1" t="s">
        <v>5242</v>
      </c>
      <c r="BC3202" s="43"/>
      <c r="BF3202" s="43" t="s">
        <v>4596</v>
      </c>
      <c r="BG3202" s="43" t="s">
        <v>93</v>
      </c>
      <c r="BH3202" s="7" t="s">
        <v>97</v>
      </c>
      <c r="BJ3202" s="7" t="s">
        <v>98</v>
      </c>
      <c r="BK3202" s="7" t="s">
        <v>99</v>
      </c>
      <c r="BL3202" s="7" t="s">
        <v>4597</v>
      </c>
      <c r="BM3202" s="7" t="s">
        <v>4598</v>
      </c>
      <c r="BS3202" s="12" t="s">
        <v>259</v>
      </c>
      <c r="BU3202" s="43">
        <v>1</v>
      </c>
      <c r="BW3202" s="43" t="s">
        <v>103</v>
      </c>
    </row>
    <row r="3203" spans="3:75" x14ac:dyDescent="0.35">
      <c r="C3203" s="43" t="str">
        <f t="shared" ref="C3203:C3266" si="50">_xlfn.CONCAT(E3203,D3203)</f>
        <v>IARA:BDT-06:2023: 3202</v>
      </c>
      <c r="D3203" s="43">
        <v>3202</v>
      </c>
      <c r="E3203" s="43" t="s">
        <v>5313</v>
      </c>
      <c r="F3203" s="1" t="s">
        <v>73</v>
      </c>
      <c r="G3203" s="43" t="s">
        <v>5288</v>
      </c>
      <c r="H3203" s="2">
        <v>45093</v>
      </c>
      <c r="J3203" s="12">
        <f>YEAR(H3203)</f>
        <v>2023</v>
      </c>
      <c r="K3203" s="12">
        <f>MONTH(H3203)</f>
        <v>6</v>
      </c>
      <c r="L3203" s="12">
        <f>DAY(H3203)</f>
        <v>16</v>
      </c>
      <c r="M3203" s="13"/>
      <c r="P3203" s="12" t="s">
        <v>75</v>
      </c>
      <c r="Q3203" s="12" t="str">
        <f>CONCATENATE(X3203," ",Y3203)</f>
        <v>Ochlodes sylvanus</v>
      </c>
      <c r="R3203" s="14" t="str">
        <f>CONCATENATE(S3203,", ",T3203,", ",U3203,", ",V3203,", ",W3203,", ",X3203,", ",Y3203)</f>
        <v>Animalia, Arthropoda, Insecta, Lepidoptera, Hesperiidae, Ochlodes, sylvanus</v>
      </c>
      <c r="S3203" s="6" t="s">
        <v>76</v>
      </c>
      <c r="T3203" s="6" t="s">
        <v>208</v>
      </c>
      <c r="U3203" s="6" t="s">
        <v>209</v>
      </c>
      <c r="V3203" s="6" t="s">
        <v>210</v>
      </c>
      <c r="W3203" s="6" t="s">
        <v>434</v>
      </c>
      <c r="X3203" s="6" t="s">
        <v>472</v>
      </c>
      <c r="Y3203" s="6" t="s">
        <v>473</v>
      </c>
      <c r="AA3203" s="12" t="s">
        <v>83</v>
      </c>
      <c r="AB3203" s="6" t="s">
        <v>474</v>
      </c>
      <c r="AC3203" s="12" t="s">
        <v>387</v>
      </c>
      <c r="AD3203" s="12" t="s">
        <v>259</v>
      </c>
      <c r="AE3203" s="2">
        <v>45093</v>
      </c>
      <c r="AF3203" s="43" t="s">
        <v>87</v>
      </c>
      <c r="AG3203" s="7" t="s">
        <v>471</v>
      </c>
      <c r="AH3203" s="43">
        <v>48.111373739648997</v>
      </c>
      <c r="AI3203" s="43">
        <v>-1.7052583904302701</v>
      </c>
      <c r="AL3203" s="43">
        <v>10</v>
      </c>
      <c r="AN3203" s="46" t="s">
        <v>5240</v>
      </c>
      <c r="AO3203" s="5" t="s">
        <v>89</v>
      </c>
      <c r="AP3203" s="12" t="s">
        <v>259</v>
      </c>
      <c r="AR3203" s="7" t="s">
        <v>90</v>
      </c>
      <c r="AT3203" s="4" t="str">
        <f>CONCATENATE(AU3203,", ",AV3203,", ",AW3203,", ",AX3203,", ",AY3203,", ",AZ3203,", ",BA3203)</f>
        <v>Europe, France, FR, Bretagne, Ille-et-Vilaine, Rennes, Campus Institut Agro Rennes</v>
      </c>
      <c r="AU3203" s="1" t="s">
        <v>91</v>
      </c>
      <c r="AV3203" s="1" t="s">
        <v>92</v>
      </c>
      <c r="AW3203" s="1" t="s">
        <v>93</v>
      </c>
      <c r="AX3203" s="1" t="s">
        <v>94</v>
      </c>
      <c r="AY3203" s="1" t="s">
        <v>95</v>
      </c>
      <c r="AZ3203" s="1" t="s">
        <v>96</v>
      </c>
      <c r="BA3203" s="1" t="s">
        <v>5242</v>
      </c>
      <c r="BC3203" s="43"/>
      <c r="BF3203" s="43" t="s">
        <v>4596</v>
      </c>
      <c r="BG3203" s="43" t="s">
        <v>93</v>
      </c>
      <c r="BH3203" s="7" t="s">
        <v>97</v>
      </c>
      <c r="BJ3203" s="7" t="s">
        <v>98</v>
      </c>
      <c r="BK3203" s="7" t="s">
        <v>99</v>
      </c>
      <c r="BL3203" s="7" t="s">
        <v>4597</v>
      </c>
      <c r="BM3203" s="7" t="s">
        <v>4598</v>
      </c>
      <c r="BS3203" s="12" t="s">
        <v>259</v>
      </c>
      <c r="BU3203" s="43">
        <v>1</v>
      </c>
      <c r="BW3203" s="43" t="s">
        <v>103</v>
      </c>
    </row>
    <row r="3204" spans="3:75" x14ac:dyDescent="0.35">
      <c r="C3204" s="43" t="str">
        <f t="shared" si="50"/>
        <v>IARA:BDT-06:2023: 3203</v>
      </c>
      <c r="D3204" s="43">
        <v>3203</v>
      </c>
      <c r="E3204" s="43" t="s">
        <v>5313</v>
      </c>
      <c r="F3204" s="1" t="s">
        <v>73</v>
      </c>
      <c r="G3204" s="43" t="s">
        <v>5288</v>
      </c>
      <c r="H3204" s="2">
        <v>45093</v>
      </c>
      <c r="J3204" s="12">
        <f>YEAR(H3204)</f>
        <v>2023</v>
      </c>
      <c r="K3204" s="12">
        <f>MONTH(H3204)</f>
        <v>6</v>
      </c>
      <c r="L3204" s="12">
        <f>DAY(H3204)</f>
        <v>16</v>
      </c>
      <c r="M3204" s="13"/>
      <c r="P3204" s="12" t="s">
        <v>75</v>
      </c>
      <c r="Q3204" s="12" t="str">
        <f>CONCATENATE(X3204," ",Y3204)</f>
        <v>Pieris rapae</v>
      </c>
      <c r="R3204" s="14" t="str">
        <f>CONCATENATE(S3204,", ",T3204,", ",U3204,", ",V3204,", ",W3204,", ",X3204,", ",Y3204)</f>
        <v>Animalia, Arthropoda, Insecta, Lepidoptera, Pieridae, Pieris, rapae</v>
      </c>
      <c r="S3204" s="6" t="s">
        <v>76</v>
      </c>
      <c r="T3204" s="6" t="s">
        <v>208</v>
      </c>
      <c r="U3204" s="6" t="s">
        <v>209</v>
      </c>
      <c r="V3204" s="6" t="s">
        <v>210</v>
      </c>
      <c r="W3204" s="6" t="s">
        <v>211</v>
      </c>
      <c r="X3204" s="6" t="s">
        <v>227</v>
      </c>
      <c r="Y3204" s="6" t="s">
        <v>228</v>
      </c>
      <c r="AA3204" s="12" t="s">
        <v>83</v>
      </c>
      <c r="AB3204" s="6" t="s">
        <v>84</v>
      </c>
      <c r="AC3204" s="12" t="s">
        <v>229</v>
      </c>
      <c r="AD3204" s="12" t="s">
        <v>259</v>
      </c>
      <c r="AE3204" s="2">
        <v>45093</v>
      </c>
      <c r="AF3204" s="43" t="s">
        <v>87</v>
      </c>
      <c r="AG3204" s="7" t="s">
        <v>230</v>
      </c>
      <c r="AH3204" s="43">
        <v>48.1114404708877</v>
      </c>
      <c r="AI3204" s="43">
        <v>-1.7054754506235701</v>
      </c>
      <c r="AL3204" s="43">
        <v>10</v>
      </c>
      <c r="AN3204" s="46" t="s">
        <v>5240</v>
      </c>
      <c r="AO3204" s="5" t="s">
        <v>89</v>
      </c>
      <c r="AP3204" s="12" t="s">
        <v>259</v>
      </c>
      <c r="AR3204" s="7" t="s">
        <v>90</v>
      </c>
      <c r="AT3204" s="4" t="str">
        <f>CONCATENATE(AU3204,", ",AV3204,", ",AW3204,", ",AX3204,", ",AY3204,", ",AZ3204,", ",BA3204)</f>
        <v>Europe, France, FR, Bretagne, Ille-et-Vilaine, Rennes, Campus Institut Agro Rennes</v>
      </c>
      <c r="AU3204" s="1" t="s">
        <v>91</v>
      </c>
      <c r="AV3204" s="1" t="s">
        <v>92</v>
      </c>
      <c r="AW3204" s="1" t="s">
        <v>93</v>
      </c>
      <c r="AX3204" s="1" t="s">
        <v>94</v>
      </c>
      <c r="AY3204" s="1" t="s">
        <v>95</v>
      </c>
      <c r="AZ3204" s="1" t="s">
        <v>96</v>
      </c>
      <c r="BA3204" s="1" t="s">
        <v>5242</v>
      </c>
      <c r="BC3204" s="43"/>
      <c r="BF3204" s="43" t="s">
        <v>4596</v>
      </c>
      <c r="BG3204" s="43" t="s">
        <v>93</v>
      </c>
      <c r="BH3204" s="7" t="s">
        <v>97</v>
      </c>
      <c r="BJ3204" s="7" t="s">
        <v>98</v>
      </c>
      <c r="BK3204" s="7" t="s">
        <v>99</v>
      </c>
      <c r="BL3204" s="7" t="s">
        <v>4597</v>
      </c>
      <c r="BM3204" s="7" t="s">
        <v>4598</v>
      </c>
      <c r="BS3204" s="12" t="s">
        <v>259</v>
      </c>
      <c r="BU3204" s="43">
        <v>1</v>
      </c>
      <c r="BW3204" s="43" t="s">
        <v>103</v>
      </c>
    </row>
    <row r="3205" spans="3:75" x14ac:dyDescent="0.35">
      <c r="C3205" s="43" t="str">
        <f t="shared" si="50"/>
        <v>IARA:BDT-06:2023: 3204</v>
      </c>
      <c r="D3205" s="43">
        <v>3204</v>
      </c>
      <c r="E3205" s="43" t="s">
        <v>5313</v>
      </c>
      <c r="F3205" s="1" t="s">
        <v>73</v>
      </c>
      <c r="G3205" s="43" t="s">
        <v>5288</v>
      </c>
      <c r="H3205" s="2">
        <v>45093</v>
      </c>
      <c r="J3205" s="12">
        <f>YEAR(H3205)</f>
        <v>2023</v>
      </c>
      <c r="K3205" s="12">
        <f>MONTH(H3205)</f>
        <v>6</v>
      </c>
      <c r="L3205" s="12">
        <f>DAY(H3205)</f>
        <v>16</v>
      </c>
      <c r="M3205" s="13"/>
      <c r="P3205" s="12" t="s">
        <v>75</v>
      </c>
      <c r="Q3205" s="12" t="str">
        <f>CONCATENATE(X3205," ",Y3205)</f>
        <v>Melanargia galathea</v>
      </c>
      <c r="R3205" s="14" t="str">
        <f>CONCATENATE(S3205,", ",T3205,", ",U3205,", ",V3205,", ",W3205,", ",X3205,", ",Y3205)</f>
        <v>Animalia, Arthropoda, Insecta, Lepidoptera, Nymphalidae, Melanargia, galathea</v>
      </c>
      <c r="S3205" s="6" t="s">
        <v>76</v>
      </c>
      <c r="T3205" s="6" t="s">
        <v>208</v>
      </c>
      <c r="U3205" s="6" t="s">
        <v>209</v>
      </c>
      <c r="V3205" s="6" t="s">
        <v>210</v>
      </c>
      <c r="W3205" s="6" t="s">
        <v>238</v>
      </c>
      <c r="X3205" s="6" t="s">
        <v>427</v>
      </c>
      <c r="Y3205" s="6" t="s">
        <v>428</v>
      </c>
      <c r="AA3205" s="12" t="s">
        <v>83</v>
      </c>
      <c r="AB3205" s="6" t="s">
        <v>84</v>
      </c>
      <c r="AC3205" s="12" t="s">
        <v>386</v>
      </c>
      <c r="AD3205" s="12" t="s">
        <v>259</v>
      </c>
      <c r="AE3205" s="2">
        <v>45093</v>
      </c>
      <c r="AF3205" s="43" t="s">
        <v>87</v>
      </c>
      <c r="AG3205" s="7" t="s">
        <v>426</v>
      </c>
      <c r="AH3205" s="43">
        <v>48.1114551861358</v>
      </c>
      <c r="AI3205" s="43">
        <v>-1.7053430550917399</v>
      </c>
      <c r="AL3205" s="43">
        <v>10</v>
      </c>
      <c r="AN3205" s="46" t="s">
        <v>5240</v>
      </c>
      <c r="AO3205" s="5" t="s">
        <v>89</v>
      </c>
      <c r="AP3205" s="12" t="s">
        <v>259</v>
      </c>
      <c r="AR3205" s="7" t="s">
        <v>90</v>
      </c>
      <c r="AT3205" s="4" t="str">
        <f>CONCATENATE(AU3205,", ",AV3205,", ",AW3205,", ",AX3205,", ",AY3205,", ",AZ3205,", ",BA3205)</f>
        <v>Europe, France, FR, Bretagne, Ille-et-Vilaine, Rennes, Campus Institut Agro Rennes</v>
      </c>
      <c r="AU3205" s="1" t="s">
        <v>91</v>
      </c>
      <c r="AV3205" s="1" t="s">
        <v>92</v>
      </c>
      <c r="AW3205" s="1" t="s">
        <v>93</v>
      </c>
      <c r="AX3205" s="1" t="s">
        <v>94</v>
      </c>
      <c r="AY3205" s="1" t="s">
        <v>95</v>
      </c>
      <c r="AZ3205" s="1" t="s">
        <v>96</v>
      </c>
      <c r="BA3205" s="1" t="s">
        <v>5242</v>
      </c>
      <c r="BC3205" s="43"/>
      <c r="BF3205" s="43" t="s">
        <v>4596</v>
      </c>
      <c r="BG3205" s="43" t="s">
        <v>93</v>
      </c>
      <c r="BH3205" s="7" t="s">
        <v>97</v>
      </c>
      <c r="BJ3205" s="7" t="s">
        <v>98</v>
      </c>
      <c r="BK3205" s="7" t="s">
        <v>99</v>
      </c>
      <c r="BL3205" s="7" t="s">
        <v>4597</v>
      </c>
      <c r="BM3205" s="7" t="s">
        <v>4598</v>
      </c>
      <c r="BS3205" s="12" t="s">
        <v>259</v>
      </c>
      <c r="BU3205" s="43">
        <v>1</v>
      </c>
      <c r="BW3205" s="43" t="s">
        <v>103</v>
      </c>
    </row>
    <row r="3206" spans="3:75" x14ac:dyDescent="0.35">
      <c r="C3206" s="43" t="str">
        <f t="shared" si="50"/>
        <v>IARA:BDT-06:2023: 3205</v>
      </c>
      <c r="D3206" s="43">
        <v>3205</v>
      </c>
      <c r="E3206" s="43" t="s">
        <v>5313</v>
      </c>
      <c r="F3206" s="1" t="s">
        <v>73</v>
      </c>
      <c r="G3206" s="43" t="s">
        <v>5288</v>
      </c>
      <c r="H3206" s="2">
        <v>45093</v>
      </c>
      <c r="J3206" s="12">
        <f>YEAR(H3206)</f>
        <v>2023</v>
      </c>
      <c r="K3206" s="12">
        <f>MONTH(H3206)</f>
        <v>6</v>
      </c>
      <c r="L3206" s="12">
        <f>DAY(H3206)</f>
        <v>16</v>
      </c>
      <c r="M3206" s="13"/>
      <c r="P3206" s="12" t="s">
        <v>75</v>
      </c>
      <c r="Q3206" s="12" t="str">
        <f>CONCATENATE(X3206," ",Y3206)</f>
        <v>Ochlodes sylvanus</v>
      </c>
      <c r="R3206" s="14" t="str">
        <f>CONCATENATE(S3206,", ",T3206,", ",U3206,", ",V3206,", ",W3206,", ",X3206,", ",Y3206)</f>
        <v>Animalia, Arthropoda, Insecta, Lepidoptera, Hesperiidae, Ochlodes, sylvanus</v>
      </c>
      <c r="S3206" s="6" t="s">
        <v>76</v>
      </c>
      <c r="T3206" s="6" t="s">
        <v>208</v>
      </c>
      <c r="U3206" s="6" t="s">
        <v>209</v>
      </c>
      <c r="V3206" s="6" t="s">
        <v>210</v>
      </c>
      <c r="W3206" s="6" t="s">
        <v>434</v>
      </c>
      <c r="X3206" s="6" t="s">
        <v>472</v>
      </c>
      <c r="Y3206" s="6" t="s">
        <v>473</v>
      </c>
      <c r="AA3206" s="12" t="s">
        <v>83</v>
      </c>
      <c r="AB3206" s="6" t="s">
        <v>474</v>
      </c>
      <c r="AC3206" s="12" t="s">
        <v>387</v>
      </c>
      <c r="AD3206" s="12" t="s">
        <v>259</v>
      </c>
      <c r="AE3206" s="2">
        <v>45093</v>
      </c>
      <c r="AF3206" s="43" t="s">
        <v>87</v>
      </c>
      <c r="AG3206" s="7" t="s">
        <v>471</v>
      </c>
      <c r="AH3206" s="43">
        <v>48.111527587512597</v>
      </c>
      <c r="AI3206" s="43">
        <v>-1.7053002447257299</v>
      </c>
      <c r="AL3206" s="43">
        <v>10</v>
      </c>
      <c r="AN3206" s="46" t="s">
        <v>5240</v>
      </c>
      <c r="AO3206" s="5" t="s">
        <v>89</v>
      </c>
      <c r="AP3206" s="12" t="s">
        <v>259</v>
      </c>
      <c r="AR3206" s="7" t="s">
        <v>90</v>
      </c>
      <c r="AT3206" s="4" t="str">
        <f>CONCATENATE(AU3206,", ",AV3206,", ",AW3206,", ",AX3206,", ",AY3206,", ",AZ3206,", ",BA3206)</f>
        <v>Europe, France, FR, Bretagne, Ille-et-Vilaine, Rennes, Campus Institut Agro Rennes</v>
      </c>
      <c r="AU3206" s="1" t="s">
        <v>91</v>
      </c>
      <c r="AV3206" s="1" t="s">
        <v>92</v>
      </c>
      <c r="AW3206" s="1" t="s">
        <v>93</v>
      </c>
      <c r="AX3206" s="1" t="s">
        <v>94</v>
      </c>
      <c r="AY3206" s="1" t="s">
        <v>95</v>
      </c>
      <c r="AZ3206" s="1" t="s">
        <v>96</v>
      </c>
      <c r="BA3206" s="1" t="s">
        <v>5242</v>
      </c>
      <c r="BC3206" s="43"/>
      <c r="BF3206" s="43" t="s">
        <v>4596</v>
      </c>
      <c r="BG3206" s="43" t="s">
        <v>93</v>
      </c>
      <c r="BH3206" s="7" t="s">
        <v>97</v>
      </c>
      <c r="BJ3206" s="7" t="s">
        <v>98</v>
      </c>
      <c r="BK3206" s="7" t="s">
        <v>99</v>
      </c>
      <c r="BL3206" s="7" t="s">
        <v>4597</v>
      </c>
      <c r="BM3206" s="7" t="s">
        <v>4598</v>
      </c>
      <c r="BS3206" s="12" t="s">
        <v>259</v>
      </c>
      <c r="BU3206" s="43">
        <v>1</v>
      </c>
      <c r="BW3206" s="43" t="s">
        <v>103</v>
      </c>
    </row>
    <row r="3207" spans="3:75" x14ac:dyDescent="0.35">
      <c r="C3207" s="43" t="str">
        <f t="shared" si="50"/>
        <v>IARA:BDT-06:2023: 3206</v>
      </c>
      <c r="D3207" s="43">
        <v>3206</v>
      </c>
      <c r="E3207" s="43" t="s">
        <v>5313</v>
      </c>
      <c r="F3207" s="1" t="s">
        <v>73</v>
      </c>
      <c r="G3207" s="43" t="s">
        <v>5288</v>
      </c>
      <c r="H3207" s="2">
        <v>45093</v>
      </c>
      <c r="J3207" s="12">
        <f>YEAR(H3207)</f>
        <v>2023</v>
      </c>
      <c r="K3207" s="12">
        <f>MONTH(H3207)</f>
        <v>6</v>
      </c>
      <c r="L3207" s="12">
        <f>DAY(H3207)</f>
        <v>16</v>
      </c>
      <c r="M3207" s="13"/>
      <c r="P3207" s="12" t="s">
        <v>75</v>
      </c>
      <c r="Q3207" s="12" t="str">
        <f>CONCATENATE(X3207," ",Y3207)</f>
        <v>Ochlodes sylvanus</v>
      </c>
      <c r="R3207" s="14" t="str">
        <f>CONCATENATE(S3207,", ",T3207,", ",U3207,", ",V3207,", ",W3207,", ",X3207,", ",Y3207)</f>
        <v>Animalia, Arthropoda, Insecta, Lepidoptera, Hesperiidae, Ochlodes, sylvanus</v>
      </c>
      <c r="S3207" s="6" t="s">
        <v>76</v>
      </c>
      <c r="T3207" s="6" t="s">
        <v>208</v>
      </c>
      <c r="U3207" s="6" t="s">
        <v>209</v>
      </c>
      <c r="V3207" s="6" t="s">
        <v>210</v>
      </c>
      <c r="W3207" s="6" t="s">
        <v>434</v>
      </c>
      <c r="X3207" s="6" t="s">
        <v>472</v>
      </c>
      <c r="Y3207" s="6" t="s">
        <v>473</v>
      </c>
      <c r="AA3207" s="12" t="s">
        <v>83</v>
      </c>
      <c r="AB3207" s="6" t="s">
        <v>474</v>
      </c>
      <c r="AC3207" s="12" t="s">
        <v>387</v>
      </c>
      <c r="AD3207" s="12" t="s">
        <v>259</v>
      </c>
      <c r="AE3207" s="2">
        <v>45093</v>
      </c>
      <c r="AF3207" s="43" t="s">
        <v>87</v>
      </c>
      <c r="AG3207" s="7" t="s">
        <v>471</v>
      </c>
      <c r="AH3207" s="43">
        <v>48.111528988321801</v>
      </c>
      <c r="AI3207" s="43">
        <v>-1.70526518355177</v>
      </c>
      <c r="AL3207" s="43">
        <v>10</v>
      </c>
      <c r="AN3207" s="46" t="s">
        <v>5240</v>
      </c>
      <c r="AO3207" s="5" t="s">
        <v>89</v>
      </c>
      <c r="AP3207" s="12" t="s">
        <v>259</v>
      </c>
      <c r="AR3207" s="7" t="s">
        <v>90</v>
      </c>
      <c r="AT3207" s="4" t="str">
        <f>CONCATENATE(AU3207,", ",AV3207,", ",AW3207,", ",AX3207,", ",AY3207,", ",AZ3207,", ",BA3207)</f>
        <v>Europe, France, FR, Bretagne, Ille-et-Vilaine, Rennes, Campus Institut Agro Rennes</v>
      </c>
      <c r="AU3207" s="1" t="s">
        <v>91</v>
      </c>
      <c r="AV3207" s="1" t="s">
        <v>92</v>
      </c>
      <c r="AW3207" s="1" t="s">
        <v>93</v>
      </c>
      <c r="AX3207" s="1" t="s">
        <v>94</v>
      </c>
      <c r="AY3207" s="1" t="s">
        <v>95</v>
      </c>
      <c r="AZ3207" s="1" t="s">
        <v>96</v>
      </c>
      <c r="BA3207" s="1" t="s">
        <v>5242</v>
      </c>
      <c r="BC3207" s="43"/>
      <c r="BF3207" s="43" t="s">
        <v>4596</v>
      </c>
      <c r="BG3207" s="43" t="s">
        <v>93</v>
      </c>
      <c r="BH3207" s="7" t="s">
        <v>97</v>
      </c>
      <c r="BJ3207" s="7" t="s">
        <v>98</v>
      </c>
      <c r="BK3207" s="7" t="s">
        <v>99</v>
      </c>
      <c r="BL3207" s="7" t="s">
        <v>4597</v>
      </c>
      <c r="BM3207" s="7" t="s">
        <v>4598</v>
      </c>
      <c r="BS3207" s="12" t="s">
        <v>259</v>
      </c>
      <c r="BU3207" s="43">
        <v>1</v>
      </c>
      <c r="BW3207" s="43" t="s">
        <v>103</v>
      </c>
    </row>
    <row r="3208" spans="3:75" x14ac:dyDescent="0.35">
      <c r="C3208" s="43" t="str">
        <f t="shared" si="50"/>
        <v>IARA:BDT-06:2023: 3207</v>
      </c>
      <c r="D3208" s="43">
        <v>3207</v>
      </c>
      <c r="E3208" s="43" t="s">
        <v>5313</v>
      </c>
      <c r="F3208" s="1" t="s">
        <v>73</v>
      </c>
      <c r="G3208" s="43" t="s">
        <v>5288</v>
      </c>
      <c r="H3208" s="2">
        <v>45093</v>
      </c>
      <c r="J3208" s="12">
        <f>YEAR(H3208)</f>
        <v>2023</v>
      </c>
      <c r="K3208" s="12">
        <f>MONTH(H3208)</f>
        <v>6</v>
      </c>
      <c r="L3208" s="12">
        <f>DAY(H3208)</f>
        <v>16</v>
      </c>
      <c r="M3208" s="13"/>
      <c r="P3208" s="12" t="s">
        <v>75</v>
      </c>
      <c r="Q3208" s="12" t="str">
        <f>CONCATENATE(X3208," ",Y3208)</f>
        <v>Maniola jurtina</v>
      </c>
      <c r="R3208" s="14" t="str">
        <f>CONCATENATE(S3208,", ",T3208,", ",U3208,", ",V3208,", ",W3208,", ",X3208,", ",Y3208)</f>
        <v>Animalia, Arthropoda, Insecta, Lepidoptera, Nymphalidae, Maniola, jurtina</v>
      </c>
      <c r="S3208" s="6" t="s">
        <v>76</v>
      </c>
      <c r="T3208" s="6" t="s">
        <v>208</v>
      </c>
      <c r="U3208" s="6" t="s">
        <v>209</v>
      </c>
      <c r="V3208" s="6" t="s">
        <v>210</v>
      </c>
      <c r="W3208" s="6" t="s">
        <v>238</v>
      </c>
      <c r="X3208" s="6" t="s">
        <v>450</v>
      </c>
      <c r="Y3208" s="6" t="s">
        <v>451</v>
      </c>
      <c r="AA3208" s="12" t="s">
        <v>83</v>
      </c>
      <c r="AB3208" s="6" t="s">
        <v>84</v>
      </c>
      <c r="AC3208" s="12" t="s">
        <v>372</v>
      </c>
      <c r="AD3208" s="12" t="s">
        <v>259</v>
      </c>
      <c r="AE3208" s="2">
        <v>45093</v>
      </c>
      <c r="AF3208" s="43" t="s">
        <v>87</v>
      </c>
      <c r="AG3208" s="7" t="s">
        <v>449</v>
      </c>
      <c r="AH3208" s="43">
        <v>48.111576015135299</v>
      </c>
      <c r="AI3208" s="43">
        <v>-1.7051497405571201</v>
      </c>
      <c r="AL3208" s="43">
        <v>10</v>
      </c>
      <c r="AN3208" s="46" t="s">
        <v>5240</v>
      </c>
      <c r="AO3208" s="5" t="s">
        <v>89</v>
      </c>
      <c r="AP3208" s="12" t="s">
        <v>259</v>
      </c>
      <c r="AR3208" s="7" t="s">
        <v>90</v>
      </c>
      <c r="AT3208" s="4" t="str">
        <f>CONCATENATE(AU3208,", ",AV3208,", ",AW3208,", ",AX3208,", ",AY3208,", ",AZ3208,", ",BA3208)</f>
        <v>Europe, France, FR, Bretagne, Ille-et-Vilaine, Rennes, Campus Institut Agro Rennes</v>
      </c>
      <c r="AU3208" s="1" t="s">
        <v>91</v>
      </c>
      <c r="AV3208" s="1" t="s">
        <v>92</v>
      </c>
      <c r="AW3208" s="1" t="s">
        <v>93</v>
      </c>
      <c r="AX3208" s="1" t="s">
        <v>94</v>
      </c>
      <c r="AY3208" s="1" t="s">
        <v>95</v>
      </c>
      <c r="AZ3208" s="1" t="s">
        <v>96</v>
      </c>
      <c r="BA3208" s="1" t="s">
        <v>5242</v>
      </c>
      <c r="BC3208" s="43"/>
      <c r="BF3208" s="43" t="s">
        <v>4596</v>
      </c>
      <c r="BG3208" s="43" t="s">
        <v>93</v>
      </c>
      <c r="BH3208" s="7" t="s">
        <v>97</v>
      </c>
      <c r="BJ3208" s="7" t="s">
        <v>98</v>
      </c>
      <c r="BK3208" s="7" t="s">
        <v>99</v>
      </c>
      <c r="BL3208" s="7" t="s">
        <v>4597</v>
      </c>
      <c r="BM3208" s="7" t="s">
        <v>4598</v>
      </c>
      <c r="BS3208" s="12" t="s">
        <v>259</v>
      </c>
      <c r="BU3208" s="43">
        <v>1</v>
      </c>
      <c r="BW3208" s="43" t="s">
        <v>103</v>
      </c>
    </row>
    <row r="3209" spans="3:75" x14ac:dyDescent="0.35">
      <c r="C3209" s="43" t="str">
        <f t="shared" si="50"/>
        <v>IARA:BDT-06:2023: 3208</v>
      </c>
      <c r="D3209" s="43">
        <v>3208</v>
      </c>
      <c r="E3209" s="43" t="s">
        <v>5313</v>
      </c>
      <c r="F3209" s="1" t="s">
        <v>73</v>
      </c>
      <c r="G3209" s="43" t="s">
        <v>5288</v>
      </c>
      <c r="H3209" s="2">
        <v>45093</v>
      </c>
      <c r="J3209" s="12">
        <f>YEAR(H3209)</f>
        <v>2023</v>
      </c>
      <c r="K3209" s="12">
        <f>MONTH(H3209)</f>
        <v>6</v>
      </c>
      <c r="L3209" s="12">
        <f>DAY(H3209)</f>
        <v>16</v>
      </c>
      <c r="M3209" s="13"/>
      <c r="P3209" s="12" t="s">
        <v>75</v>
      </c>
      <c r="Q3209" s="12" t="str">
        <f>CONCATENATE(X3209," ",Y3209)</f>
        <v>Maniola jurtina</v>
      </c>
      <c r="R3209" s="14" t="str">
        <f>CONCATENATE(S3209,", ",T3209,", ",U3209,", ",V3209,", ",W3209,", ",X3209,", ",Y3209)</f>
        <v>Animalia, Arthropoda, Insecta, Lepidoptera, Nymphalidae, Maniola, jurtina</v>
      </c>
      <c r="S3209" s="6" t="s">
        <v>76</v>
      </c>
      <c r="T3209" s="6" t="s">
        <v>208</v>
      </c>
      <c r="U3209" s="6" t="s">
        <v>209</v>
      </c>
      <c r="V3209" s="6" t="s">
        <v>210</v>
      </c>
      <c r="W3209" s="6" t="s">
        <v>238</v>
      </c>
      <c r="X3209" s="6" t="s">
        <v>450</v>
      </c>
      <c r="Y3209" s="6" t="s">
        <v>451</v>
      </c>
      <c r="AA3209" s="12" t="s">
        <v>83</v>
      </c>
      <c r="AB3209" s="6" t="s">
        <v>84</v>
      </c>
      <c r="AC3209" s="12" t="s">
        <v>372</v>
      </c>
      <c r="AD3209" s="12" t="s">
        <v>259</v>
      </c>
      <c r="AE3209" s="2">
        <v>45093</v>
      </c>
      <c r="AF3209" s="43" t="s">
        <v>87</v>
      </c>
      <c r="AG3209" s="7" t="s">
        <v>449</v>
      </c>
      <c r="AH3209" s="43">
        <v>48.111610928275503</v>
      </c>
      <c r="AI3209" s="43">
        <v>-1.7054554505061099</v>
      </c>
      <c r="AL3209" s="43">
        <v>10</v>
      </c>
      <c r="AN3209" s="46" t="s">
        <v>5240</v>
      </c>
      <c r="AO3209" s="5" t="s">
        <v>89</v>
      </c>
      <c r="AP3209" s="12" t="s">
        <v>259</v>
      </c>
      <c r="AR3209" s="7" t="s">
        <v>90</v>
      </c>
      <c r="AT3209" s="4" t="str">
        <f>CONCATENATE(AU3209,", ",AV3209,", ",AW3209,", ",AX3209,", ",AY3209,", ",AZ3209,", ",BA3209)</f>
        <v>Europe, France, FR, Bretagne, Ille-et-Vilaine, Rennes, Campus Institut Agro Rennes</v>
      </c>
      <c r="AU3209" s="1" t="s">
        <v>91</v>
      </c>
      <c r="AV3209" s="1" t="s">
        <v>92</v>
      </c>
      <c r="AW3209" s="1" t="s">
        <v>93</v>
      </c>
      <c r="AX3209" s="1" t="s">
        <v>94</v>
      </c>
      <c r="AY3209" s="1" t="s">
        <v>95</v>
      </c>
      <c r="AZ3209" s="1" t="s">
        <v>96</v>
      </c>
      <c r="BA3209" s="1" t="s">
        <v>5242</v>
      </c>
      <c r="BC3209" s="43"/>
      <c r="BF3209" s="43" t="s">
        <v>4596</v>
      </c>
      <c r="BG3209" s="43" t="s">
        <v>93</v>
      </c>
      <c r="BH3209" s="7" t="s">
        <v>97</v>
      </c>
      <c r="BJ3209" s="7" t="s">
        <v>98</v>
      </c>
      <c r="BK3209" s="7" t="s">
        <v>99</v>
      </c>
      <c r="BL3209" s="7" t="s">
        <v>4597</v>
      </c>
      <c r="BM3209" s="7" t="s">
        <v>4598</v>
      </c>
      <c r="BS3209" s="12" t="s">
        <v>259</v>
      </c>
      <c r="BU3209" s="43">
        <v>1</v>
      </c>
      <c r="BW3209" s="43" t="s">
        <v>103</v>
      </c>
    </row>
    <row r="3210" spans="3:75" x14ac:dyDescent="0.35">
      <c r="C3210" s="43" t="str">
        <f t="shared" si="50"/>
        <v>IARA:BDT-06:2023: 3209</v>
      </c>
      <c r="D3210" s="43">
        <v>3209</v>
      </c>
      <c r="E3210" s="43" t="s">
        <v>5313</v>
      </c>
      <c r="F3210" s="1" t="s">
        <v>73</v>
      </c>
      <c r="G3210" s="43" t="s">
        <v>5288</v>
      </c>
      <c r="H3210" s="2">
        <v>45093</v>
      </c>
      <c r="J3210" s="12">
        <f>YEAR(H3210)</f>
        <v>2023</v>
      </c>
      <c r="K3210" s="12">
        <f>MONTH(H3210)</f>
        <v>6</v>
      </c>
      <c r="L3210" s="12">
        <f>DAY(H3210)</f>
        <v>16</v>
      </c>
      <c r="M3210" s="13"/>
      <c r="P3210" s="12" t="s">
        <v>75</v>
      </c>
      <c r="Q3210" s="12" t="str">
        <f>CONCATENATE(X3210," ",Y3210)</f>
        <v>Maniola jurtina</v>
      </c>
      <c r="R3210" s="14" t="str">
        <f>CONCATENATE(S3210,", ",T3210,", ",U3210,", ",V3210,", ",W3210,", ",X3210,", ",Y3210)</f>
        <v>Animalia, Arthropoda, Insecta, Lepidoptera, Nymphalidae, Maniola, jurtina</v>
      </c>
      <c r="S3210" s="6" t="s">
        <v>76</v>
      </c>
      <c r="T3210" s="6" t="s">
        <v>208</v>
      </c>
      <c r="U3210" s="6" t="s">
        <v>209</v>
      </c>
      <c r="V3210" s="6" t="s">
        <v>210</v>
      </c>
      <c r="W3210" s="6" t="s">
        <v>238</v>
      </c>
      <c r="X3210" s="6" t="s">
        <v>450</v>
      </c>
      <c r="Y3210" s="6" t="s">
        <v>451</v>
      </c>
      <c r="AA3210" s="12" t="s">
        <v>83</v>
      </c>
      <c r="AB3210" s="6" t="s">
        <v>84</v>
      </c>
      <c r="AC3210" s="12" t="s">
        <v>372</v>
      </c>
      <c r="AD3210" s="12" t="s">
        <v>259</v>
      </c>
      <c r="AE3210" s="2">
        <v>45093</v>
      </c>
      <c r="AF3210" s="43" t="s">
        <v>87</v>
      </c>
      <c r="AG3210" s="7" t="s">
        <v>449</v>
      </c>
      <c r="AH3210" s="43">
        <v>48.111631113188402</v>
      </c>
      <c r="AI3210" s="43">
        <v>-1.7054220627183201</v>
      </c>
      <c r="AL3210" s="43">
        <v>10</v>
      </c>
      <c r="AN3210" s="46" t="s">
        <v>5240</v>
      </c>
      <c r="AO3210" s="5" t="s">
        <v>89</v>
      </c>
      <c r="AP3210" s="12" t="s">
        <v>259</v>
      </c>
      <c r="AR3210" s="7" t="s">
        <v>90</v>
      </c>
      <c r="AT3210" s="4" t="str">
        <f>CONCATENATE(AU3210,", ",AV3210,", ",AW3210,", ",AX3210,", ",AY3210,", ",AZ3210,", ",BA3210)</f>
        <v>Europe, France, FR, Bretagne, Ille-et-Vilaine, Rennes, Campus Institut Agro Rennes</v>
      </c>
      <c r="AU3210" s="1" t="s">
        <v>91</v>
      </c>
      <c r="AV3210" s="1" t="s">
        <v>92</v>
      </c>
      <c r="AW3210" s="1" t="s">
        <v>93</v>
      </c>
      <c r="AX3210" s="1" t="s">
        <v>94</v>
      </c>
      <c r="AY3210" s="1" t="s">
        <v>95</v>
      </c>
      <c r="AZ3210" s="1" t="s">
        <v>96</v>
      </c>
      <c r="BA3210" s="1" t="s">
        <v>5242</v>
      </c>
      <c r="BC3210" s="43"/>
      <c r="BF3210" s="43" t="s">
        <v>4596</v>
      </c>
      <c r="BG3210" s="43" t="s">
        <v>93</v>
      </c>
      <c r="BH3210" s="7" t="s">
        <v>97</v>
      </c>
      <c r="BJ3210" s="7" t="s">
        <v>98</v>
      </c>
      <c r="BK3210" s="7" t="s">
        <v>99</v>
      </c>
      <c r="BL3210" s="7" t="s">
        <v>4597</v>
      </c>
      <c r="BM3210" s="7" t="s">
        <v>4598</v>
      </c>
      <c r="BS3210" s="12" t="s">
        <v>259</v>
      </c>
      <c r="BU3210" s="43">
        <v>1</v>
      </c>
      <c r="BW3210" s="43" t="s">
        <v>103</v>
      </c>
    </row>
    <row r="3211" spans="3:75" x14ac:dyDescent="0.35">
      <c r="C3211" s="43" t="str">
        <f t="shared" si="50"/>
        <v>IARA:BDT-06:2023: 3210</v>
      </c>
      <c r="D3211" s="43">
        <v>3210</v>
      </c>
      <c r="E3211" s="43" t="s">
        <v>5313</v>
      </c>
      <c r="F3211" s="1" t="s">
        <v>73</v>
      </c>
      <c r="G3211" s="43" t="s">
        <v>5288</v>
      </c>
      <c r="H3211" s="2">
        <v>45093</v>
      </c>
      <c r="J3211" s="12">
        <f>YEAR(H3211)</f>
        <v>2023</v>
      </c>
      <c r="K3211" s="12">
        <f>MONTH(H3211)</f>
        <v>6</v>
      </c>
      <c r="L3211" s="12">
        <f>DAY(H3211)</f>
        <v>16</v>
      </c>
      <c r="M3211" s="13"/>
      <c r="P3211" s="12" t="s">
        <v>75</v>
      </c>
      <c r="Q3211" s="12" t="str">
        <f>CONCATENATE(X3211," ",Y3211)</f>
        <v>Maniola jurtina</v>
      </c>
      <c r="R3211" s="14" t="str">
        <f>CONCATENATE(S3211,", ",T3211,", ",U3211,", ",V3211,", ",W3211,", ",X3211,", ",Y3211)</f>
        <v>Animalia, Arthropoda, Insecta, Lepidoptera, Nymphalidae, Maniola, jurtina</v>
      </c>
      <c r="S3211" s="6" t="s">
        <v>76</v>
      </c>
      <c r="T3211" s="6" t="s">
        <v>208</v>
      </c>
      <c r="U3211" s="6" t="s">
        <v>209</v>
      </c>
      <c r="V3211" s="6" t="s">
        <v>210</v>
      </c>
      <c r="W3211" s="6" t="s">
        <v>238</v>
      </c>
      <c r="X3211" s="6" t="s">
        <v>450</v>
      </c>
      <c r="Y3211" s="6" t="s">
        <v>451</v>
      </c>
      <c r="AA3211" s="12" t="s">
        <v>83</v>
      </c>
      <c r="AB3211" s="6" t="s">
        <v>84</v>
      </c>
      <c r="AC3211" s="12" t="s">
        <v>372</v>
      </c>
      <c r="AD3211" s="12" t="s">
        <v>259</v>
      </c>
      <c r="AE3211" s="2">
        <v>45093</v>
      </c>
      <c r="AF3211" s="43" t="s">
        <v>87</v>
      </c>
      <c r="AG3211" s="7" t="s">
        <v>449</v>
      </c>
      <c r="AH3211" s="43">
        <v>48.111624736146098</v>
      </c>
      <c r="AI3211" s="43">
        <v>-1.7054637178399601</v>
      </c>
      <c r="AL3211" s="43">
        <v>10</v>
      </c>
      <c r="AN3211" s="46" t="s">
        <v>5240</v>
      </c>
      <c r="AO3211" s="5" t="s">
        <v>89</v>
      </c>
      <c r="AP3211" s="12" t="s">
        <v>259</v>
      </c>
      <c r="AR3211" s="7" t="s">
        <v>90</v>
      </c>
      <c r="AT3211" s="4" t="str">
        <f>CONCATENATE(AU3211,", ",AV3211,", ",AW3211,", ",AX3211,", ",AY3211,", ",AZ3211,", ",BA3211)</f>
        <v>Europe, France, FR, Bretagne, Ille-et-Vilaine, Rennes, Campus Institut Agro Rennes</v>
      </c>
      <c r="AU3211" s="1" t="s">
        <v>91</v>
      </c>
      <c r="AV3211" s="1" t="s">
        <v>92</v>
      </c>
      <c r="AW3211" s="1" t="s">
        <v>93</v>
      </c>
      <c r="AX3211" s="1" t="s">
        <v>94</v>
      </c>
      <c r="AY3211" s="1" t="s">
        <v>95</v>
      </c>
      <c r="AZ3211" s="1" t="s">
        <v>96</v>
      </c>
      <c r="BA3211" s="1" t="s">
        <v>5242</v>
      </c>
      <c r="BC3211" s="43"/>
      <c r="BF3211" s="43" t="s">
        <v>4596</v>
      </c>
      <c r="BG3211" s="43" t="s">
        <v>93</v>
      </c>
      <c r="BH3211" s="7" t="s">
        <v>97</v>
      </c>
      <c r="BJ3211" s="7" t="s">
        <v>98</v>
      </c>
      <c r="BK3211" s="7" t="s">
        <v>99</v>
      </c>
      <c r="BL3211" s="7" t="s">
        <v>4597</v>
      </c>
      <c r="BM3211" s="7" t="s">
        <v>4598</v>
      </c>
      <c r="BS3211" s="12" t="s">
        <v>259</v>
      </c>
      <c r="BU3211" s="43">
        <v>1</v>
      </c>
      <c r="BW3211" s="43" t="s">
        <v>103</v>
      </c>
    </row>
    <row r="3212" spans="3:75" x14ac:dyDescent="0.35">
      <c r="C3212" s="43" t="str">
        <f t="shared" si="50"/>
        <v>IARA:BDT-06:2023: 3211</v>
      </c>
      <c r="D3212" s="43">
        <v>3211</v>
      </c>
      <c r="E3212" s="43" t="s">
        <v>5313</v>
      </c>
      <c r="F3212" s="1" t="s">
        <v>73</v>
      </c>
      <c r="G3212" s="43" t="s">
        <v>5288</v>
      </c>
      <c r="H3212" s="2">
        <v>45093</v>
      </c>
      <c r="J3212" s="12">
        <f>YEAR(H3212)</f>
        <v>2023</v>
      </c>
      <c r="K3212" s="12">
        <f>MONTH(H3212)</f>
        <v>6</v>
      </c>
      <c r="L3212" s="12">
        <f>DAY(H3212)</f>
        <v>16</v>
      </c>
      <c r="M3212" s="13"/>
      <c r="P3212" s="12" t="s">
        <v>75</v>
      </c>
      <c r="Q3212" s="12" t="str">
        <f>CONCATENATE(X3212," ",Y3212)</f>
        <v>Maniola jurtina</v>
      </c>
      <c r="R3212" s="14" t="str">
        <f>CONCATENATE(S3212,", ",T3212,", ",U3212,", ",V3212,", ",W3212,", ",X3212,", ",Y3212)</f>
        <v>Animalia, Arthropoda, Insecta, Lepidoptera, Nymphalidae, Maniola, jurtina</v>
      </c>
      <c r="S3212" s="6" t="s">
        <v>76</v>
      </c>
      <c r="T3212" s="6" t="s">
        <v>208</v>
      </c>
      <c r="U3212" s="6" t="s">
        <v>209</v>
      </c>
      <c r="V3212" s="6" t="s">
        <v>210</v>
      </c>
      <c r="W3212" s="6" t="s">
        <v>238</v>
      </c>
      <c r="X3212" s="6" t="s">
        <v>450</v>
      </c>
      <c r="Y3212" s="6" t="s">
        <v>451</v>
      </c>
      <c r="AA3212" s="12" t="s">
        <v>83</v>
      </c>
      <c r="AB3212" s="6" t="s">
        <v>84</v>
      </c>
      <c r="AC3212" s="12" t="s">
        <v>372</v>
      </c>
      <c r="AD3212" s="12" t="s">
        <v>259</v>
      </c>
      <c r="AE3212" s="2">
        <v>45093</v>
      </c>
      <c r="AF3212" s="43" t="s">
        <v>87</v>
      </c>
      <c r="AG3212" s="7" t="s">
        <v>449</v>
      </c>
      <c r="AH3212" s="43">
        <v>48.111704848558901</v>
      </c>
      <c r="AI3212" s="43">
        <v>-1.7054638177666701</v>
      </c>
      <c r="AL3212" s="43">
        <v>10</v>
      </c>
      <c r="AN3212" s="46" t="s">
        <v>5240</v>
      </c>
      <c r="AO3212" s="5" t="s">
        <v>89</v>
      </c>
      <c r="AP3212" s="12" t="s">
        <v>259</v>
      </c>
      <c r="AR3212" s="7" t="s">
        <v>90</v>
      </c>
      <c r="AT3212" s="4" t="str">
        <f>CONCATENATE(AU3212,", ",AV3212,", ",AW3212,", ",AX3212,", ",AY3212,", ",AZ3212,", ",BA3212)</f>
        <v>Europe, France, FR, Bretagne, Ille-et-Vilaine, Rennes, Campus Institut Agro Rennes</v>
      </c>
      <c r="AU3212" s="1" t="s">
        <v>91</v>
      </c>
      <c r="AV3212" s="1" t="s">
        <v>92</v>
      </c>
      <c r="AW3212" s="1" t="s">
        <v>93</v>
      </c>
      <c r="AX3212" s="1" t="s">
        <v>94</v>
      </c>
      <c r="AY3212" s="1" t="s">
        <v>95</v>
      </c>
      <c r="AZ3212" s="1" t="s">
        <v>96</v>
      </c>
      <c r="BA3212" s="1" t="s">
        <v>5242</v>
      </c>
      <c r="BC3212" s="43"/>
      <c r="BF3212" s="43" t="s">
        <v>4596</v>
      </c>
      <c r="BG3212" s="43" t="s">
        <v>93</v>
      </c>
      <c r="BH3212" s="7" t="s">
        <v>97</v>
      </c>
      <c r="BJ3212" s="7" t="s">
        <v>98</v>
      </c>
      <c r="BK3212" s="7" t="s">
        <v>99</v>
      </c>
      <c r="BL3212" s="7" t="s">
        <v>4597</v>
      </c>
      <c r="BM3212" s="7" t="s">
        <v>4598</v>
      </c>
      <c r="BS3212" s="12" t="s">
        <v>259</v>
      </c>
      <c r="BU3212" s="43">
        <v>1</v>
      </c>
      <c r="BW3212" s="43" t="s">
        <v>103</v>
      </c>
    </row>
    <row r="3213" spans="3:75" x14ac:dyDescent="0.35">
      <c r="C3213" s="43" t="str">
        <f t="shared" si="50"/>
        <v>IARA:BDT-06:2023: 3212</v>
      </c>
      <c r="D3213" s="43">
        <v>3212</v>
      </c>
      <c r="E3213" s="43" t="s">
        <v>5313</v>
      </c>
      <c r="F3213" s="1" t="s">
        <v>73</v>
      </c>
      <c r="G3213" s="43" t="s">
        <v>5288</v>
      </c>
      <c r="H3213" s="2">
        <v>45093</v>
      </c>
      <c r="J3213" s="12">
        <f>YEAR(H3213)</f>
        <v>2023</v>
      </c>
      <c r="K3213" s="12">
        <f>MONTH(H3213)</f>
        <v>6</v>
      </c>
      <c r="L3213" s="12">
        <f>DAY(H3213)</f>
        <v>16</v>
      </c>
      <c r="M3213" s="13"/>
      <c r="P3213" s="12" t="s">
        <v>75</v>
      </c>
      <c r="Q3213" s="12" t="str">
        <f>CONCATENATE(X3213," ",Y3213)</f>
        <v>Pieris rapae</v>
      </c>
      <c r="R3213" s="14" t="str">
        <f>CONCATENATE(S3213,", ",T3213,", ",U3213,", ",V3213,", ",W3213,", ",X3213,", ",Y3213)</f>
        <v>Animalia, Arthropoda, Insecta, Lepidoptera, Pieridae, Pieris, rapae</v>
      </c>
      <c r="S3213" s="6" t="s">
        <v>76</v>
      </c>
      <c r="T3213" s="6" t="s">
        <v>208</v>
      </c>
      <c r="U3213" s="6" t="s">
        <v>209</v>
      </c>
      <c r="V3213" s="6" t="s">
        <v>210</v>
      </c>
      <c r="W3213" s="6" t="s">
        <v>211</v>
      </c>
      <c r="X3213" s="6" t="s">
        <v>227</v>
      </c>
      <c r="Y3213" s="6" t="s">
        <v>228</v>
      </c>
      <c r="AA3213" s="12" t="s">
        <v>83</v>
      </c>
      <c r="AB3213" s="6" t="s">
        <v>84</v>
      </c>
      <c r="AC3213" s="12" t="s">
        <v>229</v>
      </c>
      <c r="AD3213" s="12" t="s">
        <v>259</v>
      </c>
      <c r="AE3213" s="2">
        <v>45093</v>
      </c>
      <c r="AF3213" s="43" t="s">
        <v>87</v>
      </c>
      <c r="AG3213" s="7" t="s">
        <v>230</v>
      </c>
      <c r="AH3213" s="43">
        <v>48.1117954067293</v>
      </c>
      <c r="AI3213" s="43">
        <v>-1.70555633228749</v>
      </c>
      <c r="AL3213" s="43">
        <v>10</v>
      </c>
      <c r="AN3213" s="46" t="s">
        <v>5240</v>
      </c>
      <c r="AO3213" s="5" t="s">
        <v>89</v>
      </c>
      <c r="AP3213" s="12" t="s">
        <v>259</v>
      </c>
      <c r="AR3213" s="7" t="s">
        <v>90</v>
      </c>
      <c r="AT3213" s="4" t="str">
        <f>CONCATENATE(AU3213,", ",AV3213,", ",AW3213,", ",AX3213,", ",AY3213,", ",AZ3213,", ",BA3213)</f>
        <v>Europe, France, FR, Bretagne, Ille-et-Vilaine, Rennes, Campus Institut Agro Rennes</v>
      </c>
      <c r="AU3213" s="1" t="s">
        <v>91</v>
      </c>
      <c r="AV3213" s="1" t="s">
        <v>92</v>
      </c>
      <c r="AW3213" s="1" t="s">
        <v>93</v>
      </c>
      <c r="AX3213" s="1" t="s">
        <v>94</v>
      </c>
      <c r="AY3213" s="1" t="s">
        <v>95</v>
      </c>
      <c r="AZ3213" s="1" t="s">
        <v>96</v>
      </c>
      <c r="BA3213" s="1" t="s">
        <v>5242</v>
      </c>
      <c r="BC3213" s="43"/>
      <c r="BF3213" s="43" t="s">
        <v>4596</v>
      </c>
      <c r="BG3213" s="43" t="s">
        <v>93</v>
      </c>
      <c r="BH3213" s="7" t="s">
        <v>97</v>
      </c>
      <c r="BJ3213" s="7" t="s">
        <v>98</v>
      </c>
      <c r="BK3213" s="7" t="s">
        <v>99</v>
      </c>
      <c r="BL3213" s="7" t="s">
        <v>4597</v>
      </c>
      <c r="BM3213" s="7" t="s">
        <v>4598</v>
      </c>
      <c r="BS3213" s="12" t="s">
        <v>259</v>
      </c>
      <c r="BU3213" s="43">
        <v>1</v>
      </c>
      <c r="BW3213" s="43" t="s">
        <v>103</v>
      </c>
    </row>
    <row r="3214" spans="3:75" x14ac:dyDescent="0.35">
      <c r="C3214" s="43" t="str">
        <f t="shared" si="50"/>
        <v>IARA:BDT-06:2023: 3213</v>
      </c>
      <c r="D3214" s="43">
        <v>3213</v>
      </c>
      <c r="E3214" s="43" t="s">
        <v>5313</v>
      </c>
      <c r="F3214" s="1" t="s">
        <v>73</v>
      </c>
      <c r="G3214" s="43" t="s">
        <v>5288</v>
      </c>
      <c r="H3214" s="2">
        <v>45093</v>
      </c>
      <c r="J3214" s="12">
        <f>YEAR(H3214)</f>
        <v>2023</v>
      </c>
      <c r="K3214" s="12">
        <f>MONTH(H3214)</f>
        <v>6</v>
      </c>
      <c r="L3214" s="12">
        <f>DAY(H3214)</f>
        <v>16</v>
      </c>
      <c r="M3214" s="13"/>
      <c r="P3214" s="12" t="s">
        <v>75</v>
      </c>
      <c r="Q3214" s="12" t="str">
        <f>CONCATENATE(X3214," ",Y3214)</f>
        <v>Pieris rapae</v>
      </c>
      <c r="R3214" s="14" t="str">
        <f>CONCATENATE(S3214,", ",T3214,", ",U3214,", ",V3214,", ",W3214,", ",X3214,", ",Y3214)</f>
        <v>Animalia, Arthropoda, Insecta, Lepidoptera, Pieridae, Pieris, rapae</v>
      </c>
      <c r="S3214" s="6" t="s">
        <v>76</v>
      </c>
      <c r="T3214" s="6" t="s">
        <v>208</v>
      </c>
      <c r="U3214" s="6" t="s">
        <v>209</v>
      </c>
      <c r="V3214" s="6" t="s">
        <v>210</v>
      </c>
      <c r="W3214" s="6" t="s">
        <v>211</v>
      </c>
      <c r="X3214" s="6" t="s">
        <v>227</v>
      </c>
      <c r="Y3214" s="6" t="s">
        <v>228</v>
      </c>
      <c r="AA3214" s="12" t="s">
        <v>83</v>
      </c>
      <c r="AB3214" s="6" t="s">
        <v>84</v>
      </c>
      <c r="AC3214" s="12" t="s">
        <v>229</v>
      </c>
      <c r="AD3214" s="12" t="s">
        <v>259</v>
      </c>
      <c r="AE3214" s="2">
        <v>45093</v>
      </c>
      <c r="AF3214" s="43" t="s">
        <v>87</v>
      </c>
      <c r="AG3214" s="7" t="s">
        <v>230</v>
      </c>
      <c r="AH3214" s="43">
        <v>48.111943851798799</v>
      </c>
      <c r="AI3214" s="43">
        <v>-1.70537955171566</v>
      </c>
      <c r="AL3214" s="43">
        <v>10</v>
      </c>
      <c r="AN3214" s="46" t="s">
        <v>5240</v>
      </c>
      <c r="AO3214" s="5" t="s">
        <v>89</v>
      </c>
      <c r="AP3214" s="12" t="s">
        <v>259</v>
      </c>
      <c r="AR3214" s="7" t="s">
        <v>90</v>
      </c>
      <c r="AT3214" s="4" t="str">
        <f>CONCATENATE(AU3214,", ",AV3214,", ",AW3214,", ",AX3214,", ",AY3214,", ",AZ3214,", ",BA3214)</f>
        <v>Europe, France, FR, Bretagne, Ille-et-Vilaine, Rennes, Campus Institut Agro Rennes</v>
      </c>
      <c r="AU3214" s="1" t="s">
        <v>91</v>
      </c>
      <c r="AV3214" s="1" t="s">
        <v>92</v>
      </c>
      <c r="AW3214" s="1" t="s">
        <v>93</v>
      </c>
      <c r="AX3214" s="1" t="s">
        <v>94</v>
      </c>
      <c r="AY3214" s="1" t="s">
        <v>95</v>
      </c>
      <c r="AZ3214" s="1" t="s">
        <v>96</v>
      </c>
      <c r="BA3214" s="1" t="s">
        <v>5242</v>
      </c>
      <c r="BC3214" s="43"/>
      <c r="BF3214" s="43" t="s">
        <v>4596</v>
      </c>
      <c r="BG3214" s="43" t="s">
        <v>93</v>
      </c>
      <c r="BH3214" s="7" t="s">
        <v>97</v>
      </c>
      <c r="BJ3214" s="7" t="s">
        <v>98</v>
      </c>
      <c r="BK3214" s="7" t="s">
        <v>99</v>
      </c>
      <c r="BL3214" s="7" t="s">
        <v>4597</v>
      </c>
      <c r="BM3214" s="7" t="s">
        <v>4598</v>
      </c>
      <c r="BS3214" s="12" t="s">
        <v>259</v>
      </c>
      <c r="BU3214" s="43">
        <v>1</v>
      </c>
      <c r="BW3214" s="43" t="s">
        <v>103</v>
      </c>
    </row>
    <row r="3215" spans="3:75" x14ac:dyDescent="0.35">
      <c r="C3215" s="43" t="str">
        <f t="shared" si="50"/>
        <v>IARA:BDT-06:2023: 3214</v>
      </c>
      <c r="D3215" s="43">
        <v>3214</v>
      </c>
      <c r="E3215" s="43" t="s">
        <v>5313</v>
      </c>
      <c r="F3215" s="1" t="s">
        <v>73</v>
      </c>
      <c r="G3215" s="43" t="s">
        <v>5288</v>
      </c>
      <c r="H3215" s="2">
        <v>45093</v>
      </c>
      <c r="J3215" s="12">
        <f>YEAR(H3215)</f>
        <v>2023</v>
      </c>
      <c r="K3215" s="12">
        <f>MONTH(H3215)</f>
        <v>6</v>
      </c>
      <c r="L3215" s="12">
        <f>DAY(H3215)</f>
        <v>16</v>
      </c>
      <c r="M3215" s="13"/>
      <c r="P3215" s="12" t="s">
        <v>75</v>
      </c>
      <c r="Q3215" s="12" t="str">
        <f>CONCATENATE(X3215," ",Y3215)</f>
        <v>Coenonympha pamphilus</v>
      </c>
      <c r="R3215" s="14" t="str">
        <f>CONCATENATE(S3215,", ",T3215,", ",U3215,", ",V3215,", ",W3215,", ",X3215,", ",Y3215)</f>
        <v>Animalia, Arthropoda, Insecta, Lepidoptera, Nymphalidae, Coenonympha, pamphilus</v>
      </c>
      <c r="S3215" s="6" t="s">
        <v>76</v>
      </c>
      <c r="T3215" s="6" t="s">
        <v>208</v>
      </c>
      <c r="U3215" s="6" t="s">
        <v>209</v>
      </c>
      <c r="V3215" s="6" t="s">
        <v>210</v>
      </c>
      <c r="W3215" s="6" t="s">
        <v>238</v>
      </c>
      <c r="X3215" s="6" t="s">
        <v>239</v>
      </c>
      <c r="Y3215" s="6" t="s">
        <v>240</v>
      </c>
      <c r="AA3215" s="12" t="s">
        <v>83</v>
      </c>
      <c r="AB3215" s="6" t="s">
        <v>84</v>
      </c>
      <c r="AC3215" s="12" t="s">
        <v>241</v>
      </c>
      <c r="AD3215" s="12" t="s">
        <v>259</v>
      </c>
      <c r="AE3215" s="2">
        <v>45093</v>
      </c>
      <c r="AF3215" s="43" t="s">
        <v>87</v>
      </c>
      <c r="AG3215" s="7" t="s">
        <v>242</v>
      </c>
      <c r="AH3215" s="43">
        <v>48.1118966782713</v>
      </c>
      <c r="AI3215" s="43">
        <v>-1.70526275324969</v>
      </c>
      <c r="AL3215" s="43">
        <v>10</v>
      </c>
      <c r="AN3215" s="46" t="s">
        <v>5240</v>
      </c>
      <c r="AO3215" s="5" t="s">
        <v>89</v>
      </c>
      <c r="AP3215" s="12" t="s">
        <v>259</v>
      </c>
      <c r="AR3215" s="7" t="s">
        <v>90</v>
      </c>
      <c r="AT3215" s="4" t="str">
        <f>CONCATENATE(AU3215,", ",AV3215,", ",AW3215,", ",AX3215,", ",AY3215,", ",AZ3215,", ",BA3215)</f>
        <v>Europe, France, FR, Bretagne, Ille-et-Vilaine, Rennes, Campus Institut Agro Rennes</v>
      </c>
      <c r="AU3215" s="1" t="s">
        <v>91</v>
      </c>
      <c r="AV3215" s="1" t="s">
        <v>92</v>
      </c>
      <c r="AW3215" s="1" t="s">
        <v>93</v>
      </c>
      <c r="AX3215" s="1" t="s">
        <v>94</v>
      </c>
      <c r="AY3215" s="1" t="s">
        <v>95</v>
      </c>
      <c r="AZ3215" s="1" t="s">
        <v>96</v>
      </c>
      <c r="BA3215" s="1" t="s">
        <v>5242</v>
      </c>
      <c r="BC3215" s="43"/>
      <c r="BF3215" s="43" t="s">
        <v>4596</v>
      </c>
      <c r="BG3215" s="43" t="s">
        <v>93</v>
      </c>
      <c r="BH3215" s="7" t="s">
        <v>97</v>
      </c>
      <c r="BJ3215" s="7" t="s">
        <v>98</v>
      </c>
      <c r="BK3215" s="7" t="s">
        <v>99</v>
      </c>
      <c r="BL3215" s="7" t="s">
        <v>4597</v>
      </c>
      <c r="BM3215" s="7" t="s">
        <v>4598</v>
      </c>
      <c r="BS3215" s="12" t="s">
        <v>259</v>
      </c>
      <c r="BU3215" s="43">
        <v>1</v>
      </c>
      <c r="BW3215" s="43" t="s">
        <v>103</v>
      </c>
    </row>
    <row r="3216" spans="3:75" x14ac:dyDescent="0.35">
      <c r="C3216" s="43" t="str">
        <f t="shared" si="50"/>
        <v>IARA:BDT-06:2023: 3215</v>
      </c>
      <c r="D3216" s="43">
        <v>3215</v>
      </c>
      <c r="E3216" s="43" t="s">
        <v>5313</v>
      </c>
      <c r="F3216" s="1" t="s">
        <v>73</v>
      </c>
      <c r="G3216" s="43" t="s">
        <v>5288</v>
      </c>
      <c r="H3216" s="2">
        <v>45093</v>
      </c>
      <c r="J3216" s="12">
        <f>YEAR(H3216)</f>
        <v>2023</v>
      </c>
      <c r="K3216" s="12">
        <f>MONTH(H3216)</f>
        <v>6</v>
      </c>
      <c r="L3216" s="12">
        <f>DAY(H3216)</f>
        <v>16</v>
      </c>
      <c r="M3216" s="13"/>
      <c r="P3216" s="12" t="s">
        <v>75</v>
      </c>
      <c r="Q3216" s="12" t="str">
        <f>CONCATENATE(X3216," ",Y3216)</f>
        <v>Melanargia galathea</v>
      </c>
      <c r="R3216" s="14" t="str">
        <f>CONCATENATE(S3216,", ",T3216,", ",U3216,", ",V3216,", ",W3216,", ",X3216,", ",Y3216)</f>
        <v>Animalia, Arthropoda, Insecta, Lepidoptera, Nymphalidae, Melanargia, galathea</v>
      </c>
      <c r="S3216" s="6" t="s">
        <v>76</v>
      </c>
      <c r="T3216" s="6" t="s">
        <v>208</v>
      </c>
      <c r="U3216" s="6" t="s">
        <v>209</v>
      </c>
      <c r="V3216" s="6" t="s">
        <v>210</v>
      </c>
      <c r="W3216" s="6" t="s">
        <v>238</v>
      </c>
      <c r="X3216" s="6" t="s">
        <v>427</v>
      </c>
      <c r="Y3216" s="6" t="s">
        <v>428</v>
      </c>
      <c r="AA3216" s="12" t="s">
        <v>83</v>
      </c>
      <c r="AB3216" s="6" t="s">
        <v>84</v>
      </c>
      <c r="AC3216" s="12" t="s">
        <v>386</v>
      </c>
      <c r="AD3216" s="12" t="s">
        <v>259</v>
      </c>
      <c r="AE3216" s="2">
        <v>45093</v>
      </c>
      <c r="AF3216" s="43" t="s">
        <v>87</v>
      </c>
      <c r="AG3216" s="7" t="s">
        <v>426</v>
      </c>
      <c r="AH3216" s="43">
        <v>48.1118195809117</v>
      </c>
      <c r="AI3216" s="43">
        <v>-1.70530514561521</v>
      </c>
      <c r="AL3216" s="43">
        <v>10</v>
      </c>
      <c r="AN3216" s="46" t="s">
        <v>5240</v>
      </c>
      <c r="AO3216" s="5" t="s">
        <v>89</v>
      </c>
      <c r="AP3216" s="12" t="s">
        <v>259</v>
      </c>
      <c r="AR3216" s="7" t="s">
        <v>90</v>
      </c>
      <c r="AT3216" s="4" t="str">
        <f>CONCATENATE(AU3216,", ",AV3216,", ",AW3216,", ",AX3216,", ",AY3216,", ",AZ3216,", ",BA3216)</f>
        <v>Europe, France, FR, Bretagne, Ille-et-Vilaine, Rennes, Campus Institut Agro Rennes</v>
      </c>
      <c r="AU3216" s="1" t="s">
        <v>91</v>
      </c>
      <c r="AV3216" s="1" t="s">
        <v>92</v>
      </c>
      <c r="AW3216" s="1" t="s">
        <v>93</v>
      </c>
      <c r="AX3216" s="1" t="s">
        <v>94</v>
      </c>
      <c r="AY3216" s="1" t="s">
        <v>95</v>
      </c>
      <c r="AZ3216" s="1" t="s">
        <v>96</v>
      </c>
      <c r="BA3216" s="1" t="s">
        <v>5242</v>
      </c>
      <c r="BC3216" s="43"/>
      <c r="BF3216" s="43" t="s">
        <v>4596</v>
      </c>
      <c r="BG3216" s="43" t="s">
        <v>93</v>
      </c>
      <c r="BH3216" s="7" t="s">
        <v>97</v>
      </c>
      <c r="BJ3216" s="7" t="s">
        <v>98</v>
      </c>
      <c r="BK3216" s="7" t="s">
        <v>99</v>
      </c>
      <c r="BL3216" s="7" t="s">
        <v>4597</v>
      </c>
      <c r="BM3216" s="7" t="s">
        <v>4598</v>
      </c>
      <c r="BS3216" s="12" t="s">
        <v>259</v>
      </c>
      <c r="BU3216" s="43">
        <v>1</v>
      </c>
      <c r="BW3216" s="43" t="s">
        <v>103</v>
      </c>
    </row>
    <row r="3217" spans="3:75" x14ac:dyDescent="0.35">
      <c r="C3217" s="43" t="str">
        <f t="shared" si="50"/>
        <v>IARA:BDT-06:2023: 3216</v>
      </c>
      <c r="D3217" s="43">
        <v>3216</v>
      </c>
      <c r="E3217" s="43" t="s">
        <v>5313</v>
      </c>
      <c r="F3217" s="1" t="s">
        <v>73</v>
      </c>
      <c r="G3217" s="43" t="s">
        <v>5288</v>
      </c>
      <c r="H3217" s="2">
        <v>45093</v>
      </c>
      <c r="J3217" s="12">
        <f>YEAR(H3217)</f>
        <v>2023</v>
      </c>
      <c r="K3217" s="12">
        <f>MONTH(H3217)</f>
        <v>6</v>
      </c>
      <c r="L3217" s="12">
        <f>DAY(H3217)</f>
        <v>16</v>
      </c>
      <c r="M3217" s="13"/>
      <c r="P3217" s="12" t="s">
        <v>75</v>
      </c>
      <c r="Q3217" s="12" t="str">
        <f>CONCATENATE(X3217," ",Y3217)</f>
        <v>Melanargia galathea</v>
      </c>
      <c r="R3217" s="14" t="str">
        <f>CONCATENATE(S3217,", ",T3217,", ",U3217,", ",V3217,", ",W3217,", ",X3217,", ",Y3217)</f>
        <v>Animalia, Arthropoda, Insecta, Lepidoptera, Nymphalidae, Melanargia, galathea</v>
      </c>
      <c r="S3217" s="6" t="s">
        <v>76</v>
      </c>
      <c r="T3217" s="6" t="s">
        <v>208</v>
      </c>
      <c r="U3217" s="6" t="s">
        <v>209</v>
      </c>
      <c r="V3217" s="6" t="s">
        <v>210</v>
      </c>
      <c r="W3217" s="6" t="s">
        <v>238</v>
      </c>
      <c r="X3217" s="6" t="s">
        <v>427</v>
      </c>
      <c r="Y3217" s="6" t="s">
        <v>428</v>
      </c>
      <c r="AA3217" s="12" t="s">
        <v>83</v>
      </c>
      <c r="AB3217" s="6" t="s">
        <v>84</v>
      </c>
      <c r="AC3217" s="12" t="s">
        <v>386</v>
      </c>
      <c r="AD3217" s="12" t="s">
        <v>259</v>
      </c>
      <c r="AE3217" s="2">
        <v>45093</v>
      </c>
      <c r="AF3217" s="43" t="s">
        <v>87</v>
      </c>
      <c r="AG3217" s="7" t="s">
        <v>426</v>
      </c>
      <c r="AH3217" s="43">
        <v>48.1117883897819</v>
      </c>
      <c r="AI3217" s="43">
        <v>-1.7052601435478301</v>
      </c>
      <c r="AL3217" s="43">
        <v>10</v>
      </c>
      <c r="AN3217" s="46" t="s">
        <v>5240</v>
      </c>
      <c r="AO3217" s="5" t="s">
        <v>89</v>
      </c>
      <c r="AP3217" s="12" t="s">
        <v>259</v>
      </c>
      <c r="AR3217" s="7" t="s">
        <v>90</v>
      </c>
      <c r="AT3217" s="4" t="str">
        <f>CONCATENATE(AU3217,", ",AV3217,", ",AW3217,", ",AX3217,", ",AY3217,", ",AZ3217,", ",BA3217)</f>
        <v>Europe, France, FR, Bretagne, Ille-et-Vilaine, Rennes, Campus Institut Agro Rennes</v>
      </c>
      <c r="AU3217" s="1" t="s">
        <v>91</v>
      </c>
      <c r="AV3217" s="1" t="s">
        <v>92</v>
      </c>
      <c r="AW3217" s="1" t="s">
        <v>93</v>
      </c>
      <c r="AX3217" s="1" t="s">
        <v>94</v>
      </c>
      <c r="AY3217" s="1" t="s">
        <v>95</v>
      </c>
      <c r="AZ3217" s="1" t="s">
        <v>96</v>
      </c>
      <c r="BA3217" s="1" t="s">
        <v>5242</v>
      </c>
      <c r="BC3217" s="43"/>
      <c r="BF3217" s="43" t="s">
        <v>4596</v>
      </c>
      <c r="BG3217" s="43" t="s">
        <v>93</v>
      </c>
      <c r="BH3217" s="7" t="s">
        <v>97</v>
      </c>
      <c r="BJ3217" s="7" t="s">
        <v>98</v>
      </c>
      <c r="BK3217" s="7" t="s">
        <v>99</v>
      </c>
      <c r="BL3217" s="7" t="s">
        <v>4597</v>
      </c>
      <c r="BM3217" s="7" t="s">
        <v>4598</v>
      </c>
      <c r="BS3217" s="12" t="s">
        <v>259</v>
      </c>
      <c r="BU3217" s="43">
        <v>1</v>
      </c>
      <c r="BW3217" s="43" t="s">
        <v>103</v>
      </c>
    </row>
    <row r="3218" spans="3:75" x14ac:dyDescent="0.35">
      <c r="C3218" s="43" t="str">
        <f t="shared" si="50"/>
        <v>IARA:BDT-06:2023: 3217</v>
      </c>
      <c r="D3218" s="43">
        <v>3217</v>
      </c>
      <c r="E3218" s="43" t="s">
        <v>5313</v>
      </c>
      <c r="F3218" s="1" t="s">
        <v>73</v>
      </c>
      <c r="G3218" s="43" t="s">
        <v>5288</v>
      </c>
      <c r="H3218" s="2">
        <v>45093</v>
      </c>
      <c r="J3218" s="12">
        <f>YEAR(H3218)</f>
        <v>2023</v>
      </c>
      <c r="K3218" s="12">
        <f>MONTH(H3218)</f>
        <v>6</v>
      </c>
      <c r="L3218" s="12">
        <f>DAY(H3218)</f>
        <v>16</v>
      </c>
      <c r="M3218" s="13"/>
      <c r="P3218" s="12" t="s">
        <v>75</v>
      </c>
      <c r="Q3218" s="12" t="str">
        <f>CONCATENATE(X3218," ",Y3218)</f>
        <v>Coenonympha pamphilus</v>
      </c>
      <c r="R3218" s="14" t="str">
        <f>CONCATENATE(S3218,", ",T3218,", ",U3218,", ",V3218,", ",W3218,", ",X3218,", ",Y3218)</f>
        <v>Animalia, Arthropoda, Insecta, Lepidoptera, Nymphalidae, Coenonympha, pamphilus</v>
      </c>
      <c r="S3218" s="6" t="s">
        <v>76</v>
      </c>
      <c r="T3218" s="6" t="s">
        <v>208</v>
      </c>
      <c r="U3218" s="6" t="s">
        <v>209</v>
      </c>
      <c r="V3218" s="6" t="s">
        <v>210</v>
      </c>
      <c r="W3218" s="6" t="s">
        <v>238</v>
      </c>
      <c r="X3218" s="6" t="s">
        <v>239</v>
      </c>
      <c r="Y3218" s="6" t="s">
        <v>240</v>
      </c>
      <c r="AA3218" s="12" t="s">
        <v>83</v>
      </c>
      <c r="AB3218" s="6" t="s">
        <v>84</v>
      </c>
      <c r="AC3218" s="12" t="s">
        <v>241</v>
      </c>
      <c r="AD3218" s="12" t="s">
        <v>259</v>
      </c>
      <c r="AE3218" s="2">
        <v>45093</v>
      </c>
      <c r="AF3218" s="43" t="s">
        <v>87</v>
      </c>
      <c r="AG3218" s="7" t="s">
        <v>242</v>
      </c>
      <c r="AH3218" s="43">
        <v>48.1117074368901</v>
      </c>
      <c r="AI3218" s="43">
        <v>-1.7052810807055301</v>
      </c>
      <c r="AL3218" s="43">
        <v>10</v>
      </c>
      <c r="AN3218" s="46" t="s">
        <v>5240</v>
      </c>
      <c r="AO3218" s="5" t="s">
        <v>89</v>
      </c>
      <c r="AP3218" s="12" t="s">
        <v>259</v>
      </c>
      <c r="AR3218" s="7" t="s">
        <v>90</v>
      </c>
      <c r="AT3218" s="4" t="str">
        <f>CONCATENATE(AU3218,", ",AV3218,", ",AW3218,", ",AX3218,", ",AY3218,", ",AZ3218,", ",BA3218)</f>
        <v>Europe, France, FR, Bretagne, Ille-et-Vilaine, Rennes, Campus Institut Agro Rennes</v>
      </c>
      <c r="AU3218" s="1" t="s">
        <v>91</v>
      </c>
      <c r="AV3218" s="1" t="s">
        <v>92</v>
      </c>
      <c r="AW3218" s="1" t="s">
        <v>93</v>
      </c>
      <c r="AX3218" s="1" t="s">
        <v>94</v>
      </c>
      <c r="AY3218" s="1" t="s">
        <v>95</v>
      </c>
      <c r="AZ3218" s="1" t="s">
        <v>96</v>
      </c>
      <c r="BA3218" s="1" t="s">
        <v>5242</v>
      </c>
      <c r="BC3218" s="43"/>
      <c r="BF3218" s="43" t="s">
        <v>4596</v>
      </c>
      <c r="BG3218" s="43" t="s">
        <v>93</v>
      </c>
      <c r="BH3218" s="7" t="s">
        <v>97</v>
      </c>
      <c r="BJ3218" s="7" t="s">
        <v>98</v>
      </c>
      <c r="BK3218" s="7" t="s">
        <v>99</v>
      </c>
      <c r="BL3218" s="7" t="s">
        <v>4597</v>
      </c>
      <c r="BM3218" s="7" t="s">
        <v>4598</v>
      </c>
      <c r="BS3218" s="12" t="s">
        <v>259</v>
      </c>
      <c r="BU3218" s="43">
        <v>1</v>
      </c>
      <c r="BW3218" s="43" t="s">
        <v>103</v>
      </c>
    </row>
    <row r="3219" spans="3:75" x14ac:dyDescent="0.35">
      <c r="C3219" s="43" t="str">
        <f t="shared" si="50"/>
        <v>IARA:BDT-06:2023: 3218</v>
      </c>
      <c r="D3219" s="43">
        <v>3218</v>
      </c>
      <c r="E3219" s="43" t="s">
        <v>5313</v>
      </c>
      <c r="F3219" s="1" t="s">
        <v>73</v>
      </c>
      <c r="G3219" s="43" t="s">
        <v>5288</v>
      </c>
      <c r="H3219" s="2">
        <v>45093</v>
      </c>
      <c r="J3219" s="12">
        <f>YEAR(H3219)</f>
        <v>2023</v>
      </c>
      <c r="K3219" s="12">
        <f>MONTH(H3219)</f>
        <v>6</v>
      </c>
      <c r="L3219" s="12">
        <f>DAY(H3219)</f>
        <v>16</v>
      </c>
      <c r="M3219" s="13"/>
      <c r="P3219" s="12" t="s">
        <v>75</v>
      </c>
      <c r="Q3219" s="12" t="str">
        <f>CONCATENATE(X3219," ",Y3219)</f>
        <v>Coenonympha pamphilus</v>
      </c>
      <c r="R3219" s="14" t="str">
        <f>CONCATENATE(S3219,", ",T3219,", ",U3219,", ",V3219,", ",W3219,", ",X3219,", ",Y3219)</f>
        <v>Animalia, Arthropoda, Insecta, Lepidoptera, Nymphalidae, Coenonympha, pamphilus</v>
      </c>
      <c r="S3219" s="6" t="s">
        <v>76</v>
      </c>
      <c r="T3219" s="6" t="s">
        <v>208</v>
      </c>
      <c r="U3219" s="6" t="s">
        <v>209</v>
      </c>
      <c r="V3219" s="6" t="s">
        <v>210</v>
      </c>
      <c r="W3219" s="6" t="s">
        <v>238</v>
      </c>
      <c r="X3219" s="6" t="s">
        <v>239</v>
      </c>
      <c r="Y3219" s="6" t="s">
        <v>240</v>
      </c>
      <c r="AA3219" s="12" t="s">
        <v>83</v>
      </c>
      <c r="AB3219" s="6" t="s">
        <v>84</v>
      </c>
      <c r="AC3219" s="12" t="s">
        <v>241</v>
      </c>
      <c r="AD3219" s="12" t="s">
        <v>259</v>
      </c>
      <c r="AE3219" s="2">
        <v>45093</v>
      </c>
      <c r="AF3219" s="43" t="s">
        <v>87</v>
      </c>
      <c r="AG3219" s="7" t="s">
        <v>242</v>
      </c>
      <c r="AH3219" s="43">
        <v>48.111708837693399</v>
      </c>
      <c r="AI3219" s="43">
        <v>-1.70524601941181</v>
      </c>
      <c r="AL3219" s="43">
        <v>10</v>
      </c>
      <c r="AN3219" s="46" t="s">
        <v>5240</v>
      </c>
      <c r="AO3219" s="5" t="s">
        <v>89</v>
      </c>
      <c r="AP3219" s="12" t="s">
        <v>259</v>
      </c>
      <c r="AR3219" s="7" t="s">
        <v>90</v>
      </c>
      <c r="AT3219" s="4" t="str">
        <f>CONCATENATE(AU3219,", ",AV3219,", ",AW3219,", ",AX3219,", ",AY3219,", ",AZ3219,", ",BA3219)</f>
        <v>Europe, France, FR, Bretagne, Ille-et-Vilaine, Rennes, Campus Institut Agro Rennes</v>
      </c>
      <c r="AU3219" s="1" t="s">
        <v>91</v>
      </c>
      <c r="AV3219" s="1" t="s">
        <v>92</v>
      </c>
      <c r="AW3219" s="1" t="s">
        <v>93</v>
      </c>
      <c r="AX3219" s="1" t="s">
        <v>94</v>
      </c>
      <c r="AY3219" s="1" t="s">
        <v>95</v>
      </c>
      <c r="AZ3219" s="1" t="s">
        <v>96</v>
      </c>
      <c r="BA3219" s="1" t="s">
        <v>5242</v>
      </c>
      <c r="BC3219" s="43"/>
      <c r="BF3219" s="43" t="s">
        <v>4596</v>
      </c>
      <c r="BG3219" s="43" t="s">
        <v>93</v>
      </c>
      <c r="BH3219" s="7" t="s">
        <v>97</v>
      </c>
      <c r="BJ3219" s="7" t="s">
        <v>98</v>
      </c>
      <c r="BK3219" s="7" t="s">
        <v>99</v>
      </c>
      <c r="BL3219" s="7" t="s">
        <v>4597</v>
      </c>
      <c r="BM3219" s="7" t="s">
        <v>4598</v>
      </c>
      <c r="BS3219" s="12" t="s">
        <v>259</v>
      </c>
      <c r="BU3219" s="43">
        <v>1</v>
      </c>
      <c r="BW3219" s="43" t="s">
        <v>103</v>
      </c>
    </row>
    <row r="3220" spans="3:75" x14ac:dyDescent="0.35">
      <c r="C3220" s="43" t="str">
        <f t="shared" si="50"/>
        <v>IARA:BDT-06:2023: 3219</v>
      </c>
      <c r="D3220" s="43">
        <v>3219</v>
      </c>
      <c r="E3220" s="43" t="s">
        <v>5313</v>
      </c>
      <c r="F3220" s="1" t="s">
        <v>73</v>
      </c>
      <c r="G3220" s="43" t="s">
        <v>5288</v>
      </c>
      <c r="H3220" s="2">
        <v>45093</v>
      </c>
      <c r="J3220" s="12">
        <f>YEAR(H3220)</f>
        <v>2023</v>
      </c>
      <c r="K3220" s="12">
        <f>MONTH(H3220)</f>
        <v>6</v>
      </c>
      <c r="L3220" s="12">
        <f>DAY(H3220)</f>
        <v>16</v>
      </c>
      <c r="M3220" s="13"/>
      <c r="P3220" s="12" t="s">
        <v>75</v>
      </c>
      <c r="Q3220" s="12" t="str">
        <f>CONCATENATE(X3220," ",Y3220)</f>
        <v>Pararge aegeria</v>
      </c>
      <c r="R3220" s="14" t="str">
        <f>CONCATENATE(S3220,", ",T3220,", ",U3220,", ",V3220,", ",W3220,", ",X3220,", ",Y3220)</f>
        <v>Animalia, Arthropoda, Insecta, Lepidoptera, Nymphalidae, Pararge, aegeria</v>
      </c>
      <c r="S3220" s="6" t="s">
        <v>76</v>
      </c>
      <c r="T3220" s="6" t="s">
        <v>208</v>
      </c>
      <c r="U3220" s="6" t="s">
        <v>209</v>
      </c>
      <c r="V3220" s="6" t="s">
        <v>210</v>
      </c>
      <c r="W3220" s="6" t="s">
        <v>238</v>
      </c>
      <c r="X3220" s="6" t="s">
        <v>243</v>
      </c>
      <c r="Y3220" s="6" t="s">
        <v>244</v>
      </c>
      <c r="AA3220" s="12" t="s">
        <v>83</v>
      </c>
      <c r="AB3220" s="6" t="s">
        <v>84</v>
      </c>
      <c r="AC3220" s="12" t="s">
        <v>245</v>
      </c>
      <c r="AD3220" s="12" t="s">
        <v>259</v>
      </c>
      <c r="AE3220" s="2">
        <v>45093</v>
      </c>
      <c r="AF3220" s="43" t="s">
        <v>87</v>
      </c>
      <c r="AG3220" s="7" t="s">
        <v>246</v>
      </c>
      <c r="AH3220" s="43">
        <v>48.111749230881102</v>
      </c>
      <c r="AI3220" s="43">
        <v>-1.7061222336998201</v>
      </c>
      <c r="AL3220" s="43">
        <v>10</v>
      </c>
      <c r="AN3220" s="46" t="s">
        <v>5240</v>
      </c>
      <c r="AO3220" s="5" t="s">
        <v>89</v>
      </c>
      <c r="AP3220" s="12" t="s">
        <v>259</v>
      </c>
      <c r="AR3220" s="7" t="s">
        <v>90</v>
      </c>
      <c r="AT3220" s="4" t="str">
        <f>CONCATENATE(AU3220,", ",AV3220,", ",AW3220,", ",AX3220,", ",AY3220,", ",AZ3220,", ",BA3220)</f>
        <v>Europe, France, FR, Bretagne, Ille-et-Vilaine, Rennes, Campus Institut Agro Rennes</v>
      </c>
      <c r="AU3220" s="1" t="s">
        <v>91</v>
      </c>
      <c r="AV3220" s="1" t="s">
        <v>92</v>
      </c>
      <c r="AW3220" s="1" t="s">
        <v>93</v>
      </c>
      <c r="AX3220" s="1" t="s">
        <v>94</v>
      </c>
      <c r="AY3220" s="1" t="s">
        <v>95</v>
      </c>
      <c r="AZ3220" s="1" t="s">
        <v>96</v>
      </c>
      <c r="BA3220" s="1" t="s">
        <v>5242</v>
      </c>
      <c r="BC3220" s="43"/>
      <c r="BF3220" s="43" t="s">
        <v>4596</v>
      </c>
      <c r="BG3220" s="43" t="s">
        <v>93</v>
      </c>
      <c r="BH3220" s="7" t="s">
        <v>97</v>
      </c>
      <c r="BJ3220" s="7" t="s">
        <v>98</v>
      </c>
      <c r="BK3220" s="7" t="s">
        <v>99</v>
      </c>
      <c r="BL3220" s="7" t="s">
        <v>4597</v>
      </c>
      <c r="BM3220" s="7" t="s">
        <v>4598</v>
      </c>
      <c r="BS3220" s="12" t="s">
        <v>259</v>
      </c>
      <c r="BU3220" s="43">
        <v>1</v>
      </c>
      <c r="BW3220" s="43" t="s">
        <v>103</v>
      </c>
    </row>
    <row r="3221" spans="3:75" x14ac:dyDescent="0.35">
      <c r="C3221" s="43" t="str">
        <f t="shared" si="50"/>
        <v>IARA:BDT-06:2023: 3220</v>
      </c>
      <c r="D3221" s="43">
        <v>3220</v>
      </c>
      <c r="E3221" s="43" t="s">
        <v>5313</v>
      </c>
      <c r="F3221" s="1" t="s">
        <v>73</v>
      </c>
      <c r="G3221" s="43" t="s">
        <v>5288</v>
      </c>
      <c r="H3221" s="2">
        <v>45093</v>
      </c>
      <c r="J3221" s="12">
        <f>YEAR(H3221)</f>
        <v>2023</v>
      </c>
      <c r="K3221" s="12">
        <f>MONTH(H3221)</f>
        <v>6</v>
      </c>
      <c r="L3221" s="12">
        <f>DAY(H3221)</f>
        <v>16</v>
      </c>
      <c r="M3221" s="13"/>
      <c r="P3221" s="12" t="s">
        <v>75</v>
      </c>
      <c r="Q3221" s="12" t="str">
        <f>CONCATENATE(X3221," ",Y3221)</f>
        <v>Maniola jurtina</v>
      </c>
      <c r="R3221" s="14" t="str">
        <f>CONCATENATE(S3221,", ",T3221,", ",U3221,", ",V3221,", ",W3221,", ",X3221,", ",Y3221)</f>
        <v>Animalia, Arthropoda, Insecta, Lepidoptera, Nymphalidae, Maniola, jurtina</v>
      </c>
      <c r="S3221" s="6" t="s">
        <v>76</v>
      </c>
      <c r="T3221" s="6" t="s">
        <v>208</v>
      </c>
      <c r="U3221" s="6" t="s">
        <v>209</v>
      </c>
      <c r="V3221" s="6" t="s">
        <v>210</v>
      </c>
      <c r="W3221" s="6" t="s">
        <v>238</v>
      </c>
      <c r="X3221" s="6" t="s">
        <v>450</v>
      </c>
      <c r="Y3221" s="6" t="s">
        <v>451</v>
      </c>
      <c r="AA3221" s="12" t="s">
        <v>83</v>
      </c>
      <c r="AB3221" s="6" t="s">
        <v>84</v>
      </c>
      <c r="AC3221" s="12" t="s">
        <v>372</v>
      </c>
      <c r="AD3221" s="12" t="s">
        <v>259</v>
      </c>
      <c r="AE3221" s="2">
        <v>45093</v>
      </c>
      <c r="AF3221" s="43" t="s">
        <v>87</v>
      </c>
      <c r="AG3221" s="7" t="s">
        <v>449</v>
      </c>
      <c r="AH3221" s="43">
        <v>48.1118011672188</v>
      </c>
      <c r="AI3221" s="43">
        <v>-1.70611982408633</v>
      </c>
      <c r="AL3221" s="43">
        <v>10</v>
      </c>
      <c r="AN3221" s="46" t="s">
        <v>5240</v>
      </c>
      <c r="AO3221" s="5" t="s">
        <v>89</v>
      </c>
      <c r="AP3221" s="12" t="s">
        <v>259</v>
      </c>
      <c r="AR3221" s="7" t="s">
        <v>90</v>
      </c>
      <c r="AT3221" s="4" t="str">
        <f>CONCATENATE(AU3221,", ",AV3221,", ",AW3221,", ",AX3221,", ",AY3221,", ",AZ3221,", ",BA3221)</f>
        <v>Europe, France, FR, Bretagne, Ille-et-Vilaine, Rennes, Campus Institut Agro Rennes</v>
      </c>
      <c r="AU3221" s="1" t="s">
        <v>91</v>
      </c>
      <c r="AV3221" s="1" t="s">
        <v>92</v>
      </c>
      <c r="AW3221" s="1" t="s">
        <v>93</v>
      </c>
      <c r="AX3221" s="1" t="s">
        <v>94</v>
      </c>
      <c r="AY3221" s="1" t="s">
        <v>95</v>
      </c>
      <c r="AZ3221" s="1" t="s">
        <v>96</v>
      </c>
      <c r="BA3221" s="1" t="s">
        <v>5242</v>
      </c>
      <c r="BC3221" s="43"/>
      <c r="BF3221" s="43" t="s">
        <v>4596</v>
      </c>
      <c r="BG3221" s="43" t="s">
        <v>93</v>
      </c>
      <c r="BH3221" s="7" t="s">
        <v>97</v>
      </c>
      <c r="BJ3221" s="7" t="s">
        <v>98</v>
      </c>
      <c r="BK3221" s="7" t="s">
        <v>99</v>
      </c>
      <c r="BL3221" s="7" t="s">
        <v>4597</v>
      </c>
      <c r="BM3221" s="7" t="s">
        <v>4598</v>
      </c>
      <c r="BS3221" s="12" t="s">
        <v>259</v>
      </c>
      <c r="BU3221" s="43">
        <v>1</v>
      </c>
      <c r="BW3221" s="43" t="s">
        <v>103</v>
      </c>
    </row>
    <row r="3222" spans="3:75" x14ac:dyDescent="0.35">
      <c r="C3222" s="43" t="str">
        <f t="shared" si="50"/>
        <v>IARA:BDT-06:2023: 3221</v>
      </c>
      <c r="D3222" s="43">
        <v>3221</v>
      </c>
      <c r="E3222" s="43" t="s">
        <v>5313</v>
      </c>
      <c r="F3222" s="1" t="s">
        <v>73</v>
      </c>
      <c r="G3222" s="43" t="s">
        <v>5288</v>
      </c>
      <c r="H3222" s="2">
        <v>45093</v>
      </c>
      <c r="J3222" s="12">
        <f>YEAR(H3222)</f>
        <v>2023</v>
      </c>
      <c r="K3222" s="12">
        <f>MONTH(H3222)</f>
        <v>6</v>
      </c>
      <c r="L3222" s="12">
        <f>DAY(H3222)</f>
        <v>16</v>
      </c>
      <c r="M3222" s="13"/>
      <c r="P3222" s="12" t="s">
        <v>75</v>
      </c>
      <c r="Q3222" s="12" t="str">
        <f>CONCATENATE(X3222," ",Y3222)</f>
        <v>Maniola jurtina</v>
      </c>
      <c r="R3222" s="14" t="str">
        <f>CONCATENATE(S3222,", ",T3222,", ",U3222,", ",V3222,", ",W3222,", ",X3222,", ",Y3222)</f>
        <v>Animalia, Arthropoda, Insecta, Lepidoptera, Nymphalidae, Maniola, jurtina</v>
      </c>
      <c r="S3222" s="6" t="s">
        <v>76</v>
      </c>
      <c r="T3222" s="6" t="s">
        <v>208</v>
      </c>
      <c r="U3222" s="6" t="s">
        <v>209</v>
      </c>
      <c r="V3222" s="6" t="s">
        <v>210</v>
      </c>
      <c r="W3222" s="6" t="s">
        <v>238</v>
      </c>
      <c r="X3222" s="6" t="s">
        <v>450</v>
      </c>
      <c r="Y3222" s="6" t="s">
        <v>451</v>
      </c>
      <c r="AA3222" s="12" t="s">
        <v>83</v>
      </c>
      <c r="AB3222" s="6" t="s">
        <v>84</v>
      </c>
      <c r="AC3222" s="12" t="s">
        <v>372</v>
      </c>
      <c r="AD3222" s="12" t="s">
        <v>259</v>
      </c>
      <c r="AE3222" s="2">
        <v>45093</v>
      </c>
      <c r="AF3222" s="43" t="s">
        <v>87</v>
      </c>
      <c r="AG3222" s="7" t="s">
        <v>449</v>
      </c>
      <c r="AH3222" s="43">
        <v>48.111807264282902</v>
      </c>
      <c r="AI3222" s="43">
        <v>-1.70608518117241</v>
      </c>
      <c r="AL3222" s="43">
        <v>10</v>
      </c>
      <c r="AN3222" s="46" t="s">
        <v>5240</v>
      </c>
      <c r="AO3222" s="5" t="s">
        <v>89</v>
      </c>
      <c r="AP3222" s="12" t="s">
        <v>259</v>
      </c>
      <c r="AR3222" s="7" t="s">
        <v>90</v>
      </c>
      <c r="AT3222" s="4" t="str">
        <f>CONCATENATE(AU3222,", ",AV3222,", ",AW3222,", ",AX3222,", ",AY3222,", ",AZ3222,", ",BA3222)</f>
        <v>Europe, France, FR, Bretagne, Ille-et-Vilaine, Rennes, Campus Institut Agro Rennes</v>
      </c>
      <c r="AU3222" s="1" t="s">
        <v>91</v>
      </c>
      <c r="AV3222" s="1" t="s">
        <v>92</v>
      </c>
      <c r="AW3222" s="1" t="s">
        <v>93</v>
      </c>
      <c r="AX3222" s="1" t="s">
        <v>94</v>
      </c>
      <c r="AY3222" s="1" t="s">
        <v>95</v>
      </c>
      <c r="AZ3222" s="1" t="s">
        <v>96</v>
      </c>
      <c r="BA3222" s="1" t="s">
        <v>5242</v>
      </c>
      <c r="BC3222" s="43"/>
      <c r="BF3222" s="43" t="s">
        <v>4596</v>
      </c>
      <c r="BG3222" s="43" t="s">
        <v>93</v>
      </c>
      <c r="BH3222" s="7" t="s">
        <v>97</v>
      </c>
      <c r="BJ3222" s="7" t="s">
        <v>98</v>
      </c>
      <c r="BK3222" s="7" t="s">
        <v>99</v>
      </c>
      <c r="BL3222" s="7" t="s">
        <v>4597</v>
      </c>
      <c r="BM3222" s="7" t="s">
        <v>4598</v>
      </c>
      <c r="BS3222" s="12" t="s">
        <v>259</v>
      </c>
      <c r="BU3222" s="43">
        <v>1</v>
      </c>
      <c r="BW3222" s="43" t="s">
        <v>103</v>
      </c>
    </row>
    <row r="3223" spans="3:75" x14ac:dyDescent="0.35">
      <c r="C3223" s="43" t="str">
        <f t="shared" si="50"/>
        <v>IARA:BDT-06:2023: 3222</v>
      </c>
      <c r="D3223" s="43">
        <v>3222</v>
      </c>
      <c r="E3223" s="43" t="s">
        <v>5313</v>
      </c>
      <c r="F3223" s="1" t="s">
        <v>73</v>
      </c>
      <c r="G3223" s="43" t="s">
        <v>5288</v>
      </c>
      <c r="H3223" s="2">
        <v>45093</v>
      </c>
      <c r="J3223" s="12">
        <f>YEAR(H3223)</f>
        <v>2023</v>
      </c>
      <c r="K3223" s="12">
        <f>MONTH(H3223)</f>
        <v>6</v>
      </c>
      <c r="L3223" s="12">
        <f>DAY(H3223)</f>
        <v>16</v>
      </c>
      <c r="M3223" s="13"/>
      <c r="P3223" s="12" t="s">
        <v>75</v>
      </c>
      <c r="Q3223" s="12" t="str">
        <f>CONCATENATE(X3223," ",Y3223)</f>
        <v>Maniola jurtina</v>
      </c>
      <c r="R3223" s="14" t="str">
        <f>CONCATENATE(S3223,", ",T3223,", ",U3223,", ",V3223,", ",W3223,", ",X3223,", ",Y3223)</f>
        <v>Animalia, Arthropoda, Insecta, Lepidoptera, Nymphalidae, Maniola, jurtina</v>
      </c>
      <c r="S3223" s="6" t="s">
        <v>76</v>
      </c>
      <c r="T3223" s="6" t="s">
        <v>208</v>
      </c>
      <c r="U3223" s="6" t="s">
        <v>209</v>
      </c>
      <c r="V3223" s="6" t="s">
        <v>210</v>
      </c>
      <c r="W3223" s="6" t="s">
        <v>238</v>
      </c>
      <c r="X3223" s="6" t="s">
        <v>450</v>
      </c>
      <c r="Y3223" s="6" t="s">
        <v>451</v>
      </c>
      <c r="AA3223" s="12" t="s">
        <v>83</v>
      </c>
      <c r="AB3223" s="6" t="s">
        <v>84</v>
      </c>
      <c r="AC3223" s="12" t="s">
        <v>372</v>
      </c>
      <c r="AD3223" s="12" t="s">
        <v>259</v>
      </c>
      <c r="AE3223" s="2">
        <v>45093</v>
      </c>
      <c r="AF3223" s="43" t="s">
        <v>87</v>
      </c>
      <c r="AG3223" s="7" t="s">
        <v>449</v>
      </c>
      <c r="AH3223" s="43">
        <v>48.111806984073198</v>
      </c>
      <c r="AI3223" s="43">
        <v>-1.70609219343991</v>
      </c>
      <c r="AL3223" s="43">
        <v>10</v>
      </c>
      <c r="AN3223" s="46" t="s">
        <v>5240</v>
      </c>
      <c r="AO3223" s="5" t="s">
        <v>89</v>
      </c>
      <c r="AP3223" s="12" t="s">
        <v>259</v>
      </c>
      <c r="AR3223" s="7" t="s">
        <v>90</v>
      </c>
      <c r="AT3223" s="4" t="str">
        <f>CONCATENATE(AU3223,", ",AV3223,", ",AW3223,", ",AX3223,", ",AY3223,", ",AZ3223,", ",BA3223)</f>
        <v>Europe, France, FR, Bretagne, Ille-et-Vilaine, Rennes, Campus Institut Agro Rennes</v>
      </c>
      <c r="AU3223" s="1" t="s">
        <v>91</v>
      </c>
      <c r="AV3223" s="1" t="s">
        <v>92</v>
      </c>
      <c r="AW3223" s="1" t="s">
        <v>93</v>
      </c>
      <c r="AX3223" s="1" t="s">
        <v>94</v>
      </c>
      <c r="AY3223" s="1" t="s">
        <v>95</v>
      </c>
      <c r="AZ3223" s="1" t="s">
        <v>96</v>
      </c>
      <c r="BA3223" s="1" t="s">
        <v>5242</v>
      </c>
      <c r="BC3223" s="43"/>
      <c r="BF3223" s="43" t="s">
        <v>4596</v>
      </c>
      <c r="BG3223" s="43" t="s">
        <v>93</v>
      </c>
      <c r="BH3223" s="7" t="s">
        <v>97</v>
      </c>
      <c r="BJ3223" s="7" t="s">
        <v>98</v>
      </c>
      <c r="BK3223" s="7" t="s">
        <v>99</v>
      </c>
      <c r="BL3223" s="7" t="s">
        <v>4597</v>
      </c>
      <c r="BM3223" s="7" t="s">
        <v>4598</v>
      </c>
      <c r="BS3223" s="12" t="s">
        <v>259</v>
      </c>
      <c r="BU3223" s="43">
        <v>1</v>
      </c>
      <c r="BW3223" s="43" t="s">
        <v>103</v>
      </c>
    </row>
    <row r="3224" spans="3:75" x14ac:dyDescent="0.35">
      <c r="C3224" s="43" t="str">
        <f t="shared" si="50"/>
        <v>IARA:BDT-06:2023: 3223</v>
      </c>
      <c r="D3224" s="43">
        <v>3223</v>
      </c>
      <c r="E3224" s="43" t="s">
        <v>5313</v>
      </c>
      <c r="F3224" s="1" t="s">
        <v>73</v>
      </c>
      <c r="G3224" s="43" t="s">
        <v>5288</v>
      </c>
      <c r="H3224" s="2">
        <v>45093</v>
      </c>
      <c r="J3224" s="12">
        <f>YEAR(H3224)</f>
        <v>2023</v>
      </c>
      <c r="K3224" s="12">
        <f>MONTH(H3224)</f>
        <v>6</v>
      </c>
      <c r="L3224" s="12">
        <f>DAY(H3224)</f>
        <v>16</v>
      </c>
      <c r="M3224" s="13"/>
      <c r="P3224" s="12" t="s">
        <v>75</v>
      </c>
      <c r="Q3224" s="12" t="str">
        <f>CONCATENATE(X3224," ",Y3224)</f>
        <v>Maniola jurtina</v>
      </c>
      <c r="R3224" s="14" t="str">
        <f>CONCATENATE(S3224,", ",T3224,", ",U3224,", ",V3224,", ",W3224,", ",X3224,", ",Y3224)</f>
        <v>Animalia, Arthropoda, Insecta, Lepidoptera, Nymphalidae, Maniola, jurtina</v>
      </c>
      <c r="S3224" s="6" t="s">
        <v>76</v>
      </c>
      <c r="T3224" s="6" t="s">
        <v>208</v>
      </c>
      <c r="U3224" s="6" t="s">
        <v>209</v>
      </c>
      <c r="V3224" s="6" t="s">
        <v>210</v>
      </c>
      <c r="W3224" s="6" t="s">
        <v>238</v>
      </c>
      <c r="X3224" s="6" t="s">
        <v>450</v>
      </c>
      <c r="Y3224" s="6" t="s">
        <v>451</v>
      </c>
      <c r="AA3224" s="12" t="s">
        <v>83</v>
      </c>
      <c r="AB3224" s="6" t="s">
        <v>84</v>
      </c>
      <c r="AC3224" s="12" t="s">
        <v>372</v>
      </c>
      <c r="AD3224" s="12" t="s">
        <v>259</v>
      </c>
      <c r="AE3224" s="2">
        <v>45093</v>
      </c>
      <c r="AF3224" s="43" t="s">
        <v>87</v>
      </c>
      <c r="AG3224" s="7" t="s">
        <v>449</v>
      </c>
      <c r="AH3224" s="43">
        <v>48.1118336914301</v>
      </c>
      <c r="AI3224" s="43">
        <v>-1.7062493923461299</v>
      </c>
      <c r="AL3224" s="43">
        <v>10</v>
      </c>
      <c r="AN3224" s="46" t="s">
        <v>5240</v>
      </c>
      <c r="AO3224" s="5" t="s">
        <v>89</v>
      </c>
      <c r="AP3224" s="12" t="s">
        <v>259</v>
      </c>
      <c r="AR3224" s="7" t="s">
        <v>90</v>
      </c>
      <c r="AT3224" s="4" t="str">
        <f>CONCATENATE(AU3224,", ",AV3224,", ",AW3224,", ",AX3224,", ",AY3224,", ",AZ3224,", ",BA3224)</f>
        <v>Europe, France, FR, Bretagne, Ille-et-Vilaine, Rennes, Campus Institut Agro Rennes</v>
      </c>
      <c r="AU3224" s="1" t="s">
        <v>91</v>
      </c>
      <c r="AV3224" s="1" t="s">
        <v>92</v>
      </c>
      <c r="AW3224" s="1" t="s">
        <v>93</v>
      </c>
      <c r="AX3224" s="1" t="s">
        <v>94</v>
      </c>
      <c r="AY3224" s="1" t="s">
        <v>95</v>
      </c>
      <c r="AZ3224" s="1" t="s">
        <v>96</v>
      </c>
      <c r="BA3224" s="1" t="s">
        <v>5242</v>
      </c>
      <c r="BC3224" s="43"/>
      <c r="BF3224" s="43" t="s">
        <v>4596</v>
      </c>
      <c r="BG3224" s="43" t="s">
        <v>93</v>
      </c>
      <c r="BH3224" s="7" t="s">
        <v>97</v>
      </c>
      <c r="BJ3224" s="7" t="s">
        <v>98</v>
      </c>
      <c r="BK3224" s="7" t="s">
        <v>99</v>
      </c>
      <c r="BL3224" s="7" t="s">
        <v>4597</v>
      </c>
      <c r="BM3224" s="7" t="s">
        <v>4598</v>
      </c>
      <c r="BS3224" s="12" t="s">
        <v>259</v>
      </c>
      <c r="BU3224" s="43">
        <v>1</v>
      </c>
      <c r="BW3224" s="43" t="s">
        <v>103</v>
      </c>
    </row>
    <row r="3225" spans="3:75" x14ac:dyDescent="0.35">
      <c r="C3225" s="43" t="str">
        <f t="shared" si="50"/>
        <v>IARA:BDT-06:2023: 3224</v>
      </c>
      <c r="D3225" s="43">
        <v>3224</v>
      </c>
      <c r="E3225" s="43" t="s">
        <v>5313</v>
      </c>
      <c r="F3225" s="1" t="s">
        <v>73</v>
      </c>
      <c r="G3225" s="43" t="s">
        <v>5288</v>
      </c>
      <c r="H3225" s="2">
        <v>45093</v>
      </c>
      <c r="J3225" s="12">
        <f>YEAR(H3225)</f>
        <v>2023</v>
      </c>
      <c r="K3225" s="12">
        <f>MONTH(H3225)</f>
        <v>6</v>
      </c>
      <c r="L3225" s="12">
        <f>DAY(H3225)</f>
        <v>16</v>
      </c>
      <c r="M3225" s="13"/>
      <c r="P3225" s="12" t="s">
        <v>75</v>
      </c>
      <c r="Q3225" s="12" t="str">
        <f>CONCATENATE(X3225," ",Y3225)</f>
        <v>Maniola jurtina</v>
      </c>
      <c r="R3225" s="14" t="str">
        <f>CONCATENATE(S3225,", ",T3225,", ",U3225,", ",V3225,", ",W3225,", ",X3225,", ",Y3225)</f>
        <v>Animalia, Arthropoda, Insecta, Lepidoptera, Nymphalidae, Maniola, jurtina</v>
      </c>
      <c r="S3225" s="6" t="s">
        <v>76</v>
      </c>
      <c r="T3225" s="6" t="s">
        <v>208</v>
      </c>
      <c r="U3225" s="6" t="s">
        <v>209</v>
      </c>
      <c r="V3225" s="6" t="s">
        <v>210</v>
      </c>
      <c r="W3225" s="6" t="s">
        <v>238</v>
      </c>
      <c r="X3225" s="6" t="s">
        <v>450</v>
      </c>
      <c r="Y3225" s="6" t="s">
        <v>451</v>
      </c>
      <c r="AA3225" s="12" t="s">
        <v>83</v>
      </c>
      <c r="AB3225" s="6" t="s">
        <v>84</v>
      </c>
      <c r="AC3225" s="12" t="s">
        <v>372</v>
      </c>
      <c r="AD3225" s="12" t="s">
        <v>259</v>
      </c>
      <c r="AE3225" s="2">
        <v>45093</v>
      </c>
      <c r="AF3225" s="43" t="s">
        <v>87</v>
      </c>
      <c r="AG3225" s="7" t="s">
        <v>449</v>
      </c>
      <c r="AH3225" s="43">
        <v>48.1118604663925</v>
      </c>
      <c r="AI3225" s="43">
        <v>-1.7062869643233201</v>
      </c>
      <c r="AL3225" s="43">
        <v>10</v>
      </c>
      <c r="AN3225" s="46" t="s">
        <v>5240</v>
      </c>
      <c r="AO3225" s="5" t="s">
        <v>89</v>
      </c>
      <c r="AP3225" s="12" t="s">
        <v>259</v>
      </c>
      <c r="AR3225" s="7" t="s">
        <v>90</v>
      </c>
      <c r="AT3225" s="4" t="str">
        <f>CONCATENATE(AU3225,", ",AV3225,", ",AW3225,", ",AX3225,", ",AY3225,", ",AZ3225,", ",BA3225)</f>
        <v>Europe, France, FR, Bretagne, Ille-et-Vilaine, Rennes, Campus Institut Agro Rennes</v>
      </c>
      <c r="AU3225" s="1" t="s">
        <v>91</v>
      </c>
      <c r="AV3225" s="1" t="s">
        <v>92</v>
      </c>
      <c r="AW3225" s="1" t="s">
        <v>93</v>
      </c>
      <c r="AX3225" s="1" t="s">
        <v>94</v>
      </c>
      <c r="AY3225" s="1" t="s">
        <v>95</v>
      </c>
      <c r="AZ3225" s="1" t="s">
        <v>96</v>
      </c>
      <c r="BA3225" s="1" t="s">
        <v>5242</v>
      </c>
      <c r="BC3225" s="43"/>
      <c r="BF3225" s="43" t="s">
        <v>4596</v>
      </c>
      <c r="BG3225" s="43" t="s">
        <v>93</v>
      </c>
      <c r="BH3225" s="7" t="s">
        <v>97</v>
      </c>
      <c r="BJ3225" s="7" t="s">
        <v>98</v>
      </c>
      <c r="BK3225" s="7" t="s">
        <v>99</v>
      </c>
      <c r="BL3225" s="7" t="s">
        <v>4597</v>
      </c>
      <c r="BM3225" s="7" t="s">
        <v>4598</v>
      </c>
      <c r="BS3225" s="12" t="s">
        <v>259</v>
      </c>
      <c r="BU3225" s="43">
        <v>1</v>
      </c>
      <c r="BW3225" s="43" t="s">
        <v>103</v>
      </c>
    </row>
    <row r="3226" spans="3:75" x14ac:dyDescent="0.35">
      <c r="C3226" s="43" t="str">
        <f t="shared" si="50"/>
        <v>IARA:BDT-06:2023: 3225</v>
      </c>
      <c r="D3226" s="43">
        <v>3225</v>
      </c>
      <c r="E3226" s="43" t="s">
        <v>5313</v>
      </c>
      <c r="F3226" s="1" t="s">
        <v>73</v>
      </c>
      <c r="G3226" s="43" t="s">
        <v>5288</v>
      </c>
      <c r="H3226" s="2">
        <v>45093</v>
      </c>
      <c r="J3226" s="12">
        <f>YEAR(H3226)</f>
        <v>2023</v>
      </c>
      <c r="K3226" s="12">
        <f>MONTH(H3226)</f>
        <v>6</v>
      </c>
      <c r="L3226" s="12">
        <f>DAY(H3226)</f>
        <v>16</v>
      </c>
      <c r="M3226" s="13"/>
      <c r="P3226" s="12" t="s">
        <v>75</v>
      </c>
      <c r="Q3226" s="12" t="str">
        <f>CONCATENATE(X3226," ",Y3226)</f>
        <v>Pieris rapae</v>
      </c>
      <c r="R3226" s="14" t="str">
        <f>CONCATENATE(S3226,", ",T3226,", ",U3226,", ",V3226,", ",W3226,", ",X3226,", ",Y3226)</f>
        <v>Animalia, Arthropoda, Insecta, Lepidoptera, Pieridae, Pieris, rapae</v>
      </c>
      <c r="S3226" s="6" t="s">
        <v>76</v>
      </c>
      <c r="T3226" s="6" t="s">
        <v>208</v>
      </c>
      <c r="U3226" s="6" t="s">
        <v>209</v>
      </c>
      <c r="V3226" s="6" t="s">
        <v>210</v>
      </c>
      <c r="W3226" s="6" t="s">
        <v>211</v>
      </c>
      <c r="X3226" s="6" t="s">
        <v>227</v>
      </c>
      <c r="Y3226" s="6" t="s">
        <v>228</v>
      </c>
      <c r="AA3226" s="12" t="s">
        <v>83</v>
      </c>
      <c r="AB3226" s="6" t="s">
        <v>84</v>
      </c>
      <c r="AC3226" s="12" t="s">
        <v>229</v>
      </c>
      <c r="AD3226" s="12" t="s">
        <v>259</v>
      </c>
      <c r="AE3226" s="2">
        <v>45093</v>
      </c>
      <c r="AF3226" s="43" t="s">
        <v>87</v>
      </c>
      <c r="AG3226" s="7" t="s">
        <v>230</v>
      </c>
      <c r="AH3226" s="43">
        <v>48.111878757700801</v>
      </c>
      <c r="AI3226" s="43">
        <v>-1.7061830354988601</v>
      </c>
      <c r="AL3226" s="43">
        <v>10</v>
      </c>
      <c r="AN3226" s="46" t="s">
        <v>5240</v>
      </c>
      <c r="AO3226" s="5" t="s">
        <v>89</v>
      </c>
      <c r="AP3226" s="12" t="s">
        <v>259</v>
      </c>
      <c r="AR3226" s="7" t="s">
        <v>90</v>
      </c>
      <c r="AT3226" s="4" t="str">
        <f>CONCATENATE(AU3226,", ",AV3226,", ",AW3226,", ",AX3226,", ",AY3226,", ",AZ3226,", ",BA3226)</f>
        <v>Europe, France, FR, Bretagne, Ille-et-Vilaine, Rennes, Campus Institut Agro Rennes</v>
      </c>
      <c r="AU3226" s="1" t="s">
        <v>91</v>
      </c>
      <c r="AV3226" s="1" t="s">
        <v>92</v>
      </c>
      <c r="AW3226" s="1" t="s">
        <v>93</v>
      </c>
      <c r="AX3226" s="1" t="s">
        <v>94</v>
      </c>
      <c r="AY3226" s="1" t="s">
        <v>95</v>
      </c>
      <c r="AZ3226" s="1" t="s">
        <v>96</v>
      </c>
      <c r="BA3226" s="1" t="s">
        <v>5242</v>
      </c>
      <c r="BC3226" s="43"/>
      <c r="BF3226" s="43" t="s">
        <v>4596</v>
      </c>
      <c r="BG3226" s="43" t="s">
        <v>93</v>
      </c>
      <c r="BH3226" s="7" t="s">
        <v>97</v>
      </c>
      <c r="BJ3226" s="7" t="s">
        <v>98</v>
      </c>
      <c r="BK3226" s="7" t="s">
        <v>99</v>
      </c>
      <c r="BL3226" s="7" t="s">
        <v>4597</v>
      </c>
      <c r="BM3226" s="7" t="s">
        <v>4598</v>
      </c>
      <c r="BS3226" s="12" t="s">
        <v>259</v>
      </c>
      <c r="BU3226" s="43">
        <v>1</v>
      </c>
      <c r="BW3226" s="43" t="s">
        <v>103</v>
      </c>
    </row>
    <row r="3227" spans="3:75" x14ac:dyDescent="0.35">
      <c r="C3227" s="43" t="str">
        <f t="shared" si="50"/>
        <v>IARA:BDT-06:2023: 3226</v>
      </c>
      <c r="D3227" s="43">
        <v>3226</v>
      </c>
      <c r="E3227" s="43" t="s">
        <v>5313</v>
      </c>
      <c r="F3227" s="1" t="s">
        <v>73</v>
      </c>
      <c r="G3227" s="43" t="s">
        <v>5288</v>
      </c>
      <c r="H3227" s="2">
        <v>45093</v>
      </c>
      <c r="J3227" s="12">
        <f>YEAR(H3227)</f>
        <v>2023</v>
      </c>
      <c r="K3227" s="12">
        <f>MONTH(H3227)</f>
        <v>6</v>
      </c>
      <c r="L3227" s="12">
        <f>DAY(H3227)</f>
        <v>16</v>
      </c>
      <c r="M3227" s="13"/>
      <c r="P3227" s="12" t="s">
        <v>75</v>
      </c>
      <c r="Q3227" s="12" t="str">
        <f>CONCATENATE(X3227," ",Y3227)</f>
        <v>Maniola jurtina</v>
      </c>
      <c r="R3227" s="14" t="str">
        <f>CONCATENATE(S3227,", ",T3227,", ",U3227,", ",V3227,", ",W3227,", ",X3227,", ",Y3227)</f>
        <v>Animalia, Arthropoda, Insecta, Lepidoptera, Nymphalidae, Maniola, jurtina</v>
      </c>
      <c r="S3227" s="6" t="s">
        <v>76</v>
      </c>
      <c r="T3227" s="6" t="s">
        <v>208</v>
      </c>
      <c r="U3227" s="6" t="s">
        <v>209</v>
      </c>
      <c r="V3227" s="6" t="s">
        <v>210</v>
      </c>
      <c r="W3227" s="6" t="s">
        <v>238</v>
      </c>
      <c r="X3227" s="6" t="s">
        <v>450</v>
      </c>
      <c r="Y3227" s="6" t="s">
        <v>451</v>
      </c>
      <c r="AA3227" s="12" t="s">
        <v>83</v>
      </c>
      <c r="AB3227" s="6" t="s">
        <v>84</v>
      </c>
      <c r="AC3227" s="12" t="s">
        <v>372</v>
      </c>
      <c r="AD3227" s="12" t="s">
        <v>259</v>
      </c>
      <c r="AE3227" s="2">
        <v>45093</v>
      </c>
      <c r="AF3227" s="43" t="s">
        <v>87</v>
      </c>
      <c r="AG3227" s="7" t="s">
        <v>449</v>
      </c>
      <c r="AH3227" s="43">
        <v>48.112020691187404</v>
      </c>
      <c r="AI3227" s="43">
        <v>-1.70628716667236</v>
      </c>
      <c r="AL3227" s="43">
        <v>10</v>
      </c>
      <c r="AN3227" s="46" t="s">
        <v>5240</v>
      </c>
      <c r="AO3227" s="5" t="s">
        <v>89</v>
      </c>
      <c r="AP3227" s="12" t="s">
        <v>259</v>
      </c>
      <c r="AR3227" s="7" t="s">
        <v>90</v>
      </c>
      <c r="AT3227" s="4" t="str">
        <f>CONCATENATE(AU3227,", ",AV3227,", ",AW3227,", ",AX3227,", ",AY3227,", ",AZ3227,", ",BA3227)</f>
        <v>Europe, France, FR, Bretagne, Ille-et-Vilaine, Rennes, Campus Institut Agro Rennes</v>
      </c>
      <c r="AU3227" s="1" t="s">
        <v>91</v>
      </c>
      <c r="AV3227" s="1" t="s">
        <v>92</v>
      </c>
      <c r="AW3227" s="1" t="s">
        <v>93</v>
      </c>
      <c r="AX3227" s="1" t="s">
        <v>94</v>
      </c>
      <c r="AY3227" s="1" t="s">
        <v>95</v>
      </c>
      <c r="AZ3227" s="1" t="s">
        <v>96</v>
      </c>
      <c r="BA3227" s="1" t="s">
        <v>5242</v>
      </c>
      <c r="BC3227" s="43"/>
      <c r="BF3227" s="43" t="s">
        <v>4596</v>
      </c>
      <c r="BG3227" s="43" t="s">
        <v>93</v>
      </c>
      <c r="BH3227" s="7" t="s">
        <v>97</v>
      </c>
      <c r="BJ3227" s="7" t="s">
        <v>98</v>
      </c>
      <c r="BK3227" s="7" t="s">
        <v>99</v>
      </c>
      <c r="BL3227" s="7" t="s">
        <v>4597</v>
      </c>
      <c r="BM3227" s="7" t="s">
        <v>4598</v>
      </c>
      <c r="BS3227" s="12" t="s">
        <v>259</v>
      </c>
      <c r="BU3227" s="43">
        <v>20</v>
      </c>
      <c r="BW3227" s="43" t="s">
        <v>103</v>
      </c>
    </row>
    <row r="3228" spans="3:75" x14ac:dyDescent="0.35">
      <c r="C3228" s="43" t="str">
        <f t="shared" si="50"/>
        <v>IARA:BDT-06:2023: 3227</v>
      </c>
      <c r="D3228" s="43">
        <v>3227</v>
      </c>
      <c r="E3228" s="43" t="s">
        <v>5313</v>
      </c>
      <c r="F3228" s="1" t="s">
        <v>73</v>
      </c>
      <c r="G3228" s="43" t="s">
        <v>5288</v>
      </c>
      <c r="H3228" s="2">
        <v>45093</v>
      </c>
      <c r="J3228" s="12">
        <f>YEAR(H3228)</f>
        <v>2023</v>
      </c>
      <c r="K3228" s="12">
        <f>MONTH(H3228)</f>
        <v>6</v>
      </c>
      <c r="L3228" s="12">
        <f>DAY(H3228)</f>
        <v>16</v>
      </c>
      <c r="M3228" s="13"/>
      <c r="P3228" s="12" t="s">
        <v>75</v>
      </c>
      <c r="Q3228" s="12" t="str">
        <f>CONCATENATE(X3228," ",Y3228)</f>
        <v>Pieris rapae</v>
      </c>
      <c r="R3228" s="14" t="str">
        <f>CONCATENATE(S3228,", ",T3228,", ",U3228,", ",V3228,", ",W3228,", ",X3228,", ",Y3228)</f>
        <v>Animalia, Arthropoda, Insecta, Lepidoptera, Pieridae, Pieris, rapae</v>
      </c>
      <c r="S3228" s="6" t="s">
        <v>76</v>
      </c>
      <c r="T3228" s="6" t="s">
        <v>208</v>
      </c>
      <c r="U3228" s="6" t="s">
        <v>209</v>
      </c>
      <c r="V3228" s="6" t="s">
        <v>210</v>
      </c>
      <c r="W3228" s="6" t="s">
        <v>211</v>
      </c>
      <c r="X3228" s="6" t="s">
        <v>227</v>
      </c>
      <c r="Y3228" s="6" t="s">
        <v>228</v>
      </c>
      <c r="AA3228" s="12" t="s">
        <v>83</v>
      </c>
      <c r="AB3228" s="6" t="s">
        <v>84</v>
      </c>
      <c r="AC3228" s="12" t="s">
        <v>229</v>
      </c>
      <c r="AD3228" s="12" t="s">
        <v>259</v>
      </c>
      <c r="AE3228" s="2">
        <v>45093</v>
      </c>
      <c r="AF3228" s="43" t="s">
        <v>87</v>
      </c>
      <c r="AG3228" s="7" t="s">
        <v>230</v>
      </c>
      <c r="AH3228" s="43">
        <v>48.112134168284904</v>
      </c>
      <c r="AI3228" s="43">
        <v>-1.7063958000169099</v>
      </c>
      <c r="AL3228" s="43">
        <v>10</v>
      </c>
      <c r="AN3228" s="46" t="s">
        <v>5240</v>
      </c>
      <c r="AO3228" s="5" t="s">
        <v>89</v>
      </c>
      <c r="AP3228" s="12" t="s">
        <v>259</v>
      </c>
      <c r="AR3228" s="7" t="s">
        <v>90</v>
      </c>
      <c r="AT3228" s="4" t="str">
        <f>CONCATENATE(AU3228,", ",AV3228,", ",AW3228,", ",AX3228,", ",AY3228,", ",AZ3228,", ",BA3228)</f>
        <v>Europe, France, FR, Bretagne, Ille-et-Vilaine, Rennes, Campus Institut Agro Rennes</v>
      </c>
      <c r="AU3228" s="1" t="s">
        <v>91</v>
      </c>
      <c r="AV3228" s="1" t="s">
        <v>92</v>
      </c>
      <c r="AW3228" s="1" t="s">
        <v>93</v>
      </c>
      <c r="AX3228" s="1" t="s">
        <v>94</v>
      </c>
      <c r="AY3228" s="1" t="s">
        <v>95</v>
      </c>
      <c r="AZ3228" s="1" t="s">
        <v>96</v>
      </c>
      <c r="BA3228" s="1" t="s">
        <v>5242</v>
      </c>
      <c r="BC3228" s="43"/>
      <c r="BF3228" s="43" t="s">
        <v>4596</v>
      </c>
      <c r="BG3228" s="43" t="s">
        <v>93</v>
      </c>
      <c r="BH3228" s="7" t="s">
        <v>97</v>
      </c>
      <c r="BJ3228" s="7" t="s">
        <v>98</v>
      </c>
      <c r="BK3228" s="7" t="s">
        <v>99</v>
      </c>
      <c r="BL3228" s="7" t="s">
        <v>4597</v>
      </c>
      <c r="BM3228" s="7" t="s">
        <v>4598</v>
      </c>
      <c r="BS3228" s="12" t="s">
        <v>259</v>
      </c>
      <c r="BU3228" s="43">
        <v>1</v>
      </c>
      <c r="BW3228" s="43" t="s">
        <v>103</v>
      </c>
    </row>
    <row r="3229" spans="3:75" x14ac:dyDescent="0.35">
      <c r="C3229" s="43" t="str">
        <f t="shared" si="50"/>
        <v>IARA:BDT-06:2023: 3228</v>
      </c>
      <c r="D3229" s="43">
        <v>3228</v>
      </c>
      <c r="E3229" s="43" t="s">
        <v>5313</v>
      </c>
      <c r="F3229" s="1" t="s">
        <v>73</v>
      </c>
      <c r="G3229" s="43" t="s">
        <v>5288</v>
      </c>
      <c r="H3229" s="2">
        <v>45093</v>
      </c>
      <c r="J3229" s="12">
        <f>YEAR(H3229)</f>
        <v>2023</v>
      </c>
      <c r="K3229" s="12">
        <f>MONTH(H3229)</f>
        <v>6</v>
      </c>
      <c r="L3229" s="12">
        <f>DAY(H3229)</f>
        <v>16</v>
      </c>
      <c r="M3229" s="13"/>
      <c r="P3229" s="12" t="s">
        <v>75</v>
      </c>
      <c r="Q3229" s="12" t="str">
        <f>CONCATENATE(X3229," ",Y3229)</f>
        <v>Maniola jurtina</v>
      </c>
      <c r="R3229" s="14" t="str">
        <f>CONCATENATE(S3229,", ",T3229,", ",U3229,", ",V3229,", ",W3229,", ",X3229,", ",Y3229)</f>
        <v>Animalia, Arthropoda, Insecta, Lepidoptera, Nymphalidae, Maniola, jurtina</v>
      </c>
      <c r="S3229" s="6" t="s">
        <v>76</v>
      </c>
      <c r="T3229" s="6" t="s">
        <v>208</v>
      </c>
      <c r="U3229" s="6" t="s">
        <v>209</v>
      </c>
      <c r="V3229" s="6" t="s">
        <v>210</v>
      </c>
      <c r="W3229" s="6" t="s">
        <v>238</v>
      </c>
      <c r="X3229" s="6" t="s">
        <v>450</v>
      </c>
      <c r="Y3229" s="6" t="s">
        <v>451</v>
      </c>
      <c r="AA3229" s="12" t="s">
        <v>83</v>
      </c>
      <c r="AB3229" s="6" t="s">
        <v>84</v>
      </c>
      <c r="AC3229" s="12" t="s">
        <v>372</v>
      </c>
      <c r="AD3229" s="12" t="s">
        <v>259</v>
      </c>
      <c r="AE3229" s="2">
        <v>45093</v>
      </c>
      <c r="AF3229" s="43" t="s">
        <v>87</v>
      </c>
      <c r="AG3229" s="7" t="s">
        <v>449</v>
      </c>
      <c r="AH3229" s="43">
        <v>48.112042634296401</v>
      </c>
      <c r="AI3229" s="43">
        <v>-1.7065635753587001</v>
      </c>
      <c r="AL3229" s="43">
        <v>10</v>
      </c>
      <c r="AN3229" s="46" t="s">
        <v>5240</v>
      </c>
      <c r="AO3229" s="5" t="s">
        <v>89</v>
      </c>
      <c r="AP3229" s="12" t="s">
        <v>259</v>
      </c>
      <c r="AR3229" s="7" t="s">
        <v>90</v>
      </c>
      <c r="AT3229" s="4" t="str">
        <f>CONCATENATE(AU3229,", ",AV3229,", ",AW3229,", ",AX3229,", ",AY3229,", ",AZ3229,", ",BA3229)</f>
        <v>Europe, France, FR, Bretagne, Ille-et-Vilaine, Rennes, Campus Institut Agro Rennes</v>
      </c>
      <c r="AU3229" s="1" t="s">
        <v>91</v>
      </c>
      <c r="AV3229" s="1" t="s">
        <v>92</v>
      </c>
      <c r="AW3229" s="1" t="s">
        <v>93</v>
      </c>
      <c r="AX3229" s="1" t="s">
        <v>94</v>
      </c>
      <c r="AY3229" s="1" t="s">
        <v>95</v>
      </c>
      <c r="AZ3229" s="1" t="s">
        <v>96</v>
      </c>
      <c r="BA3229" s="1" t="s">
        <v>5242</v>
      </c>
      <c r="BC3229" s="43"/>
      <c r="BF3229" s="43" t="s">
        <v>4596</v>
      </c>
      <c r="BG3229" s="43" t="s">
        <v>93</v>
      </c>
      <c r="BH3229" s="7" t="s">
        <v>97</v>
      </c>
      <c r="BJ3229" s="7" t="s">
        <v>98</v>
      </c>
      <c r="BK3229" s="7" t="s">
        <v>99</v>
      </c>
      <c r="BL3229" s="7" t="s">
        <v>4597</v>
      </c>
      <c r="BM3229" s="7" t="s">
        <v>4598</v>
      </c>
      <c r="BS3229" s="12" t="s">
        <v>259</v>
      </c>
      <c r="BU3229" s="43">
        <v>1</v>
      </c>
      <c r="BW3229" s="43" t="s">
        <v>103</v>
      </c>
    </row>
    <row r="3230" spans="3:75" x14ac:dyDescent="0.35">
      <c r="C3230" s="43" t="str">
        <f t="shared" si="50"/>
        <v>IARA:BDT-06:2023: 3229</v>
      </c>
      <c r="D3230" s="43">
        <v>3229</v>
      </c>
      <c r="E3230" s="43" t="s">
        <v>5313</v>
      </c>
      <c r="F3230" s="1" t="s">
        <v>73</v>
      </c>
      <c r="G3230" s="43" t="s">
        <v>5288</v>
      </c>
      <c r="H3230" s="2">
        <v>45093</v>
      </c>
      <c r="J3230" s="12">
        <f>YEAR(H3230)</f>
        <v>2023</v>
      </c>
      <c r="K3230" s="12">
        <f>MONTH(H3230)</f>
        <v>6</v>
      </c>
      <c r="L3230" s="12">
        <f>DAY(H3230)</f>
        <v>16</v>
      </c>
      <c r="M3230" s="13"/>
      <c r="P3230" s="12" t="s">
        <v>75</v>
      </c>
      <c r="Q3230" s="12" t="str">
        <f>CONCATENATE(X3230," ",Y3230)</f>
        <v>Maniola jurtina</v>
      </c>
      <c r="R3230" s="14" t="str">
        <f>CONCATENATE(S3230,", ",T3230,", ",U3230,", ",V3230,", ",W3230,", ",X3230,", ",Y3230)</f>
        <v>Animalia, Arthropoda, Insecta, Lepidoptera, Nymphalidae, Maniola, jurtina</v>
      </c>
      <c r="S3230" s="6" t="s">
        <v>76</v>
      </c>
      <c r="T3230" s="6" t="s">
        <v>208</v>
      </c>
      <c r="U3230" s="6" t="s">
        <v>209</v>
      </c>
      <c r="V3230" s="6" t="s">
        <v>210</v>
      </c>
      <c r="W3230" s="6" t="s">
        <v>238</v>
      </c>
      <c r="X3230" s="6" t="s">
        <v>450</v>
      </c>
      <c r="Y3230" s="6" t="s">
        <v>451</v>
      </c>
      <c r="AA3230" s="12" t="s">
        <v>83</v>
      </c>
      <c r="AB3230" s="6" t="s">
        <v>84</v>
      </c>
      <c r="AC3230" s="12" t="s">
        <v>372</v>
      </c>
      <c r="AD3230" s="12" t="s">
        <v>259</v>
      </c>
      <c r="AE3230" s="2">
        <v>45093</v>
      </c>
      <c r="AF3230" s="43" t="s">
        <v>87</v>
      </c>
      <c r="AG3230" s="7" t="s">
        <v>449</v>
      </c>
      <c r="AH3230" s="43">
        <v>48.112056442085297</v>
      </c>
      <c r="AI3230" s="43">
        <v>-1.7065718430493899</v>
      </c>
      <c r="AL3230" s="43">
        <v>10</v>
      </c>
      <c r="AN3230" s="46" t="s">
        <v>5240</v>
      </c>
      <c r="AO3230" s="5" t="s">
        <v>89</v>
      </c>
      <c r="AP3230" s="12" t="s">
        <v>259</v>
      </c>
      <c r="AR3230" s="7" t="s">
        <v>90</v>
      </c>
      <c r="AT3230" s="4" t="str">
        <f>CONCATENATE(AU3230,", ",AV3230,", ",AW3230,", ",AX3230,", ",AY3230,", ",AZ3230,", ",BA3230)</f>
        <v>Europe, France, FR, Bretagne, Ille-et-Vilaine, Rennes, Campus Institut Agro Rennes</v>
      </c>
      <c r="AU3230" s="1" t="s">
        <v>91</v>
      </c>
      <c r="AV3230" s="1" t="s">
        <v>92</v>
      </c>
      <c r="AW3230" s="1" t="s">
        <v>93</v>
      </c>
      <c r="AX3230" s="1" t="s">
        <v>94</v>
      </c>
      <c r="AY3230" s="1" t="s">
        <v>95</v>
      </c>
      <c r="AZ3230" s="1" t="s">
        <v>96</v>
      </c>
      <c r="BA3230" s="1" t="s">
        <v>5242</v>
      </c>
      <c r="BC3230" s="43"/>
      <c r="BF3230" s="43" t="s">
        <v>4596</v>
      </c>
      <c r="BG3230" s="43" t="s">
        <v>93</v>
      </c>
      <c r="BH3230" s="7" t="s">
        <v>97</v>
      </c>
      <c r="BJ3230" s="7" t="s">
        <v>98</v>
      </c>
      <c r="BK3230" s="7" t="s">
        <v>99</v>
      </c>
      <c r="BL3230" s="7" t="s">
        <v>4597</v>
      </c>
      <c r="BM3230" s="7" t="s">
        <v>4598</v>
      </c>
      <c r="BS3230" s="12" t="s">
        <v>259</v>
      </c>
      <c r="BU3230" s="43">
        <v>1</v>
      </c>
      <c r="BW3230" s="43" t="s">
        <v>103</v>
      </c>
    </row>
    <row r="3231" spans="3:75" x14ac:dyDescent="0.35">
      <c r="C3231" s="43" t="str">
        <f t="shared" si="50"/>
        <v>IARA:BDT-06:2023: 3230</v>
      </c>
      <c r="D3231" s="43">
        <v>3230</v>
      </c>
      <c r="E3231" s="43" t="s">
        <v>5313</v>
      </c>
      <c r="F3231" s="1" t="s">
        <v>73</v>
      </c>
      <c r="G3231" s="43" t="s">
        <v>5288</v>
      </c>
      <c r="H3231" s="2">
        <v>45093</v>
      </c>
      <c r="J3231" s="12">
        <f>YEAR(H3231)</f>
        <v>2023</v>
      </c>
      <c r="K3231" s="12">
        <f>MONTH(H3231)</f>
        <v>6</v>
      </c>
      <c r="L3231" s="12">
        <f>DAY(H3231)</f>
        <v>16</v>
      </c>
      <c r="M3231" s="13"/>
      <c r="P3231" s="12" t="s">
        <v>75</v>
      </c>
      <c r="Q3231" s="12" t="str">
        <f>CONCATENATE(X3231," ",Y3231)</f>
        <v>Maniola jurtina</v>
      </c>
      <c r="R3231" s="14" t="str">
        <f>CONCATENATE(S3231,", ",T3231,", ",U3231,", ",V3231,", ",W3231,", ",X3231,", ",Y3231)</f>
        <v>Animalia, Arthropoda, Insecta, Lepidoptera, Nymphalidae, Maniola, jurtina</v>
      </c>
      <c r="S3231" s="6" t="s">
        <v>76</v>
      </c>
      <c r="T3231" s="6" t="s">
        <v>208</v>
      </c>
      <c r="U3231" s="6" t="s">
        <v>209</v>
      </c>
      <c r="V3231" s="6" t="s">
        <v>210</v>
      </c>
      <c r="W3231" s="6" t="s">
        <v>238</v>
      </c>
      <c r="X3231" s="6" t="s">
        <v>450</v>
      </c>
      <c r="Y3231" s="6" t="s">
        <v>451</v>
      </c>
      <c r="AA3231" s="12" t="s">
        <v>83</v>
      </c>
      <c r="AB3231" s="6" t="s">
        <v>84</v>
      </c>
      <c r="AC3231" s="12" t="s">
        <v>372</v>
      </c>
      <c r="AD3231" s="12" t="s">
        <v>259</v>
      </c>
      <c r="AE3231" s="2">
        <v>45093</v>
      </c>
      <c r="AF3231" s="43" t="s">
        <v>87</v>
      </c>
      <c r="AG3231" s="7" t="s">
        <v>449</v>
      </c>
      <c r="AH3231" s="43">
        <v>48.1120412331016</v>
      </c>
      <c r="AI3231" s="43">
        <v>-1.70659863683883</v>
      </c>
      <c r="AL3231" s="43">
        <v>10</v>
      </c>
      <c r="AN3231" s="46" t="s">
        <v>5240</v>
      </c>
      <c r="AO3231" s="5" t="s">
        <v>89</v>
      </c>
      <c r="AP3231" s="12" t="s">
        <v>259</v>
      </c>
      <c r="AR3231" s="7" t="s">
        <v>90</v>
      </c>
      <c r="AT3231" s="4" t="str">
        <f>CONCATENATE(AU3231,", ",AV3231,", ",AW3231,", ",AX3231,", ",AY3231,", ",AZ3231,", ",BA3231)</f>
        <v>Europe, France, FR, Bretagne, Ille-et-Vilaine, Rennes, Campus Institut Agro Rennes</v>
      </c>
      <c r="AU3231" s="1" t="s">
        <v>91</v>
      </c>
      <c r="AV3231" s="1" t="s">
        <v>92</v>
      </c>
      <c r="AW3231" s="1" t="s">
        <v>93</v>
      </c>
      <c r="AX3231" s="1" t="s">
        <v>94</v>
      </c>
      <c r="AY3231" s="1" t="s">
        <v>95</v>
      </c>
      <c r="AZ3231" s="1" t="s">
        <v>96</v>
      </c>
      <c r="BA3231" s="1" t="s">
        <v>5242</v>
      </c>
      <c r="BC3231" s="43"/>
      <c r="BF3231" s="43" t="s">
        <v>4596</v>
      </c>
      <c r="BG3231" s="43" t="s">
        <v>93</v>
      </c>
      <c r="BH3231" s="7" t="s">
        <v>97</v>
      </c>
      <c r="BJ3231" s="7" t="s">
        <v>98</v>
      </c>
      <c r="BK3231" s="7" t="s">
        <v>99</v>
      </c>
      <c r="BL3231" s="7" t="s">
        <v>4597</v>
      </c>
      <c r="BM3231" s="7" t="s">
        <v>4598</v>
      </c>
      <c r="BS3231" s="12" t="s">
        <v>259</v>
      </c>
      <c r="BU3231" s="43">
        <v>1</v>
      </c>
      <c r="BW3231" s="43" t="s">
        <v>103</v>
      </c>
    </row>
    <row r="3232" spans="3:75" x14ac:dyDescent="0.35">
      <c r="C3232" s="43" t="str">
        <f t="shared" si="50"/>
        <v>IARA:BDT-06:2023: 3231</v>
      </c>
      <c r="D3232" s="43">
        <v>3231</v>
      </c>
      <c r="E3232" s="43" t="s">
        <v>5313</v>
      </c>
      <c r="F3232" s="1" t="s">
        <v>73</v>
      </c>
      <c r="G3232" s="43" t="s">
        <v>5288</v>
      </c>
      <c r="H3232" s="2">
        <v>45093</v>
      </c>
      <c r="J3232" s="12">
        <f>YEAR(H3232)</f>
        <v>2023</v>
      </c>
      <c r="K3232" s="12">
        <f>MONTH(H3232)</f>
        <v>6</v>
      </c>
      <c r="L3232" s="12">
        <f>DAY(H3232)</f>
        <v>16</v>
      </c>
      <c r="M3232" s="13"/>
      <c r="P3232" s="12" t="s">
        <v>75</v>
      </c>
      <c r="Q3232" s="12" t="str">
        <f>CONCATENATE(X3232," ",Y3232)</f>
        <v>Pararge aegeria</v>
      </c>
      <c r="R3232" s="14" t="str">
        <f>CONCATENATE(S3232,", ",T3232,", ",U3232,", ",V3232,", ",W3232,", ",X3232,", ",Y3232)</f>
        <v>Animalia, Arthropoda, Insecta, Lepidoptera, Nymphalidae, Pararge, aegeria</v>
      </c>
      <c r="S3232" s="6" t="s">
        <v>76</v>
      </c>
      <c r="T3232" s="6" t="s">
        <v>208</v>
      </c>
      <c r="U3232" s="6" t="s">
        <v>209</v>
      </c>
      <c r="V3232" s="6" t="s">
        <v>210</v>
      </c>
      <c r="W3232" s="6" t="s">
        <v>238</v>
      </c>
      <c r="X3232" s="6" t="s">
        <v>243</v>
      </c>
      <c r="Y3232" s="6" t="s">
        <v>244</v>
      </c>
      <c r="AA3232" s="12" t="s">
        <v>83</v>
      </c>
      <c r="AB3232" s="6" t="s">
        <v>84</v>
      </c>
      <c r="AC3232" s="12" t="s">
        <v>245</v>
      </c>
      <c r="AD3232" s="12" t="s">
        <v>259</v>
      </c>
      <c r="AE3232" s="2">
        <v>45093</v>
      </c>
      <c r="AF3232" s="43" t="s">
        <v>87</v>
      </c>
      <c r="AG3232" s="7" t="s">
        <v>246</v>
      </c>
      <c r="AH3232" s="43">
        <v>48.111934770041302</v>
      </c>
      <c r="AI3232" s="43">
        <v>-1.7067861929333501</v>
      </c>
      <c r="AL3232" s="43">
        <v>10</v>
      </c>
      <c r="AN3232" s="46" t="s">
        <v>5240</v>
      </c>
      <c r="AO3232" s="5" t="s">
        <v>89</v>
      </c>
      <c r="AP3232" s="12" t="s">
        <v>259</v>
      </c>
      <c r="AR3232" s="7" t="s">
        <v>90</v>
      </c>
      <c r="AT3232" s="4" t="str">
        <f>CONCATENATE(AU3232,", ",AV3232,", ",AW3232,", ",AX3232,", ",AY3232,", ",AZ3232,", ",BA3232)</f>
        <v>Europe, France, FR, Bretagne, Ille-et-Vilaine, Rennes, Campus Institut Agro Rennes</v>
      </c>
      <c r="AU3232" s="1" t="s">
        <v>91</v>
      </c>
      <c r="AV3232" s="1" t="s">
        <v>92</v>
      </c>
      <c r="AW3232" s="1" t="s">
        <v>93</v>
      </c>
      <c r="AX3232" s="1" t="s">
        <v>94</v>
      </c>
      <c r="AY3232" s="1" t="s">
        <v>95</v>
      </c>
      <c r="AZ3232" s="1" t="s">
        <v>96</v>
      </c>
      <c r="BA3232" s="1" t="s">
        <v>5242</v>
      </c>
      <c r="BC3232" s="43"/>
      <c r="BF3232" s="43" t="s">
        <v>4596</v>
      </c>
      <c r="BG3232" s="43" t="s">
        <v>93</v>
      </c>
      <c r="BH3232" s="7" t="s">
        <v>97</v>
      </c>
      <c r="BJ3232" s="7" t="s">
        <v>98</v>
      </c>
      <c r="BK3232" s="7" t="s">
        <v>99</v>
      </c>
      <c r="BL3232" s="7" t="s">
        <v>4597</v>
      </c>
      <c r="BM3232" s="7" t="s">
        <v>4598</v>
      </c>
      <c r="BS3232" s="12" t="s">
        <v>259</v>
      </c>
      <c r="BU3232" s="43">
        <v>1</v>
      </c>
      <c r="BW3232" s="43" t="s">
        <v>103</v>
      </c>
    </row>
    <row r="3233" spans="3:75" x14ac:dyDescent="0.35">
      <c r="C3233" s="43" t="str">
        <f t="shared" si="50"/>
        <v>IARA:BDT-06:2023: 3232</v>
      </c>
      <c r="D3233" s="43">
        <v>3232</v>
      </c>
      <c r="E3233" s="43" t="s">
        <v>5313</v>
      </c>
      <c r="F3233" s="1" t="s">
        <v>73</v>
      </c>
      <c r="G3233" s="43" t="s">
        <v>5288</v>
      </c>
      <c r="H3233" s="2">
        <v>45093</v>
      </c>
      <c r="J3233" s="12">
        <f>YEAR(H3233)</f>
        <v>2023</v>
      </c>
      <c r="K3233" s="12">
        <f>MONTH(H3233)</f>
        <v>6</v>
      </c>
      <c r="L3233" s="12">
        <f>DAY(H3233)</f>
        <v>16</v>
      </c>
      <c r="M3233" s="13"/>
      <c r="P3233" s="12" t="s">
        <v>75</v>
      </c>
      <c r="Q3233" s="12" t="str">
        <f>CONCATENATE(X3233," ",Y3233)</f>
        <v>Pararge aegeria</v>
      </c>
      <c r="R3233" s="14" t="str">
        <f>CONCATENATE(S3233,", ",T3233,", ",U3233,", ",V3233,", ",W3233,", ",X3233,", ",Y3233)</f>
        <v>Animalia, Arthropoda, Insecta, Lepidoptera, Nymphalidae, Pararge, aegeria</v>
      </c>
      <c r="S3233" s="6" t="s">
        <v>76</v>
      </c>
      <c r="T3233" s="6" t="s">
        <v>208</v>
      </c>
      <c r="U3233" s="6" t="s">
        <v>209</v>
      </c>
      <c r="V3233" s="6" t="s">
        <v>210</v>
      </c>
      <c r="W3233" s="6" t="s">
        <v>238</v>
      </c>
      <c r="X3233" s="6" t="s">
        <v>243</v>
      </c>
      <c r="Y3233" s="6" t="s">
        <v>244</v>
      </c>
      <c r="AA3233" s="12" t="s">
        <v>83</v>
      </c>
      <c r="AB3233" s="6" t="s">
        <v>84</v>
      </c>
      <c r="AC3233" s="12" t="s">
        <v>245</v>
      </c>
      <c r="AD3233" s="12" t="s">
        <v>259</v>
      </c>
      <c r="AE3233" s="2">
        <v>45093</v>
      </c>
      <c r="AF3233" s="43" t="s">
        <v>87</v>
      </c>
      <c r="AG3233" s="7" t="s">
        <v>246</v>
      </c>
      <c r="AH3233" s="43">
        <v>48.111948577815497</v>
      </c>
      <c r="AI3233" s="43">
        <v>-1.70679446066531</v>
      </c>
      <c r="AL3233" s="43">
        <v>10</v>
      </c>
      <c r="AN3233" s="46" t="s">
        <v>5240</v>
      </c>
      <c r="AO3233" s="5" t="s">
        <v>89</v>
      </c>
      <c r="AP3233" s="12" t="s">
        <v>259</v>
      </c>
      <c r="AR3233" s="7" t="s">
        <v>90</v>
      </c>
      <c r="AT3233" s="4" t="str">
        <f>CONCATENATE(AU3233,", ",AV3233,", ",AW3233,", ",AX3233,", ",AY3233,", ",AZ3233,", ",BA3233)</f>
        <v>Europe, France, FR, Bretagne, Ille-et-Vilaine, Rennes, Campus Institut Agro Rennes</v>
      </c>
      <c r="AU3233" s="1" t="s">
        <v>91</v>
      </c>
      <c r="AV3233" s="1" t="s">
        <v>92</v>
      </c>
      <c r="AW3233" s="1" t="s">
        <v>93</v>
      </c>
      <c r="AX3233" s="1" t="s">
        <v>94</v>
      </c>
      <c r="AY3233" s="1" t="s">
        <v>95</v>
      </c>
      <c r="AZ3233" s="1" t="s">
        <v>96</v>
      </c>
      <c r="BA3233" s="1" t="s">
        <v>5242</v>
      </c>
      <c r="BC3233" s="43"/>
      <c r="BF3233" s="43" t="s">
        <v>4596</v>
      </c>
      <c r="BG3233" s="43" t="s">
        <v>93</v>
      </c>
      <c r="BH3233" s="7" t="s">
        <v>97</v>
      </c>
      <c r="BJ3233" s="7" t="s">
        <v>98</v>
      </c>
      <c r="BK3233" s="7" t="s">
        <v>99</v>
      </c>
      <c r="BL3233" s="7" t="s">
        <v>4597</v>
      </c>
      <c r="BM3233" s="7" t="s">
        <v>4598</v>
      </c>
      <c r="BS3233" s="12" t="s">
        <v>259</v>
      </c>
      <c r="BU3233" s="43">
        <v>1</v>
      </c>
      <c r="BW3233" s="43" t="s">
        <v>103</v>
      </c>
    </row>
    <row r="3234" spans="3:75" x14ac:dyDescent="0.35">
      <c r="C3234" s="43" t="str">
        <f t="shared" si="50"/>
        <v>IARA:BDT-06:2023: 3233</v>
      </c>
      <c r="D3234" s="43">
        <v>3233</v>
      </c>
      <c r="E3234" s="43" t="s">
        <v>5313</v>
      </c>
      <c r="F3234" s="1" t="s">
        <v>73</v>
      </c>
      <c r="G3234" s="43" t="s">
        <v>5288</v>
      </c>
      <c r="H3234" s="2">
        <v>45093</v>
      </c>
      <c r="J3234" s="12">
        <f>YEAR(H3234)</f>
        <v>2023</v>
      </c>
      <c r="K3234" s="12">
        <f>MONTH(H3234)</f>
        <v>6</v>
      </c>
      <c r="L3234" s="12">
        <f>DAY(H3234)</f>
        <v>16</v>
      </c>
      <c r="M3234" s="13"/>
      <c r="P3234" s="12" t="s">
        <v>75</v>
      </c>
      <c r="Q3234" s="12" t="str">
        <f>CONCATENATE(X3234," ",Y3234)</f>
        <v>Pieris rapae</v>
      </c>
      <c r="R3234" s="14" t="str">
        <f>CONCATENATE(S3234,", ",T3234,", ",U3234,", ",V3234,", ",W3234,", ",X3234,", ",Y3234)</f>
        <v>Animalia, Arthropoda, Insecta, Lepidoptera, Pieridae, Pieris, rapae</v>
      </c>
      <c r="S3234" s="6" t="s">
        <v>76</v>
      </c>
      <c r="T3234" s="6" t="s">
        <v>208</v>
      </c>
      <c r="U3234" s="6" t="s">
        <v>209</v>
      </c>
      <c r="V3234" s="6" t="s">
        <v>210</v>
      </c>
      <c r="W3234" s="6" t="s">
        <v>211</v>
      </c>
      <c r="X3234" s="6" t="s">
        <v>227</v>
      </c>
      <c r="Y3234" s="6" t="s">
        <v>228</v>
      </c>
      <c r="AA3234" s="12" t="s">
        <v>83</v>
      </c>
      <c r="AB3234" s="6" t="s">
        <v>84</v>
      </c>
      <c r="AC3234" s="12" t="s">
        <v>229</v>
      </c>
      <c r="AD3234" s="12" t="s">
        <v>259</v>
      </c>
      <c r="AE3234" s="2">
        <v>45093</v>
      </c>
      <c r="AF3234" s="43" t="s">
        <v>87</v>
      </c>
      <c r="AG3234" s="7" t="s">
        <v>230</v>
      </c>
      <c r="AH3234" s="43">
        <v>48.112115884201003</v>
      </c>
      <c r="AI3234" s="43">
        <v>-1.70697122762554</v>
      </c>
      <c r="AL3234" s="43">
        <v>10</v>
      </c>
      <c r="AN3234" s="46" t="s">
        <v>5240</v>
      </c>
      <c r="AO3234" s="5" t="s">
        <v>89</v>
      </c>
      <c r="AP3234" s="12" t="s">
        <v>259</v>
      </c>
      <c r="AR3234" s="7" t="s">
        <v>90</v>
      </c>
      <c r="AT3234" s="4" t="str">
        <f>CONCATENATE(AU3234,", ",AV3234,", ",AW3234,", ",AX3234,", ",AY3234,", ",AZ3234,", ",BA3234)</f>
        <v>Europe, France, FR, Bretagne, Ille-et-Vilaine, Rennes, Campus Institut Agro Rennes</v>
      </c>
      <c r="AU3234" s="1" t="s">
        <v>91</v>
      </c>
      <c r="AV3234" s="1" t="s">
        <v>92</v>
      </c>
      <c r="AW3234" s="1" t="s">
        <v>93</v>
      </c>
      <c r="AX3234" s="1" t="s">
        <v>94</v>
      </c>
      <c r="AY3234" s="1" t="s">
        <v>95</v>
      </c>
      <c r="AZ3234" s="1" t="s">
        <v>96</v>
      </c>
      <c r="BA3234" s="1" t="s">
        <v>5242</v>
      </c>
      <c r="BC3234" s="43"/>
      <c r="BF3234" s="43" t="s">
        <v>4596</v>
      </c>
      <c r="BG3234" s="43" t="s">
        <v>93</v>
      </c>
      <c r="BH3234" s="7" t="s">
        <v>97</v>
      </c>
      <c r="BJ3234" s="7" t="s">
        <v>98</v>
      </c>
      <c r="BK3234" s="7" t="s">
        <v>99</v>
      </c>
      <c r="BL3234" s="7" t="s">
        <v>4597</v>
      </c>
      <c r="BM3234" s="7" t="s">
        <v>4598</v>
      </c>
      <c r="BS3234" s="12" t="s">
        <v>259</v>
      </c>
      <c r="BU3234" s="43">
        <v>1</v>
      </c>
      <c r="BW3234" s="43" t="s">
        <v>103</v>
      </c>
    </row>
    <row r="3235" spans="3:75" x14ac:dyDescent="0.35">
      <c r="C3235" s="43" t="str">
        <f t="shared" si="50"/>
        <v>IARA:BDT-06:2023: 3234</v>
      </c>
      <c r="D3235" s="43">
        <v>3234</v>
      </c>
      <c r="E3235" s="43" t="s">
        <v>5313</v>
      </c>
      <c r="F3235" s="1" t="s">
        <v>73</v>
      </c>
      <c r="G3235" s="43" t="s">
        <v>5288</v>
      </c>
      <c r="H3235" s="2">
        <v>45093</v>
      </c>
      <c r="J3235" s="12">
        <f>YEAR(H3235)</f>
        <v>2023</v>
      </c>
      <c r="K3235" s="12">
        <f>MONTH(H3235)</f>
        <v>6</v>
      </c>
      <c r="L3235" s="12">
        <f>DAY(H3235)</f>
        <v>16</v>
      </c>
      <c r="M3235" s="13"/>
      <c r="P3235" s="12" t="s">
        <v>75</v>
      </c>
      <c r="Q3235" s="12" t="str">
        <f>CONCATENATE(X3235," ",Y3235)</f>
        <v>Pararge aegeria</v>
      </c>
      <c r="R3235" s="14" t="str">
        <f>CONCATENATE(S3235,", ",T3235,", ",U3235,", ",V3235,", ",W3235,", ",X3235,", ",Y3235)</f>
        <v>Animalia, Arthropoda, Insecta, Lepidoptera, Nymphalidae, Pararge, aegeria</v>
      </c>
      <c r="S3235" s="6" t="s">
        <v>76</v>
      </c>
      <c r="T3235" s="6" t="s">
        <v>208</v>
      </c>
      <c r="U3235" s="6" t="s">
        <v>209</v>
      </c>
      <c r="V3235" s="6" t="s">
        <v>210</v>
      </c>
      <c r="W3235" s="6" t="s">
        <v>238</v>
      </c>
      <c r="X3235" s="6" t="s">
        <v>243</v>
      </c>
      <c r="Y3235" s="6" t="s">
        <v>244</v>
      </c>
      <c r="AA3235" s="12" t="s">
        <v>83</v>
      </c>
      <c r="AB3235" s="6" t="s">
        <v>84</v>
      </c>
      <c r="AC3235" s="12" t="s">
        <v>245</v>
      </c>
      <c r="AD3235" s="12" t="s">
        <v>259</v>
      </c>
      <c r="AE3235" s="2">
        <v>45093</v>
      </c>
      <c r="AF3235" s="43" t="s">
        <v>87</v>
      </c>
      <c r="AG3235" s="7" t="s">
        <v>246</v>
      </c>
      <c r="AH3235" s="43">
        <v>48.112126471732402</v>
      </c>
      <c r="AI3235" s="43">
        <v>-1.7072958861682099</v>
      </c>
      <c r="AL3235" s="43">
        <v>10</v>
      </c>
      <c r="AN3235" s="46" t="s">
        <v>5240</v>
      </c>
      <c r="AO3235" s="5" t="s">
        <v>89</v>
      </c>
      <c r="AP3235" s="12" t="s">
        <v>259</v>
      </c>
      <c r="AR3235" s="7" t="s">
        <v>90</v>
      </c>
      <c r="AT3235" s="4" t="str">
        <f>CONCATENATE(AU3235,", ",AV3235,", ",AW3235,", ",AX3235,", ",AY3235,", ",AZ3235,", ",BA3235)</f>
        <v>Europe, France, FR, Bretagne, Ille-et-Vilaine, Rennes, Campus Institut Agro Rennes</v>
      </c>
      <c r="AU3235" s="1" t="s">
        <v>91</v>
      </c>
      <c r="AV3235" s="1" t="s">
        <v>92</v>
      </c>
      <c r="AW3235" s="1" t="s">
        <v>93</v>
      </c>
      <c r="AX3235" s="1" t="s">
        <v>94</v>
      </c>
      <c r="AY3235" s="1" t="s">
        <v>95</v>
      </c>
      <c r="AZ3235" s="1" t="s">
        <v>96</v>
      </c>
      <c r="BA3235" s="1" t="s">
        <v>5242</v>
      </c>
      <c r="BC3235" s="43"/>
      <c r="BF3235" s="43" t="s">
        <v>4596</v>
      </c>
      <c r="BG3235" s="43" t="s">
        <v>93</v>
      </c>
      <c r="BH3235" s="7" t="s">
        <v>97</v>
      </c>
      <c r="BJ3235" s="7" t="s">
        <v>98</v>
      </c>
      <c r="BK3235" s="7" t="s">
        <v>99</v>
      </c>
      <c r="BL3235" s="7" t="s">
        <v>4597</v>
      </c>
      <c r="BM3235" s="7" t="s">
        <v>4598</v>
      </c>
      <c r="BS3235" s="12" t="s">
        <v>259</v>
      </c>
      <c r="BU3235" s="43">
        <v>1</v>
      </c>
      <c r="BW3235" s="43" t="s">
        <v>103</v>
      </c>
    </row>
    <row r="3236" spans="3:75" x14ac:dyDescent="0.35">
      <c r="C3236" s="43" t="str">
        <f t="shared" si="50"/>
        <v>IARA:BDT-06:2023: 3235</v>
      </c>
      <c r="D3236" s="43">
        <v>3235</v>
      </c>
      <c r="E3236" s="43" t="s">
        <v>5313</v>
      </c>
      <c r="F3236" s="1" t="s">
        <v>73</v>
      </c>
      <c r="G3236" s="43" t="s">
        <v>5288</v>
      </c>
      <c r="H3236" s="2">
        <v>45093</v>
      </c>
      <c r="J3236" s="12">
        <f>YEAR(H3236)</f>
        <v>2023</v>
      </c>
      <c r="K3236" s="12">
        <f>MONTH(H3236)</f>
        <v>6</v>
      </c>
      <c r="L3236" s="12">
        <f>DAY(H3236)</f>
        <v>16</v>
      </c>
      <c r="M3236" s="13"/>
      <c r="P3236" s="12" t="s">
        <v>75</v>
      </c>
      <c r="Q3236" s="12" t="str">
        <f>CONCATENATE(X3236," ",Y3236)</f>
        <v>Pararge aegeria</v>
      </c>
      <c r="R3236" s="14" t="str">
        <f>CONCATENATE(S3236,", ",T3236,", ",U3236,", ",V3236,", ",W3236,", ",X3236,", ",Y3236)</f>
        <v>Animalia, Arthropoda, Insecta, Lepidoptera, Nymphalidae, Pararge, aegeria</v>
      </c>
      <c r="S3236" s="6" t="s">
        <v>76</v>
      </c>
      <c r="T3236" s="6" t="s">
        <v>208</v>
      </c>
      <c r="U3236" s="6" t="s">
        <v>209</v>
      </c>
      <c r="V3236" s="6" t="s">
        <v>210</v>
      </c>
      <c r="W3236" s="6" t="s">
        <v>238</v>
      </c>
      <c r="X3236" s="6" t="s">
        <v>243</v>
      </c>
      <c r="Y3236" s="6" t="s">
        <v>244</v>
      </c>
      <c r="AA3236" s="12" t="s">
        <v>83</v>
      </c>
      <c r="AB3236" s="6" t="s">
        <v>84</v>
      </c>
      <c r="AC3236" s="12" t="s">
        <v>245</v>
      </c>
      <c r="AD3236" s="12" t="s">
        <v>259</v>
      </c>
      <c r="AE3236" s="2">
        <v>45093</v>
      </c>
      <c r="AF3236" s="43" t="s">
        <v>87</v>
      </c>
      <c r="AG3236" s="7" t="s">
        <v>246</v>
      </c>
      <c r="AH3236" s="43">
        <v>48.1122312539608</v>
      </c>
      <c r="AI3236" s="43">
        <v>-1.7071504043299599</v>
      </c>
      <c r="AL3236" s="43">
        <v>10</v>
      </c>
      <c r="AN3236" s="46" t="s">
        <v>5240</v>
      </c>
      <c r="AO3236" s="5" t="s">
        <v>89</v>
      </c>
      <c r="AP3236" s="12" t="s">
        <v>259</v>
      </c>
      <c r="AR3236" s="7" t="s">
        <v>90</v>
      </c>
      <c r="AT3236" s="4" t="str">
        <f>CONCATENATE(AU3236,", ",AV3236,", ",AW3236,", ",AX3236,", ",AY3236,", ",AZ3236,", ",BA3236)</f>
        <v>Europe, France, FR, Bretagne, Ille-et-Vilaine, Rennes, Campus Institut Agro Rennes</v>
      </c>
      <c r="AU3236" s="1" t="s">
        <v>91</v>
      </c>
      <c r="AV3236" s="1" t="s">
        <v>92</v>
      </c>
      <c r="AW3236" s="1" t="s">
        <v>93</v>
      </c>
      <c r="AX3236" s="1" t="s">
        <v>94</v>
      </c>
      <c r="AY3236" s="1" t="s">
        <v>95</v>
      </c>
      <c r="AZ3236" s="1" t="s">
        <v>96</v>
      </c>
      <c r="BA3236" s="1" t="s">
        <v>5242</v>
      </c>
      <c r="BC3236" s="43"/>
      <c r="BF3236" s="43" t="s">
        <v>4596</v>
      </c>
      <c r="BG3236" s="43" t="s">
        <v>93</v>
      </c>
      <c r="BH3236" s="7" t="s">
        <v>97</v>
      </c>
      <c r="BJ3236" s="7" t="s">
        <v>98</v>
      </c>
      <c r="BK3236" s="7" t="s">
        <v>99</v>
      </c>
      <c r="BL3236" s="7" t="s">
        <v>4597</v>
      </c>
      <c r="BM3236" s="7" t="s">
        <v>4598</v>
      </c>
      <c r="BS3236" s="12" t="s">
        <v>259</v>
      </c>
      <c r="BU3236" s="43">
        <v>1</v>
      </c>
      <c r="BW3236" s="43" t="s">
        <v>103</v>
      </c>
    </row>
    <row r="3237" spans="3:75" x14ac:dyDescent="0.35">
      <c r="C3237" s="43" t="str">
        <f t="shared" si="50"/>
        <v>IARA:BDT-06:2023: 3236</v>
      </c>
      <c r="D3237" s="43">
        <v>3236</v>
      </c>
      <c r="E3237" s="43" t="s">
        <v>5313</v>
      </c>
      <c r="F3237" s="1" t="s">
        <v>73</v>
      </c>
      <c r="G3237" s="43" t="s">
        <v>5288</v>
      </c>
      <c r="H3237" s="2">
        <v>45093</v>
      </c>
      <c r="J3237" s="12">
        <f>YEAR(H3237)</f>
        <v>2023</v>
      </c>
      <c r="K3237" s="12">
        <f>MONTH(H3237)</f>
        <v>6</v>
      </c>
      <c r="L3237" s="12">
        <f>DAY(H3237)</f>
        <v>16</v>
      </c>
      <c r="M3237" s="13"/>
      <c r="P3237" s="12" t="s">
        <v>75</v>
      </c>
      <c r="Q3237" s="12" t="str">
        <f>CONCATENATE(X3237," ",Y3237)</f>
        <v>Pararge aegeria</v>
      </c>
      <c r="R3237" s="14" t="str">
        <f>CONCATENATE(S3237,", ",T3237,", ",U3237,", ",V3237,", ",W3237,", ",X3237,", ",Y3237)</f>
        <v>Animalia, Arthropoda, Insecta, Lepidoptera, Nymphalidae, Pararge, aegeria</v>
      </c>
      <c r="S3237" s="6" t="s">
        <v>76</v>
      </c>
      <c r="T3237" s="6" t="s">
        <v>208</v>
      </c>
      <c r="U3237" s="6" t="s">
        <v>209</v>
      </c>
      <c r="V3237" s="6" t="s">
        <v>210</v>
      </c>
      <c r="W3237" s="6" t="s">
        <v>238</v>
      </c>
      <c r="X3237" s="6" t="s">
        <v>243</v>
      </c>
      <c r="Y3237" s="6" t="s">
        <v>244</v>
      </c>
      <c r="AA3237" s="12" t="s">
        <v>83</v>
      </c>
      <c r="AB3237" s="6" t="s">
        <v>84</v>
      </c>
      <c r="AC3237" s="12" t="s">
        <v>245</v>
      </c>
      <c r="AD3237" s="12" t="s">
        <v>259</v>
      </c>
      <c r="AE3237" s="2">
        <v>45093</v>
      </c>
      <c r="AF3237" s="43" t="s">
        <v>87</v>
      </c>
      <c r="AG3237" s="7" t="s">
        <v>246</v>
      </c>
      <c r="AH3237" s="43">
        <v>48.112218847570297</v>
      </c>
      <c r="AI3237" s="43">
        <v>-1.7071070748782899</v>
      </c>
      <c r="AL3237" s="43">
        <v>10</v>
      </c>
      <c r="AN3237" s="46" t="s">
        <v>5240</v>
      </c>
      <c r="AO3237" s="5" t="s">
        <v>89</v>
      </c>
      <c r="AP3237" s="12" t="s">
        <v>259</v>
      </c>
      <c r="AR3237" s="7" t="s">
        <v>90</v>
      </c>
      <c r="AT3237" s="4" t="str">
        <f>CONCATENATE(AU3237,", ",AV3237,", ",AW3237,", ",AX3237,", ",AY3237,", ",AZ3237,", ",BA3237)</f>
        <v>Europe, France, FR, Bretagne, Ille-et-Vilaine, Rennes, Campus Institut Agro Rennes</v>
      </c>
      <c r="AU3237" s="1" t="s">
        <v>91</v>
      </c>
      <c r="AV3237" s="1" t="s">
        <v>92</v>
      </c>
      <c r="AW3237" s="1" t="s">
        <v>93</v>
      </c>
      <c r="AX3237" s="1" t="s">
        <v>94</v>
      </c>
      <c r="AY3237" s="1" t="s">
        <v>95</v>
      </c>
      <c r="AZ3237" s="1" t="s">
        <v>96</v>
      </c>
      <c r="BA3237" s="1" t="s">
        <v>5242</v>
      </c>
      <c r="BC3237" s="43"/>
      <c r="BF3237" s="43" t="s">
        <v>4596</v>
      </c>
      <c r="BG3237" s="43" t="s">
        <v>93</v>
      </c>
      <c r="BH3237" s="7" t="s">
        <v>97</v>
      </c>
      <c r="BJ3237" s="7" t="s">
        <v>98</v>
      </c>
      <c r="BK3237" s="7" t="s">
        <v>99</v>
      </c>
      <c r="BL3237" s="7" t="s">
        <v>4597</v>
      </c>
      <c r="BM3237" s="7" t="s">
        <v>4598</v>
      </c>
      <c r="BS3237" s="12" t="s">
        <v>259</v>
      </c>
      <c r="BU3237" s="43">
        <v>1</v>
      </c>
      <c r="BW3237" s="43" t="s">
        <v>103</v>
      </c>
    </row>
    <row r="3238" spans="3:75" x14ac:dyDescent="0.35">
      <c r="C3238" s="43" t="str">
        <f t="shared" si="50"/>
        <v>IARA:BDT-06:2023: 3237</v>
      </c>
      <c r="D3238" s="43">
        <v>3237</v>
      </c>
      <c r="E3238" s="43" t="s">
        <v>5313</v>
      </c>
      <c r="F3238" s="1" t="s">
        <v>73</v>
      </c>
      <c r="G3238" s="43" t="s">
        <v>5288</v>
      </c>
      <c r="H3238" s="2">
        <v>45093</v>
      </c>
      <c r="J3238" s="12">
        <f>YEAR(H3238)</f>
        <v>2023</v>
      </c>
      <c r="K3238" s="12">
        <f>MONTH(H3238)</f>
        <v>6</v>
      </c>
      <c r="L3238" s="12">
        <f>DAY(H3238)</f>
        <v>16</v>
      </c>
      <c r="M3238" s="13"/>
      <c r="P3238" s="12" t="s">
        <v>75</v>
      </c>
      <c r="Q3238" s="12" t="str">
        <f>CONCATENATE(X3238," ",Y3238)</f>
        <v>Pararge aegeria</v>
      </c>
      <c r="R3238" s="14" t="str">
        <f>CONCATENATE(S3238,", ",T3238,", ",U3238,", ",V3238,", ",W3238,", ",X3238,", ",Y3238)</f>
        <v>Animalia, Arthropoda, Insecta, Lepidoptera, Nymphalidae, Pararge, aegeria</v>
      </c>
      <c r="S3238" s="6" t="s">
        <v>76</v>
      </c>
      <c r="T3238" s="6" t="s">
        <v>208</v>
      </c>
      <c r="U3238" s="6" t="s">
        <v>209</v>
      </c>
      <c r="V3238" s="6" t="s">
        <v>210</v>
      </c>
      <c r="W3238" s="6" t="s">
        <v>238</v>
      </c>
      <c r="X3238" s="6" t="s">
        <v>243</v>
      </c>
      <c r="Y3238" s="6" t="s">
        <v>244</v>
      </c>
      <c r="AA3238" s="12" t="s">
        <v>83</v>
      </c>
      <c r="AB3238" s="6" t="s">
        <v>84</v>
      </c>
      <c r="AC3238" s="12" t="s">
        <v>245</v>
      </c>
      <c r="AD3238" s="12" t="s">
        <v>259</v>
      </c>
      <c r="AE3238" s="2">
        <v>45093</v>
      </c>
      <c r="AF3238" s="43" t="s">
        <v>87</v>
      </c>
      <c r="AG3238" s="7" t="s">
        <v>246</v>
      </c>
      <c r="AH3238" s="43">
        <v>48.1122561353517</v>
      </c>
      <c r="AI3238" s="43">
        <v>-1.7071174353124401</v>
      </c>
      <c r="AL3238" s="43">
        <v>10</v>
      </c>
      <c r="AN3238" s="46" t="s">
        <v>5240</v>
      </c>
      <c r="AO3238" s="5" t="s">
        <v>89</v>
      </c>
      <c r="AP3238" s="12" t="s">
        <v>259</v>
      </c>
      <c r="AR3238" s="7" t="s">
        <v>90</v>
      </c>
      <c r="AT3238" s="4" t="str">
        <f>CONCATENATE(AU3238,", ",AV3238,", ",AW3238,", ",AX3238,", ",AY3238,", ",AZ3238,", ",BA3238)</f>
        <v>Europe, France, FR, Bretagne, Ille-et-Vilaine, Rennes, Campus Institut Agro Rennes</v>
      </c>
      <c r="AU3238" s="1" t="s">
        <v>91</v>
      </c>
      <c r="AV3238" s="1" t="s">
        <v>92</v>
      </c>
      <c r="AW3238" s="1" t="s">
        <v>93</v>
      </c>
      <c r="AX3238" s="1" t="s">
        <v>94</v>
      </c>
      <c r="AY3238" s="1" t="s">
        <v>95</v>
      </c>
      <c r="AZ3238" s="1" t="s">
        <v>96</v>
      </c>
      <c r="BA3238" s="1" t="s">
        <v>5242</v>
      </c>
      <c r="BC3238" s="43"/>
      <c r="BF3238" s="43" t="s">
        <v>4596</v>
      </c>
      <c r="BG3238" s="43" t="s">
        <v>93</v>
      </c>
      <c r="BH3238" s="7" t="s">
        <v>97</v>
      </c>
      <c r="BJ3238" s="7" t="s">
        <v>98</v>
      </c>
      <c r="BK3238" s="7" t="s">
        <v>99</v>
      </c>
      <c r="BL3238" s="7" t="s">
        <v>4597</v>
      </c>
      <c r="BM3238" s="7" t="s">
        <v>4598</v>
      </c>
      <c r="BS3238" s="12" t="s">
        <v>259</v>
      </c>
      <c r="BU3238" s="43">
        <v>1</v>
      </c>
      <c r="BW3238" s="43" t="s">
        <v>103</v>
      </c>
    </row>
    <row r="3239" spans="3:75" x14ac:dyDescent="0.35">
      <c r="C3239" s="43" t="str">
        <f t="shared" si="50"/>
        <v>IARA:BDT-06:2023: 3238</v>
      </c>
      <c r="D3239" s="43">
        <v>3238</v>
      </c>
      <c r="E3239" s="43" t="s">
        <v>5313</v>
      </c>
      <c r="F3239" s="1" t="s">
        <v>73</v>
      </c>
      <c r="G3239" s="43" t="s">
        <v>5288</v>
      </c>
      <c r="H3239" s="2">
        <v>45093</v>
      </c>
      <c r="J3239" s="12">
        <f>YEAR(H3239)</f>
        <v>2023</v>
      </c>
      <c r="K3239" s="12">
        <f>MONTH(H3239)</f>
        <v>6</v>
      </c>
      <c r="L3239" s="12">
        <f>DAY(H3239)</f>
        <v>16</v>
      </c>
      <c r="M3239" s="13"/>
      <c r="P3239" s="12" t="s">
        <v>75</v>
      </c>
      <c r="Q3239" s="12" t="str">
        <f>CONCATENATE(X3239," ",Y3239)</f>
        <v>Pararge aegeria</v>
      </c>
      <c r="R3239" s="14" t="str">
        <f>CONCATENATE(S3239,", ",T3239,", ",U3239,", ",V3239,", ",W3239,", ",X3239,", ",Y3239)</f>
        <v>Animalia, Arthropoda, Insecta, Lepidoptera, Nymphalidae, Pararge, aegeria</v>
      </c>
      <c r="S3239" s="6" t="s">
        <v>76</v>
      </c>
      <c r="T3239" s="6" t="s">
        <v>208</v>
      </c>
      <c r="U3239" s="6" t="s">
        <v>209</v>
      </c>
      <c r="V3239" s="6" t="s">
        <v>210</v>
      </c>
      <c r="W3239" s="6" t="s">
        <v>238</v>
      </c>
      <c r="X3239" s="6" t="s">
        <v>243</v>
      </c>
      <c r="Y3239" s="6" t="s">
        <v>244</v>
      </c>
      <c r="AA3239" s="12" t="s">
        <v>83</v>
      </c>
      <c r="AB3239" s="6" t="s">
        <v>84</v>
      </c>
      <c r="AC3239" s="12" t="s">
        <v>245</v>
      </c>
      <c r="AD3239" s="12" t="s">
        <v>259</v>
      </c>
      <c r="AE3239" s="2">
        <v>45093</v>
      </c>
      <c r="AF3239" s="43" t="s">
        <v>87</v>
      </c>
      <c r="AG3239" s="7" t="s">
        <v>246</v>
      </c>
      <c r="AH3239" s="43">
        <v>48.112192845089602</v>
      </c>
      <c r="AI3239" s="43">
        <v>-1.7071680931297399</v>
      </c>
      <c r="AL3239" s="43">
        <v>10</v>
      </c>
      <c r="AN3239" s="46" t="s">
        <v>5240</v>
      </c>
      <c r="AO3239" s="5" t="s">
        <v>89</v>
      </c>
      <c r="AP3239" s="12" t="s">
        <v>259</v>
      </c>
      <c r="AR3239" s="7" t="s">
        <v>90</v>
      </c>
      <c r="AT3239" s="4" t="str">
        <f>CONCATENATE(AU3239,", ",AV3239,", ",AW3239,", ",AX3239,", ",AY3239,", ",AZ3239,", ",BA3239)</f>
        <v>Europe, France, FR, Bretagne, Ille-et-Vilaine, Rennes, Campus Institut Agro Rennes</v>
      </c>
      <c r="AU3239" s="1" t="s">
        <v>91</v>
      </c>
      <c r="AV3239" s="1" t="s">
        <v>92</v>
      </c>
      <c r="AW3239" s="1" t="s">
        <v>93</v>
      </c>
      <c r="AX3239" s="1" t="s">
        <v>94</v>
      </c>
      <c r="AY3239" s="1" t="s">
        <v>95</v>
      </c>
      <c r="AZ3239" s="1" t="s">
        <v>96</v>
      </c>
      <c r="BA3239" s="1" t="s">
        <v>5242</v>
      </c>
      <c r="BC3239" s="43"/>
      <c r="BF3239" s="43" t="s">
        <v>4596</v>
      </c>
      <c r="BG3239" s="43" t="s">
        <v>93</v>
      </c>
      <c r="BH3239" s="7" t="s">
        <v>97</v>
      </c>
      <c r="BJ3239" s="7" t="s">
        <v>98</v>
      </c>
      <c r="BK3239" s="7" t="s">
        <v>99</v>
      </c>
      <c r="BL3239" s="7" t="s">
        <v>4597</v>
      </c>
      <c r="BM3239" s="7" t="s">
        <v>4598</v>
      </c>
      <c r="BS3239" s="12" t="s">
        <v>259</v>
      </c>
      <c r="BU3239" s="43">
        <v>1</v>
      </c>
      <c r="BW3239" s="43" t="s">
        <v>103</v>
      </c>
    </row>
    <row r="3240" spans="3:75" x14ac:dyDescent="0.35">
      <c r="C3240" s="43" t="str">
        <f t="shared" si="50"/>
        <v>IARA:BDT-06:2023: 3239</v>
      </c>
      <c r="D3240" s="43">
        <v>3239</v>
      </c>
      <c r="E3240" s="43" t="s">
        <v>5313</v>
      </c>
      <c r="F3240" s="1" t="s">
        <v>73</v>
      </c>
      <c r="G3240" s="43" t="s">
        <v>5288</v>
      </c>
      <c r="H3240" s="2">
        <v>45093</v>
      </c>
      <c r="J3240" s="12">
        <f>YEAR(H3240)</f>
        <v>2023</v>
      </c>
      <c r="K3240" s="12">
        <f>MONTH(H3240)</f>
        <v>6</v>
      </c>
      <c r="L3240" s="12">
        <f>DAY(H3240)</f>
        <v>16</v>
      </c>
      <c r="M3240" s="13"/>
      <c r="P3240" s="12" t="s">
        <v>75</v>
      </c>
      <c r="Q3240" s="12" t="str">
        <f>CONCATENATE(X3240," ",Y3240)</f>
        <v>Pararge aegeria</v>
      </c>
      <c r="R3240" s="14" t="str">
        <f>CONCATENATE(S3240,", ",T3240,", ",U3240,", ",V3240,", ",W3240,", ",X3240,", ",Y3240)</f>
        <v>Animalia, Arthropoda, Insecta, Lepidoptera, Nymphalidae, Pararge, aegeria</v>
      </c>
      <c r="S3240" s="6" t="s">
        <v>76</v>
      </c>
      <c r="T3240" s="6" t="s">
        <v>208</v>
      </c>
      <c r="U3240" s="6" t="s">
        <v>209</v>
      </c>
      <c r="V3240" s="6" t="s">
        <v>210</v>
      </c>
      <c r="W3240" s="6" t="s">
        <v>238</v>
      </c>
      <c r="X3240" s="6" t="s">
        <v>243</v>
      </c>
      <c r="Y3240" s="6" t="s">
        <v>244</v>
      </c>
      <c r="AA3240" s="12" t="s">
        <v>83</v>
      </c>
      <c r="AB3240" s="6" t="s">
        <v>84</v>
      </c>
      <c r="AC3240" s="12" t="s">
        <v>245</v>
      </c>
      <c r="AD3240" s="12" t="s">
        <v>259</v>
      </c>
      <c r="AE3240" s="2">
        <v>45093</v>
      </c>
      <c r="AF3240" s="43" t="s">
        <v>87</v>
      </c>
      <c r="AG3240" s="7" t="s">
        <v>246</v>
      </c>
      <c r="AH3240" s="43">
        <v>48.112238964329102</v>
      </c>
      <c r="AI3240" s="43">
        <v>-1.70719331528033</v>
      </c>
      <c r="AL3240" s="43">
        <v>10</v>
      </c>
      <c r="AN3240" s="46" t="s">
        <v>5240</v>
      </c>
      <c r="AO3240" s="5" t="s">
        <v>89</v>
      </c>
      <c r="AP3240" s="12" t="s">
        <v>259</v>
      </c>
      <c r="AR3240" s="7" t="s">
        <v>90</v>
      </c>
      <c r="AT3240" s="4" t="str">
        <f>CONCATENATE(AU3240,", ",AV3240,", ",AW3240,", ",AX3240,", ",AY3240,", ",AZ3240,", ",BA3240)</f>
        <v>Europe, France, FR, Bretagne, Ille-et-Vilaine, Rennes, Campus Institut Agro Rennes</v>
      </c>
      <c r="AU3240" s="1" t="s">
        <v>91</v>
      </c>
      <c r="AV3240" s="1" t="s">
        <v>92</v>
      </c>
      <c r="AW3240" s="1" t="s">
        <v>93</v>
      </c>
      <c r="AX3240" s="1" t="s">
        <v>94</v>
      </c>
      <c r="AY3240" s="1" t="s">
        <v>95</v>
      </c>
      <c r="AZ3240" s="1" t="s">
        <v>96</v>
      </c>
      <c r="BA3240" s="1" t="s">
        <v>5242</v>
      </c>
      <c r="BC3240" s="43"/>
      <c r="BF3240" s="43" t="s">
        <v>4596</v>
      </c>
      <c r="BG3240" s="43" t="s">
        <v>93</v>
      </c>
      <c r="BH3240" s="7" t="s">
        <v>97</v>
      </c>
      <c r="BJ3240" s="7" t="s">
        <v>98</v>
      </c>
      <c r="BK3240" s="7" t="s">
        <v>99</v>
      </c>
      <c r="BL3240" s="7" t="s">
        <v>4597</v>
      </c>
      <c r="BM3240" s="7" t="s">
        <v>4598</v>
      </c>
      <c r="BS3240" s="12" t="s">
        <v>259</v>
      </c>
      <c r="BU3240" s="43">
        <v>1</v>
      </c>
      <c r="BW3240" s="43" t="s">
        <v>103</v>
      </c>
    </row>
    <row r="3241" spans="3:75" x14ac:dyDescent="0.35">
      <c r="C3241" s="43" t="str">
        <f t="shared" si="50"/>
        <v>IARA:BDT-06:2023: 3240</v>
      </c>
      <c r="D3241" s="43">
        <v>3240</v>
      </c>
      <c r="E3241" s="43" t="s">
        <v>5313</v>
      </c>
      <c r="F3241" s="1" t="s">
        <v>73</v>
      </c>
      <c r="G3241" s="43" t="s">
        <v>5288</v>
      </c>
      <c r="H3241" s="2">
        <v>45093</v>
      </c>
      <c r="J3241" s="12">
        <f>YEAR(H3241)</f>
        <v>2023</v>
      </c>
      <c r="K3241" s="12">
        <f>MONTH(H3241)</f>
        <v>6</v>
      </c>
      <c r="L3241" s="12">
        <f>DAY(H3241)</f>
        <v>16</v>
      </c>
      <c r="M3241" s="13"/>
      <c r="P3241" s="12" t="s">
        <v>75</v>
      </c>
      <c r="Q3241" s="12" t="str">
        <f>CONCATENATE(X3241," ",Y3241)</f>
        <v>Maniola jurtina</v>
      </c>
      <c r="R3241" s="14" t="str">
        <f>CONCATENATE(S3241,", ",T3241,", ",U3241,", ",V3241,", ",W3241,", ",X3241,", ",Y3241)</f>
        <v>Animalia, Arthropoda, Insecta, Lepidoptera, Nymphalidae, Maniola, jurtina</v>
      </c>
      <c r="S3241" s="6" t="s">
        <v>76</v>
      </c>
      <c r="T3241" s="6" t="s">
        <v>208</v>
      </c>
      <c r="U3241" s="6" t="s">
        <v>209</v>
      </c>
      <c r="V3241" s="6" t="s">
        <v>210</v>
      </c>
      <c r="W3241" s="6" t="s">
        <v>238</v>
      </c>
      <c r="X3241" s="6" t="s">
        <v>450</v>
      </c>
      <c r="Y3241" s="6" t="s">
        <v>451</v>
      </c>
      <c r="AA3241" s="12" t="s">
        <v>83</v>
      </c>
      <c r="AB3241" s="6" t="s">
        <v>84</v>
      </c>
      <c r="AC3241" s="12" t="s">
        <v>372</v>
      </c>
      <c r="AD3241" s="12" t="s">
        <v>259</v>
      </c>
      <c r="AE3241" s="2">
        <v>45093</v>
      </c>
      <c r="AF3241" s="43" t="s">
        <v>87</v>
      </c>
      <c r="AG3241" s="7" t="s">
        <v>449</v>
      </c>
      <c r="AH3241" s="43">
        <v>48.112274083410597</v>
      </c>
      <c r="AI3241" s="43">
        <v>-1.7076116461113</v>
      </c>
      <c r="AL3241" s="43">
        <v>10</v>
      </c>
      <c r="AN3241" s="46" t="s">
        <v>5240</v>
      </c>
      <c r="AO3241" s="5" t="s">
        <v>89</v>
      </c>
      <c r="AP3241" s="12" t="s">
        <v>259</v>
      </c>
      <c r="AR3241" s="7" t="s">
        <v>90</v>
      </c>
      <c r="AT3241" s="4" t="str">
        <f>CONCATENATE(AU3241,", ",AV3241,", ",AW3241,", ",AX3241,", ",AY3241,", ",AZ3241,", ",BA3241)</f>
        <v>Europe, France, FR, Bretagne, Ille-et-Vilaine, Rennes, Campus Institut Agro Rennes</v>
      </c>
      <c r="AU3241" s="1" t="s">
        <v>91</v>
      </c>
      <c r="AV3241" s="1" t="s">
        <v>92</v>
      </c>
      <c r="AW3241" s="1" t="s">
        <v>93</v>
      </c>
      <c r="AX3241" s="1" t="s">
        <v>94</v>
      </c>
      <c r="AY3241" s="1" t="s">
        <v>95</v>
      </c>
      <c r="AZ3241" s="1" t="s">
        <v>96</v>
      </c>
      <c r="BA3241" s="1" t="s">
        <v>5242</v>
      </c>
      <c r="BC3241" s="43"/>
      <c r="BF3241" s="43" t="s">
        <v>4596</v>
      </c>
      <c r="BG3241" s="43" t="s">
        <v>93</v>
      </c>
      <c r="BH3241" s="7" t="s">
        <v>97</v>
      </c>
      <c r="BJ3241" s="7" t="s">
        <v>98</v>
      </c>
      <c r="BK3241" s="7" t="s">
        <v>99</v>
      </c>
      <c r="BL3241" s="7" t="s">
        <v>4597</v>
      </c>
      <c r="BM3241" s="7" t="s">
        <v>4598</v>
      </c>
      <c r="BS3241" s="12" t="s">
        <v>259</v>
      </c>
      <c r="BU3241" s="43">
        <v>1</v>
      </c>
      <c r="BW3241" s="43" t="s">
        <v>103</v>
      </c>
    </row>
    <row r="3242" spans="3:75" x14ac:dyDescent="0.35">
      <c r="C3242" s="43" t="str">
        <f t="shared" si="50"/>
        <v>IARA:BDT-06:2023: 3241</v>
      </c>
      <c r="D3242" s="43">
        <v>3241</v>
      </c>
      <c r="E3242" s="43" t="s">
        <v>5313</v>
      </c>
      <c r="F3242" s="1" t="s">
        <v>73</v>
      </c>
      <c r="G3242" s="43" t="s">
        <v>5288</v>
      </c>
      <c r="H3242" s="2">
        <v>45093</v>
      </c>
      <c r="J3242" s="12">
        <f>YEAR(H3242)</f>
        <v>2023</v>
      </c>
      <c r="K3242" s="12">
        <f>MONTH(H3242)</f>
        <v>6</v>
      </c>
      <c r="L3242" s="12">
        <f>DAY(H3242)</f>
        <v>16</v>
      </c>
      <c r="M3242" s="13"/>
      <c r="P3242" s="12" t="s">
        <v>75</v>
      </c>
      <c r="Q3242" s="12" t="str">
        <f>CONCATENATE(X3242," ",Y3242)</f>
        <v>Thymelicus lineola</v>
      </c>
      <c r="R3242" s="14" t="str">
        <f>CONCATENATE(S3242,", ",T3242,", ",U3242,", ",V3242,", ",W3242,", ",X3242,", ",Y3242)</f>
        <v>Animalia, Arthropoda, Insecta, Lepidoptera, Hesperiidae, Thymelicus, lineola</v>
      </c>
      <c r="S3242" s="6" t="s">
        <v>76</v>
      </c>
      <c r="T3242" s="6" t="s">
        <v>208</v>
      </c>
      <c r="U3242" s="6" t="s">
        <v>209</v>
      </c>
      <c r="V3242" s="6" t="s">
        <v>210</v>
      </c>
      <c r="W3242" s="6" t="s">
        <v>434</v>
      </c>
      <c r="X3242" s="6" t="s">
        <v>435</v>
      </c>
      <c r="Y3242" s="6" t="s">
        <v>436</v>
      </c>
      <c r="AA3242" s="12" t="s">
        <v>83</v>
      </c>
      <c r="AB3242" s="6" t="s">
        <v>437</v>
      </c>
      <c r="AC3242" s="12" t="s">
        <v>388</v>
      </c>
      <c r="AD3242" s="12" t="s">
        <v>259</v>
      </c>
      <c r="AE3242" s="2">
        <v>45093</v>
      </c>
      <c r="AF3242" s="43" t="s">
        <v>87</v>
      </c>
      <c r="AG3242" s="7" t="s">
        <v>433</v>
      </c>
      <c r="AH3242" s="43">
        <v>48.112187032610301</v>
      </c>
      <c r="AI3242" s="43">
        <v>-1.7076672228497001</v>
      </c>
      <c r="AL3242" s="43">
        <v>10</v>
      </c>
      <c r="AN3242" s="46" t="s">
        <v>5240</v>
      </c>
      <c r="AO3242" s="5" t="s">
        <v>89</v>
      </c>
      <c r="AP3242" s="12" t="s">
        <v>259</v>
      </c>
      <c r="AR3242" s="7" t="s">
        <v>90</v>
      </c>
      <c r="AT3242" s="4" t="str">
        <f>CONCATENATE(AU3242,", ",AV3242,", ",AW3242,", ",AX3242,", ",AY3242,", ",AZ3242,", ",BA3242)</f>
        <v>Europe, France, FR, Bretagne, Ille-et-Vilaine, Rennes, Campus Institut Agro Rennes</v>
      </c>
      <c r="AU3242" s="1" t="s">
        <v>91</v>
      </c>
      <c r="AV3242" s="1" t="s">
        <v>92</v>
      </c>
      <c r="AW3242" s="1" t="s">
        <v>93</v>
      </c>
      <c r="AX3242" s="1" t="s">
        <v>94</v>
      </c>
      <c r="AY3242" s="1" t="s">
        <v>95</v>
      </c>
      <c r="AZ3242" s="1" t="s">
        <v>96</v>
      </c>
      <c r="BA3242" s="1" t="s">
        <v>5242</v>
      </c>
      <c r="BC3242" s="43"/>
      <c r="BF3242" s="43" t="s">
        <v>4596</v>
      </c>
      <c r="BG3242" s="43" t="s">
        <v>93</v>
      </c>
      <c r="BH3242" s="7" t="s">
        <v>97</v>
      </c>
      <c r="BJ3242" s="7" t="s">
        <v>98</v>
      </c>
      <c r="BK3242" s="7" t="s">
        <v>99</v>
      </c>
      <c r="BL3242" s="7" t="s">
        <v>4597</v>
      </c>
      <c r="BM3242" s="7" t="s">
        <v>4598</v>
      </c>
      <c r="BS3242" s="12" t="s">
        <v>259</v>
      </c>
      <c r="BU3242" s="43">
        <v>1</v>
      </c>
      <c r="BW3242" s="43" t="s">
        <v>103</v>
      </c>
    </row>
    <row r="3243" spans="3:75" x14ac:dyDescent="0.35">
      <c r="C3243" s="43" t="str">
        <f t="shared" si="50"/>
        <v>IARA:BDT-06:2023: 3242</v>
      </c>
      <c r="D3243" s="43">
        <v>3242</v>
      </c>
      <c r="E3243" s="43" t="s">
        <v>5313</v>
      </c>
      <c r="F3243" s="1" t="s">
        <v>73</v>
      </c>
      <c r="G3243" s="43" t="s">
        <v>5288</v>
      </c>
      <c r="H3243" s="2">
        <v>45093</v>
      </c>
      <c r="J3243" s="12">
        <f>YEAR(H3243)</f>
        <v>2023</v>
      </c>
      <c r="K3243" s="12">
        <f>MONTH(H3243)</f>
        <v>6</v>
      </c>
      <c r="L3243" s="12">
        <f>DAY(H3243)</f>
        <v>16</v>
      </c>
      <c r="M3243" s="13"/>
      <c r="P3243" s="12" t="s">
        <v>75</v>
      </c>
      <c r="Q3243" s="12" t="str">
        <f>CONCATENATE(X3243," ",Y3243)</f>
        <v>Maniola jurtina</v>
      </c>
      <c r="R3243" s="14" t="str">
        <f>CONCATENATE(S3243,", ",T3243,", ",U3243,", ",V3243,", ",W3243,", ",X3243,", ",Y3243)</f>
        <v>Animalia, Arthropoda, Insecta, Lepidoptera, Nymphalidae, Maniola, jurtina</v>
      </c>
      <c r="S3243" s="6" t="s">
        <v>76</v>
      </c>
      <c r="T3243" s="6" t="s">
        <v>208</v>
      </c>
      <c r="U3243" s="6" t="s">
        <v>209</v>
      </c>
      <c r="V3243" s="6" t="s">
        <v>210</v>
      </c>
      <c r="W3243" s="6" t="s">
        <v>238</v>
      </c>
      <c r="X3243" s="6" t="s">
        <v>450</v>
      </c>
      <c r="Y3243" s="6" t="s">
        <v>451</v>
      </c>
      <c r="AA3243" s="12" t="s">
        <v>83</v>
      </c>
      <c r="AB3243" s="6" t="s">
        <v>84</v>
      </c>
      <c r="AC3243" s="12" t="s">
        <v>372</v>
      </c>
      <c r="AD3243" s="12" t="s">
        <v>259</v>
      </c>
      <c r="AE3243" s="2">
        <v>45093</v>
      </c>
      <c r="AF3243" s="43" t="s">
        <v>87</v>
      </c>
      <c r="AG3243" s="7" t="s">
        <v>449</v>
      </c>
      <c r="AH3243" s="43">
        <v>48.112220607035503</v>
      </c>
      <c r="AI3243" s="43">
        <v>-1.7078883716543101</v>
      </c>
      <c r="AL3243" s="43">
        <v>10</v>
      </c>
      <c r="AN3243" s="46" t="s">
        <v>5240</v>
      </c>
      <c r="AO3243" s="5" t="s">
        <v>89</v>
      </c>
      <c r="AP3243" s="12" t="s">
        <v>259</v>
      </c>
      <c r="AR3243" s="7" t="s">
        <v>90</v>
      </c>
      <c r="AT3243" s="4" t="str">
        <f>CONCATENATE(AU3243,", ",AV3243,", ",AW3243,", ",AX3243,", ",AY3243,", ",AZ3243,", ",BA3243)</f>
        <v>Europe, France, FR, Bretagne, Ille-et-Vilaine, Rennes, Campus Institut Agro Rennes</v>
      </c>
      <c r="AU3243" s="1" t="s">
        <v>91</v>
      </c>
      <c r="AV3243" s="1" t="s">
        <v>92</v>
      </c>
      <c r="AW3243" s="1" t="s">
        <v>93</v>
      </c>
      <c r="AX3243" s="1" t="s">
        <v>94</v>
      </c>
      <c r="AY3243" s="1" t="s">
        <v>95</v>
      </c>
      <c r="AZ3243" s="1" t="s">
        <v>96</v>
      </c>
      <c r="BA3243" s="1" t="s">
        <v>5242</v>
      </c>
      <c r="BC3243" s="43"/>
      <c r="BF3243" s="43" t="s">
        <v>4596</v>
      </c>
      <c r="BG3243" s="43" t="s">
        <v>93</v>
      </c>
      <c r="BH3243" s="7" t="s">
        <v>97</v>
      </c>
      <c r="BJ3243" s="7" t="s">
        <v>98</v>
      </c>
      <c r="BK3243" s="7" t="s">
        <v>99</v>
      </c>
      <c r="BL3243" s="7" t="s">
        <v>4597</v>
      </c>
      <c r="BM3243" s="7" t="s">
        <v>4598</v>
      </c>
      <c r="BS3243" s="12" t="s">
        <v>259</v>
      </c>
      <c r="BU3243" s="43">
        <v>1</v>
      </c>
      <c r="BW3243" s="43" t="s">
        <v>103</v>
      </c>
    </row>
    <row r="3244" spans="3:75" x14ac:dyDescent="0.35">
      <c r="C3244" s="43" t="str">
        <f t="shared" si="50"/>
        <v>IARA:BDT-06:2023: 3243</v>
      </c>
      <c r="D3244" s="43">
        <v>3243</v>
      </c>
      <c r="E3244" s="43" t="s">
        <v>5313</v>
      </c>
      <c r="F3244" s="1" t="s">
        <v>73</v>
      </c>
      <c r="G3244" s="43" t="s">
        <v>5288</v>
      </c>
      <c r="H3244" s="2">
        <v>45093</v>
      </c>
      <c r="J3244" s="12">
        <f>YEAR(H3244)</f>
        <v>2023</v>
      </c>
      <c r="K3244" s="12">
        <f>MONTH(H3244)</f>
        <v>6</v>
      </c>
      <c r="L3244" s="12">
        <f>DAY(H3244)</f>
        <v>16</v>
      </c>
      <c r="M3244" s="13"/>
      <c r="P3244" s="12" t="s">
        <v>75</v>
      </c>
      <c r="Q3244" s="12" t="str">
        <f>CONCATENATE(X3244," ",Y3244)</f>
        <v>Coenonympha pamphilus</v>
      </c>
      <c r="R3244" s="14" t="str">
        <f>CONCATENATE(S3244,", ",T3244,", ",U3244,", ",V3244,", ",W3244,", ",X3244,", ",Y3244)</f>
        <v>Animalia, Arthropoda, Insecta, Lepidoptera, Nymphalidae, Coenonympha, pamphilus</v>
      </c>
      <c r="S3244" s="6" t="s">
        <v>76</v>
      </c>
      <c r="T3244" s="6" t="s">
        <v>208</v>
      </c>
      <c r="U3244" s="6" t="s">
        <v>209</v>
      </c>
      <c r="V3244" s="6" t="s">
        <v>210</v>
      </c>
      <c r="W3244" s="6" t="s">
        <v>238</v>
      </c>
      <c r="X3244" s="6" t="s">
        <v>239</v>
      </c>
      <c r="Y3244" s="6" t="s">
        <v>240</v>
      </c>
      <c r="AA3244" s="12" t="s">
        <v>83</v>
      </c>
      <c r="AB3244" s="6" t="s">
        <v>84</v>
      </c>
      <c r="AC3244" s="12" t="s">
        <v>241</v>
      </c>
      <c r="AD3244" s="12" t="s">
        <v>259</v>
      </c>
      <c r="AE3244" s="2">
        <v>45093</v>
      </c>
      <c r="AF3244" s="43" t="s">
        <v>87</v>
      </c>
      <c r="AG3244" s="7" t="s">
        <v>242</v>
      </c>
      <c r="AH3244" s="43">
        <v>48.112261749798201</v>
      </c>
      <c r="AI3244" s="43">
        <v>-1.70792018817872</v>
      </c>
      <c r="AL3244" s="43">
        <v>10</v>
      </c>
      <c r="AN3244" s="46" t="s">
        <v>5240</v>
      </c>
      <c r="AO3244" s="5" t="s">
        <v>89</v>
      </c>
      <c r="AP3244" s="12" t="s">
        <v>259</v>
      </c>
      <c r="AR3244" s="7" t="s">
        <v>90</v>
      </c>
      <c r="AT3244" s="4" t="str">
        <f>CONCATENATE(AU3244,", ",AV3244,", ",AW3244,", ",AX3244,", ",AY3244,", ",AZ3244,", ",BA3244)</f>
        <v>Europe, France, FR, Bretagne, Ille-et-Vilaine, Rennes, Campus Institut Agro Rennes</v>
      </c>
      <c r="AU3244" s="1" t="s">
        <v>91</v>
      </c>
      <c r="AV3244" s="1" t="s">
        <v>92</v>
      </c>
      <c r="AW3244" s="1" t="s">
        <v>93</v>
      </c>
      <c r="AX3244" s="1" t="s">
        <v>94</v>
      </c>
      <c r="AY3244" s="1" t="s">
        <v>95</v>
      </c>
      <c r="AZ3244" s="1" t="s">
        <v>96</v>
      </c>
      <c r="BA3244" s="1" t="s">
        <v>5242</v>
      </c>
      <c r="BC3244" s="43"/>
      <c r="BF3244" s="43" t="s">
        <v>4596</v>
      </c>
      <c r="BG3244" s="43" t="s">
        <v>93</v>
      </c>
      <c r="BH3244" s="7" t="s">
        <v>97</v>
      </c>
      <c r="BJ3244" s="7" t="s">
        <v>98</v>
      </c>
      <c r="BK3244" s="7" t="s">
        <v>99</v>
      </c>
      <c r="BL3244" s="7" t="s">
        <v>4597</v>
      </c>
      <c r="BM3244" s="7" t="s">
        <v>4598</v>
      </c>
      <c r="BS3244" s="12" t="s">
        <v>259</v>
      </c>
      <c r="BU3244" s="43">
        <v>1</v>
      </c>
      <c r="BW3244" s="43" t="s">
        <v>103</v>
      </c>
    </row>
    <row r="3245" spans="3:75" x14ac:dyDescent="0.35">
      <c r="C3245" s="43" t="str">
        <f t="shared" si="50"/>
        <v>IARA:BDT-06:2023: 3244</v>
      </c>
      <c r="D3245" s="43">
        <v>3244</v>
      </c>
      <c r="E3245" s="43" t="s">
        <v>5313</v>
      </c>
      <c r="F3245" s="1" t="s">
        <v>73</v>
      </c>
      <c r="G3245" s="43" t="s">
        <v>5288</v>
      </c>
      <c r="H3245" s="2">
        <v>45093</v>
      </c>
      <c r="J3245" s="12">
        <f>YEAR(H3245)</f>
        <v>2023</v>
      </c>
      <c r="K3245" s="12">
        <f>MONTH(H3245)</f>
        <v>6</v>
      </c>
      <c r="L3245" s="12">
        <f>DAY(H3245)</f>
        <v>16</v>
      </c>
      <c r="M3245" s="13"/>
      <c r="P3245" s="12" t="s">
        <v>75</v>
      </c>
      <c r="Q3245" s="12" t="str">
        <f>CONCATENATE(X3245," ",Y3245)</f>
        <v>Maniola jurtina</v>
      </c>
      <c r="R3245" s="14" t="str">
        <f>CONCATENATE(S3245,", ",T3245,", ",U3245,", ",V3245,", ",W3245,", ",X3245,", ",Y3245)</f>
        <v>Animalia, Arthropoda, Insecta, Lepidoptera, Nymphalidae, Maniola, jurtina</v>
      </c>
      <c r="S3245" s="6" t="s">
        <v>76</v>
      </c>
      <c r="T3245" s="6" t="s">
        <v>208</v>
      </c>
      <c r="U3245" s="6" t="s">
        <v>209</v>
      </c>
      <c r="V3245" s="6" t="s">
        <v>210</v>
      </c>
      <c r="W3245" s="6" t="s">
        <v>238</v>
      </c>
      <c r="X3245" s="6" t="s">
        <v>450</v>
      </c>
      <c r="Y3245" s="6" t="s">
        <v>451</v>
      </c>
      <c r="AA3245" s="12" t="s">
        <v>83</v>
      </c>
      <c r="AB3245" s="6" t="s">
        <v>84</v>
      </c>
      <c r="AC3245" s="12" t="s">
        <v>372</v>
      </c>
      <c r="AD3245" s="12" t="s">
        <v>259</v>
      </c>
      <c r="AE3245" s="2">
        <v>45093</v>
      </c>
      <c r="AF3245" s="43" t="s">
        <v>87</v>
      </c>
      <c r="AG3245" s="7" t="s">
        <v>449</v>
      </c>
      <c r="AH3245" s="43">
        <v>48.1123280544832</v>
      </c>
      <c r="AI3245" s="43">
        <v>-1.7079120237407699</v>
      </c>
      <c r="AL3245" s="43">
        <v>10</v>
      </c>
      <c r="AN3245" s="46" t="s">
        <v>5240</v>
      </c>
      <c r="AO3245" s="5" t="s">
        <v>89</v>
      </c>
      <c r="AP3245" s="12" t="s">
        <v>259</v>
      </c>
      <c r="AR3245" s="7" t="s">
        <v>90</v>
      </c>
      <c r="AT3245" s="4" t="str">
        <f>CONCATENATE(AU3245,", ",AV3245,", ",AW3245,", ",AX3245,", ",AY3245,", ",AZ3245,", ",BA3245)</f>
        <v>Europe, France, FR, Bretagne, Ille-et-Vilaine, Rennes, Campus Institut Agro Rennes</v>
      </c>
      <c r="AU3245" s="1" t="s">
        <v>91</v>
      </c>
      <c r="AV3245" s="1" t="s">
        <v>92</v>
      </c>
      <c r="AW3245" s="1" t="s">
        <v>93</v>
      </c>
      <c r="AX3245" s="1" t="s">
        <v>94</v>
      </c>
      <c r="AY3245" s="1" t="s">
        <v>95</v>
      </c>
      <c r="AZ3245" s="1" t="s">
        <v>96</v>
      </c>
      <c r="BA3245" s="1" t="s">
        <v>5242</v>
      </c>
      <c r="BC3245" s="43"/>
      <c r="BF3245" s="43" t="s">
        <v>4596</v>
      </c>
      <c r="BG3245" s="43" t="s">
        <v>93</v>
      </c>
      <c r="BH3245" s="7" t="s">
        <v>97</v>
      </c>
      <c r="BJ3245" s="7" t="s">
        <v>98</v>
      </c>
      <c r="BK3245" s="7" t="s">
        <v>99</v>
      </c>
      <c r="BL3245" s="7" t="s">
        <v>4597</v>
      </c>
      <c r="BM3245" s="7" t="s">
        <v>4598</v>
      </c>
      <c r="BS3245" s="12" t="s">
        <v>259</v>
      </c>
      <c r="BU3245" s="43">
        <v>1</v>
      </c>
      <c r="BW3245" s="43" t="s">
        <v>103</v>
      </c>
    </row>
    <row r="3246" spans="3:75" x14ac:dyDescent="0.35">
      <c r="C3246" s="43" t="str">
        <f t="shared" si="50"/>
        <v>IARA:BDT-06:2023: 3245</v>
      </c>
      <c r="D3246" s="43">
        <v>3245</v>
      </c>
      <c r="E3246" s="43" t="s">
        <v>5313</v>
      </c>
      <c r="F3246" s="1" t="s">
        <v>73</v>
      </c>
      <c r="G3246" s="43" t="s">
        <v>5288</v>
      </c>
      <c r="H3246" s="2">
        <v>45093</v>
      </c>
      <c r="J3246" s="12">
        <f>YEAR(H3246)</f>
        <v>2023</v>
      </c>
      <c r="K3246" s="12">
        <f>MONTH(H3246)</f>
        <v>6</v>
      </c>
      <c r="L3246" s="12">
        <f>DAY(H3246)</f>
        <v>16</v>
      </c>
      <c r="M3246" s="13"/>
      <c r="P3246" s="12" t="s">
        <v>75</v>
      </c>
      <c r="Q3246" s="12" t="str">
        <f>CONCATENATE(X3246," ",Y3246)</f>
        <v>Maniola jurtina</v>
      </c>
      <c r="R3246" s="14" t="str">
        <f>CONCATENATE(S3246,", ",T3246,", ",U3246,", ",V3246,", ",W3246,", ",X3246,", ",Y3246)</f>
        <v>Animalia, Arthropoda, Insecta, Lepidoptera, Nymphalidae, Maniola, jurtina</v>
      </c>
      <c r="S3246" s="6" t="s">
        <v>76</v>
      </c>
      <c r="T3246" s="6" t="s">
        <v>208</v>
      </c>
      <c r="U3246" s="6" t="s">
        <v>209</v>
      </c>
      <c r="V3246" s="6" t="s">
        <v>210</v>
      </c>
      <c r="W3246" s="6" t="s">
        <v>238</v>
      </c>
      <c r="X3246" s="6" t="s">
        <v>450</v>
      </c>
      <c r="Y3246" s="6" t="s">
        <v>451</v>
      </c>
      <c r="AA3246" s="12" t="s">
        <v>83</v>
      </c>
      <c r="AB3246" s="6" t="s">
        <v>84</v>
      </c>
      <c r="AC3246" s="12" t="s">
        <v>372</v>
      </c>
      <c r="AD3246" s="12" t="s">
        <v>259</v>
      </c>
      <c r="AE3246" s="2">
        <v>45093</v>
      </c>
      <c r="AF3246" s="43" t="s">
        <v>87</v>
      </c>
      <c r="AG3246" s="7" t="s">
        <v>449</v>
      </c>
      <c r="AH3246" s="43">
        <v>48.112346838496599</v>
      </c>
      <c r="AI3246" s="43">
        <v>-1.70791369808583</v>
      </c>
      <c r="AL3246" s="43">
        <v>10</v>
      </c>
      <c r="AN3246" s="46" t="s">
        <v>5240</v>
      </c>
      <c r="AO3246" s="5" t="s">
        <v>89</v>
      </c>
      <c r="AP3246" s="12" t="s">
        <v>259</v>
      </c>
      <c r="AR3246" s="7" t="s">
        <v>90</v>
      </c>
      <c r="AT3246" s="4" t="str">
        <f>CONCATENATE(AU3246,", ",AV3246,", ",AW3246,", ",AX3246,", ",AY3246,", ",AZ3246,", ",BA3246)</f>
        <v>Europe, France, FR, Bretagne, Ille-et-Vilaine, Rennes, Campus Institut Agro Rennes</v>
      </c>
      <c r="AU3246" s="1" t="s">
        <v>91</v>
      </c>
      <c r="AV3246" s="1" t="s">
        <v>92</v>
      </c>
      <c r="AW3246" s="1" t="s">
        <v>93</v>
      </c>
      <c r="AX3246" s="1" t="s">
        <v>94</v>
      </c>
      <c r="AY3246" s="1" t="s">
        <v>95</v>
      </c>
      <c r="AZ3246" s="1" t="s">
        <v>96</v>
      </c>
      <c r="BA3246" s="1" t="s">
        <v>5242</v>
      </c>
      <c r="BC3246" s="43"/>
      <c r="BF3246" s="43" t="s">
        <v>4596</v>
      </c>
      <c r="BG3246" s="43" t="s">
        <v>93</v>
      </c>
      <c r="BH3246" s="7" t="s">
        <v>97</v>
      </c>
      <c r="BJ3246" s="7" t="s">
        <v>98</v>
      </c>
      <c r="BK3246" s="7" t="s">
        <v>99</v>
      </c>
      <c r="BL3246" s="7" t="s">
        <v>4597</v>
      </c>
      <c r="BM3246" s="7" t="s">
        <v>4598</v>
      </c>
      <c r="BS3246" s="12" t="s">
        <v>259</v>
      </c>
      <c r="BU3246" s="43">
        <v>1</v>
      </c>
      <c r="BW3246" s="43" t="s">
        <v>103</v>
      </c>
    </row>
    <row r="3247" spans="3:75" x14ac:dyDescent="0.35">
      <c r="C3247" s="43" t="str">
        <f t="shared" si="50"/>
        <v>IARA:BDT-06:2023: 3246</v>
      </c>
      <c r="D3247" s="43">
        <v>3246</v>
      </c>
      <c r="E3247" s="43" t="s">
        <v>5313</v>
      </c>
      <c r="F3247" s="1" t="s">
        <v>73</v>
      </c>
      <c r="G3247" s="43" t="s">
        <v>5288</v>
      </c>
      <c r="H3247" s="2">
        <v>45093</v>
      </c>
      <c r="J3247" s="12">
        <f>YEAR(H3247)</f>
        <v>2023</v>
      </c>
      <c r="K3247" s="12">
        <f>MONTH(H3247)</f>
        <v>6</v>
      </c>
      <c r="L3247" s="12">
        <f>DAY(H3247)</f>
        <v>16</v>
      </c>
      <c r="M3247" s="13"/>
      <c r="P3247" s="12" t="s">
        <v>75</v>
      </c>
      <c r="Q3247" s="12" t="str">
        <f>CONCATENATE(X3247," ",Y3247)</f>
        <v>Coenonympha pamphilus</v>
      </c>
      <c r="R3247" s="14" t="str">
        <f>CONCATENATE(S3247,", ",T3247,", ",U3247,", ",V3247,", ",W3247,", ",X3247,", ",Y3247)</f>
        <v>Animalia, Arthropoda, Insecta, Lepidoptera, Nymphalidae, Coenonympha, pamphilus</v>
      </c>
      <c r="S3247" s="6" t="s">
        <v>76</v>
      </c>
      <c r="T3247" s="6" t="s">
        <v>208</v>
      </c>
      <c r="U3247" s="6" t="s">
        <v>209</v>
      </c>
      <c r="V3247" s="6" t="s">
        <v>210</v>
      </c>
      <c r="W3247" s="6" t="s">
        <v>238</v>
      </c>
      <c r="X3247" s="6" t="s">
        <v>239</v>
      </c>
      <c r="Y3247" s="6" t="s">
        <v>240</v>
      </c>
      <c r="AA3247" s="12" t="s">
        <v>83</v>
      </c>
      <c r="AB3247" s="6" t="s">
        <v>84</v>
      </c>
      <c r="AC3247" s="12" t="s">
        <v>241</v>
      </c>
      <c r="AD3247" s="12" t="s">
        <v>259</v>
      </c>
      <c r="AE3247" s="2">
        <v>45093</v>
      </c>
      <c r="AF3247" s="43" t="s">
        <v>87</v>
      </c>
      <c r="AG3247" s="7" t="s">
        <v>242</v>
      </c>
      <c r="AH3247" s="43">
        <v>48.112403751171101</v>
      </c>
      <c r="AI3247" s="43">
        <v>-1.7079046964543201</v>
      </c>
      <c r="AL3247" s="43">
        <v>10</v>
      </c>
      <c r="AN3247" s="46" t="s">
        <v>5240</v>
      </c>
      <c r="AO3247" s="5" t="s">
        <v>89</v>
      </c>
      <c r="AP3247" s="12" t="s">
        <v>259</v>
      </c>
      <c r="AR3247" s="7" t="s">
        <v>90</v>
      </c>
      <c r="AT3247" s="4" t="str">
        <f>CONCATENATE(AU3247,", ",AV3247,", ",AW3247,", ",AX3247,", ",AY3247,", ",AZ3247,", ",BA3247)</f>
        <v>Europe, France, FR, Bretagne, Ille-et-Vilaine, Rennes, Campus Institut Agro Rennes</v>
      </c>
      <c r="AU3247" s="1" t="s">
        <v>91</v>
      </c>
      <c r="AV3247" s="1" t="s">
        <v>92</v>
      </c>
      <c r="AW3247" s="1" t="s">
        <v>93</v>
      </c>
      <c r="AX3247" s="1" t="s">
        <v>94</v>
      </c>
      <c r="AY3247" s="1" t="s">
        <v>95</v>
      </c>
      <c r="AZ3247" s="1" t="s">
        <v>96</v>
      </c>
      <c r="BA3247" s="1" t="s">
        <v>5242</v>
      </c>
      <c r="BC3247" s="43"/>
      <c r="BF3247" s="43" t="s">
        <v>4596</v>
      </c>
      <c r="BG3247" s="43" t="s">
        <v>93</v>
      </c>
      <c r="BH3247" s="7" t="s">
        <v>97</v>
      </c>
      <c r="BJ3247" s="7" t="s">
        <v>98</v>
      </c>
      <c r="BK3247" s="7" t="s">
        <v>99</v>
      </c>
      <c r="BL3247" s="7" t="s">
        <v>4597</v>
      </c>
      <c r="BM3247" s="7" t="s">
        <v>4598</v>
      </c>
      <c r="BS3247" s="12" t="s">
        <v>259</v>
      </c>
      <c r="BU3247" s="43">
        <v>1</v>
      </c>
      <c r="BW3247" s="43" t="s">
        <v>103</v>
      </c>
    </row>
    <row r="3248" spans="3:75" x14ac:dyDescent="0.35">
      <c r="C3248" s="43" t="str">
        <f t="shared" si="50"/>
        <v>IARA:BDT-06:2023: 3247</v>
      </c>
      <c r="D3248" s="43">
        <v>3247</v>
      </c>
      <c r="E3248" s="43" t="s">
        <v>5313</v>
      </c>
      <c r="F3248" s="1" t="s">
        <v>73</v>
      </c>
      <c r="G3248" s="43" t="s">
        <v>5288</v>
      </c>
      <c r="H3248" s="2">
        <v>45093</v>
      </c>
      <c r="J3248" s="12">
        <f>YEAR(H3248)</f>
        <v>2023</v>
      </c>
      <c r="K3248" s="12">
        <f>MONTH(H3248)</f>
        <v>6</v>
      </c>
      <c r="L3248" s="12">
        <f>DAY(H3248)</f>
        <v>16</v>
      </c>
      <c r="M3248" s="13"/>
      <c r="P3248" s="12" t="s">
        <v>75</v>
      </c>
      <c r="Q3248" s="12" t="str">
        <f>CONCATENATE(X3248," ",Y3248)</f>
        <v>Coenonympha pamphilus</v>
      </c>
      <c r="R3248" s="14" t="str">
        <f>CONCATENATE(S3248,", ",T3248,", ",U3248,", ",V3248,", ",W3248,", ",X3248,", ",Y3248)</f>
        <v>Animalia, Arthropoda, Insecta, Lepidoptera, Nymphalidae, Coenonympha, pamphilus</v>
      </c>
      <c r="S3248" s="6" t="s">
        <v>76</v>
      </c>
      <c r="T3248" s="6" t="s">
        <v>208</v>
      </c>
      <c r="U3248" s="6" t="s">
        <v>209</v>
      </c>
      <c r="V3248" s="6" t="s">
        <v>210</v>
      </c>
      <c r="W3248" s="6" t="s">
        <v>238</v>
      </c>
      <c r="X3248" s="6" t="s">
        <v>239</v>
      </c>
      <c r="Y3248" s="6" t="s">
        <v>240</v>
      </c>
      <c r="AA3248" s="12" t="s">
        <v>83</v>
      </c>
      <c r="AB3248" s="6" t="s">
        <v>84</v>
      </c>
      <c r="AC3248" s="12" t="s">
        <v>241</v>
      </c>
      <c r="AD3248" s="12" t="s">
        <v>259</v>
      </c>
      <c r="AE3248" s="2">
        <v>45093</v>
      </c>
      <c r="AF3248" s="43" t="s">
        <v>87</v>
      </c>
      <c r="AG3248" s="7" t="s">
        <v>242</v>
      </c>
      <c r="AH3248" s="43">
        <v>48.112402629897403</v>
      </c>
      <c r="AI3248" s="43">
        <v>-1.70793274580169</v>
      </c>
      <c r="AL3248" s="43">
        <v>10</v>
      </c>
      <c r="AN3248" s="46" t="s">
        <v>5240</v>
      </c>
      <c r="AO3248" s="5" t="s">
        <v>89</v>
      </c>
      <c r="AP3248" s="12" t="s">
        <v>259</v>
      </c>
      <c r="AR3248" s="7" t="s">
        <v>90</v>
      </c>
      <c r="AT3248" s="4" t="str">
        <f>CONCATENATE(AU3248,", ",AV3248,", ",AW3248,", ",AX3248,", ",AY3248,", ",AZ3248,", ",BA3248)</f>
        <v>Europe, France, FR, Bretagne, Ille-et-Vilaine, Rennes, Campus Institut Agro Rennes</v>
      </c>
      <c r="AU3248" s="1" t="s">
        <v>91</v>
      </c>
      <c r="AV3248" s="1" t="s">
        <v>92</v>
      </c>
      <c r="AW3248" s="1" t="s">
        <v>93</v>
      </c>
      <c r="AX3248" s="1" t="s">
        <v>94</v>
      </c>
      <c r="AY3248" s="1" t="s">
        <v>95</v>
      </c>
      <c r="AZ3248" s="1" t="s">
        <v>96</v>
      </c>
      <c r="BA3248" s="1" t="s">
        <v>5242</v>
      </c>
      <c r="BC3248" s="43"/>
      <c r="BF3248" s="43" t="s">
        <v>4596</v>
      </c>
      <c r="BG3248" s="43" t="s">
        <v>93</v>
      </c>
      <c r="BH3248" s="7" t="s">
        <v>97</v>
      </c>
      <c r="BJ3248" s="7" t="s">
        <v>98</v>
      </c>
      <c r="BK3248" s="7" t="s">
        <v>99</v>
      </c>
      <c r="BL3248" s="7" t="s">
        <v>4597</v>
      </c>
      <c r="BM3248" s="7" t="s">
        <v>4598</v>
      </c>
      <c r="BS3248" s="12" t="s">
        <v>259</v>
      </c>
      <c r="BU3248" s="43">
        <v>1</v>
      </c>
      <c r="BW3248" s="43" t="s">
        <v>103</v>
      </c>
    </row>
    <row r="3249" spans="3:75" x14ac:dyDescent="0.35">
      <c r="C3249" s="43" t="str">
        <f t="shared" si="50"/>
        <v>IARA:BDT-06:2023: 3248</v>
      </c>
      <c r="D3249" s="43">
        <v>3248</v>
      </c>
      <c r="E3249" s="43" t="s">
        <v>5313</v>
      </c>
      <c r="F3249" s="1" t="s">
        <v>73</v>
      </c>
      <c r="G3249" s="43" t="s">
        <v>5288</v>
      </c>
      <c r="H3249" s="2">
        <v>45093</v>
      </c>
      <c r="J3249" s="12">
        <f>YEAR(H3249)</f>
        <v>2023</v>
      </c>
      <c r="K3249" s="12">
        <f>MONTH(H3249)</f>
        <v>6</v>
      </c>
      <c r="L3249" s="12">
        <f>DAY(H3249)</f>
        <v>16</v>
      </c>
      <c r="M3249" s="13"/>
      <c r="P3249" s="12" t="s">
        <v>75</v>
      </c>
      <c r="Q3249" s="12" t="str">
        <f>CONCATENATE(X3249," ",Y3249)</f>
        <v>Maniola jurtina</v>
      </c>
      <c r="R3249" s="14" t="str">
        <f>CONCATENATE(S3249,", ",T3249,", ",U3249,", ",V3249,", ",W3249,", ",X3249,", ",Y3249)</f>
        <v>Animalia, Arthropoda, Insecta, Lepidoptera, Nymphalidae, Maniola, jurtina</v>
      </c>
      <c r="S3249" s="6" t="s">
        <v>76</v>
      </c>
      <c r="T3249" s="6" t="s">
        <v>208</v>
      </c>
      <c r="U3249" s="6" t="s">
        <v>209</v>
      </c>
      <c r="V3249" s="6" t="s">
        <v>210</v>
      </c>
      <c r="W3249" s="6" t="s">
        <v>238</v>
      </c>
      <c r="X3249" s="6" t="s">
        <v>450</v>
      </c>
      <c r="Y3249" s="6" t="s">
        <v>451</v>
      </c>
      <c r="AA3249" s="12" t="s">
        <v>83</v>
      </c>
      <c r="AB3249" s="6" t="s">
        <v>84</v>
      </c>
      <c r="AC3249" s="12" t="s">
        <v>372</v>
      </c>
      <c r="AD3249" s="12" t="s">
        <v>259</v>
      </c>
      <c r="AE3249" s="2">
        <v>45093</v>
      </c>
      <c r="AF3249" s="43" t="s">
        <v>87</v>
      </c>
      <c r="AG3249" s="7" t="s">
        <v>449</v>
      </c>
      <c r="AH3249" s="43">
        <v>48.1124808494353</v>
      </c>
      <c r="AI3249" s="43">
        <v>-1.7078623074106101</v>
      </c>
      <c r="AL3249" s="43">
        <v>10</v>
      </c>
      <c r="AN3249" s="46" t="s">
        <v>5240</v>
      </c>
      <c r="AO3249" s="5" t="s">
        <v>89</v>
      </c>
      <c r="AP3249" s="12" t="s">
        <v>259</v>
      </c>
      <c r="AR3249" s="7" t="s">
        <v>90</v>
      </c>
      <c r="AT3249" s="4" t="str">
        <f>CONCATENATE(AU3249,", ",AV3249,", ",AW3249,", ",AX3249,", ",AY3249,", ",AZ3249,", ",BA3249)</f>
        <v>Europe, France, FR, Bretagne, Ille-et-Vilaine, Rennes, Campus Institut Agro Rennes</v>
      </c>
      <c r="AU3249" s="1" t="s">
        <v>91</v>
      </c>
      <c r="AV3249" s="1" t="s">
        <v>92</v>
      </c>
      <c r="AW3249" s="1" t="s">
        <v>93</v>
      </c>
      <c r="AX3249" s="1" t="s">
        <v>94</v>
      </c>
      <c r="AY3249" s="1" t="s">
        <v>95</v>
      </c>
      <c r="AZ3249" s="1" t="s">
        <v>96</v>
      </c>
      <c r="BA3249" s="1" t="s">
        <v>5242</v>
      </c>
      <c r="BC3249" s="43"/>
      <c r="BF3249" s="43" t="s">
        <v>4596</v>
      </c>
      <c r="BG3249" s="43" t="s">
        <v>93</v>
      </c>
      <c r="BH3249" s="7" t="s">
        <v>97</v>
      </c>
      <c r="BJ3249" s="7" t="s">
        <v>98</v>
      </c>
      <c r="BK3249" s="7" t="s">
        <v>99</v>
      </c>
      <c r="BL3249" s="7" t="s">
        <v>4597</v>
      </c>
      <c r="BM3249" s="7" t="s">
        <v>4598</v>
      </c>
      <c r="BS3249" s="12" t="s">
        <v>259</v>
      </c>
      <c r="BU3249" s="43">
        <v>1</v>
      </c>
      <c r="BW3249" s="43" t="s">
        <v>103</v>
      </c>
    </row>
    <row r="3250" spans="3:75" x14ac:dyDescent="0.35">
      <c r="C3250" s="43" t="str">
        <f t="shared" si="50"/>
        <v>IARA:BDT-06:2023: 3249</v>
      </c>
      <c r="D3250" s="43">
        <v>3249</v>
      </c>
      <c r="E3250" s="43" t="s">
        <v>5313</v>
      </c>
      <c r="F3250" s="1" t="s">
        <v>73</v>
      </c>
      <c r="G3250" s="43" t="s">
        <v>5288</v>
      </c>
      <c r="H3250" s="2">
        <v>45093</v>
      </c>
      <c r="J3250" s="12">
        <f>YEAR(H3250)</f>
        <v>2023</v>
      </c>
      <c r="K3250" s="12">
        <f>MONTH(H3250)</f>
        <v>6</v>
      </c>
      <c r="L3250" s="12">
        <f>DAY(H3250)</f>
        <v>16</v>
      </c>
      <c r="M3250" s="13"/>
      <c r="P3250" s="12" t="s">
        <v>75</v>
      </c>
      <c r="Q3250" s="12" t="str">
        <f>CONCATENATE(X3250," ",Y3250)</f>
        <v>Coenonympha pamphilus</v>
      </c>
      <c r="R3250" s="14" t="str">
        <f>CONCATENATE(S3250,", ",T3250,", ",U3250,", ",V3250,", ",W3250,", ",X3250,", ",Y3250)</f>
        <v>Animalia, Arthropoda, Insecta, Lepidoptera, Nymphalidae, Coenonympha, pamphilus</v>
      </c>
      <c r="S3250" s="6" t="s">
        <v>76</v>
      </c>
      <c r="T3250" s="6" t="s">
        <v>208</v>
      </c>
      <c r="U3250" s="6" t="s">
        <v>209</v>
      </c>
      <c r="V3250" s="6" t="s">
        <v>210</v>
      </c>
      <c r="W3250" s="6" t="s">
        <v>238</v>
      </c>
      <c r="X3250" s="6" t="s">
        <v>239</v>
      </c>
      <c r="Y3250" s="6" t="s">
        <v>240</v>
      </c>
      <c r="AA3250" s="12" t="s">
        <v>83</v>
      </c>
      <c r="AB3250" s="6" t="s">
        <v>84</v>
      </c>
      <c r="AC3250" s="12" t="s">
        <v>241</v>
      </c>
      <c r="AD3250" s="12" t="s">
        <v>259</v>
      </c>
      <c r="AE3250" s="2">
        <v>45093</v>
      </c>
      <c r="AF3250" s="43" t="s">
        <v>87</v>
      </c>
      <c r="AG3250" s="7" t="s">
        <v>242</v>
      </c>
      <c r="AH3250" s="43">
        <v>48.112526549186398</v>
      </c>
      <c r="AI3250" s="43">
        <v>-1.70813379984291</v>
      </c>
      <c r="AL3250" s="43">
        <v>10</v>
      </c>
      <c r="AN3250" s="46" t="s">
        <v>5240</v>
      </c>
      <c r="AO3250" s="5" t="s">
        <v>89</v>
      </c>
      <c r="AP3250" s="12" t="s">
        <v>259</v>
      </c>
      <c r="AR3250" s="7" t="s">
        <v>90</v>
      </c>
      <c r="AT3250" s="4" t="str">
        <f>CONCATENATE(AU3250,", ",AV3250,", ",AW3250,", ",AX3250,", ",AY3250,", ",AZ3250,", ",BA3250)</f>
        <v>Europe, France, FR, Bretagne, Ille-et-Vilaine, Rennes, Campus Institut Agro Rennes</v>
      </c>
      <c r="AU3250" s="1" t="s">
        <v>91</v>
      </c>
      <c r="AV3250" s="1" t="s">
        <v>92</v>
      </c>
      <c r="AW3250" s="1" t="s">
        <v>93</v>
      </c>
      <c r="AX3250" s="1" t="s">
        <v>94</v>
      </c>
      <c r="AY3250" s="1" t="s">
        <v>95</v>
      </c>
      <c r="AZ3250" s="1" t="s">
        <v>96</v>
      </c>
      <c r="BA3250" s="1" t="s">
        <v>5242</v>
      </c>
      <c r="BC3250" s="43"/>
      <c r="BF3250" s="43" t="s">
        <v>4596</v>
      </c>
      <c r="BG3250" s="43" t="s">
        <v>93</v>
      </c>
      <c r="BH3250" s="7" t="s">
        <v>97</v>
      </c>
      <c r="BJ3250" s="7" t="s">
        <v>98</v>
      </c>
      <c r="BK3250" s="7" t="s">
        <v>99</v>
      </c>
      <c r="BL3250" s="7" t="s">
        <v>4597</v>
      </c>
      <c r="BM3250" s="7" t="s">
        <v>4598</v>
      </c>
      <c r="BS3250" s="12" t="s">
        <v>259</v>
      </c>
      <c r="BU3250" s="43">
        <v>1</v>
      </c>
      <c r="BW3250" s="43" t="s">
        <v>103</v>
      </c>
    </row>
    <row r="3251" spans="3:75" x14ac:dyDescent="0.35">
      <c r="C3251" s="43" t="str">
        <f t="shared" si="50"/>
        <v>IARA:BDT-06:2023: 3250</v>
      </c>
      <c r="D3251" s="43">
        <v>3250</v>
      </c>
      <c r="E3251" s="43" t="s">
        <v>5313</v>
      </c>
      <c r="F3251" s="1" t="s">
        <v>73</v>
      </c>
      <c r="G3251" s="43" t="s">
        <v>5288</v>
      </c>
      <c r="H3251" s="2">
        <v>45093</v>
      </c>
      <c r="J3251" s="12">
        <f>YEAR(H3251)</f>
        <v>2023</v>
      </c>
      <c r="K3251" s="12">
        <f>MONTH(H3251)</f>
        <v>6</v>
      </c>
      <c r="L3251" s="12">
        <f>DAY(H3251)</f>
        <v>16</v>
      </c>
      <c r="M3251" s="13"/>
      <c r="P3251" s="12" t="s">
        <v>75</v>
      </c>
      <c r="Q3251" s="12" t="str">
        <f>CONCATENATE(X3251," ",Y3251)</f>
        <v>Maniola jurtina</v>
      </c>
      <c r="R3251" s="14" t="str">
        <f>CONCATENATE(S3251,", ",T3251,", ",U3251,", ",V3251,", ",W3251,", ",X3251,", ",Y3251)</f>
        <v>Animalia, Arthropoda, Insecta, Lepidoptera, Nymphalidae, Maniola, jurtina</v>
      </c>
      <c r="S3251" s="6" t="s">
        <v>76</v>
      </c>
      <c r="T3251" s="6" t="s">
        <v>208</v>
      </c>
      <c r="U3251" s="6" t="s">
        <v>209</v>
      </c>
      <c r="V3251" s="6" t="s">
        <v>210</v>
      </c>
      <c r="W3251" s="6" t="s">
        <v>238</v>
      </c>
      <c r="X3251" s="6" t="s">
        <v>450</v>
      </c>
      <c r="Y3251" s="6" t="s">
        <v>451</v>
      </c>
      <c r="AA3251" s="12" t="s">
        <v>83</v>
      </c>
      <c r="AB3251" s="6" t="s">
        <v>84</v>
      </c>
      <c r="AC3251" s="12" t="s">
        <v>372</v>
      </c>
      <c r="AD3251" s="12" t="s">
        <v>259</v>
      </c>
      <c r="AE3251" s="2">
        <v>45093</v>
      </c>
      <c r="AF3251" s="43" t="s">
        <v>87</v>
      </c>
      <c r="AG3251" s="7" t="s">
        <v>449</v>
      </c>
      <c r="AH3251" s="43">
        <v>48.1125845135386</v>
      </c>
      <c r="AI3251" s="43">
        <v>-1.70821637770208</v>
      </c>
      <c r="AL3251" s="43">
        <v>10</v>
      </c>
      <c r="AN3251" s="46" t="s">
        <v>5240</v>
      </c>
      <c r="AO3251" s="5" t="s">
        <v>89</v>
      </c>
      <c r="AP3251" s="12" t="s">
        <v>259</v>
      </c>
      <c r="AR3251" s="7" t="s">
        <v>90</v>
      </c>
      <c r="AT3251" s="4" t="str">
        <f>CONCATENATE(AU3251,", ",AV3251,", ",AW3251,", ",AX3251,", ",AY3251,", ",AZ3251,", ",BA3251)</f>
        <v>Europe, France, FR, Bretagne, Ille-et-Vilaine, Rennes, Campus Institut Agro Rennes</v>
      </c>
      <c r="AU3251" s="1" t="s">
        <v>91</v>
      </c>
      <c r="AV3251" s="1" t="s">
        <v>92</v>
      </c>
      <c r="AW3251" s="1" t="s">
        <v>93</v>
      </c>
      <c r="AX3251" s="1" t="s">
        <v>94</v>
      </c>
      <c r="AY3251" s="1" t="s">
        <v>95</v>
      </c>
      <c r="AZ3251" s="1" t="s">
        <v>96</v>
      </c>
      <c r="BA3251" s="1" t="s">
        <v>5242</v>
      </c>
      <c r="BC3251" s="43"/>
      <c r="BF3251" s="43" t="s">
        <v>4596</v>
      </c>
      <c r="BG3251" s="43" t="s">
        <v>93</v>
      </c>
      <c r="BH3251" s="7" t="s">
        <v>97</v>
      </c>
      <c r="BJ3251" s="7" t="s">
        <v>98</v>
      </c>
      <c r="BK3251" s="7" t="s">
        <v>99</v>
      </c>
      <c r="BL3251" s="7" t="s">
        <v>4597</v>
      </c>
      <c r="BM3251" s="7" t="s">
        <v>4598</v>
      </c>
      <c r="BS3251" s="12" t="s">
        <v>259</v>
      </c>
      <c r="BU3251" s="43">
        <v>1</v>
      </c>
      <c r="BW3251" s="43" t="s">
        <v>103</v>
      </c>
    </row>
    <row r="3252" spans="3:75" x14ac:dyDescent="0.35">
      <c r="C3252" s="43" t="str">
        <f t="shared" si="50"/>
        <v>IARA:BDT-06:2023: 3251</v>
      </c>
      <c r="D3252" s="43">
        <v>3251</v>
      </c>
      <c r="E3252" s="43" t="s">
        <v>5313</v>
      </c>
      <c r="F3252" s="1" t="s">
        <v>73</v>
      </c>
      <c r="G3252" s="43" t="s">
        <v>5288</v>
      </c>
      <c r="H3252" s="2">
        <v>45093</v>
      </c>
      <c r="J3252" s="12">
        <f>YEAR(H3252)</f>
        <v>2023</v>
      </c>
      <c r="K3252" s="12">
        <f>MONTH(H3252)</f>
        <v>6</v>
      </c>
      <c r="L3252" s="12">
        <f>DAY(H3252)</f>
        <v>16</v>
      </c>
      <c r="M3252" s="13"/>
      <c r="P3252" s="12" t="s">
        <v>75</v>
      </c>
      <c r="Q3252" s="12" t="str">
        <f>CONCATENATE(X3252," ",Y3252)</f>
        <v>Ochlodes sylvanus</v>
      </c>
      <c r="R3252" s="14" t="str">
        <f>CONCATENATE(S3252,", ",T3252,", ",U3252,", ",V3252,", ",W3252,", ",X3252,", ",Y3252)</f>
        <v>Animalia, Arthropoda, Insecta, Lepidoptera, Hesperiidae, Ochlodes, sylvanus</v>
      </c>
      <c r="S3252" s="6" t="s">
        <v>76</v>
      </c>
      <c r="T3252" s="6" t="s">
        <v>208</v>
      </c>
      <c r="U3252" s="6" t="s">
        <v>209</v>
      </c>
      <c r="V3252" s="6" t="s">
        <v>210</v>
      </c>
      <c r="W3252" s="6" t="s">
        <v>434</v>
      </c>
      <c r="X3252" s="6" t="s">
        <v>472</v>
      </c>
      <c r="Y3252" s="6" t="s">
        <v>473</v>
      </c>
      <c r="AA3252" s="12" t="s">
        <v>83</v>
      </c>
      <c r="AB3252" s="6" t="s">
        <v>474</v>
      </c>
      <c r="AC3252" s="12" t="s">
        <v>387</v>
      </c>
      <c r="AD3252" s="12" t="s">
        <v>259</v>
      </c>
      <c r="AE3252" s="2">
        <v>45093</v>
      </c>
      <c r="AF3252" s="43" t="s">
        <v>87</v>
      </c>
      <c r="AG3252" s="7" t="s">
        <v>471</v>
      </c>
      <c r="AH3252" s="43">
        <v>48.112577224658999</v>
      </c>
      <c r="AI3252" s="43">
        <v>-1.7083986990190201</v>
      </c>
      <c r="AL3252" s="43">
        <v>10</v>
      </c>
      <c r="AN3252" s="46" t="s">
        <v>5240</v>
      </c>
      <c r="AO3252" s="5" t="s">
        <v>89</v>
      </c>
      <c r="AP3252" s="12" t="s">
        <v>259</v>
      </c>
      <c r="AR3252" s="7" t="s">
        <v>90</v>
      </c>
      <c r="AT3252" s="4" t="str">
        <f>CONCATENATE(AU3252,", ",AV3252,", ",AW3252,", ",AX3252,", ",AY3252,", ",AZ3252,", ",BA3252)</f>
        <v>Europe, France, FR, Bretagne, Ille-et-Vilaine, Rennes, Campus Institut Agro Rennes</v>
      </c>
      <c r="AU3252" s="1" t="s">
        <v>91</v>
      </c>
      <c r="AV3252" s="1" t="s">
        <v>92</v>
      </c>
      <c r="AW3252" s="1" t="s">
        <v>93</v>
      </c>
      <c r="AX3252" s="1" t="s">
        <v>94</v>
      </c>
      <c r="AY3252" s="1" t="s">
        <v>95</v>
      </c>
      <c r="AZ3252" s="1" t="s">
        <v>96</v>
      </c>
      <c r="BA3252" s="1" t="s">
        <v>5242</v>
      </c>
      <c r="BC3252" s="43"/>
      <c r="BF3252" s="43" t="s">
        <v>4596</v>
      </c>
      <c r="BG3252" s="43" t="s">
        <v>93</v>
      </c>
      <c r="BH3252" s="7" t="s">
        <v>97</v>
      </c>
      <c r="BJ3252" s="7" t="s">
        <v>98</v>
      </c>
      <c r="BK3252" s="7" t="s">
        <v>99</v>
      </c>
      <c r="BL3252" s="7" t="s">
        <v>4597</v>
      </c>
      <c r="BM3252" s="7" t="s">
        <v>4598</v>
      </c>
      <c r="BS3252" s="12" t="s">
        <v>259</v>
      </c>
      <c r="BU3252" s="43">
        <v>1</v>
      </c>
      <c r="BW3252" s="43" t="s">
        <v>103</v>
      </c>
    </row>
    <row r="3253" spans="3:75" x14ac:dyDescent="0.35">
      <c r="C3253" s="43" t="str">
        <f t="shared" si="50"/>
        <v>IARA:BDT-06:2023: 3252</v>
      </c>
      <c r="D3253" s="43">
        <v>3252</v>
      </c>
      <c r="E3253" s="43" t="s">
        <v>5313</v>
      </c>
      <c r="F3253" s="1" t="s">
        <v>73</v>
      </c>
      <c r="G3253" s="43" t="s">
        <v>5288</v>
      </c>
      <c r="H3253" s="2">
        <v>45093</v>
      </c>
      <c r="J3253" s="12">
        <f>YEAR(H3253)</f>
        <v>2023</v>
      </c>
      <c r="K3253" s="12">
        <f>MONTH(H3253)</f>
        <v>6</v>
      </c>
      <c r="L3253" s="12">
        <f>DAY(H3253)</f>
        <v>16</v>
      </c>
      <c r="M3253" s="13"/>
      <c r="P3253" s="12" t="s">
        <v>75</v>
      </c>
      <c r="Q3253" s="12" t="str">
        <f>CONCATENATE(X3253," ",Y3253)</f>
        <v>Pararge aegeria</v>
      </c>
      <c r="R3253" s="14" t="str">
        <f>CONCATENATE(S3253,", ",T3253,", ",U3253,", ",V3253,", ",W3253,", ",X3253,", ",Y3253)</f>
        <v>Animalia, Arthropoda, Insecta, Lepidoptera, Nymphalidae, Pararge, aegeria</v>
      </c>
      <c r="S3253" s="6" t="s">
        <v>76</v>
      </c>
      <c r="T3253" s="6" t="s">
        <v>208</v>
      </c>
      <c r="U3253" s="6" t="s">
        <v>209</v>
      </c>
      <c r="V3253" s="6" t="s">
        <v>210</v>
      </c>
      <c r="W3253" s="6" t="s">
        <v>238</v>
      </c>
      <c r="X3253" s="6" t="s">
        <v>243</v>
      </c>
      <c r="Y3253" s="6" t="s">
        <v>244</v>
      </c>
      <c r="AA3253" s="12" t="s">
        <v>83</v>
      </c>
      <c r="AB3253" s="6" t="s">
        <v>84</v>
      </c>
      <c r="AC3253" s="12" t="s">
        <v>245</v>
      </c>
      <c r="AD3253" s="12" t="s">
        <v>259</v>
      </c>
      <c r="AE3253" s="2">
        <v>45093</v>
      </c>
      <c r="AF3253" s="43" t="s">
        <v>87</v>
      </c>
      <c r="AG3253" s="7" t="s">
        <v>246</v>
      </c>
      <c r="AH3253" s="43">
        <v>48.112633015972797</v>
      </c>
      <c r="AI3253" s="43">
        <v>-1.7084177473295701</v>
      </c>
      <c r="AL3253" s="43">
        <v>10</v>
      </c>
      <c r="AN3253" s="46" t="s">
        <v>5240</v>
      </c>
      <c r="AO3253" s="5" t="s">
        <v>89</v>
      </c>
      <c r="AP3253" s="12" t="s">
        <v>259</v>
      </c>
      <c r="AR3253" s="7" t="s">
        <v>90</v>
      </c>
      <c r="AT3253" s="4" t="str">
        <f>CONCATENATE(AU3253,", ",AV3253,", ",AW3253,", ",AX3253,", ",AY3253,", ",AZ3253,", ",BA3253)</f>
        <v>Europe, France, FR, Bretagne, Ille-et-Vilaine, Rennes, Campus Institut Agro Rennes</v>
      </c>
      <c r="AU3253" s="1" t="s">
        <v>91</v>
      </c>
      <c r="AV3253" s="1" t="s">
        <v>92</v>
      </c>
      <c r="AW3253" s="1" t="s">
        <v>93</v>
      </c>
      <c r="AX3253" s="1" t="s">
        <v>94</v>
      </c>
      <c r="AY3253" s="1" t="s">
        <v>95</v>
      </c>
      <c r="AZ3253" s="1" t="s">
        <v>96</v>
      </c>
      <c r="BA3253" s="1" t="s">
        <v>5242</v>
      </c>
      <c r="BC3253" s="43"/>
      <c r="BF3253" s="43" t="s">
        <v>4596</v>
      </c>
      <c r="BG3253" s="43" t="s">
        <v>93</v>
      </c>
      <c r="BH3253" s="7" t="s">
        <v>97</v>
      </c>
      <c r="BJ3253" s="7" t="s">
        <v>98</v>
      </c>
      <c r="BK3253" s="7" t="s">
        <v>99</v>
      </c>
      <c r="BL3253" s="7" t="s">
        <v>4597</v>
      </c>
      <c r="BM3253" s="7" t="s">
        <v>4598</v>
      </c>
      <c r="BS3253" s="12" t="s">
        <v>259</v>
      </c>
      <c r="BU3253" s="43">
        <v>1</v>
      </c>
      <c r="BW3253" s="43" t="s">
        <v>103</v>
      </c>
    </row>
    <row r="3254" spans="3:75" x14ac:dyDescent="0.35">
      <c r="C3254" s="43" t="str">
        <f t="shared" si="50"/>
        <v>IARA:BDT-06:2023: 3253</v>
      </c>
      <c r="D3254" s="43">
        <v>3253</v>
      </c>
      <c r="E3254" s="43" t="s">
        <v>5313</v>
      </c>
      <c r="F3254" s="1" t="s">
        <v>73</v>
      </c>
      <c r="G3254" s="43" t="s">
        <v>5288</v>
      </c>
      <c r="H3254" s="2">
        <v>45093</v>
      </c>
      <c r="J3254" s="12">
        <f>YEAR(H3254)</f>
        <v>2023</v>
      </c>
      <c r="K3254" s="12">
        <f>MONTH(H3254)</f>
        <v>6</v>
      </c>
      <c r="L3254" s="12">
        <f>DAY(H3254)</f>
        <v>16</v>
      </c>
      <c r="M3254" s="13"/>
      <c r="P3254" s="12" t="s">
        <v>75</v>
      </c>
      <c r="Q3254" s="12" t="str">
        <f>CONCATENATE(X3254," ",Y3254)</f>
        <v>Maniola jurtina</v>
      </c>
      <c r="R3254" s="14" t="str">
        <f>CONCATENATE(S3254,", ",T3254,", ",U3254,", ",V3254,", ",W3254,", ",X3254,", ",Y3254)</f>
        <v>Animalia, Arthropoda, Insecta, Lepidoptera, Nymphalidae, Maniola, jurtina</v>
      </c>
      <c r="S3254" s="6" t="s">
        <v>76</v>
      </c>
      <c r="T3254" s="6" t="s">
        <v>208</v>
      </c>
      <c r="U3254" s="6" t="s">
        <v>209</v>
      </c>
      <c r="V3254" s="6" t="s">
        <v>210</v>
      </c>
      <c r="W3254" s="6" t="s">
        <v>238</v>
      </c>
      <c r="X3254" s="6" t="s">
        <v>450</v>
      </c>
      <c r="Y3254" s="6" t="s">
        <v>451</v>
      </c>
      <c r="AA3254" s="12" t="s">
        <v>83</v>
      </c>
      <c r="AB3254" s="6" t="s">
        <v>84</v>
      </c>
      <c r="AC3254" s="12" t="s">
        <v>372</v>
      </c>
      <c r="AD3254" s="12" t="s">
        <v>259</v>
      </c>
      <c r="AE3254" s="2">
        <v>45093</v>
      </c>
      <c r="AF3254" s="43" t="s">
        <v>87</v>
      </c>
      <c r="AG3254" s="7" t="s">
        <v>449</v>
      </c>
      <c r="AH3254" s="43">
        <v>48.112946596488896</v>
      </c>
      <c r="AI3254" s="43">
        <v>-1.70835421601924</v>
      </c>
      <c r="AL3254" s="43">
        <v>10</v>
      </c>
      <c r="AN3254" s="46" t="s">
        <v>5240</v>
      </c>
      <c r="AO3254" s="5" t="s">
        <v>89</v>
      </c>
      <c r="AP3254" s="12" t="s">
        <v>259</v>
      </c>
      <c r="AR3254" s="7" t="s">
        <v>90</v>
      </c>
      <c r="AT3254" s="4" t="str">
        <f>CONCATENATE(AU3254,", ",AV3254,", ",AW3254,", ",AX3254,", ",AY3254,", ",AZ3254,", ",BA3254)</f>
        <v>Europe, France, FR, Bretagne, Ille-et-Vilaine, Rennes, Campus Institut Agro Rennes</v>
      </c>
      <c r="AU3254" s="1" t="s">
        <v>91</v>
      </c>
      <c r="AV3254" s="1" t="s">
        <v>92</v>
      </c>
      <c r="AW3254" s="1" t="s">
        <v>93</v>
      </c>
      <c r="AX3254" s="1" t="s">
        <v>94</v>
      </c>
      <c r="AY3254" s="1" t="s">
        <v>95</v>
      </c>
      <c r="AZ3254" s="1" t="s">
        <v>96</v>
      </c>
      <c r="BA3254" s="1" t="s">
        <v>5242</v>
      </c>
      <c r="BC3254" s="43"/>
      <c r="BF3254" s="43" t="s">
        <v>4596</v>
      </c>
      <c r="BG3254" s="43" t="s">
        <v>93</v>
      </c>
      <c r="BH3254" s="7" t="s">
        <v>97</v>
      </c>
      <c r="BJ3254" s="7" t="s">
        <v>98</v>
      </c>
      <c r="BK3254" s="7" t="s">
        <v>99</v>
      </c>
      <c r="BL3254" s="7" t="s">
        <v>4597</v>
      </c>
      <c r="BM3254" s="7" t="s">
        <v>4598</v>
      </c>
      <c r="BS3254" s="12" t="s">
        <v>259</v>
      </c>
      <c r="BU3254" s="43">
        <v>1</v>
      </c>
      <c r="BW3254" s="43" t="s">
        <v>103</v>
      </c>
    </row>
    <row r="3255" spans="3:75" x14ac:dyDescent="0.35">
      <c r="C3255" s="43" t="str">
        <f t="shared" si="50"/>
        <v>IARA:BDT-06:2023: 3254</v>
      </c>
      <c r="D3255" s="43">
        <v>3254</v>
      </c>
      <c r="E3255" s="43" t="s">
        <v>5313</v>
      </c>
      <c r="F3255" s="1" t="s">
        <v>73</v>
      </c>
      <c r="G3255" s="43" t="s">
        <v>5288</v>
      </c>
      <c r="H3255" s="2">
        <v>45093</v>
      </c>
      <c r="J3255" s="12">
        <f>YEAR(H3255)</f>
        <v>2023</v>
      </c>
      <c r="K3255" s="12">
        <f>MONTH(H3255)</f>
        <v>6</v>
      </c>
      <c r="L3255" s="12">
        <f>DAY(H3255)</f>
        <v>16</v>
      </c>
      <c r="M3255" s="13"/>
      <c r="P3255" s="12" t="s">
        <v>75</v>
      </c>
      <c r="Q3255" s="12" t="str">
        <f>CONCATENATE(X3255," ",Y3255)</f>
        <v>Pieris brassicae</v>
      </c>
      <c r="R3255" s="14" t="str">
        <f>CONCATENATE(S3255,", ",T3255,", ",U3255,", ",V3255,", ",W3255,", ",X3255,", ",Y3255)</f>
        <v>Animalia, Arthropoda, Insecta, Lepidoptera, Pieridae, Pieris, brassicae</v>
      </c>
      <c r="S3255" s="6" t="s">
        <v>76</v>
      </c>
      <c r="T3255" s="6" t="s">
        <v>208</v>
      </c>
      <c r="U3255" s="6" t="s">
        <v>209</v>
      </c>
      <c r="V3255" s="6" t="s">
        <v>210</v>
      </c>
      <c r="W3255" s="6" t="s">
        <v>211</v>
      </c>
      <c r="X3255" s="6" t="s">
        <v>227</v>
      </c>
      <c r="Y3255" s="6" t="s">
        <v>231</v>
      </c>
      <c r="AA3255" s="12" t="s">
        <v>83</v>
      </c>
      <c r="AB3255" s="6" t="s">
        <v>84</v>
      </c>
      <c r="AC3255" s="12" t="s">
        <v>232</v>
      </c>
      <c r="AD3255" s="12" t="s">
        <v>259</v>
      </c>
      <c r="AE3255" s="2">
        <v>45093</v>
      </c>
      <c r="AF3255" s="43" t="s">
        <v>87</v>
      </c>
      <c r="AG3255" s="7" t="s">
        <v>233</v>
      </c>
      <c r="AH3255" s="43">
        <v>48.113280782187601</v>
      </c>
      <c r="AI3255" s="43">
        <v>-1.7080110231599599</v>
      </c>
      <c r="AL3255" s="43">
        <v>10</v>
      </c>
      <c r="AN3255" s="46" t="s">
        <v>5240</v>
      </c>
      <c r="AO3255" s="5" t="s">
        <v>89</v>
      </c>
      <c r="AP3255" s="12" t="s">
        <v>259</v>
      </c>
      <c r="AR3255" s="7" t="s">
        <v>90</v>
      </c>
      <c r="AT3255" s="4" t="str">
        <f>CONCATENATE(AU3255,", ",AV3255,", ",AW3255,", ",AX3255,", ",AY3255,", ",AZ3255,", ",BA3255)</f>
        <v>Europe, France, FR, Bretagne, Ille-et-Vilaine, Rennes, Campus Institut Agro Rennes</v>
      </c>
      <c r="AU3255" s="1" t="s">
        <v>91</v>
      </c>
      <c r="AV3255" s="1" t="s">
        <v>92</v>
      </c>
      <c r="AW3255" s="1" t="s">
        <v>93</v>
      </c>
      <c r="AX3255" s="1" t="s">
        <v>94</v>
      </c>
      <c r="AY3255" s="1" t="s">
        <v>95</v>
      </c>
      <c r="AZ3255" s="1" t="s">
        <v>96</v>
      </c>
      <c r="BA3255" s="1" t="s">
        <v>5242</v>
      </c>
      <c r="BC3255" s="43"/>
      <c r="BF3255" s="43" t="s">
        <v>4596</v>
      </c>
      <c r="BG3255" s="43" t="s">
        <v>93</v>
      </c>
      <c r="BH3255" s="7" t="s">
        <v>97</v>
      </c>
      <c r="BJ3255" s="7" t="s">
        <v>98</v>
      </c>
      <c r="BK3255" s="7" t="s">
        <v>99</v>
      </c>
      <c r="BL3255" s="7" t="s">
        <v>4597</v>
      </c>
      <c r="BM3255" s="7" t="s">
        <v>4598</v>
      </c>
      <c r="BS3255" s="12" t="s">
        <v>259</v>
      </c>
      <c r="BU3255" s="43">
        <v>1</v>
      </c>
      <c r="BW3255" s="43" t="s">
        <v>103</v>
      </c>
    </row>
    <row r="3256" spans="3:75" x14ac:dyDescent="0.35">
      <c r="C3256" s="43" t="str">
        <f t="shared" si="50"/>
        <v>IARA:BDT-06:2023: 3255</v>
      </c>
      <c r="D3256" s="43">
        <v>3255</v>
      </c>
      <c r="E3256" s="43" t="s">
        <v>5313</v>
      </c>
      <c r="F3256" s="1" t="s">
        <v>73</v>
      </c>
      <c r="G3256" s="43" t="s">
        <v>5288</v>
      </c>
      <c r="H3256" s="2">
        <v>45093</v>
      </c>
      <c r="J3256" s="12">
        <f>YEAR(H3256)</f>
        <v>2023</v>
      </c>
      <c r="K3256" s="12">
        <f>MONTH(H3256)</f>
        <v>6</v>
      </c>
      <c r="L3256" s="12">
        <f>DAY(H3256)</f>
        <v>16</v>
      </c>
      <c r="M3256" s="13"/>
      <c r="P3256" s="12" t="s">
        <v>75</v>
      </c>
      <c r="Q3256" s="12" t="str">
        <f>CONCATENATE(X3256," ",Y3256)</f>
        <v>Vanessa atalanta</v>
      </c>
      <c r="R3256" s="14" t="str">
        <f>CONCATENATE(S3256,", ",T3256,", ",U3256,", ",V3256,", ",W3256,", ",X3256,", ",Y3256)</f>
        <v>Animalia, Arthropoda, Insecta, Lepidoptera, Nymphalidae, Vanessa, atalanta</v>
      </c>
      <c r="S3256" s="6" t="s">
        <v>76</v>
      </c>
      <c r="T3256" s="6" t="s">
        <v>208</v>
      </c>
      <c r="U3256" s="6" t="s">
        <v>209</v>
      </c>
      <c r="V3256" s="6" t="s">
        <v>210</v>
      </c>
      <c r="W3256" s="6" t="s">
        <v>238</v>
      </c>
      <c r="X3256" s="6" t="s">
        <v>247</v>
      </c>
      <c r="Y3256" s="6" t="s">
        <v>248</v>
      </c>
      <c r="AA3256" s="12" t="s">
        <v>83</v>
      </c>
      <c r="AB3256" s="6" t="s">
        <v>84</v>
      </c>
      <c r="AC3256" s="12" t="s">
        <v>249</v>
      </c>
      <c r="AD3256" s="12" t="s">
        <v>259</v>
      </c>
      <c r="AE3256" s="2">
        <v>45093</v>
      </c>
      <c r="AF3256" s="43" t="s">
        <v>87</v>
      </c>
      <c r="AG3256" s="7" t="s">
        <v>250</v>
      </c>
      <c r="AH3256" s="43">
        <v>48.113391173944102</v>
      </c>
      <c r="AI3256" s="43">
        <v>-1.7081967999273799</v>
      </c>
      <c r="AL3256" s="43">
        <v>10</v>
      </c>
      <c r="AN3256" s="46" t="s">
        <v>5240</v>
      </c>
      <c r="AO3256" s="5" t="s">
        <v>89</v>
      </c>
      <c r="AP3256" s="12" t="s">
        <v>259</v>
      </c>
      <c r="AR3256" s="7" t="s">
        <v>90</v>
      </c>
      <c r="AT3256" s="4" t="str">
        <f>CONCATENATE(AU3256,", ",AV3256,", ",AW3256,", ",AX3256,", ",AY3256,", ",AZ3256,", ",BA3256)</f>
        <v>Europe, France, FR, Bretagne, Ille-et-Vilaine, Rennes, Campus Institut Agro Rennes</v>
      </c>
      <c r="AU3256" s="1" t="s">
        <v>91</v>
      </c>
      <c r="AV3256" s="1" t="s">
        <v>92</v>
      </c>
      <c r="AW3256" s="1" t="s">
        <v>93</v>
      </c>
      <c r="AX3256" s="1" t="s">
        <v>94</v>
      </c>
      <c r="AY3256" s="1" t="s">
        <v>95</v>
      </c>
      <c r="AZ3256" s="1" t="s">
        <v>96</v>
      </c>
      <c r="BA3256" s="1" t="s">
        <v>5242</v>
      </c>
      <c r="BC3256" s="43"/>
      <c r="BF3256" s="43" t="s">
        <v>4596</v>
      </c>
      <c r="BG3256" s="43" t="s">
        <v>93</v>
      </c>
      <c r="BH3256" s="7" t="s">
        <v>97</v>
      </c>
      <c r="BJ3256" s="7" t="s">
        <v>98</v>
      </c>
      <c r="BK3256" s="7" t="s">
        <v>99</v>
      </c>
      <c r="BL3256" s="7" t="s">
        <v>4597</v>
      </c>
      <c r="BM3256" s="7" t="s">
        <v>4598</v>
      </c>
      <c r="BS3256" s="12" t="s">
        <v>259</v>
      </c>
      <c r="BU3256" s="43">
        <v>1</v>
      </c>
      <c r="BW3256" s="43" t="s">
        <v>103</v>
      </c>
    </row>
    <row r="3257" spans="3:75" x14ac:dyDescent="0.35">
      <c r="C3257" s="43" t="str">
        <f t="shared" si="50"/>
        <v>IARA:BDT-06:2023: 3256</v>
      </c>
      <c r="D3257" s="43">
        <v>3256</v>
      </c>
      <c r="E3257" s="43" t="s">
        <v>5313</v>
      </c>
      <c r="F3257" s="1" t="s">
        <v>73</v>
      </c>
      <c r="G3257" s="43" t="s">
        <v>5288</v>
      </c>
      <c r="H3257" s="2">
        <v>45093</v>
      </c>
      <c r="J3257" s="12">
        <f>YEAR(H3257)</f>
        <v>2023</v>
      </c>
      <c r="K3257" s="12">
        <f>MONTH(H3257)</f>
        <v>6</v>
      </c>
      <c r="L3257" s="12">
        <f>DAY(H3257)</f>
        <v>16</v>
      </c>
      <c r="M3257" s="13"/>
      <c r="P3257" s="12" t="s">
        <v>75</v>
      </c>
      <c r="Q3257" s="12" t="str">
        <f>CONCATENATE(X3257," ",Y3257)</f>
        <v>Pieris rapae</v>
      </c>
      <c r="R3257" s="14" t="str">
        <f>CONCATENATE(S3257,", ",T3257,", ",U3257,", ",V3257,", ",W3257,", ",X3257,", ",Y3257)</f>
        <v>Animalia, Arthropoda, Insecta, Lepidoptera, Pieridae, Pieris, rapae</v>
      </c>
      <c r="S3257" s="6" t="s">
        <v>76</v>
      </c>
      <c r="T3257" s="6" t="s">
        <v>208</v>
      </c>
      <c r="U3257" s="6" t="s">
        <v>209</v>
      </c>
      <c r="V3257" s="6" t="s">
        <v>210</v>
      </c>
      <c r="W3257" s="6" t="s">
        <v>211</v>
      </c>
      <c r="X3257" s="6" t="s">
        <v>227</v>
      </c>
      <c r="Y3257" s="6" t="s">
        <v>228</v>
      </c>
      <c r="AA3257" s="12" t="s">
        <v>83</v>
      </c>
      <c r="AB3257" s="6" t="s">
        <v>84</v>
      </c>
      <c r="AC3257" s="12" t="s">
        <v>229</v>
      </c>
      <c r="AD3257" s="12" t="s">
        <v>259</v>
      </c>
      <c r="AE3257" s="2">
        <v>45093</v>
      </c>
      <c r="AF3257" s="43" t="s">
        <v>87</v>
      </c>
      <c r="AG3257" s="7" t="s">
        <v>230</v>
      </c>
      <c r="AH3257" s="43">
        <v>48.113455235910799</v>
      </c>
      <c r="AI3257" s="43">
        <v>-1.7082447354613</v>
      </c>
      <c r="AL3257" s="43">
        <v>10</v>
      </c>
      <c r="AN3257" s="46" t="s">
        <v>5240</v>
      </c>
      <c r="AO3257" s="5" t="s">
        <v>89</v>
      </c>
      <c r="AP3257" s="12" t="s">
        <v>259</v>
      </c>
      <c r="AR3257" s="7" t="s">
        <v>90</v>
      </c>
      <c r="AT3257" s="4" t="str">
        <f>CONCATENATE(AU3257,", ",AV3257,", ",AW3257,", ",AX3257,", ",AY3257,", ",AZ3257,", ",BA3257)</f>
        <v>Europe, France, FR, Bretagne, Ille-et-Vilaine, Rennes, Campus Institut Agro Rennes</v>
      </c>
      <c r="AU3257" s="1" t="s">
        <v>91</v>
      </c>
      <c r="AV3257" s="1" t="s">
        <v>92</v>
      </c>
      <c r="AW3257" s="1" t="s">
        <v>93</v>
      </c>
      <c r="AX3257" s="1" t="s">
        <v>94</v>
      </c>
      <c r="AY3257" s="1" t="s">
        <v>95</v>
      </c>
      <c r="AZ3257" s="1" t="s">
        <v>96</v>
      </c>
      <c r="BA3257" s="1" t="s">
        <v>5242</v>
      </c>
      <c r="BC3257" s="43"/>
      <c r="BF3257" s="43" t="s">
        <v>4596</v>
      </c>
      <c r="BG3257" s="43" t="s">
        <v>93</v>
      </c>
      <c r="BH3257" s="7" t="s">
        <v>97</v>
      </c>
      <c r="BJ3257" s="7" t="s">
        <v>98</v>
      </c>
      <c r="BK3257" s="7" t="s">
        <v>99</v>
      </c>
      <c r="BL3257" s="7" t="s">
        <v>4597</v>
      </c>
      <c r="BM3257" s="7" t="s">
        <v>4598</v>
      </c>
      <c r="BS3257" s="12" t="s">
        <v>259</v>
      </c>
      <c r="BU3257" s="43">
        <v>1</v>
      </c>
      <c r="BW3257" s="43" t="s">
        <v>103</v>
      </c>
    </row>
    <row r="3258" spans="3:75" x14ac:dyDescent="0.35">
      <c r="C3258" s="43" t="str">
        <f t="shared" si="50"/>
        <v>IARA:BDT-06:2023: 3257</v>
      </c>
      <c r="D3258" s="43">
        <v>3257</v>
      </c>
      <c r="E3258" s="43" t="s">
        <v>5313</v>
      </c>
      <c r="F3258" s="1" t="s">
        <v>73</v>
      </c>
      <c r="G3258" s="43" t="s">
        <v>5288</v>
      </c>
      <c r="H3258" s="2">
        <v>45093</v>
      </c>
      <c r="J3258" s="12">
        <f>YEAR(H3258)</f>
        <v>2023</v>
      </c>
      <c r="K3258" s="12">
        <f>MONTH(H3258)</f>
        <v>6</v>
      </c>
      <c r="L3258" s="12">
        <f>DAY(H3258)</f>
        <v>16</v>
      </c>
      <c r="M3258" s="13"/>
      <c r="P3258" s="12" t="s">
        <v>75</v>
      </c>
      <c r="Q3258" s="12" t="str">
        <f>CONCATENATE(X3258," ",Y3258)</f>
        <v>Maniola jurtina</v>
      </c>
      <c r="R3258" s="14" t="str">
        <f>CONCATENATE(S3258,", ",T3258,", ",U3258,", ",V3258,", ",W3258,", ",X3258,", ",Y3258)</f>
        <v>Animalia, Arthropoda, Insecta, Lepidoptera, Nymphalidae, Maniola, jurtina</v>
      </c>
      <c r="S3258" s="6" t="s">
        <v>76</v>
      </c>
      <c r="T3258" s="6" t="s">
        <v>208</v>
      </c>
      <c r="U3258" s="6" t="s">
        <v>209</v>
      </c>
      <c r="V3258" s="6" t="s">
        <v>210</v>
      </c>
      <c r="W3258" s="6" t="s">
        <v>238</v>
      </c>
      <c r="X3258" s="6" t="s">
        <v>450</v>
      </c>
      <c r="Y3258" s="6" t="s">
        <v>451</v>
      </c>
      <c r="AA3258" s="12" t="s">
        <v>83</v>
      </c>
      <c r="AB3258" s="6" t="s">
        <v>84</v>
      </c>
      <c r="AC3258" s="12" t="s">
        <v>372</v>
      </c>
      <c r="AD3258" s="12" t="s">
        <v>259</v>
      </c>
      <c r="AE3258" s="2">
        <v>45093</v>
      </c>
      <c r="AF3258" s="43" t="s">
        <v>87</v>
      </c>
      <c r="AG3258" s="7" t="s">
        <v>449</v>
      </c>
      <c r="AH3258" s="43">
        <v>48.113605578409299</v>
      </c>
      <c r="AI3258" s="43">
        <v>-1.7086100120918399</v>
      </c>
      <c r="AL3258" s="43">
        <v>10</v>
      </c>
      <c r="AN3258" s="46" t="s">
        <v>5240</v>
      </c>
      <c r="AO3258" s="5" t="s">
        <v>89</v>
      </c>
      <c r="AP3258" s="12" t="s">
        <v>259</v>
      </c>
      <c r="AR3258" s="7" t="s">
        <v>90</v>
      </c>
      <c r="AT3258" s="4" t="str">
        <f>CONCATENATE(AU3258,", ",AV3258,", ",AW3258,", ",AX3258,", ",AY3258,", ",AZ3258,", ",BA3258)</f>
        <v>Europe, France, FR, Bretagne, Ille-et-Vilaine, Rennes, Campus Institut Agro Rennes</v>
      </c>
      <c r="AU3258" s="1" t="s">
        <v>91</v>
      </c>
      <c r="AV3258" s="1" t="s">
        <v>92</v>
      </c>
      <c r="AW3258" s="1" t="s">
        <v>93</v>
      </c>
      <c r="AX3258" s="1" t="s">
        <v>94</v>
      </c>
      <c r="AY3258" s="1" t="s">
        <v>95</v>
      </c>
      <c r="AZ3258" s="1" t="s">
        <v>96</v>
      </c>
      <c r="BA3258" s="1" t="s">
        <v>5242</v>
      </c>
      <c r="BC3258" s="43"/>
      <c r="BF3258" s="43" t="s">
        <v>4596</v>
      </c>
      <c r="BG3258" s="43" t="s">
        <v>93</v>
      </c>
      <c r="BH3258" s="7" t="s">
        <v>97</v>
      </c>
      <c r="BJ3258" s="7" t="s">
        <v>98</v>
      </c>
      <c r="BK3258" s="7" t="s">
        <v>99</v>
      </c>
      <c r="BL3258" s="7" t="s">
        <v>4597</v>
      </c>
      <c r="BM3258" s="7" t="s">
        <v>4598</v>
      </c>
      <c r="BS3258" s="12" t="s">
        <v>259</v>
      </c>
      <c r="BU3258" s="43">
        <v>1</v>
      </c>
      <c r="BW3258" s="43" t="s">
        <v>103</v>
      </c>
    </row>
    <row r="3259" spans="3:75" x14ac:dyDescent="0.35">
      <c r="C3259" s="43" t="str">
        <f t="shared" si="50"/>
        <v>IARA:BDT-06:2023: 3258</v>
      </c>
      <c r="D3259" s="43">
        <v>3258</v>
      </c>
      <c r="E3259" s="43" t="s">
        <v>5313</v>
      </c>
      <c r="F3259" s="1" t="s">
        <v>73</v>
      </c>
      <c r="G3259" s="43" t="s">
        <v>5288</v>
      </c>
      <c r="H3259" s="2">
        <v>45093</v>
      </c>
      <c r="J3259" s="12">
        <f>YEAR(H3259)</f>
        <v>2023</v>
      </c>
      <c r="K3259" s="12">
        <f>MONTH(H3259)</f>
        <v>6</v>
      </c>
      <c r="L3259" s="12">
        <f>DAY(H3259)</f>
        <v>16</v>
      </c>
      <c r="M3259" s="13"/>
      <c r="P3259" s="12" t="s">
        <v>75</v>
      </c>
      <c r="Q3259" s="12" t="str">
        <f>CONCATENATE(X3259," ",Y3259)</f>
        <v>Pieris rapae</v>
      </c>
      <c r="R3259" s="14" t="str">
        <f>CONCATENATE(S3259,", ",T3259,", ",U3259,", ",V3259,", ",W3259,", ",X3259,", ",Y3259)</f>
        <v>Animalia, Arthropoda, Insecta, Lepidoptera, Pieridae, Pieris, rapae</v>
      </c>
      <c r="S3259" s="6" t="s">
        <v>76</v>
      </c>
      <c r="T3259" s="6" t="s">
        <v>208</v>
      </c>
      <c r="U3259" s="6" t="s">
        <v>209</v>
      </c>
      <c r="V3259" s="6" t="s">
        <v>210</v>
      </c>
      <c r="W3259" s="6" t="s">
        <v>211</v>
      </c>
      <c r="X3259" s="6" t="s">
        <v>227</v>
      </c>
      <c r="Y3259" s="6" t="s">
        <v>228</v>
      </c>
      <c r="AA3259" s="12" t="s">
        <v>83</v>
      </c>
      <c r="AB3259" s="6" t="s">
        <v>84</v>
      </c>
      <c r="AC3259" s="12" t="s">
        <v>229</v>
      </c>
      <c r="AD3259" s="12" t="s">
        <v>259</v>
      </c>
      <c r="AE3259" s="2">
        <v>45093</v>
      </c>
      <c r="AF3259" s="43" t="s">
        <v>87</v>
      </c>
      <c r="AG3259" s="7" t="s">
        <v>230</v>
      </c>
      <c r="AH3259" s="43">
        <v>48.113473178890203</v>
      </c>
      <c r="AI3259" s="43">
        <v>-1.70826744739124</v>
      </c>
      <c r="AL3259" s="43">
        <v>10</v>
      </c>
      <c r="AN3259" s="46" t="s">
        <v>5240</v>
      </c>
      <c r="AO3259" s="5" t="s">
        <v>89</v>
      </c>
      <c r="AP3259" s="12" t="s">
        <v>259</v>
      </c>
      <c r="AR3259" s="7" t="s">
        <v>90</v>
      </c>
      <c r="AT3259" s="4" t="str">
        <f>CONCATENATE(AU3259,", ",AV3259,", ",AW3259,", ",AX3259,", ",AY3259,", ",AZ3259,", ",BA3259)</f>
        <v>Europe, France, FR, Bretagne, Ille-et-Vilaine, Rennes, Campus Institut Agro Rennes</v>
      </c>
      <c r="AU3259" s="1" t="s">
        <v>91</v>
      </c>
      <c r="AV3259" s="1" t="s">
        <v>92</v>
      </c>
      <c r="AW3259" s="1" t="s">
        <v>93</v>
      </c>
      <c r="AX3259" s="1" t="s">
        <v>94</v>
      </c>
      <c r="AY3259" s="1" t="s">
        <v>95</v>
      </c>
      <c r="AZ3259" s="1" t="s">
        <v>96</v>
      </c>
      <c r="BA3259" s="1" t="s">
        <v>5242</v>
      </c>
      <c r="BC3259" s="43"/>
      <c r="BF3259" s="43" t="s">
        <v>4596</v>
      </c>
      <c r="BG3259" s="43" t="s">
        <v>93</v>
      </c>
      <c r="BH3259" s="7" t="s">
        <v>97</v>
      </c>
      <c r="BJ3259" s="7" t="s">
        <v>98</v>
      </c>
      <c r="BK3259" s="7" t="s">
        <v>99</v>
      </c>
      <c r="BL3259" s="7" t="s">
        <v>4597</v>
      </c>
      <c r="BM3259" s="7" t="s">
        <v>4598</v>
      </c>
      <c r="BS3259" s="12" t="s">
        <v>259</v>
      </c>
      <c r="BU3259" s="43">
        <v>1</v>
      </c>
      <c r="BW3259" s="43" t="s">
        <v>103</v>
      </c>
    </row>
    <row r="3260" spans="3:75" x14ac:dyDescent="0.35">
      <c r="C3260" s="43" t="str">
        <f t="shared" si="50"/>
        <v>IARA:BDT-06:2023: 3259</v>
      </c>
      <c r="D3260" s="43">
        <v>3259</v>
      </c>
      <c r="E3260" s="43" t="s">
        <v>5313</v>
      </c>
      <c r="F3260" s="1" t="s">
        <v>73</v>
      </c>
      <c r="G3260" s="43" t="s">
        <v>5288</v>
      </c>
      <c r="H3260" s="2">
        <v>45093</v>
      </c>
      <c r="J3260" s="12">
        <f>YEAR(H3260)</f>
        <v>2023</v>
      </c>
      <c r="K3260" s="12">
        <f>MONTH(H3260)</f>
        <v>6</v>
      </c>
      <c r="L3260" s="12">
        <f>DAY(H3260)</f>
        <v>16</v>
      </c>
      <c r="M3260" s="13"/>
      <c r="P3260" s="12" t="s">
        <v>75</v>
      </c>
      <c r="Q3260" s="12" t="str">
        <f>CONCATENATE(X3260," ",Y3260)</f>
        <v>Coenonympha pamphilus</v>
      </c>
      <c r="R3260" s="14" t="str">
        <f>CONCATENATE(S3260,", ",T3260,", ",U3260,", ",V3260,", ",W3260,", ",X3260,", ",Y3260)</f>
        <v>Animalia, Arthropoda, Insecta, Lepidoptera, Nymphalidae, Coenonympha, pamphilus</v>
      </c>
      <c r="S3260" s="6" t="s">
        <v>76</v>
      </c>
      <c r="T3260" s="6" t="s">
        <v>208</v>
      </c>
      <c r="U3260" s="6" t="s">
        <v>209</v>
      </c>
      <c r="V3260" s="6" t="s">
        <v>210</v>
      </c>
      <c r="W3260" s="6" t="s">
        <v>238</v>
      </c>
      <c r="X3260" s="6" t="s">
        <v>239</v>
      </c>
      <c r="Y3260" s="6" t="s">
        <v>240</v>
      </c>
      <c r="AA3260" s="12" t="s">
        <v>83</v>
      </c>
      <c r="AB3260" s="6" t="s">
        <v>84</v>
      </c>
      <c r="AC3260" s="12" t="s">
        <v>241</v>
      </c>
      <c r="AD3260" s="12" t="s">
        <v>259</v>
      </c>
      <c r="AE3260" s="2">
        <v>45093</v>
      </c>
      <c r="AF3260" s="43" t="s">
        <v>87</v>
      </c>
      <c r="AG3260" s="7" t="s">
        <v>242</v>
      </c>
      <c r="AH3260" s="43">
        <v>48.113682887099699</v>
      </c>
      <c r="AI3260" s="43">
        <v>-1.7086802418178699</v>
      </c>
      <c r="AL3260" s="43">
        <v>10</v>
      </c>
      <c r="AN3260" s="46" t="s">
        <v>5240</v>
      </c>
      <c r="AO3260" s="5" t="s">
        <v>89</v>
      </c>
      <c r="AP3260" s="12" t="s">
        <v>259</v>
      </c>
      <c r="AR3260" s="7" t="s">
        <v>90</v>
      </c>
      <c r="AT3260" s="4" t="str">
        <f>CONCATENATE(AU3260,", ",AV3260,", ",AW3260,", ",AX3260,", ",AY3260,", ",AZ3260,", ",BA3260)</f>
        <v>Europe, France, FR, Bretagne, Ille-et-Vilaine, Rennes, Campus Institut Agro Rennes</v>
      </c>
      <c r="AU3260" s="1" t="s">
        <v>91</v>
      </c>
      <c r="AV3260" s="1" t="s">
        <v>92</v>
      </c>
      <c r="AW3260" s="1" t="s">
        <v>93</v>
      </c>
      <c r="AX3260" s="1" t="s">
        <v>94</v>
      </c>
      <c r="AY3260" s="1" t="s">
        <v>95</v>
      </c>
      <c r="AZ3260" s="1" t="s">
        <v>96</v>
      </c>
      <c r="BA3260" s="1" t="s">
        <v>5242</v>
      </c>
      <c r="BC3260" s="43"/>
      <c r="BF3260" s="43" t="s">
        <v>4596</v>
      </c>
      <c r="BG3260" s="43" t="s">
        <v>93</v>
      </c>
      <c r="BH3260" s="7" t="s">
        <v>97</v>
      </c>
      <c r="BJ3260" s="7" t="s">
        <v>98</v>
      </c>
      <c r="BK3260" s="7" t="s">
        <v>99</v>
      </c>
      <c r="BL3260" s="7" t="s">
        <v>4597</v>
      </c>
      <c r="BM3260" s="7" t="s">
        <v>4598</v>
      </c>
      <c r="BS3260" s="12" t="s">
        <v>259</v>
      </c>
      <c r="BU3260" s="43">
        <v>1</v>
      </c>
      <c r="BW3260" s="43" t="s">
        <v>103</v>
      </c>
    </row>
    <row r="3261" spans="3:75" x14ac:dyDescent="0.35">
      <c r="C3261" s="43" t="str">
        <f t="shared" si="50"/>
        <v>IARA:BDT-06:2023: 3260</v>
      </c>
      <c r="D3261" s="43">
        <v>3260</v>
      </c>
      <c r="E3261" s="43" t="s">
        <v>5313</v>
      </c>
      <c r="F3261" s="1" t="s">
        <v>73</v>
      </c>
      <c r="G3261" s="43" t="s">
        <v>5288</v>
      </c>
      <c r="H3261" s="2">
        <v>45093</v>
      </c>
      <c r="J3261" s="12">
        <f>YEAR(H3261)</f>
        <v>2023</v>
      </c>
      <c r="K3261" s="12">
        <f>MONTH(H3261)</f>
        <v>6</v>
      </c>
      <c r="L3261" s="12">
        <f>DAY(H3261)</f>
        <v>16</v>
      </c>
      <c r="M3261" s="13"/>
      <c r="P3261" s="12" t="s">
        <v>75</v>
      </c>
      <c r="Q3261" s="12" t="str">
        <f>CONCATENATE(X3261," ",Y3261)</f>
        <v>Pieris rapae</v>
      </c>
      <c r="R3261" s="14" t="str">
        <f>CONCATENATE(S3261,", ",T3261,", ",U3261,", ",V3261,", ",W3261,", ",X3261,", ",Y3261)</f>
        <v>Animalia, Arthropoda, Insecta, Lepidoptera, Pieridae, Pieris, rapae</v>
      </c>
      <c r="S3261" s="6" t="s">
        <v>76</v>
      </c>
      <c r="T3261" s="6" t="s">
        <v>208</v>
      </c>
      <c r="U3261" s="6" t="s">
        <v>209</v>
      </c>
      <c r="V3261" s="6" t="s">
        <v>210</v>
      </c>
      <c r="W3261" s="6" t="s">
        <v>211</v>
      </c>
      <c r="X3261" s="6" t="s">
        <v>227</v>
      </c>
      <c r="Y3261" s="6" t="s">
        <v>228</v>
      </c>
      <c r="AA3261" s="12" t="s">
        <v>83</v>
      </c>
      <c r="AB3261" s="6" t="s">
        <v>84</v>
      </c>
      <c r="AC3261" s="12" t="s">
        <v>229</v>
      </c>
      <c r="AD3261" s="12" t="s">
        <v>259</v>
      </c>
      <c r="AE3261" s="2">
        <v>45093</v>
      </c>
      <c r="AF3261" s="43" t="s">
        <v>87</v>
      </c>
      <c r="AG3261" s="7" t="s">
        <v>230</v>
      </c>
      <c r="AH3261" s="43">
        <v>48.113713445848198</v>
      </c>
      <c r="AI3261" s="43">
        <v>-1.70885890380441</v>
      </c>
      <c r="AL3261" s="43">
        <v>10</v>
      </c>
      <c r="AN3261" s="46" t="s">
        <v>5240</v>
      </c>
      <c r="AO3261" s="5" t="s">
        <v>89</v>
      </c>
      <c r="AP3261" s="12" t="s">
        <v>259</v>
      </c>
      <c r="AR3261" s="7" t="s">
        <v>90</v>
      </c>
      <c r="AT3261" s="4" t="str">
        <f>CONCATENATE(AU3261,", ",AV3261,", ",AW3261,", ",AX3261,", ",AY3261,", ",AZ3261,", ",BA3261)</f>
        <v>Europe, France, FR, Bretagne, Ille-et-Vilaine, Rennes, Campus Institut Agro Rennes</v>
      </c>
      <c r="AU3261" s="1" t="s">
        <v>91</v>
      </c>
      <c r="AV3261" s="1" t="s">
        <v>92</v>
      </c>
      <c r="AW3261" s="1" t="s">
        <v>93</v>
      </c>
      <c r="AX3261" s="1" t="s">
        <v>94</v>
      </c>
      <c r="AY3261" s="1" t="s">
        <v>95</v>
      </c>
      <c r="AZ3261" s="1" t="s">
        <v>96</v>
      </c>
      <c r="BA3261" s="1" t="s">
        <v>5242</v>
      </c>
      <c r="BC3261" s="43"/>
      <c r="BF3261" s="43" t="s">
        <v>4596</v>
      </c>
      <c r="BG3261" s="43" t="s">
        <v>93</v>
      </c>
      <c r="BH3261" s="7" t="s">
        <v>97</v>
      </c>
      <c r="BJ3261" s="7" t="s">
        <v>98</v>
      </c>
      <c r="BK3261" s="7" t="s">
        <v>99</v>
      </c>
      <c r="BL3261" s="7" t="s">
        <v>4597</v>
      </c>
      <c r="BM3261" s="7" t="s">
        <v>4598</v>
      </c>
      <c r="BS3261" s="12" t="s">
        <v>259</v>
      </c>
      <c r="BU3261" s="43">
        <v>1</v>
      </c>
      <c r="BW3261" s="43" t="s">
        <v>103</v>
      </c>
    </row>
    <row r="3262" spans="3:75" x14ac:dyDescent="0.35">
      <c r="C3262" s="43" t="str">
        <f t="shared" si="50"/>
        <v>IARA:BDT-06:2023: 3261</v>
      </c>
      <c r="D3262" s="43">
        <v>3261</v>
      </c>
      <c r="E3262" s="43" t="s">
        <v>5313</v>
      </c>
      <c r="F3262" s="1" t="s">
        <v>73</v>
      </c>
      <c r="G3262" s="43" t="s">
        <v>5288</v>
      </c>
      <c r="H3262" s="2">
        <v>45093</v>
      </c>
      <c r="J3262" s="12">
        <f>YEAR(H3262)</f>
        <v>2023</v>
      </c>
      <c r="K3262" s="12">
        <f>MONTH(H3262)</f>
        <v>6</v>
      </c>
      <c r="L3262" s="12">
        <f>DAY(H3262)</f>
        <v>16</v>
      </c>
      <c r="M3262" s="13"/>
      <c r="P3262" s="12" t="s">
        <v>75</v>
      </c>
      <c r="Q3262" s="12" t="str">
        <f>CONCATENATE(X3262," ",Y3262)</f>
        <v>Pieris rapae</v>
      </c>
      <c r="R3262" s="14" t="str">
        <f>CONCATENATE(S3262,", ",T3262,", ",U3262,", ",V3262,", ",W3262,", ",X3262,", ",Y3262)</f>
        <v>Animalia, Arthropoda, Insecta, Lepidoptera, Pieridae, Pieris, rapae</v>
      </c>
      <c r="S3262" s="6" t="s">
        <v>76</v>
      </c>
      <c r="T3262" s="6" t="s">
        <v>208</v>
      </c>
      <c r="U3262" s="6" t="s">
        <v>209</v>
      </c>
      <c r="V3262" s="6" t="s">
        <v>210</v>
      </c>
      <c r="W3262" s="6" t="s">
        <v>211</v>
      </c>
      <c r="X3262" s="6" t="s">
        <v>227</v>
      </c>
      <c r="Y3262" s="6" t="s">
        <v>228</v>
      </c>
      <c r="AA3262" s="12" t="s">
        <v>83</v>
      </c>
      <c r="AB3262" s="6" t="s">
        <v>84</v>
      </c>
      <c r="AC3262" s="12" t="s">
        <v>229</v>
      </c>
      <c r="AD3262" s="12" t="s">
        <v>259</v>
      </c>
      <c r="AE3262" s="2">
        <v>45093</v>
      </c>
      <c r="AF3262" s="43" t="s">
        <v>87</v>
      </c>
      <c r="AG3262" s="7" t="s">
        <v>230</v>
      </c>
      <c r="AH3262" s="43">
        <v>48.113696624473199</v>
      </c>
      <c r="AI3262" s="43">
        <v>-1.7088081415565499</v>
      </c>
      <c r="AL3262" s="43">
        <v>10</v>
      </c>
      <c r="AN3262" s="46" t="s">
        <v>5240</v>
      </c>
      <c r="AO3262" s="5" t="s">
        <v>89</v>
      </c>
      <c r="AP3262" s="12" t="s">
        <v>259</v>
      </c>
      <c r="AR3262" s="7" t="s">
        <v>90</v>
      </c>
      <c r="AT3262" s="4" t="str">
        <f>CONCATENATE(AU3262,", ",AV3262,", ",AW3262,", ",AX3262,", ",AY3262,", ",AZ3262,", ",BA3262)</f>
        <v>Europe, France, FR, Bretagne, Ille-et-Vilaine, Rennes, Campus Institut Agro Rennes</v>
      </c>
      <c r="AU3262" s="1" t="s">
        <v>91</v>
      </c>
      <c r="AV3262" s="1" t="s">
        <v>92</v>
      </c>
      <c r="AW3262" s="1" t="s">
        <v>93</v>
      </c>
      <c r="AX3262" s="1" t="s">
        <v>94</v>
      </c>
      <c r="AY3262" s="1" t="s">
        <v>95</v>
      </c>
      <c r="AZ3262" s="1" t="s">
        <v>96</v>
      </c>
      <c r="BA3262" s="1" t="s">
        <v>5242</v>
      </c>
      <c r="BC3262" s="43"/>
      <c r="BF3262" s="43" t="s">
        <v>4596</v>
      </c>
      <c r="BG3262" s="43" t="s">
        <v>93</v>
      </c>
      <c r="BH3262" s="7" t="s">
        <v>97</v>
      </c>
      <c r="BJ3262" s="7" t="s">
        <v>98</v>
      </c>
      <c r="BK3262" s="7" t="s">
        <v>99</v>
      </c>
      <c r="BL3262" s="7" t="s">
        <v>4597</v>
      </c>
      <c r="BM3262" s="7" t="s">
        <v>4598</v>
      </c>
      <c r="BS3262" s="12" t="s">
        <v>259</v>
      </c>
      <c r="BU3262" s="43">
        <v>1</v>
      </c>
      <c r="BW3262" s="43" t="s">
        <v>103</v>
      </c>
    </row>
    <row r="3263" spans="3:75" x14ac:dyDescent="0.35">
      <c r="C3263" s="43" t="str">
        <f t="shared" si="50"/>
        <v>IARA:BDT-06:2023: 3262</v>
      </c>
      <c r="D3263" s="43">
        <v>3262</v>
      </c>
      <c r="E3263" s="43" t="s">
        <v>5313</v>
      </c>
      <c r="F3263" s="1" t="s">
        <v>73</v>
      </c>
      <c r="G3263" s="43" t="s">
        <v>5288</v>
      </c>
      <c r="H3263" s="2">
        <v>45093</v>
      </c>
      <c r="J3263" s="12">
        <f>YEAR(H3263)</f>
        <v>2023</v>
      </c>
      <c r="K3263" s="12">
        <f>MONTH(H3263)</f>
        <v>6</v>
      </c>
      <c r="L3263" s="12">
        <f>DAY(H3263)</f>
        <v>16</v>
      </c>
      <c r="M3263" s="13"/>
      <c r="P3263" s="12" t="s">
        <v>75</v>
      </c>
      <c r="Q3263" s="12" t="str">
        <f>CONCATENATE(X3263," ",Y3263)</f>
        <v>Pieris rapae</v>
      </c>
      <c r="R3263" s="14" t="str">
        <f>CONCATENATE(S3263,", ",T3263,", ",U3263,", ",V3263,", ",W3263,", ",X3263,", ",Y3263)</f>
        <v>Animalia, Arthropoda, Insecta, Lepidoptera, Pieridae, Pieris, rapae</v>
      </c>
      <c r="S3263" s="6" t="s">
        <v>76</v>
      </c>
      <c r="T3263" s="6" t="s">
        <v>208</v>
      </c>
      <c r="U3263" s="6" t="s">
        <v>209</v>
      </c>
      <c r="V3263" s="6" t="s">
        <v>210</v>
      </c>
      <c r="W3263" s="6" t="s">
        <v>211</v>
      </c>
      <c r="X3263" s="6" t="s">
        <v>227</v>
      </c>
      <c r="Y3263" s="6" t="s">
        <v>228</v>
      </c>
      <c r="AA3263" s="12" t="s">
        <v>83</v>
      </c>
      <c r="AB3263" s="6" t="s">
        <v>84</v>
      </c>
      <c r="AC3263" s="12" t="s">
        <v>229</v>
      </c>
      <c r="AD3263" s="12" t="s">
        <v>259</v>
      </c>
      <c r="AE3263" s="2">
        <v>45093</v>
      </c>
      <c r="AF3263" s="43" t="s">
        <v>87</v>
      </c>
      <c r="AG3263" s="7" t="s">
        <v>230</v>
      </c>
      <c r="AH3263" s="43">
        <v>48.113706506846498</v>
      </c>
      <c r="AI3263" s="43">
        <v>-1.70891458516085</v>
      </c>
      <c r="AL3263" s="43">
        <v>10</v>
      </c>
      <c r="AN3263" s="46" t="s">
        <v>5240</v>
      </c>
      <c r="AO3263" s="5" t="s">
        <v>89</v>
      </c>
      <c r="AP3263" s="12" t="s">
        <v>259</v>
      </c>
      <c r="AR3263" s="7" t="s">
        <v>90</v>
      </c>
      <c r="AT3263" s="4" t="str">
        <f>CONCATENATE(AU3263,", ",AV3263,", ",AW3263,", ",AX3263,", ",AY3263,", ",AZ3263,", ",BA3263)</f>
        <v>Europe, France, FR, Bretagne, Ille-et-Vilaine, Rennes, Campus Institut Agro Rennes</v>
      </c>
      <c r="AU3263" s="1" t="s">
        <v>91</v>
      </c>
      <c r="AV3263" s="1" t="s">
        <v>92</v>
      </c>
      <c r="AW3263" s="1" t="s">
        <v>93</v>
      </c>
      <c r="AX3263" s="1" t="s">
        <v>94</v>
      </c>
      <c r="AY3263" s="1" t="s">
        <v>95</v>
      </c>
      <c r="AZ3263" s="1" t="s">
        <v>96</v>
      </c>
      <c r="BA3263" s="1" t="s">
        <v>5242</v>
      </c>
      <c r="BC3263" s="43"/>
      <c r="BF3263" s="43" t="s">
        <v>4596</v>
      </c>
      <c r="BG3263" s="43" t="s">
        <v>93</v>
      </c>
      <c r="BH3263" s="7" t="s">
        <v>97</v>
      </c>
      <c r="BJ3263" s="7" t="s">
        <v>98</v>
      </c>
      <c r="BK3263" s="7" t="s">
        <v>99</v>
      </c>
      <c r="BL3263" s="7" t="s">
        <v>4597</v>
      </c>
      <c r="BM3263" s="7" t="s">
        <v>4598</v>
      </c>
      <c r="BS3263" s="12" t="s">
        <v>259</v>
      </c>
      <c r="BU3263" s="43">
        <v>1</v>
      </c>
      <c r="BW3263" s="43" t="s">
        <v>103</v>
      </c>
    </row>
    <row r="3264" spans="3:75" x14ac:dyDescent="0.35">
      <c r="C3264" s="43" t="str">
        <f t="shared" si="50"/>
        <v>IARA:BDT-06:2023: 3263</v>
      </c>
      <c r="D3264" s="43">
        <v>3263</v>
      </c>
      <c r="E3264" s="43" t="s">
        <v>5313</v>
      </c>
      <c r="F3264" s="1" t="s">
        <v>73</v>
      </c>
      <c r="G3264" s="43" t="s">
        <v>5288</v>
      </c>
      <c r="H3264" s="2">
        <v>45093</v>
      </c>
      <c r="J3264" s="12">
        <f>YEAR(H3264)</f>
        <v>2023</v>
      </c>
      <c r="K3264" s="12">
        <f>MONTH(H3264)</f>
        <v>6</v>
      </c>
      <c r="L3264" s="12">
        <f>DAY(H3264)</f>
        <v>16</v>
      </c>
      <c r="M3264" s="13"/>
      <c r="P3264" s="12" t="s">
        <v>75</v>
      </c>
      <c r="Q3264" s="12" t="str">
        <f>CONCATENATE(X3264," ",Y3264)</f>
        <v>Pieris brassicae</v>
      </c>
      <c r="R3264" s="14" t="str">
        <f>CONCATENATE(S3264,", ",T3264,", ",U3264,", ",V3264,", ",W3264,", ",X3264,", ",Y3264)</f>
        <v>Animalia, Arthropoda, Insecta, Lepidoptera, Pieridae, Pieris, brassicae</v>
      </c>
      <c r="S3264" s="6" t="s">
        <v>76</v>
      </c>
      <c r="T3264" s="6" t="s">
        <v>208</v>
      </c>
      <c r="U3264" s="6" t="s">
        <v>209</v>
      </c>
      <c r="V3264" s="6" t="s">
        <v>210</v>
      </c>
      <c r="W3264" s="6" t="s">
        <v>211</v>
      </c>
      <c r="X3264" s="6" t="s">
        <v>227</v>
      </c>
      <c r="Y3264" s="6" t="s">
        <v>231</v>
      </c>
      <c r="AA3264" s="12" t="s">
        <v>83</v>
      </c>
      <c r="AB3264" s="6" t="s">
        <v>84</v>
      </c>
      <c r="AC3264" s="12" t="s">
        <v>232</v>
      </c>
      <c r="AD3264" s="12" t="s">
        <v>259</v>
      </c>
      <c r="AE3264" s="2">
        <v>45093</v>
      </c>
      <c r="AF3264" s="43" t="s">
        <v>87</v>
      </c>
      <c r="AG3264" s="7" t="s">
        <v>233</v>
      </c>
      <c r="AH3264" s="43">
        <v>48.113758723550497</v>
      </c>
      <c r="AI3264" s="43">
        <v>-1.7089051656894501</v>
      </c>
      <c r="AL3264" s="43">
        <v>10</v>
      </c>
      <c r="AN3264" s="46" t="s">
        <v>5240</v>
      </c>
      <c r="AO3264" s="5" t="s">
        <v>89</v>
      </c>
      <c r="AP3264" s="12" t="s">
        <v>259</v>
      </c>
      <c r="AR3264" s="7" t="s">
        <v>90</v>
      </c>
      <c r="AT3264" s="4" t="str">
        <f>CONCATENATE(AU3264,", ",AV3264,", ",AW3264,", ",AX3264,", ",AY3264,", ",AZ3264,", ",BA3264)</f>
        <v>Europe, France, FR, Bretagne, Ille-et-Vilaine, Rennes, Campus Institut Agro Rennes</v>
      </c>
      <c r="AU3264" s="1" t="s">
        <v>91</v>
      </c>
      <c r="AV3264" s="1" t="s">
        <v>92</v>
      </c>
      <c r="AW3264" s="1" t="s">
        <v>93</v>
      </c>
      <c r="AX3264" s="1" t="s">
        <v>94</v>
      </c>
      <c r="AY3264" s="1" t="s">
        <v>95</v>
      </c>
      <c r="AZ3264" s="1" t="s">
        <v>96</v>
      </c>
      <c r="BA3264" s="1" t="s">
        <v>5242</v>
      </c>
      <c r="BC3264" s="43"/>
      <c r="BF3264" s="43" t="s">
        <v>4596</v>
      </c>
      <c r="BG3264" s="43" t="s">
        <v>93</v>
      </c>
      <c r="BH3264" s="7" t="s">
        <v>97</v>
      </c>
      <c r="BJ3264" s="7" t="s">
        <v>98</v>
      </c>
      <c r="BK3264" s="7" t="s">
        <v>99</v>
      </c>
      <c r="BL3264" s="7" t="s">
        <v>4597</v>
      </c>
      <c r="BM3264" s="7" t="s">
        <v>4598</v>
      </c>
      <c r="BS3264" s="12" t="s">
        <v>259</v>
      </c>
      <c r="BU3264" s="43">
        <v>1</v>
      </c>
      <c r="BW3264" s="43" t="s">
        <v>103</v>
      </c>
    </row>
    <row r="3265" spans="3:75" x14ac:dyDescent="0.35">
      <c r="C3265" s="43" t="str">
        <f t="shared" si="50"/>
        <v>IARA:BDT-06:2023: 3264</v>
      </c>
      <c r="D3265" s="43">
        <v>3264</v>
      </c>
      <c r="E3265" s="43" t="s">
        <v>5313</v>
      </c>
      <c r="F3265" s="1" t="s">
        <v>73</v>
      </c>
      <c r="G3265" s="43" t="s">
        <v>5288</v>
      </c>
      <c r="H3265" s="2">
        <v>45093</v>
      </c>
      <c r="J3265" s="12">
        <f>YEAR(H3265)</f>
        <v>2023</v>
      </c>
      <c r="K3265" s="12">
        <f>MONTH(H3265)</f>
        <v>6</v>
      </c>
      <c r="L3265" s="12">
        <f>DAY(H3265)</f>
        <v>16</v>
      </c>
      <c r="M3265" s="13"/>
      <c r="P3265" s="12" t="s">
        <v>75</v>
      </c>
      <c r="Q3265" s="12" t="str">
        <f>CONCATENATE(X3265," ",Y3265)</f>
        <v>Polyommatus icarus</v>
      </c>
      <c r="R3265" s="14" t="str">
        <f>CONCATENATE(S3265,", ",T3265,", ",U3265,", ",V3265,", ",W3265,", ",X3265,", ",Y3265)</f>
        <v>Animalia, Arthropoda, Insecta, Lepidoptera, Lycaenidae, Polyommatus, icarus</v>
      </c>
      <c r="S3265" s="6" t="s">
        <v>76</v>
      </c>
      <c r="T3265" s="6" t="s">
        <v>208</v>
      </c>
      <c r="U3265" s="6" t="s">
        <v>209</v>
      </c>
      <c r="V3265" s="6" t="s">
        <v>210</v>
      </c>
      <c r="W3265" s="6" t="s">
        <v>216</v>
      </c>
      <c r="X3265" s="6" t="s">
        <v>217</v>
      </c>
      <c r="Y3265" s="6" t="s">
        <v>218</v>
      </c>
      <c r="AA3265" s="12" t="s">
        <v>83</v>
      </c>
      <c r="AB3265" s="6" t="s">
        <v>219</v>
      </c>
      <c r="AC3265" s="12" t="s">
        <v>220</v>
      </c>
      <c r="AD3265" s="12" t="s">
        <v>259</v>
      </c>
      <c r="AE3265" s="2">
        <v>45093</v>
      </c>
      <c r="AF3265" s="43" t="s">
        <v>87</v>
      </c>
      <c r="AG3265" s="7" t="s">
        <v>221</v>
      </c>
      <c r="AH3265" s="43">
        <v>48.113777858253499</v>
      </c>
      <c r="AI3265" s="43">
        <v>-1.70878019649641</v>
      </c>
      <c r="AL3265" s="43">
        <v>10</v>
      </c>
      <c r="AN3265" s="46" t="s">
        <v>5240</v>
      </c>
      <c r="AO3265" s="5" t="s">
        <v>89</v>
      </c>
      <c r="AP3265" s="12" t="s">
        <v>259</v>
      </c>
      <c r="AR3265" s="7" t="s">
        <v>90</v>
      </c>
      <c r="AT3265" s="4" t="str">
        <f>CONCATENATE(AU3265,", ",AV3265,", ",AW3265,", ",AX3265,", ",AY3265,", ",AZ3265,", ",BA3265)</f>
        <v>Europe, France, FR, Bretagne, Ille-et-Vilaine, Rennes, Campus Institut Agro Rennes</v>
      </c>
      <c r="AU3265" s="1" t="s">
        <v>91</v>
      </c>
      <c r="AV3265" s="1" t="s">
        <v>92</v>
      </c>
      <c r="AW3265" s="1" t="s">
        <v>93</v>
      </c>
      <c r="AX3265" s="1" t="s">
        <v>94</v>
      </c>
      <c r="AY3265" s="1" t="s">
        <v>95</v>
      </c>
      <c r="AZ3265" s="1" t="s">
        <v>96</v>
      </c>
      <c r="BA3265" s="1" t="s">
        <v>5242</v>
      </c>
      <c r="BC3265" s="43"/>
      <c r="BF3265" s="43" t="s">
        <v>4596</v>
      </c>
      <c r="BG3265" s="43" t="s">
        <v>93</v>
      </c>
      <c r="BH3265" s="7" t="s">
        <v>97</v>
      </c>
      <c r="BJ3265" s="7" t="s">
        <v>98</v>
      </c>
      <c r="BK3265" s="7" t="s">
        <v>99</v>
      </c>
      <c r="BL3265" s="7" t="s">
        <v>4597</v>
      </c>
      <c r="BM3265" s="7" t="s">
        <v>4598</v>
      </c>
      <c r="BS3265" s="12" t="s">
        <v>259</v>
      </c>
      <c r="BU3265" s="43">
        <v>1</v>
      </c>
      <c r="BW3265" s="43" t="s">
        <v>103</v>
      </c>
    </row>
    <row r="3266" spans="3:75" x14ac:dyDescent="0.35">
      <c r="C3266" s="43" t="str">
        <f t="shared" si="50"/>
        <v>IARA:BDT-06:2023: 3265</v>
      </c>
      <c r="D3266" s="43">
        <v>3265</v>
      </c>
      <c r="E3266" s="43" t="s">
        <v>5313</v>
      </c>
      <c r="F3266" s="1" t="s">
        <v>73</v>
      </c>
      <c r="G3266" s="43" t="s">
        <v>5288</v>
      </c>
      <c r="H3266" s="2">
        <v>45093</v>
      </c>
      <c r="J3266" s="12">
        <f>YEAR(H3266)</f>
        <v>2023</v>
      </c>
      <c r="K3266" s="12">
        <f>MONTH(H3266)</f>
        <v>6</v>
      </c>
      <c r="L3266" s="12">
        <f>DAY(H3266)</f>
        <v>16</v>
      </c>
      <c r="M3266" s="13"/>
      <c r="P3266" s="12" t="s">
        <v>75</v>
      </c>
      <c r="Q3266" s="12" t="str">
        <f>CONCATENATE(X3266," ",Y3266)</f>
        <v>Pieris rapae</v>
      </c>
      <c r="R3266" s="14" t="str">
        <f>CONCATENATE(S3266,", ",T3266,", ",U3266,", ",V3266,", ",W3266,", ",X3266,", ",Y3266)</f>
        <v>Animalia, Arthropoda, Insecta, Lepidoptera, Pieridae, Pieris, rapae</v>
      </c>
      <c r="S3266" s="6" t="s">
        <v>76</v>
      </c>
      <c r="T3266" s="6" t="s">
        <v>208</v>
      </c>
      <c r="U3266" s="6" t="s">
        <v>209</v>
      </c>
      <c r="V3266" s="6" t="s">
        <v>210</v>
      </c>
      <c r="W3266" s="6" t="s">
        <v>211</v>
      </c>
      <c r="X3266" s="6" t="s">
        <v>227</v>
      </c>
      <c r="Y3266" s="6" t="s">
        <v>228</v>
      </c>
      <c r="AA3266" s="12" t="s">
        <v>83</v>
      </c>
      <c r="AB3266" s="6" t="s">
        <v>84</v>
      </c>
      <c r="AC3266" s="12" t="s">
        <v>229</v>
      </c>
      <c r="AD3266" s="12" t="s">
        <v>259</v>
      </c>
      <c r="AE3266" s="2">
        <v>45093</v>
      </c>
      <c r="AF3266" s="43" t="s">
        <v>87</v>
      </c>
      <c r="AG3266" s="7" t="s">
        <v>230</v>
      </c>
      <c r="AH3266" s="43">
        <v>48.113374980932797</v>
      </c>
      <c r="AI3266" s="43">
        <v>-1.7094269115073299</v>
      </c>
      <c r="AL3266" s="43">
        <v>10</v>
      </c>
      <c r="AN3266" s="46" t="s">
        <v>5240</v>
      </c>
      <c r="AO3266" s="5" t="s">
        <v>89</v>
      </c>
      <c r="AP3266" s="12" t="s">
        <v>259</v>
      </c>
      <c r="AR3266" s="7" t="s">
        <v>90</v>
      </c>
      <c r="AT3266" s="4" t="str">
        <f>CONCATENATE(AU3266,", ",AV3266,", ",AW3266,", ",AX3266,", ",AY3266,", ",AZ3266,", ",BA3266)</f>
        <v>Europe, France, FR, Bretagne, Ille-et-Vilaine, Rennes, Campus Institut Agro Rennes</v>
      </c>
      <c r="AU3266" s="1" t="s">
        <v>91</v>
      </c>
      <c r="AV3266" s="1" t="s">
        <v>92</v>
      </c>
      <c r="AW3266" s="1" t="s">
        <v>93</v>
      </c>
      <c r="AX3266" s="1" t="s">
        <v>94</v>
      </c>
      <c r="AY3266" s="1" t="s">
        <v>95</v>
      </c>
      <c r="AZ3266" s="1" t="s">
        <v>96</v>
      </c>
      <c r="BA3266" s="1" t="s">
        <v>5242</v>
      </c>
      <c r="BC3266" s="43"/>
      <c r="BF3266" s="43" t="s">
        <v>4596</v>
      </c>
      <c r="BG3266" s="43" t="s">
        <v>93</v>
      </c>
      <c r="BH3266" s="7" t="s">
        <v>97</v>
      </c>
      <c r="BJ3266" s="7" t="s">
        <v>98</v>
      </c>
      <c r="BK3266" s="7" t="s">
        <v>99</v>
      </c>
      <c r="BL3266" s="7" t="s">
        <v>4597</v>
      </c>
      <c r="BM3266" s="7" t="s">
        <v>4598</v>
      </c>
      <c r="BS3266" s="12" t="s">
        <v>259</v>
      </c>
      <c r="BU3266" s="43">
        <v>1</v>
      </c>
      <c r="BW3266" s="43" t="s">
        <v>103</v>
      </c>
    </row>
    <row r="3267" spans="3:75" x14ac:dyDescent="0.35">
      <c r="C3267" s="43" t="str">
        <f t="shared" ref="C3267:C3330" si="51">_xlfn.CONCAT(E3267,D3267)</f>
        <v>IARA:BDT-06:2023: 3266</v>
      </c>
      <c r="D3267" s="43">
        <v>3266</v>
      </c>
      <c r="E3267" s="43" t="s">
        <v>5313</v>
      </c>
      <c r="F3267" s="1" t="s">
        <v>73</v>
      </c>
      <c r="G3267" s="43" t="s">
        <v>5288</v>
      </c>
      <c r="H3267" s="2">
        <v>45093</v>
      </c>
      <c r="J3267" s="12">
        <f>YEAR(H3267)</f>
        <v>2023</v>
      </c>
      <c r="K3267" s="12">
        <f>MONTH(H3267)</f>
        <v>6</v>
      </c>
      <c r="L3267" s="12">
        <f>DAY(H3267)</f>
        <v>16</v>
      </c>
      <c r="M3267" s="13"/>
      <c r="P3267" s="12" t="s">
        <v>75</v>
      </c>
      <c r="Q3267" s="12" t="str">
        <f>CONCATENATE(X3267," ",Y3267)</f>
        <v>Maniola jurtina</v>
      </c>
      <c r="R3267" s="14" t="str">
        <f>CONCATENATE(S3267,", ",T3267,", ",U3267,", ",V3267,", ",W3267,", ",X3267,", ",Y3267)</f>
        <v>Animalia, Arthropoda, Insecta, Lepidoptera, Nymphalidae, Maniola, jurtina</v>
      </c>
      <c r="S3267" s="6" t="s">
        <v>76</v>
      </c>
      <c r="T3267" s="6" t="s">
        <v>208</v>
      </c>
      <c r="U3267" s="6" t="s">
        <v>209</v>
      </c>
      <c r="V3267" s="6" t="s">
        <v>210</v>
      </c>
      <c r="W3267" s="6" t="s">
        <v>238</v>
      </c>
      <c r="X3267" s="6" t="s">
        <v>450</v>
      </c>
      <c r="Y3267" s="6" t="s">
        <v>451</v>
      </c>
      <c r="AA3267" s="12" t="s">
        <v>83</v>
      </c>
      <c r="AB3267" s="6" t="s">
        <v>84</v>
      </c>
      <c r="AC3267" s="12" t="s">
        <v>372</v>
      </c>
      <c r="AD3267" s="12" t="s">
        <v>259</v>
      </c>
      <c r="AE3267" s="2">
        <v>45093</v>
      </c>
      <c r="AF3267" s="43" t="s">
        <v>87</v>
      </c>
      <c r="AG3267" s="7" t="s">
        <v>449</v>
      </c>
      <c r="AH3267" s="43">
        <v>48.113172977459399</v>
      </c>
      <c r="AI3267" s="43">
        <v>-1.7100000440665499</v>
      </c>
      <c r="AL3267" s="43">
        <v>10</v>
      </c>
      <c r="AN3267" s="46" t="s">
        <v>5240</v>
      </c>
      <c r="AO3267" s="5" t="s">
        <v>89</v>
      </c>
      <c r="AP3267" s="12" t="s">
        <v>259</v>
      </c>
      <c r="AR3267" s="7" t="s">
        <v>90</v>
      </c>
      <c r="AT3267" s="4" t="str">
        <f>CONCATENATE(AU3267,", ",AV3267,", ",AW3267,", ",AX3267,", ",AY3267,", ",AZ3267,", ",BA3267)</f>
        <v>Europe, France, FR, Bretagne, Ille-et-Vilaine, Rennes, Campus Institut Agro Rennes</v>
      </c>
      <c r="AU3267" s="1" t="s">
        <v>91</v>
      </c>
      <c r="AV3267" s="1" t="s">
        <v>92</v>
      </c>
      <c r="AW3267" s="1" t="s">
        <v>93</v>
      </c>
      <c r="AX3267" s="1" t="s">
        <v>94</v>
      </c>
      <c r="AY3267" s="1" t="s">
        <v>95</v>
      </c>
      <c r="AZ3267" s="1" t="s">
        <v>96</v>
      </c>
      <c r="BA3267" s="1" t="s">
        <v>5242</v>
      </c>
      <c r="BC3267" s="43"/>
      <c r="BF3267" s="43" t="s">
        <v>4596</v>
      </c>
      <c r="BG3267" s="43" t="s">
        <v>93</v>
      </c>
      <c r="BH3267" s="7" t="s">
        <v>97</v>
      </c>
      <c r="BJ3267" s="7" t="s">
        <v>98</v>
      </c>
      <c r="BK3267" s="7" t="s">
        <v>99</v>
      </c>
      <c r="BL3267" s="7" t="s">
        <v>4597</v>
      </c>
      <c r="BM3267" s="7" t="s">
        <v>4598</v>
      </c>
      <c r="BS3267" s="12" t="s">
        <v>259</v>
      </c>
      <c r="BU3267" s="43">
        <v>1</v>
      </c>
      <c r="BW3267" s="43" t="s">
        <v>103</v>
      </c>
    </row>
    <row r="3268" spans="3:75" x14ac:dyDescent="0.35">
      <c r="C3268" s="43" t="str">
        <f t="shared" si="51"/>
        <v>IARA:BDT-06:2023: 3267</v>
      </c>
      <c r="D3268" s="43">
        <v>3267</v>
      </c>
      <c r="E3268" s="43" t="s">
        <v>5313</v>
      </c>
      <c r="F3268" s="1" t="s">
        <v>73</v>
      </c>
      <c r="G3268" s="43" t="s">
        <v>5288</v>
      </c>
      <c r="H3268" s="2">
        <v>45093</v>
      </c>
      <c r="J3268" s="12">
        <f>YEAR(H3268)</f>
        <v>2023</v>
      </c>
      <c r="K3268" s="12">
        <f>MONTH(H3268)</f>
        <v>6</v>
      </c>
      <c r="L3268" s="12">
        <f>DAY(H3268)</f>
        <v>16</v>
      </c>
      <c r="M3268" s="13"/>
      <c r="P3268" s="12" t="s">
        <v>75</v>
      </c>
      <c r="Q3268" s="12" t="str">
        <f>CONCATENATE(X3268," ",Y3268)</f>
        <v>Maniola jurtina</v>
      </c>
      <c r="R3268" s="14" t="str">
        <f>CONCATENATE(S3268,", ",T3268,", ",U3268,", ",V3268,", ",W3268,", ",X3268,", ",Y3268)</f>
        <v>Animalia, Arthropoda, Insecta, Lepidoptera, Nymphalidae, Maniola, jurtina</v>
      </c>
      <c r="S3268" s="6" t="s">
        <v>76</v>
      </c>
      <c r="T3268" s="6" t="s">
        <v>208</v>
      </c>
      <c r="U3268" s="6" t="s">
        <v>209</v>
      </c>
      <c r="V3268" s="6" t="s">
        <v>210</v>
      </c>
      <c r="W3268" s="6" t="s">
        <v>238</v>
      </c>
      <c r="X3268" s="6" t="s">
        <v>450</v>
      </c>
      <c r="Y3268" s="6" t="s">
        <v>451</v>
      </c>
      <c r="AA3268" s="12" t="s">
        <v>83</v>
      </c>
      <c r="AB3268" s="6" t="s">
        <v>84</v>
      </c>
      <c r="AC3268" s="12" t="s">
        <v>372</v>
      </c>
      <c r="AD3268" s="12" t="s">
        <v>259</v>
      </c>
      <c r="AE3268" s="2">
        <v>45093</v>
      </c>
      <c r="AF3268" s="43" t="s">
        <v>87</v>
      </c>
      <c r="AG3268" s="7" t="s">
        <v>449</v>
      </c>
      <c r="AH3268" s="43">
        <v>48.113171855687803</v>
      </c>
      <c r="AI3268" s="43">
        <v>-1.7100280937775201</v>
      </c>
      <c r="AL3268" s="43">
        <v>10</v>
      </c>
      <c r="AN3268" s="46" t="s">
        <v>5240</v>
      </c>
      <c r="AO3268" s="5" t="s">
        <v>89</v>
      </c>
      <c r="AP3268" s="12" t="s">
        <v>259</v>
      </c>
      <c r="AR3268" s="7" t="s">
        <v>90</v>
      </c>
      <c r="AT3268" s="4" t="str">
        <f>CONCATENATE(AU3268,", ",AV3268,", ",AW3268,", ",AX3268,", ",AY3268,", ",AZ3268,", ",BA3268)</f>
        <v>Europe, France, FR, Bretagne, Ille-et-Vilaine, Rennes, Campus Institut Agro Rennes</v>
      </c>
      <c r="AU3268" s="1" t="s">
        <v>91</v>
      </c>
      <c r="AV3268" s="1" t="s">
        <v>92</v>
      </c>
      <c r="AW3268" s="1" t="s">
        <v>93</v>
      </c>
      <c r="AX3268" s="1" t="s">
        <v>94</v>
      </c>
      <c r="AY3268" s="1" t="s">
        <v>95</v>
      </c>
      <c r="AZ3268" s="1" t="s">
        <v>96</v>
      </c>
      <c r="BA3268" s="1" t="s">
        <v>5242</v>
      </c>
      <c r="BC3268" s="43"/>
      <c r="BF3268" s="43" t="s">
        <v>4596</v>
      </c>
      <c r="BG3268" s="43" t="s">
        <v>93</v>
      </c>
      <c r="BH3268" s="7" t="s">
        <v>97</v>
      </c>
      <c r="BJ3268" s="7" t="s">
        <v>98</v>
      </c>
      <c r="BK3268" s="7" t="s">
        <v>99</v>
      </c>
      <c r="BL3268" s="7" t="s">
        <v>4597</v>
      </c>
      <c r="BM3268" s="7" t="s">
        <v>4598</v>
      </c>
      <c r="BS3268" s="12" t="s">
        <v>259</v>
      </c>
      <c r="BU3268" s="43">
        <v>1</v>
      </c>
      <c r="BW3268" s="43" t="s">
        <v>103</v>
      </c>
    </row>
    <row r="3269" spans="3:75" x14ac:dyDescent="0.35">
      <c r="C3269" s="43" t="str">
        <f t="shared" si="51"/>
        <v>IARA:BDT-06:2023: 3268</v>
      </c>
      <c r="D3269" s="43">
        <v>3268</v>
      </c>
      <c r="E3269" s="43" t="s">
        <v>5313</v>
      </c>
      <c r="F3269" s="1" t="s">
        <v>73</v>
      </c>
      <c r="G3269" s="43" t="s">
        <v>5288</v>
      </c>
      <c r="H3269" s="2">
        <v>45093</v>
      </c>
      <c r="J3269" s="12">
        <f>YEAR(H3269)</f>
        <v>2023</v>
      </c>
      <c r="K3269" s="12">
        <f>MONTH(H3269)</f>
        <v>6</v>
      </c>
      <c r="L3269" s="12">
        <f>DAY(H3269)</f>
        <v>16</v>
      </c>
      <c r="M3269" s="13"/>
      <c r="P3269" s="12" t="s">
        <v>75</v>
      </c>
      <c r="Q3269" s="12" t="str">
        <f>CONCATENATE(X3269," ",Y3269)</f>
        <v>Maniola jurtina</v>
      </c>
      <c r="R3269" s="14" t="str">
        <f>CONCATENATE(S3269,", ",T3269,", ",U3269,", ",V3269,", ",W3269,", ",X3269,", ",Y3269)</f>
        <v>Animalia, Arthropoda, Insecta, Lepidoptera, Nymphalidae, Maniola, jurtina</v>
      </c>
      <c r="S3269" s="6" t="s">
        <v>76</v>
      </c>
      <c r="T3269" s="6" t="s">
        <v>208</v>
      </c>
      <c r="U3269" s="6" t="s">
        <v>209</v>
      </c>
      <c r="V3269" s="6" t="s">
        <v>210</v>
      </c>
      <c r="W3269" s="6" t="s">
        <v>238</v>
      </c>
      <c r="X3269" s="6" t="s">
        <v>450</v>
      </c>
      <c r="Y3269" s="6" t="s">
        <v>451</v>
      </c>
      <c r="AA3269" s="12" t="s">
        <v>83</v>
      </c>
      <c r="AB3269" s="6" t="s">
        <v>84</v>
      </c>
      <c r="AC3269" s="12" t="s">
        <v>372</v>
      </c>
      <c r="AD3269" s="12" t="s">
        <v>259</v>
      </c>
      <c r="AE3269" s="2">
        <v>45093</v>
      </c>
      <c r="AF3269" s="43" t="s">
        <v>87</v>
      </c>
      <c r="AG3269" s="7" t="s">
        <v>449</v>
      </c>
      <c r="AH3269" s="43">
        <v>48.113005323890498</v>
      </c>
      <c r="AI3269" s="43">
        <v>-1.70994990606956</v>
      </c>
      <c r="AL3269" s="43">
        <v>10</v>
      </c>
      <c r="AN3269" s="46" t="s">
        <v>5240</v>
      </c>
      <c r="AO3269" s="5" t="s">
        <v>89</v>
      </c>
      <c r="AP3269" s="12" t="s">
        <v>259</v>
      </c>
      <c r="AR3269" s="7" t="s">
        <v>90</v>
      </c>
      <c r="AT3269" s="4" t="str">
        <f>CONCATENATE(AU3269,", ",AV3269,", ",AW3269,", ",AX3269,", ",AY3269,", ",AZ3269,", ",BA3269)</f>
        <v>Europe, France, FR, Bretagne, Ille-et-Vilaine, Rennes, Campus Institut Agro Rennes</v>
      </c>
      <c r="AU3269" s="1" t="s">
        <v>91</v>
      </c>
      <c r="AV3269" s="1" t="s">
        <v>92</v>
      </c>
      <c r="AW3269" s="1" t="s">
        <v>93</v>
      </c>
      <c r="AX3269" s="1" t="s">
        <v>94</v>
      </c>
      <c r="AY3269" s="1" t="s">
        <v>95</v>
      </c>
      <c r="AZ3269" s="1" t="s">
        <v>96</v>
      </c>
      <c r="BA3269" s="1" t="s">
        <v>5242</v>
      </c>
      <c r="BC3269" s="43"/>
      <c r="BF3269" s="43" t="s">
        <v>4596</v>
      </c>
      <c r="BG3269" s="43" t="s">
        <v>93</v>
      </c>
      <c r="BH3269" s="7" t="s">
        <v>97</v>
      </c>
      <c r="BJ3269" s="7" t="s">
        <v>98</v>
      </c>
      <c r="BK3269" s="7" t="s">
        <v>99</v>
      </c>
      <c r="BL3269" s="7" t="s">
        <v>4597</v>
      </c>
      <c r="BM3269" s="7" t="s">
        <v>4598</v>
      </c>
      <c r="BS3269" s="12" t="s">
        <v>259</v>
      </c>
      <c r="BU3269" s="43">
        <v>1</v>
      </c>
      <c r="BW3269" s="43" t="s">
        <v>103</v>
      </c>
    </row>
    <row r="3270" spans="3:75" x14ac:dyDescent="0.35">
      <c r="C3270" s="43" t="str">
        <f t="shared" si="51"/>
        <v>IARA:BDT-06:2023: 3269</v>
      </c>
      <c r="D3270" s="43">
        <v>3269</v>
      </c>
      <c r="E3270" s="43" t="s">
        <v>5313</v>
      </c>
      <c r="F3270" s="1" t="s">
        <v>73</v>
      </c>
      <c r="G3270" s="43" t="s">
        <v>5288</v>
      </c>
      <c r="H3270" s="2">
        <v>45093</v>
      </c>
      <c r="J3270" s="12">
        <f>YEAR(H3270)</f>
        <v>2023</v>
      </c>
      <c r="K3270" s="12">
        <f>MONTH(H3270)</f>
        <v>6</v>
      </c>
      <c r="L3270" s="12">
        <f>DAY(H3270)</f>
        <v>16</v>
      </c>
      <c r="M3270" s="13"/>
      <c r="P3270" s="12" t="s">
        <v>75</v>
      </c>
      <c r="Q3270" s="12" t="str">
        <f>CONCATENATE(X3270," ",Y3270)</f>
        <v>Maniola jurtina</v>
      </c>
      <c r="R3270" s="14" t="str">
        <f>CONCATENATE(S3270,", ",T3270,", ",U3270,", ",V3270,", ",W3270,", ",X3270,", ",Y3270)</f>
        <v>Animalia, Arthropoda, Insecta, Lepidoptera, Nymphalidae, Maniola, jurtina</v>
      </c>
      <c r="S3270" s="6" t="s">
        <v>76</v>
      </c>
      <c r="T3270" s="6" t="s">
        <v>208</v>
      </c>
      <c r="U3270" s="6" t="s">
        <v>209</v>
      </c>
      <c r="V3270" s="6" t="s">
        <v>210</v>
      </c>
      <c r="W3270" s="6" t="s">
        <v>238</v>
      </c>
      <c r="X3270" s="6" t="s">
        <v>450</v>
      </c>
      <c r="Y3270" s="6" t="s">
        <v>451</v>
      </c>
      <c r="AA3270" s="12" t="s">
        <v>83</v>
      </c>
      <c r="AB3270" s="6" t="s">
        <v>84</v>
      </c>
      <c r="AC3270" s="12" t="s">
        <v>372</v>
      </c>
      <c r="AD3270" s="12" t="s">
        <v>259</v>
      </c>
      <c r="AE3270" s="2">
        <v>45093</v>
      </c>
      <c r="AF3270" s="43" t="s">
        <v>87</v>
      </c>
      <c r="AG3270" s="7" t="s">
        <v>449</v>
      </c>
      <c r="AH3270" s="43">
        <v>48.113028523420901</v>
      </c>
      <c r="AI3270" s="43">
        <v>-1.7099590123417601</v>
      </c>
      <c r="AL3270" s="43">
        <v>10</v>
      </c>
      <c r="AN3270" s="46" t="s">
        <v>5240</v>
      </c>
      <c r="AO3270" s="5" t="s">
        <v>89</v>
      </c>
      <c r="AP3270" s="12" t="s">
        <v>259</v>
      </c>
      <c r="AR3270" s="7" t="s">
        <v>90</v>
      </c>
      <c r="AT3270" s="4" t="str">
        <f>CONCATENATE(AU3270,", ",AV3270,", ",AW3270,", ",AX3270,", ",AY3270,", ",AZ3270,", ",BA3270)</f>
        <v>Europe, France, FR, Bretagne, Ille-et-Vilaine, Rennes, Campus Institut Agro Rennes</v>
      </c>
      <c r="AU3270" s="1" t="s">
        <v>91</v>
      </c>
      <c r="AV3270" s="1" t="s">
        <v>92</v>
      </c>
      <c r="AW3270" s="1" t="s">
        <v>93</v>
      </c>
      <c r="AX3270" s="1" t="s">
        <v>94</v>
      </c>
      <c r="AY3270" s="1" t="s">
        <v>95</v>
      </c>
      <c r="AZ3270" s="1" t="s">
        <v>96</v>
      </c>
      <c r="BA3270" s="1" t="s">
        <v>5242</v>
      </c>
      <c r="BC3270" s="43"/>
      <c r="BF3270" s="43" t="s">
        <v>4596</v>
      </c>
      <c r="BG3270" s="43" t="s">
        <v>93</v>
      </c>
      <c r="BH3270" s="7" t="s">
        <v>97</v>
      </c>
      <c r="BJ3270" s="7" t="s">
        <v>98</v>
      </c>
      <c r="BK3270" s="7" t="s">
        <v>99</v>
      </c>
      <c r="BL3270" s="7" t="s">
        <v>4597</v>
      </c>
      <c r="BM3270" s="7" t="s">
        <v>4598</v>
      </c>
      <c r="BS3270" s="12" t="s">
        <v>259</v>
      </c>
      <c r="BU3270" s="43">
        <v>1</v>
      </c>
      <c r="BW3270" s="43" t="s">
        <v>103</v>
      </c>
    </row>
    <row r="3271" spans="3:75" x14ac:dyDescent="0.35">
      <c r="C3271" s="43" t="str">
        <f t="shared" si="51"/>
        <v>IARA:BDT-06:2023: 3270</v>
      </c>
      <c r="D3271" s="43">
        <v>3270</v>
      </c>
      <c r="E3271" s="43" t="s">
        <v>5313</v>
      </c>
      <c r="F3271" s="1" t="s">
        <v>73</v>
      </c>
      <c r="G3271" s="43" t="s">
        <v>5288</v>
      </c>
      <c r="H3271" s="2">
        <v>45093</v>
      </c>
      <c r="J3271" s="12">
        <f>YEAR(H3271)</f>
        <v>2023</v>
      </c>
      <c r="K3271" s="12">
        <f>MONTH(H3271)</f>
        <v>6</v>
      </c>
      <c r="L3271" s="12">
        <f>DAY(H3271)</f>
        <v>16</v>
      </c>
      <c r="M3271" s="13"/>
      <c r="P3271" s="12" t="s">
        <v>75</v>
      </c>
      <c r="Q3271" s="12" t="str">
        <f>CONCATENATE(X3271," ",Y3271)</f>
        <v>Maniola jurtina</v>
      </c>
      <c r="R3271" s="14" t="str">
        <f>CONCATENATE(S3271,", ",T3271,", ",U3271,", ",V3271,", ",W3271,", ",X3271,", ",Y3271)</f>
        <v>Animalia, Arthropoda, Insecta, Lepidoptera, Nymphalidae, Maniola, jurtina</v>
      </c>
      <c r="S3271" s="6" t="s">
        <v>76</v>
      </c>
      <c r="T3271" s="6" t="s">
        <v>208</v>
      </c>
      <c r="U3271" s="6" t="s">
        <v>209</v>
      </c>
      <c r="V3271" s="6" t="s">
        <v>210</v>
      </c>
      <c r="W3271" s="6" t="s">
        <v>238</v>
      </c>
      <c r="X3271" s="6" t="s">
        <v>450</v>
      </c>
      <c r="Y3271" s="6" t="s">
        <v>451</v>
      </c>
      <c r="AA3271" s="12" t="s">
        <v>83</v>
      </c>
      <c r="AB3271" s="6" t="s">
        <v>84</v>
      </c>
      <c r="AC3271" s="12" t="s">
        <v>372</v>
      </c>
      <c r="AD3271" s="12" t="s">
        <v>259</v>
      </c>
      <c r="AE3271" s="2">
        <v>45093</v>
      </c>
      <c r="AF3271" s="43" t="s">
        <v>87</v>
      </c>
      <c r="AG3271" s="7" t="s">
        <v>449</v>
      </c>
      <c r="AH3271" s="43">
        <v>48.112795334851299</v>
      </c>
      <c r="AI3271" s="43">
        <v>-1.71001562869158</v>
      </c>
      <c r="AL3271" s="43">
        <v>10</v>
      </c>
      <c r="AN3271" s="46" t="s">
        <v>5240</v>
      </c>
      <c r="AO3271" s="5" t="s">
        <v>89</v>
      </c>
      <c r="AP3271" s="12" t="s">
        <v>259</v>
      </c>
      <c r="AR3271" s="7" t="s">
        <v>90</v>
      </c>
      <c r="AT3271" s="4" t="str">
        <f>CONCATENATE(AU3271,", ",AV3271,", ",AW3271,", ",AX3271,", ",AY3271,", ",AZ3271,", ",BA3271)</f>
        <v>Europe, France, FR, Bretagne, Ille-et-Vilaine, Rennes, Campus Institut Agro Rennes</v>
      </c>
      <c r="AU3271" s="1" t="s">
        <v>91</v>
      </c>
      <c r="AV3271" s="1" t="s">
        <v>92</v>
      </c>
      <c r="AW3271" s="1" t="s">
        <v>93</v>
      </c>
      <c r="AX3271" s="1" t="s">
        <v>94</v>
      </c>
      <c r="AY3271" s="1" t="s">
        <v>95</v>
      </c>
      <c r="AZ3271" s="1" t="s">
        <v>96</v>
      </c>
      <c r="BA3271" s="1" t="s">
        <v>5242</v>
      </c>
      <c r="BC3271" s="43"/>
      <c r="BF3271" s="43" t="s">
        <v>4596</v>
      </c>
      <c r="BG3271" s="43" t="s">
        <v>93</v>
      </c>
      <c r="BH3271" s="7" t="s">
        <v>97</v>
      </c>
      <c r="BJ3271" s="7" t="s">
        <v>98</v>
      </c>
      <c r="BK3271" s="7" t="s">
        <v>99</v>
      </c>
      <c r="BL3271" s="7" t="s">
        <v>4597</v>
      </c>
      <c r="BM3271" s="7" t="s">
        <v>4598</v>
      </c>
      <c r="BS3271" s="12" t="s">
        <v>259</v>
      </c>
      <c r="BU3271" s="43">
        <v>1</v>
      </c>
      <c r="BW3271" s="43" t="s">
        <v>103</v>
      </c>
    </row>
    <row r="3272" spans="3:75" x14ac:dyDescent="0.35">
      <c r="C3272" s="43" t="str">
        <f t="shared" si="51"/>
        <v>IARA:BDT-06:2023: 3271</v>
      </c>
      <c r="D3272" s="43">
        <v>3271</v>
      </c>
      <c r="E3272" s="43" t="s">
        <v>5313</v>
      </c>
      <c r="F3272" s="1" t="s">
        <v>73</v>
      </c>
      <c r="G3272" s="43" t="s">
        <v>5288</v>
      </c>
      <c r="H3272" s="2">
        <v>45093</v>
      </c>
      <c r="J3272" s="12">
        <f>YEAR(H3272)</f>
        <v>2023</v>
      </c>
      <c r="K3272" s="12">
        <f>MONTH(H3272)</f>
        <v>6</v>
      </c>
      <c r="L3272" s="12">
        <f>DAY(H3272)</f>
        <v>16</v>
      </c>
      <c r="M3272" s="13"/>
      <c r="P3272" s="12" t="s">
        <v>75</v>
      </c>
      <c r="Q3272" s="12" t="str">
        <f>CONCATENATE(X3272," ",Y3272)</f>
        <v>Pieris rapae</v>
      </c>
      <c r="R3272" s="14" t="str">
        <f>CONCATENATE(S3272,", ",T3272,", ",U3272,", ",V3272,", ",W3272,", ",X3272,", ",Y3272)</f>
        <v>Animalia, Arthropoda, Insecta, Lepidoptera, Pieridae, Pieris, rapae</v>
      </c>
      <c r="S3272" s="6" t="s">
        <v>76</v>
      </c>
      <c r="T3272" s="6" t="s">
        <v>208</v>
      </c>
      <c r="U3272" s="6" t="s">
        <v>209</v>
      </c>
      <c r="V3272" s="6" t="s">
        <v>210</v>
      </c>
      <c r="W3272" s="6" t="s">
        <v>211</v>
      </c>
      <c r="X3272" s="6" t="s">
        <v>227</v>
      </c>
      <c r="Y3272" s="6" t="s">
        <v>228</v>
      </c>
      <c r="AA3272" s="12" t="s">
        <v>83</v>
      </c>
      <c r="AB3272" s="6" t="s">
        <v>84</v>
      </c>
      <c r="AC3272" s="12" t="s">
        <v>229</v>
      </c>
      <c r="AD3272" s="12" t="s">
        <v>259</v>
      </c>
      <c r="AE3272" s="2">
        <v>45093</v>
      </c>
      <c r="AF3272" s="43" t="s">
        <v>87</v>
      </c>
      <c r="AG3272" s="7" t="s">
        <v>230</v>
      </c>
      <c r="AH3272" s="43">
        <v>48.112797435178102</v>
      </c>
      <c r="AI3272" s="43">
        <v>-1.7101987880730201</v>
      </c>
      <c r="AL3272" s="43">
        <v>10</v>
      </c>
      <c r="AN3272" s="46" t="s">
        <v>5240</v>
      </c>
      <c r="AO3272" s="5" t="s">
        <v>89</v>
      </c>
      <c r="AP3272" s="12" t="s">
        <v>259</v>
      </c>
      <c r="AR3272" s="7" t="s">
        <v>90</v>
      </c>
      <c r="AT3272" s="4" t="str">
        <f>CONCATENATE(AU3272,", ",AV3272,", ",AW3272,", ",AX3272,", ",AY3272,", ",AZ3272,", ",BA3272)</f>
        <v>Europe, France, FR, Bretagne, Ille-et-Vilaine, Rennes, Campus Institut Agro Rennes</v>
      </c>
      <c r="AU3272" s="1" t="s">
        <v>91</v>
      </c>
      <c r="AV3272" s="1" t="s">
        <v>92</v>
      </c>
      <c r="AW3272" s="1" t="s">
        <v>93</v>
      </c>
      <c r="AX3272" s="1" t="s">
        <v>94</v>
      </c>
      <c r="AY3272" s="1" t="s">
        <v>95</v>
      </c>
      <c r="AZ3272" s="1" t="s">
        <v>96</v>
      </c>
      <c r="BA3272" s="1" t="s">
        <v>5242</v>
      </c>
      <c r="BC3272" s="43"/>
      <c r="BF3272" s="43" t="s">
        <v>4596</v>
      </c>
      <c r="BG3272" s="43" t="s">
        <v>93</v>
      </c>
      <c r="BH3272" s="7" t="s">
        <v>97</v>
      </c>
      <c r="BJ3272" s="7" t="s">
        <v>98</v>
      </c>
      <c r="BK3272" s="7" t="s">
        <v>99</v>
      </c>
      <c r="BL3272" s="7" t="s">
        <v>4597</v>
      </c>
      <c r="BM3272" s="7" t="s">
        <v>4598</v>
      </c>
      <c r="BS3272" s="12" t="s">
        <v>259</v>
      </c>
      <c r="BU3272" s="43">
        <v>1</v>
      </c>
      <c r="BW3272" s="43" t="s">
        <v>103</v>
      </c>
    </row>
    <row r="3273" spans="3:75" x14ac:dyDescent="0.35">
      <c r="C3273" s="43" t="str">
        <f t="shared" si="51"/>
        <v>IARA:BDT-06:2023: 3272</v>
      </c>
      <c r="D3273" s="43">
        <v>3272</v>
      </c>
      <c r="E3273" s="43" t="s">
        <v>5313</v>
      </c>
      <c r="F3273" s="1" t="s">
        <v>73</v>
      </c>
      <c r="G3273" s="43" t="s">
        <v>5288</v>
      </c>
      <c r="H3273" s="2">
        <v>45093</v>
      </c>
      <c r="J3273" s="12">
        <f>YEAR(H3273)</f>
        <v>2023</v>
      </c>
      <c r="K3273" s="12">
        <f>MONTH(H3273)</f>
        <v>6</v>
      </c>
      <c r="L3273" s="12">
        <f>DAY(H3273)</f>
        <v>16</v>
      </c>
      <c r="M3273" s="13"/>
      <c r="P3273" s="12" t="s">
        <v>75</v>
      </c>
      <c r="Q3273" s="12" t="str">
        <f>CONCATENATE(X3273," ",Y3273)</f>
        <v>Maniola jurtina</v>
      </c>
      <c r="R3273" s="14" t="str">
        <f>CONCATENATE(S3273,", ",T3273,", ",U3273,", ",V3273,", ",W3273,", ",X3273,", ",Y3273)</f>
        <v>Animalia, Arthropoda, Insecta, Lepidoptera, Nymphalidae, Maniola, jurtina</v>
      </c>
      <c r="S3273" s="6" t="s">
        <v>76</v>
      </c>
      <c r="T3273" s="6" t="s">
        <v>208</v>
      </c>
      <c r="U3273" s="6" t="s">
        <v>209</v>
      </c>
      <c r="V3273" s="6" t="s">
        <v>210</v>
      </c>
      <c r="W3273" s="6" t="s">
        <v>238</v>
      </c>
      <c r="X3273" s="6" t="s">
        <v>450</v>
      </c>
      <c r="Y3273" s="6" t="s">
        <v>451</v>
      </c>
      <c r="AA3273" s="12" t="s">
        <v>83</v>
      </c>
      <c r="AB3273" s="6" t="s">
        <v>84</v>
      </c>
      <c r="AC3273" s="12" t="s">
        <v>372</v>
      </c>
      <c r="AD3273" s="12" t="s">
        <v>259</v>
      </c>
      <c r="AE3273" s="2">
        <v>45093</v>
      </c>
      <c r="AF3273" s="43" t="s">
        <v>87</v>
      </c>
      <c r="AG3273" s="7" t="s">
        <v>449</v>
      </c>
      <c r="AH3273" s="43">
        <v>48.1128501411619</v>
      </c>
      <c r="AI3273" s="43">
        <v>-1.71029497458528</v>
      </c>
      <c r="AL3273" s="43">
        <v>10</v>
      </c>
      <c r="AN3273" s="46" t="s">
        <v>5240</v>
      </c>
      <c r="AO3273" s="5" t="s">
        <v>89</v>
      </c>
      <c r="AP3273" s="12" t="s">
        <v>259</v>
      </c>
      <c r="AR3273" s="7" t="s">
        <v>90</v>
      </c>
      <c r="AT3273" s="4" t="str">
        <f>CONCATENATE(AU3273,", ",AV3273,", ",AW3273,", ",AX3273,", ",AY3273,", ",AZ3273,", ",BA3273)</f>
        <v>Europe, France, FR, Bretagne, Ille-et-Vilaine, Rennes, Campus Institut Agro Rennes</v>
      </c>
      <c r="AU3273" s="1" t="s">
        <v>91</v>
      </c>
      <c r="AV3273" s="1" t="s">
        <v>92</v>
      </c>
      <c r="AW3273" s="1" t="s">
        <v>93</v>
      </c>
      <c r="AX3273" s="1" t="s">
        <v>94</v>
      </c>
      <c r="AY3273" s="1" t="s">
        <v>95</v>
      </c>
      <c r="AZ3273" s="1" t="s">
        <v>96</v>
      </c>
      <c r="BA3273" s="1" t="s">
        <v>5242</v>
      </c>
      <c r="BC3273" s="43"/>
      <c r="BF3273" s="43" t="s">
        <v>4596</v>
      </c>
      <c r="BG3273" s="43" t="s">
        <v>93</v>
      </c>
      <c r="BH3273" s="7" t="s">
        <v>97</v>
      </c>
      <c r="BJ3273" s="7" t="s">
        <v>98</v>
      </c>
      <c r="BK3273" s="7" t="s">
        <v>99</v>
      </c>
      <c r="BL3273" s="7" t="s">
        <v>4597</v>
      </c>
      <c r="BM3273" s="7" t="s">
        <v>4598</v>
      </c>
      <c r="BS3273" s="12" t="s">
        <v>259</v>
      </c>
      <c r="BU3273" s="43">
        <v>1</v>
      </c>
      <c r="BW3273" s="43" t="s">
        <v>103</v>
      </c>
    </row>
    <row r="3274" spans="3:75" x14ac:dyDescent="0.35">
      <c r="C3274" s="43" t="str">
        <f t="shared" si="51"/>
        <v>IARA:BDT-06:2023: 3273</v>
      </c>
      <c r="D3274" s="43">
        <v>3273</v>
      </c>
      <c r="E3274" s="43" t="s">
        <v>5313</v>
      </c>
      <c r="F3274" s="1" t="s">
        <v>73</v>
      </c>
      <c r="G3274" s="43" t="s">
        <v>5288</v>
      </c>
      <c r="H3274" s="2">
        <v>45093</v>
      </c>
      <c r="J3274" s="12">
        <f>YEAR(H3274)</f>
        <v>2023</v>
      </c>
      <c r="K3274" s="12">
        <f>MONTH(H3274)</f>
        <v>6</v>
      </c>
      <c r="L3274" s="12">
        <f>DAY(H3274)</f>
        <v>16</v>
      </c>
      <c r="M3274" s="13"/>
      <c r="P3274" s="12" t="s">
        <v>75</v>
      </c>
      <c r="Q3274" s="12" t="str">
        <f>CONCATENATE(X3274," ",Y3274)</f>
        <v>Maniola jurtina</v>
      </c>
      <c r="R3274" s="14" t="str">
        <f>CONCATENATE(S3274,", ",T3274,", ",U3274,", ",V3274,", ",W3274,", ",X3274,", ",Y3274)</f>
        <v>Animalia, Arthropoda, Insecta, Lepidoptera, Nymphalidae, Maniola, jurtina</v>
      </c>
      <c r="S3274" s="6" t="s">
        <v>76</v>
      </c>
      <c r="T3274" s="6" t="s">
        <v>208</v>
      </c>
      <c r="U3274" s="6" t="s">
        <v>209</v>
      </c>
      <c r="V3274" s="6" t="s">
        <v>210</v>
      </c>
      <c r="W3274" s="6" t="s">
        <v>238</v>
      </c>
      <c r="X3274" s="6" t="s">
        <v>450</v>
      </c>
      <c r="Y3274" s="6" t="s">
        <v>451</v>
      </c>
      <c r="AA3274" s="12" t="s">
        <v>83</v>
      </c>
      <c r="AB3274" s="6" t="s">
        <v>84</v>
      </c>
      <c r="AC3274" s="12" t="s">
        <v>372</v>
      </c>
      <c r="AD3274" s="12" t="s">
        <v>259</v>
      </c>
      <c r="AE3274" s="2">
        <v>45093</v>
      </c>
      <c r="AF3274" s="43" t="s">
        <v>87</v>
      </c>
      <c r="AG3274" s="7" t="s">
        <v>449</v>
      </c>
      <c r="AH3274" s="43">
        <v>48.112873060207697</v>
      </c>
      <c r="AI3274" s="43">
        <v>-1.7103110933686501</v>
      </c>
      <c r="AL3274" s="43">
        <v>10</v>
      </c>
      <c r="AN3274" s="46" t="s">
        <v>5240</v>
      </c>
      <c r="AO3274" s="5" t="s">
        <v>89</v>
      </c>
      <c r="AP3274" s="12" t="s">
        <v>259</v>
      </c>
      <c r="AR3274" s="7" t="s">
        <v>90</v>
      </c>
      <c r="AT3274" s="4" t="str">
        <f>CONCATENATE(AU3274,", ",AV3274,", ",AW3274,", ",AX3274,", ",AY3274,", ",AZ3274,", ",BA3274)</f>
        <v>Europe, France, FR, Bretagne, Ille-et-Vilaine, Rennes, Campus Institut Agro Rennes</v>
      </c>
      <c r="AU3274" s="1" t="s">
        <v>91</v>
      </c>
      <c r="AV3274" s="1" t="s">
        <v>92</v>
      </c>
      <c r="AW3274" s="1" t="s">
        <v>93</v>
      </c>
      <c r="AX3274" s="1" t="s">
        <v>94</v>
      </c>
      <c r="AY3274" s="1" t="s">
        <v>95</v>
      </c>
      <c r="AZ3274" s="1" t="s">
        <v>96</v>
      </c>
      <c r="BA3274" s="1" t="s">
        <v>5242</v>
      </c>
      <c r="BC3274" s="43"/>
      <c r="BF3274" s="43" t="s">
        <v>4596</v>
      </c>
      <c r="BG3274" s="43" t="s">
        <v>93</v>
      </c>
      <c r="BH3274" s="7" t="s">
        <v>97</v>
      </c>
      <c r="BJ3274" s="7" t="s">
        <v>98</v>
      </c>
      <c r="BK3274" s="7" t="s">
        <v>99</v>
      </c>
      <c r="BL3274" s="7" t="s">
        <v>4597</v>
      </c>
      <c r="BM3274" s="7" t="s">
        <v>4598</v>
      </c>
      <c r="BS3274" s="12" t="s">
        <v>259</v>
      </c>
      <c r="BU3274" s="43">
        <v>1</v>
      </c>
      <c r="BW3274" s="43" t="s">
        <v>103</v>
      </c>
    </row>
    <row r="3275" spans="3:75" x14ac:dyDescent="0.35">
      <c r="C3275" s="43" t="str">
        <f t="shared" si="51"/>
        <v>IARA:BDT-06:2023: 3274</v>
      </c>
      <c r="D3275" s="43">
        <v>3274</v>
      </c>
      <c r="E3275" s="43" t="s">
        <v>5313</v>
      </c>
      <c r="F3275" s="1" t="s">
        <v>73</v>
      </c>
      <c r="G3275" s="43" t="s">
        <v>5288</v>
      </c>
      <c r="H3275" s="2">
        <v>45093</v>
      </c>
      <c r="J3275" s="12">
        <f>YEAR(H3275)</f>
        <v>2023</v>
      </c>
      <c r="K3275" s="12">
        <f>MONTH(H3275)</f>
        <v>6</v>
      </c>
      <c r="L3275" s="12">
        <f>DAY(H3275)</f>
        <v>16</v>
      </c>
      <c r="M3275" s="13"/>
      <c r="P3275" s="12" t="s">
        <v>75</v>
      </c>
      <c r="Q3275" s="12" t="str">
        <f>CONCATENATE(X3275," ",Y3275)</f>
        <v>Coenonympha pamphilus</v>
      </c>
      <c r="R3275" s="14" t="str">
        <f>CONCATENATE(S3275,", ",T3275,", ",U3275,", ",V3275,", ",W3275,", ",X3275,", ",Y3275)</f>
        <v>Animalia, Arthropoda, Insecta, Lepidoptera, Nymphalidae, Coenonympha, pamphilus</v>
      </c>
      <c r="S3275" s="6" t="s">
        <v>76</v>
      </c>
      <c r="T3275" s="6" t="s">
        <v>208</v>
      </c>
      <c r="U3275" s="6" t="s">
        <v>209</v>
      </c>
      <c r="V3275" s="6" t="s">
        <v>210</v>
      </c>
      <c r="W3275" s="6" t="s">
        <v>238</v>
      </c>
      <c r="X3275" s="6" t="s">
        <v>239</v>
      </c>
      <c r="Y3275" s="6" t="s">
        <v>240</v>
      </c>
      <c r="AA3275" s="12" t="s">
        <v>83</v>
      </c>
      <c r="AB3275" s="6" t="s">
        <v>84</v>
      </c>
      <c r="AC3275" s="12" t="s">
        <v>241</v>
      </c>
      <c r="AD3275" s="12" t="s">
        <v>259</v>
      </c>
      <c r="AE3275" s="2">
        <v>45093</v>
      </c>
      <c r="AF3275" s="43" t="s">
        <v>87</v>
      </c>
      <c r="AG3275" s="7" t="s">
        <v>242</v>
      </c>
      <c r="AH3275" s="43">
        <v>48.113064610531197</v>
      </c>
      <c r="AI3275" s="43">
        <v>-1.71058856122287</v>
      </c>
      <c r="AL3275" s="43">
        <v>10</v>
      </c>
      <c r="AN3275" s="46" t="s">
        <v>5240</v>
      </c>
      <c r="AO3275" s="5" t="s">
        <v>89</v>
      </c>
      <c r="AP3275" s="12" t="s">
        <v>259</v>
      </c>
      <c r="AR3275" s="7" t="s">
        <v>90</v>
      </c>
      <c r="AT3275" s="4" t="str">
        <f>CONCATENATE(AU3275,", ",AV3275,", ",AW3275,", ",AX3275,", ",AY3275,", ",AZ3275,", ",BA3275)</f>
        <v>Europe, France, FR, Bretagne, Ille-et-Vilaine, Rennes, Campus Institut Agro Rennes</v>
      </c>
      <c r="AU3275" s="1" t="s">
        <v>91</v>
      </c>
      <c r="AV3275" s="1" t="s">
        <v>92</v>
      </c>
      <c r="AW3275" s="1" t="s">
        <v>93</v>
      </c>
      <c r="AX3275" s="1" t="s">
        <v>94</v>
      </c>
      <c r="AY3275" s="1" t="s">
        <v>95</v>
      </c>
      <c r="AZ3275" s="1" t="s">
        <v>96</v>
      </c>
      <c r="BA3275" s="1" t="s">
        <v>5242</v>
      </c>
      <c r="BC3275" s="43"/>
      <c r="BF3275" s="43" t="s">
        <v>4596</v>
      </c>
      <c r="BG3275" s="43" t="s">
        <v>93</v>
      </c>
      <c r="BH3275" s="7" t="s">
        <v>97</v>
      </c>
      <c r="BJ3275" s="7" t="s">
        <v>98</v>
      </c>
      <c r="BK3275" s="7" t="s">
        <v>99</v>
      </c>
      <c r="BL3275" s="7" t="s">
        <v>4597</v>
      </c>
      <c r="BM3275" s="7" t="s">
        <v>4598</v>
      </c>
      <c r="BS3275" s="12" t="s">
        <v>259</v>
      </c>
      <c r="BU3275" s="43">
        <v>1</v>
      </c>
      <c r="BW3275" s="43" t="s">
        <v>103</v>
      </c>
    </row>
    <row r="3276" spans="3:75" x14ac:dyDescent="0.35">
      <c r="C3276" s="43" t="str">
        <f t="shared" si="51"/>
        <v>IARA:BDT-06:2023: 3275</v>
      </c>
      <c r="D3276" s="43">
        <v>3275</v>
      </c>
      <c r="E3276" s="43" t="s">
        <v>5313</v>
      </c>
      <c r="F3276" s="1" t="s">
        <v>73</v>
      </c>
      <c r="G3276" s="43" t="s">
        <v>5288</v>
      </c>
      <c r="H3276" s="2">
        <v>45093</v>
      </c>
      <c r="J3276" s="12">
        <f>YEAR(H3276)</f>
        <v>2023</v>
      </c>
      <c r="K3276" s="12">
        <f>MONTH(H3276)</f>
        <v>6</v>
      </c>
      <c r="L3276" s="12">
        <f>DAY(H3276)</f>
        <v>16</v>
      </c>
      <c r="M3276" s="13"/>
      <c r="P3276" s="12" t="s">
        <v>75</v>
      </c>
      <c r="Q3276" s="12" t="str">
        <f>CONCATENATE(X3276," ",Y3276)</f>
        <v>Maniola jurtina</v>
      </c>
      <c r="R3276" s="14" t="str">
        <f>CONCATENATE(S3276,", ",T3276,", ",U3276,", ",V3276,", ",W3276,", ",X3276,", ",Y3276)</f>
        <v>Animalia, Arthropoda, Insecta, Lepidoptera, Nymphalidae, Maniola, jurtina</v>
      </c>
      <c r="S3276" s="6" t="s">
        <v>76</v>
      </c>
      <c r="T3276" s="6" t="s">
        <v>208</v>
      </c>
      <c r="U3276" s="6" t="s">
        <v>209</v>
      </c>
      <c r="V3276" s="6" t="s">
        <v>210</v>
      </c>
      <c r="W3276" s="6" t="s">
        <v>238</v>
      </c>
      <c r="X3276" s="6" t="s">
        <v>450</v>
      </c>
      <c r="Y3276" s="6" t="s">
        <v>451</v>
      </c>
      <c r="AA3276" s="12" t="s">
        <v>83</v>
      </c>
      <c r="AB3276" s="6" t="s">
        <v>84</v>
      </c>
      <c r="AC3276" s="12" t="s">
        <v>372</v>
      </c>
      <c r="AD3276" s="12" t="s">
        <v>259</v>
      </c>
      <c r="AE3276" s="2">
        <v>45093</v>
      </c>
      <c r="AF3276" s="43" t="s">
        <v>87</v>
      </c>
      <c r="AG3276" s="7" t="s">
        <v>449</v>
      </c>
      <c r="AH3276" s="43">
        <v>48.113599808886597</v>
      </c>
      <c r="AI3276" s="43">
        <v>-1.71087557031981</v>
      </c>
      <c r="AL3276" s="43">
        <v>10</v>
      </c>
      <c r="AN3276" s="46" t="s">
        <v>5240</v>
      </c>
      <c r="AO3276" s="5" t="s">
        <v>89</v>
      </c>
      <c r="AP3276" s="12" t="s">
        <v>259</v>
      </c>
      <c r="AR3276" s="7" t="s">
        <v>90</v>
      </c>
      <c r="AT3276" s="4" t="str">
        <f>CONCATENATE(AU3276,", ",AV3276,", ",AW3276,", ",AX3276,", ",AY3276,", ",AZ3276,", ",BA3276)</f>
        <v>Europe, France, FR, Bretagne, Ille-et-Vilaine, Rennes, Campus Institut Agro Rennes</v>
      </c>
      <c r="AU3276" s="1" t="s">
        <v>91</v>
      </c>
      <c r="AV3276" s="1" t="s">
        <v>92</v>
      </c>
      <c r="AW3276" s="1" t="s">
        <v>93</v>
      </c>
      <c r="AX3276" s="1" t="s">
        <v>94</v>
      </c>
      <c r="AY3276" s="1" t="s">
        <v>95</v>
      </c>
      <c r="AZ3276" s="1" t="s">
        <v>96</v>
      </c>
      <c r="BA3276" s="1" t="s">
        <v>5242</v>
      </c>
      <c r="BC3276" s="43"/>
      <c r="BF3276" s="43" t="s">
        <v>4596</v>
      </c>
      <c r="BG3276" s="43" t="s">
        <v>93</v>
      </c>
      <c r="BH3276" s="7" t="s">
        <v>97</v>
      </c>
      <c r="BJ3276" s="7" t="s">
        <v>98</v>
      </c>
      <c r="BK3276" s="7" t="s">
        <v>99</v>
      </c>
      <c r="BL3276" s="7" t="s">
        <v>4597</v>
      </c>
      <c r="BM3276" s="7" t="s">
        <v>4598</v>
      </c>
      <c r="BS3276" s="12" t="s">
        <v>259</v>
      </c>
      <c r="BU3276" s="43">
        <v>1</v>
      </c>
      <c r="BW3276" s="43" t="s">
        <v>103</v>
      </c>
    </row>
    <row r="3277" spans="3:75" x14ac:dyDescent="0.35">
      <c r="C3277" s="43" t="str">
        <f t="shared" si="51"/>
        <v>IARA:BDT-06:2023: 3276</v>
      </c>
      <c r="D3277" s="43">
        <v>3276</v>
      </c>
      <c r="E3277" s="43" t="s">
        <v>5313</v>
      </c>
      <c r="F3277" s="1" t="s">
        <v>73</v>
      </c>
      <c r="G3277" s="43" t="s">
        <v>5288</v>
      </c>
      <c r="H3277" s="2">
        <v>45093</v>
      </c>
      <c r="J3277" s="12">
        <f>YEAR(H3277)</f>
        <v>2023</v>
      </c>
      <c r="K3277" s="12">
        <f>MONTH(H3277)</f>
        <v>6</v>
      </c>
      <c r="L3277" s="12">
        <f>DAY(H3277)</f>
        <v>16</v>
      </c>
      <c r="M3277" s="13"/>
      <c r="P3277" s="12" t="s">
        <v>75</v>
      </c>
      <c r="Q3277" s="12" t="str">
        <f>CONCATENATE(X3277," ",Y3277)</f>
        <v>Maniola jurtina</v>
      </c>
      <c r="R3277" s="14" t="str">
        <f>CONCATENATE(S3277,", ",T3277,", ",U3277,", ",V3277,", ",W3277,", ",X3277,", ",Y3277)</f>
        <v>Animalia, Arthropoda, Insecta, Lepidoptera, Nymphalidae, Maniola, jurtina</v>
      </c>
      <c r="S3277" s="6" t="s">
        <v>76</v>
      </c>
      <c r="T3277" s="6" t="s">
        <v>208</v>
      </c>
      <c r="U3277" s="6" t="s">
        <v>209</v>
      </c>
      <c r="V3277" s="6" t="s">
        <v>210</v>
      </c>
      <c r="W3277" s="6" t="s">
        <v>238</v>
      </c>
      <c r="X3277" s="6" t="s">
        <v>450</v>
      </c>
      <c r="Y3277" s="6" t="s">
        <v>451</v>
      </c>
      <c r="AA3277" s="12" t="s">
        <v>83</v>
      </c>
      <c r="AB3277" s="6" t="s">
        <v>84</v>
      </c>
      <c r="AC3277" s="12" t="s">
        <v>372</v>
      </c>
      <c r="AD3277" s="12" t="s">
        <v>259</v>
      </c>
      <c r="AE3277" s="2">
        <v>45093</v>
      </c>
      <c r="AF3277" s="43" t="s">
        <v>87</v>
      </c>
      <c r="AG3277" s="7" t="s">
        <v>449</v>
      </c>
      <c r="AH3277" s="43">
        <v>48.1136197148153</v>
      </c>
      <c r="AI3277" s="43">
        <v>-1.7108491958279599</v>
      </c>
      <c r="AL3277" s="43">
        <v>10</v>
      </c>
      <c r="AN3277" s="46" t="s">
        <v>5240</v>
      </c>
      <c r="AO3277" s="5" t="s">
        <v>89</v>
      </c>
      <c r="AP3277" s="12" t="s">
        <v>259</v>
      </c>
      <c r="AR3277" s="7" t="s">
        <v>90</v>
      </c>
      <c r="AT3277" s="4" t="str">
        <f>CONCATENATE(AU3277,", ",AV3277,", ",AW3277,", ",AX3277,", ",AY3277,", ",AZ3277,", ",BA3277)</f>
        <v>Europe, France, FR, Bretagne, Ille-et-Vilaine, Rennes, Campus Institut Agro Rennes</v>
      </c>
      <c r="AU3277" s="1" t="s">
        <v>91</v>
      </c>
      <c r="AV3277" s="1" t="s">
        <v>92</v>
      </c>
      <c r="AW3277" s="1" t="s">
        <v>93</v>
      </c>
      <c r="AX3277" s="1" t="s">
        <v>94</v>
      </c>
      <c r="AY3277" s="1" t="s">
        <v>95</v>
      </c>
      <c r="AZ3277" s="1" t="s">
        <v>96</v>
      </c>
      <c r="BA3277" s="1" t="s">
        <v>5242</v>
      </c>
      <c r="BC3277" s="43"/>
      <c r="BF3277" s="43" t="s">
        <v>4596</v>
      </c>
      <c r="BG3277" s="43" t="s">
        <v>93</v>
      </c>
      <c r="BH3277" s="7" t="s">
        <v>97</v>
      </c>
      <c r="BJ3277" s="7" t="s">
        <v>98</v>
      </c>
      <c r="BK3277" s="7" t="s">
        <v>99</v>
      </c>
      <c r="BL3277" s="7" t="s">
        <v>4597</v>
      </c>
      <c r="BM3277" s="7" t="s">
        <v>4598</v>
      </c>
      <c r="BS3277" s="12" t="s">
        <v>259</v>
      </c>
      <c r="BU3277" s="43">
        <v>1</v>
      </c>
      <c r="BW3277" s="43" t="s">
        <v>103</v>
      </c>
    </row>
    <row r="3278" spans="3:75" x14ac:dyDescent="0.35">
      <c r="C3278" s="43" t="str">
        <f t="shared" si="51"/>
        <v>IARA:BDT-06:2023: 3277</v>
      </c>
      <c r="D3278" s="43">
        <v>3277</v>
      </c>
      <c r="E3278" s="43" t="s">
        <v>5313</v>
      </c>
      <c r="F3278" s="1" t="s">
        <v>73</v>
      </c>
      <c r="G3278" s="43" t="s">
        <v>5288</v>
      </c>
      <c r="H3278" s="2">
        <v>45093</v>
      </c>
      <c r="J3278" s="12">
        <f>YEAR(H3278)</f>
        <v>2023</v>
      </c>
      <c r="K3278" s="12">
        <f>MONTH(H3278)</f>
        <v>6</v>
      </c>
      <c r="L3278" s="12">
        <f>DAY(H3278)</f>
        <v>16</v>
      </c>
      <c r="M3278" s="13"/>
      <c r="P3278" s="12" t="s">
        <v>75</v>
      </c>
      <c r="Q3278" s="12" t="str">
        <f>CONCATENATE(X3278," ",Y3278)</f>
        <v>Maniola jurtina</v>
      </c>
      <c r="R3278" s="14" t="str">
        <f>CONCATENATE(S3278,", ",T3278,", ",U3278,", ",V3278,", ",W3278,", ",X3278,", ",Y3278)</f>
        <v>Animalia, Arthropoda, Insecta, Lepidoptera, Nymphalidae, Maniola, jurtina</v>
      </c>
      <c r="S3278" s="6" t="s">
        <v>76</v>
      </c>
      <c r="T3278" s="6" t="s">
        <v>208</v>
      </c>
      <c r="U3278" s="6" t="s">
        <v>209</v>
      </c>
      <c r="V3278" s="6" t="s">
        <v>210</v>
      </c>
      <c r="W3278" s="6" t="s">
        <v>238</v>
      </c>
      <c r="X3278" s="6" t="s">
        <v>450</v>
      </c>
      <c r="Y3278" s="6" t="s">
        <v>451</v>
      </c>
      <c r="AA3278" s="12" t="s">
        <v>83</v>
      </c>
      <c r="AB3278" s="6" t="s">
        <v>84</v>
      </c>
      <c r="AC3278" s="12" t="s">
        <v>372</v>
      </c>
      <c r="AD3278" s="12" t="s">
        <v>259</v>
      </c>
      <c r="AE3278" s="2">
        <v>45093</v>
      </c>
      <c r="AF3278" s="43" t="s">
        <v>87</v>
      </c>
      <c r="AG3278" s="7" t="s">
        <v>449</v>
      </c>
      <c r="AH3278" s="43">
        <v>48.113641792291297</v>
      </c>
      <c r="AI3278" s="43">
        <v>-1.7108863525425499</v>
      </c>
      <c r="AL3278" s="43">
        <v>10</v>
      </c>
      <c r="AN3278" s="46" t="s">
        <v>5240</v>
      </c>
      <c r="AO3278" s="5" t="s">
        <v>89</v>
      </c>
      <c r="AP3278" s="12" t="s">
        <v>259</v>
      </c>
      <c r="AR3278" s="7" t="s">
        <v>90</v>
      </c>
      <c r="AT3278" s="4" t="str">
        <f>CONCATENATE(AU3278,", ",AV3278,", ",AW3278,", ",AX3278,", ",AY3278,", ",AZ3278,", ",BA3278)</f>
        <v>Europe, France, FR, Bretagne, Ille-et-Vilaine, Rennes, Campus Institut Agro Rennes</v>
      </c>
      <c r="AU3278" s="1" t="s">
        <v>91</v>
      </c>
      <c r="AV3278" s="1" t="s">
        <v>92</v>
      </c>
      <c r="AW3278" s="1" t="s">
        <v>93</v>
      </c>
      <c r="AX3278" s="1" t="s">
        <v>94</v>
      </c>
      <c r="AY3278" s="1" t="s">
        <v>95</v>
      </c>
      <c r="AZ3278" s="1" t="s">
        <v>96</v>
      </c>
      <c r="BA3278" s="1" t="s">
        <v>5242</v>
      </c>
      <c r="BC3278" s="43"/>
      <c r="BF3278" s="43" t="s">
        <v>4596</v>
      </c>
      <c r="BG3278" s="43" t="s">
        <v>93</v>
      </c>
      <c r="BH3278" s="7" t="s">
        <v>97</v>
      </c>
      <c r="BJ3278" s="7" t="s">
        <v>98</v>
      </c>
      <c r="BK3278" s="7" t="s">
        <v>99</v>
      </c>
      <c r="BL3278" s="7" t="s">
        <v>4597</v>
      </c>
      <c r="BM3278" s="7" t="s">
        <v>4598</v>
      </c>
      <c r="BS3278" s="12" t="s">
        <v>259</v>
      </c>
      <c r="BU3278" s="43">
        <v>1</v>
      </c>
      <c r="BW3278" s="43" t="s">
        <v>103</v>
      </c>
    </row>
    <row r="3279" spans="3:75" x14ac:dyDescent="0.35">
      <c r="C3279" s="43" t="str">
        <f t="shared" si="51"/>
        <v>IARA:BDT-06:2023: 3278</v>
      </c>
      <c r="D3279" s="43">
        <v>3278</v>
      </c>
      <c r="E3279" s="43" t="s">
        <v>5313</v>
      </c>
      <c r="F3279" s="1" t="s">
        <v>73</v>
      </c>
      <c r="G3279" s="43" t="s">
        <v>5288</v>
      </c>
      <c r="H3279" s="2">
        <v>45093</v>
      </c>
      <c r="J3279" s="12">
        <f>YEAR(H3279)</f>
        <v>2023</v>
      </c>
      <c r="K3279" s="12">
        <f>MONTH(H3279)</f>
        <v>6</v>
      </c>
      <c r="L3279" s="12">
        <f>DAY(H3279)</f>
        <v>16</v>
      </c>
      <c r="M3279" s="13"/>
      <c r="P3279" s="12" t="s">
        <v>75</v>
      </c>
      <c r="Q3279" s="12" t="str">
        <f>CONCATENATE(X3279," ",Y3279)</f>
        <v>Coenonympha pamphilus</v>
      </c>
      <c r="R3279" s="14" t="str">
        <f>CONCATENATE(S3279,", ",T3279,", ",U3279,", ",V3279,", ",W3279,", ",X3279,", ",Y3279)</f>
        <v>Animalia, Arthropoda, Insecta, Lepidoptera, Nymphalidae, Coenonympha, pamphilus</v>
      </c>
      <c r="S3279" s="6" t="s">
        <v>76</v>
      </c>
      <c r="T3279" s="6" t="s">
        <v>208</v>
      </c>
      <c r="U3279" s="6" t="s">
        <v>209</v>
      </c>
      <c r="V3279" s="6" t="s">
        <v>210</v>
      </c>
      <c r="W3279" s="6" t="s">
        <v>238</v>
      </c>
      <c r="X3279" s="6" t="s">
        <v>239</v>
      </c>
      <c r="Y3279" s="6" t="s">
        <v>240</v>
      </c>
      <c r="AA3279" s="12" t="s">
        <v>83</v>
      </c>
      <c r="AB3279" s="6" t="s">
        <v>84</v>
      </c>
      <c r="AC3279" s="12" t="s">
        <v>241</v>
      </c>
      <c r="AD3279" s="12" t="s">
        <v>259</v>
      </c>
      <c r="AE3279" s="2">
        <v>45093</v>
      </c>
      <c r="AF3279" s="43" t="s">
        <v>87</v>
      </c>
      <c r="AG3279" s="7" t="s">
        <v>242</v>
      </c>
      <c r="AH3279" s="43">
        <v>48.113620348107901</v>
      </c>
      <c r="AI3279" s="43">
        <v>-1.7107155397992</v>
      </c>
      <c r="AL3279" s="43">
        <v>10</v>
      </c>
      <c r="AN3279" s="46" t="s">
        <v>5240</v>
      </c>
      <c r="AO3279" s="5" t="s">
        <v>89</v>
      </c>
      <c r="AP3279" s="12" t="s">
        <v>259</v>
      </c>
      <c r="AR3279" s="7" t="s">
        <v>90</v>
      </c>
      <c r="AT3279" s="4" t="str">
        <f>CONCATENATE(AU3279,", ",AV3279,", ",AW3279,", ",AX3279,", ",AY3279,", ",AZ3279,", ",BA3279)</f>
        <v>Europe, France, FR, Bretagne, Ille-et-Vilaine, Rennes, Campus Institut Agro Rennes</v>
      </c>
      <c r="AU3279" s="1" t="s">
        <v>91</v>
      </c>
      <c r="AV3279" s="1" t="s">
        <v>92</v>
      </c>
      <c r="AW3279" s="1" t="s">
        <v>93</v>
      </c>
      <c r="AX3279" s="1" t="s">
        <v>94</v>
      </c>
      <c r="AY3279" s="1" t="s">
        <v>95</v>
      </c>
      <c r="AZ3279" s="1" t="s">
        <v>96</v>
      </c>
      <c r="BA3279" s="1" t="s">
        <v>5242</v>
      </c>
      <c r="BC3279" s="43"/>
      <c r="BF3279" s="43" t="s">
        <v>4596</v>
      </c>
      <c r="BG3279" s="43" t="s">
        <v>93</v>
      </c>
      <c r="BH3279" s="7" t="s">
        <v>97</v>
      </c>
      <c r="BJ3279" s="7" t="s">
        <v>98</v>
      </c>
      <c r="BK3279" s="7" t="s">
        <v>99</v>
      </c>
      <c r="BL3279" s="7" t="s">
        <v>4597</v>
      </c>
      <c r="BM3279" s="7" t="s">
        <v>4598</v>
      </c>
      <c r="BS3279" s="12" t="s">
        <v>259</v>
      </c>
      <c r="BU3279" s="43">
        <v>1</v>
      </c>
      <c r="BW3279" s="43" t="s">
        <v>103</v>
      </c>
    </row>
    <row r="3280" spans="3:75" x14ac:dyDescent="0.35">
      <c r="C3280" s="43" t="str">
        <f t="shared" si="51"/>
        <v>IARA:BDT-06:2023: 3279</v>
      </c>
      <c r="D3280" s="43">
        <v>3279</v>
      </c>
      <c r="E3280" s="43" t="s">
        <v>5313</v>
      </c>
      <c r="F3280" s="1" t="s">
        <v>73</v>
      </c>
      <c r="G3280" s="43" t="s">
        <v>5288</v>
      </c>
      <c r="H3280" s="2">
        <v>45093</v>
      </c>
      <c r="J3280" s="12">
        <f>YEAR(H3280)</f>
        <v>2023</v>
      </c>
      <c r="K3280" s="12">
        <f>MONTH(H3280)</f>
        <v>6</v>
      </c>
      <c r="L3280" s="12">
        <f>DAY(H3280)</f>
        <v>16</v>
      </c>
      <c r="M3280" s="13"/>
      <c r="P3280" s="12" t="s">
        <v>75</v>
      </c>
      <c r="Q3280" s="12" t="str">
        <f>CONCATENATE(X3280," ",Y3280)</f>
        <v>Coenonympha pamphilus</v>
      </c>
      <c r="R3280" s="14" t="str">
        <f>CONCATENATE(S3280,", ",T3280,", ",U3280,", ",V3280,", ",W3280,", ",X3280,", ",Y3280)</f>
        <v>Animalia, Arthropoda, Insecta, Lepidoptera, Nymphalidae, Coenonympha, pamphilus</v>
      </c>
      <c r="S3280" s="6" t="s">
        <v>76</v>
      </c>
      <c r="T3280" s="6" t="s">
        <v>208</v>
      </c>
      <c r="U3280" s="6" t="s">
        <v>209</v>
      </c>
      <c r="V3280" s="6" t="s">
        <v>210</v>
      </c>
      <c r="W3280" s="6" t="s">
        <v>238</v>
      </c>
      <c r="X3280" s="6" t="s">
        <v>239</v>
      </c>
      <c r="Y3280" s="6" t="s">
        <v>240</v>
      </c>
      <c r="AA3280" s="12" t="s">
        <v>83</v>
      </c>
      <c r="AB3280" s="6" t="s">
        <v>84</v>
      </c>
      <c r="AC3280" s="12" t="s">
        <v>241</v>
      </c>
      <c r="AD3280" s="12" t="s">
        <v>259</v>
      </c>
      <c r="AE3280" s="2">
        <v>45093</v>
      </c>
      <c r="AF3280" s="43" t="s">
        <v>87</v>
      </c>
      <c r="AG3280" s="7" t="s">
        <v>242</v>
      </c>
      <c r="AH3280" s="43">
        <v>48.1136756502572</v>
      </c>
      <c r="AI3280" s="43">
        <v>-1.7106289847227101</v>
      </c>
      <c r="AL3280" s="43">
        <v>10</v>
      </c>
      <c r="AN3280" s="46" t="s">
        <v>5240</v>
      </c>
      <c r="AO3280" s="5" t="s">
        <v>89</v>
      </c>
      <c r="AP3280" s="12" t="s">
        <v>259</v>
      </c>
      <c r="AR3280" s="7" t="s">
        <v>90</v>
      </c>
      <c r="AT3280" s="4" t="str">
        <f>CONCATENATE(AU3280,", ",AV3280,", ",AW3280,", ",AX3280,", ",AY3280,", ",AZ3280,", ",BA3280)</f>
        <v>Europe, France, FR, Bretagne, Ille-et-Vilaine, Rennes, Campus Institut Agro Rennes</v>
      </c>
      <c r="AU3280" s="1" t="s">
        <v>91</v>
      </c>
      <c r="AV3280" s="1" t="s">
        <v>92</v>
      </c>
      <c r="AW3280" s="1" t="s">
        <v>93</v>
      </c>
      <c r="AX3280" s="1" t="s">
        <v>94</v>
      </c>
      <c r="AY3280" s="1" t="s">
        <v>95</v>
      </c>
      <c r="AZ3280" s="1" t="s">
        <v>96</v>
      </c>
      <c r="BA3280" s="1" t="s">
        <v>5242</v>
      </c>
      <c r="BC3280" s="43"/>
      <c r="BF3280" s="43" t="s">
        <v>4596</v>
      </c>
      <c r="BG3280" s="43" t="s">
        <v>93</v>
      </c>
      <c r="BH3280" s="7" t="s">
        <v>97</v>
      </c>
      <c r="BJ3280" s="7" t="s">
        <v>98</v>
      </c>
      <c r="BK3280" s="7" t="s">
        <v>99</v>
      </c>
      <c r="BL3280" s="7" t="s">
        <v>4597</v>
      </c>
      <c r="BM3280" s="7" t="s">
        <v>4598</v>
      </c>
      <c r="BS3280" s="12" t="s">
        <v>259</v>
      </c>
      <c r="BU3280" s="43">
        <v>1</v>
      </c>
      <c r="BW3280" s="43" t="s">
        <v>103</v>
      </c>
    </row>
    <row r="3281" spans="3:75" x14ac:dyDescent="0.35">
      <c r="C3281" s="43" t="str">
        <f t="shared" si="51"/>
        <v>IARA:BDT-06:2023: 3280</v>
      </c>
      <c r="D3281" s="43">
        <v>3280</v>
      </c>
      <c r="E3281" s="43" t="s">
        <v>5313</v>
      </c>
      <c r="F3281" s="1" t="s">
        <v>73</v>
      </c>
      <c r="G3281" s="43" t="s">
        <v>5288</v>
      </c>
      <c r="H3281" s="2">
        <v>45093</v>
      </c>
      <c r="J3281" s="12">
        <f>YEAR(H3281)</f>
        <v>2023</v>
      </c>
      <c r="K3281" s="12">
        <f>MONTH(H3281)</f>
        <v>6</v>
      </c>
      <c r="L3281" s="12">
        <f>DAY(H3281)</f>
        <v>16</v>
      </c>
      <c r="M3281" s="13"/>
      <c r="P3281" s="12" t="s">
        <v>75</v>
      </c>
      <c r="Q3281" s="12" t="str">
        <f>CONCATENATE(X3281," ",Y3281)</f>
        <v>Coenonympha pamphilus</v>
      </c>
      <c r="R3281" s="14" t="str">
        <f>CONCATENATE(S3281,", ",T3281,", ",U3281,", ",V3281,", ",W3281,", ",X3281,", ",Y3281)</f>
        <v>Animalia, Arthropoda, Insecta, Lepidoptera, Nymphalidae, Coenonympha, pamphilus</v>
      </c>
      <c r="S3281" s="6" t="s">
        <v>76</v>
      </c>
      <c r="T3281" s="6" t="s">
        <v>208</v>
      </c>
      <c r="U3281" s="6" t="s">
        <v>209</v>
      </c>
      <c r="V3281" s="6" t="s">
        <v>210</v>
      </c>
      <c r="W3281" s="6" t="s">
        <v>238</v>
      </c>
      <c r="X3281" s="6" t="s">
        <v>239</v>
      </c>
      <c r="Y3281" s="6" t="s">
        <v>240</v>
      </c>
      <c r="AA3281" s="12" t="s">
        <v>83</v>
      </c>
      <c r="AB3281" s="6" t="s">
        <v>84</v>
      </c>
      <c r="AC3281" s="12" t="s">
        <v>241</v>
      </c>
      <c r="AD3281" s="12" t="s">
        <v>259</v>
      </c>
      <c r="AE3281" s="2">
        <v>45093</v>
      </c>
      <c r="AF3281" s="43" t="s">
        <v>87</v>
      </c>
      <c r="AG3281" s="7" t="s">
        <v>242</v>
      </c>
      <c r="AH3281" s="43">
        <v>48.113670040586101</v>
      </c>
      <c r="AI3281" s="43">
        <v>-1.7107692345321499</v>
      </c>
      <c r="AL3281" s="43">
        <v>10</v>
      </c>
      <c r="AN3281" s="46" t="s">
        <v>5240</v>
      </c>
      <c r="AO3281" s="5" t="s">
        <v>89</v>
      </c>
      <c r="AP3281" s="12" t="s">
        <v>259</v>
      </c>
      <c r="AR3281" s="7" t="s">
        <v>90</v>
      </c>
      <c r="AT3281" s="4" t="str">
        <f>CONCATENATE(AU3281,", ",AV3281,", ",AW3281,", ",AX3281,", ",AY3281,", ",AZ3281,", ",BA3281)</f>
        <v>Europe, France, FR, Bretagne, Ille-et-Vilaine, Rennes, Campus Institut Agro Rennes</v>
      </c>
      <c r="AU3281" s="1" t="s">
        <v>91</v>
      </c>
      <c r="AV3281" s="1" t="s">
        <v>92</v>
      </c>
      <c r="AW3281" s="1" t="s">
        <v>93</v>
      </c>
      <c r="AX3281" s="1" t="s">
        <v>94</v>
      </c>
      <c r="AY3281" s="1" t="s">
        <v>95</v>
      </c>
      <c r="AZ3281" s="1" t="s">
        <v>96</v>
      </c>
      <c r="BA3281" s="1" t="s">
        <v>5242</v>
      </c>
      <c r="BC3281" s="43"/>
      <c r="BF3281" s="43" t="s">
        <v>4596</v>
      </c>
      <c r="BG3281" s="43" t="s">
        <v>93</v>
      </c>
      <c r="BH3281" s="7" t="s">
        <v>97</v>
      </c>
      <c r="BJ3281" s="7" t="s">
        <v>98</v>
      </c>
      <c r="BK3281" s="7" t="s">
        <v>99</v>
      </c>
      <c r="BL3281" s="7" t="s">
        <v>4597</v>
      </c>
      <c r="BM3281" s="7" t="s">
        <v>4598</v>
      </c>
      <c r="BS3281" s="12" t="s">
        <v>259</v>
      </c>
      <c r="BU3281" s="43">
        <v>1</v>
      </c>
      <c r="BW3281" s="43" t="s">
        <v>103</v>
      </c>
    </row>
    <row r="3282" spans="3:75" x14ac:dyDescent="0.35">
      <c r="C3282" s="43" t="str">
        <f t="shared" si="51"/>
        <v>IARA:BDT-06:2023: 3281</v>
      </c>
      <c r="D3282" s="43">
        <v>3281</v>
      </c>
      <c r="E3282" s="43" t="s">
        <v>5313</v>
      </c>
      <c r="F3282" s="1" t="s">
        <v>73</v>
      </c>
      <c r="G3282" s="43" t="s">
        <v>5288</v>
      </c>
      <c r="H3282" s="2">
        <v>45093</v>
      </c>
      <c r="J3282" s="12">
        <f>YEAR(H3282)</f>
        <v>2023</v>
      </c>
      <c r="K3282" s="12">
        <f>MONTH(H3282)</f>
        <v>6</v>
      </c>
      <c r="L3282" s="12">
        <f>DAY(H3282)</f>
        <v>16</v>
      </c>
      <c r="M3282" s="13"/>
      <c r="P3282" s="12" t="s">
        <v>75</v>
      </c>
      <c r="Q3282" s="12" t="str">
        <f>CONCATENATE(X3282," ",Y3282)</f>
        <v>Coenonympha pamphilus</v>
      </c>
      <c r="R3282" s="14" t="str">
        <f>CONCATENATE(S3282,", ",T3282,", ",U3282,", ",V3282,", ",W3282,", ",X3282,", ",Y3282)</f>
        <v>Animalia, Arthropoda, Insecta, Lepidoptera, Nymphalidae, Coenonympha, pamphilus</v>
      </c>
      <c r="S3282" s="6" t="s">
        <v>76</v>
      </c>
      <c r="T3282" s="6" t="s">
        <v>208</v>
      </c>
      <c r="U3282" s="6" t="s">
        <v>209</v>
      </c>
      <c r="V3282" s="6" t="s">
        <v>210</v>
      </c>
      <c r="W3282" s="6" t="s">
        <v>238</v>
      </c>
      <c r="X3282" s="6" t="s">
        <v>239</v>
      </c>
      <c r="Y3282" s="6" t="s">
        <v>240</v>
      </c>
      <c r="AA3282" s="12" t="s">
        <v>83</v>
      </c>
      <c r="AB3282" s="6" t="s">
        <v>84</v>
      </c>
      <c r="AC3282" s="12" t="s">
        <v>241</v>
      </c>
      <c r="AD3282" s="12" t="s">
        <v>259</v>
      </c>
      <c r="AE3282" s="2">
        <v>45093</v>
      </c>
      <c r="AF3282" s="43" t="s">
        <v>87</v>
      </c>
      <c r="AG3282" s="7" t="s">
        <v>242</v>
      </c>
      <c r="AH3282" s="43">
        <v>48.113649157187702</v>
      </c>
      <c r="AI3282" s="43">
        <v>-1.7105843967693199</v>
      </c>
      <c r="AL3282" s="43">
        <v>10</v>
      </c>
      <c r="AN3282" s="46" t="s">
        <v>5240</v>
      </c>
      <c r="AO3282" s="5" t="s">
        <v>89</v>
      </c>
      <c r="AP3282" s="12" t="s">
        <v>259</v>
      </c>
      <c r="AR3282" s="7" t="s">
        <v>90</v>
      </c>
      <c r="AT3282" s="4" t="str">
        <f>CONCATENATE(AU3282,", ",AV3282,", ",AW3282,", ",AX3282,", ",AY3282,", ",AZ3282,", ",BA3282)</f>
        <v>Europe, France, FR, Bretagne, Ille-et-Vilaine, Rennes, Campus Institut Agro Rennes</v>
      </c>
      <c r="AU3282" s="1" t="s">
        <v>91</v>
      </c>
      <c r="AV3282" s="1" t="s">
        <v>92</v>
      </c>
      <c r="AW3282" s="1" t="s">
        <v>93</v>
      </c>
      <c r="AX3282" s="1" t="s">
        <v>94</v>
      </c>
      <c r="AY3282" s="1" t="s">
        <v>95</v>
      </c>
      <c r="AZ3282" s="1" t="s">
        <v>96</v>
      </c>
      <c r="BA3282" s="1" t="s">
        <v>5242</v>
      </c>
      <c r="BC3282" s="43"/>
      <c r="BF3282" s="43" t="s">
        <v>4596</v>
      </c>
      <c r="BG3282" s="43" t="s">
        <v>93</v>
      </c>
      <c r="BH3282" s="7" t="s">
        <v>97</v>
      </c>
      <c r="BJ3282" s="7" t="s">
        <v>98</v>
      </c>
      <c r="BK3282" s="7" t="s">
        <v>99</v>
      </c>
      <c r="BL3282" s="7" t="s">
        <v>4597</v>
      </c>
      <c r="BM3282" s="7" t="s">
        <v>4598</v>
      </c>
      <c r="BS3282" s="12" t="s">
        <v>259</v>
      </c>
      <c r="BU3282" s="43">
        <v>1</v>
      </c>
      <c r="BW3282" s="43" t="s">
        <v>103</v>
      </c>
    </row>
    <row r="3283" spans="3:75" x14ac:dyDescent="0.35">
      <c r="C3283" s="43" t="str">
        <f t="shared" si="51"/>
        <v>IARA:BDT-06:2023: 3282</v>
      </c>
      <c r="D3283" s="43">
        <v>3282</v>
      </c>
      <c r="E3283" s="43" t="s">
        <v>5313</v>
      </c>
      <c r="F3283" s="1" t="s">
        <v>73</v>
      </c>
      <c r="G3283" s="43" t="s">
        <v>5288</v>
      </c>
      <c r="H3283" s="2">
        <v>45093</v>
      </c>
      <c r="J3283" s="12">
        <f>YEAR(H3283)</f>
        <v>2023</v>
      </c>
      <c r="K3283" s="12">
        <f>MONTH(H3283)</f>
        <v>6</v>
      </c>
      <c r="L3283" s="12">
        <f>DAY(H3283)</f>
        <v>16</v>
      </c>
      <c r="M3283" s="13"/>
      <c r="P3283" s="12" t="s">
        <v>75</v>
      </c>
      <c r="Q3283" s="12" t="str">
        <f>CONCATENATE(X3283," ",Y3283)</f>
        <v>Coenonympha pamphilus</v>
      </c>
      <c r="R3283" s="14" t="str">
        <f>CONCATENATE(S3283,", ",T3283,", ",U3283,", ",V3283,", ",W3283,", ",X3283,", ",Y3283)</f>
        <v>Animalia, Arthropoda, Insecta, Lepidoptera, Nymphalidae, Coenonympha, pamphilus</v>
      </c>
      <c r="S3283" s="6" t="s">
        <v>76</v>
      </c>
      <c r="T3283" s="6" t="s">
        <v>208</v>
      </c>
      <c r="U3283" s="6" t="s">
        <v>209</v>
      </c>
      <c r="V3283" s="6" t="s">
        <v>210</v>
      </c>
      <c r="W3283" s="6" t="s">
        <v>238</v>
      </c>
      <c r="X3283" s="6" t="s">
        <v>239</v>
      </c>
      <c r="Y3283" s="6" t="s">
        <v>240</v>
      </c>
      <c r="AA3283" s="12" t="s">
        <v>83</v>
      </c>
      <c r="AB3283" s="6" t="s">
        <v>84</v>
      </c>
      <c r="AC3283" s="12" t="s">
        <v>241</v>
      </c>
      <c r="AD3283" s="12" t="s">
        <v>259</v>
      </c>
      <c r="AE3283" s="2">
        <v>45093</v>
      </c>
      <c r="AF3283" s="43" t="s">
        <v>87</v>
      </c>
      <c r="AG3283" s="7" t="s">
        <v>242</v>
      </c>
      <c r="AH3283" s="43">
        <v>48.113659318440803</v>
      </c>
      <c r="AI3283" s="43">
        <v>-1.7106838281212799</v>
      </c>
      <c r="AL3283" s="43">
        <v>10</v>
      </c>
      <c r="AN3283" s="46" t="s">
        <v>5240</v>
      </c>
      <c r="AO3283" s="5" t="s">
        <v>89</v>
      </c>
      <c r="AP3283" s="12" t="s">
        <v>259</v>
      </c>
      <c r="AR3283" s="7" t="s">
        <v>90</v>
      </c>
      <c r="AT3283" s="4" t="str">
        <f>CONCATENATE(AU3283,", ",AV3283,", ",AW3283,", ",AX3283,", ",AY3283,", ",AZ3283,", ",BA3283)</f>
        <v>Europe, France, FR, Bretagne, Ille-et-Vilaine, Rennes, Campus Institut Agro Rennes</v>
      </c>
      <c r="AU3283" s="1" t="s">
        <v>91</v>
      </c>
      <c r="AV3283" s="1" t="s">
        <v>92</v>
      </c>
      <c r="AW3283" s="1" t="s">
        <v>93</v>
      </c>
      <c r="AX3283" s="1" t="s">
        <v>94</v>
      </c>
      <c r="AY3283" s="1" t="s">
        <v>95</v>
      </c>
      <c r="AZ3283" s="1" t="s">
        <v>96</v>
      </c>
      <c r="BA3283" s="1" t="s">
        <v>5242</v>
      </c>
      <c r="BC3283" s="43"/>
      <c r="BF3283" s="43" t="s">
        <v>4596</v>
      </c>
      <c r="BG3283" s="43" t="s">
        <v>93</v>
      </c>
      <c r="BH3283" s="7" t="s">
        <v>97</v>
      </c>
      <c r="BJ3283" s="7" t="s">
        <v>98</v>
      </c>
      <c r="BK3283" s="7" t="s">
        <v>99</v>
      </c>
      <c r="BL3283" s="7" t="s">
        <v>4597</v>
      </c>
      <c r="BM3283" s="7" t="s">
        <v>4598</v>
      </c>
      <c r="BS3283" s="12" t="s">
        <v>259</v>
      </c>
      <c r="BU3283" s="43">
        <v>1</v>
      </c>
      <c r="BW3283" s="43" t="s">
        <v>103</v>
      </c>
    </row>
    <row r="3284" spans="3:75" x14ac:dyDescent="0.35">
      <c r="C3284" s="43" t="str">
        <f t="shared" si="51"/>
        <v>IARA:BDT-06:2023: 3283</v>
      </c>
      <c r="D3284" s="43">
        <v>3283</v>
      </c>
      <c r="E3284" s="43" t="s">
        <v>5313</v>
      </c>
      <c r="F3284" s="1" t="s">
        <v>73</v>
      </c>
      <c r="G3284" s="43" t="s">
        <v>5288</v>
      </c>
      <c r="H3284" s="2">
        <v>45093</v>
      </c>
      <c r="J3284" s="12">
        <f>YEAR(H3284)</f>
        <v>2023</v>
      </c>
      <c r="K3284" s="12">
        <f>MONTH(H3284)</f>
        <v>6</v>
      </c>
      <c r="L3284" s="12">
        <f>DAY(H3284)</f>
        <v>16</v>
      </c>
      <c r="M3284" s="13"/>
      <c r="P3284" s="12" t="s">
        <v>75</v>
      </c>
      <c r="Q3284" s="12" t="str">
        <f>CONCATENATE(X3284," ",Y3284)</f>
        <v>Maniola jurtina</v>
      </c>
      <c r="R3284" s="14" t="str">
        <f>CONCATENATE(S3284,", ",T3284,", ",U3284,", ",V3284,", ",W3284,", ",X3284,", ",Y3284)</f>
        <v>Animalia, Arthropoda, Insecta, Lepidoptera, Nymphalidae, Maniola, jurtina</v>
      </c>
      <c r="S3284" s="6" t="s">
        <v>76</v>
      </c>
      <c r="T3284" s="6" t="s">
        <v>208</v>
      </c>
      <c r="U3284" s="6" t="s">
        <v>209</v>
      </c>
      <c r="V3284" s="6" t="s">
        <v>210</v>
      </c>
      <c r="W3284" s="6" t="s">
        <v>238</v>
      </c>
      <c r="X3284" s="6" t="s">
        <v>450</v>
      </c>
      <c r="Y3284" s="6" t="s">
        <v>451</v>
      </c>
      <c r="AA3284" s="12" t="s">
        <v>83</v>
      </c>
      <c r="AB3284" s="6" t="s">
        <v>84</v>
      </c>
      <c r="AC3284" s="12" t="s">
        <v>372</v>
      </c>
      <c r="AD3284" s="12" t="s">
        <v>259</v>
      </c>
      <c r="AE3284" s="2">
        <v>45093</v>
      </c>
      <c r="AF3284" s="43" t="s">
        <v>87</v>
      </c>
      <c r="AG3284" s="7" t="s">
        <v>449</v>
      </c>
      <c r="AH3284" s="43">
        <v>48.113662339133597</v>
      </c>
      <c r="AI3284" s="43">
        <v>-1.71025480975401</v>
      </c>
      <c r="AL3284" s="43">
        <v>10</v>
      </c>
      <c r="AN3284" s="46" t="s">
        <v>5240</v>
      </c>
      <c r="AO3284" s="5" t="s">
        <v>89</v>
      </c>
      <c r="AP3284" s="12" t="s">
        <v>259</v>
      </c>
      <c r="AR3284" s="7" t="s">
        <v>90</v>
      </c>
      <c r="AT3284" s="4" t="str">
        <f>CONCATENATE(AU3284,", ",AV3284,", ",AW3284,", ",AX3284,", ",AY3284,", ",AZ3284,", ",BA3284)</f>
        <v>Europe, France, FR, Bretagne, Ille-et-Vilaine, Rennes, Campus Institut Agro Rennes</v>
      </c>
      <c r="AU3284" s="1" t="s">
        <v>91</v>
      </c>
      <c r="AV3284" s="1" t="s">
        <v>92</v>
      </c>
      <c r="AW3284" s="1" t="s">
        <v>93</v>
      </c>
      <c r="AX3284" s="1" t="s">
        <v>94</v>
      </c>
      <c r="AY3284" s="1" t="s">
        <v>95</v>
      </c>
      <c r="AZ3284" s="1" t="s">
        <v>96</v>
      </c>
      <c r="BA3284" s="1" t="s">
        <v>5242</v>
      </c>
      <c r="BC3284" s="43"/>
      <c r="BF3284" s="43" t="s">
        <v>4596</v>
      </c>
      <c r="BG3284" s="43" t="s">
        <v>93</v>
      </c>
      <c r="BH3284" s="7" t="s">
        <v>97</v>
      </c>
      <c r="BJ3284" s="7" t="s">
        <v>98</v>
      </c>
      <c r="BK3284" s="7" t="s">
        <v>99</v>
      </c>
      <c r="BL3284" s="7" t="s">
        <v>4597</v>
      </c>
      <c r="BM3284" s="7" t="s">
        <v>4598</v>
      </c>
      <c r="BS3284" s="12" t="s">
        <v>259</v>
      </c>
      <c r="BU3284" s="43">
        <v>1</v>
      </c>
      <c r="BW3284" s="43" t="s">
        <v>103</v>
      </c>
    </row>
    <row r="3285" spans="3:75" x14ac:dyDescent="0.35">
      <c r="C3285" s="43" t="str">
        <f t="shared" si="51"/>
        <v>IARA:BDT-06:2023: 3284</v>
      </c>
      <c r="D3285" s="43">
        <v>3284</v>
      </c>
      <c r="E3285" s="43" t="s">
        <v>5313</v>
      </c>
      <c r="F3285" s="1" t="s">
        <v>73</v>
      </c>
      <c r="G3285" s="43" t="s">
        <v>5288</v>
      </c>
      <c r="H3285" s="2">
        <v>45093</v>
      </c>
      <c r="J3285" s="12">
        <f>YEAR(H3285)</f>
        <v>2023</v>
      </c>
      <c r="K3285" s="12">
        <f>MONTH(H3285)</f>
        <v>6</v>
      </c>
      <c r="L3285" s="12">
        <f>DAY(H3285)</f>
        <v>16</v>
      </c>
      <c r="M3285" s="13"/>
      <c r="P3285" s="12" t="s">
        <v>75</v>
      </c>
      <c r="Q3285" s="12" t="str">
        <f>CONCATENATE(X3285," ",Y3285)</f>
        <v>Coenonympha pamphilus</v>
      </c>
      <c r="R3285" s="14" t="str">
        <f>CONCATENATE(S3285,", ",T3285,", ",U3285,", ",V3285,", ",W3285,", ",X3285,", ",Y3285)</f>
        <v>Animalia, Arthropoda, Insecta, Lepidoptera, Nymphalidae, Coenonympha, pamphilus</v>
      </c>
      <c r="S3285" s="6" t="s">
        <v>76</v>
      </c>
      <c r="T3285" s="6" t="s">
        <v>208</v>
      </c>
      <c r="U3285" s="6" t="s">
        <v>209</v>
      </c>
      <c r="V3285" s="6" t="s">
        <v>210</v>
      </c>
      <c r="W3285" s="6" t="s">
        <v>238</v>
      </c>
      <c r="X3285" s="6" t="s">
        <v>239</v>
      </c>
      <c r="Y3285" s="6" t="s">
        <v>240</v>
      </c>
      <c r="AA3285" s="12" t="s">
        <v>83</v>
      </c>
      <c r="AB3285" s="6" t="s">
        <v>84</v>
      </c>
      <c r="AC3285" s="12" t="s">
        <v>241</v>
      </c>
      <c r="AD3285" s="12" t="s">
        <v>259</v>
      </c>
      <c r="AE3285" s="2">
        <v>45093</v>
      </c>
      <c r="AF3285" s="43" t="s">
        <v>87</v>
      </c>
      <c r="AG3285" s="7" t="s">
        <v>242</v>
      </c>
      <c r="AH3285" s="43">
        <v>48.113671033104197</v>
      </c>
      <c r="AI3285" s="43">
        <v>-1.71003742248377</v>
      </c>
      <c r="AL3285" s="43">
        <v>10</v>
      </c>
      <c r="AN3285" s="46" t="s">
        <v>5240</v>
      </c>
      <c r="AO3285" s="5" t="s">
        <v>89</v>
      </c>
      <c r="AP3285" s="12" t="s">
        <v>259</v>
      </c>
      <c r="AR3285" s="7" t="s">
        <v>90</v>
      </c>
      <c r="AT3285" s="4" t="str">
        <f>CONCATENATE(AU3285,", ",AV3285,", ",AW3285,", ",AX3285,", ",AY3285,", ",AZ3285,", ",BA3285)</f>
        <v>Europe, France, FR, Bretagne, Ille-et-Vilaine, Rennes, Campus Institut Agro Rennes</v>
      </c>
      <c r="AU3285" s="1" t="s">
        <v>91</v>
      </c>
      <c r="AV3285" s="1" t="s">
        <v>92</v>
      </c>
      <c r="AW3285" s="1" t="s">
        <v>93</v>
      </c>
      <c r="AX3285" s="1" t="s">
        <v>94</v>
      </c>
      <c r="AY3285" s="1" t="s">
        <v>95</v>
      </c>
      <c r="AZ3285" s="1" t="s">
        <v>96</v>
      </c>
      <c r="BA3285" s="1" t="s">
        <v>5242</v>
      </c>
      <c r="BC3285" s="43"/>
      <c r="BF3285" s="43" t="s">
        <v>4596</v>
      </c>
      <c r="BG3285" s="43" t="s">
        <v>93</v>
      </c>
      <c r="BH3285" s="7" t="s">
        <v>97</v>
      </c>
      <c r="BJ3285" s="7" t="s">
        <v>98</v>
      </c>
      <c r="BK3285" s="7" t="s">
        <v>99</v>
      </c>
      <c r="BL3285" s="7" t="s">
        <v>4597</v>
      </c>
      <c r="BM3285" s="7" t="s">
        <v>4598</v>
      </c>
      <c r="BS3285" s="12" t="s">
        <v>259</v>
      </c>
      <c r="BU3285" s="43">
        <v>1</v>
      </c>
      <c r="BW3285" s="43" t="s">
        <v>103</v>
      </c>
    </row>
    <row r="3286" spans="3:75" x14ac:dyDescent="0.35">
      <c r="C3286" s="43" t="str">
        <f t="shared" si="51"/>
        <v>IARA:BDT-06:2023: 3285</v>
      </c>
      <c r="D3286" s="43">
        <v>3285</v>
      </c>
      <c r="E3286" s="43" t="s">
        <v>5313</v>
      </c>
      <c r="F3286" s="1" t="s">
        <v>73</v>
      </c>
      <c r="G3286" s="43" t="s">
        <v>5288</v>
      </c>
      <c r="H3286" s="2">
        <v>45093</v>
      </c>
      <c r="J3286" s="12">
        <f>YEAR(H3286)</f>
        <v>2023</v>
      </c>
      <c r="K3286" s="12">
        <f>MONTH(H3286)</f>
        <v>6</v>
      </c>
      <c r="L3286" s="12">
        <f>DAY(H3286)</f>
        <v>16</v>
      </c>
      <c r="M3286" s="13"/>
      <c r="P3286" s="12" t="s">
        <v>75</v>
      </c>
      <c r="Q3286" s="12" t="str">
        <f>CONCATENATE(X3286," ",Y3286)</f>
        <v>Coenonympha pamphilus</v>
      </c>
      <c r="R3286" s="14" t="str">
        <f>CONCATENATE(S3286,", ",T3286,", ",U3286,", ",V3286,", ",W3286,", ",X3286,", ",Y3286)</f>
        <v>Animalia, Arthropoda, Insecta, Lepidoptera, Nymphalidae, Coenonympha, pamphilus</v>
      </c>
      <c r="S3286" s="6" t="s">
        <v>76</v>
      </c>
      <c r="T3286" s="6" t="s">
        <v>208</v>
      </c>
      <c r="U3286" s="6" t="s">
        <v>209</v>
      </c>
      <c r="V3286" s="6" t="s">
        <v>210</v>
      </c>
      <c r="W3286" s="6" t="s">
        <v>238</v>
      </c>
      <c r="X3286" s="6" t="s">
        <v>239</v>
      </c>
      <c r="Y3286" s="6" t="s">
        <v>240</v>
      </c>
      <c r="AA3286" s="12" t="s">
        <v>83</v>
      </c>
      <c r="AB3286" s="6" t="s">
        <v>84</v>
      </c>
      <c r="AC3286" s="12" t="s">
        <v>241</v>
      </c>
      <c r="AD3286" s="12" t="s">
        <v>259</v>
      </c>
      <c r="AE3286" s="2">
        <v>45093</v>
      </c>
      <c r="AF3286" s="43" t="s">
        <v>87</v>
      </c>
      <c r="AG3286" s="7" t="s">
        <v>242</v>
      </c>
      <c r="AH3286" s="43">
        <v>48.1136961957205</v>
      </c>
      <c r="AI3286" s="43">
        <v>-1.7099974414298</v>
      </c>
      <c r="AL3286" s="43">
        <v>10</v>
      </c>
      <c r="AN3286" s="46" t="s">
        <v>5240</v>
      </c>
      <c r="AO3286" s="5" t="s">
        <v>89</v>
      </c>
      <c r="AP3286" s="12" t="s">
        <v>259</v>
      </c>
      <c r="AR3286" s="7" t="s">
        <v>90</v>
      </c>
      <c r="AT3286" s="4" t="str">
        <f>CONCATENATE(AU3286,", ",AV3286,", ",AW3286,", ",AX3286,", ",AY3286,", ",AZ3286,", ",BA3286)</f>
        <v>Europe, France, FR, Bretagne, Ille-et-Vilaine, Rennes, Campus Institut Agro Rennes</v>
      </c>
      <c r="AU3286" s="1" t="s">
        <v>91</v>
      </c>
      <c r="AV3286" s="1" t="s">
        <v>92</v>
      </c>
      <c r="AW3286" s="1" t="s">
        <v>93</v>
      </c>
      <c r="AX3286" s="1" t="s">
        <v>94</v>
      </c>
      <c r="AY3286" s="1" t="s">
        <v>95</v>
      </c>
      <c r="AZ3286" s="1" t="s">
        <v>96</v>
      </c>
      <c r="BA3286" s="1" t="s">
        <v>5242</v>
      </c>
      <c r="BC3286" s="43"/>
      <c r="BF3286" s="43" t="s">
        <v>4596</v>
      </c>
      <c r="BG3286" s="43" t="s">
        <v>93</v>
      </c>
      <c r="BH3286" s="7" t="s">
        <v>97</v>
      </c>
      <c r="BJ3286" s="7" t="s">
        <v>98</v>
      </c>
      <c r="BK3286" s="7" t="s">
        <v>99</v>
      </c>
      <c r="BL3286" s="7" t="s">
        <v>4597</v>
      </c>
      <c r="BM3286" s="7" t="s">
        <v>4598</v>
      </c>
      <c r="BS3286" s="12" t="s">
        <v>259</v>
      </c>
      <c r="BU3286" s="43">
        <v>1</v>
      </c>
      <c r="BW3286" s="43" t="s">
        <v>103</v>
      </c>
    </row>
    <row r="3287" spans="3:75" x14ac:dyDescent="0.35">
      <c r="C3287" s="43" t="str">
        <f t="shared" si="51"/>
        <v>IARA:BDT-06:2023: 3286</v>
      </c>
      <c r="D3287" s="43">
        <v>3286</v>
      </c>
      <c r="E3287" s="43" t="s">
        <v>5313</v>
      </c>
      <c r="F3287" s="1" t="s">
        <v>73</v>
      </c>
      <c r="G3287" s="43" t="s">
        <v>5288</v>
      </c>
      <c r="H3287" s="2">
        <v>45093</v>
      </c>
      <c r="J3287" s="12">
        <f>YEAR(H3287)</f>
        <v>2023</v>
      </c>
      <c r="K3287" s="12">
        <f>MONTH(H3287)</f>
        <v>6</v>
      </c>
      <c r="L3287" s="12">
        <f>DAY(H3287)</f>
        <v>16</v>
      </c>
      <c r="M3287" s="13"/>
      <c r="P3287" s="12" t="s">
        <v>75</v>
      </c>
      <c r="Q3287" s="12" t="str">
        <f>CONCATENATE(X3287," ",Y3287)</f>
        <v>Pieris rapae</v>
      </c>
      <c r="R3287" s="14" t="str">
        <f>CONCATENATE(S3287,", ",T3287,", ",U3287,", ",V3287,", ",W3287,", ",X3287,", ",Y3287)</f>
        <v>Animalia, Arthropoda, Insecta, Lepidoptera, Pieridae, Pieris, rapae</v>
      </c>
      <c r="S3287" s="6" t="s">
        <v>76</v>
      </c>
      <c r="T3287" s="6" t="s">
        <v>208</v>
      </c>
      <c r="U3287" s="6" t="s">
        <v>209</v>
      </c>
      <c r="V3287" s="6" t="s">
        <v>210</v>
      </c>
      <c r="W3287" s="6" t="s">
        <v>211</v>
      </c>
      <c r="X3287" s="6" t="s">
        <v>227</v>
      </c>
      <c r="Y3287" s="6" t="s">
        <v>228</v>
      </c>
      <c r="AA3287" s="12" t="s">
        <v>83</v>
      </c>
      <c r="AB3287" s="6" t="s">
        <v>84</v>
      </c>
      <c r="AC3287" s="12" t="s">
        <v>229</v>
      </c>
      <c r="AD3287" s="12" t="s">
        <v>259</v>
      </c>
      <c r="AE3287" s="2">
        <v>45093</v>
      </c>
      <c r="AF3287" s="43" t="s">
        <v>87</v>
      </c>
      <c r="AG3287" s="7" t="s">
        <v>230</v>
      </c>
      <c r="AH3287" s="43">
        <v>48.113930223463299</v>
      </c>
      <c r="AI3287" s="43">
        <v>-1.7070906992454</v>
      </c>
      <c r="AL3287" s="43">
        <v>10</v>
      </c>
      <c r="AN3287" s="46" t="s">
        <v>5240</v>
      </c>
      <c r="AO3287" s="5" t="s">
        <v>89</v>
      </c>
      <c r="AP3287" s="12" t="s">
        <v>259</v>
      </c>
      <c r="AR3287" s="7" t="s">
        <v>90</v>
      </c>
      <c r="AT3287" s="4" t="str">
        <f>CONCATENATE(AU3287,", ",AV3287,", ",AW3287,", ",AX3287,", ",AY3287,", ",AZ3287,", ",BA3287)</f>
        <v>Europe, France, FR, Bretagne, Ille-et-Vilaine, Rennes, Campus Institut Agro Rennes</v>
      </c>
      <c r="AU3287" s="1" t="s">
        <v>91</v>
      </c>
      <c r="AV3287" s="1" t="s">
        <v>92</v>
      </c>
      <c r="AW3287" s="1" t="s">
        <v>93</v>
      </c>
      <c r="AX3287" s="1" t="s">
        <v>94</v>
      </c>
      <c r="AY3287" s="1" t="s">
        <v>95</v>
      </c>
      <c r="AZ3287" s="1" t="s">
        <v>96</v>
      </c>
      <c r="BA3287" s="1" t="s">
        <v>5242</v>
      </c>
      <c r="BC3287" s="43"/>
      <c r="BF3287" s="43" t="s">
        <v>4596</v>
      </c>
      <c r="BG3287" s="43" t="s">
        <v>93</v>
      </c>
      <c r="BH3287" s="7" t="s">
        <v>97</v>
      </c>
      <c r="BJ3287" s="7" t="s">
        <v>98</v>
      </c>
      <c r="BK3287" s="7" t="s">
        <v>99</v>
      </c>
      <c r="BL3287" s="7" t="s">
        <v>4597</v>
      </c>
      <c r="BM3287" s="7" t="s">
        <v>4598</v>
      </c>
      <c r="BS3287" s="12" t="s">
        <v>259</v>
      </c>
      <c r="BU3287" s="43">
        <v>1</v>
      </c>
      <c r="BW3287" s="43" t="s">
        <v>103</v>
      </c>
    </row>
    <row r="3288" spans="3:75" x14ac:dyDescent="0.35">
      <c r="C3288" s="43" t="str">
        <f t="shared" si="51"/>
        <v>IARA:BDT-06:2023: 3287</v>
      </c>
      <c r="D3288" s="43">
        <v>3287</v>
      </c>
      <c r="E3288" s="43" t="s">
        <v>5313</v>
      </c>
      <c r="F3288" s="1" t="s">
        <v>73</v>
      </c>
      <c r="G3288" s="43" t="s">
        <v>5288</v>
      </c>
      <c r="H3288" s="2">
        <v>45093</v>
      </c>
      <c r="J3288" s="12">
        <f>YEAR(H3288)</f>
        <v>2023</v>
      </c>
      <c r="K3288" s="12">
        <f>MONTH(H3288)</f>
        <v>6</v>
      </c>
      <c r="L3288" s="12">
        <f>DAY(H3288)</f>
        <v>16</v>
      </c>
      <c r="M3288" s="13"/>
      <c r="P3288" s="12" t="s">
        <v>75</v>
      </c>
      <c r="Q3288" s="12" t="str">
        <f>CONCATENATE(X3288," ",Y3288)</f>
        <v>Coenonympha pamphilus</v>
      </c>
      <c r="R3288" s="14" t="str">
        <f>CONCATENATE(S3288,", ",T3288,", ",U3288,", ",V3288,", ",W3288,", ",X3288,", ",Y3288)</f>
        <v>Animalia, Arthropoda, Insecta, Lepidoptera, Nymphalidae, Coenonympha, pamphilus</v>
      </c>
      <c r="S3288" s="6" t="s">
        <v>76</v>
      </c>
      <c r="T3288" s="6" t="s">
        <v>208</v>
      </c>
      <c r="U3288" s="6" t="s">
        <v>209</v>
      </c>
      <c r="V3288" s="6" t="s">
        <v>210</v>
      </c>
      <c r="W3288" s="6" t="s">
        <v>238</v>
      </c>
      <c r="X3288" s="6" t="s">
        <v>239</v>
      </c>
      <c r="Y3288" s="6" t="s">
        <v>240</v>
      </c>
      <c r="AA3288" s="12" t="s">
        <v>83</v>
      </c>
      <c r="AB3288" s="6" t="s">
        <v>84</v>
      </c>
      <c r="AC3288" s="12" t="s">
        <v>241</v>
      </c>
      <c r="AD3288" s="12" t="s">
        <v>259</v>
      </c>
      <c r="AE3288" s="2">
        <v>45093</v>
      </c>
      <c r="AF3288" s="43" t="s">
        <v>87</v>
      </c>
      <c r="AG3288" s="7" t="s">
        <v>242</v>
      </c>
      <c r="AH3288" s="43">
        <v>48.113871211939497</v>
      </c>
      <c r="AI3288" s="43">
        <v>-1.7097456230745001</v>
      </c>
      <c r="AL3288" s="43">
        <v>10</v>
      </c>
      <c r="AN3288" s="46" t="s">
        <v>5240</v>
      </c>
      <c r="AO3288" s="5" t="s">
        <v>89</v>
      </c>
      <c r="AP3288" s="12" t="s">
        <v>259</v>
      </c>
      <c r="AR3288" s="7" t="s">
        <v>90</v>
      </c>
      <c r="AT3288" s="4" t="str">
        <f>CONCATENATE(AU3288,", ",AV3288,", ",AW3288,", ",AX3288,", ",AY3288,", ",AZ3288,", ",BA3288)</f>
        <v>Europe, France, FR, Bretagne, Ille-et-Vilaine, Rennes, Campus Institut Agro Rennes</v>
      </c>
      <c r="AU3288" s="1" t="s">
        <v>91</v>
      </c>
      <c r="AV3288" s="1" t="s">
        <v>92</v>
      </c>
      <c r="AW3288" s="1" t="s">
        <v>93</v>
      </c>
      <c r="AX3288" s="1" t="s">
        <v>94</v>
      </c>
      <c r="AY3288" s="1" t="s">
        <v>95</v>
      </c>
      <c r="AZ3288" s="1" t="s">
        <v>96</v>
      </c>
      <c r="BA3288" s="1" t="s">
        <v>5242</v>
      </c>
      <c r="BC3288" s="43"/>
      <c r="BF3288" s="43" t="s">
        <v>4596</v>
      </c>
      <c r="BG3288" s="43" t="s">
        <v>93</v>
      </c>
      <c r="BH3288" s="7" t="s">
        <v>97</v>
      </c>
      <c r="BJ3288" s="7" t="s">
        <v>98</v>
      </c>
      <c r="BK3288" s="7" t="s">
        <v>99</v>
      </c>
      <c r="BL3288" s="7" t="s">
        <v>4597</v>
      </c>
      <c r="BM3288" s="7" t="s">
        <v>4598</v>
      </c>
      <c r="BS3288" s="12" t="s">
        <v>259</v>
      </c>
      <c r="BU3288" s="43">
        <v>1</v>
      </c>
      <c r="BW3288" s="43" t="s">
        <v>103</v>
      </c>
    </row>
    <row r="3289" spans="3:75" x14ac:dyDescent="0.35">
      <c r="C3289" s="43" t="str">
        <f t="shared" si="51"/>
        <v>IARA:BDT-06:2023: 3288</v>
      </c>
      <c r="D3289" s="43">
        <v>3288</v>
      </c>
      <c r="E3289" s="43" t="s">
        <v>5313</v>
      </c>
      <c r="F3289" s="1" t="s">
        <v>73</v>
      </c>
      <c r="G3289" s="43" t="s">
        <v>5288</v>
      </c>
      <c r="H3289" s="2">
        <v>45093</v>
      </c>
      <c r="J3289" s="12">
        <f>YEAR(H3289)</f>
        <v>2023</v>
      </c>
      <c r="K3289" s="12">
        <f>MONTH(H3289)</f>
        <v>6</v>
      </c>
      <c r="L3289" s="12">
        <f>DAY(H3289)</f>
        <v>16</v>
      </c>
      <c r="M3289" s="13"/>
      <c r="P3289" s="12" t="s">
        <v>75</v>
      </c>
      <c r="Q3289" s="12" t="str">
        <f>CONCATENATE(X3289," ",Y3289)</f>
        <v>Maniola jurtina</v>
      </c>
      <c r="R3289" s="14" t="str">
        <f>CONCATENATE(S3289,", ",T3289,", ",U3289,", ",V3289,", ",W3289,", ",X3289,", ",Y3289)</f>
        <v>Animalia, Arthropoda, Insecta, Lepidoptera, Nymphalidae, Maniola, jurtina</v>
      </c>
      <c r="S3289" s="6" t="s">
        <v>76</v>
      </c>
      <c r="T3289" s="6" t="s">
        <v>208</v>
      </c>
      <c r="U3289" s="6" t="s">
        <v>209</v>
      </c>
      <c r="V3289" s="6" t="s">
        <v>210</v>
      </c>
      <c r="W3289" s="6" t="s">
        <v>238</v>
      </c>
      <c r="X3289" s="6" t="s">
        <v>450</v>
      </c>
      <c r="Y3289" s="6" t="s">
        <v>451</v>
      </c>
      <c r="AA3289" s="12" t="s">
        <v>83</v>
      </c>
      <c r="AB3289" s="6" t="s">
        <v>84</v>
      </c>
      <c r="AC3289" s="12" t="s">
        <v>372</v>
      </c>
      <c r="AD3289" s="12" t="s">
        <v>259</v>
      </c>
      <c r="AE3289" s="2">
        <v>45093</v>
      </c>
      <c r="AF3289" s="43" t="s">
        <v>87</v>
      </c>
      <c r="AG3289" s="7" t="s">
        <v>449</v>
      </c>
      <c r="AH3289" s="43">
        <v>48.113934293972903</v>
      </c>
      <c r="AI3289" s="43">
        <v>-1.7095823474897101</v>
      </c>
      <c r="AL3289" s="43">
        <v>10</v>
      </c>
      <c r="AN3289" s="46" t="s">
        <v>5240</v>
      </c>
      <c r="AO3289" s="5" t="s">
        <v>89</v>
      </c>
      <c r="AP3289" s="12" t="s">
        <v>259</v>
      </c>
      <c r="AR3289" s="7" t="s">
        <v>90</v>
      </c>
      <c r="AT3289" s="4" t="str">
        <f>CONCATENATE(AU3289,", ",AV3289,", ",AW3289,", ",AX3289,", ",AY3289,", ",AZ3289,", ",BA3289)</f>
        <v>Europe, France, FR, Bretagne, Ille-et-Vilaine, Rennes, Campus Institut Agro Rennes</v>
      </c>
      <c r="AU3289" s="1" t="s">
        <v>91</v>
      </c>
      <c r="AV3289" s="1" t="s">
        <v>92</v>
      </c>
      <c r="AW3289" s="1" t="s">
        <v>93</v>
      </c>
      <c r="AX3289" s="1" t="s">
        <v>94</v>
      </c>
      <c r="AY3289" s="1" t="s">
        <v>95</v>
      </c>
      <c r="AZ3289" s="1" t="s">
        <v>96</v>
      </c>
      <c r="BA3289" s="1" t="s">
        <v>5242</v>
      </c>
      <c r="BC3289" s="43"/>
      <c r="BF3289" s="43" t="s">
        <v>4596</v>
      </c>
      <c r="BG3289" s="43" t="s">
        <v>93</v>
      </c>
      <c r="BH3289" s="7" t="s">
        <v>97</v>
      </c>
      <c r="BJ3289" s="7" t="s">
        <v>98</v>
      </c>
      <c r="BK3289" s="7" t="s">
        <v>99</v>
      </c>
      <c r="BL3289" s="7" t="s">
        <v>4597</v>
      </c>
      <c r="BM3289" s="7" t="s">
        <v>4598</v>
      </c>
      <c r="BS3289" s="12" t="s">
        <v>259</v>
      </c>
      <c r="BU3289" s="43">
        <v>1</v>
      </c>
      <c r="BW3289" s="43" t="s">
        <v>103</v>
      </c>
    </row>
    <row r="3290" spans="3:75" x14ac:dyDescent="0.35">
      <c r="C3290" s="43" t="str">
        <f t="shared" si="51"/>
        <v>IARA:BDT-06:2023: 3289</v>
      </c>
      <c r="D3290" s="43">
        <v>3289</v>
      </c>
      <c r="E3290" s="43" t="s">
        <v>5313</v>
      </c>
      <c r="F3290" s="1" t="s">
        <v>73</v>
      </c>
      <c r="G3290" s="43" t="s">
        <v>5288</v>
      </c>
      <c r="H3290" s="2">
        <v>45093</v>
      </c>
      <c r="J3290" s="12">
        <f>YEAR(H3290)</f>
        <v>2023</v>
      </c>
      <c r="K3290" s="12">
        <f>MONTH(H3290)</f>
        <v>6</v>
      </c>
      <c r="L3290" s="12">
        <f>DAY(H3290)</f>
        <v>16</v>
      </c>
      <c r="M3290" s="13"/>
      <c r="P3290" s="12" t="s">
        <v>75</v>
      </c>
      <c r="Q3290" s="12" t="str">
        <f>CONCATENATE(X3290," ",Y3290)</f>
        <v>Maniola jurtina</v>
      </c>
      <c r="R3290" s="14" t="str">
        <f>CONCATENATE(S3290,", ",T3290,", ",U3290,", ",V3290,", ",W3290,", ",X3290,", ",Y3290)</f>
        <v>Animalia, Arthropoda, Insecta, Lepidoptera, Nymphalidae, Maniola, jurtina</v>
      </c>
      <c r="S3290" s="6" t="s">
        <v>76</v>
      </c>
      <c r="T3290" s="6" t="s">
        <v>208</v>
      </c>
      <c r="U3290" s="6" t="s">
        <v>209</v>
      </c>
      <c r="V3290" s="6" t="s">
        <v>210</v>
      </c>
      <c r="W3290" s="6" t="s">
        <v>238</v>
      </c>
      <c r="X3290" s="6" t="s">
        <v>450</v>
      </c>
      <c r="Y3290" s="6" t="s">
        <v>451</v>
      </c>
      <c r="AA3290" s="12" t="s">
        <v>83</v>
      </c>
      <c r="AB3290" s="6" t="s">
        <v>84</v>
      </c>
      <c r="AC3290" s="12" t="s">
        <v>372</v>
      </c>
      <c r="AD3290" s="12" t="s">
        <v>259</v>
      </c>
      <c r="AE3290" s="2">
        <v>45093</v>
      </c>
      <c r="AF3290" s="43" t="s">
        <v>87</v>
      </c>
      <c r="AG3290" s="7" t="s">
        <v>449</v>
      </c>
      <c r="AH3290" s="43">
        <v>48.113945368453003</v>
      </c>
      <c r="AI3290" s="43">
        <v>-1.7095411097890101</v>
      </c>
      <c r="AL3290" s="43">
        <v>10</v>
      </c>
      <c r="AN3290" s="46" t="s">
        <v>5240</v>
      </c>
      <c r="AO3290" s="5" t="s">
        <v>89</v>
      </c>
      <c r="AP3290" s="12" t="s">
        <v>259</v>
      </c>
      <c r="AR3290" s="7" t="s">
        <v>90</v>
      </c>
      <c r="AT3290" s="4" t="str">
        <f>CONCATENATE(AU3290,", ",AV3290,", ",AW3290,", ",AX3290,", ",AY3290,", ",AZ3290,", ",BA3290)</f>
        <v>Europe, France, FR, Bretagne, Ille-et-Vilaine, Rennes, Campus Institut Agro Rennes</v>
      </c>
      <c r="AU3290" s="1" t="s">
        <v>91</v>
      </c>
      <c r="AV3290" s="1" t="s">
        <v>92</v>
      </c>
      <c r="AW3290" s="1" t="s">
        <v>93</v>
      </c>
      <c r="AX3290" s="1" t="s">
        <v>94</v>
      </c>
      <c r="AY3290" s="1" t="s">
        <v>95</v>
      </c>
      <c r="AZ3290" s="1" t="s">
        <v>96</v>
      </c>
      <c r="BA3290" s="1" t="s">
        <v>5242</v>
      </c>
      <c r="BC3290" s="43"/>
      <c r="BF3290" s="43" t="s">
        <v>4596</v>
      </c>
      <c r="BG3290" s="43" t="s">
        <v>93</v>
      </c>
      <c r="BH3290" s="7" t="s">
        <v>97</v>
      </c>
      <c r="BJ3290" s="7" t="s">
        <v>98</v>
      </c>
      <c r="BK3290" s="7" t="s">
        <v>99</v>
      </c>
      <c r="BL3290" s="7" t="s">
        <v>4597</v>
      </c>
      <c r="BM3290" s="7" t="s">
        <v>4598</v>
      </c>
      <c r="BS3290" s="12" t="s">
        <v>259</v>
      </c>
      <c r="BU3290" s="43">
        <v>1</v>
      </c>
      <c r="BW3290" s="43" t="s">
        <v>103</v>
      </c>
    </row>
    <row r="3291" spans="3:75" x14ac:dyDescent="0.35">
      <c r="C3291" s="43" t="str">
        <f t="shared" si="51"/>
        <v>IARA:BDT-06:2023: 3290</v>
      </c>
      <c r="D3291" s="43">
        <v>3290</v>
      </c>
      <c r="E3291" s="43" t="s">
        <v>5313</v>
      </c>
      <c r="F3291" s="1" t="s">
        <v>73</v>
      </c>
      <c r="G3291" s="43" t="s">
        <v>5288</v>
      </c>
      <c r="H3291" s="2">
        <v>45093</v>
      </c>
      <c r="J3291" s="12">
        <f>YEAR(H3291)</f>
        <v>2023</v>
      </c>
      <c r="K3291" s="12">
        <f>MONTH(H3291)</f>
        <v>6</v>
      </c>
      <c r="L3291" s="12">
        <f>DAY(H3291)</f>
        <v>16</v>
      </c>
      <c r="M3291" s="13"/>
      <c r="P3291" s="12" t="s">
        <v>75</v>
      </c>
      <c r="Q3291" s="12" t="str">
        <f>CONCATENATE(X3291," ",Y3291)</f>
        <v>Maniola jurtina</v>
      </c>
      <c r="R3291" s="14" t="str">
        <f>CONCATENATE(S3291,", ",T3291,", ",U3291,", ",V3291,", ",W3291,", ",X3291,", ",Y3291)</f>
        <v>Animalia, Arthropoda, Insecta, Lepidoptera, Nymphalidae, Maniola, jurtina</v>
      </c>
      <c r="S3291" s="6" t="s">
        <v>76</v>
      </c>
      <c r="T3291" s="6" t="s">
        <v>208</v>
      </c>
      <c r="U3291" s="6" t="s">
        <v>209</v>
      </c>
      <c r="V3291" s="6" t="s">
        <v>210</v>
      </c>
      <c r="W3291" s="6" t="s">
        <v>238</v>
      </c>
      <c r="X3291" s="6" t="s">
        <v>450</v>
      </c>
      <c r="Y3291" s="6" t="s">
        <v>451</v>
      </c>
      <c r="AA3291" s="12" t="s">
        <v>83</v>
      </c>
      <c r="AB3291" s="6" t="s">
        <v>84</v>
      </c>
      <c r="AC3291" s="12" t="s">
        <v>372</v>
      </c>
      <c r="AD3291" s="12" t="s">
        <v>259</v>
      </c>
      <c r="AE3291" s="2">
        <v>45093</v>
      </c>
      <c r="AF3291" s="43" t="s">
        <v>87</v>
      </c>
      <c r="AG3291" s="7" t="s">
        <v>449</v>
      </c>
      <c r="AH3291" s="43">
        <v>48.114082113059297</v>
      </c>
      <c r="AI3291" s="43">
        <v>-1.70953922828293</v>
      </c>
      <c r="AL3291" s="43">
        <v>10</v>
      </c>
      <c r="AN3291" s="46" t="s">
        <v>5240</v>
      </c>
      <c r="AO3291" s="5" t="s">
        <v>89</v>
      </c>
      <c r="AP3291" s="12" t="s">
        <v>259</v>
      </c>
      <c r="AR3291" s="7" t="s">
        <v>90</v>
      </c>
      <c r="AT3291" s="4" t="str">
        <f>CONCATENATE(AU3291,", ",AV3291,", ",AW3291,", ",AX3291,", ",AY3291,", ",AZ3291,", ",BA3291)</f>
        <v>Europe, France, FR, Bretagne, Ille-et-Vilaine, Rennes, Campus Institut Agro Rennes</v>
      </c>
      <c r="AU3291" s="1" t="s">
        <v>91</v>
      </c>
      <c r="AV3291" s="1" t="s">
        <v>92</v>
      </c>
      <c r="AW3291" s="1" t="s">
        <v>93</v>
      </c>
      <c r="AX3291" s="1" t="s">
        <v>94</v>
      </c>
      <c r="AY3291" s="1" t="s">
        <v>95</v>
      </c>
      <c r="AZ3291" s="1" t="s">
        <v>96</v>
      </c>
      <c r="BA3291" s="1" t="s">
        <v>5242</v>
      </c>
      <c r="BC3291" s="43"/>
      <c r="BF3291" s="43" t="s">
        <v>4596</v>
      </c>
      <c r="BG3291" s="43" t="s">
        <v>93</v>
      </c>
      <c r="BH3291" s="7" t="s">
        <v>97</v>
      </c>
      <c r="BJ3291" s="7" t="s">
        <v>98</v>
      </c>
      <c r="BK3291" s="7" t="s">
        <v>99</v>
      </c>
      <c r="BL3291" s="7" t="s">
        <v>4597</v>
      </c>
      <c r="BM3291" s="7" t="s">
        <v>4598</v>
      </c>
      <c r="BS3291" s="12" t="s">
        <v>259</v>
      </c>
      <c r="BU3291" s="43">
        <v>1</v>
      </c>
      <c r="BW3291" s="43" t="s">
        <v>103</v>
      </c>
    </row>
    <row r="3292" spans="3:75" x14ac:dyDescent="0.35">
      <c r="C3292" s="43" t="str">
        <f t="shared" si="51"/>
        <v>IARA:BDT-06:2023: 3291</v>
      </c>
      <c r="D3292" s="43">
        <v>3291</v>
      </c>
      <c r="E3292" s="43" t="s">
        <v>5313</v>
      </c>
      <c r="F3292" s="1" t="s">
        <v>73</v>
      </c>
      <c r="G3292" s="43" t="s">
        <v>5288</v>
      </c>
      <c r="H3292" s="2">
        <v>45093</v>
      </c>
      <c r="J3292" s="12">
        <f>YEAR(H3292)</f>
        <v>2023</v>
      </c>
      <c r="K3292" s="12">
        <f>MONTH(H3292)</f>
        <v>6</v>
      </c>
      <c r="L3292" s="12">
        <f>DAY(H3292)</f>
        <v>16</v>
      </c>
      <c r="M3292" s="13"/>
      <c r="P3292" s="12" t="s">
        <v>75</v>
      </c>
      <c r="Q3292" s="12" t="str">
        <f>CONCATENATE(X3292," ",Y3292)</f>
        <v>Pieris brassicae</v>
      </c>
      <c r="R3292" s="14" t="str">
        <f>CONCATENATE(S3292,", ",T3292,", ",U3292,", ",V3292,", ",W3292,", ",X3292,", ",Y3292)</f>
        <v>Animalia, Arthropoda, Insecta, Lepidoptera, Pieridae, Pieris, brassicae</v>
      </c>
      <c r="S3292" s="6" t="s">
        <v>76</v>
      </c>
      <c r="T3292" s="6" t="s">
        <v>208</v>
      </c>
      <c r="U3292" s="6" t="s">
        <v>209</v>
      </c>
      <c r="V3292" s="6" t="s">
        <v>210</v>
      </c>
      <c r="W3292" s="6" t="s">
        <v>211</v>
      </c>
      <c r="X3292" s="6" t="s">
        <v>227</v>
      </c>
      <c r="Y3292" s="6" t="s">
        <v>231</v>
      </c>
      <c r="AA3292" s="12" t="s">
        <v>83</v>
      </c>
      <c r="AB3292" s="6" t="s">
        <v>84</v>
      </c>
      <c r="AC3292" s="12" t="s">
        <v>232</v>
      </c>
      <c r="AD3292" s="12" t="s">
        <v>259</v>
      </c>
      <c r="AE3292" s="2">
        <v>45093</v>
      </c>
      <c r="AF3292" s="43" t="s">
        <v>87</v>
      </c>
      <c r="AG3292" s="7" t="s">
        <v>233</v>
      </c>
      <c r="AH3292" s="43">
        <v>48.114038513686197</v>
      </c>
      <c r="AI3292" s="43">
        <v>-1.7099224057994</v>
      </c>
      <c r="AL3292" s="43">
        <v>10</v>
      </c>
      <c r="AN3292" s="46" t="s">
        <v>5240</v>
      </c>
      <c r="AO3292" s="5" t="s">
        <v>89</v>
      </c>
      <c r="AP3292" s="12" t="s">
        <v>259</v>
      </c>
      <c r="AR3292" s="7" t="s">
        <v>90</v>
      </c>
      <c r="AT3292" s="4" t="str">
        <f>CONCATENATE(AU3292,", ",AV3292,", ",AW3292,", ",AX3292,", ",AY3292,", ",AZ3292,", ",BA3292)</f>
        <v>Europe, France, FR, Bretagne, Ille-et-Vilaine, Rennes, Campus Institut Agro Rennes</v>
      </c>
      <c r="AU3292" s="1" t="s">
        <v>91</v>
      </c>
      <c r="AV3292" s="1" t="s">
        <v>92</v>
      </c>
      <c r="AW3292" s="1" t="s">
        <v>93</v>
      </c>
      <c r="AX3292" s="1" t="s">
        <v>94</v>
      </c>
      <c r="AY3292" s="1" t="s">
        <v>95</v>
      </c>
      <c r="AZ3292" s="1" t="s">
        <v>96</v>
      </c>
      <c r="BA3292" s="1" t="s">
        <v>5242</v>
      </c>
      <c r="BC3292" s="43"/>
      <c r="BF3292" s="43" t="s">
        <v>4596</v>
      </c>
      <c r="BG3292" s="43" t="s">
        <v>93</v>
      </c>
      <c r="BH3292" s="7" t="s">
        <v>97</v>
      </c>
      <c r="BJ3292" s="7" t="s">
        <v>98</v>
      </c>
      <c r="BK3292" s="7" t="s">
        <v>99</v>
      </c>
      <c r="BL3292" s="7" t="s">
        <v>4597</v>
      </c>
      <c r="BM3292" s="7" t="s">
        <v>4598</v>
      </c>
      <c r="BS3292" s="12" t="s">
        <v>259</v>
      </c>
      <c r="BU3292" s="43">
        <v>1</v>
      </c>
      <c r="BW3292" s="43" t="s">
        <v>103</v>
      </c>
    </row>
    <row r="3293" spans="3:75" x14ac:dyDescent="0.35">
      <c r="C3293" s="43" t="str">
        <f t="shared" si="51"/>
        <v>IARA:BDT-06:2023: 3292</v>
      </c>
      <c r="D3293" s="43">
        <v>3292</v>
      </c>
      <c r="E3293" s="43" t="s">
        <v>5313</v>
      </c>
      <c r="F3293" s="1" t="s">
        <v>73</v>
      </c>
      <c r="G3293" s="43" t="s">
        <v>5288</v>
      </c>
      <c r="H3293" s="2">
        <v>45093</v>
      </c>
      <c r="J3293" s="12">
        <f>YEAR(H3293)</f>
        <v>2023</v>
      </c>
      <c r="K3293" s="12">
        <f>MONTH(H3293)</f>
        <v>6</v>
      </c>
      <c r="L3293" s="12">
        <f>DAY(H3293)</f>
        <v>16</v>
      </c>
      <c r="M3293" s="13"/>
      <c r="P3293" s="12" t="s">
        <v>75</v>
      </c>
      <c r="Q3293" s="12" t="str">
        <f>CONCATENATE(X3293," ",Y3293)</f>
        <v>Coenonympha pamphilus</v>
      </c>
      <c r="R3293" s="14" t="str">
        <f>CONCATENATE(S3293,", ",T3293,", ",U3293,", ",V3293,", ",W3293,", ",X3293,", ",Y3293)</f>
        <v>Animalia, Arthropoda, Insecta, Lepidoptera, Nymphalidae, Coenonympha, pamphilus</v>
      </c>
      <c r="S3293" s="6" t="s">
        <v>76</v>
      </c>
      <c r="T3293" s="6" t="s">
        <v>208</v>
      </c>
      <c r="U3293" s="6" t="s">
        <v>209</v>
      </c>
      <c r="V3293" s="6" t="s">
        <v>210</v>
      </c>
      <c r="W3293" s="6" t="s">
        <v>238</v>
      </c>
      <c r="X3293" s="6" t="s">
        <v>239</v>
      </c>
      <c r="Y3293" s="6" t="s">
        <v>240</v>
      </c>
      <c r="AA3293" s="12" t="s">
        <v>83</v>
      </c>
      <c r="AB3293" s="6" t="s">
        <v>84</v>
      </c>
      <c r="AC3293" s="12" t="s">
        <v>241</v>
      </c>
      <c r="AD3293" s="12" t="s">
        <v>259</v>
      </c>
      <c r="AE3293" s="2">
        <v>45093</v>
      </c>
      <c r="AF3293" s="43" t="s">
        <v>87</v>
      </c>
      <c r="AG3293" s="7" t="s">
        <v>242</v>
      </c>
      <c r="AH3293" s="43">
        <v>48.114220678295403</v>
      </c>
      <c r="AI3293" s="43">
        <v>-1.7097275236287199</v>
      </c>
      <c r="AL3293" s="43">
        <v>10</v>
      </c>
      <c r="AN3293" s="46" t="s">
        <v>5240</v>
      </c>
      <c r="AO3293" s="5" t="s">
        <v>89</v>
      </c>
      <c r="AP3293" s="12" t="s">
        <v>259</v>
      </c>
      <c r="AR3293" s="7" t="s">
        <v>90</v>
      </c>
      <c r="AT3293" s="4" t="str">
        <f>CONCATENATE(AU3293,", ",AV3293,", ",AW3293,", ",AX3293,", ",AY3293,", ",AZ3293,", ",BA3293)</f>
        <v>Europe, France, FR, Bretagne, Ille-et-Vilaine, Rennes, Campus Institut Agro Rennes</v>
      </c>
      <c r="AU3293" s="1" t="s">
        <v>91</v>
      </c>
      <c r="AV3293" s="1" t="s">
        <v>92</v>
      </c>
      <c r="AW3293" s="1" t="s">
        <v>93</v>
      </c>
      <c r="AX3293" s="1" t="s">
        <v>94</v>
      </c>
      <c r="AY3293" s="1" t="s">
        <v>95</v>
      </c>
      <c r="AZ3293" s="1" t="s">
        <v>96</v>
      </c>
      <c r="BA3293" s="1" t="s">
        <v>5242</v>
      </c>
      <c r="BC3293" s="43"/>
      <c r="BF3293" s="43" t="s">
        <v>4596</v>
      </c>
      <c r="BG3293" s="43" t="s">
        <v>93</v>
      </c>
      <c r="BH3293" s="7" t="s">
        <v>97</v>
      </c>
      <c r="BJ3293" s="7" t="s">
        <v>98</v>
      </c>
      <c r="BK3293" s="7" t="s">
        <v>99</v>
      </c>
      <c r="BL3293" s="7" t="s">
        <v>4597</v>
      </c>
      <c r="BM3293" s="7" t="s">
        <v>4598</v>
      </c>
      <c r="BS3293" s="12" t="s">
        <v>259</v>
      </c>
      <c r="BU3293" s="43">
        <v>1</v>
      </c>
      <c r="BW3293" s="43" t="s">
        <v>103</v>
      </c>
    </row>
    <row r="3294" spans="3:75" x14ac:dyDescent="0.35">
      <c r="C3294" s="43" t="str">
        <f t="shared" si="51"/>
        <v>IARA:BDT-06:2023: 3293</v>
      </c>
      <c r="D3294" s="43">
        <v>3293</v>
      </c>
      <c r="E3294" s="43" t="s">
        <v>5313</v>
      </c>
      <c r="F3294" s="1" t="s">
        <v>73</v>
      </c>
      <c r="G3294" s="43" t="s">
        <v>5288</v>
      </c>
      <c r="H3294" s="2">
        <v>45093</v>
      </c>
      <c r="J3294" s="12">
        <f>YEAR(H3294)</f>
        <v>2023</v>
      </c>
      <c r="K3294" s="12">
        <f>MONTH(H3294)</f>
        <v>6</v>
      </c>
      <c r="L3294" s="12">
        <f>DAY(H3294)</f>
        <v>16</v>
      </c>
      <c r="M3294" s="13"/>
      <c r="P3294" s="12" t="s">
        <v>75</v>
      </c>
      <c r="Q3294" s="12" t="str">
        <f>CONCATENATE(X3294," ",Y3294)</f>
        <v>Coenonympha pamphilus</v>
      </c>
      <c r="R3294" s="14" t="str">
        <f>CONCATENATE(S3294,", ",T3294,", ",U3294,", ",V3294,", ",W3294,", ",X3294,", ",Y3294)</f>
        <v>Animalia, Arthropoda, Insecta, Lepidoptera, Nymphalidae, Coenonympha, pamphilus</v>
      </c>
      <c r="S3294" s="6" t="s">
        <v>76</v>
      </c>
      <c r="T3294" s="6" t="s">
        <v>208</v>
      </c>
      <c r="U3294" s="6" t="s">
        <v>209</v>
      </c>
      <c r="V3294" s="6" t="s">
        <v>210</v>
      </c>
      <c r="W3294" s="6" t="s">
        <v>238</v>
      </c>
      <c r="X3294" s="6" t="s">
        <v>239</v>
      </c>
      <c r="Y3294" s="6" t="s">
        <v>240</v>
      </c>
      <c r="AA3294" s="12" t="s">
        <v>83</v>
      </c>
      <c r="AB3294" s="6" t="s">
        <v>84</v>
      </c>
      <c r="AC3294" s="12" t="s">
        <v>241</v>
      </c>
      <c r="AD3294" s="12" t="s">
        <v>259</v>
      </c>
      <c r="AE3294" s="2">
        <v>45093</v>
      </c>
      <c r="AF3294" s="43" t="s">
        <v>87</v>
      </c>
      <c r="AG3294" s="7" t="s">
        <v>242</v>
      </c>
      <c r="AH3294" s="43">
        <v>48.114502503815999</v>
      </c>
      <c r="AI3294" s="43">
        <v>-1.71010453607889</v>
      </c>
      <c r="AL3294" s="43">
        <v>10</v>
      </c>
      <c r="AN3294" s="46" t="s">
        <v>5240</v>
      </c>
      <c r="AO3294" s="5" t="s">
        <v>89</v>
      </c>
      <c r="AP3294" s="12" t="s">
        <v>259</v>
      </c>
      <c r="AR3294" s="7" t="s">
        <v>90</v>
      </c>
      <c r="AT3294" s="4" t="str">
        <f>CONCATENATE(AU3294,", ",AV3294,", ",AW3294,", ",AX3294,", ",AY3294,", ",AZ3294,", ",BA3294)</f>
        <v>Europe, France, FR, Bretagne, Ille-et-Vilaine, Rennes, Campus Institut Agro Rennes</v>
      </c>
      <c r="AU3294" s="1" t="s">
        <v>91</v>
      </c>
      <c r="AV3294" s="1" t="s">
        <v>92</v>
      </c>
      <c r="AW3294" s="1" t="s">
        <v>93</v>
      </c>
      <c r="AX3294" s="1" t="s">
        <v>94</v>
      </c>
      <c r="AY3294" s="1" t="s">
        <v>95</v>
      </c>
      <c r="AZ3294" s="1" t="s">
        <v>96</v>
      </c>
      <c r="BA3294" s="1" t="s">
        <v>5242</v>
      </c>
      <c r="BC3294" s="43"/>
      <c r="BF3294" s="43" t="s">
        <v>4596</v>
      </c>
      <c r="BG3294" s="43" t="s">
        <v>93</v>
      </c>
      <c r="BH3294" s="7" t="s">
        <v>97</v>
      </c>
      <c r="BJ3294" s="7" t="s">
        <v>98</v>
      </c>
      <c r="BK3294" s="7" t="s">
        <v>99</v>
      </c>
      <c r="BL3294" s="7" t="s">
        <v>4597</v>
      </c>
      <c r="BM3294" s="7" t="s">
        <v>4598</v>
      </c>
      <c r="BS3294" s="12" t="s">
        <v>259</v>
      </c>
      <c r="BU3294" s="43">
        <v>1</v>
      </c>
      <c r="BW3294" s="43" t="s">
        <v>103</v>
      </c>
    </row>
    <row r="3295" spans="3:75" x14ac:dyDescent="0.35">
      <c r="C3295" s="43" t="str">
        <f t="shared" si="51"/>
        <v>IARA:BDT-06:2023: 3294</v>
      </c>
      <c r="D3295" s="43">
        <v>3294</v>
      </c>
      <c r="E3295" s="43" t="s">
        <v>5313</v>
      </c>
      <c r="F3295" s="1" t="s">
        <v>73</v>
      </c>
      <c r="G3295" s="43" t="s">
        <v>5288</v>
      </c>
      <c r="H3295" s="2">
        <v>45093</v>
      </c>
      <c r="J3295" s="12">
        <f>YEAR(H3295)</f>
        <v>2023</v>
      </c>
      <c r="K3295" s="12">
        <f>MONTH(H3295)</f>
        <v>6</v>
      </c>
      <c r="L3295" s="12">
        <f>DAY(H3295)</f>
        <v>16</v>
      </c>
      <c r="M3295" s="13"/>
      <c r="P3295" s="12" t="s">
        <v>75</v>
      </c>
      <c r="Q3295" s="12" t="str">
        <f>CONCATENATE(X3295," ",Y3295)</f>
        <v>Coenonympha pamphilus</v>
      </c>
      <c r="R3295" s="14" t="str">
        <f>CONCATENATE(S3295,", ",T3295,", ",U3295,", ",V3295,", ",W3295,", ",X3295,", ",Y3295)</f>
        <v>Animalia, Arthropoda, Insecta, Lepidoptera, Nymphalidae, Coenonympha, pamphilus</v>
      </c>
      <c r="S3295" s="6" t="s">
        <v>76</v>
      </c>
      <c r="T3295" s="6" t="s">
        <v>208</v>
      </c>
      <c r="U3295" s="6" t="s">
        <v>209</v>
      </c>
      <c r="V3295" s="6" t="s">
        <v>210</v>
      </c>
      <c r="W3295" s="6" t="s">
        <v>238</v>
      </c>
      <c r="X3295" s="6" t="s">
        <v>239</v>
      </c>
      <c r="Y3295" s="6" t="s">
        <v>240</v>
      </c>
      <c r="AA3295" s="12" t="s">
        <v>83</v>
      </c>
      <c r="AB3295" s="6" t="s">
        <v>84</v>
      </c>
      <c r="AC3295" s="12" t="s">
        <v>241</v>
      </c>
      <c r="AD3295" s="12" t="s">
        <v>259</v>
      </c>
      <c r="AE3295" s="2">
        <v>45093</v>
      </c>
      <c r="AF3295" s="43" t="s">
        <v>87</v>
      </c>
      <c r="AG3295" s="7" t="s">
        <v>242</v>
      </c>
      <c r="AH3295" s="43">
        <v>48.114454493724203</v>
      </c>
      <c r="AI3295" s="43">
        <v>-1.7100087655398399</v>
      </c>
      <c r="AL3295" s="43">
        <v>10</v>
      </c>
      <c r="AN3295" s="46" t="s">
        <v>5240</v>
      </c>
      <c r="AO3295" s="5" t="s">
        <v>89</v>
      </c>
      <c r="AP3295" s="12" t="s">
        <v>259</v>
      </c>
      <c r="AR3295" s="7" t="s">
        <v>90</v>
      </c>
      <c r="AT3295" s="4" t="str">
        <f>CONCATENATE(AU3295,", ",AV3295,", ",AW3295,", ",AX3295,", ",AY3295,", ",AZ3295,", ",BA3295)</f>
        <v>Europe, France, FR, Bretagne, Ille-et-Vilaine, Rennes, Campus Institut Agro Rennes</v>
      </c>
      <c r="AU3295" s="1" t="s">
        <v>91</v>
      </c>
      <c r="AV3295" s="1" t="s">
        <v>92</v>
      </c>
      <c r="AW3295" s="1" t="s">
        <v>93</v>
      </c>
      <c r="AX3295" s="1" t="s">
        <v>94</v>
      </c>
      <c r="AY3295" s="1" t="s">
        <v>95</v>
      </c>
      <c r="AZ3295" s="1" t="s">
        <v>96</v>
      </c>
      <c r="BA3295" s="1" t="s">
        <v>5242</v>
      </c>
      <c r="BC3295" s="43"/>
      <c r="BF3295" s="43" t="s">
        <v>4596</v>
      </c>
      <c r="BG3295" s="43" t="s">
        <v>93</v>
      </c>
      <c r="BH3295" s="7" t="s">
        <v>97</v>
      </c>
      <c r="BJ3295" s="7" t="s">
        <v>98</v>
      </c>
      <c r="BK3295" s="7" t="s">
        <v>99</v>
      </c>
      <c r="BL3295" s="7" t="s">
        <v>4597</v>
      </c>
      <c r="BM3295" s="7" t="s">
        <v>4598</v>
      </c>
      <c r="BS3295" s="12" t="s">
        <v>259</v>
      </c>
      <c r="BU3295" s="43">
        <v>1</v>
      </c>
      <c r="BW3295" s="43" t="s">
        <v>103</v>
      </c>
    </row>
    <row r="3296" spans="3:75" x14ac:dyDescent="0.35">
      <c r="C3296" s="43" t="str">
        <f t="shared" si="51"/>
        <v>IARA:BDT-06:2023: 3295</v>
      </c>
      <c r="D3296" s="43">
        <v>3295</v>
      </c>
      <c r="E3296" s="43" t="s">
        <v>5313</v>
      </c>
      <c r="F3296" s="1" t="s">
        <v>73</v>
      </c>
      <c r="G3296" s="43" t="s">
        <v>5288</v>
      </c>
      <c r="H3296" s="2">
        <v>45093</v>
      </c>
      <c r="J3296" s="12">
        <f>YEAR(H3296)</f>
        <v>2023</v>
      </c>
      <c r="K3296" s="12">
        <f>MONTH(H3296)</f>
        <v>6</v>
      </c>
      <c r="L3296" s="12">
        <f>DAY(H3296)</f>
        <v>16</v>
      </c>
      <c r="M3296" s="13"/>
      <c r="P3296" s="12" t="s">
        <v>75</v>
      </c>
      <c r="Q3296" s="12" t="str">
        <f>CONCATENATE(X3296," ",Y3296)</f>
        <v>Maniola jurtina</v>
      </c>
      <c r="R3296" s="14" t="str">
        <f>CONCATENATE(S3296,", ",T3296,", ",U3296,", ",V3296,", ",W3296,", ",X3296,", ",Y3296)</f>
        <v>Animalia, Arthropoda, Insecta, Lepidoptera, Nymphalidae, Maniola, jurtina</v>
      </c>
      <c r="S3296" s="6" t="s">
        <v>76</v>
      </c>
      <c r="T3296" s="6" t="s">
        <v>208</v>
      </c>
      <c r="U3296" s="6" t="s">
        <v>209</v>
      </c>
      <c r="V3296" s="6" t="s">
        <v>210</v>
      </c>
      <c r="W3296" s="6" t="s">
        <v>238</v>
      </c>
      <c r="X3296" s="6" t="s">
        <v>450</v>
      </c>
      <c r="Y3296" s="6" t="s">
        <v>451</v>
      </c>
      <c r="AA3296" s="12" t="s">
        <v>83</v>
      </c>
      <c r="AB3296" s="6" t="s">
        <v>84</v>
      </c>
      <c r="AC3296" s="12" t="s">
        <v>372</v>
      </c>
      <c r="AD3296" s="12" t="s">
        <v>259</v>
      </c>
      <c r="AE3296" s="2">
        <v>45093</v>
      </c>
      <c r="AF3296" s="43" t="s">
        <v>87</v>
      </c>
      <c r="AG3296" s="7" t="s">
        <v>449</v>
      </c>
      <c r="AH3296" s="43">
        <v>48.114584579197199</v>
      </c>
      <c r="AI3296" s="43">
        <v>-1.7100555547404099</v>
      </c>
      <c r="AL3296" s="43">
        <v>10</v>
      </c>
      <c r="AN3296" s="46" t="s">
        <v>5240</v>
      </c>
      <c r="AO3296" s="5" t="s">
        <v>89</v>
      </c>
      <c r="AP3296" s="12" t="s">
        <v>259</v>
      </c>
      <c r="AR3296" s="7" t="s">
        <v>90</v>
      </c>
      <c r="AT3296" s="4" t="str">
        <f>CONCATENATE(AU3296,", ",AV3296,", ",AW3296,", ",AX3296,", ",AY3296,", ",AZ3296,", ",BA3296)</f>
        <v>Europe, France, FR, Bretagne, Ille-et-Vilaine, Rennes, Campus Institut Agro Rennes</v>
      </c>
      <c r="AU3296" s="1" t="s">
        <v>91</v>
      </c>
      <c r="AV3296" s="1" t="s">
        <v>92</v>
      </c>
      <c r="AW3296" s="1" t="s">
        <v>93</v>
      </c>
      <c r="AX3296" s="1" t="s">
        <v>94</v>
      </c>
      <c r="AY3296" s="1" t="s">
        <v>95</v>
      </c>
      <c r="AZ3296" s="1" t="s">
        <v>96</v>
      </c>
      <c r="BA3296" s="1" t="s">
        <v>5242</v>
      </c>
      <c r="BC3296" s="43"/>
      <c r="BF3296" s="43" t="s">
        <v>4596</v>
      </c>
      <c r="BG3296" s="43" t="s">
        <v>93</v>
      </c>
      <c r="BH3296" s="7" t="s">
        <v>97</v>
      </c>
      <c r="BJ3296" s="7" t="s">
        <v>98</v>
      </c>
      <c r="BK3296" s="7" t="s">
        <v>99</v>
      </c>
      <c r="BL3296" s="7" t="s">
        <v>4597</v>
      </c>
      <c r="BM3296" s="7" t="s">
        <v>4598</v>
      </c>
      <c r="BS3296" s="12" t="s">
        <v>259</v>
      </c>
      <c r="BU3296" s="43">
        <v>1</v>
      </c>
      <c r="BW3296" s="43" t="s">
        <v>103</v>
      </c>
    </row>
    <row r="3297" spans="3:75" x14ac:dyDescent="0.35">
      <c r="C3297" s="43" t="str">
        <f t="shared" si="51"/>
        <v>IARA:BDT-06:2023: 3296</v>
      </c>
      <c r="D3297" s="43">
        <v>3296</v>
      </c>
      <c r="E3297" s="43" t="s">
        <v>5313</v>
      </c>
      <c r="F3297" s="1" t="s">
        <v>73</v>
      </c>
      <c r="G3297" s="43" t="s">
        <v>5288</v>
      </c>
      <c r="H3297" s="2">
        <v>45093</v>
      </c>
      <c r="J3297" s="12">
        <f>YEAR(H3297)</f>
        <v>2023</v>
      </c>
      <c r="K3297" s="12">
        <f>MONTH(H3297)</f>
        <v>6</v>
      </c>
      <c r="L3297" s="12">
        <f>DAY(H3297)</f>
        <v>16</v>
      </c>
      <c r="M3297" s="13"/>
      <c r="P3297" s="12" t="s">
        <v>75</v>
      </c>
      <c r="Q3297" s="12" t="str">
        <f>CONCATENATE(X3297," ",Y3297)</f>
        <v>Maniola jurtina</v>
      </c>
      <c r="R3297" s="14" t="str">
        <f>CONCATENATE(S3297,", ",T3297,", ",U3297,", ",V3297,", ",W3297,", ",X3297,", ",Y3297)</f>
        <v>Animalia, Arthropoda, Insecta, Lepidoptera, Nymphalidae, Maniola, jurtina</v>
      </c>
      <c r="S3297" s="6" t="s">
        <v>76</v>
      </c>
      <c r="T3297" s="6" t="s">
        <v>208</v>
      </c>
      <c r="U3297" s="6" t="s">
        <v>209</v>
      </c>
      <c r="V3297" s="6" t="s">
        <v>210</v>
      </c>
      <c r="W3297" s="6" t="s">
        <v>238</v>
      </c>
      <c r="X3297" s="6" t="s">
        <v>450</v>
      </c>
      <c r="Y3297" s="6" t="s">
        <v>451</v>
      </c>
      <c r="AA3297" s="12" t="s">
        <v>83</v>
      </c>
      <c r="AB3297" s="6" t="s">
        <v>84</v>
      </c>
      <c r="AC3297" s="12" t="s">
        <v>372</v>
      </c>
      <c r="AD3297" s="12" t="s">
        <v>259</v>
      </c>
      <c r="AE3297" s="2">
        <v>45093</v>
      </c>
      <c r="AF3297" s="43" t="s">
        <v>87</v>
      </c>
      <c r="AG3297" s="7" t="s">
        <v>449</v>
      </c>
      <c r="AH3297" s="43">
        <v>48.114568742439303</v>
      </c>
      <c r="AI3297" s="43">
        <v>-1.7097444870163601</v>
      </c>
      <c r="AL3297" s="43">
        <v>10</v>
      </c>
      <c r="AN3297" s="46" t="s">
        <v>5240</v>
      </c>
      <c r="AO3297" s="5" t="s">
        <v>89</v>
      </c>
      <c r="AP3297" s="12" t="s">
        <v>259</v>
      </c>
      <c r="AR3297" s="7" t="s">
        <v>90</v>
      </c>
      <c r="AT3297" s="4" t="str">
        <f>CONCATENATE(AU3297,", ",AV3297,", ",AW3297,", ",AX3297,", ",AY3297,", ",AZ3297,", ",BA3297)</f>
        <v>Europe, France, FR, Bretagne, Ille-et-Vilaine, Rennes, Campus Institut Agro Rennes</v>
      </c>
      <c r="AU3297" s="1" t="s">
        <v>91</v>
      </c>
      <c r="AV3297" s="1" t="s">
        <v>92</v>
      </c>
      <c r="AW3297" s="1" t="s">
        <v>93</v>
      </c>
      <c r="AX3297" s="1" t="s">
        <v>94</v>
      </c>
      <c r="AY3297" s="1" t="s">
        <v>95</v>
      </c>
      <c r="AZ3297" s="1" t="s">
        <v>96</v>
      </c>
      <c r="BA3297" s="1" t="s">
        <v>5242</v>
      </c>
      <c r="BC3297" s="43"/>
      <c r="BF3297" s="43" t="s">
        <v>4596</v>
      </c>
      <c r="BG3297" s="43" t="s">
        <v>93</v>
      </c>
      <c r="BH3297" s="7" t="s">
        <v>97</v>
      </c>
      <c r="BJ3297" s="7" t="s">
        <v>98</v>
      </c>
      <c r="BK3297" s="7" t="s">
        <v>99</v>
      </c>
      <c r="BL3297" s="7" t="s">
        <v>4597</v>
      </c>
      <c r="BM3297" s="7" t="s">
        <v>4598</v>
      </c>
      <c r="BS3297" s="12" t="s">
        <v>259</v>
      </c>
      <c r="BU3297" s="43">
        <v>1</v>
      </c>
      <c r="BW3297" s="43" t="s">
        <v>103</v>
      </c>
    </row>
    <row r="3298" spans="3:75" x14ac:dyDescent="0.35">
      <c r="C3298" s="43" t="str">
        <f t="shared" si="51"/>
        <v>IARA:BDT-06:2023: 3297</v>
      </c>
      <c r="D3298" s="43">
        <v>3297</v>
      </c>
      <c r="E3298" s="43" t="s">
        <v>5313</v>
      </c>
      <c r="F3298" s="1" t="s">
        <v>73</v>
      </c>
      <c r="G3298" s="43" t="s">
        <v>5288</v>
      </c>
      <c r="H3298" s="2">
        <v>45093</v>
      </c>
      <c r="J3298" s="12">
        <f>YEAR(H3298)</f>
        <v>2023</v>
      </c>
      <c r="K3298" s="12">
        <f>MONTH(H3298)</f>
        <v>6</v>
      </c>
      <c r="L3298" s="12">
        <f>DAY(H3298)</f>
        <v>16</v>
      </c>
      <c r="M3298" s="13"/>
      <c r="P3298" s="12" t="s">
        <v>75</v>
      </c>
      <c r="Q3298" s="12" t="str">
        <f>CONCATENATE(X3298," ",Y3298)</f>
        <v>Maniola jurtina</v>
      </c>
      <c r="R3298" s="14" t="str">
        <f>CONCATENATE(S3298,", ",T3298,", ",U3298,", ",V3298,", ",W3298,", ",X3298,", ",Y3298)</f>
        <v>Animalia, Arthropoda, Insecta, Lepidoptera, Nymphalidae, Maniola, jurtina</v>
      </c>
      <c r="S3298" s="6" t="s">
        <v>76</v>
      </c>
      <c r="T3298" s="6" t="s">
        <v>208</v>
      </c>
      <c r="U3298" s="6" t="s">
        <v>209</v>
      </c>
      <c r="V3298" s="6" t="s">
        <v>210</v>
      </c>
      <c r="W3298" s="6" t="s">
        <v>238</v>
      </c>
      <c r="X3298" s="6" t="s">
        <v>450</v>
      </c>
      <c r="Y3298" s="6" t="s">
        <v>451</v>
      </c>
      <c r="AA3298" s="12" t="s">
        <v>83</v>
      </c>
      <c r="AB3298" s="6" t="s">
        <v>84</v>
      </c>
      <c r="AC3298" s="12" t="s">
        <v>372</v>
      </c>
      <c r="AD3298" s="12" t="s">
        <v>259</v>
      </c>
      <c r="AE3298" s="2">
        <v>45093</v>
      </c>
      <c r="AF3298" s="43" t="s">
        <v>87</v>
      </c>
      <c r="AG3298" s="7" t="s">
        <v>449</v>
      </c>
      <c r="AH3298" s="43">
        <v>48.1146515876843</v>
      </c>
      <c r="AI3298" s="43">
        <v>-1.7097941005788899</v>
      </c>
      <c r="AL3298" s="43">
        <v>10</v>
      </c>
      <c r="AN3298" s="46" t="s">
        <v>5240</v>
      </c>
      <c r="AO3298" s="5" t="s">
        <v>89</v>
      </c>
      <c r="AP3298" s="12" t="s">
        <v>259</v>
      </c>
      <c r="AR3298" s="7" t="s">
        <v>90</v>
      </c>
      <c r="AT3298" s="4" t="str">
        <f>CONCATENATE(AU3298,", ",AV3298,", ",AW3298,", ",AX3298,", ",AY3298,", ",AZ3298,", ",BA3298)</f>
        <v>Europe, France, FR, Bretagne, Ille-et-Vilaine, Rennes, Campus Institut Agro Rennes</v>
      </c>
      <c r="AU3298" s="1" t="s">
        <v>91</v>
      </c>
      <c r="AV3298" s="1" t="s">
        <v>92</v>
      </c>
      <c r="AW3298" s="1" t="s">
        <v>93</v>
      </c>
      <c r="AX3298" s="1" t="s">
        <v>94</v>
      </c>
      <c r="AY3298" s="1" t="s">
        <v>95</v>
      </c>
      <c r="AZ3298" s="1" t="s">
        <v>96</v>
      </c>
      <c r="BA3298" s="1" t="s">
        <v>5242</v>
      </c>
      <c r="BC3298" s="43"/>
      <c r="BF3298" s="43" t="s">
        <v>4596</v>
      </c>
      <c r="BG3298" s="43" t="s">
        <v>93</v>
      </c>
      <c r="BH3298" s="7" t="s">
        <v>97</v>
      </c>
      <c r="BJ3298" s="7" t="s">
        <v>98</v>
      </c>
      <c r="BK3298" s="7" t="s">
        <v>99</v>
      </c>
      <c r="BL3298" s="7" t="s">
        <v>4597</v>
      </c>
      <c r="BM3298" s="7" t="s">
        <v>4598</v>
      </c>
      <c r="BS3298" s="12" t="s">
        <v>259</v>
      </c>
      <c r="BU3298" s="43">
        <v>1</v>
      </c>
      <c r="BW3298" s="43" t="s">
        <v>103</v>
      </c>
    </row>
    <row r="3299" spans="3:75" x14ac:dyDescent="0.35">
      <c r="C3299" s="43" t="str">
        <f t="shared" si="51"/>
        <v>IARA:BDT-06:2023: 3298</v>
      </c>
      <c r="D3299" s="43">
        <v>3298</v>
      </c>
      <c r="E3299" s="43" t="s">
        <v>5313</v>
      </c>
      <c r="F3299" s="1" t="s">
        <v>73</v>
      </c>
      <c r="G3299" s="43" t="s">
        <v>5288</v>
      </c>
      <c r="H3299" s="2">
        <v>45093</v>
      </c>
      <c r="J3299" s="12">
        <f>YEAR(H3299)</f>
        <v>2023</v>
      </c>
      <c r="K3299" s="12">
        <f>MONTH(H3299)</f>
        <v>6</v>
      </c>
      <c r="L3299" s="12">
        <f>DAY(H3299)</f>
        <v>16</v>
      </c>
      <c r="M3299" s="13"/>
      <c r="P3299" s="12" t="s">
        <v>75</v>
      </c>
      <c r="Q3299" s="12" t="str">
        <f>CONCATENATE(X3299," ",Y3299)</f>
        <v>Maniola jurtina</v>
      </c>
      <c r="R3299" s="14" t="str">
        <f>CONCATENATE(S3299,", ",T3299,", ",U3299,", ",V3299,", ",W3299,", ",X3299,", ",Y3299)</f>
        <v>Animalia, Arthropoda, Insecta, Lepidoptera, Nymphalidae, Maniola, jurtina</v>
      </c>
      <c r="S3299" s="6" t="s">
        <v>76</v>
      </c>
      <c r="T3299" s="6" t="s">
        <v>208</v>
      </c>
      <c r="U3299" s="6" t="s">
        <v>209</v>
      </c>
      <c r="V3299" s="6" t="s">
        <v>210</v>
      </c>
      <c r="W3299" s="6" t="s">
        <v>238</v>
      </c>
      <c r="X3299" s="6" t="s">
        <v>450</v>
      </c>
      <c r="Y3299" s="6" t="s">
        <v>451</v>
      </c>
      <c r="AA3299" s="12" t="s">
        <v>83</v>
      </c>
      <c r="AB3299" s="6" t="s">
        <v>84</v>
      </c>
      <c r="AC3299" s="12" t="s">
        <v>372</v>
      </c>
      <c r="AD3299" s="12" t="s">
        <v>259</v>
      </c>
      <c r="AE3299" s="2">
        <v>45093</v>
      </c>
      <c r="AF3299" s="43" t="s">
        <v>87</v>
      </c>
      <c r="AG3299" s="7" t="s">
        <v>449</v>
      </c>
      <c r="AH3299" s="43">
        <v>48.114580026121097</v>
      </c>
      <c r="AI3299" s="43">
        <v>-1.70981586947486</v>
      </c>
      <c r="AL3299" s="43">
        <v>10</v>
      </c>
      <c r="AN3299" s="46" t="s">
        <v>5240</v>
      </c>
      <c r="AO3299" s="5" t="s">
        <v>89</v>
      </c>
      <c r="AP3299" s="12" t="s">
        <v>259</v>
      </c>
      <c r="AR3299" s="7" t="s">
        <v>90</v>
      </c>
      <c r="AT3299" s="4" t="str">
        <f>CONCATENATE(AU3299,", ",AV3299,", ",AW3299,", ",AX3299,", ",AY3299,", ",AZ3299,", ",BA3299)</f>
        <v>Europe, France, FR, Bretagne, Ille-et-Vilaine, Rennes, Campus Institut Agro Rennes</v>
      </c>
      <c r="AU3299" s="1" t="s">
        <v>91</v>
      </c>
      <c r="AV3299" s="1" t="s">
        <v>92</v>
      </c>
      <c r="AW3299" s="1" t="s">
        <v>93</v>
      </c>
      <c r="AX3299" s="1" t="s">
        <v>94</v>
      </c>
      <c r="AY3299" s="1" t="s">
        <v>95</v>
      </c>
      <c r="AZ3299" s="1" t="s">
        <v>96</v>
      </c>
      <c r="BA3299" s="1" t="s">
        <v>5242</v>
      </c>
      <c r="BC3299" s="43"/>
      <c r="BF3299" s="43" t="s">
        <v>4596</v>
      </c>
      <c r="BG3299" s="43" t="s">
        <v>93</v>
      </c>
      <c r="BH3299" s="7" t="s">
        <v>97</v>
      </c>
      <c r="BJ3299" s="7" t="s">
        <v>98</v>
      </c>
      <c r="BK3299" s="7" t="s">
        <v>99</v>
      </c>
      <c r="BL3299" s="7" t="s">
        <v>4597</v>
      </c>
      <c r="BM3299" s="7" t="s">
        <v>4598</v>
      </c>
      <c r="BS3299" s="12" t="s">
        <v>259</v>
      </c>
      <c r="BU3299" s="43">
        <v>1</v>
      </c>
      <c r="BW3299" s="43" t="s">
        <v>103</v>
      </c>
    </row>
    <row r="3300" spans="3:75" x14ac:dyDescent="0.35">
      <c r="C3300" s="43" t="str">
        <f t="shared" si="51"/>
        <v>IARA:BDT-06:2023: 3299</v>
      </c>
      <c r="D3300" s="43">
        <v>3299</v>
      </c>
      <c r="E3300" s="43" t="s">
        <v>5313</v>
      </c>
      <c r="F3300" s="1" t="s">
        <v>73</v>
      </c>
      <c r="G3300" s="43" t="s">
        <v>5288</v>
      </c>
      <c r="H3300" s="2">
        <v>45093</v>
      </c>
      <c r="J3300" s="12">
        <f>YEAR(H3300)</f>
        <v>2023</v>
      </c>
      <c r="K3300" s="12">
        <f>MONTH(H3300)</f>
        <v>6</v>
      </c>
      <c r="L3300" s="12">
        <f>DAY(H3300)</f>
        <v>16</v>
      </c>
      <c r="M3300" s="13"/>
      <c r="P3300" s="12" t="s">
        <v>75</v>
      </c>
      <c r="Q3300" s="12" t="str">
        <f>CONCATENATE(X3300," ",Y3300)</f>
        <v>Maniola jurtina</v>
      </c>
      <c r="R3300" s="14" t="str">
        <f>CONCATENATE(S3300,", ",T3300,", ",U3300,", ",V3300,", ",W3300,", ",X3300,", ",Y3300)</f>
        <v>Animalia, Arthropoda, Insecta, Lepidoptera, Nymphalidae, Maniola, jurtina</v>
      </c>
      <c r="S3300" s="6" t="s">
        <v>76</v>
      </c>
      <c r="T3300" s="6" t="s">
        <v>208</v>
      </c>
      <c r="U3300" s="6" t="s">
        <v>209</v>
      </c>
      <c r="V3300" s="6" t="s">
        <v>210</v>
      </c>
      <c r="W3300" s="6" t="s">
        <v>238</v>
      </c>
      <c r="X3300" s="6" t="s">
        <v>450</v>
      </c>
      <c r="Y3300" s="6" t="s">
        <v>451</v>
      </c>
      <c r="AA3300" s="12" t="s">
        <v>83</v>
      </c>
      <c r="AB3300" s="6" t="s">
        <v>84</v>
      </c>
      <c r="AC3300" s="12" t="s">
        <v>372</v>
      </c>
      <c r="AD3300" s="12" t="s">
        <v>259</v>
      </c>
      <c r="AE3300" s="2">
        <v>45093</v>
      </c>
      <c r="AF3300" s="43" t="s">
        <v>87</v>
      </c>
      <c r="AG3300" s="7" t="s">
        <v>449</v>
      </c>
      <c r="AH3300" s="43">
        <v>48.114506572861401</v>
      </c>
      <c r="AI3300" s="43">
        <v>-1.70976709348145</v>
      </c>
      <c r="AL3300" s="43">
        <v>10</v>
      </c>
      <c r="AN3300" s="46" t="s">
        <v>5240</v>
      </c>
      <c r="AO3300" s="5" t="s">
        <v>89</v>
      </c>
      <c r="AP3300" s="12" t="s">
        <v>259</v>
      </c>
      <c r="AR3300" s="7" t="s">
        <v>90</v>
      </c>
      <c r="AT3300" s="4" t="str">
        <f>CONCATENATE(AU3300,", ",AV3300,", ",AW3300,", ",AX3300,", ",AY3300,", ",AZ3300,", ",BA3300)</f>
        <v>Europe, France, FR, Bretagne, Ille-et-Vilaine, Rennes, Campus Institut Agro Rennes</v>
      </c>
      <c r="AU3300" s="1" t="s">
        <v>91</v>
      </c>
      <c r="AV3300" s="1" t="s">
        <v>92</v>
      </c>
      <c r="AW3300" s="1" t="s">
        <v>93</v>
      </c>
      <c r="AX3300" s="1" t="s">
        <v>94</v>
      </c>
      <c r="AY3300" s="1" t="s">
        <v>95</v>
      </c>
      <c r="AZ3300" s="1" t="s">
        <v>96</v>
      </c>
      <c r="BA3300" s="1" t="s">
        <v>5242</v>
      </c>
      <c r="BC3300" s="43"/>
      <c r="BF3300" s="43" t="s">
        <v>4596</v>
      </c>
      <c r="BG3300" s="43" t="s">
        <v>93</v>
      </c>
      <c r="BH3300" s="7" t="s">
        <v>97</v>
      </c>
      <c r="BJ3300" s="7" t="s">
        <v>98</v>
      </c>
      <c r="BK3300" s="7" t="s">
        <v>99</v>
      </c>
      <c r="BL3300" s="7" t="s">
        <v>4597</v>
      </c>
      <c r="BM3300" s="7" t="s">
        <v>4598</v>
      </c>
      <c r="BS3300" s="12" t="s">
        <v>259</v>
      </c>
      <c r="BU3300" s="43">
        <v>1</v>
      </c>
      <c r="BW3300" s="43" t="s">
        <v>103</v>
      </c>
    </row>
    <row r="3301" spans="3:75" x14ac:dyDescent="0.35">
      <c r="C3301" s="43" t="str">
        <f t="shared" si="51"/>
        <v>IARA:BDT-06:2023: 3300</v>
      </c>
      <c r="D3301" s="43">
        <v>3300</v>
      </c>
      <c r="E3301" s="43" t="s">
        <v>5313</v>
      </c>
      <c r="F3301" s="1" t="s">
        <v>73</v>
      </c>
      <c r="G3301" s="43" t="s">
        <v>5288</v>
      </c>
      <c r="H3301" s="2">
        <v>45093</v>
      </c>
      <c r="J3301" s="12">
        <f>YEAR(H3301)</f>
        <v>2023</v>
      </c>
      <c r="K3301" s="12">
        <f>MONTH(H3301)</f>
        <v>6</v>
      </c>
      <c r="L3301" s="12">
        <f>DAY(H3301)</f>
        <v>16</v>
      </c>
      <c r="M3301" s="13"/>
      <c r="P3301" s="12" t="s">
        <v>75</v>
      </c>
      <c r="Q3301" s="12" t="str">
        <f>CONCATENATE(X3301," ",Y3301)</f>
        <v>Maniola jurtina</v>
      </c>
      <c r="R3301" s="14" t="str">
        <f>CONCATENATE(S3301,", ",T3301,", ",U3301,", ",V3301,", ",W3301,", ",X3301,", ",Y3301)</f>
        <v>Animalia, Arthropoda, Insecta, Lepidoptera, Nymphalidae, Maniola, jurtina</v>
      </c>
      <c r="S3301" s="6" t="s">
        <v>76</v>
      </c>
      <c r="T3301" s="6" t="s">
        <v>208</v>
      </c>
      <c r="U3301" s="6" t="s">
        <v>209</v>
      </c>
      <c r="V3301" s="6" t="s">
        <v>210</v>
      </c>
      <c r="W3301" s="6" t="s">
        <v>238</v>
      </c>
      <c r="X3301" s="6" t="s">
        <v>450</v>
      </c>
      <c r="Y3301" s="6" t="s">
        <v>451</v>
      </c>
      <c r="AA3301" s="12" t="s">
        <v>83</v>
      </c>
      <c r="AB3301" s="6" t="s">
        <v>84</v>
      </c>
      <c r="AC3301" s="12" t="s">
        <v>372</v>
      </c>
      <c r="AD3301" s="12" t="s">
        <v>259</v>
      </c>
      <c r="AE3301" s="2">
        <v>45093</v>
      </c>
      <c r="AF3301" s="43" t="s">
        <v>87</v>
      </c>
      <c r="AG3301" s="7" t="s">
        <v>449</v>
      </c>
      <c r="AH3301" s="43">
        <v>48.114562644311299</v>
      </c>
      <c r="AI3301" s="43">
        <v>-1.7097791313175099</v>
      </c>
      <c r="AL3301" s="43">
        <v>10</v>
      </c>
      <c r="AN3301" s="46" t="s">
        <v>5240</v>
      </c>
      <c r="AO3301" s="5" t="s">
        <v>89</v>
      </c>
      <c r="AP3301" s="12" t="s">
        <v>259</v>
      </c>
      <c r="AR3301" s="7" t="s">
        <v>90</v>
      </c>
      <c r="AT3301" s="4" t="str">
        <f>CONCATENATE(AU3301,", ",AV3301,", ",AW3301,", ",AX3301,", ",AY3301,", ",AZ3301,", ",BA3301)</f>
        <v>Europe, France, FR, Bretagne, Ille-et-Vilaine, Rennes, Campus Institut Agro Rennes</v>
      </c>
      <c r="AU3301" s="1" t="s">
        <v>91</v>
      </c>
      <c r="AV3301" s="1" t="s">
        <v>92</v>
      </c>
      <c r="AW3301" s="1" t="s">
        <v>93</v>
      </c>
      <c r="AX3301" s="1" t="s">
        <v>94</v>
      </c>
      <c r="AY3301" s="1" t="s">
        <v>95</v>
      </c>
      <c r="AZ3301" s="1" t="s">
        <v>96</v>
      </c>
      <c r="BA3301" s="1" t="s">
        <v>5242</v>
      </c>
      <c r="BC3301" s="43"/>
      <c r="BF3301" s="43" t="s">
        <v>4596</v>
      </c>
      <c r="BG3301" s="43" t="s">
        <v>93</v>
      </c>
      <c r="BH3301" s="7" t="s">
        <v>97</v>
      </c>
      <c r="BJ3301" s="7" t="s">
        <v>98</v>
      </c>
      <c r="BK3301" s="7" t="s">
        <v>99</v>
      </c>
      <c r="BL3301" s="7" t="s">
        <v>4597</v>
      </c>
      <c r="BM3301" s="7" t="s">
        <v>4598</v>
      </c>
      <c r="BS3301" s="12" t="s">
        <v>259</v>
      </c>
      <c r="BU3301" s="43">
        <v>1</v>
      </c>
      <c r="BW3301" s="43" t="s">
        <v>103</v>
      </c>
    </row>
    <row r="3302" spans="3:75" x14ac:dyDescent="0.35">
      <c r="C3302" s="43" t="str">
        <f t="shared" si="51"/>
        <v>IARA:BDT-06:2023: 3301</v>
      </c>
      <c r="D3302" s="43">
        <v>3301</v>
      </c>
      <c r="E3302" s="43" t="s">
        <v>5313</v>
      </c>
      <c r="F3302" s="1" t="s">
        <v>73</v>
      </c>
      <c r="G3302" s="43" t="s">
        <v>5288</v>
      </c>
      <c r="H3302" s="2">
        <v>45093</v>
      </c>
      <c r="J3302" s="12">
        <f>YEAR(H3302)</f>
        <v>2023</v>
      </c>
      <c r="K3302" s="12">
        <f>MONTH(H3302)</f>
        <v>6</v>
      </c>
      <c r="L3302" s="12">
        <f>DAY(H3302)</f>
        <v>16</v>
      </c>
      <c r="M3302" s="13"/>
      <c r="P3302" s="12" t="s">
        <v>75</v>
      </c>
      <c r="Q3302" s="12" t="str">
        <f>CONCATENATE(X3302," ",Y3302)</f>
        <v>Maniola jurtina</v>
      </c>
      <c r="R3302" s="14" t="str">
        <f>CONCATENATE(S3302,", ",T3302,", ",U3302,", ",V3302,", ",W3302,", ",X3302,", ",Y3302)</f>
        <v>Animalia, Arthropoda, Insecta, Lepidoptera, Nymphalidae, Maniola, jurtina</v>
      </c>
      <c r="S3302" s="6" t="s">
        <v>76</v>
      </c>
      <c r="T3302" s="6" t="s">
        <v>208</v>
      </c>
      <c r="U3302" s="6" t="s">
        <v>209</v>
      </c>
      <c r="V3302" s="6" t="s">
        <v>210</v>
      </c>
      <c r="W3302" s="6" t="s">
        <v>238</v>
      </c>
      <c r="X3302" s="6" t="s">
        <v>450</v>
      </c>
      <c r="Y3302" s="6" t="s">
        <v>451</v>
      </c>
      <c r="AA3302" s="12" t="s">
        <v>83</v>
      </c>
      <c r="AB3302" s="6" t="s">
        <v>84</v>
      </c>
      <c r="AC3302" s="12" t="s">
        <v>372</v>
      </c>
      <c r="AD3302" s="12" t="s">
        <v>259</v>
      </c>
      <c r="AE3302" s="2">
        <v>45093</v>
      </c>
      <c r="AF3302" s="43" t="s">
        <v>87</v>
      </c>
      <c r="AG3302" s="7" t="s">
        <v>449</v>
      </c>
      <c r="AH3302" s="43">
        <v>48.114791906498198</v>
      </c>
      <c r="AI3302" s="43">
        <v>-1.7098206890493</v>
      </c>
      <c r="AL3302" s="43">
        <v>10</v>
      </c>
      <c r="AN3302" s="46" t="s">
        <v>5240</v>
      </c>
      <c r="AO3302" s="5" t="s">
        <v>89</v>
      </c>
      <c r="AP3302" s="12" t="s">
        <v>259</v>
      </c>
      <c r="AR3302" s="7" t="s">
        <v>90</v>
      </c>
      <c r="AT3302" s="4" t="str">
        <f>CONCATENATE(AU3302,", ",AV3302,", ",AW3302,", ",AX3302,", ",AY3302,", ",AZ3302,", ",BA3302)</f>
        <v>Europe, France, FR, Bretagne, Ille-et-Vilaine, Rennes, Campus Institut Agro Rennes</v>
      </c>
      <c r="AU3302" s="1" t="s">
        <v>91</v>
      </c>
      <c r="AV3302" s="1" t="s">
        <v>92</v>
      </c>
      <c r="AW3302" s="1" t="s">
        <v>93</v>
      </c>
      <c r="AX3302" s="1" t="s">
        <v>94</v>
      </c>
      <c r="AY3302" s="1" t="s">
        <v>95</v>
      </c>
      <c r="AZ3302" s="1" t="s">
        <v>96</v>
      </c>
      <c r="BA3302" s="1" t="s">
        <v>5242</v>
      </c>
      <c r="BC3302" s="43"/>
      <c r="BF3302" s="43" t="s">
        <v>4596</v>
      </c>
      <c r="BG3302" s="43" t="s">
        <v>93</v>
      </c>
      <c r="BH3302" s="7" t="s">
        <v>97</v>
      </c>
      <c r="BJ3302" s="7" t="s">
        <v>98</v>
      </c>
      <c r="BK3302" s="7" t="s">
        <v>99</v>
      </c>
      <c r="BL3302" s="7" t="s">
        <v>4597</v>
      </c>
      <c r="BM3302" s="7" t="s">
        <v>4598</v>
      </c>
      <c r="BS3302" s="12" t="s">
        <v>259</v>
      </c>
      <c r="BU3302" s="43">
        <v>1</v>
      </c>
      <c r="BW3302" s="43" t="s">
        <v>103</v>
      </c>
    </row>
    <row r="3303" spans="3:75" x14ac:dyDescent="0.35">
      <c r="C3303" s="43" t="str">
        <f t="shared" si="51"/>
        <v>IARA:BDT-06:2023: 3302</v>
      </c>
      <c r="D3303" s="43">
        <v>3302</v>
      </c>
      <c r="E3303" s="43" t="s">
        <v>5313</v>
      </c>
      <c r="F3303" s="1" t="s">
        <v>73</v>
      </c>
      <c r="G3303" s="43" t="s">
        <v>5288</v>
      </c>
      <c r="H3303" s="2">
        <v>45093</v>
      </c>
      <c r="J3303" s="12">
        <f>YEAR(H3303)</f>
        <v>2023</v>
      </c>
      <c r="K3303" s="12">
        <f>MONTH(H3303)</f>
        <v>6</v>
      </c>
      <c r="L3303" s="12">
        <f>DAY(H3303)</f>
        <v>16</v>
      </c>
      <c r="M3303" s="13"/>
      <c r="P3303" s="12" t="s">
        <v>75</v>
      </c>
      <c r="Q3303" s="12" t="str">
        <f>CONCATENATE(X3303," ",Y3303)</f>
        <v>Coenonympha pamphilus</v>
      </c>
      <c r="R3303" s="14" t="str">
        <f>CONCATENATE(S3303,", ",T3303,", ",U3303,", ",V3303,", ",W3303,", ",X3303,", ",Y3303)</f>
        <v>Animalia, Arthropoda, Insecta, Lepidoptera, Nymphalidae, Coenonympha, pamphilus</v>
      </c>
      <c r="S3303" s="6" t="s">
        <v>76</v>
      </c>
      <c r="T3303" s="6" t="s">
        <v>208</v>
      </c>
      <c r="U3303" s="6" t="s">
        <v>209</v>
      </c>
      <c r="V3303" s="6" t="s">
        <v>210</v>
      </c>
      <c r="W3303" s="6" t="s">
        <v>238</v>
      </c>
      <c r="X3303" s="6" t="s">
        <v>239</v>
      </c>
      <c r="Y3303" s="6" t="s">
        <v>240</v>
      </c>
      <c r="AA3303" s="12" t="s">
        <v>83</v>
      </c>
      <c r="AB3303" s="6" t="s">
        <v>84</v>
      </c>
      <c r="AC3303" s="12" t="s">
        <v>241</v>
      </c>
      <c r="AD3303" s="12" t="s">
        <v>259</v>
      </c>
      <c r="AE3303" s="2">
        <v>45093</v>
      </c>
      <c r="AF3303" s="43" t="s">
        <v>87</v>
      </c>
      <c r="AG3303" s="7" t="s">
        <v>242</v>
      </c>
      <c r="AH3303" s="43">
        <v>48.114835292119402</v>
      </c>
      <c r="AI3303" s="43">
        <v>-1.7097964074313801</v>
      </c>
      <c r="AL3303" s="43">
        <v>10</v>
      </c>
      <c r="AN3303" s="46" t="s">
        <v>5240</v>
      </c>
      <c r="AO3303" s="5" t="s">
        <v>89</v>
      </c>
      <c r="AP3303" s="12" t="s">
        <v>259</v>
      </c>
      <c r="AR3303" s="7" t="s">
        <v>90</v>
      </c>
      <c r="AT3303" s="4" t="str">
        <f>CONCATENATE(AU3303,", ",AV3303,", ",AW3303,", ",AX3303,", ",AY3303,", ",AZ3303,", ",BA3303)</f>
        <v>Europe, France, FR, Bretagne, Ille-et-Vilaine, Rennes, Campus Institut Agro Rennes</v>
      </c>
      <c r="AU3303" s="1" t="s">
        <v>91</v>
      </c>
      <c r="AV3303" s="1" t="s">
        <v>92</v>
      </c>
      <c r="AW3303" s="1" t="s">
        <v>93</v>
      </c>
      <c r="AX3303" s="1" t="s">
        <v>94</v>
      </c>
      <c r="AY3303" s="1" t="s">
        <v>95</v>
      </c>
      <c r="AZ3303" s="1" t="s">
        <v>96</v>
      </c>
      <c r="BA3303" s="1" t="s">
        <v>5242</v>
      </c>
      <c r="BC3303" s="43"/>
      <c r="BF3303" s="43" t="s">
        <v>4596</v>
      </c>
      <c r="BG3303" s="43" t="s">
        <v>93</v>
      </c>
      <c r="BH3303" s="7" t="s">
        <v>97</v>
      </c>
      <c r="BJ3303" s="7" t="s">
        <v>98</v>
      </c>
      <c r="BK3303" s="7" t="s">
        <v>99</v>
      </c>
      <c r="BL3303" s="7" t="s">
        <v>4597</v>
      </c>
      <c r="BM3303" s="7" t="s">
        <v>4598</v>
      </c>
      <c r="BS3303" s="12" t="s">
        <v>259</v>
      </c>
      <c r="BU3303" s="43">
        <v>1</v>
      </c>
      <c r="BW3303" s="43" t="s">
        <v>103</v>
      </c>
    </row>
    <row r="3304" spans="3:75" x14ac:dyDescent="0.35">
      <c r="C3304" s="43" t="str">
        <f t="shared" si="51"/>
        <v>IARA:BDT-06:2023: 3303</v>
      </c>
      <c r="D3304" s="43">
        <v>3303</v>
      </c>
      <c r="E3304" s="43" t="s">
        <v>5313</v>
      </c>
      <c r="F3304" s="1" t="s">
        <v>73</v>
      </c>
      <c r="G3304" s="43" t="s">
        <v>5288</v>
      </c>
      <c r="H3304" s="2">
        <v>45093</v>
      </c>
      <c r="J3304" s="12">
        <f>YEAR(H3304)</f>
        <v>2023</v>
      </c>
      <c r="K3304" s="12">
        <f>MONTH(H3304)</f>
        <v>6</v>
      </c>
      <c r="L3304" s="12">
        <f>DAY(H3304)</f>
        <v>16</v>
      </c>
      <c r="M3304" s="13"/>
      <c r="P3304" s="12" t="s">
        <v>75</v>
      </c>
      <c r="Q3304" s="12" t="str">
        <f>CONCATENATE(X3304," ",Y3304)</f>
        <v>Maniola jurtina</v>
      </c>
      <c r="R3304" s="14" t="str">
        <f>CONCATENATE(S3304,", ",T3304,", ",U3304,", ",V3304,", ",W3304,", ",X3304,", ",Y3304)</f>
        <v>Animalia, Arthropoda, Insecta, Lepidoptera, Nymphalidae, Maniola, jurtina</v>
      </c>
      <c r="S3304" s="6" t="s">
        <v>76</v>
      </c>
      <c r="T3304" s="6" t="s">
        <v>208</v>
      </c>
      <c r="U3304" s="6" t="s">
        <v>209</v>
      </c>
      <c r="V3304" s="6" t="s">
        <v>210</v>
      </c>
      <c r="W3304" s="6" t="s">
        <v>238</v>
      </c>
      <c r="X3304" s="6" t="s">
        <v>450</v>
      </c>
      <c r="Y3304" s="6" t="s">
        <v>451</v>
      </c>
      <c r="AA3304" s="12" t="s">
        <v>83</v>
      </c>
      <c r="AB3304" s="6" t="s">
        <v>84</v>
      </c>
      <c r="AC3304" s="12" t="s">
        <v>372</v>
      </c>
      <c r="AD3304" s="12" t="s">
        <v>259</v>
      </c>
      <c r="AE3304" s="2">
        <v>45093</v>
      </c>
      <c r="AF3304" s="43" t="s">
        <v>87</v>
      </c>
      <c r="AG3304" s="7" t="s">
        <v>449</v>
      </c>
      <c r="AH3304" s="43">
        <v>48.115073669887998</v>
      </c>
      <c r="AI3304" s="43">
        <v>-1.70937429096065</v>
      </c>
      <c r="AL3304" s="43">
        <v>10</v>
      </c>
      <c r="AN3304" s="46" t="s">
        <v>5240</v>
      </c>
      <c r="AO3304" s="5" t="s">
        <v>89</v>
      </c>
      <c r="AP3304" s="12" t="s">
        <v>259</v>
      </c>
      <c r="AR3304" s="7" t="s">
        <v>90</v>
      </c>
      <c r="AT3304" s="4" t="str">
        <f>CONCATENATE(AU3304,", ",AV3304,", ",AW3304,", ",AX3304,", ",AY3304,", ",AZ3304,", ",BA3304)</f>
        <v>Europe, France, FR, Bretagne, Ille-et-Vilaine, Rennes, Campus Institut Agro Rennes</v>
      </c>
      <c r="AU3304" s="1" t="s">
        <v>91</v>
      </c>
      <c r="AV3304" s="1" t="s">
        <v>92</v>
      </c>
      <c r="AW3304" s="1" t="s">
        <v>93</v>
      </c>
      <c r="AX3304" s="1" t="s">
        <v>94</v>
      </c>
      <c r="AY3304" s="1" t="s">
        <v>95</v>
      </c>
      <c r="AZ3304" s="1" t="s">
        <v>96</v>
      </c>
      <c r="BA3304" s="1" t="s">
        <v>5242</v>
      </c>
      <c r="BC3304" s="43"/>
      <c r="BF3304" s="43" t="s">
        <v>4596</v>
      </c>
      <c r="BG3304" s="43" t="s">
        <v>93</v>
      </c>
      <c r="BH3304" s="7" t="s">
        <v>97</v>
      </c>
      <c r="BJ3304" s="7" t="s">
        <v>98</v>
      </c>
      <c r="BK3304" s="7" t="s">
        <v>99</v>
      </c>
      <c r="BL3304" s="7" t="s">
        <v>4597</v>
      </c>
      <c r="BM3304" s="7" t="s">
        <v>4598</v>
      </c>
      <c r="BS3304" s="12" t="s">
        <v>259</v>
      </c>
      <c r="BU3304" s="43">
        <v>1</v>
      </c>
      <c r="BW3304" s="43" t="s">
        <v>103</v>
      </c>
    </row>
    <row r="3305" spans="3:75" x14ac:dyDescent="0.35">
      <c r="C3305" s="43" t="str">
        <f t="shared" si="51"/>
        <v>IARA:BDT-06:2023: 3304</v>
      </c>
      <c r="D3305" s="43">
        <v>3304</v>
      </c>
      <c r="E3305" s="43" t="s">
        <v>5313</v>
      </c>
      <c r="F3305" s="1" t="s">
        <v>73</v>
      </c>
      <c r="G3305" s="43" t="s">
        <v>5288</v>
      </c>
      <c r="H3305" s="2">
        <v>45093</v>
      </c>
      <c r="J3305" s="12">
        <f>YEAR(H3305)</f>
        <v>2023</v>
      </c>
      <c r="K3305" s="12">
        <f>MONTH(H3305)</f>
        <v>6</v>
      </c>
      <c r="L3305" s="12">
        <f>DAY(H3305)</f>
        <v>16</v>
      </c>
      <c r="M3305" s="13"/>
      <c r="P3305" s="12" t="s">
        <v>75</v>
      </c>
      <c r="Q3305" s="12" t="str">
        <f>CONCATENATE(X3305," ",Y3305)</f>
        <v>Maniola jurtina</v>
      </c>
      <c r="R3305" s="14" t="str">
        <f>CONCATENATE(S3305,", ",T3305,", ",U3305,", ",V3305,", ",W3305,", ",X3305,", ",Y3305)</f>
        <v>Animalia, Arthropoda, Insecta, Lepidoptera, Nymphalidae, Maniola, jurtina</v>
      </c>
      <c r="S3305" s="6" t="s">
        <v>76</v>
      </c>
      <c r="T3305" s="6" t="s">
        <v>208</v>
      </c>
      <c r="U3305" s="6" t="s">
        <v>209</v>
      </c>
      <c r="V3305" s="6" t="s">
        <v>210</v>
      </c>
      <c r="W3305" s="6" t="s">
        <v>238</v>
      </c>
      <c r="X3305" s="6" t="s">
        <v>450</v>
      </c>
      <c r="Y3305" s="6" t="s">
        <v>451</v>
      </c>
      <c r="AA3305" s="12" t="s">
        <v>83</v>
      </c>
      <c r="AB3305" s="6" t="s">
        <v>84</v>
      </c>
      <c r="AC3305" s="12" t="s">
        <v>372</v>
      </c>
      <c r="AD3305" s="12" t="s">
        <v>259</v>
      </c>
      <c r="AE3305" s="2">
        <v>45093</v>
      </c>
      <c r="AF3305" s="43" t="s">
        <v>87</v>
      </c>
      <c r="AG3305" s="7" t="s">
        <v>449</v>
      </c>
      <c r="AH3305" s="43">
        <v>48.115067011056802</v>
      </c>
      <c r="AI3305" s="43">
        <v>-1.70942296099973</v>
      </c>
      <c r="AL3305" s="43">
        <v>10</v>
      </c>
      <c r="AN3305" s="46" t="s">
        <v>5240</v>
      </c>
      <c r="AO3305" s="5" t="s">
        <v>89</v>
      </c>
      <c r="AP3305" s="12" t="s">
        <v>259</v>
      </c>
      <c r="AR3305" s="7" t="s">
        <v>90</v>
      </c>
      <c r="AT3305" s="4" t="str">
        <f>CONCATENATE(AU3305,", ",AV3305,", ",AW3305,", ",AX3305,", ",AY3305,", ",AZ3305,", ",BA3305)</f>
        <v>Europe, France, FR, Bretagne, Ille-et-Vilaine, Rennes, Campus Institut Agro Rennes</v>
      </c>
      <c r="AU3305" s="1" t="s">
        <v>91</v>
      </c>
      <c r="AV3305" s="1" t="s">
        <v>92</v>
      </c>
      <c r="AW3305" s="1" t="s">
        <v>93</v>
      </c>
      <c r="AX3305" s="1" t="s">
        <v>94</v>
      </c>
      <c r="AY3305" s="1" t="s">
        <v>95</v>
      </c>
      <c r="AZ3305" s="1" t="s">
        <v>96</v>
      </c>
      <c r="BA3305" s="1" t="s">
        <v>5242</v>
      </c>
      <c r="BC3305" s="43"/>
      <c r="BF3305" s="43" t="s">
        <v>4596</v>
      </c>
      <c r="BG3305" s="43" t="s">
        <v>93</v>
      </c>
      <c r="BH3305" s="7" t="s">
        <v>97</v>
      </c>
      <c r="BJ3305" s="7" t="s">
        <v>98</v>
      </c>
      <c r="BK3305" s="7" t="s">
        <v>99</v>
      </c>
      <c r="BL3305" s="7" t="s">
        <v>4597</v>
      </c>
      <c r="BM3305" s="7" t="s">
        <v>4598</v>
      </c>
      <c r="BS3305" s="12" t="s">
        <v>259</v>
      </c>
      <c r="BU3305" s="43">
        <v>1</v>
      </c>
      <c r="BW3305" s="43" t="s">
        <v>103</v>
      </c>
    </row>
    <row r="3306" spans="3:75" x14ac:dyDescent="0.35">
      <c r="C3306" s="43" t="str">
        <f t="shared" si="51"/>
        <v>IARA:BDT-06:2023: 3305</v>
      </c>
      <c r="D3306" s="43">
        <v>3305</v>
      </c>
      <c r="E3306" s="43" t="s">
        <v>5313</v>
      </c>
      <c r="F3306" s="1" t="s">
        <v>73</v>
      </c>
      <c r="G3306" s="43" t="s">
        <v>5288</v>
      </c>
      <c r="H3306" s="2">
        <v>45093</v>
      </c>
      <c r="J3306" s="12">
        <f>YEAR(H3306)</f>
        <v>2023</v>
      </c>
      <c r="K3306" s="12">
        <f>MONTH(H3306)</f>
        <v>6</v>
      </c>
      <c r="L3306" s="12">
        <f>DAY(H3306)</f>
        <v>16</v>
      </c>
      <c r="M3306" s="13"/>
      <c r="P3306" s="12" t="s">
        <v>75</v>
      </c>
      <c r="Q3306" s="12" t="str">
        <f>CONCATENATE(X3306," ",Y3306)</f>
        <v>Maniola jurtina</v>
      </c>
      <c r="R3306" s="14" t="str">
        <f>CONCATENATE(S3306,", ",T3306,", ",U3306,", ",V3306,", ",W3306,", ",X3306,", ",Y3306)</f>
        <v>Animalia, Arthropoda, Insecta, Lepidoptera, Nymphalidae, Maniola, jurtina</v>
      </c>
      <c r="S3306" s="6" t="s">
        <v>76</v>
      </c>
      <c r="T3306" s="6" t="s">
        <v>208</v>
      </c>
      <c r="U3306" s="6" t="s">
        <v>209</v>
      </c>
      <c r="V3306" s="6" t="s">
        <v>210</v>
      </c>
      <c r="W3306" s="6" t="s">
        <v>238</v>
      </c>
      <c r="X3306" s="6" t="s">
        <v>450</v>
      </c>
      <c r="Y3306" s="6" t="s">
        <v>451</v>
      </c>
      <c r="AA3306" s="12" t="s">
        <v>83</v>
      </c>
      <c r="AB3306" s="6" t="s">
        <v>84</v>
      </c>
      <c r="AC3306" s="12" t="s">
        <v>372</v>
      </c>
      <c r="AD3306" s="12" t="s">
        <v>259</v>
      </c>
      <c r="AE3306" s="2">
        <v>45093</v>
      </c>
      <c r="AF3306" s="43" t="s">
        <v>87</v>
      </c>
      <c r="AG3306" s="7" t="s">
        <v>449</v>
      </c>
      <c r="AH3306" s="43">
        <v>48.1150134632327</v>
      </c>
      <c r="AI3306" s="43">
        <v>-1.70934780935066</v>
      </c>
      <c r="AL3306" s="43">
        <v>10</v>
      </c>
      <c r="AN3306" s="46" t="s">
        <v>5240</v>
      </c>
      <c r="AO3306" s="5" t="s">
        <v>89</v>
      </c>
      <c r="AP3306" s="12" t="s">
        <v>259</v>
      </c>
      <c r="AR3306" s="7" t="s">
        <v>90</v>
      </c>
      <c r="AT3306" s="4" t="str">
        <f>CONCATENATE(AU3306,", ",AV3306,", ",AW3306,", ",AX3306,", ",AY3306,", ",AZ3306,", ",BA3306)</f>
        <v>Europe, France, FR, Bretagne, Ille-et-Vilaine, Rennes, Campus Institut Agro Rennes</v>
      </c>
      <c r="AU3306" s="1" t="s">
        <v>91</v>
      </c>
      <c r="AV3306" s="1" t="s">
        <v>92</v>
      </c>
      <c r="AW3306" s="1" t="s">
        <v>93</v>
      </c>
      <c r="AX3306" s="1" t="s">
        <v>94</v>
      </c>
      <c r="AY3306" s="1" t="s">
        <v>95</v>
      </c>
      <c r="AZ3306" s="1" t="s">
        <v>96</v>
      </c>
      <c r="BA3306" s="1" t="s">
        <v>5242</v>
      </c>
      <c r="BC3306" s="43"/>
      <c r="BF3306" s="43" t="s">
        <v>4596</v>
      </c>
      <c r="BG3306" s="43" t="s">
        <v>93</v>
      </c>
      <c r="BH3306" s="7" t="s">
        <v>97</v>
      </c>
      <c r="BJ3306" s="7" t="s">
        <v>98</v>
      </c>
      <c r="BK3306" s="7" t="s">
        <v>99</v>
      </c>
      <c r="BL3306" s="7" t="s">
        <v>4597</v>
      </c>
      <c r="BM3306" s="7" t="s">
        <v>4598</v>
      </c>
      <c r="BS3306" s="12" t="s">
        <v>259</v>
      </c>
      <c r="BU3306" s="43">
        <v>1</v>
      </c>
      <c r="BW3306" s="43" t="s">
        <v>103</v>
      </c>
    </row>
    <row r="3307" spans="3:75" x14ac:dyDescent="0.35">
      <c r="C3307" s="43" t="str">
        <f t="shared" si="51"/>
        <v>IARA:BDT-06:2023: 3306</v>
      </c>
      <c r="D3307" s="43">
        <v>3306</v>
      </c>
      <c r="E3307" s="43" t="s">
        <v>5313</v>
      </c>
      <c r="F3307" s="1" t="s">
        <v>73</v>
      </c>
      <c r="G3307" s="43" t="s">
        <v>5288</v>
      </c>
      <c r="H3307" s="2">
        <v>45093</v>
      </c>
      <c r="J3307" s="12">
        <f>YEAR(H3307)</f>
        <v>2023</v>
      </c>
      <c r="K3307" s="12">
        <f>MONTH(H3307)</f>
        <v>6</v>
      </c>
      <c r="L3307" s="12">
        <f>DAY(H3307)</f>
        <v>16</v>
      </c>
      <c r="M3307" s="13"/>
      <c r="P3307" s="12" t="s">
        <v>75</v>
      </c>
      <c r="Q3307" s="12" t="str">
        <f>CONCATENATE(X3307," ",Y3307)</f>
        <v>Autographa gamma</v>
      </c>
      <c r="R3307" s="14" t="str">
        <f>CONCATENATE(S3307,", ",T3307,", ",U3307,", ",V3307,", ",W3307,", ",X3307,", ",Y3307)</f>
        <v>Animalia, Arthropoda, Insecta, Lepidoptera, Noctuidae, Autographa, gamma</v>
      </c>
      <c r="S3307" s="6" t="s">
        <v>76</v>
      </c>
      <c r="T3307" s="6" t="s">
        <v>208</v>
      </c>
      <c r="U3307" s="6" t="s">
        <v>209</v>
      </c>
      <c r="V3307" s="6" t="s">
        <v>210</v>
      </c>
      <c r="W3307" s="6" t="s">
        <v>222</v>
      </c>
      <c r="X3307" s="6" t="s">
        <v>223</v>
      </c>
      <c r="Y3307" s="6" t="s">
        <v>224</v>
      </c>
      <c r="AA3307" s="12" t="s">
        <v>83</v>
      </c>
      <c r="AB3307" s="6" t="s">
        <v>84</v>
      </c>
      <c r="AC3307" s="12" t="s">
        <v>225</v>
      </c>
      <c r="AD3307" s="12" t="s">
        <v>259</v>
      </c>
      <c r="AE3307" s="2">
        <v>45093</v>
      </c>
      <c r="AF3307" s="43" t="s">
        <v>87</v>
      </c>
      <c r="AG3307" s="7" t="s">
        <v>226</v>
      </c>
      <c r="AH3307" s="43">
        <v>48.111505198894903</v>
      </c>
      <c r="AI3307" s="43">
        <v>-1.7053769669368799</v>
      </c>
      <c r="AL3307" s="43">
        <v>10</v>
      </c>
      <c r="AN3307" s="46" t="s">
        <v>5240</v>
      </c>
      <c r="AO3307" s="5" t="s">
        <v>89</v>
      </c>
      <c r="AP3307" s="12" t="s">
        <v>259</v>
      </c>
      <c r="AR3307" s="7" t="s">
        <v>90</v>
      </c>
      <c r="AT3307" s="4" t="str">
        <f>CONCATENATE(AU3307,", ",AV3307,", ",AW3307,", ",AX3307,", ",AY3307,", ",AZ3307,", ",BA3307)</f>
        <v>Europe, France, FR, Bretagne, Ille-et-Vilaine, Rennes, Campus Institut Agro Rennes</v>
      </c>
      <c r="AU3307" s="1" t="s">
        <v>91</v>
      </c>
      <c r="AV3307" s="1" t="s">
        <v>92</v>
      </c>
      <c r="AW3307" s="1" t="s">
        <v>93</v>
      </c>
      <c r="AX3307" s="1" t="s">
        <v>94</v>
      </c>
      <c r="AY3307" s="1" t="s">
        <v>95</v>
      </c>
      <c r="AZ3307" s="1" t="s">
        <v>96</v>
      </c>
      <c r="BA3307" s="1" t="s">
        <v>5242</v>
      </c>
      <c r="BC3307" s="43"/>
      <c r="BF3307" s="43" t="s">
        <v>4596</v>
      </c>
      <c r="BG3307" s="43" t="s">
        <v>93</v>
      </c>
      <c r="BH3307" s="7" t="s">
        <v>97</v>
      </c>
      <c r="BJ3307" s="7" t="s">
        <v>98</v>
      </c>
      <c r="BK3307" s="7" t="s">
        <v>99</v>
      </c>
      <c r="BL3307" s="7" t="s">
        <v>4597</v>
      </c>
      <c r="BM3307" s="7" t="s">
        <v>4598</v>
      </c>
      <c r="BS3307" s="12" t="s">
        <v>259</v>
      </c>
      <c r="BU3307" s="43">
        <v>100</v>
      </c>
      <c r="BW3307" s="43" t="s">
        <v>103</v>
      </c>
    </row>
    <row r="3308" spans="3:75" x14ac:dyDescent="0.35">
      <c r="C3308" s="43" t="str">
        <f t="shared" si="51"/>
        <v>IARA:BDT-06:2023: 3307</v>
      </c>
      <c r="D3308" s="43">
        <v>3307</v>
      </c>
      <c r="E3308" s="43" t="s">
        <v>5313</v>
      </c>
      <c r="F3308" s="1" t="s">
        <v>73</v>
      </c>
      <c r="G3308" s="43" t="s">
        <v>5288</v>
      </c>
      <c r="H3308" s="2">
        <v>45103</v>
      </c>
      <c r="J3308" s="12">
        <f>YEAR(H3308)</f>
        <v>2023</v>
      </c>
      <c r="K3308" s="12">
        <f>MONTH(H3308)</f>
        <v>6</v>
      </c>
      <c r="L3308" s="12">
        <f>DAY(H3308)</f>
        <v>26</v>
      </c>
      <c r="M3308" s="13"/>
      <c r="P3308" s="12" t="s">
        <v>75</v>
      </c>
      <c r="Q3308" s="12" t="str">
        <f>CONCATENATE(X3308," ",Y3308)</f>
        <v>Pararge aegeria</v>
      </c>
      <c r="R3308" s="14" t="str">
        <f>CONCATENATE(S3308,", ",T3308,", ",U3308,", ",V3308,", ",W3308,", ",X3308,", ",Y3308)</f>
        <v>Animalia, Arthropoda, Insecta, Lepidoptera, Nymphalidae, Pararge, aegeria</v>
      </c>
      <c r="S3308" s="6" t="s">
        <v>76</v>
      </c>
      <c r="T3308" s="6" t="s">
        <v>208</v>
      </c>
      <c r="U3308" s="6" t="s">
        <v>209</v>
      </c>
      <c r="V3308" s="6" t="s">
        <v>210</v>
      </c>
      <c r="W3308" s="6" t="s">
        <v>238</v>
      </c>
      <c r="X3308" s="6" t="s">
        <v>243</v>
      </c>
      <c r="Y3308" s="6" t="s">
        <v>244</v>
      </c>
      <c r="AA3308" s="12" t="s">
        <v>83</v>
      </c>
      <c r="AB3308" s="6" t="s">
        <v>84</v>
      </c>
      <c r="AC3308" s="12" t="s">
        <v>245</v>
      </c>
      <c r="AD3308" s="12" t="s">
        <v>259</v>
      </c>
      <c r="AE3308" s="2">
        <v>45103</v>
      </c>
      <c r="AF3308" s="43" t="s">
        <v>87</v>
      </c>
      <c r="AG3308" s="7" t="s">
        <v>246</v>
      </c>
      <c r="AH3308" s="43">
        <v>48.112866257433403</v>
      </c>
      <c r="AI3308" s="43">
        <v>-1.7040361088053699</v>
      </c>
      <c r="AL3308" s="43">
        <v>10</v>
      </c>
      <c r="AN3308" s="46" t="s">
        <v>5240</v>
      </c>
      <c r="AO3308" s="5" t="s">
        <v>89</v>
      </c>
      <c r="AP3308" s="12" t="s">
        <v>259</v>
      </c>
      <c r="AR3308" s="7" t="s">
        <v>90</v>
      </c>
      <c r="AT3308" s="4" t="str">
        <f>CONCATENATE(AU3308,", ",AV3308,", ",AW3308,", ",AX3308,", ",AY3308,", ",AZ3308,", ",BA3308)</f>
        <v>Europe, France, FR, Bretagne, Ille-et-Vilaine, Rennes, Campus Institut Agro Rennes</v>
      </c>
      <c r="AU3308" s="1" t="s">
        <v>91</v>
      </c>
      <c r="AV3308" s="1" t="s">
        <v>92</v>
      </c>
      <c r="AW3308" s="1" t="s">
        <v>93</v>
      </c>
      <c r="AX3308" s="1" t="s">
        <v>94</v>
      </c>
      <c r="AY3308" s="1" t="s">
        <v>95</v>
      </c>
      <c r="AZ3308" s="1" t="s">
        <v>96</v>
      </c>
      <c r="BA3308" s="1" t="s">
        <v>5242</v>
      </c>
      <c r="BC3308" s="43"/>
      <c r="BF3308" s="43" t="s">
        <v>4596</v>
      </c>
      <c r="BG3308" s="43" t="s">
        <v>93</v>
      </c>
      <c r="BH3308" s="7" t="s">
        <v>97</v>
      </c>
      <c r="BJ3308" s="7" t="s">
        <v>98</v>
      </c>
      <c r="BK3308" s="7" t="s">
        <v>99</v>
      </c>
      <c r="BL3308" s="7" t="s">
        <v>4597</v>
      </c>
      <c r="BM3308" s="7" t="s">
        <v>4598</v>
      </c>
      <c r="BS3308" s="12" t="s">
        <v>259</v>
      </c>
      <c r="BU3308" s="43">
        <v>1</v>
      </c>
      <c r="BW3308" s="43" t="s">
        <v>103</v>
      </c>
    </row>
    <row r="3309" spans="3:75" x14ac:dyDescent="0.35">
      <c r="C3309" s="43" t="str">
        <f t="shared" si="51"/>
        <v>IARA:BDT-06:2023: 3308</v>
      </c>
      <c r="D3309" s="43">
        <v>3308</v>
      </c>
      <c r="E3309" s="43" t="s">
        <v>5313</v>
      </c>
      <c r="F3309" s="1" t="s">
        <v>73</v>
      </c>
      <c r="G3309" s="43" t="s">
        <v>5288</v>
      </c>
      <c r="H3309" s="2">
        <v>45103</v>
      </c>
      <c r="J3309" s="12">
        <f>YEAR(H3309)</f>
        <v>2023</v>
      </c>
      <c r="K3309" s="12">
        <f>MONTH(H3309)</f>
        <v>6</v>
      </c>
      <c r="L3309" s="12">
        <f>DAY(H3309)</f>
        <v>26</v>
      </c>
      <c r="M3309" s="13"/>
      <c r="P3309" s="12" t="s">
        <v>75</v>
      </c>
      <c r="Q3309" s="12" t="str">
        <f>CONCATENATE(X3309," ",Y3309)</f>
        <v>Pieris brassicae</v>
      </c>
      <c r="R3309" s="14" t="str">
        <f>CONCATENATE(S3309,", ",T3309,", ",U3309,", ",V3309,", ",W3309,", ",X3309,", ",Y3309)</f>
        <v>Animalia, Arthropoda, Insecta, Lepidoptera, Pieridae, Pieris, brassicae</v>
      </c>
      <c r="S3309" s="6" t="s">
        <v>76</v>
      </c>
      <c r="T3309" s="6" t="s">
        <v>208</v>
      </c>
      <c r="U3309" s="6" t="s">
        <v>209</v>
      </c>
      <c r="V3309" s="6" t="s">
        <v>210</v>
      </c>
      <c r="W3309" s="6" t="s">
        <v>211</v>
      </c>
      <c r="X3309" s="6" t="s">
        <v>227</v>
      </c>
      <c r="Y3309" s="6" t="s">
        <v>231</v>
      </c>
      <c r="AA3309" s="12" t="s">
        <v>83</v>
      </c>
      <c r="AB3309" s="6" t="s">
        <v>84</v>
      </c>
      <c r="AC3309" s="12" t="s">
        <v>232</v>
      </c>
      <c r="AD3309" s="12" t="s">
        <v>259</v>
      </c>
      <c r="AE3309" s="2">
        <v>45103</v>
      </c>
      <c r="AF3309" s="43" t="s">
        <v>87</v>
      </c>
      <c r="AG3309" s="7" t="s">
        <v>233</v>
      </c>
      <c r="AH3309" s="43">
        <v>48.112851381689502</v>
      </c>
      <c r="AI3309" s="43">
        <v>-1.7040110774602799</v>
      </c>
      <c r="AL3309" s="43">
        <v>10</v>
      </c>
      <c r="AN3309" s="46" t="s">
        <v>5240</v>
      </c>
      <c r="AO3309" s="5" t="s">
        <v>89</v>
      </c>
      <c r="AP3309" s="12" t="s">
        <v>259</v>
      </c>
      <c r="AR3309" s="7" t="s">
        <v>90</v>
      </c>
      <c r="AT3309" s="4" t="str">
        <f>CONCATENATE(AU3309,", ",AV3309,", ",AW3309,", ",AX3309,", ",AY3309,", ",AZ3309,", ",BA3309)</f>
        <v>Europe, France, FR, Bretagne, Ille-et-Vilaine, Rennes, Campus Institut Agro Rennes</v>
      </c>
      <c r="AU3309" s="1" t="s">
        <v>91</v>
      </c>
      <c r="AV3309" s="1" t="s">
        <v>92</v>
      </c>
      <c r="AW3309" s="1" t="s">
        <v>93</v>
      </c>
      <c r="AX3309" s="1" t="s">
        <v>94</v>
      </c>
      <c r="AY3309" s="1" t="s">
        <v>95</v>
      </c>
      <c r="AZ3309" s="1" t="s">
        <v>96</v>
      </c>
      <c r="BA3309" s="1" t="s">
        <v>5242</v>
      </c>
      <c r="BC3309" s="43"/>
      <c r="BF3309" s="43" t="s">
        <v>4596</v>
      </c>
      <c r="BG3309" s="43" t="s">
        <v>93</v>
      </c>
      <c r="BH3309" s="7" t="s">
        <v>97</v>
      </c>
      <c r="BJ3309" s="7" t="s">
        <v>98</v>
      </c>
      <c r="BK3309" s="7" t="s">
        <v>99</v>
      </c>
      <c r="BL3309" s="7" t="s">
        <v>4597</v>
      </c>
      <c r="BM3309" s="7" t="s">
        <v>4598</v>
      </c>
      <c r="BS3309" s="12" t="s">
        <v>259</v>
      </c>
      <c r="BU3309" s="43">
        <v>1</v>
      </c>
      <c r="BW3309" s="43" t="s">
        <v>103</v>
      </c>
    </row>
    <row r="3310" spans="3:75" x14ac:dyDescent="0.35">
      <c r="C3310" s="43" t="str">
        <f t="shared" si="51"/>
        <v>IARA:BDT-06:2023: 3309</v>
      </c>
      <c r="D3310" s="43">
        <v>3309</v>
      </c>
      <c r="E3310" s="43" t="s">
        <v>5313</v>
      </c>
      <c r="F3310" s="1" t="s">
        <v>73</v>
      </c>
      <c r="G3310" s="43" t="s">
        <v>5288</v>
      </c>
      <c r="H3310" s="2">
        <v>45103</v>
      </c>
      <c r="J3310" s="12">
        <f>YEAR(H3310)</f>
        <v>2023</v>
      </c>
      <c r="K3310" s="12">
        <f>MONTH(H3310)</f>
        <v>6</v>
      </c>
      <c r="L3310" s="12">
        <f>DAY(H3310)</f>
        <v>26</v>
      </c>
      <c r="M3310" s="13"/>
      <c r="P3310" s="12" t="s">
        <v>75</v>
      </c>
      <c r="Q3310" s="12" t="str">
        <f>CONCATENATE(X3310," ",Y3310)</f>
        <v>Pieris rapae</v>
      </c>
      <c r="R3310" s="14" t="str">
        <f>CONCATENATE(S3310,", ",T3310,", ",U3310,", ",V3310,", ",W3310,", ",X3310,", ",Y3310)</f>
        <v>Animalia, Arthropoda, Insecta, Lepidoptera, Pieridae, Pieris, rapae</v>
      </c>
      <c r="S3310" s="6" t="s">
        <v>76</v>
      </c>
      <c r="T3310" s="6" t="s">
        <v>208</v>
      </c>
      <c r="U3310" s="6" t="s">
        <v>209</v>
      </c>
      <c r="V3310" s="6" t="s">
        <v>210</v>
      </c>
      <c r="W3310" s="6" t="s">
        <v>211</v>
      </c>
      <c r="X3310" s="6" t="s">
        <v>227</v>
      </c>
      <c r="Y3310" s="6" t="s">
        <v>228</v>
      </c>
      <c r="AA3310" s="12" t="s">
        <v>83</v>
      </c>
      <c r="AB3310" s="6" t="s">
        <v>84</v>
      </c>
      <c r="AC3310" s="12" t="s">
        <v>229</v>
      </c>
      <c r="AD3310" s="12" t="s">
        <v>259</v>
      </c>
      <c r="AE3310" s="2">
        <v>45103</v>
      </c>
      <c r="AF3310" s="43" t="s">
        <v>87</v>
      </c>
      <c r="AG3310" s="7" t="s">
        <v>230</v>
      </c>
      <c r="AH3310" s="43">
        <v>48.112363145665398</v>
      </c>
      <c r="AI3310" s="43">
        <v>-1.70341642406594</v>
      </c>
      <c r="AL3310" s="43">
        <v>10</v>
      </c>
      <c r="AN3310" s="46" t="s">
        <v>5240</v>
      </c>
      <c r="AO3310" s="5" t="s">
        <v>89</v>
      </c>
      <c r="AP3310" s="12" t="s">
        <v>259</v>
      </c>
      <c r="AR3310" s="7" t="s">
        <v>90</v>
      </c>
      <c r="AT3310" s="4" t="str">
        <f>CONCATENATE(AU3310,", ",AV3310,", ",AW3310,", ",AX3310,", ",AY3310,", ",AZ3310,", ",BA3310)</f>
        <v>Europe, France, FR, Bretagne, Ille-et-Vilaine, Rennes, Campus Institut Agro Rennes</v>
      </c>
      <c r="AU3310" s="1" t="s">
        <v>91</v>
      </c>
      <c r="AV3310" s="1" t="s">
        <v>92</v>
      </c>
      <c r="AW3310" s="1" t="s">
        <v>93</v>
      </c>
      <c r="AX3310" s="1" t="s">
        <v>94</v>
      </c>
      <c r="AY3310" s="1" t="s">
        <v>95</v>
      </c>
      <c r="AZ3310" s="1" t="s">
        <v>96</v>
      </c>
      <c r="BA3310" s="1" t="s">
        <v>5242</v>
      </c>
      <c r="BC3310" s="43"/>
      <c r="BF3310" s="43" t="s">
        <v>4596</v>
      </c>
      <c r="BG3310" s="43" t="s">
        <v>93</v>
      </c>
      <c r="BH3310" s="7" t="s">
        <v>97</v>
      </c>
      <c r="BJ3310" s="7" t="s">
        <v>98</v>
      </c>
      <c r="BK3310" s="7" t="s">
        <v>99</v>
      </c>
      <c r="BL3310" s="7" t="s">
        <v>4597</v>
      </c>
      <c r="BM3310" s="7" t="s">
        <v>4598</v>
      </c>
      <c r="BS3310" s="12" t="s">
        <v>259</v>
      </c>
      <c r="BU3310" s="43">
        <v>1</v>
      </c>
      <c r="BW3310" s="43" t="s">
        <v>103</v>
      </c>
    </row>
    <row r="3311" spans="3:75" x14ac:dyDescent="0.35">
      <c r="C3311" s="43" t="str">
        <f t="shared" si="51"/>
        <v>IARA:BDT-06:2023: 3310</v>
      </c>
      <c r="D3311" s="43">
        <v>3310</v>
      </c>
      <c r="E3311" s="43" t="s">
        <v>5313</v>
      </c>
      <c r="F3311" s="1" t="s">
        <v>73</v>
      </c>
      <c r="G3311" s="43" t="s">
        <v>5288</v>
      </c>
      <c r="H3311" s="2">
        <v>45103</v>
      </c>
      <c r="J3311" s="12">
        <f>YEAR(H3311)</f>
        <v>2023</v>
      </c>
      <c r="K3311" s="12">
        <f>MONTH(H3311)</f>
        <v>6</v>
      </c>
      <c r="L3311" s="12">
        <f>DAY(H3311)</f>
        <v>26</v>
      </c>
      <c r="M3311" s="13"/>
      <c r="P3311" s="12" t="s">
        <v>75</v>
      </c>
      <c r="Q3311" s="12" t="str">
        <f>CONCATENATE(X3311," ",Y3311)</f>
        <v>Pararge aegeria</v>
      </c>
      <c r="R3311" s="14" t="str">
        <f>CONCATENATE(S3311,", ",T3311,", ",U3311,", ",V3311,", ",W3311,", ",X3311,", ",Y3311)</f>
        <v>Animalia, Arthropoda, Insecta, Lepidoptera, Nymphalidae, Pararge, aegeria</v>
      </c>
      <c r="S3311" s="6" t="s">
        <v>76</v>
      </c>
      <c r="T3311" s="6" t="s">
        <v>208</v>
      </c>
      <c r="U3311" s="6" t="s">
        <v>209</v>
      </c>
      <c r="V3311" s="6" t="s">
        <v>210</v>
      </c>
      <c r="W3311" s="6" t="s">
        <v>238</v>
      </c>
      <c r="X3311" s="6" t="s">
        <v>243</v>
      </c>
      <c r="Y3311" s="6" t="s">
        <v>244</v>
      </c>
      <c r="AA3311" s="12" t="s">
        <v>83</v>
      </c>
      <c r="AB3311" s="6" t="s">
        <v>84</v>
      </c>
      <c r="AC3311" s="12" t="s">
        <v>245</v>
      </c>
      <c r="AD3311" s="12" t="s">
        <v>259</v>
      </c>
      <c r="AE3311" s="2">
        <v>45103</v>
      </c>
      <c r="AF3311" s="43" t="s">
        <v>87</v>
      </c>
      <c r="AG3311" s="7" t="s">
        <v>246</v>
      </c>
      <c r="AH3311" s="43">
        <v>48.112350392399101</v>
      </c>
      <c r="AI3311" s="43">
        <v>-1.7033382431702</v>
      </c>
      <c r="AL3311" s="43">
        <v>10</v>
      </c>
      <c r="AN3311" s="46" t="s">
        <v>5240</v>
      </c>
      <c r="AO3311" s="5" t="s">
        <v>89</v>
      </c>
      <c r="AP3311" s="12" t="s">
        <v>259</v>
      </c>
      <c r="AR3311" s="7" t="s">
        <v>90</v>
      </c>
      <c r="AT3311" s="4" t="str">
        <f>CONCATENATE(AU3311,", ",AV3311,", ",AW3311,", ",AX3311,", ",AY3311,", ",AZ3311,", ",BA3311)</f>
        <v>Europe, France, FR, Bretagne, Ille-et-Vilaine, Rennes, Campus Institut Agro Rennes</v>
      </c>
      <c r="AU3311" s="1" t="s">
        <v>91</v>
      </c>
      <c r="AV3311" s="1" t="s">
        <v>92</v>
      </c>
      <c r="AW3311" s="1" t="s">
        <v>93</v>
      </c>
      <c r="AX3311" s="1" t="s">
        <v>94</v>
      </c>
      <c r="AY3311" s="1" t="s">
        <v>95</v>
      </c>
      <c r="AZ3311" s="1" t="s">
        <v>96</v>
      </c>
      <c r="BA3311" s="1" t="s">
        <v>5242</v>
      </c>
      <c r="BC3311" s="43"/>
      <c r="BF3311" s="43" t="s">
        <v>4596</v>
      </c>
      <c r="BG3311" s="43" t="s">
        <v>93</v>
      </c>
      <c r="BH3311" s="7" t="s">
        <v>97</v>
      </c>
      <c r="BJ3311" s="7" t="s">
        <v>98</v>
      </c>
      <c r="BK3311" s="7" t="s">
        <v>99</v>
      </c>
      <c r="BL3311" s="7" t="s">
        <v>4597</v>
      </c>
      <c r="BM3311" s="7" t="s">
        <v>4598</v>
      </c>
      <c r="BS3311" s="12" t="s">
        <v>259</v>
      </c>
      <c r="BU3311" s="43">
        <v>1</v>
      </c>
      <c r="BW3311" s="43" t="s">
        <v>103</v>
      </c>
    </row>
    <row r="3312" spans="3:75" x14ac:dyDescent="0.35">
      <c r="C3312" s="43" t="str">
        <f t="shared" si="51"/>
        <v>IARA:BDT-06:2023: 3311</v>
      </c>
      <c r="D3312" s="43">
        <v>3311</v>
      </c>
      <c r="E3312" s="43" t="s">
        <v>5313</v>
      </c>
      <c r="F3312" s="1" t="s">
        <v>73</v>
      </c>
      <c r="G3312" s="43" t="s">
        <v>5288</v>
      </c>
      <c r="H3312" s="2">
        <v>45103</v>
      </c>
      <c r="J3312" s="12">
        <f>YEAR(H3312)</f>
        <v>2023</v>
      </c>
      <c r="K3312" s="12">
        <f>MONTH(H3312)</f>
        <v>6</v>
      </c>
      <c r="L3312" s="12">
        <f>DAY(H3312)</f>
        <v>26</v>
      </c>
      <c r="M3312" s="13"/>
      <c r="P3312" s="12" t="s">
        <v>75</v>
      </c>
      <c r="Q3312" s="12" t="str">
        <f>CONCATENATE(X3312," ",Y3312)</f>
        <v>Pieris rapae</v>
      </c>
      <c r="R3312" s="14" t="str">
        <f>CONCATENATE(S3312,", ",T3312,", ",U3312,", ",V3312,", ",W3312,", ",X3312,", ",Y3312)</f>
        <v>Animalia, Arthropoda, Insecta, Lepidoptera, Pieridae, Pieris, rapae</v>
      </c>
      <c r="S3312" s="6" t="s">
        <v>76</v>
      </c>
      <c r="T3312" s="6" t="s">
        <v>208</v>
      </c>
      <c r="U3312" s="6" t="s">
        <v>209</v>
      </c>
      <c r="V3312" s="6" t="s">
        <v>210</v>
      </c>
      <c r="W3312" s="6" t="s">
        <v>211</v>
      </c>
      <c r="X3312" s="6" t="s">
        <v>227</v>
      </c>
      <c r="Y3312" s="6" t="s">
        <v>228</v>
      </c>
      <c r="AA3312" s="12" t="s">
        <v>83</v>
      </c>
      <c r="AB3312" s="6" t="s">
        <v>84</v>
      </c>
      <c r="AC3312" s="12" t="s">
        <v>229</v>
      </c>
      <c r="AD3312" s="12" t="s">
        <v>259</v>
      </c>
      <c r="AE3312" s="2">
        <v>45103</v>
      </c>
      <c r="AF3312" s="43" t="s">
        <v>87</v>
      </c>
      <c r="AG3312" s="7" t="s">
        <v>230</v>
      </c>
      <c r="AH3312" s="43">
        <v>48.112121121795802</v>
      </c>
      <c r="AI3312" s="43">
        <v>-1.7031163248022001</v>
      </c>
      <c r="AL3312" s="43">
        <v>10</v>
      </c>
      <c r="AN3312" s="46" t="s">
        <v>5240</v>
      </c>
      <c r="AO3312" s="5" t="s">
        <v>89</v>
      </c>
      <c r="AP3312" s="12" t="s">
        <v>259</v>
      </c>
      <c r="AR3312" s="7" t="s">
        <v>90</v>
      </c>
      <c r="AT3312" s="4" t="str">
        <f>CONCATENATE(AU3312,", ",AV3312,", ",AW3312,", ",AX3312,", ",AY3312,", ",AZ3312,", ",BA3312)</f>
        <v>Europe, France, FR, Bretagne, Ille-et-Vilaine, Rennes, Campus Institut Agro Rennes</v>
      </c>
      <c r="AU3312" s="1" t="s">
        <v>91</v>
      </c>
      <c r="AV3312" s="1" t="s">
        <v>92</v>
      </c>
      <c r="AW3312" s="1" t="s">
        <v>93</v>
      </c>
      <c r="AX3312" s="1" t="s">
        <v>94</v>
      </c>
      <c r="AY3312" s="1" t="s">
        <v>95</v>
      </c>
      <c r="AZ3312" s="1" t="s">
        <v>96</v>
      </c>
      <c r="BA3312" s="1" t="s">
        <v>5242</v>
      </c>
      <c r="BC3312" s="43"/>
      <c r="BF3312" s="43" t="s">
        <v>4596</v>
      </c>
      <c r="BG3312" s="43" t="s">
        <v>93</v>
      </c>
      <c r="BH3312" s="7" t="s">
        <v>97</v>
      </c>
      <c r="BJ3312" s="7" t="s">
        <v>98</v>
      </c>
      <c r="BK3312" s="7" t="s">
        <v>99</v>
      </c>
      <c r="BL3312" s="7" t="s">
        <v>4597</v>
      </c>
      <c r="BM3312" s="7" t="s">
        <v>4598</v>
      </c>
      <c r="BS3312" s="12" t="s">
        <v>259</v>
      </c>
      <c r="BU3312" s="43">
        <v>1</v>
      </c>
      <c r="BW3312" s="43" t="s">
        <v>103</v>
      </c>
    </row>
    <row r="3313" spans="3:75" x14ac:dyDescent="0.35">
      <c r="C3313" s="43" t="str">
        <f t="shared" si="51"/>
        <v>IARA:BDT-06:2023: 3312</v>
      </c>
      <c r="D3313" s="43">
        <v>3312</v>
      </c>
      <c r="E3313" s="43" t="s">
        <v>5313</v>
      </c>
      <c r="F3313" s="1" t="s">
        <v>73</v>
      </c>
      <c r="G3313" s="43" t="s">
        <v>5288</v>
      </c>
      <c r="H3313" s="2">
        <v>45103</v>
      </c>
      <c r="J3313" s="12">
        <f>YEAR(H3313)</f>
        <v>2023</v>
      </c>
      <c r="K3313" s="12">
        <f>MONTH(H3313)</f>
        <v>6</v>
      </c>
      <c r="L3313" s="12">
        <f>DAY(H3313)</f>
        <v>26</v>
      </c>
      <c r="M3313" s="13"/>
      <c r="P3313" s="12" t="s">
        <v>75</v>
      </c>
      <c r="Q3313" s="12" t="str">
        <f>CONCATENATE(X3313," ",Y3313)</f>
        <v>Lycaena phlaeas</v>
      </c>
      <c r="R3313" s="14" t="str">
        <f>CONCATENATE(S3313,", ",T3313,", ",U3313,", ",V3313,", ",W3313,", ",X3313,", ",Y3313)</f>
        <v>Animalia, Arthropoda, Insecta, Lepidoptera, Lycaenidae, Lycaena, phlaeas</v>
      </c>
      <c r="S3313" s="6" t="s">
        <v>76</v>
      </c>
      <c r="T3313" s="6" t="s">
        <v>208</v>
      </c>
      <c r="U3313" s="6" t="s">
        <v>209</v>
      </c>
      <c r="V3313" s="6" t="s">
        <v>210</v>
      </c>
      <c r="W3313" s="6" t="s">
        <v>216</v>
      </c>
      <c r="X3313" s="6" t="s">
        <v>420</v>
      </c>
      <c r="Y3313" s="6" t="s">
        <v>421</v>
      </c>
      <c r="AA3313" s="12" t="s">
        <v>83</v>
      </c>
      <c r="AB3313" s="6" t="s">
        <v>422</v>
      </c>
      <c r="AC3313" s="12" t="s">
        <v>382</v>
      </c>
      <c r="AD3313" s="12" t="s">
        <v>259</v>
      </c>
      <c r="AE3313" s="2">
        <v>45103</v>
      </c>
      <c r="AF3313" s="43" t="s">
        <v>87</v>
      </c>
      <c r="AG3313" s="7" t="s">
        <v>419</v>
      </c>
      <c r="AH3313" s="43">
        <v>48.112643482638198</v>
      </c>
      <c r="AI3313" s="43">
        <v>-1.70385032316802</v>
      </c>
      <c r="AL3313" s="43">
        <v>10</v>
      </c>
      <c r="AN3313" s="46" t="s">
        <v>5240</v>
      </c>
      <c r="AO3313" s="5" t="s">
        <v>89</v>
      </c>
      <c r="AP3313" s="12" t="s">
        <v>259</v>
      </c>
      <c r="AR3313" s="7" t="s">
        <v>90</v>
      </c>
      <c r="AT3313" s="4" t="str">
        <f>CONCATENATE(AU3313,", ",AV3313,", ",AW3313,", ",AX3313,", ",AY3313,", ",AZ3313,", ",BA3313)</f>
        <v>Europe, France, FR, Bretagne, Ille-et-Vilaine, Rennes, Campus Institut Agro Rennes</v>
      </c>
      <c r="AU3313" s="1" t="s">
        <v>91</v>
      </c>
      <c r="AV3313" s="1" t="s">
        <v>92</v>
      </c>
      <c r="AW3313" s="1" t="s">
        <v>93</v>
      </c>
      <c r="AX3313" s="1" t="s">
        <v>94</v>
      </c>
      <c r="AY3313" s="1" t="s">
        <v>95</v>
      </c>
      <c r="AZ3313" s="1" t="s">
        <v>96</v>
      </c>
      <c r="BA3313" s="1" t="s">
        <v>5242</v>
      </c>
      <c r="BC3313" s="43"/>
      <c r="BF3313" s="43" t="s">
        <v>4596</v>
      </c>
      <c r="BG3313" s="43" t="s">
        <v>93</v>
      </c>
      <c r="BH3313" s="7" t="s">
        <v>97</v>
      </c>
      <c r="BJ3313" s="7" t="s">
        <v>98</v>
      </c>
      <c r="BK3313" s="7" t="s">
        <v>99</v>
      </c>
      <c r="BL3313" s="7" t="s">
        <v>4597</v>
      </c>
      <c r="BM3313" s="7" t="s">
        <v>4598</v>
      </c>
      <c r="BS3313" s="12" t="s">
        <v>259</v>
      </c>
      <c r="BU3313" s="43">
        <v>1</v>
      </c>
      <c r="BW3313" s="43" t="s">
        <v>103</v>
      </c>
    </row>
    <row r="3314" spans="3:75" x14ac:dyDescent="0.35">
      <c r="C3314" s="43" t="str">
        <f t="shared" si="51"/>
        <v>IARA:BDT-06:2023: 3313</v>
      </c>
      <c r="D3314" s="43">
        <v>3313</v>
      </c>
      <c r="E3314" s="43" t="s">
        <v>5313</v>
      </c>
      <c r="F3314" s="1" t="s">
        <v>73</v>
      </c>
      <c r="G3314" s="43" t="s">
        <v>5288</v>
      </c>
      <c r="H3314" s="2">
        <v>45103</v>
      </c>
      <c r="J3314" s="12">
        <f>YEAR(H3314)</f>
        <v>2023</v>
      </c>
      <c r="K3314" s="12">
        <f>MONTH(H3314)</f>
        <v>6</v>
      </c>
      <c r="L3314" s="12">
        <f>DAY(H3314)</f>
        <v>26</v>
      </c>
      <c r="M3314" s="13"/>
      <c r="P3314" s="12" t="s">
        <v>75</v>
      </c>
      <c r="Q3314" s="12" t="str">
        <f>CONCATENATE(X3314," ",Y3314)</f>
        <v>Pieris rapae</v>
      </c>
      <c r="R3314" s="14" t="str">
        <f>CONCATENATE(S3314,", ",T3314,", ",U3314,", ",V3314,", ",W3314,", ",X3314,", ",Y3314)</f>
        <v>Animalia, Arthropoda, Insecta, Lepidoptera, Pieridae, Pieris, rapae</v>
      </c>
      <c r="S3314" s="6" t="s">
        <v>76</v>
      </c>
      <c r="T3314" s="6" t="s">
        <v>208</v>
      </c>
      <c r="U3314" s="6" t="s">
        <v>209</v>
      </c>
      <c r="V3314" s="6" t="s">
        <v>210</v>
      </c>
      <c r="W3314" s="6" t="s">
        <v>211</v>
      </c>
      <c r="X3314" s="6" t="s">
        <v>227</v>
      </c>
      <c r="Y3314" s="6" t="s">
        <v>228</v>
      </c>
      <c r="AA3314" s="12" t="s">
        <v>83</v>
      </c>
      <c r="AB3314" s="6" t="s">
        <v>84</v>
      </c>
      <c r="AC3314" s="12" t="s">
        <v>229</v>
      </c>
      <c r="AD3314" s="12" t="s">
        <v>259</v>
      </c>
      <c r="AE3314" s="2">
        <v>45103</v>
      </c>
      <c r="AF3314" s="43" t="s">
        <v>87</v>
      </c>
      <c r="AG3314" s="7" t="s">
        <v>230</v>
      </c>
      <c r="AH3314" s="43">
        <v>48.112603934478003</v>
      </c>
      <c r="AI3314" s="43">
        <v>-1.7038468010060701</v>
      </c>
      <c r="AL3314" s="43">
        <v>10</v>
      </c>
      <c r="AN3314" s="46" t="s">
        <v>5240</v>
      </c>
      <c r="AO3314" s="5" t="s">
        <v>89</v>
      </c>
      <c r="AP3314" s="12" t="s">
        <v>259</v>
      </c>
      <c r="AR3314" s="7" t="s">
        <v>90</v>
      </c>
      <c r="AT3314" s="4" t="str">
        <f>CONCATENATE(AU3314,", ",AV3314,", ",AW3314,", ",AX3314,", ",AY3314,", ",AZ3314,", ",BA3314)</f>
        <v>Europe, France, FR, Bretagne, Ille-et-Vilaine, Rennes, Campus Institut Agro Rennes</v>
      </c>
      <c r="AU3314" s="1" t="s">
        <v>91</v>
      </c>
      <c r="AV3314" s="1" t="s">
        <v>92</v>
      </c>
      <c r="AW3314" s="1" t="s">
        <v>93</v>
      </c>
      <c r="AX3314" s="1" t="s">
        <v>94</v>
      </c>
      <c r="AY3314" s="1" t="s">
        <v>95</v>
      </c>
      <c r="AZ3314" s="1" t="s">
        <v>96</v>
      </c>
      <c r="BA3314" s="1" t="s">
        <v>5242</v>
      </c>
      <c r="BC3314" s="43"/>
      <c r="BF3314" s="43" t="s">
        <v>4596</v>
      </c>
      <c r="BG3314" s="43" t="s">
        <v>93</v>
      </c>
      <c r="BH3314" s="7" t="s">
        <v>97</v>
      </c>
      <c r="BJ3314" s="7" t="s">
        <v>98</v>
      </c>
      <c r="BK3314" s="7" t="s">
        <v>99</v>
      </c>
      <c r="BL3314" s="7" t="s">
        <v>4597</v>
      </c>
      <c r="BM3314" s="7" t="s">
        <v>4598</v>
      </c>
      <c r="BS3314" s="12" t="s">
        <v>259</v>
      </c>
      <c r="BU3314" s="43">
        <v>1</v>
      </c>
      <c r="BW3314" s="43" t="s">
        <v>103</v>
      </c>
    </row>
    <row r="3315" spans="3:75" x14ac:dyDescent="0.35">
      <c r="C3315" s="43" t="str">
        <f t="shared" si="51"/>
        <v>IARA:BDT-06:2023: 3314</v>
      </c>
      <c r="D3315" s="43">
        <v>3314</v>
      </c>
      <c r="E3315" s="43" t="s">
        <v>5313</v>
      </c>
      <c r="F3315" s="1" t="s">
        <v>73</v>
      </c>
      <c r="G3315" s="43" t="s">
        <v>5288</v>
      </c>
      <c r="H3315" s="2">
        <v>45103</v>
      </c>
      <c r="J3315" s="12">
        <f>YEAR(H3315)</f>
        <v>2023</v>
      </c>
      <c r="K3315" s="12">
        <f>MONTH(H3315)</f>
        <v>6</v>
      </c>
      <c r="L3315" s="12">
        <f>DAY(H3315)</f>
        <v>26</v>
      </c>
      <c r="M3315" s="13"/>
      <c r="P3315" s="12" t="s">
        <v>75</v>
      </c>
      <c r="Q3315" s="12" t="str">
        <f>CONCATENATE(X3315," ",Y3315)</f>
        <v>Thymelicus lineola</v>
      </c>
      <c r="R3315" s="14" t="str">
        <f>CONCATENATE(S3315,", ",T3315,", ",U3315,", ",V3315,", ",W3315,", ",X3315,", ",Y3315)</f>
        <v>Animalia, Arthropoda, Insecta, Lepidoptera, Hesperiidae, Thymelicus, lineola</v>
      </c>
      <c r="S3315" s="6" t="s">
        <v>76</v>
      </c>
      <c r="T3315" s="6" t="s">
        <v>208</v>
      </c>
      <c r="U3315" s="6" t="s">
        <v>209</v>
      </c>
      <c r="V3315" s="6" t="s">
        <v>210</v>
      </c>
      <c r="W3315" s="6" t="s">
        <v>434</v>
      </c>
      <c r="X3315" s="6" t="s">
        <v>435</v>
      </c>
      <c r="Y3315" s="6" t="s">
        <v>436</v>
      </c>
      <c r="AA3315" s="12" t="s">
        <v>83</v>
      </c>
      <c r="AB3315" s="6" t="s">
        <v>437</v>
      </c>
      <c r="AC3315" s="12" t="s">
        <v>388</v>
      </c>
      <c r="AD3315" s="12" t="s">
        <v>259</v>
      </c>
      <c r="AE3315" s="2">
        <v>45103</v>
      </c>
      <c r="AF3315" s="43" t="s">
        <v>87</v>
      </c>
      <c r="AG3315" s="7" t="s">
        <v>433</v>
      </c>
      <c r="AH3315" s="43">
        <v>48.111267608988598</v>
      </c>
      <c r="AI3315" s="43">
        <v>-1.7051086507698101</v>
      </c>
      <c r="AL3315" s="43">
        <v>10</v>
      </c>
      <c r="AN3315" s="46" t="s">
        <v>5240</v>
      </c>
      <c r="AO3315" s="5" t="s">
        <v>89</v>
      </c>
      <c r="AP3315" s="12" t="s">
        <v>259</v>
      </c>
      <c r="AR3315" s="7" t="s">
        <v>90</v>
      </c>
      <c r="AT3315" s="4" t="str">
        <f>CONCATENATE(AU3315,", ",AV3315,", ",AW3315,", ",AX3315,", ",AY3315,", ",AZ3315,", ",BA3315)</f>
        <v>Europe, France, FR, Bretagne, Ille-et-Vilaine, Rennes, Campus Institut Agro Rennes</v>
      </c>
      <c r="AU3315" s="1" t="s">
        <v>91</v>
      </c>
      <c r="AV3315" s="1" t="s">
        <v>92</v>
      </c>
      <c r="AW3315" s="1" t="s">
        <v>93</v>
      </c>
      <c r="AX3315" s="1" t="s">
        <v>94</v>
      </c>
      <c r="AY3315" s="1" t="s">
        <v>95</v>
      </c>
      <c r="AZ3315" s="1" t="s">
        <v>96</v>
      </c>
      <c r="BA3315" s="1" t="s">
        <v>5242</v>
      </c>
      <c r="BC3315" s="43"/>
      <c r="BF3315" s="43" t="s">
        <v>4596</v>
      </c>
      <c r="BG3315" s="43" t="s">
        <v>93</v>
      </c>
      <c r="BH3315" s="7" t="s">
        <v>97</v>
      </c>
      <c r="BJ3315" s="7" t="s">
        <v>98</v>
      </c>
      <c r="BK3315" s="7" t="s">
        <v>99</v>
      </c>
      <c r="BL3315" s="7" t="s">
        <v>4597</v>
      </c>
      <c r="BM3315" s="7" t="s">
        <v>4598</v>
      </c>
      <c r="BS3315" s="12" t="s">
        <v>259</v>
      </c>
      <c r="BU3315" s="43">
        <v>1</v>
      </c>
      <c r="BW3315" s="43" t="s">
        <v>103</v>
      </c>
    </row>
    <row r="3316" spans="3:75" x14ac:dyDescent="0.35">
      <c r="C3316" s="43" t="str">
        <f t="shared" si="51"/>
        <v>IARA:BDT-06:2023: 3315</v>
      </c>
      <c r="D3316" s="43">
        <v>3315</v>
      </c>
      <c r="E3316" s="43" t="s">
        <v>5313</v>
      </c>
      <c r="F3316" s="1" t="s">
        <v>73</v>
      </c>
      <c r="G3316" s="43" t="s">
        <v>5288</v>
      </c>
      <c r="H3316" s="2">
        <v>45103</v>
      </c>
      <c r="J3316" s="12">
        <f>YEAR(H3316)</f>
        <v>2023</v>
      </c>
      <c r="K3316" s="12">
        <f>MONTH(H3316)</f>
        <v>6</v>
      </c>
      <c r="L3316" s="12">
        <f>DAY(H3316)</f>
        <v>26</v>
      </c>
      <c r="M3316" s="13"/>
      <c r="P3316" s="12" t="s">
        <v>75</v>
      </c>
      <c r="Q3316" s="12" t="str">
        <f>CONCATENATE(X3316," ",Y3316)</f>
        <v>Thymelicus lineola</v>
      </c>
      <c r="R3316" s="14" t="str">
        <f>CONCATENATE(S3316,", ",T3316,", ",U3316,", ",V3316,", ",W3316,", ",X3316,", ",Y3316)</f>
        <v>Animalia, Arthropoda, Insecta, Lepidoptera, Hesperiidae, Thymelicus, lineola</v>
      </c>
      <c r="S3316" s="6" t="s">
        <v>76</v>
      </c>
      <c r="T3316" s="6" t="s">
        <v>208</v>
      </c>
      <c r="U3316" s="6" t="s">
        <v>209</v>
      </c>
      <c r="V3316" s="6" t="s">
        <v>210</v>
      </c>
      <c r="W3316" s="6" t="s">
        <v>434</v>
      </c>
      <c r="X3316" s="6" t="s">
        <v>435</v>
      </c>
      <c r="Y3316" s="6" t="s">
        <v>436</v>
      </c>
      <c r="AA3316" s="12" t="s">
        <v>83</v>
      </c>
      <c r="AB3316" s="6" t="s">
        <v>437</v>
      </c>
      <c r="AC3316" s="12" t="s">
        <v>388</v>
      </c>
      <c r="AD3316" s="12" t="s">
        <v>259</v>
      </c>
      <c r="AE3316" s="2">
        <v>45103</v>
      </c>
      <c r="AF3316" s="43" t="s">
        <v>87</v>
      </c>
      <c r="AG3316" s="7" t="s">
        <v>433</v>
      </c>
      <c r="AH3316" s="43">
        <v>48.111282012644999</v>
      </c>
      <c r="AI3316" s="43">
        <v>-1.7051454925227101</v>
      </c>
      <c r="AL3316" s="43">
        <v>10</v>
      </c>
      <c r="AN3316" s="46" t="s">
        <v>5240</v>
      </c>
      <c r="AO3316" s="5" t="s">
        <v>89</v>
      </c>
      <c r="AP3316" s="12" t="s">
        <v>259</v>
      </c>
      <c r="AR3316" s="7" t="s">
        <v>90</v>
      </c>
      <c r="AT3316" s="4" t="str">
        <f>CONCATENATE(AU3316,", ",AV3316,", ",AW3316,", ",AX3316,", ",AY3316,", ",AZ3316,", ",BA3316)</f>
        <v>Europe, France, FR, Bretagne, Ille-et-Vilaine, Rennes, Campus Institut Agro Rennes</v>
      </c>
      <c r="AU3316" s="1" t="s">
        <v>91</v>
      </c>
      <c r="AV3316" s="1" t="s">
        <v>92</v>
      </c>
      <c r="AW3316" s="1" t="s">
        <v>93</v>
      </c>
      <c r="AX3316" s="1" t="s">
        <v>94</v>
      </c>
      <c r="AY3316" s="1" t="s">
        <v>95</v>
      </c>
      <c r="AZ3316" s="1" t="s">
        <v>96</v>
      </c>
      <c r="BA3316" s="1" t="s">
        <v>5242</v>
      </c>
      <c r="BC3316" s="43"/>
      <c r="BF3316" s="43" t="s">
        <v>4596</v>
      </c>
      <c r="BG3316" s="43" t="s">
        <v>93</v>
      </c>
      <c r="BH3316" s="7" t="s">
        <v>97</v>
      </c>
      <c r="BJ3316" s="7" t="s">
        <v>98</v>
      </c>
      <c r="BK3316" s="7" t="s">
        <v>99</v>
      </c>
      <c r="BL3316" s="7" t="s">
        <v>4597</v>
      </c>
      <c r="BM3316" s="7" t="s">
        <v>4598</v>
      </c>
      <c r="BS3316" s="12" t="s">
        <v>259</v>
      </c>
      <c r="BU3316" s="43">
        <v>1</v>
      </c>
      <c r="BW3316" s="43" t="s">
        <v>103</v>
      </c>
    </row>
    <row r="3317" spans="3:75" x14ac:dyDescent="0.35">
      <c r="C3317" s="43" t="str">
        <f t="shared" si="51"/>
        <v>IARA:BDT-06:2023: 3316</v>
      </c>
      <c r="D3317" s="43">
        <v>3316</v>
      </c>
      <c r="E3317" s="43" t="s">
        <v>5313</v>
      </c>
      <c r="F3317" s="1" t="s">
        <v>73</v>
      </c>
      <c r="G3317" s="43" t="s">
        <v>5288</v>
      </c>
      <c r="H3317" s="2">
        <v>45103</v>
      </c>
      <c r="J3317" s="12">
        <f>YEAR(H3317)</f>
        <v>2023</v>
      </c>
      <c r="K3317" s="12">
        <f>MONTH(H3317)</f>
        <v>6</v>
      </c>
      <c r="L3317" s="12">
        <f>DAY(H3317)</f>
        <v>26</v>
      </c>
      <c r="M3317" s="13"/>
      <c r="P3317" s="12" t="s">
        <v>75</v>
      </c>
      <c r="Q3317" s="12" t="str">
        <f>CONCATENATE(X3317," ",Y3317)</f>
        <v>Thymelicus lineola</v>
      </c>
      <c r="R3317" s="14" t="str">
        <f>CONCATENATE(S3317,", ",T3317,", ",U3317,", ",V3317,", ",W3317,", ",X3317,", ",Y3317)</f>
        <v>Animalia, Arthropoda, Insecta, Lepidoptera, Hesperiidae, Thymelicus, lineola</v>
      </c>
      <c r="S3317" s="6" t="s">
        <v>76</v>
      </c>
      <c r="T3317" s="6" t="s">
        <v>208</v>
      </c>
      <c r="U3317" s="6" t="s">
        <v>209</v>
      </c>
      <c r="V3317" s="6" t="s">
        <v>210</v>
      </c>
      <c r="W3317" s="6" t="s">
        <v>434</v>
      </c>
      <c r="X3317" s="6" t="s">
        <v>435</v>
      </c>
      <c r="Y3317" s="6" t="s">
        <v>436</v>
      </c>
      <c r="AA3317" s="12" t="s">
        <v>83</v>
      </c>
      <c r="AB3317" s="6" t="s">
        <v>437</v>
      </c>
      <c r="AC3317" s="12" t="s">
        <v>388</v>
      </c>
      <c r="AD3317" s="12" t="s">
        <v>259</v>
      </c>
      <c r="AE3317" s="2">
        <v>45103</v>
      </c>
      <c r="AF3317" s="43" t="s">
        <v>87</v>
      </c>
      <c r="AG3317" s="7" t="s">
        <v>433</v>
      </c>
      <c r="AH3317" s="43">
        <v>48.111288326799603</v>
      </c>
      <c r="AI3317" s="43">
        <v>-1.7050867905767499</v>
      </c>
      <c r="AL3317" s="43">
        <v>10</v>
      </c>
      <c r="AN3317" s="46" t="s">
        <v>5240</v>
      </c>
      <c r="AO3317" s="5" t="s">
        <v>89</v>
      </c>
      <c r="AP3317" s="12" t="s">
        <v>259</v>
      </c>
      <c r="AR3317" s="7" t="s">
        <v>90</v>
      </c>
      <c r="AT3317" s="4" t="str">
        <f>CONCATENATE(AU3317,", ",AV3317,", ",AW3317,", ",AX3317,", ",AY3317,", ",AZ3317,", ",BA3317)</f>
        <v>Europe, France, FR, Bretagne, Ille-et-Vilaine, Rennes, Campus Institut Agro Rennes</v>
      </c>
      <c r="AU3317" s="1" t="s">
        <v>91</v>
      </c>
      <c r="AV3317" s="1" t="s">
        <v>92</v>
      </c>
      <c r="AW3317" s="1" t="s">
        <v>93</v>
      </c>
      <c r="AX3317" s="1" t="s">
        <v>94</v>
      </c>
      <c r="AY3317" s="1" t="s">
        <v>95</v>
      </c>
      <c r="AZ3317" s="1" t="s">
        <v>96</v>
      </c>
      <c r="BA3317" s="1" t="s">
        <v>5242</v>
      </c>
      <c r="BC3317" s="43"/>
      <c r="BF3317" s="43" t="s">
        <v>4596</v>
      </c>
      <c r="BG3317" s="43" t="s">
        <v>93</v>
      </c>
      <c r="BH3317" s="7" t="s">
        <v>97</v>
      </c>
      <c r="BJ3317" s="7" t="s">
        <v>98</v>
      </c>
      <c r="BK3317" s="7" t="s">
        <v>99</v>
      </c>
      <c r="BL3317" s="7" t="s">
        <v>4597</v>
      </c>
      <c r="BM3317" s="7" t="s">
        <v>4598</v>
      </c>
      <c r="BS3317" s="12" t="s">
        <v>259</v>
      </c>
      <c r="BU3317" s="43">
        <v>1</v>
      </c>
      <c r="BW3317" s="43" t="s">
        <v>103</v>
      </c>
    </row>
    <row r="3318" spans="3:75" x14ac:dyDescent="0.35">
      <c r="C3318" s="43" t="str">
        <f t="shared" si="51"/>
        <v>IARA:BDT-06:2023: 3317</v>
      </c>
      <c r="D3318" s="43">
        <v>3317</v>
      </c>
      <c r="E3318" s="43" t="s">
        <v>5313</v>
      </c>
      <c r="F3318" s="1" t="s">
        <v>73</v>
      </c>
      <c r="G3318" s="43" t="s">
        <v>5288</v>
      </c>
      <c r="H3318" s="2">
        <v>45103</v>
      </c>
      <c r="J3318" s="12">
        <f>YEAR(H3318)</f>
        <v>2023</v>
      </c>
      <c r="K3318" s="12">
        <f>MONTH(H3318)</f>
        <v>6</v>
      </c>
      <c r="L3318" s="12">
        <f>DAY(H3318)</f>
        <v>26</v>
      </c>
      <c r="M3318" s="13"/>
      <c r="P3318" s="12" t="s">
        <v>75</v>
      </c>
      <c r="Q3318" s="12" t="str">
        <f>CONCATENATE(X3318," ",Y3318)</f>
        <v>Carcharodus alceae</v>
      </c>
      <c r="R3318" s="14" t="str">
        <f>CONCATENATE(S3318,", ",T3318,", ",U3318,", ",V3318,", ",W3318,", ",X3318,", ",Y3318)</f>
        <v>Animalia, Arthropoda, Insecta, Lepidoptera, Hesperiidae, Carcharodus, alceae</v>
      </c>
      <c r="S3318" s="6" t="s">
        <v>76</v>
      </c>
      <c r="T3318" s="6" t="s">
        <v>208</v>
      </c>
      <c r="U3318" s="6" t="s">
        <v>209</v>
      </c>
      <c r="V3318" s="6" t="s">
        <v>210</v>
      </c>
      <c r="W3318" s="6" t="s">
        <v>434</v>
      </c>
      <c r="X3318" s="6" t="s">
        <v>430</v>
      </c>
      <c r="Y3318" s="6" t="s">
        <v>431</v>
      </c>
      <c r="AA3318" s="12" t="s">
        <v>83</v>
      </c>
      <c r="AB3318" s="6" t="s">
        <v>432</v>
      </c>
      <c r="AC3318" s="12" t="s">
        <v>389</v>
      </c>
      <c r="AD3318" s="12" t="s">
        <v>259</v>
      </c>
      <c r="AE3318" s="2">
        <v>45103</v>
      </c>
      <c r="AF3318" s="43" t="s">
        <v>87</v>
      </c>
      <c r="AG3318" s="7" t="s">
        <v>429</v>
      </c>
      <c r="AH3318" s="43">
        <v>48.111319909245303</v>
      </c>
      <c r="AI3318" s="43">
        <v>-1.70519035356764</v>
      </c>
      <c r="AL3318" s="43">
        <v>10</v>
      </c>
      <c r="AN3318" s="46" t="s">
        <v>5240</v>
      </c>
      <c r="AO3318" s="5" t="s">
        <v>89</v>
      </c>
      <c r="AP3318" s="12" t="s">
        <v>259</v>
      </c>
      <c r="AR3318" s="7" t="s">
        <v>90</v>
      </c>
      <c r="AT3318" s="4" t="str">
        <f>CONCATENATE(AU3318,", ",AV3318,", ",AW3318,", ",AX3318,", ",AY3318,", ",AZ3318,", ",BA3318)</f>
        <v>Europe, France, FR, Bretagne, Ille-et-Vilaine, Rennes, Campus Institut Agro Rennes</v>
      </c>
      <c r="AU3318" s="1" t="s">
        <v>91</v>
      </c>
      <c r="AV3318" s="1" t="s">
        <v>92</v>
      </c>
      <c r="AW3318" s="1" t="s">
        <v>93</v>
      </c>
      <c r="AX3318" s="1" t="s">
        <v>94</v>
      </c>
      <c r="AY3318" s="1" t="s">
        <v>95</v>
      </c>
      <c r="AZ3318" s="1" t="s">
        <v>96</v>
      </c>
      <c r="BA3318" s="1" t="s">
        <v>5242</v>
      </c>
      <c r="BC3318" s="43"/>
      <c r="BF3318" s="43" t="s">
        <v>4596</v>
      </c>
      <c r="BG3318" s="43" t="s">
        <v>93</v>
      </c>
      <c r="BH3318" s="7" t="s">
        <v>97</v>
      </c>
      <c r="BJ3318" s="7" t="s">
        <v>98</v>
      </c>
      <c r="BK3318" s="7" t="s">
        <v>99</v>
      </c>
      <c r="BL3318" s="7" t="s">
        <v>4597</v>
      </c>
      <c r="BM3318" s="7" t="s">
        <v>4598</v>
      </c>
      <c r="BS3318" s="12" t="s">
        <v>259</v>
      </c>
      <c r="BU3318" s="43">
        <v>1</v>
      </c>
      <c r="BW3318" s="43" t="s">
        <v>103</v>
      </c>
    </row>
    <row r="3319" spans="3:75" x14ac:dyDescent="0.35">
      <c r="C3319" s="43" t="str">
        <f t="shared" si="51"/>
        <v>IARA:BDT-06:2023: 3318</v>
      </c>
      <c r="D3319" s="43">
        <v>3318</v>
      </c>
      <c r="E3319" s="43" t="s">
        <v>5313</v>
      </c>
      <c r="F3319" s="1" t="s">
        <v>73</v>
      </c>
      <c r="G3319" s="43" t="s">
        <v>5288</v>
      </c>
      <c r="H3319" s="2">
        <v>45103</v>
      </c>
      <c r="J3319" s="12">
        <f>YEAR(H3319)</f>
        <v>2023</v>
      </c>
      <c r="K3319" s="12">
        <f>MONTH(H3319)</f>
        <v>6</v>
      </c>
      <c r="L3319" s="12">
        <f>DAY(H3319)</f>
        <v>26</v>
      </c>
      <c r="M3319" s="13"/>
      <c r="P3319" s="12" t="s">
        <v>75</v>
      </c>
      <c r="Q3319" s="12" t="str">
        <f>CONCATENATE(X3319," ",Y3319)</f>
        <v>Pieris rapae</v>
      </c>
      <c r="R3319" s="14" t="str">
        <f>CONCATENATE(S3319,", ",T3319,", ",U3319,", ",V3319,", ",W3319,", ",X3319,", ",Y3319)</f>
        <v>Animalia, Arthropoda, Insecta, Lepidoptera, Pieridae, Pieris, rapae</v>
      </c>
      <c r="S3319" s="6" t="s">
        <v>76</v>
      </c>
      <c r="T3319" s="6" t="s">
        <v>208</v>
      </c>
      <c r="U3319" s="6" t="s">
        <v>209</v>
      </c>
      <c r="V3319" s="6" t="s">
        <v>210</v>
      </c>
      <c r="W3319" s="6" t="s">
        <v>211</v>
      </c>
      <c r="X3319" s="6" t="s">
        <v>227</v>
      </c>
      <c r="Y3319" s="6" t="s">
        <v>228</v>
      </c>
      <c r="AA3319" s="12" t="s">
        <v>83</v>
      </c>
      <c r="AB3319" s="6" t="s">
        <v>84</v>
      </c>
      <c r="AC3319" s="12" t="s">
        <v>229</v>
      </c>
      <c r="AD3319" s="12" t="s">
        <v>259</v>
      </c>
      <c r="AE3319" s="2">
        <v>45103</v>
      </c>
      <c r="AF3319" s="43" t="s">
        <v>87</v>
      </c>
      <c r="AG3319" s="7" t="s">
        <v>230</v>
      </c>
      <c r="AH3319" s="43">
        <v>48.111370198262101</v>
      </c>
      <c r="AI3319" s="43">
        <v>-1.7051237160583701</v>
      </c>
      <c r="AL3319" s="43">
        <v>10</v>
      </c>
      <c r="AN3319" s="46" t="s">
        <v>5240</v>
      </c>
      <c r="AO3319" s="5" t="s">
        <v>89</v>
      </c>
      <c r="AP3319" s="12" t="s">
        <v>259</v>
      </c>
      <c r="AR3319" s="7" t="s">
        <v>90</v>
      </c>
      <c r="AT3319" s="4" t="str">
        <f>CONCATENATE(AU3319,", ",AV3319,", ",AW3319,", ",AX3319,", ",AY3319,", ",AZ3319,", ",BA3319)</f>
        <v>Europe, France, FR, Bretagne, Ille-et-Vilaine, Rennes, Campus Institut Agro Rennes</v>
      </c>
      <c r="AU3319" s="1" t="s">
        <v>91</v>
      </c>
      <c r="AV3319" s="1" t="s">
        <v>92</v>
      </c>
      <c r="AW3319" s="1" t="s">
        <v>93</v>
      </c>
      <c r="AX3319" s="1" t="s">
        <v>94</v>
      </c>
      <c r="AY3319" s="1" t="s">
        <v>95</v>
      </c>
      <c r="AZ3319" s="1" t="s">
        <v>96</v>
      </c>
      <c r="BA3319" s="1" t="s">
        <v>5242</v>
      </c>
      <c r="BC3319" s="43"/>
      <c r="BF3319" s="43" t="s">
        <v>4596</v>
      </c>
      <c r="BG3319" s="43" t="s">
        <v>93</v>
      </c>
      <c r="BH3319" s="7" t="s">
        <v>97</v>
      </c>
      <c r="BJ3319" s="7" t="s">
        <v>98</v>
      </c>
      <c r="BK3319" s="7" t="s">
        <v>99</v>
      </c>
      <c r="BL3319" s="7" t="s">
        <v>4597</v>
      </c>
      <c r="BM3319" s="7" t="s">
        <v>4598</v>
      </c>
      <c r="BS3319" s="12" t="s">
        <v>259</v>
      </c>
      <c r="BU3319" s="43">
        <v>1</v>
      </c>
      <c r="BW3319" s="43" t="s">
        <v>103</v>
      </c>
    </row>
    <row r="3320" spans="3:75" x14ac:dyDescent="0.35">
      <c r="C3320" s="43" t="str">
        <f t="shared" si="51"/>
        <v>IARA:BDT-06:2023: 3319</v>
      </c>
      <c r="D3320" s="43">
        <v>3319</v>
      </c>
      <c r="E3320" s="43" t="s">
        <v>5313</v>
      </c>
      <c r="F3320" s="1" t="s">
        <v>73</v>
      </c>
      <c r="G3320" s="43" t="s">
        <v>5288</v>
      </c>
      <c r="H3320" s="2">
        <v>45103</v>
      </c>
      <c r="J3320" s="12">
        <f>YEAR(H3320)</f>
        <v>2023</v>
      </c>
      <c r="K3320" s="12">
        <f>MONTH(H3320)</f>
        <v>6</v>
      </c>
      <c r="L3320" s="12">
        <f>DAY(H3320)</f>
        <v>26</v>
      </c>
      <c r="M3320" s="13"/>
      <c r="P3320" s="12" t="s">
        <v>75</v>
      </c>
      <c r="Q3320" s="12" t="str">
        <f>CONCATENATE(X3320," ",Y3320)</f>
        <v>Pararge aegeria</v>
      </c>
      <c r="R3320" s="14" t="str">
        <f>CONCATENATE(S3320,", ",T3320,", ",U3320,", ",V3320,", ",W3320,", ",X3320,", ",Y3320)</f>
        <v>Animalia, Arthropoda, Insecta, Lepidoptera, Nymphalidae, Pararge, aegeria</v>
      </c>
      <c r="S3320" s="6" t="s">
        <v>76</v>
      </c>
      <c r="T3320" s="6" t="s">
        <v>208</v>
      </c>
      <c r="U3320" s="6" t="s">
        <v>209</v>
      </c>
      <c r="V3320" s="6" t="s">
        <v>210</v>
      </c>
      <c r="W3320" s="6" t="s">
        <v>238</v>
      </c>
      <c r="X3320" s="6" t="s">
        <v>243</v>
      </c>
      <c r="Y3320" s="6" t="s">
        <v>244</v>
      </c>
      <c r="AA3320" s="12" t="s">
        <v>83</v>
      </c>
      <c r="AB3320" s="6" t="s">
        <v>84</v>
      </c>
      <c r="AC3320" s="12" t="s">
        <v>245</v>
      </c>
      <c r="AD3320" s="12" t="s">
        <v>259</v>
      </c>
      <c r="AE3320" s="2">
        <v>45103</v>
      </c>
      <c r="AF3320" s="43" t="s">
        <v>87</v>
      </c>
      <c r="AG3320" s="7" t="s">
        <v>246</v>
      </c>
      <c r="AH3320" s="43">
        <v>48.111414824812599</v>
      </c>
      <c r="AI3320" s="43">
        <v>-1.70519880897148</v>
      </c>
      <c r="AL3320" s="43">
        <v>10</v>
      </c>
      <c r="AN3320" s="46" t="s">
        <v>5240</v>
      </c>
      <c r="AO3320" s="5" t="s">
        <v>89</v>
      </c>
      <c r="AP3320" s="12" t="s">
        <v>259</v>
      </c>
      <c r="AR3320" s="7" t="s">
        <v>90</v>
      </c>
      <c r="AT3320" s="4" t="str">
        <f>CONCATENATE(AU3320,", ",AV3320,", ",AW3320,", ",AX3320,", ",AY3320,", ",AZ3320,", ",BA3320)</f>
        <v>Europe, France, FR, Bretagne, Ille-et-Vilaine, Rennes, Campus Institut Agro Rennes</v>
      </c>
      <c r="AU3320" s="1" t="s">
        <v>91</v>
      </c>
      <c r="AV3320" s="1" t="s">
        <v>92</v>
      </c>
      <c r="AW3320" s="1" t="s">
        <v>93</v>
      </c>
      <c r="AX3320" s="1" t="s">
        <v>94</v>
      </c>
      <c r="AY3320" s="1" t="s">
        <v>95</v>
      </c>
      <c r="AZ3320" s="1" t="s">
        <v>96</v>
      </c>
      <c r="BA3320" s="1" t="s">
        <v>5242</v>
      </c>
      <c r="BC3320" s="43"/>
      <c r="BF3320" s="43" t="s">
        <v>4596</v>
      </c>
      <c r="BG3320" s="43" t="s">
        <v>93</v>
      </c>
      <c r="BH3320" s="7" t="s">
        <v>97</v>
      </c>
      <c r="BJ3320" s="7" t="s">
        <v>98</v>
      </c>
      <c r="BK3320" s="7" t="s">
        <v>99</v>
      </c>
      <c r="BL3320" s="7" t="s">
        <v>4597</v>
      </c>
      <c r="BM3320" s="7" t="s">
        <v>4598</v>
      </c>
      <c r="BS3320" s="12" t="s">
        <v>259</v>
      </c>
      <c r="BU3320" s="43">
        <v>1</v>
      </c>
      <c r="BW3320" s="43" t="s">
        <v>103</v>
      </c>
    </row>
    <row r="3321" spans="3:75" x14ac:dyDescent="0.35">
      <c r="C3321" s="43" t="str">
        <f t="shared" si="51"/>
        <v>IARA:BDT-06:2023: 3320</v>
      </c>
      <c r="D3321" s="43">
        <v>3320</v>
      </c>
      <c r="E3321" s="43" t="s">
        <v>5313</v>
      </c>
      <c r="F3321" s="1" t="s">
        <v>73</v>
      </c>
      <c r="G3321" s="43" t="s">
        <v>5288</v>
      </c>
      <c r="H3321" s="2">
        <v>45103</v>
      </c>
      <c r="J3321" s="12">
        <f>YEAR(H3321)</f>
        <v>2023</v>
      </c>
      <c r="K3321" s="12">
        <f>MONTH(H3321)</f>
        <v>6</v>
      </c>
      <c r="L3321" s="12">
        <f>DAY(H3321)</f>
        <v>26</v>
      </c>
      <c r="M3321" s="13"/>
      <c r="P3321" s="12" t="s">
        <v>75</v>
      </c>
      <c r="Q3321" s="12" t="str">
        <f>CONCATENATE(X3321," ",Y3321)</f>
        <v>Melanargia galathea</v>
      </c>
      <c r="R3321" s="14" t="str">
        <f>CONCATENATE(S3321,", ",T3321,", ",U3321,", ",V3321,", ",W3321,", ",X3321,", ",Y3321)</f>
        <v>Animalia, Arthropoda, Insecta, Lepidoptera, Nymphalidae, Melanargia, galathea</v>
      </c>
      <c r="S3321" s="6" t="s">
        <v>76</v>
      </c>
      <c r="T3321" s="6" t="s">
        <v>208</v>
      </c>
      <c r="U3321" s="6" t="s">
        <v>209</v>
      </c>
      <c r="V3321" s="6" t="s">
        <v>210</v>
      </c>
      <c r="W3321" s="6" t="s">
        <v>238</v>
      </c>
      <c r="X3321" s="6" t="s">
        <v>427</v>
      </c>
      <c r="Y3321" s="6" t="s">
        <v>428</v>
      </c>
      <c r="AA3321" s="12" t="s">
        <v>83</v>
      </c>
      <c r="AB3321" s="6" t="s">
        <v>84</v>
      </c>
      <c r="AC3321" s="12" t="s">
        <v>386</v>
      </c>
      <c r="AD3321" s="12" t="s">
        <v>259</v>
      </c>
      <c r="AE3321" s="2">
        <v>45103</v>
      </c>
      <c r="AF3321" s="43" t="s">
        <v>87</v>
      </c>
      <c r="AG3321" s="7" t="s">
        <v>426</v>
      </c>
      <c r="AH3321" s="43">
        <v>48.1113805909565</v>
      </c>
      <c r="AI3321" s="43">
        <v>-1.7052609502863001</v>
      </c>
      <c r="AL3321" s="43">
        <v>10</v>
      </c>
      <c r="AN3321" s="46" t="s">
        <v>5240</v>
      </c>
      <c r="AO3321" s="5" t="s">
        <v>89</v>
      </c>
      <c r="AP3321" s="12" t="s">
        <v>259</v>
      </c>
      <c r="AR3321" s="7" t="s">
        <v>90</v>
      </c>
      <c r="AT3321" s="4" t="str">
        <f>CONCATENATE(AU3321,", ",AV3321,", ",AW3321,", ",AX3321,", ",AY3321,", ",AZ3321,", ",BA3321)</f>
        <v>Europe, France, FR, Bretagne, Ille-et-Vilaine, Rennes, Campus Institut Agro Rennes</v>
      </c>
      <c r="AU3321" s="1" t="s">
        <v>91</v>
      </c>
      <c r="AV3321" s="1" t="s">
        <v>92</v>
      </c>
      <c r="AW3321" s="1" t="s">
        <v>93</v>
      </c>
      <c r="AX3321" s="1" t="s">
        <v>94</v>
      </c>
      <c r="AY3321" s="1" t="s">
        <v>95</v>
      </c>
      <c r="AZ3321" s="1" t="s">
        <v>96</v>
      </c>
      <c r="BA3321" s="1" t="s">
        <v>5242</v>
      </c>
      <c r="BC3321" s="43"/>
      <c r="BF3321" s="43" t="s">
        <v>4596</v>
      </c>
      <c r="BG3321" s="43" t="s">
        <v>93</v>
      </c>
      <c r="BH3321" s="7" t="s">
        <v>97</v>
      </c>
      <c r="BJ3321" s="7" t="s">
        <v>98</v>
      </c>
      <c r="BK3321" s="7" t="s">
        <v>99</v>
      </c>
      <c r="BL3321" s="7" t="s">
        <v>4597</v>
      </c>
      <c r="BM3321" s="7" t="s">
        <v>4598</v>
      </c>
      <c r="BS3321" s="12" t="s">
        <v>259</v>
      </c>
      <c r="BU3321" s="43">
        <v>1</v>
      </c>
      <c r="BW3321" s="43" t="s">
        <v>103</v>
      </c>
    </row>
    <row r="3322" spans="3:75" x14ac:dyDescent="0.35">
      <c r="C3322" s="43" t="str">
        <f t="shared" si="51"/>
        <v>IARA:BDT-06:2023: 3321</v>
      </c>
      <c r="D3322" s="43">
        <v>3321</v>
      </c>
      <c r="E3322" s="43" t="s">
        <v>5313</v>
      </c>
      <c r="F3322" s="1" t="s">
        <v>73</v>
      </c>
      <c r="G3322" s="43" t="s">
        <v>5288</v>
      </c>
      <c r="H3322" s="2">
        <v>45103</v>
      </c>
      <c r="J3322" s="12">
        <f>YEAR(H3322)</f>
        <v>2023</v>
      </c>
      <c r="K3322" s="12">
        <f>MONTH(H3322)</f>
        <v>6</v>
      </c>
      <c r="L3322" s="12">
        <f>DAY(H3322)</f>
        <v>26</v>
      </c>
      <c r="M3322" s="13"/>
      <c r="P3322" s="12" t="s">
        <v>75</v>
      </c>
      <c r="Q3322" s="12" t="str">
        <f>CONCATENATE(X3322," ",Y3322)</f>
        <v>Maniola jurtina</v>
      </c>
      <c r="R3322" s="14" t="str">
        <f>CONCATENATE(S3322,", ",T3322,", ",U3322,", ",V3322,", ",W3322,", ",X3322,", ",Y3322)</f>
        <v>Animalia, Arthropoda, Insecta, Lepidoptera, Nymphalidae, Maniola, jurtina</v>
      </c>
      <c r="S3322" s="6" t="s">
        <v>76</v>
      </c>
      <c r="T3322" s="6" t="s">
        <v>208</v>
      </c>
      <c r="U3322" s="6" t="s">
        <v>209</v>
      </c>
      <c r="V3322" s="6" t="s">
        <v>210</v>
      </c>
      <c r="W3322" s="6" t="s">
        <v>238</v>
      </c>
      <c r="X3322" s="6" t="s">
        <v>450</v>
      </c>
      <c r="Y3322" s="6" t="s">
        <v>451</v>
      </c>
      <c r="AA3322" s="12" t="s">
        <v>83</v>
      </c>
      <c r="AB3322" s="6" t="s">
        <v>84</v>
      </c>
      <c r="AC3322" s="12" t="s">
        <v>372</v>
      </c>
      <c r="AD3322" s="12" t="s">
        <v>259</v>
      </c>
      <c r="AE3322" s="2">
        <v>45103</v>
      </c>
      <c r="AF3322" s="43" t="s">
        <v>87</v>
      </c>
      <c r="AG3322" s="7" t="s">
        <v>449</v>
      </c>
      <c r="AH3322" s="43">
        <v>48.111435014598598</v>
      </c>
      <c r="AI3322" s="43">
        <v>-1.7052895044445799</v>
      </c>
      <c r="AL3322" s="43">
        <v>10</v>
      </c>
      <c r="AN3322" s="46" t="s">
        <v>5240</v>
      </c>
      <c r="AO3322" s="5" t="s">
        <v>89</v>
      </c>
      <c r="AP3322" s="12" t="s">
        <v>259</v>
      </c>
      <c r="AR3322" s="7" t="s">
        <v>90</v>
      </c>
      <c r="AT3322" s="4" t="str">
        <f>CONCATENATE(AU3322,", ",AV3322,", ",AW3322,", ",AX3322,", ",AY3322,", ",AZ3322,", ",BA3322)</f>
        <v>Europe, France, FR, Bretagne, Ille-et-Vilaine, Rennes, Campus Institut Agro Rennes</v>
      </c>
      <c r="AU3322" s="1" t="s">
        <v>91</v>
      </c>
      <c r="AV3322" s="1" t="s">
        <v>92</v>
      </c>
      <c r="AW3322" s="1" t="s">
        <v>93</v>
      </c>
      <c r="AX3322" s="1" t="s">
        <v>94</v>
      </c>
      <c r="AY3322" s="1" t="s">
        <v>95</v>
      </c>
      <c r="AZ3322" s="1" t="s">
        <v>96</v>
      </c>
      <c r="BA3322" s="1" t="s">
        <v>5242</v>
      </c>
      <c r="BC3322" s="43"/>
      <c r="BF3322" s="43" t="s">
        <v>4596</v>
      </c>
      <c r="BG3322" s="43" t="s">
        <v>93</v>
      </c>
      <c r="BH3322" s="7" t="s">
        <v>97</v>
      </c>
      <c r="BJ3322" s="7" t="s">
        <v>98</v>
      </c>
      <c r="BK3322" s="7" t="s">
        <v>99</v>
      </c>
      <c r="BL3322" s="7" t="s">
        <v>4597</v>
      </c>
      <c r="BM3322" s="7" t="s">
        <v>4598</v>
      </c>
      <c r="BS3322" s="12" t="s">
        <v>259</v>
      </c>
      <c r="BU3322" s="43">
        <v>1</v>
      </c>
      <c r="BW3322" s="43" t="s">
        <v>103</v>
      </c>
    </row>
    <row r="3323" spans="3:75" x14ac:dyDescent="0.35">
      <c r="C3323" s="43" t="str">
        <f t="shared" si="51"/>
        <v>IARA:BDT-06:2023: 3322</v>
      </c>
      <c r="D3323" s="43">
        <v>3322</v>
      </c>
      <c r="E3323" s="43" t="s">
        <v>5313</v>
      </c>
      <c r="F3323" s="1" t="s">
        <v>73</v>
      </c>
      <c r="G3323" s="43" t="s">
        <v>5288</v>
      </c>
      <c r="H3323" s="2">
        <v>45103</v>
      </c>
      <c r="J3323" s="12">
        <f>YEAR(H3323)</f>
        <v>2023</v>
      </c>
      <c r="K3323" s="12">
        <f>MONTH(H3323)</f>
        <v>6</v>
      </c>
      <c r="L3323" s="12">
        <f>DAY(H3323)</f>
        <v>26</v>
      </c>
      <c r="M3323" s="13"/>
      <c r="P3323" s="12" t="s">
        <v>75</v>
      </c>
      <c r="Q3323" s="12" t="str">
        <f>CONCATENATE(X3323," ",Y3323)</f>
        <v>Aricia agestis</v>
      </c>
      <c r="R3323" s="14" t="str">
        <f>CONCATENATE(S3323,", ",T3323,", ",U3323,", ",V3323,", ",W3323,", ",X3323,", ",Y3323)</f>
        <v>Animalia, Arthropoda, Insecta, Lepidoptera, Lycaenidae, Aricia, agestis</v>
      </c>
      <c r="S3323" s="6" t="s">
        <v>76</v>
      </c>
      <c r="T3323" s="6" t="s">
        <v>208</v>
      </c>
      <c r="U3323" s="6" t="s">
        <v>209</v>
      </c>
      <c r="V3323" s="6" t="s">
        <v>210</v>
      </c>
      <c r="W3323" s="6" t="s">
        <v>216</v>
      </c>
      <c r="X3323" s="6" t="s">
        <v>416</v>
      </c>
      <c r="Y3323" s="6" t="s">
        <v>417</v>
      </c>
      <c r="AA3323" s="12" t="s">
        <v>83</v>
      </c>
      <c r="AB3323" s="6" t="s">
        <v>418</v>
      </c>
      <c r="AC3323" s="12" t="s">
        <v>377</v>
      </c>
      <c r="AD3323" s="12" t="s">
        <v>259</v>
      </c>
      <c r="AE3323" s="2">
        <v>45103</v>
      </c>
      <c r="AF3323" s="43" t="s">
        <v>87</v>
      </c>
      <c r="AG3323" s="7" t="s">
        <v>415</v>
      </c>
      <c r="AH3323" s="43">
        <v>48.111525447181997</v>
      </c>
      <c r="AI3323" s="43">
        <v>-1.7054101636104799</v>
      </c>
      <c r="AL3323" s="43">
        <v>10</v>
      </c>
      <c r="AN3323" s="46" t="s">
        <v>5240</v>
      </c>
      <c r="AO3323" s="5" t="s">
        <v>89</v>
      </c>
      <c r="AP3323" s="12" t="s">
        <v>259</v>
      </c>
      <c r="AR3323" s="7" t="s">
        <v>90</v>
      </c>
      <c r="AT3323" s="4" t="str">
        <f>CONCATENATE(AU3323,", ",AV3323,", ",AW3323,", ",AX3323,", ",AY3323,", ",AZ3323,", ",BA3323)</f>
        <v>Europe, France, FR, Bretagne, Ille-et-Vilaine, Rennes, Campus Institut Agro Rennes</v>
      </c>
      <c r="AU3323" s="1" t="s">
        <v>91</v>
      </c>
      <c r="AV3323" s="1" t="s">
        <v>92</v>
      </c>
      <c r="AW3323" s="1" t="s">
        <v>93</v>
      </c>
      <c r="AX3323" s="1" t="s">
        <v>94</v>
      </c>
      <c r="AY3323" s="1" t="s">
        <v>95</v>
      </c>
      <c r="AZ3323" s="1" t="s">
        <v>96</v>
      </c>
      <c r="BA3323" s="1" t="s">
        <v>5242</v>
      </c>
      <c r="BC3323" s="43"/>
      <c r="BF3323" s="43" t="s">
        <v>4596</v>
      </c>
      <c r="BG3323" s="43" t="s">
        <v>93</v>
      </c>
      <c r="BH3323" s="7" t="s">
        <v>97</v>
      </c>
      <c r="BJ3323" s="7" t="s">
        <v>98</v>
      </c>
      <c r="BK3323" s="7" t="s">
        <v>99</v>
      </c>
      <c r="BL3323" s="7" t="s">
        <v>4597</v>
      </c>
      <c r="BM3323" s="7" t="s">
        <v>4598</v>
      </c>
      <c r="BS3323" s="12" t="s">
        <v>259</v>
      </c>
      <c r="BU3323" s="43">
        <v>1</v>
      </c>
      <c r="BW3323" s="43" t="s">
        <v>103</v>
      </c>
    </row>
    <row r="3324" spans="3:75" x14ac:dyDescent="0.35">
      <c r="C3324" s="43" t="str">
        <f t="shared" si="51"/>
        <v>IARA:BDT-06:2023: 3323</v>
      </c>
      <c r="D3324" s="43">
        <v>3323</v>
      </c>
      <c r="E3324" s="43" t="s">
        <v>5313</v>
      </c>
      <c r="F3324" s="1" t="s">
        <v>73</v>
      </c>
      <c r="G3324" s="43" t="s">
        <v>5288</v>
      </c>
      <c r="H3324" s="2">
        <v>45103</v>
      </c>
      <c r="J3324" s="12">
        <f>YEAR(H3324)</f>
        <v>2023</v>
      </c>
      <c r="K3324" s="12">
        <f>MONTH(H3324)</f>
        <v>6</v>
      </c>
      <c r="L3324" s="12">
        <f>DAY(H3324)</f>
        <v>26</v>
      </c>
      <c r="M3324" s="13"/>
      <c r="P3324" s="12" t="s">
        <v>75</v>
      </c>
      <c r="Q3324" s="12" t="str">
        <f>CONCATENATE(X3324," ",Y3324)</f>
        <v>Aricia agestis</v>
      </c>
      <c r="R3324" s="14" t="str">
        <f>CONCATENATE(S3324,", ",T3324,", ",U3324,", ",V3324,", ",W3324,", ",X3324,", ",Y3324)</f>
        <v>Animalia, Arthropoda, Insecta, Lepidoptera, Lycaenidae, Aricia, agestis</v>
      </c>
      <c r="S3324" s="6" t="s">
        <v>76</v>
      </c>
      <c r="T3324" s="6" t="s">
        <v>208</v>
      </c>
      <c r="U3324" s="6" t="s">
        <v>209</v>
      </c>
      <c r="V3324" s="6" t="s">
        <v>210</v>
      </c>
      <c r="W3324" s="6" t="s">
        <v>216</v>
      </c>
      <c r="X3324" s="6" t="s">
        <v>416</v>
      </c>
      <c r="Y3324" s="6" t="s">
        <v>417</v>
      </c>
      <c r="AA3324" s="12" t="s">
        <v>83</v>
      </c>
      <c r="AB3324" s="6" t="s">
        <v>418</v>
      </c>
      <c r="AC3324" s="12" t="s">
        <v>377</v>
      </c>
      <c r="AD3324" s="12" t="s">
        <v>259</v>
      </c>
      <c r="AE3324" s="2">
        <v>45103</v>
      </c>
      <c r="AF3324" s="43" t="s">
        <v>87</v>
      </c>
      <c r="AG3324" s="7" t="s">
        <v>415</v>
      </c>
      <c r="AH3324" s="43">
        <v>48.111493808667703</v>
      </c>
      <c r="AI3324" s="43">
        <v>-1.7054073450068099</v>
      </c>
      <c r="AL3324" s="43">
        <v>10</v>
      </c>
      <c r="AN3324" s="46" t="s">
        <v>5240</v>
      </c>
      <c r="AO3324" s="5" t="s">
        <v>89</v>
      </c>
      <c r="AP3324" s="12" t="s">
        <v>259</v>
      </c>
      <c r="AR3324" s="7" t="s">
        <v>90</v>
      </c>
      <c r="AT3324" s="4" t="str">
        <f>CONCATENATE(AU3324,", ",AV3324,", ",AW3324,", ",AX3324,", ",AY3324,", ",AZ3324,", ",BA3324)</f>
        <v>Europe, France, FR, Bretagne, Ille-et-Vilaine, Rennes, Campus Institut Agro Rennes</v>
      </c>
      <c r="AU3324" s="1" t="s">
        <v>91</v>
      </c>
      <c r="AV3324" s="1" t="s">
        <v>92</v>
      </c>
      <c r="AW3324" s="1" t="s">
        <v>93</v>
      </c>
      <c r="AX3324" s="1" t="s">
        <v>94</v>
      </c>
      <c r="AY3324" s="1" t="s">
        <v>95</v>
      </c>
      <c r="AZ3324" s="1" t="s">
        <v>96</v>
      </c>
      <c r="BA3324" s="1" t="s">
        <v>5242</v>
      </c>
      <c r="BC3324" s="43"/>
      <c r="BF3324" s="43" t="s">
        <v>4596</v>
      </c>
      <c r="BG3324" s="43" t="s">
        <v>93</v>
      </c>
      <c r="BH3324" s="7" t="s">
        <v>97</v>
      </c>
      <c r="BJ3324" s="7" t="s">
        <v>98</v>
      </c>
      <c r="BK3324" s="7" t="s">
        <v>99</v>
      </c>
      <c r="BL3324" s="7" t="s">
        <v>4597</v>
      </c>
      <c r="BM3324" s="7" t="s">
        <v>4598</v>
      </c>
      <c r="BS3324" s="12" t="s">
        <v>259</v>
      </c>
      <c r="BU3324" s="43">
        <v>1</v>
      </c>
      <c r="BW3324" s="43" t="s">
        <v>103</v>
      </c>
    </row>
    <row r="3325" spans="3:75" x14ac:dyDescent="0.35">
      <c r="C3325" s="43" t="str">
        <f t="shared" si="51"/>
        <v>IARA:BDT-06:2023: 3324</v>
      </c>
      <c r="D3325" s="43">
        <v>3324</v>
      </c>
      <c r="E3325" s="43" t="s">
        <v>5313</v>
      </c>
      <c r="F3325" s="1" t="s">
        <v>73</v>
      </c>
      <c r="G3325" s="43" t="s">
        <v>5288</v>
      </c>
      <c r="H3325" s="2">
        <v>45103</v>
      </c>
      <c r="J3325" s="12">
        <f>YEAR(H3325)</f>
        <v>2023</v>
      </c>
      <c r="K3325" s="12">
        <f>MONTH(H3325)</f>
        <v>6</v>
      </c>
      <c r="L3325" s="12">
        <f>DAY(H3325)</f>
        <v>26</v>
      </c>
      <c r="M3325" s="13"/>
      <c r="P3325" s="12" t="s">
        <v>75</v>
      </c>
      <c r="Q3325" s="12" t="str">
        <f>CONCATENATE(X3325," ",Y3325)</f>
        <v>Aricia agestis</v>
      </c>
      <c r="R3325" s="14" t="str">
        <f>CONCATENATE(S3325,", ",T3325,", ",U3325,", ",V3325,", ",W3325,", ",X3325,", ",Y3325)</f>
        <v>Animalia, Arthropoda, Insecta, Lepidoptera, Lycaenidae, Aricia, agestis</v>
      </c>
      <c r="S3325" s="6" t="s">
        <v>76</v>
      </c>
      <c r="T3325" s="6" t="s">
        <v>208</v>
      </c>
      <c r="U3325" s="6" t="s">
        <v>209</v>
      </c>
      <c r="V3325" s="6" t="s">
        <v>210</v>
      </c>
      <c r="W3325" s="6" t="s">
        <v>216</v>
      </c>
      <c r="X3325" s="6" t="s">
        <v>416</v>
      </c>
      <c r="Y3325" s="6" t="s">
        <v>417</v>
      </c>
      <c r="AA3325" s="12" t="s">
        <v>83</v>
      </c>
      <c r="AB3325" s="6" t="s">
        <v>418</v>
      </c>
      <c r="AC3325" s="12" t="s">
        <v>377</v>
      </c>
      <c r="AD3325" s="12" t="s">
        <v>259</v>
      </c>
      <c r="AE3325" s="2">
        <v>45103</v>
      </c>
      <c r="AF3325" s="43" t="s">
        <v>87</v>
      </c>
      <c r="AG3325" s="7" t="s">
        <v>415</v>
      </c>
      <c r="AH3325" s="43">
        <v>48.111491505485098</v>
      </c>
      <c r="AI3325" s="43">
        <v>-1.7053656545557501</v>
      </c>
      <c r="AL3325" s="43">
        <v>10</v>
      </c>
      <c r="AN3325" s="46" t="s">
        <v>5240</v>
      </c>
      <c r="AO3325" s="5" t="s">
        <v>89</v>
      </c>
      <c r="AP3325" s="12" t="s">
        <v>259</v>
      </c>
      <c r="AR3325" s="7" t="s">
        <v>90</v>
      </c>
      <c r="AT3325" s="4" t="str">
        <f>CONCATENATE(AU3325,", ",AV3325,", ",AW3325,", ",AX3325,", ",AY3325,", ",AZ3325,", ",BA3325)</f>
        <v>Europe, France, FR, Bretagne, Ille-et-Vilaine, Rennes, Campus Institut Agro Rennes</v>
      </c>
      <c r="AU3325" s="1" t="s">
        <v>91</v>
      </c>
      <c r="AV3325" s="1" t="s">
        <v>92</v>
      </c>
      <c r="AW3325" s="1" t="s">
        <v>93</v>
      </c>
      <c r="AX3325" s="1" t="s">
        <v>94</v>
      </c>
      <c r="AY3325" s="1" t="s">
        <v>95</v>
      </c>
      <c r="AZ3325" s="1" t="s">
        <v>96</v>
      </c>
      <c r="BA3325" s="1" t="s">
        <v>5242</v>
      </c>
      <c r="BC3325" s="43"/>
      <c r="BF3325" s="43" t="s">
        <v>4596</v>
      </c>
      <c r="BG3325" s="43" t="s">
        <v>93</v>
      </c>
      <c r="BH3325" s="7" t="s">
        <v>97</v>
      </c>
      <c r="BJ3325" s="7" t="s">
        <v>98</v>
      </c>
      <c r="BK3325" s="7" t="s">
        <v>99</v>
      </c>
      <c r="BL3325" s="7" t="s">
        <v>4597</v>
      </c>
      <c r="BM3325" s="7" t="s">
        <v>4598</v>
      </c>
      <c r="BS3325" s="12" t="s">
        <v>259</v>
      </c>
      <c r="BU3325" s="43">
        <v>1</v>
      </c>
      <c r="BW3325" s="43" t="s">
        <v>103</v>
      </c>
    </row>
    <row r="3326" spans="3:75" x14ac:dyDescent="0.35">
      <c r="C3326" s="43" t="str">
        <f t="shared" si="51"/>
        <v>IARA:BDT-06:2023: 3325</v>
      </c>
      <c r="D3326" s="43">
        <v>3325</v>
      </c>
      <c r="E3326" s="43" t="s">
        <v>5313</v>
      </c>
      <c r="F3326" s="1" t="s">
        <v>73</v>
      </c>
      <c r="G3326" s="43" t="s">
        <v>5288</v>
      </c>
      <c r="H3326" s="2">
        <v>45103</v>
      </c>
      <c r="J3326" s="12">
        <f>YEAR(H3326)</f>
        <v>2023</v>
      </c>
      <c r="K3326" s="12">
        <f>MONTH(H3326)</f>
        <v>6</v>
      </c>
      <c r="L3326" s="12">
        <f>DAY(H3326)</f>
        <v>26</v>
      </c>
      <c r="M3326" s="13"/>
      <c r="P3326" s="12" t="s">
        <v>75</v>
      </c>
      <c r="Q3326" s="12" t="str">
        <f>CONCATENATE(X3326," ",Y3326)</f>
        <v>Pararge aegeria</v>
      </c>
      <c r="R3326" s="14" t="str">
        <f>CONCATENATE(S3326,", ",T3326,", ",U3326,", ",V3326,", ",W3326,", ",X3326,", ",Y3326)</f>
        <v>Animalia, Arthropoda, Insecta, Lepidoptera, Nymphalidae, Pararge, aegeria</v>
      </c>
      <c r="S3326" s="6" t="s">
        <v>76</v>
      </c>
      <c r="T3326" s="6" t="s">
        <v>208</v>
      </c>
      <c r="U3326" s="6" t="s">
        <v>209</v>
      </c>
      <c r="V3326" s="6" t="s">
        <v>210</v>
      </c>
      <c r="W3326" s="6" t="s">
        <v>238</v>
      </c>
      <c r="X3326" s="6" t="s">
        <v>243</v>
      </c>
      <c r="Y3326" s="6" t="s">
        <v>244</v>
      </c>
      <c r="AA3326" s="12" t="s">
        <v>83</v>
      </c>
      <c r="AB3326" s="6" t="s">
        <v>84</v>
      </c>
      <c r="AC3326" s="12" t="s">
        <v>245</v>
      </c>
      <c r="AD3326" s="12" t="s">
        <v>259</v>
      </c>
      <c r="AE3326" s="2">
        <v>45103</v>
      </c>
      <c r="AF3326" s="43" t="s">
        <v>87</v>
      </c>
      <c r="AG3326" s="7" t="s">
        <v>246</v>
      </c>
      <c r="AH3326" s="43">
        <v>48.111522851729902</v>
      </c>
      <c r="AI3326" s="43">
        <v>-1.70547512356088</v>
      </c>
      <c r="AL3326" s="43">
        <v>10</v>
      </c>
      <c r="AN3326" s="46" t="s">
        <v>5240</v>
      </c>
      <c r="AO3326" s="5" t="s">
        <v>89</v>
      </c>
      <c r="AP3326" s="12" t="s">
        <v>259</v>
      </c>
      <c r="AR3326" s="7" t="s">
        <v>90</v>
      </c>
      <c r="AT3326" s="4" t="str">
        <f>CONCATENATE(AU3326,", ",AV3326,", ",AW3326,", ",AX3326,", ",AY3326,", ",AZ3326,", ",BA3326)</f>
        <v>Europe, France, FR, Bretagne, Ille-et-Vilaine, Rennes, Campus Institut Agro Rennes</v>
      </c>
      <c r="AU3326" s="1" t="s">
        <v>91</v>
      </c>
      <c r="AV3326" s="1" t="s">
        <v>92</v>
      </c>
      <c r="AW3326" s="1" t="s">
        <v>93</v>
      </c>
      <c r="AX3326" s="1" t="s">
        <v>94</v>
      </c>
      <c r="AY3326" s="1" t="s">
        <v>95</v>
      </c>
      <c r="AZ3326" s="1" t="s">
        <v>96</v>
      </c>
      <c r="BA3326" s="1" t="s">
        <v>5242</v>
      </c>
      <c r="BC3326" s="43"/>
      <c r="BF3326" s="43" t="s">
        <v>4596</v>
      </c>
      <c r="BG3326" s="43" t="s">
        <v>93</v>
      </c>
      <c r="BH3326" s="7" t="s">
        <v>97</v>
      </c>
      <c r="BJ3326" s="7" t="s">
        <v>98</v>
      </c>
      <c r="BK3326" s="7" t="s">
        <v>99</v>
      </c>
      <c r="BL3326" s="7" t="s">
        <v>4597</v>
      </c>
      <c r="BM3326" s="7" t="s">
        <v>4598</v>
      </c>
      <c r="BS3326" s="12" t="s">
        <v>259</v>
      </c>
      <c r="BU3326" s="43">
        <v>1</v>
      </c>
      <c r="BW3326" s="43" t="s">
        <v>103</v>
      </c>
    </row>
    <row r="3327" spans="3:75" x14ac:dyDescent="0.35">
      <c r="C3327" s="43" t="str">
        <f t="shared" si="51"/>
        <v>IARA:BDT-06:2023: 3326</v>
      </c>
      <c r="D3327" s="43">
        <v>3326</v>
      </c>
      <c r="E3327" s="43" t="s">
        <v>5313</v>
      </c>
      <c r="F3327" s="1" t="s">
        <v>73</v>
      </c>
      <c r="G3327" s="43" t="s">
        <v>5288</v>
      </c>
      <c r="H3327" s="2">
        <v>45103</v>
      </c>
      <c r="J3327" s="12">
        <f>YEAR(H3327)</f>
        <v>2023</v>
      </c>
      <c r="K3327" s="12">
        <f>MONTH(H3327)</f>
        <v>6</v>
      </c>
      <c r="L3327" s="12">
        <f>DAY(H3327)</f>
        <v>26</v>
      </c>
      <c r="M3327" s="13"/>
      <c r="P3327" s="12" t="s">
        <v>75</v>
      </c>
      <c r="Q3327" s="12" t="str">
        <f>CONCATENATE(X3327," ",Y3327)</f>
        <v>Pieris rapae</v>
      </c>
      <c r="R3327" s="14" t="str">
        <f>CONCATENATE(S3327,", ",T3327,", ",U3327,", ",V3327,", ",W3327,", ",X3327,", ",Y3327)</f>
        <v>Animalia, Arthropoda, Insecta, Lepidoptera, Pieridae, Pieris, rapae</v>
      </c>
      <c r="S3327" s="6" t="s">
        <v>76</v>
      </c>
      <c r="T3327" s="6" t="s">
        <v>208</v>
      </c>
      <c r="U3327" s="6" t="s">
        <v>209</v>
      </c>
      <c r="V3327" s="6" t="s">
        <v>210</v>
      </c>
      <c r="W3327" s="6" t="s">
        <v>211</v>
      </c>
      <c r="X3327" s="6" t="s">
        <v>227</v>
      </c>
      <c r="Y3327" s="6" t="s">
        <v>228</v>
      </c>
      <c r="AA3327" s="12" t="s">
        <v>83</v>
      </c>
      <c r="AB3327" s="6" t="s">
        <v>84</v>
      </c>
      <c r="AC3327" s="12" t="s">
        <v>229</v>
      </c>
      <c r="AD3327" s="12" t="s">
        <v>259</v>
      </c>
      <c r="AE3327" s="2">
        <v>45103</v>
      </c>
      <c r="AF3327" s="43" t="s">
        <v>87</v>
      </c>
      <c r="AG3327" s="7" t="s">
        <v>230</v>
      </c>
      <c r="AH3327" s="43">
        <v>48.111549535185503</v>
      </c>
      <c r="AI3327" s="43">
        <v>-1.70560195671362</v>
      </c>
      <c r="AL3327" s="43">
        <v>10</v>
      </c>
      <c r="AN3327" s="46" t="s">
        <v>5240</v>
      </c>
      <c r="AO3327" s="5" t="s">
        <v>89</v>
      </c>
      <c r="AP3327" s="12" t="s">
        <v>259</v>
      </c>
      <c r="AR3327" s="7" t="s">
        <v>90</v>
      </c>
      <c r="AT3327" s="4" t="str">
        <f>CONCATENATE(AU3327,", ",AV3327,", ",AW3327,", ",AX3327,", ",AY3327,", ",AZ3327,", ",BA3327)</f>
        <v>Europe, France, FR, Bretagne, Ille-et-Vilaine, Rennes, Campus Institut Agro Rennes</v>
      </c>
      <c r="AU3327" s="1" t="s">
        <v>91</v>
      </c>
      <c r="AV3327" s="1" t="s">
        <v>92</v>
      </c>
      <c r="AW3327" s="1" t="s">
        <v>93</v>
      </c>
      <c r="AX3327" s="1" t="s">
        <v>94</v>
      </c>
      <c r="AY3327" s="1" t="s">
        <v>95</v>
      </c>
      <c r="AZ3327" s="1" t="s">
        <v>96</v>
      </c>
      <c r="BA3327" s="1" t="s">
        <v>5242</v>
      </c>
      <c r="BC3327" s="43"/>
      <c r="BF3327" s="43" t="s">
        <v>4596</v>
      </c>
      <c r="BG3327" s="43" t="s">
        <v>93</v>
      </c>
      <c r="BH3327" s="7" t="s">
        <v>97</v>
      </c>
      <c r="BJ3327" s="7" t="s">
        <v>98</v>
      </c>
      <c r="BK3327" s="7" t="s">
        <v>99</v>
      </c>
      <c r="BL3327" s="7" t="s">
        <v>4597</v>
      </c>
      <c r="BM3327" s="7" t="s">
        <v>4598</v>
      </c>
      <c r="BS3327" s="12" t="s">
        <v>259</v>
      </c>
      <c r="BU3327" s="43">
        <v>1</v>
      </c>
      <c r="BW3327" s="43" t="s">
        <v>103</v>
      </c>
    </row>
    <row r="3328" spans="3:75" x14ac:dyDescent="0.35">
      <c r="C3328" s="43" t="str">
        <f t="shared" si="51"/>
        <v>IARA:BDT-06:2023: 3327</v>
      </c>
      <c r="D3328" s="43">
        <v>3327</v>
      </c>
      <c r="E3328" s="43" t="s">
        <v>5313</v>
      </c>
      <c r="F3328" s="1" t="s">
        <v>73</v>
      </c>
      <c r="G3328" s="43" t="s">
        <v>5288</v>
      </c>
      <c r="H3328" s="2">
        <v>45103</v>
      </c>
      <c r="J3328" s="12">
        <f>YEAR(H3328)</f>
        <v>2023</v>
      </c>
      <c r="K3328" s="12">
        <f>MONTH(H3328)</f>
        <v>6</v>
      </c>
      <c r="L3328" s="12">
        <f>DAY(H3328)</f>
        <v>26</v>
      </c>
      <c r="M3328" s="13"/>
      <c r="P3328" s="12" t="s">
        <v>75</v>
      </c>
      <c r="Q3328" s="12" t="str">
        <f>CONCATENATE(X3328," ",Y3328)</f>
        <v>Pieris rapae</v>
      </c>
      <c r="R3328" s="14" t="str">
        <f>CONCATENATE(S3328,", ",T3328,", ",U3328,", ",V3328,", ",W3328,", ",X3328,", ",Y3328)</f>
        <v>Animalia, Arthropoda, Insecta, Lepidoptera, Pieridae, Pieris, rapae</v>
      </c>
      <c r="S3328" s="6" t="s">
        <v>76</v>
      </c>
      <c r="T3328" s="6" t="s">
        <v>208</v>
      </c>
      <c r="U3328" s="6" t="s">
        <v>209</v>
      </c>
      <c r="V3328" s="6" t="s">
        <v>210</v>
      </c>
      <c r="W3328" s="6" t="s">
        <v>211</v>
      </c>
      <c r="X3328" s="6" t="s">
        <v>227</v>
      </c>
      <c r="Y3328" s="6" t="s">
        <v>228</v>
      </c>
      <c r="AA3328" s="12" t="s">
        <v>83</v>
      </c>
      <c r="AB3328" s="6" t="s">
        <v>84</v>
      </c>
      <c r="AC3328" s="12" t="s">
        <v>229</v>
      </c>
      <c r="AD3328" s="12" t="s">
        <v>259</v>
      </c>
      <c r="AE3328" s="2">
        <v>45103</v>
      </c>
      <c r="AF3328" s="43" t="s">
        <v>87</v>
      </c>
      <c r="AG3328" s="7" t="s">
        <v>230</v>
      </c>
      <c r="AH3328" s="43">
        <v>48.111525806303597</v>
      </c>
      <c r="AI3328" s="43">
        <v>-1.7055998426735199</v>
      </c>
      <c r="AL3328" s="43">
        <v>10</v>
      </c>
      <c r="AN3328" s="46" t="s">
        <v>5240</v>
      </c>
      <c r="AO3328" s="5" t="s">
        <v>89</v>
      </c>
      <c r="AP3328" s="12" t="s">
        <v>259</v>
      </c>
      <c r="AR3328" s="7" t="s">
        <v>90</v>
      </c>
      <c r="AT3328" s="4" t="str">
        <f>CONCATENATE(AU3328,", ",AV3328,", ",AW3328,", ",AX3328,", ",AY3328,", ",AZ3328,", ",BA3328)</f>
        <v>Europe, France, FR, Bretagne, Ille-et-Vilaine, Rennes, Campus Institut Agro Rennes</v>
      </c>
      <c r="AU3328" s="1" t="s">
        <v>91</v>
      </c>
      <c r="AV3328" s="1" t="s">
        <v>92</v>
      </c>
      <c r="AW3328" s="1" t="s">
        <v>93</v>
      </c>
      <c r="AX3328" s="1" t="s">
        <v>94</v>
      </c>
      <c r="AY3328" s="1" t="s">
        <v>95</v>
      </c>
      <c r="AZ3328" s="1" t="s">
        <v>96</v>
      </c>
      <c r="BA3328" s="1" t="s">
        <v>5242</v>
      </c>
      <c r="BC3328" s="43"/>
      <c r="BF3328" s="43" t="s">
        <v>4596</v>
      </c>
      <c r="BG3328" s="43" t="s">
        <v>93</v>
      </c>
      <c r="BH3328" s="7" t="s">
        <v>97</v>
      </c>
      <c r="BJ3328" s="7" t="s">
        <v>98</v>
      </c>
      <c r="BK3328" s="7" t="s">
        <v>99</v>
      </c>
      <c r="BL3328" s="7" t="s">
        <v>4597</v>
      </c>
      <c r="BM3328" s="7" t="s">
        <v>4598</v>
      </c>
      <c r="BS3328" s="12" t="s">
        <v>259</v>
      </c>
      <c r="BU3328" s="43">
        <v>1</v>
      </c>
      <c r="BW3328" s="43" t="s">
        <v>103</v>
      </c>
    </row>
    <row r="3329" spans="3:75" x14ac:dyDescent="0.35">
      <c r="C3329" s="43" t="str">
        <f t="shared" si="51"/>
        <v>IARA:BDT-06:2023: 3328</v>
      </c>
      <c r="D3329" s="43">
        <v>3328</v>
      </c>
      <c r="E3329" s="43" t="s">
        <v>5313</v>
      </c>
      <c r="F3329" s="1" t="s">
        <v>73</v>
      </c>
      <c r="G3329" s="43" t="s">
        <v>5288</v>
      </c>
      <c r="H3329" s="2">
        <v>45103</v>
      </c>
      <c r="J3329" s="12">
        <f>YEAR(H3329)</f>
        <v>2023</v>
      </c>
      <c r="K3329" s="12">
        <f>MONTH(H3329)</f>
        <v>6</v>
      </c>
      <c r="L3329" s="12">
        <f>DAY(H3329)</f>
        <v>26</v>
      </c>
      <c r="M3329" s="13"/>
      <c r="P3329" s="12" t="s">
        <v>75</v>
      </c>
      <c r="Q3329" s="12" t="str">
        <f>CONCATENATE(X3329," ",Y3329)</f>
        <v>Coenonympha pamphilus</v>
      </c>
      <c r="R3329" s="14" t="str">
        <f>CONCATENATE(S3329,", ",T3329,", ",U3329,", ",V3329,", ",W3329,", ",X3329,", ",Y3329)</f>
        <v>Animalia, Arthropoda, Insecta, Lepidoptera, Nymphalidae, Coenonympha, pamphilus</v>
      </c>
      <c r="S3329" s="6" t="s">
        <v>76</v>
      </c>
      <c r="T3329" s="6" t="s">
        <v>208</v>
      </c>
      <c r="U3329" s="6" t="s">
        <v>209</v>
      </c>
      <c r="V3329" s="6" t="s">
        <v>210</v>
      </c>
      <c r="W3329" s="6" t="s">
        <v>238</v>
      </c>
      <c r="X3329" s="6" t="s">
        <v>239</v>
      </c>
      <c r="Y3329" s="6" t="s">
        <v>240</v>
      </c>
      <c r="AA3329" s="12" t="s">
        <v>83</v>
      </c>
      <c r="AB3329" s="6" t="s">
        <v>84</v>
      </c>
      <c r="AC3329" s="12" t="s">
        <v>241</v>
      </c>
      <c r="AD3329" s="12" t="s">
        <v>259</v>
      </c>
      <c r="AE3329" s="2">
        <v>45103</v>
      </c>
      <c r="AF3329" s="43" t="s">
        <v>87</v>
      </c>
      <c r="AG3329" s="7" t="s">
        <v>242</v>
      </c>
      <c r="AH3329" s="43">
        <v>48.111590735022197</v>
      </c>
      <c r="AI3329" s="43">
        <v>-1.7055641419207801</v>
      </c>
      <c r="AL3329" s="43">
        <v>10</v>
      </c>
      <c r="AN3329" s="46" t="s">
        <v>5240</v>
      </c>
      <c r="AO3329" s="5" t="s">
        <v>89</v>
      </c>
      <c r="AP3329" s="12" t="s">
        <v>259</v>
      </c>
      <c r="AR3329" s="7" t="s">
        <v>90</v>
      </c>
      <c r="AT3329" s="4" t="str">
        <f>CONCATENATE(AU3329,", ",AV3329,", ",AW3329,", ",AX3329,", ",AY3329,", ",AZ3329,", ",BA3329)</f>
        <v>Europe, France, FR, Bretagne, Ille-et-Vilaine, Rennes, Campus Institut Agro Rennes</v>
      </c>
      <c r="AU3329" s="1" t="s">
        <v>91</v>
      </c>
      <c r="AV3329" s="1" t="s">
        <v>92</v>
      </c>
      <c r="AW3329" s="1" t="s">
        <v>93</v>
      </c>
      <c r="AX3329" s="1" t="s">
        <v>94</v>
      </c>
      <c r="AY3329" s="1" t="s">
        <v>95</v>
      </c>
      <c r="AZ3329" s="1" t="s">
        <v>96</v>
      </c>
      <c r="BA3329" s="1" t="s">
        <v>5242</v>
      </c>
      <c r="BC3329" s="43"/>
      <c r="BF3329" s="43" t="s">
        <v>4596</v>
      </c>
      <c r="BG3329" s="43" t="s">
        <v>93</v>
      </c>
      <c r="BH3329" s="7" t="s">
        <v>97</v>
      </c>
      <c r="BJ3329" s="7" t="s">
        <v>98</v>
      </c>
      <c r="BK3329" s="7" t="s">
        <v>99</v>
      </c>
      <c r="BL3329" s="7" t="s">
        <v>4597</v>
      </c>
      <c r="BM3329" s="7" t="s">
        <v>4598</v>
      </c>
      <c r="BS3329" s="12" t="s">
        <v>259</v>
      </c>
      <c r="BU3329" s="43">
        <v>1</v>
      </c>
      <c r="BW3329" s="43" t="s">
        <v>103</v>
      </c>
    </row>
    <row r="3330" spans="3:75" x14ac:dyDescent="0.35">
      <c r="C3330" s="43" t="str">
        <f t="shared" si="51"/>
        <v>IARA:BDT-06:2023: 3329</v>
      </c>
      <c r="D3330" s="43">
        <v>3329</v>
      </c>
      <c r="E3330" s="43" t="s">
        <v>5313</v>
      </c>
      <c r="F3330" s="1" t="s">
        <v>73</v>
      </c>
      <c r="G3330" s="43" t="s">
        <v>5288</v>
      </c>
      <c r="H3330" s="2">
        <v>45103</v>
      </c>
      <c r="J3330" s="12">
        <f>YEAR(H3330)</f>
        <v>2023</v>
      </c>
      <c r="K3330" s="12">
        <f>MONTH(H3330)</f>
        <v>6</v>
      </c>
      <c r="L3330" s="12">
        <f>DAY(H3330)</f>
        <v>26</v>
      </c>
      <c r="M3330" s="13"/>
      <c r="P3330" s="12" t="s">
        <v>75</v>
      </c>
      <c r="Q3330" s="12" t="str">
        <f>CONCATENATE(X3330," ",Y3330)</f>
        <v>Pararge aegeria</v>
      </c>
      <c r="R3330" s="14" t="str">
        <f>CONCATENATE(S3330,", ",T3330,", ",U3330,", ",V3330,", ",W3330,", ",X3330,", ",Y3330)</f>
        <v>Animalia, Arthropoda, Insecta, Lepidoptera, Nymphalidae, Pararge, aegeria</v>
      </c>
      <c r="S3330" s="6" t="s">
        <v>76</v>
      </c>
      <c r="T3330" s="6" t="s">
        <v>208</v>
      </c>
      <c r="U3330" s="6" t="s">
        <v>209</v>
      </c>
      <c r="V3330" s="6" t="s">
        <v>210</v>
      </c>
      <c r="W3330" s="6" t="s">
        <v>238</v>
      </c>
      <c r="X3330" s="6" t="s">
        <v>243</v>
      </c>
      <c r="Y3330" s="6" t="s">
        <v>244</v>
      </c>
      <c r="AA3330" s="12" t="s">
        <v>83</v>
      </c>
      <c r="AB3330" s="6" t="s">
        <v>84</v>
      </c>
      <c r="AC3330" s="12" t="s">
        <v>245</v>
      </c>
      <c r="AD3330" s="12" t="s">
        <v>259</v>
      </c>
      <c r="AE3330" s="2">
        <v>45103</v>
      </c>
      <c r="AF3330" s="43" t="s">
        <v>87</v>
      </c>
      <c r="AG3330" s="7" t="s">
        <v>246</v>
      </c>
      <c r="AH3330" s="43">
        <v>48.111716232104399</v>
      </c>
      <c r="AI3330" s="43">
        <v>-1.70580052932418</v>
      </c>
      <c r="AL3330" s="43">
        <v>10</v>
      </c>
      <c r="AN3330" s="46" t="s">
        <v>5240</v>
      </c>
      <c r="AO3330" s="5" t="s">
        <v>89</v>
      </c>
      <c r="AP3330" s="12" t="s">
        <v>259</v>
      </c>
      <c r="AR3330" s="7" t="s">
        <v>90</v>
      </c>
      <c r="AT3330" s="4" t="str">
        <f>CONCATENATE(AU3330,", ",AV3330,", ",AW3330,", ",AX3330,", ",AY3330,", ",AZ3330,", ",BA3330)</f>
        <v>Europe, France, FR, Bretagne, Ille-et-Vilaine, Rennes, Campus Institut Agro Rennes</v>
      </c>
      <c r="AU3330" s="1" t="s">
        <v>91</v>
      </c>
      <c r="AV3330" s="1" t="s">
        <v>92</v>
      </c>
      <c r="AW3330" s="1" t="s">
        <v>93</v>
      </c>
      <c r="AX3330" s="1" t="s">
        <v>94</v>
      </c>
      <c r="AY3330" s="1" t="s">
        <v>95</v>
      </c>
      <c r="AZ3330" s="1" t="s">
        <v>96</v>
      </c>
      <c r="BA3330" s="1" t="s">
        <v>5242</v>
      </c>
      <c r="BC3330" s="43"/>
      <c r="BF3330" s="43" t="s">
        <v>4596</v>
      </c>
      <c r="BG3330" s="43" t="s">
        <v>93</v>
      </c>
      <c r="BH3330" s="7" t="s">
        <v>97</v>
      </c>
      <c r="BJ3330" s="7" t="s">
        <v>98</v>
      </c>
      <c r="BK3330" s="7" t="s">
        <v>99</v>
      </c>
      <c r="BL3330" s="7" t="s">
        <v>4597</v>
      </c>
      <c r="BM3330" s="7" t="s">
        <v>4598</v>
      </c>
      <c r="BS3330" s="12" t="s">
        <v>259</v>
      </c>
      <c r="BU3330" s="43">
        <v>1</v>
      </c>
      <c r="BW3330" s="43" t="s">
        <v>103</v>
      </c>
    </row>
    <row r="3331" spans="3:75" x14ac:dyDescent="0.35">
      <c r="C3331" s="43" t="str">
        <f t="shared" ref="C3331:C3394" si="52">_xlfn.CONCAT(E3331,D3331)</f>
        <v>IARA:BDT-06:2023: 3330</v>
      </c>
      <c r="D3331" s="43">
        <v>3330</v>
      </c>
      <c r="E3331" s="43" t="s">
        <v>5313</v>
      </c>
      <c r="F3331" s="1" t="s">
        <v>73</v>
      </c>
      <c r="G3331" s="43" t="s">
        <v>5288</v>
      </c>
      <c r="H3331" s="2">
        <v>45103</v>
      </c>
      <c r="J3331" s="12">
        <f>YEAR(H3331)</f>
        <v>2023</v>
      </c>
      <c r="K3331" s="12">
        <f>MONTH(H3331)</f>
        <v>6</v>
      </c>
      <c r="L3331" s="12">
        <f>DAY(H3331)</f>
        <v>26</v>
      </c>
      <c r="M3331" s="13"/>
      <c r="P3331" s="12" t="s">
        <v>75</v>
      </c>
      <c r="Q3331" s="12" t="str">
        <f>CONCATENATE(X3331," ",Y3331)</f>
        <v>Pararge aegeria</v>
      </c>
      <c r="R3331" s="14" t="str">
        <f>CONCATENATE(S3331,", ",T3331,", ",U3331,", ",V3331,", ",W3331,", ",X3331,", ",Y3331)</f>
        <v>Animalia, Arthropoda, Insecta, Lepidoptera, Nymphalidae, Pararge, aegeria</v>
      </c>
      <c r="S3331" s="6" t="s">
        <v>76</v>
      </c>
      <c r="T3331" s="6" t="s">
        <v>208</v>
      </c>
      <c r="U3331" s="6" t="s">
        <v>209</v>
      </c>
      <c r="V3331" s="6" t="s">
        <v>210</v>
      </c>
      <c r="W3331" s="6" t="s">
        <v>238</v>
      </c>
      <c r="X3331" s="6" t="s">
        <v>243</v>
      </c>
      <c r="Y3331" s="6" t="s">
        <v>244</v>
      </c>
      <c r="AA3331" s="12" t="s">
        <v>83</v>
      </c>
      <c r="AB3331" s="6" t="s">
        <v>84</v>
      </c>
      <c r="AC3331" s="12" t="s">
        <v>245</v>
      </c>
      <c r="AD3331" s="12" t="s">
        <v>259</v>
      </c>
      <c r="AE3331" s="2">
        <v>45103</v>
      </c>
      <c r="AF3331" s="43" t="s">
        <v>87</v>
      </c>
      <c r="AG3331" s="7" t="s">
        <v>246</v>
      </c>
      <c r="AH3331" s="43">
        <v>48.111696458041401</v>
      </c>
      <c r="AI3331" s="43">
        <v>-1.7057987675441699</v>
      </c>
      <c r="AL3331" s="43">
        <v>10</v>
      </c>
      <c r="AN3331" s="46" t="s">
        <v>5240</v>
      </c>
      <c r="AO3331" s="5" t="s">
        <v>89</v>
      </c>
      <c r="AP3331" s="12" t="s">
        <v>259</v>
      </c>
      <c r="AR3331" s="7" t="s">
        <v>90</v>
      </c>
      <c r="AT3331" s="4" t="str">
        <f>CONCATENATE(AU3331,", ",AV3331,", ",AW3331,", ",AX3331,", ",AY3331,", ",AZ3331,", ",BA3331)</f>
        <v>Europe, France, FR, Bretagne, Ille-et-Vilaine, Rennes, Campus Institut Agro Rennes</v>
      </c>
      <c r="AU3331" s="1" t="s">
        <v>91</v>
      </c>
      <c r="AV3331" s="1" t="s">
        <v>92</v>
      </c>
      <c r="AW3331" s="1" t="s">
        <v>93</v>
      </c>
      <c r="AX3331" s="1" t="s">
        <v>94</v>
      </c>
      <c r="AY3331" s="1" t="s">
        <v>95</v>
      </c>
      <c r="AZ3331" s="1" t="s">
        <v>96</v>
      </c>
      <c r="BA3331" s="1" t="s">
        <v>5242</v>
      </c>
      <c r="BC3331" s="43"/>
      <c r="BF3331" s="43" t="s">
        <v>4596</v>
      </c>
      <c r="BG3331" s="43" t="s">
        <v>93</v>
      </c>
      <c r="BH3331" s="7" t="s">
        <v>97</v>
      </c>
      <c r="BJ3331" s="7" t="s">
        <v>98</v>
      </c>
      <c r="BK3331" s="7" t="s">
        <v>99</v>
      </c>
      <c r="BL3331" s="7" t="s">
        <v>4597</v>
      </c>
      <c r="BM3331" s="7" t="s">
        <v>4598</v>
      </c>
      <c r="BS3331" s="12" t="s">
        <v>259</v>
      </c>
      <c r="BU3331" s="43">
        <v>1</v>
      </c>
      <c r="BW3331" s="43" t="s">
        <v>103</v>
      </c>
    </row>
    <row r="3332" spans="3:75" x14ac:dyDescent="0.35">
      <c r="C3332" s="43" t="str">
        <f t="shared" si="52"/>
        <v>IARA:BDT-06:2023: 3331</v>
      </c>
      <c r="D3332" s="43">
        <v>3331</v>
      </c>
      <c r="E3332" s="43" t="s">
        <v>5313</v>
      </c>
      <c r="F3332" s="1" t="s">
        <v>73</v>
      </c>
      <c r="G3332" s="43" t="s">
        <v>5288</v>
      </c>
      <c r="H3332" s="2">
        <v>45103</v>
      </c>
      <c r="J3332" s="12">
        <f>YEAR(H3332)</f>
        <v>2023</v>
      </c>
      <c r="K3332" s="12">
        <f>MONTH(H3332)</f>
        <v>6</v>
      </c>
      <c r="L3332" s="12">
        <f>DAY(H3332)</f>
        <v>26</v>
      </c>
      <c r="M3332" s="13"/>
      <c r="P3332" s="12" t="s">
        <v>75</v>
      </c>
      <c r="Q3332" s="12" t="str">
        <f>CONCATENATE(X3332," ",Y3332)</f>
        <v>Pararge aegeria</v>
      </c>
      <c r="R3332" s="14" t="str">
        <f>CONCATENATE(S3332,", ",T3332,", ",U3332,", ",V3332,", ",W3332,", ",X3332,", ",Y3332)</f>
        <v>Animalia, Arthropoda, Insecta, Lepidoptera, Nymphalidae, Pararge, aegeria</v>
      </c>
      <c r="S3332" s="6" t="s">
        <v>76</v>
      </c>
      <c r="T3332" s="6" t="s">
        <v>208</v>
      </c>
      <c r="U3332" s="6" t="s">
        <v>209</v>
      </c>
      <c r="V3332" s="6" t="s">
        <v>210</v>
      </c>
      <c r="W3332" s="6" t="s">
        <v>238</v>
      </c>
      <c r="X3332" s="6" t="s">
        <v>243</v>
      </c>
      <c r="Y3332" s="6" t="s">
        <v>244</v>
      </c>
      <c r="AA3332" s="12" t="s">
        <v>83</v>
      </c>
      <c r="AB3332" s="6" t="s">
        <v>84</v>
      </c>
      <c r="AC3332" s="12" t="s">
        <v>245</v>
      </c>
      <c r="AD3332" s="12" t="s">
        <v>259</v>
      </c>
      <c r="AE3332" s="2">
        <v>45103</v>
      </c>
      <c r="AF3332" s="43" t="s">
        <v>87</v>
      </c>
      <c r="AG3332" s="7" t="s">
        <v>246</v>
      </c>
      <c r="AH3332" s="43">
        <v>48.1117034237921</v>
      </c>
      <c r="AI3332" s="43">
        <v>-1.70582309412987</v>
      </c>
      <c r="AL3332" s="43">
        <v>10</v>
      </c>
      <c r="AN3332" s="46" t="s">
        <v>5240</v>
      </c>
      <c r="AO3332" s="5" t="s">
        <v>89</v>
      </c>
      <c r="AP3332" s="12" t="s">
        <v>259</v>
      </c>
      <c r="AR3332" s="7" t="s">
        <v>90</v>
      </c>
      <c r="AT3332" s="4" t="str">
        <f>CONCATENATE(AU3332,", ",AV3332,", ",AW3332,", ",AX3332,", ",AY3332,", ",AZ3332,", ",BA3332)</f>
        <v>Europe, France, FR, Bretagne, Ille-et-Vilaine, Rennes, Campus Institut Agro Rennes</v>
      </c>
      <c r="AU3332" s="1" t="s">
        <v>91</v>
      </c>
      <c r="AV3332" s="1" t="s">
        <v>92</v>
      </c>
      <c r="AW3332" s="1" t="s">
        <v>93</v>
      </c>
      <c r="AX3332" s="1" t="s">
        <v>94</v>
      </c>
      <c r="AY3332" s="1" t="s">
        <v>95</v>
      </c>
      <c r="AZ3332" s="1" t="s">
        <v>96</v>
      </c>
      <c r="BA3332" s="1" t="s">
        <v>5242</v>
      </c>
      <c r="BC3332" s="43"/>
      <c r="BF3332" s="43" t="s">
        <v>4596</v>
      </c>
      <c r="BG3332" s="43" t="s">
        <v>93</v>
      </c>
      <c r="BH3332" s="7" t="s">
        <v>97</v>
      </c>
      <c r="BJ3332" s="7" t="s">
        <v>98</v>
      </c>
      <c r="BK3332" s="7" t="s">
        <v>99</v>
      </c>
      <c r="BL3332" s="7" t="s">
        <v>4597</v>
      </c>
      <c r="BM3332" s="7" t="s">
        <v>4598</v>
      </c>
      <c r="BS3332" s="12" t="s">
        <v>259</v>
      </c>
      <c r="BU3332" s="43">
        <v>1</v>
      </c>
      <c r="BW3332" s="43" t="s">
        <v>103</v>
      </c>
    </row>
    <row r="3333" spans="3:75" x14ac:dyDescent="0.35">
      <c r="C3333" s="43" t="str">
        <f t="shared" si="52"/>
        <v>IARA:BDT-06:2023: 3332</v>
      </c>
      <c r="D3333" s="43">
        <v>3332</v>
      </c>
      <c r="E3333" s="43" t="s">
        <v>5313</v>
      </c>
      <c r="F3333" s="1" t="s">
        <v>73</v>
      </c>
      <c r="G3333" s="43" t="s">
        <v>5288</v>
      </c>
      <c r="H3333" s="2">
        <v>45103</v>
      </c>
      <c r="J3333" s="12">
        <f>YEAR(H3333)</f>
        <v>2023</v>
      </c>
      <c r="K3333" s="12">
        <f>MONTH(H3333)</f>
        <v>6</v>
      </c>
      <c r="L3333" s="12">
        <f>DAY(H3333)</f>
        <v>26</v>
      </c>
      <c r="M3333" s="13"/>
      <c r="P3333" s="12" t="s">
        <v>75</v>
      </c>
      <c r="Q3333" s="12" t="str">
        <f>CONCATENATE(X3333," ",Y3333)</f>
        <v>Polygonia c-album</v>
      </c>
      <c r="R3333" s="14" t="str">
        <f>CONCATENATE(S3333,", ",T3333,", ",U3333,", ",V3333,", ",W3333,", ",X3333,", ",Y3333)</f>
        <v>Animalia, Arthropoda, Insecta, Lepidoptera, Nymphalidae, Polygonia, c-album</v>
      </c>
      <c r="S3333" s="6" t="s">
        <v>76</v>
      </c>
      <c r="T3333" s="6" t="s">
        <v>208</v>
      </c>
      <c r="U3333" s="6" t="s">
        <v>209</v>
      </c>
      <c r="V3333" s="6" t="s">
        <v>210</v>
      </c>
      <c r="W3333" s="6" t="s">
        <v>238</v>
      </c>
      <c r="X3333" s="6" t="s">
        <v>465</v>
      </c>
      <c r="Y3333" s="6" t="s">
        <v>466</v>
      </c>
      <c r="AA3333" s="12" t="s">
        <v>83</v>
      </c>
      <c r="AB3333" s="6" t="s">
        <v>84</v>
      </c>
      <c r="AC3333" s="12" t="s">
        <v>374</v>
      </c>
      <c r="AD3333" s="12" t="s">
        <v>259</v>
      </c>
      <c r="AE3333" s="2">
        <v>45103</v>
      </c>
      <c r="AF3333" s="43" t="s">
        <v>87</v>
      </c>
      <c r="AG3333" s="7" t="s">
        <v>464</v>
      </c>
      <c r="AH3333" s="43">
        <v>48.111579644750599</v>
      </c>
      <c r="AI3333" s="43">
        <v>-1.7058416983382501</v>
      </c>
      <c r="AL3333" s="43">
        <v>10</v>
      </c>
      <c r="AN3333" s="46" t="s">
        <v>5240</v>
      </c>
      <c r="AO3333" s="5" t="s">
        <v>89</v>
      </c>
      <c r="AP3333" s="12" t="s">
        <v>259</v>
      </c>
      <c r="AR3333" s="7" t="s">
        <v>90</v>
      </c>
      <c r="AT3333" s="4" t="str">
        <f>CONCATENATE(AU3333,", ",AV3333,", ",AW3333,", ",AX3333,", ",AY3333,", ",AZ3333,", ",BA3333)</f>
        <v>Europe, France, FR, Bretagne, Ille-et-Vilaine, Rennes, Campus Institut Agro Rennes</v>
      </c>
      <c r="AU3333" s="1" t="s">
        <v>91</v>
      </c>
      <c r="AV3333" s="1" t="s">
        <v>92</v>
      </c>
      <c r="AW3333" s="1" t="s">
        <v>93</v>
      </c>
      <c r="AX3333" s="1" t="s">
        <v>94</v>
      </c>
      <c r="AY3333" s="1" t="s">
        <v>95</v>
      </c>
      <c r="AZ3333" s="1" t="s">
        <v>96</v>
      </c>
      <c r="BA3333" s="1" t="s">
        <v>5242</v>
      </c>
      <c r="BC3333" s="43"/>
      <c r="BF3333" s="43" t="s">
        <v>4596</v>
      </c>
      <c r="BG3333" s="43" t="s">
        <v>93</v>
      </c>
      <c r="BH3333" s="7" t="s">
        <v>97</v>
      </c>
      <c r="BJ3333" s="7" t="s">
        <v>98</v>
      </c>
      <c r="BK3333" s="7" t="s">
        <v>99</v>
      </c>
      <c r="BL3333" s="7" t="s">
        <v>4597</v>
      </c>
      <c r="BM3333" s="7" t="s">
        <v>4598</v>
      </c>
      <c r="BS3333" s="12" t="s">
        <v>259</v>
      </c>
      <c r="BU3333" s="43">
        <v>1</v>
      </c>
      <c r="BW3333" s="43" t="s">
        <v>103</v>
      </c>
    </row>
    <row r="3334" spans="3:75" x14ac:dyDescent="0.35">
      <c r="C3334" s="43" t="str">
        <f t="shared" si="52"/>
        <v>IARA:BDT-06:2023: 3333</v>
      </c>
      <c r="D3334" s="43">
        <v>3333</v>
      </c>
      <c r="E3334" s="43" t="s">
        <v>5313</v>
      </c>
      <c r="F3334" s="1" t="s">
        <v>73</v>
      </c>
      <c r="G3334" s="43" t="s">
        <v>5288</v>
      </c>
      <c r="H3334" s="2">
        <v>45103</v>
      </c>
      <c r="J3334" s="12">
        <f>YEAR(H3334)</f>
        <v>2023</v>
      </c>
      <c r="K3334" s="12">
        <f>MONTH(H3334)</f>
        <v>6</v>
      </c>
      <c r="L3334" s="12">
        <f>DAY(H3334)</f>
        <v>26</v>
      </c>
      <c r="M3334" s="13"/>
      <c r="P3334" s="12" t="s">
        <v>75</v>
      </c>
      <c r="Q3334" s="12" t="str">
        <f>CONCATENATE(X3334," ",Y3334)</f>
        <v>Polygonia c-album</v>
      </c>
      <c r="R3334" s="14" t="str">
        <f>CONCATENATE(S3334,", ",T3334,", ",U3334,", ",V3334,", ",W3334,", ",X3334,", ",Y3334)</f>
        <v>Animalia, Arthropoda, Insecta, Lepidoptera, Nymphalidae, Polygonia, c-album</v>
      </c>
      <c r="S3334" s="6" t="s">
        <v>76</v>
      </c>
      <c r="T3334" s="6" t="s">
        <v>208</v>
      </c>
      <c r="U3334" s="6" t="s">
        <v>209</v>
      </c>
      <c r="V3334" s="6" t="s">
        <v>210</v>
      </c>
      <c r="W3334" s="6" t="s">
        <v>238</v>
      </c>
      <c r="X3334" s="6" t="s">
        <v>465</v>
      </c>
      <c r="Y3334" s="6" t="s">
        <v>466</v>
      </c>
      <c r="AA3334" s="12" t="s">
        <v>83</v>
      </c>
      <c r="AB3334" s="6" t="s">
        <v>84</v>
      </c>
      <c r="AC3334" s="12" t="s">
        <v>374</v>
      </c>
      <c r="AD3334" s="12" t="s">
        <v>259</v>
      </c>
      <c r="AE3334" s="2">
        <v>45103</v>
      </c>
      <c r="AF3334" s="43" t="s">
        <v>87</v>
      </c>
      <c r="AG3334" s="7" t="s">
        <v>464</v>
      </c>
      <c r="AH3334" s="43">
        <v>48.111573150940401</v>
      </c>
      <c r="AI3334" s="43">
        <v>-1.7058055608993601</v>
      </c>
      <c r="AL3334" s="43">
        <v>10</v>
      </c>
      <c r="AN3334" s="46" t="s">
        <v>5240</v>
      </c>
      <c r="AO3334" s="5" t="s">
        <v>89</v>
      </c>
      <c r="AP3334" s="12" t="s">
        <v>259</v>
      </c>
      <c r="AR3334" s="7" t="s">
        <v>90</v>
      </c>
      <c r="AT3334" s="4" t="str">
        <f>CONCATENATE(AU3334,", ",AV3334,", ",AW3334,", ",AX3334,", ",AY3334,", ",AZ3334,", ",BA3334)</f>
        <v>Europe, France, FR, Bretagne, Ille-et-Vilaine, Rennes, Campus Institut Agro Rennes</v>
      </c>
      <c r="AU3334" s="1" t="s">
        <v>91</v>
      </c>
      <c r="AV3334" s="1" t="s">
        <v>92</v>
      </c>
      <c r="AW3334" s="1" t="s">
        <v>93</v>
      </c>
      <c r="AX3334" s="1" t="s">
        <v>94</v>
      </c>
      <c r="AY3334" s="1" t="s">
        <v>95</v>
      </c>
      <c r="AZ3334" s="1" t="s">
        <v>96</v>
      </c>
      <c r="BA3334" s="1" t="s">
        <v>5242</v>
      </c>
      <c r="BC3334" s="43"/>
      <c r="BF3334" s="43" t="s">
        <v>4596</v>
      </c>
      <c r="BG3334" s="43" t="s">
        <v>93</v>
      </c>
      <c r="BH3334" s="7" t="s">
        <v>97</v>
      </c>
      <c r="BJ3334" s="7" t="s">
        <v>98</v>
      </c>
      <c r="BK3334" s="7" t="s">
        <v>99</v>
      </c>
      <c r="BL3334" s="7" t="s">
        <v>4597</v>
      </c>
      <c r="BM3334" s="7" t="s">
        <v>4598</v>
      </c>
      <c r="BS3334" s="12" t="s">
        <v>259</v>
      </c>
      <c r="BU3334" s="43">
        <v>1</v>
      </c>
      <c r="BW3334" s="43" t="s">
        <v>103</v>
      </c>
    </row>
    <row r="3335" spans="3:75" x14ac:dyDescent="0.35">
      <c r="C3335" s="43" t="str">
        <f t="shared" si="52"/>
        <v>IARA:BDT-06:2023: 3334</v>
      </c>
      <c r="D3335" s="43">
        <v>3334</v>
      </c>
      <c r="E3335" s="43" t="s">
        <v>5313</v>
      </c>
      <c r="F3335" s="1" t="s">
        <v>73</v>
      </c>
      <c r="G3335" s="43" t="s">
        <v>5288</v>
      </c>
      <c r="H3335" s="2">
        <v>45103</v>
      </c>
      <c r="J3335" s="12">
        <f>YEAR(H3335)</f>
        <v>2023</v>
      </c>
      <c r="K3335" s="12">
        <f>MONTH(H3335)</f>
        <v>6</v>
      </c>
      <c r="L3335" s="12">
        <f>DAY(H3335)</f>
        <v>26</v>
      </c>
      <c r="M3335" s="13"/>
      <c r="P3335" s="12" t="s">
        <v>75</v>
      </c>
      <c r="Q3335" s="12" t="str">
        <f>CONCATENATE(X3335," ",Y3335)</f>
        <v>Celastrina argiolus</v>
      </c>
      <c r="R3335" s="14" t="str">
        <f>CONCATENATE(S3335,", ",T3335,", ",U3335,", ",V3335,", ",W3335,", ",X3335,", ",Y3335)</f>
        <v>Animalia, Arthropoda, Insecta, Lepidoptera, Lycaenidae, Celastrina, argiolus</v>
      </c>
      <c r="S3335" s="6" t="s">
        <v>76</v>
      </c>
      <c r="T3335" s="6" t="s">
        <v>208</v>
      </c>
      <c r="U3335" s="6" t="s">
        <v>209</v>
      </c>
      <c r="V3335" s="6" t="s">
        <v>210</v>
      </c>
      <c r="W3335" s="6" t="s">
        <v>216</v>
      </c>
      <c r="X3335" s="6" t="s">
        <v>397</v>
      </c>
      <c r="Y3335" s="6" t="s">
        <v>398</v>
      </c>
      <c r="AA3335" s="12" t="s">
        <v>83</v>
      </c>
      <c r="AB3335" s="6" t="s">
        <v>84</v>
      </c>
      <c r="AC3335" s="12" t="s">
        <v>373</v>
      </c>
      <c r="AD3335" s="12" t="s">
        <v>259</v>
      </c>
      <c r="AE3335" s="2">
        <v>45103</v>
      </c>
      <c r="AF3335" s="43" t="s">
        <v>87</v>
      </c>
      <c r="AG3335" s="7" t="s">
        <v>396</v>
      </c>
      <c r="AH3335" s="43">
        <v>48.111521794973697</v>
      </c>
      <c r="AI3335" s="43">
        <v>-1.70570023530773</v>
      </c>
      <c r="AL3335" s="43">
        <v>10</v>
      </c>
      <c r="AN3335" s="46" t="s">
        <v>5240</v>
      </c>
      <c r="AO3335" s="5" t="s">
        <v>89</v>
      </c>
      <c r="AP3335" s="12" t="s">
        <v>259</v>
      </c>
      <c r="AR3335" s="7" t="s">
        <v>90</v>
      </c>
      <c r="AT3335" s="4" t="str">
        <f>CONCATENATE(AU3335,", ",AV3335,", ",AW3335,", ",AX3335,", ",AY3335,", ",AZ3335,", ",BA3335)</f>
        <v>Europe, France, FR, Bretagne, Ille-et-Vilaine, Rennes, Campus Institut Agro Rennes</v>
      </c>
      <c r="AU3335" s="1" t="s">
        <v>91</v>
      </c>
      <c r="AV3335" s="1" t="s">
        <v>92</v>
      </c>
      <c r="AW3335" s="1" t="s">
        <v>93</v>
      </c>
      <c r="AX3335" s="1" t="s">
        <v>94</v>
      </c>
      <c r="AY3335" s="1" t="s">
        <v>95</v>
      </c>
      <c r="AZ3335" s="1" t="s">
        <v>96</v>
      </c>
      <c r="BA3335" s="1" t="s">
        <v>5242</v>
      </c>
      <c r="BC3335" s="43"/>
      <c r="BF3335" s="43" t="s">
        <v>4596</v>
      </c>
      <c r="BG3335" s="43" t="s">
        <v>93</v>
      </c>
      <c r="BH3335" s="7" t="s">
        <v>97</v>
      </c>
      <c r="BJ3335" s="7" t="s">
        <v>98</v>
      </c>
      <c r="BK3335" s="7" t="s">
        <v>99</v>
      </c>
      <c r="BL3335" s="7" t="s">
        <v>4597</v>
      </c>
      <c r="BM3335" s="7" t="s">
        <v>4598</v>
      </c>
      <c r="BS3335" s="12" t="s">
        <v>259</v>
      </c>
      <c r="BU3335" s="43">
        <v>1</v>
      </c>
      <c r="BW3335" s="43" t="s">
        <v>103</v>
      </c>
    </row>
    <row r="3336" spans="3:75" x14ac:dyDescent="0.35">
      <c r="C3336" s="43" t="str">
        <f t="shared" si="52"/>
        <v>IARA:BDT-06:2023: 3335</v>
      </c>
      <c r="D3336" s="43">
        <v>3335</v>
      </c>
      <c r="E3336" s="43" t="s">
        <v>5313</v>
      </c>
      <c r="F3336" s="1" t="s">
        <v>73</v>
      </c>
      <c r="G3336" s="43" t="s">
        <v>5288</v>
      </c>
      <c r="H3336" s="2">
        <v>45103</v>
      </c>
      <c r="J3336" s="12">
        <f>YEAR(H3336)</f>
        <v>2023</v>
      </c>
      <c r="K3336" s="12">
        <f>MONTH(H3336)</f>
        <v>6</v>
      </c>
      <c r="L3336" s="12">
        <f>DAY(H3336)</f>
        <v>26</v>
      </c>
      <c r="M3336" s="13"/>
      <c r="P3336" s="12" t="s">
        <v>75</v>
      </c>
      <c r="Q3336" s="12" t="str">
        <f>CONCATENATE(X3336," ",Y3336)</f>
        <v>Pieris brassicae</v>
      </c>
      <c r="R3336" s="14" t="str">
        <f>CONCATENATE(S3336,", ",T3336,", ",U3336,", ",V3336,", ",W3336,", ",X3336,", ",Y3336)</f>
        <v>Animalia, Arthropoda, Insecta, Lepidoptera, Pieridae, Pieris, brassicae</v>
      </c>
      <c r="S3336" s="6" t="s">
        <v>76</v>
      </c>
      <c r="T3336" s="6" t="s">
        <v>208</v>
      </c>
      <c r="U3336" s="6" t="s">
        <v>209</v>
      </c>
      <c r="V3336" s="6" t="s">
        <v>210</v>
      </c>
      <c r="W3336" s="6" t="s">
        <v>211</v>
      </c>
      <c r="X3336" s="6" t="s">
        <v>227</v>
      </c>
      <c r="Y3336" s="6" t="s">
        <v>231</v>
      </c>
      <c r="AA3336" s="12" t="s">
        <v>83</v>
      </c>
      <c r="AB3336" s="6" t="s">
        <v>84</v>
      </c>
      <c r="AC3336" s="12" t="s">
        <v>232</v>
      </c>
      <c r="AD3336" s="12" t="s">
        <v>259</v>
      </c>
      <c r="AE3336" s="2">
        <v>45103</v>
      </c>
      <c r="AF3336" s="43" t="s">
        <v>87</v>
      </c>
      <c r="AG3336" s="7" t="s">
        <v>233</v>
      </c>
      <c r="AH3336" s="43">
        <v>48.111719959647097</v>
      </c>
      <c r="AI3336" s="43">
        <v>-1.7062038630857901</v>
      </c>
      <c r="AL3336" s="43">
        <v>10</v>
      </c>
      <c r="AN3336" s="46" t="s">
        <v>5240</v>
      </c>
      <c r="AO3336" s="5" t="s">
        <v>89</v>
      </c>
      <c r="AP3336" s="12" t="s">
        <v>259</v>
      </c>
      <c r="AR3336" s="7" t="s">
        <v>90</v>
      </c>
      <c r="AT3336" s="4" t="str">
        <f>CONCATENATE(AU3336,", ",AV3336,", ",AW3336,", ",AX3336,", ",AY3336,", ",AZ3336,", ",BA3336)</f>
        <v>Europe, France, FR, Bretagne, Ille-et-Vilaine, Rennes, Campus Institut Agro Rennes</v>
      </c>
      <c r="AU3336" s="1" t="s">
        <v>91</v>
      </c>
      <c r="AV3336" s="1" t="s">
        <v>92</v>
      </c>
      <c r="AW3336" s="1" t="s">
        <v>93</v>
      </c>
      <c r="AX3336" s="1" t="s">
        <v>94</v>
      </c>
      <c r="AY3336" s="1" t="s">
        <v>95</v>
      </c>
      <c r="AZ3336" s="1" t="s">
        <v>96</v>
      </c>
      <c r="BA3336" s="1" t="s">
        <v>5242</v>
      </c>
      <c r="BC3336" s="43"/>
      <c r="BF3336" s="43" t="s">
        <v>4596</v>
      </c>
      <c r="BG3336" s="43" t="s">
        <v>93</v>
      </c>
      <c r="BH3336" s="7" t="s">
        <v>97</v>
      </c>
      <c r="BJ3336" s="7" t="s">
        <v>98</v>
      </c>
      <c r="BK3336" s="7" t="s">
        <v>99</v>
      </c>
      <c r="BL3336" s="7" t="s">
        <v>4597</v>
      </c>
      <c r="BM3336" s="7" t="s">
        <v>4598</v>
      </c>
      <c r="BS3336" s="12" t="s">
        <v>259</v>
      </c>
      <c r="BU3336" s="43">
        <v>1</v>
      </c>
      <c r="BW3336" s="43" t="s">
        <v>103</v>
      </c>
    </row>
    <row r="3337" spans="3:75" x14ac:dyDescent="0.35">
      <c r="C3337" s="43" t="str">
        <f t="shared" si="52"/>
        <v>IARA:BDT-06:2023: 3336</v>
      </c>
      <c r="D3337" s="43">
        <v>3336</v>
      </c>
      <c r="E3337" s="43" t="s">
        <v>5313</v>
      </c>
      <c r="F3337" s="1" t="s">
        <v>73</v>
      </c>
      <c r="G3337" s="43" t="s">
        <v>5288</v>
      </c>
      <c r="H3337" s="2">
        <v>45103</v>
      </c>
      <c r="J3337" s="12">
        <f>YEAR(H3337)</f>
        <v>2023</v>
      </c>
      <c r="K3337" s="12">
        <f>MONTH(H3337)</f>
        <v>6</v>
      </c>
      <c r="L3337" s="12">
        <f>DAY(H3337)</f>
        <v>26</v>
      </c>
      <c r="M3337" s="13"/>
      <c r="P3337" s="12" t="s">
        <v>75</v>
      </c>
      <c r="Q3337" s="12" t="str">
        <f>CONCATENATE(X3337," ",Y3337)</f>
        <v>Pieris rapae</v>
      </c>
      <c r="R3337" s="14" t="str">
        <f>CONCATENATE(S3337,", ",T3337,", ",U3337,", ",V3337,", ",W3337,", ",X3337,", ",Y3337)</f>
        <v>Animalia, Arthropoda, Insecta, Lepidoptera, Pieridae, Pieris, rapae</v>
      </c>
      <c r="S3337" s="6" t="s">
        <v>76</v>
      </c>
      <c r="T3337" s="6" t="s">
        <v>208</v>
      </c>
      <c r="U3337" s="6" t="s">
        <v>209</v>
      </c>
      <c r="V3337" s="6" t="s">
        <v>210</v>
      </c>
      <c r="W3337" s="6" t="s">
        <v>211</v>
      </c>
      <c r="X3337" s="6" t="s">
        <v>227</v>
      </c>
      <c r="Y3337" s="6" t="s">
        <v>228</v>
      </c>
      <c r="AA3337" s="12" t="s">
        <v>83</v>
      </c>
      <c r="AB3337" s="6" t="s">
        <v>84</v>
      </c>
      <c r="AC3337" s="12" t="s">
        <v>229</v>
      </c>
      <c r="AD3337" s="12" t="s">
        <v>259</v>
      </c>
      <c r="AE3337" s="2">
        <v>45103</v>
      </c>
      <c r="AF3337" s="43" t="s">
        <v>87</v>
      </c>
      <c r="AG3337" s="7" t="s">
        <v>230</v>
      </c>
      <c r="AH3337" s="43">
        <v>48.1117492952379</v>
      </c>
      <c r="AI3337" s="43">
        <v>-1.7061649914889601</v>
      </c>
      <c r="AL3337" s="43">
        <v>10</v>
      </c>
      <c r="AN3337" s="46" t="s">
        <v>5240</v>
      </c>
      <c r="AO3337" s="5" t="s">
        <v>89</v>
      </c>
      <c r="AP3337" s="12" t="s">
        <v>259</v>
      </c>
      <c r="AR3337" s="7" t="s">
        <v>90</v>
      </c>
      <c r="AT3337" s="4" t="str">
        <f>CONCATENATE(AU3337,", ",AV3337,", ",AW3337,", ",AX3337,", ",AY3337,", ",AZ3337,", ",BA3337)</f>
        <v>Europe, France, FR, Bretagne, Ille-et-Vilaine, Rennes, Campus Institut Agro Rennes</v>
      </c>
      <c r="AU3337" s="1" t="s">
        <v>91</v>
      </c>
      <c r="AV3337" s="1" t="s">
        <v>92</v>
      </c>
      <c r="AW3337" s="1" t="s">
        <v>93</v>
      </c>
      <c r="AX3337" s="1" t="s">
        <v>94</v>
      </c>
      <c r="AY3337" s="1" t="s">
        <v>95</v>
      </c>
      <c r="AZ3337" s="1" t="s">
        <v>96</v>
      </c>
      <c r="BA3337" s="1" t="s">
        <v>5242</v>
      </c>
      <c r="BC3337" s="43"/>
      <c r="BF3337" s="43" t="s">
        <v>4596</v>
      </c>
      <c r="BG3337" s="43" t="s">
        <v>93</v>
      </c>
      <c r="BH3337" s="7" t="s">
        <v>97</v>
      </c>
      <c r="BJ3337" s="7" t="s">
        <v>98</v>
      </c>
      <c r="BK3337" s="7" t="s">
        <v>99</v>
      </c>
      <c r="BL3337" s="7" t="s">
        <v>4597</v>
      </c>
      <c r="BM3337" s="7" t="s">
        <v>4598</v>
      </c>
      <c r="BS3337" s="12" t="s">
        <v>259</v>
      </c>
      <c r="BU3337" s="43">
        <v>1</v>
      </c>
      <c r="BW3337" s="43" t="s">
        <v>103</v>
      </c>
    </row>
    <row r="3338" spans="3:75" x14ac:dyDescent="0.35">
      <c r="C3338" s="43" t="str">
        <f t="shared" si="52"/>
        <v>IARA:BDT-06:2023: 3337</v>
      </c>
      <c r="D3338" s="43">
        <v>3337</v>
      </c>
      <c r="E3338" s="43" t="s">
        <v>5313</v>
      </c>
      <c r="F3338" s="1" t="s">
        <v>73</v>
      </c>
      <c r="G3338" s="43" t="s">
        <v>5288</v>
      </c>
      <c r="H3338" s="2">
        <v>45103</v>
      </c>
      <c r="J3338" s="12">
        <f>YEAR(H3338)</f>
        <v>2023</v>
      </c>
      <c r="K3338" s="12">
        <f>MONTH(H3338)</f>
        <v>6</v>
      </c>
      <c r="L3338" s="12">
        <f>DAY(H3338)</f>
        <v>26</v>
      </c>
      <c r="M3338" s="13"/>
      <c r="P3338" s="12" t="s">
        <v>75</v>
      </c>
      <c r="Q3338" s="12" t="str">
        <f>CONCATENATE(X3338," ",Y3338)</f>
        <v>Pararge aegeria</v>
      </c>
      <c r="R3338" s="14" t="str">
        <f>CONCATENATE(S3338,", ",T3338,", ",U3338,", ",V3338,", ",W3338,", ",X3338,", ",Y3338)</f>
        <v>Animalia, Arthropoda, Insecta, Lepidoptera, Nymphalidae, Pararge, aegeria</v>
      </c>
      <c r="S3338" s="6" t="s">
        <v>76</v>
      </c>
      <c r="T3338" s="6" t="s">
        <v>208</v>
      </c>
      <c r="U3338" s="6" t="s">
        <v>209</v>
      </c>
      <c r="V3338" s="6" t="s">
        <v>210</v>
      </c>
      <c r="W3338" s="6" t="s">
        <v>238</v>
      </c>
      <c r="X3338" s="6" t="s">
        <v>243</v>
      </c>
      <c r="Y3338" s="6" t="s">
        <v>244</v>
      </c>
      <c r="AA3338" s="12" t="s">
        <v>83</v>
      </c>
      <c r="AB3338" s="6" t="s">
        <v>84</v>
      </c>
      <c r="AC3338" s="12" t="s">
        <v>245</v>
      </c>
      <c r="AD3338" s="12" t="s">
        <v>259</v>
      </c>
      <c r="AE3338" s="2">
        <v>45103</v>
      </c>
      <c r="AF3338" s="43" t="s">
        <v>87</v>
      </c>
      <c r="AG3338" s="7" t="s">
        <v>246</v>
      </c>
      <c r="AH3338" s="43">
        <v>48.111713701934903</v>
      </c>
      <c r="AI3338" s="43">
        <v>-1.70616182003857</v>
      </c>
      <c r="AL3338" s="43">
        <v>10</v>
      </c>
      <c r="AN3338" s="46" t="s">
        <v>5240</v>
      </c>
      <c r="AO3338" s="5" t="s">
        <v>89</v>
      </c>
      <c r="AP3338" s="12" t="s">
        <v>259</v>
      </c>
      <c r="AR3338" s="7" t="s">
        <v>90</v>
      </c>
      <c r="AT3338" s="4" t="str">
        <f>CONCATENATE(AU3338,", ",AV3338,", ",AW3338,", ",AX3338,", ",AY3338,", ",AZ3338,", ",BA3338)</f>
        <v>Europe, France, FR, Bretagne, Ille-et-Vilaine, Rennes, Campus Institut Agro Rennes</v>
      </c>
      <c r="AU3338" s="1" t="s">
        <v>91</v>
      </c>
      <c r="AV3338" s="1" t="s">
        <v>92</v>
      </c>
      <c r="AW3338" s="1" t="s">
        <v>93</v>
      </c>
      <c r="AX3338" s="1" t="s">
        <v>94</v>
      </c>
      <c r="AY3338" s="1" t="s">
        <v>95</v>
      </c>
      <c r="AZ3338" s="1" t="s">
        <v>96</v>
      </c>
      <c r="BA3338" s="1" t="s">
        <v>5242</v>
      </c>
      <c r="BC3338" s="43"/>
      <c r="BF3338" s="43" t="s">
        <v>4596</v>
      </c>
      <c r="BG3338" s="43" t="s">
        <v>93</v>
      </c>
      <c r="BH3338" s="7" t="s">
        <v>97</v>
      </c>
      <c r="BJ3338" s="7" t="s">
        <v>98</v>
      </c>
      <c r="BK3338" s="7" t="s">
        <v>99</v>
      </c>
      <c r="BL3338" s="7" t="s">
        <v>4597</v>
      </c>
      <c r="BM3338" s="7" t="s">
        <v>4598</v>
      </c>
      <c r="BS3338" s="12" t="s">
        <v>259</v>
      </c>
      <c r="BU3338" s="43">
        <v>1</v>
      </c>
      <c r="BW3338" s="43" t="s">
        <v>103</v>
      </c>
    </row>
    <row r="3339" spans="3:75" x14ac:dyDescent="0.35">
      <c r="C3339" s="43" t="str">
        <f t="shared" si="52"/>
        <v>IARA:BDT-06:2023: 3338</v>
      </c>
      <c r="D3339" s="43">
        <v>3338</v>
      </c>
      <c r="E3339" s="43" t="s">
        <v>5313</v>
      </c>
      <c r="F3339" s="1" t="s">
        <v>73</v>
      </c>
      <c r="G3339" s="43" t="s">
        <v>5288</v>
      </c>
      <c r="H3339" s="2">
        <v>45103</v>
      </c>
      <c r="J3339" s="12">
        <f>YEAR(H3339)</f>
        <v>2023</v>
      </c>
      <c r="K3339" s="12">
        <f>MONTH(H3339)</f>
        <v>6</v>
      </c>
      <c r="L3339" s="12">
        <f>DAY(H3339)</f>
        <v>26</v>
      </c>
      <c r="M3339" s="13"/>
      <c r="P3339" s="12" t="s">
        <v>75</v>
      </c>
      <c r="Q3339" s="12" t="str">
        <f>CONCATENATE(X3339," ",Y3339)</f>
        <v>Melanargia galathea</v>
      </c>
      <c r="R3339" s="14" t="str">
        <f>CONCATENATE(S3339,", ",T3339,", ",U3339,", ",V3339,", ",W3339,", ",X3339,", ",Y3339)</f>
        <v>Animalia, Arthropoda, Insecta, Lepidoptera, Nymphalidae, Melanargia, galathea</v>
      </c>
      <c r="S3339" s="6" t="s">
        <v>76</v>
      </c>
      <c r="T3339" s="6" t="s">
        <v>208</v>
      </c>
      <c r="U3339" s="6" t="s">
        <v>209</v>
      </c>
      <c r="V3339" s="6" t="s">
        <v>210</v>
      </c>
      <c r="W3339" s="6" t="s">
        <v>238</v>
      </c>
      <c r="X3339" s="6" t="s">
        <v>427</v>
      </c>
      <c r="Y3339" s="6" t="s">
        <v>428</v>
      </c>
      <c r="AA3339" s="12" t="s">
        <v>83</v>
      </c>
      <c r="AB3339" s="6" t="s">
        <v>84</v>
      </c>
      <c r="AC3339" s="12" t="s">
        <v>386</v>
      </c>
      <c r="AD3339" s="12" t="s">
        <v>259</v>
      </c>
      <c r="AE3339" s="2">
        <v>45103</v>
      </c>
      <c r="AF3339" s="43" t="s">
        <v>87</v>
      </c>
      <c r="AG3339" s="7" t="s">
        <v>426</v>
      </c>
      <c r="AH3339" s="43">
        <v>48.1118877210804</v>
      </c>
      <c r="AI3339" s="43">
        <v>-1.7065744021426299</v>
      </c>
      <c r="AL3339" s="43">
        <v>10</v>
      </c>
      <c r="AN3339" s="46" t="s">
        <v>5240</v>
      </c>
      <c r="AO3339" s="5" t="s">
        <v>89</v>
      </c>
      <c r="AP3339" s="12" t="s">
        <v>259</v>
      </c>
      <c r="AR3339" s="7" t="s">
        <v>90</v>
      </c>
      <c r="AT3339" s="4" t="str">
        <f>CONCATENATE(AU3339,", ",AV3339,", ",AW3339,", ",AX3339,", ",AY3339,", ",AZ3339,", ",BA3339)</f>
        <v>Europe, France, FR, Bretagne, Ille-et-Vilaine, Rennes, Campus Institut Agro Rennes</v>
      </c>
      <c r="AU3339" s="1" t="s">
        <v>91</v>
      </c>
      <c r="AV3339" s="1" t="s">
        <v>92</v>
      </c>
      <c r="AW3339" s="1" t="s">
        <v>93</v>
      </c>
      <c r="AX3339" s="1" t="s">
        <v>94</v>
      </c>
      <c r="AY3339" s="1" t="s">
        <v>95</v>
      </c>
      <c r="AZ3339" s="1" t="s">
        <v>96</v>
      </c>
      <c r="BA3339" s="1" t="s">
        <v>5242</v>
      </c>
      <c r="BC3339" s="43"/>
      <c r="BF3339" s="43" t="s">
        <v>4596</v>
      </c>
      <c r="BG3339" s="43" t="s">
        <v>93</v>
      </c>
      <c r="BH3339" s="7" t="s">
        <v>97</v>
      </c>
      <c r="BJ3339" s="7" t="s">
        <v>98</v>
      </c>
      <c r="BK3339" s="7" t="s">
        <v>99</v>
      </c>
      <c r="BL3339" s="7" t="s">
        <v>4597</v>
      </c>
      <c r="BM3339" s="7" t="s">
        <v>4598</v>
      </c>
      <c r="BS3339" s="12" t="s">
        <v>259</v>
      </c>
      <c r="BU3339" s="43">
        <v>1</v>
      </c>
      <c r="BW3339" s="43" t="s">
        <v>103</v>
      </c>
    </row>
    <row r="3340" spans="3:75" x14ac:dyDescent="0.35">
      <c r="C3340" s="43" t="str">
        <f t="shared" si="52"/>
        <v>IARA:BDT-06:2023: 3339</v>
      </c>
      <c r="D3340" s="43">
        <v>3339</v>
      </c>
      <c r="E3340" s="43" t="s">
        <v>5313</v>
      </c>
      <c r="F3340" s="1" t="s">
        <v>73</v>
      </c>
      <c r="G3340" s="43" t="s">
        <v>5288</v>
      </c>
      <c r="H3340" s="2">
        <v>45103</v>
      </c>
      <c r="J3340" s="12">
        <f>YEAR(H3340)</f>
        <v>2023</v>
      </c>
      <c r="K3340" s="12">
        <f>MONTH(H3340)</f>
        <v>6</v>
      </c>
      <c r="L3340" s="12">
        <f>DAY(H3340)</f>
        <v>26</v>
      </c>
      <c r="M3340" s="13"/>
      <c r="P3340" s="12" t="s">
        <v>75</v>
      </c>
      <c r="Q3340" s="12" t="str">
        <f>CONCATENATE(X3340," ",Y3340)</f>
        <v>Polyommatus icarus</v>
      </c>
      <c r="R3340" s="14" t="str">
        <f>CONCATENATE(S3340,", ",T3340,", ",U3340,", ",V3340,", ",W3340,", ",X3340,", ",Y3340)</f>
        <v>Animalia, Arthropoda, Insecta, Lepidoptera, Lycaenidae, Polyommatus, icarus</v>
      </c>
      <c r="S3340" s="6" t="s">
        <v>76</v>
      </c>
      <c r="T3340" s="6" t="s">
        <v>208</v>
      </c>
      <c r="U3340" s="6" t="s">
        <v>209</v>
      </c>
      <c r="V3340" s="6" t="s">
        <v>210</v>
      </c>
      <c r="W3340" s="6" t="s">
        <v>216</v>
      </c>
      <c r="X3340" s="6" t="s">
        <v>217</v>
      </c>
      <c r="Y3340" s="6" t="s">
        <v>218</v>
      </c>
      <c r="AA3340" s="12" t="s">
        <v>83</v>
      </c>
      <c r="AB3340" s="6" t="s">
        <v>219</v>
      </c>
      <c r="AC3340" s="12" t="s">
        <v>220</v>
      </c>
      <c r="AD3340" s="12" t="s">
        <v>259</v>
      </c>
      <c r="AE3340" s="2">
        <v>45103</v>
      </c>
      <c r="AF3340" s="43" t="s">
        <v>87</v>
      </c>
      <c r="AG3340" s="7" t="s">
        <v>221</v>
      </c>
      <c r="AH3340" s="43">
        <v>48.111930515965298</v>
      </c>
      <c r="AI3340" s="43">
        <v>-1.7065959951835701</v>
      </c>
      <c r="AL3340" s="43">
        <v>10</v>
      </c>
      <c r="AN3340" s="46" t="s">
        <v>5240</v>
      </c>
      <c r="AO3340" s="5" t="s">
        <v>89</v>
      </c>
      <c r="AP3340" s="12" t="s">
        <v>259</v>
      </c>
      <c r="AR3340" s="7" t="s">
        <v>90</v>
      </c>
      <c r="AT3340" s="4" t="str">
        <f>CONCATENATE(AU3340,", ",AV3340,", ",AW3340,", ",AX3340,", ",AY3340,", ",AZ3340,", ",BA3340)</f>
        <v>Europe, France, FR, Bretagne, Ille-et-Vilaine, Rennes, Campus Institut Agro Rennes</v>
      </c>
      <c r="AU3340" s="1" t="s">
        <v>91</v>
      </c>
      <c r="AV3340" s="1" t="s">
        <v>92</v>
      </c>
      <c r="AW3340" s="1" t="s">
        <v>93</v>
      </c>
      <c r="AX3340" s="1" t="s">
        <v>94</v>
      </c>
      <c r="AY3340" s="1" t="s">
        <v>95</v>
      </c>
      <c r="AZ3340" s="1" t="s">
        <v>96</v>
      </c>
      <c r="BA3340" s="1" t="s">
        <v>5242</v>
      </c>
      <c r="BC3340" s="43"/>
      <c r="BF3340" s="43" t="s">
        <v>4596</v>
      </c>
      <c r="BG3340" s="43" t="s">
        <v>93</v>
      </c>
      <c r="BH3340" s="7" t="s">
        <v>97</v>
      </c>
      <c r="BJ3340" s="7" t="s">
        <v>98</v>
      </c>
      <c r="BK3340" s="7" t="s">
        <v>99</v>
      </c>
      <c r="BL3340" s="7" t="s">
        <v>4597</v>
      </c>
      <c r="BM3340" s="7" t="s">
        <v>4598</v>
      </c>
      <c r="BS3340" s="12" t="s">
        <v>259</v>
      </c>
      <c r="BU3340" s="43">
        <v>1</v>
      </c>
      <c r="BW3340" s="43" t="s">
        <v>103</v>
      </c>
    </row>
    <row r="3341" spans="3:75" x14ac:dyDescent="0.35">
      <c r="C3341" s="43" t="str">
        <f t="shared" si="52"/>
        <v>IARA:BDT-06:2023: 3340</v>
      </c>
      <c r="D3341" s="43">
        <v>3340</v>
      </c>
      <c r="E3341" s="43" t="s">
        <v>5313</v>
      </c>
      <c r="F3341" s="1" t="s">
        <v>73</v>
      </c>
      <c r="G3341" s="43" t="s">
        <v>5288</v>
      </c>
      <c r="H3341" s="2">
        <v>45103</v>
      </c>
      <c r="J3341" s="12">
        <f>YEAR(H3341)</f>
        <v>2023</v>
      </c>
      <c r="K3341" s="12">
        <f>MONTH(H3341)</f>
        <v>6</v>
      </c>
      <c r="L3341" s="12">
        <f>DAY(H3341)</f>
        <v>26</v>
      </c>
      <c r="M3341" s="13"/>
      <c r="P3341" s="12" t="s">
        <v>75</v>
      </c>
      <c r="Q3341" s="12" t="str">
        <f>CONCATENATE(X3341," ",Y3341)</f>
        <v>Pyronia tithonus</v>
      </c>
      <c r="R3341" s="14" t="str">
        <f>CONCATENATE(S3341,", ",T3341,", ",U3341,", ",V3341,", ",W3341,", ",X3341,", ",Y3341)</f>
        <v>Animalia, Arthropoda, Insecta, Lepidoptera, Nymphalidae, Pyronia, tithonus</v>
      </c>
      <c r="S3341" s="6" t="s">
        <v>76</v>
      </c>
      <c r="T3341" s="6" t="s">
        <v>208</v>
      </c>
      <c r="U3341" s="6" t="s">
        <v>209</v>
      </c>
      <c r="V3341" s="6" t="s">
        <v>210</v>
      </c>
      <c r="W3341" s="6" t="s">
        <v>238</v>
      </c>
      <c r="X3341" s="6" t="s">
        <v>393</v>
      </c>
      <c r="Y3341" s="6" t="s">
        <v>394</v>
      </c>
      <c r="AA3341" s="12" t="s">
        <v>83</v>
      </c>
      <c r="AB3341" s="6" t="s">
        <v>395</v>
      </c>
      <c r="AC3341" s="12" t="s">
        <v>378</v>
      </c>
      <c r="AD3341" s="12" t="s">
        <v>259</v>
      </c>
      <c r="AE3341" s="2">
        <v>45103</v>
      </c>
      <c r="AF3341" s="43" t="s">
        <v>87</v>
      </c>
      <c r="AG3341" s="7" t="s">
        <v>392</v>
      </c>
      <c r="AH3341" s="43">
        <v>48.111949524603702</v>
      </c>
      <c r="AI3341" s="43">
        <v>-1.70671621953453</v>
      </c>
      <c r="AL3341" s="43">
        <v>10</v>
      </c>
      <c r="AN3341" s="46" t="s">
        <v>5240</v>
      </c>
      <c r="AO3341" s="5" t="s">
        <v>89</v>
      </c>
      <c r="AP3341" s="12" t="s">
        <v>259</v>
      </c>
      <c r="AR3341" s="7" t="s">
        <v>90</v>
      </c>
      <c r="AT3341" s="4" t="str">
        <f>CONCATENATE(AU3341,", ",AV3341,", ",AW3341,", ",AX3341,", ",AY3341,", ",AZ3341,", ",BA3341)</f>
        <v>Europe, France, FR, Bretagne, Ille-et-Vilaine, Rennes, Campus Institut Agro Rennes</v>
      </c>
      <c r="AU3341" s="1" t="s">
        <v>91</v>
      </c>
      <c r="AV3341" s="1" t="s">
        <v>92</v>
      </c>
      <c r="AW3341" s="1" t="s">
        <v>93</v>
      </c>
      <c r="AX3341" s="1" t="s">
        <v>94</v>
      </c>
      <c r="AY3341" s="1" t="s">
        <v>95</v>
      </c>
      <c r="AZ3341" s="1" t="s">
        <v>96</v>
      </c>
      <c r="BA3341" s="1" t="s">
        <v>5242</v>
      </c>
      <c r="BC3341" s="43"/>
      <c r="BF3341" s="43" t="s">
        <v>4596</v>
      </c>
      <c r="BG3341" s="43" t="s">
        <v>93</v>
      </c>
      <c r="BH3341" s="7" t="s">
        <v>97</v>
      </c>
      <c r="BJ3341" s="7" t="s">
        <v>98</v>
      </c>
      <c r="BK3341" s="7" t="s">
        <v>99</v>
      </c>
      <c r="BL3341" s="7" t="s">
        <v>4597</v>
      </c>
      <c r="BM3341" s="7" t="s">
        <v>4598</v>
      </c>
      <c r="BS3341" s="12" t="s">
        <v>259</v>
      </c>
      <c r="BU3341" s="43">
        <v>1</v>
      </c>
      <c r="BW3341" s="43" t="s">
        <v>103</v>
      </c>
    </row>
    <row r="3342" spans="3:75" x14ac:dyDescent="0.35">
      <c r="C3342" s="43" t="str">
        <f t="shared" si="52"/>
        <v>IARA:BDT-06:2023: 3341</v>
      </c>
      <c r="D3342" s="43">
        <v>3341</v>
      </c>
      <c r="E3342" s="43" t="s">
        <v>5313</v>
      </c>
      <c r="F3342" s="1" t="s">
        <v>73</v>
      </c>
      <c r="G3342" s="43" t="s">
        <v>5288</v>
      </c>
      <c r="H3342" s="2">
        <v>45103</v>
      </c>
      <c r="J3342" s="12">
        <f>YEAR(H3342)</f>
        <v>2023</v>
      </c>
      <c r="K3342" s="12">
        <f>MONTH(H3342)</f>
        <v>6</v>
      </c>
      <c r="L3342" s="12">
        <f>DAY(H3342)</f>
        <v>26</v>
      </c>
      <c r="M3342" s="13"/>
      <c r="P3342" s="12" t="s">
        <v>75</v>
      </c>
      <c r="Q3342" s="12" t="str">
        <f>CONCATENATE(X3342," ",Y3342)</f>
        <v>Pararge aegeria</v>
      </c>
      <c r="R3342" s="14" t="str">
        <f>CONCATENATE(S3342,", ",T3342,", ",U3342,", ",V3342,", ",W3342,", ",X3342,", ",Y3342)</f>
        <v>Animalia, Arthropoda, Insecta, Lepidoptera, Nymphalidae, Pararge, aegeria</v>
      </c>
      <c r="S3342" s="6" t="s">
        <v>76</v>
      </c>
      <c r="T3342" s="6" t="s">
        <v>208</v>
      </c>
      <c r="U3342" s="6" t="s">
        <v>209</v>
      </c>
      <c r="V3342" s="6" t="s">
        <v>210</v>
      </c>
      <c r="W3342" s="6" t="s">
        <v>238</v>
      </c>
      <c r="X3342" s="6" t="s">
        <v>243</v>
      </c>
      <c r="Y3342" s="6" t="s">
        <v>244</v>
      </c>
      <c r="AA3342" s="12" t="s">
        <v>83</v>
      </c>
      <c r="AB3342" s="6" t="s">
        <v>84</v>
      </c>
      <c r="AC3342" s="12" t="s">
        <v>245</v>
      </c>
      <c r="AD3342" s="12" t="s">
        <v>259</v>
      </c>
      <c r="AE3342" s="2">
        <v>45103</v>
      </c>
      <c r="AF3342" s="43" t="s">
        <v>87</v>
      </c>
      <c r="AG3342" s="7" t="s">
        <v>246</v>
      </c>
      <c r="AH3342" s="43">
        <v>48.111986769977499</v>
      </c>
      <c r="AI3342" s="43">
        <v>-1.7066780529002099</v>
      </c>
      <c r="AL3342" s="43">
        <v>10</v>
      </c>
      <c r="AN3342" s="46" t="s">
        <v>5240</v>
      </c>
      <c r="AO3342" s="5" t="s">
        <v>89</v>
      </c>
      <c r="AP3342" s="12" t="s">
        <v>259</v>
      </c>
      <c r="AR3342" s="7" t="s">
        <v>90</v>
      </c>
      <c r="AT3342" s="4" t="str">
        <f>CONCATENATE(AU3342,", ",AV3342,", ",AW3342,", ",AX3342,", ",AY3342,", ",AZ3342,", ",BA3342)</f>
        <v>Europe, France, FR, Bretagne, Ille-et-Vilaine, Rennes, Campus Institut Agro Rennes</v>
      </c>
      <c r="AU3342" s="1" t="s">
        <v>91</v>
      </c>
      <c r="AV3342" s="1" t="s">
        <v>92</v>
      </c>
      <c r="AW3342" s="1" t="s">
        <v>93</v>
      </c>
      <c r="AX3342" s="1" t="s">
        <v>94</v>
      </c>
      <c r="AY3342" s="1" t="s">
        <v>95</v>
      </c>
      <c r="AZ3342" s="1" t="s">
        <v>96</v>
      </c>
      <c r="BA3342" s="1" t="s">
        <v>5242</v>
      </c>
      <c r="BC3342" s="43"/>
      <c r="BF3342" s="43" t="s">
        <v>4596</v>
      </c>
      <c r="BG3342" s="43" t="s">
        <v>93</v>
      </c>
      <c r="BH3342" s="7" t="s">
        <v>97</v>
      </c>
      <c r="BJ3342" s="7" t="s">
        <v>98</v>
      </c>
      <c r="BK3342" s="7" t="s">
        <v>99</v>
      </c>
      <c r="BL3342" s="7" t="s">
        <v>4597</v>
      </c>
      <c r="BM3342" s="7" t="s">
        <v>4598</v>
      </c>
      <c r="BS3342" s="12" t="s">
        <v>259</v>
      </c>
      <c r="BU3342" s="43">
        <v>1</v>
      </c>
      <c r="BW3342" s="43" t="s">
        <v>103</v>
      </c>
    </row>
    <row r="3343" spans="3:75" x14ac:dyDescent="0.35">
      <c r="C3343" s="43" t="str">
        <f t="shared" si="52"/>
        <v>IARA:BDT-06:2023: 3342</v>
      </c>
      <c r="D3343" s="43">
        <v>3342</v>
      </c>
      <c r="E3343" s="43" t="s">
        <v>5313</v>
      </c>
      <c r="F3343" s="1" t="s">
        <v>73</v>
      </c>
      <c r="G3343" s="43" t="s">
        <v>5288</v>
      </c>
      <c r="H3343" s="2">
        <v>45103</v>
      </c>
      <c r="J3343" s="12">
        <f>YEAR(H3343)</f>
        <v>2023</v>
      </c>
      <c r="K3343" s="12">
        <f>MONTH(H3343)</f>
        <v>6</v>
      </c>
      <c r="L3343" s="12">
        <f>DAY(H3343)</f>
        <v>26</v>
      </c>
      <c r="M3343" s="13"/>
      <c r="P3343" s="12" t="s">
        <v>75</v>
      </c>
      <c r="Q3343" s="12" t="str">
        <f>CONCATENATE(X3343," ",Y3343)</f>
        <v>Pararge aegeria</v>
      </c>
      <c r="R3343" s="14" t="str">
        <f>CONCATENATE(S3343,", ",T3343,", ",U3343,", ",V3343,", ",W3343,", ",X3343,", ",Y3343)</f>
        <v>Animalia, Arthropoda, Insecta, Lepidoptera, Nymphalidae, Pararge, aegeria</v>
      </c>
      <c r="S3343" s="6" t="s">
        <v>76</v>
      </c>
      <c r="T3343" s="6" t="s">
        <v>208</v>
      </c>
      <c r="U3343" s="6" t="s">
        <v>209</v>
      </c>
      <c r="V3343" s="6" t="s">
        <v>210</v>
      </c>
      <c r="W3343" s="6" t="s">
        <v>238</v>
      </c>
      <c r="X3343" s="6" t="s">
        <v>243</v>
      </c>
      <c r="Y3343" s="6" t="s">
        <v>244</v>
      </c>
      <c r="AA3343" s="12" t="s">
        <v>83</v>
      </c>
      <c r="AB3343" s="6" t="s">
        <v>84</v>
      </c>
      <c r="AC3343" s="12" t="s">
        <v>245</v>
      </c>
      <c r="AD3343" s="12" t="s">
        <v>259</v>
      </c>
      <c r="AE3343" s="2">
        <v>45103</v>
      </c>
      <c r="AF3343" s="43" t="s">
        <v>87</v>
      </c>
      <c r="AG3343" s="7" t="s">
        <v>246</v>
      </c>
      <c r="AH3343" s="43">
        <v>48.111989544722903</v>
      </c>
      <c r="AI3343" s="43">
        <v>-1.70670793280627</v>
      </c>
      <c r="AL3343" s="43">
        <v>10</v>
      </c>
      <c r="AN3343" s="46" t="s">
        <v>5240</v>
      </c>
      <c r="AO3343" s="5" t="s">
        <v>89</v>
      </c>
      <c r="AP3343" s="12" t="s">
        <v>259</v>
      </c>
      <c r="AR3343" s="7" t="s">
        <v>90</v>
      </c>
      <c r="AT3343" s="4" t="str">
        <f>CONCATENATE(AU3343,", ",AV3343,", ",AW3343,", ",AX3343,", ",AY3343,", ",AZ3343,", ",BA3343)</f>
        <v>Europe, France, FR, Bretagne, Ille-et-Vilaine, Rennes, Campus Institut Agro Rennes</v>
      </c>
      <c r="AU3343" s="1" t="s">
        <v>91</v>
      </c>
      <c r="AV3343" s="1" t="s">
        <v>92</v>
      </c>
      <c r="AW3343" s="1" t="s">
        <v>93</v>
      </c>
      <c r="AX3343" s="1" t="s">
        <v>94</v>
      </c>
      <c r="AY3343" s="1" t="s">
        <v>95</v>
      </c>
      <c r="AZ3343" s="1" t="s">
        <v>96</v>
      </c>
      <c r="BA3343" s="1" t="s">
        <v>5242</v>
      </c>
      <c r="BC3343" s="43"/>
      <c r="BF3343" s="43" t="s">
        <v>4596</v>
      </c>
      <c r="BG3343" s="43" t="s">
        <v>93</v>
      </c>
      <c r="BH3343" s="7" t="s">
        <v>97</v>
      </c>
      <c r="BJ3343" s="7" t="s">
        <v>98</v>
      </c>
      <c r="BK3343" s="7" t="s">
        <v>99</v>
      </c>
      <c r="BL3343" s="7" t="s">
        <v>4597</v>
      </c>
      <c r="BM3343" s="7" t="s">
        <v>4598</v>
      </c>
      <c r="BS3343" s="12" t="s">
        <v>259</v>
      </c>
      <c r="BU3343" s="43">
        <v>1</v>
      </c>
      <c r="BW3343" s="43" t="s">
        <v>103</v>
      </c>
    </row>
    <row r="3344" spans="3:75" x14ac:dyDescent="0.35">
      <c r="C3344" s="43" t="str">
        <f t="shared" si="52"/>
        <v>IARA:BDT-06:2023: 3343</v>
      </c>
      <c r="D3344" s="43">
        <v>3343</v>
      </c>
      <c r="E3344" s="43" t="s">
        <v>5313</v>
      </c>
      <c r="F3344" s="1" t="s">
        <v>73</v>
      </c>
      <c r="G3344" s="43" t="s">
        <v>5288</v>
      </c>
      <c r="H3344" s="2">
        <v>45103</v>
      </c>
      <c r="J3344" s="12">
        <f>YEAR(H3344)</f>
        <v>2023</v>
      </c>
      <c r="K3344" s="12">
        <f>MONTH(H3344)</f>
        <v>6</v>
      </c>
      <c r="L3344" s="12">
        <f>DAY(H3344)</f>
        <v>26</v>
      </c>
      <c r="M3344" s="13"/>
      <c r="P3344" s="12" t="s">
        <v>75</v>
      </c>
      <c r="Q3344" s="12" t="str">
        <f>CONCATENATE(X3344," ",Y3344)</f>
        <v>Pararge aegeria</v>
      </c>
      <c r="R3344" s="14" t="str">
        <f>CONCATENATE(S3344,", ",T3344,", ",U3344,", ",V3344,", ",W3344,", ",X3344,", ",Y3344)</f>
        <v>Animalia, Arthropoda, Insecta, Lepidoptera, Nymphalidae, Pararge, aegeria</v>
      </c>
      <c r="S3344" s="6" t="s">
        <v>76</v>
      </c>
      <c r="T3344" s="6" t="s">
        <v>208</v>
      </c>
      <c r="U3344" s="6" t="s">
        <v>209</v>
      </c>
      <c r="V3344" s="6" t="s">
        <v>210</v>
      </c>
      <c r="W3344" s="6" t="s">
        <v>238</v>
      </c>
      <c r="X3344" s="6" t="s">
        <v>243</v>
      </c>
      <c r="Y3344" s="6" t="s">
        <v>244</v>
      </c>
      <c r="AA3344" s="12" t="s">
        <v>83</v>
      </c>
      <c r="AB3344" s="6" t="s">
        <v>84</v>
      </c>
      <c r="AC3344" s="12" t="s">
        <v>245</v>
      </c>
      <c r="AD3344" s="12" t="s">
        <v>259</v>
      </c>
      <c r="AE3344" s="2">
        <v>45103</v>
      </c>
      <c r="AF3344" s="43" t="s">
        <v>87</v>
      </c>
      <c r="AG3344" s="7" t="s">
        <v>246</v>
      </c>
      <c r="AH3344" s="43">
        <v>48.1119909607986</v>
      </c>
      <c r="AI3344" s="43">
        <v>-1.7066724998271501</v>
      </c>
      <c r="AL3344" s="43">
        <v>10</v>
      </c>
      <c r="AN3344" s="46" t="s">
        <v>5240</v>
      </c>
      <c r="AO3344" s="5" t="s">
        <v>89</v>
      </c>
      <c r="AP3344" s="12" t="s">
        <v>259</v>
      </c>
      <c r="AR3344" s="7" t="s">
        <v>90</v>
      </c>
      <c r="AT3344" s="4" t="str">
        <f>CONCATENATE(AU3344,", ",AV3344,", ",AW3344,", ",AX3344,", ",AY3344,", ",AZ3344,", ",BA3344)</f>
        <v>Europe, France, FR, Bretagne, Ille-et-Vilaine, Rennes, Campus Institut Agro Rennes</v>
      </c>
      <c r="AU3344" s="1" t="s">
        <v>91</v>
      </c>
      <c r="AV3344" s="1" t="s">
        <v>92</v>
      </c>
      <c r="AW3344" s="1" t="s">
        <v>93</v>
      </c>
      <c r="AX3344" s="1" t="s">
        <v>94</v>
      </c>
      <c r="AY3344" s="1" t="s">
        <v>95</v>
      </c>
      <c r="AZ3344" s="1" t="s">
        <v>96</v>
      </c>
      <c r="BA3344" s="1" t="s">
        <v>5242</v>
      </c>
      <c r="BC3344" s="43"/>
      <c r="BF3344" s="43" t="s">
        <v>4596</v>
      </c>
      <c r="BG3344" s="43" t="s">
        <v>93</v>
      </c>
      <c r="BH3344" s="7" t="s">
        <v>97</v>
      </c>
      <c r="BJ3344" s="7" t="s">
        <v>98</v>
      </c>
      <c r="BK3344" s="7" t="s">
        <v>99</v>
      </c>
      <c r="BL3344" s="7" t="s">
        <v>4597</v>
      </c>
      <c r="BM3344" s="7" t="s">
        <v>4598</v>
      </c>
      <c r="BS3344" s="12" t="s">
        <v>259</v>
      </c>
      <c r="BU3344" s="43">
        <v>1</v>
      </c>
      <c r="BW3344" s="43" t="s">
        <v>103</v>
      </c>
    </row>
    <row r="3345" spans="3:75" x14ac:dyDescent="0.35">
      <c r="C3345" s="43" t="str">
        <f t="shared" si="52"/>
        <v>IARA:BDT-06:2023: 3344</v>
      </c>
      <c r="D3345" s="43">
        <v>3344</v>
      </c>
      <c r="E3345" s="43" t="s">
        <v>5313</v>
      </c>
      <c r="F3345" s="1" t="s">
        <v>73</v>
      </c>
      <c r="G3345" s="43" t="s">
        <v>5288</v>
      </c>
      <c r="H3345" s="2">
        <v>45103</v>
      </c>
      <c r="J3345" s="12">
        <f>YEAR(H3345)</f>
        <v>2023</v>
      </c>
      <c r="K3345" s="12">
        <f>MONTH(H3345)</f>
        <v>6</v>
      </c>
      <c r="L3345" s="12">
        <f>DAY(H3345)</f>
        <v>26</v>
      </c>
      <c r="M3345" s="13"/>
      <c r="P3345" s="12" t="s">
        <v>75</v>
      </c>
      <c r="Q3345" s="12" t="str">
        <f>CONCATENATE(X3345," ",Y3345)</f>
        <v>Pararge aegeria</v>
      </c>
      <c r="R3345" s="14" t="str">
        <f>CONCATENATE(S3345,", ",T3345,", ",U3345,", ",V3345,", ",W3345,", ",X3345,", ",Y3345)</f>
        <v>Animalia, Arthropoda, Insecta, Lepidoptera, Nymphalidae, Pararge, aegeria</v>
      </c>
      <c r="S3345" s="6" t="s">
        <v>76</v>
      </c>
      <c r="T3345" s="6" t="s">
        <v>208</v>
      </c>
      <c r="U3345" s="6" t="s">
        <v>209</v>
      </c>
      <c r="V3345" s="6" t="s">
        <v>210</v>
      </c>
      <c r="W3345" s="6" t="s">
        <v>238</v>
      </c>
      <c r="X3345" s="6" t="s">
        <v>243</v>
      </c>
      <c r="Y3345" s="6" t="s">
        <v>244</v>
      </c>
      <c r="AA3345" s="12" t="s">
        <v>83</v>
      </c>
      <c r="AB3345" s="6" t="s">
        <v>84</v>
      </c>
      <c r="AC3345" s="12" t="s">
        <v>245</v>
      </c>
      <c r="AD3345" s="12" t="s">
        <v>259</v>
      </c>
      <c r="AE3345" s="2">
        <v>45103</v>
      </c>
      <c r="AF3345" s="43" t="s">
        <v>87</v>
      </c>
      <c r="AG3345" s="7" t="s">
        <v>246</v>
      </c>
      <c r="AH3345" s="43">
        <v>48.112300966552297</v>
      </c>
      <c r="AI3345" s="43">
        <v>-1.70646306289381</v>
      </c>
      <c r="AL3345" s="43">
        <v>10</v>
      </c>
      <c r="AN3345" s="46" t="s">
        <v>5240</v>
      </c>
      <c r="AO3345" s="5" t="s">
        <v>89</v>
      </c>
      <c r="AP3345" s="12" t="s">
        <v>259</v>
      </c>
      <c r="AR3345" s="7" t="s">
        <v>90</v>
      </c>
      <c r="AT3345" s="4" t="str">
        <f>CONCATENATE(AU3345,", ",AV3345,", ",AW3345,", ",AX3345,", ",AY3345,", ",AZ3345,", ",BA3345)</f>
        <v>Europe, France, FR, Bretagne, Ille-et-Vilaine, Rennes, Campus Institut Agro Rennes</v>
      </c>
      <c r="AU3345" s="1" t="s">
        <v>91</v>
      </c>
      <c r="AV3345" s="1" t="s">
        <v>92</v>
      </c>
      <c r="AW3345" s="1" t="s">
        <v>93</v>
      </c>
      <c r="AX3345" s="1" t="s">
        <v>94</v>
      </c>
      <c r="AY3345" s="1" t="s">
        <v>95</v>
      </c>
      <c r="AZ3345" s="1" t="s">
        <v>96</v>
      </c>
      <c r="BA3345" s="1" t="s">
        <v>5242</v>
      </c>
      <c r="BC3345" s="43"/>
      <c r="BF3345" s="43" t="s">
        <v>4596</v>
      </c>
      <c r="BG3345" s="43" t="s">
        <v>93</v>
      </c>
      <c r="BH3345" s="7" t="s">
        <v>97</v>
      </c>
      <c r="BJ3345" s="7" t="s">
        <v>98</v>
      </c>
      <c r="BK3345" s="7" t="s">
        <v>99</v>
      </c>
      <c r="BL3345" s="7" t="s">
        <v>4597</v>
      </c>
      <c r="BM3345" s="7" t="s">
        <v>4598</v>
      </c>
      <c r="BS3345" s="12" t="s">
        <v>259</v>
      </c>
      <c r="BU3345" s="43">
        <v>1</v>
      </c>
      <c r="BW3345" s="43" t="s">
        <v>103</v>
      </c>
    </row>
    <row r="3346" spans="3:75" x14ac:dyDescent="0.35">
      <c r="C3346" s="43" t="str">
        <f t="shared" si="52"/>
        <v>IARA:BDT-06:2023: 3345</v>
      </c>
      <c r="D3346" s="43">
        <v>3345</v>
      </c>
      <c r="E3346" s="43" t="s">
        <v>5313</v>
      </c>
      <c r="F3346" s="1" t="s">
        <v>73</v>
      </c>
      <c r="G3346" s="43" t="s">
        <v>5288</v>
      </c>
      <c r="H3346" s="2">
        <v>45103</v>
      </c>
      <c r="J3346" s="12">
        <f>YEAR(H3346)</f>
        <v>2023</v>
      </c>
      <c r="K3346" s="12">
        <f>MONTH(H3346)</f>
        <v>6</v>
      </c>
      <c r="L3346" s="12">
        <f>DAY(H3346)</f>
        <v>26</v>
      </c>
      <c r="M3346" s="13"/>
      <c r="P3346" s="12" t="s">
        <v>75</v>
      </c>
      <c r="Q3346" s="12" t="str">
        <f>CONCATENATE(X3346," ",Y3346)</f>
        <v>Coenonympha pamphilus</v>
      </c>
      <c r="R3346" s="14" t="str">
        <f>CONCATENATE(S3346,", ",T3346,", ",U3346,", ",V3346,", ",W3346,", ",X3346,", ",Y3346)</f>
        <v>Animalia, Arthropoda, Insecta, Lepidoptera, Nymphalidae, Coenonympha, pamphilus</v>
      </c>
      <c r="S3346" s="6" t="s">
        <v>76</v>
      </c>
      <c r="T3346" s="6" t="s">
        <v>208</v>
      </c>
      <c r="U3346" s="6" t="s">
        <v>209</v>
      </c>
      <c r="V3346" s="6" t="s">
        <v>210</v>
      </c>
      <c r="W3346" s="6" t="s">
        <v>238</v>
      </c>
      <c r="X3346" s="6" t="s">
        <v>239</v>
      </c>
      <c r="Y3346" s="6" t="s">
        <v>240</v>
      </c>
      <c r="AA3346" s="12" t="s">
        <v>83</v>
      </c>
      <c r="AB3346" s="6" t="s">
        <v>84</v>
      </c>
      <c r="AC3346" s="12" t="s">
        <v>241</v>
      </c>
      <c r="AD3346" s="12" t="s">
        <v>259</v>
      </c>
      <c r="AE3346" s="2">
        <v>45103</v>
      </c>
      <c r="AF3346" s="43" t="s">
        <v>87</v>
      </c>
      <c r="AG3346" s="7" t="s">
        <v>242</v>
      </c>
      <c r="AH3346" s="43">
        <v>48.112264844006198</v>
      </c>
      <c r="AI3346" s="43">
        <v>-1.7065724486548901</v>
      </c>
      <c r="AL3346" s="43">
        <v>10</v>
      </c>
      <c r="AN3346" s="46" t="s">
        <v>5240</v>
      </c>
      <c r="AO3346" s="5" t="s">
        <v>89</v>
      </c>
      <c r="AP3346" s="12" t="s">
        <v>259</v>
      </c>
      <c r="AR3346" s="7" t="s">
        <v>90</v>
      </c>
      <c r="AT3346" s="4" t="str">
        <f>CONCATENATE(AU3346,", ",AV3346,", ",AW3346,", ",AX3346,", ",AY3346,", ",AZ3346,", ",BA3346)</f>
        <v>Europe, France, FR, Bretagne, Ille-et-Vilaine, Rennes, Campus Institut Agro Rennes</v>
      </c>
      <c r="AU3346" s="1" t="s">
        <v>91</v>
      </c>
      <c r="AV3346" s="1" t="s">
        <v>92</v>
      </c>
      <c r="AW3346" s="1" t="s">
        <v>93</v>
      </c>
      <c r="AX3346" s="1" t="s">
        <v>94</v>
      </c>
      <c r="AY3346" s="1" t="s">
        <v>95</v>
      </c>
      <c r="AZ3346" s="1" t="s">
        <v>96</v>
      </c>
      <c r="BA3346" s="1" t="s">
        <v>5242</v>
      </c>
      <c r="BC3346" s="43"/>
      <c r="BF3346" s="43" t="s">
        <v>4596</v>
      </c>
      <c r="BG3346" s="43" t="s">
        <v>93</v>
      </c>
      <c r="BH3346" s="7" t="s">
        <v>97</v>
      </c>
      <c r="BJ3346" s="7" t="s">
        <v>98</v>
      </c>
      <c r="BK3346" s="7" t="s">
        <v>99</v>
      </c>
      <c r="BL3346" s="7" t="s">
        <v>4597</v>
      </c>
      <c r="BM3346" s="7" t="s">
        <v>4598</v>
      </c>
      <c r="BS3346" s="12" t="s">
        <v>259</v>
      </c>
      <c r="BU3346" s="43">
        <v>1</v>
      </c>
      <c r="BW3346" s="43" t="s">
        <v>103</v>
      </c>
    </row>
    <row r="3347" spans="3:75" x14ac:dyDescent="0.35">
      <c r="C3347" s="43" t="str">
        <f t="shared" si="52"/>
        <v>IARA:BDT-06:2023: 3346</v>
      </c>
      <c r="D3347" s="43">
        <v>3346</v>
      </c>
      <c r="E3347" s="43" t="s">
        <v>5313</v>
      </c>
      <c r="F3347" s="1" t="s">
        <v>73</v>
      </c>
      <c r="G3347" s="43" t="s">
        <v>5288</v>
      </c>
      <c r="H3347" s="2">
        <v>45103</v>
      </c>
      <c r="J3347" s="12">
        <f>YEAR(H3347)</f>
        <v>2023</v>
      </c>
      <c r="K3347" s="12">
        <f>MONTH(H3347)</f>
        <v>6</v>
      </c>
      <c r="L3347" s="12">
        <f>DAY(H3347)</f>
        <v>26</v>
      </c>
      <c r="M3347" s="13"/>
      <c r="P3347" s="12" t="s">
        <v>75</v>
      </c>
      <c r="Q3347" s="12" t="str">
        <f>CONCATENATE(X3347," ",Y3347)</f>
        <v>Aricia agestis</v>
      </c>
      <c r="R3347" s="14" t="str">
        <f>CONCATENATE(S3347,", ",T3347,", ",U3347,", ",V3347,", ",W3347,", ",X3347,", ",Y3347)</f>
        <v>Animalia, Arthropoda, Insecta, Lepidoptera, Lycaenidae, Aricia, agestis</v>
      </c>
      <c r="S3347" s="6" t="s">
        <v>76</v>
      </c>
      <c r="T3347" s="6" t="s">
        <v>208</v>
      </c>
      <c r="U3347" s="6" t="s">
        <v>209</v>
      </c>
      <c r="V3347" s="6" t="s">
        <v>210</v>
      </c>
      <c r="W3347" s="6" t="s">
        <v>216</v>
      </c>
      <c r="X3347" s="6" t="s">
        <v>416</v>
      </c>
      <c r="Y3347" s="6" t="s">
        <v>417</v>
      </c>
      <c r="AA3347" s="12" t="s">
        <v>83</v>
      </c>
      <c r="AB3347" s="6" t="s">
        <v>418</v>
      </c>
      <c r="AC3347" s="12" t="s">
        <v>377</v>
      </c>
      <c r="AD3347" s="12" t="s">
        <v>259</v>
      </c>
      <c r="AE3347" s="2">
        <v>45103</v>
      </c>
      <c r="AF3347" s="43" t="s">
        <v>87</v>
      </c>
      <c r="AG3347" s="7" t="s">
        <v>415</v>
      </c>
      <c r="AH3347" s="43">
        <v>48.112262011904903</v>
      </c>
      <c r="AI3347" s="43">
        <v>-1.70664331498365</v>
      </c>
      <c r="AL3347" s="43">
        <v>10</v>
      </c>
      <c r="AN3347" s="46" t="s">
        <v>5240</v>
      </c>
      <c r="AO3347" s="5" t="s">
        <v>89</v>
      </c>
      <c r="AP3347" s="12" t="s">
        <v>259</v>
      </c>
      <c r="AR3347" s="7" t="s">
        <v>90</v>
      </c>
      <c r="AT3347" s="4" t="str">
        <f>CONCATENATE(AU3347,", ",AV3347,", ",AW3347,", ",AX3347,", ",AY3347,", ",AZ3347,", ",BA3347)</f>
        <v>Europe, France, FR, Bretagne, Ille-et-Vilaine, Rennes, Campus Institut Agro Rennes</v>
      </c>
      <c r="AU3347" s="1" t="s">
        <v>91</v>
      </c>
      <c r="AV3347" s="1" t="s">
        <v>92</v>
      </c>
      <c r="AW3347" s="1" t="s">
        <v>93</v>
      </c>
      <c r="AX3347" s="1" t="s">
        <v>94</v>
      </c>
      <c r="AY3347" s="1" t="s">
        <v>95</v>
      </c>
      <c r="AZ3347" s="1" t="s">
        <v>96</v>
      </c>
      <c r="BA3347" s="1" t="s">
        <v>5242</v>
      </c>
      <c r="BC3347" s="43"/>
      <c r="BF3347" s="43" t="s">
        <v>4596</v>
      </c>
      <c r="BG3347" s="43" t="s">
        <v>93</v>
      </c>
      <c r="BH3347" s="7" t="s">
        <v>97</v>
      </c>
      <c r="BJ3347" s="7" t="s">
        <v>98</v>
      </c>
      <c r="BK3347" s="7" t="s">
        <v>99</v>
      </c>
      <c r="BL3347" s="7" t="s">
        <v>4597</v>
      </c>
      <c r="BM3347" s="7" t="s">
        <v>4598</v>
      </c>
      <c r="BS3347" s="12" t="s">
        <v>259</v>
      </c>
      <c r="BU3347" s="43">
        <v>1</v>
      </c>
      <c r="BW3347" s="43" t="s">
        <v>103</v>
      </c>
    </row>
    <row r="3348" spans="3:75" x14ac:dyDescent="0.35">
      <c r="C3348" s="43" t="str">
        <f t="shared" si="52"/>
        <v>IARA:BDT-06:2023: 3347</v>
      </c>
      <c r="D3348" s="43">
        <v>3347</v>
      </c>
      <c r="E3348" s="43" t="s">
        <v>5313</v>
      </c>
      <c r="F3348" s="1" t="s">
        <v>73</v>
      </c>
      <c r="G3348" s="43" t="s">
        <v>5288</v>
      </c>
      <c r="H3348" s="2">
        <v>45103</v>
      </c>
      <c r="J3348" s="12">
        <f>YEAR(H3348)</f>
        <v>2023</v>
      </c>
      <c r="K3348" s="12">
        <f>MONTH(H3348)</f>
        <v>6</v>
      </c>
      <c r="L3348" s="12">
        <f>DAY(H3348)</f>
        <v>26</v>
      </c>
      <c r="M3348" s="13"/>
      <c r="P3348" s="12" t="s">
        <v>75</v>
      </c>
      <c r="Q3348" s="12" t="str">
        <f>CONCATENATE(X3348," ",Y3348)</f>
        <v>Maniola jurtina</v>
      </c>
      <c r="R3348" s="14" t="str">
        <f>CONCATENATE(S3348,", ",T3348,", ",U3348,", ",V3348,", ",W3348,", ",X3348,", ",Y3348)</f>
        <v>Animalia, Arthropoda, Insecta, Lepidoptera, Nymphalidae, Maniola, jurtina</v>
      </c>
      <c r="S3348" s="6" t="s">
        <v>76</v>
      </c>
      <c r="T3348" s="6" t="s">
        <v>208</v>
      </c>
      <c r="U3348" s="6" t="s">
        <v>209</v>
      </c>
      <c r="V3348" s="6" t="s">
        <v>210</v>
      </c>
      <c r="W3348" s="6" t="s">
        <v>238</v>
      </c>
      <c r="X3348" s="6" t="s">
        <v>450</v>
      </c>
      <c r="Y3348" s="6" t="s">
        <v>451</v>
      </c>
      <c r="AA3348" s="12" t="s">
        <v>83</v>
      </c>
      <c r="AB3348" s="6" t="s">
        <v>84</v>
      </c>
      <c r="AC3348" s="12" t="s">
        <v>372</v>
      </c>
      <c r="AD3348" s="12" t="s">
        <v>259</v>
      </c>
      <c r="AE3348" s="2">
        <v>45103</v>
      </c>
      <c r="AF3348" s="43" t="s">
        <v>87</v>
      </c>
      <c r="AG3348" s="7" t="s">
        <v>449</v>
      </c>
      <c r="AH3348" s="43">
        <v>48.112135751339999</v>
      </c>
      <c r="AI3348" s="43">
        <v>-1.70652538582528</v>
      </c>
      <c r="AL3348" s="43">
        <v>10</v>
      </c>
      <c r="AN3348" s="46" t="s">
        <v>5240</v>
      </c>
      <c r="AO3348" s="5" t="s">
        <v>89</v>
      </c>
      <c r="AP3348" s="12" t="s">
        <v>259</v>
      </c>
      <c r="AR3348" s="7" t="s">
        <v>90</v>
      </c>
      <c r="AT3348" s="4" t="str">
        <f>CONCATENATE(AU3348,", ",AV3348,", ",AW3348,", ",AX3348,", ",AY3348,", ",AZ3348,", ",BA3348)</f>
        <v>Europe, France, FR, Bretagne, Ille-et-Vilaine, Rennes, Campus Institut Agro Rennes</v>
      </c>
      <c r="AU3348" s="1" t="s">
        <v>91</v>
      </c>
      <c r="AV3348" s="1" t="s">
        <v>92</v>
      </c>
      <c r="AW3348" s="1" t="s">
        <v>93</v>
      </c>
      <c r="AX3348" s="1" t="s">
        <v>94</v>
      </c>
      <c r="AY3348" s="1" t="s">
        <v>95</v>
      </c>
      <c r="AZ3348" s="1" t="s">
        <v>96</v>
      </c>
      <c r="BA3348" s="1" t="s">
        <v>5242</v>
      </c>
      <c r="BC3348" s="43"/>
      <c r="BF3348" s="43" t="s">
        <v>4596</v>
      </c>
      <c r="BG3348" s="43" t="s">
        <v>93</v>
      </c>
      <c r="BH3348" s="7" t="s">
        <v>97</v>
      </c>
      <c r="BJ3348" s="7" t="s">
        <v>98</v>
      </c>
      <c r="BK3348" s="7" t="s">
        <v>99</v>
      </c>
      <c r="BL3348" s="7" t="s">
        <v>4597</v>
      </c>
      <c r="BM3348" s="7" t="s">
        <v>4598</v>
      </c>
      <c r="BS3348" s="12" t="s">
        <v>259</v>
      </c>
      <c r="BU3348" s="43">
        <v>1</v>
      </c>
      <c r="BW3348" s="43" t="s">
        <v>103</v>
      </c>
    </row>
    <row r="3349" spans="3:75" x14ac:dyDescent="0.35">
      <c r="C3349" s="43" t="str">
        <f t="shared" si="52"/>
        <v>IARA:BDT-06:2023: 3348</v>
      </c>
      <c r="D3349" s="43">
        <v>3348</v>
      </c>
      <c r="E3349" s="43" t="s">
        <v>5313</v>
      </c>
      <c r="F3349" s="1" t="s">
        <v>73</v>
      </c>
      <c r="G3349" s="43" t="s">
        <v>5288</v>
      </c>
      <c r="H3349" s="2">
        <v>45103</v>
      </c>
      <c r="J3349" s="12">
        <f>YEAR(H3349)</f>
        <v>2023</v>
      </c>
      <c r="K3349" s="12">
        <f>MONTH(H3349)</f>
        <v>6</v>
      </c>
      <c r="L3349" s="12">
        <f>DAY(H3349)</f>
        <v>26</v>
      </c>
      <c r="M3349" s="13"/>
      <c r="P3349" s="12" t="s">
        <v>75</v>
      </c>
      <c r="Q3349" s="12" t="str">
        <f>CONCATENATE(X3349," ",Y3349)</f>
        <v>Pieris rapae</v>
      </c>
      <c r="R3349" s="14" t="str">
        <f>CONCATENATE(S3349,", ",T3349,", ",U3349,", ",V3349,", ",W3349,", ",X3349,", ",Y3349)</f>
        <v>Animalia, Arthropoda, Insecta, Lepidoptera, Pieridae, Pieris, rapae</v>
      </c>
      <c r="S3349" s="6" t="s">
        <v>76</v>
      </c>
      <c r="T3349" s="6" t="s">
        <v>208</v>
      </c>
      <c r="U3349" s="6" t="s">
        <v>209</v>
      </c>
      <c r="V3349" s="6" t="s">
        <v>210</v>
      </c>
      <c r="W3349" s="6" t="s">
        <v>211</v>
      </c>
      <c r="X3349" s="6" t="s">
        <v>227</v>
      </c>
      <c r="Y3349" s="6" t="s">
        <v>228</v>
      </c>
      <c r="AA3349" s="12" t="s">
        <v>83</v>
      </c>
      <c r="AB3349" s="6" t="s">
        <v>84</v>
      </c>
      <c r="AC3349" s="12" t="s">
        <v>229</v>
      </c>
      <c r="AD3349" s="12" t="s">
        <v>259</v>
      </c>
      <c r="AE3349" s="2">
        <v>45103</v>
      </c>
      <c r="AF3349" s="43" t="s">
        <v>87</v>
      </c>
      <c r="AG3349" s="7" t="s">
        <v>230</v>
      </c>
      <c r="AH3349" s="43">
        <v>48.1121013952664</v>
      </c>
      <c r="AI3349" s="43">
        <v>-1.70639194048343</v>
      </c>
      <c r="AL3349" s="43">
        <v>10</v>
      </c>
      <c r="AN3349" s="46" t="s">
        <v>5240</v>
      </c>
      <c r="AO3349" s="5" t="s">
        <v>89</v>
      </c>
      <c r="AP3349" s="12" t="s">
        <v>259</v>
      </c>
      <c r="AR3349" s="7" t="s">
        <v>90</v>
      </c>
      <c r="AT3349" s="4" t="str">
        <f>CONCATENATE(AU3349,", ",AV3349,", ",AW3349,", ",AX3349,", ",AY3349,", ",AZ3349,", ",BA3349)</f>
        <v>Europe, France, FR, Bretagne, Ille-et-Vilaine, Rennes, Campus Institut Agro Rennes</v>
      </c>
      <c r="AU3349" s="1" t="s">
        <v>91</v>
      </c>
      <c r="AV3349" s="1" t="s">
        <v>92</v>
      </c>
      <c r="AW3349" s="1" t="s">
        <v>93</v>
      </c>
      <c r="AX3349" s="1" t="s">
        <v>94</v>
      </c>
      <c r="AY3349" s="1" t="s">
        <v>95</v>
      </c>
      <c r="AZ3349" s="1" t="s">
        <v>96</v>
      </c>
      <c r="BA3349" s="1" t="s">
        <v>5242</v>
      </c>
      <c r="BC3349" s="43"/>
      <c r="BF3349" s="43" t="s">
        <v>4596</v>
      </c>
      <c r="BG3349" s="43" t="s">
        <v>93</v>
      </c>
      <c r="BH3349" s="7" t="s">
        <v>97</v>
      </c>
      <c r="BJ3349" s="7" t="s">
        <v>98</v>
      </c>
      <c r="BK3349" s="7" t="s">
        <v>99</v>
      </c>
      <c r="BL3349" s="7" t="s">
        <v>4597</v>
      </c>
      <c r="BM3349" s="7" t="s">
        <v>4598</v>
      </c>
      <c r="BS3349" s="12" t="s">
        <v>259</v>
      </c>
      <c r="BU3349" s="43">
        <v>1</v>
      </c>
      <c r="BW3349" s="43" t="s">
        <v>103</v>
      </c>
    </row>
    <row r="3350" spans="3:75" x14ac:dyDescent="0.35">
      <c r="C3350" s="43" t="str">
        <f t="shared" si="52"/>
        <v>IARA:BDT-06:2023: 3349</v>
      </c>
      <c r="D3350" s="43">
        <v>3349</v>
      </c>
      <c r="E3350" s="43" t="s">
        <v>5313</v>
      </c>
      <c r="F3350" s="1" t="s">
        <v>73</v>
      </c>
      <c r="G3350" s="43" t="s">
        <v>5288</v>
      </c>
      <c r="H3350" s="2">
        <v>45103</v>
      </c>
      <c r="J3350" s="12">
        <f>YEAR(H3350)</f>
        <v>2023</v>
      </c>
      <c r="K3350" s="12">
        <f>MONTH(H3350)</f>
        <v>6</v>
      </c>
      <c r="L3350" s="12">
        <f>DAY(H3350)</f>
        <v>26</v>
      </c>
      <c r="M3350" s="13"/>
      <c r="P3350" s="12" t="s">
        <v>75</v>
      </c>
      <c r="Q3350" s="12" t="str">
        <f>CONCATENATE(X3350," ",Y3350)</f>
        <v>Araschnia levana</v>
      </c>
      <c r="R3350" s="14" t="str">
        <f>CONCATENATE(S3350,", ",T3350,", ",U3350,", ",V3350,", ",W3350,", ",X3350,", ",Y3350)</f>
        <v>Animalia, Arthropoda, Insecta, Lepidoptera, Nymphalidae, Araschnia, levana</v>
      </c>
      <c r="S3350" s="6" t="s">
        <v>76</v>
      </c>
      <c r="T3350" s="6" t="s">
        <v>208</v>
      </c>
      <c r="U3350" s="6" t="s">
        <v>209</v>
      </c>
      <c r="V3350" s="6" t="s">
        <v>210</v>
      </c>
      <c r="W3350" s="6" t="s">
        <v>238</v>
      </c>
      <c r="X3350" s="6" t="s">
        <v>410</v>
      </c>
      <c r="Y3350" s="6" t="s">
        <v>411</v>
      </c>
      <c r="AA3350" s="12" t="s">
        <v>83</v>
      </c>
      <c r="AB3350" s="6" t="s">
        <v>84</v>
      </c>
      <c r="AC3350" s="12" t="s">
        <v>390</v>
      </c>
      <c r="AD3350" s="12" t="s">
        <v>259</v>
      </c>
      <c r="AE3350" s="2">
        <v>45103</v>
      </c>
      <c r="AF3350" s="43" t="s">
        <v>87</v>
      </c>
      <c r="AG3350" s="7" t="s">
        <v>409</v>
      </c>
      <c r="AH3350" s="43">
        <v>48.111967281821599</v>
      </c>
      <c r="AI3350" s="43">
        <v>-1.7061725616749801</v>
      </c>
      <c r="AL3350" s="43">
        <v>10</v>
      </c>
      <c r="AN3350" s="46" t="s">
        <v>5240</v>
      </c>
      <c r="AO3350" s="5" t="s">
        <v>89</v>
      </c>
      <c r="AP3350" s="12" t="s">
        <v>259</v>
      </c>
      <c r="AR3350" s="7" t="s">
        <v>90</v>
      </c>
      <c r="AT3350" s="4" t="str">
        <f>CONCATENATE(AU3350,", ",AV3350,", ",AW3350,", ",AX3350,", ",AY3350,", ",AZ3350,", ",BA3350)</f>
        <v>Europe, France, FR, Bretagne, Ille-et-Vilaine, Rennes, Campus Institut Agro Rennes</v>
      </c>
      <c r="AU3350" s="1" t="s">
        <v>91</v>
      </c>
      <c r="AV3350" s="1" t="s">
        <v>92</v>
      </c>
      <c r="AW3350" s="1" t="s">
        <v>93</v>
      </c>
      <c r="AX3350" s="1" t="s">
        <v>94</v>
      </c>
      <c r="AY3350" s="1" t="s">
        <v>95</v>
      </c>
      <c r="AZ3350" s="1" t="s">
        <v>96</v>
      </c>
      <c r="BA3350" s="1" t="s">
        <v>5242</v>
      </c>
      <c r="BC3350" s="43"/>
      <c r="BF3350" s="43" t="s">
        <v>4596</v>
      </c>
      <c r="BG3350" s="43" t="s">
        <v>93</v>
      </c>
      <c r="BH3350" s="7" t="s">
        <v>97</v>
      </c>
      <c r="BJ3350" s="7" t="s">
        <v>98</v>
      </c>
      <c r="BK3350" s="7" t="s">
        <v>99</v>
      </c>
      <c r="BL3350" s="7" t="s">
        <v>4597</v>
      </c>
      <c r="BM3350" s="7" t="s">
        <v>4598</v>
      </c>
      <c r="BS3350" s="12" t="s">
        <v>259</v>
      </c>
      <c r="BU3350" s="43">
        <v>1</v>
      </c>
      <c r="BW3350" s="43" t="s">
        <v>103</v>
      </c>
    </row>
    <row r="3351" spans="3:75" x14ac:dyDescent="0.35">
      <c r="C3351" s="43" t="str">
        <f t="shared" si="52"/>
        <v>IARA:BDT-06:2023: 3350</v>
      </c>
      <c r="D3351" s="43">
        <v>3350</v>
      </c>
      <c r="E3351" s="43" t="s">
        <v>5313</v>
      </c>
      <c r="F3351" s="1" t="s">
        <v>73</v>
      </c>
      <c r="G3351" s="43" t="s">
        <v>5288</v>
      </c>
      <c r="H3351" s="2">
        <v>45103</v>
      </c>
      <c r="J3351" s="12">
        <f>YEAR(H3351)</f>
        <v>2023</v>
      </c>
      <c r="K3351" s="12">
        <f>MONTH(H3351)</f>
        <v>6</v>
      </c>
      <c r="L3351" s="12">
        <f>DAY(H3351)</f>
        <v>26</v>
      </c>
      <c r="M3351" s="13"/>
      <c r="P3351" s="12" t="s">
        <v>75</v>
      </c>
      <c r="Q3351" s="12" t="str">
        <f>CONCATENATE(X3351," ",Y3351)</f>
        <v>Pararge aegeria</v>
      </c>
      <c r="R3351" s="14" t="str">
        <f>CONCATENATE(S3351,", ",T3351,", ",U3351,", ",V3351,", ",W3351,", ",X3351,", ",Y3351)</f>
        <v>Animalia, Arthropoda, Insecta, Lepidoptera, Nymphalidae, Pararge, aegeria</v>
      </c>
      <c r="S3351" s="6" t="s">
        <v>76</v>
      </c>
      <c r="T3351" s="6" t="s">
        <v>208</v>
      </c>
      <c r="U3351" s="6" t="s">
        <v>209</v>
      </c>
      <c r="V3351" s="6" t="s">
        <v>210</v>
      </c>
      <c r="W3351" s="6" t="s">
        <v>238</v>
      </c>
      <c r="X3351" s="6" t="s">
        <v>243</v>
      </c>
      <c r="Y3351" s="6" t="s">
        <v>244</v>
      </c>
      <c r="AA3351" s="12" t="s">
        <v>83</v>
      </c>
      <c r="AB3351" s="6" t="s">
        <v>84</v>
      </c>
      <c r="AC3351" s="12" t="s">
        <v>245</v>
      </c>
      <c r="AD3351" s="12" t="s">
        <v>259</v>
      </c>
      <c r="AE3351" s="2">
        <v>45103</v>
      </c>
      <c r="AF3351" s="43" t="s">
        <v>87</v>
      </c>
      <c r="AG3351" s="7" t="s">
        <v>246</v>
      </c>
      <c r="AH3351" s="43">
        <v>48.1119888867931</v>
      </c>
      <c r="AI3351" s="43">
        <v>-1.7062278254777501</v>
      </c>
      <c r="AL3351" s="43">
        <v>10</v>
      </c>
      <c r="AN3351" s="46" t="s">
        <v>5240</v>
      </c>
      <c r="AO3351" s="5" t="s">
        <v>89</v>
      </c>
      <c r="AP3351" s="12" t="s">
        <v>259</v>
      </c>
      <c r="AR3351" s="7" t="s">
        <v>90</v>
      </c>
      <c r="AT3351" s="4" t="str">
        <f>CONCATENATE(AU3351,", ",AV3351,", ",AW3351,", ",AX3351,", ",AY3351,", ",AZ3351,", ",BA3351)</f>
        <v>Europe, France, FR, Bretagne, Ille-et-Vilaine, Rennes, Campus Institut Agro Rennes</v>
      </c>
      <c r="AU3351" s="1" t="s">
        <v>91</v>
      </c>
      <c r="AV3351" s="1" t="s">
        <v>92</v>
      </c>
      <c r="AW3351" s="1" t="s">
        <v>93</v>
      </c>
      <c r="AX3351" s="1" t="s">
        <v>94</v>
      </c>
      <c r="AY3351" s="1" t="s">
        <v>95</v>
      </c>
      <c r="AZ3351" s="1" t="s">
        <v>96</v>
      </c>
      <c r="BA3351" s="1" t="s">
        <v>5242</v>
      </c>
      <c r="BC3351" s="43"/>
      <c r="BF3351" s="43" t="s">
        <v>4596</v>
      </c>
      <c r="BG3351" s="43" t="s">
        <v>93</v>
      </c>
      <c r="BH3351" s="7" t="s">
        <v>97</v>
      </c>
      <c r="BJ3351" s="7" t="s">
        <v>98</v>
      </c>
      <c r="BK3351" s="7" t="s">
        <v>99</v>
      </c>
      <c r="BL3351" s="7" t="s">
        <v>4597</v>
      </c>
      <c r="BM3351" s="7" t="s">
        <v>4598</v>
      </c>
      <c r="BS3351" s="12" t="s">
        <v>259</v>
      </c>
      <c r="BU3351" s="43">
        <v>1</v>
      </c>
      <c r="BW3351" s="43" t="s">
        <v>103</v>
      </c>
    </row>
    <row r="3352" spans="3:75" x14ac:dyDescent="0.35">
      <c r="C3352" s="43" t="str">
        <f t="shared" si="52"/>
        <v>IARA:BDT-06:2023: 3351</v>
      </c>
      <c r="D3352" s="43">
        <v>3351</v>
      </c>
      <c r="E3352" s="43" t="s">
        <v>5313</v>
      </c>
      <c r="F3352" s="1" t="s">
        <v>73</v>
      </c>
      <c r="G3352" s="43" t="s">
        <v>5288</v>
      </c>
      <c r="H3352" s="2">
        <v>45103</v>
      </c>
      <c r="J3352" s="12">
        <f>YEAR(H3352)</f>
        <v>2023</v>
      </c>
      <c r="K3352" s="12">
        <f>MONTH(H3352)</f>
        <v>6</v>
      </c>
      <c r="L3352" s="12">
        <f>DAY(H3352)</f>
        <v>26</v>
      </c>
      <c r="M3352" s="13"/>
      <c r="P3352" s="12" t="s">
        <v>75</v>
      </c>
      <c r="Q3352" s="12" t="str">
        <f>CONCATENATE(X3352," ",Y3352)</f>
        <v>Pararge aegeria</v>
      </c>
      <c r="R3352" s="14" t="str">
        <f>CONCATENATE(S3352,", ",T3352,", ",U3352,", ",V3352,", ",W3352,", ",X3352,", ",Y3352)</f>
        <v>Animalia, Arthropoda, Insecta, Lepidoptera, Nymphalidae, Pararge, aegeria</v>
      </c>
      <c r="S3352" s="6" t="s">
        <v>76</v>
      </c>
      <c r="T3352" s="6" t="s">
        <v>208</v>
      </c>
      <c r="U3352" s="6" t="s">
        <v>209</v>
      </c>
      <c r="V3352" s="6" t="s">
        <v>210</v>
      </c>
      <c r="W3352" s="6" t="s">
        <v>238</v>
      </c>
      <c r="X3352" s="6" t="s">
        <v>243</v>
      </c>
      <c r="Y3352" s="6" t="s">
        <v>244</v>
      </c>
      <c r="AA3352" s="12" t="s">
        <v>83</v>
      </c>
      <c r="AB3352" s="6" t="s">
        <v>84</v>
      </c>
      <c r="AC3352" s="12" t="s">
        <v>245</v>
      </c>
      <c r="AD3352" s="12" t="s">
        <v>259</v>
      </c>
      <c r="AE3352" s="2">
        <v>45103</v>
      </c>
      <c r="AF3352" s="43" t="s">
        <v>87</v>
      </c>
      <c r="AG3352" s="7" t="s">
        <v>246</v>
      </c>
      <c r="AH3352" s="43">
        <v>48.1119937855592</v>
      </c>
      <c r="AI3352" s="43">
        <v>-1.70620455587177</v>
      </c>
      <c r="AL3352" s="43">
        <v>10</v>
      </c>
      <c r="AN3352" s="46" t="s">
        <v>5240</v>
      </c>
      <c r="AO3352" s="5" t="s">
        <v>89</v>
      </c>
      <c r="AP3352" s="12" t="s">
        <v>259</v>
      </c>
      <c r="AR3352" s="7" t="s">
        <v>90</v>
      </c>
      <c r="AT3352" s="4" t="str">
        <f>CONCATENATE(AU3352,", ",AV3352,", ",AW3352,", ",AX3352,", ",AY3352,", ",AZ3352,", ",BA3352)</f>
        <v>Europe, France, FR, Bretagne, Ille-et-Vilaine, Rennes, Campus Institut Agro Rennes</v>
      </c>
      <c r="AU3352" s="1" t="s">
        <v>91</v>
      </c>
      <c r="AV3352" s="1" t="s">
        <v>92</v>
      </c>
      <c r="AW3352" s="1" t="s">
        <v>93</v>
      </c>
      <c r="AX3352" s="1" t="s">
        <v>94</v>
      </c>
      <c r="AY3352" s="1" t="s">
        <v>95</v>
      </c>
      <c r="AZ3352" s="1" t="s">
        <v>96</v>
      </c>
      <c r="BA3352" s="1" t="s">
        <v>5242</v>
      </c>
      <c r="BC3352" s="43"/>
      <c r="BF3352" s="43" t="s">
        <v>4596</v>
      </c>
      <c r="BG3352" s="43" t="s">
        <v>93</v>
      </c>
      <c r="BH3352" s="7" t="s">
        <v>97</v>
      </c>
      <c r="BJ3352" s="7" t="s">
        <v>98</v>
      </c>
      <c r="BK3352" s="7" t="s">
        <v>99</v>
      </c>
      <c r="BL3352" s="7" t="s">
        <v>4597</v>
      </c>
      <c r="BM3352" s="7" t="s">
        <v>4598</v>
      </c>
      <c r="BS3352" s="12" t="s">
        <v>259</v>
      </c>
      <c r="BU3352" s="43">
        <v>1</v>
      </c>
      <c r="BW3352" s="43" t="s">
        <v>103</v>
      </c>
    </row>
    <row r="3353" spans="3:75" x14ac:dyDescent="0.35">
      <c r="C3353" s="43" t="str">
        <f t="shared" si="52"/>
        <v>IARA:BDT-06:2023: 3352</v>
      </c>
      <c r="D3353" s="43">
        <v>3352</v>
      </c>
      <c r="E3353" s="43" t="s">
        <v>5313</v>
      </c>
      <c r="F3353" s="1" t="s">
        <v>73</v>
      </c>
      <c r="G3353" s="43" t="s">
        <v>5288</v>
      </c>
      <c r="H3353" s="2">
        <v>45103</v>
      </c>
      <c r="J3353" s="12">
        <f>YEAR(H3353)</f>
        <v>2023</v>
      </c>
      <c r="K3353" s="12">
        <f>MONTH(H3353)</f>
        <v>6</v>
      </c>
      <c r="L3353" s="12">
        <f>DAY(H3353)</f>
        <v>26</v>
      </c>
      <c r="M3353" s="13"/>
      <c r="P3353" s="12" t="s">
        <v>75</v>
      </c>
      <c r="Q3353" s="12" t="str">
        <f>CONCATENATE(X3353," ",Y3353)</f>
        <v>Pararge aegeria</v>
      </c>
      <c r="R3353" s="14" t="str">
        <f>CONCATENATE(S3353,", ",T3353,", ",U3353,", ",V3353,", ",W3353,", ",X3353,", ",Y3353)</f>
        <v>Animalia, Arthropoda, Insecta, Lepidoptera, Nymphalidae, Pararge, aegeria</v>
      </c>
      <c r="S3353" s="6" t="s">
        <v>76</v>
      </c>
      <c r="T3353" s="6" t="s">
        <v>208</v>
      </c>
      <c r="U3353" s="6" t="s">
        <v>209</v>
      </c>
      <c r="V3353" s="6" t="s">
        <v>210</v>
      </c>
      <c r="W3353" s="6" t="s">
        <v>238</v>
      </c>
      <c r="X3353" s="6" t="s">
        <v>243</v>
      </c>
      <c r="Y3353" s="6" t="s">
        <v>244</v>
      </c>
      <c r="AA3353" s="12" t="s">
        <v>83</v>
      </c>
      <c r="AB3353" s="6" t="s">
        <v>84</v>
      </c>
      <c r="AC3353" s="12" t="s">
        <v>245</v>
      </c>
      <c r="AD3353" s="12" t="s">
        <v>259</v>
      </c>
      <c r="AE3353" s="2">
        <v>45103</v>
      </c>
      <c r="AF3353" s="43" t="s">
        <v>87</v>
      </c>
      <c r="AG3353" s="7" t="s">
        <v>246</v>
      </c>
      <c r="AH3353" s="43">
        <v>48.112067369159398</v>
      </c>
      <c r="AI3353" s="43">
        <v>-1.7052569406945599</v>
      </c>
      <c r="AL3353" s="43">
        <v>10</v>
      </c>
      <c r="AN3353" s="46" t="s">
        <v>5240</v>
      </c>
      <c r="AO3353" s="5" t="s">
        <v>89</v>
      </c>
      <c r="AP3353" s="12" t="s">
        <v>259</v>
      </c>
      <c r="AR3353" s="7" t="s">
        <v>90</v>
      </c>
      <c r="AT3353" s="4" t="str">
        <f>CONCATENATE(AU3353,", ",AV3353,", ",AW3353,", ",AX3353,", ",AY3353,", ",AZ3353,", ",BA3353)</f>
        <v>Europe, France, FR, Bretagne, Ille-et-Vilaine, Rennes, Campus Institut Agro Rennes</v>
      </c>
      <c r="AU3353" s="1" t="s">
        <v>91</v>
      </c>
      <c r="AV3353" s="1" t="s">
        <v>92</v>
      </c>
      <c r="AW3353" s="1" t="s">
        <v>93</v>
      </c>
      <c r="AX3353" s="1" t="s">
        <v>94</v>
      </c>
      <c r="AY3353" s="1" t="s">
        <v>95</v>
      </c>
      <c r="AZ3353" s="1" t="s">
        <v>96</v>
      </c>
      <c r="BA3353" s="1" t="s">
        <v>5242</v>
      </c>
      <c r="BC3353" s="43"/>
      <c r="BF3353" s="43" t="s">
        <v>4596</v>
      </c>
      <c r="BG3353" s="43" t="s">
        <v>93</v>
      </c>
      <c r="BH3353" s="7" t="s">
        <v>97</v>
      </c>
      <c r="BJ3353" s="7" t="s">
        <v>98</v>
      </c>
      <c r="BK3353" s="7" t="s">
        <v>99</v>
      </c>
      <c r="BL3353" s="7" t="s">
        <v>4597</v>
      </c>
      <c r="BM3353" s="7" t="s">
        <v>4598</v>
      </c>
      <c r="BS3353" s="12" t="s">
        <v>259</v>
      </c>
      <c r="BU3353" s="43">
        <v>1</v>
      </c>
      <c r="BW3353" s="43" t="s">
        <v>103</v>
      </c>
    </row>
    <row r="3354" spans="3:75" x14ac:dyDescent="0.35">
      <c r="C3354" s="43" t="str">
        <f t="shared" si="52"/>
        <v>IARA:BDT-06:2023: 3353</v>
      </c>
      <c r="D3354" s="43">
        <v>3353</v>
      </c>
      <c r="E3354" s="43" t="s">
        <v>5313</v>
      </c>
      <c r="F3354" s="1" t="s">
        <v>73</v>
      </c>
      <c r="G3354" s="43" t="s">
        <v>5288</v>
      </c>
      <c r="H3354" s="2">
        <v>45103</v>
      </c>
      <c r="J3354" s="12">
        <f>YEAR(H3354)</f>
        <v>2023</v>
      </c>
      <c r="K3354" s="12">
        <f>MONTH(H3354)</f>
        <v>6</v>
      </c>
      <c r="L3354" s="12">
        <f>DAY(H3354)</f>
        <v>26</v>
      </c>
      <c r="M3354" s="13"/>
      <c r="P3354" s="12" t="s">
        <v>75</v>
      </c>
      <c r="Q3354" s="12" t="str">
        <f>CONCATENATE(X3354," ",Y3354)</f>
        <v>Pararge aegeria</v>
      </c>
      <c r="R3354" s="14" t="str">
        <f>CONCATENATE(S3354,", ",T3354,", ",U3354,", ",V3354,", ",W3354,", ",X3354,", ",Y3354)</f>
        <v>Animalia, Arthropoda, Insecta, Lepidoptera, Nymphalidae, Pararge, aegeria</v>
      </c>
      <c r="S3354" s="6" t="s">
        <v>76</v>
      </c>
      <c r="T3354" s="6" t="s">
        <v>208</v>
      </c>
      <c r="U3354" s="6" t="s">
        <v>209</v>
      </c>
      <c r="V3354" s="6" t="s">
        <v>210</v>
      </c>
      <c r="W3354" s="6" t="s">
        <v>238</v>
      </c>
      <c r="X3354" s="6" t="s">
        <v>243</v>
      </c>
      <c r="Y3354" s="6" t="s">
        <v>244</v>
      </c>
      <c r="AA3354" s="12" t="s">
        <v>83</v>
      </c>
      <c r="AB3354" s="6" t="s">
        <v>84</v>
      </c>
      <c r="AC3354" s="12" t="s">
        <v>245</v>
      </c>
      <c r="AD3354" s="12" t="s">
        <v>259</v>
      </c>
      <c r="AE3354" s="2">
        <v>45103</v>
      </c>
      <c r="AF3354" s="43" t="s">
        <v>87</v>
      </c>
      <c r="AG3354" s="7" t="s">
        <v>246</v>
      </c>
      <c r="AH3354" s="43">
        <v>48.112060875172197</v>
      </c>
      <c r="AI3354" s="43">
        <v>-1.70522080299418</v>
      </c>
      <c r="AL3354" s="43">
        <v>10</v>
      </c>
      <c r="AN3354" s="46" t="s">
        <v>5240</v>
      </c>
      <c r="AO3354" s="5" t="s">
        <v>89</v>
      </c>
      <c r="AP3354" s="12" t="s">
        <v>259</v>
      </c>
      <c r="AR3354" s="7" t="s">
        <v>90</v>
      </c>
      <c r="AT3354" s="4" t="str">
        <f>CONCATENATE(AU3354,", ",AV3354,", ",AW3354,", ",AX3354,", ",AY3354,", ",AZ3354,", ",BA3354)</f>
        <v>Europe, France, FR, Bretagne, Ille-et-Vilaine, Rennes, Campus Institut Agro Rennes</v>
      </c>
      <c r="AU3354" s="1" t="s">
        <v>91</v>
      </c>
      <c r="AV3354" s="1" t="s">
        <v>92</v>
      </c>
      <c r="AW3354" s="1" t="s">
        <v>93</v>
      </c>
      <c r="AX3354" s="1" t="s">
        <v>94</v>
      </c>
      <c r="AY3354" s="1" t="s">
        <v>95</v>
      </c>
      <c r="AZ3354" s="1" t="s">
        <v>96</v>
      </c>
      <c r="BA3354" s="1" t="s">
        <v>5242</v>
      </c>
      <c r="BC3354" s="43"/>
      <c r="BF3354" s="43" t="s">
        <v>4596</v>
      </c>
      <c r="BG3354" s="43" t="s">
        <v>93</v>
      </c>
      <c r="BH3354" s="7" t="s">
        <v>97</v>
      </c>
      <c r="BJ3354" s="7" t="s">
        <v>98</v>
      </c>
      <c r="BK3354" s="7" t="s">
        <v>99</v>
      </c>
      <c r="BL3354" s="7" t="s">
        <v>4597</v>
      </c>
      <c r="BM3354" s="7" t="s">
        <v>4598</v>
      </c>
      <c r="BS3354" s="12" t="s">
        <v>259</v>
      </c>
      <c r="BU3354" s="43">
        <v>1</v>
      </c>
      <c r="BW3354" s="43" t="s">
        <v>103</v>
      </c>
    </row>
    <row r="3355" spans="3:75" x14ac:dyDescent="0.35">
      <c r="C3355" s="43" t="str">
        <f t="shared" si="52"/>
        <v>IARA:BDT-06:2023: 3354</v>
      </c>
      <c r="D3355" s="43">
        <v>3354</v>
      </c>
      <c r="E3355" s="43" t="s">
        <v>5313</v>
      </c>
      <c r="F3355" s="1" t="s">
        <v>73</v>
      </c>
      <c r="G3355" s="43" t="s">
        <v>5288</v>
      </c>
      <c r="H3355" s="2">
        <v>45103</v>
      </c>
      <c r="J3355" s="12">
        <f>YEAR(H3355)</f>
        <v>2023</v>
      </c>
      <c r="K3355" s="12">
        <f>MONTH(H3355)</f>
        <v>6</v>
      </c>
      <c r="L3355" s="12">
        <f>DAY(H3355)</f>
        <v>26</v>
      </c>
      <c r="M3355" s="13"/>
      <c r="P3355" s="12" t="s">
        <v>75</v>
      </c>
      <c r="Q3355" s="12" t="str">
        <f>CONCATENATE(X3355," ",Y3355)</f>
        <v>Maniola jurtina</v>
      </c>
      <c r="R3355" s="14" t="str">
        <f>CONCATENATE(S3355,", ",T3355,", ",U3355,", ",V3355,", ",W3355,", ",X3355,", ",Y3355)</f>
        <v>Animalia, Arthropoda, Insecta, Lepidoptera, Nymphalidae, Maniola, jurtina</v>
      </c>
      <c r="S3355" s="6" t="s">
        <v>76</v>
      </c>
      <c r="T3355" s="6" t="s">
        <v>208</v>
      </c>
      <c r="U3355" s="6" t="s">
        <v>209</v>
      </c>
      <c r="V3355" s="6" t="s">
        <v>210</v>
      </c>
      <c r="W3355" s="6" t="s">
        <v>238</v>
      </c>
      <c r="X3355" s="6" t="s">
        <v>450</v>
      </c>
      <c r="Y3355" s="6" t="s">
        <v>451</v>
      </c>
      <c r="AA3355" s="12" t="s">
        <v>83</v>
      </c>
      <c r="AB3355" s="6" t="s">
        <v>84</v>
      </c>
      <c r="AC3355" s="12" t="s">
        <v>372</v>
      </c>
      <c r="AD3355" s="12" t="s">
        <v>259</v>
      </c>
      <c r="AE3355" s="2">
        <v>45103</v>
      </c>
      <c r="AF3355" s="43" t="s">
        <v>87</v>
      </c>
      <c r="AG3355" s="7" t="s">
        <v>449</v>
      </c>
      <c r="AH3355" s="43">
        <v>48.112030775833297</v>
      </c>
      <c r="AI3355" s="43">
        <v>-1.7053781378102399</v>
      </c>
      <c r="AL3355" s="43">
        <v>10</v>
      </c>
      <c r="AN3355" s="46" t="s">
        <v>5240</v>
      </c>
      <c r="AO3355" s="5" t="s">
        <v>89</v>
      </c>
      <c r="AP3355" s="12" t="s">
        <v>259</v>
      </c>
      <c r="AR3355" s="7" t="s">
        <v>90</v>
      </c>
      <c r="AT3355" s="4" t="str">
        <f>CONCATENATE(AU3355,", ",AV3355,", ",AW3355,", ",AX3355,", ",AY3355,", ",AZ3355,", ",BA3355)</f>
        <v>Europe, France, FR, Bretagne, Ille-et-Vilaine, Rennes, Campus Institut Agro Rennes</v>
      </c>
      <c r="AU3355" s="1" t="s">
        <v>91</v>
      </c>
      <c r="AV3355" s="1" t="s">
        <v>92</v>
      </c>
      <c r="AW3355" s="1" t="s">
        <v>93</v>
      </c>
      <c r="AX3355" s="1" t="s">
        <v>94</v>
      </c>
      <c r="AY3355" s="1" t="s">
        <v>95</v>
      </c>
      <c r="AZ3355" s="1" t="s">
        <v>96</v>
      </c>
      <c r="BA3355" s="1" t="s">
        <v>5242</v>
      </c>
      <c r="BC3355" s="43"/>
      <c r="BF3355" s="43" t="s">
        <v>4596</v>
      </c>
      <c r="BG3355" s="43" t="s">
        <v>93</v>
      </c>
      <c r="BH3355" s="7" t="s">
        <v>97</v>
      </c>
      <c r="BJ3355" s="7" t="s">
        <v>98</v>
      </c>
      <c r="BK3355" s="7" t="s">
        <v>99</v>
      </c>
      <c r="BL3355" s="7" t="s">
        <v>4597</v>
      </c>
      <c r="BM3355" s="7" t="s">
        <v>4598</v>
      </c>
      <c r="BS3355" s="12" t="s">
        <v>259</v>
      </c>
      <c r="BU3355" s="43">
        <v>1</v>
      </c>
      <c r="BW3355" s="43" t="s">
        <v>103</v>
      </c>
    </row>
    <row r="3356" spans="3:75" x14ac:dyDescent="0.35">
      <c r="C3356" s="43" t="str">
        <f t="shared" si="52"/>
        <v>IARA:BDT-06:2023: 3355</v>
      </c>
      <c r="D3356" s="43">
        <v>3355</v>
      </c>
      <c r="E3356" s="43" t="s">
        <v>5313</v>
      </c>
      <c r="F3356" s="1" t="s">
        <v>73</v>
      </c>
      <c r="G3356" s="43" t="s">
        <v>5288</v>
      </c>
      <c r="H3356" s="2">
        <v>45103</v>
      </c>
      <c r="J3356" s="12">
        <f>YEAR(H3356)</f>
        <v>2023</v>
      </c>
      <c r="K3356" s="12">
        <f>MONTH(H3356)</f>
        <v>6</v>
      </c>
      <c r="L3356" s="12">
        <f>DAY(H3356)</f>
        <v>26</v>
      </c>
      <c r="M3356" s="13"/>
      <c r="P3356" s="12" t="s">
        <v>75</v>
      </c>
      <c r="Q3356" s="12" t="str">
        <f>CONCATENATE(X3356," ",Y3356)</f>
        <v>Maniola jurtina</v>
      </c>
      <c r="R3356" s="14" t="str">
        <f>CONCATENATE(S3356,", ",T3356,", ",U3356,", ",V3356,", ",W3356,", ",X3356,", ",Y3356)</f>
        <v>Animalia, Arthropoda, Insecta, Lepidoptera, Nymphalidae, Maniola, jurtina</v>
      </c>
      <c r="S3356" s="6" t="s">
        <v>76</v>
      </c>
      <c r="T3356" s="6" t="s">
        <v>208</v>
      </c>
      <c r="U3356" s="6" t="s">
        <v>209</v>
      </c>
      <c r="V3356" s="6" t="s">
        <v>210</v>
      </c>
      <c r="W3356" s="6" t="s">
        <v>238</v>
      </c>
      <c r="X3356" s="6" t="s">
        <v>450</v>
      </c>
      <c r="Y3356" s="6" t="s">
        <v>451</v>
      </c>
      <c r="AA3356" s="12" t="s">
        <v>83</v>
      </c>
      <c r="AB3356" s="6" t="s">
        <v>84</v>
      </c>
      <c r="AC3356" s="12" t="s">
        <v>372</v>
      </c>
      <c r="AD3356" s="12" t="s">
        <v>259</v>
      </c>
      <c r="AE3356" s="2">
        <v>45103</v>
      </c>
      <c r="AF3356" s="43" t="s">
        <v>87</v>
      </c>
      <c r="AG3356" s="7" t="s">
        <v>449</v>
      </c>
      <c r="AH3356" s="43">
        <v>48.112055920387803</v>
      </c>
      <c r="AI3356" s="43">
        <v>-1.7053448187128299</v>
      </c>
      <c r="AL3356" s="43">
        <v>10</v>
      </c>
      <c r="AN3356" s="46" t="s">
        <v>5240</v>
      </c>
      <c r="AO3356" s="5" t="s">
        <v>89</v>
      </c>
      <c r="AP3356" s="12" t="s">
        <v>259</v>
      </c>
      <c r="AR3356" s="7" t="s">
        <v>90</v>
      </c>
      <c r="AT3356" s="4" t="str">
        <f>CONCATENATE(AU3356,", ",AV3356,", ",AW3356,", ",AX3356,", ",AY3356,", ",AZ3356,", ",BA3356)</f>
        <v>Europe, France, FR, Bretagne, Ille-et-Vilaine, Rennes, Campus Institut Agro Rennes</v>
      </c>
      <c r="AU3356" s="1" t="s">
        <v>91</v>
      </c>
      <c r="AV3356" s="1" t="s">
        <v>92</v>
      </c>
      <c r="AW3356" s="1" t="s">
        <v>93</v>
      </c>
      <c r="AX3356" s="1" t="s">
        <v>94</v>
      </c>
      <c r="AY3356" s="1" t="s">
        <v>95</v>
      </c>
      <c r="AZ3356" s="1" t="s">
        <v>96</v>
      </c>
      <c r="BA3356" s="1" t="s">
        <v>5242</v>
      </c>
      <c r="BC3356" s="43"/>
      <c r="BF3356" s="43" t="s">
        <v>4596</v>
      </c>
      <c r="BG3356" s="43" t="s">
        <v>93</v>
      </c>
      <c r="BH3356" s="7" t="s">
        <v>97</v>
      </c>
      <c r="BJ3356" s="7" t="s">
        <v>98</v>
      </c>
      <c r="BK3356" s="7" t="s">
        <v>99</v>
      </c>
      <c r="BL3356" s="7" t="s">
        <v>4597</v>
      </c>
      <c r="BM3356" s="7" t="s">
        <v>4598</v>
      </c>
      <c r="BS3356" s="12" t="s">
        <v>259</v>
      </c>
      <c r="BU3356" s="43">
        <v>1</v>
      </c>
      <c r="BW3356" s="43" t="s">
        <v>103</v>
      </c>
    </row>
    <row r="3357" spans="3:75" x14ac:dyDescent="0.35">
      <c r="C3357" s="43" t="str">
        <f t="shared" si="52"/>
        <v>IARA:BDT-06:2023: 3356</v>
      </c>
      <c r="D3357" s="43">
        <v>3356</v>
      </c>
      <c r="E3357" s="43" t="s">
        <v>5313</v>
      </c>
      <c r="F3357" s="1" t="s">
        <v>73</v>
      </c>
      <c r="G3357" s="43" t="s">
        <v>5288</v>
      </c>
      <c r="H3357" s="2">
        <v>45103</v>
      </c>
      <c r="J3357" s="12">
        <f>YEAR(H3357)</f>
        <v>2023</v>
      </c>
      <c r="K3357" s="12">
        <f>MONTH(H3357)</f>
        <v>6</v>
      </c>
      <c r="L3357" s="12">
        <f>DAY(H3357)</f>
        <v>26</v>
      </c>
      <c r="M3357" s="13"/>
      <c r="P3357" s="12" t="s">
        <v>75</v>
      </c>
      <c r="Q3357" s="12" t="str">
        <f>CONCATENATE(X3357," ",Y3357)</f>
        <v>Pieris rapae</v>
      </c>
      <c r="R3357" s="14" t="str">
        <f>CONCATENATE(S3357,", ",T3357,", ",U3357,", ",V3357,", ",W3357,", ",X3357,", ",Y3357)</f>
        <v>Animalia, Arthropoda, Insecta, Lepidoptera, Pieridae, Pieris, rapae</v>
      </c>
      <c r="S3357" s="6" t="s">
        <v>76</v>
      </c>
      <c r="T3357" s="6" t="s">
        <v>208</v>
      </c>
      <c r="U3357" s="6" t="s">
        <v>209</v>
      </c>
      <c r="V3357" s="6" t="s">
        <v>210</v>
      </c>
      <c r="W3357" s="6" t="s">
        <v>211</v>
      </c>
      <c r="X3357" s="6" t="s">
        <v>227</v>
      </c>
      <c r="Y3357" s="6" t="s">
        <v>228</v>
      </c>
      <c r="AA3357" s="12" t="s">
        <v>83</v>
      </c>
      <c r="AB3357" s="6" t="s">
        <v>84</v>
      </c>
      <c r="AC3357" s="12" t="s">
        <v>229</v>
      </c>
      <c r="AD3357" s="12" t="s">
        <v>259</v>
      </c>
      <c r="AE3357" s="2">
        <v>45103</v>
      </c>
      <c r="AF3357" s="43" t="s">
        <v>87</v>
      </c>
      <c r="AG3357" s="7" t="s">
        <v>230</v>
      </c>
      <c r="AH3357" s="43">
        <v>48.112004215572298</v>
      </c>
      <c r="AI3357" s="43">
        <v>-1.7054468898986801</v>
      </c>
      <c r="AL3357" s="43">
        <v>10</v>
      </c>
      <c r="AN3357" s="46" t="s">
        <v>5240</v>
      </c>
      <c r="AO3357" s="5" t="s">
        <v>89</v>
      </c>
      <c r="AP3357" s="12" t="s">
        <v>259</v>
      </c>
      <c r="AR3357" s="7" t="s">
        <v>90</v>
      </c>
      <c r="AT3357" s="4" t="str">
        <f>CONCATENATE(AU3357,", ",AV3357,", ",AW3357,", ",AX3357,", ",AY3357,", ",AZ3357,", ",BA3357)</f>
        <v>Europe, France, FR, Bretagne, Ille-et-Vilaine, Rennes, Campus Institut Agro Rennes</v>
      </c>
      <c r="AU3357" s="1" t="s">
        <v>91</v>
      </c>
      <c r="AV3357" s="1" t="s">
        <v>92</v>
      </c>
      <c r="AW3357" s="1" t="s">
        <v>93</v>
      </c>
      <c r="AX3357" s="1" t="s">
        <v>94</v>
      </c>
      <c r="AY3357" s="1" t="s">
        <v>95</v>
      </c>
      <c r="AZ3357" s="1" t="s">
        <v>96</v>
      </c>
      <c r="BA3357" s="1" t="s">
        <v>5242</v>
      </c>
      <c r="BC3357" s="43"/>
      <c r="BF3357" s="43" t="s">
        <v>4596</v>
      </c>
      <c r="BG3357" s="43" t="s">
        <v>93</v>
      </c>
      <c r="BH3357" s="7" t="s">
        <v>97</v>
      </c>
      <c r="BJ3357" s="7" t="s">
        <v>98</v>
      </c>
      <c r="BK3357" s="7" t="s">
        <v>99</v>
      </c>
      <c r="BL3357" s="7" t="s">
        <v>4597</v>
      </c>
      <c r="BM3357" s="7" t="s">
        <v>4598</v>
      </c>
      <c r="BS3357" s="12" t="s">
        <v>259</v>
      </c>
      <c r="BU3357" s="43">
        <v>1</v>
      </c>
      <c r="BW3357" s="43" t="s">
        <v>103</v>
      </c>
    </row>
    <row r="3358" spans="3:75" x14ac:dyDescent="0.35">
      <c r="C3358" s="43" t="str">
        <f t="shared" si="52"/>
        <v>IARA:BDT-06:2023: 3357</v>
      </c>
      <c r="D3358" s="43">
        <v>3357</v>
      </c>
      <c r="E3358" s="43" t="s">
        <v>5313</v>
      </c>
      <c r="F3358" s="1" t="s">
        <v>73</v>
      </c>
      <c r="G3358" s="43" t="s">
        <v>5288</v>
      </c>
      <c r="H3358" s="2">
        <v>45103</v>
      </c>
      <c r="J3358" s="12">
        <f>YEAR(H3358)</f>
        <v>2023</v>
      </c>
      <c r="K3358" s="12">
        <f>MONTH(H3358)</f>
        <v>6</v>
      </c>
      <c r="L3358" s="12">
        <f>DAY(H3358)</f>
        <v>26</v>
      </c>
      <c r="M3358" s="13"/>
      <c r="P3358" s="12" t="s">
        <v>75</v>
      </c>
      <c r="Q3358" s="12" t="str">
        <f>CONCATENATE(X3358," ",Y3358)</f>
        <v>Coenonympha pamphilus</v>
      </c>
      <c r="R3358" s="14" t="str">
        <f>CONCATENATE(S3358,", ",T3358,", ",U3358,", ",V3358,", ",W3358,", ",X3358,", ",Y3358)</f>
        <v>Animalia, Arthropoda, Insecta, Lepidoptera, Nymphalidae, Coenonympha, pamphilus</v>
      </c>
      <c r="S3358" s="6" t="s">
        <v>76</v>
      </c>
      <c r="T3358" s="6" t="s">
        <v>208</v>
      </c>
      <c r="U3358" s="6" t="s">
        <v>209</v>
      </c>
      <c r="V3358" s="6" t="s">
        <v>210</v>
      </c>
      <c r="W3358" s="6" t="s">
        <v>238</v>
      </c>
      <c r="X3358" s="6" t="s">
        <v>239</v>
      </c>
      <c r="Y3358" s="6" t="s">
        <v>240</v>
      </c>
      <c r="AA3358" s="12" t="s">
        <v>83</v>
      </c>
      <c r="AB3358" s="6" t="s">
        <v>84</v>
      </c>
      <c r="AC3358" s="12" t="s">
        <v>241</v>
      </c>
      <c r="AD3358" s="12" t="s">
        <v>259</v>
      </c>
      <c r="AE3358" s="2">
        <v>45103</v>
      </c>
      <c r="AF3358" s="43" t="s">
        <v>87</v>
      </c>
      <c r="AG3358" s="7" t="s">
        <v>242</v>
      </c>
      <c r="AH3358" s="43">
        <v>48.111738052106702</v>
      </c>
      <c r="AI3358" s="43">
        <v>-1.7050557350984801</v>
      </c>
      <c r="AL3358" s="43">
        <v>10</v>
      </c>
      <c r="AN3358" s="46" t="s">
        <v>5240</v>
      </c>
      <c r="AO3358" s="5" t="s">
        <v>89</v>
      </c>
      <c r="AP3358" s="12" t="s">
        <v>259</v>
      </c>
      <c r="AR3358" s="7" t="s">
        <v>90</v>
      </c>
      <c r="AT3358" s="4" t="str">
        <f>CONCATENATE(AU3358,", ",AV3358,", ",AW3358,", ",AX3358,", ",AY3358,", ",AZ3358,", ",BA3358)</f>
        <v>Europe, France, FR, Bretagne, Ille-et-Vilaine, Rennes, Campus Institut Agro Rennes</v>
      </c>
      <c r="AU3358" s="1" t="s">
        <v>91</v>
      </c>
      <c r="AV3358" s="1" t="s">
        <v>92</v>
      </c>
      <c r="AW3358" s="1" t="s">
        <v>93</v>
      </c>
      <c r="AX3358" s="1" t="s">
        <v>94</v>
      </c>
      <c r="AY3358" s="1" t="s">
        <v>95</v>
      </c>
      <c r="AZ3358" s="1" t="s">
        <v>96</v>
      </c>
      <c r="BA3358" s="1" t="s">
        <v>5242</v>
      </c>
      <c r="BC3358" s="43"/>
      <c r="BF3358" s="43" t="s">
        <v>4596</v>
      </c>
      <c r="BG3358" s="43" t="s">
        <v>93</v>
      </c>
      <c r="BH3358" s="7" t="s">
        <v>97</v>
      </c>
      <c r="BJ3358" s="7" t="s">
        <v>98</v>
      </c>
      <c r="BK3358" s="7" t="s">
        <v>99</v>
      </c>
      <c r="BL3358" s="7" t="s">
        <v>4597</v>
      </c>
      <c r="BM3358" s="7" t="s">
        <v>4598</v>
      </c>
      <c r="BS3358" s="12" t="s">
        <v>259</v>
      </c>
      <c r="BU3358" s="43">
        <v>1</v>
      </c>
      <c r="BW3358" s="43" t="s">
        <v>103</v>
      </c>
    </row>
    <row r="3359" spans="3:75" x14ac:dyDescent="0.35">
      <c r="C3359" s="43" t="str">
        <f t="shared" si="52"/>
        <v>IARA:BDT-06:2023: 3358</v>
      </c>
      <c r="D3359" s="43">
        <v>3358</v>
      </c>
      <c r="E3359" s="43" t="s">
        <v>5313</v>
      </c>
      <c r="F3359" s="1" t="s">
        <v>73</v>
      </c>
      <c r="G3359" s="43" t="s">
        <v>5288</v>
      </c>
      <c r="H3359" s="2">
        <v>45103</v>
      </c>
      <c r="J3359" s="12">
        <f>YEAR(H3359)</f>
        <v>2023</v>
      </c>
      <c r="K3359" s="12">
        <f>MONTH(H3359)</f>
        <v>6</v>
      </c>
      <c r="L3359" s="12">
        <f>DAY(H3359)</f>
        <v>26</v>
      </c>
      <c r="M3359" s="13"/>
      <c r="P3359" s="12" t="s">
        <v>75</v>
      </c>
      <c r="Q3359" s="12" t="str">
        <f>CONCATENATE(X3359," ",Y3359)</f>
        <v>Coenonympha pamphilus</v>
      </c>
      <c r="R3359" s="14" t="str">
        <f>CONCATENATE(S3359,", ",T3359,", ",U3359,", ",V3359,", ",W3359,", ",X3359,", ",Y3359)</f>
        <v>Animalia, Arthropoda, Insecta, Lepidoptera, Nymphalidae, Coenonympha, pamphilus</v>
      </c>
      <c r="S3359" s="6" t="s">
        <v>76</v>
      </c>
      <c r="T3359" s="6" t="s">
        <v>208</v>
      </c>
      <c r="U3359" s="6" t="s">
        <v>209</v>
      </c>
      <c r="V3359" s="6" t="s">
        <v>210</v>
      </c>
      <c r="W3359" s="6" t="s">
        <v>238</v>
      </c>
      <c r="X3359" s="6" t="s">
        <v>239</v>
      </c>
      <c r="Y3359" s="6" t="s">
        <v>240</v>
      </c>
      <c r="AA3359" s="12" t="s">
        <v>83</v>
      </c>
      <c r="AB3359" s="6" t="s">
        <v>84</v>
      </c>
      <c r="AC3359" s="12" t="s">
        <v>241</v>
      </c>
      <c r="AD3359" s="12" t="s">
        <v>259</v>
      </c>
      <c r="AE3359" s="2">
        <v>45103</v>
      </c>
      <c r="AF3359" s="43" t="s">
        <v>87</v>
      </c>
      <c r="AG3359" s="7" t="s">
        <v>242</v>
      </c>
      <c r="AH3359" s="43">
        <v>48.1117317939852</v>
      </c>
      <c r="AI3359" s="43">
        <v>-1.7050136921727499</v>
      </c>
      <c r="AL3359" s="43">
        <v>10</v>
      </c>
      <c r="AN3359" s="46" t="s">
        <v>5240</v>
      </c>
      <c r="AO3359" s="5" t="s">
        <v>89</v>
      </c>
      <c r="AP3359" s="12" t="s">
        <v>259</v>
      </c>
      <c r="AR3359" s="7" t="s">
        <v>90</v>
      </c>
      <c r="AT3359" s="4" t="str">
        <f>CONCATENATE(AU3359,", ",AV3359,", ",AW3359,", ",AX3359,", ",AY3359,", ",AZ3359,", ",BA3359)</f>
        <v>Europe, France, FR, Bretagne, Ille-et-Vilaine, Rennes, Campus Institut Agro Rennes</v>
      </c>
      <c r="AU3359" s="1" t="s">
        <v>91</v>
      </c>
      <c r="AV3359" s="1" t="s">
        <v>92</v>
      </c>
      <c r="AW3359" s="1" t="s">
        <v>93</v>
      </c>
      <c r="AX3359" s="1" t="s">
        <v>94</v>
      </c>
      <c r="AY3359" s="1" t="s">
        <v>95</v>
      </c>
      <c r="AZ3359" s="1" t="s">
        <v>96</v>
      </c>
      <c r="BA3359" s="1" t="s">
        <v>5242</v>
      </c>
      <c r="BC3359" s="43"/>
      <c r="BF3359" s="43" t="s">
        <v>4596</v>
      </c>
      <c r="BG3359" s="43" t="s">
        <v>93</v>
      </c>
      <c r="BH3359" s="7" t="s">
        <v>97</v>
      </c>
      <c r="BJ3359" s="7" t="s">
        <v>98</v>
      </c>
      <c r="BK3359" s="7" t="s">
        <v>99</v>
      </c>
      <c r="BL3359" s="7" t="s">
        <v>4597</v>
      </c>
      <c r="BM3359" s="7" t="s">
        <v>4598</v>
      </c>
      <c r="BS3359" s="12" t="s">
        <v>259</v>
      </c>
      <c r="BU3359" s="43">
        <v>1</v>
      </c>
      <c r="BW3359" s="43" t="s">
        <v>103</v>
      </c>
    </row>
    <row r="3360" spans="3:75" x14ac:dyDescent="0.35">
      <c r="C3360" s="43" t="str">
        <f t="shared" si="52"/>
        <v>IARA:BDT-06:2023: 3359</v>
      </c>
      <c r="D3360" s="43">
        <v>3359</v>
      </c>
      <c r="E3360" s="43" t="s">
        <v>5313</v>
      </c>
      <c r="F3360" s="1" t="s">
        <v>73</v>
      </c>
      <c r="G3360" s="43" t="s">
        <v>5288</v>
      </c>
      <c r="H3360" s="2">
        <v>45103</v>
      </c>
      <c r="J3360" s="12">
        <f>YEAR(H3360)</f>
        <v>2023</v>
      </c>
      <c r="K3360" s="12">
        <f>MONTH(H3360)</f>
        <v>6</v>
      </c>
      <c r="L3360" s="12">
        <f>DAY(H3360)</f>
        <v>26</v>
      </c>
      <c r="M3360" s="13"/>
      <c r="P3360" s="12" t="s">
        <v>75</v>
      </c>
      <c r="Q3360" s="12" t="str">
        <f>CONCATENATE(X3360," ",Y3360)</f>
        <v>Polygonia c-album</v>
      </c>
      <c r="R3360" s="14" t="str">
        <f>CONCATENATE(S3360,", ",T3360,", ",U3360,", ",V3360,", ",W3360,", ",X3360,", ",Y3360)</f>
        <v>Animalia, Arthropoda, Insecta, Lepidoptera, Nymphalidae, Polygonia, c-album</v>
      </c>
      <c r="S3360" s="6" t="s">
        <v>76</v>
      </c>
      <c r="T3360" s="6" t="s">
        <v>208</v>
      </c>
      <c r="U3360" s="6" t="s">
        <v>209</v>
      </c>
      <c r="V3360" s="6" t="s">
        <v>210</v>
      </c>
      <c r="W3360" s="6" t="s">
        <v>238</v>
      </c>
      <c r="X3360" s="6" t="s">
        <v>465</v>
      </c>
      <c r="Y3360" s="6" t="s">
        <v>466</v>
      </c>
      <c r="AA3360" s="12" t="s">
        <v>83</v>
      </c>
      <c r="AB3360" s="6" t="s">
        <v>84</v>
      </c>
      <c r="AC3360" s="12" t="s">
        <v>374</v>
      </c>
      <c r="AD3360" s="12" t="s">
        <v>259</v>
      </c>
      <c r="AE3360" s="2">
        <v>45103</v>
      </c>
      <c r="AF3360" s="43" t="s">
        <v>87</v>
      </c>
      <c r="AG3360" s="7" t="s">
        <v>464</v>
      </c>
      <c r="AH3360" s="43">
        <v>48.1117153907323</v>
      </c>
      <c r="AI3360" s="43">
        <v>-1.70522558461722</v>
      </c>
      <c r="AL3360" s="43">
        <v>10</v>
      </c>
      <c r="AN3360" s="46" t="s">
        <v>5240</v>
      </c>
      <c r="AO3360" s="5" t="s">
        <v>89</v>
      </c>
      <c r="AP3360" s="12" t="s">
        <v>259</v>
      </c>
      <c r="AR3360" s="7" t="s">
        <v>90</v>
      </c>
      <c r="AT3360" s="4" t="str">
        <f>CONCATENATE(AU3360,", ",AV3360,", ",AW3360,", ",AX3360,", ",AY3360,", ",AZ3360,", ",BA3360)</f>
        <v>Europe, France, FR, Bretagne, Ille-et-Vilaine, Rennes, Campus Institut Agro Rennes</v>
      </c>
      <c r="AU3360" s="1" t="s">
        <v>91</v>
      </c>
      <c r="AV3360" s="1" t="s">
        <v>92</v>
      </c>
      <c r="AW3360" s="1" t="s">
        <v>93</v>
      </c>
      <c r="AX3360" s="1" t="s">
        <v>94</v>
      </c>
      <c r="AY3360" s="1" t="s">
        <v>95</v>
      </c>
      <c r="AZ3360" s="1" t="s">
        <v>96</v>
      </c>
      <c r="BA3360" s="1" t="s">
        <v>5242</v>
      </c>
      <c r="BC3360" s="43"/>
      <c r="BF3360" s="43" t="s">
        <v>4596</v>
      </c>
      <c r="BG3360" s="43" t="s">
        <v>93</v>
      </c>
      <c r="BH3360" s="7" t="s">
        <v>97</v>
      </c>
      <c r="BJ3360" s="7" t="s">
        <v>98</v>
      </c>
      <c r="BK3360" s="7" t="s">
        <v>99</v>
      </c>
      <c r="BL3360" s="7" t="s">
        <v>4597</v>
      </c>
      <c r="BM3360" s="7" t="s">
        <v>4598</v>
      </c>
      <c r="BS3360" s="12" t="s">
        <v>259</v>
      </c>
      <c r="BU3360" s="43">
        <v>1</v>
      </c>
      <c r="BW3360" s="43" t="s">
        <v>103</v>
      </c>
    </row>
    <row r="3361" spans="3:75" x14ac:dyDescent="0.35">
      <c r="C3361" s="43" t="str">
        <f t="shared" si="52"/>
        <v>IARA:BDT-06:2023: 3360</v>
      </c>
      <c r="D3361" s="43">
        <v>3360</v>
      </c>
      <c r="E3361" s="43" t="s">
        <v>5313</v>
      </c>
      <c r="F3361" s="1" t="s">
        <v>73</v>
      </c>
      <c r="G3361" s="43" t="s">
        <v>5288</v>
      </c>
      <c r="H3361" s="2">
        <v>45103</v>
      </c>
      <c r="J3361" s="12">
        <f>YEAR(H3361)</f>
        <v>2023</v>
      </c>
      <c r="K3361" s="12">
        <f>MONTH(H3361)</f>
        <v>6</v>
      </c>
      <c r="L3361" s="12">
        <f>DAY(H3361)</f>
        <v>26</v>
      </c>
      <c r="M3361" s="13"/>
      <c r="P3361" s="12" t="s">
        <v>75</v>
      </c>
      <c r="Q3361" s="12" t="str">
        <f>CONCATENATE(X3361," ",Y3361)</f>
        <v>Maniola jurtina</v>
      </c>
      <c r="R3361" s="14" t="str">
        <f>CONCATENATE(S3361,", ",T3361,", ",U3361,", ",V3361,", ",W3361,", ",X3361,", ",Y3361)</f>
        <v>Animalia, Arthropoda, Insecta, Lepidoptera, Nymphalidae, Maniola, jurtina</v>
      </c>
      <c r="S3361" s="6" t="s">
        <v>76</v>
      </c>
      <c r="T3361" s="6" t="s">
        <v>208</v>
      </c>
      <c r="U3361" s="6" t="s">
        <v>209</v>
      </c>
      <c r="V3361" s="6" t="s">
        <v>210</v>
      </c>
      <c r="W3361" s="6" t="s">
        <v>238</v>
      </c>
      <c r="X3361" s="6" t="s">
        <v>450</v>
      </c>
      <c r="Y3361" s="6" t="s">
        <v>451</v>
      </c>
      <c r="AA3361" s="12" t="s">
        <v>83</v>
      </c>
      <c r="AB3361" s="6" t="s">
        <v>84</v>
      </c>
      <c r="AC3361" s="12" t="s">
        <v>372</v>
      </c>
      <c r="AD3361" s="12" t="s">
        <v>259</v>
      </c>
      <c r="AE3361" s="2">
        <v>45103</v>
      </c>
      <c r="AF3361" s="43" t="s">
        <v>87</v>
      </c>
      <c r="AG3361" s="7" t="s">
        <v>449</v>
      </c>
      <c r="AH3361" s="43">
        <v>48.111856820277602</v>
      </c>
      <c r="AI3361" s="43">
        <v>-1.70526188987647</v>
      </c>
      <c r="AL3361" s="43">
        <v>10</v>
      </c>
      <c r="AN3361" s="46" t="s">
        <v>5240</v>
      </c>
      <c r="AO3361" s="5" t="s">
        <v>89</v>
      </c>
      <c r="AP3361" s="12" t="s">
        <v>259</v>
      </c>
      <c r="AR3361" s="7" t="s">
        <v>90</v>
      </c>
      <c r="AT3361" s="4" t="str">
        <f>CONCATENATE(AU3361,", ",AV3361,", ",AW3361,", ",AX3361,", ",AY3361,", ",AZ3361,", ",BA3361)</f>
        <v>Europe, France, FR, Bretagne, Ille-et-Vilaine, Rennes, Campus Institut Agro Rennes</v>
      </c>
      <c r="AU3361" s="1" t="s">
        <v>91</v>
      </c>
      <c r="AV3361" s="1" t="s">
        <v>92</v>
      </c>
      <c r="AW3361" s="1" t="s">
        <v>93</v>
      </c>
      <c r="AX3361" s="1" t="s">
        <v>94</v>
      </c>
      <c r="AY3361" s="1" t="s">
        <v>95</v>
      </c>
      <c r="AZ3361" s="1" t="s">
        <v>96</v>
      </c>
      <c r="BA3361" s="1" t="s">
        <v>5242</v>
      </c>
      <c r="BC3361" s="43"/>
      <c r="BF3361" s="43" t="s">
        <v>4596</v>
      </c>
      <c r="BG3361" s="43" t="s">
        <v>93</v>
      </c>
      <c r="BH3361" s="7" t="s">
        <v>97</v>
      </c>
      <c r="BJ3361" s="7" t="s">
        <v>98</v>
      </c>
      <c r="BK3361" s="7" t="s">
        <v>99</v>
      </c>
      <c r="BL3361" s="7" t="s">
        <v>4597</v>
      </c>
      <c r="BM3361" s="7" t="s">
        <v>4598</v>
      </c>
      <c r="BS3361" s="12" t="s">
        <v>259</v>
      </c>
      <c r="BU3361" s="43">
        <v>1</v>
      </c>
      <c r="BW3361" s="43" t="s">
        <v>103</v>
      </c>
    </row>
    <row r="3362" spans="3:75" x14ac:dyDescent="0.35">
      <c r="C3362" s="43" t="str">
        <f t="shared" si="52"/>
        <v>IARA:BDT-06:2023: 3361</v>
      </c>
      <c r="D3362" s="43">
        <v>3361</v>
      </c>
      <c r="E3362" s="43" t="s">
        <v>5313</v>
      </c>
      <c r="F3362" s="1" t="s">
        <v>73</v>
      </c>
      <c r="G3362" s="43" t="s">
        <v>5288</v>
      </c>
      <c r="H3362" s="2">
        <v>45103</v>
      </c>
      <c r="J3362" s="12">
        <f>YEAR(H3362)</f>
        <v>2023</v>
      </c>
      <c r="K3362" s="12">
        <f>MONTH(H3362)</f>
        <v>6</v>
      </c>
      <c r="L3362" s="12">
        <f>DAY(H3362)</f>
        <v>26</v>
      </c>
      <c r="M3362" s="13"/>
      <c r="P3362" s="12" t="s">
        <v>75</v>
      </c>
      <c r="Q3362" s="12" t="str">
        <f>CONCATENATE(X3362," ",Y3362)</f>
        <v>Pyronia tithonus</v>
      </c>
      <c r="R3362" s="14" t="str">
        <f>CONCATENATE(S3362,", ",T3362,", ",U3362,", ",V3362,", ",W3362,", ",X3362,", ",Y3362)</f>
        <v>Animalia, Arthropoda, Insecta, Lepidoptera, Nymphalidae, Pyronia, tithonus</v>
      </c>
      <c r="S3362" s="6" t="s">
        <v>76</v>
      </c>
      <c r="T3362" s="6" t="s">
        <v>208</v>
      </c>
      <c r="U3362" s="6" t="s">
        <v>209</v>
      </c>
      <c r="V3362" s="6" t="s">
        <v>210</v>
      </c>
      <c r="W3362" s="6" t="s">
        <v>238</v>
      </c>
      <c r="X3362" s="6" t="s">
        <v>393</v>
      </c>
      <c r="Y3362" s="6" t="s">
        <v>394</v>
      </c>
      <c r="AA3362" s="12" t="s">
        <v>83</v>
      </c>
      <c r="AB3362" s="6" t="s">
        <v>395</v>
      </c>
      <c r="AC3362" s="12" t="s">
        <v>378</v>
      </c>
      <c r="AD3362" s="12" t="s">
        <v>259</v>
      </c>
      <c r="AE3362" s="2">
        <v>45103</v>
      </c>
      <c r="AF3362" s="43" t="s">
        <v>87</v>
      </c>
      <c r="AG3362" s="7" t="s">
        <v>392</v>
      </c>
      <c r="AH3362" s="43">
        <v>48.1118257097773</v>
      </c>
      <c r="AI3362" s="43">
        <v>-1.70514651482138</v>
      </c>
      <c r="AL3362" s="43">
        <v>10</v>
      </c>
      <c r="AN3362" s="46" t="s">
        <v>5240</v>
      </c>
      <c r="AO3362" s="5" t="s">
        <v>89</v>
      </c>
      <c r="AP3362" s="12" t="s">
        <v>259</v>
      </c>
      <c r="AR3362" s="7" t="s">
        <v>90</v>
      </c>
      <c r="AT3362" s="4" t="str">
        <f>CONCATENATE(AU3362,", ",AV3362,", ",AW3362,", ",AX3362,", ",AY3362,", ",AZ3362,", ",BA3362)</f>
        <v>Europe, France, FR, Bretagne, Ille-et-Vilaine, Rennes, Campus Institut Agro Rennes</v>
      </c>
      <c r="AU3362" s="1" t="s">
        <v>91</v>
      </c>
      <c r="AV3362" s="1" t="s">
        <v>92</v>
      </c>
      <c r="AW3362" s="1" t="s">
        <v>93</v>
      </c>
      <c r="AX3362" s="1" t="s">
        <v>94</v>
      </c>
      <c r="AY3362" s="1" t="s">
        <v>95</v>
      </c>
      <c r="AZ3362" s="1" t="s">
        <v>96</v>
      </c>
      <c r="BA3362" s="1" t="s">
        <v>5242</v>
      </c>
      <c r="BC3362" s="43"/>
      <c r="BF3362" s="43" t="s">
        <v>4596</v>
      </c>
      <c r="BG3362" s="43" t="s">
        <v>93</v>
      </c>
      <c r="BH3362" s="7" t="s">
        <v>97</v>
      </c>
      <c r="BJ3362" s="7" t="s">
        <v>98</v>
      </c>
      <c r="BK3362" s="7" t="s">
        <v>99</v>
      </c>
      <c r="BL3362" s="7" t="s">
        <v>4597</v>
      </c>
      <c r="BM3362" s="7" t="s">
        <v>4598</v>
      </c>
      <c r="BS3362" s="12" t="s">
        <v>259</v>
      </c>
      <c r="BU3362" s="43">
        <v>1</v>
      </c>
      <c r="BW3362" s="43" t="s">
        <v>103</v>
      </c>
    </row>
    <row r="3363" spans="3:75" x14ac:dyDescent="0.35">
      <c r="C3363" s="43" t="str">
        <f t="shared" si="52"/>
        <v>IARA:BDT-06:2023: 3362</v>
      </c>
      <c r="D3363" s="43">
        <v>3362</v>
      </c>
      <c r="E3363" s="43" t="s">
        <v>5313</v>
      </c>
      <c r="F3363" s="1" t="s">
        <v>73</v>
      </c>
      <c r="G3363" s="43" t="s">
        <v>5288</v>
      </c>
      <c r="H3363" s="2">
        <v>45103</v>
      </c>
      <c r="J3363" s="12">
        <f>YEAR(H3363)</f>
        <v>2023</v>
      </c>
      <c r="K3363" s="12">
        <f>MONTH(H3363)</f>
        <v>6</v>
      </c>
      <c r="L3363" s="12">
        <f>DAY(H3363)</f>
        <v>26</v>
      </c>
      <c r="M3363" s="13"/>
      <c r="P3363" s="12" t="s">
        <v>75</v>
      </c>
      <c r="Q3363" s="12" t="str">
        <f>CONCATENATE(X3363," ",Y3363)</f>
        <v>Pararge aegeria</v>
      </c>
      <c r="R3363" s="14" t="str">
        <f>CONCATENATE(S3363,", ",T3363,", ",U3363,", ",V3363,", ",W3363,", ",X3363,", ",Y3363)</f>
        <v>Animalia, Arthropoda, Insecta, Lepidoptera, Nymphalidae, Pararge, aegeria</v>
      </c>
      <c r="S3363" s="6" t="s">
        <v>76</v>
      </c>
      <c r="T3363" s="6" t="s">
        <v>208</v>
      </c>
      <c r="U3363" s="6" t="s">
        <v>209</v>
      </c>
      <c r="V3363" s="6" t="s">
        <v>210</v>
      </c>
      <c r="W3363" s="6" t="s">
        <v>238</v>
      </c>
      <c r="X3363" s="6" t="s">
        <v>243</v>
      </c>
      <c r="Y3363" s="6" t="s">
        <v>244</v>
      </c>
      <c r="AA3363" s="12" t="s">
        <v>83</v>
      </c>
      <c r="AB3363" s="6" t="s">
        <v>84</v>
      </c>
      <c r="AC3363" s="12" t="s">
        <v>245</v>
      </c>
      <c r="AD3363" s="12" t="s">
        <v>259</v>
      </c>
      <c r="AE3363" s="2">
        <v>45103</v>
      </c>
      <c r="AF3363" s="43" t="s">
        <v>87</v>
      </c>
      <c r="AG3363" s="7" t="s">
        <v>246</v>
      </c>
      <c r="AH3363" s="43">
        <v>48.111803227947902</v>
      </c>
      <c r="AI3363" s="43">
        <v>-1.70541120461152</v>
      </c>
      <c r="AL3363" s="43">
        <v>10</v>
      </c>
      <c r="AN3363" s="46" t="s">
        <v>5240</v>
      </c>
      <c r="AO3363" s="5" t="s">
        <v>89</v>
      </c>
      <c r="AP3363" s="12" t="s">
        <v>259</v>
      </c>
      <c r="AR3363" s="7" t="s">
        <v>90</v>
      </c>
      <c r="AT3363" s="4" t="str">
        <f>CONCATENATE(AU3363,", ",AV3363,", ",AW3363,", ",AX3363,", ",AY3363,", ",AZ3363,", ",BA3363)</f>
        <v>Europe, France, FR, Bretagne, Ille-et-Vilaine, Rennes, Campus Institut Agro Rennes</v>
      </c>
      <c r="AU3363" s="1" t="s">
        <v>91</v>
      </c>
      <c r="AV3363" s="1" t="s">
        <v>92</v>
      </c>
      <c r="AW3363" s="1" t="s">
        <v>93</v>
      </c>
      <c r="AX3363" s="1" t="s">
        <v>94</v>
      </c>
      <c r="AY3363" s="1" t="s">
        <v>95</v>
      </c>
      <c r="AZ3363" s="1" t="s">
        <v>96</v>
      </c>
      <c r="BA3363" s="1" t="s">
        <v>5242</v>
      </c>
      <c r="BC3363" s="43"/>
      <c r="BF3363" s="43" t="s">
        <v>4596</v>
      </c>
      <c r="BG3363" s="43" t="s">
        <v>93</v>
      </c>
      <c r="BH3363" s="7" t="s">
        <v>97</v>
      </c>
      <c r="BJ3363" s="7" t="s">
        <v>98</v>
      </c>
      <c r="BK3363" s="7" t="s">
        <v>99</v>
      </c>
      <c r="BL3363" s="7" t="s">
        <v>4597</v>
      </c>
      <c r="BM3363" s="7" t="s">
        <v>4598</v>
      </c>
      <c r="BS3363" s="12" t="s">
        <v>259</v>
      </c>
      <c r="BU3363" s="43">
        <v>1</v>
      </c>
      <c r="BW3363" s="43" t="s">
        <v>103</v>
      </c>
    </row>
    <row r="3364" spans="3:75" x14ac:dyDescent="0.35">
      <c r="C3364" s="43" t="str">
        <f t="shared" si="52"/>
        <v>IARA:BDT-06:2023: 3363</v>
      </c>
      <c r="D3364" s="43">
        <v>3363</v>
      </c>
      <c r="E3364" s="43" t="s">
        <v>5313</v>
      </c>
      <c r="F3364" s="1" t="s">
        <v>73</v>
      </c>
      <c r="G3364" s="43" t="s">
        <v>5288</v>
      </c>
      <c r="H3364" s="2">
        <v>45103</v>
      </c>
      <c r="J3364" s="12">
        <f>YEAR(H3364)</f>
        <v>2023</v>
      </c>
      <c r="K3364" s="12">
        <f>MONTH(H3364)</f>
        <v>6</v>
      </c>
      <c r="L3364" s="12">
        <f>DAY(H3364)</f>
        <v>26</v>
      </c>
      <c r="M3364" s="13"/>
      <c r="P3364" s="12" t="s">
        <v>75</v>
      </c>
      <c r="Q3364" s="12" t="str">
        <f>CONCATENATE(X3364," ",Y3364)</f>
        <v>Pararge aegeria</v>
      </c>
      <c r="R3364" s="14" t="str">
        <f>CONCATENATE(S3364,", ",T3364,", ",U3364,", ",V3364,", ",W3364,", ",X3364,", ",Y3364)</f>
        <v>Animalia, Arthropoda, Insecta, Lepidoptera, Nymphalidae, Pararge, aegeria</v>
      </c>
      <c r="S3364" s="6" t="s">
        <v>76</v>
      </c>
      <c r="T3364" s="6" t="s">
        <v>208</v>
      </c>
      <c r="U3364" s="6" t="s">
        <v>209</v>
      </c>
      <c r="V3364" s="6" t="s">
        <v>210</v>
      </c>
      <c r="W3364" s="6" t="s">
        <v>238</v>
      </c>
      <c r="X3364" s="6" t="s">
        <v>243</v>
      </c>
      <c r="Y3364" s="6" t="s">
        <v>244</v>
      </c>
      <c r="AA3364" s="12" t="s">
        <v>83</v>
      </c>
      <c r="AB3364" s="6" t="s">
        <v>84</v>
      </c>
      <c r="AC3364" s="12" t="s">
        <v>245</v>
      </c>
      <c r="AD3364" s="12" t="s">
        <v>259</v>
      </c>
      <c r="AE3364" s="2">
        <v>45103</v>
      </c>
      <c r="AF3364" s="43" t="s">
        <v>87</v>
      </c>
      <c r="AG3364" s="7" t="s">
        <v>246</v>
      </c>
      <c r="AH3364" s="43">
        <v>48.1118239458076</v>
      </c>
      <c r="AI3364" s="43">
        <v>-1.7053893443155701</v>
      </c>
      <c r="AL3364" s="43">
        <v>10</v>
      </c>
      <c r="AN3364" s="46" t="s">
        <v>5240</v>
      </c>
      <c r="AO3364" s="5" t="s">
        <v>89</v>
      </c>
      <c r="AP3364" s="12" t="s">
        <v>259</v>
      </c>
      <c r="AR3364" s="7" t="s">
        <v>90</v>
      </c>
      <c r="AT3364" s="4" t="str">
        <f>CONCATENATE(AU3364,", ",AV3364,", ",AW3364,", ",AX3364,", ",AY3364,", ",AZ3364,", ",BA3364)</f>
        <v>Europe, France, FR, Bretagne, Ille-et-Vilaine, Rennes, Campus Institut Agro Rennes</v>
      </c>
      <c r="AU3364" s="1" t="s">
        <v>91</v>
      </c>
      <c r="AV3364" s="1" t="s">
        <v>92</v>
      </c>
      <c r="AW3364" s="1" t="s">
        <v>93</v>
      </c>
      <c r="AX3364" s="1" t="s">
        <v>94</v>
      </c>
      <c r="AY3364" s="1" t="s">
        <v>95</v>
      </c>
      <c r="AZ3364" s="1" t="s">
        <v>96</v>
      </c>
      <c r="BA3364" s="1" t="s">
        <v>5242</v>
      </c>
      <c r="BC3364" s="43"/>
      <c r="BF3364" s="43" t="s">
        <v>4596</v>
      </c>
      <c r="BG3364" s="43" t="s">
        <v>93</v>
      </c>
      <c r="BH3364" s="7" t="s">
        <v>97</v>
      </c>
      <c r="BJ3364" s="7" t="s">
        <v>98</v>
      </c>
      <c r="BK3364" s="7" t="s">
        <v>99</v>
      </c>
      <c r="BL3364" s="7" t="s">
        <v>4597</v>
      </c>
      <c r="BM3364" s="7" t="s">
        <v>4598</v>
      </c>
      <c r="BS3364" s="12" t="s">
        <v>259</v>
      </c>
      <c r="BU3364" s="43">
        <v>1</v>
      </c>
      <c r="BW3364" s="43" t="s">
        <v>103</v>
      </c>
    </row>
    <row r="3365" spans="3:75" x14ac:dyDescent="0.35">
      <c r="C3365" s="43" t="str">
        <f t="shared" si="52"/>
        <v>IARA:BDT-06:2023: 3364</v>
      </c>
      <c r="D3365" s="43">
        <v>3364</v>
      </c>
      <c r="E3365" s="43" t="s">
        <v>5313</v>
      </c>
      <c r="F3365" s="1" t="s">
        <v>73</v>
      </c>
      <c r="G3365" s="43" t="s">
        <v>5288</v>
      </c>
      <c r="H3365" s="2">
        <v>45103</v>
      </c>
      <c r="J3365" s="12">
        <f>YEAR(H3365)</f>
        <v>2023</v>
      </c>
      <c r="K3365" s="12">
        <f>MONTH(H3365)</f>
        <v>6</v>
      </c>
      <c r="L3365" s="12">
        <f>DAY(H3365)</f>
        <v>26</v>
      </c>
      <c r="M3365" s="13"/>
      <c r="P3365" s="12" t="s">
        <v>75</v>
      </c>
      <c r="Q3365" s="12" t="str">
        <f>CONCATENATE(X3365," ",Y3365)</f>
        <v>Pieris rapae</v>
      </c>
      <c r="R3365" s="14" t="str">
        <f>CONCATENATE(S3365,", ",T3365,", ",U3365,", ",V3365,", ",W3365,", ",X3365,", ",Y3365)</f>
        <v>Animalia, Arthropoda, Insecta, Lepidoptera, Pieridae, Pieris, rapae</v>
      </c>
      <c r="S3365" s="6" t="s">
        <v>76</v>
      </c>
      <c r="T3365" s="6" t="s">
        <v>208</v>
      </c>
      <c r="U3365" s="6" t="s">
        <v>209</v>
      </c>
      <c r="V3365" s="6" t="s">
        <v>210</v>
      </c>
      <c r="W3365" s="6" t="s">
        <v>211</v>
      </c>
      <c r="X3365" s="6" t="s">
        <v>227</v>
      </c>
      <c r="Y3365" s="6" t="s">
        <v>228</v>
      </c>
      <c r="AA3365" s="12" t="s">
        <v>83</v>
      </c>
      <c r="AB3365" s="6" t="s">
        <v>84</v>
      </c>
      <c r="AC3365" s="12" t="s">
        <v>229</v>
      </c>
      <c r="AD3365" s="12" t="s">
        <v>259</v>
      </c>
      <c r="AE3365" s="2">
        <v>45103</v>
      </c>
      <c r="AF3365" s="43" t="s">
        <v>87</v>
      </c>
      <c r="AG3365" s="7" t="s">
        <v>230</v>
      </c>
      <c r="AH3365" s="43">
        <v>48.111889110394998</v>
      </c>
      <c r="AI3365" s="43">
        <v>-1.70534773761189</v>
      </c>
      <c r="AL3365" s="43">
        <v>10</v>
      </c>
      <c r="AN3365" s="46" t="s">
        <v>5240</v>
      </c>
      <c r="AO3365" s="5" t="s">
        <v>89</v>
      </c>
      <c r="AP3365" s="12" t="s">
        <v>259</v>
      </c>
      <c r="AR3365" s="7" t="s">
        <v>90</v>
      </c>
      <c r="AT3365" s="4" t="str">
        <f>CONCATENATE(AU3365,", ",AV3365,", ",AW3365,", ",AX3365,", ",AY3365,", ",AZ3365,", ",BA3365)</f>
        <v>Europe, France, FR, Bretagne, Ille-et-Vilaine, Rennes, Campus Institut Agro Rennes</v>
      </c>
      <c r="AU3365" s="1" t="s">
        <v>91</v>
      </c>
      <c r="AV3365" s="1" t="s">
        <v>92</v>
      </c>
      <c r="AW3365" s="1" t="s">
        <v>93</v>
      </c>
      <c r="AX3365" s="1" t="s">
        <v>94</v>
      </c>
      <c r="AY3365" s="1" t="s">
        <v>95</v>
      </c>
      <c r="AZ3365" s="1" t="s">
        <v>96</v>
      </c>
      <c r="BA3365" s="1" t="s">
        <v>5242</v>
      </c>
      <c r="BC3365" s="43"/>
      <c r="BF3365" s="43" t="s">
        <v>4596</v>
      </c>
      <c r="BG3365" s="43" t="s">
        <v>93</v>
      </c>
      <c r="BH3365" s="7" t="s">
        <v>97</v>
      </c>
      <c r="BJ3365" s="7" t="s">
        <v>98</v>
      </c>
      <c r="BK3365" s="7" t="s">
        <v>99</v>
      </c>
      <c r="BL3365" s="7" t="s">
        <v>4597</v>
      </c>
      <c r="BM3365" s="7" t="s">
        <v>4598</v>
      </c>
      <c r="BS3365" s="12" t="s">
        <v>259</v>
      </c>
      <c r="BU3365" s="43">
        <v>1</v>
      </c>
      <c r="BW3365" s="43" t="s">
        <v>103</v>
      </c>
    </row>
    <row r="3366" spans="3:75" x14ac:dyDescent="0.35">
      <c r="C3366" s="43" t="str">
        <f t="shared" si="52"/>
        <v>IARA:BDT-06:2023: 3365</v>
      </c>
      <c r="D3366" s="43">
        <v>3365</v>
      </c>
      <c r="E3366" s="43" t="s">
        <v>5313</v>
      </c>
      <c r="F3366" s="1" t="s">
        <v>73</v>
      </c>
      <c r="G3366" s="43" t="s">
        <v>5288</v>
      </c>
      <c r="H3366" s="2">
        <v>45103</v>
      </c>
      <c r="J3366" s="12">
        <f>YEAR(H3366)</f>
        <v>2023</v>
      </c>
      <c r="K3366" s="12">
        <f>MONTH(H3366)</f>
        <v>6</v>
      </c>
      <c r="L3366" s="12">
        <f>DAY(H3366)</f>
        <v>26</v>
      </c>
      <c r="M3366" s="13"/>
      <c r="P3366" s="12" t="s">
        <v>75</v>
      </c>
      <c r="Q3366" s="12" t="str">
        <f>CONCATENATE(X3366," ",Y3366)</f>
        <v>Vanessa cardui</v>
      </c>
      <c r="R3366" s="14" t="str">
        <f>CONCATENATE(S3366,", ",T3366,", ",U3366,", ",V3366,", ",W3366,", ",X3366,", ",Y3366)</f>
        <v>Animalia, Arthropoda, Insecta, Lepidoptera, Nymphalidae, Vanessa, cardui</v>
      </c>
      <c r="S3366" s="6" t="s">
        <v>76</v>
      </c>
      <c r="T3366" s="6" t="s">
        <v>208</v>
      </c>
      <c r="U3366" s="6" t="s">
        <v>209</v>
      </c>
      <c r="V3366" s="6" t="s">
        <v>210</v>
      </c>
      <c r="W3366" s="6" t="s">
        <v>238</v>
      </c>
      <c r="X3366" s="6" t="s">
        <v>247</v>
      </c>
      <c r="Y3366" s="6" t="s">
        <v>404</v>
      </c>
      <c r="AA3366" s="12" t="s">
        <v>83</v>
      </c>
      <c r="AB3366" s="6" t="s">
        <v>84</v>
      </c>
      <c r="AC3366" s="12" t="s">
        <v>370</v>
      </c>
      <c r="AD3366" s="12" t="s">
        <v>259</v>
      </c>
      <c r="AE3366" s="2">
        <v>45103</v>
      </c>
      <c r="AF3366" s="43" t="s">
        <v>87</v>
      </c>
      <c r="AG3366" s="7" t="s">
        <v>403</v>
      </c>
      <c r="AH3366" s="43">
        <v>48.112637514593899</v>
      </c>
      <c r="AI3366" s="43">
        <v>-1.70719857006707</v>
      </c>
      <c r="AL3366" s="43">
        <v>10</v>
      </c>
      <c r="AN3366" s="46" t="s">
        <v>5240</v>
      </c>
      <c r="AO3366" s="5" t="s">
        <v>89</v>
      </c>
      <c r="AP3366" s="12" t="s">
        <v>259</v>
      </c>
      <c r="AR3366" s="7" t="s">
        <v>90</v>
      </c>
      <c r="AT3366" s="4" t="str">
        <f>CONCATENATE(AU3366,", ",AV3366,", ",AW3366,", ",AX3366,", ",AY3366,", ",AZ3366,", ",BA3366)</f>
        <v>Europe, France, FR, Bretagne, Ille-et-Vilaine, Rennes, Campus Institut Agro Rennes</v>
      </c>
      <c r="AU3366" s="1" t="s">
        <v>91</v>
      </c>
      <c r="AV3366" s="1" t="s">
        <v>92</v>
      </c>
      <c r="AW3366" s="1" t="s">
        <v>93</v>
      </c>
      <c r="AX3366" s="1" t="s">
        <v>94</v>
      </c>
      <c r="AY3366" s="1" t="s">
        <v>95</v>
      </c>
      <c r="AZ3366" s="1" t="s">
        <v>96</v>
      </c>
      <c r="BA3366" s="1" t="s">
        <v>5242</v>
      </c>
      <c r="BC3366" s="43"/>
      <c r="BF3366" s="43" t="s">
        <v>4596</v>
      </c>
      <c r="BG3366" s="43" t="s">
        <v>93</v>
      </c>
      <c r="BH3366" s="7" t="s">
        <v>97</v>
      </c>
      <c r="BJ3366" s="7" t="s">
        <v>98</v>
      </c>
      <c r="BK3366" s="7" t="s">
        <v>99</v>
      </c>
      <c r="BL3366" s="7" t="s">
        <v>4597</v>
      </c>
      <c r="BM3366" s="7" t="s">
        <v>4598</v>
      </c>
      <c r="BS3366" s="12" t="s">
        <v>259</v>
      </c>
      <c r="BU3366" s="43">
        <v>1</v>
      </c>
      <c r="BW3366" s="43" t="s">
        <v>103</v>
      </c>
    </row>
    <row r="3367" spans="3:75" x14ac:dyDescent="0.35">
      <c r="C3367" s="43" t="str">
        <f t="shared" si="52"/>
        <v>IARA:BDT-06:2023: 3366</v>
      </c>
      <c r="D3367" s="43">
        <v>3366</v>
      </c>
      <c r="E3367" s="43" t="s">
        <v>5313</v>
      </c>
      <c r="F3367" s="1" t="s">
        <v>73</v>
      </c>
      <c r="G3367" s="43" t="s">
        <v>5288</v>
      </c>
      <c r="H3367" s="2">
        <v>45103</v>
      </c>
      <c r="J3367" s="12">
        <f>YEAR(H3367)</f>
        <v>2023</v>
      </c>
      <c r="K3367" s="12">
        <f>MONTH(H3367)</f>
        <v>6</v>
      </c>
      <c r="L3367" s="12">
        <f>DAY(H3367)</f>
        <v>26</v>
      </c>
      <c r="M3367" s="13"/>
      <c r="P3367" s="12" t="s">
        <v>75</v>
      </c>
      <c r="Q3367" s="12" t="str">
        <f>CONCATENATE(X3367," ",Y3367)</f>
        <v>Pararge aegeria</v>
      </c>
      <c r="R3367" s="14" t="str">
        <f>CONCATENATE(S3367,", ",T3367,", ",U3367,", ",V3367,", ",W3367,", ",X3367,", ",Y3367)</f>
        <v>Animalia, Arthropoda, Insecta, Lepidoptera, Nymphalidae, Pararge, aegeria</v>
      </c>
      <c r="S3367" s="6" t="s">
        <v>76</v>
      </c>
      <c r="T3367" s="6" t="s">
        <v>208</v>
      </c>
      <c r="U3367" s="6" t="s">
        <v>209</v>
      </c>
      <c r="V3367" s="6" t="s">
        <v>210</v>
      </c>
      <c r="W3367" s="6" t="s">
        <v>238</v>
      </c>
      <c r="X3367" s="6" t="s">
        <v>243</v>
      </c>
      <c r="Y3367" s="6" t="s">
        <v>244</v>
      </c>
      <c r="AA3367" s="12" t="s">
        <v>83</v>
      </c>
      <c r="AB3367" s="6" t="s">
        <v>84</v>
      </c>
      <c r="AC3367" s="12" t="s">
        <v>245</v>
      </c>
      <c r="AD3367" s="12" t="s">
        <v>259</v>
      </c>
      <c r="AE3367" s="2">
        <v>45103</v>
      </c>
      <c r="AF3367" s="43" t="s">
        <v>87</v>
      </c>
      <c r="AG3367" s="7" t="s">
        <v>246</v>
      </c>
      <c r="AH3367" s="43">
        <v>48.112155943622497</v>
      </c>
      <c r="AI3367" s="43">
        <v>-1.7073944044098099</v>
      </c>
      <c r="AL3367" s="43">
        <v>10</v>
      </c>
      <c r="AN3367" s="46" t="s">
        <v>5240</v>
      </c>
      <c r="AO3367" s="5" t="s">
        <v>89</v>
      </c>
      <c r="AP3367" s="12" t="s">
        <v>259</v>
      </c>
      <c r="AR3367" s="7" t="s">
        <v>90</v>
      </c>
      <c r="AT3367" s="4" t="str">
        <f>CONCATENATE(AU3367,", ",AV3367,", ",AW3367,", ",AX3367,", ",AY3367,", ",AZ3367,", ",BA3367)</f>
        <v>Europe, France, FR, Bretagne, Ille-et-Vilaine, Rennes, Campus Institut Agro Rennes</v>
      </c>
      <c r="AU3367" s="1" t="s">
        <v>91</v>
      </c>
      <c r="AV3367" s="1" t="s">
        <v>92</v>
      </c>
      <c r="AW3367" s="1" t="s">
        <v>93</v>
      </c>
      <c r="AX3367" s="1" t="s">
        <v>94</v>
      </c>
      <c r="AY3367" s="1" t="s">
        <v>95</v>
      </c>
      <c r="AZ3367" s="1" t="s">
        <v>96</v>
      </c>
      <c r="BA3367" s="1" t="s">
        <v>5242</v>
      </c>
      <c r="BC3367" s="43"/>
      <c r="BF3367" s="43" t="s">
        <v>4596</v>
      </c>
      <c r="BG3367" s="43" t="s">
        <v>93</v>
      </c>
      <c r="BH3367" s="7" t="s">
        <v>97</v>
      </c>
      <c r="BJ3367" s="7" t="s">
        <v>98</v>
      </c>
      <c r="BK3367" s="7" t="s">
        <v>99</v>
      </c>
      <c r="BL3367" s="7" t="s">
        <v>4597</v>
      </c>
      <c r="BM3367" s="7" t="s">
        <v>4598</v>
      </c>
      <c r="BS3367" s="12" t="s">
        <v>259</v>
      </c>
      <c r="BU3367" s="43">
        <v>1</v>
      </c>
      <c r="BW3367" s="43" t="s">
        <v>103</v>
      </c>
    </row>
    <row r="3368" spans="3:75" x14ac:dyDescent="0.35">
      <c r="C3368" s="43" t="str">
        <f t="shared" si="52"/>
        <v>IARA:BDT-06:2023: 3367</v>
      </c>
      <c r="D3368" s="43">
        <v>3367</v>
      </c>
      <c r="E3368" s="43" t="s">
        <v>5313</v>
      </c>
      <c r="F3368" s="1" t="s">
        <v>73</v>
      </c>
      <c r="G3368" s="43" t="s">
        <v>5288</v>
      </c>
      <c r="H3368" s="2">
        <v>45103</v>
      </c>
      <c r="J3368" s="12">
        <f>YEAR(H3368)</f>
        <v>2023</v>
      </c>
      <c r="K3368" s="12">
        <f>MONTH(H3368)</f>
        <v>6</v>
      </c>
      <c r="L3368" s="12">
        <f>DAY(H3368)</f>
        <v>26</v>
      </c>
      <c r="M3368" s="13"/>
      <c r="P3368" s="12" t="s">
        <v>75</v>
      </c>
      <c r="Q3368" s="12" t="str">
        <f>CONCATENATE(X3368," ",Y3368)</f>
        <v>Pyronia tithonus</v>
      </c>
      <c r="R3368" s="14" t="str">
        <f>CONCATENATE(S3368,", ",T3368,", ",U3368,", ",V3368,", ",W3368,", ",X3368,", ",Y3368)</f>
        <v>Animalia, Arthropoda, Insecta, Lepidoptera, Nymphalidae, Pyronia, tithonus</v>
      </c>
      <c r="S3368" s="6" t="s">
        <v>76</v>
      </c>
      <c r="T3368" s="6" t="s">
        <v>208</v>
      </c>
      <c r="U3368" s="6" t="s">
        <v>209</v>
      </c>
      <c r="V3368" s="6" t="s">
        <v>210</v>
      </c>
      <c r="W3368" s="6" t="s">
        <v>238</v>
      </c>
      <c r="X3368" s="6" t="s">
        <v>393</v>
      </c>
      <c r="Y3368" s="6" t="s">
        <v>394</v>
      </c>
      <c r="AA3368" s="12" t="s">
        <v>83</v>
      </c>
      <c r="AB3368" s="6" t="s">
        <v>395</v>
      </c>
      <c r="AC3368" s="12" t="s">
        <v>378</v>
      </c>
      <c r="AD3368" s="12" t="s">
        <v>259</v>
      </c>
      <c r="AE3368" s="2">
        <v>45103</v>
      </c>
      <c r="AF3368" s="43" t="s">
        <v>87</v>
      </c>
      <c r="AG3368" s="7" t="s">
        <v>392</v>
      </c>
      <c r="AH3368" s="43">
        <v>48.1121112027785</v>
      </c>
      <c r="AI3368" s="43">
        <v>-1.70732851785629</v>
      </c>
      <c r="AL3368" s="43">
        <v>10</v>
      </c>
      <c r="AN3368" s="46" t="s">
        <v>5240</v>
      </c>
      <c r="AO3368" s="5" t="s">
        <v>89</v>
      </c>
      <c r="AP3368" s="12" t="s">
        <v>259</v>
      </c>
      <c r="AR3368" s="7" t="s">
        <v>90</v>
      </c>
      <c r="AT3368" s="4" t="str">
        <f>CONCATENATE(AU3368,", ",AV3368,", ",AW3368,", ",AX3368,", ",AY3368,", ",AZ3368,", ",BA3368)</f>
        <v>Europe, France, FR, Bretagne, Ille-et-Vilaine, Rennes, Campus Institut Agro Rennes</v>
      </c>
      <c r="AU3368" s="1" t="s">
        <v>91</v>
      </c>
      <c r="AV3368" s="1" t="s">
        <v>92</v>
      </c>
      <c r="AW3368" s="1" t="s">
        <v>93</v>
      </c>
      <c r="AX3368" s="1" t="s">
        <v>94</v>
      </c>
      <c r="AY3368" s="1" t="s">
        <v>95</v>
      </c>
      <c r="AZ3368" s="1" t="s">
        <v>96</v>
      </c>
      <c r="BA3368" s="1" t="s">
        <v>5242</v>
      </c>
      <c r="BC3368" s="43"/>
      <c r="BF3368" s="43" t="s">
        <v>4596</v>
      </c>
      <c r="BG3368" s="43" t="s">
        <v>93</v>
      </c>
      <c r="BH3368" s="7" t="s">
        <v>97</v>
      </c>
      <c r="BJ3368" s="7" t="s">
        <v>98</v>
      </c>
      <c r="BK3368" s="7" t="s">
        <v>99</v>
      </c>
      <c r="BL3368" s="7" t="s">
        <v>4597</v>
      </c>
      <c r="BM3368" s="7" t="s">
        <v>4598</v>
      </c>
      <c r="BS3368" s="12" t="s">
        <v>259</v>
      </c>
      <c r="BU3368" s="43">
        <v>1</v>
      </c>
      <c r="BW3368" s="43" t="s">
        <v>103</v>
      </c>
    </row>
    <row r="3369" spans="3:75" x14ac:dyDescent="0.35">
      <c r="C3369" s="43" t="str">
        <f t="shared" si="52"/>
        <v>IARA:BDT-06:2023: 3368</v>
      </c>
      <c r="D3369" s="43">
        <v>3368</v>
      </c>
      <c r="E3369" s="43" t="s">
        <v>5313</v>
      </c>
      <c r="F3369" s="1" t="s">
        <v>73</v>
      </c>
      <c r="G3369" s="43" t="s">
        <v>5288</v>
      </c>
      <c r="H3369" s="2">
        <v>45103</v>
      </c>
      <c r="J3369" s="12">
        <f>YEAR(H3369)</f>
        <v>2023</v>
      </c>
      <c r="K3369" s="12">
        <f>MONTH(H3369)</f>
        <v>6</v>
      </c>
      <c r="L3369" s="12">
        <f>DAY(H3369)</f>
        <v>26</v>
      </c>
      <c r="M3369" s="13"/>
      <c r="P3369" s="12" t="s">
        <v>75</v>
      </c>
      <c r="Q3369" s="12" t="str">
        <f>CONCATENATE(X3369," ",Y3369)</f>
        <v>Maniola jurtina</v>
      </c>
      <c r="R3369" s="14" t="str">
        <f>CONCATENATE(S3369,", ",T3369,", ",U3369,", ",V3369,", ",W3369,", ",X3369,", ",Y3369)</f>
        <v>Animalia, Arthropoda, Insecta, Lepidoptera, Nymphalidae, Maniola, jurtina</v>
      </c>
      <c r="S3369" s="6" t="s">
        <v>76</v>
      </c>
      <c r="T3369" s="6" t="s">
        <v>208</v>
      </c>
      <c r="U3369" s="6" t="s">
        <v>209</v>
      </c>
      <c r="V3369" s="6" t="s">
        <v>210</v>
      </c>
      <c r="W3369" s="6" t="s">
        <v>238</v>
      </c>
      <c r="X3369" s="6" t="s">
        <v>450</v>
      </c>
      <c r="Y3369" s="6" t="s">
        <v>451</v>
      </c>
      <c r="AA3369" s="12" t="s">
        <v>83</v>
      </c>
      <c r="AB3369" s="6" t="s">
        <v>84</v>
      </c>
      <c r="AC3369" s="12" t="s">
        <v>372</v>
      </c>
      <c r="AD3369" s="12" t="s">
        <v>259</v>
      </c>
      <c r="AE3369" s="2">
        <v>45103</v>
      </c>
      <c r="AF3369" s="43" t="s">
        <v>87</v>
      </c>
      <c r="AG3369" s="7" t="s">
        <v>449</v>
      </c>
      <c r="AH3369" s="43">
        <v>48.112375155372803</v>
      </c>
      <c r="AI3369" s="43">
        <v>-1.70768806745266</v>
      </c>
      <c r="AL3369" s="43">
        <v>10</v>
      </c>
      <c r="AN3369" s="46" t="s">
        <v>5240</v>
      </c>
      <c r="AO3369" s="5" t="s">
        <v>89</v>
      </c>
      <c r="AP3369" s="12" t="s">
        <v>259</v>
      </c>
      <c r="AR3369" s="7" t="s">
        <v>90</v>
      </c>
      <c r="AT3369" s="4" t="str">
        <f>CONCATENATE(AU3369,", ",AV3369,", ",AW3369,", ",AX3369,", ",AY3369,", ",AZ3369,", ",BA3369)</f>
        <v>Europe, France, FR, Bretagne, Ille-et-Vilaine, Rennes, Campus Institut Agro Rennes</v>
      </c>
      <c r="AU3369" s="1" t="s">
        <v>91</v>
      </c>
      <c r="AV3369" s="1" t="s">
        <v>92</v>
      </c>
      <c r="AW3369" s="1" t="s">
        <v>93</v>
      </c>
      <c r="AX3369" s="1" t="s">
        <v>94</v>
      </c>
      <c r="AY3369" s="1" t="s">
        <v>95</v>
      </c>
      <c r="AZ3369" s="1" t="s">
        <v>96</v>
      </c>
      <c r="BA3369" s="1" t="s">
        <v>5242</v>
      </c>
      <c r="BC3369" s="43"/>
      <c r="BF3369" s="43" t="s">
        <v>4596</v>
      </c>
      <c r="BG3369" s="43" t="s">
        <v>93</v>
      </c>
      <c r="BH3369" s="7" t="s">
        <v>97</v>
      </c>
      <c r="BJ3369" s="7" t="s">
        <v>98</v>
      </c>
      <c r="BK3369" s="7" t="s">
        <v>99</v>
      </c>
      <c r="BL3369" s="7" t="s">
        <v>4597</v>
      </c>
      <c r="BM3369" s="7" t="s">
        <v>4598</v>
      </c>
      <c r="BS3369" s="12" t="s">
        <v>259</v>
      </c>
      <c r="BU3369" s="43">
        <v>1</v>
      </c>
      <c r="BW3369" s="43" t="s">
        <v>103</v>
      </c>
    </row>
    <row r="3370" spans="3:75" x14ac:dyDescent="0.35">
      <c r="C3370" s="43" t="str">
        <f t="shared" si="52"/>
        <v>IARA:BDT-06:2023: 3369</v>
      </c>
      <c r="D3370" s="43">
        <v>3369</v>
      </c>
      <c r="E3370" s="43" t="s">
        <v>5313</v>
      </c>
      <c r="F3370" s="1" t="s">
        <v>73</v>
      </c>
      <c r="G3370" s="43" t="s">
        <v>5288</v>
      </c>
      <c r="H3370" s="2">
        <v>45103</v>
      </c>
      <c r="J3370" s="12">
        <f>YEAR(H3370)</f>
        <v>2023</v>
      </c>
      <c r="K3370" s="12">
        <f>MONTH(H3370)</f>
        <v>6</v>
      </c>
      <c r="L3370" s="12">
        <f>DAY(H3370)</f>
        <v>26</v>
      </c>
      <c r="M3370" s="13"/>
      <c r="P3370" s="12" t="s">
        <v>75</v>
      </c>
      <c r="Q3370" s="12" t="str">
        <f>CONCATENATE(X3370," ",Y3370)</f>
        <v>Maniola jurtina</v>
      </c>
      <c r="R3370" s="14" t="str">
        <f>CONCATENATE(S3370,", ",T3370,", ",U3370,", ",V3370,", ",W3370,", ",X3370,", ",Y3370)</f>
        <v>Animalia, Arthropoda, Insecta, Lepidoptera, Nymphalidae, Maniola, jurtina</v>
      </c>
      <c r="S3370" s="6" t="s">
        <v>76</v>
      </c>
      <c r="T3370" s="6" t="s">
        <v>208</v>
      </c>
      <c r="U3370" s="6" t="s">
        <v>209</v>
      </c>
      <c r="V3370" s="6" t="s">
        <v>210</v>
      </c>
      <c r="W3370" s="6" t="s">
        <v>238</v>
      </c>
      <c r="X3370" s="6" t="s">
        <v>450</v>
      </c>
      <c r="Y3370" s="6" t="s">
        <v>451</v>
      </c>
      <c r="AA3370" s="12" t="s">
        <v>83</v>
      </c>
      <c r="AB3370" s="6" t="s">
        <v>84</v>
      </c>
      <c r="AC3370" s="12" t="s">
        <v>372</v>
      </c>
      <c r="AD3370" s="12" t="s">
        <v>259</v>
      </c>
      <c r="AE3370" s="2">
        <v>45103</v>
      </c>
      <c r="AF3370" s="43" t="s">
        <v>87</v>
      </c>
      <c r="AG3370" s="7" t="s">
        <v>449</v>
      </c>
      <c r="AH3370" s="43">
        <v>48.112376916451502</v>
      </c>
      <c r="AI3370" s="43">
        <v>-1.7076440106467901</v>
      </c>
      <c r="AL3370" s="43">
        <v>10</v>
      </c>
      <c r="AN3370" s="46" t="s">
        <v>5240</v>
      </c>
      <c r="AO3370" s="5" t="s">
        <v>89</v>
      </c>
      <c r="AP3370" s="12" t="s">
        <v>259</v>
      </c>
      <c r="AR3370" s="7" t="s">
        <v>90</v>
      </c>
      <c r="AT3370" s="4" t="str">
        <f>CONCATENATE(AU3370,", ",AV3370,", ",AW3370,", ",AX3370,", ",AY3370,", ",AZ3370,", ",BA3370)</f>
        <v>Europe, France, FR, Bretagne, Ille-et-Vilaine, Rennes, Campus Institut Agro Rennes</v>
      </c>
      <c r="AU3370" s="1" t="s">
        <v>91</v>
      </c>
      <c r="AV3370" s="1" t="s">
        <v>92</v>
      </c>
      <c r="AW3370" s="1" t="s">
        <v>93</v>
      </c>
      <c r="AX3370" s="1" t="s">
        <v>94</v>
      </c>
      <c r="AY3370" s="1" t="s">
        <v>95</v>
      </c>
      <c r="AZ3370" s="1" t="s">
        <v>96</v>
      </c>
      <c r="BA3370" s="1" t="s">
        <v>5242</v>
      </c>
      <c r="BC3370" s="43"/>
      <c r="BF3370" s="43" t="s">
        <v>4596</v>
      </c>
      <c r="BG3370" s="43" t="s">
        <v>93</v>
      </c>
      <c r="BH3370" s="7" t="s">
        <v>97</v>
      </c>
      <c r="BJ3370" s="7" t="s">
        <v>98</v>
      </c>
      <c r="BK3370" s="7" t="s">
        <v>99</v>
      </c>
      <c r="BL3370" s="7" t="s">
        <v>4597</v>
      </c>
      <c r="BM3370" s="7" t="s">
        <v>4598</v>
      </c>
      <c r="BS3370" s="12" t="s">
        <v>259</v>
      </c>
      <c r="BU3370" s="43">
        <v>1</v>
      </c>
      <c r="BW3370" s="43" t="s">
        <v>103</v>
      </c>
    </row>
    <row r="3371" spans="3:75" x14ac:dyDescent="0.35">
      <c r="C3371" s="43" t="str">
        <f t="shared" si="52"/>
        <v>IARA:BDT-06:2023: 3370</v>
      </c>
      <c r="D3371" s="43">
        <v>3370</v>
      </c>
      <c r="E3371" s="43" t="s">
        <v>5313</v>
      </c>
      <c r="F3371" s="1" t="s">
        <v>73</v>
      </c>
      <c r="G3371" s="43" t="s">
        <v>5288</v>
      </c>
      <c r="H3371" s="2">
        <v>45103</v>
      </c>
      <c r="J3371" s="12">
        <f>YEAR(H3371)</f>
        <v>2023</v>
      </c>
      <c r="K3371" s="12">
        <f>MONTH(H3371)</f>
        <v>6</v>
      </c>
      <c r="L3371" s="12">
        <f>DAY(H3371)</f>
        <v>26</v>
      </c>
      <c r="M3371" s="13"/>
      <c r="P3371" s="12" t="s">
        <v>75</v>
      </c>
      <c r="Q3371" s="12" t="str">
        <f>CONCATENATE(X3371," ",Y3371)</f>
        <v>Pararge aegeria</v>
      </c>
      <c r="R3371" s="14" t="str">
        <f>CONCATENATE(S3371,", ",T3371,", ",U3371,", ",V3371,", ",W3371,", ",X3371,", ",Y3371)</f>
        <v>Animalia, Arthropoda, Insecta, Lepidoptera, Nymphalidae, Pararge, aegeria</v>
      </c>
      <c r="S3371" s="6" t="s">
        <v>76</v>
      </c>
      <c r="T3371" s="6" t="s">
        <v>208</v>
      </c>
      <c r="U3371" s="6" t="s">
        <v>209</v>
      </c>
      <c r="V3371" s="6" t="s">
        <v>210</v>
      </c>
      <c r="W3371" s="6" t="s">
        <v>238</v>
      </c>
      <c r="X3371" s="6" t="s">
        <v>243</v>
      </c>
      <c r="Y3371" s="6" t="s">
        <v>244</v>
      </c>
      <c r="AA3371" s="12" t="s">
        <v>83</v>
      </c>
      <c r="AB3371" s="6" t="s">
        <v>84</v>
      </c>
      <c r="AC3371" s="12" t="s">
        <v>245</v>
      </c>
      <c r="AD3371" s="12" t="s">
        <v>259</v>
      </c>
      <c r="AE3371" s="2">
        <v>45103</v>
      </c>
      <c r="AF3371" s="43" t="s">
        <v>87</v>
      </c>
      <c r="AG3371" s="7" t="s">
        <v>246</v>
      </c>
      <c r="AH3371" s="43">
        <v>48.112699871331301</v>
      </c>
      <c r="AI3371" s="43">
        <v>-1.70741635489538</v>
      </c>
      <c r="AL3371" s="43">
        <v>10</v>
      </c>
      <c r="AN3371" s="46" t="s">
        <v>5240</v>
      </c>
      <c r="AO3371" s="5" t="s">
        <v>89</v>
      </c>
      <c r="AP3371" s="12" t="s">
        <v>259</v>
      </c>
      <c r="AR3371" s="7" t="s">
        <v>90</v>
      </c>
      <c r="AT3371" s="4" t="str">
        <f>CONCATENATE(AU3371,", ",AV3371,", ",AW3371,", ",AX3371,", ",AY3371,", ",AZ3371,", ",BA3371)</f>
        <v>Europe, France, FR, Bretagne, Ille-et-Vilaine, Rennes, Campus Institut Agro Rennes</v>
      </c>
      <c r="AU3371" s="1" t="s">
        <v>91</v>
      </c>
      <c r="AV3371" s="1" t="s">
        <v>92</v>
      </c>
      <c r="AW3371" s="1" t="s">
        <v>93</v>
      </c>
      <c r="AX3371" s="1" t="s">
        <v>94</v>
      </c>
      <c r="AY3371" s="1" t="s">
        <v>95</v>
      </c>
      <c r="AZ3371" s="1" t="s">
        <v>96</v>
      </c>
      <c r="BA3371" s="1" t="s">
        <v>5242</v>
      </c>
      <c r="BC3371" s="43"/>
      <c r="BF3371" s="43" t="s">
        <v>4596</v>
      </c>
      <c r="BG3371" s="43" t="s">
        <v>93</v>
      </c>
      <c r="BH3371" s="7" t="s">
        <v>97</v>
      </c>
      <c r="BJ3371" s="7" t="s">
        <v>98</v>
      </c>
      <c r="BK3371" s="7" t="s">
        <v>99</v>
      </c>
      <c r="BL3371" s="7" t="s">
        <v>4597</v>
      </c>
      <c r="BM3371" s="7" t="s">
        <v>4598</v>
      </c>
      <c r="BS3371" s="12" t="s">
        <v>259</v>
      </c>
      <c r="BU3371" s="43">
        <v>1</v>
      </c>
      <c r="BW3371" s="43" t="s">
        <v>103</v>
      </c>
    </row>
    <row r="3372" spans="3:75" x14ac:dyDescent="0.35">
      <c r="C3372" s="43" t="str">
        <f t="shared" si="52"/>
        <v>IARA:BDT-06:2023: 3371</v>
      </c>
      <c r="D3372" s="43">
        <v>3371</v>
      </c>
      <c r="E3372" s="43" t="s">
        <v>5313</v>
      </c>
      <c r="F3372" s="1" t="s">
        <v>73</v>
      </c>
      <c r="G3372" s="43" t="s">
        <v>5288</v>
      </c>
      <c r="H3372" s="2">
        <v>45103</v>
      </c>
      <c r="J3372" s="12">
        <f>YEAR(H3372)</f>
        <v>2023</v>
      </c>
      <c r="K3372" s="12">
        <f>MONTH(H3372)</f>
        <v>6</v>
      </c>
      <c r="L3372" s="12">
        <f>DAY(H3372)</f>
        <v>26</v>
      </c>
      <c r="M3372" s="13"/>
      <c r="P3372" s="12" t="s">
        <v>75</v>
      </c>
      <c r="Q3372" s="12" t="str">
        <f>CONCATENATE(X3372," ",Y3372)</f>
        <v>Pyronia tithonus</v>
      </c>
      <c r="R3372" s="14" t="str">
        <f>CONCATENATE(S3372,", ",T3372,", ",U3372,", ",V3372,", ",W3372,", ",X3372,", ",Y3372)</f>
        <v>Animalia, Arthropoda, Insecta, Lepidoptera, Nymphalidae, Pyronia, tithonus</v>
      </c>
      <c r="S3372" s="6" t="s">
        <v>76</v>
      </c>
      <c r="T3372" s="6" t="s">
        <v>208</v>
      </c>
      <c r="U3372" s="6" t="s">
        <v>209</v>
      </c>
      <c r="V3372" s="6" t="s">
        <v>210</v>
      </c>
      <c r="W3372" s="6" t="s">
        <v>238</v>
      </c>
      <c r="X3372" s="6" t="s">
        <v>393</v>
      </c>
      <c r="Y3372" s="6" t="s">
        <v>394</v>
      </c>
      <c r="AA3372" s="12" t="s">
        <v>83</v>
      </c>
      <c r="AB3372" s="6" t="s">
        <v>395</v>
      </c>
      <c r="AC3372" s="12" t="s">
        <v>378</v>
      </c>
      <c r="AD3372" s="12" t="s">
        <v>259</v>
      </c>
      <c r="AE3372" s="2">
        <v>45103</v>
      </c>
      <c r="AF3372" s="43" t="s">
        <v>87</v>
      </c>
      <c r="AG3372" s="7" t="s">
        <v>392</v>
      </c>
      <c r="AH3372" s="43">
        <v>48.112936433037298</v>
      </c>
      <c r="AI3372" s="43">
        <v>-1.7077204103800501</v>
      </c>
      <c r="AL3372" s="43">
        <v>10</v>
      </c>
      <c r="AN3372" s="46" t="s">
        <v>5240</v>
      </c>
      <c r="AO3372" s="5" t="s">
        <v>89</v>
      </c>
      <c r="AP3372" s="12" t="s">
        <v>259</v>
      </c>
      <c r="AR3372" s="7" t="s">
        <v>90</v>
      </c>
      <c r="AT3372" s="4" t="str">
        <f>CONCATENATE(AU3372,", ",AV3372,", ",AW3372,", ",AX3372,", ",AY3372,", ",AZ3372,", ",BA3372)</f>
        <v>Europe, France, FR, Bretagne, Ille-et-Vilaine, Rennes, Campus Institut Agro Rennes</v>
      </c>
      <c r="AU3372" s="1" t="s">
        <v>91</v>
      </c>
      <c r="AV3372" s="1" t="s">
        <v>92</v>
      </c>
      <c r="AW3372" s="1" t="s">
        <v>93</v>
      </c>
      <c r="AX3372" s="1" t="s">
        <v>94</v>
      </c>
      <c r="AY3372" s="1" t="s">
        <v>95</v>
      </c>
      <c r="AZ3372" s="1" t="s">
        <v>96</v>
      </c>
      <c r="BA3372" s="1" t="s">
        <v>5242</v>
      </c>
      <c r="BC3372" s="43"/>
      <c r="BF3372" s="43" t="s">
        <v>4596</v>
      </c>
      <c r="BG3372" s="43" t="s">
        <v>93</v>
      </c>
      <c r="BH3372" s="7" t="s">
        <v>97</v>
      </c>
      <c r="BJ3372" s="7" t="s">
        <v>98</v>
      </c>
      <c r="BK3372" s="7" t="s">
        <v>99</v>
      </c>
      <c r="BL3372" s="7" t="s">
        <v>4597</v>
      </c>
      <c r="BM3372" s="7" t="s">
        <v>4598</v>
      </c>
      <c r="BS3372" s="12" t="s">
        <v>259</v>
      </c>
      <c r="BU3372" s="43">
        <v>1</v>
      </c>
      <c r="BW3372" s="43" t="s">
        <v>103</v>
      </c>
    </row>
    <row r="3373" spans="3:75" x14ac:dyDescent="0.35">
      <c r="C3373" s="43" t="str">
        <f t="shared" si="52"/>
        <v>IARA:BDT-06:2023: 3372</v>
      </c>
      <c r="D3373" s="43">
        <v>3372</v>
      </c>
      <c r="E3373" s="43" t="s">
        <v>5313</v>
      </c>
      <c r="F3373" s="1" t="s">
        <v>73</v>
      </c>
      <c r="G3373" s="43" t="s">
        <v>5288</v>
      </c>
      <c r="H3373" s="2">
        <v>45103</v>
      </c>
      <c r="J3373" s="12">
        <f>YEAR(H3373)</f>
        <v>2023</v>
      </c>
      <c r="K3373" s="12">
        <f>MONTH(H3373)</f>
        <v>6</v>
      </c>
      <c r="L3373" s="12">
        <f>DAY(H3373)</f>
        <v>26</v>
      </c>
      <c r="M3373" s="13"/>
      <c r="P3373" s="12" t="s">
        <v>75</v>
      </c>
      <c r="Q3373" s="12" t="str">
        <f>CONCATENATE(X3373," ",Y3373)</f>
        <v>Pyronia tithonus</v>
      </c>
      <c r="R3373" s="14" t="str">
        <f>CONCATENATE(S3373,", ",T3373,", ",U3373,", ",V3373,", ",W3373,", ",X3373,", ",Y3373)</f>
        <v>Animalia, Arthropoda, Insecta, Lepidoptera, Nymphalidae, Pyronia, tithonus</v>
      </c>
      <c r="S3373" s="6" t="s">
        <v>76</v>
      </c>
      <c r="T3373" s="6" t="s">
        <v>208</v>
      </c>
      <c r="U3373" s="6" t="s">
        <v>209</v>
      </c>
      <c r="V3373" s="6" t="s">
        <v>210</v>
      </c>
      <c r="W3373" s="6" t="s">
        <v>238</v>
      </c>
      <c r="X3373" s="6" t="s">
        <v>393</v>
      </c>
      <c r="Y3373" s="6" t="s">
        <v>394</v>
      </c>
      <c r="AA3373" s="12" t="s">
        <v>83</v>
      </c>
      <c r="AB3373" s="6" t="s">
        <v>395</v>
      </c>
      <c r="AC3373" s="12" t="s">
        <v>378</v>
      </c>
      <c r="AD3373" s="12" t="s">
        <v>259</v>
      </c>
      <c r="AE3373" s="2">
        <v>45103</v>
      </c>
      <c r="AF3373" s="43" t="s">
        <v>87</v>
      </c>
      <c r="AG3373" s="7" t="s">
        <v>392</v>
      </c>
      <c r="AH3373" s="43">
        <v>48.1129062247485</v>
      </c>
      <c r="AI3373" s="43">
        <v>-1.70773540348097</v>
      </c>
      <c r="AL3373" s="43">
        <v>10</v>
      </c>
      <c r="AN3373" s="46" t="s">
        <v>5240</v>
      </c>
      <c r="AO3373" s="5" t="s">
        <v>89</v>
      </c>
      <c r="AP3373" s="12" t="s">
        <v>259</v>
      </c>
      <c r="AR3373" s="7" t="s">
        <v>90</v>
      </c>
      <c r="AT3373" s="4" t="str">
        <f>CONCATENATE(AU3373,", ",AV3373,", ",AW3373,", ",AX3373,", ",AY3373,", ",AZ3373,", ",BA3373)</f>
        <v>Europe, France, FR, Bretagne, Ille-et-Vilaine, Rennes, Campus Institut Agro Rennes</v>
      </c>
      <c r="AU3373" s="1" t="s">
        <v>91</v>
      </c>
      <c r="AV3373" s="1" t="s">
        <v>92</v>
      </c>
      <c r="AW3373" s="1" t="s">
        <v>93</v>
      </c>
      <c r="AX3373" s="1" t="s">
        <v>94</v>
      </c>
      <c r="AY3373" s="1" t="s">
        <v>95</v>
      </c>
      <c r="AZ3373" s="1" t="s">
        <v>96</v>
      </c>
      <c r="BA3373" s="1" t="s">
        <v>5242</v>
      </c>
      <c r="BC3373" s="43"/>
      <c r="BF3373" s="43" t="s">
        <v>4596</v>
      </c>
      <c r="BG3373" s="43" t="s">
        <v>93</v>
      </c>
      <c r="BH3373" s="7" t="s">
        <v>97</v>
      </c>
      <c r="BJ3373" s="7" t="s">
        <v>98</v>
      </c>
      <c r="BK3373" s="7" t="s">
        <v>99</v>
      </c>
      <c r="BL3373" s="7" t="s">
        <v>4597</v>
      </c>
      <c r="BM3373" s="7" t="s">
        <v>4598</v>
      </c>
      <c r="BS3373" s="12" t="s">
        <v>259</v>
      </c>
      <c r="BU3373" s="43">
        <v>1</v>
      </c>
      <c r="BW3373" s="43" t="s">
        <v>103</v>
      </c>
    </row>
    <row r="3374" spans="3:75" x14ac:dyDescent="0.35">
      <c r="C3374" s="43" t="str">
        <f t="shared" si="52"/>
        <v>IARA:BDT-06:2023: 3373</v>
      </c>
      <c r="D3374" s="43">
        <v>3373</v>
      </c>
      <c r="E3374" s="43" t="s">
        <v>5313</v>
      </c>
      <c r="F3374" s="1" t="s">
        <v>73</v>
      </c>
      <c r="G3374" s="43" t="s">
        <v>5288</v>
      </c>
      <c r="H3374" s="2">
        <v>45103</v>
      </c>
      <c r="J3374" s="12">
        <f>YEAR(H3374)</f>
        <v>2023</v>
      </c>
      <c r="K3374" s="12">
        <f>MONTH(H3374)</f>
        <v>6</v>
      </c>
      <c r="L3374" s="12">
        <f>DAY(H3374)</f>
        <v>26</v>
      </c>
      <c r="M3374" s="13"/>
      <c r="P3374" s="12" t="s">
        <v>75</v>
      </c>
      <c r="Q3374" s="12" t="str">
        <f>CONCATENATE(X3374," ",Y3374)</f>
        <v>Pyronia tithonus</v>
      </c>
      <c r="R3374" s="14" t="str">
        <f>CONCATENATE(S3374,", ",T3374,", ",U3374,", ",V3374,", ",W3374,", ",X3374,", ",Y3374)</f>
        <v>Animalia, Arthropoda, Insecta, Lepidoptera, Nymphalidae, Pyronia, tithonus</v>
      </c>
      <c r="S3374" s="6" t="s">
        <v>76</v>
      </c>
      <c r="T3374" s="6" t="s">
        <v>208</v>
      </c>
      <c r="U3374" s="6" t="s">
        <v>209</v>
      </c>
      <c r="V3374" s="6" t="s">
        <v>210</v>
      </c>
      <c r="W3374" s="6" t="s">
        <v>238</v>
      </c>
      <c r="X3374" s="6" t="s">
        <v>393</v>
      </c>
      <c r="Y3374" s="6" t="s">
        <v>394</v>
      </c>
      <c r="AA3374" s="12" t="s">
        <v>83</v>
      </c>
      <c r="AB3374" s="6" t="s">
        <v>395</v>
      </c>
      <c r="AC3374" s="12" t="s">
        <v>378</v>
      </c>
      <c r="AD3374" s="12" t="s">
        <v>259</v>
      </c>
      <c r="AE3374" s="2">
        <v>45103</v>
      </c>
      <c r="AF3374" s="43" t="s">
        <v>87</v>
      </c>
      <c r="AG3374" s="7" t="s">
        <v>392</v>
      </c>
      <c r="AH3374" s="43">
        <v>48.1129385463435</v>
      </c>
      <c r="AI3374" s="43">
        <v>-1.70766754165278</v>
      </c>
      <c r="AL3374" s="43">
        <v>10</v>
      </c>
      <c r="AN3374" s="46" t="s">
        <v>5240</v>
      </c>
      <c r="AO3374" s="5" t="s">
        <v>89</v>
      </c>
      <c r="AP3374" s="12" t="s">
        <v>259</v>
      </c>
      <c r="AR3374" s="7" t="s">
        <v>90</v>
      </c>
      <c r="AT3374" s="4" t="str">
        <f>CONCATENATE(AU3374,", ",AV3374,", ",AW3374,", ",AX3374,", ",AY3374,", ",AZ3374,", ",BA3374)</f>
        <v>Europe, France, FR, Bretagne, Ille-et-Vilaine, Rennes, Campus Institut Agro Rennes</v>
      </c>
      <c r="AU3374" s="1" t="s">
        <v>91</v>
      </c>
      <c r="AV3374" s="1" t="s">
        <v>92</v>
      </c>
      <c r="AW3374" s="1" t="s">
        <v>93</v>
      </c>
      <c r="AX3374" s="1" t="s">
        <v>94</v>
      </c>
      <c r="AY3374" s="1" t="s">
        <v>95</v>
      </c>
      <c r="AZ3374" s="1" t="s">
        <v>96</v>
      </c>
      <c r="BA3374" s="1" t="s">
        <v>5242</v>
      </c>
      <c r="BC3374" s="43"/>
      <c r="BF3374" s="43" t="s">
        <v>4596</v>
      </c>
      <c r="BG3374" s="43" t="s">
        <v>93</v>
      </c>
      <c r="BH3374" s="7" t="s">
        <v>97</v>
      </c>
      <c r="BJ3374" s="7" t="s">
        <v>98</v>
      </c>
      <c r="BK3374" s="7" t="s">
        <v>99</v>
      </c>
      <c r="BL3374" s="7" t="s">
        <v>4597</v>
      </c>
      <c r="BM3374" s="7" t="s">
        <v>4598</v>
      </c>
      <c r="BS3374" s="12" t="s">
        <v>259</v>
      </c>
      <c r="BU3374" s="43">
        <v>1</v>
      </c>
      <c r="BW3374" s="43" t="s">
        <v>103</v>
      </c>
    </row>
    <row r="3375" spans="3:75" x14ac:dyDescent="0.35">
      <c r="C3375" s="43" t="str">
        <f t="shared" si="52"/>
        <v>IARA:BDT-06:2023: 3374</v>
      </c>
      <c r="D3375" s="43">
        <v>3374</v>
      </c>
      <c r="E3375" s="43" t="s">
        <v>5313</v>
      </c>
      <c r="F3375" s="1" t="s">
        <v>73</v>
      </c>
      <c r="G3375" s="43" t="s">
        <v>5288</v>
      </c>
      <c r="H3375" s="2">
        <v>45103</v>
      </c>
      <c r="J3375" s="12">
        <f>YEAR(H3375)</f>
        <v>2023</v>
      </c>
      <c r="K3375" s="12">
        <f>MONTH(H3375)</f>
        <v>6</v>
      </c>
      <c r="L3375" s="12">
        <f>DAY(H3375)</f>
        <v>26</v>
      </c>
      <c r="M3375" s="13"/>
      <c r="P3375" s="12" t="s">
        <v>75</v>
      </c>
      <c r="Q3375" s="12" t="str">
        <f>CONCATENATE(X3375," ",Y3375)</f>
        <v>Pieris brassicae</v>
      </c>
      <c r="R3375" s="14" t="str">
        <f>CONCATENATE(S3375,", ",T3375,", ",U3375,", ",V3375,", ",W3375,", ",X3375,", ",Y3375)</f>
        <v>Animalia, Arthropoda, Insecta, Lepidoptera, Pieridae, Pieris, brassicae</v>
      </c>
      <c r="S3375" s="6" t="s">
        <v>76</v>
      </c>
      <c r="T3375" s="6" t="s">
        <v>208</v>
      </c>
      <c r="U3375" s="6" t="s">
        <v>209</v>
      </c>
      <c r="V3375" s="6" t="s">
        <v>210</v>
      </c>
      <c r="W3375" s="6" t="s">
        <v>211</v>
      </c>
      <c r="X3375" s="6" t="s">
        <v>227</v>
      </c>
      <c r="Y3375" s="6" t="s">
        <v>231</v>
      </c>
      <c r="AA3375" s="12" t="s">
        <v>83</v>
      </c>
      <c r="AB3375" s="6" t="s">
        <v>84</v>
      </c>
      <c r="AC3375" s="12" t="s">
        <v>232</v>
      </c>
      <c r="AD3375" s="12" t="s">
        <v>259</v>
      </c>
      <c r="AE3375" s="2">
        <v>45103</v>
      </c>
      <c r="AF3375" s="43" t="s">
        <v>87</v>
      </c>
      <c r="AG3375" s="7" t="s">
        <v>233</v>
      </c>
      <c r="AH3375" s="43">
        <v>48.1128753120121</v>
      </c>
      <c r="AI3375" s="43">
        <v>-1.7077680194523801</v>
      </c>
      <c r="AL3375" s="43">
        <v>10</v>
      </c>
      <c r="AN3375" s="46" t="s">
        <v>5240</v>
      </c>
      <c r="AO3375" s="5" t="s">
        <v>89</v>
      </c>
      <c r="AP3375" s="12" t="s">
        <v>259</v>
      </c>
      <c r="AR3375" s="7" t="s">
        <v>90</v>
      </c>
      <c r="AT3375" s="4" t="str">
        <f>CONCATENATE(AU3375,", ",AV3375,", ",AW3375,", ",AX3375,", ",AY3375,", ",AZ3375,", ",BA3375)</f>
        <v>Europe, France, FR, Bretagne, Ille-et-Vilaine, Rennes, Campus Institut Agro Rennes</v>
      </c>
      <c r="AU3375" s="1" t="s">
        <v>91</v>
      </c>
      <c r="AV3375" s="1" t="s">
        <v>92</v>
      </c>
      <c r="AW3375" s="1" t="s">
        <v>93</v>
      </c>
      <c r="AX3375" s="1" t="s">
        <v>94</v>
      </c>
      <c r="AY3375" s="1" t="s">
        <v>95</v>
      </c>
      <c r="AZ3375" s="1" t="s">
        <v>96</v>
      </c>
      <c r="BA3375" s="1" t="s">
        <v>5242</v>
      </c>
      <c r="BC3375" s="43"/>
      <c r="BF3375" s="43" t="s">
        <v>4596</v>
      </c>
      <c r="BG3375" s="43" t="s">
        <v>93</v>
      </c>
      <c r="BH3375" s="7" t="s">
        <v>97</v>
      </c>
      <c r="BJ3375" s="7" t="s">
        <v>98</v>
      </c>
      <c r="BK3375" s="7" t="s">
        <v>99</v>
      </c>
      <c r="BL3375" s="7" t="s">
        <v>4597</v>
      </c>
      <c r="BM3375" s="7" t="s">
        <v>4598</v>
      </c>
      <c r="BS3375" s="12" t="s">
        <v>259</v>
      </c>
      <c r="BU3375" s="43">
        <v>1</v>
      </c>
      <c r="BW3375" s="43" t="s">
        <v>103</v>
      </c>
    </row>
    <row r="3376" spans="3:75" x14ac:dyDescent="0.35">
      <c r="C3376" s="43" t="str">
        <f t="shared" si="52"/>
        <v>IARA:BDT-06:2023: 3375</v>
      </c>
      <c r="D3376" s="43">
        <v>3375</v>
      </c>
      <c r="E3376" s="43" t="s">
        <v>5313</v>
      </c>
      <c r="F3376" s="1" t="s">
        <v>73</v>
      </c>
      <c r="G3376" s="43" t="s">
        <v>5288</v>
      </c>
      <c r="H3376" s="2">
        <v>45103</v>
      </c>
      <c r="J3376" s="12">
        <f>YEAR(H3376)</f>
        <v>2023</v>
      </c>
      <c r="K3376" s="12">
        <f>MONTH(H3376)</f>
        <v>6</v>
      </c>
      <c r="L3376" s="12">
        <f>DAY(H3376)</f>
        <v>26</v>
      </c>
      <c r="M3376" s="13"/>
      <c r="P3376" s="12" t="s">
        <v>75</v>
      </c>
      <c r="Q3376" s="12" t="str">
        <f>CONCATENATE(X3376," ",Y3376)</f>
        <v>Pieris brassicae</v>
      </c>
      <c r="R3376" s="14" t="str">
        <f>CONCATENATE(S3376,", ",T3376,", ",U3376,", ",V3376,", ",W3376,", ",X3376,", ",Y3376)</f>
        <v>Animalia, Arthropoda, Insecta, Lepidoptera, Pieridae, Pieris, brassicae</v>
      </c>
      <c r="S3376" s="6" t="s">
        <v>76</v>
      </c>
      <c r="T3376" s="6" t="s">
        <v>208</v>
      </c>
      <c r="U3376" s="6" t="s">
        <v>209</v>
      </c>
      <c r="V3376" s="6" t="s">
        <v>210</v>
      </c>
      <c r="W3376" s="6" t="s">
        <v>211</v>
      </c>
      <c r="X3376" s="6" t="s">
        <v>227</v>
      </c>
      <c r="Y3376" s="6" t="s">
        <v>231</v>
      </c>
      <c r="AA3376" s="12" t="s">
        <v>83</v>
      </c>
      <c r="AB3376" s="6" t="s">
        <v>84</v>
      </c>
      <c r="AC3376" s="12" t="s">
        <v>232</v>
      </c>
      <c r="AD3376" s="12" t="s">
        <v>259</v>
      </c>
      <c r="AE3376" s="2">
        <v>45103</v>
      </c>
      <c r="AF3376" s="43" t="s">
        <v>87</v>
      </c>
      <c r="AG3376" s="7" t="s">
        <v>233</v>
      </c>
      <c r="AH3376" s="43">
        <v>48.112877777558602</v>
      </c>
      <c r="AI3376" s="43">
        <v>-1.70770633934367</v>
      </c>
      <c r="AL3376" s="43">
        <v>10</v>
      </c>
      <c r="AN3376" s="46" t="s">
        <v>5240</v>
      </c>
      <c r="AO3376" s="5" t="s">
        <v>89</v>
      </c>
      <c r="AP3376" s="12" t="s">
        <v>259</v>
      </c>
      <c r="AR3376" s="7" t="s">
        <v>90</v>
      </c>
      <c r="AT3376" s="4" t="str">
        <f>CONCATENATE(AU3376,", ",AV3376,", ",AW3376,", ",AX3376,", ",AY3376,", ",AZ3376,", ",BA3376)</f>
        <v>Europe, France, FR, Bretagne, Ille-et-Vilaine, Rennes, Campus Institut Agro Rennes</v>
      </c>
      <c r="AU3376" s="1" t="s">
        <v>91</v>
      </c>
      <c r="AV3376" s="1" t="s">
        <v>92</v>
      </c>
      <c r="AW3376" s="1" t="s">
        <v>93</v>
      </c>
      <c r="AX3376" s="1" t="s">
        <v>94</v>
      </c>
      <c r="AY3376" s="1" t="s">
        <v>95</v>
      </c>
      <c r="AZ3376" s="1" t="s">
        <v>96</v>
      </c>
      <c r="BA3376" s="1" t="s">
        <v>5242</v>
      </c>
      <c r="BC3376" s="43"/>
      <c r="BF3376" s="43" t="s">
        <v>4596</v>
      </c>
      <c r="BG3376" s="43" t="s">
        <v>93</v>
      </c>
      <c r="BH3376" s="7" t="s">
        <v>97</v>
      </c>
      <c r="BJ3376" s="7" t="s">
        <v>98</v>
      </c>
      <c r="BK3376" s="7" t="s">
        <v>99</v>
      </c>
      <c r="BL3376" s="7" t="s">
        <v>4597</v>
      </c>
      <c r="BM3376" s="7" t="s">
        <v>4598</v>
      </c>
      <c r="BS3376" s="12" t="s">
        <v>259</v>
      </c>
      <c r="BU3376" s="43">
        <v>1</v>
      </c>
      <c r="BW3376" s="43" t="s">
        <v>103</v>
      </c>
    </row>
    <row r="3377" spans="3:75" x14ac:dyDescent="0.35">
      <c r="C3377" s="43" t="str">
        <f t="shared" si="52"/>
        <v>IARA:BDT-06:2023: 3376</v>
      </c>
      <c r="D3377" s="43">
        <v>3376</v>
      </c>
      <c r="E3377" s="43" t="s">
        <v>5313</v>
      </c>
      <c r="F3377" s="1" t="s">
        <v>73</v>
      </c>
      <c r="G3377" s="43" t="s">
        <v>5288</v>
      </c>
      <c r="H3377" s="2">
        <v>45103</v>
      </c>
      <c r="J3377" s="12">
        <f>YEAR(H3377)</f>
        <v>2023</v>
      </c>
      <c r="K3377" s="12">
        <f>MONTH(H3377)</f>
        <v>6</v>
      </c>
      <c r="L3377" s="12">
        <f>DAY(H3377)</f>
        <v>26</v>
      </c>
      <c r="M3377" s="13"/>
      <c r="P3377" s="12" t="s">
        <v>75</v>
      </c>
      <c r="Q3377" s="12" t="str">
        <f>CONCATENATE(X3377," ",Y3377)</f>
        <v>Pieris brassicae</v>
      </c>
      <c r="R3377" s="14" t="str">
        <f>CONCATENATE(S3377,", ",T3377,", ",U3377,", ",V3377,", ",W3377,", ",X3377,", ",Y3377)</f>
        <v>Animalia, Arthropoda, Insecta, Lepidoptera, Pieridae, Pieris, brassicae</v>
      </c>
      <c r="S3377" s="6" t="s">
        <v>76</v>
      </c>
      <c r="T3377" s="6" t="s">
        <v>208</v>
      </c>
      <c r="U3377" s="6" t="s">
        <v>209</v>
      </c>
      <c r="V3377" s="6" t="s">
        <v>210</v>
      </c>
      <c r="W3377" s="6" t="s">
        <v>211</v>
      </c>
      <c r="X3377" s="6" t="s">
        <v>227</v>
      </c>
      <c r="Y3377" s="6" t="s">
        <v>231</v>
      </c>
      <c r="AA3377" s="12" t="s">
        <v>83</v>
      </c>
      <c r="AB3377" s="6" t="s">
        <v>84</v>
      </c>
      <c r="AC3377" s="12" t="s">
        <v>232</v>
      </c>
      <c r="AD3377" s="12" t="s">
        <v>259</v>
      </c>
      <c r="AE3377" s="2">
        <v>45103</v>
      </c>
      <c r="AF3377" s="43" t="s">
        <v>87</v>
      </c>
      <c r="AG3377" s="7" t="s">
        <v>233</v>
      </c>
      <c r="AH3377" s="43">
        <v>48.112911421075196</v>
      </c>
      <c r="AI3377" s="43">
        <v>-1.70775355234203</v>
      </c>
      <c r="AL3377" s="43">
        <v>10</v>
      </c>
      <c r="AN3377" s="46" t="s">
        <v>5240</v>
      </c>
      <c r="AO3377" s="5" t="s">
        <v>89</v>
      </c>
      <c r="AP3377" s="12" t="s">
        <v>259</v>
      </c>
      <c r="AR3377" s="7" t="s">
        <v>90</v>
      </c>
      <c r="AT3377" s="4" t="str">
        <f>CONCATENATE(AU3377,", ",AV3377,", ",AW3377,", ",AX3377,", ",AY3377,", ",AZ3377,", ",BA3377)</f>
        <v>Europe, France, FR, Bretagne, Ille-et-Vilaine, Rennes, Campus Institut Agro Rennes</v>
      </c>
      <c r="AU3377" s="1" t="s">
        <v>91</v>
      </c>
      <c r="AV3377" s="1" t="s">
        <v>92</v>
      </c>
      <c r="AW3377" s="1" t="s">
        <v>93</v>
      </c>
      <c r="AX3377" s="1" t="s">
        <v>94</v>
      </c>
      <c r="AY3377" s="1" t="s">
        <v>95</v>
      </c>
      <c r="AZ3377" s="1" t="s">
        <v>96</v>
      </c>
      <c r="BA3377" s="1" t="s">
        <v>5242</v>
      </c>
      <c r="BC3377" s="43"/>
      <c r="BF3377" s="43" t="s">
        <v>4596</v>
      </c>
      <c r="BG3377" s="43" t="s">
        <v>93</v>
      </c>
      <c r="BH3377" s="7" t="s">
        <v>97</v>
      </c>
      <c r="BJ3377" s="7" t="s">
        <v>98</v>
      </c>
      <c r="BK3377" s="7" t="s">
        <v>99</v>
      </c>
      <c r="BL3377" s="7" t="s">
        <v>4597</v>
      </c>
      <c r="BM3377" s="7" t="s">
        <v>4598</v>
      </c>
      <c r="BS3377" s="12" t="s">
        <v>259</v>
      </c>
      <c r="BU3377" s="43">
        <v>1</v>
      </c>
      <c r="BW3377" s="43" t="s">
        <v>103</v>
      </c>
    </row>
    <row r="3378" spans="3:75" x14ac:dyDescent="0.35">
      <c r="C3378" s="43" t="str">
        <f t="shared" si="52"/>
        <v>IARA:BDT-06:2023: 3377</v>
      </c>
      <c r="D3378" s="43">
        <v>3377</v>
      </c>
      <c r="E3378" s="43" t="s">
        <v>5313</v>
      </c>
      <c r="F3378" s="1" t="s">
        <v>73</v>
      </c>
      <c r="G3378" s="43" t="s">
        <v>5288</v>
      </c>
      <c r="H3378" s="2">
        <v>45103</v>
      </c>
      <c r="J3378" s="12">
        <f>YEAR(H3378)</f>
        <v>2023</v>
      </c>
      <c r="K3378" s="12">
        <f>MONTH(H3378)</f>
        <v>6</v>
      </c>
      <c r="L3378" s="12">
        <f>DAY(H3378)</f>
        <v>26</v>
      </c>
      <c r="M3378" s="13"/>
      <c r="P3378" s="12" t="s">
        <v>75</v>
      </c>
      <c r="Q3378" s="12" t="str">
        <f>CONCATENATE(X3378," ",Y3378)</f>
        <v>Pieris rapae</v>
      </c>
      <c r="R3378" s="14" t="str">
        <f>CONCATENATE(S3378,", ",T3378,", ",U3378,", ",V3378,", ",W3378,", ",X3378,", ",Y3378)</f>
        <v>Animalia, Arthropoda, Insecta, Lepidoptera, Pieridae, Pieris, rapae</v>
      </c>
      <c r="S3378" s="6" t="s">
        <v>76</v>
      </c>
      <c r="T3378" s="6" t="s">
        <v>208</v>
      </c>
      <c r="U3378" s="6" t="s">
        <v>209</v>
      </c>
      <c r="V3378" s="6" t="s">
        <v>210</v>
      </c>
      <c r="W3378" s="6" t="s">
        <v>211</v>
      </c>
      <c r="X3378" s="6" t="s">
        <v>227</v>
      </c>
      <c r="Y3378" s="6" t="s">
        <v>228</v>
      </c>
      <c r="AA3378" s="12" t="s">
        <v>83</v>
      </c>
      <c r="AB3378" s="6" t="s">
        <v>84</v>
      </c>
      <c r="AC3378" s="12" t="s">
        <v>229</v>
      </c>
      <c r="AD3378" s="12" t="s">
        <v>259</v>
      </c>
      <c r="AE3378" s="2">
        <v>45103</v>
      </c>
      <c r="AF3378" s="43" t="s">
        <v>87</v>
      </c>
      <c r="AG3378" s="7" t="s">
        <v>230</v>
      </c>
      <c r="AH3378" s="43">
        <v>48.1128281058539</v>
      </c>
      <c r="AI3378" s="43">
        <v>-1.70776381174026</v>
      </c>
      <c r="AL3378" s="43">
        <v>10</v>
      </c>
      <c r="AN3378" s="46" t="s">
        <v>5240</v>
      </c>
      <c r="AO3378" s="5" t="s">
        <v>89</v>
      </c>
      <c r="AP3378" s="12" t="s">
        <v>259</v>
      </c>
      <c r="AR3378" s="7" t="s">
        <v>90</v>
      </c>
      <c r="AT3378" s="4" t="str">
        <f>CONCATENATE(AU3378,", ",AV3378,", ",AW3378,", ",AX3378,", ",AY3378,", ",AZ3378,", ",BA3378)</f>
        <v>Europe, France, FR, Bretagne, Ille-et-Vilaine, Rennes, Campus Institut Agro Rennes</v>
      </c>
      <c r="AU3378" s="1" t="s">
        <v>91</v>
      </c>
      <c r="AV3378" s="1" t="s">
        <v>92</v>
      </c>
      <c r="AW3378" s="1" t="s">
        <v>93</v>
      </c>
      <c r="AX3378" s="1" t="s">
        <v>94</v>
      </c>
      <c r="AY3378" s="1" t="s">
        <v>95</v>
      </c>
      <c r="AZ3378" s="1" t="s">
        <v>96</v>
      </c>
      <c r="BA3378" s="1" t="s">
        <v>5242</v>
      </c>
      <c r="BC3378" s="43"/>
      <c r="BF3378" s="43" t="s">
        <v>4596</v>
      </c>
      <c r="BG3378" s="43" t="s">
        <v>93</v>
      </c>
      <c r="BH3378" s="7" t="s">
        <v>97</v>
      </c>
      <c r="BJ3378" s="7" t="s">
        <v>98</v>
      </c>
      <c r="BK3378" s="7" t="s">
        <v>99</v>
      </c>
      <c r="BL3378" s="7" t="s">
        <v>4597</v>
      </c>
      <c r="BM3378" s="7" t="s">
        <v>4598</v>
      </c>
      <c r="BS3378" s="12" t="s">
        <v>259</v>
      </c>
      <c r="BU3378" s="43">
        <v>1</v>
      </c>
      <c r="BW3378" s="43" t="s">
        <v>103</v>
      </c>
    </row>
    <row r="3379" spans="3:75" x14ac:dyDescent="0.35">
      <c r="C3379" s="43" t="str">
        <f t="shared" si="52"/>
        <v>IARA:BDT-06:2023: 3378</v>
      </c>
      <c r="D3379" s="43">
        <v>3378</v>
      </c>
      <c r="E3379" s="43" t="s">
        <v>5313</v>
      </c>
      <c r="F3379" s="1" t="s">
        <v>73</v>
      </c>
      <c r="G3379" s="43" t="s">
        <v>5288</v>
      </c>
      <c r="H3379" s="2">
        <v>45103</v>
      </c>
      <c r="J3379" s="12">
        <f>YEAR(H3379)</f>
        <v>2023</v>
      </c>
      <c r="K3379" s="12">
        <f>MONTH(H3379)</f>
        <v>6</v>
      </c>
      <c r="L3379" s="12">
        <f>DAY(H3379)</f>
        <v>26</v>
      </c>
      <c r="M3379" s="13"/>
      <c r="P3379" s="12" t="s">
        <v>75</v>
      </c>
      <c r="Q3379" s="12" t="str">
        <f>CONCATENATE(X3379," ",Y3379)</f>
        <v>Pararge aegeria</v>
      </c>
      <c r="R3379" s="14" t="str">
        <f>CONCATENATE(S3379,", ",T3379,", ",U3379,", ",V3379,", ",W3379,", ",X3379,", ",Y3379)</f>
        <v>Animalia, Arthropoda, Insecta, Lepidoptera, Nymphalidae, Pararge, aegeria</v>
      </c>
      <c r="S3379" s="6" t="s">
        <v>76</v>
      </c>
      <c r="T3379" s="6" t="s">
        <v>208</v>
      </c>
      <c r="U3379" s="6" t="s">
        <v>209</v>
      </c>
      <c r="V3379" s="6" t="s">
        <v>210</v>
      </c>
      <c r="W3379" s="6" t="s">
        <v>238</v>
      </c>
      <c r="X3379" s="6" t="s">
        <v>243</v>
      </c>
      <c r="Y3379" s="6" t="s">
        <v>244</v>
      </c>
      <c r="AA3379" s="12" t="s">
        <v>83</v>
      </c>
      <c r="AB3379" s="6" t="s">
        <v>84</v>
      </c>
      <c r="AC3379" s="12" t="s">
        <v>245</v>
      </c>
      <c r="AD3379" s="12" t="s">
        <v>259</v>
      </c>
      <c r="AE3379" s="2">
        <v>45103</v>
      </c>
      <c r="AF3379" s="43" t="s">
        <v>87</v>
      </c>
      <c r="AG3379" s="7" t="s">
        <v>246</v>
      </c>
      <c r="AH3379" s="43">
        <v>48.112813573522899</v>
      </c>
      <c r="AI3379" s="43">
        <v>-1.7076829309491799</v>
      </c>
      <c r="AL3379" s="43">
        <v>10</v>
      </c>
      <c r="AN3379" s="46" t="s">
        <v>5240</v>
      </c>
      <c r="AO3379" s="5" t="s">
        <v>89</v>
      </c>
      <c r="AP3379" s="12" t="s">
        <v>259</v>
      </c>
      <c r="AR3379" s="7" t="s">
        <v>90</v>
      </c>
      <c r="AT3379" s="4" t="str">
        <f>CONCATENATE(AU3379,", ",AV3379,", ",AW3379,", ",AX3379,", ",AY3379,", ",AZ3379,", ",BA3379)</f>
        <v>Europe, France, FR, Bretagne, Ille-et-Vilaine, Rennes, Campus Institut Agro Rennes</v>
      </c>
      <c r="AU3379" s="1" t="s">
        <v>91</v>
      </c>
      <c r="AV3379" s="1" t="s">
        <v>92</v>
      </c>
      <c r="AW3379" s="1" t="s">
        <v>93</v>
      </c>
      <c r="AX3379" s="1" t="s">
        <v>94</v>
      </c>
      <c r="AY3379" s="1" t="s">
        <v>95</v>
      </c>
      <c r="AZ3379" s="1" t="s">
        <v>96</v>
      </c>
      <c r="BA3379" s="1" t="s">
        <v>5242</v>
      </c>
      <c r="BC3379" s="43"/>
      <c r="BF3379" s="43" t="s">
        <v>4596</v>
      </c>
      <c r="BG3379" s="43" t="s">
        <v>93</v>
      </c>
      <c r="BH3379" s="7" t="s">
        <v>97</v>
      </c>
      <c r="BJ3379" s="7" t="s">
        <v>98</v>
      </c>
      <c r="BK3379" s="7" t="s">
        <v>99</v>
      </c>
      <c r="BL3379" s="7" t="s">
        <v>4597</v>
      </c>
      <c r="BM3379" s="7" t="s">
        <v>4598</v>
      </c>
      <c r="BS3379" s="12" t="s">
        <v>259</v>
      </c>
      <c r="BU3379" s="43">
        <v>1</v>
      </c>
      <c r="BW3379" s="43" t="s">
        <v>103</v>
      </c>
    </row>
    <row r="3380" spans="3:75" x14ac:dyDescent="0.35">
      <c r="C3380" s="43" t="str">
        <f t="shared" si="52"/>
        <v>IARA:BDT-06:2023: 3379</v>
      </c>
      <c r="D3380" s="43">
        <v>3379</v>
      </c>
      <c r="E3380" s="43" t="s">
        <v>5313</v>
      </c>
      <c r="F3380" s="1" t="s">
        <v>73</v>
      </c>
      <c r="G3380" s="43" t="s">
        <v>5288</v>
      </c>
      <c r="H3380" s="2">
        <v>45103</v>
      </c>
      <c r="J3380" s="12">
        <f>YEAR(H3380)</f>
        <v>2023</v>
      </c>
      <c r="K3380" s="12">
        <f>MONTH(H3380)</f>
        <v>6</v>
      </c>
      <c r="L3380" s="12">
        <f>DAY(H3380)</f>
        <v>26</v>
      </c>
      <c r="M3380" s="13"/>
      <c r="P3380" s="12" t="s">
        <v>75</v>
      </c>
      <c r="Q3380" s="12" t="str">
        <f>CONCATENATE(X3380," ",Y3380)</f>
        <v>Maniola jurtina</v>
      </c>
      <c r="R3380" s="14" t="str">
        <f>CONCATENATE(S3380,", ",T3380,", ",U3380,", ",V3380,", ",W3380,", ",X3380,", ",Y3380)</f>
        <v>Animalia, Arthropoda, Insecta, Lepidoptera, Nymphalidae, Maniola, jurtina</v>
      </c>
      <c r="S3380" s="6" t="s">
        <v>76</v>
      </c>
      <c r="T3380" s="6" t="s">
        <v>208</v>
      </c>
      <c r="U3380" s="6" t="s">
        <v>209</v>
      </c>
      <c r="V3380" s="6" t="s">
        <v>210</v>
      </c>
      <c r="W3380" s="6" t="s">
        <v>238</v>
      </c>
      <c r="X3380" s="6" t="s">
        <v>450</v>
      </c>
      <c r="Y3380" s="6" t="s">
        <v>451</v>
      </c>
      <c r="AA3380" s="12" t="s">
        <v>83</v>
      </c>
      <c r="AB3380" s="6" t="s">
        <v>84</v>
      </c>
      <c r="AC3380" s="12" t="s">
        <v>372</v>
      </c>
      <c r="AD3380" s="12" t="s">
        <v>259</v>
      </c>
      <c r="AE3380" s="2">
        <v>45103</v>
      </c>
      <c r="AF3380" s="43" t="s">
        <v>87</v>
      </c>
      <c r="AG3380" s="7" t="s">
        <v>449</v>
      </c>
      <c r="AH3380" s="43">
        <v>48.112908072676198</v>
      </c>
      <c r="AI3380" s="43">
        <v>-1.70754102563373</v>
      </c>
      <c r="AL3380" s="43">
        <v>10</v>
      </c>
      <c r="AN3380" s="46" t="s">
        <v>5240</v>
      </c>
      <c r="AO3380" s="5" t="s">
        <v>89</v>
      </c>
      <c r="AP3380" s="12" t="s">
        <v>259</v>
      </c>
      <c r="AR3380" s="7" t="s">
        <v>90</v>
      </c>
      <c r="AT3380" s="4" t="str">
        <f>CONCATENATE(AU3380,", ",AV3380,", ",AW3380,", ",AX3380,", ",AY3380,", ",AZ3380,", ",BA3380)</f>
        <v>Europe, France, FR, Bretagne, Ille-et-Vilaine, Rennes, Campus Institut Agro Rennes</v>
      </c>
      <c r="AU3380" s="1" t="s">
        <v>91</v>
      </c>
      <c r="AV3380" s="1" t="s">
        <v>92</v>
      </c>
      <c r="AW3380" s="1" t="s">
        <v>93</v>
      </c>
      <c r="AX3380" s="1" t="s">
        <v>94</v>
      </c>
      <c r="AY3380" s="1" t="s">
        <v>95</v>
      </c>
      <c r="AZ3380" s="1" t="s">
        <v>96</v>
      </c>
      <c r="BA3380" s="1" t="s">
        <v>5242</v>
      </c>
      <c r="BC3380" s="43"/>
      <c r="BF3380" s="43" t="s">
        <v>4596</v>
      </c>
      <c r="BG3380" s="43" t="s">
        <v>93</v>
      </c>
      <c r="BH3380" s="7" t="s">
        <v>97</v>
      </c>
      <c r="BJ3380" s="7" t="s">
        <v>98</v>
      </c>
      <c r="BK3380" s="7" t="s">
        <v>99</v>
      </c>
      <c r="BL3380" s="7" t="s">
        <v>4597</v>
      </c>
      <c r="BM3380" s="7" t="s">
        <v>4598</v>
      </c>
      <c r="BS3380" s="12" t="s">
        <v>259</v>
      </c>
      <c r="BU3380" s="43">
        <v>1</v>
      </c>
      <c r="BW3380" s="43" t="s">
        <v>103</v>
      </c>
    </row>
    <row r="3381" spans="3:75" x14ac:dyDescent="0.35">
      <c r="C3381" s="43" t="str">
        <f t="shared" si="52"/>
        <v>IARA:BDT-06:2023: 3380</v>
      </c>
      <c r="D3381" s="43">
        <v>3380</v>
      </c>
      <c r="E3381" s="43" t="s">
        <v>5313</v>
      </c>
      <c r="F3381" s="1" t="s">
        <v>73</v>
      </c>
      <c r="G3381" s="43" t="s">
        <v>5288</v>
      </c>
      <c r="H3381" s="2">
        <v>45103</v>
      </c>
      <c r="J3381" s="12">
        <f>YEAR(H3381)</f>
        <v>2023</v>
      </c>
      <c r="K3381" s="12">
        <f>MONTH(H3381)</f>
        <v>6</v>
      </c>
      <c r="L3381" s="12">
        <f>DAY(H3381)</f>
        <v>26</v>
      </c>
      <c r="M3381" s="13"/>
      <c r="P3381" s="12" t="s">
        <v>75</v>
      </c>
      <c r="Q3381" s="12" t="str">
        <f>CONCATENATE(X3381," ",Y3381)</f>
        <v>Maniola jurtina</v>
      </c>
      <c r="R3381" s="14" t="str">
        <f>CONCATENATE(S3381,", ",T3381,", ",U3381,", ",V3381,", ",W3381,", ",X3381,", ",Y3381)</f>
        <v>Animalia, Arthropoda, Insecta, Lepidoptera, Nymphalidae, Maniola, jurtina</v>
      </c>
      <c r="S3381" s="6" t="s">
        <v>76</v>
      </c>
      <c r="T3381" s="6" t="s">
        <v>208</v>
      </c>
      <c r="U3381" s="6" t="s">
        <v>209</v>
      </c>
      <c r="V3381" s="6" t="s">
        <v>210</v>
      </c>
      <c r="W3381" s="6" t="s">
        <v>238</v>
      </c>
      <c r="X3381" s="6" t="s">
        <v>450</v>
      </c>
      <c r="Y3381" s="6" t="s">
        <v>451</v>
      </c>
      <c r="AA3381" s="12" t="s">
        <v>83</v>
      </c>
      <c r="AB3381" s="6" t="s">
        <v>84</v>
      </c>
      <c r="AC3381" s="12" t="s">
        <v>372</v>
      </c>
      <c r="AD3381" s="12" t="s">
        <v>259</v>
      </c>
      <c r="AE3381" s="2">
        <v>45103</v>
      </c>
      <c r="AF3381" s="43" t="s">
        <v>87</v>
      </c>
      <c r="AG3381" s="7" t="s">
        <v>449</v>
      </c>
      <c r="AH3381" s="43">
        <v>48.112856992205501</v>
      </c>
      <c r="AI3381" s="43">
        <v>-1.7076337439856</v>
      </c>
      <c r="AL3381" s="43">
        <v>10</v>
      </c>
      <c r="AN3381" s="46" t="s">
        <v>5240</v>
      </c>
      <c r="AO3381" s="5" t="s">
        <v>89</v>
      </c>
      <c r="AP3381" s="12" t="s">
        <v>259</v>
      </c>
      <c r="AR3381" s="7" t="s">
        <v>90</v>
      </c>
      <c r="AT3381" s="4" t="str">
        <f>CONCATENATE(AU3381,", ",AV3381,", ",AW3381,", ",AX3381,", ",AY3381,", ",AZ3381,", ",BA3381)</f>
        <v>Europe, France, FR, Bretagne, Ille-et-Vilaine, Rennes, Campus Institut Agro Rennes</v>
      </c>
      <c r="AU3381" s="1" t="s">
        <v>91</v>
      </c>
      <c r="AV3381" s="1" t="s">
        <v>92</v>
      </c>
      <c r="AW3381" s="1" t="s">
        <v>93</v>
      </c>
      <c r="AX3381" s="1" t="s">
        <v>94</v>
      </c>
      <c r="AY3381" s="1" t="s">
        <v>95</v>
      </c>
      <c r="AZ3381" s="1" t="s">
        <v>96</v>
      </c>
      <c r="BA3381" s="1" t="s">
        <v>5242</v>
      </c>
      <c r="BC3381" s="43"/>
      <c r="BF3381" s="43" t="s">
        <v>4596</v>
      </c>
      <c r="BG3381" s="43" t="s">
        <v>93</v>
      </c>
      <c r="BH3381" s="7" t="s">
        <v>97</v>
      </c>
      <c r="BJ3381" s="7" t="s">
        <v>98</v>
      </c>
      <c r="BK3381" s="7" t="s">
        <v>99</v>
      </c>
      <c r="BL3381" s="7" t="s">
        <v>4597</v>
      </c>
      <c r="BM3381" s="7" t="s">
        <v>4598</v>
      </c>
      <c r="BS3381" s="12" t="s">
        <v>259</v>
      </c>
      <c r="BU3381" s="43">
        <v>1</v>
      </c>
      <c r="BW3381" s="43" t="s">
        <v>103</v>
      </c>
    </row>
    <row r="3382" spans="3:75" x14ac:dyDescent="0.35">
      <c r="C3382" s="43" t="str">
        <f t="shared" si="52"/>
        <v>IARA:BDT-06:2023: 3381</v>
      </c>
      <c r="D3382" s="43">
        <v>3381</v>
      </c>
      <c r="E3382" s="43" t="s">
        <v>5313</v>
      </c>
      <c r="F3382" s="1" t="s">
        <v>73</v>
      </c>
      <c r="G3382" s="43" t="s">
        <v>5288</v>
      </c>
      <c r="H3382" s="2">
        <v>45103</v>
      </c>
      <c r="J3382" s="12">
        <f>YEAR(H3382)</f>
        <v>2023</v>
      </c>
      <c r="K3382" s="12">
        <f>MONTH(H3382)</f>
        <v>6</v>
      </c>
      <c r="L3382" s="12">
        <f>DAY(H3382)</f>
        <v>26</v>
      </c>
      <c r="M3382" s="13"/>
      <c r="P3382" s="12" t="s">
        <v>75</v>
      </c>
      <c r="Q3382" s="12" t="str">
        <f>CONCATENATE(X3382," ",Y3382)</f>
        <v>Maniola jurtina</v>
      </c>
      <c r="R3382" s="14" t="str">
        <f>CONCATENATE(S3382,", ",T3382,", ",U3382,", ",V3382,", ",W3382,", ",X3382,", ",Y3382)</f>
        <v>Animalia, Arthropoda, Insecta, Lepidoptera, Nymphalidae, Maniola, jurtina</v>
      </c>
      <c r="S3382" s="6" t="s">
        <v>76</v>
      </c>
      <c r="T3382" s="6" t="s">
        <v>208</v>
      </c>
      <c r="U3382" s="6" t="s">
        <v>209</v>
      </c>
      <c r="V3382" s="6" t="s">
        <v>210</v>
      </c>
      <c r="W3382" s="6" t="s">
        <v>238</v>
      </c>
      <c r="X3382" s="6" t="s">
        <v>450</v>
      </c>
      <c r="Y3382" s="6" t="s">
        <v>451</v>
      </c>
      <c r="AA3382" s="12" t="s">
        <v>83</v>
      </c>
      <c r="AB3382" s="6" t="s">
        <v>84</v>
      </c>
      <c r="AC3382" s="12" t="s">
        <v>372</v>
      </c>
      <c r="AD3382" s="12" t="s">
        <v>259</v>
      </c>
      <c r="AE3382" s="2">
        <v>45103</v>
      </c>
      <c r="AF3382" s="43" t="s">
        <v>87</v>
      </c>
      <c r="AG3382" s="7" t="s">
        <v>449</v>
      </c>
      <c r="AH3382" s="43">
        <v>48.112800276053299</v>
      </c>
      <c r="AI3382" s="43">
        <v>-1.7078674450617699</v>
      </c>
      <c r="AL3382" s="43">
        <v>10</v>
      </c>
      <c r="AN3382" s="46" t="s">
        <v>5240</v>
      </c>
      <c r="AO3382" s="5" t="s">
        <v>89</v>
      </c>
      <c r="AP3382" s="12" t="s">
        <v>259</v>
      </c>
      <c r="AR3382" s="7" t="s">
        <v>90</v>
      </c>
      <c r="AT3382" s="4" t="str">
        <f>CONCATENATE(AU3382,", ",AV3382,", ",AW3382,", ",AX3382,", ",AY3382,", ",AZ3382,", ",BA3382)</f>
        <v>Europe, France, FR, Bretagne, Ille-et-Vilaine, Rennes, Campus Institut Agro Rennes</v>
      </c>
      <c r="AU3382" s="1" t="s">
        <v>91</v>
      </c>
      <c r="AV3382" s="1" t="s">
        <v>92</v>
      </c>
      <c r="AW3382" s="1" t="s">
        <v>93</v>
      </c>
      <c r="AX3382" s="1" t="s">
        <v>94</v>
      </c>
      <c r="AY3382" s="1" t="s">
        <v>95</v>
      </c>
      <c r="AZ3382" s="1" t="s">
        <v>96</v>
      </c>
      <c r="BA3382" s="1" t="s">
        <v>5242</v>
      </c>
      <c r="BC3382" s="43"/>
      <c r="BF3382" s="43" t="s">
        <v>4596</v>
      </c>
      <c r="BG3382" s="43" t="s">
        <v>93</v>
      </c>
      <c r="BH3382" s="7" t="s">
        <v>97</v>
      </c>
      <c r="BJ3382" s="7" t="s">
        <v>98</v>
      </c>
      <c r="BK3382" s="7" t="s">
        <v>99</v>
      </c>
      <c r="BL3382" s="7" t="s">
        <v>4597</v>
      </c>
      <c r="BM3382" s="7" t="s">
        <v>4598</v>
      </c>
      <c r="BS3382" s="12" t="s">
        <v>259</v>
      </c>
      <c r="BU3382" s="43">
        <v>1</v>
      </c>
      <c r="BW3382" s="43" t="s">
        <v>103</v>
      </c>
    </row>
    <row r="3383" spans="3:75" x14ac:dyDescent="0.35">
      <c r="C3383" s="43" t="str">
        <f t="shared" si="52"/>
        <v>IARA:BDT-06:2023: 3382</v>
      </c>
      <c r="D3383" s="43">
        <v>3382</v>
      </c>
      <c r="E3383" s="43" t="s">
        <v>5313</v>
      </c>
      <c r="F3383" s="1" t="s">
        <v>73</v>
      </c>
      <c r="G3383" s="43" t="s">
        <v>5288</v>
      </c>
      <c r="H3383" s="2">
        <v>45103</v>
      </c>
      <c r="J3383" s="12">
        <f>YEAR(H3383)</f>
        <v>2023</v>
      </c>
      <c r="K3383" s="12">
        <f>MONTH(H3383)</f>
        <v>6</v>
      </c>
      <c r="L3383" s="12">
        <f>DAY(H3383)</f>
        <v>26</v>
      </c>
      <c r="M3383" s="13"/>
      <c r="P3383" s="12" t="s">
        <v>75</v>
      </c>
      <c r="Q3383" s="12" t="str">
        <f>CONCATENATE(X3383," ",Y3383)</f>
        <v>Maniola jurtina</v>
      </c>
      <c r="R3383" s="14" t="str">
        <f>CONCATENATE(S3383,", ",T3383,", ",U3383,", ",V3383,", ",W3383,", ",X3383,", ",Y3383)</f>
        <v>Animalia, Arthropoda, Insecta, Lepidoptera, Nymphalidae, Maniola, jurtina</v>
      </c>
      <c r="S3383" s="6" t="s">
        <v>76</v>
      </c>
      <c r="T3383" s="6" t="s">
        <v>208</v>
      </c>
      <c r="U3383" s="6" t="s">
        <v>209</v>
      </c>
      <c r="V3383" s="6" t="s">
        <v>210</v>
      </c>
      <c r="W3383" s="6" t="s">
        <v>238</v>
      </c>
      <c r="X3383" s="6" t="s">
        <v>450</v>
      </c>
      <c r="Y3383" s="6" t="s">
        <v>451</v>
      </c>
      <c r="AA3383" s="12" t="s">
        <v>83</v>
      </c>
      <c r="AB3383" s="6" t="s">
        <v>84</v>
      </c>
      <c r="AC3383" s="12" t="s">
        <v>372</v>
      </c>
      <c r="AD3383" s="12" t="s">
        <v>259</v>
      </c>
      <c r="AE3383" s="2">
        <v>45103</v>
      </c>
      <c r="AF3383" s="43" t="s">
        <v>87</v>
      </c>
      <c r="AG3383" s="7" t="s">
        <v>449</v>
      </c>
      <c r="AH3383" s="43">
        <v>48.112826696956901</v>
      </c>
      <c r="AI3383" s="43">
        <v>-1.70779905748273</v>
      </c>
      <c r="AL3383" s="43">
        <v>10</v>
      </c>
      <c r="AN3383" s="46" t="s">
        <v>5240</v>
      </c>
      <c r="AO3383" s="5" t="s">
        <v>89</v>
      </c>
      <c r="AP3383" s="12" t="s">
        <v>259</v>
      </c>
      <c r="AR3383" s="7" t="s">
        <v>90</v>
      </c>
      <c r="AT3383" s="4" t="str">
        <f>CONCATENATE(AU3383,", ",AV3383,", ",AW3383,", ",AX3383,", ",AY3383,", ",AZ3383,", ",BA3383)</f>
        <v>Europe, France, FR, Bretagne, Ille-et-Vilaine, Rennes, Campus Institut Agro Rennes</v>
      </c>
      <c r="AU3383" s="1" t="s">
        <v>91</v>
      </c>
      <c r="AV3383" s="1" t="s">
        <v>92</v>
      </c>
      <c r="AW3383" s="1" t="s">
        <v>93</v>
      </c>
      <c r="AX3383" s="1" t="s">
        <v>94</v>
      </c>
      <c r="AY3383" s="1" t="s">
        <v>95</v>
      </c>
      <c r="AZ3383" s="1" t="s">
        <v>96</v>
      </c>
      <c r="BA3383" s="1" t="s">
        <v>5242</v>
      </c>
      <c r="BC3383" s="43"/>
      <c r="BF3383" s="43" t="s">
        <v>4596</v>
      </c>
      <c r="BG3383" s="43" t="s">
        <v>93</v>
      </c>
      <c r="BH3383" s="7" t="s">
        <v>97</v>
      </c>
      <c r="BJ3383" s="7" t="s">
        <v>98</v>
      </c>
      <c r="BK3383" s="7" t="s">
        <v>99</v>
      </c>
      <c r="BL3383" s="7" t="s">
        <v>4597</v>
      </c>
      <c r="BM3383" s="7" t="s">
        <v>4598</v>
      </c>
      <c r="BS3383" s="12" t="s">
        <v>259</v>
      </c>
      <c r="BU3383" s="43">
        <v>1</v>
      </c>
      <c r="BW3383" s="43" t="s">
        <v>103</v>
      </c>
    </row>
    <row r="3384" spans="3:75" x14ac:dyDescent="0.35">
      <c r="C3384" s="43" t="str">
        <f t="shared" si="52"/>
        <v>IARA:BDT-06:2023: 3383</v>
      </c>
      <c r="D3384" s="43">
        <v>3383</v>
      </c>
      <c r="E3384" s="43" t="s">
        <v>5313</v>
      </c>
      <c r="F3384" s="1" t="s">
        <v>73</v>
      </c>
      <c r="G3384" s="43" t="s">
        <v>5288</v>
      </c>
      <c r="H3384" s="2">
        <v>45103</v>
      </c>
      <c r="J3384" s="12">
        <f>YEAR(H3384)</f>
        <v>2023</v>
      </c>
      <c r="K3384" s="12">
        <f>MONTH(H3384)</f>
        <v>6</v>
      </c>
      <c r="L3384" s="12">
        <f>DAY(H3384)</f>
        <v>26</v>
      </c>
      <c r="M3384" s="13"/>
      <c r="P3384" s="12" t="s">
        <v>75</v>
      </c>
      <c r="Q3384" s="12" t="str">
        <f>CONCATENATE(X3384," ",Y3384)</f>
        <v>Maniola jurtina</v>
      </c>
      <c r="R3384" s="14" t="str">
        <f>CONCATENATE(S3384,", ",T3384,", ",U3384,", ",V3384,", ",W3384,", ",X3384,", ",Y3384)</f>
        <v>Animalia, Arthropoda, Insecta, Lepidoptera, Nymphalidae, Maniola, jurtina</v>
      </c>
      <c r="S3384" s="6" t="s">
        <v>76</v>
      </c>
      <c r="T3384" s="6" t="s">
        <v>208</v>
      </c>
      <c r="U3384" s="6" t="s">
        <v>209</v>
      </c>
      <c r="V3384" s="6" t="s">
        <v>210</v>
      </c>
      <c r="W3384" s="6" t="s">
        <v>238</v>
      </c>
      <c r="X3384" s="6" t="s">
        <v>450</v>
      </c>
      <c r="Y3384" s="6" t="s">
        <v>451</v>
      </c>
      <c r="AA3384" s="12" t="s">
        <v>83</v>
      </c>
      <c r="AB3384" s="6" t="s">
        <v>84</v>
      </c>
      <c r="AC3384" s="12" t="s">
        <v>372</v>
      </c>
      <c r="AD3384" s="12" t="s">
        <v>259</v>
      </c>
      <c r="AE3384" s="2">
        <v>45103</v>
      </c>
      <c r="AF3384" s="43" t="s">
        <v>87</v>
      </c>
      <c r="AG3384" s="7" t="s">
        <v>449</v>
      </c>
      <c r="AH3384" s="43">
        <v>48.112850300035497</v>
      </c>
      <c r="AI3384" s="43">
        <v>-1.70780116135353</v>
      </c>
      <c r="AL3384" s="43">
        <v>10</v>
      </c>
      <c r="AN3384" s="46" t="s">
        <v>5240</v>
      </c>
      <c r="AO3384" s="5" t="s">
        <v>89</v>
      </c>
      <c r="AP3384" s="12" t="s">
        <v>259</v>
      </c>
      <c r="AR3384" s="7" t="s">
        <v>90</v>
      </c>
      <c r="AT3384" s="4" t="str">
        <f>CONCATENATE(AU3384,", ",AV3384,", ",AW3384,", ",AX3384,", ",AY3384,", ",AZ3384,", ",BA3384)</f>
        <v>Europe, France, FR, Bretagne, Ille-et-Vilaine, Rennes, Campus Institut Agro Rennes</v>
      </c>
      <c r="AU3384" s="1" t="s">
        <v>91</v>
      </c>
      <c r="AV3384" s="1" t="s">
        <v>92</v>
      </c>
      <c r="AW3384" s="1" t="s">
        <v>93</v>
      </c>
      <c r="AX3384" s="1" t="s">
        <v>94</v>
      </c>
      <c r="AY3384" s="1" t="s">
        <v>95</v>
      </c>
      <c r="AZ3384" s="1" t="s">
        <v>96</v>
      </c>
      <c r="BA3384" s="1" t="s">
        <v>5242</v>
      </c>
      <c r="BC3384" s="43"/>
      <c r="BF3384" s="43" t="s">
        <v>4596</v>
      </c>
      <c r="BG3384" s="43" t="s">
        <v>93</v>
      </c>
      <c r="BH3384" s="7" t="s">
        <v>97</v>
      </c>
      <c r="BJ3384" s="7" t="s">
        <v>98</v>
      </c>
      <c r="BK3384" s="7" t="s">
        <v>99</v>
      </c>
      <c r="BL3384" s="7" t="s">
        <v>4597</v>
      </c>
      <c r="BM3384" s="7" t="s">
        <v>4598</v>
      </c>
      <c r="BS3384" s="12" t="s">
        <v>259</v>
      </c>
      <c r="BU3384" s="43">
        <v>1</v>
      </c>
      <c r="BW3384" s="43" t="s">
        <v>103</v>
      </c>
    </row>
    <row r="3385" spans="3:75" x14ac:dyDescent="0.35">
      <c r="C3385" s="43" t="str">
        <f t="shared" si="52"/>
        <v>IARA:BDT-06:2023: 3384</v>
      </c>
      <c r="D3385" s="43">
        <v>3384</v>
      </c>
      <c r="E3385" s="43" t="s">
        <v>5313</v>
      </c>
      <c r="F3385" s="1" t="s">
        <v>73</v>
      </c>
      <c r="G3385" s="43" t="s">
        <v>5288</v>
      </c>
      <c r="H3385" s="2">
        <v>45103</v>
      </c>
      <c r="J3385" s="12">
        <f>YEAR(H3385)</f>
        <v>2023</v>
      </c>
      <c r="K3385" s="12">
        <f>MONTH(H3385)</f>
        <v>6</v>
      </c>
      <c r="L3385" s="12">
        <f>DAY(H3385)</f>
        <v>26</v>
      </c>
      <c r="M3385" s="13"/>
      <c r="P3385" s="12" t="s">
        <v>75</v>
      </c>
      <c r="Q3385" s="12" t="str">
        <f>CONCATENATE(X3385," ",Y3385)</f>
        <v>Pararge aegeria</v>
      </c>
      <c r="R3385" s="14" t="str">
        <f>CONCATENATE(S3385,", ",T3385,", ",U3385,", ",V3385,", ",W3385,", ",X3385,", ",Y3385)</f>
        <v>Animalia, Arthropoda, Insecta, Lepidoptera, Nymphalidae, Pararge, aegeria</v>
      </c>
      <c r="S3385" s="6" t="s">
        <v>76</v>
      </c>
      <c r="T3385" s="6" t="s">
        <v>208</v>
      </c>
      <c r="U3385" s="6" t="s">
        <v>209</v>
      </c>
      <c r="V3385" s="6" t="s">
        <v>210</v>
      </c>
      <c r="W3385" s="6" t="s">
        <v>238</v>
      </c>
      <c r="X3385" s="6" t="s">
        <v>243</v>
      </c>
      <c r="Y3385" s="6" t="s">
        <v>244</v>
      </c>
      <c r="AA3385" s="12" t="s">
        <v>83</v>
      </c>
      <c r="AB3385" s="6" t="s">
        <v>84</v>
      </c>
      <c r="AC3385" s="12" t="s">
        <v>245</v>
      </c>
      <c r="AD3385" s="12" t="s">
        <v>259</v>
      </c>
      <c r="AE3385" s="2">
        <v>45103</v>
      </c>
      <c r="AF3385" s="43" t="s">
        <v>87</v>
      </c>
      <c r="AG3385" s="7" t="s">
        <v>246</v>
      </c>
      <c r="AH3385" s="43">
        <v>48.112730084058903</v>
      </c>
      <c r="AI3385" s="43">
        <v>-1.7079938306287099</v>
      </c>
      <c r="AL3385" s="43">
        <v>10</v>
      </c>
      <c r="AN3385" s="46" t="s">
        <v>5240</v>
      </c>
      <c r="AO3385" s="5" t="s">
        <v>89</v>
      </c>
      <c r="AP3385" s="12" t="s">
        <v>259</v>
      </c>
      <c r="AR3385" s="7" t="s">
        <v>90</v>
      </c>
      <c r="AT3385" s="4" t="str">
        <f>CONCATENATE(AU3385,", ",AV3385,", ",AW3385,", ",AX3385,", ",AY3385,", ",AZ3385,", ",BA3385)</f>
        <v>Europe, France, FR, Bretagne, Ille-et-Vilaine, Rennes, Campus Institut Agro Rennes</v>
      </c>
      <c r="AU3385" s="1" t="s">
        <v>91</v>
      </c>
      <c r="AV3385" s="1" t="s">
        <v>92</v>
      </c>
      <c r="AW3385" s="1" t="s">
        <v>93</v>
      </c>
      <c r="AX3385" s="1" t="s">
        <v>94</v>
      </c>
      <c r="AY3385" s="1" t="s">
        <v>95</v>
      </c>
      <c r="AZ3385" s="1" t="s">
        <v>96</v>
      </c>
      <c r="BA3385" s="1" t="s">
        <v>5242</v>
      </c>
      <c r="BC3385" s="43"/>
      <c r="BF3385" s="43" t="s">
        <v>4596</v>
      </c>
      <c r="BG3385" s="43" t="s">
        <v>93</v>
      </c>
      <c r="BH3385" s="7" t="s">
        <v>97</v>
      </c>
      <c r="BJ3385" s="7" t="s">
        <v>98</v>
      </c>
      <c r="BK3385" s="7" t="s">
        <v>99</v>
      </c>
      <c r="BL3385" s="7" t="s">
        <v>4597</v>
      </c>
      <c r="BM3385" s="7" t="s">
        <v>4598</v>
      </c>
      <c r="BS3385" s="12" t="s">
        <v>259</v>
      </c>
      <c r="BU3385" s="43">
        <v>1</v>
      </c>
      <c r="BW3385" s="43" t="s">
        <v>103</v>
      </c>
    </row>
    <row r="3386" spans="3:75" x14ac:dyDescent="0.35">
      <c r="C3386" s="43" t="str">
        <f t="shared" si="52"/>
        <v>IARA:BDT-06:2023: 3385</v>
      </c>
      <c r="D3386" s="43">
        <v>3385</v>
      </c>
      <c r="E3386" s="43" t="s">
        <v>5313</v>
      </c>
      <c r="F3386" s="1" t="s">
        <v>73</v>
      </c>
      <c r="G3386" s="43" t="s">
        <v>5288</v>
      </c>
      <c r="H3386" s="2">
        <v>45103</v>
      </c>
      <c r="J3386" s="12">
        <f>YEAR(H3386)</f>
        <v>2023</v>
      </c>
      <c r="K3386" s="12">
        <f>MONTH(H3386)</f>
        <v>6</v>
      </c>
      <c r="L3386" s="12">
        <f>DAY(H3386)</f>
        <v>26</v>
      </c>
      <c r="M3386" s="13"/>
      <c r="P3386" s="12" t="s">
        <v>75</v>
      </c>
      <c r="Q3386" s="12" t="str">
        <f>CONCATENATE(X3386," ",Y3386)</f>
        <v>Pieris brassicae</v>
      </c>
      <c r="R3386" s="14" t="str">
        <f>CONCATENATE(S3386,", ",T3386,", ",U3386,", ",V3386,", ",W3386,", ",X3386,", ",Y3386)</f>
        <v>Animalia, Arthropoda, Insecta, Lepidoptera, Pieridae, Pieris, brassicae</v>
      </c>
      <c r="S3386" s="6" t="s">
        <v>76</v>
      </c>
      <c r="T3386" s="6" t="s">
        <v>208</v>
      </c>
      <c r="U3386" s="6" t="s">
        <v>209</v>
      </c>
      <c r="V3386" s="6" t="s">
        <v>210</v>
      </c>
      <c r="W3386" s="6" t="s">
        <v>211</v>
      </c>
      <c r="X3386" s="6" t="s">
        <v>227</v>
      </c>
      <c r="Y3386" s="6" t="s">
        <v>231</v>
      </c>
      <c r="AA3386" s="12" t="s">
        <v>83</v>
      </c>
      <c r="AB3386" s="6" t="s">
        <v>84</v>
      </c>
      <c r="AC3386" s="12" t="s">
        <v>232</v>
      </c>
      <c r="AD3386" s="12" t="s">
        <v>259</v>
      </c>
      <c r="AE3386" s="2">
        <v>45103</v>
      </c>
      <c r="AF3386" s="43" t="s">
        <v>87</v>
      </c>
      <c r="AG3386" s="7" t="s">
        <v>233</v>
      </c>
      <c r="AH3386" s="43">
        <v>48.112576664050202</v>
      </c>
      <c r="AI3386" s="43">
        <v>-1.70798015497419</v>
      </c>
      <c r="AL3386" s="43">
        <v>10</v>
      </c>
      <c r="AN3386" s="46" t="s">
        <v>5240</v>
      </c>
      <c r="AO3386" s="5" t="s">
        <v>89</v>
      </c>
      <c r="AP3386" s="12" t="s">
        <v>259</v>
      </c>
      <c r="AR3386" s="7" t="s">
        <v>90</v>
      </c>
      <c r="AT3386" s="4" t="str">
        <f>CONCATENATE(AU3386,", ",AV3386,", ",AW3386,", ",AX3386,", ",AY3386,", ",AZ3386,", ",BA3386)</f>
        <v>Europe, France, FR, Bretagne, Ille-et-Vilaine, Rennes, Campus Institut Agro Rennes</v>
      </c>
      <c r="AU3386" s="1" t="s">
        <v>91</v>
      </c>
      <c r="AV3386" s="1" t="s">
        <v>92</v>
      </c>
      <c r="AW3386" s="1" t="s">
        <v>93</v>
      </c>
      <c r="AX3386" s="1" t="s">
        <v>94</v>
      </c>
      <c r="AY3386" s="1" t="s">
        <v>95</v>
      </c>
      <c r="AZ3386" s="1" t="s">
        <v>96</v>
      </c>
      <c r="BA3386" s="1" t="s">
        <v>5242</v>
      </c>
      <c r="BC3386" s="43"/>
      <c r="BF3386" s="43" t="s">
        <v>4596</v>
      </c>
      <c r="BG3386" s="43" t="s">
        <v>93</v>
      </c>
      <c r="BH3386" s="7" t="s">
        <v>97</v>
      </c>
      <c r="BJ3386" s="7" t="s">
        <v>98</v>
      </c>
      <c r="BK3386" s="7" t="s">
        <v>99</v>
      </c>
      <c r="BL3386" s="7" t="s">
        <v>4597</v>
      </c>
      <c r="BM3386" s="7" t="s">
        <v>4598</v>
      </c>
      <c r="BS3386" s="12" t="s">
        <v>259</v>
      </c>
      <c r="BU3386" s="43">
        <v>1</v>
      </c>
      <c r="BW3386" s="43" t="s">
        <v>103</v>
      </c>
    </row>
    <row r="3387" spans="3:75" x14ac:dyDescent="0.35">
      <c r="C3387" s="43" t="str">
        <f t="shared" si="52"/>
        <v>IARA:BDT-06:2023: 3386</v>
      </c>
      <c r="D3387" s="43">
        <v>3386</v>
      </c>
      <c r="E3387" s="43" t="s">
        <v>5313</v>
      </c>
      <c r="F3387" s="1" t="s">
        <v>73</v>
      </c>
      <c r="G3387" s="43" t="s">
        <v>5288</v>
      </c>
      <c r="H3387" s="2">
        <v>45103</v>
      </c>
      <c r="J3387" s="12">
        <f>YEAR(H3387)</f>
        <v>2023</v>
      </c>
      <c r="K3387" s="12">
        <f>MONTH(H3387)</f>
        <v>6</v>
      </c>
      <c r="L3387" s="12">
        <f>DAY(H3387)</f>
        <v>26</v>
      </c>
      <c r="M3387" s="13"/>
      <c r="P3387" s="12" t="s">
        <v>75</v>
      </c>
      <c r="Q3387" s="12" t="str">
        <f>CONCATENATE(X3387," ",Y3387)</f>
        <v>Pieris brassicae</v>
      </c>
      <c r="R3387" s="14" t="str">
        <f>CONCATENATE(S3387,", ",T3387,", ",U3387,", ",V3387,", ",W3387,", ",X3387,", ",Y3387)</f>
        <v>Animalia, Arthropoda, Insecta, Lepidoptera, Pieridae, Pieris, brassicae</v>
      </c>
      <c r="S3387" s="6" t="s">
        <v>76</v>
      </c>
      <c r="T3387" s="6" t="s">
        <v>208</v>
      </c>
      <c r="U3387" s="6" t="s">
        <v>209</v>
      </c>
      <c r="V3387" s="6" t="s">
        <v>210</v>
      </c>
      <c r="W3387" s="6" t="s">
        <v>211</v>
      </c>
      <c r="X3387" s="6" t="s">
        <v>227</v>
      </c>
      <c r="Y3387" s="6" t="s">
        <v>231</v>
      </c>
      <c r="AA3387" s="12" t="s">
        <v>83</v>
      </c>
      <c r="AB3387" s="6" t="s">
        <v>84</v>
      </c>
      <c r="AC3387" s="12" t="s">
        <v>232</v>
      </c>
      <c r="AD3387" s="12" t="s">
        <v>259</v>
      </c>
      <c r="AE3387" s="2">
        <v>45103</v>
      </c>
      <c r="AF3387" s="43" t="s">
        <v>87</v>
      </c>
      <c r="AG3387" s="7" t="s">
        <v>233</v>
      </c>
      <c r="AH3387" s="43">
        <v>48.112647473287097</v>
      </c>
      <c r="AI3387" s="43">
        <v>-1.7079864668048801</v>
      </c>
      <c r="AL3387" s="43">
        <v>10</v>
      </c>
      <c r="AN3387" s="46" t="s">
        <v>5240</v>
      </c>
      <c r="AO3387" s="5" t="s">
        <v>89</v>
      </c>
      <c r="AP3387" s="12" t="s">
        <v>259</v>
      </c>
      <c r="AR3387" s="7" t="s">
        <v>90</v>
      </c>
      <c r="AT3387" s="4" t="str">
        <f>CONCATENATE(AU3387,", ",AV3387,", ",AW3387,", ",AX3387,", ",AY3387,", ",AZ3387,", ",BA3387)</f>
        <v>Europe, France, FR, Bretagne, Ille-et-Vilaine, Rennes, Campus Institut Agro Rennes</v>
      </c>
      <c r="AU3387" s="1" t="s">
        <v>91</v>
      </c>
      <c r="AV3387" s="1" t="s">
        <v>92</v>
      </c>
      <c r="AW3387" s="1" t="s">
        <v>93</v>
      </c>
      <c r="AX3387" s="1" t="s">
        <v>94</v>
      </c>
      <c r="AY3387" s="1" t="s">
        <v>95</v>
      </c>
      <c r="AZ3387" s="1" t="s">
        <v>96</v>
      </c>
      <c r="BA3387" s="1" t="s">
        <v>5242</v>
      </c>
      <c r="BC3387" s="43"/>
      <c r="BF3387" s="43" t="s">
        <v>4596</v>
      </c>
      <c r="BG3387" s="43" t="s">
        <v>93</v>
      </c>
      <c r="BH3387" s="7" t="s">
        <v>97</v>
      </c>
      <c r="BJ3387" s="7" t="s">
        <v>98</v>
      </c>
      <c r="BK3387" s="7" t="s">
        <v>99</v>
      </c>
      <c r="BL3387" s="7" t="s">
        <v>4597</v>
      </c>
      <c r="BM3387" s="7" t="s">
        <v>4598</v>
      </c>
      <c r="BS3387" s="12" t="s">
        <v>259</v>
      </c>
      <c r="BU3387" s="43">
        <v>1</v>
      </c>
      <c r="BW3387" s="43" t="s">
        <v>103</v>
      </c>
    </row>
    <row r="3388" spans="3:75" x14ac:dyDescent="0.35">
      <c r="C3388" s="43" t="str">
        <f t="shared" si="52"/>
        <v>IARA:BDT-06:2023: 3387</v>
      </c>
      <c r="D3388" s="43">
        <v>3387</v>
      </c>
      <c r="E3388" s="43" t="s">
        <v>5313</v>
      </c>
      <c r="F3388" s="1" t="s">
        <v>73</v>
      </c>
      <c r="G3388" s="43" t="s">
        <v>5288</v>
      </c>
      <c r="H3388" s="2">
        <v>45103</v>
      </c>
      <c r="J3388" s="12">
        <f>YEAR(H3388)</f>
        <v>2023</v>
      </c>
      <c r="K3388" s="12">
        <f>MONTH(H3388)</f>
        <v>6</v>
      </c>
      <c r="L3388" s="12">
        <f>DAY(H3388)</f>
        <v>26</v>
      </c>
      <c r="M3388" s="13"/>
      <c r="P3388" s="12" t="s">
        <v>75</v>
      </c>
      <c r="Q3388" s="12" t="str">
        <f>CONCATENATE(X3388," ",Y3388)</f>
        <v>Maniola jurtina</v>
      </c>
      <c r="R3388" s="14" t="str">
        <f>CONCATENATE(S3388,", ",T3388,", ",U3388,", ",V3388,", ",W3388,", ",X3388,", ",Y3388)</f>
        <v>Animalia, Arthropoda, Insecta, Lepidoptera, Nymphalidae, Maniola, jurtina</v>
      </c>
      <c r="S3388" s="6" t="s">
        <v>76</v>
      </c>
      <c r="T3388" s="6" t="s">
        <v>208</v>
      </c>
      <c r="U3388" s="6" t="s">
        <v>209</v>
      </c>
      <c r="V3388" s="6" t="s">
        <v>210</v>
      </c>
      <c r="W3388" s="6" t="s">
        <v>238</v>
      </c>
      <c r="X3388" s="6" t="s">
        <v>450</v>
      </c>
      <c r="Y3388" s="6" t="s">
        <v>451</v>
      </c>
      <c r="AA3388" s="12" t="s">
        <v>83</v>
      </c>
      <c r="AB3388" s="6" t="s">
        <v>84</v>
      </c>
      <c r="AC3388" s="12" t="s">
        <v>372</v>
      </c>
      <c r="AD3388" s="12" t="s">
        <v>259</v>
      </c>
      <c r="AE3388" s="2">
        <v>45103</v>
      </c>
      <c r="AF3388" s="43" t="s">
        <v>87</v>
      </c>
      <c r="AG3388" s="7" t="s">
        <v>449</v>
      </c>
      <c r="AH3388" s="43">
        <v>48.112457152265002</v>
      </c>
      <c r="AI3388" s="43">
        <v>-1.7081552001028</v>
      </c>
      <c r="AL3388" s="43">
        <v>10</v>
      </c>
      <c r="AN3388" s="46" t="s">
        <v>5240</v>
      </c>
      <c r="AO3388" s="5" t="s">
        <v>89</v>
      </c>
      <c r="AP3388" s="12" t="s">
        <v>259</v>
      </c>
      <c r="AR3388" s="7" t="s">
        <v>90</v>
      </c>
      <c r="AT3388" s="4" t="str">
        <f>CONCATENATE(AU3388,", ",AV3388,", ",AW3388,", ",AX3388,", ",AY3388,", ",AZ3388,", ",BA3388)</f>
        <v>Europe, France, FR, Bretagne, Ille-et-Vilaine, Rennes, Campus Institut Agro Rennes</v>
      </c>
      <c r="AU3388" s="1" t="s">
        <v>91</v>
      </c>
      <c r="AV3388" s="1" t="s">
        <v>92</v>
      </c>
      <c r="AW3388" s="1" t="s">
        <v>93</v>
      </c>
      <c r="AX3388" s="1" t="s">
        <v>94</v>
      </c>
      <c r="AY3388" s="1" t="s">
        <v>95</v>
      </c>
      <c r="AZ3388" s="1" t="s">
        <v>96</v>
      </c>
      <c r="BA3388" s="1" t="s">
        <v>5242</v>
      </c>
      <c r="BC3388" s="43"/>
      <c r="BF3388" s="43" t="s">
        <v>4596</v>
      </c>
      <c r="BG3388" s="43" t="s">
        <v>93</v>
      </c>
      <c r="BH3388" s="7" t="s">
        <v>97</v>
      </c>
      <c r="BJ3388" s="7" t="s">
        <v>98</v>
      </c>
      <c r="BK3388" s="7" t="s">
        <v>99</v>
      </c>
      <c r="BL3388" s="7" t="s">
        <v>4597</v>
      </c>
      <c r="BM3388" s="7" t="s">
        <v>4598</v>
      </c>
      <c r="BS3388" s="12" t="s">
        <v>259</v>
      </c>
      <c r="BU3388" s="43">
        <v>1</v>
      </c>
      <c r="BW3388" s="43" t="s">
        <v>103</v>
      </c>
    </row>
    <row r="3389" spans="3:75" x14ac:dyDescent="0.35">
      <c r="C3389" s="43" t="str">
        <f t="shared" si="52"/>
        <v>IARA:BDT-06:2023: 3388</v>
      </c>
      <c r="D3389" s="43">
        <v>3388</v>
      </c>
      <c r="E3389" s="43" t="s">
        <v>5313</v>
      </c>
      <c r="F3389" s="1" t="s">
        <v>73</v>
      </c>
      <c r="G3389" s="43" t="s">
        <v>5288</v>
      </c>
      <c r="H3389" s="2">
        <v>45103</v>
      </c>
      <c r="J3389" s="12">
        <f>YEAR(H3389)</f>
        <v>2023</v>
      </c>
      <c r="K3389" s="12">
        <f>MONTH(H3389)</f>
        <v>6</v>
      </c>
      <c r="L3389" s="12">
        <f>DAY(H3389)</f>
        <v>26</v>
      </c>
      <c r="M3389" s="13"/>
      <c r="P3389" s="12" t="s">
        <v>75</v>
      </c>
      <c r="Q3389" s="12" t="str">
        <f>CONCATENATE(X3389," ",Y3389)</f>
        <v>Polyommatus icarus</v>
      </c>
      <c r="R3389" s="14" t="str">
        <f>CONCATENATE(S3389,", ",T3389,", ",U3389,", ",V3389,", ",W3389,", ",X3389,", ",Y3389)</f>
        <v>Animalia, Arthropoda, Insecta, Lepidoptera, Lycaenidae, Polyommatus, icarus</v>
      </c>
      <c r="S3389" s="6" t="s">
        <v>76</v>
      </c>
      <c r="T3389" s="6" t="s">
        <v>208</v>
      </c>
      <c r="U3389" s="6" t="s">
        <v>209</v>
      </c>
      <c r="V3389" s="6" t="s">
        <v>210</v>
      </c>
      <c r="W3389" s="6" t="s">
        <v>216</v>
      </c>
      <c r="X3389" s="6" t="s">
        <v>217</v>
      </c>
      <c r="Y3389" s="6" t="s">
        <v>218</v>
      </c>
      <c r="AA3389" s="12" t="s">
        <v>83</v>
      </c>
      <c r="AB3389" s="6" t="s">
        <v>219</v>
      </c>
      <c r="AC3389" s="12" t="s">
        <v>220</v>
      </c>
      <c r="AD3389" s="12" t="s">
        <v>259</v>
      </c>
      <c r="AE3389" s="2">
        <v>45103</v>
      </c>
      <c r="AF3389" s="43" t="s">
        <v>87</v>
      </c>
      <c r="AG3389" s="7" t="s">
        <v>221</v>
      </c>
      <c r="AH3389" s="43">
        <v>48.112535888216001</v>
      </c>
      <c r="AI3389" s="43">
        <v>-1.7082594893932701</v>
      </c>
      <c r="AL3389" s="43">
        <v>10</v>
      </c>
      <c r="AN3389" s="46" t="s">
        <v>5240</v>
      </c>
      <c r="AO3389" s="5" t="s">
        <v>89</v>
      </c>
      <c r="AP3389" s="12" t="s">
        <v>259</v>
      </c>
      <c r="AR3389" s="7" t="s">
        <v>90</v>
      </c>
      <c r="AT3389" s="4" t="str">
        <f>CONCATENATE(AU3389,", ",AV3389,", ",AW3389,", ",AX3389,", ",AY3389,", ",AZ3389,", ",BA3389)</f>
        <v>Europe, France, FR, Bretagne, Ille-et-Vilaine, Rennes, Campus Institut Agro Rennes</v>
      </c>
      <c r="AU3389" s="1" t="s">
        <v>91</v>
      </c>
      <c r="AV3389" s="1" t="s">
        <v>92</v>
      </c>
      <c r="AW3389" s="1" t="s">
        <v>93</v>
      </c>
      <c r="AX3389" s="1" t="s">
        <v>94</v>
      </c>
      <c r="AY3389" s="1" t="s">
        <v>95</v>
      </c>
      <c r="AZ3389" s="1" t="s">
        <v>96</v>
      </c>
      <c r="BA3389" s="1" t="s">
        <v>5242</v>
      </c>
      <c r="BC3389" s="43"/>
      <c r="BF3389" s="43" t="s">
        <v>4596</v>
      </c>
      <c r="BG3389" s="43" t="s">
        <v>93</v>
      </c>
      <c r="BH3389" s="7" t="s">
        <v>97</v>
      </c>
      <c r="BJ3389" s="7" t="s">
        <v>98</v>
      </c>
      <c r="BK3389" s="7" t="s">
        <v>99</v>
      </c>
      <c r="BL3389" s="7" t="s">
        <v>4597</v>
      </c>
      <c r="BM3389" s="7" t="s">
        <v>4598</v>
      </c>
      <c r="BS3389" s="12" t="s">
        <v>259</v>
      </c>
      <c r="BU3389" s="43">
        <v>1</v>
      </c>
      <c r="BW3389" s="43" t="s">
        <v>103</v>
      </c>
    </row>
    <row r="3390" spans="3:75" x14ac:dyDescent="0.35">
      <c r="C3390" s="43" t="str">
        <f t="shared" si="52"/>
        <v>IARA:BDT-06:2023: 3389</v>
      </c>
      <c r="D3390" s="43">
        <v>3389</v>
      </c>
      <c r="E3390" s="43" t="s">
        <v>5313</v>
      </c>
      <c r="F3390" s="1" t="s">
        <v>73</v>
      </c>
      <c r="G3390" s="43" t="s">
        <v>5288</v>
      </c>
      <c r="H3390" s="2">
        <v>45103</v>
      </c>
      <c r="J3390" s="12">
        <f>YEAR(H3390)</f>
        <v>2023</v>
      </c>
      <c r="K3390" s="12">
        <f>MONTH(H3390)</f>
        <v>6</v>
      </c>
      <c r="L3390" s="12">
        <f>DAY(H3390)</f>
        <v>26</v>
      </c>
      <c r="M3390" s="13"/>
      <c r="P3390" s="12" t="s">
        <v>75</v>
      </c>
      <c r="Q3390" s="12" t="str">
        <f>CONCATENATE(X3390," ",Y3390)</f>
        <v>Pararge aegeria</v>
      </c>
      <c r="R3390" s="14" t="str">
        <f>CONCATENATE(S3390,", ",T3390,", ",U3390,", ",V3390,", ",W3390,", ",X3390,", ",Y3390)</f>
        <v>Animalia, Arthropoda, Insecta, Lepidoptera, Nymphalidae, Pararge, aegeria</v>
      </c>
      <c r="S3390" s="6" t="s">
        <v>76</v>
      </c>
      <c r="T3390" s="6" t="s">
        <v>208</v>
      </c>
      <c r="U3390" s="6" t="s">
        <v>209</v>
      </c>
      <c r="V3390" s="6" t="s">
        <v>210</v>
      </c>
      <c r="W3390" s="6" t="s">
        <v>238</v>
      </c>
      <c r="X3390" s="6" t="s">
        <v>243</v>
      </c>
      <c r="Y3390" s="6" t="s">
        <v>244</v>
      </c>
      <c r="AA3390" s="12" t="s">
        <v>83</v>
      </c>
      <c r="AB3390" s="6" t="s">
        <v>84</v>
      </c>
      <c r="AC3390" s="12" t="s">
        <v>245</v>
      </c>
      <c r="AD3390" s="12" t="s">
        <v>259</v>
      </c>
      <c r="AE3390" s="2">
        <v>45103</v>
      </c>
      <c r="AF3390" s="43" t="s">
        <v>87</v>
      </c>
      <c r="AG3390" s="7" t="s">
        <v>246</v>
      </c>
      <c r="AH3390" s="43">
        <v>48.1126178820424</v>
      </c>
      <c r="AI3390" s="43">
        <v>-1.70813415664844</v>
      </c>
      <c r="AL3390" s="43">
        <v>10</v>
      </c>
      <c r="AN3390" s="46" t="s">
        <v>5240</v>
      </c>
      <c r="AO3390" s="5" t="s">
        <v>89</v>
      </c>
      <c r="AP3390" s="12" t="s">
        <v>259</v>
      </c>
      <c r="AR3390" s="7" t="s">
        <v>90</v>
      </c>
      <c r="AT3390" s="4" t="str">
        <f>CONCATENATE(AU3390,", ",AV3390,", ",AW3390,", ",AX3390,", ",AY3390,", ",AZ3390,", ",BA3390)</f>
        <v>Europe, France, FR, Bretagne, Ille-et-Vilaine, Rennes, Campus Institut Agro Rennes</v>
      </c>
      <c r="AU3390" s="1" t="s">
        <v>91</v>
      </c>
      <c r="AV3390" s="1" t="s">
        <v>92</v>
      </c>
      <c r="AW3390" s="1" t="s">
        <v>93</v>
      </c>
      <c r="AX3390" s="1" t="s">
        <v>94</v>
      </c>
      <c r="AY3390" s="1" t="s">
        <v>95</v>
      </c>
      <c r="AZ3390" s="1" t="s">
        <v>96</v>
      </c>
      <c r="BA3390" s="1" t="s">
        <v>5242</v>
      </c>
      <c r="BC3390" s="43"/>
      <c r="BF3390" s="43" t="s">
        <v>4596</v>
      </c>
      <c r="BG3390" s="43" t="s">
        <v>93</v>
      </c>
      <c r="BH3390" s="7" t="s">
        <v>97</v>
      </c>
      <c r="BJ3390" s="7" t="s">
        <v>98</v>
      </c>
      <c r="BK3390" s="7" t="s">
        <v>99</v>
      </c>
      <c r="BL3390" s="7" t="s">
        <v>4597</v>
      </c>
      <c r="BM3390" s="7" t="s">
        <v>4598</v>
      </c>
      <c r="BS3390" s="12" t="s">
        <v>259</v>
      </c>
      <c r="BU3390" s="43">
        <v>1</v>
      </c>
      <c r="BW3390" s="43" t="s">
        <v>103</v>
      </c>
    </row>
    <row r="3391" spans="3:75" x14ac:dyDescent="0.35">
      <c r="C3391" s="43" t="str">
        <f t="shared" si="52"/>
        <v>IARA:BDT-06:2023: 3390</v>
      </c>
      <c r="D3391" s="43">
        <v>3390</v>
      </c>
      <c r="E3391" s="43" t="s">
        <v>5313</v>
      </c>
      <c r="F3391" s="1" t="s">
        <v>73</v>
      </c>
      <c r="G3391" s="43" t="s">
        <v>5288</v>
      </c>
      <c r="H3391" s="2">
        <v>45103</v>
      </c>
      <c r="J3391" s="12">
        <f>YEAR(H3391)</f>
        <v>2023</v>
      </c>
      <c r="K3391" s="12">
        <f>MONTH(H3391)</f>
        <v>6</v>
      </c>
      <c r="L3391" s="12">
        <f>DAY(H3391)</f>
        <v>26</v>
      </c>
      <c r="M3391" s="13"/>
      <c r="P3391" s="12" t="s">
        <v>75</v>
      </c>
      <c r="Q3391" s="12" t="str">
        <f>CONCATENATE(X3391," ",Y3391)</f>
        <v>Pieris rapae</v>
      </c>
      <c r="R3391" s="14" t="str">
        <f>CONCATENATE(S3391,", ",T3391,", ",U3391,", ",V3391,", ",W3391,", ",X3391,", ",Y3391)</f>
        <v>Animalia, Arthropoda, Insecta, Lepidoptera, Pieridae, Pieris, rapae</v>
      </c>
      <c r="S3391" s="6" t="s">
        <v>76</v>
      </c>
      <c r="T3391" s="6" t="s">
        <v>208</v>
      </c>
      <c r="U3391" s="6" t="s">
        <v>209</v>
      </c>
      <c r="V3391" s="6" t="s">
        <v>210</v>
      </c>
      <c r="W3391" s="6" t="s">
        <v>211</v>
      </c>
      <c r="X3391" s="6" t="s">
        <v>227</v>
      </c>
      <c r="Y3391" s="6" t="s">
        <v>228</v>
      </c>
      <c r="AA3391" s="12" t="s">
        <v>83</v>
      </c>
      <c r="AB3391" s="6" t="s">
        <v>84</v>
      </c>
      <c r="AC3391" s="12" t="s">
        <v>229</v>
      </c>
      <c r="AD3391" s="12" t="s">
        <v>259</v>
      </c>
      <c r="AE3391" s="2">
        <v>45103</v>
      </c>
      <c r="AF3391" s="43" t="s">
        <v>87</v>
      </c>
      <c r="AG3391" s="7" t="s">
        <v>230</v>
      </c>
      <c r="AH3391" s="43">
        <v>48.1126081064766</v>
      </c>
      <c r="AI3391" s="43">
        <v>-1.7082305560097399</v>
      </c>
      <c r="AL3391" s="43">
        <v>10</v>
      </c>
      <c r="AN3391" s="46" t="s">
        <v>5240</v>
      </c>
      <c r="AO3391" s="5" t="s">
        <v>89</v>
      </c>
      <c r="AP3391" s="12" t="s">
        <v>259</v>
      </c>
      <c r="AR3391" s="7" t="s">
        <v>90</v>
      </c>
      <c r="AT3391" s="4" t="str">
        <f>CONCATENATE(AU3391,", ",AV3391,", ",AW3391,", ",AX3391,", ",AY3391,", ",AZ3391,", ",BA3391)</f>
        <v>Europe, France, FR, Bretagne, Ille-et-Vilaine, Rennes, Campus Institut Agro Rennes</v>
      </c>
      <c r="AU3391" s="1" t="s">
        <v>91</v>
      </c>
      <c r="AV3391" s="1" t="s">
        <v>92</v>
      </c>
      <c r="AW3391" s="1" t="s">
        <v>93</v>
      </c>
      <c r="AX3391" s="1" t="s">
        <v>94</v>
      </c>
      <c r="AY3391" s="1" t="s">
        <v>95</v>
      </c>
      <c r="AZ3391" s="1" t="s">
        <v>96</v>
      </c>
      <c r="BA3391" s="1" t="s">
        <v>5242</v>
      </c>
      <c r="BC3391" s="43"/>
      <c r="BF3391" s="43" t="s">
        <v>4596</v>
      </c>
      <c r="BG3391" s="43" t="s">
        <v>93</v>
      </c>
      <c r="BH3391" s="7" t="s">
        <v>97</v>
      </c>
      <c r="BJ3391" s="7" t="s">
        <v>98</v>
      </c>
      <c r="BK3391" s="7" t="s">
        <v>99</v>
      </c>
      <c r="BL3391" s="7" t="s">
        <v>4597</v>
      </c>
      <c r="BM3391" s="7" t="s">
        <v>4598</v>
      </c>
      <c r="BS3391" s="12" t="s">
        <v>259</v>
      </c>
      <c r="BU3391" s="43">
        <v>1</v>
      </c>
      <c r="BW3391" s="43" t="s">
        <v>103</v>
      </c>
    </row>
    <row r="3392" spans="3:75" x14ac:dyDescent="0.35">
      <c r="C3392" s="43" t="str">
        <f t="shared" si="52"/>
        <v>IARA:BDT-06:2023: 3391</v>
      </c>
      <c r="D3392" s="43">
        <v>3391</v>
      </c>
      <c r="E3392" s="43" t="s">
        <v>5313</v>
      </c>
      <c r="F3392" s="1" t="s">
        <v>73</v>
      </c>
      <c r="G3392" s="43" t="s">
        <v>5288</v>
      </c>
      <c r="H3392" s="2">
        <v>45103</v>
      </c>
      <c r="J3392" s="12">
        <f>YEAR(H3392)</f>
        <v>2023</v>
      </c>
      <c r="K3392" s="12">
        <f>MONTH(H3392)</f>
        <v>6</v>
      </c>
      <c r="L3392" s="12">
        <f>DAY(H3392)</f>
        <v>26</v>
      </c>
      <c r="M3392" s="13"/>
      <c r="P3392" s="12" t="s">
        <v>75</v>
      </c>
      <c r="Q3392" s="12" t="str">
        <f>CONCATENATE(X3392," ",Y3392)</f>
        <v>Thymelicus lineola</v>
      </c>
      <c r="R3392" s="14" t="str">
        <f>CONCATENATE(S3392,", ",T3392,", ",U3392,", ",V3392,", ",W3392,", ",X3392,", ",Y3392)</f>
        <v>Animalia, Arthropoda, Insecta, Lepidoptera, Hesperiidae, Thymelicus, lineola</v>
      </c>
      <c r="S3392" s="6" t="s">
        <v>76</v>
      </c>
      <c r="T3392" s="6" t="s">
        <v>208</v>
      </c>
      <c r="U3392" s="6" t="s">
        <v>209</v>
      </c>
      <c r="V3392" s="6" t="s">
        <v>210</v>
      </c>
      <c r="W3392" s="6" t="s">
        <v>434</v>
      </c>
      <c r="X3392" s="6" t="s">
        <v>435</v>
      </c>
      <c r="Y3392" s="6" t="s">
        <v>436</v>
      </c>
      <c r="AA3392" s="12" t="s">
        <v>83</v>
      </c>
      <c r="AB3392" s="6" t="s">
        <v>437</v>
      </c>
      <c r="AC3392" s="12" t="s">
        <v>388</v>
      </c>
      <c r="AD3392" s="12" t="s">
        <v>259</v>
      </c>
      <c r="AE3392" s="2">
        <v>45103</v>
      </c>
      <c r="AF3392" s="43" t="s">
        <v>87</v>
      </c>
      <c r="AG3392" s="7" t="s">
        <v>433</v>
      </c>
      <c r="AH3392" s="43">
        <v>48.112610836897403</v>
      </c>
      <c r="AI3392" s="43">
        <v>-1.70831038459206</v>
      </c>
      <c r="AL3392" s="43">
        <v>10</v>
      </c>
      <c r="AN3392" s="46" t="s">
        <v>5240</v>
      </c>
      <c r="AO3392" s="5" t="s">
        <v>89</v>
      </c>
      <c r="AP3392" s="12" t="s">
        <v>259</v>
      </c>
      <c r="AR3392" s="7" t="s">
        <v>90</v>
      </c>
      <c r="AT3392" s="4" t="str">
        <f>CONCATENATE(AU3392,", ",AV3392,", ",AW3392,", ",AX3392,", ",AY3392,", ",AZ3392,", ",BA3392)</f>
        <v>Europe, France, FR, Bretagne, Ille-et-Vilaine, Rennes, Campus Institut Agro Rennes</v>
      </c>
      <c r="AU3392" s="1" t="s">
        <v>91</v>
      </c>
      <c r="AV3392" s="1" t="s">
        <v>92</v>
      </c>
      <c r="AW3392" s="1" t="s">
        <v>93</v>
      </c>
      <c r="AX3392" s="1" t="s">
        <v>94</v>
      </c>
      <c r="AY3392" s="1" t="s">
        <v>95</v>
      </c>
      <c r="AZ3392" s="1" t="s">
        <v>96</v>
      </c>
      <c r="BA3392" s="1" t="s">
        <v>5242</v>
      </c>
      <c r="BC3392" s="43"/>
      <c r="BF3392" s="43" t="s">
        <v>4596</v>
      </c>
      <c r="BG3392" s="43" t="s">
        <v>93</v>
      </c>
      <c r="BH3392" s="7" t="s">
        <v>97</v>
      </c>
      <c r="BJ3392" s="7" t="s">
        <v>98</v>
      </c>
      <c r="BK3392" s="7" t="s">
        <v>99</v>
      </c>
      <c r="BL3392" s="7" t="s">
        <v>4597</v>
      </c>
      <c r="BM3392" s="7" t="s">
        <v>4598</v>
      </c>
      <c r="BS3392" s="12" t="s">
        <v>259</v>
      </c>
      <c r="BU3392" s="43">
        <v>1</v>
      </c>
      <c r="BW3392" s="43" t="s">
        <v>103</v>
      </c>
    </row>
    <row r="3393" spans="3:75" x14ac:dyDescent="0.35">
      <c r="C3393" s="43" t="str">
        <f t="shared" si="52"/>
        <v>IARA:BDT-06:2023: 3392</v>
      </c>
      <c r="D3393" s="43">
        <v>3392</v>
      </c>
      <c r="E3393" s="43" t="s">
        <v>5313</v>
      </c>
      <c r="F3393" s="1" t="s">
        <v>73</v>
      </c>
      <c r="G3393" s="43" t="s">
        <v>5288</v>
      </c>
      <c r="H3393" s="2">
        <v>45103</v>
      </c>
      <c r="J3393" s="12">
        <f>YEAR(H3393)</f>
        <v>2023</v>
      </c>
      <c r="K3393" s="12">
        <f>MONTH(H3393)</f>
        <v>6</v>
      </c>
      <c r="L3393" s="12">
        <f>DAY(H3393)</f>
        <v>26</v>
      </c>
      <c r="M3393" s="13"/>
      <c r="P3393" s="12" t="s">
        <v>75</v>
      </c>
      <c r="Q3393" s="12" t="str">
        <f>CONCATENATE(X3393," ",Y3393)</f>
        <v>Pieris rapae</v>
      </c>
      <c r="R3393" s="14" t="str">
        <f>CONCATENATE(S3393,", ",T3393,", ",U3393,", ",V3393,", ",W3393,", ",X3393,", ",Y3393)</f>
        <v>Animalia, Arthropoda, Insecta, Lepidoptera, Pieridae, Pieris, rapae</v>
      </c>
      <c r="S3393" s="6" t="s">
        <v>76</v>
      </c>
      <c r="T3393" s="6" t="s">
        <v>208</v>
      </c>
      <c r="U3393" s="6" t="s">
        <v>209</v>
      </c>
      <c r="V3393" s="6" t="s">
        <v>210</v>
      </c>
      <c r="W3393" s="6" t="s">
        <v>211</v>
      </c>
      <c r="X3393" s="6" t="s">
        <v>227</v>
      </c>
      <c r="Y3393" s="6" t="s">
        <v>228</v>
      </c>
      <c r="AA3393" s="12" t="s">
        <v>83</v>
      </c>
      <c r="AB3393" s="6" t="s">
        <v>84</v>
      </c>
      <c r="AC3393" s="12" t="s">
        <v>229</v>
      </c>
      <c r="AD3393" s="12" t="s">
        <v>259</v>
      </c>
      <c r="AE3393" s="2">
        <v>45103</v>
      </c>
      <c r="AF3393" s="43" t="s">
        <v>87</v>
      </c>
      <c r="AG3393" s="7" t="s">
        <v>230</v>
      </c>
      <c r="AH3393" s="43">
        <v>48.112664208267297</v>
      </c>
      <c r="AI3393" s="43">
        <v>-1.7084566272995401</v>
      </c>
      <c r="AL3393" s="43">
        <v>10</v>
      </c>
      <c r="AN3393" s="46" t="s">
        <v>5240</v>
      </c>
      <c r="AO3393" s="5" t="s">
        <v>89</v>
      </c>
      <c r="AP3393" s="12" t="s">
        <v>259</v>
      </c>
      <c r="AR3393" s="7" t="s">
        <v>90</v>
      </c>
      <c r="AT3393" s="4" t="str">
        <f>CONCATENATE(AU3393,", ",AV3393,", ",AW3393,", ",AX3393,", ",AY3393,", ",AZ3393,", ",BA3393)</f>
        <v>Europe, France, FR, Bretagne, Ille-et-Vilaine, Rennes, Campus Institut Agro Rennes</v>
      </c>
      <c r="AU3393" s="1" t="s">
        <v>91</v>
      </c>
      <c r="AV3393" s="1" t="s">
        <v>92</v>
      </c>
      <c r="AW3393" s="1" t="s">
        <v>93</v>
      </c>
      <c r="AX3393" s="1" t="s">
        <v>94</v>
      </c>
      <c r="AY3393" s="1" t="s">
        <v>95</v>
      </c>
      <c r="AZ3393" s="1" t="s">
        <v>96</v>
      </c>
      <c r="BA3393" s="1" t="s">
        <v>5242</v>
      </c>
      <c r="BC3393" s="43"/>
      <c r="BF3393" s="43" t="s">
        <v>4596</v>
      </c>
      <c r="BG3393" s="43" t="s">
        <v>93</v>
      </c>
      <c r="BH3393" s="7" t="s">
        <v>97</v>
      </c>
      <c r="BJ3393" s="7" t="s">
        <v>98</v>
      </c>
      <c r="BK3393" s="7" t="s">
        <v>99</v>
      </c>
      <c r="BL3393" s="7" t="s">
        <v>4597</v>
      </c>
      <c r="BM3393" s="7" t="s">
        <v>4598</v>
      </c>
      <c r="BS3393" s="12" t="s">
        <v>259</v>
      </c>
      <c r="BU3393" s="43">
        <v>1</v>
      </c>
      <c r="BW3393" s="43" t="s">
        <v>103</v>
      </c>
    </row>
    <row r="3394" spans="3:75" x14ac:dyDescent="0.35">
      <c r="C3394" s="43" t="str">
        <f t="shared" si="52"/>
        <v>IARA:BDT-06:2023: 3393</v>
      </c>
      <c r="D3394" s="43">
        <v>3393</v>
      </c>
      <c r="E3394" s="43" t="s">
        <v>5313</v>
      </c>
      <c r="F3394" s="1" t="s">
        <v>73</v>
      </c>
      <c r="G3394" s="43" t="s">
        <v>5288</v>
      </c>
      <c r="H3394" s="2">
        <v>45103</v>
      </c>
      <c r="J3394" s="12">
        <f>YEAR(H3394)</f>
        <v>2023</v>
      </c>
      <c r="K3394" s="12">
        <f>MONTH(H3394)</f>
        <v>6</v>
      </c>
      <c r="L3394" s="12">
        <f>DAY(H3394)</f>
        <v>26</v>
      </c>
      <c r="M3394" s="13"/>
      <c r="P3394" s="12" t="s">
        <v>75</v>
      </c>
      <c r="Q3394" s="12" t="str">
        <f>CONCATENATE(X3394," ",Y3394)</f>
        <v>Pieris rapae</v>
      </c>
      <c r="R3394" s="14" t="str">
        <f>CONCATENATE(S3394,", ",T3394,", ",U3394,", ",V3394,", ",W3394,", ",X3394,", ",Y3394)</f>
        <v>Animalia, Arthropoda, Insecta, Lepidoptera, Pieridae, Pieris, rapae</v>
      </c>
      <c r="S3394" s="6" t="s">
        <v>76</v>
      </c>
      <c r="T3394" s="6" t="s">
        <v>208</v>
      </c>
      <c r="U3394" s="6" t="s">
        <v>209</v>
      </c>
      <c r="V3394" s="6" t="s">
        <v>210</v>
      </c>
      <c r="W3394" s="6" t="s">
        <v>211</v>
      </c>
      <c r="X3394" s="6" t="s">
        <v>227</v>
      </c>
      <c r="Y3394" s="6" t="s">
        <v>228</v>
      </c>
      <c r="AA3394" s="12" t="s">
        <v>83</v>
      </c>
      <c r="AB3394" s="6" t="s">
        <v>84</v>
      </c>
      <c r="AC3394" s="12" t="s">
        <v>229</v>
      </c>
      <c r="AD3394" s="12" t="s">
        <v>259</v>
      </c>
      <c r="AE3394" s="2">
        <v>45103</v>
      </c>
      <c r="AF3394" s="43" t="s">
        <v>87</v>
      </c>
      <c r="AG3394" s="7" t="s">
        <v>230</v>
      </c>
      <c r="AH3394" s="43">
        <v>48.112664208267297</v>
      </c>
      <c r="AI3394" s="43">
        <v>-1.7084566272995401</v>
      </c>
      <c r="AL3394" s="43">
        <v>10</v>
      </c>
      <c r="AN3394" s="46" t="s">
        <v>5240</v>
      </c>
      <c r="AO3394" s="5" t="s">
        <v>89</v>
      </c>
      <c r="AP3394" s="12" t="s">
        <v>259</v>
      </c>
      <c r="AR3394" s="7" t="s">
        <v>90</v>
      </c>
      <c r="AT3394" s="4" t="str">
        <f>CONCATENATE(AU3394,", ",AV3394,", ",AW3394,", ",AX3394,", ",AY3394,", ",AZ3394,", ",BA3394)</f>
        <v>Europe, France, FR, Bretagne, Ille-et-Vilaine, Rennes, Campus Institut Agro Rennes</v>
      </c>
      <c r="AU3394" s="1" t="s">
        <v>91</v>
      </c>
      <c r="AV3394" s="1" t="s">
        <v>92</v>
      </c>
      <c r="AW3394" s="1" t="s">
        <v>93</v>
      </c>
      <c r="AX3394" s="1" t="s">
        <v>94</v>
      </c>
      <c r="AY3394" s="1" t="s">
        <v>95</v>
      </c>
      <c r="AZ3394" s="1" t="s">
        <v>96</v>
      </c>
      <c r="BA3394" s="1" t="s">
        <v>5242</v>
      </c>
      <c r="BC3394" s="43"/>
      <c r="BF3394" s="43" t="s">
        <v>4596</v>
      </c>
      <c r="BG3394" s="43" t="s">
        <v>93</v>
      </c>
      <c r="BH3394" s="7" t="s">
        <v>97</v>
      </c>
      <c r="BJ3394" s="7" t="s">
        <v>98</v>
      </c>
      <c r="BK3394" s="7" t="s">
        <v>99</v>
      </c>
      <c r="BL3394" s="7" t="s">
        <v>4597</v>
      </c>
      <c r="BM3394" s="7" t="s">
        <v>4598</v>
      </c>
      <c r="BS3394" s="12" t="s">
        <v>259</v>
      </c>
      <c r="BU3394" s="43">
        <v>1</v>
      </c>
      <c r="BW3394" s="43" t="s">
        <v>103</v>
      </c>
    </row>
    <row r="3395" spans="3:75" x14ac:dyDescent="0.35">
      <c r="C3395" s="43" t="str">
        <f t="shared" ref="C3395:C3458" si="53">_xlfn.CONCAT(E3395,D3395)</f>
        <v>IARA:BDT-06:2023: 3394</v>
      </c>
      <c r="D3395" s="43">
        <v>3394</v>
      </c>
      <c r="E3395" s="43" t="s">
        <v>5313</v>
      </c>
      <c r="F3395" s="1" t="s">
        <v>73</v>
      </c>
      <c r="G3395" s="43" t="s">
        <v>5288</v>
      </c>
      <c r="H3395" s="2">
        <v>45103</v>
      </c>
      <c r="J3395" s="12">
        <f>YEAR(H3395)</f>
        <v>2023</v>
      </c>
      <c r="K3395" s="12">
        <f>MONTH(H3395)</f>
        <v>6</v>
      </c>
      <c r="L3395" s="12">
        <f>DAY(H3395)</f>
        <v>26</v>
      </c>
      <c r="M3395" s="13"/>
      <c r="P3395" s="12" t="s">
        <v>75</v>
      </c>
      <c r="Q3395" s="12" t="str">
        <f>CONCATENATE(X3395," ",Y3395)</f>
        <v>Maniola jurtina</v>
      </c>
      <c r="R3395" s="14" t="str">
        <f>CONCATENATE(S3395,", ",T3395,", ",U3395,", ",V3395,", ",W3395,", ",X3395,", ",Y3395)</f>
        <v>Animalia, Arthropoda, Insecta, Lepidoptera, Nymphalidae, Maniola, jurtina</v>
      </c>
      <c r="S3395" s="6" t="s">
        <v>76</v>
      </c>
      <c r="T3395" s="6" t="s">
        <v>208</v>
      </c>
      <c r="U3395" s="6" t="s">
        <v>209</v>
      </c>
      <c r="V3395" s="6" t="s">
        <v>210</v>
      </c>
      <c r="W3395" s="6" t="s">
        <v>238</v>
      </c>
      <c r="X3395" s="6" t="s">
        <v>450</v>
      </c>
      <c r="Y3395" s="6" t="s">
        <v>451</v>
      </c>
      <c r="AA3395" s="12" t="s">
        <v>83</v>
      </c>
      <c r="AB3395" s="6" t="s">
        <v>84</v>
      </c>
      <c r="AC3395" s="12" t="s">
        <v>372</v>
      </c>
      <c r="AD3395" s="12" t="s">
        <v>259</v>
      </c>
      <c r="AE3395" s="2">
        <v>45103</v>
      </c>
      <c r="AF3395" s="43" t="s">
        <v>87</v>
      </c>
      <c r="AG3395" s="7" t="s">
        <v>449</v>
      </c>
      <c r="AH3395" s="43">
        <v>48.1131573176826</v>
      </c>
      <c r="AI3395" s="43">
        <v>-1.7081203429721199</v>
      </c>
      <c r="AL3395" s="43">
        <v>10</v>
      </c>
      <c r="AN3395" s="46" t="s">
        <v>5240</v>
      </c>
      <c r="AO3395" s="5" t="s">
        <v>89</v>
      </c>
      <c r="AP3395" s="12" t="s">
        <v>259</v>
      </c>
      <c r="AR3395" s="7" t="s">
        <v>90</v>
      </c>
      <c r="AT3395" s="4" t="str">
        <f>CONCATENATE(AU3395,", ",AV3395,", ",AW3395,", ",AX3395,", ",AY3395,", ",AZ3395,", ",BA3395)</f>
        <v>Europe, France, FR, Bretagne, Ille-et-Vilaine, Rennes, Campus Institut Agro Rennes</v>
      </c>
      <c r="AU3395" s="1" t="s">
        <v>91</v>
      </c>
      <c r="AV3395" s="1" t="s">
        <v>92</v>
      </c>
      <c r="AW3395" s="1" t="s">
        <v>93</v>
      </c>
      <c r="AX3395" s="1" t="s">
        <v>94</v>
      </c>
      <c r="AY3395" s="1" t="s">
        <v>95</v>
      </c>
      <c r="AZ3395" s="1" t="s">
        <v>96</v>
      </c>
      <c r="BA3395" s="1" t="s">
        <v>5242</v>
      </c>
      <c r="BC3395" s="43"/>
      <c r="BF3395" s="43" t="s">
        <v>4596</v>
      </c>
      <c r="BG3395" s="43" t="s">
        <v>93</v>
      </c>
      <c r="BH3395" s="7" t="s">
        <v>97</v>
      </c>
      <c r="BJ3395" s="7" t="s">
        <v>98</v>
      </c>
      <c r="BK3395" s="7" t="s">
        <v>99</v>
      </c>
      <c r="BL3395" s="7" t="s">
        <v>4597</v>
      </c>
      <c r="BM3395" s="7" t="s">
        <v>4598</v>
      </c>
      <c r="BS3395" s="12" t="s">
        <v>259</v>
      </c>
      <c r="BU3395" s="43">
        <v>1</v>
      </c>
      <c r="BW3395" s="43" t="s">
        <v>103</v>
      </c>
    </row>
    <row r="3396" spans="3:75" x14ac:dyDescent="0.35">
      <c r="C3396" s="43" t="str">
        <f t="shared" si="53"/>
        <v>IARA:BDT-06:2023: 3395</v>
      </c>
      <c r="D3396" s="43">
        <v>3395</v>
      </c>
      <c r="E3396" s="43" t="s">
        <v>5313</v>
      </c>
      <c r="F3396" s="1" t="s">
        <v>73</v>
      </c>
      <c r="G3396" s="43" t="s">
        <v>5288</v>
      </c>
      <c r="H3396" s="2">
        <v>45103</v>
      </c>
      <c r="J3396" s="12">
        <f>YEAR(H3396)</f>
        <v>2023</v>
      </c>
      <c r="K3396" s="12">
        <f>MONTH(H3396)</f>
        <v>6</v>
      </c>
      <c r="L3396" s="12">
        <f>DAY(H3396)</f>
        <v>26</v>
      </c>
      <c r="M3396" s="13"/>
      <c r="P3396" s="12" t="s">
        <v>75</v>
      </c>
      <c r="Q3396" s="12" t="str">
        <f>CONCATENATE(X3396," ",Y3396)</f>
        <v>Maniola jurtina</v>
      </c>
      <c r="R3396" s="14" t="str">
        <f>CONCATENATE(S3396,", ",T3396,", ",U3396,", ",V3396,", ",W3396,", ",X3396,", ",Y3396)</f>
        <v>Animalia, Arthropoda, Insecta, Lepidoptera, Nymphalidae, Maniola, jurtina</v>
      </c>
      <c r="S3396" s="6" t="s">
        <v>76</v>
      </c>
      <c r="T3396" s="6" t="s">
        <v>208</v>
      </c>
      <c r="U3396" s="6" t="s">
        <v>209</v>
      </c>
      <c r="V3396" s="6" t="s">
        <v>210</v>
      </c>
      <c r="W3396" s="6" t="s">
        <v>238</v>
      </c>
      <c r="X3396" s="6" t="s">
        <v>450</v>
      </c>
      <c r="Y3396" s="6" t="s">
        <v>451</v>
      </c>
      <c r="AA3396" s="12" t="s">
        <v>83</v>
      </c>
      <c r="AB3396" s="6" t="s">
        <v>84</v>
      </c>
      <c r="AC3396" s="12" t="s">
        <v>372</v>
      </c>
      <c r="AD3396" s="12" t="s">
        <v>259</v>
      </c>
      <c r="AE3396" s="2">
        <v>45103</v>
      </c>
      <c r="AF3396" s="43" t="s">
        <v>87</v>
      </c>
      <c r="AG3396" s="7" t="s">
        <v>449</v>
      </c>
      <c r="AH3396" s="43">
        <v>48.113128518344602</v>
      </c>
      <c r="AI3396" s="43">
        <v>-1.70810008997345</v>
      </c>
      <c r="AL3396" s="43">
        <v>10</v>
      </c>
      <c r="AN3396" s="46" t="s">
        <v>5240</v>
      </c>
      <c r="AO3396" s="5" t="s">
        <v>89</v>
      </c>
      <c r="AP3396" s="12" t="s">
        <v>259</v>
      </c>
      <c r="AR3396" s="7" t="s">
        <v>90</v>
      </c>
      <c r="AT3396" s="4" t="str">
        <f>CONCATENATE(AU3396,", ",AV3396,", ",AW3396,", ",AX3396,", ",AY3396,", ",AZ3396,", ",BA3396)</f>
        <v>Europe, France, FR, Bretagne, Ille-et-Vilaine, Rennes, Campus Institut Agro Rennes</v>
      </c>
      <c r="AU3396" s="1" t="s">
        <v>91</v>
      </c>
      <c r="AV3396" s="1" t="s">
        <v>92</v>
      </c>
      <c r="AW3396" s="1" t="s">
        <v>93</v>
      </c>
      <c r="AX3396" s="1" t="s">
        <v>94</v>
      </c>
      <c r="AY3396" s="1" t="s">
        <v>95</v>
      </c>
      <c r="AZ3396" s="1" t="s">
        <v>96</v>
      </c>
      <c r="BA3396" s="1" t="s">
        <v>5242</v>
      </c>
      <c r="BC3396" s="43"/>
      <c r="BF3396" s="43" t="s">
        <v>4596</v>
      </c>
      <c r="BG3396" s="43" t="s">
        <v>93</v>
      </c>
      <c r="BH3396" s="7" t="s">
        <v>97</v>
      </c>
      <c r="BJ3396" s="7" t="s">
        <v>98</v>
      </c>
      <c r="BK3396" s="7" t="s">
        <v>99</v>
      </c>
      <c r="BL3396" s="7" t="s">
        <v>4597</v>
      </c>
      <c r="BM3396" s="7" t="s">
        <v>4598</v>
      </c>
      <c r="BS3396" s="12" t="s">
        <v>259</v>
      </c>
      <c r="BU3396" s="43">
        <v>1</v>
      </c>
      <c r="BW3396" s="43" t="s">
        <v>103</v>
      </c>
    </row>
    <row r="3397" spans="3:75" x14ac:dyDescent="0.35">
      <c r="C3397" s="43" t="str">
        <f t="shared" si="53"/>
        <v>IARA:BDT-06:2023: 3396</v>
      </c>
      <c r="D3397" s="43">
        <v>3396</v>
      </c>
      <c r="E3397" s="43" t="s">
        <v>5313</v>
      </c>
      <c r="F3397" s="1" t="s">
        <v>73</v>
      </c>
      <c r="G3397" s="43" t="s">
        <v>5288</v>
      </c>
      <c r="H3397" s="2">
        <v>45103</v>
      </c>
      <c r="J3397" s="12">
        <f>YEAR(H3397)</f>
        <v>2023</v>
      </c>
      <c r="K3397" s="12">
        <f>MONTH(H3397)</f>
        <v>6</v>
      </c>
      <c r="L3397" s="12">
        <f>DAY(H3397)</f>
        <v>26</v>
      </c>
      <c r="M3397" s="13"/>
      <c r="P3397" s="12" t="s">
        <v>75</v>
      </c>
      <c r="Q3397" s="12" t="str">
        <f>CONCATENATE(X3397," ",Y3397)</f>
        <v>Pararge aegeria</v>
      </c>
      <c r="R3397" s="14" t="str">
        <f>CONCATENATE(S3397,", ",T3397,", ",U3397,", ",V3397,", ",W3397,", ",X3397,", ",Y3397)</f>
        <v>Animalia, Arthropoda, Insecta, Lepidoptera, Nymphalidae, Pararge, aegeria</v>
      </c>
      <c r="S3397" s="6" t="s">
        <v>76</v>
      </c>
      <c r="T3397" s="6" t="s">
        <v>208</v>
      </c>
      <c r="U3397" s="6" t="s">
        <v>209</v>
      </c>
      <c r="V3397" s="6" t="s">
        <v>210</v>
      </c>
      <c r="W3397" s="6" t="s">
        <v>238</v>
      </c>
      <c r="X3397" s="6" t="s">
        <v>243</v>
      </c>
      <c r="Y3397" s="6" t="s">
        <v>244</v>
      </c>
      <c r="AA3397" s="12" t="s">
        <v>83</v>
      </c>
      <c r="AB3397" s="6" t="s">
        <v>84</v>
      </c>
      <c r="AC3397" s="12" t="s">
        <v>245</v>
      </c>
      <c r="AD3397" s="12" t="s">
        <v>259</v>
      </c>
      <c r="AE3397" s="2">
        <v>45103</v>
      </c>
      <c r="AF3397" s="43" t="s">
        <v>87</v>
      </c>
      <c r="AG3397" s="7" t="s">
        <v>246</v>
      </c>
      <c r="AH3397" s="43">
        <v>48.113166388668802</v>
      </c>
      <c r="AI3397" s="43">
        <v>-1.7080415655701899</v>
      </c>
      <c r="AL3397" s="43">
        <v>10</v>
      </c>
      <c r="AN3397" s="46" t="s">
        <v>5240</v>
      </c>
      <c r="AO3397" s="5" t="s">
        <v>89</v>
      </c>
      <c r="AP3397" s="12" t="s">
        <v>259</v>
      </c>
      <c r="AR3397" s="7" t="s">
        <v>90</v>
      </c>
      <c r="AT3397" s="4" t="str">
        <f>CONCATENATE(AU3397,", ",AV3397,", ",AW3397,", ",AX3397,", ",AY3397,", ",AZ3397,", ",BA3397)</f>
        <v>Europe, France, FR, Bretagne, Ille-et-Vilaine, Rennes, Campus Institut Agro Rennes</v>
      </c>
      <c r="AU3397" s="1" t="s">
        <v>91</v>
      </c>
      <c r="AV3397" s="1" t="s">
        <v>92</v>
      </c>
      <c r="AW3397" s="1" t="s">
        <v>93</v>
      </c>
      <c r="AX3397" s="1" t="s">
        <v>94</v>
      </c>
      <c r="AY3397" s="1" t="s">
        <v>95</v>
      </c>
      <c r="AZ3397" s="1" t="s">
        <v>96</v>
      </c>
      <c r="BA3397" s="1" t="s">
        <v>5242</v>
      </c>
      <c r="BC3397" s="43"/>
      <c r="BF3397" s="43" t="s">
        <v>4596</v>
      </c>
      <c r="BG3397" s="43" t="s">
        <v>93</v>
      </c>
      <c r="BH3397" s="7" t="s">
        <v>97</v>
      </c>
      <c r="BJ3397" s="7" t="s">
        <v>98</v>
      </c>
      <c r="BK3397" s="7" t="s">
        <v>99</v>
      </c>
      <c r="BL3397" s="7" t="s">
        <v>4597</v>
      </c>
      <c r="BM3397" s="7" t="s">
        <v>4598</v>
      </c>
      <c r="BS3397" s="12" t="s">
        <v>259</v>
      </c>
      <c r="BU3397" s="43">
        <v>1</v>
      </c>
      <c r="BW3397" s="43" t="s">
        <v>103</v>
      </c>
    </row>
    <row r="3398" spans="3:75" x14ac:dyDescent="0.35">
      <c r="C3398" s="43" t="str">
        <f t="shared" si="53"/>
        <v>IARA:BDT-06:2023: 3397</v>
      </c>
      <c r="D3398" s="43">
        <v>3397</v>
      </c>
      <c r="E3398" s="43" t="s">
        <v>5313</v>
      </c>
      <c r="F3398" s="1" t="s">
        <v>73</v>
      </c>
      <c r="G3398" s="43" t="s">
        <v>5288</v>
      </c>
      <c r="H3398" s="2">
        <v>45103</v>
      </c>
      <c r="J3398" s="12">
        <f>YEAR(H3398)</f>
        <v>2023</v>
      </c>
      <c r="K3398" s="12">
        <f>MONTH(H3398)</f>
        <v>6</v>
      </c>
      <c r="L3398" s="12">
        <f>DAY(H3398)</f>
        <v>26</v>
      </c>
      <c r="M3398" s="13"/>
      <c r="P3398" s="12" t="s">
        <v>75</v>
      </c>
      <c r="Q3398" s="12" t="str">
        <f>CONCATENATE(X3398," ",Y3398)</f>
        <v>Pararge aegeria</v>
      </c>
      <c r="R3398" s="14" t="str">
        <f>CONCATENATE(S3398,", ",T3398,", ",U3398,", ",V3398,", ",W3398,", ",X3398,", ",Y3398)</f>
        <v>Animalia, Arthropoda, Insecta, Lepidoptera, Nymphalidae, Pararge, aegeria</v>
      </c>
      <c r="S3398" s="6" t="s">
        <v>76</v>
      </c>
      <c r="T3398" s="6" t="s">
        <v>208</v>
      </c>
      <c r="U3398" s="6" t="s">
        <v>209</v>
      </c>
      <c r="V3398" s="6" t="s">
        <v>210</v>
      </c>
      <c r="W3398" s="6" t="s">
        <v>238</v>
      </c>
      <c r="X3398" s="6" t="s">
        <v>243</v>
      </c>
      <c r="Y3398" s="6" t="s">
        <v>244</v>
      </c>
      <c r="AA3398" s="12" t="s">
        <v>83</v>
      </c>
      <c r="AB3398" s="6" t="s">
        <v>84</v>
      </c>
      <c r="AC3398" s="12" t="s">
        <v>245</v>
      </c>
      <c r="AD3398" s="12" t="s">
        <v>259</v>
      </c>
      <c r="AE3398" s="2">
        <v>45103</v>
      </c>
      <c r="AF3398" s="43" t="s">
        <v>87</v>
      </c>
      <c r="AG3398" s="7" t="s">
        <v>246</v>
      </c>
      <c r="AH3398" s="43">
        <v>48.113090647990497</v>
      </c>
      <c r="AI3398" s="43">
        <v>-1.70815861429288</v>
      </c>
      <c r="AL3398" s="43">
        <v>10</v>
      </c>
      <c r="AN3398" s="46" t="s">
        <v>5240</v>
      </c>
      <c r="AO3398" s="5" t="s">
        <v>89</v>
      </c>
      <c r="AP3398" s="12" t="s">
        <v>259</v>
      </c>
      <c r="AR3398" s="7" t="s">
        <v>90</v>
      </c>
      <c r="AT3398" s="4" t="str">
        <f>CONCATENATE(AU3398,", ",AV3398,", ",AW3398,", ",AX3398,", ",AY3398,", ",AZ3398,", ",BA3398)</f>
        <v>Europe, France, FR, Bretagne, Ille-et-Vilaine, Rennes, Campus Institut Agro Rennes</v>
      </c>
      <c r="AU3398" s="1" t="s">
        <v>91</v>
      </c>
      <c r="AV3398" s="1" t="s">
        <v>92</v>
      </c>
      <c r="AW3398" s="1" t="s">
        <v>93</v>
      </c>
      <c r="AX3398" s="1" t="s">
        <v>94</v>
      </c>
      <c r="AY3398" s="1" t="s">
        <v>95</v>
      </c>
      <c r="AZ3398" s="1" t="s">
        <v>96</v>
      </c>
      <c r="BA3398" s="1" t="s">
        <v>5242</v>
      </c>
      <c r="BC3398" s="43"/>
      <c r="BF3398" s="43" t="s">
        <v>4596</v>
      </c>
      <c r="BG3398" s="43" t="s">
        <v>93</v>
      </c>
      <c r="BH3398" s="7" t="s">
        <v>97</v>
      </c>
      <c r="BJ3398" s="7" t="s">
        <v>98</v>
      </c>
      <c r="BK3398" s="7" t="s">
        <v>99</v>
      </c>
      <c r="BL3398" s="7" t="s">
        <v>4597</v>
      </c>
      <c r="BM3398" s="7" t="s">
        <v>4598</v>
      </c>
      <c r="BS3398" s="12" t="s">
        <v>259</v>
      </c>
      <c r="BU3398" s="43">
        <v>1</v>
      </c>
      <c r="BW3398" s="43" t="s">
        <v>103</v>
      </c>
    </row>
    <row r="3399" spans="3:75" x14ac:dyDescent="0.35">
      <c r="C3399" s="43" t="str">
        <f t="shared" si="53"/>
        <v>IARA:BDT-06:2023: 3398</v>
      </c>
      <c r="D3399" s="43">
        <v>3398</v>
      </c>
      <c r="E3399" s="43" t="s">
        <v>5313</v>
      </c>
      <c r="F3399" s="1" t="s">
        <v>73</v>
      </c>
      <c r="G3399" s="43" t="s">
        <v>5288</v>
      </c>
      <c r="H3399" s="2">
        <v>45103</v>
      </c>
      <c r="J3399" s="12">
        <f>YEAR(H3399)</f>
        <v>2023</v>
      </c>
      <c r="K3399" s="12">
        <f>MONTH(H3399)</f>
        <v>6</v>
      </c>
      <c r="L3399" s="12">
        <f>DAY(H3399)</f>
        <v>26</v>
      </c>
      <c r="M3399" s="13"/>
      <c r="P3399" s="12" t="s">
        <v>75</v>
      </c>
      <c r="Q3399" s="12" t="str">
        <f>CONCATENATE(X3399," ",Y3399)</f>
        <v>Pieris brassicae</v>
      </c>
      <c r="R3399" s="14" t="str">
        <f>CONCATENATE(S3399,", ",T3399,", ",U3399,", ",V3399,", ",W3399,", ",X3399,", ",Y3399)</f>
        <v>Animalia, Arthropoda, Insecta, Lepidoptera, Pieridae, Pieris, brassicae</v>
      </c>
      <c r="S3399" s="6" t="s">
        <v>76</v>
      </c>
      <c r="T3399" s="6" t="s">
        <v>208</v>
      </c>
      <c r="U3399" s="6" t="s">
        <v>209</v>
      </c>
      <c r="V3399" s="6" t="s">
        <v>210</v>
      </c>
      <c r="W3399" s="6" t="s">
        <v>211</v>
      </c>
      <c r="X3399" s="6" t="s">
        <v>227</v>
      </c>
      <c r="Y3399" s="6" t="s">
        <v>231</v>
      </c>
      <c r="AA3399" s="12" t="s">
        <v>83</v>
      </c>
      <c r="AB3399" s="6" t="s">
        <v>84</v>
      </c>
      <c r="AC3399" s="12" t="s">
        <v>232</v>
      </c>
      <c r="AD3399" s="12" t="s">
        <v>259</v>
      </c>
      <c r="AE3399" s="2">
        <v>45103</v>
      </c>
      <c r="AF3399" s="43" t="s">
        <v>87</v>
      </c>
      <c r="AG3399" s="7" t="s">
        <v>233</v>
      </c>
      <c r="AH3399" s="43">
        <v>48.113044058764501</v>
      </c>
      <c r="AI3399" s="43">
        <v>-1.7082871042627501</v>
      </c>
      <c r="AL3399" s="43">
        <v>10</v>
      </c>
      <c r="AN3399" s="46" t="s">
        <v>5240</v>
      </c>
      <c r="AO3399" s="5" t="s">
        <v>89</v>
      </c>
      <c r="AP3399" s="12" t="s">
        <v>259</v>
      </c>
      <c r="AR3399" s="7" t="s">
        <v>90</v>
      </c>
      <c r="AT3399" s="4" t="str">
        <f>CONCATENATE(AU3399,", ",AV3399,", ",AW3399,", ",AX3399,", ",AY3399,", ",AZ3399,", ",BA3399)</f>
        <v>Europe, France, FR, Bretagne, Ille-et-Vilaine, Rennes, Campus Institut Agro Rennes</v>
      </c>
      <c r="AU3399" s="1" t="s">
        <v>91</v>
      </c>
      <c r="AV3399" s="1" t="s">
        <v>92</v>
      </c>
      <c r="AW3399" s="1" t="s">
        <v>93</v>
      </c>
      <c r="AX3399" s="1" t="s">
        <v>94</v>
      </c>
      <c r="AY3399" s="1" t="s">
        <v>95</v>
      </c>
      <c r="AZ3399" s="1" t="s">
        <v>96</v>
      </c>
      <c r="BA3399" s="1" t="s">
        <v>5242</v>
      </c>
      <c r="BC3399" s="43"/>
      <c r="BF3399" s="43" t="s">
        <v>4596</v>
      </c>
      <c r="BG3399" s="43" t="s">
        <v>93</v>
      </c>
      <c r="BH3399" s="7" t="s">
        <v>97</v>
      </c>
      <c r="BJ3399" s="7" t="s">
        <v>98</v>
      </c>
      <c r="BK3399" s="7" t="s">
        <v>99</v>
      </c>
      <c r="BL3399" s="7" t="s">
        <v>4597</v>
      </c>
      <c r="BM3399" s="7" t="s">
        <v>4598</v>
      </c>
      <c r="BS3399" s="12" t="s">
        <v>259</v>
      </c>
      <c r="BU3399" s="43">
        <v>1</v>
      </c>
      <c r="BW3399" s="43" t="s">
        <v>103</v>
      </c>
    </row>
    <row r="3400" spans="3:75" x14ac:dyDescent="0.35">
      <c r="C3400" s="43" t="str">
        <f t="shared" si="53"/>
        <v>IARA:BDT-06:2023: 3399</v>
      </c>
      <c r="D3400" s="43">
        <v>3399</v>
      </c>
      <c r="E3400" s="43" t="s">
        <v>5313</v>
      </c>
      <c r="F3400" s="1" t="s">
        <v>73</v>
      </c>
      <c r="G3400" s="43" t="s">
        <v>5288</v>
      </c>
      <c r="H3400" s="2">
        <v>45103</v>
      </c>
      <c r="J3400" s="12">
        <f>YEAR(H3400)</f>
        <v>2023</v>
      </c>
      <c r="K3400" s="12">
        <f>MONTH(H3400)</f>
        <v>6</v>
      </c>
      <c r="L3400" s="12">
        <f>DAY(H3400)</f>
        <v>26</v>
      </c>
      <c r="M3400" s="13"/>
      <c r="P3400" s="12" t="s">
        <v>75</v>
      </c>
      <c r="Q3400" s="12" t="str">
        <f>CONCATENATE(X3400," ",Y3400)</f>
        <v>Pieris brassicae</v>
      </c>
      <c r="R3400" s="14" t="str">
        <f>CONCATENATE(S3400,", ",T3400,", ",U3400,", ",V3400,", ",W3400,", ",X3400,", ",Y3400)</f>
        <v>Animalia, Arthropoda, Insecta, Lepidoptera, Pieridae, Pieris, brassicae</v>
      </c>
      <c r="S3400" s="6" t="s">
        <v>76</v>
      </c>
      <c r="T3400" s="6" t="s">
        <v>208</v>
      </c>
      <c r="U3400" s="6" t="s">
        <v>209</v>
      </c>
      <c r="V3400" s="6" t="s">
        <v>210</v>
      </c>
      <c r="W3400" s="6" t="s">
        <v>211</v>
      </c>
      <c r="X3400" s="6" t="s">
        <v>227</v>
      </c>
      <c r="Y3400" s="6" t="s">
        <v>231</v>
      </c>
      <c r="AA3400" s="12" t="s">
        <v>83</v>
      </c>
      <c r="AB3400" s="6" t="s">
        <v>84</v>
      </c>
      <c r="AC3400" s="12" t="s">
        <v>232</v>
      </c>
      <c r="AD3400" s="12" t="s">
        <v>259</v>
      </c>
      <c r="AE3400" s="2">
        <v>45103</v>
      </c>
      <c r="AF3400" s="43" t="s">
        <v>87</v>
      </c>
      <c r="AG3400" s="7" t="s">
        <v>233</v>
      </c>
      <c r="AH3400" s="43">
        <v>48.112989895075302</v>
      </c>
      <c r="AI3400" s="43">
        <v>-1.70830880442879</v>
      </c>
      <c r="AL3400" s="43">
        <v>10</v>
      </c>
      <c r="AN3400" s="46" t="s">
        <v>5240</v>
      </c>
      <c r="AO3400" s="5" t="s">
        <v>89</v>
      </c>
      <c r="AP3400" s="12" t="s">
        <v>259</v>
      </c>
      <c r="AR3400" s="7" t="s">
        <v>90</v>
      </c>
      <c r="AT3400" s="4" t="str">
        <f>CONCATENATE(AU3400,", ",AV3400,", ",AW3400,", ",AX3400,", ",AY3400,", ",AZ3400,", ",BA3400)</f>
        <v>Europe, France, FR, Bretagne, Ille-et-Vilaine, Rennes, Campus Institut Agro Rennes</v>
      </c>
      <c r="AU3400" s="1" t="s">
        <v>91</v>
      </c>
      <c r="AV3400" s="1" t="s">
        <v>92</v>
      </c>
      <c r="AW3400" s="1" t="s">
        <v>93</v>
      </c>
      <c r="AX3400" s="1" t="s">
        <v>94</v>
      </c>
      <c r="AY3400" s="1" t="s">
        <v>95</v>
      </c>
      <c r="AZ3400" s="1" t="s">
        <v>96</v>
      </c>
      <c r="BA3400" s="1" t="s">
        <v>5242</v>
      </c>
      <c r="BC3400" s="43"/>
      <c r="BF3400" s="43" t="s">
        <v>4596</v>
      </c>
      <c r="BG3400" s="43" t="s">
        <v>93</v>
      </c>
      <c r="BH3400" s="7" t="s">
        <v>97</v>
      </c>
      <c r="BJ3400" s="7" t="s">
        <v>98</v>
      </c>
      <c r="BK3400" s="7" t="s">
        <v>99</v>
      </c>
      <c r="BL3400" s="7" t="s">
        <v>4597</v>
      </c>
      <c r="BM3400" s="7" t="s">
        <v>4598</v>
      </c>
      <c r="BS3400" s="12" t="s">
        <v>259</v>
      </c>
      <c r="BU3400" s="43">
        <v>1</v>
      </c>
      <c r="BW3400" s="43" t="s">
        <v>103</v>
      </c>
    </row>
    <row r="3401" spans="3:75" x14ac:dyDescent="0.35">
      <c r="C3401" s="43" t="str">
        <f t="shared" si="53"/>
        <v>IARA:BDT-06:2023: 3400</v>
      </c>
      <c r="D3401" s="43">
        <v>3400</v>
      </c>
      <c r="E3401" s="43" t="s">
        <v>5313</v>
      </c>
      <c r="F3401" s="1" t="s">
        <v>73</v>
      </c>
      <c r="G3401" s="43" t="s">
        <v>5288</v>
      </c>
      <c r="H3401" s="2">
        <v>45103</v>
      </c>
      <c r="J3401" s="12">
        <f>YEAR(H3401)</f>
        <v>2023</v>
      </c>
      <c r="K3401" s="12">
        <f>MONTH(H3401)</f>
        <v>6</v>
      </c>
      <c r="L3401" s="12">
        <f>DAY(H3401)</f>
        <v>26</v>
      </c>
      <c r="M3401" s="13"/>
      <c r="P3401" s="12" t="s">
        <v>75</v>
      </c>
      <c r="Q3401" s="12" t="str">
        <f>CONCATENATE(X3401," ",Y3401)</f>
        <v>Pyronia tithonus</v>
      </c>
      <c r="R3401" s="14" t="str">
        <f>CONCATENATE(S3401,", ",T3401,", ",U3401,", ",V3401,", ",W3401,", ",X3401,", ",Y3401)</f>
        <v>Animalia, Arthropoda, Insecta, Lepidoptera, Nymphalidae, Pyronia, tithonus</v>
      </c>
      <c r="S3401" s="6" t="s">
        <v>76</v>
      </c>
      <c r="T3401" s="6" t="s">
        <v>208</v>
      </c>
      <c r="U3401" s="6" t="s">
        <v>209</v>
      </c>
      <c r="V3401" s="6" t="s">
        <v>210</v>
      </c>
      <c r="W3401" s="6" t="s">
        <v>238</v>
      </c>
      <c r="X3401" s="6" t="s">
        <v>393</v>
      </c>
      <c r="Y3401" s="6" t="s">
        <v>394</v>
      </c>
      <c r="AA3401" s="12" t="s">
        <v>83</v>
      </c>
      <c r="AB3401" s="6" t="s">
        <v>395</v>
      </c>
      <c r="AC3401" s="12" t="s">
        <v>378</v>
      </c>
      <c r="AD3401" s="12" t="s">
        <v>259</v>
      </c>
      <c r="AE3401" s="2">
        <v>45103</v>
      </c>
      <c r="AF3401" s="43" t="s">
        <v>87</v>
      </c>
      <c r="AG3401" s="7" t="s">
        <v>392</v>
      </c>
      <c r="AH3401" s="43">
        <v>48.113041328328698</v>
      </c>
      <c r="AI3401" s="43">
        <v>-1.70820727502762</v>
      </c>
      <c r="AL3401" s="43">
        <v>10</v>
      </c>
      <c r="AN3401" s="46" t="s">
        <v>5240</v>
      </c>
      <c r="AO3401" s="5" t="s">
        <v>89</v>
      </c>
      <c r="AP3401" s="12" t="s">
        <v>259</v>
      </c>
      <c r="AR3401" s="7" t="s">
        <v>90</v>
      </c>
      <c r="AT3401" s="4" t="str">
        <f>CONCATENATE(AU3401,", ",AV3401,", ",AW3401,", ",AX3401,", ",AY3401,", ",AZ3401,", ",BA3401)</f>
        <v>Europe, France, FR, Bretagne, Ille-et-Vilaine, Rennes, Campus Institut Agro Rennes</v>
      </c>
      <c r="AU3401" s="1" t="s">
        <v>91</v>
      </c>
      <c r="AV3401" s="1" t="s">
        <v>92</v>
      </c>
      <c r="AW3401" s="1" t="s">
        <v>93</v>
      </c>
      <c r="AX3401" s="1" t="s">
        <v>94</v>
      </c>
      <c r="AY3401" s="1" t="s">
        <v>95</v>
      </c>
      <c r="AZ3401" s="1" t="s">
        <v>96</v>
      </c>
      <c r="BA3401" s="1" t="s">
        <v>5242</v>
      </c>
      <c r="BC3401" s="43"/>
      <c r="BF3401" s="43" t="s">
        <v>4596</v>
      </c>
      <c r="BG3401" s="43" t="s">
        <v>93</v>
      </c>
      <c r="BH3401" s="7" t="s">
        <v>97</v>
      </c>
      <c r="BJ3401" s="7" t="s">
        <v>98</v>
      </c>
      <c r="BK3401" s="7" t="s">
        <v>99</v>
      </c>
      <c r="BL3401" s="7" t="s">
        <v>4597</v>
      </c>
      <c r="BM3401" s="7" t="s">
        <v>4598</v>
      </c>
      <c r="BS3401" s="12" t="s">
        <v>259</v>
      </c>
      <c r="BU3401" s="43">
        <v>1</v>
      </c>
      <c r="BW3401" s="43" t="s">
        <v>103</v>
      </c>
    </row>
    <row r="3402" spans="3:75" x14ac:dyDescent="0.35">
      <c r="C3402" s="43" t="str">
        <f t="shared" si="53"/>
        <v>IARA:BDT-06:2023: 3401</v>
      </c>
      <c r="D3402" s="43">
        <v>3401</v>
      </c>
      <c r="E3402" s="43" t="s">
        <v>5313</v>
      </c>
      <c r="F3402" s="1" t="s">
        <v>73</v>
      </c>
      <c r="G3402" s="43" t="s">
        <v>5288</v>
      </c>
      <c r="H3402" s="2">
        <v>45103</v>
      </c>
      <c r="J3402" s="12">
        <f>YEAR(H3402)</f>
        <v>2023</v>
      </c>
      <c r="K3402" s="12">
        <f>MONTH(H3402)</f>
        <v>6</v>
      </c>
      <c r="L3402" s="12">
        <f>DAY(H3402)</f>
        <v>26</v>
      </c>
      <c r="M3402" s="13"/>
      <c r="P3402" s="12" t="s">
        <v>75</v>
      </c>
      <c r="Q3402" s="12" t="str">
        <f>CONCATENATE(X3402," ",Y3402)</f>
        <v>Pyronia tithonus</v>
      </c>
      <c r="R3402" s="14" t="str">
        <f>CONCATENATE(S3402,", ",T3402,", ",U3402,", ",V3402,", ",W3402,", ",X3402,", ",Y3402)</f>
        <v>Animalia, Arthropoda, Insecta, Lepidoptera, Nymphalidae, Pyronia, tithonus</v>
      </c>
      <c r="S3402" s="6" t="s">
        <v>76</v>
      </c>
      <c r="T3402" s="6" t="s">
        <v>208</v>
      </c>
      <c r="U3402" s="6" t="s">
        <v>209</v>
      </c>
      <c r="V3402" s="6" t="s">
        <v>210</v>
      </c>
      <c r="W3402" s="6" t="s">
        <v>238</v>
      </c>
      <c r="X3402" s="6" t="s">
        <v>393</v>
      </c>
      <c r="Y3402" s="6" t="s">
        <v>394</v>
      </c>
      <c r="AA3402" s="12" t="s">
        <v>83</v>
      </c>
      <c r="AB3402" s="6" t="s">
        <v>395</v>
      </c>
      <c r="AC3402" s="12" t="s">
        <v>378</v>
      </c>
      <c r="AD3402" s="12" t="s">
        <v>259</v>
      </c>
      <c r="AE3402" s="2">
        <v>45103</v>
      </c>
      <c r="AF3402" s="43" t="s">
        <v>87</v>
      </c>
      <c r="AG3402" s="7" t="s">
        <v>392</v>
      </c>
      <c r="AH3402" s="43">
        <v>48.113119095064903</v>
      </c>
      <c r="AI3402" s="43">
        <v>-1.7081876787904999</v>
      </c>
      <c r="AL3402" s="43">
        <v>10</v>
      </c>
      <c r="AN3402" s="46" t="s">
        <v>5240</v>
      </c>
      <c r="AO3402" s="5" t="s">
        <v>89</v>
      </c>
      <c r="AP3402" s="12" t="s">
        <v>259</v>
      </c>
      <c r="AR3402" s="7" t="s">
        <v>90</v>
      </c>
      <c r="AT3402" s="4" t="str">
        <f>CONCATENATE(AU3402,", ",AV3402,", ",AW3402,", ",AX3402,", ",AY3402,", ",AZ3402,", ",BA3402)</f>
        <v>Europe, France, FR, Bretagne, Ille-et-Vilaine, Rennes, Campus Institut Agro Rennes</v>
      </c>
      <c r="AU3402" s="1" t="s">
        <v>91</v>
      </c>
      <c r="AV3402" s="1" t="s">
        <v>92</v>
      </c>
      <c r="AW3402" s="1" t="s">
        <v>93</v>
      </c>
      <c r="AX3402" s="1" t="s">
        <v>94</v>
      </c>
      <c r="AY3402" s="1" t="s">
        <v>95</v>
      </c>
      <c r="AZ3402" s="1" t="s">
        <v>96</v>
      </c>
      <c r="BA3402" s="1" t="s">
        <v>5242</v>
      </c>
      <c r="BC3402" s="43"/>
      <c r="BF3402" s="43" t="s">
        <v>4596</v>
      </c>
      <c r="BG3402" s="43" t="s">
        <v>93</v>
      </c>
      <c r="BH3402" s="7" t="s">
        <v>97</v>
      </c>
      <c r="BJ3402" s="7" t="s">
        <v>98</v>
      </c>
      <c r="BK3402" s="7" t="s">
        <v>99</v>
      </c>
      <c r="BL3402" s="7" t="s">
        <v>4597</v>
      </c>
      <c r="BM3402" s="7" t="s">
        <v>4598</v>
      </c>
      <c r="BS3402" s="12" t="s">
        <v>259</v>
      </c>
      <c r="BU3402" s="43">
        <v>1</v>
      </c>
      <c r="BW3402" s="43" t="s">
        <v>103</v>
      </c>
    </row>
    <row r="3403" spans="3:75" x14ac:dyDescent="0.35">
      <c r="C3403" s="43" t="str">
        <f t="shared" si="53"/>
        <v>IARA:BDT-06:2023: 3402</v>
      </c>
      <c r="D3403" s="43">
        <v>3402</v>
      </c>
      <c r="E3403" s="43" t="s">
        <v>5313</v>
      </c>
      <c r="F3403" s="1" t="s">
        <v>73</v>
      </c>
      <c r="G3403" s="43" t="s">
        <v>5288</v>
      </c>
      <c r="H3403" s="2">
        <v>45103</v>
      </c>
      <c r="J3403" s="12">
        <f>YEAR(H3403)</f>
        <v>2023</v>
      </c>
      <c r="K3403" s="12">
        <f>MONTH(H3403)</f>
        <v>6</v>
      </c>
      <c r="L3403" s="12">
        <f>DAY(H3403)</f>
        <v>26</v>
      </c>
      <c r="M3403" s="13"/>
      <c r="P3403" s="12" t="s">
        <v>75</v>
      </c>
      <c r="Q3403" s="12" t="str">
        <f>CONCATENATE(X3403," ",Y3403)</f>
        <v>Pieris rapae</v>
      </c>
      <c r="R3403" s="14" t="str">
        <f>CONCATENATE(S3403,", ",T3403,", ",U3403,", ",V3403,", ",W3403,", ",X3403,", ",Y3403)</f>
        <v>Animalia, Arthropoda, Insecta, Lepidoptera, Pieridae, Pieris, rapae</v>
      </c>
      <c r="S3403" s="6" t="s">
        <v>76</v>
      </c>
      <c r="T3403" s="6" t="s">
        <v>208</v>
      </c>
      <c r="U3403" s="6" t="s">
        <v>209</v>
      </c>
      <c r="V3403" s="6" t="s">
        <v>210</v>
      </c>
      <c r="W3403" s="6" t="s">
        <v>211</v>
      </c>
      <c r="X3403" s="6" t="s">
        <v>227</v>
      </c>
      <c r="Y3403" s="6" t="s">
        <v>228</v>
      </c>
      <c r="AA3403" s="12" t="s">
        <v>83</v>
      </c>
      <c r="AB3403" s="6" t="s">
        <v>84</v>
      </c>
      <c r="AC3403" s="12" t="s">
        <v>229</v>
      </c>
      <c r="AD3403" s="12" t="s">
        <v>259</v>
      </c>
      <c r="AE3403" s="2">
        <v>45103</v>
      </c>
      <c r="AF3403" s="43" t="s">
        <v>87</v>
      </c>
      <c r="AG3403" s="7" t="s">
        <v>230</v>
      </c>
      <c r="AH3403" s="43">
        <v>48.113004162438699</v>
      </c>
      <c r="AI3403" s="43">
        <v>-1.7082481762501001</v>
      </c>
      <c r="AL3403" s="43">
        <v>10</v>
      </c>
      <c r="AN3403" s="46" t="s">
        <v>5240</v>
      </c>
      <c r="AO3403" s="5" t="s">
        <v>89</v>
      </c>
      <c r="AP3403" s="12" t="s">
        <v>259</v>
      </c>
      <c r="AR3403" s="7" t="s">
        <v>90</v>
      </c>
      <c r="AT3403" s="4" t="str">
        <f>CONCATENATE(AU3403,", ",AV3403,", ",AW3403,", ",AX3403,", ",AY3403,", ",AZ3403,", ",BA3403)</f>
        <v>Europe, France, FR, Bretagne, Ille-et-Vilaine, Rennes, Campus Institut Agro Rennes</v>
      </c>
      <c r="AU3403" s="1" t="s">
        <v>91</v>
      </c>
      <c r="AV3403" s="1" t="s">
        <v>92</v>
      </c>
      <c r="AW3403" s="1" t="s">
        <v>93</v>
      </c>
      <c r="AX3403" s="1" t="s">
        <v>94</v>
      </c>
      <c r="AY3403" s="1" t="s">
        <v>95</v>
      </c>
      <c r="AZ3403" s="1" t="s">
        <v>96</v>
      </c>
      <c r="BA3403" s="1" t="s">
        <v>5242</v>
      </c>
      <c r="BC3403" s="43"/>
      <c r="BF3403" s="43" t="s">
        <v>4596</v>
      </c>
      <c r="BG3403" s="43" t="s">
        <v>93</v>
      </c>
      <c r="BH3403" s="7" t="s">
        <v>97</v>
      </c>
      <c r="BJ3403" s="7" t="s">
        <v>98</v>
      </c>
      <c r="BK3403" s="7" t="s">
        <v>99</v>
      </c>
      <c r="BL3403" s="7" t="s">
        <v>4597</v>
      </c>
      <c r="BM3403" s="7" t="s">
        <v>4598</v>
      </c>
      <c r="BS3403" s="12" t="s">
        <v>259</v>
      </c>
      <c r="BU3403" s="43">
        <v>1</v>
      </c>
      <c r="BW3403" s="43" t="s">
        <v>103</v>
      </c>
    </row>
    <row r="3404" spans="3:75" x14ac:dyDescent="0.35">
      <c r="C3404" s="43" t="str">
        <f t="shared" si="53"/>
        <v>IARA:BDT-06:2023: 3403</v>
      </c>
      <c r="D3404" s="43">
        <v>3403</v>
      </c>
      <c r="E3404" s="43" t="s">
        <v>5313</v>
      </c>
      <c r="F3404" s="1" t="s">
        <v>73</v>
      </c>
      <c r="G3404" s="43" t="s">
        <v>5288</v>
      </c>
      <c r="H3404" s="2">
        <v>45103</v>
      </c>
      <c r="J3404" s="12">
        <f>YEAR(H3404)</f>
        <v>2023</v>
      </c>
      <c r="K3404" s="12">
        <f>MONTH(H3404)</f>
        <v>6</v>
      </c>
      <c r="L3404" s="12">
        <f>DAY(H3404)</f>
        <v>26</v>
      </c>
      <c r="M3404" s="13"/>
      <c r="P3404" s="12" t="s">
        <v>75</v>
      </c>
      <c r="Q3404" s="12" t="str">
        <f>CONCATENATE(X3404," ",Y3404)</f>
        <v>Pieris rapae</v>
      </c>
      <c r="R3404" s="14" t="str">
        <f>CONCATENATE(S3404,", ",T3404,", ",U3404,", ",V3404,", ",W3404,", ",X3404,", ",Y3404)</f>
        <v>Animalia, Arthropoda, Insecta, Lepidoptera, Pieridae, Pieris, rapae</v>
      </c>
      <c r="S3404" s="6" t="s">
        <v>76</v>
      </c>
      <c r="T3404" s="6" t="s">
        <v>208</v>
      </c>
      <c r="U3404" s="6" t="s">
        <v>209</v>
      </c>
      <c r="V3404" s="6" t="s">
        <v>210</v>
      </c>
      <c r="W3404" s="6" t="s">
        <v>211</v>
      </c>
      <c r="X3404" s="6" t="s">
        <v>227</v>
      </c>
      <c r="Y3404" s="6" t="s">
        <v>228</v>
      </c>
      <c r="AA3404" s="12" t="s">
        <v>83</v>
      </c>
      <c r="AB3404" s="6" t="s">
        <v>84</v>
      </c>
      <c r="AC3404" s="12" t="s">
        <v>229</v>
      </c>
      <c r="AD3404" s="12" t="s">
        <v>259</v>
      </c>
      <c r="AE3404" s="2">
        <v>45103</v>
      </c>
      <c r="AF3404" s="43" t="s">
        <v>87</v>
      </c>
      <c r="AG3404" s="7" t="s">
        <v>230</v>
      </c>
      <c r="AH3404" s="43">
        <v>48.113119534772501</v>
      </c>
      <c r="AI3404" s="43">
        <v>-1.7080285461081099</v>
      </c>
      <c r="AL3404" s="43">
        <v>10</v>
      </c>
      <c r="AN3404" s="46" t="s">
        <v>5240</v>
      </c>
      <c r="AO3404" s="5" t="s">
        <v>89</v>
      </c>
      <c r="AP3404" s="12" t="s">
        <v>259</v>
      </c>
      <c r="AR3404" s="7" t="s">
        <v>90</v>
      </c>
      <c r="AT3404" s="4" t="str">
        <f>CONCATENATE(AU3404,", ",AV3404,", ",AW3404,", ",AX3404,", ",AY3404,", ",AZ3404,", ",BA3404)</f>
        <v>Europe, France, FR, Bretagne, Ille-et-Vilaine, Rennes, Campus Institut Agro Rennes</v>
      </c>
      <c r="AU3404" s="1" t="s">
        <v>91</v>
      </c>
      <c r="AV3404" s="1" t="s">
        <v>92</v>
      </c>
      <c r="AW3404" s="1" t="s">
        <v>93</v>
      </c>
      <c r="AX3404" s="1" t="s">
        <v>94</v>
      </c>
      <c r="AY3404" s="1" t="s">
        <v>95</v>
      </c>
      <c r="AZ3404" s="1" t="s">
        <v>96</v>
      </c>
      <c r="BA3404" s="1" t="s">
        <v>5242</v>
      </c>
      <c r="BC3404" s="43"/>
      <c r="BF3404" s="43" t="s">
        <v>4596</v>
      </c>
      <c r="BG3404" s="43" t="s">
        <v>93</v>
      </c>
      <c r="BH3404" s="7" t="s">
        <v>97</v>
      </c>
      <c r="BJ3404" s="7" t="s">
        <v>98</v>
      </c>
      <c r="BK3404" s="7" t="s">
        <v>99</v>
      </c>
      <c r="BL3404" s="7" t="s">
        <v>4597</v>
      </c>
      <c r="BM3404" s="7" t="s">
        <v>4598</v>
      </c>
      <c r="BS3404" s="12" t="s">
        <v>259</v>
      </c>
      <c r="BU3404" s="43">
        <v>1</v>
      </c>
      <c r="BW3404" s="43" t="s">
        <v>103</v>
      </c>
    </row>
    <row r="3405" spans="3:75" x14ac:dyDescent="0.35">
      <c r="C3405" s="43" t="str">
        <f t="shared" si="53"/>
        <v>IARA:BDT-06:2023: 3404</v>
      </c>
      <c r="D3405" s="43">
        <v>3404</v>
      </c>
      <c r="E3405" s="43" t="s">
        <v>5313</v>
      </c>
      <c r="F3405" s="1" t="s">
        <v>73</v>
      </c>
      <c r="G3405" s="43" t="s">
        <v>5288</v>
      </c>
      <c r="H3405" s="2">
        <v>45103</v>
      </c>
      <c r="J3405" s="12">
        <f>YEAR(H3405)</f>
        <v>2023</v>
      </c>
      <c r="K3405" s="12">
        <f>MONTH(H3405)</f>
        <v>6</v>
      </c>
      <c r="L3405" s="12">
        <f>DAY(H3405)</f>
        <v>26</v>
      </c>
      <c r="M3405" s="13"/>
      <c r="P3405" s="12" t="s">
        <v>75</v>
      </c>
      <c r="Q3405" s="12" t="str">
        <f>CONCATENATE(X3405," ",Y3405)</f>
        <v>Pieris rapae</v>
      </c>
      <c r="R3405" s="14" t="str">
        <f>CONCATENATE(S3405,", ",T3405,", ",U3405,", ",V3405,", ",W3405,", ",X3405,", ",Y3405)</f>
        <v>Animalia, Arthropoda, Insecta, Lepidoptera, Pieridae, Pieris, rapae</v>
      </c>
      <c r="S3405" s="6" t="s">
        <v>76</v>
      </c>
      <c r="T3405" s="6" t="s">
        <v>208</v>
      </c>
      <c r="U3405" s="6" t="s">
        <v>209</v>
      </c>
      <c r="V3405" s="6" t="s">
        <v>210</v>
      </c>
      <c r="W3405" s="6" t="s">
        <v>211</v>
      </c>
      <c r="X3405" s="6" t="s">
        <v>227</v>
      </c>
      <c r="Y3405" s="6" t="s">
        <v>228</v>
      </c>
      <c r="AA3405" s="12" t="s">
        <v>83</v>
      </c>
      <c r="AB3405" s="6" t="s">
        <v>84</v>
      </c>
      <c r="AC3405" s="12" t="s">
        <v>229</v>
      </c>
      <c r="AD3405" s="12" t="s">
        <v>259</v>
      </c>
      <c r="AE3405" s="2">
        <v>45103</v>
      </c>
      <c r="AF3405" s="43" t="s">
        <v>87</v>
      </c>
      <c r="AG3405" s="7" t="s">
        <v>230</v>
      </c>
      <c r="AH3405" s="43">
        <v>48.113191752948403</v>
      </c>
      <c r="AI3405" s="43">
        <v>-1.70799961208983</v>
      </c>
      <c r="AL3405" s="43">
        <v>10</v>
      </c>
      <c r="AN3405" s="46" t="s">
        <v>5240</v>
      </c>
      <c r="AO3405" s="5" t="s">
        <v>89</v>
      </c>
      <c r="AP3405" s="12" t="s">
        <v>259</v>
      </c>
      <c r="AR3405" s="7" t="s">
        <v>90</v>
      </c>
      <c r="AT3405" s="4" t="str">
        <f>CONCATENATE(AU3405,", ",AV3405,", ",AW3405,", ",AX3405,", ",AY3405,", ",AZ3405,", ",BA3405)</f>
        <v>Europe, France, FR, Bretagne, Ille-et-Vilaine, Rennes, Campus Institut Agro Rennes</v>
      </c>
      <c r="AU3405" s="1" t="s">
        <v>91</v>
      </c>
      <c r="AV3405" s="1" t="s">
        <v>92</v>
      </c>
      <c r="AW3405" s="1" t="s">
        <v>93</v>
      </c>
      <c r="AX3405" s="1" t="s">
        <v>94</v>
      </c>
      <c r="AY3405" s="1" t="s">
        <v>95</v>
      </c>
      <c r="AZ3405" s="1" t="s">
        <v>96</v>
      </c>
      <c r="BA3405" s="1" t="s">
        <v>5242</v>
      </c>
      <c r="BC3405" s="43"/>
      <c r="BF3405" s="43" t="s">
        <v>4596</v>
      </c>
      <c r="BG3405" s="43" t="s">
        <v>93</v>
      </c>
      <c r="BH3405" s="7" t="s">
        <v>97</v>
      </c>
      <c r="BJ3405" s="7" t="s">
        <v>98</v>
      </c>
      <c r="BK3405" s="7" t="s">
        <v>99</v>
      </c>
      <c r="BL3405" s="7" t="s">
        <v>4597</v>
      </c>
      <c r="BM3405" s="7" t="s">
        <v>4598</v>
      </c>
      <c r="BS3405" s="12" t="s">
        <v>259</v>
      </c>
      <c r="BU3405" s="43">
        <v>1</v>
      </c>
      <c r="BW3405" s="43" t="s">
        <v>103</v>
      </c>
    </row>
    <row r="3406" spans="3:75" x14ac:dyDescent="0.35">
      <c r="C3406" s="43" t="str">
        <f t="shared" si="53"/>
        <v>IARA:BDT-06:2023: 3405</v>
      </c>
      <c r="D3406" s="43">
        <v>3405</v>
      </c>
      <c r="E3406" s="43" t="s">
        <v>5313</v>
      </c>
      <c r="F3406" s="1" t="s">
        <v>73</v>
      </c>
      <c r="G3406" s="43" t="s">
        <v>5288</v>
      </c>
      <c r="H3406" s="2">
        <v>45103</v>
      </c>
      <c r="J3406" s="12">
        <f>YEAR(H3406)</f>
        <v>2023</v>
      </c>
      <c r="K3406" s="12">
        <f>MONTH(H3406)</f>
        <v>6</v>
      </c>
      <c r="L3406" s="12">
        <f>DAY(H3406)</f>
        <v>26</v>
      </c>
      <c r="M3406" s="13"/>
      <c r="P3406" s="12" t="s">
        <v>75</v>
      </c>
      <c r="Q3406" s="12" t="str">
        <f>CONCATENATE(X3406," ",Y3406)</f>
        <v>Pieris rapae</v>
      </c>
      <c r="R3406" s="14" t="str">
        <f>CONCATENATE(S3406,", ",T3406,", ",U3406,", ",V3406,", ",W3406,", ",X3406,", ",Y3406)</f>
        <v>Animalia, Arthropoda, Insecta, Lepidoptera, Pieridae, Pieris, rapae</v>
      </c>
      <c r="S3406" s="6" t="s">
        <v>76</v>
      </c>
      <c r="T3406" s="6" t="s">
        <v>208</v>
      </c>
      <c r="U3406" s="6" t="s">
        <v>209</v>
      </c>
      <c r="V3406" s="6" t="s">
        <v>210</v>
      </c>
      <c r="W3406" s="6" t="s">
        <v>211</v>
      </c>
      <c r="X3406" s="6" t="s">
        <v>227</v>
      </c>
      <c r="Y3406" s="6" t="s">
        <v>228</v>
      </c>
      <c r="AA3406" s="12" t="s">
        <v>83</v>
      </c>
      <c r="AB3406" s="6" t="s">
        <v>84</v>
      </c>
      <c r="AC3406" s="12" t="s">
        <v>229</v>
      </c>
      <c r="AD3406" s="12" t="s">
        <v>259</v>
      </c>
      <c r="AE3406" s="2">
        <v>45103</v>
      </c>
      <c r="AF3406" s="43" t="s">
        <v>87</v>
      </c>
      <c r="AG3406" s="7" t="s">
        <v>230</v>
      </c>
      <c r="AH3406" s="43">
        <v>48.1131319533594</v>
      </c>
      <c r="AI3406" s="43">
        <v>-1.70816229636725</v>
      </c>
      <c r="AL3406" s="43">
        <v>10</v>
      </c>
      <c r="AN3406" s="46" t="s">
        <v>5240</v>
      </c>
      <c r="AO3406" s="5" t="s">
        <v>89</v>
      </c>
      <c r="AP3406" s="12" t="s">
        <v>259</v>
      </c>
      <c r="AR3406" s="7" t="s">
        <v>90</v>
      </c>
      <c r="AT3406" s="4" t="str">
        <f>CONCATENATE(AU3406,", ",AV3406,", ",AW3406,", ",AX3406,", ",AY3406,", ",AZ3406,", ",BA3406)</f>
        <v>Europe, France, FR, Bretagne, Ille-et-Vilaine, Rennes, Campus Institut Agro Rennes</v>
      </c>
      <c r="AU3406" s="1" t="s">
        <v>91</v>
      </c>
      <c r="AV3406" s="1" t="s">
        <v>92</v>
      </c>
      <c r="AW3406" s="1" t="s">
        <v>93</v>
      </c>
      <c r="AX3406" s="1" t="s">
        <v>94</v>
      </c>
      <c r="AY3406" s="1" t="s">
        <v>95</v>
      </c>
      <c r="AZ3406" s="1" t="s">
        <v>96</v>
      </c>
      <c r="BA3406" s="1" t="s">
        <v>5242</v>
      </c>
      <c r="BC3406" s="43"/>
      <c r="BF3406" s="43" t="s">
        <v>4596</v>
      </c>
      <c r="BG3406" s="43" t="s">
        <v>93</v>
      </c>
      <c r="BH3406" s="7" t="s">
        <v>97</v>
      </c>
      <c r="BJ3406" s="7" t="s">
        <v>98</v>
      </c>
      <c r="BK3406" s="7" t="s">
        <v>99</v>
      </c>
      <c r="BL3406" s="7" t="s">
        <v>4597</v>
      </c>
      <c r="BM3406" s="7" t="s">
        <v>4598</v>
      </c>
      <c r="BS3406" s="12" t="s">
        <v>259</v>
      </c>
      <c r="BU3406" s="43">
        <v>1</v>
      </c>
      <c r="BW3406" s="43" t="s">
        <v>103</v>
      </c>
    </row>
    <row r="3407" spans="3:75" x14ac:dyDescent="0.35">
      <c r="C3407" s="43" t="str">
        <f t="shared" si="53"/>
        <v>IARA:BDT-06:2023: 3406</v>
      </c>
      <c r="D3407" s="43">
        <v>3406</v>
      </c>
      <c r="E3407" s="43" t="s">
        <v>5313</v>
      </c>
      <c r="F3407" s="1" t="s">
        <v>73</v>
      </c>
      <c r="G3407" s="43" t="s">
        <v>5288</v>
      </c>
      <c r="H3407" s="2">
        <v>45103</v>
      </c>
      <c r="J3407" s="12">
        <f>YEAR(H3407)</f>
        <v>2023</v>
      </c>
      <c r="K3407" s="12">
        <f>MONTH(H3407)</f>
        <v>6</v>
      </c>
      <c r="L3407" s="12">
        <f>DAY(H3407)</f>
        <v>26</v>
      </c>
      <c r="M3407" s="13"/>
      <c r="P3407" s="12" t="s">
        <v>75</v>
      </c>
      <c r="Q3407" s="12" t="str">
        <f>CONCATENATE(X3407," ",Y3407)</f>
        <v>Pieris rapae</v>
      </c>
      <c r="R3407" s="14" t="str">
        <f>CONCATENATE(S3407,", ",T3407,", ",U3407,", ",V3407,", ",W3407,", ",X3407,", ",Y3407)</f>
        <v>Animalia, Arthropoda, Insecta, Lepidoptera, Pieridae, Pieris, rapae</v>
      </c>
      <c r="S3407" s="6" t="s">
        <v>76</v>
      </c>
      <c r="T3407" s="6" t="s">
        <v>208</v>
      </c>
      <c r="U3407" s="6" t="s">
        <v>209</v>
      </c>
      <c r="V3407" s="6" t="s">
        <v>210</v>
      </c>
      <c r="W3407" s="6" t="s">
        <v>211</v>
      </c>
      <c r="X3407" s="6" t="s">
        <v>227</v>
      </c>
      <c r="Y3407" s="6" t="s">
        <v>228</v>
      </c>
      <c r="AA3407" s="12" t="s">
        <v>83</v>
      </c>
      <c r="AB3407" s="6" t="s">
        <v>84</v>
      </c>
      <c r="AC3407" s="12" t="s">
        <v>229</v>
      </c>
      <c r="AD3407" s="12" t="s">
        <v>259</v>
      </c>
      <c r="AE3407" s="2">
        <v>45103</v>
      </c>
      <c r="AF3407" s="43" t="s">
        <v>87</v>
      </c>
      <c r="AG3407" s="7" t="s">
        <v>230</v>
      </c>
      <c r="AH3407" s="43">
        <v>48.113076380674002</v>
      </c>
      <c r="AI3407" s="43">
        <v>-1.7082192425949001</v>
      </c>
      <c r="AL3407" s="43">
        <v>10</v>
      </c>
      <c r="AN3407" s="46" t="s">
        <v>5240</v>
      </c>
      <c r="AO3407" s="5" t="s">
        <v>89</v>
      </c>
      <c r="AP3407" s="12" t="s">
        <v>259</v>
      </c>
      <c r="AR3407" s="7" t="s">
        <v>90</v>
      </c>
      <c r="AT3407" s="4" t="str">
        <f>CONCATENATE(AU3407,", ",AV3407,", ",AW3407,", ",AX3407,", ",AY3407,", ",AZ3407,", ",BA3407)</f>
        <v>Europe, France, FR, Bretagne, Ille-et-Vilaine, Rennes, Campus Institut Agro Rennes</v>
      </c>
      <c r="AU3407" s="1" t="s">
        <v>91</v>
      </c>
      <c r="AV3407" s="1" t="s">
        <v>92</v>
      </c>
      <c r="AW3407" s="1" t="s">
        <v>93</v>
      </c>
      <c r="AX3407" s="1" t="s">
        <v>94</v>
      </c>
      <c r="AY3407" s="1" t="s">
        <v>95</v>
      </c>
      <c r="AZ3407" s="1" t="s">
        <v>96</v>
      </c>
      <c r="BA3407" s="1" t="s">
        <v>5242</v>
      </c>
      <c r="BC3407" s="43"/>
      <c r="BF3407" s="43" t="s">
        <v>4596</v>
      </c>
      <c r="BG3407" s="43" t="s">
        <v>93</v>
      </c>
      <c r="BH3407" s="7" t="s">
        <v>97</v>
      </c>
      <c r="BJ3407" s="7" t="s">
        <v>98</v>
      </c>
      <c r="BK3407" s="7" t="s">
        <v>99</v>
      </c>
      <c r="BL3407" s="7" t="s">
        <v>4597</v>
      </c>
      <c r="BM3407" s="7" t="s">
        <v>4598</v>
      </c>
      <c r="BS3407" s="12" t="s">
        <v>259</v>
      </c>
      <c r="BU3407" s="43">
        <v>1</v>
      </c>
      <c r="BW3407" s="43" t="s">
        <v>103</v>
      </c>
    </row>
    <row r="3408" spans="3:75" x14ac:dyDescent="0.35">
      <c r="C3408" s="43" t="str">
        <f t="shared" si="53"/>
        <v>IARA:BDT-06:2023: 3407</v>
      </c>
      <c r="D3408" s="43">
        <v>3407</v>
      </c>
      <c r="E3408" s="43" t="s">
        <v>5313</v>
      </c>
      <c r="F3408" s="1" t="s">
        <v>73</v>
      </c>
      <c r="G3408" s="43" t="s">
        <v>5288</v>
      </c>
      <c r="H3408" s="2">
        <v>45103</v>
      </c>
      <c r="J3408" s="12">
        <f>YEAR(H3408)</f>
        <v>2023</v>
      </c>
      <c r="K3408" s="12">
        <f>MONTH(H3408)</f>
        <v>6</v>
      </c>
      <c r="L3408" s="12">
        <f>DAY(H3408)</f>
        <v>26</v>
      </c>
      <c r="M3408" s="13"/>
      <c r="P3408" s="12" t="s">
        <v>75</v>
      </c>
      <c r="Q3408" s="12" t="str">
        <f>CONCATENATE(X3408," ",Y3408)</f>
        <v>Lycaena phlaeas</v>
      </c>
      <c r="R3408" s="14" t="str">
        <f>CONCATENATE(S3408,", ",T3408,", ",U3408,", ",V3408,", ",W3408,", ",X3408,", ",Y3408)</f>
        <v>Animalia, Arthropoda, Insecta, Lepidoptera, Lycaenidae, Lycaena, phlaeas</v>
      </c>
      <c r="S3408" s="6" t="s">
        <v>76</v>
      </c>
      <c r="T3408" s="6" t="s">
        <v>208</v>
      </c>
      <c r="U3408" s="6" t="s">
        <v>209</v>
      </c>
      <c r="V3408" s="6" t="s">
        <v>210</v>
      </c>
      <c r="W3408" s="6" t="s">
        <v>216</v>
      </c>
      <c r="X3408" s="6" t="s">
        <v>420</v>
      </c>
      <c r="Y3408" s="6" t="s">
        <v>421</v>
      </c>
      <c r="AA3408" s="12" t="s">
        <v>83</v>
      </c>
      <c r="AB3408" s="6" t="s">
        <v>422</v>
      </c>
      <c r="AC3408" s="12" t="s">
        <v>382</v>
      </c>
      <c r="AD3408" s="12" t="s">
        <v>259</v>
      </c>
      <c r="AE3408" s="2">
        <v>45103</v>
      </c>
      <c r="AF3408" s="43" t="s">
        <v>87</v>
      </c>
      <c r="AG3408" s="7" t="s">
        <v>419</v>
      </c>
      <c r="AH3408" s="43">
        <v>48.113155643861802</v>
      </c>
      <c r="AI3408" s="43">
        <v>-1.7080140791088501</v>
      </c>
      <c r="AL3408" s="43">
        <v>10</v>
      </c>
      <c r="AN3408" s="46" t="s">
        <v>5240</v>
      </c>
      <c r="AO3408" s="5" t="s">
        <v>89</v>
      </c>
      <c r="AP3408" s="12" t="s">
        <v>259</v>
      </c>
      <c r="AR3408" s="7" t="s">
        <v>90</v>
      </c>
      <c r="AT3408" s="4" t="str">
        <f>CONCATENATE(AU3408,", ",AV3408,", ",AW3408,", ",AX3408,", ",AY3408,", ",AZ3408,", ",BA3408)</f>
        <v>Europe, France, FR, Bretagne, Ille-et-Vilaine, Rennes, Campus Institut Agro Rennes</v>
      </c>
      <c r="AU3408" s="1" t="s">
        <v>91</v>
      </c>
      <c r="AV3408" s="1" t="s">
        <v>92</v>
      </c>
      <c r="AW3408" s="1" t="s">
        <v>93</v>
      </c>
      <c r="AX3408" s="1" t="s">
        <v>94</v>
      </c>
      <c r="AY3408" s="1" t="s">
        <v>95</v>
      </c>
      <c r="AZ3408" s="1" t="s">
        <v>96</v>
      </c>
      <c r="BA3408" s="1" t="s">
        <v>5242</v>
      </c>
      <c r="BC3408" s="43"/>
      <c r="BF3408" s="43" t="s">
        <v>4596</v>
      </c>
      <c r="BG3408" s="43" t="s">
        <v>93</v>
      </c>
      <c r="BH3408" s="7" t="s">
        <v>97</v>
      </c>
      <c r="BJ3408" s="7" t="s">
        <v>98</v>
      </c>
      <c r="BK3408" s="7" t="s">
        <v>99</v>
      </c>
      <c r="BL3408" s="7" t="s">
        <v>4597</v>
      </c>
      <c r="BM3408" s="7" t="s">
        <v>4598</v>
      </c>
      <c r="BS3408" s="12" t="s">
        <v>259</v>
      </c>
      <c r="BU3408" s="43">
        <v>1</v>
      </c>
      <c r="BW3408" s="43" t="s">
        <v>103</v>
      </c>
    </row>
    <row r="3409" spans="3:75" x14ac:dyDescent="0.35">
      <c r="C3409" s="43" t="str">
        <f t="shared" si="53"/>
        <v>IARA:BDT-06:2023: 3408</v>
      </c>
      <c r="D3409" s="43">
        <v>3408</v>
      </c>
      <c r="E3409" s="43" t="s">
        <v>5313</v>
      </c>
      <c r="F3409" s="1" t="s">
        <v>73</v>
      </c>
      <c r="G3409" s="43" t="s">
        <v>5288</v>
      </c>
      <c r="H3409" s="2">
        <v>45103</v>
      </c>
      <c r="J3409" s="12">
        <f>YEAR(H3409)</f>
        <v>2023</v>
      </c>
      <c r="K3409" s="12">
        <f>MONTH(H3409)</f>
        <v>6</v>
      </c>
      <c r="L3409" s="12">
        <f>DAY(H3409)</f>
        <v>26</v>
      </c>
      <c r="M3409" s="13"/>
      <c r="P3409" s="12" t="s">
        <v>75</v>
      </c>
      <c r="Q3409" s="12" t="str">
        <f>CONCATENATE(X3409," ",Y3409)</f>
        <v>Lasiommata megera</v>
      </c>
      <c r="R3409" s="14" t="str">
        <f>CONCATENATE(S3409,", ",T3409,", ",U3409,", ",V3409,", ",W3409,", ",X3409,", ",Y3409)</f>
        <v>Animalia, Arthropoda, Insecta, Lepidoptera, Nymphalidae, Lasiommata, megera</v>
      </c>
      <c r="S3409" s="6" t="s">
        <v>76</v>
      </c>
      <c r="T3409" s="6" t="s">
        <v>208</v>
      </c>
      <c r="U3409" s="6" t="s">
        <v>209</v>
      </c>
      <c r="V3409" s="6" t="s">
        <v>210</v>
      </c>
      <c r="W3409" s="6" t="s">
        <v>238</v>
      </c>
      <c r="X3409" s="6" t="s">
        <v>443</v>
      </c>
      <c r="Y3409" s="6" t="s">
        <v>444</v>
      </c>
      <c r="AA3409" s="12" t="s">
        <v>83</v>
      </c>
      <c r="AB3409" s="6" t="s">
        <v>402</v>
      </c>
      <c r="AC3409" s="12" t="s">
        <v>391</v>
      </c>
      <c r="AD3409" s="12" t="s">
        <v>259</v>
      </c>
      <c r="AE3409" s="2">
        <v>45103</v>
      </c>
      <c r="AF3409" s="43" t="s">
        <v>87</v>
      </c>
      <c r="AG3409" s="7" t="s">
        <v>442</v>
      </c>
      <c r="AH3409" s="43">
        <v>48.113037188833403</v>
      </c>
      <c r="AI3409" s="43">
        <v>-1.70816269167381</v>
      </c>
      <c r="AL3409" s="43">
        <v>10</v>
      </c>
      <c r="AN3409" s="46" t="s">
        <v>5240</v>
      </c>
      <c r="AO3409" s="5" t="s">
        <v>89</v>
      </c>
      <c r="AP3409" s="12" t="s">
        <v>259</v>
      </c>
      <c r="AR3409" s="7" t="s">
        <v>90</v>
      </c>
      <c r="AT3409" s="4" t="str">
        <f>CONCATENATE(AU3409,", ",AV3409,", ",AW3409,", ",AX3409,", ",AY3409,", ",AZ3409,", ",BA3409)</f>
        <v>Europe, France, FR, Bretagne, Ille-et-Vilaine, Rennes, Campus Institut Agro Rennes</v>
      </c>
      <c r="AU3409" s="1" t="s">
        <v>91</v>
      </c>
      <c r="AV3409" s="1" t="s">
        <v>92</v>
      </c>
      <c r="AW3409" s="1" t="s">
        <v>93</v>
      </c>
      <c r="AX3409" s="1" t="s">
        <v>94</v>
      </c>
      <c r="AY3409" s="1" t="s">
        <v>95</v>
      </c>
      <c r="AZ3409" s="1" t="s">
        <v>96</v>
      </c>
      <c r="BA3409" s="1" t="s">
        <v>5242</v>
      </c>
      <c r="BC3409" s="43"/>
      <c r="BF3409" s="43" t="s">
        <v>4596</v>
      </c>
      <c r="BG3409" s="43" t="s">
        <v>93</v>
      </c>
      <c r="BH3409" s="7" t="s">
        <v>97</v>
      </c>
      <c r="BJ3409" s="7" t="s">
        <v>98</v>
      </c>
      <c r="BK3409" s="7" t="s">
        <v>99</v>
      </c>
      <c r="BL3409" s="7" t="s">
        <v>4597</v>
      </c>
      <c r="BM3409" s="7" t="s">
        <v>4598</v>
      </c>
      <c r="BS3409" s="12" t="s">
        <v>259</v>
      </c>
      <c r="BU3409" s="43">
        <v>1</v>
      </c>
      <c r="BW3409" s="43" t="s">
        <v>103</v>
      </c>
    </row>
    <row r="3410" spans="3:75" x14ac:dyDescent="0.35">
      <c r="C3410" s="43" t="str">
        <f t="shared" si="53"/>
        <v>IARA:BDT-06:2023: 3409</v>
      </c>
      <c r="D3410" s="43">
        <v>3409</v>
      </c>
      <c r="E3410" s="43" t="s">
        <v>5313</v>
      </c>
      <c r="F3410" s="1" t="s">
        <v>73</v>
      </c>
      <c r="G3410" s="43" t="s">
        <v>5288</v>
      </c>
      <c r="H3410" s="2">
        <v>45103</v>
      </c>
      <c r="J3410" s="12">
        <f>YEAR(H3410)</f>
        <v>2023</v>
      </c>
      <c r="K3410" s="12">
        <f>MONTH(H3410)</f>
        <v>6</v>
      </c>
      <c r="L3410" s="12">
        <f>DAY(H3410)</f>
        <v>26</v>
      </c>
      <c r="M3410" s="13"/>
      <c r="P3410" s="12" t="s">
        <v>75</v>
      </c>
      <c r="Q3410" s="12" t="str">
        <f>CONCATENATE(X3410," ",Y3410)</f>
        <v>Aglais io</v>
      </c>
      <c r="R3410" s="14" t="str">
        <f>CONCATENATE(S3410,", ",T3410,", ",U3410,", ",V3410,", ",W3410,", ",X3410,", ",Y3410)</f>
        <v>Animalia, Arthropoda, Insecta, Lepidoptera, Nymphalidae, Aglais, io</v>
      </c>
      <c r="S3410" s="6" t="s">
        <v>76</v>
      </c>
      <c r="T3410" s="6" t="s">
        <v>208</v>
      </c>
      <c r="U3410" s="6" t="s">
        <v>209</v>
      </c>
      <c r="V3410" s="6" t="s">
        <v>210</v>
      </c>
      <c r="W3410" s="6" t="s">
        <v>238</v>
      </c>
      <c r="X3410" s="6" t="s">
        <v>453</v>
      </c>
      <c r="Y3410" s="6" t="s">
        <v>454</v>
      </c>
      <c r="AA3410" s="12" t="s">
        <v>83</v>
      </c>
      <c r="AB3410" s="6" t="s">
        <v>84</v>
      </c>
      <c r="AC3410" s="12" t="s">
        <v>375</v>
      </c>
      <c r="AD3410" s="12" t="s">
        <v>259</v>
      </c>
      <c r="AE3410" s="2">
        <v>45103</v>
      </c>
      <c r="AF3410" s="43" t="s">
        <v>87</v>
      </c>
      <c r="AG3410" s="7" t="s">
        <v>452</v>
      </c>
      <c r="AH3410" s="43">
        <v>48.113222930616402</v>
      </c>
      <c r="AI3410" s="43">
        <v>-1.70810850605342</v>
      </c>
      <c r="AL3410" s="43">
        <v>10</v>
      </c>
      <c r="AN3410" s="46" t="s">
        <v>5240</v>
      </c>
      <c r="AO3410" s="5" t="s">
        <v>89</v>
      </c>
      <c r="AP3410" s="12" t="s">
        <v>259</v>
      </c>
      <c r="AR3410" s="7" t="s">
        <v>90</v>
      </c>
      <c r="AT3410" s="4" t="str">
        <f>CONCATENATE(AU3410,", ",AV3410,", ",AW3410,", ",AX3410,", ",AY3410,", ",AZ3410,", ",BA3410)</f>
        <v>Europe, France, FR, Bretagne, Ille-et-Vilaine, Rennes, Campus Institut Agro Rennes</v>
      </c>
      <c r="AU3410" s="1" t="s">
        <v>91</v>
      </c>
      <c r="AV3410" s="1" t="s">
        <v>92</v>
      </c>
      <c r="AW3410" s="1" t="s">
        <v>93</v>
      </c>
      <c r="AX3410" s="1" t="s">
        <v>94</v>
      </c>
      <c r="AY3410" s="1" t="s">
        <v>95</v>
      </c>
      <c r="AZ3410" s="1" t="s">
        <v>96</v>
      </c>
      <c r="BA3410" s="1" t="s">
        <v>5242</v>
      </c>
      <c r="BC3410" s="43"/>
      <c r="BF3410" s="43" t="s">
        <v>4596</v>
      </c>
      <c r="BG3410" s="43" t="s">
        <v>93</v>
      </c>
      <c r="BH3410" s="7" t="s">
        <v>97</v>
      </c>
      <c r="BJ3410" s="7" t="s">
        <v>98</v>
      </c>
      <c r="BK3410" s="7" t="s">
        <v>99</v>
      </c>
      <c r="BL3410" s="7" t="s">
        <v>4597</v>
      </c>
      <c r="BM3410" s="7" t="s">
        <v>4598</v>
      </c>
      <c r="BS3410" s="12" t="s">
        <v>259</v>
      </c>
      <c r="BU3410" s="43">
        <v>1</v>
      </c>
      <c r="BW3410" s="43" t="s">
        <v>103</v>
      </c>
    </row>
    <row r="3411" spans="3:75" x14ac:dyDescent="0.35">
      <c r="C3411" s="43" t="str">
        <f t="shared" si="53"/>
        <v>IARA:BDT-06:2023: 3410</v>
      </c>
      <c r="D3411" s="43">
        <v>3410</v>
      </c>
      <c r="E3411" s="43" t="s">
        <v>5313</v>
      </c>
      <c r="F3411" s="1" t="s">
        <v>73</v>
      </c>
      <c r="G3411" s="43" t="s">
        <v>5288</v>
      </c>
      <c r="H3411" s="2">
        <v>45103</v>
      </c>
      <c r="J3411" s="12">
        <f>YEAR(H3411)</f>
        <v>2023</v>
      </c>
      <c r="K3411" s="12">
        <f>MONTH(H3411)</f>
        <v>6</v>
      </c>
      <c r="L3411" s="12">
        <f>DAY(H3411)</f>
        <v>26</v>
      </c>
      <c r="M3411" s="13"/>
      <c r="P3411" s="12" t="s">
        <v>75</v>
      </c>
      <c r="Q3411" s="12" t="str">
        <f>CONCATENATE(X3411," ",Y3411)</f>
        <v>Pararge aegeria</v>
      </c>
      <c r="R3411" s="14" t="str">
        <f>CONCATENATE(S3411,", ",T3411,", ",U3411,", ",V3411,", ",W3411,", ",X3411,", ",Y3411)</f>
        <v>Animalia, Arthropoda, Insecta, Lepidoptera, Nymphalidae, Pararge, aegeria</v>
      </c>
      <c r="S3411" s="6" t="s">
        <v>76</v>
      </c>
      <c r="T3411" s="6" t="s">
        <v>208</v>
      </c>
      <c r="U3411" s="6" t="s">
        <v>209</v>
      </c>
      <c r="V3411" s="6" t="s">
        <v>210</v>
      </c>
      <c r="W3411" s="6" t="s">
        <v>238</v>
      </c>
      <c r="X3411" s="6" t="s">
        <v>243</v>
      </c>
      <c r="Y3411" s="6" t="s">
        <v>244</v>
      </c>
      <c r="AA3411" s="12" t="s">
        <v>83</v>
      </c>
      <c r="AB3411" s="6" t="s">
        <v>84</v>
      </c>
      <c r="AC3411" s="12" t="s">
        <v>245</v>
      </c>
      <c r="AD3411" s="12" t="s">
        <v>259</v>
      </c>
      <c r="AE3411" s="2">
        <v>45103</v>
      </c>
      <c r="AF3411" s="43" t="s">
        <v>87</v>
      </c>
      <c r="AG3411" s="7" t="s">
        <v>246</v>
      </c>
      <c r="AH3411" s="43">
        <v>48.113225396340503</v>
      </c>
      <c r="AI3411" s="43">
        <v>-1.70804682555511</v>
      </c>
      <c r="AL3411" s="43">
        <v>10</v>
      </c>
      <c r="AN3411" s="46" t="s">
        <v>5240</v>
      </c>
      <c r="AO3411" s="5" t="s">
        <v>89</v>
      </c>
      <c r="AP3411" s="12" t="s">
        <v>259</v>
      </c>
      <c r="AR3411" s="7" t="s">
        <v>90</v>
      </c>
      <c r="AT3411" s="4" t="str">
        <f>CONCATENATE(AU3411,", ",AV3411,", ",AW3411,", ",AX3411,", ",AY3411,", ",AZ3411,", ",BA3411)</f>
        <v>Europe, France, FR, Bretagne, Ille-et-Vilaine, Rennes, Campus Institut Agro Rennes</v>
      </c>
      <c r="AU3411" s="1" t="s">
        <v>91</v>
      </c>
      <c r="AV3411" s="1" t="s">
        <v>92</v>
      </c>
      <c r="AW3411" s="1" t="s">
        <v>93</v>
      </c>
      <c r="AX3411" s="1" t="s">
        <v>94</v>
      </c>
      <c r="AY3411" s="1" t="s">
        <v>95</v>
      </c>
      <c r="AZ3411" s="1" t="s">
        <v>96</v>
      </c>
      <c r="BA3411" s="1" t="s">
        <v>5242</v>
      </c>
      <c r="BC3411" s="43"/>
      <c r="BF3411" s="43" t="s">
        <v>4596</v>
      </c>
      <c r="BG3411" s="43" t="s">
        <v>93</v>
      </c>
      <c r="BH3411" s="7" t="s">
        <v>97</v>
      </c>
      <c r="BJ3411" s="7" t="s">
        <v>98</v>
      </c>
      <c r="BK3411" s="7" t="s">
        <v>99</v>
      </c>
      <c r="BL3411" s="7" t="s">
        <v>4597</v>
      </c>
      <c r="BM3411" s="7" t="s">
        <v>4598</v>
      </c>
      <c r="BS3411" s="12" t="s">
        <v>259</v>
      </c>
      <c r="BU3411" s="43">
        <v>1</v>
      </c>
      <c r="BW3411" s="43" t="s">
        <v>103</v>
      </c>
    </row>
    <row r="3412" spans="3:75" x14ac:dyDescent="0.35">
      <c r="C3412" s="43" t="str">
        <f t="shared" si="53"/>
        <v>IARA:BDT-06:2023: 3411</v>
      </c>
      <c r="D3412" s="43">
        <v>3411</v>
      </c>
      <c r="E3412" s="43" t="s">
        <v>5313</v>
      </c>
      <c r="F3412" s="1" t="s">
        <v>73</v>
      </c>
      <c r="G3412" s="43" t="s">
        <v>5288</v>
      </c>
      <c r="H3412" s="2">
        <v>45103</v>
      </c>
      <c r="J3412" s="12">
        <f>YEAR(H3412)</f>
        <v>2023</v>
      </c>
      <c r="K3412" s="12">
        <f>MONTH(H3412)</f>
        <v>6</v>
      </c>
      <c r="L3412" s="12">
        <f>DAY(H3412)</f>
        <v>26</v>
      </c>
      <c r="M3412" s="13"/>
      <c r="P3412" s="12" t="s">
        <v>75</v>
      </c>
      <c r="Q3412" s="12" t="str">
        <f>CONCATENATE(X3412," ",Y3412)</f>
        <v>Aricia agestis</v>
      </c>
      <c r="R3412" s="14" t="str">
        <f>CONCATENATE(S3412,", ",T3412,", ",U3412,", ",V3412,", ",W3412,", ",X3412,", ",Y3412)</f>
        <v>Animalia, Arthropoda, Insecta, Lepidoptera, Lycaenidae, Aricia, agestis</v>
      </c>
      <c r="S3412" s="6" t="s">
        <v>76</v>
      </c>
      <c r="T3412" s="6" t="s">
        <v>208</v>
      </c>
      <c r="U3412" s="6" t="s">
        <v>209</v>
      </c>
      <c r="V3412" s="6" t="s">
        <v>210</v>
      </c>
      <c r="W3412" s="6" t="s">
        <v>216</v>
      </c>
      <c r="X3412" s="6" t="s">
        <v>416</v>
      </c>
      <c r="Y3412" s="6" t="s">
        <v>417</v>
      </c>
      <c r="AA3412" s="12" t="s">
        <v>83</v>
      </c>
      <c r="AB3412" s="6" t="s">
        <v>418</v>
      </c>
      <c r="AC3412" s="12" t="s">
        <v>377</v>
      </c>
      <c r="AD3412" s="12" t="s">
        <v>259</v>
      </c>
      <c r="AE3412" s="2">
        <v>45103</v>
      </c>
      <c r="AF3412" s="43" t="s">
        <v>87</v>
      </c>
      <c r="AG3412" s="7" t="s">
        <v>415</v>
      </c>
      <c r="AH3412" s="43">
        <v>48.113200119383201</v>
      </c>
      <c r="AI3412" s="43">
        <v>-1.70793845760948</v>
      </c>
      <c r="AL3412" s="43">
        <v>10</v>
      </c>
      <c r="AN3412" s="46" t="s">
        <v>5240</v>
      </c>
      <c r="AO3412" s="5" t="s">
        <v>89</v>
      </c>
      <c r="AP3412" s="12" t="s">
        <v>259</v>
      </c>
      <c r="AR3412" s="7" t="s">
        <v>90</v>
      </c>
      <c r="AT3412" s="4" t="str">
        <f>CONCATENATE(AU3412,", ",AV3412,", ",AW3412,", ",AX3412,", ",AY3412,", ",AZ3412,", ",BA3412)</f>
        <v>Europe, France, FR, Bretagne, Ille-et-Vilaine, Rennes, Campus Institut Agro Rennes</v>
      </c>
      <c r="AU3412" s="1" t="s">
        <v>91</v>
      </c>
      <c r="AV3412" s="1" t="s">
        <v>92</v>
      </c>
      <c r="AW3412" s="1" t="s">
        <v>93</v>
      </c>
      <c r="AX3412" s="1" t="s">
        <v>94</v>
      </c>
      <c r="AY3412" s="1" t="s">
        <v>95</v>
      </c>
      <c r="AZ3412" s="1" t="s">
        <v>96</v>
      </c>
      <c r="BA3412" s="1" t="s">
        <v>5242</v>
      </c>
      <c r="BC3412" s="43"/>
      <c r="BF3412" s="43" t="s">
        <v>4596</v>
      </c>
      <c r="BG3412" s="43" t="s">
        <v>93</v>
      </c>
      <c r="BH3412" s="7" t="s">
        <v>97</v>
      </c>
      <c r="BJ3412" s="7" t="s">
        <v>98</v>
      </c>
      <c r="BK3412" s="7" t="s">
        <v>99</v>
      </c>
      <c r="BL3412" s="7" t="s">
        <v>4597</v>
      </c>
      <c r="BM3412" s="7" t="s">
        <v>4598</v>
      </c>
      <c r="BS3412" s="12" t="s">
        <v>259</v>
      </c>
      <c r="BU3412" s="43">
        <v>1</v>
      </c>
      <c r="BW3412" s="43" t="s">
        <v>103</v>
      </c>
    </row>
    <row r="3413" spans="3:75" x14ac:dyDescent="0.35">
      <c r="C3413" s="43" t="str">
        <f t="shared" si="53"/>
        <v>IARA:BDT-06:2023: 3412</v>
      </c>
      <c r="D3413" s="43">
        <v>3412</v>
      </c>
      <c r="E3413" s="43" t="s">
        <v>5313</v>
      </c>
      <c r="F3413" s="1" t="s">
        <v>73</v>
      </c>
      <c r="G3413" s="43" t="s">
        <v>5288</v>
      </c>
      <c r="H3413" s="2">
        <v>45103</v>
      </c>
      <c r="J3413" s="12">
        <f>YEAR(H3413)</f>
        <v>2023</v>
      </c>
      <c r="K3413" s="12">
        <f>MONTH(H3413)</f>
        <v>6</v>
      </c>
      <c r="L3413" s="12">
        <f>DAY(H3413)</f>
        <v>26</v>
      </c>
      <c r="M3413" s="13"/>
      <c r="P3413" s="12" t="s">
        <v>75</v>
      </c>
      <c r="Q3413" s="12" t="str">
        <f>CONCATENATE(X3413," ",Y3413)</f>
        <v>Maniola jurtina</v>
      </c>
      <c r="R3413" s="14" t="str">
        <f>CONCATENATE(S3413,", ",T3413,", ",U3413,", ",V3413,", ",W3413,", ",X3413,", ",Y3413)</f>
        <v>Animalia, Arthropoda, Insecta, Lepidoptera, Nymphalidae, Maniola, jurtina</v>
      </c>
      <c r="S3413" s="6" t="s">
        <v>76</v>
      </c>
      <c r="T3413" s="6" t="s">
        <v>208</v>
      </c>
      <c r="U3413" s="6" t="s">
        <v>209</v>
      </c>
      <c r="V3413" s="6" t="s">
        <v>210</v>
      </c>
      <c r="W3413" s="6" t="s">
        <v>238</v>
      </c>
      <c r="X3413" s="6" t="s">
        <v>450</v>
      </c>
      <c r="Y3413" s="6" t="s">
        <v>451</v>
      </c>
      <c r="AA3413" s="12" t="s">
        <v>83</v>
      </c>
      <c r="AB3413" s="6" t="s">
        <v>84</v>
      </c>
      <c r="AC3413" s="12" t="s">
        <v>372</v>
      </c>
      <c r="AD3413" s="12" t="s">
        <v>259</v>
      </c>
      <c r="AE3413" s="2">
        <v>45103</v>
      </c>
      <c r="AF3413" s="43" t="s">
        <v>87</v>
      </c>
      <c r="AG3413" s="7" t="s">
        <v>449</v>
      </c>
      <c r="AH3413" s="43">
        <v>48.113563766038297</v>
      </c>
      <c r="AI3413" s="43">
        <v>-1.70817426081902</v>
      </c>
      <c r="AL3413" s="43">
        <v>10</v>
      </c>
      <c r="AN3413" s="46" t="s">
        <v>5240</v>
      </c>
      <c r="AO3413" s="5" t="s">
        <v>89</v>
      </c>
      <c r="AP3413" s="12" t="s">
        <v>259</v>
      </c>
      <c r="AR3413" s="7" t="s">
        <v>90</v>
      </c>
      <c r="AT3413" s="4" t="str">
        <f>CONCATENATE(AU3413,", ",AV3413,", ",AW3413,", ",AX3413,", ",AY3413,", ",AZ3413,", ",BA3413)</f>
        <v>Europe, France, FR, Bretagne, Ille-et-Vilaine, Rennes, Campus Institut Agro Rennes</v>
      </c>
      <c r="AU3413" s="1" t="s">
        <v>91</v>
      </c>
      <c r="AV3413" s="1" t="s">
        <v>92</v>
      </c>
      <c r="AW3413" s="1" t="s">
        <v>93</v>
      </c>
      <c r="AX3413" s="1" t="s">
        <v>94</v>
      </c>
      <c r="AY3413" s="1" t="s">
        <v>95</v>
      </c>
      <c r="AZ3413" s="1" t="s">
        <v>96</v>
      </c>
      <c r="BA3413" s="1" t="s">
        <v>5242</v>
      </c>
      <c r="BC3413" s="43"/>
      <c r="BF3413" s="43" t="s">
        <v>4596</v>
      </c>
      <c r="BG3413" s="43" t="s">
        <v>93</v>
      </c>
      <c r="BH3413" s="7" t="s">
        <v>97</v>
      </c>
      <c r="BJ3413" s="7" t="s">
        <v>98</v>
      </c>
      <c r="BK3413" s="7" t="s">
        <v>99</v>
      </c>
      <c r="BL3413" s="7" t="s">
        <v>4597</v>
      </c>
      <c r="BM3413" s="7" t="s">
        <v>4598</v>
      </c>
      <c r="BS3413" s="12" t="s">
        <v>259</v>
      </c>
      <c r="BU3413" s="43">
        <v>1</v>
      </c>
      <c r="BW3413" s="43" t="s">
        <v>103</v>
      </c>
    </row>
    <row r="3414" spans="3:75" x14ac:dyDescent="0.35">
      <c r="C3414" s="43" t="str">
        <f t="shared" si="53"/>
        <v>IARA:BDT-06:2023: 3413</v>
      </c>
      <c r="D3414" s="43">
        <v>3413</v>
      </c>
      <c r="E3414" s="43" t="s">
        <v>5313</v>
      </c>
      <c r="F3414" s="1" t="s">
        <v>73</v>
      </c>
      <c r="G3414" s="43" t="s">
        <v>5288</v>
      </c>
      <c r="H3414" s="2">
        <v>45103</v>
      </c>
      <c r="J3414" s="12">
        <f>YEAR(H3414)</f>
        <v>2023</v>
      </c>
      <c r="K3414" s="12">
        <f>MONTH(H3414)</f>
        <v>6</v>
      </c>
      <c r="L3414" s="12">
        <f>DAY(H3414)</f>
        <v>26</v>
      </c>
      <c r="M3414" s="13"/>
      <c r="P3414" s="12" t="s">
        <v>75</v>
      </c>
      <c r="Q3414" s="12" t="str">
        <f>CONCATENATE(X3414," ",Y3414)</f>
        <v>Pararge aegeria</v>
      </c>
      <c r="R3414" s="14" t="str">
        <f>CONCATENATE(S3414,", ",T3414,", ",U3414,", ",V3414,", ",W3414,", ",X3414,", ",Y3414)</f>
        <v>Animalia, Arthropoda, Insecta, Lepidoptera, Nymphalidae, Pararge, aegeria</v>
      </c>
      <c r="S3414" s="6" t="s">
        <v>76</v>
      </c>
      <c r="T3414" s="6" t="s">
        <v>208</v>
      </c>
      <c r="U3414" s="6" t="s">
        <v>209</v>
      </c>
      <c r="V3414" s="6" t="s">
        <v>210</v>
      </c>
      <c r="W3414" s="6" t="s">
        <v>238</v>
      </c>
      <c r="X3414" s="6" t="s">
        <v>243</v>
      </c>
      <c r="Y3414" s="6" t="s">
        <v>244</v>
      </c>
      <c r="AA3414" s="12" t="s">
        <v>83</v>
      </c>
      <c r="AB3414" s="6" t="s">
        <v>84</v>
      </c>
      <c r="AC3414" s="12" t="s">
        <v>245</v>
      </c>
      <c r="AD3414" s="12" t="s">
        <v>259</v>
      </c>
      <c r="AE3414" s="2">
        <v>45103</v>
      </c>
      <c r="AF3414" s="43" t="s">
        <v>87</v>
      </c>
      <c r="AG3414" s="7" t="s">
        <v>246</v>
      </c>
      <c r="AH3414" s="43">
        <v>48.113538666277698</v>
      </c>
      <c r="AI3414" s="43">
        <v>-1.7083577253517599</v>
      </c>
      <c r="AL3414" s="43">
        <v>10</v>
      </c>
      <c r="AN3414" s="46" t="s">
        <v>5240</v>
      </c>
      <c r="AO3414" s="5" t="s">
        <v>89</v>
      </c>
      <c r="AP3414" s="12" t="s">
        <v>259</v>
      </c>
      <c r="AR3414" s="7" t="s">
        <v>90</v>
      </c>
      <c r="AT3414" s="4" t="str">
        <f>CONCATENATE(AU3414,", ",AV3414,", ",AW3414,", ",AX3414,", ",AY3414,", ",AZ3414,", ",BA3414)</f>
        <v>Europe, France, FR, Bretagne, Ille-et-Vilaine, Rennes, Campus Institut Agro Rennes</v>
      </c>
      <c r="AU3414" s="1" t="s">
        <v>91</v>
      </c>
      <c r="AV3414" s="1" t="s">
        <v>92</v>
      </c>
      <c r="AW3414" s="1" t="s">
        <v>93</v>
      </c>
      <c r="AX3414" s="1" t="s">
        <v>94</v>
      </c>
      <c r="AY3414" s="1" t="s">
        <v>95</v>
      </c>
      <c r="AZ3414" s="1" t="s">
        <v>96</v>
      </c>
      <c r="BA3414" s="1" t="s">
        <v>5242</v>
      </c>
      <c r="BC3414" s="43"/>
      <c r="BF3414" s="43" t="s">
        <v>4596</v>
      </c>
      <c r="BG3414" s="43" t="s">
        <v>93</v>
      </c>
      <c r="BH3414" s="7" t="s">
        <v>97</v>
      </c>
      <c r="BJ3414" s="7" t="s">
        <v>98</v>
      </c>
      <c r="BK3414" s="7" t="s">
        <v>99</v>
      </c>
      <c r="BL3414" s="7" t="s">
        <v>4597</v>
      </c>
      <c r="BM3414" s="7" t="s">
        <v>4598</v>
      </c>
      <c r="BS3414" s="12" t="s">
        <v>259</v>
      </c>
      <c r="BU3414" s="43">
        <v>1</v>
      </c>
      <c r="BW3414" s="43" t="s">
        <v>103</v>
      </c>
    </row>
    <row r="3415" spans="3:75" x14ac:dyDescent="0.35">
      <c r="C3415" s="43" t="str">
        <f t="shared" si="53"/>
        <v>IARA:BDT-06:2023: 3414</v>
      </c>
      <c r="D3415" s="43">
        <v>3414</v>
      </c>
      <c r="E3415" s="43" t="s">
        <v>5313</v>
      </c>
      <c r="F3415" s="1" t="s">
        <v>73</v>
      </c>
      <c r="G3415" s="43" t="s">
        <v>5288</v>
      </c>
      <c r="H3415" s="2">
        <v>45103</v>
      </c>
      <c r="J3415" s="12">
        <f>YEAR(H3415)</f>
        <v>2023</v>
      </c>
      <c r="K3415" s="12">
        <f>MONTH(H3415)</f>
        <v>6</v>
      </c>
      <c r="L3415" s="12">
        <f>DAY(H3415)</f>
        <v>26</v>
      </c>
      <c r="M3415" s="13"/>
      <c r="P3415" s="12" t="s">
        <v>75</v>
      </c>
      <c r="Q3415" s="12" t="str">
        <f>CONCATENATE(X3415," ",Y3415)</f>
        <v>Maniola jurtina</v>
      </c>
      <c r="R3415" s="14" t="str">
        <f>CONCATENATE(S3415,", ",T3415,", ",U3415,", ",V3415,", ",W3415,", ",X3415,", ",Y3415)</f>
        <v>Animalia, Arthropoda, Insecta, Lepidoptera, Nymphalidae, Maniola, jurtina</v>
      </c>
      <c r="S3415" s="6" t="s">
        <v>76</v>
      </c>
      <c r="T3415" s="6" t="s">
        <v>208</v>
      </c>
      <c r="U3415" s="6" t="s">
        <v>209</v>
      </c>
      <c r="V3415" s="6" t="s">
        <v>210</v>
      </c>
      <c r="W3415" s="6" t="s">
        <v>238</v>
      </c>
      <c r="X3415" s="6" t="s">
        <v>450</v>
      </c>
      <c r="Y3415" s="6" t="s">
        <v>451</v>
      </c>
      <c r="AA3415" s="12" t="s">
        <v>83</v>
      </c>
      <c r="AB3415" s="6" t="s">
        <v>84</v>
      </c>
      <c r="AC3415" s="12" t="s">
        <v>372</v>
      </c>
      <c r="AD3415" s="12" t="s">
        <v>259</v>
      </c>
      <c r="AE3415" s="2">
        <v>45103</v>
      </c>
      <c r="AF3415" s="43" t="s">
        <v>87</v>
      </c>
      <c r="AG3415" s="7" t="s">
        <v>449</v>
      </c>
      <c r="AH3415" s="43">
        <v>48.113332139269303</v>
      </c>
      <c r="AI3415" s="43">
        <v>-1.7089317898362699</v>
      </c>
      <c r="AL3415" s="43">
        <v>10</v>
      </c>
      <c r="AN3415" s="46" t="s">
        <v>5240</v>
      </c>
      <c r="AO3415" s="5" t="s">
        <v>89</v>
      </c>
      <c r="AP3415" s="12" t="s">
        <v>259</v>
      </c>
      <c r="AR3415" s="7" t="s">
        <v>90</v>
      </c>
      <c r="AT3415" s="4" t="str">
        <f>CONCATENATE(AU3415,", ",AV3415,", ",AW3415,", ",AX3415,", ",AY3415,", ",AZ3415,", ",BA3415)</f>
        <v>Europe, France, FR, Bretagne, Ille-et-Vilaine, Rennes, Campus Institut Agro Rennes</v>
      </c>
      <c r="AU3415" s="1" t="s">
        <v>91</v>
      </c>
      <c r="AV3415" s="1" t="s">
        <v>92</v>
      </c>
      <c r="AW3415" s="1" t="s">
        <v>93</v>
      </c>
      <c r="AX3415" s="1" t="s">
        <v>94</v>
      </c>
      <c r="AY3415" s="1" t="s">
        <v>95</v>
      </c>
      <c r="AZ3415" s="1" t="s">
        <v>96</v>
      </c>
      <c r="BA3415" s="1" t="s">
        <v>5242</v>
      </c>
      <c r="BC3415" s="43"/>
      <c r="BF3415" s="43" t="s">
        <v>4596</v>
      </c>
      <c r="BG3415" s="43" t="s">
        <v>93</v>
      </c>
      <c r="BH3415" s="7" t="s">
        <v>97</v>
      </c>
      <c r="BJ3415" s="7" t="s">
        <v>98</v>
      </c>
      <c r="BK3415" s="7" t="s">
        <v>99</v>
      </c>
      <c r="BL3415" s="7" t="s">
        <v>4597</v>
      </c>
      <c r="BM3415" s="7" t="s">
        <v>4598</v>
      </c>
      <c r="BS3415" s="12" t="s">
        <v>259</v>
      </c>
      <c r="BU3415" s="43">
        <v>1</v>
      </c>
      <c r="BW3415" s="43" t="s">
        <v>103</v>
      </c>
    </row>
    <row r="3416" spans="3:75" x14ac:dyDescent="0.35">
      <c r="C3416" s="43" t="str">
        <f t="shared" si="53"/>
        <v>IARA:BDT-06:2023: 3415</v>
      </c>
      <c r="D3416" s="43">
        <v>3415</v>
      </c>
      <c r="E3416" s="43" t="s">
        <v>5313</v>
      </c>
      <c r="F3416" s="1" t="s">
        <v>73</v>
      </c>
      <c r="G3416" s="43" t="s">
        <v>5288</v>
      </c>
      <c r="H3416" s="2">
        <v>45103</v>
      </c>
      <c r="J3416" s="12">
        <f>YEAR(H3416)</f>
        <v>2023</v>
      </c>
      <c r="K3416" s="12">
        <f>MONTH(H3416)</f>
        <v>6</v>
      </c>
      <c r="L3416" s="12">
        <f>DAY(H3416)</f>
        <v>26</v>
      </c>
      <c r="M3416" s="13"/>
      <c r="P3416" s="12" t="s">
        <v>75</v>
      </c>
      <c r="Q3416" s="12" t="str">
        <f>CONCATENATE(X3416," ",Y3416)</f>
        <v>Maniola jurtina</v>
      </c>
      <c r="R3416" s="14" t="str">
        <f>CONCATENATE(S3416,", ",T3416,", ",U3416,", ",V3416,", ",W3416,", ",X3416,", ",Y3416)</f>
        <v>Animalia, Arthropoda, Insecta, Lepidoptera, Nymphalidae, Maniola, jurtina</v>
      </c>
      <c r="S3416" s="6" t="s">
        <v>76</v>
      </c>
      <c r="T3416" s="6" t="s">
        <v>208</v>
      </c>
      <c r="U3416" s="6" t="s">
        <v>209</v>
      </c>
      <c r="V3416" s="6" t="s">
        <v>210</v>
      </c>
      <c r="W3416" s="6" t="s">
        <v>238</v>
      </c>
      <c r="X3416" s="6" t="s">
        <v>450</v>
      </c>
      <c r="Y3416" s="6" t="s">
        <v>451</v>
      </c>
      <c r="AA3416" s="12" t="s">
        <v>83</v>
      </c>
      <c r="AB3416" s="6" t="s">
        <v>84</v>
      </c>
      <c r="AC3416" s="12" t="s">
        <v>372</v>
      </c>
      <c r="AD3416" s="12" t="s">
        <v>259</v>
      </c>
      <c r="AE3416" s="2">
        <v>45103</v>
      </c>
      <c r="AF3416" s="43" t="s">
        <v>87</v>
      </c>
      <c r="AG3416" s="7" t="s">
        <v>449</v>
      </c>
      <c r="AH3416" s="43">
        <v>48.113388416899802</v>
      </c>
      <c r="AI3416" s="43">
        <v>-1.7088572210384001</v>
      </c>
      <c r="AL3416" s="43">
        <v>10</v>
      </c>
      <c r="AN3416" s="46" t="s">
        <v>5240</v>
      </c>
      <c r="AO3416" s="5" t="s">
        <v>89</v>
      </c>
      <c r="AP3416" s="12" t="s">
        <v>259</v>
      </c>
      <c r="AR3416" s="7" t="s">
        <v>90</v>
      </c>
      <c r="AT3416" s="4" t="str">
        <f>CONCATENATE(AU3416,", ",AV3416,", ",AW3416,", ",AX3416,", ",AY3416,", ",AZ3416,", ",BA3416)</f>
        <v>Europe, France, FR, Bretagne, Ille-et-Vilaine, Rennes, Campus Institut Agro Rennes</v>
      </c>
      <c r="AU3416" s="1" t="s">
        <v>91</v>
      </c>
      <c r="AV3416" s="1" t="s">
        <v>92</v>
      </c>
      <c r="AW3416" s="1" t="s">
        <v>93</v>
      </c>
      <c r="AX3416" s="1" t="s">
        <v>94</v>
      </c>
      <c r="AY3416" s="1" t="s">
        <v>95</v>
      </c>
      <c r="AZ3416" s="1" t="s">
        <v>96</v>
      </c>
      <c r="BA3416" s="1" t="s">
        <v>5242</v>
      </c>
      <c r="BC3416" s="43"/>
      <c r="BF3416" s="43" t="s">
        <v>4596</v>
      </c>
      <c r="BG3416" s="43" t="s">
        <v>93</v>
      </c>
      <c r="BH3416" s="7" t="s">
        <v>97</v>
      </c>
      <c r="BJ3416" s="7" t="s">
        <v>98</v>
      </c>
      <c r="BK3416" s="7" t="s">
        <v>99</v>
      </c>
      <c r="BL3416" s="7" t="s">
        <v>4597</v>
      </c>
      <c r="BM3416" s="7" t="s">
        <v>4598</v>
      </c>
      <c r="BS3416" s="12" t="s">
        <v>259</v>
      </c>
      <c r="BU3416" s="43">
        <v>1</v>
      </c>
      <c r="BW3416" s="43" t="s">
        <v>103</v>
      </c>
    </row>
    <row r="3417" spans="3:75" x14ac:dyDescent="0.35">
      <c r="C3417" s="43" t="str">
        <f t="shared" si="53"/>
        <v>IARA:BDT-06:2023: 3416</v>
      </c>
      <c r="D3417" s="43">
        <v>3416</v>
      </c>
      <c r="E3417" s="43" t="s">
        <v>5313</v>
      </c>
      <c r="F3417" s="1" t="s">
        <v>73</v>
      </c>
      <c r="G3417" s="43" t="s">
        <v>5288</v>
      </c>
      <c r="H3417" s="2">
        <v>45103</v>
      </c>
      <c r="J3417" s="12">
        <f>YEAR(H3417)</f>
        <v>2023</v>
      </c>
      <c r="K3417" s="12">
        <f>MONTH(H3417)</f>
        <v>6</v>
      </c>
      <c r="L3417" s="12">
        <f>DAY(H3417)</f>
        <v>26</v>
      </c>
      <c r="M3417" s="13"/>
      <c r="P3417" s="12" t="s">
        <v>75</v>
      </c>
      <c r="Q3417" s="12" t="str">
        <f>CONCATENATE(X3417," ",Y3417)</f>
        <v>Lycaena phlaeas</v>
      </c>
      <c r="R3417" s="14" t="str">
        <f>CONCATENATE(S3417,", ",T3417,", ",U3417,", ",V3417,", ",W3417,", ",X3417,", ",Y3417)</f>
        <v>Animalia, Arthropoda, Insecta, Lepidoptera, Lycaenidae, Lycaena, phlaeas</v>
      </c>
      <c r="S3417" s="6" t="s">
        <v>76</v>
      </c>
      <c r="T3417" s="6" t="s">
        <v>208</v>
      </c>
      <c r="U3417" s="6" t="s">
        <v>209</v>
      </c>
      <c r="V3417" s="6" t="s">
        <v>210</v>
      </c>
      <c r="W3417" s="6" t="s">
        <v>216</v>
      </c>
      <c r="X3417" s="6" t="s">
        <v>420</v>
      </c>
      <c r="Y3417" s="6" t="s">
        <v>421</v>
      </c>
      <c r="AA3417" s="12" t="s">
        <v>83</v>
      </c>
      <c r="AB3417" s="6" t="s">
        <v>422</v>
      </c>
      <c r="AC3417" s="12" t="s">
        <v>382</v>
      </c>
      <c r="AD3417" s="12" t="s">
        <v>259</v>
      </c>
      <c r="AE3417" s="2">
        <v>45103</v>
      </c>
      <c r="AF3417" s="43" t="s">
        <v>87</v>
      </c>
      <c r="AG3417" s="7" t="s">
        <v>419</v>
      </c>
      <c r="AH3417" s="43">
        <v>48.113692262461903</v>
      </c>
      <c r="AI3417" s="43">
        <v>-1.70866323643202</v>
      </c>
      <c r="AL3417" s="43">
        <v>10</v>
      </c>
      <c r="AN3417" s="46" t="s">
        <v>5240</v>
      </c>
      <c r="AO3417" s="5" t="s">
        <v>89</v>
      </c>
      <c r="AP3417" s="12" t="s">
        <v>259</v>
      </c>
      <c r="AR3417" s="7" t="s">
        <v>90</v>
      </c>
      <c r="AT3417" s="4" t="str">
        <f>CONCATENATE(AU3417,", ",AV3417,", ",AW3417,", ",AX3417,", ",AY3417,", ",AZ3417,", ",BA3417)</f>
        <v>Europe, France, FR, Bretagne, Ille-et-Vilaine, Rennes, Campus Institut Agro Rennes</v>
      </c>
      <c r="AU3417" s="1" t="s">
        <v>91</v>
      </c>
      <c r="AV3417" s="1" t="s">
        <v>92</v>
      </c>
      <c r="AW3417" s="1" t="s">
        <v>93</v>
      </c>
      <c r="AX3417" s="1" t="s">
        <v>94</v>
      </c>
      <c r="AY3417" s="1" t="s">
        <v>95</v>
      </c>
      <c r="AZ3417" s="1" t="s">
        <v>96</v>
      </c>
      <c r="BA3417" s="1" t="s">
        <v>5242</v>
      </c>
      <c r="BC3417" s="43"/>
      <c r="BF3417" s="43" t="s">
        <v>4596</v>
      </c>
      <c r="BG3417" s="43" t="s">
        <v>93</v>
      </c>
      <c r="BH3417" s="7" t="s">
        <v>97</v>
      </c>
      <c r="BJ3417" s="7" t="s">
        <v>98</v>
      </c>
      <c r="BK3417" s="7" t="s">
        <v>99</v>
      </c>
      <c r="BL3417" s="7" t="s">
        <v>4597</v>
      </c>
      <c r="BM3417" s="7" t="s">
        <v>4598</v>
      </c>
      <c r="BS3417" s="12" t="s">
        <v>259</v>
      </c>
      <c r="BU3417" s="43">
        <v>1</v>
      </c>
      <c r="BW3417" s="43" t="s">
        <v>103</v>
      </c>
    </row>
    <row r="3418" spans="3:75" x14ac:dyDescent="0.35">
      <c r="C3418" s="43" t="str">
        <f t="shared" si="53"/>
        <v>IARA:BDT-06:2023: 3417</v>
      </c>
      <c r="D3418" s="43">
        <v>3417</v>
      </c>
      <c r="E3418" s="43" t="s">
        <v>5313</v>
      </c>
      <c r="F3418" s="1" t="s">
        <v>73</v>
      </c>
      <c r="G3418" s="43" t="s">
        <v>5288</v>
      </c>
      <c r="H3418" s="2">
        <v>45103</v>
      </c>
      <c r="J3418" s="12">
        <f>YEAR(H3418)</f>
        <v>2023</v>
      </c>
      <c r="K3418" s="12">
        <f>MONTH(H3418)</f>
        <v>6</v>
      </c>
      <c r="L3418" s="12">
        <f>DAY(H3418)</f>
        <v>26</v>
      </c>
      <c r="M3418" s="13"/>
      <c r="P3418" s="12" t="s">
        <v>75</v>
      </c>
      <c r="Q3418" s="12" t="str">
        <f>CONCATENATE(X3418," ",Y3418)</f>
        <v>Maniola jurtina</v>
      </c>
      <c r="R3418" s="14" t="str">
        <f>CONCATENATE(S3418,", ",T3418,", ",U3418,", ",V3418,", ",W3418,", ",X3418,", ",Y3418)</f>
        <v>Animalia, Arthropoda, Insecta, Lepidoptera, Nymphalidae, Maniola, jurtina</v>
      </c>
      <c r="S3418" s="6" t="s">
        <v>76</v>
      </c>
      <c r="T3418" s="6" t="s">
        <v>208</v>
      </c>
      <c r="U3418" s="6" t="s">
        <v>209</v>
      </c>
      <c r="V3418" s="6" t="s">
        <v>210</v>
      </c>
      <c r="W3418" s="6" t="s">
        <v>238</v>
      </c>
      <c r="X3418" s="6" t="s">
        <v>450</v>
      </c>
      <c r="Y3418" s="6" t="s">
        <v>451</v>
      </c>
      <c r="AA3418" s="12" t="s">
        <v>83</v>
      </c>
      <c r="AB3418" s="6" t="s">
        <v>84</v>
      </c>
      <c r="AC3418" s="12" t="s">
        <v>372</v>
      </c>
      <c r="AD3418" s="12" t="s">
        <v>259</v>
      </c>
      <c r="AE3418" s="2">
        <v>45103</v>
      </c>
      <c r="AF3418" s="43" t="s">
        <v>87</v>
      </c>
      <c r="AG3418" s="7" t="s">
        <v>449</v>
      </c>
      <c r="AH3418" s="43">
        <v>48.113705384922703</v>
      </c>
      <c r="AI3418" s="43">
        <v>-1.7087793651385601</v>
      </c>
      <c r="AL3418" s="43">
        <v>10</v>
      </c>
      <c r="AN3418" s="46" t="s">
        <v>5240</v>
      </c>
      <c r="AO3418" s="5" t="s">
        <v>89</v>
      </c>
      <c r="AP3418" s="12" t="s">
        <v>259</v>
      </c>
      <c r="AR3418" s="7" t="s">
        <v>90</v>
      </c>
      <c r="AT3418" s="4" t="str">
        <f>CONCATENATE(AU3418,", ",AV3418,", ",AW3418,", ",AX3418,", ",AY3418,", ",AZ3418,", ",BA3418)</f>
        <v>Europe, France, FR, Bretagne, Ille-et-Vilaine, Rennes, Campus Institut Agro Rennes</v>
      </c>
      <c r="AU3418" s="1" t="s">
        <v>91</v>
      </c>
      <c r="AV3418" s="1" t="s">
        <v>92</v>
      </c>
      <c r="AW3418" s="1" t="s">
        <v>93</v>
      </c>
      <c r="AX3418" s="1" t="s">
        <v>94</v>
      </c>
      <c r="AY3418" s="1" t="s">
        <v>95</v>
      </c>
      <c r="AZ3418" s="1" t="s">
        <v>96</v>
      </c>
      <c r="BA3418" s="1" t="s">
        <v>5242</v>
      </c>
      <c r="BC3418" s="43"/>
      <c r="BF3418" s="43" t="s">
        <v>4596</v>
      </c>
      <c r="BG3418" s="43" t="s">
        <v>93</v>
      </c>
      <c r="BH3418" s="7" t="s">
        <v>97</v>
      </c>
      <c r="BJ3418" s="7" t="s">
        <v>98</v>
      </c>
      <c r="BK3418" s="7" t="s">
        <v>99</v>
      </c>
      <c r="BL3418" s="7" t="s">
        <v>4597</v>
      </c>
      <c r="BM3418" s="7" t="s">
        <v>4598</v>
      </c>
      <c r="BS3418" s="12" t="s">
        <v>259</v>
      </c>
      <c r="BU3418" s="43">
        <v>1</v>
      </c>
      <c r="BW3418" s="43" t="s">
        <v>103</v>
      </c>
    </row>
    <row r="3419" spans="3:75" x14ac:dyDescent="0.35">
      <c r="C3419" s="43" t="str">
        <f t="shared" si="53"/>
        <v>IARA:BDT-06:2023: 3418</v>
      </c>
      <c r="D3419" s="43">
        <v>3418</v>
      </c>
      <c r="E3419" s="43" t="s">
        <v>5313</v>
      </c>
      <c r="F3419" s="1" t="s">
        <v>73</v>
      </c>
      <c r="G3419" s="43" t="s">
        <v>5288</v>
      </c>
      <c r="H3419" s="2">
        <v>45103</v>
      </c>
      <c r="J3419" s="12">
        <f>YEAR(H3419)</f>
        <v>2023</v>
      </c>
      <c r="K3419" s="12">
        <f>MONTH(H3419)</f>
        <v>6</v>
      </c>
      <c r="L3419" s="12">
        <f>DAY(H3419)</f>
        <v>26</v>
      </c>
      <c r="M3419" s="13"/>
      <c r="P3419" s="12" t="s">
        <v>75</v>
      </c>
      <c r="Q3419" s="12" t="str">
        <f>CONCATENATE(X3419," ",Y3419)</f>
        <v>Maniola jurtina</v>
      </c>
      <c r="R3419" s="14" t="str">
        <f>CONCATENATE(S3419,", ",T3419,", ",U3419,", ",V3419,", ",W3419,", ",X3419,", ",Y3419)</f>
        <v>Animalia, Arthropoda, Insecta, Lepidoptera, Nymphalidae, Maniola, jurtina</v>
      </c>
      <c r="S3419" s="6" t="s">
        <v>76</v>
      </c>
      <c r="T3419" s="6" t="s">
        <v>208</v>
      </c>
      <c r="U3419" s="6" t="s">
        <v>209</v>
      </c>
      <c r="V3419" s="6" t="s">
        <v>210</v>
      </c>
      <c r="W3419" s="6" t="s">
        <v>238</v>
      </c>
      <c r="X3419" s="6" t="s">
        <v>450</v>
      </c>
      <c r="Y3419" s="6" t="s">
        <v>451</v>
      </c>
      <c r="AA3419" s="12" t="s">
        <v>83</v>
      </c>
      <c r="AB3419" s="6" t="s">
        <v>84</v>
      </c>
      <c r="AC3419" s="12" t="s">
        <v>372</v>
      </c>
      <c r="AD3419" s="12" t="s">
        <v>259</v>
      </c>
      <c r="AE3419" s="2">
        <v>45103</v>
      </c>
      <c r="AF3419" s="43" t="s">
        <v>87</v>
      </c>
      <c r="AG3419" s="7" t="s">
        <v>449</v>
      </c>
      <c r="AH3419" s="43">
        <v>48.113752591017096</v>
      </c>
      <c r="AI3419" s="43">
        <v>-1.70878357382711</v>
      </c>
      <c r="AL3419" s="43">
        <v>10</v>
      </c>
      <c r="AN3419" s="46" t="s">
        <v>5240</v>
      </c>
      <c r="AO3419" s="5" t="s">
        <v>89</v>
      </c>
      <c r="AP3419" s="12" t="s">
        <v>259</v>
      </c>
      <c r="AR3419" s="7" t="s">
        <v>90</v>
      </c>
      <c r="AT3419" s="4" t="str">
        <f>CONCATENATE(AU3419,", ",AV3419,", ",AW3419,", ",AX3419,", ",AY3419,", ",AZ3419,", ",BA3419)</f>
        <v>Europe, France, FR, Bretagne, Ille-et-Vilaine, Rennes, Campus Institut Agro Rennes</v>
      </c>
      <c r="AU3419" s="1" t="s">
        <v>91</v>
      </c>
      <c r="AV3419" s="1" t="s">
        <v>92</v>
      </c>
      <c r="AW3419" s="1" t="s">
        <v>93</v>
      </c>
      <c r="AX3419" s="1" t="s">
        <v>94</v>
      </c>
      <c r="AY3419" s="1" t="s">
        <v>95</v>
      </c>
      <c r="AZ3419" s="1" t="s">
        <v>96</v>
      </c>
      <c r="BA3419" s="1" t="s">
        <v>5242</v>
      </c>
      <c r="BC3419" s="43"/>
      <c r="BF3419" s="43" t="s">
        <v>4596</v>
      </c>
      <c r="BG3419" s="43" t="s">
        <v>93</v>
      </c>
      <c r="BH3419" s="7" t="s">
        <v>97</v>
      </c>
      <c r="BJ3419" s="7" t="s">
        <v>98</v>
      </c>
      <c r="BK3419" s="7" t="s">
        <v>99</v>
      </c>
      <c r="BL3419" s="7" t="s">
        <v>4597</v>
      </c>
      <c r="BM3419" s="7" t="s">
        <v>4598</v>
      </c>
      <c r="BS3419" s="12" t="s">
        <v>259</v>
      </c>
      <c r="BU3419" s="43">
        <v>1</v>
      </c>
      <c r="BW3419" s="43" t="s">
        <v>103</v>
      </c>
    </row>
    <row r="3420" spans="3:75" x14ac:dyDescent="0.35">
      <c r="C3420" s="43" t="str">
        <f t="shared" si="53"/>
        <v>IARA:BDT-06:2023: 3419</v>
      </c>
      <c r="D3420" s="43">
        <v>3419</v>
      </c>
      <c r="E3420" s="43" t="s">
        <v>5313</v>
      </c>
      <c r="F3420" s="1" t="s">
        <v>73</v>
      </c>
      <c r="G3420" s="43" t="s">
        <v>5288</v>
      </c>
      <c r="H3420" s="2">
        <v>45103</v>
      </c>
      <c r="J3420" s="12">
        <f>YEAR(H3420)</f>
        <v>2023</v>
      </c>
      <c r="K3420" s="12">
        <f>MONTH(H3420)</f>
        <v>6</v>
      </c>
      <c r="L3420" s="12">
        <f>DAY(H3420)</f>
        <v>26</v>
      </c>
      <c r="M3420" s="13"/>
      <c r="P3420" s="12" t="s">
        <v>75</v>
      </c>
      <c r="Q3420" s="12" t="str">
        <f>CONCATENATE(X3420," ",Y3420)</f>
        <v>Aricia agestis</v>
      </c>
      <c r="R3420" s="14" t="str">
        <f>CONCATENATE(S3420,", ",T3420,", ",U3420,", ",V3420,", ",W3420,", ",X3420,", ",Y3420)</f>
        <v>Animalia, Arthropoda, Insecta, Lepidoptera, Lycaenidae, Aricia, agestis</v>
      </c>
      <c r="S3420" s="6" t="s">
        <v>76</v>
      </c>
      <c r="T3420" s="6" t="s">
        <v>208</v>
      </c>
      <c r="U3420" s="6" t="s">
        <v>209</v>
      </c>
      <c r="V3420" s="6" t="s">
        <v>210</v>
      </c>
      <c r="W3420" s="6" t="s">
        <v>216</v>
      </c>
      <c r="X3420" s="6" t="s">
        <v>416</v>
      </c>
      <c r="Y3420" s="6" t="s">
        <v>417</v>
      </c>
      <c r="AA3420" s="12" t="s">
        <v>83</v>
      </c>
      <c r="AB3420" s="6" t="s">
        <v>418</v>
      </c>
      <c r="AC3420" s="12" t="s">
        <v>377</v>
      </c>
      <c r="AD3420" s="12" t="s">
        <v>259</v>
      </c>
      <c r="AE3420" s="2">
        <v>45103</v>
      </c>
      <c r="AF3420" s="43" t="s">
        <v>87</v>
      </c>
      <c r="AG3420" s="7" t="s">
        <v>415</v>
      </c>
      <c r="AH3420" s="43">
        <v>48.113737971081697</v>
      </c>
      <c r="AI3420" s="43">
        <v>-1.70885301429974</v>
      </c>
      <c r="AL3420" s="43">
        <v>10</v>
      </c>
      <c r="AN3420" s="46" t="s">
        <v>5240</v>
      </c>
      <c r="AO3420" s="5" t="s">
        <v>89</v>
      </c>
      <c r="AP3420" s="12" t="s">
        <v>259</v>
      </c>
      <c r="AR3420" s="7" t="s">
        <v>90</v>
      </c>
      <c r="AT3420" s="4" t="str">
        <f>CONCATENATE(AU3420,", ",AV3420,", ",AW3420,", ",AX3420,", ",AY3420,", ",AZ3420,", ",BA3420)</f>
        <v>Europe, France, FR, Bretagne, Ille-et-Vilaine, Rennes, Campus Institut Agro Rennes</v>
      </c>
      <c r="AU3420" s="1" t="s">
        <v>91</v>
      </c>
      <c r="AV3420" s="1" t="s">
        <v>92</v>
      </c>
      <c r="AW3420" s="1" t="s">
        <v>93</v>
      </c>
      <c r="AX3420" s="1" t="s">
        <v>94</v>
      </c>
      <c r="AY3420" s="1" t="s">
        <v>95</v>
      </c>
      <c r="AZ3420" s="1" t="s">
        <v>96</v>
      </c>
      <c r="BA3420" s="1" t="s">
        <v>5242</v>
      </c>
      <c r="BC3420" s="43"/>
      <c r="BF3420" s="43" t="s">
        <v>4596</v>
      </c>
      <c r="BG3420" s="43" t="s">
        <v>93</v>
      </c>
      <c r="BH3420" s="7" t="s">
        <v>97</v>
      </c>
      <c r="BJ3420" s="7" t="s">
        <v>98</v>
      </c>
      <c r="BK3420" s="7" t="s">
        <v>99</v>
      </c>
      <c r="BL3420" s="7" t="s">
        <v>4597</v>
      </c>
      <c r="BM3420" s="7" t="s">
        <v>4598</v>
      </c>
      <c r="BS3420" s="12" t="s">
        <v>259</v>
      </c>
      <c r="BU3420" s="43">
        <v>1</v>
      </c>
      <c r="BW3420" s="43" t="s">
        <v>103</v>
      </c>
    </row>
    <row r="3421" spans="3:75" x14ac:dyDescent="0.35">
      <c r="C3421" s="43" t="str">
        <f t="shared" si="53"/>
        <v>IARA:BDT-06:2023: 3420</v>
      </c>
      <c r="D3421" s="43">
        <v>3420</v>
      </c>
      <c r="E3421" s="43" t="s">
        <v>5313</v>
      </c>
      <c r="F3421" s="1" t="s">
        <v>73</v>
      </c>
      <c r="G3421" s="43" t="s">
        <v>5288</v>
      </c>
      <c r="H3421" s="2">
        <v>45103</v>
      </c>
      <c r="J3421" s="12">
        <f>YEAR(H3421)</f>
        <v>2023</v>
      </c>
      <c r="K3421" s="12">
        <f>MONTH(H3421)</f>
        <v>6</v>
      </c>
      <c r="L3421" s="12">
        <f>DAY(H3421)</f>
        <v>26</v>
      </c>
      <c r="M3421" s="13"/>
      <c r="P3421" s="12" t="s">
        <v>75</v>
      </c>
      <c r="Q3421" s="12" t="str">
        <f>CONCATENATE(X3421," ",Y3421)</f>
        <v>Aricia agestis</v>
      </c>
      <c r="R3421" s="14" t="str">
        <f>CONCATENATE(S3421,", ",T3421,", ",U3421,", ",V3421,", ",W3421,", ",X3421,", ",Y3421)</f>
        <v>Animalia, Arthropoda, Insecta, Lepidoptera, Lycaenidae, Aricia, agestis</v>
      </c>
      <c r="S3421" s="6" t="s">
        <v>76</v>
      </c>
      <c r="T3421" s="6" t="s">
        <v>208</v>
      </c>
      <c r="U3421" s="6" t="s">
        <v>209</v>
      </c>
      <c r="V3421" s="6" t="s">
        <v>210</v>
      </c>
      <c r="W3421" s="6" t="s">
        <v>216</v>
      </c>
      <c r="X3421" s="6" t="s">
        <v>416</v>
      </c>
      <c r="Y3421" s="6" t="s">
        <v>417</v>
      </c>
      <c r="AA3421" s="12" t="s">
        <v>83</v>
      </c>
      <c r="AB3421" s="6" t="s">
        <v>418</v>
      </c>
      <c r="AC3421" s="12" t="s">
        <v>377</v>
      </c>
      <c r="AD3421" s="12" t="s">
        <v>259</v>
      </c>
      <c r="AE3421" s="2">
        <v>45103</v>
      </c>
      <c r="AF3421" s="43" t="s">
        <v>87</v>
      </c>
      <c r="AG3421" s="7" t="s">
        <v>415</v>
      </c>
      <c r="AH3421" s="43">
        <v>48.113675881112997</v>
      </c>
      <c r="AI3421" s="43">
        <v>-1.7087767347120399</v>
      </c>
      <c r="AL3421" s="43">
        <v>10</v>
      </c>
      <c r="AN3421" s="46" t="s">
        <v>5240</v>
      </c>
      <c r="AO3421" s="5" t="s">
        <v>89</v>
      </c>
      <c r="AP3421" s="12" t="s">
        <v>259</v>
      </c>
      <c r="AR3421" s="7" t="s">
        <v>90</v>
      </c>
      <c r="AT3421" s="4" t="str">
        <f>CONCATENATE(AU3421,", ",AV3421,", ",AW3421,", ",AX3421,", ",AY3421,", ",AZ3421,", ",BA3421)</f>
        <v>Europe, France, FR, Bretagne, Ille-et-Vilaine, Rennes, Campus Institut Agro Rennes</v>
      </c>
      <c r="AU3421" s="1" t="s">
        <v>91</v>
      </c>
      <c r="AV3421" s="1" t="s">
        <v>92</v>
      </c>
      <c r="AW3421" s="1" t="s">
        <v>93</v>
      </c>
      <c r="AX3421" s="1" t="s">
        <v>94</v>
      </c>
      <c r="AY3421" s="1" t="s">
        <v>95</v>
      </c>
      <c r="AZ3421" s="1" t="s">
        <v>96</v>
      </c>
      <c r="BA3421" s="1" t="s">
        <v>5242</v>
      </c>
      <c r="BC3421" s="43"/>
      <c r="BF3421" s="43" t="s">
        <v>4596</v>
      </c>
      <c r="BG3421" s="43" t="s">
        <v>93</v>
      </c>
      <c r="BH3421" s="7" t="s">
        <v>97</v>
      </c>
      <c r="BJ3421" s="7" t="s">
        <v>98</v>
      </c>
      <c r="BK3421" s="7" t="s">
        <v>99</v>
      </c>
      <c r="BL3421" s="7" t="s">
        <v>4597</v>
      </c>
      <c r="BM3421" s="7" t="s">
        <v>4598</v>
      </c>
      <c r="BS3421" s="12" t="s">
        <v>259</v>
      </c>
      <c r="BU3421" s="43">
        <v>1</v>
      </c>
      <c r="BW3421" s="43" t="s">
        <v>103</v>
      </c>
    </row>
    <row r="3422" spans="3:75" x14ac:dyDescent="0.35">
      <c r="C3422" s="43" t="str">
        <f t="shared" si="53"/>
        <v>IARA:BDT-06:2023: 3421</v>
      </c>
      <c r="D3422" s="43">
        <v>3421</v>
      </c>
      <c r="E3422" s="43" t="s">
        <v>5313</v>
      </c>
      <c r="F3422" s="1" t="s">
        <v>73</v>
      </c>
      <c r="G3422" s="43" t="s">
        <v>5288</v>
      </c>
      <c r="H3422" s="2">
        <v>45103</v>
      </c>
      <c r="J3422" s="12">
        <f>YEAR(H3422)</f>
        <v>2023</v>
      </c>
      <c r="K3422" s="12">
        <f>MONTH(H3422)</f>
        <v>6</v>
      </c>
      <c r="L3422" s="12">
        <f>DAY(H3422)</f>
        <v>26</v>
      </c>
      <c r="M3422" s="13"/>
      <c r="P3422" s="12" t="s">
        <v>75</v>
      </c>
      <c r="Q3422" s="12" t="str">
        <f>CONCATENATE(X3422," ",Y3422)</f>
        <v>Aricia agestis</v>
      </c>
      <c r="R3422" s="14" t="str">
        <f>CONCATENATE(S3422,", ",T3422,", ",U3422,", ",V3422,", ",W3422,", ",X3422,", ",Y3422)</f>
        <v>Animalia, Arthropoda, Insecta, Lepidoptera, Lycaenidae, Aricia, agestis</v>
      </c>
      <c r="S3422" s="6" t="s">
        <v>76</v>
      </c>
      <c r="T3422" s="6" t="s">
        <v>208</v>
      </c>
      <c r="U3422" s="6" t="s">
        <v>209</v>
      </c>
      <c r="V3422" s="6" t="s">
        <v>210</v>
      </c>
      <c r="W3422" s="6" t="s">
        <v>216</v>
      </c>
      <c r="X3422" s="6" t="s">
        <v>416</v>
      </c>
      <c r="Y3422" s="6" t="s">
        <v>417</v>
      </c>
      <c r="AA3422" s="12" t="s">
        <v>83</v>
      </c>
      <c r="AB3422" s="6" t="s">
        <v>418</v>
      </c>
      <c r="AC3422" s="12" t="s">
        <v>377</v>
      </c>
      <c r="AD3422" s="12" t="s">
        <v>259</v>
      </c>
      <c r="AE3422" s="2">
        <v>45103</v>
      </c>
      <c r="AF3422" s="43" t="s">
        <v>87</v>
      </c>
      <c r="AG3422" s="7" t="s">
        <v>415</v>
      </c>
      <c r="AH3422" s="43">
        <v>48.113684600241697</v>
      </c>
      <c r="AI3422" s="43">
        <v>-1.7087067682225101</v>
      </c>
      <c r="AL3422" s="43">
        <v>10</v>
      </c>
      <c r="AN3422" s="46" t="s">
        <v>5240</v>
      </c>
      <c r="AO3422" s="5" t="s">
        <v>89</v>
      </c>
      <c r="AP3422" s="12" t="s">
        <v>259</v>
      </c>
      <c r="AR3422" s="7" t="s">
        <v>90</v>
      </c>
      <c r="AT3422" s="4" t="str">
        <f>CONCATENATE(AU3422,", ",AV3422,", ",AW3422,", ",AX3422,", ",AY3422,", ",AZ3422,", ",BA3422)</f>
        <v>Europe, France, FR, Bretagne, Ille-et-Vilaine, Rennes, Campus Institut Agro Rennes</v>
      </c>
      <c r="AU3422" s="1" t="s">
        <v>91</v>
      </c>
      <c r="AV3422" s="1" t="s">
        <v>92</v>
      </c>
      <c r="AW3422" s="1" t="s">
        <v>93</v>
      </c>
      <c r="AX3422" s="1" t="s">
        <v>94</v>
      </c>
      <c r="AY3422" s="1" t="s">
        <v>95</v>
      </c>
      <c r="AZ3422" s="1" t="s">
        <v>96</v>
      </c>
      <c r="BA3422" s="1" t="s">
        <v>5242</v>
      </c>
      <c r="BC3422" s="43"/>
      <c r="BF3422" s="43" t="s">
        <v>4596</v>
      </c>
      <c r="BG3422" s="43" t="s">
        <v>93</v>
      </c>
      <c r="BH3422" s="7" t="s">
        <v>97</v>
      </c>
      <c r="BJ3422" s="7" t="s">
        <v>98</v>
      </c>
      <c r="BK3422" s="7" t="s">
        <v>99</v>
      </c>
      <c r="BL3422" s="7" t="s">
        <v>4597</v>
      </c>
      <c r="BM3422" s="7" t="s">
        <v>4598</v>
      </c>
      <c r="BS3422" s="12" t="s">
        <v>259</v>
      </c>
      <c r="BU3422" s="43">
        <v>1</v>
      </c>
      <c r="BW3422" s="43" t="s">
        <v>103</v>
      </c>
    </row>
    <row r="3423" spans="3:75" x14ac:dyDescent="0.35">
      <c r="C3423" s="43" t="str">
        <f t="shared" si="53"/>
        <v>IARA:BDT-06:2023: 3422</v>
      </c>
      <c r="D3423" s="43">
        <v>3422</v>
      </c>
      <c r="E3423" s="43" t="s">
        <v>5313</v>
      </c>
      <c r="F3423" s="1" t="s">
        <v>73</v>
      </c>
      <c r="G3423" s="43" t="s">
        <v>5288</v>
      </c>
      <c r="H3423" s="2">
        <v>45103</v>
      </c>
      <c r="J3423" s="12">
        <f>YEAR(H3423)</f>
        <v>2023</v>
      </c>
      <c r="K3423" s="12">
        <f>MONTH(H3423)</f>
        <v>6</v>
      </c>
      <c r="L3423" s="12">
        <f>DAY(H3423)</f>
        <v>26</v>
      </c>
      <c r="M3423" s="13"/>
      <c r="P3423" s="12" t="s">
        <v>75</v>
      </c>
      <c r="Q3423" s="12" t="str">
        <f>CONCATENATE(X3423," ",Y3423)</f>
        <v>Pieris rapae</v>
      </c>
      <c r="R3423" s="14" t="str">
        <f>CONCATENATE(S3423,", ",T3423,", ",U3423,", ",V3423,", ",W3423,", ",X3423,", ",Y3423)</f>
        <v>Animalia, Arthropoda, Insecta, Lepidoptera, Pieridae, Pieris, rapae</v>
      </c>
      <c r="S3423" s="6" t="s">
        <v>76</v>
      </c>
      <c r="T3423" s="6" t="s">
        <v>208</v>
      </c>
      <c r="U3423" s="6" t="s">
        <v>209</v>
      </c>
      <c r="V3423" s="6" t="s">
        <v>210</v>
      </c>
      <c r="W3423" s="6" t="s">
        <v>211</v>
      </c>
      <c r="X3423" s="6" t="s">
        <v>227</v>
      </c>
      <c r="Y3423" s="6" t="s">
        <v>228</v>
      </c>
      <c r="AA3423" s="12" t="s">
        <v>83</v>
      </c>
      <c r="AB3423" s="6" t="s">
        <v>84</v>
      </c>
      <c r="AC3423" s="12" t="s">
        <v>229</v>
      </c>
      <c r="AD3423" s="12" t="s">
        <v>259</v>
      </c>
      <c r="AE3423" s="2">
        <v>45103</v>
      </c>
      <c r="AF3423" s="43" t="s">
        <v>87</v>
      </c>
      <c r="AG3423" s="7" t="s">
        <v>230</v>
      </c>
      <c r="AH3423" s="43">
        <v>48.113648843374101</v>
      </c>
      <c r="AI3423" s="43">
        <v>-1.7087124233272299</v>
      </c>
      <c r="AL3423" s="43">
        <v>10</v>
      </c>
      <c r="AN3423" s="46" t="s">
        <v>5240</v>
      </c>
      <c r="AO3423" s="5" t="s">
        <v>89</v>
      </c>
      <c r="AP3423" s="12" t="s">
        <v>259</v>
      </c>
      <c r="AR3423" s="7" t="s">
        <v>90</v>
      </c>
      <c r="AT3423" s="4" t="str">
        <f>CONCATENATE(AU3423,", ",AV3423,", ",AW3423,", ",AX3423,", ",AY3423,", ",AZ3423,", ",BA3423)</f>
        <v>Europe, France, FR, Bretagne, Ille-et-Vilaine, Rennes, Campus Institut Agro Rennes</v>
      </c>
      <c r="AU3423" s="1" t="s">
        <v>91</v>
      </c>
      <c r="AV3423" s="1" t="s">
        <v>92</v>
      </c>
      <c r="AW3423" s="1" t="s">
        <v>93</v>
      </c>
      <c r="AX3423" s="1" t="s">
        <v>94</v>
      </c>
      <c r="AY3423" s="1" t="s">
        <v>95</v>
      </c>
      <c r="AZ3423" s="1" t="s">
        <v>96</v>
      </c>
      <c r="BA3423" s="1" t="s">
        <v>5242</v>
      </c>
      <c r="BC3423" s="43"/>
      <c r="BF3423" s="43" t="s">
        <v>4596</v>
      </c>
      <c r="BG3423" s="43" t="s">
        <v>93</v>
      </c>
      <c r="BH3423" s="7" t="s">
        <v>97</v>
      </c>
      <c r="BJ3423" s="7" t="s">
        <v>98</v>
      </c>
      <c r="BK3423" s="7" t="s">
        <v>99</v>
      </c>
      <c r="BL3423" s="7" t="s">
        <v>4597</v>
      </c>
      <c r="BM3423" s="7" t="s">
        <v>4598</v>
      </c>
      <c r="BS3423" s="12" t="s">
        <v>259</v>
      </c>
      <c r="BU3423" s="43">
        <v>1</v>
      </c>
      <c r="BW3423" s="43" t="s">
        <v>103</v>
      </c>
    </row>
    <row r="3424" spans="3:75" x14ac:dyDescent="0.35">
      <c r="C3424" s="43" t="str">
        <f t="shared" si="53"/>
        <v>IARA:BDT-06:2023: 3423</v>
      </c>
      <c r="D3424" s="43">
        <v>3423</v>
      </c>
      <c r="E3424" s="43" t="s">
        <v>5313</v>
      </c>
      <c r="F3424" s="1" t="s">
        <v>73</v>
      </c>
      <c r="G3424" s="43" t="s">
        <v>5288</v>
      </c>
      <c r="H3424" s="2">
        <v>45103</v>
      </c>
      <c r="J3424" s="12">
        <f>YEAR(H3424)</f>
        <v>2023</v>
      </c>
      <c r="K3424" s="12">
        <f>MONTH(H3424)</f>
        <v>6</v>
      </c>
      <c r="L3424" s="12">
        <f>DAY(H3424)</f>
        <v>26</v>
      </c>
      <c r="M3424" s="13"/>
      <c r="P3424" s="12" t="s">
        <v>75</v>
      </c>
      <c r="Q3424" s="12" t="str">
        <f>CONCATENATE(X3424," ",Y3424)</f>
        <v>Pieris rapae</v>
      </c>
      <c r="R3424" s="14" t="str">
        <f>CONCATENATE(S3424,", ",T3424,", ",U3424,", ",V3424,", ",W3424,", ",X3424,", ",Y3424)</f>
        <v>Animalia, Arthropoda, Insecta, Lepidoptera, Pieridae, Pieris, rapae</v>
      </c>
      <c r="S3424" s="6" t="s">
        <v>76</v>
      </c>
      <c r="T3424" s="6" t="s">
        <v>208</v>
      </c>
      <c r="U3424" s="6" t="s">
        <v>209</v>
      </c>
      <c r="V3424" s="6" t="s">
        <v>210</v>
      </c>
      <c r="W3424" s="6" t="s">
        <v>211</v>
      </c>
      <c r="X3424" s="6" t="s">
        <v>227</v>
      </c>
      <c r="Y3424" s="6" t="s">
        <v>228</v>
      </c>
      <c r="AA3424" s="12" t="s">
        <v>83</v>
      </c>
      <c r="AB3424" s="6" t="s">
        <v>84</v>
      </c>
      <c r="AC3424" s="12" t="s">
        <v>229</v>
      </c>
      <c r="AD3424" s="12" t="s">
        <v>259</v>
      </c>
      <c r="AE3424" s="2">
        <v>45103</v>
      </c>
      <c r="AF3424" s="43" t="s">
        <v>87</v>
      </c>
      <c r="AG3424" s="7" t="s">
        <v>230</v>
      </c>
      <c r="AH3424" s="43">
        <v>48.113699924666101</v>
      </c>
      <c r="AI3424" s="43">
        <v>-1.70861970462892</v>
      </c>
      <c r="AL3424" s="43">
        <v>10</v>
      </c>
      <c r="AN3424" s="46" t="s">
        <v>5240</v>
      </c>
      <c r="AO3424" s="5" t="s">
        <v>89</v>
      </c>
      <c r="AP3424" s="12" t="s">
        <v>259</v>
      </c>
      <c r="AR3424" s="7" t="s">
        <v>90</v>
      </c>
      <c r="AT3424" s="4" t="str">
        <f>CONCATENATE(AU3424,", ",AV3424,", ",AW3424,", ",AX3424,", ",AY3424,", ",AZ3424,", ",BA3424)</f>
        <v>Europe, France, FR, Bretagne, Ille-et-Vilaine, Rennes, Campus Institut Agro Rennes</v>
      </c>
      <c r="AU3424" s="1" t="s">
        <v>91</v>
      </c>
      <c r="AV3424" s="1" t="s">
        <v>92</v>
      </c>
      <c r="AW3424" s="1" t="s">
        <v>93</v>
      </c>
      <c r="AX3424" s="1" t="s">
        <v>94</v>
      </c>
      <c r="AY3424" s="1" t="s">
        <v>95</v>
      </c>
      <c r="AZ3424" s="1" t="s">
        <v>96</v>
      </c>
      <c r="BA3424" s="1" t="s">
        <v>5242</v>
      </c>
      <c r="BC3424" s="43"/>
      <c r="BF3424" s="43" t="s">
        <v>4596</v>
      </c>
      <c r="BG3424" s="43" t="s">
        <v>93</v>
      </c>
      <c r="BH3424" s="7" t="s">
        <v>97</v>
      </c>
      <c r="BJ3424" s="7" t="s">
        <v>98</v>
      </c>
      <c r="BK3424" s="7" t="s">
        <v>99</v>
      </c>
      <c r="BL3424" s="7" t="s">
        <v>4597</v>
      </c>
      <c r="BM3424" s="7" t="s">
        <v>4598</v>
      </c>
      <c r="BS3424" s="12" t="s">
        <v>259</v>
      </c>
      <c r="BU3424" s="43">
        <v>1</v>
      </c>
      <c r="BW3424" s="43" t="s">
        <v>103</v>
      </c>
    </row>
    <row r="3425" spans="3:75" x14ac:dyDescent="0.35">
      <c r="C3425" s="43" t="str">
        <f t="shared" si="53"/>
        <v>IARA:BDT-06:2023: 3424</v>
      </c>
      <c r="D3425" s="43">
        <v>3424</v>
      </c>
      <c r="E3425" s="43" t="s">
        <v>5313</v>
      </c>
      <c r="F3425" s="1" t="s">
        <v>73</v>
      </c>
      <c r="G3425" s="43" t="s">
        <v>5288</v>
      </c>
      <c r="H3425" s="2">
        <v>45103</v>
      </c>
      <c r="J3425" s="12">
        <f>YEAR(H3425)</f>
        <v>2023</v>
      </c>
      <c r="K3425" s="12">
        <f>MONTH(H3425)</f>
        <v>6</v>
      </c>
      <c r="L3425" s="12">
        <f>DAY(H3425)</f>
        <v>26</v>
      </c>
      <c r="M3425" s="13"/>
      <c r="P3425" s="12" t="s">
        <v>75</v>
      </c>
      <c r="Q3425" s="12" t="str">
        <f>CONCATENATE(X3425," ",Y3425)</f>
        <v>Pieris rapae</v>
      </c>
      <c r="R3425" s="14" t="str">
        <f>CONCATENATE(S3425,", ",T3425,", ",U3425,", ",V3425,", ",W3425,", ",X3425,", ",Y3425)</f>
        <v>Animalia, Arthropoda, Insecta, Lepidoptera, Pieridae, Pieris, rapae</v>
      </c>
      <c r="S3425" s="6" t="s">
        <v>76</v>
      </c>
      <c r="T3425" s="6" t="s">
        <v>208</v>
      </c>
      <c r="U3425" s="6" t="s">
        <v>209</v>
      </c>
      <c r="V3425" s="6" t="s">
        <v>210</v>
      </c>
      <c r="W3425" s="6" t="s">
        <v>211</v>
      </c>
      <c r="X3425" s="6" t="s">
        <v>227</v>
      </c>
      <c r="Y3425" s="6" t="s">
        <v>228</v>
      </c>
      <c r="AA3425" s="12" t="s">
        <v>83</v>
      </c>
      <c r="AB3425" s="6" t="s">
        <v>84</v>
      </c>
      <c r="AC3425" s="12" t="s">
        <v>229</v>
      </c>
      <c r="AD3425" s="12" t="s">
        <v>259</v>
      </c>
      <c r="AE3425" s="2">
        <v>45103</v>
      </c>
      <c r="AF3425" s="43" t="s">
        <v>87</v>
      </c>
      <c r="AG3425" s="7" t="s">
        <v>230</v>
      </c>
      <c r="AH3425" s="43">
        <v>48.113747130766299</v>
      </c>
      <c r="AI3425" s="43">
        <v>-1.7086239131745</v>
      </c>
      <c r="AL3425" s="43">
        <v>10</v>
      </c>
      <c r="AN3425" s="46" t="s">
        <v>5240</v>
      </c>
      <c r="AO3425" s="5" t="s">
        <v>89</v>
      </c>
      <c r="AP3425" s="12" t="s">
        <v>259</v>
      </c>
      <c r="AR3425" s="7" t="s">
        <v>90</v>
      </c>
      <c r="AT3425" s="4" t="str">
        <f>CONCATENATE(AU3425,", ",AV3425,", ",AW3425,", ",AX3425,", ",AY3425,", ",AZ3425,", ",BA3425)</f>
        <v>Europe, France, FR, Bretagne, Ille-et-Vilaine, Rennes, Campus Institut Agro Rennes</v>
      </c>
      <c r="AU3425" s="1" t="s">
        <v>91</v>
      </c>
      <c r="AV3425" s="1" t="s">
        <v>92</v>
      </c>
      <c r="AW3425" s="1" t="s">
        <v>93</v>
      </c>
      <c r="AX3425" s="1" t="s">
        <v>94</v>
      </c>
      <c r="AY3425" s="1" t="s">
        <v>95</v>
      </c>
      <c r="AZ3425" s="1" t="s">
        <v>96</v>
      </c>
      <c r="BA3425" s="1" t="s">
        <v>5242</v>
      </c>
      <c r="BC3425" s="43"/>
      <c r="BF3425" s="43" t="s">
        <v>4596</v>
      </c>
      <c r="BG3425" s="43" t="s">
        <v>93</v>
      </c>
      <c r="BH3425" s="7" t="s">
        <v>97</v>
      </c>
      <c r="BJ3425" s="7" t="s">
        <v>98</v>
      </c>
      <c r="BK3425" s="7" t="s">
        <v>99</v>
      </c>
      <c r="BL3425" s="7" t="s">
        <v>4597</v>
      </c>
      <c r="BM3425" s="7" t="s">
        <v>4598</v>
      </c>
      <c r="BS3425" s="12" t="s">
        <v>259</v>
      </c>
      <c r="BU3425" s="43">
        <v>1</v>
      </c>
      <c r="BW3425" s="43" t="s">
        <v>103</v>
      </c>
    </row>
    <row r="3426" spans="3:75" x14ac:dyDescent="0.35">
      <c r="C3426" s="43" t="str">
        <f t="shared" si="53"/>
        <v>IARA:BDT-06:2023: 3425</v>
      </c>
      <c r="D3426" s="43">
        <v>3425</v>
      </c>
      <c r="E3426" s="43" t="s">
        <v>5313</v>
      </c>
      <c r="F3426" s="1" t="s">
        <v>73</v>
      </c>
      <c r="G3426" s="43" t="s">
        <v>5288</v>
      </c>
      <c r="H3426" s="2">
        <v>45103</v>
      </c>
      <c r="J3426" s="12">
        <f>YEAR(H3426)</f>
        <v>2023</v>
      </c>
      <c r="K3426" s="12">
        <f>MONTH(H3426)</f>
        <v>6</v>
      </c>
      <c r="L3426" s="12">
        <f>DAY(H3426)</f>
        <v>26</v>
      </c>
      <c r="M3426" s="13"/>
      <c r="P3426" s="12" t="s">
        <v>75</v>
      </c>
      <c r="Q3426" s="12" t="str">
        <f>CONCATENATE(X3426," ",Y3426)</f>
        <v>Pieris rapae</v>
      </c>
      <c r="R3426" s="14" t="str">
        <f>CONCATENATE(S3426,", ",T3426,", ",U3426,", ",V3426,", ",W3426,", ",X3426,", ",Y3426)</f>
        <v>Animalia, Arthropoda, Insecta, Lepidoptera, Pieridae, Pieris, rapae</v>
      </c>
      <c r="S3426" s="6" t="s">
        <v>76</v>
      </c>
      <c r="T3426" s="6" t="s">
        <v>208</v>
      </c>
      <c r="U3426" s="6" t="s">
        <v>209</v>
      </c>
      <c r="V3426" s="6" t="s">
        <v>210</v>
      </c>
      <c r="W3426" s="6" t="s">
        <v>211</v>
      </c>
      <c r="X3426" s="6" t="s">
        <v>227</v>
      </c>
      <c r="Y3426" s="6" t="s">
        <v>228</v>
      </c>
      <c r="AA3426" s="12" t="s">
        <v>83</v>
      </c>
      <c r="AB3426" s="6" t="s">
        <v>84</v>
      </c>
      <c r="AC3426" s="12" t="s">
        <v>229</v>
      </c>
      <c r="AD3426" s="12" t="s">
        <v>259</v>
      </c>
      <c r="AE3426" s="2">
        <v>45103</v>
      </c>
      <c r="AF3426" s="43" t="s">
        <v>87</v>
      </c>
      <c r="AG3426" s="7" t="s">
        <v>230</v>
      </c>
      <c r="AH3426" s="43">
        <v>48.113703711696502</v>
      </c>
      <c r="AI3426" s="43">
        <v>-1.70867310015304</v>
      </c>
      <c r="AL3426" s="43">
        <v>10</v>
      </c>
      <c r="AN3426" s="46" t="s">
        <v>5240</v>
      </c>
      <c r="AO3426" s="5" t="s">
        <v>89</v>
      </c>
      <c r="AP3426" s="12" t="s">
        <v>259</v>
      </c>
      <c r="AR3426" s="7" t="s">
        <v>90</v>
      </c>
      <c r="AT3426" s="4" t="str">
        <f>CONCATENATE(AU3426,", ",AV3426,", ",AW3426,", ",AX3426,", ",AY3426,", ",AZ3426,", ",BA3426)</f>
        <v>Europe, France, FR, Bretagne, Ille-et-Vilaine, Rennes, Campus Institut Agro Rennes</v>
      </c>
      <c r="AU3426" s="1" t="s">
        <v>91</v>
      </c>
      <c r="AV3426" s="1" t="s">
        <v>92</v>
      </c>
      <c r="AW3426" s="1" t="s">
        <v>93</v>
      </c>
      <c r="AX3426" s="1" t="s">
        <v>94</v>
      </c>
      <c r="AY3426" s="1" t="s">
        <v>95</v>
      </c>
      <c r="AZ3426" s="1" t="s">
        <v>96</v>
      </c>
      <c r="BA3426" s="1" t="s">
        <v>5242</v>
      </c>
      <c r="BC3426" s="43"/>
      <c r="BF3426" s="43" t="s">
        <v>4596</v>
      </c>
      <c r="BG3426" s="43" t="s">
        <v>93</v>
      </c>
      <c r="BH3426" s="7" t="s">
        <v>97</v>
      </c>
      <c r="BJ3426" s="7" t="s">
        <v>98</v>
      </c>
      <c r="BK3426" s="7" t="s">
        <v>99</v>
      </c>
      <c r="BL3426" s="7" t="s">
        <v>4597</v>
      </c>
      <c r="BM3426" s="7" t="s">
        <v>4598</v>
      </c>
      <c r="BS3426" s="12" t="s">
        <v>259</v>
      </c>
      <c r="BU3426" s="43">
        <v>1</v>
      </c>
      <c r="BW3426" s="43" t="s">
        <v>103</v>
      </c>
    </row>
    <row r="3427" spans="3:75" x14ac:dyDescent="0.35">
      <c r="C3427" s="43" t="str">
        <f t="shared" si="53"/>
        <v>IARA:BDT-06:2023: 3426</v>
      </c>
      <c r="D3427" s="43">
        <v>3426</v>
      </c>
      <c r="E3427" s="43" t="s">
        <v>5313</v>
      </c>
      <c r="F3427" s="1" t="s">
        <v>73</v>
      </c>
      <c r="G3427" s="43" t="s">
        <v>5288</v>
      </c>
      <c r="H3427" s="2">
        <v>45103</v>
      </c>
      <c r="J3427" s="12">
        <f>YEAR(H3427)</f>
        <v>2023</v>
      </c>
      <c r="K3427" s="12">
        <f>MONTH(H3427)</f>
        <v>6</v>
      </c>
      <c r="L3427" s="12">
        <f>DAY(H3427)</f>
        <v>26</v>
      </c>
      <c r="M3427" s="13"/>
      <c r="P3427" s="12" t="s">
        <v>75</v>
      </c>
      <c r="Q3427" s="12" t="str">
        <f>CONCATENATE(X3427," ",Y3427)</f>
        <v>Pieris rapae</v>
      </c>
      <c r="R3427" s="14" t="str">
        <f>CONCATENATE(S3427,", ",T3427,", ",U3427,", ",V3427,", ",W3427,", ",X3427,", ",Y3427)</f>
        <v>Animalia, Arthropoda, Insecta, Lepidoptera, Pieridae, Pieris, rapae</v>
      </c>
      <c r="S3427" s="6" t="s">
        <v>76</v>
      </c>
      <c r="T3427" s="6" t="s">
        <v>208</v>
      </c>
      <c r="U3427" s="6" t="s">
        <v>209</v>
      </c>
      <c r="V3427" s="6" t="s">
        <v>210</v>
      </c>
      <c r="W3427" s="6" t="s">
        <v>211</v>
      </c>
      <c r="X3427" s="6" t="s">
        <v>227</v>
      </c>
      <c r="Y3427" s="6" t="s">
        <v>228</v>
      </c>
      <c r="AA3427" s="12" t="s">
        <v>83</v>
      </c>
      <c r="AB3427" s="6" t="s">
        <v>84</v>
      </c>
      <c r="AC3427" s="12" t="s">
        <v>229</v>
      </c>
      <c r="AD3427" s="12" t="s">
        <v>259</v>
      </c>
      <c r="AE3427" s="2">
        <v>45103</v>
      </c>
      <c r="AF3427" s="43" t="s">
        <v>87</v>
      </c>
      <c r="AG3427" s="7" t="s">
        <v>230</v>
      </c>
      <c r="AH3427" s="43">
        <v>48.113716129547399</v>
      </c>
      <c r="AI3427" s="43">
        <v>-1.7088068520411701</v>
      </c>
      <c r="AL3427" s="43">
        <v>10</v>
      </c>
      <c r="AN3427" s="46" t="s">
        <v>5240</v>
      </c>
      <c r="AO3427" s="5" t="s">
        <v>89</v>
      </c>
      <c r="AP3427" s="12" t="s">
        <v>259</v>
      </c>
      <c r="AR3427" s="7" t="s">
        <v>90</v>
      </c>
      <c r="AT3427" s="4" t="str">
        <f>CONCATENATE(AU3427,", ",AV3427,", ",AW3427,", ",AX3427,", ",AY3427,", ",AZ3427,", ",BA3427)</f>
        <v>Europe, France, FR, Bretagne, Ille-et-Vilaine, Rennes, Campus Institut Agro Rennes</v>
      </c>
      <c r="AU3427" s="1" t="s">
        <v>91</v>
      </c>
      <c r="AV3427" s="1" t="s">
        <v>92</v>
      </c>
      <c r="AW3427" s="1" t="s">
        <v>93</v>
      </c>
      <c r="AX3427" s="1" t="s">
        <v>94</v>
      </c>
      <c r="AY3427" s="1" t="s">
        <v>95</v>
      </c>
      <c r="AZ3427" s="1" t="s">
        <v>96</v>
      </c>
      <c r="BA3427" s="1" t="s">
        <v>5242</v>
      </c>
      <c r="BC3427" s="43"/>
      <c r="BF3427" s="43" t="s">
        <v>4596</v>
      </c>
      <c r="BG3427" s="43" t="s">
        <v>93</v>
      </c>
      <c r="BH3427" s="7" t="s">
        <v>97</v>
      </c>
      <c r="BJ3427" s="7" t="s">
        <v>98</v>
      </c>
      <c r="BK3427" s="7" t="s">
        <v>99</v>
      </c>
      <c r="BL3427" s="7" t="s">
        <v>4597</v>
      </c>
      <c r="BM3427" s="7" t="s">
        <v>4598</v>
      </c>
      <c r="BS3427" s="12" t="s">
        <v>259</v>
      </c>
      <c r="BU3427" s="43">
        <v>1</v>
      </c>
      <c r="BW3427" s="43" t="s">
        <v>103</v>
      </c>
    </row>
    <row r="3428" spans="3:75" x14ac:dyDescent="0.35">
      <c r="C3428" s="43" t="str">
        <f t="shared" si="53"/>
        <v>IARA:BDT-06:2023: 3427</v>
      </c>
      <c r="D3428" s="43">
        <v>3427</v>
      </c>
      <c r="E3428" s="43" t="s">
        <v>5313</v>
      </c>
      <c r="F3428" s="1" t="s">
        <v>73</v>
      </c>
      <c r="G3428" s="43" t="s">
        <v>5288</v>
      </c>
      <c r="H3428" s="2">
        <v>45103</v>
      </c>
      <c r="J3428" s="12">
        <f>YEAR(H3428)</f>
        <v>2023</v>
      </c>
      <c r="K3428" s="12">
        <f>MONTH(H3428)</f>
        <v>6</v>
      </c>
      <c r="L3428" s="12">
        <f>DAY(H3428)</f>
        <v>26</v>
      </c>
      <c r="M3428" s="13"/>
      <c r="P3428" s="12" t="s">
        <v>75</v>
      </c>
      <c r="Q3428" s="12" t="str">
        <f>CONCATENATE(X3428," ",Y3428)</f>
        <v>Pieris rapae</v>
      </c>
      <c r="R3428" s="14" t="str">
        <f>CONCATENATE(S3428,", ",T3428,", ",U3428,", ",V3428,", ",W3428,", ",X3428,", ",Y3428)</f>
        <v>Animalia, Arthropoda, Insecta, Lepidoptera, Pieridae, Pieris, rapae</v>
      </c>
      <c r="S3428" s="6" t="s">
        <v>76</v>
      </c>
      <c r="T3428" s="6" t="s">
        <v>208</v>
      </c>
      <c r="U3428" s="6" t="s">
        <v>209</v>
      </c>
      <c r="V3428" s="6" t="s">
        <v>210</v>
      </c>
      <c r="W3428" s="6" t="s">
        <v>211</v>
      </c>
      <c r="X3428" s="6" t="s">
        <v>227</v>
      </c>
      <c r="Y3428" s="6" t="s">
        <v>228</v>
      </c>
      <c r="AA3428" s="12" t="s">
        <v>83</v>
      </c>
      <c r="AB3428" s="6" t="s">
        <v>84</v>
      </c>
      <c r="AC3428" s="12" t="s">
        <v>229</v>
      </c>
      <c r="AD3428" s="12" t="s">
        <v>259</v>
      </c>
      <c r="AE3428" s="2">
        <v>45103</v>
      </c>
      <c r="AF3428" s="43" t="s">
        <v>87</v>
      </c>
      <c r="AG3428" s="7" t="s">
        <v>230</v>
      </c>
      <c r="AH3428" s="43">
        <v>48.113748804036803</v>
      </c>
      <c r="AI3428" s="43">
        <v>-1.70873017824573</v>
      </c>
      <c r="AL3428" s="43">
        <v>10</v>
      </c>
      <c r="AN3428" s="46" t="s">
        <v>5240</v>
      </c>
      <c r="AO3428" s="5" t="s">
        <v>89</v>
      </c>
      <c r="AP3428" s="12" t="s">
        <v>259</v>
      </c>
      <c r="AR3428" s="7" t="s">
        <v>90</v>
      </c>
      <c r="AT3428" s="4" t="str">
        <f>CONCATENATE(AU3428,", ",AV3428,", ",AW3428,", ",AX3428,", ",AY3428,", ",AZ3428,", ",BA3428)</f>
        <v>Europe, France, FR, Bretagne, Ille-et-Vilaine, Rennes, Campus Institut Agro Rennes</v>
      </c>
      <c r="AU3428" s="1" t="s">
        <v>91</v>
      </c>
      <c r="AV3428" s="1" t="s">
        <v>92</v>
      </c>
      <c r="AW3428" s="1" t="s">
        <v>93</v>
      </c>
      <c r="AX3428" s="1" t="s">
        <v>94</v>
      </c>
      <c r="AY3428" s="1" t="s">
        <v>95</v>
      </c>
      <c r="AZ3428" s="1" t="s">
        <v>96</v>
      </c>
      <c r="BA3428" s="1" t="s">
        <v>5242</v>
      </c>
      <c r="BC3428" s="43"/>
      <c r="BF3428" s="43" t="s">
        <v>4596</v>
      </c>
      <c r="BG3428" s="43" t="s">
        <v>93</v>
      </c>
      <c r="BH3428" s="7" t="s">
        <v>97</v>
      </c>
      <c r="BJ3428" s="7" t="s">
        <v>98</v>
      </c>
      <c r="BK3428" s="7" t="s">
        <v>99</v>
      </c>
      <c r="BL3428" s="7" t="s">
        <v>4597</v>
      </c>
      <c r="BM3428" s="7" t="s">
        <v>4598</v>
      </c>
      <c r="BS3428" s="12" t="s">
        <v>259</v>
      </c>
      <c r="BU3428" s="43">
        <v>1</v>
      </c>
      <c r="BW3428" s="43" t="s">
        <v>103</v>
      </c>
    </row>
    <row r="3429" spans="3:75" x14ac:dyDescent="0.35">
      <c r="C3429" s="43" t="str">
        <f t="shared" si="53"/>
        <v>IARA:BDT-06:2023: 3428</v>
      </c>
      <c r="D3429" s="43">
        <v>3428</v>
      </c>
      <c r="E3429" s="43" t="s">
        <v>5313</v>
      </c>
      <c r="F3429" s="1" t="s">
        <v>73</v>
      </c>
      <c r="G3429" s="43" t="s">
        <v>5288</v>
      </c>
      <c r="H3429" s="2">
        <v>45103</v>
      </c>
      <c r="J3429" s="12">
        <f>YEAR(H3429)</f>
        <v>2023</v>
      </c>
      <c r="K3429" s="12">
        <f>MONTH(H3429)</f>
        <v>6</v>
      </c>
      <c r="L3429" s="12">
        <f>DAY(H3429)</f>
        <v>26</v>
      </c>
      <c r="M3429" s="13"/>
      <c r="P3429" s="12" t="s">
        <v>75</v>
      </c>
      <c r="Q3429" s="12" t="str">
        <f>CONCATENATE(X3429," ",Y3429)</f>
        <v>Pieris rapae</v>
      </c>
      <c r="R3429" s="14" t="str">
        <f>CONCATENATE(S3429,", ",T3429,", ",U3429,", ",V3429,", ",W3429,", ",X3429,", ",Y3429)</f>
        <v>Animalia, Arthropoda, Insecta, Lepidoptera, Pieridae, Pieris, rapae</v>
      </c>
      <c r="S3429" s="6" t="s">
        <v>76</v>
      </c>
      <c r="T3429" s="6" t="s">
        <v>208</v>
      </c>
      <c r="U3429" s="6" t="s">
        <v>209</v>
      </c>
      <c r="V3429" s="6" t="s">
        <v>210</v>
      </c>
      <c r="W3429" s="6" t="s">
        <v>211</v>
      </c>
      <c r="X3429" s="6" t="s">
        <v>227</v>
      </c>
      <c r="Y3429" s="6" t="s">
        <v>228</v>
      </c>
      <c r="AA3429" s="12" t="s">
        <v>83</v>
      </c>
      <c r="AB3429" s="6" t="s">
        <v>84</v>
      </c>
      <c r="AC3429" s="12" t="s">
        <v>229</v>
      </c>
      <c r="AD3429" s="12" t="s">
        <v>259</v>
      </c>
      <c r="AE3429" s="2">
        <v>45103</v>
      </c>
      <c r="AF3429" s="43" t="s">
        <v>87</v>
      </c>
      <c r="AG3429" s="7" t="s">
        <v>230</v>
      </c>
      <c r="AH3429" s="43">
        <v>48.113773727953898</v>
      </c>
      <c r="AI3429" s="43">
        <v>-1.70884735928055</v>
      </c>
      <c r="AL3429" s="43">
        <v>10</v>
      </c>
      <c r="AN3429" s="46" t="s">
        <v>5240</v>
      </c>
      <c r="AO3429" s="5" t="s">
        <v>89</v>
      </c>
      <c r="AP3429" s="12" t="s">
        <v>259</v>
      </c>
      <c r="AR3429" s="7" t="s">
        <v>90</v>
      </c>
      <c r="AT3429" s="4" t="str">
        <f>CONCATENATE(AU3429,", ",AV3429,", ",AW3429,", ",AX3429,", ",AY3429,", ",AZ3429,", ",BA3429)</f>
        <v>Europe, France, FR, Bretagne, Ille-et-Vilaine, Rennes, Campus Institut Agro Rennes</v>
      </c>
      <c r="AU3429" s="1" t="s">
        <v>91</v>
      </c>
      <c r="AV3429" s="1" t="s">
        <v>92</v>
      </c>
      <c r="AW3429" s="1" t="s">
        <v>93</v>
      </c>
      <c r="AX3429" s="1" t="s">
        <v>94</v>
      </c>
      <c r="AY3429" s="1" t="s">
        <v>95</v>
      </c>
      <c r="AZ3429" s="1" t="s">
        <v>96</v>
      </c>
      <c r="BA3429" s="1" t="s">
        <v>5242</v>
      </c>
      <c r="BC3429" s="43"/>
      <c r="BF3429" s="43" t="s">
        <v>4596</v>
      </c>
      <c r="BG3429" s="43" t="s">
        <v>93</v>
      </c>
      <c r="BH3429" s="7" t="s">
        <v>97</v>
      </c>
      <c r="BJ3429" s="7" t="s">
        <v>98</v>
      </c>
      <c r="BK3429" s="7" t="s">
        <v>99</v>
      </c>
      <c r="BL3429" s="7" t="s">
        <v>4597</v>
      </c>
      <c r="BM3429" s="7" t="s">
        <v>4598</v>
      </c>
      <c r="BS3429" s="12" t="s">
        <v>259</v>
      </c>
      <c r="BU3429" s="43">
        <v>1</v>
      </c>
      <c r="BW3429" s="43" t="s">
        <v>103</v>
      </c>
    </row>
    <row r="3430" spans="3:75" x14ac:dyDescent="0.35">
      <c r="C3430" s="43" t="str">
        <f t="shared" si="53"/>
        <v>IARA:BDT-06:2023: 3429</v>
      </c>
      <c r="D3430" s="43">
        <v>3429</v>
      </c>
      <c r="E3430" s="43" t="s">
        <v>5313</v>
      </c>
      <c r="F3430" s="1" t="s">
        <v>73</v>
      </c>
      <c r="G3430" s="43" t="s">
        <v>5288</v>
      </c>
      <c r="H3430" s="2">
        <v>45103</v>
      </c>
      <c r="J3430" s="12">
        <f>YEAR(H3430)</f>
        <v>2023</v>
      </c>
      <c r="K3430" s="12">
        <f>MONTH(H3430)</f>
        <v>6</v>
      </c>
      <c r="L3430" s="12">
        <f>DAY(H3430)</f>
        <v>26</v>
      </c>
      <c r="M3430" s="13"/>
      <c r="P3430" s="12" t="s">
        <v>75</v>
      </c>
      <c r="Q3430" s="12" t="str">
        <f>CONCATENATE(X3430," ",Y3430)</f>
        <v>Pieris rapae</v>
      </c>
      <c r="R3430" s="14" t="str">
        <f>CONCATENATE(S3430,", ",T3430,", ",U3430,", ",V3430,", ",W3430,", ",X3430,", ",Y3430)</f>
        <v>Animalia, Arthropoda, Insecta, Lepidoptera, Pieridae, Pieris, rapae</v>
      </c>
      <c r="S3430" s="6" t="s">
        <v>76</v>
      </c>
      <c r="T3430" s="6" t="s">
        <v>208</v>
      </c>
      <c r="U3430" s="6" t="s">
        <v>209</v>
      </c>
      <c r="V3430" s="6" t="s">
        <v>210</v>
      </c>
      <c r="W3430" s="6" t="s">
        <v>211</v>
      </c>
      <c r="X3430" s="6" t="s">
        <v>227</v>
      </c>
      <c r="Y3430" s="6" t="s">
        <v>228</v>
      </c>
      <c r="AA3430" s="12" t="s">
        <v>83</v>
      </c>
      <c r="AB3430" s="6" t="s">
        <v>84</v>
      </c>
      <c r="AC3430" s="12" t="s">
        <v>229</v>
      </c>
      <c r="AD3430" s="12" t="s">
        <v>259</v>
      </c>
      <c r="AE3430" s="2">
        <v>45103</v>
      </c>
      <c r="AF3430" s="43" t="s">
        <v>87</v>
      </c>
      <c r="AG3430" s="7" t="s">
        <v>230</v>
      </c>
      <c r="AH3430" s="43">
        <v>48.113753559528703</v>
      </c>
      <c r="AI3430" s="43">
        <v>-1.7089074620795</v>
      </c>
      <c r="AL3430" s="43">
        <v>10</v>
      </c>
      <c r="AN3430" s="46" t="s">
        <v>5240</v>
      </c>
      <c r="AO3430" s="5" t="s">
        <v>89</v>
      </c>
      <c r="AP3430" s="12" t="s">
        <v>259</v>
      </c>
      <c r="AR3430" s="7" t="s">
        <v>90</v>
      </c>
      <c r="AT3430" s="4" t="str">
        <f>CONCATENATE(AU3430,", ",AV3430,", ",AW3430,", ",AX3430,", ",AY3430,", ",AZ3430,", ",BA3430)</f>
        <v>Europe, France, FR, Bretagne, Ille-et-Vilaine, Rennes, Campus Institut Agro Rennes</v>
      </c>
      <c r="AU3430" s="1" t="s">
        <v>91</v>
      </c>
      <c r="AV3430" s="1" t="s">
        <v>92</v>
      </c>
      <c r="AW3430" s="1" t="s">
        <v>93</v>
      </c>
      <c r="AX3430" s="1" t="s">
        <v>94</v>
      </c>
      <c r="AY3430" s="1" t="s">
        <v>95</v>
      </c>
      <c r="AZ3430" s="1" t="s">
        <v>96</v>
      </c>
      <c r="BA3430" s="1" t="s">
        <v>5242</v>
      </c>
      <c r="BC3430" s="43"/>
      <c r="BF3430" s="43" t="s">
        <v>4596</v>
      </c>
      <c r="BG3430" s="43" t="s">
        <v>93</v>
      </c>
      <c r="BH3430" s="7" t="s">
        <v>97</v>
      </c>
      <c r="BJ3430" s="7" t="s">
        <v>98</v>
      </c>
      <c r="BK3430" s="7" t="s">
        <v>99</v>
      </c>
      <c r="BL3430" s="7" t="s">
        <v>4597</v>
      </c>
      <c r="BM3430" s="7" t="s">
        <v>4598</v>
      </c>
      <c r="BS3430" s="12" t="s">
        <v>259</v>
      </c>
      <c r="BU3430" s="43">
        <v>1</v>
      </c>
      <c r="BW3430" s="43" t="s">
        <v>103</v>
      </c>
    </row>
    <row r="3431" spans="3:75" x14ac:dyDescent="0.35">
      <c r="C3431" s="43" t="str">
        <f t="shared" si="53"/>
        <v>IARA:BDT-06:2023: 3430</v>
      </c>
      <c r="D3431" s="43">
        <v>3430</v>
      </c>
      <c r="E3431" s="43" t="s">
        <v>5313</v>
      </c>
      <c r="F3431" s="1" t="s">
        <v>73</v>
      </c>
      <c r="G3431" s="43" t="s">
        <v>5288</v>
      </c>
      <c r="H3431" s="2">
        <v>45103</v>
      </c>
      <c r="J3431" s="12">
        <f>YEAR(H3431)</f>
        <v>2023</v>
      </c>
      <c r="K3431" s="12">
        <f>MONTH(H3431)</f>
        <v>6</v>
      </c>
      <c r="L3431" s="12">
        <f>DAY(H3431)</f>
        <v>26</v>
      </c>
      <c r="M3431" s="13"/>
      <c r="P3431" s="12" t="s">
        <v>75</v>
      </c>
      <c r="Q3431" s="12" t="str">
        <f>CONCATENATE(X3431," ",Y3431)</f>
        <v>Pieris rapae</v>
      </c>
      <c r="R3431" s="14" t="str">
        <f>CONCATENATE(S3431,", ",T3431,", ",U3431,", ",V3431,", ",W3431,", ",X3431,", ",Y3431)</f>
        <v>Animalia, Arthropoda, Insecta, Lepidoptera, Pieridae, Pieris, rapae</v>
      </c>
      <c r="S3431" s="6" t="s">
        <v>76</v>
      </c>
      <c r="T3431" s="6" t="s">
        <v>208</v>
      </c>
      <c r="U3431" s="6" t="s">
        <v>209</v>
      </c>
      <c r="V3431" s="6" t="s">
        <v>210</v>
      </c>
      <c r="W3431" s="6" t="s">
        <v>211</v>
      </c>
      <c r="X3431" s="6" t="s">
        <v>227</v>
      </c>
      <c r="Y3431" s="6" t="s">
        <v>228</v>
      </c>
      <c r="AA3431" s="12" t="s">
        <v>83</v>
      </c>
      <c r="AB3431" s="6" t="s">
        <v>84</v>
      </c>
      <c r="AC3431" s="12" t="s">
        <v>229</v>
      </c>
      <c r="AD3431" s="12" t="s">
        <v>259</v>
      </c>
      <c r="AE3431" s="2">
        <v>45103</v>
      </c>
      <c r="AF3431" s="43" t="s">
        <v>87</v>
      </c>
      <c r="AG3431" s="7" t="s">
        <v>230</v>
      </c>
      <c r="AH3431" s="43">
        <v>48.113694199607899</v>
      </c>
      <c r="AI3431" s="43">
        <v>-1.70891101265423</v>
      </c>
      <c r="AL3431" s="43">
        <v>10</v>
      </c>
      <c r="AN3431" s="46" t="s">
        <v>5240</v>
      </c>
      <c r="AO3431" s="5" t="s">
        <v>89</v>
      </c>
      <c r="AP3431" s="12" t="s">
        <v>259</v>
      </c>
      <c r="AR3431" s="7" t="s">
        <v>90</v>
      </c>
      <c r="AT3431" s="4" t="str">
        <f>CONCATENATE(AU3431,", ",AV3431,", ",AW3431,", ",AX3431,", ",AY3431,", ",AZ3431,", ",BA3431)</f>
        <v>Europe, France, FR, Bretagne, Ille-et-Vilaine, Rennes, Campus Institut Agro Rennes</v>
      </c>
      <c r="AU3431" s="1" t="s">
        <v>91</v>
      </c>
      <c r="AV3431" s="1" t="s">
        <v>92</v>
      </c>
      <c r="AW3431" s="1" t="s">
        <v>93</v>
      </c>
      <c r="AX3431" s="1" t="s">
        <v>94</v>
      </c>
      <c r="AY3431" s="1" t="s">
        <v>95</v>
      </c>
      <c r="AZ3431" s="1" t="s">
        <v>96</v>
      </c>
      <c r="BA3431" s="1" t="s">
        <v>5242</v>
      </c>
      <c r="BC3431" s="43"/>
      <c r="BF3431" s="43" t="s">
        <v>4596</v>
      </c>
      <c r="BG3431" s="43" t="s">
        <v>93</v>
      </c>
      <c r="BH3431" s="7" t="s">
        <v>97</v>
      </c>
      <c r="BJ3431" s="7" t="s">
        <v>98</v>
      </c>
      <c r="BK3431" s="7" t="s">
        <v>99</v>
      </c>
      <c r="BL3431" s="7" t="s">
        <v>4597</v>
      </c>
      <c r="BM3431" s="7" t="s">
        <v>4598</v>
      </c>
      <c r="BS3431" s="12" t="s">
        <v>259</v>
      </c>
      <c r="BU3431" s="43">
        <v>1</v>
      </c>
      <c r="BW3431" s="43" t="s">
        <v>103</v>
      </c>
    </row>
    <row r="3432" spans="3:75" x14ac:dyDescent="0.35">
      <c r="C3432" s="43" t="str">
        <f t="shared" si="53"/>
        <v>IARA:BDT-06:2023: 3431</v>
      </c>
      <c r="D3432" s="43">
        <v>3431</v>
      </c>
      <c r="E3432" s="43" t="s">
        <v>5313</v>
      </c>
      <c r="F3432" s="1" t="s">
        <v>73</v>
      </c>
      <c r="G3432" s="43" t="s">
        <v>5288</v>
      </c>
      <c r="H3432" s="2">
        <v>45103</v>
      </c>
      <c r="J3432" s="12">
        <f>YEAR(H3432)</f>
        <v>2023</v>
      </c>
      <c r="K3432" s="12">
        <f>MONTH(H3432)</f>
        <v>6</v>
      </c>
      <c r="L3432" s="12">
        <f>DAY(H3432)</f>
        <v>26</v>
      </c>
      <c r="M3432" s="13"/>
      <c r="P3432" s="12" t="s">
        <v>75</v>
      </c>
      <c r="Q3432" s="12" t="str">
        <f>CONCATENATE(X3432," ",Y3432)</f>
        <v>Pieris rapae</v>
      </c>
      <c r="R3432" s="14" t="str">
        <f>CONCATENATE(S3432,", ",T3432,", ",U3432,", ",V3432,", ",W3432,", ",X3432,", ",Y3432)</f>
        <v>Animalia, Arthropoda, Insecta, Lepidoptera, Pieridae, Pieris, rapae</v>
      </c>
      <c r="S3432" s="6" t="s">
        <v>76</v>
      </c>
      <c r="T3432" s="6" t="s">
        <v>208</v>
      </c>
      <c r="U3432" s="6" t="s">
        <v>209</v>
      </c>
      <c r="V3432" s="6" t="s">
        <v>210</v>
      </c>
      <c r="W3432" s="6" t="s">
        <v>211</v>
      </c>
      <c r="X3432" s="6" t="s">
        <v>227</v>
      </c>
      <c r="Y3432" s="6" t="s">
        <v>228</v>
      </c>
      <c r="AA3432" s="12" t="s">
        <v>83</v>
      </c>
      <c r="AB3432" s="6" t="s">
        <v>84</v>
      </c>
      <c r="AC3432" s="12" t="s">
        <v>229</v>
      </c>
      <c r="AD3432" s="12" t="s">
        <v>259</v>
      </c>
      <c r="AE3432" s="2">
        <v>45103</v>
      </c>
      <c r="AF3432" s="43" t="s">
        <v>87</v>
      </c>
      <c r="AG3432" s="7" t="s">
        <v>230</v>
      </c>
      <c r="AH3432" s="43">
        <v>48.113703623421401</v>
      </c>
      <c r="AI3432" s="43">
        <v>-1.70882342301347</v>
      </c>
      <c r="AL3432" s="43">
        <v>10</v>
      </c>
      <c r="AN3432" s="46" t="s">
        <v>5240</v>
      </c>
      <c r="AO3432" s="5" t="s">
        <v>89</v>
      </c>
      <c r="AP3432" s="12" t="s">
        <v>259</v>
      </c>
      <c r="AR3432" s="7" t="s">
        <v>90</v>
      </c>
      <c r="AT3432" s="4" t="str">
        <f>CONCATENATE(AU3432,", ",AV3432,", ",AW3432,", ",AX3432,", ",AY3432,", ",AZ3432,", ",BA3432)</f>
        <v>Europe, France, FR, Bretagne, Ille-et-Vilaine, Rennes, Campus Institut Agro Rennes</v>
      </c>
      <c r="AU3432" s="1" t="s">
        <v>91</v>
      </c>
      <c r="AV3432" s="1" t="s">
        <v>92</v>
      </c>
      <c r="AW3432" s="1" t="s">
        <v>93</v>
      </c>
      <c r="AX3432" s="1" t="s">
        <v>94</v>
      </c>
      <c r="AY3432" s="1" t="s">
        <v>95</v>
      </c>
      <c r="AZ3432" s="1" t="s">
        <v>96</v>
      </c>
      <c r="BA3432" s="1" t="s">
        <v>5242</v>
      </c>
      <c r="BC3432" s="43"/>
      <c r="BF3432" s="43" t="s">
        <v>4596</v>
      </c>
      <c r="BG3432" s="43" t="s">
        <v>93</v>
      </c>
      <c r="BH3432" s="7" t="s">
        <v>97</v>
      </c>
      <c r="BJ3432" s="7" t="s">
        <v>98</v>
      </c>
      <c r="BK3432" s="7" t="s">
        <v>99</v>
      </c>
      <c r="BL3432" s="7" t="s">
        <v>4597</v>
      </c>
      <c r="BM3432" s="7" t="s">
        <v>4598</v>
      </c>
      <c r="BS3432" s="12" t="s">
        <v>259</v>
      </c>
      <c r="BU3432" s="43">
        <v>1</v>
      </c>
      <c r="BW3432" s="43" t="s">
        <v>103</v>
      </c>
    </row>
    <row r="3433" spans="3:75" x14ac:dyDescent="0.35">
      <c r="C3433" s="43" t="str">
        <f t="shared" si="53"/>
        <v>IARA:BDT-06:2023: 3432</v>
      </c>
      <c r="D3433" s="43">
        <v>3432</v>
      </c>
      <c r="E3433" s="43" t="s">
        <v>5313</v>
      </c>
      <c r="F3433" s="1" t="s">
        <v>73</v>
      </c>
      <c r="G3433" s="43" t="s">
        <v>5288</v>
      </c>
      <c r="H3433" s="2">
        <v>45103</v>
      </c>
      <c r="J3433" s="12">
        <f>YEAR(H3433)</f>
        <v>2023</v>
      </c>
      <c r="K3433" s="12">
        <f>MONTH(H3433)</f>
        <v>6</v>
      </c>
      <c r="L3433" s="12">
        <f>DAY(H3433)</f>
        <v>26</v>
      </c>
      <c r="M3433" s="13"/>
      <c r="P3433" s="12" t="s">
        <v>75</v>
      </c>
      <c r="Q3433" s="12" t="str">
        <f>CONCATENATE(X3433," ",Y3433)</f>
        <v>Pieris rapae</v>
      </c>
      <c r="R3433" s="14" t="str">
        <f>CONCATENATE(S3433,", ",T3433,", ",U3433,", ",V3433,", ",W3433,", ",X3433,", ",Y3433)</f>
        <v>Animalia, Arthropoda, Insecta, Lepidoptera, Pieridae, Pieris, rapae</v>
      </c>
      <c r="S3433" s="6" t="s">
        <v>76</v>
      </c>
      <c r="T3433" s="6" t="s">
        <v>208</v>
      </c>
      <c r="U3433" s="6" t="s">
        <v>209</v>
      </c>
      <c r="V3433" s="6" t="s">
        <v>210</v>
      </c>
      <c r="W3433" s="6" t="s">
        <v>211</v>
      </c>
      <c r="X3433" s="6" t="s">
        <v>227</v>
      </c>
      <c r="Y3433" s="6" t="s">
        <v>228</v>
      </c>
      <c r="AA3433" s="12" t="s">
        <v>83</v>
      </c>
      <c r="AB3433" s="6" t="s">
        <v>84</v>
      </c>
      <c r="AC3433" s="12" t="s">
        <v>229</v>
      </c>
      <c r="AD3433" s="12" t="s">
        <v>259</v>
      </c>
      <c r="AE3433" s="2">
        <v>45103</v>
      </c>
      <c r="AF3433" s="43" t="s">
        <v>87</v>
      </c>
      <c r="AG3433" s="7" t="s">
        <v>230</v>
      </c>
      <c r="AH3433" s="43">
        <v>48.113673767310502</v>
      </c>
      <c r="AI3433" s="43">
        <v>-1.70882960413217</v>
      </c>
      <c r="AL3433" s="43">
        <v>10</v>
      </c>
      <c r="AN3433" s="46" t="s">
        <v>5240</v>
      </c>
      <c r="AO3433" s="5" t="s">
        <v>89</v>
      </c>
      <c r="AP3433" s="12" t="s">
        <v>259</v>
      </c>
      <c r="AR3433" s="7" t="s">
        <v>90</v>
      </c>
      <c r="AT3433" s="4" t="str">
        <f>CONCATENATE(AU3433,", ",AV3433,", ",AW3433,", ",AX3433,", ",AY3433,", ",AZ3433,", ",BA3433)</f>
        <v>Europe, France, FR, Bretagne, Ille-et-Vilaine, Rennes, Campus Institut Agro Rennes</v>
      </c>
      <c r="AU3433" s="1" t="s">
        <v>91</v>
      </c>
      <c r="AV3433" s="1" t="s">
        <v>92</v>
      </c>
      <c r="AW3433" s="1" t="s">
        <v>93</v>
      </c>
      <c r="AX3433" s="1" t="s">
        <v>94</v>
      </c>
      <c r="AY3433" s="1" t="s">
        <v>95</v>
      </c>
      <c r="AZ3433" s="1" t="s">
        <v>96</v>
      </c>
      <c r="BA3433" s="1" t="s">
        <v>5242</v>
      </c>
      <c r="BC3433" s="43"/>
      <c r="BF3433" s="43" t="s">
        <v>4596</v>
      </c>
      <c r="BG3433" s="43" t="s">
        <v>93</v>
      </c>
      <c r="BH3433" s="7" t="s">
        <v>97</v>
      </c>
      <c r="BJ3433" s="7" t="s">
        <v>98</v>
      </c>
      <c r="BK3433" s="7" t="s">
        <v>99</v>
      </c>
      <c r="BL3433" s="7" t="s">
        <v>4597</v>
      </c>
      <c r="BM3433" s="7" t="s">
        <v>4598</v>
      </c>
      <c r="BS3433" s="12" t="s">
        <v>259</v>
      </c>
      <c r="BU3433" s="43">
        <v>1</v>
      </c>
      <c r="BW3433" s="43" t="s">
        <v>103</v>
      </c>
    </row>
    <row r="3434" spans="3:75" x14ac:dyDescent="0.35">
      <c r="C3434" s="43" t="str">
        <f t="shared" si="53"/>
        <v>IARA:BDT-06:2023: 3433</v>
      </c>
      <c r="D3434" s="43">
        <v>3433</v>
      </c>
      <c r="E3434" s="43" t="s">
        <v>5313</v>
      </c>
      <c r="F3434" s="1" t="s">
        <v>73</v>
      </c>
      <c r="G3434" s="43" t="s">
        <v>5288</v>
      </c>
      <c r="H3434" s="2">
        <v>45103</v>
      </c>
      <c r="J3434" s="12">
        <f>YEAR(H3434)</f>
        <v>2023</v>
      </c>
      <c r="K3434" s="12">
        <f>MONTH(H3434)</f>
        <v>6</v>
      </c>
      <c r="L3434" s="12">
        <f>DAY(H3434)</f>
        <v>26</v>
      </c>
      <c r="M3434" s="13"/>
      <c r="P3434" s="12" t="s">
        <v>75</v>
      </c>
      <c r="Q3434" s="12" t="str">
        <f>CONCATENATE(X3434," ",Y3434)</f>
        <v>Pieris rapae</v>
      </c>
      <c r="R3434" s="14" t="str">
        <f>CONCATENATE(S3434,", ",T3434,", ",U3434,", ",V3434,", ",W3434,", ",X3434,", ",Y3434)</f>
        <v>Animalia, Arthropoda, Insecta, Lepidoptera, Pieridae, Pieris, rapae</v>
      </c>
      <c r="S3434" s="6" t="s">
        <v>76</v>
      </c>
      <c r="T3434" s="6" t="s">
        <v>208</v>
      </c>
      <c r="U3434" s="6" t="s">
        <v>209</v>
      </c>
      <c r="V3434" s="6" t="s">
        <v>210</v>
      </c>
      <c r="W3434" s="6" t="s">
        <v>211</v>
      </c>
      <c r="X3434" s="6" t="s">
        <v>227</v>
      </c>
      <c r="Y3434" s="6" t="s">
        <v>228</v>
      </c>
      <c r="AA3434" s="12" t="s">
        <v>83</v>
      </c>
      <c r="AB3434" s="6" t="s">
        <v>84</v>
      </c>
      <c r="AC3434" s="12" t="s">
        <v>229</v>
      </c>
      <c r="AD3434" s="12" t="s">
        <v>259</v>
      </c>
      <c r="AE3434" s="2">
        <v>45103</v>
      </c>
      <c r="AF3434" s="43" t="s">
        <v>87</v>
      </c>
      <c r="AG3434" s="7" t="s">
        <v>230</v>
      </c>
      <c r="AH3434" s="43">
        <v>48.112676088448701</v>
      </c>
      <c r="AI3434" s="43">
        <v>-1.7100847644978501</v>
      </c>
      <c r="AL3434" s="43">
        <v>10</v>
      </c>
      <c r="AN3434" s="46" t="s">
        <v>5240</v>
      </c>
      <c r="AO3434" s="5" t="s">
        <v>89</v>
      </c>
      <c r="AP3434" s="12" t="s">
        <v>259</v>
      </c>
      <c r="AR3434" s="7" t="s">
        <v>90</v>
      </c>
      <c r="AT3434" s="4" t="str">
        <f>CONCATENATE(AU3434,", ",AV3434,", ",AW3434,", ",AX3434,", ",AY3434,", ",AZ3434,", ",BA3434)</f>
        <v>Europe, France, FR, Bretagne, Ille-et-Vilaine, Rennes, Campus Institut Agro Rennes</v>
      </c>
      <c r="AU3434" s="1" t="s">
        <v>91</v>
      </c>
      <c r="AV3434" s="1" t="s">
        <v>92</v>
      </c>
      <c r="AW3434" s="1" t="s">
        <v>93</v>
      </c>
      <c r="AX3434" s="1" t="s">
        <v>94</v>
      </c>
      <c r="AY3434" s="1" t="s">
        <v>95</v>
      </c>
      <c r="AZ3434" s="1" t="s">
        <v>96</v>
      </c>
      <c r="BA3434" s="1" t="s">
        <v>5242</v>
      </c>
      <c r="BC3434" s="43"/>
      <c r="BF3434" s="43" t="s">
        <v>4596</v>
      </c>
      <c r="BG3434" s="43" t="s">
        <v>93</v>
      </c>
      <c r="BH3434" s="7" t="s">
        <v>97</v>
      </c>
      <c r="BJ3434" s="7" t="s">
        <v>98</v>
      </c>
      <c r="BK3434" s="7" t="s">
        <v>99</v>
      </c>
      <c r="BL3434" s="7" t="s">
        <v>4597</v>
      </c>
      <c r="BM3434" s="7" t="s">
        <v>4598</v>
      </c>
      <c r="BS3434" s="12" t="s">
        <v>259</v>
      </c>
      <c r="BU3434" s="43">
        <v>1</v>
      </c>
      <c r="BW3434" s="43" t="s">
        <v>103</v>
      </c>
    </row>
    <row r="3435" spans="3:75" x14ac:dyDescent="0.35">
      <c r="C3435" s="43" t="str">
        <f t="shared" si="53"/>
        <v>IARA:BDT-06:2023: 3434</v>
      </c>
      <c r="D3435" s="43">
        <v>3434</v>
      </c>
      <c r="E3435" s="43" t="s">
        <v>5313</v>
      </c>
      <c r="F3435" s="1" t="s">
        <v>73</v>
      </c>
      <c r="G3435" s="43" t="s">
        <v>5288</v>
      </c>
      <c r="H3435" s="2">
        <v>45103</v>
      </c>
      <c r="J3435" s="12">
        <f>YEAR(H3435)</f>
        <v>2023</v>
      </c>
      <c r="K3435" s="12">
        <f>MONTH(H3435)</f>
        <v>6</v>
      </c>
      <c r="L3435" s="12">
        <f>DAY(H3435)</f>
        <v>26</v>
      </c>
      <c r="M3435" s="13"/>
      <c r="P3435" s="12" t="s">
        <v>75</v>
      </c>
      <c r="Q3435" s="12" t="str">
        <f>CONCATENATE(X3435," ",Y3435)</f>
        <v>Pararge aegeria</v>
      </c>
      <c r="R3435" s="14" t="str">
        <f>CONCATENATE(S3435,", ",T3435,", ",U3435,", ",V3435,", ",W3435,", ",X3435,", ",Y3435)</f>
        <v>Animalia, Arthropoda, Insecta, Lepidoptera, Nymphalidae, Pararge, aegeria</v>
      </c>
      <c r="S3435" s="6" t="s">
        <v>76</v>
      </c>
      <c r="T3435" s="6" t="s">
        <v>208</v>
      </c>
      <c r="U3435" s="6" t="s">
        <v>209</v>
      </c>
      <c r="V3435" s="6" t="s">
        <v>210</v>
      </c>
      <c r="W3435" s="6" t="s">
        <v>238</v>
      </c>
      <c r="X3435" s="6" t="s">
        <v>243</v>
      </c>
      <c r="Y3435" s="6" t="s">
        <v>244</v>
      </c>
      <c r="AA3435" s="12" t="s">
        <v>83</v>
      </c>
      <c r="AB3435" s="6" t="s">
        <v>84</v>
      </c>
      <c r="AC3435" s="12" t="s">
        <v>245</v>
      </c>
      <c r="AD3435" s="12" t="s">
        <v>259</v>
      </c>
      <c r="AE3435" s="2">
        <v>45103</v>
      </c>
      <c r="AF3435" s="43" t="s">
        <v>87</v>
      </c>
      <c r="AG3435" s="7" t="s">
        <v>246</v>
      </c>
      <c r="AH3435" s="43">
        <v>48.112801323945099</v>
      </c>
      <c r="AI3435" s="43">
        <v>-1.71021088979492</v>
      </c>
      <c r="AL3435" s="43">
        <v>10</v>
      </c>
      <c r="AN3435" s="46" t="s">
        <v>5240</v>
      </c>
      <c r="AO3435" s="5" t="s">
        <v>89</v>
      </c>
      <c r="AP3435" s="12" t="s">
        <v>259</v>
      </c>
      <c r="AR3435" s="7" t="s">
        <v>90</v>
      </c>
      <c r="AT3435" s="4" t="str">
        <f>CONCATENATE(AU3435,", ",AV3435,", ",AW3435,", ",AX3435,", ",AY3435,", ",AZ3435,", ",BA3435)</f>
        <v>Europe, France, FR, Bretagne, Ille-et-Vilaine, Rennes, Campus Institut Agro Rennes</v>
      </c>
      <c r="AU3435" s="1" t="s">
        <v>91</v>
      </c>
      <c r="AV3435" s="1" t="s">
        <v>92</v>
      </c>
      <c r="AW3435" s="1" t="s">
        <v>93</v>
      </c>
      <c r="AX3435" s="1" t="s">
        <v>94</v>
      </c>
      <c r="AY3435" s="1" t="s">
        <v>95</v>
      </c>
      <c r="AZ3435" s="1" t="s">
        <v>96</v>
      </c>
      <c r="BA3435" s="1" t="s">
        <v>5242</v>
      </c>
      <c r="BC3435" s="43"/>
      <c r="BF3435" s="43" t="s">
        <v>4596</v>
      </c>
      <c r="BG3435" s="43" t="s">
        <v>93</v>
      </c>
      <c r="BH3435" s="7" t="s">
        <v>97</v>
      </c>
      <c r="BJ3435" s="7" t="s">
        <v>98</v>
      </c>
      <c r="BK3435" s="7" t="s">
        <v>99</v>
      </c>
      <c r="BL3435" s="7" t="s">
        <v>4597</v>
      </c>
      <c r="BM3435" s="7" t="s">
        <v>4598</v>
      </c>
      <c r="BS3435" s="12" t="s">
        <v>259</v>
      </c>
      <c r="BU3435" s="43">
        <v>1</v>
      </c>
      <c r="BW3435" s="43" t="s">
        <v>103</v>
      </c>
    </row>
    <row r="3436" spans="3:75" x14ac:dyDescent="0.35">
      <c r="C3436" s="43" t="str">
        <f t="shared" si="53"/>
        <v>IARA:BDT-06:2023: 3435</v>
      </c>
      <c r="D3436" s="43">
        <v>3435</v>
      </c>
      <c r="E3436" s="43" t="s">
        <v>5313</v>
      </c>
      <c r="F3436" s="1" t="s">
        <v>73</v>
      </c>
      <c r="G3436" s="43" t="s">
        <v>5288</v>
      </c>
      <c r="H3436" s="2">
        <v>45103</v>
      </c>
      <c r="J3436" s="12">
        <f>YEAR(H3436)</f>
        <v>2023</v>
      </c>
      <c r="K3436" s="12">
        <f>MONTH(H3436)</f>
        <v>6</v>
      </c>
      <c r="L3436" s="12">
        <f>DAY(H3436)</f>
        <v>26</v>
      </c>
      <c r="M3436" s="13"/>
      <c r="P3436" s="12" t="s">
        <v>75</v>
      </c>
      <c r="Q3436" s="12" t="str">
        <f>CONCATENATE(X3436," ",Y3436)</f>
        <v>Pyronia tithonus</v>
      </c>
      <c r="R3436" s="14" t="str">
        <f>CONCATENATE(S3436,", ",T3436,", ",U3436,", ",V3436,", ",W3436,", ",X3436,", ",Y3436)</f>
        <v>Animalia, Arthropoda, Insecta, Lepidoptera, Nymphalidae, Pyronia, tithonus</v>
      </c>
      <c r="S3436" s="6" t="s">
        <v>76</v>
      </c>
      <c r="T3436" s="6" t="s">
        <v>208</v>
      </c>
      <c r="U3436" s="6" t="s">
        <v>209</v>
      </c>
      <c r="V3436" s="6" t="s">
        <v>210</v>
      </c>
      <c r="W3436" s="6" t="s">
        <v>238</v>
      </c>
      <c r="X3436" s="6" t="s">
        <v>393</v>
      </c>
      <c r="Y3436" s="6" t="s">
        <v>394</v>
      </c>
      <c r="AA3436" s="12" t="s">
        <v>83</v>
      </c>
      <c r="AB3436" s="6" t="s">
        <v>395</v>
      </c>
      <c r="AC3436" s="12" t="s">
        <v>378</v>
      </c>
      <c r="AD3436" s="12" t="s">
        <v>259</v>
      </c>
      <c r="AE3436" s="2">
        <v>45103</v>
      </c>
      <c r="AF3436" s="43" t="s">
        <v>87</v>
      </c>
      <c r="AG3436" s="7" t="s">
        <v>392</v>
      </c>
      <c r="AH3436" s="43">
        <v>48.112803790769703</v>
      </c>
      <c r="AI3436" s="43">
        <v>-1.7101492098864499</v>
      </c>
      <c r="AL3436" s="43">
        <v>10</v>
      </c>
      <c r="AN3436" s="46" t="s">
        <v>5240</v>
      </c>
      <c r="AO3436" s="5" t="s">
        <v>89</v>
      </c>
      <c r="AP3436" s="12" t="s">
        <v>259</v>
      </c>
      <c r="AR3436" s="7" t="s">
        <v>90</v>
      </c>
      <c r="AT3436" s="4" t="str">
        <f>CONCATENATE(AU3436,", ",AV3436,", ",AW3436,", ",AX3436,", ",AY3436,", ",AZ3436,", ",BA3436)</f>
        <v>Europe, France, FR, Bretagne, Ille-et-Vilaine, Rennes, Campus Institut Agro Rennes</v>
      </c>
      <c r="AU3436" s="1" t="s">
        <v>91</v>
      </c>
      <c r="AV3436" s="1" t="s">
        <v>92</v>
      </c>
      <c r="AW3436" s="1" t="s">
        <v>93</v>
      </c>
      <c r="AX3436" s="1" t="s">
        <v>94</v>
      </c>
      <c r="AY3436" s="1" t="s">
        <v>95</v>
      </c>
      <c r="AZ3436" s="1" t="s">
        <v>96</v>
      </c>
      <c r="BA3436" s="1" t="s">
        <v>5242</v>
      </c>
      <c r="BC3436" s="43"/>
      <c r="BF3436" s="43" t="s">
        <v>4596</v>
      </c>
      <c r="BG3436" s="43" t="s">
        <v>93</v>
      </c>
      <c r="BH3436" s="7" t="s">
        <v>97</v>
      </c>
      <c r="BJ3436" s="7" t="s">
        <v>98</v>
      </c>
      <c r="BK3436" s="7" t="s">
        <v>99</v>
      </c>
      <c r="BL3436" s="7" t="s">
        <v>4597</v>
      </c>
      <c r="BM3436" s="7" t="s">
        <v>4598</v>
      </c>
      <c r="BS3436" s="12" t="s">
        <v>259</v>
      </c>
      <c r="BU3436" s="43">
        <v>1</v>
      </c>
      <c r="BW3436" s="43" t="s">
        <v>103</v>
      </c>
    </row>
    <row r="3437" spans="3:75" x14ac:dyDescent="0.35">
      <c r="C3437" s="43" t="str">
        <f t="shared" si="53"/>
        <v>IARA:BDT-06:2023: 3436</v>
      </c>
      <c r="D3437" s="43">
        <v>3436</v>
      </c>
      <c r="E3437" s="43" t="s">
        <v>5313</v>
      </c>
      <c r="F3437" s="1" t="s">
        <v>73</v>
      </c>
      <c r="G3437" s="43" t="s">
        <v>5288</v>
      </c>
      <c r="H3437" s="2">
        <v>45103</v>
      </c>
      <c r="J3437" s="12">
        <f>YEAR(H3437)</f>
        <v>2023</v>
      </c>
      <c r="K3437" s="12">
        <f>MONTH(H3437)</f>
        <v>6</v>
      </c>
      <c r="L3437" s="12">
        <f>DAY(H3437)</f>
        <v>26</v>
      </c>
      <c r="M3437" s="13"/>
      <c r="P3437" s="12" t="s">
        <v>75</v>
      </c>
      <c r="Q3437" s="12" t="str">
        <f>CONCATENATE(X3437," ",Y3437)</f>
        <v>Pyronia tithonus</v>
      </c>
      <c r="R3437" s="14" t="str">
        <f>CONCATENATE(S3437,", ",T3437,", ",U3437,", ",V3437,", ",W3437,", ",X3437,", ",Y3437)</f>
        <v>Animalia, Arthropoda, Insecta, Lepidoptera, Nymphalidae, Pyronia, tithonus</v>
      </c>
      <c r="S3437" s="6" t="s">
        <v>76</v>
      </c>
      <c r="T3437" s="6" t="s">
        <v>208</v>
      </c>
      <c r="U3437" s="6" t="s">
        <v>209</v>
      </c>
      <c r="V3437" s="6" t="s">
        <v>210</v>
      </c>
      <c r="W3437" s="6" t="s">
        <v>238</v>
      </c>
      <c r="X3437" s="6" t="s">
        <v>393</v>
      </c>
      <c r="Y3437" s="6" t="s">
        <v>394</v>
      </c>
      <c r="AA3437" s="12" t="s">
        <v>83</v>
      </c>
      <c r="AB3437" s="6" t="s">
        <v>395</v>
      </c>
      <c r="AC3437" s="12" t="s">
        <v>378</v>
      </c>
      <c r="AD3437" s="12" t="s">
        <v>259</v>
      </c>
      <c r="AE3437" s="2">
        <v>45103</v>
      </c>
      <c r="AF3437" s="43" t="s">
        <v>87</v>
      </c>
      <c r="AG3437" s="7" t="s">
        <v>392</v>
      </c>
      <c r="AH3437" s="43">
        <v>48.112769091013902</v>
      </c>
      <c r="AI3437" s="43">
        <v>-1.7101284296913299</v>
      </c>
      <c r="AL3437" s="43">
        <v>10</v>
      </c>
      <c r="AN3437" s="46" t="s">
        <v>5240</v>
      </c>
      <c r="AO3437" s="5" t="s">
        <v>89</v>
      </c>
      <c r="AP3437" s="12" t="s">
        <v>259</v>
      </c>
      <c r="AR3437" s="7" t="s">
        <v>90</v>
      </c>
      <c r="AT3437" s="4" t="str">
        <f>CONCATENATE(AU3437,", ",AV3437,", ",AW3437,", ",AX3437,", ",AY3437,", ",AZ3437,", ",BA3437)</f>
        <v>Europe, France, FR, Bretagne, Ille-et-Vilaine, Rennes, Campus Institut Agro Rennes</v>
      </c>
      <c r="AU3437" s="1" t="s">
        <v>91</v>
      </c>
      <c r="AV3437" s="1" t="s">
        <v>92</v>
      </c>
      <c r="AW3437" s="1" t="s">
        <v>93</v>
      </c>
      <c r="AX3437" s="1" t="s">
        <v>94</v>
      </c>
      <c r="AY3437" s="1" t="s">
        <v>95</v>
      </c>
      <c r="AZ3437" s="1" t="s">
        <v>96</v>
      </c>
      <c r="BA3437" s="1" t="s">
        <v>5242</v>
      </c>
      <c r="BC3437" s="43"/>
      <c r="BF3437" s="43" t="s">
        <v>4596</v>
      </c>
      <c r="BG3437" s="43" t="s">
        <v>93</v>
      </c>
      <c r="BH3437" s="7" t="s">
        <v>97</v>
      </c>
      <c r="BJ3437" s="7" t="s">
        <v>98</v>
      </c>
      <c r="BK3437" s="7" t="s">
        <v>99</v>
      </c>
      <c r="BL3437" s="7" t="s">
        <v>4597</v>
      </c>
      <c r="BM3437" s="7" t="s">
        <v>4598</v>
      </c>
      <c r="BS3437" s="12" t="s">
        <v>259</v>
      </c>
      <c r="BU3437" s="43">
        <v>1</v>
      </c>
      <c r="BW3437" s="43" t="s">
        <v>103</v>
      </c>
    </row>
    <row r="3438" spans="3:75" x14ac:dyDescent="0.35">
      <c r="C3438" s="43" t="str">
        <f t="shared" si="53"/>
        <v>IARA:BDT-06:2023: 3437</v>
      </c>
      <c r="D3438" s="43">
        <v>3437</v>
      </c>
      <c r="E3438" s="43" t="s">
        <v>5313</v>
      </c>
      <c r="F3438" s="1" t="s">
        <v>73</v>
      </c>
      <c r="G3438" s="43" t="s">
        <v>5288</v>
      </c>
      <c r="H3438" s="2">
        <v>45103</v>
      </c>
      <c r="J3438" s="12">
        <f>YEAR(H3438)</f>
        <v>2023</v>
      </c>
      <c r="K3438" s="12">
        <f>MONTH(H3438)</f>
        <v>6</v>
      </c>
      <c r="L3438" s="12">
        <f>DAY(H3438)</f>
        <v>26</v>
      </c>
      <c r="M3438" s="13"/>
      <c r="P3438" s="12" t="s">
        <v>75</v>
      </c>
      <c r="Q3438" s="12" t="str">
        <f>CONCATENATE(X3438," ",Y3438)</f>
        <v>Pieris rapae</v>
      </c>
      <c r="R3438" s="14" t="str">
        <f>CONCATENATE(S3438,", ",T3438,", ",U3438,", ",V3438,", ",W3438,", ",X3438,", ",Y3438)</f>
        <v>Animalia, Arthropoda, Insecta, Lepidoptera, Pieridae, Pieris, rapae</v>
      </c>
      <c r="S3438" s="6" t="s">
        <v>76</v>
      </c>
      <c r="T3438" s="6" t="s">
        <v>208</v>
      </c>
      <c r="U3438" s="6" t="s">
        <v>209</v>
      </c>
      <c r="V3438" s="6" t="s">
        <v>210</v>
      </c>
      <c r="W3438" s="6" t="s">
        <v>211</v>
      </c>
      <c r="X3438" s="6" t="s">
        <v>227</v>
      </c>
      <c r="Y3438" s="6" t="s">
        <v>228</v>
      </c>
      <c r="AA3438" s="12" t="s">
        <v>83</v>
      </c>
      <c r="AB3438" s="6" t="s">
        <v>84</v>
      </c>
      <c r="AC3438" s="12" t="s">
        <v>229</v>
      </c>
      <c r="AD3438" s="12" t="s">
        <v>259</v>
      </c>
      <c r="AE3438" s="2">
        <v>45103</v>
      </c>
      <c r="AF3438" s="43" t="s">
        <v>87</v>
      </c>
      <c r="AG3438" s="7" t="s">
        <v>230</v>
      </c>
      <c r="AH3438" s="43">
        <v>48.112886039582499</v>
      </c>
      <c r="AI3438" s="43">
        <v>-1.7107578592457</v>
      </c>
      <c r="AL3438" s="43">
        <v>10</v>
      </c>
      <c r="AN3438" s="46" t="s">
        <v>5240</v>
      </c>
      <c r="AO3438" s="5" t="s">
        <v>89</v>
      </c>
      <c r="AP3438" s="12" t="s">
        <v>259</v>
      </c>
      <c r="AR3438" s="7" t="s">
        <v>90</v>
      </c>
      <c r="AT3438" s="4" t="str">
        <f>CONCATENATE(AU3438,", ",AV3438,", ",AW3438,", ",AX3438,", ",AY3438,", ",AZ3438,", ",BA3438)</f>
        <v>Europe, France, FR, Bretagne, Ille-et-Vilaine, Rennes, Campus Institut Agro Rennes</v>
      </c>
      <c r="AU3438" s="1" t="s">
        <v>91</v>
      </c>
      <c r="AV3438" s="1" t="s">
        <v>92</v>
      </c>
      <c r="AW3438" s="1" t="s">
        <v>93</v>
      </c>
      <c r="AX3438" s="1" t="s">
        <v>94</v>
      </c>
      <c r="AY3438" s="1" t="s">
        <v>95</v>
      </c>
      <c r="AZ3438" s="1" t="s">
        <v>96</v>
      </c>
      <c r="BA3438" s="1" t="s">
        <v>5242</v>
      </c>
      <c r="BC3438" s="43"/>
      <c r="BF3438" s="43" t="s">
        <v>4596</v>
      </c>
      <c r="BG3438" s="43" t="s">
        <v>93</v>
      </c>
      <c r="BH3438" s="7" t="s">
        <v>97</v>
      </c>
      <c r="BJ3438" s="7" t="s">
        <v>98</v>
      </c>
      <c r="BK3438" s="7" t="s">
        <v>99</v>
      </c>
      <c r="BL3438" s="7" t="s">
        <v>4597</v>
      </c>
      <c r="BM3438" s="7" t="s">
        <v>4598</v>
      </c>
      <c r="BS3438" s="12" t="s">
        <v>259</v>
      </c>
      <c r="BU3438" s="43">
        <v>1</v>
      </c>
      <c r="BW3438" s="43" t="s">
        <v>103</v>
      </c>
    </row>
    <row r="3439" spans="3:75" x14ac:dyDescent="0.35">
      <c r="C3439" s="43" t="str">
        <f t="shared" si="53"/>
        <v>IARA:BDT-06:2023: 3438</v>
      </c>
      <c r="D3439" s="43">
        <v>3438</v>
      </c>
      <c r="E3439" s="43" t="s">
        <v>5313</v>
      </c>
      <c r="F3439" s="1" t="s">
        <v>73</v>
      </c>
      <c r="G3439" s="43" t="s">
        <v>5288</v>
      </c>
      <c r="H3439" s="2">
        <v>45103</v>
      </c>
      <c r="J3439" s="12">
        <f>YEAR(H3439)</f>
        <v>2023</v>
      </c>
      <c r="K3439" s="12">
        <f>MONTH(H3439)</f>
        <v>6</v>
      </c>
      <c r="L3439" s="12">
        <f>DAY(H3439)</f>
        <v>26</v>
      </c>
      <c r="M3439" s="13"/>
      <c r="P3439" s="12" t="s">
        <v>75</v>
      </c>
      <c r="Q3439" s="12" t="str">
        <f>CONCATENATE(X3439," ",Y3439)</f>
        <v>Maniola jurtina</v>
      </c>
      <c r="R3439" s="14" t="str">
        <f>CONCATENATE(S3439,", ",T3439,", ",U3439,", ",V3439,", ",W3439,", ",X3439,", ",Y3439)</f>
        <v>Animalia, Arthropoda, Insecta, Lepidoptera, Nymphalidae, Maniola, jurtina</v>
      </c>
      <c r="S3439" s="6" t="s">
        <v>76</v>
      </c>
      <c r="T3439" s="6" t="s">
        <v>208</v>
      </c>
      <c r="U3439" s="6" t="s">
        <v>209</v>
      </c>
      <c r="V3439" s="6" t="s">
        <v>210</v>
      </c>
      <c r="W3439" s="6" t="s">
        <v>238</v>
      </c>
      <c r="X3439" s="6" t="s">
        <v>450</v>
      </c>
      <c r="Y3439" s="6" t="s">
        <v>451</v>
      </c>
      <c r="AA3439" s="12" t="s">
        <v>83</v>
      </c>
      <c r="AB3439" s="6" t="s">
        <v>84</v>
      </c>
      <c r="AC3439" s="12" t="s">
        <v>372</v>
      </c>
      <c r="AD3439" s="12" t="s">
        <v>259</v>
      </c>
      <c r="AE3439" s="2">
        <v>45103</v>
      </c>
      <c r="AF3439" s="43" t="s">
        <v>87</v>
      </c>
      <c r="AG3439" s="7" t="s">
        <v>449</v>
      </c>
      <c r="AH3439" s="43">
        <v>48.113000982614501</v>
      </c>
      <c r="AI3439" s="43">
        <v>-1.71010489538302</v>
      </c>
      <c r="AL3439" s="43">
        <v>10</v>
      </c>
      <c r="AN3439" s="46" t="s">
        <v>5240</v>
      </c>
      <c r="AO3439" s="5" t="s">
        <v>89</v>
      </c>
      <c r="AP3439" s="12" t="s">
        <v>259</v>
      </c>
      <c r="AR3439" s="7" t="s">
        <v>90</v>
      </c>
      <c r="AT3439" s="4" t="str">
        <f>CONCATENATE(AU3439,", ",AV3439,", ",AW3439,", ",AX3439,", ",AY3439,", ",AZ3439,", ",BA3439)</f>
        <v>Europe, France, FR, Bretagne, Ille-et-Vilaine, Rennes, Campus Institut Agro Rennes</v>
      </c>
      <c r="AU3439" s="1" t="s">
        <v>91</v>
      </c>
      <c r="AV3439" s="1" t="s">
        <v>92</v>
      </c>
      <c r="AW3439" s="1" t="s">
        <v>93</v>
      </c>
      <c r="AX3439" s="1" t="s">
        <v>94</v>
      </c>
      <c r="AY3439" s="1" t="s">
        <v>95</v>
      </c>
      <c r="AZ3439" s="1" t="s">
        <v>96</v>
      </c>
      <c r="BA3439" s="1" t="s">
        <v>5242</v>
      </c>
      <c r="BC3439" s="43"/>
      <c r="BF3439" s="43" t="s">
        <v>4596</v>
      </c>
      <c r="BG3439" s="43" t="s">
        <v>93</v>
      </c>
      <c r="BH3439" s="7" t="s">
        <v>97</v>
      </c>
      <c r="BJ3439" s="7" t="s">
        <v>98</v>
      </c>
      <c r="BK3439" s="7" t="s">
        <v>99</v>
      </c>
      <c r="BL3439" s="7" t="s">
        <v>4597</v>
      </c>
      <c r="BM3439" s="7" t="s">
        <v>4598</v>
      </c>
      <c r="BS3439" s="12" t="s">
        <v>259</v>
      </c>
      <c r="BU3439" s="43">
        <v>1</v>
      </c>
      <c r="BW3439" s="43" t="s">
        <v>103</v>
      </c>
    </row>
    <row r="3440" spans="3:75" x14ac:dyDescent="0.35">
      <c r="C3440" s="43" t="str">
        <f t="shared" si="53"/>
        <v>IARA:BDT-06:2023: 3439</v>
      </c>
      <c r="D3440" s="43">
        <v>3439</v>
      </c>
      <c r="E3440" s="43" t="s">
        <v>5313</v>
      </c>
      <c r="F3440" s="1" t="s">
        <v>73</v>
      </c>
      <c r="G3440" s="43" t="s">
        <v>5288</v>
      </c>
      <c r="H3440" s="2">
        <v>45103</v>
      </c>
      <c r="J3440" s="12">
        <f>YEAR(H3440)</f>
        <v>2023</v>
      </c>
      <c r="K3440" s="12">
        <f>MONTH(H3440)</f>
        <v>6</v>
      </c>
      <c r="L3440" s="12">
        <f>DAY(H3440)</f>
        <v>26</v>
      </c>
      <c r="M3440" s="13"/>
      <c r="P3440" s="12" t="s">
        <v>75</v>
      </c>
      <c r="Q3440" s="12" t="str">
        <f>CONCATENATE(X3440," ",Y3440)</f>
        <v>Maniola jurtina</v>
      </c>
      <c r="R3440" s="14" t="str">
        <f>CONCATENATE(S3440,", ",T3440,", ",U3440,", ",V3440,", ",W3440,", ",X3440,", ",Y3440)</f>
        <v>Animalia, Arthropoda, Insecta, Lepidoptera, Nymphalidae, Maniola, jurtina</v>
      </c>
      <c r="S3440" s="6" t="s">
        <v>76</v>
      </c>
      <c r="T3440" s="6" t="s">
        <v>208</v>
      </c>
      <c r="U3440" s="6" t="s">
        <v>209</v>
      </c>
      <c r="V3440" s="6" t="s">
        <v>210</v>
      </c>
      <c r="W3440" s="6" t="s">
        <v>238</v>
      </c>
      <c r="X3440" s="6" t="s">
        <v>450</v>
      </c>
      <c r="Y3440" s="6" t="s">
        <v>451</v>
      </c>
      <c r="AA3440" s="12" t="s">
        <v>83</v>
      </c>
      <c r="AB3440" s="6" t="s">
        <v>84</v>
      </c>
      <c r="AC3440" s="12" t="s">
        <v>372</v>
      </c>
      <c r="AD3440" s="12" t="s">
        <v>259</v>
      </c>
      <c r="AE3440" s="2">
        <v>45103</v>
      </c>
      <c r="AF3440" s="43" t="s">
        <v>87</v>
      </c>
      <c r="AG3440" s="7" t="s">
        <v>449</v>
      </c>
      <c r="AH3440" s="43">
        <v>48.113014193718399</v>
      </c>
      <c r="AI3440" s="43">
        <v>-1.71007070203124</v>
      </c>
      <c r="AL3440" s="43">
        <v>10</v>
      </c>
      <c r="AN3440" s="46" t="s">
        <v>5240</v>
      </c>
      <c r="AO3440" s="5" t="s">
        <v>89</v>
      </c>
      <c r="AP3440" s="12" t="s">
        <v>259</v>
      </c>
      <c r="AR3440" s="7" t="s">
        <v>90</v>
      </c>
      <c r="AT3440" s="4" t="str">
        <f>CONCATENATE(AU3440,", ",AV3440,", ",AW3440,", ",AX3440,", ",AY3440,", ",AZ3440,", ",BA3440)</f>
        <v>Europe, France, FR, Bretagne, Ille-et-Vilaine, Rennes, Campus Institut Agro Rennes</v>
      </c>
      <c r="AU3440" s="1" t="s">
        <v>91</v>
      </c>
      <c r="AV3440" s="1" t="s">
        <v>92</v>
      </c>
      <c r="AW3440" s="1" t="s">
        <v>93</v>
      </c>
      <c r="AX3440" s="1" t="s">
        <v>94</v>
      </c>
      <c r="AY3440" s="1" t="s">
        <v>95</v>
      </c>
      <c r="AZ3440" s="1" t="s">
        <v>96</v>
      </c>
      <c r="BA3440" s="1" t="s">
        <v>5242</v>
      </c>
      <c r="BC3440" s="43"/>
      <c r="BF3440" s="43" t="s">
        <v>4596</v>
      </c>
      <c r="BG3440" s="43" t="s">
        <v>93</v>
      </c>
      <c r="BH3440" s="7" t="s">
        <v>97</v>
      </c>
      <c r="BJ3440" s="7" t="s">
        <v>98</v>
      </c>
      <c r="BK3440" s="7" t="s">
        <v>99</v>
      </c>
      <c r="BL3440" s="7" t="s">
        <v>4597</v>
      </c>
      <c r="BM3440" s="7" t="s">
        <v>4598</v>
      </c>
      <c r="BS3440" s="12" t="s">
        <v>259</v>
      </c>
      <c r="BU3440" s="43">
        <v>1</v>
      </c>
      <c r="BW3440" s="43" t="s">
        <v>103</v>
      </c>
    </row>
    <row r="3441" spans="3:75" x14ac:dyDescent="0.35">
      <c r="C3441" s="43" t="str">
        <f t="shared" si="53"/>
        <v>IARA:BDT-06:2023: 3440</v>
      </c>
      <c r="D3441" s="43">
        <v>3440</v>
      </c>
      <c r="E3441" s="43" t="s">
        <v>5313</v>
      </c>
      <c r="F3441" s="1" t="s">
        <v>73</v>
      </c>
      <c r="G3441" s="43" t="s">
        <v>5288</v>
      </c>
      <c r="H3441" s="2">
        <v>45103</v>
      </c>
      <c r="J3441" s="12">
        <f>YEAR(H3441)</f>
        <v>2023</v>
      </c>
      <c r="K3441" s="12">
        <f>MONTH(H3441)</f>
        <v>6</v>
      </c>
      <c r="L3441" s="12">
        <f>DAY(H3441)</f>
        <v>26</v>
      </c>
      <c r="M3441" s="13"/>
      <c r="P3441" s="12" t="s">
        <v>75</v>
      </c>
      <c r="Q3441" s="12" t="str">
        <f>CONCATENATE(X3441," ",Y3441)</f>
        <v>Pyronia tithonus</v>
      </c>
      <c r="R3441" s="14" t="str">
        <f>CONCATENATE(S3441,", ",T3441,", ",U3441,", ",V3441,", ",W3441,", ",X3441,", ",Y3441)</f>
        <v>Animalia, Arthropoda, Insecta, Lepidoptera, Nymphalidae, Pyronia, tithonus</v>
      </c>
      <c r="S3441" s="6" t="s">
        <v>76</v>
      </c>
      <c r="T3441" s="6" t="s">
        <v>208</v>
      </c>
      <c r="U3441" s="6" t="s">
        <v>209</v>
      </c>
      <c r="V3441" s="6" t="s">
        <v>210</v>
      </c>
      <c r="W3441" s="6" t="s">
        <v>238</v>
      </c>
      <c r="X3441" s="6" t="s">
        <v>393</v>
      </c>
      <c r="Y3441" s="6" t="s">
        <v>394</v>
      </c>
      <c r="AA3441" s="12" t="s">
        <v>83</v>
      </c>
      <c r="AB3441" s="6" t="s">
        <v>395</v>
      </c>
      <c r="AC3441" s="12" t="s">
        <v>378</v>
      </c>
      <c r="AD3441" s="12" t="s">
        <v>259</v>
      </c>
      <c r="AE3441" s="2">
        <v>45103</v>
      </c>
      <c r="AF3441" s="43" t="s">
        <v>87</v>
      </c>
      <c r="AG3441" s="7" t="s">
        <v>392</v>
      </c>
      <c r="AH3441" s="43">
        <v>48.1130030969898</v>
      </c>
      <c r="AI3441" s="43">
        <v>-1.71005202668653</v>
      </c>
      <c r="AL3441" s="43">
        <v>10</v>
      </c>
      <c r="AN3441" s="46" t="s">
        <v>5240</v>
      </c>
      <c r="AO3441" s="5" t="s">
        <v>89</v>
      </c>
      <c r="AP3441" s="12" t="s">
        <v>259</v>
      </c>
      <c r="AR3441" s="7" t="s">
        <v>90</v>
      </c>
      <c r="AT3441" s="4" t="str">
        <f>CONCATENATE(AU3441,", ",AV3441,", ",AW3441,", ",AX3441,", ",AY3441,", ",AZ3441,", ",BA3441)</f>
        <v>Europe, France, FR, Bretagne, Ille-et-Vilaine, Rennes, Campus Institut Agro Rennes</v>
      </c>
      <c r="AU3441" s="1" t="s">
        <v>91</v>
      </c>
      <c r="AV3441" s="1" t="s">
        <v>92</v>
      </c>
      <c r="AW3441" s="1" t="s">
        <v>93</v>
      </c>
      <c r="AX3441" s="1" t="s">
        <v>94</v>
      </c>
      <c r="AY3441" s="1" t="s">
        <v>95</v>
      </c>
      <c r="AZ3441" s="1" t="s">
        <v>96</v>
      </c>
      <c r="BA3441" s="1" t="s">
        <v>5242</v>
      </c>
      <c r="BC3441" s="43"/>
      <c r="BF3441" s="43" t="s">
        <v>4596</v>
      </c>
      <c r="BG3441" s="43" t="s">
        <v>93</v>
      </c>
      <c r="BH3441" s="7" t="s">
        <v>97</v>
      </c>
      <c r="BJ3441" s="7" t="s">
        <v>98</v>
      </c>
      <c r="BK3441" s="7" t="s">
        <v>99</v>
      </c>
      <c r="BL3441" s="7" t="s">
        <v>4597</v>
      </c>
      <c r="BM3441" s="7" t="s">
        <v>4598</v>
      </c>
      <c r="BS3441" s="12" t="s">
        <v>259</v>
      </c>
      <c r="BU3441" s="43">
        <v>1</v>
      </c>
      <c r="BW3441" s="43" t="s">
        <v>103</v>
      </c>
    </row>
    <row r="3442" spans="3:75" x14ac:dyDescent="0.35">
      <c r="C3442" s="43" t="str">
        <f t="shared" si="53"/>
        <v>IARA:BDT-06:2023: 3441</v>
      </c>
      <c r="D3442" s="43">
        <v>3441</v>
      </c>
      <c r="E3442" s="43" t="s">
        <v>5313</v>
      </c>
      <c r="F3442" s="1" t="s">
        <v>73</v>
      </c>
      <c r="G3442" s="43" t="s">
        <v>5288</v>
      </c>
      <c r="H3442" s="2">
        <v>45103</v>
      </c>
      <c r="J3442" s="12">
        <f>YEAR(H3442)</f>
        <v>2023</v>
      </c>
      <c r="K3442" s="12">
        <f>MONTH(H3442)</f>
        <v>6</v>
      </c>
      <c r="L3442" s="12">
        <f>DAY(H3442)</f>
        <v>26</v>
      </c>
      <c r="M3442" s="13"/>
      <c r="P3442" s="12" t="s">
        <v>75</v>
      </c>
      <c r="Q3442" s="12" t="str">
        <f>CONCATENATE(X3442," ",Y3442)</f>
        <v>Pieris rapae</v>
      </c>
      <c r="R3442" s="14" t="str">
        <f>CONCATENATE(S3442,", ",T3442,", ",U3442,", ",V3442,", ",W3442,", ",X3442,", ",Y3442)</f>
        <v>Animalia, Arthropoda, Insecta, Lepidoptera, Pieridae, Pieris, rapae</v>
      </c>
      <c r="S3442" s="6" t="s">
        <v>76</v>
      </c>
      <c r="T3442" s="6" t="s">
        <v>208</v>
      </c>
      <c r="U3442" s="6" t="s">
        <v>209</v>
      </c>
      <c r="V3442" s="6" t="s">
        <v>210</v>
      </c>
      <c r="W3442" s="6" t="s">
        <v>211</v>
      </c>
      <c r="X3442" s="6" t="s">
        <v>227</v>
      </c>
      <c r="Y3442" s="6" t="s">
        <v>228</v>
      </c>
      <c r="AA3442" s="12" t="s">
        <v>83</v>
      </c>
      <c r="AB3442" s="6" t="s">
        <v>84</v>
      </c>
      <c r="AC3442" s="12" t="s">
        <v>229</v>
      </c>
      <c r="AD3442" s="12" t="s">
        <v>259</v>
      </c>
      <c r="AE3442" s="2">
        <v>45103</v>
      </c>
      <c r="AF3442" s="43" t="s">
        <v>87</v>
      </c>
      <c r="AG3442" s="7" t="s">
        <v>230</v>
      </c>
      <c r="AH3442" s="43">
        <v>48.113258681385503</v>
      </c>
      <c r="AI3442" s="43">
        <v>-1.7098802752279401</v>
      </c>
      <c r="AL3442" s="43">
        <v>10</v>
      </c>
      <c r="AN3442" s="46" t="s">
        <v>5240</v>
      </c>
      <c r="AO3442" s="5" t="s">
        <v>89</v>
      </c>
      <c r="AP3442" s="12" t="s">
        <v>259</v>
      </c>
      <c r="AR3442" s="7" t="s">
        <v>90</v>
      </c>
      <c r="AT3442" s="4" t="str">
        <f>CONCATENATE(AU3442,", ",AV3442,", ",AW3442,", ",AX3442,", ",AY3442,", ",AZ3442,", ",BA3442)</f>
        <v>Europe, France, FR, Bretagne, Ille-et-Vilaine, Rennes, Campus Institut Agro Rennes</v>
      </c>
      <c r="AU3442" s="1" t="s">
        <v>91</v>
      </c>
      <c r="AV3442" s="1" t="s">
        <v>92</v>
      </c>
      <c r="AW3442" s="1" t="s">
        <v>93</v>
      </c>
      <c r="AX3442" s="1" t="s">
        <v>94</v>
      </c>
      <c r="AY3442" s="1" t="s">
        <v>95</v>
      </c>
      <c r="AZ3442" s="1" t="s">
        <v>96</v>
      </c>
      <c r="BA3442" s="1" t="s">
        <v>5242</v>
      </c>
      <c r="BC3442" s="43"/>
      <c r="BF3442" s="43" t="s">
        <v>4596</v>
      </c>
      <c r="BG3442" s="43" t="s">
        <v>93</v>
      </c>
      <c r="BH3442" s="7" t="s">
        <v>97</v>
      </c>
      <c r="BJ3442" s="7" t="s">
        <v>98</v>
      </c>
      <c r="BK3442" s="7" t="s">
        <v>99</v>
      </c>
      <c r="BL3442" s="7" t="s">
        <v>4597</v>
      </c>
      <c r="BM3442" s="7" t="s">
        <v>4598</v>
      </c>
      <c r="BS3442" s="12" t="s">
        <v>259</v>
      </c>
      <c r="BU3442" s="43">
        <v>1</v>
      </c>
      <c r="BW3442" s="43" t="s">
        <v>103</v>
      </c>
    </row>
    <row r="3443" spans="3:75" x14ac:dyDescent="0.35">
      <c r="C3443" s="43" t="str">
        <f t="shared" si="53"/>
        <v>IARA:BDT-06:2023: 3442</v>
      </c>
      <c r="D3443" s="43">
        <v>3442</v>
      </c>
      <c r="E3443" s="43" t="s">
        <v>5313</v>
      </c>
      <c r="F3443" s="1" t="s">
        <v>73</v>
      </c>
      <c r="G3443" s="43" t="s">
        <v>5288</v>
      </c>
      <c r="H3443" s="2">
        <v>45103</v>
      </c>
      <c r="J3443" s="12">
        <f>YEAR(H3443)</f>
        <v>2023</v>
      </c>
      <c r="K3443" s="12">
        <f>MONTH(H3443)</f>
        <v>6</v>
      </c>
      <c r="L3443" s="12">
        <f>DAY(H3443)</f>
        <v>26</v>
      </c>
      <c r="M3443" s="13"/>
      <c r="P3443" s="12" t="s">
        <v>75</v>
      </c>
      <c r="Q3443" s="12" t="str">
        <f>CONCATENATE(X3443," ",Y3443)</f>
        <v>Pieris rapae</v>
      </c>
      <c r="R3443" s="14" t="str">
        <f>CONCATENATE(S3443,", ",T3443,", ",U3443,", ",V3443,", ",W3443,", ",X3443,", ",Y3443)</f>
        <v>Animalia, Arthropoda, Insecta, Lepidoptera, Pieridae, Pieris, rapae</v>
      </c>
      <c r="S3443" s="6" t="s">
        <v>76</v>
      </c>
      <c r="T3443" s="6" t="s">
        <v>208</v>
      </c>
      <c r="U3443" s="6" t="s">
        <v>209</v>
      </c>
      <c r="V3443" s="6" t="s">
        <v>210</v>
      </c>
      <c r="W3443" s="6" t="s">
        <v>211</v>
      </c>
      <c r="X3443" s="6" t="s">
        <v>227</v>
      </c>
      <c r="Y3443" s="6" t="s">
        <v>228</v>
      </c>
      <c r="AA3443" s="12" t="s">
        <v>83</v>
      </c>
      <c r="AB3443" s="6" t="s">
        <v>84</v>
      </c>
      <c r="AC3443" s="12" t="s">
        <v>229</v>
      </c>
      <c r="AD3443" s="12" t="s">
        <v>259</v>
      </c>
      <c r="AE3443" s="2">
        <v>45103</v>
      </c>
      <c r="AF3443" s="43" t="s">
        <v>87</v>
      </c>
      <c r="AG3443" s="7" t="s">
        <v>230</v>
      </c>
      <c r="AH3443" s="43">
        <v>48.1132371926236</v>
      </c>
      <c r="AI3443" s="43">
        <v>-1.7098253014732501</v>
      </c>
      <c r="AL3443" s="43">
        <v>10</v>
      </c>
      <c r="AN3443" s="46" t="s">
        <v>5240</v>
      </c>
      <c r="AO3443" s="5" t="s">
        <v>89</v>
      </c>
      <c r="AP3443" s="12" t="s">
        <v>259</v>
      </c>
      <c r="AR3443" s="7" t="s">
        <v>90</v>
      </c>
      <c r="AT3443" s="4" t="str">
        <f>CONCATENATE(AU3443,", ",AV3443,", ",AW3443,", ",AX3443,", ",AY3443,", ",AZ3443,", ",BA3443)</f>
        <v>Europe, France, FR, Bretagne, Ille-et-Vilaine, Rennes, Campus Institut Agro Rennes</v>
      </c>
      <c r="AU3443" s="1" t="s">
        <v>91</v>
      </c>
      <c r="AV3443" s="1" t="s">
        <v>92</v>
      </c>
      <c r="AW3443" s="1" t="s">
        <v>93</v>
      </c>
      <c r="AX3443" s="1" t="s">
        <v>94</v>
      </c>
      <c r="AY3443" s="1" t="s">
        <v>95</v>
      </c>
      <c r="AZ3443" s="1" t="s">
        <v>96</v>
      </c>
      <c r="BA3443" s="1" t="s">
        <v>5242</v>
      </c>
      <c r="BC3443" s="43"/>
      <c r="BF3443" s="43" t="s">
        <v>4596</v>
      </c>
      <c r="BG3443" s="43" t="s">
        <v>93</v>
      </c>
      <c r="BH3443" s="7" t="s">
        <v>97</v>
      </c>
      <c r="BJ3443" s="7" t="s">
        <v>98</v>
      </c>
      <c r="BK3443" s="7" t="s">
        <v>99</v>
      </c>
      <c r="BL3443" s="7" t="s">
        <v>4597</v>
      </c>
      <c r="BM3443" s="7" t="s">
        <v>4598</v>
      </c>
      <c r="BS3443" s="12" t="s">
        <v>259</v>
      </c>
      <c r="BU3443" s="43">
        <v>1</v>
      </c>
      <c r="BW3443" s="43" t="s">
        <v>103</v>
      </c>
    </row>
    <row r="3444" spans="3:75" x14ac:dyDescent="0.35">
      <c r="C3444" s="43" t="str">
        <f t="shared" si="53"/>
        <v>IARA:BDT-06:2023: 3443</v>
      </c>
      <c r="D3444" s="43">
        <v>3443</v>
      </c>
      <c r="E3444" s="43" t="s">
        <v>5313</v>
      </c>
      <c r="F3444" s="1" t="s">
        <v>73</v>
      </c>
      <c r="G3444" s="43" t="s">
        <v>5288</v>
      </c>
      <c r="H3444" s="2">
        <v>45103</v>
      </c>
      <c r="J3444" s="12">
        <f>YEAR(H3444)</f>
        <v>2023</v>
      </c>
      <c r="K3444" s="12">
        <f>MONTH(H3444)</f>
        <v>6</v>
      </c>
      <c r="L3444" s="12">
        <f>DAY(H3444)</f>
        <v>26</v>
      </c>
      <c r="M3444" s="13"/>
      <c r="P3444" s="12" t="s">
        <v>75</v>
      </c>
      <c r="Q3444" s="12" t="str">
        <f>CONCATENATE(X3444," ",Y3444)</f>
        <v>Pieris rapae</v>
      </c>
      <c r="R3444" s="14" t="str">
        <f>CONCATENATE(S3444,", ",T3444,", ",U3444,", ",V3444,", ",W3444,", ",X3444,", ",Y3444)</f>
        <v>Animalia, Arthropoda, Insecta, Lepidoptera, Pieridae, Pieris, rapae</v>
      </c>
      <c r="S3444" s="6" t="s">
        <v>76</v>
      </c>
      <c r="T3444" s="6" t="s">
        <v>208</v>
      </c>
      <c r="U3444" s="6" t="s">
        <v>209</v>
      </c>
      <c r="V3444" s="6" t="s">
        <v>210</v>
      </c>
      <c r="W3444" s="6" t="s">
        <v>211</v>
      </c>
      <c r="X3444" s="6" t="s">
        <v>227</v>
      </c>
      <c r="Y3444" s="6" t="s">
        <v>228</v>
      </c>
      <c r="AA3444" s="12" t="s">
        <v>83</v>
      </c>
      <c r="AB3444" s="6" t="s">
        <v>84</v>
      </c>
      <c r="AC3444" s="12" t="s">
        <v>229</v>
      </c>
      <c r="AD3444" s="12" t="s">
        <v>259</v>
      </c>
      <c r="AE3444" s="2">
        <v>45103</v>
      </c>
      <c r="AF3444" s="43" t="s">
        <v>87</v>
      </c>
      <c r="AG3444" s="7" t="s">
        <v>230</v>
      </c>
      <c r="AH3444" s="43">
        <v>48.113515658096901</v>
      </c>
      <c r="AI3444" s="43">
        <v>-1.710858231479</v>
      </c>
      <c r="AL3444" s="43">
        <v>10</v>
      </c>
      <c r="AN3444" s="46" t="s">
        <v>5240</v>
      </c>
      <c r="AO3444" s="5" t="s">
        <v>89</v>
      </c>
      <c r="AP3444" s="12" t="s">
        <v>259</v>
      </c>
      <c r="AR3444" s="7" t="s">
        <v>90</v>
      </c>
      <c r="AT3444" s="4" t="str">
        <f>CONCATENATE(AU3444,", ",AV3444,", ",AW3444,", ",AX3444,", ",AY3444,", ",AZ3444,", ",BA3444)</f>
        <v>Europe, France, FR, Bretagne, Ille-et-Vilaine, Rennes, Campus Institut Agro Rennes</v>
      </c>
      <c r="AU3444" s="1" t="s">
        <v>91</v>
      </c>
      <c r="AV3444" s="1" t="s">
        <v>92</v>
      </c>
      <c r="AW3444" s="1" t="s">
        <v>93</v>
      </c>
      <c r="AX3444" s="1" t="s">
        <v>94</v>
      </c>
      <c r="AY3444" s="1" t="s">
        <v>95</v>
      </c>
      <c r="AZ3444" s="1" t="s">
        <v>96</v>
      </c>
      <c r="BA3444" s="1" t="s">
        <v>5242</v>
      </c>
      <c r="BC3444" s="43"/>
      <c r="BF3444" s="43" t="s">
        <v>4596</v>
      </c>
      <c r="BG3444" s="43" t="s">
        <v>93</v>
      </c>
      <c r="BH3444" s="7" t="s">
        <v>97</v>
      </c>
      <c r="BJ3444" s="7" t="s">
        <v>98</v>
      </c>
      <c r="BK3444" s="7" t="s">
        <v>99</v>
      </c>
      <c r="BL3444" s="7" t="s">
        <v>4597</v>
      </c>
      <c r="BM3444" s="7" t="s">
        <v>4598</v>
      </c>
      <c r="BS3444" s="12" t="s">
        <v>259</v>
      </c>
      <c r="BU3444" s="43">
        <v>1</v>
      </c>
      <c r="BW3444" s="43" t="s">
        <v>103</v>
      </c>
    </row>
    <row r="3445" spans="3:75" x14ac:dyDescent="0.35">
      <c r="C3445" s="43" t="str">
        <f t="shared" si="53"/>
        <v>IARA:BDT-06:2023: 3444</v>
      </c>
      <c r="D3445" s="43">
        <v>3444</v>
      </c>
      <c r="E3445" s="43" t="s">
        <v>5313</v>
      </c>
      <c r="F3445" s="1" t="s">
        <v>73</v>
      </c>
      <c r="G3445" s="43" t="s">
        <v>5288</v>
      </c>
      <c r="H3445" s="2">
        <v>45103</v>
      </c>
      <c r="J3445" s="12">
        <f>YEAR(H3445)</f>
        <v>2023</v>
      </c>
      <c r="K3445" s="12">
        <f>MONTH(H3445)</f>
        <v>6</v>
      </c>
      <c r="L3445" s="12">
        <f>DAY(H3445)</f>
        <v>26</v>
      </c>
      <c r="M3445" s="13"/>
      <c r="P3445" s="12" t="s">
        <v>75</v>
      </c>
      <c r="Q3445" s="12" t="str">
        <f>CONCATENATE(X3445," ",Y3445)</f>
        <v>Maniola jurtina</v>
      </c>
      <c r="R3445" s="14" t="str">
        <f>CONCATENATE(S3445,", ",T3445,", ",U3445,", ",V3445,", ",W3445,", ",X3445,", ",Y3445)</f>
        <v>Animalia, Arthropoda, Insecta, Lepidoptera, Nymphalidae, Maniola, jurtina</v>
      </c>
      <c r="S3445" s="6" t="s">
        <v>76</v>
      </c>
      <c r="T3445" s="6" t="s">
        <v>208</v>
      </c>
      <c r="U3445" s="6" t="s">
        <v>209</v>
      </c>
      <c r="V3445" s="6" t="s">
        <v>210</v>
      </c>
      <c r="W3445" s="6" t="s">
        <v>238</v>
      </c>
      <c r="X3445" s="6" t="s">
        <v>450</v>
      </c>
      <c r="Y3445" s="6" t="s">
        <v>451</v>
      </c>
      <c r="AA3445" s="12" t="s">
        <v>83</v>
      </c>
      <c r="AB3445" s="6" t="s">
        <v>84</v>
      </c>
      <c r="AC3445" s="12" t="s">
        <v>372</v>
      </c>
      <c r="AD3445" s="12" t="s">
        <v>259</v>
      </c>
      <c r="AE3445" s="2">
        <v>45103</v>
      </c>
      <c r="AF3445" s="43" t="s">
        <v>87</v>
      </c>
      <c r="AG3445" s="7" t="s">
        <v>449</v>
      </c>
      <c r="AH3445" s="43">
        <v>48.113496636927898</v>
      </c>
      <c r="AI3445" s="43">
        <v>-1.7107415763707201</v>
      </c>
      <c r="AL3445" s="43">
        <v>10</v>
      </c>
      <c r="AN3445" s="46" t="s">
        <v>5240</v>
      </c>
      <c r="AO3445" s="5" t="s">
        <v>89</v>
      </c>
      <c r="AP3445" s="12" t="s">
        <v>259</v>
      </c>
      <c r="AR3445" s="7" t="s">
        <v>90</v>
      </c>
      <c r="AT3445" s="4" t="str">
        <f>CONCATENATE(AU3445,", ",AV3445,", ",AW3445,", ",AX3445,", ",AY3445,", ",AZ3445,", ",BA3445)</f>
        <v>Europe, France, FR, Bretagne, Ille-et-Vilaine, Rennes, Campus Institut Agro Rennes</v>
      </c>
      <c r="AU3445" s="1" t="s">
        <v>91</v>
      </c>
      <c r="AV3445" s="1" t="s">
        <v>92</v>
      </c>
      <c r="AW3445" s="1" t="s">
        <v>93</v>
      </c>
      <c r="AX3445" s="1" t="s">
        <v>94</v>
      </c>
      <c r="AY3445" s="1" t="s">
        <v>95</v>
      </c>
      <c r="AZ3445" s="1" t="s">
        <v>96</v>
      </c>
      <c r="BA3445" s="1" t="s">
        <v>5242</v>
      </c>
      <c r="BC3445" s="43"/>
      <c r="BF3445" s="43" t="s">
        <v>4596</v>
      </c>
      <c r="BG3445" s="43" t="s">
        <v>93</v>
      </c>
      <c r="BH3445" s="7" t="s">
        <v>97</v>
      </c>
      <c r="BJ3445" s="7" t="s">
        <v>98</v>
      </c>
      <c r="BK3445" s="7" t="s">
        <v>99</v>
      </c>
      <c r="BL3445" s="7" t="s">
        <v>4597</v>
      </c>
      <c r="BM3445" s="7" t="s">
        <v>4598</v>
      </c>
      <c r="BS3445" s="12" t="s">
        <v>259</v>
      </c>
      <c r="BU3445" s="43">
        <v>1</v>
      </c>
      <c r="BW3445" s="43" t="s">
        <v>103</v>
      </c>
    </row>
    <row r="3446" spans="3:75" x14ac:dyDescent="0.35">
      <c r="C3446" s="43" t="str">
        <f t="shared" si="53"/>
        <v>IARA:BDT-06:2023: 3445</v>
      </c>
      <c r="D3446" s="43">
        <v>3445</v>
      </c>
      <c r="E3446" s="43" t="s">
        <v>5313</v>
      </c>
      <c r="F3446" s="1" t="s">
        <v>73</v>
      </c>
      <c r="G3446" s="43" t="s">
        <v>5288</v>
      </c>
      <c r="H3446" s="2">
        <v>45103</v>
      </c>
      <c r="J3446" s="12">
        <f>YEAR(H3446)</f>
        <v>2023</v>
      </c>
      <c r="K3446" s="12">
        <f>MONTH(H3446)</f>
        <v>6</v>
      </c>
      <c r="L3446" s="12">
        <f>DAY(H3446)</f>
        <v>26</v>
      </c>
      <c r="M3446" s="13"/>
      <c r="P3446" s="12" t="s">
        <v>75</v>
      </c>
      <c r="Q3446" s="12" t="str">
        <f>CONCATENATE(X3446," ",Y3446)</f>
        <v>Maniola jurtina</v>
      </c>
      <c r="R3446" s="14" t="str">
        <f>CONCATENATE(S3446,", ",T3446,", ",U3446,", ",V3446,", ",W3446,", ",X3446,", ",Y3446)</f>
        <v>Animalia, Arthropoda, Insecta, Lepidoptera, Nymphalidae, Maniola, jurtina</v>
      </c>
      <c r="S3446" s="6" t="s">
        <v>76</v>
      </c>
      <c r="T3446" s="6" t="s">
        <v>208</v>
      </c>
      <c r="U3446" s="6" t="s">
        <v>209</v>
      </c>
      <c r="V3446" s="6" t="s">
        <v>210</v>
      </c>
      <c r="W3446" s="6" t="s">
        <v>238</v>
      </c>
      <c r="X3446" s="6" t="s">
        <v>450</v>
      </c>
      <c r="Y3446" s="6" t="s">
        <v>451</v>
      </c>
      <c r="AA3446" s="12" t="s">
        <v>83</v>
      </c>
      <c r="AB3446" s="6" t="s">
        <v>84</v>
      </c>
      <c r="AC3446" s="12" t="s">
        <v>372</v>
      </c>
      <c r="AD3446" s="12" t="s">
        <v>259</v>
      </c>
      <c r="AE3446" s="2">
        <v>45103</v>
      </c>
      <c r="AF3446" s="43" t="s">
        <v>87</v>
      </c>
      <c r="AG3446" s="7" t="s">
        <v>449</v>
      </c>
      <c r="AH3446" s="43">
        <v>48.113496636927898</v>
      </c>
      <c r="AI3446" s="43">
        <v>-1.7107415763707201</v>
      </c>
      <c r="AL3446" s="43">
        <v>10</v>
      </c>
      <c r="AN3446" s="46" t="s">
        <v>5240</v>
      </c>
      <c r="AO3446" s="5" t="s">
        <v>89</v>
      </c>
      <c r="AP3446" s="12" t="s">
        <v>259</v>
      </c>
      <c r="AR3446" s="7" t="s">
        <v>90</v>
      </c>
      <c r="AT3446" s="4" t="str">
        <f>CONCATENATE(AU3446,", ",AV3446,", ",AW3446,", ",AX3446,", ",AY3446,", ",AZ3446,", ",BA3446)</f>
        <v>Europe, France, FR, Bretagne, Ille-et-Vilaine, Rennes, Campus Institut Agro Rennes</v>
      </c>
      <c r="AU3446" s="1" t="s">
        <v>91</v>
      </c>
      <c r="AV3446" s="1" t="s">
        <v>92</v>
      </c>
      <c r="AW3446" s="1" t="s">
        <v>93</v>
      </c>
      <c r="AX3446" s="1" t="s">
        <v>94</v>
      </c>
      <c r="AY3446" s="1" t="s">
        <v>95</v>
      </c>
      <c r="AZ3446" s="1" t="s">
        <v>96</v>
      </c>
      <c r="BA3446" s="1" t="s">
        <v>5242</v>
      </c>
      <c r="BC3446" s="43"/>
      <c r="BF3446" s="43" t="s">
        <v>4596</v>
      </c>
      <c r="BG3446" s="43" t="s">
        <v>93</v>
      </c>
      <c r="BH3446" s="7" t="s">
        <v>97</v>
      </c>
      <c r="BJ3446" s="7" t="s">
        <v>98</v>
      </c>
      <c r="BK3446" s="7" t="s">
        <v>99</v>
      </c>
      <c r="BL3446" s="7" t="s">
        <v>4597</v>
      </c>
      <c r="BM3446" s="7" t="s">
        <v>4598</v>
      </c>
      <c r="BS3446" s="12" t="s">
        <v>259</v>
      </c>
      <c r="BU3446" s="43">
        <v>1</v>
      </c>
      <c r="BW3446" s="43" t="s">
        <v>103</v>
      </c>
    </row>
    <row r="3447" spans="3:75" x14ac:dyDescent="0.35">
      <c r="C3447" s="43" t="str">
        <f t="shared" si="53"/>
        <v>IARA:BDT-06:2023: 3446</v>
      </c>
      <c r="D3447" s="43">
        <v>3446</v>
      </c>
      <c r="E3447" s="43" t="s">
        <v>5313</v>
      </c>
      <c r="F3447" s="1" t="s">
        <v>73</v>
      </c>
      <c r="G3447" s="43" t="s">
        <v>5288</v>
      </c>
      <c r="H3447" s="2">
        <v>45103</v>
      </c>
      <c r="J3447" s="12">
        <f>YEAR(H3447)</f>
        <v>2023</v>
      </c>
      <c r="K3447" s="12">
        <f>MONTH(H3447)</f>
        <v>6</v>
      </c>
      <c r="L3447" s="12">
        <f>DAY(H3447)</f>
        <v>26</v>
      </c>
      <c r="M3447" s="13"/>
      <c r="P3447" s="12" t="s">
        <v>75</v>
      </c>
      <c r="Q3447" s="12" t="str">
        <f>CONCATENATE(X3447," ",Y3447)</f>
        <v>Leptidea sinapis</v>
      </c>
      <c r="R3447" s="14" t="str">
        <f>CONCATENATE(S3447,", ",T3447,", ",U3447,", ",V3447,", ",W3447,", ",X3447,", ",Y3447)</f>
        <v>Animalia, Arthropoda, Insecta, Lepidoptera, Pieridae, Leptidea, sinapis</v>
      </c>
      <c r="S3447" s="6" t="s">
        <v>76</v>
      </c>
      <c r="T3447" s="6" t="s">
        <v>208</v>
      </c>
      <c r="U3447" s="6" t="s">
        <v>209</v>
      </c>
      <c r="V3447" s="6" t="s">
        <v>210</v>
      </c>
      <c r="W3447" s="6" t="s">
        <v>211</v>
      </c>
      <c r="X3447" s="6" t="s">
        <v>234</v>
      </c>
      <c r="Y3447" s="6" t="s">
        <v>235</v>
      </c>
      <c r="AA3447" s="12" t="s">
        <v>83</v>
      </c>
      <c r="AB3447" s="6" t="s">
        <v>84</v>
      </c>
      <c r="AC3447" s="12" t="s">
        <v>236</v>
      </c>
      <c r="AD3447" s="12" t="s">
        <v>259</v>
      </c>
      <c r="AE3447" s="2">
        <v>45103</v>
      </c>
      <c r="AF3447" s="43" t="s">
        <v>87</v>
      </c>
      <c r="AG3447" s="7" t="s">
        <v>237</v>
      </c>
      <c r="AH3447" s="43">
        <v>48.113509324532203</v>
      </c>
      <c r="AI3447" s="43">
        <v>-1.7104243613077399</v>
      </c>
      <c r="AL3447" s="43">
        <v>10</v>
      </c>
      <c r="AN3447" s="46" t="s">
        <v>5240</v>
      </c>
      <c r="AO3447" s="5" t="s">
        <v>89</v>
      </c>
      <c r="AP3447" s="12" t="s">
        <v>259</v>
      </c>
      <c r="AR3447" s="7" t="s">
        <v>90</v>
      </c>
      <c r="AT3447" s="4" t="str">
        <f>CONCATENATE(AU3447,", ",AV3447,", ",AW3447,", ",AX3447,", ",AY3447,", ",AZ3447,", ",BA3447)</f>
        <v>Europe, France, FR, Bretagne, Ille-et-Vilaine, Rennes, Campus Institut Agro Rennes</v>
      </c>
      <c r="AU3447" s="1" t="s">
        <v>91</v>
      </c>
      <c r="AV3447" s="1" t="s">
        <v>92</v>
      </c>
      <c r="AW3447" s="1" t="s">
        <v>93</v>
      </c>
      <c r="AX3447" s="1" t="s">
        <v>94</v>
      </c>
      <c r="AY3447" s="1" t="s">
        <v>95</v>
      </c>
      <c r="AZ3447" s="1" t="s">
        <v>96</v>
      </c>
      <c r="BA3447" s="1" t="s">
        <v>5242</v>
      </c>
      <c r="BC3447" s="43"/>
      <c r="BF3447" s="43" t="s">
        <v>4596</v>
      </c>
      <c r="BG3447" s="43" t="s">
        <v>93</v>
      </c>
      <c r="BH3447" s="7" t="s">
        <v>97</v>
      </c>
      <c r="BJ3447" s="7" t="s">
        <v>98</v>
      </c>
      <c r="BK3447" s="7" t="s">
        <v>99</v>
      </c>
      <c r="BL3447" s="7" t="s">
        <v>4597</v>
      </c>
      <c r="BM3447" s="7" t="s">
        <v>4598</v>
      </c>
      <c r="BS3447" s="12" t="s">
        <v>259</v>
      </c>
      <c r="BU3447" s="43">
        <v>1</v>
      </c>
      <c r="BW3447" s="43" t="s">
        <v>103</v>
      </c>
    </row>
    <row r="3448" spans="3:75" x14ac:dyDescent="0.35">
      <c r="C3448" s="43" t="str">
        <f t="shared" si="53"/>
        <v>IARA:BDT-06:2023: 3447</v>
      </c>
      <c r="D3448" s="43">
        <v>3447</v>
      </c>
      <c r="E3448" s="43" t="s">
        <v>5313</v>
      </c>
      <c r="F3448" s="1" t="s">
        <v>73</v>
      </c>
      <c r="G3448" s="43" t="s">
        <v>5288</v>
      </c>
      <c r="H3448" s="2">
        <v>45103</v>
      </c>
      <c r="J3448" s="12">
        <f>YEAR(H3448)</f>
        <v>2023</v>
      </c>
      <c r="K3448" s="12">
        <f>MONTH(H3448)</f>
        <v>6</v>
      </c>
      <c r="L3448" s="12">
        <f>DAY(H3448)</f>
        <v>26</v>
      </c>
      <c r="M3448" s="13"/>
      <c r="P3448" s="12" t="s">
        <v>75</v>
      </c>
      <c r="Q3448" s="12" t="str">
        <f>CONCATENATE(X3448," ",Y3448)</f>
        <v>Maniola jurtina</v>
      </c>
      <c r="R3448" s="14" t="str">
        <f>CONCATENATE(S3448,", ",T3448,", ",U3448,", ",V3448,", ",W3448,", ",X3448,", ",Y3448)</f>
        <v>Animalia, Arthropoda, Insecta, Lepidoptera, Nymphalidae, Maniola, jurtina</v>
      </c>
      <c r="S3448" s="6" t="s">
        <v>76</v>
      </c>
      <c r="T3448" s="6" t="s">
        <v>208</v>
      </c>
      <c r="U3448" s="6" t="s">
        <v>209</v>
      </c>
      <c r="V3448" s="6" t="s">
        <v>210</v>
      </c>
      <c r="W3448" s="6" t="s">
        <v>238</v>
      </c>
      <c r="X3448" s="6" t="s">
        <v>450</v>
      </c>
      <c r="Y3448" s="6" t="s">
        <v>451</v>
      </c>
      <c r="AA3448" s="12" t="s">
        <v>83</v>
      </c>
      <c r="AB3448" s="6" t="s">
        <v>84</v>
      </c>
      <c r="AC3448" s="12" t="s">
        <v>372</v>
      </c>
      <c r="AD3448" s="12" t="s">
        <v>259</v>
      </c>
      <c r="AE3448" s="2">
        <v>45103</v>
      </c>
      <c r="AF3448" s="43" t="s">
        <v>87</v>
      </c>
      <c r="AG3448" s="7" t="s">
        <v>449</v>
      </c>
      <c r="AH3448" s="43">
        <v>48.1135123241447</v>
      </c>
      <c r="AI3448" s="43">
        <v>-1.71005322442333</v>
      </c>
      <c r="AL3448" s="43">
        <v>10</v>
      </c>
      <c r="AN3448" s="46" t="s">
        <v>5240</v>
      </c>
      <c r="AO3448" s="5" t="s">
        <v>89</v>
      </c>
      <c r="AP3448" s="12" t="s">
        <v>259</v>
      </c>
      <c r="AR3448" s="7" t="s">
        <v>90</v>
      </c>
      <c r="AT3448" s="4" t="str">
        <f>CONCATENATE(AU3448,", ",AV3448,", ",AW3448,", ",AX3448,", ",AY3448,", ",AZ3448,", ",BA3448)</f>
        <v>Europe, France, FR, Bretagne, Ille-et-Vilaine, Rennes, Campus Institut Agro Rennes</v>
      </c>
      <c r="AU3448" s="1" t="s">
        <v>91</v>
      </c>
      <c r="AV3448" s="1" t="s">
        <v>92</v>
      </c>
      <c r="AW3448" s="1" t="s">
        <v>93</v>
      </c>
      <c r="AX3448" s="1" t="s">
        <v>94</v>
      </c>
      <c r="AY3448" s="1" t="s">
        <v>95</v>
      </c>
      <c r="AZ3448" s="1" t="s">
        <v>96</v>
      </c>
      <c r="BA3448" s="1" t="s">
        <v>5242</v>
      </c>
      <c r="BC3448" s="43"/>
      <c r="BF3448" s="43" t="s">
        <v>4596</v>
      </c>
      <c r="BG3448" s="43" t="s">
        <v>93</v>
      </c>
      <c r="BH3448" s="7" t="s">
        <v>97</v>
      </c>
      <c r="BJ3448" s="7" t="s">
        <v>98</v>
      </c>
      <c r="BK3448" s="7" t="s">
        <v>99</v>
      </c>
      <c r="BL3448" s="7" t="s">
        <v>4597</v>
      </c>
      <c r="BM3448" s="7" t="s">
        <v>4598</v>
      </c>
      <c r="BS3448" s="12" t="s">
        <v>259</v>
      </c>
      <c r="BU3448" s="43">
        <v>1</v>
      </c>
      <c r="BW3448" s="43" t="s">
        <v>103</v>
      </c>
    </row>
    <row r="3449" spans="3:75" x14ac:dyDescent="0.35">
      <c r="C3449" s="43" t="str">
        <f t="shared" si="53"/>
        <v>IARA:BDT-06:2023: 3448</v>
      </c>
      <c r="D3449" s="43">
        <v>3448</v>
      </c>
      <c r="E3449" s="43" t="s">
        <v>5313</v>
      </c>
      <c r="F3449" s="1" t="s">
        <v>73</v>
      </c>
      <c r="G3449" s="43" t="s">
        <v>5288</v>
      </c>
      <c r="H3449" s="2">
        <v>45103</v>
      </c>
      <c r="J3449" s="12">
        <f>YEAR(H3449)</f>
        <v>2023</v>
      </c>
      <c r="K3449" s="12">
        <f>MONTH(H3449)</f>
        <v>6</v>
      </c>
      <c r="L3449" s="12">
        <f>DAY(H3449)</f>
        <v>26</v>
      </c>
      <c r="M3449" s="13"/>
      <c r="P3449" s="12" t="s">
        <v>75</v>
      </c>
      <c r="Q3449" s="12" t="str">
        <f>CONCATENATE(X3449," ",Y3449)</f>
        <v>Pyronia tithonus</v>
      </c>
      <c r="R3449" s="14" t="str">
        <f>CONCATENATE(S3449,", ",T3449,", ",U3449,", ",V3449,", ",W3449,", ",X3449,", ",Y3449)</f>
        <v>Animalia, Arthropoda, Insecta, Lepidoptera, Nymphalidae, Pyronia, tithonus</v>
      </c>
      <c r="S3449" s="6" t="s">
        <v>76</v>
      </c>
      <c r="T3449" s="6" t="s">
        <v>208</v>
      </c>
      <c r="U3449" s="6" t="s">
        <v>209</v>
      </c>
      <c r="V3449" s="6" t="s">
        <v>210</v>
      </c>
      <c r="W3449" s="6" t="s">
        <v>238</v>
      </c>
      <c r="X3449" s="6" t="s">
        <v>393</v>
      </c>
      <c r="Y3449" s="6" t="s">
        <v>394</v>
      </c>
      <c r="AA3449" s="12" t="s">
        <v>83</v>
      </c>
      <c r="AB3449" s="6" t="s">
        <v>395</v>
      </c>
      <c r="AC3449" s="12" t="s">
        <v>378</v>
      </c>
      <c r="AD3449" s="12" t="s">
        <v>259</v>
      </c>
      <c r="AE3449" s="2">
        <v>45103</v>
      </c>
      <c r="AF3449" s="43" t="s">
        <v>87</v>
      </c>
      <c r="AG3449" s="7" t="s">
        <v>392</v>
      </c>
      <c r="AH3449" s="43">
        <v>48.113590696541699</v>
      </c>
      <c r="AI3449" s="43">
        <v>-1.7107588087685901</v>
      </c>
      <c r="AL3449" s="43">
        <v>10</v>
      </c>
      <c r="AN3449" s="46" t="s">
        <v>5240</v>
      </c>
      <c r="AO3449" s="5" t="s">
        <v>89</v>
      </c>
      <c r="AP3449" s="12" t="s">
        <v>259</v>
      </c>
      <c r="AR3449" s="7" t="s">
        <v>90</v>
      </c>
      <c r="AT3449" s="4" t="str">
        <f>CONCATENATE(AU3449,", ",AV3449,", ",AW3449,", ",AX3449,", ",AY3449,", ",AZ3449,", ",BA3449)</f>
        <v>Europe, France, FR, Bretagne, Ille-et-Vilaine, Rennes, Campus Institut Agro Rennes</v>
      </c>
      <c r="AU3449" s="1" t="s">
        <v>91</v>
      </c>
      <c r="AV3449" s="1" t="s">
        <v>92</v>
      </c>
      <c r="AW3449" s="1" t="s">
        <v>93</v>
      </c>
      <c r="AX3449" s="1" t="s">
        <v>94</v>
      </c>
      <c r="AY3449" s="1" t="s">
        <v>95</v>
      </c>
      <c r="AZ3449" s="1" t="s">
        <v>96</v>
      </c>
      <c r="BA3449" s="1" t="s">
        <v>5242</v>
      </c>
      <c r="BC3449" s="43"/>
      <c r="BF3449" s="43" t="s">
        <v>4596</v>
      </c>
      <c r="BG3449" s="43" t="s">
        <v>93</v>
      </c>
      <c r="BH3449" s="7" t="s">
        <v>97</v>
      </c>
      <c r="BJ3449" s="7" t="s">
        <v>98</v>
      </c>
      <c r="BK3449" s="7" t="s">
        <v>99</v>
      </c>
      <c r="BL3449" s="7" t="s">
        <v>4597</v>
      </c>
      <c r="BM3449" s="7" t="s">
        <v>4598</v>
      </c>
      <c r="BS3449" s="12" t="s">
        <v>259</v>
      </c>
      <c r="BU3449" s="43">
        <v>1</v>
      </c>
      <c r="BW3449" s="43" t="s">
        <v>103</v>
      </c>
    </row>
    <row r="3450" spans="3:75" x14ac:dyDescent="0.35">
      <c r="C3450" s="43" t="str">
        <f t="shared" si="53"/>
        <v>IARA:BDT-06:2023: 3449</v>
      </c>
      <c r="D3450" s="43">
        <v>3449</v>
      </c>
      <c r="E3450" s="43" t="s">
        <v>5313</v>
      </c>
      <c r="F3450" s="1" t="s">
        <v>73</v>
      </c>
      <c r="G3450" s="43" t="s">
        <v>5288</v>
      </c>
      <c r="H3450" s="2">
        <v>45103</v>
      </c>
      <c r="J3450" s="12">
        <f>YEAR(H3450)</f>
        <v>2023</v>
      </c>
      <c r="K3450" s="12">
        <f>MONTH(H3450)</f>
        <v>6</v>
      </c>
      <c r="L3450" s="12">
        <f>DAY(H3450)</f>
        <v>26</v>
      </c>
      <c r="M3450" s="13"/>
      <c r="P3450" s="12" t="s">
        <v>75</v>
      </c>
      <c r="Q3450" s="12" t="str">
        <f>CONCATENATE(X3450," ",Y3450)</f>
        <v>Melanargia galathea</v>
      </c>
      <c r="R3450" s="14" t="str">
        <f>CONCATENATE(S3450,", ",T3450,", ",U3450,", ",V3450,", ",W3450,", ",X3450,", ",Y3450)</f>
        <v>Animalia, Arthropoda, Insecta, Lepidoptera, Nymphalidae, Melanargia, galathea</v>
      </c>
      <c r="S3450" s="6" t="s">
        <v>76</v>
      </c>
      <c r="T3450" s="6" t="s">
        <v>208</v>
      </c>
      <c r="U3450" s="6" t="s">
        <v>209</v>
      </c>
      <c r="V3450" s="6" t="s">
        <v>210</v>
      </c>
      <c r="W3450" s="6" t="s">
        <v>238</v>
      </c>
      <c r="X3450" s="6" t="s">
        <v>427</v>
      </c>
      <c r="Y3450" s="6" t="s">
        <v>428</v>
      </c>
      <c r="AA3450" s="12" t="s">
        <v>83</v>
      </c>
      <c r="AB3450" s="6" t="s">
        <v>84</v>
      </c>
      <c r="AC3450" s="12" t="s">
        <v>386</v>
      </c>
      <c r="AD3450" s="12" t="s">
        <v>259</v>
      </c>
      <c r="AE3450" s="2">
        <v>45103</v>
      </c>
      <c r="AF3450" s="43" t="s">
        <v>87</v>
      </c>
      <c r="AG3450" s="7" t="s">
        <v>426</v>
      </c>
      <c r="AH3450" s="43">
        <v>48.113694886227201</v>
      </c>
      <c r="AI3450" s="43">
        <v>-1.71067082881346</v>
      </c>
      <c r="AL3450" s="43">
        <v>10</v>
      </c>
      <c r="AN3450" s="46" t="s">
        <v>5240</v>
      </c>
      <c r="AO3450" s="5" t="s">
        <v>89</v>
      </c>
      <c r="AP3450" s="12" t="s">
        <v>259</v>
      </c>
      <c r="AR3450" s="7" t="s">
        <v>90</v>
      </c>
      <c r="AT3450" s="4" t="str">
        <f>CONCATENATE(AU3450,", ",AV3450,", ",AW3450,", ",AX3450,", ",AY3450,", ",AZ3450,", ",BA3450)</f>
        <v>Europe, France, FR, Bretagne, Ille-et-Vilaine, Rennes, Campus Institut Agro Rennes</v>
      </c>
      <c r="AU3450" s="1" t="s">
        <v>91</v>
      </c>
      <c r="AV3450" s="1" t="s">
        <v>92</v>
      </c>
      <c r="AW3450" s="1" t="s">
        <v>93</v>
      </c>
      <c r="AX3450" s="1" t="s">
        <v>94</v>
      </c>
      <c r="AY3450" s="1" t="s">
        <v>95</v>
      </c>
      <c r="AZ3450" s="1" t="s">
        <v>96</v>
      </c>
      <c r="BA3450" s="1" t="s">
        <v>5242</v>
      </c>
      <c r="BC3450" s="43"/>
      <c r="BF3450" s="43" t="s">
        <v>4596</v>
      </c>
      <c r="BG3450" s="43" t="s">
        <v>93</v>
      </c>
      <c r="BH3450" s="7" t="s">
        <v>97</v>
      </c>
      <c r="BJ3450" s="7" t="s">
        <v>98</v>
      </c>
      <c r="BK3450" s="7" t="s">
        <v>99</v>
      </c>
      <c r="BL3450" s="7" t="s">
        <v>4597</v>
      </c>
      <c r="BM3450" s="7" t="s">
        <v>4598</v>
      </c>
      <c r="BS3450" s="12" t="s">
        <v>259</v>
      </c>
      <c r="BU3450" s="43">
        <v>1</v>
      </c>
      <c r="BW3450" s="43" t="s">
        <v>103</v>
      </c>
    </row>
    <row r="3451" spans="3:75" x14ac:dyDescent="0.35">
      <c r="C3451" s="43" t="str">
        <f t="shared" si="53"/>
        <v>IARA:BDT-06:2023: 3450</v>
      </c>
      <c r="D3451" s="43">
        <v>3450</v>
      </c>
      <c r="E3451" s="43" t="s">
        <v>5313</v>
      </c>
      <c r="F3451" s="1" t="s">
        <v>73</v>
      </c>
      <c r="G3451" s="43" t="s">
        <v>5288</v>
      </c>
      <c r="H3451" s="2">
        <v>45103</v>
      </c>
      <c r="J3451" s="12">
        <f>YEAR(H3451)</f>
        <v>2023</v>
      </c>
      <c r="K3451" s="12">
        <f>MONTH(H3451)</f>
        <v>6</v>
      </c>
      <c r="L3451" s="12">
        <f>DAY(H3451)</f>
        <v>26</v>
      </c>
      <c r="M3451" s="13"/>
      <c r="P3451" s="12" t="s">
        <v>75</v>
      </c>
      <c r="Q3451" s="12" t="str">
        <f>CONCATENATE(X3451," ",Y3451)</f>
        <v>Pyronia tithonus</v>
      </c>
      <c r="R3451" s="14" t="str">
        <f>CONCATENATE(S3451,", ",T3451,", ",U3451,", ",V3451,", ",W3451,", ",X3451,", ",Y3451)</f>
        <v>Animalia, Arthropoda, Insecta, Lepidoptera, Nymphalidae, Pyronia, tithonus</v>
      </c>
      <c r="S3451" s="6" t="s">
        <v>76</v>
      </c>
      <c r="T3451" s="6" t="s">
        <v>208</v>
      </c>
      <c r="U3451" s="6" t="s">
        <v>209</v>
      </c>
      <c r="V3451" s="6" t="s">
        <v>210</v>
      </c>
      <c r="W3451" s="6" t="s">
        <v>238</v>
      </c>
      <c r="X3451" s="6" t="s">
        <v>393</v>
      </c>
      <c r="Y3451" s="6" t="s">
        <v>394</v>
      </c>
      <c r="AA3451" s="12" t="s">
        <v>83</v>
      </c>
      <c r="AB3451" s="6" t="s">
        <v>395</v>
      </c>
      <c r="AC3451" s="12" t="s">
        <v>378</v>
      </c>
      <c r="AD3451" s="12" t="s">
        <v>259</v>
      </c>
      <c r="AE3451" s="2">
        <v>45103</v>
      </c>
      <c r="AF3451" s="43" t="s">
        <v>87</v>
      </c>
      <c r="AG3451" s="7" t="s">
        <v>392</v>
      </c>
      <c r="AH3451" s="43">
        <v>48.113708278470703</v>
      </c>
      <c r="AI3451" s="43">
        <v>-1.71033598941368</v>
      </c>
      <c r="AL3451" s="43">
        <v>10</v>
      </c>
      <c r="AN3451" s="46" t="s">
        <v>5240</v>
      </c>
      <c r="AO3451" s="5" t="s">
        <v>89</v>
      </c>
      <c r="AP3451" s="12" t="s">
        <v>259</v>
      </c>
      <c r="AR3451" s="7" t="s">
        <v>90</v>
      </c>
      <c r="AT3451" s="4" t="str">
        <f>CONCATENATE(AU3451,", ",AV3451,", ",AW3451,", ",AX3451,", ",AY3451,", ",AZ3451,", ",BA3451)</f>
        <v>Europe, France, FR, Bretagne, Ille-et-Vilaine, Rennes, Campus Institut Agro Rennes</v>
      </c>
      <c r="AU3451" s="1" t="s">
        <v>91</v>
      </c>
      <c r="AV3451" s="1" t="s">
        <v>92</v>
      </c>
      <c r="AW3451" s="1" t="s">
        <v>93</v>
      </c>
      <c r="AX3451" s="1" t="s">
        <v>94</v>
      </c>
      <c r="AY3451" s="1" t="s">
        <v>95</v>
      </c>
      <c r="AZ3451" s="1" t="s">
        <v>96</v>
      </c>
      <c r="BA3451" s="1" t="s">
        <v>5242</v>
      </c>
      <c r="BC3451" s="43"/>
      <c r="BF3451" s="43" t="s">
        <v>4596</v>
      </c>
      <c r="BG3451" s="43" t="s">
        <v>93</v>
      </c>
      <c r="BH3451" s="7" t="s">
        <v>97</v>
      </c>
      <c r="BJ3451" s="7" t="s">
        <v>98</v>
      </c>
      <c r="BK3451" s="7" t="s">
        <v>99</v>
      </c>
      <c r="BL3451" s="7" t="s">
        <v>4597</v>
      </c>
      <c r="BM3451" s="7" t="s">
        <v>4598</v>
      </c>
      <c r="BS3451" s="12" t="s">
        <v>259</v>
      </c>
      <c r="BU3451" s="43">
        <v>1</v>
      </c>
      <c r="BW3451" s="43" t="s">
        <v>103</v>
      </c>
    </row>
    <row r="3452" spans="3:75" x14ac:dyDescent="0.35">
      <c r="C3452" s="43" t="str">
        <f t="shared" si="53"/>
        <v>IARA:BDT-06:2023: 3451</v>
      </c>
      <c r="D3452" s="43">
        <v>3451</v>
      </c>
      <c r="E3452" s="43" t="s">
        <v>5313</v>
      </c>
      <c r="F3452" s="1" t="s">
        <v>73</v>
      </c>
      <c r="G3452" s="43" t="s">
        <v>5288</v>
      </c>
      <c r="H3452" s="2">
        <v>45103</v>
      </c>
      <c r="J3452" s="12">
        <f>YEAR(H3452)</f>
        <v>2023</v>
      </c>
      <c r="K3452" s="12">
        <f>MONTH(H3452)</f>
        <v>6</v>
      </c>
      <c r="L3452" s="12">
        <f>DAY(H3452)</f>
        <v>26</v>
      </c>
      <c r="M3452" s="13"/>
      <c r="P3452" s="12" t="s">
        <v>75</v>
      </c>
      <c r="Q3452" s="12" t="str">
        <f>CONCATENATE(X3452," ",Y3452)</f>
        <v>Pyronia tithonus</v>
      </c>
      <c r="R3452" s="14" t="str">
        <f>CONCATENATE(S3452,", ",T3452,", ",U3452,", ",V3452,", ",W3452,", ",X3452,", ",Y3452)</f>
        <v>Animalia, Arthropoda, Insecta, Lepidoptera, Nymphalidae, Pyronia, tithonus</v>
      </c>
      <c r="S3452" s="6" t="s">
        <v>76</v>
      </c>
      <c r="T3452" s="6" t="s">
        <v>208</v>
      </c>
      <c r="U3452" s="6" t="s">
        <v>209</v>
      </c>
      <c r="V3452" s="6" t="s">
        <v>210</v>
      </c>
      <c r="W3452" s="6" t="s">
        <v>238</v>
      </c>
      <c r="X3452" s="6" t="s">
        <v>393</v>
      </c>
      <c r="Y3452" s="6" t="s">
        <v>394</v>
      </c>
      <c r="AA3452" s="12" t="s">
        <v>83</v>
      </c>
      <c r="AB3452" s="6" t="s">
        <v>395</v>
      </c>
      <c r="AC3452" s="12" t="s">
        <v>378</v>
      </c>
      <c r="AD3452" s="12" t="s">
        <v>259</v>
      </c>
      <c r="AE3452" s="2">
        <v>45103</v>
      </c>
      <c r="AF3452" s="43" t="s">
        <v>87</v>
      </c>
      <c r="AG3452" s="7" t="s">
        <v>392</v>
      </c>
      <c r="AH3452" s="43">
        <v>48.1136372072014</v>
      </c>
      <c r="AI3452" s="43">
        <v>-1.7101881631948801</v>
      </c>
      <c r="AL3452" s="43">
        <v>10</v>
      </c>
      <c r="AN3452" s="46" t="s">
        <v>5240</v>
      </c>
      <c r="AO3452" s="5" t="s">
        <v>89</v>
      </c>
      <c r="AP3452" s="12" t="s">
        <v>259</v>
      </c>
      <c r="AR3452" s="7" t="s">
        <v>90</v>
      </c>
      <c r="AT3452" s="4" t="str">
        <f>CONCATENATE(AU3452,", ",AV3452,", ",AW3452,", ",AX3452,", ",AY3452,", ",AZ3452,", ",BA3452)</f>
        <v>Europe, France, FR, Bretagne, Ille-et-Vilaine, Rennes, Campus Institut Agro Rennes</v>
      </c>
      <c r="AU3452" s="1" t="s">
        <v>91</v>
      </c>
      <c r="AV3452" s="1" t="s">
        <v>92</v>
      </c>
      <c r="AW3452" s="1" t="s">
        <v>93</v>
      </c>
      <c r="AX3452" s="1" t="s">
        <v>94</v>
      </c>
      <c r="AY3452" s="1" t="s">
        <v>95</v>
      </c>
      <c r="AZ3452" s="1" t="s">
        <v>96</v>
      </c>
      <c r="BA3452" s="1" t="s">
        <v>5242</v>
      </c>
      <c r="BC3452" s="43"/>
      <c r="BF3452" s="43" t="s">
        <v>4596</v>
      </c>
      <c r="BG3452" s="43" t="s">
        <v>93</v>
      </c>
      <c r="BH3452" s="7" t="s">
        <v>97</v>
      </c>
      <c r="BJ3452" s="7" t="s">
        <v>98</v>
      </c>
      <c r="BK3452" s="7" t="s">
        <v>99</v>
      </c>
      <c r="BL3452" s="7" t="s">
        <v>4597</v>
      </c>
      <c r="BM3452" s="7" t="s">
        <v>4598</v>
      </c>
      <c r="BS3452" s="12" t="s">
        <v>259</v>
      </c>
      <c r="BU3452" s="43">
        <v>1</v>
      </c>
      <c r="BW3452" s="43" t="s">
        <v>103</v>
      </c>
    </row>
    <row r="3453" spans="3:75" x14ac:dyDescent="0.35">
      <c r="C3453" s="43" t="str">
        <f t="shared" si="53"/>
        <v>IARA:BDT-06:2023: 3452</v>
      </c>
      <c r="D3453" s="43">
        <v>3452</v>
      </c>
      <c r="E3453" s="43" t="s">
        <v>5313</v>
      </c>
      <c r="F3453" s="1" t="s">
        <v>73</v>
      </c>
      <c r="G3453" s="43" t="s">
        <v>5288</v>
      </c>
      <c r="H3453" s="2">
        <v>45103</v>
      </c>
      <c r="J3453" s="12">
        <f>YEAR(H3453)</f>
        <v>2023</v>
      </c>
      <c r="K3453" s="12">
        <f>MONTH(H3453)</f>
        <v>6</v>
      </c>
      <c r="L3453" s="12">
        <f>DAY(H3453)</f>
        <v>26</v>
      </c>
      <c r="M3453" s="13"/>
      <c r="P3453" s="12" t="s">
        <v>75</v>
      </c>
      <c r="Q3453" s="12" t="str">
        <f>CONCATENATE(X3453," ",Y3453)</f>
        <v>Maniola jurtina</v>
      </c>
      <c r="R3453" s="14" t="str">
        <f>CONCATENATE(S3453,", ",T3453,", ",U3453,", ",V3453,", ",W3453,", ",X3453,", ",Y3453)</f>
        <v>Animalia, Arthropoda, Insecta, Lepidoptera, Nymphalidae, Maniola, jurtina</v>
      </c>
      <c r="S3453" s="6" t="s">
        <v>76</v>
      </c>
      <c r="T3453" s="6" t="s">
        <v>208</v>
      </c>
      <c r="U3453" s="6" t="s">
        <v>209</v>
      </c>
      <c r="V3453" s="6" t="s">
        <v>210</v>
      </c>
      <c r="W3453" s="6" t="s">
        <v>238</v>
      </c>
      <c r="X3453" s="6" t="s">
        <v>450</v>
      </c>
      <c r="Y3453" s="6" t="s">
        <v>451</v>
      </c>
      <c r="AA3453" s="12" t="s">
        <v>83</v>
      </c>
      <c r="AB3453" s="6" t="s">
        <v>84</v>
      </c>
      <c r="AC3453" s="12" t="s">
        <v>372</v>
      </c>
      <c r="AD3453" s="12" t="s">
        <v>259</v>
      </c>
      <c r="AE3453" s="2">
        <v>45103</v>
      </c>
      <c r="AF3453" s="43" t="s">
        <v>87</v>
      </c>
      <c r="AG3453" s="7" t="s">
        <v>449</v>
      </c>
      <c r="AH3453" s="43">
        <v>48.113715326638001</v>
      </c>
      <c r="AI3453" s="43">
        <v>-1.7101597580825201</v>
      </c>
      <c r="AL3453" s="43">
        <v>10</v>
      </c>
      <c r="AN3453" s="46" t="s">
        <v>5240</v>
      </c>
      <c r="AO3453" s="5" t="s">
        <v>89</v>
      </c>
      <c r="AP3453" s="12" t="s">
        <v>259</v>
      </c>
      <c r="AR3453" s="7" t="s">
        <v>90</v>
      </c>
      <c r="AT3453" s="4" t="str">
        <f>CONCATENATE(AU3453,", ",AV3453,", ",AW3453,", ",AX3453,", ",AY3453,", ",AZ3453,", ",BA3453)</f>
        <v>Europe, France, FR, Bretagne, Ille-et-Vilaine, Rennes, Campus Institut Agro Rennes</v>
      </c>
      <c r="AU3453" s="1" t="s">
        <v>91</v>
      </c>
      <c r="AV3453" s="1" t="s">
        <v>92</v>
      </c>
      <c r="AW3453" s="1" t="s">
        <v>93</v>
      </c>
      <c r="AX3453" s="1" t="s">
        <v>94</v>
      </c>
      <c r="AY3453" s="1" t="s">
        <v>95</v>
      </c>
      <c r="AZ3453" s="1" t="s">
        <v>96</v>
      </c>
      <c r="BA3453" s="1" t="s">
        <v>5242</v>
      </c>
      <c r="BC3453" s="43"/>
      <c r="BF3453" s="43" t="s">
        <v>4596</v>
      </c>
      <c r="BG3453" s="43" t="s">
        <v>93</v>
      </c>
      <c r="BH3453" s="7" t="s">
        <v>97</v>
      </c>
      <c r="BJ3453" s="7" t="s">
        <v>98</v>
      </c>
      <c r="BK3453" s="7" t="s">
        <v>99</v>
      </c>
      <c r="BL3453" s="7" t="s">
        <v>4597</v>
      </c>
      <c r="BM3453" s="7" t="s">
        <v>4598</v>
      </c>
      <c r="BS3453" s="12" t="s">
        <v>259</v>
      </c>
      <c r="BU3453" s="43">
        <v>1</v>
      </c>
      <c r="BW3453" s="43" t="s">
        <v>103</v>
      </c>
    </row>
    <row r="3454" spans="3:75" x14ac:dyDescent="0.35">
      <c r="C3454" s="43" t="str">
        <f t="shared" si="53"/>
        <v>IARA:BDT-06:2023: 3453</v>
      </c>
      <c r="D3454" s="43">
        <v>3453</v>
      </c>
      <c r="E3454" s="43" t="s">
        <v>5313</v>
      </c>
      <c r="F3454" s="1" t="s">
        <v>73</v>
      </c>
      <c r="G3454" s="43" t="s">
        <v>5288</v>
      </c>
      <c r="H3454" s="2">
        <v>45103</v>
      </c>
      <c r="J3454" s="12">
        <f>YEAR(H3454)</f>
        <v>2023</v>
      </c>
      <c r="K3454" s="12">
        <f>MONTH(H3454)</f>
        <v>6</v>
      </c>
      <c r="L3454" s="12">
        <f>DAY(H3454)</f>
        <v>26</v>
      </c>
      <c r="M3454" s="13"/>
      <c r="P3454" s="12" t="s">
        <v>75</v>
      </c>
      <c r="Q3454" s="12" t="str">
        <f>CONCATENATE(X3454," ",Y3454)</f>
        <v>Pieris rapae</v>
      </c>
      <c r="R3454" s="14" t="str">
        <f>CONCATENATE(S3454,", ",T3454,", ",U3454,", ",V3454,", ",W3454,", ",X3454,", ",Y3454)</f>
        <v>Animalia, Arthropoda, Insecta, Lepidoptera, Pieridae, Pieris, rapae</v>
      </c>
      <c r="S3454" s="6" t="s">
        <v>76</v>
      </c>
      <c r="T3454" s="6" t="s">
        <v>208</v>
      </c>
      <c r="U3454" s="6" t="s">
        <v>209</v>
      </c>
      <c r="V3454" s="6" t="s">
        <v>210</v>
      </c>
      <c r="W3454" s="6" t="s">
        <v>211</v>
      </c>
      <c r="X3454" s="6" t="s">
        <v>227</v>
      </c>
      <c r="Y3454" s="6" t="s">
        <v>228</v>
      </c>
      <c r="AA3454" s="12" t="s">
        <v>83</v>
      </c>
      <c r="AB3454" s="6" t="s">
        <v>84</v>
      </c>
      <c r="AC3454" s="12" t="s">
        <v>229</v>
      </c>
      <c r="AD3454" s="12" t="s">
        <v>259</v>
      </c>
      <c r="AE3454" s="2">
        <v>45103</v>
      </c>
      <c r="AF3454" s="43" t="s">
        <v>87</v>
      </c>
      <c r="AG3454" s="7" t="s">
        <v>230</v>
      </c>
      <c r="AH3454" s="43">
        <v>48.1136970095653</v>
      </c>
      <c r="AI3454" s="43">
        <v>-1.7100254796540899</v>
      </c>
      <c r="AL3454" s="43">
        <v>10</v>
      </c>
      <c r="AN3454" s="46" t="s">
        <v>5240</v>
      </c>
      <c r="AO3454" s="5" t="s">
        <v>89</v>
      </c>
      <c r="AP3454" s="12" t="s">
        <v>259</v>
      </c>
      <c r="AR3454" s="7" t="s">
        <v>90</v>
      </c>
      <c r="AT3454" s="4" t="str">
        <f>CONCATENATE(AU3454,", ",AV3454,", ",AW3454,", ",AX3454,", ",AY3454,", ",AZ3454,", ",BA3454)</f>
        <v>Europe, France, FR, Bretagne, Ille-et-Vilaine, Rennes, Campus Institut Agro Rennes</v>
      </c>
      <c r="AU3454" s="1" t="s">
        <v>91</v>
      </c>
      <c r="AV3454" s="1" t="s">
        <v>92</v>
      </c>
      <c r="AW3454" s="1" t="s">
        <v>93</v>
      </c>
      <c r="AX3454" s="1" t="s">
        <v>94</v>
      </c>
      <c r="AY3454" s="1" t="s">
        <v>95</v>
      </c>
      <c r="AZ3454" s="1" t="s">
        <v>96</v>
      </c>
      <c r="BA3454" s="1" t="s">
        <v>5242</v>
      </c>
      <c r="BC3454" s="43"/>
      <c r="BF3454" s="43" t="s">
        <v>4596</v>
      </c>
      <c r="BG3454" s="43" t="s">
        <v>93</v>
      </c>
      <c r="BH3454" s="7" t="s">
        <v>97</v>
      </c>
      <c r="BJ3454" s="7" t="s">
        <v>98</v>
      </c>
      <c r="BK3454" s="7" t="s">
        <v>99</v>
      </c>
      <c r="BL3454" s="7" t="s">
        <v>4597</v>
      </c>
      <c r="BM3454" s="7" t="s">
        <v>4598</v>
      </c>
      <c r="BS3454" s="12" t="s">
        <v>259</v>
      </c>
      <c r="BU3454" s="43">
        <v>1</v>
      </c>
      <c r="BW3454" s="43" t="s">
        <v>103</v>
      </c>
    </row>
    <row r="3455" spans="3:75" x14ac:dyDescent="0.35">
      <c r="C3455" s="43" t="str">
        <f t="shared" si="53"/>
        <v>IARA:BDT-06:2023: 3454</v>
      </c>
      <c r="D3455" s="43">
        <v>3454</v>
      </c>
      <c r="E3455" s="43" t="s">
        <v>5313</v>
      </c>
      <c r="F3455" s="1" t="s">
        <v>73</v>
      </c>
      <c r="G3455" s="43" t="s">
        <v>5288</v>
      </c>
      <c r="H3455" s="2">
        <v>45103</v>
      </c>
      <c r="J3455" s="12">
        <f>YEAR(H3455)</f>
        <v>2023</v>
      </c>
      <c r="K3455" s="12">
        <f>MONTH(H3455)</f>
        <v>6</v>
      </c>
      <c r="L3455" s="12">
        <f>DAY(H3455)</f>
        <v>26</v>
      </c>
      <c r="M3455" s="13"/>
      <c r="P3455" s="12" t="s">
        <v>75</v>
      </c>
      <c r="Q3455" s="12" t="str">
        <f>CONCATENATE(X3455," ",Y3455)</f>
        <v>Aricia agestis</v>
      </c>
      <c r="R3455" s="14" t="str">
        <f>CONCATENATE(S3455,", ",T3455,", ",U3455,", ",V3455,", ",W3455,", ",X3455,", ",Y3455)</f>
        <v>Animalia, Arthropoda, Insecta, Lepidoptera, Lycaenidae, Aricia, agestis</v>
      </c>
      <c r="S3455" s="6" t="s">
        <v>76</v>
      </c>
      <c r="T3455" s="6" t="s">
        <v>208</v>
      </c>
      <c r="U3455" s="6" t="s">
        <v>209</v>
      </c>
      <c r="V3455" s="6" t="s">
        <v>210</v>
      </c>
      <c r="W3455" s="6" t="s">
        <v>216</v>
      </c>
      <c r="X3455" s="6" t="s">
        <v>416</v>
      </c>
      <c r="Y3455" s="6" t="s">
        <v>417</v>
      </c>
      <c r="AA3455" s="12" t="s">
        <v>83</v>
      </c>
      <c r="AB3455" s="6" t="s">
        <v>418</v>
      </c>
      <c r="AC3455" s="12" t="s">
        <v>377</v>
      </c>
      <c r="AD3455" s="12" t="s">
        <v>259</v>
      </c>
      <c r="AE3455" s="2">
        <v>45103</v>
      </c>
      <c r="AF3455" s="43" t="s">
        <v>87</v>
      </c>
      <c r="AG3455" s="7" t="s">
        <v>415</v>
      </c>
      <c r="AH3455" s="43">
        <v>48.113843471285399</v>
      </c>
      <c r="AI3455" s="43">
        <v>-1.7100650700747699</v>
      </c>
      <c r="AL3455" s="43">
        <v>10</v>
      </c>
      <c r="AN3455" s="46" t="s">
        <v>5240</v>
      </c>
      <c r="AO3455" s="5" t="s">
        <v>89</v>
      </c>
      <c r="AP3455" s="12" t="s">
        <v>259</v>
      </c>
      <c r="AR3455" s="7" t="s">
        <v>90</v>
      </c>
      <c r="AT3455" s="4" t="str">
        <f>CONCATENATE(AU3455,", ",AV3455,", ",AW3455,", ",AX3455,", ",AY3455,", ",AZ3455,", ",BA3455)</f>
        <v>Europe, France, FR, Bretagne, Ille-et-Vilaine, Rennes, Campus Institut Agro Rennes</v>
      </c>
      <c r="AU3455" s="1" t="s">
        <v>91</v>
      </c>
      <c r="AV3455" s="1" t="s">
        <v>92</v>
      </c>
      <c r="AW3455" s="1" t="s">
        <v>93</v>
      </c>
      <c r="AX3455" s="1" t="s">
        <v>94</v>
      </c>
      <c r="AY3455" s="1" t="s">
        <v>95</v>
      </c>
      <c r="AZ3455" s="1" t="s">
        <v>96</v>
      </c>
      <c r="BA3455" s="1" t="s">
        <v>5242</v>
      </c>
      <c r="BC3455" s="43"/>
      <c r="BF3455" s="43" t="s">
        <v>4596</v>
      </c>
      <c r="BG3455" s="43" t="s">
        <v>93</v>
      </c>
      <c r="BH3455" s="7" t="s">
        <v>97</v>
      </c>
      <c r="BJ3455" s="7" t="s">
        <v>98</v>
      </c>
      <c r="BK3455" s="7" t="s">
        <v>99</v>
      </c>
      <c r="BL3455" s="7" t="s">
        <v>4597</v>
      </c>
      <c r="BM3455" s="7" t="s">
        <v>4598</v>
      </c>
      <c r="BS3455" s="12" t="s">
        <v>259</v>
      </c>
      <c r="BU3455" s="43">
        <v>1</v>
      </c>
      <c r="BW3455" s="43" t="s">
        <v>103</v>
      </c>
    </row>
    <row r="3456" spans="3:75" x14ac:dyDescent="0.35">
      <c r="C3456" s="43" t="str">
        <f t="shared" si="53"/>
        <v>IARA:BDT-06:2023: 3455</v>
      </c>
      <c r="D3456" s="43">
        <v>3455</v>
      </c>
      <c r="E3456" s="43" t="s">
        <v>5313</v>
      </c>
      <c r="F3456" s="1" t="s">
        <v>73</v>
      </c>
      <c r="G3456" s="43" t="s">
        <v>5288</v>
      </c>
      <c r="H3456" s="2">
        <v>45103</v>
      </c>
      <c r="J3456" s="12">
        <f>YEAR(H3456)</f>
        <v>2023</v>
      </c>
      <c r="K3456" s="12">
        <f>MONTH(H3456)</f>
        <v>6</v>
      </c>
      <c r="L3456" s="12">
        <f>DAY(H3456)</f>
        <v>26</v>
      </c>
      <c r="M3456" s="13"/>
      <c r="P3456" s="12" t="s">
        <v>75</v>
      </c>
      <c r="Q3456" s="12" t="str">
        <f>CONCATENATE(X3456," ",Y3456)</f>
        <v>Aricia agestis</v>
      </c>
      <c r="R3456" s="14" t="str">
        <f>CONCATENATE(S3456,", ",T3456,", ",U3456,", ",V3456,", ",W3456,", ",X3456,", ",Y3456)</f>
        <v>Animalia, Arthropoda, Insecta, Lepidoptera, Lycaenidae, Aricia, agestis</v>
      </c>
      <c r="S3456" s="6" t="s">
        <v>76</v>
      </c>
      <c r="T3456" s="6" t="s">
        <v>208</v>
      </c>
      <c r="U3456" s="6" t="s">
        <v>209</v>
      </c>
      <c r="V3456" s="6" t="s">
        <v>210</v>
      </c>
      <c r="W3456" s="6" t="s">
        <v>216</v>
      </c>
      <c r="X3456" s="6" t="s">
        <v>416</v>
      </c>
      <c r="Y3456" s="6" t="s">
        <v>417</v>
      </c>
      <c r="AA3456" s="12" t="s">
        <v>83</v>
      </c>
      <c r="AB3456" s="6" t="s">
        <v>418</v>
      </c>
      <c r="AC3456" s="12" t="s">
        <v>377</v>
      </c>
      <c r="AD3456" s="12" t="s">
        <v>259</v>
      </c>
      <c r="AE3456" s="2">
        <v>45103</v>
      </c>
      <c r="AF3456" s="43" t="s">
        <v>87</v>
      </c>
      <c r="AG3456" s="7" t="s">
        <v>415</v>
      </c>
      <c r="AH3456" s="43">
        <v>48.113804280350102</v>
      </c>
      <c r="AI3456" s="43">
        <v>-1.7100085169652499</v>
      </c>
      <c r="AL3456" s="43">
        <v>10</v>
      </c>
      <c r="AN3456" s="46" t="s">
        <v>5240</v>
      </c>
      <c r="AO3456" s="5" t="s">
        <v>89</v>
      </c>
      <c r="AP3456" s="12" t="s">
        <v>259</v>
      </c>
      <c r="AR3456" s="7" t="s">
        <v>90</v>
      </c>
      <c r="AT3456" s="4" t="str">
        <f>CONCATENATE(AU3456,", ",AV3456,", ",AW3456,", ",AX3456,", ",AY3456,", ",AZ3456,", ",BA3456)</f>
        <v>Europe, France, FR, Bretagne, Ille-et-Vilaine, Rennes, Campus Institut Agro Rennes</v>
      </c>
      <c r="AU3456" s="1" t="s">
        <v>91</v>
      </c>
      <c r="AV3456" s="1" t="s">
        <v>92</v>
      </c>
      <c r="AW3456" s="1" t="s">
        <v>93</v>
      </c>
      <c r="AX3456" s="1" t="s">
        <v>94</v>
      </c>
      <c r="AY3456" s="1" t="s">
        <v>95</v>
      </c>
      <c r="AZ3456" s="1" t="s">
        <v>96</v>
      </c>
      <c r="BA3456" s="1" t="s">
        <v>5242</v>
      </c>
      <c r="BC3456" s="43"/>
      <c r="BF3456" s="43" t="s">
        <v>4596</v>
      </c>
      <c r="BG3456" s="43" t="s">
        <v>93</v>
      </c>
      <c r="BH3456" s="7" t="s">
        <v>97</v>
      </c>
      <c r="BJ3456" s="7" t="s">
        <v>98</v>
      </c>
      <c r="BK3456" s="7" t="s">
        <v>99</v>
      </c>
      <c r="BL3456" s="7" t="s">
        <v>4597</v>
      </c>
      <c r="BM3456" s="7" t="s">
        <v>4598</v>
      </c>
      <c r="BS3456" s="12" t="s">
        <v>259</v>
      </c>
      <c r="BU3456" s="43">
        <v>1</v>
      </c>
      <c r="BW3456" s="43" t="s">
        <v>103</v>
      </c>
    </row>
    <row r="3457" spans="3:75" x14ac:dyDescent="0.35">
      <c r="C3457" s="43" t="str">
        <f t="shared" si="53"/>
        <v>IARA:BDT-06:2023: 3456</v>
      </c>
      <c r="D3457" s="43">
        <v>3456</v>
      </c>
      <c r="E3457" s="43" t="s">
        <v>5313</v>
      </c>
      <c r="F3457" s="1" t="s">
        <v>73</v>
      </c>
      <c r="G3457" s="43" t="s">
        <v>5288</v>
      </c>
      <c r="H3457" s="2">
        <v>45103</v>
      </c>
      <c r="J3457" s="12">
        <f>YEAR(H3457)</f>
        <v>2023</v>
      </c>
      <c r="K3457" s="12">
        <f>MONTH(H3457)</f>
        <v>6</v>
      </c>
      <c r="L3457" s="12">
        <f>DAY(H3457)</f>
        <v>26</v>
      </c>
      <c r="M3457" s="13"/>
      <c r="P3457" s="12" t="s">
        <v>75</v>
      </c>
      <c r="Q3457" s="12" t="str">
        <f>CONCATENATE(X3457," ",Y3457)</f>
        <v>Aricia agestis</v>
      </c>
      <c r="R3457" s="14" t="str">
        <f>CONCATENATE(S3457,", ",T3457,", ",U3457,", ",V3457,", ",W3457,", ",X3457,", ",Y3457)</f>
        <v>Animalia, Arthropoda, Insecta, Lepidoptera, Lycaenidae, Aricia, agestis</v>
      </c>
      <c r="S3457" s="6" t="s">
        <v>76</v>
      </c>
      <c r="T3457" s="6" t="s">
        <v>208</v>
      </c>
      <c r="U3457" s="6" t="s">
        <v>209</v>
      </c>
      <c r="V3457" s="6" t="s">
        <v>210</v>
      </c>
      <c r="W3457" s="6" t="s">
        <v>216</v>
      </c>
      <c r="X3457" s="6" t="s">
        <v>416</v>
      </c>
      <c r="Y3457" s="6" t="s">
        <v>417</v>
      </c>
      <c r="AA3457" s="12" t="s">
        <v>83</v>
      </c>
      <c r="AB3457" s="6" t="s">
        <v>418</v>
      </c>
      <c r="AC3457" s="12" t="s">
        <v>377</v>
      </c>
      <c r="AD3457" s="12" t="s">
        <v>259</v>
      </c>
      <c r="AE3457" s="2">
        <v>45103</v>
      </c>
      <c r="AF3457" s="43" t="s">
        <v>87</v>
      </c>
      <c r="AG3457" s="7" t="s">
        <v>415</v>
      </c>
      <c r="AH3457" s="43">
        <v>48.113836685404699</v>
      </c>
      <c r="AI3457" s="43">
        <v>-1.71038281349428</v>
      </c>
      <c r="AL3457" s="43">
        <v>10</v>
      </c>
      <c r="AN3457" s="46" t="s">
        <v>5240</v>
      </c>
      <c r="AO3457" s="5" t="s">
        <v>89</v>
      </c>
      <c r="AP3457" s="12" t="s">
        <v>259</v>
      </c>
      <c r="AR3457" s="7" t="s">
        <v>90</v>
      </c>
      <c r="AT3457" s="4" t="str">
        <f>CONCATENATE(AU3457,", ",AV3457,", ",AW3457,", ",AX3457,", ",AY3457,", ",AZ3457,", ",BA3457)</f>
        <v>Europe, France, FR, Bretagne, Ille-et-Vilaine, Rennes, Campus Institut Agro Rennes</v>
      </c>
      <c r="AU3457" s="1" t="s">
        <v>91</v>
      </c>
      <c r="AV3457" s="1" t="s">
        <v>92</v>
      </c>
      <c r="AW3457" s="1" t="s">
        <v>93</v>
      </c>
      <c r="AX3457" s="1" t="s">
        <v>94</v>
      </c>
      <c r="AY3457" s="1" t="s">
        <v>95</v>
      </c>
      <c r="AZ3457" s="1" t="s">
        <v>96</v>
      </c>
      <c r="BA3457" s="1" t="s">
        <v>5242</v>
      </c>
      <c r="BC3457" s="43"/>
      <c r="BF3457" s="43" t="s">
        <v>4596</v>
      </c>
      <c r="BG3457" s="43" t="s">
        <v>93</v>
      </c>
      <c r="BH3457" s="7" t="s">
        <v>97</v>
      </c>
      <c r="BJ3457" s="7" t="s">
        <v>98</v>
      </c>
      <c r="BK3457" s="7" t="s">
        <v>99</v>
      </c>
      <c r="BL3457" s="7" t="s">
        <v>4597</v>
      </c>
      <c r="BM3457" s="7" t="s">
        <v>4598</v>
      </c>
      <c r="BS3457" s="12" t="s">
        <v>259</v>
      </c>
      <c r="BU3457" s="43">
        <v>1</v>
      </c>
      <c r="BW3457" s="43" t="s">
        <v>103</v>
      </c>
    </row>
    <row r="3458" spans="3:75" x14ac:dyDescent="0.35">
      <c r="C3458" s="43" t="str">
        <f t="shared" si="53"/>
        <v>IARA:BDT-06:2023: 3457</v>
      </c>
      <c r="D3458" s="43">
        <v>3457</v>
      </c>
      <c r="E3458" s="43" t="s">
        <v>5313</v>
      </c>
      <c r="F3458" s="1" t="s">
        <v>73</v>
      </c>
      <c r="G3458" s="43" t="s">
        <v>5288</v>
      </c>
      <c r="H3458" s="2">
        <v>45103</v>
      </c>
      <c r="J3458" s="12">
        <f>YEAR(H3458)</f>
        <v>2023</v>
      </c>
      <c r="K3458" s="12">
        <f>MONTH(H3458)</f>
        <v>6</v>
      </c>
      <c r="L3458" s="12">
        <f>DAY(H3458)</f>
        <v>26</v>
      </c>
      <c r="M3458" s="13"/>
      <c r="P3458" s="12" t="s">
        <v>75</v>
      </c>
      <c r="Q3458" s="12" t="str">
        <f>CONCATENATE(X3458," ",Y3458)</f>
        <v>Aricia agestis</v>
      </c>
      <c r="R3458" s="14" t="str">
        <f>CONCATENATE(S3458,", ",T3458,", ",U3458,", ",V3458,", ",W3458,", ",X3458,", ",Y3458)</f>
        <v>Animalia, Arthropoda, Insecta, Lepidoptera, Lycaenidae, Aricia, agestis</v>
      </c>
      <c r="S3458" s="6" t="s">
        <v>76</v>
      </c>
      <c r="T3458" s="6" t="s">
        <v>208</v>
      </c>
      <c r="U3458" s="6" t="s">
        <v>209</v>
      </c>
      <c r="V3458" s="6" t="s">
        <v>210</v>
      </c>
      <c r="W3458" s="6" t="s">
        <v>216</v>
      </c>
      <c r="X3458" s="6" t="s">
        <v>416</v>
      </c>
      <c r="Y3458" s="6" t="s">
        <v>417</v>
      </c>
      <c r="AA3458" s="12" t="s">
        <v>83</v>
      </c>
      <c r="AB3458" s="6" t="s">
        <v>418</v>
      </c>
      <c r="AC3458" s="12" t="s">
        <v>377</v>
      </c>
      <c r="AD3458" s="12" t="s">
        <v>259</v>
      </c>
      <c r="AE3458" s="2">
        <v>45103</v>
      </c>
      <c r="AF3458" s="43" t="s">
        <v>87</v>
      </c>
      <c r="AG3458" s="7" t="s">
        <v>415</v>
      </c>
      <c r="AH3458" s="43">
        <v>48.1137873648496</v>
      </c>
      <c r="AI3458" s="43">
        <v>-1.7104314728410099</v>
      </c>
      <c r="AL3458" s="43">
        <v>10</v>
      </c>
      <c r="AN3458" s="46" t="s">
        <v>5240</v>
      </c>
      <c r="AO3458" s="5" t="s">
        <v>89</v>
      </c>
      <c r="AP3458" s="12" t="s">
        <v>259</v>
      </c>
      <c r="AR3458" s="7" t="s">
        <v>90</v>
      </c>
      <c r="AT3458" s="4" t="str">
        <f>CONCATENATE(AU3458,", ",AV3458,", ",AW3458,", ",AX3458,", ",AY3458,", ",AZ3458,", ",BA3458)</f>
        <v>Europe, France, FR, Bretagne, Ille-et-Vilaine, Rennes, Campus Institut Agro Rennes</v>
      </c>
      <c r="AU3458" s="1" t="s">
        <v>91</v>
      </c>
      <c r="AV3458" s="1" t="s">
        <v>92</v>
      </c>
      <c r="AW3458" s="1" t="s">
        <v>93</v>
      </c>
      <c r="AX3458" s="1" t="s">
        <v>94</v>
      </c>
      <c r="AY3458" s="1" t="s">
        <v>95</v>
      </c>
      <c r="AZ3458" s="1" t="s">
        <v>96</v>
      </c>
      <c r="BA3458" s="1" t="s">
        <v>5242</v>
      </c>
      <c r="BC3458" s="43"/>
      <c r="BF3458" s="43" t="s">
        <v>4596</v>
      </c>
      <c r="BG3458" s="43" t="s">
        <v>93</v>
      </c>
      <c r="BH3458" s="7" t="s">
        <v>97</v>
      </c>
      <c r="BJ3458" s="7" t="s">
        <v>98</v>
      </c>
      <c r="BK3458" s="7" t="s">
        <v>99</v>
      </c>
      <c r="BL3458" s="7" t="s">
        <v>4597</v>
      </c>
      <c r="BM3458" s="7" t="s">
        <v>4598</v>
      </c>
      <c r="BS3458" s="12" t="s">
        <v>259</v>
      </c>
      <c r="BU3458" s="43">
        <v>1</v>
      </c>
      <c r="BW3458" s="43" t="s">
        <v>103</v>
      </c>
    </row>
    <row r="3459" spans="3:75" x14ac:dyDescent="0.35">
      <c r="C3459" s="43" t="str">
        <f t="shared" ref="C3459:C3522" si="54">_xlfn.CONCAT(E3459,D3459)</f>
        <v>IARA:BDT-06:2023: 3458</v>
      </c>
      <c r="D3459" s="43">
        <v>3458</v>
      </c>
      <c r="E3459" s="43" t="s">
        <v>5313</v>
      </c>
      <c r="F3459" s="1" t="s">
        <v>73</v>
      </c>
      <c r="G3459" s="43" t="s">
        <v>5288</v>
      </c>
      <c r="H3459" s="2">
        <v>45103</v>
      </c>
      <c r="J3459" s="12">
        <f>YEAR(H3459)</f>
        <v>2023</v>
      </c>
      <c r="K3459" s="12">
        <f>MONTH(H3459)</f>
        <v>6</v>
      </c>
      <c r="L3459" s="12">
        <f>DAY(H3459)</f>
        <v>26</v>
      </c>
      <c r="M3459" s="13"/>
      <c r="P3459" s="12" t="s">
        <v>75</v>
      </c>
      <c r="Q3459" s="12" t="str">
        <f>CONCATENATE(X3459," ",Y3459)</f>
        <v>Aricia agestis</v>
      </c>
      <c r="R3459" s="14" t="str">
        <f>CONCATENATE(S3459,", ",T3459,", ",U3459,", ",V3459,", ",W3459,", ",X3459,", ",Y3459)</f>
        <v>Animalia, Arthropoda, Insecta, Lepidoptera, Lycaenidae, Aricia, agestis</v>
      </c>
      <c r="S3459" s="6" t="s">
        <v>76</v>
      </c>
      <c r="T3459" s="6" t="s">
        <v>208</v>
      </c>
      <c r="U3459" s="6" t="s">
        <v>209</v>
      </c>
      <c r="V3459" s="6" t="s">
        <v>210</v>
      </c>
      <c r="W3459" s="6" t="s">
        <v>216</v>
      </c>
      <c r="X3459" s="6" t="s">
        <v>416</v>
      </c>
      <c r="Y3459" s="6" t="s">
        <v>417</v>
      </c>
      <c r="AA3459" s="12" t="s">
        <v>83</v>
      </c>
      <c r="AB3459" s="6" t="s">
        <v>418</v>
      </c>
      <c r="AC3459" s="12" t="s">
        <v>377</v>
      </c>
      <c r="AD3459" s="12" t="s">
        <v>259</v>
      </c>
      <c r="AE3459" s="2">
        <v>45103</v>
      </c>
      <c r="AF3459" s="43" t="s">
        <v>87</v>
      </c>
      <c r="AG3459" s="7" t="s">
        <v>415</v>
      </c>
      <c r="AH3459" s="43">
        <v>48.113795994531998</v>
      </c>
      <c r="AI3459" s="43">
        <v>-1.7105118295970101</v>
      </c>
      <c r="AL3459" s="43">
        <v>10</v>
      </c>
      <c r="AN3459" s="46" t="s">
        <v>5240</v>
      </c>
      <c r="AO3459" s="5" t="s">
        <v>89</v>
      </c>
      <c r="AP3459" s="12" t="s">
        <v>259</v>
      </c>
      <c r="AR3459" s="7" t="s">
        <v>90</v>
      </c>
      <c r="AT3459" s="4" t="str">
        <f>CONCATENATE(AU3459,", ",AV3459,", ",AW3459,", ",AX3459,", ",AY3459,", ",AZ3459,", ",BA3459)</f>
        <v>Europe, France, FR, Bretagne, Ille-et-Vilaine, Rennes, Campus Institut Agro Rennes</v>
      </c>
      <c r="AU3459" s="1" t="s">
        <v>91</v>
      </c>
      <c r="AV3459" s="1" t="s">
        <v>92</v>
      </c>
      <c r="AW3459" s="1" t="s">
        <v>93</v>
      </c>
      <c r="AX3459" s="1" t="s">
        <v>94</v>
      </c>
      <c r="AY3459" s="1" t="s">
        <v>95</v>
      </c>
      <c r="AZ3459" s="1" t="s">
        <v>96</v>
      </c>
      <c r="BA3459" s="1" t="s">
        <v>5242</v>
      </c>
      <c r="BC3459" s="43"/>
      <c r="BF3459" s="43" t="s">
        <v>4596</v>
      </c>
      <c r="BG3459" s="43" t="s">
        <v>93</v>
      </c>
      <c r="BH3459" s="7" t="s">
        <v>97</v>
      </c>
      <c r="BJ3459" s="7" t="s">
        <v>98</v>
      </c>
      <c r="BK3459" s="7" t="s">
        <v>99</v>
      </c>
      <c r="BL3459" s="7" t="s">
        <v>4597</v>
      </c>
      <c r="BM3459" s="7" t="s">
        <v>4598</v>
      </c>
      <c r="BS3459" s="12" t="s">
        <v>259</v>
      </c>
      <c r="BU3459" s="43">
        <v>1</v>
      </c>
      <c r="BW3459" s="43" t="s">
        <v>103</v>
      </c>
    </row>
    <row r="3460" spans="3:75" x14ac:dyDescent="0.35">
      <c r="C3460" s="43" t="str">
        <f t="shared" si="54"/>
        <v>IARA:BDT-06:2023: 3459</v>
      </c>
      <c r="D3460" s="43">
        <v>3459</v>
      </c>
      <c r="E3460" s="43" t="s">
        <v>5313</v>
      </c>
      <c r="F3460" s="1" t="s">
        <v>73</v>
      </c>
      <c r="G3460" s="43" t="s">
        <v>5288</v>
      </c>
      <c r="H3460" s="2">
        <v>45103</v>
      </c>
      <c r="J3460" s="12">
        <f>YEAR(H3460)</f>
        <v>2023</v>
      </c>
      <c r="K3460" s="12">
        <f>MONTH(H3460)</f>
        <v>6</v>
      </c>
      <c r="L3460" s="12">
        <f>DAY(H3460)</f>
        <v>26</v>
      </c>
      <c r="M3460" s="13"/>
      <c r="P3460" s="12" t="s">
        <v>75</v>
      </c>
      <c r="Q3460" s="12" t="str">
        <f>CONCATENATE(X3460," ",Y3460)</f>
        <v>Coenonympha pamphilus</v>
      </c>
      <c r="R3460" s="14" t="str">
        <f>CONCATENATE(S3460,", ",T3460,", ",U3460,", ",V3460,", ",W3460,", ",X3460,", ",Y3460)</f>
        <v>Animalia, Arthropoda, Insecta, Lepidoptera, Nymphalidae, Coenonympha, pamphilus</v>
      </c>
      <c r="S3460" s="6" t="s">
        <v>76</v>
      </c>
      <c r="T3460" s="6" t="s">
        <v>208</v>
      </c>
      <c r="U3460" s="6" t="s">
        <v>209</v>
      </c>
      <c r="V3460" s="6" t="s">
        <v>210</v>
      </c>
      <c r="W3460" s="6" t="s">
        <v>238</v>
      </c>
      <c r="X3460" s="6" t="s">
        <v>239</v>
      </c>
      <c r="Y3460" s="6" t="s">
        <v>240</v>
      </c>
      <c r="AA3460" s="12" t="s">
        <v>83</v>
      </c>
      <c r="AB3460" s="6" t="s">
        <v>84</v>
      </c>
      <c r="AC3460" s="12" t="s">
        <v>241</v>
      </c>
      <c r="AD3460" s="12" t="s">
        <v>259</v>
      </c>
      <c r="AE3460" s="2">
        <v>45103</v>
      </c>
      <c r="AF3460" s="43" t="s">
        <v>87</v>
      </c>
      <c r="AG3460" s="7" t="s">
        <v>242</v>
      </c>
      <c r="AH3460" s="43">
        <v>48.113855452323598</v>
      </c>
      <c r="AI3460" s="43">
        <v>-1.70976547595649</v>
      </c>
      <c r="AL3460" s="43">
        <v>10</v>
      </c>
      <c r="AN3460" s="46" t="s">
        <v>5240</v>
      </c>
      <c r="AO3460" s="5" t="s">
        <v>89</v>
      </c>
      <c r="AP3460" s="12" t="s">
        <v>259</v>
      </c>
      <c r="AR3460" s="7" t="s">
        <v>90</v>
      </c>
      <c r="AT3460" s="4" t="str">
        <f>CONCATENATE(AU3460,", ",AV3460,", ",AW3460,", ",AX3460,", ",AY3460,", ",AZ3460,", ",BA3460)</f>
        <v>Europe, France, FR, Bretagne, Ille-et-Vilaine, Rennes, Campus Institut Agro Rennes</v>
      </c>
      <c r="AU3460" s="1" t="s">
        <v>91</v>
      </c>
      <c r="AV3460" s="1" t="s">
        <v>92</v>
      </c>
      <c r="AW3460" s="1" t="s">
        <v>93</v>
      </c>
      <c r="AX3460" s="1" t="s">
        <v>94</v>
      </c>
      <c r="AY3460" s="1" t="s">
        <v>95</v>
      </c>
      <c r="AZ3460" s="1" t="s">
        <v>96</v>
      </c>
      <c r="BA3460" s="1" t="s">
        <v>5242</v>
      </c>
      <c r="BC3460" s="43"/>
      <c r="BF3460" s="43" t="s">
        <v>4596</v>
      </c>
      <c r="BG3460" s="43" t="s">
        <v>93</v>
      </c>
      <c r="BH3460" s="7" t="s">
        <v>97</v>
      </c>
      <c r="BJ3460" s="7" t="s">
        <v>98</v>
      </c>
      <c r="BK3460" s="7" t="s">
        <v>99</v>
      </c>
      <c r="BL3460" s="7" t="s">
        <v>4597</v>
      </c>
      <c r="BM3460" s="7" t="s">
        <v>4598</v>
      </c>
      <c r="BS3460" s="12" t="s">
        <v>259</v>
      </c>
      <c r="BU3460" s="43">
        <v>1</v>
      </c>
      <c r="BW3460" s="43" t="s">
        <v>103</v>
      </c>
    </row>
    <row r="3461" spans="3:75" x14ac:dyDescent="0.35">
      <c r="C3461" s="43" t="str">
        <f t="shared" si="54"/>
        <v>IARA:BDT-06:2023: 3460</v>
      </c>
      <c r="D3461" s="43">
        <v>3460</v>
      </c>
      <c r="E3461" s="43" t="s">
        <v>5313</v>
      </c>
      <c r="F3461" s="1" t="s">
        <v>73</v>
      </c>
      <c r="G3461" s="43" t="s">
        <v>5288</v>
      </c>
      <c r="H3461" s="2">
        <v>45103</v>
      </c>
      <c r="J3461" s="12">
        <f>YEAR(H3461)</f>
        <v>2023</v>
      </c>
      <c r="K3461" s="12">
        <f>MONTH(H3461)</f>
        <v>6</v>
      </c>
      <c r="L3461" s="12">
        <f>DAY(H3461)</f>
        <v>26</v>
      </c>
      <c r="M3461" s="13"/>
      <c r="P3461" s="12" t="s">
        <v>75</v>
      </c>
      <c r="Q3461" s="12" t="str">
        <f>CONCATENATE(X3461," ",Y3461)</f>
        <v>Coenonympha pamphilus</v>
      </c>
      <c r="R3461" s="14" t="str">
        <f>CONCATENATE(S3461,", ",T3461,", ",U3461,", ",V3461,", ",W3461,", ",X3461,", ",Y3461)</f>
        <v>Animalia, Arthropoda, Insecta, Lepidoptera, Nymphalidae, Coenonympha, pamphilus</v>
      </c>
      <c r="S3461" s="6" t="s">
        <v>76</v>
      </c>
      <c r="T3461" s="6" t="s">
        <v>208</v>
      </c>
      <c r="U3461" s="6" t="s">
        <v>209</v>
      </c>
      <c r="V3461" s="6" t="s">
        <v>210</v>
      </c>
      <c r="W3461" s="6" t="s">
        <v>238</v>
      </c>
      <c r="X3461" s="6" t="s">
        <v>239</v>
      </c>
      <c r="Y3461" s="6" t="s">
        <v>240</v>
      </c>
      <c r="AA3461" s="12" t="s">
        <v>83</v>
      </c>
      <c r="AB3461" s="6" t="s">
        <v>84</v>
      </c>
      <c r="AC3461" s="12" t="s">
        <v>241</v>
      </c>
      <c r="AD3461" s="12" t="s">
        <v>259</v>
      </c>
      <c r="AE3461" s="2">
        <v>45103</v>
      </c>
      <c r="AF3461" s="43" t="s">
        <v>87</v>
      </c>
      <c r="AG3461" s="7" t="s">
        <v>242</v>
      </c>
      <c r="AH3461" s="43">
        <v>48.113814147024698</v>
      </c>
      <c r="AI3461" s="43">
        <v>-1.70976179257943</v>
      </c>
      <c r="AL3461" s="43">
        <v>10</v>
      </c>
      <c r="AN3461" s="46" t="s">
        <v>5240</v>
      </c>
      <c r="AO3461" s="5" t="s">
        <v>89</v>
      </c>
      <c r="AP3461" s="12" t="s">
        <v>259</v>
      </c>
      <c r="AR3461" s="7" t="s">
        <v>90</v>
      </c>
      <c r="AT3461" s="4" t="str">
        <f>CONCATENATE(AU3461,", ",AV3461,", ",AW3461,", ",AX3461,", ",AY3461,", ",AZ3461,", ",BA3461)</f>
        <v>Europe, France, FR, Bretagne, Ille-et-Vilaine, Rennes, Campus Institut Agro Rennes</v>
      </c>
      <c r="AU3461" s="1" t="s">
        <v>91</v>
      </c>
      <c r="AV3461" s="1" t="s">
        <v>92</v>
      </c>
      <c r="AW3461" s="1" t="s">
        <v>93</v>
      </c>
      <c r="AX3461" s="1" t="s">
        <v>94</v>
      </c>
      <c r="AY3461" s="1" t="s">
        <v>95</v>
      </c>
      <c r="AZ3461" s="1" t="s">
        <v>96</v>
      </c>
      <c r="BA3461" s="1" t="s">
        <v>5242</v>
      </c>
      <c r="BC3461" s="43"/>
      <c r="BF3461" s="43" t="s">
        <v>4596</v>
      </c>
      <c r="BG3461" s="43" t="s">
        <v>93</v>
      </c>
      <c r="BH3461" s="7" t="s">
        <v>97</v>
      </c>
      <c r="BJ3461" s="7" t="s">
        <v>98</v>
      </c>
      <c r="BK3461" s="7" t="s">
        <v>99</v>
      </c>
      <c r="BL3461" s="7" t="s">
        <v>4597</v>
      </c>
      <c r="BM3461" s="7" t="s">
        <v>4598</v>
      </c>
      <c r="BS3461" s="12" t="s">
        <v>259</v>
      </c>
      <c r="BU3461" s="43">
        <v>1</v>
      </c>
      <c r="BW3461" s="43" t="s">
        <v>103</v>
      </c>
    </row>
    <row r="3462" spans="3:75" x14ac:dyDescent="0.35">
      <c r="C3462" s="43" t="str">
        <f t="shared" si="54"/>
        <v>IARA:BDT-06:2023: 3461</v>
      </c>
      <c r="D3462" s="43">
        <v>3461</v>
      </c>
      <c r="E3462" s="43" t="s">
        <v>5313</v>
      </c>
      <c r="F3462" s="1" t="s">
        <v>73</v>
      </c>
      <c r="G3462" s="43" t="s">
        <v>5288</v>
      </c>
      <c r="H3462" s="2">
        <v>45103</v>
      </c>
      <c r="J3462" s="12">
        <f>YEAR(H3462)</f>
        <v>2023</v>
      </c>
      <c r="K3462" s="12">
        <f>MONTH(H3462)</f>
        <v>6</v>
      </c>
      <c r="L3462" s="12">
        <f>DAY(H3462)</f>
        <v>26</v>
      </c>
      <c r="M3462" s="13"/>
      <c r="P3462" s="12" t="s">
        <v>75</v>
      </c>
      <c r="Q3462" s="12" t="str">
        <f>CONCATENATE(X3462," ",Y3462)</f>
        <v>Aricia agestis</v>
      </c>
      <c r="R3462" s="14" t="str">
        <f>CONCATENATE(S3462,", ",T3462,", ",U3462,", ",V3462,", ",W3462,", ",X3462,", ",Y3462)</f>
        <v>Animalia, Arthropoda, Insecta, Lepidoptera, Lycaenidae, Aricia, agestis</v>
      </c>
      <c r="S3462" s="6" t="s">
        <v>76</v>
      </c>
      <c r="T3462" s="6" t="s">
        <v>208</v>
      </c>
      <c r="U3462" s="6" t="s">
        <v>209</v>
      </c>
      <c r="V3462" s="6" t="s">
        <v>210</v>
      </c>
      <c r="W3462" s="6" t="s">
        <v>216</v>
      </c>
      <c r="X3462" s="6" t="s">
        <v>416</v>
      </c>
      <c r="Y3462" s="6" t="s">
        <v>417</v>
      </c>
      <c r="AA3462" s="12" t="s">
        <v>83</v>
      </c>
      <c r="AB3462" s="6" t="s">
        <v>418</v>
      </c>
      <c r="AC3462" s="12" t="s">
        <v>377</v>
      </c>
      <c r="AD3462" s="12" t="s">
        <v>259</v>
      </c>
      <c r="AE3462" s="2">
        <v>45103</v>
      </c>
      <c r="AF3462" s="43" t="s">
        <v>87</v>
      </c>
      <c r="AG3462" s="7" t="s">
        <v>415</v>
      </c>
      <c r="AH3462" s="43">
        <v>48.113833258779103</v>
      </c>
      <c r="AI3462" s="43">
        <v>-1.7097281248087901</v>
      </c>
      <c r="AL3462" s="43">
        <v>10</v>
      </c>
      <c r="AN3462" s="46" t="s">
        <v>5240</v>
      </c>
      <c r="AO3462" s="5" t="s">
        <v>89</v>
      </c>
      <c r="AP3462" s="12" t="s">
        <v>259</v>
      </c>
      <c r="AR3462" s="7" t="s">
        <v>90</v>
      </c>
      <c r="AT3462" s="4" t="str">
        <f>CONCATENATE(AU3462,", ",AV3462,", ",AW3462,", ",AX3462,", ",AY3462,", ",AZ3462,", ",BA3462)</f>
        <v>Europe, France, FR, Bretagne, Ille-et-Vilaine, Rennes, Campus Institut Agro Rennes</v>
      </c>
      <c r="AU3462" s="1" t="s">
        <v>91</v>
      </c>
      <c r="AV3462" s="1" t="s">
        <v>92</v>
      </c>
      <c r="AW3462" s="1" t="s">
        <v>93</v>
      </c>
      <c r="AX3462" s="1" t="s">
        <v>94</v>
      </c>
      <c r="AY3462" s="1" t="s">
        <v>95</v>
      </c>
      <c r="AZ3462" s="1" t="s">
        <v>96</v>
      </c>
      <c r="BA3462" s="1" t="s">
        <v>5242</v>
      </c>
      <c r="BC3462" s="43"/>
      <c r="BF3462" s="43" t="s">
        <v>4596</v>
      </c>
      <c r="BG3462" s="43" t="s">
        <v>93</v>
      </c>
      <c r="BH3462" s="7" t="s">
        <v>97</v>
      </c>
      <c r="BJ3462" s="7" t="s">
        <v>98</v>
      </c>
      <c r="BK3462" s="7" t="s">
        <v>99</v>
      </c>
      <c r="BL3462" s="7" t="s">
        <v>4597</v>
      </c>
      <c r="BM3462" s="7" t="s">
        <v>4598</v>
      </c>
      <c r="BS3462" s="12" t="s">
        <v>259</v>
      </c>
      <c r="BU3462" s="43">
        <v>1</v>
      </c>
      <c r="BW3462" s="43" t="s">
        <v>103</v>
      </c>
    </row>
    <row r="3463" spans="3:75" x14ac:dyDescent="0.35">
      <c r="C3463" s="43" t="str">
        <f t="shared" si="54"/>
        <v>IARA:BDT-06:2023: 3462</v>
      </c>
      <c r="D3463" s="43">
        <v>3462</v>
      </c>
      <c r="E3463" s="43" t="s">
        <v>5313</v>
      </c>
      <c r="F3463" s="1" t="s">
        <v>73</v>
      </c>
      <c r="G3463" s="43" t="s">
        <v>5288</v>
      </c>
      <c r="H3463" s="2">
        <v>45103</v>
      </c>
      <c r="J3463" s="12">
        <f>YEAR(H3463)</f>
        <v>2023</v>
      </c>
      <c r="K3463" s="12">
        <f>MONTH(H3463)</f>
        <v>6</v>
      </c>
      <c r="L3463" s="12">
        <f>DAY(H3463)</f>
        <v>26</v>
      </c>
      <c r="M3463" s="13"/>
      <c r="P3463" s="12" t="s">
        <v>75</v>
      </c>
      <c r="Q3463" s="12" t="str">
        <f>CONCATENATE(X3463," ",Y3463)</f>
        <v>Aricia agestis</v>
      </c>
      <c r="R3463" s="14" t="str">
        <f>CONCATENATE(S3463,", ",T3463,", ",U3463,", ",V3463,", ",W3463,", ",X3463,", ",Y3463)</f>
        <v>Animalia, Arthropoda, Insecta, Lepidoptera, Lycaenidae, Aricia, agestis</v>
      </c>
      <c r="S3463" s="6" t="s">
        <v>76</v>
      </c>
      <c r="T3463" s="6" t="s">
        <v>208</v>
      </c>
      <c r="U3463" s="6" t="s">
        <v>209</v>
      </c>
      <c r="V3463" s="6" t="s">
        <v>210</v>
      </c>
      <c r="W3463" s="6" t="s">
        <v>216</v>
      </c>
      <c r="X3463" s="6" t="s">
        <v>416</v>
      </c>
      <c r="Y3463" s="6" t="s">
        <v>417</v>
      </c>
      <c r="AA3463" s="12" t="s">
        <v>83</v>
      </c>
      <c r="AB3463" s="6" t="s">
        <v>418</v>
      </c>
      <c r="AC3463" s="12" t="s">
        <v>377</v>
      </c>
      <c r="AD3463" s="12" t="s">
        <v>259</v>
      </c>
      <c r="AE3463" s="2">
        <v>45103</v>
      </c>
      <c r="AF3463" s="43" t="s">
        <v>87</v>
      </c>
      <c r="AG3463" s="7" t="s">
        <v>415</v>
      </c>
      <c r="AH3463" s="43">
        <v>48.113950216803303</v>
      </c>
      <c r="AI3463" s="43">
        <v>-1.7097650835162299</v>
      </c>
      <c r="AL3463" s="43">
        <v>10</v>
      </c>
      <c r="AN3463" s="46" t="s">
        <v>5240</v>
      </c>
      <c r="AO3463" s="5" t="s">
        <v>89</v>
      </c>
      <c r="AP3463" s="12" t="s">
        <v>259</v>
      </c>
      <c r="AR3463" s="7" t="s">
        <v>90</v>
      </c>
      <c r="AT3463" s="4" t="str">
        <f>CONCATENATE(AU3463,", ",AV3463,", ",AW3463,", ",AX3463,", ",AY3463,", ",AZ3463,", ",BA3463)</f>
        <v>Europe, France, FR, Bretagne, Ille-et-Vilaine, Rennes, Campus Institut Agro Rennes</v>
      </c>
      <c r="AU3463" s="1" t="s">
        <v>91</v>
      </c>
      <c r="AV3463" s="1" t="s">
        <v>92</v>
      </c>
      <c r="AW3463" s="1" t="s">
        <v>93</v>
      </c>
      <c r="AX3463" s="1" t="s">
        <v>94</v>
      </c>
      <c r="AY3463" s="1" t="s">
        <v>95</v>
      </c>
      <c r="AZ3463" s="1" t="s">
        <v>96</v>
      </c>
      <c r="BA3463" s="1" t="s">
        <v>5242</v>
      </c>
      <c r="BC3463" s="43"/>
      <c r="BF3463" s="43" t="s">
        <v>4596</v>
      </c>
      <c r="BG3463" s="43" t="s">
        <v>93</v>
      </c>
      <c r="BH3463" s="7" t="s">
        <v>97</v>
      </c>
      <c r="BJ3463" s="7" t="s">
        <v>98</v>
      </c>
      <c r="BK3463" s="7" t="s">
        <v>99</v>
      </c>
      <c r="BL3463" s="7" t="s">
        <v>4597</v>
      </c>
      <c r="BM3463" s="7" t="s">
        <v>4598</v>
      </c>
      <c r="BS3463" s="12" t="s">
        <v>259</v>
      </c>
      <c r="BU3463" s="43">
        <v>1</v>
      </c>
      <c r="BW3463" s="43" t="s">
        <v>103</v>
      </c>
    </row>
    <row r="3464" spans="3:75" x14ac:dyDescent="0.35">
      <c r="C3464" s="43" t="str">
        <f t="shared" si="54"/>
        <v>IARA:BDT-06:2023: 3463</v>
      </c>
      <c r="D3464" s="43">
        <v>3463</v>
      </c>
      <c r="E3464" s="43" t="s">
        <v>5313</v>
      </c>
      <c r="F3464" s="1" t="s">
        <v>73</v>
      </c>
      <c r="G3464" s="43" t="s">
        <v>5288</v>
      </c>
      <c r="H3464" s="2">
        <v>45103</v>
      </c>
      <c r="J3464" s="12">
        <f>YEAR(H3464)</f>
        <v>2023</v>
      </c>
      <c r="K3464" s="12">
        <f>MONTH(H3464)</f>
        <v>6</v>
      </c>
      <c r="L3464" s="12">
        <f>DAY(H3464)</f>
        <v>26</v>
      </c>
      <c r="M3464" s="13"/>
      <c r="P3464" s="12" t="s">
        <v>75</v>
      </c>
      <c r="Q3464" s="12" t="str">
        <f>CONCATENATE(X3464," ",Y3464)</f>
        <v>Aricia agestis</v>
      </c>
      <c r="R3464" s="14" t="str">
        <f>CONCATENATE(S3464,", ",T3464,", ",U3464,", ",V3464,", ",W3464,", ",X3464,", ",Y3464)</f>
        <v>Animalia, Arthropoda, Insecta, Lepidoptera, Lycaenidae, Aricia, agestis</v>
      </c>
      <c r="S3464" s="6" t="s">
        <v>76</v>
      </c>
      <c r="T3464" s="6" t="s">
        <v>208</v>
      </c>
      <c r="U3464" s="6" t="s">
        <v>209</v>
      </c>
      <c r="V3464" s="6" t="s">
        <v>210</v>
      </c>
      <c r="W3464" s="6" t="s">
        <v>216</v>
      </c>
      <c r="X3464" s="6" t="s">
        <v>416</v>
      </c>
      <c r="Y3464" s="6" t="s">
        <v>417</v>
      </c>
      <c r="AA3464" s="12" t="s">
        <v>83</v>
      </c>
      <c r="AB3464" s="6" t="s">
        <v>418</v>
      </c>
      <c r="AC3464" s="12" t="s">
        <v>377</v>
      </c>
      <c r="AD3464" s="12" t="s">
        <v>259</v>
      </c>
      <c r="AE3464" s="2">
        <v>45103</v>
      </c>
      <c r="AF3464" s="43" t="s">
        <v>87</v>
      </c>
      <c r="AG3464" s="7" t="s">
        <v>415</v>
      </c>
      <c r="AH3464" s="43">
        <v>48.113907854388103</v>
      </c>
      <c r="AI3464" s="43">
        <v>-1.70978783494028</v>
      </c>
      <c r="AL3464" s="43">
        <v>10</v>
      </c>
      <c r="AN3464" s="46" t="s">
        <v>5240</v>
      </c>
      <c r="AO3464" s="5" t="s">
        <v>89</v>
      </c>
      <c r="AP3464" s="12" t="s">
        <v>259</v>
      </c>
      <c r="AR3464" s="7" t="s">
        <v>90</v>
      </c>
      <c r="AT3464" s="4" t="str">
        <f>CONCATENATE(AU3464,", ",AV3464,", ",AW3464,", ",AX3464,", ",AY3464,", ",AZ3464,", ",BA3464)</f>
        <v>Europe, France, FR, Bretagne, Ille-et-Vilaine, Rennes, Campus Institut Agro Rennes</v>
      </c>
      <c r="AU3464" s="1" t="s">
        <v>91</v>
      </c>
      <c r="AV3464" s="1" t="s">
        <v>92</v>
      </c>
      <c r="AW3464" s="1" t="s">
        <v>93</v>
      </c>
      <c r="AX3464" s="1" t="s">
        <v>94</v>
      </c>
      <c r="AY3464" s="1" t="s">
        <v>95</v>
      </c>
      <c r="AZ3464" s="1" t="s">
        <v>96</v>
      </c>
      <c r="BA3464" s="1" t="s">
        <v>5242</v>
      </c>
      <c r="BC3464" s="43"/>
      <c r="BF3464" s="43" t="s">
        <v>4596</v>
      </c>
      <c r="BG3464" s="43" t="s">
        <v>93</v>
      </c>
      <c r="BH3464" s="7" t="s">
        <v>97</v>
      </c>
      <c r="BJ3464" s="7" t="s">
        <v>98</v>
      </c>
      <c r="BK3464" s="7" t="s">
        <v>99</v>
      </c>
      <c r="BL3464" s="7" t="s">
        <v>4597</v>
      </c>
      <c r="BM3464" s="7" t="s">
        <v>4598</v>
      </c>
      <c r="BS3464" s="12" t="s">
        <v>259</v>
      </c>
      <c r="BU3464" s="43">
        <v>1</v>
      </c>
      <c r="BW3464" s="43" t="s">
        <v>103</v>
      </c>
    </row>
    <row r="3465" spans="3:75" x14ac:dyDescent="0.35">
      <c r="C3465" s="43" t="str">
        <f t="shared" si="54"/>
        <v>IARA:BDT-06:2023: 3464</v>
      </c>
      <c r="D3465" s="43">
        <v>3464</v>
      </c>
      <c r="E3465" s="43" t="s">
        <v>5313</v>
      </c>
      <c r="F3465" s="1" t="s">
        <v>73</v>
      </c>
      <c r="G3465" s="43" t="s">
        <v>5288</v>
      </c>
      <c r="H3465" s="2">
        <v>45103</v>
      </c>
      <c r="J3465" s="12">
        <f>YEAR(H3465)</f>
        <v>2023</v>
      </c>
      <c r="K3465" s="12">
        <f>MONTH(H3465)</f>
        <v>6</v>
      </c>
      <c r="L3465" s="12">
        <f>DAY(H3465)</f>
        <v>26</v>
      </c>
      <c r="M3465" s="13"/>
      <c r="P3465" s="12" t="s">
        <v>75</v>
      </c>
      <c r="Q3465" s="12" t="str">
        <f>CONCATENATE(X3465," ",Y3465)</f>
        <v>Aricia agestis</v>
      </c>
      <c r="R3465" s="14" t="str">
        <f>CONCATENATE(S3465,", ",T3465,", ",U3465,", ",V3465,", ",W3465,", ",X3465,", ",Y3465)</f>
        <v>Animalia, Arthropoda, Insecta, Lepidoptera, Lycaenidae, Aricia, agestis</v>
      </c>
      <c r="S3465" s="6" t="s">
        <v>76</v>
      </c>
      <c r="T3465" s="6" t="s">
        <v>208</v>
      </c>
      <c r="U3465" s="6" t="s">
        <v>209</v>
      </c>
      <c r="V3465" s="6" t="s">
        <v>210</v>
      </c>
      <c r="W3465" s="6" t="s">
        <v>216</v>
      </c>
      <c r="X3465" s="6" t="s">
        <v>416</v>
      </c>
      <c r="Y3465" s="6" t="s">
        <v>417</v>
      </c>
      <c r="AA3465" s="12" t="s">
        <v>83</v>
      </c>
      <c r="AB3465" s="6" t="s">
        <v>418</v>
      </c>
      <c r="AC3465" s="12" t="s">
        <v>377</v>
      </c>
      <c r="AD3465" s="12" t="s">
        <v>259</v>
      </c>
      <c r="AE3465" s="2">
        <v>45103</v>
      </c>
      <c r="AF3465" s="43" t="s">
        <v>87</v>
      </c>
      <c r="AG3465" s="7" t="s">
        <v>415</v>
      </c>
      <c r="AH3465" s="43">
        <v>48.113887422699001</v>
      </c>
      <c r="AI3465" s="43">
        <v>-1.7097064257504899</v>
      </c>
      <c r="AL3465" s="43">
        <v>10</v>
      </c>
      <c r="AN3465" s="46" t="s">
        <v>5240</v>
      </c>
      <c r="AO3465" s="5" t="s">
        <v>89</v>
      </c>
      <c r="AP3465" s="12" t="s">
        <v>259</v>
      </c>
      <c r="AR3465" s="7" t="s">
        <v>90</v>
      </c>
      <c r="AT3465" s="4" t="str">
        <f>CONCATENATE(AU3465,", ",AV3465,", ",AW3465,", ",AX3465,", ",AY3465,", ",AZ3465,", ",BA3465)</f>
        <v>Europe, France, FR, Bretagne, Ille-et-Vilaine, Rennes, Campus Institut Agro Rennes</v>
      </c>
      <c r="AU3465" s="1" t="s">
        <v>91</v>
      </c>
      <c r="AV3465" s="1" t="s">
        <v>92</v>
      </c>
      <c r="AW3465" s="1" t="s">
        <v>93</v>
      </c>
      <c r="AX3465" s="1" t="s">
        <v>94</v>
      </c>
      <c r="AY3465" s="1" t="s">
        <v>95</v>
      </c>
      <c r="AZ3465" s="1" t="s">
        <v>96</v>
      </c>
      <c r="BA3465" s="1" t="s">
        <v>5242</v>
      </c>
      <c r="BC3465" s="43"/>
      <c r="BF3465" s="43" t="s">
        <v>4596</v>
      </c>
      <c r="BG3465" s="43" t="s">
        <v>93</v>
      </c>
      <c r="BH3465" s="7" t="s">
        <v>97</v>
      </c>
      <c r="BJ3465" s="7" t="s">
        <v>98</v>
      </c>
      <c r="BK3465" s="7" t="s">
        <v>99</v>
      </c>
      <c r="BL3465" s="7" t="s">
        <v>4597</v>
      </c>
      <c r="BM3465" s="7" t="s">
        <v>4598</v>
      </c>
      <c r="BS3465" s="12" t="s">
        <v>259</v>
      </c>
      <c r="BU3465" s="43">
        <v>1</v>
      </c>
      <c r="BW3465" s="43" t="s">
        <v>103</v>
      </c>
    </row>
    <row r="3466" spans="3:75" x14ac:dyDescent="0.35">
      <c r="C3466" s="43" t="str">
        <f t="shared" si="54"/>
        <v>IARA:BDT-06:2023: 3465</v>
      </c>
      <c r="D3466" s="43">
        <v>3465</v>
      </c>
      <c r="E3466" s="43" t="s">
        <v>5313</v>
      </c>
      <c r="F3466" s="1" t="s">
        <v>73</v>
      </c>
      <c r="G3466" s="43" t="s">
        <v>5288</v>
      </c>
      <c r="H3466" s="2">
        <v>45103</v>
      </c>
      <c r="J3466" s="12">
        <f>YEAR(H3466)</f>
        <v>2023</v>
      </c>
      <c r="K3466" s="12">
        <f>MONTH(H3466)</f>
        <v>6</v>
      </c>
      <c r="L3466" s="12">
        <f>DAY(H3466)</f>
        <v>26</v>
      </c>
      <c r="M3466" s="13"/>
      <c r="P3466" s="12" t="s">
        <v>75</v>
      </c>
      <c r="Q3466" s="12" t="str">
        <f>CONCATENATE(X3466," ",Y3466)</f>
        <v>Aricia agestis</v>
      </c>
      <c r="R3466" s="14" t="str">
        <f>CONCATENATE(S3466,", ",T3466,", ",U3466,", ",V3466,", ",W3466,", ",X3466,", ",Y3466)</f>
        <v>Animalia, Arthropoda, Insecta, Lepidoptera, Lycaenidae, Aricia, agestis</v>
      </c>
      <c r="S3466" s="6" t="s">
        <v>76</v>
      </c>
      <c r="T3466" s="6" t="s">
        <v>208</v>
      </c>
      <c r="U3466" s="6" t="s">
        <v>209</v>
      </c>
      <c r="V3466" s="6" t="s">
        <v>210</v>
      </c>
      <c r="W3466" s="6" t="s">
        <v>216</v>
      </c>
      <c r="X3466" s="6" t="s">
        <v>416</v>
      </c>
      <c r="Y3466" s="6" t="s">
        <v>417</v>
      </c>
      <c r="AA3466" s="12" t="s">
        <v>83</v>
      </c>
      <c r="AB3466" s="6" t="s">
        <v>418</v>
      </c>
      <c r="AC3466" s="12" t="s">
        <v>377</v>
      </c>
      <c r="AD3466" s="12" t="s">
        <v>259</v>
      </c>
      <c r="AE3466" s="2">
        <v>45103</v>
      </c>
      <c r="AF3466" s="43" t="s">
        <v>87</v>
      </c>
      <c r="AG3466" s="7" t="s">
        <v>415</v>
      </c>
      <c r="AH3466" s="43">
        <v>48.113848936318803</v>
      </c>
      <c r="AI3466" s="43">
        <v>-1.7096322496729801</v>
      </c>
      <c r="AL3466" s="43">
        <v>10</v>
      </c>
      <c r="AN3466" s="46" t="s">
        <v>5240</v>
      </c>
      <c r="AO3466" s="5" t="s">
        <v>89</v>
      </c>
      <c r="AP3466" s="12" t="s">
        <v>259</v>
      </c>
      <c r="AR3466" s="7" t="s">
        <v>90</v>
      </c>
      <c r="AT3466" s="4" t="str">
        <f>CONCATENATE(AU3466,", ",AV3466,", ",AW3466,", ",AX3466,", ",AY3466,", ",AZ3466,", ",BA3466)</f>
        <v>Europe, France, FR, Bretagne, Ille-et-Vilaine, Rennes, Campus Institut Agro Rennes</v>
      </c>
      <c r="AU3466" s="1" t="s">
        <v>91</v>
      </c>
      <c r="AV3466" s="1" t="s">
        <v>92</v>
      </c>
      <c r="AW3466" s="1" t="s">
        <v>93</v>
      </c>
      <c r="AX3466" s="1" t="s">
        <v>94</v>
      </c>
      <c r="AY3466" s="1" t="s">
        <v>95</v>
      </c>
      <c r="AZ3466" s="1" t="s">
        <v>96</v>
      </c>
      <c r="BA3466" s="1" t="s">
        <v>5242</v>
      </c>
      <c r="BC3466" s="43"/>
      <c r="BF3466" s="43" t="s">
        <v>4596</v>
      </c>
      <c r="BG3466" s="43" t="s">
        <v>93</v>
      </c>
      <c r="BH3466" s="7" t="s">
        <v>97</v>
      </c>
      <c r="BJ3466" s="7" t="s">
        <v>98</v>
      </c>
      <c r="BK3466" s="7" t="s">
        <v>99</v>
      </c>
      <c r="BL3466" s="7" t="s">
        <v>4597</v>
      </c>
      <c r="BM3466" s="7" t="s">
        <v>4598</v>
      </c>
      <c r="BS3466" s="12" t="s">
        <v>259</v>
      </c>
      <c r="BU3466" s="43">
        <v>1</v>
      </c>
      <c r="BW3466" s="43" t="s">
        <v>103</v>
      </c>
    </row>
    <row r="3467" spans="3:75" x14ac:dyDescent="0.35">
      <c r="C3467" s="43" t="str">
        <f t="shared" si="54"/>
        <v>IARA:BDT-06:2023: 3466</v>
      </c>
      <c r="D3467" s="43">
        <v>3466</v>
      </c>
      <c r="E3467" s="43" t="s">
        <v>5313</v>
      </c>
      <c r="F3467" s="1" t="s">
        <v>73</v>
      </c>
      <c r="G3467" s="43" t="s">
        <v>5288</v>
      </c>
      <c r="H3467" s="2">
        <v>45103</v>
      </c>
      <c r="J3467" s="12">
        <f>YEAR(H3467)</f>
        <v>2023</v>
      </c>
      <c r="K3467" s="12">
        <f>MONTH(H3467)</f>
        <v>6</v>
      </c>
      <c r="L3467" s="12">
        <f>DAY(H3467)</f>
        <v>26</v>
      </c>
      <c r="M3467" s="13"/>
      <c r="P3467" s="12" t="s">
        <v>75</v>
      </c>
      <c r="Q3467" s="12" t="str">
        <f>CONCATENATE(X3467," ",Y3467)</f>
        <v>Colias crocea</v>
      </c>
      <c r="R3467" s="14" t="str">
        <f>CONCATENATE(S3467,", ",T3467,", ",U3467,", ",V3467,", ",W3467,", ",X3467,", ",Y3467)</f>
        <v>Animalia, Arthropoda, Insecta, Lepidoptera, Pieridae, Colias, crocea</v>
      </c>
      <c r="S3467" s="6" t="s">
        <v>76</v>
      </c>
      <c r="T3467" s="6" t="s">
        <v>208</v>
      </c>
      <c r="U3467" s="6" t="s">
        <v>209</v>
      </c>
      <c r="V3467" s="6" t="s">
        <v>210</v>
      </c>
      <c r="W3467" s="6" t="s">
        <v>211</v>
      </c>
      <c r="X3467" s="6" t="s">
        <v>468</v>
      </c>
      <c r="Y3467" s="6" t="s">
        <v>469</v>
      </c>
      <c r="AA3467" s="12" t="s">
        <v>83</v>
      </c>
      <c r="AB3467" s="6" t="s">
        <v>470</v>
      </c>
      <c r="AC3467" s="12" t="s">
        <v>371</v>
      </c>
      <c r="AD3467" s="12" t="s">
        <v>259</v>
      </c>
      <c r="AE3467" s="2">
        <v>45103</v>
      </c>
      <c r="AF3467" s="43" t="s">
        <v>87</v>
      </c>
      <c r="AG3467" s="7" t="s">
        <v>467</v>
      </c>
      <c r="AH3467" s="43">
        <v>48.113912876905999</v>
      </c>
      <c r="AI3467" s="43">
        <v>-1.7095141490430199</v>
      </c>
      <c r="AL3467" s="43">
        <v>10</v>
      </c>
      <c r="AN3467" s="46" t="s">
        <v>5240</v>
      </c>
      <c r="AO3467" s="5" t="s">
        <v>89</v>
      </c>
      <c r="AP3467" s="12" t="s">
        <v>259</v>
      </c>
      <c r="AR3467" s="7" t="s">
        <v>90</v>
      </c>
      <c r="AT3467" s="4" t="str">
        <f>CONCATENATE(AU3467,", ",AV3467,", ",AW3467,", ",AX3467,", ",AY3467,", ",AZ3467,", ",BA3467)</f>
        <v>Europe, France, FR, Bretagne, Ille-et-Vilaine, Rennes, Campus Institut Agro Rennes</v>
      </c>
      <c r="AU3467" s="1" t="s">
        <v>91</v>
      </c>
      <c r="AV3467" s="1" t="s">
        <v>92</v>
      </c>
      <c r="AW3467" s="1" t="s">
        <v>93</v>
      </c>
      <c r="AX3467" s="1" t="s">
        <v>94</v>
      </c>
      <c r="AY3467" s="1" t="s">
        <v>95</v>
      </c>
      <c r="AZ3467" s="1" t="s">
        <v>96</v>
      </c>
      <c r="BA3467" s="1" t="s">
        <v>5242</v>
      </c>
      <c r="BC3467" s="43"/>
      <c r="BF3467" s="43" t="s">
        <v>4596</v>
      </c>
      <c r="BG3467" s="43" t="s">
        <v>93</v>
      </c>
      <c r="BH3467" s="7" t="s">
        <v>97</v>
      </c>
      <c r="BJ3467" s="7" t="s">
        <v>98</v>
      </c>
      <c r="BK3467" s="7" t="s">
        <v>99</v>
      </c>
      <c r="BL3467" s="7" t="s">
        <v>4597</v>
      </c>
      <c r="BM3467" s="7" t="s">
        <v>4598</v>
      </c>
      <c r="BS3467" s="12" t="s">
        <v>259</v>
      </c>
      <c r="BU3467" s="43">
        <v>1</v>
      </c>
      <c r="BW3467" s="43" t="s">
        <v>103</v>
      </c>
    </row>
    <row r="3468" spans="3:75" x14ac:dyDescent="0.35">
      <c r="C3468" s="43" t="str">
        <f t="shared" si="54"/>
        <v>IARA:BDT-06:2023: 3467</v>
      </c>
      <c r="D3468" s="43">
        <v>3467</v>
      </c>
      <c r="E3468" s="43" t="s">
        <v>5313</v>
      </c>
      <c r="F3468" s="1" t="s">
        <v>73</v>
      </c>
      <c r="G3468" s="43" t="s">
        <v>5288</v>
      </c>
      <c r="H3468" s="2">
        <v>45103</v>
      </c>
      <c r="J3468" s="12">
        <f>YEAR(H3468)</f>
        <v>2023</v>
      </c>
      <c r="K3468" s="12">
        <f>MONTH(H3468)</f>
        <v>6</v>
      </c>
      <c r="L3468" s="12">
        <f>DAY(H3468)</f>
        <v>26</v>
      </c>
      <c r="M3468" s="13"/>
      <c r="P3468" s="12" t="s">
        <v>75</v>
      </c>
      <c r="Q3468" s="12" t="str">
        <f>CONCATENATE(X3468," ",Y3468)</f>
        <v>Maniola jurtina</v>
      </c>
      <c r="R3468" s="14" t="str">
        <f>CONCATENATE(S3468,", ",T3468,", ",U3468,", ",V3468,", ",W3468,", ",X3468,", ",Y3468)</f>
        <v>Animalia, Arthropoda, Insecta, Lepidoptera, Nymphalidae, Maniola, jurtina</v>
      </c>
      <c r="S3468" s="6" t="s">
        <v>76</v>
      </c>
      <c r="T3468" s="6" t="s">
        <v>208</v>
      </c>
      <c r="U3468" s="6" t="s">
        <v>209</v>
      </c>
      <c r="V3468" s="6" t="s">
        <v>210</v>
      </c>
      <c r="W3468" s="6" t="s">
        <v>238</v>
      </c>
      <c r="X3468" s="6" t="s">
        <v>450</v>
      </c>
      <c r="Y3468" s="6" t="s">
        <v>451</v>
      </c>
      <c r="AA3468" s="12" t="s">
        <v>83</v>
      </c>
      <c r="AB3468" s="6" t="s">
        <v>84</v>
      </c>
      <c r="AC3468" s="12" t="s">
        <v>372</v>
      </c>
      <c r="AD3468" s="12" t="s">
        <v>259</v>
      </c>
      <c r="AE3468" s="2">
        <v>45103</v>
      </c>
      <c r="AF3468" s="43" t="s">
        <v>87</v>
      </c>
      <c r="AG3468" s="7" t="s">
        <v>449</v>
      </c>
      <c r="AH3468" s="43">
        <v>48.114259259784703</v>
      </c>
      <c r="AI3468" s="43">
        <v>-1.70958925156969</v>
      </c>
      <c r="AL3468" s="43">
        <v>10</v>
      </c>
      <c r="AN3468" s="46" t="s">
        <v>5240</v>
      </c>
      <c r="AO3468" s="5" t="s">
        <v>89</v>
      </c>
      <c r="AP3468" s="12" t="s">
        <v>259</v>
      </c>
      <c r="AR3468" s="7" t="s">
        <v>90</v>
      </c>
      <c r="AT3468" s="4" t="str">
        <f>CONCATENATE(AU3468,", ",AV3468,", ",AW3468,", ",AX3468,", ",AY3468,", ",AZ3468,", ",BA3468)</f>
        <v>Europe, France, FR, Bretagne, Ille-et-Vilaine, Rennes, Campus Institut Agro Rennes</v>
      </c>
      <c r="AU3468" s="1" t="s">
        <v>91</v>
      </c>
      <c r="AV3468" s="1" t="s">
        <v>92</v>
      </c>
      <c r="AW3468" s="1" t="s">
        <v>93</v>
      </c>
      <c r="AX3468" s="1" t="s">
        <v>94</v>
      </c>
      <c r="AY3468" s="1" t="s">
        <v>95</v>
      </c>
      <c r="AZ3468" s="1" t="s">
        <v>96</v>
      </c>
      <c r="BA3468" s="1" t="s">
        <v>5242</v>
      </c>
      <c r="BC3468" s="43"/>
      <c r="BF3468" s="43" t="s">
        <v>4596</v>
      </c>
      <c r="BG3468" s="43" t="s">
        <v>93</v>
      </c>
      <c r="BH3468" s="7" t="s">
        <v>97</v>
      </c>
      <c r="BJ3468" s="7" t="s">
        <v>98</v>
      </c>
      <c r="BK3468" s="7" t="s">
        <v>99</v>
      </c>
      <c r="BL3468" s="7" t="s">
        <v>4597</v>
      </c>
      <c r="BM3468" s="7" t="s">
        <v>4598</v>
      </c>
      <c r="BS3468" s="12" t="s">
        <v>259</v>
      </c>
      <c r="BU3468" s="43">
        <v>1</v>
      </c>
      <c r="BW3468" s="43" t="s">
        <v>103</v>
      </c>
    </row>
    <row r="3469" spans="3:75" x14ac:dyDescent="0.35">
      <c r="C3469" s="43" t="str">
        <f t="shared" si="54"/>
        <v>IARA:BDT-06:2023: 3468</v>
      </c>
      <c r="D3469" s="43">
        <v>3468</v>
      </c>
      <c r="E3469" s="43" t="s">
        <v>5313</v>
      </c>
      <c r="F3469" s="1" t="s">
        <v>73</v>
      </c>
      <c r="G3469" s="43" t="s">
        <v>5288</v>
      </c>
      <c r="H3469" s="2">
        <v>45103</v>
      </c>
      <c r="J3469" s="12">
        <f>YEAR(H3469)</f>
        <v>2023</v>
      </c>
      <c r="K3469" s="12">
        <f>MONTH(H3469)</f>
        <v>6</v>
      </c>
      <c r="L3469" s="12">
        <f>DAY(H3469)</f>
        <v>26</v>
      </c>
      <c r="M3469" s="13"/>
      <c r="P3469" s="12" t="s">
        <v>75</v>
      </c>
      <c r="Q3469" s="12" t="str">
        <f>CONCATENATE(X3469," ",Y3469)</f>
        <v>Pieris rapae</v>
      </c>
      <c r="R3469" s="14" t="str">
        <f>CONCATENATE(S3469,", ",T3469,", ",U3469,", ",V3469,", ",W3469,", ",X3469,", ",Y3469)</f>
        <v>Animalia, Arthropoda, Insecta, Lepidoptera, Pieridae, Pieris, rapae</v>
      </c>
      <c r="S3469" s="6" t="s">
        <v>76</v>
      </c>
      <c r="T3469" s="6" t="s">
        <v>208</v>
      </c>
      <c r="U3469" s="6" t="s">
        <v>209</v>
      </c>
      <c r="V3469" s="6" t="s">
        <v>210</v>
      </c>
      <c r="W3469" s="6" t="s">
        <v>211</v>
      </c>
      <c r="X3469" s="6" t="s">
        <v>227</v>
      </c>
      <c r="Y3469" s="6" t="s">
        <v>228</v>
      </c>
      <c r="AA3469" s="12" t="s">
        <v>83</v>
      </c>
      <c r="AB3469" s="6" t="s">
        <v>84</v>
      </c>
      <c r="AC3469" s="12" t="s">
        <v>229</v>
      </c>
      <c r="AD3469" s="12" t="s">
        <v>259</v>
      </c>
      <c r="AE3469" s="2">
        <v>45103</v>
      </c>
      <c r="AF3469" s="43" t="s">
        <v>87</v>
      </c>
      <c r="AG3469" s="7" t="s">
        <v>230</v>
      </c>
      <c r="AH3469" s="43">
        <v>48.115164015388601</v>
      </c>
      <c r="AI3469" s="43">
        <v>-1.7093250456287401</v>
      </c>
      <c r="AL3469" s="43">
        <v>10</v>
      </c>
      <c r="AN3469" s="46" t="s">
        <v>5240</v>
      </c>
      <c r="AO3469" s="5" t="s">
        <v>89</v>
      </c>
      <c r="AP3469" s="12" t="s">
        <v>259</v>
      </c>
      <c r="AR3469" s="7" t="s">
        <v>90</v>
      </c>
      <c r="AT3469" s="4" t="str">
        <f>CONCATENATE(AU3469,", ",AV3469,", ",AW3469,", ",AX3469,", ",AY3469,", ",AZ3469,", ",BA3469)</f>
        <v>Europe, France, FR, Bretagne, Ille-et-Vilaine, Rennes, Campus Institut Agro Rennes</v>
      </c>
      <c r="AU3469" s="1" t="s">
        <v>91</v>
      </c>
      <c r="AV3469" s="1" t="s">
        <v>92</v>
      </c>
      <c r="AW3469" s="1" t="s">
        <v>93</v>
      </c>
      <c r="AX3469" s="1" t="s">
        <v>94</v>
      </c>
      <c r="AY3469" s="1" t="s">
        <v>95</v>
      </c>
      <c r="AZ3469" s="1" t="s">
        <v>96</v>
      </c>
      <c r="BA3469" s="1" t="s">
        <v>5242</v>
      </c>
      <c r="BC3469" s="43"/>
      <c r="BF3469" s="43" t="s">
        <v>4596</v>
      </c>
      <c r="BG3469" s="43" t="s">
        <v>93</v>
      </c>
      <c r="BH3469" s="7" t="s">
        <v>97</v>
      </c>
      <c r="BJ3469" s="7" t="s">
        <v>98</v>
      </c>
      <c r="BK3469" s="7" t="s">
        <v>99</v>
      </c>
      <c r="BL3469" s="7" t="s">
        <v>4597</v>
      </c>
      <c r="BM3469" s="7" t="s">
        <v>4598</v>
      </c>
      <c r="BS3469" s="12" t="s">
        <v>259</v>
      </c>
      <c r="BU3469" s="43">
        <v>1</v>
      </c>
      <c r="BW3469" s="43" t="s">
        <v>103</v>
      </c>
    </row>
    <row r="3470" spans="3:75" x14ac:dyDescent="0.35">
      <c r="C3470" s="43" t="str">
        <f t="shared" si="54"/>
        <v>IARA:BDT-06:2023: 3469</v>
      </c>
      <c r="D3470" s="43">
        <v>3469</v>
      </c>
      <c r="E3470" s="43" t="s">
        <v>5313</v>
      </c>
      <c r="F3470" s="1" t="s">
        <v>73</v>
      </c>
      <c r="G3470" s="43" t="s">
        <v>5288</v>
      </c>
      <c r="H3470" s="2">
        <v>45103</v>
      </c>
      <c r="J3470" s="12">
        <f>YEAR(H3470)</f>
        <v>2023</v>
      </c>
      <c r="K3470" s="12">
        <f>MONTH(H3470)</f>
        <v>6</v>
      </c>
      <c r="L3470" s="12">
        <f>DAY(H3470)</f>
        <v>26</v>
      </c>
      <c r="M3470" s="13"/>
      <c r="P3470" s="12" t="s">
        <v>75</v>
      </c>
      <c r="Q3470" s="12" t="str">
        <f>CONCATENATE(X3470," ",Y3470)</f>
        <v>Coenonympha pamphilus</v>
      </c>
      <c r="R3470" s="14" t="str">
        <f>CONCATENATE(S3470,", ",T3470,", ",U3470,", ",V3470,", ",W3470,", ",X3470,", ",Y3470)</f>
        <v>Animalia, Arthropoda, Insecta, Lepidoptera, Nymphalidae, Coenonympha, pamphilus</v>
      </c>
      <c r="S3470" s="6" t="s">
        <v>76</v>
      </c>
      <c r="T3470" s="6" t="s">
        <v>208</v>
      </c>
      <c r="U3470" s="6" t="s">
        <v>209</v>
      </c>
      <c r="V3470" s="6" t="s">
        <v>210</v>
      </c>
      <c r="W3470" s="6" t="s">
        <v>238</v>
      </c>
      <c r="X3470" s="6" t="s">
        <v>239</v>
      </c>
      <c r="Y3470" s="6" t="s">
        <v>240</v>
      </c>
      <c r="AA3470" s="12" t="s">
        <v>83</v>
      </c>
      <c r="AB3470" s="6" t="s">
        <v>84</v>
      </c>
      <c r="AC3470" s="12" t="s">
        <v>241</v>
      </c>
      <c r="AD3470" s="12" t="s">
        <v>259</v>
      </c>
      <c r="AE3470" s="2">
        <v>45103</v>
      </c>
      <c r="AF3470" s="43" t="s">
        <v>87</v>
      </c>
      <c r="AG3470" s="7" t="s">
        <v>242</v>
      </c>
      <c r="AH3470" s="43">
        <v>48.115130109081399</v>
      </c>
      <c r="AI3470" s="43">
        <v>-1.7091363145137899</v>
      </c>
      <c r="AL3470" s="43">
        <v>10</v>
      </c>
      <c r="AN3470" s="46" t="s">
        <v>5240</v>
      </c>
      <c r="AO3470" s="5" t="s">
        <v>89</v>
      </c>
      <c r="AP3470" s="6" t="s">
        <v>5219</v>
      </c>
      <c r="AR3470" s="7" t="s">
        <v>90</v>
      </c>
      <c r="AT3470" s="4" t="str">
        <f>CONCATENATE(AU3470,", ",AV3470,", ",AW3470,", ",AX3470,", ",AY3470,", ",AZ3470,", ",BA3470)</f>
        <v>Europe, France, FR, Bretagne, Ille-et-Vilaine, Rennes, Campus Institut Agro Rennes</v>
      </c>
      <c r="AU3470" s="1" t="s">
        <v>91</v>
      </c>
      <c r="AV3470" s="1" t="s">
        <v>92</v>
      </c>
      <c r="AW3470" s="1" t="s">
        <v>93</v>
      </c>
      <c r="AX3470" s="1" t="s">
        <v>94</v>
      </c>
      <c r="AY3470" s="1" t="s">
        <v>95</v>
      </c>
      <c r="AZ3470" s="1" t="s">
        <v>96</v>
      </c>
      <c r="BA3470" s="1" t="s">
        <v>5242</v>
      </c>
      <c r="BC3470" s="43"/>
      <c r="BF3470" s="43" t="s">
        <v>4596</v>
      </c>
      <c r="BG3470" s="43" t="s">
        <v>93</v>
      </c>
      <c r="BH3470" s="7" t="s">
        <v>97</v>
      </c>
      <c r="BJ3470" s="7" t="s">
        <v>98</v>
      </c>
      <c r="BK3470" s="7" t="s">
        <v>99</v>
      </c>
      <c r="BL3470" s="7" t="s">
        <v>4597</v>
      </c>
      <c r="BM3470" s="7" t="s">
        <v>4598</v>
      </c>
      <c r="BS3470" s="12" t="s">
        <v>259</v>
      </c>
      <c r="BU3470" s="43">
        <v>1</v>
      </c>
      <c r="BW3470" s="43" t="s">
        <v>103</v>
      </c>
    </row>
    <row r="3471" spans="3:75" x14ac:dyDescent="0.35">
      <c r="C3471" s="43" t="str">
        <f t="shared" si="54"/>
        <v>IARA:BDT-06:2023: 3470</v>
      </c>
      <c r="D3471" s="43">
        <v>3470</v>
      </c>
      <c r="E3471" s="43" t="s">
        <v>5313</v>
      </c>
      <c r="F3471" s="1" t="s">
        <v>73</v>
      </c>
      <c r="G3471" s="43" t="s">
        <v>5288</v>
      </c>
      <c r="H3471" s="2">
        <v>45103</v>
      </c>
      <c r="J3471" s="12">
        <f>YEAR(H3471)</f>
        <v>2023</v>
      </c>
      <c r="K3471" s="12">
        <f>MONTH(H3471)</f>
        <v>6</v>
      </c>
      <c r="L3471" s="12">
        <f>DAY(H3471)</f>
        <v>26</v>
      </c>
      <c r="M3471" s="13"/>
      <c r="P3471" s="12" t="s">
        <v>75</v>
      </c>
      <c r="Q3471" s="12" t="str">
        <f>CONCATENATE(X3471," ",Y3471)</f>
        <v>Pyronia tithonus</v>
      </c>
      <c r="R3471" s="14" t="str">
        <f>CONCATENATE(S3471,", ",T3471,", ",U3471,", ",V3471,", ",W3471,", ",X3471,", ",Y3471)</f>
        <v>Animalia, Arthropoda, Insecta, Lepidoptera, Nymphalidae, Pyronia, tithonus</v>
      </c>
      <c r="S3471" s="6" t="s">
        <v>76</v>
      </c>
      <c r="T3471" s="6" t="s">
        <v>208</v>
      </c>
      <c r="U3471" s="6" t="s">
        <v>209</v>
      </c>
      <c r="V3471" s="6" t="s">
        <v>210</v>
      </c>
      <c r="W3471" s="6" t="s">
        <v>238</v>
      </c>
      <c r="X3471" s="6" t="s">
        <v>393</v>
      </c>
      <c r="Y3471" s="6" t="s">
        <v>394</v>
      </c>
      <c r="AA3471" s="12" t="s">
        <v>83</v>
      </c>
      <c r="AB3471" s="6" t="s">
        <v>395</v>
      </c>
      <c r="AC3471" s="12" t="s">
        <v>378</v>
      </c>
      <c r="AD3471" s="12" t="s">
        <v>259</v>
      </c>
      <c r="AE3471" s="2">
        <v>45103</v>
      </c>
      <c r="AF3471" s="43" t="s">
        <v>87</v>
      </c>
      <c r="AG3471" s="7" t="s">
        <v>392</v>
      </c>
      <c r="AH3471" s="43">
        <v>48.115065464255501</v>
      </c>
      <c r="AI3471" s="43">
        <v>-1.7092720419168601</v>
      </c>
      <c r="AL3471" s="43">
        <v>10</v>
      </c>
      <c r="AN3471" s="46" t="s">
        <v>5240</v>
      </c>
      <c r="AO3471" s="5" t="s">
        <v>89</v>
      </c>
      <c r="AP3471" s="6" t="s">
        <v>5219</v>
      </c>
      <c r="AR3471" s="7" t="s">
        <v>90</v>
      </c>
      <c r="AT3471" s="4" t="str">
        <f>CONCATENATE(AU3471,", ",AV3471,", ",AW3471,", ",AX3471,", ",AY3471,", ",AZ3471,", ",BA3471)</f>
        <v>Europe, France, FR, Bretagne, Ille-et-Vilaine, Rennes, Campus Institut Agro Rennes</v>
      </c>
      <c r="AU3471" s="1" t="s">
        <v>91</v>
      </c>
      <c r="AV3471" s="1" t="s">
        <v>92</v>
      </c>
      <c r="AW3471" s="1" t="s">
        <v>93</v>
      </c>
      <c r="AX3471" s="1" t="s">
        <v>94</v>
      </c>
      <c r="AY3471" s="1" t="s">
        <v>95</v>
      </c>
      <c r="AZ3471" s="1" t="s">
        <v>96</v>
      </c>
      <c r="BA3471" s="1" t="s">
        <v>5242</v>
      </c>
      <c r="BC3471" s="43"/>
      <c r="BF3471" s="43" t="s">
        <v>4596</v>
      </c>
      <c r="BG3471" s="43" t="s">
        <v>93</v>
      </c>
      <c r="BH3471" s="7" t="s">
        <v>97</v>
      </c>
      <c r="BJ3471" s="7" t="s">
        <v>98</v>
      </c>
      <c r="BK3471" s="7" t="s">
        <v>99</v>
      </c>
      <c r="BL3471" s="7" t="s">
        <v>4597</v>
      </c>
      <c r="BM3471" s="7" t="s">
        <v>4598</v>
      </c>
      <c r="BS3471" s="12" t="s">
        <v>259</v>
      </c>
      <c r="BU3471" s="43">
        <v>1</v>
      </c>
      <c r="BW3471" s="43" t="s">
        <v>103</v>
      </c>
    </row>
    <row r="3472" spans="3:75" x14ac:dyDescent="0.35">
      <c r="C3472" s="43" t="str">
        <f t="shared" si="54"/>
        <v>IARA:BDT-06:2023: 3471</v>
      </c>
      <c r="D3472" s="43">
        <v>3471</v>
      </c>
      <c r="E3472" s="43" t="s">
        <v>5313</v>
      </c>
      <c r="F3472" s="1" t="s">
        <v>73</v>
      </c>
      <c r="G3472" s="43" t="s">
        <v>5288</v>
      </c>
      <c r="H3472" s="2">
        <v>45103</v>
      </c>
      <c r="J3472" s="12">
        <f>YEAR(H3472)</f>
        <v>2023</v>
      </c>
      <c r="K3472" s="12">
        <f>MONTH(H3472)</f>
        <v>6</v>
      </c>
      <c r="L3472" s="12">
        <f>DAY(H3472)</f>
        <v>26</v>
      </c>
      <c r="M3472" s="13"/>
      <c r="P3472" s="12" t="s">
        <v>75</v>
      </c>
      <c r="Q3472" s="12" t="str">
        <f>CONCATENATE(X3472," ",Y3472)</f>
        <v>Celastrina argiolus</v>
      </c>
      <c r="R3472" s="14" t="str">
        <f>CONCATENATE(S3472,", ",T3472,", ",U3472,", ",V3472,", ",W3472,", ",X3472,", ",Y3472)</f>
        <v>Animalia, Arthropoda, Insecta, Lepidoptera, Lycaenidae, Celastrina, argiolus</v>
      </c>
      <c r="S3472" s="6" t="s">
        <v>76</v>
      </c>
      <c r="T3472" s="6" t="s">
        <v>208</v>
      </c>
      <c r="U3472" s="6" t="s">
        <v>209</v>
      </c>
      <c r="V3472" s="6" t="s">
        <v>210</v>
      </c>
      <c r="W3472" s="6" t="s">
        <v>216</v>
      </c>
      <c r="X3472" s="6" t="s">
        <v>397</v>
      </c>
      <c r="Y3472" s="6" t="s">
        <v>398</v>
      </c>
      <c r="AA3472" s="12" t="s">
        <v>83</v>
      </c>
      <c r="AB3472" s="6" t="s">
        <v>84</v>
      </c>
      <c r="AC3472" s="12" t="s">
        <v>373</v>
      </c>
      <c r="AD3472" s="12" t="s">
        <v>259</v>
      </c>
      <c r="AE3472" s="2">
        <v>45103</v>
      </c>
      <c r="AF3472" s="43" t="s">
        <v>87</v>
      </c>
      <c r="AG3472" s="7" t="s">
        <v>396</v>
      </c>
      <c r="AH3472" s="43">
        <v>48.115335137235697</v>
      </c>
      <c r="AI3472" s="43">
        <v>-1.7093403043473201</v>
      </c>
      <c r="AL3472" s="43">
        <v>10</v>
      </c>
      <c r="AN3472" s="46" t="s">
        <v>5240</v>
      </c>
      <c r="AO3472" s="5" t="s">
        <v>89</v>
      </c>
      <c r="AP3472" s="6" t="s">
        <v>5219</v>
      </c>
      <c r="AR3472" s="7" t="s">
        <v>90</v>
      </c>
      <c r="AT3472" s="4" t="str">
        <f>CONCATENATE(AU3472,", ",AV3472,", ",AW3472,", ",AX3472,", ",AY3472,", ",AZ3472,", ",BA3472)</f>
        <v>Europe, France, FR, Bretagne, Ille-et-Vilaine, Rennes, Campus Institut Agro Rennes</v>
      </c>
      <c r="AU3472" s="1" t="s">
        <v>91</v>
      </c>
      <c r="AV3472" s="1" t="s">
        <v>92</v>
      </c>
      <c r="AW3472" s="1" t="s">
        <v>93</v>
      </c>
      <c r="AX3472" s="1" t="s">
        <v>94</v>
      </c>
      <c r="AY3472" s="1" t="s">
        <v>95</v>
      </c>
      <c r="AZ3472" s="1" t="s">
        <v>96</v>
      </c>
      <c r="BA3472" s="1" t="s">
        <v>5242</v>
      </c>
      <c r="BC3472" s="43"/>
      <c r="BF3472" s="43" t="s">
        <v>4596</v>
      </c>
      <c r="BG3472" s="43" t="s">
        <v>93</v>
      </c>
      <c r="BH3472" s="7" t="s">
        <v>97</v>
      </c>
      <c r="BJ3472" s="7" t="s">
        <v>98</v>
      </c>
      <c r="BK3472" s="7" t="s">
        <v>99</v>
      </c>
      <c r="BL3472" s="7" t="s">
        <v>4597</v>
      </c>
      <c r="BM3472" s="7" t="s">
        <v>4598</v>
      </c>
      <c r="BS3472" s="12" t="s">
        <v>259</v>
      </c>
      <c r="BU3472" s="43">
        <v>1</v>
      </c>
      <c r="BW3472" s="43" t="s">
        <v>103</v>
      </c>
    </row>
    <row r="3473" spans="3:75" x14ac:dyDescent="0.35">
      <c r="C3473" s="43" t="str">
        <f t="shared" si="54"/>
        <v>IARA:BDT-06:2023: 3472</v>
      </c>
      <c r="D3473" s="43">
        <v>3472</v>
      </c>
      <c r="E3473" s="43" t="s">
        <v>5313</v>
      </c>
      <c r="F3473" s="1" t="s">
        <v>73</v>
      </c>
      <c r="G3473" s="43" t="s">
        <v>5288</v>
      </c>
      <c r="H3473" s="2">
        <v>45103</v>
      </c>
      <c r="J3473" s="12">
        <f>YEAR(H3473)</f>
        <v>2023</v>
      </c>
      <c r="K3473" s="12">
        <f>MONTH(H3473)</f>
        <v>6</v>
      </c>
      <c r="L3473" s="12">
        <f>DAY(H3473)</f>
        <v>26</v>
      </c>
      <c r="M3473" s="13"/>
      <c r="P3473" s="12" t="s">
        <v>75</v>
      </c>
      <c r="Q3473" s="12" t="str">
        <f>CONCATENATE(X3473," ",Y3473)</f>
        <v>Pieris rapae</v>
      </c>
      <c r="R3473" s="14" t="str">
        <f>CONCATENATE(S3473,", ",T3473,", ",U3473,", ",V3473,", ",W3473,", ",X3473,", ",Y3473)</f>
        <v>Animalia, Arthropoda, Insecta, Lepidoptera, Pieridae, Pieris, rapae</v>
      </c>
      <c r="S3473" s="6" t="s">
        <v>76</v>
      </c>
      <c r="T3473" s="6" t="s">
        <v>208</v>
      </c>
      <c r="U3473" s="6" t="s">
        <v>209</v>
      </c>
      <c r="V3473" s="6" t="s">
        <v>210</v>
      </c>
      <c r="W3473" s="6" t="s">
        <v>211</v>
      </c>
      <c r="X3473" s="6" t="s">
        <v>227</v>
      </c>
      <c r="Y3473" s="6" t="s">
        <v>228</v>
      </c>
      <c r="AA3473" s="12" t="s">
        <v>83</v>
      </c>
      <c r="AB3473" s="6" t="s">
        <v>84</v>
      </c>
      <c r="AC3473" s="12" t="s">
        <v>229</v>
      </c>
      <c r="AD3473" s="12" t="s">
        <v>259</v>
      </c>
      <c r="AE3473" s="2">
        <v>45103</v>
      </c>
      <c r="AF3473" s="43" t="s">
        <v>87</v>
      </c>
      <c r="AG3473" s="7" t="s">
        <v>230</v>
      </c>
      <c r="AH3473" s="43">
        <v>48.115337340131298</v>
      </c>
      <c r="AI3473" s="43">
        <v>-1.70913710578253</v>
      </c>
      <c r="AL3473" s="43">
        <v>10</v>
      </c>
      <c r="AN3473" s="46" t="s">
        <v>5240</v>
      </c>
      <c r="AO3473" s="5" t="s">
        <v>89</v>
      </c>
      <c r="AP3473" s="6" t="s">
        <v>5219</v>
      </c>
      <c r="AR3473" s="7" t="s">
        <v>90</v>
      </c>
      <c r="AT3473" s="4" t="str">
        <f>CONCATENATE(AU3473,", ",AV3473,", ",AW3473,", ",AX3473,", ",AY3473,", ",AZ3473,", ",BA3473)</f>
        <v>Europe, France, FR, Bretagne, Ille-et-Vilaine, Rennes, Campus Institut Agro Rennes</v>
      </c>
      <c r="AU3473" s="1" t="s">
        <v>91</v>
      </c>
      <c r="AV3473" s="1" t="s">
        <v>92</v>
      </c>
      <c r="AW3473" s="1" t="s">
        <v>93</v>
      </c>
      <c r="AX3473" s="1" t="s">
        <v>94</v>
      </c>
      <c r="AY3473" s="1" t="s">
        <v>95</v>
      </c>
      <c r="AZ3473" s="1" t="s">
        <v>96</v>
      </c>
      <c r="BA3473" s="1" t="s">
        <v>5242</v>
      </c>
      <c r="BC3473" s="43"/>
      <c r="BF3473" s="43" t="s">
        <v>4596</v>
      </c>
      <c r="BG3473" s="43" t="s">
        <v>93</v>
      </c>
      <c r="BH3473" s="7" t="s">
        <v>97</v>
      </c>
      <c r="BJ3473" s="7" t="s">
        <v>98</v>
      </c>
      <c r="BK3473" s="7" t="s">
        <v>99</v>
      </c>
      <c r="BL3473" s="7" t="s">
        <v>4597</v>
      </c>
      <c r="BM3473" s="7" t="s">
        <v>4598</v>
      </c>
      <c r="BS3473" s="12" t="s">
        <v>259</v>
      </c>
      <c r="BU3473" s="43">
        <v>1</v>
      </c>
      <c r="BW3473" s="43" t="s">
        <v>103</v>
      </c>
    </row>
    <row r="3474" spans="3:75" x14ac:dyDescent="0.35">
      <c r="C3474" s="43" t="str">
        <f t="shared" si="54"/>
        <v>IARA:BDT-06:2023: 3473</v>
      </c>
      <c r="D3474" s="43">
        <v>3473</v>
      </c>
      <c r="E3474" s="43" t="s">
        <v>5313</v>
      </c>
      <c r="F3474" s="1" t="s">
        <v>73</v>
      </c>
      <c r="G3474" s="43" t="s">
        <v>5288</v>
      </c>
      <c r="H3474" s="2">
        <v>45103</v>
      </c>
      <c r="J3474" s="12">
        <f>YEAR(H3474)</f>
        <v>2023</v>
      </c>
      <c r="K3474" s="12">
        <f>MONTH(H3474)</f>
        <v>6</v>
      </c>
      <c r="L3474" s="12">
        <f>DAY(H3474)</f>
        <v>26</v>
      </c>
      <c r="M3474" s="13"/>
      <c r="P3474" s="12" t="s">
        <v>75</v>
      </c>
      <c r="Q3474" s="12" t="str">
        <f>CONCATENATE(X3474," ",Y3474)</f>
        <v>Pieris rapae</v>
      </c>
      <c r="R3474" s="14" t="str">
        <f>CONCATENATE(S3474,", ",T3474,", ",U3474,", ",V3474,", ",W3474,", ",X3474,", ",Y3474)</f>
        <v>Animalia, Arthropoda, Insecta, Lepidoptera, Pieridae, Pieris, rapae</v>
      </c>
      <c r="S3474" s="6" t="s">
        <v>76</v>
      </c>
      <c r="T3474" s="6" t="s">
        <v>208</v>
      </c>
      <c r="U3474" s="6" t="s">
        <v>209</v>
      </c>
      <c r="V3474" s="6" t="s">
        <v>210</v>
      </c>
      <c r="W3474" s="6" t="s">
        <v>211</v>
      </c>
      <c r="X3474" s="6" t="s">
        <v>227</v>
      </c>
      <c r="Y3474" s="6" t="s">
        <v>228</v>
      </c>
      <c r="AA3474" s="12" t="s">
        <v>83</v>
      </c>
      <c r="AB3474" s="6" t="s">
        <v>84</v>
      </c>
      <c r="AC3474" s="12" t="s">
        <v>229</v>
      </c>
      <c r="AD3474" s="12" t="s">
        <v>259</v>
      </c>
      <c r="AE3474" s="2">
        <v>45103</v>
      </c>
      <c r="AF3474" s="43" t="s">
        <v>87</v>
      </c>
      <c r="AG3474" s="7" t="s">
        <v>230</v>
      </c>
      <c r="AH3474" s="43">
        <v>48.115046353902997</v>
      </c>
      <c r="AI3474" s="43">
        <v>-1.70812072081444</v>
      </c>
      <c r="AL3474" s="43">
        <v>10</v>
      </c>
      <c r="AN3474" s="46" t="s">
        <v>5240</v>
      </c>
      <c r="AO3474" s="5" t="s">
        <v>89</v>
      </c>
      <c r="AP3474" s="6" t="s">
        <v>5219</v>
      </c>
      <c r="AR3474" s="7" t="s">
        <v>90</v>
      </c>
      <c r="AT3474" s="4" t="str">
        <f>CONCATENATE(AU3474,", ",AV3474,", ",AW3474,", ",AX3474,", ",AY3474,", ",AZ3474,", ",BA3474)</f>
        <v>Europe, France, FR, Bretagne, Ille-et-Vilaine, Rennes, Campus Institut Agro Rennes</v>
      </c>
      <c r="AU3474" s="1" t="s">
        <v>91</v>
      </c>
      <c r="AV3474" s="1" t="s">
        <v>92</v>
      </c>
      <c r="AW3474" s="1" t="s">
        <v>93</v>
      </c>
      <c r="AX3474" s="1" t="s">
        <v>94</v>
      </c>
      <c r="AY3474" s="1" t="s">
        <v>95</v>
      </c>
      <c r="AZ3474" s="1" t="s">
        <v>96</v>
      </c>
      <c r="BA3474" s="1" t="s">
        <v>5242</v>
      </c>
      <c r="BC3474" s="43"/>
      <c r="BF3474" s="43" t="s">
        <v>4596</v>
      </c>
      <c r="BG3474" s="43" t="s">
        <v>93</v>
      </c>
      <c r="BH3474" s="7" t="s">
        <v>97</v>
      </c>
      <c r="BJ3474" s="7" t="s">
        <v>98</v>
      </c>
      <c r="BK3474" s="7" t="s">
        <v>99</v>
      </c>
      <c r="BL3474" s="7" t="s">
        <v>4597</v>
      </c>
      <c r="BM3474" s="7" t="s">
        <v>4598</v>
      </c>
      <c r="BS3474" s="12" t="s">
        <v>259</v>
      </c>
      <c r="BU3474" s="43">
        <v>1</v>
      </c>
      <c r="BW3474" s="43" t="s">
        <v>103</v>
      </c>
    </row>
    <row r="3475" spans="3:75" x14ac:dyDescent="0.35">
      <c r="C3475" s="43" t="str">
        <f t="shared" si="54"/>
        <v>IARA:BDT-06:2023: 3474</v>
      </c>
      <c r="D3475" s="43">
        <v>3474</v>
      </c>
      <c r="E3475" s="43" t="s">
        <v>5313</v>
      </c>
      <c r="F3475" s="1" t="s">
        <v>73</v>
      </c>
      <c r="G3475" s="43" t="s">
        <v>5288</v>
      </c>
      <c r="H3475" s="2">
        <v>45103</v>
      </c>
      <c r="J3475" s="12">
        <f>YEAR(H3475)</f>
        <v>2023</v>
      </c>
      <c r="K3475" s="12">
        <f>MONTH(H3475)</f>
        <v>6</v>
      </c>
      <c r="L3475" s="12">
        <f>DAY(H3475)</f>
        <v>26</v>
      </c>
      <c r="M3475" s="13"/>
      <c r="P3475" s="12" t="s">
        <v>75</v>
      </c>
      <c r="Q3475" s="12" t="str">
        <f>CONCATENATE(X3475," ",Y3475)</f>
        <v>Pieris rapae</v>
      </c>
      <c r="R3475" s="14" t="str">
        <f>CONCATENATE(S3475,", ",T3475,", ",U3475,", ",V3475,", ",W3475,", ",X3475,", ",Y3475)</f>
        <v>Animalia, Arthropoda, Insecta, Lepidoptera, Pieridae, Pieris, rapae</v>
      </c>
      <c r="S3475" s="6" t="s">
        <v>76</v>
      </c>
      <c r="T3475" s="6" t="s">
        <v>208</v>
      </c>
      <c r="U3475" s="6" t="s">
        <v>209</v>
      </c>
      <c r="V3475" s="6" t="s">
        <v>210</v>
      </c>
      <c r="W3475" s="6" t="s">
        <v>211</v>
      </c>
      <c r="X3475" s="6" t="s">
        <v>227</v>
      </c>
      <c r="Y3475" s="6" t="s">
        <v>228</v>
      </c>
      <c r="AA3475" s="12" t="s">
        <v>83</v>
      </c>
      <c r="AB3475" s="6" t="s">
        <v>84</v>
      </c>
      <c r="AC3475" s="12" t="s">
        <v>229</v>
      </c>
      <c r="AD3475" s="12" t="s">
        <v>259</v>
      </c>
      <c r="AE3475" s="2">
        <v>45103</v>
      </c>
      <c r="AF3475" s="43" t="s">
        <v>87</v>
      </c>
      <c r="AG3475" s="7" t="s">
        <v>230</v>
      </c>
      <c r="AH3475" s="43">
        <v>48.114659803791703</v>
      </c>
      <c r="AI3475" s="43">
        <v>-1.70727269332001</v>
      </c>
      <c r="AL3475" s="43">
        <v>10</v>
      </c>
      <c r="AN3475" s="46" t="s">
        <v>5240</v>
      </c>
      <c r="AO3475" s="5" t="s">
        <v>89</v>
      </c>
      <c r="AP3475" s="6" t="s">
        <v>5219</v>
      </c>
      <c r="AR3475" s="7" t="s">
        <v>90</v>
      </c>
      <c r="AT3475" s="4" t="str">
        <f>CONCATENATE(AU3475,", ",AV3475,", ",AW3475,", ",AX3475,", ",AY3475,", ",AZ3475,", ",BA3475)</f>
        <v>Europe, France, FR, Bretagne, Ille-et-Vilaine, Rennes, Campus Institut Agro Rennes</v>
      </c>
      <c r="AU3475" s="1" t="s">
        <v>91</v>
      </c>
      <c r="AV3475" s="1" t="s">
        <v>92</v>
      </c>
      <c r="AW3475" s="1" t="s">
        <v>93</v>
      </c>
      <c r="AX3475" s="1" t="s">
        <v>94</v>
      </c>
      <c r="AY3475" s="1" t="s">
        <v>95</v>
      </c>
      <c r="AZ3475" s="1" t="s">
        <v>96</v>
      </c>
      <c r="BA3475" s="1" t="s">
        <v>5242</v>
      </c>
      <c r="BC3475" s="43"/>
      <c r="BF3475" s="43" t="s">
        <v>4596</v>
      </c>
      <c r="BG3475" s="43" t="s">
        <v>93</v>
      </c>
      <c r="BH3475" s="7" t="s">
        <v>97</v>
      </c>
      <c r="BJ3475" s="7" t="s">
        <v>98</v>
      </c>
      <c r="BK3475" s="7" t="s">
        <v>99</v>
      </c>
      <c r="BL3475" s="7" t="s">
        <v>4597</v>
      </c>
      <c r="BM3475" s="7" t="s">
        <v>4598</v>
      </c>
      <c r="BS3475" s="12" t="s">
        <v>259</v>
      </c>
      <c r="BU3475" s="43">
        <v>1</v>
      </c>
      <c r="BW3475" s="43" t="s">
        <v>103</v>
      </c>
    </row>
    <row r="3476" spans="3:75" x14ac:dyDescent="0.35">
      <c r="C3476" s="43" t="str">
        <f t="shared" si="54"/>
        <v>IARA:BDT-06:2023: 3475</v>
      </c>
      <c r="D3476" s="43">
        <v>3475</v>
      </c>
      <c r="E3476" s="43" t="s">
        <v>5313</v>
      </c>
      <c r="F3476" s="1" t="s">
        <v>73</v>
      </c>
      <c r="G3476" s="43" t="s">
        <v>5288</v>
      </c>
      <c r="H3476" s="2">
        <v>45103</v>
      </c>
      <c r="J3476" s="12">
        <f>YEAR(H3476)</f>
        <v>2023</v>
      </c>
      <c r="K3476" s="12">
        <f>MONTH(H3476)</f>
        <v>6</v>
      </c>
      <c r="L3476" s="12">
        <f>DAY(H3476)</f>
        <v>26</v>
      </c>
      <c r="M3476" s="13"/>
      <c r="P3476" s="12" t="s">
        <v>75</v>
      </c>
      <c r="Q3476" s="12" t="str">
        <f>CONCATENATE(X3476," ",Y3476)</f>
        <v>Pieris rapae</v>
      </c>
      <c r="R3476" s="14" t="str">
        <f>CONCATENATE(S3476,", ",T3476,", ",U3476,", ",V3476,", ",W3476,", ",X3476,", ",Y3476)</f>
        <v>Animalia, Arthropoda, Insecta, Lepidoptera, Pieridae, Pieris, rapae</v>
      </c>
      <c r="S3476" s="6" t="s">
        <v>76</v>
      </c>
      <c r="T3476" s="6" t="s">
        <v>208</v>
      </c>
      <c r="U3476" s="6" t="s">
        <v>209</v>
      </c>
      <c r="V3476" s="6" t="s">
        <v>210</v>
      </c>
      <c r="W3476" s="6" t="s">
        <v>211</v>
      </c>
      <c r="X3476" s="6" t="s">
        <v>227</v>
      </c>
      <c r="Y3476" s="6" t="s">
        <v>228</v>
      </c>
      <c r="AA3476" s="12" t="s">
        <v>83</v>
      </c>
      <c r="AB3476" s="6" t="s">
        <v>84</v>
      </c>
      <c r="AC3476" s="12" t="s">
        <v>229</v>
      </c>
      <c r="AD3476" s="12" t="s">
        <v>259</v>
      </c>
      <c r="AE3476" s="2">
        <v>45103</v>
      </c>
      <c r="AF3476" s="43" t="s">
        <v>87</v>
      </c>
      <c r="AG3476" s="7" t="s">
        <v>230</v>
      </c>
      <c r="AH3476" s="43">
        <v>48.114429673942702</v>
      </c>
      <c r="AI3476" s="43">
        <v>-1.7072521822578599</v>
      </c>
      <c r="AL3476" s="43">
        <v>10</v>
      </c>
      <c r="AN3476" s="46" t="s">
        <v>5240</v>
      </c>
      <c r="AO3476" s="5" t="s">
        <v>89</v>
      </c>
      <c r="AP3476" s="6" t="s">
        <v>5219</v>
      </c>
      <c r="AR3476" s="7" t="s">
        <v>90</v>
      </c>
      <c r="AT3476" s="4" t="str">
        <f>CONCATENATE(AU3476,", ",AV3476,", ",AW3476,", ",AX3476,", ",AY3476,", ",AZ3476,", ",BA3476)</f>
        <v>Europe, France, FR, Bretagne, Ille-et-Vilaine, Rennes, Campus Institut Agro Rennes</v>
      </c>
      <c r="AU3476" s="1" t="s">
        <v>91</v>
      </c>
      <c r="AV3476" s="1" t="s">
        <v>92</v>
      </c>
      <c r="AW3476" s="1" t="s">
        <v>93</v>
      </c>
      <c r="AX3476" s="1" t="s">
        <v>94</v>
      </c>
      <c r="AY3476" s="1" t="s">
        <v>95</v>
      </c>
      <c r="AZ3476" s="1" t="s">
        <v>96</v>
      </c>
      <c r="BA3476" s="1" t="s">
        <v>5242</v>
      </c>
      <c r="BC3476" s="43"/>
      <c r="BF3476" s="43" t="s">
        <v>4596</v>
      </c>
      <c r="BG3476" s="43" t="s">
        <v>93</v>
      </c>
      <c r="BH3476" s="7" t="s">
        <v>97</v>
      </c>
      <c r="BJ3476" s="7" t="s">
        <v>98</v>
      </c>
      <c r="BK3476" s="7" t="s">
        <v>99</v>
      </c>
      <c r="BL3476" s="7" t="s">
        <v>4597</v>
      </c>
      <c r="BM3476" s="7" t="s">
        <v>4598</v>
      </c>
      <c r="BS3476" s="12" t="s">
        <v>259</v>
      </c>
      <c r="BU3476" s="43">
        <v>1</v>
      </c>
      <c r="BW3476" s="43" t="s">
        <v>103</v>
      </c>
    </row>
    <row r="3477" spans="3:75" x14ac:dyDescent="0.35">
      <c r="C3477" s="43" t="str">
        <f t="shared" si="54"/>
        <v>IARA:BDT-06:2023: 3476</v>
      </c>
      <c r="D3477" s="43">
        <v>3476</v>
      </c>
      <c r="E3477" s="43" t="s">
        <v>5313</v>
      </c>
      <c r="F3477" s="1" t="s">
        <v>73</v>
      </c>
      <c r="G3477" s="43" t="s">
        <v>5288</v>
      </c>
      <c r="H3477" s="2">
        <v>45103</v>
      </c>
      <c r="J3477" s="12">
        <f>YEAR(H3477)</f>
        <v>2023</v>
      </c>
      <c r="K3477" s="12">
        <f>MONTH(H3477)</f>
        <v>6</v>
      </c>
      <c r="L3477" s="12">
        <f>DAY(H3477)</f>
        <v>26</v>
      </c>
      <c r="M3477" s="13"/>
      <c r="P3477" s="12" t="s">
        <v>75</v>
      </c>
      <c r="Q3477" s="12" t="str">
        <f>CONCATENATE(X3477," ",Y3477)</f>
        <v>Coenonympha pamphilus</v>
      </c>
      <c r="R3477" s="14" t="str">
        <f>CONCATENATE(S3477,", ",T3477,", ",U3477,", ",V3477,", ",W3477,", ",X3477,", ",Y3477)</f>
        <v>Animalia, Arthropoda, Insecta, Lepidoptera, Nymphalidae, Coenonympha, pamphilus</v>
      </c>
      <c r="S3477" s="6" t="s">
        <v>76</v>
      </c>
      <c r="T3477" s="6" t="s">
        <v>208</v>
      </c>
      <c r="U3477" s="6" t="s">
        <v>209</v>
      </c>
      <c r="V3477" s="6" t="s">
        <v>210</v>
      </c>
      <c r="W3477" s="6" t="s">
        <v>238</v>
      </c>
      <c r="X3477" s="6" t="s">
        <v>239</v>
      </c>
      <c r="Y3477" s="6" t="s">
        <v>240</v>
      </c>
      <c r="AA3477" s="12" t="s">
        <v>83</v>
      </c>
      <c r="AB3477" s="6" t="s">
        <v>84</v>
      </c>
      <c r="AC3477" s="12" t="s">
        <v>241</v>
      </c>
      <c r="AD3477" s="12" t="s">
        <v>259</v>
      </c>
      <c r="AE3477" s="2">
        <v>45103</v>
      </c>
      <c r="AF3477" s="43" t="s">
        <v>87</v>
      </c>
      <c r="AG3477" s="7" t="s">
        <v>242</v>
      </c>
      <c r="AH3477" s="43">
        <v>48.114434252283402</v>
      </c>
      <c r="AI3477" s="43">
        <v>-1.7071376300680701</v>
      </c>
      <c r="AL3477" s="43">
        <v>10</v>
      </c>
      <c r="AN3477" s="46" t="s">
        <v>5240</v>
      </c>
      <c r="AO3477" s="5" t="s">
        <v>89</v>
      </c>
      <c r="AP3477" s="6" t="s">
        <v>5219</v>
      </c>
      <c r="AR3477" s="7" t="s">
        <v>90</v>
      </c>
      <c r="AT3477" s="4" t="str">
        <f>CONCATENATE(AU3477,", ",AV3477,", ",AW3477,", ",AX3477,", ",AY3477,", ",AZ3477,", ",BA3477)</f>
        <v>Europe, France, FR, Bretagne, Ille-et-Vilaine, Rennes, Campus Institut Agro Rennes</v>
      </c>
      <c r="AU3477" s="1" t="s">
        <v>91</v>
      </c>
      <c r="AV3477" s="1" t="s">
        <v>92</v>
      </c>
      <c r="AW3477" s="1" t="s">
        <v>93</v>
      </c>
      <c r="AX3477" s="1" t="s">
        <v>94</v>
      </c>
      <c r="AY3477" s="1" t="s">
        <v>95</v>
      </c>
      <c r="AZ3477" s="1" t="s">
        <v>96</v>
      </c>
      <c r="BA3477" s="1" t="s">
        <v>5242</v>
      </c>
      <c r="BC3477" s="43"/>
      <c r="BF3477" s="43" t="s">
        <v>4596</v>
      </c>
      <c r="BG3477" s="43" t="s">
        <v>93</v>
      </c>
      <c r="BH3477" s="7" t="s">
        <v>97</v>
      </c>
      <c r="BJ3477" s="7" t="s">
        <v>98</v>
      </c>
      <c r="BK3477" s="7" t="s">
        <v>99</v>
      </c>
      <c r="BL3477" s="7" t="s">
        <v>4597</v>
      </c>
      <c r="BM3477" s="7" t="s">
        <v>4598</v>
      </c>
      <c r="BS3477" s="12" t="s">
        <v>259</v>
      </c>
      <c r="BU3477" s="43">
        <v>1</v>
      </c>
      <c r="BW3477" s="43" t="s">
        <v>103</v>
      </c>
    </row>
    <row r="3478" spans="3:75" x14ac:dyDescent="0.35">
      <c r="C3478" s="43" t="str">
        <f t="shared" si="54"/>
        <v>IARA:BDT-06:2023: 3477</v>
      </c>
      <c r="D3478" s="43">
        <v>3477</v>
      </c>
      <c r="E3478" s="43" t="s">
        <v>5313</v>
      </c>
      <c r="F3478" s="1" t="s">
        <v>73</v>
      </c>
      <c r="G3478" s="43" t="s">
        <v>5257</v>
      </c>
      <c r="H3478" s="2">
        <v>45107</v>
      </c>
      <c r="J3478" s="12">
        <f>YEAR(H3478)</f>
        <v>2023</v>
      </c>
      <c r="K3478" s="12">
        <f>MONTH(H3478)</f>
        <v>6</v>
      </c>
      <c r="L3478" s="12">
        <f>DAY(H3478)</f>
        <v>30</v>
      </c>
      <c r="M3478" s="13"/>
      <c r="P3478" s="12" t="s">
        <v>75</v>
      </c>
      <c r="Q3478" s="12" t="str">
        <f>CONCATENATE(X3478," ",Y3478)</f>
        <v>Erithacus rubecula</v>
      </c>
      <c r="R3478" s="14" t="str">
        <f>CONCATENATE(S3478,", ",T3478,", ",U3478,", ",V3478,", ",W3478,", ",X3478,", ",Y3478)</f>
        <v>Animalia, Chordata, Aves, Passeriformes, Muscicapidae, Erithacus, rubecula</v>
      </c>
      <c r="S3478" s="6" t="s">
        <v>76</v>
      </c>
      <c r="T3478" s="6" t="s">
        <v>77</v>
      </c>
      <c r="U3478" s="6" t="s">
        <v>78</v>
      </c>
      <c r="V3478" s="12" t="s">
        <v>79</v>
      </c>
      <c r="W3478" s="12" t="s">
        <v>182</v>
      </c>
      <c r="X3478" s="12" t="s">
        <v>183</v>
      </c>
      <c r="Y3478" s="12" t="s">
        <v>184</v>
      </c>
      <c r="AA3478" s="12" t="s">
        <v>83</v>
      </c>
      <c r="AB3478" s="6" t="s">
        <v>84</v>
      </c>
      <c r="AC3478" s="12" t="s">
        <v>185</v>
      </c>
      <c r="AD3478" s="12" t="s">
        <v>259</v>
      </c>
      <c r="AE3478" s="2">
        <v>45107</v>
      </c>
      <c r="AF3478" s="43" t="s">
        <v>87</v>
      </c>
      <c r="AG3478" s="7" t="s">
        <v>186</v>
      </c>
      <c r="AH3478" s="43">
        <v>48.114697181210602</v>
      </c>
      <c r="AI3478" s="43">
        <v>-1.7072672958378301</v>
      </c>
      <c r="AL3478" s="43">
        <v>10</v>
      </c>
      <c r="AN3478" s="46" t="s">
        <v>5240</v>
      </c>
      <c r="AO3478" s="5" t="s">
        <v>89</v>
      </c>
      <c r="AP3478" s="12" t="s">
        <v>259</v>
      </c>
      <c r="AR3478" s="7" t="s">
        <v>90</v>
      </c>
      <c r="AT3478" s="4" t="str">
        <f>CONCATENATE(AU3478,", ",AV3478,", ",AW3478,", ",AX3478,", ",AY3478,", ",AZ3478,", ",BA3478)</f>
        <v>Europe, France, FR, Bretagne, Ille-et-Vilaine, Rennes, Campus Institut Agro Rennes</v>
      </c>
      <c r="AU3478" s="1" t="s">
        <v>91</v>
      </c>
      <c r="AV3478" s="1" t="s">
        <v>92</v>
      </c>
      <c r="AW3478" s="1" t="s">
        <v>93</v>
      </c>
      <c r="AX3478" s="1" t="s">
        <v>94</v>
      </c>
      <c r="AY3478" s="1" t="s">
        <v>95</v>
      </c>
      <c r="AZ3478" s="1" t="s">
        <v>96</v>
      </c>
      <c r="BA3478" s="1" t="s">
        <v>5242</v>
      </c>
      <c r="BC3478" s="43"/>
      <c r="BF3478" s="43" t="s">
        <v>4596</v>
      </c>
      <c r="BG3478" s="43" t="s">
        <v>93</v>
      </c>
      <c r="BH3478" s="7" t="s">
        <v>97</v>
      </c>
      <c r="BJ3478" s="7" t="s">
        <v>98</v>
      </c>
      <c r="BK3478" s="7" t="s">
        <v>99</v>
      </c>
      <c r="BL3478" s="7" t="s">
        <v>4597</v>
      </c>
      <c r="BM3478" s="7" t="s">
        <v>4598</v>
      </c>
      <c r="BS3478" s="12" t="s">
        <v>259</v>
      </c>
      <c r="BU3478" s="43">
        <v>1</v>
      </c>
      <c r="BW3478" s="43" t="s">
        <v>103</v>
      </c>
    </row>
    <row r="3479" spans="3:75" x14ac:dyDescent="0.35">
      <c r="C3479" s="43" t="str">
        <f t="shared" si="54"/>
        <v>IARA:BDT-06:2023: 3478</v>
      </c>
      <c r="D3479" s="43">
        <v>3478</v>
      </c>
      <c r="E3479" s="43" t="s">
        <v>5313</v>
      </c>
      <c r="F3479" s="1" t="s">
        <v>73</v>
      </c>
      <c r="G3479" s="43" t="s">
        <v>5257</v>
      </c>
      <c r="H3479" s="2">
        <v>45107</v>
      </c>
      <c r="J3479" s="12">
        <f>YEAR(H3479)</f>
        <v>2023</v>
      </c>
      <c r="K3479" s="12">
        <f>MONTH(H3479)</f>
        <v>6</v>
      </c>
      <c r="L3479" s="12">
        <f>DAY(H3479)</f>
        <v>30</v>
      </c>
      <c r="M3479" s="13"/>
      <c r="P3479" s="12" t="s">
        <v>75</v>
      </c>
      <c r="Q3479" s="12" t="str">
        <f>CONCATENATE(X3479," ",Y3479)</f>
        <v>Passer domesticus</v>
      </c>
      <c r="R3479" s="14" t="str">
        <f>CONCATENATE(S3479,", ",T3479,", ",U3479,", ",V3479,", ",W3479,", ",X3479,", ",Y3479)</f>
        <v>Animalia, Chordata, Aves, Passeriformes, Passeridae, Passer, domesticus</v>
      </c>
      <c r="S3479" s="6" t="s">
        <v>76</v>
      </c>
      <c r="T3479" s="6" t="s">
        <v>77</v>
      </c>
      <c r="U3479" s="6" t="s">
        <v>78</v>
      </c>
      <c r="V3479" s="12" t="s">
        <v>79</v>
      </c>
      <c r="W3479" s="12" t="s">
        <v>144</v>
      </c>
      <c r="X3479" s="12" t="s">
        <v>145</v>
      </c>
      <c r="Y3479" s="12" t="s">
        <v>146</v>
      </c>
      <c r="AA3479" s="12" t="s">
        <v>83</v>
      </c>
      <c r="AB3479" s="6" t="s">
        <v>84</v>
      </c>
      <c r="AC3479" s="12" t="s">
        <v>147</v>
      </c>
      <c r="AD3479" s="12" t="s">
        <v>259</v>
      </c>
      <c r="AE3479" s="2">
        <v>45107</v>
      </c>
      <c r="AF3479" s="43" t="s">
        <v>87</v>
      </c>
      <c r="AG3479" s="7" t="s">
        <v>148</v>
      </c>
      <c r="AH3479" s="43">
        <v>48.1146698277716</v>
      </c>
      <c r="AI3479" s="43">
        <v>-1.7072468282472699</v>
      </c>
      <c r="AL3479" s="43">
        <v>10</v>
      </c>
      <c r="AN3479" s="46" t="s">
        <v>5240</v>
      </c>
      <c r="AO3479" s="5" t="s">
        <v>89</v>
      </c>
      <c r="AP3479" s="12" t="s">
        <v>259</v>
      </c>
      <c r="AR3479" s="7" t="s">
        <v>90</v>
      </c>
      <c r="AT3479" s="4" t="str">
        <f>CONCATENATE(AU3479,", ",AV3479,", ",AW3479,", ",AX3479,", ",AY3479,", ",AZ3479,", ",BA3479)</f>
        <v>Europe, France, FR, Bretagne, Ille-et-Vilaine, Rennes, Campus Institut Agro Rennes</v>
      </c>
      <c r="AU3479" s="1" t="s">
        <v>91</v>
      </c>
      <c r="AV3479" s="1" t="s">
        <v>92</v>
      </c>
      <c r="AW3479" s="1" t="s">
        <v>93</v>
      </c>
      <c r="AX3479" s="1" t="s">
        <v>94</v>
      </c>
      <c r="AY3479" s="1" t="s">
        <v>95</v>
      </c>
      <c r="AZ3479" s="1" t="s">
        <v>96</v>
      </c>
      <c r="BA3479" s="1" t="s">
        <v>5242</v>
      </c>
      <c r="BC3479" s="43"/>
      <c r="BF3479" s="43" t="s">
        <v>4596</v>
      </c>
      <c r="BG3479" s="43" t="s">
        <v>93</v>
      </c>
      <c r="BH3479" s="7" t="s">
        <v>97</v>
      </c>
      <c r="BJ3479" s="7" t="s">
        <v>98</v>
      </c>
      <c r="BK3479" s="7" t="s">
        <v>99</v>
      </c>
      <c r="BL3479" s="7" t="s">
        <v>4597</v>
      </c>
      <c r="BM3479" s="7" t="s">
        <v>4598</v>
      </c>
      <c r="BS3479" s="12" t="s">
        <v>259</v>
      </c>
      <c r="BU3479" s="43">
        <v>1</v>
      </c>
      <c r="BW3479" s="43" t="s">
        <v>103</v>
      </c>
    </row>
    <row r="3480" spans="3:75" x14ac:dyDescent="0.35">
      <c r="C3480" s="43" t="str">
        <f t="shared" si="54"/>
        <v>IARA:BDT-06:2023: 3479</v>
      </c>
      <c r="D3480" s="43">
        <v>3479</v>
      </c>
      <c r="E3480" s="43" t="s">
        <v>5313</v>
      </c>
      <c r="F3480" s="1" t="s">
        <v>73</v>
      </c>
      <c r="G3480" s="43" t="s">
        <v>5257</v>
      </c>
      <c r="H3480" s="2">
        <v>45107</v>
      </c>
      <c r="J3480" s="12">
        <f>YEAR(H3480)</f>
        <v>2023</v>
      </c>
      <c r="K3480" s="12">
        <f>MONTH(H3480)</f>
        <v>6</v>
      </c>
      <c r="L3480" s="12">
        <f>DAY(H3480)</f>
        <v>30</v>
      </c>
      <c r="M3480" s="13"/>
      <c r="P3480" s="12" t="s">
        <v>75</v>
      </c>
      <c r="Q3480" s="12" t="str">
        <f>CONCATENATE(X3480," ",Y3480)</f>
        <v>Sturnus vulgaris</v>
      </c>
      <c r="R3480" s="14" t="str">
        <f>CONCATENATE(S3480,", ",T3480,", ",U3480,", ",V3480,", ",W3480,", ",X3480,", ",Y3480)</f>
        <v>Animalia, Chordata, Aves, Passeriformes, Sturnidae, Sturnus, vulgaris</v>
      </c>
      <c r="S3480" s="6" t="s">
        <v>76</v>
      </c>
      <c r="T3480" s="6" t="s">
        <v>77</v>
      </c>
      <c r="U3480" s="6" t="s">
        <v>78</v>
      </c>
      <c r="V3480" s="12" t="s">
        <v>79</v>
      </c>
      <c r="W3480" s="12" t="s">
        <v>112</v>
      </c>
      <c r="X3480" s="12" t="s">
        <v>113</v>
      </c>
      <c r="Y3480" s="12" t="s">
        <v>114</v>
      </c>
      <c r="AA3480" s="12" t="s">
        <v>83</v>
      </c>
      <c r="AB3480" s="6" t="s">
        <v>84</v>
      </c>
      <c r="AC3480" s="12" t="s">
        <v>115</v>
      </c>
      <c r="AD3480" s="12" t="s">
        <v>259</v>
      </c>
      <c r="AE3480" s="2">
        <v>45107</v>
      </c>
      <c r="AF3480" s="43" t="s">
        <v>87</v>
      </c>
      <c r="AG3480" s="7" t="s">
        <v>116</v>
      </c>
      <c r="AH3480" s="43">
        <v>48.114335900622102</v>
      </c>
      <c r="AI3480" s="43">
        <v>-1.7070427809359201</v>
      </c>
      <c r="AL3480" s="43">
        <v>10</v>
      </c>
      <c r="AN3480" s="46" t="s">
        <v>5240</v>
      </c>
      <c r="AO3480" s="5" t="s">
        <v>89</v>
      </c>
      <c r="AP3480" s="12" t="s">
        <v>259</v>
      </c>
      <c r="AR3480" s="7" t="s">
        <v>90</v>
      </c>
      <c r="AT3480" s="4" t="str">
        <f>CONCATENATE(AU3480,", ",AV3480,", ",AW3480,", ",AX3480,", ",AY3480,", ",AZ3480,", ",BA3480)</f>
        <v>Europe, France, FR, Bretagne, Ille-et-Vilaine, Rennes, Campus Institut Agro Rennes</v>
      </c>
      <c r="AU3480" s="1" t="s">
        <v>91</v>
      </c>
      <c r="AV3480" s="1" t="s">
        <v>92</v>
      </c>
      <c r="AW3480" s="1" t="s">
        <v>93</v>
      </c>
      <c r="AX3480" s="1" t="s">
        <v>94</v>
      </c>
      <c r="AY3480" s="1" t="s">
        <v>95</v>
      </c>
      <c r="AZ3480" s="1" t="s">
        <v>96</v>
      </c>
      <c r="BA3480" s="1" t="s">
        <v>5242</v>
      </c>
      <c r="BC3480" s="43"/>
      <c r="BF3480" s="43" t="s">
        <v>4596</v>
      </c>
      <c r="BG3480" s="43" t="s">
        <v>93</v>
      </c>
      <c r="BH3480" s="7" t="s">
        <v>97</v>
      </c>
      <c r="BJ3480" s="7" t="s">
        <v>98</v>
      </c>
      <c r="BK3480" s="7" t="s">
        <v>99</v>
      </c>
      <c r="BL3480" s="7" t="s">
        <v>4597</v>
      </c>
      <c r="BM3480" s="7" t="s">
        <v>4598</v>
      </c>
      <c r="BS3480" s="12" t="s">
        <v>259</v>
      </c>
      <c r="BU3480" s="43">
        <v>1</v>
      </c>
      <c r="BW3480" s="43" t="s">
        <v>103</v>
      </c>
    </row>
    <row r="3481" spans="3:75" x14ac:dyDescent="0.35">
      <c r="C3481" s="43" t="str">
        <f t="shared" si="54"/>
        <v>IARA:BDT-06:2023: 3480</v>
      </c>
      <c r="D3481" s="43">
        <v>3480</v>
      </c>
      <c r="E3481" s="43" t="s">
        <v>5313</v>
      </c>
      <c r="F3481" s="1" t="s">
        <v>73</v>
      </c>
      <c r="G3481" s="43" t="s">
        <v>5257</v>
      </c>
      <c r="H3481" s="2">
        <v>45107</v>
      </c>
      <c r="J3481" s="12">
        <f>YEAR(H3481)</f>
        <v>2023</v>
      </c>
      <c r="K3481" s="12">
        <f>MONTH(H3481)</f>
        <v>6</v>
      </c>
      <c r="L3481" s="12">
        <f>DAY(H3481)</f>
        <v>30</v>
      </c>
      <c r="M3481" s="13"/>
      <c r="P3481" s="12" t="s">
        <v>75</v>
      </c>
      <c r="Q3481" s="12" t="str">
        <f>CONCATENATE(X3481," ",Y3481)</f>
        <v>Apus apus</v>
      </c>
      <c r="R3481" s="14" t="str">
        <f>CONCATENATE(S3481,", ",T3481,", ",U3481,", ",V3481,", ",W3481,", ",X3481,", ",Y3481)</f>
        <v>Animalia, Chordata, Aves, Caprimulgiformes, Apodidae, Apus, apus</v>
      </c>
      <c r="S3481" s="6" t="s">
        <v>76</v>
      </c>
      <c r="T3481" s="6" t="s">
        <v>77</v>
      </c>
      <c r="U3481" s="6" t="s">
        <v>78</v>
      </c>
      <c r="V3481" s="12" t="s">
        <v>334</v>
      </c>
      <c r="W3481" s="12" t="s">
        <v>335</v>
      </c>
      <c r="X3481" s="12" t="s">
        <v>336</v>
      </c>
      <c r="Y3481" s="12" t="s">
        <v>337</v>
      </c>
      <c r="AA3481" s="12" t="s">
        <v>83</v>
      </c>
      <c r="AB3481" s="6" t="s">
        <v>84</v>
      </c>
      <c r="AC3481" s="12" t="s">
        <v>290</v>
      </c>
      <c r="AD3481" s="12" t="s">
        <v>259</v>
      </c>
      <c r="AE3481" s="2">
        <v>45107</v>
      </c>
      <c r="AF3481" s="43" t="s">
        <v>87</v>
      </c>
      <c r="AG3481" s="7" t="s">
        <v>338</v>
      </c>
      <c r="AH3481" s="43">
        <v>48.114477513221701</v>
      </c>
      <c r="AI3481" s="43">
        <v>-1.7069231853084501</v>
      </c>
      <c r="AL3481" s="43">
        <v>10</v>
      </c>
      <c r="AN3481" s="46" t="s">
        <v>5240</v>
      </c>
      <c r="AO3481" s="5" t="s">
        <v>89</v>
      </c>
      <c r="AP3481" s="12" t="s">
        <v>259</v>
      </c>
      <c r="AR3481" s="7" t="s">
        <v>90</v>
      </c>
      <c r="AT3481" s="4" t="str">
        <f>CONCATENATE(AU3481,", ",AV3481,", ",AW3481,", ",AX3481,", ",AY3481,", ",AZ3481,", ",BA3481)</f>
        <v>Europe, France, FR, Bretagne, Ille-et-Vilaine, Rennes, Campus Institut Agro Rennes</v>
      </c>
      <c r="AU3481" s="1" t="s">
        <v>91</v>
      </c>
      <c r="AV3481" s="1" t="s">
        <v>92</v>
      </c>
      <c r="AW3481" s="1" t="s">
        <v>93</v>
      </c>
      <c r="AX3481" s="1" t="s">
        <v>94</v>
      </c>
      <c r="AY3481" s="1" t="s">
        <v>95</v>
      </c>
      <c r="AZ3481" s="1" t="s">
        <v>96</v>
      </c>
      <c r="BA3481" s="1" t="s">
        <v>5242</v>
      </c>
      <c r="BC3481" s="43"/>
      <c r="BF3481" s="43" t="s">
        <v>4596</v>
      </c>
      <c r="BG3481" s="43" t="s">
        <v>93</v>
      </c>
      <c r="BH3481" s="7" t="s">
        <v>97</v>
      </c>
      <c r="BJ3481" s="7" t="s">
        <v>98</v>
      </c>
      <c r="BK3481" s="7" t="s">
        <v>99</v>
      </c>
      <c r="BL3481" s="7" t="s">
        <v>4597</v>
      </c>
      <c r="BM3481" s="7" t="s">
        <v>4598</v>
      </c>
      <c r="BS3481" s="12" t="s">
        <v>259</v>
      </c>
      <c r="BU3481" s="43">
        <v>1</v>
      </c>
      <c r="BW3481" s="43" t="s">
        <v>103</v>
      </c>
    </row>
    <row r="3482" spans="3:75" x14ac:dyDescent="0.35">
      <c r="C3482" s="43" t="str">
        <f t="shared" si="54"/>
        <v>IARA:BDT-06:2023: 3481</v>
      </c>
      <c r="D3482" s="43">
        <v>3481</v>
      </c>
      <c r="E3482" s="43" t="s">
        <v>5313</v>
      </c>
      <c r="F3482" s="1" t="s">
        <v>73</v>
      </c>
      <c r="G3482" s="43" t="s">
        <v>5257</v>
      </c>
      <c r="H3482" s="2">
        <v>45107</v>
      </c>
      <c r="J3482" s="12">
        <f>YEAR(H3482)</f>
        <v>2023</v>
      </c>
      <c r="K3482" s="12">
        <f>MONTH(H3482)</f>
        <v>6</v>
      </c>
      <c r="L3482" s="12">
        <f>DAY(H3482)</f>
        <v>30</v>
      </c>
      <c r="M3482" s="13"/>
      <c r="P3482" s="12" t="s">
        <v>75</v>
      </c>
      <c r="Q3482" s="12" t="str">
        <f>CONCATENATE(X3482," ",Y3482)</f>
        <v>Apus apus</v>
      </c>
      <c r="R3482" s="14" t="str">
        <f>CONCATENATE(S3482,", ",T3482,", ",U3482,", ",V3482,", ",W3482,", ",X3482,", ",Y3482)</f>
        <v>Animalia, Chordata, Aves, Caprimulgiformes, Apodidae, Apus, apus</v>
      </c>
      <c r="S3482" s="6" t="s">
        <v>76</v>
      </c>
      <c r="T3482" s="6" t="s">
        <v>77</v>
      </c>
      <c r="U3482" s="6" t="s">
        <v>78</v>
      </c>
      <c r="V3482" s="12" t="s">
        <v>334</v>
      </c>
      <c r="W3482" s="12" t="s">
        <v>335</v>
      </c>
      <c r="X3482" s="12" t="s">
        <v>336</v>
      </c>
      <c r="Y3482" s="12" t="s">
        <v>337</v>
      </c>
      <c r="AA3482" s="12" t="s">
        <v>83</v>
      </c>
      <c r="AB3482" s="6" t="s">
        <v>84</v>
      </c>
      <c r="AC3482" s="12" t="s">
        <v>290</v>
      </c>
      <c r="AD3482" s="12" t="s">
        <v>259</v>
      </c>
      <c r="AE3482" s="2">
        <v>45107</v>
      </c>
      <c r="AF3482" s="43" t="s">
        <v>87</v>
      </c>
      <c r="AG3482" s="7" t="s">
        <v>338</v>
      </c>
      <c r="AH3482" s="43">
        <v>48.114477513221701</v>
      </c>
      <c r="AI3482" s="43">
        <v>-1.7069231853084501</v>
      </c>
      <c r="AL3482" s="43">
        <v>10</v>
      </c>
      <c r="AN3482" s="46" t="s">
        <v>5240</v>
      </c>
      <c r="AO3482" s="5" t="s">
        <v>89</v>
      </c>
      <c r="AP3482" s="12" t="s">
        <v>259</v>
      </c>
      <c r="AR3482" s="7" t="s">
        <v>90</v>
      </c>
      <c r="AT3482" s="4" t="str">
        <f>CONCATENATE(AU3482,", ",AV3482,", ",AW3482,", ",AX3482,", ",AY3482,", ",AZ3482,", ",BA3482)</f>
        <v>Europe, France, FR, Bretagne, Ille-et-Vilaine, Rennes, Campus Institut Agro Rennes</v>
      </c>
      <c r="AU3482" s="1" t="s">
        <v>91</v>
      </c>
      <c r="AV3482" s="1" t="s">
        <v>92</v>
      </c>
      <c r="AW3482" s="1" t="s">
        <v>93</v>
      </c>
      <c r="AX3482" s="1" t="s">
        <v>94</v>
      </c>
      <c r="AY3482" s="1" t="s">
        <v>95</v>
      </c>
      <c r="AZ3482" s="1" t="s">
        <v>96</v>
      </c>
      <c r="BA3482" s="1" t="s">
        <v>5242</v>
      </c>
      <c r="BC3482" s="43"/>
      <c r="BF3482" s="43" t="s">
        <v>4596</v>
      </c>
      <c r="BG3482" s="43" t="s">
        <v>93</v>
      </c>
      <c r="BH3482" s="7" t="s">
        <v>97</v>
      </c>
      <c r="BJ3482" s="7" t="s">
        <v>98</v>
      </c>
      <c r="BK3482" s="7" t="s">
        <v>99</v>
      </c>
      <c r="BL3482" s="7" t="s">
        <v>4597</v>
      </c>
      <c r="BM3482" s="7" t="s">
        <v>4598</v>
      </c>
      <c r="BS3482" s="12" t="s">
        <v>259</v>
      </c>
      <c r="BU3482" s="43">
        <v>1</v>
      </c>
      <c r="BW3482" s="43" t="s">
        <v>103</v>
      </c>
    </row>
    <row r="3483" spans="3:75" x14ac:dyDescent="0.35">
      <c r="C3483" s="43" t="str">
        <f t="shared" si="54"/>
        <v>IARA:BDT-06:2023: 3482</v>
      </c>
      <c r="D3483" s="43">
        <v>3482</v>
      </c>
      <c r="E3483" s="43" t="s">
        <v>5313</v>
      </c>
      <c r="F3483" s="1" t="s">
        <v>73</v>
      </c>
      <c r="G3483" s="43" t="s">
        <v>5257</v>
      </c>
      <c r="H3483" s="2">
        <v>45107</v>
      </c>
      <c r="J3483" s="12">
        <f>YEAR(H3483)</f>
        <v>2023</v>
      </c>
      <c r="K3483" s="12">
        <f>MONTH(H3483)</f>
        <v>6</v>
      </c>
      <c r="L3483" s="12">
        <f>DAY(H3483)</f>
        <v>30</v>
      </c>
      <c r="M3483" s="13"/>
      <c r="P3483" s="12" t="s">
        <v>75</v>
      </c>
      <c r="Q3483" s="12" t="str">
        <f>CONCATENATE(X3483," ",Y3483)</f>
        <v>Sturnus vulgaris</v>
      </c>
      <c r="R3483" s="14" t="str">
        <f>CONCATENATE(S3483,", ",T3483,", ",U3483,", ",V3483,", ",W3483,", ",X3483,", ",Y3483)</f>
        <v>Animalia, Chordata, Aves, Passeriformes, Sturnidae, Sturnus, vulgaris</v>
      </c>
      <c r="S3483" s="6" t="s">
        <v>76</v>
      </c>
      <c r="T3483" s="6" t="s">
        <v>77</v>
      </c>
      <c r="U3483" s="6" t="s">
        <v>78</v>
      </c>
      <c r="V3483" s="12" t="s">
        <v>79</v>
      </c>
      <c r="W3483" s="12" t="s">
        <v>112</v>
      </c>
      <c r="X3483" s="12" t="s">
        <v>113</v>
      </c>
      <c r="Y3483" s="12" t="s">
        <v>114</v>
      </c>
      <c r="AA3483" s="12" t="s">
        <v>83</v>
      </c>
      <c r="AB3483" s="6" t="s">
        <v>84</v>
      </c>
      <c r="AC3483" s="12" t="s">
        <v>115</v>
      </c>
      <c r="AD3483" s="12" t="s">
        <v>259</v>
      </c>
      <c r="AE3483" s="2">
        <v>45107</v>
      </c>
      <c r="AF3483" s="43" t="s">
        <v>87</v>
      </c>
      <c r="AG3483" s="7" t="s">
        <v>116</v>
      </c>
      <c r="AH3483" s="43">
        <v>48.114107195933599</v>
      </c>
      <c r="AI3483" s="43">
        <v>-1.70682407437446</v>
      </c>
      <c r="AL3483" s="43">
        <v>10</v>
      </c>
      <c r="AN3483" s="46" t="s">
        <v>5240</v>
      </c>
      <c r="AO3483" s="5" t="s">
        <v>89</v>
      </c>
      <c r="AP3483" s="12" t="s">
        <v>259</v>
      </c>
      <c r="AR3483" s="7" t="s">
        <v>90</v>
      </c>
      <c r="AT3483" s="4" t="str">
        <f>CONCATENATE(AU3483,", ",AV3483,", ",AW3483,", ",AX3483,", ",AY3483,", ",AZ3483,", ",BA3483)</f>
        <v>Europe, France, FR, Bretagne, Ille-et-Vilaine, Rennes, Campus Institut Agro Rennes</v>
      </c>
      <c r="AU3483" s="1" t="s">
        <v>91</v>
      </c>
      <c r="AV3483" s="1" t="s">
        <v>92</v>
      </c>
      <c r="AW3483" s="1" t="s">
        <v>93</v>
      </c>
      <c r="AX3483" s="1" t="s">
        <v>94</v>
      </c>
      <c r="AY3483" s="1" t="s">
        <v>95</v>
      </c>
      <c r="AZ3483" s="1" t="s">
        <v>96</v>
      </c>
      <c r="BA3483" s="1" t="s">
        <v>5242</v>
      </c>
      <c r="BC3483" s="43"/>
      <c r="BF3483" s="43" t="s">
        <v>4596</v>
      </c>
      <c r="BG3483" s="43" t="s">
        <v>93</v>
      </c>
      <c r="BH3483" s="7" t="s">
        <v>97</v>
      </c>
      <c r="BJ3483" s="7" t="s">
        <v>98</v>
      </c>
      <c r="BK3483" s="7" t="s">
        <v>99</v>
      </c>
      <c r="BL3483" s="7" t="s">
        <v>4597</v>
      </c>
      <c r="BM3483" s="7" t="s">
        <v>4598</v>
      </c>
      <c r="BS3483" s="12" t="s">
        <v>259</v>
      </c>
      <c r="BU3483" s="43">
        <v>1</v>
      </c>
      <c r="BW3483" s="43" t="s">
        <v>103</v>
      </c>
    </row>
    <row r="3484" spans="3:75" x14ac:dyDescent="0.35">
      <c r="C3484" s="43" t="str">
        <f t="shared" si="54"/>
        <v>IARA:BDT-06:2023: 3483</v>
      </c>
      <c r="D3484" s="43">
        <v>3483</v>
      </c>
      <c r="E3484" s="43" t="s">
        <v>5313</v>
      </c>
      <c r="F3484" s="1" t="s">
        <v>73</v>
      </c>
      <c r="G3484" s="43" t="s">
        <v>5257</v>
      </c>
      <c r="H3484" s="2">
        <v>45107</v>
      </c>
      <c r="J3484" s="12">
        <f>YEAR(H3484)</f>
        <v>2023</v>
      </c>
      <c r="K3484" s="12">
        <f>MONTH(H3484)</f>
        <v>6</v>
      </c>
      <c r="L3484" s="12">
        <f>DAY(H3484)</f>
        <v>30</v>
      </c>
      <c r="M3484" s="13"/>
      <c r="P3484" s="12" t="s">
        <v>75</v>
      </c>
      <c r="Q3484" s="12" t="str">
        <f>CONCATENATE(X3484," ",Y3484)</f>
        <v>Sturnus vulgaris</v>
      </c>
      <c r="R3484" s="14" t="str">
        <f>CONCATENATE(S3484,", ",T3484,", ",U3484,", ",V3484,", ",W3484,", ",X3484,", ",Y3484)</f>
        <v>Animalia, Chordata, Aves, Passeriformes, Sturnidae, Sturnus, vulgaris</v>
      </c>
      <c r="S3484" s="6" t="s">
        <v>76</v>
      </c>
      <c r="T3484" s="6" t="s">
        <v>77</v>
      </c>
      <c r="U3484" s="6" t="s">
        <v>78</v>
      </c>
      <c r="V3484" s="12" t="s">
        <v>79</v>
      </c>
      <c r="W3484" s="12" t="s">
        <v>112</v>
      </c>
      <c r="X3484" s="12" t="s">
        <v>113</v>
      </c>
      <c r="Y3484" s="12" t="s">
        <v>114</v>
      </c>
      <c r="AA3484" s="12" t="s">
        <v>83</v>
      </c>
      <c r="AB3484" s="6" t="s">
        <v>84</v>
      </c>
      <c r="AC3484" s="12" t="s">
        <v>115</v>
      </c>
      <c r="AD3484" s="12" t="s">
        <v>259</v>
      </c>
      <c r="AE3484" s="2">
        <v>45107</v>
      </c>
      <c r="AF3484" s="43" t="s">
        <v>87</v>
      </c>
      <c r="AG3484" s="7" t="s">
        <v>116</v>
      </c>
      <c r="AH3484" s="43">
        <v>48.114147537405202</v>
      </c>
      <c r="AI3484" s="43">
        <v>-1.7068216597624399</v>
      </c>
      <c r="AL3484" s="43">
        <v>10</v>
      </c>
      <c r="AN3484" s="46" t="s">
        <v>5240</v>
      </c>
      <c r="AO3484" s="5" t="s">
        <v>89</v>
      </c>
      <c r="AP3484" s="12" t="s">
        <v>259</v>
      </c>
      <c r="AR3484" s="7" t="s">
        <v>90</v>
      </c>
      <c r="AT3484" s="4" t="str">
        <f>CONCATENATE(AU3484,", ",AV3484,", ",AW3484,", ",AX3484,", ",AY3484,", ",AZ3484,", ",BA3484)</f>
        <v>Europe, France, FR, Bretagne, Ille-et-Vilaine, Rennes, Campus Institut Agro Rennes</v>
      </c>
      <c r="AU3484" s="1" t="s">
        <v>91</v>
      </c>
      <c r="AV3484" s="1" t="s">
        <v>92</v>
      </c>
      <c r="AW3484" s="1" t="s">
        <v>93</v>
      </c>
      <c r="AX3484" s="1" t="s">
        <v>94</v>
      </c>
      <c r="AY3484" s="1" t="s">
        <v>95</v>
      </c>
      <c r="AZ3484" s="1" t="s">
        <v>96</v>
      </c>
      <c r="BA3484" s="1" t="s">
        <v>5242</v>
      </c>
      <c r="BC3484" s="43"/>
      <c r="BF3484" s="43" t="s">
        <v>4596</v>
      </c>
      <c r="BG3484" s="43" t="s">
        <v>93</v>
      </c>
      <c r="BH3484" s="7" t="s">
        <v>97</v>
      </c>
      <c r="BJ3484" s="7" t="s">
        <v>98</v>
      </c>
      <c r="BK3484" s="7" t="s">
        <v>99</v>
      </c>
      <c r="BL3484" s="7" t="s">
        <v>4597</v>
      </c>
      <c r="BM3484" s="7" t="s">
        <v>4598</v>
      </c>
      <c r="BS3484" s="12" t="s">
        <v>259</v>
      </c>
      <c r="BU3484" s="43">
        <v>1</v>
      </c>
      <c r="BW3484" s="43" t="s">
        <v>103</v>
      </c>
    </row>
    <row r="3485" spans="3:75" x14ac:dyDescent="0.35">
      <c r="C3485" s="43" t="str">
        <f t="shared" si="54"/>
        <v>IARA:BDT-06:2023: 3484</v>
      </c>
      <c r="D3485" s="43">
        <v>3484</v>
      </c>
      <c r="E3485" s="43" t="s">
        <v>5313</v>
      </c>
      <c r="F3485" s="1" t="s">
        <v>73</v>
      </c>
      <c r="G3485" s="43" t="s">
        <v>5257</v>
      </c>
      <c r="H3485" s="2">
        <v>45107</v>
      </c>
      <c r="J3485" s="12">
        <f>YEAR(H3485)</f>
        <v>2023</v>
      </c>
      <c r="K3485" s="12">
        <f>MONTH(H3485)</f>
        <v>6</v>
      </c>
      <c r="L3485" s="12">
        <f>DAY(H3485)</f>
        <v>30</v>
      </c>
      <c r="M3485" s="13"/>
      <c r="P3485" s="12" t="s">
        <v>75</v>
      </c>
      <c r="Q3485" s="12" t="str">
        <f>CONCATENATE(X3485," ",Y3485)</f>
        <v>Sturnus vulgaris</v>
      </c>
      <c r="R3485" s="14" t="str">
        <f>CONCATENATE(S3485,", ",T3485,", ",U3485,", ",V3485,", ",W3485,", ",X3485,", ",Y3485)</f>
        <v>Animalia, Chordata, Aves, Passeriformes, Sturnidae, Sturnus, vulgaris</v>
      </c>
      <c r="S3485" s="6" t="s">
        <v>76</v>
      </c>
      <c r="T3485" s="6" t="s">
        <v>77</v>
      </c>
      <c r="U3485" s="6" t="s">
        <v>78</v>
      </c>
      <c r="V3485" s="12" t="s">
        <v>79</v>
      </c>
      <c r="W3485" s="12" t="s">
        <v>112</v>
      </c>
      <c r="X3485" s="12" t="s">
        <v>113</v>
      </c>
      <c r="Y3485" s="12" t="s">
        <v>114</v>
      </c>
      <c r="AA3485" s="12" t="s">
        <v>83</v>
      </c>
      <c r="AB3485" s="6" t="s">
        <v>84</v>
      </c>
      <c r="AC3485" s="12" t="s">
        <v>115</v>
      </c>
      <c r="AD3485" s="12" t="s">
        <v>259</v>
      </c>
      <c r="AE3485" s="2">
        <v>45107</v>
      </c>
      <c r="AF3485" s="43" t="s">
        <v>87</v>
      </c>
      <c r="AG3485" s="7" t="s">
        <v>116</v>
      </c>
      <c r="AH3485" s="43">
        <v>48.114158429721797</v>
      </c>
      <c r="AI3485" s="43">
        <v>-1.7067505127240901</v>
      </c>
      <c r="AL3485" s="43">
        <v>10</v>
      </c>
      <c r="AN3485" s="46" t="s">
        <v>5240</v>
      </c>
      <c r="AO3485" s="5" t="s">
        <v>89</v>
      </c>
      <c r="AP3485" s="12" t="s">
        <v>259</v>
      </c>
      <c r="AR3485" s="7" t="s">
        <v>90</v>
      </c>
      <c r="AT3485" s="4" t="str">
        <f>CONCATENATE(AU3485,", ",AV3485,", ",AW3485,", ",AX3485,", ",AY3485,", ",AZ3485,", ",BA3485)</f>
        <v>Europe, France, FR, Bretagne, Ille-et-Vilaine, Rennes, Campus Institut Agro Rennes</v>
      </c>
      <c r="AU3485" s="1" t="s">
        <v>91</v>
      </c>
      <c r="AV3485" s="1" t="s">
        <v>92</v>
      </c>
      <c r="AW3485" s="1" t="s">
        <v>93</v>
      </c>
      <c r="AX3485" s="1" t="s">
        <v>94</v>
      </c>
      <c r="AY3485" s="1" t="s">
        <v>95</v>
      </c>
      <c r="AZ3485" s="1" t="s">
        <v>96</v>
      </c>
      <c r="BA3485" s="1" t="s">
        <v>5242</v>
      </c>
      <c r="BC3485" s="43"/>
      <c r="BF3485" s="43" t="s">
        <v>4596</v>
      </c>
      <c r="BG3485" s="43" t="s">
        <v>93</v>
      </c>
      <c r="BH3485" s="7" t="s">
        <v>97</v>
      </c>
      <c r="BJ3485" s="7" t="s">
        <v>98</v>
      </c>
      <c r="BK3485" s="7" t="s">
        <v>99</v>
      </c>
      <c r="BL3485" s="7" t="s">
        <v>4597</v>
      </c>
      <c r="BM3485" s="7" t="s">
        <v>4598</v>
      </c>
      <c r="BS3485" s="12" t="s">
        <v>259</v>
      </c>
      <c r="BU3485" s="43">
        <v>1</v>
      </c>
      <c r="BW3485" s="43" t="s">
        <v>103</v>
      </c>
    </row>
    <row r="3486" spans="3:75" x14ac:dyDescent="0.35">
      <c r="C3486" s="43" t="str">
        <f t="shared" si="54"/>
        <v>IARA:BDT-06:2023: 3485</v>
      </c>
      <c r="D3486" s="43">
        <v>3485</v>
      </c>
      <c r="E3486" s="43" t="s">
        <v>5313</v>
      </c>
      <c r="F3486" s="1" t="s">
        <v>73</v>
      </c>
      <c r="G3486" s="43" t="s">
        <v>5257</v>
      </c>
      <c r="H3486" s="2">
        <v>45107</v>
      </c>
      <c r="J3486" s="12">
        <f>YEAR(H3486)</f>
        <v>2023</v>
      </c>
      <c r="K3486" s="12">
        <f>MONTH(H3486)</f>
        <v>6</v>
      </c>
      <c r="L3486" s="12">
        <f>DAY(H3486)</f>
        <v>30</v>
      </c>
      <c r="M3486" s="13"/>
      <c r="P3486" s="12" t="s">
        <v>75</v>
      </c>
      <c r="Q3486" s="12" t="str">
        <f>CONCATENATE(X3486," ",Y3486)</f>
        <v>Sturnus vulgaris</v>
      </c>
      <c r="R3486" s="14" t="str">
        <f>CONCATENATE(S3486,", ",T3486,", ",U3486,", ",V3486,", ",W3486,", ",X3486,", ",Y3486)</f>
        <v>Animalia, Chordata, Aves, Passeriformes, Sturnidae, Sturnus, vulgaris</v>
      </c>
      <c r="S3486" s="6" t="s">
        <v>76</v>
      </c>
      <c r="T3486" s="6" t="s">
        <v>77</v>
      </c>
      <c r="U3486" s="6" t="s">
        <v>78</v>
      </c>
      <c r="V3486" s="12" t="s">
        <v>79</v>
      </c>
      <c r="W3486" s="12" t="s">
        <v>112</v>
      </c>
      <c r="X3486" s="12" t="s">
        <v>113</v>
      </c>
      <c r="Y3486" s="12" t="s">
        <v>114</v>
      </c>
      <c r="AA3486" s="12" t="s">
        <v>83</v>
      </c>
      <c r="AB3486" s="6" t="s">
        <v>84</v>
      </c>
      <c r="AC3486" s="12" t="s">
        <v>115</v>
      </c>
      <c r="AD3486" s="12" t="s">
        <v>259</v>
      </c>
      <c r="AE3486" s="2">
        <v>45107</v>
      </c>
      <c r="AF3486" s="43" t="s">
        <v>87</v>
      </c>
      <c r="AG3486" s="7" t="s">
        <v>116</v>
      </c>
      <c r="AH3486" s="43">
        <v>48.114193143965799</v>
      </c>
      <c r="AI3486" s="43">
        <v>-1.7066874984040199</v>
      </c>
      <c r="AL3486" s="43">
        <v>10</v>
      </c>
      <c r="AN3486" s="46" t="s">
        <v>5240</v>
      </c>
      <c r="AO3486" s="5" t="s">
        <v>89</v>
      </c>
      <c r="AP3486" s="12" t="s">
        <v>259</v>
      </c>
      <c r="AR3486" s="7" t="s">
        <v>90</v>
      </c>
      <c r="AT3486" s="4" t="str">
        <f>CONCATENATE(AU3486,", ",AV3486,", ",AW3486,", ",AX3486,", ",AY3486,", ",AZ3486,", ",BA3486)</f>
        <v>Europe, France, FR, Bretagne, Ille-et-Vilaine, Rennes, Campus Institut Agro Rennes</v>
      </c>
      <c r="AU3486" s="1" t="s">
        <v>91</v>
      </c>
      <c r="AV3486" s="1" t="s">
        <v>92</v>
      </c>
      <c r="AW3486" s="1" t="s">
        <v>93</v>
      </c>
      <c r="AX3486" s="1" t="s">
        <v>94</v>
      </c>
      <c r="AY3486" s="1" t="s">
        <v>95</v>
      </c>
      <c r="AZ3486" s="1" t="s">
        <v>96</v>
      </c>
      <c r="BA3486" s="1" t="s">
        <v>5242</v>
      </c>
      <c r="BC3486" s="43"/>
      <c r="BF3486" s="43" t="s">
        <v>4596</v>
      </c>
      <c r="BG3486" s="43" t="s">
        <v>93</v>
      </c>
      <c r="BH3486" s="7" t="s">
        <v>97</v>
      </c>
      <c r="BJ3486" s="7" t="s">
        <v>98</v>
      </c>
      <c r="BK3486" s="7" t="s">
        <v>99</v>
      </c>
      <c r="BL3486" s="7" t="s">
        <v>4597</v>
      </c>
      <c r="BM3486" s="7" t="s">
        <v>4598</v>
      </c>
      <c r="BS3486" s="12" t="s">
        <v>259</v>
      </c>
      <c r="BU3486" s="43">
        <v>1</v>
      </c>
      <c r="BW3486" s="43" t="s">
        <v>103</v>
      </c>
    </row>
    <row r="3487" spans="3:75" x14ac:dyDescent="0.35">
      <c r="C3487" s="43" t="str">
        <f t="shared" si="54"/>
        <v>IARA:BDT-06:2023: 3486</v>
      </c>
      <c r="D3487" s="43">
        <v>3486</v>
      </c>
      <c r="E3487" s="43" t="s">
        <v>5313</v>
      </c>
      <c r="F3487" s="1" t="s">
        <v>73</v>
      </c>
      <c r="G3487" s="43" t="s">
        <v>5257</v>
      </c>
      <c r="H3487" s="2">
        <v>45107</v>
      </c>
      <c r="J3487" s="12">
        <f>YEAR(H3487)</f>
        <v>2023</v>
      </c>
      <c r="K3487" s="12">
        <f>MONTH(H3487)</f>
        <v>6</v>
      </c>
      <c r="L3487" s="12">
        <f>DAY(H3487)</f>
        <v>30</v>
      </c>
      <c r="M3487" s="13"/>
      <c r="P3487" s="12" t="s">
        <v>75</v>
      </c>
      <c r="Q3487" s="12" t="str">
        <f>CONCATENATE(X3487," ",Y3487)</f>
        <v>Sturnus vulgaris</v>
      </c>
      <c r="R3487" s="14" t="str">
        <f>CONCATENATE(S3487,", ",T3487,", ",U3487,", ",V3487,", ",W3487,", ",X3487,", ",Y3487)</f>
        <v>Animalia, Chordata, Aves, Passeriformes, Sturnidae, Sturnus, vulgaris</v>
      </c>
      <c r="S3487" s="6" t="s">
        <v>76</v>
      </c>
      <c r="T3487" s="6" t="s">
        <v>77</v>
      </c>
      <c r="U3487" s="6" t="s">
        <v>78</v>
      </c>
      <c r="V3487" s="12" t="s">
        <v>79</v>
      </c>
      <c r="W3487" s="12" t="s">
        <v>112</v>
      </c>
      <c r="X3487" s="12" t="s">
        <v>113</v>
      </c>
      <c r="Y3487" s="12" t="s">
        <v>114</v>
      </c>
      <c r="AA3487" s="12" t="s">
        <v>83</v>
      </c>
      <c r="AB3487" s="6" t="s">
        <v>84</v>
      </c>
      <c r="AC3487" s="12" t="s">
        <v>115</v>
      </c>
      <c r="AD3487" s="12" t="s">
        <v>259</v>
      </c>
      <c r="AE3487" s="2">
        <v>45107</v>
      </c>
      <c r="AF3487" s="43" t="s">
        <v>87</v>
      </c>
      <c r="AG3487" s="7" t="s">
        <v>116</v>
      </c>
      <c r="AH3487" s="43">
        <v>48.1142240872759</v>
      </c>
      <c r="AI3487" s="43">
        <v>-1.7066181381360399</v>
      </c>
      <c r="AL3487" s="43">
        <v>10</v>
      </c>
      <c r="AN3487" s="46" t="s">
        <v>5240</v>
      </c>
      <c r="AO3487" s="5" t="s">
        <v>89</v>
      </c>
      <c r="AP3487" s="12" t="s">
        <v>259</v>
      </c>
      <c r="AR3487" s="7" t="s">
        <v>90</v>
      </c>
      <c r="AT3487" s="4" t="str">
        <f>CONCATENATE(AU3487,", ",AV3487,", ",AW3487,", ",AX3487,", ",AY3487,", ",AZ3487,", ",BA3487)</f>
        <v>Europe, France, FR, Bretagne, Ille-et-Vilaine, Rennes, Campus Institut Agro Rennes</v>
      </c>
      <c r="AU3487" s="1" t="s">
        <v>91</v>
      </c>
      <c r="AV3487" s="1" t="s">
        <v>92</v>
      </c>
      <c r="AW3487" s="1" t="s">
        <v>93</v>
      </c>
      <c r="AX3487" s="1" t="s">
        <v>94</v>
      </c>
      <c r="AY3487" s="1" t="s">
        <v>95</v>
      </c>
      <c r="AZ3487" s="1" t="s">
        <v>96</v>
      </c>
      <c r="BA3487" s="1" t="s">
        <v>5242</v>
      </c>
      <c r="BC3487" s="43"/>
      <c r="BF3487" s="43" t="s">
        <v>4596</v>
      </c>
      <c r="BG3487" s="43" t="s">
        <v>93</v>
      </c>
      <c r="BH3487" s="7" t="s">
        <v>97</v>
      </c>
      <c r="BJ3487" s="7" t="s">
        <v>98</v>
      </c>
      <c r="BK3487" s="7" t="s">
        <v>99</v>
      </c>
      <c r="BL3487" s="7" t="s">
        <v>4597</v>
      </c>
      <c r="BM3487" s="7" t="s">
        <v>4598</v>
      </c>
      <c r="BS3487" s="12" t="s">
        <v>259</v>
      </c>
      <c r="BU3487" s="43">
        <v>1</v>
      </c>
      <c r="BW3487" s="43" t="s">
        <v>103</v>
      </c>
    </row>
    <row r="3488" spans="3:75" x14ac:dyDescent="0.35">
      <c r="C3488" s="43" t="str">
        <f t="shared" si="54"/>
        <v>IARA:BDT-06:2023: 3487</v>
      </c>
      <c r="D3488" s="43">
        <v>3487</v>
      </c>
      <c r="E3488" s="43" t="s">
        <v>5313</v>
      </c>
      <c r="F3488" s="1" t="s">
        <v>73</v>
      </c>
      <c r="G3488" s="43" t="s">
        <v>5257</v>
      </c>
      <c r="H3488" s="2">
        <v>45107</v>
      </c>
      <c r="J3488" s="12">
        <f>YEAR(H3488)</f>
        <v>2023</v>
      </c>
      <c r="K3488" s="12">
        <f>MONTH(H3488)</f>
        <v>6</v>
      </c>
      <c r="L3488" s="12">
        <f>DAY(H3488)</f>
        <v>30</v>
      </c>
      <c r="M3488" s="13"/>
      <c r="P3488" s="12" t="s">
        <v>75</v>
      </c>
      <c r="Q3488" s="12" t="str">
        <f>CONCATENATE(X3488," ",Y3488)</f>
        <v>Fringilla coelebs</v>
      </c>
      <c r="R3488" s="14" t="str">
        <f>CONCATENATE(S3488,", ",T3488,", ",U3488,", ",V3488,", ",W3488,", ",X3488,", ",Y3488)</f>
        <v>Animalia, Chordata, Aves, Passeriformes, Fringillidae, Fringilla, coelebs</v>
      </c>
      <c r="S3488" s="6" t="s">
        <v>76</v>
      </c>
      <c r="T3488" s="6" t="s">
        <v>77</v>
      </c>
      <c r="U3488" s="6" t="s">
        <v>78</v>
      </c>
      <c r="V3488" s="12" t="s">
        <v>79</v>
      </c>
      <c r="W3488" s="12" t="s">
        <v>165</v>
      </c>
      <c r="X3488" s="12" t="s">
        <v>166</v>
      </c>
      <c r="Y3488" s="12" t="s">
        <v>167</v>
      </c>
      <c r="AA3488" s="12" t="s">
        <v>83</v>
      </c>
      <c r="AB3488" s="6" t="s">
        <v>84</v>
      </c>
      <c r="AC3488" s="12" t="s">
        <v>168</v>
      </c>
      <c r="AD3488" s="12" t="s">
        <v>259</v>
      </c>
      <c r="AE3488" s="2">
        <v>45107</v>
      </c>
      <c r="AF3488" s="43" t="s">
        <v>87</v>
      </c>
      <c r="AG3488" s="7" t="s">
        <v>169</v>
      </c>
      <c r="AH3488" s="43">
        <v>48.114042133490202</v>
      </c>
      <c r="AI3488" s="43">
        <v>-1.7067401486803599</v>
      </c>
      <c r="AL3488" s="43">
        <v>10</v>
      </c>
      <c r="AN3488" s="46" t="s">
        <v>5240</v>
      </c>
      <c r="AO3488" s="5" t="s">
        <v>89</v>
      </c>
      <c r="AP3488" s="12" t="s">
        <v>259</v>
      </c>
      <c r="AR3488" s="7" t="s">
        <v>90</v>
      </c>
      <c r="AT3488" s="4" t="str">
        <f>CONCATENATE(AU3488,", ",AV3488,", ",AW3488,", ",AX3488,", ",AY3488,", ",AZ3488,", ",BA3488)</f>
        <v>Europe, France, FR, Bretagne, Ille-et-Vilaine, Rennes, Campus Institut Agro Rennes</v>
      </c>
      <c r="AU3488" s="1" t="s">
        <v>91</v>
      </c>
      <c r="AV3488" s="1" t="s">
        <v>92</v>
      </c>
      <c r="AW3488" s="1" t="s">
        <v>93</v>
      </c>
      <c r="AX3488" s="1" t="s">
        <v>94</v>
      </c>
      <c r="AY3488" s="1" t="s">
        <v>95</v>
      </c>
      <c r="AZ3488" s="1" t="s">
        <v>96</v>
      </c>
      <c r="BA3488" s="1" t="s">
        <v>5242</v>
      </c>
      <c r="BC3488" s="43"/>
      <c r="BF3488" s="43" t="s">
        <v>4596</v>
      </c>
      <c r="BG3488" s="43" t="s">
        <v>93</v>
      </c>
      <c r="BH3488" s="7" t="s">
        <v>97</v>
      </c>
      <c r="BJ3488" s="7" t="s">
        <v>98</v>
      </c>
      <c r="BK3488" s="7" t="s">
        <v>99</v>
      </c>
      <c r="BL3488" s="7" t="s">
        <v>4597</v>
      </c>
      <c r="BM3488" s="7" t="s">
        <v>4598</v>
      </c>
      <c r="BS3488" s="12" t="s">
        <v>259</v>
      </c>
      <c r="BU3488" s="43">
        <v>1</v>
      </c>
      <c r="BW3488" s="43" t="s">
        <v>103</v>
      </c>
    </row>
    <row r="3489" spans="3:75" x14ac:dyDescent="0.35">
      <c r="C3489" s="43" t="str">
        <f t="shared" si="54"/>
        <v>IARA:BDT-06:2023: 3488</v>
      </c>
      <c r="D3489" s="43">
        <v>3488</v>
      </c>
      <c r="E3489" s="43" t="s">
        <v>5313</v>
      </c>
      <c r="F3489" s="1" t="s">
        <v>73</v>
      </c>
      <c r="G3489" s="43" t="s">
        <v>5257</v>
      </c>
      <c r="H3489" s="2">
        <v>45107</v>
      </c>
      <c r="J3489" s="12">
        <f>YEAR(H3489)</f>
        <v>2023</v>
      </c>
      <c r="K3489" s="12">
        <f>MONTH(H3489)</f>
        <v>6</v>
      </c>
      <c r="L3489" s="12">
        <f>DAY(H3489)</f>
        <v>30</v>
      </c>
      <c r="M3489" s="13"/>
      <c r="P3489" s="12" t="s">
        <v>75</v>
      </c>
      <c r="Q3489" s="12" t="str">
        <f>CONCATENATE(X3489," ",Y3489)</f>
        <v>Cyanistes caeruleus</v>
      </c>
      <c r="R3489" s="14" t="str">
        <f>CONCATENATE(S3489,", ",T3489,", ",U3489,", ",V3489,", ",W3489,", ",X3489,", ",Y3489)</f>
        <v>Animalia, Chordata, Aves, Passeriformes, Paridae, Cyanistes, caeruleus</v>
      </c>
      <c r="S3489" s="6" t="s">
        <v>76</v>
      </c>
      <c r="T3489" s="6" t="s">
        <v>77</v>
      </c>
      <c r="U3489" s="6" t="s">
        <v>78</v>
      </c>
      <c r="V3489" s="12" t="s">
        <v>79</v>
      </c>
      <c r="W3489" s="12" t="s">
        <v>135</v>
      </c>
      <c r="X3489" s="12" t="s">
        <v>136</v>
      </c>
      <c r="Y3489" s="12" t="s">
        <v>137</v>
      </c>
      <c r="AA3489" s="12" t="s">
        <v>83</v>
      </c>
      <c r="AB3489" s="6" t="s">
        <v>84</v>
      </c>
      <c r="AC3489" s="12" t="s">
        <v>138</v>
      </c>
      <c r="AD3489" s="12" t="s">
        <v>259</v>
      </c>
      <c r="AE3489" s="2">
        <v>45107</v>
      </c>
      <c r="AF3489" s="43" t="s">
        <v>87</v>
      </c>
      <c r="AG3489" s="7" t="s">
        <v>139</v>
      </c>
      <c r="AH3489" s="43">
        <v>48.114186856886903</v>
      </c>
      <c r="AI3489" s="43">
        <v>-1.7065427025564199</v>
      </c>
      <c r="AL3489" s="43">
        <v>10</v>
      </c>
      <c r="AN3489" s="46" t="s">
        <v>5240</v>
      </c>
      <c r="AO3489" s="5" t="s">
        <v>89</v>
      </c>
      <c r="AP3489" s="12" t="s">
        <v>259</v>
      </c>
      <c r="AR3489" s="7" t="s">
        <v>90</v>
      </c>
      <c r="AT3489" s="4" t="str">
        <f>CONCATENATE(AU3489,", ",AV3489,", ",AW3489,", ",AX3489,", ",AY3489,", ",AZ3489,", ",BA3489)</f>
        <v>Europe, France, FR, Bretagne, Ille-et-Vilaine, Rennes, Campus Institut Agro Rennes</v>
      </c>
      <c r="AU3489" s="1" t="s">
        <v>91</v>
      </c>
      <c r="AV3489" s="1" t="s">
        <v>92</v>
      </c>
      <c r="AW3489" s="1" t="s">
        <v>93</v>
      </c>
      <c r="AX3489" s="1" t="s">
        <v>94</v>
      </c>
      <c r="AY3489" s="1" t="s">
        <v>95</v>
      </c>
      <c r="AZ3489" s="1" t="s">
        <v>96</v>
      </c>
      <c r="BA3489" s="1" t="s">
        <v>5242</v>
      </c>
      <c r="BC3489" s="43"/>
      <c r="BF3489" s="43" t="s">
        <v>4596</v>
      </c>
      <c r="BG3489" s="43" t="s">
        <v>93</v>
      </c>
      <c r="BH3489" s="7" t="s">
        <v>97</v>
      </c>
      <c r="BJ3489" s="7" t="s">
        <v>98</v>
      </c>
      <c r="BK3489" s="7" t="s">
        <v>99</v>
      </c>
      <c r="BL3489" s="7" t="s">
        <v>4597</v>
      </c>
      <c r="BM3489" s="7" t="s">
        <v>4598</v>
      </c>
      <c r="BS3489" s="12" t="s">
        <v>259</v>
      </c>
      <c r="BU3489" s="43">
        <v>1</v>
      </c>
      <c r="BW3489" s="43" t="s">
        <v>103</v>
      </c>
    </row>
    <row r="3490" spans="3:75" x14ac:dyDescent="0.35">
      <c r="C3490" s="43" t="str">
        <f t="shared" si="54"/>
        <v>IARA:BDT-06:2023: 3489</v>
      </c>
      <c r="D3490" s="43">
        <v>3489</v>
      </c>
      <c r="E3490" s="43" t="s">
        <v>5313</v>
      </c>
      <c r="F3490" s="1" t="s">
        <v>73</v>
      </c>
      <c r="G3490" s="43" t="s">
        <v>5257</v>
      </c>
      <c r="H3490" s="2">
        <v>45107</v>
      </c>
      <c r="J3490" s="12">
        <f>YEAR(H3490)</f>
        <v>2023</v>
      </c>
      <c r="K3490" s="12">
        <f>MONTH(H3490)</f>
        <v>6</v>
      </c>
      <c r="L3490" s="12">
        <f>DAY(H3490)</f>
        <v>30</v>
      </c>
      <c r="M3490" s="13"/>
      <c r="P3490" s="12" t="s">
        <v>75</v>
      </c>
      <c r="Q3490" s="12" t="str">
        <f>CONCATENATE(X3490," ",Y3490)</f>
        <v>Columba palumbus</v>
      </c>
      <c r="R3490" s="14" t="str">
        <f>CONCATENATE(S3490,", ",T3490,", ",U3490,", ",V3490,", ",W3490,", ",X3490,", ",Y3490)</f>
        <v>Animalia, Chordata, Aves, Columbiformes, Columbidae, Columba, palumbus</v>
      </c>
      <c r="S3490" s="6" t="s">
        <v>76</v>
      </c>
      <c r="T3490" s="6" t="s">
        <v>77</v>
      </c>
      <c r="U3490" s="6" t="s">
        <v>78</v>
      </c>
      <c r="V3490" s="12" t="s">
        <v>159</v>
      </c>
      <c r="W3490" s="12" t="s">
        <v>160</v>
      </c>
      <c r="X3490" s="12" t="s">
        <v>161</v>
      </c>
      <c r="Y3490" s="12" t="s">
        <v>162</v>
      </c>
      <c r="AA3490" s="12" t="s">
        <v>83</v>
      </c>
      <c r="AB3490" s="6" t="s">
        <v>84</v>
      </c>
      <c r="AC3490" s="12" t="s">
        <v>163</v>
      </c>
      <c r="AD3490" s="12" t="s">
        <v>259</v>
      </c>
      <c r="AE3490" s="2">
        <v>45107</v>
      </c>
      <c r="AF3490" s="43" t="s">
        <v>87</v>
      </c>
      <c r="AG3490" s="7" t="s">
        <v>164</v>
      </c>
      <c r="AH3490" s="43">
        <v>48.113894408460801</v>
      </c>
      <c r="AI3490" s="43">
        <v>-1.7064084654129601</v>
      </c>
      <c r="AL3490" s="43">
        <v>10</v>
      </c>
      <c r="AN3490" s="46" t="s">
        <v>5240</v>
      </c>
      <c r="AO3490" s="5" t="s">
        <v>89</v>
      </c>
      <c r="AP3490" s="12" t="s">
        <v>259</v>
      </c>
      <c r="AR3490" s="7" t="s">
        <v>90</v>
      </c>
      <c r="AT3490" s="4" t="str">
        <f>CONCATENATE(AU3490,", ",AV3490,", ",AW3490,", ",AX3490,", ",AY3490,", ",AZ3490,", ",BA3490)</f>
        <v>Europe, France, FR, Bretagne, Ille-et-Vilaine, Rennes, Campus Institut Agro Rennes</v>
      </c>
      <c r="AU3490" s="1" t="s">
        <v>91</v>
      </c>
      <c r="AV3490" s="1" t="s">
        <v>92</v>
      </c>
      <c r="AW3490" s="1" t="s">
        <v>93</v>
      </c>
      <c r="AX3490" s="1" t="s">
        <v>94</v>
      </c>
      <c r="AY3490" s="1" t="s">
        <v>95</v>
      </c>
      <c r="AZ3490" s="1" t="s">
        <v>96</v>
      </c>
      <c r="BA3490" s="1" t="s">
        <v>5242</v>
      </c>
      <c r="BC3490" s="43"/>
      <c r="BF3490" s="43" t="s">
        <v>4596</v>
      </c>
      <c r="BG3490" s="43" t="s">
        <v>93</v>
      </c>
      <c r="BH3490" s="7" t="s">
        <v>97</v>
      </c>
      <c r="BJ3490" s="7" t="s">
        <v>98</v>
      </c>
      <c r="BK3490" s="7" t="s">
        <v>99</v>
      </c>
      <c r="BL3490" s="7" t="s">
        <v>4597</v>
      </c>
      <c r="BM3490" s="7" t="s">
        <v>4598</v>
      </c>
      <c r="BS3490" s="12" t="s">
        <v>259</v>
      </c>
      <c r="BU3490" s="43">
        <v>1</v>
      </c>
      <c r="BW3490" s="43" t="s">
        <v>103</v>
      </c>
    </row>
    <row r="3491" spans="3:75" x14ac:dyDescent="0.35">
      <c r="C3491" s="43" t="str">
        <f t="shared" si="54"/>
        <v>IARA:BDT-06:2023: 3490</v>
      </c>
      <c r="D3491" s="43">
        <v>3490</v>
      </c>
      <c r="E3491" s="43" t="s">
        <v>5313</v>
      </c>
      <c r="F3491" s="1" t="s">
        <v>73</v>
      </c>
      <c r="G3491" s="43" t="s">
        <v>5257</v>
      </c>
      <c r="H3491" s="2">
        <v>45107</v>
      </c>
      <c r="J3491" s="12">
        <f>YEAR(H3491)</f>
        <v>2023</v>
      </c>
      <c r="K3491" s="12">
        <f>MONTH(H3491)</f>
        <v>6</v>
      </c>
      <c r="L3491" s="12">
        <f>DAY(H3491)</f>
        <v>30</v>
      </c>
      <c r="M3491" s="13"/>
      <c r="P3491" s="12" t="s">
        <v>75</v>
      </c>
      <c r="Q3491" s="12" t="str">
        <f>CONCATENATE(X3491," ",Y3491)</f>
        <v>Parus major</v>
      </c>
      <c r="R3491" s="14" t="str">
        <f>CONCATENATE(S3491,", ",T3491,", ",U3491,", ",V3491,", ",W3491,", ",X3491,", ",Y3491)</f>
        <v>Animalia, Chordata, Aves, Passeriformes, Paridae, Parus, major</v>
      </c>
      <c r="S3491" s="6" t="s">
        <v>76</v>
      </c>
      <c r="T3491" s="6" t="s">
        <v>77</v>
      </c>
      <c r="U3491" s="6" t="s">
        <v>78</v>
      </c>
      <c r="V3491" s="12" t="s">
        <v>79</v>
      </c>
      <c r="W3491" s="12" t="s">
        <v>135</v>
      </c>
      <c r="X3491" s="12" t="s">
        <v>140</v>
      </c>
      <c r="Y3491" s="12" t="s">
        <v>141</v>
      </c>
      <c r="AA3491" s="12" t="s">
        <v>83</v>
      </c>
      <c r="AB3491" s="6" t="s">
        <v>84</v>
      </c>
      <c r="AC3491" s="12" t="s">
        <v>142</v>
      </c>
      <c r="AD3491" s="12" t="s">
        <v>259</v>
      </c>
      <c r="AE3491" s="2">
        <v>45107</v>
      </c>
      <c r="AF3491" s="43" t="s">
        <v>87</v>
      </c>
      <c r="AG3491" s="7" t="s">
        <v>143</v>
      </c>
      <c r="AH3491" s="43">
        <v>48.1134590764187</v>
      </c>
      <c r="AI3491" s="43">
        <v>-1.7057206220958501</v>
      </c>
      <c r="AL3491" s="43">
        <v>10</v>
      </c>
      <c r="AN3491" s="46" t="s">
        <v>5240</v>
      </c>
      <c r="AO3491" s="5" t="s">
        <v>89</v>
      </c>
      <c r="AP3491" s="12" t="s">
        <v>259</v>
      </c>
      <c r="AR3491" s="7" t="s">
        <v>90</v>
      </c>
      <c r="AT3491" s="4" t="str">
        <f>CONCATENATE(AU3491,", ",AV3491,", ",AW3491,", ",AX3491,", ",AY3491,", ",AZ3491,", ",BA3491)</f>
        <v>Europe, France, FR, Bretagne, Ille-et-Vilaine, Rennes, Campus Institut Agro Rennes</v>
      </c>
      <c r="AU3491" s="1" t="s">
        <v>91</v>
      </c>
      <c r="AV3491" s="1" t="s">
        <v>92</v>
      </c>
      <c r="AW3491" s="1" t="s">
        <v>93</v>
      </c>
      <c r="AX3491" s="1" t="s">
        <v>94</v>
      </c>
      <c r="AY3491" s="1" t="s">
        <v>95</v>
      </c>
      <c r="AZ3491" s="1" t="s">
        <v>96</v>
      </c>
      <c r="BA3491" s="1" t="s">
        <v>5242</v>
      </c>
      <c r="BC3491" s="43"/>
      <c r="BF3491" s="43" t="s">
        <v>4596</v>
      </c>
      <c r="BG3491" s="43" t="s">
        <v>93</v>
      </c>
      <c r="BH3491" s="7" t="s">
        <v>97</v>
      </c>
      <c r="BJ3491" s="7" t="s">
        <v>98</v>
      </c>
      <c r="BK3491" s="7" t="s">
        <v>99</v>
      </c>
      <c r="BL3491" s="7" t="s">
        <v>4597</v>
      </c>
      <c r="BM3491" s="7" t="s">
        <v>4598</v>
      </c>
      <c r="BS3491" s="12" t="s">
        <v>259</v>
      </c>
      <c r="BU3491" s="43">
        <v>1</v>
      </c>
      <c r="BW3491" s="43" t="s">
        <v>103</v>
      </c>
    </row>
    <row r="3492" spans="3:75" x14ac:dyDescent="0.35">
      <c r="C3492" s="43" t="str">
        <f t="shared" si="54"/>
        <v>IARA:BDT-06:2023: 3491</v>
      </c>
      <c r="D3492" s="43">
        <v>3491</v>
      </c>
      <c r="E3492" s="43" t="s">
        <v>5313</v>
      </c>
      <c r="F3492" s="1" t="s">
        <v>73</v>
      </c>
      <c r="G3492" s="43" t="s">
        <v>5257</v>
      </c>
      <c r="H3492" s="2">
        <v>45107</v>
      </c>
      <c r="J3492" s="12">
        <f>YEAR(H3492)</f>
        <v>2023</v>
      </c>
      <c r="K3492" s="12">
        <f>MONTH(H3492)</f>
        <v>6</v>
      </c>
      <c r="L3492" s="12">
        <f>DAY(H3492)</f>
        <v>30</v>
      </c>
      <c r="M3492" s="13"/>
      <c r="P3492" s="12" t="s">
        <v>75</v>
      </c>
      <c r="Q3492" s="12" t="str">
        <f>CONCATENATE(X3492," ",Y3492)</f>
        <v>Cyanistes caeruleus</v>
      </c>
      <c r="R3492" s="14" t="str">
        <f>CONCATENATE(S3492,", ",T3492,", ",U3492,", ",V3492,", ",W3492,", ",X3492,", ",Y3492)</f>
        <v>Animalia, Chordata, Aves, Passeriformes, Paridae, Cyanistes, caeruleus</v>
      </c>
      <c r="S3492" s="6" t="s">
        <v>76</v>
      </c>
      <c r="T3492" s="6" t="s">
        <v>77</v>
      </c>
      <c r="U3492" s="6" t="s">
        <v>78</v>
      </c>
      <c r="V3492" s="12" t="s">
        <v>79</v>
      </c>
      <c r="W3492" s="12" t="s">
        <v>135</v>
      </c>
      <c r="X3492" s="12" t="s">
        <v>136</v>
      </c>
      <c r="Y3492" s="12" t="s">
        <v>137</v>
      </c>
      <c r="AA3492" s="12" t="s">
        <v>83</v>
      </c>
      <c r="AB3492" s="6" t="s">
        <v>84</v>
      </c>
      <c r="AC3492" s="12" t="s">
        <v>138</v>
      </c>
      <c r="AD3492" s="12" t="s">
        <v>259</v>
      </c>
      <c r="AE3492" s="2">
        <v>45107</v>
      </c>
      <c r="AF3492" s="43" t="s">
        <v>87</v>
      </c>
      <c r="AG3492" s="7" t="s">
        <v>139</v>
      </c>
      <c r="AH3492" s="43">
        <v>48.113481634663302</v>
      </c>
      <c r="AI3492" s="43">
        <v>-1.7054582038338999</v>
      </c>
      <c r="AL3492" s="43">
        <v>10</v>
      </c>
      <c r="AN3492" s="46" t="s">
        <v>5240</v>
      </c>
      <c r="AO3492" s="5" t="s">
        <v>89</v>
      </c>
      <c r="AP3492" s="12" t="s">
        <v>259</v>
      </c>
      <c r="AR3492" s="7" t="s">
        <v>90</v>
      </c>
      <c r="AT3492" s="4" t="str">
        <f>CONCATENATE(AU3492,", ",AV3492,", ",AW3492,", ",AX3492,", ",AY3492,", ",AZ3492,", ",BA3492)</f>
        <v>Europe, France, FR, Bretagne, Ille-et-Vilaine, Rennes, Campus Institut Agro Rennes</v>
      </c>
      <c r="AU3492" s="1" t="s">
        <v>91</v>
      </c>
      <c r="AV3492" s="1" t="s">
        <v>92</v>
      </c>
      <c r="AW3492" s="1" t="s">
        <v>93</v>
      </c>
      <c r="AX3492" s="1" t="s">
        <v>94</v>
      </c>
      <c r="AY3492" s="1" t="s">
        <v>95</v>
      </c>
      <c r="AZ3492" s="1" t="s">
        <v>96</v>
      </c>
      <c r="BA3492" s="1" t="s">
        <v>5242</v>
      </c>
      <c r="BC3492" s="43"/>
      <c r="BF3492" s="43" t="s">
        <v>4596</v>
      </c>
      <c r="BG3492" s="43" t="s">
        <v>93</v>
      </c>
      <c r="BH3492" s="7" t="s">
        <v>97</v>
      </c>
      <c r="BJ3492" s="7" t="s">
        <v>98</v>
      </c>
      <c r="BK3492" s="7" t="s">
        <v>99</v>
      </c>
      <c r="BL3492" s="7" t="s">
        <v>4597</v>
      </c>
      <c r="BM3492" s="7" t="s">
        <v>4598</v>
      </c>
      <c r="BS3492" s="12" t="s">
        <v>259</v>
      </c>
      <c r="BU3492" s="43">
        <v>1</v>
      </c>
      <c r="BW3492" s="43" t="s">
        <v>103</v>
      </c>
    </row>
    <row r="3493" spans="3:75" x14ac:dyDescent="0.35">
      <c r="C3493" s="43" t="str">
        <f t="shared" si="54"/>
        <v>IARA:BDT-06:2023: 3492</v>
      </c>
      <c r="D3493" s="43">
        <v>3492</v>
      </c>
      <c r="E3493" s="43" t="s">
        <v>5313</v>
      </c>
      <c r="F3493" s="1" t="s">
        <v>73</v>
      </c>
      <c r="G3493" s="43" t="s">
        <v>5257</v>
      </c>
      <c r="H3493" s="2">
        <v>45107</v>
      </c>
      <c r="J3493" s="12">
        <f>YEAR(H3493)</f>
        <v>2023</v>
      </c>
      <c r="K3493" s="12">
        <f>MONTH(H3493)</f>
        <v>6</v>
      </c>
      <c r="L3493" s="12">
        <f>DAY(H3493)</f>
        <v>30</v>
      </c>
      <c r="M3493" s="13"/>
      <c r="P3493" s="12" t="s">
        <v>75</v>
      </c>
      <c r="Q3493" s="12" t="str">
        <f>CONCATENATE(X3493," ",Y3493)</f>
        <v>Troglodytes troglodytes</v>
      </c>
      <c r="R3493" s="14" t="str">
        <f>CONCATENATE(S3493,", ",T3493,", ",U3493,", ",V3493,", ",W3493,", ",X3493,", ",Y3493)</f>
        <v>Animalia, Chordata, Aves, Passeriformes, Troglodytidae, Troglodytes, troglodytes</v>
      </c>
      <c r="S3493" s="6" t="s">
        <v>76</v>
      </c>
      <c r="T3493" s="6" t="s">
        <v>77</v>
      </c>
      <c r="U3493" s="6" t="s">
        <v>78</v>
      </c>
      <c r="V3493" s="12" t="s">
        <v>79</v>
      </c>
      <c r="W3493" s="12" t="s">
        <v>197</v>
      </c>
      <c r="X3493" s="12" t="s">
        <v>198</v>
      </c>
      <c r="Y3493" s="12" t="s">
        <v>199</v>
      </c>
      <c r="AA3493" s="12" t="s">
        <v>83</v>
      </c>
      <c r="AB3493" s="6" t="s">
        <v>84</v>
      </c>
      <c r="AC3493" s="12" t="s">
        <v>200</v>
      </c>
      <c r="AD3493" s="12" t="s">
        <v>259</v>
      </c>
      <c r="AE3493" s="2">
        <v>45107</v>
      </c>
      <c r="AF3493" s="43" t="s">
        <v>87</v>
      </c>
      <c r="AG3493" s="7" t="s">
        <v>201</v>
      </c>
      <c r="AH3493" s="43">
        <v>48.113762292856997</v>
      </c>
      <c r="AI3493" s="43">
        <v>-1.70558537435557</v>
      </c>
      <c r="AL3493" s="43">
        <v>10</v>
      </c>
      <c r="AN3493" s="46" t="s">
        <v>5240</v>
      </c>
      <c r="AO3493" s="5" t="s">
        <v>89</v>
      </c>
      <c r="AP3493" s="12" t="s">
        <v>259</v>
      </c>
      <c r="AR3493" s="7" t="s">
        <v>90</v>
      </c>
      <c r="AT3493" s="4" t="str">
        <f>CONCATENATE(AU3493,", ",AV3493,", ",AW3493,", ",AX3493,", ",AY3493,", ",AZ3493,", ",BA3493)</f>
        <v>Europe, France, FR, Bretagne, Ille-et-Vilaine, Rennes, Campus Institut Agro Rennes</v>
      </c>
      <c r="AU3493" s="1" t="s">
        <v>91</v>
      </c>
      <c r="AV3493" s="1" t="s">
        <v>92</v>
      </c>
      <c r="AW3493" s="1" t="s">
        <v>93</v>
      </c>
      <c r="AX3493" s="1" t="s">
        <v>94</v>
      </c>
      <c r="AY3493" s="1" t="s">
        <v>95</v>
      </c>
      <c r="AZ3493" s="1" t="s">
        <v>96</v>
      </c>
      <c r="BA3493" s="1" t="s">
        <v>5242</v>
      </c>
      <c r="BC3493" s="43"/>
      <c r="BF3493" s="43" t="s">
        <v>4596</v>
      </c>
      <c r="BG3493" s="43" t="s">
        <v>93</v>
      </c>
      <c r="BH3493" s="7" t="s">
        <v>97</v>
      </c>
      <c r="BJ3493" s="7" t="s">
        <v>98</v>
      </c>
      <c r="BK3493" s="7" t="s">
        <v>99</v>
      </c>
      <c r="BL3493" s="7" t="s">
        <v>4597</v>
      </c>
      <c r="BM3493" s="7" t="s">
        <v>4598</v>
      </c>
      <c r="BS3493" s="12" t="s">
        <v>259</v>
      </c>
      <c r="BU3493" s="43">
        <v>1</v>
      </c>
      <c r="BW3493" s="43" t="s">
        <v>103</v>
      </c>
    </row>
    <row r="3494" spans="3:75" x14ac:dyDescent="0.35">
      <c r="C3494" s="43" t="str">
        <f t="shared" si="54"/>
        <v>IARA:BDT-06:2023: 3493</v>
      </c>
      <c r="D3494" s="43">
        <v>3493</v>
      </c>
      <c r="E3494" s="43" t="s">
        <v>5313</v>
      </c>
      <c r="F3494" s="1" t="s">
        <v>73</v>
      </c>
      <c r="G3494" s="43" t="s">
        <v>5257</v>
      </c>
      <c r="H3494" s="2">
        <v>45107</v>
      </c>
      <c r="J3494" s="12">
        <f>YEAR(H3494)</f>
        <v>2023</v>
      </c>
      <c r="K3494" s="12">
        <f>MONTH(H3494)</f>
        <v>6</v>
      </c>
      <c r="L3494" s="12">
        <f>DAY(H3494)</f>
        <v>30</v>
      </c>
      <c r="M3494" s="13"/>
      <c r="P3494" s="12" t="s">
        <v>75</v>
      </c>
      <c r="Q3494" s="12" t="str">
        <f>CONCATENATE(X3494," ",Y3494)</f>
        <v>Phylloscopus collybita</v>
      </c>
      <c r="R3494" s="14" t="str">
        <f>CONCATENATE(S3494,", ",T3494,", ",U3494,", ",V3494,", ",W3494,", ",X3494,", ",Y3494)</f>
        <v>Animalia, Chordata, Aves, Passeriformes, Phylloscopidae, Phylloscopus, collybita</v>
      </c>
      <c r="S3494" s="6" t="s">
        <v>76</v>
      </c>
      <c r="T3494" s="6" t="s">
        <v>77</v>
      </c>
      <c r="U3494" s="6" t="s">
        <v>78</v>
      </c>
      <c r="V3494" s="12" t="s">
        <v>79</v>
      </c>
      <c r="W3494" s="12" t="s">
        <v>170</v>
      </c>
      <c r="X3494" s="12" t="s">
        <v>171</v>
      </c>
      <c r="Y3494" s="12" t="s">
        <v>172</v>
      </c>
      <c r="AA3494" s="12" t="s">
        <v>83</v>
      </c>
      <c r="AB3494" s="6" t="s">
        <v>173</v>
      </c>
      <c r="AC3494" s="12" t="s">
        <v>174</v>
      </c>
      <c r="AD3494" s="12" t="s">
        <v>259</v>
      </c>
      <c r="AE3494" s="2">
        <v>45107</v>
      </c>
      <c r="AF3494" s="43" t="s">
        <v>87</v>
      </c>
      <c r="AG3494" s="7" t="s">
        <v>175</v>
      </c>
      <c r="AH3494" s="43">
        <v>48.113230904786697</v>
      </c>
      <c r="AI3494" s="43">
        <v>-1.70538778827825</v>
      </c>
      <c r="AL3494" s="43">
        <v>10</v>
      </c>
      <c r="AN3494" s="46" t="s">
        <v>5240</v>
      </c>
      <c r="AO3494" s="5" t="s">
        <v>89</v>
      </c>
      <c r="AP3494" s="12" t="s">
        <v>259</v>
      </c>
      <c r="AR3494" s="7" t="s">
        <v>90</v>
      </c>
      <c r="AT3494" s="4" t="str">
        <f>CONCATENATE(AU3494,", ",AV3494,", ",AW3494,", ",AX3494,", ",AY3494,", ",AZ3494,", ",BA3494)</f>
        <v>Europe, France, FR, Bretagne, Ille-et-Vilaine, Rennes, Campus Institut Agro Rennes</v>
      </c>
      <c r="AU3494" s="1" t="s">
        <v>91</v>
      </c>
      <c r="AV3494" s="1" t="s">
        <v>92</v>
      </c>
      <c r="AW3494" s="1" t="s">
        <v>93</v>
      </c>
      <c r="AX3494" s="1" t="s">
        <v>94</v>
      </c>
      <c r="AY3494" s="1" t="s">
        <v>95</v>
      </c>
      <c r="AZ3494" s="1" t="s">
        <v>96</v>
      </c>
      <c r="BA3494" s="1" t="s">
        <v>5242</v>
      </c>
      <c r="BC3494" s="43"/>
      <c r="BF3494" s="43" t="s">
        <v>4596</v>
      </c>
      <c r="BG3494" s="43" t="s">
        <v>93</v>
      </c>
      <c r="BH3494" s="7" t="s">
        <v>97</v>
      </c>
      <c r="BJ3494" s="7" t="s">
        <v>98</v>
      </c>
      <c r="BK3494" s="7" t="s">
        <v>99</v>
      </c>
      <c r="BL3494" s="7" t="s">
        <v>4597</v>
      </c>
      <c r="BM3494" s="7" t="s">
        <v>4598</v>
      </c>
      <c r="BS3494" s="12" t="s">
        <v>259</v>
      </c>
      <c r="BU3494" s="43">
        <v>1</v>
      </c>
      <c r="BW3494" s="43" t="s">
        <v>103</v>
      </c>
    </row>
    <row r="3495" spans="3:75" x14ac:dyDescent="0.35">
      <c r="C3495" s="43" t="str">
        <f t="shared" si="54"/>
        <v>IARA:BDT-06:2023: 3494</v>
      </c>
      <c r="D3495" s="43">
        <v>3494</v>
      </c>
      <c r="E3495" s="43" t="s">
        <v>5313</v>
      </c>
      <c r="F3495" s="1" t="s">
        <v>73</v>
      </c>
      <c r="G3495" s="43" t="s">
        <v>5257</v>
      </c>
      <c r="H3495" s="2">
        <v>45107</v>
      </c>
      <c r="J3495" s="12">
        <f>YEAR(H3495)</f>
        <v>2023</v>
      </c>
      <c r="K3495" s="12">
        <f>MONTH(H3495)</f>
        <v>6</v>
      </c>
      <c r="L3495" s="12">
        <f>DAY(H3495)</f>
        <v>30</v>
      </c>
      <c r="M3495" s="13"/>
      <c r="P3495" s="12" t="s">
        <v>75</v>
      </c>
      <c r="Q3495" s="12" t="str">
        <f>CONCATENATE(X3495," ",Y3495)</f>
        <v>Parus major</v>
      </c>
      <c r="R3495" s="14" t="str">
        <f>CONCATENATE(S3495,", ",T3495,", ",U3495,", ",V3495,", ",W3495,", ",X3495,", ",Y3495)</f>
        <v>Animalia, Chordata, Aves, Passeriformes, Paridae, Parus, major</v>
      </c>
      <c r="S3495" s="6" t="s">
        <v>76</v>
      </c>
      <c r="T3495" s="6" t="s">
        <v>77</v>
      </c>
      <c r="U3495" s="6" t="s">
        <v>78</v>
      </c>
      <c r="V3495" s="12" t="s">
        <v>79</v>
      </c>
      <c r="W3495" s="12" t="s">
        <v>135</v>
      </c>
      <c r="X3495" s="12" t="s">
        <v>140</v>
      </c>
      <c r="Y3495" s="12" t="s">
        <v>141</v>
      </c>
      <c r="AA3495" s="12" t="s">
        <v>83</v>
      </c>
      <c r="AB3495" s="6" t="s">
        <v>84</v>
      </c>
      <c r="AC3495" s="12" t="s">
        <v>142</v>
      </c>
      <c r="AD3495" s="12" t="s">
        <v>259</v>
      </c>
      <c r="AE3495" s="2">
        <v>45107</v>
      </c>
      <c r="AF3495" s="43" t="s">
        <v>87</v>
      </c>
      <c r="AG3495" s="7" t="s">
        <v>143</v>
      </c>
      <c r="AH3495" s="43">
        <v>48.113193912835001</v>
      </c>
      <c r="AI3495" s="43">
        <v>-1.7053063665998001</v>
      </c>
      <c r="AL3495" s="43">
        <v>10</v>
      </c>
      <c r="AN3495" s="46" t="s">
        <v>5240</v>
      </c>
      <c r="AO3495" s="5" t="s">
        <v>89</v>
      </c>
      <c r="AP3495" s="12" t="s">
        <v>259</v>
      </c>
      <c r="AR3495" s="7" t="s">
        <v>90</v>
      </c>
      <c r="AT3495" s="4" t="str">
        <f>CONCATENATE(AU3495,", ",AV3495,", ",AW3495,", ",AX3495,", ",AY3495,", ",AZ3495,", ",BA3495)</f>
        <v>Europe, France, FR, Bretagne, Ille-et-Vilaine, Rennes, Campus Institut Agro Rennes</v>
      </c>
      <c r="AU3495" s="1" t="s">
        <v>91</v>
      </c>
      <c r="AV3495" s="1" t="s">
        <v>92</v>
      </c>
      <c r="AW3495" s="1" t="s">
        <v>93</v>
      </c>
      <c r="AX3495" s="1" t="s">
        <v>94</v>
      </c>
      <c r="AY3495" s="1" t="s">
        <v>95</v>
      </c>
      <c r="AZ3495" s="1" t="s">
        <v>96</v>
      </c>
      <c r="BA3495" s="1" t="s">
        <v>5242</v>
      </c>
      <c r="BC3495" s="43"/>
      <c r="BF3495" s="43" t="s">
        <v>4596</v>
      </c>
      <c r="BG3495" s="43" t="s">
        <v>93</v>
      </c>
      <c r="BH3495" s="7" t="s">
        <v>97</v>
      </c>
      <c r="BJ3495" s="7" t="s">
        <v>98</v>
      </c>
      <c r="BK3495" s="7" t="s">
        <v>99</v>
      </c>
      <c r="BL3495" s="7" t="s">
        <v>4597</v>
      </c>
      <c r="BM3495" s="7" t="s">
        <v>4598</v>
      </c>
      <c r="BS3495" s="12" t="s">
        <v>259</v>
      </c>
      <c r="BU3495" s="43">
        <v>1</v>
      </c>
      <c r="BW3495" s="43" t="s">
        <v>103</v>
      </c>
    </row>
    <row r="3496" spans="3:75" x14ac:dyDescent="0.35">
      <c r="C3496" s="43" t="str">
        <f t="shared" si="54"/>
        <v>IARA:BDT-06:2023: 3495</v>
      </c>
      <c r="D3496" s="43">
        <v>3495</v>
      </c>
      <c r="E3496" s="43" t="s">
        <v>5313</v>
      </c>
      <c r="F3496" s="1" t="s">
        <v>73</v>
      </c>
      <c r="G3496" s="43" t="s">
        <v>5257</v>
      </c>
      <c r="H3496" s="2">
        <v>45107</v>
      </c>
      <c r="J3496" s="12">
        <f>YEAR(H3496)</f>
        <v>2023</v>
      </c>
      <c r="K3496" s="12">
        <f>MONTH(H3496)</f>
        <v>6</v>
      </c>
      <c r="L3496" s="12">
        <f>DAY(H3496)</f>
        <v>30</v>
      </c>
      <c r="M3496" s="13"/>
      <c r="P3496" s="12" t="s">
        <v>75</v>
      </c>
      <c r="Q3496" s="12" t="str">
        <f>CONCATENATE(X3496," ",Y3496)</f>
        <v>Pica pica</v>
      </c>
      <c r="R3496" s="14" t="str">
        <f>CONCATENATE(S3496,", ",T3496,", ",U3496,", ",V3496,", ",W3496,", ",X3496,", ",Y3496)</f>
        <v>Animalia, Chordata, Aves, Passeriformes, Corvidae, Pica, pica</v>
      </c>
      <c r="S3496" s="6" t="s">
        <v>76</v>
      </c>
      <c r="T3496" s="6" t="s">
        <v>77</v>
      </c>
      <c r="U3496" s="6" t="s">
        <v>78</v>
      </c>
      <c r="V3496" s="12" t="s">
        <v>79</v>
      </c>
      <c r="W3496" s="12" t="s">
        <v>104</v>
      </c>
      <c r="X3496" s="12" t="s">
        <v>155</v>
      </c>
      <c r="Y3496" s="12" t="s">
        <v>156</v>
      </c>
      <c r="AA3496" s="12" t="s">
        <v>83</v>
      </c>
      <c r="AB3496" s="6" t="s">
        <v>84</v>
      </c>
      <c r="AC3496" s="12" t="s">
        <v>157</v>
      </c>
      <c r="AD3496" s="12" t="s">
        <v>259</v>
      </c>
      <c r="AE3496" s="2">
        <v>45107</v>
      </c>
      <c r="AF3496" s="43" t="s">
        <v>87</v>
      </c>
      <c r="AG3496" s="7" t="s">
        <v>158</v>
      </c>
      <c r="AH3496" s="43">
        <v>48.113199642337001</v>
      </c>
      <c r="AI3496" s="43">
        <v>-1.7047599947173899</v>
      </c>
      <c r="AL3496" s="43">
        <v>10</v>
      </c>
      <c r="AN3496" s="46" t="s">
        <v>5240</v>
      </c>
      <c r="AO3496" s="5" t="s">
        <v>89</v>
      </c>
      <c r="AP3496" s="12" t="s">
        <v>259</v>
      </c>
      <c r="AR3496" s="7" t="s">
        <v>90</v>
      </c>
      <c r="AT3496" s="4" t="str">
        <f>CONCATENATE(AU3496,", ",AV3496,", ",AW3496,", ",AX3496,", ",AY3496,", ",AZ3496,", ",BA3496)</f>
        <v>Europe, France, FR, Bretagne, Ille-et-Vilaine, Rennes, Campus Institut Agro Rennes</v>
      </c>
      <c r="AU3496" s="1" t="s">
        <v>91</v>
      </c>
      <c r="AV3496" s="1" t="s">
        <v>92</v>
      </c>
      <c r="AW3496" s="1" t="s">
        <v>93</v>
      </c>
      <c r="AX3496" s="1" t="s">
        <v>94</v>
      </c>
      <c r="AY3496" s="1" t="s">
        <v>95</v>
      </c>
      <c r="AZ3496" s="1" t="s">
        <v>96</v>
      </c>
      <c r="BA3496" s="1" t="s">
        <v>5242</v>
      </c>
      <c r="BC3496" s="43"/>
      <c r="BF3496" s="43" t="s">
        <v>4596</v>
      </c>
      <c r="BG3496" s="43" t="s">
        <v>93</v>
      </c>
      <c r="BH3496" s="7" t="s">
        <v>97</v>
      </c>
      <c r="BJ3496" s="7" t="s">
        <v>98</v>
      </c>
      <c r="BK3496" s="7" t="s">
        <v>99</v>
      </c>
      <c r="BL3496" s="7" t="s">
        <v>4597</v>
      </c>
      <c r="BM3496" s="7" t="s">
        <v>4598</v>
      </c>
      <c r="BS3496" s="12" t="s">
        <v>259</v>
      </c>
      <c r="BU3496" s="43">
        <v>1</v>
      </c>
      <c r="BW3496" s="43" t="s">
        <v>103</v>
      </c>
    </row>
    <row r="3497" spans="3:75" x14ac:dyDescent="0.35">
      <c r="C3497" s="43" t="str">
        <f t="shared" si="54"/>
        <v>IARA:BDT-06:2023: 3496</v>
      </c>
      <c r="D3497" s="43">
        <v>3496</v>
      </c>
      <c r="E3497" s="43" t="s">
        <v>5313</v>
      </c>
      <c r="F3497" s="1" t="s">
        <v>73</v>
      </c>
      <c r="G3497" s="43" t="s">
        <v>5257</v>
      </c>
      <c r="H3497" s="2">
        <v>45107</v>
      </c>
      <c r="J3497" s="12">
        <f>YEAR(H3497)</f>
        <v>2023</v>
      </c>
      <c r="K3497" s="12">
        <f>MONTH(H3497)</f>
        <v>6</v>
      </c>
      <c r="L3497" s="12">
        <f>DAY(H3497)</f>
        <v>30</v>
      </c>
      <c r="M3497" s="13"/>
      <c r="P3497" s="12" t="s">
        <v>75</v>
      </c>
      <c r="Q3497" s="12" t="str">
        <f>CONCATENATE(X3497," ",Y3497)</f>
        <v>Pica pica</v>
      </c>
      <c r="R3497" s="14" t="str">
        <f>CONCATENATE(S3497,", ",T3497,", ",U3497,", ",V3497,", ",W3497,", ",X3497,", ",Y3497)</f>
        <v>Animalia, Chordata, Aves, Passeriformes, Corvidae, Pica, pica</v>
      </c>
      <c r="S3497" s="6" t="s">
        <v>76</v>
      </c>
      <c r="T3497" s="6" t="s">
        <v>77</v>
      </c>
      <c r="U3497" s="6" t="s">
        <v>78</v>
      </c>
      <c r="V3497" s="12" t="s">
        <v>79</v>
      </c>
      <c r="W3497" s="12" t="s">
        <v>104</v>
      </c>
      <c r="X3497" s="12" t="s">
        <v>155</v>
      </c>
      <c r="Y3497" s="12" t="s">
        <v>156</v>
      </c>
      <c r="AA3497" s="12" t="s">
        <v>83</v>
      </c>
      <c r="AB3497" s="6" t="s">
        <v>84</v>
      </c>
      <c r="AC3497" s="12" t="s">
        <v>157</v>
      </c>
      <c r="AD3497" s="12" t="s">
        <v>259</v>
      </c>
      <c r="AE3497" s="2">
        <v>45107</v>
      </c>
      <c r="AF3497" s="43" t="s">
        <v>87</v>
      </c>
      <c r="AG3497" s="7" t="s">
        <v>158</v>
      </c>
      <c r="AH3497" s="43">
        <v>48.113227713899803</v>
      </c>
      <c r="AI3497" s="43">
        <v>-1.7047624952878899</v>
      </c>
      <c r="AL3497" s="43">
        <v>10</v>
      </c>
      <c r="AN3497" s="46" t="s">
        <v>5240</v>
      </c>
      <c r="AO3497" s="5" t="s">
        <v>89</v>
      </c>
      <c r="AP3497" s="12" t="s">
        <v>259</v>
      </c>
      <c r="AR3497" s="7" t="s">
        <v>90</v>
      </c>
      <c r="AT3497" s="4" t="str">
        <f>CONCATENATE(AU3497,", ",AV3497,", ",AW3497,", ",AX3497,", ",AY3497,", ",AZ3497,", ",BA3497)</f>
        <v>Europe, France, FR, Bretagne, Ille-et-Vilaine, Rennes, Campus Institut Agro Rennes</v>
      </c>
      <c r="AU3497" s="1" t="s">
        <v>91</v>
      </c>
      <c r="AV3497" s="1" t="s">
        <v>92</v>
      </c>
      <c r="AW3497" s="1" t="s">
        <v>93</v>
      </c>
      <c r="AX3497" s="1" t="s">
        <v>94</v>
      </c>
      <c r="AY3497" s="1" t="s">
        <v>95</v>
      </c>
      <c r="AZ3497" s="1" t="s">
        <v>96</v>
      </c>
      <c r="BA3497" s="1" t="s">
        <v>5242</v>
      </c>
      <c r="BC3497" s="43"/>
      <c r="BF3497" s="43" t="s">
        <v>4596</v>
      </c>
      <c r="BG3497" s="43" t="s">
        <v>93</v>
      </c>
      <c r="BH3497" s="7" t="s">
        <v>97</v>
      </c>
      <c r="BJ3497" s="7" t="s">
        <v>98</v>
      </c>
      <c r="BK3497" s="7" t="s">
        <v>99</v>
      </c>
      <c r="BL3497" s="7" t="s">
        <v>4597</v>
      </c>
      <c r="BM3497" s="7" t="s">
        <v>4598</v>
      </c>
      <c r="BS3497" s="12" t="s">
        <v>259</v>
      </c>
      <c r="BU3497" s="43">
        <v>1</v>
      </c>
      <c r="BW3497" s="43" t="s">
        <v>103</v>
      </c>
    </row>
    <row r="3498" spans="3:75" x14ac:dyDescent="0.35">
      <c r="C3498" s="43" t="str">
        <f t="shared" si="54"/>
        <v>IARA:BDT-06:2023: 3497</v>
      </c>
      <c r="D3498" s="43">
        <v>3497</v>
      </c>
      <c r="E3498" s="43" t="s">
        <v>5313</v>
      </c>
      <c r="F3498" s="1" t="s">
        <v>73</v>
      </c>
      <c r="G3498" s="43" t="s">
        <v>5257</v>
      </c>
      <c r="H3498" s="2">
        <v>45107</v>
      </c>
      <c r="J3498" s="12">
        <f>YEAR(H3498)</f>
        <v>2023</v>
      </c>
      <c r="K3498" s="12">
        <f>MONTH(H3498)</f>
        <v>6</v>
      </c>
      <c r="L3498" s="12">
        <f>DAY(H3498)</f>
        <v>30</v>
      </c>
      <c r="M3498" s="13"/>
      <c r="P3498" s="12" t="s">
        <v>75</v>
      </c>
      <c r="Q3498" s="12" t="str">
        <f>CONCATENATE(X3498," ",Y3498)</f>
        <v>Columba palumbus</v>
      </c>
      <c r="R3498" s="14" t="str">
        <f>CONCATENATE(S3498,", ",T3498,", ",U3498,", ",V3498,", ",W3498,", ",X3498,", ",Y3498)</f>
        <v>Animalia, Chordata, Aves, Columbiformes, Columbidae, Columba, palumbus</v>
      </c>
      <c r="S3498" s="6" t="s">
        <v>76</v>
      </c>
      <c r="T3498" s="6" t="s">
        <v>77</v>
      </c>
      <c r="U3498" s="6" t="s">
        <v>78</v>
      </c>
      <c r="V3498" s="12" t="s">
        <v>159</v>
      </c>
      <c r="W3498" s="12" t="s">
        <v>160</v>
      </c>
      <c r="X3498" s="12" t="s">
        <v>161</v>
      </c>
      <c r="Y3498" s="12" t="s">
        <v>162</v>
      </c>
      <c r="AA3498" s="12" t="s">
        <v>83</v>
      </c>
      <c r="AB3498" s="6" t="s">
        <v>84</v>
      </c>
      <c r="AC3498" s="12" t="s">
        <v>163</v>
      </c>
      <c r="AD3498" s="12" t="s">
        <v>259</v>
      </c>
      <c r="AE3498" s="2">
        <v>45107</v>
      </c>
      <c r="AF3498" s="43" t="s">
        <v>87</v>
      </c>
      <c r="AG3498" s="7" t="s">
        <v>164</v>
      </c>
      <c r="AH3498" s="43">
        <v>48.112825803888398</v>
      </c>
      <c r="AI3498" s="43">
        <v>-1.7050512152794199</v>
      </c>
      <c r="AL3498" s="43">
        <v>10</v>
      </c>
      <c r="AN3498" s="46" t="s">
        <v>5240</v>
      </c>
      <c r="AO3498" s="5" t="s">
        <v>89</v>
      </c>
      <c r="AP3498" s="12" t="s">
        <v>259</v>
      </c>
      <c r="AR3498" s="7" t="s">
        <v>90</v>
      </c>
      <c r="AT3498" s="4" t="str">
        <f>CONCATENATE(AU3498,", ",AV3498,", ",AW3498,", ",AX3498,", ",AY3498,", ",AZ3498,", ",BA3498)</f>
        <v>Europe, France, FR, Bretagne, Ille-et-Vilaine, Rennes, Campus Institut Agro Rennes</v>
      </c>
      <c r="AU3498" s="1" t="s">
        <v>91</v>
      </c>
      <c r="AV3498" s="1" t="s">
        <v>92</v>
      </c>
      <c r="AW3498" s="1" t="s">
        <v>93</v>
      </c>
      <c r="AX3498" s="1" t="s">
        <v>94</v>
      </c>
      <c r="AY3498" s="1" t="s">
        <v>95</v>
      </c>
      <c r="AZ3498" s="1" t="s">
        <v>96</v>
      </c>
      <c r="BA3498" s="1" t="s">
        <v>5242</v>
      </c>
      <c r="BC3498" s="43"/>
      <c r="BF3498" s="43" t="s">
        <v>4596</v>
      </c>
      <c r="BG3498" s="43" t="s">
        <v>93</v>
      </c>
      <c r="BH3498" s="7" t="s">
        <v>97</v>
      </c>
      <c r="BJ3498" s="7" t="s">
        <v>98</v>
      </c>
      <c r="BK3498" s="7" t="s">
        <v>99</v>
      </c>
      <c r="BL3498" s="7" t="s">
        <v>4597</v>
      </c>
      <c r="BM3498" s="7" t="s">
        <v>4598</v>
      </c>
      <c r="BS3498" s="12" t="s">
        <v>259</v>
      </c>
      <c r="BU3498" s="43">
        <v>1</v>
      </c>
      <c r="BW3498" s="43" t="s">
        <v>103</v>
      </c>
    </row>
    <row r="3499" spans="3:75" x14ac:dyDescent="0.35">
      <c r="C3499" s="43" t="str">
        <f t="shared" si="54"/>
        <v>IARA:BDT-06:2023: 3498</v>
      </c>
      <c r="D3499" s="43">
        <v>3498</v>
      </c>
      <c r="E3499" s="43" t="s">
        <v>5313</v>
      </c>
      <c r="F3499" s="1" t="s">
        <v>73</v>
      </c>
      <c r="G3499" s="43" t="s">
        <v>5257</v>
      </c>
      <c r="H3499" s="2">
        <v>45107</v>
      </c>
      <c r="J3499" s="12">
        <f>YEAR(H3499)</f>
        <v>2023</v>
      </c>
      <c r="K3499" s="12">
        <f>MONTH(H3499)</f>
        <v>6</v>
      </c>
      <c r="L3499" s="12">
        <f>DAY(H3499)</f>
        <v>30</v>
      </c>
      <c r="M3499" s="13"/>
      <c r="P3499" s="12" t="s">
        <v>75</v>
      </c>
      <c r="Q3499" s="12" t="str">
        <f>CONCATENATE(X3499," ",Y3499)</f>
        <v>Columba palumbus</v>
      </c>
      <c r="R3499" s="14" t="str">
        <f>CONCATENATE(S3499,", ",T3499,", ",U3499,", ",V3499,", ",W3499,", ",X3499,", ",Y3499)</f>
        <v>Animalia, Chordata, Aves, Columbiformes, Columbidae, Columba, palumbus</v>
      </c>
      <c r="S3499" s="6" t="s">
        <v>76</v>
      </c>
      <c r="T3499" s="6" t="s">
        <v>77</v>
      </c>
      <c r="U3499" s="6" t="s">
        <v>78</v>
      </c>
      <c r="V3499" s="12" t="s">
        <v>159</v>
      </c>
      <c r="W3499" s="12" t="s">
        <v>160</v>
      </c>
      <c r="X3499" s="12" t="s">
        <v>161</v>
      </c>
      <c r="Y3499" s="12" t="s">
        <v>162</v>
      </c>
      <c r="AA3499" s="12" t="s">
        <v>83</v>
      </c>
      <c r="AB3499" s="6" t="s">
        <v>84</v>
      </c>
      <c r="AC3499" s="12" t="s">
        <v>163</v>
      </c>
      <c r="AD3499" s="12" t="s">
        <v>259</v>
      </c>
      <c r="AE3499" s="2">
        <v>45107</v>
      </c>
      <c r="AF3499" s="43" t="s">
        <v>87</v>
      </c>
      <c r="AG3499" s="7" t="s">
        <v>164</v>
      </c>
      <c r="AH3499" s="43">
        <v>48.112851004596102</v>
      </c>
      <c r="AI3499" s="43">
        <v>-1.7051255761184101</v>
      </c>
      <c r="AL3499" s="43">
        <v>10</v>
      </c>
      <c r="AN3499" s="46" t="s">
        <v>5240</v>
      </c>
      <c r="AO3499" s="5" t="s">
        <v>89</v>
      </c>
      <c r="AP3499" s="12" t="s">
        <v>259</v>
      </c>
      <c r="AR3499" s="7" t="s">
        <v>90</v>
      </c>
      <c r="AT3499" s="4" t="str">
        <f>CONCATENATE(AU3499,", ",AV3499,", ",AW3499,", ",AX3499,", ",AY3499,", ",AZ3499,", ",BA3499)</f>
        <v>Europe, France, FR, Bretagne, Ille-et-Vilaine, Rennes, Campus Institut Agro Rennes</v>
      </c>
      <c r="AU3499" s="1" t="s">
        <v>91</v>
      </c>
      <c r="AV3499" s="1" t="s">
        <v>92</v>
      </c>
      <c r="AW3499" s="1" t="s">
        <v>93</v>
      </c>
      <c r="AX3499" s="1" t="s">
        <v>94</v>
      </c>
      <c r="AY3499" s="1" t="s">
        <v>95</v>
      </c>
      <c r="AZ3499" s="1" t="s">
        <v>96</v>
      </c>
      <c r="BA3499" s="1" t="s">
        <v>5242</v>
      </c>
      <c r="BC3499" s="43"/>
      <c r="BF3499" s="43" t="s">
        <v>4596</v>
      </c>
      <c r="BG3499" s="43" t="s">
        <v>93</v>
      </c>
      <c r="BH3499" s="7" t="s">
        <v>97</v>
      </c>
      <c r="BJ3499" s="7" t="s">
        <v>98</v>
      </c>
      <c r="BK3499" s="7" t="s">
        <v>99</v>
      </c>
      <c r="BL3499" s="7" t="s">
        <v>4597</v>
      </c>
      <c r="BM3499" s="7" t="s">
        <v>4598</v>
      </c>
      <c r="BS3499" s="12" t="s">
        <v>259</v>
      </c>
      <c r="BU3499" s="43">
        <v>1</v>
      </c>
      <c r="BW3499" s="43" t="s">
        <v>103</v>
      </c>
    </row>
    <row r="3500" spans="3:75" x14ac:dyDescent="0.35">
      <c r="C3500" s="43" t="str">
        <f t="shared" si="54"/>
        <v>IARA:BDT-06:2023: 3499</v>
      </c>
      <c r="D3500" s="43">
        <v>3499</v>
      </c>
      <c r="E3500" s="43" t="s">
        <v>5313</v>
      </c>
      <c r="F3500" s="1" t="s">
        <v>73</v>
      </c>
      <c r="G3500" s="43" t="s">
        <v>5257</v>
      </c>
      <c r="H3500" s="2">
        <v>45107</v>
      </c>
      <c r="J3500" s="12">
        <f>YEAR(H3500)</f>
        <v>2023</v>
      </c>
      <c r="K3500" s="12">
        <f>MONTH(H3500)</f>
        <v>6</v>
      </c>
      <c r="L3500" s="12">
        <f>DAY(H3500)</f>
        <v>30</v>
      </c>
      <c r="M3500" s="13"/>
      <c r="P3500" s="12" t="s">
        <v>75</v>
      </c>
      <c r="Q3500" s="12" t="str">
        <f>CONCATENATE(X3500," ",Y3500)</f>
        <v>Streptopelia decaocto</v>
      </c>
      <c r="R3500" s="14" t="str">
        <f>CONCATENATE(S3500,", ",T3500,", ",U3500,", ",V3500,", ",W3500,", ",X3500,", ",Y3500)</f>
        <v>Animalia, Chordata, Aves, Columbiformes, Columbidae, Streptopelia, decaocto</v>
      </c>
      <c r="S3500" s="6" t="s">
        <v>76</v>
      </c>
      <c r="T3500" s="6" t="s">
        <v>77</v>
      </c>
      <c r="U3500" s="6" t="s">
        <v>78</v>
      </c>
      <c r="V3500" s="12" t="s">
        <v>159</v>
      </c>
      <c r="W3500" s="12" t="s">
        <v>160</v>
      </c>
      <c r="X3500" s="12" t="s">
        <v>192</v>
      </c>
      <c r="Y3500" s="12" t="s">
        <v>193</v>
      </c>
      <c r="AA3500" s="12" t="s">
        <v>83</v>
      </c>
      <c r="AB3500" s="6" t="s">
        <v>194</v>
      </c>
      <c r="AC3500" s="12" t="s">
        <v>195</v>
      </c>
      <c r="AD3500" s="12" t="s">
        <v>259</v>
      </c>
      <c r="AE3500" s="2">
        <v>45107</v>
      </c>
      <c r="AF3500" s="43" t="s">
        <v>87</v>
      </c>
      <c r="AG3500" s="7" t="s">
        <v>196</v>
      </c>
      <c r="AH3500" s="43">
        <v>48.112612305087502</v>
      </c>
      <c r="AI3500" s="43">
        <v>-1.70505623470745</v>
      </c>
      <c r="AL3500" s="43">
        <v>10</v>
      </c>
      <c r="AN3500" s="46" t="s">
        <v>5240</v>
      </c>
      <c r="AO3500" s="5" t="s">
        <v>89</v>
      </c>
      <c r="AP3500" s="12" t="s">
        <v>259</v>
      </c>
      <c r="AR3500" s="7" t="s">
        <v>90</v>
      </c>
      <c r="AT3500" s="4" t="str">
        <f>CONCATENATE(AU3500,", ",AV3500,", ",AW3500,", ",AX3500,", ",AY3500,", ",AZ3500,", ",BA3500)</f>
        <v>Europe, France, FR, Bretagne, Ille-et-Vilaine, Rennes, Campus Institut Agro Rennes</v>
      </c>
      <c r="AU3500" s="1" t="s">
        <v>91</v>
      </c>
      <c r="AV3500" s="1" t="s">
        <v>92</v>
      </c>
      <c r="AW3500" s="1" t="s">
        <v>93</v>
      </c>
      <c r="AX3500" s="1" t="s">
        <v>94</v>
      </c>
      <c r="AY3500" s="1" t="s">
        <v>95</v>
      </c>
      <c r="AZ3500" s="1" t="s">
        <v>96</v>
      </c>
      <c r="BA3500" s="1" t="s">
        <v>5242</v>
      </c>
      <c r="BC3500" s="43"/>
      <c r="BF3500" s="43" t="s">
        <v>4596</v>
      </c>
      <c r="BG3500" s="43" t="s">
        <v>93</v>
      </c>
      <c r="BH3500" s="7" t="s">
        <v>97</v>
      </c>
      <c r="BJ3500" s="7" t="s">
        <v>98</v>
      </c>
      <c r="BK3500" s="7" t="s">
        <v>99</v>
      </c>
      <c r="BL3500" s="7" t="s">
        <v>4597</v>
      </c>
      <c r="BM3500" s="7" t="s">
        <v>4598</v>
      </c>
      <c r="BS3500" s="12" t="s">
        <v>259</v>
      </c>
      <c r="BU3500" s="43">
        <v>1</v>
      </c>
      <c r="BW3500" s="43" t="s">
        <v>103</v>
      </c>
    </row>
    <row r="3501" spans="3:75" x14ac:dyDescent="0.35">
      <c r="C3501" s="43" t="str">
        <f t="shared" si="54"/>
        <v>IARA:BDT-06:2023: 3500</v>
      </c>
      <c r="D3501" s="43">
        <v>3500</v>
      </c>
      <c r="E3501" s="43" t="s">
        <v>5313</v>
      </c>
      <c r="F3501" s="1" t="s">
        <v>73</v>
      </c>
      <c r="G3501" s="43" t="s">
        <v>5257</v>
      </c>
      <c r="H3501" s="2">
        <v>45107</v>
      </c>
      <c r="J3501" s="12">
        <f>YEAR(H3501)</f>
        <v>2023</v>
      </c>
      <c r="K3501" s="12">
        <f>MONTH(H3501)</f>
        <v>6</v>
      </c>
      <c r="L3501" s="12">
        <f>DAY(H3501)</f>
        <v>30</v>
      </c>
      <c r="M3501" s="13"/>
      <c r="P3501" s="12" t="s">
        <v>75</v>
      </c>
      <c r="Q3501" s="12" t="str">
        <f>CONCATENATE(X3501," ",Y3501)</f>
        <v>Columba palumbus</v>
      </c>
      <c r="R3501" s="14" t="str">
        <f>CONCATENATE(S3501,", ",T3501,", ",U3501,", ",V3501,", ",W3501,", ",X3501,", ",Y3501)</f>
        <v>Animalia, Chordata, Aves, Columbiformes, Columbidae, Columba, palumbus</v>
      </c>
      <c r="S3501" s="6" t="s">
        <v>76</v>
      </c>
      <c r="T3501" s="6" t="s">
        <v>77</v>
      </c>
      <c r="U3501" s="6" t="s">
        <v>78</v>
      </c>
      <c r="V3501" s="12" t="s">
        <v>159</v>
      </c>
      <c r="W3501" s="12" t="s">
        <v>160</v>
      </c>
      <c r="X3501" s="12" t="s">
        <v>161</v>
      </c>
      <c r="Y3501" s="12" t="s">
        <v>162</v>
      </c>
      <c r="AA3501" s="12" t="s">
        <v>83</v>
      </c>
      <c r="AB3501" s="6" t="s">
        <v>84</v>
      </c>
      <c r="AC3501" s="12" t="s">
        <v>163</v>
      </c>
      <c r="AD3501" s="12" t="s">
        <v>259</v>
      </c>
      <c r="AE3501" s="2">
        <v>45107</v>
      </c>
      <c r="AF3501" s="43" t="s">
        <v>87</v>
      </c>
      <c r="AG3501" s="7" t="s">
        <v>164</v>
      </c>
      <c r="AH3501" s="43">
        <v>48.112625223406397</v>
      </c>
      <c r="AI3501" s="43">
        <v>-1.70473286549668</v>
      </c>
      <c r="AL3501" s="43">
        <v>10</v>
      </c>
      <c r="AN3501" s="46" t="s">
        <v>5240</v>
      </c>
      <c r="AO3501" s="5" t="s">
        <v>89</v>
      </c>
      <c r="AP3501" s="12" t="s">
        <v>259</v>
      </c>
      <c r="AR3501" s="7" t="s">
        <v>90</v>
      </c>
      <c r="AT3501" s="4" t="str">
        <f>CONCATENATE(AU3501,", ",AV3501,", ",AW3501,", ",AX3501,", ",AY3501,", ",AZ3501,", ",BA3501)</f>
        <v>Europe, France, FR, Bretagne, Ille-et-Vilaine, Rennes, Campus Institut Agro Rennes</v>
      </c>
      <c r="AU3501" s="1" t="s">
        <v>91</v>
      </c>
      <c r="AV3501" s="1" t="s">
        <v>92</v>
      </c>
      <c r="AW3501" s="1" t="s">
        <v>93</v>
      </c>
      <c r="AX3501" s="1" t="s">
        <v>94</v>
      </c>
      <c r="AY3501" s="1" t="s">
        <v>95</v>
      </c>
      <c r="AZ3501" s="1" t="s">
        <v>96</v>
      </c>
      <c r="BA3501" s="1" t="s">
        <v>5242</v>
      </c>
      <c r="BC3501" s="43"/>
      <c r="BF3501" s="43" t="s">
        <v>4596</v>
      </c>
      <c r="BG3501" s="43" t="s">
        <v>93</v>
      </c>
      <c r="BH3501" s="7" t="s">
        <v>97</v>
      </c>
      <c r="BJ3501" s="7" t="s">
        <v>98</v>
      </c>
      <c r="BK3501" s="7" t="s">
        <v>99</v>
      </c>
      <c r="BL3501" s="7" t="s">
        <v>4597</v>
      </c>
      <c r="BM3501" s="7" t="s">
        <v>4598</v>
      </c>
      <c r="BS3501" s="12" t="s">
        <v>259</v>
      </c>
      <c r="BU3501" s="43">
        <v>1</v>
      </c>
      <c r="BW3501" s="43" t="s">
        <v>103</v>
      </c>
    </row>
    <row r="3502" spans="3:75" x14ac:dyDescent="0.35">
      <c r="C3502" s="43" t="str">
        <f t="shared" si="54"/>
        <v>IARA:BDT-06:2023: 3501</v>
      </c>
      <c r="D3502" s="43">
        <v>3501</v>
      </c>
      <c r="E3502" s="43" t="s">
        <v>5313</v>
      </c>
      <c r="F3502" s="1" t="s">
        <v>73</v>
      </c>
      <c r="G3502" s="43" t="s">
        <v>5257</v>
      </c>
      <c r="H3502" s="2">
        <v>45107</v>
      </c>
      <c r="J3502" s="12">
        <f>YEAR(H3502)</f>
        <v>2023</v>
      </c>
      <c r="K3502" s="12">
        <f>MONTH(H3502)</f>
        <v>6</v>
      </c>
      <c r="L3502" s="12">
        <f>DAY(H3502)</f>
        <v>30</v>
      </c>
      <c r="M3502" s="13"/>
      <c r="P3502" s="12" t="s">
        <v>75</v>
      </c>
      <c r="Q3502" s="12" t="str">
        <f>CONCATENATE(X3502," ",Y3502)</f>
        <v>Passer domesticus</v>
      </c>
      <c r="R3502" s="14" t="str">
        <f>CONCATENATE(S3502,", ",T3502,", ",U3502,", ",V3502,", ",W3502,", ",X3502,", ",Y3502)</f>
        <v>Animalia, Chordata, Aves, Passeriformes, Passeridae, Passer, domesticus</v>
      </c>
      <c r="S3502" s="6" t="s">
        <v>76</v>
      </c>
      <c r="T3502" s="6" t="s">
        <v>77</v>
      </c>
      <c r="U3502" s="6" t="s">
        <v>78</v>
      </c>
      <c r="V3502" s="12" t="s">
        <v>79</v>
      </c>
      <c r="W3502" s="12" t="s">
        <v>144</v>
      </c>
      <c r="X3502" s="12" t="s">
        <v>145</v>
      </c>
      <c r="Y3502" s="12" t="s">
        <v>146</v>
      </c>
      <c r="AA3502" s="12" t="s">
        <v>83</v>
      </c>
      <c r="AB3502" s="6" t="s">
        <v>84</v>
      </c>
      <c r="AC3502" s="12" t="s">
        <v>147</v>
      </c>
      <c r="AD3502" s="12" t="s">
        <v>259</v>
      </c>
      <c r="AE3502" s="2">
        <v>45107</v>
      </c>
      <c r="AF3502" s="43" t="s">
        <v>87</v>
      </c>
      <c r="AG3502" s="7" t="s">
        <v>148</v>
      </c>
      <c r="AH3502" s="43">
        <v>48.112937162593298</v>
      </c>
      <c r="AI3502" s="43">
        <v>-1.7041777148767201</v>
      </c>
      <c r="AL3502" s="43">
        <v>10</v>
      </c>
      <c r="AN3502" s="46" t="s">
        <v>5240</v>
      </c>
      <c r="AO3502" s="5" t="s">
        <v>89</v>
      </c>
      <c r="AP3502" s="12" t="s">
        <v>259</v>
      </c>
      <c r="AR3502" s="7" t="s">
        <v>90</v>
      </c>
      <c r="AT3502" s="4" t="str">
        <f>CONCATENATE(AU3502,", ",AV3502,", ",AW3502,", ",AX3502,", ",AY3502,", ",AZ3502,", ",BA3502)</f>
        <v>Europe, France, FR, Bretagne, Ille-et-Vilaine, Rennes, Campus Institut Agro Rennes</v>
      </c>
      <c r="AU3502" s="1" t="s">
        <v>91</v>
      </c>
      <c r="AV3502" s="1" t="s">
        <v>92</v>
      </c>
      <c r="AW3502" s="1" t="s">
        <v>93</v>
      </c>
      <c r="AX3502" s="1" t="s">
        <v>94</v>
      </c>
      <c r="AY3502" s="1" t="s">
        <v>95</v>
      </c>
      <c r="AZ3502" s="1" t="s">
        <v>96</v>
      </c>
      <c r="BA3502" s="1" t="s">
        <v>5242</v>
      </c>
      <c r="BC3502" s="43"/>
      <c r="BF3502" s="43" t="s">
        <v>4596</v>
      </c>
      <c r="BG3502" s="43" t="s">
        <v>93</v>
      </c>
      <c r="BH3502" s="7" t="s">
        <v>97</v>
      </c>
      <c r="BJ3502" s="7" t="s">
        <v>98</v>
      </c>
      <c r="BK3502" s="7" t="s">
        <v>99</v>
      </c>
      <c r="BL3502" s="7" t="s">
        <v>4597</v>
      </c>
      <c r="BM3502" s="7" t="s">
        <v>4598</v>
      </c>
      <c r="BS3502" s="12" t="s">
        <v>259</v>
      </c>
      <c r="BU3502" s="43">
        <v>1</v>
      </c>
      <c r="BW3502" s="43" t="s">
        <v>103</v>
      </c>
    </row>
    <row r="3503" spans="3:75" x14ac:dyDescent="0.35">
      <c r="C3503" s="43" t="str">
        <f t="shared" si="54"/>
        <v>IARA:BDT-06:2023: 3502</v>
      </c>
      <c r="D3503" s="43">
        <v>3502</v>
      </c>
      <c r="E3503" s="43" t="s">
        <v>5313</v>
      </c>
      <c r="F3503" s="1" t="s">
        <v>73</v>
      </c>
      <c r="G3503" s="43" t="s">
        <v>5257</v>
      </c>
      <c r="H3503" s="2">
        <v>45107</v>
      </c>
      <c r="J3503" s="12">
        <f>YEAR(H3503)</f>
        <v>2023</v>
      </c>
      <c r="K3503" s="12">
        <f>MONTH(H3503)</f>
        <v>6</v>
      </c>
      <c r="L3503" s="12">
        <f>DAY(H3503)</f>
        <v>30</v>
      </c>
      <c r="M3503" s="13"/>
      <c r="P3503" s="12" t="s">
        <v>75</v>
      </c>
      <c r="Q3503" s="12" t="str">
        <f>CONCATENATE(X3503," ",Y3503)</f>
        <v>Passer domesticus</v>
      </c>
      <c r="R3503" s="14" t="str">
        <f>CONCATENATE(S3503,", ",T3503,", ",U3503,", ",V3503,", ",W3503,", ",X3503,", ",Y3503)</f>
        <v>Animalia, Chordata, Aves, Passeriformes, Passeridae, Passer, domesticus</v>
      </c>
      <c r="S3503" s="6" t="s">
        <v>76</v>
      </c>
      <c r="T3503" s="6" t="s">
        <v>77</v>
      </c>
      <c r="U3503" s="6" t="s">
        <v>78</v>
      </c>
      <c r="V3503" s="12" t="s">
        <v>79</v>
      </c>
      <c r="W3503" s="12" t="s">
        <v>144</v>
      </c>
      <c r="X3503" s="12" t="s">
        <v>145</v>
      </c>
      <c r="Y3503" s="12" t="s">
        <v>146</v>
      </c>
      <c r="AA3503" s="12" t="s">
        <v>83</v>
      </c>
      <c r="AB3503" s="6" t="s">
        <v>84</v>
      </c>
      <c r="AC3503" s="12" t="s">
        <v>147</v>
      </c>
      <c r="AD3503" s="12" t="s">
        <v>259</v>
      </c>
      <c r="AE3503" s="2">
        <v>45107</v>
      </c>
      <c r="AF3503" s="43" t="s">
        <v>87</v>
      </c>
      <c r="AG3503" s="7" t="s">
        <v>148</v>
      </c>
      <c r="AH3503" s="43">
        <v>48.112895625180499</v>
      </c>
      <c r="AI3503" s="43">
        <v>-1.70421007321707</v>
      </c>
      <c r="AL3503" s="43">
        <v>10</v>
      </c>
      <c r="AN3503" s="46" t="s">
        <v>5240</v>
      </c>
      <c r="AO3503" s="5" t="s">
        <v>89</v>
      </c>
      <c r="AP3503" s="12" t="s">
        <v>259</v>
      </c>
      <c r="AR3503" s="7" t="s">
        <v>90</v>
      </c>
      <c r="AT3503" s="4" t="str">
        <f>CONCATENATE(AU3503,", ",AV3503,", ",AW3503,", ",AX3503,", ",AY3503,", ",AZ3503,", ",BA3503)</f>
        <v>Europe, France, FR, Bretagne, Ille-et-Vilaine, Rennes, Campus Institut Agro Rennes</v>
      </c>
      <c r="AU3503" s="1" t="s">
        <v>91</v>
      </c>
      <c r="AV3503" s="1" t="s">
        <v>92</v>
      </c>
      <c r="AW3503" s="1" t="s">
        <v>93</v>
      </c>
      <c r="AX3503" s="1" t="s">
        <v>94</v>
      </c>
      <c r="AY3503" s="1" t="s">
        <v>95</v>
      </c>
      <c r="AZ3503" s="1" t="s">
        <v>96</v>
      </c>
      <c r="BA3503" s="1" t="s">
        <v>5242</v>
      </c>
      <c r="BC3503" s="43"/>
      <c r="BF3503" s="43" t="s">
        <v>4596</v>
      </c>
      <c r="BG3503" s="43" t="s">
        <v>93</v>
      </c>
      <c r="BH3503" s="7" t="s">
        <v>97</v>
      </c>
      <c r="BJ3503" s="7" t="s">
        <v>98</v>
      </c>
      <c r="BK3503" s="7" t="s">
        <v>99</v>
      </c>
      <c r="BL3503" s="7" t="s">
        <v>4597</v>
      </c>
      <c r="BM3503" s="7" t="s">
        <v>4598</v>
      </c>
      <c r="BS3503" s="12" t="s">
        <v>259</v>
      </c>
      <c r="BU3503" s="43">
        <v>1</v>
      </c>
      <c r="BW3503" s="43" t="s">
        <v>103</v>
      </c>
    </row>
    <row r="3504" spans="3:75" x14ac:dyDescent="0.35">
      <c r="C3504" s="43" t="str">
        <f t="shared" si="54"/>
        <v>IARA:BDT-06:2023: 3503</v>
      </c>
      <c r="D3504" s="43">
        <v>3503</v>
      </c>
      <c r="E3504" s="43" t="s">
        <v>5313</v>
      </c>
      <c r="F3504" s="1" t="s">
        <v>73</v>
      </c>
      <c r="G3504" s="43" t="s">
        <v>5257</v>
      </c>
      <c r="H3504" s="2">
        <v>45107</v>
      </c>
      <c r="J3504" s="12">
        <f>YEAR(H3504)</f>
        <v>2023</v>
      </c>
      <c r="K3504" s="12">
        <f>MONTH(H3504)</f>
        <v>6</v>
      </c>
      <c r="L3504" s="12">
        <f>DAY(H3504)</f>
        <v>30</v>
      </c>
      <c r="M3504" s="13"/>
      <c r="P3504" s="12" t="s">
        <v>75</v>
      </c>
      <c r="Q3504" s="12" t="str">
        <f>CONCATENATE(X3504," ",Y3504)</f>
        <v>Passer domesticus</v>
      </c>
      <c r="R3504" s="14" t="str">
        <f>CONCATENATE(S3504,", ",T3504,", ",U3504,", ",V3504,", ",W3504,", ",X3504,", ",Y3504)</f>
        <v>Animalia, Chordata, Aves, Passeriformes, Passeridae, Passer, domesticus</v>
      </c>
      <c r="S3504" s="6" t="s">
        <v>76</v>
      </c>
      <c r="T3504" s="6" t="s">
        <v>77</v>
      </c>
      <c r="U3504" s="6" t="s">
        <v>78</v>
      </c>
      <c r="V3504" s="12" t="s">
        <v>79</v>
      </c>
      <c r="W3504" s="12" t="s">
        <v>144</v>
      </c>
      <c r="X3504" s="12" t="s">
        <v>145</v>
      </c>
      <c r="Y3504" s="12" t="s">
        <v>146</v>
      </c>
      <c r="AA3504" s="12" t="s">
        <v>83</v>
      </c>
      <c r="AB3504" s="6" t="s">
        <v>84</v>
      </c>
      <c r="AC3504" s="12" t="s">
        <v>147</v>
      </c>
      <c r="AD3504" s="12" t="s">
        <v>259</v>
      </c>
      <c r="AE3504" s="2">
        <v>45107</v>
      </c>
      <c r="AF3504" s="43" t="s">
        <v>87</v>
      </c>
      <c r="AG3504" s="7" t="s">
        <v>148</v>
      </c>
      <c r="AH3504" s="43">
        <v>48.112866413670197</v>
      </c>
      <c r="AI3504" s="43">
        <v>-1.70413535557707</v>
      </c>
      <c r="AL3504" s="43">
        <v>10</v>
      </c>
      <c r="AN3504" s="46" t="s">
        <v>5240</v>
      </c>
      <c r="AO3504" s="5" t="s">
        <v>89</v>
      </c>
      <c r="AP3504" s="12" t="s">
        <v>259</v>
      </c>
      <c r="AR3504" s="7" t="s">
        <v>90</v>
      </c>
      <c r="AT3504" s="4" t="str">
        <f>CONCATENATE(AU3504,", ",AV3504,", ",AW3504,", ",AX3504,", ",AY3504,", ",AZ3504,", ",BA3504)</f>
        <v>Europe, France, FR, Bretagne, Ille-et-Vilaine, Rennes, Campus Institut Agro Rennes</v>
      </c>
      <c r="AU3504" s="1" t="s">
        <v>91</v>
      </c>
      <c r="AV3504" s="1" t="s">
        <v>92</v>
      </c>
      <c r="AW3504" s="1" t="s">
        <v>93</v>
      </c>
      <c r="AX3504" s="1" t="s">
        <v>94</v>
      </c>
      <c r="AY3504" s="1" t="s">
        <v>95</v>
      </c>
      <c r="AZ3504" s="1" t="s">
        <v>96</v>
      </c>
      <c r="BA3504" s="1" t="s">
        <v>5242</v>
      </c>
      <c r="BC3504" s="43"/>
      <c r="BF3504" s="43" t="s">
        <v>4596</v>
      </c>
      <c r="BG3504" s="43" t="s">
        <v>93</v>
      </c>
      <c r="BH3504" s="7" t="s">
        <v>97</v>
      </c>
      <c r="BJ3504" s="7" t="s">
        <v>98</v>
      </c>
      <c r="BK3504" s="7" t="s">
        <v>99</v>
      </c>
      <c r="BL3504" s="7" t="s">
        <v>4597</v>
      </c>
      <c r="BM3504" s="7" t="s">
        <v>4598</v>
      </c>
      <c r="BS3504" s="12" t="s">
        <v>259</v>
      </c>
      <c r="BU3504" s="43">
        <v>1</v>
      </c>
      <c r="BW3504" s="43" t="s">
        <v>103</v>
      </c>
    </row>
    <row r="3505" spans="3:75" x14ac:dyDescent="0.35">
      <c r="C3505" s="43" t="str">
        <f t="shared" si="54"/>
        <v>IARA:BDT-06:2023: 3504</v>
      </c>
      <c r="D3505" s="43">
        <v>3504</v>
      </c>
      <c r="E3505" s="43" t="s">
        <v>5313</v>
      </c>
      <c r="F3505" s="1" t="s">
        <v>73</v>
      </c>
      <c r="G3505" s="43" t="s">
        <v>5257</v>
      </c>
      <c r="H3505" s="2">
        <v>45107</v>
      </c>
      <c r="J3505" s="12">
        <f>YEAR(H3505)</f>
        <v>2023</v>
      </c>
      <c r="K3505" s="12">
        <f>MONTH(H3505)</f>
        <v>6</v>
      </c>
      <c r="L3505" s="12">
        <f>DAY(H3505)</f>
        <v>30</v>
      </c>
      <c r="M3505" s="13"/>
      <c r="P3505" s="12" t="s">
        <v>75</v>
      </c>
      <c r="Q3505" s="12" t="str">
        <f>CONCATENATE(X3505," ",Y3505)</f>
        <v>Passer domesticus</v>
      </c>
      <c r="R3505" s="14" t="str">
        <f>CONCATENATE(S3505,", ",T3505,", ",U3505,", ",V3505,", ",W3505,", ",X3505,", ",Y3505)</f>
        <v>Animalia, Chordata, Aves, Passeriformes, Passeridae, Passer, domesticus</v>
      </c>
      <c r="S3505" s="6" t="s">
        <v>76</v>
      </c>
      <c r="T3505" s="6" t="s">
        <v>77</v>
      </c>
      <c r="U3505" s="6" t="s">
        <v>78</v>
      </c>
      <c r="V3505" s="12" t="s">
        <v>79</v>
      </c>
      <c r="W3505" s="12" t="s">
        <v>144</v>
      </c>
      <c r="X3505" s="12" t="s">
        <v>145</v>
      </c>
      <c r="Y3505" s="12" t="s">
        <v>146</v>
      </c>
      <c r="AA3505" s="12" t="s">
        <v>83</v>
      </c>
      <c r="AB3505" s="6" t="s">
        <v>84</v>
      </c>
      <c r="AC3505" s="12" t="s">
        <v>147</v>
      </c>
      <c r="AD3505" s="12" t="s">
        <v>259</v>
      </c>
      <c r="AE3505" s="2">
        <v>45107</v>
      </c>
      <c r="AF3505" s="43" t="s">
        <v>87</v>
      </c>
      <c r="AG3505" s="7" t="s">
        <v>148</v>
      </c>
      <c r="AH3505" s="43">
        <v>48.112933391558997</v>
      </c>
      <c r="AI3505" s="43">
        <v>-1.70417136934092</v>
      </c>
      <c r="AL3505" s="43">
        <v>10</v>
      </c>
      <c r="AN3505" s="46" t="s">
        <v>5240</v>
      </c>
      <c r="AO3505" s="5" t="s">
        <v>89</v>
      </c>
      <c r="AP3505" s="12" t="s">
        <v>259</v>
      </c>
      <c r="AR3505" s="7" t="s">
        <v>90</v>
      </c>
      <c r="AT3505" s="4" t="str">
        <f>CONCATENATE(AU3505,", ",AV3505,", ",AW3505,", ",AX3505,", ",AY3505,", ",AZ3505,", ",BA3505)</f>
        <v>Europe, France, FR, Bretagne, Ille-et-Vilaine, Rennes, Campus Institut Agro Rennes</v>
      </c>
      <c r="AU3505" s="1" t="s">
        <v>91</v>
      </c>
      <c r="AV3505" s="1" t="s">
        <v>92</v>
      </c>
      <c r="AW3505" s="1" t="s">
        <v>93</v>
      </c>
      <c r="AX3505" s="1" t="s">
        <v>94</v>
      </c>
      <c r="AY3505" s="1" t="s">
        <v>95</v>
      </c>
      <c r="AZ3505" s="1" t="s">
        <v>96</v>
      </c>
      <c r="BA3505" s="1" t="s">
        <v>5242</v>
      </c>
      <c r="BC3505" s="43"/>
      <c r="BF3505" s="43" t="s">
        <v>4596</v>
      </c>
      <c r="BG3505" s="43" t="s">
        <v>93</v>
      </c>
      <c r="BH3505" s="7" t="s">
        <v>97</v>
      </c>
      <c r="BJ3505" s="7" t="s">
        <v>98</v>
      </c>
      <c r="BK3505" s="7" t="s">
        <v>99</v>
      </c>
      <c r="BL3505" s="7" t="s">
        <v>4597</v>
      </c>
      <c r="BM3505" s="7" t="s">
        <v>4598</v>
      </c>
      <c r="BS3505" s="12" t="s">
        <v>259</v>
      </c>
      <c r="BU3505" s="43">
        <v>1</v>
      </c>
      <c r="BW3505" s="43" t="s">
        <v>103</v>
      </c>
    </row>
    <row r="3506" spans="3:75" x14ac:dyDescent="0.35">
      <c r="C3506" s="43" t="str">
        <f t="shared" si="54"/>
        <v>IARA:BDT-06:2023: 3505</v>
      </c>
      <c r="D3506" s="43">
        <v>3505</v>
      </c>
      <c r="E3506" s="43" t="s">
        <v>5313</v>
      </c>
      <c r="F3506" s="1" t="s">
        <v>73</v>
      </c>
      <c r="G3506" s="43" t="s">
        <v>5257</v>
      </c>
      <c r="H3506" s="2">
        <v>45107</v>
      </c>
      <c r="J3506" s="12">
        <f>YEAR(H3506)</f>
        <v>2023</v>
      </c>
      <c r="K3506" s="12">
        <f>MONTH(H3506)</f>
        <v>6</v>
      </c>
      <c r="L3506" s="12">
        <f>DAY(H3506)</f>
        <v>30</v>
      </c>
      <c r="M3506" s="13"/>
      <c r="P3506" s="12" t="s">
        <v>75</v>
      </c>
      <c r="Q3506" s="12" t="str">
        <f>CONCATENATE(X3506," ",Y3506)</f>
        <v>Passer domesticus</v>
      </c>
      <c r="R3506" s="14" t="str">
        <f>CONCATENATE(S3506,", ",T3506,", ",U3506,", ",V3506,", ",W3506,", ",X3506,", ",Y3506)</f>
        <v>Animalia, Chordata, Aves, Passeriformes, Passeridae, Passer, domesticus</v>
      </c>
      <c r="S3506" s="6" t="s">
        <v>76</v>
      </c>
      <c r="T3506" s="6" t="s">
        <v>77</v>
      </c>
      <c r="U3506" s="6" t="s">
        <v>78</v>
      </c>
      <c r="V3506" s="12" t="s">
        <v>79</v>
      </c>
      <c r="W3506" s="12" t="s">
        <v>144</v>
      </c>
      <c r="X3506" s="12" t="s">
        <v>145</v>
      </c>
      <c r="Y3506" s="12" t="s">
        <v>146</v>
      </c>
      <c r="AA3506" s="12" t="s">
        <v>83</v>
      </c>
      <c r="AB3506" s="6" t="s">
        <v>84</v>
      </c>
      <c r="AC3506" s="12" t="s">
        <v>147</v>
      </c>
      <c r="AD3506" s="12" t="s">
        <v>259</v>
      </c>
      <c r="AE3506" s="2">
        <v>45107</v>
      </c>
      <c r="AF3506" s="43" t="s">
        <v>87</v>
      </c>
      <c r="AG3506" s="7" t="s">
        <v>148</v>
      </c>
      <c r="AH3506" s="43">
        <v>48.112927467792801</v>
      </c>
      <c r="AI3506" s="43">
        <v>-1.7042189190188299</v>
      </c>
      <c r="AL3506" s="43">
        <v>10</v>
      </c>
      <c r="AN3506" s="46" t="s">
        <v>5240</v>
      </c>
      <c r="AO3506" s="5" t="s">
        <v>89</v>
      </c>
      <c r="AP3506" s="12" t="s">
        <v>259</v>
      </c>
      <c r="AR3506" s="7" t="s">
        <v>90</v>
      </c>
      <c r="AT3506" s="4" t="str">
        <f>CONCATENATE(AU3506,", ",AV3506,", ",AW3506,", ",AX3506,", ",AY3506,", ",AZ3506,", ",BA3506)</f>
        <v>Europe, France, FR, Bretagne, Ille-et-Vilaine, Rennes, Campus Institut Agro Rennes</v>
      </c>
      <c r="AU3506" s="1" t="s">
        <v>91</v>
      </c>
      <c r="AV3506" s="1" t="s">
        <v>92</v>
      </c>
      <c r="AW3506" s="1" t="s">
        <v>93</v>
      </c>
      <c r="AX3506" s="1" t="s">
        <v>94</v>
      </c>
      <c r="AY3506" s="1" t="s">
        <v>95</v>
      </c>
      <c r="AZ3506" s="1" t="s">
        <v>96</v>
      </c>
      <c r="BA3506" s="1" t="s">
        <v>5242</v>
      </c>
      <c r="BC3506" s="43"/>
      <c r="BF3506" s="43" t="s">
        <v>4596</v>
      </c>
      <c r="BG3506" s="43" t="s">
        <v>93</v>
      </c>
      <c r="BH3506" s="7" t="s">
        <v>97</v>
      </c>
      <c r="BJ3506" s="7" t="s">
        <v>98</v>
      </c>
      <c r="BK3506" s="7" t="s">
        <v>99</v>
      </c>
      <c r="BL3506" s="7" t="s">
        <v>4597</v>
      </c>
      <c r="BM3506" s="7" t="s">
        <v>4598</v>
      </c>
      <c r="BS3506" s="12" t="s">
        <v>259</v>
      </c>
      <c r="BU3506" s="43">
        <v>1</v>
      </c>
      <c r="BW3506" s="43" t="s">
        <v>103</v>
      </c>
    </row>
    <row r="3507" spans="3:75" x14ac:dyDescent="0.35">
      <c r="C3507" s="43" t="str">
        <f t="shared" si="54"/>
        <v>IARA:BDT-06:2023: 3506</v>
      </c>
      <c r="D3507" s="43">
        <v>3506</v>
      </c>
      <c r="E3507" s="43" t="s">
        <v>5313</v>
      </c>
      <c r="F3507" s="1" t="s">
        <v>73</v>
      </c>
      <c r="G3507" s="43" t="s">
        <v>5257</v>
      </c>
      <c r="H3507" s="2">
        <v>45107</v>
      </c>
      <c r="J3507" s="12">
        <f>YEAR(H3507)</f>
        <v>2023</v>
      </c>
      <c r="K3507" s="12">
        <f>MONTH(H3507)</f>
        <v>6</v>
      </c>
      <c r="L3507" s="12">
        <f>DAY(H3507)</f>
        <v>30</v>
      </c>
      <c r="M3507" s="13"/>
      <c r="P3507" s="12" t="s">
        <v>75</v>
      </c>
      <c r="Q3507" s="12" t="str">
        <f>CONCATENATE(X3507," ",Y3507)</f>
        <v>Passer domesticus</v>
      </c>
      <c r="R3507" s="14" t="str">
        <f>CONCATENATE(S3507,", ",T3507,", ",U3507,", ",V3507,", ",W3507,", ",X3507,", ",Y3507)</f>
        <v>Animalia, Chordata, Aves, Passeriformes, Passeridae, Passer, domesticus</v>
      </c>
      <c r="S3507" s="6" t="s">
        <v>76</v>
      </c>
      <c r="T3507" s="6" t="s">
        <v>77</v>
      </c>
      <c r="U3507" s="6" t="s">
        <v>78</v>
      </c>
      <c r="V3507" s="12" t="s">
        <v>79</v>
      </c>
      <c r="W3507" s="12" t="s">
        <v>144</v>
      </c>
      <c r="X3507" s="12" t="s">
        <v>145</v>
      </c>
      <c r="Y3507" s="12" t="s">
        <v>146</v>
      </c>
      <c r="AA3507" s="12" t="s">
        <v>83</v>
      </c>
      <c r="AB3507" s="6" t="s">
        <v>84</v>
      </c>
      <c r="AC3507" s="12" t="s">
        <v>147</v>
      </c>
      <c r="AD3507" s="12" t="s">
        <v>259</v>
      </c>
      <c r="AE3507" s="2">
        <v>45107</v>
      </c>
      <c r="AF3507" s="43" t="s">
        <v>87</v>
      </c>
      <c r="AG3507" s="7" t="s">
        <v>148</v>
      </c>
      <c r="AH3507" s="43">
        <v>48.112947518920997</v>
      </c>
      <c r="AI3507" s="43">
        <v>-1.7042207049259701</v>
      </c>
      <c r="AL3507" s="43">
        <v>10</v>
      </c>
      <c r="AN3507" s="46" t="s">
        <v>5240</v>
      </c>
      <c r="AO3507" s="5" t="s">
        <v>89</v>
      </c>
      <c r="AP3507" s="12" t="s">
        <v>259</v>
      </c>
      <c r="AR3507" s="7" t="s">
        <v>90</v>
      </c>
      <c r="AT3507" s="4" t="str">
        <f>CONCATENATE(AU3507,", ",AV3507,", ",AW3507,", ",AX3507,", ",AY3507,", ",AZ3507,", ",BA3507)</f>
        <v>Europe, France, FR, Bretagne, Ille-et-Vilaine, Rennes, Campus Institut Agro Rennes</v>
      </c>
      <c r="AU3507" s="1" t="s">
        <v>91</v>
      </c>
      <c r="AV3507" s="1" t="s">
        <v>92</v>
      </c>
      <c r="AW3507" s="1" t="s">
        <v>93</v>
      </c>
      <c r="AX3507" s="1" t="s">
        <v>94</v>
      </c>
      <c r="AY3507" s="1" t="s">
        <v>95</v>
      </c>
      <c r="AZ3507" s="1" t="s">
        <v>96</v>
      </c>
      <c r="BA3507" s="1" t="s">
        <v>5242</v>
      </c>
      <c r="BC3507" s="43"/>
      <c r="BF3507" s="43" t="s">
        <v>4596</v>
      </c>
      <c r="BG3507" s="43" t="s">
        <v>93</v>
      </c>
      <c r="BH3507" s="7" t="s">
        <v>97</v>
      </c>
      <c r="BJ3507" s="7" t="s">
        <v>98</v>
      </c>
      <c r="BK3507" s="7" t="s">
        <v>99</v>
      </c>
      <c r="BL3507" s="7" t="s">
        <v>4597</v>
      </c>
      <c r="BM3507" s="7" t="s">
        <v>4598</v>
      </c>
      <c r="BS3507" s="12" t="s">
        <v>259</v>
      </c>
      <c r="BU3507" s="43">
        <v>1</v>
      </c>
      <c r="BW3507" s="43" t="s">
        <v>103</v>
      </c>
    </row>
    <row r="3508" spans="3:75" x14ac:dyDescent="0.35">
      <c r="C3508" s="43" t="str">
        <f t="shared" si="54"/>
        <v>IARA:BDT-06:2023: 3507</v>
      </c>
      <c r="D3508" s="43">
        <v>3507</v>
      </c>
      <c r="E3508" s="43" t="s">
        <v>5313</v>
      </c>
      <c r="F3508" s="1" t="s">
        <v>73</v>
      </c>
      <c r="G3508" s="43" t="s">
        <v>5257</v>
      </c>
      <c r="H3508" s="2">
        <v>45107</v>
      </c>
      <c r="J3508" s="12">
        <f>YEAR(H3508)</f>
        <v>2023</v>
      </c>
      <c r="K3508" s="12">
        <f>MONTH(H3508)</f>
        <v>6</v>
      </c>
      <c r="L3508" s="12">
        <f>DAY(H3508)</f>
        <v>30</v>
      </c>
      <c r="M3508" s="13"/>
      <c r="P3508" s="12" t="s">
        <v>75</v>
      </c>
      <c r="Q3508" s="12" t="str">
        <f>CONCATENATE(X3508," ",Y3508)</f>
        <v>Sturnus vulgaris</v>
      </c>
      <c r="R3508" s="14" t="str">
        <f>CONCATENATE(S3508,", ",T3508,", ",U3508,", ",V3508,", ",W3508,", ",X3508,", ",Y3508)</f>
        <v>Animalia, Chordata, Aves, Passeriformes, Sturnidae, Sturnus, vulgaris</v>
      </c>
      <c r="S3508" s="6" t="s">
        <v>76</v>
      </c>
      <c r="T3508" s="6" t="s">
        <v>77</v>
      </c>
      <c r="U3508" s="6" t="s">
        <v>78</v>
      </c>
      <c r="V3508" s="12" t="s">
        <v>79</v>
      </c>
      <c r="W3508" s="12" t="s">
        <v>112</v>
      </c>
      <c r="X3508" s="12" t="s">
        <v>113</v>
      </c>
      <c r="Y3508" s="12" t="s">
        <v>114</v>
      </c>
      <c r="AA3508" s="12" t="s">
        <v>83</v>
      </c>
      <c r="AB3508" s="6" t="s">
        <v>84</v>
      </c>
      <c r="AC3508" s="12" t="s">
        <v>115</v>
      </c>
      <c r="AD3508" s="12" t="s">
        <v>259</v>
      </c>
      <c r="AE3508" s="2">
        <v>45107</v>
      </c>
      <c r="AF3508" s="43" t="s">
        <v>87</v>
      </c>
      <c r="AG3508" s="7" t="s">
        <v>116</v>
      </c>
      <c r="AH3508" s="43">
        <v>48.1128314615665</v>
      </c>
      <c r="AI3508" s="43">
        <v>-1.70420435833747</v>
      </c>
      <c r="AL3508" s="43">
        <v>10</v>
      </c>
      <c r="AN3508" s="46" t="s">
        <v>5240</v>
      </c>
      <c r="AO3508" s="5" t="s">
        <v>89</v>
      </c>
      <c r="AP3508" s="12" t="s">
        <v>259</v>
      </c>
      <c r="AR3508" s="7" t="s">
        <v>90</v>
      </c>
      <c r="AT3508" s="4" t="str">
        <f>CONCATENATE(AU3508,", ",AV3508,", ",AW3508,", ",AX3508,", ",AY3508,", ",AZ3508,", ",BA3508)</f>
        <v>Europe, France, FR, Bretagne, Ille-et-Vilaine, Rennes, Campus Institut Agro Rennes</v>
      </c>
      <c r="AU3508" s="1" t="s">
        <v>91</v>
      </c>
      <c r="AV3508" s="1" t="s">
        <v>92</v>
      </c>
      <c r="AW3508" s="1" t="s">
        <v>93</v>
      </c>
      <c r="AX3508" s="1" t="s">
        <v>94</v>
      </c>
      <c r="AY3508" s="1" t="s">
        <v>95</v>
      </c>
      <c r="AZ3508" s="1" t="s">
        <v>96</v>
      </c>
      <c r="BA3508" s="1" t="s">
        <v>5242</v>
      </c>
      <c r="BC3508" s="43"/>
      <c r="BF3508" s="43" t="s">
        <v>4596</v>
      </c>
      <c r="BG3508" s="43" t="s">
        <v>93</v>
      </c>
      <c r="BH3508" s="7" t="s">
        <v>97</v>
      </c>
      <c r="BJ3508" s="7" t="s">
        <v>98</v>
      </c>
      <c r="BK3508" s="7" t="s">
        <v>99</v>
      </c>
      <c r="BL3508" s="7" t="s">
        <v>4597</v>
      </c>
      <c r="BM3508" s="7" t="s">
        <v>4598</v>
      </c>
      <c r="BS3508" s="12" t="s">
        <v>259</v>
      </c>
      <c r="BU3508" s="43">
        <v>1</v>
      </c>
      <c r="BW3508" s="43" t="s">
        <v>103</v>
      </c>
    </row>
    <row r="3509" spans="3:75" x14ac:dyDescent="0.35">
      <c r="C3509" s="43" t="str">
        <f t="shared" si="54"/>
        <v>IARA:BDT-06:2023: 3508</v>
      </c>
      <c r="D3509" s="43">
        <v>3508</v>
      </c>
      <c r="E3509" s="43" t="s">
        <v>5313</v>
      </c>
      <c r="F3509" s="1" t="s">
        <v>73</v>
      </c>
      <c r="G3509" s="43" t="s">
        <v>5257</v>
      </c>
      <c r="H3509" s="2">
        <v>45107</v>
      </c>
      <c r="J3509" s="12">
        <f>YEAR(H3509)</f>
        <v>2023</v>
      </c>
      <c r="K3509" s="12">
        <f>MONTH(H3509)</f>
        <v>6</v>
      </c>
      <c r="L3509" s="12">
        <f>DAY(H3509)</f>
        <v>30</v>
      </c>
      <c r="M3509" s="13"/>
      <c r="P3509" s="12" t="s">
        <v>75</v>
      </c>
      <c r="Q3509" s="12" t="str">
        <f>CONCATENATE(X3509," ",Y3509)</f>
        <v>Sturnus vulgaris</v>
      </c>
      <c r="R3509" s="14" t="str">
        <f>CONCATENATE(S3509,", ",T3509,", ",U3509,", ",V3509,", ",W3509,", ",X3509,", ",Y3509)</f>
        <v>Animalia, Chordata, Aves, Passeriformes, Sturnidae, Sturnus, vulgaris</v>
      </c>
      <c r="S3509" s="6" t="s">
        <v>76</v>
      </c>
      <c r="T3509" s="6" t="s">
        <v>77</v>
      </c>
      <c r="U3509" s="6" t="s">
        <v>78</v>
      </c>
      <c r="V3509" s="12" t="s">
        <v>79</v>
      </c>
      <c r="W3509" s="12" t="s">
        <v>112</v>
      </c>
      <c r="X3509" s="12" t="s">
        <v>113</v>
      </c>
      <c r="Y3509" s="12" t="s">
        <v>114</v>
      </c>
      <c r="AA3509" s="12" t="s">
        <v>83</v>
      </c>
      <c r="AB3509" s="6" t="s">
        <v>84</v>
      </c>
      <c r="AC3509" s="12" t="s">
        <v>115</v>
      </c>
      <c r="AD3509" s="12" t="s">
        <v>259</v>
      </c>
      <c r="AE3509" s="2">
        <v>45107</v>
      </c>
      <c r="AF3509" s="43" t="s">
        <v>87</v>
      </c>
      <c r="AG3509" s="7" t="s">
        <v>116</v>
      </c>
      <c r="AH3509" s="43">
        <v>48.112824876267098</v>
      </c>
      <c r="AI3509" s="43">
        <v>-1.7041677139073901</v>
      </c>
      <c r="AL3509" s="43">
        <v>10</v>
      </c>
      <c r="AN3509" s="46" t="s">
        <v>5240</v>
      </c>
      <c r="AO3509" s="5" t="s">
        <v>89</v>
      </c>
      <c r="AP3509" s="12" t="s">
        <v>259</v>
      </c>
      <c r="AR3509" s="7" t="s">
        <v>90</v>
      </c>
      <c r="AT3509" s="4" t="str">
        <f>CONCATENATE(AU3509,", ",AV3509,", ",AW3509,", ",AX3509,", ",AY3509,", ",AZ3509,", ",BA3509)</f>
        <v>Europe, France, FR, Bretagne, Ille-et-Vilaine, Rennes, Campus Institut Agro Rennes</v>
      </c>
      <c r="AU3509" s="1" t="s">
        <v>91</v>
      </c>
      <c r="AV3509" s="1" t="s">
        <v>92</v>
      </c>
      <c r="AW3509" s="1" t="s">
        <v>93</v>
      </c>
      <c r="AX3509" s="1" t="s">
        <v>94</v>
      </c>
      <c r="AY3509" s="1" t="s">
        <v>95</v>
      </c>
      <c r="AZ3509" s="1" t="s">
        <v>96</v>
      </c>
      <c r="BA3509" s="1" t="s">
        <v>5242</v>
      </c>
      <c r="BC3509" s="43"/>
      <c r="BF3509" s="43" t="s">
        <v>4596</v>
      </c>
      <c r="BG3509" s="43" t="s">
        <v>93</v>
      </c>
      <c r="BH3509" s="7" t="s">
        <v>97</v>
      </c>
      <c r="BJ3509" s="7" t="s">
        <v>98</v>
      </c>
      <c r="BK3509" s="7" t="s">
        <v>99</v>
      </c>
      <c r="BL3509" s="7" t="s">
        <v>4597</v>
      </c>
      <c r="BM3509" s="7" t="s">
        <v>4598</v>
      </c>
      <c r="BS3509" s="12" t="s">
        <v>259</v>
      </c>
      <c r="BU3509" s="43">
        <v>1</v>
      </c>
      <c r="BW3509" s="43" t="s">
        <v>103</v>
      </c>
    </row>
    <row r="3510" spans="3:75" x14ac:dyDescent="0.35">
      <c r="C3510" s="43" t="str">
        <f t="shared" si="54"/>
        <v>IARA:BDT-06:2023: 3509</v>
      </c>
      <c r="D3510" s="43">
        <v>3509</v>
      </c>
      <c r="E3510" s="43" t="s">
        <v>5313</v>
      </c>
      <c r="F3510" s="1" t="s">
        <v>73</v>
      </c>
      <c r="G3510" s="43" t="s">
        <v>5257</v>
      </c>
      <c r="H3510" s="2">
        <v>45107</v>
      </c>
      <c r="J3510" s="12">
        <f>YEAR(H3510)</f>
        <v>2023</v>
      </c>
      <c r="K3510" s="12">
        <f>MONTH(H3510)</f>
        <v>6</v>
      </c>
      <c r="L3510" s="12">
        <f>DAY(H3510)</f>
        <v>30</v>
      </c>
      <c r="M3510" s="13"/>
      <c r="P3510" s="12" t="s">
        <v>75</v>
      </c>
      <c r="Q3510" s="12" t="str">
        <f>CONCATENATE(X3510," ",Y3510)</f>
        <v>Sturnus vulgaris</v>
      </c>
      <c r="R3510" s="14" t="str">
        <f>CONCATENATE(S3510,", ",T3510,", ",U3510,", ",V3510,", ",W3510,", ",X3510,", ",Y3510)</f>
        <v>Animalia, Chordata, Aves, Passeriformes, Sturnidae, Sturnus, vulgaris</v>
      </c>
      <c r="S3510" s="6" t="s">
        <v>76</v>
      </c>
      <c r="T3510" s="6" t="s">
        <v>77</v>
      </c>
      <c r="U3510" s="6" t="s">
        <v>78</v>
      </c>
      <c r="V3510" s="12" t="s">
        <v>79</v>
      </c>
      <c r="W3510" s="12" t="s">
        <v>112</v>
      </c>
      <c r="X3510" s="12" t="s">
        <v>113</v>
      </c>
      <c r="Y3510" s="12" t="s">
        <v>114</v>
      </c>
      <c r="AA3510" s="12" t="s">
        <v>83</v>
      </c>
      <c r="AB3510" s="6" t="s">
        <v>84</v>
      </c>
      <c r="AC3510" s="12" t="s">
        <v>115</v>
      </c>
      <c r="AD3510" s="12" t="s">
        <v>259</v>
      </c>
      <c r="AE3510" s="2">
        <v>45107</v>
      </c>
      <c r="AF3510" s="43" t="s">
        <v>87</v>
      </c>
      <c r="AG3510" s="7" t="s">
        <v>116</v>
      </c>
      <c r="AH3510" s="43">
        <v>48.112836906945297</v>
      </c>
      <c r="AI3510" s="43">
        <v>-1.70416878543779</v>
      </c>
      <c r="AL3510" s="43">
        <v>10</v>
      </c>
      <c r="AN3510" s="46" t="s">
        <v>5240</v>
      </c>
      <c r="AO3510" s="5" t="s">
        <v>89</v>
      </c>
      <c r="AP3510" s="12" t="s">
        <v>259</v>
      </c>
      <c r="AR3510" s="7" t="s">
        <v>90</v>
      </c>
      <c r="AT3510" s="4" t="str">
        <f>CONCATENATE(AU3510,", ",AV3510,", ",AW3510,", ",AX3510,", ",AY3510,", ",AZ3510,", ",BA3510)</f>
        <v>Europe, France, FR, Bretagne, Ille-et-Vilaine, Rennes, Campus Institut Agro Rennes</v>
      </c>
      <c r="AU3510" s="1" t="s">
        <v>91</v>
      </c>
      <c r="AV3510" s="1" t="s">
        <v>92</v>
      </c>
      <c r="AW3510" s="1" t="s">
        <v>93</v>
      </c>
      <c r="AX3510" s="1" t="s">
        <v>94</v>
      </c>
      <c r="AY3510" s="1" t="s">
        <v>95</v>
      </c>
      <c r="AZ3510" s="1" t="s">
        <v>96</v>
      </c>
      <c r="BA3510" s="1" t="s">
        <v>5242</v>
      </c>
      <c r="BC3510" s="43"/>
      <c r="BF3510" s="43" t="s">
        <v>4596</v>
      </c>
      <c r="BG3510" s="43" t="s">
        <v>93</v>
      </c>
      <c r="BH3510" s="7" t="s">
        <v>97</v>
      </c>
      <c r="BJ3510" s="7" t="s">
        <v>98</v>
      </c>
      <c r="BK3510" s="7" t="s">
        <v>99</v>
      </c>
      <c r="BL3510" s="7" t="s">
        <v>4597</v>
      </c>
      <c r="BM3510" s="7" t="s">
        <v>4598</v>
      </c>
      <c r="BS3510" s="12" t="s">
        <v>259</v>
      </c>
      <c r="BU3510" s="43">
        <v>1</v>
      </c>
      <c r="BW3510" s="43" t="s">
        <v>103</v>
      </c>
    </row>
    <row r="3511" spans="3:75" x14ac:dyDescent="0.35">
      <c r="C3511" s="43" t="str">
        <f t="shared" si="54"/>
        <v>IARA:BDT-06:2023: 3510</v>
      </c>
      <c r="D3511" s="43">
        <v>3510</v>
      </c>
      <c r="E3511" s="43" t="s">
        <v>5313</v>
      </c>
      <c r="F3511" s="1" t="s">
        <v>73</v>
      </c>
      <c r="G3511" s="43" t="s">
        <v>5257</v>
      </c>
      <c r="H3511" s="2">
        <v>45107</v>
      </c>
      <c r="J3511" s="12">
        <f>YEAR(H3511)</f>
        <v>2023</v>
      </c>
      <c r="K3511" s="12">
        <f>MONTH(H3511)</f>
        <v>6</v>
      </c>
      <c r="L3511" s="12">
        <f>DAY(H3511)</f>
        <v>30</v>
      </c>
      <c r="M3511" s="13"/>
      <c r="P3511" s="12" t="s">
        <v>75</v>
      </c>
      <c r="Q3511" s="12" t="str">
        <f>CONCATENATE(X3511," ",Y3511)</f>
        <v>Troglodytes troglodytes</v>
      </c>
      <c r="R3511" s="14" t="str">
        <f>CONCATENATE(S3511,", ",T3511,", ",U3511,", ",V3511,", ",W3511,", ",X3511,", ",Y3511)</f>
        <v>Animalia, Chordata, Aves, Passeriformes, Troglodytidae, Troglodytes, troglodytes</v>
      </c>
      <c r="S3511" s="6" t="s">
        <v>76</v>
      </c>
      <c r="T3511" s="6" t="s">
        <v>77</v>
      </c>
      <c r="U3511" s="6" t="s">
        <v>78</v>
      </c>
      <c r="V3511" s="12" t="s">
        <v>79</v>
      </c>
      <c r="W3511" s="12" t="s">
        <v>197</v>
      </c>
      <c r="X3511" s="12" t="s">
        <v>198</v>
      </c>
      <c r="Y3511" s="12" t="s">
        <v>199</v>
      </c>
      <c r="AA3511" s="12" t="s">
        <v>83</v>
      </c>
      <c r="AB3511" s="6" t="s">
        <v>84</v>
      </c>
      <c r="AC3511" s="12" t="s">
        <v>200</v>
      </c>
      <c r="AD3511" s="12" t="s">
        <v>259</v>
      </c>
      <c r="AE3511" s="2">
        <v>45107</v>
      </c>
      <c r="AF3511" s="43" t="s">
        <v>87</v>
      </c>
      <c r="AG3511" s="7" t="s">
        <v>201</v>
      </c>
      <c r="AH3511" s="43">
        <v>48.112595559997303</v>
      </c>
      <c r="AI3511" s="43">
        <v>-1.7037626737818901</v>
      </c>
      <c r="AL3511" s="43">
        <v>10</v>
      </c>
      <c r="AN3511" s="46" t="s">
        <v>5240</v>
      </c>
      <c r="AO3511" s="5" t="s">
        <v>89</v>
      </c>
      <c r="AP3511" s="12" t="s">
        <v>259</v>
      </c>
      <c r="AR3511" s="7" t="s">
        <v>90</v>
      </c>
      <c r="AT3511" s="4" t="str">
        <f>CONCATENATE(AU3511,", ",AV3511,", ",AW3511,", ",AX3511,", ",AY3511,", ",AZ3511,", ",BA3511)</f>
        <v>Europe, France, FR, Bretagne, Ille-et-Vilaine, Rennes, Campus Institut Agro Rennes</v>
      </c>
      <c r="AU3511" s="1" t="s">
        <v>91</v>
      </c>
      <c r="AV3511" s="1" t="s">
        <v>92</v>
      </c>
      <c r="AW3511" s="1" t="s">
        <v>93</v>
      </c>
      <c r="AX3511" s="1" t="s">
        <v>94</v>
      </c>
      <c r="AY3511" s="1" t="s">
        <v>95</v>
      </c>
      <c r="AZ3511" s="1" t="s">
        <v>96</v>
      </c>
      <c r="BA3511" s="1" t="s">
        <v>5242</v>
      </c>
      <c r="BC3511" s="43"/>
      <c r="BF3511" s="43" t="s">
        <v>4596</v>
      </c>
      <c r="BG3511" s="43" t="s">
        <v>93</v>
      </c>
      <c r="BH3511" s="7" t="s">
        <v>97</v>
      </c>
      <c r="BJ3511" s="7" t="s">
        <v>98</v>
      </c>
      <c r="BK3511" s="7" t="s">
        <v>99</v>
      </c>
      <c r="BL3511" s="7" t="s">
        <v>4597</v>
      </c>
      <c r="BM3511" s="7" t="s">
        <v>4598</v>
      </c>
      <c r="BS3511" s="12" t="s">
        <v>259</v>
      </c>
      <c r="BU3511" s="43">
        <v>1</v>
      </c>
      <c r="BW3511" s="43" t="s">
        <v>103</v>
      </c>
    </row>
    <row r="3512" spans="3:75" x14ac:dyDescent="0.35">
      <c r="C3512" s="43" t="str">
        <f t="shared" si="54"/>
        <v>IARA:BDT-06:2023: 3511</v>
      </c>
      <c r="D3512" s="43">
        <v>3511</v>
      </c>
      <c r="E3512" s="43" t="s">
        <v>5313</v>
      </c>
      <c r="F3512" s="1" t="s">
        <v>73</v>
      </c>
      <c r="G3512" s="43" t="s">
        <v>5257</v>
      </c>
      <c r="H3512" s="2">
        <v>45107</v>
      </c>
      <c r="J3512" s="12">
        <f>YEAR(H3512)</f>
        <v>2023</v>
      </c>
      <c r="K3512" s="12">
        <f>MONTH(H3512)</f>
        <v>6</v>
      </c>
      <c r="L3512" s="12">
        <f>DAY(H3512)</f>
        <v>30</v>
      </c>
      <c r="M3512" s="13"/>
      <c r="P3512" s="12" t="s">
        <v>75</v>
      </c>
      <c r="Q3512" s="12" t="str">
        <f>CONCATENATE(X3512," ",Y3512)</f>
        <v>Turdus merula</v>
      </c>
      <c r="R3512" s="14" t="str">
        <f>CONCATENATE(S3512,", ",T3512,", ",U3512,", ",V3512,", ",W3512,", ",X3512,", ",Y3512)</f>
        <v>Animalia, Chordata, Aves, Passeriformes, Turdidae, Turdus, merula</v>
      </c>
      <c r="S3512" s="6" t="s">
        <v>76</v>
      </c>
      <c r="T3512" s="6" t="s">
        <v>77</v>
      </c>
      <c r="U3512" s="6" t="s">
        <v>78</v>
      </c>
      <c r="V3512" s="17" t="s">
        <v>79</v>
      </c>
      <c r="W3512" s="17" t="s">
        <v>126</v>
      </c>
      <c r="X3512" s="17" t="s">
        <v>127</v>
      </c>
      <c r="Y3512" s="17" t="s">
        <v>132</v>
      </c>
      <c r="AA3512" s="12" t="s">
        <v>83</v>
      </c>
      <c r="AB3512" s="6" t="s">
        <v>84</v>
      </c>
      <c r="AC3512" s="12" t="s">
        <v>133</v>
      </c>
      <c r="AD3512" s="12" t="s">
        <v>259</v>
      </c>
      <c r="AE3512" s="2">
        <v>45107</v>
      </c>
      <c r="AF3512" s="43" t="s">
        <v>87</v>
      </c>
      <c r="AG3512" s="7" t="s">
        <v>134</v>
      </c>
      <c r="AH3512" s="43">
        <v>48.112530973641597</v>
      </c>
      <c r="AI3512" s="43">
        <v>-1.7036667776251799</v>
      </c>
      <c r="AL3512" s="43">
        <v>10</v>
      </c>
      <c r="AN3512" s="46" t="s">
        <v>5240</v>
      </c>
      <c r="AO3512" s="5" t="s">
        <v>89</v>
      </c>
      <c r="AP3512" s="12" t="s">
        <v>259</v>
      </c>
      <c r="AR3512" s="7" t="s">
        <v>90</v>
      </c>
      <c r="AT3512" s="4" t="str">
        <f>CONCATENATE(AU3512,", ",AV3512,", ",AW3512,", ",AX3512,", ",AY3512,", ",AZ3512,", ",BA3512)</f>
        <v>Europe, France, FR, Bretagne, Ille-et-Vilaine, Rennes, Campus Institut Agro Rennes</v>
      </c>
      <c r="AU3512" s="1" t="s">
        <v>91</v>
      </c>
      <c r="AV3512" s="1" t="s">
        <v>92</v>
      </c>
      <c r="AW3512" s="1" t="s">
        <v>93</v>
      </c>
      <c r="AX3512" s="1" t="s">
        <v>94</v>
      </c>
      <c r="AY3512" s="1" t="s">
        <v>95</v>
      </c>
      <c r="AZ3512" s="1" t="s">
        <v>96</v>
      </c>
      <c r="BA3512" s="1" t="s">
        <v>5242</v>
      </c>
      <c r="BC3512" s="43"/>
      <c r="BF3512" s="43" t="s">
        <v>4596</v>
      </c>
      <c r="BG3512" s="43" t="s">
        <v>93</v>
      </c>
      <c r="BH3512" s="7" t="s">
        <v>97</v>
      </c>
      <c r="BJ3512" s="7" t="s">
        <v>98</v>
      </c>
      <c r="BK3512" s="7" t="s">
        <v>99</v>
      </c>
      <c r="BL3512" s="7" t="s">
        <v>4597</v>
      </c>
      <c r="BM3512" s="7" t="s">
        <v>4598</v>
      </c>
      <c r="BS3512" s="12" t="s">
        <v>259</v>
      </c>
      <c r="BU3512" s="43">
        <v>1</v>
      </c>
      <c r="BW3512" s="43" t="s">
        <v>103</v>
      </c>
    </row>
    <row r="3513" spans="3:75" x14ac:dyDescent="0.35">
      <c r="C3513" s="43" t="str">
        <f t="shared" si="54"/>
        <v>IARA:BDT-06:2023: 3512</v>
      </c>
      <c r="D3513" s="43">
        <v>3512</v>
      </c>
      <c r="E3513" s="43" t="s">
        <v>5313</v>
      </c>
      <c r="F3513" s="1" t="s">
        <v>73</v>
      </c>
      <c r="G3513" s="43" t="s">
        <v>5257</v>
      </c>
      <c r="H3513" s="2">
        <v>45107</v>
      </c>
      <c r="J3513" s="12">
        <f>YEAR(H3513)</f>
        <v>2023</v>
      </c>
      <c r="K3513" s="12">
        <f>MONTH(H3513)</f>
        <v>6</v>
      </c>
      <c r="L3513" s="12">
        <f>DAY(H3513)</f>
        <v>30</v>
      </c>
      <c r="M3513" s="13"/>
      <c r="P3513" s="12" t="s">
        <v>75</v>
      </c>
      <c r="Q3513" s="12" t="str">
        <f>CONCATENATE(X3513," ",Y3513)</f>
        <v>Columba palumbus</v>
      </c>
      <c r="R3513" s="14" t="str">
        <f>CONCATENATE(S3513,", ",T3513,", ",U3513,", ",V3513,", ",W3513,", ",X3513,", ",Y3513)</f>
        <v>Animalia, Chordata, Aves, Columbiformes, Columbidae, Columba, palumbus</v>
      </c>
      <c r="S3513" s="6" t="s">
        <v>76</v>
      </c>
      <c r="T3513" s="6" t="s">
        <v>77</v>
      </c>
      <c r="U3513" s="6" t="s">
        <v>78</v>
      </c>
      <c r="V3513" s="12" t="s">
        <v>159</v>
      </c>
      <c r="W3513" s="12" t="s">
        <v>160</v>
      </c>
      <c r="X3513" s="12" t="s">
        <v>161</v>
      </c>
      <c r="Y3513" s="12" t="s">
        <v>162</v>
      </c>
      <c r="AA3513" s="12" t="s">
        <v>83</v>
      </c>
      <c r="AB3513" s="6" t="s">
        <v>84</v>
      </c>
      <c r="AC3513" s="12" t="s">
        <v>163</v>
      </c>
      <c r="AD3513" s="12" t="s">
        <v>259</v>
      </c>
      <c r="AE3513" s="2">
        <v>45107</v>
      </c>
      <c r="AF3513" s="43" t="s">
        <v>87</v>
      </c>
      <c r="AG3513" s="7" t="s">
        <v>164</v>
      </c>
      <c r="AH3513" s="43">
        <v>48.112498891813999</v>
      </c>
      <c r="AI3513" s="43">
        <v>-1.70366392053297</v>
      </c>
      <c r="AL3513" s="43">
        <v>10</v>
      </c>
      <c r="AN3513" s="46" t="s">
        <v>5240</v>
      </c>
      <c r="AO3513" s="5" t="s">
        <v>89</v>
      </c>
      <c r="AP3513" s="12" t="s">
        <v>259</v>
      </c>
      <c r="AR3513" s="7" t="s">
        <v>90</v>
      </c>
      <c r="AT3513" s="4" t="str">
        <f>CONCATENATE(AU3513,", ",AV3513,", ",AW3513,", ",AX3513,", ",AY3513,", ",AZ3513,", ",BA3513)</f>
        <v>Europe, France, FR, Bretagne, Ille-et-Vilaine, Rennes, Campus Institut Agro Rennes</v>
      </c>
      <c r="AU3513" s="1" t="s">
        <v>91</v>
      </c>
      <c r="AV3513" s="1" t="s">
        <v>92</v>
      </c>
      <c r="AW3513" s="1" t="s">
        <v>93</v>
      </c>
      <c r="AX3513" s="1" t="s">
        <v>94</v>
      </c>
      <c r="AY3513" s="1" t="s">
        <v>95</v>
      </c>
      <c r="AZ3513" s="1" t="s">
        <v>96</v>
      </c>
      <c r="BA3513" s="1" t="s">
        <v>5242</v>
      </c>
      <c r="BC3513" s="43"/>
      <c r="BF3513" s="43" t="s">
        <v>4596</v>
      </c>
      <c r="BG3513" s="43" t="s">
        <v>93</v>
      </c>
      <c r="BH3513" s="7" t="s">
        <v>97</v>
      </c>
      <c r="BJ3513" s="7" t="s">
        <v>98</v>
      </c>
      <c r="BK3513" s="7" t="s">
        <v>99</v>
      </c>
      <c r="BL3513" s="7" t="s">
        <v>4597</v>
      </c>
      <c r="BM3513" s="7" t="s">
        <v>4598</v>
      </c>
      <c r="BS3513" s="12" t="s">
        <v>259</v>
      </c>
      <c r="BU3513" s="43">
        <v>1</v>
      </c>
      <c r="BW3513" s="43" t="s">
        <v>103</v>
      </c>
    </row>
    <row r="3514" spans="3:75" x14ac:dyDescent="0.35">
      <c r="C3514" s="43" t="str">
        <f t="shared" si="54"/>
        <v>IARA:BDT-06:2023: 3513</v>
      </c>
      <c r="D3514" s="43">
        <v>3513</v>
      </c>
      <c r="E3514" s="43" t="s">
        <v>5313</v>
      </c>
      <c r="F3514" s="1" t="s">
        <v>73</v>
      </c>
      <c r="G3514" s="43" t="s">
        <v>5257</v>
      </c>
      <c r="H3514" s="2">
        <v>45107</v>
      </c>
      <c r="J3514" s="12">
        <f>YEAR(H3514)</f>
        <v>2023</v>
      </c>
      <c r="K3514" s="12">
        <f>MONTH(H3514)</f>
        <v>6</v>
      </c>
      <c r="L3514" s="12">
        <f>DAY(H3514)</f>
        <v>30</v>
      </c>
      <c r="M3514" s="13"/>
      <c r="P3514" s="12" t="s">
        <v>75</v>
      </c>
      <c r="Q3514" s="12" t="str">
        <f>CONCATENATE(X3514," ",Y3514)</f>
        <v>Columba palumbus</v>
      </c>
      <c r="R3514" s="14" t="str">
        <f>CONCATENATE(S3514,", ",T3514,", ",U3514,", ",V3514,", ",W3514,", ",X3514,", ",Y3514)</f>
        <v>Animalia, Chordata, Aves, Columbiformes, Columbidae, Columba, palumbus</v>
      </c>
      <c r="S3514" s="6" t="s">
        <v>76</v>
      </c>
      <c r="T3514" s="6" t="s">
        <v>77</v>
      </c>
      <c r="U3514" s="6" t="s">
        <v>78</v>
      </c>
      <c r="V3514" s="12" t="s">
        <v>159</v>
      </c>
      <c r="W3514" s="12" t="s">
        <v>160</v>
      </c>
      <c r="X3514" s="12" t="s">
        <v>161</v>
      </c>
      <c r="Y3514" s="12" t="s">
        <v>162</v>
      </c>
      <c r="AA3514" s="12" t="s">
        <v>83</v>
      </c>
      <c r="AB3514" s="6" t="s">
        <v>84</v>
      </c>
      <c r="AC3514" s="12" t="s">
        <v>163</v>
      </c>
      <c r="AD3514" s="12" t="s">
        <v>259</v>
      </c>
      <c r="AE3514" s="2">
        <v>45107</v>
      </c>
      <c r="AF3514" s="43" t="s">
        <v>87</v>
      </c>
      <c r="AG3514" s="7" t="s">
        <v>164</v>
      </c>
      <c r="AH3514" s="43">
        <v>48.1120456803216</v>
      </c>
      <c r="AI3514" s="43">
        <v>-1.7037257220187001</v>
      </c>
      <c r="AL3514" s="43">
        <v>10</v>
      </c>
      <c r="AN3514" s="46" t="s">
        <v>5240</v>
      </c>
      <c r="AO3514" s="5" t="s">
        <v>89</v>
      </c>
      <c r="AP3514" s="12" t="s">
        <v>259</v>
      </c>
      <c r="AR3514" s="7" t="s">
        <v>90</v>
      </c>
      <c r="AT3514" s="4" t="str">
        <f>CONCATENATE(AU3514,", ",AV3514,", ",AW3514,", ",AX3514,", ",AY3514,", ",AZ3514,", ",BA3514)</f>
        <v>Europe, France, FR, Bretagne, Ille-et-Vilaine, Rennes, Campus Institut Agro Rennes</v>
      </c>
      <c r="AU3514" s="1" t="s">
        <v>91</v>
      </c>
      <c r="AV3514" s="1" t="s">
        <v>92</v>
      </c>
      <c r="AW3514" s="1" t="s">
        <v>93</v>
      </c>
      <c r="AX3514" s="1" t="s">
        <v>94</v>
      </c>
      <c r="AY3514" s="1" t="s">
        <v>95</v>
      </c>
      <c r="AZ3514" s="1" t="s">
        <v>96</v>
      </c>
      <c r="BA3514" s="1" t="s">
        <v>5242</v>
      </c>
      <c r="BC3514" s="43"/>
      <c r="BF3514" s="43" t="s">
        <v>4596</v>
      </c>
      <c r="BG3514" s="43" t="s">
        <v>93</v>
      </c>
      <c r="BH3514" s="7" t="s">
        <v>97</v>
      </c>
      <c r="BJ3514" s="7" t="s">
        <v>98</v>
      </c>
      <c r="BK3514" s="7" t="s">
        <v>99</v>
      </c>
      <c r="BL3514" s="7" t="s">
        <v>4597</v>
      </c>
      <c r="BM3514" s="7" t="s">
        <v>4598</v>
      </c>
      <c r="BS3514" s="12" t="s">
        <v>259</v>
      </c>
      <c r="BU3514" s="43">
        <v>1</v>
      </c>
      <c r="BW3514" s="43" t="s">
        <v>103</v>
      </c>
    </row>
    <row r="3515" spans="3:75" x14ac:dyDescent="0.35">
      <c r="C3515" s="43" t="str">
        <f t="shared" si="54"/>
        <v>IARA:BDT-06:2023: 3514</v>
      </c>
      <c r="D3515" s="43">
        <v>3514</v>
      </c>
      <c r="E3515" s="43" t="s">
        <v>5313</v>
      </c>
      <c r="F3515" s="1" t="s">
        <v>73</v>
      </c>
      <c r="G3515" s="43" t="s">
        <v>5257</v>
      </c>
      <c r="H3515" s="2">
        <v>45107</v>
      </c>
      <c r="J3515" s="12">
        <f>YEAR(H3515)</f>
        <v>2023</v>
      </c>
      <c r="K3515" s="12">
        <f>MONTH(H3515)</f>
        <v>6</v>
      </c>
      <c r="L3515" s="12">
        <f>DAY(H3515)</f>
        <v>30</v>
      </c>
      <c r="M3515" s="13"/>
      <c r="P3515" s="12" t="s">
        <v>75</v>
      </c>
      <c r="Q3515" s="12" t="str">
        <f>CONCATENATE(X3515," ",Y3515)</f>
        <v>Pica pica</v>
      </c>
      <c r="R3515" s="14" t="str">
        <f>CONCATENATE(S3515,", ",T3515,", ",U3515,", ",V3515,", ",W3515,", ",X3515,", ",Y3515)</f>
        <v>Animalia, Chordata, Aves, Passeriformes, Corvidae, Pica, pica</v>
      </c>
      <c r="S3515" s="6" t="s">
        <v>76</v>
      </c>
      <c r="T3515" s="6" t="s">
        <v>77</v>
      </c>
      <c r="U3515" s="6" t="s">
        <v>78</v>
      </c>
      <c r="V3515" s="12" t="s">
        <v>79</v>
      </c>
      <c r="W3515" s="12" t="s">
        <v>104</v>
      </c>
      <c r="X3515" s="12" t="s">
        <v>155</v>
      </c>
      <c r="Y3515" s="12" t="s">
        <v>156</v>
      </c>
      <c r="AA3515" s="12" t="s">
        <v>83</v>
      </c>
      <c r="AB3515" s="6" t="s">
        <v>84</v>
      </c>
      <c r="AC3515" s="12" t="s">
        <v>157</v>
      </c>
      <c r="AD3515" s="12" t="s">
        <v>259</v>
      </c>
      <c r="AE3515" s="2">
        <v>45107</v>
      </c>
      <c r="AF3515" s="43" t="s">
        <v>87</v>
      </c>
      <c r="AG3515" s="7" t="s">
        <v>158</v>
      </c>
      <c r="AH3515" s="43">
        <v>48.111686250152999</v>
      </c>
      <c r="AI3515" s="43">
        <v>-1.7035554936641799</v>
      </c>
      <c r="AL3515" s="43">
        <v>10</v>
      </c>
      <c r="AN3515" s="46" t="s">
        <v>5240</v>
      </c>
      <c r="AO3515" s="5" t="s">
        <v>89</v>
      </c>
      <c r="AP3515" s="12" t="s">
        <v>259</v>
      </c>
      <c r="AR3515" s="7" t="s">
        <v>90</v>
      </c>
      <c r="AT3515" s="4" t="str">
        <f>CONCATENATE(AU3515,", ",AV3515,", ",AW3515,", ",AX3515,", ",AY3515,", ",AZ3515,", ",BA3515)</f>
        <v>Europe, France, FR, Bretagne, Ille-et-Vilaine, Rennes, Campus Institut Agro Rennes</v>
      </c>
      <c r="AU3515" s="1" t="s">
        <v>91</v>
      </c>
      <c r="AV3515" s="1" t="s">
        <v>92</v>
      </c>
      <c r="AW3515" s="1" t="s">
        <v>93</v>
      </c>
      <c r="AX3515" s="1" t="s">
        <v>94</v>
      </c>
      <c r="AY3515" s="1" t="s">
        <v>95</v>
      </c>
      <c r="AZ3515" s="1" t="s">
        <v>96</v>
      </c>
      <c r="BA3515" s="1" t="s">
        <v>5242</v>
      </c>
      <c r="BC3515" s="43"/>
      <c r="BF3515" s="43" t="s">
        <v>4596</v>
      </c>
      <c r="BG3515" s="43" t="s">
        <v>93</v>
      </c>
      <c r="BH3515" s="7" t="s">
        <v>97</v>
      </c>
      <c r="BJ3515" s="7" t="s">
        <v>98</v>
      </c>
      <c r="BK3515" s="7" t="s">
        <v>99</v>
      </c>
      <c r="BL3515" s="7" t="s">
        <v>4597</v>
      </c>
      <c r="BM3515" s="7" t="s">
        <v>4598</v>
      </c>
      <c r="BS3515" s="12" t="s">
        <v>259</v>
      </c>
      <c r="BU3515" s="43">
        <v>1</v>
      </c>
      <c r="BW3515" s="43" t="s">
        <v>103</v>
      </c>
    </row>
    <row r="3516" spans="3:75" x14ac:dyDescent="0.35">
      <c r="C3516" s="43" t="str">
        <f t="shared" si="54"/>
        <v>IARA:BDT-06:2023: 3515</v>
      </c>
      <c r="D3516" s="43">
        <v>3515</v>
      </c>
      <c r="E3516" s="43" t="s">
        <v>5313</v>
      </c>
      <c r="F3516" s="1" t="s">
        <v>73</v>
      </c>
      <c r="G3516" s="43" t="s">
        <v>5257</v>
      </c>
      <c r="H3516" s="2">
        <v>45107</v>
      </c>
      <c r="J3516" s="12">
        <f>YEAR(H3516)</f>
        <v>2023</v>
      </c>
      <c r="K3516" s="12">
        <f>MONTH(H3516)</f>
        <v>6</v>
      </c>
      <c r="L3516" s="12">
        <f>DAY(H3516)</f>
        <v>30</v>
      </c>
      <c r="M3516" s="13"/>
      <c r="P3516" s="12" t="s">
        <v>75</v>
      </c>
      <c r="Q3516" s="12" t="str">
        <f>CONCATENATE(X3516," ",Y3516)</f>
        <v>Streptopelia decaocto</v>
      </c>
      <c r="R3516" s="14" t="str">
        <f>CONCATENATE(S3516,", ",T3516,", ",U3516,", ",V3516,", ",W3516,", ",X3516,", ",Y3516)</f>
        <v>Animalia, Chordata, Aves, Columbiformes, Columbidae, Streptopelia, decaocto</v>
      </c>
      <c r="S3516" s="6" t="s">
        <v>76</v>
      </c>
      <c r="T3516" s="6" t="s">
        <v>77</v>
      </c>
      <c r="U3516" s="6" t="s">
        <v>78</v>
      </c>
      <c r="V3516" s="12" t="s">
        <v>159</v>
      </c>
      <c r="W3516" s="12" t="s">
        <v>160</v>
      </c>
      <c r="X3516" s="12" t="s">
        <v>192</v>
      </c>
      <c r="Y3516" s="12" t="s">
        <v>193</v>
      </c>
      <c r="AA3516" s="12" t="s">
        <v>83</v>
      </c>
      <c r="AB3516" s="6" t="s">
        <v>194</v>
      </c>
      <c r="AC3516" s="12" t="s">
        <v>195</v>
      </c>
      <c r="AD3516" s="12" t="s">
        <v>259</v>
      </c>
      <c r="AE3516" s="2">
        <v>45107</v>
      </c>
      <c r="AF3516" s="43" t="s">
        <v>87</v>
      </c>
      <c r="AG3516" s="7" t="s">
        <v>196</v>
      </c>
      <c r="AH3516" s="43">
        <v>48.111727381220298</v>
      </c>
      <c r="AI3516" s="43">
        <v>-1.7025255191651001</v>
      </c>
      <c r="AL3516" s="43">
        <v>10</v>
      </c>
      <c r="AN3516" s="46" t="s">
        <v>5240</v>
      </c>
      <c r="AO3516" s="5" t="s">
        <v>89</v>
      </c>
      <c r="AP3516" s="12" t="s">
        <v>259</v>
      </c>
      <c r="AR3516" s="7" t="s">
        <v>90</v>
      </c>
      <c r="AT3516" s="4" t="str">
        <f>CONCATENATE(AU3516,", ",AV3516,", ",AW3516,", ",AX3516,", ",AY3516,", ",AZ3516,", ",BA3516)</f>
        <v>Europe, France, FR, Bretagne, Ille-et-Vilaine, Rennes, Campus Institut Agro Rennes</v>
      </c>
      <c r="AU3516" s="1" t="s">
        <v>91</v>
      </c>
      <c r="AV3516" s="1" t="s">
        <v>92</v>
      </c>
      <c r="AW3516" s="1" t="s">
        <v>93</v>
      </c>
      <c r="AX3516" s="1" t="s">
        <v>94</v>
      </c>
      <c r="AY3516" s="1" t="s">
        <v>95</v>
      </c>
      <c r="AZ3516" s="1" t="s">
        <v>96</v>
      </c>
      <c r="BA3516" s="1" t="s">
        <v>5242</v>
      </c>
      <c r="BC3516" s="43"/>
      <c r="BF3516" s="43" t="s">
        <v>4596</v>
      </c>
      <c r="BG3516" s="43" t="s">
        <v>93</v>
      </c>
      <c r="BH3516" s="7" t="s">
        <v>97</v>
      </c>
      <c r="BJ3516" s="7" t="s">
        <v>98</v>
      </c>
      <c r="BK3516" s="7" t="s">
        <v>99</v>
      </c>
      <c r="BL3516" s="7" t="s">
        <v>4597</v>
      </c>
      <c r="BM3516" s="7" t="s">
        <v>4598</v>
      </c>
      <c r="BS3516" s="12" t="s">
        <v>259</v>
      </c>
      <c r="BU3516" s="43">
        <v>1</v>
      </c>
      <c r="BW3516" s="43" t="s">
        <v>103</v>
      </c>
    </row>
    <row r="3517" spans="3:75" x14ac:dyDescent="0.35">
      <c r="C3517" s="43" t="str">
        <f t="shared" si="54"/>
        <v>IARA:BDT-06:2023: 3516</v>
      </c>
      <c r="D3517" s="43">
        <v>3516</v>
      </c>
      <c r="E3517" s="43" t="s">
        <v>5313</v>
      </c>
      <c r="F3517" s="1" t="s">
        <v>73</v>
      </c>
      <c r="G3517" s="43" t="s">
        <v>5257</v>
      </c>
      <c r="H3517" s="2">
        <v>45107</v>
      </c>
      <c r="J3517" s="12">
        <f>YEAR(H3517)</f>
        <v>2023</v>
      </c>
      <c r="K3517" s="12">
        <f>MONTH(H3517)</f>
        <v>6</v>
      </c>
      <c r="L3517" s="12">
        <f>DAY(H3517)</f>
        <v>30</v>
      </c>
      <c r="M3517" s="13"/>
      <c r="P3517" s="12" t="s">
        <v>75</v>
      </c>
      <c r="Q3517" s="12" t="str">
        <f>CONCATENATE(X3517," ",Y3517)</f>
        <v>Turdus merula</v>
      </c>
      <c r="R3517" s="14" t="str">
        <f>CONCATENATE(S3517,", ",T3517,", ",U3517,", ",V3517,", ",W3517,", ",X3517,", ",Y3517)</f>
        <v>Animalia, Chordata, Aves, Passeriformes, Turdidae, Turdus, merula</v>
      </c>
      <c r="S3517" s="6" t="s">
        <v>76</v>
      </c>
      <c r="T3517" s="6" t="s">
        <v>77</v>
      </c>
      <c r="U3517" s="6" t="s">
        <v>78</v>
      </c>
      <c r="V3517" s="17" t="s">
        <v>79</v>
      </c>
      <c r="W3517" s="17" t="s">
        <v>126</v>
      </c>
      <c r="X3517" s="17" t="s">
        <v>127</v>
      </c>
      <c r="Y3517" s="17" t="s">
        <v>132</v>
      </c>
      <c r="AA3517" s="12" t="s">
        <v>83</v>
      </c>
      <c r="AB3517" s="6" t="s">
        <v>84</v>
      </c>
      <c r="AC3517" s="12" t="s">
        <v>133</v>
      </c>
      <c r="AD3517" s="12" t="s">
        <v>259</v>
      </c>
      <c r="AE3517" s="2">
        <v>45107</v>
      </c>
      <c r="AF3517" s="43" t="s">
        <v>87</v>
      </c>
      <c r="AG3517" s="7" t="s">
        <v>134</v>
      </c>
      <c r="AH3517" s="43">
        <v>48.1115308998152</v>
      </c>
      <c r="AI3517" s="43">
        <v>-1.7029106620283501</v>
      </c>
      <c r="AL3517" s="43">
        <v>10</v>
      </c>
      <c r="AN3517" s="46" t="s">
        <v>5240</v>
      </c>
      <c r="AO3517" s="5" t="s">
        <v>89</v>
      </c>
      <c r="AP3517" s="12" t="s">
        <v>259</v>
      </c>
      <c r="AR3517" s="7" t="s">
        <v>90</v>
      </c>
      <c r="AT3517" s="4" t="str">
        <f>CONCATENATE(AU3517,", ",AV3517,", ",AW3517,", ",AX3517,", ",AY3517,", ",AZ3517,", ",BA3517)</f>
        <v>Europe, France, FR, Bretagne, Ille-et-Vilaine, Rennes, Campus Institut Agro Rennes</v>
      </c>
      <c r="AU3517" s="1" t="s">
        <v>91</v>
      </c>
      <c r="AV3517" s="1" t="s">
        <v>92</v>
      </c>
      <c r="AW3517" s="1" t="s">
        <v>93</v>
      </c>
      <c r="AX3517" s="1" t="s">
        <v>94</v>
      </c>
      <c r="AY3517" s="1" t="s">
        <v>95</v>
      </c>
      <c r="AZ3517" s="1" t="s">
        <v>96</v>
      </c>
      <c r="BA3517" s="1" t="s">
        <v>5242</v>
      </c>
      <c r="BC3517" s="43"/>
      <c r="BF3517" s="43" t="s">
        <v>4596</v>
      </c>
      <c r="BG3517" s="43" t="s">
        <v>93</v>
      </c>
      <c r="BH3517" s="7" t="s">
        <v>97</v>
      </c>
      <c r="BJ3517" s="7" t="s">
        <v>98</v>
      </c>
      <c r="BK3517" s="7" t="s">
        <v>99</v>
      </c>
      <c r="BL3517" s="7" t="s">
        <v>4597</v>
      </c>
      <c r="BM3517" s="7" t="s">
        <v>4598</v>
      </c>
      <c r="BS3517" s="12" t="s">
        <v>259</v>
      </c>
      <c r="BU3517" s="43">
        <v>1</v>
      </c>
      <c r="BW3517" s="43" t="s">
        <v>103</v>
      </c>
    </row>
    <row r="3518" spans="3:75" x14ac:dyDescent="0.35">
      <c r="C3518" s="43" t="str">
        <f t="shared" si="54"/>
        <v>IARA:BDT-06:2023: 3517</v>
      </c>
      <c r="D3518" s="43">
        <v>3517</v>
      </c>
      <c r="E3518" s="43" t="s">
        <v>5313</v>
      </c>
      <c r="F3518" s="1" t="s">
        <v>73</v>
      </c>
      <c r="G3518" s="43" t="s">
        <v>5257</v>
      </c>
      <c r="H3518" s="2">
        <v>45107</v>
      </c>
      <c r="J3518" s="12">
        <f>YEAR(H3518)</f>
        <v>2023</v>
      </c>
      <c r="K3518" s="12">
        <f>MONTH(H3518)</f>
        <v>6</v>
      </c>
      <c r="L3518" s="12">
        <f>DAY(H3518)</f>
        <v>30</v>
      </c>
      <c r="M3518" s="13"/>
      <c r="P3518" s="12" t="s">
        <v>75</v>
      </c>
      <c r="Q3518" s="12" t="str">
        <f>CONCATENATE(X3518," ",Y3518)</f>
        <v>Erithacus rubecula</v>
      </c>
      <c r="R3518" s="14" t="str">
        <f>CONCATENATE(S3518,", ",T3518,", ",U3518,", ",V3518,", ",W3518,", ",X3518,", ",Y3518)</f>
        <v>Animalia, Chordata, Aves, Passeriformes, Muscicapidae, Erithacus, rubecula</v>
      </c>
      <c r="S3518" s="6" t="s">
        <v>76</v>
      </c>
      <c r="T3518" s="6" t="s">
        <v>77</v>
      </c>
      <c r="U3518" s="6" t="s">
        <v>78</v>
      </c>
      <c r="V3518" s="12" t="s">
        <v>79</v>
      </c>
      <c r="W3518" s="12" t="s">
        <v>182</v>
      </c>
      <c r="X3518" s="12" t="s">
        <v>183</v>
      </c>
      <c r="Y3518" s="12" t="s">
        <v>184</v>
      </c>
      <c r="AA3518" s="12" t="s">
        <v>83</v>
      </c>
      <c r="AB3518" s="6" t="s">
        <v>84</v>
      </c>
      <c r="AC3518" s="12" t="s">
        <v>185</v>
      </c>
      <c r="AD3518" s="12" t="s">
        <v>259</v>
      </c>
      <c r="AE3518" s="2">
        <v>45107</v>
      </c>
      <c r="AF3518" s="43" t="s">
        <v>87</v>
      </c>
      <c r="AG3518" s="7" t="s">
        <v>186</v>
      </c>
      <c r="AH3518" s="43">
        <v>48.111895699426</v>
      </c>
      <c r="AI3518" s="43">
        <v>-1.70405490916431</v>
      </c>
      <c r="AL3518" s="43">
        <v>10</v>
      </c>
      <c r="AN3518" s="46" t="s">
        <v>5240</v>
      </c>
      <c r="AO3518" s="5" t="s">
        <v>89</v>
      </c>
      <c r="AP3518" s="12" t="s">
        <v>259</v>
      </c>
      <c r="AR3518" s="7" t="s">
        <v>90</v>
      </c>
      <c r="AT3518" s="4" t="str">
        <f>CONCATENATE(AU3518,", ",AV3518,", ",AW3518,", ",AX3518,", ",AY3518,", ",AZ3518,", ",BA3518)</f>
        <v>Europe, France, FR, Bretagne, Ille-et-Vilaine, Rennes, Campus Institut Agro Rennes</v>
      </c>
      <c r="AU3518" s="1" t="s">
        <v>91</v>
      </c>
      <c r="AV3518" s="1" t="s">
        <v>92</v>
      </c>
      <c r="AW3518" s="1" t="s">
        <v>93</v>
      </c>
      <c r="AX3518" s="1" t="s">
        <v>94</v>
      </c>
      <c r="AY3518" s="1" t="s">
        <v>95</v>
      </c>
      <c r="AZ3518" s="1" t="s">
        <v>96</v>
      </c>
      <c r="BA3518" s="1" t="s">
        <v>5242</v>
      </c>
      <c r="BC3518" s="43"/>
      <c r="BF3518" s="43" t="s">
        <v>4596</v>
      </c>
      <c r="BG3518" s="43" t="s">
        <v>93</v>
      </c>
      <c r="BH3518" s="7" t="s">
        <v>97</v>
      </c>
      <c r="BJ3518" s="7" t="s">
        <v>98</v>
      </c>
      <c r="BK3518" s="7" t="s">
        <v>99</v>
      </c>
      <c r="BL3518" s="7" t="s">
        <v>4597</v>
      </c>
      <c r="BM3518" s="7" t="s">
        <v>4598</v>
      </c>
      <c r="BS3518" s="12" t="s">
        <v>259</v>
      </c>
      <c r="BU3518" s="43">
        <v>1</v>
      </c>
      <c r="BW3518" s="43" t="s">
        <v>103</v>
      </c>
    </row>
    <row r="3519" spans="3:75" x14ac:dyDescent="0.35">
      <c r="C3519" s="43" t="str">
        <f t="shared" si="54"/>
        <v>IARA:BDT-06:2023: 3518</v>
      </c>
      <c r="D3519" s="43">
        <v>3518</v>
      </c>
      <c r="E3519" s="43" t="s">
        <v>5313</v>
      </c>
      <c r="F3519" s="1" t="s">
        <v>73</v>
      </c>
      <c r="G3519" s="43" t="s">
        <v>5257</v>
      </c>
      <c r="H3519" s="2">
        <v>45107</v>
      </c>
      <c r="J3519" s="12">
        <f>YEAR(H3519)</f>
        <v>2023</v>
      </c>
      <c r="K3519" s="12">
        <f>MONTH(H3519)</f>
        <v>6</v>
      </c>
      <c r="L3519" s="12">
        <f>DAY(H3519)</f>
        <v>30</v>
      </c>
      <c r="M3519" s="13"/>
      <c r="P3519" s="12" t="s">
        <v>75</v>
      </c>
      <c r="Q3519" s="12" t="str">
        <f>CONCATENATE(X3519," ",Y3519)</f>
        <v>Pica pica</v>
      </c>
      <c r="R3519" s="14" t="str">
        <f>CONCATENATE(S3519,", ",T3519,", ",U3519,", ",V3519,", ",W3519,", ",X3519,", ",Y3519)</f>
        <v>Animalia, Chordata, Aves, Passeriformes, Corvidae, Pica, pica</v>
      </c>
      <c r="S3519" s="6" t="s">
        <v>76</v>
      </c>
      <c r="T3519" s="6" t="s">
        <v>77</v>
      </c>
      <c r="U3519" s="6" t="s">
        <v>78</v>
      </c>
      <c r="V3519" s="12" t="s">
        <v>79</v>
      </c>
      <c r="W3519" s="12" t="s">
        <v>104</v>
      </c>
      <c r="X3519" s="12" t="s">
        <v>155</v>
      </c>
      <c r="Y3519" s="12" t="s">
        <v>156</v>
      </c>
      <c r="AA3519" s="12" t="s">
        <v>83</v>
      </c>
      <c r="AB3519" s="6" t="s">
        <v>84</v>
      </c>
      <c r="AC3519" s="12" t="s">
        <v>157</v>
      </c>
      <c r="AD3519" s="12" t="s">
        <v>259</v>
      </c>
      <c r="AE3519" s="2">
        <v>45107</v>
      </c>
      <c r="AF3519" s="43" t="s">
        <v>87</v>
      </c>
      <c r="AG3519" s="7" t="s">
        <v>158</v>
      </c>
      <c r="AH3519" s="43">
        <v>48.1114694191712</v>
      </c>
      <c r="AI3519" s="43">
        <v>-1.7040469912713001</v>
      </c>
      <c r="AL3519" s="43">
        <v>10</v>
      </c>
      <c r="AN3519" s="46" t="s">
        <v>5240</v>
      </c>
      <c r="AO3519" s="5" t="s">
        <v>89</v>
      </c>
      <c r="AP3519" s="12" t="s">
        <v>259</v>
      </c>
      <c r="AR3519" s="7" t="s">
        <v>90</v>
      </c>
      <c r="AT3519" s="4" t="str">
        <f>CONCATENATE(AU3519,", ",AV3519,", ",AW3519,", ",AX3519,", ",AY3519,", ",AZ3519,", ",BA3519)</f>
        <v>Europe, France, FR, Bretagne, Ille-et-Vilaine, Rennes, Campus Institut Agro Rennes</v>
      </c>
      <c r="AU3519" s="1" t="s">
        <v>91</v>
      </c>
      <c r="AV3519" s="1" t="s">
        <v>92</v>
      </c>
      <c r="AW3519" s="1" t="s">
        <v>93</v>
      </c>
      <c r="AX3519" s="1" t="s">
        <v>94</v>
      </c>
      <c r="AY3519" s="1" t="s">
        <v>95</v>
      </c>
      <c r="AZ3519" s="1" t="s">
        <v>96</v>
      </c>
      <c r="BA3519" s="1" t="s">
        <v>5242</v>
      </c>
      <c r="BC3519" s="43"/>
      <c r="BF3519" s="43" t="s">
        <v>4596</v>
      </c>
      <c r="BG3519" s="43" t="s">
        <v>93</v>
      </c>
      <c r="BH3519" s="7" t="s">
        <v>97</v>
      </c>
      <c r="BJ3519" s="7" t="s">
        <v>98</v>
      </c>
      <c r="BK3519" s="7" t="s">
        <v>99</v>
      </c>
      <c r="BL3519" s="7" t="s">
        <v>4597</v>
      </c>
      <c r="BM3519" s="7" t="s">
        <v>4598</v>
      </c>
      <c r="BS3519" s="12" t="s">
        <v>259</v>
      </c>
      <c r="BU3519" s="43">
        <v>1</v>
      </c>
      <c r="BW3519" s="43" t="s">
        <v>103</v>
      </c>
    </row>
    <row r="3520" spans="3:75" x14ac:dyDescent="0.35">
      <c r="C3520" s="43" t="str">
        <f t="shared" si="54"/>
        <v>IARA:BDT-06:2023: 3519</v>
      </c>
      <c r="D3520" s="43">
        <v>3519</v>
      </c>
      <c r="E3520" s="43" t="s">
        <v>5313</v>
      </c>
      <c r="F3520" s="1" t="s">
        <v>73</v>
      </c>
      <c r="G3520" s="43" t="s">
        <v>5257</v>
      </c>
      <c r="H3520" s="2">
        <v>45107</v>
      </c>
      <c r="J3520" s="12">
        <f>YEAR(H3520)</f>
        <v>2023</v>
      </c>
      <c r="K3520" s="12">
        <f>MONTH(H3520)</f>
        <v>6</v>
      </c>
      <c r="L3520" s="12">
        <f>DAY(H3520)</f>
        <v>30</v>
      </c>
      <c r="M3520" s="13"/>
      <c r="P3520" s="12" t="s">
        <v>75</v>
      </c>
      <c r="Q3520" s="12" t="str">
        <f>CONCATENATE(X3520," ",Y3520)</f>
        <v>Cyanistes caeruleus</v>
      </c>
      <c r="R3520" s="14" t="str">
        <f>CONCATENATE(S3520,", ",T3520,", ",U3520,", ",V3520,", ",W3520,", ",X3520,", ",Y3520)</f>
        <v>Animalia, Chordata, Aves, Passeriformes, Paridae, Cyanistes, caeruleus</v>
      </c>
      <c r="S3520" s="6" t="s">
        <v>76</v>
      </c>
      <c r="T3520" s="6" t="s">
        <v>77</v>
      </c>
      <c r="U3520" s="6" t="s">
        <v>78</v>
      </c>
      <c r="V3520" s="12" t="s">
        <v>79</v>
      </c>
      <c r="W3520" s="12" t="s">
        <v>135</v>
      </c>
      <c r="X3520" s="12" t="s">
        <v>136</v>
      </c>
      <c r="Y3520" s="12" t="s">
        <v>137</v>
      </c>
      <c r="AA3520" s="12" t="s">
        <v>83</v>
      </c>
      <c r="AB3520" s="6" t="s">
        <v>84</v>
      </c>
      <c r="AC3520" s="12" t="s">
        <v>138</v>
      </c>
      <c r="AD3520" s="12" t="s">
        <v>259</v>
      </c>
      <c r="AE3520" s="2">
        <v>45107</v>
      </c>
      <c r="AF3520" s="43" t="s">
        <v>87</v>
      </c>
      <c r="AG3520" s="7" t="s">
        <v>139</v>
      </c>
      <c r="AH3520" s="43">
        <v>48.112424177154097</v>
      </c>
      <c r="AI3520" s="43">
        <v>-1.7048291395208699</v>
      </c>
      <c r="AL3520" s="43">
        <v>10</v>
      </c>
      <c r="AN3520" s="46" t="s">
        <v>5240</v>
      </c>
      <c r="AO3520" s="5" t="s">
        <v>89</v>
      </c>
      <c r="AP3520" s="12" t="s">
        <v>259</v>
      </c>
      <c r="AR3520" s="7" t="s">
        <v>90</v>
      </c>
      <c r="AT3520" s="4" t="str">
        <f>CONCATENATE(AU3520,", ",AV3520,", ",AW3520,", ",AX3520,", ",AY3520,", ",AZ3520,", ",BA3520)</f>
        <v>Europe, France, FR, Bretagne, Ille-et-Vilaine, Rennes, Campus Institut Agro Rennes</v>
      </c>
      <c r="AU3520" s="1" t="s">
        <v>91</v>
      </c>
      <c r="AV3520" s="1" t="s">
        <v>92</v>
      </c>
      <c r="AW3520" s="1" t="s">
        <v>93</v>
      </c>
      <c r="AX3520" s="1" t="s">
        <v>94</v>
      </c>
      <c r="AY3520" s="1" t="s">
        <v>95</v>
      </c>
      <c r="AZ3520" s="1" t="s">
        <v>96</v>
      </c>
      <c r="BA3520" s="1" t="s">
        <v>5242</v>
      </c>
      <c r="BC3520" s="43"/>
      <c r="BF3520" s="43" t="s">
        <v>4596</v>
      </c>
      <c r="BG3520" s="43" t="s">
        <v>93</v>
      </c>
      <c r="BH3520" s="7" t="s">
        <v>97</v>
      </c>
      <c r="BJ3520" s="7" t="s">
        <v>98</v>
      </c>
      <c r="BK3520" s="7" t="s">
        <v>99</v>
      </c>
      <c r="BL3520" s="7" t="s">
        <v>4597</v>
      </c>
      <c r="BM3520" s="7" t="s">
        <v>4598</v>
      </c>
      <c r="BS3520" s="12" t="s">
        <v>259</v>
      </c>
      <c r="BU3520" s="43">
        <v>1</v>
      </c>
      <c r="BW3520" s="43" t="s">
        <v>103</v>
      </c>
    </row>
    <row r="3521" spans="3:75" x14ac:dyDescent="0.35">
      <c r="C3521" s="43" t="str">
        <f t="shared" si="54"/>
        <v>IARA:BDT-06:2023: 3520</v>
      </c>
      <c r="D3521" s="43">
        <v>3520</v>
      </c>
      <c r="E3521" s="43" t="s">
        <v>5313</v>
      </c>
      <c r="F3521" s="1" t="s">
        <v>73</v>
      </c>
      <c r="G3521" s="43" t="s">
        <v>5257</v>
      </c>
      <c r="H3521" s="2">
        <v>45107</v>
      </c>
      <c r="J3521" s="12">
        <f>YEAR(H3521)</f>
        <v>2023</v>
      </c>
      <c r="K3521" s="12">
        <f>MONTH(H3521)</f>
        <v>6</v>
      </c>
      <c r="L3521" s="12">
        <f>DAY(H3521)</f>
        <v>30</v>
      </c>
      <c r="M3521" s="13"/>
      <c r="P3521" s="12" t="s">
        <v>75</v>
      </c>
      <c r="Q3521" s="12" t="str">
        <f>CONCATENATE(X3521," ",Y3521)</f>
        <v>Cyanistes caeruleus</v>
      </c>
      <c r="R3521" s="14" t="str">
        <f>CONCATENATE(S3521,", ",T3521,", ",U3521,", ",V3521,", ",W3521,", ",X3521,", ",Y3521)</f>
        <v>Animalia, Chordata, Aves, Passeriformes, Paridae, Cyanistes, caeruleus</v>
      </c>
      <c r="S3521" s="6" t="s">
        <v>76</v>
      </c>
      <c r="T3521" s="6" t="s">
        <v>77</v>
      </c>
      <c r="U3521" s="6" t="s">
        <v>78</v>
      </c>
      <c r="V3521" s="12" t="s">
        <v>79</v>
      </c>
      <c r="W3521" s="12" t="s">
        <v>135</v>
      </c>
      <c r="X3521" s="12" t="s">
        <v>136</v>
      </c>
      <c r="Y3521" s="12" t="s">
        <v>137</v>
      </c>
      <c r="AA3521" s="12" t="s">
        <v>83</v>
      </c>
      <c r="AB3521" s="6" t="s">
        <v>84</v>
      </c>
      <c r="AC3521" s="12" t="s">
        <v>138</v>
      </c>
      <c r="AD3521" s="12" t="s">
        <v>259</v>
      </c>
      <c r="AE3521" s="2">
        <v>45107</v>
      </c>
      <c r="AF3521" s="43" t="s">
        <v>87</v>
      </c>
      <c r="AG3521" s="7" t="s">
        <v>139</v>
      </c>
      <c r="AH3521" s="43">
        <v>48.112397370830799</v>
      </c>
      <c r="AI3521" s="43">
        <v>-1.7050971838523099</v>
      </c>
      <c r="AL3521" s="43">
        <v>10</v>
      </c>
      <c r="AN3521" s="46" t="s">
        <v>5240</v>
      </c>
      <c r="AO3521" s="5" t="s">
        <v>89</v>
      </c>
      <c r="AP3521" s="12" t="s">
        <v>259</v>
      </c>
      <c r="AR3521" s="7" t="s">
        <v>90</v>
      </c>
      <c r="AT3521" s="4" t="str">
        <f>CONCATENATE(AU3521,", ",AV3521,", ",AW3521,", ",AX3521,", ",AY3521,", ",AZ3521,", ",BA3521)</f>
        <v>Europe, France, FR, Bretagne, Ille-et-Vilaine, Rennes, Campus Institut Agro Rennes</v>
      </c>
      <c r="AU3521" s="1" t="s">
        <v>91</v>
      </c>
      <c r="AV3521" s="1" t="s">
        <v>92</v>
      </c>
      <c r="AW3521" s="1" t="s">
        <v>93</v>
      </c>
      <c r="AX3521" s="1" t="s">
        <v>94</v>
      </c>
      <c r="AY3521" s="1" t="s">
        <v>95</v>
      </c>
      <c r="AZ3521" s="1" t="s">
        <v>96</v>
      </c>
      <c r="BA3521" s="1" t="s">
        <v>5242</v>
      </c>
      <c r="BC3521" s="43"/>
      <c r="BF3521" s="43" t="s">
        <v>4596</v>
      </c>
      <c r="BG3521" s="43" t="s">
        <v>93</v>
      </c>
      <c r="BH3521" s="7" t="s">
        <v>97</v>
      </c>
      <c r="BJ3521" s="7" t="s">
        <v>98</v>
      </c>
      <c r="BK3521" s="7" t="s">
        <v>99</v>
      </c>
      <c r="BL3521" s="7" t="s">
        <v>4597</v>
      </c>
      <c r="BM3521" s="7" t="s">
        <v>4598</v>
      </c>
      <c r="BS3521" s="12" t="s">
        <v>259</v>
      </c>
      <c r="BU3521" s="43">
        <v>1</v>
      </c>
      <c r="BW3521" s="43" t="s">
        <v>103</v>
      </c>
    </row>
    <row r="3522" spans="3:75" x14ac:dyDescent="0.35">
      <c r="C3522" s="43" t="str">
        <f t="shared" si="54"/>
        <v>IARA:BDT-06:2023: 3521</v>
      </c>
      <c r="D3522" s="43">
        <v>3521</v>
      </c>
      <c r="E3522" s="43" t="s">
        <v>5313</v>
      </c>
      <c r="F3522" s="1" t="s">
        <v>73</v>
      </c>
      <c r="G3522" s="43" t="s">
        <v>5257</v>
      </c>
      <c r="H3522" s="2">
        <v>45107</v>
      </c>
      <c r="J3522" s="12">
        <f>YEAR(H3522)</f>
        <v>2023</v>
      </c>
      <c r="K3522" s="12">
        <f>MONTH(H3522)</f>
        <v>6</v>
      </c>
      <c r="L3522" s="12">
        <f>DAY(H3522)</f>
        <v>30</v>
      </c>
      <c r="M3522" s="13"/>
      <c r="P3522" s="12" t="s">
        <v>75</v>
      </c>
      <c r="Q3522" s="12" t="str">
        <f>CONCATENATE(X3522," ",Y3522)</f>
        <v>Columba palumbus</v>
      </c>
      <c r="R3522" s="14" t="str">
        <f>CONCATENATE(S3522,", ",T3522,", ",U3522,", ",V3522,", ",W3522,", ",X3522,", ",Y3522)</f>
        <v>Animalia, Chordata, Aves, Columbiformes, Columbidae, Columba, palumbus</v>
      </c>
      <c r="S3522" s="6" t="s">
        <v>76</v>
      </c>
      <c r="T3522" s="6" t="s">
        <v>77</v>
      </c>
      <c r="U3522" s="6" t="s">
        <v>78</v>
      </c>
      <c r="V3522" s="12" t="s">
        <v>159</v>
      </c>
      <c r="W3522" s="12" t="s">
        <v>160</v>
      </c>
      <c r="X3522" s="12" t="s">
        <v>161</v>
      </c>
      <c r="Y3522" s="12" t="s">
        <v>162</v>
      </c>
      <c r="AA3522" s="12" t="s">
        <v>83</v>
      </c>
      <c r="AB3522" s="6" t="s">
        <v>84</v>
      </c>
      <c r="AC3522" s="12" t="s">
        <v>163</v>
      </c>
      <c r="AD3522" s="12" t="s">
        <v>259</v>
      </c>
      <c r="AE3522" s="2">
        <v>45107</v>
      </c>
      <c r="AF3522" s="43" t="s">
        <v>87</v>
      </c>
      <c r="AG3522" s="7" t="s">
        <v>164</v>
      </c>
      <c r="AH3522" s="43">
        <v>48.111654157122501</v>
      </c>
      <c r="AI3522" s="43">
        <v>-1.7048627102638001</v>
      </c>
      <c r="AL3522" s="43">
        <v>10</v>
      </c>
      <c r="AN3522" s="46" t="s">
        <v>5240</v>
      </c>
      <c r="AO3522" s="5" t="s">
        <v>89</v>
      </c>
      <c r="AP3522" s="12" t="s">
        <v>259</v>
      </c>
      <c r="AR3522" s="7" t="s">
        <v>90</v>
      </c>
      <c r="AT3522" s="4" t="str">
        <f>CONCATENATE(AU3522,", ",AV3522,", ",AW3522,", ",AX3522,", ",AY3522,", ",AZ3522,", ",BA3522)</f>
        <v>Europe, France, FR, Bretagne, Ille-et-Vilaine, Rennes, Campus Institut Agro Rennes</v>
      </c>
      <c r="AU3522" s="1" t="s">
        <v>91</v>
      </c>
      <c r="AV3522" s="1" t="s">
        <v>92</v>
      </c>
      <c r="AW3522" s="1" t="s">
        <v>93</v>
      </c>
      <c r="AX3522" s="1" t="s">
        <v>94</v>
      </c>
      <c r="AY3522" s="1" t="s">
        <v>95</v>
      </c>
      <c r="AZ3522" s="1" t="s">
        <v>96</v>
      </c>
      <c r="BA3522" s="1" t="s">
        <v>5242</v>
      </c>
      <c r="BC3522" s="43"/>
      <c r="BF3522" s="43" t="s">
        <v>4596</v>
      </c>
      <c r="BG3522" s="43" t="s">
        <v>93</v>
      </c>
      <c r="BH3522" s="7" t="s">
        <v>97</v>
      </c>
      <c r="BJ3522" s="7" t="s">
        <v>98</v>
      </c>
      <c r="BK3522" s="7" t="s">
        <v>99</v>
      </c>
      <c r="BL3522" s="7" t="s">
        <v>4597</v>
      </c>
      <c r="BM3522" s="7" t="s">
        <v>4598</v>
      </c>
      <c r="BS3522" s="12" t="s">
        <v>259</v>
      </c>
      <c r="BU3522" s="43">
        <v>1</v>
      </c>
      <c r="BW3522" s="43" t="s">
        <v>103</v>
      </c>
    </row>
    <row r="3523" spans="3:75" x14ac:dyDescent="0.35">
      <c r="C3523" s="43" t="str">
        <f t="shared" ref="C3523:C3586" si="55">_xlfn.CONCAT(E3523,D3523)</f>
        <v>IARA:BDT-06:2023: 3522</v>
      </c>
      <c r="D3523" s="43">
        <v>3522</v>
      </c>
      <c r="E3523" s="43" t="s">
        <v>5313</v>
      </c>
      <c r="F3523" s="1" t="s">
        <v>73</v>
      </c>
      <c r="G3523" s="43" t="s">
        <v>5257</v>
      </c>
      <c r="H3523" s="2">
        <v>45107</v>
      </c>
      <c r="J3523" s="12">
        <f>YEAR(H3523)</f>
        <v>2023</v>
      </c>
      <c r="K3523" s="12">
        <f>MONTH(H3523)</f>
        <v>6</v>
      </c>
      <c r="L3523" s="12">
        <f>DAY(H3523)</f>
        <v>30</v>
      </c>
      <c r="M3523" s="13"/>
      <c r="P3523" s="12" t="s">
        <v>75</v>
      </c>
      <c r="Q3523" s="12" t="str">
        <f>CONCATENATE(X3523," ",Y3523)</f>
        <v>Cyanistes caeruleus</v>
      </c>
      <c r="R3523" s="14" t="str">
        <f>CONCATENATE(S3523,", ",T3523,", ",U3523,", ",V3523,", ",W3523,", ",X3523,", ",Y3523)</f>
        <v>Animalia, Chordata, Aves, Passeriformes, Paridae, Cyanistes, caeruleus</v>
      </c>
      <c r="S3523" s="6" t="s">
        <v>76</v>
      </c>
      <c r="T3523" s="6" t="s">
        <v>77</v>
      </c>
      <c r="U3523" s="6" t="s">
        <v>78</v>
      </c>
      <c r="V3523" s="12" t="s">
        <v>79</v>
      </c>
      <c r="W3523" s="12" t="s">
        <v>135</v>
      </c>
      <c r="X3523" s="12" t="s">
        <v>136</v>
      </c>
      <c r="Y3523" s="12" t="s">
        <v>137</v>
      </c>
      <c r="AA3523" s="12" t="s">
        <v>83</v>
      </c>
      <c r="AB3523" s="6" t="s">
        <v>84</v>
      </c>
      <c r="AC3523" s="12" t="s">
        <v>138</v>
      </c>
      <c r="AD3523" s="12" t="s">
        <v>259</v>
      </c>
      <c r="AE3523" s="2">
        <v>45107</v>
      </c>
      <c r="AF3523" s="43" t="s">
        <v>87</v>
      </c>
      <c r="AG3523" s="7" t="s">
        <v>139</v>
      </c>
      <c r="AH3523" s="43">
        <v>48.111757044276601</v>
      </c>
      <c r="AI3523" s="43">
        <v>-1.7048057703850199</v>
      </c>
      <c r="AL3523" s="43">
        <v>10</v>
      </c>
      <c r="AN3523" s="46" t="s">
        <v>5240</v>
      </c>
      <c r="AO3523" s="5" t="s">
        <v>89</v>
      </c>
      <c r="AP3523" s="12" t="s">
        <v>259</v>
      </c>
      <c r="AR3523" s="7" t="s">
        <v>90</v>
      </c>
      <c r="AT3523" s="4" t="str">
        <f>CONCATENATE(AU3523,", ",AV3523,", ",AW3523,", ",AX3523,", ",AY3523,", ",AZ3523,", ",BA3523)</f>
        <v>Europe, France, FR, Bretagne, Ille-et-Vilaine, Rennes, Campus Institut Agro Rennes</v>
      </c>
      <c r="AU3523" s="1" t="s">
        <v>91</v>
      </c>
      <c r="AV3523" s="1" t="s">
        <v>92</v>
      </c>
      <c r="AW3523" s="1" t="s">
        <v>93</v>
      </c>
      <c r="AX3523" s="1" t="s">
        <v>94</v>
      </c>
      <c r="AY3523" s="1" t="s">
        <v>95</v>
      </c>
      <c r="AZ3523" s="1" t="s">
        <v>96</v>
      </c>
      <c r="BA3523" s="1" t="s">
        <v>5242</v>
      </c>
      <c r="BC3523" s="43"/>
      <c r="BF3523" s="43" t="s">
        <v>4596</v>
      </c>
      <c r="BG3523" s="43" t="s">
        <v>93</v>
      </c>
      <c r="BH3523" s="7" t="s">
        <v>97</v>
      </c>
      <c r="BJ3523" s="7" t="s">
        <v>98</v>
      </c>
      <c r="BK3523" s="7" t="s">
        <v>99</v>
      </c>
      <c r="BL3523" s="7" t="s">
        <v>4597</v>
      </c>
      <c r="BM3523" s="7" t="s">
        <v>4598</v>
      </c>
      <c r="BS3523" s="12" t="s">
        <v>259</v>
      </c>
      <c r="BU3523" s="43">
        <v>1</v>
      </c>
      <c r="BW3523" s="43" t="s">
        <v>103</v>
      </c>
    </row>
    <row r="3524" spans="3:75" x14ac:dyDescent="0.35">
      <c r="C3524" s="43" t="str">
        <f t="shared" si="55"/>
        <v>IARA:BDT-06:2023: 3523</v>
      </c>
      <c r="D3524" s="43">
        <v>3523</v>
      </c>
      <c r="E3524" s="43" t="s">
        <v>5313</v>
      </c>
      <c r="F3524" s="1" t="s">
        <v>73</v>
      </c>
      <c r="G3524" s="43" t="s">
        <v>5257</v>
      </c>
      <c r="H3524" s="2">
        <v>45107</v>
      </c>
      <c r="J3524" s="12">
        <f>YEAR(H3524)</f>
        <v>2023</v>
      </c>
      <c r="K3524" s="12">
        <f>MONTH(H3524)</f>
        <v>6</v>
      </c>
      <c r="L3524" s="12">
        <f>DAY(H3524)</f>
        <v>30</v>
      </c>
      <c r="M3524" s="13"/>
      <c r="P3524" s="12" t="s">
        <v>75</v>
      </c>
      <c r="Q3524" s="12" t="str">
        <f>CONCATENATE(X3524," ",Y3524)</f>
        <v>Cyanistes caeruleus</v>
      </c>
      <c r="R3524" s="14" t="str">
        <f>CONCATENATE(S3524,", ",T3524,", ",U3524,", ",V3524,", ",W3524,", ",X3524,", ",Y3524)</f>
        <v>Animalia, Chordata, Aves, Passeriformes, Paridae, Cyanistes, caeruleus</v>
      </c>
      <c r="S3524" s="6" t="s">
        <v>76</v>
      </c>
      <c r="T3524" s="6" t="s">
        <v>77</v>
      </c>
      <c r="U3524" s="6" t="s">
        <v>78</v>
      </c>
      <c r="V3524" s="12" t="s">
        <v>79</v>
      </c>
      <c r="W3524" s="12" t="s">
        <v>135</v>
      </c>
      <c r="X3524" s="12" t="s">
        <v>136</v>
      </c>
      <c r="Y3524" s="12" t="s">
        <v>137</v>
      </c>
      <c r="AA3524" s="12" t="s">
        <v>83</v>
      </c>
      <c r="AB3524" s="6" t="s">
        <v>84</v>
      </c>
      <c r="AC3524" s="12" t="s">
        <v>138</v>
      </c>
      <c r="AD3524" s="12" t="s">
        <v>259</v>
      </c>
      <c r="AE3524" s="2">
        <v>45107</v>
      </c>
      <c r="AF3524" s="43" t="s">
        <v>87</v>
      </c>
      <c r="AG3524" s="7" t="s">
        <v>139</v>
      </c>
      <c r="AH3524" s="43">
        <v>48.1117410033685</v>
      </c>
      <c r="AI3524" s="43">
        <v>-1.70480434151389</v>
      </c>
      <c r="AL3524" s="43">
        <v>10</v>
      </c>
      <c r="AN3524" s="46" t="s">
        <v>5240</v>
      </c>
      <c r="AO3524" s="5" t="s">
        <v>89</v>
      </c>
      <c r="AP3524" s="12" t="s">
        <v>259</v>
      </c>
      <c r="AR3524" s="7" t="s">
        <v>90</v>
      </c>
      <c r="AT3524" s="4" t="str">
        <f>CONCATENATE(AU3524,", ",AV3524,", ",AW3524,", ",AX3524,", ",AY3524,", ",AZ3524,", ",BA3524)</f>
        <v>Europe, France, FR, Bretagne, Ille-et-Vilaine, Rennes, Campus Institut Agro Rennes</v>
      </c>
      <c r="AU3524" s="1" t="s">
        <v>91</v>
      </c>
      <c r="AV3524" s="1" t="s">
        <v>92</v>
      </c>
      <c r="AW3524" s="1" t="s">
        <v>93</v>
      </c>
      <c r="AX3524" s="1" t="s">
        <v>94</v>
      </c>
      <c r="AY3524" s="1" t="s">
        <v>95</v>
      </c>
      <c r="AZ3524" s="1" t="s">
        <v>96</v>
      </c>
      <c r="BA3524" s="1" t="s">
        <v>5242</v>
      </c>
      <c r="BC3524" s="43"/>
      <c r="BF3524" s="43" t="s">
        <v>4596</v>
      </c>
      <c r="BG3524" s="43" t="s">
        <v>93</v>
      </c>
      <c r="BH3524" s="7" t="s">
        <v>97</v>
      </c>
      <c r="BJ3524" s="7" t="s">
        <v>98</v>
      </c>
      <c r="BK3524" s="7" t="s">
        <v>99</v>
      </c>
      <c r="BL3524" s="7" t="s">
        <v>4597</v>
      </c>
      <c r="BM3524" s="7" t="s">
        <v>4598</v>
      </c>
      <c r="BS3524" s="12" t="s">
        <v>259</v>
      </c>
      <c r="BU3524" s="43">
        <v>1</v>
      </c>
      <c r="BW3524" s="43" t="s">
        <v>103</v>
      </c>
    </row>
    <row r="3525" spans="3:75" x14ac:dyDescent="0.35">
      <c r="C3525" s="43" t="str">
        <f t="shared" si="55"/>
        <v>IARA:BDT-06:2023: 3524</v>
      </c>
      <c r="D3525" s="43">
        <v>3524</v>
      </c>
      <c r="E3525" s="43" t="s">
        <v>5313</v>
      </c>
      <c r="F3525" s="1" t="s">
        <v>73</v>
      </c>
      <c r="G3525" s="43" t="s">
        <v>5257</v>
      </c>
      <c r="H3525" s="2">
        <v>45107</v>
      </c>
      <c r="J3525" s="12">
        <f>YEAR(H3525)</f>
        <v>2023</v>
      </c>
      <c r="K3525" s="12">
        <f>MONTH(H3525)</f>
        <v>6</v>
      </c>
      <c r="L3525" s="12">
        <f>DAY(H3525)</f>
        <v>30</v>
      </c>
      <c r="M3525" s="13"/>
      <c r="P3525" s="12" t="s">
        <v>75</v>
      </c>
      <c r="Q3525" s="12" t="str">
        <f>CONCATENATE(X3525," ",Y3525)</f>
        <v>Pica pica</v>
      </c>
      <c r="R3525" s="14" t="str">
        <f>CONCATENATE(S3525,", ",T3525,", ",U3525,", ",V3525,", ",W3525,", ",X3525,", ",Y3525)</f>
        <v>Animalia, Chordata, Aves, Passeriformes, Corvidae, Pica, pica</v>
      </c>
      <c r="S3525" s="6" t="s">
        <v>76</v>
      </c>
      <c r="T3525" s="6" t="s">
        <v>77</v>
      </c>
      <c r="U3525" s="6" t="s">
        <v>78</v>
      </c>
      <c r="V3525" s="12" t="s">
        <v>79</v>
      </c>
      <c r="W3525" s="12" t="s">
        <v>104</v>
      </c>
      <c r="X3525" s="12" t="s">
        <v>155</v>
      </c>
      <c r="Y3525" s="12" t="s">
        <v>156</v>
      </c>
      <c r="AA3525" s="12" t="s">
        <v>83</v>
      </c>
      <c r="AB3525" s="6" t="s">
        <v>84</v>
      </c>
      <c r="AC3525" s="12" t="s">
        <v>157</v>
      </c>
      <c r="AD3525" s="12" t="s">
        <v>259</v>
      </c>
      <c r="AE3525" s="2">
        <v>45107</v>
      </c>
      <c r="AF3525" s="43" t="s">
        <v>87</v>
      </c>
      <c r="AG3525" s="7" t="s">
        <v>158</v>
      </c>
      <c r="AH3525" s="43">
        <v>48.111701083709001</v>
      </c>
      <c r="AI3525" s="43">
        <v>-1.7048969380005099</v>
      </c>
      <c r="AL3525" s="43">
        <v>10</v>
      </c>
      <c r="AN3525" s="46" t="s">
        <v>5240</v>
      </c>
      <c r="AO3525" s="5" t="s">
        <v>89</v>
      </c>
      <c r="AP3525" s="12" t="s">
        <v>259</v>
      </c>
      <c r="AR3525" s="7" t="s">
        <v>90</v>
      </c>
      <c r="AT3525" s="4" t="str">
        <f>CONCATENATE(AU3525,", ",AV3525,", ",AW3525,", ",AX3525,", ",AY3525,", ",AZ3525,", ",BA3525)</f>
        <v>Europe, France, FR, Bretagne, Ille-et-Vilaine, Rennes, Campus Institut Agro Rennes</v>
      </c>
      <c r="AU3525" s="1" t="s">
        <v>91</v>
      </c>
      <c r="AV3525" s="1" t="s">
        <v>92</v>
      </c>
      <c r="AW3525" s="1" t="s">
        <v>93</v>
      </c>
      <c r="AX3525" s="1" t="s">
        <v>94</v>
      </c>
      <c r="AY3525" s="1" t="s">
        <v>95</v>
      </c>
      <c r="AZ3525" s="1" t="s">
        <v>96</v>
      </c>
      <c r="BA3525" s="1" t="s">
        <v>5242</v>
      </c>
      <c r="BC3525" s="43"/>
      <c r="BF3525" s="43" t="s">
        <v>4596</v>
      </c>
      <c r="BG3525" s="43" t="s">
        <v>93</v>
      </c>
      <c r="BH3525" s="7" t="s">
        <v>97</v>
      </c>
      <c r="BJ3525" s="7" t="s">
        <v>98</v>
      </c>
      <c r="BK3525" s="7" t="s">
        <v>99</v>
      </c>
      <c r="BL3525" s="7" t="s">
        <v>4597</v>
      </c>
      <c r="BM3525" s="7" t="s">
        <v>4598</v>
      </c>
      <c r="BS3525" s="12" t="s">
        <v>259</v>
      </c>
      <c r="BU3525" s="43">
        <v>1</v>
      </c>
      <c r="BW3525" s="43" t="s">
        <v>103</v>
      </c>
    </row>
    <row r="3526" spans="3:75" x14ac:dyDescent="0.35">
      <c r="C3526" s="43" t="str">
        <f t="shared" si="55"/>
        <v>IARA:BDT-06:2023: 3525</v>
      </c>
      <c r="D3526" s="43">
        <v>3525</v>
      </c>
      <c r="E3526" s="43" t="s">
        <v>5313</v>
      </c>
      <c r="F3526" s="1" t="s">
        <v>73</v>
      </c>
      <c r="G3526" s="43" t="s">
        <v>5257</v>
      </c>
      <c r="H3526" s="2">
        <v>45107</v>
      </c>
      <c r="J3526" s="12">
        <f>YEAR(H3526)</f>
        <v>2023</v>
      </c>
      <c r="K3526" s="12">
        <f>MONTH(H3526)</f>
        <v>6</v>
      </c>
      <c r="L3526" s="12">
        <f>DAY(H3526)</f>
        <v>30</v>
      </c>
      <c r="M3526" s="13"/>
      <c r="P3526" s="12" t="s">
        <v>75</v>
      </c>
      <c r="Q3526" s="12" t="str">
        <f>CONCATENATE(X3526," ",Y3526)</f>
        <v>Pica pica</v>
      </c>
      <c r="R3526" s="14" t="str">
        <f>CONCATENATE(S3526,", ",T3526,", ",U3526,", ",V3526,", ",W3526,", ",X3526,", ",Y3526)</f>
        <v>Animalia, Chordata, Aves, Passeriformes, Corvidae, Pica, pica</v>
      </c>
      <c r="S3526" s="6" t="s">
        <v>76</v>
      </c>
      <c r="T3526" s="6" t="s">
        <v>77</v>
      </c>
      <c r="U3526" s="6" t="s">
        <v>78</v>
      </c>
      <c r="V3526" s="12" t="s">
        <v>79</v>
      </c>
      <c r="W3526" s="12" t="s">
        <v>104</v>
      </c>
      <c r="X3526" s="12" t="s">
        <v>155</v>
      </c>
      <c r="Y3526" s="12" t="s">
        <v>156</v>
      </c>
      <c r="AA3526" s="12" t="s">
        <v>83</v>
      </c>
      <c r="AB3526" s="6" t="s">
        <v>84</v>
      </c>
      <c r="AC3526" s="12" t="s">
        <v>157</v>
      </c>
      <c r="AD3526" s="12" t="s">
        <v>259</v>
      </c>
      <c r="AE3526" s="2">
        <v>45107</v>
      </c>
      <c r="AF3526" s="43" t="s">
        <v>87</v>
      </c>
      <c r="AG3526" s="7" t="s">
        <v>158</v>
      </c>
      <c r="AH3526" s="43">
        <v>48.111741185977301</v>
      </c>
      <c r="AI3526" s="43">
        <v>-1.7049005102474999</v>
      </c>
      <c r="AL3526" s="43">
        <v>10</v>
      </c>
      <c r="AN3526" s="46" t="s">
        <v>5240</v>
      </c>
      <c r="AO3526" s="5" t="s">
        <v>89</v>
      </c>
      <c r="AP3526" s="12" t="s">
        <v>259</v>
      </c>
      <c r="AR3526" s="7" t="s">
        <v>90</v>
      </c>
      <c r="AT3526" s="4" t="str">
        <f>CONCATENATE(AU3526,", ",AV3526,", ",AW3526,", ",AX3526,", ",AY3526,", ",AZ3526,", ",BA3526)</f>
        <v>Europe, France, FR, Bretagne, Ille-et-Vilaine, Rennes, Campus Institut Agro Rennes</v>
      </c>
      <c r="AU3526" s="1" t="s">
        <v>91</v>
      </c>
      <c r="AV3526" s="1" t="s">
        <v>92</v>
      </c>
      <c r="AW3526" s="1" t="s">
        <v>93</v>
      </c>
      <c r="AX3526" s="1" t="s">
        <v>94</v>
      </c>
      <c r="AY3526" s="1" t="s">
        <v>95</v>
      </c>
      <c r="AZ3526" s="1" t="s">
        <v>96</v>
      </c>
      <c r="BA3526" s="1" t="s">
        <v>5242</v>
      </c>
      <c r="BC3526" s="43"/>
      <c r="BF3526" s="43" t="s">
        <v>4596</v>
      </c>
      <c r="BG3526" s="43" t="s">
        <v>93</v>
      </c>
      <c r="BH3526" s="7" t="s">
        <v>97</v>
      </c>
      <c r="BJ3526" s="7" t="s">
        <v>98</v>
      </c>
      <c r="BK3526" s="7" t="s">
        <v>99</v>
      </c>
      <c r="BL3526" s="7" t="s">
        <v>4597</v>
      </c>
      <c r="BM3526" s="7" t="s">
        <v>4598</v>
      </c>
      <c r="BS3526" s="12" t="s">
        <v>259</v>
      </c>
      <c r="BU3526" s="43">
        <v>1</v>
      </c>
      <c r="BW3526" s="43" t="s">
        <v>103</v>
      </c>
    </row>
    <row r="3527" spans="3:75" x14ac:dyDescent="0.35">
      <c r="C3527" s="43" t="str">
        <f t="shared" si="55"/>
        <v>IARA:BDT-06:2023: 3526</v>
      </c>
      <c r="D3527" s="43">
        <v>3526</v>
      </c>
      <c r="E3527" s="43" t="s">
        <v>5313</v>
      </c>
      <c r="F3527" s="1" t="s">
        <v>73</v>
      </c>
      <c r="G3527" s="43" t="s">
        <v>5257</v>
      </c>
      <c r="H3527" s="2">
        <v>45107</v>
      </c>
      <c r="J3527" s="12">
        <f>YEAR(H3527)</f>
        <v>2023</v>
      </c>
      <c r="K3527" s="12">
        <f>MONTH(H3527)</f>
        <v>6</v>
      </c>
      <c r="L3527" s="12">
        <f>DAY(H3527)</f>
        <v>30</v>
      </c>
      <c r="M3527" s="13"/>
      <c r="P3527" s="12" t="s">
        <v>75</v>
      </c>
      <c r="Q3527" s="12" t="str">
        <f>CONCATENATE(X3527," ",Y3527)</f>
        <v>Pica pica</v>
      </c>
      <c r="R3527" s="14" t="str">
        <f>CONCATENATE(S3527,", ",T3527,", ",U3527,", ",V3527,", ",W3527,", ",X3527,", ",Y3527)</f>
        <v>Animalia, Chordata, Aves, Passeriformes, Corvidae, Pica, pica</v>
      </c>
      <c r="S3527" s="6" t="s">
        <v>76</v>
      </c>
      <c r="T3527" s="6" t="s">
        <v>77</v>
      </c>
      <c r="U3527" s="6" t="s">
        <v>78</v>
      </c>
      <c r="V3527" s="12" t="s">
        <v>79</v>
      </c>
      <c r="W3527" s="12" t="s">
        <v>104</v>
      </c>
      <c r="X3527" s="12" t="s">
        <v>155</v>
      </c>
      <c r="Y3527" s="12" t="s">
        <v>156</v>
      </c>
      <c r="AA3527" s="12" t="s">
        <v>83</v>
      </c>
      <c r="AB3527" s="6" t="s">
        <v>84</v>
      </c>
      <c r="AC3527" s="12" t="s">
        <v>157</v>
      </c>
      <c r="AD3527" s="12" t="s">
        <v>259</v>
      </c>
      <c r="AE3527" s="2">
        <v>45107</v>
      </c>
      <c r="AF3527" s="43" t="s">
        <v>87</v>
      </c>
      <c r="AG3527" s="7" t="s">
        <v>158</v>
      </c>
      <c r="AH3527" s="43">
        <v>48.111717124616497</v>
      </c>
      <c r="AI3527" s="43">
        <v>-1.7048983668986499</v>
      </c>
      <c r="AL3527" s="43">
        <v>10</v>
      </c>
      <c r="AN3527" s="46" t="s">
        <v>5240</v>
      </c>
      <c r="AO3527" s="5" t="s">
        <v>89</v>
      </c>
      <c r="AP3527" s="12" t="s">
        <v>259</v>
      </c>
      <c r="AR3527" s="7" t="s">
        <v>90</v>
      </c>
      <c r="AT3527" s="4" t="str">
        <f>CONCATENATE(AU3527,", ",AV3527,", ",AW3527,", ",AX3527,", ",AY3527,", ",AZ3527,", ",BA3527)</f>
        <v>Europe, France, FR, Bretagne, Ille-et-Vilaine, Rennes, Campus Institut Agro Rennes</v>
      </c>
      <c r="AU3527" s="1" t="s">
        <v>91</v>
      </c>
      <c r="AV3527" s="1" t="s">
        <v>92</v>
      </c>
      <c r="AW3527" s="1" t="s">
        <v>93</v>
      </c>
      <c r="AX3527" s="1" t="s">
        <v>94</v>
      </c>
      <c r="AY3527" s="1" t="s">
        <v>95</v>
      </c>
      <c r="AZ3527" s="1" t="s">
        <v>96</v>
      </c>
      <c r="BA3527" s="1" t="s">
        <v>5242</v>
      </c>
      <c r="BC3527" s="43"/>
      <c r="BF3527" s="43" t="s">
        <v>4596</v>
      </c>
      <c r="BG3527" s="43" t="s">
        <v>93</v>
      </c>
      <c r="BH3527" s="7" t="s">
        <v>97</v>
      </c>
      <c r="BJ3527" s="7" t="s">
        <v>98</v>
      </c>
      <c r="BK3527" s="7" t="s">
        <v>99</v>
      </c>
      <c r="BL3527" s="7" t="s">
        <v>4597</v>
      </c>
      <c r="BM3527" s="7" t="s">
        <v>4598</v>
      </c>
      <c r="BS3527" s="12" t="s">
        <v>259</v>
      </c>
      <c r="BU3527" s="43">
        <v>1</v>
      </c>
      <c r="BW3527" s="43" t="s">
        <v>103</v>
      </c>
    </row>
    <row r="3528" spans="3:75" x14ac:dyDescent="0.35">
      <c r="C3528" s="43" t="str">
        <f t="shared" si="55"/>
        <v>IARA:BDT-06:2023: 3527</v>
      </c>
      <c r="D3528" s="43">
        <v>3527</v>
      </c>
      <c r="E3528" s="43" t="s">
        <v>5313</v>
      </c>
      <c r="F3528" s="1" t="s">
        <v>73</v>
      </c>
      <c r="G3528" s="43" t="s">
        <v>5257</v>
      </c>
      <c r="H3528" s="2">
        <v>45107</v>
      </c>
      <c r="J3528" s="12">
        <f>YEAR(H3528)</f>
        <v>2023</v>
      </c>
      <c r="K3528" s="12">
        <f>MONTH(H3528)</f>
        <v>6</v>
      </c>
      <c r="L3528" s="12">
        <f>DAY(H3528)</f>
        <v>30</v>
      </c>
      <c r="M3528" s="13"/>
      <c r="P3528" s="12" t="s">
        <v>75</v>
      </c>
      <c r="Q3528" s="12" t="str">
        <f>CONCATENATE(X3528," ",Y3528)</f>
        <v>Corvus corone</v>
      </c>
      <c r="R3528" s="14" t="str">
        <f>CONCATENATE(S3528,", ",T3528,", ",U3528,", ",V3528,", ",W3528,", ",X3528,", ",Y3528)</f>
        <v>Animalia, Chordata, Aves, Passeriformes, Corvidae, Corvus, corone</v>
      </c>
      <c r="S3528" s="6" t="s">
        <v>76</v>
      </c>
      <c r="T3528" s="6" t="s">
        <v>77</v>
      </c>
      <c r="U3528" s="6" t="s">
        <v>78</v>
      </c>
      <c r="V3528" s="12" t="s">
        <v>79</v>
      </c>
      <c r="W3528" s="12" t="s">
        <v>104</v>
      </c>
      <c r="X3528" s="12" t="s">
        <v>105</v>
      </c>
      <c r="Y3528" s="12" t="s">
        <v>109</v>
      </c>
      <c r="AA3528" s="12" t="s">
        <v>83</v>
      </c>
      <c r="AB3528" s="6" t="s">
        <v>84</v>
      </c>
      <c r="AC3528" s="12" t="s">
        <v>110</v>
      </c>
      <c r="AD3528" s="12" t="s">
        <v>259</v>
      </c>
      <c r="AE3528" s="2">
        <v>45107</v>
      </c>
      <c r="AF3528" s="43" t="s">
        <v>87</v>
      </c>
      <c r="AG3528" s="7" t="s">
        <v>111</v>
      </c>
      <c r="AH3528" s="43">
        <v>48.1116826505028</v>
      </c>
      <c r="AI3528" s="43">
        <v>-1.70495539123027</v>
      </c>
      <c r="AL3528" s="43">
        <v>10</v>
      </c>
      <c r="AN3528" s="46" t="s">
        <v>5240</v>
      </c>
      <c r="AO3528" s="5" t="s">
        <v>89</v>
      </c>
      <c r="AP3528" s="12" t="s">
        <v>259</v>
      </c>
      <c r="AR3528" s="7" t="s">
        <v>90</v>
      </c>
      <c r="AT3528" s="4" t="str">
        <f>CONCATENATE(AU3528,", ",AV3528,", ",AW3528,", ",AX3528,", ",AY3528,", ",AZ3528,", ",BA3528)</f>
        <v>Europe, France, FR, Bretagne, Ille-et-Vilaine, Rennes, Campus Institut Agro Rennes</v>
      </c>
      <c r="AU3528" s="1" t="s">
        <v>91</v>
      </c>
      <c r="AV3528" s="1" t="s">
        <v>92</v>
      </c>
      <c r="AW3528" s="1" t="s">
        <v>93</v>
      </c>
      <c r="AX3528" s="1" t="s">
        <v>94</v>
      </c>
      <c r="AY3528" s="1" t="s">
        <v>95</v>
      </c>
      <c r="AZ3528" s="1" t="s">
        <v>96</v>
      </c>
      <c r="BA3528" s="1" t="s">
        <v>5242</v>
      </c>
      <c r="BC3528" s="43"/>
      <c r="BF3528" s="43" t="s">
        <v>4596</v>
      </c>
      <c r="BG3528" s="43" t="s">
        <v>93</v>
      </c>
      <c r="BH3528" s="7" t="s">
        <v>97</v>
      </c>
      <c r="BJ3528" s="7" t="s">
        <v>98</v>
      </c>
      <c r="BK3528" s="7" t="s">
        <v>99</v>
      </c>
      <c r="BL3528" s="7" t="s">
        <v>4597</v>
      </c>
      <c r="BM3528" s="7" t="s">
        <v>4598</v>
      </c>
      <c r="BS3528" s="12" t="s">
        <v>259</v>
      </c>
      <c r="BU3528" s="43">
        <v>1</v>
      </c>
      <c r="BW3528" s="43" t="s">
        <v>103</v>
      </c>
    </row>
    <row r="3529" spans="3:75" x14ac:dyDescent="0.35">
      <c r="C3529" s="43" t="str">
        <f t="shared" si="55"/>
        <v>IARA:BDT-06:2023: 3528</v>
      </c>
      <c r="D3529" s="43">
        <v>3528</v>
      </c>
      <c r="E3529" s="43" t="s">
        <v>5313</v>
      </c>
      <c r="F3529" s="1" t="s">
        <v>73</v>
      </c>
      <c r="G3529" s="43" t="s">
        <v>5257</v>
      </c>
      <c r="H3529" s="2">
        <v>45107</v>
      </c>
      <c r="J3529" s="12">
        <f>YEAR(H3529)</f>
        <v>2023</v>
      </c>
      <c r="K3529" s="12">
        <f>MONTH(H3529)</f>
        <v>6</v>
      </c>
      <c r="L3529" s="12">
        <f>DAY(H3529)</f>
        <v>30</v>
      </c>
      <c r="M3529" s="13"/>
      <c r="P3529" s="12" t="s">
        <v>75</v>
      </c>
      <c r="Q3529" s="12" t="str">
        <f>CONCATENATE(X3529," ",Y3529)</f>
        <v>Phylloscopus collybita</v>
      </c>
      <c r="R3529" s="14" t="str">
        <f>CONCATENATE(S3529,", ",T3529,", ",U3529,", ",V3529,", ",W3529,", ",X3529,", ",Y3529)</f>
        <v>Animalia, Chordata, Aves, Passeriformes, Phylloscopidae, Phylloscopus, collybita</v>
      </c>
      <c r="S3529" s="6" t="s">
        <v>76</v>
      </c>
      <c r="T3529" s="6" t="s">
        <v>77</v>
      </c>
      <c r="U3529" s="6" t="s">
        <v>78</v>
      </c>
      <c r="V3529" s="12" t="s">
        <v>79</v>
      </c>
      <c r="W3529" s="12" t="s">
        <v>170</v>
      </c>
      <c r="X3529" s="12" t="s">
        <v>171</v>
      </c>
      <c r="Y3529" s="12" t="s">
        <v>172</v>
      </c>
      <c r="AA3529" s="12" t="s">
        <v>83</v>
      </c>
      <c r="AB3529" s="6" t="s">
        <v>173</v>
      </c>
      <c r="AC3529" s="12" t="s">
        <v>174</v>
      </c>
      <c r="AD3529" s="12" t="s">
        <v>259</v>
      </c>
      <c r="AE3529" s="2">
        <v>45107</v>
      </c>
      <c r="AF3529" s="43" t="s">
        <v>87</v>
      </c>
      <c r="AG3529" s="7" t="s">
        <v>175</v>
      </c>
      <c r="AH3529" s="43">
        <v>48.1115939016494</v>
      </c>
      <c r="AI3529" s="43">
        <v>-1.7054643037569699</v>
      </c>
      <c r="AL3529" s="43">
        <v>10</v>
      </c>
      <c r="AN3529" s="46" t="s">
        <v>5240</v>
      </c>
      <c r="AO3529" s="5" t="s">
        <v>89</v>
      </c>
      <c r="AP3529" s="12" t="s">
        <v>259</v>
      </c>
      <c r="AR3529" s="7" t="s">
        <v>90</v>
      </c>
      <c r="AT3529" s="4" t="str">
        <f>CONCATENATE(AU3529,", ",AV3529,", ",AW3529,", ",AX3529,", ",AY3529,", ",AZ3529,", ",BA3529)</f>
        <v>Europe, France, FR, Bretagne, Ille-et-Vilaine, Rennes, Campus Institut Agro Rennes</v>
      </c>
      <c r="AU3529" s="1" t="s">
        <v>91</v>
      </c>
      <c r="AV3529" s="1" t="s">
        <v>92</v>
      </c>
      <c r="AW3529" s="1" t="s">
        <v>93</v>
      </c>
      <c r="AX3529" s="1" t="s">
        <v>94</v>
      </c>
      <c r="AY3529" s="1" t="s">
        <v>95</v>
      </c>
      <c r="AZ3529" s="1" t="s">
        <v>96</v>
      </c>
      <c r="BA3529" s="1" t="s">
        <v>5242</v>
      </c>
      <c r="BC3529" s="43"/>
      <c r="BF3529" s="43" t="s">
        <v>4596</v>
      </c>
      <c r="BG3529" s="43" t="s">
        <v>93</v>
      </c>
      <c r="BH3529" s="7" t="s">
        <v>97</v>
      </c>
      <c r="BJ3529" s="7" t="s">
        <v>98</v>
      </c>
      <c r="BK3529" s="7" t="s">
        <v>99</v>
      </c>
      <c r="BL3529" s="7" t="s">
        <v>4597</v>
      </c>
      <c r="BM3529" s="7" t="s">
        <v>4598</v>
      </c>
      <c r="BS3529" s="12" t="s">
        <v>259</v>
      </c>
      <c r="BU3529" s="43">
        <v>1</v>
      </c>
      <c r="BW3529" s="43" t="s">
        <v>103</v>
      </c>
    </row>
    <row r="3530" spans="3:75" x14ac:dyDescent="0.35">
      <c r="C3530" s="43" t="str">
        <f t="shared" si="55"/>
        <v>IARA:BDT-06:2023: 3529</v>
      </c>
      <c r="D3530" s="43">
        <v>3529</v>
      </c>
      <c r="E3530" s="43" t="s">
        <v>5313</v>
      </c>
      <c r="F3530" s="1" t="s">
        <v>73</v>
      </c>
      <c r="G3530" s="43" t="s">
        <v>5257</v>
      </c>
      <c r="H3530" s="2">
        <v>45107</v>
      </c>
      <c r="J3530" s="12">
        <f>YEAR(H3530)</f>
        <v>2023</v>
      </c>
      <c r="K3530" s="12">
        <f>MONTH(H3530)</f>
        <v>6</v>
      </c>
      <c r="L3530" s="12">
        <f>DAY(H3530)</f>
        <v>30</v>
      </c>
      <c r="M3530" s="13"/>
      <c r="P3530" s="12" t="s">
        <v>75</v>
      </c>
      <c r="Q3530" s="12" t="str">
        <f>CONCATENATE(X3530," ",Y3530)</f>
        <v>Cyanistes caeruleus</v>
      </c>
      <c r="R3530" s="14" t="str">
        <f>CONCATENATE(S3530,", ",T3530,", ",U3530,", ",V3530,", ",W3530,", ",X3530,", ",Y3530)</f>
        <v>Animalia, Chordata, Aves, Passeriformes, Paridae, Cyanistes, caeruleus</v>
      </c>
      <c r="S3530" s="6" t="s">
        <v>76</v>
      </c>
      <c r="T3530" s="6" t="s">
        <v>77</v>
      </c>
      <c r="U3530" s="6" t="s">
        <v>78</v>
      </c>
      <c r="V3530" s="12" t="s">
        <v>79</v>
      </c>
      <c r="W3530" s="12" t="s">
        <v>135</v>
      </c>
      <c r="X3530" s="12" t="s">
        <v>136</v>
      </c>
      <c r="Y3530" s="12" t="s">
        <v>137</v>
      </c>
      <c r="AA3530" s="12" t="s">
        <v>83</v>
      </c>
      <c r="AB3530" s="6" t="s">
        <v>84</v>
      </c>
      <c r="AC3530" s="12" t="s">
        <v>138</v>
      </c>
      <c r="AD3530" s="12" t="s">
        <v>259</v>
      </c>
      <c r="AE3530" s="2">
        <v>45107</v>
      </c>
      <c r="AF3530" s="43" t="s">
        <v>87</v>
      </c>
      <c r="AG3530" s="7" t="s">
        <v>139</v>
      </c>
      <c r="AH3530" s="43">
        <v>48.111915243635401</v>
      </c>
      <c r="AI3530" s="43">
        <v>-1.70497611058816</v>
      </c>
      <c r="AL3530" s="43">
        <v>10</v>
      </c>
      <c r="AN3530" s="46" t="s">
        <v>5240</v>
      </c>
      <c r="AO3530" s="5" t="s">
        <v>89</v>
      </c>
      <c r="AP3530" s="12" t="s">
        <v>259</v>
      </c>
      <c r="AR3530" s="7" t="s">
        <v>90</v>
      </c>
      <c r="AT3530" s="4" t="str">
        <f>CONCATENATE(AU3530,", ",AV3530,", ",AW3530,", ",AX3530,", ",AY3530,", ",AZ3530,", ",BA3530)</f>
        <v>Europe, France, FR, Bretagne, Ille-et-Vilaine, Rennes, Campus Institut Agro Rennes</v>
      </c>
      <c r="AU3530" s="1" t="s">
        <v>91</v>
      </c>
      <c r="AV3530" s="1" t="s">
        <v>92</v>
      </c>
      <c r="AW3530" s="1" t="s">
        <v>93</v>
      </c>
      <c r="AX3530" s="1" t="s">
        <v>94</v>
      </c>
      <c r="AY3530" s="1" t="s">
        <v>95</v>
      </c>
      <c r="AZ3530" s="1" t="s">
        <v>96</v>
      </c>
      <c r="BA3530" s="1" t="s">
        <v>5242</v>
      </c>
      <c r="BC3530" s="43"/>
      <c r="BF3530" s="43" t="s">
        <v>4596</v>
      </c>
      <c r="BG3530" s="43" t="s">
        <v>93</v>
      </c>
      <c r="BH3530" s="7" t="s">
        <v>97</v>
      </c>
      <c r="BJ3530" s="7" t="s">
        <v>98</v>
      </c>
      <c r="BK3530" s="7" t="s">
        <v>99</v>
      </c>
      <c r="BL3530" s="7" t="s">
        <v>4597</v>
      </c>
      <c r="BM3530" s="7" t="s">
        <v>4598</v>
      </c>
      <c r="BS3530" s="12" t="s">
        <v>259</v>
      </c>
      <c r="BU3530" s="43">
        <v>1</v>
      </c>
      <c r="BW3530" s="43" t="s">
        <v>103</v>
      </c>
    </row>
    <row r="3531" spans="3:75" x14ac:dyDescent="0.35">
      <c r="C3531" s="43" t="str">
        <f t="shared" si="55"/>
        <v>IARA:BDT-06:2023: 3530</v>
      </c>
      <c r="D3531" s="43">
        <v>3530</v>
      </c>
      <c r="E3531" s="43" t="s">
        <v>5313</v>
      </c>
      <c r="F3531" s="1" t="s">
        <v>73</v>
      </c>
      <c r="G3531" s="43" t="s">
        <v>5257</v>
      </c>
      <c r="H3531" s="2">
        <v>45107</v>
      </c>
      <c r="J3531" s="12">
        <f>YEAR(H3531)</f>
        <v>2023</v>
      </c>
      <c r="K3531" s="12">
        <f>MONTH(H3531)</f>
        <v>6</v>
      </c>
      <c r="L3531" s="12">
        <f>DAY(H3531)</f>
        <v>30</v>
      </c>
      <c r="M3531" s="13"/>
      <c r="P3531" s="12" t="s">
        <v>75</v>
      </c>
      <c r="Q3531" s="12" t="str">
        <f>CONCATENATE(X3531," ",Y3531)</f>
        <v>Cyanistes caeruleus</v>
      </c>
      <c r="R3531" s="14" t="str">
        <f>CONCATENATE(S3531,", ",T3531,", ",U3531,", ",V3531,", ",W3531,", ",X3531,", ",Y3531)</f>
        <v>Animalia, Chordata, Aves, Passeriformes, Paridae, Cyanistes, caeruleus</v>
      </c>
      <c r="S3531" s="6" t="s">
        <v>76</v>
      </c>
      <c r="T3531" s="6" t="s">
        <v>77</v>
      </c>
      <c r="U3531" s="6" t="s">
        <v>78</v>
      </c>
      <c r="V3531" s="12" t="s">
        <v>79</v>
      </c>
      <c r="W3531" s="12" t="s">
        <v>135</v>
      </c>
      <c r="X3531" s="12" t="s">
        <v>136</v>
      </c>
      <c r="Y3531" s="12" t="s">
        <v>137</v>
      </c>
      <c r="AA3531" s="12" t="s">
        <v>83</v>
      </c>
      <c r="AB3531" s="6" t="s">
        <v>84</v>
      </c>
      <c r="AC3531" s="12" t="s">
        <v>138</v>
      </c>
      <c r="AD3531" s="12" t="s">
        <v>259</v>
      </c>
      <c r="AE3531" s="2">
        <v>45107</v>
      </c>
      <c r="AF3531" s="43" t="s">
        <v>87</v>
      </c>
      <c r="AG3531" s="7" t="s">
        <v>139</v>
      </c>
      <c r="AH3531" s="43">
        <v>48.111892139205402</v>
      </c>
      <c r="AI3531" s="43">
        <v>-1.7049500142535601</v>
      </c>
      <c r="AL3531" s="43">
        <v>10</v>
      </c>
      <c r="AN3531" s="46" t="s">
        <v>5240</v>
      </c>
      <c r="AO3531" s="5" t="s">
        <v>89</v>
      </c>
      <c r="AP3531" s="12" t="s">
        <v>259</v>
      </c>
      <c r="AR3531" s="7" t="s">
        <v>90</v>
      </c>
      <c r="AT3531" s="4" t="str">
        <f>CONCATENATE(AU3531,", ",AV3531,", ",AW3531,", ",AX3531,", ",AY3531,", ",AZ3531,", ",BA3531)</f>
        <v>Europe, France, FR, Bretagne, Ille-et-Vilaine, Rennes, Campus Institut Agro Rennes</v>
      </c>
      <c r="AU3531" s="1" t="s">
        <v>91</v>
      </c>
      <c r="AV3531" s="1" t="s">
        <v>92</v>
      </c>
      <c r="AW3531" s="1" t="s">
        <v>93</v>
      </c>
      <c r="AX3531" s="1" t="s">
        <v>94</v>
      </c>
      <c r="AY3531" s="1" t="s">
        <v>95</v>
      </c>
      <c r="AZ3531" s="1" t="s">
        <v>96</v>
      </c>
      <c r="BA3531" s="1" t="s">
        <v>5242</v>
      </c>
      <c r="BC3531" s="43"/>
      <c r="BF3531" s="43" t="s">
        <v>4596</v>
      </c>
      <c r="BG3531" s="43" t="s">
        <v>93</v>
      </c>
      <c r="BH3531" s="7" t="s">
        <v>97</v>
      </c>
      <c r="BJ3531" s="7" t="s">
        <v>98</v>
      </c>
      <c r="BK3531" s="7" t="s">
        <v>99</v>
      </c>
      <c r="BL3531" s="7" t="s">
        <v>4597</v>
      </c>
      <c r="BM3531" s="7" t="s">
        <v>4598</v>
      </c>
      <c r="BS3531" s="12" t="s">
        <v>259</v>
      </c>
      <c r="BU3531" s="43">
        <v>1</v>
      </c>
      <c r="BW3531" s="43" t="s">
        <v>103</v>
      </c>
    </row>
    <row r="3532" spans="3:75" x14ac:dyDescent="0.35">
      <c r="C3532" s="43" t="str">
        <f t="shared" si="55"/>
        <v>IARA:BDT-06:2023: 3531</v>
      </c>
      <c r="D3532" s="43">
        <v>3531</v>
      </c>
      <c r="E3532" s="43" t="s">
        <v>5313</v>
      </c>
      <c r="F3532" s="1" t="s">
        <v>73</v>
      </c>
      <c r="G3532" s="43" t="s">
        <v>5257</v>
      </c>
      <c r="H3532" s="2">
        <v>45107</v>
      </c>
      <c r="J3532" s="12">
        <f>YEAR(H3532)</f>
        <v>2023</v>
      </c>
      <c r="K3532" s="12">
        <f>MONTH(H3532)</f>
        <v>6</v>
      </c>
      <c r="L3532" s="12">
        <f>DAY(H3532)</f>
        <v>30</v>
      </c>
      <c r="M3532" s="13"/>
      <c r="P3532" s="12" t="s">
        <v>75</v>
      </c>
      <c r="Q3532" s="12" t="str">
        <f>CONCATENATE(X3532," ",Y3532)</f>
        <v>Parus major</v>
      </c>
      <c r="R3532" s="14" t="str">
        <f>CONCATENATE(S3532,", ",T3532,", ",U3532,", ",V3532,", ",W3532,", ",X3532,", ",Y3532)</f>
        <v>Animalia, Chordata, Aves, Passeriformes, Paridae, Parus, major</v>
      </c>
      <c r="S3532" s="6" t="s">
        <v>76</v>
      </c>
      <c r="T3532" s="6" t="s">
        <v>77</v>
      </c>
      <c r="U3532" s="6" t="s">
        <v>78</v>
      </c>
      <c r="V3532" s="12" t="s">
        <v>79</v>
      </c>
      <c r="W3532" s="12" t="s">
        <v>135</v>
      </c>
      <c r="X3532" s="12" t="s">
        <v>140</v>
      </c>
      <c r="Y3532" s="12" t="s">
        <v>141</v>
      </c>
      <c r="AA3532" s="12" t="s">
        <v>83</v>
      </c>
      <c r="AB3532" s="6" t="s">
        <v>84</v>
      </c>
      <c r="AC3532" s="12" t="s">
        <v>142</v>
      </c>
      <c r="AD3532" s="12" t="s">
        <v>259</v>
      </c>
      <c r="AE3532" s="2">
        <v>45107</v>
      </c>
      <c r="AF3532" s="43" t="s">
        <v>87</v>
      </c>
      <c r="AG3532" s="7" t="s">
        <v>143</v>
      </c>
      <c r="AH3532" s="43">
        <v>48.111907884126403</v>
      </c>
      <c r="AI3532" s="43">
        <v>-1.7050595886861799</v>
      </c>
      <c r="AL3532" s="43">
        <v>10</v>
      </c>
      <c r="AN3532" s="46" t="s">
        <v>5240</v>
      </c>
      <c r="AO3532" s="5" t="s">
        <v>89</v>
      </c>
      <c r="AP3532" s="12" t="s">
        <v>259</v>
      </c>
      <c r="AR3532" s="7" t="s">
        <v>90</v>
      </c>
      <c r="AT3532" s="4" t="str">
        <f>CONCATENATE(AU3532,", ",AV3532,", ",AW3532,", ",AX3532,", ",AY3532,", ",AZ3532,", ",BA3532)</f>
        <v>Europe, France, FR, Bretagne, Ille-et-Vilaine, Rennes, Campus Institut Agro Rennes</v>
      </c>
      <c r="AU3532" s="1" t="s">
        <v>91</v>
      </c>
      <c r="AV3532" s="1" t="s">
        <v>92</v>
      </c>
      <c r="AW3532" s="1" t="s">
        <v>93</v>
      </c>
      <c r="AX3532" s="1" t="s">
        <v>94</v>
      </c>
      <c r="AY3532" s="1" t="s">
        <v>95</v>
      </c>
      <c r="AZ3532" s="1" t="s">
        <v>96</v>
      </c>
      <c r="BA3532" s="1" t="s">
        <v>5242</v>
      </c>
      <c r="BC3532" s="43"/>
      <c r="BF3532" s="43" t="s">
        <v>4596</v>
      </c>
      <c r="BG3532" s="43" t="s">
        <v>93</v>
      </c>
      <c r="BH3532" s="7" t="s">
        <v>97</v>
      </c>
      <c r="BJ3532" s="7" t="s">
        <v>98</v>
      </c>
      <c r="BK3532" s="7" t="s">
        <v>99</v>
      </c>
      <c r="BL3532" s="7" t="s">
        <v>4597</v>
      </c>
      <c r="BM3532" s="7" t="s">
        <v>4598</v>
      </c>
      <c r="BS3532" s="12" t="s">
        <v>259</v>
      </c>
      <c r="BU3532" s="43">
        <v>1</v>
      </c>
      <c r="BW3532" s="43" t="s">
        <v>103</v>
      </c>
    </row>
    <row r="3533" spans="3:75" x14ac:dyDescent="0.35">
      <c r="C3533" s="43" t="str">
        <f t="shared" si="55"/>
        <v>IARA:BDT-06:2023: 3532</v>
      </c>
      <c r="D3533" s="43">
        <v>3532</v>
      </c>
      <c r="E3533" s="43" t="s">
        <v>5313</v>
      </c>
      <c r="F3533" s="1" t="s">
        <v>73</v>
      </c>
      <c r="G3533" s="43" t="s">
        <v>5257</v>
      </c>
      <c r="H3533" s="2">
        <v>45107</v>
      </c>
      <c r="J3533" s="12">
        <f>YEAR(H3533)</f>
        <v>2023</v>
      </c>
      <c r="K3533" s="12">
        <f>MONTH(H3533)</f>
        <v>6</v>
      </c>
      <c r="L3533" s="12">
        <f>DAY(H3533)</f>
        <v>30</v>
      </c>
      <c r="M3533" s="13"/>
      <c r="P3533" s="12" t="s">
        <v>75</v>
      </c>
      <c r="Q3533" s="12" t="str">
        <f>CONCATENATE(X3533," ",Y3533)</f>
        <v>Columba palumbus</v>
      </c>
      <c r="R3533" s="14" t="str">
        <f>CONCATENATE(S3533,", ",T3533,", ",U3533,", ",V3533,", ",W3533,", ",X3533,", ",Y3533)</f>
        <v>Animalia, Chordata, Aves, Columbiformes, Columbidae, Columba, palumbus</v>
      </c>
      <c r="S3533" s="6" t="s">
        <v>76</v>
      </c>
      <c r="T3533" s="6" t="s">
        <v>77</v>
      </c>
      <c r="U3533" s="6" t="s">
        <v>78</v>
      </c>
      <c r="V3533" s="12" t="s">
        <v>159</v>
      </c>
      <c r="W3533" s="12" t="s">
        <v>160</v>
      </c>
      <c r="X3533" s="12" t="s">
        <v>161</v>
      </c>
      <c r="Y3533" s="12" t="s">
        <v>162</v>
      </c>
      <c r="AA3533" s="12" t="s">
        <v>83</v>
      </c>
      <c r="AB3533" s="6" t="s">
        <v>84</v>
      </c>
      <c r="AC3533" s="12" t="s">
        <v>163</v>
      </c>
      <c r="AD3533" s="12" t="s">
        <v>259</v>
      </c>
      <c r="AE3533" s="2">
        <v>45107</v>
      </c>
      <c r="AF3533" s="43" t="s">
        <v>87</v>
      </c>
      <c r="AG3533" s="7" t="s">
        <v>164</v>
      </c>
      <c r="AH3533" s="43">
        <v>48.112050577581101</v>
      </c>
      <c r="AI3533" s="43">
        <v>-1.7051143670700599</v>
      </c>
      <c r="AL3533" s="43">
        <v>10</v>
      </c>
      <c r="AN3533" s="46" t="s">
        <v>5240</v>
      </c>
      <c r="AO3533" s="5" t="s">
        <v>89</v>
      </c>
      <c r="AP3533" s="12" t="s">
        <v>259</v>
      </c>
      <c r="AR3533" s="7" t="s">
        <v>90</v>
      </c>
      <c r="AT3533" s="4" t="str">
        <f>CONCATENATE(AU3533,", ",AV3533,", ",AW3533,", ",AX3533,", ",AY3533,", ",AZ3533,", ",BA3533)</f>
        <v>Europe, France, FR, Bretagne, Ille-et-Vilaine, Rennes, Campus Institut Agro Rennes</v>
      </c>
      <c r="AU3533" s="1" t="s">
        <v>91</v>
      </c>
      <c r="AV3533" s="1" t="s">
        <v>92</v>
      </c>
      <c r="AW3533" s="1" t="s">
        <v>93</v>
      </c>
      <c r="AX3533" s="1" t="s">
        <v>94</v>
      </c>
      <c r="AY3533" s="1" t="s">
        <v>95</v>
      </c>
      <c r="AZ3533" s="1" t="s">
        <v>96</v>
      </c>
      <c r="BA3533" s="1" t="s">
        <v>5242</v>
      </c>
      <c r="BC3533" s="43"/>
      <c r="BF3533" s="43" t="s">
        <v>4596</v>
      </c>
      <c r="BG3533" s="43" t="s">
        <v>93</v>
      </c>
      <c r="BH3533" s="7" t="s">
        <v>97</v>
      </c>
      <c r="BJ3533" s="7" t="s">
        <v>98</v>
      </c>
      <c r="BK3533" s="7" t="s">
        <v>99</v>
      </c>
      <c r="BL3533" s="7" t="s">
        <v>4597</v>
      </c>
      <c r="BM3533" s="7" t="s">
        <v>4598</v>
      </c>
      <c r="BS3533" s="12" t="s">
        <v>259</v>
      </c>
      <c r="BU3533" s="43">
        <v>1</v>
      </c>
      <c r="BW3533" s="43" t="s">
        <v>103</v>
      </c>
    </row>
    <row r="3534" spans="3:75" x14ac:dyDescent="0.35">
      <c r="C3534" s="43" t="str">
        <f t="shared" si="55"/>
        <v>IARA:BDT-06:2023: 3533</v>
      </c>
      <c r="D3534" s="43">
        <v>3533</v>
      </c>
      <c r="E3534" s="43" t="s">
        <v>5313</v>
      </c>
      <c r="F3534" s="1" t="s">
        <v>73</v>
      </c>
      <c r="G3534" s="43" t="s">
        <v>5257</v>
      </c>
      <c r="H3534" s="2">
        <v>45107</v>
      </c>
      <c r="J3534" s="12">
        <f>YEAR(H3534)</f>
        <v>2023</v>
      </c>
      <c r="K3534" s="12">
        <f>MONTH(H3534)</f>
        <v>6</v>
      </c>
      <c r="L3534" s="12">
        <f>DAY(H3534)</f>
        <v>30</v>
      </c>
      <c r="M3534" s="13"/>
      <c r="P3534" s="12" t="s">
        <v>75</v>
      </c>
      <c r="Q3534" s="12" t="str">
        <f>CONCATENATE(X3534," ",Y3534)</f>
        <v>Parus major</v>
      </c>
      <c r="R3534" s="14" t="str">
        <f>CONCATENATE(S3534,", ",T3534,", ",U3534,", ",V3534,", ",W3534,", ",X3534,", ",Y3534)</f>
        <v>Animalia, Chordata, Aves, Passeriformes, Paridae, Parus, major</v>
      </c>
      <c r="S3534" s="6" t="s">
        <v>76</v>
      </c>
      <c r="T3534" s="6" t="s">
        <v>77</v>
      </c>
      <c r="U3534" s="6" t="s">
        <v>78</v>
      </c>
      <c r="V3534" s="12" t="s">
        <v>79</v>
      </c>
      <c r="W3534" s="12" t="s">
        <v>135</v>
      </c>
      <c r="X3534" s="12" t="s">
        <v>140</v>
      </c>
      <c r="Y3534" s="12" t="s">
        <v>141</v>
      </c>
      <c r="AA3534" s="12" t="s">
        <v>83</v>
      </c>
      <c r="AB3534" s="6" t="s">
        <v>84</v>
      </c>
      <c r="AC3534" s="12" t="s">
        <v>142</v>
      </c>
      <c r="AD3534" s="12" t="s">
        <v>259</v>
      </c>
      <c r="AE3534" s="2">
        <v>45107</v>
      </c>
      <c r="AF3534" s="43" t="s">
        <v>87</v>
      </c>
      <c r="AG3534" s="7" t="s">
        <v>143</v>
      </c>
      <c r="AH3534" s="43">
        <v>48.112153407990498</v>
      </c>
      <c r="AI3534" s="43">
        <v>-1.7051595850035099</v>
      </c>
      <c r="AL3534" s="43">
        <v>10</v>
      </c>
      <c r="AN3534" s="46" t="s">
        <v>5240</v>
      </c>
      <c r="AO3534" s="5" t="s">
        <v>89</v>
      </c>
      <c r="AP3534" s="12" t="s">
        <v>259</v>
      </c>
      <c r="AR3534" s="7" t="s">
        <v>90</v>
      </c>
      <c r="AT3534" s="4" t="str">
        <f>CONCATENATE(AU3534,", ",AV3534,", ",AW3534,", ",AX3534,", ",AY3534,", ",AZ3534,", ",BA3534)</f>
        <v>Europe, France, FR, Bretagne, Ille-et-Vilaine, Rennes, Campus Institut Agro Rennes</v>
      </c>
      <c r="AU3534" s="1" t="s">
        <v>91</v>
      </c>
      <c r="AV3534" s="1" t="s">
        <v>92</v>
      </c>
      <c r="AW3534" s="1" t="s">
        <v>93</v>
      </c>
      <c r="AX3534" s="1" t="s">
        <v>94</v>
      </c>
      <c r="AY3534" s="1" t="s">
        <v>95</v>
      </c>
      <c r="AZ3534" s="1" t="s">
        <v>96</v>
      </c>
      <c r="BA3534" s="1" t="s">
        <v>5242</v>
      </c>
      <c r="BC3534" s="43"/>
      <c r="BF3534" s="43" t="s">
        <v>4596</v>
      </c>
      <c r="BG3534" s="43" t="s">
        <v>93</v>
      </c>
      <c r="BH3534" s="7" t="s">
        <v>97</v>
      </c>
      <c r="BJ3534" s="7" t="s">
        <v>98</v>
      </c>
      <c r="BK3534" s="7" t="s">
        <v>99</v>
      </c>
      <c r="BL3534" s="7" t="s">
        <v>4597</v>
      </c>
      <c r="BM3534" s="7" t="s">
        <v>4598</v>
      </c>
      <c r="BS3534" s="12" t="s">
        <v>259</v>
      </c>
      <c r="BU3534" s="43">
        <v>1</v>
      </c>
      <c r="BW3534" s="43" t="s">
        <v>103</v>
      </c>
    </row>
    <row r="3535" spans="3:75" x14ac:dyDescent="0.35">
      <c r="C3535" s="43" t="str">
        <f t="shared" si="55"/>
        <v>IARA:BDT-06:2023: 3534</v>
      </c>
      <c r="D3535" s="43">
        <v>3534</v>
      </c>
      <c r="E3535" s="43" t="s">
        <v>5313</v>
      </c>
      <c r="F3535" s="1" t="s">
        <v>73</v>
      </c>
      <c r="G3535" s="43" t="s">
        <v>5257</v>
      </c>
      <c r="H3535" s="2">
        <v>45107</v>
      </c>
      <c r="J3535" s="12">
        <f>YEAR(H3535)</f>
        <v>2023</v>
      </c>
      <c r="K3535" s="12">
        <f>MONTH(H3535)</f>
        <v>6</v>
      </c>
      <c r="L3535" s="12">
        <f>DAY(H3535)</f>
        <v>30</v>
      </c>
      <c r="M3535" s="13"/>
      <c r="P3535" s="12" t="s">
        <v>75</v>
      </c>
      <c r="Q3535" s="12" t="str">
        <f>CONCATENATE(X3535," ",Y3535)</f>
        <v>Pica pica</v>
      </c>
      <c r="R3535" s="14" t="str">
        <f>CONCATENATE(S3535,", ",T3535,", ",U3535,", ",V3535,", ",W3535,", ",X3535,", ",Y3535)</f>
        <v>Animalia, Chordata, Aves, Passeriformes, Corvidae, Pica, pica</v>
      </c>
      <c r="S3535" s="6" t="s">
        <v>76</v>
      </c>
      <c r="T3535" s="6" t="s">
        <v>77</v>
      </c>
      <c r="U3535" s="6" t="s">
        <v>78</v>
      </c>
      <c r="V3535" s="12" t="s">
        <v>79</v>
      </c>
      <c r="W3535" s="12" t="s">
        <v>104</v>
      </c>
      <c r="X3535" s="12" t="s">
        <v>155</v>
      </c>
      <c r="Y3535" s="12" t="s">
        <v>156</v>
      </c>
      <c r="AA3535" s="12" t="s">
        <v>83</v>
      </c>
      <c r="AB3535" s="6" t="s">
        <v>84</v>
      </c>
      <c r="AC3535" s="12" t="s">
        <v>157</v>
      </c>
      <c r="AD3535" s="12" t="s">
        <v>259</v>
      </c>
      <c r="AE3535" s="2">
        <v>45107</v>
      </c>
      <c r="AF3535" s="43" t="s">
        <v>87</v>
      </c>
      <c r="AG3535" s="7" t="s">
        <v>158</v>
      </c>
      <c r="AH3535" s="43">
        <v>48.112286349197802</v>
      </c>
      <c r="AI3535" s="43">
        <v>-1.7053577253701599</v>
      </c>
      <c r="AL3535" s="43">
        <v>10</v>
      </c>
      <c r="AN3535" s="46" t="s">
        <v>5240</v>
      </c>
      <c r="AO3535" s="5" t="s">
        <v>89</v>
      </c>
      <c r="AP3535" s="12" t="s">
        <v>259</v>
      </c>
      <c r="AR3535" s="7" t="s">
        <v>90</v>
      </c>
      <c r="AT3535" s="4" t="str">
        <f>CONCATENATE(AU3535,", ",AV3535,", ",AW3535,", ",AX3535,", ",AY3535,", ",AZ3535,", ",BA3535)</f>
        <v>Europe, France, FR, Bretagne, Ille-et-Vilaine, Rennes, Campus Institut Agro Rennes</v>
      </c>
      <c r="AU3535" s="1" t="s">
        <v>91</v>
      </c>
      <c r="AV3535" s="1" t="s">
        <v>92</v>
      </c>
      <c r="AW3535" s="1" t="s">
        <v>93</v>
      </c>
      <c r="AX3535" s="1" t="s">
        <v>94</v>
      </c>
      <c r="AY3535" s="1" t="s">
        <v>95</v>
      </c>
      <c r="AZ3535" s="1" t="s">
        <v>96</v>
      </c>
      <c r="BA3535" s="1" t="s">
        <v>5242</v>
      </c>
      <c r="BC3535" s="43"/>
      <c r="BF3535" s="43" t="s">
        <v>4596</v>
      </c>
      <c r="BG3535" s="43" t="s">
        <v>93</v>
      </c>
      <c r="BH3535" s="7" t="s">
        <v>97</v>
      </c>
      <c r="BJ3535" s="7" t="s">
        <v>98</v>
      </c>
      <c r="BK3535" s="7" t="s">
        <v>99</v>
      </c>
      <c r="BL3535" s="7" t="s">
        <v>4597</v>
      </c>
      <c r="BM3535" s="7" t="s">
        <v>4598</v>
      </c>
      <c r="BS3535" s="12" t="s">
        <v>259</v>
      </c>
      <c r="BU3535" s="43">
        <v>1</v>
      </c>
      <c r="BW3535" s="43" t="s">
        <v>103</v>
      </c>
    </row>
    <row r="3536" spans="3:75" x14ac:dyDescent="0.35">
      <c r="C3536" s="43" t="str">
        <f t="shared" si="55"/>
        <v>IARA:BDT-06:2023: 3535</v>
      </c>
      <c r="D3536" s="43">
        <v>3535</v>
      </c>
      <c r="E3536" s="43" t="s">
        <v>5313</v>
      </c>
      <c r="F3536" s="1" t="s">
        <v>73</v>
      </c>
      <c r="G3536" s="43" t="s">
        <v>5257</v>
      </c>
      <c r="H3536" s="2">
        <v>45107</v>
      </c>
      <c r="J3536" s="12">
        <f>YEAR(H3536)</f>
        <v>2023</v>
      </c>
      <c r="K3536" s="12">
        <f>MONTH(H3536)</f>
        <v>6</v>
      </c>
      <c r="L3536" s="12">
        <f>DAY(H3536)</f>
        <v>30</v>
      </c>
      <c r="M3536" s="13"/>
      <c r="P3536" s="12" t="s">
        <v>75</v>
      </c>
      <c r="Q3536" s="12" t="str">
        <f>CONCATENATE(X3536," ",Y3536)</f>
        <v>Pica pica</v>
      </c>
      <c r="R3536" s="14" t="str">
        <f>CONCATENATE(S3536,", ",T3536,", ",U3536,", ",V3536,", ",W3536,", ",X3536,", ",Y3536)</f>
        <v>Animalia, Chordata, Aves, Passeriformes, Corvidae, Pica, pica</v>
      </c>
      <c r="S3536" s="6" t="s">
        <v>76</v>
      </c>
      <c r="T3536" s="6" t="s">
        <v>77</v>
      </c>
      <c r="U3536" s="6" t="s">
        <v>78</v>
      </c>
      <c r="V3536" s="12" t="s">
        <v>79</v>
      </c>
      <c r="W3536" s="12" t="s">
        <v>104</v>
      </c>
      <c r="X3536" s="12" t="s">
        <v>155</v>
      </c>
      <c r="Y3536" s="12" t="s">
        <v>156</v>
      </c>
      <c r="AA3536" s="12" t="s">
        <v>83</v>
      </c>
      <c r="AB3536" s="6" t="s">
        <v>84</v>
      </c>
      <c r="AC3536" s="12" t="s">
        <v>157</v>
      </c>
      <c r="AD3536" s="12" t="s">
        <v>259</v>
      </c>
      <c r="AE3536" s="2">
        <v>45107</v>
      </c>
      <c r="AF3536" s="43" t="s">
        <v>87</v>
      </c>
      <c r="AG3536" s="7" t="s">
        <v>158</v>
      </c>
      <c r="AH3536" s="43">
        <v>48.112252649682098</v>
      </c>
      <c r="AI3536" s="43">
        <v>-1.70529462725064</v>
      </c>
      <c r="AL3536" s="43">
        <v>10</v>
      </c>
      <c r="AN3536" s="46" t="s">
        <v>5240</v>
      </c>
      <c r="AO3536" s="5" t="s">
        <v>89</v>
      </c>
      <c r="AP3536" s="12" t="s">
        <v>259</v>
      </c>
      <c r="AR3536" s="7" t="s">
        <v>90</v>
      </c>
      <c r="AT3536" s="4" t="str">
        <f>CONCATENATE(AU3536,", ",AV3536,", ",AW3536,", ",AX3536,", ",AY3536,", ",AZ3536,", ",BA3536)</f>
        <v>Europe, France, FR, Bretagne, Ille-et-Vilaine, Rennes, Campus Institut Agro Rennes</v>
      </c>
      <c r="AU3536" s="1" t="s">
        <v>91</v>
      </c>
      <c r="AV3536" s="1" t="s">
        <v>92</v>
      </c>
      <c r="AW3536" s="1" t="s">
        <v>93</v>
      </c>
      <c r="AX3536" s="1" t="s">
        <v>94</v>
      </c>
      <c r="AY3536" s="1" t="s">
        <v>95</v>
      </c>
      <c r="AZ3536" s="1" t="s">
        <v>96</v>
      </c>
      <c r="BA3536" s="1" t="s">
        <v>5242</v>
      </c>
      <c r="BC3536" s="43"/>
      <c r="BF3536" s="43" t="s">
        <v>4596</v>
      </c>
      <c r="BG3536" s="43" t="s">
        <v>93</v>
      </c>
      <c r="BH3536" s="7" t="s">
        <v>97</v>
      </c>
      <c r="BJ3536" s="7" t="s">
        <v>98</v>
      </c>
      <c r="BK3536" s="7" t="s">
        <v>99</v>
      </c>
      <c r="BL3536" s="7" t="s">
        <v>4597</v>
      </c>
      <c r="BM3536" s="7" t="s">
        <v>4598</v>
      </c>
      <c r="BS3536" s="12" t="s">
        <v>259</v>
      </c>
      <c r="BU3536" s="43">
        <v>1</v>
      </c>
      <c r="BW3536" s="43" t="s">
        <v>103</v>
      </c>
    </row>
    <row r="3537" spans="3:75" x14ac:dyDescent="0.35">
      <c r="C3537" s="43" t="str">
        <f t="shared" si="55"/>
        <v>IARA:BDT-06:2023: 3536</v>
      </c>
      <c r="D3537" s="43">
        <v>3536</v>
      </c>
      <c r="E3537" s="43" t="s">
        <v>5313</v>
      </c>
      <c r="F3537" s="1" t="s">
        <v>73</v>
      </c>
      <c r="G3537" s="43" t="s">
        <v>5257</v>
      </c>
      <c r="H3537" s="2">
        <v>45107</v>
      </c>
      <c r="J3537" s="12">
        <f>YEAR(H3537)</f>
        <v>2023</v>
      </c>
      <c r="K3537" s="12">
        <f>MONTH(H3537)</f>
        <v>6</v>
      </c>
      <c r="L3537" s="12">
        <f>DAY(H3537)</f>
        <v>30</v>
      </c>
      <c r="M3537" s="13"/>
      <c r="P3537" s="12" t="s">
        <v>75</v>
      </c>
      <c r="Q3537" s="12" t="str">
        <f>CONCATENATE(X3537," ",Y3537)</f>
        <v>Columba palumbus</v>
      </c>
      <c r="R3537" s="14" t="str">
        <f>CONCATENATE(S3537,", ",T3537,", ",U3537,", ",V3537,", ",W3537,", ",X3537,", ",Y3537)</f>
        <v>Animalia, Chordata, Aves, Columbiformes, Columbidae, Columba, palumbus</v>
      </c>
      <c r="S3537" s="6" t="s">
        <v>76</v>
      </c>
      <c r="T3537" s="6" t="s">
        <v>77</v>
      </c>
      <c r="U3537" s="6" t="s">
        <v>78</v>
      </c>
      <c r="V3537" s="12" t="s">
        <v>159</v>
      </c>
      <c r="W3537" s="12" t="s">
        <v>160</v>
      </c>
      <c r="X3537" s="12" t="s">
        <v>161</v>
      </c>
      <c r="Y3537" s="12" t="s">
        <v>162</v>
      </c>
      <c r="AA3537" s="12" t="s">
        <v>83</v>
      </c>
      <c r="AB3537" s="6" t="s">
        <v>84</v>
      </c>
      <c r="AC3537" s="12" t="s">
        <v>163</v>
      </c>
      <c r="AD3537" s="12" t="s">
        <v>259</v>
      </c>
      <c r="AE3537" s="2">
        <v>45107</v>
      </c>
      <c r="AF3537" s="43" t="s">
        <v>87</v>
      </c>
      <c r="AG3537" s="7" t="s">
        <v>164</v>
      </c>
      <c r="AH3537" s="43">
        <v>48.112353030349801</v>
      </c>
      <c r="AI3537" s="43">
        <v>-1.70550188670834</v>
      </c>
      <c r="AL3537" s="43">
        <v>10</v>
      </c>
      <c r="AN3537" s="46" t="s">
        <v>5240</v>
      </c>
      <c r="AO3537" s="5" t="s">
        <v>89</v>
      </c>
      <c r="AP3537" s="12" t="s">
        <v>259</v>
      </c>
      <c r="AR3537" s="7" t="s">
        <v>90</v>
      </c>
      <c r="AT3537" s="4" t="str">
        <f>CONCATENATE(AU3537,", ",AV3537,", ",AW3537,", ",AX3537,", ",AY3537,", ",AZ3537,", ",BA3537)</f>
        <v>Europe, France, FR, Bretagne, Ille-et-Vilaine, Rennes, Campus Institut Agro Rennes</v>
      </c>
      <c r="AU3537" s="1" t="s">
        <v>91</v>
      </c>
      <c r="AV3537" s="1" t="s">
        <v>92</v>
      </c>
      <c r="AW3537" s="1" t="s">
        <v>93</v>
      </c>
      <c r="AX3537" s="1" t="s">
        <v>94</v>
      </c>
      <c r="AY3537" s="1" t="s">
        <v>95</v>
      </c>
      <c r="AZ3537" s="1" t="s">
        <v>96</v>
      </c>
      <c r="BA3537" s="1" t="s">
        <v>5242</v>
      </c>
      <c r="BC3537" s="43"/>
      <c r="BF3537" s="43" t="s">
        <v>4596</v>
      </c>
      <c r="BG3537" s="43" t="s">
        <v>93</v>
      </c>
      <c r="BH3537" s="7" t="s">
        <v>97</v>
      </c>
      <c r="BJ3537" s="7" t="s">
        <v>98</v>
      </c>
      <c r="BK3537" s="7" t="s">
        <v>99</v>
      </c>
      <c r="BL3537" s="7" t="s">
        <v>4597</v>
      </c>
      <c r="BM3537" s="7" t="s">
        <v>4598</v>
      </c>
      <c r="BS3537" s="12" t="s">
        <v>259</v>
      </c>
      <c r="BU3537" s="43">
        <v>1</v>
      </c>
      <c r="BW3537" s="43" t="s">
        <v>103</v>
      </c>
    </row>
    <row r="3538" spans="3:75" x14ac:dyDescent="0.35">
      <c r="C3538" s="43" t="str">
        <f t="shared" si="55"/>
        <v>IARA:BDT-06:2023: 3537</v>
      </c>
      <c r="D3538" s="43">
        <v>3537</v>
      </c>
      <c r="E3538" s="43" t="s">
        <v>5313</v>
      </c>
      <c r="F3538" s="1" t="s">
        <v>73</v>
      </c>
      <c r="G3538" s="43" t="s">
        <v>5257</v>
      </c>
      <c r="H3538" s="2">
        <v>45107</v>
      </c>
      <c r="J3538" s="12">
        <f>YEAR(H3538)</f>
        <v>2023</v>
      </c>
      <c r="K3538" s="12">
        <f>MONTH(H3538)</f>
        <v>6</v>
      </c>
      <c r="L3538" s="12">
        <f>DAY(H3538)</f>
        <v>30</v>
      </c>
      <c r="M3538" s="13"/>
      <c r="P3538" s="12" t="s">
        <v>75</v>
      </c>
      <c r="Q3538" s="12" t="str">
        <f>CONCATENATE(X3538," ",Y3538)</f>
        <v>Columba palumbus</v>
      </c>
      <c r="R3538" s="14" t="str">
        <f>CONCATENATE(S3538,", ",T3538,", ",U3538,", ",V3538,", ",W3538,", ",X3538,", ",Y3538)</f>
        <v>Animalia, Chordata, Aves, Columbiformes, Columbidae, Columba, palumbus</v>
      </c>
      <c r="S3538" s="6" t="s">
        <v>76</v>
      </c>
      <c r="T3538" s="6" t="s">
        <v>77</v>
      </c>
      <c r="U3538" s="6" t="s">
        <v>78</v>
      </c>
      <c r="V3538" s="12" t="s">
        <v>159</v>
      </c>
      <c r="W3538" s="12" t="s">
        <v>160</v>
      </c>
      <c r="X3538" s="12" t="s">
        <v>161</v>
      </c>
      <c r="Y3538" s="12" t="s">
        <v>162</v>
      </c>
      <c r="AA3538" s="12" t="s">
        <v>83</v>
      </c>
      <c r="AB3538" s="6" t="s">
        <v>84</v>
      </c>
      <c r="AC3538" s="12" t="s">
        <v>163</v>
      </c>
      <c r="AD3538" s="12" t="s">
        <v>259</v>
      </c>
      <c r="AE3538" s="2">
        <v>45107</v>
      </c>
      <c r="AF3538" s="43" t="s">
        <v>87</v>
      </c>
      <c r="AG3538" s="7" t="s">
        <v>164</v>
      </c>
      <c r="AH3538" s="43">
        <v>48.1123537481255</v>
      </c>
      <c r="AI3538" s="43">
        <v>-1.70548392185046</v>
      </c>
      <c r="AL3538" s="43">
        <v>10</v>
      </c>
      <c r="AN3538" s="46" t="s">
        <v>5240</v>
      </c>
      <c r="AO3538" s="5" t="s">
        <v>89</v>
      </c>
      <c r="AP3538" s="12" t="s">
        <v>259</v>
      </c>
      <c r="AR3538" s="7" t="s">
        <v>90</v>
      </c>
      <c r="AT3538" s="4" t="str">
        <f>CONCATENATE(AU3538,", ",AV3538,", ",AW3538,", ",AX3538,", ",AY3538,", ",AZ3538,", ",BA3538)</f>
        <v>Europe, France, FR, Bretagne, Ille-et-Vilaine, Rennes, Campus Institut Agro Rennes</v>
      </c>
      <c r="AU3538" s="1" t="s">
        <v>91</v>
      </c>
      <c r="AV3538" s="1" t="s">
        <v>92</v>
      </c>
      <c r="AW3538" s="1" t="s">
        <v>93</v>
      </c>
      <c r="AX3538" s="1" t="s">
        <v>94</v>
      </c>
      <c r="AY3538" s="1" t="s">
        <v>95</v>
      </c>
      <c r="AZ3538" s="1" t="s">
        <v>96</v>
      </c>
      <c r="BA3538" s="1" t="s">
        <v>5242</v>
      </c>
      <c r="BC3538" s="43"/>
      <c r="BF3538" s="43" t="s">
        <v>4596</v>
      </c>
      <c r="BG3538" s="43" t="s">
        <v>93</v>
      </c>
      <c r="BH3538" s="7" t="s">
        <v>97</v>
      </c>
      <c r="BJ3538" s="7" t="s">
        <v>98</v>
      </c>
      <c r="BK3538" s="7" t="s">
        <v>99</v>
      </c>
      <c r="BL3538" s="7" t="s">
        <v>4597</v>
      </c>
      <c r="BM3538" s="7" t="s">
        <v>4598</v>
      </c>
      <c r="BS3538" s="12" t="s">
        <v>259</v>
      </c>
      <c r="BU3538" s="43">
        <v>1</v>
      </c>
      <c r="BW3538" s="43" t="s">
        <v>103</v>
      </c>
    </row>
    <row r="3539" spans="3:75" x14ac:dyDescent="0.35">
      <c r="C3539" s="43" t="str">
        <f t="shared" si="55"/>
        <v>IARA:BDT-06:2023: 3538</v>
      </c>
      <c r="D3539" s="43">
        <v>3538</v>
      </c>
      <c r="E3539" s="43" t="s">
        <v>5313</v>
      </c>
      <c r="F3539" s="1" t="s">
        <v>73</v>
      </c>
      <c r="G3539" s="43" t="s">
        <v>5257</v>
      </c>
      <c r="H3539" s="2">
        <v>45107</v>
      </c>
      <c r="J3539" s="12">
        <f>YEAR(H3539)</f>
        <v>2023</v>
      </c>
      <c r="K3539" s="12">
        <f>MONTH(H3539)</f>
        <v>6</v>
      </c>
      <c r="L3539" s="12">
        <f>DAY(H3539)</f>
        <v>30</v>
      </c>
      <c r="M3539" s="13"/>
      <c r="P3539" s="12" t="s">
        <v>75</v>
      </c>
      <c r="Q3539" s="12" t="str">
        <f>CONCATENATE(X3539," ",Y3539)</f>
        <v>Pica pica</v>
      </c>
      <c r="R3539" s="14" t="str">
        <f>CONCATENATE(S3539,", ",T3539,", ",U3539,", ",V3539,", ",W3539,", ",X3539,", ",Y3539)</f>
        <v>Animalia, Chordata, Aves, Passeriformes, Corvidae, Pica, pica</v>
      </c>
      <c r="S3539" s="6" t="s">
        <v>76</v>
      </c>
      <c r="T3539" s="6" t="s">
        <v>77</v>
      </c>
      <c r="U3539" s="6" t="s">
        <v>78</v>
      </c>
      <c r="V3539" s="12" t="s">
        <v>79</v>
      </c>
      <c r="W3539" s="12" t="s">
        <v>104</v>
      </c>
      <c r="X3539" s="12" t="s">
        <v>155</v>
      </c>
      <c r="Y3539" s="12" t="s">
        <v>156</v>
      </c>
      <c r="AA3539" s="12" t="s">
        <v>83</v>
      </c>
      <c r="AB3539" s="6" t="s">
        <v>84</v>
      </c>
      <c r="AC3539" s="12" t="s">
        <v>157</v>
      </c>
      <c r="AD3539" s="12" t="s">
        <v>259</v>
      </c>
      <c r="AE3539" s="2">
        <v>45107</v>
      </c>
      <c r="AF3539" s="43" t="s">
        <v>87</v>
      </c>
      <c r="AG3539" s="7" t="s">
        <v>158</v>
      </c>
      <c r="AH3539" s="43">
        <v>48.112408637717103</v>
      </c>
      <c r="AI3539" s="43">
        <v>-1.7056210233859399</v>
      </c>
      <c r="AL3539" s="43">
        <v>10</v>
      </c>
      <c r="AN3539" s="46" t="s">
        <v>5240</v>
      </c>
      <c r="AO3539" s="5" t="s">
        <v>89</v>
      </c>
      <c r="AP3539" s="12" t="s">
        <v>259</v>
      </c>
      <c r="AR3539" s="7" t="s">
        <v>90</v>
      </c>
      <c r="AT3539" s="4" t="str">
        <f>CONCATENATE(AU3539,", ",AV3539,", ",AW3539,", ",AX3539,", ",AY3539,", ",AZ3539,", ",BA3539)</f>
        <v>Europe, France, FR, Bretagne, Ille-et-Vilaine, Rennes, Campus Institut Agro Rennes</v>
      </c>
      <c r="AU3539" s="1" t="s">
        <v>91</v>
      </c>
      <c r="AV3539" s="1" t="s">
        <v>92</v>
      </c>
      <c r="AW3539" s="1" t="s">
        <v>93</v>
      </c>
      <c r="AX3539" s="1" t="s">
        <v>94</v>
      </c>
      <c r="AY3539" s="1" t="s">
        <v>95</v>
      </c>
      <c r="AZ3539" s="1" t="s">
        <v>96</v>
      </c>
      <c r="BA3539" s="1" t="s">
        <v>5242</v>
      </c>
      <c r="BC3539" s="43"/>
      <c r="BF3539" s="43" t="s">
        <v>4596</v>
      </c>
      <c r="BG3539" s="43" t="s">
        <v>93</v>
      </c>
      <c r="BH3539" s="7" t="s">
        <v>97</v>
      </c>
      <c r="BJ3539" s="7" t="s">
        <v>98</v>
      </c>
      <c r="BK3539" s="7" t="s">
        <v>99</v>
      </c>
      <c r="BL3539" s="7" t="s">
        <v>4597</v>
      </c>
      <c r="BM3539" s="7" t="s">
        <v>4598</v>
      </c>
      <c r="BS3539" s="12" t="s">
        <v>259</v>
      </c>
      <c r="BU3539" s="43">
        <v>1</v>
      </c>
      <c r="BW3539" s="43" t="s">
        <v>103</v>
      </c>
    </row>
    <row r="3540" spans="3:75" x14ac:dyDescent="0.35">
      <c r="C3540" s="43" t="str">
        <f t="shared" si="55"/>
        <v>IARA:BDT-06:2023: 3539</v>
      </c>
      <c r="D3540" s="43">
        <v>3539</v>
      </c>
      <c r="E3540" s="43" t="s">
        <v>5313</v>
      </c>
      <c r="F3540" s="1" t="s">
        <v>73</v>
      </c>
      <c r="G3540" s="43" t="s">
        <v>5257</v>
      </c>
      <c r="H3540" s="2">
        <v>45107</v>
      </c>
      <c r="J3540" s="12">
        <f>YEAR(H3540)</f>
        <v>2023</v>
      </c>
      <c r="K3540" s="12">
        <f>MONTH(H3540)</f>
        <v>6</v>
      </c>
      <c r="L3540" s="12">
        <f>DAY(H3540)</f>
        <v>30</v>
      </c>
      <c r="M3540" s="13"/>
      <c r="P3540" s="12" t="s">
        <v>75</v>
      </c>
      <c r="Q3540" s="12" t="str">
        <f>CONCATENATE(X3540," ",Y3540)</f>
        <v>Streptopelia decaocto</v>
      </c>
      <c r="R3540" s="14" t="str">
        <f>CONCATENATE(S3540,", ",T3540,", ",U3540,", ",V3540,", ",W3540,", ",X3540,", ",Y3540)</f>
        <v>Animalia, Chordata, Aves, Columbiformes, Columbidae, Streptopelia, decaocto</v>
      </c>
      <c r="S3540" s="6" t="s">
        <v>76</v>
      </c>
      <c r="T3540" s="6" t="s">
        <v>77</v>
      </c>
      <c r="U3540" s="6" t="s">
        <v>78</v>
      </c>
      <c r="V3540" s="12" t="s">
        <v>159</v>
      </c>
      <c r="W3540" s="12" t="s">
        <v>160</v>
      </c>
      <c r="X3540" s="12" t="s">
        <v>192</v>
      </c>
      <c r="Y3540" s="12" t="s">
        <v>193</v>
      </c>
      <c r="AA3540" s="12" t="s">
        <v>83</v>
      </c>
      <c r="AB3540" s="6" t="s">
        <v>194</v>
      </c>
      <c r="AC3540" s="12" t="s">
        <v>195</v>
      </c>
      <c r="AD3540" s="12" t="s">
        <v>259</v>
      </c>
      <c r="AE3540" s="2">
        <v>45107</v>
      </c>
      <c r="AF3540" s="43" t="s">
        <v>87</v>
      </c>
      <c r="AG3540" s="7" t="s">
        <v>196</v>
      </c>
      <c r="AH3540" s="43">
        <v>48.112279420521602</v>
      </c>
      <c r="AI3540" s="43">
        <v>-1.7059340291298699</v>
      </c>
      <c r="AL3540" s="43">
        <v>10</v>
      </c>
      <c r="AN3540" s="46" t="s">
        <v>5240</v>
      </c>
      <c r="AO3540" s="5" t="s">
        <v>89</v>
      </c>
      <c r="AP3540" s="12" t="s">
        <v>259</v>
      </c>
      <c r="AR3540" s="7" t="s">
        <v>90</v>
      </c>
      <c r="AT3540" s="4" t="str">
        <f>CONCATENATE(AU3540,", ",AV3540,", ",AW3540,", ",AX3540,", ",AY3540,", ",AZ3540,", ",BA3540)</f>
        <v>Europe, France, FR, Bretagne, Ille-et-Vilaine, Rennes, Campus Institut Agro Rennes</v>
      </c>
      <c r="AU3540" s="1" t="s">
        <v>91</v>
      </c>
      <c r="AV3540" s="1" t="s">
        <v>92</v>
      </c>
      <c r="AW3540" s="1" t="s">
        <v>93</v>
      </c>
      <c r="AX3540" s="1" t="s">
        <v>94</v>
      </c>
      <c r="AY3540" s="1" t="s">
        <v>95</v>
      </c>
      <c r="AZ3540" s="1" t="s">
        <v>96</v>
      </c>
      <c r="BA3540" s="1" t="s">
        <v>5242</v>
      </c>
      <c r="BC3540" s="43"/>
      <c r="BF3540" s="43" t="s">
        <v>4596</v>
      </c>
      <c r="BG3540" s="43" t="s">
        <v>93</v>
      </c>
      <c r="BH3540" s="7" t="s">
        <v>97</v>
      </c>
      <c r="BJ3540" s="7" t="s">
        <v>98</v>
      </c>
      <c r="BK3540" s="7" t="s">
        <v>99</v>
      </c>
      <c r="BL3540" s="7" t="s">
        <v>4597</v>
      </c>
      <c r="BM3540" s="7" t="s">
        <v>4598</v>
      </c>
      <c r="BS3540" s="12" t="s">
        <v>259</v>
      </c>
      <c r="BU3540" s="43">
        <v>1</v>
      </c>
      <c r="BW3540" s="43" t="s">
        <v>103</v>
      </c>
    </row>
    <row r="3541" spans="3:75" x14ac:dyDescent="0.35">
      <c r="C3541" s="43" t="str">
        <f t="shared" si="55"/>
        <v>IARA:BDT-06:2023: 3540</v>
      </c>
      <c r="D3541" s="43">
        <v>3540</v>
      </c>
      <c r="E3541" s="43" t="s">
        <v>5313</v>
      </c>
      <c r="F3541" s="1" t="s">
        <v>73</v>
      </c>
      <c r="G3541" s="43" t="s">
        <v>5257</v>
      </c>
      <c r="H3541" s="2">
        <v>45107</v>
      </c>
      <c r="J3541" s="12">
        <f>YEAR(H3541)</f>
        <v>2023</v>
      </c>
      <c r="K3541" s="12">
        <f>MONTH(H3541)</f>
        <v>6</v>
      </c>
      <c r="L3541" s="12">
        <f>DAY(H3541)</f>
        <v>30</v>
      </c>
      <c r="M3541" s="13"/>
      <c r="P3541" s="12" t="s">
        <v>75</v>
      </c>
      <c r="Q3541" s="12" t="str">
        <f>CONCATENATE(X3541," ",Y3541)</f>
        <v>Parus major</v>
      </c>
      <c r="R3541" s="14" t="str">
        <f>CONCATENATE(S3541,", ",T3541,", ",U3541,", ",V3541,", ",W3541,", ",X3541,", ",Y3541)</f>
        <v>Animalia, Chordata, Aves, Passeriformes, Paridae, Parus, major</v>
      </c>
      <c r="S3541" s="6" t="s">
        <v>76</v>
      </c>
      <c r="T3541" s="6" t="s">
        <v>77</v>
      </c>
      <c r="U3541" s="6" t="s">
        <v>78</v>
      </c>
      <c r="V3541" s="12" t="s">
        <v>79</v>
      </c>
      <c r="W3541" s="12" t="s">
        <v>135</v>
      </c>
      <c r="X3541" s="12" t="s">
        <v>140</v>
      </c>
      <c r="Y3541" s="12" t="s">
        <v>141</v>
      </c>
      <c r="AA3541" s="12" t="s">
        <v>83</v>
      </c>
      <c r="AB3541" s="6" t="s">
        <v>84</v>
      </c>
      <c r="AC3541" s="12" t="s">
        <v>142</v>
      </c>
      <c r="AD3541" s="12" t="s">
        <v>259</v>
      </c>
      <c r="AE3541" s="2">
        <v>45107</v>
      </c>
      <c r="AF3541" s="43" t="s">
        <v>87</v>
      </c>
      <c r="AG3541" s="7" t="s">
        <v>143</v>
      </c>
      <c r="AH3541" s="43">
        <v>48.111985821619797</v>
      </c>
      <c r="AI3541" s="43">
        <v>-1.70532494252795</v>
      </c>
      <c r="AL3541" s="43">
        <v>10</v>
      </c>
      <c r="AN3541" s="46" t="s">
        <v>5240</v>
      </c>
      <c r="AO3541" s="5" t="s">
        <v>89</v>
      </c>
      <c r="AP3541" s="12" t="s">
        <v>259</v>
      </c>
      <c r="AR3541" s="7" t="s">
        <v>90</v>
      </c>
      <c r="AT3541" s="4" t="str">
        <f>CONCATENATE(AU3541,", ",AV3541,", ",AW3541,", ",AX3541,", ",AY3541,", ",AZ3541,", ",BA3541)</f>
        <v>Europe, France, FR, Bretagne, Ille-et-Vilaine, Rennes, Campus Institut Agro Rennes</v>
      </c>
      <c r="AU3541" s="1" t="s">
        <v>91</v>
      </c>
      <c r="AV3541" s="1" t="s">
        <v>92</v>
      </c>
      <c r="AW3541" s="1" t="s">
        <v>93</v>
      </c>
      <c r="AX3541" s="1" t="s">
        <v>94</v>
      </c>
      <c r="AY3541" s="1" t="s">
        <v>95</v>
      </c>
      <c r="AZ3541" s="1" t="s">
        <v>96</v>
      </c>
      <c r="BA3541" s="1" t="s">
        <v>5242</v>
      </c>
      <c r="BC3541" s="43"/>
      <c r="BF3541" s="43" t="s">
        <v>4596</v>
      </c>
      <c r="BG3541" s="43" t="s">
        <v>93</v>
      </c>
      <c r="BH3541" s="7" t="s">
        <v>97</v>
      </c>
      <c r="BJ3541" s="7" t="s">
        <v>98</v>
      </c>
      <c r="BK3541" s="7" t="s">
        <v>99</v>
      </c>
      <c r="BL3541" s="7" t="s">
        <v>4597</v>
      </c>
      <c r="BM3541" s="7" t="s">
        <v>4598</v>
      </c>
      <c r="BS3541" s="12" t="s">
        <v>259</v>
      </c>
      <c r="BU3541" s="43">
        <v>1</v>
      </c>
      <c r="BW3541" s="43" t="s">
        <v>103</v>
      </c>
    </row>
    <row r="3542" spans="3:75" x14ac:dyDescent="0.35">
      <c r="C3542" s="43" t="str">
        <f t="shared" si="55"/>
        <v>IARA:BDT-06:2023: 3541</v>
      </c>
      <c r="D3542" s="43">
        <v>3541</v>
      </c>
      <c r="E3542" s="43" t="s">
        <v>5313</v>
      </c>
      <c r="F3542" s="1" t="s">
        <v>73</v>
      </c>
      <c r="G3542" s="43" t="s">
        <v>5257</v>
      </c>
      <c r="H3542" s="2">
        <v>45107</v>
      </c>
      <c r="J3542" s="12">
        <f>YEAR(H3542)</f>
        <v>2023</v>
      </c>
      <c r="K3542" s="12">
        <f>MONTH(H3542)</f>
        <v>6</v>
      </c>
      <c r="L3542" s="12">
        <f>DAY(H3542)</f>
        <v>30</v>
      </c>
      <c r="M3542" s="13"/>
      <c r="P3542" s="12" t="s">
        <v>75</v>
      </c>
      <c r="Q3542" s="12" t="str">
        <f>CONCATENATE(X3542," ",Y3542)</f>
        <v>Cyanistes caeruleus</v>
      </c>
      <c r="R3542" s="14" t="str">
        <f>CONCATENATE(S3542,", ",T3542,", ",U3542,", ",V3542,", ",W3542,", ",X3542,", ",Y3542)</f>
        <v>Animalia, Chordata, Aves, Passeriformes, Paridae, Cyanistes, caeruleus</v>
      </c>
      <c r="S3542" s="6" t="s">
        <v>76</v>
      </c>
      <c r="T3542" s="6" t="s">
        <v>77</v>
      </c>
      <c r="U3542" s="6" t="s">
        <v>78</v>
      </c>
      <c r="V3542" s="12" t="s">
        <v>79</v>
      </c>
      <c r="W3542" s="12" t="s">
        <v>135</v>
      </c>
      <c r="X3542" s="12" t="s">
        <v>136</v>
      </c>
      <c r="Y3542" s="12" t="s">
        <v>137</v>
      </c>
      <c r="AA3542" s="12" t="s">
        <v>83</v>
      </c>
      <c r="AB3542" s="6" t="s">
        <v>84</v>
      </c>
      <c r="AC3542" s="12" t="s">
        <v>138</v>
      </c>
      <c r="AD3542" s="12" t="s">
        <v>259</v>
      </c>
      <c r="AE3542" s="2">
        <v>45107</v>
      </c>
      <c r="AF3542" s="43" t="s">
        <v>87</v>
      </c>
      <c r="AG3542" s="7" t="s">
        <v>139</v>
      </c>
      <c r="AH3542" s="43">
        <v>48.111855637426999</v>
      </c>
      <c r="AI3542" s="43">
        <v>-1.70525925894306</v>
      </c>
      <c r="AL3542" s="43">
        <v>10</v>
      </c>
      <c r="AN3542" s="46" t="s">
        <v>5240</v>
      </c>
      <c r="AO3542" s="5" t="s">
        <v>89</v>
      </c>
      <c r="AP3542" s="12" t="s">
        <v>259</v>
      </c>
      <c r="AR3542" s="7" t="s">
        <v>90</v>
      </c>
      <c r="AT3542" s="4" t="str">
        <f>CONCATENATE(AU3542,", ",AV3542,", ",AW3542,", ",AX3542,", ",AY3542,", ",AZ3542,", ",BA3542)</f>
        <v>Europe, France, FR, Bretagne, Ille-et-Vilaine, Rennes, Campus Institut Agro Rennes</v>
      </c>
      <c r="AU3542" s="1" t="s">
        <v>91</v>
      </c>
      <c r="AV3542" s="1" t="s">
        <v>92</v>
      </c>
      <c r="AW3542" s="1" t="s">
        <v>93</v>
      </c>
      <c r="AX3542" s="1" t="s">
        <v>94</v>
      </c>
      <c r="AY3542" s="1" t="s">
        <v>95</v>
      </c>
      <c r="AZ3542" s="1" t="s">
        <v>96</v>
      </c>
      <c r="BA3542" s="1" t="s">
        <v>5242</v>
      </c>
      <c r="BC3542" s="43"/>
      <c r="BF3542" s="43" t="s">
        <v>4596</v>
      </c>
      <c r="BG3542" s="43" t="s">
        <v>93</v>
      </c>
      <c r="BH3542" s="7" t="s">
        <v>97</v>
      </c>
      <c r="BJ3542" s="7" t="s">
        <v>98</v>
      </c>
      <c r="BK3542" s="7" t="s">
        <v>99</v>
      </c>
      <c r="BL3542" s="7" t="s">
        <v>4597</v>
      </c>
      <c r="BM3542" s="7" t="s">
        <v>4598</v>
      </c>
      <c r="BS3542" s="12" t="s">
        <v>259</v>
      </c>
      <c r="BU3542" s="43">
        <v>1</v>
      </c>
      <c r="BW3542" s="43" t="s">
        <v>103</v>
      </c>
    </row>
    <row r="3543" spans="3:75" x14ac:dyDescent="0.35">
      <c r="C3543" s="43" t="str">
        <f t="shared" si="55"/>
        <v>IARA:BDT-06:2023: 3542</v>
      </c>
      <c r="D3543" s="43">
        <v>3542</v>
      </c>
      <c r="E3543" s="43" t="s">
        <v>5313</v>
      </c>
      <c r="F3543" s="1" t="s">
        <v>73</v>
      </c>
      <c r="G3543" s="43" t="s">
        <v>5257</v>
      </c>
      <c r="H3543" s="2">
        <v>45107</v>
      </c>
      <c r="J3543" s="12">
        <f>YEAR(H3543)</f>
        <v>2023</v>
      </c>
      <c r="K3543" s="12">
        <f>MONTH(H3543)</f>
        <v>6</v>
      </c>
      <c r="L3543" s="12">
        <f>DAY(H3543)</f>
        <v>30</v>
      </c>
      <c r="M3543" s="13"/>
      <c r="P3543" s="12" t="s">
        <v>75</v>
      </c>
      <c r="Q3543" s="12" t="str">
        <f>CONCATENATE(X3543," ",Y3543)</f>
        <v>Turdus merula</v>
      </c>
      <c r="R3543" s="14" t="str">
        <f>CONCATENATE(S3543,", ",T3543,", ",U3543,", ",V3543,", ",W3543,", ",X3543,", ",Y3543)</f>
        <v>Animalia, Chordata, Aves, Passeriformes, Turdidae, Turdus, merula</v>
      </c>
      <c r="S3543" s="6" t="s">
        <v>76</v>
      </c>
      <c r="T3543" s="6" t="s">
        <v>77</v>
      </c>
      <c r="U3543" s="6" t="s">
        <v>78</v>
      </c>
      <c r="V3543" s="17" t="s">
        <v>79</v>
      </c>
      <c r="W3543" s="17" t="s">
        <v>126</v>
      </c>
      <c r="X3543" s="17" t="s">
        <v>127</v>
      </c>
      <c r="Y3543" s="17" t="s">
        <v>132</v>
      </c>
      <c r="AA3543" s="12" t="s">
        <v>83</v>
      </c>
      <c r="AB3543" s="6" t="s">
        <v>84</v>
      </c>
      <c r="AC3543" s="12" t="s">
        <v>133</v>
      </c>
      <c r="AD3543" s="12" t="s">
        <v>259</v>
      </c>
      <c r="AE3543" s="2">
        <v>45107</v>
      </c>
      <c r="AF3543" s="43" t="s">
        <v>87</v>
      </c>
      <c r="AG3543" s="7" t="s">
        <v>134</v>
      </c>
      <c r="AH3543" s="43">
        <v>48.1118348115305</v>
      </c>
      <c r="AI3543" s="43">
        <v>-1.7053775944976299</v>
      </c>
      <c r="AL3543" s="43">
        <v>10</v>
      </c>
      <c r="AN3543" s="46" t="s">
        <v>5240</v>
      </c>
      <c r="AO3543" s="5" t="s">
        <v>89</v>
      </c>
      <c r="AP3543" s="12" t="s">
        <v>259</v>
      </c>
      <c r="AR3543" s="7" t="s">
        <v>90</v>
      </c>
      <c r="AT3543" s="4" t="str">
        <f>CONCATENATE(AU3543,", ",AV3543,", ",AW3543,", ",AX3543,", ",AY3543,", ",AZ3543,", ",BA3543)</f>
        <v>Europe, France, FR, Bretagne, Ille-et-Vilaine, Rennes, Campus Institut Agro Rennes</v>
      </c>
      <c r="AU3543" s="1" t="s">
        <v>91</v>
      </c>
      <c r="AV3543" s="1" t="s">
        <v>92</v>
      </c>
      <c r="AW3543" s="1" t="s">
        <v>93</v>
      </c>
      <c r="AX3543" s="1" t="s">
        <v>94</v>
      </c>
      <c r="AY3543" s="1" t="s">
        <v>95</v>
      </c>
      <c r="AZ3543" s="1" t="s">
        <v>96</v>
      </c>
      <c r="BA3543" s="1" t="s">
        <v>5242</v>
      </c>
      <c r="BC3543" s="43"/>
      <c r="BF3543" s="43" t="s">
        <v>4596</v>
      </c>
      <c r="BG3543" s="43" t="s">
        <v>93</v>
      </c>
      <c r="BH3543" s="7" t="s">
        <v>97</v>
      </c>
      <c r="BJ3543" s="7" t="s">
        <v>98</v>
      </c>
      <c r="BK3543" s="7" t="s">
        <v>99</v>
      </c>
      <c r="BL3543" s="7" t="s">
        <v>4597</v>
      </c>
      <c r="BM3543" s="7" t="s">
        <v>4598</v>
      </c>
      <c r="BS3543" s="12" t="s">
        <v>259</v>
      </c>
      <c r="BU3543" s="43">
        <v>1</v>
      </c>
      <c r="BW3543" s="43" t="s">
        <v>103</v>
      </c>
    </row>
    <row r="3544" spans="3:75" x14ac:dyDescent="0.35">
      <c r="C3544" s="43" t="str">
        <f t="shared" si="55"/>
        <v>IARA:BDT-06:2023: 3543</v>
      </c>
      <c r="D3544" s="43">
        <v>3543</v>
      </c>
      <c r="E3544" s="43" t="s">
        <v>5313</v>
      </c>
      <c r="F3544" s="1" t="s">
        <v>73</v>
      </c>
      <c r="G3544" s="43" t="s">
        <v>5257</v>
      </c>
      <c r="H3544" s="2">
        <v>45107</v>
      </c>
      <c r="J3544" s="12">
        <f>YEAR(H3544)</f>
        <v>2023</v>
      </c>
      <c r="K3544" s="12">
        <f>MONTH(H3544)</f>
        <v>6</v>
      </c>
      <c r="L3544" s="12">
        <f>DAY(H3544)</f>
        <v>30</v>
      </c>
      <c r="M3544" s="13"/>
      <c r="P3544" s="12" t="s">
        <v>75</v>
      </c>
      <c r="Q3544" s="12" t="str">
        <f>CONCATENATE(X3544," ",Y3544)</f>
        <v>Pica pica</v>
      </c>
      <c r="R3544" s="14" t="str">
        <f>CONCATENATE(S3544,", ",T3544,", ",U3544,", ",V3544,", ",W3544,", ",X3544,", ",Y3544)</f>
        <v>Animalia, Chordata, Aves, Passeriformes, Corvidae, Pica, pica</v>
      </c>
      <c r="S3544" s="6" t="s">
        <v>76</v>
      </c>
      <c r="T3544" s="6" t="s">
        <v>77</v>
      </c>
      <c r="U3544" s="6" t="s">
        <v>78</v>
      </c>
      <c r="V3544" s="12" t="s">
        <v>79</v>
      </c>
      <c r="W3544" s="12" t="s">
        <v>104</v>
      </c>
      <c r="X3544" s="12" t="s">
        <v>155</v>
      </c>
      <c r="Y3544" s="12" t="s">
        <v>156</v>
      </c>
      <c r="AA3544" s="12" t="s">
        <v>83</v>
      </c>
      <c r="AB3544" s="6" t="s">
        <v>84</v>
      </c>
      <c r="AC3544" s="12" t="s">
        <v>157</v>
      </c>
      <c r="AD3544" s="12" t="s">
        <v>259</v>
      </c>
      <c r="AE3544" s="2">
        <v>45107</v>
      </c>
      <c r="AF3544" s="43" t="s">
        <v>87</v>
      </c>
      <c r="AG3544" s="7" t="s">
        <v>158</v>
      </c>
      <c r="AH3544" s="43">
        <v>48.111890419042602</v>
      </c>
      <c r="AI3544" s="43">
        <v>-1.7054967298770001</v>
      </c>
      <c r="AL3544" s="43">
        <v>10</v>
      </c>
      <c r="AN3544" s="46" t="s">
        <v>5240</v>
      </c>
      <c r="AO3544" s="5" t="s">
        <v>89</v>
      </c>
      <c r="AP3544" s="12" t="s">
        <v>259</v>
      </c>
      <c r="AR3544" s="7" t="s">
        <v>90</v>
      </c>
      <c r="AT3544" s="4" t="str">
        <f>CONCATENATE(AU3544,", ",AV3544,", ",AW3544,", ",AX3544,", ",AY3544,", ",AZ3544,", ",BA3544)</f>
        <v>Europe, France, FR, Bretagne, Ille-et-Vilaine, Rennes, Campus Institut Agro Rennes</v>
      </c>
      <c r="AU3544" s="1" t="s">
        <v>91</v>
      </c>
      <c r="AV3544" s="1" t="s">
        <v>92</v>
      </c>
      <c r="AW3544" s="1" t="s">
        <v>93</v>
      </c>
      <c r="AX3544" s="1" t="s">
        <v>94</v>
      </c>
      <c r="AY3544" s="1" t="s">
        <v>95</v>
      </c>
      <c r="AZ3544" s="1" t="s">
        <v>96</v>
      </c>
      <c r="BA3544" s="1" t="s">
        <v>5242</v>
      </c>
      <c r="BC3544" s="43"/>
      <c r="BF3544" s="43" t="s">
        <v>4596</v>
      </c>
      <c r="BG3544" s="43" t="s">
        <v>93</v>
      </c>
      <c r="BH3544" s="7" t="s">
        <v>97</v>
      </c>
      <c r="BJ3544" s="7" t="s">
        <v>98</v>
      </c>
      <c r="BK3544" s="7" t="s">
        <v>99</v>
      </c>
      <c r="BL3544" s="7" t="s">
        <v>4597</v>
      </c>
      <c r="BM3544" s="7" t="s">
        <v>4598</v>
      </c>
      <c r="BS3544" s="12" t="s">
        <v>259</v>
      </c>
      <c r="BU3544" s="43">
        <v>1</v>
      </c>
      <c r="BW3544" s="43" t="s">
        <v>103</v>
      </c>
    </row>
    <row r="3545" spans="3:75" x14ac:dyDescent="0.35">
      <c r="C3545" s="43" t="str">
        <f t="shared" si="55"/>
        <v>IARA:BDT-06:2023: 3544</v>
      </c>
      <c r="D3545" s="43">
        <v>3544</v>
      </c>
      <c r="E3545" s="43" t="s">
        <v>5313</v>
      </c>
      <c r="F3545" s="1" t="s">
        <v>73</v>
      </c>
      <c r="G3545" s="43" t="s">
        <v>5257</v>
      </c>
      <c r="H3545" s="2">
        <v>45107</v>
      </c>
      <c r="J3545" s="12">
        <f>YEAR(H3545)</f>
        <v>2023</v>
      </c>
      <c r="K3545" s="12">
        <f>MONTH(H3545)</f>
        <v>6</v>
      </c>
      <c r="L3545" s="12">
        <f>DAY(H3545)</f>
        <v>30</v>
      </c>
      <c r="M3545" s="13"/>
      <c r="P3545" s="12" t="s">
        <v>75</v>
      </c>
      <c r="Q3545" s="12" t="str">
        <f>CONCATENATE(X3545," ",Y3545)</f>
        <v>Pica pica</v>
      </c>
      <c r="R3545" s="14" t="str">
        <f>CONCATENATE(S3545,", ",T3545,", ",U3545,", ",V3545,", ",W3545,", ",X3545,", ",Y3545)</f>
        <v>Animalia, Chordata, Aves, Passeriformes, Corvidae, Pica, pica</v>
      </c>
      <c r="S3545" s="6" t="s">
        <v>76</v>
      </c>
      <c r="T3545" s="6" t="s">
        <v>77</v>
      </c>
      <c r="U3545" s="6" t="s">
        <v>78</v>
      </c>
      <c r="V3545" s="12" t="s">
        <v>79</v>
      </c>
      <c r="W3545" s="12" t="s">
        <v>104</v>
      </c>
      <c r="X3545" s="12" t="s">
        <v>155</v>
      </c>
      <c r="Y3545" s="12" t="s">
        <v>156</v>
      </c>
      <c r="AA3545" s="12" t="s">
        <v>83</v>
      </c>
      <c r="AB3545" s="6" t="s">
        <v>84</v>
      </c>
      <c r="AC3545" s="12" t="s">
        <v>157</v>
      </c>
      <c r="AD3545" s="12" t="s">
        <v>259</v>
      </c>
      <c r="AE3545" s="2">
        <v>45107</v>
      </c>
      <c r="AF3545" s="43" t="s">
        <v>87</v>
      </c>
      <c r="AG3545" s="7" t="s">
        <v>158</v>
      </c>
      <c r="AH3545" s="43">
        <v>48.111861629692797</v>
      </c>
      <c r="AI3545" s="43">
        <v>-1.70551219367077</v>
      </c>
      <c r="AL3545" s="43">
        <v>10</v>
      </c>
      <c r="AN3545" s="46" t="s">
        <v>5240</v>
      </c>
      <c r="AO3545" s="5" t="s">
        <v>89</v>
      </c>
      <c r="AP3545" s="12" t="s">
        <v>259</v>
      </c>
      <c r="AR3545" s="7" t="s">
        <v>90</v>
      </c>
      <c r="AT3545" s="4" t="str">
        <f>CONCATENATE(AU3545,", ",AV3545,", ",AW3545,", ",AX3545,", ",AY3545,", ",AZ3545,", ",BA3545)</f>
        <v>Europe, France, FR, Bretagne, Ille-et-Vilaine, Rennes, Campus Institut Agro Rennes</v>
      </c>
      <c r="AU3545" s="1" t="s">
        <v>91</v>
      </c>
      <c r="AV3545" s="1" t="s">
        <v>92</v>
      </c>
      <c r="AW3545" s="1" t="s">
        <v>93</v>
      </c>
      <c r="AX3545" s="1" t="s">
        <v>94</v>
      </c>
      <c r="AY3545" s="1" t="s">
        <v>95</v>
      </c>
      <c r="AZ3545" s="1" t="s">
        <v>96</v>
      </c>
      <c r="BA3545" s="1" t="s">
        <v>5242</v>
      </c>
      <c r="BC3545" s="43"/>
      <c r="BF3545" s="43" t="s">
        <v>4596</v>
      </c>
      <c r="BG3545" s="43" t="s">
        <v>93</v>
      </c>
      <c r="BH3545" s="7" t="s">
        <v>97</v>
      </c>
      <c r="BJ3545" s="7" t="s">
        <v>98</v>
      </c>
      <c r="BK3545" s="7" t="s">
        <v>99</v>
      </c>
      <c r="BL3545" s="7" t="s">
        <v>4597</v>
      </c>
      <c r="BM3545" s="7" t="s">
        <v>4598</v>
      </c>
      <c r="BS3545" s="12" t="s">
        <v>259</v>
      </c>
      <c r="BU3545" s="43">
        <v>1</v>
      </c>
      <c r="BW3545" s="43" t="s">
        <v>103</v>
      </c>
    </row>
    <row r="3546" spans="3:75" x14ac:dyDescent="0.35">
      <c r="C3546" s="43" t="str">
        <f t="shared" si="55"/>
        <v>IARA:BDT-06:2023: 3545</v>
      </c>
      <c r="D3546" s="43">
        <v>3545</v>
      </c>
      <c r="E3546" s="43" t="s">
        <v>5313</v>
      </c>
      <c r="F3546" s="1" t="s">
        <v>73</v>
      </c>
      <c r="G3546" s="43" t="s">
        <v>5257</v>
      </c>
      <c r="H3546" s="2">
        <v>45107</v>
      </c>
      <c r="J3546" s="12">
        <f>YEAR(H3546)</f>
        <v>2023</v>
      </c>
      <c r="K3546" s="12">
        <f>MONTH(H3546)</f>
        <v>6</v>
      </c>
      <c r="L3546" s="12">
        <f>DAY(H3546)</f>
        <v>30</v>
      </c>
      <c r="M3546" s="13"/>
      <c r="P3546" s="12" t="s">
        <v>75</v>
      </c>
      <c r="Q3546" s="12" t="str">
        <f>CONCATENATE(X3546," ",Y3546)</f>
        <v>Pica pica</v>
      </c>
      <c r="R3546" s="14" t="str">
        <f>CONCATENATE(S3546,", ",T3546,", ",U3546,", ",V3546,", ",W3546,", ",X3546,", ",Y3546)</f>
        <v>Animalia, Chordata, Aves, Passeriformes, Corvidae, Pica, pica</v>
      </c>
      <c r="S3546" s="6" t="s">
        <v>76</v>
      </c>
      <c r="T3546" s="6" t="s">
        <v>77</v>
      </c>
      <c r="U3546" s="6" t="s">
        <v>78</v>
      </c>
      <c r="V3546" s="12" t="s">
        <v>79</v>
      </c>
      <c r="W3546" s="12" t="s">
        <v>104</v>
      </c>
      <c r="X3546" s="12" t="s">
        <v>155</v>
      </c>
      <c r="Y3546" s="12" t="s">
        <v>156</v>
      </c>
      <c r="AA3546" s="12" t="s">
        <v>83</v>
      </c>
      <c r="AB3546" s="6" t="s">
        <v>84</v>
      </c>
      <c r="AC3546" s="12" t="s">
        <v>157</v>
      </c>
      <c r="AD3546" s="12" t="s">
        <v>259</v>
      </c>
      <c r="AE3546" s="2">
        <v>45107</v>
      </c>
      <c r="AF3546" s="43" t="s">
        <v>87</v>
      </c>
      <c r="AG3546" s="7" t="s">
        <v>158</v>
      </c>
      <c r="AH3546" s="43">
        <v>48.111889222744701</v>
      </c>
      <c r="AI3546" s="43">
        <v>-1.7055266710438901</v>
      </c>
      <c r="AL3546" s="43">
        <v>10</v>
      </c>
      <c r="AN3546" s="46" t="s">
        <v>5240</v>
      </c>
      <c r="AO3546" s="5" t="s">
        <v>89</v>
      </c>
      <c r="AP3546" s="12" t="s">
        <v>259</v>
      </c>
      <c r="AR3546" s="7" t="s">
        <v>90</v>
      </c>
      <c r="AT3546" s="4" t="str">
        <f>CONCATENATE(AU3546,", ",AV3546,", ",AW3546,", ",AX3546,", ",AY3546,", ",AZ3546,", ",BA3546)</f>
        <v>Europe, France, FR, Bretagne, Ille-et-Vilaine, Rennes, Campus Institut Agro Rennes</v>
      </c>
      <c r="AU3546" s="1" t="s">
        <v>91</v>
      </c>
      <c r="AV3546" s="1" t="s">
        <v>92</v>
      </c>
      <c r="AW3546" s="1" t="s">
        <v>93</v>
      </c>
      <c r="AX3546" s="1" t="s">
        <v>94</v>
      </c>
      <c r="AY3546" s="1" t="s">
        <v>95</v>
      </c>
      <c r="AZ3546" s="1" t="s">
        <v>96</v>
      </c>
      <c r="BA3546" s="1" t="s">
        <v>5242</v>
      </c>
      <c r="BC3546" s="43"/>
      <c r="BF3546" s="43" t="s">
        <v>4596</v>
      </c>
      <c r="BG3546" s="43" t="s">
        <v>93</v>
      </c>
      <c r="BH3546" s="7" t="s">
        <v>97</v>
      </c>
      <c r="BJ3546" s="7" t="s">
        <v>98</v>
      </c>
      <c r="BK3546" s="7" t="s">
        <v>99</v>
      </c>
      <c r="BL3546" s="7" t="s">
        <v>4597</v>
      </c>
      <c r="BM3546" s="7" t="s">
        <v>4598</v>
      </c>
      <c r="BS3546" s="12" t="s">
        <v>259</v>
      </c>
      <c r="BU3546" s="43">
        <v>1</v>
      </c>
      <c r="BW3546" s="43" t="s">
        <v>103</v>
      </c>
    </row>
    <row r="3547" spans="3:75" x14ac:dyDescent="0.35">
      <c r="C3547" s="43" t="str">
        <f t="shared" si="55"/>
        <v>IARA:BDT-06:2023: 3546</v>
      </c>
      <c r="D3547" s="43">
        <v>3546</v>
      </c>
      <c r="E3547" s="43" t="s">
        <v>5313</v>
      </c>
      <c r="F3547" s="1" t="s">
        <v>73</v>
      </c>
      <c r="G3547" s="43" t="s">
        <v>5257</v>
      </c>
      <c r="H3547" s="2">
        <v>45107</v>
      </c>
      <c r="J3547" s="12">
        <f>YEAR(H3547)</f>
        <v>2023</v>
      </c>
      <c r="K3547" s="12">
        <f>MONTH(H3547)</f>
        <v>6</v>
      </c>
      <c r="L3547" s="12">
        <f>DAY(H3547)</f>
        <v>30</v>
      </c>
      <c r="M3547" s="13"/>
      <c r="P3547" s="12" t="s">
        <v>75</v>
      </c>
      <c r="Q3547" s="12" t="str">
        <f>CONCATENATE(X3547," ",Y3547)</f>
        <v>Pica pica</v>
      </c>
      <c r="R3547" s="14" t="str">
        <f>CONCATENATE(S3547,", ",T3547,", ",U3547,", ",V3547,", ",W3547,", ",X3547,", ",Y3547)</f>
        <v>Animalia, Chordata, Aves, Passeriformes, Corvidae, Pica, pica</v>
      </c>
      <c r="S3547" s="6" t="s">
        <v>76</v>
      </c>
      <c r="T3547" s="6" t="s">
        <v>77</v>
      </c>
      <c r="U3547" s="6" t="s">
        <v>78</v>
      </c>
      <c r="V3547" s="12" t="s">
        <v>79</v>
      </c>
      <c r="W3547" s="12" t="s">
        <v>104</v>
      </c>
      <c r="X3547" s="12" t="s">
        <v>155</v>
      </c>
      <c r="Y3547" s="12" t="s">
        <v>156</v>
      </c>
      <c r="AA3547" s="12" t="s">
        <v>83</v>
      </c>
      <c r="AB3547" s="6" t="s">
        <v>84</v>
      </c>
      <c r="AC3547" s="12" t="s">
        <v>157</v>
      </c>
      <c r="AD3547" s="12" t="s">
        <v>259</v>
      </c>
      <c r="AE3547" s="2">
        <v>45107</v>
      </c>
      <c r="AF3547" s="43" t="s">
        <v>87</v>
      </c>
      <c r="AG3547" s="7" t="s">
        <v>158</v>
      </c>
      <c r="AH3547" s="43">
        <v>48.1118677932418</v>
      </c>
      <c r="AI3547" s="43">
        <v>-1.70545865686505</v>
      </c>
      <c r="AL3547" s="43">
        <v>10</v>
      </c>
      <c r="AN3547" s="46" t="s">
        <v>5240</v>
      </c>
      <c r="AO3547" s="5" t="s">
        <v>89</v>
      </c>
      <c r="AP3547" s="12" t="s">
        <v>259</v>
      </c>
      <c r="AR3547" s="7" t="s">
        <v>90</v>
      </c>
      <c r="AT3547" s="4" t="str">
        <f>CONCATENATE(AU3547,", ",AV3547,", ",AW3547,", ",AX3547,", ",AY3547,", ",AZ3547,", ",BA3547)</f>
        <v>Europe, France, FR, Bretagne, Ille-et-Vilaine, Rennes, Campus Institut Agro Rennes</v>
      </c>
      <c r="AU3547" s="1" t="s">
        <v>91</v>
      </c>
      <c r="AV3547" s="1" t="s">
        <v>92</v>
      </c>
      <c r="AW3547" s="1" t="s">
        <v>93</v>
      </c>
      <c r="AX3547" s="1" t="s">
        <v>94</v>
      </c>
      <c r="AY3547" s="1" t="s">
        <v>95</v>
      </c>
      <c r="AZ3547" s="1" t="s">
        <v>96</v>
      </c>
      <c r="BA3547" s="1" t="s">
        <v>5242</v>
      </c>
      <c r="BC3547" s="43"/>
      <c r="BF3547" s="43" t="s">
        <v>4596</v>
      </c>
      <c r="BG3547" s="43" t="s">
        <v>93</v>
      </c>
      <c r="BH3547" s="7" t="s">
        <v>97</v>
      </c>
      <c r="BJ3547" s="7" t="s">
        <v>98</v>
      </c>
      <c r="BK3547" s="7" t="s">
        <v>99</v>
      </c>
      <c r="BL3547" s="7" t="s">
        <v>4597</v>
      </c>
      <c r="BM3547" s="7" t="s">
        <v>4598</v>
      </c>
      <c r="BS3547" s="12" t="s">
        <v>259</v>
      </c>
      <c r="BU3547" s="43">
        <v>1</v>
      </c>
      <c r="BW3547" s="43" t="s">
        <v>103</v>
      </c>
    </row>
    <row r="3548" spans="3:75" x14ac:dyDescent="0.35">
      <c r="C3548" s="43" t="str">
        <f t="shared" si="55"/>
        <v>IARA:BDT-06:2023: 3547</v>
      </c>
      <c r="D3548" s="43">
        <v>3547</v>
      </c>
      <c r="E3548" s="43" t="s">
        <v>5313</v>
      </c>
      <c r="F3548" s="1" t="s">
        <v>73</v>
      </c>
      <c r="G3548" s="43" t="s">
        <v>5257</v>
      </c>
      <c r="H3548" s="2">
        <v>45107</v>
      </c>
      <c r="J3548" s="12">
        <f>YEAR(H3548)</f>
        <v>2023</v>
      </c>
      <c r="K3548" s="12">
        <f>MONTH(H3548)</f>
        <v>6</v>
      </c>
      <c r="L3548" s="12">
        <f>DAY(H3548)</f>
        <v>30</v>
      </c>
      <c r="M3548" s="13"/>
      <c r="P3548" s="12" t="s">
        <v>75</v>
      </c>
      <c r="Q3548" s="12" t="str">
        <f>CONCATENATE(X3548," ",Y3548)</f>
        <v>Pica pica</v>
      </c>
      <c r="R3548" s="14" t="str">
        <f>CONCATENATE(S3548,", ",T3548,", ",U3548,", ",V3548,", ",W3548,", ",X3548,", ",Y3548)</f>
        <v>Animalia, Chordata, Aves, Passeriformes, Corvidae, Pica, pica</v>
      </c>
      <c r="S3548" s="6" t="s">
        <v>76</v>
      </c>
      <c r="T3548" s="6" t="s">
        <v>77</v>
      </c>
      <c r="U3548" s="6" t="s">
        <v>78</v>
      </c>
      <c r="V3548" s="12" t="s">
        <v>79</v>
      </c>
      <c r="W3548" s="12" t="s">
        <v>104</v>
      </c>
      <c r="X3548" s="12" t="s">
        <v>155</v>
      </c>
      <c r="Y3548" s="12" t="s">
        <v>156</v>
      </c>
      <c r="AA3548" s="12" t="s">
        <v>83</v>
      </c>
      <c r="AB3548" s="6" t="s">
        <v>84</v>
      </c>
      <c r="AC3548" s="12" t="s">
        <v>157</v>
      </c>
      <c r="AD3548" s="12" t="s">
        <v>259</v>
      </c>
      <c r="AE3548" s="2">
        <v>45107</v>
      </c>
      <c r="AF3548" s="43" t="s">
        <v>87</v>
      </c>
      <c r="AG3548" s="7" t="s">
        <v>158</v>
      </c>
      <c r="AH3548" s="43">
        <v>48.111891854590098</v>
      </c>
      <c r="AI3548" s="43">
        <v>-1.7054608004749501</v>
      </c>
      <c r="AL3548" s="43">
        <v>10</v>
      </c>
      <c r="AN3548" s="46" t="s">
        <v>5240</v>
      </c>
      <c r="AO3548" s="5" t="s">
        <v>89</v>
      </c>
      <c r="AP3548" s="12" t="s">
        <v>259</v>
      </c>
      <c r="AR3548" s="7" t="s">
        <v>90</v>
      </c>
      <c r="AT3548" s="4" t="str">
        <f>CONCATENATE(AU3548,", ",AV3548,", ",AW3548,", ",AX3548,", ",AY3548,", ",AZ3548,", ",BA3548)</f>
        <v>Europe, France, FR, Bretagne, Ille-et-Vilaine, Rennes, Campus Institut Agro Rennes</v>
      </c>
      <c r="AU3548" s="1" t="s">
        <v>91</v>
      </c>
      <c r="AV3548" s="1" t="s">
        <v>92</v>
      </c>
      <c r="AW3548" s="1" t="s">
        <v>93</v>
      </c>
      <c r="AX3548" s="1" t="s">
        <v>94</v>
      </c>
      <c r="AY3548" s="1" t="s">
        <v>95</v>
      </c>
      <c r="AZ3548" s="1" t="s">
        <v>96</v>
      </c>
      <c r="BA3548" s="1" t="s">
        <v>5242</v>
      </c>
      <c r="BC3548" s="43"/>
      <c r="BF3548" s="43" t="s">
        <v>4596</v>
      </c>
      <c r="BG3548" s="43" t="s">
        <v>93</v>
      </c>
      <c r="BH3548" s="7" t="s">
        <v>97</v>
      </c>
      <c r="BJ3548" s="7" t="s">
        <v>98</v>
      </c>
      <c r="BK3548" s="7" t="s">
        <v>99</v>
      </c>
      <c r="BL3548" s="7" t="s">
        <v>4597</v>
      </c>
      <c r="BM3548" s="7" t="s">
        <v>4598</v>
      </c>
      <c r="BS3548" s="12" t="s">
        <v>259</v>
      </c>
      <c r="BU3548" s="43">
        <v>1</v>
      </c>
      <c r="BW3548" s="43" t="s">
        <v>103</v>
      </c>
    </row>
    <row r="3549" spans="3:75" x14ac:dyDescent="0.35">
      <c r="C3549" s="43" t="str">
        <f t="shared" si="55"/>
        <v>IARA:BDT-06:2023: 3548</v>
      </c>
      <c r="D3549" s="43">
        <v>3548</v>
      </c>
      <c r="E3549" s="43" t="s">
        <v>5313</v>
      </c>
      <c r="F3549" s="1" t="s">
        <v>73</v>
      </c>
      <c r="G3549" s="43" t="s">
        <v>5257</v>
      </c>
      <c r="H3549" s="2">
        <v>45107</v>
      </c>
      <c r="J3549" s="12">
        <f>YEAR(H3549)</f>
        <v>2023</v>
      </c>
      <c r="K3549" s="12">
        <f>MONTH(H3549)</f>
        <v>6</v>
      </c>
      <c r="L3549" s="12">
        <f>DAY(H3549)</f>
        <v>30</v>
      </c>
      <c r="M3549" s="13"/>
      <c r="P3549" s="12" t="s">
        <v>75</v>
      </c>
      <c r="Q3549" s="12" t="str">
        <f>CONCATENATE(X3549," ",Y3549)</f>
        <v>Turdus philomelos</v>
      </c>
      <c r="R3549" s="14" t="str">
        <f>CONCATENATE(S3549,", ",T3549,", ",U3549,", ",V3549,", ",W3549,", ",X3549,", ",Y3549)</f>
        <v>Animalia, Chordata, Aves, Passeriformes, Turdidae, Turdus, philomelos</v>
      </c>
      <c r="S3549" s="6" t="s">
        <v>76</v>
      </c>
      <c r="T3549" s="6" t="s">
        <v>77</v>
      </c>
      <c r="U3549" s="6" t="s">
        <v>78</v>
      </c>
      <c r="V3549" s="12" t="s">
        <v>79</v>
      </c>
      <c r="W3549" s="12" t="s">
        <v>126</v>
      </c>
      <c r="X3549" s="12" t="s">
        <v>127</v>
      </c>
      <c r="Y3549" s="12" t="s">
        <v>128</v>
      </c>
      <c r="AA3549" s="12" t="s">
        <v>83</v>
      </c>
      <c r="AB3549" s="6" t="s">
        <v>129</v>
      </c>
      <c r="AC3549" s="12" t="s">
        <v>130</v>
      </c>
      <c r="AD3549" s="12" t="s">
        <v>259</v>
      </c>
      <c r="AE3549" s="2">
        <v>45107</v>
      </c>
      <c r="AF3549" s="43" t="s">
        <v>87</v>
      </c>
      <c r="AG3549" s="7" t="s">
        <v>131</v>
      </c>
      <c r="AH3549" s="43">
        <v>48.111872406804402</v>
      </c>
      <c r="AI3549" s="43">
        <v>-1.7056453638506199</v>
      </c>
      <c r="AL3549" s="43">
        <v>10</v>
      </c>
      <c r="AN3549" s="46" t="s">
        <v>5240</v>
      </c>
      <c r="AO3549" s="5" t="s">
        <v>89</v>
      </c>
      <c r="AP3549" s="12" t="s">
        <v>259</v>
      </c>
      <c r="AR3549" s="7" t="s">
        <v>90</v>
      </c>
      <c r="AT3549" s="4" t="str">
        <f>CONCATENATE(AU3549,", ",AV3549,", ",AW3549,", ",AX3549,", ",AY3549,", ",AZ3549,", ",BA3549)</f>
        <v>Europe, France, FR, Bretagne, Ille-et-Vilaine, Rennes, Campus Institut Agro Rennes</v>
      </c>
      <c r="AU3549" s="1" t="s">
        <v>91</v>
      </c>
      <c r="AV3549" s="1" t="s">
        <v>92</v>
      </c>
      <c r="AW3549" s="1" t="s">
        <v>93</v>
      </c>
      <c r="AX3549" s="1" t="s">
        <v>94</v>
      </c>
      <c r="AY3549" s="1" t="s">
        <v>95</v>
      </c>
      <c r="AZ3549" s="1" t="s">
        <v>96</v>
      </c>
      <c r="BA3549" s="1" t="s">
        <v>5242</v>
      </c>
      <c r="BC3549" s="43"/>
      <c r="BF3549" s="43" t="s">
        <v>4596</v>
      </c>
      <c r="BG3549" s="43" t="s">
        <v>93</v>
      </c>
      <c r="BH3549" s="7" t="s">
        <v>97</v>
      </c>
      <c r="BJ3549" s="7" t="s">
        <v>98</v>
      </c>
      <c r="BK3549" s="7" t="s">
        <v>99</v>
      </c>
      <c r="BL3549" s="7" t="s">
        <v>4597</v>
      </c>
      <c r="BM3549" s="7" t="s">
        <v>4598</v>
      </c>
      <c r="BS3549" s="12" t="s">
        <v>259</v>
      </c>
      <c r="BU3549" s="43">
        <v>1</v>
      </c>
      <c r="BW3549" s="43" t="s">
        <v>103</v>
      </c>
    </row>
    <row r="3550" spans="3:75" x14ac:dyDescent="0.35">
      <c r="C3550" s="43" t="str">
        <f t="shared" si="55"/>
        <v>IARA:BDT-06:2023: 3549</v>
      </c>
      <c r="D3550" s="43">
        <v>3549</v>
      </c>
      <c r="E3550" s="43" t="s">
        <v>5313</v>
      </c>
      <c r="F3550" s="1" t="s">
        <v>73</v>
      </c>
      <c r="G3550" s="43" t="s">
        <v>5257</v>
      </c>
      <c r="H3550" s="2">
        <v>45107</v>
      </c>
      <c r="J3550" s="12">
        <f>YEAR(H3550)</f>
        <v>2023</v>
      </c>
      <c r="K3550" s="12">
        <f>MONTH(H3550)</f>
        <v>6</v>
      </c>
      <c r="L3550" s="12">
        <f>DAY(H3550)</f>
        <v>30</v>
      </c>
      <c r="M3550" s="13"/>
      <c r="P3550" s="12" t="s">
        <v>75</v>
      </c>
      <c r="Q3550" s="12" t="str">
        <f>CONCATENATE(X3550," ",Y3550)</f>
        <v>Erithacus rubecula</v>
      </c>
      <c r="R3550" s="14" t="str">
        <f>CONCATENATE(S3550,", ",T3550,", ",U3550,", ",V3550,", ",W3550,", ",X3550,", ",Y3550)</f>
        <v>Animalia, Chordata, Aves, Passeriformes, Muscicapidae, Erithacus, rubecula</v>
      </c>
      <c r="S3550" s="6" t="s">
        <v>76</v>
      </c>
      <c r="T3550" s="6" t="s">
        <v>77</v>
      </c>
      <c r="U3550" s="6" t="s">
        <v>78</v>
      </c>
      <c r="V3550" s="12" t="s">
        <v>79</v>
      </c>
      <c r="W3550" s="12" t="s">
        <v>182</v>
      </c>
      <c r="X3550" s="12" t="s">
        <v>183</v>
      </c>
      <c r="Y3550" s="12" t="s">
        <v>184</v>
      </c>
      <c r="AA3550" s="12" t="s">
        <v>83</v>
      </c>
      <c r="AB3550" s="6" t="s">
        <v>84</v>
      </c>
      <c r="AC3550" s="12" t="s">
        <v>185</v>
      </c>
      <c r="AD3550" s="12" t="s">
        <v>259</v>
      </c>
      <c r="AE3550" s="2">
        <v>45107</v>
      </c>
      <c r="AF3550" s="43" t="s">
        <v>87</v>
      </c>
      <c r="AG3550" s="7" t="s">
        <v>186</v>
      </c>
      <c r="AH3550" s="43">
        <v>48.111770954862997</v>
      </c>
      <c r="AI3550" s="43">
        <v>-1.70566637290571</v>
      </c>
      <c r="AL3550" s="43">
        <v>10</v>
      </c>
      <c r="AN3550" s="46" t="s">
        <v>5240</v>
      </c>
      <c r="AO3550" s="5" t="s">
        <v>89</v>
      </c>
      <c r="AP3550" s="12" t="s">
        <v>259</v>
      </c>
      <c r="AR3550" s="7" t="s">
        <v>90</v>
      </c>
      <c r="AT3550" s="4" t="str">
        <f>CONCATENATE(AU3550,", ",AV3550,", ",AW3550,", ",AX3550,", ",AY3550,", ",AZ3550,", ",BA3550)</f>
        <v>Europe, France, FR, Bretagne, Ille-et-Vilaine, Rennes, Campus Institut Agro Rennes</v>
      </c>
      <c r="AU3550" s="1" t="s">
        <v>91</v>
      </c>
      <c r="AV3550" s="1" t="s">
        <v>92</v>
      </c>
      <c r="AW3550" s="1" t="s">
        <v>93</v>
      </c>
      <c r="AX3550" s="1" t="s">
        <v>94</v>
      </c>
      <c r="AY3550" s="1" t="s">
        <v>95</v>
      </c>
      <c r="AZ3550" s="1" t="s">
        <v>96</v>
      </c>
      <c r="BA3550" s="1" t="s">
        <v>5242</v>
      </c>
      <c r="BC3550" s="43"/>
      <c r="BF3550" s="43" t="s">
        <v>4596</v>
      </c>
      <c r="BG3550" s="43" t="s">
        <v>93</v>
      </c>
      <c r="BH3550" s="7" t="s">
        <v>97</v>
      </c>
      <c r="BJ3550" s="7" t="s">
        <v>98</v>
      </c>
      <c r="BK3550" s="7" t="s">
        <v>99</v>
      </c>
      <c r="BL3550" s="7" t="s">
        <v>4597</v>
      </c>
      <c r="BM3550" s="7" t="s">
        <v>4598</v>
      </c>
      <c r="BS3550" s="12" t="s">
        <v>259</v>
      </c>
      <c r="BU3550" s="43">
        <v>1</v>
      </c>
      <c r="BW3550" s="43" t="s">
        <v>103</v>
      </c>
    </row>
    <row r="3551" spans="3:75" x14ac:dyDescent="0.35">
      <c r="C3551" s="43" t="str">
        <f t="shared" si="55"/>
        <v>IARA:BDT-06:2023: 3550</v>
      </c>
      <c r="D3551" s="43">
        <v>3550</v>
      </c>
      <c r="E3551" s="43" t="s">
        <v>5313</v>
      </c>
      <c r="F3551" s="1" t="s">
        <v>73</v>
      </c>
      <c r="G3551" s="43" t="s">
        <v>5257</v>
      </c>
      <c r="H3551" s="2">
        <v>45107</v>
      </c>
      <c r="J3551" s="12">
        <f>YEAR(H3551)</f>
        <v>2023</v>
      </c>
      <c r="K3551" s="12">
        <f>MONTH(H3551)</f>
        <v>6</v>
      </c>
      <c r="L3551" s="12">
        <f>DAY(H3551)</f>
        <v>30</v>
      </c>
      <c r="M3551" s="13"/>
      <c r="P3551" s="12" t="s">
        <v>75</v>
      </c>
      <c r="Q3551" s="12" t="str">
        <f>CONCATENATE(X3551," ",Y3551)</f>
        <v>Parus major</v>
      </c>
      <c r="R3551" s="14" t="str">
        <f>CONCATENATE(S3551,", ",T3551,", ",U3551,", ",V3551,", ",W3551,", ",X3551,", ",Y3551)</f>
        <v>Animalia, Chordata, Aves, Passeriformes, Paridae, Parus, major</v>
      </c>
      <c r="S3551" s="6" t="s">
        <v>76</v>
      </c>
      <c r="T3551" s="6" t="s">
        <v>77</v>
      </c>
      <c r="U3551" s="6" t="s">
        <v>78</v>
      </c>
      <c r="V3551" s="12" t="s">
        <v>79</v>
      </c>
      <c r="W3551" s="12" t="s">
        <v>135</v>
      </c>
      <c r="X3551" s="12" t="s">
        <v>140</v>
      </c>
      <c r="Y3551" s="12" t="s">
        <v>141</v>
      </c>
      <c r="AA3551" s="12" t="s">
        <v>83</v>
      </c>
      <c r="AB3551" s="6" t="s">
        <v>84</v>
      </c>
      <c r="AC3551" s="12" t="s">
        <v>142</v>
      </c>
      <c r="AD3551" s="12" t="s">
        <v>259</v>
      </c>
      <c r="AE3551" s="2">
        <v>45107</v>
      </c>
      <c r="AF3551" s="43" t="s">
        <v>87</v>
      </c>
      <c r="AG3551" s="7" t="s">
        <v>143</v>
      </c>
      <c r="AH3551" s="43">
        <v>48.111806750239502</v>
      </c>
      <c r="AI3551" s="43">
        <v>-1.7057777337595199</v>
      </c>
      <c r="AL3551" s="43">
        <v>10</v>
      </c>
      <c r="AN3551" s="46" t="s">
        <v>5240</v>
      </c>
      <c r="AO3551" s="5" t="s">
        <v>89</v>
      </c>
      <c r="AP3551" s="12" t="s">
        <v>259</v>
      </c>
      <c r="AR3551" s="7" t="s">
        <v>90</v>
      </c>
      <c r="AT3551" s="4" t="str">
        <f>CONCATENATE(AU3551,", ",AV3551,", ",AW3551,", ",AX3551,", ",AY3551,", ",AZ3551,", ",BA3551)</f>
        <v>Europe, France, FR, Bretagne, Ille-et-Vilaine, Rennes, Campus Institut Agro Rennes</v>
      </c>
      <c r="AU3551" s="1" t="s">
        <v>91</v>
      </c>
      <c r="AV3551" s="1" t="s">
        <v>92</v>
      </c>
      <c r="AW3551" s="1" t="s">
        <v>93</v>
      </c>
      <c r="AX3551" s="1" t="s">
        <v>94</v>
      </c>
      <c r="AY3551" s="1" t="s">
        <v>95</v>
      </c>
      <c r="AZ3551" s="1" t="s">
        <v>96</v>
      </c>
      <c r="BA3551" s="1" t="s">
        <v>5242</v>
      </c>
      <c r="BC3551" s="43"/>
      <c r="BF3551" s="43" t="s">
        <v>4596</v>
      </c>
      <c r="BG3551" s="43" t="s">
        <v>93</v>
      </c>
      <c r="BH3551" s="7" t="s">
        <v>97</v>
      </c>
      <c r="BJ3551" s="7" t="s">
        <v>98</v>
      </c>
      <c r="BK3551" s="7" t="s">
        <v>99</v>
      </c>
      <c r="BL3551" s="7" t="s">
        <v>4597</v>
      </c>
      <c r="BM3551" s="7" t="s">
        <v>4598</v>
      </c>
      <c r="BS3551" s="12" t="s">
        <v>259</v>
      </c>
      <c r="BU3551" s="43">
        <v>1</v>
      </c>
      <c r="BW3551" s="43" t="s">
        <v>103</v>
      </c>
    </row>
    <row r="3552" spans="3:75" x14ac:dyDescent="0.35">
      <c r="C3552" s="43" t="str">
        <f t="shared" si="55"/>
        <v>IARA:BDT-06:2023: 3551</v>
      </c>
      <c r="D3552" s="43">
        <v>3551</v>
      </c>
      <c r="E3552" s="43" t="s">
        <v>5313</v>
      </c>
      <c r="F3552" s="1" t="s">
        <v>73</v>
      </c>
      <c r="G3552" s="43" t="s">
        <v>5257</v>
      </c>
      <c r="H3552" s="2">
        <v>45107</v>
      </c>
      <c r="J3552" s="12">
        <f>YEAR(H3552)</f>
        <v>2023</v>
      </c>
      <c r="K3552" s="12">
        <f>MONTH(H3552)</f>
        <v>6</v>
      </c>
      <c r="L3552" s="12">
        <f>DAY(H3552)</f>
        <v>30</v>
      </c>
      <c r="M3552" s="13"/>
      <c r="P3552" s="12" t="s">
        <v>75</v>
      </c>
      <c r="Q3552" s="12" t="str">
        <f>CONCATENATE(X3552," ",Y3552)</f>
        <v>Parus major</v>
      </c>
      <c r="R3552" s="14" t="str">
        <f>CONCATENATE(S3552,", ",T3552,", ",U3552,", ",V3552,", ",W3552,", ",X3552,", ",Y3552)</f>
        <v>Animalia, Chordata, Aves, Passeriformes, Paridae, Parus, major</v>
      </c>
      <c r="S3552" s="6" t="s">
        <v>76</v>
      </c>
      <c r="T3552" s="6" t="s">
        <v>77</v>
      </c>
      <c r="U3552" s="6" t="s">
        <v>78</v>
      </c>
      <c r="V3552" s="12" t="s">
        <v>79</v>
      </c>
      <c r="W3552" s="12" t="s">
        <v>135</v>
      </c>
      <c r="X3552" s="12" t="s">
        <v>140</v>
      </c>
      <c r="Y3552" s="12" t="s">
        <v>141</v>
      </c>
      <c r="AA3552" s="12" t="s">
        <v>83</v>
      </c>
      <c r="AB3552" s="6" t="s">
        <v>84</v>
      </c>
      <c r="AC3552" s="12" t="s">
        <v>142</v>
      </c>
      <c r="AD3552" s="12" t="s">
        <v>259</v>
      </c>
      <c r="AE3552" s="2">
        <v>45107</v>
      </c>
      <c r="AF3552" s="43" t="s">
        <v>87</v>
      </c>
      <c r="AG3552" s="7" t="s">
        <v>143</v>
      </c>
      <c r="AH3552" s="43">
        <v>48.111800347269401</v>
      </c>
      <c r="AI3552" s="43">
        <v>-1.7058372586880399</v>
      </c>
      <c r="AL3552" s="43">
        <v>10</v>
      </c>
      <c r="AN3552" s="46" t="s">
        <v>5240</v>
      </c>
      <c r="AO3552" s="5" t="s">
        <v>89</v>
      </c>
      <c r="AP3552" s="12" t="s">
        <v>259</v>
      </c>
      <c r="AR3552" s="7" t="s">
        <v>90</v>
      </c>
      <c r="AT3552" s="4" t="str">
        <f>CONCATENATE(AU3552,", ",AV3552,", ",AW3552,", ",AX3552,", ",AY3552,", ",AZ3552,", ",BA3552)</f>
        <v>Europe, France, FR, Bretagne, Ille-et-Vilaine, Rennes, Campus Institut Agro Rennes</v>
      </c>
      <c r="AU3552" s="1" t="s">
        <v>91</v>
      </c>
      <c r="AV3552" s="1" t="s">
        <v>92</v>
      </c>
      <c r="AW3552" s="1" t="s">
        <v>93</v>
      </c>
      <c r="AX3552" s="1" t="s">
        <v>94</v>
      </c>
      <c r="AY3552" s="1" t="s">
        <v>95</v>
      </c>
      <c r="AZ3552" s="1" t="s">
        <v>96</v>
      </c>
      <c r="BA3552" s="1" t="s">
        <v>5242</v>
      </c>
      <c r="BC3552" s="43"/>
      <c r="BF3552" s="43" t="s">
        <v>4596</v>
      </c>
      <c r="BG3552" s="43" t="s">
        <v>93</v>
      </c>
      <c r="BH3552" s="7" t="s">
        <v>97</v>
      </c>
      <c r="BJ3552" s="7" t="s">
        <v>98</v>
      </c>
      <c r="BK3552" s="7" t="s">
        <v>99</v>
      </c>
      <c r="BL3552" s="7" t="s">
        <v>4597</v>
      </c>
      <c r="BM3552" s="7" t="s">
        <v>4598</v>
      </c>
      <c r="BS3552" s="12" t="s">
        <v>259</v>
      </c>
      <c r="BU3552" s="43">
        <v>1</v>
      </c>
      <c r="BW3552" s="43" t="s">
        <v>103</v>
      </c>
    </row>
    <row r="3553" spans="3:75" x14ac:dyDescent="0.35">
      <c r="C3553" s="43" t="str">
        <f t="shared" si="55"/>
        <v>IARA:BDT-06:2023: 3552</v>
      </c>
      <c r="D3553" s="43">
        <v>3552</v>
      </c>
      <c r="E3553" s="43" t="s">
        <v>5313</v>
      </c>
      <c r="F3553" s="1" t="s">
        <v>73</v>
      </c>
      <c r="G3553" s="43" t="s">
        <v>5257</v>
      </c>
      <c r="H3553" s="2">
        <v>45107</v>
      </c>
      <c r="J3553" s="12">
        <f>YEAR(H3553)</f>
        <v>2023</v>
      </c>
      <c r="K3553" s="12">
        <f>MONTH(H3553)</f>
        <v>6</v>
      </c>
      <c r="L3553" s="12">
        <f>DAY(H3553)</f>
        <v>30</v>
      </c>
      <c r="M3553" s="13"/>
      <c r="P3553" s="12" t="s">
        <v>75</v>
      </c>
      <c r="Q3553" s="12" t="str">
        <f>CONCATENATE(X3553," ",Y3553)</f>
        <v>Parus major</v>
      </c>
      <c r="R3553" s="14" t="str">
        <f>CONCATENATE(S3553,", ",T3553,", ",U3553,", ",V3553,", ",W3553,", ",X3553,", ",Y3553)</f>
        <v>Animalia, Chordata, Aves, Passeriformes, Paridae, Parus, major</v>
      </c>
      <c r="S3553" s="6" t="s">
        <v>76</v>
      </c>
      <c r="T3553" s="6" t="s">
        <v>77</v>
      </c>
      <c r="U3553" s="6" t="s">
        <v>78</v>
      </c>
      <c r="V3553" s="12" t="s">
        <v>79</v>
      </c>
      <c r="W3553" s="12" t="s">
        <v>135</v>
      </c>
      <c r="X3553" s="12" t="s">
        <v>140</v>
      </c>
      <c r="Y3553" s="12" t="s">
        <v>141</v>
      </c>
      <c r="AA3553" s="12" t="s">
        <v>83</v>
      </c>
      <c r="AB3553" s="6" t="s">
        <v>84</v>
      </c>
      <c r="AC3553" s="12" t="s">
        <v>142</v>
      </c>
      <c r="AD3553" s="12" t="s">
        <v>259</v>
      </c>
      <c r="AE3553" s="2">
        <v>45107</v>
      </c>
      <c r="AF3553" s="43" t="s">
        <v>87</v>
      </c>
      <c r="AG3553" s="7" t="s">
        <v>143</v>
      </c>
      <c r="AH3553" s="43">
        <v>48.1117704189504</v>
      </c>
      <c r="AI3553" s="43">
        <v>-1.7057805063529301</v>
      </c>
      <c r="AL3553" s="43">
        <v>10</v>
      </c>
      <c r="AN3553" s="46" t="s">
        <v>5240</v>
      </c>
      <c r="AO3553" s="5" t="s">
        <v>89</v>
      </c>
      <c r="AP3553" s="12" t="s">
        <v>259</v>
      </c>
      <c r="AR3553" s="7" t="s">
        <v>90</v>
      </c>
      <c r="AT3553" s="4" t="str">
        <f>CONCATENATE(AU3553,", ",AV3553,", ",AW3553,", ",AX3553,", ",AY3553,", ",AZ3553,", ",BA3553)</f>
        <v>Europe, France, FR, Bretagne, Ille-et-Vilaine, Rennes, Campus Institut Agro Rennes</v>
      </c>
      <c r="AU3553" s="1" t="s">
        <v>91</v>
      </c>
      <c r="AV3553" s="1" t="s">
        <v>92</v>
      </c>
      <c r="AW3553" s="1" t="s">
        <v>93</v>
      </c>
      <c r="AX3553" s="1" t="s">
        <v>94</v>
      </c>
      <c r="AY3553" s="1" t="s">
        <v>95</v>
      </c>
      <c r="AZ3553" s="1" t="s">
        <v>96</v>
      </c>
      <c r="BA3553" s="1" t="s">
        <v>5242</v>
      </c>
      <c r="BC3553" s="43"/>
      <c r="BF3553" s="43" t="s">
        <v>4596</v>
      </c>
      <c r="BG3553" s="43" t="s">
        <v>93</v>
      </c>
      <c r="BH3553" s="7" t="s">
        <v>97</v>
      </c>
      <c r="BJ3553" s="7" t="s">
        <v>98</v>
      </c>
      <c r="BK3553" s="7" t="s">
        <v>99</v>
      </c>
      <c r="BL3553" s="7" t="s">
        <v>4597</v>
      </c>
      <c r="BM3553" s="7" t="s">
        <v>4598</v>
      </c>
      <c r="BS3553" s="12" t="s">
        <v>259</v>
      </c>
      <c r="BU3553" s="43">
        <v>1</v>
      </c>
      <c r="BW3553" s="43" t="s">
        <v>103</v>
      </c>
    </row>
    <row r="3554" spans="3:75" x14ac:dyDescent="0.35">
      <c r="C3554" s="43" t="str">
        <f t="shared" si="55"/>
        <v>IARA:BDT-06:2023: 3553</v>
      </c>
      <c r="D3554" s="43">
        <v>3553</v>
      </c>
      <c r="E3554" s="43" t="s">
        <v>5313</v>
      </c>
      <c r="F3554" s="1" t="s">
        <v>73</v>
      </c>
      <c r="G3554" s="43" t="s">
        <v>5257</v>
      </c>
      <c r="H3554" s="2">
        <v>45107</v>
      </c>
      <c r="J3554" s="12">
        <f>YEAR(H3554)</f>
        <v>2023</v>
      </c>
      <c r="K3554" s="12">
        <f>MONTH(H3554)</f>
        <v>6</v>
      </c>
      <c r="L3554" s="12">
        <f>DAY(H3554)</f>
        <v>30</v>
      </c>
      <c r="M3554" s="13"/>
      <c r="P3554" s="12" t="s">
        <v>75</v>
      </c>
      <c r="Q3554" s="12" t="str">
        <f>CONCATENATE(X3554," ",Y3554)</f>
        <v>Phylloscopus collybita</v>
      </c>
      <c r="R3554" s="14" t="str">
        <f>CONCATENATE(S3554,", ",T3554,", ",U3554,", ",V3554,", ",W3554,", ",X3554,", ",Y3554)</f>
        <v>Animalia, Chordata, Aves, Passeriformes, Phylloscopidae, Phylloscopus, collybita</v>
      </c>
      <c r="S3554" s="6" t="s">
        <v>76</v>
      </c>
      <c r="T3554" s="6" t="s">
        <v>77</v>
      </c>
      <c r="U3554" s="6" t="s">
        <v>78</v>
      </c>
      <c r="V3554" s="12" t="s">
        <v>79</v>
      </c>
      <c r="W3554" s="12" t="s">
        <v>170</v>
      </c>
      <c r="X3554" s="12" t="s">
        <v>171</v>
      </c>
      <c r="Y3554" s="12" t="s">
        <v>172</v>
      </c>
      <c r="AA3554" s="12" t="s">
        <v>83</v>
      </c>
      <c r="AB3554" s="6" t="s">
        <v>173</v>
      </c>
      <c r="AC3554" s="12" t="s">
        <v>174</v>
      </c>
      <c r="AD3554" s="12" t="s">
        <v>259</v>
      </c>
      <c r="AE3554" s="2">
        <v>45107</v>
      </c>
      <c r="AF3554" s="43" t="s">
        <v>87</v>
      </c>
      <c r="AG3554" s="7" t="s">
        <v>175</v>
      </c>
      <c r="AH3554" s="43">
        <v>48.111698656011598</v>
      </c>
      <c r="AI3554" s="43">
        <v>-1.70586425555651</v>
      </c>
      <c r="AL3554" s="43">
        <v>10</v>
      </c>
      <c r="AN3554" s="46" t="s">
        <v>5240</v>
      </c>
      <c r="AO3554" s="5" t="s">
        <v>89</v>
      </c>
      <c r="AP3554" s="12" t="s">
        <v>259</v>
      </c>
      <c r="AR3554" s="7" t="s">
        <v>90</v>
      </c>
      <c r="AT3554" s="4" t="str">
        <f>CONCATENATE(AU3554,", ",AV3554,", ",AW3554,", ",AX3554,", ",AY3554,", ",AZ3554,", ",BA3554)</f>
        <v>Europe, France, FR, Bretagne, Ille-et-Vilaine, Rennes, Campus Institut Agro Rennes</v>
      </c>
      <c r="AU3554" s="1" t="s">
        <v>91</v>
      </c>
      <c r="AV3554" s="1" t="s">
        <v>92</v>
      </c>
      <c r="AW3554" s="1" t="s">
        <v>93</v>
      </c>
      <c r="AX3554" s="1" t="s">
        <v>94</v>
      </c>
      <c r="AY3554" s="1" t="s">
        <v>95</v>
      </c>
      <c r="AZ3554" s="1" t="s">
        <v>96</v>
      </c>
      <c r="BA3554" s="1" t="s">
        <v>5242</v>
      </c>
      <c r="BC3554" s="43"/>
      <c r="BF3554" s="43" t="s">
        <v>4596</v>
      </c>
      <c r="BG3554" s="43" t="s">
        <v>93</v>
      </c>
      <c r="BH3554" s="7" t="s">
        <v>97</v>
      </c>
      <c r="BJ3554" s="7" t="s">
        <v>98</v>
      </c>
      <c r="BK3554" s="7" t="s">
        <v>99</v>
      </c>
      <c r="BL3554" s="7" t="s">
        <v>4597</v>
      </c>
      <c r="BM3554" s="7" t="s">
        <v>4598</v>
      </c>
      <c r="BS3554" s="12" t="s">
        <v>259</v>
      </c>
      <c r="BU3554" s="43">
        <v>1</v>
      </c>
      <c r="BW3554" s="43" t="s">
        <v>103</v>
      </c>
    </row>
    <row r="3555" spans="3:75" x14ac:dyDescent="0.35">
      <c r="C3555" s="43" t="str">
        <f t="shared" si="55"/>
        <v>IARA:BDT-06:2023: 3554</v>
      </c>
      <c r="D3555" s="43">
        <v>3554</v>
      </c>
      <c r="E3555" s="43" t="s">
        <v>5313</v>
      </c>
      <c r="F3555" s="1" t="s">
        <v>73</v>
      </c>
      <c r="G3555" s="43" t="s">
        <v>5257</v>
      </c>
      <c r="H3555" s="2">
        <v>45107</v>
      </c>
      <c r="J3555" s="12">
        <f>YEAR(H3555)</f>
        <v>2023</v>
      </c>
      <c r="K3555" s="12">
        <f>MONTH(H3555)</f>
        <v>6</v>
      </c>
      <c r="L3555" s="12">
        <f>DAY(H3555)</f>
        <v>30</v>
      </c>
      <c r="M3555" s="13"/>
      <c r="P3555" s="12" t="s">
        <v>75</v>
      </c>
      <c r="Q3555" s="12" t="str">
        <f>CONCATENATE(X3555," ",Y3555)</f>
        <v>Turdus merula</v>
      </c>
      <c r="R3555" s="14" t="str">
        <f>CONCATENATE(S3555,", ",T3555,", ",U3555,", ",V3555,", ",W3555,", ",X3555,", ",Y3555)</f>
        <v>Animalia, Chordata, Aves, Passeriformes, Turdidae, Turdus, merula</v>
      </c>
      <c r="S3555" s="6" t="s">
        <v>76</v>
      </c>
      <c r="T3555" s="6" t="s">
        <v>77</v>
      </c>
      <c r="U3555" s="6" t="s">
        <v>78</v>
      </c>
      <c r="V3555" s="17" t="s">
        <v>79</v>
      </c>
      <c r="W3555" s="17" t="s">
        <v>126</v>
      </c>
      <c r="X3555" s="17" t="s">
        <v>127</v>
      </c>
      <c r="Y3555" s="17" t="s">
        <v>132</v>
      </c>
      <c r="AA3555" s="12" t="s">
        <v>83</v>
      </c>
      <c r="AB3555" s="6" t="s">
        <v>84</v>
      </c>
      <c r="AC3555" s="12" t="s">
        <v>133</v>
      </c>
      <c r="AD3555" s="12" t="s">
        <v>259</v>
      </c>
      <c r="AE3555" s="2">
        <v>45107</v>
      </c>
      <c r="AF3555" s="43" t="s">
        <v>87</v>
      </c>
      <c r="AG3555" s="7" t="s">
        <v>134</v>
      </c>
      <c r="AH3555" s="43">
        <v>48.111732115953899</v>
      </c>
      <c r="AI3555" s="43">
        <v>-1.70593334159164</v>
      </c>
      <c r="AL3555" s="43">
        <v>10</v>
      </c>
      <c r="AN3555" s="46" t="s">
        <v>5240</v>
      </c>
      <c r="AO3555" s="5" t="s">
        <v>89</v>
      </c>
      <c r="AP3555" s="12" t="s">
        <v>259</v>
      </c>
      <c r="AR3555" s="7" t="s">
        <v>90</v>
      </c>
      <c r="AT3555" s="4" t="str">
        <f>CONCATENATE(AU3555,", ",AV3555,", ",AW3555,", ",AX3555,", ",AY3555,", ",AZ3555,", ",BA3555)</f>
        <v>Europe, France, FR, Bretagne, Ille-et-Vilaine, Rennes, Campus Institut Agro Rennes</v>
      </c>
      <c r="AU3555" s="1" t="s">
        <v>91</v>
      </c>
      <c r="AV3555" s="1" t="s">
        <v>92</v>
      </c>
      <c r="AW3555" s="1" t="s">
        <v>93</v>
      </c>
      <c r="AX3555" s="1" t="s">
        <v>94</v>
      </c>
      <c r="AY3555" s="1" t="s">
        <v>95</v>
      </c>
      <c r="AZ3555" s="1" t="s">
        <v>96</v>
      </c>
      <c r="BA3555" s="1" t="s">
        <v>5242</v>
      </c>
      <c r="BC3555" s="43"/>
      <c r="BF3555" s="43" t="s">
        <v>4596</v>
      </c>
      <c r="BG3555" s="43" t="s">
        <v>93</v>
      </c>
      <c r="BH3555" s="7" t="s">
        <v>97</v>
      </c>
      <c r="BJ3555" s="7" t="s">
        <v>98</v>
      </c>
      <c r="BK3555" s="7" t="s">
        <v>99</v>
      </c>
      <c r="BL3555" s="7" t="s">
        <v>4597</v>
      </c>
      <c r="BM3555" s="7" t="s">
        <v>4598</v>
      </c>
      <c r="BS3555" s="12" t="s">
        <v>259</v>
      </c>
      <c r="BU3555" s="43">
        <v>1</v>
      </c>
      <c r="BW3555" s="43" t="s">
        <v>103</v>
      </c>
    </row>
    <row r="3556" spans="3:75" x14ac:dyDescent="0.35">
      <c r="C3556" s="43" t="str">
        <f t="shared" si="55"/>
        <v>IARA:BDT-06:2023: 3555</v>
      </c>
      <c r="D3556" s="43">
        <v>3555</v>
      </c>
      <c r="E3556" s="43" t="s">
        <v>5313</v>
      </c>
      <c r="F3556" s="1" t="s">
        <v>73</v>
      </c>
      <c r="G3556" s="43" t="s">
        <v>5257</v>
      </c>
      <c r="H3556" s="2">
        <v>45107</v>
      </c>
      <c r="J3556" s="12">
        <f>YEAR(H3556)</f>
        <v>2023</v>
      </c>
      <c r="K3556" s="12">
        <f>MONTH(H3556)</f>
        <v>6</v>
      </c>
      <c r="L3556" s="12">
        <f>DAY(H3556)</f>
        <v>30</v>
      </c>
      <c r="M3556" s="13"/>
      <c r="P3556" s="12" t="s">
        <v>75</v>
      </c>
      <c r="Q3556" s="12" t="str">
        <f>CONCATENATE(X3556," ",Y3556)</f>
        <v>Erithacus rubecula</v>
      </c>
      <c r="R3556" s="14" t="str">
        <f>CONCATENATE(S3556,", ",T3556,", ",U3556,", ",V3556,", ",W3556,", ",X3556,", ",Y3556)</f>
        <v>Animalia, Chordata, Aves, Passeriformes, Muscicapidae, Erithacus, rubecula</v>
      </c>
      <c r="S3556" s="6" t="s">
        <v>76</v>
      </c>
      <c r="T3556" s="6" t="s">
        <v>77</v>
      </c>
      <c r="U3556" s="6" t="s">
        <v>78</v>
      </c>
      <c r="V3556" s="6" t="s">
        <v>79</v>
      </c>
      <c r="W3556" s="6" t="s">
        <v>182</v>
      </c>
      <c r="X3556" s="6" t="s">
        <v>183</v>
      </c>
      <c r="Y3556" s="6" t="s">
        <v>184</v>
      </c>
      <c r="Z3556" s="6"/>
      <c r="AA3556" s="12" t="s">
        <v>83</v>
      </c>
      <c r="AB3556" s="6" t="s">
        <v>84</v>
      </c>
      <c r="AC3556" s="12" t="s">
        <v>185</v>
      </c>
      <c r="AD3556" s="12" t="s">
        <v>259</v>
      </c>
      <c r="AE3556" s="2">
        <v>45107</v>
      </c>
      <c r="AF3556" s="43" t="s">
        <v>87</v>
      </c>
      <c r="AG3556" s="7" t="s">
        <v>186</v>
      </c>
      <c r="AH3556" s="43">
        <v>48.111734154279702</v>
      </c>
      <c r="AI3556" s="43">
        <v>-1.70608376154418</v>
      </c>
      <c r="AL3556" s="43">
        <v>10</v>
      </c>
      <c r="AN3556" s="46" t="s">
        <v>5240</v>
      </c>
      <c r="AO3556" s="5" t="s">
        <v>89</v>
      </c>
      <c r="AP3556" s="12" t="s">
        <v>259</v>
      </c>
      <c r="AR3556" s="7" t="s">
        <v>90</v>
      </c>
      <c r="AT3556" s="4" t="str">
        <f>CONCATENATE(AU3556,", ",AV3556,", ",AW3556,", ",AX3556,", ",AY3556,", ",AZ3556,", ",BA3556)</f>
        <v>Europe, France, FR, Bretagne, Ille-et-Vilaine, Rennes, Campus Institut Agro Rennes</v>
      </c>
      <c r="AU3556" s="1" t="s">
        <v>91</v>
      </c>
      <c r="AV3556" s="1" t="s">
        <v>92</v>
      </c>
      <c r="AW3556" s="1" t="s">
        <v>93</v>
      </c>
      <c r="AX3556" s="1" t="s">
        <v>94</v>
      </c>
      <c r="AY3556" s="1" t="s">
        <v>95</v>
      </c>
      <c r="AZ3556" s="1" t="s">
        <v>96</v>
      </c>
      <c r="BA3556" s="1" t="s">
        <v>5242</v>
      </c>
      <c r="BC3556" s="43"/>
      <c r="BF3556" s="43" t="s">
        <v>4596</v>
      </c>
      <c r="BG3556" s="43" t="s">
        <v>93</v>
      </c>
      <c r="BH3556" s="7" t="s">
        <v>97</v>
      </c>
      <c r="BJ3556" s="7" t="s">
        <v>98</v>
      </c>
      <c r="BK3556" s="7" t="s">
        <v>99</v>
      </c>
      <c r="BL3556" s="7" t="s">
        <v>4597</v>
      </c>
      <c r="BM3556" s="7" t="s">
        <v>4598</v>
      </c>
      <c r="BS3556" s="12" t="s">
        <v>259</v>
      </c>
      <c r="BU3556" s="43">
        <v>1</v>
      </c>
      <c r="BW3556" s="43" t="s">
        <v>103</v>
      </c>
    </row>
    <row r="3557" spans="3:75" x14ac:dyDescent="0.35">
      <c r="C3557" s="43" t="str">
        <f t="shared" si="55"/>
        <v>IARA:BDT-06:2023: 3556</v>
      </c>
      <c r="D3557" s="43">
        <v>3556</v>
      </c>
      <c r="E3557" s="43" t="s">
        <v>5313</v>
      </c>
      <c r="F3557" s="1" t="s">
        <v>73</v>
      </c>
      <c r="G3557" s="43" t="s">
        <v>5257</v>
      </c>
      <c r="H3557" s="2">
        <v>45107</v>
      </c>
      <c r="J3557" s="12">
        <f>YEAR(H3557)</f>
        <v>2023</v>
      </c>
      <c r="K3557" s="12">
        <f>MONTH(H3557)</f>
        <v>6</v>
      </c>
      <c r="L3557" s="12">
        <f>DAY(H3557)</f>
        <v>30</v>
      </c>
      <c r="M3557" s="13"/>
      <c r="P3557" s="12" t="s">
        <v>75</v>
      </c>
      <c r="Q3557" s="12" t="str">
        <f>CONCATENATE(X3557," ",Y3557)</f>
        <v>Troglodytes troglodytes</v>
      </c>
      <c r="R3557" s="14" t="str">
        <f>CONCATENATE(S3557,", ",T3557,", ",U3557,", ",V3557,", ",W3557,", ",X3557,", ",Y3557)</f>
        <v>Animalia, Chordata, Aves, Passeriformes, Troglodytidae, Troglodytes, troglodytes</v>
      </c>
      <c r="S3557" s="6" t="s">
        <v>76</v>
      </c>
      <c r="T3557" s="6" t="s">
        <v>77</v>
      </c>
      <c r="U3557" s="6" t="s">
        <v>78</v>
      </c>
      <c r="V3557" s="6" t="s">
        <v>79</v>
      </c>
      <c r="W3557" s="6" t="s">
        <v>197</v>
      </c>
      <c r="X3557" s="6" t="s">
        <v>198</v>
      </c>
      <c r="Y3557" s="6" t="s">
        <v>199</v>
      </c>
      <c r="Z3557" s="6"/>
      <c r="AA3557" s="12" t="s">
        <v>83</v>
      </c>
      <c r="AB3557" s="6" t="s">
        <v>84</v>
      </c>
      <c r="AC3557" s="12" t="s">
        <v>200</v>
      </c>
      <c r="AD3557" s="12" t="s">
        <v>259</v>
      </c>
      <c r="AE3557" s="2">
        <v>45107</v>
      </c>
      <c r="AF3557" s="43" t="s">
        <v>87</v>
      </c>
      <c r="AG3557" s="7" t="s">
        <v>201</v>
      </c>
      <c r="AH3557" s="43">
        <v>48.111827882755101</v>
      </c>
      <c r="AI3557" s="43">
        <v>-1.7059538933337299</v>
      </c>
      <c r="AL3557" s="43">
        <v>10</v>
      </c>
      <c r="AN3557" s="46" t="s">
        <v>5240</v>
      </c>
      <c r="AO3557" s="5" t="s">
        <v>89</v>
      </c>
      <c r="AP3557" s="12" t="s">
        <v>259</v>
      </c>
      <c r="AR3557" s="7" t="s">
        <v>90</v>
      </c>
      <c r="AT3557" s="4" t="str">
        <f>CONCATENATE(AU3557,", ",AV3557,", ",AW3557,", ",AX3557,", ",AY3557,", ",AZ3557,", ",BA3557)</f>
        <v>Europe, France, FR, Bretagne, Ille-et-Vilaine, Rennes, Campus Institut Agro Rennes</v>
      </c>
      <c r="AU3557" s="1" t="s">
        <v>91</v>
      </c>
      <c r="AV3557" s="1" t="s">
        <v>92</v>
      </c>
      <c r="AW3557" s="1" t="s">
        <v>93</v>
      </c>
      <c r="AX3557" s="1" t="s">
        <v>94</v>
      </c>
      <c r="AY3557" s="1" t="s">
        <v>95</v>
      </c>
      <c r="AZ3557" s="1" t="s">
        <v>96</v>
      </c>
      <c r="BA3557" s="1" t="s">
        <v>5242</v>
      </c>
      <c r="BC3557" s="43"/>
      <c r="BF3557" s="43" t="s">
        <v>4596</v>
      </c>
      <c r="BG3557" s="43" t="s">
        <v>93</v>
      </c>
      <c r="BH3557" s="7" t="s">
        <v>97</v>
      </c>
      <c r="BJ3557" s="7" t="s">
        <v>98</v>
      </c>
      <c r="BK3557" s="7" t="s">
        <v>99</v>
      </c>
      <c r="BL3557" s="7" t="s">
        <v>4597</v>
      </c>
      <c r="BM3557" s="7" t="s">
        <v>4598</v>
      </c>
      <c r="BS3557" s="12" t="s">
        <v>259</v>
      </c>
      <c r="BU3557" s="43">
        <v>1</v>
      </c>
      <c r="BW3557" s="43" t="s">
        <v>103</v>
      </c>
    </row>
    <row r="3558" spans="3:75" x14ac:dyDescent="0.35">
      <c r="C3558" s="43" t="str">
        <f t="shared" si="55"/>
        <v>IARA:BDT-06:2023: 3557</v>
      </c>
      <c r="D3558" s="43">
        <v>3557</v>
      </c>
      <c r="E3558" s="43" t="s">
        <v>5313</v>
      </c>
      <c r="F3558" s="1" t="s">
        <v>73</v>
      </c>
      <c r="G3558" s="43" t="s">
        <v>5257</v>
      </c>
      <c r="H3558" s="2">
        <v>45107</v>
      </c>
      <c r="J3558" s="12">
        <f>YEAR(H3558)</f>
        <v>2023</v>
      </c>
      <c r="K3558" s="12">
        <f>MONTH(H3558)</f>
        <v>6</v>
      </c>
      <c r="L3558" s="12">
        <f>DAY(H3558)</f>
        <v>30</v>
      </c>
      <c r="M3558" s="13"/>
      <c r="P3558" s="12" t="s">
        <v>75</v>
      </c>
      <c r="Q3558" s="12" t="str">
        <f>CONCATENATE(X3558," ",Y3558)</f>
        <v>Certhia brachydactyla</v>
      </c>
      <c r="R3558" s="14" t="str">
        <f>CONCATENATE(S3558,", ",T3558,", ",U3558,", ",V3558,", ",W3558,", ",X3558,", ",Y3558)</f>
        <v>Animalia, Chordata, Aves, Passeriformes, Certhiidae, Certhia, brachydactyla</v>
      </c>
      <c r="S3558" s="6" t="s">
        <v>76</v>
      </c>
      <c r="T3558" s="6" t="s">
        <v>77</v>
      </c>
      <c r="U3558" s="6" t="s">
        <v>78</v>
      </c>
      <c r="V3558" s="6" t="s">
        <v>79</v>
      </c>
      <c r="W3558" s="6" t="s">
        <v>322</v>
      </c>
      <c r="X3558" s="6" t="s">
        <v>323</v>
      </c>
      <c r="Y3558" s="6" t="s">
        <v>324</v>
      </c>
      <c r="Z3558" s="6"/>
      <c r="AA3558" s="12" t="s">
        <v>83</v>
      </c>
      <c r="AB3558" s="6" t="s">
        <v>325</v>
      </c>
      <c r="AC3558" s="12" t="s">
        <v>274</v>
      </c>
      <c r="AD3558" s="12" t="s">
        <v>259</v>
      </c>
      <c r="AE3558" s="2">
        <v>45107</v>
      </c>
      <c r="AF3558" s="43" t="s">
        <v>87</v>
      </c>
      <c r="AG3558" s="7" t="s">
        <v>321</v>
      </c>
      <c r="AH3558" s="43">
        <v>48.111963388237903</v>
      </c>
      <c r="AI3558" s="43">
        <v>-1.7057856799459099</v>
      </c>
      <c r="AL3558" s="43">
        <v>10</v>
      </c>
      <c r="AN3558" s="46" t="s">
        <v>5240</v>
      </c>
      <c r="AO3558" s="5" t="s">
        <v>89</v>
      </c>
      <c r="AP3558" s="12" t="s">
        <v>259</v>
      </c>
      <c r="AR3558" s="7" t="s">
        <v>90</v>
      </c>
      <c r="AT3558" s="4" t="str">
        <f>CONCATENATE(AU3558,", ",AV3558,", ",AW3558,", ",AX3558,", ",AY3558,", ",AZ3558,", ",BA3558)</f>
        <v>Europe, France, FR, Bretagne, Ille-et-Vilaine, Rennes, Campus Institut Agro Rennes</v>
      </c>
      <c r="AU3558" s="1" t="s">
        <v>91</v>
      </c>
      <c r="AV3558" s="1" t="s">
        <v>92</v>
      </c>
      <c r="AW3558" s="1" t="s">
        <v>93</v>
      </c>
      <c r="AX3558" s="1" t="s">
        <v>94</v>
      </c>
      <c r="AY3558" s="1" t="s">
        <v>95</v>
      </c>
      <c r="AZ3558" s="1" t="s">
        <v>96</v>
      </c>
      <c r="BA3558" s="1" t="s">
        <v>5242</v>
      </c>
      <c r="BC3558" s="43"/>
      <c r="BF3558" s="43" t="s">
        <v>4596</v>
      </c>
      <c r="BG3558" s="43" t="s">
        <v>93</v>
      </c>
      <c r="BH3558" s="7" t="s">
        <v>97</v>
      </c>
      <c r="BJ3558" s="7" t="s">
        <v>98</v>
      </c>
      <c r="BK3558" s="7" t="s">
        <v>99</v>
      </c>
      <c r="BL3558" s="7" t="s">
        <v>4597</v>
      </c>
      <c r="BM3558" s="7" t="s">
        <v>4598</v>
      </c>
      <c r="BS3558" s="12" t="s">
        <v>259</v>
      </c>
      <c r="BU3558" s="43">
        <v>1</v>
      </c>
      <c r="BW3558" s="43" t="s">
        <v>103</v>
      </c>
    </row>
    <row r="3559" spans="3:75" x14ac:dyDescent="0.35">
      <c r="C3559" s="43" t="str">
        <f t="shared" si="55"/>
        <v>IARA:BDT-06:2023: 3558</v>
      </c>
      <c r="D3559" s="43">
        <v>3558</v>
      </c>
      <c r="E3559" s="43" t="s">
        <v>5313</v>
      </c>
      <c r="F3559" s="1" t="s">
        <v>73</v>
      </c>
      <c r="G3559" s="43" t="s">
        <v>5257</v>
      </c>
      <c r="H3559" s="2">
        <v>45107</v>
      </c>
      <c r="J3559" s="12">
        <f>YEAR(H3559)</f>
        <v>2023</v>
      </c>
      <c r="K3559" s="12">
        <f>MONTH(H3559)</f>
        <v>6</v>
      </c>
      <c r="L3559" s="12">
        <f>DAY(H3559)</f>
        <v>30</v>
      </c>
      <c r="M3559" s="13"/>
      <c r="P3559" s="12" t="s">
        <v>75</v>
      </c>
      <c r="Q3559" s="12" t="str">
        <f>CONCATENATE(X3559," ",Y3559)</f>
        <v>Cyanistes caeruleus</v>
      </c>
      <c r="R3559" s="14" t="str">
        <f>CONCATENATE(S3559,", ",T3559,", ",U3559,", ",V3559,", ",W3559,", ",X3559,", ",Y3559)</f>
        <v>Animalia, Chordata, Aves, Passeriformes, Paridae, Cyanistes, caeruleus</v>
      </c>
      <c r="S3559" s="6" t="s">
        <v>76</v>
      </c>
      <c r="T3559" s="6" t="s">
        <v>77</v>
      </c>
      <c r="U3559" s="6" t="s">
        <v>78</v>
      </c>
      <c r="V3559" s="6" t="s">
        <v>79</v>
      </c>
      <c r="W3559" s="6" t="s">
        <v>135</v>
      </c>
      <c r="X3559" s="6" t="s">
        <v>136</v>
      </c>
      <c r="Y3559" s="6" t="s">
        <v>137</v>
      </c>
      <c r="Z3559" s="6"/>
      <c r="AA3559" s="12" t="s">
        <v>83</v>
      </c>
      <c r="AB3559" s="6" t="s">
        <v>84</v>
      </c>
      <c r="AC3559" s="12" t="s">
        <v>138</v>
      </c>
      <c r="AD3559" s="12" t="s">
        <v>259</v>
      </c>
      <c r="AE3559" s="2">
        <v>45107</v>
      </c>
      <c r="AF3559" s="43" t="s">
        <v>87</v>
      </c>
      <c r="AG3559" s="7" t="s">
        <v>139</v>
      </c>
      <c r="AH3559" s="43">
        <v>48.111917964334701</v>
      </c>
      <c r="AI3559" s="43">
        <v>-1.7060160054839399</v>
      </c>
      <c r="AL3559" s="43">
        <v>10</v>
      </c>
      <c r="AN3559" s="46" t="s">
        <v>5240</v>
      </c>
      <c r="AO3559" s="5" t="s">
        <v>89</v>
      </c>
      <c r="AP3559" s="12" t="s">
        <v>259</v>
      </c>
      <c r="AR3559" s="7" t="s">
        <v>90</v>
      </c>
      <c r="AT3559" s="4" t="str">
        <f>CONCATENATE(AU3559,", ",AV3559,", ",AW3559,", ",AX3559,", ",AY3559,", ",AZ3559,", ",BA3559)</f>
        <v>Europe, France, FR, Bretagne, Ille-et-Vilaine, Rennes, Campus Institut Agro Rennes</v>
      </c>
      <c r="AU3559" s="1" t="s">
        <v>91</v>
      </c>
      <c r="AV3559" s="1" t="s">
        <v>92</v>
      </c>
      <c r="AW3559" s="1" t="s">
        <v>93</v>
      </c>
      <c r="AX3559" s="1" t="s">
        <v>94</v>
      </c>
      <c r="AY3559" s="1" t="s">
        <v>95</v>
      </c>
      <c r="AZ3559" s="1" t="s">
        <v>96</v>
      </c>
      <c r="BA3559" s="1" t="s">
        <v>5242</v>
      </c>
      <c r="BC3559" s="43"/>
      <c r="BF3559" s="43" t="s">
        <v>4596</v>
      </c>
      <c r="BG3559" s="43" t="s">
        <v>93</v>
      </c>
      <c r="BH3559" s="7" t="s">
        <v>97</v>
      </c>
      <c r="BJ3559" s="7" t="s">
        <v>98</v>
      </c>
      <c r="BK3559" s="7" t="s">
        <v>99</v>
      </c>
      <c r="BL3559" s="7" t="s">
        <v>4597</v>
      </c>
      <c r="BM3559" s="7" t="s">
        <v>4598</v>
      </c>
      <c r="BS3559" s="12" t="s">
        <v>259</v>
      </c>
      <c r="BU3559" s="43">
        <v>1</v>
      </c>
      <c r="BW3559" s="43" t="s">
        <v>103</v>
      </c>
    </row>
    <row r="3560" spans="3:75" x14ac:dyDescent="0.35">
      <c r="C3560" s="43" t="str">
        <f t="shared" si="55"/>
        <v>IARA:BDT-06:2023: 3559</v>
      </c>
      <c r="D3560" s="43">
        <v>3559</v>
      </c>
      <c r="E3560" s="43" t="s">
        <v>5313</v>
      </c>
      <c r="F3560" s="1" t="s">
        <v>73</v>
      </c>
      <c r="G3560" s="43" t="s">
        <v>5257</v>
      </c>
      <c r="H3560" s="2">
        <v>45107</v>
      </c>
      <c r="J3560" s="12">
        <f>YEAR(H3560)</f>
        <v>2023</v>
      </c>
      <c r="K3560" s="12">
        <f>MONTH(H3560)</f>
        <v>6</v>
      </c>
      <c r="L3560" s="12">
        <f>DAY(H3560)</f>
        <v>30</v>
      </c>
      <c r="M3560" s="13"/>
      <c r="P3560" s="12" t="s">
        <v>75</v>
      </c>
      <c r="Q3560" s="12" t="str">
        <f>CONCATENATE(X3560," ",Y3560)</f>
        <v>Erithacus rubecula</v>
      </c>
      <c r="R3560" s="14" t="str">
        <f>CONCATENATE(S3560,", ",T3560,", ",U3560,", ",V3560,", ",W3560,", ",X3560,", ",Y3560)</f>
        <v>Animalia, Chordata, Aves, Passeriformes, Muscicapidae, Erithacus, rubecula</v>
      </c>
      <c r="S3560" s="6" t="s">
        <v>76</v>
      </c>
      <c r="T3560" s="6" t="s">
        <v>77</v>
      </c>
      <c r="U3560" s="6" t="s">
        <v>78</v>
      </c>
      <c r="V3560" s="6" t="s">
        <v>79</v>
      </c>
      <c r="W3560" s="6" t="s">
        <v>182</v>
      </c>
      <c r="X3560" s="6" t="s">
        <v>183</v>
      </c>
      <c r="Y3560" s="6" t="s">
        <v>184</v>
      </c>
      <c r="Z3560" s="6"/>
      <c r="AA3560" s="12" t="s">
        <v>83</v>
      </c>
      <c r="AB3560" s="6" t="s">
        <v>84</v>
      </c>
      <c r="AC3560" s="12" t="s">
        <v>185</v>
      </c>
      <c r="AD3560" s="12" t="s">
        <v>259</v>
      </c>
      <c r="AE3560" s="2">
        <v>45107</v>
      </c>
      <c r="AF3560" s="43" t="s">
        <v>87</v>
      </c>
      <c r="AG3560" s="7" t="s">
        <v>186</v>
      </c>
      <c r="AH3560" s="43">
        <v>48.111944006087498</v>
      </c>
      <c r="AI3560" s="43">
        <v>-1.7062707272461</v>
      </c>
      <c r="AL3560" s="43">
        <v>10</v>
      </c>
      <c r="AN3560" s="46" t="s">
        <v>5240</v>
      </c>
      <c r="AO3560" s="5" t="s">
        <v>89</v>
      </c>
      <c r="AP3560" s="12" t="s">
        <v>259</v>
      </c>
      <c r="AR3560" s="7" t="s">
        <v>90</v>
      </c>
      <c r="AT3560" s="4" t="str">
        <f>CONCATENATE(AU3560,", ",AV3560,", ",AW3560,", ",AX3560,", ",AY3560,", ",AZ3560,", ",BA3560)</f>
        <v>Europe, France, FR, Bretagne, Ille-et-Vilaine, Rennes, Campus Institut Agro Rennes</v>
      </c>
      <c r="AU3560" s="1" t="s">
        <v>91</v>
      </c>
      <c r="AV3560" s="1" t="s">
        <v>92</v>
      </c>
      <c r="AW3560" s="1" t="s">
        <v>93</v>
      </c>
      <c r="AX3560" s="1" t="s">
        <v>94</v>
      </c>
      <c r="AY3560" s="1" t="s">
        <v>95</v>
      </c>
      <c r="AZ3560" s="1" t="s">
        <v>96</v>
      </c>
      <c r="BA3560" s="1" t="s">
        <v>5242</v>
      </c>
      <c r="BC3560" s="43"/>
      <c r="BF3560" s="43" t="s">
        <v>4596</v>
      </c>
      <c r="BG3560" s="43" t="s">
        <v>93</v>
      </c>
      <c r="BH3560" s="7" t="s">
        <v>97</v>
      </c>
      <c r="BJ3560" s="7" t="s">
        <v>98</v>
      </c>
      <c r="BK3560" s="7" t="s">
        <v>99</v>
      </c>
      <c r="BL3560" s="7" t="s">
        <v>4597</v>
      </c>
      <c r="BM3560" s="7" t="s">
        <v>4598</v>
      </c>
      <c r="BS3560" s="12" t="s">
        <v>259</v>
      </c>
      <c r="BU3560" s="43">
        <v>1</v>
      </c>
      <c r="BW3560" s="43" t="s">
        <v>103</v>
      </c>
    </row>
    <row r="3561" spans="3:75" x14ac:dyDescent="0.35">
      <c r="C3561" s="43" t="str">
        <f t="shared" si="55"/>
        <v>IARA:BDT-06:2023: 3560</v>
      </c>
      <c r="D3561" s="43">
        <v>3560</v>
      </c>
      <c r="E3561" s="43" t="s">
        <v>5313</v>
      </c>
      <c r="F3561" s="1" t="s">
        <v>73</v>
      </c>
      <c r="G3561" s="43" t="s">
        <v>5257</v>
      </c>
      <c r="H3561" s="2">
        <v>45107</v>
      </c>
      <c r="J3561" s="12">
        <f>YEAR(H3561)</f>
        <v>2023</v>
      </c>
      <c r="K3561" s="12">
        <f>MONTH(H3561)</f>
        <v>6</v>
      </c>
      <c r="L3561" s="12">
        <f>DAY(H3561)</f>
        <v>30</v>
      </c>
      <c r="M3561" s="13"/>
      <c r="P3561" s="12" t="s">
        <v>75</v>
      </c>
      <c r="Q3561" s="12" t="str">
        <f>CONCATENATE(X3561," ",Y3561)</f>
        <v>Troglodytes troglodytes</v>
      </c>
      <c r="R3561" s="14" t="str">
        <f>CONCATENATE(S3561,", ",T3561,", ",U3561,", ",V3561,", ",W3561,", ",X3561,", ",Y3561)</f>
        <v>Animalia, Chordata, Aves, Passeriformes, Troglodytidae, Troglodytes, troglodytes</v>
      </c>
      <c r="S3561" s="6" t="s">
        <v>76</v>
      </c>
      <c r="T3561" s="6" t="s">
        <v>77</v>
      </c>
      <c r="U3561" s="6" t="s">
        <v>78</v>
      </c>
      <c r="V3561" s="6" t="s">
        <v>79</v>
      </c>
      <c r="W3561" s="6" t="s">
        <v>197</v>
      </c>
      <c r="X3561" s="6" t="s">
        <v>198</v>
      </c>
      <c r="Y3561" s="6" t="s">
        <v>199</v>
      </c>
      <c r="Z3561" s="6"/>
      <c r="AA3561" s="12" t="s">
        <v>83</v>
      </c>
      <c r="AB3561" s="6" t="s">
        <v>84</v>
      </c>
      <c r="AC3561" s="12" t="s">
        <v>200</v>
      </c>
      <c r="AD3561" s="12" t="s">
        <v>259</v>
      </c>
      <c r="AE3561" s="2">
        <v>45107</v>
      </c>
      <c r="AF3561" s="43" t="s">
        <v>87</v>
      </c>
      <c r="AG3561" s="7" t="s">
        <v>201</v>
      </c>
      <c r="AH3561" s="43">
        <v>48.111853214134499</v>
      </c>
      <c r="AI3561" s="43">
        <v>-1.70662921975659</v>
      </c>
      <c r="AL3561" s="43">
        <v>10</v>
      </c>
      <c r="AN3561" s="46" t="s">
        <v>5240</v>
      </c>
      <c r="AO3561" s="5" t="s">
        <v>89</v>
      </c>
      <c r="AP3561" s="12" t="s">
        <v>259</v>
      </c>
      <c r="AR3561" s="7" t="s">
        <v>90</v>
      </c>
      <c r="AT3561" s="4" t="str">
        <f>CONCATENATE(AU3561,", ",AV3561,", ",AW3561,", ",AX3561,", ",AY3561,", ",AZ3561,", ",BA3561)</f>
        <v>Europe, France, FR, Bretagne, Ille-et-Vilaine, Rennes, Campus Institut Agro Rennes</v>
      </c>
      <c r="AU3561" s="1" t="s">
        <v>91</v>
      </c>
      <c r="AV3561" s="1" t="s">
        <v>92</v>
      </c>
      <c r="AW3561" s="1" t="s">
        <v>93</v>
      </c>
      <c r="AX3561" s="1" t="s">
        <v>94</v>
      </c>
      <c r="AY3561" s="1" t="s">
        <v>95</v>
      </c>
      <c r="AZ3561" s="1" t="s">
        <v>96</v>
      </c>
      <c r="BA3561" s="1" t="s">
        <v>5242</v>
      </c>
      <c r="BC3561" s="43"/>
      <c r="BF3561" s="43" t="s">
        <v>4596</v>
      </c>
      <c r="BG3561" s="43" t="s">
        <v>93</v>
      </c>
      <c r="BH3561" s="7" t="s">
        <v>97</v>
      </c>
      <c r="BJ3561" s="7" t="s">
        <v>98</v>
      </c>
      <c r="BK3561" s="7" t="s">
        <v>99</v>
      </c>
      <c r="BL3561" s="7" t="s">
        <v>4597</v>
      </c>
      <c r="BM3561" s="7" t="s">
        <v>4598</v>
      </c>
      <c r="BS3561" s="12" t="s">
        <v>259</v>
      </c>
      <c r="BU3561" s="43">
        <v>1</v>
      </c>
      <c r="BW3561" s="43" t="s">
        <v>103</v>
      </c>
    </row>
    <row r="3562" spans="3:75" x14ac:dyDescent="0.35">
      <c r="C3562" s="43" t="str">
        <f t="shared" si="55"/>
        <v>IARA:BDT-06:2023: 3561</v>
      </c>
      <c r="D3562" s="43">
        <v>3561</v>
      </c>
      <c r="E3562" s="43" t="s">
        <v>5313</v>
      </c>
      <c r="F3562" s="1" t="s">
        <v>73</v>
      </c>
      <c r="G3562" s="43" t="s">
        <v>5257</v>
      </c>
      <c r="H3562" s="2">
        <v>45107</v>
      </c>
      <c r="J3562" s="12">
        <f>YEAR(H3562)</f>
        <v>2023</v>
      </c>
      <c r="K3562" s="12">
        <f>MONTH(H3562)</f>
        <v>6</v>
      </c>
      <c r="L3562" s="12">
        <f>DAY(H3562)</f>
        <v>30</v>
      </c>
      <c r="M3562" s="13"/>
      <c r="P3562" s="12" t="s">
        <v>75</v>
      </c>
      <c r="Q3562" s="12" t="str">
        <f>CONCATENATE(X3562," ",Y3562)</f>
        <v>Passer domesticus</v>
      </c>
      <c r="R3562" s="14" t="str">
        <f>CONCATENATE(S3562,", ",T3562,", ",U3562,", ",V3562,", ",W3562,", ",X3562,", ",Y3562)</f>
        <v>Animalia, Chordata, Aves, Passeriformes, Passeridae, Passer, domesticus</v>
      </c>
      <c r="S3562" s="6" t="s">
        <v>76</v>
      </c>
      <c r="T3562" s="6" t="s">
        <v>77</v>
      </c>
      <c r="U3562" s="6" t="s">
        <v>78</v>
      </c>
      <c r="V3562" s="6" t="s">
        <v>79</v>
      </c>
      <c r="W3562" s="6" t="s">
        <v>144</v>
      </c>
      <c r="X3562" s="6" t="s">
        <v>145</v>
      </c>
      <c r="Y3562" s="6" t="s">
        <v>146</v>
      </c>
      <c r="Z3562" s="6"/>
      <c r="AA3562" s="12" t="s">
        <v>83</v>
      </c>
      <c r="AB3562" s="6" t="s">
        <v>84</v>
      </c>
      <c r="AC3562" s="12" t="s">
        <v>147</v>
      </c>
      <c r="AD3562" s="12" t="s">
        <v>259</v>
      </c>
      <c r="AE3562" s="2">
        <v>45107</v>
      </c>
      <c r="AF3562" s="43" t="s">
        <v>87</v>
      </c>
      <c r="AG3562" s="7" t="s">
        <v>148</v>
      </c>
      <c r="AH3562" s="43">
        <v>48.111900081971399</v>
      </c>
      <c r="AI3562" s="43">
        <v>-1.7067656064480701</v>
      </c>
      <c r="AL3562" s="43">
        <v>10</v>
      </c>
      <c r="AN3562" s="46" t="s">
        <v>5240</v>
      </c>
      <c r="AO3562" s="5" t="s">
        <v>89</v>
      </c>
      <c r="AP3562" s="12" t="s">
        <v>259</v>
      </c>
      <c r="AR3562" s="7" t="s">
        <v>90</v>
      </c>
      <c r="AT3562" s="4" t="str">
        <f>CONCATENATE(AU3562,", ",AV3562,", ",AW3562,", ",AX3562,", ",AY3562,", ",AZ3562,", ",BA3562)</f>
        <v>Europe, France, FR, Bretagne, Ille-et-Vilaine, Rennes, Campus Institut Agro Rennes</v>
      </c>
      <c r="AU3562" s="1" t="s">
        <v>91</v>
      </c>
      <c r="AV3562" s="1" t="s">
        <v>92</v>
      </c>
      <c r="AW3562" s="1" t="s">
        <v>93</v>
      </c>
      <c r="AX3562" s="1" t="s">
        <v>94</v>
      </c>
      <c r="AY3562" s="1" t="s">
        <v>95</v>
      </c>
      <c r="AZ3562" s="1" t="s">
        <v>96</v>
      </c>
      <c r="BA3562" s="1" t="s">
        <v>5242</v>
      </c>
      <c r="BC3562" s="43"/>
      <c r="BF3562" s="43" t="s">
        <v>4596</v>
      </c>
      <c r="BG3562" s="43" t="s">
        <v>93</v>
      </c>
      <c r="BH3562" s="7" t="s">
        <v>97</v>
      </c>
      <c r="BJ3562" s="7" t="s">
        <v>98</v>
      </c>
      <c r="BK3562" s="7" t="s">
        <v>99</v>
      </c>
      <c r="BL3562" s="7" t="s">
        <v>4597</v>
      </c>
      <c r="BM3562" s="7" t="s">
        <v>4598</v>
      </c>
      <c r="BS3562" s="12" t="s">
        <v>259</v>
      </c>
      <c r="BU3562" s="43">
        <v>1</v>
      </c>
      <c r="BW3562" s="43" t="s">
        <v>103</v>
      </c>
    </row>
    <row r="3563" spans="3:75" x14ac:dyDescent="0.35">
      <c r="C3563" s="43" t="str">
        <f t="shared" si="55"/>
        <v>IARA:BDT-06:2023: 3562</v>
      </c>
      <c r="D3563" s="43">
        <v>3562</v>
      </c>
      <c r="E3563" s="43" t="s">
        <v>5313</v>
      </c>
      <c r="F3563" s="1" t="s">
        <v>73</v>
      </c>
      <c r="G3563" s="43" t="s">
        <v>5257</v>
      </c>
      <c r="H3563" s="2">
        <v>45107</v>
      </c>
      <c r="J3563" s="12">
        <f>YEAR(H3563)</f>
        <v>2023</v>
      </c>
      <c r="K3563" s="12">
        <f>MONTH(H3563)</f>
        <v>6</v>
      </c>
      <c r="L3563" s="12">
        <f>DAY(H3563)</f>
        <v>30</v>
      </c>
      <c r="M3563" s="13"/>
      <c r="P3563" s="12" t="s">
        <v>75</v>
      </c>
      <c r="Q3563" s="12" t="str">
        <f>CONCATENATE(X3563," ",Y3563)</f>
        <v>Passer domesticus</v>
      </c>
      <c r="R3563" s="14" t="str">
        <f>CONCATENATE(S3563,", ",T3563,", ",U3563,", ",V3563,", ",W3563,", ",X3563,", ",Y3563)</f>
        <v>Animalia, Chordata, Aves, Passeriformes, Passeridae, Passer, domesticus</v>
      </c>
      <c r="S3563" s="6" t="s">
        <v>76</v>
      </c>
      <c r="T3563" s="6" t="s">
        <v>77</v>
      </c>
      <c r="U3563" s="6" t="s">
        <v>78</v>
      </c>
      <c r="V3563" s="6" t="s">
        <v>79</v>
      </c>
      <c r="W3563" s="6" t="s">
        <v>144</v>
      </c>
      <c r="X3563" s="6" t="s">
        <v>145</v>
      </c>
      <c r="Y3563" s="6" t="s">
        <v>146</v>
      </c>
      <c r="Z3563" s="6"/>
      <c r="AA3563" s="12" t="s">
        <v>83</v>
      </c>
      <c r="AB3563" s="6" t="s">
        <v>84</v>
      </c>
      <c r="AC3563" s="12" t="s">
        <v>147</v>
      </c>
      <c r="AD3563" s="12" t="s">
        <v>259</v>
      </c>
      <c r="AE3563" s="2">
        <v>45107</v>
      </c>
      <c r="AF3563" s="43" t="s">
        <v>87</v>
      </c>
      <c r="AG3563" s="7" t="s">
        <v>148</v>
      </c>
      <c r="AH3563" s="43">
        <v>48.111897029041202</v>
      </c>
      <c r="AI3563" s="43">
        <v>-1.70674129616653</v>
      </c>
      <c r="AL3563" s="43">
        <v>10</v>
      </c>
      <c r="AN3563" s="46" t="s">
        <v>5240</v>
      </c>
      <c r="AO3563" s="5" t="s">
        <v>89</v>
      </c>
      <c r="AP3563" s="12" t="s">
        <v>259</v>
      </c>
      <c r="AR3563" s="7" t="s">
        <v>90</v>
      </c>
      <c r="AT3563" s="4" t="str">
        <f>CONCATENATE(AU3563,", ",AV3563,", ",AW3563,", ",AX3563,", ",AY3563,", ",AZ3563,", ",BA3563)</f>
        <v>Europe, France, FR, Bretagne, Ille-et-Vilaine, Rennes, Campus Institut Agro Rennes</v>
      </c>
      <c r="AU3563" s="1" t="s">
        <v>91</v>
      </c>
      <c r="AV3563" s="1" t="s">
        <v>92</v>
      </c>
      <c r="AW3563" s="1" t="s">
        <v>93</v>
      </c>
      <c r="AX3563" s="1" t="s">
        <v>94</v>
      </c>
      <c r="AY3563" s="1" t="s">
        <v>95</v>
      </c>
      <c r="AZ3563" s="1" t="s">
        <v>96</v>
      </c>
      <c r="BA3563" s="1" t="s">
        <v>5242</v>
      </c>
      <c r="BC3563" s="43"/>
      <c r="BF3563" s="43" t="s">
        <v>4596</v>
      </c>
      <c r="BG3563" s="43" t="s">
        <v>93</v>
      </c>
      <c r="BH3563" s="7" t="s">
        <v>97</v>
      </c>
      <c r="BJ3563" s="7" t="s">
        <v>98</v>
      </c>
      <c r="BK3563" s="7" t="s">
        <v>99</v>
      </c>
      <c r="BL3563" s="7" t="s">
        <v>4597</v>
      </c>
      <c r="BM3563" s="7" t="s">
        <v>4598</v>
      </c>
      <c r="BS3563" s="12" t="s">
        <v>259</v>
      </c>
      <c r="BU3563" s="43">
        <v>1</v>
      </c>
      <c r="BW3563" s="43" t="s">
        <v>103</v>
      </c>
    </row>
    <row r="3564" spans="3:75" x14ac:dyDescent="0.35">
      <c r="C3564" s="43" t="str">
        <f t="shared" si="55"/>
        <v>IARA:BDT-06:2023: 3563</v>
      </c>
      <c r="D3564" s="43">
        <v>3563</v>
      </c>
      <c r="E3564" s="43" t="s">
        <v>5313</v>
      </c>
      <c r="F3564" s="1" t="s">
        <v>73</v>
      </c>
      <c r="G3564" s="43" t="s">
        <v>5257</v>
      </c>
      <c r="H3564" s="2">
        <v>45107</v>
      </c>
      <c r="J3564" s="12">
        <f>YEAR(H3564)</f>
        <v>2023</v>
      </c>
      <c r="K3564" s="12">
        <f>MONTH(H3564)</f>
        <v>6</v>
      </c>
      <c r="L3564" s="12">
        <f>DAY(H3564)</f>
        <v>30</v>
      </c>
      <c r="M3564" s="13"/>
      <c r="P3564" s="12" t="s">
        <v>75</v>
      </c>
      <c r="Q3564" s="12" t="str">
        <f>CONCATENATE(X3564," ",Y3564)</f>
        <v>Streptopelia decaocto</v>
      </c>
      <c r="R3564" s="14" t="str">
        <f>CONCATENATE(S3564,", ",T3564,", ",U3564,", ",V3564,", ",W3564,", ",X3564,", ",Y3564)</f>
        <v>Animalia, Chordata, Aves, Columbiformes, Columbidae, Streptopelia, decaocto</v>
      </c>
      <c r="S3564" s="6" t="s">
        <v>76</v>
      </c>
      <c r="T3564" s="6" t="s">
        <v>77</v>
      </c>
      <c r="U3564" s="6" t="s">
        <v>78</v>
      </c>
      <c r="V3564" s="6" t="s">
        <v>159</v>
      </c>
      <c r="W3564" s="6" t="s">
        <v>160</v>
      </c>
      <c r="X3564" s="6" t="s">
        <v>192</v>
      </c>
      <c r="Y3564" s="6" t="s">
        <v>193</v>
      </c>
      <c r="Z3564" s="6"/>
      <c r="AA3564" s="12" t="s">
        <v>83</v>
      </c>
      <c r="AB3564" s="6" t="s">
        <v>194</v>
      </c>
      <c r="AC3564" s="12" t="s">
        <v>195</v>
      </c>
      <c r="AD3564" s="12" t="s">
        <v>259</v>
      </c>
      <c r="AE3564" s="2">
        <v>45107</v>
      </c>
      <c r="AF3564" s="43" t="s">
        <v>87</v>
      </c>
      <c r="AG3564" s="7" t="s">
        <v>196</v>
      </c>
      <c r="AH3564" s="43">
        <v>48.111492054860399</v>
      </c>
      <c r="AI3564" s="43">
        <v>-1.70660304604515</v>
      </c>
      <c r="AL3564" s="43">
        <v>10</v>
      </c>
      <c r="AN3564" s="46" t="s">
        <v>5240</v>
      </c>
      <c r="AO3564" s="5" t="s">
        <v>89</v>
      </c>
      <c r="AP3564" s="12" t="s">
        <v>259</v>
      </c>
      <c r="AR3564" s="7" t="s">
        <v>90</v>
      </c>
      <c r="AT3564" s="4" t="str">
        <f>CONCATENATE(AU3564,", ",AV3564,", ",AW3564,", ",AX3564,", ",AY3564,", ",AZ3564,", ",BA3564)</f>
        <v>Europe, France, FR, Bretagne, Ille-et-Vilaine, Rennes, Campus Institut Agro Rennes</v>
      </c>
      <c r="AU3564" s="1" t="s">
        <v>91</v>
      </c>
      <c r="AV3564" s="1" t="s">
        <v>92</v>
      </c>
      <c r="AW3564" s="1" t="s">
        <v>93</v>
      </c>
      <c r="AX3564" s="1" t="s">
        <v>94</v>
      </c>
      <c r="AY3564" s="1" t="s">
        <v>95</v>
      </c>
      <c r="AZ3564" s="1" t="s">
        <v>96</v>
      </c>
      <c r="BA3564" s="1" t="s">
        <v>5242</v>
      </c>
      <c r="BC3564" s="43"/>
      <c r="BF3564" s="43" t="s">
        <v>4596</v>
      </c>
      <c r="BG3564" s="43" t="s">
        <v>93</v>
      </c>
      <c r="BH3564" s="7" t="s">
        <v>97</v>
      </c>
      <c r="BJ3564" s="7" t="s">
        <v>98</v>
      </c>
      <c r="BK3564" s="7" t="s">
        <v>99</v>
      </c>
      <c r="BL3564" s="7" t="s">
        <v>4597</v>
      </c>
      <c r="BM3564" s="7" t="s">
        <v>4598</v>
      </c>
      <c r="BS3564" s="12" t="s">
        <v>259</v>
      </c>
      <c r="BU3564" s="43">
        <v>1</v>
      </c>
      <c r="BW3564" s="43" t="s">
        <v>103</v>
      </c>
    </row>
    <row r="3565" spans="3:75" x14ac:dyDescent="0.35">
      <c r="C3565" s="43" t="str">
        <f t="shared" si="55"/>
        <v>IARA:BDT-06:2023: 3564</v>
      </c>
      <c r="D3565" s="43">
        <v>3564</v>
      </c>
      <c r="E3565" s="43" t="s">
        <v>5313</v>
      </c>
      <c r="F3565" s="1" t="s">
        <v>73</v>
      </c>
      <c r="G3565" s="43" t="s">
        <v>5257</v>
      </c>
      <c r="H3565" s="2">
        <v>45107</v>
      </c>
      <c r="J3565" s="12">
        <f>YEAR(H3565)</f>
        <v>2023</v>
      </c>
      <c r="K3565" s="12">
        <f>MONTH(H3565)</f>
        <v>6</v>
      </c>
      <c r="L3565" s="12">
        <f>DAY(H3565)</f>
        <v>30</v>
      </c>
      <c r="M3565" s="13"/>
      <c r="P3565" s="12" t="s">
        <v>75</v>
      </c>
      <c r="Q3565" s="12" t="str">
        <f>CONCATENATE(X3565," ",Y3565)</f>
        <v>Certhia brachydactyla</v>
      </c>
      <c r="R3565" s="14" t="str">
        <f>CONCATENATE(S3565,", ",T3565,", ",U3565,", ",V3565,", ",W3565,", ",X3565,", ",Y3565)</f>
        <v>Animalia, Chordata, Aves, Passeriformes, Certhiidae, Certhia, brachydactyla</v>
      </c>
      <c r="S3565" s="6" t="s">
        <v>76</v>
      </c>
      <c r="T3565" s="6" t="s">
        <v>77</v>
      </c>
      <c r="U3565" s="6" t="s">
        <v>78</v>
      </c>
      <c r="V3565" s="6" t="s">
        <v>79</v>
      </c>
      <c r="W3565" s="6" t="s">
        <v>322</v>
      </c>
      <c r="X3565" s="6" t="s">
        <v>323</v>
      </c>
      <c r="Y3565" s="6" t="s">
        <v>324</v>
      </c>
      <c r="Z3565" s="6"/>
      <c r="AA3565" s="12" t="s">
        <v>83</v>
      </c>
      <c r="AB3565" s="6" t="s">
        <v>325</v>
      </c>
      <c r="AC3565" s="12" t="s">
        <v>274</v>
      </c>
      <c r="AD3565" s="12" t="s">
        <v>259</v>
      </c>
      <c r="AE3565" s="2">
        <v>45107</v>
      </c>
      <c r="AF3565" s="43" t="s">
        <v>87</v>
      </c>
      <c r="AG3565" s="7" t="s">
        <v>321</v>
      </c>
      <c r="AH3565" s="43">
        <v>48.112070600153302</v>
      </c>
      <c r="AI3565" s="43">
        <v>-1.70642623718264</v>
      </c>
      <c r="AL3565" s="43">
        <v>10</v>
      </c>
      <c r="AN3565" s="46" t="s">
        <v>5240</v>
      </c>
      <c r="AO3565" s="5" t="s">
        <v>89</v>
      </c>
      <c r="AP3565" s="12" t="s">
        <v>259</v>
      </c>
      <c r="AR3565" s="7" t="s">
        <v>90</v>
      </c>
      <c r="AT3565" s="4" t="str">
        <f>CONCATENATE(AU3565,", ",AV3565,", ",AW3565,", ",AX3565,", ",AY3565,", ",AZ3565,", ",BA3565)</f>
        <v>Europe, France, FR, Bretagne, Ille-et-Vilaine, Rennes, Campus Institut Agro Rennes</v>
      </c>
      <c r="AU3565" s="1" t="s">
        <v>91</v>
      </c>
      <c r="AV3565" s="1" t="s">
        <v>92</v>
      </c>
      <c r="AW3565" s="1" t="s">
        <v>93</v>
      </c>
      <c r="AX3565" s="1" t="s">
        <v>94</v>
      </c>
      <c r="AY3565" s="1" t="s">
        <v>95</v>
      </c>
      <c r="AZ3565" s="1" t="s">
        <v>96</v>
      </c>
      <c r="BA3565" s="1" t="s">
        <v>5242</v>
      </c>
      <c r="BC3565" s="43"/>
      <c r="BF3565" s="43" t="s">
        <v>4596</v>
      </c>
      <c r="BG3565" s="43" t="s">
        <v>93</v>
      </c>
      <c r="BH3565" s="7" t="s">
        <v>97</v>
      </c>
      <c r="BJ3565" s="7" t="s">
        <v>98</v>
      </c>
      <c r="BK3565" s="7" t="s">
        <v>99</v>
      </c>
      <c r="BL3565" s="7" t="s">
        <v>4597</v>
      </c>
      <c r="BM3565" s="7" t="s">
        <v>4598</v>
      </c>
      <c r="BS3565" s="12" t="s">
        <v>259</v>
      </c>
      <c r="BU3565" s="43">
        <v>1</v>
      </c>
      <c r="BW3565" s="43" t="s">
        <v>103</v>
      </c>
    </row>
    <row r="3566" spans="3:75" x14ac:dyDescent="0.35">
      <c r="C3566" s="43" t="str">
        <f t="shared" si="55"/>
        <v>IARA:BDT-06:2023: 3565</v>
      </c>
      <c r="D3566" s="43">
        <v>3565</v>
      </c>
      <c r="E3566" s="43" t="s">
        <v>5313</v>
      </c>
      <c r="F3566" s="1" t="s">
        <v>73</v>
      </c>
      <c r="G3566" s="43" t="s">
        <v>5257</v>
      </c>
      <c r="H3566" s="2">
        <v>45107</v>
      </c>
      <c r="J3566" s="12">
        <f>YEAR(H3566)</f>
        <v>2023</v>
      </c>
      <c r="K3566" s="12">
        <f>MONTH(H3566)</f>
        <v>6</v>
      </c>
      <c r="L3566" s="12">
        <f>DAY(H3566)</f>
        <v>30</v>
      </c>
      <c r="M3566" s="13"/>
      <c r="P3566" s="12" t="s">
        <v>75</v>
      </c>
      <c r="Q3566" s="12" t="str">
        <f>CONCATENATE(X3566," ",Y3566)</f>
        <v>Phylloscopus collybita</v>
      </c>
      <c r="R3566" s="14" t="str">
        <f>CONCATENATE(S3566,", ",T3566,", ",U3566,", ",V3566,", ",W3566,", ",X3566,", ",Y3566)</f>
        <v>Animalia, Chordata, Aves, Passeriformes, Phylloscopidae, Phylloscopus, collybita</v>
      </c>
      <c r="S3566" s="6" t="s">
        <v>76</v>
      </c>
      <c r="T3566" s="6" t="s">
        <v>77</v>
      </c>
      <c r="U3566" s="6" t="s">
        <v>78</v>
      </c>
      <c r="V3566" s="6" t="s">
        <v>79</v>
      </c>
      <c r="W3566" s="6" t="s">
        <v>170</v>
      </c>
      <c r="X3566" s="6" t="s">
        <v>171</v>
      </c>
      <c r="Y3566" s="6" t="s">
        <v>172</v>
      </c>
      <c r="Z3566" s="6"/>
      <c r="AA3566" s="12" t="s">
        <v>83</v>
      </c>
      <c r="AB3566" s="6" t="s">
        <v>173</v>
      </c>
      <c r="AC3566" s="12" t="s">
        <v>174</v>
      </c>
      <c r="AD3566" s="12" t="s">
        <v>259</v>
      </c>
      <c r="AE3566" s="2">
        <v>45107</v>
      </c>
      <c r="AF3566" s="43" t="s">
        <v>87</v>
      </c>
      <c r="AG3566" s="7" t="s">
        <v>175</v>
      </c>
      <c r="AH3566" s="43">
        <v>48.112183662192102</v>
      </c>
      <c r="AI3566" s="43">
        <v>-1.7063161202113299</v>
      </c>
      <c r="AL3566" s="43">
        <v>10</v>
      </c>
      <c r="AN3566" s="46" t="s">
        <v>5240</v>
      </c>
      <c r="AO3566" s="5" t="s">
        <v>89</v>
      </c>
      <c r="AP3566" s="12" t="s">
        <v>259</v>
      </c>
      <c r="AR3566" s="7" t="s">
        <v>90</v>
      </c>
      <c r="AT3566" s="4" t="str">
        <f>CONCATENATE(AU3566,", ",AV3566,", ",AW3566,", ",AX3566,", ",AY3566,", ",AZ3566,", ",BA3566)</f>
        <v>Europe, France, FR, Bretagne, Ille-et-Vilaine, Rennes, Campus Institut Agro Rennes</v>
      </c>
      <c r="AU3566" s="1" t="s">
        <v>91</v>
      </c>
      <c r="AV3566" s="1" t="s">
        <v>92</v>
      </c>
      <c r="AW3566" s="1" t="s">
        <v>93</v>
      </c>
      <c r="AX3566" s="1" t="s">
        <v>94</v>
      </c>
      <c r="AY3566" s="1" t="s">
        <v>95</v>
      </c>
      <c r="AZ3566" s="1" t="s">
        <v>96</v>
      </c>
      <c r="BA3566" s="1" t="s">
        <v>5242</v>
      </c>
      <c r="BC3566" s="43"/>
      <c r="BF3566" s="43" t="s">
        <v>4596</v>
      </c>
      <c r="BG3566" s="43" t="s">
        <v>93</v>
      </c>
      <c r="BH3566" s="7" t="s">
        <v>97</v>
      </c>
      <c r="BJ3566" s="7" t="s">
        <v>98</v>
      </c>
      <c r="BK3566" s="7" t="s">
        <v>99</v>
      </c>
      <c r="BL3566" s="7" t="s">
        <v>4597</v>
      </c>
      <c r="BM3566" s="7" t="s">
        <v>4598</v>
      </c>
      <c r="BS3566" s="12" t="s">
        <v>259</v>
      </c>
      <c r="BU3566" s="43">
        <v>1</v>
      </c>
      <c r="BW3566" s="43" t="s">
        <v>103</v>
      </c>
    </row>
    <row r="3567" spans="3:75" x14ac:dyDescent="0.35">
      <c r="C3567" s="43" t="str">
        <f t="shared" si="55"/>
        <v>IARA:BDT-06:2023: 3566</v>
      </c>
      <c r="D3567" s="43">
        <v>3566</v>
      </c>
      <c r="E3567" s="43" t="s">
        <v>5313</v>
      </c>
      <c r="F3567" s="1" t="s">
        <v>73</v>
      </c>
      <c r="G3567" s="43" t="s">
        <v>5257</v>
      </c>
      <c r="H3567" s="2">
        <v>45107</v>
      </c>
      <c r="J3567" s="12">
        <f>YEAR(H3567)</f>
        <v>2023</v>
      </c>
      <c r="K3567" s="12">
        <f>MONTH(H3567)</f>
        <v>6</v>
      </c>
      <c r="L3567" s="12">
        <f>DAY(H3567)</f>
        <v>30</v>
      </c>
      <c r="M3567" s="13"/>
      <c r="P3567" s="12" t="s">
        <v>75</v>
      </c>
      <c r="Q3567" s="12" t="str">
        <f>CONCATENATE(X3567," ",Y3567)</f>
        <v>Columba palumbus</v>
      </c>
      <c r="R3567" s="14" t="str">
        <f>CONCATENATE(S3567,", ",T3567,", ",U3567,", ",V3567,", ",W3567,", ",X3567,", ",Y3567)</f>
        <v>Animalia, Chordata, Aves, Columbiformes, Columbidae, Columba, palumbus</v>
      </c>
      <c r="S3567" s="6" t="s">
        <v>76</v>
      </c>
      <c r="T3567" s="6" t="s">
        <v>77</v>
      </c>
      <c r="U3567" s="6" t="s">
        <v>78</v>
      </c>
      <c r="V3567" s="6" t="s">
        <v>159</v>
      </c>
      <c r="W3567" s="6" t="s">
        <v>160</v>
      </c>
      <c r="X3567" s="6" t="s">
        <v>161</v>
      </c>
      <c r="Y3567" s="6" t="s">
        <v>162</v>
      </c>
      <c r="Z3567" s="6"/>
      <c r="AA3567" s="12" t="s">
        <v>83</v>
      </c>
      <c r="AB3567" s="6" t="s">
        <v>84</v>
      </c>
      <c r="AC3567" s="12" t="s">
        <v>163</v>
      </c>
      <c r="AD3567" s="12" t="s">
        <v>259</v>
      </c>
      <c r="AE3567" s="2">
        <v>45107</v>
      </c>
      <c r="AF3567" s="43" t="s">
        <v>87</v>
      </c>
      <c r="AG3567" s="7" t="s">
        <v>164</v>
      </c>
      <c r="AH3567" s="43">
        <v>48.112112203260303</v>
      </c>
      <c r="AI3567" s="43">
        <v>-1.7066943658386</v>
      </c>
      <c r="AL3567" s="43">
        <v>10</v>
      </c>
      <c r="AN3567" s="46" t="s">
        <v>5240</v>
      </c>
      <c r="AO3567" s="5" t="s">
        <v>89</v>
      </c>
      <c r="AP3567" s="12" t="s">
        <v>259</v>
      </c>
      <c r="AR3567" s="7" t="s">
        <v>90</v>
      </c>
      <c r="AT3567" s="4" t="str">
        <f>CONCATENATE(AU3567,", ",AV3567,", ",AW3567,", ",AX3567,", ",AY3567,", ",AZ3567,", ",BA3567)</f>
        <v>Europe, France, FR, Bretagne, Ille-et-Vilaine, Rennes, Campus Institut Agro Rennes</v>
      </c>
      <c r="AU3567" s="1" t="s">
        <v>91</v>
      </c>
      <c r="AV3567" s="1" t="s">
        <v>92</v>
      </c>
      <c r="AW3567" s="1" t="s">
        <v>93</v>
      </c>
      <c r="AX3567" s="1" t="s">
        <v>94</v>
      </c>
      <c r="AY3567" s="1" t="s">
        <v>95</v>
      </c>
      <c r="AZ3567" s="1" t="s">
        <v>96</v>
      </c>
      <c r="BA3567" s="1" t="s">
        <v>5242</v>
      </c>
      <c r="BC3567" s="43"/>
      <c r="BF3567" s="43" t="s">
        <v>4596</v>
      </c>
      <c r="BG3567" s="43" t="s">
        <v>93</v>
      </c>
      <c r="BH3567" s="7" t="s">
        <v>97</v>
      </c>
      <c r="BJ3567" s="7" t="s">
        <v>98</v>
      </c>
      <c r="BK3567" s="7" t="s">
        <v>99</v>
      </c>
      <c r="BL3567" s="7" t="s">
        <v>4597</v>
      </c>
      <c r="BM3567" s="7" t="s">
        <v>4598</v>
      </c>
      <c r="BS3567" s="12" t="s">
        <v>259</v>
      </c>
      <c r="BU3567" s="43">
        <v>1</v>
      </c>
      <c r="BW3567" s="43" t="s">
        <v>103</v>
      </c>
    </row>
    <row r="3568" spans="3:75" x14ac:dyDescent="0.35">
      <c r="C3568" s="43" t="str">
        <f t="shared" si="55"/>
        <v>IARA:BDT-06:2023: 3567</v>
      </c>
      <c r="D3568" s="43">
        <v>3567</v>
      </c>
      <c r="E3568" s="43" t="s">
        <v>5313</v>
      </c>
      <c r="F3568" s="1" t="s">
        <v>73</v>
      </c>
      <c r="G3568" s="43" t="s">
        <v>5257</v>
      </c>
      <c r="H3568" s="2">
        <v>45107</v>
      </c>
      <c r="J3568" s="12">
        <f>YEAR(H3568)</f>
        <v>2023</v>
      </c>
      <c r="K3568" s="12">
        <f>MONTH(H3568)</f>
        <v>6</v>
      </c>
      <c r="L3568" s="12">
        <f>DAY(H3568)</f>
        <v>30</v>
      </c>
      <c r="M3568" s="13"/>
      <c r="P3568" s="12" t="s">
        <v>75</v>
      </c>
      <c r="Q3568" s="12" t="str">
        <f>CONCATENATE(X3568," ",Y3568)</f>
        <v>Troglodytes troglodytes</v>
      </c>
      <c r="R3568" s="14" t="str">
        <f>CONCATENATE(S3568,", ",T3568,", ",U3568,", ",V3568,", ",W3568,", ",X3568,", ",Y3568)</f>
        <v>Animalia, Chordata, Aves, Passeriformes, Troglodytidae, Troglodytes, troglodytes</v>
      </c>
      <c r="S3568" s="6" t="s">
        <v>76</v>
      </c>
      <c r="T3568" s="6" t="s">
        <v>77</v>
      </c>
      <c r="U3568" s="6" t="s">
        <v>78</v>
      </c>
      <c r="V3568" s="6" t="s">
        <v>79</v>
      </c>
      <c r="W3568" s="6" t="s">
        <v>197</v>
      </c>
      <c r="X3568" s="6" t="s">
        <v>198</v>
      </c>
      <c r="Y3568" s="6" t="s">
        <v>199</v>
      </c>
      <c r="Z3568" s="6"/>
      <c r="AA3568" s="12" t="s">
        <v>83</v>
      </c>
      <c r="AB3568" s="6" t="s">
        <v>84</v>
      </c>
      <c r="AC3568" s="12" t="s">
        <v>200</v>
      </c>
      <c r="AD3568" s="12" t="s">
        <v>259</v>
      </c>
      <c r="AE3568" s="2">
        <v>45107</v>
      </c>
      <c r="AF3568" s="43" t="s">
        <v>87</v>
      </c>
      <c r="AG3568" s="7" t="s">
        <v>201</v>
      </c>
      <c r="AH3568" s="43">
        <v>48.112186424570702</v>
      </c>
      <c r="AI3568" s="43">
        <v>-1.70685121965933</v>
      </c>
      <c r="AL3568" s="43">
        <v>10</v>
      </c>
      <c r="AN3568" s="46" t="s">
        <v>5240</v>
      </c>
      <c r="AO3568" s="5" t="s">
        <v>89</v>
      </c>
      <c r="AP3568" s="12" t="s">
        <v>259</v>
      </c>
      <c r="AR3568" s="7" t="s">
        <v>90</v>
      </c>
      <c r="AT3568" s="4" t="str">
        <f>CONCATENATE(AU3568,", ",AV3568,", ",AW3568,", ",AX3568,", ",AY3568,", ",AZ3568,", ",BA3568)</f>
        <v>Europe, France, FR, Bretagne, Ille-et-Vilaine, Rennes, Campus Institut Agro Rennes</v>
      </c>
      <c r="AU3568" s="1" t="s">
        <v>91</v>
      </c>
      <c r="AV3568" s="1" t="s">
        <v>92</v>
      </c>
      <c r="AW3568" s="1" t="s">
        <v>93</v>
      </c>
      <c r="AX3568" s="1" t="s">
        <v>94</v>
      </c>
      <c r="AY3568" s="1" t="s">
        <v>95</v>
      </c>
      <c r="AZ3568" s="1" t="s">
        <v>96</v>
      </c>
      <c r="BA3568" s="1" t="s">
        <v>5242</v>
      </c>
      <c r="BC3568" s="43"/>
      <c r="BF3568" s="43" t="s">
        <v>4596</v>
      </c>
      <c r="BG3568" s="43" t="s">
        <v>93</v>
      </c>
      <c r="BH3568" s="7" t="s">
        <v>97</v>
      </c>
      <c r="BJ3568" s="7" t="s">
        <v>98</v>
      </c>
      <c r="BK3568" s="7" t="s">
        <v>99</v>
      </c>
      <c r="BL3568" s="7" t="s">
        <v>4597</v>
      </c>
      <c r="BM3568" s="7" t="s">
        <v>4598</v>
      </c>
      <c r="BS3568" s="12" t="s">
        <v>259</v>
      </c>
      <c r="BU3568" s="43">
        <v>1</v>
      </c>
      <c r="BW3568" s="43" t="s">
        <v>103</v>
      </c>
    </row>
    <row r="3569" spans="3:75" x14ac:dyDescent="0.35">
      <c r="C3569" s="43" t="str">
        <f t="shared" si="55"/>
        <v>IARA:BDT-06:2023: 3568</v>
      </c>
      <c r="D3569" s="43">
        <v>3568</v>
      </c>
      <c r="E3569" s="43" t="s">
        <v>5313</v>
      </c>
      <c r="F3569" s="1" t="s">
        <v>73</v>
      </c>
      <c r="G3569" s="43" t="s">
        <v>5257</v>
      </c>
      <c r="H3569" s="2">
        <v>45107</v>
      </c>
      <c r="J3569" s="12">
        <f>YEAR(H3569)</f>
        <v>2023</v>
      </c>
      <c r="K3569" s="12">
        <f>MONTH(H3569)</f>
        <v>6</v>
      </c>
      <c r="L3569" s="12">
        <f>DAY(H3569)</f>
        <v>30</v>
      </c>
      <c r="M3569" s="13"/>
      <c r="P3569" s="12" t="s">
        <v>75</v>
      </c>
      <c r="Q3569" s="12" t="str">
        <f>CONCATENATE(X3569," ",Y3569)</f>
        <v>Sylvia atricapilla</v>
      </c>
      <c r="R3569" s="14" t="str">
        <f>CONCATENATE(S3569,", ",T3569,", ",U3569,", ",V3569,", ",W3569,", ",X3569,", ",Y3569)</f>
        <v>Animalia, Chordata, Aves, Passeriformes, Sylviidae, Sylvia, atricapilla</v>
      </c>
      <c r="S3569" s="6" t="s">
        <v>76</v>
      </c>
      <c r="T3569" s="6" t="s">
        <v>77</v>
      </c>
      <c r="U3569" s="6" t="s">
        <v>78</v>
      </c>
      <c r="V3569" s="6" t="s">
        <v>79</v>
      </c>
      <c r="W3569" s="6" t="s">
        <v>117</v>
      </c>
      <c r="X3569" s="6" t="s">
        <v>118</v>
      </c>
      <c r="Y3569" s="6" t="s">
        <v>119</v>
      </c>
      <c r="Z3569" s="6"/>
      <c r="AA3569" s="12" t="s">
        <v>83</v>
      </c>
      <c r="AB3569" s="6" t="s">
        <v>84</v>
      </c>
      <c r="AC3569" s="12" t="s">
        <v>120</v>
      </c>
      <c r="AD3569" s="12" t="s">
        <v>259</v>
      </c>
      <c r="AE3569" s="2">
        <v>45107</v>
      </c>
      <c r="AF3569" s="43" t="s">
        <v>87</v>
      </c>
      <c r="AG3569" s="7" t="s">
        <v>121</v>
      </c>
      <c r="AH3569" s="43">
        <v>48.1117848070581</v>
      </c>
      <c r="AI3569" s="43">
        <v>-1.70703177284101</v>
      </c>
      <c r="AL3569" s="43">
        <v>10</v>
      </c>
      <c r="AN3569" s="46" t="s">
        <v>5240</v>
      </c>
      <c r="AO3569" s="5" t="s">
        <v>89</v>
      </c>
      <c r="AP3569" s="12" t="s">
        <v>259</v>
      </c>
      <c r="AR3569" s="7" t="s">
        <v>90</v>
      </c>
      <c r="AT3569" s="4" t="str">
        <f>CONCATENATE(AU3569,", ",AV3569,", ",AW3569,", ",AX3569,", ",AY3569,", ",AZ3569,", ",BA3569)</f>
        <v>Europe, France, FR, Bretagne, Ille-et-Vilaine, Rennes, Campus Institut Agro Rennes</v>
      </c>
      <c r="AU3569" s="1" t="s">
        <v>91</v>
      </c>
      <c r="AV3569" s="1" t="s">
        <v>92</v>
      </c>
      <c r="AW3569" s="1" t="s">
        <v>93</v>
      </c>
      <c r="AX3569" s="1" t="s">
        <v>94</v>
      </c>
      <c r="AY3569" s="1" t="s">
        <v>95</v>
      </c>
      <c r="AZ3569" s="1" t="s">
        <v>96</v>
      </c>
      <c r="BA3569" s="1" t="s">
        <v>5242</v>
      </c>
      <c r="BC3569" s="43"/>
      <c r="BF3569" s="43" t="s">
        <v>4596</v>
      </c>
      <c r="BG3569" s="43" t="s">
        <v>93</v>
      </c>
      <c r="BH3569" s="7" t="s">
        <v>97</v>
      </c>
      <c r="BJ3569" s="7" t="s">
        <v>98</v>
      </c>
      <c r="BK3569" s="7" t="s">
        <v>99</v>
      </c>
      <c r="BL3569" s="7" t="s">
        <v>4597</v>
      </c>
      <c r="BM3569" s="7" t="s">
        <v>4598</v>
      </c>
      <c r="BS3569" s="12" t="s">
        <v>259</v>
      </c>
      <c r="BU3569" s="43">
        <v>1</v>
      </c>
      <c r="BW3569" s="43" t="s">
        <v>103</v>
      </c>
    </row>
    <row r="3570" spans="3:75" x14ac:dyDescent="0.35">
      <c r="C3570" s="43" t="str">
        <f t="shared" si="55"/>
        <v>IARA:BDT-06:2023: 3569</v>
      </c>
      <c r="D3570" s="43">
        <v>3569</v>
      </c>
      <c r="E3570" s="43" t="s">
        <v>5313</v>
      </c>
      <c r="F3570" s="1" t="s">
        <v>73</v>
      </c>
      <c r="G3570" s="43" t="s">
        <v>5257</v>
      </c>
      <c r="H3570" s="2">
        <v>45107</v>
      </c>
      <c r="J3570" s="12">
        <f>YEAR(H3570)</f>
        <v>2023</v>
      </c>
      <c r="K3570" s="12">
        <f>MONTH(H3570)</f>
        <v>6</v>
      </c>
      <c r="L3570" s="12">
        <f>DAY(H3570)</f>
        <v>30</v>
      </c>
      <c r="M3570" s="13"/>
      <c r="P3570" s="12" t="s">
        <v>75</v>
      </c>
      <c r="Q3570" s="12" t="str">
        <f>CONCATENATE(X3570," ",Y3570)</f>
        <v>Erithacus rubecula</v>
      </c>
      <c r="R3570" s="14" t="str">
        <f>CONCATENATE(S3570,", ",T3570,", ",U3570,", ",V3570,", ",W3570,", ",X3570,", ",Y3570)</f>
        <v>Animalia, Chordata, Aves, Passeriformes, Muscicapidae, Erithacus, rubecula</v>
      </c>
      <c r="S3570" s="6" t="s">
        <v>76</v>
      </c>
      <c r="T3570" s="6" t="s">
        <v>77</v>
      </c>
      <c r="U3570" s="6" t="s">
        <v>78</v>
      </c>
      <c r="V3570" s="12" t="s">
        <v>79</v>
      </c>
      <c r="W3570" s="12" t="s">
        <v>182</v>
      </c>
      <c r="X3570" s="12" t="s">
        <v>183</v>
      </c>
      <c r="Y3570" s="12" t="s">
        <v>184</v>
      </c>
      <c r="AA3570" s="12" t="s">
        <v>83</v>
      </c>
      <c r="AB3570" s="6" t="s">
        <v>84</v>
      </c>
      <c r="AC3570" s="12" t="s">
        <v>185</v>
      </c>
      <c r="AD3570" s="12" t="s">
        <v>259</v>
      </c>
      <c r="AE3570" s="2">
        <v>45107</v>
      </c>
      <c r="AF3570" s="43" t="s">
        <v>87</v>
      </c>
      <c r="AG3570" s="7" t="s">
        <v>186</v>
      </c>
      <c r="AH3570" s="43">
        <v>48.111711006221597</v>
      </c>
      <c r="AI3570" s="43">
        <v>-1.7069651004370401</v>
      </c>
      <c r="AL3570" s="43">
        <v>10</v>
      </c>
      <c r="AN3570" s="46" t="s">
        <v>5240</v>
      </c>
      <c r="AO3570" s="5" t="s">
        <v>89</v>
      </c>
      <c r="AP3570" s="12" t="s">
        <v>259</v>
      </c>
      <c r="AR3570" s="7" t="s">
        <v>90</v>
      </c>
      <c r="AT3570" s="4" t="str">
        <f>CONCATENATE(AU3570,", ",AV3570,", ",AW3570,", ",AX3570,", ",AY3570,", ",AZ3570,", ",BA3570)</f>
        <v>Europe, France, FR, Bretagne, Ille-et-Vilaine, Rennes, Campus Institut Agro Rennes</v>
      </c>
      <c r="AU3570" s="1" t="s">
        <v>91</v>
      </c>
      <c r="AV3570" s="1" t="s">
        <v>92</v>
      </c>
      <c r="AW3570" s="1" t="s">
        <v>93</v>
      </c>
      <c r="AX3570" s="1" t="s">
        <v>94</v>
      </c>
      <c r="AY3570" s="1" t="s">
        <v>95</v>
      </c>
      <c r="AZ3570" s="1" t="s">
        <v>96</v>
      </c>
      <c r="BA3570" s="1" t="s">
        <v>5242</v>
      </c>
      <c r="BC3570" s="43"/>
      <c r="BF3570" s="43" t="s">
        <v>4596</v>
      </c>
      <c r="BG3570" s="43" t="s">
        <v>93</v>
      </c>
      <c r="BH3570" s="7" t="s">
        <v>97</v>
      </c>
      <c r="BJ3570" s="7" t="s">
        <v>98</v>
      </c>
      <c r="BK3570" s="7" t="s">
        <v>99</v>
      </c>
      <c r="BL3570" s="7" t="s">
        <v>4597</v>
      </c>
      <c r="BM3570" s="7" t="s">
        <v>4598</v>
      </c>
      <c r="BS3570" s="12" t="s">
        <v>259</v>
      </c>
      <c r="BU3570" s="43">
        <v>1</v>
      </c>
      <c r="BW3570" s="43" t="s">
        <v>103</v>
      </c>
    </row>
    <row r="3571" spans="3:75" x14ac:dyDescent="0.35">
      <c r="C3571" s="43" t="str">
        <f t="shared" si="55"/>
        <v>IARA:BDT-06:2023: 3570</v>
      </c>
      <c r="D3571" s="43">
        <v>3570</v>
      </c>
      <c r="E3571" s="43" t="s">
        <v>5313</v>
      </c>
      <c r="F3571" s="1" t="s">
        <v>73</v>
      </c>
      <c r="G3571" s="43" t="s">
        <v>5257</v>
      </c>
      <c r="H3571" s="2">
        <v>45107</v>
      </c>
      <c r="J3571" s="12">
        <f>YEAR(H3571)</f>
        <v>2023</v>
      </c>
      <c r="K3571" s="12">
        <f>MONTH(H3571)</f>
        <v>6</v>
      </c>
      <c r="L3571" s="12">
        <f>DAY(H3571)</f>
        <v>30</v>
      </c>
      <c r="M3571" s="13"/>
      <c r="P3571" s="12" t="s">
        <v>75</v>
      </c>
      <c r="Q3571" s="12" t="str">
        <f>CONCATENATE(X3571," ",Y3571)</f>
        <v>Turdus philomelos</v>
      </c>
      <c r="R3571" s="14" t="str">
        <f>CONCATENATE(S3571,", ",T3571,", ",U3571,", ",V3571,", ",W3571,", ",X3571,", ",Y3571)</f>
        <v>Animalia, Chordata, Aves, Passeriformes, Turdidae, Turdus, philomelos</v>
      </c>
      <c r="S3571" s="6" t="s">
        <v>76</v>
      </c>
      <c r="T3571" s="6" t="s">
        <v>77</v>
      </c>
      <c r="U3571" s="6" t="s">
        <v>78</v>
      </c>
      <c r="V3571" s="12" t="s">
        <v>79</v>
      </c>
      <c r="W3571" s="12" t="s">
        <v>126</v>
      </c>
      <c r="X3571" s="12" t="s">
        <v>127</v>
      </c>
      <c r="Y3571" s="12" t="s">
        <v>128</v>
      </c>
      <c r="AA3571" s="12" t="s">
        <v>83</v>
      </c>
      <c r="AB3571" s="6" t="s">
        <v>129</v>
      </c>
      <c r="AC3571" s="12" t="s">
        <v>130</v>
      </c>
      <c r="AD3571" s="12" t="s">
        <v>259</v>
      </c>
      <c r="AE3571" s="2">
        <v>45107</v>
      </c>
      <c r="AF3571" s="43" t="s">
        <v>87</v>
      </c>
      <c r="AG3571" s="7" t="s">
        <v>131</v>
      </c>
      <c r="AH3571" s="43">
        <v>48.111642412211403</v>
      </c>
      <c r="AI3571" s="43">
        <v>-1.7068688445995599</v>
      </c>
      <c r="AL3571" s="43">
        <v>10</v>
      </c>
      <c r="AN3571" s="46" t="s">
        <v>5240</v>
      </c>
      <c r="AO3571" s="5" t="s">
        <v>89</v>
      </c>
      <c r="AP3571" s="12" t="s">
        <v>259</v>
      </c>
      <c r="AR3571" s="7" t="s">
        <v>90</v>
      </c>
      <c r="AT3571" s="4" t="str">
        <f>CONCATENATE(AU3571,", ",AV3571,", ",AW3571,", ",AX3571,", ",AY3571,", ",AZ3571,", ",BA3571)</f>
        <v>Europe, France, FR, Bretagne, Ille-et-Vilaine, Rennes, Campus Institut Agro Rennes</v>
      </c>
      <c r="AU3571" s="1" t="s">
        <v>91</v>
      </c>
      <c r="AV3571" s="1" t="s">
        <v>92</v>
      </c>
      <c r="AW3571" s="1" t="s">
        <v>93</v>
      </c>
      <c r="AX3571" s="1" t="s">
        <v>94</v>
      </c>
      <c r="AY3571" s="1" t="s">
        <v>95</v>
      </c>
      <c r="AZ3571" s="1" t="s">
        <v>96</v>
      </c>
      <c r="BA3571" s="1" t="s">
        <v>5242</v>
      </c>
      <c r="BC3571" s="43"/>
      <c r="BF3571" s="43" t="s">
        <v>4596</v>
      </c>
      <c r="BG3571" s="43" t="s">
        <v>93</v>
      </c>
      <c r="BH3571" s="7" t="s">
        <v>97</v>
      </c>
      <c r="BJ3571" s="7" t="s">
        <v>98</v>
      </c>
      <c r="BK3571" s="7" t="s">
        <v>99</v>
      </c>
      <c r="BL3571" s="7" t="s">
        <v>4597</v>
      </c>
      <c r="BM3571" s="7" t="s">
        <v>4598</v>
      </c>
      <c r="BS3571" s="12" t="s">
        <v>259</v>
      </c>
      <c r="BU3571" s="43">
        <v>1</v>
      </c>
      <c r="BW3571" s="43" t="s">
        <v>103</v>
      </c>
    </row>
    <row r="3572" spans="3:75" x14ac:dyDescent="0.35">
      <c r="C3572" s="43" t="str">
        <f t="shared" si="55"/>
        <v>IARA:BDT-06:2023: 3571</v>
      </c>
      <c r="D3572" s="43">
        <v>3571</v>
      </c>
      <c r="E3572" s="43" t="s">
        <v>5313</v>
      </c>
      <c r="F3572" s="1" t="s">
        <v>73</v>
      </c>
      <c r="G3572" s="43" t="s">
        <v>5257</v>
      </c>
      <c r="H3572" s="2">
        <v>45107</v>
      </c>
      <c r="J3572" s="12">
        <f>YEAR(H3572)</f>
        <v>2023</v>
      </c>
      <c r="K3572" s="12">
        <f>MONTH(H3572)</f>
        <v>6</v>
      </c>
      <c r="L3572" s="12">
        <f>DAY(H3572)</f>
        <v>30</v>
      </c>
      <c r="M3572" s="13"/>
      <c r="P3572" s="12" t="s">
        <v>75</v>
      </c>
      <c r="Q3572" s="12" t="str">
        <f>CONCATENATE(X3572," ",Y3572)</f>
        <v>Columba palumbus</v>
      </c>
      <c r="R3572" s="14" t="str">
        <f>CONCATENATE(S3572,", ",T3572,", ",U3572,", ",V3572,", ",W3572,", ",X3572,", ",Y3572)</f>
        <v>Animalia, Chordata, Aves, Columbiformes, Columbidae, Columba, palumbus</v>
      </c>
      <c r="S3572" s="6" t="s">
        <v>76</v>
      </c>
      <c r="T3572" s="6" t="s">
        <v>77</v>
      </c>
      <c r="U3572" s="6" t="s">
        <v>78</v>
      </c>
      <c r="V3572" s="12" t="s">
        <v>159</v>
      </c>
      <c r="W3572" s="12" t="s">
        <v>160</v>
      </c>
      <c r="X3572" s="12" t="s">
        <v>161</v>
      </c>
      <c r="Y3572" s="12" t="s">
        <v>162</v>
      </c>
      <c r="AA3572" s="12" t="s">
        <v>83</v>
      </c>
      <c r="AB3572" s="6" t="s">
        <v>84</v>
      </c>
      <c r="AC3572" s="12" t="s">
        <v>163</v>
      </c>
      <c r="AD3572" s="12" t="s">
        <v>259</v>
      </c>
      <c r="AE3572" s="2">
        <v>45107</v>
      </c>
      <c r="AF3572" s="43" t="s">
        <v>87</v>
      </c>
      <c r="AG3572" s="7" t="s">
        <v>164</v>
      </c>
      <c r="AH3572" s="43">
        <v>48.112103655322699</v>
      </c>
      <c r="AI3572" s="43">
        <v>-1.7076130699756999</v>
      </c>
      <c r="AL3572" s="43">
        <v>10</v>
      </c>
      <c r="AN3572" s="46" t="s">
        <v>5240</v>
      </c>
      <c r="AO3572" s="5" t="s">
        <v>89</v>
      </c>
      <c r="AP3572" s="12" t="s">
        <v>259</v>
      </c>
      <c r="AR3572" s="7" t="s">
        <v>90</v>
      </c>
      <c r="AT3572" s="4" t="str">
        <f>CONCATENATE(AU3572,", ",AV3572,", ",AW3572,", ",AX3572,", ",AY3572,", ",AZ3572,", ",BA3572)</f>
        <v>Europe, France, FR, Bretagne, Ille-et-Vilaine, Rennes, Campus Institut Agro Rennes</v>
      </c>
      <c r="AU3572" s="1" t="s">
        <v>91</v>
      </c>
      <c r="AV3572" s="1" t="s">
        <v>92</v>
      </c>
      <c r="AW3572" s="1" t="s">
        <v>93</v>
      </c>
      <c r="AX3572" s="1" t="s">
        <v>94</v>
      </c>
      <c r="AY3572" s="1" t="s">
        <v>95</v>
      </c>
      <c r="AZ3572" s="1" t="s">
        <v>96</v>
      </c>
      <c r="BA3572" s="1" t="s">
        <v>5242</v>
      </c>
      <c r="BC3572" s="43"/>
      <c r="BF3572" s="43" t="s">
        <v>4596</v>
      </c>
      <c r="BG3572" s="43" t="s">
        <v>93</v>
      </c>
      <c r="BH3572" s="7" t="s">
        <v>97</v>
      </c>
      <c r="BJ3572" s="7" t="s">
        <v>98</v>
      </c>
      <c r="BK3572" s="7" t="s">
        <v>99</v>
      </c>
      <c r="BL3572" s="7" t="s">
        <v>4597</v>
      </c>
      <c r="BM3572" s="7" t="s">
        <v>4598</v>
      </c>
      <c r="BS3572" s="12" t="s">
        <v>259</v>
      </c>
      <c r="BU3572" s="43">
        <v>1</v>
      </c>
      <c r="BW3572" s="43" t="s">
        <v>103</v>
      </c>
    </row>
    <row r="3573" spans="3:75" x14ac:dyDescent="0.35">
      <c r="C3573" s="43" t="str">
        <f t="shared" si="55"/>
        <v>IARA:BDT-06:2023: 3572</v>
      </c>
      <c r="D3573" s="43">
        <v>3572</v>
      </c>
      <c r="E3573" s="43" t="s">
        <v>5313</v>
      </c>
      <c r="F3573" s="1" t="s">
        <v>73</v>
      </c>
      <c r="G3573" s="43" t="s">
        <v>5257</v>
      </c>
      <c r="H3573" s="2">
        <v>45107</v>
      </c>
      <c r="J3573" s="12">
        <f>YEAR(H3573)</f>
        <v>2023</v>
      </c>
      <c r="K3573" s="12">
        <f>MONTH(H3573)</f>
        <v>6</v>
      </c>
      <c r="L3573" s="12">
        <f>DAY(H3573)</f>
        <v>30</v>
      </c>
      <c r="M3573" s="13"/>
      <c r="P3573" s="12" t="s">
        <v>75</v>
      </c>
      <c r="Q3573" s="12" t="str">
        <f>CONCATENATE(X3573," ",Y3573)</f>
        <v>Columba palumbus</v>
      </c>
      <c r="R3573" s="14" t="str">
        <f>CONCATENATE(S3573,", ",T3573,", ",U3573,", ",V3573,", ",W3573,", ",X3573,", ",Y3573)</f>
        <v>Animalia, Chordata, Aves, Columbiformes, Columbidae, Columba, palumbus</v>
      </c>
      <c r="S3573" s="6" t="s">
        <v>76</v>
      </c>
      <c r="T3573" s="6" t="s">
        <v>77</v>
      </c>
      <c r="U3573" s="6" t="s">
        <v>78</v>
      </c>
      <c r="V3573" s="12" t="s">
        <v>159</v>
      </c>
      <c r="W3573" s="12" t="s">
        <v>160</v>
      </c>
      <c r="X3573" s="12" t="s">
        <v>161</v>
      </c>
      <c r="Y3573" s="12" t="s">
        <v>162</v>
      </c>
      <c r="AA3573" s="12" t="s">
        <v>83</v>
      </c>
      <c r="AB3573" s="6" t="s">
        <v>84</v>
      </c>
      <c r="AC3573" s="12" t="s">
        <v>163</v>
      </c>
      <c r="AD3573" s="12" t="s">
        <v>259</v>
      </c>
      <c r="AE3573" s="2">
        <v>45107</v>
      </c>
      <c r="AF3573" s="43" t="s">
        <v>87</v>
      </c>
      <c r="AG3573" s="7" t="s">
        <v>164</v>
      </c>
      <c r="AH3573" s="43">
        <v>48.1120928214971</v>
      </c>
      <c r="AI3573" s="43">
        <v>-1.7075820564422499</v>
      </c>
      <c r="AL3573" s="43">
        <v>10</v>
      </c>
      <c r="AN3573" s="46" t="s">
        <v>5240</v>
      </c>
      <c r="AO3573" s="5" t="s">
        <v>89</v>
      </c>
      <c r="AP3573" s="12" t="s">
        <v>259</v>
      </c>
      <c r="AR3573" s="7" t="s">
        <v>90</v>
      </c>
      <c r="AT3573" s="4" t="str">
        <f>CONCATENATE(AU3573,", ",AV3573,", ",AW3573,", ",AX3573,", ",AY3573,", ",AZ3573,", ",BA3573)</f>
        <v>Europe, France, FR, Bretagne, Ille-et-Vilaine, Rennes, Campus Institut Agro Rennes</v>
      </c>
      <c r="AU3573" s="1" t="s">
        <v>91</v>
      </c>
      <c r="AV3573" s="1" t="s">
        <v>92</v>
      </c>
      <c r="AW3573" s="1" t="s">
        <v>93</v>
      </c>
      <c r="AX3573" s="1" t="s">
        <v>94</v>
      </c>
      <c r="AY3573" s="1" t="s">
        <v>95</v>
      </c>
      <c r="AZ3573" s="1" t="s">
        <v>96</v>
      </c>
      <c r="BA3573" s="1" t="s">
        <v>5242</v>
      </c>
      <c r="BC3573" s="43"/>
      <c r="BF3573" s="43" t="s">
        <v>4596</v>
      </c>
      <c r="BG3573" s="43" t="s">
        <v>93</v>
      </c>
      <c r="BH3573" s="7" t="s">
        <v>97</v>
      </c>
      <c r="BJ3573" s="7" t="s">
        <v>98</v>
      </c>
      <c r="BK3573" s="7" t="s">
        <v>99</v>
      </c>
      <c r="BL3573" s="7" t="s">
        <v>4597</v>
      </c>
      <c r="BM3573" s="7" t="s">
        <v>4598</v>
      </c>
      <c r="BS3573" s="12" t="s">
        <v>259</v>
      </c>
      <c r="BU3573" s="43">
        <v>1</v>
      </c>
      <c r="BW3573" s="43" t="s">
        <v>103</v>
      </c>
    </row>
    <row r="3574" spans="3:75" x14ac:dyDescent="0.35">
      <c r="C3574" s="43" t="str">
        <f t="shared" si="55"/>
        <v>IARA:BDT-06:2023: 3573</v>
      </c>
      <c r="D3574" s="43">
        <v>3573</v>
      </c>
      <c r="E3574" s="43" t="s">
        <v>5313</v>
      </c>
      <c r="F3574" s="1" t="s">
        <v>73</v>
      </c>
      <c r="G3574" s="43" t="s">
        <v>5257</v>
      </c>
      <c r="H3574" s="2">
        <v>45107</v>
      </c>
      <c r="J3574" s="12">
        <f>YEAR(H3574)</f>
        <v>2023</v>
      </c>
      <c r="K3574" s="12">
        <f>MONTH(H3574)</f>
        <v>6</v>
      </c>
      <c r="L3574" s="12">
        <f>DAY(H3574)</f>
        <v>30</v>
      </c>
      <c r="M3574" s="13"/>
      <c r="P3574" s="12" t="s">
        <v>75</v>
      </c>
      <c r="Q3574" s="12" t="str">
        <f>CONCATENATE(X3574," ",Y3574)</f>
        <v>Phylloscopus collybita</v>
      </c>
      <c r="R3574" s="14" t="str">
        <f>CONCATENATE(S3574,", ",T3574,", ",U3574,", ",V3574,", ",W3574,", ",X3574,", ",Y3574)</f>
        <v>Animalia, Chordata, Aves, Passeriformes, Phylloscopidae, Phylloscopus, collybita</v>
      </c>
      <c r="S3574" s="6" t="s">
        <v>76</v>
      </c>
      <c r="T3574" s="6" t="s">
        <v>77</v>
      </c>
      <c r="U3574" s="6" t="s">
        <v>78</v>
      </c>
      <c r="V3574" s="12" t="s">
        <v>79</v>
      </c>
      <c r="W3574" s="12" t="s">
        <v>170</v>
      </c>
      <c r="X3574" s="12" t="s">
        <v>171</v>
      </c>
      <c r="Y3574" s="12" t="s">
        <v>172</v>
      </c>
      <c r="AA3574" s="12" t="s">
        <v>83</v>
      </c>
      <c r="AB3574" s="6" t="s">
        <v>173</v>
      </c>
      <c r="AC3574" s="12" t="s">
        <v>174</v>
      </c>
      <c r="AD3574" s="12" t="s">
        <v>259</v>
      </c>
      <c r="AE3574" s="2">
        <v>45107</v>
      </c>
      <c r="AF3574" s="43" t="s">
        <v>87</v>
      </c>
      <c r="AG3574" s="7" t="s">
        <v>175</v>
      </c>
      <c r="AH3574" s="43">
        <v>48.112155250348998</v>
      </c>
      <c r="AI3574" s="43">
        <v>-1.707731850869</v>
      </c>
      <c r="AL3574" s="43">
        <v>10</v>
      </c>
      <c r="AN3574" s="46" t="s">
        <v>5240</v>
      </c>
      <c r="AO3574" s="5" t="s">
        <v>89</v>
      </c>
      <c r="AP3574" s="12" t="s">
        <v>259</v>
      </c>
      <c r="AR3574" s="7" t="s">
        <v>90</v>
      </c>
      <c r="AT3574" s="4" t="str">
        <f>CONCATENATE(AU3574,", ",AV3574,", ",AW3574,", ",AX3574,", ",AY3574,", ",AZ3574,", ",BA3574)</f>
        <v>Europe, France, FR, Bretagne, Ille-et-Vilaine, Rennes, Campus Institut Agro Rennes</v>
      </c>
      <c r="AU3574" s="1" t="s">
        <v>91</v>
      </c>
      <c r="AV3574" s="1" t="s">
        <v>92</v>
      </c>
      <c r="AW3574" s="1" t="s">
        <v>93</v>
      </c>
      <c r="AX3574" s="1" t="s">
        <v>94</v>
      </c>
      <c r="AY3574" s="1" t="s">
        <v>95</v>
      </c>
      <c r="AZ3574" s="1" t="s">
        <v>96</v>
      </c>
      <c r="BA3574" s="1" t="s">
        <v>5242</v>
      </c>
      <c r="BC3574" s="43"/>
      <c r="BF3574" s="43" t="s">
        <v>4596</v>
      </c>
      <c r="BG3574" s="43" t="s">
        <v>93</v>
      </c>
      <c r="BH3574" s="7" t="s">
        <v>97</v>
      </c>
      <c r="BJ3574" s="7" t="s">
        <v>98</v>
      </c>
      <c r="BK3574" s="7" t="s">
        <v>99</v>
      </c>
      <c r="BL3574" s="7" t="s">
        <v>4597</v>
      </c>
      <c r="BM3574" s="7" t="s">
        <v>4598</v>
      </c>
      <c r="BS3574" s="12" t="s">
        <v>259</v>
      </c>
      <c r="BU3574" s="43">
        <v>1</v>
      </c>
      <c r="BW3574" s="43" t="s">
        <v>103</v>
      </c>
    </row>
    <row r="3575" spans="3:75" x14ac:dyDescent="0.35">
      <c r="C3575" s="43" t="str">
        <f t="shared" si="55"/>
        <v>IARA:BDT-06:2023: 3574</v>
      </c>
      <c r="D3575" s="43">
        <v>3574</v>
      </c>
      <c r="E3575" s="43" t="s">
        <v>5313</v>
      </c>
      <c r="F3575" s="1" t="s">
        <v>73</v>
      </c>
      <c r="G3575" s="43" t="s">
        <v>5257</v>
      </c>
      <c r="H3575" s="2">
        <v>45107</v>
      </c>
      <c r="J3575" s="12">
        <f>YEAR(H3575)</f>
        <v>2023</v>
      </c>
      <c r="K3575" s="12">
        <f>MONTH(H3575)</f>
        <v>6</v>
      </c>
      <c r="L3575" s="12">
        <f>DAY(H3575)</f>
        <v>30</v>
      </c>
      <c r="M3575" s="13"/>
      <c r="P3575" s="12" t="s">
        <v>75</v>
      </c>
      <c r="Q3575" s="12" t="str">
        <f>CONCATENATE(X3575," ",Y3575)</f>
        <v>Pica pica</v>
      </c>
      <c r="R3575" s="14" t="str">
        <f>CONCATENATE(S3575,", ",T3575,", ",U3575,", ",V3575,", ",W3575,", ",X3575,", ",Y3575)</f>
        <v>Animalia, Chordata, Aves, Passeriformes, Corvidae, Pica, pica</v>
      </c>
      <c r="S3575" s="6" t="s">
        <v>76</v>
      </c>
      <c r="T3575" s="6" t="s">
        <v>77</v>
      </c>
      <c r="U3575" s="6" t="s">
        <v>78</v>
      </c>
      <c r="V3575" s="12" t="s">
        <v>79</v>
      </c>
      <c r="W3575" s="12" t="s">
        <v>104</v>
      </c>
      <c r="X3575" s="12" t="s">
        <v>155</v>
      </c>
      <c r="Y3575" s="12" t="s">
        <v>156</v>
      </c>
      <c r="AA3575" s="12" t="s">
        <v>83</v>
      </c>
      <c r="AB3575" s="6" t="s">
        <v>84</v>
      </c>
      <c r="AC3575" s="12" t="s">
        <v>157</v>
      </c>
      <c r="AD3575" s="12" t="s">
        <v>259</v>
      </c>
      <c r="AE3575" s="2">
        <v>45107</v>
      </c>
      <c r="AF3575" s="43" t="s">
        <v>87</v>
      </c>
      <c r="AG3575" s="7" t="s">
        <v>158</v>
      </c>
      <c r="AH3575" s="43">
        <v>48.112164349290701</v>
      </c>
      <c r="AI3575" s="43">
        <v>-1.7079069400173199</v>
      </c>
      <c r="AL3575" s="43">
        <v>10</v>
      </c>
      <c r="AN3575" s="46" t="s">
        <v>5240</v>
      </c>
      <c r="AO3575" s="5" t="s">
        <v>89</v>
      </c>
      <c r="AP3575" s="12" t="s">
        <v>259</v>
      </c>
      <c r="AR3575" s="7" t="s">
        <v>90</v>
      </c>
      <c r="AT3575" s="4" t="str">
        <f>CONCATENATE(AU3575,", ",AV3575,", ",AW3575,", ",AX3575,", ",AY3575,", ",AZ3575,", ",BA3575)</f>
        <v>Europe, France, FR, Bretagne, Ille-et-Vilaine, Rennes, Campus Institut Agro Rennes</v>
      </c>
      <c r="AU3575" s="1" t="s">
        <v>91</v>
      </c>
      <c r="AV3575" s="1" t="s">
        <v>92</v>
      </c>
      <c r="AW3575" s="1" t="s">
        <v>93</v>
      </c>
      <c r="AX3575" s="1" t="s">
        <v>94</v>
      </c>
      <c r="AY3575" s="1" t="s">
        <v>95</v>
      </c>
      <c r="AZ3575" s="1" t="s">
        <v>96</v>
      </c>
      <c r="BA3575" s="1" t="s">
        <v>5242</v>
      </c>
      <c r="BC3575" s="43"/>
      <c r="BF3575" s="43" t="s">
        <v>4596</v>
      </c>
      <c r="BG3575" s="43" t="s">
        <v>93</v>
      </c>
      <c r="BH3575" s="7" t="s">
        <v>97</v>
      </c>
      <c r="BJ3575" s="7" t="s">
        <v>98</v>
      </c>
      <c r="BK3575" s="7" t="s">
        <v>99</v>
      </c>
      <c r="BL3575" s="7" t="s">
        <v>4597</v>
      </c>
      <c r="BM3575" s="7" t="s">
        <v>4598</v>
      </c>
      <c r="BS3575" s="12" t="s">
        <v>259</v>
      </c>
      <c r="BU3575" s="43">
        <v>1</v>
      </c>
      <c r="BW3575" s="43" t="s">
        <v>103</v>
      </c>
    </row>
    <row r="3576" spans="3:75" x14ac:dyDescent="0.35">
      <c r="C3576" s="43" t="str">
        <f t="shared" si="55"/>
        <v>IARA:BDT-06:2023: 3575</v>
      </c>
      <c r="D3576" s="43">
        <v>3575</v>
      </c>
      <c r="E3576" s="43" t="s">
        <v>5313</v>
      </c>
      <c r="F3576" s="1" t="s">
        <v>73</v>
      </c>
      <c r="G3576" s="43" t="s">
        <v>5257</v>
      </c>
      <c r="H3576" s="2">
        <v>45107</v>
      </c>
      <c r="J3576" s="12">
        <f>YEAR(H3576)</f>
        <v>2023</v>
      </c>
      <c r="K3576" s="12">
        <f>MONTH(H3576)</f>
        <v>6</v>
      </c>
      <c r="L3576" s="12">
        <f>DAY(H3576)</f>
        <v>30</v>
      </c>
      <c r="M3576" s="13"/>
      <c r="P3576" s="12" t="s">
        <v>75</v>
      </c>
      <c r="Q3576" s="12" t="str">
        <f>CONCATENATE(X3576," ",Y3576)</f>
        <v>Phylloscopus collybita</v>
      </c>
      <c r="R3576" s="14" t="str">
        <f>CONCATENATE(S3576,", ",T3576,", ",U3576,", ",V3576,", ",W3576,", ",X3576,", ",Y3576)</f>
        <v>Animalia, Chordata, Aves, Passeriformes, Phylloscopidae, Phylloscopus, collybita</v>
      </c>
      <c r="S3576" s="6" t="s">
        <v>76</v>
      </c>
      <c r="T3576" s="6" t="s">
        <v>77</v>
      </c>
      <c r="U3576" s="6" t="s">
        <v>78</v>
      </c>
      <c r="V3576" s="12" t="s">
        <v>79</v>
      </c>
      <c r="W3576" s="12" t="s">
        <v>170</v>
      </c>
      <c r="X3576" s="12" t="s">
        <v>171</v>
      </c>
      <c r="Y3576" s="12" t="s">
        <v>172</v>
      </c>
      <c r="AA3576" s="12" t="s">
        <v>83</v>
      </c>
      <c r="AB3576" s="6" t="s">
        <v>173</v>
      </c>
      <c r="AC3576" s="12" t="s">
        <v>174</v>
      </c>
      <c r="AD3576" s="12" t="s">
        <v>259</v>
      </c>
      <c r="AE3576" s="2">
        <v>45107</v>
      </c>
      <c r="AF3576" s="43" t="s">
        <v>87</v>
      </c>
      <c r="AG3576" s="7" t="s">
        <v>175</v>
      </c>
      <c r="AH3576" s="43">
        <v>48.112098810664001</v>
      </c>
      <c r="AI3576" s="43">
        <v>-1.7082376348847399</v>
      </c>
      <c r="AL3576" s="43">
        <v>10</v>
      </c>
      <c r="AN3576" s="46" t="s">
        <v>5240</v>
      </c>
      <c r="AO3576" s="5" t="s">
        <v>89</v>
      </c>
      <c r="AP3576" s="12" t="s">
        <v>259</v>
      </c>
      <c r="AR3576" s="7" t="s">
        <v>90</v>
      </c>
      <c r="AT3576" s="4" t="str">
        <f>CONCATENATE(AU3576,", ",AV3576,", ",AW3576,", ",AX3576,", ",AY3576,", ",AZ3576,", ",BA3576)</f>
        <v>Europe, France, FR, Bretagne, Ille-et-Vilaine, Rennes, Campus Institut Agro Rennes</v>
      </c>
      <c r="AU3576" s="1" t="s">
        <v>91</v>
      </c>
      <c r="AV3576" s="1" t="s">
        <v>92</v>
      </c>
      <c r="AW3576" s="1" t="s">
        <v>93</v>
      </c>
      <c r="AX3576" s="1" t="s">
        <v>94</v>
      </c>
      <c r="AY3576" s="1" t="s">
        <v>95</v>
      </c>
      <c r="AZ3576" s="1" t="s">
        <v>96</v>
      </c>
      <c r="BA3576" s="1" t="s">
        <v>5242</v>
      </c>
      <c r="BC3576" s="43"/>
      <c r="BF3576" s="43" t="s">
        <v>4596</v>
      </c>
      <c r="BG3576" s="43" t="s">
        <v>93</v>
      </c>
      <c r="BH3576" s="7" t="s">
        <v>97</v>
      </c>
      <c r="BJ3576" s="7" t="s">
        <v>98</v>
      </c>
      <c r="BK3576" s="7" t="s">
        <v>99</v>
      </c>
      <c r="BL3576" s="7" t="s">
        <v>4597</v>
      </c>
      <c r="BM3576" s="7" t="s">
        <v>4598</v>
      </c>
      <c r="BS3576" s="12" t="s">
        <v>259</v>
      </c>
      <c r="BU3576" s="43">
        <v>1</v>
      </c>
      <c r="BW3576" s="43" t="s">
        <v>103</v>
      </c>
    </row>
    <row r="3577" spans="3:75" x14ac:dyDescent="0.35">
      <c r="C3577" s="43" t="str">
        <f t="shared" si="55"/>
        <v>IARA:BDT-06:2023: 3576</v>
      </c>
      <c r="D3577" s="43">
        <v>3576</v>
      </c>
      <c r="E3577" s="43" t="s">
        <v>5313</v>
      </c>
      <c r="F3577" s="1" t="s">
        <v>73</v>
      </c>
      <c r="G3577" s="43" t="s">
        <v>5257</v>
      </c>
      <c r="H3577" s="2">
        <v>45107</v>
      </c>
      <c r="J3577" s="12">
        <f>YEAR(H3577)</f>
        <v>2023</v>
      </c>
      <c r="K3577" s="12">
        <f>MONTH(H3577)</f>
        <v>6</v>
      </c>
      <c r="L3577" s="12">
        <f>DAY(H3577)</f>
        <v>30</v>
      </c>
      <c r="M3577" s="13"/>
      <c r="P3577" s="12" t="s">
        <v>75</v>
      </c>
      <c r="Q3577" s="12" t="str">
        <f>CONCATENATE(X3577," ",Y3577)</f>
        <v>Phylloscopus collybita</v>
      </c>
      <c r="R3577" s="14" t="str">
        <f>CONCATENATE(S3577,", ",T3577,", ",U3577,", ",V3577,", ",W3577,", ",X3577,", ",Y3577)</f>
        <v>Animalia, Chordata, Aves, Passeriformes, Phylloscopidae, Phylloscopus, collybita</v>
      </c>
      <c r="S3577" s="6" t="s">
        <v>76</v>
      </c>
      <c r="T3577" s="6" t="s">
        <v>77</v>
      </c>
      <c r="U3577" s="6" t="s">
        <v>78</v>
      </c>
      <c r="V3577" s="12" t="s">
        <v>79</v>
      </c>
      <c r="W3577" s="12" t="s">
        <v>170</v>
      </c>
      <c r="X3577" s="12" t="s">
        <v>171</v>
      </c>
      <c r="Y3577" s="12" t="s">
        <v>172</v>
      </c>
      <c r="AA3577" s="12" t="s">
        <v>83</v>
      </c>
      <c r="AB3577" s="6" t="s">
        <v>173</v>
      </c>
      <c r="AC3577" s="12" t="s">
        <v>174</v>
      </c>
      <c r="AD3577" s="12" t="s">
        <v>259</v>
      </c>
      <c r="AE3577" s="2">
        <v>45107</v>
      </c>
      <c r="AF3577" s="43" t="s">
        <v>87</v>
      </c>
      <c r="AG3577" s="7" t="s">
        <v>175</v>
      </c>
      <c r="AH3577" s="43">
        <v>48.112325298512197</v>
      </c>
      <c r="AI3577" s="43">
        <v>-1.70861239175533</v>
      </c>
      <c r="AL3577" s="43">
        <v>10</v>
      </c>
      <c r="AN3577" s="46" t="s">
        <v>5240</v>
      </c>
      <c r="AO3577" s="5" t="s">
        <v>89</v>
      </c>
      <c r="AP3577" s="12" t="s">
        <v>259</v>
      </c>
      <c r="AR3577" s="7" t="s">
        <v>90</v>
      </c>
      <c r="AT3577" s="4" t="str">
        <f>CONCATENATE(AU3577,", ",AV3577,", ",AW3577,", ",AX3577,", ",AY3577,", ",AZ3577,", ",BA3577)</f>
        <v>Europe, France, FR, Bretagne, Ille-et-Vilaine, Rennes, Campus Institut Agro Rennes</v>
      </c>
      <c r="AU3577" s="1" t="s">
        <v>91</v>
      </c>
      <c r="AV3577" s="1" t="s">
        <v>92</v>
      </c>
      <c r="AW3577" s="1" t="s">
        <v>93</v>
      </c>
      <c r="AX3577" s="1" t="s">
        <v>94</v>
      </c>
      <c r="AY3577" s="1" t="s">
        <v>95</v>
      </c>
      <c r="AZ3577" s="1" t="s">
        <v>96</v>
      </c>
      <c r="BA3577" s="1" t="s">
        <v>5242</v>
      </c>
      <c r="BC3577" s="43"/>
      <c r="BF3577" s="43" t="s">
        <v>4596</v>
      </c>
      <c r="BG3577" s="43" t="s">
        <v>93</v>
      </c>
      <c r="BH3577" s="7" t="s">
        <v>97</v>
      </c>
      <c r="BJ3577" s="7" t="s">
        <v>98</v>
      </c>
      <c r="BK3577" s="7" t="s">
        <v>99</v>
      </c>
      <c r="BL3577" s="7" t="s">
        <v>4597</v>
      </c>
      <c r="BM3577" s="7" t="s">
        <v>4598</v>
      </c>
      <c r="BS3577" s="12" t="s">
        <v>259</v>
      </c>
      <c r="BU3577" s="43">
        <v>1</v>
      </c>
      <c r="BW3577" s="43" t="s">
        <v>103</v>
      </c>
    </row>
    <row r="3578" spans="3:75" x14ac:dyDescent="0.35">
      <c r="C3578" s="43" t="str">
        <f t="shared" si="55"/>
        <v>IARA:BDT-06:2023: 3577</v>
      </c>
      <c r="D3578" s="43">
        <v>3577</v>
      </c>
      <c r="E3578" s="43" t="s">
        <v>5313</v>
      </c>
      <c r="F3578" s="1" t="s">
        <v>73</v>
      </c>
      <c r="G3578" s="43" t="s">
        <v>5257</v>
      </c>
      <c r="H3578" s="2">
        <v>45107</v>
      </c>
      <c r="J3578" s="12">
        <f>YEAR(H3578)</f>
        <v>2023</v>
      </c>
      <c r="K3578" s="12">
        <f>MONTH(H3578)</f>
        <v>6</v>
      </c>
      <c r="L3578" s="12">
        <f>DAY(H3578)</f>
        <v>30</v>
      </c>
      <c r="M3578" s="13"/>
      <c r="P3578" s="12" t="s">
        <v>75</v>
      </c>
      <c r="Q3578" s="12" t="str">
        <f>CONCATENATE(X3578," ",Y3578)</f>
        <v>Prunella modularis</v>
      </c>
      <c r="R3578" s="14" t="str">
        <f>CONCATENATE(S3578,", ",T3578,", ",U3578,", ",V3578,", ",W3578,", ",X3578,", ",Y3578)</f>
        <v>Animalia, Chordata, Aves, Passeriformes, Prunellidae, Prunella, modularis</v>
      </c>
      <c r="S3578" s="6" t="s">
        <v>76</v>
      </c>
      <c r="T3578" s="6" t="s">
        <v>77</v>
      </c>
      <c r="U3578" s="6" t="s">
        <v>78</v>
      </c>
      <c r="V3578" s="12" t="s">
        <v>79</v>
      </c>
      <c r="W3578" s="12" t="s">
        <v>80</v>
      </c>
      <c r="X3578" s="12" t="s">
        <v>81</v>
      </c>
      <c r="Y3578" s="12" t="s">
        <v>82</v>
      </c>
      <c r="AA3578" s="12" t="s">
        <v>83</v>
      </c>
      <c r="AB3578" s="6" t="s">
        <v>84</v>
      </c>
      <c r="AC3578" s="12" t="s">
        <v>85</v>
      </c>
      <c r="AD3578" s="12" t="s">
        <v>259</v>
      </c>
      <c r="AE3578" s="2">
        <v>45107</v>
      </c>
      <c r="AF3578" s="43" t="s">
        <v>87</v>
      </c>
      <c r="AG3578" s="7" t="s">
        <v>88</v>
      </c>
      <c r="AH3578" s="43">
        <v>48.112435729029798</v>
      </c>
      <c r="AI3578" s="43">
        <v>-1.7085681500262</v>
      </c>
      <c r="AL3578" s="43">
        <v>10</v>
      </c>
      <c r="AN3578" s="46" t="s">
        <v>5240</v>
      </c>
      <c r="AO3578" s="5" t="s">
        <v>89</v>
      </c>
      <c r="AP3578" s="12" t="s">
        <v>259</v>
      </c>
      <c r="AR3578" s="7" t="s">
        <v>90</v>
      </c>
      <c r="AT3578" s="4" t="str">
        <f>CONCATENATE(AU3578,", ",AV3578,", ",AW3578,", ",AX3578,", ",AY3578,", ",AZ3578,", ",BA3578)</f>
        <v>Europe, France, FR, Bretagne, Ille-et-Vilaine, Rennes, Campus Institut Agro Rennes</v>
      </c>
      <c r="AU3578" s="1" t="s">
        <v>91</v>
      </c>
      <c r="AV3578" s="1" t="s">
        <v>92</v>
      </c>
      <c r="AW3578" s="1" t="s">
        <v>93</v>
      </c>
      <c r="AX3578" s="1" t="s">
        <v>94</v>
      </c>
      <c r="AY3578" s="1" t="s">
        <v>95</v>
      </c>
      <c r="AZ3578" s="1" t="s">
        <v>96</v>
      </c>
      <c r="BA3578" s="1" t="s">
        <v>5242</v>
      </c>
      <c r="BC3578" s="43"/>
      <c r="BF3578" s="43" t="s">
        <v>4596</v>
      </c>
      <c r="BG3578" s="43" t="s">
        <v>93</v>
      </c>
      <c r="BH3578" s="7" t="s">
        <v>97</v>
      </c>
      <c r="BJ3578" s="7" t="s">
        <v>98</v>
      </c>
      <c r="BK3578" s="7" t="s">
        <v>99</v>
      </c>
      <c r="BL3578" s="7" t="s">
        <v>4597</v>
      </c>
      <c r="BM3578" s="7" t="s">
        <v>4598</v>
      </c>
      <c r="BS3578" s="12" t="s">
        <v>259</v>
      </c>
      <c r="BU3578" s="43">
        <v>1</v>
      </c>
      <c r="BW3578" s="43" t="s">
        <v>103</v>
      </c>
    </row>
    <row r="3579" spans="3:75" x14ac:dyDescent="0.35">
      <c r="C3579" s="43" t="str">
        <f t="shared" si="55"/>
        <v>IARA:BDT-06:2023: 3578</v>
      </c>
      <c r="D3579" s="43">
        <v>3578</v>
      </c>
      <c r="E3579" s="43" t="s">
        <v>5313</v>
      </c>
      <c r="F3579" s="1" t="s">
        <v>73</v>
      </c>
      <c r="G3579" s="43" t="s">
        <v>5257</v>
      </c>
      <c r="H3579" s="2">
        <v>45107</v>
      </c>
      <c r="J3579" s="12">
        <f>YEAR(H3579)</f>
        <v>2023</v>
      </c>
      <c r="K3579" s="12">
        <f>MONTH(H3579)</f>
        <v>6</v>
      </c>
      <c r="L3579" s="12">
        <f>DAY(H3579)</f>
        <v>30</v>
      </c>
      <c r="M3579" s="13"/>
      <c r="P3579" s="12" t="s">
        <v>75</v>
      </c>
      <c r="Q3579" s="12" t="str">
        <f>CONCATENATE(X3579," ",Y3579)</f>
        <v>Prunella modularis</v>
      </c>
      <c r="R3579" s="14" t="str">
        <f>CONCATENATE(S3579,", ",T3579,", ",U3579,", ",V3579,", ",W3579,", ",X3579,", ",Y3579)</f>
        <v>Animalia, Chordata, Aves, Passeriformes, Prunellidae, Prunella, modularis</v>
      </c>
      <c r="S3579" s="6" t="s">
        <v>76</v>
      </c>
      <c r="T3579" s="6" t="s">
        <v>77</v>
      </c>
      <c r="U3579" s="6" t="s">
        <v>78</v>
      </c>
      <c r="V3579" s="12" t="s">
        <v>79</v>
      </c>
      <c r="W3579" s="12" t="s">
        <v>80</v>
      </c>
      <c r="X3579" s="12" t="s">
        <v>81</v>
      </c>
      <c r="Y3579" s="12" t="s">
        <v>82</v>
      </c>
      <c r="AA3579" s="12" t="s">
        <v>83</v>
      </c>
      <c r="AB3579" s="6" t="s">
        <v>84</v>
      </c>
      <c r="AC3579" s="12" t="s">
        <v>85</v>
      </c>
      <c r="AD3579" s="12" t="s">
        <v>259</v>
      </c>
      <c r="AE3579" s="2">
        <v>45107</v>
      </c>
      <c r="AF3579" s="43" t="s">
        <v>87</v>
      </c>
      <c r="AG3579" s="7" t="s">
        <v>88</v>
      </c>
      <c r="AH3579" s="43">
        <v>48.1124379434956</v>
      </c>
      <c r="AI3579" s="43">
        <v>-1.7084120971963901</v>
      </c>
      <c r="AL3579" s="43">
        <v>10</v>
      </c>
      <c r="AN3579" s="46" t="s">
        <v>5240</v>
      </c>
      <c r="AO3579" s="5" t="s">
        <v>89</v>
      </c>
      <c r="AP3579" s="12" t="s">
        <v>259</v>
      </c>
      <c r="AR3579" s="7" t="s">
        <v>90</v>
      </c>
      <c r="AT3579" s="4" t="str">
        <f>CONCATENATE(AU3579,", ",AV3579,", ",AW3579,", ",AX3579,", ",AY3579,", ",AZ3579,", ",BA3579)</f>
        <v>Europe, France, FR, Bretagne, Ille-et-Vilaine, Rennes, Campus Institut Agro Rennes</v>
      </c>
      <c r="AU3579" s="1" t="s">
        <v>91</v>
      </c>
      <c r="AV3579" s="1" t="s">
        <v>92</v>
      </c>
      <c r="AW3579" s="1" t="s">
        <v>93</v>
      </c>
      <c r="AX3579" s="1" t="s">
        <v>94</v>
      </c>
      <c r="AY3579" s="1" t="s">
        <v>95</v>
      </c>
      <c r="AZ3579" s="1" t="s">
        <v>96</v>
      </c>
      <c r="BA3579" s="1" t="s">
        <v>5242</v>
      </c>
      <c r="BC3579" s="43"/>
      <c r="BF3579" s="43" t="s">
        <v>4596</v>
      </c>
      <c r="BG3579" s="43" t="s">
        <v>93</v>
      </c>
      <c r="BH3579" s="7" t="s">
        <v>97</v>
      </c>
      <c r="BJ3579" s="7" t="s">
        <v>98</v>
      </c>
      <c r="BK3579" s="7" t="s">
        <v>99</v>
      </c>
      <c r="BL3579" s="7" t="s">
        <v>4597</v>
      </c>
      <c r="BM3579" s="7" t="s">
        <v>4598</v>
      </c>
      <c r="BS3579" s="12" t="s">
        <v>259</v>
      </c>
      <c r="BU3579" s="43">
        <v>1</v>
      </c>
      <c r="BW3579" s="43" t="s">
        <v>103</v>
      </c>
    </row>
    <row r="3580" spans="3:75" x14ac:dyDescent="0.35">
      <c r="C3580" s="43" t="str">
        <f t="shared" si="55"/>
        <v>IARA:BDT-06:2023: 3579</v>
      </c>
      <c r="D3580" s="43">
        <v>3579</v>
      </c>
      <c r="E3580" s="43" t="s">
        <v>5313</v>
      </c>
      <c r="F3580" s="1" t="s">
        <v>73</v>
      </c>
      <c r="G3580" s="43" t="s">
        <v>5257</v>
      </c>
      <c r="H3580" s="2">
        <v>45107</v>
      </c>
      <c r="J3580" s="12">
        <f>YEAR(H3580)</f>
        <v>2023</v>
      </c>
      <c r="K3580" s="12">
        <f>MONTH(H3580)</f>
        <v>6</v>
      </c>
      <c r="L3580" s="12">
        <f>DAY(H3580)</f>
        <v>30</v>
      </c>
      <c r="M3580" s="13"/>
      <c r="P3580" s="12" t="s">
        <v>75</v>
      </c>
      <c r="Q3580" s="12" t="str">
        <f>CONCATENATE(X3580," ",Y3580)</f>
        <v>Prunella modularis</v>
      </c>
      <c r="R3580" s="14" t="str">
        <f>CONCATENATE(S3580,", ",T3580,", ",U3580,", ",V3580,", ",W3580,", ",X3580,", ",Y3580)</f>
        <v>Animalia, Chordata, Aves, Passeriformes, Prunellidae, Prunella, modularis</v>
      </c>
      <c r="S3580" s="6" t="s">
        <v>76</v>
      </c>
      <c r="T3580" s="6" t="s">
        <v>77</v>
      </c>
      <c r="U3580" s="6" t="s">
        <v>78</v>
      </c>
      <c r="V3580" s="12" t="s">
        <v>79</v>
      </c>
      <c r="W3580" s="12" t="s">
        <v>80</v>
      </c>
      <c r="X3580" s="12" t="s">
        <v>81</v>
      </c>
      <c r="Y3580" s="12" t="s">
        <v>82</v>
      </c>
      <c r="AA3580" s="12" t="s">
        <v>83</v>
      </c>
      <c r="AB3580" s="6" t="s">
        <v>84</v>
      </c>
      <c r="AC3580" s="12" t="s">
        <v>85</v>
      </c>
      <c r="AD3580" s="12" t="s">
        <v>259</v>
      </c>
      <c r="AE3580" s="2">
        <v>45107</v>
      </c>
      <c r="AF3580" s="43" t="s">
        <v>87</v>
      </c>
      <c r="AG3580" s="7" t="s">
        <v>88</v>
      </c>
      <c r="AH3580" s="43">
        <v>48.112432795926303</v>
      </c>
      <c r="AI3580" s="43">
        <v>-1.70833952282363</v>
      </c>
      <c r="AL3580" s="43">
        <v>10</v>
      </c>
      <c r="AN3580" s="46" t="s">
        <v>5240</v>
      </c>
      <c r="AO3580" s="5" t="s">
        <v>89</v>
      </c>
      <c r="AP3580" s="12" t="s">
        <v>259</v>
      </c>
      <c r="AR3580" s="7" t="s">
        <v>90</v>
      </c>
      <c r="AT3580" s="4" t="str">
        <f>CONCATENATE(AU3580,", ",AV3580,", ",AW3580,", ",AX3580,", ",AY3580,", ",AZ3580,", ",BA3580)</f>
        <v>Europe, France, FR, Bretagne, Ille-et-Vilaine, Rennes, Campus Institut Agro Rennes</v>
      </c>
      <c r="AU3580" s="1" t="s">
        <v>91</v>
      </c>
      <c r="AV3580" s="1" t="s">
        <v>92</v>
      </c>
      <c r="AW3580" s="1" t="s">
        <v>93</v>
      </c>
      <c r="AX3580" s="1" t="s">
        <v>94</v>
      </c>
      <c r="AY3580" s="1" t="s">
        <v>95</v>
      </c>
      <c r="AZ3580" s="1" t="s">
        <v>96</v>
      </c>
      <c r="BA3580" s="1" t="s">
        <v>5242</v>
      </c>
      <c r="BC3580" s="43"/>
      <c r="BF3580" s="43" t="s">
        <v>4596</v>
      </c>
      <c r="BG3580" s="43" t="s">
        <v>93</v>
      </c>
      <c r="BH3580" s="7" t="s">
        <v>97</v>
      </c>
      <c r="BJ3580" s="7" t="s">
        <v>98</v>
      </c>
      <c r="BK3580" s="7" t="s">
        <v>99</v>
      </c>
      <c r="BL3580" s="7" t="s">
        <v>4597</v>
      </c>
      <c r="BM3580" s="7" t="s">
        <v>4598</v>
      </c>
      <c r="BS3580" s="12" t="s">
        <v>259</v>
      </c>
      <c r="BU3580" s="43">
        <v>1</v>
      </c>
      <c r="BW3580" s="43" t="s">
        <v>103</v>
      </c>
    </row>
    <row r="3581" spans="3:75" x14ac:dyDescent="0.35">
      <c r="C3581" s="43" t="str">
        <f t="shared" si="55"/>
        <v>IARA:BDT-06:2023: 3580</v>
      </c>
      <c r="D3581" s="43">
        <v>3580</v>
      </c>
      <c r="E3581" s="43" t="s">
        <v>5313</v>
      </c>
      <c r="F3581" s="1" t="s">
        <v>73</v>
      </c>
      <c r="G3581" s="43" t="s">
        <v>5257</v>
      </c>
      <c r="H3581" s="2">
        <v>45107</v>
      </c>
      <c r="J3581" s="12">
        <f>YEAR(H3581)</f>
        <v>2023</v>
      </c>
      <c r="K3581" s="12">
        <f>MONTH(H3581)</f>
        <v>6</v>
      </c>
      <c r="L3581" s="12">
        <f>DAY(H3581)</f>
        <v>30</v>
      </c>
      <c r="M3581" s="13"/>
      <c r="P3581" s="12" t="s">
        <v>75</v>
      </c>
      <c r="Q3581" s="12" t="str">
        <f>CONCATENATE(X3581," ",Y3581)</f>
        <v>Sylvia atricapilla</v>
      </c>
      <c r="R3581" s="14" t="str">
        <f>CONCATENATE(S3581,", ",T3581,", ",U3581,", ",V3581,", ",W3581,", ",X3581,", ",Y3581)</f>
        <v>Animalia, Chordata, Aves, Passeriformes, Sylviidae, Sylvia, atricapilla</v>
      </c>
      <c r="S3581" s="6" t="s">
        <v>76</v>
      </c>
      <c r="T3581" s="6" t="s">
        <v>77</v>
      </c>
      <c r="U3581" s="6" t="s">
        <v>78</v>
      </c>
      <c r="V3581" s="12" t="s">
        <v>79</v>
      </c>
      <c r="W3581" s="12" t="s">
        <v>117</v>
      </c>
      <c r="X3581" s="12" t="s">
        <v>118</v>
      </c>
      <c r="Y3581" s="12" t="s">
        <v>119</v>
      </c>
      <c r="AA3581" s="12" t="s">
        <v>83</v>
      </c>
      <c r="AB3581" s="6" t="s">
        <v>84</v>
      </c>
      <c r="AC3581" s="12" t="s">
        <v>120</v>
      </c>
      <c r="AD3581" s="12" t="s">
        <v>259</v>
      </c>
      <c r="AE3581" s="2">
        <v>45107</v>
      </c>
      <c r="AF3581" s="43" t="s">
        <v>87</v>
      </c>
      <c r="AG3581" s="7" t="s">
        <v>121</v>
      </c>
      <c r="AH3581" s="43">
        <v>48.112252151229299</v>
      </c>
      <c r="AI3581" s="43">
        <v>-1.7074219791638501</v>
      </c>
      <c r="AL3581" s="43">
        <v>10</v>
      </c>
      <c r="AN3581" s="46" t="s">
        <v>5240</v>
      </c>
      <c r="AO3581" s="5" t="s">
        <v>89</v>
      </c>
      <c r="AP3581" s="12" t="s">
        <v>259</v>
      </c>
      <c r="AR3581" s="7" t="s">
        <v>90</v>
      </c>
      <c r="AT3581" s="4" t="str">
        <f>CONCATENATE(AU3581,", ",AV3581,", ",AW3581,", ",AX3581,", ",AY3581,", ",AZ3581,", ",BA3581)</f>
        <v>Europe, France, FR, Bretagne, Ille-et-Vilaine, Rennes, Campus Institut Agro Rennes</v>
      </c>
      <c r="AU3581" s="1" t="s">
        <v>91</v>
      </c>
      <c r="AV3581" s="1" t="s">
        <v>92</v>
      </c>
      <c r="AW3581" s="1" t="s">
        <v>93</v>
      </c>
      <c r="AX3581" s="1" t="s">
        <v>94</v>
      </c>
      <c r="AY3581" s="1" t="s">
        <v>95</v>
      </c>
      <c r="AZ3581" s="1" t="s">
        <v>96</v>
      </c>
      <c r="BA3581" s="1" t="s">
        <v>5242</v>
      </c>
      <c r="BC3581" s="43"/>
      <c r="BF3581" s="43" t="s">
        <v>4596</v>
      </c>
      <c r="BG3581" s="43" t="s">
        <v>93</v>
      </c>
      <c r="BH3581" s="7" t="s">
        <v>97</v>
      </c>
      <c r="BJ3581" s="7" t="s">
        <v>98</v>
      </c>
      <c r="BK3581" s="7" t="s">
        <v>99</v>
      </c>
      <c r="BL3581" s="7" t="s">
        <v>4597</v>
      </c>
      <c r="BM3581" s="7" t="s">
        <v>4598</v>
      </c>
      <c r="BS3581" s="12" t="s">
        <v>259</v>
      </c>
      <c r="BU3581" s="43">
        <v>1</v>
      </c>
      <c r="BW3581" s="43" t="s">
        <v>103</v>
      </c>
    </row>
    <row r="3582" spans="3:75" x14ac:dyDescent="0.35">
      <c r="C3582" s="43" t="str">
        <f t="shared" si="55"/>
        <v>IARA:BDT-06:2023: 3581</v>
      </c>
      <c r="D3582" s="43">
        <v>3581</v>
      </c>
      <c r="E3582" s="43" t="s">
        <v>5313</v>
      </c>
      <c r="F3582" s="1" t="s">
        <v>73</v>
      </c>
      <c r="G3582" s="43" t="s">
        <v>5257</v>
      </c>
      <c r="H3582" s="2">
        <v>45107</v>
      </c>
      <c r="J3582" s="12">
        <f>YEAR(H3582)</f>
        <v>2023</v>
      </c>
      <c r="K3582" s="12">
        <f>MONTH(H3582)</f>
        <v>6</v>
      </c>
      <c r="L3582" s="12">
        <f>DAY(H3582)</f>
        <v>30</v>
      </c>
      <c r="M3582" s="13"/>
      <c r="P3582" s="12" t="s">
        <v>75</v>
      </c>
      <c r="Q3582" s="12" t="str">
        <f>CONCATENATE(X3582," ",Y3582)</f>
        <v>Turdus philomelos</v>
      </c>
      <c r="R3582" s="14" t="str">
        <f>CONCATENATE(S3582,", ",T3582,", ",U3582,", ",V3582,", ",W3582,", ",X3582,", ",Y3582)</f>
        <v>Animalia, Chordata, Aves, Passeriformes, Turdidae, Turdus, philomelos</v>
      </c>
      <c r="S3582" s="6" t="s">
        <v>76</v>
      </c>
      <c r="T3582" s="6" t="s">
        <v>77</v>
      </c>
      <c r="U3582" s="6" t="s">
        <v>78</v>
      </c>
      <c r="V3582" s="12" t="s">
        <v>79</v>
      </c>
      <c r="W3582" s="12" t="s">
        <v>126</v>
      </c>
      <c r="X3582" s="12" t="s">
        <v>127</v>
      </c>
      <c r="Y3582" s="12" t="s">
        <v>128</v>
      </c>
      <c r="AA3582" s="12" t="s">
        <v>83</v>
      </c>
      <c r="AB3582" s="6" t="s">
        <v>129</v>
      </c>
      <c r="AC3582" s="12" t="s">
        <v>130</v>
      </c>
      <c r="AD3582" s="12" t="s">
        <v>259</v>
      </c>
      <c r="AE3582" s="2">
        <v>45107</v>
      </c>
      <c r="AF3582" s="43" t="s">
        <v>87</v>
      </c>
      <c r="AG3582" s="7" t="s">
        <v>131</v>
      </c>
      <c r="AH3582" s="43">
        <v>48.112291652882199</v>
      </c>
      <c r="AI3582" s="43">
        <v>-1.7072392021457701</v>
      </c>
      <c r="AL3582" s="43">
        <v>10</v>
      </c>
      <c r="AN3582" s="46" t="s">
        <v>5240</v>
      </c>
      <c r="AO3582" s="5" t="s">
        <v>89</v>
      </c>
      <c r="AP3582" s="12" t="s">
        <v>259</v>
      </c>
      <c r="AR3582" s="7" t="s">
        <v>90</v>
      </c>
      <c r="AT3582" s="4" t="str">
        <f>CONCATENATE(AU3582,", ",AV3582,", ",AW3582,", ",AX3582,", ",AY3582,", ",AZ3582,", ",BA3582)</f>
        <v>Europe, France, FR, Bretagne, Ille-et-Vilaine, Rennes, Campus Institut Agro Rennes</v>
      </c>
      <c r="AU3582" s="1" t="s">
        <v>91</v>
      </c>
      <c r="AV3582" s="1" t="s">
        <v>92</v>
      </c>
      <c r="AW3582" s="1" t="s">
        <v>93</v>
      </c>
      <c r="AX3582" s="1" t="s">
        <v>94</v>
      </c>
      <c r="AY3582" s="1" t="s">
        <v>95</v>
      </c>
      <c r="AZ3582" s="1" t="s">
        <v>96</v>
      </c>
      <c r="BA3582" s="1" t="s">
        <v>5242</v>
      </c>
      <c r="BC3582" s="43"/>
      <c r="BF3582" s="43" t="s">
        <v>4596</v>
      </c>
      <c r="BG3582" s="43" t="s">
        <v>93</v>
      </c>
      <c r="BH3582" s="7" t="s">
        <v>97</v>
      </c>
      <c r="BJ3582" s="7" t="s">
        <v>98</v>
      </c>
      <c r="BK3582" s="7" t="s">
        <v>99</v>
      </c>
      <c r="BL3582" s="7" t="s">
        <v>4597</v>
      </c>
      <c r="BM3582" s="7" t="s">
        <v>4598</v>
      </c>
      <c r="BS3582" s="12" t="s">
        <v>259</v>
      </c>
      <c r="BU3582" s="43">
        <v>1</v>
      </c>
      <c r="BW3582" s="43" t="s">
        <v>103</v>
      </c>
    </row>
    <row r="3583" spans="3:75" x14ac:dyDescent="0.35">
      <c r="C3583" s="43" t="str">
        <f t="shared" si="55"/>
        <v>IARA:BDT-06:2023: 3582</v>
      </c>
      <c r="D3583" s="43">
        <v>3582</v>
      </c>
      <c r="E3583" s="43" t="s">
        <v>5313</v>
      </c>
      <c r="F3583" s="1" t="s">
        <v>73</v>
      </c>
      <c r="G3583" s="43" t="s">
        <v>5257</v>
      </c>
      <c r="H3583" s="2">
        <v>45107</v>
      </c>
      <c r="J3583" s="12">
        <f>YEAR(H3583)</f>
        <v>2023</v>
      </c>
      <c r="K3583" s="12">
        <f>MONTH(H3583)</f>
        <v>6</v>
      </c>
      <c r="L3583" s="12">
        <f>DAY(H3583)</f>
        <v>30</v>
      </c>
      <c r="M3583" s="13"/>
      <c r="P3583" s="12" t="s">
        <v>75</v>
      </c>
      <c r="Q3583" s="12" t="str">
        <f>CONCATENATE(X3583," ",Y3583)</f>
        <v>Phylloscopus collybita</v>
      </c>
      <c r="R3583" s="14" t="str">
        <f>CONCATENATE(S3583,", ",T3583,", ",U3583,", ",V3583,", ",W3583,", ",X3583,", ",Y3583)</f>
        <v>Animalia, Chordata, Aves, Passeriformes, Phylloscopidae, Phylloscopus, collybita</v>
      </c>
      <c r="S3583" s="6" t="s">
        <v>76</v>
      </c>
      <c r="T3583" s="6" t="s">
        <v>77</v>
      </c>
      <c r="U3583" s="6" t="s">
        <v>78</v>
      </c>
      <c r="V3583" s="12" t="s">
        <v>79</v>
      </c>
      <c r="W3583" s="12" t="s">
        <v>170</v>
      </c>
      <c r="X3583" s="12" t="s">
        <v>171</v>
      </c>
      <c r="Y3583" s="12" t="s">
        <v>172</v>
      </c>
      <c r="AA3583" s="12" t="s">
        <v>83</v>
      </c>
      <c r="AB3583" s="6" t="s">
        <v>173</v>
      </c>
      <c r="AC3583" s="12" t="s">
        <v>174</v>
      </c>
      <c r="AD3583" s="12" t="s">
        <v>259</v>
      </c>
      <c r="AE3583" s="2">
        <v>45107</v>
      </c>
      <c r="AF3583" s="43" t="s">
        <v>87</v>
      </c>
      <c r="AG3583" s="7" t="s">
        <v>175</v>
      </c>
      <c r="AH3583" s="43">
        <v>48.112380297648997</v>
      </c>
      <c r="AI3583" s="43">
        <v>-1.7073372467152199</v>
      </c>
      <c r="AL3583" s="43">
        <v>10</v>
      </c>
      <c r="AN3583" s="46" t="s">
        <v>5240</v>
      </c>
      <c r="AO3583" s="5" t="s">
        <v>89</v>
      </c>
      <c r="AP3583" s="12" t="s">
        <v>259</v>
      </c>
      <c r="AR3583" s="7" t="s">
        <v>90</v>
      </c>
      <c r="AT3583" s="4" t="str">
        <f>CONCATENATE(AU3583,", ",AV3583,", ",AW3583,", ",AX3583,", ",AY3583,", ",AZ3583,", ",BA3583)</f>
        <v>Europe, France, FR, Bretagne, Ille-et-Vilaine, Rennes, Campus Institut Agro Rennes</v>
      </c>
      <c r="AU3583" s="1" t="s">
        <v>91</v>
      </c>
      <c r="AV3583" s="1" t="s">
        <v>92</v>
      </c>
      <c r="AW3583" s="1" t="s">
        <v>93</v>
      </c>
      <c r="AX3583" s="1" t="s">
        <v>94</v>
      </c>
      <c r="AY3583" s="1" t="s">
        <v>95</v>
      </c>
      <c r="AZ3583" s="1" t="s">
        <v>96</v>
      </c>
      <c r="BA3583" s="1" t="s">
        <v>5242</v>
      </c>
      <c r="BC3583" s="43"/>
      <c r="BF3583" s="43" t="s">
        <v>4596</v>
      </c>
      <c r="BG3583" s="43" t="s">
        <v>93</v>
      </c>
      <c r="BH3583" s="7" t="s">
        <v>97</v>
      </c>
      <c r="BJ3583" s="7" t="s">
        <v>98</v>
      </c>
      <c r="BK3583" s="7" t="s">
        <v>99</v>
      </c>
      <c r="BL3583" s="7" t="s">
        <v>4597</v>
      </c>
      <c r="BM3583" s="7" t="s">
        <v>4598</v>
      </c>
      <c r="BS3583" s="12" t="s">
        <v>259</v>
      </c>
      <c r="BU3583" s="43">
        <v>1</v>
      </c>
      <c r="BW3583" s="43" t="s">
        <v>103</v>
      </c>
    </row>
    <row r="3584" spans="3:75" x14ac:dyDescent="0.35">
      <c r="C3584" s="43" t="str">
        <f t="shared" si="55"/>
        <v>IARA:BDT-06:2023: 3583</v>
      </c>
      <c r="D3584" s="43">
        <v>3583</v>
      </c>
      <c r="E3584" s="43" t="s">
        <v>5313</v>
      </c>
      <c r="F3584" s="1" t="s">
        <v>73</v>
      </c>
      <c r="G3584" s="43" t="s">
        <v>5257</v>
      </c>
      <c r="H3584" s="2">
        <v>45107</v>
      </c>
      <c r="J3584" s="12">
        <f>YEAR(H3584)</f>
        <v>2023</v>
      </c>
      <c r="K3584" s="12">
        <f>MONTH(H3584)</f>
        <v>6</v>
      </c>
      <c r="L3584" s="12">
        <f>DAY(H3584)</f>
        <v>30</v>
      </c>
      <c r="M3584" s="13"/>
      <c r="P3584" s="12" t="s">
        <v>75</v>
      </c>
      <c r="Q3584" s="12" t="str">
        <f>CONCATENATE(X3584," ",Y3584)</f>
        <v>Phylloscopus collybita</v>
      </c>
      <c r="R3584" s="14" t="str">
        <f>CONCATENATE(S3584,", ",T3584,", ",U3584,", ",V3584,", ",W3584,", ",X3584,", ",Y3584)</f>
        <v>Animalia, Chordata, Aves, Passeriformes, Phylloscopidae, Phylloscopus, collybita</v>
      </c>
      <c r="S3584" s="6" t="s">
        <v>76</v>
      </c>
      <c r="T3584" s="6" t="s">
        <v>77</v>
      </c>
      <c r="U3584" s="6" t="s">
        <v>78</v>
      </c>
      <c r="V3584" s="12" t="s">
        <v>79</v>
      </c>
      <c r="W3584" s="12" t="s">
        <v>170</v>
      </c>
      <c r="X3584" s="12" t="s">
        <v>171</v>
      </c>
      <c r="Y3584" s="12" t="s">
        <v>172</v>
      </c>
      <c r="AA3584" s="12" t="s">
        <v>83</v>
      </c>
      <c r="AB3584" s="6" t="s">
        <v>173</v>
      </c>
      <c r="AC3584" s="12" t="s">
        <v>174</v>
      </c>
      <c r="AD3584" s="12" t="s">
        <v>259</v>
      </c>
      <c r="AE3584" s="2">
        <v>45107</v>
      </c>
      <c r="AF3584" s="43" t="s">
        <v>87</v>
      </c>
      <c r="AG3584" s="7" t="s">
        <v>175</v>
      </c>
      <c r="AH3584" s="43">
        <v>48.112343248278698</v>
      </c>
      <c r="AI3584" s="43">
        <v>-1.7073579830965799</v>
      </c>
      <c r="AL3584" s="43">
        <v>10</v>
      </c>
      <c r="AN3584" s="46" t="s">
        <v>5240</v>
      </c>
      <c r="AO3584" s="5" t="s">
        <v>89</v>
      </c>
      <c r="AP3584" s="12" t="s">
        <v>259</v>
      </c>
      <c r="AR3584" s="7" t="s">
        <v>90</v>
      </c>
      <c r="AT3584" s="4" t="str">
        <f>CONCATENATE(AU3584,", ",AV3584,", ",AW3584,", ",AX3584,", ",AY3584,", ",AZ3584,", ",BA3584)</f>
        <v>Europe, France, FR, Bretagne, Ille-et-Vilaine, Rennes, Campus Institut Agro Rennes</v>
      </c>
      <c r="AU3584" s="1" t="s">
        <v>91</v>
      </c>
      <c r="AV3584" s="1" t="s">
        <v>92</v>
      </c>
      <c r="AW3584" s="1" t="s">
        <v>93</v>
      </c>
      <c r="AX3584" s="1" t="s">
        <v>94</v>
      </c>
      <c r="AY3584" s="1" t="s">
        <v>95</v>
      </c>
      <c r="AZ3584" s="1" t="s">
        <v>96</v>
      </c>
      <c r="BA3584" s="1" t="s">
        <v>5242</v>
      </c>
      <c r="BC3584" s="43"/>
      <c r="BF3584" s="43" t="s">
        <v>4596</v>
      </c>
      <c r="BG3584" s="43" t="s">
        <v>93</v>
      </c>
      <c r="BH3584" s="7" t="s">
        <v>97</v>
      </c>
      <c r="BJ3584" s="7" t="s">
        <v>98</v>
      </c>
      <c r="BK3584" s="7" t="s">
        <v>99</v>
      </c>
      <c r="BL3584" s="7" t="s">
        <v>4597</v>
      </c>
      <c r="BM3584" s="7" t="s">
        <v>4598</v>
      </c>
      <c r="BS3584" s="12" t="s">
        <v>259</v>
      </c>
      <c r="BU3584" s="43">
        <v>1</v>
      </c>
      <c r="BW3584" s="43" t="s">
        <v>103</v>
      </c>
    </row>
    <row r="3585" spans="3:75" x14ac:dyDescent="0.35">
      <c r="C3585" s="43" t="str">
        <f t="shared" si="55"/>
        <v>IARA:BDT-06:2023: 3584</v>
      </c>
      <c r="D3585" s="43">
        <v>3584</v>
      </c>
      <c r="E3585" s="43" t="s">
        <v>5313</v>
      </c>
      <c r="F3585" s="1" t="s">
        <v>73</v>
      </c>
      <c r="G3585" s="43" t="s">
        <v>5257</v>
      </c>
      <c r="H3585" s="2">
        <v>45107</v>
      </c>
      <c r="J3585" s="12">
        <f>YEAR(H3585)</f>
        <v>2023</v>
      </c>
      <c r="K3585" s="12">
        <f>MONTH(H3585)</f>
        <v>6</v>
      </c>
      <c r="L3585" s="12">
        <f>DAY(H3585)</f>
        <v>30</v>
      </c>
      <c r="M3585" s="13"/>
      <c r="P3585" s="12" t="s">
        <v>75</v>
      </c>
      <c r="Q3585" s="12" t="str">
        <f>CONCATENATE(X3585," ",Y3585)</f>
        <v>Phylloscopus collybita</v>
      </c>
      <c r="R3585" s="14" t="str">
        <f>CONCATENATE(S3585,", ",T3585,", ",U3585,", ",V3585,", ",W3585,", ",X3585,", ",Y3585)</f>
        <v>Animalia, Chordata, Aves, Passeriformes, Phylloscopidae, Phylloscopus, collybita</v>
      </c>
      <c r="S3585" s="6" t="s">
        <v>76</v>
      </c>
      <c r="T3585" s="6" t="s">
        <v>77</v>
      </c>
      <c r="U3585" s="6" t="s">
        <v>78</v>
      </c>
      <c r="V3585" s="6" t="s">
        <v>79</v>
      </c>
      <c r="W3585" s="6" t="s">
        <v>170</v>
      </c>
      <c r="X3585" s="6" t="s">
        <v>171</v>
      </c>
      <c r="Y3585" s="6" t="s">
        <v>172</v>
      </c>
      <c r="AA3585" s="12" t="s">
        <v>83</v>
      </c>
      <c r="AB3585" s="6" t="s">
        <v>173</v>
      </c>
      <c r="AC3585" s="12" t="s">
        <v>174</v>
      </c>
      <c r="AD3585" s="12" t="s">
        <v>259</v>
      </c>
      <c r="AE3585" s="2">
        <v>45107</v>
      </c>
      <c r="AF3585" s="43" t="s">
        <v>87</v>
      </c>
      <c r="AG3585" s="7" t="s">
        <v>175</v>
      </c>
      <c r="AH3585" s="43">
        <v>48.112354800224502</v>
      </c>
      <c r="AI3585" s="43">
        <v>-1.7073710318983799</v>
      </c>
      <c r="AL3585" s="43">
        <v>10</v>
      </c>
      <c r="AN3585" s="46" t="s">
        <v>5240</v>
      </c>
      <c r="AO3585" s="5" t="s">
        <v>89</v>
      </c>
      <c r="AP3585" s="12" t="s">
        <v>259</v>
      </c>
      <c r="AR3585" s="7" t="s">
        <v>90</v>
      </c>
      <c r="AT3585" s="4" t="str">
        <f>CONCATENATE(AU3585,", ",AV3585,", ",AW3585,", ",AX3585,", ",AY3585,", ",AZ3585,", ",BA3585)</f>
        <v>Europe, France, FR, Bretagne, Ille-et-Vilaine, Rennes, Campus Institut Agro Rennes</v>
      </c>
      <c r="AU3585" s="1" t="s">
        <v>91</v>
      </c>
      <c r="AV3585" s="1" t="s">
        <v>92</v>
      </c>
      <c r="AW3585" s="1" t="s">
        <v>93</v>
      </c>
      <c r="AX3585" s="1" t="s">
        <v>94</v>
      </c>
      <c r="AY3585" s="1" t="s">
        <v>95</v>
      </c>
      <c r="AZ3585" s="1" t="s">
        <v>96</v>
      </c>
      <c r="BA3585" s="1" t="s">
        <v>5242</v>
      </c>
      <c r="BC3585" s="43"/>
      <c r="BF3585" s="43" t="s">
        <v>4596</v>
      </c>
      <c r="BG3585" s="43" t="s">
        <v>93</v>
      </c>
      <c r="BH3585" s="7" t="s">
        <v>97</v>
      </c>
      <c r="BJ3585" s="7" t="s">
        <v>98</v>
      </c>
      <c r="BK3585" s="7" t="s">
        <v>99</v>
      </c>
      <c r="BL3585" s="7" t="s">
        <v>4597</v>
      </c>
      <c r="BM3585" s="7" t="s">
        <v>4598</v>
      </c>
      <c r="BS3585" s="12" t="s">
        <v>259</v>
      </c>
      <c r="BU3585" s="43">
        <v>1</v>
      </c>
      <c r="BW3585" s="43" t="s">
        <v>103</v>
      </c>
    </row>
    <row r="3586" spans="3:75" x14ac:dyDescent="0.35">
      <c r="C3586" s="43" t="str">
        <f t="shared" si="55"/>
        <v>IARA:BDT-06:2023: 3585</v>
      </c>
      <c r="D3586" s="43">
        <v>3585</v>
      </c>
      <c r="E3586" s="43" t="s">
        <v>5313</v>
      </c>
      <c r="F3586" s="1" t="s">
        <v>73</v>
      </c>
      <c r="G3586" s="43" t="s">
        <v>5257</v>
      </c>
      <c r="H3586" s="2">
        <v>45107</v>
      </c>
      <c r="J3586" s="12">
        <f>YEAR(H3586)</f>
        <v>2023</v>
      </c>
      <c r="K3586" s="12">
        <f>MONTH(H3586)</f>
        <v>6</v>
      </c>
      <c r="L3586" s="12">
        <f>DAY(H3586)</f>
        <v>30</v>
      </c>
      <c r="M3586" s="13"/>
      <c r="P3586" s="12" t="s">
        <v>75</v>
      </c>
      <c r="Q3586" s="12" t="str">
        <f>CONCATENATE(X3586," ",Y3586)</f>
        <v>Certhia brachydactyla</v>
      </c>
      <c r="R3586" s="14" t="str">
        <f>CONCATENATE(S3586,", ",T3586,", ",U3586,", ",V3586,", ",W3586,", ",X3586,", ",Y3586)</f>
        <v>Animalia, Chordata, Aves, Passeriformes, Certhiidae, Certhia, brachydactyla</v>
      </c>
      <c r="S3586" s="6" t="s">
        <v>76</v>
      </c>
      <c r="T3586" s="6" t="s">
        <v>77</v>
      </c>
      <c r="U3586" s="6" t="s">
        <v>78</v>
      </c>
      <c r="V3586" s="6" t="s">
        <v>79</v>
      </c>
      <c r="W3586" s="6" t="s">
        <v>322</v>
      </c>
      <c r="X3586" s="6" t="s">
        <v>323</v>
      </c>
      <c r="Y3586" s="6" t="s">
        <v>324</v>
      </c>
      <c r="AA3586" s="12" t="s">
        <v>83</v>
      </c>
      <c r="AB3586" s="6" t="s">
        <v>325</v>
      </c>
      <c r="AC3586" s="12" t="s">
        <v>274</v>
      </c>
      <c r="AD3586" s="12" t="s">
        <v>259</v>
      </c>
      <c r="AE3586" s="2">
        <v>45107</v>
      </c>
      <c r="AF3586" s="43" t="s">
        <v>87</v>
      </c>
      <c r="AG3586" s="7" t="s">
        <v>321</v>
      </c>
      <c r="AH3586" s="43">
        <v>48.112353901582097</v>
      </c>
      <c r="AI3586" s="43">
        <v>-1.70729282687419</v>
      </c>
      <c r="AL3586" s="43">
        <v>10</v>
      </c>
      <c r="AN3586" s="46" t="s">
        <v>5240</v>
      </c>
      <c r="AO3586" s="5" t="s">
        <v>89</v>
      </c>
      <c r="AP3586" s="12" t="s">
        <v>259</v>
      </c>
      <c r="AR3586" s="7" t="s">
        <v>90</v>
      </c>
      <c r="AT3586" s="4" t="str">
        <f>CONCATENATE(AU3586,", ",AV3586,", ",AW3586,", ",AX3586,", ",AY3586,", ",AZ3586,", ",BA3586)</f>
        <v>Europe, France, FR, Bretagne, Ille-et-Vilaine, Rennes, Campus Institut Agro Rennes</v>
      </c>
      <c r="AU3586" s="1" t="s">
        <v>91</v>
      </c>
      <c r="AV3586" s="1" t="s">
        <v>92</v>
      </c>
      <c r="AW3586" s="1" t="s">
        <v>93</v>
      </c>
      <c r="AX3586" s="1" t="s">
        <v>94</v>
      </c>
      <c r="AY3586" s="1" t="s">
        <v>95</v>
      </c>
      <c r="AZ3586" s="1" t="s">
        <v>96</v>
      </c>
      <c r="BA3586" s="1" t="s">
        <v>5242</v>
      </c>
      <c r="BC3586" s="43"/>
      <c r="BF3586" s="43" t="s">
        <v>4596</v>
      </c>
      <c r="BG3586" s="43" t="s">
        <v>93</v>
      </c>
      <c r="BH3586" s="7" t="s">
        <v>97</v>
      </c>
      <c r="BJ3586" s="7" t="s">
        <v>98</v>
      </c>
      <c r="BK3586" s="7" t="s">
        <v>99</v>
      </c>
      <c r="BL3586" s="7" t="s">
        <v>4597</v>
      </c>
      <c r="BM3586" s="7" t="s">
        <v>4598</v>
      </c>
      <c r="BS3586" s="12" t="s">
        <v>259</v>
      </c>
      <c r="BU3586" s="43">
        <v>1</v>
      </c>
      <c r="BW3586" s="43" t="s">
        <v>103</v>
      </c>
    </row>
    <row r="3587" spans="3:75" x14ac:dyDescent="0.35">
      <c r="C3587" s="43" t="str">
        <f t="shared" ref="C3587:C3650" si="56">_xlfn.CONCAT(E3587,D3587)</f>
        <v>IARA:BDT-06:2023: 3586</v>
      </c>
      <c r="D3587" s="43">
        <v>3586</v>
      </c>
      <c r="E3587" s="43" t="s">
        <v>5313</v>
      </c>
      <c r="F3587" s="1" t="s">
        <v>73</v>
      </c>
      <c r="G3587" s="43" t="s">
        <v>5257</v>
      </c>
      <c r="H3587" s="2">
        <v>45107</v>
      </c>
      <c r="J3587" s="12">
        <f>YEAR(H3587)</f>
        <v>2023</v>
      </c>
      <c r="K3587" s="12">
        <f>MONTH(H3587)</f>
        <v>6</v>
      </c>
      <c r="L3587" s="12">
        <f>DAY(H3587)</f>
        <v>30</v>
      </c>
      <c r="M3587" s="13"/>
      <c r="P3587" s="12" t="s">
        <v>75</v>
      </c>
      <c r="Q3587" s="12" t="str">
        <f>CONCATENATE(X3587," ",Y3587)</f>
        <v>Certhia brachydactyla</v>
      </c>
      <c r="R3587" s="14" t="str">
        <f>CONCATENATE(S3587,", ",T3587,", ",U3587,", ",V3587,", ",W3587,", ",X3587,", ",Y3587)</f>
        <v>Animalia, Chordata, Aves, Passeriformes, Certhiidae, Certhia, brachydactyla</v>
      </c>
      <c r="S3587" s="6" t="s">
        <v>76</v>
      </c>
      <c r="T3587" s="6" t="s">
        <v>77</v>
      </c>
      <c r="U3587" s="6" t="s">
        <v>78</v>
      </c>
      <c r="V3587" s="6" t="s">
        <v>79</v>
      </c>
      <c r="W3587" s="6" t="s">
        <v>322</v>
      </c>
      <c r="X3587" s="6" t="s">
        <v>323</v>
      </c>
      <c r="Y3587" s="6" t="s">
        <v>324</v>
      </c>
      <c r="AA3587" s="12" t="s">
        <v>83</v>
      </c>
      <c r="AB3587" s="6" t="s">
        <v>325</v>
      </c>
      <c r="AC3587" s="12" t="s">
        <v>274</v>
      </c>
      <c r="AD3587" s="12" t="s">
        <v>259</v>
      </c>
      <c r="AE3587" s="2">
        <v>45107</v>
      </c>
      <c r="AF3587" s="43" t="s">
        <v>87</v>
      </c>
      <c r="AG3587" s="7" t="s">
        <v>321</v>
      </c>
      <c r="AH3587" s="43">
        <v>48.112338818107702</v>
      </c>
      <c r="AI3587" s="43">
        <v>-1.70726744412781</v>
      </c>
      <c r="AL3587" s="43">
        <v>10</v>
      </c>
      <c r="AN3587" s="46" t="s">
        <v>5240</v>
      </c>
      <c r="AO3587" s="5" t="s">
        <v>89</v>
      </c>
      <c r="AP3587" s="12" t="s">
        <v>259</v>
      </c>
      <c r="AR3587" s="7" t="s">
        <v>90</v>
      </c>
      <c r="AT3587" s="4" t="str">
        <f>CONCATENATE(AU3587,", ",AV3587,", ",AW3587,", ",AX3587,", ",AY3587,", ",AZ3587,", ",BA3587)</f>
        <v>Europe, France, FR, Bretagne, Ille-et-Vilaine, Rennes, Campus Institut Agro Rennes</v>
      </c>
      <c r="AU3587" s="1" t="s">
        <v>91</v>
      </c>
      <c r="AV3587" s="1" t="s">
        <v>92</v>
      </c>
      <c r="AW3587" s="1" t="s">
        <v>93</v>
      </c>
      <c r="AX3587" s="1" t="s">
        <v>94</v>
      </c>
      <c r="AY3587" s="1" t="s">
        <v>95</v>
      </c>
      <c r="AZ3587" s="1" t="s">
        <v>96</v>
      </c>
      <c r="BA3587" s="1" t="s">
        <v>5242</v>
      </c>
      <c r="BC3587" s="43"/>
      <c r="BF3587" s="43" t="s">
        <v>4596</v>
      </c>
      <c r="BG3587" s="43" t="s">
        <v>93</v>
      </c>
      <c r="BH3587" s="7" t="s">
        <v>97</v>
      </c>
      <c r="BJ3587" s="7" t="s">
        <v>98</v>
      </c>
      <c r="BK3587" s="7" t="s">
        <v>99</v>
      </c>
      <c r="BL3587" s="7" t="s">
        <v>4597</v>
      </c>
      <c r="BM3587" s="7" t="s">
        <v>4598</v>
      </c>
      <c r="BS3587" s="12" t="s">
        <v>259</v>
      </c>
      <c r="BU3587" s="43">
        <v>1</v>
      </c>
      <c r="BW3587" s="43" t="s">
        <v>103</v>
      </c>
    </row>
    <row r="3588" spans="3:75" x14ac:dyDescent="0.35">
      <c r="C3588" s="43" t="str">
        <f t="shared" si="56"/>
        <v>IARA:BDT-06:2023: 3587</v>
      </c>
      <c r="D3588" s="43">
        <v>3587</v>
      </c>
      <c r="E3588" s="43" t="s">
        <v>5313</v>
      </c>
      <c r="F3588" s="1" t="s">
        <v>73</v>
      </c>
      <c r="G3588" s="43" t="s">
        <v>5257</v>
      </c>
      <c r="H3588" s="2">
        <v>45107</v>
      </c>
      <c r="J3588" s="12">
        <f>YEAR(H3588)</f>
        <v>2023</v>
      </c>
      <c r="K3588" s="12">
        <f>MONTH(H3588)</f>
        <v>6</v>
      </c>
      <c r="L3588" s="12">
        <f>DAY(H3588)</f>
        <v>30</v>
      </c>
      <c r="M3588" s="13"/>
      <c r="P3588" s="12" t="s">
        <v>75</v>
      </c>
      <c r="Q3588" s="12" t="str">
        <f>CONCATENATE(X3588," ",Y3588)</f>
        <v>Lophophanes cristatus</v>
      </c>
      <c r="R3588" s="14" t="str">
        <f>CONCATENATE(S3588,", ",T3588,", ",U3588,", ",V3588,", ",W3588,", ",X3588,", ",Y3588)</f>
        <v>Animalia, Chordata, Aves, Passeriformes, Paridae, Lophophanes, cristatus</v>
      </c>
      <c r="S3588" s="6" t="s">
        <v>76</v>
      </c>
      <c r="T3588" s="6" t="s">
        <v>77</v>
      </c>
      <c r="U3588" s="6" t="s">
        <v>78</v>
      </c>
      <c r="V3588" s="6" t="s">
        <v>79</v>
      </c>
      <c r="W3588" s="6" t="s">
        <v>135</v>
      </c>
      <c r="X3588" s="6" t="s">
        <v>344</v>
      </c>
      <c r="Y3588" s="6" t="s">
        <v>345</v>
      </c>
      <c r="AA3588" s="12" t="s">
        <v>83</v>
      </c>
      <c r="AB3588" s="6" t="s">
        <v>84</v>
      </c>
      <c r="AC3588" s="12" t="s">
        <v>291</v>
      </c>
      <c r="AD3588" s="12" t="s">
        <v>259</v>
      </c>
      <c r="AE3588" s="2">
        <v>45107</v>
      </c>
      <c r="AF3588" s="43" t="s">
        <v>87</v>
      </c>
      <c r="AG3588" s="7" t="s">
        <v>343</v>
      </c>
      <c r="AH3588" s="43">
        <v>48.112333132441499</v>
      </c>
      <c r="AI3588" s="43">
        <v>-1.70730900464877</v>
      </c>
      <c r="AL3588" s="43">
        <v>10</v>
      </c>
      <c r="AN3588" s="46" t="s">
        <v>5240</v>
      </c>
      <c r="AO3588" s="5" t="s">
        <v>89</v>
      </c>
      <c r="AP3588" s="12" t="s">
        <v>259</v>
      </c>
      <c r="AR3588" s="7" t="s">
        <v>90</v>
      </c>
      <c r="AT3588" s="4" t="str">
        <f>CONCATENATE(AU3588,", ",AV3588,", ",AW3588,", ",AX3588,", ",AY3588,", ",AZ3588,", ",BA3588)</f>
        <v>Europe, France, FR, Bretagne, Ille-et-Vilaine, Rennes, Campus Institut Agro Rennes</v>
      </c>
      <c r="AU3588" s="1" t="s">
        <v>91</v>
      </c>
      <c r="AV3588" s="1" t="s">
        <v>92</v>
      </c>
      <c r="AW3588" s="1" t="s">
        <v>93</v>
      </c>
      <c r="AX3588" s="1" t="s">
        <v>94</v>
      </c>
      <c r="AY3588" s="1" t="s">
        <v>95</v>
      </c>
      <c r="AZ3588" s="1" t="s">
        <v>96</v>
      </c>
      <c r="BA3588" s="1" t="s">
        <v>5242</v>
      </c>
      <c r="BC3588" s="43"/>
      <c r="BF3588" s="43" t="s">
        <v>4596</v>
      </c>
      <c r="BG3588" s="43" t="s">
        <v>93</v>
      </c>
      <c r="BH3588" s="7" t="s">
        <v>97</v>
      </c>
      <c r="BJ3588" s="7" t="s">
        <v>98</v>
      </c>
      <c r="BK3588" s="7" t="s">
        <v>99</v>
      </c>
      <c r="BL3588" s="7" t="s">
        <v>4597</v>
      </c>
      <c r="BM3588" s="7" t="s">
        <v>4598</v>
      </c>
      <c r="BS3588" s="12" t="s">
        <v>259</v>
      </c>
      <c r="BU3588" s="43">
        <v>1</v>
      </c>
      <c r="BW3588" s="43" t="s">
        <v>103</v>
      </c>
    </row>
    <row r="3589" spans="3:75" x14ac:dyDescent="0.35">
      <c r="C3589" s="43" t="str">
        <f t="shared" si="56"/>
        <v>IARA:BDT-06:2023: 3588</v>
      </c>
      <c r="D3589" s="43">
        <v>3588</v>
      </c>
      <c r="E3589" s="43" t="s">
        <v>5313</v>
      </c>
      <c r="F3589" s="1" t="s">
        <v>73</v>
      </c>
      <c r="G3589" s="43" t="s">
        <v>5257</v>
      </c>
      <c r="H3589" s="2">
        <v>45107</v>
      </c>
      <c r="J3589" s="12">
        <f>YEAR(H3589)</f>
        <v>2023</v>
      </c>
      <c r="K3589" s="12">
        <f>MONTH(H3589)</f>
        <v>6</v>
      </c>
      <c r="L3589" s="12">
        <f>DAY(H3589)</f>
        <v>30</v>
      </c>
      <c r="M3589" s="13"/>
      <c r="P3589" s="12" t="s">
        <v>75</v>
      </c>
      <c r="Q3589" s="12" t="str">
        <f>CONCATENATE(X3589," ",Y3589)</f>
        <v>Turdus viscivorus</v>
      </c>
      <c r="R3589" s="14" t="str">
        <f>CONCATENATE(S3589,", ",T3589,", ",U3589,", ",V3589,", ",W3589,", ",X3589,", ",Y3589)</f>
        <v>Animalia, Chordata, Aves, Passeriformes, Turdidae, Turdus, viscivorus</v>
      </c>
      <c r="S3589" s="6" t="s">
        <v>76</v>
      </c>
      <c r="T3589" s="6" t="s">
        <v>77</v>
      </c>
      <c r="U3589" s="6" t="s">
        <v>78</v>
      </c>
      <c r="V3589" s="6" t="s">
        <v>79</v>
      </c>
      <c r="W3589" s="6" t="s">
        <v>126</v>
      </c>
      <c r="X3589" s="6" t="s">
        <v>127</v>
      </c>
      <c r="Y3589" s="6" t="s">
        <v>327</v>
      </c>
      <c r="AA3589" s="12" t="s">
        <v>83</v>
      </c>
      <c r="AB3589" s="6" t="s">
        <v>84</v>
      </c>
      <c r="AC3589" s="12" t="s">
        <v>284</v>
      </c>
      <c r="AD3589" s="12" t="s">
        <v>259</v>
      </c>
      <c r="AE3589" s="2">
        <v>45107</v>
      </c>
      <c r="AF3589" s="43" t="s">
        <v>87</v>
      </c>
      <c r="AG3589" s="7" t="s">
        <v>326</v>
      </c>
      <c r="AH3589" s="43">
        <v>48.112405916765503</v>
      </c>
      <c r="AI3589" s="43">
        <v>-1.7075017896853999</v>
      </c>
      <c r="AL3589" s="43">
        <v>10</v>
      </c>
      <c r="AN3589" s="46" t="s">
        <v>5240</v>
      </c>
      <c r="AO3589" s="5" t="s">
        <v>89</v>
      </c>
      <c r="AP3589" s="12" t="s">
        <v>259</v>
      </c>
      <c r="AR3589" s="7" t="s">
        <v>90</v>
      </c>
      <c r="AT3589" s="4" t="str">
        <f>CONCATENATE(AU3589,", ",AV3589,", ",AW3589,", ",AX3589,", ",AY3589,", ",AZ3589,", ",BA3589)</f>
        <v>Europe, France, FR, Bretagne, Ille-et-Vilaine, Rennes, Campus Institut Agro Rennes</v>
      </c>
      <c r="AU3589" s="1" t="s">
        <v>91</v>
      </c>
      <c r="AV3589" s="1" t="s">
        <v>92</v>
      </c>
      <c r="AW3589" s="1" t="s">
        <v>93</v>
      </c>
      <c r="AX3589" s="1" t="s">
        <v>94</v>
      </c>
      <c r="AY3589" s="1" t="s">
        <v>95</v>
      </c>
      <c r="AZ3589" s="1" t="s">
        <v>96</v>
      </c>
      <c r="BA3589" s="1" t="s">
        <v>5242</v>
      </c>
      <c r="BC3589" s="43"/>
      <c r="BF3589" s="43" t="s">
        <v>4596</v>
      </c>
      <c r="BG3589" s="43" t="s">
        <v>93</v>
      </c>
      <c r="BH3589" s="7" t="s">
        <v>97</v>
      </c>
      <c r="BJ3589" s="7" t="s">
        <v>98</v>
      </c>
      <c r="BK3589" s="7" t="s">
        <v>99</v>
      </c>
      <c r="BL3589" s="7" t="s">
        <v>4597</v>
      </c>
      <c r="BM3589" s="7" t="s">
        <v>4598</v>
      </c>
      <c r="BS3589" s="12" t="s">
        <v>259</v>
      </c>
      <c r="BU3589" s="43">
        <v>1</v>
      </c>
      <c r="BW3589" s="43" t="s">
        <v>103</v>
      </c>
    </row>
    <row r="3590" spans="3:75" x14ac:dyDescent="0.35">
      <c r="C3590" s="43" t="str">
        <f t="shared" si="56"/>
        <v>IARA:BDT-06:2023: 3589</v>
      </c>
      <c r="D3590" s="43">
        <v>3589</v>
      </c>
      <c r="E3590" s="43" t="s">
        <v>5313</v>
      </c>
      <c r="F3590" s="1" t="s">
        <v>73</v>
      </c>
      <c r="G3590" s="43" t="s">
        <v>5257</v>
      </c>
      <c r="H3590" s="2">
        <v>45107</v>
      </c>
      <c r="J3590" s="12">
        <f>YEAR(H3590)</f>
        <v>2023</v>
      </c>
      <c r="K3590" s="12">
        <f>MONTH(H3590)</f>
        <v>6</v>
      </c>
      <c r="L3590" s="12">
        <f>DAY(H3590)</f>
        <v>30</v>
      </c>
      <c r="M3590" s="13"/>
      <c r="P3590" s="12" t="s">
        <v>75</v>
      </c>
      <c r="Q3590" s="12" t="str">
        <f>CONCATENATE(X3590," ",Y3590)</f>
        <v>Turdus philomelos</v>
      </c>
      <c r="R3590" s="14" t="str">
        <f>CONCATENATE(S3590,", ",T3590,", ",U3590,", ",V3590,", ",W3590,", ",X3590,", ",Y3590)</f>
        <v>Animalia, Chordata, Aves, Passeriformes, Turdidae, Turdus, philomelos</v>
      </c>
      <c r="S3590" s="6" t="s">
        <v>76</v>
      </c>
      <c r="T3590" s="6" t="s">
        <v>77</v>
      </c>
      <c r="U3590" s="6" t="s">
        <v>78</v>
      </c>
      <c r="V3590" s="12" t="s">
        <v>79</v>
      </c>
      <c r="W3590" s="12" t="s">
        <v>126</v>
      </c>
      <c r="X3590" s="12" t="s">
        <v>127</v>
      </c>
      <c r="Y3590" s="12" t="s">
        <v>128</v>
      </c>
      <c r="AA3590" s="12" t="s">
        <v>83</v>
      </c>
      <c r="AB3590" s="6" t="s">
        <v>129</v>
      </c>
      <c r="AC3590" s="12" t="s">
        <v>130</v>
      </c>
      <c r="AD3590" s="12" t="s">
        <v>259</v>
      </c>
      <c r="AE3590" s="2">
        <v>45107</v>
      </c>
      <c r="AF3590" s="43" t="s">
        <v>87</v>
      </c>
      <c r="AG3590" s="7" t="s">
        <v>131</v>
      </c>
      <c r="AH3590" s="43">
        <v>48.112605171797199</v>
      </c>
      <c r="AI3590" s="43">
        <v>-1.7076517612359201</v>
      </c>
      <c r="AL3590" s="43">
        <v>10</v>
      </c>
      <c r="AN3590" s="46" t="s">
        <v>5240</v>
      </c>
      <c r="AO3590" s="5" t="s">
        <v>89</v>
      </c>
      <c r="AP3590" s="12" t="s">
        <v>259</v>
      </c>
      <c r="AR3590" s="7" t="s">
        <v>90</v>
      </c>
      <c r="AT3590" s="4" t="str">
        <f>CONCATENATE(AU3590,", ",AV3590,", ",AW3590,", ",AX3590,", ",AY3590,", ",AZ3590,", ",BA3590)</f>
        <v>Europe, France, FR, Bretagne, Ille-et-Vilaine, Rennes, Campus Institut Agro Rennes</v>
      </c>
      <c r="AU3590" s="1" t="s">
        <v>91</v>
      </c>
      <c r="AV3590" s="1" t="s">
        <v>92</v>
      </c>
      <c r="AW3590" s="1" t="s">
        <v>93</v>
      </c>
      <c r="AX3590" s="1" t="s">
        <v>94</v>
      </c>
      <c r="AY3590" s="1" t="s">
        <v>95</v>
      </c>
      <c r="AZ3590" s="1" t="s">
        <v>96</v>
      </c>
      <c r="BA3590" s="1" t="s">
        <v>5242</v>
      </c>
      <c r="BC3590" s="43"/>
      <c r="BF3590" s="43" t="s">
        <v>4596</v>
      </c>
      <c r="BG3590" s="43" t="s">
        <v>93</v>
      </c>
      <c r="BH3590" s="7" t="s">
        <v>97</v>
      </c>
      <c r="BJ3590" s="7" t="s">
        <v>98</v>
      </c>
      <c r="BK3590" s="7" t="s">
        <v>99</v>
      </c>
      <c r="BL3590" s="7" t="s">
        <v>4597</v>
      </c>
      <c r="BM3590" s="7" t="s">
        <v>4598</v>
      </c>
      <c r="BS3590" s="12" t="s">
        <v>259</v>
      </c>
      <c r="BU3590" s="43">
        <v>1</v>
      </c>
      <c r="BW3590" s="43" t="s">
        <v>103</v>
      </c>
    </row>
    <row r="3591" spans="3:75" x14ac:dyDescent="0.35">
      <c r="C3591" s="43" t="str">
        <f t="shared" si="56"/>
        <v>IARA:BDT-06:2023: 3590</v>
      </c>
      <c r="D3591" s="43">
        <v>3590</v>
      </c>
      <c r="E3591" s="43" t="s">
        <v>5313</v>
      </c>
      <c r="F3591" s="1" t="s">
        <v>73</v>
      </c>
      <c r="G3591" s="43" t="s">
        <v>5257</v>
      </c>
      <c r="H3591" s="2">
        <v>45107</v>
      </c>
      <c r="J3591" s="12">
        <f>YEAR(H3591)</f>
        <v>2023</v>
      </c>
      <c r="K3591" s="12">
        <f>MONTH(H3591)</f>
        <v>6</v>
      </c>
      <c r="L3591" s="12">
        <f>DAY(H3591)</f>
        <v>30</v>
      </c>
      <c r="M3591" s="13"/>
      <c r="P3591" s="12" t="s">
        <v>75</v>
      </c>
      <c r="Q3591" s="12" t="str">
        <f>CONCATENATE(X3591," ",Y3591)</f>
        <v>Turdus merula</v>
      </c>
      <c r="R3591" s="14" t="str">
        <f>CONCATENATE(S3591,", ",T3591,", ",U3591,", ",V3591,", ",W3591,", ",X3591,", ",Y3591)</f>
        <v>Animalia, Chordata, Aves, Passeriformes, Turdidae, Turdus, merula</v>
      </c>
      <c r="S3591" s="6" t="s">
        <v>76</v>
      </c>
      <c r="T3591" s="6" t="s">
        <v>77</v>
      </c>
      <c r="U3591" s="6" t="s">
        <v>78</v>
      </c>
      <c r="V3591" s="17" t="s">
        <v>79</v>
      </c>
      <c r="W3591" s="17" t="s">
        <v>126</v>
      </c>
      <c r="X3591" s="17" t="s">
        <v>127</v>
      </c>
      <c r="Y3591" s="17" t="s">
        <v>132</v>
      </c>
      <c r="AA3591" s="12" t="s">
        <v>83</v>
      </c>
      <c r="AB3591" s="6" t="s">
        <v>84</v>
      </c>
      <c r="AC3591" s="12" t="s">
        <v>133</v>
      </c>
      <c r="AD3591" s="12" t="s">
        <v>259</v>
      </c>
      <c r="AE3591" s="2">
        <v>45107</v>
      </c>
      <c r="AF3591" s="43" t="s">
        <v>87</v>
      </c>
      <c r="AG3591" s="7" t="s">
        <v>134</v>
      </c>
      <c r="AH3591" s="43">
        <v>48.1126391684626</v>
      </c>
      <c r="AI3591" s="43">
        <v>-1.70760671428499</v>
      </c>
      <c r="AL3591" s="43">
        <v>10</v>
      </c>
      <c r="AN3591" s="46" t="s">
        <v>5240</v>
      </c>
      <c r="AO3591" s="5" t="s">
        <v>89</v>
      </c>
      <c r="AP3591" s="12" t="s">
        <v>259</v>
      </c>
      <c r="AR3591" s="7" t="s">
        <v>90</v>
      </c>
      <c r="AT3591" s="4" t="str">
        <f>CONCATENATE(AU3591,", ",AV3591,", ",AW3591,", ",AX3591,", ",AY3591,", ",AZ3591,", ",BA3591)</f>
        <v>Europe, France, FR, Bretagne, Ille-et-Vilaine, Rennes, Campus Institut Agro Rennes</v>
      </c>
      <c r="AU3591" s="1" t="s">
        <v>91</v>
      </c>
      <c r="AV3591" s="1" t="s">
        <v>92</v>
      </c>
      <c r="AW3591" s="1" t="s">
        <v>93</v>
      </c>
      <c r="AX3591" s="1" t="s">
        <v>94</v>
      </c>
      <c r="AY3591" s="1" t="s">
        <v>95</v>
      </c>
      <c r="AZ3591" s="1" t="s">
        <v>96</v>
      </c>
      <c r="BA3591" s="1" t="s">
        <v>5242</v>
      </c>
      <c r="BC3591" s="43"/>
      <c r="BF3591" s="43" t="s">
        <v>4596</v>
      </c>
      <c r="BG3591" s="43" t="s">
        <v>93</v>
      </c>
      <c r="BH3591" s="7" t="s">
        <v>97</v>
      </c>
      <c r="BJ3591" s="7" t="s">
        <v>98</v>
      </c>
      <c r="BK3591" s="7" t="s">
        <v>99</v>
      </c>
      <c r="BL3591" s="7" t="s">
        <v>4597</v>
      </c>
      <c r="BM3591" s="7" t="s">
        <v>4598</v>
      </c>
      <c r="BS3591" s="12" t="s">
        <v>259</v>
      </c>
      <c r="BU3591" s="43">
        <v>1</v>
      </c>
      <c r="BW3591" s="43" t="s">
        <v>103</v>
      </c>
    </row>
    <row r="3592" spans="3:75" x14ac:dyDescent="0.35">
      <c r="C3592" s="43" t="str">
        <f t="shared" si="56"/>
        <v>IARA:BDT-06:2023: 3591</v>
      </c>
      <c r="D3592" s="43">
        <v>3591</v>
      </c>
      <c r="E3592" s="43" t="s">
        <v>5313</v>
      </c>
      <c r="F3592" s="1" t="s">
        <v>73</v>
      </c>
      <c r="G3592" s="43" t="s">
        <v>5257</v>
      </c>
      <c r="H3592" s="2">
        <v>45107</v>
      </c>
      <c r="J3592" s="12">
        <f>YEAR(H3592)</f>
        <v>2023</v>
      </c>
      <c r="K3592" s="12">
        <f>MONTH(H3592)</f>
        <v>6</v>
      </c>
      <c r="L3592" s="12">
        <f>DAY(H3592)</f>
        <v>30</v>
      </c>
      <c r="M3592" s="13"/>
      <c r="P3592" s="12" t="s">
        <v>75</v>
      </c>
      <c r="Q3592" s="12" t="str">
        <f>CONCATENATE(X3592," ",Y3592)</f>
        <v>Erithacus rubecula</v>
      </c>
      <c r="R3592" s="14" t="str">
        <f>CONCATENATE(S3592,", ",T3592,", ",U3592,", ",V3592,", ",W3592,", ",X3592,", ",Y3592)</f>
        <v>Animalia, Chordata, Aves, Passeriformes, Muscicapidae, Erithacus, rubecula</v>
      </c>
      <c r="S3592" s="6" t="s">
        <v>76</v>
      </c>
      <c r="T3592" s="6" t="s">
        <v>77</v>
      </c>
      <c r="U3592" s="6" t="s">
        <v>78</v>
      </c>
      <c r="V3592" s="12" t="s">
        <v>79</v>
      </c>
      <c r="W3592" s="12" t="s">
        <v>182</v>
      </c>
      <c r="X3592" s="12" t="s">
        <v>183</v>
      </c>
      <c r="Y3592" s="12" t="s">
        <v>184</v>
      </c>
      <c r="AA3592" s="12" t="s">
        <v>83</v>
      </c>
      <c r="AB3592" s="6" t="s">
        <v>84</v>
      </c>
      <c r="AC3592" s="12" t="s">
        <v>185</v>
      </c>
      <c r="AD3592" s="12" t="s">
        <v>259</v>
      </c>
      <c r="AE3592" s="2">
        <v>45107</v>
      </c>
      <c r="AF3592" s="43" t="s">
        <v>87</v>
      </c>
      <c r="AG3592" s="7" t="s">
        <v>186</v>
      </c>
      <c r="AH3592" s="43">
        <v>48.112597092278797</v>
      </c>
      <c r="AI3592" s="43">
        <v>-1.7077532049608899</v>
      </c>
      <c r="AL3592" s="43">
        <v>10</v>
      </c>
      <c r="AN3592" s="46" t="s">
        <v>5240</v>
      </c>
      <c r="AO3592" s="5" t="s">
        <v>89</v>
      </c>
      <c r="AP3592" s="12" t="s">
        <v>259</v>
      </c>
      <c r="AR3592" s="7" t="s">
        <v>90</v>
      </c>
      <c r="AT3592" s="4" t="str">
        <f>CONCATENATE(AU3592,", ",AV3592,", ",AW3592,", ",AX3592,", ",AY3592,", ",AZ3592,", ",BA3592)</f>
        <v>Europe, France, FR, Bretagne, Ille-et-Vilaine, Rennes, Campus Institut Agro Rennes</v>
      </c>
      <c r="AU3592" s="1" t="s">
        <v>91</v>
      </c>
      <c r="AV3592" s="1" t="s">
        <v>92</v>
      </c>
      <c r="AW3592" s="1" t="s">
        <v>93</v>
      </c>
      <c r="AX3592" s="1" t="s">
        <v>94</v>
      </c>
      <c r="AY3592" s="1" t="s">
        <v>95</v>
      </c>
      <c r="AZ3592" s="1" t="s">
        <v>96</v>
      </c>
      <c r="BA3592" s="1" t="s">
        <v>5242</v>
      </c>
      <c r="BC3592" s="43"/>
      <c r="BF3592" s="43" t="s">
        <v>4596</v>
      </c>
      <c r="BG3592" s="43" t="s">
        <v>93</v>
      </c>
      <c r="BH3592" s="7" t="s">
        <v>97</v>
      </c>
      <c r="BJ3592" s="7" t="s">
        <v>98</v>
      </c>
      <c r="BK3592" s="7" t="s">
        <v>99</v>
      </c>
      <c r="BL3592" s="7" t="s">
        <v>4597</v>
      </c>
      <c r="BM3592" s="7" t="s">
        <v>4598</v>
      </c>
      <c r="BS3592" s="12" t="s">
        <v>259</v>
      </c>
      <c r="BU3592" s="43">
        <v>1</v>
      </c>
      <c r="BW3592" s="43" t="s">
        <v>103</v>
      </c>
    </row>
    <row r="3593" spans="3:75" x14ac:dyDescent="0.35">
      <c r="C3593" s="43" t="str">
        <f t="shared" si="56"/>
        <v>IARA:BDT-06:2023: 3592</v>
      </c>
      <c r="D3593" s="43">
        <v>3592</v>
      </c>
      <c r="E3593" s="43" t="s">
        <v>5313</v>
      </c>
      <c r="F3593" s="1" t="s">
        <v>73</v>
      </c>
      <c r="G3593" s="43" t="s">
        <v>5257</v>
      </c>
      <c r="H3593" s="2">
        <v>45107</v>
      </c>
      <c r="J3593" s="12">
        <f>YEAR(H3593)</f>
        <v>2023</v>
      </c>
      <c r="K3593" s="12">
        <f>MONTH(H3593)</f>
        <v>6</v>
      </c>
      <c r="L3593" s="12">
        <f>DAY(H3593)</f>
        <v>30</v>
      </c>
      <c r="M3593" s="13"/>
      <c r="P3593" s="12" t="s">
        <v>75</v>
      </c>
      <c r="Q3593" s="12" t="str">
        <f>CONCATENATE(X3593," ",Y3593)</f>
        <v>Erithacus rubecula</v>
      </c>
      <c r="R3593" s="14" t="str">
        <f>CONCATENATE(S3593,", ",T3593,", ",U3593,", ",V3593,", ",W3593,", ",X3593,", ",Y3593)</f>
        <v>Animalia, Chordata, Aves, Passeriformes, Muscicapidae, Erithacus, rubecula</v>
      </c>
      <c r="S3593" s="6" t="s">
        <v>76</v>
      </c>
      <c r="T3593" s="6" t="s">
        <v>77</v>
      </c>
      <c r="U3593" s="6" t="s">
        <v>78</v>
      </c>
      <c r="V3593" s="12" t="s">
        <v>79</v>
      </c>
      <c r="W3593" s="12" t="s">
        <v>182</v>
      </c>
      <c r="X3593" s="12" t="s">
        <v>183</v>
      </c>
      <c r="Y3593" s="12" t="s">
        <v>184</v>
      </c>
      <c r="AA3593" s="12" t="s">
        <v>83</v>
      </c>
      <c r="AB3593" s="6" t="s">
        <v>84</v>
      </c>
      <c r="AC3593" s="12" t="s">
        <v>185</v>
      </c>
      <c r="AD3593" s="12" t="s">
        <v>259</v>
      </c>
      <c r="AE3593" s="2">
        <v>45107</v>
      </c>
      <c r="AF3593" s="43" t="s">
        <v>87</v>
      </c>
      <c r="AG3593" s="7" t="s">
        <v>186</v>
      </c>
      <c r="AH3593" s="43">
        <v>48.112655629019798</v>
      </c>
      <c r="AI3593" s="43">
        <v>-1.70769832612618</v>
      </c>
      <c r="AL3593" s="43">
        <v>10</v>
      </c>
      <c r="AN3593" s="46" t="s">
        <v>5240</v>
      </c>
      <c r="AO3593" s="5" t="s">
        <v>89</v>
      </c>
      <c r="AP3593" s="12" t="s">
        <v>259</v>
      </c>
      <c r="AR3593" s="7" t="s">
        <v>90</v>
      </c>
      <c r="AT3593" s="4" t="str">
        <f>CONCATENATE(AU3593,", ",AV3593,", ",AW3593,", ",AX3593,", ",AY3593,", ",AZ3593,", ",BA3593)</f>
        <v>Europe, France, FR, Bretagne, Ille-et-Vilaine, Rennes, Campus Institut Agro Rennes</v>
      </c>
      <c r="AU3593" s="1" t="s">
        <v>91</v>
      </c>
      <c r="AV3593" s="1" t="s">
        <v>92</v>
      </c>
      <c r="AW3593" s="1" t="s">
        <v>93</v>
      </c>
      <c r="AX3593" s="1" t="s">
        <v>94</v>
      </c>
      <c r="AY3593" s="1" t="s">
        <v>95</v>
      </c>
      <c r="AZ3593" s="1" t="s">
        <v>96</v>
      </c>
      <c r="BA3593" s="1" t="s">
        <v>5242</v>
      </c>
      <c r="BC3593" s="43"/>
      <c r="BF3593" s="43" t="s">
        <v>4596</v>
      </c>
      <c r="BG3593" s="43" t="s">
        <v>93</v>
      </c>
      <c r="BH3593" s="7" t="s">
        <v>97</v>
      </c>
      <c r="BJ3593" s="7" t="s">
        <v>98</v>
      </c>
      <c r="BK3593" s="7" t="s">
        <v>99</v>
      </c>
      <c r="BL3593" s="7" t="s">
        <v>4597</v>
      </c>
      <c r="BM3593" s="7" t="s">
        <v>4598</v>
      </c>
      <c r="BS3593" s="12" t="s">
        <v>259</v>
      </c>
      <c r="BU3593" s="43">
        <v>1</v>
      </c>
      <c r="BW3593" s="43" t="s">
        <v>103</v>
      </c>
    </row>
    <row r="3594" spans="3:75" x14ac:dyDescent="0.35">
      <c r="C3594" s="43" t="str">
        <f t="shared" si="56"/>
        <v>IARA:BDT-06:2023: 3593</v>
      </c>
      <c r="D3594" s="43">
        <v>3593</v>
      </c>
      <c r="E3594" s="43" t="s">
        <v>5313</v>
      </c>
      <c r="F3594" s="1" t="s">
        <v>73</v>
      </c>
      <c r="G3594" s="43" t="s">
        <v>5257</v>
      </c>
      <c r="H3594" s="2">
        <v>45107</v>
      </c>
      <c r="J3594" s="12">
        <f>YEAR(H3594)</f>
        <v>2023</v>
      </c>
      <c r="K3594" s="12">
        <f>MONTH(H3594)</f>
        <v>6</v>
      </c>
      <c r="L3594" s="12">
        <f>DAY(H3594)</f>
        <v>30</v>
      </c>
      <c r="M3594" s="13"/>
      <c r="P3594" s="12" t="s">
        <v>75</v>
      </c>
      <c r="Q3594" s="12" t="str">
        <f>CONCATENATE(X3594," ",Y3594)</f>
        <v>Cyanistes caeruleus</v>
      </c>
      <c r="R3594" s="14" t="str">
        <f>CONCATENATE(S3594,", ",T3594,", ",U3594,", ",V3594,", ",W3594,", ",X3594,", ",Y3594)</f>
        <v>Animalia, Chordata, Aves, Passeriformes, Paridae, Cyanistes, caeruleus</v>
      </c>
      <c r="S3594" s="6" t="s">
        <v>76</v>
      </c>
      <c r="T3594" s="6" t="s">
        <v>77</v>
      </c>
      <c r="U3594" s="6" t="s">
        <v>78</v>
      </c>
      <c r="V3594" s="12" t="s">
        <v>79</v>
      </c>
      <c r="W3594" s="12" t="s">
        <v>135</v>
      </c>
      <c r="X3594" s="12" t="s">
        <v>136</v>
      </c>
      <c r="Y3594" s="12" t="s">
        <v>137</v>
      </c>
      <c r="AA3594" s="12" t="s">
        <v>83</v>
      </c>
      <c r="AB3594" s="6" t="s">
        <v>84</v>
      </c>
      <c r="AC3594" s="12" t="s">
        <v>138</v>
      </c>
      <c r="AD3594" s="12" t="s">
        <v>259</v>
      </c>
      <c r="AE3594" s="2">
        <v>45107</v>
      </c>
      <c r="AF3594" s="43" t="s">
        <v>87</v>
      </c>
      <c r="AG3594" s="7" t="s">
        <v>139</v>
      </c>
      <c r="AH3594" s="43">
        <v>48.112661314821899</v>
      </c>
      <c r="AI3594" s="43">
        <v>-1.7076567653935999</v>
      </c>
      <c r="AL3594" s="43">
        <v>10</v>
      </c>
      <c r="AN3594" s="46" t="s">
        <v>5240</v>
      </c>
      <c r="AO3594" s="5" t="s">
        <v>89</v>
      </c>
      <c r="AP3594" s="12" t="s">
        <v>259</v>
      </c>
      <c r="AR3594" s="7" t="s">
        <v>90</v>
      </c>
      <c r="AT3594" s="4" t="str">
        <f>CONCATENATE(AU3594,", ",AV3594,", ",AW3594,", ",AX3594,", ",AY3594,", ",AZ3594,", ",BA3594)</f>
        <v>Europe, France, FR, Bretagne, Ille-et-Vilaine, Rennes, Campus Institut Agro Rennes</v>
      </c>
      <c r="AU3594" s="1" t="s">
        <v>91</v>
      </c>
      <c r="AV3594" s="1" t="s">
        <v>92</v>
      </c>
      <c r="AW3594" s="1" t="s">
        <v>93</v>
      </c>
      <c r="AX3594" s="1" t="s">
        <v>94</v>
      </c>
      <c r="AY3594" s="1" t="s">
        <v>95</v>
      </c>
      <c r="AZ3594" s="1" t="s">
        <v>96</v>
      </c>
      <c r="BA3594" s="1" t="s">
        <v>5242</v>
      </c>
      <c r="BC3594" s="43"/>
      <c r="BF3594" s="43" t="s">
        <v>4596</v>
      </c>
      <c r="BG3594" s="43" t="s">
        <v>93</v>
      </c>
      <c r="BH3594" s="7" t="s">
        <v>97</v>
      </c>
      <c r="BJ3594" s="7" t="s">
        <v>98</v>
      </c>
      <c r="BK3594" s="7" t="s">
        <v>99</v>
      </c>
      <c r="BL3594" s="7" t="s">
        <v>4597</v>
      </c>
      <c r="BM3594" s="7" t="s">
        <v>4598</v>
      </c>
      <c r="BS3594" s="12" t="s">
        <v>259</v>
      </c>
      <c r="BU3594" s="43">
        <v>1</v>
      </c>
      <c r="BW3594" s="43" t="s">
        <v>103</v>
      </c>
    </row>
    <row r="3595" spans="3:75" x14ac:dyDescent="0.35">
      <c r="C3595" s="43" t="str">
        <f t="shared" si="56"/>
        <v>IARA:BDT-06:2023: 3594</v>
      </c>
      <c r="D3595" s="43">
        <v>3594</v>
      </c>
      <c r="E3595" s="43" t="s">
        <v>5313</v>
      </c>
      <c r="F3595" s="1" t="s">
        <v>73</v>
      </c>
      <c r="G3595" s="43" t="s">
        <v>5257</v>
      </c>
      <c r="H3595" s="2">
        <v>45107</v>
      </c>
      <c r="J3595" s="12">
        <f>YEAR(H3595)</f>
        <v>2023</v>
      </c>
      <c r="K3595" s="12">
        <f>MONTH(H3595)</f>
        <v>6</v>
      </c>
      <c r="L3595" s="12">
        <f>DAY(H3595)</f>
        <v>30</v>
      </c>
      <c r="M3595" s="13"/>
      <c r="P3595" s="12" t="s">
        <v>75</v>
      </c>
      <c r="Q3595" s="12" t="str">
        <f>CONCATENATE(X3595," ",Y3595)</f>
        <v>Cyanistes caeruleus</v>
      </c>
      <c r="R3595" s="14" t="str">
        <f>CONCATENATE(S3595,", ",T3595,", ",U3595,", ",V3595,", ",W3595,", ",X3595,", ",Y3595)</f>
        <v>Animalia, Chordata, Aves, Passeriformes, Paridae, Cyanistes, caeruleus</v>
      </c>
      <c r="S3595" s="6" t="s">
        <v>76</v>
      </c>
      <c r="T3595" s="6" t="s">
        <v>77</v>
      </c>
      <c r="U3595" s="6" t="s">
        <v>78</v>
      </c>
      <c r="V3595" s="12" t="s">
        <v>79</v>
      </c>
      <c r="W3595" s="12" t="s">
        <v>135</v>
      </c>
      <c r="X3595" s="12" t="s">
        <v>136</v>
      </c>
      <c r="Y3595" s="12" t="s">
        <v>137</v>
      </c>
      <c r="AA3595" s="12" t="s">
        <v>83</v>
      </c>
      <c r="AB3595" s="6" t="s">
        <v>84</v>
      </c>
      <c r="AC3595" s="12" t="s">
        <v>138</v>
      </c>
      <c r="AD3595" s="12" t="s">
        <v>259</v>
      </c>
      <c r="AE3595" s="2">
        <v>45107</v>
      </c>
      <c r="AF3595" s="43" t="s">
        <v>87</v>
      </c>
      <c r="AG3595" s="7" t="s">
        <v>139</v>
      </c>
      <c r="AH3595" s="43">
        <v>48.112660895097498</v>
      </c>
      <c r="AI3595" s="43">
        <v>-1.70756658328856</v>
      </c>
      <c r="AL3595" s="43">
        <v>10</v>
      </c>
      <c r="AN3595" s="46" t="s">
        <v>5240</v>
      </c>
      <c r="AO3595" s="5" t="s">
        <v>89</v>
      </c>
      <c r="AP3595" s="12" t="s">
        <v>259</v>
      </c>
      <c r="AR3595" s="7" t="s">
        <v>90</v>
      </c>
      <c r="AT3595" s="4" t="str">
        <f>CONCATENATE(AU3595,", ",AV3595,", ",AW3595,", ",AX3595,", ",AY3595,", ",AZ3595,", ",BA3595)</f>
        <v>Europe, France, FR, Bretagne, Ille-et-Vilaine, Rennes, Campus Institut Agro Rennes</v>
      </c>
      <c r="AU3595" s="1" t="s">
        <v>91</v>
      </c>
      <c r="AV3595" s="1" t="s">
        <v>92</v>
      </c>
      <c r="AW3595" s="1" t="s">
        <v>93</v>
      </c>
      <c r="AX3595" s="1" t="s">
        <v>94</v>
      </c>
      <c r="AY3595" s="1" t="s">
        <v>95</v>
      </c>
      <c r="AZ3595" s="1" t="s">
        <v>96</v>
      </c>
      <c r="BA3595" s="1" t="s">
        <v>5242</v>
      </c>
      <c r="BC3595" s="43"/>
      <c r="BF3595" s="43" t="s">
        <v>4596</v>
      </c>
      <c r="BG3595" s="43" t="s">
        <v>93</v>
      </c>
      <c r="BH3595" s="7" t="s">
        <v>97</v>
      </c>
      <c r="BJ3595" s="7" t="s">
        <v>98</v>
      </c>
      <c r="BK3595" s="7" t="s">
        <v>99</v>
      </c>
      <c r="BL3595" s="7" t="s">
        <v>4597</v>
      </c>
      <c r="BM3595" s="7" t="s">
        <v>4598</v>
      </c>
      <c r="BS3595" s="12" t="s">
        <v>259</v>
      </c>
      <c r="BU3595" s="43">
        <v>1</v>
      </c>
      <c r="BW3595" s="43" t="s">
        <v>103</v>
      </c>
    </row>
    <row r="3596" spans="3:75" x14ac:dyDescent="0.35">
      <c r="C3596" s="43" t="str">
        <f t="shared" si="56"/>
        <v>IARA:BDT-06:2023: 3595</v>
      </c>
      <c r="D3596" s="43">
        <v>3595</v>
      </c>
      <c r="E3596" s="43" t="s">
        <v>5313</v>
      </c>
      <c r="F3596" s="1" t="s">
        <v>73</v>
      </c>
      <c r="G3596" s="43" t="s">
        <v>5257</v>
      </c>
      <c r="H3596" s="2">
        <v>45107</v>
      </c>
      <c r="J3596" s="12">
        <f>YEAR(H3596)</f>
        <v>2023</v>
      </c>
      <c r="K3596" s="12">
        <f>MONTH(H3596)</f>
        <v>6</v>
      </c>
      <c r="L3596" s="12">
        <f>DAY(H3596)</f>
        <v>30</v>
      </c>
      <c r="M3596" s="13"/>
      <c r="P3596" s="12" t="s">
        <v>75</v>
      </c>
      <c r="Q3596" s="12" t="str">
        <f>CONCATENATE(X3596," ",Y3596)</f>
        <v>Cyanistes caeruleus</v>
      </c>
      <c r="R3596" s="14" t="str">
        <f>CONCATENATE(S3596,", ",T3596,", ",U3596,", ",V3596,", ",W3596,", ",X3596,", ",Y3596)</f>
        <v>Animalia, Chordata, Aves, Passeriformes, Paridae, Cyanistes, caeruleus</v>
      </c>
      <c r="S3596" s="6" t="s">
        <v>76</v>
      </c>
      <c r="T3596" s="6" t="s">
        <v>77</v>
      </c>
      <c r="U3596" s="6" t="s">
        <v>78</v>
      </c>
      <c r="V3596" s="12" t="s">
        <v>79</v>
      </c>
      <c r="W3596" s="12" t="s">
        <v>135</v>
      </c>
      <c r="X3596" s="12" t="s">
        <v>136</v>
      </c>
      <c r="Y3596" s="12" t="s">
        <v>137</v>
      </c>
      <c r="AA3596" s="12" t="s">
        <v>83</v>
      </c>
      <c r="AB3596" s="6" t="s">
        <v>84</v>
      </c>
      <c r="AC3596" s="12" t="s">
        <v>138</v>
      </c>
      <c r="AD3596" s="12" t="s">
        <v>259</v>
      </c>
      <c r="AE3596" s="2">
        <v>45107</v>
      </c>
      <c r="AF3596" s="43" t="s">
        <v>87</v>
      </c>
      <c r="AG3596" s="7" t="s">
        <v>139</v>
      </c>
      <c r="AH3596" s="43">
        <v>48.112704050016902</v>
      </c>
      <c r="AI3596" s="43">
        <v>-1.7075944683240001</v>
      </c>
      <c r="AL3596" s="43">
        <v>10</v>
      </c>
      <c r="AN3596" s="46" t="s">
        <v>5240</v>
      </c>
      <c r="AO3596" s="5" t="s">
        <v>89</v>
      </c>
      <c r="AP3596" s="12" t="s">
        <v>259</v>
      </c>
      <c r="AR3596" s="7" t="s">
        <v>90</v>
      </c>
      <c r="AT3596" s="4" t="str">
        <f>CONCATENATE(AU3596,", ",AV3596,", ",AW3596,", ",AX3596,", ",AY3596,", ",AZ3596,", ",BA3596)</f>
        <v>Europe, France, FR, Bretagne, Ille-et-Vilaine, Rennes, Campus Institut Agro Rennes</v>
      </c>
      <c r="AU3596" s="1" t="s">
        <v>91</v>
      </c>
      <c r="AV3596" s="1" t="s">
        <v>92</v>
      </c>
      <c r="AW3596" s="1" t="s">
        <v>93</v>
      </c>
      <c r="AX3596" s="1" t="s">
        <v>94</v>
      </c>
      <c r="AY3596" s="1" t="s">
        <v>95</v>
      </c>
      <c r="AZ3596" s="1" t="s">
        <v>96</v>
      </c>
      <c r="BA3596" s="1" t="s">
        <v>5242</v>
      </c>
      <c r="BC3596" s="43"/>
      <c r="BF3596" s="43" t="s">
        <v>4596</v>
      </c>
      <c r="BG3596" s="43" t="s">
        <v>93</v>
      </c>
      <c r="BH3596" s="7" t="s">
        <v>97</v>
      </c>
      <c r="BJ3596" s="7" t="s">
        <v>98</v>
      </c>
      <c r="BK3596" s="7" t="s">
        <v>99</v>
      </c>
      <c r="BL3596" s="7" t="s">
        <v>4597</v>
      </c>
      <c r="BM3596" s="7" t="s">
        <v>4598</v>
      </c>
      <c r="BS3596" s="12" t="s">
        <v>259</v>
      </c>
      <c r="BU3596" s="43">
        <v>1</v>
      </c>
      <c r="BW3596" s="43" t="s">
        <v>103</v>
      </c>
    </row>
    <row r="3597" spans="3:75" x14ac:dyDescent="0.35">
      <c r="C3597" s="43" t="str">
        <f t="shared" si="56"/>
        <v>IARA:BDT-06:2023: 3596</v>
      </c>
      <c r="D3597" s="43">
        <v>3596</v>
      </c>
      <c r="E3597" s="43" t="s">
        <v>5313</v>
      </c>
      <c r="F3597" s="1" t="s">
        <v>73</v>
      </c>
      <c r="G3597" s="43" t="s">
        <v>5257</v>
      </c>
      <c r="H3597" s="2">
        <v>45107</v>
      </c>
      <c r="J3597" s="12">
        <f>YEAR(H3597)</f>
        <v>2023</v>
      </c>
      <c r="K3597" s="12">
        <f>MONTH(H3597)</f>
        <v>6</v>
      </c>
      <c r="L3597" s="12">
        <f>DAY(H3597)</f>
        <v>30</v>
      </c>
      <c r="M3597" s="13"/>
      <c r="P3597" s="12" t="s">
        <v>75</v>
      </c>
      <c r="Q3597" s="12" t="str">
        <f>CONCATENATE(X3597," ",Y3597)</f>
        <v>Columba palumbus</v>
      </c>
      <c r="R3597" s="14" t="str">
        <f>CONCATENATE(S3597,", ",T3597,", ",U3597,", ",V3597,", ",W3597,", ",X3597,", ",Y3597)</f>
        <v>Animalia, Chordata, Aves, Columbiformes, Columbidae, Columba, palumbus</v>
      </c>
      <c r="S3597" s="6" t="s">
        <v>76</v>
      </c>
      <c r="T3597" s="6" t="s">
        <v>77</v>
      </c>
      <c r="U3597" s="6" t="s">
        <v>78</v>
      </c>
      <c r="V3597" s="12" t="s">
        <v>159</v>
      </c>
      <c r="W3597" s="12" t="s">
        <v>160</v>
      </c>
      <c r="X3597" s="12" t="s">
        <v>161</v>
      </c>
      <c r="Y3597" s="12" t="s">
        <v>162</v>
      </c>
      <c r="AA3597" s="12" t="s">
        <v>83</v>
      </c>
      <c r="AB3597" s="6" t="s">
        <v>84</v>
      </c>
      <c r="AC3597" s="12" t="s">
        <v>163</v>
      </c>
      <c r="AD3597" s="12" t="s">
        <v>259</v>
      </c>
      <c r="AE3597" s="2">
        <v>45107</v>
      </c>
      <c r="AF3597" s="43" t="s">
        <v>87</v>
      </c>
      <c r="AG3597" s="7" t="s">
        <v>164</v>
      </c>
      <c r="AH3597" s="43">
        <v>48.112729606418903</v>
      </c>
      <c r="AI3597" s="43">
        <v>-1.70745852416555</v>
      </c>
      <c r="AL3597" s="43">
        <v>10</v>
      </c>
      <c r="AN3597" s="46" t="s">
        <v>5240</v>
      </c>
      <c r="AO3597" s="5" t="s">
        <v>89</v>
      </c>
      <c r="AP3597" s="12" t="s">
        <v>259</v>
      </c>
      <c r="AR3597" s="7" t="s">
        <v>90</v>
      </c>
      <c r="AT3597" s="4" t="str">
        <f>CONCATENATE(AU3597,", ",AV3597,", ",AW3597,", ",AX3597,", ",AY3597,", ",AZ3597,", ",BA3597)</f>
        <v>Europe, France, FR, Bretagne, Ille-et-Vilaine, Rennes, Campus Institut Agro Rennes</v>
      </c>
      <c r="AU3597" s="1" t="s">
        <v>91</v>
      </c>
      <c r="AV3597" s="1" t="s">
        <v>92</v>
      </c>
      <c r="AW3597" s="1" t="s">
        <v>93</v>
      </c>
      <c r="AX3597" s="1" t="s">
        <v>94</v>
      </c>
      <c r="AY3597" s="1" t="s">
        <v>95</v>
      </c>
      <c r="AZ3597" s="1" t="s">
        <v>96</v>
      </c>
      <c r="BA3597" s="1" t="s">
        <v>5242</v>
      </c>
      <c r="BC3597" s="43"/>
      <c r="BF3597" s="43" t="s">
        <v>4596</v>
      </c>
      <c r="BG3597" s="43" t="s">
        <v>93</v>
      </c>
      <c r="BH3597" s="7" t="s">
        <v>97</v>
      </c>
      <c r="BJ3597" s="7" t="s">
        <v>98</v>
      </c>
      <c r="BK3597" s="7" t="s">
        <v>99</v>
      </c>
      <c r="BL3597" s="7" t="s">
        <v>4597</v>
      </c>
      <c r="BM3597" s="7" t="s">
        <v>4598</v>
      </c>
      <c r="BS3597" s="12" t="s">
        <v>259</v>
      </c>
      <c r="BU3597" s="43">
        <v>1</v>
      </c>
      <c r="BW3597" s="43" t="s">
        <v>103</v>
      </c>
    </row>
    <row r="3598" spans="3:75" x14ac:dyDescent="0.35">
      <c r="C3598" s="43" t="str">
        <f t="shared" si="56"/>
        <v>IARA:BDT-06:2023: 3597</v>
      </c>
      <c r="D3598" s="43">
        <v>3597</v>
      </c>
      <c r="E3598" s="43" t="s">
        <v>5313</v>
      </c>
      <c r="F3598" s="1" t="s">
        <v>73</v>
      </c>
      <c r="G3598" s="43" t="s">
        <v>5257</v>
      </c>
      <c r="H3598" s="2">
        <v>45107</v>
      </c>
      <c r="J3598" s="12">
        <f>YEAR(H3598)</f>
        <v>2023</v>
      </c>
      <c r="K3598" s="12">
        <f>MONTH(H3598)</f>
        <v>6</v>
      </c>
      <c r="L3598" s="12">
        <f>DAY(H3598)</f>
        <v>30</v>
      </c>
      <c r="M3598" s="13"/>
      <c r="P3598" s="12" t="s">
        <v>75</v>
      </c>
      <c r="Q3598" s="12" t="str">
        <f>CONCATENATE(X3598," ",Y3598)</f>
        <v>Turdus merula</v>
      </c>
      <c r="R3598" s="14" t="str">
        <f>CONCATENATE(S3598,", ",T3598,", ",U3598,", ",V3598,", ",W3598,", ",X3598,", ",Y3598)</f>
        <v>Animalia, Chordata, Aves, Passeriformes, Turdidae, Turdus, merula</v>
      </c>
      <c r="S3598" s="6" t="s">
        <v>76</v>
      </c>
      <c r="T3598" s="6" t="s">
        <v>77</v>
      </c>
      <c r="U3598" s="6" t="s">
        <v>78</v>
      </c>
      <c r="V3598" s="17" t="s">
        <v>79</v>
      </c>
      <c r="W3598" s="17" t="s">
        <v>126</v>
      </c>
      <c r="X3598" s="17" t="s">
        <v>127</v>
      </c>
      <c r="Y3598" s="17" t="s">
        <v>132</v>
      </c>
      <c r="AA3598" s="12" t="s">
        <v>83</v>
      </c>
      <c r="AB3598" s="6" t="s">
        <v>84</v>
      </c>
      <c r="AC3598" s="12" t="s">
        <v>133</v>
      </c>
      <c r="AD3598" s="12" t="s">
        <v>259</v>
      </c>
      <c r="AE3598" s="2">
        <v>45107</v>
      </c>
      <c r="AF3598" s="43" t="s">
        <v>87</v>
      </c>
      <c r="AG3598" s="7" t="s">
        <v>134</v>
      </c>
      <c r="AH3598" s="43">
        <v>48.112897976564199</v>
      </c>
      <c r="AI3598" s="43">
        <v>-1.7075756952755701</v>
      </c>
      <c r="AL3598" s="43">
        <v>10</v>
      </c>
      <c r="AN3598" s="46" t="s">
        <v>5240</v>
      </c>
      <c r="AO3598" s="5" t="s">
        <v>89</v>
      </c>
      <c r="AP3598" s="12" t="s">
        <v>259</v>
      </c>
      <c r="AR3598" s="7" t="s">
        <v>90</v>
      </c>
      <c r="AT3598" s="4" t="str">
        <f>CONCATENATE(AU3598,", ",AV3598,", ",AW3598,", ",AX3598,", ",AY3598,", ",AZ3598,", ",BA3598)</f>
        <v>Europe, France, FR, Bretagne, Ille-et-Vilaine, Rennes, Campus Institut Agro Rennes</v>
      </c>
      <c r="AU3598" s="1" t="s">
        <v>91</v>
      </c>
      <c r="AV3598" s="1" t="s">
        <v>92</v>
      </c>
      <c r="AW3598" s="1" t="s">
        <v>93</v>
      </c>
      <c r="AX3598" s="1" t="s">
        <v>94</v>
      </c>
      <c r="AY3598" s="1" t="s">
        <v>95</v>
      </c>
      <c r="AZ3598" s="1" t="s">
        <v>96</v>
      </c>
      <c r="BA3598" s="1" t="s">
        <v>5242</v>
      </c>
      <c r="BC3598" s="43"/>
      <c r="BF3598" s="43" t="s">
        <v>4596</v>
      </c>
      <c r="BG3598" s="43" t="s">
        <v>93</v>
      </c>
      <c r="BH3598" s="7" t="s">
        <v>97</v>
      </c>
      <c r="BJ3598" s="7" t="s">
        <v>98</v>
      </c>
      <c r="BK3598" s="7" t="s">
        <v>99</v>
      </c>
      <c r="BL3598" s="7" t="s">
        <v>4597</v>
      </c>
      <c r="BM3598" s="7" t="s">
        <v>4598</v>
      </c>
      <c r="BS3598" s="12" t="s">
        <v>259</v>
      </c>
      <c r="BU3598" s="43">
        <v>1</v>
      </c>
      <c r="BW3598" s="43" t="s">
        <v>103</v>
      </c>
    </row>
    <row r="3599" spans="3:75" x14ac:dyDescent="0.35">
      <c r="C3599" s="43" t="str">
        <f t="shared" si="56"/>
        <v>IARA:BDT-06:2023: 3598</v>
      </c>
      <c r="D3599" s="43">
        <v>3598</v>
      </c>
      <c r="E3599" s="43" t="s">
        <v>5313</v>
      </c>
      <c r="F3599" s="1" t="s">
        <v>73</v>
      </c>
      <c r="G3599" s="43" t="s">
        <v>5257</v>
      </c>
      <c r="H3599" s="2">
        <v>45107</v>
      </c>
      <c r="J3599" s="12">
        <f>YEAR(H3599)</f>
        <v>2023</v>
      </c>
      <c r="K3599" s="12">
        <f>MONTH(H3599)</f>
        <v>6</v>
      </c>
      <c r="L3599" s="12">
        <f>DAY(H3599)</f>
        <v>30</v>
      </c>
      <c r="M3599" s="13"/>
      <c r="P3599" s="12" t="s">
        <v>75</v>
      </c>
      <c r="Q3599" s="12" t="str">
        <f>CONCATENATE(X3599," ",Y3599)</f>
        <v>Turdus merula</v>
      </c>
      <c r="R3599" s="14" t="str">
        <f>CONCATENATE(S3599,", ",T3599,", ",U3599,", ",V3599,", ",W3599,", ",X3599,", ",Y3599)</f>
        <v>Animalia, Chordata, Aves, Passeriformes, Turdidae, Turdus, merula</v>
      </c>
      <c r="S3599" s="6" t="s">
        <v>76</v>
      </c>
      <c r="T3599" s="6" t="s">
        <v>77</v>
      </c>
      <c r="U3599" s="6" t="s">
        <v>78</v>
      </c>
      <c r="V3599" s="17" t="s">
        <v>79</v>
      </c>
      <c r="W3599" s="17" t="s">
        <v>126</v>
      </c>
      <c r="X3599" s="17" t="s">
        <v>127</v>
      </c>
      <c r="Y3599" s="17" t="s">
        <v>132</v>
      </c>
      <c r="AA3599" s="12" t="s">
        <v>83</v>
      </c>
      <c r="AB3599" s="6" t="s">
        <v>84</v>
      </c>
      <c r="AC3599" s="12" t="s">
        <v>133</v>
      </c>
      <c r="AD3599" s="12" t="s">
        <v>259</v>
      </c>
      <c r="AE3599" s="2">
        <v>45107</v>
      </c>
      <c r="AF3599" s="43" t="s">
        <v>87</v>
      </c>
      <c r="AG3599" s="7" t="s">
        <v>134</v>
      </c>
      <c r="AH3599" s="43">
        <v>48.1128699050549</v>
      </c>
      <c r="AI3599" s="43">
        <v>-1.70757319322723</v>
      </c>
      <c r="AL3599" s="43">
        <v>10</v>
      </c>
      <c r="AN3599" s="46" t="s">
        <v>5240</v>
      </c>
      <c r="AO3599" s="5" t="s">
        <v>89</v>
      </c>
      <c r="AP3599" s="12" t="s">
        <v>259</v>
      </c>
      <c r="AR3599" s="7" t="s">
        <v>90</v>
      </c>
      <c r="AT3599" s="4" t="str">
        <f>CONCATENATE(AU3599,", ",AV3599,", ",AW3599,", ",AX3599,", ",AY3599,", ",AZ3599,", ",BA3599)</f>
        <v>Europe, France, FR, Bretagne, Ille-et-Vilaine, Rennes, Campus Institut Agro Rennes</v>
      </c>
      <c r="AU3599" s="1" t="s">
        <v>91</v>
      </c>
      <c r="AV3599" s="1" t="s">
        <v>92</v>
      </c>
      <c r="AW3599" s="1" t="s">
        <v>93</v>
      </c>
      <c r="AX3599" s="1" t="s">
        <v>94</v>
      </c>
      <c r="AY3599" s="1" t="s">
        <v>95</v>
      </c>
      <c r="AZ3599" s="1" t="s">
        <v>96</v>
      </c>
      <c r="BA3599" s="1" t="s">
        <v>5242</v>
      </c>
      <c r="BC3599" s="43"/>
      <c r="BF3599" s="43" t="s">
        <v>4596</v>
      </c>
      <c r="BG3599" s="43" t="s">
        <v>93</v>
      </c>
      <c r="BH3599" s="7" t="s">
        <v>97</v>
      </c>
      <c r="BJ3599" s="7" t="s">
        <v>98</v>
      </c>
      <c r="BK3599" s="7" t="s">
        <v>99</v>
      </c>
      <c r="BL3599" s="7" t="s">
        <v>4597</v>
      </c>
      <c r="BM3599" s="7" t="s">
        <v>4598</v>
      </c>
      <c r="BS3599" s="12" t="s">
        <v>259</v>
      </c>
      <c r="BU3599" s="43">
        <v>1</v>
      </c>
      <c r="BW3599" s="43" t="s">
        <v>103</v>
      </c>
    </row>
    <row r="3600" spans="3:75" x14ac:dyDescent="0.35">
      <c r="C3600" s="43" t="str">
        <f t="shared" si="56"/>
        <v>IARA:BDT-06:2023: 3599</v>
      </c>
      <c r="D3600" s="43">
        <v>3599</v>
      </c>
      <c r="E3600" s="43" t="s">
        <v>5313</v>
      </c>
      <c r="F3600" s="1" t="s">
        <v>73</v>
      </c>
      <c r="G3600" s="43" t="s">
        <v>5257</v>
      </c>
      <c r="H3600" s="2">
        <v>45107</v>
      </c>
      <c r="J3600" s="12">
        <f>YEAR(H3600)</f>
        <v>2023</v>
      </c>
      <c r="K3600" s="12">
        <f>MONTH(H3600)</f>
        <v>6</v>
      </c>
      <c r="L3600" s="12">
        <f>DAY(H3600)</f>
        <v>30</v>
      </c>
      <c r="M3600" s="13"/>
      <c r="P3600" s="12" t="s">
        <v>75</v>
      </c>
      <c r="Q3600" s="12" t="str">
        <f>CONCATENATE(X3600," ",Y3600)</f>
        <v>Sturnus vulgaris</v>
      </c>
      <c r="R3600" s="14" t="str">
        <f>CONCATENATE(S3600,", ",T3600,", ",U3600,", ",V3600,", ",W3600,", ",X3600,", ",Y3600)</f>
        <v>Animalia, Chordata, Aves, Passeriformes, Sturnidae, Sturnus, vulgaris</v>
      </c>
      <c r="S3600" s="6" t="s">
        <v>76</v>
      </c>
      <c r="T3600" s="6" t="s">
        <v>77</v>
      </c>
      <c r="U3600" s="6" t="s">
        <v>78</v>
      </c>
      <c r="V3600" s="12" t="s">
        <v>79</v>
      </c>
      <c r="W3600" s="12" t="s">
        <v>112</v>
      </c>
      <c r="X3600" s="12" t="s">
        <v>113</v>
      </c>
      <c r="Y3600" s="12" t="s">
        <v>114</v>
      </c>
      <c r="AA3600" s="12" t="s">
        <v>83</v>
      </c>
      <c r="AB3600" s="6" t="s">
        <v>84</v>
      </c>
      <c r="AC3600" s="12" t="s">
        <v>115</v>
      </c>
      <c r="AD3600" s="12" t="s">
        <v>259</v>
      </c>
      <c r="AE3600" s="2">
        <v>45107</v>
      </c>
      <c r="AF3600" s="43" t="s">
        <v>87</v>
      </c>
      <c r="AG3600" s="7" t="s">
        <v>116</v>
      </c>
      <c r="AH3600" s="43">
        <v>48.112970038875801</v>
      </c>
      <c r="AI3600" s="43">
        <v>-1.70738379882395</v>
      </c>
      <c r="AL3600" s="43">
        <v>10</v>
      </c>
      <c r="AN3600" s="46" t="s">
        <v>5240</v>
      </c>
      <c r="AO3600" s="5" t="s">
        <v>89</v>
      </c>
      <c r="AP3600" s="12" t="s">
        <v>259</v>
      </c>
      <c r="AR3600" s="7" t="s">
        <v>90</v>
      </c>
      <c r="AT3600" s="4" t="str">
        <f>CONCATENATE(AU3600,", ",AV3600,", ",AW3600,", ",AX3600,", ",AY3600,", ",AZ3600,", ",BA3600)</f>
        <v>Europe, France, FR, Bretagne, Ille-et-Vilaine, Rennes, Campus Institut Agro Rennes</v>
      </c>
      <c r="AU3600" s="1" t="s">
        <v>91</v>
      </c>
      <c r="AV3600" s="1" t="s">
        <v>92</v>
      </c>
      <c r="AW3600" s="1" t="s">
        <v>93</v>
      </c>
      <c r="AX3600" s="1" t="s">
        <v>94</v>
      </c>
      <c r="AY3600" s="1" t="s">
        <v>95</v>
      </c>
      <c r="AZ3600" s="1" t="s">
        <v>96</v>
      </c>
      <c r="BA3600" s="1" t="s">
        <v>5242</v>
      </c>
      <c r="BC3600" s="43"/>
      <c r="BF3600" s="43" t="s">
        <v>4596</v>
      </c>
      <c r="BG3600" s="43" t="s">
        <v>93</v>
      </c>
      <c r="BH3600" s="7" t="s">
        <v>97</v>
      </c>
      <c r="BJ3600" s="7" t="s">
        <v>98</v>
      </c>
      <c r="BK3600" s="7" t="s">
        <v>99</v>
      </c>
      <c r="BL3600" s="7" t="s">
        <v>4597</v>
      </c>
      <c r="BM3600" s="7" t="s">
        <v>4598</v>
      </c>
      <c r="BS3600" s="12" t="s">
        <v>259</v>
      </c>
      <c r="BU3600" s="43">
        <v>1</v>
      </c>
      <c r="BW3600" s="43" t="s">
        <v>103</v>
      </c>
    </row>
    <row r="3601" spans="3:75" x14ac:dyDescent="0.35">
      <c r="C3601" s="43" t="str">
        <f t="shared" si="56"/>
        <v>IARA:BDT-06:2023: 3600</v>
      </c>
      <c r="D3601" s="43">
        <v>3600</v>
      </c>
      <c r="E3601" s="43" t="s">
        <v>5313</v>
      </c>
      <c r="F3601" s="1" t="s">
        <v>73</v>
      </c>
      <c r="G3601" s="43" t="s">
        <v>5257</v>
      </c>
      <c r="H3601" s="2">
        <v>45107</v>
      </c>
      <c r="J3601" s="12">
        <f>YEAR(H3601)</f>
        <v>2023</v>
      </c>
      <c r="K3601" s="12">
        <f>MONTH(H3601)</f>
        <v>6</v>
      </c>
      <c r="L3601" s="12">
        <f>DAY(H3601)</f>
        <v>30</v>
      </c>
      <c r="M3601" s="13"/>
      <c r="P3601" s="12" t="s">
        <v>75</v>
      </c>
      <c r="Q3601" s="12" t="str">
        <f>CONCATENATE(X3601," ",Y3601)</f>
        <v>Pica pica</v>
      </c>
      <c r="R3601" s="14" t="str">
        <f>CONCATENATE(S3601,", ",T3601,", ",U3601,", ",V3601,", ",W3601,", ",X3601,", ",Y3601)</f>
        <v>Animalia, Chordata, Aves, Passeriformes, Corvidae, Pica, pica</v>
      </c>
      <c r="S3601" s="6" t="s">
        <v>76</v>
      </c>
      <c r="T3601" s="6" t="s">
        <v>77</v>
      </c>
      <c r="U3601" s="6" t="s">
        <v>78</v>
      </c>
      <c r="V3601" s="12" t="s">
        <v>79</v>
      </c>
      <c r="W3601" s="12" t="s">
        <v>104</v>
      </c>
      <c r="X3601" s="12" t="s">
        <v>155</v>
      </c>
      <c r="Y3601" s="12" t="s">
        <v>156</v>
      </c>
      <c r="AA3601" s="12" t="s">
        <v>83</v>
      </c>
      <c r="AB3601" s="6" t="s">
        <v>84</v>
      </c>
      <c r="AC3601" s="12" t="s">
        <v>157</v>
      </c>
      <c r="AD3601" s="12" t="s">
        <v>259</v>
      </c>
      <c r="AE3601" s="2">
        <v>45107</v>
      </c>
      <c r="AF3601" s="43" t="s">
        <v>87</v>
      </c>
      <c r="AG3601" s="7" t="s">
        <v>158</v>
      </c>
      <c r="AH3601" s="43">
        <v>48.112847820848501</v>
      </c>
      <c r="AI3601" s="43">
        <v>-1.7078236308883299</v>
      </c>
      <c r="AL3601" s="43">
        <v>10</v>
      </c>
      <c r="AN3601" s="46" t="s">
        <v>5240</v>
      </c>
      <c r="AO3601" s="5" t="s">
        <v>89</v>
      </c>
      <c r="AP3601" s="12" t="s">
        <v>259</v>
      </c>
      <c r="AR3601" s="7" t="s">
        <v>90</v>
      </c>
      <c r="AT3601" s="4" t="str">
        <f>CONCATENATE(AU3601,", ",AV3601,", ",AW3601,", ",AX3601,", ",AY3601,", ",AZ3601,", ",BA3601)</f>
        <v>Europe, France, FR, Bretagne, Ille-et-Vilaine, Rennes, Campus Institut Agro Rennes</v>
      </c>
      <c r="AU3601" s="1" t="s">
        <v>91</v>
      </c>
      <c r="AV3601" s="1" t="s">
        <v>92</v>
      </c>
      <c r="AW3601" s="1" t="s">
        <v>93</v>
      </c>
      <c r="AX3601" s="1" t="s">
        <v>94</v>
      </c>
      <c r="AY3601" s="1" t="s">
        <v>95</v>
      </c>
      <c r="AZ3601" s="1" t="s">
        <v>96</v>
      </c>
      <c r="BA3601" s="1" t="s">
        <v>5242</v>
      </c>
      <c r="BC3601" s="43"/>
      <c r="BF3601" s="43" t="s">
        <v>4596</v>
      </c>
      <c r="BG3601" s="43" t="s">
        <v>93</v>
      </c>
      <c r="BH3601" s="7" t="s">
        <v>97</v>
      </c>
      <c r="BJ3601" s="7" t="s">
        <v>98</v>
      </c>
      <c r="BK3601" s="7" t="s">
        <v>99</v>
      </c>
      <c r="BL3601" s="7" t="s">
        <v>4597</v>
      </c>
      <c r="BM3601" s="7" t="s">
        <v>4598</v>
      </c>
      <c r="BS3601" s="12" t="s">
        <v>259</v>
      </c>
      <c r="BU3601" s="43">
        <v>1</v>
      </c>
      <c r="BW3601" s="43" t="s">
        <v>103</v>
      </c>
    </row>
    <row r="3602" spans="3:75" x14ac:dyDescent="0.35">
      <c r="C3602" s="43" t="str">
        <f t="shared" si="56"/>
        <v>IARA:BDT-06:2023: 3601</v>
      </c>
      <c r="D3602" s="43">
        <v>3601</v>
      </c>
      <c r="E3602" s="43" t="s">
        <v>5313</v>
      </c>
      <c r="F3602" s="1" t="s">
        <v>73</v>
      </c>
      <c r="G3602" s="43" t="s">
        <v>5257</v>
      </c>
      <c r="H3602" s="2">
        <v>45107</v>
      </c>
      <c r="J3602" s="12">
        <f>YEAR(H3602)</f>
        <v>2023</v>
      </c>
      <c r="K3602" s="12">
        <f>MONTH(H3602)</f>
        <v>6</v>
      </c>
      <c r="L3602" s="12">
        <f>DAY(H3602)</f>
        <v>30</v>
      </c>
      <c r="M3602" s="13"/>
      <c r="P3602" s="12" t="s">
        <v>75</v>
      </c>
      <c r="Q3602" s="12" t="str">
        <f>CONCATENATE(X3602," ",Y3602)</f>
        <v>Cyanistes caeruleus</v>
      </c>
      <c r="R3602" s="14" t="str">
        <f>CONCATENATE(S3602,", ",T3602,", ",U3602,", ",V3602,", ",W3602,", ",X3602,", ",Y3602)</f>
        <v>Animalia, Chordata, Aves, Passeriformes, Paridae, Cyanistes, caeruleus</v>
      </c>
      <c r="S3602" s="6" t="s">
        <v>76</v>
      </c>
      <c r="T3602" s="6" t="s">
        <v>77</v>
      </c>
      <c r="U3602" s="6" t="s">
        <v>78</v>
      </c>
      <c r="V3602" s="12" t="s">
        <v>79</v>
      </c>
      <c r="W3602" s="12" t="s">
        <v>135</v>
      </c>
      <c r="X3602" s="12" t="s">
        <v>136</v>
      </c>
      <c r="Y3602" s="12" t="s">
        <v>137</v>
      </c>
      <c r="AA3602" s="12" t="s">
        <v>83</v>
      </c>
      <c r="AB3602" s="6" t="s">
        <v>84</v>
      </c>
      <c r="AC3602" s="12" t="s">
        <v>138</v>
      </c>
      <c r="AD3602" s="12" t="s">
        <v>259</v>
      </c>
      <c r="AE3602" s="2">
        <v>45107</v>
      </c>
      <c r="AF3602" s="43" t="s">
        <v>87</v>
      </c>
      <c r="AG3602" s="7" t="s">
        <v>139</v>
      </c>
      <c r="AH3602" s="43">
        <v>48.1130106823055</v>
      </c>
      <c r="AI3602" s="43">
        <v>-1.70767588619648</v>
      </c>
      <c r="AL3602" s="43">
        <v>10</v>
      </c>
      <c r="AN3602" s="46" t="s">
        <v>5240</v>
      </c>
      <c r="AO3602" s="5" t="s">
        <v>89</v>
      </c>
      <c r="AP3602" s="12" t="s">
        <v>259</v>
      </c>
      <c r="AR3602" s="7" t="s">
        <v>90</v>
      </c>
      <c r="AT3602" s="4" t="str">
        <f>CONCATENATE(AU3602,", ",AV3602,", ",AW3602,", ",AX3602,", ",AY3602,", ",AZ3602,", ",BA3602)</f>
        <v>Europe, France, FR, Bretagne, Ille-et-Vilaine, Rennes, Campus Institut Agro Rennes</v>
      </c>
      <c r="AU3602" s="1" t="s">
        <v>91</v>
      </c>
      <c r="AV3602" s="1" t="s">
        <v>92</v>
      </c>
      <c r="AW3602" s="1" t="s">
        <v>93</v>
      </c>
      <c r="AX3602" s="1" t="s">
        <v>94</v>
      </c>
      <c r="AY3602" s="1" t="s">
        <v>95</v>
      </c>
      <c r="AZ3602" s="1" t="s">
        <v>96</v>
      </c>
      <c r="BA3602" s="1" t="s">
        <v>5242</v>
      </c>
      <c r="BC3602" s="43"/>
      <c r="BF3602" s="43" t="s">
        <v>4596</v>
      </c>
      <c r="BG3602" s="43" t="s">
        <v>93</v>
      </c>
      <c r="BH3602" s="7" t="s">
        <v>97</v>
      </c>
      <c r="BJ3602" s="7" t="s">
        <v>98</v>
      </c>
      <c r="BK3602" s="7" t="s">
        <v>99</v>
      </c>
      <c r="BL3602" s="7" t="s">
        <v>4597</v>
      </c>
      <c r="BM3602" s="7" t="s">
        <v>4598</v>
      </c>
      <c r="BS3602" s="12" t="s">
        <v>259</v>
      </c>
      <c r="BU3602" s="43">
        <v>1</v>
      </c>
      <c r="BW3602" s="43" t="s">
        <v>103</v>
      </c>
    </row>
    <row r="3603" spans="3:75" x14ac:dyDescent="0.35">
      <c r="C3603" s="43" t="str">
        <f t="shared" si="56"/>
        <v>IARA:BDT-06:2023: 3602</v>
      </c>
      <c r="D3603" s="43">
        <v>3602</v>
      </c>
      <c r="E3603" s="43" t="s">
        <v>5313</v>
      </c>
      <c r="F3603" s="1" t="s">
        <v>73</v>
      </c>
      <c r="G3603" s="43" t="s">
        <v>5257</v>
      </c>
      <c r="H3603" s="2">
        <v>45107</v>
      </c>
      <c r="J3603" s="12">
        <f>YEAR(H3603)</f>
        <v>2023</v>
      </c>
      <c r="K3603" s="12">
        <f>MONTH(H3603)</f>
        <v>6</v>
      </c>
      <c r="L3603" s="12">
        <f>DAY(H3603)</f>
        <v>30</v>
      </c>
      <c r="M3603" s="13"/>
      <c r="P3603" s="12" t="s">
        <v>75</v>
      </c>
      <c r="Q3603" s="12" t="str">
        <f>CONCATENATE(X3603," ",Y3603)</f>
        <v>Cyanistes caeruleus</v>
      </c>
      <c r="R3603" s="14" t="str">
        <f>CONCATENATE(S3603,", ",T3603,", ",U3603,", ",V3603,", ",W3603,", ",X3603,", ",Y3603)</f>
        <v>Animalia, Chordata, Aves, Passeriformes, Paridae, Cyanistes, caeruleus</v>
      </c>
      <c r="S3603" s="6" t="s">
        <v>76</v>
      </c>
      <c r="T3603" s="6" t="s">
        <v>77</v>
      </c>
      <c r="U3603" s="6" t="s">
        <v>78</v>
      </c>
      <c r="V3603" s="12" t="s">
        <v>79</v>
      </c>
      <c r="W3603" s="12" t="s">
        <v>135</v>
      </c>
      <c r="X3603" s="12" t="s">
        <v>136</v>
      </c>
      <c r="Y3603" s="12" t="s">
        <v>137</v>
      </c>
      <c r="AA3603" s="12" t="s">
        <v>83</v>
      </c>
      <c r="AB3603" s="6" t="s">
        <v>84</v>
      </c>
      <c r="AC3603" s="12" t="s">
        <v>138</v>
      </c>
      <c r="AD3603" s="12" t="s">
        <v>259</v>
      </c>
      <c r="AE3603" s="2">
        <v>45107</v>
      </c>
      <c r="AF3603" s="43" t="s">
        <v>87</v>
      </c>
      <c r="AG3603" s="7" t="s">
        <v>139</v>
      </c>
      <c r="AH3603" s="43">
        <v>48.1130248082004</v>
      </c>
      <c r="AI3603" s="43">
        <v>-1.70772522278988</v>
      </c>
      <c r="AL3603" s="43">
        <v>10</v>
      </c>
      <c r="AN3603" s="46" t="s">
        <v>5240</v>
      </c>
      <c r="AO3603" s="5" t="s">
        <v>89</v>
      </c>
      <c r="AP3603" s="12" t="s">
        <v>259</v>
      </c>
      <c r="AR3603" s="7" t="s">
        <v>90</v>
      </c>
      <c r="AT3603" s="4" t="str">
        <f>CONCATENATE(AU3603,", ",AV3603,", ",AW3603,", ",AX3603,", ",AY3603,", ",AZ3603,", ",BA3603)</f>
        <v>Europe, France, FR, Bretagne, Ille-et-Vilaine, Rennes, Campus Institut Agro Rennes</v>
      </c>
      <c r="AU3603" s="1" t="s">
        <v>91</v>
      </c>
      <c r="AV3603" s="1" t="s">
        <v>92</v>
      </c>
      <c r="AW3603" s="1" t="s">
        <v>93</v>
      </c>
      <c r="AX3603" s="1" t="s">
        <v>94</v>
      </c>
      <c r="AY3603" s="1" t="s">
        <v>95</v>
      </c>
      <c r="AZ3603" s="1" t="s">
        <v>96</v>
      </c>
      <c r="BA3603" s="1" t="s">
        <v>5242</v>
      </c>
      <c r="BC3603" s="43"/>
      <c r="BF3603" s="43" t="s">
        <v>4596</v>
      </c>
      <c r="BG3603" s="43" t="s">
        <v>93</v>
      </c>
      <c r="BH3603" s="7" t="s">
        <v>97</v>
      </c>
      <c r="BJ3603" s="7" t="s">
        <v>98</v>
      </c>
      <c r="BK3603" s="7" t="s">
        <v>99</v>
      </c>
      <c r="BL3603" s="7" t="s">
        <v>4597</v>
      </c>
      <c r="BM3603" s="7" t="s">
        <v>4598</v>
      </c>
      <c r="BS3603" s="12" t="s">
        <v>259</v>
      </c>
      <c r="BU3603" s="43">
        <v>1</v>
      </c>
      <c r="BW3603" s="43" t="s">
        <v>103</v>
      </c>
    </row>
    <row r="3604" spans="3:75" x14ac:dyDescent="0.35">
      <c r="C3604" s="43" t="str">
        <f t="shared" si="56"/>
        <v>IARA:BDT-06:2023: 3603</v>
      </c>
      <c r="D3604" s="43">
        <v>3603</v>
      </c>
      <c r="E3604" s="43" t="s">
        <v>5313</v>
      </c>
      <c r="F3604" s="1" t="s">
        <v>73</v>
      </c>
      <c r="G3604" s="43" t="s">
        <v>5257</v>
      </c>
      <c r="H3604" s="2">
        <v>45107</v>
      </c>
      <c r="J3604" s="12">
        <f>YEAR(H3604)</f>
        <v>2023</v>
      </c>
      <c r="K3604" s="12">
        <f>MONTH(H3604)</f>
        <v>6</v>
      </c>
      <c r="L3604" s="12">
        <f>DAY(H3604)</f>
        <v>30</v>
      </c>
      <c r="M3604" s="13"/>
      <c r="P3604" s="12" t="s">
        <v>75</v>
      </c>
      <c r="Q3604" s="12" t="str">
        <f>CONCATENATE(X3604," ",Y3604)</f>
        <v>Parus major</v>
      </c>
      <c r="R3604" s="14" t="str">
        <f>CONCATENATE(S3604,", ",T3604,", ",U3604,", ",V3604,", ",W3604,", ",X3604,", ",Y3604)</f>
        <v>Animalia, Chordata, Aves, Passeriformes, Paridae, Parus, major</v>
      </c>
      <c r="S3604" s="6" t="s">
        <v>76</v>
      </c>
      <c r="T3604" s="6" t="s">
        <v>77</v>
      </c>
      <c r="U3604" s="6" t="s">
        <v>78</v>
      </c>
      <c r="V3604" s="12" t="s">
        <v>79</v>
      </c>
      <c r="W3604" s="12" t="s">
        <v>135</v>
      </c>
      <c r="X3604" s="12" t="s">
        <v>140</v>
      </c>
      <c r="Y3604" s="12" t="s">
        <v>141</v>
      </c>
      <c r="AA3604" s="12" t="s">
        <v>83</v>
      </c>
      <c r="AB3604" s="6" t="s">
        <v>84</v>
      </c>
      <c r="AC3604" s="12" t="s">
        <v>142</v>
      </c>
      <c r="AD3604" s="12" t="s">
        <v>259</v>
      </c>
      <c r="AE3604" s="2">
        <v>45107</v>
      </c>
      <c r="AF3604" s="43" t="s">
        <v>87</v>
      </c>
      <c r="AG3604" s="7" t="s">
        <v>143</v>
      </c>
      <c r="AH3604" s="43">
        <v>48.113045816759403</v>
      </c>
      <c r="AI3604" s="43">
        <v>-1.70770305661282</v>
      </c>
      <c r="AL3604" s="43">
        <v>10</v>
      </c>
      <c r="AN3604" s="46" t="s">
        <v>5240</v>
      </c>
      <c r="AO3604" s="5" t="s">
        <v>89</v>
      </c>
      <c r="AP3604" s="12" t="s">
        <v>259</v>
      </c>
      <c r="AR3604" s="7" t="s">
        <v>90</v>
      </c>
      <c r="AT3604" s="4" t="str">
        <f>CONCATENATE(AU3604,", ",AV3604,", ",AW3604,", ",AX3604,", ",AY3604,", ",AZ3604,", ",BA3604)</f>
        <v>Europe, France, FR, Bretagne, Ille-et-Vilaine, Rennes, Campus Institut Agro Rennes</v>
      </c>
      <c r="AU3604" s="1" t="s">
        <v>91</v>
      </c>
      <c r="AV3604" s="1" t="s">
        <v>92</v>
      </c>
      <c r="AW3604" s="1" t="s">
        <v>93</v>
      </c>
      <c r="AX3604" s="1" t="s">
        <v>94</v>
      </c>
      <c r="AY3604" s="1" t="s">
        <v>95</v>
      </c>
      <c r="AZ3604" s="1" t="s">
        <v>96</v>
      </c>
      <c r="BA3604" s="1" t="s">
        <v>5242</v>
      </c>
      <c r="BC3604" s="43"/>
      <c r="BF3604" s="43" t="s">
        <v>4596</v>
      </c>
      <c r="BG3604" s="43" t="s">
        <v>93</v>
      </c>
      <c r="BH3604" s="7" t="s">
        <v>97</v>
      </c>
      <c r="BJ3604" s="7" t="s">
        <v>98</v>
      </c>
      <c r="BK3604" s="7" t="s">
        <v>99</v>
      </c>
      <c r="BL3604" s="7" t="s">
        <v>4597</v>
      </c>
      <c r="BM3604" s="7" t="s">
        <v>4598</v>
      </c>
      <c r="BS3604" s="12" t="s">
        <v>259</v>
      </c>
      <c r="BU3604" s="43">
        <v>1</v>
      </c>
      <c r="BW3604" s="43" t="s">
        <v>103</v>
      </c>
    </row>
    <row r="3605" spans="3:75" x14ac:dyDescent="0.35">
      <c r="C3605" s="43" t="str">
        <f t="shared" si="56"/>
        <v>IARA:BDT-06:2023: 3604</v>
      </c>
      <c r="D3605" s="43">
        <v>3604</v>
      </c>
      <c r="E3605" s="43" t="s">
        <v>5313</v>
      </c>
      <c r="F3605" s="1" t="s">
        <v>73</v>
      </c>
      <c r="G3605" s="43" t="s">
        <v>5257</v>
      </c>
      <c r="H3605" s="2">
        <v>45107</v>
      </c>
      <c r="J3605" s="12">
        <f>YEAR(H3605)</f>
        <v>2023</v>
      </c>
      <c r="K3605" s="12">
        <f>MONTH(H3605)</f>
        <v>6</v>
      </c>
      <c r="L3605" s="12">
        <f>DAY(H3605)</f>
        <v>30</v>
      </c>
      <c r="M3605" s="13"/>
      <c r="P3605" s="12" t="s">
        <v>75</v>
      </c>
      <c r="Q3605" s="12" t="str">
        <f>CONCATENATE(X3605," ",Y3605)</f>
        <v>Parus major</v>
      </c>
      <c r="R3605" s="14" t="str">
        <f>CONCATENATE(S3605,", ",T3605,", ",U3605,", ",V3605,", ",W3605,", ",X3605,", ",Y3605)</f>
        <v>Animalia, Chordata, Aves, Passeriformes, Paridae, Parus, major</v>
      </c>
      <c r="S3605" s="6" t="s">
        <v>76</v>
      </c>
      <c r="T3605" s="6" t="s">
        <v>77</v>
      </c>
      <c r="U3605" s="6" t="s">
        <v>78</v>
      </c>
      <c r="V3605" s="12" t="s">
        <v>79</v>
      </c>
      <c r="W3605" s="12" t="s">
        <v>135</v>
      </c>
      <c r="X3605" s="12" t="s">
        <v>140</v>
      </c>
      <c r="Y3605" s="12" t="s">
        <v>141</v>
      </c>
      <c r="AA3605" s="12" t="s">
        <v>83</v>
      </c>
      <c r="AB3605" s="6" t="s">
        <v>84</v>
      </c>
      <c r="AC3605" s="12" t="s">
        <v>142</v>
      </c>
      <c r="AD3605" s="12" t="s">
        <v>259</v>
      </c>
      <c r="AE3605" s="2">
        <v>45107</v>
      </c>
      <c r="AF3605" s="43" t="s">
        <v>87</v>
      </c>
      <c r="AG3605" s="7" t="s">
        <v>143</v>
      </c>
      <c r="AH3605" s="43">
        <v>48.113066585944203</v>
      </c>
      <c r="AI3605" s="43">
        <v>-1.7076868787749799</v>
      </c>
      <c r="AL3605" s="43">
        <v>10</v>
      </c>
      <c r="AN3605" s="46" t="s">
        <v>5240</v>
      </c>
      <c r="AO3605" s="5" t="s">
        <v>89</v>
      </c>
      <c r="AP3605" s="12" t="s">
        <v>259</v>
      </c>
      <c r="AR3605" s="7" t="s">
        <v>90</v>
      </c>
      <c r="AT3605" s="4" t="str">
        <f>CONCATENATE(AU3605,", ",AV3605,", ",AW3605,", ",AX3605,", ",AY3605,", ",AZ3605,", ",BA3605)</f>
        <v>Europe, France, FR, Bretagne, Ille-et-Vilaine, Rennes, Campus Institut Agro Rennes</v>
      </c>
      <c r="AU3605" s="1" t="s">
        <v>91</v>
      </c>
      <c r="AV3605" s="1" t="s">
        <v>92</v>
      </c>
      <c r="AW3605" s="1" t="s">
        <v>93</v>
      </c>
      <c r="AX3605" s="1" t="s">
        <v>94</v>
      </c>
      <c r="AY3605" s="1" t="s">
        <v>95</v>
      </c>
      <c r="AZ3605" s="1" t="s">
        <v>96</v>
      </c>
      <c r="BA3605" s="1" t="s">
        <v>5242</v>
      </c>
      <c r="BC3605" s="43"/>
      <c r="BF3605" s="43" t="s">
        <v>4596</v>
      </c>
      <c r="BG3605" s="43" t="s">
        <v>93</v>
      </c>
      <c r="BH3605" s="7" t="s">
        <v>97</v>
      </c>
      <c r="BJ3605" s="7" t="s">
        <v>98</v>
      </c>
      <c r="BK3605" s="7" t="s">
        <v>99</v>
      </c>
      <c r="BL3605" s="7" t="s">
        <v>4597</v>
      </c>
      <c r="BM3605" s="7" t="s">
        <v>4598</v>
      </c>
      <c r="BS3605" s="12" t="s">
        <v>259</v>
      </c>
      <c r="BU3605" s="43">
        <v>1</v>
      </c>
      <c r="BW3605" s="43" t="s">
        <v>103</v>
      </c>
    </row>
    <row r="3606" spans="3:75" x14ac:dyDescent="0.35">
      <c r="C3606" s="43" t="str">
        <f t="shared" si="56"/>
        <v>IARA:BDT-06:2023: 3605</v>
      </c>
      <c r="D3606" s="43">
        <v>3605</v>
      </c>
      <c r="E3606" s="43" t="s">
        <v>5313</v>
      </c>
      <c r="F3606" s="1" t="s">
        <v>73</v>
      </c>
      <c r="G3606" s="43" t="s">
        <v>5257</v>
      </c>
      <c r="H3606" s="2">
        <v>45107</v>
      </c>
      <c r="J3606" s="12">
        <f>YEAR(H3606)</f>
        <v>2023</v>
      </c>
      <c r="K3606" s="12">
        <f>MONTH(H3606)</f>
        <v>6</v>
      </c>
      <c r="L3606" s="12">
        <f>DAY(H3606)</f>
        <v>30</v>
      </c>
      <c r="M3606" s="13"/>
      <c r="P3606" s="12" t="s">
        <v>75</v>
      </c>
      <c r="Q3606" s="12" t="str">
        <f>CONCATENATE(X3606," ",Y3606)</f>
        <v>Phylloscopus collybita</v>
      </c>
      <c r="R3606" s="14" t="str">
        <f>CONCATENATE(S3606,", ",T3606,", ",U3606,", ",V3606,", ",W3606,", ",X3606,", ",Y3606)</f>
        <v>Animalia, Chordata, Aves, Passeriformes, Phylloscopidae, Phylloscopus, collybita</v>
      </c>
      <c r="S3606" s="6" t="s">
        <v>76</v>
      </c>
      <c r="T3606" s="6" t="s">
        <v>77</v>
      </c>
      <c r="U3606" s="6" t="s">
        <v>78</v>
      </c>
      <c r="V3606" s="12" t="s">
        <v>79</v>
      </c>
      <c r="W3606" s="12" t="s">
        <v>170</v>
      </c>
      <c r="X3606" s="12" t="s">
        <v>171</v>
      </c>
      <c r="Y3606" s="12" t="s">
        <v>172</v>
      </c>
      <c r="AA3606" s="12" t="s">
        <v>83</v>
      </c>
      <c r="AB3606" s="6" t="s">
        <v>173</v>
      </c>
      <c r="AC3606" s="12" t="s">
        <v>174</v>
      </c>
      <c r="AD3606" s="12" t="s">
        <v>259</v>
      </c>
      <c r="AE3606" s="2">
        <v>45107</v>
      </c>
      <c r="AF3606" s="43" t="s">
        <v>87</v>
      </c>
      <c r="AG3606" s="7" t="s">
        <v>175</v>
      </c>
      <c r="AH3606" s="43">
        <v>48.113113691896501</v>
      </c>
      <c r="AI3606" s="43">
        <v>-1.7078172811719401</v>
      </c>
      <c r="AL3606" s="43">
        <v>10</v>
      </c>
      <c r="AN3606" s="46" t="s">
        <v>5240</v>
      </c>
      <c r="AO3606" s="5" t="s">
        <v>89</v>
      </c>
      <c r="AP3606" s="12" t="s">
        <v>259</v>
      </c>
      <c r="AR3606" s="7" t="s">
        <v>90</v>
      </c>
      <c r="AT3606" s="4" t="str">
        <f>CONCATENATE(AU3606,", ",AV3606,", ",AW3606,", ",AX3606,", ",AY3606,", ",AZ3606,", ",BA3606)</f>
        <v>Europe, France, FR, Bretagne, Ille-et-Vilaine, Rennes, Campus Institut Agro Rennes</v>
      </c>
      <c r="AU3606" s="1" t="s">
        <v>91</v>
      </c>
      <c r="AV3606" s="1" t="s">
        <v>92</v>
      </c>
      <c r="AW3606" s="1" t="s">
        <v>93</v>
      </c>
      <c r="AX3606" s="1" t="s">
        <v>94</v>
      </c>
      <c r="AY3606" s="1" t="s">
        <v>95</v>
      </c>
      <c r="AZ3606" s="1" t="s">
        <v>96</v>
      </c>
      <c r="BA3606" s="1" t="s">
        <v>5242</v>
      </c>
      <c r="BC3606" s="43"/>
      <c r="BF3606" s="43" t="s">
        <v>4596</v>
      </c>
      <c r="BG3606" s="43" t="s">
        <v>93</v>
      </c>
      <c r="BH3606" s="7" t="s">
        <v>97</v>
      </c>
      <c r="BJ3606" s="7" t="s">
        <v>98</v>
      </c>
      <c r="BK3606" s="7" t="s">
        <v>99</v>
      </c>
      <c r="BL3606" s="7" t="s">
        <v>4597</v>
      </c>
      <c r="BM3606" s="7" t="s">
        <v>4598</v>
      </c>
      <c r="BS3606" s="12" t="s">
        <v>259</v>
      </c>
      <c r="BU3606" s="43">
        <v>1</v>
      </c>
      <c r="BW3606" s="43" t="s">
        <v>103</v>
      </c>
    </row>
    <row r="3607" spans="3:75" x14ac:dyDescent="0.35">
      <c r="C3607" s="43" t="str">
        <f t="shared" si="56"/>
        <v>IARA:BDT-06:2023: 3606</v>
      </c>
      <c r="D3607" s="43">
        <v>3606</v>
      </c>
      <c r="E3607" s="43" t="s">
        <v>5313</v>
      </c>
      <c r="F3607" s="1" t="s">
        <v>73</v>
      </c>
      <c r="G3607" s="43" t="s">
        <v>5257</v>
      </c>
      <c r="H3607" s="2">
        <v>45107</v>
      </c>
      <c r="J3607" s="12">
        <f>YEAR(H3607)</f>
        <v>2023</v>
      </c>
      <c r="K3607" s="12">
        <f>MONTH(H3607)</f>
        <v>6</v>
      </c>
      <c r="L3607" s="12">
        <f>DAY(H3607)</f>
        <v>30</v>
      </c>
      <c r="M3607" s="13"/>
      <c r="P3607" s="12" t="s">
        <v>75</v>
      </c>
      <c r="Q3607" s="12" t="str">
        <f>CONCATENATE(X3607," ",Y3607)</f>
        <v>Phylloscopus collybita</v>
      </c>
      <c r="R3607" s="14" t="str">
        <f>CONCATENATE(S3607,", ",T3607,", ",U3607,", ",V3607,", ",W3607,", ",X3607,", ",Y3607)</f>
        <v>Animalia, Chordata, Aves, Passeriformes, Phylloscopidae, Phylloscopus, collybita</v>
      </c>
      <c r="S3607" s="6" t="s">
        <v>76</v>
      </c>
      <c r="T3607" s="6" t="s">
        <v>77</v>
      </c>
      <c r="U3607" s="6" t="s">
        <v>78</v>
      </c>
      <c r="V3607" s="12" t="s">
        <v>79</v>
      </c>
      <c r="W3607" s="12" t="s">
        <v>170</v>
      </c>
      <c r="X3607" s="12" t="s">
        <v>171</v>
      </c>
      <c r="Y3607" s="12" t="s">
        <v>172</v>
      </c>
      <c r="AA3607" s="12" t="s">
        <v>83</v>
      </c>
      <c r="AB3607" s="6" t="s">
        <v>173</v>
      </c>
      <c r="AC3607" s="12" t="s">
        <v>174</v>
      </c>
      <c r="AD3607" s="12" t="s">
        <v>259</v>
      </c>
      <c r="AE3607" s="2">
        <v>45107</v>
      </c>
      <c r="AF3607" s="43" t="s">
        <v>87</v>
      </c>
      <c r="AG3607" s="7" t="s">
        <v>175</v>
      </c>
      <c r="AH3607" s="43">
        <v>48.113123627327397</v>
      </c>
      <c r="AI3607" s="43">
        <v>-1.7077700891816401</v>
      </c>
      <c r="AL3607" s="43">
        <v>10</v>
      </c>
      <c r="AN3607" s="46" t="s">
        <v>5240</v>
      </c>
      <c r="AO3607" s="5" t="s">
        <v>89</v>
      </c>
      <c r="AP3607" s="12" t="s">
        <v>259</v>
      </c>
      <c r="AR3607" s="7" t="s">
        <v>90</v>
      </c>
      <c r="AT3607" s="4" t="str">
        <f>CONCATENATE(AU3607,", ",AV3607,", ",AW3607,", ",AX3607,", ",AY3607,", ",AZ3607,", ",BA3607)</f>
        <v>Europe, France, FR, Bretagne, Ille-et-Vilaine, Rennes, Campus Institut Agro Rennes</v>
      </c>
      <c r="AU3607" s="1" t="s">
        <v>91</v>
      </c>
      <c r="AV3607" s="1" t="s">
        <v>92</v>
      </c>
      <c r="AW3607" s="1" t="s">
        <v>93</v>
      </c>
      <c r="AX3607" s="1" t="s">
        <v>94</v>
      </c>
      <c r="AY3607" s="1" t="s">
        <v>95</v>
      </c>
      <c r="AZ3607" s="1" t="s">
        <v>96</v>
      </c>
      <c r="BA3607" s="1" t="s">
        <v>5242</v>
      </c>
      <c r="BC3607" s="43"/>
      <c r="BF3607" s="43" t="s">
        <v>4596</v>
      </c>
      <c r="BG3607" s="43" t="s">
        <v>93</v>
      </c>
      <c r="BH3607" s="7" t="s">
        <v>97</v>
      </c>
      <c r="BJ3607" s="7" t="s">
        <v>98</v>
      </c>
      <c r="BK3607" s="7" t="s">
        <v>99</v>
      </c>
      <c r="BL3607" s="7" t="s">
        <v>4597</v>
      </c>
      <c r="BM3607" s="7" t="s">
        <v>4598</v>
      </c>
      <c r="BS3607" s="12" t="s">
        <v>259</v>
      </c>
      <c r="BU3607" s="43">
        <v>1</v>
      </c>
      <c r="BW3607" s="43" t="s">
        <v>103</v>
      </c>
    </row>
    <row r="3608" spans="3:75" x14ac:dyDescent="0.35">
      <c r="C3608" s="43" t="str">
        <f t="shared" si="56"/>
        <v>IARA:BDT-06:2023: 3607</v>
      </c>
      <c r="D3608" s="43">
        <v>3607</v>
      </c>
      <c r="E3608" s="43" t="s">
        <v>5313</v>
      </c>
      <c r="F3608" s="1" t="s">
        <v>73</v>
      </c>
      <c r="G3608" s="43" t="s">
        <v>5257</v>
      </c>
      <c r="H3608" s="2">
        <v>45107</v>
      </c>
      <c r="J3608" s="12">
        <f>YEAR(H3608)</f>
        <v>2023</v>
      </c>
      <c r="K3608" s="12">
        <f>MONTH(H3608)</f>
        <v>6</v>
      </c>
      <c r="L3608" s="12">
        <f>DAY(H3608)</f>
        <v>30</v>
      </c>
      <c r="M3608" s="13"/>
      <c r="P3608" s="12" t="s">
        <v>75</v>
      </c>
      <c r="Q3608" s="12" t="str">
        <f>CONCATENATE(X3608," ",Y3608)</f>
        <v>Phylloscopus collybita</v>
      </c>
      <c r="R3608" s="14" t="str">
        <f>CONCATENATE(S3608,", ",T3608,", ",U3608,", ",V3608,", ",W3608,", ",X3608,", ",Y3608)</f>
        <v>Animalia, Chordata, Aves, Passeriformes, Phylloscopidae, Phylloscopus, collybita</v>
      </c>
      <c r="S3608" s="6" t="s">
        <v>76</v>
      </c>
      <c r="T3608" s="6" t="s">
        <v>77</v>
      </c>
      <c r="U3608" s="6" t="s">
        <v>78</v>
      </c>
      <c r="V3608" s="12" t="s">
        <v>79</v>
      </c>
      <c r="W3608" s="12" t="s">
        <v>170</v>
      </c>
      <c r="X3608" s="12" t="s">
        <v>171</v>
      </c>
      <c r="Y3608" s="12" t="s">
        <v>172</v>
      </c>
      <c r="AA3608" s="12" t="s">
        <v>83</v>
      </c>
      <c r="AB3608" s="6" t="s">
        <v>173</v>
      </c>
      <c r="AC3608" s="12" t="s">
        <v>174</v>
      </c>
      <c r="AD3608" s="12" t="s">
        <v>259</v>
      </c>
      <c r="AE3608" s="2">
        <v>45107</v>
      </c>
      <c r="AF3608" s="43" t="s">
        <v>87</v>
      </c>
      <c r="AG3608" s="7" t="s">
        <v>175</v>
      </c>
      <c r="AH3608" s="43">
        <v>48.113142002772499</v>
      </c>
      <c r="AI3608" s="43">
        <v>-1.7078137949966501</v>
      </c>
      <c r="AL3608" s="43">
        <v>10</v>
      </c>
      <c r="AN3608" s="46" t="s">
        <v>5240</v>
      </c>
      <c r="AO3608" s="5" t="s">
        <v>89</v>
      </c>
      <c r="AP3608" s="12" t="s">
        <v>259</v>
      </c>
      <c r="AR3608" s="7" t="s">
        <v>90</v>
      </c>
      <c r="AT3608" s="4" t="str">
        <f>CONCATENATE(AU3608,", ",AV3608,", ",AW3608,", ",AX3608,", ",AY3608,", ",AZ3608,", ",BA3608)</f>
        <v>Europe, France, FR, Bretagne, Ille-et-Vilaine, Rennes, Campus Institut Agro Rennes</v>
      </c>
      <c r="AU3608" s="1" t="s">
        <v>91</v>
      </c>
      <c r="AV3608" s="1" t="s">
        <v>92</v>
      </c>
      <c r="AW3608" s="1" t="s">
        <v>93</v>
      </c>
      <c r="AX3608" s="1" t="s">
        <v>94</v>
      </c>
      <c r="AY3608" s="1" t="s">
        <v>95</v>
      </c>
      <c r="AZ3608" s="1" t="s">
        <v>96</v>
      </c>
      <c r="BA3608" s="1" t="s">
        <v>5242</v>
      </c>
      <c r="BC3608" s="43"/>
      <c r="BF3608" s="43" t="s">
        <v>4596</v>
      </c>
      <c r="BG3608" s="43" t="s">
        <v>93</v>
      </c>
      <c r="BH3608" s="7" t="s">
        <v>97</v>
      </c>
      <c r="BJ3608" s="7" t="s">
        <v>98</v>
      </c>
      <c r="BK3608" s="7" t="s">
        <v>99</v>
      </c>
      <c r="BL3608" s="7" t="s">
        <v>4597</v>
      </c>
      <c r="BM3608" s="7" t="s">
        <v>4598</v>
      </c>
      <c r="BS3608" s="12" t="s">
        <v>259</v>
      </c>
      <c r="BU3608" s="43">
        <v>1</v>
      </c>
      <c r="BW3608" s="43" t="s">
        <v>103</v>
      </c>
    </row>
    <row r="3609" spans="3:75" x14ac:dyDescent="0.35">
      <c r="C3609" s="43" t="str">
        <f t="shared" si="56"/>
        <v>IARA:BDT-06:2023: 3608</v>
      </c>
      <c r="D3609" s="43">
        <v>3608</v>
      </c>
      <c r="E3609" s="43" t="s">
        <v>5313</v>
      </c>
      <c r="F3609" s="1" t="s">
        <v>73</v>
      </c>
      <c r="G3609" s="43" t="s">
        <v>5257</v>
      </c>
      <c r="H3609" s="2">
        <v>45107</v>
      </c>
      <c r="J3609" s="12">
        <f>YEAR(H3609)</f>
        <v>2023</v>
      </c>
      <c r="K3609" s="12">
        <f>MONTH(H3609)</f>
        <v>6</v>
      </c>
      <c r="L3609" s="12">
        <f>DAY(H3609)</f>
        <v>30</v>
      </c>
      <c r="M3609" s="13"/>
      <c r="P3609" s="12" t="s">
        <v>75</v>
      </c>
      <c r="Q3609" s="12" t="str">
        <f>CONCATENATE(X3609," ",Y3609)</f>
        <v>Turdus merula</v>
      </c>
      <c r="R3609" s="14" t="str">
        <f>CONCATENATE(S3609,", ",T3609,", ",U3609,", ",V3609,", ",W3609,", ",X3609,", ",Y3609)</f>
        <v>Animalia, Chordata, Aves, Passeriformes, Turdidae, Turdus, merula</v>
      </c>
      <c r="S3609" s="6" t="s">
        <v>76</v>
      </c>
      <c r="T3609" s="6" t="s">
        <v>77</v>
      </c>
      <c r="U3609" s="6" t="s">
        <v>78</v>
      </c>
      <c r="V3609" s="17" t="s">
        <v>79</v>
      </c>
      <c r="W3609" s="17" t="s">
        <v>126</v>
      </c>
      <c r="X3609" s="17" t="s">
        <v>127</v>
      </c>
      <c r="Y3609" s="17" t="s">
        <v>132</v>
      </c>
      <c r="AA3609" s="12" t="s">
        <v>83</v>
      </c>
      <c r="AB3609" s="6" t="s">
        <v>84</v>
      </c>
      <c r="AC3609" s="12" t="s">
        <v>133</v>
      </c>
      <c r="AD3609" s="12" t="s">
        <v>259</v>
      </c>
      <c r="AE3609" s="2">
        <v>45107</v>
      </c>
      <c r="AF3609" s="43" t="s">
        <v>87</v>
      </c>
      <c r="AG3609" s="7" t="s">
        <v>134</v>
      </c>
      <c r="AH3609" s="43">
        <v>48.1129347894163</v>
      </c>
      <c r="AI3609" s="43">
        <v>-1.70796359585435</v>
      </c>
      <c r="AL3609" s="43">
        <v>10</v>
      </c>
      <c r="AN3609" s="46" t="s">
        <v>5240</v>
      </c>
      <c r="AO3609" s="5" t="s">
        <v>89</v>
      </c>
      <c r="AP3609" s="12" t="s">
        <v>259</v>
      </c>
      <c r="AR3609" s="7" t="s">
        <v>90</v>
      </c>
      <c r="AT3609" s="4" t="str">
        <f>CONCATENATE(AU3609,", ",AV3609,", ",AW3609,", ",AX3609,", ",AY3609,", ",AZ3609,", ",BA3609)</f>
        <v>Europe, France, FR, Bretagne, Ille-et-Vilaine, Rennes, Campus Institut Agro Rennes</v>
      </c>
      <c r="AU3609" s="1" t="s">
        <v>91</v>
      </c>
      <c r="AV3609" s="1" t="s">
        <v>92</v>
      </c>
      <c r="AW3609" s="1" t="s">
        <v>93</v>
      </c>
      <c r="AX3609" s="1" t="s">
        <v>94</v>
      </c>
      <c r="AY3609" s="1" t="s">
        <v>95</v>
      </c>
      <c r="AZ3609" s="1" t="s">
        <v>96</v>
      </c>
      <c r="BA3609" s="1" t="s">
        <v>5242</v>
      </c>
      <c r="BC3609" s="43"/>
      <c r="BF3609" s="43" t="s">
        <v>4596</v>
      </c>
      <c r="BG3609" s="43" t="s">
        <v>93</v>
      </c>
      <c r="BH3609" s="7" t="s">
        <v>97</v>
      </c>
      <c r="BJ3609" s="7" t="s">
        <v>98</v>
      </c>
      <c r="BK3609" s="7" t="s">
        <v>99</v>
      </c>
      <c r="BL3609" s="7" t="s">
        <v>4597</v>
      </c>
      <c r="BM3609" s="7" t="s">
        <v>4598</v>
      </c>
      <c r="BS3609" s="12" t="s">
        <v>259</v>
      </c>
      <c r="BU3609" s="43">
        <v>1</v>
      </c>
      <c r="BW3609" s="43" t="s">
        <v>103</v>
      </c>
    </row>
    <row r="3610" spans="3:75" x14ac:dyDescent="0.35">
      <c r="C3610" s="43" t="str">
        <f t="shared" si="56"/>
        <v>IARA:BDT-06:2023: 3609</v>
      </c>
      <c r="D3610" s="43">
        <v>3609</v>
      </c>
      <c r="E3610" s="43" t="s">
        <v>5313</v>
      </c>
      <c r="F3610" s="1" t="s">
        <v>73</v>
      </c>
      <c r="G3610" s="43" t="s">
        <v>5257</v>
      </c>
      <c r="H3610" s="2">
        <v>45107</v>
      </c>
      <c r="J3610" s="12">
        <f>YEAR(H3610)</f>
        <v>2023</v>
      </c>
      <c r="K3610" s="12">
        <f>MONTH(H3610)</f>
        <v>6</v>
      </c>
      <c r="L3610" s="12">
        <f>DAY(H3610)</f>
        <v>30</v>
      </c>
      <c r="M3610" s="13"/>
      <c r="P3610" s="12" t="s">
        <v>75</v>
      </c>
      <c r="Q3610" s="12" t="str">
        <f>CONCATENATE(X3610," ",Y3610)</f>
        <v>Columba palumbus</v>
      </c>
      <c r="R3610" s="14" t="str">
        <f>CONCATENATE(S3610,", ",T3610,", ",U3610,", ",V3610,", ",W3610,", ",X3610,", ",Y3610)</f>
        <v>Animalia, Chordata, Aves, Columbiformes, Columbidae, Columba, palumbus</v>
      </c>
      <c r="S3610" s="6" t="s">
        <v>76</v>
      </c>
      <c r="T3610" s="6" t="s">
        <v>77</v>
      </c>
      <c r="U3610" s="6" t="s">
        <v>78</v>
      </c>
      <c r="V3610" s="12" t="s">
        <v>159</v>
      </c>
      <c r="W3610" s="12" t="s">
        <v>160</v>
      </c>
      <c r="X3610" s="12" t="s">
        <v>161</v>
      </c>
      <c r="Y3610" s="12" t="s">
        <v>162</v>
      </c>
      <c r="AA3610" s="12" t="s">
        <v>83</v>
      </c>
      <c r="AB3610" s="6" t="s">
        <v>84</v>
      </c>
      <c r="AC3610" s="12" t="s">
        <v>163</v>
      </c>
      <c r="AD3610" s="12" t="s">
        <v>259</v>
      </c>
      <c r="AE3610" s="2">
        <v>45107</v>
      </c>
      <c r="AF3610" s="43" t="s">
        <v>87</v>
      </c>
      <c r="AG3610" s="7" t="s">
        <v>164</v>
      </c>
      <c r="AH3610" s="43">
        <v>48.112971840394898</v>
      </c>
      <c r="AI3610" s="43">
        <v>-1.70834550863017</v>
      </c>
      <c r="AL3610" s="43">
        <v>10</v>
      </c>
      <c r="AN3610" s="46" t="s">
        <v>5240</v>
      </c>
      <c r="AO3610" s="5" t="s">
        <v>89</v>
      </c>
      <c r="AP3610" s="12" t="s">
        <v>259</v>
      </c>
      <c r="AR3610" s="7" t="s">
        <v>90</v>
      </c>
      <c r="AT3610" s="4" t="str">
        <f>CONCATENATE(AU3610,", ",AV3610,", ",AW3610,", ",AX3610,", ",AY3610,", ",AZ3610,", ",BA3610)</f>
        <v>Europe, France, FR, Bretagne, Ille-et-Vilaine, Rennes, Campus Institut Agro Rennes</v>
      </c>
      <c r="AU3610" s="1" t="s">
        <v>91</v>
      </c>
      <c r="AV3610" s="1" t="s">
        <v>92</v>
      </c>
      <c r="AW3610" s="1" t="s">
        <v>93</v>
      </c>
      <c r="AX3610" s="1" t="s">
        <v>94</v>
      </c>
      <c r="AY3610" s="1" t="s">
        <v>95</v>
      </c>
      <c r="AZ3610" s="1" t="s">
        <v>96</v>
      </c>
      <c r="BA3610" s="1" t="s">
        <v>5242</v>
      </c>
      <c r="BC3610" s="43"/>
      <c r="BF3610" s="43" t="s">
        <v>4596</v>
      </c>
      <c r="BG3610" s="43" t="s">
        <v>93</v>
      </c>
      <c r="BH3610" s="7" t="s">
        <v>97</v>
      </c>
      <c r="BJ3610" s="7" t="s">
        <v>98</v>
      </c>
      <c r="BK3610" s="7" t="s">
        <v>99</v>
      </c>
      <c r="BL3610" s="7" t="s">
        <v>4597</v>
      </c>
      <c r="BM3610" s="7" t="s">
        <v>4598</v>
      </c>
      <c r="BS3610" s="12" t="s">
        <v>259</v>
      </c>
      <c r="BU3610" s="43">
        <v>1</v>
      </c>
      <c r="BW3610" s="43" t="s">
        <v>103</v>
      </c>
    </row>
    <row r="3611" spans="3:75" x14ac:dyDescent="0.35">
      <c r="C3611" s="43" t="str">
        <f t="shared" si="56"/>
        <v>IARA:BDT-06:2023: 3610</v>
      </c>
      <c r="D3611" s="43">
        <v>3610</v>
      </c>
      <c r="E3611" s="43" t="s">
        <v>5313</v>
      </c>
      <c r="F3611" s="1" t="s">
        <v>73</v>
      </c>
      <c r="G3611" s="43" t="s">
        <v>5257</v>
      </c>
      <c r="H3611" s="2">
        <v>45107</v>
      </c>
      <c r="J3611" s="12">
        <f>YEAR(H3611)</f>
        <v>2023</v>
      </c>
      <c r="K3611" s="12">
        <f>MONTH(H3611)</f>
        <v>6</v>
      </c>
      <c r="L3611" s="12">
        <f>DAY(H3611)</f>
        <v>30</v>
      </c>
      <c r="M3611" s="13"/>
      <c r="P3611" s="12" t="s">
        <v>75</v>
      </c>
      <c r="Q3611" s="12" t="str">
        <f>CONCATENATE(X3611," ",Y3611)</f>
        <v>Troglodytes troglodytes</v>
      </c>
      <c r="R3611" s="14" t="str">
        <f>CONCATENATE(S3611,", ",T3611,", ",U3611,", ",V3611,", ",W3611,", ",X3611,", ",Y3611)</f>
        <v>Animalia, Chordata, Aves, Passeriformes, Troglodytidae, Troglodytes, troglodytes</v>
      </c>
      <c r="S3611" s="6" t="s">
        <v>76</v>
      </c>
      <c r="T3611" s="6" t="s">
        <v>77</v>
      </c>
      <c r="U3611" s="6" t="s">
        <v>78</v>
      </c>
      <c r="V3611" s="12" t="s">
        <v>79</v>
      </c>
      <c r="W3611" s="12" t="s">
        <v>197</v>
      </c>
      <c r="X3611" s="12" t="s">
        <v>198</v>
      </c>
      <c r="Y3611" s="12" t="s">
        <v>199</v>
      </c>
      <c r="AA3611" s="12" t="s">
        <v>83</v>
      </c>
      <c r="AB3611" s="6" t="s">
        <v>84</v>
      </c>
      <c r="AC3611" s="12" t="s">
        <v>200</v>
      </c>
      <c r="AD3611" s="12" t="s">
        <v>259</v>
      </c>
      <c r="AE3611" s="2">
        <v>45107</v>
      </c>
      <c r="AF3611" s="43" t="s">
        <v>87</v>
      </c>
      <c r="AG3611" s="7" t="s">
        <v>201</v>
      </c>
      <c r="AH3611" s="43">
        <v>48.1128870276398</v>
      </c>
      <c r="AI3611" s="43">
        <v>-1.70855429624995</v>
      </c>
      <c r="AL3611" s="43">
        <v>10</v>
      </c>
      <c r="AN3611" s="46" t="s">
        <v>5240</v>
      </c>
      <c r="AO3611" s="5" t="s">
        <v>89</v>
      </c>
      <c r="AP3611" s="12" t="s">
        <v>259</v>
      </c>
      <c r="AR3611" s="7" t="s">
        <v>90</v>
      </c>
      <c r="AT3611" s="4" t="str">
        <f>CONCATENATE(AU3611,", ",AV3611,", ",AW3611,", ",AX3611,", ",AY3611,", ",AZ3611,", ",BA3611)</f>
        <v>Europe, France, FR, Bretagne, Ille-et-Vilaine, Rennes, Campus Institut Agro Rennes</v>
      </c>
      <c r="AU3611" s="1" t="s">
        <v>91</v>
      </c>
      <c r="AV3611" s="1" t="s">
        <v>92</v>
      </c>
      <c r="AW3611" s="1" t="s">
        <v>93</v>
      </c>
      <c r="AX3611" s="1" t="s">
        <v>94</v>
      </c>
      <c r="AY3611" s="1" t="s">
        <v>95</v>
      </c>
      <c r="AZ3611" s="1" t="s">
        <v>96</v>
      </c>
      <c r="BA3611" s="1" t="s">
        <v>5242</v>
      </c>
      <c r="BC3611" s="43"/>
      <c r="BF3611" s="43" t="s">
        <v>4596</v>
      </c>
      <c r="BG3611" s="43" t="s">
        <v>93</v>
      </c>
      <c r="BH3611" s="7" t="s">
        <v>97</v>
      </c>
      <c r="BJ3611" s="7" t="s">
        <v>98</v>
      </c>
      <c r="BK3611" s="7" t="s">
        <v>99</v>
      </c>
      <c r="BL3611" s="7" t="s">
        <v>4597</v>
      </c>
      <c r="BM3611" s="7" t="s">
        <v>4598</v>
      </c>
      <c r="BS3611" s="12" t="s">
        <v>259</v>
      </c>
      <c r="BU3611" s="43">
        <v>1</v>
      </c>
      <c r="BW3611" s="43" t="s">
        <v>103</v>
      </c>
    </row>
    <row r="3612" spans="3:75" x14ac:dyDescent="0.35">
      <c r="C3612" s="43" t="str">
        <f t="shared" si="56"/>
        <v>IARA:BDT-06:2023: 3611</v>
      </c>
      <c r="D3612" s="43">
        <v>3611</v>
      </c>
      <c r="E3612" s="43" t="s">
        <v>5313</v>
      </c>
      <c r="F3612" s="1" t="s">
        <v>73</v>
      </c>
      <c r="G3612" s="43" t="s">
        <v>5257</v>
      </c>
      <c r="H3612" s="2">
        <v>45107</v>
      </c>
      <c r="J3612" s="12">
        <f>YEAR(H3612)</f>
        <v>2023</v>
      </c>
      <c r="K3612" s="12">
        <f>MONTH(H3612)</f>
        <v>6</v>
      </c>
      <c r="L3612" s="12">
        <f>DAY(H3612)</f>
        <v>30</v>
      </c>
      <c r="M3612" s="13"/>
      <c r="P3612" s="12" t="s">
        <v>75</v>
      </c>
      <c r="Q3612" s="12" t="str">
        <f>CONCATENATE(X3612," ",Y3612)</f>
        <v>Cyanistes caeruleus</v>
      </c>
      <c r="R3612" s="14" t="str">
        <f>CONCATENATE(S3612,", ",T3612,", ",U3612,", ",V3612,", ",W3612,", ",X3612,", ",Y3612)</f>
        <v>Animalia, Chordata, Aves, Passeriformes, Paridae, Cyanistes, caeruleus</v>
      </c>
      <c r="S3612" s="6" t="s">
        <v>76</v>
      </c>
      <c r="T3612" s="6" t="s">
        <v>77</v>
      </c>
      <c r="U3612" s="6" t="s">
        <v>78</v>
      </c>
      <c r="V3612" s="12" t="s">
        <v>79</v>
      </c>
      <c r="W3612" s="12" t="s">
        <v>135</v>
      </c>
      <c r="X3612" s="12" t="s">
        <v>136</v>
      </c>
      <c r="Y3612" s="12" t="s">
        <v>137</v>
      </c>
      <c r="AA3612" s="12" t="s">
        <v>83</v>
      </c>
      <c r="AB3612" s="6" t="s">
        <v>84</v>
      </c>
      <c r="AC3612" s="12" t="s">
        <v>138</v>
      </c>
      <c r="AD3612" s="12" t="s">
        <v>259</v>
      </c>
      <c r="AE3612" s="2">
        <v>45107</v>
      </c>
      <c r="AF3612" s="43" t="s">
        <v>87</v>
      </c>
      <c r="AG3612" s="7" t="s">
        <v>139</v>
      </c>
      <c r="AH3612" s="43">
        <v>48.112776477303299</v>
      </c>
      <c r="AI3612" s="43">
        <v>-1.7084002088068799</v>
      </c>
      <c r="AL3612" s="43">
        <v>10</v>
      </c>
      <c r="AN3612" s="46" t="s">
        <v>5240</v>
      </c>
      <c r="AO3612" s="5" t="s">
        <v>89</v>
      </c>
      <c r="AP3612" s="12" t="s">
        <v>259</v>
      </c>
      <c r="AR3612" s="7" t="s">
        <v>90</v>
      </c>
      <c r="AT3612" s="4" t="str">
        <f>CONCATENATE(AU3612,", ",AV3612,", ",AW3612,", ",AX3612,", ",AY3612,", ",AZ3612,", ",BA3612)</f>
        <v>Europe, France, FR, Bretagne, Ille-et-Vilaine, Rennes, Campus Institut Agro Rennes</v>
      </c>
      <c r="AU3612" s="1" t="s">
        <v>91</v>
      </c>
      <c r="AV3612" s="1" t="s">
        <v>92</v>
      </c>
      <c r="AW3612" s="1" t="s">
        <v>93</v>
      </c>
      <c r="AX3612" s="1" t="s">
        <v>94</v>
      </c>
      <c r="AY3612" s="1" t="s">
        <v>95</v>
      </c>
      <c r="AZ3612" s="1" t="s">
        <v>96</v>
      </c>
      <c r="BA3612" s="1" t="s">
        <v>5242</v>
      </c>
      <c r="BC3612" s="43"/>
      <c r="BF3612" s="43" t="s">
        <v>4596</v>
      </c>
      <c r="BG3612" s="43" t="s">
        <v>93</v>
      </c>
      <c r="BH3612" s="7" t="s">
        <v>97</v>
      </c>
      <c r="BJ3612" s="7" t="s">
        <v>98</v>
      </c>
      <c r="BK3612" s="7" t="s">
        <v>99</v>
      </c>
      <c r="BL3612" s="7" t="s">
        <v>4597</v>
      </c>
      <c r="BM3612" s="7" t="s">
        <v>4598</v>
      </c>
      <c r="BS3612" s="12" t="s">
        <v>259</v>
      </c>
      <c r="BU3612" s="43">
        <v>1</v>
      </c>
      <c r="BW3612" s="43" t="s">
        <v>103</v>
      </c>
    </row>
    <row r="3613" spans="3:75" x14ac:dyDescent="0.35">
      <c r="C3613" s="43" t="str">
        <f t="shared" si="56"/>
        <v>IARA:BDT-06:2023: 3612</v>
      </c>
      <c r="D3613" s="43">
        <v>3612</v>
      </c>
      <c r="E3613" s="43" t="s">
        <v>5313</v>
      </c>
      <c r="F3613" s="1" t="s">
        <v>73</v>
      </c>
      <c r="G3613" s="43" t="s">
        <v>5257</v>
      </c>
      <c r="H3613" s="2">
        <v>45107</v>
      </c>
      <c r="J3613" s="12">
        <f>YEAR(H3613)</f>
        <v>2023</v>
      </c>
      <c r="K3613" s="12">
        <f>MONTH(H3613)</f>
        <v>6</v>
      </c>
      <c r="L3613" s="12">
        <f>DAY(H3613)</f>
        <v>30</v>
      </c>
      <c r="M3613" s="13"/>
      <c r="P3613" s="12" t="s">
        <v>75</v>
      </c>
      <c r="Q3613" s="12" t="str">
        <f>CONCATENATE(X3613," ",Y3613)</f>
        <v>Columba palumbus</v>
      </c>
      <c r="R3613" s="14" t="str">
        <f>CONCATENATE(S3613,", ",T3613,", ",U3613,", ",V3613,", ",W3613,", ",X3613,", ",Y3613)</f>
        <v>Animalia, Chordata, Aves, Columbiformes, Columbidae, Columba, palumbus</v>
      </c>
      <c r="S3613" s="6" t="s">
        <v>76</v>
      </c>
      <c r="T3613" s="6" t="s">
        <v>77</v>
      </c>
      <c r="U3613" s="6" t="s">
        <v>78</v>
      </c>
      <c r="V3613" s="12" t="s">
        <v>159</v>
      </c>
      <c r="W3613" s="12" t="s">
        <v>160</v>
      </c>
      <c r="X3613" s="12" t="s">
        <v>161</v>
      </c>
      <c r="Y3613" s="12" t="s">
        <v>162</v>
      </c>
      <c r="AA3613" s="12" t="s">
        <v>83</v>
      </c>
      <c r="AB3613" s="6" t="s">
        <v>84</v>
      </c>
      <c r="AC3613" s="12" t="s">
        <v>163</v>
      </c>
      <c r="AD3613" s="12" t="s">
        <v>259</v>
      </c>
      <c r="AE3613" s="2">
        <v>45107</v>
      </c>
      <c r="AF3613" s="43" t="s">
        <v>87</v>
      </c>
      <c r="AG3613" s="7" t="s">
        <v>164</v>
      </c>
      <c r="AH3613" s="43">
        <v>48.112777733950999</v>
      </c>
      <c r="AI3613" s="43">
        <v>-1.7082681082506901</v>
      </c>
      <c r="AL3613" s="43">
        <v>10</v>
      </c>
      <c r="AN3613" s="46" t="s">
        <v>5240</v>
      </c>
      <c r="AO3613" s="5" t="s">
        <v>89</v>
      </c>
      <c r="AP3613" s="12" t="s">
        <v>259</v>
      </c>
      <c r="AR3613" s="7" t="s">
        <v>90</v>
      </c>
      <c r="AT3613" s="4" t="str">
        <f>CONCATENATE(AU3613,", ",AV3613,", ",AW3613,", ",AX3613,", ",AY3613,", ",AZ3613,", ",BA3613)</f>
        <v>Europe, France, FR, Bretagne, Ille-et-Vilaine, Rennes, Campus Institut Agro Rennes</v>
      </c>
      <c r="AU3613" s="1" t="s">
        <v>91</v>
      </c>
      <c r="AV3613" s="1" t="s">
        <v>92</v>
      </c>
      <c r="AW3613" s="1" t="s">
        <v>93</v>
      </c>
      <c r="AX3613" s="1" t="s">
        <v>94</v>
      </c>
      <c r="AY3613" s="1" t="s">
        <v>95</v>
      </c>
      <c r="AZ3613" s="1" t="s">
        <v>96</v>
      </c>
      <c r="BA3613" s="1" t="s">
        <v>5242</v>
      </c>
      <c r="BC3613" s="43"/>
      <c r="BF3613" s="43" t="s">
        <v>4596</v>
      </c>
      <c r="BG3613" s="43" t="s">
        <v>93</v>
      </c>
      <c r="BH3613" s="7" t="s">
        <v>97</v>
      </c>
      <c r="BJ3613" s="7" t="s">
        <v>98</v>
      </c>
      <c r="BK3613" s="7" t="s">
        <v>99</v>
      </c>
      <c r="BL3613" s="7" t="s">
        <v>4597</v>
      </c>
      <c r="BM3613" s="7" t="s">
        <v>4598</v>
      </c>
      <c r="BS3613" s="12" t="s">
        <v>259</v>
      </c>
      <c r="BU3613" s="43">
        <v>1</v>
      </c>
      <c r="BW3613" s="43" t="s">
        <v>103</v>
      </c>
    </row>
    <row r="3614" spans="3:75" x14ac:dyDescent="0.35">
      <c r="C3614" s="43" t="str">
        <f t="shared" si="56"/>
        <v>IARA:BDT-06:2023: 3613</v>
      </c>
      <c r="D3614" s="43">
        <v>3613</v>
      </c>
      <c r="E3614" s="43" t="s">
        <v>5313</v>
      </c>
      <c r="F3614" s="1" t="s">
        <v>73</v>
      </c>
      <c r="G3614" s="43" t="s">
        <v>5257</v>
      </c>
      <c r="H3614" s="2">
        <v>45107</v>
      </c>
      <c r="J3614" s="12">
        <f>YEAR(H3614)</f>
        <v>2023</v>
      </c>
      <c r="K3614" s="12">
        <f>MONTH(H3614)</f>
        <v>6</v>
      </c>
      <c r="L3614" s="12">
        <f>DAY(H3614)</f>
        <v>30</v>
      </c>
      <c r="M3614" s="13"/>
      <c r="P3614" s="12" t="s">
        <v>75</v>
      </c>
      <c r="Q3614" s="12" t="str">
        <f>CONCATENATE(X3614," ",Y3614)</f>
        <v>Fringilla coelebs</v>
      </c>
      <c r="R3614" s="14" t="str">
        <f>CONCATENATE(S3614,", ",T3614,", ",U3614,", ",V3614,", ",W3614,", ",X3614,", ",Y3614)</f>
        <v>Animalia, Chordata, Aves, Passeriformes, Fringillidae, Fringilla, coelebs</v>
      </c>
      <c r="S3614" s="6" t="s">
        <v>76</v>
      </c>
      <c r="T3614" s="6" t="s">
        <v>77</v>
      </c>
      <c r="U3614" s="6" t="s">
        <v>78</v>
      </c>
      <c r="V3614" s="12" t="s">
        <v>79</v>
      </c>
      <c r="W3614" s="12" t="s">
        <v>165</v>
      </c>
      <c r="X3614" s="12" t="s">
        <v>166</v>
      </c>
      <c r="Y3614" s="12" t="s">
        <v>167</v>
      </c>
      <c r="AA3614" s="12" t="s">
        <v>83</v>
      </c>
      <c r="AB3614" s="6" t="s">
        <v>84</v>
      </c>
      <c r="AC3614" s="12" t="s">
        <v>168</v>
      </c>
      <c r="AD3614" s="12" t="s">
        <v>259</v>
      </c>
      <c r="AE3614" s="2">
        <v>45107</v>
      </c>
      <c r="AF3614" s="43" t="s">
        <v>87</v>
      </c>
      <c r="AG3614" s="7" t="s">
        <v>169</v>
      </c>
      <c r="AH3614" s="43">
        <v>48.113775495387401</v>
      </c>
      <c r="AI3614" s="43">
        <v>-1.70767194029812</v>
      </c>
      <c r="AL3614" s="43">
        <v>10</v>
      </c>
      <c r="AN3614" s="46" t="s">
        <v>5240</v>
      </c>
      <c r="AO3614" s="5" t="s">
        <v>89</v>
      </c>
      <c r="AP3614" s="12" t="s">
        <v>259</v>
      </c>
      <c r="AR3614" s="7" t="s">
        <v>90</v>
      </c>
      <c r="AT3614" s="4" t="str">
        <f>CONCATENATE(AU3614,", ",AV3614,", ",AW3614,", ",AX3614,", ",AY3614,", ",AZ3614,", ",BA3614)</f>
        <v>Europe, France, FR, Bretagne, Ille-et-Vilaine, Rennes, Campus Institut Agro Rennes</v>
      </c>
      <c r="AU3614" s="1" t="s">
        <v>91</v>
      </c>
      <c r="AV3614" s="1" t="s">
        <v>92</v>
      </c>
      <c r="AW3614" s="1" t="s">
        <v>93</v>
      </c>
      <c r="AX3614" s="1" t="s">
        <v>94</v>
      </c>
      <c r="AY3614" s="1" t="s">
        <v>95</v>
      </c>
      <c r="AZ3614" s="1" t="s">
        <v>96</v>
      </c>
      <c r="BA3614" s="1" t="s">
        <v>5242</v>
      </c>
      <c r="BC3614" s="43"/>
      <c r="BF3614" s="43" t="s">
        <v>4596</v>
      </c>
      <c r="BG3614" s="43" t="s">
        <v>93</v>
      </c>
      <c r="BH3614" s="7" t="s">
        <v>97</v>
      </c>
      <c r="BJ3614" s="7" t="s">
        <v>98</v>
      </c>
      <c r="BK3614" s="7" t="s">
        <v>99</v>
      </c>
      <c r="BL3614" s="7" t="s">
        <v>4597</v>
      </c>
      <c r="BM3614" s="7" t="s">
        <v>4598</v>
      </c>
      <c r="BS3614" s="12" t="s">
        <v>259</v>
      </c>
      <c r="BU3614" s="43">
        <v>1</v>
      </c>
      <c r="BW3614" s="43" t="s">
        <v>103</v>
      </c>
    </row>
    <row r="3615" spans="3:75" x14ac:dyDescent="0.35">
      <c r="C3615" s="43" t="str">
        <f t="shared" si="56"/>
        <v>IARA:BDT-06:2023: 3614</v>
      </c>
      <c r="D3615" s="43">
        <v>3614</v>
      </c>
      <c r="E3615" s="43" t="s">
        <v>5313</v>
      </c>
      <c r="F3615" s="1" t="s">
        <v>73</v>
      </c>
      <c r="G3615" s="43" t="s">
        <v>5257</v>
      </c>
      <c r="H3615" s="2">
        <v>45107</v>
      </c>
      <c r="J3615" s="12">
        <f>YEAR(H3615)</f>
        <v>2023</v>
      </c>
      <c r="K3615" s="12">
        <f>MONTH(H3615)</f>
        <v>6</v>
      </c>
      <c r="L3615" s="12">
        <f>DAY(H3615)</f>
        <v>30</v>
      </c>
      <c r="M3615" s="13"/>
      <c r="P3615" s="12" t="s">
        <v>75</v>
      </c>
      <c r="Q3615" s="12" t="str">
        <f>CONCATENATE(X3615," ",Y3615)</f>
        <v>Troglodytes troglodytes</v>
      </c>
      <c r="R3615" s="14" t="str">
        <f>CONCATENATE(S3615,", ",T3615,", ",U3615,", ",V3615,", ",W3615,", ",X3615,", ",Y3615)</f>
        <v>Animalia, Chordata, Aves, Passeriformes, Troglodytidae, Troglodytes, troglodytes</v>
      </c>
      <c r="S3615" s="6" t="s">
        <v>76</v>
      </c>
      <c r="T3615" s="6" t="s">
        <v>77</v>
      </c>
      <c r="U3615" s="6" t="s">
        <v>78</v>
      </c>
      <c r="V3615" s="12" t="s">
        <v>79</v>
      </c>
      <c r="W3615" s="12" t="s">
        <v>197</v>
      </c>
      <c r="X3615" s="12" t="s">
        <v>198</v>
      </c>
      <c r="Y3615" s="12" t="s">
        <v>199</v>
      </c>
      <c r="AA3615" s="12" t="s">
        <v>83</v>
      </c>
      <c r="AB3615" s="6" t="s">
        <v>84</v>
      </c>
      <c r="AC3615" s="12" t="s">
        <v>200</v>
      </c>
      <c r="AD3615" s="12" t="s">
        <v>259</v>
      </c>
      <c r="AE3615" s="2">
        <v>45107</v>
      </c>
      <c r="AF3615" s="43" t="s">
        <v>87</v>
      </c>
      <c r="AG3615" s="7" t="s">
        <v>201</v>
      </c>
      <c r="AH3615" s="43">
        <v>48.113633642586898</v>
      </c>
      <c r="AI3615" s="43">
        <v>-1.70779752075312</v>
      </c>
      <c r="AL3615" s="43">
        <v>10</v>
      </c>
      <c r="AN3615" s="46" t="s">
        <v>5240</v>
      </c>
      <c r="AO3615" s="5" t="s">
        <v>89</v>
      </c>
      <c r="AP3615" s="12" t="s">
        <v>259</v>
      </c>
      <c r="AR3615" s="7" t="s">
        <v>90</v>
      </c>
      <c r="AT3615" s="4" t="str">
        <f>CONCATENATE(AU3615,", ",AV3615,", ",AW3615,", ",AX3615,", ",AY3615,", ",AZ3615,", ",BA3615)</f>
        <v>Europe, France, FR, Bretagne, Ille-et-Vilaine, Rennes, Campus Institut Agro Rennes</v>
      </c>
      <c r="AU3615" s="1" t="s">
        <v>91</v>
      </c>
      <c r="AV3615" s="1" t="s">
        <v>92</v>
      </c>
      <c r="AW3615" s="1" t="s">
        <v>93</v>
      </c>
      <c r="AX3615" s="1" t="s">
        <v>94</v>
      </c>
      <c r="AY3615" s="1" t="s">
        <v>95</v>
      </c>
      <c r="AZ3615" s="1" t="s">
        <v>96</v>
      </c>
      <c r="BA3615" s="1" t="s">
        <v>5242</v>
      </c>
      <c r="BC3615" s="43"/>
      <c r="BF3615" s="43" t="s">
        <v>4596</v>
      </c>
      <c r="BG3615" s="43" t="s">
        <v>93</v>
      </c>
      <c r="BH3615" s="7" t="s">
        <v>97</v>
      </c>
      <c r="BJ3615" s="7" t="s">
        <v>98</v>
      </c>
      <c r="BK3615" s="7" t="s">
        <v>99</v>
      </c>
      <c r="BL3615" s="7" t="s">
        <v>4597</v>
      </c>
      <c r="BM3615" s="7" t="s">
        <v>4598</v>
      </c>
      <c r="BS3615" s="12" t="s">
        <v>259</v>
      </c>
      <c r="BU3615" s="43">
        <v>1</v>
      </c>
      <c r="BW3615" s="43" t="s">
        <v>103</v>
      </c>
    </row>
    <row r="3616" spans="3:75" x14ac:dyDescent="0.35">
      <c r="C3616" s="43" t="str">
        <f t="shared" si="56"/>
        <v>IARA:BDT-06:2023: 3615</v>
      </c>
      <c r="D3616" s="43">
        <v>3615</v>
      </c>
      <c r="E3616" s="43" t="s">
        <v>5313</v>
      </c>
      <c r="F3616" s="1" t="s">
        <v>73</v>
      </c>
      <c r="G3616" s="43" t="s">
        <v>5257</v>
      </c>
      <c r="H3616" s="2">
        <v>45107</v>
      </c>
      <c r="J3616" s="12">
        <f>YEAR(H3616)</f>
        <v>2023</v>
      </c>
      <c r="K3616" s="12">
        <f>MONTH(H3616)</f>
        <v>6</v>
      </c>
      <c r="L3616" s="12">
        <f>DAY(H3616)</f>
        <v>30</v>
      </c>
      <c r="M3616" s="13"/>
      <c r="P3616" s="12" t="s">
        <v>75</v>
      </c>
      <c r="Q3616" s="12" t="str">
        <f>CONCATENATE(X3616," ",Y3616)</f>
        <v>Picus viridis</v>
      </c>
      <c r="R3616" s="14" t="str">
        <f>CONCATENATE(S3616,", ",T3616,", ",U3616,", ",V3616,", ",W3616,", ",X3616,", ",Y3616)</f>
        <v>Animalia, Chordata, Aves, Piciformes, Picidae, Picus, viridis</v>
      </c>
      <c r="S3616" s="6" t="s">
        <v>76</v>
      </c>
      <c r="T3616" s="6" t="s">
        <v>77</v>
      </c>
      <c r="U3616" s="6" t="s">
        <v>78</v>
      </c>
      <c r="V3616" s="12" t="s">
        <v>149</v>
      </c>
      <c r="W3616" s="12" t="s">
        <v>150</v>
      </c>
      <c r="X3616" s="12" t="s">
        <v>151</v>
      </c>
      <c r="Y3616" s="12" t="s">
        <v>152</v>
      </c>
      <c r="AA3616" s="12" t="s">
        <v>83</v>
      </c>
      <c r="AB3616" s="6" t="s">
        <v>84</v>
      </c>
      <c r="AC3616" s="12" t="s">
        <v>153</v>
      </c>
      <c r="AD3616" s="12" t="s">
        <v>259</v>
      </c>
      <c r="AE3616" s="2">
        <v>45107</v>
      </c>
      <c r="AF3616" s="43" t="s">
        <v>87</v>
      </c>
      <c r="AG3616" s="7" t="s">
        <v>154</v>
      </c>
      <c r="AH3616" s="43">
        <v>48.113106092640699</v>
      </c>
      <c r="AI3616" s="43">
        <v>-1.7083093991138301</v>
      </c>
      <c r="AL3616" s="43">
        <v>10</v>
      </c>
      <c r="AN3616" s="46" t="s">
        <v>5240</v>
      </c>
      <c r="AO3616" s="5" t="s">
        <v>89</v>
      </c>
      <c r="AP3616" s="12" t="s">
        <v>259</v>
      </c>
      <c r="AR3616" s="7" t="s">
        <v>90</v>
      </c>
      <c r="AT3616" s="4" t="str">
        <f>CONCATENATE(AU3616,", ",AV3616,", ",AW3616,", ",AX3616,", ",AY3616,", ",AZ3616,", ",BA3616)</f>
        <v>Europe, France, FR, Bretagne, Ille-et-Vilaine, Rennes, Campus Institut Agro Rennes</v>
      </c>
      <c r="AU3616" s="1" t="s">
        <v>91</v>
      </c>
      <c r="AV3616" s="1" t="s">
        <v>92</v>
      </c>
      <c r="AW3616" s="1" t="s">
        <v>93</v>
      </c>
      <c r="AX3616" s="1" t="s">
        <v>94</v>
      </c>
      <c r="AY3616" s="1" t="s">
        <v>95</v>
      </c>
      <c r="AZ3616" s="1" t="s">
        <v>96</v>
      </c>
      <c r="BA3616" s="1" t="s">
        <v>5242</v>
      </c>
      <c r="BC3616" s="43"/>
      <c r="BF3616" s="43" t="s">
        <v>4596</v>
      </c>
      <c r="BG3616" s="43" t="s">
        <v>93</v>
      </c>
      <c r="BH3616" s="7" t="s">
        <v>97</v>
      </c>
      <c r="BJ3616" s="7" t="s">
        <v>98</v>
      </c>
      <c r="BK3616" s="7" t="s">
        <v>99</v>
      </c>
      <c r="BL3616" s="7" t="s">
        <v>4597</v>
      </c>
      <c r="BM3616" s="7" t="s">
        <v>4598</v>
      </c>
      <c r="BS3616" s="12" t="s">
        <v>259</v>
      </c>
      <c r="BU3616" s="43">
        <v>1</v>
      </c>
      <c r="BW3616" s="43" t="s">
        <v>103</v>
      </c>
    </row>
    <row r="3617" spans="1:81" x14ac:dyDescent="0.35">
      <c r="C3617" s="43" t="str">
        <f t="shared" si="56"/>
        <v>IARA:BDT-06:2023: 3616</v>
      </c>
      <c r="D3617" s="43">
        <v>3616</v>
      </c>
      <c r="E3617" s="43" t="s">
        <v>5313</v>
      </c>
      <c r="F3617" s="1" t="s">
        <v>73</v>
      </c>
      <c r="G3617" s="43" t="s">
        <v>5257</v>
      </c>
      <c r="H3617" s="2">
        <v>45107</v>
      </c>
      <c r="J3617" s="12">
        <f>YEAR(H3617)</f>
        <v>2023</v>
      </c>
      <c r="K3617" s="12">
        <f>MONTH(H3617)</f>
        <v>6</v>
      </c>
      <c r="L3617" s="12">
        <f>DAY(H3617)</f>
        <v>30</v>
      </c>
      <c r="M3617" s="13"/>
      <c r="P3617" s="12" t="s">
        <v>75</v>
      </c>
      <c r="Q3617" s="12" t="str">
        <f>CONCATENATE(X3617," ",Y3617)</f>
        <v>Parus major</v>
      </c>
      <c r="R3617" s="14" t="str">
        <f>CONCATENATE(S3617,", ",T3617,", ",U3617,", ",V3617,", ",W3617,", ",X3617,", ",Y3617)</f>
        <v>Animalia, Chordata, Aves, Passeriformes, Paridae, Parus, major</v>
      </c>
      <c r="S3617" s="6" t="s">
        <v>76</v>
      </c>
      <c r="T3617" s="6" t="s">
        <v>77</v>
      </c>
      <c r="U3617" s="6" t="s">
        <v>78</v>
      </c>
      <c r="V3617" s="12" t="s">
        <v>79</v>
      </c>
      <c r="W3617" s="12" t="s">
        <v>135</v>
      </c>
      <c r="X3617" s="12" t="s">
        <v>140</v>
      </c>
      <c r="Y3617" s="12" t="s">
        <v>141</v>
      </c>
      <c r="AA3617" s="12" t="s">
        <v>83</v>
      </c>
      <c r="AB3617" s="6" t="s">
        <v>84</v>
      </c>
      <c r="AC3617" s="12" t="s">
        <v>142</v>
      </c>
      <c r="AD3617" s="12" t="s">
        <v>259</v>
      </c>
      <c r="AE3617" s="2">
        <v>45107</v>
      </c>
      <c r="AF3617" s="43" t="s">
        <v>87</v>
      </c>
      <c r="AG3617" s="7" t="s">
        <v>143</v>
      </c>
      <c r="AH3617" s="43">
        <v>48.113206646929299</v>
      </c>
      <c r="AI3617" s="43">
        <v>-1.7082101882981999</v>
      </c>
      <c r="AL3617" s="43">
        <v>10</v>
      </c>
      <c r="AN3617" s="46" t="s">
        <v>5240</v>
      </c>
      <c r="AO3617" s="5" t="s">
        <v>89</v>
      </c>
      <c r="AP3617" s="12" t="s">
        <v>259</v>
      </c>
      <c r="AR3617" s="7" t="s">
        <v>90</v>
      </c>
      <c r="AT3617" s="4" t="str">
        <f>CONCATENATE(AU3617,", ",AV3617,", ",AW3617,", ",AX3617,", ",AY3617,", ",AZ3617,", ",BA3617)</f>
        <v>Europe, France, FR, Bretagne, Ille-et-Vilaine, Rennes, Campus Institut Agro Rennes</v>
      </c>
      <c r="AU3617" s="1" t="s">
        <v>91</v>
      </c>
      <c r="AV3617" s="1" t="s">
        <v>92</v>
      </c>
      <c r="AW3617" s="1" t="s">
        <v>93</v>
      </c>
      <c r="AX3617" s="1" t="s">
        <v>94</v>
      </c>
      <c r="AY3617" s="1" t="s">
        <v>95</v>
      </c>
      <c r="AZ3617" s="1" t="s">
        <v>96</v>
      </c>
      <c r="BA3617" s="1" t="s">
        <v>5242</v>
      </c>
      <c r="BC3617" s="43"/>
      <c r="BF3617" s="43" t="s">
        <v>4596</v>
      </c>
      <c r="BG3617" s="43" t="s">
        <v>93</v>
      </c>
      <c r="BH3617" s="7" t="s">
        <v>97</v>
      </c>
      <c r="BJ3617" s="7" t="s">
        <v>98</v>
      </c>
      <c r="BK3617" s="7" t="s">
        <v>99</v>
      </c>
      <c r="BL3617" s="7" t="s">
        <v>4597</v>
      </c>
      <c r="BM3617" s="7" t="s">
        <v>4598</v>
      </c>
      <c r="BS3617" s="12" t="s">
        <v>259</v>
      </c>
      <c r="BU3617" s="43">
        <v>1</v>
      </c>
      <c r="BW3617" s="43" t="s">
        <v>103</v>
      </c>
    </row>
    <row r="3618" spans="1:81" x14ac:dyDescent="0.35">
      <c r="C3618" s="43" t="str">
        <f t="shared" si="56"/>
        <v>IARA:BDT-06:2023: 3617</v>
      </c>
      <c r="D3618" s="43">
        <v>3617</v>
      </c>
      <c r="E3618" s="43" t="s">
        <v>5313</v>
      </c>
      <c r="F3618" s="1" t="s">
        <v>73</v>
      </c>
      <c r="G3618" s="43" t="s">
        <v>5257</v>
      </c>
      <c r="H3618" s="2">
        <v>45107</v>
      </c>
      <c r="J3618" s="12">
        <f>YEAR(H3618)</f>
        <v>2023</v>
      </c>
      <c r="K3618" s="12">
        <f>MONTH(H3618)</f>
        <v>6</v>
      </c>
      <c r="L3618" s="12">
        <f>DAY(H3618)</f>
        <v>30</v>
      </c>
      <c r="M3618" s="13"/>
      <c r="P3618" s="12" t="s">
        <v>75</v>
      </c>
      <c r="Q3618" s="12" t="str">
        <f>CONCATENATE(X3618," ",Y3618)</f>
        <v>Turdus philomelos</v>
      </c>
      <c r="R3618" s="14" t="str">
        <f>CONCATENATE(S3618,", ",T3618,", ",U3618,", ",V3618,", ",W3618,", ",X3618,", ",Y3618)</f>
        <v>Animalia, Chordata, Aves, Passeriformes, Turdidae, Turdus, philomelos</v>
      </c>
      <c r="S3618" s="6" t="s">
        <v>76</v>
      </c>
      <c r="T3618" s="6" t="s">
        <v>77</v>
      </c>
      <c r="U3618" s="6" t="s">
        <v>78</v>
      </c>
      <c r="V3618" s="12" t="s">
        <v>79</v>
      </c>
      <c r="W3618" s="12" t="s">
        <v>126</v>
      </c>
      <c r="X3618" s="12" t="s">
        <v>127</v>
      </c>
      <c r="Y3618" s="12" t="s">
        <v>128</v>
      </c>
      <c r="AA3618" s="12" t="s">
        <v>83</v>
      </c>
      <c r="AB3618" s="6" t="s">
        <v>129</v>
      </c>
      <c r="AC3618" s="12" t="s">
        <v>130</v>
      </c>
      <c r="AD3618" s="12" t="s">
        <v>259</v>
      </c>
      <c r="AE3618" s="2">
        <v>45107</v>
      </c>
      <c r="AF3618" s="43" t="s">
        <v>87</v>
      </c>
      <c r="AG3618" s="7" t="s">
        <v>131</v>
      </c>
      <c r="AH3618" s="43">
        <v>48.1133812406324</v>
      </c>
      <c r="AI3618" s="43">
        <v>-1.70817166473086</v>
      </c>
      <c r="AL3618" s="43">
        <v>10</v>
      </c>
      <c r="AN3618" s="46" t="s">
        <v>5240</v>
      </c>
      <c r="AO3618" s="5" t="s">
        <v>89</v>
      </c>
      <c r="AP3618" s="12" t="s">
        <v>259</v>
      </c>
      <c r="AR3618" s="7" t="s">
        <v>90</v>
      </c>
      <c r="AT3618" s="4" t="str">
        <f>CONCATENATE(AU3618,", ",AV3618,", ",AW3618,", ",AX3618,", ",AY3618,", ",AZ3618,", ",BA3618)</f>
        <v>Europe, France, FR, Bretagne, Ille-et-Vilaine, Rennes, Campus Institut Agro Rennes</v>
      </c>
      <c r="AU3618" s="1" t="s">
        <v>91</v>
      </c>
      <c r="AV3618" s="1" t="s">
        <v>92</v>
      </c>
      <c r="AW3618" s="1" t="s">
        <v>93</v>
      </c>
      <c r="AX3618" s="1" t="s">
        <v>94</v>
      </c>
      <c r="AY3618" s="1" t="s">
        <v>95</v>
      </c>
      <c r="AZ3618" s="1" t="s">
        <v>96</v>
      </c>
      <c r="BA3618" s="1" t="s">
        <v>5242</v>
      </c>
      <c r="BC3618" s="43"/>
      <c r="BF3618" s="43" t="s">
        <v>4596</v>
      </c>
      <c r="BG3618" s="43" t="s">
        <v>93</v>
      </c>
      <c r="BH3618" s="7" t="s">
        <v>97</v>
      </c>
      <c r="BJ3618" s="7" t="s">
        <v>98</v>
      </c>
      <c r="BK3618" s="7" t="s">
        <v>99</v>
      </c>
      <c r="BL3618" s="7" t="s">
        <v>4597</v>
      </c>
      <c r="BM3618" s="7" t="s">
        <v>4598</v>
      </c>
      <c r="BS3618" s="12" t="s">
        <v>259</v>
      </c>
      <c r="BU3618" s="43">
        <v>1</v>
      </c>
      <c r="BW3618" s="43" t="s">
        <v>103</v>
      </c>
    </row>
    <row r="3619" spans="1:81" x14ac:dyDescent="0.35">
      <c r="C3619" s="43" t="str">
        <f t="shared" si="56"/>
        <v>IARA:BDT-06:2023: 3618</v>
      </c>
      <c r="D3619" s="43">
        <v>3618</v>
      </c>
      <c r="E3619" s="43" t="s">
        <v>5313</v>
      </c>
      <c r="F3619" s="1" t="s">
        <v>73</v>
      </c>
      <c r="G3619" s="43" t="s">
        <v>5257</v>
      </c>
      <c r="H3619" s="2">
        <v>45107</v>
      </c>
      <c r="J3619" s="12">
        <f>YEAR(H3619)</f>
        <v>2023</v>
      </c>
      <c r="K3619" s="12">
        <f>MONTH(H3619)</f>
        <v>6</v>
      </c>
      <c r="L3619" s="12">
        <f>DAY(H3619)</f>
        <v>30</v>
      </c>
      <c r="M3619" s="13"/>
      <c r="P3619" s="12" t="s">
        <v>75</v>
      </c>
      <c r="Q3619" s="12" t="str">
        <f>CONCATENATE(X3619," ",Y3619)</f>
        <v>Turdus merula</v>
      </c>
      <c r="R3619" s="14" t="str">
        <f>CONCATENATE(S3619,", ",T3619,", ",U3619,", ",V3619,", ",W3619,", ",X3619,", ",Y3619)</f>
        <v>Animalia, Chordata, Aves, Passeriformes, Turdidae, Turdus, merula</v>
      </c>
      <c r="S3619" s="6" t="s">
        <v>76</v>
      </c>
      <c r="T3619" s="6" t="s">
        <v>77</v>
      </c>
      <c r="U3619" s="6" t="s">
        <v>78</v>
      </c>
      <c r="V3619" s="17" t="s">
        <v>79</v>
      </c>
      <c r="W3619" s="17" t="s">
        <v>126</v>
      </c>
      <c r="X3619" s="17" t="s">
        <v>127</v>
      </c>
      <c r="Y3619" s="17" t="s">
        <v>132</v>
      </c>
      <c r="AA3619" s="12" t="s">
        <v>83</v>
      </c>
      <c r="AB3619" s="6" t="s">
        <v>84</v>
      </c>
      <c r="AC3619" s="12" t="s">
        <v>133</v>
      </c>
      <c r="AD3619" s="12" t="s">
        <v>259</v>
      </c>
      <c r="AE3619" s="2">
        <v>45107</v>
      </c>
      <c r="AF3619" s="43" t="s">
        <v>87</v>
      </c>
      <c r="AG3619" s="7" t="s">
        <v>134</v>
      </c>
      <c r="AH3619" s="43">
        <v>48.113309595026202</v>
      </c>
      <c r="AI3619" s="43">
        <v>-1.7080510932813</v>
      </c>
      <c r="AL3619" s="43">
        <v>10</v>
      </c>
      <c r="AN3619" s="46" t="s">
        <v>5240</v>
      </c>
      <c r="AO3619" s="5" t="s">
        <v>89</v>
      </c>
      <c r="AP3619" s="12" t="s">
        <v>259</v>
      </c>
      <c r="AR3619" s="7" t="s">
        <v>90</v>
      </c>
      <c r="AT3619" s="4" t="str">
        <f>CONCATENATE(AU3619,", ",AV3619,", ",AW3619,", ",AX3619,", ",AY3619,", ",AZ3619,", ",BA3619)</f>
        <v>Europe, France, FR, Bretagne, Ille-et-Vilaine, Rennes, Campus Institut Agro Rennes</v>
      </c>
      <c r="AU3619" s="1" t="s">
        <v>91</v>
      </c>
      <c r="AV3619" s="1" t="s">
        <v>92</v>
      </c>
      <c r="AW3619" s="1" t="s">
        <v>93</v>
      </c>
      <c r="AX3619" s="1" t="s">
        <v>94</v>
      </c>
      <c r="AY3619" s="1" t="s">
        <v>95</v>
      </c>
      <c r="AZ3619" s="1" t="s">
        <v>96</v>
      </c>
      <c r="BA3619" s="1" t="s">
        <v>5242</v>
      </c>
      <c r="BC3619" s="43"/>
      <c r="BF3619" s="43" t="s">
        <v>4596</v>
      </c>
      <c r="BG3619" s="43" t="s">
        <v>93</v>
      </c>
      <c r="BH3619" s="7" t="s">
        <v>97</v>
      </c>
      <c r="BJ3619" s="7" t="s">
        <v>98</v>
      </c>
      <c r="BK3619" s="7" t="s">
        <v>99</v>
      </c>
      <c r="BL3619" s="7" t="s">
        <v>4597</v>
      </c>
      <c r="BM3619" s="7" t="s">
        <v>4598</v>
      </c>
      <c r="BS3619" s="12" t="s">
        <v>259</v>
      </c>
      <c r="BU3619" s="43">
        <v>1</v>
      </c>
      <c r="BW3619" s="43" t="s">
        <v>103</v>
      </c>
    </row>
    <row r="3620" spans="1:81" x14ac:dyDescent="0.35">
      <c r="C3620" s="43" t="str">
        <f t="shared" si="56"/>
        <v>IARA:BDT-06:2023: 3619</v>
      </c>
      <c r="D3620" s="43">
        <v>3619</v>
      </c>
      <c r="E3620" s="43" t="s">
        <v>5313</v>
      </c>
      <c r="F3620" s="1" t="s">
        <v>73</v>
      </c>
      <c r="G3620" s="43" t="s">
        <v>5257</v>
      </c>
      <c r="H3620" s="2">
        <v>45107</v>
      </c>
      <c r="J3620" s="12">
        <f>YEAR(H3620)</f>
        <v>2023</v>
      </c>
      <c r="K3620" s="12">
        <f>MONTH(H3620)</f>
        <v>6</v>
      </c>
      <c r="L3620" s="12">
        <f>DAY(H3620)</f>
        <v>30</v>
      </c>
      <c r="M3620" s="13"/>
      <c r="P3620" s="12" t="s">
        <v>75</v>
      </c>
      <c r="Q3620" s="12" t="str">
        <f>CONCATENATE(X3620," ",Y3620)</f>
        <v>Turdus merula</v>
      </c>
      <c r="R3620" s="14" t="str">
        <f>CONCATENATE(S3620,", ",T3620,", ",U3620,", ",V3620,", ",W3620,", ",X3620,", ",Y3620)</f>
        <v>Animalia, Chordata, Aves, Passeriformes, Turdidae, Turdus, merula</v>
      </c>
      <c r="S3620" s="6" t="s">
        <v>76</v>
      </c>
      <c r="T3620" s="6" t="s">
        <v>77</v>
      </c>
      <c r="U3620" s="6" t="s">
        <v>78</v>
      </c>
      <c r="V3620" s="17" t="s">
        <v>79</v>
      </c>
      <c r="W3620" s="17" t="s">
        <v>126</v>
      </c>
      <c r="X3620" s="17" t="s">
        <v>127</v>
      </c>
      <c r="Y3620" s="17" t="s">
        <v>132</v>
      </c>
      <c r="AA3620" s="12" t="s">
        <v>83</v>
      </c>
      <c r="AB3620" s="6" t="s">
        <v>84</v>
      </c>
      <c r="AC3620" s="12" t="s">
        <v>133</v>
      </c>
      <c r="AD3620" s="12" t="s">
        <v>259</v>
      </c>
      <c r="AE3620" s="2">
        <v>45107</v>
      </c>
      <c r="AF3620" s="43" t="s">
        <v>87</v>
      </c>
      <c r="AG3620" s="7" t="s">
        <v>134</v>
      </c>
      <c r="AH3620" s="43">
        <v>48.113273742496403</v>
      </c>
      <c r="AI3620" s="43">
        <v>-1.7080418876343599</v>
      </c>
      <c r="AL3620" s="43">
        <v>10</v>
      </c>
      <c r="AN3620" s="46" t="s">
        <v>5240</v>
      </c>
      <c r="AO3620" s="5" t="s">
        <v>89</v>
      </c>
      <c r="AP3620" s="12" t="s">
        <v>259</v>
      </c>
      <c r="AR3620" s="7" t="s">
        <v>90</v>
      </c>
      <c r="AT3620" s="4" t="str">
        <f>CONCATENATE(AU3620,", ",AV3620,", ",AW3620,", ",AX3620,", ",AY3620,", ",AZ3620,", ",BA3620)</f>
        <v>Europe, France, FR, Bretagne, Ille-et-Vilaine, Rennes, Campus Institut Agro Rennes</v>
      </c>
      <c r="AU3620" s="1" t="s">
        <v>91</v>
      </c>
      <c r="AV3620" s="1" t="s">
        <v>92</v>
      </c>
      <c r="AW3620" s="1" t="s">
        <v>93</v>
      </c>
      <c r="AX3620" s="1" t="s">
        <v>94</v>
      </c>
      <c r="AY3620" s="1" t="s">
        <v>95</v>
      </c>
      <c r="AZ3620" s="1" t="s">
        <v>96</v>
      </c>
      <c r="BA3620" s="1" t="s">
        <v>5242</v>
      </c>
      <c r="BC3620" s="43"/>
      <c r="BF3620" s="43" t="s">
        <v>4596</v>
      </c>
      <c r="BG3620" s="43" t="s">
        <v>93</v>
      </c>
      <c r="BH3620" s="7" t="s">
        <v>97</v>
      </c>
      <c r="BJ3620" s="7" t="s">
        <v>98</v>
      </c>
      <c r="BK3620" s="7" t="s">
        <v>99</v>
      </c>
      <c r="BL3620" s="7" t="s">
        <v>4597</v>
      </c>
      <c r="BM3620" s="7" t="s">
        <v>4598</v>
      </c>
      <c r="BS3620" s="12" t="s">
        <v>259</v>
      </c>
      <c r="BU3620" s="43">
        <v>1</v>
      </c>
      <c r="BW3620" s="43" t="s">
        <v>103</v>
      </c>
    </row>
    <row r="3621" spans="1:81" x14ac:dyDescent="0.35">
      <c r="C3621" s="43" t="str">
        <f t="shared" si="56"/>
        <v>IARA:BDT-06:2023: 3620</v>
      </c>
      <c r="D3621" s="43">
        <v>3620</v>
      </c>
      <c r="E3621" s="43" t="s">
        <v>5313</v>
      </c>
      <c r="F3621" s="1" t="s">
        <v>73</v>
      </c>
      <c r="G3621" s="43" t="s">
        <v>5257</v>
      </c>
      <c r="H3621" s="2">
        <v>45107</v>
      </c>
      <c r="J3621" s="12">
        <f>YEAR(H3621)</f>
        <v>2023</v>
      </c>
      <c r="K3621" s="12">
        <f>MONTH(H3621)</f>
        <v>6</v>
      </c>
      <c r="L3621" s="12">
        <f>DAY(H3621)</f>
        <v>30</v>
      </c>
      <c r="M3621" s="13"/>
      <c r="P3621" s="12" t="s">
        <v>75</v>
      </c>
      <c r="Q3621" s="12" t="str">
        <f>CONCATENATE(X3621," ",Y3621)</f>
        <v>Streptopelia decaocto</v>
      </c>
      <c r="R3621" s="14" t="str">
        <f>CONCATENATE(S3621,", ",T3621,", ",U3621,", ",V3621,", ",W3621,", ",X3621,", ",Y3621)</f>
        <v>Animalia, Chordata, Aves, Columbiformes, Columbidae, Streptopelia, decaocto</v>
      </c>
      <c r="S3621" s="6" t="s">
        <v>76</v>
      </c>
      <c r="T3621" s="6" t="s">
        <v>77</v>
      </c>
      <c r="U3621" s="6" t="s">
        <v>78</v>
      </c>
      <c r="V3621" s="12" t="s">
        <v>159</v>
      </c>
      <c r="W3621" s="12" t="s">
        <v>160</v>
      </c>
      <c r="X3621" s="12" t="s">
        <v>192</v>
      </c>
      <c r="Y3621" s="12" t="s">
        <v>193</v>
      </c>
      <c r="AA3621" s="12" t="s">
        <v>83</v>
      </c>
      <c r="AB3621" s="6" t="s">
        <v>194</v>
      </c>
      <c r="AC3621" s="12" t="s">
        <v>195</v>
      </c>
      <c r="AD3621" s="12" t="s">
        <v>259</v>
      </c>
      <c r="AE3621" s="2">
        <v>45107</v>
      </c>
      <c r="AF3621" s="43" t="s">
        <v>87</v>
      </c>
      <c r="AG3621" s="7" t="s">
        <v>196</v>
      </c>
      <c r="AH3621" s="43">
        <v>48.113436306750103</v>
      </c>
      <c r="AI3621" s="43">
        <v>-1.7088075960503699</v>
      </c>
      <c r="AL3621" s="43">
        <v>10</v>
      </c>
      <c r="AN3621" s="46" t="s">
        <v>5240</v>
      </c>
      <c r="AO3621" s="5" t="s">
        <v>89</v>
      </c>
      <c r="AP3621" s="12" t="s">
        <v>259</v>
      </c>
      <c r="AR3621" s="7" t="s">
        <v>90</v>
      </c>
      <c r="AT3621" s="4" t="str">
        <f>CONCATENATE(AU3621,", ",AV3621,", ",AW3621,", ",AX3621,", ",AY3621,", ",AZ3621,", ",BA3621)</f>
        <v>Europe, France, FR, Bretagne, Ille-et-Vilaine, Rennes, Campus Institut Agro Rennes</v>
      </c>
      <c r="AU3621" s="1" t="s">
        <v>91</v>
      </c>
      <c r="AV3621" s="1" t="s">
        <v>92</v>
      </c>
      <c r="AW3621" s="1" t="s">
        <v>93</v>
      </c>
      <c r="AX3621" s="1" t="s">
        <v>94</v>
      </c>
      <c r="AY3621" s="1" t="s">
        <v>95</v>
      </c>
      <c r="AZ3621" s="1" t="s">
        <v>96</v>
      </c>
      <c r="BA3621" s="1" t="s">
        <v>5242</v>
      </c>
      <c r="BC3621" s="43"/>
      <c r="BF3621" s="43" t="s">
        <v>4596</v>
      </c>
      <c r="BG3621" s="43" t="s">
        <v>93</v>
      </c>
      <c r="BH3621" s="7" t="s">
        <v>97</v>
      </c>
      <c r="BJ3621" s="7" t="s">
        <v>98</v>
      </c>
      <c r="BK3621" s="7" t="s">
        <v>99</v>
      </c>
      <c r="BL3621" s="7" t="s">
        <v>4597</v>
      </c>
      <c r="BM3621" s="7" t="s">
        <v>4598</v>
      </c>
      <c r="BS3621" s="12" t="s">
        <v>259</v>
      </c>
      <c r="BU3621" s="43">
        <v>1</v>
      </c>
      <c r="BW3621" s="43" t="s">
        <v>103</v>
      </c>
    </row>
    <row r="3622" spans="1:81" s="7" customFormat="1" x14ac:dyDescent="0.35">
      <c r="A3622" s="43"/>
      <c r="B3622" s="43"/>
      <c r="C3622" s="43" t="str">
        <f t="shared" si="56"/>
        <v>IARA:BDT-06:2023: 3621</v>
      </c>
      <c r="D3622" s="43">
        <v>3621</v>
      </c>
      <c r="E3622" s="43" t="s">
        <v>5313</v>
      </c>
      <c r="F3622" s="1" t="s">
        <v>73</v>
      </c>
      <c r="G3622" s="43" t="s">
        <v>5257</v>
      </c>
      <c r="H3622" s="2">
        <v>45107</v>
      </c>
      <c r="I3622" s="43"/>
      <c r="J3622" s="12">
        <f>YEAR(H3622)</f>
        <v>2023</v>
      </c>
      <c r="K3622" s="12">
        <f>MONTH(H3622)</f>
        <v>6</v>
      </c>
      <c r="L3622" s="12">
        <f>DAY(H3622)</f>
        <v>30</v>
      </c>
      <c r="M3622" s="13"/>
      <c r="N3622" s="12"/>
      <c r="O3622" s="12"/>
      <c r="P3622" s="12" t="s">
        <v>75</v>
      </c>
      <c r="Q3622" s="12" t="str">
        <f>CONCATENATE(X3622," ",Y3622)</f>
        <v>Chloris chloris</v>
      </c>
      <c r="R3622" s="14" t="str">
        <f>CONCATENATE(S3622,", ",T3622,", ",U3622,", ",V3622,", ",W3622,", ",X3622,", ",Y3622)</f>
        <v>Animalia, Chordata, Aves, Passeriformes, Fringillidae, Chloris, chloris</v>
      </c>
      <c r="S3622" s="6" t="s">
        <v>76</v>
      </c>
      <c r="T3622" s="6" t="s">
        <v>77</v>
      </c>
      <c r="U3622" s="6" t="s">
        <v>78</v>
      </c>
      <c r="V3622" s="12" t="s">
        <v>79</v>
      </c>
      <c r="W3622" s="12" t="s">
        <v>165</v>
      </c>
      <c r="X3622" s="12" t="s">
        <v>202</v>
      </c>
      <c r="Y3622" s="12" t="s">
        <v>203</v>
      </c>
      <c r="Z3622" s="12"/>
      <c r="AA3622" s="12" t="s">
        <v>83</v>
      </c>
      <c r="AB3622" s="6" t="s">
        <v>84</v>
      </c>
      <c r="AC3622" s="12" t="s">
        <v>204</v>
      </c>
      <c r="AD3622" s="12" t="s">
        <v>259</v>
      </c>
      <c r="AE3622" s="2">
        <v>45107</v>
      </c>
      <c r="AF3622" s="43" t="s">
        <v>87</v>
      </c>
      <c r="AG3622" s="7" t="s">
        <v>205</v>
      </c>
      <c r="AH3622" s="43">
        <v>48.113325636787103</v>
      </c>
      <c r="AI3622" s="43">
        <v>-1.7088578264974501</v>
      </c>
      <c r="AJ3622" s="43"/>
      <c r="AK3622" s="43"/>
      <c r="AL3622" s="43">
        <v>10</v>
      </c>
      <c r="AM3622" s="43"/>
      <c r="AN3622" s="46" t="s">
        <v>5240</v>
      </c>
      <c r="AO3622" s="5" t="s">
        <v>89</v>
      </c>
      <c r="AP3622" s="12" t="s">
        <v>259</v>
      </c>
      <c r="AQ3622" s="43"/>
      <c r="AR3622" s="7" t="s">
        <v>90</v>
      </c>
      <c r="AS3622" s="43"/>
      <c r="AT3622" s="4" t="str">
        <f>CONCATENATE(AU3622,", ",AV3622,", ",AW3622,", ",AX3622,", ",AY3622,", ",AZ3622,", ",BA3622)</f>
        <v>Europe, France, FR, Bretagne, Ille-et-Vilaine, Rennes, Campus Institut Agro Rennes</v>
      </c>
      <c r="AU3622" s="1" t="s">
        <v>91</v>
      </c>
      <c r="AV3622" s="1" t="s">
        <v>92</v>
      </c>
      <c r="AW3622" s="1" t="s">
        <v>93</v>
      </c>
      <c r="AX3622" s="1" t="s">
        <v>94</v>
      </c>
      <c r="AY3622" s="1" t="s">
        <v>95</v>
      </c>
      <c r="AZ3622" s="1" t="s">
        <v>96</v>
      </c>
      <c r="BA3622" s="1" t="s">
        <v>5242</v>
      </c>
      <c r="BB3622" s="43"/>
      <c r="BC3622" s="43"/>
      <c r="BD3622" s="43"/>
      <c r="BE3622" s="43"/>
      <c r="BF3622" s="43" t="s">
        <v>4596</v>
      </c>
      <c r="BG3622" s="43" t="s">
        <v>93</v>
      </c>
      <c r="BH3622" s="7" t="s">
        <v>97</v>
      </c>
      <c r="BI3622" s="43"/>
      <c r="BJ3622" s="7" t="s">
        <v>98</v>
      </c>
      <c r="BK3622" s="7" t="s">
        <v>99</v>
      </c>
      <c r="BL3622" s="7" t="s">
        <v>4597</v>
      </c>
      <c r="BM3622" s="7" t="s">
        <v>4598</v>
      </c>
      <c r="BO3622" s="43"/>
      <c r="BP3622" s="43"/>
      <c r="BQ3622" s="43"/>
      <c r="BR3622" s="43"/>
      <c r="BS3622" s="12" t="s">
        <v>259</v>
      </c>
      <c r="BT3622" s="43"/>
      <c r="BU3622" s="43">
        <v>1</v>
      </c>
      <c r="BV3622" s="43"/>
      <c r="BW3622" s="43" t="s">
        <v>103</v>
      </c>
      <c r="BX3622" s="43"/>
      <c r="BY3622" s="43"/>
      <c r="BZ3622" s="43"/>
      <c r="CA3622" s="43"/>
      <c r="CB3622" s="43"/>
      <c r="CC3622" s="43"/>
    </row>
    <row r="3623" spans="1:81" x14ac:dyDescent="0.35">
      <c r="C3623" s="43" t="str">
        <f t="shared" si="56"/>
        <v>IARA:BDT-06:2023: 3622</v>
      </c>
      <c r="D3623" s="43">
        <v>3622</v>
      </c>
      <c r="E3623" s="43" t="s">
        <v>5313</v>
      </c>
      <c r="F3623" s="1" t="s">
        <v>73</v>
      </c>
      <c r="G3623" s="43" t="s">
        <v>5257</v>
      </c>
      <c r="H3623" s="2">
        <v>45107</v>
      </c>
      <c r="J3623" s="12">
        <f>YEAR(H3623)</f>
        <v>2023</v>
      </c>
      <c r="K3623" s="12">
        <f>MONTH(H3623)</f>
        <v>6</v>
      </c>
      <c r="L3623" s="12">
        <f>DAY(H3623)</f>
        <v>30</v>
      </c>
      <c r="M3623" s="13"/>
      <c r="P3623" s="12" t="s">
        <v>75</v>
      </c>
      <c r="Q3623" s="12" t="str">
        <f>CONCATENATE(X3623," ",Y3623)</f>
        <v>Sylvia atricapilla</v>
      </c>
      <c r="R3623" s="14" t="str">
        <f>CONCATENATE(S3623,", ",T3623,", ",U3623,", ",V3623,", ",W3623,", ",X3623,", ",Y3623)</f>
        <v>Animalia, Chordata, Aves, Passeriformes, Sylviidae, Sylvia, atricapilla</v>
      </c>
      <c r="S3623" s="6" t="s">
        <v>76</v>
      </c>
      <c r="T3623" s="6" t="s">
        <v>77</v>
      </c>
      <c r="U3623" s="6" t="s">
        <v>78</v>
      </c>
      <c r="V3623" s="12" t="s">
        <v>79</v>
      </c>
      <c r="W3623" s="12" t="s">
        <v>117</v>
      </c>
      <c r="X3623" s="12" t="s">
        <v>118</v>
      </c>
      <c r="Y3623" s="12" t="s">
        <v>119</v>
      </c>
      <c r="AA3623" s="12" t="s">
        <v>83</v>
      </c>
      <c r="AB3623" s="6" t="s">
        <v>84</v>
      </c>
      <c r="AC3623" s="12" t="s">
        <v>120</v>
      </c>
      <c r="AD3623" s="12" t="s">
        <v>259</v>
      </c>
      <c r="AE3623" s="2">
        <v>45107</v>
      </c>
      <c r="AF3623" s="43" t="s">
        <v>87</v>
      </c>
      <c r="AG3623" s="7" t="s">
        <v>121</v>
      </c>
      <c r="AH3623" s="43">
        <v>48.113156968504903</v>
      </c>
      <c r="AI3623" s="43">
        <v>-1.7088487984038501</v>
      </c>
      <c r="AL3623" s="43">
        <v>10</v>
      </c>
      <c r="AN3623" s="46" t="s">
        <v>5240</v>
      </c>
      <c r="AO3623" s="5" t="s">
        <v>89</v>
      </c>
      <c r="AP3623" s="12" t="s">
        <v>259</v>
      </c>
      <c r="AR3623" s="7" t="s">
        <v>90</v>
      </c>
      <c r="AT3623" s="4" t="str">
        <f>CONCATENATE(AU3623,", ",AV3623,", ",AW3623,", ",AX3623,", ",AY3623,", ",AZ3623,", ",BA3623)</f>
        <v>Europe, France, FR, Bretagne, Ille-et-Vilaine, Rennes, Campus Institut Agro Rennes</v>
      </c>
      <c r="AU3623" s="1" t="s">
        <v>91</v>
      </c>
      <c r="AV3623" s="1" t="s">
        <v>92</v>
      </c>
      <c r="AW3623" s="1" t="s">
        <v>93</v>
      </c>
      <c r="AX3623" s="1" t="s">
        <v>94</v>
      </c>
      <c r="AY3623" s="1" t="s">
        <v>95</v>
      </c>
      <c r="AZ3623" s="1" t="s">
        <v>96</v>
      </c>
      <c r="BA3623" s="1" t="s">
        <v>5242</v>
      </c>
      <c r="BC3623" s="43"/>
      <c r="BF3623" s="43" t="s">
        <v>4596</v>
      </c>
      <c r="BG3623" s="43" t="s">
        <v>93</v>
      </c>
      <c r="BH3623" s="7" t="s">
        <v>97</v>
      </c>
      <c r="BJ3623" s="7" t="s">
        <v>98</v>
      </c>
      <c r="BK3623" s="7" t="s">
        <v>99</v>
      </c>
      <c r="BL3623" s="7" t="s">
        <v>4597</v>
      </c>
      <c r="BM3623" s="7" t="s">
        <v>4598</v>
      </c>
      <c r="BS3623" s="12" t="s">
        <v>259</v>
      </c>
      <c r="BU3623" s="43">
        <v>1</v>
      </c>
      <c r="BW3623" s="43" t="s">
        <v>103</v>
      </c>
    </row>
    <row r="3624" spans="1:81" x14ac:dyDescent="0.35">
      <c r="C3624" s="43" t="str">
        <f t="shared" si="56"/>
        <v>IARA:BDT-06:2023: 3623</v>
      </c>
      <c r="D3624" s="43">
        <v>3623</v>
      </c>
      <c r="E3624" s="43" t="s">
        <v>5313</v>
      </c>
      <c r="F3624" s="1" t="s">
        <v>73</v>
      </c>
      <c r="G3624" s="43" t="s">
        <v>5257</v>
      </c>
      <c r="H3624" s="2">
        <v>45107</v>
      </c>
      <c r="J3624" s="12">
        <f>YEAR(H3624)</f>
        <v>2023</v>
      </c>
      <c r="K3624" s="12">
        <f>MONTH(H3624)</f>
        <v>6</v>
      </c>
      <c r="L3624" s="12">
        <f>DAY(H3624)</f>
        <v>30</v>
      </c>
      <c r="M3624" s="13"/>
      <c r="P3624" s="12" t="s">
        <v>75</v>
      </c>
      <c r="Q3624" s="12" t="str">
        <f>CONCATENATE(X3624," ",Y3624)</f>
        <v>Prunella modularis</v>
      </c>
      <c r="R3624" s="14" t="str">
        <f>CONCATENATE(S3624,", ",T3624,", ",U3624,", ",V3624,", ",W3624,", ",X3624,", ",Y3624)</f>
        <v>Animalia, Chordata, Aves, Passeriformes, Prunellidae, Prunella, modularis</v>
      </c>
      <c r="S3624" s="6" t="s">
        <v>76</v>
      </c>
      <c r="T3624" s="6" t="s">
        <v>77</v>
      </c>
      <c r="U3624" s="6" t="s">
        <v>78</v>
      </c>
      <c r="V3624" s="12" t="s">
        <v>79</v>
      </c>
      <c r="W3624" s="12" t="s">
        <v>80</v>
      </c>
      <c r="X3624" s="12" t="s">
        <v>81</v>
      </c>
      <c r="Y3624" s="12" t="s">
        <v>82</v>
      </c>
      <c r="AA3624" s="12" t="s">
        <v>83</v>
      </c>
      <c r="AB3624" s="6" t="s">
        <v>84</v>
      </c>
      <c r="AC3624" s="12" t="s">
        <v>85</v>
      </c>
      <c r="AD3624" s="12" t="s">
        <v>259</v>
      </c>
      <c r="AE3624" s="2">
        <v>45107</v>
      </c>
      <c r="AF3624" s="43" t="s">
        <v>87</v>
      </c>
      <c r="AG3624" s="7" t="s">
        <v>88</v>
      </c>
      <c r="AH3624" s="43">
        <v>48.1132793695961</v>
      </c>
      <c r="AI3624" s="43">
        <v>-1.7089077889875199</v>
      </c>
      <c r="AL3624" s="43">
        <v>10</v>
      </c>
      <c r="AN3624" s="46" t="s">
        <v>5240</v>
      </c>
      <c r="AO3624" s="5" t="s">
        <v>89</v>
      </c>
      <c r="AP3624" s="12" t="s">
        <v>259</v>
      </c>
      <c r="AR3624" s="7" t="s">
        <v>90</v>
      </c>
      <c r="AT3624" s="4" t="str">
        <f>CONCATENATE(AU3624,", ",AV3624,", ",AW3624,", ",AX3624,", ",AY3624,", ",AZ3624,", ",BA3624)</f>
        <v>Europe, France, FR, Bretagne, Ille-et-Vilaine, Rennes, Campus Institut Agro Rennes</v>
      </c>
      <c r="AU3624" s="1" t="s">
        <v>91</v>
      </c>
      <c r="AV3624" s="1" t="s">
        <v>92</v>
      </c>
      <c r="AW3624" s="1" t="s">
        <v>93</v>
      </c>
      <c r="AX3624" s="1" t="s">
        <v>94</v>
      </c>
      <c r="AY3624" s="1" t="s">
        <v>95</v>
      </c>
      <c r="AZ3624" s="1" t="s">
        <v>96</v>
      </c>
      <c r="BA3624" s="1" t="s">
        <v>5242</v>
      </c>
      <c r="BC3624" s="43"/>
      <c r="BF3624" s="43" t="s">
        <v>4596</v>
      </c>
      <c r="BG3624" s="43" t="s">
        <v>93</v>
      </c>
      <c r="BH3624" s="7" t="s">
        <v>97</v>
      </c>
      <c r="BJ3624" s="7" t="s">
        <v>98</v>
      </c>
      <c r="BK3624" s="7" t="s">
        <v>99</v>
      </c>
      <c r="BL3624" s="7" t="s">
        <v>4597</v>
      </c>
      <c r="BM3624" s="7" t="s">
        <v>4598</v>
      </c>
      <c r="BS3624" s="12" t="s">
        <v>259</v>
      </c>
      <c r="BU3624" s="43">
        <v>1</v>
      </c>
      <c r="BW3624" s="43" t="s">
        <v>103</v>
      </c>
    </row>
    <row r="3625" spans="1:81" x14ac:dyDescent="0.35">
      <c r="C3625" s="43" t="str">
        <f t="shared" si="56"/>
        <v>IARA:BDT-06:2023: 3624</v>
      </c>
      <c r="D3625" s="43">
        <v>3624</v>
      </c>
      <c r="E3625" s="43" t="s">
        <v>5313</v>
      </c>
      <c r="F3625" s="1" t="s">
        <v>73</v>
      </c>
      <c r="G3625" s="43" t="s">
        <v>5257</v>
      </c>
      <c r="H3625" s="2">
        <v>45107</v>
      </c>
      <c r="J3625" s="12">
        <f>YEAR(H3625)</f>
        <v>2023</v>
      </c>
      <c r="K3625" s="12">
        <f>MONTH(H3625)</f>
        <v>6</v>
      </c>
      <c r="L3625" s="12">
        <f>DAY(H3625)</f>
        <v>30</v>
      </c>
      <c r="M3625" s="13"/>
      <c r="P3625" s="12" t="s">
        <v>75</v>
      </c>
      <c r="Q3625" s="12" t="str">
        <f>CONCATENATE(X3625," ",Y3625)</f>
        <v>Erithacus rubecula</v>
      </c>
      <c r="R3625" s="14" t="str">
        <f>CONCATENATE(S3625,", ",T3625,", ",U3625,", ",V3625,", ",W3625,", ",X3625,", ",Y3625)</f>
        <v>Animalia, Chordata, Aves, Passeriformes, Muscicapidae, Erithacus, rubecula</v>
      </c>
      <c r="S3625" s="6" t="s">
        <v>76</v>
      </c>
      <c r="T3625" s="6" t="s">
        <v>77</v>
      </c>
      <c r="U3625" s="6" t="s">
        <v>78</v>
      </c>
      <c r="V3625" s="12" t="s">
        <v>79</v>
      </c>
      <c r="W3625" s="12" t="s">
        <v>182</v>
      </c>
      <c r="X3625" s="12" t="s">
        <v>183</v>
      </c>
      <c r="Y3625" s="12" t="s">
        <v>184</v>
      </c>
      <c r="AA3625" s="12" t="s">
        <v>83</v>
      </c>
      <c r="AB3625" s="6" t="s">
        <v>84</v>
      </c>
      <c r="AC3625" s="12" t="s">
        <v>185</v>
      </c>
      <c r="AD3625" s="12" t="s">
        <v>259</v>
      </c>
      <c r="AE3625" s="2">
        <v>45107</v>
      </c>
      <c r="AF3625" s="43" t="s">
        <v>87</v>
      </c>
      <c r="AG3625" s="7" t="s">
        <v>186</v>
      </c>
      <c r="AH3625" s="43">
        <v>48.113342575231997</v>
      </c>
      <c r="AI3625" s="43">
        <v>-1.7089374631527201</v>
      </c>
      <c r="AL3625" s="43">
        <v>10</v>
      </c>
      <c r="AN3625" s="46" t="s">
        <v>5240</v>
      </c>
      <c r="AO3625" s="5" t="s">
        <v>89</v>
      </c>
      <c r="AP3625" s="12" t="s">
        <v>259</v>
      </c>
      <c r="AR3625" s="7" t="s">
        <v>90</v>
      </c>
      <c r="AT3625" s="4" t="str">
        <f>CONCATENATE(AU3625,", ",AV3625,", ",AW3625,", ",AX3625,", ",AY3625,", ",AZ3625,", ",BA3625)</f>
        <v>Europe, France, FR, Bretagne, Ille-et-Vilaine, Rennes, Campus Institut Agro Rennes</v>
      </c>
      <c r="AU3625" s="1" t="s">
        <v>91</v>
      </c>
      <c r="AV3625" s="1" t="s">
        <v>92</v>
      </c>
      <c r="AW3625" s="1" t="s">
        <v>93</v>
      </c>
      <c r="AX3625" s="1" t="s">
        <v>94</v>
      </c>
      <c r="AY3625" s="1" t="s">
        <v>95</v>
      </c>
      <c r="AZ3625" s="1" t="s">
        <v>96</v>
      </c>
      <c r="BA3625" s="1" t="s">
        <v>5242</v>
      </c>
      <c r="BC3625" s="43"/>
      <c r="BF3625" s="43" t="s">
        <v>4596</v>
      </c>
      <c r="BG3625" s="43" t="s">
        <v>93</v>
      </c>
      <c r="BH3625" s="7" t="s">
        <v>97</v>
      </c>
      <c r="BJ3625" s="7" t="s">
        <v>98</v>
      </c>
      <c r="BK3625" s="7" t="s">
        <v>99</v>
      </c>
      <c r="BL3625" s="7" t="s">
        <v>4597</v>
      </c>
      <c r="BM3625" s="7" t="s">
        <v>4598</v>
      </c>
      <c r="BS3625" s="12" t="s">
        <v>259</v>
      </c>
      <c r="BU3625" s="43">
        <v>1</v>
      </c>
      <c r="BW3625" s="43" t="s">
        <v>103</v>
      </c>
    </row>
    <row r="3626" spans="1:81" x14ac:dyDescent="0.35">
      <c r="C3626" s="43" t="str">
        <f t="shared" si="56"/>
        <v>IARA:BDT-06:2023: 3625</v>
      </c>
      <c r="D3626" s="43">
        <v>3625</v>
      </c>
      <c r="E3626" s="43" t="s">
        <v>5313</v>
      </c>
      <c r="F3626" s="1" t="s">
        <v>73</v>
      </c>
      <c r="G3626" s="43" t="s">
        <v>5257</v>
      </c>
      <c r="H3626" s="2">
        <v>45107</v>
      </c>
      <c r="J3626" s="12">
        <f>YEAR(H3626)</f>
        <v>2023</v>
      </c>
      <c r="K3626" s="12">
        <f>MONTH(H3626)</f>
        <v>6</v>
      </c>
      <c r="L3626" s="12">
        <f>DAY(H3626)</f>
        <v>30</v>
      </c>
      <c r="M3626" s="13"/>
      <c r="P3626" s="12" t="s">
        <v>75</v>
      </c>
      <c r="Q3626" s="12" t="str">
        <f>CONCATENATE(X3626," ",Y3626)</f>
        <v>Parus major</v>
      </c>
      <c r="R3626" s="14" t="str">
        <f>CONCATENATE(S3626,", ",T3626,", ",U3626,", ",V3626,", ",W3626,", ",X3626,", ",Y3626)</f>
        <v>Animalia, Chordata, Aves, Passeriformes, Paridae, Parus, major</v>
      </c>
      <c r="S3626" s="6" t="s">
        <v>76</v>
      </c>
      <c r="T3626" s="6" t="s">
        <v>77</v>
      </c>
      <c r="U3626" s="6" t="s">
        <v>78</v>
      </c>
      <c r="V3626" s="12" t="s">
        <v>79</v>
      </c>
      <c r="W3626" s="12" t="s">
        <v>135</v>
      </c>
      <c r="X3626" s="12" t="s">
        <v>140</v>
      </c>
      <c r="Y3626" s="12" t="s">
        <v>141</v>
      </c>
      <c r="AA3626" s="12" t="s">
        <v>83</v>
      </c>
      <c r="AB3626" s="6" t="s">
        <v>84</v>
      </c>
      <c r="AC3626" s="12" t="s">
        <v>142</v>
      </c>
      <c r="AD3626" s="12" t="s">
        <v>259</v>
      </c>
      <c r="AE3626" s="2">
        <v>45107</v>
      </c>
      <c r="AF3626" s="43" t="s">
        <v>87</v>
      </c>
      <c r="AG3626" s="7" t="s">
        <v>143</v>
      </c>
      <c r="AH3626" s="43">
        <v>48.113367055167402</v>
      </c>
      <c r="AI3626" s="43">
        <v>-1.70902979172492</v>
      </c>
      <c r="AL3626" s="43">
        <v>10</v>
      </c>
      <c r="AN3626" s="46" t="s">
        <v>5240</v>
      </c>
      <c r="AO3626" s="5" t="s">
        <v>89</v>
      </c>
      <c r="AP3626" s="12" t="s">
        <v>259</v>
      </c>
      <c r="AR3626" s="7" t="s">
        <v>90</v>
      </c>
      <c r="AT3626" s="4" t="str">
        <f>CONCATENATE(AU3626,", ",AV3626,", ",AW3626,", ",AX3626,", ",AY3626,", ",AZ3626,", ",BA3626)</f>
        <v>Europe, France, FR, Bretagne, Ille-et-Vilaine, Rennes, Campus Institut Agro Rennes</v>
      </c>
      <c r="AU3626" s="1" t="s">
        <v>91</v>
      </c>
      <c r="AV3626" s="1" t="s">
        <v>92</v>
      </c>
      <c r="AW3626" s="1" t="s">
        <v>93</v>
      </c>
      <c r="AX3626" s="1" t="s">
        <v>94</v>
      </c>
      <c r="AY3626" s="1" t="s">
        <v>95</v>
      </c>
      <c r="AZ3626" s="1" t="s">
        <v>96</v>
      </c>
      <c r="BA3626" s="1" t="s">
        <v>5242</v>
      </c>
      <c r="BC3626" s="43"/>
      <c r="BF3626" s="43" t="s">
        <v>4596</v>
      </c>
      <c r="BG3626" s="43" t="s">
        <v>93</v>
      </c>
      <c r="BH3626" s="7" t="s">
        <v>97</v>
      </c>
      <c r="BJ3626" s="7" t="s">
        <v>98</v>
      </c>
      <c r="BK3626" s="7" t="s">
        <v>99</v>
      </c>
      <c r="BL3626" s="7" t="s">
        <v>4597</v>
      </c>
      <c r="BM3626" s="7" t="s">
        <v>4598</v>
      </c>
      <c r="BS3626" s="12" t="s">
        <v>259</v>
      </c>
      <c r="BU3626" s="43">
        <v>1</v>
      </c>
      <c r="BW3626" s="43" t="s">
        <v>103</v>
      </c>
    </row>
    <row r="3627" spans="1:81" x14ac:dyDescent="0.35">
      <c r="C3627" s="43" t="str">
        <f t="shared" si="56"/>
        <v>IARA:BDT-06:2023: 3626</v>
      </c>
      <c r="D3627" s="43">
        <v>3626</v>
      </c>
      <c r="E3627" s="43" t="s">
        <v>5313</v>
      </c>
      <c r="F3627" s="1" t="s">
        <v>73</v>
      </c>
      <c r="G3627" s="43" t="s">
        <v>5257</v>
      </c>
      <c r="H3627" s="2">
        <v>45107</v>
      </c>
      <c r="J3627" s="12">
        <f>YEAR(H3627)</f>
        <v>2023</v>
      </c>
      <c r="K3627" s="12">
        <f>MONTH(H3627)</f>
        <v>6</v>
      </c>
      <c r="L3627" s="12">
        <f>DAY(H3627)</f>
        <v>30</v>
      </c>
      <c r="M3627" s="13"/>
      <c r="P3627" s="12" t="s">
        <v>75</v>
      </c>
      <c r="Q3627" s="12" t="str">
        <f>CONCATENATE(X3627," ",Y3627)</f>
        <v>Cyanistes caeruleus</v>
      </c>
      <c r="R3627" s="14" t="str">
        <f>CONCATENATE(S3627,", ",T3627,", ",U3627,", ",V3627,", ",W3627,", ",X3627,", ",Y3627)</f>
        <v>Animalia, Chordata, Aves, Passeriformes, Paridae, Cyanistes, caeruleus</v>
      </c>
      <c r="S3627" s="6" t="s">
        <v>76</v>
      </c>
      <c r="T3627" s="6" t="s">
        <v>77</v>
      </c>
      <c r="U3627" s="6" t="s">
        <v>78</v>
      </c>
      <c r="V3627" s="12" t="s">
        <v>79</v>
      </c>
      <c r="W3627" s="12" t="s">
        <v>135</v>
      </c>
      <c r="X3627" s="12" t="s">
        <v>136</v>
      </c>
      <c r="Y3627" s="12" t="s">
        <v>137</v>
      </c>
      <c r="AA3627" s="12" t="s">
        <v>83</v>
      </c>
      <c r="AB3627" s="6" t="s">
        <v>84</v>
      </c>
      <c r="AC3627" s="12" t="s">
        <v>138</v>
      </c>
      <c r="AD3627" s="12" t="s">
        <v>259</v>
      </c>
      <c r="AE3627" s="2">
        <v>45107</v>
      </c>
      <c r="AF3627" s="43" t="s">
        <v>87</v>
      </c>
      <c r="AG3627" s="7" t="s">
        <v>139</v>
      </c>
      <c r="AH3627" s="43">
        <v>48.113328508554098</v>
      </c>
      <c r="AI3627" s="43">
        <v>-1.7091886176043001</v>
      </c>
      <c r="AL3627" s="43">
        <v>10</v>
      </c>
      <c r="AN3627" s="46" t="s">
        <v>5240</v>
      </c>
      <c r="AO3627" s="5" t="s">
        <v>89</v>
      </c>
      <c r="AP3627" s="12" t="s">
        <v>259</v>
      </c>
      <c r="AR3627" s="7" t="s">
        <v>90</v>
      </c>
      <c r="AT3627" s="4" t="str">
        <f>CONCATENATE(AU3627,", ",AV3627,", ",AW3627,", ",AX3627,", ",AY3627,", ",AZ3627,", ",BA3627)</f>
        <v>Europe, France, FR, Bretagne, Ille-et-Vilaine, Rennes, Campus Institut Agro Rennes</v>
      </c>
      <c r="AU3627" s="1" t="s">
        <v>91</v>
      </c>
      <c r="AV3627" s="1" t="s">
        <v>92</v>
      </c>
      <c r="AW3627" s="1" t="s">
        <v>93</v>
      </c>
      <c r="AX3627" s="1" t="s">
        <v>94</v>
      </c>
      <c r="AY3627" s="1" t="s">
        <v>95</v>
      </c>
      <c r="AZ3627" s="1" t="s">
        <v>96</v>
      </c>
      <c r="BA3627" s="1" t="s">
        <v>5242</v>
      </c>
      <c r="BC3627" s="43"/>
      <c r="BF3627" s="43" t="s">
        <v>4596</v>
      </c>
      <c r="BG3627" s="43" t="s">
        <v>93</v>
      </c>
      <c r="BH3627" s="7" t="s">
        <v>97</v>
      </c>
      <c r="BJ3627" s="7" t="s">
        <v>98</v>
      </c>
      <c r="BK3627" s="7" t="s">
        <v>99</v>
      </c>
      <c r="BL3627" s="7" t="s">
        <v>4597</v>
      </c>
      <c r="BM3627" s="7" t="s">
        <v>4598</v>
      </c>
      <c r="BS3627" s="12" t="s">
        <v>259</v>
      </c>
      <c r="BU3627" s="43">
        <v>1</v>
      </c>
      <c r="BW3627" s="43" t="s">
        <v>103</v>
      </c>
    </row>
    <row r="3628" spans="1:81" x14ac:dyDescent="0.35">
      <c r="C3628" s="43" t="str">
        <f t="shared" si="56"/>
        <v>IARA:BDT-06:2023: 3627</v>
      </c>
      <c r="D3628" s="43">
        <v>3627</v>
      </c>
      <c r="E3628" s="43" t="s">
        <v>5313</v>
      </c>
      <c r="F3628" s="1" t="s">
        <v>73</v>
      </c>
      <c r="G3628" s="43" t="s">
        <v>5257</v>
      </c>
      <c r="H3628" s="2">
        <v>45107</v>
      </c>
      <c r="J3628" s="12">
        <f>YEAR(H3628)</f>
        <v>2023</v>
      </c>
      <c r="K3628" s="12">
        <f>MONTH(H3628)</f>
        <v>6</v>
      </c>
      <c r="L3628" s="12">
        <f>DAY(H3628)</f>
        <v>30</v>
      </c>
      <c r="M3628" s="13"/>
      <c r="P3628" s="12" t="s">
        <v>75</v>
      </c>
      <c r="Q3628" s="12" t="str">
        <f>CONCATENATE(X3628," ",Y3628)</f>
        <v>Parus major</v>
      </c>
      <c r="R3628" s="14" t="str">
        <f>CONCATENATE(S3628,", ",T3628,", ",U3628,", ",V3628,", ",W3628,", ",X3628,", ",Y3628)</f>
        <v>Animalia, Chordata, Aves, Passeriformes, Paridae, Parus, major</v>
      </c>
      <c r="S3628" s="6" t="s">
        <v>76</v>
      </c>
      <c r="T3628" s="6" t="s">
        <v>77</v>
      </c>
      <c r="U3628" s="6" t="s">
        <v>78</v>
      </c>
      <c r="V3628" s="12" t="s">
        <v>79</v>
      </c>
      <c r="W3628" s="12" t="s">
        <v>135</v>
      </c>
      <c r="X3628" s="12" t="s">
        <v>140</v>
      </c>
      <c r="Y3628" s="12" t="s">
        <v>141</v>
      </c>
      <c r="AA3628" s="12" t="s">
        <v>83</v>
      </c>
      <c r="AB3628" s="6" t="s">
        <v>84</v>
      </c>
      <c r="AC3628" s="12" t="s">
        <v>142</v>
      </c>
      <c r="AD3628" s="12" t="s">
        <v>259</v>
      </c>
      <c r="AE3628" s="2">
        <v>45107</v>
      </c>
      <c r="AF3628" s="43" t="s">
        <v>87</v>
      </c>
      <c r="AG3628" s="7" t="s">
        <v>143</v>
      </c>
      <c r="AH3628" s="43">
        <v>48.113289243361898</v>
      </c>
      <c r="AI3628" s="43">
        <v>-1.7093654083756</v>
      </c>
      <c r="AL3628" s="43">
        <v>10</v>
      </c>
      <c r="AN3628" s="46" t="s">
        <v>5240</v>
      </c>
      <c r="AO3628" s="5" t="s">
        <v>89</v>
      </c>
      <c r="AP3628" s="12" t="s">
        <v>259</v>
      </c>
      <c r="AR3628" s="7" t="s">
        <v>90</v>
      </c>
      <c r="AT3628" s="4" t="str">
        <f>CONCATENATE(AU3628,", ",AV3628,", ",AW3628,", ",AX3628,", ",AY3628,", ",AZ3628,", ",BA3628)</f>
        <v>Europe, France, FR, Bretagne, Ille-et-Vilaine, Rennes, Campus Institut Agro Rennes</v>
      </c>
      <c r="AU3628" s="1" t="s">
        <v>91</v>
      </c>
      <c r="AV3628" s="1" t="s">
        <v>92</v>
      </c>
      <c r="AW3628" s="1" t="s">
        <v>93</v>
      </c>
      <c r="AX3628" s="1" t="s">
        <v>94</v>
      </c>
      <c r="AY3628" s="1" t="s">
        <v>95</v>
      </c>
      <c r="AZ3628" s="1" t="s">
        <v>96</v>
      </c>
      <c r="BA3628" s="1" t="s">
        <v>5242</v>
      </c>
      <c r="BC3628" s="43"/>
      <c r="BF3628" s="43" t="s">
        <v>4596</v>
      </c>
      <c r="BG3628" s="43" t="s">
        <v>93</v>
      </c>
      <c r="BH3628" s="7" t="s">
        <v>97</v>
      </c>
      <c r="BJ3628" s="7" t="s">
        <v>98</v>
      </c>
      <c r="BK3628" s="7" t="s">
        <v>99</v>
      </c>
      <c r="BL3628" s="7" t="s">
        <v>4597</v>
      </c>
      <c r="BM3628" s="7" t="s">
        <v>4598</v>
      </c>
      <c r="BS3628" s="12" t="s">
        <v>259</v>
      </c>
      <c r="BU3628" s="43">
        <v>1</v>
      </c>
      <c r="BW3628" s="43" t="s">
        <v>103</v>
      </c>
    </row>
    <row r="3629" spans="1:81" x14ac:dyDescent="0.35">
      <c r="C3629" s="43" t="str">
        <f t="shared" si="56"/>
        <v>IARA:BDT-06:2023: 3628</v>
      </c>
      <c r="D3629" s="43">
        <v>3628</v>
      </c>
      <c r="E3629" s="43" t="s">
        <v>5313</v>
      </c>
      <c r="F3629" s="1" t="s">
        <v>73</v>
      </c>
      <c r="G3629" s="43" t="s">
        <v>5257</v>
      </c>
      <c r="H3629" s="2">
        <v>45107</v>
      </c>
      <c r="J3629" s="12">
        <f>YEAR(H3629)</f>
        <v>2023</v>
      </c>
      <c r="K3629" s="12">
        <f>MONTH(H3629)</f>
        <v>6</v>
      </c>
      <c r="L3629" s="12">
        <f>DAY(H3629)</f>
        <v>30</v>
      </c>
      <c r="M3629" s="13"/>
      <c r="P3629" s="12" t="s">
        <v>75</v>
      </c>
      <c r="Q3629" s="12" t="str">
        <f>CONCATENATE(X3629," ",Y3629)</f>
        <v>Phylloscopus collybita</v>
      </c>
      <c r="R3629" s="14" t="str">
        <f>CONCATENATE(S3629,", ",T3629,", ",U3629,", ",V3629,", ",W3629,", ",X3629,", ",Y3629)</f>
        <v>Animalia, Chordata, Aves, Passeriformes, Phylloscopidae, Phylloscopus, collybita</v>
      </c>
      <c r="S3629" s="6" t="s">
        <v>76</v>
      </c>
      <c r="T3629" s="6" t="s">
        <v>77</v>
      </c>
      <c r="U3629" s="6" t="s">
        <v>78</v>
      </c>
      <c r="V3629" s="12" t="s">
        <v>79</v>
      </c>
      <c r="W3629" s="12" t="s">
        <v>170</v>
      </c>
      <c r="X3629" s="12" t="s">
        <v>171</v>
      </c>
      <c r="Y3629" s="12" t="s">
        <v>172</v>
      </c>
      <c r="AA3629" s="12" t="s">
        <v>83</v>
      </c>
      <c r="AB3629" s="6" t="s">
        <v>173</v>
      </c>
      <c r="AC3629" s="12" t="s">
        <v>174</v>
      </c>
      <c r="AD3629" s="12" t="s">
        <v>259</v>
      </c>
      <c r="AE3629" s="2">
        <v>45107</v>
      </c>
      <c r="AF3629" s="43" t="s">
        <v>87</v>
      </c>
      <c r="AG3629" s="7" t="s">
        <v>175</v>
      </c>
      <c r="AH3629" s="43">
        <v>48.113255903815201</v>
      </c>
      <c r="AI3629" s="43">
        <v>-1.70949464951289</v>
      </c>
      <c r="AL3629" s="43">
        <v>10</v>
      </c>
      <c r="AN3629" s="46" t="s">
        <v>5240</v>
      </c>
      <c r="AO3629" s="5" t="s">
        <v>89</v>
      </c>
      <c r="AP3629" s="12" t="s">
        <v>259</v>
      </c>
      <c r="AR3629" s="7" t="s">
        <v>90</v>
      </c>
      <c r="AT3629" s="4" t="str">
        <f>CONCATENATE(AU3629,", ",AV3629,", ",AW3629,", ",AX3629,", ",AY3629,", ",AZ3629,", ",BA3629)</f>
        <v>Europe, France, FR, Bretagne, Ille-et-Vilaine, Rennes, Campus Institut Agro Rennes</v>
      </c>
      <c r="AU3629" s="1" t="s">
        <v>91</v>
      </c>
      <c r="AV3629" s="1" t="s">
        <v>92</v>
      </c>
      <c r="AW3629" s="1" t="s">
        <v>93</v>
      </c>
      <c r="AX3629" s="1" t="s">
        <v>94</v>
      </c>
      <c r="AY3629" s="1" t="s">
        <v>95</v>
      </c>
      <c r="AZ3629" s="1" t="s">
        <v>96</v>
      </c>
      <c r="BA3629" s="1" t="s">
        <v>5242</v>
      </c>
      <c r="BC3629" s="43"/>
      <c r="BF3629" s="43" t="s">
        <v>4596</v>
      </c>
      <c r="BG3629" s="43" t="s">
        <v>93</v>
      </c>
      <c r="BH3629" s="7" t="s">
        <v>97</v>
      </c>
      <c r="BJ3629" s="7" t="s">
        <v>98</v>
      </c>
      <c r="BK3629" s="7" t="s">
        <v>99</v>
      </c>
      <c r="BL3629" s="7" t="s">
        <v>4597</v>
      </c>
      <c r="BM3629" s="7" t="s">
        <v>4598</v>
      </c>
      <c r="BS3629" s="12" t="s">
        <v>259</v>
      </c>
      <c r="BU3629" s="43">
        <v>1</v>
      </c>
      <c r="BW3629" s="43" t="s">
        <v>103</v>
      </c>
    </row>
    <row r="3630" spans="1:81" x14ac:dyDescent="0.35">
      <c r="C3630" s="43" t="str">
        <f t="shared" si="56"/>
        <v>IARA:BDT-06:2023: 3629</v>
      </c>
      <c r="D3630" s="43">
        <v>3629</v>
      </c>
      <c r="E3630" s="43" t="s">
        <v>5313</v>
      </c>
      <c r="F3630" s="1" t="s">
        <v>73</v>
      </c>
      <c r="G3630" s="43" t="s">
        <v>5257</v>
      </c>
      <c r="H3630" s="2">
        <v>45107</v>
      </c>
      <c r="J3630" s="12">
        <f>YEAR(H3630)</f>
        <v>2023</v>
      </c>
      <c r="K3630" s="12">
        <f>MONTH(H3630)</f>
        <v>6</v>
      </c>
      <c r="L3630" s="12">
        <f>DAY(H3630)</f>
        <v>30</v>
      </c>
      <c r="M3630" s="13"/>
      <c r="P3630" s="12" t="s">
        <v>75</v>
      </c>
      <c r="Q3630" s="12" t="str">
        <f>CONCATENATE(X3630," ",Y3630)</f>
        <v>Turdus merula</v>
      </c>
      <c r="R3630" s="14" t="str">
        <f>CONCATENATE(S3630,", ",T3630,", ",U3630,", ",V3630,", ",W3630,", ",X3630,", ",Y3630)</f>
        <v>Animalia, Chordata, Aves, Passeriformes, Turdidae, Turdus, merula</v>
      </c>
      <c r="S3630" s="6" t="s">
        <v>76</v>
      </c>
      <c r="T3630" s="6" t="s">
        <v>77</v>
      </c>
      <c r="U3630" s="6" t="s">
        <v>78</v>
      </c>
      <c r="V3630" s="17" t="s">
        <v>79</v>
      </c>
      <c r="W3630" s="17" t="s">
        <v>126</v>
      </c>
      <c r="X3630" s="17" t="s">
        <v>127</v>
      </c>
      <c r="Y3630" s="17" t="s">
        <v>132</v>
      </c>
      <c r="AA3630" s="12" t="s">
        <v>83</v>
      </c>
      <c r="AB3630" s="6" t="s">
        <v>84</v>
      </c>
      <c r="AC3630" s="12" t="s">
        <v>133</v>
      </c>
      <c r="AD3630" s="12" t="s">
        <v>259</v>
      </c>
      <c r="AE3630" s="2">
        <v>45107</v>
      </c>
      <c r="AF3630" s="43" t="s">
        <v>87</v>
      </c>
      <c r="AG3630" s="7" t="s">
        <v>134</v>
      </c>
      <c r="AH3630" s="43">
        <v>48.113495681514102</v>
      </c>
      <c r="AI3630" s="43">
        <v>-1.7089330845867901</v>
      </c>
      <c r="AL3630" s="43">
        <v>10</v>
      </c>
      <c r="AN3630" s="46" t="s">
        <v>5240</v>
      </c>
      <c r="AO3630" s="5" t="s">
        <v>89</v>
      </c>
      <c r="AP3630" s="12" t="s">
        <v>259</v>
      </c>
      <c r="AR3630" s="7" t="s">
        <v>90</v>
      </c>
      <c r="AT3630" s="4" t="str">
        <f>CONCATENATE(AU3630,", ",AV3630,", ",AW3630,", ",AX3630,", ",AY3630,", ",AZ3630,", ",BA3630)</f>
        <v>Europe, France, FR, Bretagne, Ille-et-Vilaine, Rennes, Campus Institut Agro Rennes</v>
      </c>
      <c r="AU3630" s="1" t="s">
        <v>91</v>
      </c>
      <c r="AV3630" s="1" t="s">
        <v>92</v>
      </c>
      <c r="AW3630" s="1" t="s">
        <v>93</v>
      </c>
      <c r="AX3630" s="1" t="s">
        <v>94</v>
      </c>
      <c r="AY3630" s="1" t="s">
        <v>95</v>
      </c>
      <c r="AZ3630" s="1" t="s">
        <v>96</v>
      </c>
      <c r="BA3630" s="1" t="s">
        <v>5242</v>
      </c>
      <c r="BC3630" s="43"/>
      <c r="BF3630" s="43" t="s">
        <v>4596</v>
      </c>
      <c r="BG3630" s="43" t="s">
        <v>93</v>
      </c>
      <c r="BH3630" s="7" t="s">
        <v>97</v>
      </c>
      <c r="BJ3630" s="7" t="s">
        <v>98</v>
      </c>
      <c r="BK3630" s="7" t="s">
        <v>99</v>
      </c>
      <c r="BL3630" s="7" t="s">
        <v>4597</v>
      </c>
      <c r="BM3630" s="7" t="s">
        <v>4598</v>
      </c>
      <c r="BS3630" s="12" t="s">
        <v>259</v>
      </c>
      <c r="BU3630" s="43">
        <v>1</v>
      </c>
      <c r="BW3630" s="43" t="s">
        <v>103</v>
      </c>
    </row>
    <row r="3631" spans="1:81" x14ac:dyDescent="0.35">
      <c r="C3631" s="43" t="str">
        <f t="shared" si="56"/>
        <v>IARA:BDT-06:2023: 3630</v>
      </c>
      <c r="D3631" s="43">
        <v>3630</v>
      </c>
      <c r="E3631" s="43" t="s">
        <v>5313</v>
      </c>
      <c r="F3631" s="1" t="s">
        <v>73</v>
      </c>
      <c r="G3631" s="43" t="s">
        <v>5257</v>
      </c>
      <c r="H3631" s="2">
        <v>45107</v>
      </c>
      <c r="J3631" s="12">
        <f>YEAR(H3631)</f>
        <v>2023</v>
      </c>
      <c r="K3631" s="12">
        <f>MONTH(H3631)</f>
        <v>6</v>
      </c>
      <c r="L3631" s="12">
        <f>DAY(H3631)</f>
        <v>30</v>
      </c>
      <c r="M3631" s="13"/>
      <c r="P3631" s="12" t="s">
        <v>75</v>
      </c>
      <c r="Q3631" s="12" t="str">
        <f>CONCATENATE(X3631," ",Y3631)</f>
        <v>Pica pica</v>
      </c>
      <c r="R3631" s="14" t="str">
        <f>CONCATENATE(S3631,", ",T3631,", ",U3631,", ",V3631,", ",W3631,", ",X3631,", ",Y3631)</f>
        <v>Animalia, Chordata, Aves, Passeriformes, Corvidae, Pica, pica</v>
      </c>
      <c r="S3631" s="6" t="s">
        <v>76</v>
      </c>
      <c r="T3631" s="6" t="s">
        <v>77</v>
      </c>
      <c r="U3631" s="6" t="s">
        <v>78</v>
      </c>
      <c r="V3631" s="12" t="s">
        <v>79</v>
      </c>
      <c r="W3631" s="12" t="s">
        <v>104</v>
      </c>
      <c r="X3631" s="12" t="s">
        <v>155</v>
      </c>
      <c r="Y3631" s="12" t="s">
        <v>156</v>
      </c>
      <c r="AA3631" s="12" t="s">
        <v>83</v>
      </c>
      <c r="AB3631" s="6" t="s">
        <v>84</v>
      </c>
      <c r="AC3631" s="12" t="s">
        <v>157</v>
      </c>
      <c r="AD3631" s="12" t="s">
        <v>259</v>
      </c>
      <c r="AE3631" s="2">
        <v>45107</v>
      </c>
      <c r="AF3631" s="43" t="s">
        <v>87</v>
      </c>
      <c r="AG3631" s="7" t="s">
        <v>158</v>
      </c>
      <c r="AH3631" s="43">
        <v>48.113409367621898</v>
      </c>
      <c r="AI3631" s="43">
        <v>-1.70968261613448</v>
      </c>
      <c r="AL3631" s="43">
        <v>10</v>
      </c>
      <c r="AN3631" s="46" t="s">
        <v>5240</v>
      </c>
      <c r="AO3631" s="5" t="s">
        <v>89</v>
      </c>
      <c r="AP3631" s="12" t="s">
        <v>259</v>
      </c>
      <c r="AR3631" s="7" t="s">
        <v>90</v>
      </c>
      <c r="AT3631" s="4" t="str">
        <f>CONCATENATE(AU3631,", ",AV3631,", ",AW3631,", ",AX3631,", ",AY3631,", ",AZ3631,", ",BA3631)</f>
        <v>Europe, France, FR, Bretagne, Ille-et-Vilaine, Rennes, Campus Institut Agro Rennes</v>
      </c>
      <c r="AU3631" s="1" t="s">
        <v>91</v>
      </c>
      <c r="AV3631" s="1" t="s">
        <v>92</v>
      </c>
      <c r="AW3631" s="1" t="s">
        <v>93</v>
      </c>
      <c r="AX3631" s="1" t="s">
        <v>94</v>
      </c>
      <c r="AY3631" s="1" t="s">
        <v>95</v>
      </c>
      <c r="AZ3631" s="1" t="s">
        <v>96</v>
      </c>
      <c r="BA3631" s="1" t="s">
        <v>5242</v>
      </c>
      <c r="BC3631" s="43"/>
      <c r="BF3631" s="43" t="s">
        <v>4596</v>
      </c>
      <c r="BG3631" s="43" t="s">
        <v>93</v>
      </c>
      <c r="BH3631" s="7" t="s">
        <v>97</v>
      </c>
      <c r="BJ3631" s="7" t="s">
        <v>98</v>
      </c>
      <c r="BK3631" s="7" t="s">
        <v>99</v>
      </c>
      <c r="BL3631" s="7" t="s">
        <v>4597</v>
      </c>
      <c r="BM3631" s="7" t="s">
        <v>4598</v>
      </c>
      <c r="BS3631" s="12" t="s">
        <v>259</v>
      </c>
      <c r="BU3631" s="43">
        <v>1</v>
      </c>
      <c r="BW3631" s="43" t="s">
        <v>103</v>
      </c>
    </row>
    <row r="3632" spans="1:81" x14ac:dyDescent="0.35">
      <c r="C3632" s="43" t="str">
        <f t="shared" si="56"/>
        <v>IARA:BDT-06:2023: 3631</v>
      </c>
      <c r="D3632" s="43">
        <v>3631</v>
      </c>
      <c r="E3632" s="43" t="s">
        <v>5313</v>
      </c>
      <c r="F3632" s="1" t="s">
        <v>73</v>
      </c>
      <c r="G3632" s="43" t="s">
        <v>5257</v>
      </c>
      <c r="H3632" s="2">
        <v>45107</v>
      </c>
      <c r="J3632" s="12">
        <f>YEAR(H3632)</f>
        <v>2023</v>
      </c>
      <c r="K3632" s="12">
        <f>MONTH(H3632)</f>
        <v>6</v>
      </c>
      <c r="L3632" s="12">
        <f>DAY(H3632)</f>
        <v>30</v>
      </c>
      <c r="M3632" s="13"/>
      <c r="P3632" s="12" t="s">
        <v>75</v>
      </c>
      <c r="Q3632" s="12" t="str">
        <f>CONCATENATE(X3632," ",Y3632)</f>
        <v>Phylloscopus collybita</v>
      </c>
      <c r="R3632" s="14" t="str">
        <f>CONCATENATE(S3632,", ",T3632,", ",U3632,", ",V3632,", ",W3632,", ",X3632,", ",Y3632)</f>
        <v>Animalia, Chordata, Aves, Passeriformes, Phylloscopidae, Phylloscopus, collybita</v>
      </c>
      <c r="S3632" s="6" t="s">
        <v>76</v>
      </c>
      <c r="T3632" s="6" t="s">
        <v>77</v>
      </c>
      <c r="U3632" s="6" t="s">
        <v>78</v>
      </c>
      <c r="V3632" s="12" t="s">
        <v>79</v>
      </c>
      <c r="W3632" s="12" t="s">
        <v>170</v>
      </c>
      <c r="X3632" s="12" t="s">
        <v>171</v>
      </c>
      <c r="Y3632" s="12" t="s">
        <v>172</v>
      </c>
      <c r="AA3632" s="12" t="s">
        <v>83</v>
      </c>
      <c r="AB3632" s="6" t="s">
        <v>173</v>
      </c>
      <c r="AC3632" s="12" t="s">
        <v>174</v>
      </c>
      <c r="AD3632" s="12" t="s">
        <v>259</v>
      </c>
      <c r="AE3632" s="2">
        <v>45107</v>
      </c>
      <c r="AF3632" s="43" t="s">
        <v>87</v>
      </c>
      <c r="AG3632" s="7" t="s">
        <v>175</v>
      </c>
      <c r="AH3632" s="43">
        <v>48.112786165697301</v>
      </c>
      <c r="AI3632" s="43">
        <v>-1.7099695957532299</v>
      </c>
      <c r="AL3632" s="43">
        <v>10</v>
      </c>
      <c r="AN3632" s="46" t="s">
        <v>5240</v>
      </c>
      <c r="AO3632" s="5" t="s">
        <v>89</v>
      </c>
      <c r="AP3632" s="12" t="s">
        <v>259</v>
      </c>
      <c r="AR3632" s="7" t="s">
        <v>90</v>
      </c>
      <c r="AT3632" s="4" t="str">
        <f>CONCATENATE(AU3632,", ",AV3632,", ",AW3632,", ",AX3632,", ",AY3632,", ",AZ3632,", ",BA3632)</f>
        <v>Europe, France, FR, Bretagne, Ille-et-Vilaine, Rennes, Campus Institut Agro Rennes</v>
      </c>
      <c r="AU3632" s="1" t="s">
        <v>91</v>
      </c>
      <c r="AV3632" s="1" t="s">
        <v>92</v>
      </c>
      <c r="AW3632" s="1" t="s">
        <v>93</v>
      </c>
      <c r="AX3632" s="1" t="s">
        <v>94</v>
      </c>
      <c r="AY3632" s="1" t="s">
        <v>95</v>
      </c>
      <c r="AZ3632" s="1" t="s">
        <v>96</v>
      </c>
      <c r="BA3632" s="1" t="s">
        <v>5242</v>
      </c>
      <c r="BC3632" s="43"/>
      <c r="BF3632" s="43" t="s">
        <v>4596</v>
      </c>
      <c r="BG3632" s="43" t="s">
        <v>93</v>
      </c>
      <c r="BH3632" s="7" t="s">
        <v>97</v>
      </c>
      <c r="BJ3632" s="7" t="s">
        <v>98</v>
      </c>
      <c r="BK3632" s="7" t="s">
        <v>99</v>
      </c>
      <c r="BL3632" s="7" t="s">
        <v>4597</v>
      </c>
      <c r="BM3632" s="7" t="s">
        <v>4598</v>
      </c>
      <c r="BS3632" s="12" t="s">
        <v>259</v>
      </c>
      <c r="BU3632" s="43">
        <v>1</v>
      </c>
      <c r="BW3632" s="43" t="s">
        <v>103</v>
      </c>
    </row>
    <row r="3633" spans="3:75" x14ac:dyDescent="0.35">
      <c r="C3633" s="43" t="str">
        <f t="shared" si="56"/>
        <v>IARA:BDT-06:2023: 3632</v>
      </c>
      <c r="D3633" s="43">
        <v>3632</v>
      </c>
      <c r="E3633" s="43" t="s">
        <v>5313</v>
      </c>
      <c r="F3633" s="1" t="s">
        <v>73</v>
      </c>
      <c r="G3633" s="43" t="s">
        <v>5257</v>
      </c>
      <c r="H3633" s="2">
        <v>45107</v>
      </c>
      <c r="J3633" s="12">
        <f>YEAR(H3633)</f>
        <v>2023</v>
      </c>
      <c r="K3633" s="12">
        <f>MONTH(H3633)</f>
        <v>6</v>
      </c>
      <c r="L3633" s="12">
        <f>DAY(H3633)</f>
        <v>30</v>
      </c>
      <c r="M3633" s="13"/>
      <c r="P3633" s="12" t="s">
        <v>75</v>
      </c>
      <c r="Q3633" s="12" t="str">
        <f>CONCATENATE(X3633," ",Y3633)</f>
        <v>Prunella modularis</v>
      </c>
      <c r="R3633" s="14" t="str">
        <f>CONCATENATE(S3633,", ",T3633,", ",U3633,", ",V3633,", ",W3633,", ",X3633,", ",Y3633)</f>
        <v>Animalia, Chordata, Aves, Passeriformes, Prunellidae, Prunella, modularis</v>
      </c>
      <c r="S3633" s="6" t="s">
        <v>76</v>
      </c>
      <c r="T3633" s="6" t="s">
        <v>77</v>
      </c>
      <c r="U3633" s="6" t="s">
        <v>78</v>
      </c>
      <c r="V3633" s="12" t="s">
        <v>79</v>
      </c>
      <c r="W3633" s="12" t="s">
        <v>80</v>
      </c>
      <c r="X3633" s="12" t="s">
        <v>81</v>
      </c>
      <c r="Y3633" s="12" t="s">
        <v>82</v>
      </c>
      <c r="AA3633" s="12" t="s">
        <v>83</v>
      </c>
      <c r="AB3633" s="6" t="s">
        <v>84</v>
      </c>
      <c r="AC3633" s="12" t="s">
        <v>85</v>
      </c>
      <c r="AD3633" s="12" t="s">
        <v>259</v>
      </c>
      <c r="AE3633" s="2">
        <v>45107</v>
      </c>
      <c r="AF3633" s="43" t="s">
        <v>87</v>
      </c>
      <c r="AG3633" s="7" t="s">
        <v>88</v>
      </c>
      <c r="AH3633" s="43">
        <v>48.112835006656702</v>
      </c>
      <c r="AI3633" s="43">
        <v>-1.70995592219398</v>
      </c>
      <c r="AL3633" s="43">
        <v>10</v>
      </c>
      <c r="AN3633" s="46" t="s">
        <v>5240</v>
      </c>
      <c r="AO3633" s="5" t="s">
        <v>89</v>
      </c>
      <c r="AP3633" s="12" t="s">
        <v>259</v>
      </c>
      <c r="AR3633" s="7" t="s">
        <v>90</v>
      </c>
      <c r="AT3633" s="4" t="str">
        <f>CONCATENATE(AU3633,", ",AV3633,", ",AW3633,", ",AX3633,", ",AY3633,", ",AZ3633,", ",BA3633)</f>
        <v>Europe, France, FR, Bretagne, Ille-et-Vilaine, Rennes, Campus Institut Agro Rennes</v>
      </c>
      <c r="AU3633" s="1" t="s">
        <v>91</v>
      </c>
      <c r="AV3633" s="1" t="s">
        <v>92</v>
      </c>
      <c r="AW3633" s="1" t="s">
        <v>93</v>
      </c>
      <c r="AX3633" s="1" t="s">
        <v>94</v>
      </c>
      <c r="AY3633" s="1" t="s">
        <v>95</v>
      </c>
      <c r="AZ3633" s="1" t="s">
        <v>96</v>
      </c>
      <c r="BA3633" s="1" t="s">
        <v>5242</v>
      </c>
      <c r="BC3633" s="43"/>
      <c r="BF3633" s="43" t="s">
        <v>4596</v>
      </c>
      <c r="BG3633" s="43" t="s">
        <v>93</v>
      </c>
      <c r="BH3633" s="7" t="s">
        <v>97</v>
      </c>
      <c r="BJ3633" s="7" t="s">
        <v>98</v>
      </c>
      <c r="BK3633" s="7" t="s">
        <v>99</v>
      </c>
      <c r="BL3633" s="7" t="s">
        <v>4597</v>
      </c>
      <c r="BM3633" s="7" t="s">
        <v>4598</v>
      </c>
      <c r="BS3633" s="12" t="s">
        <v>259</v>
      </c>
      <c r="BU3633" s="43">
        <v>1</v>
      </c>
      <c r="BW3633" s="43" t="s">
        <v>103</v>
      </c>
    </row>
    <row r="3634" spans="3:75" x14ac:dyDescent="0.35">
      <c r="C3634" s="43" t="str">
        <f t="shared" si="56"/>
        <v>IARA:BDT-06:2023: 3633</v>
      </c>
      <c r="D3634" s="43">
        <v>3633</v>
      </c>
      <c r="E3634" s="43" t="s">
        <v>5313</v>
      </c>
      <c r="F3634" s="1" t="s">
        <v>73</v>
      </c>
      <c r="G3634" s="43" t="s">
        <v>5257</v>
      </c>
      <c r="H3634" s="2">
        <v>45107</v>
      </c>
      <c r="J3634" s="12">
        <f>YEAR(H3634)</f>
        <v>2023</v>
      </c>
      <c r="K3634" s="12">
        <f>MONTH(H3634)</f>
        <v>6</v>
      </c>
      <c r="L3634" s="12">
        <f>DAY(H3634)</f>
        <v>30</v>
      </c>
      <c r="M3634" s="13"/>
      <c r="P3634" s="12" t="s">
        <v>75</v>
      </c>
      <c r="Q3634" s="12" t="str">
        <f>CONCATENATE(X3634," ",Y3634)</f>
        <v>Garrulus glandarius</v>
      </c>
      <c r="R3634" s="14" t="str">
        <f>CONCATENATE(S3634,", ",T3634,", ",U3634,", ",V3634,", ",W3634,", ",X3634,", ",Y3634)</f>
        <v>Animalia, Chordata, Aves, Passeriformes, Corvidae, Garrulus, glandarius</v>
      </c>
      <c r="S3634" s="6" t="s">
        <v>76</v>
      </c>
      <c r="T3634" s="6" t="s">
        <v>77</v>
      </c>
      <c r="U3634" s="6" t="s">
        <v>78</v>
      </c>
      <c r="V3634" s="12" t="s">
        <v>79</v>
      </c>
      <c r="W3634" s="12" t="s">
        <v>104</v>
      </c>
      <c r="X3634" s="12" t="s">
        <v>122</v>
      </c>
      <c r="Y3634" s="12" t="s">
        <v>123</v>
      </c>
      <c r="AA3634" s="12" t="s">
        <v>83</v>
      </c>
      <c r="AB3634" s="6" t="s">
        <v>84</v>
      </c>
      <c r="AC3634" s="12" t="s">
        <v>124</v>
      </c>
      <c r="AD3634" s="12" t="s">
        <v>259</v>
      </c>
      <c r="AE3634" s="2">
        <v>45107</v>
      </c>
      <c r="AF3634" s="43" t="s">
        <v>87</v>
      </c>
      <c r="AG3634" s="7" t="s">
        <v>125</v>
      </c>
      <c r="AH3634" s="43">
        <v>48.1128980897414</v>
      </c>
      <c r="AI3634" s="43">
        <v>-1.7101899157278899</v>
      </c>
      <c r="AL3634" s="43">
        <v>10</v>
      </c>
      <c r="AN3634" s="46" t="s">
        <v>5240</v>
      </c>
      <c r="AO3634" s="5" t="s">
        <v>89</v>
      </c>
      <c r="AP3634" s="12" t="s">
        <v>259</v>
      </c>
      <c r="AR3634" s="7" t="s">
        <v>90</v>
      </c>
      <c r="AT3634" s="4" t="str">
        <f>CONCATENATE(AU3634,", ",AV3634,", ",AW3634,", ",AX3634,", ",AY3634,", ",AZ3634,", ",BA3634)</f>
        <v>Europe, France, FR, Bretagne, Ille-et-Vilaine, Rennes, Campus Institut Agro Rennes</v>
      </c>
      <c r="AU3634" s="1" t="s">
        <v>91</v>
      </c>
      <c r="AV3634" s="1" t="s">
        <v>92</v>
      </c>
      <c r="AW3634" s="1" t="s">
        <v>93</v>
      </c>
      <c r="AX3634" s="1" t="s">
        <v>94</v>
      </c>
      <c r="AY3634" s="1" t="s">
        <v>95</v>
      </c>
      <c r="AZ3634" s="1" t="s">
        <v>96</v>
      </c>
      <c r="BA3634" s="1" t="s">
        <v>5242</v>
      </c>
      <c r="BC3634" s="43"/>
      <c r="BF3634" s="43" t="s">
        <v>4596</v>
      </c>
      <c r="BG3634" s="43" t="s">
        <v>93</v>
      </c>
      <c r="BH3634" s="7" t="s">
        <v>97</v>
      </c>
      <c r="BJ3634" s="7" t="s">
        <v>98</v>
      </c>
      <c r="BK3634" s="7" t="s">
        <v>99</v>
      </c>
      <c r="BL3634" s="7" t="s">
        <v>4597</v>
      </c>
      <c r="BM3634" s="7" t="s">
        <v>4598</v>
      </c>
      <c r="BS3634" s="12" t="s">
        <v>259</v>
      </c>
      <c r="BU3634" s="43">
        <v>1</v>
      </c>
      <c r="BW3634" s="43" t="s">
        <v>103</v>
      </c>
    </row>
    <row r="3635" spans="3:75" x14ac:dyDescent="0.35">
      <c r="C3635" s="43" t="str">
        <f t="shared" si="56"/>
        <v>IARA:BDT-06:2023: 3634</v>
      </c>
      <c r="D3635" s="43">
        <v>3634</v>
      </c>
      <c r="E3635" s="43" t="s">
        <v>5313</v>
      </c>
      <c r="F3635" s="1" t="s">
        <v>73</v>
      </c>
      <c r="G3635" s="43" t="s">
        <v>5257</v>
      </c>
      <c r="H3635" s="2">
        <v>45107</v>
      </c>
      <c r="J3635" s="12">
        <f>YEAR(H3635)</f>
        <v>2023</v>
      </c>
      <c r="K3635" s="12">
        <f>MONTH(H3635)</f>
        <v>6</v>
      </c>
      <c r="L3635" s="12">
        <f>DAY(H3635)</f>
        <v>30</v>
      </c>
      <c r="M3635" s="13"/>
      <c r="P3635" s="12" t="s">
        <v>75</v>
      </c>
      <c r="Q3635" s="12" t="str">
        <f>CONCATENATE(X3635," ",Y3635)</f>
        <v>Garrulus glandarius</v>
      </c>
      <c r="R3635" s="14" t="str">
        <f>CONCATENATE(S3635,", ",T3635,", ",U3635,", ",V3635,", ",W3635,", ",X3635,", ",Y3635)</f>
        <v>Animalia, Chordata, Aves, Passeriformes, Corvidae, Garrulus, glandarius</v>
      </c>
      <c r="S3635" s="6" t="s">
        <v>76</v>
      </c>
      <c r="T3635" s="6" t="s">
        <v>77</v>
      </c>
      <c r="U3635" s="6" t="s">
        <v>78</v>
      </c>
      <c r="V3635" s="12" t="s">
        <v>79</v>
      </c>
      <c r="W3635" s="12" t="s">
        <v>104</v>
      </c>
      <c r="X3635" s="12" t="s">
        <v>122</v>
      </c>
      <c r="Y3635" s="12" t="s">
        <v>123</v>
      </c>
      <c r="AA3635" s="12" t="s">
        <v>83</v>
      </c>
      <c r="AB3635" s="6" t="s">
        <v>84</v>
      </c>
      <c r="AC3635" s="12" t="s">
        <v>124</v>
      </c>
      <c r="AD3635" s="12" t="s">
        <v>259</v>
      </c>
      <c r="AE3635" s="2">
        <v>45107</v>
      </c>
      <c r="AF3635" s="43" t="s">
        <v>87</v>
      </c>
      <c r="AG3635" s="7" t="s">
        <v>125</v>
      </c>
      <c r="AH3635" s="43">
        <v>48.112909401871697</v>
      </c>
      <c r="AI3635" s="43">
        <v>-1.7102089536128799</v>
      </c>
      <c r="AL3635" s="43">
        <v>10</v>
      </c>
      <c r="AN3635" s="46" t="s">
        <v>5240</v>
      </c>
      <c r="AO3635" s="5" t="s">
        <v>89</v>
      </c>
      <c r="AP3635" s="12" t="s">
        <v>259</v>
      </c>
      <c r="AR3635" s="7" t="s">
        <v>90</v>
      </c>
      <c r="AT3635" s="4" t="str">
        <f>CONCATENATE(AU3635,", ",AV3635,", ",AW3635,", ",AX3635,", ",AY3635,", ",AZ3635,", ",BA3635)</f>
        <v>Europe, France, FR, Bretagne, Ille-et-Vilaine, Rennes, Campus Institut Agro Rennes</v>
      </c>
      <c r="AU3635" s="1" t="s">
        <v>91</v>
      </c>
      <c r="AV3635" s="1" t="s">
        <v>92</v>
      </c>
      <c r="AW3635" s="1" t="s">
        <v>93</v>
      </c>
      <c r="AX3635" s="1" t="s">
        <v>94</v>
      </c>
      <c r="AY3635" s="1" t="s">
        <v>95</v>
      </c>
      <c r="AZ3635" s="1" t="s">
        <v>96</v>
      </c>
      <c r="BA3635" s="1" t="s">
        <v>5242</v>
      </c>
      <c r="BC3635" s="43"/>
      <c r="BF3635" s="43" t="s">
        <v>4596</v>
      </c>
      <c r="BG3635" s="43" t="s">
        <v>93</v>
      </c>
      <c r="BH3635" s="7" t="s">
        <v>97</v>
      </c>
      <c r="BJ3635" s="7" t="s">
        <v>98</v>
      </c>
      <c r="BK3635" s="7" t="s">
        <v>99</v>
      </c>
      <c r="BL3635" s="7" t="s">
        <v>4597</v>
      </c>
      <c r="BM3635" s="7" t="s">
        <v>4598</v>
      </c>
      <c r="BS3635" s="12" t="s">
        <v>259</v>
      </c>
      <c r="BU3635" s="43">
        <v>1</v>
      </c>
      <c r="BW3635" s="43" t="s">
        <v>103</v>
      </c>
    </row>
    <row r="3636" spans="3:75" x14ac:dyDescent="0.35">
      <c r="C3636" s="43" t="str">
        <f t="shared" si="56"/>
        <v>IARA:BDT-06:2023: 3635</v>
      </c>
      <c r="D3636" s="43">
        <v>3635</v>
      </c>
      <c r="E3636" s="43" t="s">
        <v>5313</v>
      </c>
      <c r="F3636" s="1" t="s">
        <v>73</v>
      </c>
      <c r="G3636" s="43" t="s">
        <v>5257</v>
      </c>
      <c r="H3636" s="2">
        <v>45107</v>
      </c>
      <c r="J3636" s="12">
        <f>YEAR(H3636)</f>
        <v>2023</v>
      </c>
      <c r="K3636" s="12">
        <f>MONTH(H3636)</f>
        <v>6</v>
      </c>
      <c r="L3636" s="12">
        <f>DAY(H3636)</f>
        <v>30</v>
      </c>
      <c r="M3636" s="13"/>
      <c r="P3636" s="12" t="s">
        <v>75</v>
      </c>
      <c r="Q3636" s="12" t="str">
        <f>CONCATENATE(X3636," ",Y3636)</f>
        <v>Columba palumbus</v>
      </c>
      <c r="R3636" s="14" t="str">
        <f>CONCATENATE(S3636,", ",T3636,", ",U3636,", ",V3636,", ",W3636,", ",X3636,", ",Y3636)</f>
        <v>Animalia, Chordata, Aves, Columbiformes, Columbidae, Columba, palumbus</v>
      </c>
      <c r="S3636" s="6" t="s">
        <v>76</v>
      </c>
      <c r="T3636" s="6" t="s">
        <v>77</v>
      </c>
      <c r="U3636" s="6" t="s">
        <v>78</v>
      </c>
      <c r="V3636" s="12" t="s">
        <v>159</v>
      </c>
      <c r="W3636" s="12" t="s">
        <v>160</v>
      </c>
      <c r="X3636" s="12" t="s">
        <v>161</v>
      </c>
      <c r="Y3636" s="12" t="s">
        <v>162</v>
      </c>
      <c r="AA3636" s="12" t="s">
        <v>83</v>
      </c>
      <c r="AB3636" s="6" t="s">
        <v>84</v>
      </c>
      <c r="AC3636" s="12" t="s">
        <v>163</v>
      </c>
      <c r="AD3636" s="12" t="s">
        <v>259</v>
      </c>
      <c r="AE3636" s="2">
        <v>45107</v>
      </c>
      <c r="AF3636" s="43" t="s">
        <v>87</v>
      </c>
      <c r="AG3636" s="7" t="s">
        <v>164</v>
      </c>
      <c r="AH3636" s="43">
        <v>48.112487193735198</v>
      </c>
      <c r="AI3636" s="43">
        <v>-1.71009918520144</v>
      </c>
      <c r="AL3636" s="43">
        <v>10</v>
      </c>
      <c r="AN3636" s="46" t="s">
        <v>5240</v>
      </c>
      <c r="AO3636" s="5" t="s">
        <v>89</v>
      </c>
      <c r="AP3636" s="12" t="s">
        <v>259</v>
      </c>
      <c r="AR3636" s="7" t="s">
        <v>90</v>
      </c>
      <c r="AT3636" s="4" t="str">
        <f>CONCATENATE(AU3636,", ",AV3636,", ",AW3636,", ",AX3636,", ",AY3636,", ",AZ3636,", ",BA3636)</f>
        <v>Europe, France, FR, Bretagne, Ille-et-Vilaine, Rennes, Campus Institut Agro Rennes</v>
      </c>
      <c r="AU3636" s="1" t="s">
        <v>91</v>
      </c>
      <c r="AV3636" s="1" t="s">
        <v>92</v>
      </c>
      <c r="AW3636" s="1" t="s">
        <v>93</v>
      </c>
      <c r="AX3636" s="1" t="s">
        <v>94</v>
      </c>
      <c r="AY3636" s="1" t="s">
        <v>95</v>
      </c>
      <c r="AZ3636" s="1" t="s">
        <v>96</v>
      </c>
      <c r="BA3636" s="1" t="s">
        <v>5242</v>
      </c>
      <c r="BC3636" s="43"/>
      <c r="BF3636" s="43" t="s">
        <v>4596</v>
      </c>
      <c r="BG3636" s="43" t="s">
        <v>93</v>
      </c>
      <c r="BH3636" s="7" t="s">
        <v>97</v>
      </c>
      <c r="BJ3636" s="7" t="s">
        <v>98</v>
      </c>
      <c r="BK3636" s="7" t="s">
        <v>99</v>
      </c>
      <c r="BL3636" s="7" t="s">
        <v>4597</v>
      </c>
      <c r="BM3636" s="7" t="s">
        <v>4598</v>
      </c>
      <c r="BS3636" s="12" t="s">
        <v>259</v>
      </c>
      <c r="BU3636" s="43">
        <v>1</v>
      </c>
      <c r="BW3636" s="43" t="s">
        <v>103</v>
      </c>
    </row>
    <row r="3637" spans="3:75" x14ac:dyDescent="0.35">
      <c r="C3637" s="43" t="str">
        <f t="shared" si="56"/>
        <v>IARA:BDT-06:2023: 3636</v>
      </c>
      <c r="D3637" s="43">
        <v>3636</v>
      </c>
      <c r="E3637" s="43" t="s">
        <v>5313</v>
      </c>
      <c r="F3637" s="1" t="s">
        <v>73</v>
      </c>
      <c r="G3637" s="43" t="s">
        <v>5257</v>
      </c>
      <c r="H3637" s="2">
        <v>45107</v>
      </c>
      <c r="J3637" s="12">
        <f>YEAR(H3637)</f>
        <v>2023</v>
      </c>
      <c r="K3637" s="12">
        <f>MONTH(H3637)</f>
        <v>6</v>
      </c>
      <c r="L3637" s="12">
        <f>DAY(H3637)</f>
        <v>30</v>
      </c>
      <c r="M3637" s="13"/>
      <c r="P3637" s="12" t="s">
        <v>75</v>
      </c>
      <c r="Q3637" s="12" t="str">
        <f>CONCATENATE(X3637," ",Y3637)</f>
        <v>Chloris chloris</v>
      </c>
      <c r="R3637" s="14" t="str">
        <f>CONCATENATE(S3637,", ",T3637,", ",U3637,", ",V3637,", ",W3637,", ",X3637,", ",Y3637)</f>
        <v>Animalia, Chordata, Aves, Passeriformes, Fringillidae, Chloris, chloris</v>
      </c>
      <c r="S3637" s="6" t="s">
        <v>76</v>
      </c>
      <c r="T3637" s="6" t="s">
        <v>77</v>
      </c>
      <c r="U3637" s="6" t="s">
        <v>78</v>
      </c>
      <c r="V3637" s="12" t="s">
        <v>79</v>
      </c>
      <c r="W3637" s="12" t="s">
        <v>165</v>
      </c>
      <c r="X3637" s="12" t="s">
        <v>202</v>
      </c>
      <c r="Y3637" s="12" t="s">
        <v>203</v>
      </c>
      <c r="AA3637" s="12" t="s">
        <v>83</v>
      </c>
      <c r="AB3637" s="6" t="s">
        <v>84</v>
      </c>
      <c r="AC3637" s="12" t="s">
        <v>204</v>
      </c>
      <c r="AD3637" s="12" t="s">
        <v>259</v>
      </c>
      <c r="AE3637" s="2">
        <v>45107</v>
      </c>
      <c r="AF3637" s="43" t="s">
        <v>87</v>
      </c>
      <c r="AG3637" s="7" t="s">
        <v>205</v>
      </c>
      <c r="AH3637" s="43">
        <v>48.112764254591603</v>
      </c>
      <c r="AI3637" s="43">
        <v>-1.71031620262948</v>
      </c>
      <c r="AL3637" s="43">
        <v>10</v>
      </c>
      <c r="AN3637" s="46" t="s">
        <v>5240</v>
      </c>
      <c r="AO3637" s="5" t="s">
        <v>89</v>
      </c>
      <c r="AP3637" s="12" t="s">
        <v>259</v>
      </c>
      <c r="AR3637" s="7" t="s">
        <v>90</v>
      </c>
      <c r="AT3637" s="4" t="str">
        <f>CONCATENATE(AU3637,", ",AV3637,", ",AW3637,", ",AX3637,", ",AY3637,", ",AZ3637,", ",BA3637)</f>
        <v>Europe, France, FR, Bretagne, Ille-et-Vilaine, Rennes, Campus Institut Agro Rennes</v>
      </c>
      <c r="AU3637" s="1" t="s">
        <v>91</v>
      </c>
      <c r="AV3637" s="1" t="s">
        <v>92</v>
      </c>
      <c r="AW3637" s="1" t="s">
        <v>93</v>
      </c>
      <c r="AX3637" s="1" t="s">
        <v>94</v>
      </c>
      <c r="AY3637" s="1" t="s">
        <v>95</v>
      </c>
      <c r="AZ3637" s="1" t="s">
        <v>96</v>
      </c>
      <c r="BA3637" s="1" t="s">
        <v>5242</v>
      </c>
      <c r="BC3637" s="43"/>
      <c r="BF3637" s="43" t="s">
        <v>4596</v>
      </c>
      <c r="BG3637" s="43" t="s">
        <v>93</v>
      </c>
      <c r="BH3637" s="7" t="s">
        <v>97</v>
      </c>
      <c r="BJ3637" s="7" t="s">
        <v>98</v>
      </c>
      <c r="BK3637" s="7" t="s">
        <v>99</v>
      </c>
      <c r="BL3637" s="7" t="s">
        <v>4597</v>
      </c>
      <c r="BM3637" s="7" t="s">
        <v>4598</v>
      </c>
      <c r="BS3637" s="12" t="s">
        <v>259</v>
      </c>
      <c r="BU3637" s="43">
        <v>1</v>
      </c>
      <c r="BW3637" s="43" t="s">
        <v>103</v>
      </c>
    </row>
    <row r="3638" spans="3:75" x14ac:dyDescent="0.35">
      <c r="C3638" s="43" t="str">
        <f t="shared" si="56"/>
        <v>IARA:BDT-06:2023: 3637</v>
      </c>
      <c r="D3638" s="43">
        <v>3637</v>
      </c>
      <c r="E3638" s="43" t="s">
        <v>5313</v>
      </c>
      <c r="F3638" s="1" t="s">
        <v>73</v>
      </c>
      <c r="G3638" s="43" t="s">
        <v>5257</v>
      </c>
      <c r="H3638" s="2">
        <v>45107</v>
      </c>
      <c r="J3638" s="12">
        <f>YEAR(H3638)</f>
        <v>2023</v>
      </c>
      <c r="K3638" s="12">
        <f>MONTH(H3638)</f>
        <v>6</v>
      </c>
      <c r="L3638" s="12">
        <f>DAY(H3638)</f>
        <v>30</v>
      </c>
      <c r="M3638" s="13"/>
      <c r="P3638" s="12" t="s">
        <v>75</v>
      </c>
      <c r="Q3638" s="12" t="str">
        <f>CONCATENATE(X3638," ",Y3638)</f>
        <v>Chloris chloris</v>
      </c>
      <c r="R3638" s="14" t="str">
        <f>CONCATENATE(S3638,", ",T3638,", ",U3638,", ",V3638,", ",W3638,", ",X3638,", ",Y3638)</f>
        <v>Animalia, Chordata, Aves, Passeriformes, Fringillidae, Chloris, chloris</v>
      </c>
      <c r="S3638" s="6" t="s">
        <v>76</v>
      </c>
      <c r="T3638" s="6" t="s">
        <v>77</v>
      </c>
      <c r="U3638" s="6" t="s">
        <v>78</v>
      </c>
      <c r="V3638" s="12" t="s">
        <v>79</v>
      </c>
      <c r="W3638" s="12" t="s">
        <v>165</v>
      </c>
      <c r="X3638" s="12" t="s">
        <v>202</v>
      </c>
      <c r="Y3638" s="12" t="s">
        <v>203</v>
      </c>
      <c r="AA3638" s="12" t="s">
        <v>83</v>
      </c>
      <c r="AB3638" s="6" t="s">
        <v>84</v>
      </c>
      <c r="AC3638" s="12" t="s">
        <v>204</v>
      </c>
      <c r="AD3638" s="12" t="s">
        <v>259</v>
      </c>
      <c r="AE3638" s="2">
        <v>45107</v>
      </c>
      <c r="AF3638" s="43" t="s">
        <v>87</v>
      </c>
      <c r="AG3638" s="7" t="s">
        <v>205</v>
      </c>
      <c r="AH3638" s="43">
        <v>48.112780295421999</v>
      </c>
      <c r="AI3638" s="43">
        <v>-1.7103176332003001</v>
      </c>
      <c r="AL3638" s="43">
        <v>10</v>
      </c>
      <c r="AN3638" s="46" t="s">
        <v>5240</v>
      </c>
      <c r="AO3638" s="5" t="s">
        <v>89</v>
      </c>
      <c r="AP3638" s="12" t="s">
        <v>259</v>
      </c>
      <c r="AR3638" s="7" t="s">
        <v>90</v>
      </c>
      <c r="AT3638" s="4" t="str">
        <f>CONCATENATE(AU3638,", ",AV3638,", ",AW3638,", ",AX3638,", ",AY3638,", ",AZ3638,", ",BA3638)</f>
        <v>Europe, France, FR, Bretagne, Ille-et-Vilaine, Rennes, Campus Institut Agro Rennes</v>
      </c>
      <c r="AU3638" s="1" t="s">
        <v>91</v>
      </c>
      <c r="AV3638" s="1" t="s">
        <v>92</v>
      </c>
      <c r="AW3638" s="1" t="s">
        <v>93</v>
      </c>
      <c r="AX3638" s="1" t="s">
        <v>94</v>
      </c>
      <c r="AY3638" s="1" t="s">
        <v>95</v>
      </c>
      <c r="AZ3638" s="1" t="s">
        <v>96</v>
      </c>
      <c r="BA3638" s="1" t="s">
        <v>5242</v>
      </c>
      <c r="BC3638" s="43"/>
      <c r="BF3638" s="43" t="s">
        <v>4596</v>
      </c>
      <c r="BG3638" s="43" t="s">
        <v>93</v>
      </c>
      <c r="BH3638" s="7" t="s">
        <v>97</v>
      </c>
      <c r="BJ3638" s="7" t="s">
        <v>98</v>
      </c>
      <c r="BK3638" s="7" t="s">
        <v>99</v>
      </c>
      <c r="BL3638" s="7" t="s">
        <v>4597</v>
      </c>
      <c r="BM3638" s="7" t="s">
        <v>4598</v>
      </c>
      <c r="BS3638" s="12" t="s">
        <v>259</v>
      </c>
      <c r="BU3638" s="43">
        <v>1</v>
      </c>
      <c r="BW3638" s="43" t="s">
        <v>103</v>
      </c>
    </row>
    <row r="3639" spans="3:75" x14ac:dyDescent="0.35">
      <c r="C3639" s="43" t="str">
        <f t="shared" si="56"/>
        <v>IARA:BDT-06:2023: 3638</v>
      </c>
      <c r="D3639" s="43">
        <v>3638</v>
      </c>
      <c r="E3639" s="43" t="s">
        <v>5313</v>
      </c>
      <c r="F3639" s="1" t="s">
        <v>73</v>
      </c>
      <c r="G3639" s="43" t="s">
        <v>5257</v>
      </c>
      <c r="H3639" s="2">
        <v>45107</v>
      </c>
      <c r="J3639" s="12">
        <f>YEAR(H3639)</f>
        <v>2023</v>
      </c>
      <c r="K3639" s="12">
        <f>MONTH(H3639)</f>
        <v>6</v>
      </c>
      <c r="L3639" s="12">
        <f>DAY(H3639)</f>
        <v>30</v>
      </c>
      <c r="M3639" s="13"/>
      <c r="P3639" s="12" t="s">
        <v>75</v>
      </c>
      <c r="Q3639" s="12" t="str">
        <f>CONCATENATE(X3639," ",Y3639)</f>
        <v>Troglodytes troglodytes</v>
      </c>
      <c r="R3639" s="14" t="str">
        <f>CONCATENATE(S3639,", ",T3639,", ",U3639,", ",V3639,", ",W3639,", ",X3639,", ",Y3639)</f>
        <v>Animalia, Chordata, Aves, Passeriformes, Troglodytidae, Troglodytes, troglodytes</v>
      </c>
      <c r="S3639" s="6" t="s">
        <v>76</v>
      </c>
      <c r="T3639" s="6" t="s">
        <v>77</v>
      </c>
      <c r="U3639" s="6" t="s">
        <v>78</v>
      </c>
      <c r="V3639" s="12" t="s">
        <v>79</v>
      </c>
      <c r="W3639" s="12" t="s">
        <v>197</v>
      </c>
      <c r="X3639" s="12" t="s">
        <v>198</v>
      </c>
      <c r="Y3639" s="12" t="s">
        <v>199</v>
      </c>
      <c r="AA3639" s="12" t="s">
        <v>83</v>
      </c>
      <c r="AB3639" s="6" t="s">
        <v>84</v>
      </c>
      <c r="AC3639" s="12" t="s">
        <v>200</v>
      </c>
      <c r="AD3639" s="12" t="s">
        <v>259</v>
      </c>
      <c r="AE3639" s="2">
        <v>45107</v>
      </c>
      <c r="AF3639" s="43" t="s">
        <v>87</v>
      </c>
      <c r="AG3639" s="7" t="s">
        <v>201</v>
      </c>
      <c r="AH3639" s="43">
        <v>48.112776579797803</v>
      </c>
      <c r="AI3639" s="43">
        <v>-1.7106117757759001</v>
      </c>
      <c r="AL3639" s="43">
        <v>10</v>
      </c>
      <c r="AN3639" s="46" t="s">
        <v>5240</v>
      </c>
      <c r="AO3639" s="5" t="s">
        <v>89</v>
      </c>
      <c r="AP3639" s="12" t="s">
        <v>259</v>
      </c>
      <c r="AR3639" s="7" t="s">
        <v>90</v>
      </c>
      <c r="AT3639" s="4" t="str">
        <f>CONCATENATE(AU3639,", ",AV3639,", ",AW3639,", ",AX3639,", ",AY3639,", ",AZ3639,", ",BA3639)</f>
        <v>Europe, France, FR, Bretagne, Ille-et-Vilaine, Rennes, Campus Institut Agro Rennes</v>
      </c>
      <c r="AU3639" s="1" t="s">
        <v>91</v>
      </c>
      <c r="AV3639" s="1" t="s">
        <v>92</v>
      </c>
      <c r="AW3639" s="1" t="s">
        <v>93</v>
      </c>
      <c r="AX3639" s="1" t="s">
        <v>94</v>
      </c>
      <c r="AY3639" s="1" t="s">
        <v>95</v>
      </c>
      <c r="AZ3639" s="1" t="s">
        <v>96</v>
      </c>
      <c r="BA3639" s="1" t="s">
        <v>5242</v>
      </c>
      <c r="BC3639" s="43"/>
      <c r="BF3639" s="43" t="s">
        <v>4596</v>
      </c>
      <c r="BG3639" s="43" t="s">
        <v>93</v>
      </c>
      <c r="BH3639" s="7" t="s">
        <v>97</v>
      </c>
      <c r="BJ3639" s="7" t="s">
        <v>98</v>
      </c>
      <c r="BK3639" s="7" t="s">
        <v>99</v>
      </c>
      <c r="BL3639" s="7" t="s">
        <v>4597</v>
      </c>
      <c r="BM3639" s="7" t="s">
        <v>4598</v>
      </c>
      <c r="BS3639" s="12" t="s">
        <v>259</v>
      </c>
      <c r="BU3639" s="43">
        <v>1</v>
      </c>
      <c r="BW3639" s="43" t="s">
        <v>103</v>
      </c>
    </row>
    <row r="3640" spans="3:75" x14ac:dyDescent="0.35">
      <c r="C3640" s="43" t="str">
        <f t="shared" si="56"/>
        <v>IARA:BDT-06:2023: 3639</v>
      </c>
      <c r="D3640" s="43">
        <v>3639</v>
      </c>
      <c r="E3640" s="43" t="s">
        <v>5313</v>
      </c>
      <c r="F3640" s="1" t="s">
        <v>73</v>
      </c>
      <c r="G3640" s="43" t="s">
        <v>5257</v>
      </c>
      <c r="H3640" s="2">
        <v>45107</v>
      </c>
      <c r="J3640" s="12">
        <f>YEAR(H3640)</f>
        <v>2023</v>
      </c>
      <c r="K3640" s="12">
        <f>MONTH(H3640)</f>
        <v>6</v>
      </c>
      <c r="L3640" s="12">
        <f>DAY(H3640)</f>
        <v>30</v>
      </c>
      <c r="M3640" s="13"/>
      <c r="P3640" s="12" t="s">
        <v>75</v>
      </c>
      <c r="Q3640" s="12" t="str">
        <f>CONCATENATE(X3640," ",Y3640)</f>
        <v>Turdus merula</v>
      </c>
      <c r="R3640" s="14" t="str">
        <f>CONCATENATE(S3640,", ",T3640,", ",U3640,", ",V3640,", ",W3640,", ",X3640,", ",Y3640)</f>
        <v>Animalia, Chordata, Aves, Passeriformes, Turdidae, Turdus, merula</v>
      </c>
      <c r="S3640" s="6" t="s">
        <v>76</v>
      </c>
      <c r="T3640" s="6" t="s">
        <v>77</v>
      </c>
      <c r="U3640" s="6" t="s">
        <v>78</v>
      </c>
      <c r="V3640" s="17" t="s">
        <v>79</v>
      </c>
      <c r="W3640" s="17" t="s">
        <v>126</v>
      </c>
      <c r="X3640" s="17" t="s">
        <v>127</v>
      </c>
      <c r="Y3640" s="17" t="s">
        <v>132</v>
      </c>
      <c r="AA3640" s="12" t="s">
        <v>83</v>
      </c>
      <c r="AB3640" s="6" t="s">
        <v>84</v>
      </c>
      <c r="AC3640" s="12" t="s">
        <v>133</v>
      </c>
      <c r="AD3640" s="12" t="s">
        <v>259</v>
      </c>
      <c r="AE3640" s="2">
        <v>45107</v>
      </c>
      <c r="AF3640" s="43" t="s">
        <v>87</v>
      </c>
      <c r="AG3640" s="7" t="s">
        <v>134</v>
      </c>
      <c r="AH3640" s="43">
        <v>48.112969069705599</v>
      </c>
      <c r="AI3640" s="43">
        <v>-1.7106289437629001</v>
      </c>
      <c r="AL3640" s="43">
        <v>10</v>
      </c>
      <c r="AN3640" s="46" t="s">
        <v>5240</v>
      </c>
      <c r="AO3640" s="5" t="s">
        <v>89</v>
      </c>
      <c r="AP3640" s="12" t="s">
        <v>259</v>
      </c>
      <c r="AR3640" s="7" t="s">
        <v>90</v>
      </c>
      <c r="AT3640" s="4" t="str">
        <f>CONCATENATE(AU3640,", ",AV3640,", ",AW3640,", ",AX3640,", ",AY3640,", ",AZ3640,", ",BA3640)</f>
        <v>Europe, France, FR, Bretagne, Ille-et-Vilaine, Rennes, Campus Institut Agro Rennes</v>
      </c>
      <c r="AU3640" s="1" t="s">
        <v>91</v>
      </c>
      <c r="AV3640" s="1" t="s">
        <v>92</v>
      </c>
      <c r="AW3640" s="1" t="s">
        <v>93</v>
      </c>
      <c r="AX3640" s="1" t="s">
        <v>94</v>
      </c>
      <c r="AY3640" s="1" t="s">
        <v>95</v>
      </c>
      <c r="AZ3640" s="1" t="s">
        <v>96</v>
      </c>
      <c r="BA3640" s="1" t="s">
        <v>5242</v>
      </c>
      <c r="BC3640" s="43"/>
      <c r="BF3640" s="43" t="s">
        <v>4596</v>
      </c>
      <c r="BG3640" s="43" t="s">
        <v>93</v>
      </c>
      <c r="BH3640" s="7" t="s">
        <v>97</v>
      </c>
      <c r="BJ3640" s="7" t="s">
        <v>98</v>
      </c>
      <c r="BK3640" s="7" t="s">
        <v>99</v>
      </c>
      <c r="BL3640" s="7" t="s">
        <v>4597</v>
      </c>
      <c r="BM3640" s="7" t="s">
        <v>4598</v>
      </c>
      <c r="BS3640" s="12" t="s">
        <v>259</v>
      </c>
      <c r="BU3640" s="43">
        <v>1</v>
      </c>
      <c r="BW3640" s="43" t="s">
        <v>103</v>
      </c>
    </row>
    <row r="3641" spans="3:75" x14ac:dyDescent="0.35">
      <c r="C3641" s="43" t="str">
        <f t="shared" si="56"/>
        <v>IARA:BDT-06:2023: 3640</v>
      </c>
      <c r="D3641" s="43">
        <v>3640</v>
      </c>
      <c r="E3641" s="43" t="s">
        <v>5313</v>
      </c>
      <c r="F3641" s="1" t="s">
        <v>73</v>
      </c>
      <c r="G3641" s="43" t="s">
        <v>5257</v>
      </c>
      <c r="H3641" s="2">
        <v>45107</v>
      </c>
      <c r="J3641" s="12">
        <f>YEAR(H3641)</f>
        <v>2023</v>
      </c>
      <c r="K3641" s="12">
        <f>MONTH(H3641)</f>
        <v>6</v>
      </c>
      <c r="L3641" s="12">
        <f>DAY(H3641)</f>
        <v>30</v>
      </c>
      <c r="M3641" s="13"/>
      <c r="P3641" s="12" t="s">
        <v>75</v>
      </c>
      <c r="Q3641" s="12" t="str">
        <f>CONCATENATE(X3641," ",Y3641)</f>
        <v>Chloris chloris</v>
      </c>
      <c r="R3641" s="14" t="str">
        <f>CONCATENATE(S3641,", ",T3641,", ",U3641,", ",V3641,", ",W3641,", ",X3641,", ",Y3641)</f>
        <v>Animalia, Chordata, Aves, Passeriformes, Fringillidae, Chloris, chloris</v>
      </c>
      <c r="S3641" s="6" t="s">
        <v>76</v>
      </c>
      <c r="T3641" s="6" t="s">
        <v>77</v>
      </c>
      <c r="U3641" s="6" t="s">
        <v>78</v>
      </c>
      <c r="V3641" s="12" t="s">
        <v>79</v>
      </c>
      <c r="W3641" s="12" t="s">
        <v>165</v>
      </c>
      <c r="X3641" s="12" t="s">
        <v>202</v>
      </c>
      <c r="Y3641" s="12" t="s">
        <v>203</v>
      </c>
      <c r="AA3641" s="12" t="s">
        <v>83</v>
      </c>
      <c r="AB3641" s="6" t="s">
        <v>84</v>
      </c>
      <c r="AC3641" s="12" t="s">
        <v>204</v>
      </c>
      <c r="AD3641" s="12" t="s">
        <v>259</v>
      </c>
      <c r="AE3641" s="2">
        <v>45107</v>
      </c>
      <c r="AF3641" s="43" t="s">
        <v>87</v>
      </c>
      <c r="AG3641" s="7" t="s">
        <v>205</v>
      </c>
      <c r="AH3641" s="43">
        <v>48.112704033166501</v>
      </c>
      <c r="AI3641" s="43">
        <v>-1.7108156437295201</v>
      </c>
      <c r="AL3641" s="43">
        <v>10</v>
      </c>
      <c r="AN3641" s="46" t="s">
        <v>5240</v>
      </c>
      <c r="AO3641" s="5" t="s">
        <v>89</v>
      </c>
      <c r="AP3641" s="12" t="s">
        <v>259</v>
      </c>
      <c r="AR3641" s="7" t="s">
        <v>90</v>
      </c>
      <c r="AT3641" s="4" t="str">
        <f>CONCATENATE(AU3641,", ",AV3641,", ",AW3641,", ",AX3641,", ",AY3641,", ",AZ3641,", ",BA3641)</f>
        <v>Europe, France, FR, Bretagne, Ille-et-Vilaine, Rennes, Campus Institut Agro Rennes</v>
      </c>
      <c r="AU3641" s="1" t="s">
        <v>91</v>
      </c>
      <c r="AV3641" s="1" t="s">
        <v>92</v>
      </c>
      <c r="AW3641" s="1" t="s">
        <v>93</v>
      </c>
      <c r="AX3641" s="1" t="s">
        <v>94</v>
      </c>
      <c r="AY3641" s="1" t="s">
        <v>95</v>
      </c>
      <c r="AZ3641" s="1" t="s">
        <v>96</v>
      </c>
      <c r="BA3641" s="1" t="s">
        <v>5242</v>
      </c>
      <c r="BC3641" s="43"/>
      <c r="BF3641" s="43" t="s">
        <v>4596</v>
      </c>
      <c r="BG3641" s="43" t="s">
        <v>93</v>
      </c>
      <c r="BH3641" s="7" t="s">
        <v>97</v>
      </c>
      <c r="BJ3641" s="7" t="s">
        <v>98</v>
      </c>
      <c r="BK3641" s="7" t="s">
        <v>99</v>
      </c>
      <c r="BL3641" s="7" t="s">
        <v>4597</v>
      </c>
      <c r="BM3641" s="7" t="s">
        <v>4598</v>
      </c>
      <c r="BS3641" s="12" t="s">
        <v>259</v>
      </c>
      <c r="BU3641" s="43">
        <v>1</v>
      </c>
      <c r="BW3641" s="43" t="s">
        <v>103</v>
      </c>
    </row>
    <row r="3642" spans="3:75" x14ac:dyDescent="0.35">
      <c r="C3642" s="43" t="str">
        <f t="shared" si="56"/>
        <v>IARA:BDT-06:2023: 3641</v>
      </c>
      <c r="D3642" s="43">
        <v>3641</v>
      </c>
      <c r="E3642" s="43" t="s">
        <v>5313</v>
      </c>
      <c r="F3642" s="1" t="s">
        <v>73</v>
      </c>
      <c r="G3642" s="43" t="s">
        <v>5257</v>
      </c>
      <c r="H3642" s="2">
        <v>45107</v>
      </c>
      <c r="J3642" s="12">
        <f>YEAR(H3642)</f>
        <v>2023</v>
      </c>
      <c r="K3642" s="12">
        <f>MONTH(H3642)</f>
        <v>6</v>
      </c>
      <c r="L3642" s="12">
        <f>DAY(H3642)</f>
        <v>30</v>
      </c>
      <c r="M3642" s="13"/>
      <c r="P3642" s="12" t="s">
        <v>75</v>
      </c>
      <c r="Q3642" s="12" t="str">
        <f>CONCATENATE(X3642," ",Y3642)</f>
        <v>Phylloscopus collybita</v>
      </c>
      <c r="R3642" s="14" t="str">
        <f>CONCATENATE(S3642,", ",T3642,", ",U3642,", ",V3642,", ",W3642,", ",X3642,", ",Y3642)</f>
        <v>Animalia, Chordata, Aves, Passeriformes, Phylloscopidae, Phylloscopus, collybita</v>
      </c>
      <c r="S3642" s="6" t="s">
        <v>76</v>
      </c>
      <c r="T3642" s="6" t="s">
        <v>77</v>
      </c>
      <c r="U3642" s="6" t="s">
        <v>78</v>
      </c>
      <c r="V3642" s="12" t="s">
        <v>79</v>
      </c>
      <c r="W3642" s="12" t="s">
        <v>170</v>
      </c>
      <c r="X3642" s="12" t="s">
        <v>171</v>
      </c>
      <c r="Y3642" s="12" t="s">
        <v>172</v>
      </c>
      <c r="AA3642" s="12" t="s">
        <v>83</v>
      </c>
      <c r="AB3642" s="6" t="s">
        <v>173</v>
      </c>
      <c r="AC3642" s="12" t="s">
        <v>174</v>
      </c>
      <c r="AD3642" s="12" t="s">
        <v>259</v>
      </c>
      <c r="AE3642" s="2">
        <v>45107</v>
      </c>
      <c r="AF3642" s="43" t="s">
        <v>87</v>
      </c>
      <c r="AG3642" s="7" t="s">
        <v>175</v>
      </c>
      <c r="AH3642" s="43">
        <v>48.112728023924298</v>
      </c>
      <c r="AI3642" s="43">
        <v>-1.7113225957721101</v>
      </c>
      <c r="AL3642" s="43">
        <v>10</v>
      </c>
      <c r="AN3642" s="46" t="s">
        <v>5240</v>
      </c>
      <c r="AO3642" s="5" t="s">
        <v>89</v>
      </c>
      <c r="AP3642" s="12" t="s">
        <v>259</v>
      </c>
      <c r="AR3642" s="7" t="s">
        <v>90</v>
      </c>
      <c r="AT3642" s="4" t="str">
        <f>CONCATENATE(AU3642,", ",AV3642,", ",AW3642,", ",AX3642,", ",AY3642,", ",AZ3642,", ",BA3642)</f>
        <v>Europe, France, FR, Bretagne, Ille-et-Vilaine, Rennes, Campus Institut Agro Rennes</v>
      </c>
      <c r="AU3642" s="1" t="s">
        <v>91</v>
      </c>
      <c r="AV3642" s="1" t="s">
        <v>92</v>
      </c>
      <c r="AW3642" s="1" t="s">
        <v>93</v>
      </c>
      <c r="AX3642" s="1" t="s">
        <v>94</v>
      </c>
      <c r="AY3642" s="1" t="s">
        <v>95</v>
      </c>
      <c r="AZ3642" s="1" t="s">
        <v>96</v>
      </c>
      <c r="BA3642" s="1" t="s">
        <v>5242</v>
      </c>
      <c r="BC3642" s="43"/>
      <c r="BF3642" s="43" t="s">
        <v>4596</v>
      </c>
      <c r="BG3642" s="43" t="s">
        <v>93</v>
      </c>
      <c r="BH3642" s="7" t="s">
        <v>97</v>
      </c>
      <c r="BJ3642" s="7" t="s">
        <v>98</v>
      </c>
      <c r="BK3642" s="7" t="s">
        <v>99</v>
      </c>
      <c r="BL3642" s="7" t="s">
        <v>4597</v>
      </c>
      <c r="BM3642" s="7" t="s">
        <v>4598</v>
      </c>
      <c r="BS3642" s="12" t="s">
        <v>259</v>
      </c>
      <c r="BU3642" s="43">
        <v>1</v>
      </c>
      <c r="BW3642" s="43" t="s">
        <v>103</v>
      </c>
    </row>
    <row r="3643" spans="3:75" x14ac:dyDescent="0.35">
      <c r="C3643" s="43" t="str">
        <f t="shared" si="56"/>
        <v>IARA:BDT-06:2023: 3642</v>
      </c>
      <c r="D3643" s="43">
        <v>3642</v>
      </c>
      <c r="E3643" s="43" t="s">
        <v>5313</v>
      </c>
      <c r="F3643" s="1" t="s">
        <v>73</v>
      </c>
      <c r="G3643" s="43" t="s">
        <v>5257</v>
      </c>
      <c r="H3643" s="2">
        <v>45107</v>
      </c>
      <c r="J3643" s="12">
        <f>YEAR(H3643)</f>
        <v>2023</v>
      </c>
      <c r="K3643" s="12">
        <f>MONTH(H3643)</f>
        <v>6</v>
      </c>
      <c r="L3643" s="12">
        <f>DAY(H3643)</f>
        <v>30</v>
      </c>
      <c r="M3643" s="13"/>
      <c r="P3643" s="12" t="s">
        <v>75</v>
      </c>
      <c r="Q3643" s="12" t="str">
        <f>CONCATENATE(X3643," ",Y3643)</f>
        <v>Columba palumbus</v>
      </c>
      <c r="R3643" s="14" t="str">
        <f>CONCATENATE(S3643,", ",T3643,", ",U3643,", ",V3643,", ",W3643,", ",X3643,", ",Y3643)</f>
        <v>Animalia, Chordata, Aves, Columbiformes, Columbidae, Columba, palumbus</v>
      </c>
      <c r="S3643" s="6" t="s">
        <v>76</v>
      </c>
      <c r="T3643" s="6" t="s">
        <v>77</v>
      </c>
      <c r="U3643" s="6" t="s">
        <v>78</v>
      </c>
      <c r="V3643" s="12" t="s">
        <v>159</v>
      </c>
      <c r="W3643" s="12" t="s">
        <v>160</v>
      </c>
      <c r="X3643" s="12" t="s">
        <v>161</v>
      </c>
      <c r="Y3643" s="12" t="s">
        <v>162</v>
      </c>
      <c r="AA3643" s="12" t="s">
        <v>83</v>
      </c>
      <c r="AB3643" s="6" t="s">
        <v>84</v>
      </c>
      <c r="AC3643" s="12" t="s">
        <v>163</v>
      </c>
      <c r="AD3643" s="12" t="s">
        <v>259</v>
      </c>
      <c r="AE3643" s="2">
        <v>45107</v>
      </c>
      <c r="AF3643" s="43" t="s">
        <v>87</v>
      </c>
      <c r="AG3643" s="7" t="s">
        <v>164</v>
      </c>
      <c r="AH3643" s="43">
        <v>48.113518752688002</v>
      </c>
      <c r="AI3643" s="43">
        <v>-1.7113751022296999</v>
      </c>
      <c r="AL3643" s="43">
        <v>10</v>
      </c>
      <c r="AN3643" s="46" t="s">
        <v>5240</v>
      </c>
      <c r="AO3643" s="5" t="s">
        <v>89</v>
      </c>
      <c r="AP3643" s="12" t="s">
        <v>259</v>
      </c>
      <c r="AR3643" s="7" t="s">
        <v>90</v>
      </c>
      <c r="AT3643" s="4" t="str">
        <f>CONCATENATE(AU3643,", ",AV3643,", ",AW3643,", ",AX3643,", ",AY3643,", ",AZ3643,", ",BA3643)</f>
        <v>Europe, France, FR, Bretagne, Ille-et-Vilaine, Rennes, Campus Institut Agro Rennes</v>
      </c>
      <c r="AU3643" s="1" t="s">
        <v>91</v>
      </c>
      <c r="AV3643" s="1" t="s">
        <v>92</v>
      </c>
      <c r="AW3643" s="1" t="s">
        <v>93</v>
      </c>
      <c r="AX3643" s="1" t="s">
        <v>94</v>
      </c>
      <c r="AY3643" s="1" t="s">
        <v>95</v>
      </c>
      <c r="AZ3643" s="1" t="s">
        <v>96</v>
      </c>
      <c r="BA3643" s="1" t="s">
        <v>5242</v>
      </c>
      <c r="BC3643" s="43"/>
      <c r="BF3643" s="43" t="s">
        <v>4596</v>
      </c>
      <c r="BG3643" s="43" t="s">
        <v>93</v>
      </c>
      <c r="BH3643" s="7" t="s">
        <v>97</v>
      </c>
      <c r="BJ3643" s="7" t="s">
        <v>98</v>
      </c>
      <c r="BK3643" s="7" t="s">
        <v>99</v>
      </c>
      <c r="BL3643" s="7" t="s">
        <v>4597</v>
      </c>
      <c r="BM3643" s="7" t="s">
        <v>4598</v>
      </c>
      <c r="BS3643" s="12" t="s">
        <v>259</v>
      </c>
      <c r="BU3643" s="43">
        <v>1</v>
      </c>
      <c r="BW3643" s="43" t="s">
        <v>103</v>
      </c>
    </row>
    <row r="3644" spans="3:75" x14ac:dyDescent="0.35">
      <c r="C3644" s="43" t="str">
        <f t="shared" si="56"/>
        <v>IARA:BDT-06:2023: 3643</v>
      </c>
      <c r="D3644" s="43">
        <v>3643</v>
      </c>
      <c r="E3644" s="43" t="s">
        <v>5313</v>
      </c>
      <c r="F3644" s="1" t="s">
        <v>73</v>
      </c>
      <c r="G3644" s="43" t="s">
        <v>5257</v>
      </c>
      <c r="H3644" s="2">
        <v>45107</v>
      </c>
      <c r="J3644" s="12">
        <f>YEAR(H3644)</f>
        <v>2023</v>
      </c>
      <c r="K3644" s="12">
        <f>MONTH(H3644)</f>
        <v>6</v>
      </c>
      <c r="L3644" s="12">
        <f>DAY(H3644)</f>
        <v>30</v>
      </c>
      <c r="M3644" s="13"/>
      <c r="P3644" s="12" t="s">
        <v>75</v>
      </c>
      <c r="Q3644" s="12" t="str">
        <f>CONCATENATE(X3644," ",Y3644)</f>
        <v>Prunella modularis</v>
      </c>
      <c r="R3644" s="14" t="str">
        <f>CONCATENATE(S3644,", ",T3644,", ",U3644,", ",V3644,", ",W3644,", ",X3644,", ",Y3644)</f>
        <v>Animalia, Chordata, Aves, Passeriformes, Prunellidae, Prunella, modularis</v>
      </c>
      <c r="S3644" s="6" t="s">
        <v>76</v>
      </c>
      <c r="T3644" s="6" t="s">
        <v>77</v>
      </c>
      <c r="U3644" s="6" t="s">
        <v>78</v>
      </c>
      <c r="V3644" s="12" t="s">
        <v>79</v>
      </c>
      <c r="W3644" s="12" t="s">
        <v>80</v>
      </c>
      <c r="X3644" s="12" t="s">
        <v>81</v>
      </c>
      <c r="Y3644" s="12" t="s">
        <v>82</v>
      </c>
      <c r="AA3644" s="12" t="s">
        <v>83</v>
      </c>
      <c r="AB3644" s="6" t="s">
        <v>84</v>
      </c>
      <c r="AC3644" s="12" t="s">
        <v>85</v>
      </c>
      <c r="AD3644" s="12" t="s">
        <v>259</v>
      </c>
      <c r="AE3644" s="2">
        <v>45107</v>
      </c>
      <c r="AF3644" s="43" t="s">
        <v>87</v>
      </c>
      <c r="AG3644" s="7" t="s">
        <v>88</v>
      </c>
      <c r="AH3644" s="43">
        <v>48.1135732895168</v>
      </c>
      <c r="AI3644" s="43">
        <v>-1.7109172151793599</v>
      </c>
      <c r="AL3644" s="43">
        <v>10</v>
      </c>
      <c r="AN3644" s="46" t="s">
        <v>5240</v>
      </c>
      <c r="AO3644" s="5" t="s">
        <v>89</v>
      </c>
      <c r="AP3644" s="12" t="s">
        <v>259</v>
      </c>
      <c r="AR3644" s="7" t="s">
        <v>90</v>
      </c>
      <c r="AT3644" s="4" t="str">
        <f>CONCATENATE(AU3644,", ",AV3644,", ",AW3644,", ",AX3644,", ",AY3644,", ",AZ3644,", ",BA3644)</f>
        <v>Europe, France, FR, Bretagne, Ille-et-Vilaine, Rennes, Campus Institut Agro Rennes</v>
      </c>
      <c r="AU3644" s="1" t="s">
        <v>91</v>
      </c>
      <c r="AV3644" s="1" t="s">
        <v>92</v>
      </c>
      <c r="AW3644" s="1" t="s">
        <v>93</v>
      </c>
      <c r="AX3644" s="1" t="s">
        <v>94</v>
      </c>
      <c r="AY3644" s="1" t="s">
        <v>95</v>
      </c>
      <c r="AZ3644" s="1" t="s">
        <v>96</v>
      </c>
      <c r="BA3644" s="1" t="s">
        <v>5242</v>
      </c>
      <c r="BC3644" s="43"/>
      <c r="BF3644" s="43" t="s">
        <v>4596</v>
      </c>
      <c r="BG3644" s="43" t="s">
        <v>93</v>
      </c>
      <c r="BH3644" s="7" t="s">
        <v>97</v>
      </c>
      <c r="BJ3644" s="7" t="s">
        <v>98</v>
      </c>
      <c r="BK3644" s="7" t="s">
        <v>99</v>
      </c>
      <c r="BL3644" s="7" t="s">
        <v>4597</v>
      </c>
      <c r="BM3644" s="7" t="s">
        <v>4598</v>
      </c>
      <c r="BS3644" s="12" t="s">
        <v>259</v>
      </c>
      <c r="BU3644" s="43">
        <v>1</v>
      </c>
      <c r="BW3644" s="43" t="s">
        <v>103</v>
      </c>
    </row>
    <row r="3645" spans="3:75" x14ac:dyDescent="0.35">
      <c r="C3645" s="43" t="str">
        <f t="shared" si="56"/>
        <v>IARA:BDT-06:2023: 3644</v>
      </c>
      <c r="D3645" s="43">
        <v>3644</v>
      </c>
      <c r="E3645" s="43" t="s">
        <v>5313</v>
      </c>
      <c r="F3645" s="1" t="s">
        <v>73</v>
      </c>
      <c r="G3645" s="43" t="s">
        <v>5257</v>
      </c>
      <c r="H3645" s="2">
        <v>45107</v>
      </c>
      <c r="J3645" s="12">
        <f>YEAR(H3645)</f>
        <v>2023</v>
      </c>
      <c r="K3645" s="12">
        <f>MONTH(H3645)</f>
        <v>6</v>
      </c>
      <c r="L3645" s="12">
        <f>DAY(H3645)</f>
        <v>30</v>
      </c>
      <c r="M3645" s="13"/>
      <c r="P3645" s="12" t="s">
        <v>75</v>
      </c>
      <c r="Q3645" s="12" t="str">
        <f>CONCATENATE(X3645," ",Y3645)</f>
        <v>Phylloscopus collybita</v>
      </c>
      <c r="R3645" s="14" t="str">
        <f>CONCATENATE(S3645,", ",T3645,", ",U3645,", ",V3645,", ",W3645,", ",X3645,", ",Y3645)</f>
        <v>Animalia, Chordata, Aves, Passeriformes, Phylloscopidae, Phylloscopus, collybita</v>
      </c>
      <c r="S3645" s="6" t="s">
        <v>76</v>
      </c>
      <c r="T3645" s="6" t="s">
        <v>77</v>
      </c>
      <c r="U3645" s="6" t="s">
        <v>78</v>
      </c>
      <c r="V3645" s="12" t="s">
        <v>79</v>
      </c>
      <c r="W3645" s="12" t="s">
        <v>170</v>
      </c>
      <c r="X3645" s="12" t="s">
        <v>171</v>
      </c>
      <c r="Y3645" s="12" t="s">
        <v>172</v>
      </c>
      <c r="AA3645" s="12" t="s">
        <v>83</v>
      </c>
      <c r="AB3645" s="6" t="s">
        <v>173</v>
      </c>
      <c r="AC3645" s="12" t="s">
        <v>174</v>
      </c>
      <c r="AD3645" s="12" t="s">
        <v>259</v>
      </c>
      <c r="AE3645" s="2">
        <v>45107</v>
      </c>
      <c r="AF3645" s="43" t="s">
        <v>87</v>
      </c>
      <c r="AG3645" s="7" t="s">
        <v>175</v>
      </c>
      <c r="AH3645" s="43">
        <v>48.113948811388497</v>
      </c>
      <c r="AI3645" s="43">
        <v>-1.71098676927342</v>
      </c>
      <c r="AL3645" s="43">
        <v>10</v>
      </c>
      <c r="AN3645" s="46" t="s">
        <v>5240</v>
      </c>
      <c r="AO3645" s="5" t="s">
        <v>89</v>
      </c>
      <c r="AP3645" s="12" t="s">
        <v>259</v>
      </c>
      <c r="AR3645" s="7" t="s">
        <v>90</v>
      </c>
      <c r="AT3645" s="4" t="str">
        <f>CONCATENATE(AU3645,", ",AV3645,", ",AW3645,", ",AX3645,", ",AY3645,", ",AZ3645,", ",BA3645)</f>
        <v>Europe, France, FR, Bretagne, Ille-et-Vilaine, Rennes, Campus Institut Agro Rennes</v>
      </c>
      <c r="AU3645" s="1" t="s">
        <v>91</v>
      </c>
      <c r="AV3645" s="1" t="s">
        <v>92</v>
      </c>
      <c r="AW3645" s="1" t="s">
        <v>93</v>
      </c>
      <c r="AX3645" s="1" t="s">
        <v>94</v>
      </c>
      <c r="AY3645" s="1" t="s">
        <v>95</v>
      </c>
      <c r="AZ3645" s="1" t="s">
        <v>96</v>
      </c>
      <c r="BA3645" s="1" t="s">
        <v>5242</v>
      </c>
      <c r="BC3645" s="43"/>
      <c r="BF3645" s="43" t="s">
        <v>4596</v>
      </c>
      <c r="BG3645" s="43" t="s">
        <v>93</v>
      </c>
      <c r="BH3645" s="7" t="s">
        <v>97</v>
      </c>
      <c r="BJ3645" s="7" t="s">
        <v>98</v>
      </c>
      <c r="BK3645" s="7" t="s">
        <v>99</v>
      </c>
      <c r="BL3645" s="7" t="s">
        <v>4597</v>
      </c>
      <c r="BM3645" s="7" t="s">
        <v>4598</v>
      </c>
      <c r="BS3645" s="12" t="s">
        <v>259</v>
      </c>
      <c r="BU3645" s="43">
        <v>1</v>
      </c>
      <c r="BW3645" s="43" t="s">
        <v>103</v>
      </c>
    </row>
    <row r="3646" spans="3:75" x14ac:dyDescent="0.35">
      <c r="C3646" s="43" t="str">
        <f t="shared" si="56"/>
        <v>IARA:BDT-06:2023: 3645</v>
      </c>
      <c r="D3646" s="43">
        <v>3645</v>
      </c>
      <c r="E3646" s="43" t="s">
        <v>5313</v>
      </c>
      <c r="F3646" s="1" t="s">
        <v>73</v>
      </c>
      <c r="G3646" s="43" t="s">
        <v>5257</v>
      </c>
      <c r="H3646" s="2">
        <v>45107</v>
      </c>
      <c r="J3646" s="12">
        <f>YEAR(H3646)</f>
        <v>2023</v>
      </c>
      <c r="K3646" s="12">
        <f>MONTH(H3646)</f>
        <v>6</v>
      </c>
      <c r="L3646" s="12">
        <f>DAY(H3646)</f>
        <v>30</v>
      </c>
      <c r="M3646" s="13"/>
      <c r="P3646" s="12" t="s">
        <v>75</v>
      </c>
      <c r="Q3646" s="12" t="str">
        <f>CONCATENATE(X3646," ",Y3646)</f>
        <v>Phylloscopus collybita</v>
      </c>
      <c r="R3646" s="14" t="str">
        <f>CONCATENATE(S3646,", ",T3646,", ",U3646,", ",V3646,", ",W3646,", ",X3646,", ",Y3646)</f>
        <v>Animalia, Chordata, Aves, Passeriformes, Phylloscopidae, Phylloscopus, collybita</v>
      </c>
      <c r="S3646" s="6" t="s">
        <v>76</v>
      </c>
      <c r="T3646" s="6" t="s">
        <v>77</v>
      </c>
      <c r="U3646" s="6" t="s">
        <v>78</v>
      </c>
      <c r="V3646" s="12" t="s">
        <v>79</v>
      </c>
      <c r="W3646" s="12" t="s">
        <v>170</v>
      </c>
      <c r="X3646" s="12" t="s">
        <v>171</v>
      </c>
      <c r="Y3646" s="12" t="s">
        <v>172</v>
      </c>
      <c r="AA3646" s="12" t="s">
        <v>83</v>
      </c>
      <c r="AB3646" s="6" t="s">
        <v>173</v>
      </c>
      <c r="AC3646" s="12" t="s">
        <v>174</v>
      </c>
      <c r="AD3646" s="12" t="s">
        <v>259</v>
      </c>
      <c r="AE3646" s="2">
        <v>45107</v>
      </c>
      <c r="AF3646" s="43" t="s">
        <v>87</v>
      </c>
      <c r="AG3646" s="7" t="s">
        <v>175</v>
      </c>
      <c r="AH3646" s="43">
        <v>48.113392180492603</v>
      </c>
      <c r="AI3646" s="43">
        <v>-1.710414271856</v>
      </c>
      <c r="AL3646" s="43">
        <v>10</v>
      </c>
      <c r="AN3646" s="46" t="s">
        <v>5240</v>
      </c>
      <c r="AO3646" s="5" t="s">
        <v>89</v>
      </c>
      <c r="AP3646" s="12" t="s">
        <v>259</v>
      </c>
      <c r="AR3646" s="7" t="s">
        <v>90</v>
      </c>
      <c r="AT3646" s="4" t="str">
        <f>CONCATENATE(AU3646,", ",AV3646,", ",AW3646,", ",AX3646,", ",AY3646,", ",AZ3646,", ",BA3646)</f>
        <v>Europe, France, FR, Bretagne, Ille-et-Vilaine, Rennes, Campus Institut Agro Rennes</v>
      </c>
      <c r="AU3646" s="1" t="s">
        <v>91</v>
      </c>
      <c r="AV3646" s="1" t="s">
        <v>92</v>
      </c>
      <c r="AW3646" s="1" t="s">
        <v>93</v>
      </c>
      <c r="AX3646" s="1" t="s">
        <v>94</v>
      </c>
      <c r="AY3646" s="1" t="s">
        <v>95</v>
      </c>
      <c r="AZ3646" s="1" t="s">
        <v>96</v>
      </c>
      <c r="BA3646" s="1" t="s">
        <v>5242</v>
      </c>
      <c r="BC3646" s="43"/>
      <c r="BF3646" s="43" t="s">
        <v>4596</v>
      </c>
      <c r="BG3646" s="43" t="s">
        <v>93</v>
      </c>
      <c r="BH3646" s="7" t="s">
        <v>97</v>
      </c>
      <c r="BJ3646" s="7" t="s">
        <v>98</v>
      </c>
      <c r="BK3646" s="7" t="s">
        <v>99</v>
      </c>
      <c r="BL3646" s="7" t="s">
        <v>4597</v>
      </c>
      <c r="BM3646" s="7" t="s">
        <v>4598</v>
      </c>
      <c r="BS3646" s="12" t="s">
        <v>259</v>
      </c>
      <c r="BU3646" s="43">
        <v>1</v>
      </c>
      <c r="BW3646" s="43" t="s">
        <v>103</v>
      </c>
    </row>
    <row r="3647" spans="3:75" x14ac:dyDescent="0.35">
      <c r="C3647" s="43" t="str">
        <f t="shared" si="56"/>
        <v>IARA:BDT-06:2023: 3646</v>
      </c>
      <c r="D3647" s="43">
        <v>3646</v>
      </c>
      <c r="E3647" s="43" t="s">
        <v>5313</v>
      </c>
      <c r="F3647" s="1" t="s">
        <v>73</v>
      </c>
      <c r="G3647" s="43" t="s">
        <v>5257</v>
      </c>
      <c r="H3647" s="2">
        <v>45107</v>
      </c>
      <c r="J3647" s="12">
        <f>YEAR(H3647)</f>
        <v>2023</v>
      </c>
      <c r="K3647" s="12">
        <f>MONTH(H3647)</f>
        <v>6</v>
      </c>
      <c r="L3647" s="12">
        <f>DAY(H3647)</f>
        <v>30</v>
      </c>
      <c r="M3647" s="13"/>
      <c r="P3647" s="12" t="s">
        <v>75</v>
      </c>
      <c r="Q3647" s="12" t="str">
        <f>CONCATENATE(X3647," ",Y3647)</f>
        <v>Fringilla coelebs</v>
      </c>
      <c r="R3647" s="14" t="str">
        <f>CONCATENATE(S3647,", ",T3647,", ",U3647,", ",V3647,", ",W3647,", ",X3647,", ",Y3647)</f>
        <v>Animalia, Chordata, Aves, Passeriformes, Fringillidae, Fringilla, coelebs</v>
      </c>
      <c r="S3647" s="6" t="s">
        <v>76</v>
      </c>
      <c r="T3647" s="6" t="s">
        <v>77</v>
      </c>
      <c r="U3647" s="6" t="s">
        <v>78</v>
      </c>
      <c r="V3647" s="12" t="s">
        <v>79</v>
      </c>
      <c r="W3647" s="12" t="s">
        <v>165</v>
      </c>
      <c r="X3647" s="12" t="s">
        <v>166</v>
      </c>
      <c r="Y3647" s="12" t="s">
        <v>167</v>
      </c>
      <c r="AA3647" s="12" t="s">
        <v>83</v>
      </c>
      <c r="AB3647" s="6" t="s">
        <v>84</v>
      </c>
      <c r="AC3647" s="12" t="s">
        <v>168</v>
      </c>
      <c r="AD3647" s="12" t="s">
        <v>259</v>
      </c>
      <c r="AE3647" s="2">
        <v>45107</v>
      </c>
      <c r="AF3647" s="43" t="s">
        <v>87</v>
      </c>
      <c r="AG3647" s="7" t="s">
        <v>169</v>
      </c>
      <c r="AH3647" s="43">
        <v>48.113393261176903</v>
      </c>
      <c r="AI3647" s="43">
        <v>-1.7101859980526699</v>
      </c>
      <c r="AL3647" s="43">
        <v>10</v>
      </c>
      <c r="AN3647" s="46" t="s">
        <v>5240</v>
      </c>
      <c r="AO3647" s="5" t="s">
        <v>89</v>
      </c>
      <c r="AP3647" s="12" t="s">
        <v>259</v>
      </c>
      <c r="AR3647" s="7" t="s">
        <v>90</v>
      </c>
      <c r="AT3647" s="4" t="str">
        <f>CONCATENATE(AU3647,", ",AV3647,", ",AW3647,", ",AX3647,", ",AY3647,", ",AZ3647,", ",BA3647)</f>
        <v>Europe, France, FR, Bretagne, Ille-et-Vilaine, Rennes, Campus Institut Agro Rennes</v>
      </c>
      <c r="AU3647" s="1" t="s">
        <v>91</v>
      </c>
      <c r="AV3647" s="1" t="s">
        <v>92</v>
      </c>
      <c r="AW3647" s="1" t="s">
        <v>93</v>
      </c>
      <c r="AX3647" s="1" t="s">
        <v>94</v>
      </c>
      <c r="AY3647" s="1" t="s">
        <v>95</v>
      </c>
      <c r="AZ3647" s="1" t="s">
        <v>96</v>
      </c>
      <c r="BA3647" s="1" t="s">
        <v>5242</v>
      </c>
      <c r="BC3647" s="43"/>
      <c r="BF3647" s="43" t="s">
        <v>4596</v>
      </c>
      <c r="BG3647" s="43" t="s">
        <v>93</v>
      </c>
      <c r="BH3647" s="7" t="s">
        <v>97</v>
      </c>
      <c r="BJ3647" s="7" t="s">
        <v>98</v>
      </c>
      <c r="BK3647" s="7" t="s">
        <v>99</v>
      </c>
      <c r="BL3647" s="7" t="s">
        <v>4597</v>
      </c>
      <c r="BM3647" s="7" t="s">
        <v>4598</v>
      </c>
      <c r="BS3647" s="12" t="s">
        <v>259</v>
      </c>
      <c r="BU3647" s="43">
        <v>1</v>
      </c>
      <c r="BW3647" s="43" t="s">
        <v>103</v>
      </c>
    </row>
    <row r="3648" spans="3:75" x14ac:dyDescent="0.35">
      <c r="C3648" s="43" t="str">
        <f t="shared" si="56"/>
        <v>IARA:BDT-06:2023: 3647</v>
      </c>
      <c r="D3648" s="43">
        <v>3647</v>
      </c>
      <c r="E3648" s="43" t="s">
        <v>5313</v>
      </c>
      <c r="F3648" s="1" t="s">
        <v>73</v>
      </c>
      <c r="G3648" s="43" t="s">
        <v>5257</v>
      </c>
      <c r="H3648" s="2">
        <v>45107</v>
      </c>
      <c r="J3648" s="12">
        <f>YEAR(H3648)</f>
        <v>2023</v>
      </c>
      <c r="K3648" s="12">
        <f>MONTH(H3648)</f>
        <v>6</v>
      </c>
      <c r="L3648" s="12">
        <f>DAY(H3648)</f>
        <v>30</v>
      </c>
      <c r="M3648" s="13"/>
      <c r="P3648" s="12" t="s">
        <v>75</v>
      </c>
      <c r="Q3648" s="12" t="str">
        <f>CONCATENATE(X3648," ",Y3648)</f>
        <v>Fringilla coelebs</v>
      </c>
      <c r="R3648" s="14" t="str">
        <f>CONCATENATE(S3648,", ",T3648,", ",U3648,", ",V3648,", ",W3648,", ",X3648,", ",Y3648)</f>
        <v>Animalia, Chordata, Aves, Passeriformes, Fringillidae, Fringilla, coelebs</v>
      </c>
      <c r="S3648" s="6" t="s">
        <v>76</v>
      </c>
      <c r="T3648" s="6" t="s">
        <v>77</v>
      </c>
      <c r="U3648" s="6" t="s">
        <v>78</v>
      </c>
      <c r="V3648" s="12" t="s">
        <v>79</v>
      </c>
      <c r="W3648" s="12" t="s">
        <v>165</v>
      </c>
      <c r="X3648" s="12" t="s">
        <v>166</v>
      </c>
      <c r="Y3648" s="12" t="s">
        <v>167</v>
      </c>
      <c r="AA3648" s="12" t="s">
        <v>83</v>
      </c>
      <c r="AB3648" s="6" t="s">
        <v>84</v>
      </c>
      <c r="AC3648" s="12" t="s">
        <v>168</v>
      </c>
      <c r="AD3648" s="12" t="s">
        <v>259</v>
      </c>
      <c r="AE3648" s="2">
        <v>45107</v>
      </c>
      <c r="AF3648" s="43" t="s">
        <v>87</v>
      </c>
      <c r="AG3648" s="7" t="s">
        <v>169</v>
      </c>
      <c r="AH3648" s="43">
        <v>48.113387574485998</v>
      </c>
      <c r="AI3648" s="43">
        <v>-1.7102275590885501</v>
      </c>
      <c r="AL3648" s="43">
        <v>10</v>
      </c>
      <c r="AN3648" s="46" t="s">
        <v>5240</v>
      </c>
      <c r="AO3648" s="5" t="s">
        <v>89</v>
      </c>
      <c r="AP3648" s="12" t="s">
        <v>259</v>
      </c>
      <c r="AR3648" s="7" t="s">
        <v>90</v>
      </c>
      <c r="AT3648" s="4" t="str">
        <f>CONCATENATE(AU3648,", ",AV3648,", ",AW3648,", ",AX3648,", ",AY3648,", ",AZ3648,", ",BA3648)</f>
        <v>Europe, France, FR, Bretagne, Ille-et-Vilaine, Rennes, Campus Institut Agro Rennes</v>
      </c>
      <c r="AU3648" s="1" t="s">
        <v>91</v>
      </c>
      <c r="AV3648" s="1" t="s">
        <v>92</v>
      </c>
      <c r="AW3648" s="1" t="s">
        <v>93</v>
      </c>
      <c r="AX3648" s="1" t="s">
        <v>94</v>
      </c>
      <c r="AY3648" s="1" t="s">
        <v>95</v>
      </c>
      <c r="AZ3648" s="1" t="s">
        <v>96</v>
      </c>
      <c r="BA3648" s="1" t="s">
        <v>5242</v>
      </c>
      <c r="BC3648" s="43"/>
      <c r="BF3648" s="43" t="s">
        <v>4596</v>
      </c>
      <c r="BG3648" s="43" t="s">
        <v>93</v>
      </c>
      <c r="BH3648" s="7" t="s">
        <v>97</v>
      </c>
      <c r="BJ3648" s="7" t="s">
        <v>98</v>
      </c>
      <c r="BK3648" s="7" t="s">
        <v>99</v>
      </c>
      <c r="BL3648" s="7" t="s">
        <v>4597</v>
      </c>
      <c r="BM3648" s="7" t="s">
        <v>4598</v>
      </c>
      <c r="BS3648" s="12" t="s">
        <v>259</v>
      </c>
      <c r="BU3648" s="43">
        <v>1</v>
      </c>
      <c r="BW3648" s="43" t="s">
        <v>103</v>
      </c>
    </row>
    <row r="3649" spans="3:75" x14ac:dyDescent="0.35">
      <c r="C3649" s="43" t="str">
        <f t="shared" si="56"/>
        <v>IARA:BDT-06:2023: 3648</v>
      </c>
      <c r="D3649" s="43">
        <v>3648</v>
      </c>
      <c r="E3649" s="43" t="s">
        <v>5313</v>
      </c>
      <c r="F3649" s="1" t="s">
        <v>73</v>
      </c>
      <c r="G3649" s="43" t="s">
        <v>5257</v>
      </c>
      <c r="H3649" s="2">
        <v>45107</v>
      </c>
      <c r="J3649" s="12">
        <f>YEAR(H3649)</f>
        <v>2023</v>
      </c>
      <c r="K3649" s="12">
        <f>MONTH(H3649)</f>
        <v>6</v>
      </c>
      <c r="L3649" s="12">
        <f>DAY(H3649)</f>
        <v>30</v>
      </c>
      <c r="M3649" s="13"/>
      <c r="P3649" s="12" t="s">
        <v>75</v>
      </c>
      <c r="Q3649" s="12" t="str">
        <f>CONCATENATE(X3649," ",Y3649)</f>
        <v>Turdus merula</v>
      </c>
      <c r="R3649" s="14" t="str">
        <f>CONCATENATE(S3649,", ",T3649,", ",U3649,", ",V3649,", ",W3649,", ",X3649,", ",Y3649)</f>
        <v>Animalia, Chordata, Aves, Passeriformes, Turdidae, Turdus, merula</v>
      </c>
      <c r="S3649" s="6" t="s">
        <v>76</v>
      </c>
      <c r="T3649" s="6" t="s">
        <v>77</v>
      </c>
      <c r="U3649" s="6" t="s">
        <v>78</v>
      </c>
      <c r="V3649" s="17" t="s">
        <v>79</v>
      </c>
      <c r="W3649" s="17" t="s">
        <v>126</v>
      </c>
      <c r="X3649" s="17" t="s">
        <v>127</v>
      </c>
      <c r="Y3649" s="17" t="s">
        <v>132</v>
      </c>
      <c r="AA3649" s="12" t="s">
        <v>83</v>
      </c>
      <c r="AB3649" s="6" t="s">
        <v>84</v>
      </c>
      <c r="AC3649" s="12" t="s">
        <v>133</v>
      </c>
      <c r="AD3649" s="12" t="s">
        <v>259</v>
      </c>
      <c r="AE3649" s="2">
        <v>45107</v>
      </c>
      <c r="AF3649" s="43" t="s">
        <v>87</v>
      </c>
      <c r="AG3649" s="7" t="s">
        <v>134</v>
      </c>
      <c r="AH3649" s="43">
        <v>48.113644939856798</v>
      </c>
      <c r="AI3649" s="43">
        <v>-1.7106351370234101</v>
      </c>
      <c r="AL3649" s="43">
        <v>10</v>
      </c>
      <c r="AN3649" s="46" t="s">
        <v>5240</v>
      </c>
      <c r="AO3649" s="5" t="s">
        <v>89</v>
      </c>
      <c r="AP3649" s="12" t="s">
        <v>259</v>
      </c>
      <c r="AR3649" s="7" t="s">
        <v>90</v>
      </c>
      <c r="AT3649" s="4" t="str">
        <f>CONCATENATE(AU3649,", ",AV3649,", ",AW3649,", ",AX3649,", ",AY3649,", ",AZ3649,", ",BA3649)</f>
        <v>Europe, France, FR, Bretagne, Ille-et-Vilaine, Rennes, Campus Institut Agro Rennes</v>
      </c>
      <c r="AU3649" s="1" t="s">
        <v>91</v>
      </c>
      <c r="AV3649" s="1" t="s">
        <v>92</v>
      </c>
      <c r="AW3649" s="1" t="s">
        <v>93</v>
      </c>
      <c r="AX3649" s="1" t="s">
        <v>94</v>
      </c>
      <c r="AY3649" s="1" t="s">
        <v>95</v>
      </c>
      <c r="AZ3649" s="1" t="s">
        <v>96</v>
      </c>
      <c r="BA3649" s="1" t="s">
        <v>5242</v>
      </c>
      <c r="BC3649" s="43"/>
      <c r="BF3649" s="43" t="s">
        <v>4596</v>
      </c>
      <c r="BG3649" s="43" t="s">
        <v>93</v>
      </c>
      <c r="BH3649" s="7" t="s">
        <v>97</v>
      </c>
      <c r="BJ3649" s="7" t="s">
        <v>98</v>
      </c>
      <c r="BK3649" s="7" t="s">
        <v>99</v>
      </c>
      <c r="BL3649" s="7" t="s">
        <v>4597</v>
      </c>
      <c r="BM3649" s="7" t="s">
        <v>4598</v>
      </c>
      <c r="BS3649" s="12" t="s">
        <v>259</v>
      </c>
      <c r="BU3649" s="43">
        <v>1</v>
      </c>
      <c r="BW3649" s="43" t="s">
        <v>103</v>
      </c>
    </row>
    <row r="3650" spans="3:75" x14ac:dyDescent="0.35">
      <c r="C3650" s="43" t="str">
        <f t="shared" si="56"/>
        <v>IARA:BDT-06:2023: 3649</v>
      </c>
      <c r="D3650" s="43">
        <v>3649</v>
      </c>
      <c r="E3650" s="43" t="s">
        <v>5313</v>
      </c>
      <c r="F3650" s="1" t="s">
        <v>73</v>
      </c>
      <c r="G3650" s="43" t="s">
        <v>5257</v>
      </c>
      <c r="H3650" s="2">
        <v>45107</v>
      </c>
      <c r="J3650" s="12">
        <f>YEAR(H3650)</f>
        <v>2023</v>
      </c>
      <c r="K3650" s="12">
        <f>MONTH(H3650)</f>
        <v>6</v>
      </c>
      <c r="L3650" s="12">
        <f>DAY(H3650)</f>
        <v>30</v>
      </c>
      <c r="M3650" s="13"/>
      <c r="P3650" s="12" t="s">
        <v>75</v>
      </c>
      <c r="Q3650" s="12" t="str">
        <f>CONCATENATE(X3650," ",Y3650)</f>
        <v>Troglodytes troglodytes</v>
      </c>
      <c r="R3650" s="14" t="str">
        <f>CONCATENATE(S3650,", ",T3650,", ",U3650,", ",V3650,", ",W3650,", ",X3650,", ",Y3650)</f>
        <v>Animalia, Chordata, Aves, Passeriformes, Troglodytidae, Troglodytes, troglodytes</v>
      </c>
      <c r="S3650" s="6" t="s">
        <v>76</v>
      </c>
      <c r="T3650" s="6" t="s">
        <v>77</v>
      </c>
      <c r="U3650" s="6" t="s">
        <v>78</v>
      </c>
      <c r="V3650" s="12" t="s">
        <v>79</v>
      </c>
      <c r="W3650" s="12" t="s">
        <v>197</v>
      </c>
      <c r="X3650" s="12" t="s">
        <v>198</v>
      </c>
      <c r="Y3650" s="12" t="s">
        <v>199</v>
      </c>
      <c r="AA3650" s="12" t="s">
        <v>83</v>
      </c>
      <c r="AB3650" s="6" t="s">
        <v>84</v>
      </c>
      <c r="AC3650" s="12" t="s">
        <v>200</v>
      </c>
      <c r="AD3650" s="12" t="s">
        <v>259</v>
      </c>
      <c r="AE3650" s="2">
        <v>45107</v>
      </c>
      <c r="AF3650" s="43" t="s">
        <v>87</v>
      </c>
      <c r="AG3650" s="7" t="s">
        <v>201</v>
      </c>
      <c r="AH3650" s="43">
        <v>48.113598076550403</v>
      </c>
      <c r="AI3650" s="43">
        <v>-1.71049874240194</v>
      </c>
      <c r="AL3650" s="43">
        <v>10</v>
      </c>
      <c r="AN3650" s="46" t="s">
        <v>5240</v>
      </c>
      <c r="AO3650" s="5" t="s">
        <v>89</v>
      </c>
      <c r="AP3650" s="12" t="s">
        <v>259</v>
      </c>
      <c r="AR3650" s="7" t="s">
        <v>90</v>
      </c>
      <c r="AT3650" s="4" t="str">
        <f>CONCATENATE(AU3650,", ",AV3650,", ",AW3650,", ",AX3650,", ",AY3650,", ",AZ3650,", ",BA3650)</f>
        <v>Europe, France, FR, Bretagne, Ille-et-Vilaine, Rennes, Campus Institut Agro Rennes</v>
      </c>
      <c r="AU3650" s="1" t="s">
        <v>91</v>
      </c>
      <c r="AV3650" s="1" t="s">
        <v>92</v>
      </c>
      <c r="AW3650" s="1" t="s">
        <v>93</v>
      </c>
      <c r="AX3650" s="1" t="s">
        <v>94</v>
      </c>
      <c r="AY3650" s="1" t="s">
        <v>95</v>
      </c>
      <c r="AZ3650" s="1" t="s">
        <v>96</v>
      </c>
      <c r="BA3650" s="1" t="s">
        <v>5242</v>
      </c>
      <c r="BC3650" s="43"/>
      <c r="BF3650" s="43" t="s">
        <v>4596</v>
      </c>
      <c r="BG3650" s="43" t="s">
        <v>93</v>
      </c>
      <c r="BH3650" s="7" t="s">
        <v>97</v>
      </c>
      <c r="BJ3650" s="7" t="s">
        <v>98</v>
      </c>
      <c r="BK3650" s="7" t="s">
        <v>99</v>
      </c>
      <c r="BL3650" s="7" t="s">
        <v>4597</v>
      </c>
      <c r="BM3650" s="7" t="s">
        <v>4598</v>
      </c>
      <c r="BS3650" s="12" t="s">
        <v>259</v>
      </c>
      <c r="BU3650" s="43">
        <v>1</v>
      </c>
      <c r="BW3650" s="43" t="s">
        <v>103</v>
      </c>
    </row>
    <row r="3651" spans="3:75" x14ac:dyDescent="0.35">
      <c r="C3651" s="43" t="str">
        <f t="shared" ref="C3651:C3714" si="57">_xlfn.CONCAT(E3651,D3651)</f>
        <v>IARA:BDT-06:2023: 3650</v>
      </c>
      <c r="D3651" s="43">
        <v>3650</v>
      </c>
      <c r="E3651" s="43" t="s">
        <v>5313</v>
      </c>
      <c r="F3651" s="1" t="s">
        <v>73</v>
      </c>
      <c r="G3651" s="43" t="s">
        <v>5257</v>
      </c>
      <c r="H3651" s="2">
        <v>45107</v>
      </c>
      <c r="J3651" s="12">
        <f>YEAR(H3651)</f>
        <v>2023</v>
      </c>
      <c r="K3651" s="12">
        <f>MONTH(H3651)</f>
        <v>6</v>
      </c>
      <c r="L3651" s="12">
        <f>DAY(H3651)</f>
        <v>30</v>
      </c>
      <c r="M3651" s="13"/>
      <c r="P3651" s="12" t="s">
        <v>75</v>
      </c>
      <c r="Q3651" s="12" t="str">
        <f>CONCATENATE(X3651," ",Y3651)</f>
        <v>Prunella modularis</v>
      </c>
      <c r="R3651" s="14" t="str">
        <f>CONCATENATE(S3651,", ",T3651,", ",U3651,", ",V3651,", ",W3651,", ",X3651,", ",Y3651)</f>
        <v>Animalia, Chordata, Aves, Passeriformes, Prunellidae, Prunella, modularis</v>
      </c>
      <c r="S3651" s="6" t="s">
        <v>76</v>
      </c>
      <c r="T3651" s="6" t="s">
        <v>77</v>
      </c>
      <c r="U3651" s="6" t="s">
        <v>78</v>
      </c>
      <c r="V3651" s="12" t="s">
        <v>79</v>
      </c>
      <c r="W3651" s="12" t="s">
        <v>80</v>
      </c>
      <c r="X3651" s="12" t="s">
        <v>81</v>
      </c>
      <c r="Y3651" s="12" t="s">
        <v>82</v>
      </c>
      <c r="AA3651" s="12" t="s">
        <v>83</v>
      </c>
      <c r="AB3651" s="6" t="s">
        <v>84</v>
      </c>
      <c r="AC3651" s="12" t="s">
        <v>85</v>
      </c>
      <c r="AD3651" s="12" t="s">
        <v>259</v>
      </c>
      <c r="AE3651" s="2">
        <v>45107</v>
      </c>
      <c r="AF3651" s="43" t="s">
        <v>87</v>
      </c>
      <c r="AG3651" s="7" t="s">
        <v>88</v>
      </c>
      <c r="AH3651" s="43">
        <v>48.113689893714501</v>
      </c>
      <c r="AI3651" s="43">
        <v>-1.7104167847615499</v>
      </c>
      <c r="AL3651" s="43">
        <v>10</v>
      </c>
      <c r="AN3651" s="46" t="s">
        <v>5240</v>
      </c>
      <c r="AO3651" s="5" t="s">
        <v>89</v>
      </c>
      <c r="AP3651" s="12" t="s">
        <v>259</v>
      </c>
      <c r="AR3651" s="7" t="s">
        <v>90</v>
      </c>
      <c r="AT3651" s="4" t="str">
        <f>CONCATENATE(AU3651,", ",AV3651,", ",AW3651,", ",AX3651,", ",AY3651,", ",AZ3651,", ",BA3651)</f>
        <v>Europe, France, FR, Bretagne, Ille-et-Vilaine, Rennes, Campus Institut Agro Rennes</v>
      </c>
      <c r="AU3651" s="1" t="s">
        <v>91</v>
      </c>
      <c r="AV3651" s="1" t="s">
        <v>92</v>
      </c>
      <c r="AW3651" s="1" t="s">
        <v>93</v>
      </c>
      <c r="AX3651" s="1" t="s">
        <v>94</v>
      </c>
      <c r="AY3651" s="1" t="s">
        <v>95</v>
      </c>
      <c r="AZ3651" s="1" t="s">
        <v>96</v>
      </c>
      <c r="BA3651" s="1" t="s">
        <v>5242</v>
      </c>
      <c r="BC3651" s="43"/>
      <c r="BF3651" s="43" t="s">
        <v>4596</v>
      </c>
      <c r="BG3651" s="43" t="s">
        <v>93</v>
      </c>
      <c r="BH3651" s="7" t="s">
        <v>97</v>
      </c>
      <c r="BJ3651" s="7" t="s">
        <v>98</v>
      </c>
      <c r="BK3651" s="7" t="s">
        <v>99</v>
      </c>
      <c r="BL3651" s="7" t="s">
        <v>4597</v>
      </c>
      <c r="BM3651" s="7" t="s">
        <v>4598</v>
      </c>
      <c r="BS3651" s="12" t="s">
        <v>259</v>
      </c>
      <c r="BU3651" s="43">
        <v>1</v>
      </c>
      <c r="BW3651" s="43" t="s">
        <v>103</v>
      </c>
    </row>
    <row r="3652" spans="3:75" x14ac:dyDescent="0.35">
      <c r="C3652" s="43" t="str">
        <f t="shared" si="57"/>
        <v>IARA:BDT-06:2023: 3651</v>
      </c>
      <c r="D3652" s="43">
        <v>3651</v>
      </c>
      <c r="E3652" s="43" t="s">
        <v>5313</v>
      </c>
      <c r="F3652" s="1" t="s">
        <v>73</v>
      </c>
      <c r="G3652" s="43" t="s">
        <v>5257</v>
      </c>
      <c r="H3652" s="2">
        <v>45107</v>
      </c>
      <c r="J3652" s="12">
        <f>YEAR(H3652)</f>
        <v>2023</v>
      </c>
      <c r="K3652" s="12">
        <f>MONTH(H3652)</f>
        <v>6</v>
      </c>
      <c r="L3652" s="12">
        <f>DAY(H3652)</f>
        <v>30</v>
      </c>
      <c r="M3652" s="13"/>
      <c r="P3652" s="12" t="s">
        <v>75</v>
      </c>
      <c r="Q3652" s="12" t="str">
        <f>CONCATENATE(X3652," ",Y3652)</f>
        <v>Erithacus rubecula</v>
      </c>
      <c r="R3652" s="14" t="str">
        <f>CONCATENATE(S3652,", ",T3652,", ",U3652,", ",V3652,", ",W3652,", ",X3652,", ",Y3652)</f>
        <v>Animalia, Chordata, Aves, Passeriformes, Muscicapidae, Erithacus, rubecula</v>
      </c>
      <c r="S3652" s="6" t="s">
        <v>76</v>
      </c>
      <c r="T3652" s="6" t="s">
        <v>77</v>
      </c>
      <c r="U3652" s="6" t="s">
        <v>78</v>
      </c>
      <c r="V3652" s="12" t="s">
        <v>79</v>
      </c>
      <c r="W3652" s="12" t="s">
        <v>182</v>
      </c>
      <c r="X3652" s="12" t="s">
        <v>183</v>
      </c>
      <c r="Y3652" s="12" t="s">
        <v>184</v>
      </c>
      <c r="AA3652" s="12" t="s">
        <v>83</v>
      </c>
      <c r="AB3652" s="6" t="s">
        <v>84</v>
      </c>
      <c r="AC3652" s="12" t="s">
        <v>185</v>
      </c>
      <c r="AD3652" s="12" t="s">
        <v>259</v>
      </c>
      <c r="AE3652" s="2">
        <v>45107</v>
      </c>
      <c r="AF3652" s="43" t="s">
        <v>87</v>
      </c>
      <c r="AG3652" s="7" t="s">
        <v>186</v>
      </c>
      <c r="AH3652" s="43">
        <v>48.113607896310903</v>
      </c>
      <c r="AI3652" s="43">
        <v>-1.71025321778196</v>
      </c>
      <c r="AL3652" s="43">
        <v>10</v>
      </c>
      <c r="AN3652" s="46" t="s">
        <v>5240</v>
      </c>
      <c r="AO3652" s="5" t="s">
        <v>89</v>
      </c>
      <c r="AP3652" s="12" t="s">
        <v>259</v>
      </c>
      <c r="AR3652" s="7" t="s">
        <v>90</v>
      </c>
      <c r="AT3652" s="4" t="str">
        <f>CONCATENATE(AU3652,", ",AV3652,", ",AW3652,", ",AX3652,", ",AY3652,", ",AZ3652,", ",BA3652)</f>
        <v>Europe, France, FR, Bretagne, Ille-et-Vilaine, Rennes, Campus Institut Agro Rennes</v>
      </c>
      <c r="AU3652" s="1" t="s">
        <v>91</v>
      </c>
      <c r="AV3652" s="1" t="s">
        <v>92</v>
      </c>
      <c r="AW3652" s="1" t="s">
        <v>93</v>
      </c>
      <c r="AX3652" s="1" t="s">
        <v>94</v>
      </c>
      <c r="AY3652" s="1" t="s">
        <v>95</v>
      </c>
      <c r="AZ3652" s="1" t="s">
        <v>96</v>
      </c>
      <c r="BA3652" s="1" t="s">
        <v>5242</v>
      </c>
      <c r="BC3652" s="43"/>
      <c r="BF3652" s="43" t="s">
        <v>4596</v>
      </c>
      <c r="BG3652" s="43" t="s">
        <v>93</v>
      </c>
      <c r="BH3652" s="7" t="s">
        <v>97</v>
      </c>
      <c r="BJ3652" s="7" t="s">
        <v>98</v>
      </c>
      <c r="BK3652" s="7" t="s">
        <v>99</v>
      </c>
      <c r="BL3652" s="7" t="s">
        <v>4597</v>
      </c>
      <c r="BM3652" s="7" t="s">
        <v>4598</v>
      </c>
      <c r="BS3652" s="12" t="s">
        <v>259</v>
      </c>
      <c r="BU3652" s="43">
        <v>1</v>
      </c>
      <c r="BW3652" s="43" t="s">
        <v>103</v>
      </c>
    </row>
    <row r="3653" spans="3:75" x14ac:dyDescent="0.35">
      <c r="C3653" s="43" t="str">
        <f t="shared" si="57"/>
        <v>IARA:BDT-06:2023: 3652</v>
      </c>
      <c r="D3653" s="43">
        <v>3652</v>
      </c>
      <c r="E3653" s="43" t="s">
        <v>5313</v>
      </c>
      <c r="F3653" s="1" t="s">
        <v>73</v>
      </c>
      <c r="G3653" s="43" t="s">
        <v>5257</v>
      </c>
      <c r="H3653" s="2">
        <v>45107</v>
      </c>
      <c r="J3653" s="12">
        <f>YEAR(H3653)</f>
        <v>2023</v>
      </c>
      <c r="K3653" s="12">
        <f>MONTH(H3653)</f>
        <v>6</v>
      </c>
      <c r="L3653" s="12">
        <f>DAY(H3653)</f>
        <v>30</v>
      </c>
      <c r="M3653" s="13"/>
      <c r="P3653" s="12" t="s">
        <v>75</v>
      </c>
      <c r="Q3653" s="12" t="str">
        <f>CONCATENATE(X3653," ",Y3653)</f>
        <v>Parus major</v>
      </c>
      <c r="R3653" s="14" t="str">
        <f>CONCATENATE(S3653,", ",T3653,", ",U3653,", ",V3653,", ",W3653,", ",X3653,", ",Y3653)</f>
        <v>Animalia, Chordata, Aves, Passeriformes, Paridae, Parus, major</v>
      </c>
      <c r="S3653" s="6" t="s">
        <v>76</v>
      </c>
      <c r="T3653" s="6" t="s">
        <v>77</v>
      </c>
      <c r="U3653" s="6" t="s">
        <v>78</v>
      </c>
      <c r="V3653" s="12" t="s">
        <v>79</v>
      </c>
      <c r="W3653" s="12" t="s">
        <v>135</v>
      </c>
      <c r="X3653" s="12" t="s">
        <v>140</v>
      </c>
      <c r="Y3653" s="12" t="s">
        <v>141</v>
      </c>
      <c r="AA3653" s="12" t="s">
        <v>83</v>
      </c>
      <c r="AB3653" s="6" t="s">
        <v>84</v>
      </c>
      <c r="AC3653" s="12" t="s">
        <v>142</v>
      </c>
      <c r="AD3653" s="12" t="s">
        <v>259</v>
      </c>
      <c r="AE3653" s="2">
        <v>45107</v>
      </c>
      <c r="AF3653" s="43" t="s">
        <v>87</v>
      </c>
      <c r="AG3653" s="7" t="s">
        <v>143</v>
      </c>
      <c r="AH3653" s="43">
        <v>48.113392007600702</v>
      </c>
      <c r="AI3653" s="43">
        <v>-1.70991544793679</v>
      </c>
      <c r="AL3653" s="43">
        <v>10</v>
      </c>
      <c r="AN3653" s="46" t="s">
        <v>5240</v>
      </c>
      <c r="AO3653" s="5" t="s">
        <v>89</v>
      </c>
      <c r="AP3653" s="12" t="s">
        <v>259</v>
      </c>
      <c r="AR3653" s="7" t="s">
        <v>90</v>
      </c>
      <c r="AT3653" s="4" t="str">
        <f>CONCATENATE(AU3653,", ",AV3653,", ",AW3653,", ",AX3653,", ",AY3653,", ",AZ3653,", ",BA3653)</f>
        <v>Europe, France, FR, Bretagne, Ille-et-Vilaine, Rennes, Campus Institut Agro Rennes</v>
      </c>
      <c r="AU3653" s="1" t="s">
        <v>91</v>
      </c>
      <c r="AV3653" s="1" t="s">
        <v>92</v>
      </c>
      <c r="AW3653" s="1" t="s">
        <v>93</v>
      </c>
      <c r="AX3653" s="1" t="s">
        <v>94</v>
      </c>
      <c r="AY3653" s="1" t="s">
        <v>95</v>
      </c>
      <c r="AZ3653" s="1" t="s">
        <v>96</v>
      </c>
      <c r="BA3653" s="1" t="s">
        <v>5242</v>
      </c>
      <c r="BC3653" s="43"/>
      <c r="BF3653" s="43" t="s">
        <v>4596</v>
      </c>
      <c r="BG3653" s="43" t="s">
        <v>93</v>
      </c>
      <c r="BH3653" s="7" t="s">
        <v>97</v>
      </c>
      <c r="BJ3653" s="7" t="s">
        <v>98</v>
      </c>
      <c r="BK3653" s="7" t="s">
        <v>99</v>
      </c>
      <c r="BL3653" s="7" t="s">
        <v>4597</v>
      </c>
      <c r="BM3653" s="7" t="s">
        <v>4598</v>
      </c>
      <c r="BS3653" s="12" t="s">
        <v>259</v>
      </c>
      <c r="BU3653" s="43">
        <v>1</v>
      </c>
      <c r="BW3653" s="43" t="s">
        <v>103</v>
      </c>
    </row>
    <row r="3654" spans="3:75" x14ac:dyDescent="0.35">
      <c r="C3654" s="43" t="str">
        <f t="shared" si="57"/>
        <v>IARA:BDT-06:2023: 3653</v>
      </c>
      <c r="D3654" s="43">
        <v>3653</v>
      </c>
      <c r="E3654" s="43" t="s">
        <v>5313</v>
      </c>
      <c r="F3654" s="1" t="s">
        <v>73</v>
      </c>
      <c r="G3654" s="43" t="s">
        <v>5257</v>
      </c>
      <c r="H3654" s="2">
        <v>45107</v>
      </c>
      <c r="J3654" s="12">
        <f>YEAR(H3654)</f>
        <v>2023</v>
      </c>
      <c r="K3654" s="12">
        <f>MONTH(H3654)</f>
        <v>6</v>
      </c>
      <c r="L3654" s="12">
        <f>DAY(H3654)</f>
        <v>30</v>
      </c>
      <c r="M3654" s="13"/>
      <c r="P3654" s="12" t="s">
        <v>75</v>
      </c>
      <c r="Q3654" s="12" t="str">
        <f>CONCATENATE(X3654," ",Y3654)</f>
        <v>Pica pica</v>
      </c>
      <c r="R3654" s="14" t="str">
        <f>CONCATENATE(S3654,", ",T3654,", ",U3654,", ",V3654,", ",W3654,", ",X3654,", ",Y3654)</f>
        <v>Animalia, Chordata, Aves, Passeriformes, Corvidae, Pica, pica</v>
      </c>
      <c r="S3654" s="6" t="s">
        <v>76</v>
      </c>
      <c r="T3654" s="6" t="s">
        <v>77</v>
      </c>
      <c r="U3654" s="6" t="s">
        <v>78</v>
      </c>
      <c r="V3654" s="12" t="s">
        <v>79</v>
      </c>
      <c r="W3654" s="12" t="s">
        <v>104</v>
      </c>
      <c r="X3654" s="12" t="s">
        <v>155</v>
      </c>
      <c r="Y3654" s="12" t="s">
        <v>156</v>
      </c>
      <c r="AA3654" s="12" t="s">
        <v>83</v>
      </c>
      <c r="AB3654" s="6" t="s">
        <v>84</v>
      </c>
      <c r="AC3654" s="12" t="s">
        <v>157</v>
      </c>
      <c r="AD3654" s="12" t="s">
        <v>259</v>
      </c>
      <c r="AE3654" s="2">
        <v>45107</v>
      </c>
      <c r="AF3654" s="43" t="s">
        <v>87</v>
      </c>
      <c r="AG3654" s="7" t="s">
        <v>158</v>
      </c>
      <c r="AH3654" s="43">
        <v>48.113634775353397</v>
      </c>
      <c r="AI3654" s="43">
        <v>-1.70988300932273</v>
      </c>
      <c r="AL3654" s="43">
        <v>10</v>
      </c>
      <c r="AN3654" s="46" t="s">
        <v>5240</v>
      </c>
      <c r="AO3654" s="5" t="s">
        <v>89</v>
      </c>
      <c r="AP3654" s="12" t="s">
        <v>259</v>
      </c>
      <c r="AR3654" s="7" t="s">
        <v>90</v>
      </c>
      <c r="AT3654" s="4" t="str">
        <f>CONCATENATE(AU3654,", ",AV3654,", ",AW3654,", ",AX3654,", ",AY3654,", ",AZ3654,", ",BA3654)</f>
        <v>Europe, France, FR, Bretagne, Ille-et-Vilaine, Rennes, Campus Institut Agro Rennes</v>
      </c>
      <c r="AU3654" s="1" t="s">
        <v>91</v>
      </c>
      <c r="AV3654" s="1" t="s">
        <v>92</v>
      </c>
      <c r="AW3654" s="1" t="s">
        <v>93</v>
      </c>
      <c r="AX3654" s="1" t="s">
        <v>94</v>
      </c>
      <c r="AY3654" s="1" t="s">
        <v>95</v>
      </c>
      <c r="AZ3654" s="1" t="s">
        <v>96</v>
      </c>
      <c r="BA3654" s="1" t="s">
        <v>5242</v>
      </c>
      <c r="BC3654" s="43"/>
      <c r="BF3654" s="43" t="s">
        <v>4596</v>
      </c>
      <c r="BG3654" s="43" t="s">
        <v>93</v>
      </c>
      <c r="BH3654" s="7" t="s">
        <v>97</v>
      </c>
      <c r="BJ3654" s="7" t="s">
        <v>98</v>
      </c>
      <c r="BK3654" s="7" t="s">
        <v>99</v>
      </c>
      <c r="BL3654" s="7" t="s">
        <v>4597</v>
      </c>
      <c r="BM3654" s="7" t="s">
        <v>4598</v>
      </c>
      <c r="BS3654" s="12" t="s">
        <v>259</v>
      </c>
      <c r="BU3654" s="43">
        <v>1</v>
      </c>
      <c r="BW3654" s="43" t="s">
        <v>103</v>
      </c>
    </row>
    <row r="3655" spans="3:75" x14ac:dyDescent="0.35">
      <c r="C3655" s="43" t="str">
        <f t="shared" si="57"/>
        <v>IARA:BDT-06:2023: 3654</v>
      </c>
      <c r="D3655" s="43">
        <v>3654</v>
      </c>
      <c r="E3655" s="43" t="s">
        <v>5313</v>
      </c>
      <c r="F3655" s="1" t="s">
        <v>73</v>
      </c>
      <c r="G3655" s="43" t="s">
        <v>5257</v>
      </c>
      <c r="H3655" s="2">
        <v>45107</v>
      </c>
      <c r="J3655" s="12">
        <f>YEAR(H3655)</f>
        <v>2023</v>
      </c>
      <c r="K3655" s="12">
        <f>MONTH(H3655)</f>
        <v>6</v>
      </c>
      <c r="L3655" s="12">
        <f>DAY(H3655)</f>
        <v>30</v>
      </c>
      <c r="M3655" s="13"/>
      <c r="P3655" s="12" t="s">
        <v>75</v>
      </c>
      <c r="Q3655" s="12" t="str">
        <f>CONCATENATE(X3655," ",Y3655)</f>
        <v>Phylloscopus collybita</v>
      </c>
      <c r="R3655" s="14" t="str">
        <f>CONCATENATE(S3655,", ",T3655,", ",U3655,", ",V3655,", ",W3655,", ",X3655,", ",Y3655)</f>
        <v>Animalia, Chordata, Aves, Passeriformes, Phylloscopidae, Phylloscopus, collybita</v>
      </c>
      <c r="S3655" s="6" t="s">
        <v>76</v>
      </c>
      <c r="T3655" s="6" t="s">
        <v>77</v>
      </c>
      <c r="U3655" s="6" t="s">
        <v>78</v>
      </c>
      <c r="V3655" s="12" t="s">
        <v>79</v>
      </c>
      <c r="W3655" s="12" t="s">
        <v>170</v>
      </c>
      <c r="X3655" s="12" t="s">
        <v>171</v>
      </c>
      <c r="Y3655" s="12" t="s">
        <v>172</v>
      </c>
      <c r="AA3655" s="12" t="s">
        <v>83</v>
      </c>
      <c r="AB3655" s="6" t="s">
        <v>173</v>
      </c>
      <c r="AC3655" s="12" t="s">
        <v>174</v>
      </c>
      <c r="AD3655" s="12" t="s">
        <v>259</v>
      </c>
      <c r="AE3655" s="2">
        <v>45107</v>
      </c>
      <c r="AF3655" s="43" t="s">
        <v>87</v>
      </c>
      <c r="AG3655" s="7" t="s">
        <v>175</v>
      </c>
      <c r="AH3655" s="43">
        <v>48.114073807363603</v>
      </c>
      <c r="AI3655" s="43">
        <v>-1.70947142470673</v>
      </c>
      <c r="AL3655" s="43">
        <v>10</v>
      </c>
      <c r="AN3655" s="46" t="s">
        <v>5240</v>
      </c>
      <c r="AO3655" s="5" t="s">
        <v>89</v>
      </c>
      <c r="AP3655" s="12" t="s">
        <v>259</v>
      </c>
      <c r="AR3655" s="7" t="s">
        <v>90</v>
      </c>
      <c r="AT3655" s="4" t="str">
        <f>CONCATENATE(AU3655,", ",AV3655,", ",AW3655,", ",AX3655,", ",AY3655,", ",AZ3655,", ",BA3655)</f>
        <v>Europe, France, FR, Bretagne, Ille-et-Vilaine, Rennes, Campus Institut Agro Rennes</v>
      </c>
      <c r="AU3655" s="1" t="s">
        <v>91</v>
      </c>
      <c r="AV3655" s="1" t="s">
        <v>92</v>
      </c>
      <c r="AW3655" s="1" t="s">
        <v>93</v>
      </c>
      <c r="AX3655" s="1" t="s">
        <v>94</v>
      </c>
      <c r="AY3655" s="1" t="s">
        <v>95</v>
      </c>
      <c r="AZ3655" s="1" t="s">
        <v>96</v>
      </c>
      <c r="BA3655" s="1" t="s">
        <v>5242</v>
      </c>
      <c r="BC3655" s="43"/>
      <c r="BF3655" s="43" t="s">
        <v>4596</v>
      </c>
      <c r="BG3655" s="43" t="s">
        <v>93</v>
      </c>
      <c r="BH3655" s="7" t="s">
        <v>97</v>
      </c>
      <c r="BJ3655" s="7" t="s">
        <v>98</v>
      </c>
      <c r="BK3655" s="7" t="s">
        <v>99</v>
      </c>
      <c r="BL3655" s="7" t="s">
        <v>4597</v>
      </c>
      <c r="BM3655" s="7" t="s">
        <v>4598</v>
      </c>
      <c r="BS3655" s="12" t="s">
        <v>259</v>
      </c>
      <c r="BU3655" s="43">
        <v>1</v>
      </c>
      <c r="BW3655" s="43" t="s">
        <v>103</v>
      </c>
    </row>
    <row r="3656" spans="3:75" x14ac:dyDescent="0.35">
      <c r="C3656" s="43" t="str">
        <f t="shared" si="57"/>
        <v>IARA:BDT-06:2023: 3655</v>
      </c>
      <c r="D3656" s="43">
        <v>3655</v>
      </c>
      <c r="E3656" s="43" t="s">
        <v>5313</v>
      </c>
      <c r="F3656" s="1" t="s">
        <v>73</v>
      </c>
      <c r="G3656" s="43" t="s">
        <v>5257</v>
      </c>
      <c r="H3656" s="2">
        <v>45107</v>
      </c>
      <c r="J3656" s="12">
        <f>YEAR(H3656)</f>
        <v>2023</v>
      </c>
      <c r="K3656" s="12">
        <f>MONTH(H3656)</f>
        <v>6</v>
      </c>
      <c r="L3656" s="12">
        <f>DAY(H3656)</f>
        <v>30</v>
      </c>
      <c r="M3656" s="13"/>
      <c r="P3656" s="12" t="s">
        <v>75</v>
      </c>
      <c r="Q3656" s="12" t="str">
        <f>CONCATENATE(X3656," ",Y3656)</f>
        <v>Turdus merula</v>
      </c>
      <c r="R3656" s="14" t="str">
        <f>CONCATENATE(S3656,", ",T3656,", ",U3656,", ",V3656,", ",W3656,", ",X3656,", ",Y3656)</f>
        <v>Animalia, Chordata, Aves, Passeriformes, Turdidae, Turdus, merula</v>
      </c>
      <c r="S3656" s="6" t="s">
        <v>76</v>
      </c>
      <c r="T3656" s="6" t="s">
        <v>77</v>
      </c>
      <c r="U3656" s="6" t="s">
        <v>78</v>
      </c>
      <c r="V3656" s="17" t="s">
        <v>79</v>
      </c>
      <c r="W3656" s="17" t="s">
        <v>126</v>
      </c>
      <c r="X3656" s="17" t="s">
        <v>127</v>
      </c>
      <c r="Y3656" s="17" t="s">
        <v>132</v>
      </c>
      <c r="AA3656" s="12" t="s">
        <v>83</v>
      </c>
      <c r="AB3656" s="6" t="s">
        <v>84</v>
      </c>
      <c r="AC3656" s="12" t="s">
        <v>133</v>
      </c>
      <c r="AD3656" s="12" t="s">
        <v>259</v>
      </c>
      <c r="AE3656" s="2">
        <v>45107</v>
      </c>
      <c r="AF3656" s="43" t="s">
        <v>87</v>
      </c>
      <c r="AG3656" s="7" t="s">
        <v>134</v>
      </c>
      <c r="AH3656" s="43">
        <v>48.114565747116103</v>
      </c>
      <c r="AI3656" s="43">
        <v>-1.7093470146649401</v>
      </c>
      <c r="AL3656" s="43">
        <v>10</v>
      </c>
      <c r="AN3656" s="46" t="s">
        <v>5240</v>
      </c>
      <c r="AO3656" s="5" t="s">
        <v>89</v>
      </c>
      <c r="AP3656" s="12" t="s">
        <v>259</v>
      </c>
      <c r="AR3656" s="7" t="s">
        <v>90</v>
      </c>
      <c r="AT3656" s="4" t="str">
        <f>CONCATENATE(AU3656,", ",AV3656,", ",AW3656,", ",AX3656,", ",AY3656,", ",AZ3656,", ",BA3656)</f>
        <v>Europe, France, FR, Bretagne, Ille-et-Vilaine, Rennes, Campus Institut Agro Rennes</v>
      </c>
      <c r="AU3656" s="1" t="s">
        <v>91</v>
      </c>
      <c r="AV3656" s="1" t="s">
        <v>92</v>
      </c>
      <c r="AW3656" s="1" t="s">
        <v>93</v>
      </c>
      <c r="AX3656" s="1" t="s">
        <v>94</v>
      </c>
      <c r="AY3656" s="1" t="s">
        <v>95</v>
      </c>
      <c r="AZ3656" s="1" t="s">
        <v>96</v>
      </c>
      <c r="BA3656" s="1" t="s">
        <v>5242</v>
      </c>
      <c r="BC3656" s="43"/>
      <c r="BF3656" s="43" t="s">
        <v>4596</v>
      </c>
      <c r="BG3656" s="43" t="s">
        <v>93</v>
      </c>
      <c r="BH3656" s="7" t="s">
        <v>97</v>
      </c>
      <c r="BJ3656" s="7" t="s">
        <v>98</v>
      </c>
      <c r="BK3656" s="7" t="s">
        <v>99</v>
      </c>
      <c r="BL3656" s="7" t="s">
        <v>4597</v>
      </c>
      <c r="BM3656" s="7" t="s">
        <v>4598</v>
      </c>
      <c r="BS3656" s="12" t="s">
        <v>259</v>
      </c>
      <c r="BU3656" s="43">
        <v>1</v>
      </c>
      <c r="BW3656" s="43" t="s">
        <v>103</v>
      </c>
    </row>
    <row r="3657" spans="3:75" x14ac:dyDescent="0.35">
      <c r="C3657" s="43" t="str">
        <f t="shared" si="57"/>
        <v>IARA:BDT-06:2023: 3656</v>
      </c>
      <c r="D3657" s="43">
        <v>3656</v>
      </c>
      <c r="E3657" s="43" t="s">
        <v>5313</v>
      </c>
      <c r="F3657" s="1" t="s">
        <v>73</v>
      </c>
      <c r="G3657" s="43" t="s">
        <v>5257</v>
      </c>
      <c r="H3657" s="2">
        <v>45107</v>
      </c>
      <c r="J3657" s="12">
        <f>YEAR(H3657)</f>
        <v>2023</v>
      </c>
      <c r="K3657" s="12">
        <f>MONTH(H3657)</f>
        <v>6</v>
      </c>
      <c r="L3657" s="12">
        <f>DAY(H3657)</f>
        <v>30</v>
      </c>
      <c r="M3657" s="13"/>
      <c r="P3657" s="12" t="s">
        <v>75</v>
      </c>
      <c r="Q3657" s="12" t="str">
        <f>CONCATENATE(X3657," ",Y3657)</f>
        <v>Phylloscopus collybita</v>
      </c>
      <c r="R3657" s="14" t="str">
        <f>CONCATENATE(S3657,", ",T3657,", ",U3657,", ",V3657,", ",W3657,", ",X3657,", ",Y3657)</f>
        <v>Animalia, Chordata, Aves, Passeriformes, Phylloscopidae, Phylloscopus, collybita</v>
      </c>
      <c r="S3657" s="6" t="s">
        <v>76</v>
      </c>
      <c r="T3657" s="6" t="s">
        <v>77</v>
      </c>
      <c r="U3657" s="6" t="s">
        <v>78</v>
      </c>
      <c r="V3657" s="12" t="s">
        <v>79</v>
      </c>
      <c r="W3657" s="12" t="s">
        <v>170</v>
      </c>
      <c r="X3657" s="12" t="s">
        <v>171</v>
      </c>
      <c r="Y3657" s="12" t="s">
        <v>172</v>
      </c>
      <c r="AA3657" s="12" t="s">
        <v>83</v>
      </c>
      <c r="AB3657" s="6" t="s">
        <v>173</v>
      </c>
      <c r="AC3657" s="12" t="s">
        <v>174</v>
      </c>
      <c r="AD3657" s="12" t="s">
        <v>259</v>
      </c>
      <c r="AE3657" s="2">
        <v>45107</v>
      </c>
      <c r="AF3657" s="43" t="s">
        <v>87</v>
      </c>
      <c r="AG3657" s="7" t="s">
        <v>175</v>
      </c>
      <c r="AH3657" s="43">
        <v>48.114004403869799</v>
      </c>
      <c r="AI3657" s="43">
        <v>-1.71150857214145</v>
      </c>
      <c r="AL3657" s="43">
        <v>10</v>
      </c>
      <c r="AN3657" s="46" t="s">
        <v>5240</v>
      </c>
      <c r="AO3657" s="5" t="s">
        <v>89</v>
      </c>
      <c r="AP3657" s="12" t="s">
        <v>259</v>
      </c>
      <c r="AR3657" s="7" t="s">
        <v>90</v>
      </c>
      <c r="AT3657" s="4" t="str">
        <f>CONCATENATE(AU3657,", ",AV3657,", ",AW3657,", ",AX3657,", ",AY3657,", ",AZ3657,", ",BA3657)</f>
        <v>Europe, France, FR, Bretagne, Ille-et-Vilaine, Rennes, Campus Institut Agro Rennes</v>
      </c>
      <c r="AU3657" s="1" t="s">
        <v>91</v>
      </c>
      <c r="AV3657" s="1" t="s">
        <v>92</v>
      </c>
      <c r="AW3657" s="1" t="s">
        <v>93</v>
      </c>
      <c r="AX3657" s="1" t="s">
        <v>94</v>
      </c>
      <c r="AY3657" s="1" t="s">
        <v>95</v>
      </c>
      <c r="AZ3657" s="1" t="s">
        <v>96</v>
      </c>
      <c r="BA3657" s="1" t="s">
        <v>5242</v>
      </c>
      <c r="BC3657" s="43"/>
      <c r="BF3657" s="43" t="s">
        <v>4596</v>
      </c>
      <c r="BG3657" s="43" t="s">
        <v>93</v>
      </c>
      <c r="BH3657" s="7" t="s">
        <v>97</v>
      </c>
      <c r="BJ3657" s="7" t="s">
        <v>98</v>
      </c>
      <c r="BK3657" s="7" t="s">
        <v>99</v>
      </c>
      <c r="BL3657" s="7" t="s">
        <v>4597</v>
      </c>
      <c r="BM3657" s="7" t="s">
        <v>4598</v>
      </c>
      <c r="BS3657" s="12" t="s">
        <v>259</v>
      </c>
      <c r="BU3657" s="43">
        <v>1</v>
      </c>
      <c r="BW3657" s="43" t="s">
        <v>103</v>
      </c>
    </row>
    <row r="3658" spans="3:75" x14ac:dyDescent="0.35">
      <c r="C3658" s="43" t="str">
        <f t="shared" si="57"/>
        <v>IARA:BDT-06:2023: 3657</v>
      </c>
      <c r="D3658" s="43">
        <v>3657</v>
      </c>
      <c r="E3658" s="43" t="s">
        <v>5313</v>
      </c>
      <c r="F3658" s="1" t="s">
        <v>73</v>
      </c>
      <c r="G3658" s="43" t="s">
        <v>5257</v>
      </c>
      <c r="H3658" s="2">
        <v>45107</v>
      </c>
      <c r="J3658" s="12">
        <f>YEAR(H3658)</f>
        <v>2023</v>
      </c>
      <c r="K3658" s="12">
        <f>MONTH(H3658)</f>
        <v>6</v>
      </c>
      <c r="L3658" s="12">
        <f>DAY(H3658)</f>
        <v>30</v>
      </c>
      <c r="M3658" s="13"/>
      <c r="P3658" s="12" t="s">
        <v>75</v>
      </c>
      <c r="Q3658" s="12" t="str">
        <f>CONCATENATE(X3658," ",Y3658)</f>
        <v>Cyanistes caeruleus</v>
      </c>
      <c r="R3658" s="14" t="str">
        <f>CONCATENATE(S3658,", ",T3658,", ",U3658,", ",V3658,", ",W3658,", ",X3658,", ",Y3658)</f>
        <v>Animalia, Chordata, Aves, Passeriformes, Paridae, Cyanistes, caeruleus</v>
      </c>
      <c r="S3658" s="6" t="s">
        <v>76</v>
      </c>
      <c r="T3658" s="6" t="s">
        <v>77</v>
      </c>
      <c r="U3658" s="6" t="s">
        <v>78</v>
      </c>
      <c r="V3658" s="12" t="s">
        <v>79</v>
      </c>
      <c r="W3658" s="12" t="s">
        <v>135</v>
      </c>
      <c r="X3658" s="12" t="s">
        <v>136</v>
      </c>
      <c r="Y3658" s="12" t="s">
        <v>137</v>
      </c>
      <c r="AA3658" s="12" t="s">
        <v>83</v>
      </c>
      <c r="AB3658" s="6" t="s">
        <v>84</v>
      </c>
      <c r="AC3658" s="12" t="s">
        <v>138</v>
      </c>
      <c r="AD3658" s="12" t="s">
        <v>259</v>
      </c>
      <c r="AE3658" s="2">
        <v>45107</v>
      </c>
      <c r="AF3658" s="43" t="s">
        <v>87</v>
      </c>
      <c r="AG3658" s="7" t="s">
        <v>139</v>
      </c>
      <c r="AH3658" s="43">
        <v>48.114202278659903</v>
      </c>
      <c r="AI3658" s="43">
        <v>-1.7115923324280899</v>
      </c>
      <c r="AL3658" s="43">
        <v>10</v>
      </c>
      <c r="AN3658" s="46" t="s">
        <v>5240</v>
      </c>
      <c r="AO3658" s="5" t="s">
        <v>89</v>
      </c>
      <c r="AP3658" s="12" t="s">
        <v>259</v>
      </c>
      <c r="AR3658" s="7" t="s">
        <v>90</v>
      </c>
      <c r="AT3658" s="4" t="str">
        <f>CONCATENATE(AU3658,", ",AV3658,", ",AW3658,", ",AX3658,", ",AY3658,", ",AZ3658,", ",BA3658)</f>
        <v>Europe, France, FR, Bretagne, Ille-et-Vilaine, Rennes, Campus Institut Agro Rennes</v>
      </c>
      <c r="AU3658" s="1" t="s">
        <v>91</v>
      </c>
      <c r="AV3658" s="1" t="s">
        <v>92</v>
      </c>
      <c r="AW3658" s="1" t="s">
        <v>93</v>
      </c>
      <c r="AX3658" s="1" t="s">
        <v>94</v>
      </c>
      <c r="AY3658" s="1" t="s">
        <v>95</v>
      </c>
      <c r="AZ3658" s="1" t="s">
        <v>96</v>
      </c>
      <c r="BA3658" s="1" t="s">
        <v>5242</v>
      </c>
      <c r="BC3658" s="43"/>
      <c r="BF3658" s="43" t="s">
        <v>4596</v>
      </c>
      <c r="BG3658" s="43" t="s">
        <v>93</v>
      </c>
      <c r="BH3658" s="7" t="s">
        <v>97</v>
      </c>
      <c r="BJ3658" s="7" t="s">
        <v>98</v>
      </c>
      <c r="BK3658" s="7" t="s">
        <v>99</v>
      </c>
      <c r="BL3658" s="7" t="s">
        <v>4597</v>
      </c>
      <c r="BM3658" s="7" t="s">
        <v>4598</v>
      </c>
      <c r="BS3658" s="12" t="s">
        <v>259</v>
      </c>
      <c r="BU3658" s="43">
        <v>1</v>
      </c>
      <c r="BW3658" s="43" t="s">
        <v>103</v>
      </c>
    </row>
    <row r="3659" spans="3:75" x14ac:dyDescent="0.35">
      <c r="C3659" s="43" t="str">
        <f t="shared" si="57"/>
        <v>IARA:BDT-06:2023: 3658</v>
      </c>
      <c r="D3659" s="43">
        <v>3658</v>
      </c>
      <c r="E3659" s="43" t="s">
        <v>5313</v>
      </c>
      <c r="F3659" s="1" t="s">
        <v>73</v>
      </c>
      <c r="G3659" s="43" t="s">
        <v>5257</v>
      </c>
      <c r="H3659" s="2">
        <v>45107</v>
      </c>
      <c r="J3659" s="12">
        <f>YEAR(H3659)</f>
        <v>2023</v>
      </c>
      <c r="K3659" s="12">
        <f>MONTH(H3659)</f>
        <v>6</v>
      </c>
      <c r="L3659" s="12">
        <f>DAY(H3659)</f>
        <v>30</v>
      </c>
      <c r="M3659" s="13"/>
      <c r="P3659" s="12" t="s">
        <v>75</v>
      </c>
      <c r="Q3659" s="12" t="str">
        <f>CONCATENATE(X3659," ",Y3659)</f>
        <v>Troglodytes troglodytes</v>
      </c>
      <c r="R3659" s="14" t="str">
        <f>CONCATENATE(S3659,", ",T3659,", ",U3659,", ",V3659,", ",W3659,", ",X3659,", ",Y3659)</f>
        <v>Animalia, Chordata, Aves, Passeriformes, Troglodytidae, Troglodytes, troglodytes</v>
      </c>
      <c r="S3659" s="6" t="s">
        <v>76</v>
      </c>
      <c r="T3659" s="6" t="s">
        <v>77</v>
      </c>
      <c r="U3659" s="6" t="s">
        <v>78</v>
      </c>
      <c r="V3659" s="12" t="s">
        <v>79</v>
      </c>
      <c r="W3659" s="12" t="s">
        <v>197</v>
      </c>
      <c r="X3659" s="12" t="s">
        <v>198</v>
      </c>
      <c r="Y3659" s="12" t="s">
        <v>199</v>
      </c>
      <c r="AA3659" s="12" t="s">
        <v>83</v>
      </c>
      <c r="AB3659" s="6" t="s">
        <v>84</v>
      </c>
      <c r="AC3659" s="12" t="s">
        <v>200</v>
      </c>
      <c r="AD3659" s="12" t="s">
        <v>259</v>
      </c>
      <c r="AE3659" s="2">
        <v>45107</v>
      </c>
      <c r="AF3659" s="43" t="s">
        <v>87</v>
      </c>
      <c r="AG3659" s="7" t="s">
        <v>201</v>
      </c>
      <c r="AH3659" s="43">
        <v>48.114510636593302</v>
      </c>
      <c r="AI3659" s="43">
        <v>-1.71193235466085</v>
      </c>
      <c r="AL3659" s="43">
        <v>10</v>
      </c>
      <c r="AN3659" s="46" t="s">
        <v>5240</v>
      </c>
      <c r="AO3659" s="5" t="s">
        <v>89</v>
      </c>
      <c r="AP3659" s="12" t="s">
        <v>259</v>
      </c>
      <c r="AR3659" s="7" t="s">
        <v>90</v>
      </c>
      <c r="AT3659" s="4" t="str">
        <f>CONCATENATE(AU3659,", ",AV3659,", ",AW3659,", ",AX3659,", ",AY3659,", ",AZ3659,", ",BA3659)</f>
        <v>Europe, France, FR, Bretagne, Ille-et-Vilaine, Rennes, Campus Institut Agro Rennes</v>
      </c>
      <c r="AU3659" s="1" t="s">
        <v>91</v>
      </c>
      <c r="AV3659" s="1" t="s">
        <v>92</v>
      </c>
      <c r="AW3659" s="1" t="s">
        <v>93</v>
      </c>
      <c r="AX3659" s="1" t="s">
        <v>94</v>
      </c>
      <c r="AY3659" s="1" t="s">
        <v>95</v>
      </c>
      <c r="AZ3659" s="1" t="s">
        <v>96</v>
      </c>
      <c r="BA3659" s="1" t="s">
        <v>5242</v>
      </c>
      <c r="BC3659" s="43"/>
      <c r="BF3659" s="43" t="s">
        <v>4596</v>
      </c>
      <c r="BG3659" s="43" t="s">
        <v>93</v>
      </c>
      <c r="BH3659" s="7" t="s">
        <v>97</v>
      </c>
      <c r="BJ3659" s="7" t="s">
        <v>98</v>
      </c>
      <c r="BK3659" s="7" t="s">
        <v>99</v>
      </c>
      <c r="BL3659" s="7" t="s">
        <v>4597</v>
      </c>
      <c r="BM3659" s="7" t="s">
        <v>4598</v>
      </c>
      <c r="BS3659" s="12" t="s">
        <v>259</v>
      </c>
      <c r="BU3659" s="43">
        <v>1</v>
      </c>
      <c r="BW3659" s="43" t="s">
        <v>103</v>
      </c>
    </row>
    <row r="3660" spans="3:75" x14ac:dyDescent="0.35">
      <c r="C3660" s="43" t="str">
        <f t="shared" si="57"/>
        <v>IARA:BDT-06:2023: 3659</v>
      </c>
      <c r="D3660" s="43">
        <v>3659</v>
      </c>
      <c r="E3660" s="43" t="s">
        <v>5313</v>
      </c>
      <c r="F3660" s="1" t="s">
        <v>73</v>
      </c>
      <c r="G3660" s="43" t="s">
        <v>5257</v>
      </c>
      <c r="H3660" s="2">
        <v>45107</v>
      </c>
      <c r="J3660" s="12">
        <f>YEAR(H3660)</f>
        <v>2023</v>
      </c>
      <c r="K3660" s="12">
        <f>MONTH(H3660)</f>
        <v>6</v>
      </c>
      <c r="L3660" s="12">
        <f>DAY(H3660)</f>
        <v>30</v>
      </c>
      <c r="M3660" s="13"/>
      <c r="P3660" s="12" t="s">
        <v>75</v>
      </c>
      <c r="Q3660" s="12" t="str">
        <f>CONCATENATE(X3660," ",Y3660)</f>
        <v>Corvus corone</v>
      </c>
      <c r="R3660" s="14" t="str">
        <f>CONCATENATE(S3660,", ",T3660,", ",U3660,", ",V3660,", ",W3660,", ",X3660,", ",Y3660)</f>
        <v>Animalia, Chordata, Aves, Passeriformes, Corvidae, Corvus, corone</v>
      </c>
      <c r="S3660" s="6" t="s">
        <v>76</v>
      </c>
      <c r="T3660" s="6" t="s">
        <v>77</v>
      </c>
      <c r="U3660" s="6" t="s">
        <v>78</v>
      </c>
      <c r="V3660" s="12" t="s">
        <v>79</v>
      </c>
      <c r="W3660" s="12" t="s">
        <v>104</v>
      </c>
      <c r="X3660" s="12" t="s">
        <v>105</v>
      </c>
      <c r="Y3660" s="12" t="s">
        <v>109</v>
      </c>
      <c r="AA3660" s="12" t="s">
        <v>83</v>
      </c>
      <c r="AB3660" s="6" t="s">
        <v>84</v>
      </c>
      <c r="AC3660" s="12" t="s">
        <v>110</v>
      </c>
      <c r="AD3660" s="12" t="s">
        <v>259</v>
      </c>
      <c r="AE3660" s="2">
        <v>45107</v>
      </c>
      <c r="AF3660" s="43" t="s">
        <v>87</v>
      </c>
      <c r="AG3660" s="7" t="s">
        <v>111</v>
      </c>
      <c r="AH3660" s="43">
        <v>48.114425608249199</v>
      </c>
      <c r="AI3660" s="43">
        <v>-1.7109391509901</v>
      </c>
      <c r="AL3660" s="43">
        <v>10</v>
      </c>
      <c r="AN3660" s="46" t="s">
        <v>5240</v>
      </c>
      <c r="AO3660" s="5" t="s">
        <v>89</v>
      </c>
      <c r="AP3660" s="12" t="s">
        <v>259</v>
      </c>
      <c r="AR3660" s="7" t="s">
        <v>90</v>
      </c>
      <c r="AT3660" s="4" t="str">
        <f>CONCATENATE(AU3660,", ",AV3660,", ",AW3660,", ",AX3660,", ",AY3660,", ",AZ3660,", ",BA3660)</f>
        <v>Europe, France, FR, Bretagne, Ille-et-Vilaine, Rennes, Campus Institut Agro Rennes</v>
      </c>
      <c r="AU3660" s="1" t="s">
        <v>91</v>
      </c>
      <c r="AV3660" s="1" t="s">
        <v>92</v>
      </c>
      <c r="AW3660" s="1" t="s">
        <v>93</v>
      </c>
      <c r="AX3660" s="1" t="s">
        <v>94</v>
      </c>
      <c r="AY3660" s="1" t="s">
        <v>95</v>
      </c>
      <c r="AZ3660" s="1" t="s">
        <v>96</v>
      </c>
      <c r="BA3660" s="1" t="s">
        <v>5242</v>
      </c>
      <c r="BC3660" s="43"/>
      <c r="BF3660" s="43" t="s">
        <v>4596</v>
      </c>
      <c r="BG3660" s="43" t="s">
        <v>93</v>
      </c>
      <c r="BH3660" s="7" t="s">
        <v>97</v>
      </c>
      <c r="BJ3660" s="7" t="s">
        <v>98</v>
      </c>
      <c r="BK3660" s="7" t="s">
        <v>99</v>
      </c>
      <c r="BL3660" s="7" t="s">
        <v>4597</v>
      </c>
      <c r="BM3660" s="7" t="s">
        <v>4598</v>
      </c>
      <c r="BS3660" s="12" t="s">
        <v>259</v>
      </c>
      <c r="BU3660" s="43">
        <v>1</v>
      </c>
      <c r="BW3660" s="43" t="s">
        <v>103</v>
      </c>
    </row>
    <row r="3661" spans="3:75" x14ac:dyDescent="0.35">
      <c r="C3661" s="43" t="str">
        <f t="shared" si="57"/>
        <v>IARA:BDT-06:2023: 3660</v>
      </c>
      <c r="D3661" s="43">
        <v>3660</v>
      </c>
      <c r="E3661" s="43" t="s">
        <v>5313</v>
      </c>
      <c r="F3661" s="1" t="s">
        <v>73</v>
      </c>
      <c r="G3661" s="43" t="s">
        <v>5257</v>
      </c>
      <c r="H3661" s="2">
        <v>45107</v>
      </c>
      <c r="J3661" s="12">
        <f>YEAR(H3661)</f>
        <v>2023</v>
      </c>
      <c r="K3661" s="12">
        <f>MONTH(H3661)</f>
        <v>6</v>
      </c>
      <c r="L3661" s="12">
        <f>DAY(H3661)</f>
        <v>30</v>
      </c>
      <c r="M3661" s="13"/>
      <c r="P3661" s="12" t="s">
        <v>75</v>
      </c>
      <c r="Q3661" s="12" t="str">
        <f>CONCATENATE(X3661," ",Y3661)</f>
        <v>Pica pica</v>
      </c>
      <c r="R3661" s="14" t="str">
        <f>CONCATENATE(S3661,", ",T3661,", ",U3661,", ",V3661,", ",W3661,", ",X3661,", ",Y3661)</f>
        <v>Animalia, Chordata, Aves, Passeriformes, Corvidae, Pica, pica</v>
      </c>
      <c r="S3661" s="6" t="s">
        <v>76</v>
      </c>
      <c r="T3661" s="6" t="s">
        <v>77</v>
      </c>
      <c r="U3661" s="6" t="s">
        <v>78</v>
      </c>
      <c r="V3661" s="12" t="s">
        <v>79</v>
      </c>
      <c r="W3661" s="12" t="s">
        <v>104</v>
      </c>
      <c r="X3661" s="12" t="s">
        <v>155</v>
      </c>
      <c r="Y3661" s="12" t="s">
        <v>156</v>
      </c>
      <c r="AA3661" s="12" t="s">
        <v>83</v>
      </c>
      <c r="AB3661" s="6" t="s">
        <v>84</v>
      </c>
      <c r="AC3661" s="12" t="s">
        <v>157</v>
      </c>
      <c r="AD3661" s="12" t="s">
        <v>259</v>
      </c>
      <c r="AE3661" s="2">
        <v>45107</v>
      </c>
      <c r="AF3661" s="43" t="s">
        <v>87</v>
      </c>
      <c r="AG3661" s="7" t="s">
        <v>158</v>
      </c>
      <c r="AH3661" s="43">
        <v>48.114319016707199</v>
      </c>
      <c r="AI3661" s="43">
        <v>-1.71048491447009</v>
      </c>
      <c r="AL3661" s="43">
        <v>10</v>
      </c>
      <c r="AN3661" s="46" t="s">
        <v>5240</v>
      </c>
      <c r="AO3661" s="5" t="s">
        <v>89</v>
      </c>
      <c r="AP3661" s="12" t="s">
        <v>259</v>
      </c>
      <c r="AR3661" s="7" t="s">
        <v>90</v>
      </c>
      <c r="AT3661" s="4" t="str">
        <f>CONCATENATE(AU3661,", ",AV3661,", ",AW3661,", ",AX3661,", ",AY3661,", ",AZ3661,", ",BA3661)</f>
        <v>Europe, France, FR, Bretagne, Ille-et-Vilaine, Rennes, Campus Institut Agro Rennes</v>
      </c>
      <c r="AU3661" s="1" t="s">
        <v>91</v>
      </c>
      <c r="AV3661" s="1" t="s">
        <v>92</v>
      </c>
      <c r="AW3661" s="1" t="s">
        <v>93</v>
      </c>
      <c r="AX3661" s="1" t="s">
        <v>94</v>
      </c>
      <c r="AY3661" s="1" t="s">
        <v>95</v>
      </c>
      <c r="AZ3661" s="1" t="s">
        <v>96</v>
      </c>
      <c r="BA3661" s="1" t="s">
        <v>5242</v>
      </c>
      <c r="BC3661" s="43"/>
      <c r="BF3661" s="43" t="s">
        <v>4596</v>
      </c>
      <c r="BG3661" s="43" t="s">
        <v>93</v>
      </c>
      <c r="BH3661" s="7" t="s">
        <v>97</v>
      </c>
      <c r="BJ3661" s="7" t="s">
        <v>98</v>
      </c>
      <c r="BK3661" s="7" t="s">
        <v>99</v>
      </c>
      <c r="BL3661" s="7" t="s">
        <v>4597</v>
      </c>
      <c r="BM3661" s="7" t="s">
        <v>4598</v>
      </c>
      <c r="BS3661" s="12" t="s">
        <v>259</v>
      </c>
      <c r="BU3661" s="43">
        <v>1</v>
      </c>
      <c r="BW3661" s="43" t="s">
        <v>103</v>
      </c>
    </row>
    <row r="3662" spans="3:75" x14ac:dyDescent="0.35">
      <c r="C3662" s="43" t="str">
        <f t="shared" si="57"/>
        <v>IARA:BDT-06:2023: 3661</v>
      </c>
      <c r="D3662" s="43">
        <v>3661</v>
      </c>
      <c r="E3662" s="43" t="s">
        <v>5313</v>
      </c>
      <c r="F3662" s="1" t="s">
        <v>73</v>
      </c>
      <c r="G3662" s="43" t="s">
        <v>5257</v>
      </c>
      <c r="H3662" s="2">
        <v>45107</v>
      </c>
      <c r="J3662" s="12">
        <f>YEAR(H3662)</f>
        <v>2023</v>
      </c>
      <c r="K3662" s="12">
        <f>MONTH(H3662)</f>
        <v>6</v>
      </c>
      <c r="L3662" s="12">
        <f>DAY(H3662)</f>
        <v>30</v>
      </c>
      <c r="M3662" s="13"/>
      <c r="P3662" s="12" t="s">
        <v>75</v>
      </c>
      <c r="Q3662" s="12" t="str">
        <f>CONCATENATE(X3662," ",Y3662)</f>
        <v>Pica pica</v>
      </c>
      <c r="R3662" s="14" t="str">
        <f>CONCATENATE(S3662,", ",T3662,", ",U3662,", ",V3662,", ",W3662,", ",X3662,", ",Y3662)</f>
        <v>Animalia, Chordata, Aves, Passeriformes, Corvidae, Pica, pica</v>
      </c>
      <c r="S3662" s="6" t="s">
        <v>76</v>
      </c>
      <c r="T3662" s="6" t="s">
        <v>77</v>
      </c>
      <c r="U3662" s="6" t="s">
        <v>78</v>
      </c>
      <c r="V3662" s="12" t="s">
        <v>79</v>
      </c>
      <c r="W3662" s="12" t="s">
        <v>104</v>
      </c>
      <c r="X3662" s="12" t="s">
        <v>155</v>
      </c>
      <c r="Y3662" s="12" t="s">
        <v>156</v>
      </c>
      <c r="AA3662" s="12" t="s">
        <v>83</v>
      </c>
      <c r="AB3662" s="6" t="s">
        <v>84</v>
      </c>
      <c r="AC3662" s="12" t="s">
        <v>157</v>
      </c>
      <c r="AD3662" s="12" t="s">
        <v>259</v>
      </c>
      <c r="AE3662" s="2">
        <v>45107</v>
      </c>
      <c r="AF3662" s="43" t="s">
        <v>87</v>
      </c>
      <c r="AG3662" s="7" t="s">
        <v>158</v>
      </c>
      <c r="AH3662" s="43">
        <v>48.114315423996402</v>
      </c>
      <c r="AI3662" s="43">
        <v>-1.71057474175344</v>
      </c>
      <c r="AL3662" s="43">
        <v>10</v>
      </c>
      <c r="AN3662" s="46" t="s">
        <v>5240</v>
      </c>
      <c r="AO3662" s="5" t="s">
        <v>89</v>
      </c>
      <c r="AP3662" s="12" t="s">
        <v>259</v>
      </c>
      <c r="AR3662" s="7" t="s">
        <v>90</v>
      </c>
      <c r="AT3662" s="4" t="str">
        <f>CONCATENATE(AU3662,", ",AV3662,", ",AW3662,", ",AX3662,", ",AY3662,", ",AZ3662,", ",BA3662)</f>
        <v>Europe, France, FR, Bretagne, Ille-et-Vilaine, Rennes, Campus Institut Agro Rennes</v>
      </c>
      <c r="AU3662" s="1" t="s">
        <v>91</v>
      </c>
      <c r="AV3662" s="1" t="s">
        <v>92</v>
      </c>
      <c r="AW3662" s="1" t="s">
        <v>93</v>
      </c>
      <c r="AX3662" s="1" t="s">
        <v>94</v>
      </c>
      <c r="AY3662" s="1" t="s">
        <v>95</v>
      </c>
      <c r="AZ3662" s="1" t="s">
        <v>96</v>
      </c>
      <c r="BA3662" s="1" t="s">
        <v>5242</v>
      </c>
      <c r="BC3662" s="43"/>
      <c r="BF3662" s="43" t="s">
        <v>4596</v>
      </c>
      <c r="BG3662" s="43" t="s">
        <v>93</v>
      </c>
      <c r="BH3662" s="7" t="s">
        <v>97</v>
      </c>
      <c r="BJ3662" s="7" t="s">
        <v>98</v>
      </c>
      <c r="BK3662" s="7" t="s">
        <v>99</v>
      </c>
      <c r="BL3662" s="7" t="s">
        <v>4597</v>
      </c>
      <c r="BM3662" s="7" t="s">
        <v>4598</v>
      </c>
      <c r="BS3662" s="12" t="s">
        <v>259</v>
      </c>
      <c r="BU3662" s="43">
        <v>1</v>
      </c>
      <c r="BW3662" s="43" t="s">
        <v>103</v>
      </c>
    </row>
    <row r="3663" spans="3:75" x14ac:dyDescent="0.35">
      <c r="C3663" s="43" t="str">
        <f t="shared" si="57"/>
        <v>IARA:BDT-06:2023: 3662</v>
      </c>
      <c r="D3663" s="43">
        <v>3662</v>
      </c>
      <c r="E3663" s="43" t="s">
        <v>5313</v>
      </c>
      <c r="F3663" s="1" t="s">
        <v>73</v>
      </c>
      <c r="G3663" s="43" t="s">
        <v>5257</v>
      </c>
      <c r="H3663" s="2">
        <v>45107</v>
      </c>
      <c r="J3663" s="12">
        <f>YEAR(H3663)</f>
        <v>2023</v>
      </c>
      <c r="K3663" s="12">
        <f>MONTH(H3663)</f>
        <v>6</v>
      </c>
      <c r="L3663" s="12">
        <f>DAY(H3663)</f>
        <v>30</v>
      </c>
      <c r="M3663" s="13"/>
      <c r="P3663" s="12" t="s">
        <v>75</v>
      </c>
      <c r="Q3663" s="12" t="str">
        <f>CONCATENATE(X3663," ",Y3663)</f>
        <v>Sylvia atricapilla</v>
      </c>
      <c r="R3663" s="14" t="str">
        <f>CONCATENATE(S3663,", ",T3663,", ",U3663,", ",V3663,", ",W3663,", ",X3663,", ",Y3663)</f>
        <v>Animalia, Chordata, Aves, Passeriformes, Sylviidae, Sylvia, atricapilla</v>
      </c>
      <c r="S3663" s="6" t="s">
        <v>76</v>
      </c>
      <c r="T3663" s="6" t="s">
        <v>77</v>
      </c>
      <c r="U3663" s="6" t="s">
        <v>78</v>
      </c>
      <c r="V3663" s="12" t="s">
        <v>79</v>
      </c>
      <c r="W3663" s="12" t="s">
        <v>117</v>
      </c>
      <c r="X3663" s="12" t="s">
        <v>118</v>
      </c>
      <c r="Y3663" s="12" t="s">
        <v>119</v>
      </c>
      <c r="AA3663" s="12" t="s">
        <v>83</v>
      </c>
      <c r="AB3663" s="6" t="s">
        <v>84</v>
      </c>
      <c r="AC3663" s="12" t="s">
        <v>120</v>
      </c>
      <c r="AD3663" s="12" t="s">
        <v>259</v>
      </c>
      <c r="AE3663" s="2">
        <v>45107</v>
      </c>
      <c r="AF3663" s="43" t="s">
        <v>87</v>
      </c>
      <c r="AG3663" s="7" t="s">
        <v>121</v>
      </c>
      <c r="AH3663" s="43">
        <v>48.114928728619901</v>
      </c>
      <c r="AI3663" s="43">
        <v>-1.71144078259722</v>
      </c>
      <c r="AL3663" s="43">
        <v>10</v>
      </c>
      <c r="AN3663" s="46" t="s">
        <v>5240</v>
      </c>
      <c r="AO3663" s="5" t="s">
        <v>89</v>
      </c>
      <c r="AP3663" s="12" t="s">
        <v>259</v>
      </c>
      <c r="AR3663" s="7" t="s">
        <v>90</v>
      </c>
      <c r="AT3663" s="4" t="str">
        <f>CONCATENATE(AU3663,", ",AV3663,", ",AW3663,", ",AX3663,", ",AY3663,", ",AZ3663,", ",BA3663)</f>
        <v>Europe, France, FR, Bretagne, Ille-et-Vilaine, Rennes, Campus Institut Agro Rennes</v>
      </c>
      <c r="AU3663" s="1" t="s">
        <v>91</v>
      </c>
      <c r="AV3663" s="1" t="s">
        <v>92</v>
      </c>
      <c r="AW3663" s="1" t="s">
        <v>93</v>
      </c>
      <c r="AX3663" s="1" t="s">
        <v>94</v>
      </c>
      <c r="AY3663" s="1" t="s">
        <v>95</v>
      </c>
      <c r="AZ3663" s="1" t="s">
        <v>96</v>
      </c>
      <c r="BA3663" s="1" t="s">
        <v>5242</v>
      </c>
      <c r="BC3663" s="43"/>
      <c r="BF3663" s="43" t="s">
        <v>4596</v>
      </c>
      <c r="BG3663" s="43" t="s">
        <v>93</v>
      </c>
      <c r="BH3663" s="7" t="s">
        <v>97</v>
      </c>
      <c r="BJ3663" s="7" t="s">
        <v>98</v>
      </c>
      <c r="BK3663" s="7" t="s">
        <v>99</v>
      </c>
      <c r="BL3663" s="7" t="s">
        <v>4597</v>
      </c>
      <c r="BM3663" s="7" t="s">
        <v>4598</v>
      </c>
      <c r="BS3663" s="12" t="s">
        <v>259</v>
      </c>
      <c r="BU3663" s="43">
        <v>1</v>
      </c>
      <c r="BW3663" s="43" t="s">
        <v>103</v>
      </c>
    </row>
    <row r="3664" spans="3:75" x14ac:dyDescent="0.35">
      <c r="C3664" s="43" t="str">
        <f t="shared" si="57"/>
        <v>IARA:BDT-06:2023: 3663</v>
      </c>
      <c r="D3664" s="43">
        <v>3663</v>
      </c>
      <c r="E3664" s="43" t="s">
        <v>5313</v>
      </c>
      <c r="F3664" s="1" t="s">
        <v>73</v>
      </c>
      <c r="G3664" s="43" t="s">
        <v>5257</v>
      </c>
      <c r="H3664" s="2">
        <v>45107</v>
      </c>
      <c r="J3664" s="12">
        <f>YEAR(H3664)</f>
        <v>2023</v>
      </c>
      <c r="K3664" s="12">
        <f>MONTH(H3664)</f>
        <v>6</v>
      </c>
      <c r="L3664" s="12">
        <f>DAY(H3664)</f>
        <v>30</v>
      </c>
      <c r="M3664" s="13"/>
      <c r="P3664" s="12" t="s">
        <v>75</v>
      </c>
      <c r="Q3664" s="12" t="str">
        <f>CONCATENATE(X3664," ",Y3664)</f>
        <v>Turdus merula</v>
      </c>
      <c r="R3664" s="14" t="str">
        <f>CONCATENATE(S3664,", ",T3664,", ",U3664,", ",V3664,", ",W3664,", ",X3664,", ",Y3664)</f>
        <v>Animalia, Chordata, Aves, Passeriformes, Turdidae, Turdus, merula</v>
      </c>
      <c r="S3664" s="6" t="s">
        <v>76</v>
      </c>
      <c r="T3664" s="6" t="s">
        <v>77</v>
      </c>
      <c r="U3664" s="6" t="s">
        <v>78</v>
      </c>
      <c r="V3664" s="17" t="s">
        <v>79</v>
      </c>
      <c r="W3664" s="17" t="s">
        <v>126</v>
      </c>
      <c r="X3664" s="17" t="s">
        <v>127</v>
      </c>
      <c r="Y3664" s="17" t="s">
        <v>132</v>
      </c>
      <c r="AA3664" s="12" t="s">
        <v>83</v>
      </c>
      <c r="AB3664" s="6" t="s">
        <v>84</v>
      </c>
      <c r="AC3664" s="12" t="s">
        <v>133</v>
      </c>
      <c r="AD3664" s="12" t="s">
        <v>259</v>
      </c>
      <c r="AE3664" s="2">
        <v>45107</v>
      </c>
      <c r="AF3664" s="43" t="s">
        <v>87</v>
      </c>
      <c r="AG3664" s="7" t="s">
        <v>134</v>
      </c>
      <c r="AH3664" s="43">
        <v>48.1151154160206</v>
      </c>
      <c r="AI3664" s="43">
        <v>-1.71130117820008</v>
      </c>
      <c r="AL3664" s="43">
        <v>10</v>
      </c>
      <c r="AN3664" s="46" t="s">
        <v>5240</v>
      </c>
      <c r="AO3664" s="5" t="s">
        <v>89</v>
      </c>
      <c r="AP3664" s="12" t="s">
        <v>259</v>
      </c>
      <c r="AR3664" s="7" t="s">
        <v>90</v>
      </c>
      <c r="AT3664" s="4" t="str">
        <f>CONCATENATE(AU3664,", ",AV3664,", ",AW3664,", ",AX3664,", ",AY3664,", ",AZ3664,", ",BA3664)</f>
        <v>Europe, France, FR, Bretagne, Ille-et-Vilaine, Rennes, Campus Institut Agro Rennes</v>
      </c>
      <c r="AU3664" s="1" t="s">
        <v>91</v>
      </c>
      <c r="AV3664" s="1" t="s">
        <v>92</v>
      </c>
      <c r="AW3664" s="1" t="s">
        <v>93</v>
      </c>
      <c r="AX3664" s="1" t="s">
        <v>94</v>
      </c>
      <c r="AY3664" s="1" t="s">
        <v>95</v>
      </c>
      <c r="AZ3664" s="1" t="s">
        <v>96</v>
      </c>
      <c r="BA3664" s="1" t="s">
        <v>5242</v>
      </c>
      <c r="BC3664" s="43"/>
      <c r="BF3664" s="43" t="s">
        <v>4596</v>
      </c>
      <c r="BG3664" s="43" t="s">
        <v>93</v>
      </c>
      <c r="BH3664" s="7" t="s">
        <v>97</v>
      </c>
      <c r="BJ3664" s="7" t="s">
        <v>98</v>
      </c>
      <c r="BK3664" s="7" t="s">
        <v>99</v>
      </c>
      <c r="BL3664" s="7" t="s">
        <v>4597</v>
      </c>
      <c r="BM3664" s="7" t="s">
        <v>4598</v>
      </c>
      <c r="BS3664" s="12" t="s">
        <v>259</v>
      </c>
      <c r="BU3664" s="43">
        <v>1</v>
      </c>
      <c r="BW3664" s="43" t="s">
        <v>103</v>
      </c>
    </row>
    <row r="3665" spans="3:75" x14ac:dyDescent="0.35">
      <c r="C3665" s="43" t="str">
        <f t="shared" si="57"/>
        <v>IARA:BDT-06:2023: 3664</v>
      </c>
      <c r="D3665" s="43">
        <v>3664</v>
      </c>
      <c r="E3665" s="43" t="s">
        <v>5313</v>
      </c>
      <c r="F3665" s="1" t="s">
        <v>73</v>
      </c>
      <c r="G3665" s="43" t="s">
        <v>5257</v>
      </c>
      <c r="H3665" s="2">
        <v>45107</v>
      </c>
      <c r="J3665" s="12">
        <f>YEAR(H3665)</f>
        <v>2023</v>
      </c>
      <c r="K3665" s="12">
        <f>MONTH(H3665)</f>
        <v>6</v>
      </c>
      <c r="L3665" s="12">
        <f>DAY(H3665)</f>
        <v>30</v>
      </c>
      <c r="M3665" s="13"/>
      <c r="P3665" s="12" t="s">
        <v>75</v>
      </c>
      <c r="Q3665" s="12" t="str">
        <f>CONCATENATE(X3665," ",Y3665)</f>
        <v>Cyanistes caeruleus</v>
      </c>
      <c r="R3665" s="14" t="str">
        <f>CONCATENATE(S3665,", ",T3665,", ",U3665,", ",V3665,", ",W3665,", ",X3665,", ",Y3665)</f>
        <v>Animalia, Chordata, Aves, Passeriformes, Paridae, Cyanistes, caeruleus</v>
      </c>
      <c r="S3665" s="6" t="s">
        <v>76</v>
      </c>
      <c r="T3665" s="6" t="s">
        <v>77</v>
      </c>
      <c r="U3665" s="6" t="s">
        <v>78</v>
      </c>
      <c r="V3665" s="12" t="s">
        <v>79</v>
      </c>
      <c r="W3665" s="12" t="s">
        <v>135</v>
      </c>
      <c r="X3665" s="12" t="s">
        <v>136</v>
      </c>
      <c r="Y3665" s="12" t="s">
        <v>137</v>
      </c>
      <c r="AA3665" s="12" t="s">
        <v>83</v>
      </c>
      <c r="AB3665" s="6" t="s">
        <v>84</v>
      </c>
      <c r="AC3665" s="12" t="s">
        <v>138</v>
      </c>
      <c r="AD3665" s="12" t="s">
        <v>259</v>
      </c>
      <c r="AE3665" s="2">
        <v>45107</v>
      </c>
      <c r="AF3665" s="43" t="s">
        <v>87</v>
      </c>
      <c r="AG3665" s="7" t="s">
        <v>139</v>
      </c>
      <c r="AH3665" s="43">
        <v>48.114524021878097</v>
      </c>
      <c r="AI3665" s="43">
        <v>-1.7100885176993901</v>
      </c>
      <c r="AL3665" s="43">
        <v>10</v>
      </c>
      <c r="AN3665" s="46" t="s">
        <v>5240</v>
      </c>
      <c r="AO3665" s="5" t="s">
        <v>89</v>
      </c>
      <c r="AP3665" s="12" t="s">
        <v>259</v>
      </c>
      <c r="AR3665" s="7" t="s">
        <v>90</v>
      </c>
      <c r="AT3665" s="4" t="str">
        <f>CONCATENATE(AU3665,", ",AV3665,", ",AW3665,", ",AX3665,", ",AY3665,", ",AZ3665,", ",BA3665)</f>
        <v>Europe, France, FR, Bretagne, Ille-et-Vilaine, Rennes, Campus Institut Agro Rennes</v>
      </c>
      <c r="AU3665" s="1" t="s">
        <v>91</v>
      </c>
      <c r="AV3665" s="1" t="s">
        <v>92</v>
      </c>
      <c r="AW3665" s="1" t="s">
        <v>93</v>
      </c>
      <c r="AX3665" s="1" t="s">
        <v>94</v>
      </c>
      <c r="AY3665" s="1" t="s">
        <v>95</v>
      </c>
      <c r="AZ3665" s="1" t="s">
        <v>96</v>
      </c>
      <c r="BA3665" s="1" t="s">
        <v>5242</v>
      </c>
      <c r="BC3665" s="43"/>
      <c r="BF3665" s="43" t="s">
        <v>4596</v>
      </c>
      <c r="BG3665" s="43" t="s">
        <v>93</v>
      </c>
      <c r="BH3665" s="7" t="s">
        <v>97</v>
      </c>
      <c r="BJ3665" s="7" t="s">
        <v>98</v>
      </c>
      <c r="BK3665" s="7" t="s">
        <v>99</v>
      </c>
      <c r="BL3665" s="7" t="s">
        <v>4597</v>
      </c>
      <c r="BM3665" s="7" t="s">
        <v>4598</v>
      </c>
      <c r="BS3665" s="12" t="s">
        <v>259</v>
      </c>
      <c r="BU3665" s="43">
        <v>1</v>
      </c>
      <c r="BW3665" s="43" t="s">
        <v>103</v>
      </c>
    </row>
    <row r="3666" spans="3:75" x14ac:dyDescent="0.35">
      <c r="C3666" s="43" t="str">
        <f t="shared" si="57"/>
        <v>IARA:BDT-06:2023: 3665</v>
      </c>
      <c r="D3666" s="43">
        <v>3665</v>
      </c>
      <c r="E3666" s="43" t="s">
        <v>5313</v>
      </c>
      <c r="F3666" s="1" t="s">
        <v>73</v>
      </c>
      <c r="G3666" s="43" t="s">
        <v>5257</v>
      </c>
      <c r="H3666" s="2">
        <v>45107</v>
      </c>
      <c r="J3666" s="12">
        <f>YEAR(H3666)</f>
        <v>2023</v>
      </c>
      <c r="K3666" s="12">
        <f>MONTH(H3666)</f>
        <v>6</v>
      </c>
      <c r="L3666" s="12">
        <f>DAY(H3666)</f>
        <v>30</v>
      </c>
      <c r="M3666" s="13"/>
      <c r="P3666" s="12" t="s">
        <v>75</v>
      </c>
      <c r="Q3666" s="12" t="str">
        <f>CONCATENATE(X3666," ",Y3666)</f>
        <v>Cyanistes caeruleus</v>
      </c>
      <c r="R3666" s="14" t="str">
        <f>CONCATENATE(S3666,", ",T3666,", ",U3666,", ",V3666,", ",W3666,", ",X3666,", ",Y3666)</f>
        <v>Animalia, Chordata, Aves, Passeriformes, Paridae, Cyanistes, caeruleus</v>
      </c>
      <c r="S3666" s="6" t="s">
        <v>76</v>
      </c>
      <c r="T3666" s="6" t="s">
        <v>77</v>
      </c>
      <c r="U3666" s="6" t="s">
        <v>78</v>
      </c>
      <c r="V3666" s="12" t="s">
        <v>79</v>
      </c>
      <c r="W3666" s="12" t="s">
        <v>135</v>
      </c>
      <c r="X3666" s="12" t="s">
        <v>136</v>
      </c>
      <c r="Y3666" s="12" t="s">
        <v>137</v>
      </c>
      <c r="AA3666" s="12" t="s">
        <v>83</v>
      </c>
      <c r="AB3666" s="6" t="s">
        <v>84</v>
      </c>
      <c r="AC3666" s="12" t="s">
        <v>138</v>
      </c>
      <c r="AD3666" s="12" t="s">
        <v>259</v>
      </c>
      <c r="AE3666" s="2">
        <v>45107</v>
      </c>
      <c r="AF3666" s="43" t="s">
        <v>87</v>
      </c>
      <c r="AG3666" s="7" t="s">
        <v>139</v>
      </c>
      <c r="AH3666" s="43">
        <v>48.114487512178599</v>
      </c>
      <c r="AI3666" s="43">
        <v>-1.70999511372695</v>
      </c>
      <c r="AL3666" s="43">
        <v>10</v>
      </c>
      <c r="AN3666" s="46" t="s">
        <v>5240</v>
      </c>
      <c r="AO3666" s="5" t="s">
        <v>89</v>
      </c>
      <c r="AP3666" s="12" t="s">
        <v>259</v>
      </c>
      <c r="AR3666" s="7" t="s">
        <v>90</v>
      </c>
      <c r="AT3666" s="4" t="str">
        <f>CONCATENATE(AU3666,", ",AV3666,", ",AW3666,", ",AX3666,", ",AY3666,", ",AZ3666,", ",BA3666)</f>
        <v>Europe, France, FR, Bretagne, Ille-et-Vilaine, Rennes, Campus Institut Agro Rennes</v>
      </c>
      <c r="AU3666" s="1" t="s">
        <v>91</v>
      </c>
      <c r="AV3666" s="1" t="s">
        <v>92</v>
      </c>
      <c r="AW3666" s="1" t="s">
        <v>93</v>
      </c>
      <c r="AX3666" s="1" t="s">
        <v>94</v>
      </c>
      <c r="AY3666" s="1" t="s">
        <v>95</v>
      </c>
      <c r="AZ3666" s="1" t="s">
        <v>96</v>
      </c>
      <c r="BA3666" s="1" t="s">
        <v>5242</v>
      </c>
      <c r="BC3666" s="43"/>
      <c r="BF3666" s="43" t="s">
        <v>4596</v>
      </c>
      <c r="BG3666" s="43" t="s">
        <v>93</v>
      </c>
      <c r="BH3666" s="7" t="s">
        <v>97</v>
      </c>
      <c r="BJ3666" s="7" t="s">
        <v>98</v>
      </c>
      <c r="BK3666" s="7" t="s">
        <v>99</v>
      </c>
      <c r="BL3666" s="7" t="s">
        <v>4597</v>
      </c>
      <c r="BM3666" s="7" t="s">
        <v>4598</v>
      </c>
      <c r="BS3666" s="12" t="s">
        <v>259</v>
      </c>
      <c r="BU3666" s="43">
        <v>1</v>
      </c>
      <c r="BW3666" s="43" t="s">
        <v>103</v>
      </c>
    </row>
    <row r="3667" spans="3:75" x14ac:dyDescent="0.35">
      <c r="C3667" s="43" t="str">
        <f t="shared" si="57"/>
        <v>IARA:BDT-06:2023: 3666</v>
      </c>
      <c r="D3667" s="43">
        <v>3666</v>
      </c>
      <c r="E3667" s="43" t="s">
        <v>5313</v>
      </c>
      <c r="F3667" s="1" t="s">
        <v>73</v>
      </c>
      <c r="G3667" s="43" t="s">
        <v>5257</v>
      </c>
      <c r="H3667" s="2">
        <v>45107</v>
      </c>
      <c r="J3667" s="12">
        <f>YEAR(H3667)</f>
        <v>2023</v>
      </c>
      <c r="K3667" s="12">
        <f>MONTH(H3667)</f>
        <v>6</v>
      </c>
      <c r="L3667" s="12">
        <f>DAY(H3667)</f>
        <v>30</v>
      </c>
      <c r="M3667" s="13"/>
      <c r="P3667" s="12" t="s">
        <v>75</v>
      </c>
      <c r="Q3667" s="12" t="str">
        <f>CONCATENATE(X3667," ",Y3667)</f>
        <v>Pica pica</v>
      </c>
      <c r="R3667" s="14" t="str">
        <f>CONCATENATE(S3667,", ",T3667,", ",U3667,", ",V3667,", ",W3667,", ",X3667,", ",Y3667)</f>
        <v>Animalia, Chordata, Aves, Passeriformes, Corvidae, Pica, pica</v>
      </c>
      <c r="S3667" s="6" t="s">
        <v>76</v>
      </c>
      <c r="T3667" s="6" t="s">
        <v>77</v>
      </c>
      <c r="U3667" s="6" t="s">
        <v>78</v>
      </c>
      <c r="V3667" s="12" t="s">
        <v>79</v>
      </c>
      <c r="W3667" s="12" t="s">
        <v>104</v>
      </c>
      <c r="X3667" s="12" t="s">
        <v>155</v>
      </c>
      <c r="Y3667" s="12" t="s">
        <v>156</v>
      </c>
      <c r="AA3667" s="12" t="s">
        <v>83</v>
      </c>
      <c r="AB3667" s="6" t="s">
        <v>84</v>
      </c>
      <c r="AC3667" s="12" t="s">
        <v>157</v>
      </c>
      <c r="AD3667" s="12" t="s">
        <v>259</v>
      </c>
      <c r="AE3667" s="2">
        <v>45107</v>
      </c>
      <c r="AF3667" s="43" t="s">
        <v>87</v>
      </c>
      <c r="AG3667" s="7" t="s">
        <v>158</v>
      </c>
      <c r="AH3667" s="43">
        <v>48.1145991404751</v>
      </c>
      <c r="AI3667" s="43">
        <v>-1.70992093047592</v>
      </c>
      <c r="AL3667" s="43">
        <v>10</v>
      </c>
      <c r="AN3667" s="46" t="s">
        <v>5240</v>
      </c>
      <c r="AO3667" s="5" t="s">
        <v>89</v>
      </c>
      <c r="AP3667" s="12" t="s">
        <v>259</v>
      </c>
      <c r="AR3667" s="7" t="s">
        <v>90</v>
      </c>
      <c r="AT3667" s="4" t="str">
        <f>CONCATENATE(AU3667,", ",AV3667,", ",AW3667,", ",AX3667,", ",AY3667,", ",AZ3667,", ",BA3667)</f>
        <v>Europe, France, FR, Bretagne, Ille-et-Vilaine, Rennes, Campus Institut Agro Rennes</v>
      </c>
      <c r="AU3667" s="1" t="s">
        <v>91</v>
      </c>
      <c r="AV3667" s="1" t="s">
        <v>92</v>
      </c>
      <c r="AW3667" s="1" t="s">
        <v>93</v>
      </c>
      <c r="AX3667" s="1" t="s">
        <v>94</v>
      </c>
      <c r="AY3667" s="1" t="s">
        <v>95</v>
      </c>
      <c r="AZ3667" s="1" t="s">
        <v>96</v>
      </c>
      <c r="BA3667" s="1" t="s">
        <v>5242</v>
      </c>
      <c r="BC3667" s="43"/>
      <c r="BF3667" s="43" t="s">
        <v>4596</v>
      </c>
      <c r="BG3667" s="43" t="s">
        <v>93</v>
      </c>
      <c r="BH3667" s="7" t="s">
        <v>97</v>
      </c>
      <c r="BJ3667" s="7" t="s">
        <v>98</v>
      </c>
      <c r="BK3667" s="7" t="s">
        <v>99</v>
      </c>
      <c r="BL3667" s="7" t="s">
        <v>4597</v>
      </c>
      <c r="BM3667" s="7" t="s">
        <v>4598</v>
      </c>
      <c r="BS3667" s="12" t="s">
        <v>259</v>
      </c>
      <c r="BU3667" s="43">
        <v>1</v>
      </c>
      <c r="BW3667" s="43" t="s">
        <v>103</v>
      </c>
    </row>
    <row r="3668" spans="3:75" x14ac:dyDescent="0.35">
      <c r="C3668" s="43" t="str">
        <f t="shared" si="57"/>
        <v>IARA:BDT-06:2023: 3667</v>
      </c>
      <c r="D3668" s="43">
        <v>3667</v>
      </c>
      <c r="E3668" s="43" t="s">
        <v>5313</v>
      </c>
      <c r="F3668" s="1" t="s">
        <v>73</v>
      </c>
      <c r="G3668" s="43" t="s">
        <v>5257</v>
      </c>
      <c r="H3668" s="2">
        <v>45107</v>
      </c>
      <c r="J3668" s="12">
        <f>YEAR(H3668)</f>
        <v>2023</v>
      </c>
      <c r="K3668" s="12">
        <f>MONTH(H3668)</f>
        <v>6</v>
      </c>
      <c r="L3668" s="12">
        <f>DAY(H3668)</f>
        <v>30</v>
      </c>
      <c r="M3668" s="13"/>
      <c r="P3668" s="12" t="s">
        <v>75</v>
      </c>
      <c r="Q3668" s="12" t="str">
        <f>CONCATENATE(X3668," ",Y3668)</f>
        <v>Pica pica</v>
      </c>
      <c r="R3668" s="14" t="str">
        <f>CONCATENATE(S3668,", ",T3668,", ",U3668,", ",V3668,", ",W3668,", ",X3668,", ",Y3668)</f>
        <v>Animalia, Chordata, Aves, Passeriformes, Corvidae, Pica, pica</v>
      </c>
      <c r="S3668" s="6" t="s">
        <v>76</v>
      </c>
      <c r="T3668" s="6" t="s">
        <v>77</v>
      </c>
      <c r="U3668" s="6" t="s">
        <v>78</v>
      </c>
      <c r="V3668" s="12" t="s">
        <v>79</v>
      </c>
      <c r="W3668" s="12" t="s">
        <v>104</v>
      </c>
      <c r="X3668" s="12" t="s">
        <v>155</v>
      </c>
      <c r="Y3668" s="12" t="s">
        <v>156</v>
      </c>
      <c r="AA3668" s="12" t="s">
        <v>83</v>
      </c>
      <c r="AB3668" s="6" t="s">
        <v>84</v>
      </c>
      <c r="AC3668" s="12" t="s">
        <v>157</v>
      </c>
      <c r="AD3668" s="12" t="s">
        <v>259</v>
      </c>
      <c r="AE3668" s="2">
        <v>45107</v>
      </c>
      <c r="AF3668" s="43" t="s">
        <v>87</v>
      </c>
      <c r="AG3668" s="7" t="s">
        <v>158</v>
      </c>
      <c r="AH3668" s="43">
        <v>48.114626014482397</v>
      </c>
      <c r="AI3668" s="43">
        <v>-1.70995337646881</v>
      </c>
      <c r="AL3668" s="43">
        <v>10</v>
      </c>
      <c r="AN3668" s="46" t="s">
        <v>5240</v>
      </c>
      <c r="AO3668" s="5" t="s">
        <v>89</v>
      </c>
      <c r="AP3668" s="12" t="s">
        <v>259</v>
      </c>
      <c r="AR3668" s="7" t="s">
        <v>90</v>
      </c>
      <c r="AT3668" s="4" t="str">
        <f>CONCATENATE(AU3668,", ",AV3668,", ",AW3668,", ",AX3668,", ",AY3668,", ",AZ3668,", ",BA3668)</f>
        <v>Europe, France, FR, Bretagne, Ille-et-Vilaine, Rennes, Campus Institut Agro Rennes</v>
      </c>
      <c r="AU3668" s="1" t="s">
        <v>91</v>
      </c>
      <c r="AV3668" s="1" t="s">
        <v>92</v>
      </c>
      <c r="AW3668" s="1" t="s">
        <v>93</v>
      </c>
      <c r="AX3668" s="1" t="s">
        <v>94</v>
      </c>
      <c r="AY3668" s="1" t="s">
        <v>95</v>
      </c>
      <c r="AZ3668" s="1" t="s">
        <v>96</v>
      </c>
      <c r="BA3668" s="1" t="s">
        <v>5242</v>
      </c>
      <c r="BC3668" s="43"/>
      <c r="BF3668" s="43" t="s">
        <v>4596</v>
      </c>
      <c r="BG3668" s="43" t="s">
        <v>93</v>
      </c>
      <c r="BH3668" s="7" t="s">
        <v>97</v>
      </c>
      <c r="BJ3668" s="7" t="s">
        <v>98</v>
      </c>
      <c r="BK3668" s="7" t="s">
        <v>99</v>
      </c>
      <c r="BL3668" s="7" t="s">
        <v>4597</v>
      </c>
      <c r="BM3668" s="7" t="s">
        <v>4598</v>
      </c>
      <c r="BS3668" s="12" t="s">
        <v>259</v>
      </c>
      <c r="BU3668" s="43">
        <v>1</v>
      </c>
      <c r="BW3668" s="43" t="s">
        <v>103</v>
      </c>
    </row>
    <row r="3669" spans="3:75" x14ac:dyDescent="0.35">
      <c r="C3669" s="43" t="str">
        <f t="shared" si="57"/>
        <v>IARA:BDT-06:2023: 3668</v>
      </c>
      <c r="D3669" s="43">
        <v>3668</v>
      </c>
      <c r="E3669" s="43" t="s">
        <v>5313</v>
      </c>
      <c r="F3669" s="1" t="s">
        <v>73</v>
      </c>
      <c r="G3669" s="43" t="s">
        <v>5257</v>
      </c>
      <c r="H3669" s="2">
        <v>45107</v>
      </c>
      <c r="J3669" s="12">
        <f>YEAR(H3669)</f>
        <v>2023</v>
      </c>
      <c r="K3669" s="12">
        <f>MONTH(H3669)</f>
        <v>6</v>
      </c>
      <c r="L3669" s="12">
        <f>DAY(H3669)</f>
        <v>30</v>
      </c>
      <c r="M3669" s="13"/>
      <c r="P3669" s="12" t="s">
        <v>75</v>
      </c>
      <c r="Q3669" s="12" t="str">
        <f>CONCATENATE(X3669," ",Y3669)</f>
        <v>Pica pica</v>
      </c>
      <c r="R3669" s="14" t="str">
        <f>CONCATENATE(S3669,", ",T3669,", ",U3669,", ",V3669,", ",W3669,", ",X3669,", ",Y3669)</f>
        <v>Animalia, Chordata, Aves, Passeriformes, Corvidae, Pica, pica</v>
      </c>
      <c r="S3669" s="6" t="s">
        <v>76</v>
      </c>
      <c r="T3669" s="6" t="s">
        <v>77</v>
      </c>
      <c r="U3669" s="6" t="s">
        <v>78</v>
      </c>
      <c r="V3669" s="12" t="s">
        <v>79</v>
      </c>
      <c r="W3669" s="12" t="s">
        <v>104</v>
      </c>
      <c r="X3669" s="12" t="s">
        <v>155</v>
      </c>
      <c r="Y3669" s="12" t="s">
        <v>156</v>
      </c>
      <c r="AA3669" s="12" t="s">
        <v>83</v>
      </c>
      <c r="AB3669" s="6" t="s">
        <v>84</v>
      </c>
      <c r="AC3669" s="12" t="s">
        <v>157</v>
      </c>
      <c r="AD3669" s="12" t="s">
        <v>259</v>
      </c>
      <c r="AE3669" s="2">
        <v>45107</v>
      </c>
      <c r="AF3669" s="43" t="s">
        <v>87</v>
      </c>
      <c r="AG3669" s="7" t="s">
        <v>158</v>
      </c>
      <c r="AH3669" s="43">
        <v>48.114575318734197</v>
      </c>
      <c r="AI3669" s="43">
        <v>-1.70991279620917</v>
      </c>
      <c r="AL3669" s="43">
        <v>10</v>
      </c>
      <c r="AN3669" s="46" t="s">
        <v>5240</v>
      </c>
      <c r="AO3669" s="5" t="s">
        <v>89</v>
      </c>
      <c r="AP3669" s="12" t="s">
        <v>259</v>
      </c>
      <c r="AR3669" s="7" t="s">
        <v>90</v>
      </c>
      <c r="AT3669" s="4" t="str">
        <f>CONCATENATE(AU3669,", ",AV3669,", ",AW3669,", ",AX3669,", ",AY3669,", ",AZ3669,", ",BA3669)</f>
        <v>Europe, France, FR, Bretagne, Ille-et-Vilaine, Rennes, Campus Institut Agro Rennes</v>
      </c>
      <c r="AU3669" s="1" t="s">
        <v>91</v>
      </c>
      <c r="AV3669" s="1" t="s">
        <v>92</v>
      </c>
      <c r="AW3669" s="1" t="s">
        <v>93</v>
      </c>
      <c r="AX3669" s="1" t="s">
        <v>94</v>
      </c>
      <c r="AY3669" s="1" t="s">
        <v>95</v>
      </c>
      <c r="AZ3669" s="1" t="s">
        <v>96</v>
      </c>
      <c r="BA3669" s="1" t="s">
        <v>5242</v>
      </c>
      <c r="BC3669" s="43"/>
      <c r="BF3669" s="43" t="s">
        <v>4596</v>
      </c>
      <c r="BG3669" s="43" t="s">
        <v>93</v>
      </c>
      <c r="BH3669" s="7" t="s">
        <v>97</v>
      </c>
      <c r="BJ3669" s="7" t="s">
        <v>98</v>
      </c>
      <c r="BK3669" s="7" t="s">
        <v>99</v>
      </c>
      <c r="BL3669" s="7" t="s">
        <v>4597</v>
      </c>
      <c r="BM3669" s="7" t="s">
        <v>4598</v>
      </c>
      <c r="BS3669" s="12" t="s">
        <v>259</v>
      </c>
      <c r="BU3669" s="43">
        <v>1</v>
      </c>
      <c r="BW3669" s="43" t="s">
        <v>103</v>
      </c>
    </row>
    <row r="3670" spans="3:75" x14ac:dyDescent="0.35">
      <c r="C3670" s="43" t="str">
        <f t="shared" si="57"/>
        <v>IARA:BDT-06:2023: 3669</v>
      </c>
      <c r="D3670" s="43">
        <v>3669</v>
      </c>
      <c r="E3670" s="43" t="s">
        <v>5313</v>
      </c>
      <c r="F3670" s="1" t="s">
        <v>73</v>
      </c>
      <c r="G3670" s="43" t="s">
        <v>5257</v>
      </c>
      <c r="H3670" s="2">
        <v>45107</v>
      </c>
      <c r="J3670" s="12">
        <f>YEAR(H3670)</f>
        <v>2023</v>
      </c>
      <c r="K3670" s="12">
        <f>MONTH(H3670)</f>
        <v>6</v>
      </c>
      <c r="L3670" s="12">
        <f>DAY(H3670)</f>
        <v>30</v>
      </c>
      <c r="M3670" s="13"/>
      <c r="P3670" s="12" t="s">
        <v>75</v>
      </c>
      <c r="Q3670" s="12" t="str">
        <f>CONCATENATE(X3670," ",Y3670)</f>
        <v>Turdus merula</v>
      </c>
      <c r="R3670" s="14" t="str">
        <f>CONCATENATE(S3670,", ",T3670,", ",U3670,", ",V3670,", ",W3670,", ",X3670,", ",Y3670)</f>
        <v>Animalia, Chordata, Aves, Passeriformes, Turdidae, Turdus, merula</v>
      </c>
      <c r="S3670" s="6" t="s">
        <v>76</v>
      </c>
      <c r="T3670" s="6" t="s">
        <v>77</v>
      </c>
      <c r="U3670" s="6" t="s">
        <v>78</v>
      </c>
      <c r="V3670" s="17" t="s">
        <v>79</v>
      </c>
      <c r="W3670" s="17" t="s">
        <v>126</v>
      </c>
      <c r="X3670" s="17" t="s">
        <v>127</v>
      </c>
      <c r="Y3670" s="17" t="s">
        <v>132</v>
      </c>
      <c r="AA3670" s="12" t="s">
        <v>83</v>
      </c>
      <c r="AB3670" s="6" t="s">
        <v>84</v>
      </c>
      <c r="AC3670" s="12" t="s">
        <v>133</v>
      </c>
      <c r="AD3670" s="12" t="s">
        <v>259</v>
      </c>
      <c r="AE3670" s="2">
        <v>45107</v>
      </c>
      <c r="AF3670" s="43" t="s">
        <v>87</v>
      </c>
      <c r="AG3670" s="7" t="s">
        <v>134</v>
      </c>
      <c r="AH3670" s="43">
        <v>48.114708312868103</v>
      </c>
      <c r="AI3670" s="43">
        <v>-1.7100087949212599</v>
      </c>
      <c r="AL3670" s="43">
        <v>10</v>
      </c>
      <c r="AN3670" s="46" t="s">
        <v>5240</v>
      </c>
      <c r="AO3670" s="5" t="s">
        <v>89</v>
      </c>
      <c r="AP3670" s="12" t="s">
        <v>259</v>
      </c>
      <c r="AR3670" s="7" t="s">
        <v>90</v>
      </c>
      <c r="AT3670" s="4" t="str">
        <f>CONCATENATE(AU3670,", ",AV3670,", ",AW3670,", ",AX3670,", ",AY3670,", ",AZ3670,", ",BA3670)</f>
        <v>Europe, France, FR, Bretagne, Ille-et-Vilaine, Rennes, Campus Institut Agro Rennes</v>
      </c>
      <c r="AU3670" s="1" t="s">
        <v>91</v>
      </c>
      <c r="AV3670" s="1" t="s">
        <v>92</v>
      </c>
      <c r="AW3670" s="1" t="s">
        <v>93</v>
      </c>
      <c r="AX3670" s="1" t="s">
        <v>94</v>
      </c>
      <c r="AY3670" s="1" t="s">
        <v>95</v>
      </c>
      <c r="AZ3670" s="1" t="s">
        <v>96</v>
      </c>
      <c r="BA3670" s="1" t="s">
        <v>5242</v>
      </c>
      <c r="BC3670" s="43"/>
      <c r="BF3670" s="43" t="s">
        <v>4596</v>
      </c>
      <c r="BG3670" s="43" t="s">
        <v>93</v>
      </c>
      <c r="BH3670" s="7" t="s">
        <v>97</v>
      </c>
      <c r="BJ3670" s="7" t="s">
        <v>98</v>
      </c>
      <c r="BK3670" s="7" t="s">
        <v>99</v>
      </c>
      <c r="BL3670" s="7" t="s">
        <v>4597</v>
      </c>
      <c r="BM3670" s="7" t="s">
        <v>4598</v>
      </c>
      <c r="BS3670" s="12" t="s">
        <v>259</v>
      </c>
      <c r="BU3670" s="43">
        <v>1</v>
      </c>
      <c r="BW3670" s="43" t="s">
        <v>103</v>
      </c>
    </row>
    <row r="3671" spans="3:75" x14ac:dyDescent="0.35">
      <c r="C3671" s="43" t="str">
        <f t="shared" si="57"/>
        <v>IARA:BDT-06:2023: 3670</v>
      </c>
      <c r="D3671" s="43">
        <v>3670</v>
      </c>
      <c r="E3671" s="43" t="s">
        <v>5313</v>
      </c>
      <c r="F3671" s="1" t="s">
        <v>73</v>
      </c>
      <c r="G3671" s="43" t="s">
        <v>5257</v>
      </c>
      <c r="H3671" s="2">
        <v>45107</v>
      </c>
      <c r="J3671" s="12">
        <f>YEAR(H3671)</f>
        <v>2023</v>
      </c>
      <c r="K3671" s="12">
        <f>MONTH(H3671)</f>
        <v>6</v>
      </c>
      <c r="L3671" s="12">
        <f>DAY(H3671)</f>
        <v>30</v>
      </c>
      <c r="M3671" s="13"/>
      <c r="P3671" s="12" t="s">
        <v>75</v>
      </c>
      <c r="Q3671" s="12" t="str">
        <f>CONCATENATE(X3671," ",Y3671)</f>
        <v>Sturnus vulgaris</v>
      </c>
      <c r="R3671" s="14" t="str">
        <f>CONCATENATE(S3671,", ",T3671,", ",U3671,", ",V3671,", ",W3671,", ",X3671,", ",Y3671)</f>
        <v>Animalia, Chordata, Aves, Passeriformes, Sturnidae, Sturnus, vulgaris</v>
      </c>
      <c r="S3671" s="6" t="s">
        <v>76</v>
      </c>
      <c r="T3671" s="6" t="s">
        <v>77</v>
      </c>
      <c r="U3671" s="6" t="s">
        <v>78</v>
      </c>
      <c r="V3671" s="12" t="s">
        <v>79</v>
      </c>
      <c r="W3671" s="12" t="s">
        <v>112</v>
      </c>
      <c r="X3671" s="12" t="s">
        <v>113</v>
      </c>
      <c r="Y3671" s="12" t="s">
        <v>114</v>
      </c>
      <c r="AA3671" s="12" t="s">
        <v>83</v>
      </c>
      <c r="AB3671" s="6" t="s">
        <v>84</v>
      </c>
      <c r="AC3671" s="12" t="s">
        <v>115</v>
      </c>
      <c r="AD3671" s="12" t="s">
        <v>259</v>
      </c>
      <c r="AE3671" s="2">
        <v>45107</v>
      </c>
      <c r="AF3671" s="43" t="s">
        <v>87</v>
      </c>
      <c r="AG3671" s="7" t="s">
        <v>116</v>
      </c>
      <c r="AH3671" s="43">
        <v>48.114756674795203</v>
      </c>
      <c r="AI3671" s="43">
        <v>-1.71000709797666</v>
      </c>
      <c r="AL3671" s="43">
        <v>10</v>
      </c>
      <c r="AN3671" s="46" t="s">
        <v>5240</v>
      </c>
      <c r="AO3671" s="5" t="s">
        <v>89</v>
      </c>
      <c r="AP3671" s="12" t="s">
        <v>259</v>
      </c>
      <c r="AR3671" s="7" t="s">
        <v>90</v>
      </c>
      <c r="AT3671" s="4" t="str">
        <f>CONCATENATE(AU3671,", ",AV3671,", ",AW3671,", ",AX3671,", ",AY3671,", ",AZ3671,", ",BA3671)</f>
        <v>Europe, France, FR, Bretagne, Ille-et-Vilaine, Rennes, Campus Institut Agro Rennes</v>
      </c>
      <c r="AU3671" s="1" t="s">
        <v>91</v>
      </c>
      <c r="AV3671" s="1" t="s">
        <v>92</v>
      </c>
      <c r="AW3671" s="1" t="s">
        <v>93</v>
      </c>
      <c r="AX3671" s="1" t="s">
        <v>94</v>
      </c>
      <c r="AY3671" s="1" t="s">
        <v>95</v>
      </c>
      <c r="AZ3671" s="1" t="s">
        <v>96</v>
      </c>
      <c r="BA3671" s="1" t="s">
        <v>5242</v>
      </c>
      <c r="BC3671" s="43"/>
      <c r="BF3671" s="43" t="s">
        <v>4596</v>
      </c>
      <c r="BG3671" s="43" t="s">
        <v>93</v>
      </c>
      <c r="BH3671" s="7" t="s">
        <v>97</v>
      </c>
      <c r="BJ3671" s="7" t="s">
        <v>98</v>
      </c>
      <c r="BK3671" s="7" t="s">
        <v>99</v>
      </c>
      <c r="BL3671" s="7" t="s">
        <v>4597</v>
      </c>
      <c r="BM3671" s="7" t="s">
        <v>4598</v>
      </c>
      <c r="BS3671" s="12" t="s">
        <v>259</v>
      </c>
      <c r="BU3671" s="43">
        <v>1</v>
      </c>
      <c r="BW3671" s="43" t="s">
        <v>103</v>
      </c>
    </row>
    <row r="3672" spans="3:75" x14ac:dyDescent="0.35">
      <c r="C3672" s="43" t="str">
        <f t="shared" si="57"/>
        <v>IARA:BDT-06:2023: 3671</v>
      </c>
      <c r="D3672" s="43">
        <v>3671</v>
      </c>
      <c r="E3672" s="43" t="s">
        <v>5313</v>
      </c>
      <c r="F3672" s="1" t="s">
        <v>73</v>
      </c>
      <c r="G3672" s="43" t="s">
        <v>5257</v>
      </c>
      <c r="H3672" s="2">
        <v>45107</v>
      </c>
      <c r="J3672" s="12">
        <f>YEAR(H3672)</f>
        <v>2023</v>
      </c>
      <c r="K3672" s="12">
        <f>MONTH(H3672)</f>
        <v>6</v>
      </c>
      <c r="L3672" s="12">
        <f>DAY(H3672)</f>
        <v>30</v>
      </c>
      <c r="M3672" s="13"/>
      <c r="P3672" s="12" t="s">
        <v>75</v>
      </c>
      <c r="Q3672" s="12" t="str">
        <f>CONCATENATE(X3672," ",Y3672)</f>
        <v>Sturnus vulgaris</v>
      </c>
      <c r="R3672" s="14" t="str">
        <f>CONCATENATE(S3672,", ",T3672,", ",U3672,", ",V3672,", ",W3672,", ",X3672,", ",Y3672)</f>
        <v>Animalia, Chordata, Aves, Passeriformes, Sturnidae, Sturnus, vulgaris</v>
      </c>
      <c r="S3672" s="6" t="s">
        <v>76</v>
      </c>
      <c r="T3672" s="6" t="s">
        <v>77</v>
      </c>
      <c r="U3672" s="6" t="s">
        <v>78</v>
      </c>
      <c r="V3672" s="12" t="s">
        <v>79</v>
      </c>
      <c r="W3672" s="12" t="s">
        <v>112</v>
      </c>
      <c r="X3672" s="12" t="s">
        <v>113</v>
      </c>
      <c r="Y3672" s="12" t="s">
        <v>114</v>
      </c>
      <c r="AA3672" s="12" t="s">
        <v>83</v>
      </c>
      <c r="AB3672" s="6" t="s">
        <v>84</v>
      </c>
      <c r="AC3672" s="12" t="s">
        <v>115</v>
      </c>
      <c r="AD3672" s="12" t="s">
        <v>259</v>
      </c>
      <c r="AE3672" s="2">
        <v>45107</v>
      </c>
      <c r="AF3672" s="43" t="s">
        <v>87</v>
      </c>
      <c r="AG3672" s="7" t="s">
        <v>116</v>
      </c>
      <c r="AH3672" s="43">
        <v>48.114808328460398</v>
      </c>
      <c r="AI3672" s="43">
        <v>-1.7100237242924601</v>
      </c>
      <c r="AL3672" s="43">
        <v>10</v>
      </c>
      <c r="AN3672" s="46" t="s">
        <v>5240</v>
      </c>
      <c r="AO3672" s="5" t="s">
        <v>89</v>
      </c>
      <c r="AP3672" s="12" t="s">
        <v>259</v>
      </c>
      <c r="AR3672" s="7" t="s">
        <v>90</v>
      </c>
      <c r="AT3672" s="4" t="str">
        <f>CONCATENATE(AU3672,", ",AV3672,", ",AW3672,", ",AX3672,", ",AY3672,", ",AZ3672,", ",BA3672)</f>
        <v>Europe, France, FR, Bretagne, Ille-et-Vilaine, Rennes, Campus Institut Agro Rennes</v>
      </c>
      <c r="AU3672" s="1" t="s">
        <v>91</v>
      </c>
      <c r="AV3672" s="1" t="s">
        <v>92</v>
      </c>
      <c r="AW3672" s="1" t="s">
        <v>93</v>
      </c>
      <c r="AX3672" s="1" t="s">
        <v>94</v>
      </c>
      <c r="AY3672" s="1" t="s">
        <v>95</v>
      </c>
      <c r="AZ3672" s="1" t="s">
        <v>96</v>
      </c>
      <c r="BA3672" s="1" t="s">
        <v>5242</v>
      </c>
      <c r="BC3672" s="43"/>
      <c r="BF3672" s="43" t="s">
        <v>4596</v>
      </c>
      <c r="BG3672" s="43" t="s">
        <v>93</v>
      </c>
      <c r="BH3672" s="7" t="s">
        <v>97</v>
      </c>
      <c r="BJ3672" s="7" t="s">
        <v>98</v>
      </c>
      <c r="BK3672" s="7" t="s">
        <v>99</v>
      </c>
      <c r="BL3672" s="7" t="s">
        <v>4597</v>
      </c>
      <c r="BM3672" s="7" t="s">
        <v>4598</v>
      </c>
      <c r="BS3672" s="12" t="s">
        <v>259</v>
      </c>
      <c r="BU3672" s="43">
        <v>1</v>
      </c>
      <c r="BW3672" s="43" t="s">
        <v>103</v>
      </c>
    </row>
    <row r="3673" spans="3:75" x14ac:dyDescent="0.35">
      <c r="C3673" s="43" t="str">
        <f t="shared" si="57"/>
        <v>IARA:BDT-06:2023: 3672</v>
      </c>
      <c r="D3673" s="43">
        <v>3672</v>
      </c>
      <c r="E3673" s="43" t="s">
        <v>5313</v>
      </c>
      <c r="F3673" s="1" t="s">
        <v>73</v>
      </c>
      <c r="G3673" s="43" t="s">
        <v>5257</v>
      </c>
      <c r="H3673" s="2">
        <v>45107</v>
      </c>
      <c r="J3673" s="12">
        <f>YEAR(H3673)</f>
        <v>2023</v>
      </c>
      <c r="K3673" s="12">
        <f>MONTH(H3673)</f>
        <v>6</v>
      </c>
      <c r="L3673" s="12">
        <f>DAY(H3673)</f>
        <v>30</v>
      </c>
      <c r="M3673" s="13"/>
      <c r="P3673" s="12" t="s">
        <v>75</v>
      </c>
      <c r="Q3673" s="12" t="str">
        <f>CONCATENATE(X3673," ",Y3673)</f>
        <v>Sturnus vulgaris</v>
      </c>
      <c r="R3673" s="14" t="str">
        <f>CONCATENATE(S3673,", ",T3673,", ",U3673,", ",V3673,", ",W3673,", ",X3673,", ",Y3673)</f>
        <v>Animalia, Chordata, Aves, Passeriformes, Sturnidae, Sturnus, vulgaris</v>
      </c>
      <c r="S3673" s="6" t="s">
        <v>76</v>
      </c>
      <c r="T3673" s="6" t="s">
        <v>77</v>
      </c>
      <c r="U3673" s="6" t="s">
        <v>78</v>
      </c>
      <c r="V3673" s="12" t="s">
        <v>79</v>
      </c>
      <c r="W3673" s="12" t="s">
        <v>112</v>
      </c>
      <c r="X3673" s="12" t="s">
        <v>113</v>
      </c>
      <c r="Y3673" s="12" t="s">
        <v>114</v>
      </c>
      <c r="AA3673" s="12" t="s">
        <v>83</v>
      </c>
      <c r="AB3673" s="6" t="s">
        <v>84</v>
      </c>
      <c r="AC3673" s="12" t="s">
        <v>115</v>
      </c>
      <c r="AD3673" s="12" t="s">
        <v>259</v>
      </c>
      <c r="AE3673" s="2">
        <v>45107</v>
      </c>
      <c r="AF3673" s="43" t="s">
        <v>87</v>
      </c>
      <c r="AG3673" s="7" t="s">
        <v>116</v>
      </c>
      <c r="AH3673" s="43">
        <v>48.114805454579198</v>
      </c>
      <c r="AI3673" s="43">
        <v>-1.7100955868101699</v>
      </c>
      <c r="AL3673" s="43">
        <v>10</v>
      </c>
      <c r="AN3673" s="46" t="s">
        <v>5240</v>
      </c>
      <c r="AO3673" s="5" t="s">
        <v>89</v>
      </c>
      <c r="AP3673" s="12" t="s">
        <v>259</v>
      </c>
      <c r="AR3673" s="7" t="s">
        <v>90</v>
      </c>
      <c r="AT3673" s="4" t="str">
        <f>CONCATENATE(AU3673,", ",AV3673,", ",AW3673,", ",AX3673,", ",AY3673,", ",AZ3673,", ",BA3673)</f>
        <v>Europe, France, FR, Bretagne, Ille-et-Vilaine, Rennes, Campus Institut Agro Rennes</v>
      </c>
      <c r="AU3673" s="1" t="s">
        <v>91</v>
      </c>
      <c r="AV3673" s="1" t="s">
        <v>92</v>
      </c>
      <c r="AW3673" s="1" t="s">
        <v>93</v>
      </c>
      <c r="AX3673" s="1" t="s">
        <v>94</v>
      </c>
      <c r="AY3673" s="1" t="s">
        <v>95</v>
      </c>
      <c r="AZ3673" s="1" t="s">
        <v>96</v>
      </c>
      <c r="BA3673" s="1" t="s">
        <v>5242</v>
      </c>
      <c r="BC3673" s="43"/>
      <c r="BF3673" s="43" t="s">
        <v>4596</v>
      </c>
      <c r="BG3673" s="43" t="s">
        <v>93</v>
      </c>
      <c r="BH3673" s="7" t="s">
        <v>97</v>
      </c>
      <c r="BJ3673" s="7" t="s">
        <v>98</v>
      </c>
      <c r="BK3673" s="7" t="s">
        <v>99</v>
      </c>
      <c r="BL3673" s="7" t="s">
        <v>4597</v>
      </c>
      <c r="BM3673" s="7" t="s">
        <v>4598</v>
      </c>
      <c r="BS3673" s="12" t="s">
        <v>259</v>
      </c>
      <c r="BU3673" s="43">
        <v>1</v>
      </c>
      <c r="BW3673" s="43" t="s">
        <v>103</v>
      </c>
    </row>
    <row r="3674" spans="3:75" x14ac:dyDescent="0.35">
      <c r="C3674" s="43" t="str">
        <f t="shared" si="57"/>
        <v>IARA:BDT-06:2023: 3673</v>
      </c>
      <c r="D3674" s="43">
        <v>3673</v>
      </c>
      <c r="E3674" s="43" t="s">
        <v>5313</v>
      </c>
      <c r="F3674" s="1" t="s">
        <v>73</v>
      </c>
      <c r="G3674" s="43" t="s">
        <v>5257</v>
      </c>
      <c r="H3674" s="2">
        <v>45107</v>
      </c>
      <c r="J3674" s="12">
        <f>YEAR(H3674)</f>
        <v>2023</v>
      </c>
      <c r="K3674" s="12">
        <f>MONTH(H3674)</f>
        <v>6</v>
      </c>
      <c r="L3674" s="12">
        <f>DAY(H3674)</f>
        <v>30</v>
      </c>
      <c r="M3674" s="13"/>
      <c r="P3674" s="12" t="s">
        <v>75</v>
      </c>
      <c r="Q3674" s="12" t="str">
        <f>CONCATENATE(X3674," ",Y3674)</f>
        <v>Sturnus vulgaris</v>
      </c>
      <c r="R3674" s="14" t="str">
        <f>CONCATENATE(S3674,", ",T3674,", ",U3674,", ",V3674,", ",W3674,", ",X3674,", ",Y3674)</f>
        <v>Animalia, Chordata, Aves, Passeriformes, Sturnidae, Sturnus, vulgaris</v>
      </c>
      <c r="S3674" s="6" t="s">
        <v>76</v>
      </c>
      <c r="T3674" s="6" t="s">
        <v>77</v>
      </c>
      <c r="U3674" s="6" t="s">
        <v>78</v>
      </c>
      <c r="V3674" s="12" t="s">
        <v>79</v>
      </c>
      <c r="W3674" s="12" t="s">
        <v>112</v>
      </c>
      <c r="X3674" s="12" t="s">
        <v>113</v>
      </c>
      <c r="Y3674" s="12" t="s">
        <v>114</v>
      </c>
      <c r="AA3674" s="12" t="s">
        <v>83</v>
      </c>
      <c r="AB3674" s="6" t="s">
        <v>84</v>
      </c>
      <c r="AC3674" s="12" t="s">
        <v>115</v>
      </c>
      <c r="AD3674" s="12" t="s">
        <v>259</v>
      </c>
      <c r="AE3674" s="2">
        <v>45107</v>
      </c>
      <c r="AF3674" s="43" t="s">
        <v>87</v>
      </c>
      <c r="AG3674" s="7" t="s">
        <v>116</v>
      </c>
      <c r="AH3674" s="43">
        <v>48.114848669978599</v>
      </c>
      <c r="AI3674" s="43">
        <v>-1.71002131208954</v>
      </c>
      <c r="AL3674" s="43">
        <v>10</v>
      </c>
      <c r="AN3674" s="46" t="s">
        <v>5240</v>
      </c>
      <c r="AO3674" s="5" t="s">
        <v>89</v>
      </c>
      <c r="AP3674" s="12" t="s">
        <v>259</v>
      </c>
      <c r="AR3674" s="7" t="s">
        <v>90</v>
      </c>
      <c r="AT3674" s="4" t="str">
        <f>CONCATENATE(AU3674,", ",AV3674,", ",AW3674,", ",AX3674,", ",AY3674,", ",AZ3674,", ",BA3674)</f>
        <v>Europe, France, FR, Bretagne, Ille-et-Vilaine, Rennes, Campus Institut Agro Rennes</v>
      </c>
      <c r="AU3674" s="1" t="s">
        <v>91</v>
      </c>
      <c r="AV3674" s="1" t="s">
        <v>92</v>
      </c>
      <c r="AW3674" s="1" t="s">
        <v>93</v>
      </c>
      <c r="AX3674" s="1" t="s">
        <v>94</v>
      </c>
      <c r="AY3674" s="1" t="s">
        <v>95</v>
      </c>
      <c r="AZ3674" s="1" t="s">
        <v>96</v>
      </c>
      <c r="BA3674" s="1" t="s">
        <v>5242</v>
      </c>
      <c r="BC3674" s="43"/>
      <c r="BF3674" s="43" t="s">
        <v>4596</v>
      </c>
      <c r="BG3674" s="43" t="s">
        <v>93</v>
      </c>
      <c r="BH3674" s="7" t="s">
        <v>97</v>
      </c>
      <c r="BJ3674" s="7" t="s">
        <v>98</v>
      </c>
      <c r="BK3674" s="7" t="s">
        <v>99</v>
      </c>
      <c r="BL3674" s="7" t="s">
        <v>4597</v>
      </c>
      <c r="BM3674" s="7" t="s">
        <v>4598</v>
      </c>
      <c r="BS3674" s="12" t="s">
        <v>259</v>
      </c>
      <c r="BU3674" s="43">
        <v>1</v>
      </c>
      <c r="BW3674" s="43" t="s">
        <v>103</v>
      </c>
    </row>
    <row r="3675" spans="3:75" x14ac:dyDescent="0.35">
      <c r="C3675" s="43" t="str">
        <f t="shared" si="57"/>
        <v>IARA:BDT-06:2023: 3674</v>
      </c>
      <c r="D3675" s="43">
        <v>3674</v>
      </c>
      <c r="E3675" s="43" t="s">
        <v>5313</v>
      </c>
      <c r="F3675" s="1" t="s">
        <v>73</v>
      </c>
      <c r="G3675" s="43" t="s">
        <v>5257</v>
      </c>
      <c r="H3675" s="2">
        <v>45107</v>
      </c>
      <c r="J3675" s="12">
        <f>YEAR(H3675)</f>
        <v>2023</v>
      </c>
      <c r="K3675" s="12">
        <f>MONTH(H3675)</f>
        <v>6</v>
      </c>
      <c r="L3675" s="12">
        <f>DAY(H3675)</f>
        <v>30</v>
      </c>
      <c r="M3675" s="13"/>
      <c r="P3675" s="12" t="s">
        <v>75</v>
      </c>
      <c r="Q3675" s="12" t="str">
        <f>CONCATENATE(X3675," ",Y3675)</f>
        <v>Sturnus vulgaris</v>
      </c>
      <c r="R3675" s="14" t="str">
        <f>CONCATENATE(S3675,", ",T3675,", ",U3675,", ",V3675,", ",W3675,", ",X3675,", ",Y3675)</f>
        <v>Animalia, Chordata, Aves, Passeriformes, Sturnidae, Sturnus, vulgaris</v>
      </c>
      <c r="S3675" s="6" t="s">
        <v>76</v>
      </c>
      <c r="T3675" s="6" t="s">
        <v>77</v>
      </c>
      <c r="U3675" s="6" t="s">
        <v>78</v>
      </c>
      <c r="V3675" s="12" t="s">
        <v>79</v>
      </c>
      <c r="W3675" s="12" t="s">
        <v>112</v>
      </c>
      <c r="X3675" s="12" t="s">
        <v>113</v>
      </c>
      <c r="Y3675" s="12" t="s">
        <v>114</v>
      </c>
      <c r="AA3675" s="12" t="s">
        <v>83</v>
      </c>
      <c r="AB3675" s="6" t="s">
        <v>84</v>
      </c>
      <c r="AC3675" s="12" t="s">
        <v>115</v>
      </c>
      <c r="AD3675" s="12" t="s">
        <v>259</v>
      </c>
      <c r="AE3675" s="2">
        <v>45107</v>
      </c>
      <c r="AF3675" s="43" t="s">
        <v>87</v>
      </c>
      <c r="AG3675" s="7" t="s">
        <v>116</v>
      </c>
      <c r="AH3675" s="43">
        <v>48.114818682643801</v>
      </c>
      <c r="AI3675" s="43">
        <v>-1.7100667170078701</v>
      </c>
      <c r="AL3675" s="43">
        <v>10</v>
      </c>
      <c r="AN3675" s="46" t="s">
        <v>5240</v>
      </c>
      <c r="AO3675" s="5" t="s">
        <v>89</v>
      </c>
      <c r="AP3675" s="12" t="s">
        <v>259</v>
      </c>
      <c r="AR3675" s="7" t="s">
        <v>90</v>
      </c>
      <c r="AT3675" s="4" t="str">
        <f>CONCATENATE(AU3675,", ",AV3675,", ",AW3675,", ",AX3675,", ",AY3675,", ",AZ3675,", ",BA3675)</f>
        <v>Europe, France, FR, Bretagne, Ille-et-Vilaine, Rennes, Campus Institut Agro Rennes</v>
      </c>
      <c r="AU3675" s="1" t="s">
        <v>91</v>
      </c>
      <c r="AV3675" s="1" t="s">
        <v>92</v>
      </c>
      <c r="AW3675" s="1" t="s">
        <v>93</v>
      </c>
      <c r="AX3675" s="1" t="s">
        <v>94</v>
      </c>
      <c r="AY3675" s="1" t="s">
        <v>95</v>
      </c>
      <c r="AZ3675" s="1" t="s">
        <v>96</v>
      </c>
      <c r="BA3675" s="1" t="s">
        <v>5242</v>
      </c>
      <c r="BC3675" s="43"/>
      <c r="BF3675" s="43" t="s">
        <v>4596</v>
      </c>
      <c r="BG3675" s="43" t="s">
        <v>93</v>
      </c>
      <c r="BH3675" s="7" t="s">
        <v>97</v>
      </c>
      <c r="BJ3675" s="7" t="s">
        <v>98</v>
      </c>
      <c r="BK3675" s="7" t="s">
        <v>99</v>
      </c>
      <c r="BL3675" s="7" t="s">
        <v>4597</v>
      </c>
      <c r="BM3675" s="7" t="s">
        <v>4598</v>
      </c>
      <c r="BS3675" s="12" t="s">
        <v>259</v>
      </c>
      <c r="BU3675" s="43">
        <v>1</v>
      </c>
      <c r="BW3675" s="43" t="s">
        <v>103</v>
      </c>
    </row>
    <row r="3676" spans="3:75" x14ac:dyDescent="0.35">
      <c r="C3676" s="43" t="str">
        <f t="shared" si="57"/>
        <v>IARA:BDT-06:2023: 3675</v>
      </c>
      <c r="D3676" s="43">
        <v>3675</v>
      </c>
      <c r="E3676" s="43" t="s">
        <v>5313</v>
      </c>
      <c r="F3676" s="1" t="s">
        <v>73</v>
      </c>
      <c r="G3676" s="43" t="s">
        <v>5257</v>
      </c>
      <c r="H3676" s="2">
        <v>45107</v>
      </c>
      <c r="J3676" s="12">
        <f>YEAR(H3676)</f>
        <v>2023</v>
      </c>
      <c r="K3676" s="12">
        <f>MONTH(H3676)</f>
        <v>6</v>
      </c>
      <c r="L3676" s="12">
        <f>DAY(H3676)</f>
        <v>30</v>
      </c>
      <c r="M3676" s="13"/>
      <c r="P3676" s="12" t="s">
        <v>75</v>
      </c>
      <c r="Q3676" s="12" t="str">
        <f>CONCATENATE(X3676," ",Y3676)</f>
        <v>Sturnus vulgaris</v>
      </c>
      <c r="R3676" s="14" t="str">
        <f>CONCATENATE(S3676,", ",T3676,", ",U3676,", ",V3676,", ",W3676,", ",X3676,", ",Y3676)</f>
        <v>Animalia, Chordata, Aves, Passeriformes, Sturnidae, Sturnus, vulgaris</v>
      </c>
      <c r="S3676" s="6" t="s">
        <v>76</v>
      </c>
      <c r="T3676" s="6" t="s">
        <v>77</v>
      </c>
      <c r="U3676" s="6" t="s">
        <v>78</v>
      </c>
      <c r="V3676" s="12" t="s">
        <v>79</v>
      </c>
      <c r="W3676" s="12" t="s">
        <v>112</v>
      </c>
      <c r="X3676" s="12" t="s">
        <v>113</v>
      </c>
      <c r="Y3676" s="12" t="s">
        <v>114</v>
      </c>
      <c r="AA3676" s="12" t="s">
        <v>83</v>
      </c>
      <c r="AB3676" s="6" t="s">
        <v>84</v>
      </c>
      <c r="AC3676" s="12" t="s">
        <v>115</v>
      </c>
      <c r="AD3676" s="12" t="s">
        <v>259</v>
      </c>
      <c r="AE3676" s="2">
        <v>45107</v>
      </c>
      <c r="AF3676" s="43" t="s">
        <v>87</v>
      </c>
      <c r="AG3676" s="7" t="s">
        <v>116</v>
      </c>
      <c r="AH3676" s="43">
        <v>48.1147665500052</v>
      </c>
      <c r="AI3676" s="43">
        <v>-1.7100620677240499</v>
      </c>
      <c r="AL3676" s="43">
        <v>10</v>
      </c>
      <c r="AN3676" s="46" t="s">
        <v>5240</v>
      </c>
      <c r="AO3676" s="5" t="s">
        <v>89</v>
      </c>
      <c r="AP3676" s="12" t="s">
        <v>259</v>
      </c>
      <c r="AR3676" s="7" t="s">
        <v>90</v>
      </c>
      <c r="AT3676" s="4" t="str">
        <f>CONCATENATE(AU3676,", ",AV3676,", ",AW3676,", ",AX3676,", ",AY3676,", ",AZ3676,", ",BA3676)</f>
        <v>Europe, France, FR, Bretagne, Ille-et-Vilaine, Rennes, Campus Institut Agro Rennes</v>
      </c>
      <c r="AU3676" s="1" t="s">
        <v>91</v>
      </c>
      <c r="AV3676" s="1" t="s">
        <v>92</v>
      </c>
      <c r="AW3676" s="1" t="s">
        <v>93</v>
      </c>
      <c r="AX3676" s="1" t="s">
        <v>94</v>
      </c>
      <c r="AY3676" s="1" t="s">
        <v>95</v>
      </c>
      <c r="AZ3676" s="1" t="s">
        <v>96</v>
      </c>
      <c r="BA3676" s="1" t="s">
        <v>5242</v>
      </c>
      <c r="BC3676" s="43"/>
      <c r="BF3676" s="43" t="s">
        <v>4596</v>
      </c>
      <c r="BG3676" s="43" t="s">
        <v>93</v>
      </c>
      <c r="BH3676" s="7" t="s">
        <v>97</v>
      </c>
      <c r="BJ3676" s="7" t="s">
        <v>98</v>
      </c>
      <c r="BK3676" s="7" t="s">
        <v>99</v>
      </c>
      <c r="BL3676" s="7" t="s">
        <v>4597</v>
      </c>
      <c r="BM3676" s="7" t="s">
        <v>4598</v>
      </c>
      <c r="BS3676" s="12" t="s">
        <v>259</v>
      </c>
      <c r="BU3676" s="43">
        <v>1</v>
      </c>
      <c r="BW3676" s="43" t="s">
        <v>103</v>
      </c>
    </row>
    <row r="3677" spans="3:75" x14ac:dyDescent="0.35">
      <c r="C3677" s="43" t="str">
        <f t="shared" si="57"/>
        <v>IARA:BDT-06:2023: 3676</v>
      </c>
      <c r="D3677" s="43">
        <v>3676</v>
      </c>
      <c r="E3677" s="43" t="s">
        <v>5313</v>
      </c>
      <c r="F3677" s="1" t="s">
        <v>73</v>
      </c>
      <c r="G3677" s="43" t="s">
        <v>5257</v>
      </c>
      <c r="H3677" s="2">
        <v>45107</v>
      </c>
      <c r="J3677" s="12">
        <f>YEAR(H3677)</f>
        <v>2023</v>
      </c>
      <c r="K3677" s="12">
        <f>MONTH(H3677)</f>
        <v>6</v>
      </c>
      <c r="L3677" s="12">
        <f>DAY(H3677)</f>
        <v>30</v>
      </c>
      <c r="M3677" s="13"/>
      <c r="P3677" s="12" t="s">
        <v>75</v>
      </c>
      <c r="Q3677" s="12" t="str">
        <f>CONCATENATE(X3677," ",Y3677)</f>
        <v>Sturnus vulgaris</v>
      </c>
      <c r="R3677" s="14" t="str">
        <f>CONCATENATE(S3677,", ",T3677,", ",U3677,", ",V3677,", ",W3677,", ",X3677,", ",Y3677)</f>
        <v>Animalia, Chordata, Aves, Passeriformes, Sturnidae, Sturnus, vulgaris</v>
      </c>
      <c r="S3677" s="6" t="s">
        <v>76</v>
      </c>
      <c r="T3677" s="6" t="s">
        <v>77</v>
      </c>
      <c r="U3677" s="6" t="s">
        <v>78</v>
      </c>
      <c r="V3677" s="12" t="s">
        <v>79</v>
      </c>
      <c r="W3677" s="12" t="s">
        <v>112</v>
      </c>
      <c r="X3677" s="12" t="s">
        <v>113</v>
      </c>
      <c r="Y3677" s="12" t="s">
        <v>114</v>
      </c>
      <c r="AA3677" s="12" t="s">
        <v>83</v>
      </c>
      <c r="AB3677" s="6" t="s">
        <v>84</v>
      </c>
      <c r="AC3677" s="12" t="s">
        <v>115</v>
      </c>
      <c r="AD3677" s="12" t="s">
        <v>259</v>
      </c>
      <c r="AE3677" s="2">
        <v>45107</v>
      </c>
      <c r="AF3677" s="43" t="s">
        <v>87</v>
      </c>
      <c r="AG3677" s="7" t="s">
        <v>116</v>
      </c>
      <c r="AH3677" s="43">
        <v>48.114781693962101</v>
      </c>
      <c r="AI3677" s="43">
        <v>-1.7099852896113401</v>
      </c>
      <c r="AL3677" s="43">
        <v>10</v>
      </c>
      <c r="AN3677" s="46" t="s">
        <v>5240</v>
      </c>
      <c r="AO3677" s="5" t="s">
        <v>89</v>
      </c>
      <c r="AP3677" s="12" t="s">
        <v>259</v>
      </c>
      <c r="AR3677" s="7" t="s">
        <v>90</v>
      </c>
      <c r="AT3677" s="4" t="str">
        <f>CONCATENATE(AU3677,", ",AV3677,", ",AW3677,", ",AX3677,", ",AY3677,", ",AZ3677,", ",BA3677)</f>
        <v>Europe, France, FR, Bretagne, Ille-et-Vilaine, Rennes, Campus Institut Agro Rennes</v>
      </c>
      <c r="AU3677" s="1" t="s">
        <v>91</v>
      </c>
      <c r="AV3677" s="1" t="s">
        <v>92</v>
      </c>
      <c r="AW3677" s="1" t="s">
        <v>93</v>
      </c>
      <c r="AX3677" s="1" t="s">
        <v>94</v>
      </c>
      <c r="AY3677" s="1" t="s">
        <v>95</v>
      </c>
      <c r="AZ3677" s="1" t="s">
        <v>96</v>
      </c>
      <c r="BA3677" s="1" t="s">
        <v>5242</v>
      </c>
      <c r="BC3677" s="43"/>
      <c r="BF3677" s="43" t="s">
        <v>4596</v>
      </c>
      <c r="BG3677" s="43" t="s">
        <v>93</v>
      </c>
      <c r="BH3677" s="7" t="s">
        <v>97</v>
      </c>
      <c r="BJ3677" s="7" t="s">
        <v>98</v>
      </c>
      <c r="BK3677" s="7" t="s">
        <v>99</v>
      </c>
      <c r="BL3677" s="7" t="s">
        <v>4597</v>
      </c>
      <c r="BM3677" s="7" t="s">
        <v>4598</v>
      </c>
      <c r="BS3677" s="12" t="s">
        <v>259</v>
      </c>
      <c r="BU3677" s="43">
        <v>1</v>
      </c>
      <c r="BW3677" s="43" t="s">
        <v>103</v>
      </c>
    </row>
    <row r="3678" spans="3:75" x14ac:dyDescent="0.35">
      <c r="C3678" s="43" t="str">
        <f t="shared" si="57"/>
        <v>IARA:BDT-06:2023: 3677</v>
      </c>
      <c r="D3678" s="43">
        <v>3677</v>
      </c>
      <c r="E3678" s="43" t="s">
        <v>5313</v>
      </c>
      <c r="F3678" s="1" t="s">
        <v>73</v>
      </c>
      <c r="G3678" s="43" t="s">
        <v>5257</v>
      </c>
      <c r="H3678" s="2">
        <v>45107</v>
      </c>
      <c r="J3678" s="12">
        <f>YEAR(H3678)</f>
        <v>2023</v>
      </c>
      <c r="K3678" s="12">
        <f>MONTH(H3678)</f>
        <v>6</v>
      </c>
      <c r="L3678" s="12">
        <f>DAY(H3678)</f>
        <v>30</v>
      </c>
      <c r="M3678" s="13"/>
      <c r="P3678" s="12" t="s">
        <v>75</v>
      </c>
      <c r="Q3678" s="12" t="str">
        <f>CONCATENATE(X3678," ",Y3678)</f>
        <v>Turdus merula</v>
      </c>
      <c r="R3678" s="14" t="str">
        <f>CONCATENATE(S3678,", ",T3678,", ",U3678,", ",V3678,", ",W3678,", ",X3678,", ",Y3678)</f>
        <v>Animalia, Chordata, Aves, Passeriformes, Turdidae, Turdus, merula</v>
      </c>
      <c r="S3678" s="6" t="s">
        <v>76</v>
      </c>
      <c r="T3678" s="6" t="s">
        <v>77</v>
      </c>
      <c r="U3678" s="6" t="s">
        <v>78</v>
      </c>
      <c r="V3678" s="17" t="s">
        <v>79</v>
      </c>
      <c r="W3678" s="17" t="s">
        <v>126</v>
      </c>
      <c r="X3678" s="17" t="s">
        <v>127</v>
      </c>
      <c r="Y3678" s="17" t="s">
        <v>132</v>
      </c>
      <c r="AA3678" s="12" t="s">
        <v>83</v>
      </c>
      <c r="AB3678" s="6" t="s">
        <v>84</v>
      </c>
      <c r="AC3678" s="12" t="s">
        <v>133</v>
      </c>
      <c r="AD3678" s="12" t="s">
        <v>259</v>
      </c>
      <c r="AE3678" s="2">
        <v>45107</v>
      </c>
      <c r="AF3678" s="43" t="s">
        <v>87</v>
      </c>
      <c r="AG3678" s="7" t="s">
        <v>134</v>
      </c>
      <c r="AH3678" s="43">
        <v>48.114933775190202</v>
      </c>
      <c r="AI3678" s="43">
        <v>-1.71050969521197</v>
      </c>
      <c r="AL3678" s="43">
        <v>10</v>
      </c>
      <c r="AN3678" s="46" t="s">
        <v>5240</v>
      </c>
      <c r="AO3678" s="5" t="s">
        <v>89</v>
      </c>
      <c r="AP3678" s="12" t="s">
        <v>259</v>
      </c>
      <c r="AR3678" s="7" t="s">
        <v>90</v>
      </c>
      <c r="AT3678" s="4" t="str">
        <f>CONCATENATE(AU3678,", ",AV3678,", ",AW3678,", ",AX3678,", ",AY3678,", ",AZ3678,", ",BA3678)</f>
        <v>Europe, France, FR, Bretagne, Ille-et-Vilaine, Rennes, Campus Institut Agro Rennes</v>
      </c>
      <c r="AU3678" s="1" t="s">
        <v>91</v>
      </c>
      <c r="AV3678" s="1" t="s">
        <v>92</v>
      </c>
      <c r="AW3678" s="1" t="s">
        <v>93</v>
      </c>
      <c r="AX3678" s="1" t="s">
        <v>94</v>
      </c>
      <c r="AY3678" s="1" t="s">
        <v>95</v>
      </c>
      <c r="AZ3678" s="1" t="s">
        <v>96</v>
      </c>
      <c r="BA3678" s="1" t="s">
        <v>5242</v>
      </c>
      <c r="BC3678" s="43"/>
      <c r="BF3678" s="43" t="s">
        <v>4596</v>
      </c>
      <c r="BG3678" s="43" t="s">
        <v>93</v>
      </c>
      <c r="BH3678" s="7" t="s">
        <v>97</v>
      </c>
      <c r="BJ3678" s="7" t="s">
        <v>98</v>
      </c>
      <c r="BK3678" s="7" t="s">
        <v>99</v>
      </c>
      <c r="BL3678" s="7" t="s">
        <v>4597</v>
      </c>
      <c r="BM3678" s="7" t="s">
        <v>4598</v>
      </c>
      <c r="BS3678" s="12" t="s">
        <v>259</v>
      </c>
      <c r="BU3678" s="43">
        <v>1</v>
      </c>
      <c r="BW3678" s="43" t="s">
        <v>103</v>
      </c>
    </row>
    <row r="3679" spans="3:75" x14ac:dyDescent="0.35">
      <c r="C3679" s="43" t="str">
        <f t="shared" si="57"/>
        <v>IARA:BDT-06:2023: 3678</v>
      </c>
      <c r="D3679" s="43">
        <v>3678</v>
      </c>
      <c r="E3679" s="43" t="s">
        <v>5313</v>
      </c>
      <c r="F3679" s="1" t="s">
        <v>73</v>
      </c>
      <c r="G3679" s="43" t="s">
        <v>5257</v>
      </c>
      <c r="H3679" s="2">
        <v>45107</v>
      </c>
      <c r="J3679" s="12">
        <f>YEAR(H3679)</f>
        <v>2023</v>
      </c>
      <c r="K3679" s="12">
        <f>MONTH(H3679)</f>
        <v>6</v>
      </c>
      <c r="L3679" s="12">
        <f>DAY(H3679)</f>
        <v>30</v>
      </c>
      <c r="M3679" s="13"/>
      <c r="P3679" s="12" t="s">
        <v>75</v>
      </c>
      <c r="Q3679" s="12" t="str">
        <f>CONCATENATE(X3679," ",Y3679)</f>
        <v>Sylvia atricapilla</v>
      </c>
      <c r="R3679" s="14" t="str">
        <f>CONCATENATE(S3679,", ",T3679,", ",U3679,", ",V3679,", ",W3679,", ",X3679,", ",Y3679)</f>
        <v>Animalia, Chordata, Aves, Passeriformes, Sylviidae, Sylvia, atricapilla</v>
      </c>
      <c r="S3679" s="6" t="s">
        <v>76</v>
      </c>
      <c r="T3679" s="6" t="s">
        <v>77</v>
      </c>
      <c r="U3679" s="6" t="s">
        <v>78</v>
      </c>
      <c r="V3679" s="12" t="s">
        <v>79</v>
      </c>
      <c r="W3679" s="12" t="s">
        <v>117</v>
      </c>
      <c r="X3679" s="12" t="s">
        <v>118</v>
      </c>
      <c r="Y3679" s="12" t="s">
        <v>119</v>
      </c>
      <c r="AA3679" s="12" t="s">
        <v>83</v>
      </c>
      <c r="AB3679" s="6" t="s">
        <v>84</v>
      </c>
      <c r="AC3679" s="12" t="s">
        <v>120</v>
      </c>
      <c r="AD3679" s="12" t="s">
        <v>259</v>
      </c>
      <c r="AE3679" s="2">
        <v>45107</v>
      </c>
      <c r="AF3679" s="43" t="s">
        <v>87</v>
      </c>
      <c r="AG3679" s="7" t="s">
        <v>121</v>
      </c>
      <c r="AH3679" s="43">
        <v>48.114974178187197</v>
      </c>
      <c r="AI3679" s="43">
        <v>-1.71040512018102</v>
      </c>
      <c r="AL3679" s="43">
        <v>10</v>
      </c>
      <c r="AN3679" s="46" t="s">
        <v>5240</v>
      </c>
      <c r="AO3679" s="5" t="s">
        <v>89</v>
      </c>
      <c r="AP3679" s="12" t="s">
        <v>259</v>
      </c>
      <c r="AR3679" s="7" t="s">
        <v>90</v>
      </c>
      <c r="AT3679" s="4" t="str">
        <f>CONCATENATE(AU3679,", ",AV3679,", ",AW3679,", ",AX3679,", ",AY3679,", ",AZ3679,", ",BA3679)</f>
        <v>Europe, France, FR, Bretagne, Ille-et-Vilaine, Rennes, Campus Institut Agro Rennes</v>
      </c>
      <c r="AU3679" s="1" t="s">
        <v>91</v>
      </c>
      <c r="AV3679" s="1" t="s">
        <v>92</v>
      </c>
      <c r="AW3679" s="1" t="s">
        <v>93</v>
      </c>
      <c r="AX3679" s="1" t="s">
        <v>94</v>
      </c>
      <c r="AY3679" s="1" t="s">
        <v>95</v>
      </c>
      <c r="AZ3679" s="1" t="s">
        <v>96</v>
      </c>
      <c r="BA3679" s="1" t="s">
        <v>5242</v>
      </c>
      <c r="BC3679" s="43"/>
      <c r="BF3679" s="43" t="s">
        <v>4596</v>
      </c>
      <c r="BG3679" s="43" t="s">
        <v>93</v>
      </c>
      <c r="BH3679" s="7" t="s">
        <v>97</v>
      </c>
      <c r="BJ3679" s="7" t="s">
        <v>98</v>
      </c>
      <c r="BK3679" s="7" t="s">
        <v>99</v>
      </c>
      <c r="BL3679" s="7" t="s">
        <v>4597</v>
      </c>
      <c r="BM3679" s="7" t="s">
        <v>4598</v>
      </c>
      <c r="BS3679" s="12" t="s">
        <v>259</v>
      </c>
      <c r="BU3679" s="43">
        <v>1</v>
      </c>
      <c r="BW3679" s="43" t="s">
        <v>103</v>
      </c>
    </row>
    <row r="3680" spans="3:75" x14ac:dyDescent="0.35">
      <c r="C3680" s="43" t="str">
        <f t="shared" si="57"/>
        <v>IARA:BDT-06:2023: 3679</v>
      </c>
      <c r="D3680" s="43">
        <v>3679</v>
      </c>
      <c r="E3680" s="43" t="s">
        <v>5313</v>
      </c>
      <c r="F3680" s="1" t="s">
        <v>73</v>
      </c>
      <c r="G3680" s="43" t="s">
        <v>5257</v>
      </c>
      <c r="H3680" s="2">
        <v>45107</v>
      </c>
      <c r="J3680" s="12">
        <f>YEAR(H3680)</f>
        <v>2023</v>
      </c>
      <c r="K3680" s="12">
        <f>MONTH(H3680)</f>
        <v>6</v>
      </c>
      <c r="L3680" s="12">
        <f>DAY(H3680)</f>
        <v>30</v>
      </c>
      <c r="M3680" s="13"/>
      <c r="P3680" s="12" t="s">
        <v>75</v>
      </c>
      <c r="Q3680" s="12" t="str">
        <f>CONCATENATE(X3680," ",Y3680)</f>
        <v>Cyanistes caeruleus</v>
      </c>
      <c r="R3680" s="14" t="str">
        <f>CONCATENATE(S3680,", ",T3680,", ",U3680,", ",V3680,", ",W3680,", ",X3680,", ",Y3680)</f>
        <v>Animalia, Chordata, Aves, Passeriformes, Paridae, Cyanistes, caeruleus</v>
      </c>
      <c r="S3680" s="6" t="s">
        <v>76</v>
      </c>
      <c r="T3680" s="6" t="s">
        <v>77</v>
      </c>
      <c r="U3680" s="6" t="s">
        <v>78</v>
      </c>
      <c r="V3680" s="12" t="s">
        <v>79</v>
      </c>
      <c r="W3680" s="12" t="s">
        <v>135</v>
      </c>
      <c r="X3680" s="12" t="s">
        <v>136</v>
      </c>
      <c r="Y3680" s="12" t="s">
        <v>137</v>
      </c>
      <c r="AA3680" s="12" t="s">
        <v>83</v>
      </c>
      <c r="AB3680" s="6" t="s">
        <v>84</v>
      </c>
      <c r="AC3680" s="12" t="s">
        <v>138</v>
      </c>
      <c r="AD3680" s="12" t="s">
        <v>259</v>
      </c>
      <c r="AE3680" s="2">
        <v>45107</v>
      </c>
      <c r="AF3680" s="43" t="s">
        <v>87</v>
      </c>
      <c r="AG3680" s="7" t="s">
        <v>139</v>
      </c>
      <c r="AH3680" s="43">
        <v>48.114958438266001</v>
      </c>
      <c r="AI3680" s="43">
        <v>-1.71029553780278</v>
      </c>
      <c r="AL3680" s="43">
        <v>10</v>
      </c>
      <c r="AN3680" s="46" t="s">
        <v>5240</v>
      </c>
      <c r="AO3680" s="5" t="s">
        <v>89</v>
      </c>
      <c r="AP3680" s="12" t="s">
        <v>259</v>
      </c>
      <c r="AR3680" s="7" t="s">
        <v>90</v>
      </c>
      <c r="AT3680" s="4" t="str">
        <f>CONCATENATE(AU3680,", ",AV3680,", ",AW3680,", ",AX3680,", ",AY3680,", ",AZ3680,", ",BA3680)</f>
        <v>Europe, France, FR, Bretagne, Ille-et-Vilaine, Rennes, Campus Institut Agro Rennes</v>
      </c>
      <c r="AU3680" s="1" t="s">
        <v>91</v>
      </c>
      <c r="AV3680" s="1" t="s">
        <v>92</v>
      </c>
      <c r="AW3680" s="1" t="s">
        <v>93</v>
      </c>
      <c r="AX3680" s="1" t="s">
        <v>94</v>
      </c>
      <c r="AY3680" s="1" t="s">
        <v>95</v>
      </c>
      <c r="AZ3680" s="1" t="s">
        <v>96</v>
      </c>
      <c r="BA3680" s="1" t="s">
        <v>5242</v>
      </c>
      <c r="BC3680" s="43"/>
      <c r="BF3680" s="43" t="s">
        <v>4596</v>
      </c>
      <c r="BG3680" s="43" t="s">
        <v>93</v>
      </c>
      <c r="BH3680" s="7" t="s">
        <v>97</v>
      </c>
      <c r="BJ3680" s="7" t="s">
        <v>98</v>
      </c>
      <c r="BK3680" s="7" t="s">
        <v>99</v>
      </c>
      <c r="BL3680" s="7" t="s">
        <v>4597</v>
      </c>
      <c r="BM3680" s="7" t="s">
        <v>4598</v>
      </c>
      <c r="BS3680" s="12" t="s">
        <v>259</v>
      </c>
      <c r="BU3680" s="43">
        <v>1</v>
      </c>
      <c r="BW3680" s="43" t="s">
        <v>103</v>
      </c>
    </row>
    <row r="3681" spans="3:75" x14ac:dyDescent="0.35">
      <c r="C3681" s="43" t="str">
        <f t="shared" si="57"/>
        <v>IARA:BDT-06:2023: 3680</v>
      </c>
      <c r="D3681" s="43">
        <v>3680</v>
      </c>
      <c r="E3681" s="43" t="s">
        <v>5313</v>
      </c>
      <c r="F3681" s="1" t="s">
        <v>73</v>
      </c>
      <c r="G3681" s="43" t="s">
        <v>5257</v>
      </c>
      <c r="H3681" s="2">
        <v>45107</v>
      </c>
      <c r="J3681" s="12">
        <f>YEAR(H3681)</f>
        <v>2023</v>
      </c>
      <c r="K3681" s="12">
        <f>MONTH(H3681)</f>
        <v>6</v>
      </c>
      <c r="L3681" s="12">
        <f>DAY(H3681)</f>
        <v>30</v>
      </c>
      <c r="M3681" s="13"/>
      <c r="P3681" s="12" t="s">
        <v>75</v>
      </c>
      <c r="Q3681" s="12" t="str">
        <f>CONCATENATE(X3681," ",Y3681)</f>
        <v>Cyanistes caeruleus</v>
      </c>
      <c r="R3681" s="14" t="str">
        <f>CONCATENATE(S3681,", ",T3681,", ",U3681,", ",V3681,", ",W3681,", ",X3681,", ",Y3681)</f>
        <v>Animalia, Chordata, Aves, Passeriformes, Paridae, Cyanistes, caeruleus</v>
      </c>
      <c r="S3681" s="6" t="s">
        <v>76</v>
      </c>
      <c r="T3681" s="6" t="s">
        <v>77</v>
      </c>
      <c r="U3681" s="6" t="s">
        <v>78</v>
      </c>
      <c r="V3681" s="12" t="s">
        <v>79</v>
      </c>
      <c r="W3681" s="12" t="s">
        <v>135</v>
      </c>
      <c r="X3681" s="12" t="s">
        <v>136</v>
      </c>
      <c r="Y3681" s="12" t="s">
        <v>137</v>
      </c>
      <c r="AA3681" s="12" t="s">
        <v>83</v>
      </c>
      <c r="AB3681" s="6" t="s">
        <v>84</v>
      </c>
      <c r="AC3681" s="12" t="s">
        <v>138</v>
      </c>
      <c r="AD3681" s="12" t="s">
        <v>259</v>
      </c>
      <c r="AE3681" s="2">
        <v>45107</v>
      </c>
      <c r="AF3681" s="43" t="s">
        <v>87</v>
      </c>
      <c r="AG3681" s="7" t="s">
        <v>139</v>
      </c>
      <c r="AH3681" s="43">
        <v>48.114930127350803</v>
      </c>
      <c r="AI3681" s="43">
        <v>-1.71029902276907</v>
      </c>
      <c r="AL3681" s="43">
        <v>10</v>
      </c>
      <c r="AN3681" s="46" t="s">
        <v>5240</v>
      </c>
      <c r="AO3681" s="5" t="s">
        <v>89</v>
      </c>
      <c r="AP3681" s="12" t="s">
        <v>259</v>
      </c>
      <c r="AR3681" s="7" t="s">
        <v>90</v>
      </c>
      <c r="AT3681" s="4" t="str">
        <f>CONCATENATE(AU3681,", ",AV3681,", ",AW3681,", ",AX3681,", ",AY3681,", ",AZ3681,", ",BA3681)</f>
        <v>Europe, France, FR, Bretagne, Ille-et-Vilaine, Rennes, Campus Institut Agro Rennes</v>
      </c>
      <c r="AU3681" s="1" t="s">
        <v>91</v>
      </c>
      <c r="AV3681" s="1" t="s">
        <v>92</v>
      </c>
      <c r="AW3681" s="1" t="s">
        <v>93</v>
      </c>
      <c r="AX3681" s="1" t="s">
        <v>94</v>
      </c>
      <c r="AY3681" s="1" t="s">
        <v>95</v>
      </c>
      <c r="AZ3681" s="1" t="s">
        <v>96</v>
      </c>
      <c r="BA3681" s="1" t="s">
        <v>5242</v>
      </c>
      <c r="BC3681" s="43"/>
      <c r="BF3681" s="43" t="s">
        <v>4596</v>
      </c>
      <c r="BG3681" s="43" t="s">
        <v>93</v>
      </c>
      <c r="BH3681" s="7" t="s">
        <v>97</v>
      </c>
      <c r="BJ3681" s="7" t="s">
        <v>98</v>
      </c>
      <c r="BK3681" s="7" t="s">
        <v>99</v>
      </c>
      <c r="BL3681" s="7" t="s">
        <v>4597</v>
      </c>
      <c r="BM3681" s="7" t="s">
        <v>4598</v>
      </c>
      <c r="BS3681" s="12" t="s">
        <v>259</v>
      </c>
      <c r="BU3681" s="43">
        <v>1</v>
      </c>
      <c r="BW3681" s="43" t="s">
        <v>103</v>
      </c>
    </row>
    <row r="3682" spans="3:75" x14ac:dyDescent="0.35">
      <c r="C3682" s="43" t="str">
        <f t="shared" si="57"/>
        <v>IARA:BDT-06:2023: 3681</v>
      </c>
      <c r="D3682" s="43">
        <v>3681</v>
      </c>
      <c r="E3682" s="43" t="s">
        <v>5313</v>
      </c>
      <c r="F3682" s="1" t="s">
        <v>73</v>
      </c>
      <c r="G3682" s="43" t="s">
        <v>5257</v>
      </c>
      <c r="H3682" s="2">
        <v>45107</v>
      </c>
      <c r="J3682" s="12">
        <f>YEAR(H3682)</f>
        <v>2023</v>
      </c>
      <c r="K3682" s="12">
        <f>MONTH(H3682)</f>
        <v>6</v>
      </c>
      <c r="L3682" s="12">
        <f>DAY(H3682)</f>
        <v>30</v>
      </c>
      <c r="M3682" s="13"/>
      <c r="P3682" s="12" t="s">
        <v>75</v>
      </c>
      <c r="Q3682" s="12" t="str">
        <f>CONCATENATE(X3682," ",Y3682)</f>
        <v>Cyanistes caeruleus</v>
      </c>
      <c r="R3682" s="14" t="str">
        <f>CONCATENATE(S3682,", ",T3682,", ",U3682,", ",V3682,", ",W3682,", ",X3682,", ",Y3682)</f>
        <v>Animalia, Chordata, Aves, Passeriformes, Paridae, Cyanistes, caeruleus</v>
      </c>
      <c r="S3682" s="6" t="s">
        <v>76</v>
      </c>
      <c r="T3682" s="6" t="s">
        <v>77</v>
      </c>
      <c r="U3682" s="6" t="s">
        <v>78</v>
      </c>
      <c r="V3682" s="12" t="s">
        <v>79</v>
      </c>
      <c r="W3682" s="12" t="s">
        <v>135</v>
      </c>
      <c r="X3682" s="12" t="s">
        <v>136</v>
      </c>
      <c r="Y3682" s="12" t="s">
        <v>137</v>
      </c>
      <c r="AA3682" s="12" t="s">
        <v>83</v>
      </c>
      <c r="AB3682" s="6" t="s">
        <v>84</v>
      </c>
      <c r="AC3682" s="12" t="s">
        <v>138</v>
      </c>
      <c r="AD3682" s="12" t="s">
        <v>259</v>
      </c>
      <c r="AE3682" s="2">
        <v>45107</v>
      </c>
      <c r="AF3682" s="43" t="s">
        <v>87</v>
      </c>
      <c r="AG3682" s="7" t="s">
        <v>139</v>
      </c>
      <c r="AH3682" s="43">
        <v>48.114952033028601</v>
      </c>
      <c r="AI3682" s="43">
        <v>-1.7103550657320801</v>
      </c>
      <c r="AL3682" s="43">
        <v>10</v>
      </c>
      <c r="AN3682" s="46" t="s">
        <v>5240</v>
      </c>
      <c r="AO3682" s="5" t="s">
        <v>89</v>
      </c>
      <c r="AP3682" s="12" t="s">
        <v>259</v>
      </c>
      <c r="AR3682" s="7" t="s">
        <v>90</v>
      </c>
      <c r="AT3682" s="4" t="str">
        <f>CONCATENATE(AU3682,", ",AV3682,", ",AW3682,", ",AX3682,", ",AY3682,", ",AZ3682,", ",BA3682)</f>
        <v>Europe, France, FR, Bretagne, Ille-et-Vilaine, Rennes, Campus Institut Agro Rennes</v>
      </c>
      <c r="AU3682" s="1" t="s">
        <v>91</v>
      </c>
      <c r="AV3682" s="1" t="s">
        <v>92</v>
      </c>
      <c r="AW3682" s="1" t="s">
        <v>93</v>
      </c>
      <c r="AX3682" s="1" t="s">
        <v>94</v>
      </c>
      <c r="AY3682" s="1" t="s">
        <v>95</v>
      </c>
      <c r="AZ3682" s="1" t="s">
        <v>96</v>
      </c>
      <c r="BA3682" s="1" t="s">
        <v>5242</v>
      </c>
      <c r="BC3682" s="43"/>
      <c r="BF3682" s="43" t="s">
        <v>4596</v>
      </c>
      <c r="BG3682" s="43" t="s">
        <v>93</v>
      </c>
      <c r="BH3682" s="7" t="s">
        <v>97</v>
      </c>
      <c r="BJ3682" s="7" t="s">
        <v>98</v>
      </c>
      <c r="BK3682" s="7" t="s">
        <v>99</v>
      </c>
      <c r="BL3682" s="7" t="s">
        <v>4597</v>
      </c>
      <c r="BM3682" s="7" t="s">
        <v>4598</v>
      </c>
      <c r="BS3682" s="12" t="s">
        <v>259</v>
      </c>
      <c r="BU3682" s="43">
        <v>1</v>
      </c>
      <c r="BW3682" s="43" t="s">
        <v>103</v>
      </c>
    </row>
    <row r="3683" spans="3:75" x14ac:dyDescent="0.35">
      <c r="C3683" s="43" t="str">
        <f t="shared" si="57"/>
        <v>IARA:BDT-06:2023: 3682</v>
      </c>
      <c r="D3683" s="43">
        <v>3682</v>
      </c>
      <c r="E3683" s="43" t="s">
        <v>5313</v>
      </c>
      <c r="F3683" s="1" t="s">
        <v>73</v>
      </c>
      <c r="G3683" s="43" t="s">
        <v>5257</v>
      </c>
      <c r="H3683" s="2">
        <v>45107</v>
      </c>
      <c r="J3683" s="12">
        <f>YEAR(H3683)</f>
        <v>2023</v>
      </c>
      <c r="K3683" s="12">
        <f>MONTH(H3683)</f>
        <v>6</v>
      </c>
      <c r="L3683" s="12">
        <f>DAY(H3683)</f>
        <v>30</v>
      </c>
      <c r="M3683" s="13"/>
      <c r="P3683" s="12" t="s">
        <v>75</v>
      </c>
      <c r="Q3683" s="12" t="str">
        <f>CONCATENATE(X3683," ",Y3683)</f>
        <v>Erithacus rubecula</v>
      </c>
      <c r="R3683" s="14" t="str">
        <f>CONCATENATE(S3683,", ",T3683,", ",U3683,", ",V3683,", ",W3683,", ",X3683,", ",Y3683)</f>
        <v>Animalia, Chordata, Aves, Passeriformes, Muscicapidae, Erithacus, rubecula</v>
      </c>
      <c r="S3683" s="6" t="s">
        <v>76</v>
      </c>
      <c r="T3683" s="6" t="s">
        <v>77</v>
      </c>
      <c r="U3683" s="6" t="s">
        <v>78</v>
      </c>
      <c r="V3683" s="12" t="s">
        <v>79</v>
      </c>
      <c r="W3683" s="12" t="s">
        <v>182</v>
      </c>
      <c r="X3683" s="12" t="s">
        <v>183</v>
      </c>
      <c r="Y3683" s="12" t="s">
        <v>184</v>
      </c>
      <c r="AA3683" s="12" t="s">
        <v>83</v>
      </c>
      <c r="AB3683" s="6" t="s">
        <v>84</v>
      </c>
      <c r="AC3683" s="12" t="s">
        <v>185</v>
      </c>
      <c r="AD3683" s="12" t="s">
        <v>259</v>
      </c>
      <c r="AE3683" s="2">
        <v>45107</v>
      </c>
      <c r="AF3683" s="43" t="s">
        <v>87</v>
      </c>
      <c r="AG3683" s="7" t="s">
        <v>186</v>
      </c>
      <c r="AH3683" s="43">
        <v>48.114940787193099</v>
      </c>
      <c r="AI3683" s="43">
        <v>-1.70983119999366</v>
      </c>
      <c r="AL3683" s="43">
        <v>10</v>
      </c>
      <c r="AN3683" s="46" t="s">
        <v>5240</v>
      </c>
      <c r="AO3683" s="5" t="s">
        <v>89</v>
      </c>
      <c r="AP3683" s="12" t="s">
        <v>259</v>
      </c>
      <c r="AR3683" s="7" t="s">
        <v>90</v>
      </c>
      <c r="AT3683" s="4" t="str">
        <f>CONCATENATE(AU3683,", ",AV3683,", ",AW3683,", ",AX3683,", ",AY3683,", ",AZ3683,", ",BA3683)</f>
        <v>Europe, France, FR, Bretagne, Ille-et-Vilaine, Rennes, Campus Institut Agro Rennes</v>
      </c>
      <c r="AU3683" s="1" t="s">
        <v>91</v>
      </c>
      <c r="AV3683" s="1" t="s">
        <v>92</v>
      </c>
      <c r="AW3683" s="1" t="s">
        <v>93</v>
      </c>
      <c r="AX3683" s="1" t="s">
        <v>94</v>
      </c>
      <c r="AY3683" s="1" t="s">
        <v>95</v>
      </c>
      <c r="AZ3683" s="1" t="s">
        <v>96</v>
      </c>
      <c r="BA3683" s="1" t="s">
        <v>5242</v>
      </c>
      <c r="BC3683" s="43"/>
      <c r="BF3683" s="43" t="s">
        <v>4596</v>
      </c>
      <c r="BG3683" s="43" t="s">
        <v>93</v>
      </c>
      <c r="BH3683" s="7" t="s">
        <v>97</v>
      </c>
      <c r="BJ3683" s="7" t="s">
        <v>98</v>
      </c>
      <c r="BK3683" s="7" t="s">
        <v>99</v>
      </c>
      <c r="BL3683" s="7" t="s">
        <v>4597</v>
      </c>
      <c r="BM3683" s="7" t="s">
        <v>4598</v>
      </c>
      <c r="BS3683" s="12" t="s">
        <v>259</v>
      </c>
      <c r="BU3683" s="43">
        <v>1</v>
      </c>
      <c r="BW3683" s="43" t="s">
        <v>103</v>
      </c>
    </row>
    <row r="3684" spans="3:75" x14ac:dyDescent="0.35">
      <c r="C3684" s="43" t="str">
        <f t="shared" si="57"/>
        <v>IARA:BDT-06:2023: 3683</v>
      </c>
      <c r="D3684" s="43">
        <v>3683</v>
      </c>
      <c r="E3684" s="43" t="s">
        <v>5313</v>
      </c>
      <c r="F3684" s="1" t="s">
        <v>73</v>
      </c>
      <c r="G3684" s="43" t="s">
        <v>5257</v>
      </c>
      <c r="H3684" s="2">
        <v>45107</v>
      </c>
      <c r="J3684" s="12">
        <f>YEAR(H3684)</f>
        <v>2023</v>
      </c>
      <c r="K3684" s="12">
        <f>MONTH(H3684)</f>
        <v>6</v>
      </c>
      <c r="L3684" s="12">
        <f>DAY(H3684)</f>
        <v>30</v>
      </c>
      <c r="M3684" s="13"/>
      <c r="P3684" s="12" t="s">
        <v>75</v>
      </c>
      <c r="Q3684" s="12" t="str">
        <f>CONCATENATE(X3684," ",Y3684)</f>
        <v>Prunella modularis</v>
      </c>
      <c r="R3684" s="14" t="str">
        <f>CONCATENATE(S3684,", ",T3684,", ",U3684,", ",V3684,", ",W3684,", ",X3684,", ",Y3684)</f>
        <v>Animalia, Chordata, Aves, Passeriformes, Prunellidae, Prunella, modularis</v>
      </c>
      <c r="S3684" s="6" t="s">
        <v>76</v>
      </c>
      <c r="T3684" s="6" t="s">
        <v>77</v>
      </c>
      <c r="U3684" s="6" t="s">
        <v>78</v>
      </c>
      <c r="V3684" s="12" t="s">
        <v>79</v>
      </c>
      <c r="W3684" s="12" t="s">
        <v>80</v>
      </c>
      <c r="X3684" s="12" t="s">
        <v>81</v>
      </c>
      <c r="Y3684" s="12" t="s">
        <v>82</v>
      </c>
      <c r="AA3684" s="12" t="s">
        <v>83</v>
      </c>
      <c r="AB3684" s="6" t="s">
        <v>84</v>
      </c>
      <c r="AC3684" s="12" t="s">
        <v>85</v>
      </c>
      <c r="AD3684" s="12" t="s">
        <v>259</v>
      </c>
      <c r="AE3684" s="2">
        <v>45107</v>
      </c>
      <c r="AF3684" s="43" t="s">
        <v>87</v>
      </c>
      <c r="AG3684" s="7" t="s">
        <v>88</v>
      </c>
      <c r="AH3684" s="43">
        <v>48.1152831553743</v>
      </c>
      <c r="AI3684" s="43">
        <v>-1.7093208359910601</v>
      </c>
      <c r="AL3684" s="43">
        <v>10</v>
      </c>
      <c r="AN3684" s="46" t="s">
        <v>5240</v>
      </c>
      <c r="AO3684" s="5" t="s">
        <v>89</v>
      </c>
      <c r="AP3684" s="12" t="s">
        <v>259</v>
      </c>
      <c r="AR3684" s="7" t="s">
        <v>90</v>
      </c>
      <c r="AT3684" s="4" t="str">
        <f>CONCATENATE(AU3684,", ",AV3684,", ",AW3684,", ",AX3684,", ",AY3684,", ",AZ3684,", ",BA3684)</f>
        <v>Europe, France, FR, Bretagne, Ille-et-Vilaine, Rennes, Campus Institut Agro Rennes</v>
      </c>
      <c r="AU3684" s="1" t="s">
        <v>91</v>
      </c>
      <c r="AV3684" s="1" t="s">
        <v>92</v>
      </c>
      <c r="AW3684" s="1" t="s">
        <v>93</v>
      </c>
      <c r="AX3684" s="1" t="s">
        <v>94</v>
      </c>
      <c r="AY3684" s="1" t="s">
        <v>95</v>
      </c>
      <c r="AZ3684" s="1" t="s">
        <v>96</v>
      </c>
      <c r="BA3684" s="1" t="s">
        <v>5242</v>
      </c>
      <c r="BC3684" s="43"/>
      <c r="BF3684" s="43" t="s">
        <v>4596</v>
      </c>
      <c r="BG3684" s="43" t="s">
        <v>93</v>
      </c>
      <c r="BH3684" s="7" t="s">
        <v>97</v>
      </c>
      <c r="BJ3684" s="7" t="s">
        <v>98</v>
      </c>
      <c r="BK3684" s="7" t="s">
        <v>99</v>
      </c>
      <c r="BL3684" s="7" t="s">
        <v>4597</v>
      </c>
      <c r="BM3684" s="7" t="s">
        <v>4598</v>
      </c>
      <c r="BS3684" s="12" t="s">
        <v>259</v>
      </c>
      <c r="BU3684" s="43">
        <v>1</v>
      </c>
      <c r="BW3684" s="43" t="s">
        <v>103</v>
      </c>
    </row>
    <row r="3685" spans="3:75" x14ac:dyDescent="0.35">
      <c r="C3685" s="43" t="str">
        <f t="shared" si="57"/>
        <v>IARA:BDT-06:2023: 3684</v>
      </c>
      <c r="D3685" s="43">
        <v>3684</v>
      </c>
      <c r="E3685" s="43" t="s">
        <v>5313</v>
      </c>
      <c r="F3685" s="1" t="s">
        <v>73</v>
      </c>
      <c r="G3685" s="43" t="s">
        <v>5257</v>
      </c>
      <c r="H3685" s="2">
        <v>45107</v>
      </c>
      <c r="J3685" s="12">
        <f>YEAR(H3685)</f>
        <v>2023</v>
      </c>
      <c r="K3685" s="12">
        <f>MONTH(H3685)</f>
        <v>6</v>
      </c>
      <c r="L3685" s="12">
        <f>DAY(H3685)</f>
        <v>30</v>
      </c>
      <c r="M3685" s="13"/>
      <c r="P3685" s="12" t="s">
        <v>75</v>
      </c>
      <c r="Q3685" s="12" t="str">
        <f>CONCATENATE(X3685," ",Y3685)</f>
        <v>Erithacus rubecula</v>
      </c>
      <c r="R3685" s="14" t="str">
        <f>CONCATENATE(S3685,", ",T3685,", ",U3685,", ",V3685,", ",W3685,", ",X3685,", ",Y3685)</f>
        <v>Animalia, Chordata, Aves, Passeriformes, Muscicapidae, Erithacus, rubecula</v>
      </c>
      <c r="S3685" s="6" t="s">
        <v>76</v>
      </c>
      <c r="T3685" s="6" t="s">
        <v>77</v>
      </c>
      <c r="U3685" s="6" t="s">
        <v>78</v>
      </c>
      <c r="V3685" s="12" t="s">
        <v>79</v>
      </c>
      <c r="W3685" s="12" t="s">
        <v>182</v>
      </c>
      <c r="X3685" s="12" t="s">
        <v>183</v>
      </c>
      <c r="Y3685" s="12" t="s">
        <v>184</v>
      </c>
      <c r="AA3685" s="12" t="s">
        <v>83</v>
      </c>
      <c r="AB3685" s="6" t="s">
        <v>84</v>
      </c>
      <c r="AC3685" s="12" t="s">
        <v>185</v>
      </c>
      <c r="AD3685" s="12" t="s">
        <v>259</v>
      </c>
      <c r="AE3685" s="2">
        <v>45107</v>
      </c>
      <c r="AF3685" s="43" t="s">
        <v>87</v>
      </c>
      <c r="AG3685" s="7" t="s">
        <v>186</v>
      </c>
      <c r="AH3685" s="43">
        <v>48.115349892116797</v>
      </c>
      <c r="AI3685" s="43">
        <v>-1.70936284657707</v>
      </c>
      <c r="AL3685" s="43">
        <v>10</v>
      </c>
      <c r="AN3685" s="46" t="s">
        <v>5240</v>
      </c>
      <c r="AO3685" s="5" t="s">
        <v>89</v>
      </c>
      <c r="AP3685" s="12" t="s">
        <v>259</v>
      </c>
      <c r="AR3685" s="7" t="s">
        <v>90</v>
      </c>
      <c r="AT3685" s="4" t="str">
        <f>CONCATENATE(AU3685,", ",AV3685,", ",AW3685,", ",AX3685,", ",AY3685,", ",AZ3685,", ",BA3685)</f>
        <v>Europe, France, FR, Bretagne, Ille-et-Vilaine, Rennes, Campus Institut Agro Rennes</v>
      </c>
      <c r="AU3685" s="1" t="s">
        <v>91</v>
      </c>
      <c r="AV3685" s="1" t="s">
        <v>92</v>
      </c>
      <c r="AW3685" s="1" t="s">
        <v>93</v>
      </c>
      <c r="AX3685" s="1" t="s">
        <v>94</v>
      </c>
      <c r="AY3685" s="1" t="s">
        <v>95</v>
      </c>
      <c r="AZ3685" s="1" t="s">
        <v>96</v>
      </c>
      <c r="BA3685" s="1" t="s">
        <v>5242</v>
      </c>
      <c r="BC3685" s="43"/>
      <c r="BF3685" s="43" t="s">
        <v>4596</v>
      </c>
      <c r="BG3685" s="43" t="s">
        <v>93</v>
      </c>
      <c r="BH3685" s="7" t="s">
        <v>97</v>
      </c>
      <c r="BJ3685" s="7" t="s">
        <v>98</v>
      </c>
      <c r="BK3685" s="7" t="s">
        <v>99</v>
      </c>
      <c r="BL3685" s="7" t="s">
        <v>4597</v>
      </c>
      <c r="BM3685" s="7" t="s">
        <v>4598</v>
      </c>
      <c r="BS3685" s="12" t="s">
        <v>259</v>
      </c>
      <c r="BU3685" s="43">
        <v>1</v>
      </c>
      <c r="BW3685" s="43" t="s">
        <v>103</v>
      </c>
    </row>
    <row r="3686" spans="3:75" x14ac:dyDescent="0.35">
      <c r="C3686" s="43" t="str">
        <f t="shared" si="57"/>
        <v>IARA:BDT-06:2023: 3685</v>
      </c>
      <c r="D3686" s="43">
        <v>3685</v>
      </c>
      <c r="E3686" s="43" t="s">
        <v>5313</v>
      </c>
      <c r="F3686" s="1" t="s">
        <v>73</v>
      </c>
      <c r="G3686" s="43" t="s">
        <v>5257</v>
      </c>
      <c r="H3686" s="2">
        <v>45107</v>
      </c>
      <c r="J3686" s="12">
        <f>YEAR(H3686)</f>
        <v>2023</v>
      </c>
      <c r="K3686" s="12">
        <f>MONTH(H3686)</f>
        <v>6</v>
      </c>
      <c r="L3686" s="12">
        <f>DAY(H3686)</f>
        <v>30</v>
      </c>
      <c r="M3686" s="13"/>
      <c r="P3686" s="12" t="s">
        <v>75</v>
      </c>
      <c r="Q3686" s="12" t="str">
        <f>CONCATENATE(X3686," ",Y3686)</f>
        <v>Erithacus rubecula</v>
      </c>
      <c r="R3686" s="14" t="str">
        <f>CONCATENATE(S3686,", ",T3686,", ",U3686,", ",V3686,", ",W3686,", ",X3686,", ",Y3686)</f>
        <v>Animalia, Chordata, Aves, Passeriformes, Muscicapidae, Erithacus, rubecula</v>
      </c>
      <c r="S3686" s="6" t="s">
        <v>76</v>
      </c>
      <c r="T3686" s="6" t="s">
        <v>77</v>
      </c>
      <c r="U3686" s="6" t="s">
        <v>78</v>
      </c>
      <c r="V3686" s="12" t="s">
        <v>79</v>
      </c>
      <c r="W3686" s="12" t="s">
        <v>182</v>
      </c>
      <c r="X3686" s="12" t="s">
        <v>183</v>
      </c>
      <c r="Y3686" s="12" t="s">
        <v>184</v>
      </c>
      <c r="AA3686" s="12" t="s">
        <v>83</v>
      </c>
      <c r="AB3686" s="6" t="s">
        <v>84</v>
      </c>
      <c r="AC3686" s="12" t="s">
        <v>185</v>
      </c>
      <c r="AD3686" s="12" t="s">
        <v>259</v>
      </c>
      <c r="AE3686" s="2">
        <v>45107</v>
      </c>
      <c r="AF3686" s="43" t="s">
        <v>87</v>
      </c>
      <c r="AG3686" s="7" t="s">
        <v>186</v>
      </c>
      <c r="AH3686" s="43">
        <v>48.115281718653797</v>
      </c>
      <c r="AI3686" s="43">
        <v>-1.70935676759265</v>
      </c>
      <c r="AL3686" s="43">
        <v>10</v>
      </c>
      <c r="AN3686" s="46" t="s">
        <v>5240</v>
      </c>
      <c r="AO3686" s="5" t="s">
        <v>89</v>
      </c>
      <c r="AP3686" s="12" t="s">
        <v>259</v>
      </c>
      <c r="AR3686" s="7" t="s">
        <v>90</v>
      </c>
      <c r="AT3686" s="4" t="str">
        <f>CONCATENATE(AU3686,", ",AV3686,", ",AW3686,", ",AX3686,", ",AY3686,", ",AZ3686,", ",BA3686)</f>
        <v>Europe, France, FR, Bretagne, Ille-et-Vilaine, Rennes, Campus Institut Agro Rennes</v>
      </c>
      <c r="AU3686" s="1" t="s">
        <v>91</v>
      </c>
      <c r="AV3686" s="1" t="s">
        <v>92</v>
      </c>
      <c r="AW3686" s="1" t="s">
        <v>93</v>
      </c>
      <c r="AX3686" s="1" t="s">
        <v>94</v>
      </c>
      <c r="AY3686" s="1" t="s">
        <v>95</v>
      </c>
      <c r="AZ3686" s="1" t="s">
        <v>96</v>
      </c>
      <c r="BA3686" s="1" t="s">
        <v>5242</v>
      </c>
      <c r="BC3686" s="43"/>
      <c r="BF3686" s="43" t="s">
        <v>4596</v>
      </c>
      <c r="BG3686" s="43" t="s">
        <v>93</v>
      </c>
      <c r="BH3686" s="7" t="s">
        <v>97</v>
      </c>
      <c r="BJ3686" s="7" t="s">
        <v>98</v>
      </c>
      <c r="BK3686" s="7" t="s">
        <v>99</v>
      </c>
      <c r="BL3686" s="7" t="s">
        <v>4597</v>
      </c>
      <c r="BM3686" s="7" t="s">
        <v>4598</v>
      </c>
      <c r="BS3686" s="12" t="s">
        <v>259</v>
      </c>
      <c r="BU3686" s="43">
        <v>1</v>
      </c>
      <c r="BW3686" s="43" t="s">
        <v>103</v>
      </c>
    </row>
    <row r="3687" spans="3:75" x14ac:dyDescent="0.35">
      <c r="C3687" s="43" t="str">
        <f t="shared" si="57"/>
        <v>IARA:BDT-06:2023: 3686</v>
      </c>
      <c r="D3687" s="43">
        <v>3686</v>
      </c>
      <c r="E3687" s="43" t="s">
        <v>5313</v>
      </c>
      <c r="F3687" s="1" t="s">
        <v>73</v>
      </c>
      <c r="G3687" s="43" t="s">
        <v>5257</v>
      </c>
      <c r="H3687" s="2">
        <v>45107</v>
      </c>
      <c r="J3687" s="12">
        <f>YEAR(H3687)</f>
        <v>2023</v>
      </c>
      <c r="K3687" s="12">
        <f>MONTH(H3687)</f>
        <v>6</v>
      </c>
      <c r="L3687" s="12">
        <f>DAY(H3687)</f>
        <v>30</v>
      </c>
      <c r="M3687" s="13"/>
      <c r="P3687" s="12" t="s">
        <v>75</v>
      </c>
      <c r="Q3687" s="12" t="str">
        <f>CONCATENATE(X3687," ",Y3687)</f>
        <v>Columba palumbus</v>
      </c>
      <c r="R3687" s="14" t="str">
        <f>CONCATENATE(S3687,", ",T3687,", ",U3687,", ",V3687,", ",W3687,", ",X3687,", ",Y3687)</f>
        <v>Animalia, Chordata, Aves, Columbiformes, Columbidae, Columba, palumbus</v>
      </c>
      <c r="S3687" s="6" t="s">
        <v>76</v>
      </c>
      <c r="T3687" s="6" t="s">
        <v>77</v>
      </c>
      <c r="U3687" s="6" t="s">
        <v>78</v>
      </c>
      <c r="V3687" s="12" t="s">
        <v>159</v>
      </c>
      <c r="W3687" s="12" t="s">
        <v>160</v>
      </c>
      <c r="X3687" s="12" t="s">
        <v>161</v>
      </c>
      <c r="Y3687" s="12" t="s">
        <v>162</v>
      </c>
      <c r="AA3687" s="12" t="s">
        <v>83</v>
      </c>
      <c r="AB3687" s="6" t="s">
        <v>84</v>
      </c>
      <c r="AC3687" s="12" t="s">
        <v>163</v>
      </c>
      <c r="AD3687" s="12" t="s">
        <v>259</v>
      </c>
      <c r="AE3687" s="2">
        <v>45107</v>
      </c>
      <c r="AF3687" s="43" t="s">
        <v>87</v>
      </c>
      <c r="AG3687" s="7" t="s">
        <v>164</v>
      </c>
      <c r="AH3687" s="43">
        <v>48.115396577824797</v>
      </c>
      <c r="AI3687" s="43">
        <v>-1.70940306931273</v>
      </c>
      <c r="AL3687" s="43">
        <v>10</v>
      </c>
      <c r="AN3687" s="46" t="s">
        <v>5240</v>
      </c>
      <c r="AO3687" s="5" t="s">
        <v>89</v>
      </c>
      <c r="AP3687" s="12" t="s">
        <v>259</v>
      </c>
      <c r="AR3687" s="7" t="s">
        <v>90</v>
      </c>
      <c r="AT3687" s="4" t="str">
        <f>CONCATENATE(AU3687,", ",AV3687,", ",AW3687,", ",AX3687,", ",AY3687,", ",AZ3687,", ",BA3687)</f>
        <v>Europe, France, FR, Bretagne, Ille-et-Vilaine, Rennes, Campus Institut Agro Rennes</v>
      </c>
      <c r="AU3687" s="1" t="s">
        <v>91</v>
      </c>
      <c r="AV3687" s="1" t="s">
        <v>92</v>
      </c>
      <c r="AW3687" s="1" t="s">
        <v>93</v>
      </c>
      <c r="AX3687" s="1" t="s">
        <v>94</v>
      </c>
      <c r="AY3687" s="1" t="s">
        <v>95</v>
      </c>
      <c r="AZ3687" s="1" t="s">
        <v>96</v>
      </c>
      <c r="BA3687" s="1" t="s">
        <v>5242</v>
      </c>
      <c r="BC3687" s="43"/>
      <c r="BF3687" s="43" t="s">
        <v>4596</v>
      </c>
      <c r="BG3687" s="43" t="s">
        <v>93</v>
      </c>
      <c r="BH3687" s="7" t="s">
        <v>97</v>
      </c>
      <c r="BJ3687" s="7" t="s">
        <v>98</v>
      </c>
      <c r="BK3687" s="7" t="s">
        <v>99</v>
      </c>
      <c r="BL3687" s="7" t="s">
        <v>4597</v>
      </c>
      <c r="BM3687" s="7" t="s">
        <v>4598</v>
      </c>
      <c r="BS3687" s="12" t="s">
        <v>259</v>
      </c>
      <c r="BU3687" s="43">
        <v>1</v>
      </c>
      <c r="BW3687" s="43" t="s">
        <v>103</v>
      </c>
    </row>
    <row r="3688" spans="3:75" x14ac:dyDescent="0.35">
      <c r="C3688" s="43" t="str">
        <f t="shared" si="57"/>
        <v>IARA:BDT-06:2023: 3687</v>
      </c>
      <c r="D3688" s="43">
        <v>3687</v>
      </c>
      <c r="E3688" s="43" t="s">
        <v>5313</v>
      </c>
      <c r="F3688" s="1" t="s">
        <v>73</v>
      </c>
      <c r="G3688" s="43" t="s">
        <v>5257</v>
      </c>
      <c r="H3688" s="2">
        <v>45107</v>
      </c>
      <c r="J3688" s="12">
        <f>YEAR(H3688)</f>
        <v>2023</v>
      </c>
      <c r="K3688" s="12">
        <f>MONTH(H3688)</f>
        <v>6</v>
      </c>
      <c r="L3688" s="12">
        <f>DAY(H3688)</f>
        <v>30</v>
      </c>
      <c r="M3688" s="13"/>
      <c r="P3688" s="12" t="s">
        <v>75</v>
      </c>
      <c r="Q3688" s="12" t="str">
        <f>CONCATENATE(X3688," ",Y3688)</f>
        <v>Columba palumbus</v>
      </c>
      <c r="R3688" s="14" t="str">
        <f>CONCATENATE(S3688,", ",T3688,", ",U3688,", ",V3688,", ",W3688,", ",X3688,", ",Y3688)</f>
        <v>Animalia, Chordata, Aves, Columbiformes, Columbidae, Columba, palumbus</v>
      </c>
      <c r="S3688" s="6" t="s">
        <v>76</v>
      </c>
      <c r="T3688" s="6" t="s">
        <v>77</v>
      </c>
      <c r="U3688" s="6" t="s">
        <v>78</v>
      </c>
      <c r="V3688" s="12" t="s">
        <v>159</v>
      </c>
      <c r="W3688" s="12" t="s">
        <v>160</v>
      </c>
      <c r="X3688" s="12" t="s">
        <v>161</v>
      </c>
      <c r="Y3688" s="12" t="s">
        <v>162</v>
      </c>
      <c r="AA3688" s="12" t="s">
        <v>83</v>
      </c>
      <c r="AB3688" s="6" t="s">
        <v>84</v>
      </c>
      <c r="AC3688" s="12" t="s">
        <v>163</v>
      </c>
      <c r="AD3688" s="12" t="s">
        <v>259</v>
      </c>
      <c r="AE3688" s="2">
        <v>45107</v>
      </c>
      <c r="AF3688" s="43" t="s">
        <v>87</v>
      </c>
      <c r="AG3688" s="7" t="s">
        <v>164</v>
      </c>
      <c r="AH3688" s="43">
        <v>48.115525504181598</v>
      </c>
      <c r="AI3688" s="43">
        <v>-1.7091982064831399</v>
      </c>
      <c r="AL3688" s="43">
        <v>10</v>
      </c>
      <c r="AN3688" s="46" t="s">
        <v>5240</v>
      </c>
      <c r="AO3688" s="5" t="s">
        <v>89</v>
      </c>
      <c r="AP3688" s="12" t="s">
        <v>259</v>
      </c>
      <c r="AR3688" s="7" t="s">
        <v>90</v>
      </c>
      <c r="AT3688" s="4" t="str">
        <f>CONCATENATE(AU3688,", ",AV3688,", ",AW3688,", ",AX3688,", ",AY3688,", ",AZ3688,", ",BA3688)</f>
        <v>Europe, France, FR, Bretagne, Ille-et-Vilaine, Rennes, Campus Institut Agro Rennes</v>
      </c>
      <c r="AU3688" s="1" t="s">
        <v>91</v>
      </c>
      <c r="AV3688" s="1" t="s">
        <v>92</v>
      </c>
      <c r="AW3688" s="1" t="s">
        <v>93</v>
      </c>
      <c r="AX3688" s="1" t="s">
        <v>94</v>
      </c>
      <c r="AY3688" s="1" t="s">
        <v>95</v>
      </c>
      <c r="AZ3688" s="1" t="s">
        <v>96</v>
      </c>
      <c r="BA3688" s="1" t="s">
        <v>5242</v>
      </c>
      <c r="BC3688" s="43"/>
      <c r="BF3688" s="43" t="s">
        <v>4596</v>
      </c>
      <c r="BG3688" s="43" t="s">
        <v>93</v>
      </c>
      <c r="BH3688" s="7" t="s">
        <v>97</v>
      </c>
      <c r="BJ3688" s="7" t="s">
        <v>98</v>
      </c>
      <c r="BK3688" s="7" t="s">
        <v>99</v>
      </c>
      <c r="BL3688" s="7" t="s">
        <v>4597</v>
      </c>
      <c r="BM3688" s="7" t="s">
        <v>4598</v>
      </c>
      <c r="BS3688" s="12" t="s">
        <v>259</v>
      </c>
      <c r="BU3688" s="43">
        <v>1</v>
      </c>
      <c r="BW3688" s="43" t="s">
        <v>103</v>
      </c>
    </row>
    <row r="3689" spans="3:75" x14ac:dyDescent="0.35">
      <c r="C3689" s="43" t="str">
        <f t="shared" si="57"/>
        <v>IARA:BDT-06:2023: 3688</v>
      </c>
      <c r="D3689" s="43">
        <v>3688</v>
      </c>
      <c r="E3689" s="43" t="s">
        <v>5313</v>
      </c>
      <c r="F3689" s="1" t="s">
        <v>73</v>
      </c>
      <c r="G3689" s="43" t="s">
        <v>5257</v>
      </c>
      <c r="H3689" s="2">
        <v>45107</v>
      </c>
      <c r="J3689" s="12">
        <f>YEAR(H3689)</f>
        <v>2023</v>
      </c>
      <c r="K3689" s="12">
        <f>MONTH(H3689)</f>
        <v>6</v>
      </c>
      <c r="L3689" s="12">
        <f>DAY(H3689)</f>
        <v>30</v>
      </c>
      <c r="M3689" s="13"/>
      <c r="P3689" s="12" t="s">
        <v>75</v>
      </c>
      <c r="Q3689" s="12" t="str">
        <f>CONCATENATE(X3689," ",Y3689)</f>
        <v>Columba palumbus</v>
      </c>
      <c r="R3689" s="14" t="str">
        <f>CONCATENATE(S3689,", ",T3689,", ",U3689,", ",V3689,", ",W3689,", ",X3689,", ",Y3689)</f>
        <v>Animalia, Chordata, Aves, Columbiformes, Columbidae, Columba, palumbus</v>
      </c>
      <c r="S3689" s="6" t="s">
        <v>76</v>
      </c>
      <c r="T3689" s="6" t="s">
        <v>77</v>
      </c>
      <c r="U3689" s="6" t="s">
        <v>78</v>
      </c>
      <c r="V3689" s="12" t="s">
        <v>159</v>
      </c>
      <c r="W3689" s="12" t="s">
        <v>160</v>
      </c>
      <c r="X3689" s="12" t="s">
        <v>161</v>
      </c>
      <c r="Y3689" s="12" t="s">
        <v>162</v>
      </c>
      <c r="AA3689" s="12" t="s">
        <v>83</v>
      </c>
      <c r="AB3689" s="6" t="s">
        <v>84</v>
      </c>
      <c r="AC3689" s="12" t="s">
        <v>163</v>
      </c>
      <c r="AD3689" s="12" t="s">
        <v>259</v>
      </c>
      <c r="AE3689" s="2">
        <v>45107</v>
      </c>
      <c r="AF3689" s="43" t="s">
        <v>87</v>
      </c>
      <c r="AG3689" s="7" t="s">
        <v>164</v>
      </c>
      <c r="AH3689" s="43">
        <v>48.115528317150201</v>
      </c>
      <c r="AI3689" s="43">
        <v>-1.7092285072033899</v>
      </c>
      <c r="AL3689" s="43">
        <v>10</v>
      </c>
      <c r="AN3689" s="46" t="s">
        <v>5240</v>
      </c>
      <c r="AO3689" s="5" t="s">
        <v>89</v>
      </c>
      <c r="AP3689" s="12" t="s">
        <v>259</v>
      </c>
      <c r="AR3689" s="7" t="s">
        <v>90</v>
      </c>
      <c r="AT3689" s="4" t="str">
        <f>CONCATENATE(AU3689,", ",AV3689,", ",AW3689,", ",AX3689,", ",AY3689,", ",AZ3689,", ",BA3689)</f>
        <v>Europe, France, FR, Bretagne, Ille-et-Vilaine, Rennes, Campus Institut Agro Rennes</v>
      </c>
      <c r="AU3689" s="1" t="s">
        <v>91</v>
      </c>
      <c r="AV3689" s="1" t="s">
        <v>92</v>
      </c>
      <c r="AW3689" s="1" t="s">
        <v>93</v>
      </c>
      <c r="AX3689" s="1" t="s">
        <v>94</v>
      </c>
      <c r="AY3689" s="1" t="s">
        <v>95</v>
      </c>
      <c r="AZ3689" s="1" t="s">
        <v>96</v>
      </c>
      <c r="BA3689" s="1" t="s">
        <v>5242</v>
      </c>
      <c r="BC3689" s="43"/>
      <c r="BF3689" s="43" t="s">
        <v>4596</v>
      </c>
      <c r="BG3689" s="43" t="s">
        <v>93</v>
      </c>
      <c r="BH3689" s="7" t="s">
        <v>97</v>
      </c>
      <c r="BJ3689" s="7" t="s">
        <v>98</v>
      </c>
      <c r="BK3689" s="7" t="s">
        <v>99</v>
      </c>
      <c r="BL3689" s="7" t="s">
        <v>4597</v>
      </c>
      <c r="BM3689" s="7" t="s">
        <v>4598</v>
      </c>
      <c r="BS3689" s="12" t="s">
        <v>259</v>
      </c>
      <c r="BU3689" s="43">
        <v>1</v>
      </c>
      <c r="BW3689" s="43" t="s">
        <v>103</v>
      </c>
    </row>
    <row r="3690" spans="3:75" x14ac:dyDescent="0.35">
      <c r="C3690" s="43" t="str">
        <f t="shared" si="57"/>
        <v>IARA:BDT-06:2023: 3689</v>
      </c>
      <c r="D3690" s="43">
        <v>3689</v>
      </c>
      <c r="E3690" s="43" t="s">
        <v>5313</v>
      </c>
      <c r="F3690" s="1" t="s">
        <v>73</v>
      </c>
      <c r="G3690" s="43" t="s">
        <v>5257</v>
      </c>
      <c r="H3690" s="2">
        <v>45107</v>
      </c>
      <c r="J3690" s="12">
        <f>YEAR(H3690)</f>
        <v>2023</v>
      </c>
      <c r="K3690" s="12">
        <f>MONTH(H3690)</f>
        <v>6</v>
      </c>
      <c r="L3690" s="12">
        <f>DAY(H3690)</f>
        <v>30</v>
      </c>
      <c r="M3690" s="13"/>
      <c r="P3690" s="12" t="s">
        <v>75</v>
      </c>
      <c r="Q3690" s="12" t="str">
        <f>CONCATENATE(X3690," ",Y3690)</f>
        <v>Columba palumbus</v>
      </c>
      <c r="R3690" s="14" t="str">
        <f>CONCATENATE(S3690,", ",T3690,", ",U3690,", ",V3690,", ",W3690,", ",X3690,", ",Y3690)</f>
        <v>Animalia, Chordata, Aves, Columbiformes, Columbidae, Columba, palumbus</v>
      </c>
      <c r="S3690" s="6" t="s">
        <v>76</v>
      </c>
      <c r="T3690" s="6" t="s">
        <v>77</v>
      </c>
      <c r="U3690" s="6" t="s">
        <v>78</v>
      </c>
      <c r="V3690" s="12" t="s">
        <v>159</v>
      </c>
      <c r="W3690" s="12" t="s">
        <v>160</v>
      </c>
      <c r="X3690" s="12" t="s">
        <v>161</v>
      </c>
      <c r="Y3690" s="12" t="s">
        <v>162</v>
      </c>
      <c r="AA3690" s="12" t="s">
        <v>83</v>
      </c>
      <c r="AB3690" s="6" t="s">
        <v>84</v>
      </c>
      <c r="AC3690" s="12" t="s">
        <v>163</v>
      </c>
      <c r="AD3690" s="12" t="s">
        <v>259</v>
      </c>
      <c r="AE3690" s="2">
        <v>45107</v>
      </c>
      <c r="AF3690" s="43" t="s">
        <v>87</v>
      </c>
      <c r="AG3690" s="7" t="s">
        <v>164</v>
      </c>
      <c r="AH3690" s="43">
        <v>48.114998313232</v>
      </c>
      <c r="AI3690" s="43">
        <v>-1.7086944453435899</v>
      </c>
      <c r="AL3690" s="43">
        <v>10</v>
      </c>
      <c r="AN3690" s="46" t="s">
        <v>5240</v>
      </c>
      <c r="AO3690" s="5" t="s">
        <v>89</v>
      </c>
      <c r="AP3690" s="12" t="s">
        <v>259</v>
      </c>
      <c r="AR3690" s="7" t="s">
        <v>90</v>
      </c>
      <c r="AT3690" s="4" t="str">
        <f>CONCATENATE(AU3690,", ",AV3690,", ",AW3690,", ",AX3690,", ",AY3690,", ",AZ3690,", ",BA3690)</f>
        <v>Europe, France, FR, Bretagne, Ille-et-Vilaine, Rennes, Campus Institut Agro Rennes</v>
      </c>
      <c r="AU3690" s="1" t="s">
        <v>91</v>
      </c>
      <c r="AV3690" s="1" t="s">
        <v>92</v>
      </c>
      <c r="AW3690" s="1" t="s">
        <v>93</v>
      </c>
      <c r="AX3690" s="1" t="s">
        <v>94</v>
      </c>
      <c r="AY3690" s="1" t="s">
        <v>95</v>
      </c>
      <c r="AZ3690" s="1" t="s">
        <v>96</v>
      </c>
      <c r="BA3690" s="1" t="s">
        <v>5242</v>
      </c>
      <c r="BC3690" s="43"/>
      <c r="BF3690" s="43" t="s">
        <v>4596</v>
      </c>
      <c r="BG3690" s="43" t="s">
        <v>93</v>
      </c>
      <c r="BH3690" s="7" t="s">
        <v>97</v>
      </c>
      <c r="BJ3690" s="7" t="s">
        <v>98</v>
      </c>
      <c r="BK3690" s="7" t="s">
        <v>99</v>
      </c>
      <c r="BL3690" s="7" t="s">
        <v>4597</v>
      </c>
      <c r="BM3690" s="7" t="s">
        <v>4598</v>
      </c>
      <c r="BS3690" s="12" t="s">
        <v>259</v>
      </c>
      <c r="BU3690" s="43">
        <v>1</v>
      </c>
      <c r="BW3690" s="43" t="s">
        <v>103</v>
      </c>
    </row>
    <row r="3691" spans="3:75" x14ac:dyDescent="0.35">
      <c r="C3691" s="43" t="str">
        <f t="shared" si="57"/>
        <v>IARA:BDT-06:2023: 3690</v>
      </c>
      <c r="D3691" s="43">
        <v>3690</v>
      </c>
      <c r="E3691" s="43" t="s">
        <v>5313</v>
      </c>
      <c r="F3691" s="1" t="s">
        <v>73</v>
      </c>
      <c r="G3691" s="43" t="s">
        <v>5257</v>
      </c>
      <c r="H3691" s="2">
        <v>45107</v>
      </c>
      <c r="J3691" s="12">
        <f>YEAR(H3691)</f>
        <v>2023</v>
      </c>
      <c r="K3691" s="12">
        <f>MONTH(H3691)</f>
        <v>6</v>
      </c>
      <c r="L3691" s="12">
        <f>DAY(H3691)</f>
        <v>30</v>
      </c>
      <c r="M3691" s="13"/>
      <c r="P3691" s="12" t="s">
        <v>75</v>
      </c>
      <c r="Q3691" s="12" t="str">
        <f>CONCATENATE(X3691," ",Y3691)</f>
        <v>Passer domesticus</v>
      </c>
      <c r="R3691" s="14" t="str">
        <f>CONCATENATE(S3691,", ",T3691,", ",U3691,", ",V3691,", ",W3691,", ",X3691,", ",Y3691)</f>
        <v>Animalia, Chordata, Aves, Passeriformes, Passeridae, Passer, domesticus</v>
      </c>
      <c r="S3691" s="6" t="s">
        <v>76</v>
      </c>
      <c r="T3691" s="6" t="s">
        <v>77</v>
      </c>
      <c r="U3691" s="6" t="s">
        <v>78</v>
      </c>
      <c r="V3691" s="12" t="s">
        <v>79</v>
      </c>
      <c r="W3691" s="12" t="s">
        <v>144</v>
      </c>
      <c r="X3691" s="12" t="s">
        <v>145</v>
      </c>
      <c r="Y3691" s="12" t="s">
        <v>146</v>
      </c>
      <c r="AA3691" s="12" t="s">
        <v>83</v>
      </c>
      <c r="AB3691" s="6" t="s">
        <v>84</v>
      </c>
      <c r="AC3691" s="12" t="s">
        <v>147</v>
      </c>
      <c r="AD3691" s="12" t="s">
        <v>259</v>
      </c>
      <c r="AE3691" s="2">
        <v>45107</v>
      </c>
      <c r="AF3691" s="43" t="s">
        <v>87</v>
      </c>
      <c r="AG3691" s="7" t="s">
        <v>148</v>
      </c>
      <c r="AH3691" s="43">
        <v>48.1150754648366</v>
      </c>
      <c r="AI3691" s="43">
        <v>-1.7086772841940301</v>
      </c>
      <c r="AL3691" s="43">
        <v>10</v>
      </c>
      <c r="AN3691" s="46" t="s">
        <v>5240</v>
      </c>
      <c r="AO3691" s="5" t="s">
        <v>89</v>
      </c>
      <c r="AP3691" s="12" t="s">
        <v>259</v>
      </c>
      <c r="AR3691" s="7" t="s">
        <v>90</v>
      </c>
      <c r="AT3691" s="4" t="str">
        <f>CONCATENATE(AU3691,", ",AV3691,", ",AW3691,", ",AX3691,", ",AY3691,", ",AZ3691,", ",BA3691)</f>
        <v>Europe, France, FR, Bretagne, Ille-et-Vilaine, Rennes, Campus Institut Agro Rennes</v>
      </c>
      <c r="AU3691" s="1" t="s">
        <v>91</v>
      </c>
      <c r="AV3691" s="1" t="s">
        <v>92</v>
      </c>
      <c r="AW3691" s="1" t="s">
        <v>93</v>
      </c>
      <c r="AX3691" s="1" t="s">
        <v>94</v>
      </c>
      <c r="AY3691" s="1" t="s">
        <v>95</v>
      </c>
      <c r="AZ3691" s="1" t="s">
        <v>96</v>
      </c>
      <c r="BA3691" s="1" t="s">
        <v>5242</v>
      </c>
      <c r="BC3691" s="43"/>
      <c r="BF3691" s="43" t="s">
        <v>4596</v>
      </c>
      <c r="BG3691" s="43" t="s">
        <v>93</v>
      </c>
      <c r="BH3691" s="7" t="s">
        <v>97</v>
      </c>
      <c r="BJ3691" s="7" t="s">
        <v>98</v>
      </c>
      <c r="BK3691" s="7" t="s">
        <v>99</v>
      </c>
      <c r="BL3691" s="7" t="s">
        <v>4597</v>
      </c>
      <c r="BM3691" s="7" t="s">
        <v>4598</v>
      </c>
      <c r="BS3691" s="12" t="s">
        <v>259</v>
      </c>
      <c r="BU3691" s="43">
        <v>1</v>
      </c>
      <c r="BW3691" s="43" t="s">
        <v>103</v>
      </c>
    </row>
    <row r="3692" spans="3:75" x14ac:dyDescent="0.35">
      <c r="C3692" s="43" t="str">
        <f t="shared" si="57"/>
        <v>IARA:BDT-06:2023: 3691</v>
      </c>
      <c r="D3692" s="43">
        <v>3691</v>
      </c>
      <c r="E3692" s="43" t="s">
        <v>5313</v>
      </c>
      <c r="F3692" s="1" t="s">
        <v>73</v>
      </c>
      <c r="G3692" s="43" t="s">
        <v>5257</v>
      </c>
      <c r="H3692" s="2">
        <v>45107</v>
      </c>
      <c r="J3692" s="12">
        <f>YEAR(H3692)</f>
        <v>2023</v>
      </c>
      <c r="K3692" s="12">
        <f>MONTH(H3692)</f>
        <v>6</v>
      </c>
      <c r="L3692" s="12">
        <f>DAY(H3692)</f>
        <v>30</v>
      </c>
      <c r="M3692" s="13"/>
      <c r="P3692" s="12" t="s">
        <v>75</v>
      </c>
      <c r="Q3692" s="12" t="str">
        <f>CONCATENATE(X3692," ",Y3692)</f>
        <v>Passer domesticus</v>
      </c>
      <c r="R3692" s="14" t="str">
        <f>CONCATENATE(S3692,", ",T3692,", ",U3692,", ",V3692,", ",W3692,", ",X3692,", ",Y3692)</f>
        <v>Animalia, Chordata, Aves, Passeriformes, Passeridae, Passer, domesticus</v>
      </c>
      <c r="S3692" s="6" t="s">
        <v>76</v>
      </c>
      <c r="T3692" s="6" t="s">
        <v>77</v>
      </c>
      <c r="U3692" s="6" t="s">
        <v>78</v>
      </c>
      <c r="V3692" s="12" t="s">
        <v>79</v>
      </c>
      <c r="W3692" s="12" t="s">
        <v>144</v>
      </c>
      <c r="X3692" s="12" t="s">
        <v>145</v>
      </c>
      <c r="Y3692" s="12" t="s">
        <v>146</v>
      </c>
      <c r="AA3692" s="12" t="s">
        <v>83</v>
      </c>
      <c r="AB3692" s="6" t="s">
        <v>84</v>
      </c>
      <c r="AC3692" s="12" t="s">
        <v>147</v>
      </c>
      <c r="AD3692" s="12" t="s">
        <v>259</v>
      </c>
      <c r="AE3692" s="2">
        <v>45107</v>
      </c>
      <c r="AF3692" s="43" t="s">
        <v>87</v>
      </c>
      <c r="AG3692" s="7" t="s">
        <v>148</v>
      </c>
      <c r="AH3692" s="43">
        <v>48.115075943675699</v>
      </c>
      <c r="AI3692" s="43">
        <v>-1.7086653070342801</v>
      </c>
      <c r="AL3692" s="43">
        <v>10</v>
      </c>
      <c r="AN3692" s="46" t="s">
        <v>5240</v>
      </c>
      <c r="AO3692" s="5" t="s">
        <v>89</v>
      </c>
      <c r="AP3692" s="12" t="s">
        <v>259</v>
      </c>
      <c r="AR3692" s="7" t="s">
        <v>90</v>
      </c>
      <c r="AT3692" s="4" t="str">
        <f>CONCATENATE(AU3692,", ",AV3692,", ",AW3692,", ",AX3692,", ",AY3692,", ",AZ3692,", ",BA3692)</f>
        <v>Europe, France, FR, Bretagne, Ille-et-Vilaine, Rennes, Campus Institut Agro Rennes</v>
      </c>
      <c r="AU3692" s="1" t="s">
        <v>91</v>
      </c>
      <c r="AV3692" s="1" t="s">
        <v>92</v>
      </c>
      <c r="AW3692" s="1" t="s">
        <v>93</v>
      </c>
      <c r="AX3692" s="1" t="s">
        <v>94</v>
      </c>
      <c r="AY3692" s="1" t="s">
        <v>95</v>
      </c>
      <c r="AZ3692" s="1" t="s">
        <v>96</v>
      </c>
      <c r="BA3692" s="1" t="s">
        <v>5242</v>
      </c>
      <c r="BC3692" s="43"/>
      <c r="BF3692" s="43" t="s">
        <v>4596</v>
      </c>
      <c r="BG3692" s="43" t="s">
        <v>93</v>
      </c>
      <c r="BH3692" s="7" t="s">
        <v>97</v>
      </c>
      <c r="BJ3692" s="7" t="s">
        <v>98</v>
      </c>
      <c r="BK3692" s="7" t="s">
        <v>99</v>
      </c>
      <c r="BL3692" s="7" t="s">
        <v>4597</v>
      </c>
      <c r="BM3692" s="7" t="s">
        <v>4598</v>
      </c>
      <c r="BS3692" s="12" t="s">
        <v>259</v>
      </c>
      <c r="BU3692" s="43">
        <v>1</v>
      </c>
      <c r="BW3692" s="43" t="s">
        <v>103</v>
      </c>
    </row>
    <row r="3693" spans="3:75" x14ac:dyDescent="0.35">
      <c r="C3693" s="43" t="str">
        <f t="shared" si="57"/>
        <v>IARA:BDT-06:2023: 3692</v>
      </c>
      <c r="D3693" s="43">
        <v>3692</v>
      </c>
      <c r="E3693" s="43" t="s">
        <v>5313</v>
      </c>
      <c r="F3693" s="1" t="s">
        <v>73</v>
      </c>
      <c r="G3693" s="43" t="s">
        <v>5257</v>
      </c>
      <c r="H3693" s="2">
        <v>45107</v>
      </c>
      <c r="J3693" s="12">
        <f>YEAR(H3693)</f>
        <v>2023</v>
      </c>
      <c r="K3693" s="12">
        <f>MONTH(H3693)</f>
        <v>6</v>
      </c>
      <c r="L3693" s="12">
        <f>DAY(H3693)</f>
        <v>30</v>
      </c>
      <c r="M3693" s="13"/>
      <c r="P3693" s="12" t="s">
        <v>75</v>
      </c>
      <c r="Q3693" s="12" t="str">
        <f>CONCATENATE(X3693," ",Y3693)</f>
        <v>Parus major</v>
      </c>
      <c r="R3693" s="14" t="str">
        <f>CONCATENATE(S3693,", ",T3693,", ",U3693,", ",V3693,", ",W3693,", ",X3693,", ",Y3693)</f>
        <v>Animalia, Chordata, Aves, Passeriformes, Paridae, Parus, major</v>
      </c>
      <c r="S3693" s="6" t="s">
        <v>76</v>
      </c>
      <c r="T3693" s="6" t="s">
        <v>77</v>
      </c>
      <c r="U3693" s="6" t="s">
        <v>78</v>
      </c>
      <c r="V3693" s="12" t="s">
        <v>79</v>
      </c>
      <c r="W3693" s="12" t="s">
        <v>135</v>
      </c>
      <c r="X3693" s="12" t="s">
        <v>140</v>
      </c>
      <c r="Y3693" s="12" t="s">
        <v>141</v>
      </c>
      <c r="AA3693" s="12" t="s">
        <v>83</v>
      </c>
      <c r="AB3693" s="6" t="s">
        <v>84</v>
      </c>
      <c r="AC3693" s="12" t="s">
        <v>142</v>
      </c>
      <c r="AD3693" s="12" t="s">
        <v>259</v>
      </c>
      <c r="AE3693" s="2">
        <v>45107</v>
      </c>
      <c r="AF3693" s="43" t="s">
        <v>87</v>
      </c>
      <c r="AG3693" s="7" t="s">
        <v>143</v>
      </c>
      <c r="AH3693" s="43">
        <v>48.115115447181502</v>
      </c>
      <c r="AI3693" s="43">
        <v>-1.7084825211841399</v>
      </c>
      <c r="AL3693" s="43">
        <v>10</v>
      </c>
      <c r="AN3693" s="46" t="s">
        <v>5240</v>
      </c>
      <c r="AO3693" s="5" t="s">
        <v>89</v>
      </c>
      <c r="AP3693" s="12" t="s">
        <v>259</v>
      </c>
      <c r="AR3693" s="7" t="s">
        <v>90</v>
      </c>
      <c r="AT3693" s="4" t="str">
        <f>CONCATENATE(AU3693,", ",AV3693,", ",AW3693,", ",AX3693,", ",AY3693,", ",AZ3693,", ",BA3693)</f>
        <v>Europe, France, FR, Bretagne, Ille-et-Vilaine, Rennes, Campus Institut Agro Rennes</v>
      </c>
      <c r="AU3693" s="1" t="s">
        <v>91</v>
      </c>
      <c r="AV3693" s="1" t="s">
        <v>92</v>
      </c>
      <c r="AW3693" s="1" t="s">
        <v>93</v>
      </c>
      <c r="AX3693" s="1" t="s">
        <v>94</v>
      </c>
      <c r="AY3693" s="1" t="s">
        <v>95</v>
      </c>
      <c r="AZ3693" s="1" t="s">
        <v>96</v>
      </c>
      <c r="BA3693" s="1" t="s">
        <v>5242</v>
      </c>
      <c r="BC3693" s="43"/>
      <c r="BF3693" s="43" t="s">
        <v>4596</v>
      </c>
      <c r="BG3693" s="43" t="s">
        <v>93</v>
      </c>
      <c r="BH3693" s="7" t="s">
        <v>97</v>
      </c>
      <c r="BJ3693" s="7" t="s">
        <v>98</v>
      </c>
      <c r="BK3693" s="7" t="s">
        <v>99</v>
      </c>
      <c r="BL3693" s="7" t="s">
        <v>4597</v>
      </c>
      <c r="BM3693" s="7" t="s">
        <v>4598</v>
      </c>
      <c r="BS3693" s="12" t="s">
        <v>259</v>
      </c>
      <c r="BU3693" s="43">
        <v>1</v>
      </c>
      <c r="BW3693" s="43" t="s">
        <v>103</v>
      </c>
    </row>
    <row r="3694" spans="3:75" x14ac:dyDescent="0.35">
      <c r="C3694" s="43" t="str">
        <f t="shared" si="57"/>
        <v>IARA:BDT-06:2023: 3693</v>
      </c>
      <c r="D3694" s="43">
        <v>3693</v>
      </c>
      <c r="E3694" s="43" t="s">
        <v>5313</v>
      </c>
      <c r="F3694" s="1" t="s">
        <v>73</v>
      </c>
      <c r="G3694" s="43" t="s">
        <v>5257</v>
      </c>
      <c r="H3694" s="2">
        <v>45107</v>
      </c>
      <c r="J3694" s="12">
        <f>YEAR(H3694)</f>
        <v>2023</v>
      </c>
      <c r="K3694" s="12">
        <f>MONTH(H3694)</f>
        <v>6</v>
      </c>
      <c r="L3694" s="12">
        <f>DAY(H3694)</f>
        <v>30</v>
      </c>
      <c r="M3694" s="13"/>
      <c r="P3694" s="12" t="s">
        <v>75</v>
      </c>
      <c r="Q3694" s="12" t="str">
        <f>CONCATENATE(X3694," ",Y3694)</f>
        <v>Parus major</v>
      </c>
      <c r="R3694" s="14" t="str">
        <f>CONCATENATE(S3694,", ",T3694,", ",U3694,", ",V3694,", ",W3694,", ",X3694,", ",Y3694)</f>
        <v>Animalia, Chordata, Aves, Passeriformes, Paridae, Parus, major</v>
      </c>
      <c r="S3694" s="6" t="s">
        <v>76</v>
      </c>
      <c r="T3694" s="6" t="s">
        <v>77</v>
      </c>
      <c r="U3694" s="6" t="s">
        <v>78</v>
      </c>
      <c r="V3694" s="12" t="s">
        <v>79</v>
      </c>
      <c r="W3694" s="12" t="s">
        <v>135</v>
      </c>
      <c r="X3694" s="12" t="s">
        <v>140</v>
      </c>
      <c r="Y3694" s="12" t="s">
        <v>141</v>
      </c>
      <c r="AA3694" s="12" t="s">
        <v>83</v>
      </c>
      <c r="AB3694" s="6" t="s">
        <v>84</v>
      </c>
      <c r="AC3694" s="12" t="s">
        <v>142</v>
      </c>
      <c r="AD3694" s="12" t="s">
        <v>259</v>
      </c>
      <c r="AE3694" s="2">
        <v>45107</v>
      </c>
      <c r="AF3694" s="43" t="s">
        <v>87</v>
      </c>
      <c r="AG3694" s="7" t="s">
        <v>143</v>
      </c>
      <c r="AH3694" s="43">
        <v>48.115114489539302</v>
      </c>
      <c r="AI3694" s="43">
        <v>-1.70850647552463</v>
      </c>
      <c r="AL3694" s="43">
        <v>10</v>
      </c>
      <c r="AN3694" s="46" t="s">
        <v>5240</v>
      </c>
      <c r="AO3694" s="5" t="s">
        <v>89</v>
      </c>
      <c r="AP3694" s="12" t="s">
        <v>259</v>
      </c>
      <c r="AR3694" s="7" t="s">
        <v>90</v>
      </c>
      <c r="AT3694" s="4" t="str">
        <f>CONCATENATE(AU3694,", ",AV3694,", ",AW3694,", ",AX3694,", ",AY3694,", ",AZ3694,", ",BA3694)</f>
        <v>Europe, France, FR, Bretagne, Ille-et-Vilaine, Rennes, Campus Institut Agro Rennes</v>
      </c>
      <c r="AU3694" s="1" t="s">
        <v>91</v>
      </c>
      <c r="AV3694" s="1" t="s">
        <v>92</v>
      </c>
      <c r="AW3694" s="1" t="s">
        <v>93</v>
      </c>
      <c r="AX3694" s="1" t="s">
        <v>94</v>
      </c>
      <c r="AY3694" s="1" t="s">
        <v>95</v>
      </c>
      <c r="AZ3694" s="1" t="s">
        <v>96</v>
      </c>
      <c r="BA3694" s="1" t="s">
        <v>5242</v>
      </c>
      <c r="BC3694" s="43"/>
      <c r="BF3694" s="43" t="s">
        <v>4596</v>
      </c>
      <c r="BG3694" s="43" t="s">
        <v>93</v>
      </c>
      <c r="BH3694" s="7" t="s">
        <v>97</v>
      </c>
      <c r="BJ3694" s="7" t="s">
        <v>98</v>
      </c>
      <c r="BK3694" s="7" t="s">
        <v>99</v>
      </c>
      <c r="BL3694" s="7" t="s">
        <v>4597</v>
      </c>
      <c r="BM3694" s="7" t="s">
        <v>4598</v>
      </c>
      <c r="BS3694" s="12" t="s">
        <v>259</v>
      </c>
      <c r="BU3694" s="43">
        <v>1</v>
      </c>
      <c r="BW3694" s="43" t="s">
        <v>103</v>
      </c>
    </row>
    <row r="3695" spans="3:75" x14ac:dyDescent="0.35">
      <c r="C3695" s="43" t="str">
        <f t="shared" si="57"/>
        <v>IARA:BDT-06:2023: 3694</v>
      </c>
      <c r="D3695" s="43">
        <v>3694</v>
      </c>
      <c r="E3695" s="43" t="s">
        <v>5313</v>
      </c>
      <c r="F3695" s="1" t="s">
        <v>73</v>
      </c>
      <c r="G3695" s="43" t="s">
        <v>5257</v>
      </c>
      <c r="H3695" s="2">
        <v>45107</v>
      </c>
      <c r="J3695" s="12">
        <f>YEAR(H3695)</f>
        <v>2023</v>
      </c>
      <c r="K3695" s="12">
        <f>MONTH(H3695)</f>
        <v>6</v>
      </c>
      <c r="L3695" s="12">
        <f>DAY(H3695)</f>
        <v>30</v>
      </c>
      <c r="M3695" s="13"/>
      <c r="P3695" s="12" t="s">
        <v>75</v>
      </c>
      <c r="Q3695" s="12" t="str">
        <f>CONCATENATE(X3695," ",Y3695)</f>
        <v>Parus major</v>
      </c>
      <c r="R3695" s="14" t="str">
        <f>CONCATENATE(S3695,", ",T3695,", ",U3695,", ",V3695,", ",W3695,", ",X3695,", ",Y3695)</f>
        <v>Animalia, Chordata, Aves, Passeriformes, Paridae, Parus, major</v>
      </c>
      <c r="S3695" s="6" t="s">
        <v>76</v>
      </c>
      <c r="T3695" s="6" t="s">
        <v>77</v>
      </c>
      <c r="U3695" s="6" t="s">
        <v>78</v>
      </c>
      <c r="V3695" s="12" t="s">
        <v>79</v>
      </c>
      <c r="W3695" s="12" t="s">
        <v>135</v>
      </c>
      <c r="X3695" s="12" t="s">
        <v>140</v>
      </c>
      <c r="Y3695" s="12" t="s">
        <v>141</v>
      </c>
      <c r="AA3695" s="12" t="s">
        <v>83</v>
      </c>
      <c r="AB3695" s="6" t="s">
        <v>84</v>
      </c>
      <c r="AC3695" s="12" t="s">
        <v>142</v>
      </c>
      <c r="AD3695" s="12" t="s">
        <v>259</v>
      </c>
      <c r="AE3695" s="2">
        <v>45107</v>
      </c>
      <c r="AF3695" s="43" t="s">
        <v>87</v>
      </c>
      <c r="AG3695" s="7" t="s">
        <v>143</v>
      </c>
      <c r="AH3695" s="43">
        <v>48.1150991669438</v>
      </c>
      <c r="AI3695" s="43">
        <v>-1.70848707969025</v>
      </c>
      <c r="AL3695" s="43">
        <v>10</v>
      </c>
      <c r="AN3695" s="46" t="s">
        <v>5240</v>
      </c>
      <c r="AO3695" s="5" t="s">
        <v>89</v>
      </c>
      <c r="AP3695" s="12" t="s">
        <v>259</v>
      </c>
      <c r="AR3695" s="7" t="s">
        <v>90</v>
      </c>
      <c r="AT3695" s="4" t="str">
        <f>CONCATENATE(AU3695,", ",AV3695,", ",AW3695,", ",AX3695,", ",AY3695,", ",AZ3695,", ",BA3695)</f>
        <v>Europe, France, FR, Bretagne, Ille-et-Vilaine, Rennes, Campus Institut Agro Rennes</v>
      </c>
      <c r="AU3695" s="1" t="s">
        <v>91</v>
      </c>
      <c r="AV3695" s="1" t="s">
        <v>92</v>
      </c>
      <c r="AW3695" s="1" t="s">
        <v>93</v>
      </c>
      <c r="AX3695" s="1" t="s">
        <v>94</v>
      </c>
      <c r="AY3695" s="1" t="s">
        <v>95</v>
      </c>
      <c r="AZ3695" s="1" t="s">
        <v>96</v>
      </c>
      <c r="BA3695" s="1" t="s">
        <v>5242</v>
      </c>
      <c r="BC3695" s="43"/>
      <c r="BF3695" s="43" t="s">
        <v>4596</v>
      </c>
      <c r="BG3695" s="43" t="s">
        <v>93</v>
      </c>
      <c r="BH3695" s="7" t="s">
        <v>97</v>
      </c>
      <c r="BJ3695" s="7" t="s">
        <v>98</v>
      </c>
      <c r="BK3695" s="7" t="s">
        <v>99</v>
      </c>
      <c r="BL3695" s="7" t="s">
        <v>4597</v>
      </c>
      <c r="BM3695" s="7" t="s">
        <v>4598</v>
      </c>
      <c r="BS3695" s="12" t="s">
        <v>259</v>
      </c>
      <c r="BU3695" s="43">
        <v>1</v>
      </c>
      <c r="BW3695" s="43" t="s">
        <v>103</v>
      </c>
    </row>
    <row r="3696" spans="3:75" x14ac:dyDescent="0.35">
      <c r="C3696" s="43" t="str">
        <f t="shared" si="57"/>
        <v>IARA:BDT-07:2023: 3695</v>
      </c>
      <c r="D3696" s="43">
        <v>3695</v>
      </c>
      <c r="E3696" s="43" t="s">
        <v>5314</v>
      </c>
      <c r="F3696" s="1" t="s">
        <v>73</v>
      </c>
      <c r="G3696" s="43" t="s">
        <v>5289</v>
      </c>
      <c r="H3696" s="2">
        <v>45115</v>
      </c>
      <c r="J3696" s="43">
        <v>2023</v>
      </c>
      <c r="K3696" s="43">
        <v>7</v>
      </c>
      <c r="L3696" s="43">
        <v>8</v>
      </c>
      <c r="M3696" s="43"/>
      <c r="N3696" s="43"/>
      <c r="O3696" s="43"/>
      <c r="P3696" s="12" t="s">
        <v>75</v>
      </c>
      <c r="Q3696" s="12" t="str">
        <f>CONCATENATE(X3696," ",Y3696)</f>
        <v>Pyronia tithonus</v>
      </c>
      <c r="R3696" s="14" t="str">
        <f>CONCATENATE(S3696,", ",T3696,", ",U3696,", ",V3696,", ",W3696,", ",X3696,", ",Y3696)</f>
        <v>Animalia, Arthropoda, Insecta, Lepidoptera, Nymphalidae, Pyronia, tithonus</v>
      </c>
      <c r="S3696" s="6" t="s">
        <v>76</v>
      </c>
      <c r="T3696" s="6" t="s">
        <v>208</v>
      </c>
      <c r="U3696" s="6" t="s">
        <v>209</v>
      </c>
      <c r="V3696" s="6" t="s">
        <v>210</v>
      </c>
      <c r="W3696" s="6" t="s">
        <v>238</v>
      </c>
      <c r="X3696" s="6" t="s">
        <v>393</v>
      </c>
      <c r="Y3696" s="6" t="s">
        <v>394</v>
      </c>
      <c r="AA3696" s="12" t="s">
        <v>83</v>
      </c>
      <c r="AB3696" s="6" t="s">
        <v>395</v>
      </c>
      <c r="AC3696" s="43" t="s">
        <v>378</v>
      </c>
      <c r="AD3696" s="6" t="s">
        <v>5219</v>
      </c>
      <c r="AE3696" s="2">
        <v>45115</v>
      </c>
      <c r="AF3696" s="43" t="s">
        <v>87</v>
      </c>
      <c r="AG3696" s="7" t="s">
        <v>392</v>
      </c>
      <c r="AH3696" s="43">
        <v>48.113509999999998</v>
      </c>
      <c r="AI3696" s="43">
        <v>-1.71106</v>
      </c>
      <c r="AL3696" s="43">
        <v>10</v>
      </c>
      <c r="AN3696" s="46" t="s">
        <v>5240</v>
      </c>
      <c r="AO3696" s="5" t="s">
        <v>89</v>
      </c>
      <c r="AP3696" s="6" t="s">
        <v>5219</v>
      </c>
      <c r="AR3696" s="7" t="s">
        <v>90</v>
      </c>
      <c r="AT3696" s="4" t="str">
        <f>CONCATENATE(AU3696,", ",AV3696,", ",AW3696,", ",AX3696,", ",AY3696,", ",AZ3696,", ",BA3696)</f>
        <v>Europe, France, FR, Bretagne, Ille-et-Vilaine, Rennes, Campus Institut Agro Rennes</v>
      </c>
      <c r="AU3696" s="1" t="s">
        <v>91</v>
      </c>
      <c r="AV3696" s="1" t="s">
        <v>92</v>
      </c>
      <c r="AW3696" s="1" t="s">
        <v>93</v>
      </c>
      <c r="AX3696" s="1" t="s">
        <v>94</v>
      </c>
      <c r="AY3696" s="1" t="s">
        <v>95</v>
      </c>
      <c r="AZ3696" s="1" t="s">
        <v>96</v>
      </c>
      <c r="BA3696" s="1" t="s">
        <v>5242</v>
      </c>
      <c r="BC3696" s="43"/>
      <c r="BF3696" s="43" t="s">
        <v>4596</v>
      </c>
      <c r="BG3696" s="43" t="s">
        <v>93</v>
      </c>
      <c r="BH3696" s="7" t="s">
        <v>97</v>
      </c>
      <c r="BJ3696" s="7" t="s">
        <v>98</v>
      </c>
      <c r="BK3696" s="7" t="s">
        <v>99</v>
      </c>
      <c r="BL3696" s="7" t="s">
        <v>4597</v>
      </c>
      <c r="BM3696" s="7" t="s">
        <v>4598</v>
      </c>
      <c r="BU3696" s="43">
        <v>1</v>
      </c>
      <c r="BW3696" s="43" t="s">
        <v>103</v>
      </c>
    </row>
    <row r="3697" spans="3:75" x14ac:dyDescent="0.35">
      <c r="C3697" s="43" t="str">
        <f t="shared" si="57"/>
        <v>IARA:BDT-07:2023: 3696</v>
      </c>
      <c r="D3697" s="43">
        <v>3696</v>
      </c>
      <c r="E3697" s="43" t="s">
        <v>5314</v>
      </c>
      <c r="F3697" s="1" t="s">
        <v>73</v>
      </c>
      <c r="G3697" s="43" t="s">
        <v>5289</v>
      </c>
      <c r="H3697" s="2">
        <v>45115</v>
      </c>
      <c r="J3697" s="43">
        <v>2023</v>
      </c>
      <c r="K3697" s="43">
        <v>7</v>
      </c>
      <c r="L3697" s="43">
        <v>8</v>
      </c>
      <c r="M3697" s="43"/>
      <c r="N3697" s="43"/>
      <c r="O3697" s="43"/>
      <c r="P3697" s="12" t="s">
        <v>75</v>
      </c>
      <c r="Q3697" s="12" t="str">
        <f>CONCATENATE(X3697," ",Y3697)</f>
        <v>Pyronia tithonus</v>
      </c>
      <c r="R3697" s="14" t="str">
        <f>CONCATENATE(S3697,", ",T3697,", ",U3697,", ",V3697,", ",W3697,", ",X3697,", ",Y3697)</f>
        <v>Animalia, Arthropoda, Insecta, Lepidoptera, Nymphalidae, Pyronia, tithonus</v>
      </c>
      <c r="S3697" s="6" t="s">
        <v>76</v>
      </c>
      <c r="T3697" s="6" t="s">
        <v>208</v>
      </c>
      <c r="U3697" s="6" t="s">
        <v>209</v>
      </c>
      <c r="V3697" s="6" t="s">
        <v>210</v>
      </c>
      <c r="W3697" s="6" t="s">
        <v>238</v>
      </c>
      <c r="X3697" s="6" t="s">
        <v>393</v>
      </c>
      <c r="Y3697" s="6" t="s">
        <v>394</v>
      </c>
      <c r="AA3697" s="12" t="s">
        <v>83</v>
      </c>
      <c r="AB3697" s="6" t="s">
        <v>395</v>
      </c>
      <c r="AC3697" s="43" t="s">
        <v>378</v>
      </c>
      <c r="AD3697" s="6" t="s">
        <v>5219</v>
      </c>
      <c r="AE3697" s="2">
        <v>45115</v>
      </c>
      <c r="AF3697" s="43" t="s">
        <v>87</v>
      </c>
      <c r="AG3697" s="7" t="s">
        <v>392</v>
      </c>
      <c r="AH3697" s="43">
        <v>48.113300000000002</v>
      </c>
      <c r="AI3697" s="43">
        <v>-1.71105</v>
      </c>
      <c r="AL3697" s="43">
        <v>10</v>
      </c>
      <c r="AN3697" s="46" t="s">
        <v>5240</v>
      </c>
      <c r="AO3697" s="5" t="s">
        <v>89</v>
      </c>
      <c r="AP3697" s="6" t="s">
        <v>5219</v>
      </c>
      <c r="AR3697" s="7" t="s">
        <v>90</v>
      </c>
      <c r="AT3697" s="4" t="str">
        <f>CONCATENATE(AU3697,", ",AV3697,", ",AW3697,", ",AX3697,", ",AY3697,", ",AZ3697,", ",BA3697)</f>
        <v>Europe, France, FR, Bretagne, Ille-et-Vilaine, Rennes, Campus Institut Agro Rennes</v>
      </c>
      <c r="AU3697" s="1" t="s">
        <v>91</v>
      </c>
      <c r="AV3697" s="1" t="s">
        <v>92</v>
      </c>
      <c r="AW3697" s="1" t="s">
        <v>93</v>
      </c>
      <c r="AX3697" s="1" t="s">
        <v>94</v>
      </c>
      <c r="AY3697" s="1" t="s">
        <v>95</v>
      </c>
      <c r="AZ3697" s="1" t="s">
        <v>96</v>
      </c>
      <c r="BA3697" s="1" t="s">
        <v>5242</v>
      </c>
      <c r="BC3697" s="43"/>
      <c r="BF3697" s="43" t="s">
        <v>4596</v>
      </c>
      <c r="BG3697" s="43" t="s">
        <v>93</v>
      </c>
      <c r="BH3697" s="7" t="s">
        <v>97</v>
      </c>
      <c r="BJ3697" s="7" t="s">
        <v>98</v>
      </c>
      <c r="BK3697" s="7" t="s">
        <v>99</v>
      </c>
      <c r="BL3697" s="7" t="s">
        <v>4597</v>
      </c>
      <c r="BM3697" s="7" t="s">
        <v>4598</v>
      </c>
      <c r="BU3697" s="43">
        <v>1</v>
      </c>
      <c r="BW3697" s="43" t="s">
        <v>103</v>
      </c>
    </row>
    <row r="3698" spans="3:75" x14ac:dyDescent="0.35">
      <c r="C3698" s="43" t="str">
        <f t="shared" si="57"/>
        <v>IARA:BDT-07:2023: 3697</v>
      </c>
      <c r="D3698" s="43">
        <v>3697</v>
      </c>
      <c r="E3698" s="43" t="s">
        <v>5314</v>
      </c>
      <c r="F3698" s="1" t="s">
        <v>73</v>
      </c>
      <c r="G3698" s="43" t="s">
        <v>5289</v>
      </c>
      <c r="H3698" s="2">
        <v>45115</v>
      </c>
      <c r="J3698" s="43">
        <v>2023</v>
      </c>
      <c r="K3698" s="43">
        <v>7</v>
      </c>
      <c r="L3698" s="43">
        <v>8</v>
      </c>
      <c r="M3698" s="43"/>
      <c r="N3698" s="43"/>
      <c r="O3698" s="43"/>
      <c r="P3698" s="12" t="s">
        <v>75</v>
      </c>
      <c r="Q3698" s="12" t="str">
        <f>CONCATENATE(X3698," ",Y3698)</f>
        <v>Pyronia tithonus</v>
      </c>
      <c r="R3698" s="14" t="str">
        <f>CONCATENATE(S3698,", ",T3698,", ",U3698,", ",V3698,", ",W3698,", ",X3698,", ",Y3698)</f>
        <v>Animalia, Arthropoda, Insecta, Lepidoptera, Nymphalidae, Pyronia, tithonus</v>
      </c>
      <c r="S3698" s="6" t="s">
        <v>76</v>
      </c>
      <c r="T3698" s="6" t="s">
        <v>208</v>
      </c>
      <c r="U3698" s="6" t="s">
        <v>209</v>
      </c>
      <c r="V3698" s="6" t="s">
        <v>210</v>
      </c>
      <c r="W3698" s="6" t="s">
        <v>238</v>
      </c>
      <c r="X3698" s="6" t="s">
        <v>393</v>
      </c>
      <c r="Y3698" s="6" t="s">
        <v>394</v>
      </c>
      <c r="AA3698" s="12" t="s">
        <v>83</v>
      </c>
      <c r="AB3698" s="6" t="s">
        <v>395</v>
      </c>
      <c r="AC3698" s="43" t="s">
        <v>378</v>
      </c>
      <c r="AD3698" s="6" t="s">
        <v>5219</v>
      </c>
      <c r="AE3698" s="2">
        <v>45115</v>
      </c>
      <c r="AF3698" s="43" t="s">
        <v>87</v>
      </c>
      <c r="AG3698" s="7" t="s">
        <v>392</v>
      </c>
      <c r="AH3698" s="43">
        <v>48.113500000000002</v>
      </c>
      <c r="AI3698" s="43">
        <v>-1.71105</v>
      </c>
      <c r="AL3698" s="43">
        <v>10</v>
      </c>
      <c r="AN3698" s="46" t="s">
        <v>5240</v>
      </c>
      <c r="AO3698" s="5" t="s">
        <v>89</v>
      </c>
      <c r="AP3698" s="6" t="s">
        <v>5220</v>
      </c>
      <c r="AR3698" s="7" t="s">
        <v>90</v>
      </c>
      <c r="AT3698" s="4" t="str">
        <f>CONCATENATE(AU3698,", ",AV3698,", ",AW3698,", ",AX3698,", ",AY3698,", ",AZ3698,", ",BA3698)</f>
        <v>Europe, France, FR, Bretagne, Ille-et-Vilaine, Rennes, Campus Institut Agro Rennes</v>
      </c>
      <c r="AU3698" s="1" t="s">
        <v>91</v>
      </c>
      <c r="AV3698" s="1" t="s">
        <v>92</v>
      </c>
      <c r="AW3698" s="1" t="s">
        <v>93</v>
      </c>
      <c r="AX3698" s="1" t="s">
        <v>94</v>
      </c>
      <c r="AY3698" s="1" t="s">
        <v>95</v>
      </c>
      <c r="AZ3698" s="1" t="s">
        <v>96</v>
      </c>
      <c r="BA3698" s="1" t="s">
        <v>5242</v>
      </c>
      <c r="BC3698" s="43"/>
      <c r="BF3698" s="43" t="s">
        <v>4596</v>
      </c>
      <c r="BG3698" s="43" t="s">
        <v>93</v>
      </c>
      <c r="BH3698" s="7" t="s">
        <v>97</v>
      </c>
      <c r="BJ3698" s="7" t="s">
        <v>98</v>
      </c>
      <c r="BK3698" s="7" t="s">
        <v>99</v>
      </c>
      <c r="BL3698" s="7" t="s">
        <v>4597</v>
      </c>
      <c r="BM3698" s="7" t="s">
        <v>4598</v>
      </c>
      <c r="BU3698" s="43">
        <v>1</v>
      </c>
      <c r="BW3698" s="43" t="s">
        <v>103</v>
      </c>
    </row>
    <row r="3699" spans="3:75" x14ac:dyDescent="0.35">
      <c r="C3699" s="43" t="str">
        <f t="shared" si="57"/>
        <v>IARA:BDT-07:2023: 3698</v>
      </c>
      <c r="D3699" s="43">
        <v>3698</v>
      </c>
      <c r="E3699" s="43" t="s">
        <v>5314</v>
      </c>
      <c r="F3699" s="1" t="s">
        <v>73</v>
      </c>
      <c r="G3699" s="43" t="s">
        <v>5289</v>
      </c>
      <c r="H3699" s="2">
        <v>45115</v>
      </c>
      <c r="J3699" s="43">
        <v>2023</v>
      </c>
      <c r="K3699" s="43">
        <v>7</v>
      </c>
      <c r="L3699" s="43">
        <v>8</v>
      </c>
      <c r="M3699" s="43"/>
      <c r="N3699" s="43"/>
      <c r="O3699" s="43"/>
      <c r="P3699" s="12" t="s">
        <v>75</v>
      </c>
      <c r="Q3699" s="12" t="str">
        <f>CONCATENATE(X3699," ",Y3699)</f>
        <v>Pieris brassicae</v>
      </c>
      <c r="R3699" s="14" t="str">
        <f>CONCATENATE(S3699,", ",T3699,", ",U3699,", ",V3699,", ",W3699,", ",X3699,", ",Y3699)</f>
        <v>Animalia, Arthropoda, Insecta, Lepidoptera, Pieridae, Pieris, brassicae</v>
      </c>
      <c r="S3699" s="6" t="s">
        <v>76</v>
      </c>
      <c r="T3699" s="6" t="s">
        <v>208</v>
      </c>
      <c r="U3699" s="6" t="s">
        <v>209</v>
      </c>
      <c r="V3699" s="6" t="s">
        <v>210</v>
      </c>
      <c r="W3699" s="6" t="s">
        <v>211</v>
      </c>
      <c r="X3699" s="6" t="s">
        <v>227</v>
      </c>
      <c r="Y3699" s="6" t="s">
        <v>231</v>
      </c>
      <c r="AA3699" s="12" t="s">
        <v>83</v>
      </c>
      <c r="AB3699" s="6" t="s">
        <v>84</v>
      </c>
      <c r="AC3699" s="43" t="s">
        <v>232</v>
      </c>
      <c r="AD3699" s="6" t="s">
        <v>5219</v>
      </c>
      <c r="AE3699" s="2">
        <v>45115</v>
      </c>
      <c r="AF3699" s="43" t="s">
        <v>87</v>
      </c>
      <c r="AG3699" s="7" t="s">
        <v>233</v>
      </c>
      <c r="AH3699" s="43">
        <v>48.11347</v>
      </c>
      <c r="AI3699" s="43">
        <v>-1.7109799999999999</v>
      </c>
      <c r="AL3699" s="43">
        <v>10</v>
      </c>
      <c r="AN3699" s="46" t="s">
        <v>5240</v>
      </c>
      <c r="AO3699" s="5" t="s">
        <v>89</v>
      </c>
      <c r="AP3699" s="6" t="s">
        <v>5219</v>
      </c>
      <c r="AR3699" s="7" t="s">
        <v>90</v>
      </c>
      <c r="AT3699" s="4" t="str">
        <f>CONCATENATE(AU3699,", ",AV3699,", ",AW3699,", ",AX3699,", ",AY3699,", ",AZ3699,", ",BA3699)</f>
        <v>Europe, France, FR, Bretagne, Ille-et-Vilaine, Rennes, Campus Institut Agro Rennes</v>
      </c>
      <c r="AU3699" s="1" t="s">
        <v>91</v>
      </c>
      <c r="AV3699" s="1" t="s">
        <v>92</v>
      </c>
      <c r="AW3699" s="1" t="s">
        <v>93</v>
      </c>
      <c r="AX3699" s="1" t="s">
        <v>94</v>
      </c>
      <c r="AY3699" s="1" t="s">
        <v>95</v>
      </c>
      <c r="AZ3699" s="1" t="s">
        <v>96</v>
      </c>
      <c r="BA3699" s="1" t="s">
        <v>5242</v>
      </c>
      <c r="BC3699" s="43"/>
      <c r="BF3699" s="43" t="s">
        <v>4596</v>
      </c>
      <c r="BG3699" s="43" t="s">
        <v>93</v>
      </c>
      <c r="BH3699" s="7" t="s">
        <v>97</v>
      </c>
      <c r="BJ3699" s="7" t="s">
        <v>98</v>
      </c>
      <c r="BK3699" s="7" t="s">
        <v>99</v>
      </c>
      <c r="BL3699" s="7" t="s">
        <v>4597</v>
      </c>
      <c r="BM3699" s="7" t="s">
        <v>4598</v>
      </c>
      <c r="BU3699" s="43">
        <v>1</v>
      </c>
      <c r="BW3699" s="43" t="s">
        <v>103</v>
      </c>
    </row>
    <row r="3700" spans="3:75" x14ac:dyDescent="0.35">
      <c r="C3700" s="43" t="str">
        <f t="shared" si="57"/>
        <v>IARA:BDT-07:2023: 3699</v>
      </c>
      <c r="D3700" s="43">
        <v>3699</v>
      </c>
      <c r="E3700" s="43" t="s">
        <v>5314</v>
      </c>
      <c r="F3700" s="1" t="s">
        <v>73</v>
      </c>
      <c r="G3700" s="43" t="s">
        <v>5289</v>
      </c>
      <c r="H3700" s="2">
        <v>45115</v>
      </c>
      <c r="J3700" s="43">
        <v>2023</v>
      </c>
      <c r="K3700" s="43">
        <v>7</v>
      </c>
      <c r="L3700" s="43">
        <v>8</v>
      </c>
      <c r="M3700" s="43"/>
      <c r="N3700" s="43"/>
      <c r="O3700" s="43"/>
      <c r="P3700" s="12" t="s">
        <v>75</v>
      </c>
      <c r="Q3700" s="12" t="str">
        <f>CONCATENATE(X3700," ",Y3700)</f>
        <v>Pyronia tithonus</v>
      </c>
      <c r="R3700" s="14" t="str">
        <f>CONCATENATE(S3700,", ",T3700,", ",U3700,", ",V3700,", ",W3700,", ",X3700,", ",Y3700)</f>
        <v>Animalia, Arthropoda, Insecta, Lepidoptera, Nymphalidae, Pyronia, tithonus</v>
      </c>
      <c r="S3700" s="6" t="s">
        <v>76</v>
      </c>
      <c r="T3700" s="6" t="s">
        <v>208</v>
      </c>
      <c r="U3700" s="6" t="s">
        <v>209</v>
      </c>
      <c r="V3700" s="6" t="s">
        <v>210</v>
      </c>
      <c r="W3700" s="6" t="s">
        <v>238</v>
      </c>
      <c r="X3700" s="6" t="s">
        <v>393</v>
      </c>
      <c r="Y3700" s="6" t="s">
        <v>394</v>
      </c>
      <c r="AA3700" s="12" t="s">
        <v>83</v>
      </c>
      <c r="AB3700" s="6" t="s">
        <v>395</v>
      </c>
      <c r="AC3700" s="43" t="s">
        <v>378</v>
      </c>
      <c r="AD3700" s="6" t="s">
        <v>5219</v>
      </c>
      <c r="AE3700" s="2">
        <v>45115</v>
      </c>
      <c r="AF3700" s="43" t="s">
        <v>87</v>
      </c>
      <c r="AG3700" s="7" t="s">
        <v>392</v>
      </c>
      <c r="AH3700" s="43">
        <v>48.113259999999997</v>
      </c>
      <c r="AI3700" s="43">
        <v>-1.71096</v>
      </c>
      <c r="AL3700" s="43">
        <v>10</v>
      </c>
      <c r="AN3700" s="46" t="s">
        <v>5240</v>
      </c>
      <c r="AO3700" s="5" t="s">
        <v>89</v>
      </c>
      <c r="AP3700" s="6" t="s">
        <v>5219</v>
      </c>
      <c r="AR3700" s="7" t="s">
        <v>90</v>
      </c>
      <c r="AT3700" s="4" t="str">
        <f>CONCATENATE(AU3700,", ",AV3700,", ",AW3700,", ",AX3700,", ",AY3700,", ",AZ3700,", ",BA3700)</f>
        <v>Europe, France, FR, Bretagne, Ille-et-Vilaine, Rennes, Campus Institut Agro Rennes</v>
      </c>
      <c r="AU3700" s="1" t="s">
        <v>91</v>
      </c>
      <c r="AV3700" s="1" t="s">
        <v>92</v>
      </c>
      <c r="AW3700" s="1" t="s">
        <v>93</v>
      </c>
      <c r="AX3700" s="1" t="s">
        <v>94</v>
      </c>
      <c r="AY3700" s="1" t="s">
        <v>95</v>
      </c>
      <c r="AZ3700" s="1" t="s">
        <v>96</v>
      </c>
      <c r="BA3700" s="1" t="s">
        <v>5242</v>
      </c>
      <c r="BC3700" s="43"/>
      <c r="BF3700" s="43" t="s">
        <v>4596</v>
      </c>
      <c r="BG3700" s="43" t="s">
        <v>93</v>
      </c>
      <c r="BH3700" s="7" t="s">
        <v>97</v>
      </c>
      <c r="BJ3700" s="7" t="s">
        <v>98</v>
      </c>
      <c r="BK3700" s="7" t="s">
        <v>99</v>
      </c>
      <c r="BL3700" s="7" t="s">
        <v>4597</v>
      </c>
      <c r="BM3700" s="7" t="s">
        <v>4598</v>
      </c>
      <c r="BU3700" s="43">
        <v>1</v>
      </c>
      <c r="BW3700" s="43" t="s">
        <v>103</v>
      </c>
    </row>
    <row r="3701" spans="3:75" x14ac:dyDescent="0.35">
      <c r="C3701" s="43" t="str">
        <f t="shared" si="57"/>
        <v>IARA:BDT-07:2023: 3700</v>
      </c>
      <c r="D3701" s="43">
        <v>3700</v>
      </c>
      <c r="E3701" s="43" t="s">
        <v>5314</v>
      </c>
      <c r="F3701" s="1" t="s">
        <v>73</v>
      </c>
      <c r="G3701" s="43" t="s">
        <v>5289</v>
      </c>
      <c r="H3701" s="2">
        <v>45115</v>
      </c>
      <c r="J3701" s="43">
        <v>2023</v>
      </c>
      <c r="K3701" s="43">
        <v>7</v>
      </c>
      <c r="L3701" s="43">
        <v>8</v>
      </c>
      <c r="M3701" s="43"/>
      <c r="N3701" s="43"/>
      <c r="O3701" s="43"/>
      <c r="P3701" s="12" t="s">
        <v>75</v>
      </c>
      <c r="Q3701" s="12" t="str">
        <f>CONCATENATE(X3701," ",Y3701)</f>
        <v>Pyronia tithonus</v>
      </c>
      <c r="R3701" s="14" t="str">
        <f>CONCATENATE(S3701,", ",T3701,", ",U3701,", ",V3701,", ",W3701,", ",X3701,", ",Y3701)</f>
        <v>Animalia, Arthropoda, Insecta, Lepidoptera, Nymphalidae, Pyronia, tithonus</v>
      </c>
      <c r="S3701" s="6" t="s">
        <v>76</v>
      </c>
      <c r="T3701" s="6" t="s">
        <v>208</v>
      </c>
      <c r="U3701" s="6" t="s">
        <v>209</v>
      </c>
      <c r="V3701" s="6" t="s">
        <v>210</v>
      </c>
      <c r="W3701" s="6" t="s">
        <v>238</v>
      </c>
      <c r="X3701" s="6" t="s">
        <v>393</v>
      </c>
      <c r="Y3701" s="6" t="s">
        <v>394</v>
      </c>
      <c r="AA3701" s="12" t="s">
        <v>83</v>
      </c>
      <c r="AB3701" s="6" t="s">
        <v>395</v>
      </c>
      <c r="AC3701" s="43" t="s">
        <v>378</v>
      </c>
      <c r="AD3701" s="6" t="s">
        <v>5219</v>
      </c>
      <c r="AE3701" s="2">
        <v>45115</v>
      </c>
      <c r="AF3701" s="43" t="s">
        <v>87</v>
      </c>
      <c r="AG3701" s="7" t="s">
        <v>392</v>
      </c>
      <c r="AH3701" s="43">
        <v>48.113239999999998</v>
      </c>
      <c r="AI3701" s="43">
        <v>-1.7109300000000001</v>
      </c>
      <c r="AL3701" s="43">
        <v>10</v>
      </c>
      <c r="AN3701" s="46" t="s">
        <v>5240</v>
      </c>
      <c r="AO3701" s="5" t="s">
        <v>89</v>
      </c>
      <c r="AP3701" s="6" t="s">
        <v>5219</v>
      </c>
      <c r="AR3701" s="7" t="s">
        <v>90</v>
      </c>
      <c r="AT3701" s="4" t="str">
        <f>CONCATENATE(AU3701,", ",AV3701,", ",AW3701,", ",AX3701,", ",AY3701,", ",AZ3701,", ",BA3701)</f>
        <v>Europe, France, FR, Bretagne, Ille-et-Vilaine, Rennes, Campus Institut Agro Rennes</v>
      </c>
      <c r="AU3701" s="1" t="s">
        <v>91</v>
      </c>
      <c r="AV3701" s="1" t="s">
        <v>92</v>
      </c>
      <c r="AW3701" s="1" t="s">
        <v>93</v>
      </c>
      <c r="AX3701" s="1" t="s">
        <v>94</v>
      </c>
      <c r="AY3701" s="1" t="s">
        <v>95</v>
      </c>
      <c r="AZ3701" s="1" t="s">
        <v>96</v>
      </c>
      <c r="BA3701" s="1" t="s">
        <v>5242</v>
      </c>
      <c r="BC3701" s="43"/>
      <c r="BF3701" s="43" t="s">
        <v>4596</v>
      </c>
      <c r="BG3701" s="43" t="s">
        <v>93</v>
      </c>
      <c r="BH3701" s="7" t="s">
        <v>97</v>
      </c>
      <c r="BJ3701" s="7" t="s">
        <v>98</v>
      </c>
      <c r="BK3701" s="7" t="s">
        <v>99</v>
      </c>
      <c r="BL3701" s="7" t="s">
        <v>4597</v>
      </c>
      <c r="BM3701" s="7" t="s">
        <v>4598</v>
      </c>
      <c r="BU3701" s="43">
        <v>1</v>
      </c>
      <c r="BW3701" s="43" t="s">
        <v>103</v>
      </c>
    </row>
    <row r="3702" spans="3:75" x14ac:dyDescent="0.35">
      <c r="C3702" s="43" t="str">
        <f t="shared" si="57"/>
        <v>IARA:BDT-07:2023: 3701</v>
      </c>
      <c r="D3702" s="43">
        <v>3701</v>
      </c>
      <c r="E3702" s="43" t="s">
        <v>5314</v>
      </c>
      <c r="F3702" s="1" t="s">
        <v>73</v>
      </c>
      <c r="G3702" s="43" t="s">
        <v>5289</v>
      </c>
      <c r="H3702" s="2">
        <v>45115</v>
      </c>
      <c r="J3702" s="43">
        <v>2023</v>
      </c>
      <c r="K3702" s="43">
        <v>7</v>
      </c>
      <c r="L3702" s="43">
        <v>8</v>
      </c>
      <c r="M3702" s="43"/>
      <c r="N3702" s="43"/>
      <c r="O3702" s="43"/>
      <c r="P3702" s="12" t="s">
        <v>75</v>
      </c>
      <c r="Q3702" s="12" t="str">
        <f>CONCATENATE(X3702," ",Y3702)</f>
        <v>Aricia agestis</v>
      </c>
      <c r="R3702" s="14" t="str">
        <f>CONCATENATE(S3702,", ",T3702,", ",U3702,", ",V3702,", ",W3702,", ",X3702,", ",Y3702)</f>
        <v>Animalia, Arthropoda, Insecta, Lepidoptera, Lycaenidae, Aricia, agestis</v>
      </c>
      <c r="S3702" s="6" t="s">
        <v>76</v>
      </c>
      <c r="T3702" s="6" t="s">
        <v>208</v>
      </c>
      <c r="U3702" s="6" t="s">
        <v>209</v>
      </c>
      <c r="V3702" s="6" t="s">
        <v>210</v>
      </c>
      <c r="W3702" s="6" t="s">
        <v>216</v>
      </c>
      <c r="X3702" s="6" t="s">
        <v>416</v>
      </c>
      <c r="Y3702" s="6" t="s">
        <v>417</v>
      </c>
      <c r="AA3702" s="12" t="s">
        <v>83</v>
      </c>
      <c r="AB3702" s="6" t="s">
        <v>418</v>
      </c>
      <c r="AC3702" s="12" t="s">
        <v>377</v>
      </c>
      <c r="AD3702" s="6" t="s">
        <v>5219</v>
      </c>
      <c r="AE3702" s="2">
        <v>45115</v>
      </c>
      <c r="AF3702" s="43" t="s">
        <v>87</v>
      </c>
      <c r="AG3702" s="7" t="s">
        <v>415</v>
      </c>
      <c r="AH3702" s="43">
        <v>48.113860000000003</v>
      </c>
      <c r="AI3702" s="43">
        <v>-1.7108699999999999</v>
      </c>
      <c r="AL3702" s="43">
        <v>10</v>
      </c>
      <c r="AN3702" s="46" t="s">
        <v>5240</v>
      </c>
      <c r="AO3702" s="5" t="s">
        <v>89</v>
      </c>
      <c r="AP3702" s="6" t="s">
        <v>5220</v>
      </c>
      <c r="AR3702" s="7" t="s">
        <v>90</v>
      </c>
      <c r="AT3702" s="4" t="str">
        <f>CONCATENATE(AU3702,", ",AV3702,", ",AW3702,", ",AX3702,", ",AY3702,", ",AZ3702,", ",BA3702)</f>
        <v>Europe, France, FR, Bretagne, Ille-et-Vilaine, Rennes, Campus Institut Agro Rennes</v>
      </c>
      <c r="AU3702" s="1" t="s">
        <v>91</v>
      </c>
      <c r="AV3702" s="1" t="s">
        <v>92</v>
      </c>
      <c r="AW3702" s="1" t="s">
        <v>93</v>
      </c>
      <c r="AX3702" s="1" t="s">
        <v>94</v>
      </c>
      <c r="AY3702" s="1" t="s">
        <v>95</v>
      </c>
      <c r="AZ3702" s="1" t="s">
        <v>96</v>
      </c>
      <c r="BA3702" s="1" t="s">
        <v>5242</v>
      </c>
      <c r="BC3702" s="43"/>
      <c r="BF3702" s="43" t="s">
        <v>4596</v>
      </c>
      <c r="BG3702" s="43" t="s">
        <v>93</v>
      </c>
      <c r="BH3702" s="7" t="s">
        <v>97</v>
      </c>
      <c r="BJ3702" s="7" t="s">
        <v>98</v>
      </c>
      <c r="BK3702" s="7" t="s">
        <v>99</v>
      </c>
      <c r="BL3702" s="7" t="s">
        <v>4597</v>
      </c>
      <c r="BM3702" s="7" t="s">
        <v>4598</v>
      </c>
      <c r="BU3702" s="43">
        <v>1</v>
      </c>
      <c r="BW3702" s="43" t="s">
        <v>103</v>
      </c>
    </row>
    <row r="3703" spans="3:75" x14ac:dyDescent="0.35">
      <c r="C3703" s="43" t="str">
        <f t="shared" si="57"/>
        <v>IARA:BDT-07:2023: 3702</v>
      </c>
      <c r="D3703" s="43">
        <v>3702</v>
      </c>
      <c r="E3703" s="43" t="s">
        <v>5314</v>
      </c>
      <c r="F3703" s="1" t="s">
        <v>73</v>
      </c>
      <c r="G3703" s="43" t="s">
        <v>5289</v>
      </c>
      <c r="H3703" s="2">
        <v>45115</v>
      </c>
      <c r="J3703" s="43">
        <v>2023</v>
      </c>
      <c r="K3703" s="43">
        <v>7</v>
      </c>
      <c r="L3703" s="43">
        <v>8</v>
      </c>
      <c r="M3703" s="43"/>
      <c r="N3703" s="43"/>
      <c r="O3703" s="43"/>
      <c r="P3703" s="12" t="s">
        <v>75</v>
      </c>
      <c r="Q3703" s="12" t="str">
        <f>CONCATENATE(X3703," ",Y3703)</f>
        <v>Pieris rapae</v>
      </c>
      <c r="R3703" s="14" t="str">
        <f>CONCATENATE(S3703,", ",T3703,", ",U3703,", ",V3703,", ",W3703,", ",X3703,", ",Y3703)</f>
        <v>Animalia, Arthropoda, Insecta, Lepidoptera, Pieridae, Pieris, rapae</v>
      </c>
      <c r="S3703" s="6" t="s">
        <v>76</v>
      </c>
      <c r="T3703" s="6" t="s">
        <v>208</v>
      </c>
      <c r="U3703" s="6" t="s">
        <v>209</v>
      </c>
      <c r="V3703" s="6" t="s">
        <v>210</v>
      </c>
      <c r="W3703" s="6" t="s">
        <v>211</v>
      </c>
      <c r="X3703" s="6" t="s">
        <v>227</v>
      </c>
      <c r="Y3703" s="6" t="s">
        <v>228</v>
      </c>
      <c r="AA3703" s="12" t="s">
        <v>83</v>
      </c>
      <c r="AB3703" s="6" t="s">
        <v>84</v>
      </c>
      <c r="AC3703" s="43" t="s">
        <v>229</v>
      </c>
      <c r="AD3703" s="6" t="s">
        <v>5219</v>
      </c>
      <c r="AE3703" s="2">
        <v>45115</v>
      </c>
      <c r="AF3703" s="43" t="s">
        <v>87</v>
      </c>
      <c r="AG3703" s="7" t="s">
        <v>230</v>
      </c>
      <c r="AH3703" s="43">
        <v>48.113190000000003</v>
      </c>
      <c r="AI3703" s="43">
        <v>-1.71085</v>
      </c>
      <c r="AL3703" s="43">
        <v>10</v>
      </c>
      <c r="AN3703" s="46" t="s">
        <v>5240</v>
      </c>
      <c r="AO3703" s="5" t="s">
        <v>89</v>
      </c>
      <c r="AP3703" s="6" t="s">
        <v>5219</v>
      </c>
      <c r="AR3703" s="7" t="s">
        <v>90</v>
      </c>
      <c r="AT3703" s="4" t="str">
        <f>CONCATENATE(AU3703,", ",AV3703,", ",AW3703,", ",AX3703,", ",AY3703,", ",AZ3703,", ",BA3703)</f>
        <v>Europe, France, FR, Bretagne, Ille-et-Vilaine, Rennes, Campus Institut Agro Rennes</v>
      </c>
      <c r="AU3703" s="1" t="s">
        <v>91</v>
      </c>
      <c r="AV3703" s="1" t="s">
        <v>92</v>
      </c>
      <c r="AW3703" s="1" t="s">
        <v>93</v>
      </c>
      <c r="AX3703" s="1" t="s">
        <v>94</v>
      </c>
      <c r="AY3703" s="1" t="s">
        <v>95</v>
      </c>
      <c r="AZ3703" s="1" t="s">
        <v>96</v>
      </c>
      <c r="BA3703" s="1" t="s">
        <v>5242</v>
      </c>
      <c r="BC3703" s="43"/>
      <c r="BF3703" s="43" t="s">
        <v>4596</v>
      </c>
      <c r="BG3703" s="43" t="s">
        <v>93</v>
      </c>
      <c r="BH3703" s="7" t="s">
        <v>97</v>
      </c>
      <c r="BJ3703" s="7" t="s">
        <v>98</v>
      </c>
      <c r="BK3703" s="7" t="s">
        <v>99</v>
      </c>
      <c r="BL3703" s="7" t="s">
        <v>4597</v>
      </c>
      <c r="BM3703" s="7" t="s">
        <v>4598</v>
      </c>
      <c r="BU3703" s="43">
        <v>1</v>
      </c>
      <c r="BW3703" s="43" t="s">
        <v>103</v>
      </c>
    </row>
    <row r="3704" spans="3:75" x14ac:dyDescent="0.35">
      <c r="C3704" s="43" t="str">
        <f t="shared" si="57"/>
        <v>IARA:BDT-07:2023: 3703</v>
      </c>
      <c r="D3704" s="43">
        <v>3703</v>
      </c>
      <c r="E3704" s="43" t="s">
        <v>5314</v>
      </c>
      <c r="F3704" s="1" t="s">
        <v>73</v>
      </c>
      <c r="G3704" s="43" t="s">
        <v>5289</v>
      </c>
      <c r="H3704" s="2">
        <v>45115</v>
      </c>
      <c r="J3704" s="43">
        <v>2023</v>
      </c>
      <c r="K3704" s="43">
        <v>7</v>
      </c>
      <c r="L3704" s="43">
        <v>8</v>
      </c>
      <c r="M3704" s="43"/>
      <c r="N3704" s="43"/>
      <c r="O3704" s="43"/>
      <c r="P3704" s="12" t="s">
        <v>75</v>
      </c>
      <c r="Q3704" s="12" t="str">
        <f>CONCATENATE(X3704," ",Y3704)</f>
        <v>Aricia agestis</v>
      </c>
      <c r="R3704" s="14" t="str">
        <f>CONCATENATE(S3704,", ",T3704,", ",U3704,", ",V3704,", ",W3704,", ",X3704,", ",Y3704)</f>
        <v>Animalia, Arthropoda, Insecta, Lepidoptera, Lycaenidae, Aricia, agestis</v>
      </c>
      <c r="S3704" s="6" t="s">
        <v>76</v>
      </c>
      <c r="T3704" s="6" t="s">
        <v>208</v>
      </c>
      <c r="U3704" s="6" t="s">
        <v>209</v>
      </c>
      <c r="V3704" s="6" t="s">
        <v>210</v>
      </c>
      <c r="W3704" s="6" t="s">
        <v>216</v>
      </c>
      <c r="X3704" s="6" t="s">
        <v>416</v>
      </c>
      <c r="Y3704" s="6" t="s">
        <v>417</v>
      </c>
      <c r="AA3704" s="12" t="s">
        <v>83</v>
      </c>
      <c r="AB3704" s="6" t="s">
        <v>418</v>
      </c>
      <c r="AC3704" s="12" t="s">
        <v>377</v>
      </c>
      <c r="AD3704" s="6" t="s">
        <v>5219</v>
      </c>
      <c r="AE3704" s="2">
        <v>45115</v>
      </c>
      <c r="AF3704" s="43" t="s">
        <v>87</v>
      </c>
      <c r="AG3704" s="7" t="s">
        <v>415</v>
      </c>
      <c r="AH3704" s="43">
        <v>48.113840000000003</v>
      </c>
      <c r="AI3704" s="43">
        <v>-1.71085</v>
      </c>
      <c r="AL3704" s="43">
        <v>10</v>
      </c>
      <c r="AN3704" s="46" t="s">
        <v>5240</v>
      </c>
      <c r="AO3704" s="5" t="s">
        <v>89</v>
      </c>
      <c r="AP3704" s="6" t="s">
        <v>5220</v>
      </c>
      <c r="AR3704" s="7" t="s">
        <v>90</v>
      </c>
      <c r="AT3704" s="4" t="str">
        <f>CONCATENATE(AU3704,", ",AV3704,", ",AW3704,", ",AX3704,", ",AY3704,", ",AZ3704,", ",BA3704)</f>
        <v>Europe, France, FR, Bretagne, Ille-et-Vilaine, Rennes, Campus Institut Agro Rennes</v>
      </c>
      <c r="AU3704" s="1" t="s">
        <v>91</v>
      </c>
      <c r="AV3704" s="1" t="s">
        <v>92</v>
      </c>
      <c r="AW3704" s="1" t="s">
        <v>93</v>
      </c>
      <c r="AX3704" s="1" t="s">
        <v>94</v>
      </c>
      <c r="AY3704" s="1" t="s">
        <v>95</v>
      </c>
      <c r="AZ3704" s="1" t="s">
        <v>96</v>
      </c>
      <c r="BA3704" s="1" t="s">
        <v>5242</v>
      </c>
      <c r="BC3704" s="43"/>
      <c r="BF3704" s="43" t="s">
        <v>4596</v>
      </c>
      <c r="BG3704" s="43" t="s">
        <v>93</v>
      </c>
      <c r="BH3704" s="7" t="s">
        <v>97</v>
      </c>
      <c r="BJ3704" s="7" t="s">
        <v>98</v>
      </c>
      <c r="BK3704" s="7" t="s">
        <v>99</v>
      </c>
      <c r="BL3704" s="7" t="s">
        <v>4597</v>
      </c>
      <c r="BM3704" s="7" t="s">
        <v>4598</v>
      </c>
      <c r="BU3704" s="43">
        <v>1</v>
      </c>
      <c r="BW3704" s="43" t="s">
        <v>103</v>
      </c>
    </row>
    <row r="3705" spans="3:75" x14ac:dyDescent="0.35">
      <c r="C3705" s="43" t="str">
        <f t="shared" si="57"/>
        <v>IARA:BDT-07:2023: 3704</v>
      </c>
      <c r="D3705" s="43">
        <v>3704</v>
      </c>
      <c r="E3705" s="43" t="s">
        <v>5314</v>
      </c>
      <c r="F3705" s="1" t="s">
        <v>73</v>
      </c>
      <c r="G3705" s="43" t="s">
        <v>5289</v>
      </c>
      <c r="H3705" s="2">
        <v>45115</v>
      </c>
      <c r="J3705" s="43">
        <v>2023</v>
      </c>
      <c r="K3705" s="43">
        <v>7</v>
      </c>
      <c r="L3705" s="43">
        <v>8</v>
      </c>
      <c r="M3705" s="43"/>
      <c r="N3705" s="43"/>
      <c r="O3705" s="43"/>
      <c r="P3705" s="12" t="s">
        <v>75</v>
      </c>
      <c r="Q3705" s="12" t="str">
        <f>CONCATENATE(X3705," ",Y3705)</f>
        <v>Pieris rapae</v>
      </c>
      <c r="R3705" s="14" t="str">
        <f>CONCATENATE(S3705,", ",T3705,", ",U3705,", ",V3705,", ",W3705,", ",X3705,", ",Y3705)</f>
        <v>Animalia, Arthropoda, Insecta, Lepidoptera, Pieridae, Pieris, rapae</v>
      </c>
      <c r="S3705" s="6" t="s">
        <v>76</v>
      </c>
      <c r="T3705" s="6" t="s">
        <v>208</v>
      </c>
      <c r="U3705" s="6" t="s">
        <v>209</v>
      </c>
      <c r="V3705" s="6" t="s">
        <v>210</v>
      </c>
      <c r="W3705" s="6" t="s">
        <v>211</v>
      </c>
      <c r="X3705" s="6" t="s">
        <v>227</v>
      </c>
      <c r="Y3705" s="6" t="s">
        <v>228</v>
      </c>
      <c r="AA3705" s="12" t="s">
        <v>83</v>
      </c>
      <c r="AB3705" s="6" t="s">
        <v>84</v>
      </c>
      <c r="AC3705" s="43" t="s">
        <v>229</v>
      </c>
      <c r="AD3705" s="6" t="s">
        <v>5219</v>
      </c>
      <c r="AE3705" s="2">
        <v>45115</v>
      </c>
      <c r="AF3705" s="43" t="s">
        <v>87</v>
      </c>
      <c r="AG3705" s="7" t="s">
        <v>230</v>
      </c>
      <c r="AH3705" s="43">
        <v>48.113950000000003</v>
      </c>
      <c r="AI3705" s="43">
        <v>-1.7108399999999999</v>
      </c>
      <c r="AL3705" s="43">
        <v>10</v>
      </c>
      <c r="AN3705" s="46" t="s">
        <v>5240</v>
      </c>
      <c r="AO3705" s="5" t="s">
        <v>89</v>
      </c>
      <c r="AP3705" s="6" t="s">
        <v>5219</v>
      </c>
      <c r="AR3705" s="7" t="s">
        <v>90</v>
      </c>
      <c r="AT3705" s="4" t="str">
        <f>CONCATENATE(AU3705,", ",AV3705,", ",AW3705,", ",AX3705,", ",AY3705,", ",AZ3705,", ",BA3705)</f>
        <v>Europe, France, FR, Bretagne, Ille-et-Vilaine, Rennes, Campus Institut Agro Rennes</v>
      </c>
      <c r="AU3705" s="1" t="s">
        <v>91</v>
      </c>
      <c r="AV3705" s="1" t="s">
        <v>92</v>
      </c>
      <c r="AW3705" s="1" t="s">
        <v>93</v>
      </c>
      <c r="AX3705" s="1" t="s">
        <v>94</v>
      </c>
      <c r="AY3705" s="1" t="s">
        <v>95</v>
      </c>
      <c r="AZ3705" s="1" t="s">
        <v>96</v>
      </c>
      <c r="BA3705" s="1" t="s">
        <v>5242</v>
      </c>
      <c r="BC3705" s="43"/>
      <c r="BF3705" s="43" t="s">
        <v>4596</v>
      </c>
      <c r="BG3705" s="43" t="s">
        <v>93</v>
      </c>
      <c r="BH3705" s="7" t="s">
        <v>97</v>
      </c>
      <c r="BJ3705" s="7" t="s">
        <v>98</v>
      </c>
      <c r="BK3705" s="7" t="s">
        <v>99</v>
      </c>
      <c r="BL3705" s="7" t="s">
        <v>4597</v>
      </c>
      <c r="BM3705" s="7" t="s">
        <v>4598</v>
      </c>
      <c r="BU3705" s="43">
        <v>1</v>
      </c>
      <c r="BW3705" s="43" t="s">
        <v>103</v>
      </c>
    </row>
    <row r="3706" spans="3:75" x14ac:dyDescent="0.35">
      <c r="C3706" s="43" t="str">
        <f t="shared" si="57"/>
        <v>IARA:BDT-07:2023: 3705</v>
      </c>
      <c r="D3706" s="43">
        <v>3705</v>
      </c>
      <c r="E3706" s="43" t="s">
        <v>5314</v>
      </c>
      <c r="F3706" s="1" t="s">
        <v>73</v>
      </c>
      <c r="G3706" s="43" t="s">
        <v>5289</v>
      </c>
      <c r="H3706" s="2">
        <v>45115</v>
      </c>
      <c r="J3706" s="43">
        <v>2023</v>
      </c>
      <c r="K3706" s="43">
        <v>7</v>
      </c>
      <c r="L3706" s="43">
        <v>8</v>
      </c>
      <c r="M3706" s="43"/>
      <c r="N3706" s="43"/>
      <c r="O3706" s="43"/>
      <c r="P3706" s="12" t="s">
        <v>75</v>
      </c>
      <c r="Q3706" s="12" t="str">
        <f>CONCATENATE(X3706," ",Y3706)</f>
        <v>Pyronia tithonus</v>
      </c>
      <c r="R3706" s="14" t="str">
        <f>CONCATENATE(S3706,", ",T3706,", ",U3706,", ",V3706,", ",W3706,", ",X3706,", ",Y3706)</f>
        <v>Animalia, Arthropoda, Insecta, Lepidoptera, Nymphalidae, Pyronia, tithonus</v>
      </c>
      <c r="S3706" s="6" t="s">
        <v>76</v>
      </c>
      <c r="T3706" s="6" t="s">
        <v>208</v>
      </c>
      <c r="U3706" s="6" t="s">
        <v>209</v>
      </c>
      <c r="V3706" s="6" t="s">
        <v>210</v>
      </c>
      <c r="W3706" s="6" t="s">
        <v>238</v>
      </c>
      <c r="X3706" s="6" t="s">
        <v>393</v>
      </c>
      <c r="Y3706" s="6" t="s">
        <v>394</v>
      </c>
      <c r="AA3706" s="12" t="s">
        <v>83</v>
      </c>
      <c r="AB3706" s="6" t="s">
        <v>395</v>
      </c>
      <c r="AC3706" s="43" t="s">
        <v>378</v>
      </c>
      <c r="AD3706" s="6" t="s">
        <v>5219</v>
      </c>
      <c r="AE3706" s="2">
        <v>45115</v>
      </c>
      <c r="AF3706" s="43" t="s">
        <v>87</v>
      </c>
      <c r="AG3706" s="7" t="s">
        <v>392</v>
      </c>
      <c r="AH3706" s="43">
        <v>48.113680000000002</v>
      </c>
      <c r="AI3706" s="43">
        <v>-1.7108300000000001</v>
      </c>
      <c r="AL3706" s="43">
        <v>10</v>
      </c>
      <c r="AN3706" s="46" t="s">
        <v>5240</v>
      </c>
      <c r="AO3706" s="5" t="s">
        <v>89</v>
      </c>
      <c r="AP3706" s="6" t="s">
        <v>5219</v>
      </c>
      <c r="AR3706" s="7" t="s">
        <v>90</v>
      </c>
      <c r="AT3706" s="4" t="str">
        <f>CONCATENATE(AU3706,", ",AV3706,", ",AW3706,", ",AX3706,", ",AY3706,", ",AZ3706,", ",BA3706)</f>
        <v>Europe, France, FR, Bretagne, Ille-et-Vilaine, Rennes, Campus Institut Agro Rennes</v>
      </c>
      <c r="AU3706" s="1" t="s">
        <v>91</v>
      </c>
      <c r="AV3706" s="1" t="s">
        <v>92</v>
      </c>
      <c r="AW3706" s="1" t="s">
        <v>93</v>
      </c>
      <c r="AX3706" s="1" t="s">
        <v>94</v>
      </c>
      <c r="AY3706" s="1" t="s">
        <v>95</v>
      </c>
      <c r="AZ3706" s="1" t="s">
        <v>96</v>
      </c>
      <c r="BA3706" s="1" t="s">
        <v>5242</v>
      </c>
      <c r="BC3706" s="43"/>
      <c r="BF3706" s="43" t="s">
        <v>4596</v>
      </c>
      <c r="BG3706" s="43" t="s">
        <v>93</v>
      </c>
      <c r="BH3706" s="7" t="s">
        <v>97</v>
      </c>
      <c r="BJ3706" s="7" t="s">
        <v>98</v>
      </c>
      <c r="BK3706" s="7" t="s">
        <v>99</v>
      </c>
      <c r="BL3706" s="7" t="s">
        <v>4597</v>
      </c>
      <c r="BM3706" s="7" t="s">
        <v>4598</v>
      </c>
      <c r="BU3706" s="43">
        <v>1</v>
      </c>
      <c r="BW3706" s="43" t="s">
        <v>103</v>
      </c>
    </row>
    <row r="3707" spans="3:75" x14ac:dyDescent="0.35">
      <c r="C3707" s="43" t="str">
        <f t="shared" si="57"/>
        <v>IARA:BDT-07:2023: 3706</v>
      </c>
      <c r="D3707" s="43">
        <v>3706</v>
      </c>
      <c r="E3707" s="43" t="s">
        <v>5314</v>
      </c>
      <c r="F3707" s="1" t="s">
        <v>73</v>
      </c>
      <c r="G3707" s="43" t="s">
        <v>5289</v>
      </c>
      <c r="H3707" s="2">
        <v>45115</v>
      </c>
      <c r="J3707" s="43">
        <v>2023</v>
      </c>
      <c r="K3707" s="43">
        <v>7</v>
      </c>
      <c r="L3707" s="43">
        <v>8</v>
      </c>
      <c r="M3707" s="43"/>
      <c r="N3707" s="43"/>
      <c r="O3707" s="43"/>
      <c r="P3707" s="12" t="s">
        <v>75</v>
      </c>
      <c r="Q3707" s="12" t="str">
        <f>CONCATENATE(X3707," ",Y3707)</f>
        <v>Pyronia tithonus</v>
      </c>
      <c r="R3707" s="14" t="str">
        <f>CONCATENATE(S3707,", ",T3707,", ",U3707,", ",V3707,", ",W3707,", ",X3707,", ",Y3707)</f>
        <v>Animalia, Arthropoda, Insecta, Lepidoptera, Nymphalidae, Pyronia, tithonus</v>
      </c>
      <c r="S3707" s="6" t="s">
        <v>76</v>
      </c>
      <c r="T3707" s="6" t="s">
        <v>208</v>
      </c>
      <c r="U3707" s="6" t="s">
        <v>209</v>
      </c>
      <c r="V3707" s="6" t="s">
        <v>210</v>
      </c>
      <c r="W3707" s="6" t="s">
        <v>238</v>
      </c>
      <c r="X3707" s="6" t="s">
        <v>393</v>
      </c>
      <c r="Y3707" s="6" t="s">
        <v>394</v>
      </c>
      <c r="AA3707" s="12" t="s">
        <v>83</v>
      </c>
      <c r="AB3707" s="6" t="s">
        <v>395</v>
      </c>
      <c r="AC3707" s="43" t="s">
        <v>378</v>
      </c>
      <c r="AD3707" s="6" t="s">
        <v>5219</v>
      </c>
      <c r="AE3707" s="2">
        <v>45115</v>
      </c>
      <c r="AF3707" s="43" t="s">
        <v>87</v>
      </c>
      <c r="AG3707" s="7" t="s">
        <v>392</v>
      </c>
      <c r="AH3707" s="43">
        <v>48.113700000000001</v>
      </c>
      <c r="AI3707" s="43">
        <v>-1.71082</v>
      </c>
      <c r="AL3707" s="43">
        <v>10</v>
      </c>
      <c r="AN3707" s="46" t="s">
        <v>5240</v>
      </c>
      <c r="AO3707" s="5" t="s">
        <v>89</v>
      </c>
      <c r="AP3707" s="6" t="s">
        <v>5219</v>
      </c>
      <c r="AR3707" s="7" t="s">
        <v>90</v>
      </c>
      <c r="AT3707" s="4" t="str">
        <f>CONCATENATE(AU3707,", ",AV3707,", ",AW3707,", ",AX3707,", ",AY3707,", ",AZ3707,", ",BA3707)</f>
        <v>Europe, France, FR, Bretagne, Ille-et-Vilaine, Rennes, Campus Institut Agro Rennes</v>
      </c>
      <c r="AU3707" s="1" t="s">
        <v>91</v>
      </c>
      <c r="AV3707" s="1" t="s">
        <v>92</v>
      </c>
      <c r="AW3707" s="1" t="s">
        <v>93</v>
      </c>
      <c r="AX3707" s="1" t="s">
        <v>94</v>
      </c>
      <c r="AY3707" s="1" t="s">
        <v>95</v>
      </c>
      <c r="AZ3707" s="1" t="s">
        <v>96</v>
      </c>
      <c r="BA3707" s="1" t="s">
        <v>5242</v>
      </c>
      <c r="BC3707" s="43"/>
      <c r="BF3707" s="43" t="s">
        <v>4596</v>
      </c>
      <c r="BG3707" s="43" t="s">
        <v>93</v>
      </c>
      <c r="BH3707" s="7" t="s">
        <v>97</v>
      </c>
      <c r="BJ3707" s="7" t="s">
        <v>98</v>
      </c>
      <c r="BK3707" s="7" t="s">
        <v>99</v>
      </c>
      <c r="BL3707" s="7" t="s">
        <v>4597</v>
      </c>
      <c r="BM3707" s="7" t="s">
        <v>4598</v>
      </c>
      <c r="BU3707" s="43">
        <v>1</v>
      </c>
      <c r="BW3707" s="43" t="s">
        <v>103</v>
      </c>
    </row>
    <row r="3708" spans="3:75" x14ac:dyDescent="0.35">
      <c r="C3708" s="43" t="str">
        <f t="shared" si="57"/>
        <v>IARA:BDT-07:2023: 3707</v>
      </c>
      <c r="D3708" s="43">
        <v>3707</v>
      </c>
      <c r="E3708" s="43" t="s">
        <v>5314</v>
      </c>
      <c r="F3708" s="1" t="s">
        <v>73</v>
      </c>
      <c r="G3708" s="43" t="s">
        <v>5289</v>
      </c>
      <c r="H3708" s="2">
        <v>45115</v>
      </c>
      <c r="J3708" s="43">
        <v>2023</v>
      </c>
      <c r="K3708" s="43">
        <v>7</v>
      </c>
      <c r="L3708" s="43">
        <v>8</v>
      </c>
      <c r="M3708" s="43"/>
      <c r="N3708" s="43"/>
      <c r="O3708" s="43"/>
      <c r="P3708" s="12" t="s">
        <v>75</v>
      </c>
      <c r="Q3708" s="12" t="str">
        <f>CONCATENATE(X3708," ",Y3708)</f>
        <v>Pyronia tithonus</v>
      </c>
      <c r="R3708" s="14" t="str">
        <f>CONCATENATE(S3708,", ",T3708,", ",U3708,", ",V3708,", ",W3708,", ",X3708,", ",Y3708)</f>
        <v>Animalia, Arthropoda, Insecta, Lepidoptera, Nymphalidae, Pyronia, tithonus</v>
      </c>
      <c r="S3708" s="6" t="s">
        <v>76</v>
      </c>
      <c r="T3708" s="6" t="s">
        <v>208</v>
      </c>
      <c r="U3708" s="6" t="s">
        <v>209</v>
      </c>
      <c r="V3708" s="6" t="s">
        <v>210</v>
      </c>
      <c r="W3708" s="6" t="s">
        <v>238</v>
      </c>
      <c r="X3708" s="6" t="s">
        <v>393</v>
      </c>
      <c r="Y3708" s="6" t="s">
        <v>394</v>
      </c>
      <c r="AA3708" s="12" t="s">
        <v>83</v>
      </c>
      <c r="AB3708" s="6" t="s">
        <v>395</v>
      </c>
      <c r="AC3708" s="43" t="s">
        <v>378</v>
      </c>
      <c r="AD3708" s="6" t="s">
        <v>5219</v>
      </c>
      <c r="AE3708" s="2">
        <v>45115</v>
      </c>
      <c r="AF3708" s="43" t="s">
        <v>87</v>
      </c>
      <c r="AG3708" s="7" t="s">
        <v>392</v>
      </c>
      <c r="AH3708" s="43">
        <v>48.113689999999998</v>
      </c>
      <c r="AI3708" s="43">
        <v>-1.7108000000000001</v>
      </c>
      <c r="AL3708" s="43">
        <v>10</v>
      </c>
      <c r="AN3708" s="46" t="s">
        <v>5240</v>
      </c>
      <c r="AO3708" s="5" t="s">
        <v>89</v>
      </c>
      <c r="AP3708" s="6" t="s">
        <v>5219</v>
      </c>
      <c r="AR3708" s="7" t="s">
        <v>90</v>
      </c>
      <c r="AT3708" s="4" t="str">
        <f>CONCATENATE(AU3708,", ",AV3708,", ",AW3708,", ",AX3708,", ",AY3708,", ",AZ3708,", ",BA3708)</f>
        <v>Europe, France, FR, Bretagne, Ille-et-Vilaine, Rennes, Campus Institut Agro Rennes</v>
      </c>
      <c r="AU3708" s="1" t="s">
        <v>91</v>
      </c>
      <c r="AV3708" s="1" t="s">
        <v>92</v>
      </c>
      <c r="AW3708" s="1" t="s">
        <v>93</v>
      </c>
      <c r="AX3708" s="1" t="s">
        <v>94</v>
      </c>
      <c r="AY3708" s="1" t="s">
        <v>95</v>
      </c>
      <c r="AZ3708" s="1" t="s">
        <v>96</v>
      </c>
      <c r="BA3708" s="1" t="s">
        <v>5242</v>
      </c>
      <c r="BC3708" s="43"/>
      <c r="BF3708" s="43" t="s">
        <v>4596</v>
      </c>
      <c r="BG3708" s="43" t="s">
        <v>93</v>
      </c>
      <c r="BH3708" s="7" t="s">
        <v>97</v>
      </c>
      <c r="BJ3708" s="7" t="s">
        <v>98</v>
      </c>
      <c r="BK3708" s="7" t="s">
        <v>99</v>
      </c>
      <c r="BL3708" s="7" t="s">
        <v>4597</v>
      </c>
      <c r="BM3708" s="7" t="s">
        <v>4598</v>
      </c>
      <c r="BU3708" s="43">
        <v>1</v>
      </c>
      <c r="BW3708" s="43" t="s">
        <v>103</v>
      </c>
    </row>
    <row r="3709" spans="3:75" x14ac:dyDescent="0.35">
      <c r="C3709" s="43" t="str">
        <f t="shared" si="57"/>
        <v>IARA:BDT-07:2023: 3708</v>
      </c>
      <c r="D3709" s="43">
        <v>3708</v>
      </c>
      <c r="E3709" s="43" t="s">
        <v>5314</v>
      </c>
      <c r="F3709" s="1" t="s">
        <v>73</v>
      </c>
      <c r="G3709" s="43" t="s">
        <v>5289</v>
      </c>
      <c r="H3709" s="2">
        <v>45115</v>
      </c>
      <c r="J3709" s="43">
        <v>2023</v>
      </c>
      <c r="K3709" s="43">
        <v>7</v>
      </c>
      <c r="L3709" s="43">
        <v>8</v>
      </c>
      <c r="M3709" s="43"/>
      <c r="N3709" s="43"/>
      <c r="O3709" s="43"/>
      <c r="P3709" s="12" t="s">
        <v>75</v>
      </c>
      <c r="Q3709" s="12" t="str">
        <f>CONCATENATE(X3709," ",Y3709)</f>
        <v>Pyronia tithonus</v>
      </c>
      <c r="R3709" s="14" t="str">
        <f>CONCATENATE(S3709,", ",T3709,", ",U3709,", ",V3709,", ",W3709,", ",X3709,", ",Y3709)</f>
        <v>Animalia, Arthropoda, Insecta, Lepidoptera, Nymphalidae, Pyronia, tithonus</v>
      </c>
      <c r="S3709" s="6" t="s">
        <v>76</v>
      </c>
      <c r="T3709" s="6" t="s">
        <v>208</v>
      </c>
      <c r="U3709" s="6" t="s">
        <v>209</v>
      </c>
      <c r="V3709" s="6" t="s">
        <v>210</v>
      </c>
      <c r="W3709" s="6" t="s">
        <v>238</v>
      </c>
      <c r="X3709" s="6" t="s">
        <v>393</v>
      </c>
      <c r="Y3709" s="6" t="s">
        <v>394</v>
      </c>
      <c r="AA3709" s="12" t="s">
        <v>83</v>
      </c>
      <c r="AB3709" s="6" t="s">
        <v>395</v>
      </c>
      <c r="AC3709" s="43" t="s">
        <v>378</v>
      </c>
      <c r="AD3709" s="6" t="s">
        <v>5219</v>
      </c>
      <c r="AE3709" s="2">
        <v>45115</v>
      </c>
      <c r="AF3709" s="43" t="s">
        <v>87</v>
      </c>
      <c r="AG3709" s="7" t="s">
        <v>392</v>
      </c>
      <c r="AH3709" s="43">
        <v>48.113790000000002</v>
      </c>
      <c r="AI3709" s="43">
        <v>-1.71075</v>
      </c>
      <c r="AL3709" s="43">
        <v>10</v>
      </c>
      <c r="AN3709" s="46" t="s">
        <v>5240</v>
      </c>
      <c r="AO3709" s="5" t="s">
        <v>89</v>
      </c>
      <c r="AP3709" s="6" t="s">
        <v>5219</v>
      </c>
      <c r="AR3709" s="7" t="s">
        <v>90</v>
      </c>
      <c r="AT3709" s="4" t="str">
        <f>CONCATENATE(AU3709,", ",AV3709,", ",AW3709,", ",AX3709,", ",AY3709,", ",AZ3709,", ",BA3709)</f>
        <v>Europe, France, FR, Bretagne, Ille-et-Vilaine, Rennes, Campus Institut Agro Rennes</v>
      </c>
      <c r="AU3709" s="1" t="s">
        <v>91</v>
      </c>
      <c r="AV3709" s="1" t="s">
        <v>92</v>
      </c>
      <c r="AW3709" s="1" t="s">
        <v>93</v>
      </c>
      <c r="AX3709" s="1" t="s">
        <v>94</v>
      </c>
      <c r="AY3709" s="1" t="s">
        <v>95</v>
      </c>
      <c r="AZ3709" s="1" t="s">
        <v>96</v>
      </c>
      <c r="BA3709" s="1" t="s">
        <v>5242</v>
      </c>
      <c r="BC3709" s="43"/>
      <c r="BF3709" s="43" t="s">
        <v>4596</v>
      </c>
      <c r="BG3709" s="43" t="s">
        <v>93</v>
      </c>
      <c r="BH3709" s="7" t="s">
        <v>97</v>
      </c>
      <c r="BJ3709" s="7" t="s">
        <v>98</v>
      </c>
      <c r="BK3709" s="7" t="s">
        <v>99</v>
      </c>
      <c r="BL3709" s="7" t="s">
        <v>4597</v>
      </c>
      <c r="BM3709" s="7" t="s">
        <v>4598</v>
      </c>
      <c r="BU3709" s="43">
        <v>1</v>
      </c>
      <c r="BW3709" s="43" t="s">
        <v>103</v>
      </c>
    </row>
    <row r="3710" spans="3:75" x14ac:dyDescent="0.35">
      <c r="C3710" s="43" t="str">
        <f t="shared" si="57"/>
        <v>IARA:BDT-07:2023: 3709</v>
      </c>
      <c r="D3710" s="43">
        <v>3709</v>
      </c>
      <c r="E3710" s="43" t="s">
        <v>5314</v>
      </c>
      <c r="F3710" s="1" t="s">
        <v>73</v>
      </c>
      <c r="G3710" s="43" t="s">
        <v>5289</v>
      </c>
      <c r="H3710" s="2">
        <v>45115</v>
      </c>
      <c r="J3710" s="43">
        <v>2023</v>
      </c>
      <c r="K3710" s="43">
        <v>7</v>
      </c>
      <c r="L3710" s="43">
        <v>8</v>
      </c>
      <c r="M3710" s="43"/>
      <c r="N3710" s="43"/>
      <c r="O3710" s="43"/>
      <c r="P3710" s="12" t="s">
        <v>75</v>
      </c>
      <c r="Q3710" s="12" t="str">
        <f>CONCATENATE(X3710," ",Y3710)</f>
        <v>Pyronia tithonus</v>
      </c>
      <c r="R3710" s="14" t="str">
        <f>CONCATENATE(S3710,", ",T3710,", ",U3710,", ",V3710,", ",W3710,", ",X3710,", ",Y3710)</f>
        <v>Animalia, Arthropoda, Insecta, Lepidoptera, Nymphalidae, Pyronia, tithonus</v>
      </c>
      <c r="S3710" s="6" t="s">
        <v>76</v>
      </c>
      <c r="T3710" s="6" t="s">
        <v>208</v>
      </c>
      <c r="U3710" s="6" t="s">
        <v>209</v>
      </c>
      <c r="V3710" s="6" t="s">
        <v>210</v>
      </c>
      <c r="W3710" s="6" t="s">
        <v>238</v>
      </c>
      <c r="X3710" s="6" t="s">
        <v>393</v>
      </c>
      <c r="Y3710" s="6" t="s">
        <v>394</v>
      </c>
      <c r="AA3710" s="12" t="s">
        <v>83</v>
      </c>
      <c r="AB3710" s="6" t="s">
        <v>395</v>
      </c>
      <c r="AC3710" s="43" t="s">
        <v>378</v>
      </c>
      <c r="AD3710" s="6" t="s">
        <v>5219</v>
      </c>
      <c r="AE3710" s="2">
        <v>45115</v>
      </c>
      <c r="AF3710" s="43" t="s">
        <v>87</v>
      </c>
      <c r="AG3710" s="7" t="s">
        <v>392</v>
      </c>
      <c r="AH3710" s="43">
        <v>48.113</v>
      </c>
      <c r="AI3710" s="43">
        <v>-1.71055</v>
      </c>
      <c r="AL3710" s="43">
        <v>10</v>
      </c>
      <c r="AN3710" s="46" t="s">
        <v>5240</v>
      </c>
      <c r="AO3710" s="5" t="s">
        <v>89</v>
      </c>
      <c r="AP3710" s="6" t="s">
        <v>5219</v>
      </c>
      <c r="AR3710" s="7" t="s">
        <v>90</v>
      </c>
      <c r="AT3710" s="4" t="str">
        <f>CONCATENATE(AU3710,", ",AV3710,", ",AW3710,", ",AX3710,", ",AY3710,", ",AZ3710,", ",BA3710)</f>
        <v>Europe, France, FR, Bretagne, Ille-et-Vilaine, Rennes, Campus Institut Agro Rennes</v>
      </c>
      <c r="AU3710" s="1" t="s">
        <v>91</v>
      </c>
      <c r="AV3710" s="1" t="s">
        <v>92</v>
      </c>
      <c r="AW3710" s="1" t="s">
        <v>93</v>
      </c>
      <c r="AX3710" s="1" t="s">
        <v>94</v>
      </c>
      <c r="AY3710" s="1" t="s">
        <v>95</v>
      </c>
      <c r="AZ3710" s="1" t="s">
        <v>96</v>
      </c>
      <c r="BA3710" s="1" t="s">
        <v>5242</v>
      </c>
      <c r="BC3710" s="43"/>
      <c r="BF3710" s="43" t="s">
        <v>4596</v>
      </c>
      <c r="BG3710" s="43" t="s">
        <v>93</v>
      </c>
      <c r="BH3710" s="7" t="s">
        <v>97</v>
      </c>
      <c r="BJ3710" s="7" t="s">
        <v>98</v>
      </c>
      <c r="BK3710" s="7" t="s">
        <v>99</v>
      </c>
      <c r="BL3710" s="7" t="s">
        <v>4597</v>
      </c>
      <c r="BM3710" s="7" t="s">
        <v>4598</v>
      </c>
      <c r="BU3710" s="43">
        <v>1</v>
      </c>
      <c r="BW3710" s="43" t="s">
        <v>103</v>
      </c>
    </row>
    <row r="3711" spans="3:75" x14ac:dyDescent="0.35">
      <c r="C3711" s="43" t="str">
        <f t="shared" si="57"/>
        <v>IARA:BDT-07:2023: 3710</v>
      </c>
      <c r="D3711" s="43">
        <v>3710</v>
      </c>
      <c r="E3711" s="43" t="s">
        <v>5314</v>
      </c>
      <c r="F3711" s="1" t="s">
        <v>73</v>
      </c>
      <c r="G3711" s="43" t="s">
        <v>5289</v>
      </c>
      <c r="H3711" s="2">
        <v>45115</v>
      </c>
      <c r="J3711" s="43">
        <v>2023</v>
      </c>
      <c r="K3711" s="43">
        <v>7</v>
      </c>
      <c r="L3711" s="43">
        <v>8</v>
      </c>
      <c r="M3711" s="43"/>
      <c r="N3711" s="43"/>
      <c r="O3711" s="43"/>
      <c r="P3711" s="12" t="s">
        <v>75</v>
      </c>
      <c r="Q3711" s="12" t="str">
        <f>CONCATENATE(X3711," ",Y3711)</f>
        <v>Pyronia tithonus</v>
      </c>
      <c r="R3711" s="14" t="str">
        <f>CONCATENATE(S3711,", ",T3711,", ",U3711,", ",V3711,", ",W3711,", ",X3711,", ",Y3711)</f>
        <v>Animalia, Arthropoda, Insecta, Lepidoptera, Nymphalidae, Pyronia, tithonus</v>
      </c>
      <c r="S3711" s="6" t="s">
        <v>76</v>
      </c>
      <c r="T3711" s="6" t="s">
        <v>208</v>
      </c>
      <c r="U3711" s="6" t="s">
        <v>209</v>
      </c>
      <c r="V3711" s="6" t="s">
        <v>210</v>
      </c>
      <c r="W3711" s="6" t="s">
        <v>238</v>
      </c>
      <c r="X3711" s="6" t="s">
        <v>393</v>
      </c>
      <c r="Y3711" s="6" t="s">
        <v>394</v>
      </c>
      <c r="AA3711" s="12" t="s">
        <v>83</v>
      </c>
      <c r="AB3711" s="6" t="s">
        <v>395</v>
      </c>
      <c r="AC3711" s="43" t="s">
        <v>378</v>
      </c>
      <c r="AD3711" s="6" t="s">
        <v>5219</v>
      </c>
      <c r="AE3711" s="2">
        <v>45115</v>
      </c>
      <c r="AF3711" s="43" t="s">
        <v>87</v>
      </c>
      <c r="AG3711" s="7" t="s">
        <v>392</v>
      </c>
      <c r="AH3711" s="43">
        <v>48.113019999999999</v>
      </c>
      <c r="AI3711" s="43">
        <v>-1.71055</v>
      </c>
      <c r="AL3711" s="43">
        <v>10</v>
      </c>
      <c r="AN3711" s="46" t="s">
        <v>5240</v>
      </c>
      <c r="AO3711" s="5" t="s">
        <v>89</v>
      </c>
      <c r="AP3711" s="6" t="s">
        <v>5219</v>
      </c>
      <c r="AR3711" s="7" t="s">
        <v>90</v>
      </c>
      <c r="AT3711" s="4" t="str">
        <f>CONCATENATE(AU3711,", ",AV3711,", ",AW3711,", ",AX3711,", ",AY3711,", ",AZ3711,", ",BA3711)</f>
        <v>Europe, France, FR, Bretagne, Ille-et-Vilaine, Rennes, Campus Institut Agro Rennes</v>
      </c>
      <c r="AU3711" s="1" t="s">
        <v>91</v>
      </c>
      <c r="AV3711" s="1" t="s">
        <v>92</v>
      </c>
      <c r="AW3711" s="1" t="s">
        <v>93</v>
      </c>
      <c r="AX3711" s="1" t="s">
        <v>94</v>
      </c>
      <c r="AY3711" s="1" t="s">
        <v>95</v>
      </c>
      <c r="AZ3711" s="1" t="s">
        <v>96</v>
      </c>
      <c r="BA3711" s="1" t="s">
        <v>5242</v>
      </c>
      <c r="BC3711" s="43"/>
      <c r="BF3711" s="43" t="s">
        <v>4596</v>
      </c>
      <c r="BG3711" s="43" t="s">
        <v>93</v>
      </c>
      <c r="BH3711" s="7" t="s">
        <v>97</v>
      </c>
      <c r="BJ3711" s="7" t="s">
        <v>98</v>
      </c>
      <c r="BK3711" s="7" t="s">
        <v>99</v>
      </c>
      <c r="BL3711" s="7" t="s">
        <v>4597</v>
      </c>
      <c r="BM3711" s="7" t="s">
        <v>4598</v>
      </c>
      <c r="BU3711" s="43">
        <v>1</v>
      </c>
      <c r="BW3711" s="43" t="s">
        <v>103</v>
      </c>
    </row>
    <row r="3712" spans="3:75" x14ac:dyDescent="0.35">
      <c r="C3712" s="43" t="str">
        <f t="shared" si="57"/>
        <v>IARA:BDT-07:2023: 3711</v>
      </c>
      <c r="D3712" s="43">
        <v>3711</v>
      </c>
      <c r="E3712" s="43" t="s">
        <v>5314</v>
      </c>
      <c r="F3712" s="1" t="s">
        <v>73</v>
      </c>
      <c r="G3712" s="43" t="s">
        <v>5289</v>
      </c>
      <c r="H3712" s="2">
        <v>45115</v>
      </c>
      <c r="J3712" s="43">
        <v>2023</v>
      </c>
      <c r="K3712" s="43">
        <v>7</v>
      </c>
      <c r="L3712" s="43">
        <v>8</v>
      </c>
      <c r="M3712" s="43"/>
      <c r="N3712" s="43"/>
      <c r="O3712" s="43"/>
      <c r="P3712" s="12" t="s">
        <v>75</v>
      </c>
      <c r="Q3712" s="12" t="str">
        <f>CONCATENATE(X3712," ",Y3712)</f>
        <v>Pyronia tithonus</v>
      </c>
      <c r="R3712" s="14" t="str">
        <f>CONCATENATE(S3712,", ",T3712,", ",U3712,", ",V3712,", ",W3712,", ",X3712,", ",Y3712)</f>
        <v>Animalia, Arthropoda, Insecta, Lepidoptera, Nymphalidae, Pyronia, tithonus</v>
      </c>
      <c r="S3712" s="6" t="s">
        <v>76</v>
      </c>
      <c r="T3712" s="6" t="s">
        <v>208</v>
      </c>
      <c r="U3712" s="6" t="s">
        <v>209</v>
      </c>
      <c r="V3712" s="6" t="s">
        <v>210</v>
      </c>
      <c r="W3712" s="6" t="s">
        <v>238</v>
      </c>
      <c r="X3712" s="6" t="s">
        <v>393</v>
      </c>
      <c r="Y3712" s="6" t="s">
        <v>394</v>
      </c>
      <c r="AA3712" s="12" t="s">
        <v>83</v>
      </c>
      <c r="AB3712" s="6" t="s">
        <v>395</v>
      </c>
      <c r="AC3712" s="43" t="s">
        <v>378</v>
      </c>
      <c r="AD3712" s="6" t="s">
        <v>5219</v>
      </c>
      <c r="AE3712" s="2">
        <v>45115</v>
      </c>
      <c r="AF3712" s="43" t="s">
        <v>87</v>
      </c>
      <c r="AG3712" s="7" t="s">
        <v>392</v>
      </c>
      <c r="AH3712" s="43">
        <v>48.113010000000003</v>
      </c>
      <c r="AI3712" s="43">
        <v>-1.71052</v>
      </c>
      <c r="AL3712" s="43">
        <v>10</v>
      </c>
      <c r="AN3712" s="46" t="s">
        <v>5240</v>
      </c>
      <c r="AO3712" s="5" t="s">
        <v>89</v>
      </c>
      <c r="AP3712" s="6" t="s">
        <v>5220</v>
      </c>
      <c r="AR3712" s="7" t="s">
        <v>90</v>
      </c>
      <c r="AT3712" s="4" t="str">
        <f>CONCATENATE(AU3712,", ",AV3712,", ",AW3712,", ",AX3712,", ",AY3712,", ",AZ3712,", ",BA3712)</f>
        <v>Europe, France, FR, Bretagne, Ille-et-Vilaine, Rennes, Campus Institut Agro Rennes</v>
      </c>
      <c r="AU3712" s="1" t="s">
        <v>91</v>
      </c>
      <c r="AV3712" s="1" t="s">
        <v>92</v>
      </c>
      <c r="AW3712" s="1" t="s">
        <v>93</v>
      </c>
      <c r="AX3712" s="1" t="s">
        <v>94</v>
      </c>
      <c r="AY3712" s="1" t="s">
        <v>95</v>
      </c>
      <c r="AZ3712" s="1" t="s">
        <v>96</v>
      </c>
      <c r="BA3712" s="1" t="s">
        <v>5242</v>
      </c>
      <c r="BC3712" s="43"/>
      <c r="BF3712" s="43" t="s">
        <v>4596</v>
      </c>
      <c r="BG3712" s="43" t="s">
        <v>93</v>
      </c>
      <c r="BH3712" s="7" t="s">
        <v>97</v>
      </c>
      <c r="BJ3712" s="7" t="s">
        <v>98</v>
      </c>
      <c r="BK3712" s="7" t="s">
        <v>99</v>
      </c>
      <c r="BL3712" s="7" t="s">
        <v>4597</v>
      </c>
      <c r="BM3712" s="7" t="s">
        <v>4598</v>
      </c>
      <c r="BU3712" s="43">
        <v>1</v>
      </c>
      <c r="BW3712" s="43" t="s">
        <v>103</v>
      </c>
    </row>
    <row r="3713" spans="3:75" x14ac:dyDescent="0.35">
      <c r="C3713" s="43" t="str">
        <f t="shared" si="57"/>
        <v>IARA:BDT-07:2023: 3712</v>
      </c>
      <c r="D3713" s="43">
        <v>3712</v>
      </c>
      <c r="E3713" s="43" t="s">
        <v>5314</v>
      </c>
      <c r="F3713" s="1" t="s">
        <v>73</v>
      </c>
      <c r="G3713" s="43" t="s">
        <v>5289</v>
      </c>
      <c r="H3713" s="2">
        <v>45115</v>
      </c>
      <c r="J3713" s="43">
        <v>2023</v>
      </c>
      <c r="K3713" s="43">
        <v>7</v>
      </c>
      <c r="L3713" s="43">
        <v>8</v>
      </c>
      <c r="M3713" s="43"/>
      <c r="N3713" s="43"/>
      <c r="O3713" s="43"/>
      <c r="P3713" s="12" t="s">
        <v>75</v>
      </c>
      <c r="Q3713" s="12" t="str">
        <f>CONCATENATE(X3713," ",Y3713)</f>
        <v>Pyronia tithonus</v>
      </c>
      <c r="R3713" s="14" t="str">
        <f>CONCATENATE(S3713,", ",T3713,", ",U3713,", ",V3713,", ",W3713,", ",X3713,", ",Y3713)</f>
        <v>Animalia, Arthropoda, Insecta, Lepidoptera, Nymphalidae, Pyronia, tithonus</v>
      </c>
      <c r="S3713" s="6" t="s">
        <v>76</v>
      </c>
      <c r="T3713" s="6" t="s">
        <v>208</v>
      </c>
      <c r="U3713" s="6" t="s">
        <v>209</v>
      </c>
      <c r="V3713" s="6" t="s">
        <v>210</v>
      </c>
      <c r="W3713" s="6" t="s">
        <v>238</v>
      </c>
      <c r="X3713" s="6" t="s">
        <v>393</v>
      </c>
      <c r="Y3713" s="6" t="s">
        <v>394</v>
      </c>
      <c r="AA3713" s="12" t="s">
        <v>83</v>
      </c>
      <c r="AB3713" s="6" t="s">
        <v>395</v>
      </c>
      <c r="AC3713" s="43" t="s">
        <v>378</v>
      </c>
      <c r="AD3713" s="6" t="s">
        <v>5219</v>
      </c>
      <c r="AE3713" s="2">
        <v>45115</v>
      </c>
      <c r="AF3713" s="43" t="s">
        <v>87</v>
      </c>
      <c r="AG3713" s="7" t="s">
        <v>392</v>
      </c>
      <c r="AH3713" s="43">
        <v>48.11298</v>
      </c>
      <c r="AI3713" s="43">
        <v>-1.7104999999999999</v>
      </c>
      <c r="AL3713" s="43">
        <v>10</v>
      </c>
      <c r="AN3713" s="46" t="s">
        <v>5240</v>
      </c>
      <c r="AO3713" s="5" t="s">
        <v>89</v>
      </c>
      <c r="AP3713" s="6" t="s">
        <v>5220</v>
      </c>
      <c r="AR3713" s="7" t="s">
        <v>90</v>
      </c>
      <c r="AT3713" s="4" t="str">
        <f>CONCATENATE(AU3713,", ",AV3713,", ",AW3713,", ",AX3713,", ",AY3713,", ",AZ3713,", ",BA3713)</f>
        <v>Europe, France, FR, Bretagne, Ille-et-Vilaine, Rennes, Campus Institut Agro Rennes</v>
      </c>
      <c r="AU3713" s="1" t="s">
        <v>91</v>
      </c>
      <c r="AV3713" s="1" t="s">
        <v>92</v>
      </c>
      <c r="AW3713" s="1" t="s">
        <v>93</v>
      </c>
      <c r="AX3713" s="1" t="s">
        <v>94</v>
      </c>
      <c r="AY3713" s="1" t="s">
        <v>95</v>
      </c>
      <c r="AZ3713" s="1" t="s">
        <v>96</v>
      </c>
      <c r="BA3713" s="1" t="s">
        <v>5242</v>
      </c>
      <c r="BC3713" s="43"/>
      <c r="BF3713" s="43" t="s">
        <v>4596</v>
      </c>
      <c r="BG3713" s="43" t="s">
        <v>93</v>
      </c>
      <c r="BH3713" s="7" t="s">
        <v>97</v>
      </c>
      <c r="BJ3713" s="7" t="s">
        <v>98</v>
      </c>
      <c r="BK3713" s="7" t="s">
        <v>99</v>
      </c>
      <c r="BL3713" s="7" t="s">
        <v>4597</v>
      </c>
      <c r="BM3713" s="7" t="s">
        <v>4598</v>
      </c>
      <c r="BU3713" s="43">
        <v>1</v>
      </c>
      <c r="BW3713" s="43" t="s">
        <v>103</v>
      </c>
    </row>
    <row r="3714" spans="3:75" x14ac:dyDescent="0.35">
      <c r="C3714" s="43" t="str">
        <f t="shared" si="57"/>
        <v>IARA:BDT-07:2023: 3713</v>
      </c>
      <c r="D3714" s="43">
        <v>3713</v>
      </c>
      <c r="E3714" s="43" t="s">
        <v>5314</v>
      </c>
      <c r="F3714" s="1" t="s">
        <v>73</v>
      </c>
      <c r="G3714" s="43" t="s">
        <v>5289</v>
      </c>
      <c r="H3714" s="2">
        <v>45115</v>
      </c>
      <c r="J3714" s="43">
        <v>2023</v>
      </c>
      <c r="K3714" s="43">
        <v>7</v>
      </c>
      <c r="L3714" s="43">
        <v>8</v>
      </c>
      <c r="M3714" s="43"/>
      <c r="N3714" s="43"/>
      <c r="O3714" s="43"/>
      <c r="P3714" s="12" t="s">
        <v>75</v>
      </c>
      <c r="Q3714" s="12" t="str">
        <f>CONCATENATE(X3714," ",Y3714)</f>
        <v>Pyronia tithonus</v>
      </c>
      <c r="R3714" s="14" t="str">
        <f>CONCATENATE(S3714,", ",T3714,", ",U3714,", ",V3714,", ",W3714,", ",X3714,", ",Y3714)</f>
        <v>Animalia, Arthropoda, Insecta, Lepidoptera, Nymphalidae, Pyronia, tithonus</v>
      </c>
      <c r="S3714" s="6" t="s">
        <v>76</v>
      </c>
      <c r="T3714" s="6" t="s">
        <v>208</v>
      </c>
      <c r="U3714" s="6" t="s">
        <v>209</v>
      </c>
      <c r="V3714" s="6" t="s">
        <v>210</v>
      </c>
      <c r="W3714" s="6" t="s">
        <v>238</v>
      </c>
      <c r="X3714" s="6" t="s">
        <v>393</v>
      </c>
      <c r="Y3714" s="6" t="s">
        <v>394</v>
      </c>
      <c r="AA3714" s="12" t="s">
        <v>83</v>
      </c>
      <c r="AB3714" s="6" t="s">
        <v>395</v>
      </c>
      <c r="AC3714" s="43" t="s">
        <v>378</v>
      </c>
      <c r="AD3714" s="6" t="s">
        <v>5219</v>
      </c>
      <c r="AE3714" s="2">
        <v>45115</v>
      </c>
      <c r="AF3714" s="43" t="s">
        <v>87</v>
      </c>
      <c r="AG3714" s="7" t="s">
        <v>392</v>
      </c>
      <c r="AH3714" s="43">
        <v>48.112990000000003</v>
      </c>
      <c r="AI3714" s="43">
        <v>-1.7104900000000001</v>
      </c>
      <c r="AL3714" s="43">
        <v>10</v>
      </c>
      <c r="AN3714" s="46" t="s">
        <v>5240</v>
      </c>
      <c r="AO3714" s="5" t="s">
        <v>89</v>
      </c>
      <c r="AP3714" s="6" t="s">
        <v>5220</v>
      </c>
      <c r="AR3714" s="7" t="s">
        <v>90</v>
      </c>
      <c r="AT3714" s="4" t="str">
        <f>CONCATENATE(AU3714,", ",AV3714,", ",AW3714,", ",AX3714,", ",AY3714,", ",AZ3714,", ",BA3714)</f>
        <v>Europe, France, FR, Bretagne, Ille-et-Vilaine, Rennes, Campus Institut Agro Rennes</v>
      </c>
      <c r="AU3714" s="1" t="s">
        <v>91</v>
      </c>
      <c r="AV3714" s="1" t="s">
        <v>92</v>
      </c>
      <c r="AW3714" s="1" t="s">
        <v>93</v>
      </c>
      <c r="AX3714" s="1" t="s">
        <v>94</v>
      </c>
      <c r="AY3714" s="1" t="s">
        <v>95</v>
      </c>
      <c r="AZ3714" s="1" t="s">
        <v>96</v>
      </c>
      <c r="BA3714" s="1" t="s">
        <v>5242</v>
      </c>
      <c r="BC3714" s="43"/>
      <c r="BF3714" s="43" t="s">
        <v>4596</v>
      </c>
      <c r="BG3714" s="43" t="s">
        <v>93</v>
      </c>
      <c r="BH3714" s="7" t="s">
        <v>97</v>
      </c>
      <c r="BJ3714" s="7" t="s">
        <v>98</v>
      </c>
      <c r="BK3714" s="7" t="s">
        <v>99</v>
      </c>
      <c r="BL3714" s="7" t="s">
        <v>4597</v>
      </c>
      <c r="BM3714" s="7" t="s">
        <v>4598</v>
      </c>
      <c r="BU3714" s="43">
        <v>1</v>
      </c>
      <c r="BW3714" s="43" t="s">
        <v>103</v>
      </c>
    </row>
    <row r="3715" spans="3:75" x14ac:dyDescent="0.35">
      <c r="C3715" s="43" t="str">
        <f t="shared" ref="C3715:C3778" si="58">_xlfn.CONCAT(E3715,D3715)</f>
        <v>IARA:BDT-07:2023: 3714</v>
      </c>
      <c r="D3715" s="43">
        <v>3714</v>
      </c>
      <c r="E3715" s="43" t="s">
        <v>5314</v>
      </c>
      <c r="F3715" s="1" t="s">
        <v>73</v>
      </c>
      <c r="G3715" s="43" t="s">
        <v>5289</v>
      </c>
      <c r="H3715" s="2">
        <v>45115</v>
      </c>
      <c r="J3715" s="43">
        <v>2023</v>
      </c>
      <c r="K3715" s="43">
        <v>7</v>
      </c>
      <c r="L3715" s="43">
        <v>8</v>
      </c>
      <c r="M3715" s="43"/>
      <c r="N3715" s="43"/>
      <c r="O3715" s="43"/>
      <c r="P3715" s="12" t="s">
        <v>75</v>
      </c>
      <c r="Q3715" s="12" t="str">
        <f>CONCATENATE(X3715," ",Y3715)</f>
        <v>Pyronia tithonus</v>
      </c>
      <c r="R3715" s="14" t="str">
        <f>CONCATENATE(S3715,", ",T3715,", ",U3715,", ",V3715,", ",W3715,", ",X3715,", ",Y3715)</f>
        <v>Animalia, Arthropoda, Insecta, Lepidoptera, Nymphalidae, Pyronia, tithonus</v>
      </c>
      <c r="S3715" s="6" t="s">
        <v>76</v>
      </c>
      <c r="T3715" s="6" t="s">
        <v>208</v>
      </c>
      <c r="U3715" s="6" t="s">
        <v>209</v>
      </c>
      <c r="V3715" s="6" t="s">
        <v>210</v>
      </c>
      <c r="W3715" s="6" t="s">
        <v>238</v>
      </c>
      <c r="X3715" s="6" t="s">
        <v>393</v>
      </c>
      <c r="Y3715" s="6" t="s">
        <v>394</v>
      </c>
      <c r="AA3715" s="12" t="s">
        <v>83</v>
      </c>
      <c r="AB3715" s="6" t="s">
        <v>395</v>
      </c>
      <c r="AC3715" s="43" t="s">
        <v>378</v>
      </c>
      <c r="AD3715" s="6" t="s">
        <v>5219</v>
      </c>
      <c r="AE3715" s="2">
        <v>45115</v>
      </c>
      <c r="AF3715" s="43" t="s">
        <v>87</v>
      </c>
      <c r="AG3715" s="7" t="s">
        <v>392</v>
      </c>
      <c r="AH3715" s="43">
        <v>48.112819999999999</v>
      </c>
      <c r="AI3715" s="43">
        <v>-1.71025</v>
      </c>
      <c r="AL3715" s="43">
        <v>10</v>
      </c>
      <c r="AN3715" s="46" t="s">
        <v>5240</v>
      </c>
      <c r="AO3715" s="5" t="s">
        <v>89</v>
      </c>
      <c r="AP3715" s="6" t="s">
        <v>5219</v>
      </c>
      <c r="AR3715" s="7" t="s">
        <v>90</v>
      </c>
      <c r="AT3715" s="4" t="str">
        <f>CONCATENATE(AU3715,", ",AV3715,", ",AW3715,", ",AX3715,", ",AY3715,", ",AZ3715,", ",BA3715)</f>
        <v>Europe, France, FR, Bretagne, Ille-et-Vilaine, Rennes, Campus Institut Agro Rennes</v>
      </c>
      <c r="AU3715" s="1" t="s">
        <v>91</v>
      </c>
      <c r="AV3715" s="1" t="s">
        <v>92</v>
      </c>
      <c r="AW3715" s="1" t="s">
        <v>93</v>
      </c>
      <c r="AX3715" s="1" t="s">
        <v>94</v>
      </c>
      <c r="AY3715" s="1" t="s">
        <v>95</v>
      </c>
      <c r="AZ3715" s="1" t="s">
        <v>96</v>
      </c>
      <c r="BA3715" s="1" t="s">
        <v>5242</v>
      </c>
      <c r="BC3715" s="43"/>
      <c r="BF3715" s="43" t="s">
        <v>4596</v>
      </c>
      <c r="BG3715" s="43" t="s">
        <v>93</v>
      </c>
      <c r="BH3715" s="7" t="s">
        <v>97</v>
      </c>
      <c r="BJ3715" s="7" t="s">
        <v>98</v>
      </c>
      <c r="BK3715" s="7" t="s">
        <v>99</v>
      </c>
      <c r="BL3715" s="7" t="s">
        <v>4597</v>
      </c>
      <c r="BM3715" s="7" t="s">
        <v>4598</v>
      </c>
      <c r="BU3715" s="43">
        <v>1</v>
      </c>
      <c r="BW3715" s="43" t="s">
        <v>103</v>
      </c>
    </row>
    <row r="3716" spans="3:75" x14ac:dyDescent="0.35">
      <c r="C3716" s="43" t="str">
        <f t="shared" si="58"/>
        <v>IARA:BDT-07:2023: 3715</v>
      </c>
      <c r="D3716" s="43">
        <v>3715</v>
      </c>
      <c r="E3716" s="43" t="s">
        <v>5314</v>
      </c>
      <c r="F3716" s="1" t="s">
        <v>73</v>
      </c>
      <c r="G3716" s="43" t="s">
        <v>5289</v>
      </c>
      <c r="H3716" s="2">
        <v>45115</v>
      </c>
      <c r="J3716" s="43">
        <v>2023</v>
      </c>
      <c r="K3716" s="43">
        <v>7</v>
      </c>
      <c r="L3716" s="43">
        <v>8</v>
      </c>
      <c r="M3716" s="43"/>
      <c r="N3716" s="43"/>
      <c r="O3716" s="43"/>
      <c r="P3716" s="12" t="s">
        <v>75</v>
      </c>
      <c r="Q3716" s="12" t="str">
        <f>CONCATENATE(X3716," ",Y3716)</f>
        <v>Pieris rapae</v>
      </c>
      <c r="R3716" s="14" t="str">
        <f>CONCATENATE(S3716,", ",T3716,", ",U3716,", ",V3716,", ",W3716,", ",X3716,", ",Y3716)</f>
        <v>Animalia, Arthropoda, Insecta, Lepidoptera, Pieridae, Pieris, rapae</v>
      </c>
      <c r="S3716" s="6" t="s">
        <v>76</v>
      </c>
      <c r="T3716" s="6" t="s">
        <v>208</v>
      </c>
      <c r="U3716" s="6" t="s">
        <v>209</v>
      </c>
      <c r="V3716" s="6" t="s">
        <v>210</v>
      </c>
      <c r="W3716" s="6" t="s">
        <v>211</v>
      </c>
      <c r="X3716" s="6" t="s">
        <v>227</v>
      </c>
      <c r="Y3716" s="6" t="s">
        <v>228</v>
      </c>
      <c r="AA3716" s="12" t="s">
        <v>83</v>
      </c>
      <c r="AB3716" s="6" t="s">
        <v>84</v>
      </c>
      <c r="AC3716" s="43" t="s">
        <v>229</v>
      </c>
      <c r="AD3716" s="6" t="s">
        <v>5219</v>
      </c>
      <c r="AE3716" s="2">
        <v>45115</v>
      </c>
      <c r="AF3716" s="43" t="s">
        <v>87</v>
      </c>
      <c r="AG3716" s="7" t="s">
        <v>230</v>
      </c>
      <c r="AH3716" s="43">
        <v>48.113010000000003</v>
      </c>
      <c r="AI3716" s="43">
        <v>-1.7102299999999999</v>
      </c>
      <c r="AL3716" s="43">
        <v>10</v>
      </c>
      <c r="AN3716" s="46" t="s">
        <v>5240</v>
      </c>
      <c r="AO3716" s="5" t="s">
        <v>89</v>
      </c>
      <c r="AP3716" s="6" t="s">
        <v>5219</v>
      </c>
      <c r="AR3716" s="7" t="s">
        <v>90</v>
      </c>
      <c r="AT3716" s="4" t="str">
        <f>CONCATENATE(AU3716,", ",AV3716,", ",AW3716,", ",AX3716,", ",AY3716,", ",AZ3716,", ",BA3716)</f>
        <v>Europe, France, FR, Bretagne, Ille-et-Vilaine, Rennes, Campus Institut Agro Rennes</v>
      </c>
      <c r="AU3716" s="1" t="s">
        <v>91</v>
      </c>
      <c r="AV3716" s="1" t="s">
        <v>92</v>
      </c>
      <c r="AW3716" s="1" t="s">
        <v>93</v>
      </c>
      <c r="AX3716" s="1" t="s">
        <v>94</v>
      </c>
      <c r="AY3716" s="1" t="s">
        <v>95</v>
      </c>
      <c r="AZ3716" s="1" t="s">
        <v>96</v>
      </c>
      <c r="BA3716" s="1" t="s">
        <v>5242</v>
      </c>
      <c r="BC3716" s="43"/>
      <c r="BF3716" s="43" t="s">
        <v>4596</v>
      </c>
      <c r="BG3716" s="43" t="s">
        <v>93</v>
      </c>
      <c r="BH3716" s="7" t="s">
        <v>97</v>
      </c>
      <c r="BJ3716" s="7" t="s">
        <v>98</v>
      </c>
      <c r="BK3716" s="7" t="s">
        <v>99</v>
      </c>
      <c r="BL3716" s="7" t="s">
        <v>4597</v>
      </c>
      <c r="BM3716" s="7" t="s">
        <v>4598</v>
      </c>
      <c r="BU3716" s="43">
        <v>1</v>
      </c>
      <c r="BW3716" s="43" t="s">
        <v>103</v>
      </c>
    </row>
    <row r="3717" spans="3:75" x14ac:dyDescent="0.35">
      <c r="C3717" s="43" t="str">
        <f t="shared" si="58"/>
        <v>IARA:BDT-07:2023: 3716</v>
      </c>
      <c r="D3717" s="43">
        <v>3716</v>
      </c>
      <c r="E3717" s="43" t="s">
        <v>5314</v>
      </c>
      <c r="F3717" s="1" t="s">
        <v>73</v>
      </c>
      <c r="G3717" s="43" t="s">
        <v>5289</v>
      </c>
      <c r="H3717" s="2">
        <v>45115</v>
      </c>
      <c r="J3717" s="43">
        <v>2023</v>
      </c>
      <c r="K3717" s="43">
        <v>7</v>
      </c>
      <c r="L3717" s="43">
        <v>8</v>
      </c>
      <c r="M3717" s="43"/>
      <c r="N3717" s="43"/>
      <c r="O3717" s="43"/>
      <c r="P3717" s="12" t="s">
        <v>75</v>
      </c>
      <c r="Q3717" s="12" t="str">
        <f>CONCATENATE(X3717," ",Y3717)</f>
        <v>Pyronia tithonus</v>
      </c>
      <c r="R3717" s="14" t="str">
        <f>CONCATENATE(S3717,", ",T3717,", ",U3717,", ",V3717,", ",W3717,", ",X3717,", ",Y3717)</f>
        <v>Animalia, Arthropoda, Insecta, Lepidoptera, Nymphalidae, Pyronia, tithonus</v>
      </c>
      <c r="S3717" s="6" t="s">
        <v>76</v>
      </c>
      <c r="T3717" s="6" t="s">
        <v>208</v>
      </c>
      <c r="U3717" s="6" t="s">
        <v>209</v>
      </c>
      <c r="V3717" s="6" t="s">
        <v>210</v>
      </c>
      <c r="W3717" s="6" t="s">
        <v>238</v>
      </c>
      <c r="X3717" s="6" t="s">
        <v>393</v>
      </c>
      <c r="Y3717" s="6" t="s">
        <v>394</v>
      </c>
      <c r="AA3717" s="12" t="s">
        <v>83</v>
      </c>
      <c r="AB3717" s="6" t="s">
        <v>395</v>
      </c>
      <c r="AC3717" s="43" t="s">
        <v>378</v>
      </c>
      <c r="AD3717" s="6" t="s">
        <v>5219</v>
      </c>
      <c r="AE3717" s="2">
        <v>45115</v>
      </c>
      <c r="AF3717" s="43" t="s">
        <v>87</v>
      </c>
      <c r="AG3717" s="7" t="s">
        <v>392</v>
      </c>
      <c r="AH3717" s="43">
        <v>48.112819999999999</v>
      </c>
      <c r="AI3717" s="43">
        <v>-1.7102299999999999</v>
      </c>
      <c r="AL3717" s="43">
        <v>10</v>
      </c>
      <c r="AN3717" s="46" t="s">
        <v>5240</v>
      </c>
      <c r="AO3717" s="5" t="s">
        <v>89</v>
      </c>
      <c r="AP3717" s="6" t="s">
        <v>5219</v>
      </c>
      <c r="AR3717" s="7" t="s">
        <v>90</v>
      </c>
      <c r="AT3717" s="4" t="str">
        <f>CONCATENATE(AU3717,", ",AV3717,", ",AW3717,", ",AX3717,", ",AY3717,", ",AZ3717,", ",BA3717)</f>
        <v>Europe, France, FR, Bretagne, Ille-et-Vilaine, Rennes, Campus Institut Agro Rennes</v>
      </c>
      <c r="AU3717" s="1" t="s">
        <v>91</v>
      </c>
      <c r="AV3717" s="1" t="s">
        <v>92</v>
      </c>
      <c r="AW3717" s="1" t="s">
        <v>93</v>
      </c>
      <c r="AX3717" s="1" t="s">
        <v>94</v>
      </c>
      <c r="AY3717" s="1" t="s">
        <v>95</v>
      </c>
      <c r="AZ3717" s="1" t="s">
        <v>96</v>
      </c>
      <c r="BA3717" s="1" t="s">
        <v>5242</v>
      </c>
      <c r="BC3717" s="43"/>
      <c r="BF3717" s="43" t="s">
        <v>4596</v>
      </c>
      <c r="BG3717" s="43" t="s">
        <v>93</v>
      </c>
      <c r="BH3717" s="7" t="s">
        <v>97</v>
      </c>
      <c r="BJ3717" s="7" t="s">
        <v>98</v>
      </c>
      <c r="BK3717" s="7" t="s">
        <v>99</v>
      </c>
      <c r="BL3717" s="7" t="s">
        <v>4597</v>
      </c>
      <c r="BM3717" s="7" t="s">
        <v>4598</v>
      </c>
      <c r="BU3717" s="43">
        <v>1</v>
      </c>
      <c r="BW3717" s="43" t="s">
        <v>103</v>
      </c>
    </row>
    <row r="3718" spans="3:75" x14ac:dyDescent="0.35">
      <c r="C3718" s="43" t="str">
        <f t="shared" si="58"/>
        <v>IARA:BDT-07:2023: 3717</v>
      </c>
      <c r="D3718" s="43">
        <v>3717</v>
      </c>
      <c r="E3718" s="43" t="s">
        <v>5314</v>
      </c>
      <c r="F3718" s="1" t="s">
        <v>73</v>
      </c>
      <c r="G3718" s="43" t="s">
        <v>5289</v>
      </c>
      <c r="H3718" s="2">
        <v>45115</v>
      </c>
      <c r="J3718" s="43">
        <v>2023</v>
      </c>
      <c r="K3718" s="43">
        <v>7</v>
      </c>
      <c r="L3718" s="43">
        <v>8</v>
      </c>
      <c r="M3718" s="43"/>
      <c r="N3718" s="43"/>
      <c r="O3718" s="43"/>
      <c r="P3718" s="12" t="s">
        <v>75</v>
      </c>
      <c r="Q3718" s="12" t="str">
        <f>CONCATENATE(X3718," ",Y3718)</f>
        <v xml:space="preserve">Leptidea </v>
      </c>
      <c r="R3718" s="14" t="str">
        <f>CONCATENATE(S3718,", ",T3718,", ",U3718,", ",V3718,", ",W3718,", ",X3718,", ",Y3718)</f>
        <v xml:space="preserve">Animalia, Arthropoda, Insecta, Lepidoptera, Pieridae, Leptidea, </v>
      </c>
      <c r="S3718" s="6" t="s">
        <v>76</v>
      </c>
      <c r="T3718" s="6" t="s">
        <v>208</v>
      </c>
      <c r="U3718" s="6" t="s">
        <v>209</v>
      </c>
      <c r="V3718" s="6" t="s">
        <v>210</v>
      </c>
      <c r="W3718" s="6" t="s">
        <v>211</v>
      </c>
      <c r="X3718" s="6" t="s">
        <v>234</v>
      </c>
      <c r="Y3718" s="7"/>
      <c r="Z3718" s="7"/>
      <c r="AA3718" s="6" t="s">
        <v>19</v>
      </c>
      <c r="AB3718" s="7"/>
      <c r="AC3718" s="43" t="s">
        <v>4625</v>
      </c>
      <c r="AD3718" s="6" t="s">
        <v>5219</v>
      </c>
      <c r="AE3718" s="2">
        <v>45115</v>
      </c>
      <c r="AF3718" s="43" t="s">
        <v>87</v>
      </c>
      <c r="AG3718" s="7"/>
      <c r="AH3718" s="43">
        <v>48.113709999999998</v>
      </c>
      <c r="AI3718" s="43">
        <v>-1.7102299999999999</v>
      </c>
      <c r="AL3718" s="43">
        <v>10</v>
      </c>
      <c r="AN3718" s="46" t="s">
        <v>5240</v>
      </c>
      <c r="AO3718" s="5" t="s">
        <v>89</v>
      </c>
      <c r="AP3718" s="6" t="s">
        <v>5219</v>
      </c>
      <c r="AR3718" s="7" t="s">
        <v>90</v>
      </c>
      <c r="AT3718" s="4" t="str">
        <f>CONCATENATE(AU3718,", ",AV3718,", ",AW3718,", ",AX3718,", ",AY3718,", ",AZ3718,", ",BA3718)</f>
        <v>Europe, France, FR, Bretagne, Ille-et-Vilaine, Rennes, Campus Institut Agro Rennes</v>
      </c>
      <c r="AU3718" s="1" t="s">
        <v>91</v>
      </c>
      <c r="AV3718" s="1" t="s">
        <v>92</v>
      </c>
      <c r="AW3718" s="1" t="s">
        <v>93</v>
      </c>
      <c r="AX3718" s="1" t="s">
        <v>94</v>
      </c>
      <c r="AY3718" s="1" t="s">
        <v>95</v>
      </c>
      <c r="AZ3718" s="1" t="s">
        <v>96</v>
      </c>
      <c r="BA3718" s="1" t="s">
        <v>5242</v>
      </c>
      <c r="BC3718" s="43"/>
      <c r="BF3718" s="43" t="s">
        <v>4596</v>
      </c>
      <c r="BG3718" s="43" t="s">
        <v>93</v>
      </c>
      <c r="BH3718" s="7" t="s">
        <v>97</v>
      </c>
      <c r="BJ3718" s="7" t="s">
        <v>98</v>
      </c>
      <c r="BK3718" s="7" t="s">
        <v>99</v>
      </c>
      <c r="BL3718" s="7" t="s">
        <v>4597</v>
      </c>
      <c r="BM3718" s="7" t="s">
        <v>4598</v>
      </c>
      <c r="BU3718" s="43">
        <v>1</v>
      </c>
      <c r="BW3718" s="43" t="s">
        <v>103</v>
      </c>
    </row>
    <row r="3719" spans="3:75" x14ac:dyDescent="0.35">
      <c r="C3719" s="43" t="str">
        <f t="shared" si="58"/>
        <v>IARA:BDT-07:2023: 3718</v>
      </c>
      <c r="D3719" s="43">
        <v>3718</v>
      </c>
      <c r="E3719" s="43" t="s">
        <v>5314</v>
      </c>
      <c r="F3719" s="1" t="s">
        <v>73</v>
      </c>
      <c r="G3719" s="43" t="s">
        <v>5289</v>
      </c>
      <c r="H3719" s="2">
        <v>45115</v>
      </c>
      <c r="J3719" s="43">
        <v>2023</v>
      </c>
      <c r="K3719" s="43">
        <v>7</v>
      </c>
      <c r="L3719" s="43">
        <v>8</v>
      </c>
      <c r="M3719" s="43"/>
      <c r="N3719" s="43"/>
      <c r="O3719" s="43"/>
      <c r="P3719" s="12" t="s">
        <v>75</v>
      </c>
      <c r="Q3719" s="12" t="str">
        <f>CONCATENATE(X3719," ",Y3719)</f>
        <v>Pieris rapae</v>
      </c>
      <c r="R3719" s="14" t="str">
        <f>CONCATENATE(S3719,", ",T3719,", ",U3719,", ",V3719,", ",W3719,", ",X3719,", ",Y3719)</f>
        <v>Animalia, Arthropoda, Insecta, Lepidoptera, Pieridae, Pieris, rapae</v>
      </c>
      <c r="S3719" s="6" t="s">
        <v>76</v>
      </c>
      <c r="T3719" s="6" t="s">
        <v>208</v>
      </c>
      <c r="U3719" s="6" t="s">
        <v>209</v>
      </c>
      <c r="V3719" s="6" t="s">
        <v>210</v>
      </c>
      <c r="W3719" s="6" t="s">
        <v>211</v>
      </c>
      <c r="X3719" s="6" t="s">
        <v>227</v>
      </c>
      <c r="Y3719" s="6" t="s">
        <v>228</v>
      </c>
      <c r="AA3719" s="12" t="s">
        <v>83</v>
      </c>
      <c r="AB3719" s="6" t="s">
        <v>84</v>
      </c>
      <c r="AC3719" s="43" t="s">
        <v>229</v>
      </c>
      <c r="AD3719" s="6" t="s">
        <v>5219</v>
      </c>
      <c r="AE3719" s="2">
        <v>45115</v>
      </c>
      <c r="AF3719" s="43" t="s">
        <v>87</v>
      </c>
      <c r="AG3719" s="7" t="s">
        <v>230</v>
      </c>
      <c r="AH3719" s="43">
        <v>48.113</v>
      </c>
      <c r="AI3719" s="43">
        <v>-1.7101900000000001</v>
      </c>
      <c r="AL3719" s="43">
        <v>10</v>
      </c>
      <c r="AN3719" s="46" t="s">
        <v>5240</v>
      </c>
      <c r="AO3719" s="5" t="s">
        <v>89</v>
      </c>
      <c r="AP3719" s="6" t="s">
        <v>5220</v>
      </c>
      <c r="AR3719" s="7" t="s">
        <v>90</v>
      </c>
      <c r="AT3719" s="4" t="str">
        <f>CONCATENATE(AU3719,", ",AV3719,", ",AW3719,", ",AX3719,", ",AY3719,", ",AZ3719,", ",BA3719)</f>
        <v>Europe, France, FR, Bretagne, Ille-et-Vilaine, Rennes, Campus Institut Agro Rennes</v>
      </c>
      <c r="AU3719" s="1" t="s">
        <v>91</v>
      </c>
      <c r="AV3719" s="1" t="s">
        <v>92</v>
      </c>
      <c r="AW3719" s="1" t="s">
        <v>93</v>
      </c>
      <c r="AX3719" s="1" t="s">
        <v>94</v>
      </c>
      <c r="AY3719" s="1" t="s">
        <v>95</v>
      </c>
      <c r="AZ3719" s="1" t="s">
        <v>96</v>
      </c>
      <c r="BA3719" s="1" t="s">
        <v>5242</v>
      </c>
      <c r="BC3719" s="43"/>
      <c r="BF3719" s="43" t="s">
        <v>4596</v>
      </c>
      <c r="BG3719" s="43" t="s">
        <v>93</v>
      </c>
      <c r="BH3719" s="7" t="s">
        <v>97</v>
      </c>
      <c r="BJ3719" s="7" t="s">
        <v>98</v>
      </c>
      <c r="BK3719" s="7" t="s">
        <v>99</v>
      </c>
      <c r="BL3719" s="7" t="s">
        <v>4597</v>
      </c>
      <c r="BM3719" s="7" t="s">
        <v>4598</v>
      </c>
      <c r="BU3719" s="43">
        <v>1</v>
      </c>
      <c r="BW3719" s="43" t="s">
        <v>103</v>
      </c>
    </row>
    <row r="3720" spans="3:75" x14ac:dyDescent="0.35">
      <c r="C3720" s="43" t="str">
        <f t="shared" si="58"/>
        <v>IARA:BDT-07:2023: 3719</v>
      </c>
      <c r="D3720" s="43">
        <v>3719</v>
      </c>
      <c r="E3720" s="43" t="s">
        <v>5314</v>
      </c>
      <c r="F3720" s="1" t="s">
        <v>73</v>
      </c>
      <c r="G3720" s="43" t="s">
        <v>5289</v>
      </c>
      <c r="H3720" s="2">
        <v>45115</v>
      </c>
      <c r="J3720" s="43">
        <v>2023</v>
      </c>
      <c r="K3720" s="43">
        <v>7</v>
      </c>
      <c r="L3720" s="43">
        <v>8</v>
      </c>
      <c r="M3720" s="43"/>
      <c r="N3720" s="43"/>
      <c r="O3720" s="43"/>
      <c r="P3720" s="12" t="s">
        <v>75</v>
      </c>
      <c r="Q3720" s="12" t="str">
        <f>CONCATENATE(X3720," ",Y3720)</f>
        <v>Pieris rapae</v>
      </c>
      <c r="R3720" s="14" t="str">
        <f>CONCATENATE(S3720,", ",T3720,", ",U3720,", ",V3720,", ",W3720,", ",X3720,", ",Y3720)</f>
        <v>Animalia, Arthropoda, Insecta, Lepidoptera, Pieridae, Pieris, rapae</v>
      </c>
      <c r="S3720" s="6" t="s">
        <v>76</v>
      </c>
      <c r="T3720" s="6" t="s">
        <v>208</v>
      </c>
      <c r="U3720" s="6" t="s">
        <v>209</v>
      </c>
      <c r="V3720" s="6" t="s">
        <v>210</v>
      </c>
      <c r="W3720" s="6" t="s">
        <v>211</v>
      </c>
      <c r="X3720" s="6" t="s">
        <v>227</v>
      </c>
      <c r="Y3720" s="6" t="s">
        <v>228</v>
      </c>
      <c r="AA3720" s="12" t="s">
        <v>83</v>
      </c>
      <c r="AB3720" s="6" t="s">
        <v>84</v>
      </c>
      <c r="AC3720" s="43" t="s">
        <v>229</v>
      </c>
      <c r="AD3720" s="6" t="s">
        <v>5219</v>
      </c>
      <c r="AE3720" s="2">
        <v>45115</v>
      </c>
      <c r="AF3720" s="43" t="s">
        <v>87</v>
      </c>
      <c r="AG3720" s="7" t="s">
        <v>230</v>
      </c>
      <c r="AH3720" s="43">
        <v>48.113039999999998</v>
      </c>
      <c r="AI3720" s="43">
        <v>-1.71018</v>
      </c>
      <c r="AL3720" s="43">
        <v>10</v>
      </c>
      <c r="AN3720" s="46" t="s">
        <v>5240</v>
      </c>
      <c r="AO3720" s="5" t="s">
        <v>89</v>
      </c>
      <c r="AP3720" s="6" t="s">
        <v>5219</v>
      </c>
      <c r="AR3720" s="7" t="s">
        <v>90</v>
      </c>
      <c r="AT3720" s="4" t="str">
        <f>CONCATENATE(AU3720,", ",AV3720,", ",AW3720,", ",AX3720,", ",AY3720,", ",AZ3720,", ",BA3720)</f>
        <v>Europe, France, FR, Bretagne, Ille-et-Vilaine, Rennes, Campus Institut Agro Rennes</v>
      </c>
      <c r="AU3720" s="1" t="s">
        <v>91</v>
      </c>
      <c r="AV3720" s="1" t="s">
        <v>92</v>
      </c>
      <c r="AW3720" s="1" t="s">
        <v>93</v>
      </c>
      <c r="AX3720" s="1" t="s">
        <v>94</v>
      </c>
      <c r="AY3720" s="1" t="s">
        <v>95</v>
      </c>
      <c r="AZ3720" s="1" t="s">
        <v>96</v>
      </c>
      <c r="BA3720" s="1" t="s">
        <v>5242</v>
      </c>
      <c r="BC3720" s="43"/>
      <c r="BF3720" s="43" t="s">
        <v>4596</v>
      </c>
      <c r="BG3720" s="43" t="s">
        <v>93</v>
      </c>
      <c r="BH3720" s="7" t="s">
        <v>97</v>
      </c>
      <c r="BJ3720" s="7" t="s">
        <v>98</v>
      </c>
      <c r="BK3720" s="7" t="s">
        <v>99</v>
      </c>
      <c r="BL3720" s="7" t="s">
        <v>4597</v>
      </c>
      <c r="BM3720" s="7" t="s">
        <v>4598</v>
      </c>
      <c r="BU3720" s="43">
        <v>1</v>
      </c>
      <c r="BW3720" s="43" t="s">
        <v>103</v>
      </c>
    </row>
    <row r="3721" spans="3:75" x14ac:dyDescent="0.35">
      <c r="C3721" s="43" t="str">
        <f t="shared" si="58"/>
        <v>IARA:BDT-07:2023: 3720</v>
      </c>
      <c r="D3721" s="43">
        <v>3720</v>
      </c>
      <c r="E3721" s="43" t="s">
        <v>5314</v>
      </c>
      <c r="F3721" s="1" t="s">
        <v>73</v>
      </c>
      <c r="G3721" s="43" t="s">
        <v>5289</v>
      </c>
      <c r="H3721" s="2">
        <v>45115</v>
      </c>
      <c r="J3721" s="43">
        <v>2023</v>
      </c>
      <c r="K3721" s="43">
        <v>7</v>
      </c>
      <c r="L3721" s="43">
        <v>8</v>
      </c>
      <c r="M3721" s="43"/>
      <c r="N3721" s="43"/>
      <c r="O3721" s="43"/>
      <c r="P3721" s="12" t="s">
        <v>75</v>
      </c>
      <c r="Q3721" s="12" t="str">
        <f>CONCATENATE(X3721," ",Y3721)</f>
        <v>Pieris rapae</v>
      </c>
      <c r="R3721" s="14" t="str">
        <f>CONCATENATE(S3721,", ",T3721,", ",U3721,", ",V3721,", ",W3721,", ",X3721,", ",Y3721)</f>
        <v>Animalia, Arthropoda, Insecta, Lepidoptera, Pieridae, Pieris, rapae</v>
      </c>
      <c r="S3721" s="6" t="s">
        <v>76</v>
      </c>
      <c r="T3721" s="6" t="s">
        <v>208</v>
      </c>
      <c r="U3721" s="6" t="s">
        <v>209</v>
      </c>
      <c r="V3721" s="6" t="s">
        <v>210</v>
      </c>
      <c r="W3721" s="6" t="s">
        <v>211</v>
      </c>
      <c r="X3721" s="6" t="s">
        <v>227</v>
      </c>
      <c r="Y3721" s="6" t="s">
        <v>228</v>
      </c>
      <c r="AA3721" s="12" t="s">
        <v>83</v>
      </c>
      <c r="AB3721" s="6" t="s">
        <v>84</v>
      </c>
      <c r="AC3721" s="43" t="s">
        <v>229</v>
      </c>
      <c r="AD3721" s="6" t="s">
        <v>5219</v>
      </c>
      <c r="AE3721" s="2">
        <v>45115</v>
      </c>
      <c r="AF3721" s="43" t="s">
        <v>87</v>
      </c>
      <c r="AG3721" s="7" t="s">
        <v>230</v>
      </c>
      <c r="AH3721" s="43">
        <v>48.11271</v>
      </c>
      <c r="AI3721" s="43">
        <v>-1.71004</v>
      </c>
      <c r="AL3721" s="43">
        <v>10</v>
      </c>
      <c r="AN3721" s="46" t="s">
        <v>5240</v>
      </c>
      <c r="AO3721" s="5" t="s">
        <v>89</v>
      </c>
      <c r="AP3721" s="6" t="s">
        <v>5219</v>
      </c>
      <c r="AR3721" s="7" t="s">
        <v>90</v>
      </c>
      <c r="AT3721" s="4" t="str">
        <f>CONCATENATE(AU3721,", ",AV3721,", ",AW3721,", ",AX3721,", ",AY3721,", ",AZ3721,", ",BA3721)</f>
        <v>Europe, France, FR, Bretagne, Ille-et-Vilaine, Rennes, Campus Institut Agro Rennes</v>
      </c>
      <c r="AU3721" s="1" t="s">
        <v>91</v>
      </c>
      <c r="AV3721" s="1" t="s">
        <v>92</v>
      </c>
      <c r="AW3721" s="1" t="s">
        <v>93</v>
      </c>
      <c r="AX3721" s="1" t="s">
        <v>94</v>
      </c>
      <c r="AY3721" s="1" t="s">
        <v>95</v>
      </c>
      <c r="AZ3721" s="1" t="s">
        <v>96</v>
      </c>
      <c r="BA3721" s="1" t="s">
        <v>5242</v>
      </c>
      <c r="BC3721" s="43"/>
      <c r="BF3721" s="43" t="s">
        <v>4596</v>
      </c>
      <c r="BG3721" s="43" t="s">
        <v>93</v>
      </c>
      <c r="BH3721" s="7" t="s">
        <v>97</v>
      </c>
      <c r="BJ3721" s="7" t="s">
        <v>98</v>
      </c>
      <c r="BK3721" s="7" t="s">
        <v>99</v>
      </c>
      <c r="BL3721" s="7" t="s">
        <v>4597</v>
      </c>
      <c r="BM3721" s="7" t="s">
        <v>4598</v>
      </c>
      <c r="BU3721" s="43">
        <v>1</v>
      </c>
      <c r="BW3721" s="43" t="s">
        <v>103</v>
      </c>
    </row>
    <row r="3722" spans="3:75" x14ac:dyDescent="0.35">
      <c r="C3722" s="43" t="str">
        <f t="shared" si="58"/>
        <v>IARA:BDT-07:2023: 3721</v>
      </c>
      <c r="D3722" s="43">
        <v>3721</v>
      </c>
      <c r="E3722" s="43" t="s">
        <v>5314</v>
      </c>
      <c r="F3722" s="1" t="s">
        <v>73</v>
      </c>
      <c r="G3722" s="43" t="s">
        <v>5289</v>
      </c>
      <c r="H3722" s="2">
        <v>45115</v>
      </c>
      <c r="J3722" s="43">
        <v>2023</v>
      </c>
      <c r="K3722" s="43">
        <v>7</v>
      </c>
      <c r="L3722" s="43">
        <v>8</v>
      </c>
      <c r="M3722" s="43"/>
      <c r="N3722" s="43"/>
      <c r="O3722" s="43"/>
      <c r="P3722" s="12" t="s">
        <v>75</v>
      </c>
      <c r="Q3722" s="12" t="str">
        <f>CONCATENATE(X3722," ",Y3722)</f>
        <v>Pieris rapae</v>
      </c>
      <c r="R3722" s="14" t="str">
        <f>CONCATENATE(S3722,", ",T3722,", ",U3722,", ",V3722,", ",W3722,", ",X3722,", ",Y3722)</f>
        <v>Animalia, Arthropoda, Insecta, Lepidoptera, Pieridae, Pieris, rapae</v>
      </c>
      <c r="S3722" s="6" t="s">
        <v>76</v>
      </c>
      <c r="T3722" s="6" t="s">
        <v>208</v>
      </c>
      <c r="U3722" s="6" t="s">
        <v>209</v>
      </c>
      <c r="V3722" s="6" t="s">
        <v>210</v>
      </c>
      <c r="W3722" s="6" t="s">
        <v>211</v>
      </c>
      <c r="X3722" s="6" t="s">
        <v>227</v>
      </c>
      <c r="Y3722" s="6" t="s">
        <v>228</v>
      </c>
      <c r="AA3722" s="12" t="s">
        <v>83</v>
      </c>
      <c r="AB3722" s="6" t="s">
        <v>84</v>
      </c>
      <c r="AC3722" s="43" t="s">
        <v>229</v>
      </c>
      <c r="AD3722" s="6" t="s">
        <v>5219</v>
      </c>
      <c r="AE3722" s="2">
        <v>45115</v>
      </c>
      <c r="AF3722" s="43" t="s">
        <v>87</v>
      </c>
      <c r="AG3722" s="7" t="s">
        <v>230</v>
      </c>
      <c r="AH3722" s="43">
        <v>48.112729999999999</v>
      </c>
      <c r="AI3722" s="43">
        <v>-1.7100299999999999</v>
      </c>
      <c r="AL3722" s="43">
        <v>10</v>
      </c>
      <c r="AN3722" s="46" t="s">
        <v>5240</v>
      </c>
      <c r="AO3722" s="5" t="s">
        <v>89</v>
      </c>
      <c r="AP3722" s="6" t="s">
        <v>5219</v>
      </c>
      <c r="AR3722" s="7" t="s">
        <v>90</v>
      </c>
      <c r="AT3722" s="4" t="str">
        <f>CONCATENATE(AU3722,", ",AV3722,", ",AW3722,", ",AX3722,", ",AY3722,", ",AZ3722,", ",BA3722)</f>
        <v>Europe, France, FR, Bretagne, Ille-et-Vilaine, Rennes, Campus Institut Agro Rennes</v>
      </c>
      <c r="AU3722" s="1" t="s">
        <v>91</v>
      </c>
      <c r="AV3722" s="1" t="s">
        <v>92</v>
      </c>
      <c r="AW3722" s="1" t="s">
        <v>93</v>
      </c>
      <c r="AX3722" s="1" t="s">
        <v>94</v>
      </c>
      <c r="AY3722" s="1" t="s">
        <v>95</v>
      </c>
      <c r="AZ3722" s="1" t="s">
        <v>96</v>
      </c>
      <c r="BA3722" s="1" t="s">
        <v>5242</v>
      </c>
      <c r="BC3722" s="43"/>
      <c r="BF3722" s="43" t="s">
        <v>4596</v>
      </c>
      <c r="BG3722" s="43" t="s">
        <v>93</v>
      </c>
      <c r="BH3722" s="7" t="s">
        <v>97</v>
      </c>
      <c r="BJ3722" s="7" t="s">
        <v>98</v>
      </c>
      <c r="BK3722" s="7" t="s">
        <v>99</v>
      </c>
      <c r="BL3722" s="7" t="s">
        <v>4597</v>
      </c>
      <c r="BM3722" s="7" t="s">
        <v>4598</v>
      </c>
      <c r="BU3722" s="43">
        <v>1</v>
      </c>
      <c r="BW3722" s="43" t="s">
        <v>103</v>
      </c>
    </row>
    <row r="3723" spans="3:75" x14ac:dyDescent="0.35">
      <c r="C3723" s="43" t="str">
        <f t="shared" si="58"/>
        <v>IARA:BDT-07:2023: 3722</v>
      </c>
      <c r="D3723" s="43">
        <v>3722</v>
      </c>
      <c r="E3723" s="43" t="s">
        <v>5314</v>
      </c>
      <c r="F3723" s="1" t="s">
        <v>73</v>
      </c>
      <c r="G3723" s="43" t="s">
        <v>5289</v>
      </c>
      <c r="H3723" s="2">
        <v>45115</v>
      </c>
      <c r="J3723" s="43">
        <v>2023</v>
      </c>
      <c r="K3723" s="43">
        <v>7</v>
      </c>
      <c r="L3723" s="43">
        <v>8</v>
      </c>
      <c r="M3723" s="43"/>
      <c r="N3723" s="43"/>
      <c r="O3723" s="43"/>
      <c r="P3723" s="12" t="s">
        <v>75</v>
      </c>
      <c r="Q3723" s="12" t="str">
        <f>CONCATENATE(X3723," ",Y3723)</f>
        <v>Pieris rapae</v>
      </c>
      <c r="R3723" s="14" t="str">
        <f>CONCATENATE(S3723,", ",T3723,", ",U3723,", ",V3723,", ",W3723,", ",X3723,", ",Y3723)</f>
        <v>Animalia, Arthropoda, Insecta, Lepidoptera, Pieridae, Pieris, rapae</v>
      </c>
      <c r="S3723" s="6" t="s">
        <v>76</v>
      </c>
      <c r="T3723" s="6" t="s">
        <v>208</v>
      </c>
      <c r="U3723" s="6" t="s">
        <v>209</v>
      </c>
      <c r="V3723" s="6" t="s">
        <v>210</v>
      </c>
      <c r="W3723" s="6" t="s">
        <v>211</v>
      </c>
      <c r="X3723" s="6" t="s">
        <v>227</v>
      </c>
      <c r="Y3723" s="6" t="s">
        <v>228</v>
      </c>
      <c r="AA3723" s="12" t="s">
        <v>83</v>
      </c>
      <c r="AB3723" s="6" t="s">
        <v>84</v>
      </c>
      <c r="AC3723" s="43" t="s">
        <v>229</v>
      </c>
      <c r="AD3723" s="6" t="s">
        <v>5219</v>
      </c>
      <c r="AE3723" s="2">
        <v>45115</v>
      </c>
      <c r="AF3723" s="43" t="s">
        <v>87</v>
      </c>
      <c r="AG3723" s="7" t="s">
        <v>230</v>
      </c>
      <c r="AH3723" s="43">
        <v>48.112690000000001</v>
      </c>
      <c r="AI3723" s="43">
        <v>-1.7100200000000001</v>
      </c>
      <c r="AL3723" s="43">
        <v>10</v>
      </c>
      <c r="AN3723" s="46" t="s">
        <v>5240</v>
      </c>
      <c r="AO3723" s="5" t="s">
        <v>89</v>
      </c>
      <c r="AP3723" s="6" t="s">
        <v>5220</v>
      </c>
      <c r="AR3723" s="7" t="s">
        <v>90</v>
      </c>
      <c r="AT3723" s="4" t="str">
        <f>CONCATENATE(AU3723,", ",AV3723,", ",AW3723,", ",AX3723,", ",AY3723,", ",AZ3723,", ",BA3723)</f>
        <v>Europe, France, FR, Bretagne, Ille-et-Vilaine, Rennes, Campus Institut Agro Rennes</v>
      </c>
      <c r="AU3723" s="1" t="s">
        <v>91</v>
      </c>
      <c r="AV3723" s="1" t="s">
        <v>92</v>
      </c>
      <c r="AW3723" s="1" t="s">
        <v>93</v>
      </c>
      <c r="AX3723" s="1" t="s">
        <v>94</v>
      </c>
      <c r="AY3723" s="1" t="s">
        <v>95</v>
      </c>
      <c r="AZ3723" s="1" t="s">
        <v>96</v>
      </c>
      <c r="BA3723" s="1" t="s">
        <v>5242</v>
      </c>
      <c r="BC3723" s="43"/>
      <c r="BF3723" s="43" t="s">
        <v>4596</v>
      </c>
      <c r="BG3723" s="43" t="s">
        <v>93</v>
      </c>
      <c r="BH3723" s="7" t="s">
        <v>97</v>
      </c>
      <c r="BJ3723" s="7" t="s">
        <v>98</v>
      </c>
      <c r="BK3723" s="7" t="s">
        <v>99</v>
      </c>
      <c r="BL3723" s="7" t="s">
        <v>4597</v>
      </c>
      <c r="BM3723" s="7" t="s">
        <v>4598</v>
      </c>
      <c r="BU3723" s="43">
        <v>1</v>
      </c>
      <c r="BW3723" s="43" t="s">
        <v>103</v>
      </c>
    </row>
    <row r="3724" spans="3:75" x14ac:dyDescent="0.35">
      <c r="C3724" s="43" t="str">
        <f t="shared" si="58"/>
        <v>IARA:BDT-07:2023: 3723</v>
      </c>
      <c r="D3724" s="43">
        <v>3723</v>
      </c>
      <c r="E3724" s="43" t="s">
        <v>5314</v>
      </c>
      <c r="F3724" s="1" t="s">
        <v>73</v>
      </c>
      <c r="G3724" s="43" t="s">
        <v>5289</v>
      </c>
      <c r="H3724" s="2">
        <v>45115</v>
      </c>
      <c r="J3724" s="43">
        <v>2023</v>
      </c>
      <c r="K3724" s="43">
        <v>7</v>
      </c>
      <c r="L3724" s="43">
        <v>8</v>
      </c>
      <c r="M3724" s="43"/>
      <c r="N3724" s="43"/>
      <c r="O3724" s="43"/>
      <c r="P3724" s="12" t="s">
        <v>75</v>
      </c>
      <c r="Q3724" s="12" t="str">
        <f>CONCATENATE(X3724," ",Y3724)</f>
        <v>Pieris rapae</v>
      </c>
      <c r="R3724" s="14" t="str">
        <f>CONCATENATE(S3724,", ",T3724,", ",U3724,", ",V3724,", ",W3724,", ",X3724,", ",Y3724)</f>
        <v>Animalia, Arthropoda, Insecta, Lepidoptera, Pieridae, Pieris, rapae</v>
      </c>
      <c r="S3724" s="6" t="s">
        <v>76</v>
      </c>
      <c r="T3724" s="6" t="s">
        <v>208</v>
      </c>
      <c r="U3724" s="6" t="s">
        <v>209</v>
      </c>
      <c r="V3724" s="6" t="s">
        <v>210</v>
      </c>
      <c r="W3724" s="6" t="s">
        <v>211</v>
      </c>
      <c r="X3724" s="6" t="s">
        <v>227</v>
      </c>
      <c r="Y3724" s="6" t="s">
        <v>228</v>
      </c>
      <c r="AA3724" s="12" t="s">
        <v>83</v>
      </c>
      <c r="AB3724" s="6" t="s">
        <v>84</v>
      </c>
      <c r="AC3724" s="43" t="s">
        <v>229</v>
      </c>
      <c r="AD3724" s="6" t="s">
        <v>5219</v>
      </c>
      <c r="AE3724" s="2">
        <v>45115</v>
      </c>
      <c r="AF3724" s="43" t="s">
        <v>87</v>
      </c>
      <c r="AG3724" s="7" t="s">
        <v>230</v>
      </c>
      <c r="AH3724" s="43">
        <v>48.112729999999999</v>
      </c>
      <c r="AI3724" s="43">
        <v>-1.7100200000000001</v>
      </c>
      <c r="AL3724" s="43">
        <v>10</v>
      </c>
      <c r="AN3724" s="46" t="s">
        <v>5240</v>
      </c>
      <c r="AO3724" s="5" t="s">
        <v>89</v>
      </c>
      <c r="AP3724" s="6" t="s">
        <v>5219</v>
      </c>
      <c r="AR3724" s="7" t="s">
        <v>90</v>
      </c>
      <c r="AT3724" s="4" t="str">
        <f>CONCATENATE(AU3724,", ",AV3724,", ",AW3724,", ",AX3724,", ",AY3724,", ",AZ3724,", ",BA3724)</f>
        <v>Europe, France, FR, Bretagne, Ille-et-Vilaine, Rennes, Campus Institut Agro Rennes</v>
      </c>
      <c r="AU3724" s="1" t="s">
        <v>91</v>
      </c>
      <c r="AV3724" s="1" t="s">
        <v>92</v>
      </c>
      <c r="AW3724" s="1" t="s">
        <v>93</v>
      </c>
      <c r="AX3724" s="1" t="s">
        <v>94</v>
      </c>
      <c r="AY3724" s="1" t="s">
        <v>95</v>
      </c>
      <c r="AZ3724" s="1" t="s">
        <v>96</v>
      </c>
      <c r="BA3724" s="1" t="s">
        <v>5242</v>
      </c>
      <c r="BC3724" s="43"/>
      <c r="BF3724" s="43" t="s">
        <v>4596</v>
      </c>
      <c r="BG3724" s="43" t="s">
        <v>93</v>
      </c>
      <c r="BH3724" s="7" t="s">
        <v>97</v>
      </c>
      <c r="BJ3724" s="7" t="s">
        <v>98</v>
      </c>
      <c r="BK3724" s="7" t="s">
        <v>99</v>
      </c>
      <c r="BL3724" s="7" t="s">
        <v>4597</v>
      </c>
      <c r="BM3724" s="7" t="s">
        <v>4598</v>
      </c>
      <c r="BU3724" s="43">
        <v>1</v>
      </c>
      <c r="BW3724" s="43" t="s">
        <v>103</v>
      </c>
    </row>
    <row r="3725" spans="3:75" x14ac:dyDescent="0.35">
      <c r="C3725" s="43" t="str">
        <f t="shared" si="58"/>
        <v>IARA:BDT-07:2023: 3724</v>
      </c>
      <c r="D3725" s="43">
        <v>3724</v>
      </c>
      <c r="E3725" s="43" t="s">
        <v>5314</v>
      </c>
      <c r="F3725" s="1" t="s">
        <v>73</v>
      </c>
      <c r="G3725" s="43" t="s">
        <v>5289</v>
      </c>
      <c r="H3725" s="2">
        <v>45115</v>
      </c>
      <c r="J3725" s="43">
        <v>2023</v>
      </c>
      <c r="K3725" s="43">
        <v>7</v>
      </c>
      <c r="L3725" s="43">
        <v>8</v>
      </c>
      <c r="M3725" s="43"/>
      <c r="N3725" s="43"/>
      <c r="O3725" s="43"/>
      <c r="P3725" s="12" t="s">
        <v>75</v>
      </c>
      <c r="Q3725" s="12" t="str">
        <f>CONCATENATE(X3725," ",Y3725)</f>
        <v>Pieris rapae</v>
      </c>
      <c r="R3725" s="14" t="str">
        <f>CONCATENATE(S3725,", ",T3725,", ",U3725,", ",V3725,", ",W3725,", ",X3725,", ",Y3725)</f>
        <v>Animalia, Arthropoda, Insecta, Lepidoptera, Pieridae, Pieris, rapae</v>
      </c>
      <c r="S3725" s="6" t="s">
        <v>76</v>
      </c>
      <c r="T3725" s="6" t="s">
        <v>208</v>
      </c>
      <c r="U3725" s="6" t="s">
        <v>209</v>
      </c>
      <c r="V3725" s="6" t="s">
        <v>210</v>
      </c>
      <c r="W3725" s="6" t="s">
        <v>211</v>
      </c>
      <c r="X3725" s="6" t="s">
        <v>227</v>
      </c>
      <c r="Y3725" s="6" t="s">
        <v>228</v>
      </c>
      <c r="AA3725" s="12" t="s">
        <v>83</v>
      </c>
      <c r="AB3725" s="6" t="s">
        <v>84</v>
      </c>
      <c r="AC3725" s="43" t="s">
        <v>229</v>
      </c>
      <c r="AD3725" s="6" t="s">
        <v>5219</v>
      </c>
      <c r="AE3725" s="2">
        <v>45115</v>
      </c>
      <c r="AF3725" s="43" t="s">
        <v>87</v>
      </c>
      <c r="AG3725" s="7" t="s">
        <v>230</v>
      </c>
      <c r="AH3725" s="43">
        <v>48.112729999999999</v>
      </c>
      <c r="AI3725" s="43">
        <v>-1.7100200000000001</v>
      </c>
      <c r="AL3725" s="43">
        <v>10</v>
      </c>
      <c r="AN3725" s="46" t="s">
        <v>5240</v>
      </c>
      <c r="AO3725" s="5" t="s">
        <v>89</v>
      </c>
      <c r="AP3725" s="6" t="s">
        <v>5219</v>
      </c>
      <c r="AR3725" s="7" t="s">
        <v>90</v>
      </c>
      <c r="AT3725" s="4" t="str">
        <f>CONCATENATE(AU3725,", ",AV3725,", ",AW3725,", ",AX3725,", ",AY3725,", ",AZ3725,", ",BA3725)</f>
        <v>Europe, France, FR, Bretagne, Ille-et-Vilaine, Rennes, Campus Institut Agro Rennes</v>
      </c>
      <c r="AU3725" s="1" t="s">
        <v>91</v>
      </c>
      <c r="AV3725" s="1" t="s">
        <v>92</v>
      </c>
      <c r="AW3725" s="1" t="s">
        <v>93</v>
      </c>
      <c r="AX3725" s="1" t="s">
        <v>94</v>
      </c>
      <c r="AY3725" s="1" t="s">
        <v>95</v>
      </c>
      <c r="AZ3725" s="1" t="s">
        <v>96</v>
      </c>
      <c r="BA3725" s="1" t="s">
        <v>5242</v>
      </c>
      <c r="BC3725" s="43"/>
      <c r="BF3725" s="43" t="s">
        <v>4596</v>
      </c>
      <c r="BG3725" s="43" t="s">
        <v>93</v>
      </c>
      <c r="BH3725" s="7" t="s">
        <v>97</v>
      </c>
      <c r="BJ3725" s="7" t="s">
        <v>98</v>
      </c>
      <c r="BK3725" s="7" t="s">
        <v>99</v>
      </c>
      <c r="BL3725" s="7" t="s">
        <v>4597</v>
      </c>
      <c r="BM3725" s="7" t="s">
        <v>4598</v>
      </c>
      <c r="BU3725" s="43">
        <v>1</v>
      </c>
      <c r="BW3725" s="43" t="s">
        <v>103</v>
      </c>
    </row>
    <row r="3726" spans="3:75" x14ac:dyDescent="0.35">
      <c r="C3726" s="43" t="str">
        <f t="shared" si="58"/>
        <v>IARA:BDT-07:2023: 3725</v>
      </c>
      <c r="D3726" s="43">
        <v>3725</v>
      </c>
      <c r="E3726" s="43" t="s">
        <v>5314</v>
      </c>
      <c r="F3726" s="1" t="s">
        <v>73</v>
      </c>
      <c r="G3726" s="43" t="s">
        <v>5289</v>
      </c>
      <c r="H3726" s="2">
        <v>45115</v>
      </c>
      <c r="J3726" s="43">
        <v>2023</v>
      </c>
      <c r="K3726" s="43">
        <v>7</v>
      </c>
      <c r="L3726" s="43">
        <v>8</v>
      </c>
      <c r="M3726" s="43"/>
      <c r="N3726" s="43"/>
      <c r="O3726" s="43"/>
      <c r="P3726" s="12" t="s">
        <v>75</v>
      </c>
      <c r="Q3726" s="12" t="str">
        <f>CONCATENATE(X3726," ",Y3726)</f>
        <v>Pyronia tithonus</v>
      </c>
      <c r="R3726" s="14" t="str">
        <f>CONCATENATE(S3726,", ",T3726,", ",U3726,", ",V3726,", ",W3726,", ",X3726,", ",Y3726)</f>
        <v>Animalia, Arthropoda, Insecta, Lepidoptera, Nymphalidae, Pyronia, tithonus</v>
      </c>
      <c r="S3726" s="6" t="s">
        <v>76</v>
      </c>
      <c r="T3726" s="6" t="s">
        <v>208</v>
      </c>
      <c r="U3726" s="6" t="s">
        <v>209</v>
      </c>
      <c r="V3726" s="6" t="s">
        <v>210</v>
      </c>
      <c r="W3726" s="6" t="s">
        <v>238</v>
      </c>
      <c r="X3726" s="6" t="s">
        <v>393</v>
      </c>
      <c r="Y3726" s="6" t="s">
        <v>394</v>
      </c>
      <c r="AA3726" s="12" t="s">
        <v>83</v>
      </c>
      <c r="AB3726" s="6" t="s">
        <v>395</v>
      </c>
      <c r="AC3726" s="43" t="s">
        <v>378</v>
      </c>
      <c r="AD3726" s="6" t="s">
        <v>5219</v>
      </c>
      <c r="AE3726" s="2">
        <v>45115</v>
      </c>
      <c r="AF3726" s="43" t="s">
        <v>87</v>
      </c>
      <c r="AG3726" s="7" t="s">
        <v>392</v>
      </c>
      <c r="AH3726" s="43">
        <v>48.112699999999997</v>
      </c>
      <c r="AI3726" s="43">
        <v>-1.71</v>
      </c>
      <c r="AL3726" s="43">
        <v>10</v>
      </c>
      <c r="AN3726" s="46" t="s">
        <v>5240</v>
      </c>
      <c r="AO3726" s="5" t="s">
        <v>89</v>
      </c>
      <c r="AP3726" s="6" t="s">
        <v>5220</v>
      </c>
      <c r="AR3726" s="7" t="s">
        <v>90</v>
      </c>
      <c r="AT3726" s="4" t="str">
        <f>CONCATENATE(AU3726,", ",AV3726,", ",AW3726,", ",AX3726,", ",AY3726,", ",AZ3726,", ",BA3726)</f>
        <v>Europe, France, FR, Bretagne, Ille-et-Vilaine, Rennes, Campus Institut Agro Rennes</v>
      </c>
      <c r="AU3726" s="1" t="s">
        <v>91</v>
      </c>
      <c r="AV3726" s="1" t="s">
        <v>92</v>
      </c>
      <c r="AW3726" s="1" t="s">
        <v>93</v>
      </c>
      <c r="AX3726" s="1" t="s">
        <v>94</v>
      </c>
      <c r="AY3726" s="1" t="s">
        <v>95</v>
      </c>
      <c r="AZ3726" s="1" t="s">
        <v>96</v>
      </c>
      <c r="BA3726" s="1" t="s">
        <v>5242</v>
      </c>
      <c r="BC3726" s="43"/>
      <c r="BF3726" s="43" t="s">
        <v>4596</v>
      </c>
      <c r="BG3726" s="43" t="s">
        <v>93</v>
      </c>
      <c r="BH3726" s="7" t="s">
        <v>97</v>
      </c>
      <c r="BJ3726" s="7" t="s">
        <v>98</v>
      </c>
      <c r="BK3726" s="7" t="s">
        <v>99</v>
      </c>
      <c r="BL3726" s="7" t="s">
        <v>4597</v>
      </c>
      <c r="BM3726" s="7" t="s">
        <v>4598</v>
      </c>
      <c r="BU3726" s="43">
        <v>1</v>
      </c>
      <c r="BW3726" s="43" t="s">
        <v>103</v>
      </c>
    </row>
    <row r="3727" spans="3:75" x14ac:dyDescent="0.35">
      <c r="C3727" s="43" t="str">
        <f t="shared" si="58"/>
        <v>IARA:BDT-07:2023: 3726</v>
      </c>
      <c r="D3727" s="43">
        <v>3726</v>
      </c>
      <c r="E3727" s="43" t="s">
        <v>5314</v>
      </c>
      <c r="F3727" s="1" t="s">
        <v>73</v>
      </c>
      <c r="G3727" s="43" t="s">
        <v>5289</v>
      </c>
      <c r="H3727" s="2">
        <v>45115</v>
      </c>
      <c r="J3727" s="43">
        <v>2023</v>
      </c>
      <c r="K3727" s="43">
        <v>7</v>
      </c>
      <c r="L3727" s="43">
        <v>8</v>
      </c>
      <c r="M3727" s="43"/>
      <c r="N3727" s="43"/>
      <c r="O3727" s="43"/>
      <c r="P3727" s="12" t="s">
        <v>75</v>
      </c>
      <c r="Q3727" s="12" t="str">
        <f>CONCATENATE(X3727," ",Y3727)</f>
        <v>Pyronia tithonus</v>
      </c>
      <c r="R3727" s="14" t="str">
        <f>CONCATENATE(S3727,", ",T3727,", ",U3727,", ",V3727,", ",W3727,", ",X3727,", ",Y3727)</f>
        <v>Animalia, Arthropoda, Insecta, Lepidoptera, Nymphalidae, Pyronia, tithonus</v>
      </c>
      <c r="S3727" s="6" t="s">
        <v>76</v>
      </c>
      <c r="T3727" s="6" t="s">
        <v>208</v>
      </c>
      <c r="U3727" s="6" t="s">
        <v>209</v>
      </c>
      <c r="V3727" s="6" t="s">
        <v>210</v>
      </c>
      <c r="W3727" s="6" t="s">
        <v>238</v>
      </c>
      <c r="X3727" s="6" t="s">
        <v>393</v>
      </c>
      <c r="Y3727" s="6" t="s">
        <v>394</v>
      </c>
      <c r="AA3727" s="12" t="s">
        <v>83</v>
      </c>
      <c r="AB3727" s="6" t="s">
        <v>395</v>
      </c>
      <c r="AC3727" s="43" t="s">
        <v>378</v>
      </c>
      <c r="AD3727" s="6" t="s">
        <v>5219</v>
      </c>
      <c r="AE3727" s="2">
        <v>45115</v>
      </c>
      <c r="AF3727" s="43" t="s">
        <v>87</v>
      </c>
      <c r="AG3727" s="7" t="s">
        <v>392</v>
      </c>
      <c r="AH3727" s="43">
        <v>48.112729999999999</v>
      </c>
      <c r="AI3727" s="43">
        <v>-1.7099899999999999</v>
      </c>
      <c r="AL3727" s="43">
        <v>10</v>
      </c>
      <c r="AN3727" s="46" t="s">
        <v>5240</v>
      </c>
      <c r="AO3727" s="5" t="s">
        <v>89</v>
      </c>
      <c r="AP3727" s="6" t="s">
        <v>5219</v>
      </c>
      <c r="AR3727" s="7" t="s">
        <v>90</v>
      </c>
      <c r="AT3727" s="4" t="str">
        <f>CONCATENATE(AU3727,", ",AV3727,", ",AW3727,", ",AX3727,", ",AY3727,", ",AZ3727,", ",BA3727)</f>
        <v>Europe, France, FR, Bretagne, Ille-et-Vilaine, Rennes, Campus Institut Agro Rennes</v>
      </c>
      <c r="AU3727" s="1" t="s">
        <v>91</v>
      </c>
      <c r="AV3727" s="1" t="s">
        <v>92</v>
      </c>
      <c r="AW3727" s="1" t="s">
        <v>93</v>
      </c>
      <c r="AX3727" s="1" t="s">
        <v>94</v>
      </c>
      <c r="AY3727" s="1" t="s">
        <v>95</v>
      </c>
      <c r="AZ3727" s="1" t="s">
        <v>96</v>
      </c>
      <c r="BA3727" s="1" t="s">
        <v>5242</v>
      </c>
      <c r="BC3727" s="43"/>
      <c r="BF3727" s="43" t="s">
        <v>4596</v>
      </c>
      <c r="BG3727" s="43" t="s">
        <v>93</v>
      </c>
      <c r="BH3727" s="7" t="s">
        <v>97</v>
      </c>
      <c r="BJ3727" s="7" t="s">
        <v>98</v>
      </c>
      <c r="BK3727" s="7" t="s">
        <v>99</v>
      </c>
      <c r="BL3727" s="7" t="s">
        <v>4597</v>
      </c>
      <c r="BM3727" s="7" t="s">
        <v>4598</v>
      </c>
      <c r="BU3727" s="43">
        <v>1</v>
      </c>
      <c r="BW3727" s="43" t="s">
        <v>103</v>
      </c>
    </row>
    <row r="3728" spans="3:75" x14ac:dyDescent="0.35">
      <c r="C3728" s="43" t="str">
        <f t="shared" si="58"/>
        <v>IARA:BDT-07:2023: 3727</v>
      </c>
      <c r="D3728" s="43">
        <v>3727</v>
      </c>
      <c r="E3728" s="43" t="s">
        <v>5314</v>
      </c>
      <c r="F3728" s="1" t="s">
        <v>73</v>
      </c>
      <c r="G3728" s="43" t="s">
        <v>5289</v>
      </c>
      <c r="H3728" s="2">
        <v>45115</v>
      </c>
      <c r="J3728" s="43">
        <v>2023</v>
      </c>
      <c r="K3728" s="43">
        <v>7</v>
      </c>
      <c r="L3728" s="43">
        <v>8</v>
      </c>
      <c r="M3728" s="43"/>
      <c r="N3728" s="43"/>
      <c r="O3728" s="43"/>
      <c r="P3728" s="12" t="s">
        <v>75</v>
      </c>
      <c r="Q3728" s="12" t="str">
        <f>CONCATENATE(X3728," ",Y3728)</f>
        <v>Pyronia tithonus</v>
      </c>
      <c r="R3728" s="14" t="str">
        <f>CONCATENATE(S3728,", ",T3728,", ",U3728,", ",V3728,", ",W3728,", ",X3728,", ",Y3728)</f>
        <v>Animalia, Arthropoda, Insecta, Lepidoptera, Nymphalidae, Pyronia, tithonus</v>
      </c>
      <c r="S3728" s="6" t="s">
        <v>76</v>
      </c>
      <c r="T3728" s="6" t="s">
        <v>208</v>
      </c>
      <c r="U3728" s="6" t="s">
        <v>209</v>
      </c>
      <c r="V3728" s="6" t="s">
        <v>210</v>
      </c>
      <c r="W3728" s="6" t="s">
        <v>238</v>
      </c>
      <c r="X3728" s="6" t="s">
        <v>393</v>
      </c>
      <c r="Y3728" s="6" t="s">
        <v>394</v>
      </c>
      <c r="AA3728" s="12" t="s">
        <v>83</v>
      </c>
      <c r="AB3728" s="6" t="s">
        <v>395</v>
      </c>
      <c r="AC3728" s="43" t="s">
        <v>378</v>
      </c>
      <c r="AD3728" s="6" t="s">
        <v>5219</v>
      </c>
      <c r="AE3728" s="2">
        <v>45115</v>
      </c>
      <c r="AF3728" s="43" t="s">
        <v>87</v>
      </c>
      <c r="AG3728" s="7" t="s">
        <v>392</v>
      </c>
      <c r="AH3728" s="43">
        <v>48.11271</v>
      </c>
      <c r="AI3728" s="43">
        <v>-1.7099800000000001</v>
      </c>
      <c r="AL3728" s="43">
        <v>10</v>
      </c>
      <c r="AN3728" s="46" t="s">
        <v>5240</v>
      </c>
      <c r="AO3728" s="5" t="s">
        <v>89</v>
      </c>
      <c r="AP3728" s="6" t="s">
        <v>5219</v>
      </c>
      <c r="AR3728" s="7" t="s">
        <v>90</v>
      </c>
      <c r="AT3728" s="4" t="str">
        <f>CONCATENATE(AU3728,", ",AV3728,", ",AW3728,", ",AX3728,", ",AY3728,", ",AZ3728,", ",BA3728)</f>
        <v>Europe, France, FR, Bretagne, Ille-et-Vilaine, Rennes, Campus Institut Agro Rennes</v>
      </c>
      <c r="AU3728" s="1" t="s">
        <v>91</v>
      </c>
      <c r="AV3728" s="1" t="s">
        <v>92</v>
      </c>
      <c r="AW3728" s="1" t="s">
        <v>93</v>
      </c>
      <c r="AX3728" s="1" t="s">
        <v>94</v>
      </c>
      <c r="AY3728" s="1" t="s">
        <v>95</v>
      </c>
      <c r="AZ3728" s="1" t="s">
        <v>96</v>
      </c>
      <c r="BA3728" s="1" t="s">
        <v>5242</v>
      </c>
      <c r="BC3728" s="43"/>
      <c r="BF3728" s="43" t="s">
        <v>4596</v>
      </c>
      <c r="BG3728" s="43" t="s">
        <v>93</v>
      </c>
      <c r="BH3728" s="7" t="s">
        <v>97</v>
      </c>
      <c r="BJ3728" s="7" t="s">
        <v>98</v>
      </c>
      <c r="BK3728" s="7" t="s">
        <v>99</v>
      </c>
      <c r="BL3728" s="7" t="s">
        <v>4597</v>
      </c>
      <c r="BM3728" s="7" t="s">
        <v>4598</v>
      </c>
      <c r="BU3728" s="43">
        <v>1</v>
      </c>
      <c r="BW3728" s="43" t="s">
        <v>103</v>
      </c>
    </row>
    <row r="3729" spans="3:75" x14ac:dyDescent="0.35">
      <c r="C3729" s="43" t="str">
        <f t="shared" si="58"/>
        <v>IARA:BDT-07:2023: 3728</v>
      </c>
      <c r="D3729" s="43">
        <v>3728</v>
      </c>
      <c r="E3729" s="43" t="s">
        <v>5314</v>
      </c>
      <c r="F3729" s="1" t="s">
        <v>73</v>
      </c>
      <c r="G3729" s="43" t="s">
        <v>5289</v>
      </c>
      <c r="H3729" s="2">
        <v>45115</v>
      </c>
      <c r="J3729" s="43">
        <v>2023</v>
      </c>
      <c r="K3729" s="43">
        <v>7</v>
      </c>
      <c r="L3729" s="43">
        <v>8</v>
      </c>
      <c r="M3729" s="43"/>
      <c r="N3729" s="43"/>
      <c r="O3729" s="43"/>
      <c r="P3729" s="12" t="s">
        <v>75</v>
      </c>
      <c r="Q3729" s="12" t="str">
        <f>CONCATENATE(X3729," ",Y3729)</f>
        <v>Pyronia tithonus</v>
      </c>
      <c r="R3729" s="14" t="str">
        <f>CONCATENATE(S3729,", ",T3729,", ",U3729,", ",V3729,", ",W3729,", ",X3729,", ",Y3729)</f>
        <v>Animalia, Arthropoda, Insecta, Lepidoptera, Nymphalidae, Pyronia, tithonus</v>
      </c>
      <c r="S3729" s="6" t="s">
        <v>76</v>
      </c>
      <c r="T3729" s="6" t="s">
        <v>208</v>
      </c>
      <c r="U3729" s="6" t="s">
        <v>209</v>
      </c>
      <c r="V3729" s="6" t="s">
        <v>210</v>
      </c>
      <c r="W3729" s="6" t="s">
        <v>238</v>
      </c>
      <c r="X3729" s="6" t="s">
        <v>393</v>
      </c>
      <c r="Y3729" s="6" t="s">
        <v>394</v>
      </c>
      <c r="AA3729" s="12" t="s">
        <v>83</v>
      </c>
      <c r="AB3729" s="6" t="s">
        <v>395</v>
      </c>
      <c r="AC3729" s="43" t="s">
        <v>378</v>
      </c>
      <c r="AD3729" s="6" t="s">
        <v>5219</v>
      </c>
      <c r="AE3729" s="2">
        <v>45115</v>
      </c>
      <c r="AF3729" s="43" t="s">
        <v>87</v>
      </c>
      <c r="AG3729" s="7" t="s">
        <v>392</v>
      </c>
      <c r="AH3729" s="43">
        <v>48.11383</v>
      </c>
      <c r="AI3729" s="43">
        <v>-1.7097500000000001</v>
      </c>
      <c r="AL3729" s="43">
        <v>10</v>
      </c>
      <c r="AN3729" s="46" t="s">
        <v>5240</v>
      </c>
      <c r="AO3729" s="5" t="s">
        <v>89</v>
      </c>
      <c r="AP3729" s="6" t="s">
        <v>5219</v>
      </c>
      <c r="AR3729" s="7" t="s">
        <v>90</v>
      </c>
      <c r="AT3729" s="4" t="str">
        <f>CONCATENATE(AU3729,", ",AV3729,", ",AW3729,", ",AX3729,", ",AY3729,", ",AZ3729,", ",BA3729)</f>
        <v>Europe, France, FR, Bretagne, Ille-et-Vilaine, Rennes, Campus Institut Agro Rennes</v>
      </c>
      <c r="AU3729" s="1" t="s">
        <v>91</v>
      </c>
      <c r="AV3729" s="1" t="s">
        <v>92</v>
      </c>
      <c r="AW3729" s="1" t="s">
        <v>93</v>
      </c>
      <c r="AX3729" s="1" t="s">
        <v>94</v>
      </c>
      <c r="AY3729" s="1" t="s">
        <v>95</v>
      </c>
      <c r="AZ3729" s="1" t="s">
        <v>96</v>
      </c>
      <c r="BA3729" s="1" t="s">
        <v>5242</v>
      </c>
      <c r="BC3729" s="43"/>
      <c r="BF3729" s="43" t="s">
        <v>4596</v>
      </c>
      <c r="BG3729" s="43" t="s">
        <v>93</v>
      </c>
      <c r="BH3729" s="7" t="s">
        <v>97</v>
      </c>
      <c r="BJ3729" s="7" t="s">
        <v>98</v>
      </c>
      <c r="BK3729" s="7" t="s">
        <v>99</v>
      </c>
      <c r="BL3729" s="7" t="s">
        <v>4597</v>
      </c>
      <c r="BM3729" s="7" t="s">
        <v>4598</v>
      </c>
      <c r="BU3729" s="43">
        <v>1</v>
      </c>
      <c r="BW3729" s="43" t="s">
        <v>103</v>
      </c>
    </row>
    <row r="3730" spans="3:75" x14ac:dyDescent="0.35">
      <c r="C3730" s="43" t="str">
        <f t="shared" si="58"/>
        <v>IARA:BDT-07:2023: 3729</v>
      </c>
      <c r="D3730" s="43">
        <v>3729</v>
      </c>
      <c r="E3730" s="43" t="s">
        <v>5314</v>
      </c>
      <c r="F3730" s="1" t="s">
        <v>73</v>
      </c>
      <c r="G3730" s="43" t="s">
        <v>5289</v>
      </c>
      <c r="H3730" s="2">
        <v>45115</v>
      </c>
      <c r="J3730" s="43">
        <v>2023</v>
      </c>
      <c r="K3730" s="43">
        <v>7</v>
      </c>
      <c r="L3730" s="43">
        <v>8</v>
      </c>
      <c r="M3730" s="43"/>
      <c r="N3730" s="43"/>
      <c r="O3730" s="43"/>
      <c r="P3730" s="12" t="s">
        <v>75</v>
      </c>
      <c r="Q3730" s="12" t="str">
        <f>CONCATENATE(X3730," ",Y3730)</f>
        <v>Pyronia tithonus</v>
      </c>
      <c r="R3730" s="14" t="str">
        <f>CONCATENATE(S3730,", ",T3730,", ",U3730,", ",V3730,", ",W3730,", ",X3730,", ",Y3730)</f>
        <v>Animalia, Arthropoda, Insecta, Lepidoptera, Nymphalidae, Pyronia, tithonus</v>
      </c>
      <c r="S3730" s="6" t="s">
        <v>76</v>
      </c>
      <c r="T3730" s="6" t="s">
        <v>208</v>
      </c>
      <c r="U3730" s="6" t="s">
        <v>209</v>
      </c>
      <c r="V3730" s="6" t="s">
        <v>210</v>
      </c>
      <c r="W3730" s="6" t="s">
        <v>238</v>
      </c>
      <c r="X3730" s="6" t="s">
        <v>393</v>
      </c>
      <c r="Y3730" s="6" t="s">
        <v>394</v>
      </c>
      <c r="AA3730" s="12" t="s">
        <v>83</v>
      </c>
      <c r="AB3730" s="6" t="s">
        <v>395</v>
      </c>
      <c r="AC3730" s="43" t="s">
        <v>378</v>
      </c>
      <c r="AD3730" s="6" t="s">
        <v>5219</v>
      </c>
      <c r="AE3730" s="2">
        <v>45115</v>
      </c>
      <c r="AF3730" s="43" t="s">
        <v>87</v>
      </c>
      <c r="AG3730" s="7" t="s">
        <v>392</v>
      </c>
      <c r="AH3730" s="43">
        <v>48.113860000000003</v>
      </c>
      <c r="AI3730" s="43">
        <v>-1.7097500000000001</v>
      </c>
      <c r="AL3730" s="43">
        <v>10</v>
      </c>
      <c r="AN3730" s="46" t="s">
        <v>5240</v>
      </c>
      <c r="AO3730" s="5" t="s">
        <v>89</v>
      </c>
      <c r="AP3730" s="6" t="s">
        <v>5219</v>
      </c>
      <c r="AR3730" s="7" t="s">
        <v>90</v>
      </c>
      <c r="AT3730" s="4" t="str">
        <f>CONCATENATE(AU3730,", ",AV3730,", ",AW3730,", ",AX3730,", ",AY3730,", ",AZ3730,", ",BA3730)</f>
        <v>Europe, France, FR, Bretagne, Ille-et-Vilaine, Rennes, Campus Institut Agro Rennes</v>
      </c>
      <c r="AU3730" s="1" t="s">
        <v>91</v>
      </c>
      <c r="AV3730" s="1" t="s">
        <v>92</v>
      </c>
      <c r="AW3730" s="1" t="s">
        <v>93</v>
      </c>
      <c r="AX3730" s="1" t="s">
        <v>94</v>
      </c>
      <c r="AY3730" s="1" t="s">
        <v>95</v>
      </c>
      <c r="AZ3730" s="1" t="s">
        <v>96</v>
      </c>
      <c r="BA3730" s="1" t="s">
        <v>5242</v>
      </c>
      <c r="BC3730" s="43"/>
      <c r="BF3730" s="43" t="s">
        <v>4596</v>
      </c>
      <c r="BG3730" s="43" t="s">
        <v>93</v>
      </c>
      <c r="BH3730" s="7" t="s">
        <v>97</v>
      </c>
      <c r="BJ3730" s="7" t="s">
        <v>98</v>
      </c>
      <c r="BK3730" s="7" t="s">
        <v>99</v>
      </c>
      <c r="BL3730" s="7" t="s">
        <v>4597</v>
      </c>
      <c r="BM3730" s="7" t="s">
        <v>4598</v>
      </c>
      <c r="BU3730" s="43">
        <v>1</v>
      </c>
      <c r="BW3730" s="43" t="s">
        <v>103</v>
      </c>
    </row>
    <row r="3731" spans="3:75" x14ac:dyDescent="0.35">
      <c r="C3731" s="43" t="str">
        <f t="shared" si="58"/>
        <v>IARA:BDT-07:2023: 3730</v>
      </c>
      <c r="D3731" s="43">
        <v>3730</v>
      </c>
      <c r="E3731" s="43" t="s">
        <v>5314</v>
      </c>
      <c r="F3731" s="1" t="s">
        <v>73</v>
      </c>
      <c r="G3731" s="43" t="s">
        <v>5289</v>
      </c>
      <c r="H3731" s="2">
        <v>45115</v>
      </c>
      <c r="J3731" s="43">
        <v>2023</v>
      </c>
      <c r="K3731" s="43">
        <v>7</v>
      </c>
      <c r="L3731" s="43">
        <v>8</v>
      </c>
      <c r="M3731" s="43"/>
      <c r="N3731" s="43"/>
      <c r="O3731" s="43"/>
      <c r="P3731" s="12" t="s">
        <v>75</v>
      </c>
      <c r="Q3731" s="12" t="str">
        <f>CONCATENATE(X3731," ",Y3731)</f>
        <v>Pyronia tithonus</v>
      </c>
      <c r="R3731" s="14" t="str">
        <f>CONCATENATE(S3731,", ",T3731,", ",U3731,", ",V3731,", ",W3731,", ",X3731,", ",Y3731)</f>
        <v>Animalia, Arthropoda, Insecta, Lepidoptera, Nymphalidae, Pyronia, tithonus</v>
      </c>
      <c r="S3731" s="6" t="s">
        <v>76</v>
      </c>
      <c r="T3731" s="6" t="s">
        <v>208</v>
      </c>
      <c r="U3731" s="6" t="s">
        <v>209</v>
      </c>
      <c r="V3731" s="6" t="s">
        <v>210</v>
      </c>
      <c r="W3731" s="6" t="s">
        <v>238</v>
      </c>
      <c r="X3731" s="6" t="s">
        <v>393</v>
      </c>
      <c r="Y3731" s="6" t="s">
        <v>394</v>
      </c>
      <c r="AA3731" s="12" t="s">
        <v>83</v>
      </c>
      <c r="AB3731" s="6" t="s">
        <v>395</v>
      </c>
      <c r="AC3731" s="43" t="s">
        <v>378</v>
      </c>
      <c r="AD3731" s="6" t="s">
        <v>5219</v>
      </c>
      <c r="AE3731" s="2">
        <v>45115</v>
      </c>
      <c r="AF3731" s="43" t="s">
        <v>87</v>
      </c>
      <c r="AG3731" s="7" t="s">
        <v>392</v>
      </c>
      <c r="AH3731" s="43">
        <v>48.113889999999998</v>
      </c>
      <c r="AI3731" s="43">
        <v>-1.70973</v>
      </c>
      <c r="AL3731" s="43">
        <v>10</v>
      </c>
      <c r="AN3731" s="46" t="s">
        <v>5240</v>
      </c>
      <c r="AO3731" s="5" t="s">
        <v>89</v>
      </c>
      <c r="AP3731" s="6" t="s">
        <v>5219</v>
      </c>
      <c r="AR3731" s="7" t="s">
        <v>90</v>
      </c>
      <c r="AT3731" s="4" t="str">
        <f>CONCATENATE(AU3731,", ",AV3731,", ",AW3731,", ",AX3731,", ",AY3731,", ",AZ3731,", ",BA3731)</f>
        <v>Europe, France, FR, Bretagne, Ille-et-Vilaine, Rennes, Campus Institut Agro Rennes</v>
      </c>
      <c r="AU3731" s="1" t="s">
        <v>91</v>
      </c>
      <c r="AV3731" s="1" t="s">
        <v>92</v>
      </c>
      <c r="AW3731" s="1" t="s">
        <v>93</v>
      </c>
      <c r="AX3731" s="1" t="s">
        <v>94</v>
      </c>
      <c r="AY3731" s="1" t="s">
        <v>95</v>
      </c>
      <c r="AZ3731" s="1" t="s">
        <v>96</v>
      </c>
      <c r="BA3731" s="1" t="s">
        <v>5242</v>
      </c>
      <c r="BC3731" s="43"/>
      <c r="BF3731" s="43" t="s">
        <v>4596</v>
      </c>
      <c r="BG3731" s="43" t="s">
        <v>93</v>
      </c>
      <c r="BH3731" s="7" t="s">
        <v>97</v>
      </c>
      <c r="BJ3731" s="7" t="s">
        <v>98</v>
      </c>
      <c r="BK3731" s="7" t="s">
        <v>99</v>
      </c>
      <c r="BL3731" s="7" t="s">
        <v>4597</v>
      </c>
      <c r="BM3731" s="7" t="s">
        <v>4598</v>
      </c>
      <c r="BU3731" s="43">
        <v>1</v>
      </c>
      <c r="BW3731" s="43" t="s">
        <v>103</v>
      </c>
    </row>
    <row r="3732" spans="3:75" x14ac:dyDescent="0.35">
      <c r="C3732" s="43" t="str">
        <f t="shared" si="58"/>
        <v>IARA:BDT-07:2023: 3731</v>
      </c>
      <c r="D3732" s="43">
        <v>3731</v>
      </c>
      <c r="E3732" s="43" t="s">
        <v>5314</v>
      </c>
      <c r="F3732" s="1" t="s">
        <v>73</v>
      </c>
      <c r="G3732" s="43" t="s">
        <v>5289</v>
      </c>
      <c r="H3732" s="2">
        <v>45115</v>
      </c>
      <c r="J3732" s="43">
        <v>2023</v>
      </c>
      <c r="K3732" s="43">
        <v>7</v>
      </c>
      <c r="L3732" s="43">
        <v>8</v>
      </c>
      <c r="M3732" s="43"/>
      <c r="N3732" s="43"/>
      <c r="O3732" s="43"/>
      <c r="P3732" s="12" t="s">
        <v>75</v>
      </c>
      <c r="Q3732" s="12" t="str">
        <f>CONCATENATE(X3732," ",Y3732)</f>
        <v>Pyronia tithonus</v>
      </c>
      <c r="R3732" s="14" t="str">
        <f>CONCATENATE(S3732,", ",T3732,", ",U3732,", ",V3732,", ",W3732,", ",X3732,", ",Y3732)</f>
        <v>Animalia, Arthropoda, Insecta, Lepidoptera, Nymphalidae, Pyronia, tithonus</v>
      </c>
      <c r="S3732" s="6" t="s">
        <v>76</v>
      </c>
      <c r="T3732" s="6" t="s">
        <v>208</v>
      </c>
      <c r="U3732" s="6" t="s">
        <v>209</v>
      </c>
      <c r="V3732" s="6" t="s">
        <v>210</v>
      </c>
      <c r="W3732" s="6" t="s">
        <v>238</v>
      </c>
      <c r="X3732" s="6" t="s">
        <v>393</v>
      </c>
      <c r="Y3732" s="6" t="s">
        <v>394</v>
      </c>
      <c r="AA3732" s="12" t="s">
        <v>83</v>
      </c>
      <c r="AB3732" s="6" t="s">
        <v>395</v>
      </c>
      <c r="AC3732" s="43" t="s">
        <v>378</v>
      </c>
      <c r="AD3732" s="6" t="s">
        <v>5219</v>
      </c>
      <c r="AE3732" s="2">
        <v>45115</v>
      </c>
      <c r="AF3732" s="43" t="s">
        <v>87</v>
      </c>
      <c r="AG3732" s="7" t="s">
        <v>392</v>
      </c>
      <c r="AH3732" s="43">
        <v>48.114899999999999</v>
      </c>
      <c r="AI3732" s="43">
        <v>-1.7095800000000001</v>
      </c>
      <c r="AL3732" s="43">
        <v>10</v>
      </c>
      <c r="AN3732" s="46" t="s">
        <v>5240</v>
      </c>
      <c r="AO3732" s="5" t="s">
        <v>89</v>
      </c>
      <c r="AP3732" s="6" t="s">
        <v>5219</v>
      </c>
      <c r="AR3732" s="7" t="s">
        <v>90</v>
      </c>
      <c r="AT3732" s="4" t="str">
        <f>CONCATENATE(AU3732,", ",AV3732,", ",AW3732,", ",AX3732,", ",AY3732,", ",AZ3732,", ",BA3732)</f>
        <v>Europe, France, FR, Bretagne, Ille-et-Vilaine, Rennes, Campus Institut Agro Rennes</v>
      </c>
      <c r="AU3732" s="1" t="s">
        <v>91</v>
      </c>
      <c r="AV3732" s="1" t="s">
        <v>92</v>
      </c>
      <c r="AW3732" s="1" t="s">
        <v>93</v>
      </c>
      <c r="AX3732" s="1" t="s">
        <v>94</v>
      </c>
      <c r="AY3732" s="1" t="s">
        <v>95</v>
      </c>
      <c r="AZ3732" s="1" t="s">
        <v>96</v>
      </c>
      <c r="BA3732" s="1" t="s">
        <v>5242</v>
      </c>
      <c r="BC3732" s="43"/>
      <c r="BF3732" s="43" t="s">
        <v>4596</v>
      </c>
      <c r="BG3732" s="43" t="s">
        <v>93</v>
      </c>
      <c r="BH3732" s="7" t="s">
        <v>97</v>
      </c>
      <c r="BJ3732" s="7" t="s">
        <v>98</v>
      </c>
      <c r="BK3732" s="7" t="s">
        <v>99</v>
      </c>
      <c r="BL3732" s="7" t="s">
        <v>4597</v>
      </c>
      <c r="BM3732" s="7" t="s">
        <v>4598</v>
      </c>
      <c r="BU3732" s="43">
        <v>1</v>
      </c>
      <c r="BW3732" s="43" t="s">
        <v>103</v>
      </c>
    </row>
    <row r="3733" spans="3:75" x14ac:dyDescent="0.35">
      <c r="C3733" s="43" t="str">
        <f t="shared" si="58"/>
        <v>IARA:BDT-07:2023: 3732</v>
      </c>
      <c r="D3733" s="43">
        <v>3732</v>
      </c>
      <c r="E3733" s="43" t="s">
        <v>5314</v>
      </c>
      <c r="F3733" s="1" t="s">
        <v>73</v>
      </c>
      <c r="G3733" s="43" t="s">
        <v>5289</v>
      </c>
      <c r="H3733" s="2">
        <v>45115</v>
      </c>
      <c r="J3733" s="43">
        <v>2023</v>
      </c>
      <c r="K3733" s="43">
        <v>7</v>
      </c>
      <c r="L3733" s="43">
        <v>8</v>
      </c>
      <c r="M3733" s="43"/>
      <c r="N3733" s="43"/>
      <c r="O3733" s="43"/>
      <c r="P3733" s="12" t="s">
        <v>75</v>
      </c>
      <c r="Q3733" s="12" t="str">
        <f>CONCATENATE(X3733," ",Y3733)</f>
        <v>Pyronia tithonus</v>
      </c>
      <c r="R3733" s="14" t="str">
        <f>CONCATENATE(S3733,", ",T3733,", ",U3733,", ",V3733,", ",W3733,", ",X3733,", ",Y3733)</f>
        <v>Animalia, Arthropoda, Insecta, Lepidoptera, Nymphalidae, Pyronia, tithonus</v>
      </c>
      <c r="S3733" s="6" t="s">
        <v>76</v>
      </c>
      <c r="T3733" s="6" t="s">
        <v>208</v>
      </c>
      <c r="U3733" s="6" t="s">
        <v>209</v>
      </c>
      <c r="V3733" s="6" t="s">
        <v>210</v>
      </c>
      <c r="W3733" s="6" t="s">
        <v>238</v>
      </c>
      <c r="X3733" s="6" t="s">
        <v>393</v>
      </c>
      <c r="Y3733" s="6" t="s">
        <v>394</v>
      </c>
      <c r="AA3733" s="12" t="s">
        <v>83</v>
      </c>
      <c r="AB3733" s="6" t="s">
        <v>395</v>
      </c>
      <c r="AC3733" s="43" t="s">
        <v>378</v>
      </c>
      <c r="AD3733" s="6" t="s">
        <v>5219</v>
      </c>
      <c r="AE3733" s="2">
        <v>45115</v>
      </c>
      <c r="AF3733" s="43" t="s">
        <v>87</v>
      </c>
      <c r="AG3733" s="7" t="s">
        <v>392</v>
      </c>
      <c r="AH3733" s="43">
        <v>48.114910000000002</v>
      </c>
      <c r="AI3733" s="43">
        <v>-1.7095499999999999</v>
      </c>
      <c r="AL3733" s="43">
        <v>10</v>
      </c>
      <c r="AN3733" s="46" t="s">
        <v>5240</v>
      </c>
      <c r="AO3733" s="5" t="s">
        <v>89</v>
      </c>
      <c r="AP3733" s="6" t="s">
        <v>5219</v>
      </c>
      <c r="AR3733" s="7" t="s">
        <v>90</v>
      </c>
      <c r="AT3733" s="4" t="str">
        <f>CONCATENATE(AU3733,", ",AV3733,", ",AW3733,", ",AX3733,", ",AY3733,", ",AZ3733,", ",BA3733)</f>
        <v>Europe, France, FR, Bretagne, Ille-et-Vilaine, Rennes, Campus Institut Agro Rennes</v>
      </c>
      <c r="AU3733" s="1" t="s">
        <v>91</v>
      </c>
      <c r="AV3733" s="1" t="s">
        <v>92</v>
      </c>
      <c r="AW3733" s="1" t="s">
        <v>93</v>
      </c>
      <c r="AX3733" s="1" t="s">
        <v>94</v>
      </c>
      <c r="AY3733" s="1" t="s">
        <v>95</v>
      </c>
      <c r="AZ3733" s="1" t="s">
        <v>96</v>
      </c>
      <c r="BA3733" s="1" t="s">
        <v>5242</v>
      </c>
      <c r="BC3733" s="43"/>
      <c r="BF3733" s="43" t="s">
        <v>4596</v>
      </c>
      <c r="BG3733" s="43" t="s">
        <v>93</v>
      </c>
      <c r="BH3733" s="7" t="s">
        <v>97</v>
      </c>
      <c r="BJ3733" s="7" t="s">
        <v>98</v>
      </c>
      <c r="BK3733" s="7" t="s">
        <v>99</v>
      </c>
      <c r="BL3733" s="7" t="s">
        <v>4597</v>
      </c>
      <c r="BM3733" s="7" t="s">
        <v>4598</v>
      </c>
      <c r="BU3733" s="43">
        <v>1</v>
      </c>
      <c r="BW3733" s="43" t="s">
        <v>103</v>
      </c>
    </row>
    <row r="3734" spans="3:75" x14ac:dyDescent="0.35">
      <c r="C3734" s="43" t="str">
        <f t="shared" si="58"/>
        <v>IARA:BDT-07:2023: 3733</v>
      </c>
      <c r="D3734" s="43">
        <v>3733</v>
      </c>
      <c r="E3734" s="43" t="s">
        <v>5314</v>
      </c>
      <c r="F3734" s="1" t="s">
        <v>73</v>
      </c>
      <c r="G3734" s="43" t="s">
        <v>5289</v>
      </c>
      <c r="H3734" s="2">
        <v>45115</v>
      </c>
      <c r="J3734" s="43">
        <v>2023</v>
      </c>
      <c r="K3734" s="43">
        <v>7</v>
      </c>
      <c r="L3734" s="43">
        <v>8</v>
      </c>
      <c r="M3734" s="43"/>
      <c r="N3734" s="43"/>
      <c r="O3734" s="43"/>
      <c r="P3734" s="12" t="s">
        <v>75</v>
      </c>
      <c r="Q3734" s="12" t="str">
        <f>CONCATENATE(X3734," ",Y3734)</f>
        <v>Pyronia tithonus</v>
      </c>
      <c r="R3734" s="14" t="str">
        <f>CONCATENATE(S3734,", ",T3734,", ",U3734,", ",V3734,", ",W3734,", ",X3734,", ",Y3734)</f>
        <v>Animalia, Arthropoda, Insecta, Lepidoptera, Nymphalidae, Pyronia, tithonus</v>
      </c>
      <c r="S3734" s="6" t="s">
        <v>76</v>
      </c>
      <c r="T3734" s="6" t="s">
        <v>208</v>
      </c>
      <c r="U3734" s="6" t="s">
        <v>209</v>
      </c>
      <c r="V3734" s="6" t="s">
        <v>210</v>
      </c>
      <c r="W3734" s="6" t="s">
        <v>238</v>
      </c>
      <c r="X3734" s="6" t="s">
        <v>393</v>
      </c>
      <c r="Y3734" s="6" t="s">
        <v>394</v>
      </c>
      <c r="AA3734" s="12" t="s">
        <v>83</v>
      </c>
      <c r="AB3734" s="6" t="s">
        <v>395</v>
      </c>
      <c r="AC3734" s="43" t="s">
        <v>378</v>
      </c>
      <c r="AD3734" s="6" t="s">
        <v>5219</v>
      </c>
      <c r="AE3734" s="2">
        <v>45115</v>
      </c>
      <c r="AF3734" s="43" t="s">
        <v>87</v>
      </c>
      <c r="AG3734" s="7" t="s">
        <v>392</v>
      </c>
      <c r="AH3734" s="43">
        <v>48.114890000000003</v>
      </c>
      <c r="AI3734" s="43">
        <v>-1.70953</v>
      </c>
      <c r="AL3734" s="43">
        <v>10</v>
      </c>
      <c r="AN3734" s="46" t="s">
        <v>5240</v>
      </c>
      <c r="AO3734" s="5" t="s">
        <v>89</v>
      </c>
      <c r="AP3734" s="6" t="s">
        <v>5219</v>
      </c>
      <c r="AR3734" s="7" t="s">
        <v>90</v>
      </c>
      <c r="AT3734" s="4" t="str">
        <f>CONCATENATE(AU3734,", ",AV3734,", ",AW3734,", ",AX3734,", ",AY3734,", ",AZ3734,", ",BA3734)</f>
        <v>Europe, France, FR, Bretagne, Ille-et-Vilaine, Rennes, Campus Institut Agro Rennes</v>
      </c>
      <c r="AU3734" s="1" t="s">
        <v>91</v>
      </c>
      <c r="AV3734" s="1" t="s">
        <v>92</v>
      </c>
      <c r="AW3734" s="1" t="s">
        <v>93</v>
      </c>
      <c r="AX3734" s="1" t="s">
        <v>94</v>
      </c>
      <c r="AY3734" s="1" t="s">
        <v>95</v>
      </c>
      <c r="AZ3734" s="1" t="s">
        <v>96</v>
      </c>
      <c r="BA3734" s="1" t="s">
        <v>5242</v>
      </c>
      <c r="BC3734" s="43"/>
      <c r="BF3734" s="43" t="s">
        <v>4596</v>
      </c>
      <c r="BG3734" s="43" t="s">
        <v>93</v>
      </c>
      <c r="BH3734" s="7" t="s">
        <v>97</v>
      </c>
      <c r="BJ3734" s="7" t="s">
        <v>98</v>
      </c>
      <c r="BK3734" s="7" t="s">
        <v>99</v>
      </c>
      <c r="BL3734" s="7" t="s">
        <v>4597</v>
      </c>
      <c r="BM3734" s="7" t="s">
        <v>4598</v>
      </c>
      <c r="BU3734" s="43">
        <v>1</v>
      </c>
      <c r="BW3734" s="43" t="s">
        <v>103</v>
      </c>
    </row>
    <row r="3735" spans="3:75" x14ac:dyDescent="0.35">
      <c r="C3735" s="43" t="str">
        <f t="shared" si="58"/>
        <v>IARA:BDT-07:2023: 3734</v>
      </c>
      <c r="D3735" s="43">
        <v>3734</v>
      </c>
      <c r="E3735" s="43" t="s">
        <v>5314</v>
      </c>
      <c r="F3735" s="1" t="s">
        <v>73</v>
      </c>
      <c r="G3735" s="43" t="s">
        <v>5289</v>
      </c>
      <c r="H3735" s="2">
        <v>45115</v>
      </c>
      <c r="J3735" s="43">
        <v>2023</v>
      </c>
      <c r="K3735" s="43">
        <v>7</v>
      </c>
      <c r="L3735" s="43">
        <v>8</v>
      </c>
      <c r="M3735" s="43"/>
      <c r="N3735" s="43"/>
      <c r="O3735" s="43"/>
      <c r="P3735" s="12" t="s">
        <v>75</v>
      </c>
      <c r="Q3735" s="12" t="str">
        <f>CONCATENATE(X3735," ",Y3735)</f>
        <v>Pyronia tithonus</v>
      </c>
      <c r="R3735" s="14" t="str">
        <f>CONCATENATE(S3735,", ",T3735,", ",U3735,", ",V3735,", ",W3735,", ",X3735,", ",Y3735)</f>
        <v>Animalia, Arthropoda, Insecta, Lepidoptera, Nymphalidae, Pyronia, tithonus</v>
      </c>
      <c r="S3735" s="6" t="s">
        <v>76</v>
      </c>
      <c r="T3735" s="6" t="s">
        <v>208</v>
      </c>
      <c r="U3735" s="6" t="s">
        <v>209</v>
      </c>
      <c r="V3735" s="6" t="s">
        <v>210</v>
      </c>
      <c r="W3735" s="6" t="s">
        <v>238</v>
      </c>
      <c r="X3735" s="6" t="s">
        <v>393</v>
      </c>
      <c r="Y3735" s="6" t="s">
        <v>394</v>
      </c>
      <c r="AA3735" s="12" t="s">
        <v>83</v>
      </c>
      <c r="AB3735" s="6" t="s">
        <v>395</v>
      </c>
      <c r="AC3735" s="43" t="s">
        <v>378</v>
      </c>
      <c r="AD3735" s="6" t="s">
        <v>5219</v>
      </c>
      <c r="AE3735" s="2">
        <v>45115</v>
      </c>
      <c r="AF3735" s="43" t="s">
        <v>87</v>
      </c>
      <c r="AG3735" s="7" t="s">
        <v>392</v>
      </c>
      <c r="AH3735" s="43">
        <v>48.114910000000002</v>
      </c>
      <c r="AI3735" s="43">
        <v>-1.7095100000000001</v>
      </c>
      <c r="AL3735" s="43">
        <v>10</v>
      </c>
      <c r="AN3735" s="46" t="s">
        <v>5240</v>
      </c>
      <c r="AO3735" s="5" t="s">
        <v>89</v>
      </c>
      <c r="AP3735" s="6" t="s">
        <v>5219</v>
      </c>
      <c r="AR3735" s="7" t="s">
        <v>90</v>
      </c>
      <c r="AT3735" s="4" t="str">
        <f>CONCATENATE(AU3735,", ",AV3735,", ",AW3735,", ",AX3735,", ",AY3735,", ",AZ3735,", ",BA3735)</f>
        <v>Europe, France, FR, Bretagne, Ille-et-Vilaine, Rennes, Campus Institut Agro Rennes</v>
      </c>
      <c r="AU3735" s="1" t="s">
        <v>91</v>
      </c>
      <c r="AV3735" s="1" t="s">
        <v>92</v>
      </c>
      <c r="AW3735" s="1" t="s">
        <v>93</v>
      </c>
      <c r="AX3735" s="1" t="s">
        <v>94</v>
      </c>
      <c r="AY3735" s="1" t="s">
        <v>95</v>
      </c>
      <c r="AZ3735" s="1" t="s">
        <v>96</v>
      </c>
      <c r="BA3735" s="1" t="s">
        <v>5242</v>
      </c>
      <c r="BC3735" s="43"/>
      <c r="BF3735" s="43" t="s">
        <v>4596</v>
      </c>
      <c r="BG3735" s="43" t="s">
        <v>93</v>
      </c>
      <c r="BH3735" s="7" t="s">
        <v>97</v>
      </c>
      <c r="BJ3735" s="7" t="s">
        <v>98</v>
      </c>
      <c r="BK3735" s="7" t="s">
        <v>99</v>
      </c>
      <c r="BL3735" s="7" t="s">
        <v>4597</v>
      </c>
      <c r="BM3735" s="7" t="s">
        <v>4598</v>
      </c>
      <c r="BU3735" s="43">
        <v>1</v>
      </c>
      <c r="BW3735" s="43" t="s">
        <v>103</v>
      </c>
    </row>
    <row r="3736" spans="3:75" x14ac:dyDescent="0.35">
      <c r="C3736" s="43" t="str">
        <f t="shared" si="58"/>
        <v>IARA:BDT-07:2023: 3735</v>
      </c>
      <c r="D3736" s="43">
        <v>3735</v>
      </c>
      <c r="E3736" s="43" t="s">
        <v>5314</v>
      </c>
      <c r="F3736" s="1" t="s">
        <v>73</v>
      </c>
      <c r="G3736" s="43" t="s">
        <v>5289</v>
      </c>
      <c r="H3736" s="2">
        <v>45115</v>
      </c>
      <c r="J3736" s="43">
        <v>2023</v>
      </c>
      <c r="K3736" s="43">
        <v>7</v>
      </c>
      <c r="L3736" s="43">
        <v>8</v>
      </c>
      <c r="M3736" s="43"/>
      <c r="N3736" s="43"/>
      <c r="O3736" s="43"/>
      <c r="P3736" s="12" t="s">
        <v>75</v>
      </c>
      <c r="Q3736" s="12" t="str">
        <f>CONCATENATE(X3736," ",Y3736)</f>
        <v>Pyronia tithonus</v>
      </c>
      <c r="R3736" s="14" t="str">
        <f>CONCATENATE(S3736,", ",T3736,", ",U3736,", ",V3736,", ",W3736,", ",X3736,", ",Y3736)</f>
        <v>Animalia, Arthropoda, Insecta, Lepidoptera, Nymphalidae, Pyronia, tithonus</v>
      </c>
      <c r="S3736" s="6" t="s">
        <v>76</v>
      </c>
      <c r="T3736" s="6" t="s">
        <v>208</v>
      </c>
      <c r="U3736" s="6" t="s">
        <v>209</v>
      </c>
      <c r="V3736" s="6" t="s">
        <v>210</v>
      </c>
      <c r="W3736" s="6" t="s">
        <v>238</v>
      </c>
      <c r="X3736" s="6" t="s">
        <v>393</v>
      </c>
      <c r="Y3736" s="6" t="s">
        <v>394</v>
      </c>
      <c r="AA3736" s="12" t="s">
        <v>83</v>
      </c>
      <c r="AB3736" s="6" t="s">
        <v>395</v>
      </c>
      <c r="AC3736" s="43" t="s">
        <v>378</v>
      </c>
      <c r="AD3736" s="6" t="s">
        <v>5219</v>
      </c>
      <c r="AE3736" s="2">
        <v>45115</v>
      </c>
      <c r="AF3736" s="43" t="s">
        <v>87</v>
      </c>
      <c r="AG3736" s="7" t="s">
        <v>392</v>
      </c>
      <c r="AH3736" s="43">
        <v>48.114930000000001</v>
      </c>
      <c r="AI3736" s="43">
        <v>-1.7093700000000001</v>
      </c>
      <c r="AL3736" s="43">
        <v>10</v>
      </c>
      <c r="AN3736" s="46" t="s">
        <v>5240</v>
      </c>
      <c r="AO3736" s="5" t="s">
        <v>89</v>
      </c>
      <c r="AP3736" s="6" t="s">
        <v>5219</v>
      </c>
      <c r="AR3736" s="7" t="s">
        <v>90</v>
      </c>
      <c r="AT3736" s="4" t="str">
        <f>CONCATENATE(AU3736,", ",AV3736,", ",AW3736,", ",AX3736,", ",AY3736,", ",AZ3736,", ",BA3736)</f>
        <v>Europe, France, FR, Bretagne, Ille-et-Vilaine, Rennes, Campus Institut Agro Rennes</v>
      </c>
      <c r="AU3736" s="1" t="s">
        <v>91</v>
      </c>
      <c r="AV3736" s="1" t="s">
        <v>92</v>
      </c>
      <c r="AW3736" s="1" t="s">
        <v>93</v>
      </c>
      <c r="AX3736" s="1" t="s">
        <v>94</v>
      </c>
      <c r="AY3736" s="1" t="s">
        <v>95</v>
      </c>
      <c r="AZ3736" s="1" t="s">
        <v>96</v>
      </c>
      <c r="BA3736" s="1" t="s">
        <v>5242</v>
      </c>
      <c r="BC3736" s="43"/>
      <c r="BF3736" s="43" t="s">
        <v>4596</v>
      </c>
      <c r="BG3736" s="43" t="s">
        <v>93</v>
      </c>
      <c r="BH3736" s="7" t="s">
        <v>97</v>
      </c>
      <c r="BJ3736" s="7" t="s">
        <v>98</v>
      </c>
      <c r="BK3736" s="7" t="s">
        <v>99</v>
      </c>
      <c r="BL3736" s="7" t="s">
        <v>4597</v>
      </c>
      <c r="BM3736" s="7" t="s">
        <v>4598</v>
      </c>
      <c r="BU3736" s="43">
        <v>1</v>
      </c>
      <c r="BW3736" s="43" t="s">
        <v>103</v>
      </c>
    </row>
    <row r="3737" spans="3:75" x14ac:dyDescent="0.35">
      <c r="C3737" s="43" t="str">
        <f t="shared" si="58"/>
        <v>IARA:BDT-07:2023: 3736</v>
      </c>
      <c r="D3737" s="43">
        <v>3736</v>
      </c>
      <c r="E3737" s="43" t="s">
        <v>5314</v>
      </c>
      <c r="F3737" s="1" t="s">
        <v>73</v>
      </c>
      <c r="G3737" s="43" t="s">
        <v>5289</v>
      </c>
      <c r="H3737" s="2">
        <v>45115</v>
      </c>
      <c r="J3737" s="43">
        <v>2023</v>
      </c>
      <c r="K3737" s="43">
        <v>7</v>
      </c>
      <c r="L3737" s="43">
        <v>8</v>
      </c>
      <c r="M3737" s="43"/>
      <c r="N3737" s="43"/>
      <c r="O3737" s="43"/>
      <c r="P3737" s="12" t="s">
        <v>75</v>
      </c>
      <c r="Q3737" s="12" t="str">
        <f>CONCATENATE(X3737," ",Y3737)</f>
        <v>Pyronia tithonus</v>
      </c>
      <c r="R3737" s="14" t="str">
        <f>CONCATENATE(S3737,", ",T3737,", ",U3737,", ",V3737,", ",W3737,", ",X3737,", ",Y3737)</f>
        <v>Animalia, Arthropoda, Insecta, Lepidoptera, Nymphalidae, Pyronia, tithonus</v>
      </c>
      <c r="S3737" s="6" t="s">
        <v>76</v>
      </c>
      <c r="T3737" s="6" t="s">
        <v>208</v>
      </c>
      <c r="U3737" s="6" t="s">
        <v>209</v>
      </c>
      <c r="V3737" s="6" t="s">
        <v>210</v>
      </c>
      <c r="W3737" s="6" t="s">
        <v>238</v>
      </c>
      <c r="X3737" s="6" t="s">
        <v>393</v>
      </c>
      <c r="Y3737" s="6" t="s">
        <v>394</v>
      </c>
      <c r="AA3737" s="12" t="s">
        <v>83</v>
      </c>
      <c r="AB3737" s="6" t="s">
        <v>395</v>
      </c>
      <c r="AC3737" s="43" t="s">
        <v>378</v>
      </c>
      <c r="AD3737" s="6" t="s">
        <v>5219</v>
      </c>
      <c r="AE3737" s="2">
        <v>45115</v>
      </c>
      <c r="AF3737" s="43" t="s">
        <v>87</v>
      </c>
      <c r="AG3737" s="7" t="s">
        <v>392</v>
      </c>
      <c r="AH3737" s="43">
        <v>48.114939999999997</v>
      </c>
      <c r="AI3737" s="43">
        <v>-1.7093499999999999</v>
      </c>
      <c r="AL3737" s="43">
        <v>10</v>
      </c>
      <c r="AN3737" s="46" t="s">
        <v>5240</v>
      </c>
      <c r="AO3737" s="5" t="s">
        <v>89</v>
      </c>
      <c r="AP3737" s="6" t="s">
        <v>5220</v>
      </c>
      <c r="AR3737" s="7" t="s">
        <v>90</v>
      </c>
      <c r="AT3737" s="4" t="str">
        <f>CONCATENATE(AU3737,", ",AV3737,", ",AW3737,", ",AX3737,", ",AY3737,", ",AZ3737,", ",BA3737)</f>
        <v>Europe, France, FR, Bretagne, Ille-et-Vilaine, Rennes, Campus Institut Agro Rennes</v>
      </c>
      <c r="AU3737" s="1" t="s">
        <v>91</v>
      </c>
      <c r="AV3737" s="1" t="s">
        <v>92</v>
      </c>
      <c r="AW3737" s="1" t="s">
        <v>93</v>
      </c>
      <c r="AX3737" s="1" t="s">
        <v>94</v>
      </c>
      <c r="AY3737" s="1" t="s">
        <v>95</v>
      </c>
      <c r="AZ3737" s="1" t="s">
        <v>96</v>
      </c>
      <c r="BA3737" s="1" t="s">
        <v>5242</v>
      </c>
      <c r="BC3737" s="43"/>
      <c r="BF3737" s="43" t="s">
        <v>4596</v>
      </c>
      <c r="BG3737" s="43" t="s">
        <v>93</v>
      </c>
      <c r="BH3737" s="7" t="s">
        <v>97</v>
      </c>
      <c r="BJ3737" s="7" t="s">
        <v>98</v>
      </c>
      <c r="BK3737" s="7" t="s">
        <v>99</v>
      </c>
      <c r="BL3737" s="7" t="s">
        <v>4597</v>
      </c>
      <c r="BM3737" s="7" t="s">
        <v>4598</v>
      </c>
      <c r="BU3737" s="43">
        <v>1</v>
      </c>
      <c r="BW3737" s="43" t="s">
        <v>103</v>
      </c>
    </row>
    <row r="3738" spans="3:75" x14ac:dyDescent="0.35">
      <c r="C3738" s="43" t="str">
        <f t="shared" si="58"/>
        <v>IARA:BDT-07:2023: 3737</v>
      </c>
      <c r="D3738" s="43">
        <v>3737</v>
      </c>
      <c r="E3738" s="43" t="s">
        <v>5314</v>
      </c>
      <c r="F3738" s="1" t="s">
        <v>73</v>
      </c>
      <c r="G3738" s="43" t="s">
        <v>5289</v>
      </c>
      <c r="H3738" s="2">
        <v>45115</v>
      </c>
      <c r="J3738" s="43">
        <v>2023</v>
      </c>
      <c r="K3738" s="43">
        <v>7</v>
      </c>
      <c r="L3738" s="43">
        <v>8</v>
      </c>
      <c r="M3738" s="43"/>
      <c r="N3738" s="43"/>
      <c r="O3738" s="43"/>
      <c r="P3738" s="12" t="s">
        <v>75</v>
      </c>
      <c r="Q3738" s="12" t="str">
        <f>CONCATENATE(X3738," ",Y3738)</f>
        <v>Pieris rapae</v>
      </c>
      <c r="R3738" s="14" t="str">
        <f>CONCATENATE(S3738,", ",T3738,", ",U3738,", ",V3738,", ",W3738,", ",X3738,", ",Y3738)</f>
        <v>Animalia, Arthropoda, Insecta, Lepidoptera, Pieridae, Pieris, rapae</v>
      </c>
      <c r="S3738" s="6" t="s">
        <v>76</v>
      </c>
      <c r="T3738" s="6" t="s">
        <v>208</v>
      </c>
      <c r="U3738" s="6" t="s">
        <v>209</v>
      </c>
      <c r="V3738" s="6" t="s">
        <v>210</v>
      </c>
      <c r="W3738" s="6" t="s">
        <v>211</v>
      </c>
      <c r="X3738" s="6" t="s">
        <v>227</v>
      </c>
      <c r="Y3738" s="6" t="s">
        <v>228</v>
      </c>
      <c r="AA3738" s="12" t="s">
        <v>83</v>
      </c>
      <c r="AB3738" s="6" t="s">
        <v>84</v>
      </c>
      <c r="AC3738" s="43" t="s">
        <v>229</v>
      </c>
      <c r="AD3738" s="6" t="s">
        <v>5219</v>
      </c>
      <c r="AE3738" s="2">
        <v>45115</v>
      </c>
      <c r="AF3738" s="43" t="s">
        <v>87</v>
      </c>
      <c r="AG3738" s="7" t="s">
        <v>230</v>
      </c>
      <c r="AH3738" s="43">
        <v>48.115049999999997</v>
      </c>
      <c r="AI3738" s="43">
        <v>-1.7093100000000001</v>
      </c>
      <c r="AL3738" s="43">
        <v>10</v>
      </c>
      <c r="AN3738" s="46" t="s">
        <v>5240</v>
      </c>
      <c r="AO3738" s="5" t="s">
        <v>89</v>
      </c>
      <c r="AP3738" s="6" t="s">
        <v>5219</v>
      </c>
      <c r="AR3738" s="7" t="s">
        <v>90</v>
      </c>
      <c r="AT3738" s="4" t="str">
        <f>CONCATENATE(AU3738,", ",AV3738,", ",AW3738,", ",AX3738,", ",AY3738,", ",AZ3738,", ",BA3738)</f>
        <v>Europe, France, FR, Bretagne, Ille-et-Vilaine, Rennes, Campus Institut Agro Rennes</v>
      </c>
      <c r="AU3738" s="1" t="s">
        <v>91</v>
      </c>
      <c r="AV3738" s="1" t="s">
        <v>92</v>
      </c>
      <c r="AW3738" s="1" t="s">
        <v>93</v>
      </c>
      <c r="AX3738" s="1" t="s">
        <v>94</v>
      </c>
      <c r="AY3738" s="1" t="s">
        <v>95</v>
      </c>
      <c r="AZ3738" s="1" t="s">
        <v>96</v>
      </c>
      <c r="BA3738" s="1" t="s">
        <v>5242</v>
      </c>
      <c r="BC3738" s="43"/>
      <c r="BF3738" s="43" t="s">
        <v>4596</v>
      </c>
      <c r="BG3738" s="43" t="s">
        <v>93</v>
      </c>
      <c r="BH3738" s="7" t="s">
        <v>97</v>
      </c>
      <c r="BJ3738" s="7" t="s">
        <v>98</v>
      </c>
      <c r="BK3738" s="7" t="s">
        <v>99</v>
      </c>
      <c r="BL3738" s="7" t="s">
        <v>4597</v>
      </c>
      <c r="BM3738" s="7" t="s">
        <v>4598</v>
      </c>
      <c r="BU3738" s="43">
        <v>1</v>
      </c>
      <c r="BW3738" s="43" t="s">
        <v>103</v>
      </c>
    </row>
    <row r="3739" spans="3:75" x14ac:dyDescent="0.35">
      <c r="C3739" s="43" t="str">
        <f t="shared" si="58"/>
        <v>IARA:BDT-07:2023: 3738</v>
      </c>
      <c r="D3739" s="43">
        <v>3738</v>
      </c>
      <c r="E3739" s="43" t="s">
        <v>5314</v>
      </c>
      <c r="F3739" s="1" t="s">
        <v>73</v>
      </c>
      <c r="G3739" s="43" t="s">
        <v>5289</v>
      </c>
      <c r="H3739" s="2">
        <v>45115</v>
      </c>
      <c r="J3739" s="43">
        <v>2023</v>
      </c>
      <c r="K3739" s="43">
        <v>7</v>
      </c>
      <c r="L3739" s="43">
        <v>8</v>
      </c>
      <c r="M3739" s="43"/>
      <c r="N3739" s="43"/>
      <c r="O3739" s="43"/>
      <c r="P3739" s="12" t="s">
        <v>75</v>
      </c>
      <c r="Q3739" s="12" t="str">
        <f>CONCATENATE(X3739," ",Y3739)</f>
        <v>Pyronia tithonus</v>
      </c>
      <c r="R3739" s="14" t="str">
        <f>CONCATENATE(S3739,", ",T3739,", ",U3739,", ",V3739,", ",W3739,", ",X3739,", ",Y3739)</f>
        <v>Animalia, Arthropoda, Insecta, Lepidoptera, Nymphalidae, Pyronia, tithonus</v>
      </c>
      <c r="S3739" s="6" t="s">
        <v>76</v>
      </c>
      <c r="T3739" s="6" t="s">
        <v>208</v>
      </c>
      <c r="U3739" s="6" t="s">
        <v>209</v>
      </c>
      <c r="V3739" s="6" t="s">
        <v>210</v>
      </c>
      <c r="W3739" s="6" t="s">
        <v>238</v>
      </c>
      <c r="X3739" s="6" t="s">
        <v>393</v>
      </c>
      <c r="Y3739" s="6" t="s">
        <v>394</v>
      </c>
      <c r="AA3739" s="12" t="s">
        <v>83</v>
      </c>
      <c r="AB3739" s="6" t="s">
        <v>395</v>
      </c>
      <c r="AC3739" s="43" t="s">
        <v>378</v>
      </c>
      <c r="AD3739" s="6" t="s">
        <v>5219</v>
      </c>
      <c r="AE3739" s="2">
        <v>45115</v>
      </c>
      <c r="AF3739" s="43" t="s">
        <v>87</v>
      </c>
      <c r="AG3739" s="7" t="s">
        <v>392</v>
      </c>
      <c r="AH3739" s="43">
        <v>48.113349999999997</v>
      </c>
      <c r="AI3739" s="43">
        <v>-1.70923</v>
      </c>
      <c r="AL3739" s="43">
        <v>10</v>
      </c>
      <c r="AN3739" s="46" t="s">
        <v>5240</v>
      </c>
      <c r="AO3739" s="5" t="s">
        <v>89</v>
      </c>
      <c r="AP3739" s="6" t="s">
        <v>5220</v>
      </c>
      <c r="AR3739" s="7" t="s">
        <v>90</v>
      </c>
      <c r="AT3739" s="4" t="str">
        <f>CONCATENATE(AU3739,", ",AV3739,", ",AW3739,", ",AX3739,", ",AY3739,", ",AZ3739,", ",BA3739)</f>
        <v>Europe, France, FR, Bretagne, Ille-et-Vilaine, Rennes, Campus Institut Agro Rennes</v>
      </c>
      <c r="AU3739" s="1" t="s">
        <v>91</v>
      </c>
      <c r="AV3739" s="1" t="s">
        <v>92</v>
      </c>
      <c r="AW3739" s="1" t="s">
        <v>93</v>
      </c>
      <c r="AX3739" s="1" t="s">
        <v>94</v>
      </c>
      <c r="AY3739" s="1" t="s">
        <v>95</v>
      </c>
      <c r="AZ3739" s="1" t="s">
        <v>96</v>
      </c>
      <c r="BA3739" s="1" t="s">
        <v>5242</v>
      </c>
      <c r="BC3739" s="43"/>
      <c r="BF3739" s="43" t="s">
        <v>4596</v>
      </c>
      <c r="BG3739" s="43" t="s">
        <v>93</v>
      </c>
      <c r="BH3739" s="7" t="s">
        <v>97</v>
      </c>
      <c r="BJ3739" s="7" t="s">
        <v>98</v>
      </c>
      <c r="BK3739" s="7" t="s">
        <v>99</v>
      </c>
      <c r="BL3739" s="7" t="s">
        <v>4597</v>
      </c>
      <c r="BM3739" s="7" t="s">
        <v>4598</v>
      </c>
      <c r="BU3739" s="43">
        <v>1</v>
      </c>
      <c r="BW3739" s="43" t="s">
        <v>103</v>
      </c>
    </row>
    <row r="3740" spans="3:75" x14ac:dyDescent="0.35">
      <c r="C3740" s="43" t="str">
        <f t="shared" si="58"/>
        <v>IARA:BDT-07:2023: 3739</v>
      </c>
      <c r="D3740" s="43">
        <v>3739</v>
      </c>
      <c r="E3740" s="43" t="s">
        <v>5314</v>
      </c>
      <c r="F3740" s="1" t="s">
        <v>73</v>
      </c>
      <c r="G3740" s="43" t="s">
        <v>5289</v>
      </c>
      <c r="H3740" s="2">
        <v>45115</v>
      </c>
      <c r="J3740" s="43">
        <v>2023</v>
      </c>
      <c r="K3740" s="43">
        <v>7</v>
      </c>
      <c r="L3740" s="43">
        <v>8</v>
      </c>
      <c r="M3740" s="43"/>
      <c r="N3740" s="43"/>
      <c r="O3740" s="43"/>
      <c r="P3740" s="12" t="s">
        <v>75</v>
      </c>
      <c r="Q3740" s="12" t="str">
        <f>CONCATENATE(X3740," ",Y3740)</f>
        <v>Pyronia tithonus</v>
      </c>
      <c r="R3740" s="14" t="str">
        <f>CONCATENATE(S3740,", ",T3740,", ",U3740,", ",V3740,", ",W3740,", ",X3740,", ",Y3740)</f>
        <v>Animalia, Arthropoda, Insecta, Lepidoptera, Nymphalidae, Pyronia, tithonus</v>
      </c>
      <c r="S3740" s="6" t="s">
        <v>76</v>
      </c>
      <c r="T3740" s="6" t="s">
        <v>208</v>
      </c>
      <c r="U3740" s="6" t="s">
        <v>209</v>
      </c>
      <c r="V3740" s="6" t="s">
        <v>210</v>
      </c>
      <c r="W3740" s="6" t="s">
        <v>238</v>
      </c>
      <c r="X3740" s="6" t="s">
        <v>393</v>
      </c>
      <c r="Y3740" s="6" t="s">
        <v>394</v>
      </c>
      <c r="AA3740" s="12" t="s">
        <v>83</v>
      </c>
      <c r="AB3740" s="6" t="s">
        <v>395</v>
      </c>
      <c r="AC3740" s="43" t="s">
        <v>378</v>
      </c>
      <c r="AD3740" s="6" t="s">
        <v>5219</v>
      </c>
      <c r="AE3740" s="2">
        <v>45115</v>
      </c>
      <c r="AF3740" s="43" t="s">
        <v>87</v>
      </c>
      <c r="AG3740" s="7" t="s">
        <v>392</v>
      </c>
      <c r="AH3740" s="43">
        <v>48.113370000000003</v>
      </c>
      <c r="AI3740" s="43">
        <v>-1.7092099999999999</v>
      </c>
      <c r="AL3740" s="43">
        <v>10</v>
      </c>
      <c r="AN3740" s="46" t="s">
        <v>5240</v>
      </c>
      <c r="AO3740" s="5" t="s">
        <v>89</v>
      </c>
      <c r="AP3740" s="6" t="s">
        <v>5220</v>
      </c>
      <c r="AR3740" s="7" t="s">
        <v>90</v>
      </c>
      <c r="AT3740" s="4" t="str">
        <f>CONCATENATE(AU3740,", ",AV3740,", ",AW3740,", ",AX3740,", ",AY3740,", ",AZ3740,", ",BA3740)</f>
        <v>Europe, France, FR, Bretagne, Ille-et-Vilaine, Rennes, Campus Institut Agro Rennes</v>
      </c>
      <c r="AU3740" s="1" t="s">
        <v>91</v>
      </c>
      <c r="AV3740" s="1" t="s">
        <v>92</v>
      </c>
      <c r="AW3740" s="1" t="s">
        <v>93</v>
      </c>
      <c r="AX3740" s="1" t="s">
        <v>94</v>
      </c>
      <c r="AY3740" s="1" t="s">
        <v>95</v>
      </c>
      <c r="AZ3740" s="1" t="s">
        <v>96</v>
      </c>
      <c r="BA3740" s="1" t="s">
        <v>5242</v>
      </c>
      <c r="BC3740" s="43"/>
      <c r="BF3740" s="43" t="s">
        <v>4596</v>
      </c>
      <c r="BG3740" s="43" t="s">
        <v>93</v>
      </c>
      <c r="BH3740" s="7" t="s">
        <v>97</v>
      </c>
      <c r="BJ3740" s="7" t="s">
        <v>98</v>
      </c>
      <c r="BK3740" s="7" t="s">
        <v>99</v>
      </c>
      <c r="BL3740" s="7" t="s">
        <v>4597</v>
      </c>
      <c r="BM3740" s="7" t="s">
        <v>4598</v>
      </c>
      <c r="BU3740" s="43">
        <v>1</v>
      </c>
      <c r="BW3740" s="43" t="s">
        <v>103</v>
      </c>
    </row>
    <row r="3741" spans="3:75" x14ac:dyDescent="0.35">
      <c r="C3741" s="43" t="str">
        <f t="shared" si="58"/>
        <v>IARA:BDT-07:2023: 3740</v>
      </c>
      <c r="D3741" s="43">
        <v>3740</v>
      </c>
      <c r="E3741" s="43" t="s">
        <v>5314</v>
      </c>
      <c r="F3741" s="1" t="s">
        <v>73</v>
      </c>
      <c r="G3741" s="43" t="s">
        <v>5289</v>
      </c>
      <c r="H3741" s="2">
        <v>45115</v>
      </c>
      <c r="J3741" s="43">
        <v>2023</v>
      </c>
      <c r="K3741" s="43">
        <v>7</v>
      </c>
      <c r="L3741" s="43">
        <v>8</v>
      </c>
      <c r="M3741" s="43"/>
      <c r="N3741" s="43"/>
      <c r="O3741" s="43"/>
      <c r="P3741" s="12" t="s">
        <v>75</v>
      </c>
      <c r="Q3741" s="12" t="str">
        <f>CONCATENATE(X3741," ",Y3741)</f>
        <v>Pyronia tithonus</v>
      </c>
      <c r="R3741" s="14" t="str">
        <f>CONCATENATE(S3741,", ",T3741,", ",U3741,", ",V3741,", ",W3741,", ",X3741,", ",Y3741)</f>
        <v>Animalia, Arthropoda, Insecta, Lepidoptera, Nymphalidae, Pyronia, tithonus</v>
      </c>
      <c r="S3741" s="6" t="s">
        <v>76</v>
      </c>
      <c r="T3741" s="6" t="s">
        <v>208</v>
      </c>
      <c r="U3741" s="6" t="s">
        <v>209</v>
      </c>
      <c r="V3741" s="6" t="s">
        <v>210</v>
      </c>
      <c r="W3741" s="6" t="s">
        <v>238</v>
      </c>
      <c r="X3741" s="6" t="s">
        <v>393</v>
      </c>
      <c r="Y3741" s="6" t="s">
        <v>394</v>
      </c>
      <c r="AA3741" s="12" t="s">
        <v>83</v>
      </c>
      <c r="AB3741" s="6" t="s">
        <v>395</v>
      </c>
      <c r="AC3741" s="43" t="s">
        <v>378</v>
      </c>
      <c r="AD3741" s="6" t="s">
        <v>5219</v>
      </c>
      <c r="AE3741" s="2">
        <v>45115</v>
      </c>
      <c r="AF3741" s="43" t="s">
        <v>87</v>
      </c>
      <c r="AG3741" s="7" t="s">
        <v>392</v>
      </c>
      <c r="AH3741" s="43">
        <v>48.113379999999999</v>
      </c>
      <c r="AI3741" s="43">
        <v>-1.70919</v>
      </c>
      <c r="AL3741" s="43">
        <v>10</v>
      </c>
      <c r="AN3741" s="46" t="s">
        <v>5240</v>
      </c>
      <c r="AO3741" s="5" t="s">
        <v>89</v>
      </c>
      <c r="AP3741" s="6" t="s">
        <v>5219</v>
      </c>
      <c r="AR3741" s="7" t="s">
        <v>90</v>
      </c>
      <c r="AT3741" s="4" t="str">
        <f>CONCATENATE(AU3741,", ",AV3741,", ",AW3741,", ",AX3741,", ",AY3741,", ",AZ3741,", ",BA3741)</f>
        <v>Europe, France, FR, Bretagne, Ille-et-Vilaine, Rennes, Campus Institut Agro Rennes</v>
      </c>
      <c r="AU3741" s="1" t="s">
        <v>91</v>
      </c>
      <c r="AV3741" s="1" t="s">
        <v>92</v>
      </c>
      <c r="AW3741" s="1" t="s">
        <v>93</v>
      </c>
      <c r="AX3741" s="1" t="s">
        <v>94</v>
      </c>
      <c r="AY3741" s="1" t="s">
        <v>95</v>
      </c>
      <c r="AZ3741" s="1" t="s">
        <v>96</v>
      </c>
      <c r="BA3741" s="1" t="s">
        <v>5242</v>
      </c>
      <c r="BC3741" s="43"/>
      <c r="BF3741" s="43" t="s">
        <v>4596</v>
      </c>
      <c r="BG3741" s="43" t="s">
        <v>93</v>
      </c>
      <c r="BH3741" s="7" t="s">
        <v>97</v>
      </c>
      <c r="BJ3741" s="7" t="s">
        <v>98</v>
      </c>
      <c r="BK3741" s="7" t="s">
        <v>99</v>
      </c>
      <c r="BL3741" s="7" t="s">
        <v>4597</v>
      </c>
      <c r="BM3741" s="7" t="s">
        <v>4598</v>
      </c>
      <c r="BU3741" s="43">
        <v>1</v>
      </c>
      <c r="BW3741" s="43" t="s">
        <v>103</v>
      </c>
    </row>
    <row r="3742" spans="3:75" x14ac:dyDescent="0.35">
      <c r="C3742" s="43" t="str">
        <f t="shared" si="58"/>
        <v>IARA:BDT-07:2023: 3741</v>
      </c>
      <c r="D3742" s="43">
        <v>3741</v>
      </c>
      <c r="E3742" s="43" t="s">
        <v>5314</v>
      </c>
      <c r="F3742" s="1" t="s">
        <v>73</v>
      </c>
      <c r="G3742" s="43" t="s">
        <v>5289</v>
      </c>
      <c r="H3742" s="2">
        <v>45115</v>
      </c>
      <c r="J3742" s="43">
        <v>2023</v>
      </c>
      <c r="K3742" s="43">
        <v>7</v>
      </c>
      <c r="L3742" s="43">
        <v>8</v>
      </c>
      <c r="M3742" s="43"/>
      <c r="N3742" s="43"/>
      <c r="O3742" s="43"/>
      <c r="P3742" s="12" t="s">
        <v>75</v>
      </c>
      <c r="Q3742" s="12" t="str">
        <f>CONCATENATE(X3742," ",Y3742)</f>
        <v>Pyronia tithonus</v>
      </c>
      <c r="R3742" s="14" t="str">
        <f>CONCATENATE(S3742,", ",T3742,", ",U3742,", ",V3742,", ",W3742,", ",X3742,", ",Y3742)</f>
        <v>Animalia, Arthropoda, Insecta, Lepidoptera, Nymphalidae, Pyronia, tithonus</v>
      </c>
      <c r="S3742" s="6" t="s">
        <v>76</v>
      </c>
      <c r="T3742" s="6" t="s">
        <v>208</v>
      </c>
      <c r="U3742" s="6" t="s">
        <v>209</v>
      </c>
      <c r="V3742" s="6" t="s">
        <v>210</v>
      </c>
      <c r="W3742" s="6" t="s">
        <v>238</v>
      </c>
      <c r="X3742" s="6" t="s">
        <v>393</v>
      </c>
      <c r="Y3742" s="6" t="s">
        <v>394</v>
      </c>
      <c r="AA3742" s="12" t="s">
        <v>83</v>
      </c>
      <c r="AB3742" s="6" t="s">
        <v>395</v>
      </c>
      <c r="AC3742" s="43" t="s">
        <v>378</v>
      </c>
      <c r="AD3742" s="6" t="s">
        <v>5219</v>
      </c>
      <c r="AE3742" s="2">
        <v>45115</v>
      </c>
      <c r="AF3742" s="43" t="s">
        <v>87</v>
      </c>
      <c r="AG3742" s="7" t="s">
        <v>392</v>
      </c>
      <c r="AH3742" s="43">
        <v>48.113390000000003</v>
      </c>
      <c r="AI3742" s="43">
        <v>-1.70916</v>
      </c>
      <c r="AL3742" s="43">
        <v>10</v>
      </c>
      <c r="AN3742" s="46" t="s">
        <v>5240</v>
      </c>
      <c r="AO3742" s="5" t="s">
        <v>89</v>
      </c>
      <c r="AP3742" s="6" t="s">
        <v>5219</v>
      </c>
      <c r="AR3742" s="7" t="s">
        <v>90</v>
      </c>
      <c r="AT3742" s="4" t="str">
        <f>CONCATENATE(AU3742,", ",AV3742,", ",AW3742,", ",AX3742,", ",AY3742,", ",AZ3742,", ",BA3742)</f>
        <v>Europe, France, FR, Bretagne, Ille-et-Vilaine, Rennes, Campus Institut Agro Rennes</v>
      </c>
      <c r="AU3742" s="1" t="s">
        <v>91</v>
      </c>
      <c r="AV3742" s="1" t="s">
        <v>92</v>
      </c>
      <c r="AW3742" s="1" t="s">
        <v>93</v>
      </c>
      <c r="AX3742" s="1" t="s">
        <v>94</v>
      </c>
      <c r="AY3742" s="1" t="s">
        <v>95</v>
      </c>
      <c r="AZ3742" s="1" t="s">
        <v>96</v>
      </c>
      <c r="BA3742" s="1" t="s">
        <v>5242</v>
      </c>
      <c r="BC3742" s="43"/>
      <c r="BF3742" s="43" t="s">
        <v>4596</v>
      </c>
      <c r="BG3742" s="43" t="s">
        <v>93</v>
      </c>
      <c r="BH3742" s="7" t="s">
        <v>97</v>
      </c>
      <c r="BJ3742" s="7" t="s">
        <v>98</v>
      </c>
      <c r="BK3742" s="7" t="s">
        <v>99</v>
      </c>
      <c r="BL3742" s="7" t="s">
        <v>4597</v>
      </c>
      <c r="BM3742" s="7" t="s">
        <v>4598</v>
      </c>
      <c r="BU3742" s="43">
        <v>1</v>
      </c>
      <c r="BW3742" s="43" t="s">
        <v>103</v>
      </c>
    </row>
    <row r="3743" spans="3:75" x14ac:dyDescent="0.35">
      <c r="C3743" s="43" t="str">
        <f t="shared" si="58"/>
        <v>IARA:BDT-07:2023: 3742</v>
      </c>
      <c r="D3743" s="43">
        <v>3742</v>
      </c>
      <c r="E3743" s="43" t="s">
        <v>5314</v>
      </c>
      <c r="F3743" s="1" t="s">
        <v>73</v>
      </c>
      <c r="G3743" s="43" t="s">
        <v>5289</v>
      </c>
      <c r="H3743" s="2">
        <v>45115</v>
      </c>
      <c r="J3743" s="43">
        <v>2023</v>
      </c>
      <c r="K3743" s="43">
        <v>7</v>
      </c>
      <c r="L3743" s="43">
        <v>8</v>
      </c>
      <c r="M3743" s="43"/>
      <c r="N3743" s="43"/>
      <c r="O3743" s="43"/>
      <c r="P3743" s="12" t="s">
        <v>75</v>
      </c>
      <c r="Q3743" s="12" t="str">
        <f>CONCATENATE(X3743," ",Y3743)</f>
        <v>Pyronia tithonus</v>
      </c>
      <c r="R3743" s="14" t="str">
        <f>CONCATENATE(S3743,", ",T3743,", ",U3743,", ",V3743,", ",W3743,", ",X3743,", ",Y3743)</f>
        <v>Animalia, Arthropoda, Insecta, Lepidoptera, Nymphalidae, Pyronia, tithonus</v>
      </c>
      <c r="S3743" s="6" t="s">
        <v>76</v>
      </c>
      <c r="T3743" s="6" t="s">
        <v>208</v>
      </c>
      <c r="U3743" s="6" t="s">
        <v>209</v>
      </c>
      <c r="V3743" s="6" t="s">
        <v>210</v>
      </c>
      <c r="W3743" s="6" t="s">
        <v>238</v>
      </c>
      <c r="X3743" s="6" t="s">
        <v>393</v>
      </c>
      <c r="Y3743" s="6" t="s">
        <v>394</v>
      </c>
      <c r="AA3743" s="12" t="s">
        <v>83</v>
      </c>
      <c r="AB3743" s="6" t="s">
        <v>395</v>
      </c>
      <c r="AC3743" s="43" t="s">
        <v>378</v>
      </c>
      <c r="AD3743" s="6" t="s">
        <v>5219</v>
      </c>
      <c r="AE3743" s="2">
        <v>45115</v>
      </c>
      <c r="AF3743" s="43" t="s">
        <v>87</v>
      </c>
      <c r="AG3743" s="7" t="s">
        <v>392</v>
      </c>
      <c r="AH3743" s="43">
        <v>48.113390000000003</v>
      </c>
      <c r="AI3743" s="43">
        <v>-1.70909</v>
      </c>
      <c r="AL3743" s="43">
        <v>10</v>
      </c>
      <c r="AN3743" s="46" t="s">
        <v>5240</v>
      </c>
      <c r="AO3743" s="5" t="s">
        <v>89</v>
      </c>
      <c r="AP3743" s="6" t="s">
        <v>5219</v>
      </c>
      <c r="AR3743" s="7" t="s">
        <v>90</v>
      </c>
      <c r="AT3743" s="4" t="str">
        <f>CONCATENATE(AU3743,", ",AV3743,", ",AW3743,", ",AX3743,", ",AY3743,", ",AZ3743,", ",BA3743)</f>
        <v>Europe, France, FR, Bretagne, Ille-et-Vilaine, Rennes, Campus Institut Agro Rennes</v>
      </c>
      <c r="AU3743" s="1" t="s">
        <v>91</v>
      </c>
      <c r="AV3743" s="1" t="s">
        <v>92</v>
      </c>
      <c r="AW3743" s="1" t="s">
        <v>93</v>
      </c>
      <c r="AX3743" s="1" t="s">
        <v>94</v>
      </c>
      <c r="AY3743" s="1" t="s">
        <v>95</v>
      </c>
      <c r="AZ3743" s="1" t="s">
        <v>96</v>
      </c>
      <c r="BA3743" s="1" t="s">
        <v>5242</v>
      </c>
      <c r="BC3743" s="43"/>
      <c r="BF3743" s="43" t="s">
        <v>4596</v>
      </c>
      <c r="BG3743" s="43" t="s">
        <v>93</v>
      </c>
      <c r="BH3743" s="7" t="s">
        <v>97</v>
      </c>
      <c r="BJ3743" s="7" t="s">
        <v>98</v>
      </c>
      <c r="BK3743" s="7" t="s">
        <v>99</v>
      </c>
      <c r="BL3743" s="7" t="s">
        <v>4597</v>
      </c>
      <c r="BM3743" s="7" t="s">
        <v>4598</v>
      </c>
      <c r="BU3743" s="43">
        <v>1</v>
      </c>
      <c r="BW3743" s="43" t="s">
        <v>103</v>
      </c>
    </row>
    <row r="3744" spans="3:75" x14ac:dyDescent="0.35">
      <c r="C3744" s="43" t="str">
        <f t="shared" si="58"/>
        <v>IARA:BDT-07:2023: 3743</v>
      </c>
      <c r="D3744" s="43">
        <v>3743</v>
      </c>
      <c r="E3744" s="43" t="s">
        <v>5314</v>
      </c>
      <c r="F3744" s="1" t="s">
        <v>73</v>
      </c>
      <c r="G3744" s="43" t="s">
        <v>5289</v>
      </c>
      <c r="H3744" s="2">
        <v>45115</v>
      </c>
      <c r="J3744" s="43">
        <v>2023</v>
      </c>
      <c r="K3744" s="43">
        <v>7</v>
      </c>
      <c r="L3744" s="43">
        <v>8</v>
      </c>
      <c r="M3744" s="43"/>
      <c r="N3744" s="43"/>
      <c r="O3744" s="43"/>
      <c r="P3744" s="12" t="s">
        <v>75</v>
      </c>
      <c r="Q3744" s="12" t="str">
        <f>CONCATENATE(X3744," ",Y3744)</f>
        <v>Pararge aegeria</v>
      </c>
      <c r="R3744" s="14" t="str">
        <f>CONCATENATE(S3744,", ",T3744,", ",U3744,", ",V3744,", ",W3744,", ",X3744,", ",Y3744)</f>
        <v>Animalia, Arthropoda, Insecta, Lepidoptera, Nymphalidae, Pararge, aegeria</v>
      </c>
      <c r="S3744" s="6" t="s">
        <v>76</v>
      </c>
      <c r="T3744" s="6" t="s">
        <v>208</v>
      </c>
      <c r="U3744" s="6" t="s">
        <v>209</v>
      </c>
      <c r="V3744" s="6" t="s">
        <v>210</v>
      </c>
      <c r="W3744" s="6" t="s">
        <v>238</v>
      </c>
      <c r="X3744" s="6" t="s">
        <v>243</v>
      </c>
      <c r="Y3744" s="6" t="s">
        <v>244</v>
      </c>
      <c r="AA3744" s="12" t="s">
        <v>83</v>
      </c>
      <c r="AB3744" s="6" t="s">
        <v>84</v>
      </c>
      <c r="AC3744" s="43" t="s">
        <v>245</v>
      </c>
      <c r="AD3744" s="6" t="s">
        <v>5219</v>
      </c>
      <c r="AE3744" s="2">
        <v>45115</v>
      </c>
      <c r="AF3744" s="43" t="s">
        <v>87</v>
      </c>
      <c r="AG3744" s="7" t="s">
        <v>246</v>
      </c>
      <c r="AH3744" s="43">
        <v>48.113390000000003</v>
      </c>
      <c r="AI3744" s="43">
        <v>-1.7089799999999999</v>
      </c>
      <c r="AL3744" s="43">
        <v>10</v>
      </c>
      <c r="AN3744" s="46" t="s">
        <v>5240</v>
      </c>
      <c r="AO3744" s="5" t="s">
        <v>89</v>
      </c>
      <c r="AP3744" s="6" t="s">
        <v>5219</v>
      </c>
      <c r="AR3744" s="7" t="s">
        <v>90</v>
      </c>
      <c r="AT3744" s="4" t="str">
        <f>CONCATENATE(AU3744,", ",AV3744,", ",AW3744,", ",AX3744,", ",AY3744,", ",AZ3744,", ",BA3744)</f>
        <v>Europe, France, FR, Bretagne, Ille-et-Vilaine, Rennes, Campus Institut Agro Rennes</v>
      </c>
      <c r="AU3744" s="1" t="s">
        <v>91</v>
      </c>
      <c r="AV3744" s="1" t="s">
        <v>92</v>
      </c>
      <c r="AW3744" s="1" t="s">
        <v>93</v>
      </c>
      <c r="AX3744" s="1" t="s">
        <v>94</v>
      </c>
      <c r="AY3744" s="1" t="s">
        <v>95</v>
      </c>
      <c r="AZ3744" s="1" t="s">
        <v>96</v>
      </c>
      <c r="BA3744" s="1" t="s">
        <v>5242</v>
      </c>
      <c r="BC3744" s="43"/>
      <c r="BF3744" s="43" t="s">
        <v>4596</v>
      </c>
      <c r="BG3744" s="43" t="s">
        <v>93</v>
      </c>
      <c r="BH3744" s="7" t="s">
        <v>97</v>
      </c>
      <c r="BJ3744" s="7" t="s">
        <v>98</v>
      </c>
      <c r="BK3744" s="7" t="s">
        <v>99</v>
      </c>
      <c r="BL3744" s="7" t="s">
        <v>4597</v>
      </c>
      <c r="BM3744" s="7" t="s">
        <v>4598</v>
      </c>
      <c r="BU3744" s="43">
        <v>1</v>
      </c>
      <c r="BW3744" s="43" t="s">
        <v>103</v>
      </c>
    </row>
    <row r="3745" spans="3:75" x14ac:dyDescent="0.35">
      <c r="C3745" s="43" t="str">
        <f t="shared" si="58"/>
        <v>IARA:BDT-07:2023: 3744</v>
      </c>
      <c r="D3745" s="43">
        <v>3744</v>
      </c>
      <c r="E3745" s="43" t="s">
        <v>5314</v>
      </c>
      <c r="F3745" s="1" t="s">
        <v>73</v>
      </c>
      <c r="G3745" s="43" t="s">
        <v>5289</v>
      </c>
      <c r="H3745" s="2">
        <v>45115</v>
      </c>
      <c r="J3745" s="43">
        <v>2023</v>
      </c>
      <c r="K3745" s="43">
        <v>7</v>
      </c>
      <c r="L3745" s="43">
        <v>8</v>
      </c>
      <c r="M3745" s="43"/>
      <c r="N3745" s="43"/>
      <c r="O3745" s="43"/>
      <c r="P3745" s="12" t="s">
        <v>75</v>
      </c>
      <c r="Q3745" s="12" t="str">
        <f>CONCATENATE(X3745," ",Y3745)</f>
        <v>Pieris rapae</v>
      </c>
      <c r="R3745" s="14" t="str">
        <f>CONCATENATE(S3745,", ",T3745,", ",U3745,", ",V3745,", ",W3745,", ",X3745,", ",Y3745)</f>
        <v>Animalia, Arthropoda, Insecta, Lepidoptera, Pieridae, Pieris, rapae</v>
      </c>
      <c r="S3745" s="6" t="s">
        <v>76</v>
      </c>
      <c r="T3745" s="6" t="s">
        <v>208</v>
      </c>
      <c r="U3745" s="6" t="s">
        <v>209</v>
      </c>
      <c r="V3745" s="6" t="s">
        <v>210</v>
      </c>
      <c r="W3745" s="6" t="s">
        <v>211</v>
      </c>
      <c r="X3745" s="6" t="s">
        <v>227</v>
      </c>
      <c r="Y3745" s="6" t="s">
        <v>228</v>
      </c>
      <c r="AA3745" s="12" t="s">
        <v>83</v>
      </c>
      <c r="AB3745" s="6" t="s">
        <v>84</v>
      </c>
      <c r="AC3745" s="43" t="s">
        <v>229</v>
      </c>
      <c r="AD3745" s="6" t="s">
        <v>5219</v>
      </c>
      <c r="AE3745" s="2">
        <v>45115</v>
      </c>
      <c r="AF3745" s="43" t="s">
        <v>87</v>
      </c>
      <c r="AG3745" s="7" t="s">
        <v>230</v>
      </c>
      <c r="AH3745" s="43">
        <v>48.114780000000003</v>
      </c>
      <c r="AI3745" s="43">
        <v>-1.70861</v>
      </c>
      <c r="AL3745" s="43">
        <v>10</v>
      </c>
      <c r="AN3745" s="46" t="s">
        <v>5240</v>
      </c>
      <c r="AO3745" s="5" t="s">
        <v>89</v>
      </c>
      <c r="AP3745" s="6" t="s">
        <v>5219</v>
      </c>
      <c r="AR3745" s="7" t="s">
        <v>90</v>
      </c>
      <c r="AT3745" s="4" t="str">
        <f>CONCATENATE(AU3745,", ",AV3745,", ",AW3745,", ",AX3745,", ",AY3745,", ",AZ3745,", ",BA3745)</f>
        <v>Europe, France, FR, Bretagne, Ille-et-Vilaine, Rennes, Campus Institut Agro Rennes</v>
      </c>
      <c r="AU3745" s="1" t="s">
        <v>91</v>
      </c>
      <c r="AV3745" s="1" t="s">
        <v>92</v>
      </c>
      <c r="AW3745" s="1" t="s">
        <v>93</v>
      </c>
      <c r="AX3745" s="1" t="s">
        <v>94</v>
      </c>
      <c r="AY3745" s="1" t="s">
        <v>95</v>
      </c>
      <c r="AZ3745" s="1" t="s">
        <v>96</v>
      </c>
      <c r="BA3745" s="1" t="s">
        <v>5242</v>
      </c>
      <c r="BC3745" s="43"/>
      <c r="BF3745" s="43" t="s">
        <v>4596</v>
      </c>
      <c r="BG3745" s="43" t="s">
        <v>93</v>
      </c>
      <c r="BH3745" s="7" t="s">
        <v>97</v>
      </c>
      <c r="BJ3745" s="7" t="s">
        <v>98</v>
      </c>
      <c r="BK3745" s="7" t="s">
        <v>99</v>
      </c>
      <c r="BL3745" s="7" t="s">
        <v>4597</v>
      </c>
      <c r="BM3745" s="7" t="s">
        <v>4598</v>
      </c>
      <c r="BU3745" s="43">
        <v>1</v>
      </c>
      <c r="BW3745" s="43" t="s">
        <v>103</v>
      </c>
    </row>
    <row r="3746" spans="3:75" x14ac:dyDescent="0.35">
      <c r="C3746" s="43" t="str">
        <f t="shared" si="58"/>
        <v>IARA:BDT-07:2023: 3745</v>
      </c>
      <c r="D3746" s="43">
        <v>3745</v>
      </c>
      <c r="E3746" s="43" t="s">
        <v>5314</v>
      </c>
      <c r="F3746" s="1" t="s">
        <v>73</v>
      </c>
      <c r="G3746" s="43" t="s">
        <v>5289</v>
      </c>
      <c r="H3746" s="2">
        <v>45115</v>
      </c>
      <c r="J3746" s="43">
        <v>2023</v>
      </c>
      <c r="K3746" s="43">
        <v>7</v>
      </c>
      <c r="L3746" s="43">
        <v>8</v>
      </c>
      <c r="M3746" s="43"/>
      <c r="N3746" s="43"/>
      <c r="O3746" s="43"/>
      <c r="P3746" s="12" t="s">
        <v>75</v>
      </c>
      <c r="Q3746" s="12" t="str">
        <f>CONCATENATE(X3746," ",Y3746)</f>
        <v>Lycaena phlaeas</v>
      </c>
      <c r="R3746" s="14" t="str">
        <f>CONCATENATE(S3746,", ",T3746,", ",U3746,", ",V3746,", ",W3746,", ",X3746,", ",Y3746)</f>
        <v>Animalia, Arthropoda, Insecta, Lepidoptera, Lycaenidae, Lycaena, phlaeas</v>
      </c>
      <c r="S3746" s="6" t="s">
        <v>76</v>
      </c>
      <c r="T3746" s="6" t="s">
        <v>208</v>
      </c>
      <c r="U3746" s="6" t="s">
        <v>209</v>
      </c>
      <c r="V3746" s="6" t="s">
        <v>210</v>
      </c>
      <c r="W3746" s="6" t="s">
        <v>216</v>
      </c>
      <c r="X3746" s="6" t="s">
        <v>420</v>
      </c>
      <c r="Y3746" s="6" t="s">
        <v>421</v>
      </c>
      <c r="AA3746" s="12" t="s">
        <v>83</v>
      </c>
      <c r="AB3746" s="6" t="s">
        <v>422</v>
      </c>
      <c r="AC3746" s="12" t="s">
        <v>382</v>
      </c>
      <c r="AD3746" s="6" t="s">
        <v>5219</v>
      </c>
      <c r="AE3746" s="2">
        <v>45115</v>
      </c>
      <c r="AF3746" s="43" t="s">
        <v>87</v>
      </c>
      <c r="AG3746" s="7" t="s">
        <v>419</v>
      </c>
      <c r="AH3746" s="43">
        <v>48.114829999999998</v>
      </c>
      <c r="AI3746" s="43">
        <v>-1.7085999999999999</v>
      </c>
      <c r="AL3746" s="43">
        <v>10</v>
      </c>
      <c r="AN3746" s="46" t="s">
        <v>5240</v>
      </c>
      <c r="AO3746" s="5" t="s">
        <v>89</v>
      </c>
      <c r="AP3746" s="6" t="s">
        <v>5219</v>
      </c>
      <c r="AR3746" s="7" t="s">
        <v>90</v>
      </c>
      <c r="AT3746" s="4" t="str">
        <f>CONCATENATE(AU3746,", ",AV3746,", ",AW3746,", ",AX3746,", ",AY3746,", ",AZ3746,", ",BA3746)</f>
        <v>Europe, France, FR, Bretagne, Ille-et-Vilaine, Rennes, Campus Institut Agro Rennes</v>
      </c>
      <c r="AU3746" s="1" t="s">
        <v>91</v>
      </c>
      <c r="AV3746" s="1" t="s">
        <v>92</v>
      </c>
      <c r="AW3746" s="1" t="s">
        <v>93</v>
      </c>
      <c r="AX3746" s="1" t="s">
        <v>94</v>
      </c>
      <c r="AY3746" s="1" t="s">
        <v>95</v>
      </c>
      <c r="AZ3746" s="1" t="s">
        <v>96</v>
      </c>
      <c r="BA3746" s="1" t="s">
        <v>5242</v>
      </c>
      <c r="BC3746" s="43"/>
      <c r="BF3746" s="43" t="s">
        <v>4596</v>
      </c>
      <c r="BG3746" s="43" t="s">
        <v>93</v>
      </c>
      <c r="BH3746" s="7" t="s">
        <v>97</v>
      </c>
      <c r="BJ3746" s="7" t="s">
        <v>98</v>
      </c>
      <c r="BK3746" s="7" t="s">
        <v>99</v>
      </c>
      <c r="BL3746" s="7" t="s">
        <v>4597</v>
      </c>
      <c r="BM3746" s="7" t="s">
        <v>4598</v>
      </c>
      <c r="BU3746" s="43">
        <v>1</v>
      </c>
      <c r="BW3746" s="43" t="s">
        <v>103</v>
      </c>
    </row>
    <row r="3747" spans="3:75" x14ac:dyDescent="0.35">
      <c r="C3747" s="43" t="str">
        <f t="shared" si="58"/>
        <v>IARA:BDT-07:2023: 3746</v>
      </c>
      <c r="D3747" s="43">
        <v>3746</v>
      </c>
      <c r="E3747" s="43" t="s">
        <v>5314</v>
      </c>
      <c r="F3747" s="1" t="s">
        <v>73</v>
      </c>
      <c r="G3747" s="43" t="s">
        <v>5289</v>
      </c>
      <c r="H3747" s="2">
        <v>45115</v>
      </c>
      <c r="J3747" s="43">
        <v>2023</v>
      </c>
      <c r="K3747" s="43">
        <v>7</v>
      </c>
      <c r="L3747" s="43">
        <v>8</v>
      </c>
      <c r="M3747" s="43"/>
      <c r="N3747" s="43"/>
      <c r="O3747" s="43"/>
      <c r="P3747" s="12" t="s">
        <v>75</v>
      </c>
      <c r="Q3747" s="12" t="str">
        <f>CONCATENATE(X3747," ",Y3747)</f>
        <v>Pieris rapae</v>
      </c>
      <c r="R3747" s="14" t="str">
        <f>CONCATENATE(S3747,", ",T3747,", ",U3747,", ",V3747,", ",W3747,", ",X3747,", ",Y3747)</f>
        <v>Animalia, Arthropoda, Insecta, Lepidoptera, Pieridae, Pieris, rapae</v>
      </c>
      <c r="S3747" s="6" t="s">
        <v>76</v>
      </c>
      <c r="T3747" s="6" t="s">
        <v>208</v>
      </c>
      <c r="U3747" s="6" t="s">
        <v>209</v>
      </c>
      <c r="V3747" s="6" t="s">
        <v>210</v>
      </c>
      <c r="W3747" s="6" t="s">
        <v>211</v>
      </c>
      <c r="X3747" s="6" t="s">
        <v>227</v>
      </c>
      <c r="Y3747" s="6" t="s">
        <v>228</v>
      </c>
      <c r="AA3747" s="12" t="s">
        <v>83</v>
      </c>
      <c r="AB3747" s="6" t="s">
        <v>84</v>
      </c>
      <c r="AC3747" s="43" t="s">
        <v>229</v>
      </c>
      <c r="AD3747" s="6" t="s">
        <v>5219</v>
      </c>
      <c r="AE3747" s="2">
        <v>45115</v>
      </c>
      <c r="AF3747" s="43" t="s">
        <v>87</v>
      </c>
      <c r="AG3747" s="7" t="s">
        <v>230</v>
      </c>
      <c r="AH3747" s="43">
        <v>48.11374</v>
      </c>
      <c r="AI3747" s="43">
        <v>-1.7085900000000001</v>
      </c>
      <c r="AL3747" s="43">
        <v>10</v>
      </c>
      <c r="AN3747" s="46" t="s">
        <v>5240</v>
      </c>
      <c r="AO3747" s="5" t="s">
        <v>89</v>
      </c>
      <c r="AP3747" s="6" t="s">
        <v>5220</v>
      </c>
      <c r="AR3747" s="7" t="s">
        <v>90</v>
      </c>
      <c r="AT3747" s="4" t="str">
        <f>CONCATENATE(AU3747,", ",AV3747,", ",AW3747,", ",AX3747,", ",AY3747,", ",AZ3747,", ",BA3747)</f>
        <v>Europe, France, FR, Bretagne, Ille-et-Vilaine, Rennes, Campus Institut Agro Rennes</v>
      </c>
      <c r="AU3747" s="1" t="s">
        <v>91</v>
      </c>
      <c r="AV3747" s="1" t="s">
        <v>92</v>
      </c>
      <c r="AW3747" s="1" t="s">
        <v>93</v>
      </c>
      <c r="AX3747" s="1" t="s">
        <v>94</v>
      </c>
      <c r="AY3747" s="1" t="s">
        <v>95</v>
      </c>
      <c r="AZ3747" s="1" t="s">
        <v>96</v>
      </c>
      <c r="BA3747" s="1" t="s">
        <v>5242</v>
      </c>
      <c r="BC3747" s="43"/>
      <c r="BF3747" s="43" t="s">
        <v>4596</v>
      </c>
      <c r="BG3747" s="43" t="s">
        <v>93</v>
      </c>
      <c r="BH3747" s="7" t="s">
        <v>97</v>
      </c>
      <c r="BJ3747" s="7" t="s">
        <v>98</v>
      </c>
      <c r="BK3747" s="7" t="s">
        <v>99</v>
      </c>
      <c r="BL3747" s="7" t="s">
        <v>4597</v>
      </c>
      <c r="BM3747" s="7" t="s">
        <v>4598</v>
      </c>
      <c r="BU3747" s="43">
        <v>10</v>
      </c>
      <c r="BW3747" s="43" t="s">
        <v>103</v>
      </c>
    </row>
    <row r="3748" spans="3:75" x14ac:dyDescent="0.35">
      <c r="C3748" s="43" t="str">
        <f t="shared" si="58"/>
        <v>IARA:BDT-07:2023: 3747</v>
      </c>
      <c r="D3748" s="43">
        <v>3747</v>
      </c>
      <c r="E3748" s="43" t="s">
        <v>5314</v>
      </c>
      <c r="F3748" s="1" t="s">
        <v>73</v>
      </c>
      <c r="G3748" s="43" t="s">
        <v>5289</v>
      </c>
      <c r="H3748" s="2">
        <v>45115</v>
      </c>
      <c r="J3748" s="43">
        <v>2023</v>
      </c>
      <c r="K3748" s="43">
        <v>7</v>
      </c>
      <c r="L3748" s="43">
        <v>8</v>
      </c>
      <c r="M3748" s="43"/>
      <c r="N3748" s="43"/>
      <c r="O3748" s="43"/>
      <c r="P3748" s="12" t="s">
        <v>75</v>
      </c>
      <c r="Q3748" s="12" t="str">
        <f>CONCATENATE(X3748," ",Y3748)</f>
        <v xml:space="preserve">Leptidea </v>
      </c>
      <c r="R3748" s="14" t="str">
        <f>CONCATENATE(S3748,", ",T3748,", ",U3748,", ",V3748,", ",W3748,", ",X3748,", ",Y3748)</f>
        <v xml:space="preserve">Animalia, Arthropoda, Insecta, Lepidoptera, Pieridae, Leptidea, </v>
      </c>
      <c r="S3748" s="6" t="s">
        <v>76</v>
      </c>
      <c r="T3748" s="6" t="s">
        <v>208</v>
      </c>
      <c r="U3748" s="6" t="s">
        <v>209</v>
      </c>
      <c r="V3748" s="6" t="s">
        <v>210</v>
      </c>
      <c r="W3748" s="6" t="s">
        <v>211</v>
      </c>
      <c r="X3748" s="6" t="s">
        <v>234</v>
      </c>
      <c r="Y3748" s="7"/>
      <c r="Z3748" s="7"/>
      <c r="AA3748" s="6" t="s">
        <v>19</v>
      </c>
      <c r="AB3748" s="7"/>
      <c r="AC3748" s="43" t="s">
        <v>4625</v>
      </c>
      <c r="AD3748" s="6" t="s">
        <v>5219</v>
      </c>
      <c r="AE3748" s="2">
        <v>45115</v>
      </c>
      <c r="AF3748" s="43" t="s">
        <v>87</v>
      </c>
      <c r="AG3748" s="7"/>
      <c r="AH3748" s="43">
        <v>48.112720000000003</v>
      </c>
      <c r="AI3748" s="43">
        <v>-1.7085399999999999</v>
      </c>
      <c r="AL3748" s="43">
        <v>10</v>
      </c>
      <c r="AN3748" s="46" t="s">
        <v>5240</v>
      </c>
      <c r="AO3748" s="5" t="s">
        <v>89</v>
      </c>
      <c r="AP3748" s="6" t="s">
        <v>5219</v>
      </c>
      <c r="AR3748" s="7" t="s">
        <v>90</v>
      </c>
      <c r="AT3748" s="4" t="str">
        <f>CONCATENATE(AU3748,", ",AV3748,", ",AW3748,", ",AX3748,", ",AY3748,", ",AZ3748,", ",BA3748)</f>
        <v>Europe, France, FR, Bretagne, Ille-et-Vilaine, Rennes, Campus Institut Agro Rennes</v>
      </c>
      <c r="AU3748" s="1" t="s">
        <v>91</v>
      </c>
      <c r="AV3748" s="1" t="s">
        <v>92</v>
      </c>
      <c r="AW3748" s="1" t="s">
        <v>93</v>
      </c>
      <c r="AX3748" s="1" t="s">
        <v>94</v>
      </c>
      <c r="AY3748" s="1" t="s">
        <v>95</v>
      </c>
      <c r="AZ3748" s="1" t="s">
        <v>96</v>
      </c>
      <c r="BA3748" s="1" t="s">
        <v>5242</v>
      </c>
      <c r="BC3748" s="43"/>
      <c r="BF3748" s="43" t="s">
        <v>4596</v>
      </c>
      <c r="BG3748" s="43" t="s">
        <v>93</v>
      </c>
      <c r="BH3748" s="7" t="s">
        <v>97</v>
      </c>
      <c r="BJ3748" s="7" t="s">
        <v>98</v>
      </c>
      <c r="BK3748" s="7" t="s">
        <v>99</v>
      </c>
      <c r="BL3748" s="7" t="s">
        <v>4597</v>
      </c>
      <c r="BM3748" s="7" t="s">
        <v>4598</v>
      </c>
      <c r="BU3748" s="43">
        <v>1</v>
      </c>
      <c r="BW3748" s="43" t="s">
        <v>103</v>
      </c>
    </row>
    <row r="3749" spans="3:75" x14ac:dyDescent="0.35">
      <c r="C3749" s="43" t="str">
        <f t="shared" si="58"/>
        <v>IARA:BDT-07:2023: 3748</v>
      </c>
      <c r="D3749" s="43">
        <v>3748</v>
      </c>
      <c r="E3749" s="43" t="s">
        <v>5314</v>
      </c>
      <c r="F3749" s="1" t="s">
        <v>73</v>
      </c>
      <c r="G3749" s="43" t="s">
        <v>5289</v>
      </c>
      <c r="H3749" s="2">
        <v>45115</v>
      </c>
      <c r="J3749" s="43">
        <v>2023</v>
      </c>
      <c r="K3749" s="43">
        <v>7</v>
      </c>
      <c r="L3749" s="43">
        <v>8</v>
      </c>
      <c r="M3749" s="43"/>
      <c r="N3749" s="43"/>
      <c r="O3749" s="43"/>
      <c r="P3749" s="12" t="s">
        <v>75</v>
      </c>
      <c r="Q3749" s="12" t="str">
        <f>CONCATENATE(X3749," ",Y3749)</f>
        <v>Pieris rapae</v>
      </c>
      <c r="R3749" s="14" t="str">
        <f>CONCATENATE(S3749,", ",T3749,", ",U3749,", ",V3749,", ",W3749,", ",X3749,", ",Y3749)</f>
        <v>Animalia, Arthropoda, Insecta, Lepidoptera, Pieridae, Pieris, rapae</v>
      </c>
      <c r="S3749" s="6" t="s">
        <v>76</v>
      </c>
      <c r="T3749" s="6" t="s">
        <v>208</v>
      </c>
      <c r="U3749" s="6" t="s">
        <v>209</v>
      </c>
      <c r="V3749" s="6" t="s">
        <v>210</v>
      </c>
      <c r="W3749" s="6" t="s">
        <v>211</v>
      </c>
      <c r="X3749" s="6" t="s">
        <v>227</v>
      </c>
      <c r="Y3749" s="6" t="s">
        <v>228</v>
      </c>
      <c r="AA3749" s="12" t="s">
        <v>83</v>
      </c>
      <c r="AB3749" s="6" t="s">
        <v>84</v>
      </c>
      <c r="AC3749" s="43" t="s">
        <v>229</v>
      </c>
      <c r="AD3749" s="6" t="s">
        <v>5219</v>
      </c>
      <c r="AE3749" s="2">
        <v>45115</v>
      </c>
      <c r="AF3749" s="43" t="s">
        <v>87</v>
      </c>
      <c r="AG3749" s="7" t="s">
        <v>230</v>
      </c>
      <c r="AH3749" s="43">
        <v>48.11486</v>
      </c>
      <c r="AI3749" s="43">
        <v>-1.7085300000000001</v>
      </c>
      <c r="AL3749" s="43">
        <v>10</v>
      </c>
      <c r="AN3749" s="46" t="s">
        <v>5240</v>
      </c>
      <c r="AO3749" s="5" t="s">
        <v>89</v>
      </c>
      <c r="AP3749" s="6" t="s">
        <v>5219</v>
      </c>
      <c r="AR3749" s="7" t="s">
        <v>90</v>
      </c>
      <c r="AT3749" s="4" t="str">
        <f>CONCATENATE(AU3749,", ",AV3749,", ",AW3749,", ",AX3749,", ",AY3749,", ",AZ3749,", ",BA3749)</f>
        <v>Europe, France, FR, Bretagne, Ille-et-Vilaine, Rennes, Campus Institut Agro Rennes</v>
      </c>
      <c r="AU3749" s="1" t="s">
        <v>91</v>
      </c>
      <c r="AV3749" s="1" t="s">
        <v>92</v>
      </c>
      <c r="AW3749" s="1" t="s">
        <v>93</v>
      </c>
      <c r="AX3749" s="1" t="s">
        <v>94</v>
      </c>
      <c r="AY3749" s="1" t="s">
        <v>95</v>
      </c>
      <c r="AZ3749" s="1" t="s">
        <v>96</v>
      </c>
      <c r="BA3749" s="1" t="s">
        <v>5242</v>
      </c>
      <c r="BC3749" s="43"/>
      <c r="BF3749" s="43" t="s">
        <v>4596</v>
      </c>
      <c r="BG3749" s="43" t="s">
        <v>93</v>
      </c>
      <c r="BH3749" s="7" t="s">
        <v>97</v>
      </c>
      <c r="BJ3749" s="7" t="s">
        <v>98</v>
      </c>
      <c r="BK3749" s="7" t="s">
        <v>99</v>
      </c>
      <c r="BL3749" s="7" t="s">
        <v>4597</v>
      </c>
      <c r="BM3749" s="7" t="s">
        <v>4598</v>
      </c>
      <c r="BU3749" s="43">
        <v>1</v>
      </c>
      <c r="BW3749" s="43" t="s">
        <v>103</v>
      </c>
    </row>
    <row r="3750" spans="3:75" x14ac:dyDescent="0.35">
      <c r="C3750" s="43" t="str">
        <f t="shared" si="58"/>
        <v>IARA:BDT-07:2023: 3749</v>
      </c>
      <c r="D3750" s="43">
        <v>3749</v>
      </c>
      <c r="E3750" s="43" t="s">
        <v>5314</v>
      </c>
      <c r="F3750" s="1" t="s">
        <v>73</v>
      </c>
      <c r="G3750" s="43" t="s">
        <v>5289</v>
      </c>
      <c r="H3750" s="2">
        <v>45115</v>
      </c>
      <c r="J3750" s="43">
        <v>2023</v>
      </c>
      <c r="K3750" s="43">
        <v>7</v>
      </c>
      <c r="L3750" s="43">
        <v>8</v>
      </c>
      <c r="M3750" s="43"/>
      <c r="N3750" s="43"/>
      <c r="O3750" s="43"/>
      <c r="P3750" s="12" t="s">
        <v>75</v>
      </c>
      <c r="Q3750" s="12" t="str">
        <f>CONCATENATE(X3750," ",Y3750)</f>
        <v xml:space="preserve">Leptidea </v>
      </c>
      <c r="R3750" s="14" t="str">
        <f>CONCATENATE(S3750,", ",T3750,", ",U3750,", ",V3750,", ",W3750,", ",X3750,", ",Y3750)</f>
        <v xml:space="preserve">Animalia, Arthropoda, Insecta, Lepidoptera, Pieridae, Leptidea, </v>
      </c>
      <c r="S3750" s="6" t="s">
        <v>76</v>
      </c>
      <c r="T3750" s="6" t="s">
        <v>208</v>
      </c>
      <c r="U3750" s="6" t="s">
        <v>209</v>
      </c>
      <c r="V3750" s="6" t="s">
        <v>210</v>
      </c>
      <c r="W3750" s="6" t="s">
        <v>211</v>
      </c>
      <c r="X3750" s="6" t="s">
        <v>234</v>
      </c>
      <c r="Y3750" s="7"/>
      <c r="Z3750" s="7"/>
      <c r="AA3750" s="6" t="s">
        <v>19</v>
      </c>
      <c r="AB3750" s="7"/>
      <c r="AC3750" s="43" t="s">
        <v>4625</v>
      </c>
      <c r="AD3750" s="6" t="s">
        <v>5219</v>
      </c>
      <c r="AE3750" s="2">
        <v>45115</v>
      </c>
      <c r="AF3750" s="43" t="s">
        <v>87</v>
      </c>
      <c r="AG3750" s="7"/>
      <c r="AH3750" s="43">
        <v>48.112729999999999</v>
      </c>
      <c r="AI3750" s="43">
        <v>-1.70851</v>
      </c>
      <c r="AL3750" s="43">
        <v>10</v>
      </c>
      <c r="AN3750" s="46" t="s">
        <v>5240</v>
      </c>
      <c r="AO3750" s="5" t="s">
        <v>89</v>
      </c>
      <c r="AP3750" s="6" t="s">
        <v>5219</v>
      </c>
      <c r="AR3750" s="7" t="s">
        <v>90</v>
      </c>
      <c r="AT3750" s="4" t="str">
        <f>CONCATENATE(AU3750,", ",AV3750,", ",AW3750,", ",AX3750,", ",AY3750,", ",AZ3750,", ",BA3750)</f>
        <v>Europe, France, FR, Bretagne, Ille-et-Vilaine, Rennes, Campus Institut Agro Rennes</v>
      </c>
      <c r="AU3750" s="1" t="s">
        <v>91</v>
      </c>
      <c r="AV3750" s="1" t="s">
        <v>92</v>
      </c>
      <c r="AW3750" s="1" t="s">
        <v>93</v>
      </c>
      <c r="AX3750" s="1" t="s">
        <v>94</v>
      </c>
      <c r="AY3750" s="1" t="s">
        <v>95</v>
      </c>
      <c r="AZ3750" s="1" t="s">
        <v>96</v>
      </c>
      <c r="BA3750" s="1" t="s">
        <v>5242</v>
      </c>
      <c r="BC3750" s="43"/>
      <c r="BF3750" s="43" t="s">
        <v>4596</v>
      </c>
      <c r="BG3750" s="43" t="s">
        <v>93</v>
      </c>
      <c r="BH3750" s="7" t="s">
        <v>97</v>
      </c>
      <c r="BJ3750" s="7" t="s">
        <v>98</v>
      </c>
      <c r="BK3750" s="7" t="s">
        <v>99</v>
      </c>
      <c r="BL3750" s="7" t="s">
        <v>4597</v>
      </c>
      <c r="BM3750" s="7" t="s">
        <v>4598</v>
      </c>
      <c r="BU3750" s="43">
        <v>1</v>
      </c>
      <c r="BW3750" s="43" t="s">
        <v>103</v>
      </c>
    </row>
    <row r="3751" spans="3:75" x14ac:dyDescent="0.35">
      <c r="C3751" s="43" t="str">
        <f t="shared" si="58"/>
        <v>IARA:BDT-07:2023: 3750</v>
      </c>
      <c r="D3751" s="43">
        <v>3750</v>
      </c>
      <c r="E3751" s="43" t="s">
        <v>5314</v>
      </c>
      <c r="F3751" s="1" t="s">
        <v>73</v>
      </c>
      <c r="G3751" s="43" t="s">
        <v>5289</v>
      </c>
      <c r="H3751" s="2">
        <v>45115</v>
      </c>
      <c r="J3751" s="43">
        <v>2023</v>
      </c>
      <c r="K3751" s="43">
        <v>7</v>
      </c>
      <c r="L3751" s="43">
        <v>8</v>
      </c>
      <c r="M3751" s="43"/>
      <c r="N3751" s="43"/>
      <c r="O3751" s="43"/>
      <c r="P3751" s="12" t="s">
        <v>75</v>
      </c>
      <c r="Q3751" s="12" t="str">
        <f>CONCATENATE(X3751," ",Y3751)</f>
        <v>Pieris rapae</v>
      </c>
      <c r="R3751" s="14" t="str">
        <f>CONCATENATE(S3751,", ",T3751,", ",U3751,", ",V3751,", ",W3751,", ",X3751,", ",Y3751)</f>
        <v>Animalia, Arthropoda, Insecta, Lepidoptera, Pieridae, Pieris, rapae</v>
      </c>
      <c r="S3751" s="6" t="s">
        <v>76</v>
      </c>
      <c r="T3751" s="6" t="s">
        <v>208</v>
      </c>
      <c r="U3751" s="6" t="s">
        <v>209</v>
      </c>
      <c r="V3751" s="6" t="s">
        <v>210</v>
      </c>
      <c r="W3751" s="6" t="s">
        <v>211</v>
      </c>
      <c r="X3751" s="6" t="s">
        <v>227</v>
      </c>
      <c r="Y3751" s="6" t="s">
        <v>228</v>
      </c>
      <c r="AA3751" s="12" t="s">
        <v>83</v>
      </c>
      <c r="AB3751" s="6" t="s">
        <v>84</v>
      </c>
      <c r="AC3751" s="43" t="s">
        <v>229</v>
      </c>
      <c r="AD3751" s="6" t="s">
        <v>5219</v>
      </c>
      <c r="AE3751" s="2">
        <v>45115</v>
      </c>
      <c r="AF3751" s="43" t="s">
        <v>87</v>
      </c>
      <c r="AG3751" s="7" t="s">
        <v>230</v>
      </c>
      <c r="AH3751" s="43">
        <v>48.114840000000001</v>
      </c>
      <c r="AI3751" s="43">
        <v>-1.70851</v>
      </c>
      <c r="AL3751" s="43">
        <v>10</v>
      </c>
      <c r="AN3751" s="46" t="s">
        <v>5240</v>
      </c>
      <c r="AO3751" s="5" t="s">
        <v>89</v>
      </c>
      <c r="AP3751" s="6" t="s">
        <v>5219</v>
      </c>
      <c r="AR3751" s="7" t="s">
        <v>90</v>
      </c>
      <c r="AT3751" s="4" t="str">
        <f>CONCATENATE(AU3751,", ",AV3751,", ",AW3751,", ",AX3751,", ",AY3751,", ",AZ3751,", ",BA3751)</f>
        <v>Europe, France, FR, Bretagne, Ille-et-Vilaine, Rennes, Campus Institut Agro Rennes</v>
      </c>
      <c r="AU3751" s="1" t="s">
        <v>91</v>
      </c>
      <c r="AV3751" s="1" t="s">
        <v>92</v>
      </c>
      <c r="AW3751" s="1" t="s">
        <v>93</v>
      </c>
      <c r="AX3751" s="1" t="s">
        <v>94</v>
      </c>
      <c r="AY3751" s="1" t="s">
        <v>95</v>
      </c>
      <c r="AZ3751" s="1" t="s">
        <v>96</v>
      </c>
      <c r="BA3751" s="1" t="s">
        <v>5242</v>
      </c>
      <c r="BC3751" s="43"/>
      <c r="BF3751" s="43" t="s">
        <v>4596</v>
      </c>
      <c r="BG3751" s="43" t="s">
        <v>93</v>
      </c>
      <c r="BH3751" s="7" t="s">
        <v>97</v>
      </c>
      <c r="BJ3751" s="7" t="s">
        <v>98</v>
      </c>
      <c r="BK3751" s="7" t="s">
        <v>99</v>
      </c>
      <c r="BL3751" s="7" t="s">
        <v>4597</v>
      </c>
      <c r="BM3751" s="7" t="s">
        <v>4598</v>
      </c>
      <c r="BU3751" s="43">
        <v>1</v>
      </c>
      <c r="BW3751" s="43" t="s">
        <v>103</v>
      </c>
    </row>
    <row r="3752" spans="3:75" x14ac:dyDescent="0.35">
      <c r="C3752" s="43" t="str">
        <f t="shared" si="58"/>
        <v>IARA:BDT-07:2023: 3751</v>
      </c>
      <c r="D3752" s="43">
        <v>3751</v>
      </c>
      <c r="E3752" s="43" t="s">
        <v>5314</v>
      </c>
      <c r="F3752" s="1" t="s">
        <v>73</v>
      </c>
      <c r="G3752" s="43" t="s">
        <v>5289</v>
      </c>
      <c r="H3752" s="2">
        <v>45115</v>
      </c>
      <c r="J3752" s="43">
        <v>2023</v>
      </c>
      <c r="K3752" s="43">
        <v>7</v>
      </c>
      <c r="L3752" s="43">
        <v>8</v>
      </c>
      <c r="M3752" s="43"/>
      <c r="N3752" s="43"/>
      <c r="O3752" s="43"/>
      <c r="P3752" s="12" t="s">
        <v>75</v>
      </c>
      <c r="Q3752" s="12" t="str">
        <f>CONCATENATE(X3752," ",Y3752)</f>
        <v>Pararge aegeria</v>
      </c>
      <c r="R3752" s="14" t="str">
        <f>CONCATENATE(S3752,", ",T3752,", ",U3752,", ",V3752,", ",W3752,", ",X3752,", ",Y3752)</f>
        <v>Animalia, Arthropoda, Insecta, Lepidoptera, Nymphalidae, Pararge, aegeria</v>
      </c>
      <c r="S3752" s="6" t="s">
        <v>76</v>
      </c>
      <c r="T3752" s="6" t="s">
        <v>208</v>
      </c>
      <c r="U3752" s="6" t="s">
        <v>209</v>
      </c>
      <c r="V3752" s="6" t="s">
        <v>210</v>
      </c>
      <c r="W3752" s="6" t="s">
        <v>238</v>
      </c>
      <c r="X3752" s="6" t="s">
        <v>243</v>
      </c>
      <c r="Y3752" s="6" t="s">
        <v>244</v>
      </c>
      <c r="AA3752" s="12" t="s">
        <v>83</v>
      </c>
      <c r="AB3752" s="6" t="s">
        <v>84</v>
      </c>
      <c r="AC3752" s="43" t="s">
        <v>245</v>
      </c>
      <c r="AD3752" s="6" t="s">
        <v>5219</v>
      </c>
      <c r="AE3752" s="2">
        <v>45115</v>
      </c>
      <c r="AF3752" s="43" t="s">
        <v>87</v>
      </c>
      <c r="AG3752" s="7" t="s">
        <v>246</v>
      </c>
      <c r="AH3752" s="43">
        <v>48.112690000000001</v>
      </c>
      <c r="AI3752" s="43">
        <v>-1.7084900000000001</v>
      </c>
      <c r="AL3752" s="43">
        <v>10</v>
      </c>
      <c r="AN3752" s="46" t="s">
        <v>5240</v>
      </c>
      <c r="AO3752" s="5" t="s">
        <v>89</v>
      </c>
      <c r="AP3752" s="6" t="s">
        <v>5219</v>
      </c>
      <c r="AR3752" s="7" t="s">
        <v>90</v>
      </c>
      <c r="AT3752" s="4" t="str">
        <f>CONCATENATE(AU3752,", ",AV3752,", ",AW3752,", ",AX3752,", ",AY3752,", ",AZ3752,", ",BA3752)</f>
        <v>Europe, France, FR, Bretagne, Ille-et-Vilaine, Rennes, Campus Institut Agro Rennes</v>
      </c>
      <c r="AU3752" s="1" t="s">
        <v>91</v>
      </c>
      <c r="AV3752" s="1" t="s">
        <v>92</v>
      </c>
      <c r="AW3752" s="1" t="s">
        <v>93</v>
      </c>
      <c r="AX3752" s="1" t="s">
        <v>94</v>
      </c>
      <c r="AY3752" s="1" t="s">
        <v>95</v>
      </c>
      <c r="AZ3752" s="1" t="s">
        <v>96</v>
      </c>
      <c r="BA3752" s="1" t="s">
        <v>5242</v>
      </c>
      <c r="BC3752" s="43"/>
      <c r="BF3752" s="43" t="s">
        <v>4596</v>
      </c>
      <c r="BG3752" s="43" t="s">
        <v>93</v>
      </c>
      <c r="BH3752" s="7" t="s">
        <v>97</v>
      </c>
      <c r="BJ3752" s="7" t="s">
        <v>98</v>
      </c>
      <c r="BK3752" s="7" t="s">
        <v>99</v>
      </c>
      <c r="BL3752" s="7" t="s">
        <v>4597</v>
      </c>
      <c r="BM3752" s="7" t="s">
        <v>4598</v>
      </c>
      <c r="BU3752" s="43">
        <v>1</v>
      </c>
      <c r="BW3752" s="43" t="s">
        <v>103</v>
      </c>
    </row>
    <row r="3753" spans="3:75" x14ac:dyDescent="0.35">
      <c r="C3753" s="43" t="str">
        <f t="shared" si="58"/>
        <v>IARA:BDT-07:2023: 3752</v>
      </c>
      <c r="D3753" s="43">
        <v>3752</v>
      </c>
      <c r="E3753" s="43" t="s">
        <v>5314</v>
      </c>
      <c r="F3753" s="1" t="s">
        <v>73</v>
      </c>
      <c r="G3753" s="43" t="s">
        <v>5289</v>
      </c>
      <c r="H3753" s="2">
        <v>45115</v>
      </c>
      <c r="J3753" s="43">
        <v>2023</v>
      </c>
      <c r="K3753" s="43">
        <v>7</v>
      </c>
      <c r="L3753" s="43">
        <v>8</v>
      </c>
      <c r="M3753" s="43"/>
      <c r="N3753" s="43"/>
      <c r="O3753" s="43"/>
      <c r="P3753" s="12" t="s">
        <v>75</v>
      </c>
      <c r="Q3753" s="12" t="str">
        <f>CONCATENATE(X3753," ",Y3753)</f>
        <v>Pyronia tithonus</v>
      </c>
      <c r="R3753" s="14" t="str">
        <f>CONCATENATE(S3753,", ",T3753,", ",U3753,", ",V3753,", ",W3753,", ",X3753,", ",Y3753)</f>
        <v>Animalia, Arthropoda, Insecta, Lepidoptera, Nymphalidae, Pyronia, tithonus</v>
      </c>
      <c r="S3753" s="6" t="s">
        <v>76</v>
      </c>
      <c r="T3753" s="6" t="s">
        <v>208</v>
      </c>
      <c r="U3753" s="6" t="s">
        <v>209</v>
      </c>
      <c r="V3753" s="6" t="s">
        <v>210</v>
      </c>
      <c r="W3753" s="6" t="s">
        <v>238</v>
      </c>
      <c r="X3753" s="6" t="s">
        <v>393</v>
      </c>
      <c r="Y3753" s="6" t="s">
        <v>394</v>
      </c>
      <c r="AA3753" s="12" t="s">
        <v>83</v>
      </c>
      <c r="AB3753" s="6" t="s">
        <v>395</v>
      </c>
      <c r="AC3753" s="43" t="s">
        <v>378</v>
      </c>
      <c r="AD3753" s="6" t="s">
        <v>5219</v>
      </c>
      <c r="AE3753" s="2">
        <v>45115</v>
      </c>
      <c r="AF3753" s="43" t="s">
        <v>87</v>
      </c>
      <c r="AG3753" s="7" t="s">
        <v>392</v>
      </c>
      <c r="AH3753" s="43">
        <v>48.11365</v>
      </c>
      <c r="AI3753" s="43">
        <v>-1.70848</v>
      </c>
      <c r="AL3753" s="43">
        <v>10</v>
      </c>
      <c r="AN3753" s="46" t="s">
        <v>5240</v>
      </c>
      <c r="AO3753" s="5" t="s">
        <v>89</v>
      </c>
      <c r="AP3753" s="6" t="s">
        <v>5219</v>
      </c>
      <c r="AR3753" s="7" t="s">
        <v>90</v>
      </c>
      <c r="AT3753" s="4" t="str">
        <f>CONCATENATE(AU3753,", ",AV3753,", ",AW3753,", ",AX3753,", ",AY3753,", ",AZ3753,", ",BA3753)</f>
        <v>Europe, France, FR, Bretagne, Ille-et-Vilaine, Rennes, Campus Institut Agro Rennes</v>
      </c>
      <c r="AU3753" s="1" t="s">
        <v>91</v>
      </c>
      <c r="AV3753" s="1" t="s">
        <v>92</v>
      </c>
      <c r="AW3753" s="1" t="s">
        <v>93</v>
      </c>
      <c r="AX3753" s="1" t="s">
        <v>94</v>
      </c>
      <c r="AY3753" s="1" t="s">
        <v>95</v>
      </c>
      <c r="AZ3753" s="1" t="s">
        <v>96</v>
      </c>
      <c r="BA3753" s="1" t="s">
        <v>5242</v>
      </c>
      <c r="BC3753" s="43"/>
      <c r="BF3753" s="43" t="s">
        <v>4596</v>
      </c>
      <c r="BG3753" s="43" t="s">
        <v>93</v>
      </c>
      <c r="BH3753" s="7" t="s">
        <v>97</v>
      </c>
      <c r="BJ3753" s="7" t="s">
        <v>98</v>
      </c>
      <c r="BK3753" s="7" t="s">
        <v>99</v>
      </c>
      <c r="BL3753" s="7" t="s">
        <v>4597</v>
      </c>
      <c r="BM3753" s="7" t="s">
        <v>4598</v>
      </c>
      <c r="BU3753" s="43">
        <v>1</v>
      </c>
      <c r="BW3753" s="43" t="s">
        <v>103</v>
      </c>
    </row>
    <row r="3754" spans="3:75" x14ac:dyDescent="0.35">
      <c r="C3754" s="43" t="str">
        <f t="shared" si="58"/>
        <v>IARA:BDT-07:2023: 3753</v>
      </c>
      <c r="D3754" s="43">
        <v>3753</v>
      </c>
      <c r="E3754" s="43" t="s">
        <v>5314</v>
      </c>
      <c r="F3754" s="1" t="s">
        <v>73</v>
      </c>
      <c r="G3754" s="43" t="s">
        <v>5289</v>
      </c>
      <c r="H3754" s="2">
        <v>45115</v>
      </c>
      <c r="J3754" s="43">
        <v>2023</v>
      </c>
      <c r="K3754" s="43">
        <v>7</v>
      </c>
      <c r="L3754" s="43">
        <v>8</v>
      </c>
      <c r="M3754" s="43"/>
      <c r="N3754" s="43"/>
      <c r="O3754" s="43"/>
      <c r="P3754" s="12" t="s">
        <v>75</v>
      </c>
      <c r="Q3754" s="12" t="str">
        <f>CONCATENATE(X3754," ",Y3754)</f>
        <v>Aricia agestis</v>
      </c>
      <c r="R3754" s="14" t="str">
        <f>CONCATENATE(S3754,", ",T3754,", ",U3754,", ",V3754,", ",W3754,", ",X3754,", ",Y3754)</f>
        <v>Animalia, Arthropoda, Insecta, Lepidoptera, Lycaenidae, Aricia, agestis</v>
      </c>
      <c r="S3754" s="6" t="s">
        <v>76</v>
      </c>
      <c r="T3754" s="6" t="s">
        <v>208</v>
      </c>
      <c r="U3754" s="6" t="s">
        <v>209</v>
      </c>
      <c r="V3754" s="6" t="s">
        <v>210</v>
      </c>
      <c r="W3754" s="6" t="s">
        <v>216</v>
      </c>
      <c r="X3754" s="6" t="s">
        <v>416</v>
      </c>
      <c r="Y3754" s="6" t="s">
        <v>417</v>
      </c>
      <c r="AA3754" s="12" t="s">
        <v>83</v>
      </c>
      <c r="AB3754" s="6" t="s">
        <v>418</v>
      </c>
      <c r="AC3754" s="12" t="s">
        <v>377</v>
      </c>
      <c r="AD3754" s="6" t="s">
        <v>5219</v>
      </c>
      <c r="AE3754" s="2">
        <v>45115</v>
      </c>
      <c r="AF3754" s="43" t="s">
        <v>87</v>
      </c>
      <c r="AG3754" s="7" t="s">
        <v>415</v>
      </c>
      <c r="AH3754" s="43">
        <v>48.112589999999997</v>
      </c>
      <c r="AI3754" s="43">
        <v>-1.70845</v>
      </c>
      <c r="AL3754" s="43">
        <v>10</v>
      </c>
      <c r="AN3754" s="46" t="s">
        <v>5240</v>
      </c>
      <c r="AO3754" s="5" t="s">
        <v>89</v>
      </c>
      <c r="AP3754" s="6" t="s">
        <v>5219</v>
      </c>
      <c r="AR3754" s="7" t="s">
        <v>90</v>
      </c>
      <c r="AT3754" s="4" t="str">
        <f>CONCATENATE(AU3754,", ",AV3754,", ",AW3754,", ",AX3754,", ",AY3754,", ",AZ3754,", ",BA3754)</f>
        <v>Europe, France, FR, Bretagne, Ille-et-Vilaine, Rennes, Campus Institut Agro Rennes</v>
      </c>
      <c r="AU3754" s="1" t="s">
        <v>91</v>
      </c>
      <c r="AV3754" s="1" t="s">
        <v>92</v>
      </c>
      <c r="AW3754" s="1" t="s">
        <v>93</v>
      </c>
      <c r="AX3754" s="1" t="s">
        <v>94</v>
      </c>
      <c r="AY3754" s="1" t="s">
        <v>95</v>
      </c>
      <c r="AZ3754" s="1" t="s">
        <v>96</v>
      </c>
      <c r="BA3754" s="1" t="s">
        <v>5242</v>
      </c>
      <c r="BC3754" s="43"/>
      <c r="BF3754" s="43" t="s">
        <v>4596</v>
      </c>
      <c r="BG3754" s="43" t="s">
        <v>93</v>
      </c>
      <c r="BH3754" s="7" t="s">
        <v>97</v>
      </c>
      <c r="BJ3754" s="7" t="s">
        <v>98</v>
      </c>
      <c r="BK3754" s="7" t="s">
        <v>99</v>
      </c>
      <c r="BL3754" s="7" t="s">
        <v>4597</v>
      </c>
      <c r="BM3754" s="7" t="s">
        <v>4598</v>
      </c>
      <c r="BU3754" s="43">
        <v>1</v>
      </c>
      <c r="BW3754" s="43" t="s">
        <v>103</v>
      </c>
    </row>
    <row r="3755" spans="3:75" x14ac:dyDescent="0.35">
      <c r="C3755" s="43" t="str">
        <f t="shared" si="58"/>
        <v>IARA:BDT-07:2023: 3754</v>
      </c>
      <c r="D3755" s="43">
        <v>3754</v>
      </c>
      <c r="E3755" s="43" t="s">
        <v>5314</v>
      </c>
      <c r="F3755" s="1" t="s">
        <v>73</v>
      </c>
      <c r="G3755" s="43" t="s">
        <v>5289</v>
      </c>
      <c r="H3755" s="2">
        <v>45115</v>
      </c>
      <c r="J3755" s="43">
        <v>2023</v>
      </c>
      <c r="K3755" s="43">
        <v>7</v>
      </c>
      <c r="L3755" s="43">
        <v>8</v>
      </c>
      <c r="M3755" s="43"/>
      <c r="N3755" s="43"/>
      <c r="O3755" s="43"/>
      <c r="P3755" s="12" t="s">
        <v>75</v>
      </c>
      <c r="Q3755" s="12" t="str">
        <f>CONCATENATE(X3755," ",Y3755)</f>
        <v>Pieris rapae</v>
      </c>
      <c r="R3755" s="14" t="str">
        <f>CONCATENATE(S3755,", ",T3755,", ",U3755,", ",V3755,", ",W3755,", ",X3755,", ",Y3755)</f>
        <v>Animalia, Arthropoda, Insecta, Lepidoptera, Pieridae, Pieris, rapae</v>
      </c>
      <c r="S3755" s="6" t="s">
        <v>76</v>
      </c>
      <c r="T3755" s="6" t="s">
        <v>208</v>
      </c>
      <c r="U3755" s="6" t="s">
        <v>209</v>
      </c>
      <c r="V3755" s="6" t="s">
        <v>210</v>
      </c>
      <c r="W3755" s="6" t="s">
        <v>211</v>
      </c>
      <c r="X3755" s="6" t="s">
        <v>227</v>
      </c>
      <c r="Y3755" s="6" t="s">
        <v>228</v>
      </c>
      <c r="AA3755" s="12" t="s">
        <v>83</v>
      </c>
      <c r="AB3755" s="6" t="s">
        <v>84</v>
      </c>
      <c r="AC3755" s="43" t="s">
        <v>229</v>
      </c>
      <c r="AD3755" s="6" t="s">
        <v>5219</v>
      </c>
      <c r="AE3755" s="2">
        <v>45115</v>
      </c>
      <c r="AF3755" s="43" t="s">
        <v>87</v>
      </c>
      <c r="AG3755" s="7" t="s">
        <v>230</v>
      </c>
      <c r="AH3755" s="43">
        <v>48.11262</v>
      </c>
      <c r="AI3755" s="43">
        <v>-1.70845</v>
      </c>
      <c r="AL3755" s="43">
        <v>10</v>
      </c>
      <c r="AN3755" s="46" t="s">
        <v>5240</v>
      </c>
      <c r="AO3755" s="5" t="s">
        <v>89</v>
      </c>
      <c r="AP3755" s="6" t="s">
        <v>5220</v>
      </c>
      <c r="AR3755" s="7" t="s">
        <v>90</v>
      </c>
      <c r="AT3755" s="4" t="str">
        <f>CONCATENATE(AU3755,", ",AV3755,", ",AW3755,", ",AX3755,", ",AY3755,", ",AZ3755,", ",BA3755)</f>
        <v>Europe, France, FR, Bretagne, Ille-et-Vilaine, Rennes, Campus Institut Agro Rennes</v>
      </c>
      <c r="AU3755" s="1" t="s">
        <v>91</v>
      </c>
      <c r="AV3755" s="1" t="s">
        <v>92</v>
      </c>
      <c r="AW3755" s="1" t="s">
        <v>93</v>
      </c>
      <c r="AX3755" s="1" t="s">
        <v>94</v>
      </c>
      <c r="AY3755" s="1" t="s">
        <v>95</v>
      </c>
      <c r="AZ3755" s="1" t="s">
        <v>96</v>
      </c>
      <c r="BA3755" s="1" t="s">
        <v>5242</v>
      </c>
      <c r="BC3755" s="43"/>
      <c r="BF3755" s="43" t="s">
        <v>4596</v>
      </c>
      <c r="BG3755" s="43" t="s">
        <v>93</v>
      </c>
      <c r="BH3755" s="7" t="s">
        <v>97</v>
      </c>
      <c r="BJ3755" s="7" t="s">
        <v>98</v>
      </c>
      <c r="BK3755" s="7" t="s">
        <v>99</v>
      </c>
      <c r="BL3755" s="7" t="s">
        <v>4597</v>
      </c>
      <c r="BM3755" s="7" t="s">
        <v>4598</v>
      </c>
      <c r="BU3755" s="43">
        <v>1</v>
      </c>
      <c r="BW3755" s="43" t="s">
        <v>103</v>
      </c>
    </row>
    <row r="3756" spans="3:75" x14ac:dyDescent="0.35">
      <c r="C3756" s="43" t="str">
        <f t="shared" si="58"/>
        <v>IARA:BDT-07:2023: 3755</v>
      </c>
      <c r="D3756" s="43">
        <v>3755</v>
      </c>
      <c r="E3756" s="43" t="s">
        <v>5314</v>
      </c>
      <c r="F3756" s="1" t="s">
        <v>73</v>
      </c>
      <c r="G3756" s="43" t="s">
        <v>5289</v>
      </c>
      <c r="H3756" s="2">
        <v>45115</v>
      </c>
      <c r="J3756" s="43">
        <v>2023</v>
      </c>
      <c r="K3756" s="43">
        <v>7</v>
      </c>
      <c r="L3756" s="43">
        <v>8</v>
      </c>
      <c r="M3756" s="43"/>
      <c r="N3756" s="43"/>
      <c r="O3756" s="43"/>
      <c r="P3756" s="12" t="s">
        <v>75</v>
      </c>
      <c r="Q3756" s="12" t="str">
        <f>CONCATENATE(X3756," ",Y3756)</f>
        <v>Pyronia tithonus</v>
      </c>
      <c r="R3756" s="14" t="str">
        <f>CONCATENATE(S3756,", ",T3756,", ",U3756,", ",V3756,", ",W3756,", ",X3756,", ",Y3756)</f>
        <v>Animalia, Arthropoda, Insecta, Lepidoptera, Nymphalidae, Pyronia, tithonus</v>
      </c>
      <c r="S3756" s="6" t="s">
        <v>76</v>
      </c>
      <c r="T3756" s="6" t="s">
        <v>208</v>
      </c>
      <c r="U3756" s="6" t="s">
        <v>209</v>
      </c>
      <c r="V3756" s="6" t="s">
        <v>210</v>
      </c>
      <c r="W3756" s="6" t="s">
        <v>238</v>
      </c>
      <c r="X3756" s="6" t="s">
        <v>393</v>
      </c>
      <c r="Y3756" s="6" t="s">
        <v>394</v>
      </c>
      <c r="AA3756" s="12" t="s">
        <v>83</v>
      </c>
      <c r="AB3756" s="6" t="s">
        <v>395</v>
      </c>
      <c r="AC3756" s="43" t="s">
        <v>378</v>
      </c>
      <c r="AD3756" s="6" t="s">
        <v>5219</v>
      </c>
      <c r="AE3756" s="2">
        <v>45115</v>
      </c>
      <c r="AF3756" s="43" t="s">
        <v>87</v>
      </c>
      <c r="AG3756" s="7" t="s">
        <v>392</v>
      </c>
      <c r="AH3756" s="43">
        <v>48.112659999999998</v>
      </c>
      <c r="AI3756" s="43">
        <v>-1.70845</v>
      </c>
      <c r="AL3756" s="43">
        <v>10</v>
      </c>
      <c r="AN3756" s="46" t="s">
        <v>5240</v>
      </c>
      <c r="AO3756" s="5" t="s">
        <v>89</v>
      </c>
      <c r="AP3756" s="6" t="s">
        <v>5219</v>
      </c>
      <c r="AR3756" s="7" t="s">
        <v>90</v>
      </c>
      <c r="AT3756" s="4" t="str">
        <f>CONCATENATE(AU3756,", ",AV3756,", ",AW3756,", ",AX3756,", ",AY3756,", ",AZ3756,", ",BA3756)</f>
        <v>Europe, France, FR, Bretagne, Ille-et-Vilaine, Rennes, Campus Institut Agro Rennes</v>
      </c>
      <c r="AU3756" s="1" t="s">
        <v>91</v>
      </c>
      <c r="AV3756" s="1" t="s">
        <v>92</v>
      </c>
      <c r="AW3756" s="1" t="s">
        <v>93</v>
      </c>
      <c r="AX3756" s="1" t="s">
        <v>94</v>
      </c>
      <c r="AY3756" s="1" t="s">
        <v>95</v>
      </c>
      <c r="AZ3756" s="1" t="s">
        <v>96</v>
      </c>
      <c r="BA3756" s="1" t="s">
        <v>5242</v>
      </c>
      <c r="BC3756" s="43"/>
      <c r="BF3756" s="43" t="s">
        <v>4596</v>
      </c>
      <c r="BG3756" s="43" t="s">
        <v>93</v>
      </c>
      <c r="BH3756" s="7" t="s">
        <v>97</v>
      </c>
      <c r="BJ3756" s="7" t="s">
        <v>98</v>
      </c>
      <c r="BK3756" s="7" t="s">
        <v>99</v>
      </c>
      <c r="BL3756" s="7" t="s">
        <v>4597</v>
      </c>
      <c r="BM3756" s="7" t="s">
        <v>4598</v>
      </c>
      <c r="BU3756" s="43">
        <v>1</v>
      </c>
      <c r="BW3756" s="43" t="s">
        <v>103</v>
      </c>
    </row>
    <row r="3757" spans="3:75" x14ac:dyDescent="0.35">
      <c r="C3757" s="43" t="str">
        <f t="shared" si="58"/>
        <v>IARA:BDT-07:2023: 3756</v>
      </c>
      <c r="D3757" s="43">
        <v>3756</v>
      </c>
      <c r="E3757" s="43" t="s">
        <v>5314</v>
      </c>
      <c r="F3757" s="1" t="s">
        <v>73</v>
      </c>
      <c r="G3757" s="43" t="s">
        <v>5289</v>
      </c>
      <c r="H3757" s="2">
        <v>45115</v>
      </c>
      <c r="J3757" s="43">
        <v>2023</v>
      </c>
      <c r="K3757" s="43">
        <v>7</v>
      </c>
      <c r="L3757" s="43">
        <v>8</v>
      </c>
      <c r="M3757" s="43"/>
      <c r="N3757" s="43"/>
      <c r="O3757" s="43"/>
      <c r="P3757" s="12" t="s">
        <v>75</v>
      </c>
      <c r="Q3757" s="12" t="str">
        <f>CONCATENATE(X3757," ",Y3757)</f>
        <v>Pyronia tithonus</v>
      </c>
      <c r="R3757" s="14" t="str">
        <f>CONCATENATE(S3757,", ",T3757,", ",U3757,", ",V3757,", ",W3757,", ",X3757,", ",Y3757)</f>
        <v>Animalia, Arthropoda, Insecta, Lepidoptera, Nymphalidae, Pyronia, tithonus</v>
      </c>
      <c r="S3757" s="6" t="s">
        <v>76</v>
      </c>
      <c r="T3757" s="6" t="s">
        <v>208</v>
      </c>
      <c r="U3757" s="6" t="s">
        <v>209</v>
      </c>
      <c r="V3757" s="6" t="s">
        <v>210</v>
      </c>
      <c r="W3757" s="6" t="s">
        <v>238</v>
      </c>
      <c r="X3757" s="6" t="s">
        <v>393</v>
      </c>
      <c r="Y3757" s="6" t="s">
        <v>394</v>
      </c>
      <c r="AA3757" s="12" t="s">
        <v>83</v>
      </c>
      <c r="AB3757" s="6" t="s">
        <v>395</v>
      </c>
      <c r="AC3757" s="43" t="s">
        <v>378</v>
      </c>
      <c r="AD3757" s="6" t="s">
        <v>5219</v>
      </c>
      <c r="AE3757" s="2">
        <v>45115</v>
      </c>
      <c r="AF3757" s="43" t="s">
        <v>87</v>
      </c>
      <c r="AG3757" s="7" t="s">
        <v>392</v>
      </c>
      <c r="AH3757" s="43">
        <v>48.112929999999999</v>
      </c>
      <c r="AI3757" s="43">
        <v>-1.7084299999999999</v>
      </c>
      <c r="AL3757" s="43">
        <v>10</v>
      </c>
      <c r="AN3757" s="46" t="s">
        <v>5240</v>
      </c>
      <c r="AO3757" s="5" t="s">
        <v>89</v>
      </c>
      <c r="AP3757" s="6" t="s">
        <v>5219</v>
      </c>
      <c r="AR3757" s="7" t="s">
        <v>90</v>
      </c>
      <c r="AT3757" s="4" t="str">
        <f>CONCATENATE(AU3757,", ",AV3757,", ",AW3757,", ",AX3757,", ",AY3757,", ",AZ3757,", ",BA3757)</f>
        <v>Europe, France, FR, Bretagne, Ille-et-Vilaine, Rennes, Campus Institut Agro Rennes</v>
      </c>
      <c r="AU3757" s="1" t="s">
        <v>91</v>
      </c>
      <c r="AV3757" s="1" t="s">
        <v>92</v>
      </c>
      <c r="AW3757" s="1" t="s">
        <v>93</v>
      </c>
      <c r="AX3757" s="1" t="s">
        <v>94</v>
      </c>
      <c r="AY3757" s="1" t="s">
        <v>95</v>
      </c>
      <c r="AZ3757" s="1" t="s">
        <v>96</v>
      </c>
      <c r="BA3757" s="1" t="s">
        <v>5242</v>
      </c>
      <c r="BC3757" s="43"/>
      <c r="BF3757" s="43" t="s">
        <v>4596</v>
      </c>
      <c r="BG3757" s="43" t="s">
        <v>93</v>
      </c>
      <c r="BH3757" s="7" t="s">
        <v>97</v>
      </c>
      <c r="BJ3757" s="7" t="s">
        <v>98</v>
      </c>
      <c r="BK3757" s="7" t="s">
        <v>99</v>
      </c>
      <c r="BL3757" s="7" t="s">
        <v>4597</v>
      </c>
      <c r="BM3757" s="7" t="s">
        <v>4598</v>
      </c>
      <c r="BU3757" s="43">
        <v>1</v>
      </c>
      <c r="BW3757" s="43" t="s">
        <v>103</v>
      </c>
    </row>
    <row r="3758" spans="3:75" x14ac:dyDescent="0.35">
      <c r="C3758" s="43" t="str">
        <f t="shared" si="58"/>
        <v>IARA:BDT-07:2023: 3757</v>
      </c>
      <c r="D3758" s="43">
        <v>3757</v>
      </c>
      <c r="E3758" s="43" t="s">
        <v>5314</v>
      </c>
      <c r="F3758" s="1" t="s">
        <v>73</v>
      </c>
      <c r="G3758" s="43" t="s">
        <v>5289</v>
      </c>
      <c r="H3758" s="2">
        <v>45115</v>
      </c>
      <c r="J3758" s="43">
        <v>2023</v>
      </c>
      <c r="K3758" s="43">
        <v>7</v>
      </c>
      <c r="L3758" s="43">
        <v>8</v>
      </c>
      <c r="M3758" s="43"/>
      <c r="N3758" s="43"/>
      <c r="O3758" s="43"/>
      <c r="P3758" s="12" t="s">
        <v>75</v>
      </c>
      <c r="Q3758" s="12" t="str">
        <f>CONCATENATE(X3758," ",Y3758)</f>
        <v>Pyronia tithonus</v>
      </c>
      <c r="R3758" s="14" t="str">
        <f>CONCATENATE(S3758,", ",T3758,", ",U3758,", ",V3758,", ",W3758,", ",X3758,", ",Y3758)</f>
        <v>Animalia, Arthropoda, Insecta, Lepidoptera, Nymphalidae, Pyronia, tithonus</v>
      </c>
      <c r="S3758" s="6" t="s">
        <v>76</v>
      </c>
      <c r="T3758" s="6" t="s">
        <v>208</v>
      </c>
      <c r="U3758" s="6" t="s">
        <v>209</v>
      </c>
      <c r="V3758" s="6" t="s">
        <v>210</v>
      </c>
      <c r="W3758" s="6" t="s">
        <v>238</v>
      </c>
      <c r="X3758" s="6" t="s">
        <v>393</v>
      </c>
      <c r="Y3758" s="6" t="s">
        <v>394</v>
      </c>
      <c r="AA3758" s="12" t="s">
        <v>83</v>
      </c>
      <c r="AB3758" s="6" t="s">
        <v>395</v>
      </c>
      <c r="AC3758" s="43" t="s">
        <v>378</v>
      </c>
      <c r="AD3758" s="6" t="s">
        <v>5219</v>
      </c>
      <c r="AE3758" s="2">
        <v>45115</v>
      </c>
      <c r="AF3758" s="43" t="s">
        <v>87</v>
      </c>
      <c r="AG3758" s="7" t="s">
        <v>392</v>
      </c>
      <c r="AH3758" s="43">
        <v>48.11289</v>
      </c>
      <c r="AI3758" s="43">
        <v>-1.70842</v>
      </c>
      <c r="AL3758" s="43">
        <v>10</v>
      </c>
      <c r="AN3758" s="46" t="s">
        <v>5240</v>
      </c>
      <c r="AO3758" s="5" t="s">
        <v>89</v>
      </c>
      <c r="AP3758" s="6" t="s">
        <v>5219</v>
      </c>
      <c r="AR3758" s="7" t="s">
        <v>90</v>
      </c>
      <c r="AT3758" s="4" t="str">
        <f>CONCATENATE(AU3758,", ",AV3758,", ",AW3758,", ",AX3758,", ",AY3758,", ",AZ3758,", ",BA3758)</f>
        <v>Europe, France, FR, Bretagne, Ille-et-Vilaine, Rennes, Campus Institut Agro Rennes</v>
      </c>
      <c r="AU3758" s="1" t="s">
        <v>91</v>
      </c>
      <c r="AV3758" s="1" t="s">
        <v>92</v>
      </c>
      <c r="AW3758" s="1" t="s">
        <v>93</v>
      </c>
      <c r="AX3758" s="1" t="s">
        <v>94</v>
      </c>
      <c r="AY3758" s="1" t="s">
        <v>95</v>
      </c>
      <c r="AZ3758" s="1" t="s">
        <v>96</v>
      </c>
      <c r="BA3758" s="1" t="s">
        <v>5242</v>
      </c>
      <c r="BC3758" s="43"/>
      <c r="BF3758" s="43" t="s">
        <v>4596</v>
      </c>
      <c r="BG3758" s="43" t="s">
        <v>93</v>
      </c>
      <c r="BH3758" s="7" t="s">
        <v>97</v>
      </c>
      <c r="BJ3758" s="7" t="s">
        <v>98</v>
      </c>
      <c r="BK3758" s="7" t="s">
        <v>99</v>
      </c>
      <c r="BL3758" s="7" t="s">
        <v>4597</v>
      </c>
      <c r="BM3758" s="7" t="s">
        <v>4598</v>
      </c>
      <c r="BU3758" s="43">
        <v>1</v>
      </c>
      <c r="BW3758" s="43" t="s">
        <v>103</v>
      </c>
    </row>
    <row r="3759" spans="3:75" x14ac:dyDescent="0.35">
      <c r="C3759" s="43" t="str">
        <f t="shared" si="58"/>
        <v>IARA:BDT-07:2023: 3758</v>
      </c>
      <c r="D3759" s="43">
        <v>3758</v>
      </c>
      <c r="E3759" s="43" t="s">
        <v>5314</v>
      </c>
      <c r="F3759" s="1" t="s">
        <v>73</v>
      </c>
      <c r="G3759" s="43" t="s">
        <v>5289</v>
      </c>
      <c r="H3759" s="2">
        <v>45115</v>
      </c>
      <c r="J3759" s="43">
        <v>2023</v>
      </c>
      <c r="K3759" s="43">
        <v>7</v>
      </c>
      <c r="L3759" s="43">
        <v>8</v>
      </c>
      <c r="M3759" s="43"/>
      <c r="N3759" s="43"/>
      <c r="O3759" s="43"/>
      <c r="P3759" s="12" t="s">
        <v>75</v>
      </c>
      <c r="Q3759" s="12" t="str">
        <f>CONCATENATE(X3759," ",Y3759)</f>
        <v>Pyronia tithonus</v>
      </c>
      <c r="R3759" s="14" t="str">
        <f>CONCATENATE(S3759,", ",T3759,", ",U3759,", ",V3759,", ",W3759,", ",X3759,", ",Y3759)</f>
        <v>Animalia, Arthropoda, Insecta, Lepidoptera, Nymphalidae, Pyronia, tithonus</v>
      </c>
      <c r="S3759" s="6" t="s">
        <v>76</v>
      </c>
      <c r="T3759" s="6" t="s">
        <v>208</v>
      </c>
      <c r="U3759" s="6" t="s">
        <v>209</v>
      </c>
      <c r="V3759" s="6" t="s">
        <v>210</v>
      </c>
      <c r="W3759" s="6" t="s">
        <v>238</v>
      </c>
      <c r="X3759" s="6" t="s">
        <v>393</v>
      </c>
      <c r="Y3759" s="6" t="s">
        <v>394</v>
      </c>
      <c r="AA3759" s="12" t="s">
        <v>83</v>
      </c>
      <c r="AB3759" s="6" t="s">
        <v>395</v>
      </c>
      <c r="AC3759" s="43" t="s">
        <v>378</v>
      </c>
      <c r="AD3759" s="6" t="s">
        <v>5219</v>
      </c>
      <c r="AE3759" s="2">
        <v>45115</v>
      </c>
      <c r="AF3759" s="43" t="s">
        <v>87</v>
      </c>
      <c r="AG3759" s="7" t="s">
        <v>392</v>
      </c>
      <c r="AH3759" s="43">
        <v>48.112499999999997</v>
      </c>
      <c r="AI3759" s="43">
        <v>-1.70841</v>
      </c>
      <c r="AL3759" s="43">
        <v>10</v>
      </c>
      <c r="AN3759" s="46" t="s">
        <v>5240</v>
      </c>
      <c r="AO3759" s="5" t="s">
        <v>89</v>
      </c>
      <c r="AP3759" s="6" t="s">
        <v>5219</v>
      </c>
      <c r="AR3759" s="7" t="s">
        <v>90</v>
      </c>
      <c r="AT3759" s="4" t="str">
        <f>CONCATENATE(AU3759,", ",AV3759,", ",AW3759,", ",AX3759,", ",AY3759,", ",AZ3759,", ",BA3759)</f>
        <v>Europe, France, FR, Bretagne, Ille-et-Vilaine, Rennes, Campus Institut Agro Rennes</v>
      </c>
      <c r="AU3759" s="1" t="s">
        <v>91</v>
      </c>
      <c r="AV3759" s="1" t="s">
        <v>92</v>
      </c>
      <c r="AW3759" s="1" t="s">
        <v>93</v>
      </c>
      <c r="AX3759" s="1" t="s">
        <v>94</v>
      </c>
      <c r="AY3759" s="1" t="s">
        <v>95</v>
      </c>
      <c r="AZ3759" s="1" t="s">
        <v>96</v>
      </c>
      <c r="BA3759" s="1" t="s">
        <v>5242</v>
      </c>
      <c r="BC3759" s="43"/>
      <c r="BF3759" s="43" t="s">
        <v>4596</v>
      </c>
      <c r="BG3759" s="43" t="s">
        <v>93</v>
      </c>
      <c r="BH3759" s="7" t="s">
        <v>97</v>
      </c>
      <c r="BJ3759" s="7" t="s">
        <v>98</v>
      </c>
      <c r="BK3759" s="7" t="s">
        <v>99</v>
      </c>
      <c r="BL3759" s="7" t="s">
        <v>4597</v>
      </c>
      <c r="BM3759" s="7" t="s">
        <v>4598</v>
      </c>
      <c r="BU3759" s="43">
        <v>1</v>
      </c>
      <c r="BW3759" s="43" t="s">
        <v>103</v>
      </c>
    </row>
    <row r="3760" spans="3:75" x14ac:dyDescent="0.35">
      <c r="C3760" s="43" t="str">
        <f t="shared" si="58"/>
        <v>IARA:BDT-07:2023: 3759</v>
      </c>
      <c r="D3760" s="43">
        <v>3759</v>
      </c>
      <c r="E3760" s="43" t="s">
        <v>5314</v>
      </c>
      <c r="F3760" s="1" t="s">
        <v>73</v>
      </c>
      <c r="G3760" s="43" t="s">
        <v>5289</v>
      </c>
      <c r="H3760" s="2">
        <v>45115</v>
      </c>
      <c r="J3760" s="43">
        <v>2023</v>
      </c>
      <c r="K3760" s="43">
        <v>7</v>
      </c>
      <c r="L3760" s="43">
        <v>8</v>
      </c>
      <c r="M3760" s="43"/>
      <c r="N3760" s="43"/>
      <c r="O3760" s="43"/>
      <c r="P3760" s="12" t="s">
        <v>75</v>
      </c>
      <c r="Q3760" s="12" t="str">
        <f>CONCATENATE(X3760," ",Y3760)</f>
        <v>Pyronia tithonus</v>
      </c>
      <c r="R3760" s="14" t="str">
        <f>CONCATENATE(S3760,", ",T3760,", ",U3760,", ",V3760,", ",W3760,", ",X3760,", ",Y3760)</f>
        <v>Animalia, Arthropoda, Insecta, Lepidoptera, Nymphalidae, Pyronia, tithonus</v>
      </c>
      <c r="S3760" s="6" t="s">
        <v>76</v>
      </c>
      <c r="T3760" s="6" t="s">
        <v>208</v>
      </c>
      <c r="U3760" s="6" t="s">
        <v>209</v>
      </c>
      <c r="V3760" s="6" t="s">
        <v>210</v>
      </c>
      <c r="W3760" s="6" t="s">
        <v>238</v>
      </c>
      <c r="X3760" s="6" t="s">
        <v>393</v>
      </c>
      <c r="Y3760" s="6" t="s">
        <v>394</v>
      </c>
      <c r="AA3760" s="12" t="s">
        <v>83</v>
      </c>
      <c r="AB3760" s="6" t="s">
        <v>395</v>
      </c>
      <c r="AC3760" s="43" t="s">
        <v>378</v>
      </c>
      <c r="AD3760" s="6" t="s">
        <v>5219</v>
      </c>
      <c r="AE3760" s="2">
        <v>45115</v>
      </c>
      <c r="AF3760" s="43" t="s">
        <v>87</v>
      </c>
      <c r="AG3760" s="7" t="s">
        <v>392</v>
      </c>
      <c r="AH3760" s="43">
        <v>48.112490000000001</v>
      </c>
      <c r="AI3760" s="43">
        <v>-1.7083999999999999</v>
      </c>
      <c r="AL3760" s="43">
        <v>10</v>
      </c>
      <c r="AN3760" s="46" t="s">
        <v>5240</v>
      </c>
      <c r="AO3760" s="5" t="s">
        <v>89</v>
      </c>
      <c r="AP3760" s="6" t="s">
        <v>5219</v>
      </c>
      <c r="AR3760" s="7" t="s">
        <v>90</v>
      </c>
      <c r="AT3760" s="4" t="str">
        <f>CONCATENATE(AU3760,", ",AV3760,", ",AW3760,", ",AX3760,", ",AY3760,", ",AZ3760,", ",BA3760)</f>
        <v>Europe, France, FR, Bretagne, Ille-et-Vilaine, Rennes, Campus Institut Agro Rennes</v>
      </c>
      <c r="AU3760" s="1" t="s">
        <v>91</v>
      </c>
      <c r="AV3760" s="1" t="s">
        <v>92</v>
      </c>
      <c r="AW3760" s="1" t="s">
        <v>93</v>
      </c>
      <c r="AX3760" s="1" t="s">
        <v>94</v>
      </c>
      <c r="AY3760" s="1" t="s">
        <v>95</v>
      </c>
      <c r="AZ3760" s="1" t="s">
        <v>96</v>
      </c>
      <c r="BA3760" s="1" t="s">
        <v>5242</v>
      </c>
      <c r="BC3760" s="43"/>
      <c r="BF3760" s="43" t="s">
        <v>4596</v>
      </c>
      <c r="BG3760" s="43" t="s">
        <v>93</v>
      </c>
      <c r="BH3760" s="7" t="s">
        <v>97</v>
      </c>
      <c r="BJ3760" s="7" t="s">
        <v>98</v>
      </c>
      <c r="BK3760" s="7" t="s">
        <v>99</v>
      </c>
      <c r="BL3760" s="7" t="s">
        <v>4597</v>
      </c>
      <c r="BM3760" s="7" t="s">
        <v>4598</v>
      </c>
      <c r="BU3760" s="43">
        <v>1</v>
      </c>
      <c r="BW3760" s="43" t="s">
        <v>103</v>
      </c>
    </row>
    <row r="3761" spans="3:75" x14ac:dyDescent="0.35">
      <c r="C3761" s="43" t="str">
        <f t="shared" si="58"/>
        <v>IARA:BDT-07:2023: 3760</v>
      </c>
      <c r="D3761" s="43">
        <v>3760</v>
      </c>
      <c r="E3761" s="43" t="s">
        <v>5314</v>
      </c>
      <c r="F3761" s="1" t="s">
        <v>73</v>
      </c>
      <c r="G3761" s="43" t="s">
        <v>5289</v>
      </c>
      <c r="H3761" s="2">
        <v>45115</v>
      </c>
      <c r="J3761" s="43">
        <v>2023</v>
      </c>
      <c r="K3761" s="43">
        <v>7</v>
      </c>
      <c r="L3761" s="43">
        <v>8</v>
      </c>
      <c r="M3761" s="43"/>
      <c r="N3761" s="43"/>
      <c r="O3761" s="43"/>
      <c r="P3761" s="12" t="s">
        <v>75</v>
      </c>
      <c r="Q3761" s="12" t="str">
        <f>CONCATENATE(X3761," ",Y3761)</f>
        <v>Pyronia tithonus</v>
      </c>
      <c r="R3761" s="14" t="str">
        <f>CONCATENATE(S3761,", ",T3761,", ",U3761,", ",V3761,", ",W3761,", ",X3761,", ",Y3761)</f>
        <v>Animalia, Arthropoda, Insecta, Lepidoptera, Nymphalidae, Pyronia, tithonus</v>
      </c>
      <c r="S3761" s="6" t="s">
        <v>76</v>
      </c>
      <c r="T3761" s="6" t="s">
        <v>208</v>
      </c>
      <c r="U3761" s="6" t="s">
        <v>209</v>
      </c>
      <c r="V3761" s="6" t="s">
        <v>210</v>
      </c>
      <c r="W3761" s="6" t="s">
        <v>238</v>
      </c>
      <c r="X3761" s="6" t="s">
        <v>393</v>
      </c>
      <c r="Y3761" s="6" t="s">
        <v>394</v>
      </c>
      <c r="AA3761" s="12" t="s">
        <v>83</v>
      </c>
      <c r="AB3761" s="6" t="s">
        <v>395</v>
      </c>
      <c r="AC3761" s="43" t="s">
        <v>378</v>
      </c>
      <c r="AD3761" s="6" t="s">
        <v>5219</v>
      </c>
      <c r="AE3761" s="2">
        <v>45115</v>
      </c>
      <c r="AF3761" s="43" t="s">
        <v>87</v>
      </c>
      <c r="AG3761" s="7" t="s">
        <v>392</v>
      </c>
      <c r="AH3761" s="43">
        <v>48.112520000000004</v>
      </c>
      <c r="AI3761" s="43">
        <v>-1.7083999999999999</v>
      </c>
      <c r="AL3761" s="43">
        <v>10</v>
      </c>
      <c r="AN3761" s="46" t="s">
        <v>5240</v>
      </c>
      <c r="AO3761" s="5" t="s">
        <v>89</v>
      </c>
      <c r="AP3761" s="6" t="s">
        <v>5219</v>
      </c>
      <c r="AR3761" s="7" t="s">
        <v>90</v>
      </c>
      <c r="AT3761" s="4" t="str">
        <f>CONCATENATE(AU3761,", ",AV3761,", ",AW3761,", ",AX3761,", ",AY3761,", ",AZ3761,", ",BA3761)</f>
        <v>Europe, France, FR, Bretagne, Ille-et-Vilaine, Rennes, Campus Institut Agro Rennes</v>
      </c>
      <c r="AU3761" s="1" t="s">
        <v>91</v>
      </c>
      <c r="AV3761" s="1" t="s">
        <v>92</v>
      </c>
      <c r="AW3761" s="1" t="s">
        <v>93</v>
      </c>
      <c r="AX3761" s="1" t="s">
        <v>94</v>
      </c>
      <c r="AY3761" s="1" t="s">
        <v>95</v>
      </c>
      <c r="AZ3761" s="1" t="s">
        <v>96</v>
      </c>
      <c r="BA3761" s="1" t="s">
        <v>5242</v>
      </c>
      <c r="BC3761" s="43"/>
      <c r="BF3761" s="43" t="s">
        <v>4596</v>
      </c>
      <c r="BG3761" s="43" t="s">
        <v>93</v>
      </c>
      <c r="BH3761" s="7" t="s">
        <v>97</v>
      </c>
      <c r="BJ3761" s="7" t="s">
        <v>98</v>
      </c>
      <c r="BK3761" s="7" t="s">
        <v>99</v>
      </c>
      <c r="BL3761" s="7" t="s">
        <v>4597</v>
      </c>
      <c r="BM3761" s="7" t="s">
        <v>4598</v>
      </c>
      <c r="BU3761" s="43">
        <v>1</v>
      </c>
      <c r="BW3761" s="43" t="s">
        <v>103</v>
      </c>
    </row>
    <row r="3762" spans="3:75" x14ac:dyDescent="0.35">
      <c r="C3762" s="43" t="str">
        <f t="shared" si="58"/>
        <v>IARA:BDT-07:2023: 3761</v>
      </c>
      <c r="D3762" s="43">
        <v>3761</v>
      </c>
      <c r="E3762" s="43" t="s">
        <v>5314</v>
      </c>
      <c r="F3762" s="1" t="s">
        <v>73</v>
      </c>
      <c r="G3762" s="43" t="s">
        <v>5289</v>
      </c>
      <c r="H3762" s="2">
        <v>45115</v>
      </c>
      <c r="J3762" s="43">
        <v>2023</v>
      </c>
      <c r="K3762" s="43">
        <v>7</v>
      </c>
      <c r="L3762" s="43">
        <v>8</v>
      </c>
      <c r="M3762" s="43"/>
      <c r="N3762" s="43"/>
      <c r="O3762" s="43"/>
      <c r="P3762" s="12" t="s">
        <v>75</v>
      </c>
      <c r="Q3762" s="12" t="str">
        <f>CONCATENATE(X3762," ",Y3762)</f>
        <v>Araschnia levana</v>
      </c>
      <c r="R3762" s="14" t="str">
        <f>CONCATENATE(S3762,", ",T3762,", ",U3762,", ",V3762,", ",W3762,", ",X3762,", ",Y3762)</f>
        <v>Animalia, Arthropoda, Insecta, Lepidoptera, Nymphalidae, Araschnia, levana</v>
      </c>
      <c r="S3762" s="6" t="s">
        <v>76</v>
      </c>
      <c r="T3762" s="6" t="s">
        <v>208</v>
      </c>
      <c r="U3762" s="6" t="s">
        <v>209</v>
      </c>
      <c r="V3762" s="6" t="s">
        <v>210</v>
      </c>
      <c r="W3762" s="6" t="s">
        <v>238</v>
      </c>
      <c r="X3762" s="6" t="s">
        <v>410</v>
      </c>
      <c r="Y3762" s="6" t="s">
        <v>411</v>
      </c>
      <c r="AA3762" s="12" t="s">
        <v>83</v>
      </c>
      <c r="AB3762" s="6" t="s">
        <v>84</v>
      </c>
      <c r="AC3762" s="43" t="s">
        <v>390</v>
      </c>
      <c r="AD3762" s="6" t="s">
        <v>5219</v>
      </c>
      <c r="AE3762" s="2">
        <v>45115</v>
      </c>
      <c r="AF3762" s="43" t="s">
        <v>87</v>
      </c>
      <c r="AG3762" s="7" t="s">
        <v>409</v>
      </c>
      <c r="AH3762" s="43">
        <v>48.112909999999999</v>
      </c>
      <c r="AI3762" s="43">
        <v>-1.7083999999999999</v>
      </c>
      <c r="AL3762" s="43">
        <v>10</v>
      </c>
      <c r="AN3762" s="46" t="s">
        <v>5240</v>
      </c>
      <c r="AO3762" s="5" t="s">
        <v>89</v>
      </c>
      <c r="AP3762" s="6" t="s">
        <v>5219</v>
      </c>
      <c r="AR3762" s="7" t="s">
        <v>90</v>
      </c>
      <c r="AT3762" s="4" t="str">
        <f>CONCATENATE(AU3762,", ",AV3762,", ",AW3762,", ",AX3762,", ",AY3762,", ",AZ3762,", ",BA3762)</f>
        <v>Europe, France, FR, Bretagne, Ille-et-Vilaine, Rennes, Campus Institut Agro Rennes</v>
      </c>
      <c r="AU3762" s="1" t="s">
        <v>91</v>
      </c>
      <c r="AV3762" s="1" t="s">
        <v>92</v>
      </c>
      <c r="AW3762" s="1" t="s">
        <v>93</v>
      </c>
      <c r="AX3762" s="1" t="s">
        <v>94</v>
      </c>
      <c r="AY3762" s="1" t="s">
        <v>95</v>
      </c>
      <c r="AZ3762" s="1" t="s">
        <v>96</v>
      </c>
      <c r="BA3762" s="1" t="s">
        <v>5242</v>
      </c>
      <c r="BC3762" s="43"/>
      <c r="BF3762" s="43" t="s">
        <v>4596</v>
      </c>
      <c r="BG3762" s="43" t="s">
        <v>93</v>
      </c>
      <c r="BH3762" s="7" t="s">
        <v>97</v>
      </c>
      <c r="BJ3762" s="7" t="s">
        <v>98</v>
      </c>
      <c r="BK3762" s="7" t="s">
        <v>99</v>
      </c>
      <c r="BL3762" s="7" t="s">
        <v>4597</v>
      </c>
      <c r="BM3762" s="7" t="s">
        <v>4598</v>
      </c>
      <c r="BU3762" s="43">
        <v>1</v>
      </c>
      <c r="BW3762" s="43" t="s">
        <v>103</v>
      </c>
    </row>
    <row r="3763" spans="3:75" x14ac:dyDescent="0.35">
      <c r="C3763" s="43" t="str">
        <f t="shared" si="58"/>
        <v>IARA:BDT-07:2023: 3762</v>
      </c>
      <c r="D3763" s="43">
        <v>3762</v>
      </c>
      <c r="E3763" s="43" t="s">
        <v>5314</v>
      </c>
      <c r="F3763" s="1" t="s">
        <v>73</v>
      </c>
      <c r="G3763" s="43" t="s">
        <v>5289</v>
      </c>
      <c r="H3763" s="2">
        <v>45115</v>
      </c>
      <c r="J3763" s="43">
        <v>2023</v>
      </c>
      <c r="K3763" s="43">
        <v>7</v>
      </c>
      <c r="L3763" s="43">
        <v>8</v>
      </c>
      <c r="M3763" s="43"/>
      <c r="N3763" s="43"/>
      <c r="O3763" s="43"/>
      <c r="P3763" s="12" t="s">
        <v>75</v>
      </c>
      <c r="Q3763" s="12" t="str">
        <f>CONCATENATE(X3763," ",Y3763)</f>
        <v>Pyronia tithonus</v>
      </c>
      <c r="R3763" s="14" t="str">
        <f>CONCATENATE(S3763,", ",T3763,", ",U3763,", ",V3763,", ",W3763,", ",X3763,", ",Y3763)</f>
        <v>Animalia, Arthropoda, Insecta, Lepidoptera, Nymphalidae, Pyronia, tithonus</v>
      </c>
      <c r="S3763" s="6" t="s">
        <v>76</v>
      </c>
      <c r="T3763" s="6" t="s">
        <v>208</v>
      </c>
      <c r="U3763" s="6" t="s">
        <v>209</v>
      </c>
      <c r="V3763" s="6" t="s">
        <v>210</v>
      </c>
      <c r="W3763" s="6" t="s">
        <v>238</v>
      </c>
      <c r="X3763" s="6" t="s">
        <v>393</v>
      </c>
      <c r="Y3763" s="6" t="s">
        <v>394</v>
      </c>
      <c r="AA3763" s="12" t="s">
        <v>83</v>
      </c>
      <c r="AB3763" s="6" t="s">
        <v>395</v>
      </c>
      <c r="AC3763" s="43" t="s">
        <v>378</v>
      </c>
      <c r="AD3763" s="6" t="s">
        <v>5219</v>
      </c>
      <c r="AE3763" s="2">
        <v>45115</v>
      </c>
      <c r="AF3763" s="43" t="s">
        <v>87</v>
      </c>
      <c r="AG3763" s="7" t="s">
        <v>392</v>
      </c>
      <c r="AH3763" s="43">
        <v>48.112879999999997</v>
      </c>
      <c r="AI3763" s="43">
        <v>-1.7083999999999999</v>
      </c>
      <c r="AL3763" s="43">
        <v>10</v>
      </c>
      <c r="AN3763" s="46" t="s">
        <v>5240</v>
      </c>
      <c r="AO3763" s="5" t="s">
        <v>89</v>
      </c>
      <c r="AP3763" s="6" t="s">
        <v>5220</v>
      </c>
      <c r="AR3763" s="7" t="s">
        <v>90</v>
      </c>
      <c r="AT3763" s="4" t="str">
        <f>CONCATENATE(AU3763,", ",AV3763,", ",AW3763,", ",AX3763,", ",AY3763,", ",AZ3763,", ",BA3763)</f>
        <v>Europe, France, FR, Bretagne, Ille-et-Vilaine, Rennes, Campus Institut Agro Rennes</v>
      </c>
      <c r="AU3763" s="1" t="s">
        <v>91</v>
      </c>
      <c r="AV3763" s="1" t="s">
        <v>92</v>
      </c>
      <c r="AW3763" s="1" t="s">
        <v>93</v>
      </c>
      <c r="AX3763" s="1" t="s">
        <v>94</v>
      </c>
      <c r="AY3763" s="1" t="s">
        <v>95</v>
      </c>
      <c r="AZ3763" s="1" t="s">
        <v>96</v>
      </c>
      <c r="BA3763" s="1" t="s">
        <v>5242</v>
      </c>
      <c r="BC3763" s="43"/>
      <c r="BF3763" s="43" t="s">
        <v>4596</v>
      </c>
      <c r="BG3763" s="43" t="s">
        <v>93</v>
      </c>
      <c r="BH3763" s="7" t="s">
        <v>97</v>
      </c>
      <c r="BJ3763" s="7" t="s">
        <v>98</v>
      </c>
      <c r="BK3763" s="7" t="s">
        <v>99</v>
      </c>
      <c r="BL3763" s="7" t="s">
        <v>4597</v>
      </c>
      <c r="BM3763" s="7" t="s">
        <v>4598</v>
      </c>
      <c r="BU3763" s="43">
        <v>1</v>
      </c>
      <c r="BW3763" s="43" t="s">
        <v>103</v>
      </c>
    </row>
    <row r="3764" spans="3:75" x14ac:dyDescent="0.35">
      <c r="C3764" s="43" t="str">
        <f t="shared" si="58"/>
        <v>IARA:BDT-07:2023: 3763</v>
      </c>
      <c r="D3764" s="43">
        <v>3763</v>
      </c>
      <c r="E3764" s="43" t="s">
        <v>5314</v>
      </c>
      <c r="F3764" s="1" t="s">
        <v>73</v>
      </c>
      <c r="G3764" s="43" t="s">
        <v>5289</v>
      </c>
      <c r="H3764" s="2">
        <v>45115</v>
      </c>
      <c r="J3764" s="43">
        <v>2023</v>
      </c>
      <c r="K3764" s="43">
        <v>7</v>
      </c>
      <c r="L3764" s="43">
        <v>8</v>
      </c>
      <c r="M3764" s="43"/>
      <c r="N3764" s="43"/>
      <c r="O3764" s="43"/>
      <c r="P3764" s="12" t="s">
        <v>75</v>
      </c>
      <c r="Q3764" s="12" t="str">
        <f>CONCATENATE(X3764," ",Y3764)</f>
        <v>Pyronia tithonus</v>
      </c>
      <c r="R3764" s="14" t="str">
        <f>CONCATENATE(S3764,", ",T3764,", ",U3764,", ",V3764,", ",W3764,", ",X3764,", ",Y3764)</f>
        <v>Animalia, Arthropoda, Insecta, Lepidoptera, Nymphalidae, Pyronia, tithonus</v>
      </c>
      <c r="S3764" s="6" t="s">
        <v>76</v>
      </c>
      <c r="T3764" s="6" t="s">
        <v>208</v>
      </c>
      <c r="U3764" s="6" t="s">
        <v>209</v>
      </c>
      <c r="V3764" s="6" t="s">
        <v>210</v>
      </c>
      <c r="W3764" s="6" t="s">
        <v>238</v>
      </c>
      <c r="X3764" s="6" t="s">
        <v>393</v>
      </c>
      <c r="Y3764" s="6" t="s">
        <v>394</v>
      </c>
      <c r="AA3764" s="12" t="s">
        <v>83</v>
      </c>
      <c r="AB3764" s="6" t="s">
        <v>395</v>
      </c>
      <c r="AC3764" s="43" t="s">
        <v>378</v>
      </c>
      <c r="AD3764" s="6" t="s">
        <v>5219</v>
      </c>
      <c r="AE3764" s="2">
        <v>45115</v>
      </c>
      <c r="AF3764" s="43" t="s">
        <v>87</v>
      </c>
      <c r="AG3764" s="7" t="s">
        <v>392</v>
      </c>
      <c r="AH3764" s="43">
        <v>48.112900000000003</v>
      </c>
      <c r="AI3764" s="43">
        <v>-1.7083900000000001</v>
      </c>
      <c r="AL3764" s="43">
        <v>10</v>
      </c>
      <c r="AN3764" s="46" t="s">
        <v>5240</v>
      </c>
      <c r="AO3764" s="5" t="s">
        <v>89</v>
      </c>
      <c r="AP3764" s="6" t="s">
        <v>5219</v>
      </c>
      <c r="AR3764" s="7" t="s">
        <v>90</v>
      </c>
      <c r="AT3764" s="4" t="str">
        <f>CONCATENATE(AU3764,", ",AV3764,", ",AW3764,", ",AX3764,", ",AY3764,", ",AZ3764,", ",BA3764)</f>
        <v>Europe, France, FR, Bretagne, Ille-et-Vilaine, Rennes, Campus Institut Agro Rennes</v>
      </c>
      <c r="AU3764" s="1" t="s">
        <v>91</v>
      </c>
      <c r="AV3764" s="1" t="s">
        <v>92</v>
      </c>
      <c r="AW3764" s="1" t="s">
        <v>93</v>
      </c>
      <c r="AX3764" s="1" t="s">
        <v>94</v>
      </c>
      <c r="AY3764" s="1" t="s">
        <v>95</v>
      </c>
      <c r="AZ3764" s="1" t="s">
        <v>96</v>
      </c>
      <c r="BA3764" s="1" t="s">
        <v>5242</v>
      </c>
      <c r="BC3764" s="43"/>
      <c r="BF3764" s="43" t="s">
        <v>4596</v>
      </c>
      <c r="BG3764" s="43" t="s">
        <v>93</v>
      </c>
      <c r="BH3764" s="7" t="s">
        <v>97</v>
      </c>
      <c r="BJ3764" s="7" t="s">
        <v>98</v>
      </c>
      <c r="BK3764" s="7" t="s">
        <v>99</v>
      </c>
      <c r="BL3764" s="7" t="s">
        <v>4597</v>
      </c>
      <c r="BM3764" s="7" t="s">
        <v>4598</v>
      </c>
      <c r="BU3764" s="43">
        <v>1</v>
      </c>
      <c r="BW3764" s="43" t="s">
        <v>103</v>
      </c>
    </row>
    <row r="3765" spans="3:75" x14ac:dyDescent="0.35">
      <c r="C3765" s="43" t="str">
        <f t="shared" si="58"/>
        <v>IARA:BDT-07:2023: 3764</v>
      </c>
      <c r="D3765" s="43">
        <v>3764</v>
      </c>
      <c r="E3765" s="43" t="s">
        <v>5314</v>
      </c>
      <c r="F3765" s="1" t="s">
        <v>73</v>
      </c>
      <c r="G3765" s="43" t="s">
        <v>5289</v>
      </c>
      <c r="H3765" s="2">
        <v>45115</v>
      </c>
      <c r="J3765" s="43">
        <v>2023</v>
      </c>
      <c r="K3765" s="43">
        <v>7</v>
      </c>
      <c r="L3765" s="43">
        <v>8</v>
      </c>
      <c r="M3765" s="43"/>
      <c r="N3765" s="43"/>
      <c r="O3765" s="43"/>
      <c r="P3765" s="12" t="s">
        <v>75</v>
      </c>
      <c r="Q3765" s="12" t="str">
        <f>CONCATENATE(X3765," ",Y3765)</f>
        <v>Maniola jurtina</v>
      </c>
      <c r="R3765" s="14" t="str">
        <f>CONCATENATE(S3765,", ",T3765,", ",U3765,", ",V3765,", ",W3765,", ",X3765,", ",Y3765)</f>
        <v>Animalia, Arthropoda, Insecta, Lepidoptera, Nymphalidae, Maniola, jurtina</v>
      </c>
      <c r="S3765" s="6" t="s">
        <v>76</v>
      </c>
      <c r="T3765" s="6" t="s">
        <v>208</v>
      </c>
      <c r="U3765" s="6" t="s">
        <v>209</v>
      </c>
      <c r="V3765" s="6" t="s">
        <v>210</v>
      </c>
      <c r="W3765" s="6" t="s">
        <v>238</v>
      </c>
      <c r="X3765" s="6" t="s">
        <v>450</v>
      </c>
      <c r="Y3765" s="6" t="s">
        <v>451</v>
      </c>
      <c r="AA3765" s="12" t="s">
        <v>83</v>
      </c>
      <c r="AB3765" s="6" t="s">
        <v>84</v>
      </c>
      <c r="AC3765" s="43" t="s">
        <v>372</v>
      </c>
      <c r="AD3765" s="6" t="s">
        <v>5219</v>
      </c>
      <c r="AE3765" s="2">
        <v>45115</v>
      </c>
      <c r="AF3765" s="43" t="s">
        <v>87</v>
      </c>
      <c r="AG3765" s="7" t="s">
        <v>449</v>
      </c>
      <c r="AH3765" s="43">
        <v>48.112810000000003</v>
      </c>
      <c r="AI3765" s="43">
        <v>-1.70838</v>
      </c>
      <c r="AL3765" s="43">
        <v>10</v>
      </c>
      <c r="AN3765" s="46" t="s">
        <v>5240</v>
      </c>
      <c r="AO3765" s="5" t="s">
        <v>89</v>
      </c>
      <c r="AP3765" s="6" t="s">
        <v>5219</v>
      </c>
      <c r="AR3765" s="7" t="s">
        <v>90</v>
      </c>
      <c r="AT3765" s="4" t="str">
        <f>CONCATENATE(AU3765,", ",AV3765,", ",AW3765,", ",AX3765,", ",AY3765,", ",AZ3765,", ",BA3765)</f>
        <v>Europe, France, FR, Bretagne, Ille-et-Vilaine, Rennes, Campus Institut Agro Rennes</v>
      </c>
      <c r="AU3765" s="1" t="s">
        <v>91</v>
      </c>
      <c r="AV3765" s="1" t="s">
        <v>92</v>
      </c>
      <c r="AW3765" s="1" t="s">
        <v>93</v>
      </c>
      <c r="AX3765" s="1" t="s">
        <v>94</v>
      </c>
      <c r="AY3765" s="1" t="s">
        <v>95</v>
      </c>
      <c r="AZ3765" s="1" t="s">
        <v>96</v>
      </c>
      <c r="BA3765" s="1" t="s">
        <v>5242</v>
      </c>
      <c r="BC3765" s="43"/>
      <c r="BF3765" s="43" t="s">
        <v>4596</v>
      </c>
      <c r="BG3765" s="43" t="s">
        <v>93</v>
      </c>
      <c r="BH3765" s="7" t="s">
        <v>97</v>
      </c>
      <c r="BJ3765" s="7" t="s">
        <v>98</v>
      </c>
      <c r="BK3765" s="7" t="s">
        <v>99</v>
      </c>
      <c r="BL3765" s="7" t="s">
        <v>4597</v>
      </c>
      <c r="BM3765" s="7" t="s">
        <v>4598</v>
      </c>
      <c r="BU3765" s="43">
        <v>1</v>
      </c>
      <c r="BW3765" s="43" t="s">
        <v>103</v>
      </c>
    </row>
    <row r="3766" spans="3:75" x14ac:dyDescent="0.35">
      <c r="C3766" s="43" t="str">
        <f t="shared" si="58"/>
        <v>IARA:BDT-07:2023: 3765</v>
      </c>
      <c r="D3766" s="43">
        <v>3765</v>
      </c>
      <c r="E3766" s="43" t="s">
        <v>5314</v>
      </c>
      <c r="F3766" s="1" t="s">
        <v>73</v>
      </c>
      <c r="G3766" s="43" t="s">
        <v>5289</v>
      </c>
      <c r="H3766" s="2">
        <v>45115</v>
      </c>
      <c r="J3766" s="43">
        <v>2023</v>
      </c>
      <c r="K3766" s="43">
        <v>7</v>
      </c>
      <c r="L3766" s="43">
        <v>8</v>
      </c>
      <c r="M3766" s="43"/>
      <c r="N3766" s="43"/>
      <c r="O3766" s="43"/>
      <c r="P3766" s="12" t="s">
        <v>75</v>
      </c>
      <c r="Q3766" s="12" t="str">
        <f>CONCATENATE(X3766," ",Y3766)</f>
        <v>Pararge aegeria</v>
      </c>
      <c r="R3766" s="14" t="str">
        <f>CONCATENATE(S3766,", ",T3766,", ",U3766,", ",V3766,", ",W3766,", ",X3766,", ",Y3766)</f>
        <v>Animalia, Arthropoda, Insecta, Lepidoptera, Nymphalidae, Pararge, aegeria</v>
      </c>
      <c r="S3766" s="6" t="s">
        <v>76</v>
      </c>
      <c r="T3766" s="6" t="s">
        <v>208</v>
      </c>
      <c r="U3766" s="6" t="s">
        <v>209</v>
      </c>
      <c r="V3766" s="6" t="s">
        <v>210</v>
      </c>
      <c r="W3766" s="6" t="s">
        <v>238</v>
      </c>
      <c r="X3766" s="6" t="s">
        <v>243</v>
      </c>
      <c r="Y3766" s="6" t="s">
        <v>244</v>
      </c>
      <c r="AA3766" s="12" t="s">
        <v>83</v>
      </c>
      <c r="AB3766" s="6" t="s">
        <v>84</v>
      </c>
      <c r="AC3766" s="43" t="s">
        <v>245</v>
      </c>
      <c r="AD3766" s="6" t="s">
        <v>5219</v>
      </c>
      <c r="AE3766" s="2">
        <v>45115</v>
      </c>
      <c r="AF3766" s="43" t="s">
        <v>87</v>
      </c>
      <c r="AG3766" s="7" t="s">
        <v>246</v>
      </c>
      <c r="AH3766" s="43">
        <v>48.113590000000002</v>
      </c>
      <c r="AI3766" s="43">
        <v>-1.7083699999999999</v>
      </c>
      <c r="AL3766" s="43">
        <v>10</v>
      </c>
      <c r="AN3766" s="46" t="s">
        <v>5240</v>
      </c>
      <c r="AO3766" s="5" t="s">
        <v>89</v>
      </c>
      <c r="AP3766" s="6" t="s">
        <v>5220</v>
      </c>
      <c r="AR3766" s="7" t="s">
        <v>90</v>
      </c>
      <c r="AT3766" s="4" t="str">
        <f>CONCATENATE(AU3766,", ",AV3766,", ",AW3766,", ",AX3766,", ",AY3766,", ",AZ3766,", ",BA3766)</f>
        <v>Europe, France, FR, Bretagne, Ille-et-Vilaine, Rennes, Campus Institut Agro Rennes</v>
      </c>
      <c r="AU3766" s="1" t="s">
        <v>91</v>
      </c>
      <c r="AV3766" s="1" t="s">
        <v>92</v>
      </c>
      <c r="AW3766" s="1" t="s">
        <v>93</v>
      </c>
      <c r="AX3766" s="1" t="s">
        <v>94</v>
      </c>
      <c r="AY3766" s="1" t="s">
        <v>95</v>
      </c>
      <c r="AZ3766" s="1" t="s">
        <v>96</v>
      </c>
      <c r="BA3766" s="1" t="s">
        <v>5242</v>
      </c>
      <c r="BC3766" s="43"/>
      <c r="BF3766" s="43" t="s">
        <v>4596</v>
      </c>
      <c r="BG3766" s="43" t="s">
        <v>93</v>
      </c>
      <c r="BH3766" s="7" t="s">
        <v>97</v>
      </c>
      <c r="BJ3766" s="7" t="s">
        <v>98</v>
      </c>
      <c r="BK3766" s="7" t="s">
        <v>99</v>
      </c>
      <c r="BL3766" s="7" t="s">
        <v>4597</v>
      </c>
      <c r="BM3766" s="7" t="s">
        <v>4598</v>
      </c>
      <c r="BU3766" s="43">
        <v>1</v>
      </c>
      <c r="BW3766" s="43" t="s">
        <v>103</v>
      </c>
    </row>
    <row r="3767" spans="3:75" x14ac:dyDescent="0.35">
      <c r="C3767" s="43" t="str">
        <f t="shared" si="58"/>
        <v>IARA:BDT-07:2023: 3766</v>
      </c>
      <c r="D3767" s="43">
        <v>3766</v>
      </c>
      <c r="E3767" s="43" t="s">
        <v>5314</v>
      </c>
      <c r="F3767" s="1" t="s">
        <v>73</v>
      </c>
      <c r="G3767" s="43" t="s">
        <v>5289</v>
      </c>
      <c r="H3767" s="2">
        <v>45115</v>
      </c>
      <c r="J3767" s="43">
        <v>2023</v>
      </c>
      <c r="K3767" s="43">
        <v>7</v>
      </c>
      <c r="L3767" s="43">
        <v>8</v>
      </c>
      <c r="M3767" s="43"/>
      <c r="N3767" s="43"/>
      <c r="O3767" s="43"/>
      <c r="P3767" s="12" t="s">
        <v>75</v>
      </c>
      <c r="Q3767" s="12" t="str">
        <f>CONCATENATE(X3767," ",Y3767)</f>
        <v>Pararge aegeria</v>
      </c>
      <c r="R3767" s="14" t="str">
        <f>CONCATENATE(S3767,", ",T3767,", ",U3767,", ",V3767,", ",W3767,", ",X3767,", ",Y3767)</f>
        <v>Animalia, Arthropoda, Insecta, Lepidoptera, Nymphalidae, Pararge, aegeria</v>
      </c>
      <c r="S3767" s="6" t="s">
        <v>76</v>
      </c>
      <c r="T3767" s="6" t="s">
        <v>208</v>
      </c>
      <c r="U3767" s="6" t="s">
        <v>209</v>
      </c>
      <c r="V3767" s="6" t="s">
        <v>210</v>
      </c>
      <c r="W3767" s="6" t="s">
        <v>238</v>
      </c>
      <c r="X3767" s="6" t="s">
        <v>243</v>
      </c>
      <c r="Y3767" s="6" t="s">
        <v>244</v>
      </c>
      <c r="AA3767" s="12" t="s">
        <v>83</v>
      </c>
      <c r="AB3767" s="6" t="s">
        <v>84</v>
      </c>
      <c r="AC3767" s="43" t="s">
        <v>245</v>
      </c>
      <c r="AD3767" s="6" t="s">
        <v>5219</v>
      </c>
      <c r="AE3767" s="2">
        <v>45115</v>
      </c>
      <c r="AF3767" s="43" t="s">
        <v>87</v>
      </c>
      <c r="AG3767" s="7" t="s">
        <v>246</v>
      </c>
      <c r="AH3767" s="43">
        <v>48.113590000000002</v>
      </c>
      <c r="AI3767" s="43">
        <v>-1.70834</v>
      </c>
      <c r="AL3767" s="43">
        <v>10</v>
      </c>
      <c r="AN3767" s="46" t="s">
        <v>5240</v>
      </c>
      <c r="AO3767" s="5" t="s">
        <v>89</v>
      </c>
      <c r="AP3767" s="6" t="s">
        <v>5219</v>
      </c>
      <c r="AR3767" s="7" t="s">
        <v>90</v>
      </c>
      <c r="AT3767" s="4" t="str">
        <f>CONCATENATE(AU3767,", ",AV3767,", ",AW3767,", ",AX3767,", ",AY3767,", ",AZ3767,", ",BA3767)</f>
        <v>Europe, France, FR, Bretagne, Ille-et-Vilaine, Rennes, Campus Institut Agro Rennes</v>
      </c>
      <c r="AU3767" s="1" t="s">
        <v>91</v>
      </c>
      <c r="AV3767" s="1" t="s">
        <v>92</v>
      </c>
      <c r="AW3767" s="1" t="s">
        <v>93</v>
      </c>
      <c r="AX3767" s="1" t="s">
        <v>94</v>
      </c>
      <c r="AY3767" s="1" t="s">
        <v>95</v>
      </c>
      <c r="AZ3767" s="1" t="s">
        <v>96</v>
      </c>
      <c r="BA3767" s="1" t="s">
        <v>5242</v>
      </c>
      <c r="BC3767" s="43"/>
      <c r="BF3767" s="43" t="s">
        <v>4596</v>
      </c>
      <c r="BG3767" s="43" t="s">
        <v>93</v>
      </c>
      <c r="BH3767" s="7" t="s">
        <v>97</v>
      </c>
      <c r="BJ3767" s="7" t="s">
        <v>98</v>
      </c>
      <c r="BK3767" s="7" t="s">
        <v>99</v>
      </c>
      <c r="BL3767" s="7" t="s">
        <v>4597</v>
      </c>
      <c r="BM3767" s="7" t="s">
        <v>4598</v>
      </c>
      <c r="BU3767" s="43">
        <v>1</v>
      </c>
      <c r="BW3767" s="43" t="s">
        <v>103</v>
      </c>
    </row>
    <row r="3768" spans="3:75" x14ac:dyDescent="0.35">
      <c r="C3768" s="43" t="str">
        <f t="shared" si="58"/>
        <v>IARA:BDT-07:2023: 3767</v>
      </c>
      <c r="D3768" s="43">
        <v>3767</v>
      </c>
      <c r="E3768" s="43" t="s">
        <v>5314</v>
      </c>
      <c r="F3768" s="1" t="s">
        <v>73</v>
      </c>
      <c r="G3768" s="43" t="s">
        <v>5289</v>
      </c>
      <c r="H3768" s="2">
        <v>45115</v>
      </c>
      <c r="J3768" s="43">
        <v>2023</v>
      </c>
      <c r="K3768" s="43">
        <v>7</v>
      </c>
      <c r="L3768" s="43">
        <v>8</v>
      </c>
      <c r="M3768" s="43"/>
      <c r="N3768" s="43"/>
      <c r="O3768" s="43"/>
      <c r="P3768" s="12" t="s">
        <v>75</v>
      </c>
      <c r="Q3768" s="12" t="str">
        <f>CONCATENATE(X3768," ",Y3768)</f>
        <v>Pieris rapae</v>
      </c>
      <c r="R3768" s="14" t="str">
        <f>CONCATENATE(S3768,", ",T3768,", ",U3768,", ",V3768,", ",W3768,", ",X3768,", ",Y3768)</f>
        <v>Animalia, Arthropoda, Insecta, Lepidoptera, Pieridae, Pieris, rapae</v>
      </c>
      <c r="S3768" s="6" t="s">
        <v>76</v>
      </c>
      <c r="T3768" s="6" t="s">
        <v>208</v>
      </c>
      <c r="U3768" s="6" t="s">
        <v>209</v>
      </c>
      <c r="V3768" s="6" t="s">
        <v>210</v>
      </c>
      <c r="W3768" s="6" t="s">
        <v>211</v>
      </c>
      <c r="X3768" s="6" t="s">
        <v>227</v>
      </c>
      <c r="Y3768" s="6" t="s">
        <v>228</v>
      </c>
      <c r="AA3768" s="12" t="s">
        <v>83</v>
      </c>
      <c r="AB3768" s="6" t="s">
        <v>84</v>
      </c>
      <c r="AC3768" s="43" t="s">
        <v>229</v>
      </c>
      <c r="AD3768" s="6" t="s">
        <v>5219</v>
      </c>
      <c r="AE3768" s="2">
        <v>45115</v>
      </c>
      <c r="AF3768" s="43" t="s">
        <v>87</v>
      </c>
      <c r="AG3768" s="7" t="s">
        <v>230</v>
      </c>
      <c r="AH3768" s="43">
        <v>48.113520000000001</v>
      </c>
      <c r="AI3768" s="43">
        <v>-1.70831</v>
      </c>
      <c r="AL3768" s="43">
        <v>10</v>
      </c>
      <c r="AN3768" s="46" t="s">
        <v>5240</v>
      </c>
      <c r="AO3768" s="5" t="s">
        <v>89</v>
      </c>
      <c r="AP3768" s="6" t="s">
        <v>5220</v>
      </c>
      <c r="AR3768" s="7" t="s">
        <v>90</v>
      </c>
      <c r="AT3768" s="4" t="str">
        <f>CONCATENATE(AU3768,", ",AV3768,", ",AW3768,", ",AX3768,", ",AY3768,", ",AZ3768,", ",BA3768)</f>
        <v>Europe, France, FR, Bretagne, Ille-et-Vilaine, Rennes, Campus Institut Agro Rennes</v>
      </c>
      <c r="AU3768" s="1" t="s">
        <v>91</v>
      </c>
      <c r="AV3768" s="1" t="s">
        <v>92</v>
      </c>
      <c r="AW3768" s="1" t="s">
        <v>93</v>
      </c>
      <c r="AX3768" s="1" t="s">
        <v>94</v>
      </c>
      <c r="AY3768" s="1" t="s">
        <v>95</v>
      </c>
      <c r="AZ3768" s="1" t="s">
        <v>96</v>
      </c>
      <c r="BA3768" s="1" t="s">
        <v>5242</v>
      </c>
      <c r="BC3768" s="43"/>
      <c r="BF3768" s="43" t="s">
        <v>4596</v>
      </c>
      <c r="BG3768" s="43" t="s">
        <v>93</v>
      </c>
      <c r="BH3768" s="7" t="s">
        <v>97</v>
      </c>
      <c r="BJ3768" s="7" t="s">
        <v>98</v>
      </c>
      <c r="BK3768" s="7" t="s">
        <v>99</v>
      </c>
      <c r="BL3768" s="7" t="s">
        <v>4597</v>
      </c>
      <c r="BM3768" s="7" t="s">
        <v>4598</v>
      </c>
      <c r="BU3768" s="43">
        <v>1</v>
      </c>
      <c r="BW3768" s="43" t="s">
        <v>103</v>
      </c>
    </row>
    <row r="3769" spans="3:75" x14ac:dyDescent="0.35">
      <c r="C3769" s="43" t="str">
        <f t="shared" si="58"/>
        <v>IARA:BDT-07:2023: 3768</v>
      </c>
      <c r="D3769" s="43">
        <v>3768</v>
      </c>
      <c r="E3769" s="43" t="s">
        <v>5314</v>
      </c>
      <c r="F3769" s="1" t="s">
        <v>73</v>
      </c>
      <c r="G3769" s="43" t="s">
        <v>5289</v>
      </c>
      <c r="H3769" s="2">
        <v>45115</v>
      </c>
      <c r="J3769" s="43">
        <v>2023</v>
      </c>
      <c r="K3769" s="43">
        <v>7</v>
      </c>
      <c r="L3769" s="43">
        <v>8</v>
      </c>
      <c r="M3769" s="43"/>
      <c r="N3769" s="43"/>
      <c r="O3769" s="43"/>
      <c r="P3769" s="12" t="s">
        <v>75</v>
      </c>
      <c r="Q3769" s="12" t="str">
        <f>CONCATENATE(X3769," ",Y3769)</f>
        <v>Polyommatus icarus</v>
      </c>
      <c r="R3769" s="14" t="str">
        <f>CONCATENATE(S3769,", ",T3769,", ",U3769,", ",V3769,", ",W3769,", ",X3769,", ",Y3769)</f>
        <v>Animalia, Arthropoda, Insecta, Lepidoptera, Lycaenidae, Polyommatus, icarus</v>
      </c>
      <c r="S3769" s="6" t="s">
        <v>76</v>
      </c>
      <c r="T3769" s="6" t="s">
        <v>208</v>
      </c>
      <c r="U3769" s="6" t="s">
        <v>209</v>
      </c>
      <c r="V3769" s="6" t="s">
        <v>210</v>
      </c>
      <c r="W3769" s="6" t="s">
        <v>216</v>
      </c>
      <c r="X3769" s="6" t="s">
        <v>217</v>
      </c>
      <c r="Y3769" s="6" t="s">
        <v>218</v>
      </c>
      <c r="AA3769" s="12" t="s">
        <v>83</v>
      </c>
      <c r="AB3769" s="6" t="s">
        <v>219</v>
      </c>
      <c r="AC3769" s="43" t="s">
        <v>220</v>
      </c>
      <c r="AD3769" s="6" t="s">
        <v>5219</v>
      </c>
      <c r="AE3769" s="2">
        <v>45115</v>
      </c>
      <c r="AF3769" s="43" t="s">
        <v>87</v>
      </c>
      <c r="AG3769" s="7" t="s">
        <v>221</v>
      </c>
      <c r="AH3769" s="43">
        <v>48.112360000000002</v>
      </c>
      <c r="AI3769" s="43">
        <v>-1.70821</v>
      </c>
      <c r="AL3769" s="43">
        <v>10</v>
      </c>
      <c r="AN3769" s="46" t="s">
        <v>5240</v>
      </c>
      <c r="AO3769" s="5" t="s">
        <v>89</v>
      </c>
      <c r="AP3769" s="6" t="s">
        <v>5219</v>
      </c>
      <c r="AR3769" s="7" t="s">
        <v>90</v>
      </c>
      <c r="AT3769" s="4" t="str">
        <f>CONCATENATE(AU3769,", ",AV3769,", ",AW3769,", ",AX3769,", ",AY3769,", ",AZ3769,", ",BA3769)</f>
        <v>Europe, France, FR, Bretagne, Ille-et-Vilaine, Rennes, Campus Institut Agro Rennes</v>
      </c>
      <c r="AU3769" s="1" t="s">
        <v>91</v>
      </c>
      <c r="AV3769" s="1" t="s">
        <v>92</v>
      </c>
      <c r="AW3769" s="1" t="s">
        <v>93</v>
      </c>
      <c r="AX3769" s="1" t="s">
        <v>94</v>
      </c>
      <c r="AY3769" s="1" t="s">
        <v>95</v>
      </c>
      <c r="AZ3769" s="1" t="s">
        <v>96</v>
      </c>
      <c r="BA3769" s="1" t="s">
        <v>5242</v>
      </c>
      <c r="BC3769" s="43"/>
      <c r="BF3769" s="43" t="s">
        <v>4596</v>
      </c>
      <c r="BG3769" s="43" t="s">
        <v>93</v>
      </c>
      <c r="BH3769" s="7" t="s">
        <v>97</v>
      </c>
      <c r="BJ3769" s="7" t="s">
        <v>98</v>
      </c>
      <c r="BK3769" s="7" t="s">
        <v>99</v>
      </c>
      <c r="BL3769" s="7" t="s">
        <v>4597</v>
      </c>
      <c r="BM3769" s="7" t="s">
        <v>4598</v>
      </c>
      <c r="BU3769" s="43">
        <v>1</v>
      </c>
      <c r="BW3769" s="43" t="s">
        <v>103</v>
      </c>
    </row>
    <row r="3770" spans="3:75" x14ac:dyDescent="0.35">
      <c r="C3770" s="43" t="str">
        <f t="shared" si="58"/>
        <v>IARA:BDT-07:2023: 3769</v>
      </c>
      <c r="D3770" s="43">
        <v>3769</v>
      </c>
      <c r="E3770" s="43" t="s">
        <v>5314</v>
      </c>
      <c r="F3770" s="1" t="s">
        <v>73</v>
      </c>
      <c r="G3770" s="43" t="s">
        <v>5289</v>
      </c>
      <c r="H3770" s="2">
        <v>45115</v>
      </c>
      <c r="J3770" s="43">
        <v>2023</v>
      </c>
      <c r="K3770" s="43">
        <v>7</v>
      </c>
      <c r="L3770" s="43">
        <v>8</v>
      </c>
      <c r="M3770" s="43"/>
      <c r="N3770" s="43"/>
      <c r="O3770" s="43"/>
      <c r="P3770" s="12" t="s">
        <v>75</v>
      </c>
      <c r="Q3770" s="12" t="str">
        <f>CONCATENATE(X3770," ",Y3770)</f>
        <v>Pieris brassicae</v>
      </c>
      <c r="R3770" s="14" t="str">
        <f>CONCATENATE(S3770,", ",T3770,", ",U3770,", ",V3770,", ",W3770,", ",X3770,", ",Y3770)</f>
        <v>Animalia, Arthropoda, Insecta, Lepidoptera, Pieridae, Pieris, brassicae</v>
      </c>
      <c r="S3770" s="6" t="s">
        <v>76</v>
      </c>
      <c r="T3770" s="6" t="s">
        <v>208</v>
      </c>
      <c r="U3770" s="6" t="s">
        <v>209</v>
      </c>
      <c r="V3770" s="6" t="s">
        <v>210</v>
      </c>
      <c r="W3770" s="6" t="s">
        <v>211</v>
      </c>
      <c r="X3770" s="6" t="s">
        <v>227</v>
      </c>
      <c r="Y3770" s="6" t="s">
        <v>231</v>
      </c>
      <c r="AA3770" s="12" t="s">
        <v>83</v>
      </c>
      <c r="AB3770" s="6" t="s">
        <v>84</v>
      </c>
      <c r="AC3770" s="43" t="s">
        <v>232</v>
      </c>
      <c r="AD3770" s="6" t="s">
        <v>5219</v>
      </c>
      <c r="AE3770" s="2">
        <v>45115</v>
      </c>
      <c r="AF3770" s="43" t="s">
        <v>87</v>
      </c>
      <c r="AG3770" s="7" t="s">
        <v>233</v>
      </c>
      <c r="AH3770" s="43">
        <v>48.113439999999997</v>
      </c>
      <c r="AI3770" s="43">
        <v>-1.70821</v>
      </c>
      <c r="AL3770" s="43">
        <v>10</v>
      </c>
      <c r="AN3770" s="46" t="s">
        <v>5240</v>
      </c>
      <c r="AO3770" s="5" t="s">
        <v>89</v>
      </c>
      <c r="AP3770" s="6" t="s">
        <v>5219</v>
      </c>
      <c r="AR3770" s="7" t="s">
        <v>90</v>
      </c>
      <c r="AT3770" s="4" t="str">
        <f>CONCATENATE(AU3770,", ",AV3770,", ",AW3770,", ",AX3770,", ",AY3770,", ",AZ3770,", ",BA3770)</f>
        <v>Europe, France, FR, Bretagne, Ille-et-Vilaine, Rennes, Campus Institut Agro Rennes</v>
      </c>
      <c r="AU3770" s="1" t="s">
        <v>91</v>
      </c>
      <c r="AV3770" s="1" t="s">
        <v>92</v>
      </c>
      <c r="AW3770" s="1" t="s">
        <v>93</v>
      </c>
      <c r="AX3770" s="1" t="s">
        <v>94</v>
      </c>
      <c r="AY3770" s="1" t="s">
        <v>95</v>
      </c>
      <c r="AZ3770" s="1" t="s">
        <v>96</v>
      </c>
      <c r="BA3770" s="1" t="s">
        <v>5242</v>
      </c>
      <c r="BC3770" s="43"/>
      <c r="BF3770" s="43" t="s">
        <v>4596</v>
      </c>
      <c r="BG3770" s="43" t="s">
        <v>93</v>
      </c>
      <c r="BH3770" s="7" t="s">
        <v>97</v>
      </c>
      <c r="BJ3770" s="7" t="s">
        <v>98</v>
      </c>
      <c r="BK3770" s="7" t="s">
        <v>99</v>
      </c>
      <c r="BL3770" s="7" t="s">
        <v>4597</v>
      </c>
      <c r="BM3770" s="7" t="s">
        <v>4598</v>
      </c>
      <c r="BU3770" s="43">
        <v>1</v>
      </c>
      <c r="BW3770" s="43" t="s">
        <v>103</v>
      </c>
    </row>
    <row r="3771" spans="3:75" x14ac:dyDescent="0.35">
      <c r="C3771" s="43" t="str">
        <f t="shared" si="58"/>
        <v>IARA:BDT-07:2023: 3770</v>
      </c>
      <c r="D3771" s="43">
        <v>3770</v>
      </c>
      <c r="E3771" s="43" t="s">
        <v>5314</v>
      </c>
      <c r="F3771" s="1" t="s">
        <v>73</v>
      </c>
      <c r="G3771" s="43" t="s">
        <v>5289</v>
      </c>
      <c r="H3771" s="2">
        <v>45115</v>
      </c>
      <c r="J3771" s="43">
        <v>2023</v>
      </c>
      <c r="K3771" s="43">
        <v>7</v>
      </c>
      <c r="L3771" s="43">
        <v>8</v>
      </c>
      <c r="M3771" s="43"/>
      <c r="N3771" s="43"/>
      <c r="O3771" s="43"/>
      <c r="P3771" s="12" t="s">
        <v>75</v>
      </c>
      <c r="Q3771" s="12" t="str">
        <f>CONCATENATE(X3771," ",Y3771)</f>
        <v>Pyronia tithonus</v>
      </c>
      <c r="R3771" s="14" t="str">
        <f>CONCATENATE(S3771,", ",T3771,", ",U3771,", ",V3771,", ",W3771,", ",X3771,", ",Y3771)</f>
        <v>Animalia, Arthropoda, Insecta, Lepidoptera, Nymphalidae, Pyronia, tithonus</v>
      </c>
      <c r="S3771" s="6" t="s">
        <v>76</v>
      </c>
      <c r="T3771" s="6" t="s">
        <v>208</v>
      </c>
      <c r="U3771" s="6" t="s">
        <v>209</v>
      </c>
      <c r="V3771" s="6" t="s">
        <v>210</v>
      </c>
      <c r="W3771" s="6" t="s">
        <v>238</v>
      </c>
      <c r="X3771" s="6" t="s">
        <v>393</v>
      </c>
      <c r="Y3771" s="6" t="s">
        <v>394</v>
      </c>
      <c r="AA3771" s="12" t="s">
        <v>83</v>
      </c>
      <c r="AB3771" s="6" t="s">
        <v>395</v>
      </c>
      <c r="AC3771" s="43" t="s">
        <v>378</v>
      </c>
      <c r="AD3771" s="6" t="s">
        <v>5219</v>
      </c>
      <c r="AE3771" s="2">
        <v>45115</v>
      </c>
      <c r="AF3771" s="43" t="s">
        <v>87</v>
      </c>
      <c r="AG3771" s="7" t="s">
        <v>392</v>
      </c>
      <c r="AH3771" s="43">
        <v>48.11307</v>
      </c>
      <c r="AI3771" s="43">
        <v>-1.7081999999999999</v>
      </c>
      <c r="AL3771" s="43">
        <v>10</v>
      </c>
      <c r="AN3771" s="46" t="s">
        <v>5240</v>
      </c>
      <c r="AO3771" s="5" t="s">
        <v>89</v>
      </c>
      <c r="AP3771" s="6" t="s">
        <v>5219</v>
      </c>
      <c r="AR3771" s="7" t="s">
        <v>90</v>
      </c>
      <c r="AT3771" s="4" t="str">
        <f>CONCATENATE(AU3771,", ",AV3771,", ",AW3771,", ",AX3771,", ",AY3771,", ",AZ3771,", ",BA3771)</f>
        <v>Europe, France, FR, Bretagne, Ille-et-Vilaine, Rennes, Campus Institut Agro Rennes</v>
      </c>
      <c r="AU3771" s="1" t="s">
        <v>91</v>
      </c>
      <c r="AV3771" s="1" t="s">
        <v>92</v>
      </c>
      <c r="AW3771" s="1" t="s">
        <v>93</v>
      </c>
      <c r="AX3771" s="1" t="s">
        <v>94</v>
      </c>
      <c r="AY3771" s="1" t="s">
        <v>95</v>
      </c>
      <c r="AZ3771" s="1" t="s">
        <v>96</v>
      </c>
      <c r="BA3771" s="1" t="s">
        <v>5242</v>
      </c>
      <c r="BC3771" s="43"/>
      <c r="BF3771" s="43" t="s">
        <v>4596</v>
      </c>
      <c r="BG3771" s="43" t="s">
        <v>93</v>
      </c>
      <c r="BH3771" s="7" t="s">
        <v>97</v>
      </c>
      <c r="BJ3771" s="7" t="s">
        <v>98</v>
      </c>
      <c r="BK3771" s="7" t="s">
        <v>99</v>
      </c>
      <c r="BL3771" s="7" t="s">
        <v>4597</v>
      </c>
      <c r="BM3771" s="7" t="s">
        <v>4598</v>
      </c>
      <c r="BU3771" s="43">
        <v>1</v>
      </c>
      <c r="BW3771" s="43" t="s">
        <v>103</v>
      </c>
    </row>
    <row r="3772" spans="3:75" x14ac:dyDescent="0.35">
      <c r="C3772" s="43" t="str">
        <f t="shared" si="58"/>
        <v>IARA:BDT-07:2023: 3771</v>
      </c>
      <c r="D3772" s="43">
        <v>3771</v>
      </c>
      <c r="E3772" s="43" t="s">
        <v>5314</v>
      </c>
      <c r="F3772" s="1" t="s">
        <v>73</v>
      </c>
      <c r="G3772" s="43" t="s">
        <v>5289</v>
      </c>
      <c r="H3772" s="2">
        <v>45115</v>
      </c>
      <c r="J3772" s="43">
        <v>2023</v>
      </c>
      <c r="K3772" s="43">
        <v>7</v>
      </c>
      <c r="L3772" s="43">
        <v>8</v>
      </c>
      <c r="M3772" s="43"/>
      <c r="N3772" s="43"/>
      <c r="O3772" s="43"/>
      <c r="P3772" s="12" t="s">
        <v>75</v>
      </c>
      <c r="Q3772" s="12" t="str">
        <f>CONCATENATE(X3772," ",Y3772)</f>
        <v>Pyronia tithonus</v>
      </c>
      <c r="R3772" s="14" t="str">
        <f>CONCATENATE(S3772,", ",T3772,", ",U3772,", ",V3772,", ",W3772,", ",X3772,", ",Y3772)</f>
        <v>Animalia, Arthropoda, Insecta, Lepidoptera, Nymphalidae, Pyronia, tithonus</v>
      </c>
      <c r="S3772" s="6" t="s">
        <v>76</v>
      </c>
      <c r="T3772" s="6" t="s">
        <v>208</v>
      </c>
      <c r="U3772" s="6" t="s">
        <v>209</v>
      </c>
      <c r="V3772" s="6" t="s">
        <v>210</v>
      </c>
      <c r="W3772" s="6" t="s">
        <v>238</v>
      </c>
      <c r="X3772" s="6" t="s">
        <v>393</v>
      </c>
      <c r="Y3772" s="6" t="s">
        <v>394</v>
      </c>
      <c r="AA3772" s="12" t="s">
        <v>83</v>
      </c>
      <c r="AB3772" s="6" t="s">
        <v>395</v>
      </c>
      <c r="AC3772" s="43" t="s">
        <v>378</v>
      </c>
      <c r="AD3772" s="6" t="s">
        <v>5219</v>
      </c>
      <c r="AE3772" s="2">
        <v>45115</v>
      </c>
      <c r="AF3772" s="43" t="s">
        <v>87</v>
      </c>
      <c r="AG3772" s="7" t="s">
        <v>392</v>
      </c>
      <c r="AH3772" s="43">
        <v>48.11307</v>
      </c>
      <c r="AI3772" s="43">
        <v>-1.70817</v>
      </c>
      <c r="AL3772" s="43">
        <v>10</v>
      </c>
      <c r="AN3772" s="46" t="s">
        <v>5240</v>
      </c>
      <c r="AO3772" s="5" t="s">
        <v>89</v>
      </c>
      <c r="AP3772" s="6" t="s">
        <v>5219</v>
      </c>
      <c r="AR3772" s="7" t="s">
        <v>90</v>
      </c>
      <c r="AT3772" s="4" t="str">
        <f>CONCATENATE(AU3772,", ",AV3772,", ",AW3772,", ",AX3772,", ",AY3772,", ",AZ3772,", ",BA3772)</f>
        <v>Europe, France, FR, Bretagne, Ille-et-Vilaine, Rennes, Campus Institut Agro Rennes</v>
      </c>
      <c r="AU3772" s="1" t="s">
        <v>91</v>
      </c>
      <c r="AV3772" s="1" t="s">
        <v>92</v>
      </c>
      <c r="AW3772" s="1" t="s">
        <v>93</v>
      </c>
      <c r="AX3772" s="1" t="s">
        <v>94</v>
      </c>
      <c r="AY3772" s="1" t="s">
        <v>95</v>
      </c>
      <c r="AZ3772" s="1" t="s">
        <v>96</v>
      </c>
      <c r="BA3772" s="1" t="s">
        <v>5242</v>
      </c>
      <c r="BC3772" s="43"/>
      <c r="BF3772" s="43" t="s">
        <v>4596</v>
      </c>
      <c r="BG3772" s="43" t="s">
        <v>93</v>
      </c>
      <c r="BH3772" s="7" t="s">
        <v>97</v>
      </c>
      <c r="BJ3772" s="7" t="s">
        <v>98</v>
      </c>
      <c r="BK3772" s="7" t="s">
        <v>99</v>
      </c>
      <c r="BL3772" s="7" t="s">
        <v>4597</v>
      </c>
      <c r="BM3772" s="7" t="s">
        <v>4598</v>
      </c>
      <c r="BU3772" s="43">
        <v>1</v>
      </c>
      <c r="BW3772" s="43" t="s">
        <v>103</v>
      </c>
    </row>
    <row r="3773" spans="3:75" x14ac:dyDescent="0.35">
      <c r="C3773" s="43" t="str">
        <f t="shared" si="58"/>
        <v>IARA:BDT-07:2023: 3772</v>
      </c>
      <c r="D3773" s="43">
        <v>3772</v>
      </c>
      <c r="E3773" s="43" t="s">
        <v>5314</v>
      </c>
      <c r="F3773" s="1" t="s">
        <v>73</v>
      </c>
      <c r="G3773" s="43" t="s">
        <v>5289</v>
      </c>
      <c r="H3773" s="2">
        <v>45115</v>
      </c>
      <c r="J3773" s="43">
        <v>2023</v>
      </c>
      <c r="K3773" s="43">
        <v>7</v>
      </c>
      <c r="L3773" s="43">
        <v>8</v>
      </c>
      <c r="M3773" s="43"/>
      <c r="N3773" s="43"/>
      <c r="O3773" s="43"/>
      <c r="P3773" s="12" t="s">
        <v>75</v>
      </c>
      <c r="Q3773" s="12" t="str">
        <f>CONCATENATE(X3773," ",Y3773)</f>
        <v>Pyronia tithonus</v>
      </c>
      <c r="R3773" s="14" t="str">
        <f>CONCATENATE(S3773,", ",T3773,", ",U3773,", ",V3773,", ",W3773,", ",X3773,", ",Y3773)</f>
        <v>Animalia, Arthropoda, Insecta, Lepidoptera, Nymphalidae, Pyronia, tithonus</v>
      </c>
      <c r="S3773" s="6" t="s">
        <v>76</v>
      </c>
      <c r="T3773" s="6" t="s">
        <v>208</v>
      </c>
      <c r="U3773" s="6" t="s">
        <v>209</v>
      </c>
      <c r="V3773" s="6" t="s">
        <v>210</v>
      </c>
      <c r="W3773" s="6" t="s">
        <v>238</v>
      </c>
      <c r="X3773" s="6" t="s">
        <v>393</v>
      </c>
      <c r="Y3773" s="6" t="s">
        <v>394</v>
      </c>
      <c r="AA3773" s="12" t="s">
        <v>83</v>
      </c>
      <c r="AB3773" s="6" t="s">
        <v>395</v>
      </c>
      <c r="AC3773" s="43" t="s">
        <v>378</v>
      </c>
      <c r="AD3773" s="6" t="s">
        <v>5219</v>
      </c>
      <c r="AE3773" s="2">
        <v>45115</v>
      </c>
      <c r="AF3773" s="43" t="s">
        <v>87</v>
      </c>
      <c r="AG3773" s="7" t="s">
        <v>392</v>
      </c>
      <c r="AH3773" s="43">
        <v>48.113050000000001</v>
      </c>
      <c r="AI3773" s="43">
        <v>-1.70817</v>
      </c>
      <c r="AL3773" s="43">
        <v>10</v>
      </c>
      <c r="AN3773" s="46" t="s">
        <v>5240</v>
      </c>
      <c r="AO3773" s="5" t="s">
        <v>89</v>
      </c>
      <c r="AP3773" s="6" t="s">
        <v>5219</v>
      </c>
      <c r="AR3773" s="7" t="s">
        <v>90</v>
      </c>
      <c r="AT3773" s="4" t="str">
        <f>CONCATENATE(AU3773,", ",AV3773,", ",AW3773,", ",AX3773,", ",AY3773,", ",AZ3773,", ",BA3773)</f>
        <v>Europe, France, FR, Bretagne, Ille-et-Vilaine, Rennes, Campus Institut Agro Rennes</v>
      </c>
      <c r="AU3773" s="1" t="s">
        <v>91</v>
      </c>
      <c r="AV3773" s="1" t="s">
        <v>92</v>
      </c>
      <c r="AW3773" s="1" t="s">
        <v>93</v>
      </c>
      <c r="AX3773" s="1" t="s">
        <v>94</v>
      </c>
      <c r="AY3773" s="1" t="s">
        <v>95</v>
      </c>
      <c r="AZ3773" s="1" t="s">
        <v>96</v>
      </c>
      <c r="BA3773" s="1" t="s">
        <v>5242</v>
      </c>
      <c r="BC3773" s="43"/>
      <c r="BF3773" s="43" t="s">
        <v>4596</v>
      </c>
      <c r="BG3773" s="43" t="s">
        <v>93</v>
      </c>
      <c r="BH3773" s="7" t="s">
        <v>97</v>
      </c>
      <c r="BJ3773" s="7" t="s">
        <v>98</v>
      </c>
      <c r="BK3773" s="7" t="s">
        <v>99</v>
      </c>
      <c r="BL3773" s="7" t="s">
        <v>4597</v>
      </c>
      <c r="BM3773" s="7" t="s">
        <v>4598</v>
      </c>
      <c r="BU3773" s="43">
        <v>1</v>
      </c>
      <c r="BW3773" s="43" t="s">
        <v>103</v>
      </c>
    </row>
    <row r="3774" spans="3:75" x14ac:dyDescent="0.35">
      <c r="C3774" s="43" t="str">
        <f t="shared" si="58"/>
        <v>IARA:BDT-07:2023: 3773</v>
      </c>
      <c r="D3774" s="43">
        <v>3773</v>
      </c>
      <c r="E3774" s="43" t="s">
        <v>5314</v>
      </c>
      <c r="F3774" s="1" t="s">
        <v>73</v>
      </c>
      <c r="G3774" s="43" t="s">
        <v>5289</v>
      </c>
      <c r="H3774" s="2">
        <v>45115</v>
      </c>
      <c r="J3774" s="43">
        <v>2023</v>
      </c>
      <c r="K3774" s="43">
        <v>7</v>
      </c>
      <c r="L3774" s="43">
        <v>8</v>
      </c>
      <c r="M3774" s="43"/>
      <c r="N3774" s="43"/>
      <c r="O3774" s="43"/>
      <c r="P3774" s="12" t="s">
        <v>75</v>
      </c>
      <c r="Q3774" s="12" t="str">
        <f>CONCATENATE(X3774," ",Y3774)</f>
        <v>Pyronia tithonus</v>
      </c>
      <c r="R3774" s="14" t="str">
        <f>CONCATENATE(S3774,", ",T3774,", ",U3774,", ",V3774,", ",W3774,", ",X3774,", ",Y3774)</f>
        <v>Animalia, Arthropoda, Insecta, Lepidoptera, Nymphalidae, Pyronia, tithonus</v>
      </c>
      <c r="S3774" s="6" t="s">
        <v>76</v>
      </c>
      <c r="T3774" s="6" t="s">
        <v>208</v>
      </c>
      <c r="U3774" s="6" t="s">
        <v>209</v>
      </c>
      <c r="V3774" s="6" t="s">
        <v>210</v>
      </c>
      <c r="W3774" s="6" t="s">
        <v>238</v>
      </c>
      <c r="X3774" s="6" t="s">
        <v>393</v>
      </c>
      <c r="Y3774" s="6" t="s">
        <v>394</v>
      </c>
      <c r="AA3774" s="12" t="s">
        <v>83</v>
      </c>
      <c r="AB3774" s="6" t="s">
        <v>395</v>
      </c>
      <c r="AC3774" s="43" t="s">
        <v>378</v>
      </c>
      <c r="AD3774" s="6" t="s">
        <v>5219</v>
      </c>
      <c r="AE3774" s="2">
        <v>45115</v>
      </c>
      <c r="AF3774" s="43" t="s">
        <v>87</v>
      </c>
      <c r="AG3774" s="7" t="s">
        <v>392</v>
      </c>
      <c r="AH3774" s="43">
        <v>48.113120000000002</v>
      </c>
      <c r="AI3774" s="43">
        <v>-1.70817</v>
      </c>
      <c r="AL3774" s="43">
        <v>10</v>
      </c>
      <c r="AN3774" s="46" t="s">
        <v>5240</v>
      </c>
      <c r="AO3774" s="5" t="s">
        <v>89</v>
      </c>
      <c r="AP3774" s="6" t="s">
        <v>5219</v>
      </c>
      <c r="AR3774" s="7" t="s">
        <v>90</v>
      </c>
      <c r="AT3774" s="4" t="str">
        <f>CONCATENATE(AU3774,", ",AV3774,", ",AW3774,", ",AX3774,", ",AY3774,", ",AZ3774,", ",BA3774)</f>
        <v>Europe, France, FR, Bretagne, Ille-et-Vilaine, Rennes, Campus Institut Agro Rennes</v>
      </c>
      <c r="AU3774" s="1" t="s">
        <v>91</v>
      </c>
      <c r="AV3774" s="1" t="s">
        <v>92</v>
      </c>
      <c r="AW3774" s="1" t="s">
        <v>93</v>
      </c>
      <c r="AX3774" s="1" t="s">
        <v>94</v>
      </c>
      <c r="AY3774" s="1" t="s">
        <v>95</v>
      </c>
      <c r="AZ3774" s="1" t="s">
        <v>96</v>
      </c>
      <c r="BA3774" s="1" t="s">
        <v>5242</v>
      </c>
      <c r="BC3774" s="43"/>
      <c r="BF3774" s="43" t="s">
        <v>4596</v>
      </c>
      <c r="BG3774" s="43" t="s">
        <v>93</v>
      </c>
      <c r="BH3774" s="7" t="s">
        <v>97</v>
      </c>
      <c r="BJ3774" s="7" t="s">
        <v>98</v>
      </c>
      <c r="BK3774" s="7" t="s">
        <v>99</v>
      </c>
      <c r="BL3774" s="7" t="s">
        <v>4597</v>
      </c>
      <c r="BM3774" s="7" t="s">
        <v>4598</v>
      </c>
      <c r="BU3774" s="43">
        <v>1</v>
      </c>
      <c r="BW3774" s="43" t="s">
        <v>103</v>
      </c>
    </row>
    <row r="3775" spans="3:75" x14ac:dyDescent="0.35">
      <c r="C3775" s="43" t="str">
        <f t="shared" si="58"/>
        <v>IARA:BDT-07:2023: 3774</v>
      </c>
      <c r="D3775" s="43">
        <v>3774</v>
      </c>
      <c r="E3775" s="43" t="s">
        <v>5314</v>
      </c>
      <c r="F3775" s="1" t="s">
        <v>73</v>
      </c>
      <c r="G3775" s="43" t="s">
        <v>5289</v>
      </c>
      <c r="H3775" s="2">
        <v>45115</v>
      </c>
      <c r="J3775" s="43">
        <v>2023</v>
      </c>
      <c r="K3775" s="43">
        <v>7</v>
      </c>
      <c r="L3775" s="43">
        <v>8</v>
      </c>
      <c r="M3775" s="43"/>
      <c r="N3775" s="43"/>
      <c r="O3775" s="43"/>
      <c r="P3775" s="12" t="s">
        <v>75</v>
      </c>
      <c r="Q3775" s="12" t="str">
        <f>CONCATENATE(X3775," ",Y3775)</f>
        <v>Pyronia tithonus</v>
      </c>
      <c r="R3775" s="14" t="str">
        <f>CONCATENATE(S3775,", ",T3775,", ",U3775,", ",V3775,", ",W3775,", ",X3775,", ",Y3775)</f>
        <v>Animalia, Arthropoda, Insecta, Lepidoptera, Nymphalidae, Pyronia, tithonus</v>
      </c>
      <c r="S3775" s="6" t="s">
        <v>76</v>
      </c>
      <c r="T3775" s="6" t="s">
        <v>208</v>
      </c>
      <c r="U3775" s="6" t="s">
        <v>209</v>
      </c>
      <c r="V3775" s="6" t="s">
        <v>210</v>
      </c>
      <c r="W3775" s="6" t="s">
        <v>238</v>
      </c>
      <c r="X3775" s="6" t="s">
        <v>393</v>
      </c>
      <c r="Y3775" s="6" t="s">
        <v>394</v>
      </c>
      <c r="AA3775" s="12" t="s">
        <v>83</v>
      </c>
      <c r="AB3775" s="6" t="s">
        <v>395</v>
      </c>
      <c r="AC3775" s="43" t="s">
        <v>378</v>
      </c>
      <c r="AD3775" s="6" t="s">
        <v>5219</v>
      </c>
      <c r="AE3775" s="2">
        <v>45115</v>
      </c>
      <c r="AF3775" s="43" t="s">
        <v>87</v>
      </c>
      <c r="AG3775" s="7" t="s">
        <v>392</v>
      </c>
      <c r="AH3775" s="43">
        <v>48.113059999999997</v>
      </c>
      <c r="AI3775" s="43">
        <v>-1.7081500000000001</v>
      </c>
      <c r="AL3775" s="43">
        <v>10</v>
      </c>
      <c r="AN3775" s="46" t="s">
        <v>5240</v>
      </c>
      <c r="AO3775" s="5" t="s">
        <v>89</v>
      </c>
      <c r="AP3775" s="6" t="s">
        <v>5219</v>
      </c>
      <c r="AR3775" s="7" t="s">
        <v>90</v>
      </c>
      <c r="AT3775" s="4" t="str">
        <f>CONCATENATE(AU3775,", ",AV3775,", ",AW3775,", ",AX3775,", ",AY3775,", ",AZ3775,", ",BA3775)</f>
        <v>Europe, France, FR, Bretagne, Ille-et-Vilaine, Rennes, Campus Institut Agro Rennes</v>
      </c>
      <c r="AU3775" s="1" t="s">
        <v>91</v>
      </c>
      <c r="AV3775" s="1" t="s">
        <v>92</v>
      </c>
      <c r="AW3775" s="1" t="s">
        <v>93</v>
      </c>
      <c r="AX3775" s="1" t="s">
        <v>94</v>
      </c>
      <c r="AY3775" s="1" t="s">
        <v>95</v>
      </c>
      <c r="AZ3775" s="1" t="s">
        <v>96</v>
      </c>
      <c r="BA3775" s="1" t="s">
        <v>5242</v>
      </c>
      <c r="BC3775" s="43"/>
      <c r="BF3775" s="43" t="s">
        <v>4596</v>
      </c>
      <c r="BG3775" s="43" t="s">
        <v>93</v>
      </c>
      <c r="BH3775" s="7" t="s">
        <v>97</v>
      </c>
      <c r="BJ3775" s="7" t="s">
        <v>98</v>
      </c>
      <c r="BK3775" s="7" t="s">
        <v>99</v>
      </c>
      <c r="BL3775" s="7" t="s">
        <v>4597</v>
      </c>
      <c r="BM3775" s="7" t="s">
        <v>4598</v>
      </c>
      <c r="BU3775" s="43">
        <v>1</v>
      </c>
      <c r="BW3775" s="43" t="s">
        <v>103</v>
      </c>
    </row>
    <row r="3776" spans="3:75" x14ac:dyDescent="0.35">
      <c r="C3776" s="43" t="str">
        <f t="shared" si="58"/>
        <v>IARA:BDT-07:2023: 3775</v>
      </c>
      <c r="D3776" s="43">
        <v>3775</v>
      </c>
      <c r="E3776" s="43" t="s">
        <v>5314</v>
      </c>
      <c r="F3776" s="1" t="s">
        <v>73</v>
      </c>
      <c r="G3776" s="43" t="s">
        <v>5289</v>
      </c>
      <c r="H3776" s="2">
        <v>45115</v>
      </c>
      <c r="J3776" s="43">
        <v>2023</v>
      </c>
      <c r="K3776" s="43">
        <v>7</v>
      </c>
      <c r="L3776" s="43">
        <v>8</v>
      </c>
      <c r="M3776" s="43"/>
      <c r="N3776" s="43"/>
      <c r="O3776" s="43"/>
      <c r="P3776" s="12" t="s">
        <v>75</v>
      </c>
      <c r="Q3776" s="12" t="str">
        <f>CONCATENATE(X3776," ",Y3776)</f>
        <v xml:space="preserve">Leptidea </v>
      </c>
      <c r="R3776" s="14" t="str">
        <f>CONCATENATE(S3776,", ",T3776,", ",U3776,", ",V3776,", ",W3776,", ",X3776,", ",Y3776)</f>
        <v xml:space="preserve">Animalia, Arthropoda, Insecta, Lepidoptera, Pieridae, Leptidea, </v>
      </c>
      <c r="S3776" s="6" t="s">
        <v>76</v>
      </c>
      <c r="T3776" s="6" t="s">
        <v>208</v>
      </c>
      <c r="U3776" s="6" t="s">
        <v>209</v>
      </c>
      <c r="V3776" s="6" t="s">
        <v>210</v>
      </c>
      <c r="W3776" s="6" t="s">
        <v>211</v>
      </c>
      <c r="X3776" s="6" t="s">
        <v>234</v>
      </c>
      <c r="Y3776" s="7"/>
      <c r="Z3776" s="7"/>
      <c r="AA3776" s="6" t="s">
        <v>19</v>
      </c>
      <c r="AB3776" s="7"/>
      <c r="AC3776" s="43" t="s">
        <v>4625</v>
      </c>
      <c r="AD3776" s="6" t="s">
        <v>5219</v>
      </c>
      <c r="AE3776" s="2">
        <v>45115</v>
      </c>
      <c r="AF3776" s="43" t="s">
        <v>87</v>
      </c>
      <c r="AG3776" s="7"/>
      <c r="AH3776" s="43">
        <v>48.113120000000002</v>
      </c>
      <c r="AI3776" s="43">
        <v>-1.7081500000000001</v>
      </c>
      <c r="AL3776" s="43">
        <v>10</v>
      </c>
      <c r="AN3776" s="46" t="s">
        <v>5240</v>
      </c>
      <c r="AO3776" s="5" t="s">
        <v>89</v>
      </c>
      <c r="AP3776" s="6" t="s">
        <v>5219</v>
      </c>
      <c r="AR3776" s="7" t="s">
        <v>90</v>
      </c>
      <c r="AT3776" s="4" t="str">
        <f>CONCATENATE(AU3776,", ",AV3776,", ",AW3776,", ",AX3776,", ",AY3776,", ",AZ3776,", ",BA3776)</f>
        <v>Europe, France, FR, Bretagne, Ille-et-Vilaine, Rennes, Campus Institut Agro Rennes</v>
      </c>
      <c r="AU3776" s="1" t="s">
        <v>91</v>
      </c>
      <c r="AV3776" s="1" t="s">
        <v>92</v>
      </c>
      <c r="AW3776" s="1" t="s">
        <v>93</v>
      </c>
      <c r="AX3776" s="1" t="s">
        <v>94</v>
      </c>
      <c r="AY3776" s="1" t="s">
        <v>95</v>
      </c>
      <c r="AZ3776" s="1" t="s">
        <v>96</v>
      </c>
      <c r="BA3776" s="1" t="s">
        <v>5242</v>
      </c>
      <c r="BC3776" s="43"/>
      <c r="BF3776" s="43" t="s">
        <v>4596</v>
      </c>
      <c r="BG3776" s="43" t="s">
        <v>93</v>
      </c>
      <c r="BH3776" s="7" t="s">
        <v>97</v>
      </c>
      <c r="BJ3776" s="7" t="s">
        <v>98</v>
      </c>
      <c r="BK3776" s="7" t="s">
        <v>99</v>
      </c>
      <c r="BL3776" s="7" t="s">
        <v>4597</v>
      </c>
      <c r="BM3776" s="7" t="s">
        <v>4598</v>
      </c>
      <c r="BU3776" s="43">
        <v>1</v>
      </c>
      <c r="BW3776" s="43" t="s">
        <v>103</v>
      </c>
    </row>
    <row r="3777" spans="3:75" x14ac:dyDescent="0.35">
      <c r="C3777" s="43" t="str">
        <f t="shared" si="58"/>
        <v>IARA:BDT-07:2023: 3776</v>
      </c>
      <c r="D3777" s="43">
        <v>3776</v>
      </c>
      <c r="E3777" s="43" t="s">
        <v>5314</v>
      </c>
      <c r="F3777" s="1" t="s">
        <v>73</v>
      </c>
      <c r="G3777" s="43" t="s">
        <v>5289</v>
      </c>
      <c r="H3777" s="2">
        <v>45115</v>
      </c>
      <c r="J3777" s="43">
        <v>2023</v>
      </c>
      <c r="K3777" s="43">
        <v>7</v>
      </c>
      <c r="L3777" s="43">
        <v>8</v>
      </c>
      <c r="M3777" s="43"/>
      <c r="N3777" s="43"/>
      <c r="O3777" s="43"/>
      <c r="P3777" s="12" t="s">
        <v>75</v>
      </c>
      <c r="Q3777" s="12" t="str">
        <f>CONCATENATE(X3777," ",Y3777)</f>
        <v xml:space="preserve">Leptidea </v>
      </c>
      <c r="R3777" s="14" t="str">
        <f>CONCATENATE(S3777,", ",T3777,", ",U3777,", ",V3777,", ",W3777,", ",X3777,", ",Y3777)</f>
        <v xml:space="preserve">Animalia, Arthropoda, Insecta, Lepidoptera, Pieridae, Leptidea, </v>
      </c>
      <c r="S3777" s="6" t="s">
        <v>76</v>
      </c>
      <c r="T3777" s="6" t="s">
        <v>208</v>
      </c>
      <c r="U3777" s="6" t="s">
        <v>209</v>
      </c>
      <c r="V3777" s="6" t="s">
        <v>210</v>
      </c>
      <c r="W3777" s="6" t="s">
        <v>211</v>
      </c>
      <c r="X3777" s="6" t="s">
        <v>234</v>
      </c>
      <c r="Y3777" s="7"/>
      <c r="Z3777" s="7"/>
      <c r="AA3777" s="6" t="s">
        <v>19</v>
      </c>
      <c r="AB3777" s="7"/>
      <c r="AC3777" s="43" t="s">
        <v>4625</v>
      </c>
      <c r="AD3777" s="6" t="s">
        <v>5219</v>
      </c>
      <c r="AE3777" s="2">
        <v>45115</v>
      </c>
      <c r="AF3777" s="43" t="s">
        <v>87</v>
      </c>
      <c r="AG3777" s="7"/>
      <c r="AH3777" s="43">
        <v>48.112259999999999</v>
      </c>
      <c r="AI3777" s="43">
        <v>-1.7081299999999999</v>
      </c>
      <c r="AL3777" s="43">
        <v>10</v>
      </c>
      <c r="AN3777" s="46" t="s">
        <v>5240</v>
      </c>
      <c r="AO3777" s="5" t="s">
        <v>89</v>
      </c>
      <c r="AP3777" s="6" t="s">
        <v>5219</v>
      </c>
      <c r="AR3777" s="7" t="s">
        <v>90</v>
      </c>
      <c r="AT3777" s="4" t="str">
        <f>CONCATENATE(AU3777,", ",AV3777,", ",AW3777,", ",AX3777,", ",AY3777,", ",AZ3777,", ",BA3777)</f>
        <v>Europe, France, FR, Bretagne, Ille-et-Vilaine, Rennes, Campus Institut Agro Rennes</v>
      </c>
      <c r="AU3777" s="1" t="s">
        <v>91</v>
      </c>
      <c r="AV3777" s="1" t="s">
        <v>92</v>
      </c>
      <c r="AW3777" s="1" t="s">
        <v>93</v>
      </c>
      <c r="AX3777" s="1" t="s">
        <v>94</v>
      </c>
      <c r="AY3777" s="1" t="s">
        <v>95</v>
      </c>
      <c r="AZ3777" s="1" t="s">
        <v>96</v>
      </c>
      <c r="BA3777" s="1" t="s">
        <v>5242</v>
      </c>
      <c r="BC3777" s="43"/>
      <c r="BF3777" s="43" t="s">
        <v>4596</v>
      </c>
      <c r="BG3777" s="43" t="s">
        <v>93</v>
      </c>
      <c r="BH3777" s="7" t="s">
        <v>97</v>
      </c>
      <c r="BJ3777" s="7" t="s">
        <v>98</v>
      </c>
      <c r="BK3777" s="7" t="s">
        <v>99</v>
      </c>
      <c r="BL3777" s="7" t="s">
        <v>4597</v>
      </c>
      <c r="BM3777" s="7" t="s">
        <v>4598</v>
      </c>
      <c r="BU3777" s="43">
        <v>1</v>
      </c>
      <c r="BW3777" s="43" t="s">
        <v>103</v>
      </c>
    </row>
    <row r="3778" spans="3:75" x14ac:dyDescent="0.35">
      <c r="C3778" s="43" t="str">
        <f t="shared" si="58"/>
        <v>IARA:BDT-07:2023: 3777</v>
      </c>
      <c r="D3778" s="43">
        <v>3777</v>
      </c>
      <c r="E3778" s="43" t="s">
        <v>5314</v>
      </c>
      <c r="F3778" s="1" t="s">
        <v>73</v>
      </c>
      <c r="G3778" s="43" t="s">
        <v>5289</v>
      </c>
      <c r="H3778" s="2">
        <v>45115</v>
      </c>
      <c r="J3778" s="43">
        <v>2023</v>
      </c>
      <c r="K3778" s="43">
        <v>7</v>
      </c>
      <c r="L3778" s="43">
        <v>8</v>
      </c>
      <c r="M3778" s="43"/>
      <c r="N3778" s="43"/>
      <c r="O3778" s="43"/>
      <c r="P3778" s="12" t="s">
        <v>75</v>
      </c>
      <c r="Q3778" s="12" t="str">
        <f>CONCATENATE(X3778," ",Y3778)</f>
        <v>Pyronia tithonus</v>
      </c>
      <c r="R3778" s="14" t="str">
        <f>CONCATENATE(S3778,", ",T3778,", ",U3778,", ",V3778,", ",W3778,", ",X3778,", ",Y3778)</f>
        <v>Animalia, Arthropoda, Insecta, Lepidoptera, Nymphalidae, Pyronia, tithonus</v>
      </c>
      <c r="S3778" s="6" t="s">
        <v>76</v>
      </c>
      <c r="T3778" s="6" t="s">
        <v>208</v>
      </c>
      <c r="U3778" s="6" t="s">
        <v>209</v>
      </c>
      <c r="V3778" s="6" t="s">
        <v>210</v>
      </c>
      <c r="W3778" s="6" t="s">
        <v>238</v>
      </c>
      <c r="X3778" s="6" t="s">
        <v>393</v>
      </c>
      <c r="Y3778" s="6" t="s">
        <v>394</v>
      </c>
      <c r="AA3778" s="12" t="s">
        <v>83</v>
      </c>
      <c r="AB3778" s="6" t="s">
        <v>395</v>
      </c>
      <c r="AC3778" s="43" t="s">
        <v>378</v>
      </c>
      <c r="AD3778" s="6" t="s">
        <v>5219</v>
      </c>
      <c r="AE3778" s="2">
        <v>45115</v>
      </c>
      <c r="AF3778" s="43" t="s">
        <v>87</v>
      </c>
      <c r="AG3778" s="7" t="s">
        <v>392</v>
      </c>
      <c r="AH3778" s="43">
        <v>48.11336</v>
      </c>
      <c r="AI3778" s="43">
        <v>-1.7081200000000001</v>
      </c>
      <c r="AL3778" s="43">
        <v>10</v>
      </c>
      <c r="AN3778" s="46" t="s">
        <v>5240</v>
      </c>
      <c r="AO3778" s="5" t="s">
        <v>89</v>
      </c>
      <c r="AP3778" s="6" t="s">
        <v>5219</v>
      </c>
      <c r="AR3778" s="7" t="s">
        <v>90</v>
      </c>
      <c r="AT3778" s="4" t="str">
        <f>CONCATENATE(AU3778,", ",AV3778,", ",AW3778,", ",AX3778,", ",AY3778,", ",AZ3778,", ",BA3778)</f>
        <v>Europe, France, FR, Bretagne, Ille-et-Vilaine, Rennes, Campus Institut Agro Rennes</v>
      </c>
      <c r="AU3778" s="1" t="s">
        <v>91</v>
      </c>
      <c r="AV3778" s="1" t="s">
        <v>92</v>
      </c>
      <c r="AW3778" s="1" t="s">
        <v>93</v>
      </c>
      <c r="AX3778" s="1" t="s">
        <v>94</v>
      </c>
      <c r="AY3778" s="1" t="s">
        <v>95</v>
      </c>
      <c r="AZ3778" s="1" t="s">
        <v>96</v>
      </c>
      <c r="BA3778" s="1" t="s">
        <v>5242</v>
      </c>
      <c r="BC3778" s="43"/>
      <c r="BF3778" s="43" t="s">
        <v>4596</v>
      </c>
      <c r="BG3778" s="43" t="s">
        <v>93</v>
      </c>
      <c r="BH3778" s="7" t="s">
        <v>97</v>
      </c>
      <c r="BJ3778" s="7" t="s">
        <v>98</v>
      </c>
      <c r="BK3778" s="7" t="s">
        <v>99</v>
      </c>
      <c r="BL3778" s="7" t="s">
        <v>4597</v>
      </c>
      <c r="BM3778" s="7" t="s">
        <v>4598</v>
      </c>
      <c r="BU3778" s="43">
        <v>1</v>
      </c>
      <c r="BW3778" s="43" t="s">
        <v>103</v>
      </c>
    </row>
    <row r="3779" spans="3:75" x14ac:dyDescent="0.35">
      <c r="C3779" s="43" t="str">
        <f t="shared" ref="C3779:C3842" si="59">_xlfn.CONCAT(E3779,D3779)</f>
        <v>IARA:BDT-07:2023: 3778</v>
      </c>
      <c r="D3779" s="43">
        <v>3778</v>
      </c>
      <c r="E3779" s="43" t="s">
        <v>5314</v>
      </c>
      <c r="F3779" s="1" t="s">
        <v>73</v>
      </c>
      <c r="G3779" s="43" t="s">
        <v>5289</v>
      </c>
      <c r="H3779" s="2">
        <v>45115</v>
      </c>
      <c r="J3779" s="43">
        <v>2023</v>
      </c>
      <c r="K3779" s="43">
        <v>7</v>
      </c>
      <c r="L3779" s="43">
        <v>8</v>
      </c>
      <c r="M3779" s="43"/>
      <c r="N3779" s="43"/>
      <c r="O3779" s="43"/>
      <c r="P3779" s="12" t="s">
        <v>75</v>
      </c>
      <c r="Q3779" s="12" t="str">
        <f>CONCATENATE(X3779," ",Y3779)</f>
        <v xml:space="preserve">Leptidea </v>
      </c>
      <c r="R3779" s="14" t="str">
        <f>CONCATENATE(S3779,", ",T3779,", ",U3779,", ",V3779,", ",W3779,", ",X3779,", ",Y3779)</f>
        <v xml:space="preserve">Animalia, Arthropoda, Insecta, Lepidoptera, Pieridae, Leptidea, </v>
      </c>
      <c r="S3779" s="6" t="s">
        <v>76</v>
      </c>
      <c r="T3779" s="6" t="s">
        <v>208</v>
      </c>
      <c r="U3779" s="6" t="s">
        <v>209</v>
      </c>
      <c r="V3779" s="6" t="s">
        <v>210</v>
      </c>
      <c r="W3779" s="6" t="s">
        <v>211</v>
      </c>
      <c r="X3779" s="6" t="s">
        <v>234</v>
      </c>
      <c r="Y3779" s="7"/>
      <c r="Z3779" s="7"/>
      <c r="AA3779" s="6" t="s">
        <v>19</v>
      </c>
      <c r="AB3779" s="7"/>
      <c r="AC3779" s="43" t="s">
        <v>4625</v>
      </c>
      <c r="AD3779" s="6" t="s">
        <v>5219</v>
      </c>
      <c r="AE3779" s="2">
        <v>45115</v>
      </c>
      <c r="AF3779" s="43" t="s">
        <v>87</v>
      </c>
      <c r="AG3779" s="7"/>
      <c r="AH3779" s="43">
        <v>48.11309</v>
      </c>
      <c r="AI3779" s="43">
        <v>-1.70811</v>
      </c>
      <c r="AL3779" s="43">
        <v>10</v>
      </c>
      <c r="AN3779" s="46" t="s">
        <v>5240</v>
      </c>
      <c r="AO3779" s="5" t="s">
        <v>89</v>
      </c>
      <c r="AP3779" s="6" t="s">
        <v>5219</v>
      </c>
      <c r="AR3779" s="7" t="s">
        <v>90</v>
      </c>
      <c r="AT3779" s="4" t="str">
        <f>CONCATENATE(AU3779,", ",AV3779,", ",AW3779,", ",AX3779,", ",AY3779,", ",AZ3779,", ",BA3779)</f>
        <v>Europe, France, FR, Bretagne, Ille-et-Vilaine, Rennes, Campus Institut Agro Rennes</v>
      </c>
      <c r="AU3779" s="1" t="s">
        <v>91</v>
      </c>
      <c r="AV3779" s="1" t="s">
        <v>92</v>
      </c>
      <c r="AW3779" s="1" t="s">
        <v>93</v>
      </c>
      <c r="AX3779" s="1" t="s">
        <v>94</v>
      </c>
      <c r="AY3779" s="1" t="s">
        <v>95</v>
      </c>
      <c r="AZ3779" s="1" t="s">
        <v>96</v>
      </c>
      <c r="BA3779" s="1" t="s">
        <v>5242</v>
      </c>
      <c r="BC3779" s="43"/>
      <c r="BF3779" s="43" t="s">
        <v>4596</v>
      </c>
      <c r="BG3779" s="43" t="s">
        <v>93</v>
      </c>
      <c r="BH3779" s="7" t="s">
        <v>97</v>
      </c>
      <c r="BJ3779" s="7" t="s">
        <v>98</v>
      </c>
      <c r="BK3779" s="7" t="s">
        <v>99</v>
      </c>
      <c r="BL3779" s="7" t="s">
        <v>4597</v>
      </c>
      <c r="BM3779" s="7" t="s">
        <v>4598</v>
      </c>
      <c r="BU3779" s="43">
        <v>1</v>
      </c>
      <c r="BW3779" s="43" t="s">
        <v>103</v>
      </c>
    </row>
    <row r="3780" spans="3:75" x14ac:dyDescent="0.35">
      <c r="C3780" s="43" t="str">
        <f t="shared" si="59"/>
        <v>IARA:BDT-07:2023: 3779</v>
      </c>
      <c r="D3780" s="43">
        <v>3779</v>
      </c>
      <c r="E3780" s="43" t="s">
        <v>5314</v>
      </c>
      <c r="F3780" s="1" t="s">
        <v>73</v>
      </c>
      <c r="G3780" s="43" t="s">
        <v>5289</v>
      </c>
      <c r="H3780" s="2">
        <v>45115</v>
      </c>
      <c r="J3780" s="43">
        <v>2023</v>
      </c>
      <c r="K3780" s="43">
        <v>7</v>
      </c>
      <c r="L3780" s="43">
        <v>8</v>
      </c>
      <c r="M3780" s="43"/>
      <c r="N3780" s="43"/>
      <c r="O3780" s="43"/>
      <c r="P3780" s="12" t="s">
        <v>75</v>
      </c>
      <c r="Q3780" s="12" t="str">
        <f>CONCATENATE(X3780," ",Y3780)</f>
        <v>Coenonympha pamphilus</v>
      </c>
      <c r="R3780" s="14" t="str">
        <f>CONCATENATE(S3780,", ",T3780,", ",U3780,", ",V3780,", ",W3780,", ",X3780,", ",Y3780)</f>
        <v>Animalia, Arthropoda, Insecta, Lepidoptera, Nymphalidae, Coenonympha, pamphilus</v>
      </c>
      <c r="S3780" s="6" t="s">
        <v>76</v>
      </c>
      <c r="T3780" s="6" t="s">
        <v>208</v>
      </c>
      <c r="U3780" s="6" t="s">
        <v>209</v>
      </c>
      <c r="V3780" s="6" t="s">
        <v>210</v>
      </c>
      <c r="W3780" s="6" t="s">
        <v>238</v>
      </c>
      <c r="X3780" s="6" t="s">
        <v>239</v>
      </c>
      <c r="Y3780" s="6" t="s">
        <v>240</v>
      </c>
      <c r="AA3780" s="12" t="s">
        <v>83</v>
      </c>
      <c r="AB3780" s="6" t="s">
        <v>84</v>
      </c>
      <c r="AC3780" s="43" t="s">
        <v>241</v>
      </c>
      <c r="AD3780" s="6" t="s">
        <v>5219</v>
      </c>
      <c r="AE3780" s="2">
        <v>45115</v>
      </c>
      <c r="AF3780" s="43" t="s">
        <v>87</v>
      </c>
      <c r="AG3780" s="7" t="s">
        <v>242</v>
      </c>
      <c r="AH3780" s="43">
        <v>48.113140000000001</v>
      </c>
      <c r="AI3780" s="43">
        <v>-1.70808</v>
      </c>
      <c r="AL3780" s="43">
        <v>10</v>
      </c>
      <c r="AN3780" s="46" t="s">
        <v>5240</v>
      </c>
      <c r="AO3780" s="5" t="s">
        <v>89</v>
      </c>
      <c r="AP3780" s="6" t="s">
        <v>5220</v>
      </c>
      <c r="AR3780" s="7" t="s">
        <v>90</v>
      </c>
      <c r="AT3780" s="4" t="str">
        <f>CONCATENATE(AU3780,", ",AV3780,", ",AW3780,", ",AX3780,", ",AY3780,", ",AZ3780,", ",BA3780)</f>
        <v>Europe, France, FR, Bretagne, Ille-et-Vilaine, Rennes, Campus Institut Agro Rennes</v>
      </c>
      <c r="AU3780" s="1" t="s">
        <v>91</v>
      </c>
      <c r="AV3780" s="1" t="s">
        <v>92</v>
      </c>
      <c r="AW3780" s="1" t="s">
        <v>93</v>
      </c>
      <c r="AX3780" s="1" t="s">
        <v>94</v>
      </c>
      <c r="AY3780" s="1" t="s">
        <v>95</v>
      </c>
      <c r="AZ3780" s="1" t="s">
        <v>96</v>
      </c>
      <c r="BA3780" s="1" t="s">
        <v>5242</v>
      </c>
      <c r="BC3780" s="43"/>
      <c r="BF3780" s="43" t="s">
        <v>4596</v>
      </c>
      <c r="BG3780" s="43" t="s">
        <v>93</v>
      </c>
      <c r="BH3780" s="7" t="s">
        <v>97</v>
      </c>
      <c r="BJ3780" s="7" t="s">
        <v>98</v>
      </c>
      <c r="BK3780" s="7" t="s">
        <v>99</v>
      </c>
      <c r="BL3780" s="7" t="s">
        <v>4597</v>
      </c>
      <c r="BM3780" s="7" t="s">
        <v>4598</v>
      </c>
      <c r="BU3780" s="43">
        <v>1</v>
      </c>
      <c r="BW3780" s="43" t="s">
        <v>103</v>
      </c>
    </row>
    <row r="3781" spans="3:75" x14ac:dyDescent="0.35">
      <c r="C3781" s="43" t="str">
        <f t="shared" si="59"/>
        <v>IARA:BDT-07:2023: 3780</v>
      </c>
      <c r="D3781" s="43">
        <v>3780</v>
      </c>
      <c r="E3781" s="43" t="s">
        <v>5314</v>
      </c>
      <c r="F3781" s="1" t="s">
        <v>73</v>
      </c>
      <c r="G3781" s="43" t="s">
        <v>5289</v>
      </c>
      <c r="H3781" s="2">
        <v>45115</v>
      </c>
      <c r="J3781" s="43">
        <v>2023</v>
      </c>
      <c r="K3781" s="43">
        <v>7</v>
      </c>
      <c r="L3781" s="43">
        <v>8</v>
      </c>
      <c r="M3781" s="43"/>
      <c r="N3781" s="43"/>
      <c r="O3781" s="43"/>
      <c r="P3781" s="12" t="s">
        <v>75</v>
      </c>
      <c r="Q3781" s="12" t="str">
        <f>CONCATENATE(X3781," ",Y3781)</f>
        <v>Coenonympha pamphilus</v>
      </c>
      <c r="R3781" s="14" t="str">
        <f>CONCATENATE(S3781,", ",T3781,", ",U3781,", ",V3781,", ",W3781,", ",X3781,", ",Y3781)</f>
        <v>Animalia, Arthropoda, Insecta, Lepidoptera, Nymphalidae, Coenonympha, pamphilus</v>
      </c>
      <c r="S3781" s="6" t="s">
        <v>76</v>
      </c>
      <c r="T3781" s="6" t="s">
        <v>208</v>
      </c>
      <c r="U3781" s="6" t="s">
        <v>209</v>
      </c>
      <c r="V3781" s="6" t="s">
        <v>210</v>
      </c>
      <c r="W3781" s="6" t="s">
        <v>238</v>
      </c>
      <c r="X3781" s="6" t="s">
        <v>239</v>
      </c>
      <c r="Y3781" s="6" t="s">
        <v>240</v>
      </c>
      <c r="AA3781" s="12" t="s">
        <v>83</v>
      </c>
      <c r="AB3781" s="6" t="s">
        <v>84</v>
      </c>
      <c r="AC3781" s="43" t="s">
        <v>241</v>
      </c>
      <c r="AD3781" s="6" t="s">
        <v>5219</v>
      </c>
      <c r="AE3781" s="2">
        <v>45115</v>
      </c>
      <c r="AF3781" s="43" t="s">
        <v>87</v>
      </c>
      <c r="AG3781" s="7" t="s">
        <v>242</v>
      </c>
      <c r="AH3781" s="43">
        <v>48.113109999999999</v>
      </c>
      <c r="AI3781" s="43">
        <v>-1.70807</v>
      </c>
      <c r="AL3781" s="43">
        <v>10</v>
      </c>
      <c r="AN3781" s="46" t="s">
        <v>5240</v>
      </c>
      <c r="AO3781" s="5" t="s">
        <v>89</v>
      </c>
      <c r="AP3781" s="6" t="s">
        <v>5219</v>
      </c>
      <c r="AR3781" s="7" t="s">
        <v>90</v>
      </c>
      <c r="AT3781" s="4" t="str">
        <f>CONCATENATE(AU3781,", ",AV3781,", ",AW3781,", ",AX3781,", ",AY3781,", ",AZ3781,", ",BA3781)</f>
        <v>Europe, France, FR, Bretagne, Ille-et-Vilaine, Rennes, Campus Institut Agro Rennes</v>
      </c>
      <c r="AU3781" s="1" t="s">
        <v>91</v>
      </c>
      <c r="AV3781" s="1" t="s">
        <v>92</v>
      </c>
      <c r="AW3781" s="1" t="s">
        <v>93</v>
      </c>
      <c r="AX3781" s="1" t="s">
        <v>94</v>
      </c>
      <c r="AY3781" s="1" t="s">
        <v>95</v>
      </c>
      <c r="AZ3781" s="1" t="s">
        <v>96</v>
      </c>
      <c r="BA3781" s="1" t="s">
        <v>5242</v>
      </c>
      <c r="BC3781" s="43"/>
      <c r="BF3781" s="43" t="s">
        <v>4596</v>
      </c>
      <c r="BG3781" s="43" t="s">
        <v>93</v>
      </c>
      <c r="BH3781" s="7" t="s">
        <v>97</v>
      </c>
      <c r="BJ3781" s="7" t="s">
        <v>98</v>
      </c>
      <c r="BK3781" s="7" t="s">
        <v>99</v>
      </c>
      <c r="BL3781" s="7" t="s">
        <v>4597</v>
      </c>
      <c r="BM3781" s="7" t="s">
        <v>4598</v>
      </c>
      <c r="BU3781" s="43">
        <v>1</v>
      </c>
      <c r="BW3781" s="43" t="s">
        <v>103</v>
      </c>
    </row>
    <row r="3782" spans="3:75" x14ac:dyDescent="0.35">
      <c r="C3782" s="43" t="str">
        <f t="shared" si="59"/>
        <v>IARA:BDT-07:2023: 3781</v>
      </c>
      <c r="D3782" s="43">
        <v>3781</v>
      </c>
      <c r="E3782" s="43" t="s">
        <v>5314</v>
      </c>
      <c r="F3782" s="1" t="s">
        <v>73</v>
      </c>
      <c r="G3782" s="43" t="s">
        <v>5289</v>
      </c>
      <c r="H3782" s="2">
        <v>45115</v>
      </c>
      <c r="J3782" s="43">
        <v>2023</v>
      </c>
      <c r="K3782" s="43">
        <v>7</v>
      </c>
      <c r="L3782" s="43">
        <v>8</v>
      </c>
      <c r="M3782" s="43"/>
      <c r="N3782" s="43"/>
      <c r="O3782" s="43"/>
      <c r="P3782" s="12" t="s">
        <v>75</v>
      </c>
      <c r="Q3782" s="12" t="str">
        <f>CONCATENATE(X3782," ",Y3782)</f>
        <v>Papilio machaon</v>
      </c>
      <c r="R3782" s="14" t="str">
        <f>CONCATENATE(S3782,", ",T3782,", ",U3782,", ",V3782,", ",W3782,", ",X3782,", ",Y3782)</f>
        <v>Animalia, Arthropoda, Insecta, Lepidoptera, Papilionidae, Papilio, machaon</v>
      </c>
      <c r="S3782" s="6" t="s">
        <v>76</v>
      </c>
      <c r="T3782" s="6" t="s">
        <v>208</v>
      </c>
      <c r="U3782" s="6" t="s">
        <v>209</v>
      </c>
      <c r="V3782" s="6" t="s">
        <v>210</v>
      </c>
      <c r="W3782" s="6" t="s">
        <v>439</v>
      </c>
      <c r="X3782" s="6" t="s">
        <v>440</v>
      </c>
      <c r="Y3782" s="6" t="s">
        <v>441</v>
      </c>
      <c r="AA3782" s="12" t="s">
        <v>83</v>
      </c>
      <c r="AB3782" s="6" t="s">
        <v>84</v>
      </c>
      <c r="AC3782" s="43" t="s">
        <v>380</v>
      </c>
      <c r="AD3782" s="6" t="s">
        <v>5219</v>
      </c>
      <c r="AE3782" s="2">
        <v>45115</v>
      </c>
      <c r="AF3782" s="43" t="s">
        <v>87</v>
      </c>
      <c r="AG3782" s="7" t="s">
        <v>438</v>
      </c>
      <c r="AH3782" s="43">
        <v>48.113190000000003</v>
      </c>
      <c r="AI3782" s="43">
        <v>-1.7080500000000001</v>
      </c>
      <c r="AL3782" s="43">
        <v>10</v>
      </c>
      <c r="AN3782" s="46" t="s">
        <v>5240</v>
      </c>
      <c r="AO3782" s="5" t="s">
        <v>89</v>
      </c>
      <c r="AP3782" s="6" t="s">
        <v>5219</v>
      </c>
      <c r="AR3782" s="7" t="s">
        <v>90</v>
      </c>
      <c r="AT3782" s="4" t="str">
        <f>CONCATENATE(AU3782,", ",AV3782,", ",AW3782,", ",AX3782,", ",AY3782,", ",AZ3782,", ",BA3782)</f>
        <v>Europe, France, FR, Bretagne, Ille-et-Vilaine, Rennes, Campus Institut Agro Rennes</v>
      </c>
      <c r="AU3782" s="1" t="s">
        <v>91</v>
      </c>
      <c r="AV3782" s="1" t="s">
        <v>92</v>
      </c>
      <c r="AW3782" s="1" t="s">
        <v>93</v>
      </c>
      <c r="AX3782" s="1" t="s">
        <v>94</v>
      </c>
      <c r="AY3782" s="1" t="s">
        <v>95</v>
      </c>
      <c r="AZ3782" s="1" t="s">
        <v>96</v>
      </c>
      <c r="BA3782" s="1" t="s">
        <v>5242</v>
      </c>
      <c r="BC3782" s="43"/>
      <c r="BF3782" s="43" t="s">
        <v>4596</v>
      </c>
      <c r="BG3782" s="43" t="s">
        <v>93</v>
      </c>
      <c r="BH3782" s="7" t="s">
        <v>97</v>
      </c>
      <c r="BJ3782" s="7" t="s">
        <v>98</v>
      </c>
      <c r="BK3782" s="7" t="s">
        <v>99</v>
      </c>
      <c r="BL3782" s="7" t="s">
        <v>4597</v>
      </c>
      <c r="BM3782" s="7" t="s">
        <v>4598</v>
      </c>
      <c r="BU3782" s="43">
        <v>1</v>
      </c>
      <c r="BW3782" s="43" t="s">
        <v>103</v>
      </c>
    </row>
    <row r="3783" spans="3:75" x14ac:dyDescent="0.35">
      <c r="C3783" s="43" t="str">
        <f t="shared" si="59"/>
        <v>IARA:BDT-07:2023: 3782</v>
      </c>
      <c r="D3783" s="43">
        <v>3782</v>
      </c>
      <c r="E3783" s="43" t="s">
        <v>5314</v>
      </c>
      <c r="F3783" s="1" t="s">
        <v>73</v>
      </c>
      <c r="G3783" s="43" t="s">
        <v>5289</v>
      </c>
      <c r="H3783" s="2">
        <v>45115</v>
      </c>
      <c r="J3783" s="43">
        <v>2023</v>
      </c>
      <c r="K3783" s="43">
        <v>7</v>
      </c>
      <c r="L3783" s="43">
        <v>8</v>
      </c>
      <c r="M3783" s="43"/>
      <c r="N3783" s="43"/>
      <c r="O3783" s="43"/>
      <c r="P3783" s="12" t="s">
        <v>75</v>
      </c>
      <c r="Q3783" s="12" t="str">
        <f>CONCATENATE(X3783," ",Y3783)</f>
        <v>Polyommatus icarus</v>
      </c>
      <c r="R3783" s="14" t="str">
        <f>CONCATENATE(S3783,", ",T3783,", ",U3783,", ",V3783,", ",W3783,", ",X3783,", ",Y3783)</f>
        <v>Animalia, Arthropoda, Insecta, Lepidoptera, Lycaenidae, Polyommatus, icarus</v>
      </c>
      <c r="S3783" s="6" t="s">
        <v>76</v>
      </c>
      <c r="T3783" s="6" t="s">
        <v>208</v>
      </c>
      <c r="U3783" s="6" t="s">
        <v>209</v>
      </c>
      <c r="V3783" s="6" t="s">
        <v>210</v>
      </c>
      <c r="W3783" s="6" t="s">
        <v>216</v>
      </c>
      <c r="X3783" s="6" t="s">
        <v>217</v>
      </c>
      <c r="Y3783" s="6" t="s">
        <v>218</v>
      </c>
      <c r="AA3783" s="12" t="s">
        <v>83</v>
      </c>
      <c r="AB3783" s="6" t="s">
        <v>219</v>
      </c>
      <c r="AC3783" s="43" t="s">
        <v>220</v>
      </c>
      <c r="AD3783" s="6" t="s">
        <v>5219</v>
      </c>
      <c r="AE3783" s="2">
        <v>45115</v>
      </c>
      <c r="AF3783" s="43" t="s">
        <v>87</v>
      </c>
      <c r="AG3783" s="7" t="s">
        <v>221</v>
      </c>
      <c r="AH3783" s="43">
        <v>48.112319999999997</v>
      </c>
      <c r="AI3783" s="43">
        <v>-1.7078</v>
      </c>
      <c r="AL3783" s="43">
        <v>10</v>
      </c>
      <c r="AN3783" s="46" t="s">
        <v>5240</v>
      </c>
      <c r="AO3783" s="5" t="s">
        <v>89</v>
      </c>
      <c r="AP3783" s="6" t="s">
        <v>5219</v>
      </c>
      <c r="AR3783" s="7" t="s">
        <v>90</v>
      </c>
      <c r="AT3783" s="4" t="str">
        <f>CONCATENATE(AU3783,", ",AV3783,", ",AW3783,", ",AX3783,", ",AY3783,", ",AZ3783,", ",BA3783)</f>
        <v>Europe, France, FR, Bretagne, Ille-et-Vilaine, Rennes, Campus Institut Agro Rennes</v>
      </c>
      <c r="AU3783" s="1" t="s">
        <v>91</v>
      </c>
      <c r="AV3783" s="1" t="s">
        <v>92</v>
      </c>
      <c r="AW3783" s="1" t="s">
        <v>93</v>
      </c>
      <c r="AX3783" s="1" t="s">
        <v>94</v>
      </c>
      <c r="AY3783" s="1" t="s">
        <v>95</v>
      </c>
      <c r="AZ3783" s="1" t="s">
        <v>96</v>
      </c>
      <c r="BA3783" s="1" t="s">
        <v>5242</v>
      </c>
      <c r="BC3783" s="43"/>
      <c r="BF3783" s="43" t="s">
        <v>4596</v>
      </c>
      <c r="BG3783" s="43" t="s">
        <v>93</v>
      </c>
      <c r="BH3783" s="7" t="s">
        <v>97</v>
      </c>
      <c r="BJ3783" s="7" t="s">
        <v>98</v>
      </c>
      <c r="BK3783" s="7" t="s">
        <v>99</v>
      </c>
      <c r="BL3783" s="7" t="s">
        <v>4597</v>
      </c>
      <c r="BM3783" s="7" t="s">
        <v>4598</v>
      </c>
      <c r="BU3783" s="43">
        <v>1</v>
      </c>
      <c r="BW3783" s="43" t="s">
        <v>103</v>
      </c>
    </row>
    <row r="3784" spans="3:75" x14ac:dyDescent="0.35">
      <c r="C3784" s="43" t="str">
        <f t="shared" si="59"/>
        <v>IARA:BDT-07:2023: 3783</v>
      </c>
      <c r="D3784" s="43">
        <v>3783</v>
      </c>
      <c r="E3784" s="43" t="s">
        <v>5314</v>
      </c>
      <c r="F3784" s="1" t="s">
        <v>73</v>
      </c>
      <c r="G3784" s="43" t="s">
        <v>5289</v>
      </c>
      <c r="H3784" s="2">
        <v>45115</v>
      </c>
      <c r="J3784" s="43">
        <v>2023</v>
      </c>
      <c r="K3784" s="43">
        <v>7</v>
      </c>
      <c r="L3784" s="43">
        <v>8</v>
      </c>
      <c r="M3784" s="43"/>
      <c r="N3784" s="43"/>
      <c r="O3784" s="43"/>
      <c r="P3784" s="12" t="s">
        <v>75</v>
      </c>
      <c r="Q3784" s="12" t="str">
        <f>CONCATENATE(X3784," ",Y3784)</f>
        <v>Pyronia tithonus</v>
      </c>
      <c r="R3784" s="14" t="str">
        <f>CONCATENATE(S3784,", ",T3784,", ",U3784,", ",V3784,", ",W3784,", ",X3784,", ",Y3784)</f>
        <v>Animalia, Arthropoda, Insecta, Lepidoptera, Nymphalidae, Pyronia, tithonus</v>
      </c>
      <c r="S3784" s="6" t="s">
        <v>76</v>
      </c>
      <c r="T3784" s="6" t="s">
        <v>208</v>
      </c>
      <c r="U3784" s="6" t="s">
        <v>209</v>
      </c>
      <c r="V3784" s="6" t="s">
        <v>210</v>
      </c>
      <c r="W3784" s="6" t="s">
        <v>238</v>
      </c>
      <c r="X3784" s="6" t="s">
        <v>393</v>
      </c>
      <c r="Y3784" s="6" t="s">
        <v>394</v>
      </c>
      <c r="AA3784" s="12" t="s">
        <v>83</v>
      </c>
      <c r="AB3784" s="6" t="s">
        <v>395</v>
      </c>
      <c r="AC3784" s="43" t="s">
        <v>378</v>
      </c>
      <c r="AD3784" s="6" t="s">
        <v>5219</v>
      </c>
      <c r="AE3784" s="2">
        <v>45115</v>
      </c>
      <c r="AF3784" s="43" t="s">
        <v>87</v>
      </c>
      <c r="AG3784" s="7" t="s">
        <v>392</v>
      </c>
      <c r="AH3784" s="43">
        <v>48.112220000000001</v>
      </c>
      <c r="AI3784" s="43">
        <v>-1.7077</v>
      </c>
      <c r="AL3784" s="43">
        <v>10</v>
      </c>
      <c r="AN3784" s="46" t="s">
        <v>5240</v>
      </c>
      <c r="AO3784" s="5" t="s">
        <v>89</v>
      </c>
      <c r="AP3784" s="6" t="s">
        <v>5219</v>
      </c>
      <c r="AR3784" s="7" t="s">
        <v>90</v>
      </c>
      <c r="AT3784" s="4" t="str">
        <f>CONCATENATE(AU3784,", ",AV3784,", ",AW3784,", ",AX3784,", ",AY3784,", ",AZ3784,", ",BA3784)</f>
        <v>Europe, France, FR, Bretagne, Ille-et-Vilaine, Rennes, Campus Institut Agro Rennes</v>
      </c>
      <c r="AU3784" s="1" t="s">
        <v>91</v>
      </c>
      <c r="AV3784" s="1" t="s">
        <v>92</v>
      </c>
      <c r="AW3784" s="1" t="s">
        <v>93</v>
      </c>
      <c r="AX3784" s="1" t="s">
        <v>94</v>
      </c>
      <c r="AY3784" s="1" t="s">
        <v>95</v>
      </c>
      <c r="AZ3784" s="1" t="s">
        <v>96</v>
      </c>
      <c r="BA3784" s="1" t="s">
        <v>5242</v>
      </c>
      <c r="BC3784" s="43"/>
      <c r="BF3784" s="43" t="s">
        <v>4596</v>
      </c>
      <c r="BG3784" s="43" t="s">
        <v>93</v>
      </c>
      <c r="BH3784" s="7" t="s">
        <v>97</v>
      </c>
      <c r="BJ3784" s="7" t="s">
        <v>98</v>
      </c>
      <c r="BK3784" s="7" t="s">
        <v>99</v>
      </c>
      <c r="BL3784" s="7" t="s">
        <v>4597</v>
      </c>
      <c r="BM3784" s="7" t="s">
        <v>4598</v>
      </c>
      <c r="BU3784" s="43">
        <v>1</v>
      </c>
      <c r="BW3784" s="43" t="s">
        <v>103</v>
      </c>
    </row>
    <row r="3785" spans="3:75" x14ac:dyDescent="0.35">
      <c r="C3785" s="43" t="str">
        <f t="shared" si="59"/>
        <v>IARA:BDT-07:2023: 3784</v>
      </c>
      <c r="D3785" s="43">
        <v>3784</v>
      </c>
      <c r="E3785" s="43" t="s">
        <v>5314</v>
      </c>
      <c r="F3785" s="1" t="s">
        <v>73</v>
      </c>
      <c r="G3785" s="43" t="s">
        <v>5289</v>
      </c>
      <c r="H3785" s="2">
        <v>45115</v>
      </c>
      <c r="J3785" s="43">
        <v>2023</v>
      </c>
      <c r="K3785" s="43">
        <v>7</v>
      </c>
      <c r="L3785" s="43">
        <v>8</v>
      </c>
      <c r="M3785" s="43"/>
      <c r="N3785" s="43"/>
      <c r="O3785" s="43"/>
      <c r="P3785" s="12" t="s">
        <v>75</v>
      </c>
      <c r="Q3785" s="12" t="str">
        <f>CONCATENATE(X3785," ",Y3785)</f>
        <v>Pyronia tithonus</v>
      </c>
      <c r="R3785" s="14" t="str">
        <f>CONCATENATE(S3785,", ",T3785,", ",U3785,", ",V3785,", ",W3785,", ",X3785,", ",Y3785)</f>
        <v>Animalia, Arthropoda, Insecta, Lepidoptera, Nymphalidae, Pyronia, tithonus</v>
      </c>
      <c r="S3785" s="6" t="s">
        <v>76</v>
      </c>
      <c r="T3785" s="6" t="s">
        <v>208</v>
      </c>
      <c r="U3785" s="6" t="s">
        <v>209</v>
      </c>
      <c r="V3785" s="6" t="s">
        <v>210</v>
      </c>
      <c r="W3785" s="6" t="s">
        <v>238</v>
      </c>
      <c r="X3785" s="6" t="s">
        <v>393</v>
      </c>
      <c r="Y3785" s="6" t="s">
        <v>394</v>
      </c>
      <c r="AA3785" s="12" t="s">
        <v>83</v>
      </c>
      <c r="AB3785" s="6" t="s">
        <v>395</v>
      </c>
      <c r="AC3785" s="43" t="s">
        <v>378</v>
      </c>
      <c r="AD3785" s="6" t="s">
        <v>5219</v>
      </c>
      <c r="AE3785" s="2">
        <v>45115</v>
      </c>
      <c r="AF3785" s="43" t="s">
        <v>87</v>
      </c>
      <c r="AG3785" s="7" t="s">
        <v>392</v>
      </c>
      <c r="AH3785" s="43">
        <v>48.112220000000001</v>
      </c>
      <c r="AI3785" s="43">
        <v>-1.7076800000000001</v>
      </c>
      <c r="AL3785" s="43">
        <v>10</v>
      </c>
      <c r="AN3785" s="46" t="s">
        <v>5240</v>
      </c>
      <c r="AO3785" s="5" t="s">
        <v>89</v>
      </c>
      <c r="AP3785" s="6" t="s">
        <v>5219</v>
      </c>
      <c r="AR3785" s="7" t="s">
        <v>90</v>
      </c>
      <c r="AT3785" s="4" t="str">
        <f>CONCATENATE(AU3785,", ",AV3785,", ",AW3785,", ",AX3785,", ",AY3785,", ",AZ3785,", ",BA3785)</f>
        <v>Europe, France, FR, Bretagne, Ille-et-Vilaine, Rennes, Campus Institut Agro Rennes</v>
      </c>
      <c r="AU3785" s="1" t="s">
        <v>91</v>
      </c>
      <c r="AV3785" s="1" t="s">
        <v>92</v>
      </c>
      <c r="AW3785" s="1" t="s">
        <v>93</v>
      </c>
      <c r="AX3785" s="1" t="s">
        <v>94</v>
      </c>
      <c r="AY3785" s="1" t="s">
        <v>95</v>
      </c>
      <c r="AZ3785" s="1" t="s">
        <v>96</v>
      </c>
      <c r="BA3785" s="1" t="s">
        <v>5242</v>
      </c>
      <c r="BC3785" s="43"/>
      <c r="BF3785" s="43" t="s">
        <v>4596</v>
      </c>
      <c r="BG3785" s="43" t="s">
        <v>93</v>
      </c>
      <c r="BH3785" s="7" t="s">
        <v>97</v>
      </c>
      <c r="BJ3785" s="7" t="s">
        <v>98</v>
      </c>
      <c r="BK3785" s="7" t="s">
        <v>99</v>
      </c>
      <c r="BL3785" s="7" t="s">
        <v>4597</v>
      </c>
      <c r="BM3785" s="7" t="s">
        <v>4598</v>
      </c>
      <c r="BU3785" s="43">
        <v>1</v>
      </c>
      <c r="BW3785" s="43" t="s">
        <v>103</v>
      </c>
    </row>
    <row r="3786" spans="3:75" x14ac:dyDescent="0.35">
      <c r="C3786" s="43" t="str">
        <f t="shared" si="59"/>
        <v>IARA:BDT-07:2023: 3785</v>
      </c>
      <c r="D3786" s="43">
        <v>3785</v>
      </c>
      <c r="E3786" s="43" t="s">
        <v>5314</v>
      </c>
      <c r="F3786" s="1" t="s">
        <v>73</v>
      </c>
      <c r="G3786" s="43" t="s">
        <v>5289</v>
      </c>
      <c r="H3786" s="2">
        <v>45115</v>
      </c>
      <c r="J3786" s="43">
        <v>2023</v>
      </c>
      <c r="K3786" s="43">
        <v>7</v>
      </c>
      <c r="L3786" s="43">
        <v>8</v>
      </c>
      <c r="M3786" s="43"/>
      <c r="N3786" s="43"/>
      <c r="O3786" s="43"/>
      <c r="P3786" s="12" t="s">
        <v>75</v>
      </c>
      <c r="Q3786" s="12" t="str">
        <f>CONCATENATE(X3786," ",Y3786)</f>
        <v>Pieris rapae</v>
      </c>
      <c r="R3786" s="14" t="str">
        <f>CONCATENATE(S3786,", ",T3786,", ",U3786,", ",V3786,", ",W3786,", ",X3786,", ",Y3786)</f>
        <v>Animalia, Arthropoda, Insecta, Lepidoptera, Pieridae, Pieris, rapae</v>
      </c>
      <c r="S3786" s="6" t="s">
        <v>76</v>
      </c>
      <c r="T3786" s="6" t="s">
        <v>208</v>
      </c>
      <c r="U3786" s="6" t="s">
        <v>209</v>
      </c>
      <c r="V3786" s="6" t="s">
        <v>210</v>
      </c>
      <c r="W3786" s="6" t="s">
        <v>211</v>
      </c>
      <c r="X3786" s="6" t="s">
        <v>227</v>
      </c>
      <c r="Y3786" s="6" t="s">
        <v>228</v>
      </c>
      <c r="AA3786" s="12" t="s">
        <v>83</v>
      </c>
      <c r="AB3786" s="6" t="s">
        <v>84</v>
      </c>
      <c r="AC3786" s="43" t="s">
        <v>229</v>
      </c>
      <c r="AD3786" s="6" t="s">
        <v>5219</v>
      </c>
      <c r="AE3786" s="2">
        <v>45115</v>
      </c>
      <c r="AF3786" s="43" t="s">
        <v>87</v>
      </c>
      <c r="AG3786" s="7" t="s">
        <v>230</v>
      </c>
      <c r="AH3786" s="43">
        <v>48.112180000000002</v>
      </c>
      <c r="AI3786" s="43">
        <v>-1.7076199999999999</v>
      </c>
      <c r="AL3786" s="43">
        <v>10</v>
      </c>
      <c r="AN3786" s="46" t="s">
        <v>5240</v>
      </c>
      <c r="AO3786" s="5" t="s">
        <v>89</v>
      </c>
      <c r="AP3786" s="6" t="s">
        <v>5219</v>
      </c>
      <c r="AR3786" s="7" t="s">
        <v>90</v>
      </c>
      <c r="AT3786" s="4" t="str">
        <f>CONCATENATE(AU3786,", ",AV3786,", ",AW3786,", ",AX3786,", ",AY3786,", ",AZ3786,", ",BA3786)</f>
        <v>Europe, France, FR, Bretagne, Ille-et-Vilaine, Rennes, Campus Institut Agro Rennes</v>
      </c>
      <c r="AU3786" s="1" t="s">
        <v>91</v>
      </c>
      <c r="AV3786" s="1" t="s">
        <v>92</v>
      </c>
      <c r="AW3786" s="1" t="s">
        <v>93</v>
      </c>
      <c r="AX3786" s="1" t="s">
        <v>94</v>
      </c>
      <c r="AY3786" s="1" t="s">
        <v>95</v>
      </c>
      <c r="AZ3786" s="1" t="s">
        <v>96</v>
      </c>
      <c r="BA3786" s="1" t="s">
        <v>5242</v>
      </c>
      <c r="BC3786" s="43"/>
      <c r="BF3786" s="43" t="s">
        <v>4596</v>
      </c>
      <c r="BG3786" s="43" t="s">
        <v>93</v>
      </c>
      <c r="BH3786" s="7" t="s">
        <v>97</v>
      </c>
      <c r="BJ3786" s="7" t="s">
        <v>98</v>
      </c>
      <c r="BK3786" s="7" t="s">
        <v>99</v>
      </c>
      <c r="BL3786" s="7" t="s">
        <v>4597</v>
      </c>
      <c r="BM3786" s="7" t="s">
        <v>4598</v>
      </c>
      <c r="BU3786" s="43">
        <v>1</v>
      </c>
      <c r="BW3786" s="43" t="s">
        <v>103</v>
      </c>
    </row>
    <row r="3787" spans="3:75" x14ac:dyDescent="0.35">
      <c r="C3787" s="43" t="str">
        <f t="shared" si="59"/>
        <v>IARA:BDT-07:2023: 3786</v>
      </c>
      <c r="D3787" s="43">
        <v>3786</v>
      </c>
      <c r="E3787" s="43" t="s">
        <v>5314</v>
      </c>
      <c r="F3787" s="1" t="s">
        <v>73</v>
      </c>
      <c r="G3787" s="43" t="s">
        <v>5289</v>
      </c>
      <c r="H3787" s="2">
        <v>45115</v>
      </c>
      <c r="J3787" s="43">
        <v>2023</v>
      </c>
      <c r="K3787" s="43">
        <v>7</v>
      </c>
      <c r="L3787" s="43">
        <v>8</v>
      </c>
      <c r="M3787" s="43"/>
      <c r="N3787" s="43"/>
      <c r="O3787" s="43"/>
      <c r="P3787" s="12" t="s">
        <v>75</v>
      </c>
      <c r="Q3787" s="12" t="str">
        <f>CONCATENATE(X3787," ",Y3787)</f>
        <v>Pyronia tithonus</v>
      </c>
      <c r="R3787" s="14" t="str">
        <f>CONCATENATE(S3787,", ",T3787,", ",U3787,", ",V3787,", ",W3787,", ",X3787,", ",Y3787)</f>
        <v>Animalia, Arthropoda, Insecta, Lepidoptera, Nymphalidae, Pyronia, tithonus</v>
      </c>
      <c r="S3787" s="6" t="s">
        <v>76</v>
      </c>
      <c r="T3787" s="6" t="s">
        <v>208</v>
      </c>
      <c r="U3787" s="6" t="s">
        <v>209</v>
      </c>
      <c r="V3787" s="6" t="s">
        <v>210</v>
      </c>
      <c r="W3787" s="6" t="s">
        <v>238</v>
      </c>
      <c r="X3787" s="6" t="s">
        <v>393</v>
      </c>
      <c r="Y3787" s="6" t="s">
        <v>394</v>
      </c>
      <c r="AA3787" s="12" t="s">
        <v>83</v>
      </c>
      <c r="AB3787" s="6" t="s">
        <v>395</v>
      </c>
      <c r="AC3787" s="43" t="s">
        <v>378</v>
      </c>
      <c r="AD3787" s="6" t="s">
        <v>5219</v>
      </c>
      <c r="AE3787" s="2">
        <v>45115</v>
      </c>
      <c r="AF3787" s="43" t="s">
        <v>87</v>
      </c>
      <c r="AG3787" s="7" t="s">
        <v>392</v>
      </c>
      <c r="AH3787" s="43">
        <v>48.112139999999997</v>
      </c>
      <c r="AI3787" s="43">
        <v>-1.7075499999999999</v>
      </c>
      <c r="AL3787" s="43">
        <v>10</v>
      </c>
      <c r="AN3787" s="46" t="s">
        <v>5240</v>
      </c>
      <c r="AO3787" s="5" t="s">
        <v>89</v>
      </c>
      <c r="AP3787" s="6" t="s">
        <v>5219</v>
      </c>
      <c r="AR3787" s="7" t="s">
        <v>90</v>
      </c>
      <c r="AT3787" s="4" t="str">
        <f>CONCATENATE(AU3787,", ",AV3787,", ",AW3787,", ",AX3787,", ",AY3787,", ",AZ3787,", ",BA3787)</f>
        <v>Europe, France, FR, Bretagne, Ille-et-Vilaine, Rennes, Campus Institut Agro Rennes</v>
      </c>
      <c r="AU3787" s="1" t="s">
        <v>91</v>
      </c>
      <c r="AV3787" s="1" t="s">
        <v>92</v>
      </c>
      <c r="AW3787" s="1" t="s">
        <v>93</v>
      </c>
      <c r="AX3787" s="1" t="s">
        <v>94</v>
      </c>
      <c r="AY3787" s="1" t="s">
        <v>95</v>
      </c>
      <c r="AZ3787" s="1" t="s">
        <v>96</v>
      </c>
      <c r="BA3787" s="1" t="s">
        <v>5242</v>
      </c>
      <c r="BC3787" s="43"/>
      <c r="BF3787" s="43" t="s">
        <v>4596</v>
      </c>
      <c r="BG3787" s="43" t="s">
        <v>93</v>
      </c>
      <c r="BH3787" s="7" t="s">
        <v>97</v>
      </c>
      <c r="BJ3787" s="7" t="s">
        <v>98</v>
      </c>
      <c r="BK3787" s="7" t="s">
        <v>99</v>
      </c>
      <c r="BL3787" s="7" t="s">
        <v>4597</v>
      </c>
      <c r="BM3787" s="7" t="s">
        <v>4598</v>
      </c>
      <c r="BU3787" s="43">
        <v>1</v>
      </c>
      <c r="BW3787" s="43" t="s">
        <v>103</v>
      </c>
    </row>
    <row r="3788" spans="3:75" x14ac:dyDescent="0.35">
      <c r="C3788" s="43" t="str">
        <f t="shared" si="59"/>
        <v>IARA:BDT-07:2023: 3787</v>
      </c>
      <c r="D3788" s="43">
        <v>3787</v>
      </c>
      <c r="E3788" s="43" t="s">
        <v>5314</v>
      </c>
      <c r="F3788" s="1" t="s">
        <v>73</v>
      </c>
      <c r="G3788" s="43" t="s">
        <v>5289</v>
      </c>
      <c r="H3788" s="2">
        <v>45115</v>
      </c>
      <c r="J3788" s="43">
        <v>2023</v>
      </c>
      <c r="K3788" s="43">
        <v>7</v>
      </c>
      <c r="L3788" s="43">
        <v>8</v>
      </c>
      <c r="M3788" s="43"/>
      <c r="N3788" s="43"/>
      <c r="O3788" s="43"/>
      <c r="P3788" s="12" t="s">
        <v>75</v>
      </c>
      <c r="Q3788" s="12" t="str">
        <f>CONCATENATE(X3788," ",Y3788)</f>
        <v>Maniola jurtina</v>
      </c>
      <c r="R3788" s="14" t="str">
        <f>CONCATENATE(S3788,", ",T3788,", ",U3788,", ",V3788,", ",W3788,", ",X3788,", ",Y3788)</f>
        <v>Animalia, Arthropoda, Insecta, Lepidoptera, Nymphalidae, Maniola, jurtina</v>
      </c>
      <c r="S3788" s="6" t="s">
        <v>76</v>
      </c>
      <c r="T3788" s="6" t="s">
        <v>208</v>
      </c>
      <c r="U3788" s="6" t="s">
        <v>209</v>
      </c>
      <c r="V3788" s="6" t="s">
        <v>210</v>
      </c>
      <c r="W3788" s="6" t="s">
        <v>238</v>
      </c>
      <c r="X3788" s="6" t="s">
        <v>450</v>
      </c>
      <c r="Y3788" s="6" t="s">
        <v>451</v>
      </c>
      <c r="AA3788" s="12" t="s">
        <v>83</v>
      </c>
      <c r="AB3788" s="6" t="s">
        <v>84</v>
      </c>
      <c r="AC3788" s="43" t="s">
        <v>372</v>
      </c>
      <c r="AD3788" s="6" t="s">
        <v>5219</v>
      </c>
      <c r="AE3788" s="2">
        <v>45115</v>
      </c>
      <c r="AF3788" s="43" t="s">
        <v>87</v>
      </c>
      <c r="AG3788" s="7" t="s">
        <v>449</v>
      </c>
      <c r="AH3788" s="43">
        <v>48.112099999999998</v>
      </c>
      <c r="AI3788" s="43">
        <v>-1.7072400000000001</v>
      </c>
      <c r="AL3788" s="43">
        <v>10</v>
      </c>
      <c r="AN3788" s="46" t="s">
        <v>5240</v>
      </c>
      <c r="AO3788" s="5" t="s">
        <v>89</v>
      </c>
      <c r="AP3788" s="6" t="s">
        <v>5219</v>
      </c>
      <c r="AR3788" s="7" t="s">
        <v>90</v>
      </c>
      <c r="AT3788" s="4" t="str">
        <f>CONCATENATE(AU3788,", ",AV3788,", ",AW3788,", ",AX3788,", ",AY3788,", ",AZ3788,", ",BA3788)</f>
        <v>Europe, France, FR, Bretagne, Ille-et-Vilaine, Rennes, Campus Institut Agro Rennes</v>
      </c>
      <c r="AU3788" s="1" t="s">
        <v>91</v>
      </c>
      <c r="AV3788" s="1" t="s">
        <v>92</v>
      </c>
      <c r="AW3788" s="1" t="s">
        <v>93</v>
      </c>
      <c r="AX3788" s="1" t="s">
        <v>94</v>
      </c>
      <c r="AY3788" s="1" t="s">
        <v>95</v>
      </c>
      <c r="AZ3788" s="1" t="s">
        <v>96</v>
      </c>
      <c r="BA3788" s="1" t="s">
        <v>5242</v>
      </c>
      <c r="BC3788" s="43"/>
      <c r="BF3788" s="43" t="s">
        <v>4596</v>
      </c>
      <c r="BG3788" s="43" t="s">
        <v>93</v>
      </c>
      <c r="BH3788" s="7" t="s">
        <v>97</v>
      </c>
      <c r="BJ3788" s="7" t="s">
        <v>98</v>
      </c>
      <c r="BK3788" s="7" t="s">
        <v>99</v>
      </c>
      <c r="BL3788" s="7" t="s">
        <v>4597</v>
      </c>
      <c r="BM3788" s="7" t="s">
        <v>4598</v>
      </c>
      <c r="BU3788" s="43">
        <v>1</v>
      </c>
      <c r="BW3788" s="43" t="s">
        <v>103</v>
      </c>
    </row>
    <row r="3789" spans="3:75" x14ac:dyDescent="0.35">
      <c r="C3789" s="43" t="str">
        <f t="shared" si="59"/>
        <v>IARA:BDT-07:2023: 3788</v>
      </c>
      <c r="D3789" s="43">
        <v>3788</v>
      </c>
      <c r="E3789" s="43" t="s">
        <v>5314</v>
      </c>
      <c r="F3789" s="1" t="s">
        <v>73</v>
      </c>
      <c r="G3789" s="43" t="s">
        <v>5289</v>
      </c>
      <c r="H3789" s="2">
        <v>45115</v>
      </c>
      <c r="J3789" s="43">
        <v>2023</v>
      </c>
      <c r="K3789" s="43">
        <v>7</v>
      </c>
      <c r="L3789" s="43">
        <v>8</v>
      </c>
      <c r="M3789" s="43"/>
      <c r="N3789" s="43"/>
      <c r="O3789" s="43"/>
      <c r="P3789" s="12" t="s">
        <v>75</v>
      </c>
      <c r="Q3789" s="12" t="str">
        <f>CONCATENATE(X3789," ",Y3789)</f>
        <v>Maniola jurtina</v>
      </c>
      <c r="R3789" s="14" t="str">
        <f>CONCATENATE(S3789,", ",T3789,", ",U3789,", ",V3789,", ",W3789,", ",X3789,", ",Y3789)</f>
        <v>Animalia, Arthropoda, Insecta, Lepidoptera, Nymphalidae, Maniola, jurtina</v>
      </c>
      <c r="S3789" s="6" t="s">
        <v>76</v>
      </c>
      <c r="T3789" s="6" t="s">
        <v>208</v>
      </c>
      <c r="U3789" s="6" t="s">
        <v>209</v>
      </c>
      <c r="V3789" s="6" t="s">
        <v>210</v>
      </c>
      <c r="W3789" s="6" t="s">
        <v>238</v>
      </c>
      <c r="X3789" s="6" t="s">
        <v>450</v>
      </c>
      <c r="Y3789" s="6" t="s">
        <v>451</v>
      </c>
      <c r="AA3789" s="12" t="s">
        <v>83</v>
      </c>
      <c r="AB3789" s="6" t="s">
        <v>84</v>
      </c>
      <c r="AC3789" s="43" t="s">
        <v>372</v>
      </c>
      <c r="AD3789" s="6" t="s">
        <v>5219</v>
      </c>
      <c r="AE3789" s="2">
        <v>45115</v>
      </c>
      <c r="AF3789" s="43" t="s">
        <v>87</v>
      </c>
      <c r="AG3789" s="7" t="s">
        <v>449</v>
      </c>
      <c r="AH3789" s="43">
        <v>48.112090000000002</v>
      </c>
      <c r="AI3789" s="43">
        <v>-1.7072000000000001</v>
      </c>
      <c r="AL3789" s="43">
        <v>10</v>
      </c>
      <c r="AN3789" s="46" t="s">
        <v>5240</v>
      </c>
      <c r="AO3789" s="5" t="s">
        <v>89</v>
      </c>
      <c r="AP3789" s="6" t="s">
        <v>5219</v>
      </c>
      <c r="AR3789" s="7" t="s">
        <v>90</v>
      </c>
      <c r="AT3789" s="4" t="str">
        <f>CONCATENATE(AU3789,", ",AV3789,", ",AW3789,", ",AX3789,", ",AY3789,", ",AZ3789,", ",BA3789)</f>
        <v>Europe, France, FR, Bretagne, Ille-et-Vilaine, Rennes, Campus Institut Agro Rennes</v>
      </c>
      <c r="AU3789" s="1" t="s">
        <v>91</v>
      </c>
      <c r="AV3789" s="1" t="s">
        <v>92</v>
      </c>
      <c r="AW3789" s="1" t="s">
        <v>93</v>
      </c>
      <c r="AX3789" s="1" t="s">
        <v>94</v>
      </c>
      <c r="AY3789" s="1" t="s">
        <v>95</v>
      </c>
      <c r="AZ3789" s="1" t="s">
        <v>96</v>
      </c>
      <c r="BA3789" s="1" t="s">
        <v>5242</v>
      </c>
      <c r="BC3789" s="43"/>
      <c r="BF3789" s="43" t="s">
        <v>4596</v>
      </c>
      <c r="BG3789" s="43" t="s">
        <v>93</v>
      </c>
      <c r="BH3789" s="7" t="s">
        <v>97</v>
      </c>
      <c r="BJ3789" s="7" t="s">
        <v>98</v>
      </c>
      <c r="BK3789" s="7" t="s">
        <v>99</v>
      </c>
      <c r="BL3789" s="7" t="s">
        <v>4597</v>
      </c>
      <c r="BM3789" s="7" t="s">
        <v>4598</v>
      </c>
      <c r="BU3789" s="43">
        <v>1</v>
      </c>
      <c r="BW3789" s="43" t="s">
        <v>103</v>
      </c>
    </row>
    <row r="3790" spans="3:75" x14ac:dyDescent="0.35">
      <c r="C3790" s="43" t="str">
        <f t="shared" si="59"/>
        <v>IARA:BDT-07:2023: 3789</v>
      </c>
      <c r="D3790" s="43">
        <v>3789</v>
      </c>
      <c r="E3790" s="43" t="s">
        <v>5314</v>
      </c>
      <c r="F3790" s="1" t="s">
        <v>73</v>
      </c>
      <c r="G3790" s="43" t="s">
        <v>5289</v>
      </c>
      <c r="H3790" s="2">
        <v>45115</v>
      </c>
      <c r="J3790" s="43">
        <v>2023</v>
      </c>
      <c r="K3790" s="43">
        <v>7</v>
      </c>
      <c r="L3790" s="43">
        <v>8</v>
      </c>
      <c r="M3790" s="43"/>
      <c r="N3790" s="43"/>
      <c r="O3790" s="43"/>
      <c r="P3790" s="12" t="s">
        <v>75</v>
      </c>
      <c r="Q3790" s="12" t="str">
        <f>CONCATENATE(X3790," ",Y3790)</f>
        <v>Maniola jurtina</v>
      </c>
      <c r="R3790" s="14" t="str">
        <f>CONCATENATE(S3790,", ",T3790,", ",U3790,", ",V3790,", ",W3790,", ",X3790,", ",Y3790)</f>
        <v>Animalia, Arthropoda, Insecta, Lepidoptera, Nymphalidae, Maniola, jurtina</v>
      </c>
      <c r="S3790" s="6" t="s">
        <v>76</v>
      </c>
      <c r="T3790" s="6" t="s">
        <v>208</v>
      </c>
      <c r="U3790" s="6" t="s">
        <v>209</v>
      </c>
      <c r="V3790" s="6" t="s">
        <v>210</v>
      </c>
      <c r="W3790" s="6" t="s">
        <v>238</v>
      </c>
      <c r="X3790" s="6" t="s">
        <v>450</v>
      </c>
      <c r="Y3790" s="6" t="s">
        <v>451</v>
      </c>
      <c r="AA3790" s="12" t="s">
        <v>83</v>
      </c>
      <c r="AB3790" s="6" t="s">
        <v>84</v>
      </c>
      <c r="AC3790" s="43" t="s">
        <v>372</v>
      </c>
      <c r="AD3790" s="6" t="s">
        <v>5219</v>
      </c>
      <c r="AE3790" s="2">
        <v>45115</v>
      </c>
      <c r="AF3790" s="43" t="s">
        <v>87</v>
      </c>
      <c r="AG3790" s="7" t="s">
        <v>449</v>
      </c>
      <c r="AH3790" s="43">
        <v>48.112110000000001</v>
      </c>
      <c r="AI3790" s="43">
        <v>-1.7072000000000001</v>
      </c>
      <c r="AL3790" s="43">
        <v>10</v>
      </c>
      <c r="AN3790" s="46" t="s">
        <v>5240</v>
      </c>
      <c r="AO3790" s="5" t="s">
        <v>89</v>
      </c>
      <c r="AP3790" s="6" t="s">
        <v>5219</v>
      </c>
      <c r="AR3790" s="7" t="s">
        <v>90</v>
      </c>
      <c r="AT3790" s="4" t="str">
        <f>CONCATENATE(AU3790,", ",AV3790,", ",AW3790,", ",AX3790,", ",AY3790,", ",AZ3790,", ",BA3790)</f>
        <v>Europe, France, FR, Bretagne, Ille-et-Vilaine, Rennes, Campus Institut Agro Rennes</v>
      </c>
      <c r="AU3790" s="1" t="s">
        <v>91</v>
      </c>
      <c r="AV3790" s="1" t="s">
        <v>92</v>
      </c>
      <c r="AW3790" s="1" t="s">
        <v>93</v>
      </c>
      <c r="AX3790" s="1" t="s">
        <v>94</v>
      </c>
      <c r="AY3790" s="1" t="s">
        <v>95</v>
      </c>
      <c r="AZ3790" s="1" t="s">
        <v>96</v>
      </c>
      <c r="BA3790" s="1" t="s">
        <v>5242</v>
      </c>
      <c r="BC3790" s="43"/>
      <c r="BF3790" s="43" t="s">
        <v>4596</v>
      </c>
      <c r="BG3790" s="43" t="s">
        <v>93</v>
      </c>
      <c r="BH3790" s="7" t="s">
        <v>97</v>
      </c>
      <c r="BJ3790" s="7" t="s">
        <v>98</v>
      </c>
      <c r="BK3790" s="7" t="s">
        <v>99</v>
      </c>
      <c r="BL3790" s="7" t="s">
        <v>4597</v>
      </c>
      <c r="BM3790" s="7" t="s">
        <v>4598</v>
      </c>
      <c r="BU3790" s="43">
        <v>1</v>
      </c>
      <c r="BW3790" s="43" t="s">
        <v>103</v>
      </c>
    </row>
    <row r="3791" spans="3:75" x14ac:dyDescent="0.35">
      <c r="C3791" s="43" t="str">
        <f t="shared" si="59"/>
        <v>IARA:BDT-07:2023: 3790</v>
      </c>
      <c r="D3791" s="43">
        <v>3790</v>
      </c>
      <c r="E3791" s="43" t="s">
        <v>5314</v>
      </c>
      <c r="F3791" s="1" t="s">
        <v>73</v>
      </c>
      <c r="G3791" s="43" t="s">
        <v>5289</v>
      </c>
      <c r="H3791" s="2">
        <v>45115</v>
      </c>
      <c r="J3791" s="43">
        <v>2023</v>
      </c>
      <c r="K3791" s="43">
        <v>7</v>
      </c>
      <c r="L3791" s="43">
        <v>8</v>
      </c>
      <c r="M3791" s="43"/>
      <c r="N3791" s="43"/>
      <c r="O3791" s="43"/>
      <c r="P3791" s="12" t="s">
        <v>75</v>
      </c>
      <c r="Q3791" s="12" t="str">
        <f>CONCATENATE(X3791," ",Y3791)</f>
        <v>Pyronia tithonus</v>
      </c>
      <c r="R3791" s="14" t="str">
        <f>CONCATENATE(S3791,", ",T3791,", ",U3791,", ",V3791,", ",W3791,", ",X3791,", ",Y3791)</f>
        <v>Animalia, Arthropoda, Insecta, Lepidoptera, Nymphalidae, Pyronia, tithonus</v>
      </c>
      <c r="S3791" s="6" t="s">
        <v>76</v>
      </c>
      <c r="T3791" s="6" t="s">
        <v>208</v>
      </c>
      <c r="U3791" s="6" t="s">
        <v>209</v>
      </c>
      <c r="V3791" s="6" t="s">
        <v>210</v>
      </c>
      <c r="W3791" s="6" t="s">
        <v>238</v>
      </c>
      <c r="X3791" s="6" t="s">
        <v>393</v>
      </c>
      <c r="Y3791" s="6" t="s">
        <v>394</v>
      </c>
      <c r="AA3791" s="12" t="s">
        <v>83</v>
      </c>
      <c r="AB3791" s="6" t="s">
        <v>395</v>
      </c>
      <c r="AC3791" s="43" t="s">
        <v>378</v>
      </c>
      <c r="AD3791" s="6" t="s">
        <v>5219</v>
      </c>
      <c r="AE3791" s="2">
        <v>45115</v>
      </c>
      <c r="AF3791" s="43" t="s">
        <v>87</v>
      </c>
      <c r="AG3791" s="7" t="s">
        <v>392</v>
      </c>
      <c r="AH3791" s="43">
        <v>48.111840000000001</v>
      </c>
      <c r="AI3791" s="43">
        <v>-1.7064999999999999</v>
      </c>
      <c r="AL3791" s="43">
        <v>10</v>
      </c>
      <c r="AN3791" s="46" t="s">
        <v>5240</v>
      </c>
      <c r="AO3791" s="5" t="s">
        <v>89</v>
      </c>
      <c r="AP3791" s="6" t="s">
        <v>5219</v>
      </c>
      <c r="AR3791" s="7" t="s">
        <v>90</v>
      </c>
      <c r="AT3791" s="4" t="str">
        <f>CONCATENATE(AU3791,", ",AV3791,", ",AW3791,", ",AX3791,", ",AY3791,", ",AZ3791,", ",BA3791)</f>
        <v>Europe, France, FR, Bretagne, Ille-et-Vilaine, Rennes, Campus Institut Agro Rennes</v>
      </c>
      <c r="AU3791" s="1" t="s">
        <v>91</v>
      </c>
      <c r="AV3791" s="1" t="s">
        <v>92</v>
      </c>
      <c r="AW3791" s="1" t="s">
        <v>93</v>
      </c>
      <c r="AX3791" s="1" t="s">
        <v>94</v>
      </c>
      <c r="AY3791" s="1" t="s">
        <v>95</v>
      </c>
      <c r="AZ3791" s="1" t="s">
        <v>96</v>
      </c>
      <c r="BA3791" s="1" t="s">
        <v>5242</v>
      </c>
      <c r="BC3791" s="43"/>
      <c r="BF3791" s="43" t="s">
        <v>4596</v>
      </c>
      <c r="BG3791" s="43" t="s">
        <v>93</v>
      </c>
      <c r="BH3791" s="7" t="s">
        <v>97</v>
      </c>
      <c r="BJ3791" s="7" t="s">
        <v>98</v>
      </c>
      <c r="BK3791" s="7" t="s">
        <v>99</v>
      </c>
      <c r="BL3791" s="7" t="s">
        <v>4597</v>
      </c>
      <c r="BM3791" s="7" t="s">
        <v>4598</v>
      </c>
      <c r="BU3791" s="43">
        <v>1</v>
      </c>
      <c r="BW3791" s="43" t="s">
        <v>103</v>
      </c>
    </row>
    <row r="3792" spans="3:75" x14ac:dyDescent="0.35">
      <c r="C3792" s="43" t="str">
        <f t="shared" si="59"/>
        <v>IARA:BDT-07:2023: 3791</v>
      </c>
      <c r="D3792" s="43">
        <v>3791</v>
      </c>
      <c r="E3792" s="43" t="s">
        <v>5314</v>
      </c>
      <c r="F3792" s="1" t="s">
        <v>73</v>
      </c>
      <c r="G3792" s="43" t="s">
        <v>5289</v>
      </c>
      <c r="H3792" s="2">
        <v>45115</v>
      </c>
      <c r="J3792" s="43">
        <v>2023</v>
      </c>
      <c r="K3792" s="43">
        <v>7</v>
      </c>
      <c r="L3792" s="43">
        <v>8</v>
      </c>
      <c r="M3792" s="43"/>
      <c r="N3792" s="43"/>
      <c r="O3792" s="43"/>
      <c r="P3792" s="12" t="s">
        <v>75</v>
      </c>
      <c r="Q3792" s="12" t="str">
        <f>CONCATENATE(X3792," ",Y3792)</f>
        <v>Pyronia tithonus</v>
      </c>
      <c r="R3792" s="14" t="str">
        <f>CONCATENATE(S3792,", ",T3792,", ",U3792,", ",V3792,", ",W3792,", ",X3792,", ",Y3792)</f>
        <v>Animalia, Arthropoda, Insecta, Lepidoptera, Nymphalidae, Pyronia, tithonus</v>
      </c>
      <c r="S3792" s="6" t="s">
        <v>76</v>
      </c>
      <c r="T3792" s="6" t="s">
        <v>208</v>
      </c>
      <c r="U3792" s="6" t="s">
        <v>209</v>
      </c>
      <c r="V3792" s="6" t="s">
        <v>210</v>
      </c>
      <c r="W3792" s="6" t="s">
        <v>238</v>
      </c>
      <c r="X3792" s="6" t="s">
        <v>393</v>
      </c>
      <c r="Y3792" s="6" t="s">
        <v>394</v>
      </c>
      <c r="AA3792" s="12" t="s">
        <v>83</v>
      </c>
      <c r="AB3792" s="6" t="s">
        <v>395</v>
      </c>
      <c r="AC3792" s="43" t="s">
        <v>378</v>
      </c>
      <c r="AD3792" s="6" t="s">
        <v>5219</v>
      </c>
      <c r="AE3792" s="2">
        <v>45115</v>
      </c>
      <c r="AF3792" s="43" t="s">
        <v>87</v>
      </c>
      <c r="AG3792" s="7" t="s">
        <v>392</v>
      </c>
      <c r="AH3792" s="43">
        <v>48.111849999999997</v>
      </c>
      <c r="AI3792" s="43">
        <v>-1.7064699999999999</v>
      </c>
      <c r="AL3792" s="43">
        <v>10</v>
      </c>
      <c r="AN3792" s="46" t="s">
        <v>5240</v>
      </c>
      <c r="AO3792" s="5" t="s">
        <v>89</v>
      </c>
      <c r="AP3792" s="6" t="s">
        <v>5219</v>
      </c>
      <c r="AR3792" s="7" t="s">
        <v>90</v>
      </c>
      <c r="AT3792" s="4" t="str">
        <f>CONCATENATE(AU3792,", ",AV3792,", ",AW3792,", ",AX3792,", ",AY3792,", ",AZ3792,", ",BA3792)</f>
        <v>Europe, France, FR, Bretagne, Ille-et-Vilaine, Rennes, Campus Institut Agro Rennes</v>
      </c>
      <c r="AU3792" s="1" t="s">
        <v>91</v>
      </c>
      <c r="AV3792" s="1" t="s">
        <v>92</v>
      </c>
      <c r="AW3792" s="1" t="s">
        <v>93</v>
      </c>
      <c r="AX3792" s="1" t="s">
        <v>94</v>
      </c>
      <c r="AY3792" s="1" t="s">
        <v>95</v>
      </c>
      <c r="AZ3792" s="1" t="s">
        <v>96</v>
      </c>
      <c r="BA3792" s="1" t="s">
        <v>5242</v>
      </c>
      <c r="BC3792" s="43"/>
      <c r="BF3792" s="43" t="s">
        <v>4596</v>
      </c>
      <c r="BG3792" s="43" t="s">
        <v>93</v>
      </c>
      <c r="BH3792" s="7" t="s">
        <v>97</v>
      </c>
      <c r="BJ3792" s="7" t="s">
        <v>98</v>
      </c>
      <c r="BK3792" s="7" t="s">
        <v>99</v>
      </c>
      <c r="BL3792" s="7" t="s">
        <v>4597</v>
      </c>
      <c r="BM3792" s="7" t="s">
        <v>4598</v>
      </c>
      <c r="BU3792" s="43">
        <v>1</v>
      </c>
      <c r="BW3792" s="43" t="s">
        <v>103</v>
      </c>
    </row>
    <row r="3793" spans="3:75" x14ac:dyDescent="0.35">
      <c r="C3793" s="43" t="str">
        <f t="shared" si="59"/>
        <v>IARA:BDT-07:2023: 3792</v>
      </c>
      <c r="D3793" s="43">
        <v>3792</v>
      </c>
      <c r="E3793" s="43" t="s">
        <v>5314</v>
      </c>
      <c r="F3793" s="1" t="s">
        <v>73</v>
      </c>
      <c r="G3793" s="43" t="s">
        <v>5289</v>
      </c>
      <c r="H3793" s="2">
        <v>45115</v>
      </c>
      <c r="J3793" s="43">
        <v>2023</v>
      </c>
      <c r="K3793" s="43">
        <v>7</v>
      </c>
      <c r="L3793" s="43">
        <v>8</v>
      </c>
      <c r="M3793" s="43"/>
      <c r="N3793" s="43"/>
      <c r="O3793" s="43"/>
      <c r="P3793" s="12" t="s">
        <v>75</v>
      </c>
      <c r="Q3793" s="12" t="str">
        <f>CONCATENATE(X3793," ",Y3793)</f>
        <v>Pyronia tithonus</v>
      </c>
      <c r="R3793" s="14" t="str">
        <f>CONCATENATE(S3793,", ",T3793,", ",U3793,", ",V3793,", ",W3793,", ",X3793,", ",Y3793)</f>
        <v>Animalia, Arthropoda, Insecta, Lepidoptera, Nymphalidae, Pyronia, tithonus</v>
      </c>
      <c r="S3793" s="6" t="s">
        <v>76</v>
      </c>
      <c r="T3793" s="6" t="s">
        <v>208</v>
      </c>
      <c r="U3793" s="6" t="s">
        <v>209</v>
      </c>
      <c r="V3793" s="6" t="s">
        <v>210</v>
      </c>
      <c r="W3793" s="6" t="s">
        <v>238</v>
      </c>
      <c r="X3793" s="6" t="s">
        <v>393</v>
      </c>
      <c r="Y3793" s="6" t="s">
        <v>394</v>
      </c>
      <c r="AA3793" s="12" t="s">
        <v>83</v>
      </c>
      <c r="AB3793" s="6" t="s">
        <v>395</v>
      </c>
      <c r="AC3793" s="43" t="s">
        <v>378</v>
      </c>
      <c r="AD3793" s="6" t="s">
        <v>5219</v>
      </c>
      <c r="AE3793" s="2">
        <v>45115</v>
      </c>
      <c r="AF3793" s="43" t="s">
        <v>87</v>
      </c>
      <c r="AG3793" s="7" t="s">
        <v>392</v>
      </c>
      <c r="AH3793" s="43">
        <v>48.111829999999998</v>
      </c>
      <c r="AI3793" s="43">
        <v>-1.70645</v>
      </c>
      <c r="AL3793" s="43">
        <v>10</v>
      </c>
      <c r="AN3793" s="46" t="s">
        <v>5240</v>
      </c>
      <c r="AO3793" s="5" t="s">
        <v>89</v>
      </c>
      <c r="AP3793" s="6" t="s">
        <v>5219</v>
      </c>
      <c r="AR3793" s="7" t="s">
        <v>90</v>
      </c>
      <c r="AT3793" s="4" t="str">
        <f>CONCATENATE(AU3793,", ",AV3793,", ",AW3793,", ",AX3793,", ",AY3793,", ",AZ3793,", ",BA3793)</f>
        <v>Europe, France, FR, Bretagne, Ille-et-Vilaine, Rennes, Campus Institut Agro Rennes</v>
      </c>
      <c r="AU3793" s="1" t="s">
        <v>91</v>
      </c>
      <c r="AV3793" s="1" t="s">
        <v>92</v>
      </c>
      <c r="AW3793" s="1" t="s">
        <v>93</v>
      </c>
      <c r="AX3793" s="1" t="s">
        <v>94</v>
      </c>
      <c r="AY3793" s="1" t="s">
        <v>95</v>
      </c>
      <c r="AZ3793" s="1" t="s">
        <v>96</v>
      </c>
      <c r="BA3793" s="1" t="s">
        <v>5242</v>
      </c>
      <c r="BC3793" s="43"/>
      <c r="BF3793" s="43" t="s">
        <v>4596</v>
      </c>
      <c r="BG3793" s="43" t="s">
        <v>93</v>
      </c>
      <c r="BH3793" s="7" t="s">
        <v>97</v>
      </c>
      <c r="BJ3793" s="7" t="s">
        <v>98</v>
      </c>
      <c r="BK3793" s="7" t="s">
        <v>99</v>
      </c>
      <c r="BL3793" s="7" t="s">
        <v>4597</v>
      </c>
      <c r="BM3793" s="7" t="s">
        <v>4598</v>
      </c>
      <c r="BU3793" s="43">
        <v>1</v>
      </c>
      <c r="BW3793" s="43" t="s">
        <v>103</v>
      </c>
    </row>
    <row r="3794" spans="3:75" x14ac:dyDescent="0.35">
      <c r="C3794" s="43" t="str">
        <f t="shared" si="59"/>
        <v>IARA:BDT-07:2023: 3793</v>
      </c>
      <c r="D3794" s="43">
        <v>3793</v>
      </c>
      <c r="E3794" s="43" t="s">
        <v>5314</v>
      </c>
      <c r="F3794" s="1" t="s">
        <v>73</v>
      </c>
      <c r="G3794" s="43" t="s">
        <v>5289</v>
      </c>
      <c r="H3794" s="2">
        <v>45115</v>
      </c>
      <c r="J3794" s="43">
        <v>2023</v>
      </c>
      <c r="K3794" s="43">
        <v>7</v>
      </c>
      <c r="L3794" s="43">
        <v>8</v>
      </c>
      <c r="M3794" s="43"/>
      <c r="N3794" s="43"/>
      <c r="O3794" s="43"/>
      <c r="P3794" s="12" t="s">
        <v>75</v>
      </c>
      <c r="Q3794" s="12" t="str">
        <f>CONCATENATE(X3794," ",Y3794)</f>
        <v>Pyronia tithonus</v>
      </c>
      <c r="R3794" s="14" t="str">
        <f>CONCATENATE(S3794,", ",T3794,", ",U3794,", ",V3794,", ",W3794,", ",X3794,", ",Y3794)</f>
        <v>Animalia, Arthropoda, Insecta, Lepidoptera, Nymphalidae, Pyronia, tithonus</v>
      </c>
      <c r="S3794" s="6" t="s">
        <v>76</v>
      </c>
      <c r="T3794" s="6" t="s">
        <v>208</v>
      </c>
      <c r="U3794" s="6" t="s">
        <v>209</v>
      </c>
      <c r="V3794" s="6" t="s">
        <v>210</v>
      </c>
      <c r="W3794" s="6" t="s">
        <v>238</v>
      </c>
      <c r="X3794" s="6" t="s">
        <v>393</v>
      </c>
      <c r="Y3794" s="6" t="s">
        <v>394</v>
      </c>
      <c r="AA3794" s="12" t="s">
        <v>83</v>
      </c>
      <c r="AB3794" s="6" t="s">
        <v>395</v>
      </c>
      <c r="AC3794" s="43" t="s">
        <v>378</v>
      </c>
      <c r="AD3794" s="6" t="s">
        <v>5219</v>
      </c>
      <c r="AE3794" s="2">
        <v>45115</v>
      </c>
      <c r="AF3794" s="43" t="s">
        <v>87</v>
      </c>
      <c r="AG3794" s="7" t="s">
        <v>392</v>
      </c>
      <c r="AH3794" s="43">
        <v>48.111809999999998</v>
      </c>
      <c r="AI3794" s="43">
        <v>-1.70645</v>
      </c>
      <c r="AL3794" s="43">
        <v>10</v>
      </c>
      <c r="AN3794" s="46" t="s">
        <v>5240</v>
      </c>
      <c r="AO3794" s="5" t="s">
        <v>89</v>
      </c>
      <c r="AP3794" s="6" t="s">
        <v>5219</v>
      </c>
      <c r="AR3794" s="7" t="s">
        <v>90</v>
      </c>
      <c r="AT3794" s="4" t="str">
        <f>CONCATENATE(AU3794,", ",AV3794,", ",AW3794,", ",AX3794,", ",AY3794,", ",AZ3794,", ",BA3794)</f>
        <v>Europe, France, FR, Bretagne, Ille-et-Vilaine, Rennes, Campus Institut Agro Rennes</v>
      </c>
      <c r="AU3794" s="1" t="s">
        <v>91</v>
      </c>
      <c r="AV3794" s="1" t="s">
        <v>92</v>
      </c>
      <c r="AW3794" s="1" t="s">
        <v>93</v>
      </c>
      <c r="AX3794" s="1" t="s">
        <v>94</v>
      </c>
      <c r="AY3794" s="1" t="s">
        <v>95</v>
      </c>
      <c r="AZ3794" s="1" t="s">
        <v>96</v>
      </c>
      <c r="BA3794" s="1" t="s">
        <v>5242</v>
      </c>
      <c r="BC3794" s="43"/>
      <c r="BF3794" s="43" t="s">
        <v>4596</v>
      </c>
      <c r="BG3794" s="43" t="s">
        <v>93</v>
      </c>
      <c r="BH3794" s="7" t="s">
        <v>97</v>
      </c>
      <c r="BJ3794" s="7" t="s">
        <v>98</v>
      </c>
      <c r="BK3794" s="7" t="s">
        <v>99</v>
      </c>
      <c r="BL3794" s="7" t="s">
        <v>4597</v>
      </c>
      <c r="BM3794" s="7" t="s">
        <v>4598</v>
      </c>
      <c r="BU3794" s="43">
        <v>1</v>
      </c>
      <c r="BW3794" s="43" t="s">
        <v>103</v>
      </c>
    </row>
    <row r="3795" spans="3:75" x14ac:dyDescent="0.35">
      <c r="C3795" s="43" t="str">
        <f t="shared" si="59"/>
        <v>IARA:BDT-07:2023: 3794</v>
      </c>
      <c r="D3795" s="43">
        <v>3794</v>
      </c>
      <c r="E3795" s="43" t="s">
        <v>5314</v>
      </c>
      <c r="F3795" s="1" t="s">
        <v>73</v>
      </c>
      <c r="G3795" s="43" t="s">
        <v>5289</v>
      </c>
      <c r="H3795" s="2">
        <v>45115</v>
      </c>
      <c r="J3795" s="43">
        <v>2023</v>
      </c>
      <c r="K3795" s="43">
        <v>7</v>
      </c>
      <c r="L3795" s="43">
        <v>8</v>
      </c>
      <c r="M3795" s="43"/>
      <c r="N3795" s="43"/>
      <c r="O3795" s="43"/>
      <c r="P3795" s="12" t="s">
        <v>75</v>
      </c>
      <c r="Q3795" s="12" t="str">
        <f>CONCATENATE(X3795," ",Y3795)</f>
        <v>Pararge aegeria</v>
      </c>
      <c r="R3795" s="14" t="str">
        <f>CONCATENATE(S3795,", ",T3795,", ",U3795,", ",V3795,", ",W3795,", ",X3795,", ",Y3795)</f>
        <v>Animalia, Arthropoda, Insecta, Lepidoptera, Nymphalidae, Pararge, aegeria</v>
      </c>
      <c r="S3795" s="6" t="s">
        <v>76</v>
      </c>
      <c r="T3795" s="6" t="s">
        <v>208</v>
      </c>
      <c r="U3795" s="6" t="s">
        <v>209</v>
      </c>
      <c r="V3795" s="6" t="s">
        <v>210</v>
      </c>
      <c r="W3795" s="6" t="s">
        <v>238</v>
      </c>
      <c r="X3795" s="6" t="s">
        <v>243</v>
      </c>
      <c r="Y3795" s="6" t="s">
        <v>244</v>
      </c>
      <c r="AA3795" s="12" t="s">
        <v>83</v>
      </c>
      <c r="AB3795" s="6" t="s">
        <v>84</v>
      </c>
      <c r="AC3795" s="43" t="s">
        <v>245</v>
      </c>
      <c r="AD3795" s="6" t="s">
        <v>5219</v>
      </c>
      <c r="AE3795" s="2">
        <v>45115</v>
      </c>
      <c r="AF3795" s="43" t="s">
        <v>87</v>
      </c>
      <c r="AG3795" s="7" t="s">
        <v>246</v>
      </c>
      <c r="AH3795" s="43">
        <v>48.111820000000002</v>
      </c>
      <c r="AI3795" s="43">
        <v>-1.7061900000000001</v>
      </c>
      <c r="AL3795" s="43">
        <v>10</v>
      </c>
      <c r="AN3795" s="46" t="s">
        <v>5240</v>
      </c>
      <c r="AO3795" s="5" t="s">
        <v>89</v>
      </c>
      <c r="AP3795" s="6" t="s">
        <v>5220</v>
      </c>
      <c r="AR3795" s="7" t="s">
        <v>90</v>
      </c>
      <c r="AT3795" s="4" t="str">
        <f>CONCATENATE(AU3795,", ",AV3795,", ",AW3795,", ",AX3795,", ",AY3795,", ",AZ3795,", ",BA3795)</f>
        <v>Europe, France, FR, Bretagne, Ille-et-Vilaine, Rennes, Campus Institut Agro Rennes</v>
      </c>
      <c r="AU3795" s="1" t="s">
        <v>91</v>
      </c>
      <c r="AV3795" s="1" t="s">
        <v>92</v>
      </c>
      <c r="AW3795" s="1" t="s">
        <v>93</v>
      </c>
      <c r="AX3795" s="1" t="s">
        <v>94</v>
      </c>
      <c r="AY3795" s="1" t="s">
        <v>95</v>
      </c>
      <c r="AZ3795" s="1" t="s">
        <v>96</v>
      </c>
      <c r="BA3795" s="1" t="s">
        <v>5242</v>
      </c>
      <c r="BC3795" s="43"/>
      <c r="BF3795" s="43" t="s">
        <v>4596</v>
      </c>
      <c r="BG3795" s="43" t="s">
        <v>93</v>
      </c>
      <c r="BH3795" s="7" t="s">
        <v>97</v>
      </c>
      <c r="BJ3795" s="7" t="s">
        <v>98</v>
      </c>
      <c r="BK3795" s="7" t="s">
        <v>99</v>
      </c>
      <c r="BL3795" s="7" t="s">
        <v>4597</v>
      </c>
      <c r="BM3795" s="7" t="s">
        <v>4598</v>
      </c>
      <c r="BU3795" s="43">
        <v>1</v>
      </c>
      <c r="BW3795" s="43" t="s">
        <v>103</v>
      </c>
    </row>
    <row r="3796" spans="3:75" x14ac:dyDescent="0.35">
      <c r="C3796" s="43" t="str">
        <f t="shared" si="59"/>
        <v>IARA:BDT-07:2023: 3795</v>
      </c>
      <c r="D3796" s="43">
        <v>3795</v>
      </c>
      <c r="E3796" s="43" t="s">
        <v>5314</v>
      </c>
      <c r="F3796" s="1" t="s">
        <v>73</v>
      </c>
      <c r="G3796" s="43" t="s">
        <v>5289</v>
      </c>
      <c r="H3796" s="2">
        <v>45115</v>
      </c>
      <c r="J3796" s="43">
        <v>2023</v>
      </c>
      <c r="K3796" s="43">
        <v>7</v>
      </c>
      <c r="L3796" s="43">
        <v>8</v>
      </c>
      <c r="M3796" s="43"/>
      <c r="N3796" s="43"/>
      <c r="O3796" s="43"/>
      <c r="P3796" s="12" t="s">
        <v>75</v>
      </c>
      <c r="Q3796" s="12" t="str">
        <f>CONCATENATE(X3796," ",Y3796)</f>
        <v>Pararge aegeria</v>
      </c>
      <c r="R3796" s="14" t="str">
        <f>CONCATENATE(S3796,", ",T3796,", ",U3796,", ",V3796,", ",W3796,", ",X3796,", ",Y3796)</f>
        <v>Animalia, Arthropoda, Insecta, Lepidoptera, Nymphalidae, Pararge, aegeria</v>
      </c>
      <c r="S3796" s="6" t="s">
        <v>76</v>
      </c>
      <c r="T3796" s="6" t="s">
        <v>208</v>
      </c>
      <c r="U3796" s="6" t="s">
        <v>209</v>
      </c>
      <c r="V3796" s="6" t="s">
        <v>210</v>
      </c>
      <c r="W3796" s="6" t="s">
        <v>238</v>
      </c>
      <c r="X3796" s="6" t="s">
        <v>243</v>
      </c>
      <c r="Y3796" s="6" t="s">
        <v>244</v>
      </c>
      <c r="AA3796" s="12" t="s">
        <v>83</v>
      </c>
      <c r="AB3796" s="6" t="s">
        <v>84</v>
      </c>
      <c r="AC3796" s="43" t="s">
        <v>245</v>
      </c>
      <c r="AD3796" s="6" t="s">
        <v>5219</v>
      </c>
      <c r="AE3796" s="2">
        <v>45115</v>
      </c>
      <c r="AF3796" s="43" t="s">
        <v>87</v>
      </c>
      <c r="AG3796" s="7" t="s">
        <v>246</v>
      </c>
      <c r="AH3796" s="43">
        <v>48.111699999999999</v>
      </c>
      <c r="AI3796" s="43">
        <v>-1.7060500000000001</v>
      </c>
      <c r="AL3796" s="43">
        <v>10</v>
      </c>
      <c r="AN3796" s="46" t="s">
        <v>5240</v>
      </c>
      <c r="AO3796" s="5" t="s">
        <v>89</v>
      </c>
      <c r="AP3796" s="6" t="s">
        <v>5219</v>
      </c>
      <c r="AR3796" s="7" t="s">
        <v>90</v>
      </c>
      <c r="AT3796" s="4" t="str">
        <f>CONCATENATE(AU3796,", ",AV3796,", ",AW3796,", ",AX3796,", ",AY3796,", ",AZ3796,", ",BA3796)</f>
        <v>Europe, France, FR, Bretagne, Ille-et-Vilaine, Rennes, Campus Institut Agro Rennes</v>
      </c>
      <c r="AU3796" s="1" t="s">
        <v>91</v>
      </c>
      <c r="AV3796" s="1" t="s">
        <v>92</v>
      </c>
      <c r="AW3796" s="1" t="s">
        <v>93</v>
      </c>
      <c r="AX3796" s="1" t="s">
        <v>94</v>
      </c>
      <c r="AY3796" s="1" t="s">
        <v>95</v>
      </c>
      <c r="AZ3796" s="1" t="s">
        <v>96</v>
      </c>
      <c r="BA3796" s="1" t="s">
        <v>5242</v>
      </c>
      <c r="BC3796" s="43"/>
      <c r="BF3796" s="43" t="s">
        <v>4596</v>
      </c>
      <c r="BG3796" s="43" t="s">
        <v>93</v>
      </c>
      <c r="BH3796" s="7" t="s">
        <v>97</v>
      </c>
      <c r="BJ3796" s="7" t="s">
        <v>98</v>
      </c>
      <c r="BK3796" s="7" t="s">
        <v>99</v>
      </c>
      <c r="BL3796" s="7" t="s">
        <v>4597</v>
      </c>
      <c r="BM3796" s="7" t="s">
        <v>4598</v>
      </c>
      <c r="BU3796" s="43">
        <v>1</v>
      </c>
      <c r="BW3796" s="43" t="s">
        <v>103</v>
      </c>
    </row>
    <row r="3797" spans="3:75" x14ac:dyDescent="0.35">
      <c r="C3797" s="43" t="str">
        <f t="shared" si="59"/>
        <v>IARA:BDT-07:2023: 3796</v>
      </c>
      <c r="D3797" s="43">
        <v>3796</v>
      </c>
      <c r="E3797" s="43" t="s">
        <v>5314</v>
      </c>
      <c r="F3797" s="1" t="s">
        <v>73</v>
      </c>
      <c r="G3797" s="43" t="s">
        <v>5289</v>
      </c>
      <c r="H3797" s="2">
        <v>45115</v>
      </c>
      <c r="J3797" s="43">
        <v>2023</v>
      </c>
      <c r="K3797" s="43">
        <v>7</v>
      </c>
      <c r="L3797" s="43">
        <v>8</v>
      </c>
      <c r="M3797" s="43"/>
      <c r="N3797" s="43"/>
      <c r="O3797" s="43"/>
      <c r="P3797" s="12" t="s">
        <v>75</v>
      </c>
      <c r="Q3797" s="12" t="str">
        <f>CONCATENATE(X3797," ",Y3797)</f>
        <v xml:space="preserve">Leptidea </v>
      </c>
      <c r="R3797" s="14" t="str">
        <f>CONCATENATE(S3797,", ",T3797,", ",U3797,", ",V3797,", ",W3797,", ",X3797,", ",Y3797)</f>
        <v xml:space="preserve">Animalia, Arthropoda, Insecta, Lepidoptera, Pieridae, Leptidea, </v>
      </c>
      <c r="S3797" s="6" t="s">
        <v>76</v>
      </c>
      <c r="T3797" s="6" t="s">
        <v>208</v>
      </c>
      <c r="U3797" s="6" t="s">
        <v>209</v>
      </c>
      <c r="V3797" s="6" t="s">
        <v>210</v>
      </c>
      <c r="W3797" s="6" t="s">
        <v>211</v>
      </c>
      <c r="X3797" s="6" t="s">
        <v>234</v>
      </c>
      <c r="Y3797" s="7"/>
      <c r="Z3797" s="7"/>
      <c r="AA3797" s="6" t="s">
        <v>19</v>
      </c>
      <c r="AB3797" s="7"/>
      <c r="AC3797" s="43" t="s">
        <v>4625</v>
      </c>
      <c r="AD3797" s="6" t="s">
        <v>5219</v>
      </c>
      <c r="AE3797" s="2">
        <v>45115</v>
      </c>
      <c r="AF3797" s="43" t="s">
        <v>87</v>
      </c>
      <c r="AG3797" s="7"/>
      <c r="AH3797" s="43">
        <v>48.113860000000003</v>
      </c>
      <c r="AI3797" s="43">
        <v>-1.7058199999999999</v>
      </c>
      <c r="AL3797" s="43">
        <v>10</v>
      </c>
      <c r="AN3797" s="46" t="s">
        <v>5240</v>
      </c>
      <c r="AO3797" s="5" t="s">
        <v>89</v>
      </c>
      <c r="AP3797" s="6" t="s">
        <v>5220</v>
      </c>
      <c r="AR3797" s="7" t="s">
        <v>90</v>
      </c>
      <c r="AT3797" s="4" t="str">
        <f>CONCATENATE(AU3797,", ",AV3797,", ",AW3797,", ",AX3797,", ",AY3797,", ",AZ3797,", ",BA3797)</f>
        <v>Europe, France, FR, Bretagne, Ille-et-Vilaine, Rennes, Campus Institut Agro Rennes</v>
      </c>
      <c r="AU3797" s="1" t="s">
        <v>91</v>
      </c>
      <c r="AV3797" s="1" t="s">
        <v>92</v>
      </c>
      <c r="AW3797" s="1" t="s">
        <v>93</v>
      </c>
      <c r="AX3797" s="1" t="s">
        <v>94</v>
      </c>
      <c r="AY3797" s="1" t="s">
        <v>95</v>
      </c>
      <c r="AZ3797" s="1" t="s">
        <v>96</v>
      </c>
      <c r="BA3797" s="1" t="s">
        <v>5242</v>
      </c>
      <c r="BC3797" s="43"/>
      <c r="BF3797" s="43" t="s">
        <v>4596</v>
      </c>
      <c r="BG3797" s="43" t="s">
        <v>93</v>
      </c>
      <c r="BH3797" s="7" t="s">
        <v>97</v>
      </c>
      <c r="BJ3797" s="7" t="s">
        <v>98</v>
      </c>
      <c r="BK3797" s="7" t="s">
        <v>99</v>
      </c>
      <c r="BL3797" s="7" t="s">
        <v>4597</v>
      </c>
      <c r="BM3797" s="7" t="s">
        <v>4598</v>
      </c>
      <c r="BU3797" s="43">
        <v>1</v>
      </c>
      <c r="BW3797" s="43" t="s">
        <v>103</v>
      </c>
    </row>
    <row r="3798" spans="3:75" x14ac:dyDescent="0.35">
      <c r="C3798" s="43" t="str">
        <f t="shared" si="59"/>
        <v>IARA:BDT-07:2023: 3797</v>
      </c>
      <c r="D3798" s="43">
        <v>3797</v>
      </c>
      <c r="E3798" s="43" t="s">
        <v>5314</v>
      </c>
      <c r="F3798" s="1" t="s">
        <v>73</v>
      </c>
      <c r="G3798" s="43" t="s">
        <v>5289</v>
      </c>
      <c r="H3798" s="2">
        <v>45115</v>
      </c>
      <c r="J3798" s="43">
        <v>2023</v>
      </c>
      <c r="K3798" s="43">
        <v>7</v>
      </c>
      <c r="L3798" s="43">
        <v>8</v>
      </c>
      <c r="M3798" s="43"/>
      <c r="N3798" s="43"/>
      <c r="O3798" s="43"/>
      <c r="P3798" s="12" t="s">
        <v>75</v>
      </c>
      <c r="Q3798" s="12" t="str">
        <f>CONCATENATE(X3798," ",Y3798)</f>
        <v>Pyronia tithonus</v>
      </c>
      <c r="R3798" s="14" t="str">
        <f>CONCATENATE(S3798,", ",T3798,", ",U3798,", ",V3798,", ",W3798,", ",X3798,", ",Y3798)</f>
        <v>Animalia, Arthropoda, Insecta, Lepidoptera, Nymphalidae, Pyronia, tithonus</v>
      </c>
      <c r="S3798" s="6" t="s">
        <v>76</v>
      </c>
      <c r="T3798" s="6" t="s">
        <v>208</v>
      </c>
      <c r="U3798" s="6" t="s">
        <v>209</v>
      </c>
      <c r="V3798" s="6" t="s">
        <v>210</v>
      </c>
      <c r="W3798" s="6" t="s">
        <v>238</v>
      </c>
      <c r="X3798" s="6" t="s">
        <v>393</v>
      </c>
      <c r="Y3798" s="6" t="s">
        <v>394</v>
      </c>
      <c r="AA3798" s="12" t="s">
        <v>83</v>
      </c>
      <c r="AB3798" s="6" t="s">
        <v>395</v>
      </c>
      <c r="AC3798" s="43" t="s">
        <v>378</v>
      </c>
      <c r="AD3798" s="6" t="s">
        <v>5219</v>
      </c>
      <c r="AE3798" s="2">
        <v>45115</v>
      </c>
      <c r="AF3798" s="43" t="s">
        <v>87</v>
      </c>
      <c r="AG3798" s="7" t="s">
        <v>392</v>
      </c>
      <c r="AH3798" s="43">
        <v>48.11157</v>
      </c>
      <c r="AI3798" s="43">
        <v>-1.7057899999999999</v>
      </c>
      <c r="AL3798" s="43">
        <v>10</v>
      </c>
      <c r="AN3798" s="46" t="s">
        <v>5240</v>
      </c>
      <c r="AO3798" s="5" t="s">
        <v>89</v>
      </c>
      <c r="AP3798" s="6" t="s">
        <v>5219</v>
      </c>
      <c r="AR3798" s="7" t="s">
        <v>90</v>
      </c>
      <c r="AT3798" s="4" t="str">
        <f>CONCATENATE(AU3798,", ",AV3798,", ",AW3798,", ",AX3798,", ",AY3798,", ",AZ3798,", ",BA3798)</f>
        <v>Europe, France, FR, Bretagne, Ille-et-Vilaine, Rennes, Campus Institut Agro Rennes</v>
      </c>
      <c r="AU3798" s="1" t="s">
        <v>91</v>
      </c>
      <c r="AV3798" s="1" t="s">
        <v>92</v>
      </c>
      <c r="AW3798" s="1" t="s">
        <v>93</v>
      </c>
      <c r="AX3798" s="1" t="s">
        <v>94</v>
      </c>
      <c r="AY3798" s="1" t="s">
        <v>95</v>
      </c>
      <c r="AZ3798" s="1" t="s">
        <v>96</v>
      </c>
      <c r="BA3798" s="1" t="s">
        <v>5242</v>
      </c>
      <c r="BC3798" s="43"/>
      <c r="BF3798" s="43" t="s">
        <v>4596</v>
      </c>
      <c r="BG3798" s="43" t="s">
        <v>93</v>
      </c>
      <c r="BH3798" s="7" t="s">
        <v>97</v>
      </c>
      <c r="BJ3798" s="7" t="s">
        <v>98</v>
      </c>
      <c r="BK3798" s="7" t="s">
        <v>99</v>
      </c>
      <c r="BL3798" s="7" t="s">
        <v>4597</v>
      </c>
      <c r="BM3798" s="7" t="s">
        <v>4598</v>
      </c>
      <c r="BU3798" s="43">
        <v>1</v>
      </c>
      <c r="BW3798" s="43" t="s">
        <v>103</v>
      </c>
    </row>
    <row r="3799" spans="3:75" x14ac:dyDescent="0.35">
      <c r="C3799" s="43" t="str">
        <f t="shared" si="59"/>
        <v>IARA:BDT-07:2023: 3798</v>
      </c>
      <c r="D3799" s="43">
        <v>3798</v>
      </c>
      <c r="E3799" s="43" t="s">
        <v>5314</v>
      </c>
      <c r="F3799" s="1" t="s">
        <v>73</v>
      </c>
      <c r="G3799" s="43" t="s">
        <v>5289</v>
      </c>
      <c r="H3799" s="2">
        <v>45115</v>
      </c>
      <c r="J3799" s="43">
        <v>2023</v>
      </c>
      <c r="K3799" s="43">
        <v>7</v>
      </c>
      <c r="L3799" s="43">
        <v>8</v>
      </c>
      <c r="M3799" s="43"/>
      <c r="N3799" s="43"/>
      <c r="O3799" s="43"/>
      <c r="P3799" s="12" t="s">
        <v>75</v>
      </c>
      <c r="Q3799" s="12" t="str">
        <f>CONCATENATE(X3799," ",Y3799)</f>
        <v>Pyronia tithonus</v>
      </c>
      <c r="R3799" s="14" t="str">
        <f>CONCATENATE(S3799,", ",T3799,", ",U3799,", ",V3799,", ",W3799,", ",X3799,", ",Y3799)</f>
        <v>Animalia, Arthropoda, Insecta, Lepidoptera, Nymphalidae, Pyronia, tithonus</v>
      </c>
      <c r="S3799" s="6" t="s">
        <v>76</v>
      </c>
      <c r="T3799" s="6" t="s">
        <v>208</v>
      </c>
      <c r="U3799" s="6" t="s">
        <v>209</v>
      </c>
      <c r="V3799" s="6" t="s">
        <v>210</v>
      </c>
      <c r="W3799" s="6" t="s">
        <v>238</v>
      </c>
      <c r="X3799" s="6" t="s">
        <v>393</v>
      </c>
      <c r="Y3799" s="6" t="s">
        <v>394</v>
      </c>
      <c r="AA3799" s="12" t="s">
        <v>83</v>
      </c>
      <c r="AB3799" s="6" t="s">
        <v>395</v>
      </c>
      <c r="AC3799" s="43" t="s">
        <v>378</v>
      </c>
      <c r="AD3799" s="6" t="s">
        <v>5219</v>
      </c>
      <c r="AE3799" s="2">
        <v>45115</v>
      </c>
      <c r="AF3799" s="43" t="s">
        <v>87</v>
      </c>
      <c r="AG3799" s="7" t="s">
        <v>392</v>
      </c>
      <c r="AH3799" s="43">
        <v>48.11157</v>
      </c>
      <c r="AI3799" s="43">
        <v>-1.7057899999999999</v>
      </c>
      <c r="AL3799" s="43">
        <v>10</v>
      </c>
      <c r="AN3799" s="46" t="s">
        <v>5240</v>
      </c>
      <c r="AO3799" s="5" t="s">
        <v>89</v>
      </c>
      <c r="AP3799" s="6" t="s">
        <v>5219</v>
      </c>
      <c r="AR3799" s="7" t="s">
        <v>90</v>
      </c>
      <c r="AT3799" s="4" t="str">
        <f>CONCATENATE(AU3799,", ",AV3799,", ",AW3799,", ",AX3799,", ",AY3799,", ",AZ3799,", ",BA3799)</f>
        <v>Europe, France, FR, Bretagne, Ille-et-Vilaine, Rennes, Campus Institut Agro Rennes</v>
      </c>
      <c r="AU3799" s="1" t="s">
        <v>91</v>
      </c>
      <c r="AV3799" s="1" t="s">
        <v>92</v>
      </c>
      <c r="AW3799" s="1" t="s">
        <v>93</v>
      </c>
      <c r="AX3799" s="1" t="s">
        <v>94</v>
      </c>
      <c r="AY3799" s="1" t="s">
        <v>95</v>
      </c>
      <c r="AZ3799" s="1" t="s">
        <v>96</v>
      </c>
      <c r="BA3799" s="1" t="s">
        <v>5242</v>
      </c>
      <c r="BC3799" s="43"/>
      <c r="BF3799" s="43" t="s">
        <v>4596</v>
      </c>
      <c r="BG3799" s="43" t="s">
        <v>93</v>
      </c>
      <c r="BH3799" s="7" t="s">
        <v>97</v>
      </c>
      <c r="BJ3799" s="7" t="s">
        <v>98</v>
      </c>
      <c r="BK3799" s="7" t="s">
        <v>99</v>
      </c>
      <c r="BL3799" s="7" t="s">
        <v>4597</v>
      </c>
      <c r="BM3799" s="7" t="s">
        <v>4598</v>
      </c>
      <c r="BU3799" s="43">
        <v>1</v>
      </c>
      <c r="BW3799" s="43" t="s">
        <v>103</v>
      </c>
    </row>
    <row r="3800" spans="3:75" x14ac:dyDescent="0.35">
      <c r="C3800" s="43" t="str">
        <f t="shared" si="59"/>
        <v>IARA:BDT-07:2023: 3799</v>
      </c>
      <c r="D3800" s="43">
        <v>3799</v>
      </c>
      <c r="E3800" s="43" t="s">
        <v>5314</v>
      </c>
      <c r="F3800" s="1" t="s">
        <v>73</v>
      </c>
      <c r="G3800" s="43" t="s">
        <v>5289</v>
      </c>
      <c r="H3800" s="2">
        <v>45115</v>
      </c>
      <c r="J3800" s="43">
        <v>2023</v>
      </c>
      <c r="K3800" s="43">
        <v>7</v>
      </c>
      <c r="L3800" s="43">
        <v>8</v>
      </c>
      <c r="M3800" s="43"/>
      <c r="N3800" s="43"/>
      <c r="O3800" s="43"/>
      <c r="P3800" s="12" t="s">
        <v>75</v>
      </c>
      <c r="Q3800" s="12" t="str">
        <f>CONCATENATE(X3800," ",Y3800)</f>
        <v>Pieris rapae</v>
      </c>
      <c r="R3800" s="14" t="str">
        <f>CONCATENATE(S3800,", ",T3800,", ",U3800,", ",V3800,", ",W3800,", ",X3800,", ",Y3800)</f>
        <v>Animalia, Arthropoda, Insecta, Lepidoptera, Pieridae, Pieris, rapae</v>
      </c>
      <c r="S3800" s="6" t="s">
        <v>76</v>
      </c>
      <c r="T3800" s="6" t="s">
        <v>208</v>
      </c>
      <c r="U3800" s="6" t="s">
        <v>209</v>
      </c>
      <c r="V3800" s="6" t="s">
        <v>210</v>
      </c>
      <c r="W3800" s="6" t="s">
        <v>211</v>
      </c>
      <c r="X3800" s="6" t="s">
        <v>227</v>
      </c>
      <c r="Y3800" s="6" t="s">
        <v>228</v>
      </c>
      <c r="AA3800" s="12" t="s">
        <v>83</v>
      </c>
      <c r="AB3800" s="6" t="s">
        <v>84</v>
      </c>
      <c r="AC3800" s="43" t="s">
        <v>229</v>
      </c>
      <c r="AD3800" s="6" t="s">
        <v>5219</v>
      </c>
      <c r="AE3800" s="2">
        <v>45115</v>
      </c>
      <c r="AF3800" s="43" t="s">
        <v>87</v>
      </c>
      <c r="AG3800" s="7" t="s">
        <v>230</v>
      </c>
      <c r="AH3800" s="43">
        <v>48.11157</v>
      </c>
      <c r="AI3800" s="43">
        <v>-1.7057599999999999</v>
      </c>
      <c r="AL3800" s="43">
        <v>10</v>
      </c>
      <c r="AN3800" s="46" t="s">
        <v>5240</v>
      </c>
      <c r="AO3800" s="5" t="s">
        <v>89</v>
      </c>
      <c r="AP3800" s="6" t="s">
        <v>5219</v>
      </c>
      <c r="AR3800" s="7" t="s">
        <v>90</v>
      </c>
      <c r="AT3800" s="4" t="str">
        <f>CONCATENATE(AU3800,", ",AV3800,", ",AW3800,", ",AX3800,", ",AY3800,", ",AZ3800,", ",BA3800)</f>
        <v>Europe, France, FR, Bretagne, Ille-et-Vilaine, Rennes, Campus Institut Agro Rennes</v>
      </c>
      <c r="AU3800" s="1" t="s">
        <v>91</v>
      </c>
      <c r="AV3800" s="1" t="s">
        <v>92</v>
      </c>
      <c r="AW3800" s="1" t="s">
        <v>93</v>
      </c>
      <c r="AX3800" s="1" t="s">
        <v>94</v>
      </c>
      <c r="AY3800" s="1" t="s">
        <v>95</v>
      </c>
      <c r="AZ3800" s="1" t="s">
        <v>96</v>
      </c>
      <c r="BA3800" s="1" t="s">
        <v>5242</v>
      </c>
      <c r="BC3800" s="43"/>
      <c r="BF3800" s="43" t="s">
        <v>4596</v>
      </c>
      <c r="BG3800" s="43" t="s">
        <v>93</v>
      </c>
      <c r="BH3800" s="7" t="s">
        <v>97</v>
      </c>
      <c r="BJ3800" s="7" t="s">
        <v>98</v>
      </c>
      <c r="BK3800" s="7" t="s">
        <v>99</v>
      </c>
      <c r="BL3800" s="7" t="s">
        <v>4597</v>
      </c>
      <c r="BM3800" s="7" t="s">
        <v>4598</v>
      </c>
      <c r="BU3800" s="43">
        <v>1</v>
      </c>
      <c r="BW3800" s="43" t="s">
        <v>103</v>
      </c>
    </row>
    <row r="3801" spans="3:75" x14ac:dyDescent="0.35">
      <c r="C3801" s="43" t="str">
        <f t="shared" si="59"/>
        <v>IARA:BDT-07:2023: 3800</v>
      </c>
      <c r="D3801" s="43">
        <v>3800</v>
      </c>
      <c r="E3801" s="43" t="s">
        <v>5314</v>
      </c>
      <c r="F3801" s="1" t="s">
        <v>73</v>
      </c>
      <c r="G3801" s="43" t="s">
        <v>5289</v>
      </c>
      <c r="H3801" s="2">
        <v>45115</v>
      </c>
      <c r="J3801" s="43">
        <v>2023</v>
      </c>
      <c r="K3801" s="43">
        <v>7</v>
      </c>
      <c r="L3801" s="43">
        <v>8</v>
      </c>
      <c r="M3801" s="43"/>
      <c r="N3801" s="43"/>
      <c r="O3801" s="43"/>
      <c r="P3801" s="12" t="s">
        <v>75</v>
      </c>
      <c r="Q3801" s="12" t="str">
        <f>CONCATENATE(X3801," ",Y3801)</f>
        <v>Pieris brassicae</v>
      </c>
      <c r="R3801" s="14" t="str">
        <f>CONCATENATE(S3801,", ",T3801,", ",U3801,", ",V3801,", ",W3801,", ",X3801,", ",Y3801)</f>
        <v>Animalia, Arthropoda, Insecta, Lepidoptera, Pieridae, Pieris, brassicae</v>
      </c>
      <c r="S3801" s="6" t="s">
        <v>76</v>
      </c>
      <c r="T3801" s="6" t="s">
        <v>208</v>
      </c>
      <c r="U3801" s="6" t="s">
        <v>209</v>
      </c>
      <c r="V3801" s="6" t="s">
        <v>210</v>
      </c>
      <c r="W3801" s="6" t="s">
        <v>211</v>
      </c>
      <c r="X3801" s="6" t="s">
        <v>227</v>
      </c>
      <c r="Y3801" s="6" t="s">
        <v>231</v>
      </c>
      <c r="AA3801" s="12" t="s">
        <v>83</v>
      </c>
      <c r="AB3801" s="6" t="s">
        <v>84</v>
      </c>
      <c r="AC3801" s="43" t="s">
        <v>232</v>
      </c>
      <c r="AD3801" s="6" t="s">
        <v>5219</v>
      </c>
      <c r="AE3801" s="2">
        <v>45115</v>
      </c>
      <c r="AF3801" s="43" t="s">
        <v>87</v>
      </c>
      <c r="AG3801" s="7" t="s">
        <v>233</v>
      </c>
      <c r="AH3801" s="43">
        <v>48.111519999999999</v>
      </c>
      <c r="AI3801" s="43">
        <v>-1.70566</v>
      </c>
      <c r="AL3801" s="43">
        <v>10</v>
      </c>
      <c r="AN3801" s="46" t="s">
        <v>5240</v>
      </c>
      <c r="AO3801" s="5" t="s">
        <v>89</v>
      </c>
      <c r="AP3801" s="6" t="s">
        <v>5219</v>
      </c>
      <c r="AR3801" s="7" t="s">
        <v>90</v>
      </c>
      <c r="AT3801" s="4" t="str">
        <f>CONCATENATE(AU3801,", ",AV3801,", ",AW3801,", ",AX3801,", ",AY3801,", ",AZ3801,", ",BA3801)</f>
        <v>Europe, France, FR, Bretagne, Ille-et-Vilaine, Rennes, Campus Institut Agro Rennes</v>
      </c>
      <c r="AU3801" s="1" t="s">
        <v>91</v>
      </c>
      <c r="AV3801" s="1" t="s">
        <v>92</v>
      </c>
      <c r="AW3801" s="1" t="s">
        <v>93</v>
      </c>
      <c r="AX3801" s="1" t="s">
        <v>94</v>
      </c>
      <c r="AY3801" s="1" t="s">
        <v>95</v>
      </c>
      <c r="AZ3801" s="1" t="s">
        <v>96</v>
      </c>
      <c r="BA3801" s="1" t="s">
        <v>5242</v>
      </c>
      <c r="BC3801" s="43"/>
      <c r="BF3801" s="43" t="s">
        <v>4596</v>
      </c>
      <c r="BG3801" s="43" t="s">
        <v>93</v>
      </c>
      <c r="BH3801" s="7" t="s">
        <v>97</v>
      </c>
      <c r="BJ3801" s="7" t="s">
        <v>98</v>
      </c>
      <c r="BK3801" s="7" t="s">
        <v>99</v>
      </c>
      <c r="BL3801" s="7" t="s">
        <v>4597</v>
      </c>
      <c r="BM3801" s="7" t="s">
        <v>4598</v>
      </c>
      <c r="BU3801" s="43">
        <v>1</v>
      </c>
      <c r="BW3801" s="43" t="s">
        <v>103</v>
      </c>
    </row>
    <row r="3802" spans="3:75" x14ac:dyDescent="0.35">
      <c r="C3802" s="43" t="str">
        <f t="shared" si="59"/>
        <v>IARA:BDT-07:2023: 3801</v>
      </c>
      <c r="D3802" s="43">
        <v>3801</v>
      </c>
      <c r="E3802" s="43" t="s">
        <v>5314</v>
      </c>
      <c r="F3802" s="1" t="s">
        <v>73</v>
      </c>
      <c r="G3802" s="43" t="s">
        <v>5289</v>
      </c>
      <c r="H3802" s="2">
        <v>45115</v>
      </c>
      <c r="J3802" s="43">
        <v>2023</v>
      </c>
      <c r="K3802" s="43">
        <v>7</v>
      </c>
      <c r="L3802" s="43">
        <v>8</v>
      </c>
      <c r="M3802" s="43"/>
      <c r="N3802" s="43"/>
      <c r="O3802" s="43"/>
      <c r="P3802" s="12" t="s">
        <v>75</v>
      </c>
      <c r="Q3802" s="12" t="str">
        <f>CONCATENATE(X3802," ",Y3802)</f>
        <v>Pieris brassicae</v>
      </c>
      <c r="R3802" s="14" t="str">
        <f>CONCATENATE(S3802,", ",T3802,", ",U3802,", ",V3802,", ",W3802,", ",X3802,", ",Y3802)</f>
        <v>Animalia, Arthropoda, Insecta, Lepidoptera, Pieridae, Pieris, brassicae</v>
      </c>
      <c r="S3802" s="6" t="s">
        <v>76</v>
      </c>
      <c r="T3802" s="6" t="s">
        <v>208</v>
      </c>
      <c r="U3802" s="6" t="s">
        <v>209</v>
      </c>
      <c r="V3802" s="6" t="s">
        <v>210</v>
      </c>
      <c r="W3802" s="6" t="s">
        <v>211</v>
      </c>
      <c r="X3802" s="6" t="s">
        <v>227</v>
      </c>
      <c r="Y3802" s="6" t="s">
        <v>231</v>
      </c>
      <c r="AA3802" s="12" t="s">
        <v>83</v>
      </c>
      <c r="AB3802" s="6" t="s">
        <v>84</v>
      </c>
      <c r="AC3802" s="43" t="s">
        <v>232</v>
      </c>
      <c r="AD3802" s="6" t="s">
        <v>5219</v>
      </c>
      <c r="AE3802" s="2">
        <v>45115</v>
      </c>
      <c r="AF3802" s="43" t="s">
        <v>87</v>
      </c>
      <c r="AG3802" s="7" t="s">
        <v>233</v>
      </c>
      <c r="AH3802" s="43">
        <v>48.111690000000003</v>
      </c>
      <c r="AI3802" s="43">
        <v>-1.70566</v>
      </c>
      <c r="AL3802" s="43">
        <v>10</v>
      </c>
      <c r="AN3802" s="46" t="s">
        <v>5240</v>
      </c>
      <c r="AO3802" s="5" t="s">
        <v>89</v>
      </c>
      <c r="AP3802" s="6" t="s">
        <v>5219</v>
      </c>
      <c r="AR3802" s="7" t="s">
        <v>90</v>
      </c>
      <c r="AT3802" s="4" t="str">
        <f>CONCATENATE(AU3802,", ",AV3802,", ",AW3802,", ",AX3802,", ",AY3802,", ",AZ3802,", ",BA3802)</f>
        <v>Europe, France, FR, Bretagne, Ille-et-Vilaine, Rennes, Campus Institut Agro Rennes</v>
      </c>
      <c r="AU3802" s="1" t="s">
        <v>91</v>
      </c>
      <c r="AV3802" s="1" t="s">
        <v>92</v>
      </c>
      <c r="AW3802" s="1" t="s">
        <v>93</v>
      </c>
      <c r="AX3802" s="1" t="s">
        <v>94</v>
      </c>
      <c r="AY3802" s="1" t="s">
        <v>95</v>
      </c>
      <c r="AZ3802" s="1" t="s">
        <v>96</v>
      </c>
      <c r="BA3802" s="1" t="s">
        <v>5242</v>
      </c>
      <c r="BC3802" s="43"/>
      <c r="BF3802" s="43" t="s">
        <v>4596</v>
      </c>
      <c r="BG3802" s="43" t="s">
        <v>93</v>
      </c>
      <c r="BH3802" s="7" t="s">
        <v>97</v>
      </c>
      <c r="BJ3802" s="7" t="s">
        <v>98</v>
      </c>
      <c r="BK3802" s="7" t="s">
        <v>99</v>
      </c>
      <c r="BL3802" s="7" t="s">
        <v>4597</v>
      </c>
      <c r="BM3802" s="7" t="s">
        <v>4598</v>
      </c>
      <c r="BU3802" s="43">
        <v>1</v>
      </c>
      <c r="BW3802" s="43" t="s">
        <v>103</v>
      </c>
    </row>
    <row r="3803" spans="3:75" x14ac:dyDescent="0.35">
      <c r="C3803" s="43" t="str">
        <f t="shared" si="59"/>
        <v>IARA:BDT-07:2023: 3802</v>
      </c>
      <c r="D3803" s="43">
        <v>3802</v>
      </c>
      <c r="E3803" s="43" t="s">
        <v>5314</v>
      </c>
      <c r="F3803" s="1" t="s">
        <v>73</v>
      </c>
      <c r="G3803" s="43" t="s">
        <v>5289</v>
      </c>
      <c r="H3803" s="2">
        <v>45115</v>
      </c>
      <c r="J3803" s="43">
        <v>2023</v>
      </c>
      <c r="K3803" s="43">
        <v>7</v>
      </c>
      <c r="L3803" s="43">
        <v>8</v>
      </c>
      <c r="M3803" s="43"/>
      <c r="N3803" s="43"/>
      <c r="O3803" s="43"/>
      <c r="P3803" s="12" t="s">
        <v>75</v>
      </c>
      <c r="Q3803" s="12" t="str">
        <f>CONCATENATE(X3803," ",Y3803)</f>
        <v>Lycaena phlaeas</v>
      </c>
      <c r="R3803" s="14" t="str">
        <f>CONCATENATE(S3803,", ",T3803,", ",U3803,", ",V3803,", ",W3803,", ",X3803,", ",Y3803)</f>
        <v>Animalia, Arthropoda, Insecta, Lepidoptera, Lycaenidae, Lycaena, phlaeas</v>
      </c>
      <c r="S3803" s="6" t="s">
        <v>76</v>
      </c>
      <c r="T3803" s="6" t="s">
        <v>208</v>
      </c>
      <c r="U3803" s="6" t="s">
        <v>209</v>
      </c>
      <c r="V3803" s="6" t="s">
        <v>210</v>
      </c>
      <c r="W3803" s="6" t="s">
        <v>216</v>
      </c>
      <c r="X3803" s="6" t="s">
        <v>420</v>
      </c>
      <c r="Y3803" s="6" t="s">
        <v>421</v>
      </c>
      <c r="AA3803" s="12" t="s">
        <v>83</v>
      </c>
      <c r="AB3803" s="6" t="s">
        <v>422</v>
      </c>
      <c r="AC3803" s="12" t="s">
        <v>382</v>
      </c>
      <c r="AD3803" s="6" t="s">
        <v>5219</v>
      </c>
      <c r="AE3803" s="2">
        <v>45115</v>
      </c>
      <c r="AF3803" s="43" t="s">
        <v>87</v>
      </c>
      <c r="AG3803" s="7" t="s">
        <v>419</v>
      </c>
      <c r="AH3803" s="43">
        <v>48.111660000000001</v>
      </c>
      <c r="AI3803" s="43">
        <v>-1.7056500000000001</v>
      </c>
      <c r="AL3803" s="43">
        <v>10</v>
      </c>
      <c r="AN3803" s="46" t="s">
        <v>5240</v>
      </c>
      <c r="AO3803" s="5" t="s">
        <v>89</v>
      </c>
      <c r="AP3803" s="6" t="s">
        <v>5219</v>
      </c>
      <c r="AR3803" s="7" t="s">
        <v>90</v>
      </c>
      <c r="AT3803" s="4" t="str">
        <f>CONCATENATE(AU3803,", ",AV3803,", ",AW3803,", ",AX3803,", ",AY3803,", ",AZ3803,", ",BA3803)</f>
        <v>Europe, France, FR, Bretagne, Ille-et-Vilaine, Rennes, Campus Institut Agro Rennes</v>
      </c>
      <c r="AU3803" s="1" t="s">
        <v>91</v>
      </c>
      <c r="AV3803" s="1" t="s">
        <v>92</v>
      </c>
      <c r="AW3803" s="1" t="s">
        <v>93</v>
      </c>
      <c r="AX3803" s="1" t="s">
        <v>94</v>
      </c>
      <c r="AY3803" s="1" t="s">
        <v>95</v>
      </c>
      <c r="AZ3803" s="1" t="s">
        <v>96</v>
      </c>
      <c r="BA3803" s="1" t="s">
        <v>5242</v>
      </c>
      <c r="BC3803" s="43"/>
      <c r="BF3803" s="43" t="s">
        <v>4596</v>
      </c>
      <c r="BG3803" s="43" t="s">
        <v>93</v>
      </c>
      <c r="BH3803" s="7" t="s">
        <v>97</v>
      </c>
      <c r="BJ3803" s="7" t="s">
        <v>98</v>
      </c>
      <c r="BK3803" s="7" t="s">
        <v>99</v>
      </c>
      <c r="BL3803" s="7" t="s">
        <v>4597</v>
      </c>
      <c r="BM3803" s="7" t="s">
        <v>4598</v>
      </c>
      <c r="BU3803" s="43">
        <v>1</v>
      </c>
      <c r="BW3803" s="43" t="s">
        <v>103</v>
      </c>
    </row>
    <row r="3804" spans="3:75" x14ac:dyDescent="0.35">
      <c r="C3804" s="43" t="str">
        <f t="shared" si="59"/>
        <v>IARA:BDT-07:2023: 3803</v>
      </c>
      <c r="D3804" s="43">
        <v>3803</v>
      </c>
      <c r="E3804" s="43" t="s">
        <v>5314</v>
      </c>
      <c r="F3804" s="1" t="s">
        <v>73</v>
      </c>
      <c r="G3804" s="43" t="s">
        <v>5289</v>
      </c>
      <c r="H3804" s="2">
        <v>45115</v>
      </c>
      <c r="J3804" s="43">
        <v>2023</v>
      </c>
      <c r="K3804" s="43">
        <v>7</v>
      </c>
      <c r="L3804" s="43">
        <v>8</v>
      </c>
      <c r="M3804" s="43"/>
      <c r="N3804" s="43"/>
      <c r="O3804" s="43"/>
      <c r="P3804" s="12" t="s">
        <v>75</v>
      </c>
      <c r="Q3804" s="12" t="str">
        <f>CONCATENATE(X3804," ",Y3804)</f>
        <v>Maniola jurtina</v>
      </c>
      <c r="R3804" s="14" t="str">
        <f>CONCATENATE(S3804,", ",T3804,", ",U3804,", ",V3804,", ",W3804,", ",X3804,", ",Y3804)</f>
        <v>Animalia, Arthropoda, Insecta, Lepidoptera, Nymphalidae, Maniola, jurtina</v>
      </c>
      <c r="S3804" s="6" t="s">
        <v>76</v>
      </c>
      <c r="T3804" s="6" t="s">
        <v>208</v>
      </c>
      <c r="U3804" s="6" t="s">
        <v>209</v>
      </c>
      <c r="V3804" s="6" t="s">
        <v>210</v>
      </c>
      <c r="W3804" s="6" t="s">
        <v>238</v>
      </c>
      <c r="X3804" s="6" t="s">
        <v>450</v>
      </c>
      <c r="Y3804" s="6" t="s">
        <v>451</v>
      </c>
      <c r="AA3804" s="12" t="s">
        <v>83</v>
      </c>
      <c r="AB3804" s="6" t="s">
        <v>84</v>
      </c>
      <c r="AC3804" s="43" t="s">
        <v>372</v>
      </c>
      <c r="AD3804" s="6" t="s">
        <v>5219</v>
      </c>
      <c r="AE3804" s="2">
        <v>45115</v>
      </c>
      <c r="AF3804" s="43" t="s">
        <v>87</v>
      </c>
      <c r="AG3804" s="7" t="s">
        <v>449</v>
      </c>
      <c r="AH3804" s="43">
        <v>48.111600000000003</v>
      </c>
      <c r="AI3804" s="43">
        <v>-1.7056500000000001</v>
      </c>
      <c r="AL3804" s="43">
        <v>10</v>
      </c>
      <c r="AN3804" s="46" t="s">
        <v>5240</v>
      </c>
      <c r="AO3804" s="5" t="s">
        <v>89</v>
      </c>
      <c r="AP3804" s="6" t="s">
        <v>5220</v>
      </c>
      <c r="AR3804" s="7" t="s">
        <v>90</v>
      </c>
      <c r="AT3804" s="4" t="str">
        <f>CONCATENATE(AU3804,", ",AV3804,", ",AW3804,", ",AX3804,", ",AY3804,", ",AZ3804,", ",BA3804)</f>
        <v>Europe, France, FR, Bretagne, Ille-et-Vilaine, Rennes, Campus Institut Agro Rennes</v>
      </c>
      <c r="AU3804" s="1" t="s">
        <v>91</v>
      </c>
      <c r="AV3804" s="1" t="s">
        <v>92</v>
      </c>
      <c r="AW3804" s="1" t="s">
        <v>93</v>
      </c>
      <c r="AX3804" s="1" t="s">
        <v>94</v>
      </c>
      <c r="AY3804" s="1" t="s">
        <v>95</v>
      </c>
      <c r="AZ3804" s="1" t="s">
        <v>96</v>
      </c>
      <c r="BA3804" s="1" t="s">
        <v>5242</v>
      </c>
      <c r="BC3804" s="43"/>
      <c r="BF3804" s="43" t="s">
        <v>4596</v>
      </c>
      <c r="BG3804" s="43" t="s">
        <v>93</v>
      </c>
      <c r="BH3804" s="7" t="s">
        <v>97</v>
      </c>
      <c r="BJ3804" s="7" t="s">
        <v>98</v>
      </c>
      <c r="BK3804" s="7" t="s">
        <v>99</v>
      </c>
      <c r="BL3804" s="7" t="s">
        <v>4597</v>
      </c>
      <c r="BM3804" s="7" t="s">
        <v>4598</v>
      </c>
      <c r="BU3804" s="43">
        <v>1</v>
      </c>
      <c r="BW3804" s="43" t="s">
        <v>103</v>
      </c>
    </row>
    <row r="3805" spans="3:75" x14ac:dyDescent="0.35">
      <c r="C3805" s="43" t="str">
        <f t="shared" si="59"/>
        <v>IARA:BDT-07:2023: 3804</v>
      </c>
      <c r="D3805" s="43">
        <v>3804</v>
      </c>
      <c r="E3805" s="43" t="s">
        <v>5314</v>
      </c>
      <c r="F3805" s="1" t="s">
        <v>73</v>
      </c>
      <c r="G3805" s="43" t="s">
        <v>5289</v>
      </c>
      <c r="H3805" s="2">
        <v>45115</v>
      </c>
      <c r="J3805" s="43">
        <v>2023</v>
      </c>
      <c r="K3805" s="43">
        <v>7</v>
      </c>
      <c r="L3805" s="43">
        <v>8</v>
      </c>
      <c r="M3805" s="43"/>
      <c r="N3805" s="43"/>
      <c r="O3805" s="43"/>
      <c r="P3805" s="12" t="s">
        <v>75</v>
      </c>
      <c r="Q3805" s="12" t="str">
        <f>CONCATENATE(X3805," ",Y3805)</f>
        <v>Thymelicus lineola</v>
      </c>
      <c r="R3805" s="14" t="str">
        <f>CONCATENATE(S3805,", ",T3805,", ",U3805,", ",V3805,", ",W3805,", ",X3805,", ",Y3805)</f>
        <v>Animalia, Arthropoda, Insecta, Lepidoptera, Hesperiidae, Thymelicus, lineola</v>
      </c>
      <c r="S3805" s="6" t="s">
        <v>76</v>
      </c>
      <c r="T3805" s="6" t="s">
        <v>208</v>
      </c>
      <c r="U3805" s="6" t="s">
        <v>209</v>
      </c>
      <c r="V3805" s="6" t="s">
        <v>210</v>
      </c>
      <c r="W3805" s="6" t="s">
        <v>434</v>
      </c>
      <c r="X3805" s="6" t="s">
        <v>435</v>
      </c>
      <c r="Y3805" s="6" t="s">
        <v>436</v>
      </c>
      <c r="AA3805" s="12" t="s">
        <v>83</v>
      </c>
      <c r="AB3805" s="6" t="s">
        <v>437</v>
      </c>
      <c r="AC3805" s="43" t="s">
        <v>388</v>
      </c>
      <c r="AD3805" s="6" t="s">
        <v>5219</v>
      </c>
      <c r="AE3805" s="2">
        <v>45115</v>
      </c>
      <c r="AF3805" s="43" t="s">
        <v>87</v>
      </c>
      <c r="AG3805" s="7" t="s">
        <v>433</v>
      </c>
      <c r="AH3805" s="43">
        <v>48.111530000000002</v>
      </c>
      <c r="AI3805" s="43">
        <v>-1.7055800000000001</v>
      </c>
      <c r="AL3805" s="43">
        <v>10</v>
      </c>
      <c r="AN3805" s="46" t="s">
        <v>5240</v>
      </c>
      <c r="AO3805" s="5" t="s">
        <v>89</v>
      </c>
      <c r="AP3805" s="6" t="s">
        <v>5220</v>
      </c>
      <c r="AR3805" s="7" t="s">
        <v>90</v>
      </c>
      <c r="AT3805" s="4" t="str">
        <f>CONCATENATE(AU3805,", ",AV3805,", ",AW3805,", ",AX3805,", ",AY3805,", ",AZ3805,", ",BA3805)</f>
        <v>Europe, France, FR, Bretagne, Ille-et-Vilaine, Rennes, Campus Institut Agro Rennes</v>
      </c>
      <c r="AU3805" s="1" t="s">
        <v>91</v>
      </c>
      <c r="AV3805" s="1" t="s">
        <v>92</v>
      </c>
      <c r="AW3805" s="1" t="s">
        <v>93</v>
      </c>
      <c r="AX3805" s="1" t="s">
        <v>94</v>
      </c>
      <c r="AY3805" s="1" t="s">
        <v>95</v>
      </c>
      <c r="AZ3805" s="1" t="s">
        <v>96</v>
      </c>
      <c r="BA3805" s="1" t="s">
        <v>5242</v>
      </c>
      <c r="BC3805" s="43"/>
      <c r="BF3805" s="43" t="s">
        <v>4596</v>
      </c>
      <c r="BG3805" s="43" t="s">
        <v>93</v>
      </c>
      <c r="BH3805" s="7" t="s">
        <v>97</v>
      </c>
      <c r="BJ3805" s="7" t="s">
        <v>98</v>
      </c>
      <c r="BK3805" s="7" t="s">
        <v>99</v>
      </c>
      <c r="BL3805" s="7" t="s">
        <v>4597</v>
      </c>
      <c r="BM3805" s="7" t="s">
        <v>4598</v>
      </c>
      <c r="BU3805" s="43">
        <v>1</v>
      </c>
      <c r="BW3805" s="43" t="s">
        <v>103</v>
      </c>
    </row>
    <row r="3806" spans="3:75" x14ac:dyDescent="0.35">
      <c r="C3806" s="43" t="str">
        <f t="shared" si="59"/>
        <v>IARA:BDT-07:2023: 3805</v>
      </c>
      <c r="D3806" s="43">
        <v>3805</v>
      </c>
      <c r="E3806" s="43" t="s">
        <v>5314</v>
      </c>
      <c r="F3806" s="1" t="s">
        <v>73</v>
      </c>
      <c r="G3806" s="43" t="s">
        <v>5289</v>
      </c>
      <c r="H3806" s="2">
        <v>45115</v>
      </c>
      <c r="J3806" s="43">
        <v>2023</v>
      </c>
      <c r="K3806" s="43">
        <v>7</v>
      </c>
      <c r="L3806" s="43">
        <v>8</v>
      </c>
      <c r="M3806" s="43"/>
      <c r="N3806" s="43"/>
      <c r="O3806" s="43"/>
      <c r="P3806" s="12" t="s">
        <v>75</v>
      </c>
      <c r="Q3806" s="12" t="str">
        <f>CONCATENATE(X3806," ",Y3806)</f>
        <v xml:space="preserve">Leptidea </v>
      </c>
      <c r="R3806" s="14" t="str">
        <f>CONCATENATE(S3806,", ",T3806,", ",U3806,", ",V3806,", ",W3806,", ",X3806,", ",Y3806)</f>
        <v xml:space="preserve">Animalia, Arthropoda, Insecta, Lepidoptera, Pieridae, Leptidea, </v>
      </c>
      <c r="S3806" s="6" t="s">
        <v>76</v>
      </c>
      <c r="T3806" s="6" t="s">
        <v>208</v>
      </c>
      <c r="U3806" s="6" t="s">
        <v>209</v>
      </c>
      <c r="V3806" s="6" t="s">
        <v>210</v>
      </c>
      <c r="W3806" s="6" t="s">
        <v>211</v>
      </c>
      <c r="X3806" s="6" t="s">
        <v>234</v>
      </c>
      <c r="Y3806" s="7"/>
      <c r="Z3806" s="7"/>
      <c r="AA3806" s="6" t="s">
        <v>19</v>
      </c>
      <c r="AB3806" s="7"/>
      <c r="AC3806" s="43" t="s">
        <v>4625</v>
      </c>
      <c r="AD3806" s="6" t="s">
        <v>5219</v>
      </c>
      <c r="AE3806" s="2">
        <v>45115</v>
      </c>
      <c r="AF3806" s="43" t="s">
        <v>87</v>
      </c>
      <c r="AG3806" s="7"/>
      <c r="AH3806" s="43">
        <v>48.111460000000001</v>
      </c>
      <c r="AI3806" s="43">
        <v>-1.7055499999999999</v>
      </c>
      <c r="AL3806" s="43">
        <v>10</v>
      </c>
      <c r="AN3806" s="46" t="s">
        <v>5240</v>
      </c>
      <c r="AO3806" s="5" t="s">
        <v>89</v>
      </c>
      <c r="AP3806" s="6" t="s">
        <v>5219</v>
      </c>
      <c r="AR3806" s="7" t="s">
        <v>90</v>
      </c>
      <c r="AT3806" s="4" t="str">
        <f>CONCATENATE(AU3806,", ",AV3806,", ",AW3806,", ",AX3806,", ",AY3806,", ",AZ3806,", ",BA3806)</f>
        <v>Europe, France, FR, Bretagne, Ille-et-Vilaine, Rennes, Campus Institut Agro Rennes</v>
      </c>
      <c r="AU3806" s="1" t="s">
        <v>91</v>
      </c>
      <c r="AV3806" s="1" t="s">
        <v>92</v>
      </c>
      <c r="AW3806" s="1" t="s">
        <v>93</v>
      </c>
      <c r="AX3806" s="1" t="s">
        <v>94</v>
      </c>
      <c r="AY3806" s="1" t="s">
        <v>95</v>
      </c>
      <c r="AZ3806" s="1" t="s">
        <v>96</v>
      </c>
      <c r="BA3806" s="1" t="s">
        <v>5242</v>
      </c>
      <c r="BC3806" s="43"/>
      <c r="BF3806" s="43" t="s">
        <v>4596</v>
      </c>
      <c r="BG3806" s="43" t="s">
        <v>93</v>
      </c>
      <c r="BH3806" s="7" t="s">
        <v>97</v>
      </c>
      <c r="BJ3806" s="7" t="s">
        <v>98</v>
      </c>
      <c r="BK3806" s="7" t="s">
        <v>99</v>
      </c>
      <c r="BL3806" s="7" t="s">
        <v>4597</v>
      </c>
      <c r="BM3806" s="7" t="s">
        <v>4598</v>
      </c>
      <c r="BU3806" s="43">
        <v>1</v>
      </c>
      <c r="BW3806" s="43" t="s">
        <v>103</v>
      </c>
    </row>
    <row r="3807" spans="3:75" x14ac:dyDescent="0.35">
      <c r="C3807" s="43" t="str">
        <f t="shared" si="59"/>
        <v>IARA:BDT-07:2023: 3806</v>
      </c>
      <c r="D3807" s="43">
        <v>3806</v>
      </c>
      <c r="E3807" s="43" t="s">
        <v>5314</v>
      </c>
      <c r="F3807" s="1" t="s">
        <v>73</v>
      </c>
      <c r="G3807" s="43" t="s">
        <v>5289</v>
      </c>
      <c r="H3807" s="2">
        <v>45115</v>
      </c>
      <c r="J3807" s="43">
        <v>2023</v>
      </c>
      <c r="K3807" s="43">
        <v>7</v>
      </c>
      <c r="L3807" s="43">
        <v>8</v>
      </c>
      <c r="M3807" s="43"/>
      <c r="N3807" s="43"/>
      <c r="O3807" s="43"/>
      <c r="P3807" s="12" t="s">
        <v>75</v>
      </c>
      <c r="Q3807" s="12" t="str">
        <f>CONCATENATE(X3807," ",Y3807)</f>
        <v>Melanargia galathea</v>
      </c>
      <c r="R3807" s="14" t="str">
        <f>CONCATENATE(S3807,", ",T3807,", ",U3807,", ",V3807,", ",W3807,", ",X3807,", ",Y3807)</f>
        <v>Animalia, Arthropoda, Insecta, Lepidoptera, Nymphalidae, Melanargia, galathea</v>
      </c>
      <c r="S3807" s="6" t="s">
        <v>76</v>
      </c>
      <c r="T3807" s="6" t="s">
        <v>208</v>
      </c>
      <c r="U3807" s="6" t="s">
        <v>209</v>
      </c>
      <c r="V3807" s="6" t="s">
        <v>210</v>
      </c>
      <c r="W3807" s="6" t="s">
        <v>238</v>
      </c>
      <c r="X3807" s="6" t="s">
        <v>427</v>
      </c>
      <c r="Y3807" s="6" t="s">
        <v>428</v>
      </c>
      <c r="AA3807" s="12" t="s">
        <v>83</v>
      </c>
      <c r="AB3807" s="6" t="s">
        <v>84</v>
      </c>
      <c r="AC3807" s="43" t="s">
        <v>386</v>
      </c>
      <c r="AD3807" s="6" t="s">
        <v>5219</v>
      </c>
      <c r="AE3807" s="2">
        <v>45115</v>
      </c>
      <c r="AF3807" s="43" t="s">
        <v>87</v>
      </c>
      <c r="AG3807" s="7" t="s">
        <v>426</v>
      </c>
      <c r="AH3807" s="43">
        <v>48.111460000000001</v>
      </c>
      <c r="AI3807" s="43">
        <v>-1.70549</v>
      </c>
      <c r="AL3807" s="43">
        <v>10</v>
      </c>
      <c r="AN3807" s="46" t="s">
        <v>5240</v>
      </c>
      <c r="AO3807" s="5" t="s">
        <v>89</v>
      </c>
      <c r="AP3807" s="6" t="s">
        <v>5219</v>
      </c>
      <c r="AR3807" s="7" t="s">
        <v>90</v>
      </c>
      <c r="AT3807" s="4" t="str">
        <f>CONCATENATE(AU3807,", ",AV3807,", ",AW3807,", ",AX3807,", ",AY3807,", ",AZ3807,", ",BA3807)</f>
        <v>Europe, France, FR, Bretagne, Ille-et-Vilaine, Rennes, Campus Institut Agro Rennes</v>
      </c>
      <c r="AU3807" s="1" t="s">
        <v>91</v>
      </c>
      <c r="AV3807" s="1" t="s">
        <v>92</v>
      </c>
      <c r="AW3807" s="1" t="s">
        <v>93</v>
      </c>
      <c r="AX3807" s="1" t="s">
        <v>94</v>
      </c>
      <c r="AY3807" s="1" t="s">
        <v>95</v>
      </c>
      <c r="AZ3807" s="1" t="s">
        <v>96</v>
      </c>
      <c r="BA3807" s="1" t="s">
        <v>5242</v>
      </c>
      <c r="BC3807" s="43"/>
      <c r="BF3807" s="43" t="s">
        <v>4596</v>
      </c>
      <c r="BG3807" s="43" t="s">
        <v>93</v>
      </c>
      <c r="BH3807" s="7" t="s">
        <v>97</v>
      </c>
      <c r="BJ3807" s="7" t="s">
        <v>98</v>
      </c>
      <c r="BK3807" s="7" t="s">
        <v>99</v>
      </c>
      <c r="BL3807" s="7" t="s">
        <v>4597</v>
      </c>
      <c r="BM3807" s="7" t="s">
        <v>4598</v>
      </c>
      <c r="BU3807" s="43">
        <v>1</v>
      </c>
      <c r="BW3807" s="43" t="s">
        <v>103</v>
      </c>
    </row>
    <row r="3808" spans="3:75" x14ac:dyDescent="0.35">
      <c r="C3808" s="43" t="str">
        <f t="shared" si="59"/>
        <v>IARA:BDT-07:2023: 3807</v>
      </c>
      <c r="D3808" s="43">
        <v>3807</v>
      </c>
      <c r="E3808" s="43" t="s">
        <v>5314</v>
      </c>
      <c r="F3808" s="1" t="s">
        <v>73</v>
      </c>
      <c r="G3808" s="43" t="s">
        <v>5289</v>
      </c>
      <c r="H3808" s="2">
        <v>45115</v>
      </c>
      <c r="J3808" s="43">
        <v>2023</v>
      </c>
      <c r="K3808" s="43">
        <v>7</v>
      </c>
      <c r="L3808" s="43">
        <v>8</v>
      </c>
      <c r="M3808" s="43"/>
      <c r="N3808" s="43"/>
      <c r="O3808" s="43"/>
      <c r="P3808" s="12" t="s">
        <v>75</v>
      </c>
      <c r="Q3808" s="12" t="str">
        <f>CONCATENATE(X3808," ",Y3808)</f>
        <v>Polyommatus icarus</v>
      </c>
      <c r="R3808" s="14" t="str">
        <f>CONCATENATE(S3808,", ",T3808,", ",U3808,", ",V3808,", ",W3808,", ",X3808,", ",Y3808)</f>
        <v>Animalia, Arthropoda, Insecta, Lepidoptera, Lycaenidae, Polyommatus, icarus</v>
      </c>
      <c r="S3808" s="6" t="s">
        <v>76</v>
      </c>
      <c r="T3808" s="6" t="s">
        <v>208</v>
      </c>
      <c r="U3808" s="6" t="s">
        <v>209</v>
      </c>
      <c r="V3808" s="6" t="s">
        <v>210</v>
      </c>
      <c r="W3808" s="6" t="s">
        <v>216</v>
      </c>
      <c r="X3808" s="6" t="s">
        <v>217</v>
      </c>
      <c r="Y3808" s="6" t="s">
        <v>218</v>
      </c>
      <c r="AA3808" s="12" t="s">
        <v>83</v>
      </c>
      <c r="AB3808" s="6" t="s">
        <v>219</v>
      </c>
      <c r="AC3808" s="43" t="s">
        <v>220</v>
      </c>
      <c r="AD3808" s="6" t="s">
        <v>5219</v>
      </c>
      <c r="AE3808" s="2">
        <v>45115</v>
      </c>
      <c r="AF3808" s="43" t="s">
        <v>87</v>
      </c>
      <c r="AG3808" s="7" t="s">
        <v>221</v>
      </c>
      <c r="AH3808" s="43">
        <v>48.111579999999996</v>
      </c>
      <c r="AI3808" s="43">
        <v>-1.70549</v>
      </c>
      <c r="AL3808" s="43">
        <v>10</v>
      </c>
      <c r="AN3808" s="46" t="s">
        <v>5240</v>
      </c>
      <c r="AO3808" s="5" t="s">
        <v>89</v>
      </c>
      <c r="AP3808" s="6" t="s">
        <v>5219</v>
      </c>
      <c r="AR3808" s="7" t="s">
        <v>90</v>
      </c>
      <c r="AT3808" s="4" t="str">
        <f>CONCATENATE(AU3808,", ",AV3808,", ",AW3808,", ",AX3808,", ",AY3808,", ",AZ3808,", ",BA3808)</f>
        <v>Europe, France, FR, Bretagne, Ille-et-Vilaine, Rennes, Campus Institut Agro Rennes</v>
      </c>
      <c r="AU3808" s="1" t="s">
        <v>91</v>
      </c>
      <c r="AV3808" s="1" t="s">
        <v>92</v>
      </c>
      <c r="AW3808" s="1" t="s">
        <v>93</v>
      </c>
      <c r="AX3808" s="1" t="s">
        <v>94</v>
      </c>
      <c r="AY3808" s="1" t="s">
        <v>95</v>
      </c>
      <c r="AZ3808" s="1" t="s">
        <v>96</v>
      </c>
      <c r="BA3808" s="1" t="s">
        <v>5242</v>
      </c>
      <c r="BC3808" s="43"/>
      <c r="BF3808" s="43" t="s">
        <v>4596</v>
      </c>
      <c r="BG3808" s="43" t="s">
        <v>93</v>
      </c>
      <c r="BH3808" s="7" t="s">
        <v>97</v>
      </c>
      <c r="BJ3808" s="7" t="s">
        <v>98</v>
      </c>
      <c r="BK3808" s="7" t="s">
        <v>99</v>
      </c>
      <c r="BL3808" s="7" t="s">
        <v>4597</v>
      </c>
      <c r="BM3808" s="7" t="s">
        <v>4598</v>
      </c>
      <c r="BU3808" s="43">
        <v>1</v>
      </c>
      <c r="BW3808" s="43" t="s">
        <v>103</v>
      </c>
    </row>
    <row r="3809" spans="1:75" x14ac:dyDescent="0.35">
      <c r="C3809" s="43" t="str">
        <f t="shared" si="59"/>
        <v>IARA:BDT-07:2023: 3808</v>
      </c>
      <c r="D3809" s="43">
        <v>3808</v>
      </c>
      <c r="E3809" s="43" t="s">
        <v>5314</v>
      </c>
      <c r="F3809" s="1" t="s">
        <v>73</v>
      </c>
      <c r="G3809" s="43" t="s">
        <v>5289</v>
      </c>
      <c r="H3809" s="2">
        <v>45115</v>
      </c>
      <c r="J3809" s="43">
        <v>2023</v>
      </c>
      <c r="K3809" s="43">
        <v>7</v>
      </c>
      <c r="L3809" s="43">
        <v>8</v>
      </c>
      <c r="M3809" s="43"/>
      <c r="N3809" s="43"/>
      <c r="O3809" s="43"/>
      <c r="P3809" s="12" t="s">
        <v>75</v>
      </c>
      <c r="Q3809" s="12" t="str">
        <f>CONCATENATE(X3809," ",Y3809)</f>
        <v>Pieris rapae</v>
      </c>
      <c r="R3809" s="14" t="str">
        <f>CONCATENATE(S3809,", ",T3809,", ",U3809,", ",V3809,", ",W3809,", ",X3809,", ",Y3809)</f>
        <v>Animalia, Arthropoda, Insecta, Lepidoptera, Pieridae, Pieris, rapae</v>
      </c>
      <c r="S3809" s="6" t="s">
        <v>76</v>
      </c>
      <c r="T3809" s="6" t="s">
        <v>208</v>
      </c>
      <c r="U3809" s="6" t="s">
        <v>209</v>
      </c>
      <c r="V3809" s="6" t="s">
        <v>210</v>
      </c>
      <c r="W3809" s="6" t="s">
        <v>211</v>
      </c>
      <c r="X3809" s="6" t="s">
        <v>227</v>
      </c>
      <c r="Y3809" s="6" t="s">
        <v>228</v>
      </c>
      <c r="AA3809" s="12" t="s">
        <v>83</v>
      </c>
      <c r="AB3809" s="6" t="s">
        <v>84</v>
      </c>
      <c r="AC3809" s="43" t="s">
        <v>229</v>
      </c>
      <c r="AD3809" s="43" t="s">
        <v>5219</v>
      </c>
      <c r="AE3809" s="2">
        <v>45115</v>
      </c>
      <c r="AF3809" s="43" t="s">
        <v>87</v>
      </c>
      <c r="AG3809" s="7" t="s">
        <v>230</v>
      </c>
      <c r="AH3809" s="43">
        <v>48.111249999999998</v>
      </c>
      <c r="AI3809" s="43">
        <v>-1.7051000000000001</v>
      </c>
      <c r="AL3809" s="43">
        <v>10</v>
      </c>
      <c r="AN3809" s="46" t="s">
        <v>5240</v>
      </c>
      <c r="AO3809" s="5" t="s">
        <v>89</v>
      </c>
      <c r="AP3809" s="43" t="s">
        <v>5219</v>
      </c>
      <c r="AR3809" s="7" t="s">
        <v>90</v>
      </c>
      <c r="AT3809" s="4" t="str">
        <f>CONCATENATE(AU3809,", ",AV3809,", ",AW3809,", ",AX3809,", ",AY3809,", ",AZ3809,", ",BA3809)</f>
        <v>Europe, France, FR, Bretagne, Ille-et-Vilaine, Rennes, Campus Institut Agro Rennes</v>
      </c>
      <c r="AU3809" s="1" t="s">
        <v>91</v>
      </c>
      <c r="AV3809" s="1" t="s">
        <v>92</v>
      </c>
      <c r="AW3809" s="1" t="s">
        <v>93</v>
      </c>
      <c r="AX3809" s="1" t="s">
        <v>94</v>
      </c>
      <c r="AY3809" s="1" t="s">
        <v>95</v>
      </c>
      <c r="AZ3809" s="1" t="s">
        <v>96</v>
      </c>
      <c r="BA3809" s="1" t="s">
        <v>5242</v>
      </c>
      <c r="BC3809" s="43"/>
      <c r="BF3809" s="43" t="s">
        <v>4596</v>
      </c>
      <c r="BG3809" s="43" t="s">
        <v>93</v>
      </c>
      <c r="BH3809" s="7" t="s">
        <v>97</v>
      </c>
      <c r="BJ3809" s="7" t="s">
        <v>98</v>
      </c>
      <c r="BK3809" s="7" t="s">
        <v>99</v>
      </c>
      <c r="BL3809" s="7" t="s">
        <v>4597</v>
      </c>
      <c r="BM3809" s="7" t="s">
        <v>4598</v>
      </c>
      <c r="BU3809" s="43">
        <v>1</v>
      </c>
      <c r="BW3809" s="43" t="s">
        <v>103</v>
      </c>
    </row>
    <row r="3810" spans="1:75" x14ac:dyDescent="0.35">
      <c r="C3810" s="43" t="str">
        <f t="shared" si="59"/>
        <v>IARA:BDT-07:2023: 3809</v>
      </c>
      <c r="D3810" s="43">
        <v>3809</v>
      </c>
      <c r="E3810" s="43" t="s">
        <v>5314</v>
      </c>
      <c r="F3810" s="1" t="s">
        <v>73</v>
      </c>
      <c r="G3810" s="43" t="s">
        <v>5289</v>
      </c>
      <c r="H3810" s="2">
        <v>45115</v>
      </c>
      <c r="J3810" s="43">
        <v>2023</v>
      </c>
      <c r="K3810" s="43">
        <v>7</v>
      </c>
      <c r="L3810" s="43">
        <v>8</v>
      </c>
      <c r="M3810" s="43"/>
      <c r="N3810" s="43"/>
      <c r="O3810" s="43"/>
      <c r="P3810" s="12" t="s">
        <v>75</v>
      </c>
      <c r="Q3810" s="12" t="str">
        <f>CONCATENATE(X3810," ",Y3810)</f>
        <v>Pieris rapae</v>
      </c>
      <c r="R3810" s="14" t="str">
        <f>CONCATENATE(S3810,", ",T3810,", ",U3810,", ",V3810,", ",W3810,", ",X3810,", ",Y3810)</f>
        <v>Animalia, Arthropoda, Insecta, Lepidoptera, Pieridae, Pieris, rapae</v>
      </c>
      <c r="S3810" s="6" t="s">
        <v>76</v>
      </c>
      <c r="T3810" s="6" t="s">
        <v>208</v>
      </c>
      <c r="U3810" s="6" t="s">
        <v>209</v>
      </c>
      <c r="V3810" s="6" t="s">
        <v>210</v>
      </c>
      <c r="W3810" s="6" t="s">
        <v>211</v>
      </c>
      <c r="X3810" s="6" t="s">
        <v>227</v>
      </c>
      <c r="Y3810" s="6" t="s">
        <v>228</v>
      </c>
      <c r="AA3810" s="12" t="s">
        <v>83</v>
      </c>
      <c r="AB3810" s="6" t="s">
        <v>84</v>
      </c>
      <c r="AC3810" s="43" t="s">
        <v>229</v>
      </c>
      <c r="AD3810" s="43" t="s">
        <v>5219</v>
      </c>
      <c r="AE3810" s="2">
        <v>45115</v>
      </c>
      <c r="AF3810" s="43" t="s">
        <v>87</v>
      </c>
      <c r="AG3810" s="7" t="s">
        <v>230</v>
      </c>
      <c r="AH3810" s="43">
        <v>48.111240000000002</v>
      </c>
      <c r="AI3810" s="43">
        <v>-1.7050799999999999</v>
      </c>
      <c r="AL3810" s="43">
        <v>10</v>
      </c>
      <c r="AN3810" s="46" t="s">
        <v>5240</v>
      </c>
      <c r="AO3810" s="5" t="s">
        <v>89</v>
      </c>
      <c r="AP3810" s="6" t="s">
        <v>5220</v>
      </c>
      <c r="AR3810" s="7" t="s">
        <v>90</v>
      </c>
      <c r="AT3810" s="4" t="str">
        <f>CONCATENATE(AU3810,", ",AV3810,", ",AW3810,", ",AX3810,", ",AY3810,", ",AZ3810,", ",BA3810)</f>
        <v>Europe, France, FR, Bretagne, Ille-et-Vilaine, Rennes, Campus Institut Agro Rennes</v>
      </c>
      <c r="AU3810" s="1" t="s">
        <v>91</v>
      </c>
      <c r="AV3810" s="1" t="s">
        <v>92</v>
      </c>
      <c r="AW3810" s="1" t="s">
        <v>93</v>
      </c>
      <c r="AX3810" s="1" t="s">
        <v>94</v>
      </c>
      <c r="AY3810" s="1" t="s">
        <v>95</v>
      </c>
      <c r="AZ3810" s="1" t="s">
        <v>96</v>
      </c>
      <c r="BA3810" s="1" t="s">
        <v>5242</v>
      </c>
      <c r="BC3810" s="43"/>
      <c r="BF3810" s="43" t="s">
        <v>4596</v>
      </c>
      <c r="BG3810" s="43" t="s">
        <v>93</v>
      </c>
      <c r="BH3810" s="7" t="s">
        <v>97</v>
      </c>
      <c r="BJ3810" s="7" t="s">
        <v>98</v>
      </c>
      <c r="BK3810" s="7" t="s">
        <v>99</v>
      </c>
      <c r="BL3810" s="7" t="s">
        <v>4597</v>
      </c>
      <c r="BM3810" s="7" t="s">
        <v>4598</v>
      </c>
      <c r="BU3810" s="43">
        <v>1</v>
      </c>
      <c r="BW3810" s="43" t="s">
        <v>103</v>
      </c>
    </row>
    <row r="3811" spans="1:75" x14ac:dyDescent="0.35">
      <c r="C3811" s="43" t="str">
        <f t="shared" si="59"/>
        <v>IARA:BDT-07:2023: 3810</v>
      </c>
      <c r="D3811" s="43">
        <v>3810</v>
      </c>
      <c r="E3811" s="43" t="s">
        <v>5314</v>
      </c>
      <c r="F3811" s="1" t="s">
        <v>73</v>
      </c>
      <c r="G3811" s="43" t="s">
        <v>5289</v>
      </c>
      <c r="H3811" s="2">
        <v>45115</v>
      </c>
      <c r="J3811" s="43">
        <v>2023</v>
      </c>
      <c r="K3811" s="43">
        <v>7</v>
      </c>
      <c r="L3811" s="43">
        <v>8</v>
      </c>
      <c r="M3811" s="43"/>
      <c r="N3811" s="43"/>
      <c r="O3811" s="43"/>
      <c r="P3811" s="12" t="s">
        <v>75</v>
      </c>
      <c r="Q3811" s="12" t="str">
        <f>CONCATENATE(X3811," ",Y3811)</f>
        <v>Maniola jurtina</v>
      </c>
      <c r="R3811" s="14" t="str">
        <f>CONCATENATE(S3811,", ",T3811,", ",U3811,", ",V3811,", ",W3811,", ",X3811,", ",Y3811)</f>
        <v>Animalia, Arthropoda, Insecta, Lepidoptera, Nymphalidae, Maniola, jurtina</v>
      </c>
      <c r="S3811" s="6" t="s">
        <v>76</v>
      </c>
      <c r="T3811" s="6" t="s">
        <v>208</v>
      </c>
      <c r="U3811" s="6" t="s">
        <v>209</v>
      </c>
      <c r="V3811" s="6" t="s">
        <v>210</v>
      </c>
      <c r="W3811" s="6" t="s">
        <v>238</v>
      </c>
      <c r="X3811" s="6" t="s">
        <v>450</v>
      </c>
      <c r="Y3811" s="6" t="s">
        <v>451</v>
      </c>
      <c r="AA3811" s="12" t="s">
        <v>83</v>
      </c>
      <c r="AB3811" s="6" t="s">
        <v>84</v>
      </c>
      <c r="AC3811" s="43" t="s">
        <v>372</v>
      </c>
      <c r="AD3811" s="43" t="s">
        <v>5219</v>
      </c>
      <c r="AE3811" s="2">
        <v>45115</v>
      </c>
      <c r="AF3811" s="43" t="s">
        <v>87</v>
      </c>
      <c r="AG3811" s="7" t="s">
        <v>449</v>
      </c>
      <c r="AH3811" s="43">
        <v>48.111269999999998</v>
      </c>
      <c r="AI3811" s="43">
        <v>-1.7050700000000001</v>
      </c>
      <c r="AL3811" s="43">
        <v>10</v>
      </c>
      <c r="AN3811" s="46" t="s">
        <v>5240</v>
      </c>
      <c r="AO3811" s="5" t="s">
        <v>89</v>
      </c>
      <c r="AP3811" s="6" t="s">
        <v>5220</v>
      </c>
      <c r="AR3811" s="7" t="s">
        <v>90</v>
      </c>
      <c r="AT3811" s="4" t="str">
        <f>CONCATENATE(AU3811,", ",AV3811,", ",AW3811,", ",AX3811,", ",AY3811,", ",AZ3811,", ",BA3811)</f>
        <v>Europe, France, FR, Bretagne, Ille-et-Vilaine, Rennes, Campus Institut Agro Rennes</v>
      </c>
      <c r="AU3811" s="1" t="s">
        <v>91</v>
      </c>
      <c r="AV3811" s="1" t="s">
        <v>92</v>
      </c>
      <c r="AW3811" s="1" t="s">
        <v>93</v>
      </c>
      <c r="AX3811" s="1" t="s">
        <v>94</v>
      </c>
      <c r="AY3811" s="1" t="s">
        <v>95</v>
      </c>
      <c r="AZ3811" s="1" t="s">
        <v>96</v>
      </c>
      <c r="BA3811" s="1" t="s">
        <v>5242</v>
      </c>
      <c r="BC3811" s="43"/>
      <c r="BF3811" s="43" t="s">
        <v>4596</v>
      </c>
      <c r="BG3811" s="43" t="s">
        <v>93</v>
      </c>
      <c r="BH3811" s="7" t="s">
        <v>97</v>
      </c>
      <c r="BJ3811" s="7" t="s">
        <v>98</v>
      </c>
      <c r="BK3811" s="7" t="s">
        <v>99</v>
      </c>
      <c r="BL3811" s="7" t="s">
        <v>4597</v>
      </c>
      <c r="BM3811" s="7" t="s">
        <v>4598</v>
      </c>
      <c r="BU3811" s="43">
        <v>1</v>
      </c>
      <c r="BW3811" s="43" t="s">
        <v>103</v>
      </c>
    </row>
    <row r="3812" spans="1:75" x14ac:dyDescent="0.35">
      <c r="C3812" s="43" t="str">
        <f t="shared" si="59"/>
        <v>IARA:BDT-07:2023: 3811</v>
      </c>
      <c r="D3812" s="43">
        <v>3811</v>
      </c>
      <c r="E3812" s="43" t="s">
        <v>5314</v>
      </c>
      <c r="F3812" s="1" t="s">
        <v>73</v>
      </c>
      <c r="G3812" s="43" t="s">
        <v>5289</v>
      </c>
      <c r="H3812" s="2">
        <v>45115</v>
      </c>
      <c r="J3812" s="43">
        <v>2023</v>
      </c>
      <c r="K3812" s="43">
        <v>7</v>
      </c>
      <c r="L3812" s="43">
        <v>8</v>
      </c>
      <c r="M3812" s="43"/>
      <c r="N3812" s="43"/>
      <c r="O3812" s="43"/>
      <c r="P3812" s="12" t="s">
        <v>75</v>
      </c>
      <c r="Q3812" s="12" t="str">
        <f>CONCATENATE(X3812," ",Y3812)</f>
        <v>Pyronia tithonus</v>
      </c>
      <c r="R3812" s="14" t="str">
        <f>CONCATENATE(S3812,", ",T3812,", ",U3812,", ",V3812,", ",W3812,", ",X3812,", ",Y3812)</f>
        <v>Animalia, Arthropoda, Insecta, Lepidoptera, Nymphalidae, Pyronia, tithonus</v>
      </c>
      <c r="S3812" s="6" t="s">
        <v>76</v>
      </c>
      <c r="T3812" s="6" t="s">
        <v>208</v>
      </c>
      <c r="U3812" s="6" t="s">
        <v>209</v>
      </c>
      <c r="V3812" s="6" t="s">
        <v>210</v>
      </c>
      <c r="W3812" s="6" t="s">
        <v>238</v>
      </c>
      <c r="X3812" s="6" t="s">
        <v>393</v>
      </c>
      <c r="Y3812" s="6" t="s">
        <v>394</v>
      </c>
      <c r="AA3812" s="12" t="s">
        <v>83</v>
      </c>
      <c r="AB3812" s="6" t="s">
        <v>395</v>
      </c>
      <c r="AC3812" s="43" t="s">
        <v>378</v>
      </c>
      <c r="AD3812" s="43" t="s">
        <v>5219</v>
      </c>
      <c r="AE3812" s="2">
        <v>45115</v>
      </c>
      <c r="AF3812" s="43" t="s">
        <v>87</v>
      </c>
      <c r="AG3812" s="7" t="s">
        <v>392</v>
      </c>
      <c r="AH3812" s="43">
        <v>48.111310000000003</v>
      </c>
      <c r="AI3812" s="43">
        <v>-1.7048399999999999</v>
      </c>
      <c r="AL3812" s="43">
        <v>10</v>
      </c>
      <c r="AN3812" s="46" t="s">
        <v>5240</v>
      </c>
      <c r="AO3812" s="5" t="s">
        <v>89</v>
      </c>
      <c r="AP3812" s="6" t="s">
        <v>5220</v>
      </c>
      <c r="AR3812" s="7" t="s">
        <v>90</v>
      </c>
      <c r="AT3812" s="4" t="str">
        <f>CONCATENATE(AU3812,", ",AV3812,", ",AW3812,", ",AX3812,", ",AY3812,", ",AZ3812,", ",BA3812)</f>
        <v>Europe, France, FR, Bretagne, Ille-et-Vilaine, Rennes, Campus Institut Agro Rennes</v>
      </c>
      <c r="AU3812" s="1" t="s">
        <v>91</v>
      </c>
      <c r="AV3812" s="1" t="s">
        <v>92</v>
      </c>
      <c r="AW3812" s="1" t="s">
        <v>93</v>
      </c>
      <c r="AX3812" s="1" t="s">
        <v>94</v>
      </c>
      <c r="AY3812" s="1" t="s">
        <v>95</v>
      </c>
      <c r="AZ3812" s="1" t="s">
        <v>96</v>
      </c>
      <c r="BA3812" s="1" t="s">
        <v>5242</v>
      </c>
      <c r="BC3812" s="43"/>
      <c r="BF3812" s="43" t="s">
        <v>4596</v>
      </c>
      <c r="BG3812" s="43" t="s">
        <v>93</v>
      </c>
      <c r="BH3812" s="7" t="s">
        <v>97</v>
      </c>
      <c r="BJ3812" s="7" t="s">
        <v>98</v>
      </c>
      <c r="BK3812" s="7" t="s">
        <v>99</v>
      </c>
      <c r="BL3812" s="7" t="s">
        <v>4597</v>
      </c>
      <c r="BM3812" s="7" t="s">
        <v>4598</v>
      </c>
      <c r="BU3812" s="43">
        <v>1</v>
      </c>
      <c r="BW3812" s="43" t="s">
        <v>103</v>
      </c>
    </row>
    <row r="3813" spans="1:75" x14ac:dyDescent="0.35">
      <c r="C3813" s="43" t="str">
        <f t="shared" si="59"/>
        <v>IARA:BDT-07:2023: 3812</v>
      </c>
      <c r="D3813" s="43">
        <v>3812</v>
      </c>
      <c r="E3813" s="43" t="s">
        <v>5314</v>
      </c>
      <c r="F3813" s="1" t="s">
        <v>73</v>
      </c>
      <c r="G3813" s="43" t="s">
        <v>5289</v>
      </c>
      <c r="H3813" s="2">
        <v>45115</v>
      </c>
      <c r="J3813" s="43">
        <v>2023</v>
      </c>
      <c r="K3813" s="43">
        <v>7</v>
      </c>
      <c r="L3813" s="43">
        <v>8</v>
      </c>
      <c r="M3813" s="43"/>
      <c r="N3813" s="43"/>
      <c r="O3813" s="43"/>
      <c r="P3813" s="12" t="s">
        <v>75</v>
      </c>
      <c r="Q3813" s="12" t="str">
        <f>CONCATENATE(X3813," ",Y3813)</f>
        <v>Pyronia tithonus</v>
      </c>
      <c r="R3813" s="14" t="str">
        <f>CONCATENATE(S3813,", ",T3813,", ",U3813,", ",V3813,", ",W3813,", ",X3813,", ",Y3813)</f>
        <v>Animalia, Arthropoda, Insecta, Lepidoptera, Nymphalidae, Pyronia, tithonus</v>
      </c>
      <c r="S3813" s="6" t="s">
        <v>76</v>
      </c>
      <c r="T3813" s="6" t="s">
        <v>208</v>
      </c>
      <c r="U3813" s="6" t="s">
        <v>209</v>
      </c>
      <c r="V3813" s="6" t="s">
        <v>210</v>
      </c>
      <c r="W3813" s="6" t="s">
        <v>238</v>
      </c>
      <c r="X3813" s="6" t="s">
        <v>393</v>
      </c>
      <c r="Y3813" s="6" t="s">
        <v>394</v>
      </c>
      <c r="AA3813" s="12" t="s">
        <v>83</v>
      </c>
      <c r="AB3813" s="6" t="s">
        <v>395</v>
      </c>
      <c r="AC3813" s="43" t="s">
        <v>378</v>
      </c>
      <c r="AD3813" s="43" t="s">
        <v>5219</v>
      </c>
      <c r="AE3813" s="2">
        <v>45115</v>
      </c>
      <c r="AF3813" s="43" t="s">
        <v>87</v>
      </c>
      <c r="AG3813" s="7" t="s">
        <v>392</v>
      </c>
      <c r="AH3813" s="43">
        <v>48.111330000000002</v>
      </c>
      <c r="AI3813" s="43">
        <v>-1.70482</v>
      </c>
      <c r="AL3813" s="43">
        <v>10</v>
      </c>
      <c r="AN3813" s="46" t="s">
        <v>5240</v>
      </c>
      <c r="AO3813" s="5" t="s">
        <v>89</v>
      </c>
      <c r="AP3813" s="43" t="s">
        <v>5219</v>
      </c>
      <c r="AR3813" s="7" t="s">
        <v>90</v>
      </c>
      <c r="AT3813" s="4" t="str">
        <f>CONCATENATE(AU3813,", ",AV3813,", ",AW3813,", ",AX3813,", ",AY3813,", ",AZ3813,", ",BA3813)</f>
        <v>Europe, France, FR, Bretagne, Ille-et-Vilaine, Rennes, Campus Institut Agro Rennes</v>
      </c>
      <c r="AU3813" s="1" t="s">
        <v>91</v>
      </c>
      <c r="AV3813" s="1" t="s">
        <v>92</v>
      </c>
      <c r="AW3813" s="1" t="s">
        <v>93</v>
      </c>
      <c r="AX3813" s="1" t="s">
        <v>94</v>
      </c>
      <c r="AY3813" s="1" t="s">
        <v>95</v>
      </c>
      <c r="AZ3813" s="1" t="s">
        <v>96</v>
      </c>
      <c r="BA3813" s="1" t="s">
        <v>5242</v>
      </c>
      <c r="BC3813" s="43"/>
      <c r="BF3813" s="43" t="s">
        <v>4596</v>
      </c>
      <c r="BG3813" s="43" t="s">
        <v>93</v>
      </c>
      <c r="BH3813" s="7" t="s">
        <v>97</v>
      </c>
      <c r="BJ3813" s="7" t="s">
        <v>98</v>
      </c>
      <c r="BK3813" s="7" t="s">
        <v>99</v>
      </c>
      <c r="BL3813" s="7" t="s">
        <v>4597</v>
      </c>
      <c r="BM3813" s="7" t="s">
        <v>4598</v>
      </c>
      <c r="BU3813" s="43">
        <v>1</v>
      </c>
      <c r="BW3813" s="43" t="s">
        <v>103</v>
      </c>
    </row>
    <row r="3814" spans="1:75" x14ac:dyDescent="0.35">
      <c r="C3814" s="43" t="str">
        <f t="shared" si="59"/>
        <v>IARA:BDT-07:2023: 3813</v>
      </c>
      <c r="D3814" s="43">
        <v>3813</v>
      </c>
      <c r="E3814" s="43" t="s">
        <v>5314</v>
      </c>
      <c r="F3814" s="1" t="s">
        <v>73</v>
      </c>
      <c r="G3814" s="43" t="s">
        <v>5289</v>
      </c>
      <c r="H3814" s="2">
        <v>45115</v>
      </c>
      <c r="J3814" s="43">
        <v>2023</v>
      </c>
      <c r="K3814" s="43">
        <v>7</v>
      </c>
      <c r="L3814" s="43">
        <v>8</v>
      </c>
      <c r="M3814" s="43"/>
      <c r="N3814" s="43"/>
      <c r="O3814" s="43"/>
      <c r="P3814" s="12" t="s">
        <v>75</v>
      </c>
      <c r="Q3814" s="12" t="str">
        <f>CONCATENATE(X3814," ",Y3814)</f>
        <v>Pyronia tithonus</v>
      </c>
      <c r="R3814" s="14" t="str">
        <f>CONCATENATE(S3814,", ",T3814,", ",U3814,", ",V3814,", ",W3814,", ",X3814,", ",Y3814)</f>
        <v>Animalia, Arthropoda, Insecta, Lepidoptera, Nymphalidae, Pyronia, tithonus</v>
      </c>
      <c r="S3814" s="6" t="s">
        <v>76</v>
      </c>
      <c r="T3814" s="6" t="s">
        <v>208</v>
      </c>
      <c r="U3814" s="6" t="s">
        <v>209</v>
      </c>
      <c r="V3814" s="6" t="s">
        <v>210</v>
      </c>
      <c r="W3814" s="6" t="s">
        <v>238</v>
      </c>
      <c r="X3814" s="6" t="s">
        <v>393</v>
      </c>
      <c r="Y3814" s="6" t="s">
        <v>394</v>
      </c>
      <c r="AA3814" s="12" t="s">
        <v>83</v>
      </c>
      <c r="AB3814" s="6" t="s">
        <v>395</v>
      </c>
      <c r="AC3814" s="43" t="s">
        <v>378</v>
      </c>
      <c r="AD3814" s="43" t="s">
        <v>5219</v>
      </c>
      <c r="AE3814" s="2">
        <v>45115</v>
      </c>
      <c r="AF3814" s="43" t="s">
        <v>87</v>
      </c>
      <c r="AG3814" s="7" t="s">
        <v>392</v>
      </c>
      <c r="AH3814" s="43">
        <v>48.1113</v>
      </c>
      <c r="AI3814" s="43">
        <v>-1.70482</v>
      </c>
      <c r="AL3814" s="43">
        <v>10</v>
      </c>
      <c r="AN3814" s="46" t="s">
        <v>5240</v>
      </c>
      <c r="AO3814" s="5" t="s">
        <v>89</v>
      </c>
      <c r="AP3814" s="43" t="s">
        <v>5219</v>
      </c>
      <c r="AR3814" s="7" t="s">
        <v>90</v>
      </c>
      <c r="AT3814" s="4" t="str">
        <f>CONCATENATE(AU3814,", ",AV3814,", ",AW3814,", ",AX3814,", ",AY3814,", ",AZ3814,", ",BA3814)</f>
        <v>Europe, France, FR, Bretagne, Ille-et-Vilaine, Rennes, Campus Institut Agro Rennes</v>
      </c>
      <c r="AU3814" s="1" t="s">
        <v>91</v>
      </c>
      <c r="AV3814" s="1" t="s">
        <v>92</v>
      </c>
      <c r="AW3814" s="1" t="s">
        <v>93</v>
      </c>
      <c r="AX3814" s="1" t="s">
        <v>94</v>
      </c>
      <c r="AY3814" s="1" t="s">
        <v>95</v>
      </c>
      <c r="AZ3814" s="1" t="s">
        <v>96</v>
      </c>
      <c r="BA3814" s="1" t="s">
        <v>5242</v>
      </c>
      <c r="BC3814" s="43"/>
      <c r="BF3814" s="43" t="s">
        <v>4596</v>
      </c>
      <c r="BG3814" s="43" t="s">
        <v>93</v>
      </c>
      <c r="BH3814" s="7" t="s">
        <v>97</v>
      </c>
      <c r="BJ3814" s="7" t="s">
        <v>98</v>
      </c>
      <c r="BK3814" s="7" t="s">
        <v>99</v>
      </c>
      <c r="BL3814" s="7" t="s">
        <v>4597</v>
      </c>
      <c r="BM3814" s="7" t="s">
        <v>4598</v>
      </c>
      <c r="BU3814" s="43">
        <v>1</v>
      </c>
      <c r="BW3814" s="43" t="s">
        <v>103</v>
      </c>
    </row>
    <row r="3815" spans="1:75" x14ac:dyDescent="0.35">
      <c r="C3815" s="43" t="str">
        <f t="shared" si="59"/>
        <v>IARA:BDT-07:2023: 3814</v>
      </c>
      <c r="D3815" s="43">
        <v>3814</v>
      </c>
      <c r="E3815" s="43" t="s">
        <v>5314</v>
      </c>
      <c r="F3815" s="1" t="s">
        <v>73</v>
      </c>
      <c r="G3815" s="43" t="s">
        <v>5289</v>
      </c>
      <c r="H3815" s="2">
        <v>45115</v>
      </c>
      <c r="J3815" s="43">
        <v>2023</v>
      </c>
      <c r="K3815" s="43">
        <v>7</v>
      </c>
      <c r="L3815" s="43">
        <v>8</v>
      </c>
      <c r="M3815" s="43"/>
      <c r="N3815" s="43"/>
      <c r="O3815" s="43"/>
      <c r="P3815" s="12" t="s">
        <v>75</v>
      </c>
      <c r="Q3815" s="12" t="str">
        <f>CONCATENATE(X3815," ",Y3815)</f>
        <v>Pyronia tithonus</v>
      </c>
      <c r="R3815" s="14" t="str">
        <f>CONCATENATE(S3815,", ",T3815,", ",U3815,", ",V3815,", ",W3815,", ",X3815,", ",Y3815)</f>
        <v>Animalia, Arthropoda, Insecta, Lepidoptera, Nymphalidae, Pyronia, tithonus</v>
      </c>
      <c r="S3815" s="6" t="s">
        <v>76</v>
      </c>
      <c r="T3815" s="6" t="s">
        <v>208</v>
      </c>
      <c r="U3815" s="6" t="s">
        <v>209</v>
      </c>
      <c r="V3815" s="6" t="s">
        <v>210</v>
      </c>
      <c r="W3815" s="6" t="s">
        <v>238</v>
      </c>
      <c r="X3815" s="6" t="s">
        <v>393</v>
      </c>
      <c r="Y3815" s="6" t="s">
        <v>394</v>
      </c>
      <c r="AA3815" s="12" t="s">
        <v>83</v>
      </c>
      <c r="AB3815" s="6" t="s">
        <v>395</v>
      </c>
      <c r="AC3815" s="43" t="s">
        <v>378</v>
      </c>
      <c r="AD3815" s="43" t="s">
        <v>5219</v>
      </c>
      <c r="AE3815" s="2">
        <v>45115</v>
      </c>
      <c r="AF3815" s="43" t="s">
        <v>87</v>
      </c>
      <c r="AG3815" s="7" t="s">
        <v>392</v>
      </c>
      <c r="AH3815" s="43">
        <v>48.113079999999997</v>
      </c>
      <c r="AI3815" s="43">
        <v>-1.70441</v>
      </c>
      <c r="AL3815" s="43">
        <v>10</v>
      </c>
      <c r="AN3815" s="46" t="s">
        <v>5240</v>
      </c>
      <c r="AO3815" s="5" t="s">
        <v>89</v>
      </c>
      <c r="AP3815" s="43" t="s">
        <v>5219</v>
      </c>
      <c r="AR3815" s="7" t="s">
        <v>90</v>
      </c>
      <c r="AT3815" s="4" t="str">
        <f>CONCATENATE(AU3815,", ",AV3815,", ",AW3815,", ",AX3815,", ",AY3815,", ",AZ3815,", ",BA3815)</f>
        <v>Europe, France, FR, Bretagne, Ille-et-Vilaine, Rennes, Campus Institut Agro Rennes</v>
      </c>
      <c r="AU3815" s="1" t="s">
        <v>91</v>
      </c>
      <c r="AV3815" s="1" t="s">
        <v>92</v>
      </c>
      <c r="AW3815" s="1" t="s">
        <v>93</v>
      </c>
      <c r="AX3815" s="1" t="s">
        <v>94</v>
      </c>
      <c r="AY3815" s="1" t="s">
        <v>95</v>
      </c>
      <c r="AZ3815" s="1" t="s">
        <v>96</v>
      </c>
      <c r="BA3815" s="1" t="s">
        <v>5242</v>
      </c>
      <c r="BC3815" s="43"/>
      <c r="BF3815" s="43" t="s">
        <v>4596</v>
      </c>
      <c r="BG3815" s="43" t="s">
        <v>93</v>
      </c>
      <c r="BH3815" s="7" t="s">
        <v>97</v>
      </c>
      <c r="BJ3815" s="7" t="s">
        <v>98</v>
      </c>
      <c r="BK3815" s="7" t="s">
        <v>99</v>
      </c>
      <c r="BL3815" s="7" t="s">
        <v>4597</v>
      </c>
      <c r="BM3815" s="7" t="s">
        <v>4598</v>
      </c>
      <c r="BU3815" s="43">
        <v>1</v>
      </c>
      <c r="BW3815" s="43" t="s">
        <v>103</v>
      </c>
    </row>
    <row r="3816" spans="1:75" x14ac:dyDescent="0.35">
      <c r="C3816" s="43" t="str">
        <f t="shared" si="59"/>
        <v>IARA:BDT-07:2023: 3815</v>
      </c>
      <c r="D3816" s="43">
        <v>3815</v>
      </c>
      <c r="E3816" s="43" t="s">
        <v>5314</v>
      </c>
      <c r="F3816" s="1" t="s">
        <v>73</v>
      </c>
      <c r="G3816" s="43" t="s">
        <v>5289</v>
      </c>
      <c r="H3816" s="2">
        <v>45115</v>
      </c>
      <c r="J3816" s="43">
        <v>2023</v>
      </c>
      <c r="K3816" s="43">
        <v>7</v>
      </c>
      <c r="L3816" s="43">
        <v>8</v>
      </c>
      <c r="M3816" s="43"/>
      <c r="N3816" s="43"/>
      <c r="O3816" s="43"/>
      <c r="P3816" s="12" t="s">
        <v>75</v>
      </c>
      <c r="Q3816" s="12" t="str">
        <f>CONCATENATE(X3816," ",Y3816)</f>
        <v>Pararge aegeria</v>
      </c>
      <c r="R3816" s="14" t="str">
        <f>CONCATENATE(S3816,", ",T3816,", ",U3816,", ",V3816,", ",W3816,", ",X3816,", ",Y3816)</f>
        <v>Animalia, Arthropoda, Insecta, Lepidoptera, Nymphalidae, Pararge, aegeria</v>
      </c>
      <c r="S3816" s="6" t="s">
        <v>76</v>
      </c>
      <c r="T3816" s="6" t="s">
        <v>208</v>
      </c>
      <c r="U3816" s="6" t="s">
        <v>209</v>
      </c>
      <c r="V3816" s="6" t="s">
        <v>210</v>
      </c>
      <c r="W3816" s="6" t="s">
        <v>238</v>
      </c>
      <c r="X3816" s="6" t="s">
        <v>243</v>
      </c>
      <c r="Y3816" s="6" t="s">
        <v>244</v>
      </c>
      <c r="AA3816" s="12" t="s">
        <v>83</v>
      </c>
      <c r="AB3816" s="6" t="s">
        <v>84</v>
      </c>
      <c r="AC3816" s="43" t="s">
        <v>245</v>
      </c>
      <c r="AD3816" s="43" t="s">
        <v>5219</v>
      </c>
      <c r="AE3816" s="2">
        <v>45115</v>
      </c>
      <c r="AF3816" s="43" t="s">
        <v>87</v>
      </c>
      <c r="AG3816" s="7" t="s">
        <v>246</v>
      </c>
      <c r="AH3816" s="43">
        <v>48.112310000000001</v>
      </c>
      <c r="AI3816" s="43">
        <v>-1.70414</v>
      </c>
      <c r="AL3816" s="43">
        <v>10</v>
      </c>
      <c r="AN3816" s="46" t="s">
        <v>5240</v>
      </c>
      <c r="AO3816" s="5" t="s">
        <v>89</v>
      </c>
      <c r="AP3816" s="43" t="s">
        <v>5219</v>
      </c>
      <c r="AR3816" s="7" t="s">
        <v>90</v>
      </c>
      <c r="AT3816" s="4" t="str">
        <f>CONCATENATE(AU3816,", ",AV3816,", ",AW3816,", ",AX3816,", ",AY3816,", ",AZ3816,", ",BA3816)</f>
        <v>Europe, France, FR, Bretagne, Ille-et-Vilaine, Rennes, Campus Institut Agro Rennes</v>
      </c>
      <c r="AU3816" s="1" t="s">
        <v>91</v>
      </c>
      <c r="AV3816" s="1" t="s">
        <v>92</v>
      </c>
      <c r="AW3816" s="1" t="s">
        <v>93</v>
      </c>
      <c r="AX3816" s="1" t="s">
        <v>94</v>
      </c>
      <c r="AY3816" s="1" t="s">
        <v>95</v>
      </c>
      <c r="AZ3816" s="1" t="s">
        <v>96</v>
      </c>
      <c r="BA3816" s="1" t="s">
        <v>5242</v>
      </c>
      <c r="BC3816" s="43"/>
      <c r="BF3816" s="43" t="s">
        <v>4596</v>
      </c>
      <c r="BG3816" s="43" t="s">
        <v>93</v>
      </c>
      <c r="BH3816" s="7" t="s">
        <v>97</v>
      </c>
      <c r="BJ3816" s="7" t="s">
        <v>98</v>
      </c>
      <c r="BK3816" s="7" t="s">
        <v>99</v>
      </c>
      <c r="BL3816" s="7" t="s">
        <v>4597</v>
      </c>
      <c r="BM3816" s="7" t="s">
        <v>4598</v>
      </c>
      <c r="BU3816" s="43">
        <v>1</v>
      </c>
      <c r="BW3816" s="43" t="s">
        <v>103</v>
      </c>
    </row>
    <row r="3817" spans="1:75" x14ac:dyDescent="0.35">
      <c r="C3817" s="43" t="str">
        <f t="shared" si="59"/>
        <v>IARA:BDT-07:2023: 3816</v>
      </c>
      <c r="D3817" s="43">
        <v>3816</v>
      </c>
      <c r="E3817" s="43" t="s">
        <v>5314</v>
      </c>
      <c r="F3817" s="1" t="s">
        <v>73</v>
      </c>
      <c r="G3817" s="43" t="s">
        <v>5289</v>
      </c>
      <c r="H3817" s="2">
        <v>45115</v>
      </c>
      <c r="J3817" s="43">
        <v>2023</v>
      </c>
      <c r="K3817" s="43">
        <v>7</v>
      </c>
      <c r="L3817" s="43">
        <v>8</v>
      </c>
      <c r="M3817" s="43"/>
      <c r="N3817" s="43"/>
      <c r="O3817" s="43"/>
      <c r="P3817" s="12" t="s">
        <v>75</v>
      </c>
      <c r="Q3817" s="12" t="str">
        <f>CONCATENATE(X3817," ",Y3817)</f>
        <v>Pyronia tithonus</v>
      </c>
      <c r="R3817" s="14" t="str">
        <f>CONCATENATE(S3817,", ",T3817,", ",U3817,", ",V3817,", ",W3817,", ",X3817,", ",Y3817)</f>
        <v>Animalia, Arthropoda, Insecta, Lepidoptera, Nymphalidae, Pyronia, tithonus</v>
      </c>
      <c r="S3817" s="6" t="s">
        <v>76</v>
      </c>
      <c r="T3817" s="6" t="s">
        <v>208</v>
      </c>
      <c r="U3817" s="6" t="s">
        <v>209</v>
      </c>
      <c r="V3817" s="6" t="s">
        <v>210</v>
      </c>
      <c r="W3817" s="6" t="s">
        <v>238</v>
      </c>
      <c r="X3817" s="6" t="s">
        <v>393</v>
      </c>
      <c r="Y3817" s="6" t="s">
        <v>394</v>
      </c>
      <c r="AA3817" s="12" t="s">
        <v>83</v>
      </c>
      <c r="AB3817" s="6" t="s">
        <v>395</v>
      </c>
      <c r="AC3817" s="43" t="s">
        <v>378</v>
      </c>
      <c r="AD3817" s="43" t="s">
        <v>5219</v>
      </c>
      <c r="AE3817" s="2">
        <v>45115</v>
      </c>
      <c r="AF3817" s="43" t="s">
        <v>87</v>
      </c>
      <c r="AG3817" s="7" t="s">
        <v>392</v>
      </c>
      <c r="AH3817" s="43">
        <v>48.112389999999998</v>
      </c>
      <c r="AI3817" s="43">
        <v>-1.70387</v>
      </c>
      <c r="AL3817" s="43">
        <v>10</v>
      </c>
      <c r="AN3817" s="46" t="s">
        <v>5240</v>
      </c>
      <c r="AO3817" s="5" t="s">
        <v>89</v>
      </c>
      <c r="AP3817" s="43" t="s">
        <v>5219</v>
      </c>
      <c r="AR3817" s="7" t="s">
        <v>90</v>
      </c>
      <c r="AT3817" s="4" t="str">
        <f>CONCATENATE(AU3817,", ",AV3817,", ",AW3817,", ",AX3817,", ",AY3817,", ",AZ3817,", ",BA3817)</f>
        <v>Europe, France, FR, Bretagne, Ille-et-Vilaine, Rennes, Campus Institut Agro Rennes</v>
      </c>
      <c r="AU3817" s="1" t="s">
        <v>91</v>
      </c>
      <c r="AV3817" s="1" t="s">
        <v>92</v>
      </c>
      <c r="AW3817" s="1" t="s">
        <v>93</v>
      </c>
      <c r="AX3817" s="1" t="s">
        <v>94</v>
      </c>
      <c r="AY3817" s="1" t="s">
        <v>95</v>
      </c>
      <c r="AZ3817" s="1" t="s">
        <v>96</v>
      </c>
      <c r="BA3817" s="1" t="s">
        <v>5242</v>
      </c>
      <c r="BC3817" s="43"/>
      <c r="BF3817" s="43" t="s">
        <v>4596</v>
      </c>
      <c r="BG3817" s="43" t="s">
        <v>93</v>
      </c>
      <c r="BH3817" s="7" t="s">
        <v>97</v>
      </c>
      <c r="BJ3817" s="7" t="s">
        <v>98</v>
      </c>
      <c r="BK3817" s="7" t="s">
        <v>99</v>
      </c>
      <c r="BL3817" s="7" t="s">
        <v>4597</v>
      </c>
      <c r="BM3817" s="7" t="s">
        <v>4598</v>
      </c>
      <c r="BU3817" s="43">
        <v>1</v>
      </c>
      <c r="BW3817" s="43" t="s">
        <v>103</v>
      </c>
    </row>
    <row r="3818" spans="1:75" x14ac:dyDescent="0.35">
      <c r="C3818" s="43" t="str">
        <f t="shared" si="59"/>
        <v>IARA:BDT-07:2023: 3817</v>
      </c>
      <c r="D3818" s="43">
        <v>3817</v>
      </c>
      <c r="E3818" s="43" t="s">
        <v>5314</v>
      </c>
      <c r="F3818" s="1" t="s">
        <v>73</v>
      </c>
      <c r="G3818" s="43" t="s">
        <v>5289</v>
      </c>
      <c r="H3818" s="2">
        <v>45115</v>
      </c>
      <c r="J3818" s="43">
        <v>2023</v>
      </c>
      <c r="K3818" s="43">
        <v>7</v>
      </c>
      <c r="L3818" s="43">
        <v>8</v>
      </c>
      <c r="M3818" s="43"/>
      <c r="N3818" s="43"/>
      <c r="O3818" s="43"/>
      <c r="P3818" s="12" t="s">
        <v>75</v>
      </c>
      <c r="Q3818" s="12" t="str">
        <f>CONCATENATE(X3818," ",Y3818)</f>
        <v>Pieris rapae</v>
      </c>
      <c r="R3818" s="14" t="str">
        <f>CONCATENATE(S3818,", ",T3818,", ",U3818,", ",V3818,", ",W3818,", ",X3818,", ",Y3818)</f>
        <v>Animalia, Arthropoda, Insecta, Lepidoptera, Pieridae, Pieris, rapae</v>
      </c>
      <c r="S3818" s="6" t="s">
        <v>76</v>
      </c>
      <c r="T3818" s="6" t="s">
        <v>208</v>
      </c>
      <c r="U3818" s="6" t="s">
        <v>209</v>
      </c>
      <c r="V3818" s="6" t="s">
        <v>210</v>
      </c>
      <c r="W3818" s="6" t="s">
        <v>211</v>
      </c>
      <c r="X3818" s="6" t="s">
        <v>227</v>
      </c>
      <c r="Y3818" s="6" t="s">
        <v>228</v>
      </c>
      <c r="AA3818" s="12" t="s">
        <v>83</v>
      </c>
      <c r="AB3818" s="6" t="s">
        <v>84</v>
      </c>
      <c r="AC3818" s="43" t="s">
        <v>229</v>
      </c>
      <c r="AD3818" s="43" t="s">
        <v>5219</v>
      </c>
      <c r="AE3818" s="2">
        <v>45115</v>
      </c>
      <c r="AF3818" s="43" t="s">
        <v>87</v>
      </c>
      <c r="AG3818" s="7" t="s">
        <v>230</v>
      </c>
      <c r="AH3818" s="43">
        <v>48.112319999999997</v>
      </c>
      <c r="AI3818" s="43">
        <v>-1.7033400000000001</v>
      </c>
      <c r="AL3818" s="43">
        <v>10</v>
      </c>
      <c r="AN3818" s="46" t="s">
        <v>5240</v>
      </c>
      <c r="AO3818" s="5" t="s">
        <v>89</v>
      </c>
      <c r="AP3818" s="43" t="s">
        <v>5219</v>
      </c>
      <c r="AR3818" s="7" t="s">
        <v>90</v>
      </c>
      <c r="AT3818" s="4" t="str">
        <f>CONCATENATE(AU3818,", ",AV3818,", ",AW3818,", ",AX3818,", ",AY3818,", ",AZ3818,", ",BA3818)</f>
        <v>Europe, France, FR, Bretagne, Ille-et-Vilaine, Rennes, Campus Institut Agro Rennes</v>
      </c>
      <c r="AU3818" s="1" t="s">
        <v>91</v>
      </c>
      <c r="AV3818" s="1" t="s">
        <v>92</v>
      </c>
      <c r="AW3818" s="1" t="s">
        <v>93</v>
      </c>
      <c r="AX3818" s="1" t="s">
        <v>94</v>
      </c>
      <c r="AY3818" s="1" t="s">
        <v>95</v>
      </c>
      <c r="AZ3818" s="1" t="s">
        <v>96</v>
      </c>
      <c r="BA3818" s="1" t="s">
        <v>5242</v>
      </c>
      <c r="BC3818" s="43"/>
      <c r="BF3818" s="43" t="s">
        <v>4596</v>
      </c>
      <c r="BG3818" s="43" t="s">
        <v>93</v>
      </c>
      <c r="BH3818" s="7" t="s">
        <v>97</v>
      </c>
      <c r="BJ3818" s="7" t="s">
        <v>98</v>
      </c>
      <c r="BK3818" s="7" t="s">
        <v>99</v>
      </c>
      <c r="BL3818" s="7" t="s">
        <v>4597</v>
      </c>
      <c r="BM3818" s="7" t="s">
        <v>4598</v>
      </c>
      <c r="BU3818" s="43">
        <v>1</v>
      </c>
      <c r="BW3818" s="43" t="s">
        <v>103</v>
      </c>
    </row>
    <row r="3819" spans="1:75" x14ac:dyDescent="0.35">
      <c r="C3819" s="43" t="str">
        <f t="shared" si="59"/>
        <v>IARA:BDT-07:2023: 3818</v>
      </c>
      <c r="D3819" s="43">
        <v>3818</v>
      </c>
      <c r="E3819" s="43" t="s">
        <v>5314</v>
      </c>
      <c r="F3819" s="1" t="s">
        <v>73</v>
      </c>
      <c r="G3819" s="43" t="s">
        <v>5289</v>
      </c>
      <c r="H3819" s="2">
        <v>45115</v>
      </c>
      <c r="J3819" s="43">
        <v>2023</v>
      </c>
      <c r="K3819" s="43">
        <v>7</v>
      </c>
      <c r="L3819" s="43">
        <v>8</v>
      </c>
      <c r="M3819" s="43"/>
      <c r="N3819" s="43"/>
      <c r="O3819" s="43"/>
      <c r="P3819" s="12" t="s">
        <v>75</v>
      </c>
      <c r="Q3819" s="12" t="str">
        <f>CONCATENATE(X3819," ",Y3819)</f>
        <v xml:space="preserve">Leptidea </v>
      </c>
      <c r="R3819" s="14" t="str">
        <f>CONCATENATE(S3819,", ",T3819,", ",U3819,", ",V3819,", ",W3819,", ",X3819,", ",Y3819)</f>
        <v xml:space="preserve">Animalia, Arthropoda, Insecta, Lepidoptera, Pieridae, Leptidea, </v>
      </c>
      <c r="S3819" s="6" t="s">
        <v>76</v>
      </c>
      <c r="T3819" s="6" t="s">
        <v>208</v>
      </c>
      <c r="U3819" s="6" t="s">
        <v>209</v>
      </c>
      <c r="V3819" s="6" t="s">
        <v>210</v>
      </c>
      <c r="W3819" s="6" t="s">
        <v>211</v>
      </c>
      <c r="X3819" s="6" t="s">
        <v>234</v>
      </c>
      <c r="Y3819" s="7"/>
      <c r="Z3819" s="7"/>
      <c r="AA3819" s="6" t="s">
        <v>19</v>
      </c>
      <c r="AB3819" s="7"/>
      <c r="AC3819" s="43" t="s">
        <v>4625</v>
      </c>
      <c r="AD3819" s="43" t="s">
        <v>5219</v>
      </c>
      <c r="AE3819" s="2">
        <v>45115</v>
      </c>
      <c r="AF3819" s="43" t="s">
        <v>87</v>
      </c>
      <c r="AG3819" s="7"/>
      <c r="AH3819" s="43">
        <v>48.11206</v>
      </c>
      <c r="AI3819" s="43">
        <v>-1.70292</v>
      </c>
      <c r="AL3819" s="43">
        <v>10</v>
      </c>
      <c r="AN3819" s="46" t="s">
        <v>5240</v>
      </c>
      <c r="AO3819" s="5" t="s">
        <v>89</v>
      </c>
      <c r="AP3819" s="43" t="s">
        <v>5219</v>
      </c>
      <c r="AR3819" s="7" t="s">
        <v>90</v>
      </c>
      <c r="AT3819" s="4" t="str">
        <f>CONCATENATE(AU3819,", ",AV3819,", ",AW3819,", ",AX3819,", ",AY3819,", ",AZ3819,", ",BA3819)</f>
        <v>Europe, France, FR, Bretagne, Ille-et-Vilaine, Rennes, Campus Institut Agro Rennes</v>
      </c>
      <c r="AU3819" s="1" t="s">
        <v>91</v>
      </c>
      <c r="AV3819" s="1" t="s">
        <v>92</v>
      </c>
      <c r="AW3819" s="1" t="s">
        <v>93</v>
      </c>
      <c r="AX3819" s="1" t="s">
        <v>94</v>
      </c>
      <c r="AY3819" s="1" t="s">
        <v>95</v>
      </c>
      <c r="AZ3819" s="1" t="s">
        <v>96</v>
      </c>
      <c r="BA3819" s="1" t="s">
        <v>5242</v>
      </c>
      <c r="BC3819" s="43"/>
      <c r="BF3819" s="43" t="s">
        <v>4596</v>
      </c>
      <c r="BG3819" s="43" t="s">
        <v>93</v>
      </c>
      <c r="BH3819" s="7" t="s">
        <v>97</v>
      </c>
      <c r="BJ3819" s="7" t="s">
        <v>98</v>
      </c>
      <c r="BK3819" s="7" t="s">
        <v>99</v>
      </c>
      <c r="BL3819" s="7" t="s">
        <v>4597</v>
      </c>
      <c r="BM3819" s="7" t="s">
        <v>4598</v>
      </c>
      <c r="BU3819" s="43">
        <v>1</v>
      </c>
      <c r="BW3819" s="43" t="s">
        <v>103</v>
      </c>
    </row>
    <row r="3820" spans="1:75" x14ac:dyDescent="0.35">
      <c r="C3820" s="43" t="str">
        <f t="shared" si="59"/>
        <v>IARA:BDT-07:2023: 3819</v>
      </c>
      <c r="D3820" s="43">
        <v>3819</v>
      </c>
      <c r="E3820" s="43" t="s">
        <v>5314</v>
      </c>
      <c r="F3820" s="1" t="s">
        <v>73</v>
      </c>
      <c r="G3820" s="43" t="s">
        <v>5289</v>
      </c>
      <c r="H3820" s="2">
        <v>45115</v>
      </c>
      <c r="J3820" s="43">
        <v>2023</v>
      </c>
      <c r="K3820" s="43">
        <v>7</v>
      </c>
      <c r="L3820" s="43">
        <v>8</v>
      </c>
      <c r="M3820" s="43"/>
      <c r="N3820" s="43"/>
      <c r="O3820" s="43"/>
      <c r="P3820" s="12" t="s">
        <v>75</v>
      </c>
      <c r="Q3820" s="12" t="str">
        <f>CONCATENATE(X3820," ",Y3820)</f>
        <v xml:space="preserve">Leptidea </v>
      </c>
      <c r="R3820" s="14" t="str">
        <f>CONCATENATE(S3820,", ",T3820,", ",U3820,", ",V3820,", ",W3820,", ",X3820,", ",Y3820)</f>
        <v xml:space="preserve">Animalia, Arthropoda, Insecta, Lepidoptera, Pieridae, Leptidea, </v>
      </c>
      <c r="S3820" s="6" t="s">
        <v>76</v>
      </c>
      <c r="T3820" s="6" t="s">
        <v>208</v>
      </c>
      <c r="U3820" s="6" t="s">
        <v>209</v>
      </c>
      <c r="V3820" s="6" t="s">
        <v>210</v>
      </c>
      <c r="W3820" s="6" t="s">
        <v>211</v>
      </c>
      <c r="X3820" s="6" t="s">
        <v>234</v>
      </c>
      <c r="Y3820" s="7"/>
      <c r="Z3820" s="7"/>
      <c r="AA3820" s="6" t="s">
        <v>19</v>
      </c>
      <c r="AB3820" s="7"/>
      <c r="AC3820" s="43" t="s">
        <v>4625</v>
      </c>
      <c r="AD3820" s="43" t="s">
        <v>5219</v>
      </c>
      <c r="AE3820" s="2">
        <v>45115</v>
      </c>
      <c r="AF3820" s="43" t="s">
        <v>87</v>
      </c>
      <c r="AG3820" s="7"/>
      <c r="AH3820" s="43">
        <v>48.112029999999997</v>
      </c>
      <c r="AI3820" s="43">
        <v>-1.7029099999999999</v>
      </c>
      <c r="AL3820" s="43">
        <v>10</v>
      </c>
      <c r="AN3820" s="46" t="s">
        <v>5240</v>
      </c>
      <c r="AO3820" s="5" t="s">
        <v>89</v>
      </c>
      <c r="AP3820" s="43" t="s">
        <v>5219</v>
      </c>
      <c r="AR3820" s="7" t="s">
        <v>90</v>
      </c>
      <c r="AT3820" s="4" t="str">
        <f>CONCATENATE(AU3820,", ",AV3820,", ",AW3820,", ",AX3820,", ",AY3820,", ",AZ3820,", ",BA3820)</f>
        <v>Europe, France, FR, Bretagne, Ille-et-Vilaine, Rennes, Campus Institut Agro Rennes</v>
      </c>
      <c r="AU3820" s="1" t="s">
        <v>91</v>
      </c>
      <c r="AV3820" s="1" t="s">
        <v>92</v>
      </c>
      <c r="AW3820" s="1" t="s">
        <v>93</v>
      </c>
      <c r="AX3820" s="1" t="s">
        <v>94</v>
      </c>
      <c r="AY3820" s="1" t="s">
        <v>95</v>
      </c>
      <c r="AZ3820" s="1" t="s">
        <v>96</v>
      </c>
      <c r="BA3820" s="1" t="s">
        <v>5242</v>
      </c>
      <c r="BC3820" s="43"/>
      <c r="BF3820" s="43" t="s">
        <v>4596</v>
      </c>
      <c r="BG3820" s="43" t="s">
        <v>93</v>
      </c>
      <c r="BH3820" s="7" t="s">
        <v>97</v>
      </c>
      <c r="BJ3820" s="7" t="s">
        <v>98</v>
      </c>
      <c r="BK3820" s="7" t="s">
        <v>99</v>
      </c>
      <c r="BL3820" s="7" t="s">
        <v>4597</v>
      </c>
      <c r="BM3820" s="7" t="s">
        <v>4598</v>
      </c>
      <c r="BU3820" s="43">
        <v>1</v>
      </c>
      <c r="BW3820" s="43" t="s">
        <v>103</v>
      </c>
    </row>
    <row r="3821" spans="1:75" x14ac:dyDescent="0.35">
      <c r="A3821" s="7"/>
      <c r="B3821" s="7"/>
      <c r="C3821" s="43" t="str">
        <f t="shared" si="59"/>
        <v>IARA:BDT-07:2023: 3820</v>
      </c>
      <c r="D3821" s="43">
        <v>3820</v>
      </c>
      <c r="E3821" s="43" t="s">
        <v>5314</v>
      </c>
      <c r="F3821" s="8" t="s">
        <v>73</v>
      </c>
      <c r="G3821" s="43" t="s">
        <v>5300</v>
      </c>
      <c r="H3821" s="20">
        <v>45125</v>
      </c>
      <c r="J3821" s="12">
        <v>2023</v>
      </c>
      <c r="K3821" s="12">
        <v>7</v>
      </c>
      <c r="L3821" s="6">
        <v>18</v>
      </c>
      <c r="P3821" s="12" t="s">
        <v>4645</v>
      </c>
      <c r="Q3821" s="6" t="str">
        <f>CONCATENATE(X3821," ",Y3821)</f>
        <v>Podarcis muralis</v>
      </c>
      <c r="R3821" s="16" t="str">
        <f>CONCATENATE(S3821,", ",T3821,", ",U3821,", ",V3821,", ",W3821,", ",X3821,", ",Y3821)</f>
        <v>Animalia, Chordata, Reptilia, Squamata, Lacertidae, Podarcis, muralis</v>
      </c>
      <c r="S3821" s="6" t="s">
        <v>76</v>
      </c>
      <c r="T3821" s="6" t="s">
        <v>77</v>
      </c>
      <c r="U3821" s="6" t="s">
        <v>252</v>
      </c>
      <c r="V3821" s="6" t="s">
        <v>253</v>
      </c>
      <c r="W3821" s="6" t="s">
        <v>254</v>
      </c>
      <c r="X3821" s="6" t="s">
        <v>255</v>
      </c>
      <c r="Y3821" s="6" t="s">
        <v>256</v>
      </c>
      <c r="AA3821" s="12" t="s">
        <v>83</v>
      </c>
      <c r="AB3821" s="6" t="s">
        <v>257</v>
      </c>
      <c r="AC3821" s="12" t="s">
        <v>258</v>
      </c>
      <c r="AD3821" s="6" t="s">
        <v>259</v>
      </c>
      <c r="AE3821" s="20">
        <v>45125</v>
      </c>
      <c r="AF3821" s="43" t="s">
        <v>87</v>
      </c>
      <c r="AG3821" s="7" t="s">
        <v>260</v>
      </c>
      <c r="AH3821" s="21" t="s">
        <v>4660</v>
      </c>
      <c r="AI3821" s="21" t="s">
        <v>4661</v>
      </c>
      <c r="AJ3821" s="21"/>
      <c r="AK3821" s="21"/>
      <c r="AL3821" s="21">
        <v>25</v>
      </c>
      <c r="AN3821" s="46" t="s">
        <v>5240</v>
      </c>
      <c r="AO3821" s="5" t="s">
        <v>89</v>
      </c>
      <c r="AP3821" s="43" t="s">
        <v>4662</v>
      </c>
      <c r="AQ3821" s="2">
        <v>45702</v>
      </c>
      <c r="AR3821" s="7" t="s">
        <v>90</v>
      </c>
      <c r="AT3821" s="10" t="str">
        <f>CONCATENATE(AU3821,", ",AV3821,", ",AW3821,", ",AX3821,", ",AY3821,", ",AZ3821,", ",BA3821)</f>
        <v>Europe, France, FR, Bretagne, Ille-et-Vilaine, Rennes, Campus Institut Agro Rennes</v>
      </c>
      <c r="AU3821" s="8" t="s">
        <v>91</v>
      </c>
      <c r="AV3821" s="8" t="s">
        <v>92</v>
      </c>
      <c r="AW3821" s="8" t="s">
        <v>93</v>
      </c>
      <c r="AX3821" s="8" t="s">
        <v>94</v>
      </c>
      <c r="AY3821" s="8" t="s">
        <v>95</v>
      </c>
      <c r="AZ3821" s="8" t="s">
        <v>96</v>
      </c>
      <c r="BA3821" s="1" t="s">
        <v>5242</v>
      </c>
      <c r="BB3821" s="7"/>
      <c r="BC3821" s="23" t="s">
        <v>263</v>
      </c>
      <c r="BF3821" s="7" t="s">
        <v>4596</v>
      </c>
      <c r="BG3821" s="7" t="s">
        <v>93</v>
      </c>
      <c r="BH3821" s="7" t="s">
        <v>97</v>
      </c>
      <c r="BI3821" s="7"/>
      <c r="BJ3821" s="7" t="s">
        <v>98</v>
      </c>
      <c r="BK3821" s="7" t="s">
        <v>99</v>
      </c>
      <c r="BL3821" s="7" t="s">
        <v>4597</v>
      </c>
      <c r="BM3821" s="7" t="s">
        <v>4598</v>
      </c>
      <c r="BS3821" s="43"/>
      <c r="BU3821" s="43">
        <v>1</v>
      </c>
      <c r="BW3821" s="43" t="s">
        <v>103</v>
      </c>
    </row>
    <row r="3822" spans="1:75" x14ac:dyDescent="0.35">
      <c r="C3822" s="43" t="str">
        <f t="shared" si="59"/>
        <v>IARA:BDT-07:2023: 3821</v>
      </c>
      <c r="D3822" s="43">
        <v>3821</v>
      </c>
      <c r="E3822" s="43" t="s">
        <v>5314</v>
      </c>
      <c r="F3822" s="1" t="s">
        <v>73</v>
      </c>
      <c r="G3822" s="43" t="s">
        <v>5289</v>
      </c>
      <c r="H3822" s="2">
        <v>45130</v>
      </c>
      <c r="J3822" s="43">
        <v>2023</v>
      </c>
      <c r="K3822" s="43">
        <v>7</v>
      </c>
      <c r="L3822" s="43">
        <v>23</v>
      </c>
      <c r="M3822" s="43"/>
      <c r="N3822" s="43"/>
      <c r="O3822" s="43"/>
      <c r="P3822" s="12" t="s">
        <v>75</v>
      </c>
      <c r="Q3822" s="12" t="str">
        <f>CONCATENATE(X3822," ",Y3822)</f>
        <v>Pyronia tithonus</v>
      </c>
      <c r="R3822" s="14" t="str">
        <f>CONCATENATE(S3822,", ",T3822,", ",U3822,", ",V3822,", ",W3822,", ",X3822,", ",Y3822)</f>
        <v>Animalia, Arthropoda, Insecta, Lepidoptera, Nymphalidae, Pyronia, tithonus</v>
      </c>
      <c r="S3822" s="6" t="s">
        <v>76</v>
      </c>
      <c r="T3822" s="6" t="s">
        <v>208</v>
      </c>
      <c r="U3822" s="6" t="s">
        <v>209</v>
      </c>
      <c r="V3822" s="6" t="s">
        <v>210</v>
      </c>
      <c r="W3822" s="6" t="s">
        <v>238</v>
      </c>
      <c r="X3822" s="6" t="s">
        <v>393</v>
      </c>
      <c r="Y3822" s="6" t="s">
        <v>394</v>
      </c>
      <c r="AA3822" s="12" t="s">
        <v>83</v>
      </c>
      <c r="AB3822" s="6" t="s">
        <v>395</v>
      </c>
      <c r="AC3822" s="43" t="s">
        <v>378</v>
      </c>
      <c r="AD3822" s="6" t="s">
        <v>5219</v>
      </c>
      <c r="AE3822" s="2">
        <v>45130</v>
      </c>
      <c r="AF3822" s="43" t="s">
        <v>87</v>
      </c>
      <c r="AG3822" s="7" t="s">
        <v>392</v>
      </c>
      <c r="AH3822" s="43">
        <v>48.113300000000002</v>
      </c>
      <c r="AI3822" s="43">
        <v>-1.71099</v>
      </c>
      <c r="AL3822" s="43">
        <v>10</v>
      </c>
      <c r="AN3822" s="46" t="s">
        <v>5240</v>
      </c>
      <c r="AO3822" s="5" t="s">
        <v>89</v>
      </c>
      <c r="AP3822" s="6" t="s">
        <v>5220</v>
      </c>
      <c r="AR3822" s="7" t="s">
        <v>90</v>
      </c>
      <c r="AT3822" s="4" t="str">
        <f>CONCATENATE(AU3822,", ",AV3822,", ",AW3822,", ",AX3822,", ",AY3822,", ",AZ3822,", ",BA3822)</f>
        <v>Europe, France, FR, Bretagne, Ille-et-Vilaine, Rennes, Campus Institut Agro Rennes</v>
      </c>
      <c r="AU3822" s="1" t="s">
        <v>91</v>
      </c>
      <c r="AV3822" s="1" t="s">
        <v>92</v>
      </c>
      <c r="AW3822" s="1" t="s">
        <v>93</v>
      </c>
      <c r="AX3822" s="1" t="s">
        <v>94</v>
      </c>
      <c r="AY3822" s="1" t="s">
        <v>95</v>
      </c>
      <c r="AZ3822" s="1" t="s">
        <v>96</v>
      </c>
      <c r="BA3822" s="1" t="s">
        <v>5242</v>
      </c>
      <c r="BC3822" s="43"/>
      <c r="BF3822" s="43" t="s">
        <v>4596</v>
      </c>
      <c r="BG3822" s="43" t="s">
        <v>93</v>
      </c>
      <c r="BH3822" s="7" t="s">
        <v>97</v>
      </c>
      <c r="BJ3822" s="7" t="s">
        <v>98</v>
      </c>
      <c r="BK3822" s="7" t="s">
        <v>99</v>
      </c>
      <c r="BL3822" s="7" t="s">
        <v>4597</v>
      </c>
      <c r="BM3822" s="7" t="s">
        <v>4598</v>
      </c>
      <c r="BU3822" s="43">
        <v>1</v>
      </c>
      <c r="BW3822" s="43" t="s">
        <v>103</v>
      </c>
    </row>
    <row r="3823" spans="1:75" x14ac:dyDescent="0.35">
      <c r="C3823" s="43" t="str">
        <f t="shared" si="59"/>
        <v>IARA:BDT-07:2023: 3822</v>
      </c>
      <c r="D3823" s="43">
        <v>3822</v>
      </c>
      <c r="E3823" s="43" t="s">
        <v>5314</v>
      </c>
      <c r="F3823" s="1" t="s">
        <v>73</v>
      </c>
      <c r="G3823" s="43" t="s">
        <v>5289</v>
      </c>
      <c r="H3823" s="2">
        <v>45130</v>
      </c>
      <c r="J3823" s="43">
        <v>2023</v>
      </c>
      <c r="K3823" s="43">
        <v>7</v>
      </c>
      <c r="L3823" s="43">
        <v>23</v>
      </c>
      <c r="M3823" s="43"/>
      <c r="N3823" s="43"/>
      <c r="O3823" s="43"/>
      <c r="P3823" s="12" t="s">
        <v>75</v>
      </c>
      <c r="Q3823" s="12" t="str">
        <f>CONCATENATE(X3823," ",Y3823)</f>
        <v>Coenonympha pamphilus</v>
      </c>
      <c r="R3823" s="14" t="str">
        <f>CONCATENATE(S3823,", ",T3823,", ",U3823,", ",V3823,", ",W3823,", ",X3823,", ",Y3823)</f>
        <v>Animalia, Arthropoda, Insecta, Lepidoptera, Nymphalidae, Coenonympha, pamphilus</v>
      </c>
      <c r="S3823" s="6" t="s">
        <v>76</v>
      </c>
      <c r="T3823" s="6" t="s">
        <v>208</v>
      </c>
      <c r="U3823" s="6" t="s">
        <v>209</v>
      </c>
      <c r="V3823" s="6" t="s">
        <v>210</v>
      </c>
      <c r="W3823" s="6" t="s">
        <v>238</v>
      </c>
      <c r="X3823" s="6" t="s">
        <v>239</v>
      </c>
      <c r="Y3823" s="6" t="s">
        <v>240</v>
      </c>
      <c r="AA3823" s="12" t="s">
        <v>83</v>
      </c>
      <c r="AB3823" s="6" t="s">
        <v>84</v>
      </c>
      <c r="AC3823" s="43" t="s">
        <v>241</v>
      </c>
      <c r="AD3823" s="6" t="s">
        <v>5219</v>
      </c>
      <c r="AE3823" s="2">
        <v>45130</v>
      </c>
      <c r="AF3823" s="43" t="s">
        <v>87</v>
      </c>
      <c r="AG3823" s="7" t="s">
        <v>242</v>
      </c>
      <c r="AH3823" s="43">
        <v>48.113610000000001</v>
      </c>
      <c r="AI3823" s="43">
        <v>-1.7109399999999999</v>
      </c>
      <c r="AL3823" s="43">
        <v>10</v>
      </c>
      <c r="AN3823" s="46" t="s">
        <v>5240</v>
      </c>
      <c r="AO3823" s="5" t="s">
        <v>89</v>
      </c>
      <c r="AP3823" s="6" t="s">
        <v>5219</v>
      </c>
      <c r="AR3823" s="7" t="s">
        <v>90</v>
      </c>
      <c r="AT3823" s="4" t="str">
        <f>CONCATENATE(AU3823,", ",AV3823,", ",AW3823,", ",AX3823,", ",AY3823,", ",AZ3823,", ",BA3823)</f>
        <v>Europe, France, FR, Bretagne, Ille-et-Vilaine, Rennes, Campus Institut Agro Rennes</v>
      </c>
      <c r="AU3823" s="1" t="s">
        <v>91</v>
      </c>
      <c r="AV3823" s="1" t="s">
        <v>92</v>
      </c>
      <c r="AW3823" s="1" t="s">
        <v>93</v>
      </c>
      <c r="AX3823" s="1" t="s">
        <v>94</v>
      </c>
      <c r="AY3823" s="1" t="s">
        <v>95</v>
      </c>
      <c r="AZ3823" s="1" t="s">
        <v>96</v>
      </c>
      <c r="BA3823" s="1" t="s">
        <v>5242</v>
      </c>
      <c r="BC3823" s="43"/>
      <c r="BF3823" s="43" t="s">
        <v>4596</v>
      </c>
      <c r="BG3823" s="43" t="s">
        <v>93</v>
      </c>
      <c r="BH3823" s="7" t="s">
        <v>97</v>
      </c>
      <c r="BJ3823" s="7" t="s">
        <v>98</v>
      </c>
      <c r="BK3823" s="7" t="s">
        <v>99</v>
      </c>
      <c r="BL3823" s="7" t="s">
        <v>4597</v>
      </c>
      <c r="BM3823" s="7" t="s">
        <v>4598</v>
      </c>
      <c r="BU3823" s="43">
        <v>1</v>
      </c>
      <c r="BW3823" s="43" t="s">
        <v>103</v>
      </c>
    </row>
    <row r="3824" spans="1:75" x14ac:dyDescent="0.35">
      <c r="C3824" s="43" t="str">
        <f t="shared" si="59"/>
        <v>IARA:BDT-07:2023: 3823</v>
      </c>
      <c r="D3824" s="43">
        <v>3823</v>
      </c>
      <c r="E3824" s="43" t="s">
        <v>5314</v>
      </c>
      <c r="F3824" s="1" t="s">
        <v>73</v>
      </c>
      <c r="G3824" s="43" t="s">
        <v>5289</v>
      </c>
      <c r="H3824" s="2">
        <v>45130</v>
      </c>
      <c r="J3824" s="43">
        <v>2023</v>
      </c>
      <c r="K3824" s="43">
        <v>7</v>
      </c>
      <c r="L3824" s="43">
        <v>23</v>
      </c>
      <c r="M3824" s="43"/>
      <c r="N3824" s="43"/>
      <c r="O3824" s="43"/>
      <c r="P3824" s="12" t="s">
        <v>75</v>
      </c>
      <c r="Q3824" s="12" t="str">
        <f>CONCATENATE(X3824," ",Y3824)</f>
        <v>Coenonympha pamphilus</v>
      </c>
      <c r="R3824" s="14" t="str">
        <f>CONCATENATE(S3824,", ",T3824,", ",U3824,", ",V3824,", ",W3824,", ",X3824,", ",Y3824)</f>
        <v>Animalia, Arthropoda, Insecta, Lepidoptera, Nymphalidae, Coenonympha, pamphilus</v>
      </c>
      <c r="S3824" s="6" t="s">
        <v>76</v>
      </c>
      <c r="T3824" s="6" t="s">
        <v>208</v>
      </c>
      <c r="U3824" s="6" t="s">
        <v>209</v>
      </c>
      <c r="V3824" s="6" t="s">
        <v>210</v>
      </c>
      <c r="W3824" s="6" t="s">
        <v>238</v>
      </c>
      <c r="X3824" s="6" t="s">
        <v>239</v>
      </c>
      <c r="Y3824" s="6" t="s">
        <v>240</v>
      </c>
      <c r="AA3824" s="12" t="s">
        <v>83</v>
      </c>
      <c r="AB3824" s="6" t="s">
        <v>84</v>
      </c>
      <c r="AC3824" s="43" t="s">
        <v>241</v>
      </c>
      <c r="AD3824" s="6" t="s">
        <v>5219</v>
      </c>
      <c r="AE3824" s="2">
        <v>45130</v>
      </c>
      <c r="AF3824" s="43" t="s">
        <v>87</v>
      </c>
      <c r="AG3824" s="7" t="s">
        <v>242</v>
      </c>
      <c r="AH3824" s="43">
        <v>48.113639999999997</v>
      </c>
      <c r="AI3824" s="43">
        <v>-1.7109399999999999</v>
      </c>
      <c r="AL3824" s="43">
        <v>10</v>
      </c>
      <c r="AN3824" s="46" t="s">
        <v>5240</v>
      </c>
      <c r="AO3824" s="5" t="s">
        <v>89</v>
      </c>
      <c r="AP3824" s="6" t="s">
        <v>5219</v>
      </c>
      <c r="AR3824" s="7" t="s">
        <v>90</v>
      </c>
      <c r="AT3824" s="4" t="str">
        <f>CONCATENATE(AU3824,", ",AV3824,", ",AW3824,", ",AX3824,", ",AY3824,", ",AZ3824,", ",BA3824)</f>
        <v>Europe, France, FR, Bretagne, Ille-et-Vilaine, Rennes, Campus Institut Agro Rennes</v>
      </c>
      <c r="AU3824" s="1" t="s">
        <v>91</v>
      </c>
      <c r="AV3824" s="1" t="s">
        <v>92</v>
      </c>
      <c r="AW3824" s="1" t="s">
        <v>93</v>
      </c>
      <c r="AX3824" s="1" t="s">
        <v>94</v>
      </c>
      <c r="AY3824" s="1" t="s">
        <v>95</v>
      </c>
      <c r="AZ3824" s="1" t="s">
        <v>96</v>
      </c>
      <c r="BA3824" s="1" t="s">
        <v>5242</v>
      </c>
      <c r="BC3824" s="43"/>
      <c r="BF3824" s="43" t="s">
        <v>4596</v>
      </c>
      <c r="BG3824" s="43" t="s">
        <v>93</v>
      </c>
      <c r="BH3824" s="7" t="s">
        <v>97</v>
      </c>
      <c r="BJ3824" s="7" t="s">
        <v>98</v>
      </c>
      <c r="BK3824" s="7" t="s">
        <v>99</v>
      </c>
      <c r="BL3824" s="7" t="s">
        <v>4597</v>
      </c>
      <c r="BM3824" s="7" t="s">
        <v>4598</v>
      </c>
      <c r="BU3824" s="43">
        <v>1</v>
      </c>
      <c r="BW3824" s="43" t="s">
        <v>103</v>
      </c>
    </row>
    <row r="3825" spans="3:75" x14ac:dyDescent="0.35">
      <c r="C3825" s="43" t="str">
        <f t="shared" si="59"/>
        <v>IARA:BDT-07:2023: 3824</v>
      </c>
      <c r="D3825" s="43">
        <v>3824</v>
      </c>
      <c r="E3825" s="43" t="s">
        <v>5314</v>
      </c>
      <c r="F3825" s="1" t="s">
        <v>73</v>
      </c>
      <c r="G3825" s="43" t="s">
        <v>5289</v>
      </c>
      <c r="H3825" s="2">
        <v>45130</v>
      </c>
      <c r="J3825" s="43">
        <v>2023</v>
      </c>
      <c r="K3825" s="43">
        <v>7</v>
      </c>
      <c r="L3825" s="43">
        <v>23</v>
      </c>
      <c r="M3825" s="43"/>
      <c r="N3825" s="43"/>
      <c r="O3825" s="43"/>
      <c r="P3825" s="12" t="s">
        <v>75</v>
      </c>
      <c r="Q3825" s="12" t="str">
        <f>CONCATENATE(X3825," ",Y3825)</f>
        <v>Coenonympha pamphilus</v>
      </c>
      <c r="R3825" s="14" t="str">
        <f>CONCATENATE(S3825,", ",T3825,", ",U3825,", ",V3825,", ",W3825,", ",X3825,", ",Y3825)</f>
        <v>Animalia, Arthropoda, Insecta, Lepidoptera, Nymphalidae, Coenonympha, pamphilus</v>
      </c>
      <c r="S3825" s="6" t="s">
        <v>76</v>
      </c>
      <c r="T3825" s="6" t="s">
        <v>208</v>
      </c>
      <c r="U3825" s="6" t="s">
        <v>209</v>
      </c>
      <c r="V3825" s="6" t="s">
        <v>210</v>
      </c>
      <c r="W3825" s="6" t="s">
        <v>238</v>
      </c>
      <c r="X3825" s="6" t="s">
        <v>239</v>
      </c>
      <c r="Y3825" s="6" t="s">
        <v>240</v>
      </c>
      <c r="AA3825" s="12" t="s">
        <v>83</v>
      </c>
      <c r="AB3825" s="6" t="s">
        <v>84</v>
      </c>
      <c r="AC3825" s="43" t="s">
        <v>241</v>
      </c>
      <c r="AD3825" s="6" t="s">
        <v>5219</v>
      </c>
      <c r="AE3825" s="2">
        <v>45130</v>
      </c>
      <c r="AF3825" s="43" t="s">
        <v>87</v>
      </c>
      <c r="AG3825" s="7" t="s">
        <v>242</v>
      </c>
      <c r="AH3825" s="43">
        <v>48.113619999999997</v>
      </c>
      <c r="AI3825" s="43">
        <v>-1.71092</v>
      </c>
      <c r="AL3825" s="43">
        <v>10</v>
      </c>
      <c r="AN3825" s="46" t="s">
        <v>5240</v>
      </c>
      <c r="AO3825" s="5" t="s">
        <v>89</v>
      </c>
      <c r="AP3825" s="6" t="s">
        <v>5219</v>
      </c>
      <c r="AR3825" s="7" t="s">
        <v>90</v>
      </c>
      <c r="AT3825" s="4" t="str">
        <f>CONCATENATE(AU3825,", ",AV3825,", ",AW3825,", ",AX3825,", ",AY3825,", ",AZ3825,", ",BA3825)</f>
        <v>Europe, France, FR, Bretagne, Ille-et-Vilaine, Rennes, Campus Institut Agro Rennes</v>
      </c>
      <c r="AU3825" s="1" t="s">
        <v>91</v>
      </c>
      <c r="AV3825" s="1" t="s">
        <v>92</v>
      </c>
      <c r="AW3825" s="1" t="s">
        <v>93</v>
      </c>
      <c r="AX3825" s="1" t="s">
        <v>94</v>
      </c>
      <c r="AY3825" s="1" t="s">
        <v>95</v>
      </c>
      <c r="AZ3825" s="1" t="s">
        <v>96</v>
      </c>
      <c r="BA3825" s="1" t="s">
        <v>5242</v>
      </c>
      <c r="BC3825" s="43"/>
      <c r="BF3825" s="43" t="s">
        <v>4596</v>
      </c>
      <c r="BG3825" s="43" t="s">
        <v>93</v>
      </c>
      <c r="BH3825" s="7" t="s">
        <v>97</v>
      </c>
      <c r="BJ3825" s="7" t="s">
        <v>98</v>
      </c>
      <c r="BK3825" s="7" t="s">
        <v>99</v>
      </c>
      <c r="BL3825" s="7" t="s">
        <v>4597</v>
      </c>
      <c r="BM3825" s="7" t="s">
        <v>4598</v>
      </c>
      <c r="BU3825" s="43">
        <v>1</v>
      </c>
      <c r="BW3825" s="43" t="s">
        <v>103</v>
      </c>
    </row>
    <row r="3826" spans="3:75" x14ac:dyDescent="0.35">
      <c r="C3826" s="43" t="str">
        <f t="shared" si="59"/>
        <v>IARA:BDT-07:2023: 3825</v>
      </c>
      <c r="D3826" s="43">
        <v>3825</v>
      </c>
      <c r="E3826" s="43" t="s">
        <v>5314</v>
      </c>
      <c r="F3826" s="1" t="s">
        <v>73</v>
      </c>
      <c r="G3826" s="43" t="s">
        <v>5289</v>
      </c>
      <c r="H3826" s="2">
        <v>45130</v>
      </c>
      <c r="J3826" s="43">
        <v>2023</v>
      </c>
      <c r="K3826" s="43">
        <v>7</v>
      </c>
      <c r="L3826" s="43">
        <v>23</v>
      </c>
      <c r="M3826" s="43"/>
      <c r="N3826" s="43"/>
      <c r="O3826" s="43"/>
      <c r="P3826" s="12" t="s">
        <v>75</v>
      </c>
      <c r="Q3826" s="12" t="str">
        <f>CONCATENATE(X3826," ",Y3826)</f>
        <v>Maniola jurtina</v>
      </c>
      <c r="R3826" s="14" t="str">
        <f>CONCATENATE(S3826,", ",T3826,", ",U3826,", ",V3826,", ",W3826,", ",X3826,", ",Y3826)</f>
        <v>Animalia, Arthropoda, Insecta, Lepidoptera, Nymphalidae, Maniola, jurtina</v>
      </c>
      <c r="S3826" s="6" t="s">
        <v>76</v>
      </c>
      <c r="T3826" s="6" t="s">
        <v>208</v>
      </c>
      <c r="U3826" s="6" t="s">
        <v>209</v>
      </c>
      <c r="V3826" s="6" t="s">
        <v>210</v>
      </c>
      <c r="W3826" s="6" t="s">
        <v>238</v>
      </c>
      <c r="X3826" s="6" t="s">
        <v>450</v>
      </c>
      <c r="Y3826" s="6" t="s">
        <v>451</v>
      </c>
      <c r="AA3826" s="12" t="s">
        <v>83</v>
      </c>
      <c r="AB3826" s="6" t="s">
        <v>84</v>
      </c>
      <c r="AC3826" s="43" t="s">
        <v>372</v>
      </c>
      <c r="AD3826" s="6" t="s">
        <v>5219</v>
      </c>
      <c r="AE3826" s="2">
        <v>45130</v>
      </c>
      <c r="AF3826" s="43" t="s">
        <v>87</v>
      </c>
      <c r="AG3826" s="7" t="s">
        <v>449</v>
      </c>
      <c r="AH3826" s="43">
        <v>48.113549999999996</v>
      </c>
      <c r="AI3826" s="43">
        <v>-1.71078</v>
      </c>
      <c r="AL3826" s="43">
        <v>10</v>
      </c>
      <c r="AN3826" s="46" t="s">
        <v>5240</v>
      </c>
      <c r="AO3826" s="5" t="s">
        <v>89</v>
      </c>
      <c r="AP3826" s="6" t="s">
        <v>5219</v>
      </c>
      <c r="AR3826" s="7" t="s">
        <v>90</v>
      </c>
      <c r="AT3826" s="4" t="str">
        <f>CONCATENATE(AU3826,", ",AV3826,", ",AW3826,", ",AX3826,", ",AY3826,", ",AZ3826,", ",BA3826)</f>
        <v>Europe, France, FR, Bretagne, Ille-et-Vilaine, Rennes, Campus Institut Agro Rennes</v>
      </c>
      <c r="AU3826" s="1" t="s">
        <v>91</v>
      </c>
      <c r="AV3826" s="1" t="s">
        <v>92</v>
      </c>
      <c r="AW3826" s="1" t="s">
        <v>93</v>
      </c>
      <c r="AX3826" s="1" t="s">
        <v>94</v>
      </c>
      <c r="AY3826" s="1" t="s">
        <v>95</v>
      </c>
      <c r="AZ3826" s="1" t="s">
        <v>96</v>
      </c>
      <c r="BA3826" s="1" t="s">
        <v>5242</v>
      </c>
      <c r="BC3826" s="43"/>
      <c r="BF3826" s="43" t="s">
        <v>4596</v>
      </c>
      <c r="BG3826" s="43" t="s">
        <v>93</v>
      </c>
      <c r="BH3826" s="7" t="s">
        <v>97</v>
      </c>
      <c r="BJ3826" s="7" t="s">
        <v>98</v>
      </c>
      <c r="BK3826" s="7" t="s">
        <v>99</v>
      </c>
      <c r="BL3826" s="7" t="s">
        <v>4597</v>
      </c>
      <c r="BM3826" s="7" t="s">
        <v>4598</v>
      </c>
      <c r="BU3826" s="43">
        <v>1</v>
      </c>
      <c r="BW3826" s="43" t="s">
        <v>103</v>
      </c>
    </row>
    <row r="3827" spans="3:75" x14ac:dyDescent="0.35">
      <c r="C3827" s="43" t="str">
        <f t="shared" si="59"/>
        <v>IARA:BDT-07:2023: 3826</v>
      </c>
      <c r="D3827" s="43">
        <v>3826</v>
      </c>
      <c r="E3827" s="43" t="s">
        <v>5314</v>
      </c>
      <c r="F3827" s="1" t="s">
        <v>73</v>
      </c>
      <c r="G3827" s="43" t="s">
        <v>5289</v>
      </c>
      <c r="H3827" s="2">
        <v>45130</v>
      </c>
      <c r="J3827" s="43">
        <v>2023</v>
      </c>
      <c r="K3827" s="43">
        <v>7</v>
      </c>
      <c r="L3827" s="43">
        <v>23</v>
      </c>
      <c r="M3827" s="43"/>
      <c r="N3827" s="43"/>
      <c r="O3827" s="43"/>
      <c r="P3827" s="12" t="s">
        <v>75</v>
      </c>
      <c r="Q3827" s="12" t="str">
        <f>CONCATENATE(X3827," ",Y3827)</f>
        <v>Coenonympha pamphilus</v>
      </c>
      <c r="R3827" s="14" t="str">
        <f>CONCATENATE(S3827,", ",T3827,", ",U3827,", ",V3827,", ",W3827,", ",X3827,", ",Y3827)</f>
        <v>Animalia, Arthropoda, Insecta, Lepidoptera, Nymphalidae, Coenonympha, pamphilus</v>
      </c>
      <c r="S3827" s="6" t="s">
        <v>76</v>
      </c>
      <c r="T3827" s="6" t="s">
        <v>208</v>
      </c>
      <c r="U3827" s="6" t="s">
        <v>209</v>
      </c>
      <c r="V3827" s="6" t="s">
        <v>210</v>
      </c>
      <c r="W3827" s="6" t="s">
        <v>238</v>
      </c>
      <c r="X3827" s="6" t="s">
        <v>239</v>
      </c>
      <c r="Y3827" s="6" t="s">
        <v>240</v>
      </c>
      <c r="AA3827" s="12" t="s">
        <v>83</v>
      </c>
      <c r="AB3827" s="6" t="s">
        <v>84</v>
      </c>
      <c r="AC3827" s="43" t="s">
        <v>241</v>
      </c>
      <c r="AD3827" s="6" t="s">
        <v>5219</v>
      </c>
      <c r="AE3827" s="2">
        <v>45130</v>
      </c>
      <c r="AF3827" s="43" t="s">
        <v>87</v>
      </c>
      <c r="AG3827" s="7" t="s">
        <v>242</v>
      </c>
      <c r="AH3827" s="43">
        <v>48.113570000000003</v>
      </c>
      <c r="AI3827" s="43">
        <v>-1.7105699999999999</v>
      </c>
      <c r="AL3827" s="43">
        <v>10</v>
      </c>
      <c r="AN3827" s="46" t="s">
        <v>5240</v>
      </c>
      <c r="AO3827" s="5" t="s">
        <v>89</v>
      </c>
      <c r="AP3827" s="6" t="s">
        <v>5219</v>
      </c>
      <c r="AR3827" s="7" t="s">
        <v>90</v>
      </c>
      <c r="AT3827" s="4" t="str">
        <f>CONCATENATE(AU3827,", ",AV3827,", ",AW3827,", ",AX3827,", ",AY3827,", ",AZ3827,", ",BA3827)</f>
        <v>Europe, France, FR, Bretagne, Ille-et-Vilaine, Rennes, Campus Institut Agro Rennes</v>
      </c>
      <c r="AU3827" s="1" t="s">
        <v>91</v>
      </c>
      <c r="AV3827" s="1" t="s">
        <v>92</v>
      </c>
      <c r="AW3827" s="1" t="s">
        <v>93</v>
      </c>
      <c r="AX3827" s="1" t="s">
        <v>94</v>
      </c>
      <c r="AY3827" s="1" t="s">
        <v>95</v>
      </c>
      <c r="AZ3827" s="1" t="s">
        <v>96</v>
      </c>
      <c r="BA3827" s="1" t="s">
        <v>5242</v>
      </c>
      <c r="BC3827" s="43"/>
      <c r="BF3827" s="43" t="s">
        <v>4596</v>
      </c>
      <c r="BG3827" s="43" t="s">
        <v>93</v>
      </c>
      <c r="BH3827" s="7" t="s">
        <v>97</v>
      </c>
      <c r="BJ3827" s="7" t="s">
        <v>98</v>
      </c>
      <c r="BK3827" s="7" t="s">
        <v>99</v>
      </c>
      <c r="BL3827" s="7" t="s">
        <v>4597</v>
      </c>
      <c r="BM3827" s="7" t="s">
        <v>4598</v>
      </c>
      <c r="BU3827" s="43">
        <v>1</v>
      </c>
      <c r="BW3827" s="43" t="s">
        <v>103</v>
      </c>
    </row>
    <row r="3828" spans="3:75" x14ac:dyDescent="0.35">
      <c r="C3828" s="43" t="str">
        <f t="shared" si="59"/>
        <v>IARA:BDT-07:2023: 3827</v>
      </c>
      <c r="D3828" s="43">
        <v>3827</v>
      </c>
      <c r="E3828" s="43" t="s">
        <v>5314</v>
      </c>
      <c r="F3828" s="1" t="s">
        <v>73</v>
      </c>
      <c r="G3828" s="43" t="s">
        <v>5289</v>
      </c>
      <c r="H3828" s="2">
        <v>45130</v>
      </c>
      <c r="J3828" s="43">
        <v>2023</v>
      </c>
      <c r="K3828" s="43">
        <v>7</v>
      </c>
      <c r="L3828" s="43">
        <v>23</v>
      </c>
      <c r="M3828" s="43"/>
      <c r="N3828" s="43"/>
      <c r="O3828" s="43"/>
      <c r="P3828" s="12" t="s">
        <v>75</v>
      </c>
      <c r="Q3828" s="12" t="str">
        <f>CONCATENATE(X3828," ",Y3828)</f>
        <v>Coenonympha pamphilus</v>
      </c>
      <c r="R3828" s="14" t="str">
        <f>CONCATENATE(S3828,", ",T3828,", ",U3828,", ",V3828,", ",W3828,", ",X3828,", ",Y3828)</f>
        <v>Animalia, Arthropoda, Insecta, Lepidoptera, Nymphalidae, Coenonympha, pamphilus</v>
      </c>
      <c r="S3828" s="6" t="s">
        <v>76</v>
      </c>
      <c r="T3828" s="6" t="s">
        <v>208</v>
      </c>
      <c r="U3828" s="6" t="s">
        <v>209</v>
      </c>
      <c r="V3828" s="6" t="s">
        <v>210</v>
      </c>
      <c r="W3828" s="6" t="s">
        <v>238</v>
      </c>
      <c r="X3828" s="6" t="s">
        <v>239</v>
      </c>
      <c r="Y3828" s="6" t="s">
        <v>240</v>
      </c>
      <c r="AA3828" s="12" t="s">
        <v>83</v>
      </c>
      <c r="AB3828" s="6" t="s">
        <v>84</v>
      </c>
      <c r="AC3828" s="43" t="s">
        <v>241</v>
      </c>
      <c r="AD3828" s="6" t="s">
        <v>5219</v>
      </c>
      <c r="AE3828" s="2">
        <v>45130</v>
      </c>
      <c r="AF3828" s="43" t="s">
        <v>87</v>
      </c>
      <c r="AG3828" s="7" t="s">
        <v>242</v>
      </c>
      <c r="AH3828" s="43">
        <v>48.113549999999996</v>
      </c>
      <c r="AI3828" s="43">
        <v>-1.7105399999999999</v>
      </c>
      <c r="AL3828" s="43">
        <v>10</v>
      </c>
      <c r="AN3828" s="46" t="s">
        <v>5240</v>
      </c>
      <c r="AO3828" s="5" t="s">
        <v>89</v>
      </c>
      <c r="AP3828" s="6" t="s">
        <v>5219</v>
      </c>
      <c r="AR3828" s="7" t="s">
        <v>90</v>
      </c>
      <c r="AT3828" s="4" t="str">
        <f>CONCATENATE(AU3828,", ",AV3828,", ",AW3828,", ",AX3828,", ",AY3828,", ",AZ3828,", ",BA3828)</f>
        <v>Europe, France, FR, Bretagne, Ille-et-Vilaine, Rennes, Campus Institut Agro Rennes</v>
      </c>
      <c r="AU3828" s="1" t="s">
        <v>91</v>
      </c>
      <c r="AV3828" s="1" t="s">
        <v>92</v>
      </c>
      <c r="AW3828" s="1" t="s">
        <v>93</v>
      </c>
      <c r="AX3828" s="1" t="s">
        <v>94</v>
      </c>
      <c r="AY3828" s="1" t="s">
        <v>95</v>
      </c>
      <c r="AZ3828" s="1" t="s">
        <v>96</v>
      </c>
      <c r="BA3828" s="1" t="s">
        <v>5242</v>
      </c>
      <c r="BC3828" s="43"/>
      <c r="BF3828" s="43" t="s">
        <v>4596</v>
      </c>
      <c r="BG3828" s="43" t="s">
        <v>93</v>
      </c>
      <c r="BH3828" s="7" t="s">
        <v>97</v>
      </c>
      <c r="BJ3828" s="7" t="s">
        <v>98</v>
      </c>
      <c r="BK3828" s="7" t="s">
        <v>99</v>
      </c>
      <c r="BL3828" s="7" t="s">
        <v>4597</v>
      </c>
      <c r="BM3828" s="7" t="s">
        <v>4598</v>
      </c>
      <c r="BU3828" s="43">
        <v>1</v>
      </c>
      <c r="BW3828" s="43" t="s">
        <v>103</v>
      </c>
    </row>
    <row r="3829" spans="3:75" x14ac:dyDescent="0.35">
      <c r="C3829" s="43" t="str">
        <f t="shared" si="59"/>
        <v>IARA:BDT-07:2023: 3828</v>
      </c>
      <c r="D3829" s="43">
        <v>3828</v>
      </c>
      <c r="E3829" s="43" t="s">
        <v>5314</v>
      </c>
      <c r="F3829" s="1" t="s">
        <v>73</v>
      </c>
      <c r="G3829" s="43" t="s">
        <v>5289</v>
      </c>
      <c r="H3829" s="2">
        <v>45130</v>
      </c>
      <c r="J3829" s="43">
        <v>2023</v>
      </c>
      <c r="K3829" s="43">
        <v>7</v>
      </c>
      <c r="L3829" s="43">
        <v>23</v>
      </c>
      <c r="M3829" s="43"/>
      <c r="N3829" s="43"/>
      <c r="O3829" s="43"/>
      <c r="P3829" s="12" t="s">
        <v>75</v>
      </c>
      <c r="Q3829" s="12" t="str">
        <f>CONCATENATE(X3829," ",Y3829)</f>
        <v>Pyronia tithonus</v>
      </c>
      <c r="R3829" s="14" t="str">
        <f>CONCATENATE(S3829,", ",T3829,", ",U3829,", ",V3829,", ",W3829,", ",X3829,", ",Y3829)</f>
        <v>Animalia, Arthropoda, Insecta, Lepidoptera, Nymphalidae, Pyronia, tithonus</v>
      </c>
      <c r="S3829" s="6" t="s">
        <v>76</v>
      </c>
      <c r="T3829" s="6" t="s">
        <v>208</v>
      </c>
      <c r="U3829" s="6" t="s">
        <v>209</v>
      </c>
      <c r="V3829" s="6" t="s">
        <v>210</v>
      </c>
      <c r="W3829" s="6" t="s">
        <v>238</v>
      </c>
      <c r="X3829" s="6" t="s">
        <v>393</v>
      </c>
      <c r="Y3829" s="6" t="s">
        <v>394</v>
      </c>
      <c r="AA3829" s="12" t="s">
        <v>83</v>
      </c>
      <c r="AB3829" s="6" t="s">
        <v>395</v>
      </c>
      <c r="AC3829" s="43" t="s">
        <v>378</v>
      </c>
      <c r="AD3829" s="6" t="s">
        <v>5219</v>
      </c>
      <c r="AE3829" s="2">
        <v>45130</v>
      </c>
      <c r="AF3829" s="43" t="s">
        <v>87</v>
      </c>
      <c r="AG3829" s="7" t="s">
        <v>392</v>
      </c>
      <c r="AH3829" s="43">
        <v>48.112859999999998</v>
      </c>
      <c r="AI3829" s="43">
        <v>-1.7103600000000001</v>
      </c>
      <c r="AL3829" s="43">
        <v>10</v>
      </c>
      <c r="AN3829" s="46" t="s">
        <v>5240</v>
      </c>
      <c r="AO3829" s="5" t="s">
        <v>89</v>
      </c>
      <c r="AP3829" s="6" t="s">
        <v>5219</v>
      </c>
      <c r="AR3829" s="7" t="s">
        <v>90</v>
      </c>
      <c r="AT3829" s="4" t="str">
        <f>CONCATENATE(AU3829,", ",AV3829,", ",AW3829,", ",AX3829,", ",AY3829,", ",AZ3829,", ",BA3829)</f>
        <v>Europe, France, FR, Bretagne, Ille-et-Vilaine, Rennes, Campus Institut Agro Rennes</v>
      </c>
      <c r="AU3829" s="1" t="s">
        <v>91</v>
      </c>
      <c r="AV3829" s="1" t="s">
        <v>92</v>
      </c>
      <c r="AW3829" s="1" t="s">
        <v>93</v>
      </c>
      <c r="AX3829" s="1" t="s">
        <v>94</v>
      </c>
      <c r="AY3829" s="1" t="s">
        <v>95</v>
      </c>
      <c r="AZ3829" s="1" t="s">
        <v>96</v>
      </c>
      <c r="BA3829" s="1" t="s">
        <v>5242</v>
      </c>
      <c r="BC3829" s="43"/>
      <c r="BF3829" s="43" t="s">
        <v>4596</v>
      </c>
      <c r="BG3829" s="43" t="s">
        <v>93</v>
      </c>
      <c r="BH3829" s="7" t="s">
        <v>97</v>
      </c>
      <c r="BJ3829" s="7" t="s">
        <v>98</v>
      </c>
      <c r="BK3829" s="7" t="s">
        <v>99</v>
      </c>
      <c r="BL3829" s="7" t="s">
        <v>4597</v>
      </c>
      <c r="BM3829" s="7" t="s">
        <v>4598</v>
      </c>
      <c r="BU3829" s="43">
        <v>1</v>
      </c>
      <c r="BW3829" s="43" t="s">
        <v>103</v>
      </c>
    </row>
    <row r="3830" spans="3:75" x14ac:dyDescent="0.35">
      <c r="C3830" s="43" t="str">
        <f t="shared" si="59"/>
        <v>IARA:BDT-07:2023: 3829</v>
      </c>
      <c r="D3830" s="43">
        <v>3829</v>
      </c>
      <c r="E3830" s="43" t="s">
        <v>5314</v>
      </c>
      <c r="F3830" s="1" t="s">
        <v>73</v>
      </c>
      <c r="G3830" s="43" t="s">
        <v>5289</v>
      </c>
      <c r="H3830" s="2">
        <v>45130</v>
      </c>
      <c r="J3830" s="43">
        <v>2023</v>
      </c>
      <c r="K3830" s="43">
        <v>7</v>
      </c>
      <c r="L3830" s="43">
        <v>23</v>
      </c>
      <c r="M3830" s="43"/>
      <c r="N3830" s="43"/>
      <c r="O3830" s="43"/>
      <c r="P3830" s="12" t="s">
        <v>75</v>
      </c>
      <c r="Q3830" s="12" t="str">
        <f>CONCATENATE(X3830," ",Y3830)</f>
        <v>Pyronia tithonus</v>
      </c>
      <c r="R3830" s="14" t="str">
        <f>CONCATENATE(S3830,", ",T3830,", ",U3830,", ",V3830,", ",W3830,", ",X3830,", ",Y3830)</f>
        <v>Animalia, Arthropoda, Insecta, Lepidoptera, Nymphalidae, Pyronia, tithonus</v>
      </c>
      <c r="S3830" s="6" t="s">
        <v>76</v>
      </c>
      <c r="T3830" s="6" t="s">
        <v>208</v>
      </c>
      <c r="U3830" s="6" t="s">
        <v>209</v>
      </c>
      <c r="V3830" s="6" t="s">
        <v>210</v>
      </c>
      <c r="W3830" s="6" t="s">
        <v>238</v>
      </c>
      <c r="X3830" s="6" t="s">
        <v>393</v>
      </c>
      <c r="Y3830" s="6" t="s">
        <v>394</v>
      </c>
      <c r="AA3830" s="12" t="s">
        <v>83</v>
      </c>
      <c r="AB3830" s="6" t="s">
        <v>395</v>
      </c>
      <c r="AC3830" s="43" t="s">
        <v>378</v>
      </c>
      <c r="AD3830" s="6" t="s">
        <v>5219</v>
      </c>
      <c r="AE3830" s="2">
        <v>45130</v>
      </c>
      <c r="AF3830" s="43" t="s">
        <v>87</v>
      </c>
      <c r="AG3830" s="7" t="s">
        <v>392</v>
      </c>
      <c r="AH3830" s="43">
        <v>48.113599999999998</v>
      </c>
      <c r="AI3830" s="43">
        <v>-1.7100599999999999</v>
      </c>
      <c r="AL3830" s="43">
        <v>10</v>
      </c>
      <c r="AN3830" s="46" t="s">
        <v>5240</v>
      </c>
      <c r="AO3830" s="5" t="s">
        <v>89</v>
      </c>
      <c r="AP3830" s="6" t="s">
        <v>5219</v>
      </c>
      <c r="AR3830" s="7" t="s">
        <v>90</v>
      </c>
      <c r="AT3830" s="4" t="str">
        <f>CONCATENATE(AU3830,", ",AV3830,", ",AW3830,", ",AX3830,", ",AY3830,", ",AZ3830,", ",BA3830)</f>
        <v>Europe, France, FR, Bretagne, Ille-et-Vilaine, Rennes, Campus Institut Agro Rennes</v>
      </c>
      <c r="AU3830" s="1" t="s">
        <v>91</v>
      </c>
      <c r="AV3830" s="1" t="s">
        <v>92</v>
      </c>
      <c r="AW3830" s="1" t="s">
        <v>93</v>
      </c>
      <c r="AX3830" s="1" t="s">
        <v>94</v>
      </c>
      <c r="AY3830" s="1" t="s">
        <v>95</v>
      </c>
      <c r="AZ3830" s="1" t="s">
        <v>96</v>
      </c>
      <c r="BA3830" s="1" t="s">
        <v>5242</v>
      </c>
      <c r="BC3830" s="43"/>
      <c r="BF3830" s="43" t="s">
        <v>4596</v>
      </c>
      <c r="BG3830" s="43" t="s">
        <v>93</v>
      </c>
      <c r="BH3830" s="7" t="s">
        <v>97</v>
      </c>
      <c r="BJ3830" s="7" t="s">
        <v>98</v>
      </c>
      <c r="BK3830" s="7" t="s">
        <v>99</v>
      </c>
      <c r="BL3830" s="7" t="s">
        <v>4597</v>
      </c>
      <c r="BM3830" s="7" t="s">
        <v>4598</v>
      </c>
      <c r="BU3830" s="43">
        <v>1</v>
      </c>
      <c r="BW3830" s="43" t="s">
        <v>103</v>
      </c>
    </row>
    <row r="3831" spans="3:75" x14ac:dyDescent="0.35">
      <c r="C3831" s="43" t="str">
        <f t="shared" si="59"/>
        <v>IARA:BDT-07:2023: 3830</v>
      </c>
      <c r="D3831" s="43">
        <v>3830</v>
      </c>
      <c r="E3831" s="43" t="s">
        <v>5314</v>
      </c>
      <c r="F3831" s="1" t="s">
        <v>73</v>
      </c>
      <c r="G3831" s="43" t="s">
        <v>5289</v>
      </c>
      <c r="H3831" s="2">
        <v>45130</v>
      </c>
      <c r="J3831" s="43">
        <v>2023</v>
      </c>
      <c r="K3831" s="43">
        <v>7</v>
      </c>
      <c r="L3831" s="43">
        <v>23</v>
      </c>
      <c r="M3831" s="43"/>
      <c r="N3831" s="43"/>
      <c r="O3831" s="43"/>
      <c r="P3831" s="12" t="s">
        <v>75</v>
      </c>
      <c r="Q3831" s="12" t="str">
        <f>CONCATENATE(X3831," ",Y3831)</f>
        <v>Pyronia tithonus</v>
      </c>
      <c r="R3831" s="14" t="str">
        <f>CONCATENATE(S3831,", ",T3831,", ",U3831,", ",V3831,", ",W3831,", ",X3831,", ",Y3831)</f>
        <v>Animalia, Arthropoda, Insecta, Lepidoptera, Nymphalidae, Pyronia, tithonus</v>
      </c>
      <c r="S3831" s="6" t="s">
        <v>76</v>
      </c>
      <c r="T3831" s="6" t="s">
        <v>208</v>
      </c>
      <c r="U3831" s="6" t="s">
        <v>209</v>
      </c>
      <c r="V3831" s="6" t="s">
        <v>210</v>
      </c>
      <c r="W3831" s="6" t="s">
        <v>238</v>
      </c>
      <c r="X3831" s="6" t="s">
        <v>393</v>
      </c>
      <c r="Y3831" s="6" t="s">
        <v>394</v>
      </c>
      <c r="AA3831" s="12" t="s">
        <v>83</v>
      </c>
      <c r="AB3831" s="6" t="s">
        <v>395</v>
      </c>
      <c r="AC3831" s="43" t="s">
        <v>378</v>
      </c>
      <c r="AD3831" s="6" t="s">
        <v>5219</v>
      </c>
      <c r="AE3831" s="2">
        <v>45130</v>
      </c>
      <c r="AF3831" s="43" t="s">
        <v>87</v>
      </c>
      <c r="AG3831" s="7" t="s">
        <v>392</v>
      </c>
      <c r="AH3831" s="43">
        <v>48.113630000000001</v>
      </c>
      <c r="AI3831" s="43">
        <v>-1.71001</v>
      </c>
      <c r="AL3831" s="43">
        <v>10</v>
      </c>
      <c r="AN3831" s="46" t="s">
        <v>5240</v>
      </c>
      <c r="AO3831" s="5" t="s">
        <v>89</v>
      </c>
      <c r="AP3831" s="6" t="s">
        <v>5220</v>
      </c>
      <c r="AR3831" s="7" t="s">
        <v>90</v>
      </c>
      <c r="AT3831" s="4" t="str">
        <f>CONCATENATE(AU3831,", ",AV3831,", ",AW3831,", ",AX3831,", ",AY3831,", ",AZ3831,", ",BA3831)</f>
        <v>Europe, France, FR, Bretagne, Ille-et-Vilaine, Rennes, Campus Institut Agro Rennes</v>
      </c>
      <c r="AU3831" s="1" t="s">
        <v>91</v>
      </c>
      <c r="AV3831" s="1" t="s">
        <v>92</v>
      </c>
      <c r="AW3831" s="1" t="s">
        <v>93</v>
      </c>
      <c r="AX3831" s="1" t="s">
        <v>94</v>
      </c>
      <c r="AY3831" s="1" t="s">
        <v>95</v>
      </c>
      <c r="AZ3831" s="1" t="s">
        <v>96</v>
      </c>
      <c r="BA3831" s="1" t="s">
        <v>5242</v>
      </c>
      <c r="BC3831" s="43"/>
      <c r="BF3831" s="43" t="s">
        <v>4596</v>
      </c>
      <c r="BG3831" s="43" t="s">
        <v>93</v>
      </c>
      <c r="BH3831" s="7" t="s">
        <v>97</v>
      </c>
      <c r="BJ3831" s="7" t="s">
        <v>98</v>
      </c>
      <c r="BK3831" s="7" t="s">
        <v>99</v>
      </c>
      <c r="BL3831" s="7" t="s">
        <v>4597</v>
      </c>
      <c r="BM3831" s="7" t="s">
        <v>4598</v>
      </c>
      <c r="BU3831" s="43">
        <v>1</v>
      </c>
      <c r="BW3831" s="43" t="s">
        <v>103</v>
      </c>
    </row>
    <row r="3832" spans="3:75" x14ac:dyDescent="0.35">
      <c r="C3832" s="43" t="str">
        <f t="shared" si="59"/>
        <v>IARA:BDT-07:2023: 3831</v>
      </c>
      <c r="D3832" s="43">
        <v>3831</v>
      </c>
      <c r="E3832" s="43" t="s">
        <v>5314</v>
      </c>
      <c r="F3832" s="1" t="s">
        <v>73</v>
      </c>
      <c r="G3832" s="43" t="s">
        <v>5289</v>
      </c>
      <c r="H3832" s="2">
        <v>45130</v>
      </c>
      <c r="J3832" s="43">
        <v>2023</v>
      </c>
      <c r="K3832" s="43">
        <v>7</v>
      </c>
      <c r="L3832" s="43">
        <v>23</v>
      </c>
      <c r="M3832" s="43"/>
      <c r="N3832" s="43"/>
      <c r="O3832" s="43"/>
      <c r="P3832" s="12" t="s">
        <v>75</v>
      </c>
      <c r="Q3832" s="12" t="str">
        <f>CONCATENATE(X3832," ",Y3832)</f>
        <v>Pyronia tithonus</v>
      </c>
      <c r="R3832" s="14" t="str">
        <f>CONCATENATE(S3832,", ",T3832,", ",U3832,", ",V3832,", ",W3832,", ",X3832,", ",Y3832)</f>
        <v>Animalia, Arthropoda, Insecta, Lepidoptera, Nymphalidae, Pyronia, tithonus</v>
      </c>
      <c r="S3832" s="6" t="s">
        <v>76</v>
      </c>
      <c r="T3832" s="6" t="s">
        <v>208</v>
      </c>
      <c r="U3832" s="6" t="s">
        <v>209</v>
      </c>
      <c r="V3832" s="6" t="s">
        <v>210</v>
      </c>
      <c r="W3832" s="6" t="s">
        <v>238</v>
      </c>
      <c r="X3832" s="6" t="s">
        <v>393</v>
      </c>
      <c r="Y3832" s="6" t="s">
        <v>394</v>
      </c>
      <c r="AA3832" s="12" t="s">
        <v>83</v>
      </c>
      <c r="AB3832" s="6" t="s">
        <v>395</v>
      </c>
      <c r="AC3832" s="43" t="s">
        <v>378</v>
      </c>
      <c r="AD3832" s="6" t="s">
        <v>5219</v>
      </c>
      <c r="AE3832" s="2">
        <v>45130</v>
      </c>
      <c r="AF3832" s="43" t="s">
        <v>87</v>
      </c>
      <c r="AG3832" s="7" t="s">
        <v>392</v>
      </c>
      <c r="AH3832" s="43">
        <v>48.113599999999998</v>
      </c>
      <c r="AI3832" s="43">
        <v>-1.71001</v>
      </c>
      <c r="AL3832" s="43">
        <v>10</v>
      </c>
      <c r="AN3832" s="46" t="s">
        <v>5240</v>
      </c>
      <c r="AO3832" s="5" t="s">
        <v>89</v>
      </c>
      <c r="AP3832" s="6" t="s">
        <v>5219</v>
      </c>
      <c r="AR3832" s="7" t="s">
        <v>90</v>
      </c>
      <c r="AT3832" s="4" t="str">
        <f>CONCATENATE(AU3832,", ",AV3832,", ",AW3832,", ",AX3832,", ",AY3832,", ",AZ3832,", ",BA3832)</f>
        <v>Europe, France, FR, Bretagne, Ille-et-Vilaine, Rennes, Campus Institut Agro Rennes</v>
      </c>
      <c r="AU3832" s="1" t="s">
        <v>91</v>
      </c>
      <c r="AV3832" s="1" t="s">
        <v>92</v>
      </c>
      <c r="AW3832" s="1" t="s">
        <v>93</v>
      </c>
      <c r="AX3832" s="1" t="s">
        <v>94</v>
      </c>
      <c r="AY3832" s="1" t="s">
        <v>95</v>
      </c>
      <c r="AZ3832" s="1" t="s">
        <v>96</v>
      </c>
      <c r="BA3832" s="1" t="s">
        <v>5242</v>
      </c>
      <c r="BC3832" s="43"/>
      <c r="BF3832" s="43" t="s">
        <v>4596</v>
      </c>
      <c r="BG3832" s="43" t="s">
        <v>93</v>
      </c>
      <c r="BH3832" s="7" t="s">
        <v>97</v>
      </c>
      <c r="BJ3832" s="7" t="s">
        <v>98</v>
      </c>
      <c r="BK3832" s="7" t="s">
        <v>99</v>
      </c>
      <c r="BL3832" s="7" t="s">
        <v>4597</v>
      </c>
      <c r="BM3832" s="7" t="s">
        <v>4598</v>
      </c>
      <c r="BU3832" s="43">
        <v>1</v>
      </c>
      <c r="BW3832" s="43" t="s">
        <v>103</v>
      </c>
    </row>
    <row r="3833" spans="3:75" x14ac:dyDescent="0.35">
      <c r="C3833" s="43" t="str">
        <f t="shared" si="59"/>
        <v>IARA:BDT-07:2023: 3832</v>
      </c>
      <c r="D3833" s="43">
        <v>3832</v>
      </c>
      <c r="E3833" s="43" t="s">
        <v>5314</v>
      </c>
      <c r="F3833" s="1" t="s">
        <v>73</v>
      </c>
      <c r="G3833" s="43" t="s">
        <v>5289</v>
      </c>
      <c r="H3833" s="2">
        <v>45130</v>
      </c>
      <c r="J3833" s="43">
        <v>2023</v>
      </c>
      <c r="K3833" s="43">
        <v>7</v>
      </c>
      <c r="L3833" s="43">
        <v>23</v>
      </c>
      <c r="M3833" s="43"/>
      <c r="N3833" s="43"/>
      <c r="O3833" s="43"/>
      <c r="P3833" s="12" t="s">
        <v>75</v>
      </c>
      <c r="Q3833" s="12" t="str">
        <f>CONCATENATE(X3833," ",Y3833)</f>
        <v>Pyronia tithonus</v>
      </c>
      <c r="R3833" s="14" t="str">
        <f>CONCATENATE(S3833,", ",T3833,", ",U3833,", ",V3833,", ",W3833,", ",X3833,", ",Y3833)</f>
        <v>Animalia, Arthropoda, Insecta, Lepidoptera, Nymphalidae, Pyronia, tithonus</v>
      </c>
      <c r="S3833" s="6" t="s">
        <v>76</v>
      </c>
      <c r="T3833" s="6" t="s">
        <v>208</v>
      </c>
      <c r="U3833" s="6" t="s">
        <v>209</v>
      </c>
      <c r="V3833" s="6" t="s">
        <v>210</v>
      </c>
      <c r="W3833" s="6" t="s">
        <v>238</v>
      </c>
      <c r="X3833" s="6" t="s">
        <v>393</v>
      </c>
      <c r="Y3833" s="6" t="s">
        <v>394</v>
      </c>
      <c r="AA3833" s="12" t="s">
        <v>83</v>
      </c>
      <c r="AB3833" s="6" t="s">
        <v>395</v>
      </c>
      <c r="AC3833" s="43" t="s">
        <v>378</v>
      </c>
      <c r="AD3833" s="6" t="s">
        <v>5219</v>
      </c>
      <c r="AE3833" s="2">
        <v>45130</v>
      </c>
      <c r="AF3833" s="43" t="s">
        <v>87</v>
      </c>
      <c r="AG3833" s="7" t="s">
        <v>392</v>
      </c>
      <c r="AH3833" s="43">
        <v>48.112780000000001</v>
      </c>
      <c r="AI3833" s="43">
        <v>-1.70997</v>
      </c>
      <c r="AL3833" s="43">
        <v>10</v>
      </c>
      <c r="AN3833" s="46" t="s">
        <v>5240</v>
      </c>
      <c r="AO3833" s="5" t="s">
        <v>89</v>
      </c>
      <c r="AP3833" s="6" t="s">
        <v>5219</v>
      </c>
      <c r="AR3833" s="7" t="s">
        <v>90</v>
      </c>
      <c r="AT3833" s="4" t="str">
        <f>CONCATENATE(AU3833,", ",AV3833,", ",AW3833,", ",AX3833,", ",AY3833,", ",AZ3833,", ",BA3833)</f>
        <v>Europe, France, FR, Bretagne, Ille-et-Vilaine, Rennes, Campus Institut Agro Rennes</v>
      </c>
      <c r="AU3833" s="1" t="s">
        <v>91</v>
      </c>
      <c r="AV3833" s="1" t="s">
        <v>92</v>
      </c>
      <c r="AW3833" s="1" t="s">
        <v>93</v>
      </c>
      <c r="AX3833" s="1" t="s">
        <v>94</v>
      </c>
      <c r="AY3833" s="1" t="s">
        <v>95</v>
      </c>
      <c r="AZ3833" s="1" t="s">
        <v>96</v>
      </c>
      <c r="BA3833" s="1" t="s">
        <v>5242</v>
      </c>
      <c r="BC3833" s="43"/>
      <c r="BF3833" s="43" t="s">
        <v>4596</v>
      </c>
      <c r="BG3833" s="43" t="s">
        <v>93</v>
      </c>
      <c r="BH3833" s="7" t="s">
        <v>97</v>
      </c>
      <c r="BJ3833" s="7" t="s">
        <v>98</v>
      </c>
      <c r="BK3833" s="7" t="s">
        <v>99</v>
      </c>
      <c r="BL3833" s="7" t="s">
        <v>4597</v>
      </c>
      <c r="BM3833" s="7" t="s">
        <v>4598</v>
      </c>
      <c r="BU3833" s="43">
        <v>1</v>
      </c>
      <c r="BW3833" s="43" t="s">
        <v>103</v>
      </c>
    </row>
    <row r="3834" spans="3:75" x14ac:dyDescent="0.35">
      <c r="C3834" s="43" t="str">
        <f t="shared" si="59"/>
        <v>IARA:BDT-07:2023: 3833</v>
      </c>
      <c r="D3834" s="43">
        <v>3833</v>
      </c>
      <c r="E3834" s="43" t="s">
        <v>5314</v>
      </c>
      <c r="F3834" s="1" t="s">
        <v>73</v>
      </c>
      <c r="G3834" s="43" t="s">
        <v>5289</v>
      </c>
      <c r="H3834" s="2">
        <v>45130</v>
      </c>
      <c r="J3834" s="43">
        <v>2023</v>
      </c>
      <c r="K3834" s="43">
        <v>7</v>
      </c>
      <c r="L3834" s="43">
        <v>23</v>
      </c>
      <c r="M3834" s="43"/>
      <c r="N3834" s="43"/>
      <c r="O3834" s="43"/>
      <c r="P3834" s="12" t="s">
        <v>75</v>
      </c>
      <c r="Q3834" s="12" t="str">
        <f>CONCATENATE(X3834," ",Y3834)</f>
        <v>Coenonympha pamphilus</v>
      </c>
      <c r="R3834" s="14" t="str">
        <f>CONCATENATE(S3834,", ",T3834,", ",U3834,", ",V3834,", ",W3834,", ",X3834,", ",Y3834)</f>
        <v>Animalia, Arthropoda, Insecta, Lepidoptera, Nymphalidae, Coenonympha, pamphilus</v>
      </c>
      <c r="S3834" s="6" t="s">
        <v>76</v>
      </c>
      <c r="T3834" s="6" t="s">
        <v>208</v>
      </c>
      <c r="U3834" s="6" t="s">
        <v>209</v>
      </c>
      <c r="V3834" s="6" t="s">
        <v>210</v>
      </c>
      <c r="W3834" s="6" t="s">
        <v>238</v>
      </c>
      <c r="X3834" s="6" t="s">
        <v>239</v>
      </c>
      <c r="Y3834" s="6" t="s">
        <v>240</v>
      </c>
      <c r="AA3834" s="12" t="s">
        <v>83</v>
      </c>
      <c r="AB3834" s="6" t="s">
        <v>84</v>
      </c>
      <c r="AC3834" s="43" t="s">
        <v>241</v>
      </c>
      <c r="AD3834" s="6" t="s">
        <v>5219</v>
      </c>
      <c r="AE3834" s="2">
        <v>45130</v>
      </c>
      <c r="AF3834" s="43" t="s">
        <v>87</v>
      </c>
      <c r="AG3834" s="7" t="s">
        <v>242</v>
      </c>
      <c r="AH3834" s="43">
        <v>48.113109999999999</v>
      </c>
      <c r="AI3834" s="43">
        <v>-1.7099599999999999</v>
      </c>
      <c r="AL3834" s="43">
        <v>10</v>
      </c>
      <c r="AN3834" s="46" t="s">
        <v>5240</v>
      </c>
      <c r="AO3834" s="5" t="s">
        <v>89</v>
      </c>
      <c r="AP3834" s="6" t="s">
        <v>5219</v>
      </c>
      <c r="AR3834" s="7" t="s">
        <v>90</v>
      </c>
      <c r="AT3834" s="4" t="str">
        <f>CONCATENATE(AU3834,", ",AV3834,", ",AW3834,", ",AX3834,", ",AY3834,", ",AZ3834,", ",BA3834)</f>
        <v>Europe, France, FR, Bretagne, Ille-et-Vilaine, Rennes, Campus Institut Agro Rennes</v>
      </c>
      <c r="AU3834" s="1" t="s">
        <v>91</v>
      </c>
      <c r="AV3834" s="1" t="s">
        <v>92</v>
      </c>
      <c r="AW3834" s="1" t="s">
        <v>93</v>
      </c>
      <c r="AX3834" s="1" t="s">
        <v>94</v>
      </c>
      <c r="AY3834" s="1" t="s">
        <v>95</v>
      </c>
      <c r="AZ3834" s="1" t="s">
        <v>96</v>
      </c>
      <c r="BA3834" s="1" t="s">
        <v>5242</v>
      </c>
      <c r="BC3834" s="43"/>
      <c r="BF3834" s="43" t="s">
        <v>4596</v>
      </c>
      <c r="BG3834" s="43" t="s">
        <v>93</v>
      </c>
      <c r="BH3834" s="7" t="s">
        <v>97</v>
      </c>
      <c r="BJ3834" s="7" t="s">
        <v>98</v>
      </c>
      <c r="BK3834" s="7" t="s">
        <v>99</v>
      </c>
      <c r="BL3834" s="7" t="s">
        <v>4597</v>
      </c>
      <c r="BM3834" s="7" t="s">
        <v>4598</v>
      </c>
      <c r="BU3834" s="43">
        <v>1</v>
      </c>
      <c r="BW3834" s="43" t="s">
        <v>103</v>
      </c>
    </row>
    <row r="3835" spans="3:75" x14ac:dyDescent="0.35">
      <c r="C3835" s="43" t="str">
        <f t="shared" si="59"/>
        <v>IARA:BDT-07:2023: 3834</v>
      </c>
      <c r="D3835" s="43">
        <v>3834</v>
      </c>
      <c r="E3835" s="43" t="s">
        <v>5314</v>
      </c>
      <c r="F3835" s="1" t="s">
        <v>73</v>
      </c>
      <c r="G3835" s="43" t="s">
        <v>5289</v>
      </c>
      <c r="H3835" s="2">
        <v>45130</v>
      </c>
      <c r="J3835" s="43">
        <v>2023</v>
      </c>
      <c r="K3835" s="43">
        <v>7</v>
      </c>
      <c r="L3835" s="43">
        <v>23</v>
      </c>
      <c r="M3835" s="43"/>
      <c r="N3835" s="43"/>
      <c r="O3835" s="43"/>
      <c r="P3835" s="12" t="s">
        <v>75</v>
      </c>
      <c r="Q3835" s="12" t="str">
        <f>CONCATENATE(X3835," ",Y3835)</f>
        <v>Coenonympha pamphilus</v>
      </c>
      <c r="R3835" s="14" t="str">
        <f>CONCATENATE(S3835,", ",T3835,", ",U3835,", ",V3835,", ",W3835,", ",X3835,", ",Y3835)</f>
        <v>Animalia, Arthropoda, Insecta, Lepidoptera, Nymphalidae, Coenonympha, pamphilus</v>
      </c>
      <c r="S3835" s="6" t="s">
        <v>76</v>
      </c>
      <c r="T3835" s="6" t="s">
        <v>208</v>
      </c>
      <c r="U3835" s="6" t="s">
        <v>209</v>
      </c>
      <c r="V3835" s="6" t="s">
        <v>210</v>
      </c>
      <c r="W3835" s="6" t="s">
        <v>238</v>
      </c>
      <c r="X3835" s="6" t="s">
        <v>239</v>
      </c>
      <c r="Y3835" s="6" t="s">
        <v>240</v>
      </c>
      <c r="AA3835" s="12" t="s">
        <v>83</v>
      </c>
      <c r="AB3835" s="6" t="s">
        <v>84</v>
      </c>
      <c r="AC3835" s="43" t="s">
        <v>241</v>
      </c>
      <c r="AD3835" s="6" t="s">
        <v>5219</v>
      </c>
      <c r="AE3835" s="2">
        <v>45130</v>
      </c>
      <c r="AF3835" s="43" t="s">
        <v>87</v>
      </c>
      <c r="AG3835" s="7" t="s">
        <v>242</v>
      </c>
      <c r="AH3835" s="43">
        <v>48.113140000000001</v>
      </c>
      <c r="AI3835" s="43">
        <v>-1.7098899999999999</v>
      </c>
      <c r="AL3835" s="43">
        <v>10</v>
      </c>
      <c r="AN3835" s="46" t="s">
        <v>5240</v>
      </c>
      <c r="AO3835" s="5" t="s">
        <v>89</v>
      </c>
      <c r="AP3835" s="6" t="s">
        <v>5219</v>
      </c>
      <c r="AR3835" s="7" t="s">
        <v>90</v>
      </c>
      <c r="AT3835" s="4" t="str">
        <f>CONCATENATE(AU3835,", ",AV3835,", ",AW3835,", ",AX3835,", ",AY3835,", ",AZ3835,", ",BA3835)</f>
        <v>Europe, France, FR, Bretagne, Ille-et-Vilaine, Rennes, Campus Institut Agro Rennes</v>
      </c>
      <c r="AU3835" s="1" t="s">
        <v>91</v>
      </c>
      <c r="AV3835" s="1" t="s">
        <v>92</v>
      </c>
      <c r="AW3835" s="1" t="s">
        <v>93</v>
      </c>
      <c r="AX3835" s="1" t="s">
        <v>94</v>
      </c>
      <c r="AY3835" s="1" t="s">
        <v>95</v>
      </c>
      <c r="AZ3835" s="1" t="s">
        <v>96</v>
      </c>
      <c r="BA3835" s="1" t="s">
        <v>5242</v>
      </c>
      <c r="BC3835" s="43"/>
      <c r="BF3835" s="43" t="s">
        <v>4596</v>
      </c>
      <c r="BG3835" s="43" t="s">
        <v>93</v>
      </c>
      <c r="BH3835" s="7" t="s">
        <v>97</v>
      </c>
      <c r="BJ3835" s="7" t="s">
        <v>98</v>
      </c>
      <c r="BK3835" s="7" t="s">
        <v>99</v>
      </c>
      <c r="BL3835" s="7" t="s">
        <v>4597</v>
      </c>
      <c r="BM3835" s="7" t="s">
        <v>4598</v>
      </c>
      <c r="BU3835" s="43">
        <v>1</v>
      </c>
      <c r="BW3835" s="43" t="s">
        <v>103</v>
      </c>
    </row>
    <row r="3836" spans="3:75" x14ac:dyDescent="0.35">
      <c r="C3836" s="43" t="str">
        <f t="shared" si="59"/>
        <v>IARA:BDT-07:2023: 3835</v>
      </c>
      <c r="D3836" s="43">
        <v>3835</v>
      </c>
      <c r="E3836" s="43" t="s">
        <v>5314</v>
      </c>
      <c r="F3836" s="1" t="s">
        <v>73</v>
      </c>
      <c r="G3836" s="43" t="s">
        <v>5289</v>
      </c>
      <c r="H3836" s="2">
        <v>45130</v>
      </c>
      <c r="J3836" s="43">
        <v>2023</v>
      </c>
      <c r="K3836" s="43">
        <v>7</v>
      </c>
      <c r="L3836" s="43">
        <v>23</v>
      </c>
      <c r="M3836" s="43"/>
      <c r="N3836" s="43"/>
      <c r="O3836" s="43"/>
      <c r="P3836" s="12" t="s">
        <v>75</v>
      </c>
      <c r="Q3836" s="12" t="str">
        <f>CONCATENATE(X3836," ",Y3836)</f>
        <v>Pyronia tithonus</v>
      </c>
      <c r="R3836" s="14" t="str">
        <f>CONCATENATE(S3836,", ",T3836,", ",U3836,", ",V3836,", ",W3836,", ",X3836,", ",Y3836)</f>
        <v>Animalia, Arthropoda, Insecta, Lepidoptera, Nymphalidae, Pyronia, tithonus</v>
      </c>
      <c r="S3836" s="6" t="s">
        <v>76</v>
      </c>
      <c r="T3836" s="6" t="s">
        <v>208</v>
      </c>
      <c r="U3836" s="6" t="s">
        <v>209</v>
      </c>
      <c r="V3836" s="6" t="s">
        <v>210</v>
      </c>
      <c r="W3836" s="6" t="s">
        <v>238</v>
      </c>
      <c r="X3836" s="6" t="s">
        <v>393</v>
      </c>
      <c r="Y3836" s="6" t="s">
        <v>394</v>
      </c>
      <c r="AA3836" s="12" t="s">
        <v>83</v>
      </c>
      <c r="AB3836" s="6" t="s">
        <v>395</v>
      </c>
      <c r="AC3836" s="43" t="s">
        <v>378</v>
      </c>
      <c r="AD3836" s="6" t="s">
        <v>5219</v>
      </c>
      <c r="AE3836" s="2">
        <v>45130</v>
      </c>
      <c r="AF3836" s="43" t="s">
        <v>87</v>
      </c>
      <c r="AG3836" s="7" t="s">
        <v>392</v>
      </c>
      <c r="AH3836" s="43">
        <v>48.114339999999999</v>
      </c>
      <c r="AI3836" s="43">
        <v>-1.7094100000000001</v>
      </c>
      <c r="AL3836" s="43">
        <v>10</v>
      </c>
      <c r="AN3836" s="46" t="s">
        <v>5240</v>
      </c>
      <c r="AO3836" s="5" t="s">
        <v>89</v>
      </c>
      <c r="AP3836" s="6" t="s">
        <v>5220</v>
      </c>
      <c r="AR3836" s="7" t="s">
        <v>90</v>
      </c>
      <c r="AT3836" s="4" t="str">
        <f>CONCATENATE(AU3836,", ",AV3836,", ",AW3836,", ",AX3836,", ",AY3836,", ",AZ3836,", ",BA3836)</f>
        <v>Europe, France, FR, Bretagne, Ille-et-Vilaine, Rennes, Campus Institut Agro Rennes</v>
      </c>
      <c r="AU3836" s="1" t="s">
        <v>91</v>
      </c>
      <c r="AV3836" s="1" t="s">
        <v>92</v>
      </c>
      <c r="AW3836" s="1" t="s">
        <v>93</v>
      </c>
      <c r="AX3836" s="1" t="s">
        <v>94</v>
      </c>
      <c r="AY3836" s="1" t="s">
        <v>95</v>
      </c>
      <c r="AZ3836" s="1" t="s">
        <v>96</v>
      </c>
      <c r="BA3836" s="1" t="s">
        <v>5242</v>
      </c>
      <c r="BC3836" s="43"/>
      <c r="BF3836" s="43" t="s">
        <v>4596</v>
      </c>
      <c r="BG3836" s="43" t="s">
        <v>93</v>
      </c>
      <c r="BH3836" s="7" t="s">
        <v>97</v>
      </c>
      <c r="BJ3836" s="7" t="s">
        <v>98</v>
      </c>
      <c r="BK3836" s="7" t="s">
        <v>99</v>
      </c>
      <c r="BL3836" s="7" t="s">
        <v>4597</v>
      </c>
      <c r="BM3836" s="7" t="s">
        <v>4598</v>
      </c>
      <c r="BU3836" s="43">
        <v>1</v>
      </c>
      <c r="BW3836" s="43" t="s">
        <v>103</v>
      </c>
    </row>
    <row r="3837" spans="3:75" x14ac:dyDescent="0.35">
      <c r="C3837" s="43" t="str">
        <f t="shared" si="59"/>
        <v>IARA:BDT-07:2023: 3836</v>
      </c>
      <c r="D3837" s="43">
        <v>3836</v>
      </c>
      <c r="E3837" s="43" t="s">
        <v>5314</v>
      </c>
      <c r="F3837" s="1" t="s">
        <v>73</v>
      </c>
      <c r="G3837" s="43" t="s">
        <v>5289</v>
      </c>
      <c r="H3837" s="2">
        <v>45130</v>
      </c>
      <c r="J3837" s="43">
        <v>2023</v>
      </c>
      <c r="K3837" s="43">
        <v>7</v>
      </c>
      <c r="L3837" s="43">
        <v>23</v>
      </c>
      <c r="M3837" s="43"/>
      <c r="N3837" s="43"/>
      <c r="O3837" s="43"/>
      <c r="P3837" s="12" t="s">
        <v>75</v>
      </c>
      <c r="Q3837" s="12" t="str">
        <f>CONCATENATE(X3837," ",Y3837)</f>
        <v>Maniola jurtina</v>
      </c>
      <c r="R3837" s="14" t="str">
        <f>CONCATENATE(S3837,", ",T3837,", ",U3837,", ",V3837,", ",W3837,", ",X3837,", ",Y3837)</f>
        <v>Animalia, Arthropoda, Insecta, Lepidoptera, Nymphalidae, Maniola, jurtina</v>
      </c>
      <c r="S3837" s="6" t="s">
        <v>76</v>
      </c>
      <c r="T3837" s="6" t="s">
        <v>208</v>
      </c>
      <c r="U3837" s="6" t="s">
        <v>209</v>
      </c>
      <c r="V3837" s="6" t="s">
        <v>210</v>
      </c>
      <c r="W3837" s="6" t="s">
        <v>238</v>
      </c>
      <c r="X3837" s="6" t="s">
        <v>450</v>
      </c>
      <c r="Y3837" s="6" t="s">
        <v>451</v>
      </c>
      <c r="AA3837" s="12" t="s">
        <v>83</v>
      </c>
      <c r="AB3837" s="6" t="s">
        <v>84</v>
      </c>
      <c r="AC3837" s="43" t="s">
        <v>372</v>
      </c>
      <c r="AD3837" s="6" t="s">
        <v>5219</v>
      </c>
      <c r="AE3837" s="2">
        <v>45130</v>
      </c>
      <c r="AF3837" s="43" t="s">
        <v>87</v>
      </c>
      <c r="AG3837" s="7" t="s">
        <v>449</v>
      </c>
      <c r="AH3837" s="43">
        <v>48.115130000000001</v>
      </c>
      <c r="AI3837" s="43">
        <v>-1.7088300000000001</v>
      </c>
      <c r="AL3837" s="43">
        <v>10</v>
      </c>
      <c r="AN3837" s="46" t="s">
        <v>5240</v>
      </c>
      <c r="AO3837" s="5" t="s">
        <v>89</v>
      </c>
      <c r="AP3837" s="6" t="s">
        <v>5219</v>
      </c>
      <c r="AR3837" s="7" t="s">
        <v>90</v>
      </c>
      <c r="AT3837" s="4" t="str">
        <f>CONCATENATE(AU3837,", ",AV3837,", ",AW3837,", ",AX3837,", ",AY3837,", ",AZ3837,", ",BA3837)</f>
        <v>Europe, France, FR, Bretagne, Ille-et-Vilaine, Rennes, Campus Institut Agro Rennes</v>
      </c>
      <c r="AU3837" s="1" t="s">
        <v>91</v>
      </c>
      <c r="AV3837" s="1" t="s">
        <v>92</v>
      </c>
      <c r="AW3837" s="1" t="s">
        <v>93</v>
      </c>
      <c r="AX3837" s="1" t="s">
        <v>94</v>
      </c>
      <c r="AY3837" s="1" t="s">
        <v>95</v>
      </c>
      <c r="AZ3837" s="1" t="s">
        <v>96</v>
      </c>
      <c r="BA3837" s="1" t="s">
        <v>5242</v>
      </c>
      <c r="BC3837" s="43"/>
      <c r="BF3837" s="43" t="s">
        <v>4596</v>
      </c>
      <c r="BG3837" s="43" t="s">
        <v>93</v>
      </c>
      <c r="BH3837" s="7" t="s">
        <v>97</v>
      </c>
      <c r="BJ3837" s="7" t="s">
        <v>98</v>
      </c>
      <c r="BK3837" s="7" t="s">
        <v>99</v>
      </c>
      <c r="BL3837" s="7" t="s">
        <v>4597</v>
      </c>
      <c r="BM3837" s="7" t="s">
        <v>4598</v>
      </c>
      <c r="BU3837" s="43">
        <v>1</v>
      </c>
      <c r="BW3837" s="43" t="s">
        <v>103</v>
      </c>
    </row>
    <row r="3838" spans="3:75" x14ac:dyDescent="0.35">
      <c r="C3838" s="43" t="str">
        <f t="shared" si="59"/>
        <v>IARA:BDT-07:2023: 3837</v>
      </c>
      <c r="D3838" s="43">
        <v>3837</v>
      </c>
      <c r="E3838" s="43" t="s">
        <v>5314</v>
      </c>
      <c r="F3838" s="1" t="s">
        <v>73</v>
      </c>
      <c r="G3838" s="43" t="s">
        <v>5289</v>
      </c>
      <c r="H3838" s="2">
        <v>45130</v>
      </c>
      <c r="J3838" s="43">
        <v>2023</v>
      </c>
      <c r="K3838" s="43">
        <v>7</v>
      </c>
      <c r="L3838" s="43">
        <v>23</v>
      </c>
      <c r="M3838" s="43"/>
      <c r="N3838" s="43"/>
      <c r="O3838" s="43"/>
      <c r="P3838" s="12" t="s">
        <v>75</v>
      </c>
      <c r="Q3838" s="12" t="str">
        <f>CONCATENATE(X3838," ",Y3838)</f>
        <v>Pyronia tithonus</v>
      </c>
      <c r="R3838" s="14" t="str">
        <f>CONCATENATE(S3838,", ",T3838,", ",U3838,", ",V3838,", ",W3838,", ",X3838,", ",Y3838)</f>
        <v>Animalia, Arthropoda, Insecta, Lepidoptera, Nymphalidae, Pyronia, tithonus</v>
      </c>
      <c r="S3838" s="6" t="s">
        <v>76</v>
      </c>
      <c r="T3838" s="6" t="s">
        <v>208</v>
      </c>
      <c r="U3838" s="6" t="s">
        <v>209</v>
      </c>
      <c r="V3838" s="6" t="s">
        <v>210</v>
      </c>
      <c r="W3838" s="6" t="s">
        <v>238</v>
      </c>
      <c r="X3838" s="6" t="s">
        <v>393</v>
      </c>
      <c r="Y3838" s="6" t="s">
        <v>394</v>
      </c>
      <c r="AA3838" s="12" t="s">
        <v>83</v>
      </c>
      <c r="AB3838" s="6" t="s">
        <v>395</v>
      </c>
      <c r="AC3838" s="43" t="s">
        <v>378</v>
      </c>
      <c r="AD3838" s="6" t="s">
        <v>5219</v>
      </c>
      <c r="AE3838" s="2">
        <v>45130</v>
      </c>
      <c r="AF3838" s="43" t="s">
        <v>87</v>
      </c>
      <c r="AG3838" s="7" t="s">
        <v>392</v>
      </c>
      <c r="AH3838" s="43">
        <v>48.114539999999998</v>
      </c>
      <c r="AI3838" s="43">
        <v>-1.7081200000000001</v>
      </c>
      <c r="AL3838" s="43">
        <v>10</v>
      </c>
      <c r="AN3838" s="46" t="s">
        <v>5240</v>
      </c>
      <c r="AO3838" s="5" t="s">
        <v>89</v>
      </c>
      <c r="AP3838" s="6" t="s">
        <v>5219</v>
      </c>
      <c r="AR3838" s="7" t="s">
        <v>90</v>
      </c>
      <c r="AT3838" s="4" t="str">
        <f>CONCATENATE(AU3838,", ",AV3838,", ",AW3838,", ",AX3838,", ",AY3838,", ",AZ3838,", ",BA3838)</f>
        <v>Europe, France, FR, Bretagne, Ille-et-Vilaine, Rennes, Campus Institut Agro Rennes</v>
      </c>
      <c r="AU3838" s="1" t="s">
        <v>91</v>
      </c>
      <c r="AV3838" s="1" t="s">
        <v>92</v>
      </c>
      <c r="AW3838" s="1" t="s">
        <v>93</v>
      </c>
      <c r="AX3838" s="1" t="s">
        <v>94</v>
      </c>
      <c r="AY3838" s="1" t="s">
        <v>95</v>
      </c>
      <c r="AZ3838" s="1" t="s">
        <v>96</v>
      </c>
      <c r="BA3838" s="1" t="s">
        <v>5242</v>
      </c>
      <c r="BC3838" s="43"/>
      <c r="BF3838" s="43" t="s">
        <v>4596</v>
      </c>
      <c r="BG3838" s="43" t="s">
        <v>93</v>
      </c>
      <c r="BH3838" s="7" t="s">
        <v>97</v>
      </c>
      <c r="BJ3838" s="7" t="s">
        <v>98</v>
      </c>
      <c r="BK3838" s="7" t="s">
        <v>99</v>
      </c>
      <c r="BL3838" s="7" t="s">
        <v>4597</v>
      </c>
      <c r="BM3838" s="7" t="s">
        <v>4598</v>
      </c>
      <c r="BU3838" s="43">
        <v>1</v>
      </c>
      <c r="BW3838" s="43" t="s">
        <v>103</v>
      </c>
    </row>
    <row r="3839" spans="3:75" x14ac:dyDescent="0.35">
      <c r="C3839" s="43" t="str">
        <f t="shared" si="59"/>
        <v>IARA:BDT-07:2023: 3838</v>
      </c>
      <c r="D3839" s="43">
        <v>3838</v>
      </c>
      <c r="E3839" s="43" t="s">
        <v>5314</v>
      </c>
      <c r="F3839" s="1" t="s">
        <v>73</v>
      </c>
      <c r="G3839" s="43" t="s">
        <v>5289</v>
      </c>
      <c r="H3839" s="2">
        <v>45130</v>
      </c>
      <c r="J3839" s="43">
        <v>2023</v>
      </c>
      <c r="K3839" s="43">
        <v>7</v>
      </c>
      <c r="L3839" s="43">
        <v>23</v>
      </c>
      <c r="M3839" s="43"/>
      <c r="N3839" s="43"/>
      <c r="O3839" s="43"/>
      <c r="P3839" s="12" t="s">
        <v>75</v>
      </c>
      <c r="Q3839" s="12" t="str">
        <f>CONCATENATE(X3839," ",Y3839)</f>
        <v>Vanessa cardui</v>
      </c>
      <c r="R3839" s="14" t="str">
        <f>CONCATENATE(S3839,", ",T3839,", ",U3839,", ",V3839,", ",W3839,", ",X3839,", ",Y3839)</f>
        <v>Animalia, Arthropoda, Insecta, Lepidoptera, Nymphalidae, Vanessa, cardui</v>
      </c>
      <c r="S3839" s="6" t="s">
        <v>76</v>
      </c>
      <c r="T3839" s="6" t="s">
        <v>208</v>
      </c>
      <c r="U3839" s="6" t="s">
        <v>209</v>
      </c>
      <c r="V3839" s="6" t="s">
        <v>210</v>
      </c>
      <c r="W3839" s="6" t="s">
        <v>238</v>
      </c>
      <c r="X3839" s="6" t="s">
        <v>247</v>
      </c>
      <c r="Y3839" s="6" t="s">
        <v>404</v>
      </c>
      <c r="AA3839" s="12" t="s">
        <v>83</v>
      </c>
      <c r="AB3839" s="6" t="s">
        <v>84</v>
      </c>
      <c r="AC3839" s="12" t="s">
        <v>370</v>
      </c>
      <c r="AD3839" s="6" t="s">
        <v>5219</v>
      </c>
      <c r="AE3839" s="2">
        <v>45130</v>
      </c>
      <c r="AF3839" s="43" t="s">
        <v>87</v>
      </c>
      <c r="AG3839" s="7" t="s">
        <v>403</v>
      </c>
      <c r="AH3839" s="43">
        <v>48.111490000000003</v>
      </c>
      <c r="AI3839" s="43">
        <v>-1.70546</v>
      </c>
      <c r="AL3839" s="43">
        <v>10</v>
      </c>
      <c r="AN3839" s="46" t="s">
        <v>5240</v>
      </c>
      <c r="AO3839" s="5" t="s">
        <v>89</v>
      </c>
      <c r="AP3839" s="6" t="s">
        <v>5219</v>
      </c>
      <c r="AR3839" s="7" t="s">
        <v>90</v>
      </c>
      <c r="AT3839" s="4" t="str">
        <f>CONCATENATE(AU3839,", ",AV3839,", ",AW3839,", ",AX3839,", ",AY3839,", ",AZ3839,", ",BA3839)</f>
        <v>Europe, France, FR, Bretagne, Ille-et-Vilaine, Rennes, Campus Institut Agro Rennes</v>
      </c>
      <c r="AU3839" s="1" t="s">
        <v>91</v>
      </c>
      <c r="AV3839" s="1" t="s">
        <v>92</v>
      </c>
      <c r="AW3839" s="1" t="s">
        <v>93</v>
      </c>
      <c r="AX3839" s="1" t="s">
        <v>94</v>
      </c>
      <c r="AY3839" s="1" t="s">
        <v>95</v>
      </c>
      <c r="AZ3839" s="1" t="s">
        <v>96</v>
      </c>
      <c r="BA3839" s="1" t="s">
        <v>5242</v>
      </c>
      <c r="BC3839" s="43"/>
      <c r="BF3839" s="43" t="s">
        <v>4596</v>
      </c>
      <c r="BG3839" s="43" t="s">
        <v>93</v>
      </c>
      <c r="BH3839" s="7" t="s">
        <v>97</v>
      </c>
      <c r="BJ3839" s="7" t="s">
        <v>98</v>
      </c>
      <c r="BK3839" s="7" t="s">
        <v>99</v>
      </c>
      <c r="BL3839" s="7" t="s">
        <v>4597</v>
      </c>
      <c r="BM3839" s="7" t="s">
        <v>4598</v>
      </c>
      <c r="BU3839" s="43">
        <v>1</v>
      </c>
      <c r="BW3839" s="43" t="s">
        <v>103</v>
      </c>
    </row>
    <row r="3840" spans="3:75" x14ac:dyDescent="0.35">
      <c r="C3840" s="43" t="str">
        <f t="shared" si="59"/>
        <v>IARA:BDT-07:2023: 3839</v>
      </c>
      <c r="D3840" s="43">
        <v>3839</v>
      </c>
      <c r="E3840" s="43" t="s">
        <v>5314</v>
      </c>
      <c r="F3840" s="1" t="s">
        <v>73</v>
      </c>
      <c r="G3840" s="43" t="s">
        <v>5289</v>
      </c>
      <c r="H3840" s="2">
        <v>45130</v>
      </c>
      <c r="J3840" s="43">
        <v>2023</v>
      </c>
      <c r="K3840" s="43">
        <v>7</v>
      </c>
      <c r="L3840" s="43">
        <v>23</v>
      </c>
      <c r="M3840" s="43"/>
      <c r="N3840" s="43"/>
      <c r="O3840" s="43"/>
      <c r="P3840" s="12" t="s">
        <v>75</v>
      </c>
      <c r="Q3840" s="12" t="str">
        <f>CONCATENATE(X3840," ",Y3840)</f>
        <v>Coenonympha pamphilus</v>
      </c>
      <c r="R3840" s="14" t="str">
        <f>CONCATENATE(S3840,", ",T3840,", ",U3840,", ",V3840,", ",W3840,", ",X3840,", ",Y3840)</f>
        <v>Animalia, Arthropoda, Insecta, Lepidoptera, Nymphalidae, Coenonympha, pamphilus</v>
      </c>
      <c r="S3840" s="6" t="s">
        <v>76</v>
      </c>
      <c r="T3840" s="6" t="s">
        <v>208</v>
      </c>
      <c r="U3840" s="6" t="s">
        <v>209</v>
      </c>
      <c r="V3840" s="6" t="s">
        <v>210</v>
      </c>
      <c r="W3840" s="6" t="s">
        <v>238</v>
      </c>
      <c r="X3840" s="6" t="s">
        <v>239</v>
      </c>
      <c r="Y3840" s="6" t="s">
        <v>240</v>
      </c>
      <c r="AA3840" s="12" t="s">
        <v>83</v>
      </c>
      <c r="AB3840" s="6" t="s">
        <v>84</v>
      </c>
      <c r="AC3840" s="43" t="s">
        <v>241</v>
      </c>
      <c r="AD3840" s="6" t="s">
        <v>5219</v>
      </c>
      <c r="AE3840" s="2">
        <v>45130</v>
      </c>
      <c r="AF3840" s="43" t="s">
        <v>87</v>
      </c>
      <c r="AG3840" s="7" t="s">
        <v>242</v>
      </c>
      <c r="AH3840" s="43">
        <v>48.111490000000003</v>
      </c>
      <c r="AI3840" s="43">
        <v>-1.70546</v>
      </c>
      <c r="AL3840" s="43">
        <v>10</v>
      </c>
      <c r="AN3840" s="46" t="s">
        <v>5240</v>
      </c>
      <c r="AO3840" s="5" t="s">
        <v>89</v>
      </c>
      <c r="AP3840" s="6" t="s">
        <v>5219</v>
      </c>
      <c r="AR3840" s="7" t="s">
        <v>90</v>
      </c>
      <c r="AT3840" s="4" t="str">
        <f>CONCATENATE(AU3840,", ",AV3840,", ",AW3840,", ",AX3840,", ",AY3840,", ",AZ3840,", ",BA3840)</f>
        <v>Europe, France, FR, Bretagne, Ille-et-Vilaine, Rennes, Campus Institut Agro Rennes</v>
      </c>
      <c r="AU3840" s="1" t="s">
        <v>91</v>
      </c>
      <c r="AV3840" s="1" t="s">
        <v>92</v>
      </c>
      <c r="AW3840" s="1" t="s">
        <v>93</v>
      </c>
      <c r="AX3840" s="1" t="s">
        <v>94</v>
      </c>
      <c r="AY3840" s="1" t="s">
        <v>95</v>
      </c>
      <c r="AZ3840" s="1" t="s">
        <v>96</v>
      </c>
      <c r="BA3840" s="1" t="s">
        <v>5242</v>
      </c>
      <c r="BC3840" s="43"/>
      <c r="BF3840" s="43" t="s">
        <v>4596</v>
      </c>
      <c r="BG3840" s="43" t="s">
        <v>93</v>
      </c>
      <c r="BH3840" s="7" t="s">
        <v>97</v>
      </c>
      <c r="BJ3840" s="7" t="s">
        <v>98</v>
      </c>
      <c r="BK3840" s="7" t="s">
        <v>99</v>
      </c>
      <c r="BL3840" s="7" t="s">
        <v>4597</v>
      </c>
      <c r="BM3840" s="7" t="s">
        <v>4598</v>
      </c>
      <c r="BU3840" s="43">
        <v>1</v>
      </c>
      <c r="BW3840" s="43" t="s">
        <v>103</v>
      </c>
    </row>
    <row r="3841" spans="3:75" x14ac:dyDescent="0.35">
      <c r="C3841" s="43" t="str">
        <f t="shared" si="59"/>
        <v>IARA:BDT-07:2023: 3840</v>
      </c>
      <c r="D3841" s="43">
        <v>3840</v>
      </c>
      <c r="E3841" s="43" t="s">
        <v>5314</v>
      </c>
      <c r="F3841" s="1" t="s">
        <v>73</v>
      </c>
      <c r="G3841" s="43" t="s">
        <v>5289</v>
      </c>
      <c r="H3841" s="2">
        <v>45130</v>
      </c>
      <c r="J3841" s="43">
        <v>2023</v>
      </c>
      <c r="K3841" s="43">
        <v>7</v>
      </c>
      <c r="L3841" s="43">
        <v>23</v>
      </c>
      <c r="M3841" s="43"/>
      <c r="N3841" s="43"/>
      <c r="O3841" s="43"/>
      <c r="P3841" s="12" t="s">
        <v>75</v>
      </c>
      <c r="Q3841" s="12" t="str">
        <f>CONCATENATE(X3841," ",Y3841)</f>
        <v>Vanessa cardui</v>
      </c>
      <c r="R3841" s="14" t="str">
        <f>CONCATENATE(S3841,", ",T3841,", ",U3841,", ",V3841,", ",W3841,", ",X3841,", ",Y3841)</f>
        <v>Animalia, Arthropoda, Insecta, Lepidoptera, Nymphalidae, Vanessa, cardui</v>
      </c>
      <c r="S3841" s="6" t="s">
        <v>76</v>
      </c>
      <c r="T3841" s="6" t="s">
        <v>208</v>
      </c>
      <c r="U3841" s="6" t="s">
        <v>209</v>
      </c>
      <c r="V3841" s="6" t="s">
        <v>210</v>
      </c>
      <c r="W3841" s="6" t="s">
        <v>238</v>
      </c>
      <c r="X3841" s="6" t="s">
        <v>247</v>
      </c>
      <c r="Y3841" s="6" t="s">
        <v>404</v>
      </c>
      <c r="AA3841" s="12" t="s">
        <v>83</v>
      </c>
      <c r="AB3841" s="6" t="s">
        <v>84</v>
      </c>
      <c r="AC3841" s="12" t="s">
        <v>370</v>
      </c>
      <c r="AD3841" s="6" t="s">
        <v>5219</v>
      </c>
      <c r="AE3841" s="2">
        <v>45130</v>
      </c>
      <c r="AF3841" s="43" t="s">
        <v>87</v>
      </c>
      <c r="AG3841" s="7" t="s">
        <v>403</v>
      </c>
      <c r="AH3841" s="43">
        <v>48.111469999999997</v>
      </c>
      <c r="AI3841" s="43">
        <v>-1.7054199999999999</v>
      </c>
      <c r="AL3841" s="43">
        <v>10</v>
      </c>
      <c r="AN3841" s="46" t="s">
        <v>5240</v>
      </c>
      <c r="AO3841" s="5" t="s">
        <v>89</v>
      </c>
      <c r="AP3841" s="6" t="s">
        <v>5220</v>
      </c>
      <c r="AR3841" s="7" t="s">
        <v>90</v>
      </c>
      <c r="AT3841" s="4" t="str">
        <f>CONCATENATE(AU3841,", ",AV3841,", ",AW3841,", ",AX3841,", ",AY3841,", ",AZ3841,", ",BA3841)</f>
        <v>Europe, France, FR, Bretagne, Ille-et-Vilaine, Rennes, Campus Institut Agro Rennes</v>
      </c>
      <c r="AU3841" s="1" t="s">
        <v>91</v>
      </c>
      <c r="AV3841" s="1" t="s">
        <v>92</v>
      </c>
      <c r="AW3841" s="1" t="s">
        <v>93</v>
      </c>
      <c r="AX3841" s="1" t="s">
        <v>94</v>
      </c>
      <c r="AY3841" s="1" t="s">
        <v>95</v>
      </c>
      <c r="AZ3841" s="1" t="s">
        <v>96</v>
      </c>
      <c r="BA3841" s="1" t="s">
        <v>5242</v>
      </c>
      <c r="BC3841" s="43"/>
      <c r="BF3841" s="43" t="s">
        <v>4596</v>
      </c>
      <c r="BG3841" s="43" t="s">
        <v>93</v>
      </c>
      <c r="BH3841" s="7" t="s">
        <v>97</v>
      </c>
      <c r="BJ3841" s="7" t="s">
        <v>98</v>
      </c>
      <c r="BK3841" s="7" t="s">
        <v>99</v>
      </c>
      <c r="BL3841" s="7" t="s">
        <v>4597</v>
      </c>
      <c r="BM3841" s="7" t="s">
        <v>4598</v>
      </c>
      <c r="BU3841" s="43">
        <v>1</v>
      </c>
      <c r="BW3841" s="43" t="s">
        <v>103</v>
      </c>
    </row>
    <row r="3842" spans="3:75" x14ac:dyDescent="0.35">
      <c r="C3842" s="43" t="str">
        <f t="shared" si="59"/>
        <v>IARA:BDT-07:2023: 3841</v>
      </c>
      <c r="D3842" s="43">
        <v>3841</v>
      </c>
      <c r="E3842" s="43" t="s">
        <v>5314</v>
      </c>
      <c r="F3842" s="1" t="s">
        <v>73</v>
      </c>
      <c r="G3842" s="43" t="s">
        <v>5289</v>
      </c>
      <c r="H3842" s="2">
        <v>45130</v>
      </c>
      <c r="J3842" s="43">
        <v>2023</v>
      </c>
      <c r="K3842" s="43">
        <v>7</v>
      </c>
      <c r="L3842" s="43">
        <v>23</v>
      </c>
      <c r="M3842" s="43"/>
      <c r="N3842" s="43"/>
      <c r="O3842" s="43"/>
      <c r="P3842" s="12" t="s">
        <v>75</v>
      </c>
      <c r="Q3842" s="12" t="str">
        <f>CONCATENATE(X3842," ",Y3842)</f>
        <v>Pyronia tithonus</v>
      </c>
      <c r="R3842" s="14" t="str">
        <f>CONCATENATE(S3842,", ",T3842,", ",U3842,", ",V3842,", ",W3842,", ",X3842,", ",Y3842)</f>
        <v>Animalia, Arthropoda, Insecta, Lepidoptera, Nymphalidae, Pyronia, tithonus</v>
      </c>
      <c r="S3842" s="6" t="s">
        <v>76</v>
      </c>
      <c r="T3842" s="6" t="s">
        <v>208</v>
      </c>
      <c r="U3842" s="6" t="s">
        <v>209</v>
      </c>
      <c r="V3842" s="6" t="s">
        <v>210</v>
      </c>
      <c r="W3842" s="6" t="s">
        <v>238</v>
      </c>
      <c r="X3842" s="6" t="s">
        <v>393</v>
      </c>
      <c r="Y3842" s="6" t="s">
        <v>394</v>
      </c>
      <c r="AA3842" s="12" t="s">
        <v>83</v>
      </c>
      <c r="AB3842" s="6" t="s">
        <v>395</v>
      </c>
      <c r="AC3842" s="43" t="s">
        <v>378</v>
      </c>
      <c r="AD3842" s="6" t="s">
        <v>5219</v>
      </c>
      <c r="AE3842" s="2">
        <v>45130</v>
      </c>
      <c r="AF3842" s="43" t="s">
        <v>87</v>
      </c>
      <c r="AG3842" s="7" t="s">
        <v>392</v>
      </c>
      <c r="AH3842" s="43">
        <v>48.111350000000002</v>
      </c>
      <c r="AI3842" s="43">
        <v>-1.70529</v>
      </c>
      <c r="AL3842" s="43">
        <v>10</v>
      </c>
      <c r="AN3842" s="46" t="s">
        <v>5240</v>
      </c>
      <c r="AO3842" s="5" t="s">
        <v>89</v>
      </c>
      <c r="AP3842" s="43" t="s">
        <v>5219</v>
      </c>
      <c r="AR3842" s="7" t="s">
        <v>90</v>
      </c>
      <c r="AT3842" s="4" t="str">
        <f>CONCATENATE(AU3842,", ",AV3842,", ",AW3842,", ",AX3842,", ",AY3842,", ",AZ3842,", ",BA3842)</f>
        <v>Europe, France, FR, Bretagne, Ille-et-Vilaine, Rennes, Campus Institut Agro Rennes</v>
      </c>
      <c r="AU3842" s="1" t="s">
        <v>91</v>
      </c>
      <c r="AV3842" s="1" t="s">
        <v>92</v>
      </c>
      <c r="AW3842" s="1" t="s">
        <v>93</v>
      </c>
      <c r="AX3842" s="1" t="s">
        <v>94</v>
      </c>
      <c r="AY3842" s="1" t="s">
        <v>95</v>
      </c>
      <c r="AZ3842" s="1" t="s">
        <v>96</v>
      </c>
      <c r="BA3842" s="1" t="s">
        <v>5242</v>
      </c>
      <c r="BC3842" s="43"/>
      <c r="BF3842" s="43" t="s">
        <v>4596</v>
      </c>
      <c r="BG3842" s="43" t="s">
        <v>93</v>
      </c>
      <c r="BH3842" s="7" t="s">
        <v>97</v>
      </c>
      <c r="BJ3842" s="7" t="s">
        <v>98</v>
      </c>
      <c r="BK3842" s="7" t="s">
        <v>99</v>
      </c>
      <c r="BL3842" s="7" t="s">
        <v>4597</v>
      </c>
      <c r="BM3842" s="7" t="s">
        <v>4598</v>
      </c>
      <c r="BU3842" s="43">
        <v>1</v>
      </c>
      <c r="BW3842" s="43" t="s">
        <v>103</v>
      </c>
    </row>
    <row r="3843" spans="3:75" x14ac:dyDescent="0.35">
      <c r="C3843" s="43" t="str">
        <f t="shared" ref="C3843:C3906" si="60">_xlfn.CONCAT(E3843,D3843)</f>
        <v>IARA:BDT-07:2023: 3842</v>
      </c>
      <c r="D3843" s="43">
        <v>3842</v>
      </c>
      <c r="E3843" s="43" t="s">
        <v>5314</v>
      </c>
      <c r="F3843" s="1" t="s">
        <v>73</v>
      </c>
      <c r="G3843" s="43" t="s">
        <v>5289</v>
      </c>
      <c r="H3843" s="2">
        <v>45130</v>
      </c>
      <c r="J3843" s="43">
        <v>2023</v>
      </c>
      <c r="K3843" s="43">
        <v>7</v>
      </c>
      <c r="L3843" s="43">
        <v>23</v>
      </c>
      <c r="M3843" s="43"/>
      <c r="N3843" s="43"/>
      <c r="O3843" s="43"/>
      <c r="P3843" s="12" t="s">
        <v>75</v>
      </c>
      <c r="Q3843" s="12" t="str">
        <f>CONCATENATE(X3843," ",Y3843)</f>
        <v>Maniola jurtina</v>
      </c>
      <c r="R3843" s="14" t="str">
        <f>CONCATENATE(S3843,", ",T3843,", ",U3843,", ",V3843,", ",W3843,", ",X3843,", ",Y3843)</f>
        <v>Animalia, Arthropoda, Insecta, Lepidoptera, Nymphalidae, Maniola, jurtina</v>
      </c>
      <c r="S3843" s="6" t="s">
        <v>76</v>
      </c>
      <c r="T3843" s="6" t="s">
        <v>208</v>
      </c>
      <c r="U3843" s="6" t="s">
        <v>209</v>
      </c>
      <c r="V3843" s="6" t="s">
        <v>210</v>
      </c>
      <c r="W3843" s="6" t="s">
        <v>238</v>
      </c>
      <c r="X3843" s="6" t="s">
        <v>450</v>
      </c>
      <c r="Y3843" s="6" t="s">
        <v>451</v>
      </c>
      <c r="AA3843" s="12" t="s">
        <v>83</v>
      </c>
      <c r="AB3843" s="6" t="s">
        <v>84</v>
      </c>
      <c r="AC3843" s="43" t="s">
        <v>372</v>
      </c>
      <c r="AD3843" s="43" t="s">
        <v>5219</v>
      </c>
      <c r="AE3843" s="2">
        <v>45130</v>
      </c>
      <c r="AF3843" s="43" t="s">
        <v>87</v>
      </c>
      <c r="AG3843" s="7" t="s">
        <v>449</v>
      </c>
      <c r="AH3843" s="43">
        <v>48.112690000000001</v>
      </c>
      <c r="AI3843" s="43">
        <v>-1.7037199999999999</v>
      </c>
      <c r="AL3843" s="43">
        <v>10</v>
      </c>
      <c r="AN3843" s="46" t="s">
        <v>5240</v>
      </c>
      <c r="AO3843" s="5" t="s">
        <v>89</v>
      </c>
      <c r="AP3843" s="6" t="s">
        <v>5220</v>
      </c>
      <c r="AR3843" s="7" t="s">
        <v>90</v>
      </c>
      <c r="AT3843" s="4" t="str">
        <f>CONCATENATE(AU3843,", ",AV3843,", ",AW3843,", ",AX3843,", ",AY3843,", ",AZ3843,", ",BA3843)</f>
        <v>Europe, France, FR, Bretagne, Ille-et-Vilaine, Rennes, Campus Institut Agro Rennes</v>
      </c>
      <c r="AU3843" s="1" t="s">
        <v>91</v>
      </c>
      <c r="AV3843" s="1" t="s">
        <v>92</v>
      </c>
      <c r="AW3843" s="1" t="s">
        <v>93</v>
      </c>
      <c r="AX3843" s="1" t="s">
        <v>94</v>
      </c>
      <c r="AY3843" s="1" t="s">
        <v>95</v>
      </c>
      <c r="AZ3843" s="1" t="s">
        <v>96</v>
      </c>
      <c r="BA3843" s="1" t="s">
        <v>5242</v>
      </c>
      <c r="BC3843" s="43"/>
      <c r="BF3843" s="43" t="s">
        <v>4596</v>
      </c>
      <c r="BG3843" s="43" t="s">
        <v>93</v>
      </c>
      <c r="BH3843" s="7" t="s">
        <v>97</v>
      </c>
      <c r="BJ3843" s="7" t="s">
        <v>98</v>
      </c>
      <c r="BK3843" s="7" t="s">
        <v>99</v>
      </c>
      <c r="BL3843" s="7" t="s">
        <v>4597</v>
      </c>
      <c r="BM3843" s="7" t="s">
        <v>4598</v>
      </c>
      <c r="BU3843" s="43">
        <v>1</v>
      </c>
      <c r="BW3843" s="43" t="s">
        <v>103</v>
      </c>
    </row>
    <row r="3844" spans="3:75" x14ac:dyDescent="0.35">
      <c r="C3844" s="43" t="str">
        <f t="shared" si="60"/>
        <v>IARA:BDT-08:2023: 3843</v>
      </c>
      <c r="D3844" s="43">
        <v>3843</v>
      </c>
      <c r="E3844" s="43" t="s">
        <v>5315</v>
      </c>
      <c r="F3844" s="1" t="s">
        <v>73</v>
      </c>
      <c r="G3844" s="43" t="s">
        <v>5290</v>
      </c>
      <c r="H3844" s="2">
        <v>45142</v>
      </c>
      <c r="J3844" s="43">
        <v>2023</v>
      </c>
      <c r="K3844" s="43">
        <v>8</v>
      </c>
      <c r="L3844" s="43">
        <v>4</v>
      </c>
      <c r="M3844" s="43"/>
      <c r="N3844" s="43"/>
      <c r="O3844" s="43"/>
      <c r="P3844" s="12" t="s">
        <v>75</v>
      </c>
      <c r="Q3844" s="12" t="str">
        <f>CONCATENATE(X3844," ",Y3844)</f>
        <v>Pyronia tithonus</v>
      </c>
      <c r="R3844" s="14" t="str">
        <f>CONCATENATE(S3844,", ",T3844,", ",U3844,", ",V3844,", ",W3844,", ",X3844,", ",Y3844)</f>
        <v>Animalia, Arthropoda, Insecta, Lepidoptera, Nymphalidae, Pyronia, tithonus</v>
      </c>
      <c r="S3844" s="6" t="s">
        <v>76</v>
      </c>
      <c r="T3844" s="6" t="s">
        <v>208</v>
      </c>
      <c r="U3844" s="6" t="s">
        <v>209</v>
      </c>
      <c r="V3844" s="6" t="s">
        <v>210</v>
      </c>
      <c r="W3844" s="6" t="s">
        <v>238</v>
      </c>
      <c r="X3844" s="6" t="s">
        <v>393</v>
      </c>
      <c r="Y3844" s="6" t="s">
        <v>394</v>
      </c>
      <c r="AA3844" s="12" t="s">
        <v>83</v>
      </c>
      <c r="AB3844" s="6" t="s">
        <v>395</v>
      </c>
      <c r="AC3844" s="43" t="s">
        <v>378</v>
      </c>
      <c r="AD3844" s="6" t="s">
        <v>5219</v>
      </c>
      <c r="AE3844" s="2">
        <v>45142</v>
      </c>
      <c r="AF3844" s="43" t="s">
        <v>87</v>
      </c>
      <c r="AG3844" s="7" t="s">
        <v>392</v>
      </c>
      <c r="AH3844" s="43">
        <v>48.113390000000003</v>
      </c>
      <c r="AI3844" s="43">
        <v>-1.7109399999999999</v>
      </c>
      <c r="AL3844" s="43">
        <v>10</v>
      </c>
      <c r="AN3844" s="46" t="s">
        <v>5240</v>
      </c>
      <c r="AO3844" s="5" t="s">
        <v>89</v>
      </c>
      <c r="AP3844" s="6" t="s">
        <v>5219</v>
      </c>
      <c r="AR3844" s="7" t="s">
        <v>90</v>
      </c>
      <c r="AT3844" s="4" t="str">
        <f>CONCATENATE(AU3844,", ",AV3844,", ",AW3844,", ",AX3844,", ",AY3844,", ",AZ3844,", ",BA3844)</f>
        <v>Europe, France, FR, Bretagne, Ille-et-Vilaine, Rennes, Campus Institut Agro Rennes</v>
      </c>
      <c r="AU3844" s="1" t="s">
        <v>91</v>
      </c>
      <c r="AV3844" s="1" t="s">
        <v>92</v>
      </c>
      <c r="AW3844" s="1" t="s">
        <v>93</v>
      </c>
      <c r="AX3844" s="1" t="s">
        <v>94</v>
      </c>
      <c r="AY3844" s="1" t="s">
        <v>95</v>
      </c>
      <c r="AZ3844" s="1" t="s">
        <v>96</v>
      </c>
      <c r="BA3844" s="1" t="s">
        <v>5242</v>
      </c>
      <c r="BC3844" s="43"/>
      <c r="BF3844" s="43" t="s">
        <v>4596</v>
      </c>
      <c r="BG3844" s="43" t="s">
        <v>93</v>
      </c>
      <c r="BH3844" s="7" t="s">
        <v>97</v>
      </c>
      <c r="BJ3844" s="7" t="s">
        <v>98</v>
      </c>
      <c r="BK3844" s="7" t="s">
        <v>99</v>
      </c>
      <c r="BL3844" s="7" t="s">
        <v>4597</v>
      </c>
      <c r="BM3844" s="7" t="s">
        <v>4598</v>
      </c>
      <c r="BU3844" s="43">
        <v>1</v>
      </c>
      <c r="BW3844" s="43" t="s">
        <v>103</v>
      </c>
    </row>
    <row r="3845" spans="3:75" x14ac:dyDescent="0.35">
      <c r="C3845" s="43" t="str">
        <f t="shared" si="60"/>
        <v>IARA:BDT-08:2023: 3844</v>
      </c>
      <c r="D3845" s="43">
        <v>3844</v>
      </c>
      <c r="E3845" s="43" t="s">
        <v>5315</v>
      </c>
      <c r="F3845" s="1" t="s">
        <v>73</v>
      </c>
      <c r="G3845" s="43" t="s">
        <v>5290</v>
      </c>
      <c r="H3845" s="2">
        <v>45142</v>
      </c>
      <c r="J3845" s="43">
        <v>2023</v>
      </c>
      <c r="K3845" s="43">
        <v>8</v>
      </c>
      <c r="L3845" s="43">
        <v>4</v>
      </c>
      <c r="M3845" s="43"/>
      <c r="N3845" s="43"/>
      <c r="O3845" s="43"/>
      <c r="P3845" s="12" t="s">
        <v>75</v>
      </c>
      <c r="Q3845" s="12" t="str">
        <f>CONCATENATE(X3845," ",Y3845)</f>
        <v>Pyronia tithonus</v>
      </c>
      <c r="R3845" s="14" t="str">
        <f>CONCATENATE(S3845,", ",T3845,", ",U3845,", ",V3845,", ",W3845,", ",X3845,", ",Y3845)</f>
        <v>Animalia, Arthropoda, Insecta, Lepidoptera, Nymphalidae, Pyronia, tithonus</v>
      </c>
      <c r="S3845" s="6" t="s">
        <v>76</v>
      </c>
      <c r="T3845" s="6" t="s">
        <v>208</v>
      </c>
      <c r="U3845" s="6" t="s">
        <v>209</v>
      </c>
      <c r="V3845" s="6" t="s">
        <v>210</v>
      </c>
      <c r="W3845" s="6" t="s">
        <v>238</v>
      </c>
      <c r="X3845" s="6" t="s">
        <v>393</v>
      </c>
      <c r="Y3845" s="6" t="s">
        <v>394</v>
      </c>
      <c r="AA3845" s="12" t="s">
        <v>83</v>
      </c>
      <c r="AB3845" s="6" t="s">
        <v>395</v>
      </c>
      <c r="AC3845" s="43" t="s">
        <v>378</v>
      </c>
      <c r="AD3845" s="6" t="s">
        <v>5219</v>
      </c>
      <c r="AE3845" s="2">
        <v>45142</v>
      </c>
      <c r="AF3845" s="43" t="s">
        <v>87</v>
      </c>
      <c r="AG3845" s="7" t="s">
        <v>392</v>
      </c>
      <c r="AH3845" s="43">
        <v>48.113149999999997</v>
      </c>
      <c r="AI3845" s="43">
        <v>-1.71079</v>
      </c>
      <c r="AL3845" s="43">
        <v>10</v>
      </c>
      <c r="AN3845" s="46" t="s">
        <v>5240</v>
      </c>
      <c r="AO3845" s="5" t="s">
        <v>89</v>
      </c>
      <c r="AP3845" s="6" t="s">
        <v>5219</v>
      </c>
      <c r="AR3845" s="7" t="s">
        <v>90</v>
      </c>
      <c r="AT3845" s="4" t="str">
        <f>CONCATENATE(AU3845,", ",AV3845,", ",AW3845,", ",AX3845,", ",AY3845,", ",AZ3845,", ",BA3845)</f>
        <v>Europe, France, FR, Bretagne, Ille-et-Vilaine, Rennes, Campus Institut Agro Rennes</v>
      </c>
      <c r="AU3845" s="1" t="s">
        <v>91</v>
      </c>
      <c r="AV3845" s="1" t="s">
        <v>92</v>
      </c>
      <c r="AW3845" s="1" t="s">
        <v>93</v>
      </c>
      <c r="AX3845" s="1" t="s">
        <v>94</v>
      </c>
      <c r="AY3845" s="1" t="s">
        <v>95</v>
      </c>
      <c r="AZ3845" s="1" t="s">
        <v>96</v>
      </c>
      <c r="BA3845" s="1" t="s">
        <v>5242</v>
      </c>
      <c r="BC3845" s="43"/>
      <c r="BF3845" s="43" t="s">
        <v>4596</v>
      </c>
      <c r="BG3845" s="43" t="s">
        <v>93</v>
      </c>
      <c r="BH3845" s="7" t="s">
        <v>97</v>
      </c>
      <c r="BJ3845" s="7" t="s">
        <v>98</v>
      </c>
      <c r="BK3845" s="7" t="s">
        <v>99</v>
      </c>
      <c r="BL3845" s="7" t="s">
        <v>4597</v>
      </c>
      <c r="BM3845" s="7" t="s">
        <v>4598</v>
      </c>
      <c r="BU3845" s="43">
        <v>1</v>
      </c>
      <c r="BW3845" s="43" t="s">
        <v>103</v>
      </c>
    </row>
    <row r="3846" spans="3:75" x14ac:dyDescent="0.35">
      <c r="C3846" s="43" t="str">
        <f t="shared" si="60"/>
        <v>IARA:BDT-08:2023: 3845</v>
      </c>
      <c r="D3846" s="43">
        <v>3845</v>
      </c>
      <c r="E3846" s="43" t="s">
        <v>5315</v>
      </c>
      <c r="F3846" s="1" t="s">
        <v>73</v>
      </c>
      <c r="G3846" s="43" t="s">
        <v>5290</v>
      </c>
      <c r="H3846" s="2">
        <v>45142</v>
      </c>
      <c r="J3846" s="43">
        <v>2023</v>
      </c>
      <c r="K3846" s="43">
        <v>8</v>
      </c>
      <c r="L3846" s="43">
        <v>4</v>
      </c>
      <c r="M3846" s="43"/>
      <c r="N3846" s="43"/>
      <c r="O3846" s="43"/>
      <c r="P3846" s="12" t="s">
        <v>75</v>
      </c>
      <c r="Q3846" s="12" t="str">
        <f>CONCATENATE(X3846," ",Y3846)</f>
        <v>Pyronia tithonus</v>
      </c>
      <c r="R3846" s="14" t="str">
        <f>CONCATENATE(S3846,", ",T3846,", ",U3846,", ",V3846,", ",W3846,", ",X3846,", ",Y3846)</f>
        <v>Animalia, Arthropoda, Insecta, Lepidoptera, Nymphalidae, Pyronia, tithonus</v>
      </c>
      <c r="S3846" s="6" t="s">
        <v>76</v>
      </c>
      <c r="T3846" s="6" t="s">
        <v>208</v>
      </c>
      <c r="U3846" s="6" t="s">
        <v>209</v>
      </c>
      <c r="V3846" s="6" t="s">
        <v>210</v>
      </c>
      <c r="W3846" s="6" t="s">
        <v>238</v>
      </c>
      <c r="X3846" s="6" t="s">
        <v>393</v>
      </c>
      <c r="Y3846" s="6" t="s">
        <v>394</v>
      </c>
      <c r="AA3846" s="12" t="s">
        <v>83</v>
      </c>
      <c r="AB3846" s="6" t="s">
        <v>395</v>
      </c>
      <c r="AC3846" s="43" t="s">
        <v>378</v>
      </c>
      <c r="AD3846" s="6" t="s">
        <v>5219</v>
      </c>
      <c r="AE3846" s="2">
        <v>45142</v>
      </c>
      <c r="AF3846" s="43" t="s">
        <v>87</v>
      </c>
      <c r="AG3846" s="7" t="s">
        <v>392</v>
      </c>
      <c r="AH3846" s="43">
        <v>48.113149999999997</v>
      </c>
      <c r="AI3846" s="43">
        <v>-1.71079</v>
      </c>
      <c r="AL3846" s="43">
        <v>10</v>
      </c>
      <c r="AN3846" s="46" t="s">
        <v>5240</v>
      </c>
      <c r="AO3846" s="5" t="s">
        <v>89</v>
      </c>
      <c r="AP3846" s="6" t="s">
        <v>5219</v>
      </c>
      <c r="AR3846" s="7" t="s">
        <v>90</v>
      </c>
      <c r="AT3846" s="4" t="str">
        <f>CONCATENATE(AU3846,", ",AV3846,", ",AW3846,", ",AX3846,", ",AY3846,", ",AZ3846,", ",BA3846)</f>
        <v>Europe, France, FR, Bretagne, Ille-et-Vilaine, Rennes, Campus Institut Agro Rennes</v>
      </c>
      <c r="AU3846" s="1" t="s">
        <v>91</v>
      </c>
      <c r="AV3846" s="1" t="s">
        <v>92</v>
      </c>
      <c r="AW3846" s="1" t="s">
        <v>93</v>
      </c>
      <c r="AX3846" s="1" t="s">
        <v>94</v>
      </c>
      <c r="AY3846" s="1" t="s">
        <v>95</v>
      </c>
      <c r="AZ3846" s="1" t="s">
        <v>96</v>
      </c>
      <c r="BA3846" s="1" t="s">
        <v>5242</v>
      </c>
      <c r="BC3846" s="43"/>
      <c r="BF3846" s="43" t="s">
        <v>4596</v>
      </c>
      <c r="BG3846" s="43" t="s">
        <v>93</v>
      </c>
      <c r="BH3846" s="7" t="s">
        <v>97</v>
      </c>
      <c r="BJ3846" s="7" t="s">
        <v>98</v>
      </c>
      <c r="BK3846" s="7" t="s">
        <v>99</v>
      </c>
      <c r="BL3846" s="7" t="s">
        <v>4597</v>
      </c>
      <c r="BM3846" s="7" t="s">
        <v>4598</v>
      </c>
      <c r="BU3846" s="43">
        <v>1</v>
      </c>
      <c r="BW3846" s="43" t="s">
        <v>103</v>
      </c>
    </row>
    <row r="3847" spans="3:75" x14ac:dyDescent="0.35">
      <c r="C3847" s="43" t="str">
        <f t="shared" si="60"/>
        <v>IARA:BDT-08:2023: 3846</v>
      </c>
      <c r="D3847" s="43">
        <v>3846</v>
      </c>
      <c r="E3847" s="43" t="s">
        <v>5315</v>
      </c>
      <c r="F3847" s="1" t="s">
        <v>73</v>
      </c>
      <c r="G3847" s="43" t="s">
        <v>5290</v>
      </c>
      <c r="H3847" s="2">
        <v>45142</v>
      </c>
      <c r="J3847" s="43">
        <v>2023</v>
      </c>
      <c r="K3847" s="43">
        <v>8</v>
      </c>
      <c r="L3847" s="43">
        <v>4</v>
      </c>
      <c r="M3847" s="43"/>
      <c r="N3847" s="43"/>
      <c r="O3847" s="43"/>
      <c r="P3847" s="12" t="s">
        <v>75</v>
      </c>
      <c r="Q3847" s="12" t="str">
        <f>CONCATENATE(X3847," ",Y3847)</f>
        <v>Pyronia tithonus</v>
      </c>
      <c r="R3847" s="14" t="str">
        <f>CONCATENATE(S3847,", ",T3847,", ",U3847,", ",V3847,", ",W3847,", ",X3847,", ",Y3847)</f>
        <v>Animalia, Arthropoda, Insecta, Lepidoptera, Nymphalidae, Pyronia, tithonus</v>
      </c>
      <c r="S3847" s="6" t="s">
        <v>76</v>
      </c>
      <c r="T3847" s="6" t="s">
        <v>208</v>
      </c>
      <c r="U3847" s="6" t="s">
        <v>209</v>
      </c>
      <c r="V3847" s="6" t="s">
        <v>210</v>
      </c>
      <c r="W3847" s="6" t="s">
        <v>238</v>
      </c>
      <c r="X3847" s="6" t="s">
        <v>393</v>
      </c>
      <c r="Y3847" s="6" t="s">
        <v>394</v>
      </c>
      <c r="AA3847" s="12" t="s">
        <v>83</v>
      </c>
      <c r="AB3847" s="6" t="s">
        <v>395</v>
      </c>
      <c r="AC3847" s="43" t="s">
        <v>378</v>
      </c>
      <c r="AD3847" s="6" t="s">
        <v>5219</v>
      </c>
      <c r="AE3847" s="2">
        <v>45142</v>
      </c>
      <c r="AF3847" s="43" t="s">
        <v>87</v>
      </c>
      <c r="AG3847" s="7" t="s">
        <v>392</v>
      </c>
      <c r="AH3847" s="43">
        <v>48.113149999999997</v>
      </c>
      <c r="AI3847" s="43">
        <v>-1.71079</v>
      </c>
      <c r="AL3847" s="43">
        <v>10</v>
      </c>
      <c r="AN3847" s="46" t="s">
        <v>5240</v>
      </c>
      <c r="AO3847" s="5" t="s">
        <v>89</v>
      </c>
      <c r="AP3847" s="6" t="s">
        <v>5219</v>
      </c>
      <c r="AR3847" s="7" t="s">
        <v>90</v>
      </c>
      <c r="AT3847" s="4" t="str">
        <f>CONCATENATE(AU3847,", ",AV3847,", ",AW3847,", ",AX3847,", ",AY3847,", ",AZ3847,", ",BA3847)</f>
        <v>Europe, France, FR, Bretagne, Ille-et-Vilaine, Rennes, Campus Institut Agro Rennes</v>
      </c>
      <c r="AU3847" s="1" t="s">
        <v>91</v>
      </c>
      <c r="AV3847" s="1" t="s">
        <v>92</v>
      </c>
      <c r="AW3847" s="1" t="s">
        <v>93</v>
      </c>
      <c r="AX3847" s="1" t="s">
        <v>94</v>
      </c>
      <c r="AY3847" s="1" t="s">
        <v>95</v>
      </c>
      <c r="AZ3847" s="1" t="s">
        <v>96</v>
      </c>
      <c r="BA3847" s="1" t="s">
        <v>5242</v>
      </c>
      <c r="BC3847" s="43"/>
      <c r="BF3847" s="43" t="s">
        <v>4596</v>
      </c>
      <c r="BG3847" s="43" t="s">
        <v>93</v>
      </c>
      <c r="BH3847" s="7" t="s">
        <v>97</v>
      </c>
      <c r="BJ3847" s="7" t="s">
        <v>98</v>
      </c>
      <c r="BK3847" s="7" t="s">
        <v>99</v>
      </c>
      <c r="BL3847" s="7" t="s">
        <v>4597</v>
      </c>
      <c r="BM3847" s="7" t="s">
        <v>4598</v>
      </c>
      <c r="BU3847" s="43">
        <v>1</v>
      </c>
      <c r="BW3847" s="43" t="s">
        <v>103</v>
      </c>
    </row>
    <row r="3848" spans="3:75" x14ac:dyDescent="0.35">
      <c r="C3848" s="43" t="str">
        <f t="shared" si="60"/>
        <v>IARA:BDT-08:2023: 3847</v>
      </c>
      <c r="D3848" s="43">
        <v>3847</v>
      </c>
      <c r="E3848" s="43" t="s">
        <v>5315</v>
      </c>
      <c r="F3848" s="1" t="s">
        <v>73</v>
      </c>
      <c r="G3848" s="43" t="s">
        <v>5290</v>
      </c>
      <c r="H3848" s="2">
        <v>45142</v>
      </c>
      <c r="J3848" s="43">
        <v>2023</v>
      </c>
      <c r="K3848" s="43">
        <v>8</v>
      </c>
      <c r="L3848" s="43">
        <v>4</v>
      </c>
      <c r="M3848" s="43"/>
      <c r="N3848" s="43"/>
      <c r="O3848" s="43"/>
      <c r="P3848" s="12" t="s">
        <v>75</v>
      </c>
      <c r="Q3848" s="12" t="str">
        <f>CONCATENATE(X3848," ",Y3848)</f>
        <v>Pyronia tithonus</v>
      </c>
      <c r="R3848" s="14" t="str">
        <f>CONCATENATE(S3848,", ",T3848,", ",U3848,", ",V3848,", ",W3848,", ",X3848,", ",Y3848)</f>
        <v>Animalia, Arthropoda, Insecta, Lepidoptera, Nymphalidae, Pyronia, tithonus</v>
      </c>
      <c r="S3848" s="6" t="s">
        <v>76</v>
      </c>
      <c r="T3848" s="6" t="s">
        <v>208</v>
      </c>
      <c r="U3848" s="6" t="s">
        <v>209</v>
      </c>
      <c r="V3848" s="6" t="s">
        <v>210</v>
      </c>
      <c r="W3848" s="6" t="s">
        <v>238</v>
      </c>
      <c r="X3848" s="6" t="s">
        <v>393</v>
      </c>
      <c r="Y3848" s="6" t="s">
        <v>394</v>
      </c>
      <c r="AA3848" s="12" t="s">
        <v>83</v>
      </c>
      <c r="AB3848" s="6" t="s">
        <v>395</v>
      </c>
      <c r="AC3848" s="43" t="s">
        <v>378</v>
      </c>
      <c r="AD3848" s="6" t="s">
        <v>5219</v>
      </c>
      <c r="AE3848" s="2">
        <v>45142</v>
      </c>
      <c r="AF3848" s="43" t="s">
        <v>87</v>
      </c>
      <c r="AG3848" s="7" t="s">
        <v>392</v>
      </c>
      <c r="AH3848" s="43">
        <v>48.113019999999999</v>
      </c>
      <c r="AI3848" s="43">
        <v>-1.71058</v>
      </c>
      <c r="AL3848" s="43">
        <v>10</v>
      </c>
      <c r="AN3848" s="46" t="s">
        <v>5240</v>
      </c>
      <c r="AO3848" s="5" t="s">
        <v>89</v>
      </c>
      <c r="AP3848" s="6" t="s">
        <v>5220</v>
      </c>
      <c r="AR3848" s="7" t="s">
        <v>90</v>
      </c>
      <c r="AT3848" s="4" t="str">
        <f>CONCATENATE(AU3848,", ",AV3848,", ",AW3848,", ",AX3848,", ",AY3848,", ",AZ3848,", ",BA3848)</f>
        <v>Europe, France, FR, Bretagne, Ille-et-Vilaine, Rennes, Campus Institut Agro Rennes</v>
      </c>
      <c r="AU3848" s="1" t="s">
        <v>91</v>
      </c>
      <c r="AV3848" s="1" t="s">
        <v>92</v>
      </c>
      <c r="AW3848" s="1" t="s">
        <v>93</v>
      </c>
      <c r="AX3848" s="1" t="s">
        <v>94</v>
      </c>
      <c r="AY3848" s="1" t="s">
        <v>95</v>
      </c>
      <c r="AZ3848" s="1" t="s">
        <v>96</v>
      </c>
      <c r="BA3848" s="1" t="s">
        <v>5242</v>
      </c>
      <c r="BC3848" s="43"/>
      <c r="BF3848" s="43" t="s">
        <v>4596</v>
      </c>
      <c r="BG3848" s="43" t="s">
        <v>93</v>
      </c>
      <c r="BH3848" s="7" t="s">
        <v>97</v>
      </c>
      <c r="BJ3848" s="7" t="s">
        <v>98</v>
      </c>
      <c r="BK3848" s="7" t="s">
        <v>99</v>
      </c>
      <c r="BL3848" s="7" t="s">
        <v>4597</v>
      </c>
      <c r="BM3848" s="7" t="s">
        <v>4598</v>
      </c>
      <c r="BU3848" s="43">
        <v>1</v>
      </c>
      <c r="BW3848" s="43" t="s">
        <v>103</v>
      </c>
    </row>
    <row r="3849" spans="3:75" x14ac:dyDescent="0.35">
      <c r="C3849" s="43" t="str">
        <f t="shared" si="60"/>
        <v>IARA:BDT-08:2023: 3848</v>
      </c>
      <c r="D3849" s="43">
        <v>3848</v>
      </c>
      <c r="E3849" s="43" t="s">
        <v>5315</v>
      </c>
      <c r="F3849" s="1" t="s">
        <v>73</v>
      </c>
      <c r="G3849" s="43" t="s">
        <v>5290</v>
      </c>
      <c r="H3849" s="2">
        <v>45142</v>
      </c>
      <c r="J3849" s="43">
        <v>2023</v>
      </c>
      <c r="K3849" s="43">
        <v>8</v>
      </c>
      <c r="L3849" s="43">
        <v>4</v>
      </c>
      <c r="M3849" s="43"/>
      <c r="N3849" s="43"/>
      <c r="O3849" s="43"/>
      <c r="P3849" s="12" t="s">
        <v>75</v>
      </c>
      <c r="Q3849" s="12" t="str">
        <f>CONCATENATE(X3849," ",Y3849)</f>
        <v>Pyronia tithonus</v>
      </c>
      <c r="R3849" s="14" t="str">
        <f>CONCATENATE(S3849,", ",T3849,", ",U3849,", ",V3849,", ",W3849,", ",X3849,", ",Y3849)</f>
        <v>Animalia, Arthropoda, Insecta, Lepidoptera, Nymphalidae, Pyronia, tithonus</v>
      </c>
      <c r="S3849" s="6" t="s">
        <v>76</v>
      </c>
      <c r="T3849" s="6" t="s">
        <v>208</v>
      </c>
      <c r="U3849" s="6" t="s">
        <v>209</v>
      </c>
      <c r="V3849" s="6" t="s">
        <v>210</v>
      </c>
      <c r="W3849" s="6" t="s">
        <v>238</v>
      </c>
      <c r="X3849" s="6" t="s">
        <v>393</v>
      </c>
      <c r="Y3849" s="6" t="s">
        <v>394</v>
      </c>
      <c r="AA3849" s="12" t="s">
        <v>83</v>
      </c>
      <c r="AB3849" s="6" t="s">
        <v>395</v>
      </c>
      <c r="AC3849" s="43" t="s">
        <v>378</v>
      </c>
      <c r="AD3849" s="6" t="s">
        <v>5219</v>
      </c>
      <c r="AE3849" s="2">
        <v>45142</v>
      </c>
      <c r="AF3849" s="43" t="s">
        <v>87</v>
      </c>
      <c r="AG3849" s="7" t="s">
        <v>392</v>
      </c>
      <c r="AH3849" s="43">
        <v>48.113019999999999</v>
      </c>
      <c r="AI3849" s="43">
        <v>-1.71058</v>
      </c>
      <c r="AL3849" s="43">
        <v>10</v>
      </c>
      <c r="AN3849" s="46" t="s">
        <v>5240</v>
      </c>
      <c r="AO3849" s="5" t="s">
        <v>89</v>
      </c>
      <c r="AP3849" s="6" t="s">
        <v>5219</v>
      </c>
      <c r="AR3849" s="7" t="s">
        <v>90</v>
      </c>
      <c r="AT3849" s="4" t="str">
        <f>CONCATENATE(AU3849,", ",AV3849,", ",AW3849,", ",AX3849,", ",AY3849,", ",AZ3849,", ",BA3849)</f>
        <v>Europe, France, FR, Bretagne, Ille-et-Vilaine, Rennes, Campus Institut Agro Rennes</v>
      </c>
      <c r="AU3849" s="1" t="s">
        <v>91</v>
      </c>
      <c r="AV3849" s="1" t="s">
        <v>92</v>
      </c>
      <c r="AW3849" s="1" t="s">
        <v>93</v>
      </c>
      <c r="AX3849" s="1" t="s">
        <v>94</v>
      </c>
      <c r="AY3849" s="1" t="s">
        <v>95</v>
      </c>
      <c r="AZ3849" s="1" t="s">
        <v>96</v>
      </c>
      <c r="BA3849" s="1" t="s">
        <v>5242</v>
      </c>
      <c r="BC3849" s="43"/>
      <c r="BF3849" s="43" t="s">
        <v>4596</v>
      </c>
      <c r="BG3849" s="43" t="s">
        <v>93</v>
      </c>
      <c r="BH3849" s="7" t="s">
        <v>97</v>
      </c>
      <c r="BJ3849" s="7" t="s">
        <v>98</v>
      </c>
      <c r="BK3849" s="7" t="s">
        <v>99</v>
      </c>
      <c r="BL3849" s="7" t="s">
        <v>4597</v>
      </c>
      <c r="BM3849" s="7" t="s">
        <v>4598</v>
      </c>
      <c r="BU3849" s="43">
        <v>1</v>
      </c>
      <c r="BW3849" s="43" t="s">
        <v>103</v>
      </c>
    </row>
    <row r="3850" spans="3:75" x14ac:dyDescent="0.35">
      <c r="C3850" s="43" t="str">
        <f t="shared" si="60"/>
        <v>IARA:BDT-08:2023: 3849</v>
      </c>
      <c r="D3850" s="43">
        <v>3849</v>
      </c>
      <c r="E3850" s="43" t="s">
        <v>5315</v>
      </c>
      <c r="F3850" s="1" t="s">
        <v>73</v>
      </c>
      <c r="G3850" s="43" t="s">
        <v>5290</v>
      </c>
      <c r="H3850" s="2">
        <v>45142</v>
      </c>
      <c r="J3850" s="43">
        <v>2023</v>
      </c>
      <c r="K3850" s="43">
        <v>8</v>
      </c>
      <c r="L3850" s="43">
        <v>4</v>
      </c>
      <c r="M3850" s="43"/>
      <c r="N3850" s="43"/>
      <c r="O3850" s="43"/>
      <c r="P3850" s="12" t="s">
        <v>75</v>
      </c>
      <c r="Q3850" s="12" t="str">
        <f>CONCATENATE(X3850," ",Y3850)</f>
        <v>Pyronia tithonus</v>
      </c>
      <c r="R3850" s="14" t="str">
        <f>CONCATENATE(S3850,", ",T3850,", ",U3850,", ",V3850,", ",W3850,", ",X3850,", ",Y3850)</f>
        <v>Animalia, Arthropoda, Insecta, Lepidoptera, Nymphalidae, Pyronia, tithonus</v>
      </c>
      <c r="S3850" s="6" t="s">
        <v>76</v>
      </c>
      <c r="T3850" s="6" t="s">
        <v>208</v>
      </c>
      <c r="U3850" s="6" t="s">
        <v>209</v>
      </c>
      <c r="V3850" s="6" t="s">
        <v>210</v>
      </c>
      <c r="W3850" s="6" t="s">
        <v>238</v>
      </c>
      <c r="X3850" s="6" t="s">
        <v>393</v>
      </c>
      <c r="Y3850" s="6" t="s">
        <v>394</v>
      </c>
      <c r="AA3850" s="12" t="s">
        <v>83</v>
      </c>
      <c r="AB3850" s="6" t="s">
        <v>395</v>
      </c>
      <c r="AC3850" s="43" t="s">
        <v>378</v>
      </c>
      <c r="AD3850" s="6" t="s">
        <v>5219</v>
      </c>
      <c r="AE3850" s="2">
        <v>45142</v>
      </c>
      <c r="AF3850" s="43" t="s">
        <v>87</v>
      </c>
      <c r="AG3850" s="7" t="s">
        <v>392</v>
      </c>
      <c r="AH3850" s="43">
        <v>48.113019999999999</v>
      </c>
      <c r="AI3850" s="43">
        <v>-1.71058</v>
      </c>
      <c r="AL3850" s="43">
        <v>10</v>
      </c>
      <c r="AN3850" s="46" t="s">
        <v>5240</v>
      </c>
      <c r="AO3850" s="5" t="s">
        <v>89</v>
      </c>
      <c r="AP3850" s="6" t="s">
        <v>5220</v>
      </c>
      <c r="AR3850" s="7" t="s">
        <v>90</v>
      </c>
      <c r="AT3850" s="4" t="str">
        <f>CONCATENATE(AU3850,", ",AV3850,", ",AW3850,", ",AX3850,", ",AY3850,", ",AZ3850,", ",BA3850)</f>
        <v>Europe, France, FR, Bretagne, Ille-et-Vilaine, Rennes, Campus Institut Agro Rennes</v>
      </c>
      <c r="AU3850" s="1" t="s">
        <v>91</v>
      </c>
      <c r="AV3850" s="1" t="s">
        <v>92</v>
      </c>
      <c r="AW3850" s="1" t="s">
        <v>93</v>
      </c>
      <c r="AX3850" s="1" t="s">
        <v>94</v>
      </c>
      <c r="AY3850" s="1" t="s">
        <v>95</v>
      </c>
      <c r="AZ3850" s="1" t="s">
        <v>96</v>
      </c>
      <c r="BA3850" s="1" t="s">
        <v>5242</v>
      </c>
      <c r="BC3850" s="43"/>
      <c r="BF3850" s="43" t="s">
        <v>4596</v>
      </c>
      <c r="BG3850" s="43" t="s">
        <v>93</v>
      </c>
      <c r="BH3850" s="7" t="s">
        <v>97</v>
      </c>
      <c r="BJ3850" s="7" t="s">
        <v>98</v>
      </c>
      <c r="BK3850" s="7" t="s">
        <v>99</v>
      </c>
      <c r="BL3850" s="7" t="s">
        <v>4597</v>
      </c>
      <c r="BM3850" s="7" t="s">
        <v>4598</v>
      </c>
      <c r="BU3850" s="43">
        <v>1</v>
      </c>
      <c r="BW3850" s="43" t="s">
        <v>103</v>
      </c>
    </row>
    <row r="3851" spans="3:75" x14ac:dyDescent="0.35">
      <c r="C3851" s="43" t="str">
        <f t="shared" si="60"/>
        <v>IARA:BDT-08:2023: 3850</v>
      </c>
      <c r="D3851" s="43">
        <v>3850</v>
      </c>
      <c r="E3851" s="43" t="s">
        <v>5315</v>
      </c>
      <c r="F3851" s="1" t="s">
        <v>73</v>
      </c>
      <c r="G3851" s="43" t="s">
        <v>5290</v>
      </c>
      <c r="H3851" s="2">
        <v>45142</v>
      </c>
      <c r="J3851" s="43">
        <v>2023</v>
      </c>
      <c r="K3851" s="43">
        <v>8</v>
      </c>
      <c r="L3851" s="43">
        <v>4</v>
      </c>
      <c r="M3851" s="43"/>
      <c r="N3851" s="43"/>
      <c r="O3851" s="43"/>
      <c r="P3851" s="12" t="s">
        <v>75</v>
      </c>
      <c r="Q3851" s="12" t="str">
        <f>CONCATENATE(X3851," ",Y3851)</f>
        <v>Pyronia tithonus</v>
      </c>
      <c r="R3851" s="14" t="str">
        <f>CONCATENATE(S3851,", ",T3851,", ",U3851,", ",V3851,", ",W3851,", ",X3851,", ",Y3851)</f>
        <v>Animalia, Arthropoda, Insecta, Lepidoptera, Nymphalidae, Pyronia, tithonus</v>
      </c>
      <c r="S3851" s="6" t="s">
        <v>76</v>
      </c>
      <c r="T3851" s="6" t="s">
        <v>208</v>
      </c>
      <c r="U3851" s="6" t="s">
        <v>209</v>
      </c>
      <c r="V3851" s="6" t="s">
        <v>210</v>
      </c>
      <c r="W3851" s="6" t="s">
        <v>238</v>
      </c>
      <c r="X3851" s="6" t="s">
        <v>393</v>
      </c>
      <c r="Y3851" s="6" t="s">
        <v>394</v>
      </c>
      <c r="AA3851" s="12" t="s">
        <v>83</v>
      </c>
      <c r="AB3851" s="6" t="s">
        <v>395</v>
      </c>
      <c r="AC3851" s="43" t="s">
        <v>378</v>
      </c>
      <c r="AD3851" s="6" t="s">
        <v>5219</v>
      </c>
      <c r="AE3851" s="2">
        <v>45142</v>
      </c>
      <c r="AF3851" s="43" t="s">
        <v>87</v>
      </c>
      <c r="AG3851" s="7" t="s">
        <v>392</v>
      </c>
      <c r="AH3851" s="43">
        <v>48.113019999999999</v>
      </c>
      <c r="AI3851" s="43">
        <v>-1.71058</v>
      </c>
      <c r="AL3851" s="43">
        <v>10</v>
      </c>
      <c r="AN3851" s="46" t="s">
        <v>5240</v>
      </c>
      <c r="AO3851" s="5" t="s">
        <v>89</v>
      </c>
      <c r="AP3851" s="6" t="s">
        <v>5219</v>
      </c>
      <c r="AR3851" s="7" t="s">
        <v>90</v>
      </c>
      <c r="AT3851" s="4" t="str">
        <f>CONCATENATE(AU3851,", ",AV3851,", ",AW3851,", ",AX3851,", ",AY3851,", ",AZ3851,", ",BA3851)</f>
        <v>Europe, France, FR, Bretagne, Ille-et-Vilaine, Rennes, Campus Institut Agro Rennes</v>
      </c>
      <c r="AU3851" s="1" t="s">
        <v>91</v>
      </c>
      <c r="AV3851" s="1" t="s">
        <v>92</v>
      </c>
      <c r="AW3851" s="1" t="s">
        <v>93</v>
      </c>
      <c r="AX3851" s="1" t="s">
        <v>94</v>
      </c>
      <c r="AY3851" s="1" t="s">
        <v>95</v>
      </c>
      <c r="AZ3851" s="1" t="s">
        <v>96</v>
      </c>
      <c r="BA3851" s="1" t="s">
        <v>5242</v>
      </c>
      <c r="BC3851" s="43"/>
      <c r="BF3851" s="43" t="s">
        <v>4596</v>
      </c>
      <c r="BG3851" s="43" t="s">
        <v>93</v>
      </c>
      <c r="BH3851" s="7" t="s">
        <v>97</v>
      </c>
      <c r="BJ3851" s="7" t="s">
        <v>98</v>
      </c>
      <c r="BK3851" s="7" t="s">
        <v>99</v>
      </c>
      <c r="BL3851" s="7" t="s">
        <v>4597</v>
      </c>
      <c r="BM3851" s="7" t="s">
        <v>4598</v>
      </c>
      <c r="BU3851" s="43">
        <v>1</v>
      </c>
      <c r="BW3851" s="43" t="s">
        <v>103</v>
      </c>
    </row>
    <row r="3852" spans="3:75" x14ac:dyDescent="0.35">
      <c r="C3852" s="43" t="str">
        <f t="shared" si="60"/>
        <v>IARA:BDT-08:2023: 3851</v>
      </c>
      <c r="D3852" s="43">
        <v>3851</v>
      </c>
      <c r="E3852" s="43" t="s">
        <v>5315</v>
      </c>
      <c r="F3852" s="1" t="s">
        <v>73</v>
      </c>
      <c r="G3852" s="43" t="s">
        <v>5290</v>
      </c>
      <c r="H3852" s="2">
        <v>45142</v>
      </c>
      <c r="J3852" s="43">
        <v>2023</v>
      </c>
      <c r="K3852" s="43">
        <v>8</v>
      </c>
      <c r="L3852" s="43">
        <v>4</v>
      </c>
      <c r="M3852" s="43"/>
      <c r="N3852" s="43"/>
      <c r="O3852" s="43"/>
      <c r="P3852" s="12" t="s">
        <v>75</v>
      </c>
      <c r="Q3852" s="12" t="str">
        <f>CONCATENATE(X3852," ",Y3852)</f>
        <v>Pyronia tithonus</v>
      </c>
      <c r="R3852" s="14" t="str">
        <f>CONCATENATE(S3852,", ",T3852,", ",U3852,", ",V3852,", ",W3852,", ",X3852,", ",Y3852)</f>
        <v>Animalia, Arthropoda, Insecta, Lepidoptera, Nymphalidae, Pyronia, tithonus</v>
      </c>
      <c r="S3852" s="6" t="s">
        <v>76</v>
      </c>
      <c r="T3852" s="6" t="s">
        <v>208</v>
      </c>
      <c r="U3852" s="6" t="s">
        <v>209</v>
      </c>
      <c r="V3852" s="6" t="s">
        <v>210</v>
      </c>
      <c r="W3852" s="6" t="s">
        <v>238</v>
      </c>
      <c r="X3852" s="6" t="s">
        <v>393</v>
      </c>
      <c r="Y3852" s="6" t="s">
        <v>394</v>
      </c>
      <c r="AA3852" s="12" t="s">
        <v>83</v>
      </c>
      <c r="AB3852" s="6" t="s">
        <v>395</v>
      </c>
      <c r="AC3852" s="43" t="s">
        <v>378</v>
      </c>
      <c r="AD3852" s="6" t="s">
        <v>5219</v>
      </c>
      <c r="AE3852" s="2">
        <v>45142</v>
      </c>
      <c r="AF3852" s="43" t="s">
        <v>87</v>
      </c>
      <c r="AG3852" s="7" t="s">
        <v>392</v>
      </c>
      <c r="AH3852" s="43">
        <v>48.112859999999998</v>
      </c>
      <c r="AI3852" s="43">
        <v>-1.7102999999999999</v>
      </c>
      <c r="AL3852" s="43">
        <v>10</v>
      </c>
      <c r="AN3852" s="46" t="s">
        <v>5240</v>
      </c>
      <c r="AO3852" s="5" t="s">
        <v>89</v>
      </c>
      <c r="AP3852" s="6" t="s">
        <v>5219</v>
      </c>
      <c r="AR3852" s="7" t="s">
        <v>90</v>
      </c>
      <c r="AT3852" s="4" t="str">
        <f>CONCATENATE(AU3852,", ",AV3852,", ",AW3852,", ",AX3852,", ",AY3852,", ",AZ3852,", ",BA3852)</f>
        <v>Europe, France, FR, Bretagne, Ille-et-Vilaine, Rennes, Campus Institut Agro Rennes</v>
      </c>
      <c r="AU3852" s="1" t="s">
        <v>91</v>
      </c>
      <c r="AV3852" s="1" t="s">
        <v>92</v>
      </c>
      <c r="AW3852" s="1" t="s">
        <v>93</v>
      </c>
      <c r="AX3852" s="1" t="s">
        <v>94</v>
      </c>
      <c r="AY3852" s="1" t="s">
        <v>95</v>
      </c>
      <c r="AZ3852" s="1" t="s">
        <v>96</v>
      </c>
      <c r="BA3852" s="1" t="s">
        <v>5242</v>
      </c>
      <c r="BC3852" s="43"/>
      <c r="BF3852" s="43" t="s">
        <v>4596</v>
      </c>
      <c r="BG3852" s="43" t="s">
        <v>93</v>
      </c>
      <c r="BH3852" s="7" t="s">
        <v>97</v>
      </c>
      <c r="BJ3852" s="7" t="s">
        <v>98</v>
      </c>
      <c r="BK3852" s="7" t="s">
        <v>99</v>
      </c>
      <c r="BL3852" s="7" t="s">
        <v>4597</v>
      </c>
      <c r="BM3852" s="7" t="s">
        <v>4598</v>
      </c>
      <c r="BU3852" s="43">
        <v>1</v>
      </c>
      <c r="BW3852" s="43" t="s">
        <v>103</v>
      </c>
    </row>
    <row r="3853" spans="3:75" x14ac:dyDescent="0.35">
      <c r="C3853" s="43" t="str">
        <f t="shared" si="60"/>
        <v>IARA:BDT-08:2023: 3852</v>
      </c>
      <c r="D3853" s="43">
        <v>3852</v>
      </c>
      <c r="E3853" s="43" t="s">
        <v>5315</v>
      </c>
      <c r="F3853" s="1" t="s">
        <v>73</v>
      </c>
      <c r="G3853" s="43" t="s">
        <v>5290</v>
      </c>
      <c r="H3853" s="2">
        <v>45142</v>
      </c>
      <c r="J3853" s="43">
        <v>2023</v>
      </c>
      <c r="K3853" s="43">
        <v>8</v>
      </c>
      <c r="L3853" s="43">
        <v>4</v>
      </c>
      <c r="M3853" s="43"/>
      <c r="N3853" s="43"/>
      <c r="O3853" s="43"/>
      <c r="P3853" s="12" t="s">
        <v>75</v>
      </c>
      <c r="Q3853" s="12" t="str">
        <f>CONCATENATE(X3853," ",Y3853)</f>
        <v>Pyronia tithonus</v>
      </c>
      <c r="R3853" s="14" t="str">
        <f>CONCATENATE(S3853,", ",T3853,", ",U3853,", ",V3853,", ",W3853,", ",X3853,", ",Y3853)</f>
        <v>Animalia, Arthropoda, Insecta, Lepidoptera, Nymphalidae, Pyronia, tithonus</v>
      </c>
      <c r="S3853" s="6" t="s">
        <v>76</v>
      </c>
      <c r="T3853" s="6" t="s">
        <v>208</v>
      </c>
      <c r="U3853" s="6" t="s">
        <v>209</v>
      </c>
      <c r="V3853" s="6" t="s">
        <v>210</v>
      </c>
      <c r="W3853" s="6" t="s">
        <v>238</v>
      </c>
      <c r="X3853" s="6" t="s">
        <v>393</v>
      </c>
      <c r="Y3853" s="6" t="s">
        <v>394</v>
      </c>
      <c r="AA3853" s="12" t="s">
        <v>83</v>
      </c>
      <c r="AB3853" s="6" t="s">
        <v>395</v>
      </c>
      <c r="AC3853" s="43" t="s">
        <v>378</v>
      </c>
      <c r="AD3853" s="6" t="s">
        <v>5219</v>
      </c>
      <c r="AE3853" s="2">
        <v>45142</v>
      </c>
      <c r="AF3853" s="43" t="s">
        <v>87</v>
      </c>
      <c r="AG3853" s="7" t="s">
        <v>392</v>
      </c>
      <c r="AH3853" s="43">
        <v>48.112859999999998</v>
      </c>
      <c r="AI3853" s="43">
        <v>-1.7102999999999999</v>
      </c>
      <c r="AL3853" s="43">
        <v>10</v>
      </c>
      <c r="AN3853" s="46" t="s">
        <v>5240</v>
      </c>
      <c r="AO3853" s="5" t="s">
        <v>89</v>
      </c>
      <c r="AP3853" s="6" t="s">
        <v>5219</v>
      </c>
      <c r="AR3853" s="7" t="s">
        <v>90</v>
      </c>
      <c r="AT3853" s="4" t="str">
        <f>CONCATENATE(AU3853,", ",AV3853,", ",AW3853,", ",AX3853,", ",AY3853,", ",AZ3853,", ",BA3853)</f>
        <v>Europe, France, FR, Bretagne, Ille-et-Vilaine, Rennes, Campus Institut Agro Rennes</v>
      </c>
      <c r="AU3853" s="1" t="s">
        <v>91</v>
      </c>
      <c r="AV3853" s="1" t="s">
        <v>92</v>
      </c>
      <c r="AW3853" s="1" t="s">
        <v>93</v>
      </c>
      <c r="AX3853" s="1" t="s">
        <v>94</v>
      </c>
      <c r="AY3853" s="1" t="s">
        <v>95</v>
      </c>
      <c r="AZ3853" s="1" t="s">
        <v>96</v>
      </c>
      <c r="BA3853" s="1" t="s">
        <v>5242</v>
      </c>
      <c r="BC3853" s="43"/>
      <c r="BF3853" s="43" t="s">
        <v>4596</v>
      </c>
      <c r="BG3853" s="43" t="s">
        <v>93</v>
      </c>
      <c r="BH3853" s="7" t="s">
        <v>97</v>
      </c>
      <c r="BJ3853" s="7" t="s">
        <v>98</v>
      </c>
      <c r="BK3853" s="7" t="s">
        <v>99</v>
      </c>
      <c r="BL3853" s="7" t="s">
        <v>4597</v>
      </c>
      <c r="BM3853" s="7" t="s">
        <v>4598</v>
      </c>
      <c r="BU3853" s="43">
        <v>1</v>
      </c>
      <c r="BW3853" s="43" t="s">
        <v>103</v>
      </c>
    </row>
    <row r="3854" spans="3:75" x14ac:dyDescent="0.35">
      <c r="C3854" s="43" t="str">
        <f t="shared" si="60"/>
        <v>IARA:BDT-08:2023: 3853</v>
      </c>
      <c r="D3854" s="43">
        <v>3853</v>
      </c>
      <c r="E3854" s="43" t="s">
        <v>5315</v>
      </c>
      <c r="F3854" s="1" t="s">
        <v>73</v>
      </c>
      <c r="G3854" s="43" t="s">
        <v>5290</v>
      </c>
      <c r="H3854" s="2">
        <v>45142</v>
      </c>
      <c r="J3854" s="43">
        <v>2023</v>
      </c>
      <c r="K3854" s="43">
        <v>8</v>
      </c>
      <c r="L3854" s="43">
        <v>4</v>
      </c>
      <c r="M3854" s="43"/>
      <c r="N3854" s="43"/>
      <c r="O3854" s="43"/>
      <c r="P3854" s="12" t="s">
        <v>75</v>
      </c>
      <c r="Q3854" s="12" t="str">
        <f>CONCATENATE(X3854," ",Y3854)</f>
        <v>Pyronia tithonus</v>
      </c>
      <c r="R3854" s="14" t="str">
        <f>CONCATENATE(S3854,", ",T3854,", ",U3854,", ",V3854,", ",W3854,", ",X3854,", ",Y3854)</f>
        <v>Animalia, Arthropoda, Insecta, Lepidoptera, Nymphalidae, Pyronia, tithonus</v>
      </c>
      <c r="S3854" s="6" t="s">
        <v>76</v>
      </c>
      <c r="T3854" s="6" t="s">
        <v>208</v>
      </c>
      <c r="U3854" s="6" t="s">
        <v>209</v>
      </c>
      <c r="V3854" s="6" t="s">
        <v>210</v>
      </c>
      <c r="W3854" s="6" t="s">
        <v>238</v>
      </c>
      <c r="X3854" s="6" t="s">
        <v>393</v>
      </c>
      <c r="Y3854" s="6" t="s">
        <v>394</v>
      </c>
      <c r="AA3854" s="12" t="s">
        <v>83</v>
      </c>
      <c r="AB3854" s="6" t="s">
        <v>395</v>
      </c>
      <c r="AC3854" s="43" t="s">
        <v>378</v>
      </c>
      <c r="AD3854" s="6" t="s">
        <v>5219</v>
      </c>
      <c r="AE3854" s="2">
        <v>45142</v>
      </c>
      <c r="AF3854" s="43" t="s">
        <v>87</v>
      </c>
      <c r="AG3854" s="7" t="s">
        <v>392</v>
      </c>
      <c r="AH3854" s="43">
        <v>48.112859999999998</v>
      </c>
      <c r="AI3854" s="43">
        <v>-1.7102999999999999</v>
      </c>
      <c r="AL3854" s="43">
        <v>10</v>
      </c>
      <c r="AN3854" s="46" t="s">
        <v>5240</v>
      </c>
      <c r="AO3854" s="5" t="s">
        <v>89</v>
      </c>
      <c r="AP3854" s="6" t="s">
        <v>5219</v>
      </c>
      <c r="AR3854" s="7" t="s">
        <v>90</v>
      </c>
      <c r="AT3854" s="4" t="str">
        <f>CONCATENATE(AU3854,", ",AV3854,", ",AW3854,", ",AX3854,", ",AY3854,", ",AZ3854,", ",BA3854)</f>
        <v>Europe, France, FR, Bretagne, Ille-et-Vilaine, Rennes, Campus Institut Agro Rennes</v>
      </c>
      <c r="AU3854" s="1" t="s">
        <v>91</v>
      </c>
      <c r="AV3854" s="1" t="s">
        <v>92</v>
      </c>
      <c r="AW3854" s="1" t="s">
        <v>93</v>
      </c>
      <c r="AX3854" s="1" t="s">
        <v>94</v>
      </c>
      <c r="AY3854" s="1" t="s">
        <v>95</v>
      </c>
      <c r="AZ3854" s="1" t="s">
        <v>96</v>
      </c>
      <c r="BA3854" s="1" t="s">
        <v>5242</v>
      </c>
      <c r="BC3854" s="43"/>
      <c r="BF3854" s="43" t="s">
        <v>4596</v>
      </c>
      <c r="BG3854" s="43" t="s">
        <v>93</v>
      </c>
      <c r="BH3854" s="7" t="s">
        <v>97</v>
      </c>
      <c r="BJ3854" s="7" t="s">
        <v>98</v>
      </c>
      <c r="BK3854" s="7" t="s">
        <v>99</v>
      </c>
      <c r="BL3854" s="7" t="s">
        <v>4597</v>
      </c>
      <c r="BM3854" s="7" t="s">
        <v>4598</v>
      </c>
      <c r="BU3854" s="43">
        <v>1</v>
      </c>
      <c r="BW3854" s="43" t="s">
        <v>103</v>
      </c>
    </row>
    <row r="3855" spans="3:75" x14ac:dyDescent="0.35">
      <c r="C3855" s="43" t="str">
        <f t="shared" si="60"/>
        <v>IARA:BDT-08:2023: 3854</v>
      </c>
      <c r="D3855" s="43">
        <v>3854</v>
      </c>
      <c r="E3855" s="43" t="s">
        <v>5315</v>
      </c>
      <c r="F3855" s="1" t="s">
        <v>73</v>
      </c>
      <c r="G3855" s="43" t="s">
        <v>5290</v>
      </c>
      <c r="H3855" s="2">
        <v>45142</v>
      </c>
      <c r="J3855" s="43">
        <v>2023</v>
      </c>
      <c r="K3855" s="43">
        <v>8</v>
      </c>
      <c r="L3855" s="43">
        <v>4</v>
      </c>
      <c r="M3855" s="43"/>
      <c r="N3855" s="43"/>
      <c r="O3855" s="43"/>
      <c r="P3855" s="12" t="s">
        <v>75</v>
      </c>
      <c r="Q3855" s="12" t="str">
        <f>CONCATENATE(X3855," ",Y3855)</f>
        <v>Pyronia tithonus</v>
      </c>
      <c r="R3855" s="14" t="str">
        <f>CONCATENATE(S3855,", ",T3855,", ",U3855,", ",V3855,", ",W3855,", ",X3855,", ",Y3855)</f>
        <v>Animalia, Arthropoda, Insecta, Lepidoptera, Nymphalidae, Pyronia, tithonus</v>
      </c>
      <c r="S3855" s="6" t="s">
        <v>76</v>
      </c>
      <c r="T3855" s="6" t="s">
        <v>208</v>
      </c>
      <c r="U3855" s="6" t="s">
        <v>209</v>
      </c>
      <c r="V3855" s="6" t="s">
        <v>210</v>
      </c>
      <c r="W3855" s="6" t="s">
        <v>238</v>
      </c>
      <c r="X3855" s="6" t="s">
        <v>393</v>
      </c>
      <c r="Y3855" s="6" t="s">
        <v>394</v>
      </c>
      <c r="AA3855" s="12" t="s">
        <v>83</v>
      </c>
      <c r="AB3855" s="6" t="s">
        <v>395</v>
      </c>
      <c r="AC3855" s="43" t="s">
        <v>378</v>
      </c>
      <c r="AD3855" s="6" t="s">
        <v>5219</v>
      </c>
      <c r="AE3855" s="2">
        <v>45142</v>
      </c>
      <c r="AF3855" s="43" t="s">
        <v>87</v>
      </c>
      <c r="AG3855" s="7" t="s">
        <v>392</v>
      </c>
      <c r="AH3855" s="43">
        <v>48.112859999999998</v>
      </c>
      <c r="AI3855" s="43">
        <v>-1.7102999999999999</v>
      </c>
      <c r="AL3855" s="43">
        <v>10</v>
      </c>
      <c r="AN3855" s="46" t="s">
        <v>5240</v>
      </c>
      <c r="AO3855" s="5" t="s">
        <v>89</v>
      </c>
      <c r="AP3855" s="6" t="s">
        <v>5219</v>
      </c>
      <c r="AR3855" s="7" t="s">
        <v>90</v>
      </c>
      <c r="AT3855" s="4" t="str">
        <f>CONCATENATE(AU3855,", ",AV3855,", ",AW3855,", ",AX3855,", ",AY3855,", ",AZ3855,", ",BA3855)</f>
        <v>Europe, France, FR, Bretagne, Ille-et-Vilaine, Rennes, Campus Institut Agro Rennes</v>
      </c>
      <c r="AU3855" s="1" t="s">
        <v>91</v>
      </c>
      <c r="AV3855" s="1" t="s">
        <v>92</v>
      </c>
      <c r="AW3855" s="1" t="s">
        <v>93</v>
      </c>
      <c r="AX3855" s="1" t="s">
        <v>94</v>
      </c>
      <c r="AY3855" s="1" t="s">
        <v>95</v>
      </c>
      <c r="AZ3855" s="1" t="s">
        <v>96</v>
      </c>
      <c r="BA3855" s="1" t="s">
        <v>5242</v>
      </c>
      <c r="BC3855" s="43"/>
      <c r="BF3855" s="43" t="s">
        <v>4596</v>
      </c>
      <c r="BG3855" s="43" t="s">
        <v>93</v>
      </c>
      <c r="BH3855" s="7" t="s">
        <v>97</v>
      </c>
      <c r="BJ3855" s="7" t="s">
        <v>98</v>
      </c>
      <c r="BK3855" s="7" t="s">
        <v>99</v>
      </c>
      <c r="BL3855" s="7" t="s">
        <v>4597</v>
      </c>
      <c r="BM3855" s="7" t="s">
        <v>4598</v>
      </c>
      <c r="BU3855" s="43">
        <v>1</v>
      </c>
      <c r="BW3855" s="43" t="s">
        <v>103</v>
      </c>
    </row>
    <row r="3856" spans="3:75" x14ac:dyDescent="0.35">
      <c r="C3856" s="43" t="str">
        <f t="shared" si="60"/>
        <v>IARA:BDT-08:2023: 3855</v>
      </c>
      <c r="D3856" s="43">
        <v>3855</v>
      </c>
      <c r="E3856" s="43" t="s">
        <v>5315</v>
      </c>
      <c r="F3856" s="1" t="s">
        <v>73</v>
      </c>
      <c r="G3856" s="43" t="s">
        <v>5290</v>
      </c>
      <c r="H3856" s="2">
        <v>45142</v>
      </c>
      <c r="J3856" s="43">
        <v>2023</v>
      </c>
      <c r="K3856" s="43">
        <v>8</v>
      </c>
      <c r="L3856" s="43">
        <v>4</v>
      </c>
      <c r="M3856" s="43"/>
      <c r="N3856" s="43"/>
      <c r="O3856" s="43"/>
      <c r="P3856" s="12" t="s">
        <v>75</v>
      </c>
      <c r="Q3856" s="12" t="str">
        <f>CONCATENATE(X3856," ",Y3856)</f>
        <v>Pyronia tithonus</v>
      </c>
      <c r="R3856" s="14" t="str">
        <f>CONCATENATE(S3856,", ",T3856,", ",U3856,", ",V3856,", ",W3856,", ",X3856,", ",Y3856)</f>
        <v>Animalia, Arthropoda, Insecta, Lepidoptera, Nymphalidae, Pyronia, tithonus</v>
      </c>
      <c r="S3856" s="6" t="s">
        <v>76</v>
      </c>
      <c r="T3856" s="6" t="s">
        <v>208</v>
      </c>
      <c r="U3856" s="6" t="s">
        <v>209</v>
      </c>
      <c r="V3856" s="6" t="s">
        <v>210</v>
      </c>
      <c r="W3856" s="6" t="s">
        <v>238</v>
      </c>
      <c r="X3856" s="6" t="s">
        <v>393</v>
      </c>
      <c r="Y3856" s="6" t="s">
        <v>394</v>
      </c>
      <c r="AA3856" s="12" t="s">
        <v>83</v>
      </c>
      <c r="AB3856" s="6" t="s">
        <v>395</v>
      </c>
      <c r="AC3856" s="43" t="s">
        <v>378</v>
      </c>
      <c r="AD3856" s="6" t="s">
        <v>5219</v>
      </c>
      <c r="AE3856" s="2">
        <v>45142</v>
      </c>
      <c r="AF3856" s="43" t="s">
        <v>87</v>
      </c>
      <c r="AG3856" s="7" t="s">
        <v>392</v>
      </c>
      <c r="AH3856" s="43">
        <v>48.112859999999998</v>
      </c>
      <c r="AI3856" s="43">
        <v>-1.7102999999999999</v>
      </c>
      <c r="AL3856" s="43">
        <v>10</v>
      </c>
      <c r="AN3856" s="46" t="s">
        <v>5240</v>
      </c>
      <c r="AO3856" s="5" t="s">
        <v>89</v>
      </c>
      <c r="AP3856" s="6" t="s">
        <v>5219</v>
      </c>
      <c r="AR3856" s="7" t="s">
        <v>90</v>
      </c>
      <c r="AT3856" s="4" t="str">
        <f>CONCATENATE(AU3856,", ",AV3856,", ",AW3856,", ",AX3856,", ",AY3856,", ",AZ3856,", ",BA3856)</f>
        <v>Europe, France, FR, Bretagne, Ille-et-Vilaine, Rennes, Campus Institut Agro Rennes</v>
      </c>
      <c r="AU3856" s="1" t="s">
        <v>91</v>
      </c>
      <c r="AV3856" s="1" t="s">
        <v>92</v>
      </c>
      <c r="AW3856" s="1" t="s">
        <v>93</v>
      </c>
      <c r="AX3856" s="1" t="s">
        <v>94</v>
      </c>
      <c r="AY3856" s="1" t="s">
        <v>95</v>
      </c>
      <c r="AZ3856" s="1" t="s">
        <v>96</v>
      </c>
      <c r="BA3856" s="1" t="s">
        <v>5242</v>
      </c>
      <c r="BC3856" s="43"/>
      <c r="BF3856" s="43" t="s">
        <v>4596</v>
      </c>
      <c r="BG3856" s="43" t="s">
        <v>93</v>
      </c>
      <c r="BH3856" s="7" t="s">
        <v>97</v>
      </c>
      <c r="BJ3856" s="7" t="s">
        <v>98</v>
      </c>
      <c r="BK3856" s="7" t="s">
        <v>99</v>
      </c>
      <c r="BL3856" s="7" t="s">
        <v>4597</v>
      </c>
      <c r="BM3856" s="7" t="s">
        <v>4598</v>
      </c>
      <c r="BU3856" s="43">
        <v>1</v>
      </c>
      <c r="BW3856" s="43" t="s">
        <v>103</v>
      </c>
    </row>
    <row r="3857" spans="3:75" x14ac:dyDescent="0.35">
      <c r="C3857" s="43" t="str">
        <f t="shared" si="60"/>
        <v>IARA:BDT-08:2023: 3856</v>
      </c>
      <c r="D3857" s="43">
        <v>3856</v>
      </c>
      <c r="E3857" s="43" t="s">
        <v>5315</v>
      </c>
      <c r="F3857" s="1" t="s">
        <v>73</v>
      </c>
      <c r="G3857" s="43" t="s">
        <v>5290</v>
      </c>
      <c r="H3857" s="2">
        <v>45142</v>
      </c>
      <c r="J3857" s="43">
        <v>2023</v>
      </c>
      <c r="K3857" s="43">
        <v>8</v>
      </c>
      <c r="L3857" s="43">
        <v>4</v>
      </c>
      <c r="M3857" s="43"/>
      <c r="N3857" s="43"/>
      <c r="O3857" s="43"/>
      <c r="P3857" s="12" t="s">
        <v>75</v>
      </c>
      <c r="Q3857" s="12" t="str">
        <f>CONCATENATE(X3857," ",Y3857)</f>
        <v>Pararge aegeria</v>
      </c>
      <c r="R3857" s="14" t="str">
        <f>CONCATENATE(S3857,", ",T3857,", ",U3857,", ",V3857,", ",W3857,", ",X3857,", ",Y3857)</f>
        <v>Animalia, Arthropoda, Insecta, Lepidoptera, Nymphalidae, Pararge, aegeria</v>
      </c>
      <c r="S3857" s="6" t="s">
        <v>76</v>
      </c>
      <c r="T3857" s="6" t="s">
        <v>208</v>
      </c>
      <c r="U3857" s="6" t="s">
        <v>209</v>
      </c>
      <c r="V3857" s="6" t="s">
        <v>210</v>
      </c>
      <c r="W3857" s="6" t="s">
        <v>238</v>
      </c>
      <c r="X3857" s="6" t="s">
        <v>243</v>
      </c>
      <c r="Y3857" s="6" t="s">
        <v>244</v>
      </c>
      <c r="AA3857" s="12" t="s">
        <v>83</v>
      </c>
      <c r="AB3857" s="6" t="s">
        <v>84</v>
      </c>
      <c r="AC3857" s="43" t="s">
        <v>245</v>
      </c>
      <c r="AD3857" s="6" t="s">
        <v>5219</v>
      </c>
      <c r="AE3857" s="2">
        <v>45142</v>
      </c>
      <c r="AF3857" s="43" t="s">
        <v>87</v>
      </c>
      <c r="AG3857" s="7" t="s">
        <v>246</v>
      </c>
      <c r="AH3857" s="43">
        <v>48.112780000000001</v>
      </c>
      <c r="AI3857" s="43">
        <v>-1.7101599999999999</v>
      </c>
      <c r="AL3857" s="43">
        <v>10</v>
      </c>
      <c r="AN3857" s="46" t="s">
        <v>5240</v>
      </c>
      <c r="AO3857" s="5" t="s">
        <v>89</v>
      </c>
      <c r="AP3857" s="6" t="s">
        <v>5219</v>
      </c>
      <c r="AR3857" s="7" t="s">
        <v>90</v>
      </c>
      <c r="AT3857" s="4" t="str">
        <f>CONCATENATE(AU3857,", ",AV3857,", ",AW3857,", ",AX3857,", ",AY3857,", ",AZ3857,", ",BA3857)</f>
        <v>Europe, France, FR, Bretagne, Ille-et-Vilaine, Rennes, Campus Institut Agro Rennes</v>
      </c>
      <c r="AU3857" s="1" t="s">
        <v>91</v>
      </c>
      <c r="AV3857" s="1" t="s">
        <v>92</v>
      </c>
      <c r="AW3857" s="1" t="s">
        <v>93</v>
      </c>
      <c r="AX3857" s="1" t="s">
        <v>94</v>
      </c>
      <c r="AY3857" s="1" t="s">
        <v>95</v>
      </c>
      <c r="AZ3857" s="1" t="s">
        <v>96</v>
      </c>
      <c r="BA3857" s="1" t="s">
        <v>5242</v>
      </c>
      <c r="BC3857" s="43"/>
      <c r="BF3857" s="43" t="s">
        <v>4596</v>
      </c>
      <c r="BG3857" s="43" t="s">
        <v>93</v>
      </c>
      <c r="BH3857" s="7" t="s">
        <v>97</v>
      </c>
      <c r="BJ3857" s="7" t="s">
        <v>98</v>
      </c>
      <c r="BK3857" s="7" t="s">
        <v>99</v>
      </c>
      <c r="BL3857" s="7" t="s">
        <v>4597</v>
      </c>
      <c r="BM3857" s="7" t="s">
        <v>4598</v>
      </c>
      <c r="BU3857" s="43">
        <v>1</v>
      </c>
      <c r="BW3857" s="43" t="s">
        <v>103</v>
      </c>
    </row>
    <row r="3858" spans="3:75" x14ac:dyDescent="0.35">
      <c r="C3858" s="43" t="str">
        <f t="shared" si="60"/>
        <v>IARA:BDT-08:2023: 3857</v>
      </c>
      <c r="D3858" s="43">
        <v>3857</v>
      </c>
      <c r="E3858" s="43" t="s">
        <v>5315</v>
      </c>
      <c r="F3858" s="1" t="s">
        <v>73</v>
      </c>
      <c r="G3858" s="43" t="s">
        <v>5290</v>
      </c>
      <c r="H3858" s="2">
        <v>45142</v>
      </c>
      <c r="J3858" s="43">
        <v>2023</v>
      </c>
      <c r="K3858" s="43">
        <v>8</v>
      </c>
      <c r="L3858" s="43">
        <v>4</v>
      </c>
      <c r="M3858" s="43"/>
      <c r="N3858" s="43"/>
      <c r="O3858" s="43"/>
      <c r="P3858" s="12" t="s">
        <v>75</v>
      </c>
      <c r="Q3858" s="12" t="str">
        <f>CONCATENATE(X3858," ",Y3858)</f>
        <v>Pyronia tithonus</v>
      </c>
      <c r="R3858" s="14" t="str">
        <f>CONCATENATE(S3858,", ",T3858,", ",U3858,", ",V3858,", ",W3858,", ",X3858,", ",Y3858)</f>
        <v>Animalia, Arthropoda, Insecta, Lepidoptera, Nymphalidae, Pyronia, tithonus</v>
      </c>
      <c r="S3858" s="6" t="s">
        <v>76</v>
      </c>
      <c r="T3858" s="6" t="s">
        <v>208</v>
      </c>
      <c r="U3858" s="6" t="s">
        <v>209</v>
      </c>
      <c r="V3858" s="6" t="s">
        <v>210</v>
      </c>
      <c r="W3858" s="6" t="s">
        <v>238</v>
      </c>
      <c r="X3858" s="6" t="s">
        <v>393</v>
      </c>
      <c r="Y3858" s="6" t="s">
        <v>394</v>
      </c>
      <c r="AA3858" s="12" t="s">
        <v>83</v>
      </c>
      <c r="AB3858" s="6" t="s">
        <v>395</v>
      </c>
      <c r="AC3858" s="43" t="s">
        <v>378</v>
      </c>
      <c r="AD3858" s="6" t="s">
        <v>5219</v>
      </c>
      <c r="AE3858" s="2">
        <v>45142</v>
      </c>
      <c r="AF3858" s="43" t="s">
        <v>87</v>
      </c>
      <c r="AG3858" s="7" t="s">
        <v>392</v>
      </c>
      <c r="AH3858" s="43">
        <v>48.112769999999998</v>
      </c>
      <c r="AI3858" s="43">
        <v>-1.7101299999999999</v>
      </c>
      <c r="AL3858" s="43">
        <v>10</v>
      </c>
      <c r="AN3858" s="46" t="s">
        <v>5240</v>
      </c>
      <c r="AO3858" s="5" t="s">
        <v>89</v>
      </c>
      <c r="AP3858" s="6" t="s">
        <v>5219</v>
      </c>
      <c r="AR3858" s="7" t="s">
        <v>90</v>
      </c>
      <c r="AT3858" s="4" t="str">
        <f>CONCATENATE(AU3858,", ",AV3858,", ",AW3858,", ",AX3858,", ",AY3858,", ",AZ3858,", ",BA3858)</f>
        <v>Europe, France, FR, Bretagne, Ille-et-Vilaine, Rennes, Campus Institut Agro Rennes</v>
      </c>
      <c r="AU3858" s="1" t="s">
        <v>91</v>
      </c>
      <c r="AV3858" s="1" t="s">
        <v>92</v>
      </c>
      <c r="AW3858" s="1" t="s">
        <v>93</v>
      </c>
      <c r="AX3858" s="1" t="s">
        <v>94</v>
      </c>
      <c r="AY3858" s="1" t="s">
        <v>95</v>
      </c>
      <c r="AZ3858" s="1" t="s">
        <v>96</v>
      </c>
      <c r="BA3858" s="1" t="s">
        <v>5242</v>
      </c>
      <c r="BC3858" s="43"/>
      <c r="BF3858" s="43" t="s">
        <v>4596</v>
      </c>
      <c r="BG3858" s="43" t="s">
        <v>93</v>
      </c>
      <c r="BH3858" s="7" t="s">
        <v>97</v>
      </c>
      <c r="BJ3858" s="7" t="s">
        <v>98</v>
      </c>
      <c r="BK3858" s="7" t="s">
        <v>99</v>
      </c>
      <c r="BL3858" s="7" t="s">
        <v>4597</v>
      </c>
      <c r="BM3858" s="7" t="s">
        <v>4598</v>
      </c>
      <c r="BU3858" s="43">
        <v>1</v>
      </c>
      <c r="BW3858" s="43" t="s">
        <v>103</v>
      </c>
    </row>
    <row r="3859" spans="3:75" x14ac:dyDescent="0.35">
      <c r="C3859" s="43" t="str">
        <f t="shared" si="60"/>
        <v>IARA:BDT-08:2023: 3858</v>
      </c>
      <c r="D3859" s="43">
        <v>3858</v>
      </c>
      <c r="E3859" s="43" t="s">
        <v>5315</v>
      </c>
      <c r="F3859" s="1" t="s">
        <v>73</v>
      </c>
      <c r="G3859" s="43" t="s">
        <v>5290</v>
      </c>
      <c r="H3859" s="2">
        <v>45142</v>
      </c>
      <c r="J3859" s="43">
        <v>2023</v>
      </c>
      <c r="K3859" s="43">
        <v>8</v>
      </c>
      <c r="L3859" s="43">
        <v>4</v>
      </c>
      <c r="M3859" s="43"/>
      <c r="N3859" s="43"/>
      <c r="O3859" s="43"/>
      <c r="P3859" s="12" t="s">
        <v>75</v>
      </c>
      <c r="Q3859" s="12" t="str">
        <f>CONCATENATE(X3859," ",Y3859)</f>
        <v>Pyronia tithonus</v>
      </c>
      <c r="R3859" s="14" t="str">
        <f>CONCATENATE(S3859,", ",T3859,", ",U3859,", ",V3859,", ",W3859,", ",X3859,", ",Y3859)</f>
        <v>Animalia, Arthropoda, Insecta, Lepidoptera, Nymphalidae, Pyronia, tithonus</v>
      </c>
      <c r="S3859" s="6" t="s">
        <v>76</v>
      </c>
      <c r="T3859" s="6" t="s">
        <v>208</v>
      </c>
      <c r="U3859" s="6" t="s">
        <v>209</v>
      </c>
      <c r="V3859" s="6" t="s">
        <v>210</v>
      </c>
      <c r="W3859" s="6" t="s">
        <v>238</v>
      </c>
      <c r="X3859" s="6" t="s">
        <v>393</v>
      </c>
      <c r="Y3859" s="6" t="s">
        <v>394</v>
      </c>
      <c r="AA3859" s="12" t="s">
        <v>83</v>
      </c>
      <c r="AB3859" s="6" t="s">
        <v>395</v>
      </c>
      <c r="AC3859" s="43" t="s">
        <v>378</v>
      </c>
      <c r="AD3859" s="6" t="s">
        <v>5219</v>
      </c>
      <c r="AE3859" s="2">
        <v>45142</v>
      </c>
      <c r="AF3859" s="43" t="s">
        <v>87</v>
      </c>
      <c r="AG3859" s="7" t="s">
        <v>392</v>
      </c>
      <c r="AH3859" s="43">
        <v>48.112769999999998</v>
      </c>
      <c r="AI3859" s="43">
        <v>-1.7101299999999999</v>
      </c>
      <c r="AL3859" s="43">
        <v>10</v>
      </c>
      <c r="AN3859" s="46" t="s">
        <v>5240</v>
      </c>
      <c r="AO3859" s="5" t="s">
        <v>89</v>
      </c>
      <c r="AP3859" s="6" t="s">
        <v>5219</v>
      </c>
      <c r="AR3859" s="7" t="s">
        <v>90</v>
      </c>
      <c r="AT3859" s="4" t="str">
        <f>CONCATENATE(AU3859,", ",AV3859,", ",AW3859,", ",AX3859,", ",AY3859,", ",AZ3859,", ",BA3859)</f>
        <v>Europe, France, FR, Bretagne, Ille-et-Vilaine, Rennes, Campus Institut Agro Rennes</v>
      </c>
      <c r="AU3859" s="1" t="s">
        <v>91</v>
      </c>
      <c r="AV3859" s="1" t="s">
        <v>92</v>
      </c>
      <c r="AW3859" s="1" t="s">
        <v>93</v>
      </c>
      <c r="AX3859" s="1" t="s">
        <v>94</v>
      </c>
      <c r="AY3859" s="1" t="s">
        <v>95</v>
      </c>
      <c r="AZ3859" s="1" t="s">
        <v>96</v>
      </c>
      <c r="BA3859" s="1" t="s">
        <v>5242</v>
      </c>
      <c r="BC3859" s="43"/>
      <c r="BF3859" s="43" t="s">
        <v>4596</v>
      </c>
      <c r="BG3859" s="43" t="s">
        <v>93</v>
      </c>
      <c r="BH3859" s="7" t="s">
        <v>97</v>
      </c>
      <c r="BJ3859" s="7" t="s">
        <v>98</v>
      </c>
      <c r="BK3859" s="7" t="s">
        <v>99</v>
      </c>
      <c r="BL3859" s="7" t="s">
        <v>4597</v>
      </c>
      <c r="BM3859" s="7" t="s">
        <v>4598</v>
      </c>
      <c r="BU3859" s="43">
        <v>1</v>
      </c>
      <c r="BW3859" s="43" t="s">
        <v>103</v>
      </c>
    </row>
    <row r="3860" spans="3:75" x14ac:dyDescent="0.35">
      <c r="C3860" s="43" t="str">
        <f t="shared" si="60"/>
        <v>IARA:BDT-08:2023: 3859</v>
      </c>
      <c r="D3860" s="43">
        <v>3859</v>
      </c>
      <c r="E3860" s="43" t="s">
        <v>5315</v>
      </c>
      <c r="F3860" s="1" t="s">
        <v>73</v>
      </c>
      <c r="G3860" s="43" t="s">
        <v>5290</v>
      </c>
      <c r="H3860" s="2">
        <v>45142</v>
      </c>
      <c r="J3860" s="43">
        <v>2023</v>
      </c>
      <c r="K3860" s="43">
        <v>8</v>
      </c>
      <c r="L3860" s="43">
        <v>4</v>
      </c>
      <c r="M3860" s="43"/>
      <c r="N3860" s="43"/>
      <c r="O3860" s="43"/>
      <c r="P3860" s="12" t="s">
        <v>75</v>
      </c>
      <c r="Q3860" s="12" t="str">
        <f>CONCATENATE(X3860," ",Y3860)</f>
        <v>Pyronia tithonus</v>
      </c>
      <c r="R3860" s="14" t="str">
        <f>CONCATENATE(S3860,", ",T3860,", ",U3860,", ",V3860,", ",W3860,", ",X3860,", ",Y3860)</f>
        <v>Animalia, Arthropoda, Insecta, Lepidoptera, Nymphalidae, Pyronia, tithonus</v>
      </c>
      <c r="S3860" s="6" t="s">
        <v>76</v>
      </c>
      <c r="T3860" s="6" t="s">
        <v>208</v>
      </c>
      <c r="U3860" s="6" t="s">
        <v>209</v>
      </c>
      <c r="V3860" s="6" t="s">
        <v>210</v>
      </c>
      <c r="W3860" s="6" t="s">
        <v>238</v>
      </c>
      <c r="X3860" s="6" t="s">
        <v>393</v>
      </c>
      <c r="Y3860" s="6" t="s">
        <v>394</v>
      </c>
      <c r="AA3860" s="12" t="s">
        <v>83</v>
      </c>
      <c r="AB3860" s="6" t="s">
        <v>395</v>
      </c>
      <c r="AC3860" s="43" t="s">
        <v>378</v>
      </c>
      <c r="AD3860" s="6" t="s">
        <v>5219</v>
      </c>
      <c r="AE3860" s="2">
        <v>45142</v>
      </c>
      <c r="AF3860" s="43" t="s">
        <v>87</v>
      </c>
      <c r="AG3860" s="7" t="s">
        <v>392</v>
      </c>
      <c r="AH3860" s="43">
        <v>48.112769999999998</v>
      </c>
      <c r="AI3860" s="43">
        <v>-1.7101299999999999</v>
      </c>
      <c r="AL3860" s="43">
        <v>10</v>
      </c>
      <c r="AN3860" s="46" t="s">
        <v>5240</v>
      </c>
      <c r="AO3860" s="5" t="s">
        <v>89</v>
      </c>
      <c r="AP3860" s="6" t="s">
        <v>5220</v>
      </c>
      <c r="AR3860" s="7" t="s">
        <v>90</v>
      </c>
      <c r="AT3860" s="4" t="str">
        <f>CONCATENATE(AU3860,", ",AV3860,", ",AW3860,", ",AX3860,", ",AY3860,", ",AZ3860,", ",BA3860)</f>
        <v>Europe, France, FR, Bretagne, Ille-et-Vilaine, Rennes, Campus Institut Agro Rennes</v>
      </c>
      <c r="AU3860" s="1" t="s">
        <v>91</v>
      </c>
      <c r="AV3860" s="1" t="s">
        <v>92</v>
      </c>
      <c r="AW3860" s="1" t="s">
        <v>93</v>
      </c>
      <c r="AX3860" s="1" t="s">
        <v>94</v>
      </c>
      <c r="AY3860" s="1" t="s">
        <v>95</v>
      </c>
      <c r="AZ3860" s="1" t="s">
        <v>96</v>
      </c>
      <c r="BA3860" s="1" t="s">
        <v>5242</v>
      </c>
      <c r="BC3860" s="43"/>
      <c r="BF3860" s="43" t="s">
        <v>4596</v>
      </c>
      <c r="BG3860" s="43" t="s">
        <v>93</v>
      </c>
      <c r="BH3860" s="7" t="s">
        <v>97</v>
      </c>
      <c r="BJ3860" s="7" t="s">
        <v>98</v>
      </c>
      <c r="BK3860" s="7" t="s">
        <v>99</v>
      </c>
      <c r="BL3860" s="7" t="s">
        <v>4597</v>
      </c>
      <c r="BM3860" s="7" t="s">
        <v>4598</v>
      </c>
      <c r="BU3860" s="43">
        <v>1</v>
      </c>
      <c r="BW3860" s="43" t="s">
        <v>103</v>
      </c>
    </row>
    <row r="3861" spans="3:75" x14ac:dyDescent="0.35">
      <c r="C3861" s="43" t="str">
        <f t="shared" si="60"/>
        <v>IARA:BDT-08:2023: 3860</v>
      </c>
      <c r="D3861" s="43">
        <v>3860</v>
      </c>
      <c r="E3861" s="43" t="s">
        <v>5315</v>
      </c>
      <c r="F3861" s="1" t="s">
        <v>73</v>
      </c>
      <c r="G3861" s="43" t="s">
        <v>5290</v>
      </c>
      <c r="H3861" s="2">
        <v>45142</v>
      </c>
      <c r="J3861" s="43">
        <v>2023</v>
      </c>
      <c r="K3861" s="43">
        <v>8</v>
      </c>
      <c r="L3861" s="43">
        <v>4</v>
      </c>
      <c r="M3861" s="43"/>
      <c r="N3861" s="43"/>
      <c r="O3861" s="43"/>
      <c r="P3861" s="12" t="s">
        <v>75</v>
      </c>
      <c r="Q3861" s="12" t="str">
        <f>CONCATENATE(X3861," ",Y3861)</f>
        <v>Pyronia tithonus</v>
      </c>
      <c r="R3861" s="14" t="str">
        <f>CONCATENATE(S3861,", ",T3861,", ",U3861,", ",V3861,", ",W3861,", ",X3861,", ",Y3861)</f>
        <v>Animalia, Arthropoda, Insecta, Lepidoptera, Nymphalidae, Pyronia, tithonus</v>
      </c>
      <c r="S3861" s="6" t="s">
        <v>76</v>
      </c>
      <c r="T3861" s="6" t="s">
        <v>208</v>
      </c>
      <c r="U3861" s="6" t="s">
        <v>209</v>
      </c>
      <c r="V3861" s="6" t="s">
        <v>210</v>
      </c>
      <c r="W3861" s="6" t="s">
        <v>238</v>
      </c>
      <c r="X3861" s="6" t="s">
        <v>393</v>
      </c>
      <c r="Y3861" s="6" t="s">
        <v>394</v>
      </c>
      <c r="AA3861" s="12" t="s">
        <v>83</v>
      </c>
      <c r="AB3861" s="6" t="s">
        <v>395</v>
      </c>
      <c r="AC3861" s="43" t="s">
        <v>378</v>
      </c>
      <c r="AD3861" s="6" t="s">
        <v>5219</v>
      </c>
      <c r="AE3861" s="2">
        <v>45142</v>
      </c>
      <c r="AF3861" s="43" t="s">
        <v>87</v>
      </c>
      <c r="AG3861" s="7" t="s">
        <v>392</v>
      </c>
      <c r="AH3861" s="43">
        <v>48.112769999999998</v>
      </c>
      <c r="AI3861" s="43">
        <v>-1.7101299999999999</v>
      </c>
      <c r="AL3861" s="43">
        <v>10</v>
      </c>
      <c r="AN3861" s="46" t="s">
        <v>5240</v>
      </c>
      <c r="AO3861" s="5" t="s">
        <v>89</v>
      </c>
      <c r="AP3861" s="6" t="s">
        <v>5220</v>
      </c>
      <c r="AR3861" s="7" t="s">
        <v>90</v>
      </c>
      <c r="AT3861" s="4" t="str">
        <f>CONCATENATE(AU3861,", ",AV3861,", ",AW3861,", ",AX3861,", ",AY3861,", ",AZ3861,", ",BA3861)</f>
        <v>Europe, France, FR, Bretagne, Ille-et-Vilaine, Rennes, Campus Institut Agro Rennes</v>
      </c>
      <c r="AU3861" s="1" t="s">
        <v>91</v>
      </c>
      <c r="AV3861" s="1" t="s">
        <v>92</v>
      </c>
      <c r="AW3861" s="1" t="s">
        <v>93</v>
      </c>
      <c r="AX3861" s="1" t="s">
        <v>94</v>
      </c>
      <c r="AY3861" s="1" t="s">
        <v>95</v>
      </c>
      <c r="AZ3861" s="1" t="s">
        <v>96</v>
      </c>
      <c r="BA3861" s="1" t="s">
        <v>5242</v>
      </c>
      <c r="BC3861" s="43"/>
      <c r="BF3861" s="43" t="s">
        <v>4596</v>
      </c>
      <c r="BG3861" s="43" t="s">
        <v>93</v>
      </c>
      <c r="BH3861" s="7" t="s">
        <v>97</v>
      </c>
      <c r="BJ3861" s="7" t="s">
        <v>98</v>
      </c>
      <c r="BK3861" s="7" t="s">
        <v>99</v>
      </c>
      <c r="BL3861" s="7" t="s">
        <v>4597</v>
      </c>
      <c r="BM3861" s="7" t="s">
        <v>4598</v>
      </c>
      <c r="BU3861" s="43">
        <v>1</v>
      </c>
      <c r="BW3861" s="43" t="s">
        <v>103</v>
      </c>
    </row>
    <row r="3862" spans="3:75" x14ac:dyDescent="0.35">
      <c r="C3862" s="43" t="str">
        <f t="shared" si="60"/>
        <v>IARA:BDT-08:2023: 3861</v>
      </c>
      <c r="D3862" s="43">
        <v>3861</v>
      </c>
      <c r="E3862" s="43" t="s">
        <v>5315</v>
      </c>
      <c r="F3862" s="1" t="s">
        <v>73</v>
      </c>
      <c r="G3862" s="43" t="s">
        <v>5290</v>
      </c>
      <c r="H3862" s="2">
        <v>45142</v>
      </c>
      <c r="J3862" s="43">
        <v>2023</v>
      </c>
      <c r="K3862" s="43">
        <v>8</v>
      </c>
      <c r="L3862" s="43">
        <v>4</v>
      </c>
      <c r="M3862" s="43"/>
      <c r="N3862" s="43"/>
      <c r="O3862" s="43"/>
      <c r="P3862" s="12" t="s">
        <v>75</v>
      </c>
      <c r="Q3862" s="12" t="str">
        <f>CONCATENATE(X3862," ",Y3862)</f>
        <v>Pyronia tithonus</v>
      </c>
      <c r="R3862" s="14" t="str">
        <f>CONCATENATE(S3862,", ",T3862,", ",U3862,", ",V3862,", ",W3862,", ",X3862,", ",Y3862)</f>
        <v>Animalia, Arthropoda, Insecta, Lepidoptera, Nymphalidae, Pyronia, tithonus</v>
      </c>
      <c r="S3862" s="6" t="s">
        <v>76</v>
      </c>
      <c r="T3862" s="6" t="s">
        <v>208</v>
      </c>
      <c r="U3862" s="6" t="s">
        <v>209</v>
      </c>
      <c r="V3862" s="6" t="s">
        <v>210</v>
      </c>
      <c r="W3862" s="6" t="s">
        <v>238</v>
      </c>
      <c r="X3862" s="6" t="s">
        <v>393</v>
      </c>
      <c r="Y3862" s="6" t="s">
        <v>394</v>
      </c>
      <c r="AA3862" s="12" t="s">
        <v>83</v>
      </c>
      <c r="AB3862" s="6" t="s">
        <v>395</v>
      </c>
      <c r="AC3862" s="43" t="s">
        <v>378</v>
      </c>
      <c r="AD3862" s="6" t="s">
        <v>5219</v>
      </c>
      <c r="AE3862" s="2">
        <v>45142</v>
      </c>
      <c r="AF3862" s="43" t="s">
        <v>87</v>
      </c>
      <c r="AG3862" s="7" t="s">
        <v>392</v>
      </c>
      <c r="AH3862" s="43">
        <v>48.112760000000002</v>
      </c>
      <c r="AI3862" s="43">
        <v>-1.7101</v>
      </c>
      <c r="AL3862" s="43">
        <v>10</v>
      </c>
      <c r="AN3862" s="46" t="s">
        <v>5240</v>
      </c>
      <c r="AO3862" s="5" t="s">
        <v>89</v>
      </c>
      <c r="AP3862" s="6" t="s">
        <v>5219</v>
      </c>
      <c r="AR3862" s="7" t="s">
        <v>90</v>
      </c>
      <c r="AT3862" s="4" t="str">
        <f>CONCATENATE(AU3862,", ",AV3862,", ",AW3862,", ",AX3862,", ",AY3862,", ",AZ3862,", ",BA3862)</f>
        <v>Europe, France, FR, Bretagne, Ille-et-Vilaine, Rennes, Campus Institut Agro Rennes</v>
      </c>
      <c r="AU3862" s="1" t="s">
        <v>91</v>
      </c>
      <c r="AV3862" s="1" t="s">
        <v>92</v>
      </c>
      <c r="AW3862" s="1" t="s">
        <v>93</v>
      </c>
      <c r="AX3862" s="1" t="s">
        <v>94</v>
      </c>
      <c r="AY3862" s="1" t="s">
        <v>95</v>
      </c>
      <c r="AZ3862" s="1" t="s">
        <v>96</v>
      </c>
      <c r="BA3862" s="1" t="s">
        <v>5242</v>
      </c>
      <c r="BC3862" s="43"/>
      <c r="BF3862" s="43" t="s">
        <v>4596</v>
      </c>
      <c r="BG3862" s="43" t="s">
        <v>93</v>
      </c>
      <c r="BH3862" s="7" t="s">
        <v>97</v>
      </c>
      <c r="BJ3862" s="7" t="s">
        <v>98</v>
      </c>
      <c r="BK3862" s="7" t="s">
        <v>99</v>
      </c>
      <c r="BL3862" s="7" t="s">
        <v>4597</v>
      </c>
      <c r="BM3862" s="7" t="s">
        <v>4598</v>
      </c>
      <c r="BU3862" s="43">
        <v>1</v>
      </c>
      <c r="BW3862" s="43" t="s">
        <v>103</v>
      </c>
    </row>
    <row r="3863" spans="3:75" x14ac:dyDescent="0.35">
      <c r="C3863" s="43" t="str">
        <f t="shared" si="60"/>
        <v>IARA:BDT-08:2023: 3862</v>
      </c>
      <c r="D3863" s="43">
        <v>3862</v>
      </c>
      <c r="E3863" s="43" t="s">
        <v>5315</v>
      </c>
      <c r="F3863" s="1" t="s">
        <v>73</v>
      </c>
      <c r="G3863" s="43" t="s">
        <v>5290</v>
      </c>
      <c r="H3863" s="2">
        <v>45142</v>
      </c>
      <c r="J3863" s="43">
        <v>2023</v>
      </c>
      <c r="K3863" s="43">
        <v>8</v>
      </c>
      <c r="L3863" s="43">
        <v>4</v>
      </c>
      <c r="M3863" s="43"/>
      <c r="N3863" s="43"/>
      <c r="O3863" s="43"/>
      <c r="P3863" s="12" t="s">
        <v>75</v>
      </c>
      <c r="Q3863" s="12" t="str">
        <f>CONCATENATE(X3863," ",Y3863)</f>
        <v>Pararge aegeria</v>
      </c>
      <c r="R3863" s="14" t="str">
        <f>CONCATENATE(S3863,", ",T3863,", ",U3863,", ",V3863,", ",W3863,", ",X3863,", ",Y3863)</f>
        <v>Animalia, Arthropoda, Insecta, Lepidoptera, Nymphalidae, Pararge, aegeria</v>
      </c>
      <c r="S3863" s="6" t="s">
        <v>76</v>
      </c>
      <c r="T3863" s="6" t="s">
        <v>208</v>
      </c>
      <c r="U3863" s="6" t="s">
        <v>209</v>
      </c>
      <c r="V3863" s="6" t="s">
        <v>210</v>
      </c>
      <c r="W3863" s="6" t="s">
        <v>238</v>
      </c>
      <c r="X3863" s="6" t="s">
        <v>243</v>
      </c>
      <c r="Y3863" s="6" t="s">
        <v>244</v>
      </c>
      <c r="AA3863" s="12" t="s">
        <v>83</v>
      </c>
      <c r="AB3863" s="6" t="s">
        <v>84</v>
      </c>
      <c r="AC3863" s="43" t="s">
        <v>245</v>
      </c>
      <c r="AD3863" s="6" t="s">
        <v>5219</v>
      </c>
      <c r="AE3863" s="2">
        <v>45142</v>
      </c>
      <c r="AF3863" s="43" t="s">
        <v>87</v>
      </c>
      <c r="AG3863" s="7" t="s">
        <v>246</v>
      </c>
      <c r="AH3863" s="43">
        <v>48.112780000000001</v>
      </c>
      <c r="AI3863" s="43">
        <v>-1.71008</v>
      </c>
      <c r="AL3863" s="43">
        <v>10</v>
      </c>
      <c r="AN3863" s="46" t="s">
        <v>5240</v>
      </c>
      <c r="AO3863" s="5" t="s">
        <v>89</v>
      </c>
      <c r="AP3863" s="6" t="s">
        <v>5219</v>
      </c>
      <c r="AR3863" s="7" t="s">
        <v>90</v>
      </c>
      <c r="AT3863" s="4" t="str">
        <f>CONCATENATE(AU3863,", ",AV3863,", ",AW3863,", ",AX3863,", ",AY3863,", ",AZ3863,", ",BA3863)</f>
        <v>Europe, France, FR, Bretagne, Ille-et-Vilaine, Rennes, Campus Institut Agro Rennes</v>
      </c>
      <c r="AU3863" s="1" t="s">
        <v>91</v>
      </c>
      <c r="AV3863" s="1" t="s">
        <v>92</v>
      </c>
      <c r="AW3863" s="1" t="s">
        <v>93</v>
      </c>
      <c r="AX3863" s="1" t="s">
        <v>94</v>
      </c>
      <c r="AY3863" s="1" t="s">
        <v>95</v>
      </c>
      <c r="AZ3863" s="1" t="s">
        <v>96</v>
      </c>
      <c r="BA3863" s="1" t="s">
        <v>5242</v>
      </c>
      <c r="BC3863" s="43"/>
      <c r="BF3863" s="43" t="s">
        <v>4596</v>
      </c>
      <c r="BG3863" s="43" t="s">
        <v>93</v>
      </c>
      <c r="BH3863" s="7" t="s">
        <v>97</v>
      </c>
      <c r="BJ3863" s="7" t="s">
        <v>98</v>
      </c>
      <c r="BK3863" s="7" t="s">
        <v>99</v>
      </c>
      <c r="BL3863" s="7" t="s">
        <v>4597</v>
      </c>
      <c r="BM3863" s="7" t="s">
        <v>4598</v>
      </c>
      <c r="BU3863" s="43">
        <v>1</v>
      </c>
      <c r="BW3863" s="43" t="s">
        <v>103</v>
      </c>
    </row>
    <row r="3864" spans="3:75" x14ac:dyDescent="0.35">
      <c r="C3864" s="43" t="str">
        <f t="shared" si="60"/>
        <v>IARA:BDT-08:2023: 3863</v>
      </c>
      <c r="D3864" s="43">
        <v>3863</v>
      </c>
      <c r="E3864" s="43" t="s">
        <v>5315</v>
      </c>
      <c r="F3864" s="1" t="s">
        <v>73</v>
      </c>
      <c r="G3864" s="43" t="s">
        <v>5290</v>
      </c>
      <c r="H3864" s="2">
        <v>45142</v>
      </c>
      <c r="J3864" s="43">
        <v>2023</v>
      </c>
      <c r="K3864" s="43">
        <v>8</v>
      </c>
      <c r="L3864" s="43">
        <v>4</v>
      </c>
      <c r="M3864" s="43"/>
      <c r="N3864" s="43"/>
      <c r="O3864" s="43"/>
      <c r="P3864" s="12" t="s">
        <v>75</v>
      </c>
      <c r="Q3864" s="12" t="str">
        <f>CONCATENATE(X3864," ",Y3864)</f>
        <v>Pyronia tithonus</v>
      </c>
      <c r="R3864" s="14" t="str">
        <f>CONCATENATE(S3864,", ",T3864,", ",U3864,", ",V3864,", ",W3864,", ",X3864,", ",Y3864)</f>
        <v>Animalia, Arthropoda, Insecta, Lepidoptera, Nymphalidae, Pyronia, tithonus</v>
      </c>
      <c r="S3864" s="6" t="s">
        <v>76</v>
      </c>
      <c r="T3864" s="6" t="s">
        <v>208</v>
      </c>
      <c r="U3864" s="6" t="s">
        <v>209</v>
      </c>
      <c r="V3864" s="6" t="s">
        <v>210</v>
      </c>
      <c r="W3864" s="6" t="s">
        <v>238</v>
      </c>
      <c r="X3864" s="6" t="s">
        <v>393</v>
      </c>
      <c r="Y3864" s="6" t="s">
        <v>394</v>
      </c>
      <c r="AA3864" s="12" t="s">
        <v>83</v>
      </c>
      <c r="AB3864" s="6" t="s">
        <v>395</v>
      </c>
      <c r="AC3864" s="43" t="s">
        <v>378</v>
      </c>
      <c r="AD3864" s="6" t="s">
        <v>5219</v>
      </c>
      <c r="AE3864" s="2">
        <v>45142</v>
      </c>
      <c r="AF3864" s="43" t="s">
        <v>87</v>
      </c>
      <c r="AG3864" s="7" t="s">
        <v>392</v>
      </c>
      <c r="AH3864" s="43">
        <v>48.11318</v>
      </c>
      <c r="AI3864" s="43">
        <v>-1.7098500000000001</v>
      </c>
      <c r="AL3864" s="43">
        <v>10</v>
      </c>
      <c r="AN3864" s="46" t="s">
        <v>5240</v>
      </c>
      <c r="AO3864" s="5" t="s">
        <v>89</v>
      </c>
      <c r="AP3864" s="6" t="s">
        <v>5219</v>
      </c>
      <c r="AR3864" s="7" t="s">
        <v>90</v>
      </c>
      <c r="AT3864" s="4" t="str">
        <f>CONCATENATE(AU3864,", ",AV3864,", ",AW3864,", ",AX3864,", ",AY3864,", ",AZ3864,", ",BA3864)</f>
        <v>Europe, France, FR, Bretagne, Ille-et-Vilaine, Rennes, Campus Institut Agro Rennes</v>
      </c>
      <c r="AU3864" s="1" t="s">
        <v>91</v>
      </c>
      <c r="AV3864" s="1" t="s">
        <v>92</v>
      </c>
      <c r="AW3864" s="1" t="s">
        <v>93</v>
      </c>
      <c r="AX3864" s="1" t="s">
        <v>94</v>
      </c>
      <c r="AY3864" s="1" t="s">
        <v>95</v>
      </c>
      <c r="AZ3864" s="1" t="s">
        <v>96</v>
      </c>
      <c r="BA3864" s="1" t="s">
        <v>5242</v>
      </c>
      <c r="BC3864" s="43"/>
      <c r="BF3864" s="43" t="s">
        <v>4596</v>
      </c>
      <c r="BG3864" s="43" t="s">
        <v>93</v>
      </c>
      <c r="BH3864" s="7" t="s">
        <v>97</v>
      </c>
      <c r="BJ3864" s="7" t="s">
        <v>98</v>
      </c>
      <c r="BK3864" s="7" t="s">
        <v>99</v>
      </c>
      <c r="BL3864" s="7" t="s">
        <v>4597</v>
      </c>
      <c r="BM3864" s="7" t="s">
        <v>4598</v>
      </c>
      <c r="BU3864" s="43">
        <v>1</v>
      </c>
      <c r="BW3864" s="43" t="s">
        <v>103</v>
      </c>
    </row>
    <row r="3865" spans="3:75" x14ac:dyDescent="0.35">
      <c r="C3865" s="43" t="str">
        <f t="shared" si="60"/>
        <v>IARA:BDT-08:2023: 3864</v>
      </c>
      <c r="D3865" s="43">
        <v>3864</v>
      </c>
      <c r="E3865" s="43" t="s">
        <v>5315</v>
      </c>
      <c r="F3865" s="1" t="s">
        <v>73</v>
      </c>
      <c r="G3865" s="43" t="s">
        <v>5290</v>
      </c>
      <c r="H3865" s="2">
        <v>45142</v>
      </c>
      <c r="J3865" s="43">
        <v>2023</v>
      </c>
      <c r="K3865" s="43">
        <v>8</v>
      </c>
      <c r="L3865" s="43">
        <v>4</v>
      </c>
      <c r="M3865" s="43"/>
      <c r="N3865" s="43"/>
      <c r="O3865" s="43"/>
      <c r="P3865" s="12" t="s">
        <v>75</v>
      </c>
      <c r="Q3865" s="12" t="str">
        <f>CONCATENATE(X3865," ",Y3865)</f>
        <v>Maniola jurtina</v>
      </c>
      <c r="R3865" s="14" t="str">
        <f>CONCATENATE(S3865,", ",T3865,", ",U3865,", ",V3865,", ",W3865,", ",X3865,", ",Y3865)</f>
        <v>Animalia, Arthropoda, Insecta, Lepidoptera, Nymphalidae, Maniola, jurtina</v>
      </c>
      <c r="S3865" s="6" t="s">
        <v>76</v>
      </c>
      <c r="T3865" s="6" t="s">
        <v>208</v>
      </c>
      <c r="U3865" s="6" t="s">
        <v>209</v>
      </c>
      <c r="V3865" s="6" t="s">
        <v>210</v>
      </c>
      <c r="W3865" s="6" t="s">
        <v>238</v>
      </c>
      <c r="X3865" s="6" t="s">
        <v>450</v>
      </c>
      <c r="Y3865" s="6" t="s">
        <v>451</v>
      </c>
      <c r="AA3865" s="12" t="s">
        <v>83</v>
      </c>
      <c r="AB3865" s="6" t="s">
        <v>84</v>
      </c>
      <c r="AC3865" s="43" t="s">
        <v>372</v>
      </c>
      <c r="AD3865" s="6" t="s">
        <v>5219</v>
      </c>
      <c r="AE3865" s="2">
        <v>45142</v>
      </c>
      <c r="AF3865" s="43" t="s">
        <v>87</v>
      </c>
      <c r="AG3865" s="7" t="s">
        <v>449</v>
      </c>
      <c r="AH3865" s="43">
        <v>48.114809999999999</v>
      </c>
      <c r="AI3865" s="43">
        <v>-1.70984</v>
      </c>
      <c r="AL3865" s="43">
        <v>10</v>
      </c>
      <c r="AN3865" s="46" t="s">
        <v>5240</v>
      </c>
      <c r="AO3865" s="5" t="s">
        <v>89</v>
      </c>
      <c r="AP3865" s="6" t="s">
        <v>5219</v>
      </c>
      <c r="AR3865" s="7" t="s">
        <v>90</v>
      </c>
      <c r="AT3865" s="4" t="str">
        <f>CONCATENATE(AU3865,", ",AV3865,", ",AW3865,", ",AX3865,", ",AY3865,", ",AZ3865,", ",BA3865)</f>
        <v>Europe, France, FR, Bretagne, Ille-et-Vilaine, Rennes, Campus Institut Agro Rennes</v>
      </c>
      <c r="AU3865" s="1" t="s">
        <v>91</v>
      </c>
      <c r="AV3865" s="1" t="s">
        <v>92</v>
      </c>
      <c r="AW3865" s="1" t="s">
        <v>93</v>
      </c>
      <c r="AX3865" s="1" t="s">
        <v>94</v>
      </c>
      <c r="AY3865" s="1" t="s">
        <v>95</v>
      </c>
      <c r="AZ3865" s="1" t="s">
        <v>96</v>
      </c>
      <c r="BA3865" s="1" t="s">
        <v>5242</v>
      </c>
      <c r="BC3865" s="43"/>
      <c r="BF3865" s="43" t="s">
        <v>4596</v>
      </c>
      <c r="BG3865" s="43" t="s">
        <v>93</v>
      </c>
      <c r="BH3865" s="7" t="s">
        <v>97</v>
      </c>
      <c r="BJ3865" s="7" t="s">
        <v>98</v>
      </c>
      <c r="BK3865" s="7" t="s">
        <v>99</v>
      </c>
      <c r="BL3865" s="7" t="s">
        <v>4597</v>
      </c>
      <c r="BM3865" s="7" t="s">
        <v>4598</v>
      </c>
      <c r="BU3865" s="43">
        <v>1</v>
      </c>
      <c r="BW3865" s="43" t="s">
        <v>103</v>
      </c>
    </row>
    <row r="3866" spans="3:75" x14ac:dyDescent="0.35">
      <c r="C3866" s="43" t="str">
        <f t="shared" si="60"/>
        <v>IARA:BDT-08:2023: 3865</v>
      </c>
      <c r="D3866" s="43">
        <v>3865</v>
      </c>
      <c r="E3866" s="43" t="s">
        <v>5315</v>
      </c>
      <c r="F3866" s="1" t="s">
        <v>73</v>
      </c>
      <c r="G3866" s="43" t="s">
        <v>5290</v>
      </c>
      <c r="H3866" s="2">
        <v>45142</v>
      </c>
      <c r="J3866" s="43">
        <v>2023</v>
      </c>
      <c r="K3866" s="43">
        <v>8</v>
      </c>
      <c r="L3866" s="43">
        <v>4</v>
      </c>
      <c r="M3866" s="43"/>
      <c r="N3866" s="43"/>
      <c r="O3866" s="43"/>
      <c r="P3866" s="12" t="s">
        <v>75</v>
      </c>
      <c r="Q3866" s="12" t="str">
        <f>CONCATENATE(X3866," ",Y3866)</f>
        <v>Pyronia tithonus</v>
      </c>
      <c r="R3866" s="14" t="str">
        <f>CONCATENATE(S3866,", ",T3866,", ",U3866,", ",V3866,", ",W3866,", ",X3866,", ",Y3866)</f>
        <v>Animalia, Arthropoda, Insecta, Lepidoptera, Nymphalidae, Pyronia, tithonus</v>
      </c>
      <c r="S3866" s="6" t="s">
        <v>76</v>
      </c>
      <c r="T3866" s="6" t="s">
        <v>208</v>
      </c>
      <c r="U3866" s="6" t="s">
        <v>209</v>
      </c>
      <c r="V3866" s="6" t="s">
        <v>210</v>
      </c>
      <c r="W3866" s="6" t="s">
        <v>238</v>
      </c>
      <c r="X3866" s="6" t="s">
        <v>393</v>
      </c>
      <c r="Y3866" s="6" t="s">
        <v>394</v>
      </c>
      <c r="AA3866" s="12" t="s">
        <v>83</v>
      </c>
      <c r="AB3866" s="6" t="s">
        <v>395</v>
      </c>
      <c r="AC3866" s="43" t="s">
        <v>378</v>
      </c>
      <c r="AD3866" s="6" t="s">
        <v>5219</v>
      </c>
      <c r="AE3866" s="2">
        <v>45142</v>
      </c>
      <c r="AF3866" s="43" t="s">
        <v>87</v>
      </c>
      <c r="AG3866" s="7" t="s">
        <v>392</v>
      </c>
      <c r="AH3866" s="43">
        <v>48.114629999999998</v>
      </c>
      <c r="AI3866" s="43">
        <v>-1.7097800000000001</v>
      </c>
      <c r="AL3866" s="43">
        <v>10</v>
      </c>
      <c r="AN3866" s="46" t="s">
        <v>5240</v>
      </c>
      <c r="AO3866" s="5" t="s">
        <v>89</v>
      </c>
      <c r="AP3866" s="6" t="s">
        <v>5219</v>
      </c>
      <c r="AR3866" s="7" t="s">
        <v>90</v>
      </c>
      <c r="AT3866" s="4" t="str">
        <f>CONCATENATE(AU3866,", ",AV3866,", ",AW3866,", ",AX3866,", ",AY3866,", ",AZ3866,", ",BA3866)</f>
        <v>Europe, France, FR, Bretagne, Ille-et-Vilaine, Rennes, Campus Institut Agro Rennes</v>
      </c>
      <c r="AU3866" s="1" t="s">
        <v>91</v>
      </c>
      <c r="AV3866" s="1" t="s">
        <v>92</v>
      </c>
      <c r="AW3866" s="1" t="s">
        <v>93</v>
      </c>
      <c r="AX3866" s="1" t="s">
        <v>94</v>
      </c>
      <c r="AY3866" s="1" t="s">
        <v>95</v>
      </c>
      <c r="AZ3866" s="1" t="s">
        <v>96</v>
      </c>
      <c r="BA3866" s="1" t="s">
        <v>5242</v>
      </c>
      <c r="BC3866" s="43"/>
      <c r="BF3866" s="43" t="s">
        <v>4596</v>
      </c>
      <c r="BG3866" s="43" t="s">
        <v>93</v>
      </c>
      <c r="BH3866" s="7" t="s">
        <v>97</v>
      </c>
      <c r="BJ3866" s="7" t="s">
        <v>98</v>
      </c>
      <c r="BK3866" s="7" t="s">
        <v>99</v>
      </c>
      <c r="BL3866" s="7" t="s">
        <v>4597</v>
      </c>
      <c r="BM3866" s="7" t="s">
        <v>4598</v>
      </c>
      <c r="BU3866" s="43">
        <v>1</v>
      </c>
      <c r="BW3866" s="43" t="s">
        <v>103</v>
      </c>
    </row>
    <row r="3867" spans="3:75" x14ac:dyDescent="0.35">
      <c r="C3867" s="43" t="str">
        <f t="shared" si="60"/>
        <v>IARA:BDT-08:2023: 3866</v>
      </c>
      <c r="D3867" s="43">
        <v>3866</v>
      </c>
      <c r="E3867" s="43" t="s">
        <v>5315</v>
      </c>
      <c r="F3867" s="1" t="s">
        <v>73</v>
      </c>
      <c r="G3867" s="43" t="s">
        <v>5290</v>
      </c>
      <c r="H3867" s="2">
        <v>45142</v>
      </c>
      <c r="J3867" s="43">
        <v>2023</v>
      </c>
      <c r="K3867" s="43">
        <v>8</v>
      </c>
      <c r="L3867" s="43">
        <v>4</v>
      </c>
      <c r="M3867" s="43"/>
      <c r="N3867" s="43"/>
      <c r="O3867" s="43"/>
      <c r="P3867" s="12" t="s">
        <v>75</v>
      </c>
      <c r="Q3867" s="12" t="str">
        <f>CONCATENATE(X3867," ",Y3867)</f>
        <v xml:space="preserve">Leptidea </v>
      </c>
      <c r="R3867" s="14" t="str">
        <f>CONCATENATE(S3867,", ",T3867,", ",U3867,", ",V3867,", ",W3867,", ",X3867,", ",Y3867)</f>
        <v xml:space="preserve">Animalia, Arthropoda, Insecta, Lepidoptera, Pieridae, Leptidea, </v>
      </c>
      <c r="S3867" s="6" t="s">
        <v>76</v>
      </c>
      <c r="T3867" s="6" t="s">
        <v>208</v>
      </c>
      <c r="U3867" s="6" t="s">
        <v>209</v>
      </c>
      <c r="V3867" s="6" t="s">
        <v>210</v>
      </c>
      <c r="W3867" s="6" t="s">
        <v>211</v>
      </c>
      <c r="X3867" s="6" t="s">
        <v>234</v>
      </c>
      <c r="Y3867" s="7"/>
      <c r="Z3867" s="7"/>
      <c r="AA3867" s="6" t="s">
        <v>19</v>
      </c>
      <c r="AB3867" s="7"/>
      <c r="AC3867" s="43" t="s">
        <v>4625</v>
      </c>
      <c r="AD3867" s="6" t="s">
        <v>5219</v>
      </c>
      <c r="AE3867" s="2">
        <v>45142</v>
      </c>
      <c r="AF3867" s="43" t="s">
        <v>87</v>
      </c>
      <c r="AG3867" s="7"/>
      <c r="AH3867" s="43">
        <v>48.114550000000001</v>
      </c>
      <c r="AI3867" s="43">
        <v>-1.7097599999999999</v>
      </c>
      <c r="AL3867" s="43">
        <v>10</v>
      </c>
      <c r="AN3867" s="46" t="s">
        <v>5240</v>
      </c>
      <c r="AO3867" s="5" t="s">
        <v>89</v>
      </c>
      <c r="AP3867" s="6" t="s">
        <v>5219</v>
      </c>
      <c r="AR3867" s="7" t="s">
        <v>90</v>
      </c>
      <c r="AT3867" s="4" t="str">
        <f>CONCATENATE(AU3867,", ",AV3867,", ",AW3867,", ",AX3867,", ",AY3867,", ",AZ3867,", ",BA3867)</f>
        <v>Europe, France, FR, Bretagne, Ille-et-Vilaine, Rennes, Campus Institut Agro Rennes</v>
      </c>
      <c r="AU3867" s="1" t="s">
        <v>91</v>
      </c>
      <c r="AV3867" s="1" t="s">
        <v>92</v>
      </c>
      <c r="AW3867" s="1" t="s">
        <v>93</v>
      </c>
      <c r="AX3867" s="1" t="s">
        <v>94</v>
      </c>
      <c r="AY3867" s="1" t="s">
        <v>95</v>
      </c>
      <c r="AZ3867" s="1" t="s">
        <v>96</v>
      </c>
      <c r="BA3867" s="1" t="s">
        <v>5242</v>
      </c>
      <c r="BC3867" s="43"/>
      <c r="BF3867" s="43" t="s">
        <v>4596</v>
      </c>
      <c r="BG3867" s="43" t="s">
        <v>93</v>
      </c>
      <c r="BH3867" s="7" t="s">
        <v>97</v>
      </c>
      <c r="BJ3867" s="7" t="s">
        <v>98</v>
      </c>
      <c r="BK3867" s="7" t="s">
        <v>99</v>
      </c>
      <c r="BL3867" s="7" t="s">
        <v>4597</v>
      </c>
      <c r="BM3867" s="7" t="s">
        <v>4598</v>
      </c>
      <c r="BU3867" s="43">
        <v>1</v>
      </c>
      <c r="BW3867" s="43" t="s">
        <v>103</v>
      </c>
    </row>
    <row r="3868" spans="3:75" x14ac:dyDescent="0.35">
      <c r="C3868" s="43" t="str">
        <f t="shared" si="60"/>
        <v>IARA:BDT-08:2023: 3867</v>
      </c>
      <c r="D3868" s="43">
        <v>3867</v>
      </c>
      <c r="E3868" s="43" t="s">
        <v>5315</v>
      </c>
      <c r="F3868" s="1" t="s">
        <v>73</v>
      </c>
      <c r="G3868" s="43" t="s">
        <v>5290</v>
      </c>
      <c r="H3868" s="2">
        <v>45142</v>
      </c>
      <c r="J3868" s="43">
        <v>2023</v>
      </c>
      <c r="K3868" s="43">
        <v>8</v>
      </c>
      <c r="L3868" s="43">
        <v>4</v>
      </c>
      <c r="M3868" s="43"/>
      <c r="N3868" s="43"/>
      <c r="O3868" s="43"/>
      <c r="P3868" s="12" t="s">
        <v>75</v>
      </c>
      <c r="Q3868" s="12" t="str">
        <f>CONCATENATE(X3868," ",Y3868)</f>
        <v>Pyronia tithonus</v>
      </c>
      <c r="R3868" s="14" t="str">
        <f>CONCATENATE(S3868,", ",T3868,", ",U3868,", ",V3868,", ",W3868,", ",X3868,", ",Y3868)</f>
        <v>Animalia, Arthropoda, Insecta, Lepidoptera, Nymphalidae, Pyronia, tithonus</v>
      </c>
      <c r="S3868" s="6" t="s">
        <v>76</v>
      </c>
      <c r="T3868" s="6" t="s">
        <v>208</v>
      </c>
      <c r="U3868" s="6" t="s">
        <v>209</v>
      </c>
      <c r="V3868" s="6" t="s">
        <v>210</v>
      </c>
      <c r="W3868" s="6" t="s">
        <v>238</v>
      </c>
      <c r="X3868" s="6" t="s">
        <v>393</v>
      </c>
      <c r="Y3868" s="6" t="s">
        <v>394</v>
      </c>
      <c r="AA3868" s="12" t="s">
        <v>83</v>
      </c>
      <c r="AB3868" s="6" t="s">
        <v>395</v>
      </c>
      <c r="AC3868" s="43" t="s">
        <v>378</v>
      </c>
      <c r="AD3868" s="6" t="s">
        <v>5219</v>
      </c>
      <c r="AE3868" s="2">
        <v>45142</v>
      </c>
      <c r="AF3868" s="43" t="s">
        <v>87</v>
      </c>
      <c r="AG3868" s="7" t="s">
        <v>392</v>
      </c>
      <c r="AH3868" s="43">
        <v>48.11486</v>
      </c>
      <c r="AI3868" s="43">
        <v>-1.70953</v>
      </c>
      <c r="AL3868" s="43">
        <v>10</v>
      </c>
      <c r="AN3868" s="46" t="s">
        <v>5240</v>
      </c>
      <c r="AO3868" s="5" t="s">
        <v>89</v>
      </c>
      <c r="AP3868" s="6" t="s">
        <v>5219</v>
      </c>
      <c r="AR3868" s="7" t="s">
        <v>90</v>
      </c>
      <c r="AT3868" s="4" t="str">
        <f>CONCATENATE(AU3868,", ",AV3868,", ",AW3868,", ",AX3868,", ",AY3868,", ",AZ3868,", ",BA3868)</f>
        <v>Europe, France, FR, Bretagne, Ille-et-Vilaine, Rennes, Campus Institut Agro Rennes</v>
      </c>
      <c r="AU3868" s="1" t="s">
        <v>91</v>
      </c>
      <c r="AV3868" s="1" t="s">
        <v>92</v>
      </c>
      <c r="AW3868" s="1" t="s">
        <v>93</v>
      </c>
      <c r="AX3868" s="1" t="s">
        <v>94</v>
      </c>
      <c r="AY3868" s="1" t="s">
        <v>95</v>
      </c>
      <c r="AZ3868" s="1" t="s">
        <v>96</v>
      </c>
      <c r="BA3868" s="1" t="s">
        <v>5242</v>
      </c>
      <c r="BC3868" s="43"/>
      <c r="BF3868" s="43" t="s">
        <v>4596</v>
      </c>
      <c r="BG3868" s="43" t="s">
        <v>93</v>
      </c>
      <c r="BH3868" s="7" t="s">
        <v>97</v>
      </c>
      <c r="BJ3868" s="7" t="s">
        <v>98</v>
      </c>
      <c r="BK3868" s="7" t="s">
        <v>99</v>
      </c>
      <c r="BL3868" s="7" t="s">
        <v>4597</v>
      </c>
      <c r="BM3868" s="7" t="s">
        <v>4598</v>
      </c>
      <c r="BU3868" s="43">
        <v>1</v>
      </c>
      <c r="BW3868" s="43" t="s">
        <v>103</v>
      </c>
    </row>
    <row r="3869" spans="3:75" x14ac:dyDescent="0.35">
      <c r="C3869" s="43" t="str">
        <f t="shared" si="60"/>
        <v>IARA:BDT-08:2023: 3868</v>
      </c>
      <c r="D3869" s="43">
        <v>3868</v>
      </c>
      <c r="E3869" s="43" t="s">
        <v>5315</v>
      </c>
      <c r="F3869" s="1" t="s">
        <v>73</v>
      </c>
      <c r="G3869" s="43" t="s">
        <v>5290</v>
      </c>
      <c r="H3869" s="2">
        <v>45142</v>
      </c>
      <c r="J3869" s="43">
        <v>2023</v>
      </c>
      <c r="K3869" s="43">
        <v>8</v>
      </c>
      <c r="L3869" s="43">
        <v>4</v>
      </c>
      <c r="M3869" s="43"/>
      <c r="N3869" s="43"/>
      <c r="O3869" s="43"/>
      <c r="P3869" s="12" t="s">
        <v>75</v>
      </c>
      <c r="Q3869" s="12" t="str">
        <f>CONCATENATE(X3869," ",Y3869)</f>
        <v>Pyronia tithonus</v>
      </c>
      <c r="R3869" s="14" t="str">
        <f>CONCATENATE(S3869,", ",T3869,", ",U3869,", ",V3869,", ",W3869,", ",X3869,", ",Y3869)</f>
        <v>Animalia, Arthropoda, Insecta, Lepidoptera, Nymphalidae, Pyronia, tithonus</v>
      </c>
      <c r="S3869" s="6" t="s">
        <v>76</v>
      </c>
      <c r="T3869" s="6" t="s">
        <v>208</v>
      </c>
      <c r="U3869" s="6" t="s">
        <v>209</v>
      </c>
      <c r="V3869" s="6" t="s">
        <v>210</v>
      </c>
      <c r="W3869" s="6" t="s">
        <v>238</v>
      </c>
      <c r="X3869" s="6" t="s">
        <v>393</v>
      </c>
      <c r="Y3869" s="6" t="s">
        <v>394</v>
      </c>
      <c r="AA3869" s="12" t="s">
        <v>83</v>
      </c>
      <c r="AB3869" s="6" t="s">
        <v>395</v>
      </c>
      <c r="AC3869" s="43" t="s">
        <v>378</v>
      </c>
      <c r="AD3869" s="6" t="s">
        <v>5219</v>
      </c>
      <c r="AE3869" s="2">
        <v>45142</v>
      </c>
      <c r="AF3869" s="43" t="s">
        <v>87</v>
      </c>
      <c r="AG3869" s="7" t="s">
        <v>392</v>
      </c>
      <c r="AH3869" s="43">
        <v>48.11486</v>
      </c>
      <c r="AI3869" s="43">
        <v>-1.70953</v>
      </c>
      <c r="AL3869" s="43">
        <v>10</v>
      </c>
      <c r="AN3869" s="46" t="s">
        <v>5240</v>
      </c>
      <c r="AO3869" s="5" t="s">
        <v>89</v>
      </c>
      <c r="AP3869" s="6" t="s">
        <v>5219</v>
      </c>
      <c r="AR3869" s="7" t="s">
        <v>90</v>
      </c>
      <c r="AT3869" s="4" t="str">
        <f>CONCATENATE(AU3869,", ",AV3869,", ",AW3869,", ",AX3869,", ",AY3869,", ",AZ3869,", ",BA3869)</f>
        <v>Europe, France, FR, Bretagne, Ille-et-Vilaine, Rennes, Campus Institut Agro Rennes</v>
      </c>
      <c r="AU3869" s="1" t="s">
        <v>91</v>
      </c>
      <c r="AV3869" s="1" t="s">
        <v>92</v>
      </c>
      <c r="AW3869" s="1" t="s">
        <v>93</v>
      </c>
      <c r="AX3869" s="1" t="s">
        <v>94</v>
      </c>
      <c r="AY3869" s="1" t="s">
        <v>95</v>
      </c>
      <c r="AZ3869" s="1" t="s">
        <v>96</v>
      </c>
      <c r="BA3869" s="1" t="s">
        <v>5242</v>
      </c>
      <c r="BC3869" s="43"/>
      <c r="BF3869" s="43" t="s">
        <v>4596</v>
      </c>
      <c r="BG3869" s="43" t="s">
        <v>93</v>
      </c>
      <c r="BH3869" s="7" t="s">
        <v>97</v>
      </c>
      <c r="BJ3869" s="7" t="s">
        <v>98</v>
      </c>
      <c r="BK3869" s="7" t="s">
        <v>99</v>
      </c>
      <c r="BL3869" s="7" t="s">
        <v>4597</v>
      </c>
      <c r="BM3869" s="7" t="s">
        <v>4598</v>
      </c>
      <c r="BU3869" s="43">
        <v>1</v>
      </c>
      <c r="BW3869" s="43" t="s">
        <v>103</v>
      </c>
    </row>
    <row r="3870" spans="3:75" x14ac:dyDescent="0.35">
      <c r="C3870" s="43" t="str">
        <f t="shared" si="60"/>
        <v>IARA:BDT-08:2023: 3869</v>
      </c>
      <c r="D3870" s="43">
        <v>3869</v>
      </c>
      <c r="E3870" s="43" t="s">
        <v>5315</v>
      </c>
      <c r="F3870" s="1" t="s">
        <v>73</v>
      </c>
      <c r="G3870" s="43" t="s">
        <v>5290</v>
      </c>
      <c r="H3870" s="2">
        <v>45142</v>
      </c>
      <c r="J3870" s="43">
        <v>2023</v>
      </c>
      <c r="K3870" s="43">
        <v>8</v>
      </c>
      <c r="L3870" s="43">
        <v>4</v>
      </c>
      <c r="M3870" s="43"/>
      <c r="N3870" s="43"/>
      <c r="O3870" s="43"/>
      <c r="P3870" s="12" t="s">
        <v>75</v>
      </c>
      <c r="Q3870" s="12" t="str">
        <f>CONCATENATE(X3870," ",Y3870)</f>
        <v>Pyronia tithonus</v>
      </c>
      <c r="R3870" s="14" t="str">
        <f>CONCATENATE(S3870,", ",T3870,", ",U3870,", ",V3870,", ",W3870,", ",X3870,", ",Y3870)</f>
        <v>Animalia, Arthropoda, Insecta, Lepidoptera, Nymphalidae, Pyronia, tithonus</v>
      </c>
      <c r="S3870" s="6" t="s">
        <v>76</v>
      </c>
      <c r="T3870" s="6" t="s">
        <v>208</v>
      </c>
      <c r="U3870" s="6" t="s">
        <v>209</v>
      </c>
      <c r="V3870" s="6" t="s">
        <v>210</v>
      </c>
      <c r="W3870" s="6" t="s">
        <v>238</v>
      </c>
      <c r="X3870" s="6" t="s">
        <v>393</v>
      </c>
      <c r="Y3870" s="6" t="s">
        <v>394</v>
      </c>
      <c r="AA3870" s="12" t="s">
        <v>83</v>
      </c>
      <c r="AB3870" s="6" t="s">
        <v>395</v>
      </c>
      <c r="AC3870" s="43" t="s">
        <v>378</v>
      </c>
      <c r="AD3870" s="6" t="s">
        <v>5219</v>
      </c>
      <c r="AE3870" s="2">
        <v>45142</v>
      </c>
      <c r="AF3870" s="43" t="s">
        <v>87</v>
      </c>
      <c r="AG3870" s="7" t="s">
        <v>392</v>
      </c>
      <c r="AH3870" s="43">
        <v>48.114870000000003</v>
      </c>
      <c r="AI3870" s="43">
        <v>-1.7095199999999999</v>
      </c>
      <c r="AL3870" s="43">
        <v>10</v>
      </c>
      <c r="AN3870" s="46" t="s">
        <v>5240</v>
      </c>
      <c r="AO3870" s="5" t="s">
        <v>89</v>
      </c>
      <c r="AP3870" s="6" t="s">
        <v>5219</v>
      </c>
      <c r="AR3870" s="7" t="s">
        <v>90</v>
      </c>
      <c r="AT3870" s="4" t="str">
        <f>CONCATENATE(AU3870,", ",AV3870,", ",AW3870,", ",AX3870,", ",AY3870,", ",AZ3870,", ",BA3870)</f>
        <v>Europe, France, FR, Bretagne, Ille-et-Vilaine, Rennes, Campus Institut Agro Rennes</v>
      </c>
      <c r="AU3870" s="1" t="s">
        <v>91</v>
      </c>
      <c r="AV3870" s="1" t="s">
        <v>92</v>
      </c>
      <c r="AW3870" s="1" t="s">
        <v>93</v>
      </c>
      <c r="AX3870" s="1" t="s">
        <v>94</v>
      </c>
      <c r="AY3870" s="1" t="s">
        <v>95</v>
      </c>
      <c r="AZ3870" s="1" t="s">
        <v>96</v>
      </c>
      <c r="BA3870" s="1" t="s">
        <v>5242</v>
      </c>
      <c r="BC3870" s="43"/>
      <c r="BF3870" s="43" t="s">
        <v>4596</v>
      </c>
      <c r="BG3870" s="43" t="s">
        <v>93</v>
      </c>
      <c r="BH3870" s="7" t="s">
        <v>97</v>
      </c>
      <c r="BJ3870" s="7" t="s">
        <v>98</v>
      </c>
      <c r="BK3870" s="7" t="s">
        <v>99</v>
      </c>
      <c r="BL3870" s="7" t="s">
        <v>4597</v>
      </c>
      <c r="BM3870" s="7" t="s">
        <v>4598</v>
      </c>
      <c r="BU3870" s="43">
        <v>1</v>
      </c>
      <c r="BW3870" s="43" t="s">
        <v>103</v>
      </c>
    </row>
    <row r="3871" spans="3:75" x14ac:dyDescent="0.35">
      <c r="C3871" s="43" t="str">
        <f t="shared" si="60"/>
        <v>IARA:BDT-08:2023: 3870</v>
      </c>
      <c r="D3871" s="43">
        <v>3870</v>
      </c>
      <c r="E3871" s="43" t="s">
        <v>5315</v>
      </c>
      <c r="F3871" s="1" t="s">
        <v>73</v>
      </c>
      <c r="G3871" s="43" t="s">
        <v>5290</v>
      </c>
      <c r="H3871" s="2">
        <v>45142</v>
      </c>
      <c r="J3871" s="43">
        <v>2023</v>
      </c>
      <c r="K3871" s="43">
        <v>8</v>
      </c>
      <c r="L3871" s="43">
        <v>4</v>
      </c>
      <c r="M3871" s="43"/>
      <c r="N3871" s="43"/>
      <c r="O3871" s="43"/>
      <c r="P3871" s="12" t="s">
        <v>75</v>
      </c>
      <c r="Q3871" s="12" t="str">
        <f>CONCATENATE(X3871," ",Y3871)</f>
        <v>Coenonympha pamphilus</v>
      </c>
      <c r="R3871" s="14" t="str">
        <f>CONCATENATE(S3871,", ",T3871,", ",U3871,", ",V3871,", ",W3871,", ",X3871,", ",Y3871)</f>
        <v>Animalia, Arthropoda, Insecta, Lepidoptera, Nymphalidae, Coenonympha, pamphilus</v>
      </c>
      <c r="S3871" s="6" t="s">
        <v>76</v>
      </c>
      <c r="T3871" s="6" t="s">
        <v>208</v>
      </c>
      <c r="U3871" s="6" t="s">
        <v>209</v>
      </c>
      <c r="V3871" s="6" t="s">
        <v>210</v>
      </c>
      <c r="W3871" s="6" t="s">
        <v>238</v>
      </c>
      <c r="X3871" s="6" t="s">
        <v>239</v>
      </c>
      <c r="Y3871" s="6" t="s">
        <v>240</v>
      </c>
      <c r="AA3871" s="12" t="s">
        <v>83</v>
      </c>
      <c r="AB3871" s="6" t="s">
        <v>84</v>
      </c>
      <c r="AC3871" s="43" t="s">
        <v>241</v>
      </c>
      <c r="AD3871" s="6" t="s">
        <v>5219</v>
      </c>
      <c r="AE3871" s="2">
        <v>45142</v>
      </c>
      <c r="AF3871" s="43" t="s">
        <v>87</v>
      </c>
      <c r="AG3871" s="7" t="s">
        <v>242</v>
      </c>
      <c r="AH3871" s="43">
        <v>48.114930000000001</v>
      </c>
      <c r="AI3871" s="43">
        <v>-1.70943</v>
      </c>
      <c r="AL3871" s="43">
        <v>10</v>
      </c>
      <c r="AN3871" s="46" t="s">
        <v>5240</v>
      </c>
      <c r="AO3871" s="5" t="s">
        <v>89</v>
      </c>
      <c r="AP3871" s="6" t="s">
        <v>5219</v>
      </c>
      <c r="AR3871" s="7" t="s">
        <v>90</v>
      </c>
      <c r="AT3871" s="4" t="str">
        <f>CONCATENATE(AU3871,", ",AV3871,", ",AW3871,", ",AX3871,", ",AY3871,", ",AZ3871,", ",BA3871)</f>
        <v>Europe, France, FR, Bretagne, Ille-et-Vilaine, Rennes, Campus Institut Agro Rennes</v>
      </c>
      <c r="AU3871" s="1" t="s">
        <v>91</v>
      </c>
      <c r="AV3871" s="1" t="s">
        <v>92</v>
      </c>
      <c r="AW3871" s="1" t="s">
        <v>93</v>
      </c>
      <c r="AX3871" s="1" t="s">
        <v>94</v>
      </c>
      <c r="AY3871" s="1" t="s">
        <v>95</v>
      </c>
      <c r="AZ3871" s="1" t="s">
        <v>96</v>
      </c>
      <c r="BA3871" s="1" t="s">
        <v>5242</v>
      </c>
      <c r="BC3871" s="43"/>
      <c r="BF3871" s="43" t="s">
        <v>4596</v>
      </c>
      <c r="BG3871" s="43" t="s">
        <v>93</v>
      </c>
      <c r="BH3871" s="7" t="s">
        <v>97</v>
      </c>
      <c r="BJ3871" s="7" t="s">
        <v>98</v>
      </c>
      <c r="BK3871" s="7" t="s">
        <v>99</v>
      </c>
      <c r="BL3871" s="7" t="s">
        <v>4597</v>
      </c>
      <c r="BM3871" s="7" t="s">
        <v>4598</v>
      </c>
      <c r="BU3871" s="43">
        <v>1</v>
      </c>
      <c r="BW3871" s="43" t="s">
        <v>103</v>
      </c>
    </row>
    <row r="3872" spans="3:75" x14ac:dyDescent="0.35">
      <c r="C3872" s="43" t="str">
        <f t="shared" si="60"/>
        <v>IARA:BDT-08:2023: 3871</v>
      </c>
      <c r="D3872" s="43">
        <v>3871</v>
      </c>
      <c r="E3872" s="43" t="s">
        <v>5315</v>
      </c>
      <c r="F3872" s="1" t="s">
        <v>73</v>
      </c>
      <c r="G3872" s="43" t="s">
        <v>5290</v>
      </c>
      <c r="H3872" s="2">
        <v>45142</v>
      </c>
      <c r="J3872" s="43">
        <v>2023</v>
      </c>
      <c r="K3872" s="43">
        <v>8</v>
      </c>
      <c r="L3872" s="43">
        <v>4</v>
      </c>
      <c r="M3872" s="43"/>
      <c r="N3872" s="43"/>
      <c r="O3872" s="43"/>
      <c r="P3872" s="12" t="s">
        <v>75</v>
      </c>
      <c r="Q3872" s="12" t="str">
        <f>CONCATENATE(X3872," ",Y3872)</f>
        <v>Vanessa atalanta</v>
      </c>
      <c r="R3872" s="14" t="str">
        <f>CONCATENATE(S3872,", ",T3872,", ",U3872,", ",V3872,", ",W3872,", ",X3872,", ",Y3872)</f>
        <v>Animalia, Arthropoda, Insecta, Lepidoptera, Nymphalidae, Vanessa, atalanta</v>
      </c>
      <c r="S3872" s="6" t="s">
        <v>76</v>
      </c>
      <c r="T3872" s="6" t="s">
        <v>208</v>
      </c>
      <c r="U3872" s="6" t="s">
        <v>209</v>
      </c>
      <c r="V3872" s="6" t="s">
        <v>210</v>
      </c>
      <c r="W3872" s="6" t="s">
        <v>238</v>
      </c>
      <c r="X3872" s="6" t="s">
        <v>247</v>
      </c>
      <c r="Y3872" s="6" t="s">
        <v>248</v>
      </c>
      <c r="AA3872" s="12" t="s">
        <v>83</v>
      </c>
      <c r="AB3872" s="6" t="s">
        <v>84</v>
      </c>
      <c r="AC3872" s="43" t="s">
        <v>249</v>
      </c>
      <c r="AD3872" s="6" t="s">
        <v>5219</v>
      </c>
      <c r="AE3872" s="2">
        <v>45142</v>
      </c>
      <c r="AF3872" s="43" t="s">
        <v>87</v>
      </c>
      <c r="AG3872" s="7" t="s">
        <v>250</v>
      </c>
      <c r="AH3872" s="43">
        <v>48.113320000000002</v>
      </c>
      <c r="AI3872" s="43">
        <v>-1.70932</v>
      </c>
      <c r="AL3872" s="43">
        <v>10</v>
      </c>
      <c r="AN3872" s="46" t="s">
        <v>5240</v>
      </c>
      <c r="AO3872" s="5" t="s">
        <v>89</v>
      </c>
      <c r="AP3872" s="6" t="s">
        <v>5219</v>
      </c>
      <c r="AR3872" s="7" t="s">
        <v>90</v>
      </c>
      <c r="AT3872" s="4" t="str">
        <f>CONCATENATE(AU3872,", ",AV3872,", ",AW3872,", ",AX3872,", ",AY3872,", ",AZ3872,", ",BA3872)</f>
        <v>Europe, France, FR, Bretagne, Ille-et-Vilaine, Rennes, Campus Institut Agro Rennes</v>
      </c>
      <c r="AU3872" s="1" t="s">
        <v>91</v>
      </c>
      <c r="AV3872" s="1" t="s">
        <v>92</v>
      </c>
      <c r="AW3872" s="1" t="s">
        <v>93</v>
      </c>
      <c r="AX3872" s="1" t="s">
        <v>94</v>
      </c>
      <c r="AY3872" s="1" t="s">
        <v>95</v>
      </c>
      <c r="AZ3872" s="1" t="s">
        <v>96</v>
      </c>
      <c r="BA3872" s="1" t="s">
        <v>5242</v>
      </c>
      <c r="BC3872" s="43"/>
      <c r="BF3872" s="43" t="s">
        <v>4596</v>
      </c>
      <c r="BG3872" s="43" t="s">
        <v>93</v>
      </c>
      <c r="BH3872" s="7" t="s">
        <v>97</v>
      </c>
      <c r="BJ3872" s="7" t="s">
        <v>98</v>
      </c>
      <c r="BK3872" s="7" t="s">
        <v>99</v>
      </c>
      <c r="BL3872" s="7" t="s">
        <v>4597</v>
      </c>
      <c r="BM3872" s="7" t="s">
        <v>4598</v>
      </c>
      <c r="BU3872" s="43">
        <v>1</v>
      </c>
      <c r="BW3872" s="43" t="s">
        <v>103</v>
      </c>
    </row>
    <row r="3873" spans="3:75" x14ac:dyDescent="0.35">
      <c r="C3873" s="43" t="str">
        <f t="shared" si="60"/>
        <v>IARA:BDT-08:2023: 3872</v>
      </c>
      <c r="D3873" s="43">
        <v>3872</v>
      </c>
      <c r="E3873" s="43" t="s">
        <v>5315</v>
      </c>
      <c r="F3873" s="1" t="s">
        <v>73</v>
      </c>
      <c r="G3873" s="43" t="s">
        <v>5290</v>
      </c>
      <c r="H3873" s="2">
        <v>45142</v>
      </c>
      <c r="J3873" s="43">
        <v>2023</v>
      </c>
      <c r="K3873" s="43">
        <v>8</v>
      </c>
      <c r="L3873" s="43">
        <v>4</v>
      </c>
      <c r="M3873" s="43"/>
      <c r="N3873" s="43"/>
      <c r="O3873" s="43"/>
      <c r="P3873" s="12" t="s">
        <v>75</v>
      </c>
      <c r="Q3873" s="12" t="str">
        <f>CONCATENATE(X3873," ",Y3873)</f>
        <v>Vanessa atalanta</v>
      </c>
      <c r="R3873" s="14" t="str">
        <f>CONCATENATE(S3873,", ",T3873,", ",U3873,", ",V3873,", ",W3873,", ",X3873,", ",Y3873)</f>
        <v>Animalia, Arthropoda, Insecta, Lepidoptera, Nymphalidae, Vanessa, atalanta</v>
      </c>
      <c r="S3873" s="6" t="s">
        <v>76</v>
      </c>
      <c r="T3873" s="6" t="s">
        <v>208</v>
      </c>
      <c r="U3873" s="6" t="s">
        <v>209</v>
      </c>
      <c r="V3873" s="6" t="s">
        <v>210</v>
      </c>
      <c r="W3873" s="6" t="s">
        <v>238</v>
      </c>
      <c r="X3873" s="6" t="s">
        <v>247</v>
      </c>
      <c r="Y3873" s="6" t="s">
        <v>248</v>
      </c>
      <c r="AA3873" s="12" t="s">
        <v>83</v>
      </c>
      <c r="AB3873" s="6" t="s">
        <v>84</v>
      </c>
      <c r="AC3873" s="43" t="s">
        <v>249</v>
      </c>
      <c r="AD3873" s="6" t="s">
        <v>5219</v>
      </c>
      <c r="AE3873" s="2">
        <v>45142</v>
      </c>
      <c r="AF3873" s="43" t="s">
        <v>87</v>
      </c>
      <c r="AG3873" s="7" t="s">
        <v>250</v>
      </c>
      <c r="AH3873" s="43">
        <v>48.113329999999998</v>
      </c>
      <c r="AI3873" s="43">
        <v>-1.7092700000000001</v>
      </c>
      <c r="AL3873" s="43">
        <v>10</v>
      </c>
      <c r="AN3873" s="46" t="s">
        <v>5240</v>
      </c>
      <c r="AO3873" s="5" t="s">
        <v>89</v>
      </c>
      <c r="AP3873" s="6" t="s">
        <v>5220</v>
      </c>
      <c r="AR3873" s="7" t="s">
        <v>90</v>
      </c>
      <c r="AT3873" s="4" t="str">
        <f>CONCATENATE(AU3873,", ",AV3873,", ",AW3873,", ",AX3873,", ",AY3873,", ",AZ3873,", ",BA3873)</f>
        <v>Europe, France, FR, Bretagne, Ille-et-Vilaine, Rennes, Campus Institut Agro Rennes</v>
      </c>
      <c r="AU3873" s="1" t="s">
        <v>91</v>
      </c>
      <c r="AV3873" s="1" t="s">
        <v>92</v>
      </c>
      <c r="AW3873" s="1" t="s">
        <v>93</v>
      </c>
      <c r="AX3873" s="1" t="s">
        <v>94</v>
      </c>
      <c r="AY3873" s="1" t="s">
        <v>95</v>
      </c>
      <c r="AZ3873" s="1" t="s">
        <v>96</v>
      </c>
      <c r="BA3873" s="1" t="s">
        <v>5242</v>
      </c>
      <c r="BC3873" s="43"/>
      <c r="BF3873" s="43" t="s">
        <v>4596</v>
      </c>
      <c r="BG3873" s="43" t="s">
        <v>93</v>
      </c>
      <c r="BH3873" s="7" t="s">
        <v>97</v>
      </c>
      <c r="BJ3873" s="7" t="s">
        <v>98</v>
      </c>
      <c r="BK3873" s="7" t="s">
        <v>99</v>
      </c>
      <c r="BL3873" s="7" t="s">
        <v>4597</v>
      </c>
      <c r="BM3873" s="7" t="s">
        <v>4598</v>
      </c>
      <c r="BU3873" s="43">
        <v>1</v>
      </c>
      <c r="BW3873" s="43" t="s">
        <v>103</v>
      </c>
    </row>
    <row r="3874" spans="3:75" x14ac:dyDescent="0.35">
      <c r="C3874" s="43" t="str">
        <f t="shared" si="60"/>
        <v>IARA:BDT-08:2023: 3873</v>
      </c>
      <c r="D3874" s="43">
        <v>3873</v>
      </c>
      <c r="E3874" s="43" t="s">
        <v>5315</v>
      </c>
      <c r="F3874" s="1" t="s">
        <v>73</v>
      </c>
      <c r="G3874" s="43" t="s">
        <v>5290</v>
      </c>
      <c r="H3874" s="2">
        <v>45142</v>
      </c>
      <c r="J3874" s="43">
        <v>2023</v>
      </c>
      <c r="K3874" s="43">
        <v>8</v>
      </c>
      <c r="L3874" s="43">
        <v>4</v>
      </c>
      <c r="M3874" s="43"/>
      <c r="N3874" s="43"/>
      <c r="O3874" s="43"/>
      <c r="P3874" s="12" t="s">
        <v>75</v>
      </c>
      <c r="Q3874" s="12" t="str">
        <f>CONCATENATE(X3874," ",Y3874)</f>
        <v>Maniola jurtina</v>
      </c>
      <c r="R3874" s="14" t="str">
        <f>CONCATENATE(S3874,", ",T3874,", ",U3874,", ",V3874,", ",W3874,", ",X3874,", ",Y3874)</f>
        <v>Animalia, Arthropoda, Insecta, Lepidoptera, Nymphalidae, Maniola, jurtina</v>
      </c>
      <c r="S3874" s="6" t="s">
        <v>76</v>
      </c>
      <c r="T3874" s="6" t="s">
        <v>208</v>
      </c>
      <c r="U3874" s="6" t="s">
        <v>209</v>
      </c>
      <c r="V3874" s="6" t="s">
        <v>210</v>
      </c>
      <c r="W3874" s="6" t="s">
        <v>238</v>
      </c>
      <c r="X3874" s="6" t="s">
        <v>450</v>
      </c>
      <c r="Y3874" s="6" t="s">
        <v>451</v>
      </c>
      <c r="AA3874" s="12" t="s">
        <v>83</v>
      </c>
      <c r="AB3874" s="6" t="s">
        <v>84</v>
      </c>
      <c r="AC3874" s="43" t="s">
        <v>372</v>
      </c>
      <c r="AD3874" s="6" t="s">
        <v>5219</v>
      </c>
      <c r="AE3874" s="2">
        <v>45142</v>
      </c>
      <c r="AF3874" s="43" t="s">
        <v>87</v>
      </c>
      <c r="AG3874" s="7" t="s">
        <v>449</v>
      </c>
      <c r="AH3874" s="43">
        <v>48.113390000000003</v>
      </c>
      <c r="AI3874" s="43">
        <v>-1.70889</v>
      </c>
      <c r="AL3874" s="43">
        <v>10</v>
      </c>
      <c r="AN3874" s="46" t="s">
        <v>5240</v>
      </c>
      <c r="AO3874" s="5" t="s">
        <v>89</v>
      </c>
      <c r="AP3874" s="6" t="s">
        <v>5219</v>
      </c>
      <c r="AR3874" s="7" t="s">
        <v>90</v>
      </c>
      <c r="AT3874" s="4" t="str">
        <f>CONCATENATE(AU3874,", ",AV3874,", ",AW3874,", ",AX3874,", ",AY3874,", ",AZ3874,", ",BA3874)</f>
        <v>Europe, France, FR, Bretagne, Ille-et-Vilaine, Rennes, Campus Institut Agro Rennes</v>
      </c>
      <c r="AU3874" s="1" t="s">
        <v>91</v>
      </c>
      <c r="AV3874" s="1" t="s">
        <v>92</v>
      </c>
      <c r="AW3874" s="1" t="s">
        <v>93</v>
      </c>
      <c r="AX3874" s="1" t="s">
        <v>94</v>
      </c>
      <c r="AY3874" s="1" t="s">
        <v>95</v>
      </c>
      <c r="AZ3874" s="1" t="s">
        <v>96</v>
      </c>
      <c r="BA3874" s="1" t="s">
        <v>5242</v>
      </c>
      <c r="BC3874" s="43"/>
      <c r="BF3874" s="43" t="s">
        <v>4596</v>
      </c>
      <c r="BG3874" s="43" t="s">
        <v>93</v>
      </c>
      <c r="BH3874" s="7" t="s">
        <v>97</v>
      </c>
      <c r="BJ3874" s="7" t="s">
        <v>98</v>
      </c>
      <c r="BK3874" s="7" t="s">
        <v>99</v>
      </c>
      <c r="BL3874" s="7" t="s">
        <v>4597</v>
      </c>
      <c r="BM3874" s="7" t="s">
        <v>4598</v>
      </c>
      <c r="BU3874" s="43">
        <v>1</v>
      </c>
      <c r="BW3874" s="43" t="s">
        <v>103</v>
      </c>
    </row>
    <row r="3875" spans="3:75" x14ac:dyDescent="0.35">
      <c r="C3875" s="43" t="str">
        <f t="shared" si="60"/>
        <v>IARA:BDT-08:2023: 3874</v>
      </c>
      <c r="D3875" s="43">
        <v>3874</v>
      </c>
      <c r="E3875" s="43" t="s">
        <v>5315</v>
      </c>
      <c r="F3875" s="1" t="s">
        <v>73</v>
      </c>
      <c r="G3875" s="43" t="s">
        <v>5290</v>
      </c>
      <c r="H3875" s="2">
        <v>45142</v>
      </c>
      <c r="J3875" s="43">
        <v>2023</v>
      </c>
      <c r="K3875" s="43">
        <v>8</v>
      </c>
      <c r="L3875" s="43">
        <v>4</v>
      </c>
      <c r="M3875" s="43"/>
      <c r="N3875" s="43"/>
      <c r="O3875" s="43"/>
      <c r="P3875" s="12" t="s">
        <v>75</v>
      </c>
      <c r="Q3875" s="12" t="str">
        <f>CONCATENATE(X3875," ",Y3875)</f>
        <v>Pyronia tithonus</v>
      </c>
      <c r="R3875" s="14" t="str">
        <f>CONCATENATE(S3875,", ",T3875,", ",U3875,", ",V3875,", ",W3875,", ",X3875,", ",Y3875)</f>
        <v>Animalia, Arthropoda, Insecta, Lepidoptera, Nymphalidae, Pyronia, tithonus</v>
      </c>
      <c r="S3875" s="6" t="s">
        <v>76</v>
      </c>
      <c r="T3875" s="6" t="s">
        <v>208</v>
      </c>
      <c r="U3875" s="6" t="s">
        <v>209</v>
      </c>
      <c r="V3875" s="6" t="s">
        <v>210</v>
      </c>
      <c r="W3875" s="6" t="s">
        <v>238</v>
      </c>
      <c r="X3875" s="6" t="s">
        <v>393</v>
      </c>
      <c r="Y3875" s="6" t="s">
        <v>394</v>
      </c>
      <c r="AA3875" s="12" t="s">
        <v>83</v>
      </c>
      <c r="AB3875" s="6" t="s">
        <v>395</v>
      </c>
      <c r="AC3875" s="43" t="s">
        <v>378</v>
      </c>
      <c r="AD3875" s="6" t="s">
        <v>5219</v>
      </c>
      <c r="AE3875" s="2">
        <v>45142</v>
      </c>
      <c r="AF3875" s="43" t="s">
        <v>87</v>
      </c>
      <c r="AG3875" s="7" t="s">
        <v>392</v>
      </c>
      <c r="AH3875" s="43">
        <v>48.113410000000002</v>
      </c>
      <c r="AI3875" s="43">
        <v>-1.70882</v>
      </c>
      <c r="AL3875" s="43">
        <v>10</v>
      </c>
      <c r="AN3875" s="46" t="s">
        <v>5240</v>
      </c>
      <c r="AO3875" s="5" t="s">
        <v>89</v>
      </c>
      <c r="AP3875" s="6" t="s">
        <v>5219</v>
      </c>
      <c r="AR3875" s="7" t="s">
        <v>90</v>
      </c>
      <c r="AT3875" s="4" t="str">
        <f>CONCATENATE(AU3875,", ",AV3875,", ",AW3875,", ",AX3875,", ",AY3875,", ",AZ3875,", ",BA3875)</f>
        <v>Europe, France, FR, Bretagne, Ille-et-Vilaine, Rennes, Campus Institut Agro Rennes</v>
      </c>
      <c r="AU3875" s="1" t="s">
        <v>91</v>
      </c>
      <c r="AV3875" s="1" t="s">
        <v>92</v>
      </c>
      <c r="AW3875" s="1" t="s">
        <v>93</v>
      </c>
      <c r="AX3875" s="1" t="s">
        <v>94</v>
      </c>
      <c r="AY3875" s="1" t="s">
        <v>95</v>
      </c>
      <c r="AZ3875" s="1" t="s">
        <v>96</v>
      </c>
      <c r="BA3875" s="1" t="s">
        <v>5242</v>
      </c>
      <c r="BC3875" s="43"/>
      <c r="BF3875" s="43" t="s">
        <v>4596</v>
      </c>
      <c r="BG3875" s="43" t="s">
        <v>93</v>
      </c>
      <c r="BH3875" s="7" t="s">
        <v>97</v>
      </c>
      <c r="BJ3875" s="7" t="s">
        <v>98</v>
      </c>
      <c r="BK3875" s="7" t="s">
        <v>99</v>
      </c>
      <c r="BL3875" s="7" t="s">
        <v>4597</v>
      </c>
      <c r="BM3875" s="7" t="s">
        <v>4598</v>
      </c>
      <c r="BU3875" s="43">
        <v>1</v>
      </c>
      <c r="BW3875" s="43" t="s">
        <v>103</v>
      </c>
    </row>
    <row r="3876" spans="3:75" x14ac:dyDescent="0.35">
      <c r="C3876" s="43" t="str">
        <f t="shared" si="60"/>
        <v>IARA:BDT-08:2023: 3875</v>
      </c>
      <c r="D3876" s="43">
        <v>3875</v>
      </c>
      <c r="E3876" s="43" t="s">
        <v>5315</v>
      </c>
      <c r="F3876" s="1" t="s">
        <v>73</v>
      </c>
      <c r="G3876" s="43" t="s">
        <v>5290</v>
      </c>
      <c r="H3876" s="2">
        <v>45142</v>
      </c>
      <c r="J3876" s="43">
        <v>2023</v>
      </c>
      <c r="K3876" s="43">
        <v>8</v>
      </c>
      <c r="L3876" s="43">
        <v>4</v>
      </c>
      <c r="M3876" s="43"/>
      <c r="N3876" s="43"/>
      <c r="O3876" s="43"/>
      <c r="P3876" s="12" t="s">
        <v>75</v>
      </c>
      <c r="Q3876" s="12" t="str">
        <f>CONCATENATE(X3876," ",Y3876)</f>
        <v>Pyronia tithonus</v>
      </c>
      <c r="R3876" s="14" t="str">
        <f>CONCATENATE(S3876,", ",T3876,", ",U3876,", ",V3876,", ",W3876,", ",X3876,", ",Y3876)</f>
        <v>Animalia, Arthropoda, Insecta, Lepidoptera, Nymphalidae, Pyronia, tithonus</v>
      </c>
      <c r="S3876" s="6" t="s">
        <v>76</v>
      </c>
      <c r="T3876" s="6" t="s">
        <v>208</v>
      </c>
      <c r="U3876" s="6" t="s">
        <v>209</v>
      </c>
      <c r="V3876" s="6" t="s">
        <v>210</v>
      </c>
      <c r="W3876" s="6" t="s">
        <v>238</v>
      </c>
      <c r="X3876" s="6" t="s">
        <v>393</v>
      </c>
      <c r="Y3876" s="6" t="s">
        <v>394</v>
      </c>
      <c r="AA3876" s="12" t="s">
        <v>83</v>
      </c>
      <c r="AB3876" s="6" t="s">
        <v>395</v>
      </c>
      <c r="AC3876" s="43" t="s">
        <v>378</v>
      </c>
      <c r="AD3876" s="6" t="s">
        <v>5219</v>
      </c>
      <c r="AE3876" s="2">
        <v>45142</v>
      </c>
      <c r="AF3876" s="43" t="s">
        <v>87</v>
      </c>
      <c r="AG3876" s="7" t="s">
        <v>392</v>
      </c>
      <c r="AH3876" s="43">
        <v>48.113410000000002</v>
      </c>
      <c r="AI3876" s="43">
        <v>-1.70879</v>
      </c>
      <c r="AL3876" s="43">
        <v>10</v>
      </c>
      <c r="AN3876" s="46" t="s">
        <v>5240</v>
      </c>
      <c r="AO3876" s="5" t="s">
        <v>89</v>
      </c>
      <c r="AP3876" s="6" t="s">
        <v>5219</v>
      </c>
      <c r="AR3876" s="7" t="s">
        <v>90</v>
      </c>
      <c r="AT3876" s="4" t="str">
        <f>CONCATENATE(AU3876,", ",AV3876,", ",AW3876,", ",AX3876,", ",AY3876,", ",AZ3876,", ",BA3876)</f>
        <v>Europe, France, FR, Bretagne, Ille-et-Vilaine, Rennes, Campus Institut Agro Rennes</v>
      </c>
      <c r="AU3876" s="1" t="s">
        <v>91</v>
      </c>
      <c r="AV3876" s="1" t="s">
        <v>92</v>
      </c>
      <c r="AW3876" s="1" t="s">
        <v>93</v>
      </c>
      <c r="AX3876" s="1" t="s">
        <v>94</v>
      </c>
      <c r="AY3876" s="1" t="s">
        <v>95</v>
      </c>
      <c r="AZ3876" s="1" t="s">
        <v>96</v>
      </c>
      <c r="BA3876" s="1" t="s">
        <v>5242</v>
      </c>
      <c r="BC3876" s="43"/>
      <c r="BF3876" s="43" t="s">
        <v>4596</v>
      </c>
      <c r="BG3876" s="43" t="s">
        <v>93</v>
      </c>
      <c r="BH3876" s="7" t="s">
        <v>97</v>
      </c>
      <c r="BJ3876" s="7" t="s">
        <v>98</v>
      </c>
      <c r="BK3876" s="7" t="s">
        <v>99</v>
      </c>
      <c r="BL3876" s="7" t="s">
        <v>4597</v>
      </c>
      <c r="BM3876" s="7" t="s">
        <v>4598</v>
      </c>
      <c r="BU3876" s="43">
        <v>1</v>
      </c>
      <c r="BW3876" s="43" t="s">
        <v>103</v>
      </c>
    </row>
    <row r="3877" spans="3:75" x14ac:dyDescent="0.35">
      <c r="C3877" s="43" t="str">
        <f t="shared" si="60"/>
        <v>IARA:BDT-08:2023: 3876</v>
      </c>
      <c r="D3877" s="43">
        <v>3876</v>
      </c>
      <c r="E3877" s="43" t="s">
        <v>5315</v>
      </c>
      <c r="F3877" s="1" t="s">
        <v>73</v>
      </c>
      <c r="G3877" s="43" t="s">
        <v>5290</v>
      </c>
      <c r="H3877" s="2">
        <v>45142</v>
      </c>
      <c r="J3877" s="43">
        <v>2023</v>
      </c>
      <c r="K3877" s="43">
        <v>8</v>
      </c>
      <c r="L3877" s="43">
        <v>4</v>
      </c>
      <c r="M3877" s="43"/>
      <c r="N3877" s="43"/>
      <c r="O3877" s="43"/>
      <c r="P3877" s="12" t="s">
        <v>75</v>
      </c>
      <c r="Q3877" s="12" t="str">
        <f>CONCATENATE(X3877," ",Y3877)</f>
        <v>Vanessa atalanta</v>
      </c>
      <c r="R3877" s="14" t="str">
        <f>CONCATENATE(S3877,", ",T3877,", ",U3877,", ",V3877,", ",W3877,", ",X3877,", ",Y3877)</f>
        <v>Animalia, Arthropoda, Insecta, Lepidoptera, Nymphalidae, Vanessa, atalanta</v>
      </c>
      <c r="S3877" s="6" t="s">
        <v>76</v>
      </c>
      <c r="T3877" s="6" t="s">
        <v>208</v>
      </c>
      <c r="U3877" s="6" t="s">
        <v>209</v>
      </c>
      <c r="V3877" s="6" t="s">
        <v>210</v>
      </c>
      <c r="W3877" s="6" t="s">
        <v>238</v>
      </c>
      <c r="X3877" s="6" t="s">
        <v>247</v>
      </c>
      <c r="Y3877" s="6" t="s">
        <v>248</v>
      </c>
      <c r="AA3877" s="12" t="s">
        <v>83</v>
      </c>
      <c r="AB3877" s="6" t="s">
        <v>84</v>
      </c>
      <c r="AC3877" s="43" t="s">
        <v>249</v>
      </c>
      <c r="AD3877" s="6" t="s">
        <v>5219</v>
      </c>
      <c r="AE3877" s="2">
        <v>45142</v>
      </c>
      <c r="AF3877" s="43" t="s">
        <v>87</v>
      </c>
      <c r="AG3877" s="7" t="s">
        <v>250</v>
      </c>
      <c r="AH3877" s="43">
        <v>48.114820000000002</v>
      </c>
      <c r="AI3877" s="43">
        <v>-1.70858</v>
      </c>
      <c r="AL3877" s="43">
        <v>10</v>
      </c>
      <c r="AN3877" s="46" t="s">
        <v>5240</v>
      </c>
      <c r="AO3877" s="5" t="s">
        <v>89</v>
      </c>
      <c r="AP3877" s="6" t="s">
        <v>5219</v>
      </c>
      <c r="AR3877" s="7" t="s">
        <v>90</v>
      </c>
      <c r="AT3877" s="4" t="str">
        <f>CONCATENATE(AU3877,", ",AV3877,", ",AW3877,", ",AX3877,", ",AY3877,", ",AZ3877,", ",BA3877)</f>
        <v>Europe, France, FR, Bretagne, Ille-et-Vilaine, Rennes, Campus Institut Agro Rennes</v>
      </c>
      <c r="AU3877" s="1" t="s">
        <v>91</v>
      </c>
      <c r="AV3877" s="1" t="s">
        <v>92</v>
      </c>
      <c r="AW3877" s="1" t="s">
        <v>93</v>
      </c>
      <c r="AX3877" s="1" t="s">
        <v>94</v>
      </c>
      <c r="AY3877" s="1" t="s">
        <v>95</v>
      </c>
      <c r="AZ3877" s="1" t="s">
        <v>96</v>
      </c>
      <c r="BA3877" s="1" t="s">
        <v>5242</v>
      </c>
      <c r="BC3877" s="43"/>
      <c r="BF3877" s="43" t="s">
        <v>4596</v>
      </c>
      <c r="BG3877" s="43" t="s">
        <v>93</v>
      </c>
      <c r="BH3877" s="7" t="s">
        <v>97</v>
      </c>
      <c r="BJ3877" s="7" t="s">
        <v>98</v>
      </c>
      <c r="BK3877" s="7" t="s">
        <v>99</v>
      </c>
      <c r="BL3877" s="7" t="s">
        <v>4597</v>
      </c>
      <c r="BM3877" s="7" t="s">
        <v>4598</v>
      </c>
      <c r="BU3877" s="43">
        <v>1</v>
      </c>
      <c r="BW3877" s="43" t="s">
        <v>103</v>
      </c>
    </row>
    <row r="3878" spans="3:75" x14ac:dyDescent="0.35">
      <c r="C3878" s="43" t="str">
        <f t="shared" si="60"/>
        <v>IARA:BDT-08:2023: 3877</v>
      </c>
      <c r="D3878" s="43">
        <v>3877</v>
      </c>
      <c r="E3878" s="43" t="s">
        <v>5315</v>
      </c>
      <c r="F3878" s="1" t="s">
        <v>73</v>
      </c>
      <c r="G3878" s="43" t="s">
        <v>5290</v>
      </c>
      <c r="H3878" s="2">
        <v>45142</v>
      </c>
      <c r="J3878" s="43">
        <v>2023</v>
      </c>
      <c r="K3878" s="43">
        <v>8</v>
      </c>
      <c r="L3878" s="43">
        <v>4</v>
      </c>
      <c r="M3878" s="43"/>
      <c r="N3878" s="43"/>
      <c r="O3878" s="43"/>
      <c r="P3878" s="12" t="s">
        <v>75</v>
      </c>
      <c r="Q3878" s="12" t="str">
        <f>CONCATENATE(X3878," ",Y3878)</f>
        <v>Pyronia tithonus</v>
      </c>
      <c r="R3878" s="14" t="str">
        <f>CONCATENATE(S3878,", ",T3878,", ",U3878,", ",V3878,", ",W3878,", ",X3878,", ",Y3878)</f>
        <v>Animalia, Arthropoda, Insecta, Lepidoptera, Nymphalidae, Pyronia, tithonus</v>
      </c>
      <c r="S3878" s="6" t="s">
        <v>76</v>
      </c>
      <c r="T3878" s="6" t="s">
        <v>208</v>
      </c>
      <c r="U3878" s="6" t="s">
        <v>209</v>
      </c>
      <c r="V3878" s="6" t="s">
        <v>210</v>
      </c>
      <c r="W3878" s="6" t="s">
        <v>238</v>
      </c>
      <c r="X3878" s="6" t="s">
        <v>393</v>
      </c>
      <c r="Y3878" s="6" t="s">
        <v>394</v>
      </c>
      <c r="AA3878" s="12" t="s">
        <v>83</v>
      </c>
      <c r="AB3878" s="6" t="s">
        <v>395</v>
      </c>
      <c r="AC3878" s="43" t="s">
        <v>378</v>
      </c>
      <c r="AD3878" s="6" t="s">
        <v>5219</v>
      </c>
      <c r="AE3878" s="2">
        <v>45142</v>
      </c>
      <c r="AF3878" s="43" t="s">
        <v>87</v>
      </c>
      <c r="AG3878" s="7" t="s">
        <v>392</v>
      </c>
      <c r="AH3878" s="43">
        <v>48.112769999999998</v>
      </c>
      <c r="AI3878" s="43">
        <v>-1.7085600000000001</v>
      </c>
      <c r="AL3878" s="43">
        <v>10</v>
      </c>
      <c r="AN3878" s="46" t="s">
        <v>5240</v>
      </c>
      <c r="AO3878" s="5" t="s">
        <v>89</v>
      </c>
      <c r="AP3878" s="6" t="s">
        <v>5219</v>
      </c>
      <c r="AR3878" s="7" t="s">
        <v>90</v>
      </c>
      <c r="AT3878" s="4" t="str">
        <f>CONCATENATE(AU3878,", ",AV3878,", ",AW3878,", ",AX3878,", ",AY3878,", ",AZ3878,", ",BA3878)</f>
        <v>Europe, France, FR, Bretagne, Ille-et-Vilaine, Rennes, Campus Institut Agro Rennes</v>
      </c>
      <c r="AU3878" s="1" t="s">
        <v>91</v>
      </c>
      <c r="AV3878" s="1" t="s">
        <v>92</v>
      </c>
      <c r="AW3878" s="1" t="s">
        <v>93</v>
      </c>
      <c r="AX3878" s="1" t="s">
        <v>94</v>
      </c>
      <c r="AY3878" s="1" t="s">
        <v>95</v>
      </c>
      <c r="AZ3878" s="1" t="s">
        <v>96</v>
      </c>
      <c r="BA3878" s="1" t="s">
        <v>5242</v>
      </c>
      <c r="BC3878" s="43"/>
      <c r="BF3878" s="43" t="s">
        <v>4596</v>
      </c>
      <c r="BG3878" s="43" t="s">
        <v>93</v>
      </c>
      <c r="BH3878" s="7" t="s">
        <v>97</v>
      </c>
      <c r="BJ3878" s="7" t="s">
        <v>98</v>
      </c>
      <c r="BK3878" s="7" t="s">
        <v>99</v>
      </c>
      <c r="BL3878" s="7" t="s">
        <v>4597</v>
      </c>
      <c r="BM3878" s="7" t="s">
        <v>4598</v>
      </c>
      <c r="BU3878" s="43">
        <v>1</v>
      </c>
      <c r="BW3878" s="43" t="s">
        <v>103</v>
      </c>
    </row>
    <row r="3879" spans="3:75" x14ac:dyDescent="0.35">
      <c r="C3879" s="43" t="str">
        <f t="shared" si="60"/>
        <v>IARA:BDT-08:2023: 3878</v>
      </c>
      <c r="D3879" s="43">
        <v>3878</v>
      </c>
      <c r="E3879" s="43" t="s">
        <v>5315</v>
      </c>
      <c r="F3879" s="1" t="s">
        <v>73</v>
      </c>
      <c r="G3879" s="43" t="s">
        <v>5290</v>
      </c>
      <c r="H3879" s="2">
        <v>45142</v>
      </c>
      <c r="J3879" s="43">
        <v>2023</v>
      </c>
      <c r="K3879" s="43">
        <v>8</v>
      </c>
      <c r="L3879" s="43">
        <v>4</v>
      </c>
      <c r="M3879" s="43"/>
      <c r="N3879" s="43"/>
      <c r="O3879" s="43"/>
      <c r="P3879" s="12" t="s">
        <v>75</v>
      </c>
      <c r="Q3879" s="12" t="str">
        <f>CONCATENATE(X3879," ",Y3879)</f>
        <v>Polyommatus icarus</v>
      </c>
      <c r="R3879" s="14" t="str">
        <f>CONCATENATE(S3879,", ",T3879,", ",U3879,", ",V3879,", ",W3879,", ",X3879,", ",Y3879)</f>
        <v>Animalia, Arthropoda, Insecta, Lepidoptera, Lycaenidae, Polyommatus, icarus</v>
      </c>
      <c r="S3879" s="6" t="s">
        <v>76</v>
      </c>
      <c r="T3879" s="6" t="s">
        <v>208</v>
      </c>
      <c r="U3879" s="6" t="s">
        <v>209</v>
      </c>
      <c r="V3879" s="6" t="s">
        <v>210</v>
      </c>
      <c r="W3879" s="6" t="s">
        <v>216</v>
      </c>
      <c r="X3879" s="6" t="s">
        <v>217</v>
      </c>
      <c r="Y3879" s="6" t="s">
        <v>218</v>
      </c>
      <c r="AA3879" s="12" t="s">
        <v>83</v>
      </c>
      <c r="AB3879" s="6" t="s">
        <v>219</v>
      </c>
      <c r="AC3879" s="43" t="s">
        <v>220</v>
      </c>
      <c r="AD3879" s="6" t="s">
        <v>5219</v>
      </c>
      <c r="AE3879" s="2">
        <v>45142</v>
      </c>
      <c r="AF3879" s="43" t="s">
        <v>87</v>
      </c>
      <c r="AG3879" s="7" t="s">
        <v>221</v>
      </c>
      <c r="AH3879" s="43">
        <v>48.112749999999998</v>
      </c>
      <c r="AI3879" s="43">
        <v>-1.7085600000000001</v>
      </c>
      <c r="AL3879" s="43">
        <v>10</v>
      </c>
      <c r="AN3879" s="46" t="s">
        <v>5240</v>
      </c>
      <c r="AO3879" s="5" t="s">
        <v>89</v>
      </c>
      <c r="AP3879" s="6" t="s">
        <v>5219</v>
      </c>
      <c r="AR3879" s="7" t="s">
        <v>90</v>
      </c>
      <c r="AT3879" s="4" t="str">
        <f>CONCATENATE(AU3879,", ",AV3879,", ",AW3879,", ",AX3879,", ",AY3879,", ",AZ3879,", ",BA3879)</f>
        <v>Europe, France, FR, Bretagne, Ille-et-Vilaine, Rennes, Campus Institut Agro Rennes</v>
      </c>
      <c r="AU3879" s="1" t="s">
        <v>91</v>
      </c>
      <c r="AV3879" s="1" t="s">
        <v>92</v>
      </c>
      <c r="AW3879" s="1" t="s">
        <v>93</v>
      </c>
      <c r="AX3879" s="1" t="s">
        <v>94</v>
      </c>
      <c r="AY3879" s="1" t="s">
        <v>95</v>
      </c>
      <c r="AZ3879" s="1" t="s">
        <v>96</v>
      </c>
      <c r="BA3879" s="1" t="s">
        <v>5242</v>
      </c>
      <c r="BC3879" s="43"/>
      <c r="BF3879" s="43" t="s">
        <v>4596</v>
      </c>
      <c r="BG3879" s="43" t="s">
        <v>93</v>
      </c>
      <c r="BH3879" s="7" t="s">
        <v>97</v>
      </c>
      <c r="BJ3879" s="7" t="s">
        <v>98</v>
      </c>
      <c r="BK3879" s="7" t="s">
        <v>99</v>
      </c>
      <c r="BL3879" s="7" t="s">
        <v>4597</v>
      </c>
      <c r="BM3879" s="7" t="s">
        <v>4598</v>
      </c>
      <c r="BU3879" s="43">
        <v>1</v>
      </c>
      <c r="BW3879" s="43" t="s">
        <v>103</v>
      </c>
    </row>
    <row r="3880" spans="3:75" x14ac:dyDescent="0.35">
      <c r="C3880" s="43" t="str">
        <f t="shared" si="60"/>
        <v>IARA:BDT-08:2023: 3879</v>
      </c>
      <c r="D3880" s="43">
        <v>3879</v>
      </c>
      <c r="E3880" s="43" t="s">
        <v>5315</v>
      </c>
      <c r="F3880" s="1" t="s">
        <v>73</v>
      </c>
      <c r="G3880" s="43" t="s">
        <v>5290</v>
      </c>
      <c r="H3880" s="2">
        <v>45142</v>
      </c>
      <c r="J3880" s="43">
        <v>2023</v>
      </c>
      <c r="K3880" s="43">
        <v>8</v>
      </c>
      <c r="L3880" s="43">
        <v>4</v>
      </c>
      <c r="M3880" s="43"/>
      <c r="N3880" s="43"/>
      <c r="O3880" s="43"/>
      <c r="P3880" s="12" t="s">
        <v>75</v>
      </c>
      <c r="Q3880" s="12" t="str">
        <f>CONCATENATE(X3880," ",Y3880)</f>
        <v>Pyronia tithonus</v>
      </c>
      <c r="R3880" s="14" t="str">
        <f>CONCATENATE(S3880,", ",T3880,", ",U3880,", ",V3880,", ",W3880,", ",X3880,", ",Y3880)</f>
        <v>Animalia, Arthropoda, Insecta, Lepidoptera, Nymphalidae, Pyronia, tithonus</v>
      </c>
      <c r="S3880" s="6" t="s">
        <v>76</v>
      </c>
      <c r="T3880" s="6" t="s">
        <v>208</v>
      </c>
      <c r="U3880" s="6" t="s">
        <v>209</v>
      </c>
      <c r="V3880" s="6" t="s">
        <v>210</v>
      </c>
      <c r="W3880" s="6" t="s">
        <v>238</v>
      </c>
      <c r="X3880" s="6" t="s">
        <v>393</v>
      </c>
      <c r="Y3880" s="6" t="s">
        <v>394</v>
      </c>
      <c r="AA3880" s="12" t="s">
        <v>83</v>
      </c>
      <c r="AB3880" s="6" t="s">
        <v>395</v>
      </c>
      <c r="AC3880" s="43" t="s">
        <v>378</v>
      </c>
      <c r="AD3880" s="6" t="s">
        <v>5219</v>
      </c>
      <c r="AE3880" s="2">
        <v>45142</v>
      </c>
      <c r="AF3880" s="43" t="s">
        <v>87</v>
      </c>
      <c r="AG3880" s="7" t="s">
        <v>392</v>
      </c>
      <c r="AH3880" s="43">
        <v>48.112780000000001</v>
      </c>
      <c r="AI3880" s="43">
        <v>-1.7084999999999999</v>
      </c>
      <c r="AL3880" s="43">
        <v>10</v>
      </c>
      <c r="AN3880" s="46" t="s">
        <v>5240</v>
      </c>
      <c r="AO3880" s="5" t="s">
        <v>89</v>
      </c>
      <c r="AP3880" s="6" t="s">
        <v>5220</v>
      </c>
      <c r="AR3880" s="7" t="s">
        <v>90</v>
      </c>
      <c r="AT3880" s="4" t="str">
        <f>CONCATENATE(AU3880,", ",AV3880,", ",AW3880,", ",AX3880,", ",AY3880,", ",AZ3880,", ",BA3880)</f>
        <v>Europe, France, FR, Bretagne, Ille-et-Vilaine, Rennes, Campus Institut Agro Rennes</v>
      </c>
      <c r="AU3880" s="1" t="s">
        <v>91</v>
      </c>
      <c r="AV3880" s="1" t="s">
        <v>92</v>
      </c>
      <c r="AW3880" s="1" t="s">
        <v>93</v>
      </c>
      <c r="AX3880" s="1" t="s">
        <v>94</v>
      </c>
      <c r="AY3880" s="1" t="s">
        <v>95</v>
      </c>
      <c r="AZ3880" s="1" t="s">
        <v>96</v>
      </c>
      <c r="BA3880" s="1" t="s">
        <v>5242</v>
      </c>
      <c r="BC3880" s="43"/>
      <c r="BF3880" s="43" t="s">
        <v>4596</v>
      </c>
      <c r="BG3880" s="43" t="s">
        <v>93</v>
      </c>
      <c r="BH3880" s="7" t="s">
        <v>97</v>
      </c>
      <c r="BJ3880" s="7" t="s">
        <v>98</v>
      </c>
      <c r="BK3880" s="7" t="s">
        <v>99</v>
      </c>
      <c r="BL3880" s="7" t="s">
        <v>4597</v>
      </c>
      <c r="BM3880" s="7" t="s">
        <v>4598</v>
      </c>
      <c r="BU3880" s="43">
        <v>1</v>
      </c>
      <c r="BW3880" s="43" t="s">
        <v>103</v>
      </c>
    </row>
    <row r="3881" spans="3:75" x14ac:dyDescent="0.35">
      <c r="C3881" s="43" t="str">
        <f t="shared" si="60"/>
        <v>IARA:BDT-08:2023: 3880</v>
      </c>
      <c r="D3881" s="43">
        <v>3880</v>
      </c>
      <c r="E3881" s="43" t="s">
        <v>5315</v>
      </c>
      <c r="F3881" s="1" t="s">
        <v>73</v>
      </c>
      <c r="G3881" s="43" t="s">
        <v>5290</v>
      </c>
      <c r="H3881" s="2">
        <v>45142</v>
      </c>
      <c r="J3881" s="43">
        <v>2023</v>
      </c>
      <c r="K3881" s="43">
        <v>8</v>
      </c>
      <c r="L3881" s="43">
        <v>4</v>
      </c>
      <c r="M3881" s="43"/>
      <c r="N3881" s="43"/>
      <c r="O3881" s="43"/>
      <c r="P3881" s="12" t="s">
        <v>75</v>
      </c>
      <c r="Q3881" s="12" t="str">
        <f>CONCATENATE(X3881," ",Y3881)</f>
        <v>Pyronia tithonus</v>
      </c>
      <c r="R3881" s="14" t="str">
        <f>CONCATENATE(S3881,", ",T3881,", ",U3881,", ",V3881,", ",W3881,", ",X3881,", ",Y3881)</f>
        <v>Animalia, Arthropoda, Insecta, Lepidoptera, Nymphalidae, Pyronia, tithonus</v>
      </c>
      <c r="S3881" s="6" t="s">
        <v>76</v>
      </c>
      <c r="T3881" s="6" t="s">
        <v>208</v>
      </c>
      <c r="U3881" s="6" t="s">
        <v>209</v>
      </c>
      <c r="V3881" s="6" t="s">
        <v>210</v>
      </c>
      <c r="W3881" s="6" t="s">
        <v>238</v>
      </c>
      <c r="X3881" s="6" t="s">
        <v>393</v>
      </c>
      <c r="Y3881" s="6" t="s">
        <v>394</v>
      </c>
      <c r="AA3881" s="12" t="s">
        <v>83</v>
      </c>
      <c r="AB3881" s="6" t="s">
        <v>395</v>
      </c>
      <c r="AC3881" s="43" t="s">
        <v>378</v>
      </c>
      <c r="AD3881" s="6" t="s">
        <v>5219</v>
      </c>
      <c r="AE3881" s="2">
        <v>45142</v>
      </c>
      <c r="AF3881" s="43" t="s">
        <v>87</v>
      </c>
      <c r="AG3881" s="7" t="s">
        <v>392</v>
      </c>
      <c r="AH3881" s="43">
        <v>48.112819999999999</v>
      </c>
      <c r="AI3881" s="43">
        <v>-1.70848</v>
      </c>
      <c r="AL3881" s="43">
        <v>10</v>
      </c>
      <c r="AN3881" s="46" t="s">
        <v>5240</v>
      </c>
      <c r="AO3881" s="5" t="s">
        <v>89</v>
      </c>
      <c r="AP3881" s="6" t="s">
        <v>5219</v>
      </c>
      <c r="AR3881" s="7" t="s">
        <v>90</v>
      </c>
      <c r="AT3881" s="4" t="str">
        <f>CONCATENATE(AU3881,", ",AV3881,", ",AW3881,", ",AX3881,", ",AY3881,", ",AZ3881,", ",BA3881)</f>
        <v>Europe, France, FR, Bretagne, Ille-et-Vilaine, Rennes, Campus Institut Agro Rennes</v>
      </c>
      <c r="AU3881" s="1" t="s">
        <v>91</v>
      </c>
      <c r="AV3881" s="1" t="s">
        <v>92</v>
      </c>
      <c r="AW3881" s="1" t="s">
        <v>93</v>
      </c>
      <c r="AX3881" s="1" t="s">
        <v>94</v>
      </c>
      <c r="AY3881" s="1" t="s">
        <v>95</v>
      </c>
      <c r="AZ3881" s="1" t="s">
        <v>96</v>
      </c>
      <c r="BA3881" s="1" t="s">
        <v>5242</v>
      </c>
      <c r="BC3881" s="43"/>
      <c r="BF3881" s="43" t="s">
        <v>4596</v>
      </c>
      <c r="BG3881" s="43" t="s">
        <v>93</v>
      </c>
      <c r="BH3881" s="7" t="s">
        <v>97</v>
      </c>
      <c r="BJ3881" s="7" t="s">
        <v>98</v>
      </c>
      <c r="BK3881" s="7" t="s">
        <v>99</v>
      </c>
      <c r="BL3881" s="7" t="s">
        <v>4597</v>
      </c>
      <c r="BM3881" s="7" t="s">
        <v>4598</v>
      </c>
      <c r="BU3881" s="43">
        <v>1</v>
      </c>
      <c r="BW3881" s="43" t="s">
        <v>103</v>
      </c>
    </row>
    <row r="3882" spans="3:75" x14ac:dyDescent="0.35">
      <c r="C3882" s="43" t="str">
        <f t="shared" si="60"/>
        <v>IARA:BDT-08:2023: 3881</v>
      </c>
      <c r="D3882" s="43">
        <v>3881</v>
      </c>
      <c r="E3882" s="43" t="s">
        <v>5315</v>
      </c>
      <c r="F3882" s="1" t="s">
        <v>73</v>
      </c>
      <c r="G3882" s="43" t="s">
        <v>5290</v>
      </c>
      <c r="H3882" s="2">
        <v>45142</v>
      </c>
      <c r="J3882" s="43">
        <v>2023</v>
      </c>
      <c r="K3882" s="43">
        <v>8</v>
      </c>
      <c r="L3882" s="43">
        <v>4</v>
      </c>
      <c r="M3882" s="43"/>
      <c r="N3882" s="43"/>
      <c r="O3882" s="43"/>
      <c r="P3882" s="12" t="s">
        <v>75</v>
      </c>
      <c r="Q3882" s="12" t="str">
        <f>CONCATENATE(X3882," ",Y3882)</f>
        <v xml:space="preserve">Leptidea </v>
      </c>
      <c r="R3882" s="14" t="str">
        <f>CONCATENATE(S3882,", ",T3882,", ",U3882,", ",V3882,", ",W3882,", ",X3882,", ",Y3882)</f>
        <v xml:space="preserve">Animalia, Arthropoda, Insecta, Lepidoptera, Pieridae, Leptidea, </v>
      </c>
      <c r="S3882" s="6" t="s">
        <v>76</v>
      </c>
      <c r="T3882" s="6" t="s">
        <v>208</v>
      </c>
      <c r="U3882" s="6" t="s">
        <v>209</v>
      </c>
      <c r="V3882" s="6" t="s">
        <v>210</v>
      </c>
      <c r="W3882" s="6" t="s">
        <v>211</v>
      </c>
      <c r="X3882" s="6" t="s">
        <v>234</v>
      </c>
      <c r="Y3882" s="7"/>
      <c r="Z3882" s="7"/>
      <c r="AA3882" s="6" t="s">
        <v>19</v>
      </c>
      <c r="AB3882" s="7"/>
      <c r="AC3882" s="43" t="s">
        <v>4625</v>
      </c>
      <c r="AD3882" s="6" t="s">
        <v>5219</v>
      </c>
      <c r="AE3882" s="2">
        <v>45142</v>
      </c>
      <c r="AF3882" s="43" t="s">
        <v>87</v>
      </c>
      <c r="AG3882" s="7"/>
      <c r="AH3882" s="43">
        <v>48.112520000000004</v>
      </c>
      <c r="AI3882" s="43">
        <v>-1.70844</v>
      </c>
      <c r="AL3882" s="43">
        <v>10</v>
      </c>
      <c r="AN3882" s="46" t="s">
        <v>5240</v>
      </c>
      <c r="AO3882" s="5" t="s">
        <v>89</v>
      </c>
      <c r="AP3882" s="6" t="s">
        <v>5219</v>
      </c>
      <c r="AR3882" s="7" t="s">
        <v>90</v>
      </c>
      <c r="AT3882" s="4" t="str">
        <f>CONCATENATE(AU3882,", ",AV3882,", ",AW3882,", ",AX3882,", ",AY3882,", ",AZ3882,", ",BA3882)</f>
        <v>Europe, France, FR, Bretagne, Ille-et-Vilaine, Rennes, Campus Institut Agro Rennes</v>
      </c>
      <c r="AU3882" s="1" t="s">
        <v>91</v>
      </c>
      <c r="AV3882" s="1" t="s">
        <v>92</v>
      </c>
      <c r="AW3882" s="1" t="s">
        <v>93</v>
      </c>
      <c r="AX3882" s="1" t="s">
        <v>94</v>
      </c>
      <c r="AY3882" s="1" t="s">
        <v>95</v>
      </c>
      <c r="AZ3882" s="1" t="s">
        <v>96</v>
      </c>
      <c r="BA3882" s="1" t="s">
        <v>5242</v>
      </c>
      <c r="BC3882" s="43"/>
      <c r="BF3882" s="43" t="s">
        <v>4596</v>
      </c>
      <c r="BG3882" s="43" t="s">
        <v>93</v>
      </c>
      <c r="BH3882" s="7" t="s">
        <v>97</v>
      </c>
      <c r="BJ3882" s="7" t="s">
        <v>98</v>
      </c>
      <c r="BK3882" s="7" t="s">
        <v>99</v>
      </c>
      <c r="BL3882" s="7" t="s">
        <v>4597</v>
      </c>
      <c r="BM3882" s="7" t="s">
        <v>4598</v>
      </c>
      <c r="BU3882" s="43">
        <v>1</v>
      </c>
      <c r="BW3882" s="43" t="s">
        <v>103</v>
      </c>
    </row>
    <row r="3883" spans="3:75" x14ac:dyDescent="0.35">
      <c r="C3883" s="43" t="str">
        <f t="shared" si="60"/>
        <v>IARA:BDT-08:2023: 3882</v>
      </c>
      <c r="D3883" s="43">
        <v>3882</v>
      </c>
      <c r="E3883" s="43" t="s">
        <v>5315</v>
      </c>
      <c r="F3883" s="1" t="s">
        <v>73</v>
      </c>
      <c r="G3883" s="43" t="s">
        <v>5290</v>
      </c>
      <c r="H3883" s="2">
        <v>45142</v>
      </c>
      <c r="J3883" s="43">
        <v>2023</v>
      </c>
      <c r="K3883" s="43">
        <v>8</v>
      </c>
      <c r="L3883" s="43">
        <v>4</v>
      </c>
      <c r="M3883" s="43"/>
      <c r="N3883" s="43"/>
      <c r="O3883" s="43"/>
      <c r="P3883" s="12" t="s">
        <v>75</v>
      </c>
      <c r="Q3883" s="12" t="str">
        <f>CONCATENATE(X3883," ",Y3883)</f>
        <v xml:space="preserve">Leptidea </v>
      </c>
      <c r="R3883" s="14" t="str">
        <f>CONCATENATE(S3883,", ",T3883,", ",U3883,", ",V3883,", ",W3883,", ",X3883,", ",Y3883)</f>
        <v xml:space="preserve">Animalia, Arthropoda, Insecta, Lepidoptera, Pieridae, Leptidea, </v>
      </c>
      <c r="S3883" s="6" t="s">
        <v>76</v>
      </c>
      <c r="T3883" s="6" t="s">
        <v>208</v>
      </c>
      <c r="U3883" s="6" t="s">
        <v>209</v>
      </c>
      <c r="V3883" s="6" t="s">
        <v>210</v>
      </c>
      <c r="W3883" s="6" t="s">
        <v>211</v>
      </c>
      <c r="X3883" s="6" t="s">
        <v>234</v>
      </c>
      <c r="Y3883" s="7"/>
      <c r="Z3883" s="7"/>
      <c r="AA3883" s="6" t="s">
        <v>19</v>
      </c>
      <c r="AB3883" s="7"/>
      <c r="AC3883" s="43" t="s">
        <v>4625</v>
      </c>
      <c r="AD3883" s="6" t="s">
        <v>5219</v>
      </c>
      <c r="AE3883" s="2">
        <v>45142</v>
      </c>
      <c r="AF3883" s="43" t="s">
        <v>87</v>
      </c>
      <c r="AG3883" s="7"/>
      <c r="AH3883" s="43">
        <v>48.112520000000004</v>
      </c>
      <c r="AI3883" s="43">
        <v>-1.70844</v>
      </c>
      <c r="AL3883" s="43">
        <v>10</v>
      </c>
      <c r="AN3883" s="46" t="s">
        <v>5240</v>
      </c>
      <c r="AO3883" s="5" t="s">
        <v>89</v>
      </c>
      <c r="AP3883" s="6" t="s">
        <v>5219</v>
      </c>
      <c r="AR3883" s="7" t="s">
        <v>90</v>
      </c>
      <c r="AT3883" s="4" t="str">
        <f>CONCATENATE(AU3883,", ",AV3883,", ",AW3883,", ",AX3883,", ",AY3883,", ",AZ3883,", ",BA3883)</f>
        <v>Europe, France, FR, Bretagne, Ille-et-Vilaine, Rennes, Campus Institut Agro Rennes</v>
      </c>
      <c r="AU3883" s="1" t="s">
        <v>91</v>
      </c>
      <c r="AV3883" s="1" t="s">
        <v>92</v>
      </c>
      <c r="AW3883" s="1" t="s">
        <v>93</v>
      </c>
      <c r="AX3883" s="1" t="s">
        <v>94</v>
      </c>
      <c r="AY3883" s="1" t="s">
        <v>95</v>
      </c>
      <c r="AZ3883" s="1" t="s">
        <v>96</v>
      </c>
      <c r="BA3883" s="1" t="s">
        <v>5242</v>
      </c>
      <c r="BC3883" s="43"/>
      <c r="BF3883" s="43" t="s">
        <v>4596</v>
      </c>
      <c r="BG3883" s="43" t="s">
        <v>93</v>
      </c>
      <c r="BH3883" s="7" t="s">
        <v>97</v>
      </c>
      <c r="BJ3883" s="7" t="s">
        <v>98</v>
      </c>
      <c r="BK3883" s="7" t="s">
        <v>99</v>
      </c>
      <c r="BL3883" s="7" t="s">
        <v>4597</v>
      </c>
      <c r="BM3883" s="7" t="s">
        <v>4598</v>
      </c>
      <c r="BU3883" s="43">
        <v>1</v>
      </c>
      <c r="BW3883" s="43" t="s">
        <v>103</v>
      </c>
    </row>
    <row r="3884" spans="3:75" x14ac:dyDescent="0.35">
      <c r="C3884" s="43" t="str">
        <f t="shared" si="60"/>
        <v>IARA:BDT-08:2023: 3883</v>
      </c>
      <c r="D3884" s="43">
        <v>3883</v>
      </c>
      <c r="E3884" s="43" t="s">
        <v>5315</v>
      </c>
      <c r="F3884" s="1" t="s">
        <v>73</v>
      </c>
      <c r="G3884" s="43" t="s">
        <v>5290</v>
      </c>
      <c r="H3884" s="2">
        <v>45142</v>
      </c>
      <c r="J3884" s="43">
        <v>2023</v>
      </c>
      <c r="K3884" s="43">
        <v>8</v>
      </c>
      <c r="L3884" s="43">
        <v>4</v>
      </c>
      <c r="M3884" s="43"/>
      <c r="N3884" s="43"/>
      <c r="O3884" s="43"/>
      <c r="P3884" s="12" t="s">
        <v>75</v>
      </c>
      <c r="Q3884" s="12" t="str">
        <f>CONCATENATE(X3884," ",Y3884)</f>
        <v>Maniola jurtina</v>
      </c>
      <c r="R3884" s="14" t="str">
        <f>CONCATENATE(S3884,", ",T3884,", ",U3884,", ",V3884,", ",W3884,", ",X3884,", ",Y3884)</f>
        <v>Animalia, Arthropoda, Insecta, Lepidoptera, Nymphalidae, Maniola, jurtina</v>
      </c>
      <c r="S3884" s="6" t="s">
        <v>76</v>
      </c>
      <c r="T3884" s="6" t="s">
        <v>208</v>
      </c>
      <c r="U3884" s="6" t="s">
        <v>209</v>
      </c>
      <c r="V3884" s="6" t="s">
        <v>210</v>
      </c>
      <c r="W3884" s="6" t="s">
        <v>238</v>
      </c>
      <c r="X3884" s="6" t="s">
        <v>450</v>
      </c>
      <c r="Y3884" s="6" t="s">
        <v>451</v>
      </c>
      <c r="AA3884" s="12" t="s">
        <v>83</v>
      </c>
      <c r="AB3884" s="6" t="s">
        <v>84</v>
      </c>
      <c r="AC3884" s="43" t="s">
        <v>372</v>
      </c>
      <c r="AD3884" s="6" t="s">
        <v>5219</v>
      </c>
      <c r="AE3884" s="2">
        <v>45142</v>
      </c>
      <c r="AF3884" s="43" t="s">
        <v>87</v>
      </c>
      <c r="AG3884" s="7" t="s">
        <v>449</v>
      </c>
      <c r="AH3884" s="43">
        <v>48.112630000000003</v>
      </c>
      <c r="AI3884" s="43">
        <v>-1.7084299999999999</v>
      </c>
      <c r="AL3884" s="43">
        <v>10</v>
      </c>
      <c r="AN3884" s="46" t="s">
        <v>5240</v>
      </c>
      <c r="AO3884" s="5" t="s">
        <v>89</v>
      </c>
      <c r="AP3884" s="6" t="s">
        <v>5219</v>
      </c>
      <c r="AR3884" s="7" t="s">
        <v>90</v>
      </c>
      <c r="AT3884" s="4" t="str">
        <f>CONCATENATE(AU3884,", ",AV3884,", ",AW3884,", ",AX3884,", ",AY3884,", ",AZ3884,", ",BA3884)</f>
        <v>Europe, France, FR, Bretagne, Ille-et-Vilaine, Rennes, Campus Institut Agro Rennes</v>
      </c>
      <c r="AU3884" s="1" t="s">
        <v>91</v>
      </c>
      <c r="AV3884" s="1" t="s">
        <v>92</v>
      </c>
      <c r="AW3884" s="1" t="s">
        <v>93</v>
      </c>
      <c r="AX3884" s="1" t="s">
        <v>94</v>
      </c>
      <c r="AY3884" s="1" t="s">
        <v>95</v>
      </c>
      <c r="AZ3884" s="1" t="s">
        <v>96</v>
      </c>
      <c r="BA3884" s="1" t="s">
        <v>5242</v>
      </c>
      <c r="BC3884" s="43"/>
      <c r="BF3884" s="43" t="s">
        <v>4596</v>
      </c>
      <c r="BG3884" s="43" t="s">
        <v>93</v>
      </c>
      <c r="BH3884" s="7" t="s">
        <v>97</v>
      </c>
      <c r="BJ3884" s="7" t="s">
        <v>98</v>
      </c>
      <c r="BK3884" s="7" t="s">
        <v>99</v>
      </c>
      <c r="BL3884" s="7" t="s">
        <v>4597</v>
      </c>
      <c r="BM3884" s="7" t="s">
        <v>4598</v>
      </c>
      <c r="BU3884" s="43">
        <v>1</v>
      </c>
      <c r="BW3884" s="43" t="s">
        <v>103</v>
      </c>
    </row>
    <row r="3885" spans="3:75" x14ac:dyDescent="0.35">
      <c r="C3885" s="43" t="str">
        <f t="shared" si="60"/>
        <v>IARA:BDT-08:2023: 3884</v>
      </c>
      <c r="D3885" s="43">
        <v>3884</v>
      </c>
      <c r="E3885" s="43" t="s">
        <v>5315</v>
      </c>
      <c r="F3885" s="1" t="s">
        <v>73</v>
      </c>
      <c r="G3885" s="43" t="s">
        <v>5290</v>
      </c>
      <c r="H3885" s="2">
        <v>45142</v>
      </c>
      <c r="J3885" s="43">
        <v>2023</v>
      </c>
      <c r="K3885" s="43">
        <v>8</v>
      </c>
      <c r="L3885" s="43">
        <v>4</v>
      </c>
      <c r="M3885" s="43"/>
      <c r="N3885" s="43"/>
      <c r="O3885" s="43"/>
      <c r="P3885" s="12" t="s">
        <v>75</v>
      </c>
      <c r="Q3885" s="12" t="str">
        <f>CONCATENATE(X3885," ",Y3885)</f>
        <v>Satyrium spini</v>
      </c>
      <c r="R3885" s="14" t="str">
        <f>CONCATENATE(S3885,", ",T3885,", ",U3885,", ",V3885,", ",W3885,", ",X3885,", ",Y3885)</f>
        <v>Animalia, Arthropoda, Insecta, Lepidoptera, Lycaenidae, Satyrium, spini</v>
      </c>
      <c r="S3885" s="6" t="s">
        <v>76</v>
      </c>
      <c r="T3885" s="6" t="s">
        <v>208</v>
      </c>
      <c r="U3885" s="6" t="s">
        <v>209</v>
      </c>
      <c r="V3885" s="6" t="s">
        <v>210</v>
      </c>
      <c r="W3885" s="6" t="s">
        <v>216</v>
      </c>
      <c r="X3885" s="6" t="s">
        <v>4629</v>
      </c>
      <c r="Y3885" s="6" t="s">
        <v>4630</v>
      </c>
      <c r="Z3885" s="43"/>
      <c r="AA3885" s="18" t="s">
        <v>83</v>
      </c>
      <c r="AB3885" s="7" t="s">
        <v>418</v>
      </c>
      <c r="AC3885" s="43" t="s">
        <v>4627</v>
      </c>
      <c r="AD3885" s="6" t="s">
        <v>5219</v>
      </c>
      <c r="AE3885" s="2">
        <v>45142</v>
      </c>
      <c r="AF3885" s="43" t="s">
        <v>87</v>
      </c>
      <c r="AG3885" s="7" t="s">
        <v>4628</v>
      </c>
      <c r="AH3885" s="43">
        <v>48.112879999999997</v>
      </c>
      <c r="AI3885" s="43">
        <v>-1.7084299999999999</v>
      </c>
      <c r="AL3885" s="43">
        <v>10</v>
      </c>
      <c r="AN3885" s="46" t="s">
        <v>5240</v>
      </c>
      <c r="AO3885" s="5" t="s">
        <v>89</v>
      </c>
      <c r="AP3885" s="6" t="s">
        <v>5219</v>
      </c>
      <c r="AR3885" s="7" t="s">
        <v>90</v>
      </c>
      <c r="AT3885" s="4" t="str">
        <f>CONCATENATE(AU3885,", ",AV3885,", ",AW3885,", ",AX3885,", ",AY3885,", ",AZ3885,", ",BA3885)</f>
        <v>Europe, France, FR, Bretagne, Ille-et-Vilaine, Rennes, Campus Institut Agro Rennes</v>
      </c>
      <c r="AU3885" s="1" t="s">
        <v>91</v>
      </c>
      <c r="AV3885" s="1" t="s">
        <v>92</v>
      </c>
      <c r="AW3885" s="1" t="s">
        <v>93</v>
      </c>
      <c r="AX3885" s="1" t="s">
        <v>94</v>
      </c>
      <c r="AY3885" s="1" t="s">
        <v>95</v>
      </c>
      <c r="AZ3885" s="1" t="s">
        <v>96</v>
      </c>
      <c r="BA3885" s="1" t="s">
        <v>5242</v>
      </c>
      <c r="BC3885" s="43"/>
      <c r="BF3885" s="43" t="s">
        <v>4596</v>
      </c>
      <c r="BG3885" s="43" t="s">
        <v>93</v>
      </c>
      <c r="BH3885" s="7" t="s">
        <v>97</v>
      </c>
      <c r="BJ3885" s="7" t="s">
        <v>98</v>
      </c>
      <c r="BK3885" s="7" t="s">
        <v>99</v>
      </c>
      <c r="BL3885" s="7" t="s">
        <v>4597</v>
      </c>
      <c r="BM3885" s="7" t="s">
        <v>4598</v>
      </c>
      <c r="BU3885" s="43">
        <v>1</v>
      </c>
      <c r="BW3885" s="43" t="s">
        <v>103</v>
      </c>
    </row>
    <row r="3886" spans="3:75" x14ac:dyDescent="0.35">
      <c r="C3886" s="43" t="str">
        <f t="shared" si="60"/>
        <v>IARA:BDT-08:2023: 3885</v>
      </c>
      <c r="D3886" s="43">
        <v>3885</v>
      </c>
      <c r="E3886" s="43" t="s">
        <v>5315</v>
      </c>
      <c r="F3886" s="1" t="s">
        <v>73</v>
      </c>
      <c r="G3886" s="43" t="s">
        <v>5290</v>
      </c>
      <c r="H3886" s="2">
        <v>45142</v>
      </c>
      <c r="J3886" s="43">
        <v>2023</v>
      </c>
      <c r="K3886" s="43">
        <v>8</v>
      </c>
      <c r="L3886" s="43">
        <v>4</v>
      </c>
      <c r="M3886" s="43"/>
      <c r="N3886" s="43"/>
      <c r="O3886" s="43"/>
      <c r="P3886" s="12" t="s">
        <v>75</v>
      </c>
      <c r="Q3886" s="12" t="str">
        <f>CONCATENATE(X3886," ",Y3886)</f>
        <v>Pieris napi</v>
      </c>
      <c r="R3886" s="14" t="str">
        <f>CONCATENATE(S3886,", ",T3886,", ",U3886,", ",V3886,", ",W3886,", ",X3886,", ",Y3886)</f>
        <v>Animalia, Arthropoda, Insecta, Lepidoptera, Pieridae, Pieris, napi</v>
      </c>
      <c r="S3886" s="6" t="s">
        <v>76</v>
      </c>
      <c r="T3886" s="6" t="s">
        <v>208</v>
      </c>
      <c r="U3886" s="6" t="s">
        <v>209</v>
      </c>
      <c r="V3886" s="6" t="s">
        <v>210</v>
      </c>
      <c r="W3886" s="6" t="s">
        <v>211</v>
      </c>
      <c r="X3886" s="6" t="s">
        <v>227</v>
      </c>
      <c r="Y3886" s="6" t="s">
        <v>460</v>
      </c>
      <c r="AA3886" s="12" t="s">
        <v>83</v>
      </c>
      <c r="AB3886" s="6" t="s">
        <v>84</v>
      </c>
      <c r="AC3886" s="43" t="s">
        <v>385</v>
      </c>
      <c r="AD3886" s="6" t="s">
        <v>5219</v>
      </c>
      <c r="AE3886" s="2">
        <v>45142</v>
      </c>
      <c r="AF3886" s="43" t="s">
        <v>87</v>
      </c>
      <c r="AG3886" s="7" t="s">
        <v>459</v>
      </c>
      <c r="AH3886" s="43">
        <v>48.112450000000003</v>
      </c>
      <c r="AI3886" s="43">
        <v>-1.7083600000000001</v>
      </c>
      <c r="AL3886" s="43">
        <v>10</v>
      </c>
      <c r="AN3886" s="46" t="s">
        <v>5240</v>
      </c>
      <c r="AO3886" s="5" t="s">
        <v>89</v>
      </c>
      <c r="AP3886" s="6" t="s">
        <v>5220</v>
      </c>
      <c r="AR3886" s="7" t="s">
        <v>90</v>
      </c>
      <c r="AT3886" s="4" t="str">
        <f>CONCATENATE(AU3886,", ",AV3886,", ",AW3886,", ",AX3886,", ",AY3886,", ",AZ3886,", ",BA3886)</f>
        <v>Europe, France, FR, Bretagne, Ille-et-Vilaine, Rennes, Campus Institut Agro Rennes</v>
      </c>
      <c r="AU3886" s="1" t="s">
        <v>91</v>
      </c>
      <c r="AV3886" s="1" t="s">
        <v>92</v>
      </c>
      <c r="AW3886" s="1" t="s">
        <v>93</v>
      </c>
      <c r="AX3886" s="1" t="s">
        <v>94</v>
      </c>
      <c r="AY3886" s="1" t="s">
        <v>95</v>
      </c>
      <c r="AZ3886" s="1" t="s">
        <v>96</v>
      </c>
      <c r="BA3886" s="1" t="s">
        <v>5242</v>
      </c>
      <c r="BC3886" s="43"/>
      <c r="BF3886" s="43" t="s">
        <v>4596</v>
      </c>
      <c r="BG3886" s="43" t="s">
        <v>93</v>
      </c>
      <c r="BH3886" s="7" t="s">
        <v>97</v>
      </c>
      <c r="BJ3886" s="7" t="s">
        <v>98</v>
      </c>
      <c r="BK3886" s="7" t="s">
        <v>99</v>
      </c>
      <c r="BL3886" s="7" t="s">
        <v>4597</v>
      </c>
      <c r="BM3886" s="7" t="s">
        <v>4598</v>
      </c>
      <c r="BU3886" s="43">
        <v>1</v>
      </c>
      <c r="BW3886" s="43" t="s">
        <v>103</v>
      </c>
    </row>
    <row r="3887" spans="3:75" x14ac:dyDescent="0.35">
      <c r="C3887" s="43" t="str">
        <f t="shared" si="60"/>
        <v>IARA:BDT-08:2023: 3886</v>
      </c>
      <c r="D3887" s="43">
        <v>3886</v>
      </c>
      <c r="E3887" s="43" t="s">
        <v>5315</v>
      </c>
      <c r="F3887" s="1" t="s">
        <v>73</v>
      </c>
      <c r="G3887" s="43" t="s">
        <v>5290</v>
      </c>
      <c r="H3887" s="2">
        <v>45142</v>
      </c>
      <c r="J3887" s="43">
        <v>2023</v>
      </c>
      <c r="K3887" s="43">
        <v>8</v>
      </c>
      <c r="L3887" s="43">
        <v>4</v>
      </c>
      <c r="M3887" s="43"/>
      <c r="N3887" s="43"/>
      <c r="O3887" s="43"/>
      <c r="P3887" s="12" t="s">
        <v>75</v>
      </c>
      <c r="Q3887" s="12" t="str">
        <f>CONCATENATE(X3887," ",Y3887)</f>
        <v>Maniola jurtina</v>
      </c>
      <c r="R3887" s="14" t="str">
        <f>CONCATENATE(S3887,", ",T3887,", ",U3887,", ",V3887,", ",W3887,", ",X3887,", ",Y3887)</f>
        <v>Animalia, Arthropoda, Insecta, Lepidoptera, Nymphalidae, Maniola, jurtina</v>
      </c>
      <c r="S3887" s="6" t="s">
        <v>76</v>
      </c>
      <c r="T3887" s="6" t="s">
        <v>208</v>
      </c>
      <c r="U3887" s="6" t="s">
        <v>209</v>
      </c>
      <c r="V3887" s="6" t="s">
        <v>210</v>
      </c>
      <c r="W3887" s="6" t="s">
        <v>238</v>
      </c>
      <c r="X3887" s="6" t="s">
        <v>450</v>
      </c>
      <c r="Y3887" s="6" t="s">
        <v>451</v>
      </c>
      <c r="AA3887" s="12" t="s">
        <v>83</v>
      </c>
      <c r="AB3887" s="6" t="s">
        <v>84</v>
      </c>
      <c r="AC3887" s="43" t="s">
        <v>372</v>
      </c>
      <c r="AD3887" s="6" t="s">
        <v>5219</v>
      </c>
      <c r="AE3887" s="2">
        <v>45142</v>
      </c>
      <c r="AF3887" s="43" t="s">
        <v>87</v>
      </c>
      <c r="AG3887" s="7" t="s">
        <v>449</v>
      </c>
      <c r="AH3887" s="43">
        <v>48.11262</v>
      </c>
      <c r="AI3887" s="43">
        <v>-1.7082999999999999</v>
      </c>
      <c r="AL3887" s="43">
        <v>10</v>
      </c>
      <c r="AN3887" s="46" t="s">
        <v>5240</v>
      </c>
      <c r="AO3887" s="5" t="s">
        <v>89</v>
      </c>
      <c r="AP3887" s="6" t="s">
        <v>5219</v>
      </c>
      <c r="AR3887" s="7" t="s">
        <v>90</v>
      </c>
      <c r="AT3887" s="4" t="str">
        <f>CONCATENATE(AU3887,", ",AV3887,", ",AW3887,", ",AX3887,", ",AY3887,", ",AZ3887,", ",BA3887)</f>
        <v>Europe, France, FR, Bretagne, Ille-et-Vilaine, Rennes, Campus Institut Agro Rennes</v>
      </c>
      <c r="AU3887" s="1" t="s">
        <v>91</v>
      </c>
      <c r="AV3887" s="1" t="s">
        <v>92</v>
      </c>
      <c r="AW3887" s="1" t="s">
        <v>93</v>
      </c>
      <c r="AX3887" s="1" t="s">
        <v>94</v>
      </c>
      <c r="AY3887" s="1" t="s">
        <v>95</v>
      </c>
      <c r="AZ3887" s="1" t="s">
        <v>96</v>
      </c>
      <c r="BA3887" s="1" t="s">
        <v>5242</v>
      </c>
      <c r="BC3887" s="43"/>
      <c r="BF3887" s="43" t="s">
        <v>4596</v>
      </c>
      <c r="BG3887" s="43" t="s">
        <v>93</v>
      </c>
      <c r="BH3887" s="7" t="s">
        <v>97</v>
      </c>
      <c r="BJ3887" s="7" t="s">
        <v>98</v>
      </c>
      <c r="BK3887" s="7" t="s">
        <v>99</v>
      </c>
      <c r="BL3887" s="7" t="s">
        <v>4597</v>
      </c>
      <c r="BM3887" s="7" t="s">
        <v>4598</v>
      </c>
      <c r="BU3887" s="43">
        <v>1</v>
      </c>
      <c r="BW3887" s="43" t="s">
        <v>103</v>
      </c>
    </row>
    <row r="3888" spans="3:75" x14ac:dyDescent="0.35">
      <c r="C3888" s="43" t="str">
        <f t="shared" si="60"/>
        <v>IARA:BDT-08:2023: 3887</v>
      </c>
      <c r="D3888" s="43">
        <v>3887</v>
      </c>
      <c r="E3888" s="43" t="s">
        <v>5315</v>
      </c>
      <c r="F3888" s="1" t="s">
        <v>73</v>
      </c>
      <c r="G3888" s="43" t="s">
        <v>5290</v>
      </c>
      <c r="H3888" s="2">
        <v>45142</v>
      </c>
      <c r="J3888" s="43">
        <v>2023</v>
      </c>
      <c r="K3888" s="43">
        <v>8</v>
      </c>
      <c r="L3888" s="43">
        <v>4</v>
      </c>
      <c r="M3888" s="43"/>
      <c r="N3888" s="43"/>
      <c r="O3888" s="43"/>
      <c r="P3888" s="12" t="s">
        <v>75</v>
      </c>
      <c r="Q3888" s="12" t="str">
        <f>CONCATENATE(X3888," ",Y3888)</f>
        <v>Pyronia tithonus</v>
      </c>
      <c r="R3888" s="14" t="str">
        <f>CONCATENATE(S3888,", ",T3888,", ",U3888,", ",V3888,", ",W3888,", ",X3888,", ",Y3888)</f>
        <v>Animalia, Arthropoda, Insecta, Lepidoptera, Nymphalidae, Pyronia, tithonus</v>
      </c>
      <c r="S3888" s="6" t="s">
        <v>76</v>
      </c>
      <c r="T3888" s="6" t="s">
        <v>208</v>
      </c>
      <c r="U3888" s="6" t="s">
        <v>209</v>
      </c>
      <c r="V3888" s="6" t="s">
        <v>210</v>
      </c>
      <c r="W3888" s="6" t="s">
        <v>238</v>
      </c>
      <c r="X3888" s="6" t="s">
        <v>393</v>
      </c>
      <c r="Y3888" s="6" t="s">
        <v>394</v>
      </c>
      <c r="AA3888" s="12" t="s">
        <v>83</v>
      </c>
      <c r="AB3888" s="6" t="s">
        <v>395</v>
      </c>
      <c r="AC3888" s="43" t="s">
        <v>378</v>
      </c>
      <c r="AD3888" s="6" t="s">
        <v>5219</v>
      </c>
      <c r="AE3888" s="2">
        <v>45142</v>
      </c>
      <c r="AF3888" s="43" t="s">
        <v>87</v>
      </c>
      <c r="AG3888" s="7" t="s">
        <v>392</v>
      </c>
      <c r="AH3888" s="43">
        <v>48.112360000000002</v>
      </c>
      <c r="AI3888" s="43">
        <v>-1.7082299999999999</v>
      </c>
      <c r="AL3888" s="43">
        <v>10</v>
      </c>
      <c r="AN3888" s="46" t="s">
        <v>5240</v>
      </c>
      <c r="AO3888" s="5" t="s">
        <v>89</v>
      </c>
      <c r="AP3888" s="6" t="s">
        <v>5219</v>
      </c>
      <c r="AR3888" s="7" t="s">
        <v>90</v>
      </c>
      <c r="AT3888" s="4" t="str">
        <f>CONCATENATE(AU3888,", ",AV3888,", ",AW3888,", ",AX3888,", ",AY3888,", ",AZ3888,", ",BA3888)</f>
        <v>Europe, France, FR, Bretagne, Ille-et-Vilaine, Rennes, Campus Institut Agro Rennes</v>
      </c>
      <c r="AU3888" s="1" t="s">
        <v>91</v>
      </c>
      <c r="AV3888" s="1" t="s">
        <v>92</v>
      </c>
      <c r="AW3888" s="1" t="s">
        <v>93</v>
      </c>
      <c r="AX3888" s="1" t="s">
        <v>94</v>
      </c>
      <c r="AY3888" s="1" t="s">
        <v>95</v>
      </c>
      <c r="AZ3888" s="1" t="s">
        <v>96</v>
      </c>
      <c r="BA3888" s="1" t="s">
        <v>5242</v>
      </c>
      <c r="BC3888" s="43"/>
      <c r="BF3888" s="43" t="s">
        <v>4596</v>
      </c>
      <c r="BG3888" s="43" t="s">
        <v>93</v>
      </c>
      <c r="BH3888" s="7" t="s">
        <v>97</v>
      </c>
      <c r="BJ3888" s="7" t="s">
        <v>98</v>
      </c>
      <c r="BK3888" s="7" t="s">
        <v>99</v>
      </c>
      <c r="BL3888" s="7" t="s">
        <v>4597</v>
      </c>
      <c r="BM3888" s="7" t="s">
        <v>4598</v>
      </c>
      <c r="BU3888" s="43">
        <v>1</v>
      </c>
      <c r="BW3888" s="43" t="s">
        <v>103</v>
      </c>
    </row>
    <row r="3889" spans="3:75" x14ac:dyDescent="0.35">
      <c r="C3889" s="43" t="str">
        <f t="shared" si="60"/>
        <v>IARA:BDT-08:2023: 3888</v>
      </c>
      <c r="D3889" s="43">
        <v>3888</v>
      </c>
      <c r="E3889" s="43" t="s">
        <v>5315</v>
      </c>
      <c r="F3889" s="1" t="s">
        <v>73</v>
      </c>
      <c r="G3889" s="43" t="s">
        <v>5290</v>
      </c>
      <c r="H3889" s="2">
        <v>45142</v>
      </c>
      <c r="J3889" s="43">
        <v>2023</v>
      </c>
      <c r="K3889" s="43">
        <v>8</v>
      </c>
      <c r="L3889" s="43">
        <v>4</v>
      </c>
      <c r="M3889" s="43"/>
      <c r="N3889" s="43"/>
      <c r="O3889" s="43"/>
      <c r="P3889" s="12" t="s">
        <v>75</v>
      </c>
      <c r="Q3889" s="12" t="str">
        <f>CONCATENATE(X3889," ",Y3889)</f>
        <v>Pararge aegeria</v>
      </c>
      <c r="R3889" s="14" t="str">
        <f>CONCATENATE(S3889,", ",T3889,", ",U3889,", ",V3889,", ",W3889,", ",X3889,", ",Y3889)</f>
        <v>Animalia, Arthropoda, Insecta, Lepidoptera, Nymphalidae, Pararge, aegeria</v>
      </c>
      <c r="S3889" s="6" t="s">
        <v>76</v>
      </c>
      <c r="T3889" s="6" t="s">
        <v>208</v>
      </c>
      <c r="U3889" s="6" t="s">
        <v>209</v>
      </c>
      <c r="V3889" s="6" t="s">
        <v>210</v>
      </c>
      <c r="W3889" s="6" t="s">
        <v>238</v>
      </c>
      <c r="X3889" s="6" t="s">
        <v>243</v>
      </c>
      <c r="Y3889" s="6" t="s">
        <v>244</v>
      </c>
      <c r="AA3889" s="12" t="s">
        <v>83</v>
      </c>
      <c r="AB3889" s="6" t="s">
        <v>84</v>
      </c>
      <c r="AC3889" s="43" t="s">
        <v>245</v>
      </c>
      <c r="AD3889" s="6" t="s">
        <v>5219</v>
      </c>
      <c r="AE3889" s="2">
        <v>45142</v>
      </c>
      <c r="AF3889" s="43" t="s">
        <v>87</v>
      </c>
      <c r="AG3889" s="7" t="s">
        <v>246</v>
      </c>
      <c r="AH3889" s="43">
        <v>48.113120000000002</v>
      </c>
      <c r="AI3889" s="43">
        <v>-1.7081299999999999</v>
      </c>
      <c r="AL3889" s="43">
        <v>10</v>
      </c>
      <c r="AN3889" s="46" t="s">
        <v>5240</v>
      </c>
      <c r="AO3889" s="5" t="s">
        <v>89</v>
      </c>
      <c r="AP3889" s="6" t="s">
        <v>5219</v>
      </c>
      <c r="AR3889" s="7" t="s">
        <v>90</v>
      </c>
      <c r="AT3889" s="4" t="str">
        <f>CONCATENATE(AU3889,", ",AV3889,", ",AW3889,", ",AX3889,", ",AY3889,", ",AZ3889,", ",BA3889)</f>
        <v>Europe, France, FR, Bretagne, Ille-et-Vilaine, Rennes, Campus Institut Agro Rennes</v>
      </c>
      <c r="AU3889" s="1" t="s">
        <v>91</v>
      </c>
      <c r="AV3889" s="1" t="s">
        <v>92</v>
      </c>
      <c r="AW3889" s="1" t="s">
        <v>93</v>
      </c>
      <c r="AX3889" s="1" t="s">
        <v>94</v>
      </c>
      <c r="AY3889" s="1" t="s">
        <v>95</v>
      </c>
      <c r="AZ3889" s="1" t="s">
        <v>96</v>
      </c>
      <c r="BA3889" s="1" t="s">
        <v>5242</v>
      </c>
      <c r="BC3889" s="43"/>
      <c r="BF3889" s="43" t="s">
        <v>4596</v>
      </c>
      <c r="BG3889" s="43" t="s">
        <v>93</v>
      </c>
      <c r="BH3889" s="7" t="s">
        <v>97</v>
      </c>
      <c r="BJ3889" s="7" t="s">
        <v>98</v>
      </c>
      <c r="BK3889" s="7" t="s">
        <v>99</v>
      </c>
      <c r="BL3889" s="7" t="s">
        <v>4597</v>
      </c>
      <c r="BM3889" s="7" t="s">
        <v>4598</v>
      </c>
      <c r="BU3889" s="43">
        <v>1</v>
      </c>
      <c r="BW3889" s="43" t="s">
        <v>103</v>
      </c>
    </row>
    <row r="3890" spans="3:75" x14ac:dyDescent="0.35">
      <c r="C3890" s="43" t="str">
        <f t="shared" si="60"/>
        <v>IARA:BDT-08:2023: 3889</v>
      </c>
      <c r="D3890" s="43">
        <v>3889</v>
      </c>
      <c r="E3890" s="43" t="s">
        <v>5315</v>
      </c>
      <c r="F3890" s="1" t="s">
        <v>73</v>
      </c>
      <c r="G3890" s="43" t="s">
        <v>5290</v>
      </c>
      <c r="H3890" s="2">
        <v>45142</v>
      </c>
      <c r="J3890" s="43">
        <v>2023</v>
      </c>
      <c r="K3890" s="43">
        <v>8</v>
      </c>
      <c r="L3890" s="43">
        <v>4</v>
      </c>
      <c r="M3890" s="43"/>
      <c r="N3890" s="43"/>
      <c r="O3890" s="43"/>
      <c r="P3890" s="12" t="s">
        <v>75</v>
      </c>
      <c r="Q3890" s="12" t="str">
        <f>CONCATENATE(X3890," ",Y3890)</f>
        <v>Vanessa atalanta</v>
      </c>
      <c r="R3890" s="14" t="str">
        <f>CONCATENATE(S3890,", ",T3890,", ",U3890,", ",V3890,", ",W3890,", ",X3890,", ",Y3890)</f>
        <v>Animalia, Arthropoda, Insecta, Lepidoptera, Nymphalidae, Vanessa, atalanta</v>
      </c>
      <c r="S3890" s="6" t="s">
        <v>76</v>
      </c>
      <c r="T3890" s="6" t="s">
        <v>208</v>
      </c>
      <c r="U3890" s="6" t="s">
        <v>209</v>
      </c>
      <c r="V3890" s="6" t="s">
        <v>210</v>
      </c>
      <c r="W3890" s="6" t="s">
        <v>238</v>
      </c>
      <c r="X3890" s="6" t="s">
        <v>247</v>
      </c>
      <c r="Y3890" s="6" t="s">
        <v>248</v>
      </c>
      <c r="AA3890" s="12" t="s">
        <v>83</v>
      </c>
      <c r="AB3890" s="6" t="s">
        <v>84</v>
      </c>
      <c r="AC3890" s="43" t="s">
        <v>249</v>
      </c>
      <c r="AD3890" s="6" t="s">
        <v>5219</v>
      </c>
      <c r="AE3890" s="2">
        <v>45142</v>
      </c>
      <c r="AF3890" s="43" t="s">
        <v>87</v>
      </c>
      <c r="AG3890" s="7" t="s">
        <v>250</v>
      </c>
      <c r="AH3890" s="43">
        <v>48.114800000000002</v>
      </c>
      <c r="AI3890" s="43">
        <v>-1.7081</v>
      </c>
      <c r="AL3890" s="43">
        <v>10</v>
      </c>
      <c r="AN3890" s="46" t="s">
        <v>5240</v>
      </c>
      <c r="AO3890" s="5" t="s">
        <v>89</v>
      </c>
      <c r="AP3890" s="6" t="s">
        <v>5219</v>
      </c>
      <c r="AR3890" s="7" t="s">
        <v>90</v>
      </c>
      <c r="AT3890" s="4" t="str">
        <f>CONCATENATE(AU3890,", ",AV3890,", ",AW3890,", ",AX3890,", ",AY3890,", ",AZ3890,", ",BA3890)</f>
        <v>Europe, France, FR, Bretagne, Ille-et-Vilaine, Rennes, Campus Institut Agro Rennes</v>
      </c>
      <c r="AU3890" s="1" t="s">
        <v>91</v>
      </c>
      <c r="AV3890" s="1" t="s">
        <v>92</v>
      </c>
      <c r="AW3890" s="1" t="s">
        <v>93</v>
      </c>
      <c r="AX3890" s="1" t="s">
        <v>94</v>
      </c>
      <c r="AY3890" s="1" t="s">
        <v>95</v>
      </c>
      <c r="AZ3890" s="1" t="s">
        <v>96</v>
      </c>
      <c r="BA3890" s="1" t="s">
        <v>5242</v>
      </c>
      <c r="BC3890" s="43"/>
      <c r="BF3890" s="43" t="s">
        <v>4596</v>
      </c>
      <c r="BG3890" s="43" t="s">
        <v>93</v>
      </c>
      <c r="BH3890" s="7" t="s">
        <v>97</v>
      </c>
      <c r="BJ3890" s="7" t="s">
        <v>98</v>
      </c>
      <c r="BK3890" s="7" t="s">
        <v>99</v>
      </c>
      <c r="BL3890" s="7" t="s">
        <v>4597</v>
      </c>
      <c r="BM3890" s="7" t="s">
        <v>4598</v>
      </c>
      <c r="BU3890" s="43">
        <v>1</v>
      </c>
      <c r="BW3890" s="43" t="s">
        <v>103</v>
      </c>
    </row>
    <row r="3891" spans="3:75" x14ac:dyDescent="0.35">
      <c r="C3891" s="43" t="str">
        <f t="shared" si="60"/>
        <v>IARA:BDT-08:2023: 3890</v>
      </c>
      <c r="D3891" s="43">
        <v>3890</v>
      </c>
      <c r="E3891" s="43" t="s">
        <v>5315</v>
      </c>
      <c r="F3891" s="1" t="s">
        <v>73</v>
      </c>
      <c r="G3891" s="43" t="s">
        <v>5290</v>
      </c>
      <c r="H3891" s="2">
        <v>45142</v>
      </c>
      <c r="J3891" s="43">
        <v>2023</v>
      </c>
      <c r="K3891" s="43">
        <v>8</v>
      </c>
      <c r="L3891" s="43">
        <v>4</v>
      </c>
      <c r="M3891" s="43"/>
      <c r="N3891" s="43"/>
      <c r="O3891" s="43"/>
      <c r="P3891" s="12" t="s">
        <v>75</v>
      </c>
      <c r="Q3891" s="12" t="str">
        <f>CONCATENATE(X3891," ",Y3891)</f>
        <v>Pyronia tithonus</v>
      </c>
      <c r="R3891" s="14" t="str">
        <f>CONCATENATE(S3891,", ",T3891,", ",U3891,", ",V3891,", ",W3891,", ",X3891,", ",Y3891)</f>
        <v>Animalia, Arthropoda, Insecta, Lepidoptera, Nymphalidae, Pyronia, tithonus</v>
      </c>
      <c r="S3891" s="6" t="s">
        <v>76</v>
      </c>
      <c r="T3891" s="6" t="s">
        <v>208</v>
      </c>
      <c r="U3891" s="6" t="s">
        <v>209</v>
      </c>
      <c r="V3891" s="6" t="s">
        <v>210</v>
      </c>
      <c r="W3891" s="6" t="s">
        <v>238</v>
      </c>
      <c r="X3891" s="6" t="s">
        <v>393</v>
      </c>
      <c r="Y3891" s="6" t="s">
        <v>394</v>
      </c>
      <c r="AA3891" s="12" t="s">
        <v>83</v>
      </c>
      <c r="AB3891" s="6" t="s">
        <v>395</v>
      </c>
      <c r="AC3891" s="43" t="s">
        <v>378</v>
      </c>
      <c r="AD3891" s="6" t="s">
        <v>5219</v>
      </c>
      <c r="AE3891" s="2">
        <v>45142</v>
      </c>
      <c r="AF3891" s="43" t="s">
        <v>87</v>
      </c>
      <c r="AG3891" s="7" t="s">
        <v>392</v>
      </c>
      <c r="AH3891" s="43">
        <v>48.111890000000002</v>
      </c>
      <c r="AI3891" s="43">
        <v>-1.7066399999999999</v>
      </c>
      <c r="AL3891" s="43">
        <v>10</v>
      </c>
      <c r="AN3891" s="46" t="s">
        <v>5240</v>
      </c>
      <c r="AO3891" s="5" t="s">
        <v>89</v>
      </c>
      <c r="AP3891" s="6" t="s">
        <v>5220</v>
      </c>
      <c r="AR3891" s="7" t="s">
        <v>90</v>
      </c>
      <c r="AT3891" s="4" t="str">
        <f>CONCATENATE(AU3891,", ",AV3891,", ",AW3891,", ",AX3891,", ",AY3891,", ",AZ3891,", ",BA3891)</f>
        <v>Europe, France, FR, Bretagne, Ille-et-Vilaine, Rennes, Campus Institut Agro Rennes</v>
      </c>
      <c r="AU3891" s="1" t="s">
        <v>91</v>
      </c>
      <c r="AV3891" s="1" t="s">
        <v>92</v>
      </c>
      <c r="AW3891" s="1" t="s">
        <v>93</v>
      </c>
      <c r="AX3891" s="1" t="s">
        <v>94</v>
      </c>
      <c r="AY3891" s="1" t="s">
        <v>95</v>
      </c>
      <c r="AZ3891" s="1" t="s">
        <v>96</v>
      </c>
      <c r="BA3891" s="1" t="s">
        <v>5242</v>
      </c>
      <c r="BC3891" s="43"/>
      <c r="BF3891" s="43" t="s">
        <v>4596</v>
      </c>
      <c r="BG3891" s="43" t="s">
        <v>93</v>
      </c>
      <c r="BH3891" s="7" t="s">
        <v>97</v>
      </c>
      <c r="BJ3891" s="7" t="s">
        <v>98</v>
      </c>
      <c r="BK3891" s="7" t="s">
        <v>99</v>
      </c>
      <c r="BL3891" s="7" t="s">
        <v>4597</v>
      </c>
      <c r="BM3891" s="7" t="s">
        <v>4598</v>
      </c>
      <c r="BU3891" s="43">
        <v>1</v>
      </c>
      <c r="BW3891" s="43" t="s">
        <v>103</v>
      </c>
    </row>
    <row r="3892" spans="3:75" x14ac:dyDescent="0.35">
      <c r="C3892" s="43" t="str">
        <f t="shared" si="60"/>
        <v>IARA:BDT-08:2023: 3891</v>
      </c>
      <c r="D3892" s="43">
        <v>3891</v>
      </c>
      <c r="E3892" s="43" t="s">
        <v>5315</v>
      </c>
      <c r="F3892" s="1" t="s">
        <v>73</v>
      </c>
      <c r="G3892" s="43" t="s">
        <v>5290</v>
      </c>
      <c r="H3892" s="2">
        <v>45142</v>
      </c>
      <c r="J3892" s="43">
        <v>2023</v>
      </c>
      <c r="K3892" s="43">
        <v>8</v>
      </c>
      <c r="L3892" s="43">
        <v>4</v>
      </c>
      <c r="M3892" s="43"/>
      <c r="N3892" s="43"/>
      <c r="O3892" s="43"/>
      <c r="P3892" s="12" t="s">
        <v>75</v>
      </c>
      <c r="Q3892" s="12" t="str">
        <f>CONCATENATE(X3892," ",Y3892)</f>
        <v>Vanessa atalanta</v>
      </c>
      <c r="R3892" s="14" t="str">
        <f>CONCATENATE(S3892,", ",T3892,", ",U3892,", ",V3892,", ",W3892,", ",X3892,", ",Y3892)</f>
        <v>Animalia, Arthropoda, Insecta, Lepidoptera, Nymphalidae, Vanessa, atalanta</v>
      </c>
      <c r="S3892" s="6" t="s">
        <v>76</v>
      </c>
      <c r="T3892" s="6" t="s">
        <v>208</v>
      </c>
      <c r="U3892" s="6" t="s">
        <v>209</v>
      </c>
      <c r="V3892" s="6" t="s">
        <v>210</v>
      </c>
      <c r="W3892" s="6" t="s">
        <v>238</v>
      </c>
      <c r="X3892" s="6" t="s">
        <v>247</v>
      </c>
      <c r="Y3892" s="6" t="s">
        <v>248</v>
      </c>
      <c r="AA3892" s="12" t="s">
        <v>83</v>
      </c>
      <c r="AB3892" s="6" t="s">
        <v>84</v>
      </c>
      <c r="AC3892" s="43" t="s">
        <v>249</v>
      </c>
      <c r="AD3892" s="6" t="s">
        <v>5219</v>
      </c>
      <c r="AE3892" s="2">
        <v>45142</v>
      </c>
      <c r="AF3892" s="43" t="s">
        <v>87</v>
      </c>
      <c r="AG3892" s="7" t="s">
        <v>250</v>
      </c>
      <c r="AH3892" s="43">
        <v>48.111620000000002</v>
      </c>
      <c r="AI3892" s="43">
        <v>-1.7059599999999999</v>
      </c>
      <c r="AL3892" s="43">
        <v>10</v>
      </c>
      <c r="AN3892" s="46" t="s">
        <v>5240</v>
      </c>
      <c r="AO3892" s="5" t="s">
        <v>89</v>
      </c>
      <c r="AP3892" s="6" t="s">
        <v>5220</v>
      </c>
      <c r="AR3892" s="7" t="s">
        <v>90</v>
      </c>
      <c r="AT3892" s="4" t="str">
        <f>CONCATENATE(AU3892,", ",AV3892,", ",AW3892,", ",AX3892,", ",AY3892,", ",AZ3892,", ",BA3892)</f>
        <v>Europe, France, FR, Bretagne, Ille-et-Vilaine, Rennes, Campus Institut Agro Rennes</v>
      </c>
      <c r="AU3892" s="1" t="s">
        <v>91</v>
      </c>
      <c r="AV3892" s="1" t="s">
        <v>92</v>
      </c>
      <c r="AW3892" s="1" t="s">
        <v>93</v>
      </c>
      <c r="AX3892" s="1" t="s">
        <v>94</v>
      </c>
      <c r="AY3892" s="1" t="s">
        <v>95</v>
      </c>
      <c r="AZ3892" s="1" t="s">
        <v>96</v>
      </c>
      <c r="BA3892" s="1" t="s">
        <v>5242</v>
      </c>
      <c r="BC3892" s="43"/>
      <c r="BF3892" s="43" t="s">
        <v>4596</v>
      </c>
      <c r="BG3892" s="43" t="s">
        <v>93</v>
      </c>
      <c r="BH3892" s="7" t="s">
        <v>97</v>
      </c>
      <c r="BJ3892" s="7" t="s">
        <v>98</v>
      </c>
      <c r="BK3892" s="7" t="s">
        <v>99</v>
      </c>
      <c r="BL3892" s="7" t="s">
        <v>4597</v>
      </c>
      <c r="BM3892" s="7" t="s">
        <v>4598</v>
      </c>
      <c r="BU3892" s="43">
        <v>1</v>
      </c>
      <c r="BW3892" s="43" t="s">
        <v>103</v>
      </c>
    </row>
    <row r="3893" spans="3:75" x14ac:dyDescent="0.35">
      <c r="C3893" s="43" t="str">
        <f t="shared" si="60"/>
        <v>IARA:BDT-08:2023: 3892</v>
      </c>
      <c r="D3893" s="43">
        <v>3892</v>
      </c>
      <c r="E3893" s="43" t="s">
        <v>5315</v>
      </c>
      <c r="F3893" s="1" t="s">
        <v>73</v>
      </c>
      <c r="G3893" s="43" t="s">
        <v>5290</v>
      </c>
      <c r="H3893" s="2">
        <v>45142</v>
      </c>
      <c r="J3893" s="43">
        <v>2023</v>
      </c>
      <c r="K3893" s="43">
        <v>8</v>
      </c>
      <c r="L3893" s="43">
        <v>4</v>
      </c>
      <c r="M3893" s="43"/>
      <c r="N3893" s="43"/>
      <c r="O3893" s="43"/>
      <c r="P3893" s="12" t="s">
        <v>75</v>
      </c>
      <c r="Q3893" s="12" t="str">
        <f>CONCATENATE(X3893," ",Y3893)</f>
        <v>Vanessa atalanta</v>
      </c>
      <c r="R3893" s="14" t="str">
        <f>CONCATENATE(S3893,", ",T3893,", ",U3893,", ",V3893,", ",W3893,", ",X3893,", ",Y3893)</f>
        <v>Animalia, Arthropoda, Insecta, Lepidoptera, Nymphalidae, Vanessa, atalanta</v>
      </c>
      <c r="S3893" s="6" t="s">
        <v>76</v>
      </c>
      <c r="T3893" s="6" t="s">
        <v>208</v>
      </c>
      <c r="U3893" s="6" t="s">
        <v>209</v>
      </c>
      <c r="V3893" s="6" t="s">
        <v>210</v>
      </c>
      <c r="W3893" s="6" t="s">
        <v>238</v>
      </c>
      <c r="X3893" s="6" t="s">
        <v>247</v>
      </c>
      <c r="Y3893" s="6" t="s">
        <v>248</v>
      </c>
      <c r="AA3893" s="12" t="s">
        <v>83</v>
      </c>
      <c r="AB3893" s="6" t="s">
        <v>84</v>
      </c>
      <c r="AC3893" s="43" t="s">
        <v>249</v>
      </c>
      <c r="AD3893" s="6" t="s">
        <v>5219</v>
      </c>
      <c r="AE3893" s="2">
        <v>45142</v>
      </c>
      <c r="AF3893" s="43" t="s">
        <v>87</v>
      </c>
      <c r="AG3893" s="7" t="s">
        <v>250</v>
      </c>
      <c r="AH3893" s="43">
        <v>48.111629999999998</v>
      </c>
      <c r="AI3893" s="43">
        <v>-1.70594</v>
      </c>
      <c r="AL3893" s="43">
        <v>10</v>
      </c>
      <c r="AN3893" s="46" t="s">
        <v>5240</v>
      </c>
      <c r="AO3893" s="5" t="s">
        <v>89</v>
      </c>
      <c r="AP3893" s="6" t="s">
        <v>5220</v>
      </c>
      <c r="AR3893" s="7" t="s">
        <v>90</v>
      </c>
      <c r="AT3893" s="4" t="str">
        <f>CONCATENATE(AU3893,", ",AV3893,", ",AW3893,", ",AX3893,", ",AY3893,", ",AZ3893,", ",BA3893)</f>
        <v>Europe, France, FR, Bretagne, Ille-et-Vilaine, Rennes, Campus Institut Agro Rennes</v>
      </c>
      <c r="AU3893" s="1" t="s">
        <v>91</v>
      </c>
      <c r="AV3893" s="1" t="s">
        <v>92</v>
      </c>
      <c r="AW3893" s="1" t="s">
        <v>93</v>
      </c>
      <c r="AX3893" s="1" t="s">
        <v>94</v>
      </c>
      <c r="AY3893" s="1" t="s">
        <v>95</v>
      </c>
      <c r="AZ3893" s="1" t="s">
        <v>96</v>
      </c>
      <c r="BA3893" s="1" t="s">
        <v>5242</v>
      </c>
      <c r="BC3893" s="43"/>
      <c r="BF3893" s="43" t="s">
        <v>4596</v>
      </c>
      <c r="BG3893" s="43" t="s">
        <v>93</v>
      </c>
      <c r="BH3893" s="7" t="s">
        <v>97</v>
      </c>
      <c r="BJ3893" s="7" t="s">
        <v>98</v>
      </c>
      <c r="BK3893" s="7" t="s">
        <v>99</v>
      </c>
      <c r="BL3893" s="7" t="s">
        <v>4597</v>
      </c>
      <c r="BM3893" s="7" t="s">
        <v>4598</v>
      </c>
      <c r="BU3893" s="43">
        <v>1</v>
      </c>
      <c r="BW3893" s="43" t="s">
        <v>103</v>
      </c>
    </row>
    <row r="3894" spans="3:75" x14ac:dyDescent="0.35">
      <c r="C3894" s="43" t="str">
        <f t="shared" si="60"/>
        <v>IARA:BDT-08:2023: 3893</v>
      </c>
      <c r="D3894" s="43">
        <v>3893</v>
      </c>
      <c r="E3894" s="43" t="s">
        <v>5315</v>
      </c>
      <c r="F3894" s="1" t="s">
        <v>73</v>
      </c>
      <c r="G3894" s="43" t="s">
        <v>5290</v>
      </c>
      <c r="H3894" s="2">
        <v>45142</v>
      </c>
      <c r="J3894" s="43">
        <v>2023</v>
      </c>
      <c r="K3894" s="43">
        <v>8</v>
      </c>
      <c r="L3894" s="43">
        <v>4</v>
      </c>
      <c r="M3894" s="43"/>
      <c r="N3894" s="43"/>
      <c r="O3894" s="43"/>
      <c r="P3894" s="12" t="s">
        <v>75</v>
      </c>
      <c r="Q3894" s="12" t="str">
        <f>CONCATENATE(X3894," ",Y3894)</f>
        <v>Vanessa atalanta</v>
      </c>
      <c r="R3894" s="14" t="str">
        <f>CONCATENATE(S3894,", ",T3894,", ",U3894,", ",V3894,", ",W3894,", ",X3894,", ",Y3894)</f>
        <v>Animalia, Arthropoda, Insecta, Lepidoptera, Nymphalidae, Vanessa, atalanta</v>
      </c>
      <c r="S3894" s="6" t="s">
        <v>76</v>
      </c>
      <c r="T3894" s="6" t="s">
        <v>208</v>
      </c>
      <c r="U3894" s="6" t="s">
        <v>209</v>
      </c>
      <c r="V3894" s="6" t="s">
        <v>210</v>
      </c>
      <c r="W3894" s="6" t="s">
        <v>238</v>
      </c>
      <c r="X3894" s="6" t="s">
        <v>247</v>
      </c>
      <c r="Y3894" s="6" t="s">
        <v>248</v>
      </c>
      <c r="AA3894" s="12" t="s">
        <v>83</v>
      </c>
      <c r="AB3894" s="6" t="s">
        <v>84</v>
      </c>
      <c r="AC3894" s="43" t="s">
        <v>249</v>
      </c>
      <c r="AD3894" s="6" t="s">
        <v>5219</v>
      </c>
      <c r="AE3894" s="2">
        <v>45142</v>
      </c>
      <c r="AF3894" s="43" t="s">
        <v>87</v>
      </c>
      <c r="AG3894" s="7" t="s">
        <v>250</v>
      </c>
      <c r="AH3894" s="43">
        <v>48.111620000000002</v>
      </c>
      <c r="AI3894" s="43">
        <v>-1.7059299999999999</v>
      </c>
      <c r="AL3894" s="43">
        <v>10</v>
      </c>
      <c r="AN3894" s="46" t="s">
        <v>5240</v>
      </c>
      <c r="AO3894" s="5" t="s">
        <v>89</v>
      </c>
      <c r="AP3894" s="6" t="s">
        <v>5220</v>
      </c>
      <c r="AR3894" s="7" t="s">
        <v>90</v>
      </c>
      <c r="AT3894" s="4" t="str">
        <f>CONCATENATE(AU3894,", ",AV3894,", ",AW3894,", ",AX3894,", ",AY3894,", ",AZ3894,", ",BA3894)</f>
        <v>Europe, France, FR, Bretagne, Ille-et-Vilaine, Rennes, Campus Institut Agro Rennes</v>
      </c>
      <c r="AU3894" s="1" t="s">
        <v>91</v>
      </c>
      <c r="AV3894" s="1" t="s">
        <v>92</v>
      </c>
      <c r="AW3894" s="1" t="s">
        <v>93</v>
      </c>
      <c r="AX3894" s="1" t="s">
        <v>94</v>
      </c>
      <c r="AY3894" s="1" t="s">
        <v>95</v>
      </c>
      <c r="AZ3894" s="1" t="s">
        <v>96</v>
      </c>
      <c r="BA3894" s="1" t="s">
        <v>5242</v>
      </c>
      <c r="BC3894" s="43"/>
      <c r="BF3894" s="43" t="s">
        <v>4596</v>
      </c>
      <c r="BG3894" s="43" t="s">
        <v>93</v>
      </c>
      <c r="BH3894" s="7" t="s">
        <v>97</v>
      </c>
      <c r="BJ3894" s="7" t="s">
        <v>98</v>
      </c>
      <c r="BK3894" s="7" t="s">
        <v>99</v>
      </c>
      <c r="BL3894" s="7" t="s">
        <v>4597</v>
      </c>
      <c r="BM3894" s="7" t="s">
        <v>4598</v>
      </c>
      <c r="BU3894" s="43">
        <v>1</v>
      </c>
      <c r="BW3894" s="43" t="s">
        <v>103</v>
      </c>
    </row>
    <row r="3895" spans="3:75" x14ac:dyDescent="0.35">
      <c r="C3895" s="43" t="str">
        <f t="shared" si="60"/>
        <v>IARA:BDT-08:2023: 3894</v>
      </c>
      <c r="D3895" s="43">
        <v>3894</v>
      </c>
      <c r="E3895" s="43" t="s">
        <v>5315</v>
      </c>
      <c r="F3895" s="1" t="s">
        <v>73</v>
      </c>
      <c r="G3895" s="43" t="s">
        <v>5290</v>
      </c>
      <c r="H3895" s="2">
        <v>45142</v>
      </c>
      <c r="J3895" s="43">
        <v>2023</v>
      </c>
      <c r="K3895" s="43">
        <v>8</v>
      </c>
      <c r="L3895" s="43">
        <v>4</v>
      </c>
      <c r="M3895" s="43"/>
      <c r="N3895" s="43"/>
      <c r="O3895" s="43"/>
      <c r="P3895" s="12" t="s">
        <v>75</v>
      </c>
      <c r="Q3895" s="12" t="str">
        <f>CONCATENATE(X3895," ",Y3895)</f>
        <v>Pyronia tithonus</v>
      </c>
      <c r="R3895" s="14" t="str">
        <f>CONCATENATE(S3895,", ",T3895,", ",U3895,", ",V3895,", ",W3895,", ",X3895,", ",Y3895)</f>
        <v>Animalia, Arthropoda, Insecta, Lepidoptera, Nymphalidae, Pyronia, tithonus</v>
      </c>
      <c r="S3895" s="6" t="s">
        <v>76</v>
      </c>
      <c r="T3895" s="6" t="s">
        <v>208</v>
      </c>
      <c r="U3895" s="6" t="s">
        <v>209</v>
      </c>
      <c r="V3895" s="6" t="s">
        <v>210</v>
      </c>
      <c r="W3895" s="6" t="s">
        <v>238</v>
      </c>
      <c r="X3895" s="6" t="s">
        <v>393</v>
      </c>
      <c r="Y3895" s="6" t="s">
        <v>394</v>
      </c>
      <c r="AA3895" s="12" t="s">
        <v>83</v>
      </c>
      <c r="AB3895" s="6" t="s">
        <v>395</v>
      </c>
      <c r="AC3895" s="43" t="s">
        <v>378</v>
      </c>
      <c r="AD3895" s="6" t="s">
        <v>5219</v>
      </c>
      <c r="AE3895" s="2">
        <v>45142</v>
      </c>
      <c r="AF3895" s="43" t="s">
        <v>87</v>
      </c>
      <c r="AG3895" s="7" t="s">
        <v>392</v>
      </c>
      <c r="AH3895" s="43">
        <v>48.11168</v>
      </c>
      <c r="AI3895" s="43">
        <v>-1.7057500000000001</v>
      </c>
      <c r="AL3895" s="43">
        <v>10</v>
      </c>
      <c r="AN3895" s="46" t="s">
        <v>5240</v>
      </c>
      <c r="AO3895" s="5" t="s">
        <v>89</v>
      </c>
      <c r="AP3895" s="6" t="s">
        <v>5219</v>
      </c>
      <c r="AR3895" s="7" t="s">
        <v>90</v>
      </c>
      <c r="AT3895" s="4" t="str">
        <f>CONCATENATE(AU3895,", ",AV3895,", ",AW3895,", ",AX3895,", ",AY3895,", ",AZ3895,", ",BA3895)</f>
        <v>Europe, France, FR, Bretagne, Ille-et-Vilaine, Rennes, Campus Institut Agro Rennes</v>
      </c>
      <c r="AU3895" s="1" t="s">
        <v>91</v>
      </c>
      <c r="AV3895" s="1" t="s">
        <v>92</v>
      </c>
      <c r="AW3895" s="1" t="s">
        <v>93</v>
      </c>
      <c r="AX3895" s="1" t="s">
        <v>94</v>
      </c>
      <c r="AY3895" s="1" t="s">
        <v>95</v>
      </c>
      <c r="AZ3895" s="1" t="s">
        <v>96</v>
      </c>
      <c r="BA3895" s="1" t="s">
        <v>5242</v>
      </c>
      <c r="BC3895" s="43"/>
      <c r="BF3895" s="43" t="s">
        <v>4596</v>
      </c>
      <c r="BG3895" s="43" t="s">
        <v>93</v>
      </c>
      <c r="BH3895" s="7" t="s">
        <v>97</v>
      </c>
      <c r="BJ3895" s="7" t="s">
        <v>98</v>
      </c>
      <c r="BK3895" s="7" t="s">
        <v>99</v>
      </c>
      <c r="BL3895" s="7" t="s">
        <v>4597</v>
      </c>
      <c r="BM3895" s="7" t="s">
        <v>4598</v>
      </c>
      <c r="BU3895" s="43">
        <v>1</v>
      </c>
      <c r="BW3895" s="43" t="s">
        <v>103</v>
      </c>
    </row>
    <row r="3896" spans="3:75" x14ac:dyDescent="0.35">
      <c r="C3896" s="43" t="str">
        <f t="shared" si="60"/>
        <v>IARA:BDT-08:2023: 3895</v>
      </c>
      <c r="D3896" s="43">
        <v>3895</v>
      </c>
      <c r="E3896" s="43" t="s">
        <v>5315</v>
      </c>
      <c r="F3896" s="1" t="s">
        <v>73</v>
      </c>
      <c r="G3896" s="43" t="s">
        <v>5290</v>
      </c>
      <c r="H3896" s="2">
        <v>45142</v>
      </c>
      <c r="J3896" s="43">
        <v>2023</v>
      </c>
      <c r="K3896" s="43">
        <v>8</v>
      </c>
      <c r="L3896" s="43">
        <v>4</v>
      </c>
      <c r="M3896" s="43"/>
      <c r="N3896" s="43"/>
      <c r="O3896" s="43"/>
      <c r="P3896" s="12" t="s">
        <v>75</v>
      </c>
      <c r="Q3896" s="12" t="str">
        <f>CONCATENATE(X3896," ",Y3896)</f>
        <v>Coenonympha pamphilus</v>
      </c>
      <c r="R3896" s="14" t="str">
        <f>CONCATENATE(S3896,", ",T3896,", ",U3896,", ",V3896,", ",W3896,", ",X3896,", ",Y3896)</f>
        <v>Animalia, Arthropoda, Insecta, Lepidoptera, Nymphalidae, Coenonympha, pamphilus</v>
      </c>
      <c r="S3896" s="6" t="s">
        <v>76</v>
      </c>
      <c r="T3896" s="6" t="s">
        <v>208</v>
      </c>
      <c r="U3896" s="6" t="s">
        <v>209</v>
      </c>
      <c r="V3896" s="6" t="s">
        <v>210</v>
      </c>
      <c r="W3896" s="6" t="s">
        <v>238</v>
      </c>
      <c r="X3896" s="6" t="s">
        <v>239</v>
      </c>
      <c r="Y3896" s="6" t="s">
        <v>240</v>
      </c>
      <c r="AA3896" s="12" t="s">
        <v>83</v>
      </c>
      <c r="AB3896" s="6" t="s">
        <v>84</v>
      </c>
      <c r="AC3896" s="43" t="s">
        <v>241</v>
      </c>
      <c r="AD3896" s="6" t="s">
        <v>5219</v>
      </c>
      <c r="AE3896" s="2">
        <v>45142</v>
      </c>
      <c r="AF3896" s="43" t="s">
        <v>87</v>
      </c>
      <c r="AG3896" s="7" t="s">
        <v>242</v>
      </c>
      <c r="AH3896" s="43">
        <v>48.111420000000003</v>
      </c>
      <c r="AI3896" s="43">
        <v>-1.7054199999999999</v>
      </c>
      <c r="AL3896" s="43">
        <v>10</v>
      </c>
      <c r="AN3896" s="46" t="s">
        <v>5240</v>
      </c>
      <c r="AO3896" s="5" t="s">
        <v>89</v>
      </c>
      <c r="AP3896" s="6" t="s">
        <v>5219</v>
      </c>
      <c r="AR3896" s="7" t="s">
        <v>90</v>
      </c>
      <c r="AT3896" s="4" t="str">
        <f>CONCATENATE(AU3896,", ",AV3896,", ",AW3896,", ",AX3896,", ",AY3896,", ",AZ3896,", ",BA3896)</f>
        <v>Europe, France, FR, Bretagne, Ille-et-Vilaine, Rennes, Campus Institut Agro Rennes</v>
      </c>
      <c r="AU3896" s="1" t="s">
        <v>91</v>
      </c>
      <c r="AV3896" s="1" t="s">
        <v>92</v>
      </c>
      <c r="AW3896" s="1" t="s">
        <v>93</v>
      </c>
      <c r="AX3896" s="1" t="s">
        <v>94</v>
      </c>
      <c r="AY3896" s="1" t="s">
        <v>95</v>
      </c>
      <c r="AZ3896" s="1" t="s">
        <v>96</v>
      </c>
      <c r="BA3896" s="1" t="s">
        <v>5242</v>
      </c>
      <c r="BC3896" s="43"/>
      <c r="BF3896" s="43" t="s">
        <v>4596</v>
      </c>
      <c r="BG3896" s="43" t="s">
        <v>93</v>
      </c>
      <c r="BH3896" s="7" t="s">
        <v>97</v>
      </c>
      <c r="BJ3896" s="7" t="s">
        <v>98</v>
      </c>
      <c r="BK3896" s="7" t="s">
        <v>99</v>
      </c>
      <c r="BL3896" s="7" t="s">
        <v>4597</v>
      </c>
      <c r="BM3896" s="7" t="s">
        <v>4598</v>
      </c>
      <c r="BU3896" s="43">
        <v>1</v>
      </c>
      <c r="BW3896" s="43" t="s">
        <v>103</v>
      </c>
    </row>
    <row r="3897" spans="3:75" x14ac:dyDescent="0.35">
      <c r="C3897" s="43" t="str">
        <f t="shared" si="60"/>
        <v>IARA:BDT-08:2023: 3896</v>
      </c>
      <c r="D3897" s="43">
        <v>3896</v>
      </c>
      <c r="E3897" s="43" t="s">
        <v>5315</v>
      </c>
      <c r="F3897" s="1" t="s">
        <v>73</v>
      </c>
      <c r="G3897" s="43" t="s">
        <v>5290</v>
      </c>
      <c r="H3897" s="2">
        <v>45142</v>
      </c>
      <c r="J3897" s="43">
        <v>2023</v>
      </c>
      <c r="K3897" s="43">
        <v>8</v>
      </c>
      <c r="L3897" s="43">
        <v>4</v>
      </c>
      <c r="M3897" s="43"/>
      <c r="N3897" s="43"/>
      <c r="O3897" s="43"/>
      <c r="P3897" s="12" t="s">
        <v>75</v>
      </c>
      <c r="Q3897" s="12" t="str">
        <f>CONCATENATE(X3897," ",Y3897)</f>
        <v>Vanessa atalanta</v>
      </c>
      <c r="R3897" s="14" t="str">
        <f>CONCATENATE(S3897,", ",T3897,", ",U3897,", ",V3897,", ",W3897,", ",X3897,", ",Y3897)</f>
        <v>Animalia, Arthropoda, Insecta, Lepidoptera, Nymphalidae, Vanessa, atalanta</v>
      </c>
      <c r="S3897" s="6" t="s">
        <v>76</v>
      </c>
      <c r="T3897" s="6" t="s">
        <v>208</v>
      </c>
      <c r="U3897" s="6" t="s">
        <v>209</v>
      </c>
      <c r="V3897" s="6" t="s">
        <v>210</v>
      </c>
      <c r="W3897" s="6" t="s">
        <v>238</v>
      </c>
      <c r="X3897" s="6" t="s">
        <v>247</v>
      </c>
      <c r="Y3897" s="6" t="s">
        <v>248</v>
      </c>
      <c r="AA3897" s="12" t="s">
        <v>83</v>
      </c>
      <c r="AB3897" s="6" t="s">
        <v>84</v>
      </c>
      <c r="AC3897" s="43" t="s">
        <v>249</v>
      </c>
      <c r="AD3897" s="6" t="s">
        <v>5219</v>
      </c>
      <c r="AE3897" s="2">
        <v>45142</v>
      </c>
      <c r="AF3897" s="43" t="s">
        <v>87</v>
      </c>
      <c r="AG3897" s="7" t="s">
        <v>250</v>
      </c>
      <c r="AH3897" s="43">
        <v>48.111530000000002</v>
      </c>
      <c r="AI3897" s="43">
        <v>-1.7054100000000001</v>
      </c>
      <c r="AL3897" s="43">
        <v>10</v>
      </c>
      <c r="AN3897" s="46" t="s">
        <v>5240</v>
      </c>
      <c r="AO3897" s="5" t="s">
        <v>89</v>
      </c>
      <c r="AP3897" s="6" t="s">
        <v>5220</v>
      </c>
      <c r="AR3897" s="7" t="s">
        <v>90</v>
      </c>
      <c r="AT3897" s="4" t="str">
        <f>CONCATENATE(AU3897,", ",AV3897,", ",AW3897,", ",AX3897,", ",AY3897,", ",AZ3897,", ",BA3897)</f>
        <v>Europe, France, FR, Bretagne, Ille-et-Vilaine, Rennes, Campus Institut Agro Rennes</v>
      </c>
      <c r="AU3897" s="1" t="s">
        <v>91</v>
      </c>
      <c r="AV3897" s="1" t="s">
        <v>92</v>
      </c>
      <c r="AW3897" s="1" t="s">
        <v>93</v>
      </c>
      <c r="AX3897" s="1" t="s">
        <v>94</v>
      </c>
      <c r="AY3897" s="1" t="s">
        <v>95</v>
      </c>
      <c r="AZ3897" s="1" t="s">
        <v>96</v>
      </c>
      <c r="BA3897" s="1" t="s">
        <v>5242</v>
      </c>
      <c r="BC3897" s="43"/>
      <c r="BF3897" s="43" t="s">
        <v>4596</v>
      </c>
      <c r="BG3897" s="43" t="s">
        <v>93</v>
      </c>
      <c r="BH3897" s="7" t="s">
        <v>97</v>
      </c>
      <c r="BJ3897" s="7" t="s">
        <v>98</v>
      </c>
      <c r="BK3897" s="7" t="s">
        <v>99</v>
      </c>
      <c r="BL3897" s="7" t="s">
        <v>4597</v>
      </c>
      <c r="BM3897" s="7" t="s">
        <v>4598</v>
      </c>
      <c r="BU3897" s="43">
        <v>1</v>
      </c>
      <c r="BW3897" s="43" t="s">
        <v>103</v>
      </c>
    </row>
    <row r="3898" spans="3:75" x14ac:dyDescent="0.35">
      <c r="C3898" s="43" t="str">
        <f t="shared" si="60"/>
        <v>IARA:BDT-08:2023: 3897</v>
      </c>
      <c r="D3898" s="43">
        <v>3897</v>
      </c>
      <c r="E3898" s="43" t="s">
        <v>5315</v>
      </c>
      <c r="F3898" s="1" t="s">
        <v>73</v>
      </c>
      <c r="G3898" s="43" t="s">
        <v>5290</v>
      </c>
      <c r="H3898" s="2">
        <v>45142</v>
      </c>
      <c r="J3898" s="43">
        <v>2023</v>
      </c>
      <c r="K3898" s="43">
        <v>8</v>
      </c>
      <c r="L3898" s="43">
        <v>4</v>
      </c>
      <c r="M3898" s="43"/>
      <c r="N3898" s="43"/>
      <c r="O3898" s="43"/>
      <c r="P3898" s="12" t="s">
        <v>75</v>
      </c>
      <c r="Q3898" s="12" t="str">
        <f>CONCATENATE(X3898," ",Y3898)</f>
        <v>Pyronia tithonus</v>
      </c>
      <c r="R3898" s="14" t="str">
        <f>CONCATENATE(S3898,", ",T3898,", ",U3898,", ",V3898,", ",W3898,", ",X3898,", ",Y3898)</f>
        <v>Animalia, Arthropoda, Insecta, Lepidoptera, Nymphalidae, Pyronia, tithonus</v>
      </c>
      <c r="S3898" s="6" t="s">
        <v>76</v>
      </c>
      <c r="T3898" s="6" t="s">
        <v>208</v>
      </c>
      <c r="U3898" s="6" t="s">
        <v>209</v>
      </c>
      <c r="V3898" s="6" t="s">
        <v>210</v>
      </c>
      <c r="W3898" s="6" t="s">
        <v>238</v>
      </c>
      <c r="X3898" s="6" t="s">
        <v>393</v>
      </c>
      <c r="Y3898" s="6" t="s">
        <v>394</v>
      </c>
      <c r="AA3898" s="12" t="s">
        <v>83</v>
      </c>
      <c r="AB3898" s="6" t="s">
        <v>395</v>
      </c>
      <c r="AC3898" s="43" t="s">
        <v>378</v>
      </c>
      <c r="AD3898" s="6" t="s">
        <v>5219</v>
      </c>
      <c r="AE3898" s="2">
        <v>45142</v>
      </c>
      <c r="AF3898" s="43" t="s">
        <v>87</v>
      </c>
      <c r="AG3898" s="7" t="s">
        <v>392</v>
      </c>
      <c r="AH3898" s="43">
        <v>48.111409999999999</v>
      </c>
      <c r="AI3898" s="43">
        <v>-1.7054</v>
      </c>
      <c r="AL3898" s="43">
        <v>10</v>
      </c>
      <c r="AN3898" s="46" t="s">
        <v>5240</v>
      </c>
      <c r="AO3898" s="5" t="s">
        <v>89</v>
      </c>
      <c r="AP3898" s="6" t="s">
        <v>5219</v>
      </c>
      <c r="AR3898" s="7" t="s">
        <v>90</v>
      </c>
      <c r="AT3898" s="4" t="str">
        <f>CONCATENATE(AU3898,", ",AV3898,", ",AW3898,", ",AX3898,", ",AY3898,", ",AZ3898,", ",BA3898)</f>
        <v>Europe, France, FR, Bretagne, Ille-et-Vilaine, Rennes, Campus Institut Agro Rennes</v>
      </c>
      <c r="AU3898" s="1" t="s">
        <v>91</v>
      </c>
      <c r="AV3898" s="1" t="s">
        <v>92</v>
      </c>
      <c r="AW3898" s="1" t="s">
        <v>93</v>
      </c>
      <c r="AX3898" s="1" t="s">
        <v>94</v>
      </c>
      <c r="AY3898" s="1" t="s">
        <v>95</v>
      </c>
      <c r="AZ3898" s="1" t="s">
        <v>96</v>
      </c>
      <c r="BA3898" s="1" t="s">
        <v>5242</v>
      </c>
      <c r="BC3898" s="43"/>
      <c r="BF3898" s="43" t="s">
        <v>4596</v>
      </c>
      <c r="BG3898" s="43" t="s">
        <v>93</v>
      </c>
      <c r="BH3898" s="7" t="s">
        <v>97</v>
      </c>
      <c r="BJ3898" s="7" t="s">
        <v>98</v>
      </c>
      <c r="BK3898" s="7" t="s">
        <v>99</v>
      </c>
      <c r="BL3898" s="7" t="s">
        <v>4597</v>
      </c>
      <c r="BM3898" s="7" t="s">
        <v>4598</v>
      </c>
      <c r="BU3898" s="43">
        <v>1</v>
      </c>
      <c r="BW3898" s="43" t="s">
        <v>103</v>
      </c>
    </row>
    <row r="3899" spans="3:75" x14ac:dyDescent="0.35">
      <c r="C3899" s="43" t="str">
        <f t="shared" si="60"/>
        <v>IARA:BDT-08:2023: 3898</v>
      </c>
      <c r="D3899" s="43">
        <v>3898</v>
      </c>
      <c r="E3899" s="43" t="s">
        <v>5315</v>
      </c>
      <c r="F3899" s="1" t="s">
        <v>73</v>
      </c>
      <c r="G3899" s="43" t="s">
        <v>5290</v>
      </c>
      <c r="H3899" s="2">
        <v>45142</v>
      </c>
      <c r="J3899" s="43">
        <v>2023</v>
      </c>
      <c r="K3899" s="43">
        <v>8</v>
      </c>
      <c r="L3899" s="43">
        <v>4</v>
      </c>
      <c r="M3899" s="43"/>
      <c r="N3899" s="43"/>
      <c r="O3899" s="43"/>
      <c r="P3899" s="12" t="s">
        <v>75</v>
      </c>
      <c r="Q3899" s="12" t="str">
        <f>CONCATENATE(X3899," ",Y3899)</f>
        <v xml:space="preserve">Polyommatus </v>
      </c>
      <c r="R3899" s="14" t="str">
        <f>CONCATENATE(S3899,", ",T3899,", ",U3899,", ",V3899,", ",W3899,", ",X3899,", ",Y3899)</f>
        <v xml:space="preserve">Animalia, Arthropoda, Insecta, Lepidoptera, Lycaenidae, Polyommatus, </v>
      </c>
      <c r="S3899" s="6" t="s">
        <v>76</v>
      </c>
      <c r="T3899" s="6" t="s">
        <v>208</v>
      </c>
      <c r="U3899" s="6" t="s">
        <v>209</v>
      </c>
      <c r="V3899" s="6" t="s">
        <v>210</v>
      </c>
      <c r="W3899" s="6" t="s">
        <v>216</v>
      </c>
      <c r="X3899" s="6" t="s">
        <v>217</v>
      </c>
      <c r="Y3899" s="7"/>
      <c r="Z3899" s="7"/>
      <c r="AA3899" s="6" t="s">
        <v>19</v>
      </c>
      <c r="AB3899" s="7"/>
      <c r="AC3899" s="43" t="s">
        <v>4626</v>
      </c>
      <c r="AD3899" s="6" t="s">
        <v>5219</v>
      </c>
      <c r="AE3899" s="2">
        <v>45142</v>
      </c>
      <c r="AF3899" s="43" t="s">
        <v>87</v>
      </c>
      <c r="AG3899" s="7"/>
      <c r="AH3899" s="43">
        <v>48.11148</v>
      </c>
      <c r="AI3899" s="43">
        <v>-1.70536</v>
      </c>
      <c r="AL3899" s="43">
        <v>10</v>
      </c>
      <c r="AN3899" s="46" t="s">
        <v>5240</v>
      </c>
      <c r="AO3899" s="5" t="s">
        <v>89</v>
      </c>
      <c r="AP3899" s="43" t="s">
        <v>5219</v>
      </c>
      <c r="AR3899" s="7" t="s">
        <v>90</v>
      </c>
      <c r="AT3899" s="4" t="str">
        <f>CONCATENATE(AU3899,", ",AV3899,", ",AW3899,", ",AX3899,", ",AY3899,", ",AZ3899,", ",BA3899)</f>
        <v>Europe, France, FR, Bretagne, Ille-et-Vilaine, Rennes, Campus Institut Agro Rennes</v>
      </c>
      <c r="AU3899" s="1" t="s">
        <v>91</v>
      </c>
      <c r="AV3899" s="1" t="s">
        <v>92</v>
      </c>
      <c r="AW3899" s="1" t="s">
        <v>93</v>
      </c>
      <c r="AX3899" s="1" t="s">
        <v>94</v>
      </c>
      <c r="AY3899" s="1" t="s">
        <v>95</v>
      </c>
      <c r="AZ3899" s="1" t="s">
        <v>96</v>
      </c>
      <c r="BA3899" s="1" t="s">
        <v>5242</v>
      </c>
      <c r="BC3899" s="43"/>
      <c r="BF3899" s="43" t="s">
        <v>4596</v>
      </c>
      <c r="BG3899" s="43" t="s">
        <v>93</v>
      </c>
      <c r="BH3899" s="7" t="s">
        <v>97</v>
      </c>
      <c r="BJ3899" s="7" t="s">
        <v>98</v>
      </c>
      <c r="BK3899" s="7" t="s">
        <v>99</v>
      </c>
      <c r="BL3899" s="7" t="s">
        <v>4597</v>
      </c>
      <c r="BM3899" s="7" t="s">
        <v>4598</v>
      </c>
      <c r="BU3899" s="43">
        <v>1</v>
      </c>
      <c r="BW3899" s="43" t="s">
        <v>103</v>
      </c>
    </row>
    <row r="3900" spans="3:75" x14ac:dyDescent="0.35">
      <c r="C3900" s="43" t="str">
        <f t="shared" si="60"/>
        <v>IARA:BDT-08:2023: 3899</v>
      </c>
      <c r="D3900" s="43">
        <v>3899</v>
      </c>
      <c r="E3900" s="43" t="s">
        <v>5315</v>
      </c>
      <c r="F3900" s="1" t="s">
        <v>73</v>
      </c>
      <c r="G3900" s="43" t="s">
        <v>5290</v>
      </c>
      <c r="H3900" s="2">
        <v>45142</v>
      </c>
      <c r="J3900" s="43">
        <v>2023</v>
      </c>
      <c r="K3900" s="43">
        <v>8</v>
      </c>
      <c r="L3900" s="43">
        <v>4</v>
      </c>
      <c r="M3900" s="43"/>
      <c r="N3900" s="43"/>
      <c r="O3900" s="43"/>
      <c r="P3900" s="12" t="s">
        <v>75</v>
      </c>
      <c r="Q3900" s="12" t="str">
        <f>CONCATENATE(X3900," ",Y3900)</f>
        <v>Pieris brassicae</v>
      </c>
      <c r="R3900" s="14" t="str">
        <f>CONCATENATE(S3900,", ",T3900,", ",U3900,", ",V3900,", ",W3900,", ",X3900,", ",Y3900)</f>
        <v>Animalia, Arthropoda, Insecta, Lepidoptera, Pieridae, Pieris, brassicae</v>
      </c>
      <c r="S3900" s="6" t="s">
        <v>76</v>
      </c>
      <c r="T3900" s="6" t="s">
        <v>208</v>
      </c>
      <c r="U3900" s="6" t="s">
        <v>209</v>
      </c>
      <c r="V3900" s="6" t="s">
        <v>210</v>
      </c>
      <c r="W3900" s="6" t="s">
        <v>211</v>
      </c>
      <c r="X3900" s="6" t="s">
        <v>227</v>
      </c>
      <c r="Y3900" s="6" t="s">
        <v>231</v>
      </c>
      <c r="AA3900" s="12" t="s">
        <v>83</v>
      </c>
      <c r="AB3900" s="6" t="s">
        <v>84</v>
      </c>
      <c r="AC3900" s="43" t="s">
        <v>232</v>
      </c>
      <c r="AD3900" s="6" t="s">
        <v>5219</v>
      </c>
      <c r="AE3900" s="2">
        <v>45142</v>
      </c>
      <c r="AF3900" s="43" t="s">
        <v>87</v>
      </c>
      <c r="AG3900" s="7" t="s">
        <v>233</v>
      </c>
      <c r="AH3900" s="43">
        <v>48.111469999999997</v>
      </c>
      <c r="AI3900" s="43">
        <v>-1.7053</v>
      </c>
      <c r="AL3900" s="43">
        <v>10</v>
      </c>
      <c r="AN3900" s="46" t="s">
        <v>5240</v>
      </c>
      <c r="AO3900" s="5" t="s">
        <v>89</v>
      </c>
      <c r="AP3900" s="6" t="s">
        <v>5220</v>
      </c>
      <c r="AR3900" s="7" t="s">
        <v>90</v>
      </c>
      <c r="AT3900" s="4" t="str">
        <f>CONCATENATE(AU3900,", ",AV3900,", ",AW3900,", ",AX3900,", ",AY3900,", ",AZ3900,", ",BA3900)</f>
        <v>Europe, France, FR, Bretagne, Ille-et-Vilaine, Rennes, Campus Institut Agro Rennes</v>
      </c>
      <c r="AU3900" s="1" t="s">
        <v>91</v>
      </c>
      <c r="AV3900" s="1" t="s">
        <v>92</v>
      </c>
      <c r="AW3900" s="1" t="s">
        <v>93</v>
      </c>
      <c r="AX3900" s="1" t="s">
        <v>94</v>
      </c>
      <c r="AY3900" s="1" t="s">
        <v>95</v>
      </c>
      <c r="AZ3900" s="1" t="s">
        <v>96</v>
      </c>
      <c r="BA3900" s="1" t="s">
        <v>5242</v>
      </c>
      <c r="BC3900" s="43"/>
      <c r="BF3900" s="43" t="s">
        <v>4596</v>
      </c>
      <c r="BG3900" s="43" t="s">
        <v>93</v>
      </c>
      <c r="BH3900" s="7" t="s">
        <v>97</v>
      </c>
      <c r="BJ3900" s="7" t="s">
        <v>98</v>
      </c>
      <c r="BK3900" s="7" t="s">
        <v>99</v>
      </c>
      <c r="BL3900" s="7" t="s">
        <v>4597</v>
      </c>
      <c r="BM3900" s="7" t="s">
        <v>4598</v>
      </c>
      <c r="BU3900" s="43">
        <v>1</v>
      </c>
      <c r="BW3900" s="43" t="s">
        <v>103</v>
      </c>
    </row>
    <row r="3901" spans="3:75" x14ac:dyDescent="0.35">
      <c r="C3901" s="43" t="str">
        <f t="shared" si="60"/>
        <v>IARA:BDT-08:2023: 3900</v>
      </c>
      <c r="D3901" s="43">
        <v>3900</v>
      </c>
      <c r="E3901" s="43" t="s">
        <v>5315</v>
      </c>
      <c r="F3901" s="1" t="s">
        <v>73</v>
      </c>
      <c r="G3901" s="43" t="s">
        <v>5290</v>
      </c>
      <c r="H3901" s="2">
        <v>45142</v>
      </c>
      <c r="J3901" s="43">
        <v>2023</v>
      </c>
      <c r="K3901" s="43">
        <v>8</v>
      </c>
      <c r="L3901" s="43">
        <v>4</v>
      </c>
      <c r="M3901" s="43"/>
      <c r="N3901" s="43"/>
      <c r="O3901" s="43"/>
      <c r="P3901" s="12" t="s">
        <v>75</v>
      </c>
      <c r="Q3901" s="12" t="str">
        <f>CONCATENATE(X3901," ",Y3901)</f>
        <v>Pararge aegeria</v>
      </c>
      <c r="R3901" s="14" t="str">
        <f>CONCATENATE(S3901,", ",T3901,", ",U3901,", ",V3901,", ",W3901,", ",X3901,", ",Y3901)</f>
        <v>Animalia, Arthropoda, Insecta, Lepidoptera, Nymphalidae, Pararge, aegeria</v>
      </c>
      <c r="S3901" s="6" t="s">
        <v>76</v>
      </c>
      <c r="T3901" s="6" t="s">
        <v>208</v>
      </c>
      <c r="U3901" s="6" t="s">
        <v>209</v>
      </c>
      <c r="V3901" s="6" t="s">
        <v>210</v>
      </c>
      <c r="W3901" s="6" t="s">
        <v>238</v>
      </c>
      <c r="X3901" s="6" t="s">
        <v>243</v>
      </c>
      <c r="Y3901" s="6" t="s">
        <v>244</v>
      </c>
      <c r="AA3901" s="12" t="s">
        <v>83</v>
      </c>
      <c r="AB3901" s="6" t="s">
        <v>84</v>
      </c>
      <c r="AC3901" s="43" t="s">
        <v>245</v>
      </c>
      <c r="AD3901" s="43" t="s">
        <v>5219</v>
      </c>
      <c r="AE3901" s="2">
        <v>45142</v>
      </c>
      <c r="AF3901" s="43" t="s">
        <v>87</v>
      </c>
      <c r="AG3901" s="7" t="s">
        <v>246</v>
      </c>
      <c r="AH3901" s="43">
        <v>48.111400000000003</v>
      </c>
      <c r="AI3901" s="43">
        <v>-1.7052700000000001</v>
      </c>
      <c r="AL3901" s="43">
        <v>10</v>
      </c>
      <c r="AN3901" s="46" t="s">
        <v>5240</v>
      </c>
      <c r="AO3901" s="5" t="s">
        <v>89</v>
      </c>
      <c r="AP3901" s="43" t="s">
        <v>5219</v>
      </c>
      <c r="AR3901" s="7" t="s">
        <v>90</v>
      </c>
      <c r="AT3901" s="4" t="str">
        <f>CONCATENATE(AU3901,", ",AV3901,", ",AW3901,", ",AX3901,", ",AY3901,", ",AZ3901,", ",BA3901)</f>
        <v>Europe, France, FR, Bretagne, Ille-et-Vilaine, Rennes, Campus Institut Agro Rennes</v>
      </c>
      <c r="AU3901" s="1" t="s">
        <v>91</v>
      </c>
      <c r="AV3901" s="1" t="s">
        <v>92</v>
      </c>
      <c r="AW3901" s="1" t="s">
        <v>93</v>
      </c>
      <c r="AX3901" s="1" t="s">
        <v>94</v>
      </c>
      <c r="AY3901" s="1" t="s">
        <v>95</v>
      </c>
      <c r="AZ3901" s="1" t="s">
        <v>96</v>
      </c>
      <c r="BA3901" s="1" t="s">
        <v>5242</v>
      </c>
      <c r="BC3901" s="43"/>
      <c r="BF3901" s="43" t="s">
        <v>4596</v>
      </c>
      <c r="BG3901" s="43" t="s">
        <v>93</v>
      </c>
      <c r="BH3901" s="7" t="s">
        <v>97</v>
      </c>
      <c r="BJ3901" s="7" t="s">
        <v>98</v>
      </c>
      <c r="BK3901" s="7" t="s">
        <v>99</v>
      </c>
      <c r="BL3901" s="7" t="s">
        <v>4597</v>
      </c>
      <c r="BM3901" s="7" t="s">
        <v>4598</v>
      </c>
      <c r="BU3901" s="43">
        <v>1</v>
      </c>
      <c r="BW3901" s="43" t="s">
        <v>103</v>
      </c>
    </row>
    <row r="3902" spans="3:75" x14ac:dyDescent="0.35">
      <c r="C3902" s="43" t="str">
        <f t="shared" si="60"/>
        <v>IARA:BDT-08:2023: 3901</v>
      </c>
      <c r="D3902" s="43">
        <v>3901</v>
      </c>
      <c r="E3902" s="43" t="s">
        <v>5315</v>
      </c>
      <c r="F3902" s="1" t="s">
        <v>73</v>
      </c>
      <c r="G3902" s="43" t="s">
        <v>5290</v>
      </c>
      <c r="H3902" s="2">
        <v>45142</v>
      </c>
      <c r="J3902" s="43">
        <v>2023</v>
      </c>
      <c r="K3902" s="43">
        <v>8</v>
      </c>
      <c r="L3902" s="43">
        <v>4</v>
      </c>
      <c r="M3902" s="43"/>
      <c r="N3902" s="43"/>
      <c r="O3902" s="43"/>
      <c r="P3902" s="12" t="s">
        <v>75</v>
      </c>
      <c r="Q3902" s="12" t="str">
        <f>CONCATENATE(X3902," ",Y3902)</f>
        <v>Pieris brassicae</v>
      </c>
      <c r="R3902" s="14" t="str">
        <f>CONCATENATE(S3902,", ",T3902,", ",U3902,", ",V3902,", ",W3902,", ",X3902,", ",Y3902)</f>
        <v>Animalia, Arthropoda, Insecta, Lepidoptera, Pieridae, Pieris, brassicae</v>
      </c>
      <c r="S3902" s="6" t="s">
        <v>76</v>
      </c>
      <c r="T3902" s="6" t="s">
        <v>208</v>
      </c>
      <c r="U3902" s="6" t="s">
        <v>209</v>
      </c>
      <c r="V3902" s="6" t="s">
        <v>210</v>
      </c>
      <c r="W3902" s="6" t="s">
        <v>211</v>
      </c>
      <c r="X3902" s="6" t="s">
        <v>227</v>
      </c>
      <c r="Y3902" s="6" t="s">
        <v>231</v>
      </c>
      <c r="AA3902" s="12" t="s">
        <v>83</v>
      </c>
      <c r="AB3902" s="6" t="s">
        <v>84</v>
      </c>
      <c r="AC3902" s="43" t="s">
        <v>232</v>
      </c>
      <c r="AD3902" s="43" t="s">
        <v>5219</v>
      </c>
      <c r="AE3902" s="2">
        <v>45142</v>
      </c>
      <c r="AF3902" s="43" t="s">
        <v>87</v>
      </c>
      <c r="AG3902" s="7" t="s">
        <v>233</v>
      </c>
      <c r="AH3902" s="43">
        <v>48.111449999999998</v>
      </c>
      <c r="AI3902" s="43">
        <v>-1.7052700000000001</v>
      </c>
      <c r="AL3902" s="43">
        <v>10</v>
      </c>
      <c r="AN3902" s="46" t="s">
        <v>5240</v>
      </c>
      <c r="AO3902" s="5" t="s">
        <v>89</v>
      </c>
      <c r="AP3902" s="6" t="s">
        <v>5220</v>
      </c>
      <c r="AR3902" s="7" t="s">
        <v>90</v>
      </c>
      <c r="AT3902" s="4" t="str">
        <f>CONCATENATE(AU3902,", ",AV3902,", ",AW3902,", ",AX3902,", ",AY3902,", ",AZ3902,", ",BA3902)</f>
        <v>Europe, France, FR, Bretagne, Ille-et-Vilaine, Rennes, Campus Institut Agro Rennes</v>
      </c>
      <c r="AU3902" s="1" t="s">
        <v>91</v>
      </c>
      <c r="AV3902" s="1" t="s">
        <v>92</v>
      </c>
      <c r="AW3902" s="1" t="s">
        <v>93</v>
      </c>
      <c r="AX3902" s="1" t="s">
        <v>94</v>
      </c>
      <c r="AY3902" s="1" t="s">
        <v>95</v>
      </c>
      <c r="AZ3902" s="1" t="s">
        <v>96</v>
      </c>
      <c r="BA3902" s="1" t="s">
        <v>5242</v>
      </c>
      <c r="BC3902" s="43"/>
      <c r="BF3902" s="43" t="s">
        <v>4596</v>
      </c>
      <c r="BG3902" s="43" t="s">
        <v>93</v>
      </c>
      <c r="BH3902" s="7" t="s">
        <v>97</v>
      </c>
      <c r="BJ3902" s="7" t="s">
        <v>98</v>
      </c>
      <c r="BK3902" s="7" t="s">
        <v>99</v>
      </c>
      <c r="BL3902" s="7" t="s">
        <v>4597</v>
      </c>
      <c r="BM3902" s="7" t="s">
        <v>4598</v>
      </c>
      <c r="BU3902" s="43">
        <v>1</v>
      </c>
      <c r="BW3902" s="43" t="s">
        <v>103</v>
      </c>
    </row>
    <row r="3903" spans="3:75" x14ac:dyDescent="0.35">
      <c r="C3903" s="43" t="str">
        <f t="shared" si="60"/>
        <v>IARA:BDT-08:2023: 3902</v>
      </c>
      <c r="D3903" s="43">
        <v>3902</v>
      </c>
      <c r="E3903" s="43" t="s">
        <v>5315</v>
      </c>
      <c r="F3903" s="1" t="s">
        <v>73</v>
      </c>
      <c r="G3903" s="43" t="s">
        <v>5290</v>
      </c>
      <c r="H3903" s="2">
        <v>45142</v>
      </c>
      <c r="J3903" s="43">
        <v>2023</v>
      </c>
      <c r="K3903" s="43">
        <v>8</v>
      </c>
      <c r="L3903" s="43">
        <v>4</v>
      </c>
      <c r="M3903" s="43"/>
      <c r="N3903" s="43"/>
      <c r="O3903" s="43"/>
      <c r="P3903" s="12" t="s">
        <v>75</v>
      </c>
      <c r="Q3903" s="12" t="str">
        <f>CONCATENATE(X3903," ",Y3903)</f>
        <v xml:space="preserve">Leptidea </v>
      </c>
      <c r="R3903" s="14" t="str">
        <f>CONCATENATE(S3903,", ",T3903,", ",U3903,", ",V3903,", ",W3903,", ",X3903,", ",Y3903)</f>
        <v xml:space="preserve">Animalia, Arthropoda, Insecta, Lepidoptera, Pieridae, Leptidea, </v>
      </c>
      <c r="S3903" s="6" t="s">
        <v>76</v>
      </c>
      <c r="T3903" s="6" t="s">
        <v>208</v>
      </c>
      <c r="U3903" s="6" t="s">
        <v>209</v>
      </c>
      <c r="V3903" s="6" t="s">
        <v>210</v>
      </c>
      <c r="W3903" s="6" t="s">
        <v>211</v>
      </c>
      <c r="X3903" s="6" t="s">
        <v>234</v>
      </c>
      <c r="Y3903" s="7"/>
      <c r="Z3903" s="7"/>
      <c r="AA3903" s="6" t="s">
        <v>19</v>
      </c>
      <c r="AB3903" s="7"/>
      <c r="AC3903" s="43" t="s">
        <v>4625</v>
      </c>
      <c r="AD3903" s="43" t="s">
        <v>5219</v>
      </c>
      <c r="AE3903" s="2">
        <v>45142</v>
      </c>
      <c r="AF3903" s="43" t="s">
        <v>87</v>
      </c>
      <c r="AG3903" s="7"/>
      <c r="AH3903" s="43">
        <v>48.113050000000001</v>
      </c>
      <c r="AI3903" s="43">
        <v>-1.70509</v>
      </c>
      <c r="AL3903" s="43">
        <v>10</v>
      </c>
      <c r="AN3903" s="46" t="s">
        <v>5240</v>
      </c>
      <c r="AO3903" s="5" t="s">
        <v>89</v>
      </c>
      <c r="AP3903" s="6" t="s">
        <v>5220</v>
      </c>
      <c r="AR3903" s="7" t="s">
        <v>90</v>
      </c>
      <c r="AT3903" s="4" t="str">
        <f>CONCATENATE(AU3903,", ",AV3903,", ",AW3903,", ",AX3903,", ",AY3903,", ",AZ3903,", ",BA3903)</f>
        <v>Europe, France, FR, Bretagne, Ille-et-Vilaine, Rennes, Campus Institut Agro Rennes</v>
      </c>
      <c r="AU3903" s="1" t="s">
        <v>91</v>
      </c>
      <c r="AV3903" s="1" t="s">
        <v>92</v>
      </c>
      <c r="AW3903" s="1" t="s">
        <v>93</v>
      </c>
      <c r="AX3903" s="1" t="s">
        <v>94</v>
      </c>
      <c r="AY3903" s="1" t="s">
        <v>95</v>
      </c>
      <c r="AZ3903" s="1" t="s">
        <v>96</v>
      </c>
      <c r="BA3903" s="1" t="s">
        <v>5242</v>
      </c>
      <c r="BC3903" s="43"/>
      <c r="BF3903" s="43" t="s">
        <v>4596</v>
      </c>
      <c r="BG3903" s="43" t="s">
        <v>93</v>
      </c>
      <c r="BH3903" s="7" t="s">
        <v>97</v>
      </c>
      <c r="BJ3903" s="7" t="s">
        <v>98</v>
      </c>
      <c r="BK3903" s="7" t="s">
        <v>99</v>
      </c>
      <c r="BL3903" s="7" t="s">
        <v>4597</v>
      </c>
      <c r="BM3903" s="7" t="s">
        <v>4598</v>
      </c>
      <c r="BU3903" s="43">
        <v>1</v>
      </c>
      <c r="BW3903" s="43" t="s">
        <v>103</v>
      </c>
    </row>
    <row r="3904" spans="3:75" x14ac:dyDescent="0.35">
      <c r="C3904" s="43" t="str">
        <f t="shared" si="60"/>
        <v>IARA:BDT-08:2023: 3903</v>
      </c>
      <c r="D3904" s="43">
        <v>3903</v>
      </c>
      <c r="E3904" s="43" t="s">
        <v>5315</v>
      </c>
      <c r="F3904" s="1" t="s">
        <v>73</v>
      </c>
      <c r="G3904" s="43" t="s">
        <v>5290</v>
      </c>
      <c r="H3904" s="2">
        <v>45142</v>
      </c>
      <c r="J3904" s="43">
        <v>2023</v>
      </c>
      <c r="K3904" s="43">
        <v>8</v>
      </c>
      <c r="L3904" s="43">
        <v>4</v>
      </c>
      <c r="M3904" s="43"/>
      <c r="N3904" s="43"/>
      <c r="O3904" s="43"/>
      <c r="P3904" s="12" t="s">
        <v>75</v>
      </c>
      <c r="Q3904" s="12" t="str">
        <f>CONCATENATE(X3904," ",Y3904)</f>
        <v>Pieris brassicae</v>
      </c>
      <c r="R3904" s="14" t="str">
        <f>CONCATENATE(S3904,", ",T3904,", ",U3904,", ",V3904,", ",W3904,", ",X3904,", ",Y3904)</f>
        <v>Animalia, Arthropoda, Insecta, Lepidoptera, Pieridae, Pieris, brassicae</v>
      </c>
      <c r="S3904" s="6" t="s">
        <v>76</v>
      </c>
      <c r="T3904" s="6" t="s">
        <v>208</v>
      </c>
      <c r="U3904" s="6" t="s">
        <v>209</v>
      </c>
      <c r="V3904" s="6" t="s">
        <v>210</v>
      </c>
      <c r="W3904" s="6" t="s">
        <v>211</v>
      </c>
      <c r="X3904" s="6" t="s">
        <v>227</v>
      </c>
      <c r="Y3904" s="6" t="s">
        <v>231</v>
      </c>
      <c r="AA3904" s="12" t="s">
        <v>83</v>
      </c>
      <c r="AB3904" s="6" t="s">
        <v>84</v>
      </c>
      <c r="AC3904" s="43" t="s">
        <v>232</v>
      </c>
      <c r="AD3904" s="43" t="s">
        <v>5219</v>
      </c>
      <c r="AE3904" s="2">
        <v>45142</v>
      </c>
      <c r="AF3904" s="43" t="s">
        <v>87</v>
      </c>
      <c r="AG3904" s="7" t="s">
        <v>233</v>
      </c>
      <c r="AH3904" s="43">
        <v>48.113210000000002</v>
      </c>
      <c r="AI3904" s="43">
        <v>-1.7049799999999999</v>
      </c>
      <c r="AL3904" s="43">
        <v>10</v>
      </c>
      <c r="AN3904" s="46" t="s">
        <v>5240</v>
      </c>
      <c r="AO3904" s="5" t="s">
        <v>89</v>
      </c>
      <c r="AP3904" s="43" t="s">
        <v>5219</v>
      </c>
      <c r="AR3904" s="7" t="s">
        <v>90</v>
      </c>
      <c r="AT3904" s="4" t="str">
        <f>CONCATENATE(AU3904,", ",AV3904,", ",AW3904,", ",AX3904,", ",AY3904,", ",AZ3904,", ",BA3904)</f>
        <v>Europe, France, FR, Bretagne, Ille-et-Vilaine, Rennes, Campus Institut Agro Rennes</v>
      </c>
      <c r="AU3904" s="1" t="s">
        <v>91</v>
      </c>
      <c r="AV3904" s="1" t="s">
        <v>92</v>
      </c>
      <c r="AW3904" s="1" t="s">
        <v>93</v>
      </c>
      <c r="AX3904" s="1" t="s">
        <v>94</v>
      </c>
      <c r="AY3904" s="1" t="s">
        <v>95</v>
      </c>
      <c r="AZ3904" s="1" t="s">
        <v>96</v>
      </c>
      <c r="BA3904" s="1" t="s">
        <v>5242</v>
      </c>
      <c r="BC3904" s="43"/>
      <c r="BF3904" s="43" t="s">
        <v>4596</v>
      </c>
      <c r="BG3904" s="43" t="s">
        <v>93</v>
      </c>
      <c r="BH3904" s="7" t="s">
        <v>97</v>
      </c>
      <c r="BJ3904" s="7" t="s">
        <v>98</v>
      </c>
      <c r="BK3904" s="7" t="s">
        <v>99</v>
      </c>
      <c r="BL3904" s="7" t="s">
        <v>4597</v>
      </c>
      <c r="BM3904" s="7" t="s">
        <v>4598</v>
      </c>
      <c r="BU3904" s="43">
        <v>1</v>
      </c>
      <c r="BW3904" s="43" t="s">
        <v>103</v>
      </c>
    </row>
    <row r="3905" spans="1:81" x14ac:dyDescent="0.35">
      <c r="C3905" s="43" t="str">
        <f t="shared" si="60"/>
        <v>IARA:BDT-08:2023: 3904</v>
      </c>
      <c r="D3905" s="43">
        <v>3904</v>
      </c>
      <c r="E3905" s="43" t="s">
        <v>5315</v>
      </c>
      <c r="F3905" s="1" t="s">
        <v>73</v>
      </c>
      <c r="G3905" s="43" t="s">
        <v>5290</v>
      </c>
      <c r="H3905" s="2">
        <v>45142</v>
      </c>
      <c r="J3905" s="43">
        <v>2023</v>
      </c>
      <c r="K3905" s="43">
        <v>8</v>
      </c>
      <c r="L3905" s="43">
        <v>4</v>
      </c>
      <c r="M3905" s="43"/>
      <c r="N3905" s="43"/>
      <c r="O3905" s="43"/>
      <c r="P3905" s="12" t="s">
        <v>75</v>
      </c>
      <c r="Q3905" s="12" t="str">
        <f>CONCATENATE(X3905," ",Y3905)</f>
        <v>Coenonympha pamphilus</v>
      </c>
      <c r="R3905" s="14" t="str">
        <f>CONCATENATE(S3905,", ",T3905,", ",U3905,", ",V3905,", ",W3905,", ",X3905,", ",Y3905)</f>
        <v>Animalia, Arthropoda, Insecta, Lepidoptera, Nymphalidae, Coenonympha, pamphilus</v>
      </c>
      <c r="S3905" s="6" t="s">
        <v>76</v>
      </c>
      <c r="T3905" s="6" t="s">
        <v>208</v>
      </c>
      <c r="U3905" s="6" t="s">
        <v>209</v>
      </c>
      <c r="V3905" s="6" t="s">
        <v>210</v>
      </c>
      <c r="W3905" s="6" t="s">
        <v>238</v>
      </c>
      <c r="X3905" s="6" t="s">
        <v>239</v>
      </c>
      <c r="Y3905" s="6" t="s">
        <v>240</v>
      </c>
      <c r="AA3905" s="12" t="s">
        <v>83</v>
      </c>
      <c r="AB3905" s="6" t="s">
        <v>84</v>
      </c>
      <c r="AC3905" s="43" t="s">
        <v>241</v>
      </c>
      <c r="AD3905" s="43" t="s">
        <v>5219</v>
      </c>
      <c r="AE3905" s="2">
        <v>45142</v>
      </c>
      <c r="AF3905" s="43" t="s">
        <v>87</v>
      </c>
      <c r="AG3905" s="7" t="s">
        <v>242</v>
      </c>
      <c r="AH3905" s="43">
        <v>48.113190000000003</v>
      </c>
      <c r="AI3905" s="43">
        <v>-1.7049300000000001</v>
      </c>
      <c r="AL3905" s="43">
        <v>10</v>
      </c>
      <c r="AN3905" s="46" t="s">
        <v>5240</v>
      </c>
      <c r="AO3905" s="5" t="s">
        <v>89</v>
      </c>
      <c r="AP3905" s="43" t="s">
        <v>5219</v>
      </c>
      <c r="AR3905" s="7" t="s">
        <v>90</v>
      </c>
      <c r="AT3905" s="4" t="str">
        <f>CONCATENATE(AU3905,", ",AV3905,", ",AW3905,", ",AX3905,", ",AY3905,", ",AZ3905,", ",BA3905)</f>
        <v>Europe, France, FR, Bretagne, Ille-et-Vilaine, Rennes, Campus Institut Agro Rennes</v>
      </c>
      <c r="AU3905" s="1" t="s">
        <v>91</v>
      </c>
      <c r="AV3905" s="1" t="s">
        <v>92</v>
      </c>
      <c r="AW3905" s="1" t="s">
        <v>93</v>
      </c>
      <c r="AX3905" s="1" t="s">
        <v>94</v>
      </c>
      <c r="AY3905" s="1" t="s">
        <v>95</v>
      </c>
      <c r="AZ3905" s="1" t="s">
        <v>96</v>
      </c>
      <c r="BA3905" s="1" t="s">
        <v>5242</v>
      </c>
      <c r="BC3905" s="43"/>
      <c r="BF3905" s="43" t="s">
        <v>4596</v>
      </c>
      <c r="BG3905" s="43" t="s">
        <v>93</v>
      </c>
      <c r="BH3905" s="7" t="s">
        <v>97</v>
      </c>
      <c r="BJ3905" s="7" t="s">
        <v>98</v>
      </c>
      <c r="BK3905" s="7" t="s">
        <v>99</v>
      </c>
      <c r="BL3905" s="7" t="s">
        <v>4597</v>
      </c>
      <c r="BM3905" s="7" t="s">
        <v>4598</v>
      </c>
      <c r="BU3905" s="43">
        <v>1</v>
      </c>
      <c r="BW3905" s="43" t="s">
        <v>103</v>
      </c>
    </row>
    <row r="3906" spans="1:81" x14ac:dyDescent="0.35">
      <c r="C3906" s="43" t="str">
        <f t="shared" si="60"/>
        <v>IARA:BDT-08:2023: 3905</v>
      </c>
      <c r="D3906" s="43">
        <v>3905</v>
      </c>
      <c r="E3906" s="43" t="s">
        <v>5315</v>
      </c>
      <c r="F3906" s="1" t="s">
        <v>73</v>
      </c>
      <c r="G3906" s="43" t="s">
        <v>5290</v>
      </c>
      <c r="H3906" s="2">
        <v>45142</v>
      </c>
      <c r="J3906" s="43">
        <v>2023</v>
      </c>
      <c r="K3906" s="43">
        <v>8</v>
      </c>
      <c r="L3906" s="43">
        <v>4</v>
      </c>
      <c r="M3906" s="43"/>
      <c r="N3906" s="43"/>
      <c r="O3906" s="43"/>
      <c r="P3906" s="12" t="s">
        <v>75</v>
      </c>
      <c r="Q3906" s="12" t="str">
        <f>CONCATENATE(X3906," ",Y3906)</f>
        <v>Coenonympha pamphilus</v>
      </c>
      <c r="R3906" s="14" t="str">
        <f>CONCATENATE(S3906,", ",T3906,", ",U3906,", ",V3906,", ",W3906,", ",X3906,", ",Y3906)</f>
        <v>Animalia, Arthropoda, Insecta, Lepidoptera, Nymphalidae, Coenonympha, pamphilus</v>
      </c>
      <c r="S3906" s="6" t="s">
        <v>76</v>
      </c>
      <c r="T3906" s="6" t="s">
        <v>208</v>
      </c>
      <c r="U3906" s="6" t="s">
        <v>209</v>
      </c>
      <c r="V3906" s="6" t="s">
        <v>210</v>
      </c>
      <c r="W3906" s="6" t="s">
        <v>238</v>
      </c>
      <c r="X3906" s="6" t="s">
        <v>239</v>
      </c>
      <c r="Y3906" s="6" t="s">
        <v>240</v>
      </c>
      <c r="AA3906" s="12" t="s">
        <v>83</v>
      </c>
      <c r="AB3906" s="6" t="s">
        <v>84</v>
      </c>
      <c r="AC3906" s="43" t="s">
        <v>241</v>
      </c>
      <c r="AD3906" s="43" t="s">
        <v>5219</v>
      </c>
      <c r="AE3906" s="2">
        <v>45142</v>
      </c>
      <c r="AF3906" s="43" t="s">
        <v>87</v>
      </c>
      <c r="AG3906" s="7" t="s">
        <v>242</v>
      </c>
      <c r="AH3906" s="43">
        <v>48.112810000000003</v>
      </c>
      <c r="AI3906" s="43">
        <v>-1.70414</v>
      </c>
      <c r="AL3906" s="43">
        <v>10</v>
      </c>
      <c r="AN3906" s="46" t="s">
        <v>5240</v>
      </c>
      <c r="AO3906" s="5" t="s">
        <v>89</v>
      </c>
      <c r="AP3906" s="6" t="s">
        <v>5220</v>
      </c>
      <c r="AR3906" s="7" t="s">
        <v>90</v>
      </c>
      <c r="AT3906" s="4" t="str">
        <f>CONCATENATE(AU3906,", ",AV3906,", ",AW3906,", ",AX3906,", ",AY3906,", ",AZ3906,", ",BA3906)</f>
        <v>Europe, France, FR, Bretagne, Ille-et-Vilaine, Rennes, Campus Institut Agro Rennes</v>
      </c>
      <c r="AU3906" s="1" t="s">
        <v>91</v>
      </c>
      <c r="AV3906" s="1" t="s">
        <v>92</v>
      </c>
      <c r="AW3906" s="1" t="s">
        <v>93</v>
      </c>
      <c r="AX3906" s="1" t="s">
        <v>94</v>
      </c>
      <c r="AY3906" s="1" t="s">
        <v>95</v>
      </c>
      <c r="AZ3906" s="1" t="s">
        <v>96</v>
      </c>
      <c r="BA3906" s="1" t="s">
        <v>5242</v>
      </c>
      <c r="BC3906" s="43"/>
      <c r="BF3906" s="43" t="s">
        <v>4596</v>
      </c>
      <c r="BG3906" s="43" t="s">
        <v>93</v>
      </c>
      <c r="BH3906" s="7" t="s">
        <v>97</v>
      </c>
      <c r="BJ3906" s="7" t="s">
        <v>98</v>
      </c>
      <c r="BK3906" s="7" t="s">
        <v>99</v>
      </c>
      <c r="BL3906" s="7" t="s">
        <v>4597</v>
      </c>
      <c r="BM3906" s="7" t="s">
        <v>4598</v>
      </c>
      <c r="BU3906" s="43">
        <v>1</v>
      </c>
      <c r="BW3906" s="43" t="s">
        <v>103</v>
      </c>
    </row>
    <row r="3907" spans="1:81" x14ac:dyDescent="0.35">
      <c r="C3907" s="43" t="str">
        <f t="shared" ref="C3907:C3970" si="61">_xlfn.CONCAT(E3907,D3907)</f>
        <v>IARA:BDT-08:2023: 3906</v>
      </c>
      <c r="D3907" s="43">
        <v>3906</v>
      </c>
      <c r="E3907" s="43" t="s">
        <v>5315</v>
      </c>
      <c r="F3907" s="1" t="s">
        <v>73</v>
      </c>
      <c r="G3907" s="43" t="s">
        <v>5290</v>
      </c>
      <c r="H3907" s="2">
        <v>45142</v>
      </c>
      <c r="J3907" s="43">
        <v>2023</v>
      </c>
      <c r="K3907" s="43">
        <v>8</v>
      </c>
      <c r="L3907" s="43">
        <v>4</v>
      </c>
      <c r="M3907" s="43"/>
      <c r="N3907" s="43"/>
      <c r="O3907" s="43"/>
      <c r="P3907" s="12" t="s">
        <v>75</v>
      </c>
      <c r="Q3907" s="12" t="str">
        <f>CONCATENATE(X3907," ",Y3907)</f>
        <v>Pararge aegeria</v>
      </c>
      <c r="R3907" s="14" t="str">
        <f>CONCATENATE(S3907,", ",T3907,", ",U3907,", ",V3907,", ",W3907,", ",X3907,", ",Y3907)</f>
        <v>Animalia, Arthropoda, Insecta, Lepidoptera, Nymphalidae, Pararge, aegeria</v>
      </c>
      <c r="S3907" s="6" t="s">
        <v>76</v>
      </c>
      <c r="T3907" s="6" t="s">
        <v>208</v>
      </c>
      <c r="U3907" s="6" t="s">
        <v>209</v>
      </c>
      <c r="V3907" s="6" t="s">
        <v>210</v>
      </c>
      <c r="W3907" s="6" t="s">
        <v>238</v>
      </c>
      <c r="X3907" s="6" t="s">
        <v>243</v>
      </c>
      <c r="Y3907" s="6" t="s">
        <v>244</v>
      </c>
      <c r="AA3907" s="12" t="s">
        <v>83</v>
      </c>
      <c r="AB3907" s="6" t="s">
        <v>84</v>
      </c>
      <c r="AC3907" s="43" t="s">
        <v>245</v>
      </c>
      <c r="AD3907" s="43" t="s">
        <v>5219</v>
      </c>
      <c r="AE3907" s="2">
        <v>45142</v>
      </c>
      <c r="AF3907" s="43" t="s">
        <v>87</v>
      </c>
      <c r="AG3907" s="7" t="s">
        <v>246</v>
      </c>
      <c r="AH3907" s="43">
        <v>48.11289</v>
      </c>
      <c r="AI3907" s="43">
        <v>-1.70414</v>
      </c>
      <c r="AL3907" s="43">
        <v>10</v>
      </c>
      <c r="AN3907" s="46" t="s">
        <v>5240</v>
      </c>
      <c r="AO3907" s="5" t="s">
        <v>89</v>
      </c>
      <c r="AP3907" s="43" t="s">
        <v>5219</v>
      </c>
      <c r="AR3907" s="7" t="s">
        <v>90</v>
      </c>
      <c r="AT3907" s="4" t="str">
        <f>CONCATENATE(AU3907,", ",AV3907,", ",AW3907,", ",AX3907,", ",AY3907,", ",AZ3907,", ",BA3907)</f>
        <v>Europe, France, FR, Bretagne, Ille-et-Vilaine, Rennes, Campus Institut Agro Rennes</v>
      </c>
      <c r="AU3907" s="1" t="s">
        <v>91</v>
      </c>
      <c r="AV3907" s="1" t="s">
        <v>92</v>
      </c>
      <c r="AW3907" s="1" t="s">
        <v>93</v>
      </c>
      <c r="AX3907" s="1" t="s">
        <v>94</v>
      </c>
      <c r="AY3907" s="1" t="s">
        <v>95</v>
      </c>
      <c r="AZ3907" s="1" t="s">
        <v>96</v>
      </c>
      <c r="BA3907" s="1" t="s">
        <v>5242</v>
      </c>
      <c r="BC3907" s="43"/>
      <c r="BF3907" s="43" t="s">
        <v>4596</v>
      </c>
      <c r="BG3907" s="43" t="s">
        <v>93</v>
      </c>
      <c r="BH3907" s="7" t="s">
        <v>97</v>
      </c>
      <c r="BJ3907" s="7" t="s">
        <v>98</v>
      </c>
      <c r="BK3907" s="7" t="s">
        <v>99</v>
      </c>
      <c r="BL3907" s="7" t="s">
        <v>4597</v>
      </c>
      <c r="BM3907" s="7" t="s">
        <v>4598</v>
      </c>
      <c r="BU3907" s="43">
        <v>1</v>
      </c>
      <c r="BW3907" s="43" t="s">
        <v>103</v>
      </c>
    </row>
    <row r="3908" spans="1:81" x14ac:dyDescent="0.35">
      <c r="C3908" s="43" t="str">
        <f t="shared" si="61"/>
        <v>IARA:BDT-08:2023: 3907</v>
      </c>
      <c r="D3908" s="43">
        <v>3907</v>
      </c>
      <c r="E3908" s="43" t="s">
        <v>5315</v>
      </c>
      <c r="F3908" s="1" t="s">
        <v>73</v>
      </c>
      <c r="G3908" s="43" t="s">
        <v>5290</v>
      </c>
      <c r="H3908" s="2">
        <v>45142</v>
      </c>
      <c r="J3908" s="43">
        <v>2023</v>
      </c>
      <c r="K3908" s="43">
        <v>8</v>
      </c>
      <c r="L3908" s="43">
        <v>4</v>
      </c>
      <c r="M3908" s="43"/>
      <c r="N3908" s="43"/>
      <c r="O3908" s="43"/>
      <c r="P3908" s="12" t="s">
        <v>75</v>
      </c>
      <c r="Q3908" s="12" t="str">
        <f>CONCATENATE(X3908," ",Y3908)</f>
        <v>Pararge aegeria</v>
      </c>
      <c r="R3908" s="14" t="str">
        <f>CONCATENATE(S3908,", ",T3908,", ",U3908,", ",V3908,", ",W3908,", ",X3908,", ",Y3908)</f>
        <v>Animalia, Arthropoda, Insecta, Lepidoptera, Nymphalidae, Pararge, aegeria</v>
      </c>
      <c r="S3908" s="6" t="s">
        <v>76</v>
      </c>
      <c r="T3908" s="6" t="s">
        <v>208</v>
      </c>
      <c r="U3908" s="6" t="s">
        <v>209</v>
      </c>
      <c r="V3908" s="6" t="s">
        <v>210</v>
      </c>
      <c r="W3908" s="6" t="s">
        <v>238</v>
      </c>
      <c r="X3908" s="6" t="s">
        <v>243</v>
      </c>
      <c r="Y3908" s="6" t="s">
        <v>244</v>
      </c>
      <c r="AA3908" s="12" t="s">
        <v>83</v>
      </c>
      <c r="AB3908" s="6" t="s">
        <v>84</v>
      </c>
      <c r="AC3908" s="43" t="s">
        <v>245</v>
      </c>
      <c r="AD3908" s="43" t="s">
        <v>5219</v>
      </c>
      <c r="AE3908" s="2">
        <v>45142</v>
      </c>
      <c r="AF3908" s="43" t="s">
        <v>87</v>
      </c>
      <c r="AG3908" s="7" t="s">
        <v>246</v>
      </c>
      <c r="AH3908" s="43">
        <v>48.11289</v>
      </c>
      <c r="AI3908" s="43">
        <v>-1.7041200000000001</v>
      </c>
      <c r="AL3908" s="43">
        <v>10</v>
      </c>
      <c r="AN3908" s="46" t="s">
        <v>5240</v>
      </c>
      <c r="AO3908" s="5" t="s">
        <v>89</v>
      </c>
      <c r="AP3908" s="43" t="s">
        <v>5219</v>
      </c>
      <c r="AR3908" s="7" t="s">
        <v>90</v>
      </c>
      <c r="AT3908" s="4" t="str">
        <f>CONCATENATE(AU3908,", ",AV3908,", ",AW3908,", ",AX3908,", ",AY3908,", ",AZ3908,", ",BA3908)</f>
        <v>Europe, France, FR, Bretagne, Ille-et-Vilaine, Rennes, Campus Institut Agro Rennes</v>
      </c>
      <c r="AU3908" s="1" t="s">
        <v>91</v>
      </c>
      <c r="AV3908" s="1" t="s">
        <v>92</v>
      </c>
      <c r="AW3908" s="1" t="s">
        <v>93</v>
      </c>
      <c r="AX3908" s="1" t="s">
        <v>94</v>
      </c>
      <c r="AY3908" s="1" t="s">
        <v>95</v>
      </c>
      <c r="AZ3908" s="1" t="s">
        <v>96</v>
      </c>
      <c r="BA3908" s="1" t="s">
        <v>5242</v>
      </c>
      <c r="BC3908" s="43"/>
      <c r="BF3908" s="43" t="s">
        <v>4596</v>
      </c>
      <c r="BG3908" s="43" t="s">
        <v>93</v>
      </c>
      <c r="BH3908" s="7" t="s">
        <v>97</v>
      </c>
      <c r="BJ3908" s="7" t="s">
        <v>98</v>
      </c>
      <c r="BK3908" s="7" t="s">
        <v>99</v>
      </c>
      <c r="BL3908" s="7" t="s">
        <v>4597</v>
      </c>
      <c r="BM3908" s="7" t="s">
        <v>4598</v>
      </c>
      <c r="BU3908" s="43">
        <v>1</v>
      </c>
      <c r="BW3908" s="43" t="s">
        <v>103</v>
      </c>
    </row>
    <row r="3909" spans="1:81" x14ac:dyDescent="0.35">
      <c r="C3909" s="43" t="str">
        <f t="shared" si="61"/>
        <v>IARA:BDT-08:2023: 3908</v>
      </c>
      <c r="D3909" s="43">
        <v>3908</v>
      </c>
      <c r="E3909" s="43" t="s">
        <v>5315</v>
      </c>
      <c r="F3909" s="1" t="s">
        <v>73</v>
      </c>
      <c r="G3909" s="43" t="s">
        <v>5290</v>
      </c>
      <c r="H3909" s="2">
        <v>45142</v>
      </c>
      <c r="J3909" s="43">
        <v>2023</v>
      </c>
      <c r="K3909" s="43">
        <v>8</v>
      </c>
      <c r="L3909" s="43">
        <v>4</v>
      </c>
      <c r="M3909" s="43"/>
      <c r="N3909" s="43"/>
      <c r="O3909" s="43"/>
      <c r="P3909" s="12" t="s">
        <v>75</v>
      </c>
      <c r="Q3909" s="12" t="str">
        <f>CONCATENATE(X3909," ",Y3909)</f>
        <v>Pararge aegeria</v>
      </c>
      <c r="R3909" s="14" t="str">
        <f>CONCATENATE(S3909,", ",T3909,", ",U3909,", ",V3909,", ",W3909,", ",X3909,", ",Y3909)</f>
        <v>Animalia, Arthropoda, Insecta, Lepidoptera, Nymphalidae, Pararge, aegeria</v>
      </c>
      <c r="S3909" s="6" t="s">
        <v>76</v>
      </c>
      <c r="T3909" s="6" t="s">
        <v>208</v>
      </c>
      <c r="U3909" s="6" t="s">
        <v>209</v>
      </c>
      <c r="V3909" s="6" t="s">
        <v>210</v>
      </c>
      <c r="W3909" s="6" t="s">
        <v>238</v>
      </c>
      <c r="X3909" s="6" t="s">
        <v>243</v>
      </c>
      <c r="Y3909" s="6" t="s">
        <v>244</v>
      </c>
      <c r="AA3909" s="12" t="s">
        <v>83</v>
      </c>
      <c r="AB3909" s="6" t="s">
        <v>84</v>
      </c>
      <c r="AC3909" s="43" t="s">
        <v>245</v>
      </c>
      <c r="AD3909" s="43" t="s">
        <v>5219</v>
      </c>
      <c r="AE3909" s="2">
        <v>45142</v>
      </c>
      <c r="AF3909" s="43" t="s">
        <v>87</v>
      </c>
      <c r="AG3909" s="7" t="s">
        <v>246</v>
      </c>
      <c r="AH3909" s="43">
        <v>48.112870000000001</v>
      </c>
      <c r="AI3909" s="43">
        <v>-1.70407</v>
      </c>
      <c r="AL3909" s="43">
        <v>10</v>
      </c>
      <c r="AN3909" s="46" t="s">
        <v>5240</v>
      </c>
      <c r="AO3909" s="5" t="s">
        <v>89</v>
      </c>
      <c r="AP3909" s="43" t="s">
        <v>5219</v>
      </c>
      <c r="AR3909" s="7" t="s">
        <v>90</v>
      </c>
      <c r="AT3909" s="4" t="str">
        <f>CONCATENATE(AU3909,", ",AV3909,", ",AW3909,", ",AX3909,", ",AY3909,", ",AZ3909,", ",BA3909)</f>
        <v>Europe, France, FR, Bretagne, Ille-et-Vilaine, Rennes, Campus Institut Agro Rennes</v>
      </c>
      <c r="AU3909" s="1" t="s">
        <v>91</v>
      </c>
      <c r="AV3909" s="1" t="s">
        <v>92</v>
      </c>
      <c r="AW3909" s="1" t="s">
        <v>93</v>
      </c>
      <c r="AX3909" s="1" t="s">
        <v>94</v>
      </c>
      <c r="AY3909" s="1" t="s">
        <v>95</v>
      </c>
      <c r="AZ3909" s="1" t="s">
        <v>96</v>
      </c>
      <c r="BA3909" s="1" t="s">
        <v>5242</v>
      </c>
      <c r="BC3909" s="43"/>
      <c r="BF3909" s="43" t="s">
        <v>4596</v>
      </c>
      <c r="BG3909" s="43" t="s">
        <v>93</v>
      </c>
      <c r="BH3909" s="7" t="s">
        <v>97</v>
      </c>
      <c r="BJ3909" s="7" t="s">
        <v>98</v>
      </c>
      <c r="BK3909" s="7" t="s">
        <v>99</v>
      </c>
      <c r="BL3909" s="7" t="s">
        <v>4597</v>
      </c>
      <c r="BM3909" s="7" t="s">
        <v>4598</v>
      </c>
      <c r="BU3909" s="43">
        <v>1</v>
      </c>
      <c r="BW3909" s="43" t="s">
        <v>103</v>
      </c>
    </row>
    <row r="3910" spans="1:81" x14ac:dyDescent="0.35">
      <c r="C3910" s="43" t="str">
        <f t="shared" si="61"/>
        <v>IARA:BDT-08:2023: 3909</v>
      </c>
      <c r="D3910" s="43">
        <v>3909</v>
      </c>
      <c r="E3910" s="43" t="s">
        <v>5315</v>
      </c>
      <c r="F3910" s="1" t="s">
        <v>73</v>
      </c>
      <c r="G3910" s="43" t="s">
        <v>5290</v>
      </c>
      <c r="H3910" s="2">
        <v>45142</v>
      </c>
      <c r="J3910" s="43">
        <v>2023</v>
      </c>
      <c r="K3910" s="43">
        <v>8</v>
      </c>
      <c r="L3910" s="43">
        <v>4</v>
      </c>
      <c r="M3910" s="43"/>
      <c r="N3910" s="43"/>
      <c r="O3910" s="43"/>
      <c r="P3910" s="12" t="s">
        <v>75</v>
      </c>
      <c r="Q3910" s="12" t="str">
        <f>CONCATENATE(X3910," ",Y3910)</f>
        <v>Vanessa atalanta</v>
      </c>
      <c r="R3910" s="14" t="str">
        <f>CONCATENATE(S3910,", ",T3910,", ",U3910,", ",V3910,", ",W3910,", ",X3910,", ",Y3910)</f>
        <v>Animalia, Arthropoda, Insecta, Lepidoptera, Nymphalidae, Vanessa, atalanta</v>
      </c>
      <c r="S3910" s="6" t="s">
        <v>76</v>
      </c>
      <c r="T3910" s="6" t="s">
        <v>208</v>
      </c>
      <c r="U3910" s="6" t="s">
        <v>209</v>
      </c>
      <c r="V3910" s="6" t="s">
        <v>210</v>
      </c>
      <c r="W3910" s="6" t="s">
        <v>238</v>
      </c>
      <c r="X3910" s="6" t="s">
        <v>247</v>
      </c>
      <c r="Y3910" s="6" t="s">
        <v>248</v>
      </c>
      <c r="AA3910" s="12" t="s">
        <v>83</v>
      </c>
      <c r="AB3910" s="6" t="s">
        <v>84</v>
      </c>
      <c r="AC3910" s="43" t="s">
        <v>249</v>
      </c>
      <c r="AD3910" s="43" t="s">
        <v>5219</v>
      </c>
      <c r="AE3910" s="2">
        <v>45142</v>
      </c>
      <c r="AF3910" s="43" t="s">
        <v>87</v>
      </c>
      <c r="AG3910" s="7" t="s">
        <v>250</v>
      </c>
      <c r="AH3910" s="43">
        <v>48.111510000000003</v>
      </c>
      <c r="AI3910" s="43">
        <v>-1.70407</v>
      </c>
      <c r="AL3910" s="43">
        <v>10</v>
      </c>
      <c r="AN3910" s="46" t="s">
        <v>5240</v>
      </c>
      <c r="AO3910" s="5" t="s">
        <v>89</v>
      </c>
      <c r="AP3910" s="6" t="s">
        <v>5220</v>
      </c>
      <c r="AR3910" s="7" t="s">
        <v>90</v>
      </c>
      <c r="AT3910" s="4" t="str">
        <f>CONCATENATE(AU3910,", ",AV3910,", ",AW3910,", ",AX3910,", ",AY3910,", ",AZ3910,", ",BA3910)</f>
        <v>Europe, France, FR, Bretagne, Ille-et-Vilaine, Rennes, Campus Institut Agro Rennes</v>
      </c>
      <c r="AU3910" s="1" t="s">
        <v>91</v>
      </c>
      <c r="AV3910" s="1" t="s">
        <v>92</v>
      </c>
      <c r="AW3910" s="1" t="s">
        <v>93</v>
      </c>
      <c r="AX3910" s="1" t="s">
        <v>94</v>
      </c>
      <c r="AY3910" s="1" t="s">
        <v>95</v>
      </c>
      <c r="AZ3910" s="1" t="s">
        <v>96</v>
      </c>
      <c r="BA3910" s="1" t="s">
        <v>5242</v>
      </c>
      <c r="BC3910" s="43"/>
      <c r="BF3910" s="43" t="s">
        <v>4596</v>
      </c>
      <c r="BG3910" s="43" t="s">
        <v>93</v>
      </c>
      <c r="BH3910" s="7" t="s">
        <v>97</v>
      </c>
      <c r="BJ3910" s="7" t="s">
        <v>98</v>
      </c>
      <c r="BK3910" s="7" t="s">
        <v>99</v>
      </c>
      <c r="BL3910" s="7" t="s">
        <v>4597</v>
      </c>
      <c r="BM3910" s="7" t="s">
        <v>4598</v>
      </c>
      <c r="BU3910" s="43">
        <v>1</v>
      </c>
      <c r="BW3910" s="43" t="s">
        <v>103</v>
      </c>
    </row>
    <row r="3911" spans="1:81" x14ac:dyDescent="0.35">
      <c r="C3911" s="43" t="str">
        <f t="shared" si="61"/>
        <v>IARA:BDT-08:2023: 3910</v>
      </c>
      <c r="D3911" s="43">
        <v>3910</v>
      </c>
      <c r="E3911" s="43" t="s">
        <v>5315</v>
      </c>
      <c r="F3911" s="1" t="s">
        <v>73</v>
      </c>
      <c r="G3911" s="43" t="s">
        <v>5290</v>
      </c>
      <c r="H3911" s="2">
        <v>45142</v>
      </c>
      <c r="J3911" s="43">
        <v>2023</v>
      </c>
      <c r="K3911" s="43">
        <v>8</v>
      </c>
      <c r="L3911" s="43">
        <v>4</v>
      </c>
      <c r="M3911" s="43"/>
      <c r="N3911" s="43"/>
      <c r="O3911" s="43"/>
      <c r="P3911" s="12" t="s">
        <v>75</v>
      </c>
      <c r="Q3911" s="12" t="str">
        <f>CONCATENATE(X3911," ",Y3911)</f>
        <v>Pararge aegeria</v>
      </c>
      <c r="R3911" s="14" t="str">
        <f>CONCATENATE(S3911,", ",T3911,", ",U3911,", ",V3911,", ",W3911,", ",X3911,", ",Y3911)</f>
        <v>Animalia, Arthropoda, Insecta, Lepidoptera, Nymphalidae, Pararge, aegeria</v>
      </c>
      <c r="S3911" s="6" t="s">
        <v>76</v>
      </c>
      <c r="T3911" s="6" t="s">
        <v>208</v>
      </c>
      <c r="U3911" s="6" t="s">
        <v>209</v>
      </c>
      <c r="V3911" s="6" t="s">
        <v>210</v>
      </c>
      <c r="W3911" s="6" t="s">
        <v>238</v>
      </c>
      <c r="X3911" s="6" t="s">
        <v>243</v>
      </c>
      <c r="Y3911" s="6" t="s">
        <v>244</v>
      </c>
      <c r="AA3911" s="12" t="s">
        <v>83</v>
      </c>
      <c r="AB3911" s="6" t="s">
        <v>84</v>
      </c>
      <c r="AC3911" s="43" t="s">
        <v>245</v>
      </c>
      <c r="AD3911" s="43" t="s">
        <v>5219</v>
      </c>
      <c r="AE3911" s="2">
        <v>45142</v>
      </c>
      <c r="AF3911" s="43" t="s">
        <v>87</v>
      </c>
      <c r="AG3911" s="7" t="s">
        <v>246</v>
      </c>
      <c r="AH3911" s="43">
        <v>48.11242</v>
      </c>
      <c r="AI3911" s="43">
        <v>-1.70387</v>
      </c>
      <c r="AL3911" s="43">
        <v>10</v>
      </c>
      <c r="AN3911" s="46" t="s">
        <v>5240</v>
      </c>
      <c r="AO3911" s="5" t="s">
        <v>89</v>
      </c>
      <c r="AP3911" s="43" t="s">
        <v>5219</v>
      </c>
      <c r="AR3911" s="7" t="s">
        <v>90</v>
      </c>
      <c r="AT3911" s="4" t="str">
        <f>CONCATENATE(AU3911,", ",AV3911,", ",AW3911,", ",AX3911,", ",AY3911,", ",AZ3911,", ",BA3911)</f>
        <v>Europe, France, FR, Bretagne, Ille-et-Vilaine, Rennes, Campus Institut Agro Rennes</v>
      </c>
      <c r="AU3911" s="1" t="s">
        <v>91</v>
      </c>
      <c r="AV3911" s="1" t="s">
        <v>92</v>
      </c>
      <c r="AW3911" s="1" t="s">
        <v>93</v>
      </c>
      <c r="AX3911" s="1" t="s">
        <v>94</v>
      </c>
      <c r="AY3911" s="1" t="s">
        <v>95</v>
      </c>
      <c r="AZ3911" s="1" t="s">
        <v>96</v>
      </c>
      <c r="BA3911" s="1" t="s">
        <v>5242</v>
      </c>
      <c r="BC3911" s="43"/>
      <c r="BF3911" s="43" t="s">
        <v>4596</v>
      </c>
      <c r="BG3911" s="43" t="s">
        <v>93</v>
      </c>
      <c r="BH3911" s="7" t="s">
        <v>97</v>
      </c>
      <c r="BJ3911" s="7" t="s">
        <v>98</v>
      </c>
      <c r="BK3911" s="7" t="s">
        <v>99</v>
      </c>
      <c r="BL3911" s="7" t="s">
        <v>4597</v>
      </c>
      <c r="BM3911" s="7" t="s">
        <v>4598</v>
      </c>
      <c r="BU3911" s="43">
        <v>1</v>
      </c>
      <c r="BW3911" s="43" t="s">
        <v>103</v>
      </c>
    </row>
    <row r="3912" spans="1:81" x14ac:dyDescent="0.35">
      <c r="C3912" s="43" t="str">
        <f t="shared" si="61"/>
        <v>IARA:BDT-09:2023: 3911</v>
      </c>
      <c r="D3912" s="43">
        <v>3911</v>
      </c>
      <c r="E3912" s="43" t="s">
        <v>5316</v>
      </c>
      <c r="F3912" s="1" t="s">
        <v>73</v>
      </c>
      <c r="G3912" s="43" t="s">
        <v>5260</v>
      </c>
      <c r="H3912" s="2">
        <v>45172</v>
      </c>
      <c r="J3912" s="12">
        <f>YEAR(H3912)</f>
        <v>2023</v>
      </c>
      <c r="K3912" s="12">
        <v>9</v>
      </c>
      <c r="L3912" s="12">
        <v>3</v>
      </c>
      <c r="P3912" s="12" t="s">
        <v>75</v>
      </c>
      <c r="Q3912" s="12" t="str">
        <f>CONCATENATE(X3912," ",Y3912)</f>
        <v>Corvus monedula</v>
      </c>
      <c r="R3912" s="14" t="str">
        <f>CONCATENATE(S3912,", ",T3912,", ",U3912,", ",V3912,", ",W3912,", ",X3912,", ",Y3912)</f>
        <v>Animalia, Chordata, Aves, Passeriformes, Corvidae, Corvus, monedula</v>
      </c>
      <c r="S3912" s="6" t="s">
        <v>76</v>
      </c>
      <c r="T3912" s="6" t="s">
        <v>77</v>
      </c>
      <c r="U3912" s="6" t="s">
        <v>78</v>
      </c>
      <c r="V3912" s="6" t="s">
        <v>79</v>
      </c>
      <c r="W3912" s="6" t="s">
        <v>104</v>
      </c>
      <c r="X3912" s="6" t="s">
        <v>105</v>
      </c>
      <c r="Y3912" s="6" t="s">
        <v>106</v>
      </c>
      <c r="AA3912" s="12" t="s">
        <v>83</v>
      </c>
      <c r="AB3912" s="6" t="s">
        <v>84</v>
      </c>
      <c r="AC3912" s="12" t="s">
        <v>107</v>
      </c>
      <c r="AD3912" s="6" t="s">
        <v>5219</v>
      </c>
      <c r="AE3912" s="2">
        <v>45172</v>
      </c>
      <c r="AF3912" s="43" t="s">
        <v>87</v>
      </c>
      <c r="AG3912" s="7" t="s">
        <v>108</v>
      </c>
      <c r="AH3912" s="43" t="s">
        <v>476</v>
      </c>
      <c r="AI3912" s="43" t="s">
        <v>475</v>
      </c>
      <c r="AL3912" s="43">
        <v>10</v>
      </c>
      <c r="AN3912" s="46" t="s">
        <v>5240</v>
      </c>
      <c r="AO3912" s="5" t="s">
        <v>89</v>
      </c>
      <c r="AP3912" s="6" t="s">
        <v>5219</v>
      </c>
      <c r="AR3912" s="7" t="s">
        <v>90</v>
      </c>
      <c r="AT3912" s="4" t="str">
        <f>CONCATENATE(AU3912,", ",AV3912,", ",AW3912,", ",AX3912,", ",AY3912,", ",AZ3912,", ",BA3912)</f>
        <v>Europe, France, FR, Bretagne, Ille-et-Vilaine, Rennes, Campus Institut Agro Rennes</v>
      </c>
      <c r="AU3912" s="1" t="s">
        <v>91</v>
      </c>
      <c r="AV3912" s="1" t="s">
        <v>92</v>
      </c>
      <c r="AW3912" s="1" t="s">
        <v>93</v>
      </c>
      <c r="AX3912" s="1" t="s">
        <v>94</v>
      </c>
      <c r="AY3912" s="1" t="s">
        <v>95</v>
      </c>
      <c r="AZ3912" s="1" t="s">
        <v>96</v>
      </c>
      <c r="BA3912" s="1" t="s">
        <v>5242</v>
      </c>
      <c r="BC3912" s="43"/>
      <c r="BF3912" s="43" t="s">
        <v>4596</v>
      </c>
      <c r="BG3912" s="43" t="s">
        <v>93</v>
      </c>
      <c r="BH3912" s="7" t="s">
        <v>97</v>
      </c>
      <c r="BJ3912" s="7" t="s">
        <v>98</v>
      </c>
      <c r="BK3912" s="7" t="s">
        <v>99</v>
      </c>
      <c r="BL3912" s="7" t="s">
        <v>4597</v>
      </c>
      <c r="BM3912" s="7" t="s">
        <v>4598</v>
      </c>
      <c r="BU3912" s="43">
        <v>1</v>
      </c>
      <c r="BW3912" s="43" t="s">
        <v>103</v>
      </c>
    </row>
    <row r="3913" spans="1:81" x14ac:dyDescent="0.35">
      <c r="C3913" s="43" t="str">
        <f t="shared" si="61"/>
        <v>IARA:BDT-09:2023: 3912</v>
      </c>
      <c r="D3913" s="43">
        <v>3912</v>
      </c>
      <c r="E3913" s="43" t="s">
        <v>5316</v>
      </c>
      <c r="F3913" s="1" t="s">
        <v>73</v>
      </c>
      <c r="G3913" s="43" t="s">
        <v>5260</v>
      </c>
      <c r="H3913" s="2">
        <v>45172</v>
      </c>
      <c r="J3913" s="12">
        <f>YEAR(H3913)</f>
        <v>2023</v>
      </c>
      <c r="K3913" s="12">
        <v>9</v>
      </c>
      <c r="L3913" s="12">
        <v>3</v>
      </c>
      <c r="P3913" s="12" t="s">
        <v>75</v>
      </c>
      <c r="Q3913" s="12" t="str">
        <f>CONCATENATE(X3913," ",Y3913)</f>
        <v>Streptopelia decaocto</v>
      </c>
      <c r="R3913" s="14" t="str">
        <f>CONCATENATE(S3913,", ",T3913,", ",U3913,", ",V3913,", ",W3913,", ",X3913,", ",Y3913)</f>
        <v>Animalia, Chordata, Aves, Columbiformes, Columbidae, Streptopelia, decaocto</v>
      </c>
      <c r="S3913" s="6" t="s">
        <v>76</v>
      </c>
      <c r="T3913" s="6" t="s">
        <v>77</v>
      </c>
      <c r="U3913" s="6" t="s">
        <v>78</v>
      </c>
      <c r="V3913" s="6" t="s">
        <v>159</v>
      </c>
      <c r="W3913" s="6" t="s">
        <v>160</v>
      </c>
      <c r="X3913" s="6" t="s">
        <v>192</v>
      </c>
      <c r="Y3913" s="6" t="s">
        <v>193</v>
      </c>
      <c r="AA3913" s="12" t="s">
        <v>83</v>
      </c>
      <c r="AB3913" s="6" t="s">
        <v>194</v>
      </c>
      <c r="AC3913" s="12" t="s">
        <v>195</v>
      </c>
      <c r="AD3913" s="6" t="s">
        <v>5219</v>
      </c>
      <c r="AE3913" s="2">
        <v>45172</v>
      </c>
      <c r="AF3913" s="43" t="s">
        <v>87</v>
      </c>
      <c r="AG3913" s="7" t="s">
        <v>196</v>
      </c>
      <c r="AH3913" s="43" t="s">
        <v>478</v>
      </c>
      <c r="AI3913" s="43" t="s">
        <v>477</v>
      </c>
      <c r="AL3913" s="43">
        <v>10</v>
      </c>
      <c r="AN3913" s="46" t="s">
        <v>5240</v>
      </c>
      <c r="AO3913" s="5" t="s">
        <v>89</v>
      </c>
      <c r="AP3913" s="6" t="s">
        <v>5219</v>
      </c>
      <c r="AR3913" s="7" t="s">
        <v>90</v>
      </c>
      <c r="AT3913" s="4" t="str">
        <f>CONCATENATE(AU3913,", ",AV3913,", ",AW3913,", ",AX3913,", ",AY3913,", ",AZ3913,", ",BA3913)</f>
        <v>Europe, France, FR, Bretagne, Ille-et-Vilaine, Rennes, Campus Institut Agro Rennes</v>
      </c>
      <c r="AU3913" s="1" t="s">
        <v>91</v>
      </c>
      <c r="AV3913" s="1" t="s">
        <v>92</v>
      </c>
      <c r="AW3913" s="1" t="s">
        <v>93</v>
      </c>
      <c r="AX3913" s="1" t="s">
        <v>94</v>
      </c>
      <c r="AY3913" s="1" t="s">
        <v>95</v>
      </c>
      <c r="AZ3913" s="1" t="s">
        <v>96</v>
      </c>
      <c r="BA3913" s="1" t="s">
        <v>5242</v>
      </c>
      <c r="BC3913" s="43"/>
      <c r="BF3913" s="43" t="s">
        <v>4596</v>
      </c>
      <c r="BG3913" s="43" t="s">
        <v>93</v>
      </c>
      <c r="BH3913" s="7" t="s">
        <v>97</v>
      </c>
      <c r="BJ3913" s="7" t="s">
        <v>98</v>
      </c>
      <c r="BK3913" s="7" t="s">
        <v>99</v>
      </c>
      <c r="BL3913" s="7" t="s">
        <v>4597</v>
      </c>
      <c r="BM3913" s="7" t="s">
        <v>4598</v>
      </c>
      <c r="BU3913" s="43">
        <v>1</v>
      </c>
      <c r="BW3913" s="43" t="s">
        <v>103</v>
      </c>
    </row>
    <row r="3914" spans="1:81" x14ac:dyDescent="0.35">
      <c r="C3914" s="43" t="str">
        <f t="shared" si="61"/>
        <v>IARA:BDT-09:2023: 3913</v>
      </c>
      <c r="D3914" s="43">
        <v>3913</v>
      </c>
      <c r="E3914" s="43" t="s">
        <v>5316</v>
      </c>
      <c r="F3914" s="1" t="s">
        <v>73</v>
      </c>
      <c r="G3914" s="43" t="s">
        <v>5260</v>
      </c>
      <c r="H3914" s="2">
        <v>45172</v>
      </c>
      <c r="J3914" s="12">
        <f>YEAR(H3914)</f>
        <v>2023</v>
      </c>
      <c r="K3914" s="12">
        <v>9</v>
      </c>
      <c r="L3914" s="12">
        <v>3</v>
      </c>
      <c r="P3914" s="12" t="s">
        <v>75</v>
      </c>
      <c r="Q3914" s="12" t="str">
        <f>CONCATENATE(X3914," ",Y3914)</f>
        <v>Streptopelia decaocto</v>
      </c>
      <c r="R3914" s="14" t="str">
        <f>CONCATENATE(S3914,", ",T3914,", ",U3914,", ",V3914,", ",W3914,", ",X3914,", ",Y3914)</f>
        <v>Animalia, Chordata, Aves, Columbiformes, Columbidae, Streptopelia, decaocto</v>
      </c>
      <c r="S3914" s="6" t="s">
        <v>76</v>
      </c>
      <c r="T3914" s="6" t="s">
        <v>77</v>
      </c>
      <c r="U3914" s="6" t="s">
        <v>78</v>
      </c>
      <c r="V3914" s="6" t="s">
        <v>159</v>
      </c>
      <c r="W3914" s="6" t="s">
        <v>160</v>
      </c>
      <c r="X3914" s="6" t="s">
        <v>192</v>
      </c>
      <c r="Y3914" s="6" t="s">
        <v>193</v>
      </c>
      <c r="AA3914" s="12" t="s">
        <v>83</v>
      </c>
      <c r="AB3914" s="6" t="s">
        <v>194</v>
      </c>
      <c r="AC3914" s="12" t="s">
        <v>195</v>
      </c>
      <c r="AD3914" s="6" t="s">
        <v>5219</v>
      </c>
      <c r="AE3914" s="2">
        <v>45172</v>
      </c>
      <c r="AF3914" s="43" t="s">
        <v>87</v>
      </c>
      <c r="AG3914" s="7" t="s">
        <v>196</v>
      </c>
      <c r="AH3914" s="43" t="s">
        <v>480</v>
      </c>
      <c r="AI3914" s="43" t="s">
        <v>479</v>
      </c>
      <c r="AL3914" s="43">
        <v>10</v>
      </c>
      <c r="AN3914" s="46" t="s">
        <v>5240</v>
      </c>
      <c r="AO3914" s="5" t="s">
        <v>89</v>
      </c>
      <c r="AP3914" s="6" t="s">
        <v>5219</v>
      </c>
      <c r="AR3914" s="7" t="s">
        <v>90</v>
      </c>
      <c r="AT3914" s="4" t="str">
        <f>CONCATENATE(AU3914,", ",AV3914,", ",AW3914,", ",AX3914,", ",AY3914,", ",AZ3914,", ",BA3914)</f>
        <v>Europe, France, FR, Bretagne, Ille-et-Vilaine, Rennes, Campus Institut Agro Rennes</v>
      </c>
      <c r="AU3914" s="1" t="s">
        <v>91</v>
      </c>
      <c r="AV3914" s="1" t="s">
        <v>92</v>
      </c>
      <c r="AW3914" s="1" t="s">
        <v>93</v>
      </c>
      <c r="AX3914" s="1" t="s">
        <v>94</v>
      </c>
      <c r="AY3914" s="1" t="s">
        <v>95</v>
      </c>
      <c r="AZ3914" s="1" t="s">
        <v>96</v>
      </c>
      <c r="BA3914" s="1" t="s">
        <v>5242</v>
      </c>
      <c r="BC3914" s="43"/>
      <c r="BF3914" s="43" t="s">
        <v>4596</v>
      </c>
      <c r="BG3914" s="43" t="s">
        <v>93</v>
      </c>
      <c r="BH3914" s="7" t="s">
        <v>97</v>
      </c>
      <c r="BJ3914" s="7" t="s">
        <v>98</v>
      </c>
      <c r="BK3914" s="7" t="s">
        <v>99</v>
      </c>
      <c r="BL3914" s="7" t="s">
        <v>4597</v>
      </c>
      <c r="BM3914" s="7" t="s">
        <v>4598</v>
      </c>
      <c r="BU3914" s="43">
        <v>1</v>
      </c>
      <c r="BW3914" s="43" t="s">
        <v>103</v>
      </c>
    </row>
    <row r="3915" spans="1:81" x14ac:dyDescent="0.35">
      <c r="C3915" s="43" t="str">
        <f t="shared" si="61"/>
        <v>IARA:BDT-09:2023: 3914</v>
      </c>
      <c r="D3915" s="43">
        <v>3914</v>
      </c>
      <c r="E3915" s="43" t="s">
        <v>5316</v>
      </c>
      <c r="F3915" s="1" t="s">
        <v>73</v>
      </c>
      <c r="G3915" s="43" t="s">
        <v>5260</v>
      </c>
      <c r="H3915" s="2">
        <v>45172</v>
      </c>
      <c r="J3915" s="12">
        <f>YEAR(H3915)</f>
        <v>2023</v>
      </c>
      <c r="K3915" s="12">
        <v>9</v>
      </c>
      <c r="L3915" s="12">
        <v>3</v>
      </c>
      <c r="P3915" s="12" t="s">
        <v>75</v>
      </c>
      <c r="Q3915" s="12" t="str">
        <f>CONCATENATE(X3915," ",Y3915)</f>
        <v>Streptopelia decaocto</v>
      </c>
      <c r="R3915" s="14" t="str">
        <f>CONCATENATE(S3915,", ",T3915,", ",U3915,", ",V3915,", ",W3915,", ",X3915,", ",Y3915)</f>
        <v>Animalia, Chordata, Aves, Columbiformes, Columbidae, Streptopelia, decaocto</v>
      </c>
      <c r="S3915" s="6" t="s">
        <v>76</v>
      </c>
      <c r="T3915" s="6" t="s">
        <v>77</v>
      </c>
      <c r="U3915" s="6" t="s">
        <v>78</v>
      </c>
      <c r="V3915" s="6" t="s">
        <v>159</v>
      </c>
      <c r="W3915" s="6" t="s">
        <v>160</v>
      </c>
      <c r="X3915" s="6" t="s">
        <v>192</v>
      </c>
      <c r="Y3915" s="6" t="s">
        <v>193</v>
      </c>
      <c r="AA3915" s="12" t="s">
        <v>83</v>
      </c>
      <c r="AB3915" s="6" t="s">
        <v>194</v>
      </c>
      <c r="AC3915" s="12" t="s">
        <v>195</v>
      </c>
      <c r="AD3915" s="6" t="s">
        <v>5219</v>
      </c>
      <c r="AE3915" s="2">
        <v>45172</v>
      </c>
      <c r="AF3915" s="43" t="s">
        <v>87</v>
      </c>
      <c r="AG3915" s="7" t="s">
        <v>196</v>
      </c>
      <c r="AH3915" s="43" t="s">
        <v>482</v>
      </c>
      <c r="AI3915" s="43" t="s">
        <v>481</v>
      </c>
      <c r="AL3915" s="43">
        <v>10</v>
      </c>
      <c r="AN3915" s="46" t="s">
        <v>5240</v>
      </c>
      <c r="AO3915" s="5" t="s">
        <v>89</v>
      </c>
      <c r="AP3915" s="6" t="s">
        <v>5219</v>
      </c>
      <c r="AR3915" s="7" t="s">
        <v>90</v>
      </c>
      <c r="AT3915" s="4" t="str">
        <f>CONCATENATE(AU3915,", ",AV3915,", ",AW3915,", ",AX3915,", ",AY3915,", ",AZ3915,", ",BA3915)</f>
        <v>Europe, France, FR, Bretagne, Ille-et-Vilaine, Rennes, Campus Institut Agro Rennes</v>
      </c>
      <c r="AU3915" s="1" t="s">
        <v>91</v>
      </c>
      <c r="AV3915" s="1" t="s">
        <v>92</v>
      </c>
      <c r="AW3915" s="1" t="s">
        <v>93</v>
      </c>
      <c r="AX3915" s="1" t="s">
        <v>94</v>
      </c>
      <c r="AY3915" s="1" t="s">
        <v>95</v>
      </c>
      <c r="AZ3915" s="1" t="s">
        <v>96</v>
      </c>
      <c r="BA3915" s="1" t="s">
        <v>5242</v>
      </c>
      <c r="BC3915" s="43"/>
      <c r="BF3915" s="43" t="s">
        <v>4596</v>
      </c>
      <c r="BG3915" s="43" t="s">
        <v>93</v>
      </c>
      <c r="BH3915" s="7" t="s">
        <v>97</v>
      </c>
      <c r="BJ3915" s="7" t="s">
        <v>98</v>
      </c>
      <c r="BK3915" s="7" t="s">
        <v>99</v>
      </c>
      <c r="BL3915" s="7" t="s">
        <v>4597</v>
      </c>
      <c r="BM3915" s="7" t="s">
        <v>4598</v>
      </c>
      <c r="BU3915" s="43">
        <v>1</v>
      </c>
      <c r="BW3915" s="43" t="s">
        <v>103</v>
      </c>
    </row>
    <row r="3916" spans="1:81" x14ac:dyDescent="0.35">
      <c r="C3916" s="43" t="str">
        <f t="shared" si="61"/>
        <v>IARA:BDT-09:2023: 3915</v>
      </c>
      <c r="D3916" s="43">
        <v>3915</v>
      </c>
      <c r="E3916" s="43" t="s">
        <v>5316</v>
      </c>
      <c r="F3916" s="1" t="s">
        <v>73</v>
      </c>
      <c r="G3916" s="43" t="s">
        <v>5260</v>
      </c>
      <c r="H3916" s="2">
        <v>45172</v>
      </c>
      <c r="J3916" s="12">
        <f>YEAR(H3916)</f>
        <v>2023</v>
      </c>
      <c r="K3916" s="12">
        <v>9</v>
      </c>
      <c r="L3916" s="12">
        <v>3</v>
      </c>
      <c r="P3916" s="12" t="s">
        <v>75</v>
      </c>
      <c r="Q3916" s="12" t="str">
        <f>CONCATENATE(X3916," ",Y3916)</f>
        <v>Streptopelia decaocto</v>
      </c>
      <c r="R3916" s="14" t="str">
        <f>CONCATENATE(S3916,", ",T3916,", ",U3916,", ",V3916,", ",W3916,", ",X3916,", ",Y3916)</f>
        <v>Animalia, Chordata, Aves, Columbiformes, Columbidae, Streptopelia, decaocto</v>
      </c>
      <c r="S3916" s="6" t="s">
        <v>76</v>
      </c>
      <c r="T3916" s="6" t="s">
        <v>77</v>
      </c>
      <c r="U3916" s="6" t="s">
        <v>78</v>
      </c>
      <c r="V3916" s="6" t="s">
        <v>159</v>
      </c>
      <c r="W3916" s="6" t="s">
        <v>160</v>
      </c>
      <c r="X3916" s="6" t="s">
        <v>192</v>
      </c>
      <c r="Y3916" s="6" t="s">
        <v>193</v>
      </c>
      <c r="AA3916" s="12" t="s">
        <v>83</v>
      </c>
      <c r="AB3916" s="6" t="s">
        <v>194</v>
      </c>
      <c r="AC3916" s="12" t="s">
        <v>195</v>
      </c>
      <c r="AD3916" s="6" t="s">
        <v>5219</v>
      </c>
      <c r="AE3916" s="2">
        <v>45172</v>
      </c>
      <c r="AF3916" s="43" t="s">
        <v>87</v>
      </c>
      <c r="AG3916" s="7" t="s">
        <v>196</v>
      </c>
      <c r="AH3916" s="43" t="s">
        <v>484</v>
      </c>
      <c r="AI3916" s="43" t="s">
        <v>483</v>
      </c>
      <c r="AL3916" s="43">
        <v>10</v>
      </c>
      <c r="AN3916" s="46" t="s">
        <v>5240</v>
      </c>
      <c r="AO3916" s="5" t="s">
        <v>89</v>
      </c>
      <c r="AP3916" s="6" t="s">
        <v>5219</v>
      </c>
      <c r="AR3916" s="7" t="s">
        <v>90</v>
      </c>
      <c r="AT3916" s="4" t="str">
        <f>CONCATENATE(AU3916,", ",AV3916,", ",AW3916,", ",AX3916,", ",AY3916,", ",AZ3916,", ",BA3916)</f>
        <v>Europe, France, FR, Bretagne, Ille-et-Vilaine, Rennes, Campus Institut Agro Rennes</v>
      </c>
      <c r="AU3916" s="1" t="s">
        <v>91</v>
      </c>
      <c r="AV3916" s="1" t="s">
        <v>92</v>
      </c>
      <c r="AW3916" s="1" t="s">
        <v>93</v>
      </c>
      <c r="AX3916" s="1" t="s">
        <v>94</v>
      </c>
      <c r="AY3916" s="1" t="s">
        <v>95</v>
      </c>
      <c r="AZ3916" s="1" t="s">
        <v>96</v>
      </c>
      <c r="BA3916" s="1" t="s">
        <v>5242</v>
      </c>
      <c r="BC3916" s="43"/>
      <c r="BF3916" s="43" t="s">
        <v>4596</v>
      </c>
      <c r="BG3916" s="43" t="s">
        <v>93</v>
      </c>
      <c r="BH3916" s="7" t="s">
        <v>97</v>
      </c>
      <c r="BJ3916" s="7" t="s">
        <v>98</v>
      </c>
      <c r="BK3916" s="7" t="s">
        <v>99</v>
      </c>
      <c r="BL3916" s="7" t="s">
        <v>4597</v>
      </c>
      <c r="BM3916" s="7" t="s">
        <v>4598</v>
      </c>
      <c r="BU3916" s="43">
        <v>1</v>
      </c>
      <c r="BW3916" s="43" t="s">
        <v>103</v>
      </c>
    </row>
    <row r="3917" spans="1:81" x14ac:dyDescent="0.35">
      <c r="C3917" s="43" t="str">
        <f t="shared" si="61"/>
        <v>IARA:BDT-09:2023: 3916</v>
      </c>
      <c r="D3917" s="43">
        <v>3916</v>
      </c>
      <c r="E3917" s="43" t="s">
        <v>5316</v>
      </c>
      <c r="F3917" s="1" t="s">
        <v>73</v>
      </c>
      <c r="G3917" s="43" t="s">
        <v>5260</v>
      </c>
      <c r="H3917" s="2">
        <v>45172</v>
      </c>
      <c r="J3917" s="12">
        <f>YEAR(H3917)</f>
        <v>2023</v>
      </c>
      <c r="K3917" s="12">
        <v>9</v>
      </c>
      <c r="L3917" s="12">
        <v>3</v>
      </c>
      <c r="P3917" s="12" t="s">
        <v>75</v>
      </c>
      <c r="Q3917" s="12" t="str">
        <f>CONCATENATE(X3917," ",Y3917)</f>
        <v>Corvus corone</v>
      </c>
      <c r="R3917" s="14" t="str">
        <f>CONCATENATE(S3917,", ",T3917,", ",U3917,", ",V3917,", ",W3917,", ",X3917,", ",Y3917)</f>
        <v>Animalia, Chordata, Aves, Passeriformes, Corvidae, Corvus, corone</v>
      </c>
      <c r="S3917" s="6" t="s">
        <v>76</v>
      </c>
      <c r="T3917" s="6" t="s">
        <v>77</v>
      </c>
      <c r="U3917" s="6" t="s">
        <v>78</v>
      </c>
      <c r="V3917" s="6" t="s">
        <v>79</v>
      </c>
      <c r="W3917" s="6" t="s">
        <v>104</v>
      </c>
      <c r="X3917" s="6" t="s">
        <v>105</v>
      </c>
      <c r="Y3917" s="6" t="s">
        <v>109</v>
      </c>
      <c r="AA3917" s="12" t="s">
        <v>83</v>
      </c>
      <c r="AB3917" s="6" t="s">
        <v>84</v>
      </c>
      <c r="AC3917" s="12" t="s">
        <v>110</v>
      </c>
      <c r="AD3917" s="6" t="s">
        <v>5219</v>
      </c>
      <c r="AE3917" s="2">
        <v>45172</v>
      </c>
      <c r="AF3917" s="43" t="s">
        <v>87</v>
      </c>
      <c r="AG3917" s="7" t="s">
        <v>111</v>
      </c>
      <c r="AH3917" s="43" t="s">
        <v>486</v>
      </c>
      <c r="AI3917" s="43" t="s">
        <v>485</v>
      </c>
      <c r="AL3917" s="43">
        <v>10</v>
      </c>
      <c r="AN3917" s="46" t="s">
        <v>5240</v>
      </c>
      <c r="AO3917" s="5" t="s">
        <v>89</v>
      </c>
      <c r="AP3917" s="6" t="s">
        <v>5219</v>
      </c>
      <c r="AR3917" s="7" t="s">
        <v>90</v>
      </c>
      <c r="AT3917" s="4" t="str">
        <f>CONCATENATE(AU3917,", ",AV3917,", ",AW3917,", ",AX3917,", ",AY3917,", ",AZ3917,", ",BA3917)</f>
        <v>Europe, France, FR, Bretagne, Ille-et-Vilaine, Rennes, Campus Institut Agro Rennes</v>
      </c>
      <c r="AU3917" s="1" t="s">
        <v>91</v>
      </c>
      <c r="AV3917" s="1" t="s">
        <v>92</v>
      </c>
      <c r="AW3917" s="1" t="s">
        <v>93</v>
      </c>
      <c r="AX3917" s="1" t="s">
        <v>94</v>
      </c>
      <c r="AY3917" s="1" t="s">
        <v>95</v>
      </c>
      <c r="AZ3917" s="1" t="s">
        <v>96</v>
      </c>
      <c r="BA3917" s="1" t="s">
        <v>5242</v>
      </c>
      <c r="BC3917" s="43"/>
      <c r="BF3917" s="43" t="s">
        <v>4596</v>
      </c>
      <c r="BG3917" s="43" t="s">
        <v>93</v>
      </c>
      <c r="BH3917" s="7" t="s">
        <v>97</v>
      </c>
      <c r="BJ3917" s="7" t="s">
        <v>98</v>
      </c>
      <c r="BK3917" s="7" t="s">
        <v>99</v>
      </c>
      <c r="BL3917" s="7" t="s">
        <v>4597</v>
      </c>
      <c r="BM3917" s="7" t="s">
        <v>4598</v>
      </c>
      <c r="BU3917" s="43">
        <v>1</v>
      </c>
      <c r="BW3917" s="43" t="s">
        <v>103</v>
      </c>
    </row>
    <row r="3918" spans="1:81" x14ac:dyDescent="0.35">
      <c r="C3918" s="43" t="str">
        <f t="shared" si="61"/>
        <v>IARA:BDT-09:2023: 3917</v>
      </c>
      <c r="D3918" s="43">
        <v>3917</v>
      </c>
      <c r="E3918" s="43" t="s">
        <v>5316</v>
      </c>
      <c r="F3918" s="1" t="s">
        <v>73</v>
      </c>
      <c r="G3918" s="43" t="s">
        <v>5260</v>
      </c>
      <c r="H3918" s="2">
        <v>45172</v>
      </c>
      <c r="J3918" s="12">
        <f>YEAR(H3918)</f>
        <v>2023</v>
      </c>
      <c r="K3918" s="12">
        <v>9</v>
      </c>
      <c r="L3918" s="12">
        <v>3</v>
      </c>
      <c r="P3918" s="12" t="s">
        <v>75</v>
      </c>
      <c r="Q3918" s="12" t="str">
        <f>CONCATENATE(X3918," ",Y3918)</f>
        <v>Erithacus rubecula</v>
      </c>
      <c r="R3918" s="14" t="str">
        <f>CONCATENATE(S3918,", ",T3918,", ",U3918,", ",V3918,", ",W3918,", ",X3918,", ",Y3918)</f>
        <v>Animalia, Chordata, Aves, Passeriformes, Muscicapidae, Erithacus, rubecula</v>
      </c>
      <c r="S3918" s="6" t="s">
        <v>76</v>
      </c>
      <c r="T3918" s="6" t="s">
        <v>77</v>
      </c>
      <c r="U3918" s="6" t="s">
        <v>78</v>
      </c>
      <c r="V3918" s="6" t="s">
        <v>79</v>
      </c>
      <c r="W3918" s="6" t="s">
        <v>182</v>
      </c>
      <c r="X3918" s="6" t="s">
        <v>183</v>
      </c>
      <c r="Y3918" s="6" t="s">
        <v>184</v>
      </c>
      <c r="AA3918" s="12" t="s">
        <v>83</v>
      </c>
      <c r="AB3918" s="6" t="s">
        <v>84</v>
      </c>
      <c r="AC3918" s="12" t="s">
        <v>185</v>
      </c>
      <c r="AD3918" s="6" t="s">
        <v>5219</v>
      </c>
      <c r="AE3918" s="2">
        <v>45172</v>
      </c>
      <c r="AF3918" s="43" t="s">
        <v>87</v>
      </c>
      <c r="AG3918" s="7" t="s">
        <v>186</v>
      </c>
      <c r="AH3918" s="43" t="s">
        <v>488</v>
      </c>
      <c r="AI3918" s="43" t="s">
        <v>487</v>
      </c>
      <c r="AL3918" s="43">
        <v>10</v>
      </c>
      <c r="AN3918" s="46" t="s">
        <v>5240</v>
      </c>
      <c r="AO3918" s="5" t="s">
        <v>89</v>
      </c>
      <c r="AP3918" s="6" t="s">
        <v>5219</v>
      </c>
      <c r="AR3918" s="7" t="s">
        <v>90</v>
      </c>
      <c r="AT3918" s="4" t="str">
        <f>CONCATENATE(AU3918,", ",AV3918,", ",AW3918,", ",AX3918,", ",AY3918,", ",AZ3918,", ",BA3918)</f>
        <v>Europe, France, FR, Bretagne, Ille-et-Vilaine, Rennes, Campus Institut Agro Rennes</v>
      </c>
      <c r="AU3918" s="1" t="s">
        <v>91</v>
      </c>
      <c r="AV3918" s="1" t="s">
        <v>92</v>
      </c>
      <c r="AW3918" s="1" t="s">
        <v>93</v>
      </c>
      <c r="AX3918" s="1" t="s">
        <v>94</v>
      </c>
      <c r="AY3918" s="1" t="s">
        <v>95</v>
      </c>
      <c r="AZ3918" s="1" t="s">
        <v>96</v>
      </c>
      <c r="BA3918" s="1" t="s">
        <v>5242</v>
      </c>
      <c r="BC3918" s="43"/>
      <c r="BF3918" s="43" t="s">
        <v>4596</v>
      </c>
      <c r="BG3918" s="43" t="s">
        <v>93</v>
      </c>
      <c r="BH3918" s="7" t="s">
        <v>97</v>
      </c>
      <c r="BJ3918" s="7" t="s">
        <v>98</v>
      </c>
      <c r="BK3918" s="7" t="s">
        <v>99</v>
      </c>
      <c r="BL3918" s="7" t="s">
        <v>4597</v>
      </c>
      <c r="BM3918" s="7" t="s">
        <v>4598</v>
      </c>
      <c r="BU3918" s="43">
        <v>1</v>
      </c>
      <c r="BW3918" s="43" t="s">
        <v>103</v>
      </c>
    </row>
    <row r="3919" spans="1:81" x14ac:dyDescent="0.35">
      <c r="C3919" s="43" t="str">
        <f t="shared" si="61"/>
        <v>IARA:BDT-09:2023: 3918</v>
      </c>
      <c r="D3919" s="43">
        <v>3918</v>
      </c>
      <c r="E3919" s="43" t="s">
        <v>5316</v>
      </c>
      <c r="F3919" s="1" t="s">
        <v>73</v>
      </c>
      <c r="G3919" s="43" t="s">
        <v>5260</v>
      </c>
      <c r="H3919" s="2">
        <v>45172</v>
      </c>
      <c r="J3919" s="12">
        <f>YEAR(H3919)</f>
        <v>2023</v>
      </c>
      <c r="K3919" s="12">
        <v>9</v>
      </c>
      <c r="L3919" s="12">
        <v>3</v>
      </c>
      <c r="P3919" s="12" t="s">
        <v>75</v>
      </c>
      <c r="Q3919" s="12" t="str">
        <f>CONCATENATE(X3919," ",Y3919)</f>
        <v>Sylvia atricapilla</v>
      </c>
      <c r="R3919" s="14" t="str">
        <f>CONCATENATE(S3919,", ",T3919,", ",U3919,", ",V3919,", ",W3919,", ",X3919,", ",Y3919)</f>
        <v>Animalia, Chordata, Aves, Passeriformes, Sylviidae, Sylvia, atricapilla</v>
      </c>
      <c r="S3919" s="6" t="s">
        <v>76</v>
      </c>
      <c r="T3919" s="6" t="s">
        <v>77</v>
      </c>
      <c r="U3919" s="6" t="s">
        <v>78</v>
      </c>
      <c r="V3919" s="6" t="s">
        <v>79</v>
      </c>
      <c r="W3919" s="6" t="s">
        <v>117</v>
      </c>
      <c r="X3919" s="6" t="s">
        <v>118</v>
      </c>
      <c r="Y3919" s="6" t="s">
        <v>119</v>
      </c>
      <c r="AA3919" s="12" t="s">
        <v>83</v>
      </c>
      <c r="AB3919" s="6" t="s">
        <v>84</v>
      </c>
      <c r="AC3919" s="12" t="s">
        <v>120</v>
      </c>
      <c r="AD3919" s="6" t="s">
        <v>5219</v>
      </c>
      <c r="AE3919" s="2">
        <v>45172</v>
      </c>
      <c r="AF3919" s="43" t="s">
        <v>87</v>
      </c>
      <c r="AG3919" s="7" t="s">
        <v>121</v>
      </c>
      <c r="AH3919" s="43" t="s">
        <v>490</v>
      </c>
      <c r="AI3919" s="43" t="s">
        <v>489</v>
      </c>
      <c r="AL3919" s="43">
        <v>10</v>
      </c>
      <c r="AN3919" s="46" t="s">
        <v>5240</v>
      </c>
      <c r="AO3919" s="5" t="s">
        <v>89</v>
      </c>
      <c r="AP3919" s="6" t="s">
        <v>5219</v>
      </c>
      <c r="AR3919" s="7" t="s">
        <v>90</v>
      </c>
      <c r="AT3919" s="4" t="str">
        <f>CONCATENATE(AU3919,", ",AV3919,", ",AW3919,", ",AX3919,", ",AY3919,", ",AZ3919,", ",BA3919)</f>
        <v>Europe, France, FR, Bretagne, Ille-et-Vilaine, Rennes, Campus Institut Agro Rennes</v>
      </c>
      <c r="AU3919" s="1" t="s">
        <v>91</v>
      </c>
      <c r="AV3919" s="1" t="s">
        <v>92</v>
      </c>
      <c r="AW3919" s="1" t="s">
        <v>93</v>
      </c>
      <c r="AX3919" s="1" t="s">
        <v>94</v>
      </c>
      <c r="AY3919" s="1" t="s">
        <v>95</v>
      </c>
      <c r="AZ3919" s="1" t="s">
        <v>96</v>
      </c>
      <c r="BA3919" s="1" t="s">
        <v>5242</v>
      </c>
      <c r="BC3919" s="43"/>
      <c r="BF3919" s="43" t="s">
        <v>4596</v>
      </c>
      <c r="BG3919" s="43" t="s">
        <v>93</v>
      </c>
      <c r="BH3919" s="7" t="s">
        <v>97</v>
      </c>
      <c r="BJ3919" s="7" t="s">
        <v>98</v>
      </c>
      <c r="BK3919" s="7" t="s">
        <v>99</v>
      </c>
      <c r="BL3919" s="7" t="s">
        <v>4597</v>
      </c>
      <c r="BM3919" s="7" t="s">
        <v>4598</v>
      </c>
      <c r="BU3919" s="43">
        <v>1</v>
      </c>
      <c r="BW3919" s="43" t="s">
        <v>103</v>
      </c>
    </row>
    <row r="3920" spans="1:81" x14ac:dyDescent="0.35">
      <c r="A3920" s="7"/>
      <c r="B3920" s="7"/>
      <c r="C3920" s="43" t="str">
        <f t="shared" si="61"/>
        <v>IARA:BDT-09:2023: 3919</v>
      </c>
      <c r="D3920" s="43">
        <v>3919</v>
      </c>
      <c r="E3920" s="43" t="s">
        <v>5316</v>
      </c>
      <c r="F3920" s="8" t="s">
        <v>73</v>
      </c>
      <c r="G3920" s="43" t="s">
        <v>5260</v>
      </c>
      <c r="H3920" s="9">
        <v>45172</v>
      </c>
      <c r="I3920" s="7"/>
      <c r="J3920" s="6">
        <f>YEAR(H3920)</f>
        <v>2023</v>
      </c>
      <c r="K3920" s="6">
        <v>9</v>
      </c>
      <c r="L3920" s="6">
        <v>3</v>
      </c>
      <c r="M3920" s="6"/>
      <c r="N3920" s="6"/>
      <c r="O3920" s="6"/>
      <c r="P3920" s="6" t="s">
        <v>75</v>
      </c>
      <c r="Q3920" s="6" t="str">
        <f>CONCATENATE(X3920," ",Y3920)</f>
        <v>Pica pica</v>
      </c>
      <c r="R3920" s="16" t="str">
        <f>CONCATENATE(S3920,", ",T3920,", ",U3920,", ",V3920,", ",W3920,", ",X3920,", ",Y3920)</f>
        <v>Animalia, Chordata, Aves, Passeriformes, Corvidae, Pica, pica</v>
      </c>
      <c r="S3920" s="6" t="s">
        <v>76</v>
      </c>
      <c r="T3920" s="6" t="s">
        <v>77</v>
      </c>
      <c r="U3920" s="6" t="s">
        <v>78</v>
      </c>
      <c r="V3920" s="6" t="s">
        <v>79</v>
      </c>
      <c r="W3920" s="6" t="s">
        <v>104</v>
      </c>
      <c r="X3920" s="6" t="s">
        <v>155</v>
      </c>
      <c r="Y3920" s="6" t="s">
        <v>156</v>
      </c>
      <c r="Z3920" s="6"/>
      <c r="AA3920" s="6" t="s">
        <v>83</v>
      </c>
      <c r="AB3920" s="6" t="s">
        <v>84</v>
      </c>
      <c r="AC3920" s="6" t="s">
        <v>157</v>
      </c>
      <c r="AD3920" s="6" t="s">
        <v>5219</v>
      </c>
      <c r="AE3920" s="9">
        <v>45172</v>
      </c>
      <c r="AF3920" s="43" t="s">
        <v>87</v>
      </c>
      <c r="AG3920" s="7" t="s">
        <v>158</v>
      </c>
      <c r="AH3920" s="7" t="s">
        <v>492</v>
      </c>
      <c r="AI3920" s="7" t="s">
        <v>491</v>
      </c>
      <c r="AJ3920" s="7"/>
      <c r="AK3920" s="7"/>
      <c r="AL3920" s="7">
        <v>10</v>
      </c>
      <c r="AM3920" s="7"/>
      <c r="AN3920" s="46" t="s">
        <v>5240</v>
      </c>
      <c r="AO3920" s="5" t="s">
        <v>89</v>
      </c>
      <c r="AP3920" s="6" t="s">
        <v>5219</v>
      </c>
      <c r="AQ3920" s="7"/>
      <c r="AR3920" s="7" t="s">
        <v>90</v>
      </c>
      <c r="AS3920" s="7"/>
      <c r="AT3920" s="10" t="str">
        <f>CONCATENATE(AU3920,", ",AV3920,", ",AW3920,", ",AX3920,", ",AY3920,", ",AZ3920,", ",BA3920)</f>
        <v>Europe, France, FR, Bretagne, Ille-et-Vilaine, Rennes, Campus Institut Agro Rennes</v>
      </c>
      <c r="AU3920" s="8" t="s">
        <v>91</v>
      </c>
      <c r="AV3920" s="8" t="s">
        <v>92</v>
      </c>
      <c r="AW3920" s="8" t="s">
        <v>93</v>
      </c>
      <c r="AX3920" s="8" t="s">
        <v>94</v>
      </c>
      <c r="AY3920" s="8" t="s">
        <v>95</v>
      </c>
      <c r="AZ3920" s="8" t="s">
        <v>96</v>
      </c>
      <c r="BA3920" s="1" t="s">
        <v>5242</v>
      </c>
      <c r="BB3920" s="7"/>
      <c r="BC3920" s="7"/>
      <c r="BD3920" s="7"/>
      <c r="BE3920" s="7"/>
      <c r="BF3920" s="7" t="s">
        <v>4596</v>
      </c>
      <c r="BG3920" s="7" t="s">
        <v>93</v>
      </c>
      <c r="BH3920" s="7" t="s">
        <v>97</v>
      </c>
      <c r="BI3920" s="7"/>
      <c r="BJ3920" s="7" t="s">
        <v>98</v>
      </c>
      <c r="BK3920" s="7" t="s">
        <v>99</v>
      </c>
      <c r="BL3920" s="7" t="s">
        <v>4597</v>
      </c>
      <c r="BM3920" s="7" t="s">
        <v>4598</v>
      </c>
      <c r="BO3920" s="7"/>
      <c r="BP3920" s="7"/>
      <c r="BQ3920" s="7"/>
      <c r="BR3920" s="7"/>
      <c r="BS3920" s="6"/>
      <c r="BT3920" s="7"/>
      <c r="BU3920" s="7">
        <v>1</v>
      </c>
      <c r="BV3920" s="7"/>
      <c r="BW3920" s="43" t="s">
        <v>103</v>
      </c>
      <c r="BX3920" s="7"/>
      <c r="BY3920" s="7"/>
      <c r="BZ3920" s="7"/>
      <c r="CA3920" s="7"/>
      <c r="CB3920" s="7"/>
      <c r="CC3920" s="7"/>
    </row>
    <row r="3921" spans="3:75" x14ac:dyDescent="0.35">
      <c r="C3921" s="43" t="str">
        <f t="shared" si="61"/>
        <v>IARA:BDT-09:2023: 3920</v>
      </c>
      <c r="D3921" s="43">
        <v>3920</v>
      </c>
      <c r="E3921" s="43" t="s">
        <v>5316</v>
      </c>
      <c r="F3921" s="1" t="s">
        <v>73</v>
      </c>
      <c r="G3921" s="43" t="s">
        <v>5260</v>
      </c>
      <c r="H3921" s="2">
        <v>45172</v>
      </c>
      <c r="J3921" s="12">
        <f>YEAR(H3921)</f>
        <v>2023</v>
      </c>
      <c r="K3921" s="12">
        <v>9</v>
      </c>
      <c r="L3921" s="12">
        <v>3</v>
      </c>
      <c r="P3921" s="12" t="s">
        <v>75</v>
      </c>
      <c r="Q3921" s="12" t="str">
        <f>CONCATENATE(X3921," ",Y3921)</f>
        <v>Erithacus rubecula</v>
      </c>
      <c r="R3921" s="14" t="str">
        <f>CONCATENATE(S3921,", ",T3921,", ",U3921,", ",V3921,", ",W3921,", ",X3921,", ",Y3921)</f>
        <v>Animalia, Chordata, Aves, Passeriformes, Muscicapidae, Erithacus, rubecula</v>
      </c>
      <c r="S3921" s="6" t="s">
        <v>76</v>
      </c>
      <c r="T3921" s="6" t="s">
        <v>77</v>
      </c>
      <c r="U3921" s="6" t="s">
        <v>78</v>
      </c>
      <c r="V3921" s="6" t="s">
        <v>79</v>
      </c>
      <c r="W3921" s="6" t="s">
        <v>182</v>
      </c>
      <c r="X3921" s="6" t="s">
        <v>183</v>
      </c>
      <c r="Y3921" s="6" t="s">
        <v>184</v>
      </c>
      <c r="AA3921" s="12" t="s">
        <v>83</v>
      </c>
      <c r="AB3921" s="6" t="s">
        <v>84</v>
      </c>
      <c r="AC3921" s="12" t="s">
        <v>185</v>
      </c>
      <c r="AD3921" s="6" t="s">
        <v>5219</v>
      </c>
      <c r="AE3921" s="2">
        <v>45172</v>
      </c>
      <c r="AF3921" s="43" t="s">
        <v>87</v>
      </c>
      <c r="AG3921" s="7" t="s">
        <v>186</v>
      </c>
      <c r="AH3921" s="43" t="s">
        <v>494</v>
      </c>
      <c r="AI3921" s="43" t="s">
        <v>493</v>
      </c>
      <c r="AL3921" s="43">
        <v>10</v>
      </c>
      <c r="AN3921" s="46" t="s">
        <v>5240</v>
      </c>
      <c r="AO3921" s="5" t="s">
        <v>89</v>
      </c>
      <c r="AP3921" s="6" t="s">
        <v>5219</v>
      </c>
      <c r="AR3921" s="7" t="s">
        <v>90</v>
      </c>
      <c r="AT3921" s="4" t="str">
        <f>CONCATENATE(AU3921,", ",AV3921,", ",AW3921,", ",AX3921,", ",AY3921,", ",AZ3921,", ",BA3921)</f>
        <v>Europe, France, FR, Bretagne, Ille-et-Vilaine, Rennes, Campus Institut Agro Rennes</v>
      </c>
      <c r="AU3921" s="1" t="s">
        <v>91</v>
      </c>
      <c r="AV3921" s="1" t="s">
        <v>92</v>
      </c>
      <c r="AW3921" s="1" t="s">
        <v>93</v>
      </c>
      <c r="AX3921" s="1" t="s">
        <v>94</v>
      </c>
      <c r="AY3921" s="1" t="s">
        <v>95</v>
      </c>
      <c r="AZ3921" s="1" t="s">
        <v>96</v>
      </c>
      <c r="BA3921" s="1" t="s">
        <v>5242</v>
      </c>
      <c r="BC3921" s="43"/>
      <c r="BF3921" s="43" t="s">
        <v>4596</v>
      </c>
      <c r="BG3921" s="43" t="s">
        <v>93</v>
      </c>
      <c r="BH3921" s="7" t="s">
        <v>97</v>
      </c>
      <c r="BJ3921" s="7" t="s">
        <v>98</v>
      </c>
      <c r="BK3921" s="7" t="s">
        <v>99</v>
      </c>
      <c r="BL3921" s="7" t="s">
        <v>4597</v>
      </c>
      <c r="BM3921" s="7" t="s">
        <v>4598</v>
      </c>
      <c r="BU3921" s="43">
        <v>1</v>
      </c>
      <c r="BW3921" s="43" t="s">
        <v>103</v>
      </c>
    </row>
    <row r="3922" spans="3:75" x14ac:dyDescent="0.35">
      <c r="C3922" s="43" t="str">
        <f t="shared" si="61"/>
        <v>IARA:BDT-09:2023: 3921</v>
      </c>
      <c r="D3922" s="43">
        <v>3921</v>
      </c>
      <c r="E3922" s="43" t="s">
        <v>5316</v>
      </c>
      <c r="F3922" s="1" t="s">
        <v>73</v>
      </c>
      <c r="G3922" s="43" t="s">
        <v>5260</v>
      </c>
      <c r="H3922" s="2">
        <v>45172</v>
      </c>
      <c r="J3922" s="12">
        <f>YEAR(H3922)</f>
        <v>2023</v>
      </c>
      <c r="K3922" s="12">
        <v>9</v>
      </c>
      <c r="L3922" s="12">
        <v>3</v>
      </c>
      <c r="P3922" s="12" t="s">
        <v>75</v>
      </c>
      <c r="Q3922" s="12" t="str">
        <f>CONCATENATE(X3922," ",Y3922)</f>
        <v>Columba palumbus</v>
      </c>
      <c r="R3922" s="14" t="str">
        <f>CONCATENATE(S3922,", ",T3922,", ",U3922,", ",V3922,", ",W3922,", ",X3922,", ",Y3922)</f>
        <v>Animalia, Chordata, Aves, Columbiformes, Columbidae, Columba, palumbus</v>
      </c>
      <c r="S3922" s="6" t="s">
        <v>76</v>
      </c>
      <c r="T3922" s="6" t="s">
        <v>77</v>
      </c>
      <c r="U3922" s="6" t="s">
        <v>78</v>
      </c>
      <c r="V3922" s="6" t="s">
        <v>159</v>
      </c>
      <c r="W3922" s="6" t="s">
        <v>160</v>
      </c>
      <c r="X3922" s="6" t="s">
        <v>161</v>
      </c>
      <c r="Y3922" s="6" t="s">
        <v>162</v>
      </c>
      <c r="AA3922" s="12" t="s">
        <v>83</v>
      </c>
      <c r="AB3922" s="6" t="s">
        <v>84</v>
      </c>
      <c r="AC3922" s="12" t="s">
        <v>163</v>
      </c>
      <c r="AD3922" s="6" t="s">
        <v>5219</v>
      </c>
      <c r="AE3922" s="2">
        <v>45172</v>
      </c>
      <c r="AF3922" s="43" t="s">
        <v>87</v>
      </c>
      <c r="AG3922" s="7" t="s">
        <v>164</v>
      </c>
      <c r="AH3922" s="43" t="s">
        <v>496</v>
      </c>
      <c r="AI3922" s="43" t="s">
        <v>495</v>
      </c>
      <c r="AL3922" s="43">
        <v>10</v>
      </c>
      <c r="AN3922" s="46" t="s">
        <v>5240</v>
      </c>
      <c r="AO3922" s="5" t="s">
        <v>89</v>
      </c>
      <c r="AP3922" s="6" t="s">
        <v>5219</v>
      </c>
      <c r="AR3922" s="7" t="s">
        <v>90</v>
      </c>
      <c r="AT3922" s="4" t="str">
        <f>CONCATENATE(AU3922,", ",AV3922,", ",AW3922,", ",AX3922,", ",AY3922,", ",AZ3922,", ",BA3922)</f>
        <v>Europe, France, FR, Bretagne, Ille-et-Vilaine, Rennes, Campus Institut Agro Rennes</v>
      </c>
      <c r="AU3922" s="1" t="s">
        <v>91</v>
      </c>
      <c r="AV3922" s="1" t="s">
        <v>92</v>
      </c>
      <c r="AW3922" s="1" t="s">
        <v>93</v>
      </c>
      <c r="AX3922" s="1" t="s">
        <v>94</v>
      </c>
      <c r="AY3922" s="1" t="s">
        <v>95</v>
      </c>
      <c r="AZ3922" s="1" t="s">
        <v>96</v>
      </c>
      <c r="BA3922" s="1" t="s">
        <v>5242</v>
      </c>
      <c r="BC3922" s="43"/>
      <c r="BF3922" s="43" t="s">
        <v>4596</v>
      </c>
      <c r="BG3922" s="43" t="s">
        <v>93</v>
      </c>
      <c r="BH3922" s="7" t="s">
        <v>97</v>
      </c>
      <c r="BJ3922" s="7" t="s">
        <v>98</v>
      </c>
      <c r="BK3922" s="7" t="s">
        <v>99</v>
      </c>
      <c r="BL3922" s="7" t="s">
        <v>4597</v>
      </c>
      <c r="BM3922" s="7" t="s">
        <v>4598</v>
      </c>
      <c r="BU3922" s="43">
        <v>1</v>
      </c>
      <c r="BW3922" s="43" t="s">
        <v>103</v>
      </c>
    </row>
    <row r="3923" spans="3:75" x14ac:dyDescent="0.35">
      <c r="C3923" s="43" t="str">
        <f t="shared" si="61"/>
        <v>IARA:BDT-09:2023: 3922</v>
      </c>
      <c r="D3923" s="43">
        <v>3922</v>
      </c>
      <c r="E3923" s="43" t="s">
        <v>5316</v>
      </c>
      <c r="F3923" s="1" t="s">
        <v>73</v>
      </c>
      <c r="G3923" s="43" t="s">
        <v>5260</v>
      </c>
      <c r="H3923" s="2">
        <v>45172</v>
      </c>
      <c r="J3923" s="12">
        <f>YEAR(H3923)</f>
        <v>2023</v>
      </c>
      <c r="K3923" s="12">
        <v>9</v>
      </c>
      <c r="L3923" s="12">
        <v>3</v>
      </c>
      <c r="P3923" s="12" t="s">
        <v>75</v>
      </c>
      <c r="Q3923" s="12" t="str">
        <f>CONCATENATE(X3923," ",Y3923)</f>
        <v>Columba palumbus</v>
      </c>
      <c r="R3923" s="14" t="str">
        <f>CONCATENATE(S3923,", ",T3923,", ",U3923,", ",V3923,", ",W3923,", ",X3923,", ",Y3923)</f>
        <v>Animalia, Chordata, Aves, Columbiformes, Columbidae, Columba, palumbus</v>
      </c>
      <c r="S3923" s="6" t="s">
        <v>76</v>
      </c>
      <c r="T3923" s="6" t="s">
        <v>77</v>
      </c>
      <c r="U3923" s="6" t="s">
        <v>78</v>
      </c>
      <c r="V3923" s="6" t="s">
        <v>159</v>
      </c>
      <c r="W3923" s="6" t="s">
        <v>160</v>
      </c>
      <c r="X3923" s="6" t="s">
        <v>161</v>
      </c>
      <c r="Y3923" s="6" t="s">
        <v>162</v>
      </c>
      <c r="AA3923" s="12" t="s">
        <v>83</v>
      </c>
      <c r="AB3923" s="6" t="s">
        <v>84</v>
      </c>
      <c r="AC3923" s="12" t="s">
        <v>163</v>
      </c>
      <c r="AD3923" s="6" t="s">
        <v>5219</v>
      </c>
      <c r="AE3923" s="2">
        <v>45172</v>
      </c>
      <c r="AF3923" s="43" t="s">
        <v>87</v>
      </c>
      <c r="AG3923" s="7" t="s">
        <v>164</v>
      </c>
      <c r="AH3923" s="43" t="s">
        <v>498</v>
      </c>
      <c r="AI3923" s="43" t="s">
        <v>497</v>
      </c>
      <c r="AL3923" s="43">
        <v>10</v>
      </c>
      <c r="AN3923" s="46" t="s">
        <v>5240</v>
      </c>
      <c r="AO3923" s="5" t="s">
        <v>89</v>
      </c>
      <c r="AP3923" s="6" t="s">
        <v>5219</v>
      </c>
      <c r="AR3923" s="7" t="s">
        <v>90</v>
      </c>
      <c r="AT3923" s="4" t="str">
        <f>CONCATENATE(AU3923,", ",AV3923,", ",AW3923,", ",AX3923,", ",AY3923,", ",AZ3923,", ",BA3923)</f>
        <v>Europe, France, FR, Bretagne, Ille-et-Vilaine, Rennes, Campus Institut Agro Rennes</v>
      </c>
      <c r="AU3923" s="1" t="s">
        <v>91</v>
      </c>
      <c r="AV3923" s="1" t="s">
        <v>92</v>
      </c>
      <c r="AW3923" s="1" t="s">
        <v>93</v>
      </c>
      <c r="AX3923" s="1" t="s">
        <v>94</v>
      </c>
      <c r="AY3923" s="1" t="s">
        <v>95</v>
      </c>
      <c r="AZ3923" s="1" t="s">
        <v>96</v>
      </c>
      <c r="BA3923" s="1" t="s">
        <v>5242</v>
      </c>
      <c r="BC3923" s="43"/>
      <c r="BF3923" s="43" t="s">
        <v>4596</v>
      </c>
      <c r="BG3923" s="43" t="s">
        <v>93</v>
      </c>
      <c r="BH3923" s="7" t="s">
        <v>97</v>
      </c>
      <c r="BJ3923" s="7" t="s">
        <v>98</v>
      </c>
      <c r="BK3923" s="7" t="s">
        <v>99</v>
      </c>
      <c r="BL3923" s="7" t="s">
        <v>4597</v>
      </c>
      <c r="BM3923" s="7" t="s">
        <v>4598</v>
      </c>
      <c r="BU3923" s="43">
        <v>1</v>
      </c>
      <c r="BW3923" s="43" t="s">
        <v>103</v>
      </c>
    </row>
    <row r="3924" spans="3:75" x14ac:dyDescent="0.35">
      <c r="C3924" s="43" t="str">
        <f t="shared" si="61"/>
        <v>IARA:BDT-09:2023: 3923</v>
      </c>
      <c r="D3924" s="43">
        <v>3923</v>
      </c>
      <c r="E3924" s="43" t="s">
        <v>5316</v>
      </c>
      <c r="F3924" s="1" t="s">
        <v>73</v>
      </c>
      <c r="G3924" s="43" t="s">
        <v>5260</v>
      </c>
      <c r="H3924" s="2">
        <v>45172</v>
      </c>
      <c r="J3924" s="12">
        <f>YEAR(H3924)</f>
        <v>2023</v>
      </c>
      <c r="K3924" s="12">
        <v>9</v>
      </c>
      <c r="L3924" s="12">
        <v>3</v>
      </c>
      <c r="P3924" s="12" t="s">
        <v>75</v>
      </c>
      <c r="Q3924" s="12" t="str">
        <f>CONCATENATE(X3924," ",Y3924)</f>
        <v>Columba palumbus</v>
      </c>
      <c r="R3924" s="14" t="str">
        <f>CONCATENATE(S3924,", ",T3924,", ",U3924,", ",V3924,", ",W3924,", ",X3924,", ",Y3924)</f>
        <v>Animalia, Chordata, Aves, Columbiformes, Columbidae, Columba, palumbus</v>
      </c>
      <c r="S3924" s="6" t="s">
        <v>76</v>
      </c>
      <c r="T3924" s="6" t="s">
        <v>77</v>
      </c>
      <c r="U3924" s="6" t="s">
        <v>78</v>
      </c>
      <c r="V3924" s="6" t="s">
        <v>159</v>
      </c>
      <c r="W3924" s="6" t="s">
        <v>160</v>
      </c>
      <c r="X3924" s="6" t="s">
        <v>161</v>
      </c>
      <c r="Y3924" s="6" t="s">
        <v>162</v>
      </c>
      <c r="AA3924" s="12" t="s">
        <v>83</v>
      </c>
      <c r="AB3924" s="6" t="s">
        <v>84</v>
      </c>
      <c r="AC3924" s="12" t="s">
        <v>163</v>
      </c>
      <c r="AD3924" s="6" t="s">
        <v>5219</v>
      </c>
      <c r="AE3924" s="2">
        <v>45172</v>
      </c>
      <c r="AF3924" s="43" t="s">
        <v>87</v>
      </c>
      <c r="AG3924" s="7" t="s">
        <v>164</v>
      </c>
      <c r="AH3924" s="43" t="s">
        <v>500</v>
      </c>
      <c r="AI3924" s="43" t="s">
        <v>499</v>
      </c>
      <c r="AL3924" s="43">
        <v>10</v>
      </c>
      <c r="AN3924" s="46" t="s">
        <v>5240</v>
      </c>
      <c r="AO3924" s="5" t="s">
        <v>89</v>
      </c>
      <c r="AP3924" s="6" t="s">
        <v>5219</v>
      </c>
      <c r="AR3924" s="7" t="s">
        <v>90</v>
      </c>
      <c r="AT3924" s="4" t="str">
        <f>CONCATENATE(AU3924,", ",AV3924,", ",AW3924,", ",AX3924,", ",AY3924,", ",AZ3924,", ",BA3924)</f>
        <v>Europe, France, FR, Bretagne, Ille-et-Vilaine, Rennes, Campus Institut Agro Rennes</v>
      </c>
      <c r="AU3924" s="1" t="s">
        <v>91</v>
      </c>
      <c r="AV3924" s="1" t="s">
        <v>92</v>
      </c>
      <c r="AW3924" s="1" t="s">
        <v>93</v>
      </c>
      <c r="AX3924" s="1" t="s">
        <v>94</v>
      </c>
      <c r="AY3924" s="1" t="s">
        <v>95</v>
      </c>
      <c r="AZ3924" s="1" t="s">
        <v>96</v>
      </c>
      <c r="BA3924" s="1" t="s">
        <v>5242</v>
      </c>
      <c r="BC3924" s="43"/>
      <c r="BF3924" s="43" t="s">
        <v>4596</v>
      </c>
      <c r="BG3924" s="43" t="s">
        <v>93</v>
      </c>
      <c r="BH3924" s="7" t="s">
        <v>97</v>
      </c>
      <c r="BJ3924" s="7" t="s">
        <v>98</v>
      </c>
      <c r="BK3924" s="7" t="s">
        <v>99</v>
      </c>
      <c r="BL3924" s="7" t="s">
        <v>4597</v>
      </c>
      <c r="BM3924" s="7" t="s">
        <v>4598</v>
      </c>
      <c r="BU3924" s="43">
        <v>1</v>
      </c>
      <c r="BW3924" s="43" t="s">
        <v>103</v>
      </c>
    </row>
    <row r="3925" spans="3:75" x14ac:dyDescent="0.35">
      <c r="C3925" s="43" t="str">
        <f t="shared" si="61"/>
        <v>IARA:BDT-09:2023: 3924</v>
      </c>
      <c r="D3925" s="43">
        <v>3924</v>
      </c>
      <c r="E3925" s="43" t="s">
        <v>5316</v>
      </c>
      <c r="F3925" s="1" t="s">
        <v>73</v>
      </c>
      <c r="G3925" s="43" t="s">
        <v>5260</v>
      </c>
      <c r="H3925" s="2">
        <v>45172</v>
      </c>
      <c r="J3925" s="12">
        <f>YEAR(H3925)</f>
        <v>2023</v>
      </c>
      <c r="K3925" s="12">
        <v>9</v>
      </c>
      <c r="L3925" s="12">
        <v>3</v>
      </c>
      <c r="P3925" s="12" t="s">
        <v>75</v>
      </c>
      <c r="Q3925" s="12" t="str">
        <f>CONCATENATE(X3925," ",Y3925)</f>
        <v>Columba palumbus</v>
      </c>
      <c r="R3925" s="14" t="str">
        <f>CONCATENATE(S3925,", ",T3925,", ",U3925,", ",V3925,", ",W3925,", ",X3925,", ",Y3925)</f>
        <v>Animalia, Chordata, Aves, Columbiformes, Columbidae, Columba, palumbus</v>
      </c>
      <c r="S3925" s="6" t="s">
        <v>76</v>
      </c>
      <c r="T3925" s="6" t="s">
        <v>77</v>
      </c>
      <c r="U3925" s="6" t="s">
        <v>78</v>
      </c>
      <c r="V3925" s="6" t="s">
        <v>159</v>
      </c>
      <c r="W3925" s="6" t="s">
        <v>160</v>
      </c>
      <c r="X3925" s="6" t="s">
        <v>161</v>
      </c>
      <c r="Y3925" s="6" t="s">
        <v>162</v>
      </c>
      <c r="AA3925" s="12" t="s">
        <v>83</v>
      </c>
      <c r="AB3925" s="6" t="s">
        <v>84</v>
      </c>
      <c r="AC3925" s="12" t="s">
        <v>163</v>
      </c>
      <c r="AD3925" s="6" t="s">
        <v>5219</v>
      </c>
      <c r="AE3925" s="2">
        <v>45172</v>
      </c>
      <c r="AF3925" s="43" t="s">
        <v>87</v>
      </c>
      <c r="AG3925" s="7" t="s">
        <v>164</v>
      </c>
      <c r="AH3925" s="43" t="s">
        <v>502</v>
      </c>
      <c r="AI3925" s="43" t="s">
        <v>501</v>
      </c>
      <c r="AL3925" s="43">
        <v>10</v>
      </c>
      <c r="AN3925" s="46" t="s">
        <v>5240</v>
      </c>
      <c r="AO3925" s="5" t="s">
        <v>89</v>
      </c>
      <c r="AP3925" s="6" t="s">
        <v>5219</v>
      </c>
      <c r="AR3925" s="7" t="s">
        <v>90</v>
      </c>
      <c r="AT3925" s="4" t="str">
        <f>CONCATENATE(AU3925,", ",AV3925,", ",AW3925,", ",AX3925,", ",AY3925,", ",AZ3925,", ",BA3925)</f>
        <v>Europe, France, FR, Bretagne, Ille-et-Vilaine, Rennes, Campus Institut Agro Rennes</v>
      </c>
      <c r="AU3925" s="1" t="s">
        <v>91</v>
      </c>
      <c r="AV3925" s="1" t="s">
        <v>92</v>
      </c>
      <c r="AW3925" s="1" t="s">
        <v>93</v>
      </c>
      <c r="AX3925" s="1" t="s">
        <v>94</v>
      </c>
      <c r="AY3925" s="1" t="s">
        <v>95</v>
      </c>
      <c r="AZ3925" s="1" t="s">
        <v>96</v>
      </c>
      <c r="BA3925" s="1" t="s">
        <v>5242</v>
      </c>
      <c r="BC3925" s="43"/>
      <c r="BF3925" s="43" t="s">
        <v>4596</v>
      </c>
      <c r="BG3925" s="43" t="s">
        <v>93</v>
      </c>
      <c r="BH3925" s="7" t="s">
        <v>97</v>
      </c>
      <c r="BJ3925" s="7" t="s">
        <v>98</v>
      </c>
      <c r="BK3925" s="7" t="s">
        <v>99</v>
      </c>
      <c r="BL3925" s="7" t="s">
        <v>4597</v>
      </c>
      <c r="BM3925" s="7" t="s">
        <v>4598</v>
      </c>
      <c r="BU3925" s="43">
        <v>1</v>
      </c>
      <c r="BW3925" s="43" t="s">
        <v>103</v>
      </c>
    </row>
    <row r="3926" spans="3:75" x14ac:dyDescent="0.35">
      <c r="C3926" s="43" t="str">
        <f t="shared" si="61"/>
        <v>IARA:BDT-09:2023: 3925</v>
      </c>
      <c r="D3926" s="43">
        <v>3925</v>
      </c>
      <c r="E3926" s="43" t="s">
        <v>5316</v>
      </c>
      <c r="F3926" s="1" t="s">
        <v>73</v>
      </c>
      <c r="G3926" s="43" t="s">
        <v>5260</v>
      </c>
      <c r="H3926" s="2">
        <v>45172</v>
      </c>
      <c r="J3926" s="12">
        <f>YEAR(H3926)</f>
        <v>2023</v>
      </c>
      <c r="K3926" s="12">
        <v>9</v>
      </c>
      <c r="L3926" s="12">
        <v>3</v>
      </c>
      <c r="P3926" s="12" t="s">
        <v>75</v>
      </c>
      <c r="Q3926" s="12" t="str">
        <f>CONCATENATE(X3926," ",Y3926)</f>
        <v>Columba palumbus</v>
      </c>
      <c r="R3926" s="14" t="str">
        <f>CONCATENATE(S3926,", ",T3926,", ",U3926,", ",V3926,", ",W3926,", ",X3926,", ",Y3926)</f>
        <v>Animalia, Chordata, Aves, Columbiformes, Columbidae, Columba, palumbus</v>
      </c>
      <c r="S3926" s="6" t="s">
        <v>76</v>
      </c>
      <c r="T3926" s="6" t="s">
        <v>77</v>
      </c>
      <c r="U3926" s="6" t="s">
        <v>78</v>
      </c>
      <c r="V3926" s="6" t="s">
        <v>159</v>
      </c>
      <c r="W3926" s="6" t="s">
        <v>160</v>
      </c>
      <c r="X3926" s="6" t="s">
        <v>161</v>
      </c>
      <c r="Y3926" s="6" t="s">
        <v>162</v>
      </c>
      <c r="AA3926" s="12" t="s">
        <v>83</v>
      </c>
      <c r="AB3926" s="6" t="s">
        <v>84</v>
      </c>
      <c r="AC3926" s="12" t="s">
        <v>163</v>
      </c>
      <c r="AD3926" s="6" t="s">
        <v>5219</v>
      </c>
      <c r="AE3926" s="2">
        <v>45172</v>
      </c>
      <c r="AF3926" s="43" t="s">
        <v>87</v>
      </c>
      <c r="AG3926" s="7" t="s">
        <v>164</v>
      </c>
      <c r="AH3926" s="43" t="s">
        <v>504</v>
      </c>
      <c r="AI3926" s="43" t="s">
        <v>503</v>
      </c>
      <c r="AL3926" s="43">
        <v>10</v>
      </c>
      <c r="AN3926" s="46" t="s">
        <v>5240</v>
      </c>
      <c r="AO3926" s="5" t="s">
        <v>89</v>
      </c>
      <c r="AP3926" s="6" t="s">
        <v>5219</v>
      </c>
      <c r="AR3926" s="7" t="s">
        <v>90</v>
      </c>
      <c r="AT3926" s="4" t="str">
        <f>CONCATENATE(AU3926,", ",AV3926,", ",AW3926,", ",AX3926,", ",AY3926,", ",AZ3926,", ",BA3926)</f>
        <v>Europe, France, FR, Bretagne, Ille-et-Vilaine, Rennes, Campus Institut Agro Rennes</v>
      </c>
      <c r="AU3926" s="1" t="s">
        <v>91</v>
      </c>
      <c r="AV3926" s="1" t="s">
        <v>92</v>
      </c>
      <c r="AW3926" s="1" t="s">
        <v>93</v>
      </c>
      <c r="AX3926" s="1" t="s">
        <v>94</v>
      </c>
      <c r="AY3926" s="1" t="s">
        <v>95</v>
      </c>
      <c r="AZ3926" s="1" t="s">
        <v>96</v>
      </c>
      <c r="BA3926" s="1" t="s">
        <v>5242</v>
      </c>
      <c r="BC3926" s="43"/>
      <c r="BF3926" s="43" t="s">
        <v>4596</v>
      </c>
      <c r="BG3926" s="43" t="s">
        <v>93</v>
      </c>
      <c r="BH3926" s="7" t="s">
        <v>97</v>
      </c>
      <c r="BJ3926" s="7" t="s">
        <v>98</v>
      </c>
      <c r="BK3926" s="7" t="s">
        <v>99</v>
      </c>
      <c r="BL3926" s="7" t="s">
        <v>4597</v>
      </c>
      <c r="BM3926" s="7" t="s">
        <v>4598</v>
      </c>
      <c r="BU3926" s="43">
        <v>1</v>
      </c>
      <c r="BW3926" s="43" t="s">
        <v>103</v>
      </c>
    </row>
    <row r="3927" spans="3:75" x14ac:dyDescent="0.35">
      <c r="C3927" s="43" t="str">
        <f t="shared" si="61"/>
        <v>IARA:BDT-09:2023: 3926</v>
      </c>
      <c r="D3927" s="43">
        <v>3926</v>
      </c>
      <c r="E3927" s="43" t="s">
        <v>5316</v>
      </c>
      <c r="F3927" s="1" t="s">
        <v>73</v>
      </c>
      <c r="G3927" s="43" t="s">
        <v>5260</v>
      </c>
      <c r="H3927" s="2">
        <v>45172</v>
      </c>
      <c r="J3927" s="12">
        <f>YEAR(H3927)</f>
        <v>2023</v>
      </c>
      <c r="K3927" s="12">
        <v>9</v>
      </c>
      <c r="L3927" s="12">
        <v>3</v>
      </c>
      <c r="P3927" s="12" t="s">
        <v>75</v>
      </c>
      <c r="Q3927" s="12" t="str">
        <f>CONCATENATE(X3927," ",Y3927)</f>
        <v>Sturnus vulgaris</v>
      </c>
      <c r="R3927" s="14" t="str">
        <f>CONCATENATE(S3927,", ",T3927,", ",U3927,", ",V3927,", ",W3927,", ",X3927,", ",Y3927)</f>
        <v>Animalia, Chordata, Aves, Passeriformes, Sturnidae, Sturnus, vulgaris</v>
      </c>
      <c r="S3927" s="6" t="s">
        <v>76</v>
      </c>
      <c r="T3927" s="6" t="s">
        <v>77</v>
      </c>
      <c r="U3927" s="6" t="s">
        <v>78</v>
      </c>
      <c r="V3927" s="6" t="s">
        <v>79</v>
      </c>
      <c r="W3927" s="6" t="s">
        <v>112</v>
      </c>
      <c r="X3927" s="6" t="s">
        <v>113</v>
      </c>
      <c r="Y3927" s="6" t="s">
        <v>114</v>
      </c>
      <c r="AA3927" s="12" t="s">
        <v>83</v>
      </c>
      <c r="AB3927" s="6" t="s">
        <v>84</v>
      </c>
      <c r="AC3927" s="12" t="s">
        <v>115</v>
      </c>
      <c r="AD3927" s="6" t="s">
        <v>5219</v>
      </c>
      <c r="AE3927" s="2">
        <v>45172</v>
      </c>
      <c r="AF3927" s="43" t="s">
        <v>87</v>
      </c>
      <c r="AG3927" s="7" t="s">
        <v>116</v>
      </c>
      <c r="AH3927" s="43" t="s">
        <v>506</v>
      </c>
      <c r="AI3927" s="43" t="s">
        <v>505</v>
      </c>
      <c r="AL3927" s="43">
        <v>10</v>
      </c>
      <c r="AN3927" s="46" t="s">
        <v>5240</v>
      </c>
      <c r="AO3927" s="5" t="s">
        <v>89</v>
      </c>
      <c r="AP3927" s="6" t="s">
        <v>5219</v>
      </c>
      <c r="AR3927" s="7" t="s">
        <v>90</v>
      </c>
      <c r="AT3927" s="4" t="str">
        <f>CONCATENATE(AU3927,", ",AV3927,", ",AW3927,", ",AX3927,", ",AY3927,", ",AZ3927,", ",BA3927)</f>
        <v>Europe, France, FR, Bretagne, Ille-et-Vilaine, Rennes, Campus Institut Agro Rennes</v>
      </c>
      <c r="AU3927" s="1" t="s">
        <v>91</v>
      </c>
      <c r="AV3927" s="1" t="s">
        <v>92</v>
      </c>
      <c r="AW3927" s="1" t="s">
        <v>93</v>
      </c>
      <c r="AX3927" s="1" t="s">
        <v>94</v>
      </c>
      <c r="AY3927" s="1" t="s">
        <v>95</v>
      </c>
      <c r="AZ3927" s="1" t="s">
        <v>96</v>
      </c>
      <c r="BA3927" s="1" t="s">
        <v>5242</v>
      </c>
      <c r="BC3927" s="43"/>
      <c r="BF3927" s="43" t="s">
        <v>4596</v>
      </c>
      <c r="BG3927" s="43" t="s">
        <v>93</v>
      </c>
      <c r="BH3927" s="7" t="s">
        <v>97</v>
      </c>
      <c r="BJ3927" s="7" t="s">
        <v>98</v>
      </c>
      <c r="BK3927" s="7" t="s">
        <v>99</v>
      </c>
      <c r="BL3927" s="7" t="s">
        <v>4597</v>
      </c>
      <c r="BM3927" s="7" t="s">
        <v>4598</v>
      </c>
      <c r="BU3927" s="43">
        <v>1</v>
      </c>
      <c r="BW3927" s="43" t="s">
        <v>103</v>
      </c>
    </row>
    <row r="3928" spans="3:75" x14ac:dyDescent="0.35">
      <c r="C3928" s="43" t="str">
        <f t="shared" si="61"/>
        <v>IARA:BDT-09:2023: 3927</v>
      </c>
      <c r="D3928" s="43">
        <v>3927</v>
      </c>
      <c r="E3928" s="43" t="s">
        <v>5316</v>
      </c>
      <c r="F3928" s="1" t="s">
        <v>73</v>
      </c>
      <c r="G3928" s="43" t="s">
        <v>5260</v>
      </c>
      <c r="H3928" s="2">
        <v>45172</v>
      </c>
      <c r="J3928" s="12">
        <f>YEAR(H3928)</f>
        <v>2023</v>
      </c>
      <c r="K3928" s="12">
        <v>9</v>
      </c>
      <c r="L3928" s="12">
        <v>3</v>
      </c>
      <c r="P3928" s="12" t="s">
        <v>75</v>
      </c>
      <c r="Q3928" s="12" t="str">
        <f>CONCATENATE(X3928," ",Y3928)</f>
        <v>Sturnus vulgaris</v>
      </c>
      <c r="R3928" s="14" t="str">
        <f>CONCATENATE(S3928,", ",T3928,", ",U3928,", ",V3928,", ",W3928,", ",X3928,", ",Y3928)</f>
        <v>Animalia, Chordata, Aves, Passeriformes, Sturnidae, Sturnus, vulgaris</v>
      </c>
      <c r="S3928" s="6" t="s">
        <v>76</v>
      </c>
      <c r="T3928" s="6" t="s">
        <v>77</v>
      </c>
      <c r="U3928" s="6" t="s">
        <v>78</v>
      </c>
      <c r="V3928" s="6" t="s">
        <v>79</v>
      </c>
      <c r="W3928" s="6" t="s">
        <v>112</v>
      </c>
      <c r="X3928" s="6" t="s">
        <v>113</v>
      </c>
      <c r="Y3928" s="6" t="s">
        <v>114</v>
      </c>
      <c r="AA3928" s="12" t="s">
        <v>83</v>
      </c>
      <c r="AB3928" s="6" t="s">
        <v>84</v>
      </c>
      <c r="AC3928" s="12" t="s">
        <v>115</v>
      </c>
      <c r="AD3928" s="6" t="s">
        <v>5219</v>
      </c>
      <c r="AE3928" s="2">
        <v>45172</v>
      </c>
      <c r="AF3928" s="43" t="s">
        <v>87</v>
      </c>
      <c r="AG3928" s="7" t="s">
        <v>116</v>
      </c>
      <c r="AH3928" s="43" t="s">
        <v>508</v>
      </c>
      <c r="AI3928" s="43" t="s">
        <v>507</v>
      </c>
      <c r="AL3928" s="43">
        <v>10</v>
      </c>
      <c r="AN3928" s="46" t="s">
        <v>5240</v>
      </c>
      <c r="AO3928" s="5" t="s">
        <v>89</v>
      </c>
      <c r="AP3928" s="6" t="s">
        <v>5219</v>
      </c>
      <c r="AR3928" s="7" t="s">
        <v>90</v>
      </c>
      <c r="AT3928" s="4" t="str">
        <f>CONCATENATE(AU3928,", ",AV3928,", ",AW3928,", ",AX3928,", ",AY3928,", ",AZ3928,", ",BA3928)</f>
        <v>Europe, France, FR, Bretagne, Ille-et-Vilaine, Rennes, Campus Institut Agro Rennes</v>
      </c>
      <c r="AU3928" s="1" t="s">
        <v>91</v>
      </c>
      <c r="AV3928" s="1" t="s">
        <v>92</v>
      </c>
      <c r="AW3928" s="1" t="s">
        <v>93</v>
      </c>
      <c r="AX3928" s="1" t="s">
        <v>94</v>
      </c>
      <c r="AY3928" s="1" t="s">
        <v>95</v>
      </c>
      <c r="AZ3928" s="1" t="s">
        <v>96</v>
      </c>
      <c r="BA3928" s="1" t="s">
        <v>5242</v>
      </c>
      <c r="BC3928" s="43"/>
      <c r="BF3928" s="43" t="s">
        <v>4596</v>
      </c>
      <c r="BG3928" s="43" t="s">
        <v>93</v>
      </c>
      <c r="BH3928" s="7" t="s">
        <v>97</v>
      </c>
      <c r="BJ3928" s="7" t="s">
        <v>98</v>
      </c>
      <c r="BK3928" s="7" t="s">
        <v>99</v>
      </c>
      <c r="BL3928" s="7" t="s">
        <v>4597</v>
      </c>
      <c r="BM3928" s="7" t="s">
        <v>4598</v>
      </c>
      <c r="BU3928" s="43">
        <v>1</v>
      </c>
      <c r="BW3928" s="43" t="s">
        <v>103</v>
      </c>
    </row>
    <row r="3929" spans="3:75" x14ac:dyDescent="0.35">
      <c r="C3929" s="43" t="str">
        <f t="shared" si="61"/>
        <v>IARA:BDT-09:2023: 3928</v>
      </c>
      <c r="D3929" s="43">
        <v>3928</v>
      </c>
      <c r="E3929" s="43" t="s">
        <v>5316</v>
      </c>
      <c r="F3929" s="1" t="s">
        <v>73</v>
      </c>
      <c r="G3929" s="43" t="s">
        <v>5260</v>
      </c>
      <c r="H3929" s="2">
        <v>45172</v>
      </c>
      <c r="J3929" s="12">
        <f>YEAR(H3929)</f>
        <v>2023</v>
      </c>
      <c r="K3929" s="12">
        <v>9</v>
      </c>
      <c r="L3929" s="12">
        <v>3</v>
      </c>
      <c r="P3929" s="12" t="s">
        <v>75</v>
      </c>
      <c r="Q3929" s="12" t="str">
        <f>CONCATENATE(X3929," ",Y3929)</f>
        <v>Sturnus vulgaris</v>
      </c>
      <c r="R3929" s="14" t="str">
        <f>CONCATENATE(S3929,", ",T3929,", ",U3929,", ",V3929,", ",W3929,", ",X3929,", ",Y3929)</f>
        <v>Animalia, Chordata, Aves, Passeriformes, Sturnidae, Sturnus, vulgaris</v>
      </c>
      <c r="S3929" s="6" t="s">
        <v>76</v>
      </c>
      <c r="T3929" s="6" t="s">
        <v>77</v>
      </c>
      <c r="U3929" s="6" t="s">
        <v>78</v>
      </c>
      <c r="V3929" s="6" t="s">
        <v>79</v>
      </c>
      <c r="W3929" s="6" t="s">
        <v>112</v>
      </c>
      <c r="X3929" s="6" t="s">
        <v>113</v>
      </c>
      <c r="Y3929" s="6" t="s">
        <v>114</v>
      </c>
      <c r="AA3929" s="12" t="s">
        <v>83</v>
      </c>
      <c r="AB3929" s="6" t="s">
        <v>84</v>
      </c>
      <c r="AC3929" s="12" t="s">
        <v>115</v>
      </c>
      <c r="AD3929" s="6" t="s">
        <v>5219</v>
      </c>
      <c r="AE3929" s="2">
        <v>45172</v>
      </c>
      <c r="AF3929" s="43" t="s">
        <v>87</v>
      </c>
      <c r="AG3929" s="7" t="s">
        <v>116</v>
      </c>
      <c r="AH3929" s="43" t="s">
        <v>510</v>
      </c>
      <c r="AI3929" s="43" t="s">
        <v>509</v>
      </c>
      <c r="AL3929" s="43">
        <v>10</v>
      </c>
      <c r="AN3929" s="46" t="s">
        <v>5240</v>
      </c>
      <c r="AO3929" s="5" t="s">
        <v>89</v>
      </c>
      <c r="AP3929" s="6" t="s">
        <v>5219</v>
      </c>
      <c r="AR3929" s="7" t="s">
        <v>90</v>
      </c>
      <c r="AT3929" s="4" t="str">
        <f>CONCATENATE(AU3929,", ",AV3929,", ",AW3929,", ",AX3929,", ",AY3929,", ",AZ3929,", ",BA3929)</f>
        <v>Europe, France, FR, Bretagne, Ille-et-Vilaine, Rennes, Campus Institut Agro Rennes</v>
      </c>
      <c r="AU3929" s="1" t="s">
        <v>91</v>
      </c>
      <c r="AV3929" s="1" t="s">
        <v>92</v>
      </c>
      <c r="AW3929" s="1" t="s">
        <v>93</v>
      </c>
      <c r="AX3929" s="1" t="s">
        <v>94</v>
      </c>
      <c r="AY3929" s="1" t="s">
        <v>95</v>
      </c>
      <c r="AZ3929" s="1" t="s">
        <v>96</v>
      </c>
      <c r="BA3929" s="1" t="s">
        <v>5242</v>
      </c>
      <c r="BC3929" s="43"/>
      <c r="BF3929" s="43" t="s">
        <v>4596</v>
      </c>
      <c r="BG3929" s="43" t="s">
        <v>93</v>
      </c>
      <c r="BH3929" s="7" t="s">
        <v>97</v>
      </c>
      <c r="BJ3929" s="7" t="s">
        <v>98</v>
      </c>
      <c r="BK3929" s="7" t="s">
        <v>99</v>
      </c>
      <c r="BL3929" s="7" t="s">
        <v>4597</v>
      </c>
      <c r="BM3929" s="7" t="s">
        <v>4598</v>
      </c>
      <c r="BU3929" s="43">
        <v>1</v>
      </c>
      <c r="BW3929" s="43" t="s">
        <v>103</v>
      </c>
    </row>
    <row r="3930" spans="3:75" x14ac:dyDescent="0.35">
      <c r="C3930" s="43" t="str">
        <f t="shared" si="61"/>
        <v>IARA:BDT-09:2023: 3929</v>
      </c>
      <c r="D3930" s="43">
        <v>3929</v>
      </c>
      <c r="E3930" s="43" t="s">
        <v>5316</v>
      </c>
      <c r="F3930" s="1" t="s">
        <v>73</v>
      </c>
      <c r="G3930" s="43" t="s">
        <v>5260</v>
      </c>
      <c r="H3930" s="2">
        <v>45172</v>
      </c>
      <c r="J3930" s="12">
        <f>YEAR(H3930)</f>
        <v>2023</v>
      </c>
      <c r="K3930" s="12">
        <v>9</v>
      </c>
      <c r="L3930" s="12">
        <v>3</v>
      </c>
      <c r="P3930" s="12" t="s">
        <v>75</v>
      </c>
      <c r="Q3930" s="12" t="str">
        <f>CONCATENATE(X3930," ",Y3930)</f>
        <v>Parus major</v>
      </c>
      <c r="R3930" s="14" t="str">
        <f>CONCATENATE(S3930,", ",T3930,", ",U3930,", ",V3930,", ",W3930,", ",X3930,", ",Y3930)</f>
        <v>Animalia, Chordata, Aves, Passeriformes, Paridae, Parus, major</v>
      </c>
      <c r="S3930" s="6" t="s">
        <v>76</v>
      </c>
      <c r="T3930" s="6" t="s">
        <v>77</v>
      </c>
      <c r="U3930" s="6" t="s">
        <v>78</v>
      </c>
      <c r="V3930" s="6" t="s">
        <v>79</v>
      </c>
      <c r="W3930" s="6" t="s">
        <v>135</v>
      </c>
      <c r="X3930" s="6" t="s">
        <v>140</v>
      </c>
      <c r="Y3930" s="6" t="s">
        <v>141</v>
      </c>
      <c r="AA3930" s="12" t="s">
        <v>83</v>
      </c>
      <c r="AB3930" s="6" t="s">
        <v>84</v>
      </c>
      <c r="AC3930" s="12" t="s">
        <v>142</v>
      </c>
      <c r="AD3930" s="6" t="s">
        <v>5219</v>
      </c>
      <c r="AE3930" s="2">
        <v>45172</v>
      </c>
      <c r="AF3930" s="43" t="s">
        <v>87</v>
      </c>
      <c r="AG3930" s="7" t="s">
        <v>143</v>
      </c>
      <c r="AH3930" s="43" t="s">
        <v>512</v>
      </c>
      <c r="AI3930" s="43" t="s">
        <v>511</v>
      </c>
      <c r="AL3930" s="43">
        <v>10</v>
      </c>
      <c r="AN3930" s="46" t="s">
        <v>5240</v>
      </c>
      <c r="AO3930" s="5" t="s">
        <v>89</v>
      </c>
      <c r="AP3930" s="6" t="s">
        <v>5219</v>
      </c>
      <c r="AR3930" s="7" t="s">
        <v>90</v>
      </c>
      <c r="AT3930" s="4" t="str">
        <f>CONCATENATE(AU3930,", ",AV3930,", ",AW3930,", ",AX3930,", ",AY3930,", ",AZ3930,", ",BA3930)</f>
        <v>Europe, France, FR, Bretagne, Ille-et-Vilaine, Rennes, Campus Institut Agro Rennes</v>
      </c>
      <c r="AU3930" s="1" t="s">
        <v>91</v>
      </c>
      <c r="AV3930" s="1" t="s">
        <v>92</v>
      </c>
      <c r="AW3930" s="1" t="s">
        <v>93</v>
      </c>
      <c r="AX3930" s="1" t="s">
        <v>94</v>
      </c>
      <c r="AY3930" s="1" t="s">
        <v>95</v>
      </c>
      <c r="AZ3930" s="1" t="s">
        <v>96</v>
      </c>
      <c r="BA3930" s="1" t="s">
        <v>5242</v>
      </c>
      <c r="BC3930" s="43"/>
      <c r="BF3930" s="43" t="s">
        <v>4596</v>
      </c>
      <c r="BG3930" s="43" t="s">
        <v>93</v>
      </c>
      <c r="BH3930" s="7" t="s">
        <v>97</v>
      </c>
      <c r="BJ3930" s="7" t="s">
        <v>98</v>
      </c>
      <c r="BK3930" s="7" t="s">
        <v>99</v>
      </c>
      <c r="BL3930" s="7" t="s">
        <v>4597</v>
      </c>
      <c r="BM3930" s="7" t="s">
        <v>4598</v>
      </c>
      <c r="BU3930" s="43">
        <v>1</v>
      </c>
      <c r="BW3930" s="43" t="s">
        <v>103</v>
      </c>
    </row>
    <row r="3931" spans="3:75" x14ac:dyDescent="0.35">
      <c r="C3931" s="43" t="str">
        <f t="shared" si="61"/>
        <v>IARA:BDT-09:2023: 3930</v>
      </c>
      <c r="D3931" s="43">
        <v>3930</v>
      </c>
      <c r="E3931" s="43" t="s">
        <v>5316</v>
      </c>
      <c r="F3931" s="1" t="s">
        <v>73</v>
      </c>
      <c r="G3931" s="43" t="s">
        <v>5260</v>
      </c>
      <c r="H3931" s="2">
        <v>45172</v>
      </c>
      <c r="J3931" s="12">
        <f>YEAR(H3931)</f>
        <v>2023</v>
      </c>
      <c r="K3931" s="12">
        <v>9</v>
      </c>
      <c r="L3931" s="12">
        <v>3</v>
      </c>
      <c r="P3931" s="12" t="s">
        <v>75</v>
      </c>
      <c r="Q3931" s="12" t="str">
        <f>CONCATENATE(X3931," ",Y3931)</f>
        <v>Parus major</v>
      </c>
      <c r="R3931" s="14" t="str">
        <f>CONCATENATE(S3931,", ",T3931,", ",U3931,", ",V3931,", ",W3931,", ",X3931,", ",Y3931)</f>
        <v>Animalia, Chordata, Aves, Passeriformes, Paridae, Parus, major</v>
      </c>
      <c r="S3931" s="6" t="s">
        <v>76</v>
      </c>
      <c r="T3931" s="6" t="s">
        <v>77</v>
      </c>
      <c r="U3931" s="6" t="s">
        <v>78</v>
      </c>
      <c r="V3931" s="6" t="s">
        <v>79</v>
      </c>
      <c r="W3931" s="6" t="s">
        <v>135</v>
      </c>
      <c r="X3931" s="6" t="s">
        <v>140</v>
      </c>
      <c r="Y3931" s="6" t="s">
        <v>141</v>
      </c>
      <c r="AA3931" s="12" t="s">
        <v>83</v>
      </c>
      <c r="AB3931" s="6" t="s">
        <v>84</v>
      </c>
      <c r="AC3931" s="12" t="s">
        <v>142</v>
      </c>
      <c r="AD3931" s="6" t="s">
        <v>5219</v>
      </c>
      <c r="AE3931" s="2">
        <v>45172</v>
      </c>
      <c r="AF3931" s="43" t="s">
        <v>87</v>
      </c>
      <c r="AG3931" s="7" t="s">
        <v>143</v>
      </c>
      <c r="AH3931" s="43" t="s">
        <v>514</v>
      </c>
      <c r="AI3931" s="43" t="s">
        <v>513</v>
      </c>
      <c r="AL3931" s="43">
        <v>10</v>
      </c>
      <c r="AN3931" s="46" t="s">
        <v>5240</v>
      </c>
      <c r="AO3931" s="5" t="s">
        <v>89</v>
      </c>
      <c r="AP3931" s="6" t="s">
        <v>5219</v>
      </c>
      <c r="AR3931" s="7" t="s">
        <v>90</v>
      </c>
      <c r="AT3931" s="4" t="str">
        <f>CONCATENATE(AU3931,", ",AV3931,", ",AW3931,", ",AX3931,", ",AY3931,", ",AZ3931,", ",BA3931)</f>
        <v>Europe, France, FR, Bretagne, Ille-et-Vilaine, Rennes, Campus Institut Agro Rennes</v>
      </c>
      <c r="AU3931" s="1" t="s">
        <v>91</v>
      </c>
      <c r="AV3931" s="1" t="s">
        <v>92</v>
      </c>
      <c r="AW3931" s="1" t="s">
        <v>93</v>
      </c>
      <c r="AX3931" s="1" t="s">
        <v>94</v>
      </c>
      <c r="AY3931" s="1" t="s">
        <v>95</v>
      </c>
      <c r="AZ3931" s="1" t="s">
        <v>96</v>
      </c>
      <c r="BA3931" s="1" t="s">
        <v>5242</v>
      </c>
      <c r="BC3931" s="43"/>
      <c r="BF3931" s="43" t="s">
        <v>4596</v>
      </c>
      <c r="BG3931" s="43" t="s">
        <v>93</v>
      </c>
      <c r="BH3931" s="7" t="s">
        <v>97</v>
      </c>
      <c r="BJ3931" s="7" t="s">
        <v>98</v>
      </c>
      <c r="BK3931" s="7" t="s">
        <v>99</v>
      </c>
      <c r="BL3931" s="7" t="s">
        <v>4597</v>
      </c>
      <c r="BM3931" s="7" t="s">
        <v>4598</v>
      </c>
      <c r="BU3931" s="43">
        <v>1</v>
      </c>
      <c r="BW3931" s="43" t="s">
        <v>103</v>
      </c>
    </row>
    <row r="3932" spans="3:75" x14ac:dyDescent="0.35">
      <c r="C3932" s="43" t="str">
        <f t="shared" si="61"/>
        <v>IARA:BDT-09:2023: 3931</v>
      </c>
      <c r="D3932" s="43">
        <v>3931</v>
      </c>
      <c r="E3932" s="43" t="s">
        <v>5316</v>
      </c>
      <c r="F3932" s="1" t="s">
        <v>73</v>
      </c>
      <c r="G3932" s="43" t="s">
        <v>5260</v>
      </c>
      <c r="H3932" s="2">
        <v>45172</v>
      </c>
      <c r="J3932" s="12">
        <f>YEAR(H3932)</f>
        <v>2023</v>
      </c>
      <c r="K3932" s="12">
        <v>9</v>
      </c>
      <c r="L3932" s="12">
        <v>3</v>
      </c>
      <c r="P3932" s="12" t="s">
        <v>75</v>
      </c>
      <c r="Q3932" s="12" t="str">
        <f>CONCATENATE(X3932," ",Y3932)</f>
        <v>Pica pica</v>
      </c>
      <c r="R3932" s="14" t="str">
        <f>CONCATENATE(S3932,", ",T3932,", ",U3932,", ",V3932,", ",W3932,", ",X3932,", ",Y3932)</f>
        <v>Animalia, Chordata, Aves, Passeriformes, Corvidae, Pica, pica</v>
      </c>
      <c r="S3932" s="6" t="s">
        <v>76</v>
      </c>
      <c r="T3932" s="6" t="s">
        <v>77</v>
      </c>
      <c r="U3932" s="6" t="s">
        <v>78</v>
      </c>
      <c r="V3932" s="6" t="s">
        <v>79</v>
      </c>
      <c r="W3932" s="6" t="s">
        <v>104</v>
      </c>
      <c r="X3932" s="6" t="s">
        <v>155</v>
      </c>
      <c r="Y3932" s="6" t="s">
        <v>156</v>
      </c>
      <c r="AA3932" s="12" t="s">
        <v>83</v>
      </c>
      <c r="AB3932" s="6" t="s">
        <v>84</v>
      </c>
      <c r="AC3932" s="12" t="s">
        <v>157</v>
      </c>
      <c r="AD3932" s="6" t="s">
        <v>5219</v>
      </c>
      <c r="AE3932" s="2">
        <v>45172</v>
      </c>
      <c r="AF3932" s="43" t="s">
        <v>87</v>
      </c>
      <c r="AG3932" s="7" t="s">
        <v>158</v>
      </c>
      <c r="AH3932" s="43" t="s">
        <v>516</v>
      </c>
      <c r="AI3932" s="43" t="s">
        <v>515</v>
      </c>
      <c r="AL3932" s="43">
        <v>10</v>
      </c>
      <c r="AN3932" s="46" t="s">
        <v>5240</v>
      </c>
      <c r="AO3932" s="5" t="s">
        <v>89</v>
      </c>
      <c r="AP3932" s="6" t="s">
        <v>5219</v>
      </c>
      <c r="AR3932" s="7" t="s">
        <v>90</v>
      </c>
      <c r="AT3932" s="4" t="str">
        <f>CONCATENATE(AU3932,", ",AV3932,", ",AW3932,", ",AX3932,", ",AY3932,", ",AZ3932,", ",BA3932)</f>
        <v>Europe, France, FR, Bretagne, Ille-et-Vilaine, Rennes, Campus Institut Agro Rennes</v>
      </c>
      <c r="AU3932" s="1" t="s">
        <v>91</v>
      </c>
      <c r="AV3932" s="1" t="s">
        <v>92</v>
      </c>
      <c r="AW3932" s="1" t="s">
        <v>93</v>
      </c>
      <c r="AX3932" s="1" t="s">
        <v>94</v>
      </c>
      <c r="AY3932" s="1" t="s">
        <v>95</v>
      </c>
      <c r="AZ3932" s="1" t="s">
        <v>96</v>
      </c>
      <c r="BA3932" s="1" t="s">
        <v>5242</v>
      </c>
      <c r="BC3932" s="43"/>
      <c r="BF3932" s="43" t="s">
        <v>4596</v>
      </c>
      <c r="BG3932" s="43" t="s">
        <v>93</v>
      </c>
      <c r="BH3932" s="7" t="s">
        <v>97</v>
      </c>
      <c r="BJ3932" s="7" t="s">
        <v>98</v>
      </c>
      <c r="BK3932" s="7" t="s">
        <v>99</v>
      </c>
      <c r="BL3932" s="7" t="s">
        <v>4597</v>
      </c>
      <c r="BM3932" s="7" t="s">
        <v>4598</v>
      </c>
      <c r="BU3932" s="43">
        <v>1</v>
      </c>
      <c r="BW3932" s="43" t="s">
        <v>103</v>
      </c>
    </row>
    <row r="3933" spans="3:75" x14ac:dyDescent="0.35">
      <c r="C3933" s="43" t="str">
        <f t="shared" si="61"/>
        <v>IARA:BDT-09:2023: 3932</v>
      </c>
      <c r="D3933" s="43">
        <v>3932</v>
      </c>
      <c r="E3933" s="43" t="s">
        <v>5316</v>
      </c>
      <c r="F3933" s="1" t="s">
        <v>73</v>
      </c>
      <c r="G3933" s="43" t="s">
        <v>5260</v>
      </c>
      <c r="H3933" s="2">
        <v>45172</v>
      </c>
      <c r="J3933" s="12">
        <f>YEAR(H3933)</f>
        <v>2023</v>
      </c>
      <c r="K3933" s="12">
        <v>9</v>
      </c>
      <c r="L3933" s="12">
        <v>3</v>
      </c>
      <c r="P3933" s="12" t="s">
        <v>75</v>
      </c>
      <c r="Q3933" s="12" t="str">
        <f>CONCATENATE(X3933," ",Y3933)</f>
        <v>Pica pica</v>
      </c>
      <c r="R3933" s="14" t="str">
        <f>CONCATENATE(S3933,", ",T3933,", ",U3933,", ",V3933,", ",W3933,", ",X3933,", ",Y3933)</f>
        <v>Animalia, Chordata, Aves, Passeriformes, Corvidae, Pica, pica</v>
      </c>
      <c r="S3933" s="6" t="s">
        <v>76</v>
      </c>
      <c r="T3933" s="6" t="s">
        <v>77</v>
      </c>
      <c r="U3933" s="6" t="s">
        <v>78</v>
      </c>
      <c r="V3933" s="12" t="s">
        <v>79</v>
      </c>
      <c r="W3933" s="12" t="s">
        <v>104</v>
      </c>
      <c r="X3933" s="12" t="s">
        <v>155</v>
      </c>
      <c r="Y3933" s="12" t="s">
        <v>156</v>
      </c>
      <c r="AA3933" s="12" t="s">
        <v>83</v>
      </c>
      <c r="AB3933" s="6" t="s">
        <v>84</v>
      </c>
      <c r="AC3933" s="12" t="s">
        <v>157</v>
      </c>
      <c r="AD3933" s="6" t="s">
        <v>5219</v>
      </c>
      <c r="AE3933" s="2">
        <v>45172</v>
      </c>
      <c r="AF3933" s="43" t="s">
        <v>87</v>
      </c>
      <c r="AG3933" s="7" t="s">
        <v>158</v>
      </c>
      <c r="AH3933" s="43" t="s">
        <v>518</v>
      </c>
      <c r="AI3933" s="43" t="s">
        <v>517</v>
      </c>
      <c r="AL3933" s="43">
        <v>10</v>
      </c>
      <c r="AN3933" s="46" t="s">
        <v>5240</v>
      </c>
      <c r="AO3933" s="5" t="s">
        <v>89</v>
      </c>
      <c r="AP3933" s="6" t="s">
        <v>5219</v>
      </c>
      <c r="AR3933" s="7" t="s">
        <v>90</v>
      </c>
      <c r="AT3933" s="4" t="str">
        <f>CONCATENATE(AU3933,", ",AV3933,", ",AW3933,", ",AX3933,", ",AY3933,", ",AZ3933,", ",BA3933)</f>
        <v>Europe, France, FR, Bretagne, Ille-et-Vilaine, Rennes, Campus Institut Agro Rennes</v>
      </c>
      <c r="AU3933" s="1" t="s">
        <v>91</v>
      </c>
      <c r="AV3933" s="1" t="s">
        <v>92</v>
      </c>
      <c r="AW3933" s="1" t="s">
        <v>93</v>
      </c>
      <c r="AX3933" s="1" t="s">
        <v>94</v>
      </c>
      <c r="AY3933" s="1" t="s">
        <v>95</v>
      </c>
      <c r="AZ3933" s="1" t="s">
        <v>96</v>
      </c>
      <c r="BA3933" s="1" t="s">
        <v>5242</v>
      </c>
      <c r="BC3933" s="43"/>
      <c r="BF3933" s="43" t="s">
        <v>4596</v>
      </c>
      <c r="BG3933" s="43" t="s">
        <v>93</v>
      </c>
      <c r="BH3933" s="7" t="s">
        <v>97</v>
      </c>
      <c r="BJ3933" s="7" t="s">
        <v>98</v>
      </c>
      <c r="BK3933" s="7" t="s">
        <v>99</v>
      </c>
      <c r="BL3933" s="7" t="s">
        <v>4597</v>
      </c>
      <c r="BM3933" s="7" t="s">
        <v>4598</v>
      </c>
      <c r="BU3933" s="43">
        <v>1</v>
      </c>
      <c r="BW3933" s="43" t="s">
        <v>103</v>
      </c>
    </row>
    <row r="3934" spans="3:75" x14ac:dyDescent="0.35">
      <c r="C3934" s="43" t="str">
        <f t="shared" si="61"/>
        <v>IARA:BDT-09:2023: 3933</v>
      </c>
      <c r="D3934" s="43">
        <v>3933</v>
      </c>
      <c r="E3934" s="43" t="s">
        <v>5316</v>
      </c>
      <c r="F3934" s="1" t="s">
        <v>73</v>
      </c>
      <c r="G3934" s="43" t="s">
        <v>5260</v>
      </c>
      <c r="H3934" s="2">
        <v>45172</v>
      </c>
      <c r="J3934" s="12">
        <f>YEAR(H3934)</f>
        <v>2023</v>
      </c>
      <c r="K3934" s="12">
        <v>9</v>
      </c>
      <c r="L3934" s="12">
        <v>3</v>
      </c>
      <c r="P3934" s="12" t="s">
        <v>75</v>
      </c>
      <c r="Q3934" s="12" t="str">
        <f>CONCATENATE(X3934," ",Y3934)</f>
        <v>Turdus merula</v>
      </c>
      <c r="R3934" s="14" t="str">
        <f>CONCATENATE(S3934,", ",T3934,", ",U3934,", ",V3934,", ",W3934,", ",X3934,", ",Y3934)</f>
        <v>Animalia, Chordata, Aves, Passeriformes, Turdidae, Turdus, merula</v>
      </c>
      <c r="S3934" s="6" t="s">
        <v>76</v>
      </c>
      <c r="T3934" s="6" t="s">
        <v>77</v>
      </c>
      <c r="U3934" s="6" t="s">
        <v>78</v>
      </c>
      <c r="V3934" s="17" t="s">
        <v>79</v>
      </c>
      <c r="W3934" s="17" t="s">
        <v>126</v>
      </c>
      <c r="X3934" s="17" t="s">
        <v>127</v>
      </c>
      <c r="Y3934" s="17" t="s">
        <v>132</v>
      </c>
      <c r="AA3934" s="12" t="s">
        <v>83</v>
      </c>
      <c r="AB3934" s="6" t="s">
        <v>84</v>
      </c>
      <c r="AC3934" s="12" t="s">
        <v>133</v>
      </c>
      <c r="AD3934" s="6" t="s">
        <v>5219</v>
      </c>
      <c r="AE3934" s="2">
        <v>45172</v>
      </c>
      <c r="AF3934" s="43" t="s">
        <v>87</v>
      </c>
      <c r="AG3934" s="7" t="s">
        <v>134</v>
      </c>
      <c r="AH3934" s="43" t="s">
        <v>520</v>
      </c>
      <c r="AI3934" s="43" t="s">
        <v>519</v>
      </c>
      <c r="AL3934" s="43">
        <v>10</v>
      </c>
      <c r="AN3934" s="46" t="s">
        <v>5240</v>
      </c>
      <c r="AO3934" s="5" t="s">
        <v>89</v>
      </c>
      <c r="AP3934" s="6" t="s">
        <v>5219</v>
      </c>
      <c r="AR3934" s="7" t="s">
        <v>90</v>
      </c>
      <c r="AT3934" s="4" t="str">
        <f>CONCATENATE(AU3934,", ",AV3934,", ",AW3934,", ",AX3934,", ",AY3934,", ",AZ3934,", ",BA3934)</f>
        <v>Europe, France, FR, Bretagne, Ille-et-Vilaine, Rennes, Campus Institut Agro Rennes</v>
      </c>
      <c r="AU3934" s="1" t="s">
        <v>91</v>
      </c>
      <c r="AV3934" s="1" t="s">
        <v>92</v>
      </c>
      <c r="AW3934" s="1" t="s">
        <v>93</v>
      </c>
      <c r="AX3934" s="1" t="s">
        <v>94</v>
      </c>
      <c r="AY3934" s="1" t="s">
        <v>95</v>
      </c>
      <c r="AZ3934" s="1" t="s">
        <v>96</v>
      </c>
      <c r="BA3934" s="1" t="s">
        <v>5242</v>
      </c>
      <c r="BC3934" s="43"/>
      <c r="BF3934" s="43" t="s">
        <v>4596</v>
      </c>
      <c r="BG3934" s="43" t="s">
        <v>93</v>
      </c>
      <c r="BH3934" s="7" t="s">
        <v>97</v>
      </c>
      <c r="BJ3934" s="7" t="s">
        <v>98</v>
      </c>
      <c r="BK3934" s="7" t="s">
        <v>99</v>
      </c>
      <c r="BL3934" s="7" t="s">
        <v>4597</v>
      </c>
      <c r="BM3934" s="7" t="s">
        <v>4598</v>
      </c>
      <c r="BU3934" s="43">
        <v>1</v>
      </c>
      <c r="BW3934" s="43" t="s">
        <v>103</v>
      </c>
    </row>
    <row r="3935" spans="3:75" x14ac:dyDescent="0.35">
      <c r="C3935" s="43" t="str">
        <f t="shared" si="61"/>
        <v>IARA:BDT-09:2023: 3934</v>
      </c>
      <c r="D3935" s="43">
        <v>3934</v>
      </c>
      <c r="E3935" s="43" t="s">
        <v>5316</v>
      </c>
      <c r="F3935" s="1" t="s">
        <v>73</v>
      </c>
      <c r="G3935" s="43" t="s">
        <v>5260</v>
      </c>
      <c r="H3935" s="2">
        <v>45172</v>
      </c>
      <c r="J3935" s="12">
        <f>YEAR(H3935)</f>
        <v>2023</v>
      </c>
      <c r="K3935" s="12">
        <v>9</v>
      </c>
      <c r="L3935" s="12">
        <v>3</v>
      </c>
      <c r="P3935" s="12" t="s">
        <v>75</v>
      </c>
      <c r="Q3935" s="12" t="str">
        <f>CONCATENATE(X3935," ",Y3935)</f>
        <v>Cyanistes caeruleus</v>
      </c>
      <c r="R3935" s="14" t="str">
        <f>CONCATENATE(S3935,", ",T3935,", ",U3935,", ",V3935,", ",W3935,", ",X3935,", ",Y3935)</f>
        <v>Animalia, Chordata, Aves, Passeriformes, Paridae, Cyanistes, caeruleus</v>
      </c>
      <c r="S3935" s="6" t="s">
        <v>76</v>
      </c>
      <c r="T3935" s="6" t="s">
        <v>77</v>
      </c>
      <c r="U3935" s="6" t="s">
        <v>78</v>
      </c>
      <c r="V3935" s="12" t="s">
        <v>79</v>
      </c>
      <c r="W3935" s="12" t="s">
        <v>135</v>
      </c>
      <c r="X3935" s="12" t="s">
        <v>136</v>
      </c>
      <c r="Y3935" s="12" t="s">
        <v>137</v>
      </c>
      <c r="AA3935" s="12" t="s">
        <v>83</v>
      </c>
      <c r="AB3935" s="6" t="s">
        <v>84</v>
      </c>
      <c r="AC3935" s="12" t="s">
        <v>138</v>
      </c>
      <c r="AD3935" s="6" t="s">
        <v>5219</v>
      </c>
      <c r="AE3935" s="2">
        <v>45172</v>
      </c>
      <c r="AF3935" s="43" t="s">
        <v>87</v>
      </c>
      <c r="AG3935" s="7" t="s">
        <v>139</v>
      </c>
      <c r="AH3935" s="43" t="s">
        <v>522</v>
      </c>
      <c r="AI3935" s="43" t="s">
        <v>521</v>
      </c>
      <c r="AL3935" s="43">
        <v>10</v>
      </c>
      <c r="AN3935" s="46" t="s">
        <v>5240</v>
      </c>
      <c r="AO3935" s="5" t="s">
        <v>89</v>
      </c>
      <c r="AP3935" s="6" t="s">
        <v>5219</v>
      </c>
      <c r="AR3935" s="7" t="s">
        <v>90</v>
      </c>
      <c r="AT3935" s="4" t="str">
        <f>CONCATENATE(AU3935,", ",AV3935,", ",AW3935,", ",AX3935,", ",AY3935,", ",AZ3935,", ",BA3935)</f>
        <v>Europe, France, FR, Bretagne, Ille-et-Vilaine, Rennes, Campus Institut Agro Rennes</v>
      </c>
      <c r="AU3935" s="1" t="s">
        <v>91</v>
      </c>
      <c r="AV3935" s="1" t="s">
        <v>92</v>
      </c>
      <c r="AW3935" s="1" t="s">
        <v>93</v>
      </c>
      <c r="AX3935" s="1" t="s">
        <v>94</v>
      </c>
      <c r="AY3935" s="1" t="s">
        <v>95</v>
      </c>
      <c r="AZ3935" s="1" t="s">
        <v>96</v>
      </c>
      <c r="BA3935" s="1" t="s">
        <v>5242</v>
      </c>
      <c r="BC3935" s="43"/>
      <c r="BF3935" s="43" t="s">
        <v>4596</v>
      </c>
      <c r="BG3935" s="43" t="s">
        <v>93</v>
      </c>
      <c r="BH3935" s="7" t="s">
        <v>97</v>
      </c>
      <c r="BJ3935" s="7" t="s">
        <v>98</v>
      </c>
      <c r="BK3935" s="7" t="s">
        <v>99</v>
      </c>
      <c r="BL3935" s="7" t="s">
        <v>4597</v>
      </c>
      <c r="BM3935" s="7" t="s">
        <v>4598</v>
      </c>
      <c r="BU3935" s="43">
        <v>1</v>
      </c>
      <c r="BW3935" s="43" t="s">
        <v>103</v>
      </c>
    </row>
    <row r="3936" spans="3:75" x14ac:dyDescent="0.35">
      <c r="C3936" s="43" t="str">
        <f t="shared" si="61"/>
        <v>IARA:BDT-09:2023: 3935</v>
      </c>
      <c r="D3936" s="43">
        <v>3935</v>
      </c>
      <c r="E3936" s="43" t="s">
        <v>5316</v>
      </c>
      <c r="F3936" s="1" t="s">
        <v>73</v>
      </c>
      <c r="G3936" s="43" t="s">
        <v>5260</v>
      </c>
      <c r="H3936" s="2">
        <v>45172</v>
      </c>
      <c r="J3936" s="12">
        <f>YEAR(H3936)</f>
        <v>2023</v>
      </c>
      <c r="K3936" s="12">
        <v>9</v>
      </c>
      <c r="L3936" s="12">
        <v>3</v>
      </c>
      <c r="P3936" s="12" t="s">
        <v>75</v>
      </c>
      <c r="Q3936" s="12" t="str">
        <f>CONCATENATE(X3936," ",Y3936)</f>
        <v>Cyanistes caeruleus</v>
      </c>
      <c r="R3936" s="14" t="str">
        <f>CONCATENATE(S3936,", ",T3936,", ",U3936,", ",V3936,", ",W3936,", ",X3936,", ",Y3936)</f>
        <v>Animalia, Chordata, Aves, Passeriformes, Paridae, Cyanistes, caeruleus</v>
      </c>
      <c r="S3936" s="6" t="s">
        <v>76</v>
      </c>
      <c r="T3936" s="6" t="s">
        <v>77</v>
      </c>
      <c r="U3936" s="6" t="s">
        <v>78</v>
      </c>
      <c r="V3936" s="12" t="s">
        <v>79</v>
      </c>
      <c r="W3936" s="12" t="s">
        <v>135</v>
      </c>
      <c r="X3936" s="12" t="s">
        <v>136</v>
      </c>
      <c r="Y3936" s="12" t="s">
        <v>137</v>
      </c>
      <c r="AA3936" s="12" t="s">
        <v>83</v>
      </c>
      <c r="AB3936" s="6" t="s">
        <v>84</v>
      </c>
      <c r="AC3936" s="12" t="s">
        <v>138</v>
      </c>
      <c r="AD3936" s="6" t="s">
        <v>5219</v>
      </c>
      <c r="AE3936" s="2">
        <v>45172</v>
      </c>
      <c r="AF3936" s="43" t="s">
        <v>87</v>
      </c>
      <c r="AG3936" s="7" t="s">
        <v>139</v>
      </c>
      <c r="AH3936" s="43" t="s">
        <v>524</v>
      </c>
      <c r="AI3936" s="43" t="s">
        <v>523</v>
      </c>
      <c r="AL3936" s="43">
        <v>10</v>
      </c>
      <c r="AN3936" s="46" t="s">
        <v>5240</v>
      </c>
      <c r="AO3936" s="5" t="s">
        <v>89</v>
      </c>
      <c r="AP3936" s="6" t="s">
        <v>5219</v>
      </c>
      <c r="AR3936" s="7" t="s">
        <v>90</v>
      </c>
      <c r="AT3936" s="4" t="str">
        <f>CONCATENATE(AU3936,", ",AV3936,", ",AW3936,", ",AX3936,", ",AY3936,", ",AZ3936,", ",BA3936)</f>
        <v>Europe, France, FR, Bretagne, Ille-et-Vilaine, Rennes, Campus Institut Agro Rennes</v>
      </c>
      <c r="AU3936" s="1" t="s">
        <v>91</v>
      </c>
      <c r="AV3936" s="1" t="s">
        <v>92</v>
      </c>
      <c r="AW3936" s="1" t="s">
        <v>93</v>
      </c>
      <c r="AX3936" s="1" t="s">
        <v>94</v>
      </c>
      <c r="AY3936" s="1" t="s">
        <v>95</v>
      </c>
      <c r="AZ3936" s="1" t="s">
        <v>96</v>
      </c>
      <c r="BA3936" s="1" t="s">
        <v>5242</v>
      </c>
      <c r="BC3936" s="43"/>
      <c r="BF3936" s="43" t="s">
        <v>4596</v>
      </c>
      <c r="BG3936" s="43" t="s">
        <v>93</v>
      </c>
      <c r="BH3936" s="7" t="s">
        <v>97</v>
      </c>
      <c r="BJ3936" s="7" t="s">
        <v>98</v>
      </c>
      <c r="BK3936" s="7" t="s">
        <v>99</v>
      </c>
      <c r="BL3936" s="7" t="s">
        <v>4597</v>
      </c>
      <c r="BM3936" s="7" t="s">
        <v>4598</v>
      </c>
      <c r="BU3936" s="43">
        <v>1</v>
      </c>
      <c r="BW3936" s="43" t="s">
        <v>103</v>
      </c>
    </row>
    <row r="3937" spans="3:75" x14ac:dyDescent="0.35">
      <c r="C3937" s="43" t="str">
        <f t="shared" si="61"/>
        <v>IARA:BDT-09:2023: 3936</v>
      </c>
      <c r="D3937" s="43">
        <v>3936</v>
      </c>
      <c r="E3937" s="43" t="s">
        <v>5316</v>
      </c>
      <c r="F3937" s="1" t="s">
        <v>73</v>
      </c>
      <c r="G3937" s="43" t="s">
        <v>5260</v>
      </c>
      <c r="H3937" s="2">
        <v>45172</v>
      </c>
      <c r="J3937" s="12">
        <f>YEAR(H3937)</f>
        <v>2023</v>
      </c>
      <c r="K3937" s="12">
        <v>9</v>
      </c>
      <c r="L3937" s="12">
        <v>3</v>
      </c>
      <c r="P3937" s="12" t="s">
        <v>75</v>
      </c>
      <c r="Q3937" s="12" t="str">
        <f>CONCATENATE(X3937," ",Y3937)</f>
        <v>Columba palumbus</v>
      </c>
      <c r="R3937" s="14" t="str">
        <f>CONCATENATE(S3937,", ",T3937,", ",U3937,", ",V3937,", ",W3937,", ",X3937,", ",Y3937)</f>
        <v>Animalia, Chordata, Aves, Columbiformes, Columbidae, Columba, palumbus</v>
      </c>
      <c r="S3937" s="6" t="s">
        <v>76</v>
      </c>
      <c r="T3937" s="6" t="s">
        <v>77</v>
      </c>
      <c r="U3937" s="6" t="s">
        <v>78</v>
      </c>
      <c r="V3937" s="12" t="s">
        <v>159</v>
      </c>
      <c r="W3937" s="12" t="s">
        <v>160</v>
      </c>
      <c r="X3937" s="12" t="s">
        <v>161</v>
      </c>
      <c r="Y3937" s="12" t="s">
        <v>162</v>
      </c>
      <c r="AA3937" s="12" t="s">
        <v>83</v>
      </c>
      <c r="AB3937" s="6" t="s">
        <v>84</v>
      </c>
      <c r="AC3937" s="12" t="s">
        <v>163</v>
      </c>
      <c r="AD3937" s="6" t="s">
        <v>5219</v>
      </c>
      <c r="AE3937" s="2">
        <v>45172</v>
      </c>
      <c r="AF3937" s="43" t="s">
        <v>87</v>
      </c>
      <c r="AG3937" s="7" t="s">
        <v>164</v>
      </c>
      <c r="AH3937" s="43" t="s">
        <v>526</v>
      </c>
      <c r="AI3937" s="43" t="s">
        <v>525</v>
      </c>
      <c r="AL3937" s="43">
        <v>10</v>
      </c>
      <c r="AN3937" s="46" t="s">
        <v>5240</v>
      </c>
      <c r="AO3937" s="5" t="s">
        <v>89</v>
      </c>
      <c r="AP3937" s="6" t="s">
        <v>5219</v>
      </c>
      <c r="AR3937" s="7" t="s">
        <v>90</v>
      </c>
      <c r="AT3937" s="4" t="str">
        <f>CONCATENATE(AU3937,", ",AV3937,", ",AW3937,", ",AX3937,", ",AY3937,", ",AZ3937,", ",BA3937)</f>
        <v>Europe, France, FR, Bretagne, Ille-et-Vilaine, Rennes, Campus Institut Agro Rennes</v>
      </c>
      <c r="AU3937" s="1" t="s">
        <v>91</v>
      </c>
      <c r="AV3937" s="1" t="s">
        <v>92</v>
      </c>
      <c r="AW3937" s="1" t="s">
        <v>93</v>
      </c>
      <c r="AX3937" s="1" t="s">
        <v>94</v>
      </c>
      <c r="AY3937" s="1" t="s">
        <v>95</v>
      </c>
      <c r="AZ3937" s="1" t="s">
        <v>96</v>
      </c>
      <c r="BA3937" s="1" t="s">
        <v>5242</v>
      </c>
      <c r="BC3937" s="43"/>
      <c r="BF3937" s="43" t="s">
        <v>4596</v>
      </c>
      <c r="BG3937" s="43" t="s">
        <v>93</v>
      </c>
      <c r="BH3937" s="7" t="s">
        <v>97</v>
      </c>
      <c r="BJ3937" s="7" t="s">
        <v>98</v>
      </c>
      <c r="BK3937" s="7" t="s">
        <v>99</v>
      </c>
      <c r="BL3937" s="7" t="s">
        <v>4597</v>
      </c>
      <c r="BM3937" s="7" t="s">
        <v>4598</v>
      </c>
      <c r="BU3937" s="43">
        <v>1</v>
      </c>
      <c r="BW3937" s="43" t="s">
        <v>103</v>
      </c>
    </row>
    <row r="3938" spans="3:75" x14ac:dyDescent="0.35">
      <c r="C3938" s="43" t="str">
        <f t="shared" si="61"/>
        <v>IARA:BDT-09:2023: 3937</v>
      </c>
      <c r="D3938" s="43">
        <v>3937</v>
      </c>
      <c r="E3938" s="43" t="s">
        <v>5316</v>
      </c>
      <c r="F3938" s="1" t="s">
        <v>73</v>
      </c>
      <c r="G3938" s="43" t="s">
        <v>5260</v>
      </c>
      <c r="H3938" s="2">
        <v>45172</v>
      </c>
      <c r="J3938" s="12">
        <f>YEAR(H3938)</f>
        <v>2023</v>
      </c>
      <c r="K3938" s="12">
        <v>9</v>
      </c>
      <c r="L3938" s="12">
        <v>3</v>
      </c>
      <c r="P3938" s="12" t="s">
        <v>75</v>
      </c>
      <c r="Q3938" s="12" t="str">
        <f>CONCATENATE(X3938," ",Y3938)</f>
        <v>Columba palumbus</v>
      </c>
      <c r="R3938" s="14" t="str">
        <f>CONCATENATE(S3938,", ",T3938,", ",U3938,", ",V3938,", ",W3938,", ",X3938,", ",Y3938)</f>
        <v>Animalia, Chordata, Aves, Columbiformes, Columbidae, Columba, palumbus</v>
      </c>
      <c r="S3938" s="6" t="s">
        <v>76</v>
      </c>
      <c r="T3938" s="6" t="s">
        <v>77</v>
      </c>
      <c r="U3938" s="6" t="s">
        <v>78</v>
      </c>
      <c r="V3938" s="12" t="s">
        <v>159</v>
      </c>
      <c r="W3938" s="12" t="s">
        <v>160</v>
      </c>
      <c r="X3938" s="12" t="s">
        <v>161</v>
      </c>
      <c r="Y3938" s="12" t="s">
        <v>162</v>
      </c>
      <c r="AA3938" s="12" t="s">
        <v>83</v>
      </c>
      <c r="AB3938" s="6" t="s">
        <v>84</v>
      </c>
      <c r="AC3938" s="12" t="s">
        <v>163</v>
      </c>
      <c r="AD3938" s="6" t="s">
        <v>5219</v>
      </c>
      <c r="AE3938" s="2">
        <v>45172</v>
      </c>
      <c r="AF3938" s="43" t="s">
        <v>87</v>
      </c>
      <c r="AG3938" s="7" t="s">
        <v>164</v>
      </c>
      <c r="AH3938" s="43" t="s">
        <v>528</v>
      </c>
      <c r="AI3938" s="43" t="s">
        <v>527</v>
      </c>
      <c r="AL3938" s="43">
        <v>10</v>
      </c>
      <c r="AN3938" s="46" t="s">
        <v>5240</v>
      </c>
      <c r="AO3938" s="5" t="s">
        <v>89</v>
      </c>
      <c r="AP3938" s="6" t="s">
        <v>5219</v>
      </c>
      <c r="AR3938" s="7" t="s">
        <v>90</v>
      </c>
      <c r="AT3938" s="4" t="str">
        <f>CONCATENATE(AU3938,", ",AV3938,", ",AW3938,", ",AX3938,", ",AY3938,", ",AZ3938,", ",BA3938)</f>
        <v>Europe, France, FR, Bretagne, Ille-et-Vilaine, Rennes, Campus Institut Agro Rennes</v>
      </c>
      <c r="AU3938" s="1" t="s">
        <v>91</v>
      </c>
      <c r="AV3938" s="1" t="s">
        <v>92</v>
      </c>
      <c r="AW3938" s="1" t="s">
        <v>93</v>
      </c>
      <c r="AX3938" s="1" t="s">
        <v>94</v>
      </c>
      <c r="AY3938" s="1" t="s">
        <v>95</v>
      </c>
      <c r="AZ3938" s="1" t="s">
        <v>96</v>
      </c>
      <c r="BA3938" s="1" t="s">
        <v>5242</v>
      </c>
      <c r="BC3938" s="43"/>
      <c r="BF3938" s="43" t="s">
        <v>4596</v>
      </c>
      <c r="BG3938" s="43" t="s">
        <v>93</v>
      </c>
      <c r="BH3938" s="7" t="s">
        <v>97</v>
      </c>
      <c r="BJ3938" s="7" t="s">
        <v>98</v>
      </c>
      <c r="BK3938" s="7" t="s">
        <v>99</v>
      </c>
      <c r="BL3938" s="7" t="s">
        <v>4597</v>
      </c>
      <c r="BM3938" s="7" t="s">
        <v>4598</v>
      </c>
      <c r="BU3938" s="43">
        <v>1</v>
      </c>
      <c r="BW3938" s="43" t="s">
        <v>103</v>
      </c>
    </row>
    <row r="3939" spans="3:75" x14ac:dyDescent="0.35">
      <c r="C3939" s="43" t="str">
        <f t="shared" si="61"/>
        <v>IARA:BDT-09:2023: 3938</v>
      </c>
      <c r="D3939" s="43">
        <v>3938</v>
      </c>
      <c r="E3939" s="43" t="s">
        <v>5316</v>
      </c>
      <c r="F3939" s="1" t="s">
        <v>73</v>
      </c>
      <c r="G3939" s="43" t="s">
        <v>5260</v>
      </c>
      <c r="H3939" s="2">
        <v>45172</v>
      </c>
      <c r="J3939" s="12">
        <f>YEAR(H3939)</f>
        <v>2023</v>
      </c>
      <c r="K3939" s="12">
        <v>9</v>
      </c>
      <c r="L3939" s="12">
        <v>3</v>
      </c>
      <c r="P3939" s="12" t="s">
        <v>75</v>
      </c>
      <c r="Q3939" s="12" t="str">
        <f>CONCATENATE(X3939," ",Y3939)</f>
        <v>Columba palumbus</v>
      </c>
      <c r="R3939" s="14" t="str">
        <f>CONCATENATE(S3939,", ",T3939,", ",U3939,", ",V3939,", ",W3939,", ",X3939,", ",Y3939)</f>
        <v>Animalia, Chordata, Aves, Columbiformes, Columbidae, Columba, palumbus</v>
      </c>
      <c r="S3939" s="6" t="s">
        <v>76</v>
      </c>
      <c r="T3939" s="6" t="s">
        <v>77</v>
      </c>
      <c r="U3939" s="6" t="s">
        <v>78</v>
      </c>
      <c r="V3939" s="12" t="s">
        <v>159</v>
      </c>
      <c r="W3939" s="12" t="s">
        <v>160</v>
      </c>
      <c r="X3939" s="12" t="s">
        <v>161</v>
      </c>
      <c r="Y3939" s="12" t="s">
        <v>162</v>
      </c>
      <c r="AA3939" s="12" t="s">
        <v>83</v>
      </c>
      <c r="AB3939" s="6" t="s">
        <v>84</v>
      </c>
      <c r="AC3939" s="12" t="s">
        <v>163</v>
      </c>
      <c r="AD3939" s="6" t="s">
        <v>5219</v>
      </c>
      <c r="AE3939" s="2">
        <v>45172</v>
      </c>
      <c r="AF3939" s="43" t="s">
        <v>87</v>
      </c>
      <c r="AG3939" s="7" t="s">
        <v>164</v>
      </c>
      <c r="AH3939" s="43" t="s">
        <v>530</v>
      </c>
      <c r="AI3939" s="43" t="s">
        <v>529</v>
      </c>
      <c r="AL3939" s="43">
        <v>10</v>
      </c>
      <c r="AN3939" s="46" t="s">
        <v>5240</v>
      </c>
      <c r="AO3939" s="5" t="s">
        <v>89</v>
      </c>
      <c r="AP3939" s="6" t="s">
        <v>5219</v>
      </c>
      <c r="AR3939" s="7" t="s">
        <v>90</v>
      </c>
      <c r="AT3939" s="4" t="str">
        <f>CONCATENATE(AU3939,", ",AV3939,", ",AW3939,", ",AX3939,", ",AY3939,", ",AZ3939,", ",BA3939)</f>
        <v>Europe, France, FR, Bretagne, Ille-et-Vilaine, Rennes, Campus Institut Agro Rennes</v>
      </c>
      <c r="AU3939" s="1" t="s">
        <v>91</v>
      </c>
      <c r="AV3939" s="1" t="s">
        <v>92</v>
      </c>
      <c r="AW3939" s="1" t="s">
        <v>93</v>
      </c>
      <c r="AX3939" s="1" t="s">
        <v>94</v>
      </c>
      <c r="AY3939" s="1" t="s">
        <v>95</v>
      </c>
      <c r="AZ3939" s="1" t="s">
        <v>96</v>
      </c>
      <c r="BA3939" s="1" t="s">
        <v>5242</v>
      </c>
      <c r="BC3939" s="43"/>
      <c r="BF3939" s="43" t="s">
        <v>4596</v>
      </c>
      <c r="BG3939" s="43" t="s">
        <v>93</v>
      </c>
      <c r="BH3939" s="7" t="s">
        <v>97</v>
      </c>
      <c r="BJ3939" s="7" t="s">
        <v>98</v>
      </c>
      <c r="BK3939" s="7" t="s">
        <v>99</v>
      </c>
      <c r="BL3939" s="7" t="s">
        <v>4597</v>
      </c>
      <c r="BM3939" s="7" t="s">
        <v>4598</v>
      </c>
      <c r="BU3939" s="43">
        <v>1</v>
      </c>
      <c r="BW3939" s="43" t="s">
        <v>103</v>
      </c>
    </row>
    <row r="3940" spans="3:75" x14ac:dyDescent="0.35">
      <c r="C3940" s="43" t="str">
        <f t="shared" si="61"/>
        <v>IARA:BDT-09:2023: 3939</v>
      </c>
      <c r="D3940" s="43">
        <v>3939</v>
      </c>
      <c r="E3940" s="43" t="s">
        <v>5316</v>
      </c>
      <c r="F3940" s="1" t="s">
        <v>73</v>
      </c>
      <c r="G3940" s="43" t="s">
        <v>5260</v>
      </c>
      <c r="H3940" s="2">
        <v>45172</v>
      </c>
      <c r="J3940" s="12">
        <f>YEAR(H3940)</f>
        <v>2023</v>
      </c>
      <c r="K3940" s="12">
        <v>9</v>
      </c>
      <c r="L3940" s="12">
        <v>3</v>
      </c>
      <c r="P3940" s="12" t="s">
        <v>75</v>
      </c>
      <c r="Q3940" s="12" t="str">
        <f>CONCATENATE(X3940," ",Y3940)</f>
        <v>Cyanistes caeruleus</v>
      </c>
      <c r="R3940" s="14" t="str">
        <f>CONCATENATE(S3940,", ",T3940,", ",U3940,", ",V3940,", ",W3940,", ",X3940,", ",Y3940)</f>
        <v>Animalia, Chordata, Aves, Passeriformes, Paridae, Cyanistes, caeruleus</v>
      </c>
      <c r="S3940" s="6" t="s">
        <v>76</v>
      </c>
      <c r="T3940" s="6" t="s">
        <v>77</v>
      </c>
      <c r="U3940" s="6" t="s">
        <v>78</v>
      </c>
      <c r="V3940" s="12" t="s">
        <v>79</v>
      </c>
      <c r="W3940" s="12" t="s">
        <v>135</v>
      </c>
      <c r="X3940" s="12" t="s">
        <v>136</v>
      </c>
      <c r="Y3940" s="12" t="s">
        <v>137</v>
      </c>
      <c r="AA3940" s="12" t="s">
        <v>83</v>
      </c>
      <c r="AB3940" s="6" t="s">
        <v>84</v>
      </c>
      <c r="AC3940" s="12" t="s">
        <v>138</v>
      </c>
      <c r="AD3940" s="6" t="s">
        <v>5219</v>
      </c>
      <c r="AE3940" s="2">
        <v>45172</v>
      </c>
      <c r="AF3940" s="43" t="s">
        <v>87</v>
      </c>
      <c r="AG3940" s="7" t="s">
        <v>139</v>
      </c>
      <c r="AH3940" s="43" t="s">
        <v>532</v>
      </c>
      <c r="AI3940" s="43" t="s">
        <v>531</v>
      </c>
      <c r="AL3940" s="43">
        <v>10</v>
      </c>
      <c r="AN3940" s="46" t="s">
        <v>5240</v>
      </c>
      <c r="AO3940" s="5" t="s">
        <v>89</v>
      </c>
      <c r="AP3940" s="6" t="s">
        <v>5219</v>
      </c>
      <c r="AR3940" s="7" t="s">
        <v>90</v>
      </c>
      <c r="AT3940" s="4" t="str">
        <f>CONCATENATE(AU3940,", ",AV3940,", ",AW3940,", ",AX3940,", ",AY3940,", ",AZ3940,", ",BA3940)</f>
        <v>Europe, France, FR, Bretagne, Ille-et-Vilaine, Rennes, Campus Institut Agro Rennes</v>
      </c>
      <c r="AU3940" s="1" t="s">
        <v>91</v>
      </c>
      <c r="AV3940" s="1" t="s">
        <v>92</v>
      </c>
      <c r="AW3940" s="1" t="s">
        <v>93</v>
      </c>
      <c r="AX3940" s="1" t="s">
        <v>94</v>
      </c>
      <c r="AY3940" s="1" t="s">
        <v>95</v>
      </c>
      <c r="AZ3940" s="1" t="s">
        <v>96</v>
      </c>
      <c r="BA3940" s="1" t="s">
        <v>5242</v>
      </c>
      <c r="BC3940" s="43"/>
      <c r="BF3940" s="43" t="s">
        <v>4596</v>
      </c>
      <c r="BG3940" s="43" t="s">
        <v>93</v>
      </c>
      <c r="BH3940" s="7" t="s">
        <v>97</v>
      </c>
      <c r="BJ3940" s="7" t="s">
        <v>98</v>
      </c>
      <c r="BK3940" s="7" t="s">
        <v>99</v>
      </c>
      <c r="BL3940" s="7" t="s">
        <v>4597</v>
      </c>
      <c r="BM3940" s="7" t="s">
        <v>4598</v>
      </c>
      <c r="BU3940" s="43">
        <v>1</v>
      </c>
      <c r="BW3940" s="43" t="s">
        <v>103</v>
      </c>
    </row>
    <row r="3941" spans="3:75" x14ac:dyDescent="0.35">
      <c r="C3941" s="43" t="str">
        <f t="shared" si="61"/>
        <v>IARA:BDT-09:2023: 3940</v>
      </c>
      <c r="D3941" s="43">
        <v>3940</v>
      </c>
      <c r="E3941" s="43" t="s">
        <v>5316</v>
      </c>
      <c r="F3941" s="1" t="s">
        <v>73</v>
      </c>
      <c r="G3941" s="43" t="s">
        <v>5260</v>
      </c>
      <c r="H3941" s="2">
        <v>45172</v>
      </c>
      <c r="J3941" s="12">
        <f>YEAR(H3941)</f>
        <v>2023</v>
      </c>
      <c r="K3941" s="12">
        <v>9</v>
      </c>
      <c r="L3941" s="12">
        <v>3</v>
      </c>
      <c r="P3941" s="12" t="s">
        <v>75</v>
      </c>
      <c r="Q3941" s="12" t="str">
        <f>CONCATENATE(X3941," ",Y3941)</f>
        <v>Turdus merula</v>
      </c>
      <c r="R3941" s="14" t="str">
        <f>CONCATENATE(S3941,", ",T3941,", ",U3941,", ",V3941,", ",W3941,", ",X3941,", ",Y3941)</f>
        <v>Animalia, Chordata, Aves, Passeriformes, Turdidae, Turdus, merula</v>
      </c>
      <c r="S3941" s="6" t="s">
        <v>76</v>
      </c>
      <c r="T3941" s="6" t="s">
        <v>77</v>
      </c>
      <c r="U3941" s="6" t="s">
        <v>78</v>
      </c>
      <c r="V3941" s="17" t="s">
        <v>79</v>
      </c>
      <c r="W3941" s="17" t="s">
        <v>126</v>
      </c>
      <c r="X3941" s="17" t="s">
        <v>127</v>
      </c>
      <c r="Y3941" s="17" t="s">
        <v>132</v>
      </c>
      <c r="AA3941" s="12" t="s">
        <v>83</v>
      </c>
      <c r="AB3941" s="6" t="s">
        <v>84</v>
      </c>
      <c r="AC3941" s="12" t="s">
        <v>133</v>
      </c>
      <c r="AD3941" s="6" t="s">
        <v>5219</v>
      </c>
      <c r="AE3941" s="2">
        <v>45172</v>
      </c>
      <c r="AF3941" s="43" t="s">
        <v>87</v>
      </c>
      <c r="AG3941" s="7" t="s">
        <v>134</v>
      </c>
      <c r="AH3941" s="43" t="s">
        <v>534</v>
      </c>
      <c r="AI3941" s="43" t="s">
        <v>533</v>
      </c>
      <c r="AL3941" s="43">
        <v>10</v>
      </c>
      <c r="AN3941" s="46" t="s">
        <v>5240</v>
      </c>
      <c r="AO3941" s="5" t="s">
        <v>89</v>
      </c>
      <c r="AP3941" s="6" t="s">
        <v>5219</v>
      </c>
      <c r="AR3941" s="7" t="s">
        <v>90</v>
      </c>
      <c r="AT3941" s="4" t="str">
        <f>CONCATENATE(AU3941,", ",AV3941,", ",AW3941,", ",AX3941,", ",AY3941,", ",AZ3941,", ",BA3941)</f>
        <v>Europe, France, FR, Bretagne, Ille-et-Vilaine, Rennes, Campus Institut Agro Rennes</v>
      </c>
      <c r="AU3941" s="1" t="s">
        <v>91</v>
      </c>
      <c r="AV3941" s="1" t="s">
        <v>92</v>
      </c>
      <c r="AW3941" s="1" t="s">
        <v>93</v>
      </c>
      <c r="AX3941" s="1" t="s">
        <v>94</v>
      </c>
      <c r="AY3941" s="1" t="s">
        <v>95</v>
      </c>
      <c r="AZ3941" s="1" t="s">
        <v>96</v>
      </c>
      <c r="BA3941" s="1" t="s">
        <v>5242</v>
      </c>
      <c r="BC3941" s="43"/>
      <c r="BF3941" s="43" t="s">
        <v>4596</v>
      </c>
      <c r="BG3941" s="43" t="s">
        <v>93</v>
      </c>
      <c r="BH3941" s="7" t="s">
        <v>97</v>
      </c>
      <c r="BJ3941" s="7" t="s">
        <v>98</v>
      </c>
      <c r="BK3941" s="7" t="s">
        <v>99</v>
      </c>
      <c r="BL3941" s="7" t="s">
        <v>4597</v>
      </c>
      <c r="BM3941" s="7" t="s">
        <v>4598</v>
      </c>
      <c r="BU3941" s="43">
        <v>1</v>
      </c>
      <c r="BW3941" s="43" t="s">
        <v>103</v>
      </c>
    </row>
    <row r="3942" spans="3:75" x14ac:dyDescent="0.35">
      <c r="C3942" s="43" t="str">
        <f t="shared" si="61"/>
        <v>IARA:BDT-09:2023: 3941</v>
      </c>
      <c r="D3942" s="43">
        <v>3941</v>
      </c>
      <c r="E3942" s="43" t="s">
        <v>5316</v>
      </c>
      <c r="F3942" s="1" t="s">
        <v>73</v>
      </c>
      <c r="G3942" s="43" t="s">
        <v>5260</v>
      </c>
      <c r="H3942" s="2">
        <v>45172</v>
      </c>
      <c r="J3942" s="12">
        <f>YEAR(H3942)</f>
        <v>2023</v>
      </c>
      <c r="K3942" s="12">
        <v>9</v>
      </c>
      <c r="L3942" s="12">
        <v>3</v>
      </c>
      <c r="P3942" s="12" t="s">
        <v>75</v>
      </c>
      <c r="Q3942" s="12" t="str">
        <f>CONCATENATE(X3942," ",Y3942)</f>
        <v>Troglodytes troglodytes</v>
      </c>
      <c r="R3942" s="14" t="str">
        <f>CONCATENATE(S3942,", ",T3942,", ",U3942,", ",V3942,", ",W3942,", ",X3942,", ",Y3942)</f>
        <v>Animalia, Chordata, Aves, Passeriformes, Troglodytidae, Troglodytes, troglodytes</v>
      </c>
      <c r="S3942" s="6" t="s">
        <v>76</v>
      </c>
      <c r="T3942" s="6" t="s">
        <v>77</v>
      </c>
      <c r="U3942" s="6" t="s">
        <v>78</v>
      </c>
      <c r="V3942" s="12" t="s">
        <v>79</v>
      </c>
      <c r="W3942" s="12" t="s">
        <v>197</v>
      </c>
      <c r="X3942" s="12" t="s">
        <v>198</v>
      </c>
      <c r="Y3942" s="12" t="s">
        <v>199</v>
      </c>
      <c r="AA3942" s="12" t="s">
        <v>83</v>
      </c>
      <c r="AB3942" s="6" t="s">
        <v>84</v>
      </c>
      <c r="AC3942" s="12" t="s">
        <v>200</v>
      </c>
      <c r="AD3942" s="6" t="s">
        <v>5219</v>
      </c>
      <c r="AE3942" s="2">
        <v>45172</v>
      </c>
      <c r="AF3942" s="43" t="s">
        <v>87</v>
      </c>
      <c r="AG3942" s="7" t="s">
        <v>201</v>
      </c>
      <c r="AH3942" s="43" t="s">
        <v>536</v>
      </c>
      <c r="AI3942" s="43" t="s">
        <v>535</v>
      </c>
      <c r="AL3942" s="43">
        <v>10</v>
      </c>
      <c r="AN3942" s="46" t="s">
        <v>5240</v>
      </c>
      <c r="AO3942" s="5" t="s">
        <v>89</v>
      </c>
      <c r="AP3942" s="6" t="s">
        <v>5219</v>
      </c>
      <c r="AR3942" s="7" t="s">
        <v>90</v>
      </c>
      <c r="AT3942" s="4" t="str">
        <f>CONCATENATE(AU3942,", ",AV3942,", ",AW3942,", ",AX3942,", ",AY3942,", ",AZ3942,", ",BA3942)</f>
        <v>Europe, France, FR, Bretagne, Ille-et-Vilaine, Rennes, Campus Institut Agro Rennes</v>
      </c>
      <c r="AU3942" s="1" t="s">
        <v>91</v>
      </c>
      <c r="AV3942" s="1" t="s">
        <v>92</v>
      </c>
      <c r="AW3942" s="1" t="s">
        <v>93</v>
      </c>
      <c r="AX3942" s="1" t="s">
        <v>94</v>
      </c>
      <c r="AY3942" s="1" t="s">
        <v>95</v>
      </c>
      <c r="AZ3942" s="1" t="s">
        <v>96</v>
      </c>
      <c r="BA3942" s="1" t="s">
        <v>5242</v>
      </c>
      <c r="BC3942" s="43"/>
      <c r="BF3942" s="43" t="s">
        <v>4596</v>
      </c>
      <c r="BG3942" s="43" t="s">
        <v>93</v>
      </c>
      <c r="BH3942" s="7" t="s">
        <v>97</v>
      </c>
      <c r="BJ3942" s="7" t="s">
        <v>98</v>
      </c>
      <c r="BK3942" s="7" t="s">
        <v>99</v>
      </c>
      <c r="BL3942" s="7" t="s">
        <v>4597</v>
      </c>
      <c r="BM3942" s="7" t="s">
        <v>4598</v>
      </c>
      <c r="BU3942" s="43">
        <v>1</v>
      </c>
      <c r="BW3942" s="43" t="s">
        <v>103</v>
      </c>
    </row>
    <row r="3943" spans="3:75" x14ac:dyDescent="0.35">
      <c r="C3943" s="43" t="str">
        <f t="shared" si="61"/>
        <v>IARA:BDT-09:2023: 3942</v>
      </c>
      <c r="D3943" s="43">
        <v>3942</v>
      </c>
      <c r="E3943" s="43" t="s">
        <v>5316</v>
      </c>
      <c r="F3943" s="1" t="s">
        <v>73</v>
      </c>
      <c r="G3943" s="43" t="s">
        <v>5260</v>
      </c>
      <c r="H3943" s="2">
        <v>45172</v>
      </c>
      <c r="J3943" s="12">
        <f>YEAR(H3943)</f>
        <v>2023</v>
      </c>
      <c r="K3943" s="12">
        <v>9</v>
      </c>
      <c r="L3943" s="12">
        <v>3</v>
      </c>
      <c r="P3943" s="12" t="s">
        <v>75</v>
      </c>
      <c r="Q3943" s="12" t="str">
        <f>CONCATENATE(X3943," ",Y3943)</f>
        <v>Cyanistes caeruleus</v>
      </c>
      <c r="R3943" s="14" t="str">
        <f>CONCATENATE(S3943,", ",T3943,", ",U3943,", ",V3943,", ",W3943,", ",X3943,", ",Y3943)</f>
        <v>Animalia, Chordata, Aves, Passeriformes, Paridae, Cyanistes, caeruleus</v>
      </c>
      <c r="S3943" s="6" t="s">
        <v>76</v>
      </c>
      <c r="T3943" s="6" t="s">
        <v>77</v>
      </c>
      <c r="U3943" s="6" t="s">
        <v>78</v>
      </c>
      <c r="V3943" s="12" t="s">
        <v>79</v>
      </c>
      <c r="W3943" s="12" t="s">
        <v>135</v>
      </c>
      <c r="X3943" s="12" t="s">
        <v>136</v>
      </c>
      <c r="Y3943" s="12" t="s">
        <v>137</v>
      </c>
      <c r="AA3943" s="12" t="s">
        <v>83</v>
      </c>
      <c r="AB3943" s="6" t="s">
        <v>84</v>
      </c>
      <c r="AC3943" s="12" t="s">
        <v>138</v>
      </c>
      <c r="AD3943" s="6" t="s">
        <v>5219</v>
      </c>
      <c r="AE3943" s="2">
        <v>45172</v>
      </c>
      <c r="AF3943" s="43" t="s">
        <v>87</v>
      </c>
      <c r="AG3943" s="7" t="s">
        <v>139</v>
      </c>
      <c r="AH3943" s="43" t="s">
        <v>538</v>
      </c>
      <c r="AI3943" s="43" t="s">
        <v>537</v>
      </c>
      <c r="AL3943" s="43">
        <v>10</v>
      </c>
      <c r="AN3943" s="46" t="s">
        <v>5240</v>
      </c>
      <c r="AO3943" s="5" t="s">
        <v>89</v>
      </c>
      <c r="AP3943" s="6" t="s">
        <v>5219</v>
      </c>
      <c r="AR3943" s="7" t="s">
        <v>90</v>
      </c>
      <c r="AT3943" s="4" t="str">
        <f>CONCATENATE(AU3943,", ",AV3943,", ",AW3943,", ",AX3943,", ",AY3943,", ",AZ3943,", ",BA3943)</f>
        <v>Europe, France, FR, Bretagne, Ille-et-Vilaine, Rennes, Campus Institut Agro Rennes</v>
      </c>
      <c r="AU3943" s="1" t="s">
        <v>91</v>
      </c>
      <c r="AV3943" s="1" t="s">
        <v>92</v>
      </c>
      <c r="AW3943" s="1" t="s">
        <v>93</v>
      </c>
      <c r="AX3943" s="1" t="s">
        <v>94</v>
      </c>
      <c r="AY3943" s="1" t="s">
        <v>95</v>
      </c>
      <c r="AZ3943" s="1" t="s">
        <v>96</v>
      </c>
      <c r="BA3943" s="1" t="s">
        <v>5242</v>
      </c>
      <c r="BC3943" s="43"/>
      <c r="BF3943" s="43" t="s">
        <v>4596</v>
      </c>
      <c r="BG3943" s="43" t="s">
        <v>93</v>
      </c>
      <c r="BH3943" s="7" t="s">
        <v>97</v>
      </c>
      <c r="BJ3943" s="7" t="s">
        <v>98</v>
      </c>
      <c r="BK3943" s="7" t="s">
        <v>99</v>
      </c>
      <c r="BL3943" s="7" t="s">
        <v>4597</v>
      </c>
      <c r="BM3943" s="7" t="s">
        <v>4598</v>
      </c>
      <c r="BU3943" s="43">
        <v>1</v>
      </c>
      <c r="BW3943" s="43" t="s">
        <v>103</v>
      </c>
    </row>
    <row r="3944" spans="3:75" x14ac:dyDescent="0.35">
      <c r="C3944" s="43" t="str">
        <f t="shared" si="61"/>
        <v>IARA:BDT-09:2023: 3943</v>
      </c>
      <c r="D3944" s="43">
        <v>3943</v>
      </c>
      <c r="E3944" s="43" t="s">
        <v>5316</v>
      </c>
      <c r="F3944" s="1" t="s">
        <v>73</v>
      </c>
      <c r="G3944" s="43" t="s">
        <v>5260</v>
      </c>
      <c r="H3944" s="2">
        <v>45172</v>
      </c>
      <c r="J3944" s="12">
        <f>YEAR(H3944)</f>
        <v>2023</v>
      </c>
      <c r="K3944" s="12">
        <v>9</v>
      </c>
      <c r="L3944" s="12">
        <v>3</v>
      </c>
      <c r="P3944" s="12" t="s">
        <v>75</v>
      </c>
      <c r="Q3944" s="12" t="str">
        <f>CONCATENATE(X3944," ",Y3944)</f>
        <v>Prunella modularis</v>
      </c>
      <c r="R3944" s="14" t="str">
        <f>CONCATENATE(S3944,", ",T3944,", ",U3944,", ",V3944,", ",W3944,", ",X3944,", ",Y3944)</f>
        <v>Animalia, Chordata, Aves, Passeriformes, Prunellidae, Prunella, modularis</v>
      </c>
      <c r="S3944" s="6" t="s">
        <v>76</v>
      </c>
      <c r="T3944" s="6" t="s">
        <v>77</v>
      </c>
      <c r="U3944" s="6" t="s">
        <v>78</v>
      </c>
      <c r="V3944" s="12" t="s">
        <v>79</v>
      </c>
      <c r="W3944" s="12" t="s">
        <v>80</v>
      </c>
      <c r="X3944" s="12" t="s">
        <v>81</v>
      </c>
      <c r="Y3944" s="12" t="s">
        <v>82</v>
      </c>
      <c r="AA3944" s="12" t="s">
        <v>83</v>
      </c>
      <c r="AB3944" s="6" t="s">
        <v>84</v>
      </c>
      <c r="AC3944" s="12" t="s">
        <v>85</v>
      </c>
      <c r="AD3944" s="6" t="s">
        <v>5219</v>
      </c>
      <c r="AE3944" s="2">
        <v>45172</v>
      </c>
      <c r="AF3944" s="43" t="s">
        <v>87</v>
      </c>
      <c r="AG3944" s="7" t="s">
        <v>88</v>
      </c>
      <c r="AH3944" s="43" t="s">
        <v>540</v>
      </c>
      <c r="AI3944" s="43" t="s">
        <v>539</v>
      </c>
      <c r="AL3944" s="43">
        <v>10</v>
      </c>
      <c r="AN3944" s="46" t="s">
        <v>5240</v>
      </c>
      <c r="AO3944" s="5" t="s">
        <v>89</v>
      </c>
      <c r="AP3944" s="6" t="s">
        <v>5219</v>
      </c>
      <c r="AR3944" s="7" t="s">
        <v>90</v>
      </c>
      <c r="AT3944" s="4" t="str">
        <f>CONCATENATE(AU3944,", ",AV3944,", ",AW3944,", ",AX3944,", ",AY3944,", ",AZ3944,", ",BA3944)</f>
        <v>Europe, France, FR, Bretagne, Ille-et-Vilaine, Rennes, Campus Institut Agro Rennes</v>
      </c>
      <c r="AU3944" s="1" t="s">
        <v>91</v>
      </c>
      <c r="AV3944" s="1" t="s">
        <v>92</v>
      </c>
      <c r="AW3944" s="1" t="s">
        <v>93</v>
      </c>
      <c r="AX3944" s="1" t="s">
        <v>94</v>
      </c>
      <c r="AY3944" s="1" t="s">
        <v>95</v>
      </c>
      <c r="AZ3944" s="1" t="s">
        <v>96</v>
      </c>
      <c r="BA3944" s="1" t="s">
        <v>5242</v>
      </c>
      <c r="BC3944" s="43"/>
      <c r="BF3944" s="43" t="s">
        <v>4596</v>
      </c>
      <c r="BG3944" s="43" t="s">
        <v>93</v>
      </c>
      <c r="BH3944" s="7" t="s">
        <v>97</v>
      </c>
      <c r="BJ3944" s="7" t="s">
        <v>98</v>
      </c>
      <c r="BK3944" s="7" t="s">
        <v>99</v>
      </c>
      <c r="BL3944" s="7" t="s">
        <v>4597</v>
      </c>
      <c r="BM3944" s="7" t="s">
        <v>4598</v>
      </c>
      <c r="BU3944" s="43">
        <v>1</v>
      </c>
      <c r="BW3944" s="43" t="s">
        <v>103</v>
      </c>
    </row>
    <row r="3945" spans="3:75" x14ac:dyDescent="0.35">
      <c r="C3945" s="43" t="str">
        <f t="shared" si="61"/>
        <v>IARA:BDT-09:2023: 3944</v>
      </c>
      <c r="D3945" s="43">
        <v>3944</v>
      </c>
      <c r="E3945" s="43" t="s">
        <v>5316</v>
      </c>
      <c r="F3945" s="1" t="s">
        <v>73</v>
      </c>
      <c r="G3945" s="43" t="s">
        <v>5260</v>
      </c>
      <c r="H3945" s="2">
        <v>45172</v>
      </c>
      <c r="J3945" s="12">
        <f>YEAR(H3945)</f>
        <v>2023</v>
      </c>
      <c r="K3945" s="12">
        <v>9</v>
      </c>
      <c r="L3945" s="12">
        <v>3</v>
      </c>
      <c r="P3945" s="12" t="s">
        <v>75</v>
      </c>
      <c r="Q3945" s="12" t="str">
        <f>CONCATENATE(X3945," ",Y3945)</f>
        <v>Erithacus rubecula</v>
      </c>
      <c r="R3945" s="14" t="str">
        <f>CONCATENATE(S3945,", ",T3945,", ",U3945,", ",V3945,", ",W3945,", ",X3945,", ",Y3945)</f>
        <v>Animalia, Chordata, Aves, Passeriformes, Muscicapidae, Erithacus, rubecula</v>
      </c>
      <c r="S3945" s="6" t="s">
        <v>76</v>
      </c>
      <c r="T3945" s="6" t="s">
        <v>77</v>
      </c>
      <c r="U3945" s="6" t="s">
        <v>78</v>
      </c>
      <c r="V3945" s="12" t="s">
        <v>79</v>
      </c>
      <c r="W3945" s="12" t="s">
        <v>182</v>
      </c>
      <c r="X3945" s="12" t="s">
        <v>183</v>
      </c>
      <c r="Y3945" s="12" t="s">
        <v>184</v>
      </c>
      <c r="AA3945" s="12" t="s">
        <v>83</v>
      </c>
      <c r="AB3945" s="6" t="s">
        <v>84</v>
      </c>
      <c r="AC3945" s="12" t="s">
        <v>185</v>
      </c>
      <c r="AD3945" s="6" t="s">
        <v>5219</v>
      </c>
      <c r="AE3945" s="2">
        <v>45172</v>
      </c>
      <c r="AF3945" s="43" t="s">
        <v>87</v>
      </c>
      <c r="AG3945" s="7" t="s">
        <v>186</v>
      </c>
      <c r="AH3945" s="43" t="s">
        <v>542</v>
      </c>
      <c r="AI3945" s="43" t="s">
        <v>541</v>
      </c>
      <c r="AL3945" s="43">
        <v>10</v>
      </c>
      <c r="AN3945" s="46" t="s">
        <v>5240</v>
      </c>
      <c r="AO3945" s="5" t="s">
        <v>89</v>
      </c>
      <c r="AP3945" s="6" t="s">
        <v>5219</v>
      </c>
      <c r="AR3945" s="7" t="s">
        <v>90</v>
      </c>
      <c r="AT3945" s="4" t="str">
        <f>CONCATENATE(AU3945,", ",AV3945,", ",AW3945,", ",AX3945,", ",AY3945,", ",AZ3945,", ",BA3945)</f>
        <v>Europe, France, FR, Bretagne, Ille-et-Vilaine, Rennes, Campus Institut Agro Rennes</v>
      </c>
      <c r="AU3945" s="1" t="s">
        <v>91</v>
      </c>
      <c r="AV3945" s="1" t="s">
        <v>92</v>
      </c>
      <c r="AW3945" s="1" t="s">
        <v>93</v>
      </c>
      <c r="AX3945" s="1" t="s">
        <v>94</v>
      </c>
      <c r="AY3945" s="1" t="s">
        <v>95</v>
      </c>
      <c r="AZ3945" s="1" t="s">
        <v>96</v>
      </c>
      <c r="BA3945" s="1" t="s">
        <v>5242</v>
      </c>
      <c r="BC3945" s="43"/>
      <c r="BF3945" s="43" t="s">
        <v>4596</v>
      </c>
      <c r="BG3945" s="43" t="s">
        <v>93</v>
      </c>
      <c r="BH3945" s="7" t="s">
        <v>97</v>
      </c>
      <c r="BJ3945" s="7" t="s">
        <v>98</v>
      </c>
      <c r="BK3945" s="7" t="s">
        <v>99</v>
      </c>
      <c r="BL3945" s="7" t="s">
        <v>4597</v>
      </c>
      <c r="BM3945" s="7" t="s">
        <v>4598</v>
      </c>
      <c r="BU3945" s="43">
        <v>1</v>
      </c>
      <c r="BW3945" s="43" t="s">
        <v>103</v>
      </c>
    </row>
    <row r="3946" spans="3:75" x14ac:dyDescent="0.35">
      <c r="C3946" s="43" t="str">
        <f t="shared" si="61"/>
        <v>IARA:BDT-09:2023: 3945</v>
      </c>
      <c r="D3946" s="43">
        <v>3945</v>
      </c>
      <c r="E3946" s="43" t="s">
        <v>5316</v>
      </c>
      <c r="F3946" s="1" t="s">
        <v>73</v>
      </c>
      <c r="G3946" s="43" t="s">
        <v>5260</v>
      </c>
      <c r="H3946" s="2">
        <v>45172</v>
      </c>
      <c r="J3946" s="12">
        <f>YEAR(H3946)</f>
        <v>2023</v>
      </c>
      <c r="K3946" s="12">
        <v>9</v>
      </c>
      <c r="L3946" s="12">
        <v>3</v>
      </c>
      <c r="P3946" s="12" t="s">
        <v>75</v>
      </c>
      <c r="Q3946" s="12" t="str">
        <f>CONCATENATE(X3946," ",Y3946)</f>
        <v>Cyanistes caeruleus</v>
      </c>
      <c r="R3946" s="14" t="str">
        <f>CONCATENATE(S3946,", ",T3946,", ",U3946,", ",V3946,", ",W3946,", ",X3946,", ",Y3946)</f>
        <v>Animalia, Chordata, Aves, Passeriformes, Paridae, Cyanistes, caeruleus</v>
      </c>
      <c r="S3946" s="6" t="s">
        <v>76</v>
      </c>
      <c r="T3946" s="6" t="s">
        <v>77</v>
      </c>
      <c r="U3946" s="6" t="s">
        <v>78</v>
      </c>
      <c r="V3946" s="12" t="s">
        <v>79</v>
      </c>
      <c r="W3946" s="12" t="s">
        <v>135</v>
      </c>
      <c r="X3946" s="12" t="s">
        <v>136</v>
      </c>
      <c r="Y3946" s="12" t="s">
        <v>137</v>
      </c>
      <c r="AA3946" s="12" t="s">
        <v>83</v>
      </c>
      <c r="AB3946" s="6" t="s">
        <v>84</v>
      </c>
      <c r="AC3946" s="12" t="s">
        <v>138</v>
      </c>
      <c r="AD3946" s="6" t="s">
        <v>5219</v>
      </c>
      <c r="AE3946" s="2">
        <v>45172</v>
      </c>
      <c r="AF3946" s="43" t="s">
        <v>87</v>
      </c>
      <c r="AG3946" s="7" t="s">
        <v>139</v>
      </c>
      <c r="AH3946" s="43" t="s">
        <v>544</v>
      </c>
      <c r="AI3946" s="43" t="s">
        <v>543</v>
      </c>
      <c r="AL3946" s="43">
        <v>10</v>
      </c>
      <c r="AN3946" s="46" t="s">
        <v>5240</v>
      </c>
      <c r="AO3946" s="5" t="s">
        <v>89</v>
      </c>
      <c r="AP3946" s="6" t="s">
        <v>5219</v>
      </c>
      <c r="AR3946" s="7" t="s">
        <v>90</v>
      </c>
      <c r="AT3946" s="4" t="str">
        <f>CONCATENATE(AU3946,", ",AV3946,", ",AW3946,", ",AX3946,", ",AY3946,", ",AZ3946,", ",BA3946)</f>
        <v>Europe, France, FR, Bretagne, Ille-et-Vilaine, Rennes, Campus Institut Agro Rennes</v>
      </c>
      <c r="AU3946" s="1" t="s">
        <v>91</v>
      </c>
      <c r="AV3946" s="1" t="s">
        <v>92</v>
      </c>
      <c r="AW3946" s="1" t="s">
        <v>93</v>
      </c>
      <c r="AX3946" s="1" t="s">
        <v>94</v>
      </c>
      <c r="AY3946" s="1" t="s">
        <v>95</v>
      </c>
      <c r="AZ3946" s="1" t="s">
        <v>96</v>
      </c>
      <c r="BA3946" s="1" t="s">
        <v>5242</v>
      </c>
      <c r="BC3946" s="43"/>
      <c r="BF3946" s="43" t="s">
        <v>4596</v>
      </c>
      <c r="BG3946" s="43" t="s">
        <v>93</v>
      </c>
      <c r="BH3946" s="7" t="s">
        <v>97</v>
      </c>
      <c r="BJ3946" s="7" t="s">
        <v>98</v>
      </c>
      <c r="BK3946" s="7" t="s">
        <v>99</v>
      </c>
      <c r="BL3946" s="7" t="s">
        <v>4597</v>
      </c>
      <c r="BM3946" s="7" t="s">
        <v>4598</v>
      </c>
      <c r="BU3946" s="43">
        <v>1</v>
      </c>
      <c r="BW3946" s="43" t="s">
        <v>103</v>
      </c>
    </row>
    <row r="3947" spans="3:75" x14ac:dyDescent="0.35">
      <c r="C3947" s="43" t="str">
        <f t="shared" si="61"/>
        <v>IARA:BDT-09:2023: 3946</v>
      </c>
      <c r="D3947" s="43">
        <v>3946</v>
      </c>
      <c r="E3947" s="43" t="s">
        <v>5316</v>
      </c>
      <c r="F3947" s="1" t="s">
        <v>73</v>
      </c>
      <c r="G3947" s="43" t="s">
        <v>5260</v>
      </c>
      <c r="H3947" s="2">
        <v>45172</v>
      </c>
      <c r="J3947" s="12">
        <f>YEAR(H3947)</f>
        <v>2023</v>
      </c>
      <c r="K3947" s="12">
        <v>9</v>
      </c>
      <c r="L3947" s="12">
        <v>3</v>
      </c>
      <c r="P3947" s="12" t="s">
        <v>75</v>
      </c>
      <c r="Q3947" s="12" t="str">
        <f>CONCATENATE(X3947," ",Y3947)</f>
        <v>Erithacus rubecula</v>
      </c>
      <c r="R3947" s="14" t="str">
        <f>CONCATENATE(S3947,", ",T3947,", ",U3947,", ",V3947,", ",W3947,", ",X3947,", ",Y3947)</f>
        <v>Animalia, Chordata, Aves, Passeriformes, Muscicapidae, Erithacus, rubecula</v>
      </c>
      <c r="S3947" s="6" t="s">
        <v>76</v>
      </c>
      <c r="T3947" s="6" t="s">
        <v>77</v>
      </c>
      <c r="U3947" s="6" t="s">
        <v>78</v>
      </c>
      <c r="V3947" s="12" t="s">
        <v>79</v>
      </c>
      <c r="W3947" s="12" t="s">
        <v>182</v>
      </c>
      <c r="X3947" s="12" t="s">
        <v>183</v>
      </c>
      <c r="Y3947" s="12" t="s">
        <v>184</v>
      </c>
      <c r="AA3947" s="12" t="s">
        <v>83</v>
      </c>
      <c r="AB3947" s="6" t="s">
        <v>84</v>
      </c>
      <c r="AC3947" s="12" t="s">
        <v>185</v>
      </c>
      <c r="AD3947" s="6" t="s">
        <v>5219</v>
      </c>
      <c r="AE3947" s="2">
        <v>45172</v>
      </c>
      <c r="AF3947" s="43" t="s">
        <v>87</v>
      </c>
      <c r="AG3947" s="7" t="s">
        <v>186</v>
      </c>
      <c r="AH3947" s="43" t="s">
        <v>546</v>
      </c>
      <c r="AI3947" s="43" t="s">
        <v>545</v>
      </c>
      <c r="AL3947" s="43">
        <v>10</v>
      </c>
      <c r="AN3947" s="46" t="s">
        <v>5240</v>
      </c>
      <c r="AO3947" s="5" t="s">
        <v>89</v>
      </c>
      <c r="AP3947" s="6" t="s">
        <v>5219</v>
      </c>
      <c r="AR3947" s="7" t="s">
        <v>90</v>
      </c>
      <c r="AT3947" s="4" t="str">
        <f>CONCATENATE(AU3947,", ",AV3947,", ",AW3947,", ",AX3947,", ",AY3947,", ",AZ3947,", ",BA3947)</f>
        <v>Europe, France, FR, Bretagne, Ille-et-Vilaine, Rennes, Campus Institut Agro Rennes</v>
      </c>
      <c r="AU3947" s="1" t="s">
        <v>91</v>
      </c>
      <c r="AV3947" s="1" t="s">
        <v>92</v>
      </c>
      <c r="AW3947" s="1" t="s">
        <v>93</v>
      </c>
      <c r="AX3947" s="1" t="s">
        <v>94</v>
      </c>
      <c r="AY3947" s="1" t="s">
        <v>95</v>
      </c>
      <c r="AZ3947" s="1" t="s">
        <v>96</v>
      </c>
      <c r="BA3947" s="1" t="s">
        <v>5242</v>
      </c>
      <c r="BC3947" s="43"/>
      <c r="BF3947" s="43" t="s">
        <v>4596</v>
      </c>
      <c r="BG3947" s="43" t="s">
        <v>93</v>
      </c>
      <c r="BH3947" s="7" t="s">
        <v>97</v>
      </c>
      <c r="BJ3947" s="7" t="s">
        <v>98</v>
      </c>
      <c r="BK3947" s="7" t="s">
        <v>99</v>
      </c>
      <c r="BL3947" s="7" t="s">
        <v>4597</v>
      </c>
      <c r="BM3947" s="7" t="s">
        <v>4598</v>
      </c>
      <c r="BU3947" s="43">
        <v>1</v>
      </c>
      <c r="BW3947" s="43" t="s">
        <v>103</v>
      </c>
    </row>
    <row r="3948" spans="3:75" x14ac:dyDescent="0.35">
      <c r="C3948" s="43" t="str">
        <f t="shared" si="61"/>
        <v>IARA:BDT-09:2023: 3947</v>
      </c>
      <c r="D3948" s="43">
        <v>3947</v>
      </c>
      <c r="E3948" s="43" t="s">
        <v>5316</v>
      </c>
      <c r="F3948" s="1" t="s">
        <v>73</v>
      </c>
      <c r="G3948" s="43" t="s">
        <v>5260</v>
      </c>
      <c r="H3948" s="2">
        <v>45172</v>
      </c>
      <c r="J3948" s="12">
        <f>YEAR(H3948)</f>
        <v>2023</v>
      </c>
      <c r="K3948" s="12">
        <v>9</v>
      </c>
      <c r="L3948" s="12">
        <v>3</v>
      </c>
      <c r="P3948" s="12" t="s">
        <v>75</v>
      </c>
      <c r="Q3948" s="12" t="str">
        <f>CONCATENATE(X3948," ",Y3948)</f>
        <v>Columba palumbus</v>
      </c>
      <c r="R3948" s="14" t="str">
        <f>CONCATENATE(S3948,", ",T3948,", ",U3948,", ",V3948,", ",W3948,", ",X3948,", ",Y3948)</f>
        <v>Animalia, Chordata, Aves, Columbiformes, Columbidae, Columba, palumbus</v>
      </c>
      <c r="S3948" s="6" t="s">
        <v>76</v>
      </c>
      <c r="T3948" s="6" t="s">
        <v>77</v>
      </c>
      <c r="U3948" s="6" t="s">
        <v>78</v>
      </c>
      <c r="V3948" s="12" t="s">
        <v>159</v>
      </c>
      <c r="W3948" s="12" t="s">
        <v>160</v>
      </c>
      <c r="X3948" s="12" t="s">
        <v>161</v>
      </c>
      <c r="Y3948" s="12" t="s">
        <v>162</v>
      </c>
      <c r="AA3948" s="12" t="s">
        <v>83</v>
      </c>
      <c r="AB3948" s="6" t="s">
        <v>84</v>
      </c>
      <c r="AC3948" s="12" t="s">
        <v>163</v>
      </c>
      <c r="AD3948" s="6" t="s">
        <v>5219</v>
      </c>
      <c r="AE3948" s="2">
        <v>45172</v>
      </c>
      <c r="AF3948" s="43" t="s">
        <v>87</v>
      </c>
      <c r="AG3948" s="7" t="s">
        <v>164</v>
      </c>
      <c r="AH3948" s="43" t="s">
        <v>548</v>
      </c>
      <c r="AI3948" s="43" t="s">
        <v>547</v>
      </c>
      <c r="AL3948" s="43">
        <v>10</v>
      </c>
      <c r="AN3948" s="46" t="s">
        <v>5240</v>
      </c>
      <c r="AO3948" s="5" t="s">
        <v>89</v>
      </c>
      <c r="AP3948" s="6" t="s">
        <v>5219</v>
      </c>
      <c r="AR3948" s="7" t="s">
        <v>90</v>
      </c>
      <c r="AT3948" s="4" t="str">
        <f>CONCATENATE(AU3948,", ",AV3948,", ",AW3948,", ",AX3948,", ",AY3948,", ",AZ3948,", ",BA3948)</f>
        <v>Europe, France, FR, Bretagne, Ille-et-Vilaine, Rennes, Campus Institut Agro Rennes</v>
      </c>
      <c r="AU3948" s="1" t="s">
        <v>91</v>
      </c>
      <c r="AV3948" s="1" t="s">
        <v>92</v>
      </c>
      <c r="AW3948" s="1" t="s">
        <v>93</v>
      </c>
      <c r="AX3948" s="1" t="s">
        <v>94</v>
      </c>
      <c r="AY3948" s="1" t="s">
        <v>95</v>
      </c>
      <c r="AZ3948" s="1" t="s">
        <v>96</v>
      </c>
      <c r="BA3948" s="1" t="s">
        <v>5242</v>
      </c>
      <c r="BC3948" s="43"/>
      <c r="BF3948" s="43" t="s">
        <v>4596</v>
      </c>
      <c r="BG3948" s="43" t="s">
        <v>93</v>
      </c>
      <c r="BH3948" s="7" t="s">
        <v>97</v>
      </c>
      <c r="BJ3948" s="7" t="s">
        <v>98</v>
      </c>
      <c r="BK3948" s="7" t="s">
        <v>99</v>
      </c>
      <c r="BL3948" s="7" t="s">
        <v>4597</v>
      </c>
      <c r="BM3948" s="7" t="s">
        <v>4598</v>
      </c>
      <c r="BU3948" s="43">
        <v>1</v>
      </c>
      <c r="BW3948" s="43" t="s">
        <v>103</v>
      </c>
    </row>
    <row r="3949" spans="3:75" x14ac:dyDescent="0.35">
      <c r="C3949" s="43" t="str">
        <f t="shared" si="61"/>
        <v>IARA:BDT-09:2023: 3948</v>
      </c>
      <c r="D3949" s="43">
        <v>3948</v>
      </c>
      <c r="E3949" s="43" t="s">
        <v>5316</v>
      </c>
      <c r="F3949" s="1" t="s">
        <v>73</v>
      </c>
      <c r="G3949" s="43" t="s">
        <v>5260</v>
      </c>
      <c r="H3949" s="2">
        <v>45172</v>
      </c>
      <c r="J3949" s="12">
        <f>YEAR(H3949)</f>
        <v>2023</v>
      </c>
      <c r="K3949" s="12">
        <v>9</v>
      </c>
      <c r="L3949" s="12">
        <v>3</v>
      </c>
      <c r="P3949" s="12" t="s">
        <v>75</v>
      </c>
      <c r="Q3949" s="12" t="str">
        <f>CONCATENATE(X3949," ",Y3949)</f>
        <v>Columba palumbus</v>
      </c>
      <c r="R3949" s="14" t="str">
        <f>CONCATENATE(S3949,", ",T3949,", ",U3949,", ",V3949,", ",W3949,", ",X3949,", ",Y3949)</f>
        <v>Animalia, Chordata, Aves, Columbiformes, Columbidae, Columba, palumbus</v>
      </c>
      <c r="S3949" s="6" t="s">
        <v>76</v>
      </c>
      <c r="T3949" s="6" t="s">
        <v>77</v>
      </c>
      <c r="U3949" s="6" t="s">
        <v>78</v>
      </c>
      <c r="V3949" s="12" t="s">
        <v>159</v>
      </c>
      <c r="W3949" s="12" t="s">
        <v>160</v>
      </c>
      <c r="X3949" s="12" t="s">
        <v>161</v>
      </c>
      <c r="Y3949" s="12" t="s">
        <v>162</v>
      </c>
      <c r="AA3949" s="12" t="s">
        <v>83</v>
      </c>
      <c r="AB3949" s="6" t="s">
        <v>84</v>
      </c>
      <c r="AC3949" s="12" t="s">
        <v>163</v>
      </c>
      <c r="AD3949" s="6" t="s">
        <v>5219</v>
      </c>
      <c r="AE3949" s="2">
        <v>45172</v>
      </c>
      <c r="AF3949" s="43" t="s">
        <v>87</v>
      </c>
      <c r="AG3949" s="7" t="s">
        <v>164</v>
      </c>
      <c r="AH3949" s="43" t="s">
        <v>550</v>
      </c>
      <c r="AI3949" s="43" t="s">
        <v>549</v>
      </c>
      <c r="AL3949" s="43">
        <v>10</v>
      </c>
      <c r="AN3949" s="46" t="s">
        <v>5240</v>
      </c>
      <c r="AO3949" s="5" t="s">
        <v>89</v>
      </c>
      <c r="AP3949" s="6" t="s">
        <v>5219</v>
      </c>
      <c r="AR3949" s="7" t="s">
        <v>90</v>
      </c>
      <c r="AT3949" s="4" t="str">
        <f>CONCATENATE(AU3949,", ",AV3949,", ",AW3949,", ",AX3949,", ",AY3949,", ",AZ3949,", ",BA3949)</f>
        <v>Europe, France, FR, Bretagne, Ille-et-Vilaine, Rennes, Campus Institut Agro Rennes</v>
      </c>
      <c r="AU3949" s="1" t="s">
        <v>91</v>
      </c>
      <c r="AV3949" s="1" t="s">
        <v>92</v>
      </c>
      <c r="AW3949" s="1" t="s">
        <v>93</v>
      </c>
      <c r="AX3949" s="1" t="s">
        <v>94</v>
      </c>
      <c r="AY3949" s="1" t="s">
        <v>95</v>
      </c>
      <c r="AZ3949" s="1" t="s">
        <v>96</v>
      </c>
      <c r="BA3949" s="1" t="s">
        <v>5242</v>
      </c>
      <c r="BC3949" s="43"/>
      <c r="BF3949" s="43" t="s">
        <v>4596</v>
      </c>
      <c r="BG3949" s="43" t="s">
        <v>93</v>
      </c>
      <c r="BH3949" s="7" t="s">
        <v>97</v>
      </c>
      <c r="BJ3949" s="7" t="s">
        <v>98</v>
      </c>
      <c r="BK3949" s="7" t="s">
        <v>99</v>
      </c>
      <c r="BL3949" s="7" t="s">
        <v>4597</v>
      </c>
      <c r="BM3949" s="7" t="s">
        <v>4598</v>
      </c>
      <c r="BU3949" s="43">
        <v>1</v>
      </c>
      <c r="BW3949" s="43" t="s">
        <v>103</v>
      </c>
    </row>
    <row r="3950" spans="3:75" x14ac:dyDescent="0.35">
      <c r="C3950" s="43" t="str">
        <f t="shared" si="61"/>
        <v>IARA:BDT-09:2023: 3949</v>
      </c>
      <c r="D3950" s="43">
        <v>3949</v>
      </c>
      <c r="E3950" s="43" t="s">
        <v>5316</v>
      </c>
      <c r="F3950" s="1" t="s">
        <v>73</v>
      </c>
      <c r="G3950" s="43" t="s">
        <v>5260</v>
      </c>
      <c r="H3950" s="2">
        <v>45172</v>
      </c>
      <c r="J3950" s="12">
        <f>YEAR(H3950)</f>
        <v>2023</v>
      </c>
      <c r="K3950" s="12">
        <v>9</v>
      </c>
      <c r="L3950" s="12">
        <v>3</v>
      </c>
      <c r="P3950" s="12" t="s">
        <v>75</v>
      </c>
      <c r="Q3950" s="12" t="str">
        <f>CONCATENATE(X3950," ",Y3950)</f>
        <v>Streptopelia decaocto</v>
      </c>
      <c r="R3950" s="14" t="str">
        <f>CONCATENATE(S3950,", ",T3950,", ",U3950,", ",V3950,", ",W3950,", ",X3950,", ",Y3950)</f>
        <v>Animalia, Chordata, Aves, Columbiformes, Columbidae, Streptopelia, decaocto</v>
      </c>
      <c r="S3950" s="6" t="s">
        <v>76</v>
      </c>
      <c r="T3950" s="6" t="s">
        <v>77</v>
      </c>
      <c r="U3950" s="6" t="s">
        <v>78</v>
      </c>
      <c r="V3950" s="12" t="s">
        <v>159</v>
      </c>
      <c r="W3950" s="12" t="s">
        <v>160</v>
      </c>
      <c r="X3950" s="12" t="s">
        <v>192</v>
      </c>
      <c r="Y3950" s="12" t="s">
        <v>193</v>
      </c>
      <c r="AA3950" s="12" t="s">
        <v>83</v>
      </c>
      <c r="AB3950" s="6" t="s">
        <v>194</v>
      </c>
      <c r="AC3950" s="12" t="s">
        <v>195</v>
      </c>
      <c r="AD3950" s="6" t="s">
        <v>5219</v>
      </c>
      <c r="AE3950" s="2">
        <v>45172</v>
      </c>
      <c r="AF3950" s="43" t="s">
        <v>87</v>
      </c>
      <c r="AG3950" s="7" t="s">
        <v>196</v>
      </c>
      <c r="AH3950" s="43" t="s">
        <v>552</v>
      </c>
      <c r="AI3950" s="43" t="s">
        <v>551</v>
      </c>
      <c r="AL3950" s="43">
        <v>10</v>
      </c>
      <c r="AN3950" s="46" t="s">
        <v>5240</v>
      </c>
      <c r="AO3950" s="5" t="s">
        <v>89</v>
      </c>
      <c r="AP3950" s="6" t="s">
        <v>5219</v>
      </c>
      <c r="AR3950" s="7" t="s">
        <v>90</v>
      </c>
      <c r="AT3950" s="4" t="str">
        <f>CONCATENATE(AU3950,", ",AV3950,", ",AW3950,", ",AX3950,", ",AY3950,", ",AZ3950,", ",BA3950)</f>
        <v>Europe, France, FR, Bretagne, Ille-et-Vilaine, Rennes, Campus Institut Agro Rennes</v>
      </c>
      <c r="AU3950" s="1" t="s">
        <v>91</v>
      </c>
      <c r="AV3950" s="1" t="s">
        <v>92</v>
      </c>
      <c r="AW3950" s="1" t="s">
        <v>93</v>
      </c>
      <c r="AX3950" s="1" t="s">
        <v>94</v>
      </c>
      <c r="AY3950" s="1" t="s">
        <v>95</v>
      </c>
      <c r="AZ3950" s="1" t="s">
        <v>96</v>
      </c>
      <c r="BA3950" s="1" t="s">
        <v>5242</v>
      </c>
      <c r="BC3950" s="43"/>
      <c r="BF3950" s="43" t="s">
        <v>4596</v>
      </c>
      <c r="BG3950" s="43" t="s">
        <v>93</v>
      </c>
      <c r="BH3950" s="7" t="s">
        <v>97</v>
      </c>
      <c r="BJ3950" s="7" t="s">
        <v>98</v>
      </c>
      <c r="BK3950" s="7" t="s">
        <v>99</v>
      </c>
      <c r="BL3950" s="7" t="s">
        <v>4597</v>
      </c>
      <c r="BM3950" s="7" t="s">
        <v>4598</v>
      </c>
      <c r="BU3950" s="43">
        <v>1</v>
      </c>
      <c r="BW3950" s="43" t="s">
        <v>103</v>
      </c>
    </row>
    <row r="3951" spans="3:75" x14ac:dyDescent="0.35">
      <c r="C3951" s="43" t="str">
        <f t="shared" si="61"/>
        <v>IARA:BDT-09:2023: 3950</v>
      </c>
      <c r="D3951" s="43">
        <v>3950</v>
      </c>
      <c r="E3951" s="43" t="s">
        <v>5316</v>
      </c>
      <c r="F3951" s="1" t="s">
        <v>73</v>
      </c>
      <c r="G3951" s="43" t="s">
        <v>5260</v>
      </c>
      <c r="H3951" s="2">
        <v>45172</v>
      </c>
      <c r="J3951" s="12">
        <f>YEAR(H3951)</f>
        <v>2023</v>
      </c>
      <c r="K3951" s="12">
        <v>9</v>
      </c>
      <c r="L3951" s="12">
        <v>3</v>
      </c>
      <c r="P3951" s="12" t="s">
        <v>75</v>
      </c>
      <c r="Q3951" s="12" t="str">
        <f>CONCATENATE(X3951," ",Y3951)</f>
        <v>Streptopelia decaocto</v>
      </c>
      <c r="R3951" s="14" t="str">
        <f>CONCATENATE(S3951,", ",T3951,", ",U3951,", ",V3951,", ",W3951,", ",X3951,", ",Y3951)</f>
        <v>Animalia, Chordata, Aves, Columbiformes, Columbidae, Streptopelia, decaocto</v>
      </c>
      <c r="S3951" s="6" t="s">
        <v>76</v>
      </c>
      <c r="T3951" s="6" t="s">
        <v>77</v>
      </c>
      <c r="U3951" s="6" t="s">
        <v>78</v>
      </c>
      <c r="V3951" s="12" t="s">
        <v>159</v>
      </c>
      <c r="W3951" s="12" t="s">
        <v>160</v>
      </c>
      <c r="X3951" s="12" t="s">
        <v>192</v>
      </c>
      <c r="Y3951" s="12" t="s">
        <v>193</v>
      </c>
      <c r="AA3951" s="12" t="s">
        <v>83</v>
      </c>
      <c r="AB3951" s="6" t="s">
        <v>194</v>
      </c>
      <c r="AC3951" s="12" t="s">
        <v>195</v>
      </c>
      <c r="AD3951" s="6" t="s">
        <v>5219</v>
      </c>
      <c r="AE3951" s="2">
        <v>45172</v>
      </c>
      <c r="AF3951" s="43" t="s">
        <v>87</v>
      </c>
      <c r="AG3951" s="7" t="s">
        <v>196</v>
      </c>
      <c r="AH3951" s="43" t="s">
        <v>554</v>
      </c>
      <c r="AI3951" s="43" t="s">
        <v>553</v>
      </c>
      <c r="AL3951" s="43">
        <v>10</v>
      </c>
      <c r="AN3951" s="46" t="s">
        <v>5240</v>
      </c>
      <c r="AO3951" s="5" t="s">
        <v>89</v>
      </c>
      <c r="AP3951" s="6" t="s">
        <v>5219</v>
      </c>
      <c r="AR3951" s="7" t="s">
        <v>90</v>
      </c>
      <c r="AT3951" s="4" t="str">
        <f>CONCATENATE(AU3951,", ",AV3951,", ",AW3951,", ",AX3951,", ",AY3951,", ",AZ3951,", ",BA3951)</f>
        <v>Europe, France, FR, Bretagne, Ille-et-Vilaine, Rennes, Campus Institut Agro Rennes</v>
      </c>
      <c r="AU3951" s="1" t="s">
        <v>91</v>
      </c>
      <c r="AV3951" s="1" t="s">
        <v>92</v>
      </c>
      <c r="AW3951" s="1" t="s">
        <v>93</v>
      </c>
      <c r="AX3951" s="1" t="s">
        <v>94</v>
      </c>
      <c r="AY3951" s="1" t="s">
        <v>95</v>
      </c>
      <c r="AZ3951" s="1" t="s">
        <v>96</v>
      </c>
      <c r="BA3951" s="1" t="s">
        <v>5242</v>
      </c>
      <c r="BC3951" s="43"/>
      <c r="BF3951" s="43" t="s">
        <v>4596</v>
      </c>
      <c r="BG3951" s="43" t="s">
        <v>93</v>
      </c>
      <c r="BH3951" s="7" t="s">
        <v>97</v>
      </c>
      <c r="BJ3951" s="7" t="s">
        <v>98</v>
      </c>
      <c r="BK3951" s="7" t="s">
        <v>99</v>
      </c>
      <c r="BL3951" s="7" t="s">
        <v>4597</v>
      </c>
      <c r="BM3951" s="7" t="s">
        <v>4598</v>
      </c>
      <c r="BU3951" s="43">
        <v>1</v>
      </c>
      <c r="BW3951" s="43" t="s">
        <v>103</v>
      </c>
    </row>
    <row r="3952" spans="3:75" x14ac:dyDescent="0.35">
      <c r="C3952" s="43" t="str">
        <f t="shared" si="61"/>
        <v>IARA:BDT-09:2023: 3951</v>
      </c>
      <c r="D3952" s="43">
        <v>3951</v>
      </c>
      <c r="E3952" s="43" t="s">
        <v>5316</v>
      </c>
      <c r="F3952" s="1" t="s">
        <v>73</v>
      </c>
      <c r="G3952" s="43" t="s">
        <v>5260</v>
      </c>
      <c r="H3952" s="2">
        <v>45172</v>
      </c>
      <c r="J3952" s="12">
        <f>YEAR(H3952)</f>
        <v>2023</v>
      </c>
      <c r="K3952" s="12">
        <v>9</v>
      </c>
      <c r="L3952" s="12">
        <v>3</v>
      </c>
      <c r="P3952" s="12" t="s">
        <v>75</v>
      </c>
      <c r="Q3952" s="12" t="str">
        <f>CONCATENATE(X3952," ",Y3952)</f>
        <v>Pica pica</v>
      </c>
      <c r="R3952" s="14" t="str">
        <f>CONCATENATE(S3952,", ",T3952,", ",U3952,", ",V3952,", ",W3952,", ",X3952,", ",Y3952)</f>
        <v>Animalia, Chordata, Aves, Passeriformes, Corvidae, Pica, pica</v>
      </c>
      <c r="S3952" s="6" t="s">
        <v>76</v>
      </c>
      <c r="T3952" s="6" t="s">
        <v>77</v>
      </c>
      <c r="U3952" s="6" t="s">
        <v>78</v>
      </c>
      <c r="V3952" s="12" t="s">
        <v>79</v>
      </c>
      <c r="W3952" s="12" t="s">
        <v>104</v>
      </c>
      <c r="X3952" s="12" t="s">
        <v>155</v>
      </c>
      <c r="Y3952" s="12" t="s">
        <v>156</v>
      </c>
      <c r="AA3952" s="12" t="s">
        <v>83</v>
      </c>
      <c r="AB3952" s="6" t="s">
        <v>84</v>
      </c>
      <c r="AC3952" s="12" t="s">
        <v>157</v>
      </c>
      <c r="AD3952" s="6" t="s">
        <v>5219</v>
      </c>
      <c r="AE3952" s="2">
        <v>45172</v>
      </c>
      <c r="AF3952" s="43" t="s">
        <v>87</v>
      </c>
      <c r="AG3952" s="7" t="s">
        <v>158</v>
      </c>
      <c r="AH3952" s="43" t="s">
        <v>556</v>
      </c>
      <c r="AI3952" s="43" t="s">
        <v>555</v>
      </c>
      <c r="AL3952" s="43">
        <v>10</v>
      </c>
      <c r="AN3952" s="46" t="s">
        <v>5240</v>
      </c>
      <c r="AO3952" s="5" t="s">
        <v>89</v>
      </c>
      <c r="AP3952" s="6" t="s">
        <v>5219</v>
      </c>
      <c r="AR3952" s="7" t="s">
        <v>90</v>
      </c>
      <c r="AT3952" s="4" t="str">
        <f>CONCATENATE(AU3952,", ",AV3952,", ",AW3952,", ",AX3952,", ",AY3952,", ",AZ3952,", ",BA3952)</f>
        <v>Europe, France, FR, Bretagne, Ille-et-Vilaine, Rennes, Campus Institut Agro Rennes</v>
      </c>
      <c r="AU3952" s="1" t="s">
        <v>91</v>
      </c>
      <c r="AV3952" s="1" t="s">
        <v>92</v>
      </c>
      <c r="AW3952" s="1" t="s">
        <v>93</v>
      </c>
      <c r="AX3952" s="1" t="s">
        <v>94</v>
      </c>
      <c r="AY3952" s="1" t="s">
        <v>95</v>
      </c>
      <c r="AZ3952" s="1" t="s">
        <v>96</v>
      </c>
      <c r="BA3952" s="1" t="s">
        <v>5242</v>
      </c>
      <c r="BC3952" s="43"/>
      <c r="BF3952" s="43" t="s">
        <v>4596</v>
      </c>
      <c r="BG3952" s="43" t="s">
        <v>93</v>
      </c>
      <c r="BH3952" s="7" t="s">
        <v>97</v>
      </c>
      <c r="BJ3952" s="7" t="s">
        <v>98</v>
      </c>
      <c r="BK3952" s="7" t="s">
        <v>99</v>
      </c>
      <c r="BL3952" s="7" t="s">
        <v>4597</v>
      </c>
      <c r="BM3952" s="7" t="s">
        <v>4598</v>
      </c>
      <c r="BU3952" s="43">
        <v>1</v>
      </c>
      <c r="BW3952" s="43" t="s">
        <v>103</v>
      </c>
    </row>
    <row r="3953" spans="3:75" x14ac:dyDescent="0.35">
      <c r="C3953" s="43" t="str">
        <f t="shared" si="61"/>
        <v>IARA:BDT-09:2023: 3952</v>
      </c>
      <c r="D3953" s="43">
        <v>3952</v>
      </c>
      <c r="E3953" s="43" t="s">
        <v>5316</v>
      </c>
      <c r="F3953" s="1" t="s">
        <v>73</v>
      </c>
      <c r="G3953" s="43" t="s">
        <v>5260</v>
      </c>
      <c r="H3953" s="2">
        <v>45172</v>
      </c>
      <c r="J3953" s="12">
        <f>YEAR(H3953)</f>
        <v>2023</v>
      </c>
      <c r="K3953" s="12">
        <v>9</v>
      </c>
      <c r="L3953" s="12">
        <v>3</v>
      </c>
      <c r="P3953" s="12" t="s">
        <v>75</v>
      </c>
      <c r="Q3953" s="12" t="str">
        <f>CONCATENATE(X3953," ",Y3953)</f>
        <v>Fringilla coelebs</v>
      </c>
      <c r="R3953" s="14" t="str">
        <f>CONCATENATE(S3953,", ",T3953,", ",U3953,", ",V3953,", ",W3953,", ",X3953,", ",Y3953)</f>
        <v>Animalia, Chordata, Aves, Passeriformes, Fringillidae, Fringilla, coelebs</v>
      </c>
      <c r="S3953" s="6" t="s">
        <v>76</v>
      </c>
      <c r="T3953" s="6" t="s">
        <v>77</v>
      </c>
      <c r="U3953" s="6" t="s">
        <v>78</v>
      </c>
      <c r="V3953" s="12" t="s">
        <v>79</v>
      </c>
      <c r="W3953" s="12" t="s">
        <v>165</v>
      </c>
      <c r="X3953" s="12" t="s">
        <v>166</v>
      </c>
      <c r="Y3953" s="12" t="s">
        <v>167</v>
      </c>
      <c r="AA3953" s="12" t="s">
        <v>83</v>
      </c>
      <c r="AB3953" s="6" t="s">
        <v>84</v>
      </c>
      <c r="AC3953" s="12" t="s">
        <v>168</v>
      </c>
      <c r="AD3953" s="6" t="s">
        <v>5219</v>
      </c>
      <c r="AE3953" s="2">
        <v>45172</v>
      </c>
      <c r="AF3953" s="43" t="s">
        <v>87</v>
      </c>
      <c r="AG3953" s="7" t="s">
        <v>169</v>
      </c>
      <c r="AH3953" s="43" t="s">
        <v>558</v>
      </c>
      <c r="AI3953" s="43" t="s">
        <v>557</v>
      </c>
      <c r="AL3953" s="43">
        <v>10</v>
      </c>
      <c r="AN3953" s="46" t="s">
        <v>5240</v>
      </c>
      <c r="AO3953" s="5" t="s">
        <v>89</v>
      </c>
      <c r="AP3953" s="6" t="s">
        <v>5219</v>
      </c>
      <c r="AR3953" s="7" t="s">
        <v>90</v>
      </c>
      <c r="AT3953" s="4" t="str">
        <f>CONCATENATE(AU3953,", ",AV3953,", ",AW3953,", ",AX3953,", ",AY3953,", ",AZ3953,", ",BA3953)</f>
        <v>Europe, France, FR, Bretagne, Ille-et-Vilaine, Rennes, Campus Institut Agro Rennes</v>
      </c>
      <c r="AU3953" s="1" t="s">
        <v>91</v>
      </c>
      <c r="AV3953" s="1" t="s">
        <v>92</v>
      </c>
      <c r="AW3953" s="1" t="s">
        <v>93</v>
      </c>
      <c r="AX3953" s="1" t="s">
        <v>94</v>
      </c>
      <c r="AY3953" s="1" t="s">
        <v>95</v>
      </c>
      <c r="AZ3953" s="1" t="s">
        <v>96</v>
      </c>
      <c r="BA3953" s="1" t="s">
        <v>5242</v>
      </c>
      <c r="BC3953" s="43"/>
      <c r="BF3953" s="43" t="s">
        <v>4596</v>
      </c>
      <c r="BG3953" s="43" t="s">
        <v>93</v>
      </c>
      <c r="BH3953" s="7" t="s">
        <v>97</v>
      </c>
      <c r="BJ3953" s="7" t="s">
        <v>98</v>
      </c>
      <c r="BK3953" s="7" t="s">
        <v>99</v>
      </c>
      <c r="BL3953" s="7" t="s">
        <v>4597</v>
      </c>
      <c r="BM3953" s="7" t="s">
        <v>4598</v>
      </c>
      <c r="BU3953" s="43">
        <v>1</v>
      </c>
      <c r="BW3953" s="43" t="s">
        <v>103</v>
      </c>
    </row>
    <row r="3954" spans="3:75" x14ac:dyDescent="0.35">
      <c r="C3954" s="43" t="str">
        <f t="shared" si="61"/>
        <v>IARA:BDT-09:2023: 3953</v>
      </c>
      <c r="D3954" s="43">
        <v>3953</v>
      </c>
      <c r="E3954" s="43" t="s">
        <v>5316</v>
      </c>
      <c r="F3954" s="1" t="s">
        <v>73</v>
      </c>
      <c r="G3954" s="43" t="s">
        <v>5260</v>
      </c>
      <c r="H3954" s="2">
        <v>45172</v>
      </c>
      <c r="J3954" s="12">
        <f>YEAR(H3954)</f>
        <v>2023</v>
      </c>
      <c r="K3954" s="12">
        <v>9</v>
      </c>
      <c r="L3954" s="12">
        <v>3</v>
      </c>
      <c r="P3954" s="12" t="s">
        <v>75</v>
      </c>
      <c r="Q3954" s="12" t="str">
        <f>CONCATENATE(X3954," ",Y3954)</f>
        <v>Cyanistes caeruleus</v>
      </c>
      <c r="R3954" s="14" t="str">
        <f>CONCATENATE(S3954,", ",T3954,", ",U3954,", ",V3954,", ",W3954,", ",X3954,", ",Y3954)</f>
        <v>Animalia, Chordata, Aves, Passeriformes, Paridae, Cyanistes, caeruleus</v>
      </c>
      <c r="S3954" s="6" t="s">
        <v>76</v>
      </c>
      <c r="T3954" s="6" t="s">
        <v>77</v>
      </c>
      <c r="U3954" s="6" t="s">
        <v>78</v>
      </c>
      <c r="V3954" s="12" t="s">
        <v>79</v>
      </c>
      <c r="W3954" s="12" t="s">
        <v>135</v>
      </c>
      <c r="X3954" s="12" t="s">
        <v>136</v>
      </c>
      <c r="Y3954" s="12" t="s">
        <v>137</v>
      </c>
      <c r="AA3954" s="12" t="s">
        <v>83</v>
      </c>
      <c r="AB3954" s="6" t="s">
        <v>84</v>
      </c>
      <c r="AC3954" s="12" t="s">
        <v>138</v>
      </c>
      <c r="AD3954" s="6" t="s">
        <v>5219</v>
      </c>
      <c r="AE3954" s="2">
        <v>45172</v>
      </c>
      <c r="AF3954" s="43" t="s">
        <v>87</v>
      </c>
      <c r="AG3954" s="7" t="s">
        <v>139</v>
      </c>
      <c r="AH3954" s="43" t="s">
        <v>560</v>
      </c>
      <c r="AI3954" s="43" t="s">
        <v>559</v>
      </c>
      <c r="AL3954" s="43">
        <v>10</v>
      </c>
      <c r="AN3954" s="46" t="s">
        <v>5240</v>
      </c>
      <c r="AO3954" s="5" t="s">
        <v>89</v>
      </c>
      <c r="AP3954" s="6" t="s">
        <v>5219</v>
      </c>
      <c r="AR3954" s="7" t="s">
        <v>90</v>
      </c>
      <c r="AT3954" s="4" t="str">
        <f>CONCATENATE(AU3954,", ",AV3954,", ",AW3954,", ",AX3954,", ",AY3954,", ",AZ3954,", ",BA3954)</f>
        <v>Europe, France, FR, Bretagne, Ille-et-Vilaine, Rennes, Campus Institut Agro Rennes</v>
      </c>
      <c r="AU3954" s="1" t="s">
        <v>91</v>
      </c>
      <c r="AV3954" s="1" t="s">
        <v>92</v>
      </c>
      <c r="AW3954" s="1" t="s">
        <v>93</v>
      </c>
      <c r="AX3954" s="1" t="s">
        <v>94</v>
      </c>
      <c r="AY3954" s="1" t="s">
        <v>95</v>
      </c>
      <c r="AZ3954" s="1" t="s">
        <v>96</v>
      </c>
      <c r="BA3954" s="1" t="s">
        <v>5242</v>
      </c>
      <c r="BC3954" s="43"/>
      <c r="BF3954" s="43" t="s">
        <v>4596</v>
      </c>
      <c r="BG3954" s="43" t="s">
        <v>93</v>
      </c>
      <c r="BH3954" s="7" t="s">
        <v>97</v>
      </c>
      <c r="BJ3954" s="7" t="s">
        <v>98</v>
      </c>
      <c r="BK3954" s="7" t="s">
        <v>99</v>
      </c>
      <c r="BL3954" s="7" t="s">
        <v>4597</v>
      </c>
      <c r="BM3954" s="7" t="s">
        <v>4598</v>
      </c>
      <c r="BU3954" s="43">
        <v>1</v>
      </c>
      <c r="BW3954" s="43" t="s">
        <v>103</v>
      </c>
    </row>
    <row r="3955" spans="3:75" x14ac:dyDescent="0.35">
      <c r="C3955" s="43" t="str">
        <f t="shared" si="61"/>
        <v>IARA:BDT-09:2023: 3954</v>
      </c>
      <c r="D3955" s="43">
        <v>3954</v>
      </c>
      <c r="E3955" s="43" t="s">
        <v>5316</v>
      </c>
      <c r="F3955" s="1" t="s">
        <v>73</v>
      </c>
      <c r="G3955" s="43" t="s">
        <v>5260</v>
      </c>
      <c r="H3955" s="2">
        <v>45172</v>
      </c>
      <c r="J3955" s="12">
        <f>YEAR(H3955)</f>
        <v>2023</v>
      </c>
      <c r="K3955" s="12">
        <v>9</v>
      </c>
      <c r="L3955" s="12">
        <v>3</v>
      </c>
      <c r="P3955" s="12" t="s">
        <v>75</v>
      </c>
      <c r="Q3955" s="12" t="str">
        <f>CONCATENATE(X3955," ",Y3955)</f>
        <v>Cyanistes caeruleus</v>
      </c>
      <c r="R3955" s="14" t="str">
        <f>CONCATENATE(S3955,", ",T3955,", ",U3955,", ",V3955,", ",W3955,", ",X3955,", ",Y3955)</f>
        <v>Animalia, Chordata, Aves, Passeriformes, Paridae, Cyanistes, caeruleus</v>
      </c>
      <c r="S3955" s="6" t="s">
        <v>76</v>
      </c>
      <c r="T3955" s="6" t="s">
        <v>77</v>
      </c>
      <c r="U3955" s="6" t="s">
        <v>78</v>
      </c>
      <c r="V3955" s="12" t="s">
        <v>79</v>
      </c>
      <c r="W3955" s="12" t="s">
        <v>135</v>
      </c>
      <c r="X3955" s="12" t="s">
        <v>136</v>
      </c>
      <c r="Y3955" s="12" t="s">
        <v>137</v>
      </c>
      <c r="AA3955" s="12" t="s">
        <v>83</v>
      </c>
      <c r="AB3955" s="6" t="s">
        <v>84</v>
      </c>
      <c r="AC3955" s="12" t="s">
        <v>138</v>
      </c>
      <c r="AD3955" s="6" t="s">
        <v>5219</v>
      </c>
      <c r="AE3955" s="2">
        <v>45172</v>
      </c>
      <c r="AF3955" s="43" t="s">
        <v>87</v>
      </c>
      <c r="AG3955" s="7" t="s">
        <v>139</v>
      </c>
      <c r="AH3955" s="43" t="s">
        <v>562</v>
      </c>
      <c r="AI3955" s="43" t="s">
        <v>561</v>
      </c>
      <c r="AL3955" s="43">
        <v>10</v>
      </c>
      <c r="AN3955" s="46" t="s">
        <v>5240</v>
      </c>
      <c r="AO3955" s="5" t="s">
        <v>89</v>
      </c>
      <c r="AP3955" s="6" t="s">
        <v>5219</v>
      </c>
      <c r="AR3955" s="7" t="s">
        <v>90</v>
      </c>
      <c r="AT3955" s="4" t="str">
        <f>CONCATENATE(AU3955,", ",AV3955,", ",AW3955,", ",AX3955,", ",AY3955,", ",AZ3955,", ",BA3955)</f>
        <v>Europe, France, FR, Bretagne, Ille-et-Vilaine, Rennes, Campus Institut Agro Rennes</v>
      </c>
      <c r="AU3955" s="1" t="s">
        <v>91</v>
      </c>
      <c r="AV3955" s="1" t="s">
        <v>92</v>
      </c>
      <c r="AW3955" s="1" t="s">
        <v>93</v>
      </c>
      <c r="AX3955" s="1" t="s">
        <v>94</v>
      </c>
      <c r="AY3955" s="1" t="s">
        <v>95</v>
      </c>
      <c r="AZ3955" s="1" t="s">
        <v>96</v>
      </c>
      <c r="BA3955" s="1" t="s">
        <v>5242</v>
      </c>
      <c r="BC3955" s="43"/>
      <c r="BF3955" s="43" t="s">
        <v>4596</v>
      </c>
      <c r="BG3955" s="43" t="s">
        <v>93</v>
      </c>
      <c r="BH3955" s="7" t="s">
        <v>97</v>
      </c>
      <c r="BJ3955" s="7" t="s">
        <v>98</v>
      </c>
      <c r="BK3955" s="7" t="s">
        <v>99</v>
      </c>
      <c r="BL3955" s="7" t="s">
        <v>4597</v>
      </c>
      <c r="BM3955" s="7" t="s">
        <v>4598</v>
      </c>
      <c r="BU3955" s="43">
        <v>1</v>
      </c>
      <c r="BW3955" s="43" t="s">
        <v>103</v>
      </c>
    </row>
    <row r="3956" spans="3:75" x14ac:dyDescent="0.35">
      <c r="C3956" s="43" t="str">
        <f t="shared" si="61"/>
        <v>IARA:BDT-09:2023: 3955</v>
      </c>
      <c r="D3956" s="43">
        <v>3955</v>
      </c>
      <c r="E3956" s="43" t="s">
        <v>5316</v>
      </c>
      <c r="F3956" s="1" t="s">
        <v>73</v>
      </c>
      <c r="G3956" s="43" t="s">
        <v>5260</v>
      </c>
      <c r="H3956" s="2">
        <v>45172</v>
      </c>
      <c r="J3956" s="12">
        <f>YEAR(H3956)</f>
        <v>2023</v>
      </c>
      <c r="K3956" s="12">
        <v>9</v>
      </c>
      <c r="L3956" s="12">
        <v>3</v>
      </c>
      <c r="P3956" s="12" t="s">
        <v>75</v>
      </c>
      <c r="Q3956" s="12" t="str">
        <f>CONCATENATE(X3956," ",Y3956)</f>
        <v>Parus major</v>
      </c>
      <c r="R3956" s="14" t="str">
        <f>CONCATENATE(S3956,", ",T3956,", ",U3956,", ",V3956,", ",W3956,", ",X3956,", ",Y3956)</f>
        <v>Animalia, Chordata, Aves, Passeriformes, Paridae, Parus, major</v>
      </c>
      <c r="S3956" s="6" t="s">
        <v>76</v>
      </c>
      <c r="T3956" s="6" t="s">
        <v>77</v>
      </c>
      <c r="U3956" s="6" t="s">
        <v>78</v>
      </c>
      <c r="V3956" s="12" t="s">
        <v>79</v>
      </c>
      <c r="W3956" s="12" t="s">
        <v>135</v>
      </c>
      <c r="X3956" s="12" t="s">
        <v>140</v>
      </c>
      <c r="Y3956" s="12" t="s">
        <v>141</v>
      </c>
      <c r="AA3956" s="12" t="s">
        <v>83</v>
      </c>
      <c r="AB3956" s="6" t="s">
        <v>84</v>
      </c>
      <c r="AC3956" s="12" t="s">
        <v>142</v>
      </c>
      <c r="AD3956" s="6" t="s">
        <v>5219</v>
      </c>
      <c r="AE3956" s="2">
        <v>45172</v>
      </c>
      <c r="AF3956" s="43" t="s">
        <v>87</v>
      </c>
      <c r="AG3956" s="7" t="s">
        <v>143</v>
      </c>
      <c r="AH3956" s="43" t="s">
        <v>564</v>
      </c>
      <c r="AI3956" s="43" t="s">
        <v>563</v>
      </c>
      <c r="AL3956" s="43">
        <v>10</v>
      </c>
      <c r="AN3956" s="46" t="s">
        <v>5240</v>
      </c>
      <c r="AO3956" s="5" t="s">
        <v>89</v>
      </c>
      <c r="AP3956" s="6" t="s">
        <v>5219</v>
      </c>
      <c r="AR3956" s="7" t="s">
        <v>90</v>
      </c>
      <c r="AT3956" s="4" t="str">
        <f>CONCATENATE(AU3956,", ",AV3956,", ",AW3956,", ",AX3956,", ",AY3956,", ",AZ3956,", ",BA3956)</f>
        <v>Europe, France, FR, Bretagne, Ille-et-Vilaine, Rennes, Campus Institut Agro Rennes</v>
      </c>
      <c r="AU3956" s="1" t="s">
        <v>91</v>
      </c>
      <c r="AV3956" s="1" t="s">
        <v>92</v>
      </c>
      <c r="AW3956" s="1" t="s">
        <v>93</v>
      </c>
      <c r="AX3956" s="1" t="s">
        <v>94</v>
      </c>
      <c r="AY3956" s="1" t="s">
        <v>95</v>
      </c>
      <c r="AZ3956" s="1" t="s">
        <v>96</v>
      </c>
      <c r="BA3956" s="1" t="s">
        <v>5242</v>
      </c>
      <c r="BC3956" s="43"/>
      <c r="BF3956" s="43" t="s">
        <v>4596</v>
      </c>
      <c r="BG3956" s="43" t="s">
        <v>93</v>
      </c>
      <c r="BH3956" s="7" t="s">
        <v>97</v>
      </c>
      <c r="BJ3956" s="7" t="s">
        <v>98</v>
      </c>
      <c r="BK3956" s="7" t="s">
        <v>99</v>
      </c>
      <c r="BL3956" s="7" t="s">
        <v>4597</v>
      </c>
      <c r="BM3956" s="7" t="s">
        <v>4598</v>
      </c>
      <c r="BU3956" s="43">
        <v>1</v>
      </c>
      <c r="BW3956" s="43" t="s">
        <v>103</v>
      </c>
    </row>
    <row r="3957" spans="3:75" x14ac:dyDescent="0.35">
      <c r="C3957" s="43" t="str">
        <f t="shared" si="61"/>
        <v>IARA:BDT-09:2023: 3956</v>
      </c>
      <c r="D3957" s="43">
        <v>3956</v>
      </c>
      <c r="E3957" s="43" t="s">
        <v>5316</v>
      </c>
      <c r="F3957" s="1" t="s">
        <v>73</v>
      </c>
      <c r="G3957" s="43" t="s">
        <v>5260</v>
      </c>
      <c r="H3957" s="2">
        <v>45172</v>
      </c>
      <c r="J3957" s="12">
        <f>YEAR(H3957)</f>
        <v>2023</v>
      </c>
      <c r="K3957" s="12">
        <v>9</v>
      </c>
      <c r="L3957" s="12">
        <v>3</v>
      </c>
      <c r="P3957" s="12" t="s">
        <v>75</v>
      </c>
      <c r="Q3957" s="12" t="str">
        <f>CONCATENATE(X3957," ",Y3957)</f>
        <v>Cyanistes caeruleus</v>
      </c>
      <c r="R3957" s="14" t="str">
        <f>CONCATENATE(S3957,", ",T3957,", ",U3957,", ",V3957,", ",W3957,", ",X3957,", ",Y3957)</f>
        <v>Animalia, Chordata, Aves, Passeriformes, Paridae, Cyanistes, caeruleus</v>
      </c>
      <c r="S3957" s="6" t="s">
        <v>76</v>
      </c>
      <c r="T3957" s="6" t="s">
        <v>77</v>
      </c>
      <c r="U3957" s="6" t="s">
        <v>78</v>
      </c>
      <c r="V3957" s="12" t="s">
        <v>79</v>
      </c>
      <c r="W3957" s="12" t="s">
        <v>135</v>
      </c>
      <c r="X3957" s="12" t="s">
        <v>136</v>
      </c>
      <c r="Y3957" s="12" t="s">
        <v>137</v>
      </c>
      <c r="AA3957" s="12" t="s">
        <v>83</v>
      </c>
      <c r="AB3957" s="6" t="s">
        <v>84</v>
      </c>
      <c r="AC3957" s="12" t="s">
        <v>138</v>
      </c>
      <c r="AD3957" s="6" t="s">
        <v>5219</v>
      </c>
      <c r="AE3957" s="2">
        <v>45172</v>
      </c>
      <c r="AF3957" s="43" t="s">
        <v>87</v>
      </c>
      <c r="AG3957" s="7" t="s">
        <v>139</v>
      </c>
      <c r="AH3957" s="43" t="s">
        <v>566</v>
      </c>
      <c r="AI3957" s="43" t="s">
        <v>565</v>
      </c>
      <c r="AL3957" s="43">
        <v>10</v>
      </c>
      <c r="AN3957" s="46" t="s">
        <v>5240</v>
      </c>
      <c r="AO3957" s="5" t="s">
        <v>89</v>
      </c>
      <c r="AP3957" s="6" t="s">
        <v>5219</v>
      </c>
      <c r="AR3957" s="7" t="s">
        <v>90</v>
      </c>
      <c r="AT3957" s="4" t="str">
        <f>CONCATENATE(AU3957,", ",AV3957,", ",AW3957,", ",AX3957,", ",AY3957,", ",AZ3957,", ",BA3957)</f>
        <v>Europe, France, FR, Bretagne, Ille-et-Vilaine, Rennes, Campus Institut Agro Rennes</v>
      </c>
      <c r="AU3957" s="1" t="s">
        <v>91</v>
      </c>
      <c r="AV3957" s="1" t="s">
        <v>92</v>
      </c>
      <c r="AW3957" s="1" t="s">
        <v>93</v>
      </c>
      <c r="AX3957" s="1" t="s">
        <v>94</v>
      </c>
      <c r="AY3957" s="1" t="s">
        <v>95</v>
      </c>
      <c r="AZ3957" s="1" t="s">
        <v>96</v>
      </c>
      <c r="BA3957" s="1" t="s">
        <v>5242</v>
      </c>
      <c r="BC3957" s="43"/>
      <c r="BF3957" s="43" t="s">
        <v>4596</v>
      </c>
      <c r="BG3957" s="43" t="s">
        <v>93</v>
      </c>
      <c r="BH3957" s="7" t="s">
        <v>97</v>
      </c>
      <c r="BJ3957" s="7" t="s">
        <v>98</v>
      </c>
      <c r="BK3957" s="7" t="s">
        <v>99</v>
      </c>
      <c r="BL3957" s="7" t="s">
        <v>4597</v>
      </c>
      <c r="BM3957" s="7" t="s">
        <v>4598</v>
      </c>
      <c r="BU3957" s="43">
        <v>1</v>
      </c>
      <c r="BW3957" s="43" t="s">
        <v>103</v>
      </c>
    </row>
    <row r="3958" spans="3:75" x14ac:dyDescent="0.35">
      <c r="C3958" s="43" t="str">
        <f t="shared" si="61"/>
        <v>IARA:BDT-09:2023: 3957</v>
      </c>
      <c r="D3958" s="43">
        <v>3957</v>
      </c>
      <c r="E3958" s="43" t="s">
        <v>5316</v>
      </c>
      <c r="F3958" s="1" t="s">
        <v>73</v>
      </c>
      <c r="G3958" s="43" t="s">
        <v>5260</v>
      </c>
      <c r="H3958" s="2">
        <v>45172</v>
      </c>
      <c r="J3958" s="12">
        <f>YEAR(H3958)</f>
        <v>2023</v>
      </c>
      <c r="K3958" s="12">
        <v>9</v>
      </c>
      <c r="L3958" s="12">
        <v>3</v>
      </c>
      <c r="P3958" s="12" t="s">
        <v>75</v>
      </c>
      <c r="Q3958" s="12" t="str">
        <f>CONCATENATE(X3958," ",Y3958)</f>
        <v>Cyanistes caeruleus</v>
      </c>
      <c r="R3958" s="14" t="str">
        <f>CONCATENATE(S3958,", ",T3958,", ",U3958,", ",V3958,", ",W3958,", ",X3958,", ",Y3958)</f>
        <v>Animalia, Chordata, Aves, Passeriformes, Paridae, Cyanistes, caeruleus</v>
      </c>
      <c r="S3958" s="6" t="s">
        <v>76</v>
      </c>
      <c r="T3958" s="6" t="s">
        <v>77</v>
      </c>
      <c r="U3958" s="6" t="s">
        <v>78</v>
      </c>
      <c r="V3958" s="12" t="s">
        <v>79</v>
      </c>
      <c r="W3958" s="12" t="s">
        <v>135</v>
      </c>
      <c r="X3958" s="12" t="s">
        <v>136</v>
      </c>
      <c r="Y3958" s="12" t="s">
        <v>137</v>
      </c>
      <c r="AA3958" s="12" t="s">
        <v>83</v>
      </c>
      <c r="AB3958" s="6" t="s">
        <v>84</v>
      </c>
      <c r="AC3958" s="12" t="s">
        <v>138</v>
      </c>
      <c r="AD3958" s="6" t="s">
        <v>5219</v>
      </c>
      <c r="AE3958" s="2">
        <v>45172</v>
      </c>
      <c r="AF3958" s="43" t="s">
        <v>87</v>
      </c>
      <c r="AG3958" s="7" t="s">
        <v>139</v>
      </c>
      <c r="AH3958" s="43" t="s">
        <v>568</v>
      </c>
      <c r="AI3958" s="43" t="s">
        <v>567</v>
      </c>
      <c r="AL3958" s="43">
        <v>10</v>
      </c>
      <c r="AN3958" s="46" t="s">
        <v>5240</v>
      </c>
      <c r="AO3958" s="5" t="s">
        <v>89</v>
      </c>
      <c r="AP3958" s="6" t="s">
        <v>5219</v>
      </c>
      <c r="AR3958" s="7" t="s">
        <v>90</v>
      </c>
      <c r="AT3958" s="4" t="str">
        <f>CONCATENATE(AU3958,", ",AV3958,", ",AW3958,", ",AX3958,", ",AY3958,", ",AZ3958,", ",BA3958)</f>
        <v>Europe, France, FR, Bretagne, Ille-et-Vilaine, Rennes, Campus Institut Agro Rennes</v>
      </c>
      <c r="AU3958" s="1" t="s">
        <v>91</v>
      </c>
      <c r="AV3958" s="1" t="s">
        <v>92</v>
      </c>
      <c r="AW3958" s="1" t="s">
        <v>93</v>
      </c>
      <c r="AX3958" s="1" t="s">
        <v>94</v>
      </c>
      <c r="AY3958" s="1" t="s">
        <v>95</v>
      </c>
      <c r="AZ3958" s="1" t="s">
        <v>96</v>
      </c>
      <c r="BA3958" s="1" t="s">
        <v>5242</v>
      </c>
      <c r="BC3958" s="43"/>
      <c r="BF3958" s="43" t="s">
        <v>4596</v>
      </c>
      <c r="BG3958" s="43" t="s">
        <v>93</v>
      </c>
      <c r="BH3958" s="7" t="s">
        <v>97</v>
      </c>
      <c r="BJ3958" s="7" t="s">
        <v>98</v>
      </c>
      <c r="BK3958" s="7" t="s">
        <v>99</v>
      </c>
      <c r="BL3958" s="7" t="s">
        <v>4597</v>
      </c>
      <c r="BM3958" s="7" t="s">
        <v>4598</v>
      </c>
      <c r="BU3958" s="43">
        <v>1</v>
      </c>
      <c r="BW3958" s="43" t="s">
        <v>103</v>
      </c>
    </row>
    <row r="3959" spans="3:75" x14ac:dyDescent="0.35">
      <c r="C3959" s="43" t="str">
        <f t="shared" si="61"/>
        <v>IARA:BDT-09:2023: 3958</v>
      </c>
      <c r="D3959" s="43">
        <v>3958</v>
      </c>
      <c r="E3959" s="43" t="s">
        <v>5316</v>
      </c>
      <c r="F3959" s="1" t="s">
        <v>73</v>
      </c>
      <c r="G3959" s="43" t="s">
        <v>5260</v>
      </c>
      <c r="H3959" s="2">
        <v>45172</v>
      </c>
      <c r="J3959" s="12">
        <f>YEAR(H3959)</f>
        <v>2023</v>
      </c>
      <c r="K3959" s="12">
        <v>9</v>
      </c>
      <c r="L3959" s="12">
        <v>3</v>
      </c>
      <c r="P3959" s="12" t="s">
        <v>75</v>
      </c>
      <c r="Q3959" s="12" t="str">
        <f>CONCATENATE(X3959," ",Y3959)</f>
        <v>Troglodytes troglodytes</v>
      </c>
      <c r="R3959" s="14" t="str">
        <f>CONCATENATE(S3959,", ",T3959,", ",U3959,", ",V3959,", ",W3959,", ",X3959,", ",Y3959)</f>
        <v>Animalia, Chordata, Aves, Passeriformes, Troglodytidae, Troglodytes, troglodytes</v>
      </c>
      <c r="S3959" s="6" t="s">
        <v>76</v>
      </c>
      <c r="T3959" s="6" t="s">
        <v>77</v>
      </c>
      <c r="U3959" s="6" t="s">
        <v>78</v>
      </c>
      <c r="V3959" s="12" t="s">
        <v>79</v>
      </c>
      <c r="W3959" s="12" t="s">
        <v>197</v>
      </c>
      <c r="X3959" s="12" t="s">
        <v>198</v>
      </c>
      <c r="Y3959" s="12" t="s">
        <v>199</v>
      </c>
      <c r="AA3959" s="12" t="s">
        <v>83</v>
      </c>
      <c r="AB3959" s="6" t="s">
        <v>84</v>
      </c>
      <c r="AC3959" s="12" t="s">
        <v>200</v>
      </c>
      <c r="AD3959" s="6" t="s">
        <v>5219</v>
      </c>
      <c r="AE3959" s="2">
        <v>45172</v>
      </c>
      <c r="AF3959" s="43" t="s">
        <v>87</v>
      </c>
      <c r="AG3959" s="7" t="s">
        <v>201</v>
      </c>
      <c r="AH3959" s="43" t="s">
        <v>570</v>
      </c>
      <c r="AI3959" s="43" t="s">
        <v>569</v>
      </c>
      <c r="AL3959" s="43">
        <v>10</v>
      </c>
      <c r="AN3959" s="46" t="s">
        <v>5240</v>
      </c>
      <c r="AO3959" s="5" t="s">
        <v>89</v>
      </c>
      <c r="AP3959" s="6" t="s">
        <v>5219</v>
      </c>
      <c r="AR3959" s="7" t="s">
        <v>90</v>
      </c>
      <c r="AT3959" s="4" t="str">
        <f>CONCATENATE(AU3959,", ",AV3959,", ",AW3959,", ",AX3959,", ",AY3959,", ",AZ3959,", ",BA3959)</f>
        <v>Europe, France, FR, Bretagne, Ille-et-Vilaine, Rennes, Campus Institut Agro Rennes</v>
      </c>
      <c r="AU3959" s="1" t="s">
        <v>91</v>
      </c>
      <c r="AV3959" s="1" t="s">
        <v>92</v>
      </c>
      <c r="AW3959" s="1" t="s">
        <v>93</v>
      </c>
      <c r="AX3959" s="1" t="s">
        <v>94</v>
      </c>
      <c r="AY3959" s="1" t="s">
        <v>95</v>
      </c>
      <c r="AZ3959" s="1" t="s">
        <v>96</v>
      </c>
      <c r="BA3959" s="1" t="s">
        <v>5242</v>
      </c>
      <c r="BC3959" s="43"/>
      <c r="BF3959" s="43" t="s">
        <v>4596</v>
      </c>
      <c r="BG3959" s="43" t="s">
        <v>93</v>
      </c>
      <c r="BH3959" s="7" t="s">
        <v>97</v>
      </c>
      <c r="BJ3959" s="7" t="s">
        <v>98</v>
      </c>
      <c r="BK3959" s="7" t="s">
        <v>99</v>
      </c>
      <c r="BL3959" s="7" t="s">
        <v>4597</v>
      </c>
      <c r="BM3959" s="7" t="s">
        <v>4598</v>
      </c>
      <c r="BU3959" s="43">
        <v>1</v>
      </c>
      <c r="BW3959" s="43" t="s">
        <v>103</v>
      </c>
    </row>
    <row r="3960" spans="3:75" x14ac:dyDescent="0.35">
      <c r="C3960" s="43" t="str">
        <f t="shared" si="61"/>
        <v>IARA:BDT-09:2023: 3959</v>
      </c>
      <c r="D3960" s="43">
        <v>3959</v>
      </c>
      <c r="E3960" s="43" t="s">
        <v>5316</v>
      </c>
      <c r="F3960" s="1" t="s">
        <v>73</v>
      </c>
      <c r="G3960" s="43" t="s">
        <v>5260</v>
      </c>
      <c r="H3960" s="2">
        <v>45172</v>
      </c>
      <c r="J3960" s="12">
        <f>YEAR(H3960)</f>
        <v>2023</v>
      </c>
      <c r="K3960" s="12">
        <v>9</v>
      </c>
      <c r="L3960" s="12">
        <v>3</v>
      </c>
      <c r="P3960" s="12" t="s">
        <v>75</v>
      </c>
      <c r="Q3960" s="12" t="str">
        <f>CONCATENATE(X3960," ",Y3960)</f>
        <v>Pica pica</v>
      </c>
      <c r="R3960" s="14" t="str">
        <f>CONCATENATE(S3960,", ",T3960,", ",U3960,", ",V3960,", ",W3960,", ",X3960,", ",Y3960)</f>
        <v>Animalia, Chordata, Aves, Passeriformes, Corvidae, Pica, pica</v>
      </c>
      <c r="S3960" s="6" t="s">
        <v>76</v>
      </c>
      <c r="T3960" s="6" t="s">
        <v>77</v>
      </c>
      <c r="U3960" s="6" t="s">
        <v>78</v>
      </c>
      <c r="V3960" s="12" t="s">
        <v>79</v>
      </c>
      <c r="W3960" s="12" t="s">
        <v>104</v>
      </c>
      <c r="X3960" s="12" t="s">
        <v>155</v>
      </c>
      <c r="Y3960" s="12" t="s">
        <v>156</v>
      </c>
      <c r="AA3960" s="12" t="s">
        <v>83</v>
      </c>
      <c r="AB3960" s="6" t="s">
        <v>84</v>
      </c>
      <c r="AC3960" s="12" t="s">
        <v>157</v>
      </c>
      <c r="AD3960" s="6" t="s">
        <v>5219</v>
      </c>
      <c r="AE3960" s="2">
        <v>45172</v>
      </c>
      <c r="AF3960" s="43" t="s">
        <v>87</v>
      </c>
      <c r="AG3960" s="7" t="s">
        <v>158</v>
      </c>
      <c r="AH3960" s="43" t="s">
        <v>572</v>
      </c>
      <c r="AI3960" s="43" t="s">
        <v>571</v>
      </c>
      <c r="AL3960" s="43">
        <v>10</v>
      </c>
      <c r="AN3960" s="46" t="s">
        <v>5240</v>
      </c>
      <c r="AO3960" s="5" t="s">
        <v>89</v>
      </c>
      <c r="AP3960" s="6" t="s">
        <v>5219</v>
      </c>
      <c r="AR3960" s="7" t="s">
        <v>90</v>
      </c>
      <c r="AT3960" s="4" t="str">
        <f>CONCATENATE(AU3960,", ",AV3960,", ",AW3960,", ",AX3960,", ",AY3960,", ",AZ3960,", ",BA3960)</f>
        <v>Europe, France, FR, Bretagne, Ille-et-Vilaine, Rennes, Campus Institut Agro Rennes</v>
      </c>
      <c r="AU3960" s="1" t="s">
        <v>91</v>
      </c>
      <c r="AV3960" s="1" t="s">
        <v>92</v>
      </c>
      <c r="AW3960" s="1" t="s">
        <v>93</v>
      </c>
      <c r="AX3960" s="1" t="s">
        <v>94</v>
      </c>
      <c r="AY3960" s="1" t="s">
        <v>95</v>
      </c>
      <c r="AZ3960" s="1" t="s">
        <v>96</v>
      </c>
      <c r="BA3960" s="1" t="s">
        <v>5242</v>
      </c>
      <c r="BC3960" s="43"/>
      <c r="BF3960" s="43" t="s">
        <v>4596</v>
      </c>
      <c r="BG3960" s="43" t="s">
        <v>93</v>
      </c>
      <c r="BH3960" s="7" t="s">
        <v>97</v>
      </c>
      <c r="BJ3960" s="7" t="s">
        <v>98</v>
      </c>
      <c r="BK3960" s="7" t="s">
        <v>99</v>
      </c>
      <c r="BL3960" s="7" t="s">
        <v>4597</v>
      </c>
      <c r="BM3960" s="7" t="s">
        <v>4598</v>
      </c>
      <c r="BU3960" s="43">
        <v>1</v>
      </c>
      <c r="BW3960" s="43" t="s">
        <v>103</v>
      </c>
    </row>
    <row r="3961" spans="3:75" x14ac:dyDescent="0.35">
      <c r="C3961" s="43" t="str">
        <f t="shared" si="61"/>
        <v>IARA:BDT-09:2023: 3960</v>
      </c>
      <c r="D3961" s="43">
        <v>3960</v>
      </c>
      <c r="E3961" s="43" t="s">
        <v>5316</v>
      </c>
      <c r="F3961" s="1" t="s">
        <v>73</v>
      </c>
      <c r="G3961" s="43" t="s">
        <v>5260</v>
      </c>
      <c r="H3961" s="2">
        <v>45172</v>
      </c>
      <c r="J3961" s="12">
        <f>YEAR(H3961)</f>
        <v>2023</v>
      </c>
      <c r="K3961" s="12">
        <v>9</v>
      </c>
      <c r="L3961" s="12">
        <v>3</v>
      </c>
      <c r="P3961" s="12" t="s">
        <v>75</v>
      </c>
      <c r="Q3961" s="12" t="str">
        <f>CONCATENATE(X3961," ",Y3961)</f>
        <v>Pica pica</v>
      </c>
      <c r="R3961" s="14" t="str">
        <f>CONCATENATE(S3961,", ",T3961,", ",U3961,", ",V3961,", ",W3961,", ",X3961,", ",Y3961)</f>
        <v>Animalia, Chordata, Aves, Passeriformes, Corvidae, Pica, pica</v>
      </c>
      <c r="S3961" s="6" t="s">
        <v>76</v>
      </c>
      <c r="T3961" s="6" t="s">
        <v>77</v>
      </c>
      <c r="U3961" s="6" t="s">
        <v>78</v>
      </c>
      <c r="V3961" s="12" t="s">
        <v>79</v>
      </c>
      <c r="W3961" s="12" t="s">
        <v>104</v>
      </c>
      <c r="X3961" s="12" t="s">
        <v>155</v>
      </c>
      <c r="Y3961" s="12" t="s">
        <v>156</v>
      </c>
      <c r="AA3961" s="12" t="s">
        <v>83</v>
      </c>
      <c r="AB3961" s="6" t="s">
        <v>84</v>
      </c>
      <c r="AC3961" s="12" t="s">
        <v>157</v>
      </c>
      <c r="AD3961" s="6" t="s">
        <v>5219</v>
      </c>
      <c r="AE3961" s="2">
        <v>45172</v>
      </c>
      <c r="AF3961" s="43" t="s">
        <v>87</v>
      </c>
      <c r="AG3961" s="7" t="s">
        <v>158</v>
      </c>
      <c r="AH3961" s="43" t="s">
        <v>574</v>
      </c>
      <c r="AI3961" s="43" t="s">
        <v>573</v>
      </c>
      <c r="AL3961" s="43">
        <v>10</v>
      </c>
      <c r="AN3961" s="46" t="s">
        <v>5240</v>
      </c>
      <c r="AO3961" s="5" t="s">
        <v>89</v>
      </c>
      <c r="AP3961" s="6" t="s">
        <v>5219</v>
      </c>
      <c r="AR3961" s="7" t="s">
        <v>90</v>
      </c>
      <c r="AT3961" s="4" t="str">
        <f>CONCATENATE(AU3961,", ",AV3961,", ",AW3961,", ",AX3961,", ",AY3961,", ",AZ3961,", ",BA3961)</f>
        <v>Europe, France, FR, Bretagne, Ille-et-Vilaine, Rennes, Campus Institut Agro Rennes</v>
      </c>
      <c r="AU3961" s="1" t="s">
        <v>91</v>
      </c>
      <c r="AV3961" s="1" t="s">
        <v>92</v>
      </c>
      <c r="AW3961" s="1" t="s">
        <v>93</v>
      </c>
      <c r="AX3961" s="1" t="s">
        <v>94</v>
      </c>
      <c r="AY3961" s="1" t="s">
        <v>95</v>
      </c>
      <c r="AZ3961" s="1" t="s">
        <v>96</v>
      </c>
      <c r="BA3961" s="1" t="s">
        <v>5242</v>
      </c>
      <c r="BC3961" s="43"/>
      <c r="BF3961" s="43" t="s">
        <v>4596</v>
      </c>
      <c r="BG3961" s="43" t="s">
        <v>93</v>
      </c>
      <c r="BH3961" s="7" t="s">
        <v>97</v>
      </c>
      <c r="BJ3961" s="7" t="s">
        <v>98</v>
      </c>
      <c r="BK3961" s="7" t="s">
        <v>99</v>
      </c>
      <c r="BL3961" s="7" t="s">
        <v>4597</v>
      </c>
      <c r="BM3961" s="7" t="s">
        <v>4598</v>
      </c>
      <c r="BU3961" s="43">
        <v>1</v>
      </c>
      <c r="BW3961" s="43" t="s">
        <v>103</v>
      </c>
    </row>
    <row r="3962" spans="3:75" x14ac:dyDescent="0.35">
      <c r="C3962" s="43" t="str">
        <f t="shared" si="61"/>
        <v>IARA:BDT-09:2023: 3961</v>
      </c>
      <c r="D3962" s="43">
        <v>3961</v>
      </c>
      <c r="E3962" s="43" t="s">
        <v>5316</v>
      </c>
      <c r="F3962" s="1" t="s">
        <v>73</v>
      </c>
      <c r="G3962" s="43" t="s">
        <v>5260</v>
      </c>
      <c r="H3962" s="2">
        <v>45172</v>
      </c>
      <c r="J3962" s="12">
        <f>YEAR(H3962)</f>
        <v>2023</v>
      </c>
      <c r="K3962" s="12">
        <v>9</v>
      </c>
      <c r="L3962" s="12">
        <v>3</v>
      </c>
      <c r="P3962" s="12" t="s">
        <v>75</v>
      </c>
      <c r="Q3962" s="12" t="str">
        <f>CONCATENATE(X3962," ",Y3962)</f>
        <v>Parus major</v>
      </c>
      <c r="R3962" s="14" t="str">
        <f>CONCATENATE(S3962,", ",T3962,", ",U3962,", ",V3962,", ",W3962,", ",X3962,", ",Y3962)</f>
        <v>Animalia, Chordata, Aves, Passeriformes, Paridae, Parus, major</v>
      </c>
      <c r="S3962" s="6" t="s">
        <v>76</v>
      </c>
      <c r="T3962" s="6" t="s">
        <v>77</v>
      </c>
      <c r="U3962" s="6" t="s">
        <v>78</v>
      </c>
      <c r="V3962" s="12" t="s">
        <v>79</v>
      </c>
      <c r="W3962" s="12" t="s">
        <v>135</v>
      </c>
      <c r="X3962" s="12" t="s">
        <v>140</v>
      </c>
      <c r="Y3962" s="12" t="s">
        <v>141</v>
      </c>
      <c r="AA3962" s="12" t="s">
        <v>83</v>
      </c>
      <c r="AB3962" s="6" t="s">
        <v>84</v>
      </c>
      <c r="AC3962" s="12" t="s">
        <v>142</v>
      </c>
      <c r="AD3962" s="6" t="s">
        <v>5219</v>
      </c>
      <c r="AE3962" s="2">
        <v>45172</v>
      </c>
      <c r="AF3962" s="43" t="s">
        <v>87</v>
      </c>
      <c r="AG3962" s="7" t="s">
        <v>143</v>
      </c>
      <c r="AH3962" s="43" t="s">
        <v>576</v>
      </c>
      <c r="AI3962" s="43" t="s">
        <v>575</v>
      </c>
      <c r="AL3962" s="43">
        <v>10</v>
      </c>
      <c r="AN3962" s="46" t="s">
        <v>5240</v>
      </c>
      <c r="AO3962" s="5" t="s">
        <v>89</v>
      </c>
      <c r="AP3962" s="6" t="s">
        <v>5219</v>
      </c>
      <c r="AR3962" s="7" t="s">
        <v>90</v>
      </c>
      <c r="AT3962" s="4" t="str">
        <f>CONCATENATE(AU3962,", ",AV3962,", ",AW3962,", ",AX3962,", ",AY3962,", ",AZ3962,", ",BA3962)</f>
        <v>Europe, France, FR, Bretagne, Ille-et-Vilaine, Rennes, Campus Institut Agro Rennes</v>
      </c>
      <c r="AU3962" s="1" t="s">
        <v>91</v>
      </c>
      <c r="AV3962" s="1" t="s">
        <v>92</v>
      </c>
      <c r="AW3962" s="1" t="s">
        <v>93</v>
      </c>
      <c r="AX3962" s="1" t="s">
        <v>94</v>
      </c>
      <c r="AY3962" s="1" t="s">
        <v>95</v>
      </c>
      <c r="AZ3962" s="1" t="s">
        <v>96</v>
      </c>
      <c r="BA3962" s="1" t="s">
        <v>5242</v>
      </c>
      <c r="BC3962" s="43"/>
      <c r="BF3962" s="43" t="s">
        <v>4596</v>
      </c>
      <c r="BG3962" s="43" t="s">
        <v>93</v>
      </c>
      <c r="BH3962" s="7" t="s">
        <v>97</v>
      </c>
      <c r="BJ3962" s="7" t="s">
        <v>98</v>
      </c>
      <c r="BK3962" s="7" t="s">
        <v>99</v>
      </c>
      <c r="BL3962" s="7" t="s">
        <v>4597</v>
      </c>
      <c r="BM3962" s="7" t="s">
        <v>4598</v>
      </c>
      <c r="BU3962" s="43">
        <v>1</v>
      </c>
      <c r="BW3962" s="43" t="s">
        <v>103</v>
      </c>
    </row>
    <row r="3963" spans="3:75" x14ac:dyDescent="0.35">
      <c r="C3963" s="43" t="str">
        <f t="shared" si="61"/>
        <v>IARA:BDT-09:2023: 3962</v>
      </c>
      <c r="D3963" s="43">
        <v>3962</v>
      </c>
      <c r="E3963" s="43" t="s">
        <v>5316</v>
      </c>
      <c r="F3963" s="1" t="s">
        <v>73</v>
      </c>
      <c r="G3963" s="43" t="s">
        <v>5260</v>
      </c>
      <c r="H3963" s="2">
        <v>45172</v>
      </c>
      <c r="J3963" s="12">
        <f>YEAR(H3963)</f>
        <v>2023</v>
      </c>
      <c r="K3963" s="12">
        <v>9</v>
      </c>
      <c r="L3963" s="12">
        <v>3</v>
      </c>
      <c r="P3963" s="12" t="s">
        <v>75</v>
      </c>
      <c r="Q3963" s="12" t="str">
        <f>CONCATENATE(X3963," ",Y3963)</f>
        <v>Parus major</v>
      </c>
      <c r="R3963" s="14" t="str">
        <f>CONCATENATE(S3963,", ",T3963,", ",U3963,", ",V3963,", ",W3963,", ",X3963,", ",Y3963)</f>
        <v>Animalia, Chordata, Aves, Passeriformes, Paridae, Parus, major</v>
      </c>
      <c r="S3963" s="6" t="s">
        <v>76</v>
      </c>
      <c r="T3963" s="6" t="s">
        <v>77</v>
      </c>
      <c r="U3963" s="6" t="s">
        <v>78</v>
      </c>
      <c r="V3963" s="12" t="s">
        <v>79</v>
      </c>
      <c r="W3963" s="12" t="s">
        <v>135</v>
      </c>
      <c r="X3963" s="12" t="s">
        <v>140</v>
      </c>
      <c r="Y3963" s="12" t="s">
        <v>141</v>
      </c>
      <c r="AA3963" s="12" t="s">
        <v>83</v>
      </c>
      <c r="AB3963" s="6" t="s">
        <v>84</v>
      </c>
      <c r="AC3963" s="12" t="s">
        <v>142</v>
      </c>
      <c r="AD3963" s="6" t="s">
        <v>5219</v>
      </c>
      <c r="AE3963" s="2">
        <v>45172</v>
      </c>
      <c r="AF3963" s="43" t="s">
        <v>87</v>
      </c>
      <c r="AG3963" s="7" t="s">
        <v>143</v>
      </c>
      <c r="AH3963" s="43" t="s">
        <v>578</v>
      </c>
      <c r="AI3963" s="43" t="s">
        <v>577</v>
      </c>
      <c r="AL3963" s="43">
        <v>10</v>
      </c>
      <c r="AN3963" s="46" t="s">
        <v>5240</v>
      </c>
      <c r="AO3963" s="5" t="s">
        <v>89</v>
      </c>
      <c r="AP3963" s="6" t="s">
        <v>5219</v>
      </c>
      <c r="AR3963" s="7" t="s">
        <v>90</v>
      </c>
      <c r="AT3963" s="4" t="str">
        <f>CONCATENATE(AU3963,", ",AV3963,", ",AW3963,", ",AX3963,", ",AY3963,", ",AZ3963,", ",BA3963)</f>
        <v>Europe, France, FR, Bretagne, Ille-et-Vilaine, Rennes, Campus Institut Agro Rennes</v>
      </c>
      <c r="AU3963" s="1" t="s">
        <v>91</v>
      </c>
      <c r="AV3963" s="1" t="s">
        <v>92</v>
      </c>
      <c r="AW3963" s="1" t="s">
        <v>93</v>
      </c>
      <c r="AX3963" s="1" t="s">
        <v>94</v>
      </c>
      <c r="AY3963" s="1" t="s">
        <v>95</v>
      </c>
      <c r="AZ3963" s="1" t="s">
        <v>96</v>
      </c>
      <c r="BA3963" s="1" t="s">
        <v>5242</v>
      </c>
      <c r="BC3963" s="43"/>
      <c r="BF3963" s="43" t="s">
        <v>4596</v>
      </c>
      <c r="BG3963" s="43" t="s">
        <v>93</v>
      </c>
      <c r="BH3963" s="7" t="s">
        <v>97</v>
      </c>
      <c r="BJ3963" s="7" t="s">
        <v>98</v>
      </c>
      <c r="BK3963" s="7" t="s">
        <v>99</v>
      </c>
      <c r="BL3963" s="7" t="s">
        <v>4597</v>
      </c>
      <c r="BM3963" s="7" t="s">
        <v>4598</v>
      </c>
      <c r="BU3963" s="43">
        <v>1</v>
      </c>
      <c r="BW3963" s="43" t="s">
        <v>103</v>
      </c>
    </row>
    <row r="3964" spans="3:75" x14ac:dyDescent="0.35">
      <c r="C3964" s="43" t="str">
        <f t="shared" si="61"/>
        <v>IARA:BDT-09:2023: 3963</v>
      </c>
      <c r="D3964" s="43">
        <v>3963</v>
      </c>
      <c r="E3964" s="43" t="s">
        <v>5316</v>
      </c>
      <c r="F3964" s="1" t="s">
        <v>73</v>
      </c>
      <c r="G3964" s="43" t="s">
        <v>5260</v>
      </c>
      <c r="H3964" s="2">
        <v>45172</v>
      </c>
      <c r="J3964" s="12">
        <f>YEAR(H3964)</f>
        <v>2023</v>
      </c>
      <c r="K3964" s="12">
        <v>9</v>
      </c>
      <c r="L3964" s="12">
        <v>3</v>
      </c>
      <c r="P3964" s="12" t="s">
        <v>75</v>
      </c>
      <c r="Q3964" s="12" t="str">
        <f>CONCATENATE(X3964," ",Y3964)</f>
        <v>Troglodytes troglodytes</v>
      </c>
      <c r="R3964" s="14" t="str">
        <f>CONCATENATE(S3964,", ",T3964,", ",U3964,", ",V3964,", ",W3964,", ",X3964,", ",Y3964)</f>
        <v>Animalia, Chordata, Aves, Passeriformes, Troglodytidae, Troglodytes, troglodytes</v>
      </c>
      <c r="S3964" s="6" t="s">
        <v>76</v>
      </c>
      <c r="T3964" s="6" t="s">
        <v>77</v>
      </c>
      <c r="U3964" s="6" t="s">
        <v>78</v>
      </c>
      <c r="V3964" s="12" t="s">
        <v>79</v>
      </c>
      <c r="W3964" s="12" t="s">
        <v>197</v>
      </c>
      <c r="X3964" s="12" t="s">
        <v>198</v>
      </c>
      <c r="Y3964" s="12" t="s">
        <v>199</v>
      </c>
      <c r="AA3964" s="12" t="s">
        <v>83</v>
      </c>
      <c r="AB3964" s="6" t="s">
        <v>84</v>
      </c>
      <c r="AC3964" s="12" t="s">
        <v>200</v>
      </c>
      <c r="AD3964" s="6" t="s">
        <v>5219</v>
      </c>
      <c r="AE3964" s="2">
        <v>45172</v>
      </c>
      <c r="AF3964" s="43" t="s">
        <v>87</v>
      </c>
      <c r="AG3964" s="7" t="s">
        <v>201</v>
      </c>
      <c r="AH3964" s="43" t="s">
        <v>580</v>
      </c>
      <c r="AI3964" s="43" t="s">
        <v>579</v>
      </c>
      <c r="AL3964" s="43">
        <v>10</v>
      </c>
      <c r="AN3964" s="46" t="s">
        <v>5240</v>
      </c>
      <c r="AO3964" s="5" t="s">
        <v>89</v>
      </c>
      <c r="AP3964" s="6" t="s">
        <v>5219</v>
      </c>
      <c r="AR3964" s="7" t="s">
        <v>90</v>
      </c>
      <c r="AT3964" s="4" t="str">
        <f>CONCATENATE(AU3964,", ",AV3964,", ",AW3964,", ",AX3964,", ",AY3964,", ",AZ3964,", ",BA3964)</f>
        <v>Europe, France, FR, Bretagne, Ille-et-Vilaine, Rennes, Campus Institut Agro Rennes</v>
      </c>
      <c r="AU3964" s="1" t="s">
        <v>91</v>
      </c>
      <c r="AV3964" s="1" t="s">
        <v>92</v>
      </c>
      <c r="AW3964" s="1" t="s">
        <v>93</v>
      </c>
      <c r="AX3964" s="1" t="s">
        <v>94</v>
      </c>
      <c r="AY3964" s="1" t="s">
        <v>95</v>
      </c>
      <c r="AZ3964" s="1" t="s">
        <v>96</v>
      </c>
      <c r="BA3964" s="1" t="s">
        <v>5242</v>
      </c>
      <c r="BC3964" s="43"/>
      <c r="BF3964" s="43" t="s">
        <v>4596</v>
      </c>
      <c r="BG3964" s="43" t="s">
        <v>93</v>
      </c>
      <c r="BH3964" s="7" t="s">
        <v>97</v>
      </c>
      <c r="BJ3964" s="7" t="s">
        <v>98</v>
      </c>
      <c r="BK3964" s="7" t="s">
        <v>99</v>
      </c>
      <c r="BL3964" s="7" t="s">
        <v>4597</v>
      </c>
      <c r="BM3964" s="7" t="s">
        <v>4598</v>
      </c>
      <c r="BU3964" s="43">
        <v>1</v>
      </c>
      <c r="BW3964" s="43" t="s">
        <v>103</v>
      </c>
    </row>
    <row r="3965" spans="3:75" x14ac:dyDescent="0.35">
      <c r="C3965" s="43" t="str">
        <f t="shared" si="61"/>
        <v>IARA:BDT-09:2023: 3964</v>
      </c>
      <c r="D3965" s="43">
        <v>3964</v>
      </c>
      <c r="E3965" s="43" t="s">
        <v>5316</v>
      </c>
      <c r="F3965" s="1" t="s">
        <v>73</v>
      </c>
      <c r="G3965" s="43" t="s">
        <v>5260</v>
      </c>
      <c r="H3965" s="2">
        <v>45172</v>
      </c>
      <c r="J3965" s="12">
        <f>YEAR(H3965)</f>
        <v>2023</v>
      </c>
      <c r="K3965" s="12">
        <v>9</v>
      </c>
      <c r="L3965" s="12">
        <v>3</v>
      </c>
      <c r="P3965" s="12" t="s">
        <v>75</v>
      </c>
      <c r="Q3965" s="12" t="str">
        <f>CONCATENATE(X3965," ",Y3965)</f>
        <v>Columba palumbus</v>
      </c>
      <c r="R3965" s="14" t="str">
        <f>CONCATENATE(S3965,", ",T3965,", ",U3965,", ",V3965,", ",W3965,", ",X3965,", ",Y3965)</f>
        <v>Animalia, Chordata, Aves, Columbiformes, Columbidae, Columba, palumbus</v>
      </c>
      <c r="S3965" s="6" t="s">
        <v>76</v>
      </c>
      <c r="T3965" s="6" t="s">
        <v>77</v>
      </c>
      <c r="U3965" s="6" t="s">
        <v>78</v>
      </c>
      <c r="V3965" s="12" t="s">
        <v>159</v>
      </c>
      <c r="W3965" s="12" t="s">
        <v>160</v>
      </c>
      <c r="X3965" s="12" t="s">
        <v>161</v>
      </c>
      <c r="Y3965" s="12" t="s">
        <v>162</v>
      </c>
      <c r="AA3965" s="12" t="s">
        <v>83</v>
      </c>
      <c r="AB3965" s="6" t="s">
        <v>84</v>
      </c>
      <c r="AC3965" s="12" t="s">
        <v>163</v>
      </c>
      <c r="AD3965" s="6" t="s">
        <v>5219</v>
      </c>
      <c r="AE3965" s="2">
        <v>45172</v>
      </c>
      <c r="AF3965" s="43" t="s">
        <v>87</v>
      </c>
      <c r="AG3965" s="7" t="s">
        <v>164</v>
      </c>
      <c r="AH3965" s="43" t="s">
        <v>582</v>
      </c>
      <c r="AI3965" s="43" t="s">
        <v>581</v>
      </c>
      <c r="AL3965" s="43">
        <v>10</v>
      </c>
      <c r="AN3965" s="46" t="s">
        <v>5240</v>
      </c>
      <c r="AO3965" s="5" t="s">
        <v>89</v>
      </c>
      <c r="AP3965" s="6" t="s">
        <v>5219</v>
      </c>
      <c r="AR3965" s="7" t="s">
        <v>90</v>
      </c>
      <c r="AT3965" s="4" t="str">
        <f>CONCATENATE(AU3965,", ",AV3965,", ",AW3965,", ",AX3965,", ",AY3965,", ",AZ3965,", ",BA3965)</f>
        <v>Europe, France, FR, Bretagne, Ille-et-Vilaine, Rennes, Campus Institut Agro Rennes</v>
      </c>
      <c r="AU3965" s="1" t="s">
        <v>91</v>
      </c>
      <c r="AV3965" s="1" t="s">
        <v>92</v>
      </c>
      <c r="AW3965" s="1" t="s">
        <v>93</v>
      </c>
      <c r="AX3965" s="1" t="s">
        <v>94</v>
      </c>
      <c r="AY3965" s="1" t="s">
        <v>95</v>
      </c>
      <c r="AZ3965" s="1" t="s">
        <v>96</v>
      </c>
      <c r="BA3965" s="1" t="s">
        <v>5242</v>
      </c>
      <c r="BC3965" s="43"/>
      <c r="BF3965" s="43" t="s">
        <v>4596</v>
      </c>
      <c r="BG3965" s="43" t="s">
        <v>93</v>
      </c>
      <c r="BH3965" s="7" t="s">
        <v>97</v>
      </c>
      <c r="BJ3965" s="7" t="s">
        <v>98</v>
      </c>
      <c r="BK3965" s="7" t="s">
        <v>99</v>
      </c>
      <c r="BL3965" s="7" t="s">
        <v>4597</v>
      </c>
      <c r="BM3965" s="7" t="s">
        <v>4598</v>
      </c>
      <c r="BU3965" s="43">
        <v>1</v>
      </c>
      <c r="BW3965" s="43" t="s">
        <v>103</v>
      </c>
    </row>
    <row r="3966" spans="3:75" x14ac:dyDescent="0.35">
      <c r="C3966" s="43" t="str">
        <f t="shared" si="61"/>
        <v>IARA:BDT-09:2023: 3965</v>
      </c>
      <c r="D3966" s="43">
        <v>3965</v>
      </c>
      <c r="E3966" s="43" t="s">
        <v>5316</v>
      </c>
      <c r="F3966" s="1" t="s">
        <v>73</v>
      </c>
      <c r="G3966" s="43" t="s">
        <v>5260</v>
      </c>
      <c r="H3966" s="2">
        <v>45172</v>
      </c>
      <c r="J3966" s="12">
        <f>YEAR(H3966)</f>
        <v>2023</v>
      </c>
      <c r="K3966" s="12">
        <v>9</v>
      </c>
      <c r="L3966" s="12">
        <v>3</v>
      </c>
      <c r="P3966" s="12" t="s">
        <v>75</v>
      </c>
      <c r="Q3966" s="12" t="str">
        <f>CONCATENATE(X3966," ",Y3966)</f>
        <v>Sylvia atricapilla</v>
      </c>
      <c r="R3966" s="14" t="str">
        <f>CONCATENATE(S3966,", ",T3966,", ",U3966,", ",V3966,", ",W3966,", ",X3966,", ",Y3966)</f>
        <v>Animalia, Chordata, Aves, Passeriformes, Sylviidae, Sylvia, atricapilla</v>
      </c>
      <c r="S3966" s="6" t="s">
        <v>76</v>
      </c>
      <c r="T3966" s="6" t="s">
        <v>77</v>
      </c>
      <c r="U3966" s="6" t="s">
        <v>78</v>
      </c>
      <c r="V3966" s="12" t="s">
        <v>79</v>
      </c>
      <c r="W3966" s="12" t="s">
        <v>117</v>
      </c>
      <c r="X3966" s="12" t="s">
        <v>118</v>
      </c>
      <c r="Y3966" s="12" t="s">
        <v>119</v>
      </c>
      <c r="AA3966" s="12" t="s">
        <v>83</v>
      </c>
      <c r="AB3966" s="6" t="s">
        <v>84</v>
      </c>
      <c r="AC3966" s="12" t="s">
        <v>120</v>
      </c>
      <c r="AD3966" s="6" t="s">
        <v>5219</v>
      </c>
      <c r="AE3966" s="2">
        <v>45172</v>
      </c>
      <c r="AF3966" s="43" t="s">
        <v>87</v>
      </c>
      <c r="AG3966" s="7" t="s">
        <v>121</v>
      </c>
      <c r="AH3966" s="43" t="s">
        <v>584</v>
      </c>
      <c r="AI3966" s="43" t="s">
        <v>583</v>
      </c>
      <c r="AL3966" s="43">
        <v>10</v>
      </c>
      <c r="AN3966" s="46" t="s">
        <v>5240</v>
      </c>
      <c r="AO3966" s="5" t="s">
        <v>89</v>
      </c>
      <c r="AP3966" s="6" t="s">
        <v>5219</v>
      </c>
      <c r="AR3966" s="7" t="s">
        <v>90</v>
      </c>
      <c r="AT3966" s="4" t="str">
        <f>CONCATENATE(AU3966,", ",AV3966,", ",AW3966,", ",AX3966,", ",AY3966,", ",AZ3966,", ",BA3966)</f>
        <v>Europe, France, FR, Bretagne, Ille-et-Vilaine, Rennes, Campus Institut Agro Rennes</v>
      </c>
      <c r="AU3966" s="1" t="s">
        <v>91</v>
      </c>
      <c r="AV3966" s="1" t="s">
        <v>92</v>
      </c>
      <c r="AW3966" s="1" t="s">
        <v>93</v>
      </c>
      <c r="AX3966" s="1" t="s">
        <v>94</v>
      </c>
      <c r="AY3966" s="1" t="s">
        <v>95</v>
      </c>
      <c r="AZ3966" s="1" t="s">
        <v>96</v>
      </c>
      <c r="BA3966" s="1" t="s">
        <v>5242</v>
      </c>
      <c r="BC3966" s="43"/>
      <c r="BF3966" s="43" t="s">
        <v>4596</v>
      </c>
      <c r="BG3966" s="43" t="s">
        <v>93</v>
      </c>
      <c r="BH3966" s="7" t="s">
        <v>97</v>
      </c>
      <c r="BJ3966" s="7" t="s">
        <v>98</v>
      </c>
      <c r="BK3966" s="7" t="s">
        <v>99</v>
      </c>
      <c r="BL3966" s="7" t="s">
        <v>4597</v>
      </c>
      <c r="BM3966" s="7" t="s">
        <v>4598</v>
      </c>
      <c r="BU3966" s="43">
        <v>1</v>
      </c>
      <c r="BW3966" s="43" t="s">
        <v>103</v>
      </c>
    </row>
    <row r="3967" spans="3:75" x14ac:dyDescent="0.35">
      <c r="C3967" s="43" t="str">
        <f t="shared" si="61"/>
        <v>IARA:BDT-09:2023: 3966</v>
      </c>
      <c r="D3967" s="43">
        <v>3966</v>
      </c>
      <c r="E3967" s="43" t="s">
        <v>5316</v>
      </c>
      <c r="F3967" s="1" t="s">
        <v>73</v>
      </c>
      <c r="G3967" s="43" t="s">
        <v>5260</v>
      </c>
      <c r="H3967" s="2">
        <v>45172</v>
      </c>
      <c r="J3967" s="12">
        <f>YEAR(H3967)</f>
        <v>2023</v>
      </c>
      <c r="K3967" s="12">
        <v>9</v>
      </c>
      <c r="L3967" s="12">
        <v>3</v>
      </c>
      <c r="P3967" s="12" t="s">
        <v>75</v>
      </c>
      <c r="Q3967" s="12" t="str">
        <f>CONCATENATE(X3967," ",Y3967)</f>
        <v>Parus major</v>
      </c>
      <c r="R3967" s="14" t="str">
        <f>CONCATENATE(S3967,", ",T3967,", ",U3967,", ",V3967,", ",W3967,", ",X3967,", ",Y3967)</f>
        <v>Animalia, Chordata, Aves, Passeriformes, Paridae, Parus, major</v>
      </c>
      <c r="S3967" s="6" t="s">
        <v>76</v>
      </c>
      <c r="T3967" s="6" t="s">
        <v>77</v>
      </c>
      <c r="U3967" s="6" t="s">
        <v>78</v>
      </c>
      <c r="V3967" s="12" t="s">
        <v>79</v>
      </c>
      <c r="W3967" s="12" t="s">
        <v>135</v>
      </c>
      <c r="X3967" s="12" t="s">
        <v>140</v>
      </c>
      <c r="Y3967" s="12" t="s">
        <v>141</v>
      </c>
      <c r="AA3967" s="12" t="s">
        <v>83</v>
      </c>
      <c r="AB3967" s="6" t="s">
        <v>84</v>
      </c>
      <c r="AC3967" s="12" t="s">
        <v>142</v>
      </c>
      <c r="AD3967" s="6" t="s">
        <v>5219</v>
      </c>
      <c r="AE3967" s="2">
        <v>45172</v>
      </c>
      <c r="AF3967" s="43" t="s">
        <v>87</v>
      </c>
      <c r="AG3967" s="7" t="s">
        <v>143</v>
      </c>
      <c r="AH3967" s="43" t="s">
        <v>586</v>
      </c>
      <c r="AI3967" s="43" t="s">
        <v>585</v>
      </c>
      <c r="AL3967" s="43">
        <v>10</v>
      </c>
      <c r="AN3967" s="46" t="s">
        <v>5240</v>
      </c>
      <c r="AO3967" s="5" t="s">
        <v>89</v>
      </c>
      <c r="AP3967" s="6" t="s">
        <v>5219</v>
      </c>
      <c r="AR3967" s="7" t="s">
        <v>90</v>
      </c>
      <c r="AT3967" s="4" t="str">
        <f>CONCATENATE(AU3967,", ",AV3967,", ",AW3967,", ",AX3967,", ",AY3967,", ",AZ3967,", ",BA3967)</f>
        <v>Europe, France, FR, Bretagne, Ille-et-Vilaine, Rennes, Campus Institut Agro Rennes</v>
      </c>
      <c r="AU3967" s="1" t="s">
        <v>91</v>
      </c>
      <c r="AV3967" s="1" t="s">
        <v>92</v>
      </c>
      <c r="AW3967" s="1" t="s">
        <v>93</v>
      </c>
      <c r="AX3967" s="1" t="s">
        <v>94</v>
      </c>
      <c r="AY3967" s="1" t="s">
        <v>95</v>
      </c>
      <c r="AZ3967" s="1" t="s">
        <v>96</v>
      </c>
      <c r="BA3967" s="1" t="s">
        <v>5242</v>
      </c>
      <c r="BC3967" s="43"/>
      <c r="BF3967" s="43" t="s">
        <v>4596</v>
      </c>
      <c r="BG3967" s="43" t="s">
        <v>93</v>
      </c>
      <c r="BH3967" s="7" t="s">
        <v>97</v>
      </c>
      <c r="BJ3967" s="7" t="s">
        <v>98</v>
      </c>
      <c r="BK3967" s="7" t="s">
        <v>99</v>
      </c>
      <c r="BL3967" s="7" t="s">
        <v>4597</v>
      </c>
      <c r="BM3967" s="7" t="s">
        <v>4598</v>
      </c>
      <c r="BU3967" s="43">
        <v>1</v>
      </c>
      <c r="BW3967" s="43" t="s">
        <v>103</v>
      </c>
    </row>
    <row r="3968" spans="3:75" x14ac:dyDescent="0.35">
      <c r="C3968" s="43" t="str">
        <f t="shared" si="61"/>
        <v>IARA:BDT-09:2023: 3967</v>
      </c>
      <c r="D3968" s="43">
        <v>3967</v>
      </c>
      <c r="E3968" s="43" t="s">
        <v>5316</v>
      </c>
      <c r="F3968" s="1" t="s">
        <v>73</v>
      </c>
      <c r="G3968" s="43" t="s">
        <v>5260</v>
      </c>
      <c r="H3968" s="2">
        <v>45172</v>
      </c>
      <c r="J3968" s="12">
        <f>YEAR(H3968)</f>
        <v>2023</v>
      </c>
      <c r="K3968" s="12">
        <v>9</v>
      </c>
      <c r="L3968" s="12">
        <v>3</v>
      </c>
      <c r="P3968" s="12" t="s">
        <v>75</v>
      </c>
      <c r="Q3968" s="12" t="str">
        <f>CONCATENATE(X3968," ",Y3968)</f>
        <v>Columba palumbus</v>
      </c>
      <c r="R3968" s="14" t="str">
        <f>CONCATENATE(S3968,", ",T3968,", ",U3968,", ",V3968,", ",W3968,", ",X3968,", ",Y3968)</f>
        <v>Animalia, Chordata, Aves, Columbiformes, Columbidae, Columba, palumbus</v>
      </c>
      <c r="S3968" s="6" t="s">
        <v>76</v>
      </c>
      <c r="T3968" s="6" t="s">
        <v>77</v>
      </c>
      <c r="U3968" s="6" t="s">
        <v>78</v>
      </c>
      <c r="V3968" s="12" t="s">
        <v>159</v>
      </c>
      <c r="W3968" s="12" t="s">
        <v>160</v>
      </c>
      <c r="X3968" s="12" t="s">
        <v>161</v>
      </c>
      <c r="Y3968" s="12" t="s">
        <v>162</v>
      </c>
      <c r="AA3968" s="12" t="s">
        <v>83</v>
      </c>
      <c r="AB3968" s="6" t="s">
        <v>84</v>
      </c>
      <c r="AC3968" s="12" t="s">
        <v>163</v>
      </c>
      <c r="AD3968" s="6" t="s">
        <v>5219</v>
      </c>
      <c r="AE3968" s="2">
        <v>45172</v>
      </c>
      <c r="AF3968" s="43" t="s">
        <v>87</v>
      </c>
      <c r="AG3968" s="7" t="s">
        <v>164</v>
      </c>
      <c r="AH3968" s="43" t="s">
        <v>588</v>
      </c>
      <c r="AI3968" s="43" t="s">
        <v>587</v>
      </c>
      <c r="AL3968" s="43">
        <v>10</v>
      </c>
      <c r="AN3968" s="46" t="s">
        <v>5240</v>
      </c>
      <c r="AO3968" s="5" t="s">
        <v>89</v>
      </c>
      <c r="AP3968" s="6" t="s">
        <v>5219</v>
      </c>
      <c r="AR3968" s="7" t="s">
        <v>90</v>
      </c>
      <c r="AT3968" s="4" t="str">
        <f>CONCATENATE(AU3968,", ",AV3968,", ",AW3968,", ",AX3968,", ",AY3968,", ",AZ3968,", ",BA3968)</f>
        <v>Europe, France, FR, Bretagne, Ille-et-Vilaine, Rennes, Campus Institut Agro Rennes</v>
      </c>
      <c r="AU3968" s="1" t="s">
        <v>91</v>
      </c>
      <c r="AV3968" s="1" t="s">
        <v>92</v>
      </c>
      <c r="AW3968" s="1" t="s">
        <v>93</v>
      </c>
      <c r="AX3968" s="1" t="s">
        <v>94</v>
      </c>
      <c r="AY3968" s="1" t="s">
        <v>95</v>
      </c>
      <c r="AZ3968" s="1" t="s">
        <v>96</v>
      </c>
      <c r="BA3968" s="1" t="s">
        <v>5242</v>
      </c>
      <c r="BC3968" s="43"/>
      <c r="BF3968" s="43" t="s">
        <v>4596</v>
      </c>
      <c r="BG3968" s="43" t="s">
        <v>93</v>
      </c>
      <c r="BH3968" s="7" t="s">
        <v>97</v>
      </c>
      <c r="BJ3968" s="7" t="s">
        <v>98</v>
      </c>
      <c r="BK3968" s="7" t="s">
        <v>99</v>
      </c>
      <c r="BL3968" s="7" t="s">
        <v>4597</v>
      </c>
      <c r="BM3968" s="7" t="s">
        <v>4598</v>
      </c>
      <c r="BU3968" s="43">
        <v>1</v>
      </c>
      <c r="BW3968" s="43" t="s">
        <v>103</v>
      </c>
    </row>
    <row r="3969" spans="3:75" x14ac:dyDescent="0.35">
      <c r="C3969" s="43" t="str">
        <f t="shared" si="61"/>
        <v>IARA:BDT-09:2023: 3968</v>
      </c>
      <c r="D3969" s="43">
        <v>3968</v>
      </c>
      <c r="E3969" s="43" t="s">
        <v>5316</v>
      </c>
      <c r="F3969" s="1" t="s">
        <v>73</v>
      </c>
      <c r="G3969" s="43" t="s">
        <v>5260</v>
      </c>
      <c r="H3969" s="2">
        <v>45172</v>
      </c>
      <c r="J3969" s="12">
        <f>YEAR(H3969)</f>
        <v>2023</v>
      </c>
      <c r="K3969" s="12">
        <v>9</v>
      </c>
      <c r="L3969" s="12">
        <v>3</v>
      </c>
      <c r="P3969" s="12" t="s">
        <v>75</v>
      </c>
      <c r="Q3969" s="12" t="str">
        <f>CONCATENATE(X3969," ",Y3969)</f>
        <v>Streptopelia decaocto</v>
      </c>
      <c r="R3969" s="14" t="str">
        <f>CONCATENATE(S3969,", ",T3969,", ",U3969,", ",V3969,", ",W3969,", ",X3969,", ",Y3969)</f>
        <v>Animalia, Chordata, Aves, Columbiformes, Columbidae, Streptopelia, decaocto</v>
      </c>
      <c r="S3969" s="6" t="s">
        <v>76</v>
      </c>
      <c r="T3969" s="6" t="s">
        <v>77</v>
      </c>
      <c r="U3969" s="6" t="s">
        <v>78</v>
      </c>
      <c r="V3969" s="12" t="s">
        <v>159</v>
      </c>
      <c r="W3969" s="12" t="s">
        <v>160</v>
      </c>
      <c r="X3969" s="12" t="s">
        <v>192</v>
      </c>
      <c r="Y3969" s="12" t="s">
        <v>193</v>
      </c>
      <c r="AA3969" s="12" t="s">
        <v>83</v>
      </c>
      <c r="AB3969" s="6" t="s">
        <v>194</v>
      </c>
      <c r="AC3969" s="12" t="s">
        <v>195</v>
      </c>
      <c r="AD3969" s="6" t="s">
        <v>5219</v>
      </c>
      <c r="AE3969" s="2">
        <v>45172</v>
      </c>
      <c r="AF3969" s="43" t="s">
        <v>87</v>
      </c>
      <c r="AG3969" s="7" t="s">
        <v>196</v>
      </c>
      <c r="AH3969" s="43" t="s">
        <v>590</v>
      </c>
      <c r="AI3969" s="43" t="s">
        <v>589</v>
      </c>
      <c r="AL3969" s="43">
        <v>10</v>
      </c>
      <c r="AN3969" s="46" t="s">
        <v>5240</v>
      </c>
      <c r="AO3969" s="5" t="s">
        <v>89</v>
      </c>
      <c r="AP3969" s="6" t="s">
        <v>5219</v>
      </c>
      <c r="AR3969" s="7" t="s">
        <v>90</v>
      </c>
      <c r="AT3969" s="4" t="str">
        <f>CONCATENATE(AU3969,", ",AV3969,", ",AW3969,", ",AX3969,", ",AY3969,", ",AZ3969,", ",BA3969)</f>
        <v>Europe, France, FR, Bretagne, Ille-et-Vilaine, Rennes, Campus Institut Agro Rennes</v>
      </c>
      <c r="AU3969" s="1" t="s">
        <v>91</v>
      </c>
      <c r="AV3969" s="1" t="s">
        <v>92</v>
      </c>
      <c r="AW3969" s="1" t="s">
        <v>93</v>
      </c>
      <c r="AX3969" s="1" t="s">
        <v>94</v>
      </c>
      <c r="AY3969" s="1" t="s">
        <v>95</v>
      </c>
      <c r="AZ3969" s="1" t="s">
        <v>96</v>
      </c>
      <c r="BA3969" s="1" t="s">
        <v>5242</v>
      </c>
      <c r="BC3969" s="43"/>
      <c r="BF3969" s="43" t="s">
        <v>4596</v>
      </c>
      <c r="BG3969" s="43" t="s">
        <v>93</v>
      </c>
      <c r="BH3969" s="7" t="s">
        <v>97</v>
      </c>
      <c r="BJ3969" s="7" t="s">
        <v>98</v>
      </c>
      <c r="BK3969" s="7" t="s">
        <v>99</v>
      </c>
      <c r="BL3969" s="7" t="s">
        <v>4597</v>
      </c>
      <c r="BM3969" s="7" t="s">
        <v>4598</v>
      </c>
      <c r="BU3969" s="43">
        <v>1</v>
      </c>
      <c r="BW3969" s="43" t="s">
        <v>103</v>
      </c>
    </row>
    <row r="3970" spans="3:75" x14ac:dyDescent="0.35">
      <c r="C3970" s="43" t="str">
        <f t="shared" si="61"/>
        <v>IARA:BDT-09:2023: 3969</v>
      </c>
      <c r="D3970" s="43">
        <v>3969</v>
      </c>
      <c r="E3970" s="43" t="s">
        <v>5316</v>
      </c>
      <c r="F3970" s="1" t="s">
        <v>73</v>
      </c>
      <c r="G3970" s="43" t="s">
        <v>5260</v>
      </c>
      <c r="H3970" s="2">
        <v>45172</v>
      </c>
      <c r="J3970" s="12">
        <f>YEAR(H3970)</f>
        <v>2023</v>
      </c>
      <c r="K3970" s="12">
        <v>9</v>
      </c>
      <c r="L3970" s="12">
        <v>3</v>
      </c>
      <c r="P3970" s="12" t="s">
        <v>75</v>
      </c>
      <c r="Q3970" s="12" t="str">
        <f>CONCATENATE(X3970," ",Y3970)</f>
        <v>Sylvia atricapilla</v>
      </c>
      <c r="R3970" s="14" t="str">
        <f>CONCATENATE(S3970,", ",T3970,", ",U3970,", ",V3970,", ",W3970,", ",X3970,", ",Y3970)</f>
        <v>Animalia, Chordata, Aves, Passeriformes, Sylviidae, Sylvia, atricapilla</v>
      </c>
      <c r="S3970" s="6" t="s">
        <v>76</v>
      </c>
      <c r="T3970" s="6" t="s">
        <v>77</v>
      </c>
      <c r="U3970" s="6" t="s">
        <v>78</v>
      </c>
      <c r="V3970" s="12" t="s">
        <v>79</v>
      </c>
      <c r="W3970" s="12" t="s">
        <v>117</v>
      </c>
      <c r="X3970" s="12" t="s">
        <v>118</v>
      </c>
      <c r="Y3970" s="12" t="s">
        <v>119</v>
      </c>
      <c r="AA3970" s="12" t="s">
        <v>83</v>
      </c>
      <c r="AB3970" s="6" t="s">
        <v>84</v>
      </c>
      <c r="AC3970" s="12" t="s">
        <v>120</v>
      </c>
      <c r="AD3970" s="6" t="s">
        <v>5219</v>
      </c>
      <c r="AE3970" s="2">
        <v>45172</v>
      </c>
      <c r="AF3970" s="43" t="s">
        <v>87</v>
      </c>
      <c r="AG3970" s="7" t="s">
        <v>121</v>
      </c>
      <c r="AH3970" s="43" t="s">
        <v>592</v>
      </c>
      <c r="AI3970" s="43" t="s">
        <v>591</v>
      </c>
      <c r="AL3970" s="43">
        <v>10</v>
      </c>
      <c r="AN3970" s="46" t="s">
        <v>5240</v>
      </c>
      <c r="AO3970" s="5" t="s">
        <v>89</v>
      </c>
      <c r="AP3970" s="6" t="s">
        <v>5219</v>
      </c>
      <c r="AR3970" s="7" t="s">
        <v>90</v>
      </c>
      <c r="AT3970" s="4" t="str">
        <f>CONCATENATE(AU3970,", ",AV3970,", ",AW3970,", ",AX3970,", ",AY3970,", ",AZ3970,", ",BA3970)</f>
        <v>Europe, France, FR, Bretagne, Ille-et-Vilaine, Rennes, Campus Institut Agro Rennes</v>
      </c>
      <c r="AU3970" s="1" t="s">
        <v>91</v>
      </c>
      <c r="AV3970" s="1" t="s">
        <v>92</v>
      </c>
      <c r="AW3970" s="1" t="s">
        <v>93</v>
      </c>
      <c r="AX3970" s="1" t="s">
        <v>94</v>
      </c>
      <c r="AY3970" s="1" t="s">
        <v>95</v>
      </c>
      <c r="AZ3970" s="1" t="s">
        <v>96</v>
      </c>
      <c r="BA3970" s="1" t="s">
        <v>5242</v>
      </c>
      <c r="BC3970" s="43"/>
      <c r="BF3970" s="43" t="s">
        <v>4596</v>
      </c>
      <c r="BG3970" s="43" t="s">
        <v>93</v>
      </c>
      <c r="BH3970" s="7" t="s">
        <v>97</v>
      </c>
      <c r="BJ3970" s="7" t="s">
        <v>98</v>
      </c>
      <c r="BK3970" s="7" t="s">
        <v>99</v>
      </c>
      <c r="BL3970" s="7" t="s">
        <v>4597</v>
      </c>
      <c r="BM3970" s="7" t="s">
        <v>4598</v>
      </c>
      <c r="BU3970" s="43">
        <v>1</v>
      </c>
      <c r="BW3970" s="43" t="s">
        <v>103</v>
      </c>
    </row>
    <row r="3971" spans="3:75" x14ac:dyDescent="0.35">
      <c r="C3971" s="43" t="str">
        <f t="shared" ref="C3971:C4034" si="62">_xlfn.CONCAT(E3971,D3971)</f>
        <v>IARA:BDT-09:2023: 3970</v>
      </c>
      <c r="D3971" s="43">
        <v>3970</v>
      </c>
      <c r="E3971" s="43" t="s">
        <v>5316</v>
      </c>
      <c r="F3971" s="1" t="s">
        <v>73</v>
      </c>
      <c r="G3971" s="43" t="s">
        <v>5260</v>
      </c>
      <c r="H3971" s="2">
        <v>45172</v>
      </c>
      <c r="J3971" s="12">
        <f>YEAR(H3971)</f>
        <v>2023</v>
      </c>
      <c r="K3971" s="12">
        <v>9</v>
      </c>
      <c r="L3971" s="12">
        <v>3</v>
      </c>
      <c r="P3971" s="12" t="s">
        <v>75</v>
      </c>
      <c r="Q3971" s="12" t="str">
        <f>CONCATENATE(X3971," ",Y3971)</f>
        <v>Columba palumbus</v>
      </c>
      <c r="R3971" s="14" t="str">
        <f>CONCATENATE(S3971,", ",T3971,", ",U3971,", ",V3971,", ",W3971,", ",X3971,", ",Y3971)</f>
        <v>Animalia, Chordata, Aves, Columbiformes, Columbidae, Columba, palumbus</v>
      </c>
      <c r="S3971" s="6" t="s">
        <v>76</v>
      </c>
      <c r="T3971" s="6" t="s">
        <v>77</v>
      </c>
      <c r="U3971" s="6" t="s">
        <v>78</v>
      </c>
      <c r="V3971" s="12" t="s">
        <v>159</v>
      </c>
      <c r="W3971" s="12" t="s">
        <v>160</v>
      </c>
      <c r="X3971" s="12" t="s">
        <v>161</v>
      </c>
      <c r="Y3971" s="12" t="s">
        <v>162</v>
      </c>
      <c r="AA3971" s="12" t="s">
        <v>83</v>
      </c>
      <c r="AB3971" s="6" t="s">
        <v>84</v>
      </c>
      <c r="AC3971" s="12" t="s">
        <v>163</v>
      </c>
      <c r="AD3971" s="6" t="s">
        <v>5219</v>
      </c>
      <c r="AE3971" s="2">
        <v>45172</v>
      </c>
      <c r="AF3971" s="43" t="s">
        <v>87</v>
      </c>
      <c r="AG3971" s="7" t="s">
        <v>164</v>
      </c>
      <c r="AH3971" s="43" t="s">
        <v>594</v>
      </c>
      <c r="AI3971" s="43" t="s">
        <v>593</v>
      </c>
      <c r="AL3971" s="43">
        <v>10</v>
      </c>
      <c r="AN3971" s="46" t="s">
        <v>5240</v>
      </c>
      <c r="AO3971" s="5" t="s">
        <v>89</v>
      </c>
      <c r="AP3971" s="6" t="s">
        <v>5219</v>
      </c>
      <c r="AR3971" s="7" t="s">
        <v>90</v>
      </c>
      <c r="AT3971" s="4" t="str">
        <f>CONCATENATE(AU3971,", ",AV3971,", ",AW3971,", ",AX3971,", ",AY3971,", ",AZ3971,", ",BA3971)</f>
        <v>Europe, France, FR, Bretagne, Ille-et-Vilaine, Rennes, Campus Institut Agro Rennes</v>
      </c>
      <c r="AU3971" s="1" t="s">
        <v>91</v>
      </c>
      <c r="AV3971" s="1" t="s">
        <v>92</v>
      </c>
      <c r="AW3971" s="1" t="s">
        <v>93</v>
      </c>
      <c r="AX3971" s="1" t="s">
        <v>94</v>
      </c>
      <c r="AY3971" s="1" t="s">
        <v>95</v>
      </c>
      <c r="AZ3971" s="1" t="s">
        <v>96</v>
      </c>
      <c r="BA3971" s="1" t="s">
        <v>5242</v>
      </c>
      <c r="BC3971" s="43"/>
      <c r="BF3971" s="43" t="s">
        <v>4596</v>
      </c>
      <c r="BG3971" s="43" t="s">
        <v>93</v>
      </c>
      <c r="BH3971" s="7" t="s">
        <v>97</v>
      </c>
      <c r="BJ3971" s="7" t="s">
        <v>98</v>
      </c>
      <c r="BK3971" s="7" t="s">
        <v>99</v>
      </c>
      <c r="BL3971" s="7" t="s">
        <v>4597</v>
      </c>
      <c r="BM3971" s="7" t="s">
        <v>4598</v>
      </c>
      <c r="BU3971" s="43">
        <v>1</v>
      </c>
      <c r="BW3971" s="43" t="s">
        <v>103</v>
      </c>
    </row>
    <row r="3972" spans="3:75" x14ac:dyDescent="0.35">
      <c r="C3972" s="43" t="str">
        <f t="shared" si="62"/>
        <v>IARA:BDT-09:2023: 3971</v>
      </c>
      <c r="D3972" s="43">
        <v>3971</v>
      </c>
      <c r="E3972" s="43" t="s">
        <v>5316</v>
      </c>
      <c r="F3972" s="1" t="s">
        <v>73</v>
      </c>
      <c r="G3972" s="43" t="s">
        <v>5260</v>
      </c>
      <c r="H3972" s="2">
        <v>45172</v>
      </c>
      <c r="J3972" s="12">
        <f>YEAR(H3972)</f>
        <v>2023</v>
      </c>
      <c r="K3972" s="12">
        <v>9</v>
      </c>
      <c r="L3972" s="12">
        <v>3</v>
      </c>
      <c r="P3972" s="12" t="s">
        <v>75</v>
      </c>
      <c r="Q3972" s="12" t="str">
        <f>CONCATENATE(X3972," ",Y3972)</f>
        <v>Corvus corone</v>
      </c>
      <c r="R3972" s="14" t="str">
        <f>CONCATENATE(S3972,", ",T3972,", ",U3972,", ",V3972,", ",W3972,", ",X3972,", ",Y3972)</f>
        <v>Animalia, Chordata, Aves, Passeriformes, Corvidae, Corvus, corone</v>
      </c>
      <c r="S3972" s="6" t="s">
        <v>76</v>
      </c>
      <c r="T3972" s="6" t="s">
        <v>77</v>
      </c>
      <c r="U3972" s="6" t="s">
        <v>78</v>
      </c>
      <c r="V3972" s="12" t="s">
        <v>79</v>
      </c>
      <c r="W3972" s="12" t="s">
        <v>104</v>
      </c>
      <c r="X3972" s="12" t="s">
        <v>105</v>
      </c>
      <c r="Y3972" s="12" t="s">
        <v>109</v>
      </c>
      <c r="AA3972" s="12" t="s">
        <v>83</v>
      </c>
      <c r="AB3972" s="6" t="s">
        <v>84</v>
      </c>
      <c r="AC3972" s="12" t="s">
        <v>110</v>
      </c>
      <c r="AD3972" s="6" t="s">
        <v>5219</v>
      </c>
      <c r="AE3972" s="2">
        <v>45172</v>
      </c>
      <c r="AF3972" s="43" t="s">
        <v>87</v>
      </c>
      <c r="AG3972" s="7" t="s">
        <v>111</v>
      </c>
      <c r="AH3972" s="43" t="s">
        <v>596</v>
      </c>
      <c r="AI3972" s="43" t="s">
        <v>595</v>
      </c>
      <c r="AL3972" s="43">
        <v>10</v>
      </c>
      <c r="AN3972" s="46" t="s">
        <v>5240</v>
      </c>
      <c r="AO3972" s="5" t="s">
        <v>89</v>
      </c>
      <c r="AP3972" s="6" t="s">
        <v>5219</v>
      </c>
      <c r="AR3972" s="7" t="s">
        <v>90</v>
      </c>
      <c r="AT3972" s="4" t="str">
        <f>CONCATENATE(AU3972,", ",AV3972,", ",AW3972,", ",AX3972,", ",AY3972,", ",AZ3972,", ",BA3972)</f>
        <v>Europe, France, FR, Bretagne, Ille-et-Vilaine, Rennes, Campus Institut Agro Rennes</v>
      </c>
      <c r="AU3972" s="1" t="s">
        <v>91</v>
      </c>
      <c r="AV3972" s="1" t="s">
        <v>92</v>
      </c>
      <c r="AW3972" s="1" t="s">
        <v>93</v>
      </c>
      <c r="AX3972" s="1" t="s">
        <v>94</v>
      </c>
      <c r="AY3972" s="1" t="s">
        <v>95</v>
      </c>
      <c r="AZ3972" s="1" t="s">
        <v>96</v>
      </c>
      <c r="BA3972" s="1" t="s">
        <v>5242</v>
      </c>
      <c r="BC3972" s="43"/>
      <c r="BF3972" s="43" t="s">
        <v>4596</v>
      </c>
      <c r="BG3972" s="43" t="s">
        <v>93</v>
      </c>
      <c r="BH3972" s="7" t="s">
        <v>97</v>
      </c>
      <c r="BJ3972" s="7" t="s">
        <v>98</v>
      </c>
      <c r="BK3972" s="7" t="s">
        <v>99</v>
      </c>
      <c r="BL3972" s="7" t="s">
        <v>4597</v>
      </c>
      <c r="BM3972" s="7" t="s">
        <v>4598</v>
      </c>
      <c r="BU3972" s="43">
        <v>1</v>
      </c>
      <c r="BW3972" s="43" t="s">
        <v>103</v>
      </c>
    </row>
    <row r="3973" spans="3:75" x14ac:dyDescent="0.35">
      <c r="C3973" s="43" t="str">
        <f t="shared" si="62"/>
        <v>IARA:BDT-09:2023: 3972</v>
      </c>
      <c r="D3973" s="43">
        <v>3972</v>
      </c>
      <c r="E3973" s="43" t="s">
        <v>5316</v>
      </c>
      <c r="F3973" s="1" t="s">
        <v>73</v>
      </c>
      <c r="G3973" s="43" t="s">
        <v>5260</v>
      </c>
      <c r="H3973" s="2">
        <v>45172</v>
      </c>
      <c r="J3973" s="12">
        <f>YEAR(H3973)</f>
        <v>2023</v>
      </c>
      <c r="K3973" s="12">
        <v>9</v>
      </c>
      <c r="L3973" s="12">
        <v>3</v>
      </c>
      <c r="P3973" s="12" t="s">
        <v>75</v>
      </c>
      <c r="Q3973" s="12" t="str">
        <f>CONCATENATE(X3973," ",Y3973)</f>
        <v>Erithacus rubecula</v>
      </c>
      <c r="R3973" s="14" t="str">
        <f>CONCATENATE(S3973,", ",T3973,", ",U3973,", ",V3973,", ",W3973,", ",X3973,", ",Y3973)</f>
        <v>Animalia, Chordata, Aves, Passeriformes, Muscicapidae, Erithacus, rubecula</v>
      </c>
      <c r="S3973" s="6" t="s">
        <v>76</v>
      </c>
      <c r="T3973" s="6" t="s">
        <v>77</v>
      </c>
      <c r="U3973" s="6" t="s">
        <v>78</v>
      </c>
      <c r="V3973" s="12" t="s">
        <v>79</v>
      </c>
      <c r="W3973" s="12" t="s">
        <v>182</v>
      </c>
      <c r="X3973" s="12" t="s">
        <v>183</v>
      </c>
      <c r="Y3973" s="12" t="s">
        <v>184</v>
      </c>
      <c r="AA3973" s="12" t="s">
        <v>83</v>
      </c>
      <c r="AB3973" s="6" t="s">
        <v>84</v>
      </c>
      <c r="AC3973" s="12" t="s">
        <v>185</v>
      </c>
      <c r="AD3973" s="6" t="s">
        <v>5219</v>
      </c>
      <c r="AE3973" s="2">
        <v>45172</v>
      </c>
      <c r="AF3973" s="43" t="s">
        <v>87</v>
      </c>
      <c r="AG3973" s="7" t="s">
        <v>186</v>
      </c>
      <c r="AH3973" s="43" t="s">
        <v>598</v>
      </c>
      <c r="AI3973" s="43" t="s">
        <v>597</v>
      </c>
      <c r="AL3973" s="43">
        <v>10</v>
      </c>
      <c r="AN3973" s="46" t="s">
        <v>5240</v>
      </c>
      <c r="AO3973" s="5" t="s">
        <v>89</v>
      </c>
      <c r="AP3973" s="6" t="s">
        <v>5219</v>
      </c>
      <c r="AR3973" s="7" t="s">
        <v>90</v>
      </c>
      <c r="AT3973" s="4" t="str">
        <f>CONCATENATE(AU3973,", ",AV3973,", ",AW3973,", ",AX3973,", ",AY3973,", ",AZ3973,", ",BA3973)</f>
        <v>Europe, France, FR, Bretagne, Ille-et-Vilaine, Rennes, Campus Institut Agro Rennes</v>
      </c>
      <c r="AU3973" s="1" t="s">
        <v>91</v>
      </c>
      <c r="AV3973" s="1" t="s">
        <v>92</v>
      </c>
      <c r="AW3973" s="1" t="s">
        <v>93</v>
      </c>
      <c r="AX3973" s="1" t="s">
        <v>94</v>
      </c>
      <c r="AY3973" s="1" t="s">
        <v>95</v>
      </c>
      <c r="AZ3973" s="1" t="s">
        <v>96</v>
      </c>
      <c r="BA3973" s="1" t="s">
        <v>5242</v>
      </c>
      <c r="BC3973" s="43"/>
      <c r="BF3973" s="43" t="s">
        <v>4596</v>
      </c>
      <c r="BG3973" s="43" t="s">
        <v>93</v>
      </c>
      <c r="BH3973" s="7" t="s">
        <v>97</v>
      </c>
      <c r="BJ3973" s="7" t="s">
        <v>98</v>
      </c>
      <c r="BK3973" s="7" t="s">
        <v>99</v>
      </c>
      <c r="BL3973" s="7" t="s">
        <v>4597</v>
      </c>
      <c r="BM3973" s="7" t="s">
        <v>4598</v>
      </c>
      <c r="BU3973" s="43">
        <v>1</v>
      </c>
      <c r="BW3973" s="43" t="s">
        <v>103</v>
      </c>
    </row>
    <row r="3974" spans="3:75" x14ac:dyDescent="0.35">
      <c r="C3974" s="43" t="str">
        <f t="shared" si="62"/>
        <v>IARA:BDT-09:2023: 3973</v>
      </c>
      <c r="D3974" s="43">
        <v>3973</v>
      </c>
      <c r="E3974" s="43" t="s">
        <v>5316</v>
      </c>
      <c r="F3974" s="1" t="s">
        <v>73</v>
      </c>
      <c r="G3974" s="43" t="s">
        <v>5260</v>
      </c>
      <c r="H3974" s="2">
        <v>45172</v>
      </c>
      <c r="J3974" s="12">
        <f>YEAR(H3974)</f>
        <v>2023</v>
      </c>
      <c r="K3974" s="12">
        <v>9</v>
      </c>
      <c r="L3974" s="12">
        <v>3</v>
      </c>
      <c r="P3974" s="12" t="s">
        <v>75</v>
      </c>
      <c r="Q3974" s="12" t="str">
        <f>CONCATENATE(X3974," ",Y3974)</f>
        <v>Regulus ignicapilla</v>
      </c>
      <c r="R3974" s="14" t="str">
        <f>CONCATENATE(S3974,", ",T3974,", ",U3974,", ",V3974,", ",W3974,", ",X3974,", ",Y3974)</f>
        <v>Animalia, Chordata, Aves, Passeriformes, Regulidae, Regulus, ignicapilla</v>
      </c>
      <c r="S3974" s="6" t="s">
        <v>76</v>
      </c>
      <c r="T3974" s="6" t="s">
        <v>77</v>
      </c>
      <c r="U3974" s="6" t="s">
        <v>78</v>
      </c>
      <c r="V3974" s="12" t="s">
        <v>79</v>
      </c>
      <c r="W3974" s="12" t="s">
        <v>176</v>
      </c>
      <c r="X3974" s="12" t="s">
        <v>177</v>
      </c>
      <c r="Y3974" s="12" t="s">
        <v>178</v>
      </c>
      <c r="AA3974" s="12" t="s">
        <v>83</v>
      </c>
      <c r="AB3974" s="6" t="s">
        <v>179</v>
      </c>
      <c r="AC3974" s="12" t="s">
        <v>180</v>
      </c>
      <c r="AD3974" s="6" t="s">
        <v>5219</v>
      </c>
      <c r="AE3974" s="2">
        <v>45172</v>
      </c>
      <c r="AF3974" s="43" t="s">
        <v>87</v>
      </c>
      <c r="AG3974" s="7" t="s">
        <v>181</v>
      </c>
      <c r="AH3974" s="43" t="s">
        <v>600</v>
      </c>
      <c r="AI3974" s="43" t="s">
        <v>599</v>
      </c>
      <c r="AL3974" s="43">
        <v>10</v>
      </c>
      <c r="AN3974" s="46" t="s">
        <v>5240</v>
      </c>
      <c r="AO3974" s="5" t="s">
        <v>89</v>
      </c>
      <c r="AP3974" s="6" t="s">
        <v>5219</v>
      </c>
      <c r="AR3974" s="7" t="s">
        <v>90</v>
      </c>
      <c r="AT3974" s="4" t="str">
        <f>CONCATENATE(AU3974,", ",AV3974,", ",AW3974,", ",AX3974,", ",AY3974,", ",AZ3974,", ",BA3974)</f>
        <v>Europe, France, FR, Bretagne, Ille-et-Vilaine, Rennes, Campus Institut Agro Rennes</v>
      </c>
      <c r="AU3974" s="1" t="s">
        <v>91</v>
      </c>
      <c r="AV3974" s="1" t="s">
        <v>92</v>
      </c>
      <c r="AW3974" s="1" t="s">
        <v>93</v>
      </c>
      <c r="AX3974" s="1" t="s">
        <v>94</v>
      </c>
      <c r="AY3974" s="1" t="s">
        <v>95</v>
      </c>
      <c r="AZ3974" s="1" t="s">
        <v>96</v>
      </c>
      <c r="BA3974" s="1" t="s">
        <v>5242</v>
      </c>
      <c r="BC3974" s="43"/>
      <c r="BF3974" s="43" t="s">
        <v>4596</v>
      </c>
      <c r="BG3974" s="43" t="s">
        <v>93</v>
      </c>
      <c r="BH3974" s="7" t="s">
        <v>97</v>
      </c>
      <c r="BJ3974" s="7" t="s">
        <v>98</v>
      </c>
      <c r="BK3974" s="7" t="s">
        <v>99</v>
      </c>
      <c r="BL3974" s="7" t="s">
        <v>4597</v>
      </c>
      <c r="BM3974" s="7" t="s">
        <v>4598</v>
      </c>
      <c r="BU3974" s="43">
        <v>1</v>
      </c>
      <c r="BW3974" s="43" t="s">
        <v>103</v>
      </c>
    </row>
    <row r="3975" spans="3:75" x14ac:dyDescent="0.35">
      <c r="C3975" s="43" t="str">
        <f t="shared" si="62"/>
        <v>IARA:BDT-09:2023: 3974</v>
      </c>
      <c r="D3975" s="43">
        <v>3974</v>
      </c>
      <c r="E3975" s="43" t="s">
        <v>5316</v>
      </c>
      <c r="F3975" s="1" t="s">
        <v>73</v>
      </c>
      <c r="G3975" s="43" t="s">
        <v>5260</v>
      </c>
      <c r="H3975" s="2">
        <v>45172</v>
      </c>
      <c r="J3975" s="12">
        <f>YEAR(H3975)</f>
        <v>2023</v>
      </c>
      <c r="K3975" s="12">
        <v>9</v>
      </c>
      <c r="L3975" s="12">
        <v>3</v>
      </c>
      <c r="P3975" s="12" t="s">
        <v>75</v>
      </c>
      <c r="Q3975" s="12" t="str">
        <f>CONCATENATE(X3975," ",Y3975)</f>
        <v>Fringilla coelebs</v>
      </c>
      <c r="R3975" s="14" t="str">
        <f>CONCATENATE(S3975,", ",T3975,", ",U3975,", ",V3975,", ",W3975,", ",X3975,", ",Y3975)</f>
        <v>Animalia, Chordata, Aves, Passeriformes, Fringillidae, Fringilla, coelebs</v>
      </c>
      <c r="S3975" s="6" t="s">
        <v>76</v>
      </c>
      <c r="T3975" s="6" t="s">
        <v>77</v>
      </c>
      <c r="U3975" s="6" t="s">
        <v>78</v>
      </c>
      <c r="V3975" s="12" t="s">
        <v>79</v>
      </c>
      <c r="W3975" s="12" t="s">
        <v>165</v>
      </c>
      <c r="X3975" s="12" t="s">
        <v>166</v>
      </c>
      <c r="Y3975" s="12" t="s">
        <v>167</v>
      </c>
      <c r="AA3975" s="12" t="s">
        <v>83</v>
      </c>
      <c r="AB3975" s="6" t="s">
        <v>84</v>
      </c>
      <c r="AC3975" s="12" t="s">
        <v>168</v>
      </c>
      <c r="AD3975" s="6" t="s">
        <v>5219</v>
      </c>
      <c r="AE3975" s="2">
        <v>45172</v>
      </c>
      <c r="AF3975" s="43" t="s">
        <v>87</v>
      </c>
      <c r="AG3975" s="7" t="s">
        <v>169</v>
      </c>
      <c r="AH3975" s="43" t="s">
        <v>602</v>
      </c>
      <c r="AI3975" s="43" t="s">
        <v>601</v>
      </c>
      <c r="AL3975" s="43">
        <v>10</v>
      </c>
      <c r="AN3975" s="46" t="s">
        <v>5240</v>
      </c>
      <c r="AO3975" s="5" t="s">
        <v>89</v>
      </c>
      <c r="AP3975" s="6" t="s">
        <v>5219</v>
      </c>
      <c r="AR3975" s="7" t="s">
        <v>90</v>
      </c>
      <c r="AT3975" s="4" t="str">
        <f>CONCATENATE(AU3975,", ",AV3975,", ",AW3975,", ",AX3975,", ",AY3975,", ",AZ3975,", ",BA3975)</f>
        <v>Europe, France, FR, Bretagne, Ille-et-Vilaine, Rennes, Campus Institut Agro Rennes</v>
      </c>
      <c r="AU3975" s="1" t="s">
        <v>91</v>
      </c>
      <c r="AV3975" s="1" t="s">
        <v>92</v>
      </c>
      <c r="AW3975" s="1" t="s">
        <v>93</v>
      </c>
      <c r="AX3975" s="1" t="s">
        <v>94</v>
      </c>
      <c r="AY3975" s="1" t="s">
        <v>95</v>
      </c>
      <c r="AZ3975" s="1" t="s">
        <v>96</v>
      </c>
      <c r="BA3975" s="1" t="s">
        <v>5242</v>
      </c>
      <c r="BC3975" s="43"/>
      <c r="BF3975" s="43" t="s">
        <v>4596</v>
      </c>
      <c r="BG3975" s="43" t="s">
        <v>93</v>
      </c>
      <c r="BH3975" s="7" t="s">
        <v>97</v>
      </c>
      <c r="BJ3975" s="7" t="s">
        <v>98</v>
      </c>
      <c r="BK3975" s="7" t="s">
        <v>99</v>
      </c>
      <c r="BL3975" s="7" t="s">
        <v>4597</v>
      </c>
      <c r="BM3975" s="7" t="s">
        <v>4598</v>
      </c>
      <c r="BU3975" s="43">
        <v>1</v>
      </c>
      <c r="BW3975" s="43" t="s">
        <v>103</v>
      </c>
    </row>
    <row r="3976" spans="3:75" x14ac:dyDescent="0.35">
      <c r="C3976" s="43" t="str">
        <f t="shared" si="62"/>
        <v>IARA:BDT-09:2023: 3975</v>
      </c>
      <c r="D3976" s="43">
        <v>3975</v>
      </c>
      <c r="E3976" s="43" t="s">
        <v>5316</v>
      </c>
      <c r="F3976" s="1" t="s">
        <v>73</v>
      </c>
      <c r="G3976" s="43" t="s">
        <v>5260</v>
      </c>
      <c r="H3976" s="2">
        <v>45172</v>
      </c>
      <c r="J3976" s="12">
        <f>YEAR(H3976)</f>
        <v>2023</v>
      </c>
      <c r="K3976" s="12">
        <v>9</v>
      </c>
      <c r="L3976" s="12">
        <v>3</v>
      </c>
      <c r="P3976" s="12" t="s">
        <v>75</v>
      </c>
      <c r="Q3976" s="12" t="str">
        <f>CONCATENATE(X3976," ",Y3976)</f>
        <v>Corvus corone</v>
      </c>
      <c r="R3976" s="14" t="str">
        <f>CONCATENATE(S3976,", ",T3976,", ",U3976,", ",V3976,", ",W3976,", ",X3976,", ",Y3976)</f>
        <v>Animalia, Chordata, Aves, Passeriformes, Corvidae, Corvus, corone</v>
      </c>
      <c r="S3976" s="6" t="s">
        <v>76</v>
      </c>
      <c r="T3976" s="6" t="s">
        <v>77</v>
      </c>
      <c r="U3976" s="6" t="s">
        <v>78</v>
      </c>
      <c r="V3976" s="12" t="s">
        <v>79</v>
      </c>
      <c r="W3976" s="12" t="s">
        <v>104</v>
      </c>
      <c r="X3976" s="12" t="s">
        <v>105</v>
      </c>
      <c r="Y3976" s="12" t="s">
        <v>109</v>
      </c>
      <c r="AA3976" s="12" t="s">
        <v>83</v>
      </c>
      <c r="AB3976" s="6" t="s">
        <v>84</v>
      </c>
      <c r="AC3976" s="12" t="s">
        <v>110</v>
      </c>
      <c r="AD3976" s="6" t="s">
        <v>5219</v>
      </c>
      <c r="AE3976" s="2">
        <v>45172</v>
      </c>
      <c r="AF3976" s="43" t="s">
        <v>87</v>
      </c>
      <c r="AG3976" s="7" t="s">
        <v>111</v>
      </c>
      <c r="AH3976" s="43" t="s">
        <v>604</v>
      </c>
      <c r="AI3976" s="43" t="s">
        <v>603</v>
      </c>
      <c r="AL3976" s="43">
        <v>10</v>
      </c>
      <c r="AN3976" s="46" t="s">
        <v>5240</v>
      </c>
      <c r="AO3976" s="5" t="s">
        <v>89</v>
      </c>
      <c r="AP3976" s="6" t="s">
        <v>5219</v>
      </c>
      <c r="AR3976" s="7" t="s">
        <v>90</v>
      </c>
      <c r="AT3976" s="4" t="str">
        <f>CONCATENATE(AU3976,", ",AV3976,", ",AW3976,", ",AX3976,", ",AY3976,", ",AZ3976,", ",BA3976)</f>
        <v>Europe, France, FR, Bretagne, Ille-et-Vilaine, Rennes, Campus Institut Agro Rennes</v>
      </c>
      <c r="AU3976" s="1" t="s">
        <v>91</v>
      </c>
      <c r="AV3976" s="1" t="s">
        <v>92</v>
      </c>
      <c r="AW3976" s="1" t="s">
        <v>93</v>
      </c>
      <c r="AX3976" s="1" t="s">
        <v>94</v>
      </c>
      <c r="AY3976" s="1" t="s">
        <v>95</v>
      </c>
      <c r="AZ3976" s="1" t="s">
        <v>96</v>
      </c>
      <c r="BA3976" s="1" t="s">
        <v>5242</v>
      </c>
      <c r="BC3976" s="43"/>
      <c r="BF3976" s="43" t="s">
        <v>4596</v>
      </c>
      <c r="BG3976" s="43" t="s">
        <v>93</v>
      </c>
      <c r="BH3976" s="7" t="s">
        <v>97</v>
      </c>
      <c r="BJ3976" s="7" t="s">
        <v>98</v>
      </c>
      <c r="BK3976" s="7" t="s">
        <v>99</v>
      </c>
      <c r="BL3976" s="7" t="s">
        <v>4597</v>
      </c>
      <c r="BM3976" s="7" t="s">
        <v>4598</v>
      </c>
      <c r="BU3976" s="43">
        <v>1</v>
      </c>
      <c r="BW3976" s="43" t="s">
        <v>103</v>
      </c>
    </row>
    <row r="3977" spans="3:75" x14ac:dyDescent="0.35">
      <c r="C3977" s="43" t="str">
        <f t="shared" si="62"/>
        <v>IARA:BDT-09:2023: 3976</v>
      </c>
      <c r="D3977" s="43">
        <v>3976</v>
      </c>
      <c r="E3977" s="43" t="s">
        <v>5316</v>
      </c>
      <c r="F3977" s="1" t="s">
        <v>73</v>
      </c>
      <c r="G3977" s="43" t="s">
        <v>5260</v>
      </c>
      <c r="H3977" s="2">
        <v>45172</v>
      </c>
      <c r="J3977" s="12">
        <f>YEAR(H3977)</f>
        <v>2023</v>
      </c>
      <c r="K3977" s="12">
        <v>9</v>
      </c>
      <c r="L3977" s="12">
        <v>3</v>
      </c>
      <c r="P3977" s="12" t="s">
        <v>75</v>
      </c>
      <c r="Q3977" s="12" t="str">
        <f>CONCATENATE(X3977," ",Y3977)</f>
        <v>Phylloscopus collybita</v>
      </c>
      <c r="R3977" s="14" t="str">
        <f>CONCATENATE(S3977,", ",T3977,", ",U3977,", ",V3977,", ",W3977,", ",X3977,", ",Y3977)</f>
        <v>Animalia, Chordata, Aves, Passeriformes, Phylloscopidae, Phylloscopus, collybita</v>
      </c>
      <c r="S3977" s="6" t="s">
        <v>76</v>
      </c>
      <c r="T3977" s="6" t="s">
        <v>77</v>
      </c>
      <c r="U3977" s="6" t="s">
        <v>78</v>
      </c>
      <c r="V3977" s="12" t="s">
        <v>79</v>
      </c>
      <c r="W3977" s="12" t="s">
        <v>170</v>
      </c>
      <c r="X3977" s="12" t="s">
        <v>171</v>
      </c>
      <c r="Y3977" s="12" t="s">
        <v>172</v>
      </c>
      <c r="AA3977" s="12" t="s">
        <v>83</v>
      </c>
      <c r="AB3977" s="6" t="s">
        <v>173</v>
      </c>
      <c r="AC3977" s="12" t="s">
        <v>174</v>
      </c>
      <c r="AD3977" s="6" t="s">
        <v>5219</v>
      </c>
      <c r="AE3977" s="2">
        <v>45172</v>
      </c>
      <c r="AF3977" s="43" t="s">
        <v>87</v>
      </c>
      <c r="AG3977" s="7" t="s">
        <v>175</v>
      </c>
      <c r="AH3977" s="43" t="s">
        <v>606</v>
      </c>
      <c r="AI3977" s="43" t="s">
        <v>605</v>
      </c>
      <c r="AL3977" s="43">
        <v>10</v>
      </c>
      <c r="AN3977" s="46" t="s">
        <v>5240</v>
      </c>
      <c r="AO3977" s="5" t="s">
        <v>89</v>
      </c>
      <c r="AP3977" s="6" t="s">
        <v>5219</v>
      </c>
      <c r="AR3977" s="7" t="s">
        <v>90</v>
      </c>
      <c r="AT3977" s="4" t="str">
        <f>CONCATENATE(AU3977,", ",AV3977,", ",AW3977,", ",AX3977,", ",AY3977,", ",AZ3977,", ",BA3977)</f>
        <v>Europe, France, FR, Bretagne, Ille-et-Vilaine, Rennes, Campus Institut Agro Rennes</v>
      </c>
      <c r="AU3977" s="1" t="s">
        <v>91</v>
      </c>
      <c r="AV3977" s="1" t="s">
        <v>92</v>
      </c>
      <c r="AW3977" s="1" t="s">
        <v>93</v>
      </c>
      <c r="AX3977" s="1" t="s">
        <v>94</v>
      </c>
      <c r="AY3977" s="1" t="s">
        <v>95</v>
      </c>
      <c r="AZ3977" s="1" t="s">
        <v>96</v>
      </c>
      <c r="BA3977" s="1" t="s">
        <v>5242</v>
      </c>
      <c r="BC3977" s="43"/>
      <c r="BF3977" s="43" t="s">
        <v>4596</v>
      </c>
      <c r="BG3977" s="43" t="s">
        <v>93</v>
      </c>
      <c r="BH3977" s="7" t="s">
        <v>97</v>
      </c>
      <c r="BJ3977" s="7" t="s">
        <v>98</v>
      </c>
      <c r="BK3977" s="7" t="s">
        <v>99</v>
      </c>
      <c r="BL3977" s="7" t="s">
        <v>4597</v>
      </c>
      <c r="BM3977" s="7" t="s">
        <v>4598</v>
      </c>
      <c r="BU3977" s="43">
        <v>1</v>
      </c>
      <c r="BW3977" s="43" t="s">
        <v>103</v>
      </c>
    </row>
    <row r="3978" spans="3:75" x14ac:dyDescent="0.35">
      <c r="C3978" s="43" t="str">
        <f t="shared" si="62"/>
        <v>IARA:BDT-09:2023: 3977</v>
      </c>
      <c r="D3978" s="43">
        <v>3977</v>
      </c>
      <c r="E3978" s="43" t="s">
        <v>5316</v>
      </c>
      <c r="F3978" s="1" t="s">
        <v>73</v>
      </c>
      <c r="G3978" s="43" t="s">
        <v>5260</v>
      </c>
      <c r="H3978" s="2">
        <v>45172</v>
      </c>
      <c r="J3978" s="12">
        <f>YEAR(H3978)</f>
        <v>2023</v>
      </c>
      <c r="K3978" s="12">
        <v>9</v>
      </c>
      <c r="L3978" s="12">
        <v>3</v>
      </c>
      <c r="P3978" s="12" t="s">
        <v>75</v>
      </c>
      <c r="Q3978" s="12" t="str">
        <f>CONCATENATE(X3978," ",Y3978)</f>
        <v>Columba palumbus</v>
      </c>
      <c r="R3978" s="14" t="str">
        <f>CONCATENATE(S3978,", ",T3978,", ",U3978,", ",V3978,", ",W3978,", ",X3978,", ",Y3978)</f>
        <v>Animalia, Chordata, Aves, Columbiformes, Columbidae, Columba, palumbus</v>
      </c>
      <c r="S3978" s="6" t="s">
        <v>76</v>
      </c>
      <c r="T3978" s="6" t="s">
        <v>77</v>
      </c>
      <c r="U3978" s="6" t="s">
        <v>78</v>
      </c>
      <c r="V3978" s="12" t="s">
        <v>159</v>
      </c>
      <c r="W3978" s="12" t="s">
        <v>160</v>
      </c>
      <c r="X3978" s="12" t="s">
        <v>161</v>
      </c>
      <c r="Y3978" s="12" t="s">
        <v>162</v>
      </c>
      <c r="AA3978" s="12" t="s">
        <v>83</v>
      </c>
      <c r="AB3978" s="6" t="s">
        <v>84</v>
      </c>
      <c r="AC3978" s="12" t="s">
        <v>163</v>
      </c>
      <c r="AD3978" s="6" t="s">
        <v>5219</v>
      </c>
      <c r="AE3978" s="2">
        <v>45172</v>
      </c>
      <c r="AF3978" s="43" t="s">
        <v>87</v>
      </c>
      <c r="AG3978" s="7" t="s">
        <v>164</v>
      </c>
      <c r="AH3978" s="43" t="s">
        <v>608</v>
      </c>
      <c r="AI3978" s="43" t="s">
        <v>607</v>
      </c>
      <c r="AL3978" s="43">
        <v>10</v>
      </c>
      <c r="AN3978" s="46" t="s">
        <v>5240</v>
      </c>
      <c r="AO3978" s="5" t="s">
        <v>89</v>
      </c>
      <c r="AP3978" s="6" t="s">
        <v>5219</v>
      </c>
      <c r="AR3978" s="7" t="s">
        <v>90</v>
      </c>
      <c r="AT3978" s="4" t="str">
        <f>CONCATENATE(AU3978,", ",AV3978,", ",AW3978,", ",AX3978,", ",AY3978,", ",AZ3978,", ",BA3978)</f>
        <v>Europe, France, FR, Bretagne, Ille-et-Vilaine, Rennes, Campus Institut Agro Rennes</v>
      </c>
      <c r="AU3978" s="1" t="s">
        <v>91</v>
      </c>
      <c r="AV3978" s="1" t="s">
        <v>92</v>
      </c>
      <c r="AW3978" s="1" t="s">
        <v>93</v>
      </c>
      <c r="AX3978" s="1" t="s">
        <v>94</v>
      </c>
      <c r="AY3978" s="1" t="s">
        <v>95</v>
      </c>
      <c r="AZ3978" s="1" t="s">
        <v>96</v>
      </c>
      <c r="BA3978" s="1" t="s">
        <v>5242</v>
      </c>
      <c r="BC3978" s="43"/>
      <c r="BF3978" s="43" t="s">
        <v>4596</v>
      </c>
      <c r="BG3978" s="43" t="s">
        <v>93</v>
      </c>
      <c r="BH3978" s="7" t="s">
        <v>97</v>
      </c>
      <c r="BJ3978" s="7" t="s">
        <v>98</v>
      </c>
      <c r="BK3978" s="7" t="s">
        <v>99</v>
      </c>
      <c r="BL3978" s="7" t="s">
        <v>4597</v>
      </c>
      <c r="BM3978" s="7" t="s">
        <v>4598</v>
      </c>
      <c r="BU3978" s="43">
        <v>1</v>
      </c>
      <c r="BW3978" s="43" t="s">
        <v>103</v>
      </c>
    </row>
    <row r="3979" spans="3:75" x14ac:dyDescent="0.35">
      <c r="C3979" s="43" t="str">
        <f t="shared" si="62"/>
        <v>IARA:BDT-09:2023: 3978</v>
      </c>
      <c r="D3979" s="43">
        <v>3978</v>
      </c>
      <c r="E3979" s="43" t="s">
        <v>5316</v>
      </c>
      <c r="F3979" s="1" t="s">
        <v>73</v>
      </c>
      <c r="G3979" s="43" t="s">
        <v>5260</v>
      </c>
      <c r="H3979" s="2">
        <v>45172</v>
      </c>
      <c r="J3979" s="12">
        <f>YEAR(H3979)</f>
        <v>2023</v>
      </c>
      <c r="K3979" s="12">
        <v>9</v>
      </c>
      <c r="L3979" s="12">
        <v>3</v>
      </c>
      <c r="P3979" s="12" t="s">
        <v>75</v>
      </c>
      <c r="Q3979" s="12" t="str">
        <f>CONCATENATE(X3979," ",Y3979)</f>
        <v>Columba palumbus</v>
      </c>
      <c r="R3979" s="14" t="str">
        <f>CONCATENATE(S3979,", ",T3979,", ",U3979,", ",V3979,", ",W3979,", ",X3979,", ",Y3979)</f>
        <v>Animalia, Chordata, Aves, Columbiformes, Columbidae, Columba, palumbus</v>
      </c>
      <c r="S3979" s="6" t="s">
        <v>76</v>
      </c>
      <c r="T3979" s="6" t="s">
        <v>77</v>
      </c>
      <c r="U3979" s="6" t="s">
        <v>78</v>
      </c>
      <c r="V3979" s="12" t="s">
        <v>159</v>
      </c>
      <c r="W3979" s="12" t="s">
        <v>160</v>
      </c>
      <c r="X3979" s="12" t="s">
        <v>161</v>
      </c>
      <c r="Y3979" s="12" t="s">
        <v>162</v>
      </c>
      <c r="AA3979" s="12" t="s">
        <v>83</v>
      </c>
      <c r="AB3979" s="6" t="s">
        <v>84</v>
      </c>
      <c r="AC3979" s="12" t="s">
        <v>163</v>
      </c>
      <c r="AD3979" s="6" t="s">
        <v>5219</v>
      </c>
      <c r="AE3979" s="2">
        <v>45172</v>
      </c>
      <c r="AF3979" s="43" t="s">
        <v>87</v>
      </c>
      <c r="AG3979" s="7" t="s">
        <v>164</v>
      </c>
      <c r="AH3979" s="43" t="s">
        <v>610</v>
      </c>
      <c r="AI3979" s="43" t="s">
        <v>609</v>
      </c>
      <c r="AL3979" s="43">
        <v>10</v>
      </c>
      <c r="AN3979" s="46" t="s">
        <v>5240</v>
      </c>
      <c r="AO3979" s="5" t="s">
        <v>89</v>
      </c>
      <c r="AP3979" s="6" t="s">
        <v>5219</v>
      </c>
      <c r="AR3979" s="7" t="s">
        <v>90</v>
      </c>
      <c r="AT3979" s="4" t="str">
        <f>CONCATENATE(AU3979,", ",AV3979,", ",AW3979,", ",AX3979,", ",AY3979,", ",AZ3979,", ",BA3979)</f>
        <v>Europe, France, FR, Bretagne, Ille-et-Vilaine, Rennes, Campus Institut Agro Rennes</v>
      </c>
      <c r="AU3979" s="1" t="s">
        <v>91</v>
      </c>
      <c r="AV3979" s="1" t="s">
        <v>92</v>
      </c>
      <c r="AW3979" s="1" t="s">
        <v>93</v>
      </c>
      <c r="AX3979" s="1" t="s">
        <v>94</v>
      </c>
      <c r="AY3979" s="1" t="s">
        <v>95</v>
      </c>
      <c r="AZ3979" s="1" t="s">
        <v>96</v>
      </c>
      <c r="BA3979" s="1" t="s">
        <v>5242</v>
      </c>
      <c r="BC3979" s="43"/>
      <c r="BF3979" s="43" t="s">
        <v>4596</v>
      </c>
      <c r="BG3979" s="43" t="s">
        <v>93</v>
      </c>
      <c r="BH3979" s="7" t="s">
        <v>97</v>
      </c>
      <c r="BJ3979" s="7" t="s">
        <v>98</v>
      </c>
      <c r="BK3979" s="7" t="s">
        <v>99</v>
      </c>
      <c r="BL3979" s="7" t="s">
        <v>4597</v>
      </c>
      <c r="BM3979" s="7" t="s">
        <v>4598</v>
      </c>
      <c r="BU3979" s="43">
        <v>1</v>
      </c>
      <c r="BW3979" s="43" t="s">
        <v>103</v>
      </c>
    </row>
    <row r="3980" spans="3:75" x14ac:dyDescent="0.35">
      <c r="C3980" s="43" t="str">
        <f t="shared" si="62"/>
        <v>IARA:BDT-09:2023: 3979</v>
      </c>
      <c r="D3980" s="43">
        <v>3979</v>
      </c>
      <c r="E3980" s="43" t="s">
        <v>5316</v>
      </c>
      <c r="F3980" s="1" t="s">
        <v>73</v>
      </c>
      <c r="G3980" s="43" t="s">
        <v>5260</v>
      </c>
      <c r="H3980" s="2">
        <v>45172</v>
      </c>
      <c r="J3980" s="12">
        <f>YEAR(H3980)</f>
        <v>2023</v>
      </c>
      <c r="K3980" s="12">
        <v>9</v>
      </c>
      <c r="L3980" s="12">
        <v>3</v>
      </c>
      <c r="P3980" s="12" t="s">
        <v>75</v>
      </c>
      <c r="Q3980" s="12" t="str">
        <f>CONCATENATE(X3980," ",Y3980)</f>
        <v>Columba palumbus</v>
      </c>
      <c r="R3980" s="14" t="str">
        <f>CONCATENATE(S3980,", ",T3980,", ",U3980,", ",V3980,", ",W3980,", ",X3980,", ",Y3980)</f>
        <v>Animalia, Chordata, Aves, Columbiformes, Columbidae, Columba, palumbus</v>
      </c>
      <c r="S3980" s="6" t="s">
        <v>76</v>
      </c>
      <c r="T3980" s="6" t="s">
        <v>77</v>
      </c>
      <c r="U3980" s="6" t="s">
        <v>78</v>
      </c>
      <c r="V3980" s="12" t="s">
        <v>159</v>
      </c>
      <c r="W3980" s="12" t="s">
        <v>160</v>
      </c>
      <c r="X3980" s="12" t="s">
        <v>161</v>
      </c>
      <c r="Y3980" s="12" t="s">
        <v>162</v>
      </c>
      <c r="AA3980" s="12" t="s">
        <v>83</v>
      </c>
      <c r="AB3980" s="6" t="s">
        <v>84</v>
      </c>
      <c r="AC3980" s="12" t="s">
        <v>163</v>
      </c>
      <c r="AD3980" s="6" t="s">
        <v>5219</v>
      </c>
      <c r="AE3980" s="2">
        <v>45172</v>
      </c>
      <c r="AF3980" s="43" t="s">
        <v>87</v>
      </c>
      <c r="AG3980" s="7" t="s">
        <v>164</v>
      </c>
      <c r="AH3980" s="43" t="s">
        <v>612</v>
      </c>
      <c r="AI3980" s="43" t="s">
        <v>611</v>
      </c>
      <c r="AL3980" s="43">
        <v>10</v>
      </c>
      <c r="AN3980" s="46" t="s">
        <v>5240</v>
      </c>
      <c r="AO3980" s="5" t="s">
        <v>89</v>
      </c>
      <c r="AP3980" s="6" t="s">
        <v>5219</v>
      </c>
      <c r="AR3980" s="7" t="s">
        <v>90</v>
      </c>
      <c r="AT3980" s="4" t="str">
        <f>CONCATENATE(AU3980,", ",AV3980,", ",AW3980,", ",AX3980,", ",AY3980,", ",AZ3980,", ",BA3980)</f>
        <v>Europe, France, FR, Bretagne, Ille-et-Vilaine, Rennes, Campus Institut Agro Rennes</v>
      </c>
      <c r="AU3980" s="1" t="s">
        <v>91</v>
      </c>
      <c r="AV3980" s="1" t="s">
        <v>92</v>
      </c>
      <c r="AW3980" s="1" t="s">
        <v>93</v>
      </c>
      <c r="AX3980" s="1" t="s">
        <v>94</v>
      </c>
      <c r="AY3980" s="1" t="s">
        <v>95</v>
      </c>
      <c r="AZ3980" s="1" t="s">
        <v>96</v>
      </c>
      <c r="BA3980" s="1" t="s">
        <v>5242</v>
      </c>
      <c r="BC3980" s="43"/>
      <c r="BF3980" s="43" t="s">
        <v>4596</v>
      </c>
      <c r="BG3980" s="43" t="s">
        <v>93</v>
      </c>
      <c r="BH3980" s="7" t="s">
        <v>97</v>
      </c>
      <c r="BJ3980" s="7" t="s">
        <v>98</v>
      </c>
      <c r="BK3980" s="7" t="s">
        <v>99</v>
      </c>
      <c r="BL3980" s="7" t="s">
        <v>4597</v>
      </c>
      <c r="BM3980" s="7" t="s">
        <v>4598</v>
      </c>
      <c r="BU3980" s="43">
        <v>1</v>
      </c>
      <c r="BW3980" s="43" t="s">
        <v>103</v>
      </c>
    </row>
    <row r="3981" spans="3:75" x14ac:dyDescent="0.35">
      <c r="C3981" s="43" t="str">
        <f t="shared" si="62"/>
        <v>IARA:BDT-09:2023: 3980</v>
      </c>
      <c r="D3981" s="43">
        <v>3980</v>
      </c>
      <c r="E3981" s="43" t="s">
        <v>5316</v>
      </c>
      <c r="F3981" s="1" t="s">
        <v>73</v>
      </c>
      <c r="G3981" s="43" t="s">
        <v>5260</v>
      </c>
      <c r="H3981" s="2">
        <v>45172</v>
      </c>
      <c r="J3981" s="12">
        <f>YEAR(H3981)</f>
        <v>2023</v>
      </c>
      <c r="K3981" s="12">
        <v>9</v>
      </c>
      <c r="L3981" s="12">
        <v>3</v>
      </c>
      <c r="P3981" s="12" t="s">
        <v>75</v>
      </c>
      <c r="Q3981" s="12" t="str">
        <f>CONCATENATE(X3981," ",Y3981)</f>
        <v>Turdus merula</v>
      </c>
      <c r="R3981" s="14" t="str">
        <f>CONCATENATE(S3981,", ",T3981,", ",U3981,", ",V3981,", ",W3981,", ",X3981,", ",Y3981)</f>
        <v>Animalia, Chordata, Aves, Passeriformes, Turdidae, Turdus, merula</v>
      </c>
      <c r="S3981" s="6" t="s">
        <v>76</v>
      </c>
      <c r="T3981" s="6" t="s">
        <v>77</v>
      </c>
      <c r="U3981" s="6" t="s">
        <v>78</v>
      </c>
      <c r="V3981" s="17" t="s">
        <v>79</v>
      </c>
      <c r="W3981" s="17" t="s">
        <v>126</v>
      </c>
      <c r="X3981" s="17" t="s">
        <v>127</v>
      </c>
      <c r="Y3981" s="17" t="s">
        <v>132</v>
      </c>
      <c r="AA3981" s="12" t="s">
        <v>83</v>
      </c>
      <c r="AB3981" s="6" t="s">
        <v>84</v>
      </c>
      <c r="AC3981" s="12" t="s">
        <v>133</v>
      </c>
      <c r="AD3981" s="6" t="s">
        <v>5219</v>
      </c>
      <c r="AE3981" s="2">
        <v>45172</v>
      </c>
      <c r="AF3981" s="43" t="s">
        <v>87</v>
      </c>
      <c r="AG3981" s="7" t="s">
        <v>134</v>
      </c>
      <c r="AH3981" s="43" t="s">
        <v>614</v>
      </c>
      <c r="AI3981" s="43" t="s">
        <v>613</v>
      </c>
      <c r="AL3981" s="43">
        <v>10</v>
      </c>
      <c r="AN3981" s="46" t="s">
        <v>5240</v>
      </c>
      <c r="AO3981" s="5" t="s">
        <v>89</v>
      </c>
      <c r="AP3981" s="6" t="s">
        <v>5219</v>
      </c>
      <c r="AR3981" s="7" t="s">
        <v>90</v>
      </c>
      <c r="AT3981" s="4" t="str">
        <f>CONCATENATE(AU3981,", ",AV3981,", ",AW3981,", ",AX3981,", ",AY3981,", ",AZ3981,", ",BA3981)</f>
        <v>Europe, France, FR, Bretagne, Ille-et-Vilaine, Rennes, Campus Institut Agro Rennes</v>
      </c>
      <c r="AU3981" s="1" t="s">
        <v>91</v>
      </c>
      <c r="AV3981" s="1" t="s">
        <v>92</v>
      </c>
      <c r="AW3981" s="1" t="s">
        <v>93</v>
      </c>
      <c r="AX3981" s="1" t="s">
        <v>94</v>
      </c>
      <c r="AY3981" s="1" t="s">
        <v>95</v>
      </c>
      <c r="AZ3981" s="1" t="s">
        <v>96</v>
      </c>
      <c r="BA3981" s="1" t="s">
        <v>5242</v>
      </c>
      <c r="BC3981" s="43"/>
      <c r="BF3981" s="43" t="s">
        <v>4596</v>
      </c>
      <c r="BG3981" s="43" t="s">
        <v>93</v>
      </c>
      <c r="BH3981" s="7" t="s">
        <v>97</v>
      </c>
      <c r="BJ3981" s="7" t="s">
        <v>98</v>
      </c>
      <c r="BK3981" s="7" t="s">
        <v>99</v>
      </c>
      <c r="BL3981" s="7" t="s">
        <v>4597</v>
      </c>
      <c r="BM3981" s="7" t="s">
        <v>4598</v>
      </c>
      <c r="BU3981" s="43">
        <v>1</v>
      </c>
      <c r="BW3981" s="43" t="s">
        <v>103</v>
      </c>
    </row>
    <row r="3982" spans="3:75" x14ac:dyDescent="0.35">
      <c r="C3982" s="43" t="str">
        <f t="shared" si="62"/>
        <v>IARA:BDT-09:2023: 3981</v>
      </c>
      <c r="D3982" s="43">
        <v>3981</v>
      </c>
      <c r="E3982" s="43" t="s">
        <v>5316</v>
      </c>
      <c r="F3982" s="1" t="s">
        <v>73</v>
      </c>
      <c r="G3982" s="43" t="s">
        <v>5260</v>
      </c>
      <c r="H3982" s="2">
        <v>45172</v>
      </c>
      <c r="J3982" s="12">
        <f>YEAR(H3982)</f>
        <v>2023</v>
      </c>
      <c r="K3982" s="12">
        <v>9</v>
      </c>
      <c r="L3982" s="12">
        <v>3</v>
      </c>
      <c r="P3982" s="12" t="s">
        <v>75</v>
      </c>
      <c r="Q3982" s="12" t="str">
        <f>CONCATENATE(X3982," ",Y3982)</f>
        <v>Corvus monedula</v>
      </c>
      <c r="R3982" s="14" t="str">
        <f>CONCATENATE(S3982,", ",T3982,", ",U3982,", ",V3982,", ",W3982,", ",X3982,", ",Y3982)</f>
        <v>Animalia, Chordata, Aves, Passeriformes, Corvidae, Corvus, monedula</v>
      </c>
      <c r="S3982" s="6" t="s">
        <v>76</v>
      </c>
      <c r="T3982" s="6" t="s">
        <v>77</v>
      </c>
      <c r="U3982" s="6" t="s">
        <v>78</v>
      </c>
      <c r="V3982" s="12" t="s">
        <v>79</v>
      </c>
      <c r="W3982" s="12" t="s">
        <v>104</v>
      </c>
      <c r="X3982" s="12" t="s">
        <v>105</v>
      </c>
      <c r="Y3982" s="12" t="s">
        <v>106</v>
      </c>
      <c r="AA3982" s="12" t="s">
        <v>83</v>
      </c>
      <c r="AB3982" s="6" t="s">
        <v>84</v>
      </c>
      <c r="AC3982" s="12" t="s">
        <v>107</v>
      </c>
      <c r="AD3982" s="6" t="s">
        <v>5219</v>
      </c>
      <c r="AE3982" s="2">
        <v>45172</v>
      </c>
      <c r="AF3982" s="43" t="s">
        <v>87</v>
      </c>
      <c r="AG3982" s="7" t="s">
        <v>108</v>
      </c>
      <c r="AH3982" s="43" t="s">
        <v>616</v>
      </c>
      <c r="AI3982" s="43" t="s">
        <v>615</v>
      </c>
      <c r="AL3982" s="43">
        <v>10</v>
      </c>
      <c r="AN3982" s="46" t="s">
        <v>5240</v>
      </c>
      <c r="AO3982" s="5" t="s">
        <v>89</v>
      </c>
      <c r="AP3982" s="6" t="s">
        <v>5219</v>
      </c>
      <c r="AR3982" s="7" t="s">
        <v>90</v>
      </c>
      <c r="AT3982" s="4" t="str">
        <f>CONCATENATE(AU3982,", ",AV3982,", ",AW3982,", ",AX3982,", ",AY3982,", ",AZ3982,", ",BA3982)</f>
        <v>Europe, France, FR, Bretagne, Ille-et-Vilaine, Rennes, Campus Institut Agro Rennes</v>
      </c>
      <c r="AU3982" s="1" t="s">
        <v>91</v>
      </c>
      <c r="AV3982" s="1" t="s">
        <v>92</v>
      </c>
      <c r="AW3982" s="1" t="s">
        <v>93</v>
      </c>
      <c r="AX3982" s="1" t="s">
        <v>94</v>
      </c>
      <c r="AY3982" s="1" t="s">
        <v>95</v>
      </c>
      <c r="AZ3982" s="1" t="s">
        <v>96</v>
      </c>
      <c r="BA3982" s="1" t="s">
        <v>5242</v>
      </c>
      <c r="BC3982" s="43"/>
      <c r="BF3982" s="43" t="s">
        <v>4596</v>
      </c>
      <c r="BG3982" s="43" t="s">
        <v>93</v>
      </c>
      <c r="BH3982" s="7" t="s">
        <v>97</v>
      </c>
      <c r="BJ3982" s="7" t="s">
        <v>98</v>
      </c>
      <c r="BK3982" s="7" t="s">
        <v>99</v>
      </c>
      <c r="BL3982" s="7" t="s">
        <v>4597</v>
      </c>
      <c r="BM3982" s="7" t="s">
        <v>4598</v>
      </c>
      <c r="BU3982" s="43">
        <v>1</v>
      </c>
      <c r="BW3982" s="43" t="s">
        <v>103</v>
      </c>
    </row>
    <row r="3983" spans="3:75" x14ac:dyDescent="0.35">
      <c r="C3983" s="43" t="str">
        <f t="shared" si="62"/>
        <v>IARA:BDT-09:2023: 3982</v>
      </c>
      <c r="D3983" s="43">
        <v>3982</v>
      </c>
      <c r="E3983" s="43" t="s">
        <v>5316</v>
      </c>
      <c r="F3983" s="1" t="s">
        <v>73</v>
      </c>
      <c r="G3983" s="43" t="s">
        <v>5260</v>
      </c>
      <c r="H3983" s="2">
        <v>45172</v>
      </c>
      <c r="J3983" s="12">
        <f>YEAR(H3983)</f>
        <v>2023</v>
      </c>
      <c r="K3983" s="12">
        <v>9</v>
      </c>
      <c r="L3983" s="12">
        <v>3</v>
      </c>
      <c r="P3983" s="12" t="s">
        <v>75</v>
      </c>
      <c r="Q3983" s="12" t="str">
        <f>CONCATENATE(X3983," ",Y3983)</f>
        <v>Turdus merula</v>
      </c>
      <c r="R3983" s="14" t="str">
        <f>CONCATENATE(S3983,", ",T3983,", ",U3983,", ",V3983,", ",W3983,", ",X3983,", ",Y3983)</f>
        <v>Animalia, Chordata, Aves, Passeriformes, Turdidae, Turdus, merula</v>
      </c>
      <c r="S3983" s="6" t="s">
        <v>76</v>
      </c>
      <c r="T3983" s="6" t="s">
        <v>77</v>
      </c>
      <c r="U3983" s="6" t="s">
        <v>78</v>
      </c>
      <c r="V3983" s="17" t="s">
        <v>79</v>
      </c>
      <c r="W3983" s="17" t="s">
        <v>126</v>
      </c>
      <c r="X3983" s="17" t="s">
        <v>127</v>
      </c>
      <c r="Y3983" s="17" t="s">
        <v>132</v>
      </c>
      <c r="AA3983" s="12" t="s">
        <v>83</v>
      </c>
      <c r="AB3983" s="6" t="s">
        <v>84</v>
      </c>
      <c r="AC3983" s="12" t="s">
        <v>133</v>
      </c>
      <c r="AD3983" s="6" t="s">
        <v>5219</v>
      </c>
      <c r="AE3983" s="2">
        <v>45172</v>
      </c>
      <c r="AF3983" s="43" t="s">
        <v>87</v>
      </c>
      <c r="AG3983" s="7" t="s">
        <v>134</v>
      </c>
      <c r="AH3983" s="43" t="s">
        <v>618</v>
      </c>
      <c r="AI3983" s="43" t="s">
        <v>617</v>
      </c>
      <c r="AL3983" s="43">
        <v>10</v>
      </c>
      <c r="AN3983" s="46" t="s">
        <v>5240</v>
      </c>
      <c r="AO3983" s="5" t="s">
        <v>89</v>
      </c>
      <c r="AP3983" s="6" t="s">
        <v>5219</v>
      </c>
      <c r="AR3983" s="7" t="s">
        <v>90</v>
      </c>
      <c r="AT3983" s="4" t="str">
        <f>CONCATENATE(AU3983,", ",AV3983,", ",AW3983,", ",AX3983,", ",AY3983,", ",AZ3983,", ",BA3983)</f>
        <v>Europe, France, FR, Bretagne, Ille-et-Vilaine, Rennes, Campus Institut Agro Rennes</v>
      </c>
      <c r="AU3983" s="1" t="s">
        <v>91</v>
      </c>
      <c r="AV3983" s="1" t="s">
        <v>92</v>
      </c>
      <c r="AW3983" s="1" t="s">
        <v>93</v>
      </c>
      <c r="AX3983" s="1" t="s">
        <v>94</v>
      </c>
      <c r="AY3983" s="1" t="s">
        <v>95</v>
      </c>
      <c r="AZ3983" s="1" t="s">
        <v>96</v>
      </c>
      <c r="BA3983" s="1" t="s">
        <v>5242</v>
      </c>
      <c r="BC3983" s="43"/>
      <c r="BF3983" s="43" t="s">
        <v>4596</v>
      </c>
      <c r="BG3983" s="43" t="s">
        <v>93</v>
      </c>
      <c r="BH3983" s="7" t="s">
        <v>97</v>
      </c>
      <c r="BJ3983" s="7" t="s">
        <v>98</v>
      </c>
      <c r="BK3983" s="7" t="s">
        <v>99</v>
      </c>
      <c r="BL3983" s="7" t="s">
        <v>4597</v>
      </c>
      <c r="BM3983" s="7" t="s">
        <v>4598</v>
      </c>
      <c r="BU3983" s="43">
        <v>1</v>
      </c>
      <c r="BW3983" s="43" t="s">
        <v>103</v>
      </c>
    </row>
    <row r="3984" spans="3:75" x14ac:dyDescent="0.35">
      <c r="C3984" s="43" t="str">
        <f t="shared" si="62"/>
        <v>IARA:BDT-09:2023: 3983</v>
      </c>
      <c r="D3984" s="43">
        <v>3983</v>
      </c>
      <c r="E3984" s="43" t="s">
        <v>5316</v>
      </c>
      <c r="F3984" s="1" t="s">
        <v>73</v>
      </c>
      <c r="G3984" s="43" t="s">
        <v>5260</v>
      </c>
      <c r="H3984" s="2">
        <v>45172</v>
      </c>
      <c r="J3984" s="12">
        <f>YEAR(H3984)</f>
        <v>2023</v>
      </c>
      <c r="K3984" s="12">
        <v>9</v>
      </c>
      <c r="L3984" s="12">
        <v>3</v>
      </c>
      <c r="P3984" s="12" t="s">
        <v>75</v>
      </c>
      <c r="Q3984" s="12" t="str">
        <f>CONCATENATE(X3984," ",Y3984)</f>
        <v>Troglodytes troglodytes</v>
      </c>
      <c r="R3984" s="14" t="str">
        <f>CONCATENATE(S3984,", ",T3984,", ",U3984,", ",V3984,", ",W3984,", ",X3984,", ",Y3984)</f>
        <v>Animalia, Chordata, Aves, Passeriformes, Troglodytidae, Troglodytes, troglodytes</v>
      </c>
      <c r="S3984" s="6" t="s">
        <v>76</v>
      </c>
      <c r="T3984" s="6" t="s">
        <v>77</v>
      </c>
      <c r="U3984" s="6" t="s">
        <v>78</v>
      </c>
      <c r="V3984" s="12" t="s">
        <v>79</v>
      </c>
      <c r="W3984" s="12" t="s">
        <v>197</v>
      </c>
      <c r="X3984" s="12" t="s">
        <v>198</v>
      </c>
      <c r="Y3984" s="12" t="s">
        <v>199</v>
      </c>
      <c r="AA3984" s="12" t="s">
        <v>83</v>
      </c>
      <c r="AB3984" s="6" t="s">
        <v>84</v>
      </c>
      <c r="AC3984" s="12" t="s">
        <v>200</v>
      </c>
      <c r="AD3984" s="6" t="s">
        <v>5219</v>
      </c>
      <c r="AE3984" s="2">
        <v>45172</v>
      </c>
      <c r="AF3984" s="43" t="s">
        <v>87</v>
      </c>
      <c r="AG3984" s="7" t="s">
        <v>201</v>
      </c>
      <c r="AH3984" s="43" t="s">
        <v>620</v>
      </c>
      <c r="AI3984" s="43" t="s">
        <v>619</v>
      </c>
      <c r="AL3984" s="43">
        <v>10</v>
      </c>
      <c r="AN3984" s="46" t="s">
        <v>5240</v>
      </c>
      <c r="AO3984" s="5" t="s">
        <v>89</v>
      </c>
      <c r="AP3984" s="6" t="s">
        <v>5219</v>
      </c>
      <c r="AR3984" s="7" t="s">
        <v>90</v>
      </c>
      <c r="AT3984" s="4" t="str">
        <f>CONCATENATE(AU3984,", ",AV3984,", ",AW3984,", ",AX3984,", ",AY3984,", ",AZ3984,", ",BA3984)</f>
        <v>Europe, France, FR, Bretagne, Ille-et-Vilaine, Rennes, Campus Institut Agro Rennes</v>
      </c>
      <c r="AU3984" s="1" t="s">
        <v>91</v>
      </c>
      <c r="AV3984" s="1" t="s">
        <v>92</v>
      </c>
      <c r="AW3984" s="1" t="s">
        <v>93</v>
      </c>
      <c r="AX3984" s="1" t="s">
        <v>94</v>
      </c>
      <c r="AY3984" s="1" t="s">
        <v>95</v>
      </c>
      <c r="AZ3984" s="1" t="s">
        <v>96</v>
      </c>
      <c r="BA3984" s="1" t="s">
        <v>5242</v>
      </c>
      <c r="BC3984" s="43"/>
      <c r="BF3984" s="43" t="s">
        <v>4596</v>
      </c>
      <c r="BG3984" s="43" t="s">
        <v>93</v>
      </c>
      <c r="BH3984" s="7" t="s">
        <v>97</v>
      </c>
      <c r="BJ3984" s="7" t="s">
        <v>98</v>
      </c>
      <c r="BK3984" s="7" t="s">
        <v>99</v>
      </c>
      <c r="BL3984" s="7" t="s">
        <v>4597</v>
      </c>
      <c r="BM3984" s="7" t="s">
        <v>4598</v>
      </c>
      <c r="BU3984" s="43">
        <v>1</v>
      </c>
      <c r="BW3984" s="43" t="s">
        <v>103</v>
      </c>
    </row>
    <row r="3985" spans="3:75" x14ac:dyDescent="0.35">
      <c r="C3985" s="43" t="str">
        <f t="shared" si="62"/>
        <v>IARA:BDT-09:2023: 3984</v>
      </c>
      <c r="D3985" s="43">
        <v>3984</v>
      </c>
      <c r="E3985" s="43" t="s">
        <v>5316</v>
      </c>
      <c r="F3985" s="1" t="s">
        <v>73</v>
      </c>
      <c r="G3985" s="43" t="s">
        <v>5260</v>
      </c>
      <c r="H3985" s="2">
        <v>45172</v>
      </c>
      <c r="J3985" s="12">
        <f>YEAR(H3985)</f>
        <v>2023</v>
      </c>
      <c r="K3985" s="12">
        <v>9</v>
      </c>
      <c r="L3985" s="12">
        <v>3</v>
      </c>
      <c r="P3985" s="12" t="s">
        <v>75</v>
      </c>
      <c r="Q3985" s="12" t="str">
        <f>CONCATENATE(X3985," ",Y3985)</f>
        <v>Erithacus rubecula</v>
      </c>
      <c r="R3985" s="14" t="str">
        <f>CONCATENATE(S3985,", ",T3985,", ",U3985,", ",V3985,", ",W3985,", ",X3985,", ",Y3985)</f>
        <v>Animalia, Chordata, Aves, Passeriformes, Muscicapidae, Erithacus, rubecula</v>
      </c>
      <c r="S3985" s="6" t="s">
        <v>76</v>
      </c>
      <c r="T3985" s="6" t="s">
        <v>77</v>
      </c>
      <c r="U3985" s="6" t="s">
        <v>78</v>
      </c>
      <c r="V3985" s="12" t="s">
        <v>79</v>
      </c>
      <c r="W3985" s="12" t="s">
        <v>182</v>
      </c>
      <c r="X3985" s="12" t="s">
        <v>183</v>
      </c>
      <c r="Y3985" s="12" t="s">
        <v>184</v>
      </c>
      <c r="AA3985" s="12" t="s">
        <v>83</v>
      </c>
      <c r="AB3985" s="6" t="s">
        <v>84</v>
      </c>
      <c r="AC3985" s="12" t="s">
        <v>185</v>
      </c>
      <c r="AD3985" s="6" t="s">
        <v>5219</v>
      </c>
      <c r="AE3985" s="2">
        <v>45172</v>
      </c>
      <c r="AF3985" s="43" t="s">
        <v>87</v>
      </c>
      <c r="AG3985" s="7" t="s">
        <v>186</v>
      </c>
      <c r="AH3985" s="43" t="s">
        <v>622</v>
      </c>
      <c r="AI3985" s="43" t="s">
        <v>621</v>
      </c>
      <c r="AL3985" s="43">
        <v>10</v>
      </c>
      <c r="AN3985" s="46" t="s">
        <v>5240</v>
      </c>
      <c r="AO3985" s="5" t="s">
        <v>89</v>
      </c>
      <c r="AP3985" s="6" t="s">
        <v>5219</v>
      </c>
      <c r="AR3985" s="7" t="s">
        <v>90</v>
      </c>
      <c r="AT3985" s="4" t="str">
        <f>CONCATENATE(AU3985,", ",AV3985,", ",AW3985,", ",AX3985,", ",AY3985,", ",AZ3985,", ",BA3985)</f>
        <v>Europe, France, FR, Bretagne, Ille-et-Vilaine, Rennes, Campus Institut Agro Rennes</v>
      </c>
      <c r="AU3985" s="1" t="s">
        <v>91</v>
      </c>
      <c r="AV3985" s="1" t="s">
        <v>92</v>
      </c>
      <c r="AW3985" s="1" t="s">
        <v>93</v>
      </c>
      <c r="AX3985" s="1" t="s">
        <v>94</v>
      </c>
      <c r="AY3985" s="1" t="s">
        <v>95</v>
      </c>
      <c r="AZ3985" s="1" t="s">
        <v>96</v>
      </c>
      <c r="BA3985" s="1" t="s">
        <v>5242</v>
      </c>
      <c r="BC3985" s="43"/>
      <c r="BF3985" s="43" t="s">
        <v>4596</v>
      </c>
      <c r="BG3985" s="43" t="s">
        <v>93</v>
      </c>
      <c r="BH3985" s="7" t="s">
        <v>97</v>
      </c>
      <c r="BJ3985" s="7" t="s">
        <v>98</v>
      </c>
      <c r="BK3985" s="7" t="s">
        <v>99</v>
      </c>
      <c r="BL3985" s="7" t="s">
        <v>4597</v>
      </c>
      <c r="BM3985" s="7" t="s">
        <v>4598</v>
      </c>
      <c r="BU3985" s="43">
        <v>1</v>
      </c>
      <c r="BW3985" s="43" t="s">
        <v>103</v>
      </c>
    </row>
    <row r="3986" spans="3:75" x14ac:dyDescent="0.35">
      <c r="C3986" s="43" t="str">
        <f t="shared" si="62"/>
        <v>IARA:BDT-09:2023: 3985</v>
      </c>
      <c r="D3986" s="43">
        <v>3985</v>
      </c>
      <c r="E3986" s="43" t="s">
        <v>5316</v>
      </c>
      <c r="F3986" s="1" t="s">
        <v>73</v>
      </c>
      <c r="G3986" s="43" t="s">
        <v>5260</v>
      </c>
      <c r="H3986" s="2">
        <v>45172</v>
      </c>
      <c r="J3986" s="12">
        <f>YEAR(H3986)</f>
        <v>2023</v>
      </c>
      <c r="K3986" s="12">
        <v>9</v>
      </c>
      <c r="L3986" s="12">
        <v>3</v>
      </c>
      <c r="P3986" s="12" t="s">
        <v>75</v>
      </c>
      <c r="Q3986" s="12" t="str">
        <f>CONCATENATE(X3986," ",Y3986)</f>
        <v>Cyanistes caeruleus</v>
      </c>
      <c r="R3986" s="14" t="str">
        <f>CONCATENATE(S3986,", ",T3986,", ",U3986,", ",V3986,", ",W3986,", ",X3986,", ",Y3986)</f>
        <v>Animalia, Chordata, Aves, Passeriformes, Paridae, Cyanistes, caeruleus</v>
      </c>
      <c r="S3986" s="6" t="s">
        <v>76</v>
      </c>
      <c r="T3986" s="6" t="s">
        <v>77</v>
      </c>
      <c r="U3986" s="6" t="s">
        <v>78</v>
      </c>
      <c r="V3986" s="12" t="s">
        <v>79</v>
      </c>
      <c r="W3986" s="12" t="s">
        <v>135</v>
      </c>
      <c r="X3986" s="12" t="s">
        <v>136</v>
      </c>
      <c r="Y3986" s="12" t="s">
        <v>137</v>
      </c>
      <c r="AA3986" s="12" t="s">
        <v>83</v>
      </c>
      <c r="AB3986" s="6" t="s">
        <v>84</v>
      </c>
      <c r="AC3986" s="12" t="s">
        <v>138</v>
      </c>
      <c r="AD3986" s="6" t="s">
        <v>5219</v>
      </c>
      <c r="AE3986" s="2">
        <v>45172</v>
      </c>
      <c r="AF3986" s="43" t="s">
        <v>87</v>
      </c>
      <c r="AG3986" s="7" t="s">
        <v>139</v>
      </c>
      <c r="AH3986" s="43" t="s">
        <v>624</v>
      </c>
      <c r="AI3986" s="43" t="s">
        <v>623</v>
      </c>
      <c r="AL3986" s="43">
        <v>10</v>
      </c>
      <c r="AN3986" s="46" t="s">
        <v>5240</v>
      </c>
      <c r="AO3986" s="5" t="s">
        <v>89</v>
      </c>
      <c r="AP3986" s="6" t="s">
        <v>5219</v>
      </c>
      <c r="AR3986" s="7" t="s">
        <v>90</v>
      </c>
      <c r="AT3986" s="4" t="str">
        <f>CONCATENATE(AU3986,", ",AV3986,", ",AW3986,", ",AX3986,", ",AY3986,", ",AZ3986,", ",BA3986)</f>
        <v>Europe, France, FR, Bretagne, Ille-et-Vilaine, Rennes, Campus Institut Agro Rennes</v>
      </c>
      <c r="AU3986" s="1" t="s">
        <v>91</v>
      </c>
      <c r="AV3986" s="1" t="s">
        <v>92</v>
      </c>
      <c r="AW3986" s="1" t="s">
        <v>93</v>
      </c>
      <c r="AX3986" s="1" t="s">
        <v>94</v>
      </c>
      <c r="AY3986" s="1" t="s">
        <v>95</v>
      </c>
      <c r="AZ3986" s="1" t="s">
        <v>96</v>
      </c>
      <c r="BA3986" s="1" t="s">
        <v>5242</v>
      </c>
      <c r="BC3986" s="43"/>
      <c r="BF3986" s="43" t="s">
        <v>4596</v>
      </c>
      <c r="BG3986" s="43" t="s">
        <v>93</v>
      </c>
      <c r="BH3986" s="7" t="s">
        <v>97</v>
      </c>
      <c r="BJ3986" s="7" t="s">
        <v>98</v>
      </c>
      <c r="BK3986" s="7" t="s">
        <v>99</v>
      </c>
      <c r="BL3986" s="7" t="s">
        <v>4597</v>
      </c>
      <c r="BM3986" s="7" t="s">
        <v>4598</v>
      </c>
      <c r="BU3986" s="43">
        <v>1</v>
      </c>
      <c r="BW3986" s="43" t="s">
        <v>103</v>
      </c>
    </row>
    <row r="3987" spans="3:75" x14ac:dyDescent="0.35">
      <c r="C3987" s="43" t="str">
        <f t="shared" si="62"/>
        <v>IARA:BDT-09:2023: 3986</v>
      </c>
      <c r="D3987" s="43">
        <v>3986</v>
      </c>
      <c r="E3987" s="43" t="s">
        <v>5316</v>
      </c>
      <c r="F3987" s="1" t="s">
        <v>73</v>
      </c>
      <c r="G3987" s="43" t="s">
        <v>5260</v>
      </c>
      <c r="H3987" s="2">
        <v>45172</v>
      </c>
      <c r="J3987" s="12">
        <f>YEAR(H3987)</f>
        <v>2023</v>
      </c>
      <c r="K3987" s="12">
        <v>9</v>
      </c>
      <c r="L3987" s="12">
        <v>3</v>
      </c>
      <c r="P3987" s="12" t="s">
        <v>75</v>
      </c>
      <c r="Q3987" s="12" t="str">
        <f>CONCATENATE(X3987," ",Y3987)</f>
        <v>Cyanistes caeruleus</v>
      </c>
      <c r="R3987" s="14" t="str">
        <f>CONCATENATE(S3987,", ",T3987,", ",U3987,", ",V3987,", ",W3987,", ",X3987,", ",Y3987)</f>
        <v>Animalia, Chordata, Aves, Passeriformes, Paridae, Cyanistes, caeruleus</v>
      </c>
      <c r="S3987" s="6" t="s">
        <v>76</v>
      </c>
      <c r="T3987" s="6" t="s">
        <v>77</v>
      </c>
      <c r="U3987" s="6" t="s">
        <v>78</v>
      </c>
      <c r="V3987" s="12" t="s">
        <v>79</v>
      </c>
      <c r="W3987" s="12" t="s">
        <v>135</v>
      </c>
      <c r="X3987" s="12" t="s">
        <v>136</v>
      </c>
      <c r="Y3987" s="12" t="s">
        <v>137</v>
      </c>
      <c r="AA3987" s="12" t="s">
        <v>83</v>
      </c>
      <c r="AB3987" s="6" t="s">
        <v>84</v>
      </c>
      <c r="AC3987" s="12" t="s">
        <v>138</v>
      </c>
      <c r="AD3987" s="6" t="s">
        <v>5219</v>
      </c>
      <c r="AE3987" s="2">
        <v>45172</v>
      </c>
      <c r="AF3987" s="43" t="s">
        <v>87</v>
      </c>
      <c r="AG3987" s="7" t="s">
        <v>139</v>
      </c>
      <c r="AH3987" s="43" t="s">
        <v>626</v>
      </c>
      <c r="AI3987" s="43" t="s">
        <v>625</v>
      </c>
      <c r="AL3987" s="43">
        <v>10</v>
      </c>
      <c r="AN3987" s="46" t="s">
        <v>5240</v>
      </c>
      <c r="AO3987" s="5" t="s">
        <v>89</v>
      </c>
      <c r="AP3987" s="6" t="s">
        <v>5219</v>
      </c>
      <c r="AR3987" s="7" t="s">
        <v>90</v>
      </c>
      <c r="AT3987" s="4" t="str">
        <f>CONCATENATE(AU3987,", ",AV3987,", ",AW3987,", ",AX3987,", ",AY3987,", ",AZ3987,", ",BA3987)</f>
        <v>Europe, France, FR, Bretagne, Ille-et-Vilaine, Rennes, Campus Institut Agro Rennes</v>
      </c>
      <c r="AU3987" s="1" t="s">
        <v>91</v>
      </c>
      <c r="AV3987" s="1" t="s">
        <v>92</v>
      </c>
      <c r="AW3987" s="1" t="s">
        <v>93</v>
      </c>
      <c r="AX3987" s="1" t="s">
        <v>94</v>
      </c>
      <c r="AY3987" s="1" t="s">
        <v>95</v>
      </c>
      <c r="AZ3987" s="1" t="s">
        <v>96</v>
      </c>
      <c r="BA3987" s="1" t="s">
        <v>5242</v>
      </c>
      <c r="BC3987" s="43"/>
      <c r="BF3987" s="43" t="s">
        <v>4596</v>
      </c>
      <c r="BG3987" s="43" t="s">
        <v>93</v>
      </c>
      <c r="BH3987" s="7" t="s">
        <v>97</v>
      </c>
      <c r="BJ3987" s="7" t="s">
        <v>98</v>
      </c>
      <c r="BK3987" s="7" t="s">
        <v>99</v>
      </c>
      <c r="BL3987" s="7" t="s">
        <v>4597</v>
      </c>
      <c r="BM3987" s="7" t="s">
        <v>4598</v>
      </c>
      <c r="BU3987" s="43">
        <v>1</v>
      </c>
      <c r="BW3987" s="43" t="s">
        <v>103</v>
      </c>
    </row>
    <row r="3988" spans="3:75" x14ac:dyDescent="0.35">
      <c r="C3988" s="43" t="str">
        <f t="shared" si="62"/>
        <v>IARA:BDT-09:2023: 3987</v>
      </c>
      <c r="D3988" s="43">
        <v>3987</v>
      </c>
      <c r="E3988" s="43" t="s">
        <v>5316</v>
      </c>
      <c r="F3988" s="1" t="s">
        <v>73</v>
      </c>
      <c r="G3988" s="43" t="s">
        <v>5260</v>
      </c>
      <c r="H3988" s="2">
        <v>45172</v>
      </c>
      <c r="J3988" s="12">
        <f>YEAR(H3988)</f>
        <v>2023</v>
      </c>
      <c r="K3988" s="12">
        <v>9</v>
      </c>
      <c r="L3988" s="12">
        <v>3</v>
      </c>
      <c r="P3988" s="12" t="s">
        <v>75</v>
      </c>
      <c r="Q3988" s="12" t="str">
        <f>CONCATENATE(X3988," ",Y3988)</f>
        <v>Columba palumbus</v>
      </c>
      <c r="R3988" s="14" t="str">
        <f>CONCATENATE(S3988,", ",T3988,", ",U3988,", ",V3988,", ",W3988,", ",X3988,", ",Y3988)</f>
        <v>Animalia, Chordata, Aves, Columbiformes, Columbidae, Columba, palumbus</v>
      </c>
      <c r="S3988" s="6" t="s">
        <v>76</v>
      </c>
      <c r="T3988" s="6" t="s">
        <v>77</v>
      </c>
      <c r="U3988" s="6" t="s">
        <v>78</v>
      </c>
      <c r="V3988" s="12" t="s">
        <v>159</v>
      </c>
      <c r="W3988" s="12" t="s">
        <v>160</v>
      </c>
      <c r="X3988" s="12" t="s">
        <v>161</v>
      </c>
      <c r="Y3988" s="12" t="s">
        <v>162</v>
      </c>
      <c r="AA3988" s="12" t="s">
        <v>83</v>
      </c>
      <c r="AB3988" s="6" t="s">
        <v>84</v>
      </c>
      <c r="AC3988" s="12" t="s">
        <v>163</v>
      </c>
      <c r="AD3988" s="6" t="s">
        <v>5219</v>
      </c>
      <c r="AE3988" s="2">
        <v>45172</v>
      </c>
      <c r="AF3988" s="43" t="s">
        <v>87</v>
      </c>
      <c r="AG3988" s="7" t="s">
        <v>164</v>
      </c>
      <c r="AH3988" s="43" t="s">
        <v>628</v>
      </c>
      <c r="AI3988" s="43" t="s">
        <v>627</v>
      </c>
      <c r="AL3988" s="43">
        <v>10</v>
      </c>
      <c r="AN3988" s="46" t="s">
        <v>5240</v>
      </c>
      <c r="AO3988" s="5" t="s">
        <v>89</v>
      </c>
      <c r="AP3988" s="6" t="s">
        <v>5219</v>
      </c>
      <c r="AR3988" s="7" t="s">
        <v>90</v>
      </c>
      <c r="AT3988" s="4" t="str">
        <f>CONCATENATE(AU3988,", ",AV3988,", ",AW3988,", ",AX3988,", ",AY3988,", ",AZ3988,", ",BA3988)</f>
        <v>Europe, France, FR, Bretagne, Ille-et-Vilaine, Rennes, Campus Institut Agro Rennes</v>
      </c>
      <c r="AU3988" s="1" t="s">
        <v>91</v>
      </c>
      <c r="AV3988" s="1" t="s">
        <v>92</v>
      </c>
      <c r="AW3988" s="1" t="s">
        <v>93</v>
      </c>
      <c r="AX3988" s="1" t="s">
        <v>94</v>
      </c>
      <c r="AY3988" s="1" t="s">
        <v>95</v>
      </c>
      <c r="AZ3988" s="1" t="s">
        <v>96</v>
      </c>
      <c r="BA3988" s="1" t="s">
        <v>5242</v>
      </c>
      <c r="BC3988" s="43"/>
      <c r="BF3988" s="43" t="s">
        <v>4596</v>
      </c>
      <c r="BG3988" s="43" t="s">
        <v>93</v>
      </c>
      <c r="BH3988" s="7" t="s">
        <v>97</v>
      </c>
      <c r="BJ3988" s="7" t="s">
        <v>98</v>
      </c>
      <c r="BK3988" s="7" t="s">
        <v>99</v>
      </c>
      <c r="BL3988" s="7" t="s">
        <v>4597</v>
      </c>
      <c r="BM3988" s="7" t="s">
        <v>4598</v>
      </c>
      <c r="BU3988" s="43">
        <v>1</v>
      </c>
      <c r="BW3988" s="43" t="s">
        <v>103</v>
      </c>
    </row>
    <row r="3989" spans="3:75" x14ac:dyDescent="0.35">
      <c r="C3989" s="43" t="str">
        <f t="shared" si="62"/>
        <v>IARA:BDT-09:2023: 3988</v>
      </c>
      <c r="D3989" s="43">
        <v>3988</v>
      </c>
      <c r="E3989" s="43" t="s">
        <v>5316</v>
      </c>
      <c r="F3989" s="1" t="s">
        <v>73</v>
      </c>
      <c r="G3989" s="43" t="s">
        <v>5260</v>
      </c>
      <c r="H3989" s="2">
        <v>45172</v>
      </c>
      <c r="J3989" s="12">
        <f>YEAR(H3989)</f>
        <v>2023</v>
      </c>
      <c r="K3989" s="12">
        <v>9</v>
      </c>
      <c r="L3989" s="12">
        <v>3</v>
      </c>
      <c r="P3989" s="12" t="s">
        <v>75</v>
      </c>
      <c r="Q3989" s="12" t="str">
        <f>CONCATENATE(X3989," ",Y3989)</f>
        <v>Pica pica</v>
      </c>
      <c r="R3989" s="14" t="str">
        <f>CONCATENATE(S3989,", ",T3989,", ",U3989,", ",V3989,", ",W3989,", ",X3989,", ",Y3989)</f>
        <v>Animalia, Chordata, Aves, Passeriformes, Corvidae, Pica, pica</v>
      </c>
      <c r="S3989" s="6" t="s">
        <v>76</v>
      </c>
      <c r="T3989" s="6" t="s">
        <v>77</v>
      </c>
      <c r="U3989" s="6" t="s">
        <v>78</v>
      </c>
      <c r="V3989" s="6" t="s">
        <v>79</v>
      </c>
      <c r="W3989" s="6" t="s">
        <v>104</v>
      </c>
      <c r="X3989" s="6" t="s">
        <v>155</v>
      </c>
      <c r="Y3989" s="6" t="s">
        <v>156</v>
      </c>
      <c r="AA3989" s="12" t="s">
        <v>83</v>
      </c>
      <c r="AB3989" s="6" t="s">
        <v>84</v>
      </c>
      <c r="AC3989" s="12" t="s">
        <v>157</v>
      </c>
      <c r="AD3989" s="6" t="s">
        <v>5219</v>
      </c>
      <c r="AE3989" s="2">
        <v>45172</v>
      </c>
      <c r="AF3989" s="43" t="s">
        <v>87</v>
      </c>
      <c r="AG3989" s="7" t="s">
        <v>158</v>
      </c>
      <c r="AH3989" s="43" t="s">
        <v>630</v>
      </c>
      <c r="AI3989" s="43" t="s">
        <v>629</v>
      </c>
      <c r="AL3989" s="43">
        <v>10</v>
      </c>
      <c r="AN3989" s="46" t="s">
        <v>5240</v>
      </c>
      <c r="AO3989" s="5" t="s">
        <v>89</v>
      </c>
      <c r="AP3989" s="6" t="s">
        <v>5219</v>
      </c>
      <c r="AR3989" s="7" t="s">
        <v>90</v>
      </c>
      <c r="AT3989" s="4" t="str">
        <f>CONCATENATE(AU3989,", ",AV3989,", ",AW3989,", ",AX3989,", ",AY3989,", ",AZ3989,", ",BA3989)</f>
        <v>Europe, France, FR, Bretagne, Ille-et-Vilaine, Rennes, Campus Institut Agro Rennes</v>
      </c>
      <c r="AU3989" s="1" t="s">
        <v>91</v>
      </c>
      <c r="AV3989" s="1" t="s">
        <v>92</v>
      </c>
      <c r="AW3989" s="1" t="s">
        <v>93</v>
      </c>
      <c r="AX3989" s="1" t="s">
        <v>94</v>
      </c>
      <c r="AY3989" s="1" t="s">
        <v>95</v>
      </c>
      <c r="AZ3989" s="1" t="s">
        <v>96</v>
      </c>
      <c r="BA3989" s="1" t="s">
        <v>5242</v>
      </c>
      <c r="BC3989" s="43"/>
      <c r="BF3989" s="43" t="s">
        <v>4596</v>
      </c>
      <c r="BG3989" s="43" t="s">
        <v>93</v>
      </c>
      <c r="BH3989" s="7" t="s">
        <v>97</v>
      </c>
      <c r="BJ3989" s="7" t="s">
        <v>98</v>
      </c>
      <c r="BK3989" s="7" t="s">
        <v>99</v>
      </c>
      <c r="BL3989" s="7" t="s">
        <v>4597</v>
      </c>
      <c r="BM3989" s="7" t="s">
        <v>4598</v>
      </c>
      <c r="BU3989" s="43">
        <v>1</v>
      </c>
      <c r="BW3989" s="43" t="s">
        <v>103</v>
      </c>
    </row>
    <row r="3990" spans="3:75" x14ac:dyDescent="0.35">
      <c r="C3990" s="43" t="str">
        <f t="shared" si="62"/>
        <v>IARA:BDT-09:2023: 3989</v>
      </c>
      <c r="D3990" s="43">
        <v>3989</v>
      </c>
      <c r="E3990" s="43" t="s">
        <v>5316</v>
      </c>
      <c r="F3990" s="1" t="s">
        <v>73</v>
      </c>
      <c r="G3990" s="43" t="s">
        <v>5260</v>
      </c>
      <c r="H3990" s="2">
        <v>45172</v>
      </c>
      <c r="J3990" s="12">
        <f>YEAR(H3990)</f>
        <v>2023</v>
      </c>
      <c r="K3990" s="12">
        <v>9</v>
      </c>
      <c r="L3990" s="12">
        <v>3</v>
      </c>
      <c r="P3990" s="12" t="s">
        <v>75</v>
      </c>
      <c r="Q3990" s="12" t="str">
        <f>CONCATENATE(X3990," ",Y3990)</f>
        <v>Certhia brachydactyla</v>
      </c>
      <c r="R3990" s="14" t="str">
        <f>CONCATENATE(S3990,", ",T3990,", ",U3990,", ",V3990,", ",W3990,", ",X3990,", ",Y3990)</f>
        <v>Animalia, Chordata, Aves, Passeriformes, Certhiidae, Certhia, brachydactyla</v>
      </c>
      <c r="S3990" s="6" t="s">
        <v>76</v>
      </c>
      <c r="T3990" s="6" t="s">
        <v>77</v>
      </c>
      <c r="U3990" s="6" t="s">
        <v>78</v>
      </c>
      <c r="V3990" s="6" t="s">
        <v>79</v>
      </c>
      <c r="W3990" s="6" t="s">
        <v>322</v>
      </c>
      <c r="X3990" s="6" t="s">
        <v>323</v>
      </c>
      <c r="Y3990" s="6" t="s">
        <v>324</v>
      </c>
      <c r="AA3990" s="12" t="s">
        <v>83</v>
      </c>
      <c r="AB3990" s="6" t="s">
        <v>325</v>
      </c>
      <c r="AC3990" s="12" t="s">
        <v>274</v>
      </c>
      <c r="AD3990" s="6" t="s">
        <v>5219</v>
      </c>
      <c r="AE3990" s="2">
        <v>45172</v>
      </c>
      <c r="AF3990" s="43" t="s">
        <v>87</v>
      </c>
      <c r="AG3990" s="7" t="s">
        <v>321</v>
      </c>
      <c r="AH3990" s="43" t="s">
        <v>632</v>
      </c>
      <c r="AI3990" s="43" t="s">
        <v>631</v>
      </c>
      <c r="AL3990" s="43">
        <v>10</v>
      </c>
      <c r="AN3990" s="46" t="s">
        <v>5240</v>
      </c>
      <c r="AO3990" s="5" t="s">
        <v>89</v>
      </c>
      <c r="AP3990" s="6" t="s">
        <v>5219</v>
      </c>
      <c r="AR3990" s="7" t="s">
        <v>90</v>
      </c>
      <c r="AT3990" s="4" t="str">
        <f>CONCATENATE(AU3990,", ",AV3990,", ",AW3990,", ",AX3990,", ",AY3990,", ",AZ3990,", ",BA3990)</f>
        <v>Europe, France, FR, Bretagne, Ille-et-Vilaine, Rennes, Campus Institut Agro Rennes</v>
      </c>
      <c r="AU3990" s="1" t="s">
        <v>91</v>
      </c>
      <c r="AV3990" s="1" t="s">
        <v>92</v>
      </c>
      <c r="AW3990" s="1" t="s">
        <v>93</v>
      </c>
      <c r="AX3990" s="1" t="s">
        <v>94</v>
      </c>
      <c r="AY3990" s="1" t="s">
        <v>95</v>
      </c>
      <c r="AZ3990" s="1" t="s">
        <v>96</v>
      </c>
      <c r="BA3990" s="1" t="s">
        <v>5242</v>
      </c>
      <c r="BC3990" s="43"/>
      <c r="BF3990" s="43" t="s">
        <v>4596</v>
      </c>
      <c r="BG3990" s="43" t="s">
        <v>93</v>
      </c>
      <c r="BH3990" s="7" t="s">
        <v>97</v>
      </c>
      <c r="BJ3990" s="7" t="s">
        <v>98</v>
      </c>
      <c r="BK3990" s="7" t="s">
        <v>99</v>
      </c>
      <c r="BL3990" s="7" t="s">
        <v>4597</v>
      </c>
      <c r="BM3990" s="7" t="s">
        <v>4598</v>
      </c>
      <c r="BU3990" s="43">
        <v>1</v>
      </c>
      <c r="BW3990" s="43" t="s">
        <v>103</v>
      </c>
    </row>
    <row r="3991" spans="3:75" x14ac:dyDescent="0.35">
      <c r="C3991" s="43" t="str">
        <f t="shared" si="62"/>
        <v>IARA:BDT-09:2023: 3990</v>
      </c>
      <c r="D3991" s="43">
        <v>3990</v>
      </c>
      <c r="E3991" s="43" t="s">
        <v>5316</v>
      </c>
      <c r="F3991" s="1" t="s">
        <v>73</v>
      </c>
      <c r="G3991" s="43" t="s">
        <v>5260</v>
      </c>
      <c r="H3991" s="2">
        <v>45172</v>
      </c>
      <c r="J3991" s="12">
        <f>YEAR(H3991)</f>
        <v>2023</v>
      </c>
      <c r="K3991" s="12">
        <v>9</v>
      </c>
      <c r="L3991" s="12">
        <v>3</v>
      </c>
      <c r="P3991" s="12" t="s">
        <v>75</v>
      </c>
      <c r="Q3991" s="12" t="str">
        <f>CONCATENATE(X3991," ",Y3991)</f>
        <v>Columba palumbus</v>
      </c>
      <c r="R3991" s="14" t="str">
        <f>CONCATENATE(S3991,", ",T3991,", ",U3991,", ",V3991,", ",W3991,", ",X3991,", ",Y3991)</f>
        <v>Animalia, Chordata, Aves, Columbiformes, Columbidae, Columba, palumbus</v>
      </c>
      <c r="S3991" s="6" t="s">
        <v>76</v>
      </c>
      <c r="T3991" s="6" t="s">
        <v>77</v>
      </c>
      <c r="U3991" s="6" t="s">
        <v>78</v>
      </c>
      <c r="V3991" s="6" t="s">
        <v>159</v>
      </c>
      <c r="W3991" s="6" t="s">
        <v>160</v>
      </c>
      <c r="X3991" s="6" t="s">
        <v>161</v>
      </c>
      <c r="Y3991" s="6" t="s">
        <v>162</v>
      </c>
      <c r="AA3991" s="12" t="s">
        <v>83</v>
      </c>
      <c r="AB3991" s="6" t="s">
        <v>84</v>
      </c>
      <c r="AC3991" s="12" t="s">
        <v>163</v>
      </c>
      <c r="AD3991" s="6" t="s">
        <v>5219</v>
      </c>
      <c r="AE3991" s="2">
        <v>45172</v>
      </c>
      <c r="AF3991" s="43" t="s">
        <v>87</v>
      </c>
      <c r="AG3991" s="7" t="s">
        <v>164</v>
      </c>
      <c r="AH3991" s="43" t="s">
        <v>634</v>
      </c>
      <c r="AI3991" s="43" t="s">
        <v>633</v>
      </c>
      <c r="AL3991" s="43">
        <v>10</v>
      </c>
      <c r="AN3991" s="46" t="s">
        <v>5240</v>
      </c>
      <c r="AO3991" s="5" t="s">
        <v>89</v>
      </c>
      <c r="AP3991" s="6" t="s">
        <v>5219</v>
      </c>
      <c r="AR3991" s="7" t="s">
        <v>90</v>
      </c>
      <c r="AT3991" s="4" t="str">
        <f>CONCATENATE(AU3991,", ",AV3991,", ",AW3991,", ",AX3991,", ",AY3991,", ",AZ3991,", ",BA3991)</f>
        <v>Europe, France, FR, Bretagne, Ille-et-Vilaine, Rennes, Campus Institut Agro Rennes</v>
      </c>
      <c r="AU3991" s="1" t="s">
        <v>91</v>
      </c>
      <c r="AV3991" s="1" t="s">
        <v>92</v>
      </c>
      <c r="AW3991" s="1" t="s">
        <v>93</v>
      </c>
      <c r="AX3991" s="1" t="s">
        <v>94</v>
      </c>
      <c r="AY3991" s="1" t="s">
        <v>95</v>
      </c>
      <c r="AZ3991" s="1" t="s">
        <v>96</v>
      </c>
      <c r="BA3991" s="1" t="s">
        <v>5242</v>
      </c>
      <c r="BC3991" s="43"/>
      <c r="BF3991" s="43" t="s">
        <v>4596</v>
      </c>
      <c r="BG3991" s="43" t="s">
        <v>93</v>
      </c>
      <c r="BH3991" s="7" t="s">
        <v>97</v>
      </c>
      <c r="BJ3991" s="7" t="s">
        <v>98</v>
      </c>
      <c r="BK3991" s="7" t="s">
        <v>99</v>
      </c>
      <c r="BL3991" s="7" t="s">
        <v>4597</v>
      </c>
      <c r="BM3991" s="7" t="s">
        <v>4598</v>
      </c>
      <c r="BU3991" s="43">
        <v>1</v>
      </c>
      <c r="BW3991" s="43" t="s">
        <v>103</v>
      </c>
    </row>
    <row r="3992" spans="3:75" x14ac:dyDescent="0.35">
      <c r="C3992" s="43" t="str">
        <f t="shared" si="62"/>
        <v>IARA:BDT-09:2023: 3991</v>
      </c>
      <c r="D3992" s="43">
        <v>3991</v>
      </c>
      <c r="E3992" s="43" t="s">
        <v>5316</v>
      </c>
      <c r="F3992" s="1" t="s">
        <v>73</v>
      </c>
      <c r="G3992" s="43" t="s">
        <v>5260</v>
      </c>
      <c r="H3992" s="2">
        <v>45172</v>
      </c>
      <c r="J3992" s="12">
        <f>YEAR(H3992)</f>
        <v>2023</v>
      </c>
      <c r="K3992" s="12">
        <v>9</v>
      </c>
      <c r="L3992" s="12">
        <v>3</v>
      </c>
      <c r="P3992" s="12" t="s">
        <v>75</v>
      </c>
      <c r="Q3992" s="12" t="str">
        <f>CONCATENATE(X3992," ",Y3992)</f>
        <v>Turdus merula</v>
      </c>
      <c r="R3992" s="14" t="str">
        <f>CONCATENATE(S3992,", ",T3992,", ",U3992,", ",V3992,", ",W3992,", ",X3992,", ",Y3992)</f>
        <v>Animalia, Chordata, Aves, Passeriformes, Turdidae, Turdus, merula</v>
      </c>
      <c r="S3992" s="6" t="s">
        <v>76</v>
      </c>
      <c r="T3992" s="6" t="s">
        <v>77</v>
      </c>
      <c r="U3992" s="6" t="s">
        <v>78</v>
      </c>
      <c r="V3992" s="19" t="s">
        <v>79</v>
      </c>
      <c r="W3992" s="19" t="s">
        <v>126</v>
      </c>
      <c r="X3992" s="19" t="s">
        <v>127</v>
      </c>
      <c r="Y3992" s="19" t="s">
        <v>132</v>
      </c>
      <c r="AA3992" s="12" t="s">
        <v>83</v>
      </c>
      <c r="AB3992" s="6" t="s">
        <v>84</v>
      </c>
      <c r="AC3992" s="12" t="s">
        <v>133</v>
      </c>
      <c r="AD3992" s="6" t="s">
        <v>5219</v>
      </c>
      <c r="AE3992" s="2">
        <v>45172</v>
      </c>
      <c r="AF3992" s="43" t="s">
        <v>87</v>
      </c>
      <c r="AG3992" s="7" t="s">
        <v>134</v>
      </c>
      <c r="AH3992" s="43" t="s">
        <v>636</v>
      </c>
      <c r="AI3992" s="43" t="s">
        <v>635</v>
      </c>
      <c r="AL3992" s="43">
        <v>10</v>
      </c>
      <c r="AN3992" s="46" t="s">
        <v>5240</v>
      </c>
      <c r="AO3992" s="5" t="s">
        <v>89</v>
      </c>
      <c r="AP3992" s="6" t="s">
        <v>5219</v>
      </c>
      <c r="AR3992" s="7" t="s">
        <v>90</v>
      </c>
      <c r="AT3992" s="4" t="str">
        <f>CONCATENATE(AU3992,", ",AV3992,", ",AW3992,", ",AX3992,", ",AY3992,", ",AZ3992,", ",BA3992)</f>
        <v>Europe, France, FR, Bretagne, Ille-et-Vilaine, Rennes, Campus Institut Agro Rennes</v>
      </c>
      <c r="AU3992" s="1" t="s">
        <v>91</v>
      </c>
      <c r="AV3992" s="1" t="s">
        <v>92</v>
      </c>
      <c r="AW3992" s="1" t="s">
        <v>93</v>
      </c>
      <c r="AX3992" s="1" t="s">
        <v>94</v>
      </c>
      <c r="AY3992" s="1" t="s">
        <v>95</v>
      </c>
      <c r="AZ3992" s="1" t="s">
        <v>96</v>
      </c>
      <c r="BA3992" s="1" t="s">
        <v>5242</v>
      </c>
      <c r="BC3992" s="43"/>
      <c r="BF3992" s="43" t="s">
        <v>4596</v>
      </c>
      <c r="BG3992" s="43" t="s">
        <v>93</v>
      </c>
      <c r="BH3992" s="7" t="s">
        <v>97</v>
      </c>
      <c r="BJ3992" s="7" t="s">
        <v>98</v>
      </c>
      <c r="BK3992" s="7" t="s">
        <v>99</v>
      </c>
      <c r="BL3992" s="7" t="s">
        <v>4597</v>
      </c>
      <c r="BM3992" s="7" t="s">
        <v>4598</v>
      </c>
      <c r="BU3992" s="43">
        <v>1</v>
      </c>
      <c r="BW3992" s="43" t="s">
        <v>103</v>
      </c>
    </row>
    <row r="3993" spans="3:75" x14ac:dyDescent="0.35">
      <c r="C3993" s="43" t="str">
        <f t="shared" si="62"/>
        <v>IARA:BDT-09:2023: 3992</v>
      </c>
      <c r="D3993" s="43">
        <v>3992</v>
      </c>
      <c r="E3993" s="43" t="s">
        <v>5316</v>
      </c>
      <c r="F3993" s="1" t="s">
        <v>73</v>
      </c>
      <c r="G3993" s="43" t="s">
        <v>5260</v>
      </c>
      <c r="H3993" s="2">
        <v>45172</v>
      </c>
      <c r="J3993" s="12">
        <f>YEAR(H3993)</f>
        <v>2023</v>
      </c>
      <c r="K3993" s="12">
        <v>9</v>
      </c>
      <c r="L3993" s="12">
        <v>3</v>
      </c>
      <c r="P3993" s="12" t="s">
        <v>75</v>
      </c>
      <c r="Q3993" s="12" t="str">
        <f>CONCATENATE(X3993," ",Y3993)</f>
        <v>Erithacus rubecula</v>
      </c>
      <c r="R3993" s="14" t="str">
        <f>CONCATENATE(S3993,", ",T3993,", ",U3993,", ",V3993,", ",W3993,", ",X3993,", ",Y3993)</f>
        <v>Animalia, Chordata, Aves, Passeriformes, Muscicapidae, Erithacus, rubecula</v>
      </c>
      <c r="S3993" s="6" t="s">
        <v>76</v>
      </c>
      <c r="T3993" s="6" t="s">
        <v>77</v>
      </c>
      <c r="U3993" s="6" t="s">
        <v>78</v>
      </c>
      <c r="V3993" s="6" t="s">
        <v>79</v>
      </c>
      <c r="W3993" s="6" t="s">
        <v>182</v>
      </c>
      <c r="X3993" s="6" t="s">
        <v>183</v>
      </c>
      <c r="Y3993" s="6" t="s">
        <v>184</v>
      </c>
      <c r="AA3993" s="12" t="s">
        <v>83</v>
      </c>
      <c r="AB3993" s="6" t="s">
        <v>84</v>
      </c>
      <c r="AC3993" s="12" t="s">
        <v>185</v>
      </c>
      <c r="AD3993" s="6" t="s">
        <v>5219</v>
      </c>
      <c r="AE3993" s="2">
        <v>45172</v>
      </c>
      <c r="AF3993" s="43" t="s">
        <v>87</v>
      </c>
      <c r="AG3993" s="7" t="s">
        <v>186</v>
      </c>
      <c r="AH3993" s="43" t="s">
        <v>638</v>
      </c>
      <c r="AI3993" s="43" t="s">
        <v>637</v>
      </c>
      <c r="AL3993" s="43">
        <v>10</v>
      </c>
      <c r="AN3993" s="46" t="s">
        <v>5240</v>
      </c>
      <c r="AO3993" s="5" t="s">
        <v>89</v>
      </c>
      <c r="AP3993" s="6" t="s">
        <v>5219</v>
      </c>
      <c r="AR3993" s="7" t="s">
        <v>90</v>
      </c>
      <c r="AT3993" s="4" t="str">
        <f>CONCATENATE(AU3993,", ",AV3993,", ",AW3993,", ",AX3993,", ",AY3993,", ",AZ3993,", ",BA3993)</f>
        <v>Europe, France, FR, Bretagne, Ille-et-Vilaine, Rennes, Campus Institut Agro Rennes</v>
      </c>
      <c r="AU3993" s="1" t="s">
        <v>91</v>
      </c>
      <c r="AV3993" s="1" t="s">
        <v>92</v>
      </c>
      <c r="AW3993" s="1" t="s">
        <v>93</v>
      </c>
      <c r="AX3993" s="1" t="s">
        <v>94</v>
      </c>
      <c r="AY3993" s="1" t="s">
        <v>95</v>
      </c>
      <c r="AZ3993" s="1" t="s">
        <v>96</v>
      </c>
      <c r="BA3993" s="1" t="s">
        <v>5242</v>
      </c>
      <c r="BC3993" s="43"/>
      <c r="BF3993" s="43" t="s">
        <v>4596</v>
      </c>
      <c r="BG3993" s="43" t="s">
        <v>93</v>
      </c>
      <c r="BH3993" s="7" t="s">
        <v>97</v>
      </c>
      <c r="BJ3993" s="7" t="s">
        <v>98</v>
      </c>
      <c r="BK3993" s="7" t="s">
        <v>99</v>
      </c>
      <c r="BL3993" s="7" t="s">
        <v>4597</v>
      </c>
      <c r="BM3993" s="7" t="s">
        <v>4598</v>
      </c>
      <c r="BU3993" s="43">
        <v>1</v>
      </c>
      <c r="BW3993" s="43" t="s">
        <v>103</v>
      </c>
    </row>
    <row r="3994" spans="3:75" x14ac:dyDescent="0.35">
      <c r="C3994" s="43" t="str">
        <f t="shared" si="62"/>
        <v>IARA:BDT-09:2023: 3993</v>
      </c>
      <c r="D3994" s="43">
        <v>3993</v>
      </c>
      <c r="E3994" s="43" t="s">
        <v>5316</v>
      </c>
      <c r="F3994" s="1" t="s">
        <v>73</v>
      </c>
      <c r="G3994" s="43" t="s">
        <v>5260</v>
      </c>
      <c r="H3994" s="2">
        <v>45172</v>
      </c>
      <c r="J3994" s="12">
        <f>YEAR(H3994)</f>
        <v>2023</v>
      </c>
      <c r="K3994" s="12">
        <v>9</v>
      </c>
      <c r="L3994" s="12">
        <v>3</v>
      </c>
      <c r="P3994" s="12" t="s">
        <v>75</v>
      </c>
      <c r="Q3994" s="12" t="str">
        <f>CONCATENATE(X3994," ",Y3994)</f>
        <v>Turdus merula</v>
      </c>
      <c r="R3994" s="14" t="str">
        <f>CONCATENATE(S3994,", ",T3994,", ",U3994,", ",V3994,", ",W3994,", ",X3994,", ",Y3994)</f>
        <v>Animalia, Chordata, Aves, Passeriformes, Turdidae, Turdus, merula</v>
      </c>
      <c r="S3994" s="6" t="s">
        <v>76</v>
      </c>
      <c r="T3994" s="6" t="s">
        <v>77</v>
      </c>
      <c r="U3994" s="6" t="s">
        <v>78</v>
      </c>
      <c r="V3994" s="19" t="s">
        <v>79</v>
      </c>
      <c r="W3994" s="19" t="s">
        <v>126</v>
      </c>
      <c r="X3994" s="19" t="s">
        <v>127</v>
      </c>
      <c r="Y3994" s="19" t="s">
        <v>132</v>
      </c>
      <c r="AA3994" s="12" t="s">
        <v>83</v>
      </c>
      <c r="AB3994" s="6" t="s">
        <v>84</v>
      </c>
      <c r="AC3994" s="12" t="s">
        <v>133</v>
      </c>
      <c r="AD3994" s="6" t="s">
        <v>5219</v>
      </c>
      <c r="AE3994" s="2">
        <v>45172</v>
      </c>
      <c r="AF3994" s="43" t="s">
        <v>87</v>
      </c>
      <c r="AG3994" s="7" t="s">
        <v>134</v>
      </c>
      <c r="AH3994" s="43" t="s">
        <v>640</v>
      </c>
      <c r="AI3994" s="43" t="s">
        <v>639</v>
      </c>
      <c r="AL3994" s="43">
        <v>10</v>
      </c>
      <c r="AN3994" s="46" t="s">
        <v>5240</v>
      </c>
      <c r="AO3994" s="5" t="s">
        <v>89</v>
      </c>
      <c r="AP3994" s="6" t="s">
        <v>5219</v>
      </c>
      <c r="AR3994" s="7" t="s">
        <v>90</v>
      </c>
      <c r="AT3994" s="4" t="str">
        <f>CONCATENATE(AU3994,", ",AV3994,", ",AW3994,", ",AX3994,", ",AY3994,", ",AZ3994,", ",BA3994)</f>
        <v>Europe, France, FR, Bretagne, Ille-et-Vilaine, Rennes, Campus Institut Agro Rennes</v>
      </c>
      <c r="AU3994" s="1" t="s">
        <v>91</v>
      </c>
      <c r="AV3994" s="1" t="s">
        <v>92</v>
      </c>
      <c r="AW3994" s="1" t="s">
        <v>93</v>
      </c>
      <c r="AX3994" s="1" t="s">
        <v>94</v>
      </c>
      <c r="AY3994" s="1" t="s">
        <v>95</v>
      </c>
      <c r="AZ3994" s="1" t="s">
        <v>96</v>
      </c>
      <c r="BA3994" s="1" t="s">
        <v>5242</v>
      </c>
      <c r="BC3994" s="43"/>
      <c r="BF3994" s="43" t="s">
        <v>4596</v>
      </c>
      <c r="BG3994" s="43" t="s">
        <v>93</v>
      </c>
      <c r="BH3994" s="7" t="s">
        <v>97</v>
      </c>
      <c r="BJ3994" s="7" t="s">
        <v>98</v>
      </c>
      <c r="BK3994" s="7" t="s">
        <v>99</v>
      </c>
      <c r="BL3994" s="7" t="s">
        <v>4597</v>
      </c>
      <c r="BM3994" s="7" t="s">
        <v>4598</v>
      </c>
      <c r="BU3994" s="43">
        <v>1</v>
      </c>
      <c r="BW3994" s="43" t="s">
        <v>103</v>
      </c>
    </row>
    <row r="3995" spans="3:75" x14ac:dyDescent="0.35">
      <c r="C3995" s="43" t="str">
        <f t="shared" si="62"/>
        <v>IARA:BDT-09:2023: 3994</v>
      </c>
      <c r="D3995" s="43">
        <v>3994</v>
      </c>
      <c r="E3995" s="43" t="s">
        <v>5316</v>
      </c>
      <c r="F3995" s="1" t="s">
        <v>73</v>
      </c>
      <c r="G3995" s="43" t="s">
        <v>5260</v>
      </c>
      <c r="H3995" s="2">
        <v>45172</v>
      </c>
      <c r="J3995" s="12">
        <f>YEAR(H3995)</f>
        <v>2023</v>
      </c>
      <c r="K3995" s="12">
        <v>9</v>
      </c>
      <c r="L3995" s="12">
        <v>3</v>
      </c>
      <c r="P3995" s="12" t="s">
        <v>75</v>
      </c>
      <c r="Q3995" s="12" t="str">
        <f>CONCATENATE(X3995," ",Y3995)</f>
        <v>Pica pica</v>
      </c>
      <c r="R3995" s="14" t="str">
        <f>CONCATENATE(S3995,", ",T3995,", ",U3995,", ",V3995,", ",W3995,", ",X3995,", ",Y3995)</f>
        <v>Animalia, Chordata, Aves, Passeriformes, Corvidae, Pica, pica</v>
      </c>
      <c r="S3995" s="6" t="s">
        <v>76</v>
      </c>
      <c r="T3995" s="6" t="s">
        <v>77</v>
      </c>
      <c r="U3995" s="6" t="s">
        <v>78</v>
      </c>
      <c r="V3995" s="6" t="s">
        <v>79</v>
      </c>
      <c r="W3995" s="6" t="s">
        <v>104</v>
      </c>
      <c r="X3995" s="6" t="s">
        <v>155</v>
      </c>
      <c r="Y3995" s="6" t="s">
        <v>156</v>
      </c>
      <c r="AA3995" s="12" t="s">
        <v>83</v>
      </c>
      <c r="AB3995" s="6" t="s">
        <v>84</v>
      </c>
      <c r="AC3995" s="12" t="s">
        <v>157</v>
      </c>
      <c r="AD3995" s="6" t="s">
        <v>5219</v>
      </c>
      <c r="AE3995" s="2">
        <v>45172</v>
      </c>
      <c r="AF3995" s="43" t="s">
        <v>87</v>
      </c>
      <c r="AG3995" s="7" t="s">
        <v>158</v>
      </c>
      <c r="AH3995" s="43" t="s">
        <v>642</v>
      </c>
      <c r="AI3995" s="43" t="s">
        <v>641</v>
      </c>
      <c r="AL3995" s="43">
        <v>10</v>
      </c>
      <c r="AN3995" s="46" t="s">
        <v>5240</v>
      </c>
      <c r="AO3995" s="5" t="s">
        <v>89</v>
      </c>
      <c r="AP3995" s="6" t="s">
        <v>5219</v>
      </c>
      <c r="AR3995" s="7" t="s">
        <v>90</v>
      </c>
      <c r="AT3995" s="4" t="str">
        <f>CONCATENATE(AU3995,", ",AV3995,", ",AW3995,", ",AX3995,", ",AY3995,", ",AZ3995,", ",BA3995)</f>
        <v>Europe, France, FR, Bretagne, Ille-et-Vilaine, Rennes, Campus Institut Agro Rennes</v>
      </c>
      <c r="AU3995" s="1" t="s">
        <v>91</v>
      </c>
      <c r="AV3995" s="1" t="s">
        <v>92</v>
      </c>
      <c r="AW3995" s="1" t="s">
        <v>93</v>
      </c>
      <c r="AX3995" s="1" t="s">
        <v>94</v>
      </c>
      <c r="AY3995" s="1" t="s">
        <v>95</v>
      </c>
      <c r="AZ3995" s="1" t="s">
        <v>96</v>
      </c>
      <c r="BA3995" s="1" t="s">
        <v>5242</v>
      </c>
      <c r="BC3995" s="43"/>
      <c r="BF3995" s="43" t="s">
        <v>4596</v>
      </c>
      <c r="BG3995" s="43" t="s">
        <v>93</v>
      </c>
      <c r="BH3995" s="7" t="s">
        <v>97</v>
      </c>
      <c r="BJ3995" s="7" t="s">
        <v>98</v>
      </c>
      <c r="BK3995" s="7" t="s">
        <v>99</v>
      </c>
      <c r="BL3995" s="7" t="s">
        <v>4597</v>
      </c>
      <c r="BM3995" s="7" t="s">
        <v>4598</v>
      </c>
      <c r="BU3995" s="43">
        <v>1</v>
      </c>
      <c r="BW3995" s="43" t="s">
        <v>103</v>
      </c>
    </row>
    <row r="3996" spans="3:75" x14ac:dyDescent="0.35">
      <c r="C3996" s="43" t="str">
        <f t="shared" si="62"/>
        <v>IARA:BDT-09:2023: 3995</v>
      </c>
      <c r="D3996" s="43">
        <v>3995</v>
      </c>
      <c r="E3996" s="43" t="s">
        <v>5316</v>
      </c>
      <c r="F3996" s="1" t="s">
        <v>73</v>
      </c>
      <c r="G3996" s="43" t="s">
        <v>5260</v>
      </c>
      <c r="H3996" s="2">
        <v>45172</v>
      </c>
      <c r="J3996" s="12">
        <f>YEAR(H3996)</f>
        <v>2023</v>
      </c>
      <c r="K3996" s="12">
        <v>9</v>
      </c>
      <c r="L3996" s="12">
        <v>3</v>
      </c>
      <c r="P3996" s="12" t="s">
        <v>75</v>
      </c>
      <c r="Q3996" s="12" t="str">
        <f>CONCATENATE(X3996," ",Y3996)</f>
        <v>Columba palumbus</v>
      </c>
      <c r="R3996" s="14" t="str">
        <f>CONCATENATE(S3996,", ",T3996,", ",U3996,", ",V3996,", ",W3996,", ",X3996,", ",Y3996)</f>
        <v>Animalia, Chordata, Aves, Columbiformes, Columbidae, Columba, palumbus</v>
      </c>
      <c r="S3996" s="6" t="s">
        <v>76</v>
      </c>
      <c r="T3996" s="6" t="s">
        <v>77</v>
      </c>
      <c r="U3996" s="6" t="s">
        <v>78</v>
      </c>
      <c r="V3996" s="6" t="s">
        <v>159</v>
      </c>
      <c r="W3996" s="6" t="s">
        <v>160</v>
      </c>
      <c r="X3996" s="6" t="s">
        <v>161</v>
      </c>
      <c r="Y3996" s="6" t="s">
        <v>162</v>
      </c>
      <c r="AA3996" s="12" t="s">
        <v>83</v>
      </c>
      <c r="AB3996" s="6" t="s">
        <v>84</v>
      </c>
      <c r="AC3996" s="12" t="s">
        <v>163</v>
      </c>
      <c r="AD3996" s="6" t="s">
        <v>5219</v>
      </c>
      <c r="AE3996" s="2">
        <v>45172</v>
      </c>
      <c r="AF3996" s="43" t="s">
        <v>87</v>
      </c>
      <c r="AG3996" s="7" t="s">
        <v>164</v>
      </c>
      <c r="AH3996" s="43" t="s">
        <v>644</v>
      </c>
      <c r="AI3996" s="43" t="s">
        <v>643</v>
      </c>
      <c r="AL3996" s="43">
        <v>10</v>
      </c>
      <c r="AN3996" s="46" t="s">
        <v>5240</v>
      </c>
      <c r="AO3996" s="5" t="s">
        <v>89</v>
      </c>
      <c r="AP3996" s="6" t="s">
        <v>5219</v>
      </c>
      <c r="AR3996" s="7" t="s">
        <v>90</v>
      </c>
      <c r="AT3996" s="4" t="str">
        <f>CONCATENATE(AU3996,", ",AV3996,", ",AW3996,", ",AX3996,", ",AY3996,", ",AZ3996,", ",BA3996)</f>
        <v>Europe, France, FR, Bretagne, Ille-et-Vilaine, Rennes, Campus Institut Agro Rennes</v>
      </c>
      <c r="AU3996" s="1" t="s">
        <v>91</v>
      </c>
      <c r="AV3996" s="1" t="s">
        <v>92</v>
      </c>
      <c r="AW3996" s="1" t="s">
        <v>93</v>
      </c>
      <c r="AX3996" s="1" t="s">
        <v>94</v>
      </c>
      <c r="AY3996" s="1" t="s">
        <v>95</v>
      </c>
      <c r="AZ3996" s="1" t="s">
        <v>96</v>
      </c>
      <c r="BA3996" s="1" t="s">
        <v>5242</v>
      </c>
      <c r="BC3996" s="43"/>
      <c r="BF3996" s="43" t="s">
        <v>4596</v>
      </c>
      <c r="BG3996" s="43" t="s">
        <v>93</v>
      </c>
      <c r="BH3996" s="7" t="s">
        <v>97</v>
      </c>
      <c r="BJ3996" s="7" t="s">
        <v>98</v>
      </c>
      <c r="BK3996" s="7" t="s">
        <v>99</v>
      </c>
      <c r="BL3996" s="7" t="s">
        <v>4597</v>
      </c>
      <c r="BM3996" s="7" t="s">
        <v>4598</v>
      </c>
      <c r="BU3996" s="43">
        <v>1</v>
      </c>
      <c r="BW3996" s="43" t="s">
        <v>103</v>
      </c>
    </row>
    <row r="3997" spans="3:75" x14ac:dyDescent="0.35">
      <c r="C3997" s="43" t="str">
        <f t="shared" si="62"/>
        <v>IARA:BDT-09:2023: 3996</v>
      </c>
      <c r="D3997" s="43">
        <v>3996</v>
      </c>
      <c r="E3997" s="43" t="s">
        <v>5316</v>
      </c>
      <c r="F3997" s="1" t="s">
        <v>73</v>
      </c>
      <c r="G3997" s="43" t="s">
        <v>5260</v>
      </c>
      <c r="H3997" s="2">
        <v>45172</v>
      </c>
      <c r="J3997" s="12">
        <f>YEAR(H3997)</f>
        <v>2023</v>
      </c>
      <c r="K3997" s="12">
        <v>9</v>
      </c>
      <c r="L3997" s="12">
        <v>3</v>
      </c>
      <c r="P3997" s="12" t="s">
        <v>75</v>
      </c>
      <c r="Q3997" s="12" t="str">
        <f>CONCATENATE(X3997," ",Y3997)</f>
        <v>Columba palumbus</v>
      </c>
      <c r="R3997" s="14" t="str">
        <f>CONCATENATE(S3997,", ",T3997,", ",U3997,", ",V3997,", ",W3997,", ",X3997,", ",Y3997)</f>
        <v>Animalia, Chordata, Aves, Columbiformes, Columbidae, Columba, palumbus</v>
      </c>
      <c r="S3997" s="6" t="s">
        <v>76</v>
      </c>
      <c r="T3997" s="6" t="s">
        <v>77</v>
      </c>
      <c r="U3997" s="6" t="s">
        <v>78</v>
      </c>
      <c r="V3997" s="6" t="s">
        <v>159</v>
      </c>
      <c r="W3997" s="6" t="s">
        <v>160</v>
      </c>
      <c r="X3997" s="6" t="s">
        <v>161</v>
      </c>
      <c r="Y3997" s="6" t="s">
        <v>162</v>
      </c>
      <c r="AA3997" s="12" t="s">
        <v>83</v>
      </c>
      <c r="AB3997" s="6" t="s">
        <v>84</v>
      </c>
      <c r="AC3997" s="12" t="s">
        <v>163</v>
      </c>
      <c r="AD3997" s="6" t="s">
        <v>5219</v>
      </c>
      <c r="AE3997" s="2">
        <v>45172</v>
      </c>
      <c r="AF3997" s="43" t="s">
        <v>87</v>
      </c>
      <c r="AG3997" s="7" t="s">
        <v>164</v>
      </c>
      <c r="AH3997" s="43" t="s">
        <v>646</v>
      </c>
      <c r="AI3997" s="43" t="s">
        <v>645</v>
      </c>
      <c r="AL3997" s="43">
        <v>10</v>
      </c>
      <c r="AN3997" s="46" t="s">
        <v>5240</v>
      </c>
      <c r="AO3997" s="5" t="s">
        <v>89</v>
      </c>
      <c r="AP3997" s="6" t="s">
        <v>5219</v>
      </c>
      <c r="AR3997" s="7" t="s">
        <v>90</v>
      </c>
      <c r="AT3997" s="4" t="str">
        <f>CONCATENATE(AU3997,", ",AV3997,", ",AW3997,", ",AX3997,", ",AY3997,", ",AZ3997,", ",BA3997)</f>
        <v>Europe, France, FR, Bretagne, Ille-et-Vilaine, Rennes, Campus Institut Agro Rennes</v>
      </c>
      <c r="AU3997" s="1" t="s">
        <v>91</v>
      </c>
      <c r="AV3997" s="1" t="s">
        <v>92</v>
      </c>
      <c r="AW3997" s="1" t="s">
        <v>93</v>
      </c>
      <c r="AX3997" s="1" t="s">
        <v>94</v>
      </c>
      <c r="AY3997" s="1" t="s">
        <v>95</v>
      </c>
      <c r="AZ3997" s="1" t="s">
        <v>96</v>
      </c>
      <c r="BA3997" s="1" t="s">
        <v>5242</v>
      </c>
      <c r="BC3997" s="43"/>
      <c r="BF3997" s="43" t="s">
        <v>4596</v>
      </c>
      <c r="BG3997" s="43" t="s">
        <v>93</v>
      </c>
      <c r="BH3997" s="7" t="s">
        <v>97</v>
      </c>
      <c r="BJ3997" s="7" t="s">
        <v>98</v>
      </c>
      <c r="BK3997" s="7" t="s">
        <v>99</v>
      </c>
      <c r="BL3997" s="7" t="s">
        <v>4597</v>
      </c>
      <c r="BM3997" s="7" t="s">
        <v>4598</v>
      </c>
      <c r="BU3997" s="43">
        <v>1</v>
      </c>
      <c r="BW3997" s="43" t="s">
        <v>103</v>
      </c>
    </row>
    <row r="3998" spans="3:75" x14ac:dyDescent="0.35">
      <c r="C3998" s="43" t="str">
        <f t="shared" si="62"/>
        <v>IARA:BDT-09:2023: 3997</v>
      </c>
      <c r="D3998" s="43">
        <v>3997</v>
      </c>
      <c r="E3998" s="43" t="s">
        <v>5316</v>
      </c>
      <c r="F3998" s="1" t="s">
        <v>73</v>
      </c>
      <c r="G3998" s="43" t="s">
        <v>5260</v>
      </c>
      <c r="H3998" s="2">
        <v>45172</v>
      </c>
      <c r="J3998" s="12">
        <f>YEAR(H3998)</f>
        <v>2023</v>
      </c>
      <c r="K3998" s="12">
        <v>9</v>
      </c>
      <c r="L3998" s="12">
        <v>3</v>
      </c>
      <c r="P3998" s="12" t="s">
        <v>75</v>
      </c>
      <c r="Q3998" s="12" t="str">
        <f>CONCATENATE(X3998," ",Y3998)</f>
        <v>Parus major</v>
      </c>
      <c r="R3998" s="14" t="str">
        <f>CONCATENATE(S3998,", ",T3998,", ",U3998,", ",V3998,", ",W3998,", ",X3998,", ",Y3998)</f>
        <v>Animalia, Chordata, Aves, Passeriformes, Paridae, Parus, major</v>
      </c>
      <c r="S3998" s="6" t="s">
        <v>76</v>
      </c>
      <c r="T3998" s="6" t="s">
        <v>77</v>
      </c>
      <c r="U3998" s="6" t="s">
        <v>78</v>
      </c>
      <c r="V3998" s="6" t="s">
        <v>79</v>
      </c>
      <c r="W3998" s="6" t="s">
        <v>135</v>
      </c>
      <c r="X3998" s="6" t="s">
        <v>140</v>
      </c>
      <c r="Y3998" s="6" t="s">
        <v>141</v>
      </c>
      <c r="AA3998" s="12" t="s">
        <v>83</v>
      </c>
      <c r="AB3998" s="6" t="s">
        <v>84</v>
      </c>
      <c r="AC3998" s="12" t="s">
        <v>142</v>
      </c>
      <c r="AD3998" s="6" t="s">
        <v>5219</v>
      </c>
      <c r="AE3998" s="2">
        <v>45172</v>
      </c>
      <c r="AF3998" s="43" t="s">
        <v>87</v>
      </c>
      <c r="AG3998" s="7" t="s">
        <v>143</v>
      </c>
      <c r="AH3998" s="43" t="s">
        <v>648</v>
      </c>
      <c r="AI3998" s="43" t="s">
        <v>647</v>
      </c>
      <c r="AL3998" s="43">
        <v>10</v>
      </c>
      <c r="AN3998" s="46" t="s">
        <v>5240</v>
      </c>
      <c r="AO3998" s="5" t="s">
        <v>89</v>
      </c>
      <c r="AP3998" s="6" t="s">
        <v>5219</v>
      </c>
      <c r="AR3998" s="7" t="s">
        <v>90</v>
      </c>
      <c r="AT3998" s="4" t="str">
        <f>CONCATENATE(AU3998,", ",AV3998,", ",AW3998,", ",AX3998,", ",AY3998,", ",AZ3998,", ",BA3998)</f>
        <v>Europe, France, FR, Bretagne, Ille-et-Vilaine, Rennes, Campus Institut Agro Rennes</v>
      </c>
      <c r="AU3998" s="1" t="s">
        <v>91</v>
      </c>
      <c r="AV3998" s="1" t="s">
        <v>92</v>
      </c>
      <c r="AW3998" s="1" t="s">
        <v>93</v>
      </c>
      <c r="AX3998" s="1" t="s">
        <v>94</v>
      </c>
      <c r="AY3998" s="1" t="s">
        <v>95</v>
      </c>
      <c r="AZ3998" s="1" t="s">
        <v>96</v>
      </c>
      <c r="BA3998" s="1" t="s">
        <v>5242</v>
      </c>
      <c r="BC3998" s="43"/>
      <c r="BF3998" s="43" t="s">
        <v>4596</v>
      </c>
      <c r="BG3998" s="43" t="s">
        <v>93</v>
      </c>
      <c r="BH3998" s="7" t="s">
        <v>97</v>
      </c>
      <c r="BJ3998" s="7" t="s">
        <v>98</v>
      </c>
      <c r="BK3998" s="7" t="s">
        <v>99</v>
      </c>
      <c r="BL3998" s="7" t="s">
        <v>4597</v>
      </c>
      <c r="BM3998" s="7" t="s">
        <v>4598</v>
      </c>
      <c r="BU3998" s="43">
        <v>1</v>
      </c>
      <c r="BW3998" s="43" t="s">
        <v>103</v>
      </c>
    </row>
    <row r="3999" spans="3:75" x14ac:dyDescent="0.35">
      <c r="C3999" s="43" t="str">
        <f t="shared" si="62"/>
        <v>IARA:BDT-09:2023: 3998</v>
      </c>
      <c r="D3999" s="43">
        <v>3998</v>
      </c>
      <c r="E3999" s="43" t="s">
        <v>5316</v>
      </c>
      <c r="F3999" s="1" t="s">
        <v>73</v>
      </c>
      <c r="G3999" s="43" t="s">
        <v>5260</v>
      </c>
      <c r="H3999" s="2">
        <v>45172</v>
      </c>
      <c r="J3999" s="12">
        <f>YEAR(H3999)</f>
        <v>2023</v>
      </c>
      <c r="K3999" s="12">
        <v>9</v>
      </c>
      <c r="L3999" s="12">
        <v>3</v>
      </c>
      <c r="P3999" s="12" t="s">
        <v>75</v>
      </c>
      <c r="Q3999" s="12" t="str">
        <f>CONCATENATE(X3999," ",Y3999)</f>
        <v>Certhia brachydactyla</v>
      </c>
      <c r="R3999" s="14" t="str">
        <f>CONCATENATE(S3999,", ",T3999,", ",U3999,", ",V3999,", ",W3999,", ",X3999,", ",Y3999)</f>
        <v>Animalia, Chordata, Aves, Passeriformes, Certhiidae, Certhia, brachydactyla</v>
      </c>
      <c r="S3999" s="6" t="s">
        <v>76</v>
      </c>
      <c r="T3999" s="6" t="s">
        <v>77</v>
      </c>
      <c r="U3999" s="6" t="s">
        <v>78</v>
      </c>
      <c r="V3999" s="6" t="s">
        <v>79</v>
      </c>
      <c r="W3999" s="6" t="s">
        <v>322</v>
      </c>
      <c r="X3999" s="6" t="s">
        <v>323</v>
      </c>
      <c r="Y3999" s="6" t="s">
        <v>324</v>
      </c>
      <c r="AA3999" s="12" t="s">
        <v>83</v>
      </c>
      <c r="AB3999" s="6" t="s">
        <v>325</v>
      </c>
      <c r="AC3999" s="12" t="s">
        <v>274</v>
      </c>
      <c r="AD3999" s="6" t="s">
        <v>5219</v>
      </c>
      <c r="AE3999" s="2">
        <v>45172</v>
      </c>
      <c r="AF3999" s="43" t="s">
        <v>87</v>
      </c>
      <c r="AG3999" s="7" t="s">
        <v>321</v>
      </c>
      <c r="AH3999" s="43" t="s">
        <v>650</v>
      </c>
      <c r="AI3999" s="43" t="s">
        <v>649</v>
      </c>
      <c r="AL3999" s="43">
        <v>10</v>
      </c>
      <c r="AN3999" s="46" t="s">
        <v>5240</v>
      </c>
      <c r="AO3999" s="5" t="s">
        <v>89</v>
      </c>
      <c r="AP3999" s="6" t="s">
        <v>5219</v>
      </c>
      <c r="AR3999" s="7" t="s">
        <v>90</v>
      </c>
      <c r="AT3999" s="4" t="str">
        <f>CONCATENATE(AU3999,", ",AV3999,", ",AW3999,", ",AX3999,", ",AY3999,", ",AZ3999,", ",BA3999)</f>
        <v>Europe, France, FR, Bretagne, Ille-et-Vilaine, Rennes, Campus Institut Agro Rennes</v>
      </c>
      <c r="AU3999" s="1" t="s">
        <v>91</v>
      </c>
      <c r="AV3999" s="1" t="s">
        <v>92</v>
      </c>
      <c r="AW3999" s="1" t="s">
        <v>93</v>
      </c>
      <c r="AX3999" s="1" t="s">
        <v>94</v>
      </c>
      <c r="AY3999" s="1" t="s">
        <v>95</v>
      </c>
      <c r="AZ3999" s="1" t="s">
        <v>96</v>
      </c>
      <c r="BA3999" s="1" t="s">
        <v>5242</v>
      </c>
      <c r="BC3999" s="43"/>
      <c r="BF3999" s="43" t="s">
        <v>4596</v>
      </c>
      <c r="BG3999" s="43" t="s">
        <v>93</v>
      </c>
      <c r="BH3999" s="7" t="s">
        <v>97</v>
      </c>
      <c r="BJ3999" s="7" t="s">
        <v>98</v>
      </c>
      <c r="BK3999" s="7" t="s">
        <v>99</v>
      </c>
      <c r="BL3999" s="7" t="s">
        <v>4597</v>
      </c>
      <c r="BM3999" s="7" t="s">
        <v>4598</v>
      </c>
      <c r="BU3999" s="43">
        <v>1</v>
      </c>
      <c r="BW3999" s="43" t="s">
        <v>103</v>
      </c>
    </row>
    <row r="4000" spans="3:75" x14ac:dyDescent="0.35">
      <c r="C4000" s="43" t="str">
        <f t="shared" si="62"/>
        <v>IARA:BDT-09:2023: 3999</v>
      </c>
      <c r="D4000" s="43">
        <v>3999</v>
      </c>
      <c r="E4000" s="43" t="s">
        <v>5316</v>
      </c>
      <c r="F4000" s="1" t="s">
        <v>73</v>
      </c>
      <c r="G4000" s="43" t="s">
        <v>5260</v>
      </c>
      <c r="H4000" s="2">
        <v>45172</v>
      </c>
      <c r="J4000" s="12">
        <f>YEAR(H4000)</f>
        <v>2023</v>
      </c>
      <c r="K4000" s="12">
        <v>9</v>
      </c>
      <c r="L4000" s="12">
        <v>3</v>
      </c>
      <c r="P4000" s="12" t="s">
        <v>75</v>
      </c>
      <c r="Q4000" s="12" t="str">
        <f>CONCATENATE(X4000," ",Y4000)</f>
        <v>Erithacus rubecula</v>
      </c>
      <c r="R4000" s="14" t="str">
        <f>CONCATENATE(S4000,", ",T4000,", ",U4000,", ",V4000,", ",W4000,", ",X4000,", ",Y4000)</f>
        <v>Animalia, Chordata, Aves, Passeriformes, Muscicapidae, Erithacus, rubecula</v>
      </c>
      <c r="S4000" s="6" t="s">
        <v>76</v>
      </c>
      <c r="T4000" s="6" t="s">
        <v>77</v>
      </c>
      <c r="U4000" s="6" t="s">
        <v>78</v>
      </c>
      <c r="V4000" s="6" t="s">
        <v>79</v>
      </c>
      <c r="W4000" s="6" t="s">
        <v>182</v>
      </c>
      <c r="X4000" s="6" t="s">
        <v>183</v>
      </c>
      <c r="Y4000" s="6" t="s">
        <v>184</v>
      </c>
      <c r="AA4000" s="12" t="s">
        <v>83</v>
      </c>
      <c r="AB4000" s="6" t="s">
        <v>84</v>
      </c>
      <c r="AC4000" s="12" t="s">
        <v>185</v>
      </c>
      <c r="AD4000" s="6" t="s">
        <v>5219</v>
      </c>
      <c r="AE4000" s="2">
        <v>45172</v>
      </c>
      <c r="AF4000" s="43" t="s">
        <v>87</v>
      </c>
      <c r="AG4000" s="7" t="s">
        <v>186</v>
      </c>
      <c r="AH4000" s="43" t="s">
        <v>652</v>
      </c>
      <c r="AI4000" s="43" t="s">
        <v>651</v>
      </c>
      <c r="AL4000" s="43">
        <v>10</v>
      </c>
      <c r="AN4000" s="46" t="s">
        <v>5240</v>
      </c>
      <c r="AO4000" s="5" t="s">
        <v>89</v>
      </c>
      <c r="AP4000" s="6" t="s">
        <v>5219</v>
      </c>
      <c r="AR4000" s="7" t="s">
        <v>90</v>
      </c>
      <c r="AT4000" s="4" t="str">
        <f>CONCATENATE(AU4000,", ",AV4000,", ",AW4000,", ",AX4000,", ",AY4000,", ",AZ4000,", ",BA4000)</f>
        <v>Europe, France, FR, Bretagne, Ille-et-Vilaine, Rennes, Campus Institut Agro Rennes</v>
      </c>
      <c r="AU4000" s="1" t="s">
        <v>91</v>
      </c>
      <c r="AV4000" s="1" t="s">
        <v>92</v>
      </c>
      <c r="AW4000" s="1" t="s">
        <v>93</v>
      </c>
      <c r="AX4000" s="1" t="s">
        <v>94</v>
      </c>
      <c r="AY4000" s="1" t="s">
        <v>95</v>
      </c>
      <c r="AZ4000" s="1" t="s">
        <v>96</v>
      </c>
      <c r="BA4000" s="1" t="s">
        <v>5242</v>
      </c>
      <c r="BC4000" s="43"/>
      <c r="BF4000" s="43" t="s">
        <v>4596</v>
      </c>
      <c r="BG4000" s="43" t="s">
        <v>93</v>
      </c>
      <c r="BH4000" s="7" t="s">
        <v>97</v>
      </c>
      <c r="BJ4000" s="7" t="s">
        <v>98</v>
      </c>
      <c r="BK4000" s="7" t="s">
        <v>99</v>
      </c>
      <c r="BL4000" s="7" t="s">
        <v>4597</v>
      </c>
      <c r="BM4000" s="7" t="s">
        <v>4598</v>
      </c>
      <c r="BU4000" s="43">
        <v>1</v>
      </c>
      <c r="BW4000" s="43" t="s">
        <v>103</v>
      </c>
    </row>
    <row r="4001" spans="3:75" x14ac:dyDescent="0.35">
      <c r="C4001" s="43" t="str">
        <f t="shared" si="62"/>
        <v>IARA:BDT-09:2023: 4000</v>
      </c>
      <c r="D4001" s="43">
        <v>4000</v>
      </c>
      <c r="E4001" s="43" t="s">
        <v>5316</v>
      </c>
      <c r="F4001" s="1" t="s">
        <v>73</v>
      </c>
      <c r="G4001" s="43" t="s">
        <v>5260</v>
      </c>
      <c r="H4001" s="2">
        <v>45172</v>
      </c>
      <c r="J4001" s="12">
        <f>YEAR(H4001)</f>
        <v>2023</v>
      </c>
      <c r="K4001" s="12">
        <v>9</v>
      </c>
      <c r="L4001" s="12">
        <v>3</v>
      </c>
      <c r="P4001" s="12" t="s">
        <v>75</v>
      </c>
      <c r="Q4001" s="12" t="str">
        <f>CONCATENATE(X4001," ",Y4001)</f>
        <v>Columba palumbus</v>
      </c>
      <c r="R4001" s="14" t="str">
        <f>CONCATENATE(S4001,", ",T4001,", ",U4001,", ",V4001,", ",W4001,", ",X4001,", ",Y4001)</f>
        <v>Animalia, Chordata, Aves, Columbiformes, Columbidae, Columba, palumbus</v>
      </c>
      <c r="S4001" s="6" t="s">
        <v>76</v>
      </c>
      <c r="T4001" s="6" t="s">
        <v>77</v>
      </c>
      <c r="U4001" s="6" t="s">
        <v>78</v>
      </c>
      <c r="V4001" s="6" t="s">
        <v>159</v>
      </c>
      <c r="W4001" s="6" t="s">
        <v>160</v>
      </c>
      <c r="X4001" s="6" t="s">
        <v>161</v>
      </c>
      <c r="Y4001" s="6" t="s">
        <v>162</v>
      </c>
      <c r="AA4001" s="12" t="s">
        <v>83</v>
      </c>
      <c r="AB4001" s="6" t="s">
        <v>84</v>
      </c>
      <c r="AC4001" s="12" t="s">
        <v>163</v>
      </c>
      <c r="AD4001" s="6" t="s">
        <v>5219</v>
      </c>
      <c r="AE4001" s="2">
        <v>45172</v>
      </c>
      <c r="AF4001" s="43" t="s">
        <v>87</v>
      </c>
      <c r="AG4001" s="7" t="s">
        <v>164</v>
      </c>
      <c r="AH4001" s="43" t="s">
        <v>654</v>
      </c>
      <c r="AI4001" s="43" t="s">
        <v>653</v>
      </c>
      <c r="AL4001" s="43">
        <v>10</v>
      </c>
      <c r="AN4001" s="46" t="s">
        <v>5240</v>
      </c>
      <c r="AO4001" s="5" t="s">
        <v>89</v>
      </c>
      <c r="AP4001" s="6" t="s">
        <v>5219</v>
      </c>
      <c r="AR4001" s="7" t="s">
        <v>90</v>
      </c>
      <c r="AT4001" s="4" t="str">
        <f>CONCATENATE(AU4001,", ",AV4001,", ",AW4001,", ",AX4001,", ",AY4001,", ",AZ4001,", ",BA4001)</f>
        <v>Europe, France, FR, Bretagne, Ille-et-Vilaine, Rennes, Campus Institut Agro Rennes</v>
      </c>
      <c r="AU4001" s="1" t="s">
        <v>91</v>
      </c>
      <c r="AV4001" s="1" t="s">
        <v>92</v>
      </c>
      <c r="AW4001" s="1" t="s">
        <v>93</v>
      </c>
      <c r="AX4001" s="1" t="s">
        <v>94</v>
      </c>
      <c r="AY4001" s="1" t="s">
        <v>95</v>
      </c>
      <c r="AZ4001" s="1" t="s">
        <v>96</v>
      </c>
      <c r="BA4001" s="1" t="s">
        <v>5242</v>
      </c>
      <c r="BC4001" s="43"/>
      <c r="BF4001" s="43" t="s">
        <v>4596</v>
      </c>
      <c r="BG4001" s="43" t="s">
        <v>93</v>
      </c>
      <c r="BH4001" s="7" t="s">
        <v>97</v>
      </c>
      <c r="BJ4001" s="7" t="s">
        <v>98</v>
      </c>
      <c r="BK4001" s="7" t="s">
        <v>99</v>
      </c>
      <c r="BL4001" s="7" t="s">
        <v>4597</v>
      </c>
      <c r="BM4001" s="7" t="s">
        <v>4598</v>
      </c>
      <c r="BU4001" s="43">
        <v>1</v>
      </c>
      <c r="BW4001" s="43" t="s">
        <v>103</v>
      </c>
    </row>
    <row r="4002" spans="3:75" x14ac:dyDescent="0.35">
      <c r="C4002" s="43" t="str">
        <f t="shared" si="62"/>
        <v>IARA:BDT-09:2023: 4001</v>
      </c>
      <c r="D4002" s="43">
        <v>4001</v>
      </c>
      <c r="E4002" s="43" t="s">
        <v>5316</v>
      </c>
      <c r="F4002" s="1" t="s">
        <v>73</v>
      </c>
      <c r="G4002" s="43" t="s">
        <v>5260</v>
      </c>
      <c r="H4002" s="2">
        <v>45172</v>
      </c>
      <c r="J4002" s="12">
        <f>YEAR(H4002)</f>
        <v>2023</v>
      </c>
      <c r="K4002" s="12">
        <v>9</v>
      </c>
      <c r="L4002" s="12">
        <v>3</v>
      </c>
      <c r="P4002" s="12" t="s">
        <v>75</v>
      </c>
      <c r="Q4002" s="12" t="str">
        <f>CONCATENATE(X4002," ",Y4002)</f>
        <v>Parus major</v>
      </c>
      <c r="R4002" s="14" t="str">
        <f>CONCATENATE(S4002,", ",T4002,", ",U4002,", ",V4002,", ",W4002,", ",X4002,", ",Y4002)</f>
        <v>Animalia, Chordata, Aves, Passeriformes, Paridae, Parus, major</v>
      </c>
      <c r="S4002" s="6" t="s">
        <v>76</v>
      </c>
      <c r="T4002" s="6" t="s">
        <v>77</v>
      </c>
      <c r="U4002" s="6" t="s">
        <v>78</v>
      </c>
      <c r="V4002" s="6" t="s">
        <v>79</v>
      </c>
      <c r="W4002" s="6" t="s">
        <v>135</v>
      </c>
      <c r="X4002" s="6" t="s">
        <v>140</v>
      </c>
      <c r="Y4002" s="6" t="s">
        <v>141</v>
      </c>
      <c r="AA4002" s="12" t="s">
        <v>83</v>
      </c>
      <c r="AB4002" s="6" t="s">
        <v>84</v>
      </c>
      <c r="AC4002" s="12" t="s">
        <v>142</v>
      </c>
      <c r="AD4002" s="6" t="s">
        <v>5219</v>
      </c>
      <c r="AE4002" s="2">
        <v>45172</v>
      </c>
      <c r="AF4002" s="43" t="s">
        <v>87</v>
      </c>
      <c r="AG4002" s="7" t="s">
        <v>143</v>
      </c>
      <c r="AH4002" s="43" t="s">
        <v>656</v>
      </c>
      <c r="AI4002" s="43" t="s">
        <v>655</v>
      </c>
      <c r="AL4002" s="43">
        <v>10</v>
      </c>
      <c r="AN4002" s="46" t="s">
        <v>5240</v>
      </c>
      <c r="AO4002" s="5" t="s">
        <v>89</v>
      </c>
      <c r="AP4002" s="6" t="s">
        <v>5219</v>
      </c>
      <c r="AR4002" s="7" t="s">
        <v>90</v>
      </c>
      <c r="AT4002" s="4" t="str">
        <f>CONCATENATE(AU4002,", ",AV4002,", ",AW4002,", ",AX4002,", ",AY4002,", ",AZ4002,", ",BA4002)</f>
        <v>Europe, France, FR, Bretagne, Ille-et-Vilaine, Rennes, Campus Institut Agro Rennes</v>
      </c>
      <c r="AU4002" s="1" t="s">
        <v>91</v>
      </c>
      <c r="AV4002" s="1" t="s">
        <v>92</v>
      </c>
      <c r="AW4002" s="1" t="s">
        <v>93</v>
      </c>
      <c r="AX4002" s="1" t="s">
        <v>94</v>
      </c>
      <c r="AY4002" s="1" t="s">
        <v>95</v>
      </c>
      <c r="AZ4002" s="1" t="s">
        <v>96</v>
      </c>
      <c r="BA4002" s="1" t="s">
        <v>5242</v>
      </c>
      <c r="BC4002" s="43"/>
      <c r="BF4002" s="43" t="s">
        <v>4596</v>
      </c>
      <c r="BG4002" s="43" t="s">
        <v>93</v>
      </c>
      <c r="BH4002" s="7" t="s">
        <v>97</v>
      </c>
      <c r="BJ4002" s="7" t="s">
        <v>98</v>
      </c>
      <c r="BK4002" s="7" t="s">
        <v>99</v>
      </c>
      <c r="BL4002" s="7" t="s">
        <v>4597</v>
      </c>
      <c r="BM4002" s="7" t="s">
        <v>4598</v>
      </c>
      <c r="BU4002" s="43">
        <v>1</v>
      </c>
      <c r="BW4002" s="43" t="s">
        <v>103</v>
      </c>
    </row>
    <row r="4003" spans="3:75" x14ac:dyDescent="0.35">
      <c r="C4003" s="43" t="str">
        <f t="shared" si="62"/>
        <v>IARA:BDT-09:2023: 4002</v>
      </c>
      <c r="D4003" s="43">
        <v>4002</v>
      </c>
      <c r="E4003" s="43" t="s">
        <v>5316</v>
      </c>
      <c r="F4003" s="1" t="s">
        <v>73</v>
      </c>
      <c r="G4003" s="43" t="s">
        <v>5260</v>
      </c>
      <c r="H4003" s="2">
        <v>45172</v>
      </c>
      <c r="J4003" s="12">
        <f>YEAR(H4003)</f>
        <v>2023</v>
      </c>
      <c r="K4003" s="12">
        <v>9</v>
      </c>
      <c r="L4003" s="12">
        <v>3</v>
      </c>
      <c r="P4003" s="12" t="s">
        <v>75</v>
      </c>
      <c r="Q4003" s="12" t="str">
        <f>CONCATENATE(X4003," ",Y4003)</f>
        <v>Cyanistes caeruleus</v>
      </c>
      <c r="R4003" s="14" t="str">
        <f>CONCATENATE(S4003,", ",T4003,", ",U4003,", ",V4003,", ",W4003,", ",X4003,", ",Y4003)</f>
        <v>Animalia, Chordata, Aves, Passeriformes, Paridae, Cyanistes, caeruleus</v>
      </c>
      <c r="S4003" s="6" t="s">
        <v>76</v>
      </c>
      <c r="T4003" s="6" t="s">
        <v>77</v>
      </c>
      <c r="U4003" s="6" t="s">
        <v>78</v>
      </c>
      <c r="V4003" s="6" t="s">
        <v>79</v>
      </c>
      <c r="W4003" s="6" t="s">
        <v>135</v>
      </c>
      <c r="X4003" s="6" t="s">
        <v>136</v>
      </c>
      <c r="Y4003" s="6" t="s">
        <v>137</v>
      </c>
      <c r="AA4003" s="12" t="s">
        <v>83</v>
      </c>
      <c r="AB4003" s="6" t="s">
        <v>84</v>
      </c>
      <c r="AC4003" s="12" t="s">
        <v>138</v>
      </c>
      <c r="AD4003" s="6" t="s">
        <v>5219</v>
      </c>
      <c r="AE4003" s="2">
        <v>45172</v>
      </c>
      <c r="AF4003" s="43" t="s">
        <v>87</v>
      </c>
      <c r="AG4003" s="7" t="s">
        <v>139</v>
      </c>
      <c r="AH4003" s="43" t="s">
        <v>658</v>
      </c>
      <c r="AI4003" s="43" t="s">
        <v>657</v>
      </c>
      <c r="AL4003" s="43">
        <v>10</v>
      </c>
      <c r="AN4003" s="46" t="s">
        <v>5240</v>
      </c>
      <c r="AO4003" s="5" t="s">
        <v>89</v>
      </c>
      <c r="AP4003" s="6" t="s">
        <v>5219</v>
      </c>
      <c r="AR4003" s="7" t="s">
        <v>90</v>
      </c>
      <c r="AT4003" s="4" t="str">
        <f>CONCATENATE(AU4003,", ",AV4003,", ",AW4003,", ",AX4003,", ",AY4003,", ",AZ4003,", ",BA4003)</f>
        <v>Europe, France, FR, Bretagne, Ille-et-Vilaine, Rennes, Campus Institut Agro Rennes</v>
      </c>
      <c r="AU4003" s="1" t="s">
        <v>91</v>
      </c>
      <c r="AV4003" s="1" t="s">
        <v>92</v>
      </c>
      <c r="AW4003" s="1" t="s">
        <v>93</v>
      </c>
      <c r="AX4003" s="1" t="s">
        <v>94</v>
      </c>
      <c r="AY4003" s="1" t="s">
        <v>95</v>
      </c>
      <c r="AZ4003" s="1" t="s">
        <v>96</v>
      </c>
      <c r="BA4003" s="1" t="s">
        <v>5242</v>
      </c>
      <c r="BC4003" s="43"/>
      <c r="BF4003" s="43" t="s">
        <v>4596</v>
      </c>
      <c r="BG4003" s="43" t="s">
        <v>93</v>
      </c>
      <c r="BH4003" s="7" t="s">
        <v>97</v>
      </c>
      <c r="BJ4003" s="7" t="s">
        <v>98</v>
      </c>
      <c r="BK4003" s="7" t="s">
        <v>99</v>
      </c>
      <c r="BL4003" s="7" t="s">
        <v>4597</v>
      </c>
      <c r="BM4003" s="7" t="s">
        <v>4598</v>
      </c>
      <c r="BU4003" s="43">
        <v>1</v>
      </c>
      <c r="BW4003" s="43" t="s">
        <v>103</v>
      </c>
    </row>
    <row r="4004" spans="3:75" x14ac:dyDescent="0.35">
      <c r="C4004" s="43" t="str">
        <f t="shared" si="62"/>
        <v>IARA:BDT-09:2023: 4003</v>
      </c>
      <c r="D4004" s="43">
        <v>4003</v>
      </c>
      <c r="E4004" s="43" t="s">
        <v>5316</v>
      </c>
      <c r="F4004" s="1" t="s">
        <v>73</v>
      </c>
      <c r="G4004" s="43" t="s">
        <v>5260</v>
      </c>
      <c r="H4004" s="2">
        <v>45172</v>
      </c>
      <c r="J4004" s="12">
        <f>YEAR(H4004)</f>
        <v>2023</v>
      </c>
      <c r="K4004" s="12">
        <v>9</v>
      </c>
      <c r="L4004" s="12">
        <v>3</v>
      </c>
      <c r="P4004" s="12" t="s">
        <v>75</v>
      </c>
      <c r="Q4004" s="12" t="str">
        <f>CONCATENATE(X4004," ",Y4004)</f>
        <v>Certhia brachydactyla</v>
      </c>
      <c r="R4004" s="14" t="str">
        <f>CONCATENATE(S4004,", ",T4004,", ",U4004,", ",V4004,", ",W4004,", ",X4004,", ",Y4004)</f>
        <v>Animalia, Chordata, Aves, Passeriformes, Certhiidae, Certhia, brachydactyla</v>
      </c>
      <c r="S4004" s="6" t="s">
        <v>76</v>
      </c>
      <c r="T4004" s="6" t="s">
        <v>77</v>
      </c>
      <c r="U4004" s="6" t="s">
        <v>78</v>
      </c>
      <c r="V4004" s="6" t="s">
        <v>79</v>
      </c>
      <c r="W4004" s="6" t="s">
        <v>322</v>
      </c>
      <c r="X4004" s="6" t="s">
        <v>323</v>
      </c>
      <c r="Y4004" s="6" t="s">
        <v>324</v>
      </c>
      <c r="AA4004" s="12" t="s">
        <v>83</v>
      </c>
      <c r="AB4004" s="6" t="s">
        <v>325</v>
      </c>
      <c r="AC4004" s="12" t="s">
        <v>274</v>
      </c>
      <c r="AD4004" s="6" t="s">
        <v>5219</v>
      </c>
      <c r="AE4004" s="2">
        <v>45172</v>
      </c>
      <c r="AF4004" s="43" t="s">
        <v>87</v>
      </c>
      <c r="AG4004" s="7" t="s">
        <v>321</v>
      </c>
      <c r="AH4004" s="43" t="s">
        <v>660</v>
      </c>
      <c r="AI4004" s="43" t="s">
        <v>659</v>
      </c>
      <c r="AL4004" s="43">
        <v>10</v>
      </c>
      <c r="AN4004" s="46" t="s">
        <v>5240</v>
      </c>
      <c r="AO4004" s="5" t="s">
        <v>89</v>
      </c>
      <c r="AP4004" s="6" t="s">
        <v>5219</v>
      </c>
      <c r="AR4004" s="7" t="s">
        <v>90</v>
      </c>
      <c r="AT4004" s="4" t="str">
        <f>CONCATENATE(AU4004,", ",AV4004,", ",AW4004,", ",AX4004,", ",AY4004,", ",AZ4004,", ",BA4004)</f>
        <v>Europe, France, FR, Bretagne, Ille-et-Vilaine, Rennes, Campus Institut Agro Rennes</v>
      </c>
      <c r="AU4004" s="1" t="s">
        <v>91</v>
      </c>
      <c r="AV4004" s="1" t="s">
        <v>92</v>
      </c>
      <c r="AW4004" s="1" t="s">
        <v>93</v>
      </c>
      <c r="AX4004" s="1" t="s">
        <v>94</v>
      </c>
      <c r="AY4004" s="1" t="s">
        <v>95</v>
      </c>
      <c r="AZ4004" s="1" t="s">
        <v>96</v>
      </c>
      <c r="BA4004" s="1" t="s">
        <v>5242</v>
      </c>
      <c r="BC4004" s="43"/>
      <c r="BF4004" s="43" t="s">
        <v>4596</v>
      </c>
      <c r="BG4004" s="43" t="s">
        <v>93</v>
      </c>
      <c r="BH4004" s="7" t="s">
        <v>97</v>
      </c>
      <c r="BJ4004" s="7" t="s">
        <v>98</v>
      </c>
      <c r="BK4004" s="7" t="s">
        <v>99</v>
      </c>
      <c r="BL4004" s="7" t="s">
        <v>4597</v>
      </c>
      <c r="BM4004" s="7" t="s">
        <v>4598</v>
      </c>
      <c r="BU4004" s="43">
        <v>1</v>
      </c>
      <c r="BW4004" s="43" t="s">
        <v>103</v>
      </c>
    </row>
    <row r="4005" spans="3:75" x14ac:dyDescent="0.35">
      <c r="C4005" s="43" t="str">
        <f t="shared" si="62"/>
        <v>IARA:BDT-09:2023: 4004</v>
      </c>
      <c r="D4005" s="43">
        <v>4004</v>
      </c>
      <c r="E4005" s="43" t="s">
        <v>5316</v>
      </c>
      <c r="F4005" s="1" t="s">
        <v>73</v>
      </c>
      <c r="G4005" s="43" t="s">
        <v>5260</v>
      </c>
      <c r="H4005" s="2">
        <v>45172</v>
      </c>
      <c r="J4005" s="12">
        <f>YEAR(H4005)</f>
        <v>2023</v>
      </c>
      <c r="K4005" s="12">
        <v>9</v>
      </c>
      <c r="L4005" s="12">
        <v>3</v>
      </c>
      <c r="P4005" s="12" t="s">
        <v>75</v>
      </c>
      <c r="Q4005" s="12" t="str">
        <f>CONCATENATE(X4005," ",Y4005)</f>
        <v>Phylloscopus collybita</v>
      </c>
      <c r="R4005" s="14" t="str">
        <f>CONCATENATE(S4005,", ",T4005,", ",U4005,", ",V4005,", ",W4005,", ",X4005,", ",Y4005)</f>
        <v>Animalia, Chordata, Aves, Passeriformes, Phylloscopidae, Phylloscopus, collybita</v>
      </c>
      <c r="S4005" s="6" t="s">
        <v>76</v>
      </c>
      <c r="T4005" s="6" t="s">
        <v>77</v>
      </c>
      <c r="U4005" s="6" t="s">
        <v>78</v>
      </c>
      <c r="V4005" s="6" t="s">
        <v>79</v>
      </c>
      <c r="W4005" s="6" t="s">
        <v>170</v>
      </c>
      <c r="X4005" s="6" t="s">
        <v>171</v>
      </c>
      <c r="Y4005" s="6" t="s">
        <v>172</v>
      </c>
      <c r="AA4005" s="12" t="s">
        <v>83</v>
      </c>
      <c r="AB4005" s="6" t="s">
        <v>173</v>
      </c>
      <c r="AC4005" s="12" t="s">
        <v>174</v>
      </c>
      <c r="AD4005" s="6" t="s">
        <v>5219</v>
      </c>
      <c r="AE4005" s="2">
        <v>45172</v>
      </c>
      <c r="AF4005" s="43" t="s">
        <v>87</v>
      </c>
      <c r="AG4005" s="7" t="s">
        <v>175</v>
      </c>
      <c r="AH4005" s="43" t="s">
        <v>662</v>
      </c>
      <c r="AI4005" s="43" t="s">
        <v>661</v>
      </c>
      <c r="AL4005" s="43">
        <v>10</v>
      </c>
      <c r="AN4005" s="46" t="s">
        <v>5240</v>
      </c>
      <c r="AO4005" s="5" t="s">
        <v>89</v>
      </c>
      <c r="AP4005" s="6" t="s">
        <v>5219</v>
      </c>
      <c r="AR4005" s="7" t="s">
        <v>90</v>
      </c>
      <c r="AT4005" s="4" t="str">
        <f>CONCATENATE(AU4005,", ",AV4005,", ",AW4005,", ",AX4005,", ",AY4005,", ",AZ4005,", ",BA4005)</f>
        <v>Europe, France, FR, Bretagne, Ille-et-Vilaine, Rennes, Campus Institut Agro Rennes</v>
      </c>
      <c r="AU4005" s="1" t="s">
        <v>91</v>
      </c>
      <c r="AV4005" s="1" t="s">
        <v>92</v>
      </c>
      <c r="AW4005" s="1" t="s">
        <v>93</v>
      </c>
      <c r="AX4005" s="1" t="s">
        <v>94</v>
      </c>
      <c r="AY4005" s="1" t="s">
        <v>95</v>
      </c>
      <c r="AZ4005" s="1" t="s">
        <v>96</v>
      </c>
      <c r="BA4005" s="1" t="s">
        <v>5242</v>
      </c>
      <c r="BC4005" s="43"/>
      <c r="BF4005" s="43" t="s">
        <v>4596</v>
      </c>
      <c r="BG4005" s="43" t="s">
        <v>93</v>
      </c>
      <c r="BH4005" s="7" t="s">
        <v>97</v>
      </c>
      <c r="BJ4005" s="7" t="s">
        <v>98</v>
      </c>
      <c r="BK4005" s="7" t="s">
        <v>99</v>
      </c>
      <c r="BL4005" s="7" t="s">
        <v>4597</v>
      </c>
      <c r="BM4005" s="7" t="s">
        <v>4598</v>
      </c>
      <c r="BU4005" s="43">
        <v>1</v>
      </c>
      <c r="BW4005" s="43" t="s">
        <v>103</v>
      </c>
    </row>
    <row r="4006" spans="3:75" x14ac:dyDescent="0.35">
      <c r="C4006" s="43" t="str">
        <f t="shared" si="62"/>
        <v>IARA:BDT-09:2023: 4005</v>
      </c>
      <c r="D4006" s="43">
        <v>4005</v>
      </c>
      <c r="E4006" s="43" t="s">
        <v>5316</v>
      </c>
      <c r="F4006" s="1" t="s">
        <v>73</v>
      </c>
      <c r="G4006" s="43" t="s">
        <v>5260</v>
      </c>
      <c r="H4006" s="2">
        <v>45172</v>
      </c>
      <c r="J4006" s="12">
        <f>YEAR(H4006)</f>
        <v>2023</v>
      </c>
      <c r="K4006" s="12">
        <v>9</v>
      </c>
      <c r="L4006" s="12">
        <v>3</v>
      </c>
      <c r="P4006" s="12" t="s">
        <v>75</v>
      </c>
      <c r="Q4006" s="12" t="str">
        <f>CONCATENATE(X4006," ",Y4006)</f>
        <v>Erithacus rubecula</v>
      </c>
      <c r="R4006" s="14" t="str">
        <f>CONCATENATE(S4006,", ",T4006,", ",U4006,", ",V4006,", ",W4006,", ",X4006,", ",Y4006)</f>
        <v>Animalia, Chordata, Aves, Passeriformes, Muscicapidae, Erithacus, rubecula</v>
      </c>
      <c r="S4006" s="6" t="s">
        <v>76</v>
      </c>
      <c r="T4006" s="6" t="s">
        <v>77</v>
      </c>
      <c r="U4006" s="6" t="s">
        <v>78</v>
      </c>
      <c r="V4006" s="12" t="s">
        <v>79</v>
      </c>
      <c r="W4006" s="12" t="s">
        <v>182</v>
      </c>
      <c r="X4006" s="12" t="s">
        <v>183</v>
      </c>
      <c r="Y4006" s="12" t="s">
        <v>184</v>
      </c>
      <c r="AA4006" s="12" t="s">
        <v>83</v>
      </c>
      <c r="AB4006" s="6" t="s">
        <v>84</v>
      </c>
      <c r="AC4006" s="12" t="s">
        <v>185</v>
      </c>
      <c r="AD4006" s="6" t="s">
        <v>5219</v>
      </c>
      <c r="AE4006" s="2">
        <v>45172</v>
      </c>
      <c r="AF4006" s="43" t="s">
        <v>87</v>
      </c>
      <c r="AG4006" s="7" t="s">
        <v>186</v>
      </c>
      <c r="AH4006" s="43" t="s">
        <v>664</v>
      </c>
      <c r="AI4006" s="43" t="s">
        <v>663</v>
      </c>
      <c r="AL4006" s="43">
        <v>10</v>
      </c>
      <c r="AN4006" s="46" t="s">
        <v>5240</v>
      </c>
      <c r="AO4006" s="5" t="s">
        <v>89</v>
      </c>
      <c r="AP4006" s="6" t="s">
        <v>5219</v>
      </c>
      <c r="AR4006" s="7" t="s">
        <v>90</v>
      </c>
      <c r="AT4006" s="4" t="str">
        <f>CONCATENATE(AU4006,", ",AV4006,", ",AW4006,", ",AX4006,", ",AY4006,", ",AZ4006,", ",BA4006)</f>
        <v>Europe, France, FR, Bretagne, Ille-et-Vilaine, Rennes, Campus Institut Agro Rennes</v>
      </c>
      <c r="AU4006" s="1" t="s">
        <v>91</v>
      </c>
      <c r="AV4006" s="1" t="s">
        <v>92</v>
      </c>
      <c r="AW4006" s="1" t="s">
        <v>93</v>
      </c>
      <c r="AX4006" s="1" t="s">
        <v>94</v>
      </c>
      <c r="AY4006" s="1" t="s">
        <v>95</v>
      </c>
      <c r="AZ4006" s="1" t="s">
        <v>96</v>
      </c>
      <c r="BA4006" s="1" t="s">
        <v>5242</v>
      </c>
      <c r="BC4006" s="43"/>
      <c r="BF4006" s="43" t="s">
        <v>4596</v>
      </c>
      <c r="BG4006" s="43" t="s">
        <v>93</v>
      </c>
      <c r="BH4006" s="7" t="s">
        <v>97</v>
      </c>
      <c r="BJ4006" s="7" t="s">
        <v>98</v>
      </c>
      <c r="BK4006" s="7" t="s">
        <v>99</v>
      </c>
      <c r="BL4006" s="7" t="s">
        <v>4597</v>
      </c>
      <c r="BM4006" s="7" t="s">
        <v>4598</v>
      </c>
      <c r="BU4006" s="43">
        <v>1</v>
      </c>
      <c r="BW4006" s="43" t="s">
        <v>103</v>
      </c>
    </row>
    <row r="4007" spans="3:75" x14ac:dyDescent="0.35">
      <c r="C4007" s="43" t="str">
        <f t="shared" si="62"/>
        <v>IARA:BDT-09:2023: 4006</v>
      </c>
      <c r="D4007" s="43">
        <v>4006</v>
      </c>
      <c r="E4007" s="43" t="s">
        <v>5316</v>
      </c>
      <c r="F4007" s="1" t="s">
        <v>73</v>
      </c>
      <c r="G4007" s="43" t="s">
        <v>5260</v>
      </c>
      <c r="H4007" s="2">
        <v>45172</v>
      </c>
      <c r="J4007" s="12">
        <f>YEAR(H4007)</f>
        <v>2023</v>
      </c>
      <c r="K4007" s="12">
        <v>9</v>
      </c>
      <c r="L4007" s="12">
        <v>3</v>
      </c>
      <c r="P4007" s="12" t="s">
        <v>75</v>
      </c>
      <c r="Q4007" s="12" t="str">
        <f>CONCATENATE(X4007," ",Y4007)</f>
        <v>Erithacus rubecula</v>
      </c>
      <c r="R4007" s="14" t="str">
        <f>CONCATENATE(S4007,", ",T4007,", ",U4007,", ",V4007,", ",W4007,", ",X4007,", ",Y4007)</f>
        <v>Animalia, Chordata, Aves, Passeriformes, Muscicapidae, Erithacus, rubecula</v>
      </c>
      <c r="S4007" s="6" t="s">
        <v>76</v>
      </c>
      <c r="T4007" s="6" t="s">
        <v>77</v>
      </c>
      <c r="U4007" s="6" t="s">
        <v>78</v>
      </c>
      <c r="V4007" s="12" t="s">
        <v>79</v>
      </c>
      <c r="W4007" s="12" t="s">
        <v>182</v>
      </c>
      <c r="X4007" s="12" t="s">
        <v>183</v>
      </c>
      <c r="Y4007" s="12" t="s">
        <v>184</v>
      </c>
      <c r="AA4007" s="12" t="s">
        <v>83</v>
      </c>
      <c r="AB4007" s="6" t="s">
        <v>84</v>
      </c>
      <c r="AC4007" s="12" t="s">
        <v>185</v>
      </c>
      <c r="AD4007" s="6" t="s">
        <v>5219</v>
      </c>
      <c r="AE4007" s="2">
        <v>45172</v>
      </c>
      <c r="AF4007" s="43" t="s">
        <v>87</v>
      </c>
      <c r="AG4007" s="7" t="s">
        <v>186</v>
      </c>
      <c r="AH4007" s="43" t="s">
        <v>666</v>
      </c>
      <c r="AI4007" s="43" t="s">
        <v>665</v>
      </c>
      <c r="AL4007" s="43">
        <v>10</v>
      </c>
      <c r="AN4007" s="46" t="s">
        <v>5240</v>
      </c>
      <c r="AO4007" s="5" t="s">
        <v>89</v>
      </c>
      <c r="AP4007" s="6" t="s">
        <v>5219</v>
      </c>
      <c r="AR4007" s="7" t="s">
        <v>90</v>
      </c>
      <c r="AT4007" s="4" t="str">
        <f>CONCATENATE(AU4007,", ",AV4007,", ",AW4007,", ",AX4007,", ",AY4007,", ",AZ4007,", ",BA4007)</f>
        <v>Europe, France, FR, Bretagne, Ille-et-Vilaine, Rennes, Campus Institut Agro Rennes</v>
      </c>
      <c r="AU4007" s="1" t="s">
        <v>91</v>
      </c>
      <c r="AV4007" s="1" t="s">
        <v>92</v>
      </c>
      <c r="AW4007" s="1" t="s">
        <v>93</v>
      </c>
      <c r="AX4007" s="1" t="s">
        <v>94</v>
      </c>
      <c r="AY4007" s="1" t="s">
        <v>95</v>
      </c>
      <c r="AZ4007" s="1" t="s">
        <v>96</v>
      </c>
      <c r="BA4007" s="1" t="s">
        <v>5242</v>
      </c>
      <c r="BC4007" s="43"/>
      <c r="BF4007" s="43" t="s">
        <v>4596</v>
      </c>
      <c r="BG4007" s="43" t="s">
        <v>93</v>
      </c>
      <c r="BH4007" s="7" t="s">
        <v>97</v>
      </c>
      <c r="BJ4007" s="7" t="s">
        <v>98</v>
      </c>
      <c r="BK4007" s="7" t="s">
        <v>99</v>
      </c>
      <c r="BL4007" s="7" t="s">
        <v>4597</v>
      </c>
      <c r="BM4007" s="7" t="s">
        <v>4598</v>
      </c>
      <c r="BU4007" s="43">
        <v>1</v>
      </c>
      <c r="BW4007" s="43" t="s">
        <v>103</v>
      </c>
    </row>
    <row r="4008" spans="3:75" x14ac:dyDescent="0.35">
      <c r="C4008" s="43" t="str">
        <f t="shared" si="62"/>
        <v>IARA:BDT-09:2023: 4007</v>
      </c>
      <c r="D4008" s="43">
        <v>4007</v>
      </c>
      <c r="E4008" s="43" t="s">
        <v>5316</v>
      </c>
      <c r="F4008" s="1" t="s">
        <v>73</v>
      </c>
      <c r="G4008" s="43" t="s">
        <v>5260</v>
      </c>
      <c r="H4008" s="2">
        <v>45172</v>
      </c>
      <c r="J4008" s="12">
        <f>YEAR(H4008)</f>
        <v>2023</v>
      </c>
      <c r="K4008" s="12">
        <v>9</v>
      </c>
      <c r="L4008" s="12">
        <v>3</v>
      </c>
      <c r="P4008" s="12" t="s">
        <v>75</v>
      </c>
      <c r="Q4008" s="12" t="str">
        <f>CONCATENATE(X4008," ",Y4008)</f>
        <v>Sylvia atricapilla</v>
      </c>
      <c r="R4008" s="14" t="str">
        <f>CONCATENATE(S4008,", ",T4008,", ",U4008,", ",V4008,", ",W4008,", ",X4008,", ",Y4008)</f>
        <v>Animalia, Chordata, Aves, Passeriformes, Sylviidae, Sylvia, atricapilla</v>
      </c>
      <c r="S4008" s="6" t="s">
        <v>76</v>
      </c>
      <c r="T4008" s="6" t="s">
        <v>77</v>
      </c>
      <c r="U4008" s="6" t="s">
        <v>78</v>
      </c>
      <c r="V4008" s="12" t="s">
        <v>79</v>
      </c>
      <c r="W4008" s="12" t="s">
        <v>117</v>
      </c>
      <c r="X4008" s="12" t="s">
        <v>118</v>
      </c>
      <c r="Y4008" s="12" t="s">
        <v>119</v>
      </c>
      <c r="AA4008" s="12" t="s">
        <v>83</v>
      </c>
      <c r="AB4008" s="6" t="s">
        <v>84</v>
      </c>
      <c r="AC4008" s="12" t="s">
        <v>120</v>
      </c>
      <c r="AD4008" s="6" t="s">
        <v>5219</v>
      </c>
      <c r="AE4008" s="2">
        <v>45172</v>
      </c>
      <c r="AF4008" s="43" t="s">
        <v>87</v>
      </c>
      <c r="AG4008" s="7" t="s">
        <v>121</v>
      </c>
      <c r="AH4008" s="43" t="s">
        <v>668</v>
      </c>
      <c r="AI4008" s="43" t="s">
        <v>667</v>
      </c>
      <c r="AL4008" s="43">
        <v>10</v>
      </c>
      <c r="AN4008" s="46" t="s">
        <v>5240</v>
      </c>
      <c r="AO4008" s="5" t="s">
        <v>89</v>
      </c>
      <c r="AP4008" s="6" t="s">
        <v>5219</v>
      </c>
      <c r="AR4008" s="7" t="s">
        <v>90</v>
      </c>
      <c r="AT4008" s="4" t="str">
        <f>CONCATENATE(AU4008,", ",AV4008,", ",AW4008,", ",AX4008,", ",AY4008,", ",AZ4008,", ",BA4008)</f>
        <v>Europe, France, FR, Bretagne, Ille-et-Vilaine, Rennes, Campus Institut Agro Rennes</v>
      </c>
      <c r="AU4008" s="1" t="s">
        <v>91</v>
      </c>
      <c r="AV4008" s="1" t="s">
        <v>92</v>
      </c>
      <c r="AW4008" s="1" t="s">
        <v>93</v>
      </c>
      <c r="AX4008" s="1" t="s">
        <v>94</v>
      </c>
      <c r="AY4008" s="1" t="s">
        <v>95</v>
      </c>
      <c r="AZ4008" s="1" t="s">
        <v>96</v>
      </c>
      <c r="BA4008" s="1" t="s">
        <v>5242</v>
      </c>
      <c r="BC4008" s="43"/>
      <c r="BF4008" s="43" t="s">
        <v>4596</v>
      </c>
      <c r="BG4008" s="43" t="s">
        <v>93</v>
      </c>
      <c r="BH4008" s="7" t="s">
        <v>97</v>
      </c>
      <c r="BJ4008" s="7" t="s">
        <v>98</v>
      </c>
      <c r="BK4008" s="7" t="s">
        <v>99</v>
      </c>
      <c r="BL4008" s="7" t="s">
        <v>4597</v>
      </c>
      <c r="BM4008" s="7" t="s">
        <v>4598</v>
      </c>
      <c r="BU4008" s="43">
        <v>1</v>
      </c>
      <c r="BW4008" s="43" t="s">
        <v>103</v>
      </c>
    </row>
    <row r="4009" spans="3:75" x14ac:dyDescent="0.35">
      <c r="C4009" s="43" t="str">
        <f t="shared" si="62"/>
        <v>IARA:BDT-09:2023: 4008</v>
      </c>
      <c r="D4009" s="43">
        <v>4008</v>
      </c>
      <c r="E4009" s="43" t="s">
        <v>5316</v>
      </c>
      <c r="F4009" s="1" t="s">
        <v>73</v>
      </c>
      <c r="G4009" s="43" t="s">
        <v>5260</v>
      </c>
      <c r="H4009" s="2">
        <v>45172</v>
      </c>
      <c r="J4009" s="12">
        <f>YEAR(H4009)</f>
        <v>2023</v>
      </c>
      <c r="K4009" s="12">
        <v>9</v>
      </c>
      <c r="L4009" s="12">
        <v>3</v>
      </c>
      <c r="P4009" s="12" t="s">
        <v>75</v>
      </c>
      <c r="Q4009" s="12" t="str">
        <f>CONCATENATE(X4009," ",Y4009)</f>
        <v>Phylloscopus collybita</v>
      </c>
      <c r="R4009" s="14" t="str">
        <f>CONCATENATE(S4009,", ",T4009,", ",U4009,", ",V4009,", ",W4009,", ",X4009,", ",Y4009)</f>
        <v>Animalia, Chordata, Aves, Passeriformes, Phylloscopidae, Phylloscopus, collybita</v>
      </c>
      <c r="S4009" s="6" t="s">
        <v>76</v>
      </c>
      <c r="T4009" s="6" t="s">
        <v>77</v>
      </c>
      <c r="U4009" s="6" t="s">
        <v>78</v>
      </c>
      <c r="V4009" s="12" t="s">
        <v>79</v>
      </c>
      <c r="W4009" s="12" t="s">
        <v>170</v>
      </c>
      <c r="X4009" s="12" t="s">
        <v>171</v>
      </c>
      <c r="Y4009" s="12" t="s">
        <v>172</v>
      </c>
      <c r="AA4009" s="12" t="s">
        <v>83</v>
      </c>
      <c r="AB4009" s="6" t="s">
        <v>173</v>
      </c>
      <c r="AC4009" s="12" t="s">
        <v>174</v>
      </c>
      <c r="AD4009" s="6" t="s">
        <v>5219</v>
      </c>
      <c r="AE4009" s="2">
        <v>45172</v>
      </c>
      <c r="AF4009" s="43" t="s">
        <v>87</v>
      </c>
      <c r="AG4009" s="7" t="s">
        <v>175</v>
      </c>
      <c r="AH4009" s="43" t="s">
        <v>670</v>
      </c>
      <c r="AI4009" s="43" t="s">
        <v>669</v>
      </c>
      <c r="AL4009" s="43">
        <v>10</v>
      </c>
      <c r="AN4009" s="46" t="s">
        <v>5240</v>
      </c>
      <c r="AO4009" s="5" t="s">
        <v>89</v>
      </c>
      <c r="AP4009" s="6" t="s">
        <v>5219</v>
      </c>
      <c r="AR4009" s="7" t="s">
        <v>90</v>
      </c>
      <c r="AT4009" s="4" t="str">
        <f>CONCATENATE(AU4009,", ",AV4009,", ",AW4009,", ",AX4009,", ",AY4009,", ",AZ4009,", ",BA4009)</f>
        <v>Europe, France, FR, Bretagne, Ille-et-Vilaine, Rennes, Campus Institut Agro Rennes</v>
      </c>
      <c r="AU4009" s="1" t="s">
        <v>91</v>
      </c>
      <c r="AV4009" s="1" t="s">
        <v>92</v>
      </c>
      <c r="AW4009" s="1" t="s">
        <v>93</v>
      </c>
      <c r="AX4009" s="1" t="s">
        <v>94</v>
      </c>
      <c r="AY4009" s="1" t="s">
        <v>95</v>
      </c>
      <c r="AZ4009" s="1" t="s">
        <v>96</v>
      </c>
      <c r="BA4009" s="1" t="s">
        <v>5242</v>
      </c>
      <c r="BC4009" s="43"/>
      <c r="BF4009" s="43" t="s">
        <v>4596</v>
      </c>
      <c r="BG4009" s="43" t="s">
        <v>93</v>
      </c>
      <c r="BH4009" s="7" t="s">
        <v>97</v>
      </c>
      <c r="BJ4009" s="7" t="s">
        <v>98</v>
      </c>
      <c r="BK4009" s="7" t="s">
        <v>99</v>
      </c>
      <c r="BL4009" s="7" t="s">
        <v>4597</v>
      </c>
      <c r="BM4009" s="7" t="s">
        <v>4598</v>
      </c>
      <c r="BU4009" s="43">
        <v>1</v>
      </c>
      <c r="BW4009" s="43" t="s">
        <v>103</v>
      </c>
    </row>
    <row r="4010" spans="3:75" x14ac:dyDescent="0.35">
      <c r="C4010" s="43" t="str">
        <f t="shared" si="62"/>
        <v>IARA:BDT-09:2023: 4009</v>
      </c>
      <c r="D4010" s="43">
        <v>4009</v>
      </c>
      <c r="E4010" s="43" t="s">
        <v>5316</v>
      </c>
      <c r="F4010" s="1" t="s">
        <v>73</v>
      </c>
      <c r="G4010" s="43" t="s">
        <v>5260</v>
      </c>
      <c r="H4010" s="2">
        <v>45172</v>
      </c>
      <c r="J4010" s="12">
        <f>YEAR(H4010)</f>
        <v>2023</v>
      </c>
      <c r="K4010" s="12">
        <v>9</v>
      </c>
      <c r="L4010" s="12">
        <v>3</v>
      </c>
      <c r="P4010" s="12" t="s">
        <v>75</v>
      </c>
      <c r="Q4010" s="12" t="str">
        <f>CONCATENATE(X4010," ",Y4010)</f>
        <v>Pica pica</v>
      </c>
      <c r="R4010" s="14" t="str">
        <f>CONCATENATE(S4010,", ",T4010,", ",U4010,", ",V4010,", ",W4010,", ",X4010,", ",Y4010)</f>
        <v>Animalia, Chordata, Aves, Passeriformes, Corvidae, Pica, pica</v>
      </c>
      <c r="S4010" s="6" t="s">
        <v>76</v>
      </c>
      <c r="T4010" s="6" t="s">
        <v>77</v>
      </c>
      <c r="U4010" s="6" t="s">
        <v>78</v>
      </c>
      <c r="V4010" s="12" t="s">
        <v>79</v>
      </c>
      <c r="W4010" s="12" t="s">
        <v>104</v>
      </c>
      <c r="X4010" s="12" t="s">
        <v>155</v>
      </c>
      <c r="Y4010" s="12" t="s">
        <v>156</v>
      </c>
      <c r="AA4010" s="12" t="s">
        <v>83</v>
      </c>
      <c r="AB4010" s="6" t="s">
        <v>84</v>
      </c>
      <c r="AC4010" s="12" t="s">
        <v>157</v>
      </c>
      <c r="AD4010" s="6" t="s">
        <v>5219</v>
      </c>
      <c r="AE4010" s="2">
        <v>45172</v>
      </c>
      <c r="AF4010" s="43" t="s">
        <v>87</v>
      </c>
      <c r="AG4010" s="7" t="s">
        <v>158</v>
      </c>
      <c r="AH4010" s="43" t="s">
        <v>672</v>
      </c>
      <c r="AI4010" s="43" t="s">
        <v>671</v>
      </c>
      <c r="AL4010" s="43">
        <v>10</v>
      </c>
      <c r="AN4010" s="46" t="s">
        <v>5240</v>
      </c>
      <c r="AO4010" s="5" t="s">
        <v>89</v>
      </c>
      <c r="AP4010" s="6" t="s">
        <v>5219</v>
      </c>
      <c r="AR4010" s="7" t="s">
        <v>90</v>
      </c>
      <c r="AT4010" s="4" t="str">
        <f>CONCATENATE(AU4010,", ",AV4010,", ",AW4010,", ",AX4010,", ",AY4010,", ",AZ4010,", ",BA4010)</f>
        <v>Europe, France, FR, Bretagne, Ille-et-Vilaine, Rennes, Campus Institut Agro Rennes</v>
      </c>
      <c r="AU4010" s="1" t="s">
        <v>91</v>
      </c>
      <c r="AV4010" s="1" t="s">
        <v>92</v>
      </c>
      <c r="AW4010" s="1" t="s">
        <v>93</v>
      </c>
      <c r="AX4010" s="1" t="s">
        <v>94</v>
      </c>
      <c r="AY4010" s="1" t="s">
        <v>95</v>
      </c>
      <c r="AZ4010" s="1" t="s">
        <v>96</v>
      </c>
      <c r="BA4010" s="1" t="s">
        <v>5242</v>
      </c>
      <c r="BC4010" s="43"/>
      <c r="BF4010" s="43" t="s">
        <v>4596</v>
      </c>
      <c r="BG4010" s="43" t="s">
        <v>93</v>
      </c>
      <c r="BH4010" s="7" t="s">
        <v>97</v>
      </c>
      <c r="BJ4010" s="7" t="s">
        <v>98</v>
      </c>
      <c r="BK4010" s="7" t="s">
        <v>99</v>
      </c>
      <c r="BL4010" s="7" t="s">
        <v>4597</v>
      </c>
      <c r="BM4010" s="7" t="s">
        <v>4598</v>
      </c>
      <c r="BU4010" s="43">
        <v>1</v>
      </c>
      <c r="BW4010" s="43" t="s">
        <v>103</v>
      </c>
    </row>
    <row r="4011" spans="3:75" x14ac:dyDescent="0.35">
      <c r="C4011" s="43" t="str">
        <f t="shared" si="62"/>
        <v>IARA:BDT-09:2023: 4010</v>
      </c>
      <c r="D4011" s="43">
        <v>4010</v>
      </c>
      <c r="E4011" s="43" t="s">
        <v>5316</v>
      </c>
      <c r="F4011" s="1" t="s">
        <v>73</v>
      </c>
      <c r="G4011" s="43" t="s">
        <v>5260</v>
      </c>
      <c r="H4011" s="2">
        <v>45172</v>
      </c>
      <c r="J4011" s="12">
        <f>YEAR(H4011)</f>
        <v>2023</v>
      </c>
      <c r="K4011" s="12">
        <v>9</v>
      </c>
      <c r="L4011" s="12">
        <v>3</v>
      </c>
      <c r="P4011" s="12" t="s">
        <v>75</v>
      </c>
      <c r="Q4011" s="12" t="str">
        <f>CONCATENATE(X4011," ",Y4011)</f>
        <v>Passer domesticus</v>
      </c>
      <c r="R4011" s="14" t="str">
        <f>CONCATENATE(S4011,", ",T4011,", ",U4011,", ",V4011,", ",W4011,", ",X4011,", ",Y4011)</f>
        <v>Animalia, Chordata, Aves, Passeriformes, Passeridae, Passer, domesticus</v>
      </c>
      <c r="S4011" s="6" t="s">
        <v>76</v>
      </c>
      <c r="T4011" s="6" t="s">
        <v>77</v>
      </c>
      <c r="U4011" s="6" t="s">
        <v>78</v>
      </c>
      <c r="V4011" s="12" t="s">
        <v>79</v>
      </c>
      <c r="W4011" s="12" t="s">
        <v>144</v>
      </c>
      <c r="X4011" s="12" t="s">
        <v>145</v>
      </c>
      <c r="Y4011" s="12" t="s">
        <v>146</v>
      </c>
      <c r="AA4011" s="12" t="s">
        <v>83</v>
      </c>
      <c r="AB4011" s="6" t="s">
        <v>84</v>
      </c>
      <c r="AC4011" s="12" t="s">
        <v>147</v>
      </c>
      <c r="AD4011" s="6" t="s">
        <v>5219</v>
      </c>
      <c r="AE4011" s="2">
        <v>45172</v>
      </c>
      <c r="AF4011" s="43" t="s">
        <v>87</v>
      </c>
      <c r="AG4011" s="7" t="s">
        <v>148</v>
      </c>
      <c r="AH4011" s="43" t="s">
        <v>674</v>
      </c>
      <c r="AI4011" s="43" t="s">
        <v>673</v>
      </c>
      <c r="AL4011" s="43">
        <v>10</v>
      </c>
      <c r="AN4011" s="46" t="s">
        <v>5240</v>
      </c>
      <c r="AO4011" s="5" t="s">
        <v>89</v>
      </c>
      <c r="AP4011" s="6" t="s">
        <v>5219</v>
      </c>
      <c r="AR4011" s="7" t="s">
        <v>90</v>
      </c>
      <c r="AT4011" s="4" t="str">
        <f>CONCATENATE(AU4011,", ",AV4011,", ",AW4011,", ",AX4011,", ",AY4011,", ",AZ4011,", ",BA4011)</f>
        <v>Europe, France, FR, Bretagne, Ille-et-Vilaine, Rennes, Campus Institut Agro Rennes</v>
      </c>
      <c r="AU4011" s="1" t="s">
        <v>91</v>
      </c>
      <c r="AV4011" s="1" t="s">
        <v>92</v>
      </c>
      <c r="AW4011" s="1" t="s">
        <v>93</v>
      </c>
      <c r="AX4011" s="1" t="s">
        <v>94</v>
      </c>
      <c r="AY4011" s="1" t="s">
        <v>95</v>
      </c>
      <c r="AZ4011" s="1" t="s">
        <v>96</v>
      </c>
      <c r="BA4011" s="1" t="s">
        <v>5242</v>
      </c>
      <c r="BC4011" s="43"/>
      <c r="BF4011" s="43" t="s">
        <v>4596</v>
      </c>
      <c r="BG4011" s="43" t="s">
        <v>93</v>
      </c>
      <c r="BH4011" s="7" t="s">
        <v>97</v>
      </c>
      <c r="BJ4011" s="7" t="s">
        <v>98</v>
      </c>
      <c r="BK4011" s="7" t="s">
        <v>99</v>
      </c>
      <c r="BL4011" s="7" t="s">
        <v>4597</v>
      </c>
      <c r="BM4011" s="7" t="s">
        <v>4598</v>
      </c>
      <c r="BU4011" s="43">
        <v>1</v>
      </c>
      <c r="BW4011" s="43" t="s">
        <v>103</v>
      </c>
    </row>
    <row r="4012" spans="3:75" x14ac:dyDescent="0.35">
      <c r="C4012" s="43" t="str">
        <f t="shared" si="62"/>
        <v>IARA:BDT-09:2023: 4011</v>
      </c>
      <c r="D4012" s="43">
        <v>4011</v>
      </c>
      <c r="E4012" s="43" t="s">
        <v>5316</v>
      </c>
      <c r="F4012" s="1" t="s">
        <v>73</v>
      </c>
      <c r="G4012" s="43" t="s">
        <v>5260</v>
      </c>
      <c r="H4012" s="2">
        <v>45172</v>
      </c>
      <c r="J4012" s="12">
        <f>YEAR(H4012)</f>
        <v>2023</v>
      </c>
      <c r="K4012" s="12">
        <v>9</v>
      </c>
      <c r="L4012" s="12">
        <v>3</v>
      </c>
      <c r="P4012" s="12" t="s">
        <v>75</v>
      </c>
      <c r="Q4012" s="12" t="str">
        <f>CONCATENATE(X4012," ",Y4012)</f>
        <v>Cyanistes caeruleus</v>
      </c>
      <c r="R4012" s="14" t="str">
        <f>CONCATENATE(S4012,", ",T4012,", ",U4012,", ",V4012,", ",W4012,", ",X4012,", ",Y4012)</f>
        <v>Animalia, Chordata, Aves, Passeriformes, Paridae, Cyanistes, caeruleus</v>
      </c>
      <c r="S4012" s="6" t="s">
        <v>76</v>
      </c>
      <c r="T4012" s="6" t="s">
        <v>77</v>
      </c>
      <c r="U4012" s="6" t="s">
        <v>78</v>
      </c>
      <c r="V4012" s="12" t="s">
        <v>79</v>
      </c>
      <c r="W4012" s="12" t="s">
        <v>135</v>
      </c>
      <c r="X4012" s="12" t="s">
        <v>136</v>
      </c>
      <c r="Y4012" s="12" t="s">
        <v>137</v>
      </c>
      <c r="AA4012" s="12" t="s">
        <v>83</v>
      </c>
      <c r="AB4012" s="6" t="s">
        <v>84</v>
      </c>
      <c r="AC4012" s="12" t="s">
        <v>138</v>
      </c>
      <c r="AD4012" s="6" t="s">
        <v>5219</v>
      </c>
      <c r="AE4012" s="2">
        <v>45172</v>
      </c>
      <c r="AF4012" s="43" t="s">
        <v>87</v>
      </c>
      <c r="AG4012" s="7" t="s">
        <v>139</v>
      </c>
      <c r="AH4012" s="43" t="s">
        <v>676</v>
      </c>
      <c r="AI4012" s="43" t="s">
        <v>675</v>
      </c>
      <c r="AL4012" s="43">
        <v>10</v>
      </c>
      <c r="AN4012" s="46" t="s">
        <v>5240</v>
      </c>
      <c r="AO4012" s="5" t="s">
        <v>89</v>
      </c>
      <c r="AP4012" s="6" t="s">
        <v>5219</v>
      </c>
      <c r="AR4012" s="7" t="s">
        <v>90</v>
      </c>
      <c r="AT4012" s="4" t="str">
        <f>CONCATENATE(AU4012,", ",AV4012,", ",AW4012,", ",AX4012,", ",AY4012,", ",AZ4012,", ",BA4012)</f>
        <v>Europe, France, FR, Bretagne, Ille-et-Vilaine, Rennes, Campus Institut Agro Rennes</v>
      </c>
      <c r="AU4012" s="1" t="s">
        <v>91</v>
      </c>
      <c r="AV4012" s="1" t="s">
        <v>92</v>
      </c>
      <c r="AW4012" s="1" t="s">
        <v>93</v>
      </c>
      <c r="AX4012" s="1" t="s">
        <v>94</v>
      </c>
      <c r="AY4012" s="1" t="s">
        <v>95</v>
      </c>
      <c r="AZ4012" s="1" t="s">
        <v>96</v>
      </c>
      <c r="BA4012" s="1" t="s">
        <v>5242</v>
      </c>
      <c r="BC4012" s="43"/>
      <c r="BF4012" s="43" t="s">
        <v>4596</v>
      </c>
      <c r="BG4012" s="43" t="s">
        <v>93</v>
      </c>
      <c r="BH4012" s="7" t="s">
        <v>97</v>
      </c>
      <c r="BJ4012" s="7" t="s">
        <v>98</v>
      </c>
      <c r="BK4012" s="7" t="s">
        <v>99</v>
      </c>
      <c r="BL4012" s="7" t="s">
        <v>4597</v>
      </c>
      <c r="BM4012" s="7" t="s">
        <v>4598</v>
      </c>
      <c r="BU4012" s="43">
        <v>1</v>
      </c>
      <c r="BW4012" s="43" t="s">
        <v>103</v>
      </c>
    </row>
    <row r="4013" spans="3:75" x14ac:dyDescent="0.35">
      <c r="C4013" s="43" t="str">
        <f t="shared" si="62"/>
        <v>IARA:BDT-09:2023: 4012</v>
      </c>
      <c r="D4013" s="43">
        <v>4012</v>
      </c>
      <c r="E4013" s="43" t="s">
        <v>5316</v>
      </c>
      <c r="F4013" s="1" t="s">
        <v>73</v>
      </c>
      <c r="G4013" s="43" t="s">
        <v>5260</v>
      </c>
      <c r="H4013" s="2">
        <v>45172</v>
      </c>
      <c r="J4013" s="12">
        <f>YEAR(H4013)</f>
        <v>2023</v>
      </c>
      <c r="K4013" s="12">
        <v>9</v>
      </c>
      <c r="L4013" s="12">
        <v>3</v>
      </c>
      <c r="P4013" s="12" t="s">
        <v>75</v>
      </c>
      <c r="Q4013" s="12" t="str">
        <f>CONCATENATE(X4013," ",Y4013)</f>
        <v>Erithacus rubecula</v>
      </c>
      <c r="R4013" s="14" t="str">
        <f>CONCATENATE(S4013,", ",T4013,", ",U4013,", ",V4013,", ",W4013,", ",X4013,", ",Y4013)</f>
        <v>Animalia, Chordata, Aves, Passeriformes, Muscicapidae, Erithacus, rubecula</v>
      </c>
      <c r="S4013" s="6" t="s">
        <v>76</v>
      </c>
      <c r="T4013" s="6" t="s">
        <v>77</v>
      </c>
      <c r="U4013" s="6" t="s">
        <v>78</v>
      </c>
      <c r="V4013" s="12" t="s">
        <v>79</v>
      </c>
      <c r="W4013" s="12" t="s">
        <v>182</v>
      </c>
      <c r="X4013" s="12" t="s">
        <v>183</v>
      </c>
      <c r="Y4013" s="12" t="s">
        <v>184</v>
      </c>
      <c r="AA4013" s="12" t="s">
        <v>83</v>
      </c>
      <c r="AB4013" s="6" t="s">
        <v>84</v>
      </c>
      <c r="AC4013" s="12" t="s">
        <v>185</v>
      </c>
      <c r="AD4013" s="6" t="s">
        <v>5219</v>
      </c>
      <c r="AE4013" s="2">
        <v>45172</v>
      </c>
      <c r="AF4013" s="43" t="s">
        <v>87</v>
      </c>
      <c r="AG4013" s="7" t="s">
        <v>186</v>
      </c>
      <c r="AH4013" s="43" t="s">
        <v>678</v>
      </c>
      <c r="AI4013" s="43" t="s">
        <v>677</v>
      </c>
      <c r="AL4013" s="43">
        <v>10</v>
      </c>
      <c r="AN4013" s="46" t="s">
        <v>5240</v>
      </c>
      <c r="AO4013" s="5" t="s">
        <v>89</v>
      </c>
      <c r="AP4013" s="6" t="s">
        <v>5219</v>
      </c>
      <c r="AR4013" s="7" t="s">
        <v>90</v>
      </c>
      <c r="AT4013" s="4" t="str">
        <f>CONCATENATE(AU4013,", ",AV4013,", ",AW4013,", ",AX4013,", ",AY4013,", ",AZ4013,", ",BA4013)</f>
        <v>Europe, France, FR, Bretagne, Ille-et-Vilaine, Rennes, Campus Institut Agro Rennes</v>
      </c>
      <c r="AU4013" s="1" t="s">
        <v>91</v>
      </c>
      <c r="AV4013" s="1" t="s">
        <v>92</v>
      </c>
      <c r="AW4013" s="1" t="s">
        <v>93</v>
      </c>
      <c r="AX4013" s="1" t="s">
        <v>94</v>
      </c>
      <c r="AY4013" s="1" t="s">
        <v>95</v>
      </c>
      <c r="AZ4013" s="1" t="s">
        <v>96</v>
      </c>
      <c r="BA4013" s="1" t="s">
        <v>5242</v>
      </c>
      <c r="BC4013" s="43"/>
      <c r="BF4013" s="43" t="s">
        <v>4596</v>
      </c>
      <c r="BG4013" s="43" t="s">
        <v>93</v>
      </c>
      <c r="BH4013" s="7" t="s">
        <v>97</v>
      </c>
      <c r="BJ4013" s="7" t="s">
        <v>98</v>
      </c>
      <c r="BK4013" s="7" t="s">
        <v>99</v>
      </c>
      <c r="BL4013" s="7" t="s">
        <v>4597</v>
      </c>
      <c r="BM4013" s="7" t="s">
        <v>4598</v>
      </c>
      <c r="BU4013" s="43">
        <v>1</v>
      </c>
      <c r="BW4013" s="43" t="s">
        <v>103</v>
      </c>
    </row>
    <row r="4014" spans="3:75" x14ac:dyDescent="0.35">
      <c r="C4014" s="43" t="str">
        <f t="shared" si="62"/>
        <v>IARA:BDT-09:2023: 4013</v>
      </c>
      <c r="D4014" s="43">
        <v>4013</v>
      </c>
      <c r="E4014" s="43" t="s">
        <v>5316</v>
      </c>
      <c r="F4014" s="1" t="s">
        <v>73</v>
      </c>
      <c r="G4014" s="43" t="s">
        <v>5260</v>
      </c>
      <c r="H4014" s="2">
        <v>45172</v>
      </c>
      <c r="J4014" s="12">
        <f>YEAR(H4014)</f>
        <v>2023</v>
      </c>
      <c r="K4014" s="12">
        <v>9</v>
      </c>
      <c r="L4014" s="12">
        <v>3</v>
      </c>
      <c r="P4014" s="12" t="s">
        <v>75</v>
      </c>
      <c r="Q4014" s="12" t="str">
        <f>CONCATENATE(X4014," ",Y4014)</f>
        <v>Corvus corone</v>
      </c>
      <c r="R4014" s="14" t="str">
        <f>CONCATENATE(S4014,", ",T4014,", ",U4014,", ",V4014,", ",W4014,", ",X4014,", ",Y4014)</f>
        <v>Animalia, Chordata, Aves, Passeriformes, Corvidae, Corvus, corone</v>
      </c>
      <c r="S4014" s="6" t="s">
        <v>76</v>
      </c>
      <c r="T4014" s="6" t="s">
        <v>77</v>
      </c>
      <c r="U4014" s="6" t="s">
        <v>78</v>
      </c>
      <c r="V4014" s="12" t="s">
        <v>79</v>
      </c>
      <c r="W4014" s="12" t="s">
        <v>104</v>
      </c>
      <c r="X4014" s="12" t="s">
        <v>105</v>
      </c>
      <c r="Y4014" s="12" t="s">
        <v>109</v>
      </c>
      <c r="AA4014" s="12" t="s">
        <v>83</v>
      </c>
      <c r="AB4014" s="6" t="s">
        <v>84</v>
      </c>
      <c r="AC4014" s="12" t="s">
        <v>110</v>
      </c>
      <c r="AD4014" s="6" t="s">
        <v>5219</v>
      </c>
      <c r="AE4014" s="2">
        <v>45172</v>
      </c>
      <c r="AF4014" s="43" t="s">
        <v>87</v>
      </c>
      <c r="AG4014" s="7" t="s">
        <v>111</v>
      </c>
      <c r="AH4014" s="43" t="s">
        <v>680</v>
      </c>
      <c r="AI4014" s="43" t="s">
        <v>679</v>
      </c>
      <c r="AL4014" s="43">
        <v>10</v>
      </c>
      <c r="AN4014" s="46" t="s">
        <v>5240</v>
      </c>
      <c r="AO4014" s="5" t="s">
        <v>89</v>
      </c>
      <c r="AP4014" s="6" t="s">
        <v>5219</v>
      </c>
      <c r="AR4014" s="7" t="s">
        <v>90</v>
      </c>
      <c r="AT4014" s="4" t="str">
        <f>CONCATENATE(AU4014,", ",AV4014,", ",AW4014,", ",AX4014,", ",AY4014,", ",AZ4014,", ",BA4014)</f>
        <v>Europe, France, FR, Bretagne, Ille-et-Vilaine, Rennes, Campus Institut Agro Rennes</v>
      </c>
      <c r="AU4014" s="1" t="s">
        <v>91</v>
      </c>
      <c r="AV4014" s="1" t="s">
        <v>92</v>
      </c>
      <c r="AW4014" s="1" t="s">
        <v>93</v>
      </c>
      <c r="AX4014" s="1" t="s">
        <v>94</v>
      </c>
      <c r="AY4014" s="1" t="s">
        <v>95</v>
      </c>
      <c r="AZ4014" s="1" t="s">
        <v>96</v>
      </c>
      <c r="BA4014" s="1" t="s">
        <v>5242</v>
      </c>
      <c r="BC4014" s="43"/>
      <c r="BF4014" s="43" t="s">
        <v>4596</v>
      </c>
      <c r="BG4014" s="43" t="s">
        <v>93</v>
      </c>
      <c r="BH4014" s="7" t="s">
        <v>97</v>
      </c>
      <c r="BJ4014" s="7" t="s">
        <v>98</v>
      </c>
      <c r="BK4014" s="7" t="s">
        <v>99</v>
      </c>
      <c r="BL4014" s="7" t="s">
        <v>4597</v>
      </c>
      <c r="BM4014" s="7" t="s">
        <v>4598</v>
      </c>
      <c r="BU4014" s="43">
        <v>1</v>
      </c>
      <c r="BW4014" s="43" t="s">
        <v>103</v>
      </c>
    </row>
    <row r="4015" spans="3:75" x14ac:dyDescent="0.35">
      <c r="C4015" s="43" t="str">
        <f t="shared" si="62"/>
        <v>IARA:BDT-09:2023: 4014</v>
      </c>
      <c r="D4015" s="43">
        <v>4014</v>
      </c>
      <c r="E4015" s="43" t="s">
        <v>5316</v>
      </c>
      <c r="F4015" s="1" t="s">
        <v>73</v>
      </c>
      <c r="G4015" s="43" t="s">
        <v>5260</v>
      </c>
      <c r="H4015" s="2">
        <v>45172</v>
      </c>
      <c r="J4015" s="12">
        <f>YEAR(H4015)</f>
        <v>2023</v>
      </c>
      <c r="K4015" s="12">
        <v>9</v>
      </c>
      <c r="L4015" s="12">
        <v>3</v>
      </c>
      <c r="P4015" s="12" t="s">
        <v>75</v>
      </c>
      <c r="Q4015" s="12" t="str">
        <f>CONCATENATE(X4015," ",Y4015)</f>
        <v>Corvus corone</v>
      </c>
      <c r="R4015" s="14" t="str">
        <f>CONCATENATE(S4015,", ",T4015,", ",U4015,", ",V4015,", ",W4015,", ",X4015,", ",Y4015)</f>
        <v>Animalia, Chordata, Aves, Passeriformes, Corvidae, Corvus, corone</v>
      </c>
      <c r="S4015" s="6" t="s">
        <v>76</v>
      </c>
      <c r="T4015" s="6" t="s">
        <v>77</v>
      </c>
      <c r="U4015" s="6" t="s">
        <v>78</v>
      </c>
      <c r="V4015" s="12" t="s">
        <v>79</v>
      </c>
      <c r="W4015" s="12" t="s">
        <v>104</v>
      </c>
      <c r="X4015" s="12" t="s">
        <v>105</v>
      </c>
      <c r="Y4015" s="12" t="s">
        <v>109</v>
      </c>
      <c r="AA4015" s="12" t="s">
        <v>83</v>
      </c>
      <c r="AB4015" s="6" t="s">
        <v>84</v>
      </c>
      <c r="AC4015" s="12" t="s">
        <v>110</v>
      </c>
      <c r="AD4015" s="6" t="s">
        <v>5219</v>
      </c>
      <c r="AE4015" s="2">
        <v>45172</v>
      </c>
      <c r="AF4015" s="43" t="s">
        <v>87</v>
      </c>
      <c r="AG4015" s="7" t="s">
        <v>111</v>
      </c>
      <c r="AH4015" s="43" t="s">
        <v>682</v>
      </c>
      <c r="AI4015" s="43" t="s">
        <v>681</v>
      </c>
      <c r="AL4015" s="43">
        <v>10</v>
      </c>
      <c r="AN4015" s="46" t="s">
        <v>5240</v>
      </c>
      <c r="AO4015" s="5" t="s">
        <v>89</v>
      </c>
      <c r="AP4015" s="6" t="s">
        <v>5219</v>
      </c>
      <c r="AR4015" s="7" t="s">
        <v>90</v>
      </c>
      <c r="AT4015" s="4" t="str">
        <f>CONCATENATE(AU4015,", ",AV4015,", ",AW4015,", ",AX4015,", ",AY4015,", ",AZ4015,", ",BA4015)</f>
        <v>Europe, France, FR, Bretagne, Ille-et-Vilaine, Rennes, Campus Institut Agro Rennes</v>
      </c>
      <c r="AU4015" s="1" t="s">
        <v>91</v>
      </c>
      <c r="AV4015" s="1" t="s">
        <v>92</v>
      </c>
      <c r="AW4015" s="1" t="s">
        <v>93</v>
      </c>
      <c r="AX4015" s="1" t="s">
        <v>94</v>
      </c>
      <c r="AY4015" s="1" t="s">
        <v>95</v>
      </c>
      <c r="AZ4015" s="1" t="s">
        <v>96</v>
      </c>
      <c r="BA4015" s="1" t="s">
        <v>5242</v>
      </c>
      <c r="BC4015" s="43"/>
      <c r="BF4015" s="43" t="s">
        <v>4596</v>
      </c>
      <c r="BG4015" s="43" t="s">
        <v>93</v>
      </c>
      <c r="BH4015" s="7" t="s">
        <v>97</v>
      </c>
      <c r="BJ4015" s="7" t="s">
        <v>98</v>
      </c>
      <c r="BK4015" s="7" t="s">
        <v>99</v>
      </c>
      <c r="BL4015" s="7" t="s">
        <v>4597</v>
      </c>
      <c r="BM4015" s="7" t="s">
        <v>4598</v>
      </c>
      <c r="BU4015" s="43">
        <v>1</v>
      </c>
      <c r="BW4015" s="43" t="s">
        <v>103</v>
      </c>
    </row>
    <row r="4016" spans="3:75" x14ac:dyDescent="0.35">
      <c r="C4016" s="43" t="str">
        <f t="shared" si="62"/>
        <v>IARA:BDT-09:2023: 4015</v>
      </c>
      <c r="D4016" s="43">
        <v>4015</v>
      </c>
      <c r="E4016" s="43" t="s">
        <v>5316</v>
      </c>
      <c r="F4016" s="1" t="s">
        <v>73</v>
      </c>
      <c r="G4016" s="43" t="s">
        <v>5260</v>
      </c>
      <c r="H4016" s="2">
        <v>45172</v>
      </c>
      <c r="J4016" s="12">
        <f>YEAR(H4016)</f>
        <v>2023</v>
      </c>
      <c r="K4016" s="12">
        <v>9</v>
      </c>
      <c r="L4016" s="12">
        <v>3</v>
      </c>
      <c r="P4016" s="12" t="s">
        <v>75</v>
      </c>
      <c r="Q4016" s="12" t="str">
        <f>CONCATENATE(X4016," ",Y4016)</f>
        <v>Cyanistes caeruleus</v>
      </c>
      <c r="R4016" s="14" t="str">
        <f>CONCATENATE(S4016,", ",T4016,", ",U4016,", ",V4016,", ",W4016,", ",X4016,", ",Y4016)</f>
        <v>Animalia, Chordata, Aves, Passeriformes, Paridae, Cyanistes, caeruleus</v>
      </c>
      <c r="S4016" s="6" t="s">
        <v>76</v>
      </c>
      <c r="T4016" s="6" t="s">
        <v>77</v>
      </c>
      <c r="U4016" s="6" t="s">
        <v>78</v>
      </c>
      <c r="V4016" s="12" t="s">
        <v>79</v>
      </c>
      <c r="W4016" s="12" t="s">
        <v>135</v>
      </c>
      <c r="X4016" s="12" t="s">
        <v>136</v>
      </c>
      <c r="Y4016" s="12" t="s">
        <v>137</v>
      </c>
      <c r="AA4016" s="12" t="s">
        <v>83</v>
      </c>
      <c r="AB4016" s="6" t="s">
        <v>84</v>
      </c>
      <c r="AC4016" s="12" t="s">
        <v>138</v>
      </c>
      <c r="AD4016" s="6" t="s">
        <v>5219</v>
      </c>
      <c r="AE4016" s="2">
        <v>45172</v>
      </c>
      <c r="AF4016" s="43" t="s">
        <v>87</v>
      </c>
      <c r="AG4016" s="7" t="s">
        <v>139</v>
      </c>
      <c r="AH4016" s="43" t="s">
        <v>684</v>
      </c>
      <c r="AI4016" s="43" t="s">
        <v>683</v>
      </c>
      <c r="AL4016" s="43">
        <v>10</v>
      </c>
      <c r="AN4016" s="46" t="s">
        <v>5240</v>
      </c>
      <c r="AO4016" s="5" t="s">
        <v>89</v>
      </c>
      <c r="AP4016" s="6" t="s">
        <v>5219</v>
      </c>
      <c r="AR4016" s="7" t="s">
        <v>90</v>
      </c>
      <c r="AT4016" s="4" t="str">
        <f>CONCATENATE(AU4016,", ",AV4016,", ",AW4016,", ",AX4016,", ",AY4016,", ",AZ4016,", ",BA4016)</f>
        <v>Europe, France, FR, Bretagne, Ille-et-Vilaine, Rennes, Campus Institut Agro Rennes</v>
      </c>
      <c r="AU4016" s="1" t="s">
        <v>91</v>
      </c>
      <c r="AV4016" s="1" t="s">
        <v>92</v>
      </c>
      <c r="AW4016" s="1" t="s">
        <v>93</v>
      </c>
      <c r="AX4016" s="1" t="s">
        <v>94</v>
      </c>
      <c r="AY4016" s="1" t="s">
        <v>95</v>
      </c>
      <c r="AZ4016" s="1" t="s">
        <v>96</v>
      </c>
      <c r="BA4016" s="1" t="s">
        <v>5242</v>
      </c>
      <c r="BC4016" s="43"/>
      <c r="BF4016" s="43" t="s">
        <v>4596</v>
      </c>
      <c r="BG4016" s="43" t="s">
        <v>93</v>
      </c>
      <c r="BH4016" s="7" t="s">
        <v>97</v>
      </c>
      <c r="BJ4016" s="7" t="s">
        <v>98</v>
      </c>
      <c r="BK4016" s="7" t="s">
        <v>99</v>
      </c>
      <c r="BL4016" s="7" t="s">
        <v>4597</v>
      </c>
      <c r="BM4016" s="7" t="s">
        <v>4598</v>
      </c>
      <c r="BU4016" s="43">
        <v>1</v>
      </c>
      <c r="BW4016" s="43" t="s">
        <v>103</v>
      </c>
    </row>
    <row r="4017" spans="3:75" x14ac:dyDescent="0.35">
      <c r="C4017" s="43" t="str">
        <f t="shared" si="62"/>
        <v>IARA:BDT-09:2023: 4016</v>
      </c>
      <c r="D4017" s="43">
        <v>4016</v>
      </c>
      <c r="E4017" s="43" t="s">
        <v>5316</v>
      </c>
      <c r="F4017" s="1" t="s">
        <v>73</v>
      </c>
      <c r="G4017" s="43" t="s">
        <v>5260</v>
      </c>
      <c r="H4017" s="2">
        <v>45172</v>
      </c>
      <c r="J4017" s="12">
        <f>YEAR(H4017)</f>
        <v>2023</v>
      </c>
      <c r="K4017" s="12">
        <v>9</v>
      </c>
      <c r="L4017" s="12">
        <v>3</v>
      </c>
      <c r="P4017" s="12" t="s">
        <v>75</v>
      </c>
      <c r="Q4017" s="12" t="str">
        <f>CONCATENATE(X4017," ",Y4017)</f>
        <v>Erithacus rubecula</v>
      </c>
      <c r="R4017" s="14" t="str">
        <f>CONCATENATE(S4017,", ",T4017,", ",U4017,", ",V4017,", ",W4017,", ",X4017,", ",Y4017)</f>
        <v>Animalia, Chordata, Aves, Passeriformes, Muscicapidae, Erithacus, rubecula</v>
      </c>
      <c r="S4017" s="6" t="s">
        <v>76</v>
      </c>
      <c r="T4017" s="6" t="s">
        <v>77</v>
      </c>
      <c r="U4017" s="6" t="s">
        <v>78</v>
      </c>
      <c r="V4017" s="12" t="s">
        <v>79</v>
      </c>
      <c r="W4017" s="12" t="s">
        <v>182</v>
      </c>
      <c r="X4017" s="12" t="s">
        <v>183</v>
      </c>
      <c r="Y4017" s="12" t="s">
        <v>184</v>
      </c>
      <c r="AA4017" s="12" t="s">
        <v>83</v>
      </c>
      <c r="AB4017" s="6" t="s">
        <v>84</v>
      </c>
      <c r="AC4017" s="12" t="s">
        <v>185</v>
      </c>
      <c r="AD4017" s="6" t="s">
        <v>5219</v>
      </c>
      <c r="AE4017" s="2">
        <v>45172</v>
      </c>
      <c r="AF4017" s="43" t="s">
        <v>87</v>
      </c>
      <c r="AG4017" s="7" t="s">
        <v>186</v>
      </c>
      <c r="AH4017" s="43" t="s">
        <v>686</v>
      </c>
      <c r="AI4017" s="43" t="s">
        <v>685</v>
      </c>
      <c r="AL4017" s="43">
        <v>10</v>
      </c>
      <c r="AN4017" s="46" t="s">
        <v>5240</v>
      </c>
      <c r="AO4017" s="5" t="s">
        <v>89</v>
      </c>
      <c r="AP4017" s="6" t="s">
        <v>5219</v>
      </c>
      <c r="AR4017" s="7" t="s">
        <v>90</v>
      </c>
      <c r="AT4017" s="4" t="str">
        <f>CONCATENATE(AU4017,", ",AV4017,", ",AW4017,", ",AX4017,", ",AY4017,", ",AZ4017,", ",BA4017)</f>
        <v>Europe, France, FR, Bretagne, Ille-et-Vilaine, Rennes, Campus Institut Agro Rennes</v>
      </c>
      <c r="AU4017" s="1" t="s">
        <v>91</v>
      </c>
      <c r="AV4017" s="1" t="s">
        <v>92</v>
      </c>
      <c r="AW4017" s="1" t="s">
        <v>93</v>
      </c>
      <c r="AX4017" s="1" t="s">
        <v>94</v>
      </c>
      <c r="AY4017" s="1" t="s">
        <v>95</v>
      </c>
      <c r="AZ4017" s="1" t="s">
        <v>96</v>
      </c>
      <c r="BA4017" s="1" t="s">
        <v>5242</v>
      </c>
      <c r="BC4017" s="43"/>
      <c r="BF4017" s="43" t="s">
        <v>4596</v>
      </c>
      <c r="BG4017" s="43" t="s">
        <v>93</v>
      </c>
      <c r="BH4017" s="7" t="s">
        <v>97</v>
      </c>
      <c r="BJ4017" s="7" t="s">
        <v>98</v>
      </c>
      <c r="BK4017" s="7" t="s">
        <v>99</v>
      </c>
      <c r="BL4017" s="7" t="s">
        <v>4597</v>
      </c>
      <c r="BM4017" s="7" t="s">
        <v>4598</v>
      </c>
      <c r="BU4017" s="43">
        <v>1</v>
      </c>
      <c r="BW4017" s="43" t="s">
        <v>103</v>
      </c>
    </row>
    <row r="4018" spans="3:75" x14ac:dyDescent="0.35">
      <c r="C4018" s="43" t="str">
        <f t="shared" si="62"/>
        <v>IARA:BDT-09:2023: 4017</v>
      </c>
      <c r="D4018" s="43">
        <v>4017</v>
      </c>
      <c r="E4018" s="43" t="s">
        <v>5316</v>
      </c>
      <c r="F4018" s="1" t="s">
        <v>73</v>
      </c>
      <c r="G4018" s="43" t="s">
        <v>5260</v>
      </c>
      <c r="H4018" s="2">
        <v>45172</v>
      </c>
      <c r="J4018" s="12">
        <f>YEAR(H4018)</f>
        <v>2023</v>
      </c>
      <c r="K4018" s="12">
        <v>9</v>
      </c>
      <c r="L4018" s="12">
        <v>3</v>
      </c>
      <c r="P4018" s="12" t="s">
        <v>75</v>
      </c>
      <c r="Q4018" s="12" t="str">
        <f>CONCATENATE(X4018," ",Y4018)</f>
        <v>Cyanistes caeruleus</v>
      </c>
      <c r="R4018" s="14" t="str">
        <f>CONCATENATE(S4018,", ",T4018,", ",U4018,", ",V4018,", ",W4018,", ",X4018,", ",Y4018)</f>
        <v>Animalia, Chordata, Aves, Passeriformes, Paridae, Cyanistes, caeruleus</v>
      </c>
      <c r="S4018" s="6" t="s">
        <v>76</v>
      </c>
      <c r="T4018" s="6" t="s">
        <v>77</v>
      </c>
      <c r="U4018" s="6" t="s">
        <v>78</v>
      </c>
      <c r="V4018" s="12" t="s">
        <v>79</v>
      </c>
      <c r="W4018" s="12" t="s">
        <v>135</v>
      </c>
      <c r="X4018" s="12" t="s">
        <v>136</v>
      </c>
      <c r="Y4018" s="12" t="s">
        <v>137</v>
      </c>
      <c r="AA4018" s="12" t="s">
        <v>83</v>
      </c>
      <c r="AB4018" s="6" t="s">
        <v>84</v>
      </c>
      <c r="AC4018" s="12" t="s">
        <v>138</v>
      </c>
      <c r="AD4018" s="6" t="s">
        <v>5219</v>
      </c>
      <c r="AE4018" s="2">
        <v>45172</v>
      </c>
      <c r="AF4018" s="43" t="s">
        <v>87</v>
      </c>
      <c r="AG4018" s="7" t="s">
        <v>139</v>
      </c>
      <c r="AH4018" s="43" t="s">
        <v>688</v>
      </c>
      <c r="AI4018" s="43" t="s">
        <v>687</v>
      </c>
      <c r="AL4018" s="43">
        <v>10</v>
      </c>
      <c r="AN4018" s="46" t="s">
        <v>5240</v>
      </c>
      <c r="AO4018" s="5" t="s">
        <v>89</v>
      </c>
      <c r="AP4018" s="6" t="s">
        <v>5219</v>
      </c>
      <c r="AR4018" s="7" t="s">
        <v>90</v>
      </c>
      <c r="AT4018" s="4" t="str">
        <f>CONCATENATE(AU4018,", ",AV4018,", ",AW4018,", ",AX4018,", ",AY4018,", ",AZ4018,", ",BA4018)</f>
        <v>Europe, France, FR, Bretagne, Ille-et-Vilaine, Rennes, Campus Institut Agro Rennes</v>
      </c>
      <c r="AU4018" s="1" t="s">
        <v>91</v>
      </c>
      <c r="AV4018" s="1" t="s">
        <v>92</v>
      </c>
      <c r="AW4018" s="1" t="s">
        <v>93</v>
      </c>
      <c r="AX4018" s="1" t="s">
        <v>94</v>
      </c>
      <c r="AY4018" s="1" t="s">
        <v>95</v>
      </c>
      <c r="AZ4018" s="1" t="s">
        <v>96</v>
      </c>
      <c r="BA4018" s="1" t="s">
        <v>5242</v>
      </c>
      <c r="BC4018" s="43"/>
      <c r="BF4018" s="43" t="s">
        <v>4596</v>
      </c>
      <c r="BG4018" s="43" t="s">
        <v>93</v>
      </c>
      <c r="BH4018" s="7" t="s">
        <v>97</v>
      </c>
      <c r="BJ4018" s="7" t="s">
        <v>98</v>
      </c>
      <c r="BK4018" s="7" t="s">
        <v>99</v>
      </c>
      <c r="BL4018" s="7" t="s">
        <v>4597</v>
      </c>
      <c r="BM4018" s="7" t="s">
        <v>4598</v>
      </c>
      <c r="BU4018" s="43">
        <v>1</v>
      </c>
      <c r="BW4018" s="43" t="s">
        <v>103</v>
      </c>
    </row>
    <row r="4019" spans="3:75" x14ac:dyDescent="0.35">
      <c r="C4019" s="43" t="str">
        <f t="shared" si="62"/>
        <v>IARA:BDT-09:2023: 4018</v>
      </c>
      <c r="D4019" s="43">
        <v>4018</v>
      </c>
      <c r="E4019" s="43" t="s">
        <v>5316</v>
      </c>
      <c r="F4019" s="1" t="s">
        <v>73</v>
      </c>
      <c r="G4019" s="43" t="s">
        <v>5260</v>
      </c>
      <c r="H4019" s="2">
        <v>45172</v>
      </c>
      <c r="J4019" s="12">
        <f>YEAR(H4019)</f>
        <v>2023</v>
      </c>
      <c r="K4019" s="12">
        <v>9</v>
      </c>
      <c r="L4019" s="12">
        <v>3</v>
      </c>
      <c r="P4019" s="12" t="s">
        <v>75</v>
      </c>
      <c r="Q4019" s="12" t="str">
        <f>CONCATENATE(X4019," ",Y4019)</f>
        <v>Erithacus rubecula</v>
      </c>
      <c r="R4019" s="14" t="str">
        <f>CONCATENATE(S4019,", ",T4019,", ",U4019,", ",V4019,", ",W4019,", ",X4019,", ",Y4019)</f>
        <v>Animalia, Chordata, Aves, Passeriformes, Muscicapidae, Erithacus, rubecula</v>
      </c>
      <c r="S4019" s="6" t="s">
        <v>76</v>
      </c>
      <c r="T4019" s="6" t="s">
        <v>77</v>
      </c>
      <c r="U4019" s="6" t="s">
        <v>78</v>
      </c>
      <c r="V4019" s="12" t="s">
        <v>79</v>
      </c>
      <c r="W4019" s="12" t="s">
        <v>182</v>
      </c>
      <c r="X4019" s="12" t="s">
        <v>183</v>
      </c>
      <c r="Y4019" s="12" t="s">
        <v>184</v>
      </c>
      <c r="AA4019" s="12" t="s">
        <v>83</v>
      </c>
      <c r="AB4019" s="6" t="s">
        <v>84</v>
      </c>
      <c r="AC4019" s="12" t="s">
        <v>185</v>
      </c>
      <c r="AD4019" s="6" t="s">
        <v>5219</v>
      </c>
      <c r="AE4019" s="2">
        <v>45172</v>
      </c>
      <c r="AF4019" s="43" t="s">
        <v>87</v>
      </c>
      <c r="AG4019" s="7" t="s">
        <v>186</v>
      </c>
      <c r="AH4019" s="43" t="s">
        <v>690</v>
      </c>
      <c r="AI4019" s="43" t="s">
        <v>689</v>
      </c>
      <c r="AL4019" s="43">
        <v>10</v>
      </c>
      <c r="AN4019" s="46" t="s">
        <v>5240</v>
      </c>
      <c r="AO4019" s="5" t="s">
        <v>89</v>
      </c>
      <c r="AP4019" s="6" t="s">
        <v>5219</v>
      </c>
      <c r="AR4019" s="7" t="s">
        <v>90</v>
      </c>
      <c r="AT4019" s="4" t="str">
        <f>CONCATENATE(AU4019,", ",AV4019,", ",AW4019,", ",AX4019,", ",AY4019,", ",AZ4019,", ",BA4019)</f>
        <v>Europe, France, FR, Bretagne, Ille-et-Vilaine, Rennes, Campus Institut Agro Rennes</v>
      </c>
      <c r="AU4019" s="1" t="s">
        <v>91</v>
      </c>
      <c r="AV4019" s="1" t="s">
        <v>92</v>
      </c>
      <c r="AW4019" s="1" t="s">
        <v>93</v>
      </c>
      <c r="AX4019" s="1" t="s">
        <v>94</v>
      </c>
      <c r="AY4019" s="1" t="s">
        <v>95</v>
      </c>
      <c r="AZ4019" s="1" t="s">
        <v>96</v>
      </c>
      <c r="BA4019" s="1" t="s">
        <v>5242</v>
      </c>
      <c r="BC4019" s="43"/>
      <c r="BF4019" s="43" t="s">
        <v>4596</v>
      </c>
      <c r="BG4019" s="43" t="s">
        <v>93</v>
      </c>
      <c r="BH4019" s="7" t="s">
        <v>97</v>
      </c>
      <c r="BJ4019" s="7" t="s">
        <v>98</v>
      </c>
      <c r="BK4019" s="7" t="s">
        <v>99</v>
      </c>
      <c r="BL4019" s="7" t="s">
        <v>4597</v>
      </c>
      <c r="BM4019" s="7" t="s">
        <v>4598</v>
      </c>
      <c r="BU4019" s="43">
        <v>1</v>
      </c>
      <c r="BW4019" s="43" t="s">
        <v>103</v>
      </c>
    </row>
    <row r="4020" spans="3:75" x14ac:dyDescent="0.35">
      <c r="C4020" s="43" t="str">
        <f t="shared" si="62"/>
        <v>IARA:BDT-09:2023: 4019</v>
      </c>
      <c r="D4020" s="43">
        <v>4019</v>
      </c>
      <c r="E4020" s="43" t="s">
        <v>5316</v>
      </c>
      <c r="F4020" s="1" t="s">
        <v>73</v>
      </c>
      <c r="G4020" s="43" t="s">
        <v>5260</v>
      </c>
      <c r="H4020" s="2">
        <v>45172</v>
      </c>
      <c r="J4020" s="12">
        <f>YEAR(H4020)</f>
        <v>2023</v>
      </c>
      <c r="K4020" s="12">
        <v>9</v>
      </c>
      <c r="L4020" s="12">
        <v>3</v>
      </c>
      <c r="P4020" s="12" t="s">
        <v>75</v>
      </c>
      <c r="Q4020" s="12" t="str">
        <f>CONCATENATE(X4020," ",Y4020)</f>
        <v>Erithacus rubecula</v>
      </c>
      <c r="R4020" s="14" t="str">
        <f>CONCATENATE(S4020,", ",T4020,", ",U4020,", ",V4020,", ",W4020,", ",X4020,", ",Y4020)</f>
        <v>Animalia, Chordata, Aves, Passeriformes, Muscicapidae, Erithacus, rubecula</v>
      </c>
      <c r="S4020" s="6" t="s">
        <v>76</v>
      </c>
      <c r="T4020" s="6" t="s">
        <v>77</v>
      </c>
      <c r="U4020" s="6" t="s">
        <v>78</v>
      </c>
      <c r="V4020" s="12" t="s">
        <v>79</v>
      </c>
      <c r="W4020" s="12" t="s">
        <v>182</v>
      </c>
      <c r="X4020" s="12" t="s">
        <v>183</v>
      </c>
      <c r="Y4020" s="12" t="s">
        <v>184</v>
      </c>
      <c r="AA4020" s="12" t="s">
        <v>83</v>
      </c>
      <c r="AB4020" s="6" t="s">
        <v>84</v>
      </c>
      <c r="AC4020" s="12" t="s">
        <v>185</v>
      </c>
      <c r="AD4020" s="6" t="s">
        <v>5219</v>
      </c>
      <c r="AE4020" s="2">
        <v>45172</v>
      </c>
      <c r="AF4020" s="43" t="s">
        <v>87</v>
      </c>
      <c r="AG4020" s="7" t="s">
        <v>186</v>
      </c>
      <c r="AH4020" s="43" t="s">
        <v>692</v>
      </c>
      <c r="AI4020" s="43" t="s">
        <v>691</v>
      </c>
      <c r="AL4020" s="43">
        <v>10</v>
      </c>
      <c r="AN4020" s="46" t="s">
        <v>5240</v>
      </c>
      <c r="AO4020" s="5" t="s">
        <v>89</v>
      </c>
      <c r="AP4020" s="6" t="s">
        <v>5219</v>
      </c>
      <c r="AR4020" s="7" t="s">
        <v>90</v>
      </c>
      <c r="AT4020" s="4" t="str">
        <f>CONCATENATE(AU4020,", ",AV4020,", ",AW4020,", ",AX4020,", ",AY4020,", ",AZ4020,", ",BA4020)</f>
        <v>Europe, France, FR, Bretagne, Ille-et-Vilaine, Rennes, Campus Institut Agro Rennes</v>
      </c>
      <c r="AU4020" s="1" t="s">
        <v>91</v>
      </c>
      <c r="AV4020" s="1" t="s">
        <v>92</v>
      </c>
      <c r="AW4020" s="1" t="s">
        <v>93</v>
      </c>
      <c r="AX4020" s="1" t="s">
        <v>94</v>
      </c>
      <c r="AY4020" s="1" t="s">
        <v>95</v>
      </c>
      <c r="AZ4020" s="1" t="s">
        <v>96</v>
      </c>
      <c r="BA4020" s="1" t="s">
        <v>5242</v>
      </c>
      <c r="BC4020" s="43"/>
      <c r="BF4020" s="43" t="s">
        <v>4596</v>
      </c>
      <c r="BG4020" s="43" t="s">
        <v>93</v>
      </c>
      <c r="BH4020" s="7" t="s">
        <v>97</v>
      </c>
      <c r="BJ4020" s="7" t="s">
        <v>98</v>
      </c>
      <c r="BK4020" s="7" t="s">
        <v>99</v>
      </c>
      <c r="BL4020" s="7" t="s">
        <v>4597</v>
      </c>
      <c r="BM4020" s="7" t="s">
        <v>4598</v>
      </c>
      <c r="BU4020" s="43">
        <v>1</v>
      </c>
      <c r="BW4020" s="43" t="s">
        <v>103</v>
      </c>
    </row>
    <row r="4021" spans="3:75" x14ac:dyDescent="0.35">
      <c r="C4021" s="43" t="str">
        <f t="shared" si="62"/>
        <v>IARA:BDT-09:2023: 4020</v>
      </c>
      <c r="D4021" s="43">
        <v>4020</v>
      </c>
      <c r="E4021" s="43" t="s">
        <v>5316</v>
      </c>
      <c r="F4021" s="1" t="s">
        <v>73</v>
      </c>
      <c r="G4021" s="43" t="s">
        <v>5260</v>
      </c>
      <c r="H4021" s="2">
        <v>45172</v>
      </c>
      <c r="J4021" s="12">
        <f>YEAR(H4021)</f>
        <v>2023</v>
      </c>
      <c r="K4021" s="12">
        <v>9</v>
      </c>
      <c r="L4021" s="12">
        <v>3</v>
      </c>
      <c r="P4021" s="12" t="s">
        <v>75</v>
      </c>
      <c r="Q4021" s="12" t="str">
        <f>CONCATENATE(X4021," ",Y4021)</f>
        <v>Sturnus vulgaris</v>
      </c>
      <c r="R4021" s="14" t="str">
        <f>CONCATENATE(S4021,", ",T4021,", ",U4021,", ",V4021,", ",W4021,", ",X4021,", ",Y4021)</f>
        <v>Animalia, Chordata, Aves, Passeriformes, Sturnidae, Sturnus, vulgaris</v>
      </c>
      <c r="S4021" s="6" t="s">
        <v>76</v>
      </c>
      <c r="T4021" s="6" t="s">
        <v>77</v>
      </c>
      <c r="U4021" s="6" t="s">
        <v>78</v>
      </c>
      <c r="V4021" s="12" t="s">
        <v>79</v>
      </c>
      <c r="W4021" s="12" t="s">
        <v>112</v>
      </c>
      <c r="X4021" s="12" t="s">
        <v>113</v>
      </c>
      <c r="Y4021" s="12" t="s">
        <v>114</v>
      </c>
      <c r="AA4021" s="12" t="s">
        <v>83</v>
      </c>
      <c r="AB4021" s="6" t="s">
        <v>84</v>
      </c>
      <c r="AC4021" s="12" t="s">
        <v>115</v>
      </c>
      <c r="AD4021" s="6" t="s">
        <v>5219</v>
      </c>
      <c r="AE4021" s="2">
        <v>45172</v>
      </c>
      <c r="AF4021" s="43" t="s">
        <v>87</v>
      </c>
      <c r="AG4021" s="7" t="s">
        <v>116</v>
      </c>
      <c r="AH4021" s="43" t="s">
        <v>694</v>
      </c>
      <c r="AI4021" s="43" t="s">
        <v>693</v>
      </c>
      <c r="AL4021" s="43">
        <v>10</v>
      </c>
      <c r="AN4021" s="46" t="s">
        <v>5240</v>
      </c>
      <c r="AO4021" s="5" t="s">
        <v>89</v>
      </c>
      <c r="AP4021" s="6" t="s">
        <v>5219</v>
      </c>
      <c r="AR4021" s="7" t="s">
        <v>90</v>
      </c>
      <c r="AT4021" s="4" t="str">
        <f>CONCATENATE(AU4021,", ",AV4021,", ",AW4021,", ",AX4021,", ",AY4021,", ",AZ4021,", ",BA4021)</f>
        <v>Europe, France, FR, Bretagne, Ille-et-Vilaine, Rennes, Campus Institut Agro Rennes</v>
      </c>
      <c r="AU4021" s="1" t="s">
        <v>91</v>
      </c>
      <c r="AV4021" s="1" t="s">
        <v>92</v>
      </c>
      <c r="AW4021" s="1" t="s">
        <v>93</v>
      </c>
      <c r="AX4021" s="1" t="s">
        <v>94</v>
      </c>
      <c r="AY4021" s="1" t="s">
        <v>95</v>
      </c>
      <c r="AZ4021" s="1" t="s">
        <v>96</v>
      </c>
      <c r="BA4021" s="1" t="s">
        <v>5242</v>
      </c>
      <c r="BC4021" s="43"/>
      <c r="BF4021" s="43" t="s">
        <v>4596</v>
      </c>
      <c r="BG4021" s="43" t="s">
        <v>93</v>
      </c>
      <c r="BH4021" s="7" t="s">
        <v>97</v>
      </c>
      <c r="BJ4021" s="7" t="s">
        <v>98</v>
      </c>
      <c r="BK4021" s="7" t="s">
        <v>99</v>
      </c>
      <c r="BL4021" s="7" t="s">
        <v>4597</v>
      </c>
      <c r="BM4021" s="7" t="s">
        <v>4598</v>
      </c>
      <c r="BU4021" s="43">
        <v>1</v>
      </c>
      <c r="BW4021" s="43" t="s">
        <v>103</v>
      </c>
    </row>
    <row r="4022" spans="3:75" x14ac:dyDescent="0.35">
      <c r="C4022" s="43" t="str">
        <f t="shared" si="62"/>
        <v>IARA:BDT-09:2023: 4021</v>
      </c>
      <c r="D4022" s="43">
        <v>4021</v>
      </c>
      <c r="E4022" s="43" t="s">
        <v>5316</v>
      </c>
      <c r="F4022" s="1" t="s">
        <v>73</v>
      </c>
      <c r="G4022" s="43" t="s">
        <v>5260</v>
      </c>
      <c r="H4022" s="2">
        <v>45172</v>
      </c>
      <c r="J4022" s="12">
        <f>YEAR(H4022)</f>
        <v>2023</v>
      </c>
      <c r="K4022" s="12">
        <v>9</v>
      </c>
      <c r="L4022" s="12">
        <v>3</v>
      </c>
      <c r="P4022" s="12" t="s">
        <v>75</v>
      </c>
      <c r="Q4022" s="12" t="str">
        <f>CONCATENATE(X4022," ",Y4022)</f>
        <v>Parus major</v>
      </c>
      <c r="R4022" s="14" t="str">
        <f>CONCATENATE(S4022,", ",T4022,", ",U4022,", ",V4022,", ",W4022,", ",X4022,", ",Y4022)</f>
        <v>Animalia, Chordata, Aves, Passeriformes, Paridae, Parus, major</v>
      </c>
      <c r="S4022" s="6" t="s">
        <v>76</v>
      </c>
      <c r="T4022" s="6" t="s">
        <v>77</v>
      </c>
      <c r="U4022" s="6" t="s">
        <v>78</v>
      </c>
      <c r="V4022" s="12" t="s">
        <v>79</v>
      </c>
      <c r="W4022" s="12" t="s">
        <v>135</v>
      </c>
      <c r="X4022" s="12" t="s">
        <v>140</v>
      </c>
      <c r="Y4022" s="12" t="s">
        <v>141</v>
      </c>
      <c r="AA4022" s="12" t="s">
        <v>83</v>
      </c>
      <c r="AB4022" s="6" t="s">
        <v>84</v>
      </c>
      <c r="AC4022" s="12" t="s">
        <v>142</v>
      </c>
      <c r="AD4022" s="6" t="s">
        <v>5219</v>
      </c>
      <c r="AE4022" s="2">
        <v>45172</v>
      </c>
      <c r="AF4022" s="43" t="s">
        <v>87</v>
      </c>
      <c r="AG4022" s="7" t="s">
        <v>143</v>
      </c>
      <c r="AH4022" s="43" t="s">
        <v>696</v>
      </c>
      <c r="AI4022" s="43" t="s">
        <v>695</v>
      </c>
      <c r="AL4022" s="43">
        <v>10</v>
      </c>
      <c r="AN4022" s="46" t="s">
        <v>5240</v>
      </c>
      <c r="AO4022" s="5" t="s">
        <v>89</v>
      </c>
      <c r="AP4022" s="6" t="s">
        <v>5219</v>
      </c>
      <c r="AR4022" s="7" t="s">
        <v>90</v>
      </c>
      <c r="AT4022" s="4" t="str">
        <f>CONCATENATE(AU4022,", ",AV4022,", ",AW4022,", ",AX4022,", ",AY4022,", ",AZ4022,", ",BA4022)</f>
        <v>Europe, France, FR, Bretagne, Ille-et-Vilaine, Rennes, Campus Institut Agro Rennes</v>
      </c>
      <c r="AU4022" s="1" t="s">
        <v>91</v>
      </c>
      <c r="AV4022" s="1" t="s">
        <v>92</v>
      </c>
      <c r="AW4022" s="1" t="s">
        <v>93</v>
      </c>
      <c r="AX4022" s="1" t="s">
        <v>94</v>
      </c>
      <c r="AY4022" s="1" t="s">
        <v>95</v>
      </c>
      <c r="AZ4022" s="1" t="s">
        <v>96</v>
      </c>
      <c r="BA4022" s="1" t="s">
        <v>5242</v>
      </c>
      <c r="BC4022" s="43"/>
      <c r="BF4022" s="43" t="s">
        <v>4596</v>
      </c>
      <c r="BG4022" s="43" t="s">
        <v>93</v>
      </c>
      <c r="BH4022" s="7" t="s">
        <v>97</v>
      </c>
      <c r="BJ4022" s="7" t="s">
        <v>98</v>
      </c>
      <c r="BK4022" s="7" t="s">
        <v>99</v>
      </c>
      <c r="BL4022" s="7" t="s">
        <v>4597</v>
      </c>
      <c r="BM4022" s="7" t="s">
        <v>4598</v>
      </c>
      <c r="BU4022" s="43">
        <v>1</v>
      </c>
      <c r="BW4022" s="43" t="s">
        <v>103</v>
      </c>
    </row>
    <row r="4023" spans="3:75" x14ac:dyDescent="0.35">
      <c r="C4023" s="43" t="str">
        <f t="shared" si="62"/>
        <v>IARA:BDT-09:2023: 4022</v>
      </c>
      <c r="D4023" s="43">
        <v>4022</v>
      </c>
      <c r="E4023" s="43" t="s">
        <v>5316</v>
      </c>
      <c r="F4023" s="1" t="s">
        <v>73</v>
      </c>
      <c r="G4023" s="43" t="s">
        <v>5260</v>
      </c>
      <c r="H4023" s="2">
        <v>45172</v>
      </c>
      <c r="J4023" s="12">
        <f>YEAR(H4023)</f>
        <v>2023</v>
      </c>
      <c r="K4023" s="12">
        <v>9</v>
      </c>
      <c r="L4023" s="12">
        <v>3</v>
      </c>
      <c r="P4023" s="12" t="s">
        <v>75</v>
      </c>
      <c r="Q4023" s="12" t="str">
        <f>CONCATENATE(X4023," ",Y4023)</f>
        <v>Pica pica</v>
      </c>
      <c r="R4023" s="14" t="str">
        <f>CONCATENATE(S4023,", ",T4023,", ",U4023,", ",V4023,", ",W4023,", ",X4023,", ",Y4023)</f>
        <v>Animalia, Chordata, Aves, Passeriformes, Corvidae, Pica, pica</v>
      </c>
      <c r="S4023" s="6" t="s">
        <v>76</v>
      </c>
      <c r="T4023" s="6" t="s">
        <v>77</v>
      </c>
      <c r="U4023" s="6" t="s">
        <v>78</v>
      </c>
      <c r="V4023" s="12" t="s">
        <v>79</v>
      </c>
      <c r="W4023" s="12" t="s">
        <v>104</v>
      </c>
      <c r="X4023" s="12" t="s">
        <v>155</v>
      </c>
      <c r="Y4023" s="12" t="s">
        <v>156</v>
      </c>
      <c r="AA4023" s="12" t="s">
        <v>83</v>
      </c>
      <c r="AB4023" s="6" t="s">
        <v>84</v>
      </c>
      <c r="AC4023" s="12" t="s">
        <v>157</v>
      </c>
      <c r="AD4023" s="6" t="s">
        <v>5219</v>
      </c>
      <c r="AE4023" s="2">
        <v>45172</v>
      </c>
      <c r="AF4023" s="43" t="s">
        <v>87</v>
      </c>
      <c r="AG4023" s="7" t="s">
        <v>158</v>
      </c>
      <c r="AH4023" s="43" t="s">
        <v>698</v>
      </c>
      <c r="AI4023" s="43" t="s">
        <v>697</v>
      </c>
      <c r="AL4023" s="43">
        <v>10</v>
      </c>
      <c r="AN4023" s="46" t="s">
        <v>5240</v>
      </c>
      <c r="AO4023" s="5" t="s">
        <v>89</v>
      </c>
      <c r="AP4023" s="6" t="s">
        <v>5219</v>
      </c>
      <c r="AR4023" s="7" t="s">
        <v>90</v>
      </c>
      <c r="AT4023" s="4" t="str">
        <f>CONCATENATE(AU4023,", ",AV4023,", ",AW4023,", ",AX4023,", ",AY4023,", ",AZ4023,", ",BA4023)</f>
        <v>Europe, France, FR, Bretagne, Ille-et-Vilaine, Rennes, Campus Institut Agro Rennes</v>
      </c>
      <c r="AU4023" s="1" t="s">
        <v>91</v>
      </c>
      <c r="AV4023" s="1" t="s">
        <v>92</v>
      </c>
      <c r="AW4023" s="1" t="s">
        <v>93</v>
      </c>
      <c r="AX4023" s="1" t="s">
        <v>94</v>
      </c>
      <c r="AY4023" s="1" t="s">
        <v>95</v>
      </c>
      <c r="AZ4023" s="1" t="s">
        <v>96</v>
      </c>
      <c r="BA4023" s="1" t="s">
        <v>5242</v>
      </c>
      <c r="BC4023" s="43"/>
      <c r="BF4023" s="43" t="s">
        <v>4596</v>
      </c>
      <c r="BG4023" s="43" t="s">
        <v>93</v>
      </c>
      <c r="BH4023" s="7" t="s">
        <v>97</v>
      </c>
      <c r="BJ4023" s="7" t="s">
        <v>98</v>
      </c>
      <c r="BK4023" s="7" t="s">
        <v>99</v>
      </c>
      <c r="BL4023" s="7" t="s">
        <v>4597</v>
      </c>
      <c r="BM4023" s="7" t="s">
        <v>4598</v>
      </c>
      <c r="BU4023" s="43">
        <v>1</v>
      </c>
      <c r="BW4023" s="43" t="s">
        <v>103</v>
      </c>
    </row>
    <row r="4024" spans="3:75" x14ac:dyDescent="0.35">
      <c r="C4024" s="43" t="str">
        <f t="shared" si="62"/>
        <v>IARA:BDT-09:2023: 4023</v>
      </c>
      <c r="D4024" s="43">
        <v>4023</v>
      </c>
      <c r="E4024" s="43" t="s">
        <v>5316</v>
      </c>
      <c r="F4024" s="1" t="s">
        <v>73</v>
      </c>
      <c r="G4024" s="43" t="s">
        <v>5260</v>
      </c>
      <c r="H4024" s="2">
        <v>45172</v>
      </c>
      <c r="J4024" s="12">
        <f>YEAR(H4024)</f>
        <v>2023</v>
      </c>
      <c r="K4024" s="12">
        <v>9</v>
      </c>
      <c r="L4024" s="12">
        <v>3</v>
      </c>
      <c r="P4024" s="12" t="s">
        <v>75</v>
      </c>
      <c r="Q4024" s="12" t="str">
        <f>CONCATENATE(X4024," ",Y4024)</f>
        <v>Erithacus rubecula</v>
      </c>
      <c r="R4024" s="14" t="str">
        <f>CONCATENATE(S4024,", ",T4024,", ",U4024,", ",V4024,", ",W4024,", ",X4024,", ",Y4024)</f>
        <v>Animalia, Chordata, Aves, Passeriformes, Muscicapidae, Erithacus, rubecula</v>
      </c>
      <c r="S4024" s="6" t="s">
        <v>76</v>
      </c>
      <c r="T4024" s="6" t="s">
        <v>77</v>
      </c>
      <c r="U4024" s="6" t="s">
        <v>78</v>
      </c>
      <c r="V4024" s="12" t="s">
        <v>79</v>
      </c>
      <c r="W4024" s="12" t="s">
        <v>182</v>
      </c>
      <c r="X4024" s="12" t="s">
        <v>183</v>
      </c>
      <c r="Y4024" s="12" t="s">
        <v>184</v>
      </c>
      <c r="AA4024" s="12" t="s">
        <v>83</v>
      </c>
      <c r="AB4024" s="6" t="s">
        <v>84</v>
      </c>
      <c r="AC4024" s="12" t="s">
        <v>185</v>
      </c>
      <c r="AD4024" s="6" t="s">
        <v>5219</v>
      </c>
      <c r="AE4024" s="2">
        <v>45172</v>
      </c>
      <c r="AF4024" s="43" t="s">
        <v>87</v>
      </c>
      <c r="AG4024" s="7" t="s">
        <v>186</v>
      </c>
      <c r="AH4024" s="43" t="s">
        <v>700</v>
      </c>
      <c r="AI4024" s="43" t="s">
        <v>699</v>
      </c>
      <c r="AL4024" s="43">
        <v>10</v>
      </c>
      <c r="AN4024" s="46" t="s">
        <v>5240</v>
      </c>
      <c r="AO4024" s="5" t="s">
        <v>89</v>
      </c>
      <c r="AP4024" s="6" t="s">
        <v>5219</v>
      </c>
      <c r="AR4024" s="7" t="s">
        <v>90</v>
      </c>
      <c r="AT4024" s="4" t="str">
        <f>CONCATENATE(AU4024,", ",AV4024,", ",AW4024,", ",AX4024,", ",AY4024,", ",AZ4024,", ",BA4024)</f>
        <v>Europe, France, FR, Bretagne, Ille-et-Vilaine, Rennes, Campus Institut Agro Rennes</v>
      </c>
      <c r="AU4024" s="1" t="s">
        <v>91</v>
      </c>
      <c r="AV4024" s="1" t="s">
        <v>92</v>
      </c>
      <c r="AW4024" s="1" t="s">
        <v>93</v>
      </c>
      <c r="AX4024" s="1" t="s">
        <v>94</v>
      </c>
      <c r="AY4024" s="1" t="s">
        <v>95</v>
      </c>
      <c r="AZ4024" s="1" t="s">
        <v>96</v>
      </c>
      <c r="BA4024" s="1" t="s">
        <v>5242</v>
      </c>
      <c r="BC4024" s="43"/>
      <c r="BF4024" s="43" t="s">
        <v>4596</v>
      </c>
      <c r="BG4024" s="43" t="s">
        <v>93</v>
      </c>
      <c r="BH4024" s="7" t="s">
        <v>97</v>
      </c>
      <c r="BJ4024" s="7" t="s">
        <v>98</v>
      </c>
      <c r="BK4024" s="7" t="s">
        <v>99</v>
      </c>
      <c r="BL4024" s="7" t="s">
        <v>4597</v>
      </c>
      <c r="BM4024" s="7" t="s">
        <v>4598</v>
      </c>
      <c r="BU4024" s="43">
        <v>1</v>
      </c>
      <c r="BW4024" s="43" t="s">
        <v>103</v>
      </c>
    </row>
    <row r="4025" spans="3:75" x14ac:dyDescent="0.35">
      <c r="C4025" s="43" t="str">
        <f t="shared" si="62"/>
        <v>IARA:BDT-09:2023: 4024</v>
      </c>
      <c r="D4025" s="43">
        <v>4024</v>
      </c>
      <c r="E4025" s="43" t="s">
        <v>5316</v>
      </c>
      <c r="F4025" s="1" t="s">
        <v>73</v>
      </c>
      <c r="G4025" s="43" t="s">
        <v>5260</v>
      </c>
      <c r="H4025" s="2">
        <v>45172</v>
      </c>
      <c r="J4025" s="12">
        <f>YEAR(H4025)</f>
        <v>2023</v>
      </c>
      <c r="K4025" s="12">
        <v>9</v>
      </c>
      <c r="L4025" s="12">
        <v>3</v>
      </c>
      <c r="P4025" s="12" t="s">
        <v>75</v>
      </c>
      <c r="Q4025" s="12" t="str">
        <f>CONCATENATE(X4025," ",Y4025)</f>
        <v>Parus major</v>
      </c>
      <c r="R4025" s="14" t="str">
        <f>CONCATENATE(S4025,", ",T4025,", ",U4025,", ",V4025,", ",W4025,", ",X4025,", ",Y4025)</f>
        <v>Animalia, Chordata, Aves, Passeriformes, Paridae, Parus, major</v>
      </c>
      <c r="S4025" s="6" t="s">
        <v>76</v>
      </c>
      <c r="T4025" s="6" t="s">
        <v>77</v>
      </c>
      <c r="U4025" s="6" t="s">
        <v>78</v>
      </c>
      <c r="V4025" s="12" t="s">
        <v>79</v>
      </c>
      <c r="W4025" s="12" t="s">
        <v>135</v>
      </c>
      <c r="X4025" s="12" t="s">
        <v>140</v>
      </c>
      <c r="Y4025" s="12" t="s">
        <v>141</v>
      </c>
      <c r="AA4025" s="12" t="s">
        <v>83</v>
      </c>
      <c r="AB4025" s="6" t="s">
        <v>84</v>
      </c>
      <c r="AC4025" s="12" t="s">
        <v>142</v>
      </c>
      <c r="AD4025" s="6" t="s">
        <v>5219</v>
      </c>
      <c r="AE4025" s="2">
        <v>45172</v>
      </c>
      <c r="AF4025" s="43" t="s">
        <v>87</v>
      </c>
      <c r="AG4025" s="7" t="s">
        <v>143</v>
      </c>
      <c r="AH4025" s="43" t="s">
        <v>702</v>
      </c>
      <c r="AI4025" s="43" t="s">
        <v>701</v>
      </c>
      <c r="AL4025" s="43">
        <v>10</v>
      </c>
      <c r="AN4025" s="46" t="s">
        <v>5240</v>
      </c>
      <c r="AO4025" s="5" t="s">
        <v>89</v>
      </c>
      <c r="AP4025" s="6" t="s">
        <v>5219</v>
      </c>
      <c r="AR4025" s="7" t="s">
        <v>90</v>
      </c>
      <c r="AT4025" s="4" t="str">
        <f>CONCATENATE(AU4025,", ",AV4025,", ",AW4025,", ",AX4025,", ",AY4025,", ",AZ4025,", ",BA4025)</f>
        <v>Europe, France, FR, Bretagne, Ille-et-Vilaine, Rennes, Campus Institut Agro Rennes</v>
      </c>
      <c r="AU4025" s="1" t="s">
        <v>91</v>
      </c>
      <c r="AV4025" s="1" t="s">
        <v>92</v>
      </c>
      <c r="AW4025" s="1" t="s">
        <v>93</v>
      </c>
      <c r="AX4025" s="1" t="s">
        <v>94</v>
      </c>
      <c r="AY4025" s="1" t="s">
        <v>95</v>
      </c>
      <c r="AZ4025" s="1" t="s">
        <v>96</v>
      </c>
      <c r="BA4025" s="1" t="s">
        <v>5242</v>
      </c>
      <c r="BC4025" s="43"/>
      <c r="BF4025" s="43" t="s">
        <v>4596</v>
      </c>
      <c r="BG4025" s="43" t="s">
        <v>93</v>
      </c>
      <c r="BH4025" s="7" t="s">
        <v>97</v>
      </c>
      <c r="BJ4025" s="7" t="s">
        <v>98</v>
      </c>
      <c r="BK4025" s="7" t="s">
        <v>99</v>
      </c>
      <c r="BL4025" s="7" t="s">
        <v>4597</v>
      </c>
      <c r="BM4025" s="7" t="s">
        <v>4598</v>
      </c>
      <c r="BU4025" s="43">
        <v>1</v>
      </c>
      <c r="BW4025" s="43" t="s">
        <v>103</v>
      </c>
    </row>
    <row r="4026" spans="3:75" x14ac:dyDescent="0.35">
      <c r="C4026" s="43" t="str">
        <f t="shared" si="62"/>
        <v>IARA:BDT-09:2023: 4025</v>
      </c>
      <c r="D4026" s="43">
        <v>4025</v>
      </c>
      <c r="E4026" s="43" t="s">
        <v>5316</v>
      </c>
      <c r="F4026" s="1" t="s">
        <v>73</v>
      </c>
      <c r="G4026" s="43" t="s">
        <v>5260</v>
      </c>
      <c r="H4026" s="2">
        <v>45172</v>
      </c>
      <c r="J4026" s="12">
        <f>YEAR(H4026)</f>
        <v>2023</v>
      </c>
      <c r="K4026" s="12">
        <v>9</v>
      </c>
      <c r="L4026" s="12">
        <v>3</v>
      </c>
      <c r="P4026" s="12" t="s">
        <v>75</v>
      </c>
      <c r="Q4026" s="12" t="str">
        <f>CONCATENATE(X4026," ",Y4026)</f>
        <v>Fringilla coelebs</v>
      </c>
      <c r="R4026" s="14" t="str">
        <f>CONCATENATE(S4026,", ",T4026,", ",U4026,", ",V4026,", ",W4026,", ",X4026,", ",Y4026)</f>
        <v>Animalia, Chordata, Aves, Passeriformes, Fringillidae, Fringilla, coelebs</v>
      </c>
      <c r="S4026" s="6" t="s">
        <v>76</v>
      </c>
      <c r="T4026" s="6" t="s">
        <v>77</v>
      </c>
      <c r="U4026" s="6" t="s">
        <v>78</v>
      </c>
      <c r="V4026" s="12" t="s">
        <v>79</v>
      </c>
      <c r="W4026" s="12" t="s">
        <v>165</v>
      </c>
      <c r="X4026" s="12" t="s">
        <v>166</v>
      </c>
      <c r="Y4026" s="12" t="s">
        <v>167</v>
      </c>
      <c r="AA4026" s="12" t="s">
        <v>83</v>
      </c>
      <c r="AB4026" s="6" t="s">
        <v>84</v>
      </c>
      <c r="AC4026" s="12" t="s">
        <v>168</v>
      </c>
      <c r="AD4026" s="6" t="s">
        <v>5219</v>
      </c>
      <c r="AE4026" s="2">
        <v>45172</v>
      </c>
      <c r="AF4026" s="43" t="s">
        <v>87</v>
      </c>
      <c r="AG4026" s="7" t="s">
        <v>169</v>
      </c>
      <c r="AH4026" s="43" t="s">
        <v>704</v>
      </c>
      <c r="AI4026" s="43" t="s">
        <v>703</v>
      </c>
      <c r="AL4026" s="43">
        <v>10</v>
      </c>
      <c r="AN4026" s="46" t="s">
        <v>5240</v>
      </c>
      <c r="AO4026" s="5" t="s">
        <v>89</v>
      </c>
      <c r="AP4026" s="6" t="s">
        <v>5219</v>
      </c>
      <c r="AR4026" s="7" t="s">
        <v>90</v>
      </c>
      <c r="AT4026" s="4" t="str">
        <f>CONCATENATE(AU4026,", ",AV4026,", ",AW4026,", ",AX4026,", ",AY4026,", ",AZ4026,", ",BA4026)</f>
        <v>Europe, France, FR, Bretagne, Ille-et-Vilaine, Rennes, Campus Institut Agro Rennes</v>
      </c>
      <c r="AU4026" s="1" t="s">
        <v>91</v>
      </c>
      <c r="AV4026" s="1" t="s">
        <v>92</v>
      </c>
      <c r="AW4026" s="1" t="s">
        <v>93</v>
      </c>
      <c r="AX4026" s="1" t="s">
        <v>94</v>
      </c>
      <c r="AY4026" s="1" t="s">
        <v>95</v>
      </c>
      <c r="AZ4026" s="1" t="s">
        <v>96</v>
      </c>
      <c r="BA4026" s="1" t="s">
        <v>5242</v>
      </c>
      <c r="BC4026" s="43"/>
      <c r="BF4026" s="43" t="s">
        <v>4596</v>
      </c>
      <c r="BG4026" s="43" t="s">
        <v>93</v>
      </c>
      <c r="BH4026" s="7" t="s">
        <v>97</v>
      </c>
      <c r="BJ4026" s="7" t="s">
        <v>98</v>
      </c>
      <c r="BK4026" s="7" t="s">
        <v>99</v>
      </c>
      <c r="BL4026" s="7" t="s">
        <v>4597</v>
      </c>
      <c r="BM4026" s="7" t="s">
        <v>4598</v>
      </c>
      <c r="BU4026" s="43">
        <v>1</v>
      </c>
      <c r="BW4026" s="43" t="s">
        <v>103</v>
      </c>
    </row>
    <row r="4027" spans="3:75" x14ac:dyDescent="0.35">
      <c r="C4027" s="43" t="str">
        <f t="shared" si="62"/>
        <v>IARA:BDT-09:2023: 4026</v>
      </c>
      <c r="D4027" s="43">
        <v>4026</v>
      </c>
      <c r="E4027" s="43" t="s">
        <v>5316</v>
      </c>
      <c r="F4027" s="1" t="s">
        <v>73</v>
      </c>
      <c r="G4027" s="43" t="s">
        <v>5260</v>
      </c>
      <c r="H4027" s="2">
        <v>45172</v>
      </c>
      <c r="J4027" s="12">
        <f>YEAR(H4027)</f>
        <v>2023</v>
      </c>
      <c r="K4027" s="12">
        <v>9</v>
      </c>
      <c r="L4027" s="12">
        <v>3</v>
      </c>
      <c r="P4027" s="12" t="s">
        <v>75</v>
      </c>
      <c r="Q4027" s="12" t="str">
        <f>CONCATENATE(X4027," ",Y4027)</f>
        <v>Cyanistes caeruleus</v>
      </c>
      <c r="R4027" s="14" t="str">
        <f>CONCATENATE(S4027,", ",T4027,", ",U4027,", ",V4027,", ",W4027,", ",X4027,", ",Y4027)</f>
        <v>Animalia, Chordata, Aves, Passeriformes, Paridae, Cyanistes, caeruleus</v>
      </c>
      <c r="S4027" s="6" t="s">
        <v>76</v>
      </c>
      <c r="T4027" s="6" t="s">
        <v>77</v>
      </c>
      <c r="U4027" s="6" t="s">
        <v>78</v>
      </c>
      <c r="V4027" s="12" t="s">
        <v>79</v>
      </c>
      <c r="W4027" s="12" t="s">
        <v>135</v>
      </c>
      <c r="X4027" s="12" t="s">
        <v>136</v>
      </c>
      <c r="Y4027" s="12" t="s">
        <v>137</v>
      </c>
      <c r="AA4027" s="12" t="s">
        <v>83</v>
      </c>
      <c r="AB4027" s="6" t="s">
        <v>84</v>
      </c>
      <c r="AC4027" s="12" t="s">
        <v>138</v>
      </c>
      <c r="AD4027" s="6" t="s">
        <v>5219</v>
      </c>
      <c r="AE4027" s="2">
        <v>45172</v>
      </c>
      <c r="AF4027" s="43" t="s">
        <v>87</v>
      </c>
      <c r="AG4027" s="7" t="s">
        <v>139</v>
      </c>
      <c r="AH4027" s="43" t="s">
        <v>706</v>
      </c>
      <c r="AI4027" s="43" t="s">
        <v>705</v>
      </c>
      <c r="AL4027" s="43">
        <v>10</v>
      </c>
      <c r="AN4027" s="46" t="s">
        <v>5240</v>
      </c>
      <c r="AO4027" s="5" t="s">
        <v>89</v>
      </c>
      <c r="AP4027" s="6" t="s">
        <v>5219</v>
      </c>
      <c r="AR4027" s="7" t="s">
        <v>90</v>
      </c>
      <c r="AT4027" s="4" t="str">
        <f>CONCATENATE(AU4027,", ",AV4027,", ",AW4027,", ",AX4027,", ",AY4027,", ",AZ4027,", ",BA4027)</f>
        <v>Europe, France, FR, Bretagne, Ille-et-Vilaine, Rennes, Campus Institut Agro Rennes</v>
      </c>
      <c r="AU4027" s="1" t="s">
        <v>91</v>
      </c>
      <c r="AV4027" s="1" t="s">
        <v>92</v>
      </c>
      <c r="AW4027" s="1" t="s">
        <v>93</v>
      </c>
      <c r="AX4027" s="1" t="s">
        <v>94</v>
      </c>
      <c r="AY4027" s="1" t="s">
        <v>95</v>
      </c>
      <c r="AZ4027" s="1" t="s">
        <v>96</v>
      </c>
      <c r="BA4027" s="1" t="s">
        <v>5242</v>
      </c>
      <c r="BC4027" s="43"/>
      <c r="BF4027" s="43" t="s">
        <v>4596</v>
      </c>
      <c r="BG4027" s="43" t="s">
        <v>93</v>
      </c>
      <c r="BH4027" s="7" t="s">
        <v>97</v>
      </c>
      <c r="BJ4027" s="7" t="s">
        <v>98</v>
      </c>
      <c r="BK4027" s="7" t="s">
        <v>99</v>
      </c>
      <c r="BL4027" s="7" t="s">
        <v>4597</v>
      </c>
      <c r="BM4027" s="7" t="s">
        <v>4598</v>
      </c>
      <c r="BU4027" s="43">
        <v>1</v>
      </c>
      <c r="BW4027" s="43" t="s">
        <v>103</v>
      </c>
    </row>
    <row r="4028" spans="3:75" x14ac:dyDescent="0.35">
      <c r="C4028" s="43" t="str">
        <f t="shared" si="62"/>
        <v>IARA:BDT-09:2023: 4027</v>
      </c>
      <c r="D4028" s="43">
        <v>4027</v>
      </c>
      <c r="E4028" s="43" t="s">
        <v>5316</v>
      </c>
      <c r="F4028" s="1" t="s">
        <v>73</v>
      </c>
      <c r="G4028" s="43" t="s">
        <v>5260</v>
      </c>
      <c r="H4028" s="2">
        <v>45172</v>
      </c>
      <c r="J4028" s="12">
        <f>YEAR(H4028)</f>
        <v>2023</v>
      </c>
      <c r="K4028" s="12">
        <v>9</v>
      </c>
      <c r="L4028" s="12">
        <v>3</v>
      </c>
      <c r="P4028" s="12" t="s">
        <v>75</v>
      </c>
      <c r="Q4028" s="12" t="str">
        <f>CONCATENATE(X4028," ",Y4028)</f>
        <v>Erithacus rubecula</v>
      </c>
      <c r="R4028" s="14" t="str">
        <f>CONCATENATE(S4028,", ",T4028,", ",U4028,", ",V4028,", ",W4028,", ",X4028,", ",Y4028)</f>
        <v>Animalia, Chordata, Aves, Passeriformes, Muscicapidae, Erithacus, rubecula</v>
      </c>
      <c r="S4028" s="6" t="s">
        <v>76</v>
      </c>
      <c r="T4028" s="6" t="s">
        <v>77</v>
      </c>
      <c r="U4028" s="6" t="s">
        <v>78</v>
      </c>
      <c r="V4028" s="12" t="s">
        <v>79</v>
      </c>
      <c r="W4028" s="12" t="s">
        <v>182</v>
      </c>
      <c r="X4028" s="12" t="s">
        <v>183</v>
      </c>
      <c r="Y4028" s="12" t="s">
        <v>184</v>
      </c>
      <c r="AA4028" s="12" t="s">
        <v>83</v>
      </c>
      <c r="AB4028" s="6" t="s">
        <v>84</v>
      </c>
      <c r="AC4028" s="12" t="s">
        <v>185</v>
      </c>
      <c r="AD4028" s="6" t="s">
        <v>5219</v>
      </c>
      <c r="AE4028" s="2">
        <v>45172</v>
      </c>
      <c r="AF4028" s="43" t="s">
        <v>87</v>
      </c>
      <c r="AG4028" s="7" t="s">
        <v>186</v>
      </c>
      <c r="AH4028" s="43" t="s">
        <v>708</v>
      </c>
      <c r="AI4028" s="43" t="s">
        <v>707</v>
      </c>
      <c r="AL4028" s="43">
        <v>10</v>
      </c>
      <c r="AN4028" s="46" t="s">
        <v>5240</v>
      </c>
      <c r="AO4028" s="5" t="s">
        <v>89</v>
      </c>
      <c r="AP4028" s="6" t="s">
        <v>5219</v>
      </c>
      <c r="AR4028" s="7" t="s">
        <v>90</v>
      </c>
      <c r="AT4028" s="4" t="str">
        <f>CONCATENATE(AU4028,", ",AV4028,", ",AW4028,", ",AX4028,", ",AY4028,", ",AZ4028,", ",BA4028)</f>
        <v>Europe, France, FR, Bretagne, Ille-et-Vilaine, Rennes, Campus Institut Agro Rennes</v>
      </c>
      <c r="AU4028" s="1" t="s">
        <v>91</v>
      </c>
      <c r="AV4028" s="1" t="s">
        <v>92</v>
      </c>
      <c r="AW4028" s="1" t="s">
        <v>93</v>
      </c>
      <c r="AX4028" s="1" t="s">
        <v>94</v>
      </c>
      <c r="AY4028" s="1" t="s">
        <v>95</v>
      </c>
      <c r="AZ4028" s="1" t="s">
        <v>96</v>
      </c>
      <c r="BA4028" s="1" t="s">
        <v>5242</v>
      </c>
      <c r="BC4028" s="43"/>
      <c r="BF4028" s="43" t="s">
        <v>4596</v>
      </c>
      <c r="BG4028" s="43" t="s">
        <v>93</v>
      </c>
      <c r="BH4028" s="7" t="s">
        <v>97</v>
      </c>
      <c r="BJ4028" s="7" t="s">
        <v>98</v>
      </c>
      <c r="BK4028" s="7" t="s">
        <v>99</v>
      </c>
      <c r="BL4028" s="7" t="s">
        <v>4597</v>
      </c>
      <c r="BM4028" s="7" t="s">
        <v>4598</v>
      </c>
      <c r="BU4028" s="43">
        <v>1</v>
      </c>
      <c r="BW4028" s="43" t="s">
        <v>103</v>
      </c>
    </row>
    <row r="4029" spans="3:75" x14ac:dyDescent="0.35">
      <c r="C4029" s="43" t="str">
        <f t="shared" si="62"/>
        <v>IARA:BDT-09:2023: 4028</v>
      </c>
      <c r="D4029" s="43">
        <v>4028</v>
      </c>
      <c r="E4029" s="43" t="s">
        <v>5316</v>
      </c>
      <c r="F4029" s="1" t="s">
        <v>73</v>
      </c>
      <c r="G4029" s="43" t="s">
        <v>5260</v>
      </c>
      <c r="H4029" s="2">
        <v>45172</v>
      </c>
      <c r="J4029" s="12">
        <f>YEAR(H4029)</f>
        <v>2023</v>
      </c>
      <c r="K4029" s="12">
        <v>9</v>
      </c>
      <c r="L4029" s="12">
        <v>3</v>
      </c>
      <c r="P4029" s="12" t="s">
        <v>75</v>
      </c>
      <c r="Q4029" s="12" t="str">
        <f>CONCATENATE(X4029," ",Y4029)</f>
        <v>Cyanistes caeruleus</v>
      </c>
      <c r="R4029" s="14" t="str">
        <f>CONCATENATE(S4029,", ",T4029,", ",U4029,", ",V4029,", ",W4029,", ",X4029,", ",Y4029)</f>
        <v>Animalia, Chordata, Aves, Passeriformes, Paridae, Cyanistes, caeruleus</v>
      </c>
      <c r="S4029" s="6" t="s">
        <v>76</v>
      </c>
      <c r="T4029" s="6" t="s">
        <v>77</v>
      </c>
      <c r="U4029" s="6" t="s">
        <v>78</v>
      </c>
      <c r="V4029" s="12" t="s">
        <v>79</v>
      </c>
      <c r="W4029" s="12" t="s">
        <v>135</v>
      </c>
      <c r="X4029" s="12" t="s">
        <v>136</v>
      </c>
      <c r="Y4029" s="12" t="s">
        <v>137</v>
      </c>
      <c r="AA4029" s="12" t="s">
        <v>83</v>
      </c>
      <c r="AB4029" s="6" t="s">
        <v>84</v>
      </c>
      <c r="AC4029" s="12" t="s">
        <v>138</v>
      </c>
      <c r="AD4029" s="6" t="s">
        <v>5219</v>
      </c>
      <c r="AE4029" s="2">
        <v>45172</v>
      </c>
      <c r="AF4029" s="43" t="s">
        <v>87</v>
      </c>
      <c r="AG4029" s="7" t="s">
        <v>139</v>
      </c>
      <c r="AH4029" s="43" t="s">
        <v>710</v>
      </c>
      <c r="AI4029" s="43" t="s">
        <v>709</v>
      </c>
      <c r="AL4029" s="43">
        <v>10</v>
      </c>
      <c r="AN4029" s="46" t="s">
        <v>5240</v>
      </c>
      <c r="AO4029" s="5" t="s">
        <v>89</v>
      </c>
      <c r="AP4029" s="6" t="s">
        <v>5219</v>
      </c>
      <c r="AR4029" s="7" t="s">
        <v>90</v>
      </c>
      <c r="AT4029" s="4" t="str">
        <f>CONCATENATE(AU4029,", ",AV4029,", ",AW4029,", ",AX4029,", ",AY4029,", ",AZ4029,", ",BA4029)</f>
        <v>Europe, France, FR, Bretagne, Ille-et-Vilaine, Rennes, Campus Institut Agro Rennes</v>
      </c>
      <c r="AU4029" s="1" t="s">
        <v>91</v>
      </c>
      <c r="AV4029" s="1" t="s">
        <v>92</v>
      </c>
      <c r="AW4029" s="1" t="s">
        <v>93</v>
      </c>
      <c r="AX4029" s="1" t="s">
        <v>94</v>
      </c>
      <c r="AY4029" s="1" t="s">
        <v>95</v>
      </c>
      <c r="AZ4029" s="1" t="s">
        <v>96</v>
      </c>
      <c r="BA4029" s="1" t="s">
        <v>5242</v>
      </c>
      <c r="BC4029" s="43"/>
      <c r="BF4029" s="43" t="s">
        <v>4596</v>
      </c>
      <c r="BG4029" s="43" t="s">
        <v>93</v>
      </c>
      <c r="BH4029" s="7" t="s">
        <v>97</v>
      </c>
      <c r="BJ4029" s="7" t="s">
        <v>98</v>
      </c>
      <c r="BK4029" s="7" t="s">
        <v>99</v>
      </c>
      <c r="BL4029" s="7" t="s">
        <v>4597</v>
      </c>
      <c r="BM4029" s="7" t="s">
        <v>4598</v>
      </c>
      <c r="BU4029" s="43">
        <v>1</v>
      </c>
      <c r="BW4029" s="43" t="s">
        <v>103</v>
      </c>
    </row>
    <row r="4030" spans="3:75" x14ac:dyDescent="0.35">
      <c r="C4030" s="43" t="str">
        <f t="shared" si="62"/>
        <v>IARA:BDT-09:2023: 4029</v>
      </c>
      <c r="D4030" s="43">
        <v>4029</v>
      </c>
      <c r="E4030" s="43" t="s">
        <v>5316</v>
      </c>
      <c r="F4030" s="1" t="s">
        <v>73</v>
      </c>
      <c r="G4030" s="43" t="s">
        <v>5260</v>
      </c>
      <c r="H4030" s="2">
        <v>45172</v>
      </c>
      <c r="J4030" s="12">
        <f>YEAR(H4030)</f>
        <v>2023</v>
      </c>
      <c r="K4030" s="12">
        <v>9</v>
      </c>
      <c r="L4030" s="12">
        <v>3</v>
      </c>
      <c r="P4030" s="12" t="s">
        <v>75</v>
      </c>
      <c r="Q4030" s="12" t="str">
        <f>CONCATENATE(X4030," ",Y4030)</f>
        <v>Erithacus rubecula</v>
      </c>
      <c r="R4030" s="14" t="str">
        <f>CONCATENATE(S4030,", ",T4030,", ",U4030,", ",V4030,", ",W4030,", ",X4030,", ",Y4030)</f>
        <v>Animalia, Chordata, Aves, Passeriformes, Muscicapidae, Erithacus, rubecula</v>
      </c>
      <c r="S4030" s="6" t="s">
        <v>76</v>
      </c>
      <c r="T4030" s="6" t="s">
        <v>77</v>
      </c>
      <c r="U4030" s="6" t="s">
        <v>78</v>
      </c>
      <c r="V4030" s="12" t="s">
        <v>79</v>
      </c>
      <c r="W4030" s="12" t="s">
        <v>182</v>
      </c>
      <c r="X4030" s="12" t="s">
        <v>183</v>
      </c>
      <c r="Y4030" s="12" t="s">
        <v>184</v>
      </c>
      <c r="AA4030" s="12" t="s">
        <v>83</v>
      </c>
      <c r="AB4030" s="6" t="s">
        <v>84</v>
      </c>
      <c r="AC4030" s="12" t="s">
        <v>185</v>
      </c>
      <c r="AD4030" s="6" t="s">
        <v>5219</v>
      </c>
      <c r="AE4030" s="2">
        <v>45172</v>
      </c>
      <c r="AF4030" s="43" t="s">
        <v>87</v>
      </c>
      <c r="AG4030" s="7" t="s">
        <v>186</v>
      </c>
      <c r="AH4030" s="43" t="s">
        <v>712</v>
      </c>
      <c r="AI4030" s="43" t="s">
        <v>711</v>
      </c>
      <c r="AL4030" s="43">
        <v>10</v>
      </c>
      <c r="AN4030" s="46" t="s">
        <v>5240</v>
      </c>
      <c r="AO4030" s="5" t="s">
        <v>89</v>
      </c>
      <c r="AP4030" s="6" t="s">
        <v>5219</v>
      </c>
      <c r="AR4030" s="7" t="s">
        <v>90</v>
      </c>
      <c r="AT4030" s="4" t="str">
        <f>CONCATENATE(AU4030,", ",AV4030,", ",AW4030,", ",AX4030,", ",AY4030,", ",AZ4030,", ",BA4030)</f>
        <v>Europe, France, FR, Bretagne, Ille-et-Vilaine, Rennes, Campus Institut Agro Rennes</v>
      </c>
      <c r="AU4030" s="1" t="s">
        <v>91</v>
      </c>
      <c r="AV4030" s="1" t="s">
        <v>92</v>
      </c>
      <c r="AW4030" s="1" t="s">
        <v>93</v>
      </c>
      <c r="AX4030" s="1" t="s">
        <v>94</v>
      </c>
      <c r="AY4030" s="1" t="s">
        <v>95</v>
      </c>
      <c r="AZ4030" s="1" t="s">
        <v>96</v>
      </c>
      <c r="BA4030" s="1" t="s">
        <v>5242</v>
      </c>
      <c r="BC4030" s="43"/>
      <c r="BF4030" s="43" t="s">
        <v>4596</v>
      </c>
      <c r="BG4030" s="43" t="s">
        <v>93</v>
      </c>
      <c r="BH4030" s="7" t="s">
        <v>97</v>
      </c>
      <c r="BJ4030" s="7" t="s">
        <v>98</v>
      </c>
      <c r="BK4030" s="7" t="s">
        <v>99</v>
      </c>
      <c r="BL4030" s="7" t="s">
        <v>4597</v>
      </c>
      <c r="BM4030" s="7" t="s">
        <v>4598</v>
      </c>
      <c r="BU4030" s="43">
        <v>1</v>
      </c>
      <c r="BW4030" s="43" t="s">
        <v>103</v>
      </c>
    </row>
    <row r="4031" spans="3:75" x14ac:dyDescent="0.35">
      <c r="C4031" s="43" t="str">
        <f t="shared" si="62"/>
        <v>IARA:BDT-09:2023: 4030</v>
      </c>
      <c r="D4031" s="43">
        <v>4030</v>
      </c>
      <c r="E4031" s="43" t="s">
        <v>5316</v>
      </c>
      <c r="F4031" s="1" t="s">
        <v>73</v>
      </c>
      <c r="G4031" s="43" t="s">
        <v>5260</v>
      </c>
      <c r="H4031" s="2">
        <v>45172</v>
      </c>
      <c r="J4031" s="12">
        <f>YEAR(H4031)</f>
        <v>2023</v>
      </c>
      <c r="K4031" s="12">
        <v>9</v>
      </c>
      <c r="L4031" s="12">
        <v>3</v>
      </c>
      <c r="P4031" s="12" t="s">
        <v>75</v>
      </c>
      <c r="Q4031" s="12" t="str">
        <f>CONCATENATE(X4031," ",Y4031)</f>
        <v>Sylvia atricapilla</v>
      </c>
      <c r="R4031" s="14" t="str">
        <f>CONCATENATE(S4031,", ",T4031,", ",U4031,", ",V4031,", ",W4031,", ",X4031,", ",Y4031)</f>
        <v>Animalia, Chordata, Aves, Passeriformes, Sylviidae, Sylvia, atricapilla</v>
      </c>
      <c r="S4031" s="6" t="s">
        <v>76</v>
      </c>
      <c r="T4031" s="6" t="s">
        <v>77</v>
      </c>
      <c r="U4031" s="6" t="s">
        <v>78</v>
      </c>
      <c r="V4031" s="12" t="s">
        <v>79</v>
      </c>
      <c r="W4031" s="12" t="s">
        <v>117</v>
      </c>
      <c r="X4031" s="12" t="s">
        <v>118</v>
      </c>
      <c r="Y4031" s="12" t="s">
        <v>119</v>
      </c>
      <c r="AA4031" s="12" t="s">
        <v>83</v>
      </c>
      <c r="AB4031" s="6" t="s">
        <v>84</v>
      </c>
      <c r="AC4031" s="12" t="s">
        <v>120</v>
      </c>
      <c r="AD4031" s="6" t="s">
        <v>5219</v>
      </c>
      <c r="AE4031" s="2">
        <v>45172</v>
      </c>
      <c r="AF4031" s="43" t="s">
        <v>87</v>
      </c>
      <c r="AG4031" s="7" t="s">
        <v>121</v>
      </c>
      <c r="AH4031" s="43" t="s">
        <v>714</v>
      </c>
      <c r="AI4031" s="43" t="s">
        <v>713</v>
      </c>
      <c r="AL4031" s="43">
        <v>10</v>
      </c>
      <c r="AN4031" s="46" t="s">
        <v>5240</v>
      </c>
      <c r="AO4031" s="5" t="s">
        <v>89</v>
      </c>
      <c r="AP4031" s="6" t="s">
        <v>5219</v>
      </c>
      <c r="AR4031" s="7" t="s">
        <v>90</v>
      </c>
      <c r="AT4031" s="4" t="str">
        <f>CONCATENATE(AU4031,", ",AV4031,", ",AW4031,", ",AX4031,", ",AY4031,", ",AZ4031,", ",BA4031)</f>
        <v>Europe, France, FR, Bretagne, Ille-et-Vilaine, Rennes, Campus Institut Agro Rennes</v>
      </c>
      <c r="AU4031" s="1" t="s">
        <v>91</v>
      </c>
      <c r="AV4031" s="1" t="s">
        <v>92</v>
      </c>
      <c r="AW4031" s="1" t="s">
        <v>93</v>
      </c>
      <c r="AX4031" s="1" t="s">
        <v>94</v>
      </c>
      <c r="AY4031" s="1" t="s">
        <v>95</v>
      </c>
      <c r="AZ4031" s="1" t="s">
        <v>96</v>
      </c>
      <c r="BA4031" s="1" t="s">
        <v>5242</v>
      </c>
      <c r="BC4031" s="43"/>
      <c r="BF4031" s="43" t="s">
        <v>4596</v>
      </c>
      <c r="BG4031" s="43" t="s">
        <v>93</v>
      </c>
      <c r="BH4031" s="7" t="s">
        <v>97</v>
      </c>
      <c r="BJ4031" s="7" t="s">
        <v>98</v>
      </c>
      <c r="BK4031" s="7" t="s">
        <v>99</v>
      </c>
      <c r="BL4031" s="7" t="s">
        <v>4597</v>
      </c>
      <c r="BM4031" s="7" t="s">
        <v>4598</v>
      </c>
      <c r="BU4031" s="43">
        <v>1</v>
      </c>
      <c r="BW4031" s="43" t="s">
        <v>103</v>
      </c>
    </row>
    <row r="4032" spans="3:75" x14ac:dyDescent="0.35">
      <c r="C4032" s="43" t="str">
        <f t="shared" si="62"/>
        <v>IARA:BDT-09:2023: 4031</v>
      </c>
      <c r="D4032" s="43">
        <v>4031</v>
      </c>
      <c r="E4032" s="43" t="s">
        <v>5316</v>
      </c>
      <c r="F4032" s="1" t="s">
        <v>73</v>
      </c>
      <c r="G4032" s="43" t="s">
        <v>5260</v>
      </c>
      <c r="H4032" s="2">
        <v>45172</v>
      </c>
      <c r="J4032" s="12">
        <f>YEAR(H4032)</f>
        <v>2023</v>
      </c>
      <c r="K4032" s="12">
        <v>9</v>
      </c>
      <c r="L4032" s="12">
        <v>3</v>
      </c>
      <c r="P4032" s="12" t="s">
        <v>75</v>
      </c>
      <c r="Q4032" s="12" t="str">
        <f>CONCATENATE(X4032," ",Y4032)</f>
        <v>Parus major</v>
      </c>
      <c r="R4032" s="14" t="str">
        <f>CONCATENATE(S4032,", ",T4032,", ",U4032,", ",V4032,", ",W4032,", ",X4032,", ",Y4032)</f>
        <v>Animalia, Chordata, Aves, Passeriformes, Paridae, Parus, major</v>
      </c>
      <c r="S4032" s="6" t="s">
        <v>76</v>
      </c>
      <c r="T4032" s="6" t="s">
        <v>77</v>
      </c>
      <c r="U4032" s="6" t="s">
        <v>78</v>
      </c>
      <c r="V4032" s="12" t="s">
        <v>79</v>
      </c>
      <c r="W4032" s="12" t="s">
        <v>135</v>
      </c>
      <c r="X4032" s="12" t="s">
        <v>140</v>
      </c>
      <c r="Y4032" s="12" t="s">
        <v>141</v>
      </c>
      <c r="AA4032" s="12" t="s">
        <v>83</v>
      </c>
      <c r="AB4032" s="6" t="s">
        <v>84</v>
      </c>
      <c r="AC4032" s="12" t="s">
        <v>142</v>
      </c>
      <c r="AD4032" s="6" t="s">
        <v>5219</v>
      </c>
      <c r="AE4032" s="2">
        <v>45172</v>
      </c>
      <c r="AF4032" s="43" t="s">
        <v>87</v>
      </c>
      <c r="AG4032" s="7" t="s">
        <v>143</v>
      </c>
      <c r="AH4032" s="43" t="s">
        <v>716</v>
      </c>
      <c r="AI4032" s="43" t="s">
        <v>715</v>
      </c>
      <c r="AL4032" s="43">
        <v>10</v>
      </c>
      <c r="AN4032" s="46" t="s">
        <v>5240</v>
      </c>
      <c r="AO4032" s="5" t="s">
        <v>89</v>
      </c>
      <c r="AP4032" s="6" t="s">
        <v>5219</v>
      </c>
      <c r="AR4032" s="7" t="s">
        <v>90</v>
      </c>
      <c r="AT4032" s="4" t="str">
        <f>CONCATENATE(AU4032,", ",AV4032,", ",AW4032,", ",AX4032,", ",AY4032,", ",AZ4032,", ",BA4032)</f>
        <v>Europe, France, FR, Bretagne, Ille-et-Vilaine, Rennes, Campus Institut Agro Rennes</v>
      </c>
      <c r="AU4032" s="1" t="s">
        <v>91</v>
      </c>
      <c r="AV4032" s="1" t="s">
        <v>92</v>
      </c>
      <c r="AW4032" s="1" t="s">
        <v>93</v>
      </c>
      <c r="AX4032" s="1" t="s">
        <v>94</v>
      </c>
      <c r="AY4032" s="1" t="s">
        <v>95</v>
      </c>
      <c r="AZ4032" s="1" t="s">
        <v>96</v>
      </c>
      <c r="BA4032" s="1" t="s">
        <v>5242</v>
      </c>
      <c r="BC4032" s="43"/>
      <c r="BF4032" s="43" t="s">
        <v>4596</v>
      </c>
      <c r="BG4032" s="43" t="s">
        <v>93</v>
      </c>
      <c r="BH4032" s="7" t="s">
        <v>97</v>
      </c>
      <c r="BJ4032" s="7" t="s">
        <v>98</v>
      </c>
      <c r="BK4032" s="7" t="s">
        <v>99</v>
      </c>
      <c r="BL4032" s="7" t="s">
        <v>4597</v>
      </c>
      <c r="BM4032" s="7" t="s">
        <v>4598</v>
      </c>
      <c r="BU4032" s="43">
        <v>1</v>
      </c>
      <c r="BW4032" s="43" t="s">
        <v>103</v>
      </c>
    </row>
    <row r="4033" spans="3:75" x14ac:dyDescent="0.35">
      <c r="C4033" s="43" t="str">
        <f t="shared" si="62"/>
        <v>IARA:BDT-09:2023: 4032</v>
      </c>
      <c r="D4033" s="43">
        <v>4032</v>
      </c>
      <c r="E4033" s="43" t="s">
        <v>5316</v>
      </c>
      <c r="F4033" s="1" t="s">
        <v>73</v>
      </c>
      <c r="G4033" s="43" t="s">
        <v>5260</v>
      </c>
      <c r="H4033" s="2">
        <v>45172</v>
      </c>
      <c r="J4033" s="12">
        <f>YEAR(H4033)</f>
        <v>2023</v>
      </c>
      <c r="K4033" s="12">
        <v>9</v>
      </c>
      <c r="L4033" s="12">
        <v>3</v>
      </c>
      <c r="P4033" s="12" t="s">
        <v>75</v>
      </c>
      <c r="Q4033" s="12" t="str">
        <f>CONCATENATE(X4033," ",Y4033)</f>
        <v>Erithacus rubecula</v>
      </c>
      <c r="R4033" s="14" t="str">
        <f>CONCATENATE(S4033,", ",T4033,", ",U4033,", ",V4033,", ",W4033,", ",X4033,", ",Y4033)</f>
        <v>Animalia, Chordata, Aves, Passeriformes, Muscicapidae, Erithacus, rubecula</v>
      </c>
      <c r="S4033" s="6" t="s">
        <v>76</v>
      </c>
      <c r="T4033" s="6" t="s">
        <v>77</v>
      </c>
      <c r="U4033" s="6" t="s">
        <v>78</v>
      </c>
      <c r="V4033" s="12" t="s">
        <v>79</v>
      </c>
      <c r="W4033" s="12" t="s">
        <v>182</v>
      </c>
      <c r="X4033" s="12" t="s">
        <v>183</v>
      </c>
      <c r="Y4033" s="12" t="s">
        <v>184</v>
      </c>
      <c r="AA4033" s="12" t="s">
        <v>83</v>
      </c>
      <c r="AB4033" s="6" t="s">
        <v>84</v>
      </c>
      <c r="AC4033" s="12" t="s">
        <v>185</v>
      </c>
      <c r="AD4033" s="6" t="s">
        <v>5219</v>
      </c>
      <c r="AE4033" s="2">
        <v>45172</v>
      </c>
      <c r="AF4033" s="43" t="s">
        <v>87</v>
      </c>
      <c r="AG4033" s="7" t="s">
        <v>186</v>
      </c>
      <c r="AH4033" s="43" t="s">
        <v>718</v>
      </c>
      <c r="AI4033" s="43" t="s">
        <v>717</v>
      </c>
      <c r="AL4033" s="43">
        <v>10</v>
      </c>
      <c r="AN4033" s="46" t="s">
        <v>5240</v>
      </c>
      <c r="AO4033" s="5" t="s">
        <v>89</v>
      </c>
      <c r="AP4033" s="6" t="s">
        <v>5219</v>
      </c>
      <c r="AR4033" s="7" t="s">
        <v>90</v>
      </c>
      <c r="AT4033" s="4" t="str">
        <f>CONCATENATE(AU4033,", ",AV4033,", ",AW4033,", ",AX4033,", ",AY4033,", ",AZ4033,", ",BA4033)</f>
        <v>Europe, France, FR, Bretagne, Ille-et-Vilaine, Rennes, Campus Institut Agro Rennes</v>
      </c>
      <c r="AU4033" s="1" t="s">
        <v>91</v>
      </c>
      <c r="AV4033" s="1" t="s">
        <v>92</v>
      </c>
      <c r="AW4033" s="1" t="s">
        <v>93</v>
      </c>
      <c r="AX4033" s="1" t="s">
        <v>94</v>
      </c>
      <c r="AY4033" s="1" t="s">
        <v>95</v>
      </c>
      <c r="AZ4033" s="1" t="s">
        <v>96</v>
      </c>
      <c r="BA4033" s="1" t="s">
        <v>5242</v>
      </c>
      <c r="BC4033" s="43"/>
      <c r="BF4033" s="43" t="s">
        <v>4596</v>
      </c>
      <c r="BG4033" s="43" t="s">
        <v>93</v>
      </c>
      <c r="BH4033" s="7" t="s">
        <v>97</v>
      </c>
      <c r="BJ4033" s="7" t="s">
        <v>98</v>
      </c>
      <c r="BK4033" s="7" t="s">
        <v>99</v>
      </c>
      <c r="BL4033" s="7" t="s">
        <v>4597</v>
      </c>
      <c r="BM4033" s="7" t="s">
        <v>4598</v>
      </c>
      <c r="BU4033" s="43">
        <v>1</v>
      </c>
      <c r="BW4033" s="43" t="s">
        <v>103</v>
      </c>
    </row>
    <row r="4034" spans="3:75" x14ac:dyDescent="0.35">
      <c r="C4034" s="43" t="str">
        <f t="shared" si="62"/>
        <v>IARA:BDT-09:2023: 4033</v>
      </c>
      <c r="D4034" s="43">
        <v>4033</v>
      </c>
      <c r="E4034" s="43" t="s">
        <v>5316</v>
      </c>
      <c r="F4034" s="1" t="s">
        <v>73</v>
      </c>
      <c r="G4034" s="43" t="s">
        <v>5260</v>
      </c>
      <c r="H4034" s="2">
        <v>45172</v>
      </c>
      <c r="J4034" s="12">
        <f>YEAR(H4034)</f>
        <v>2023</v>
      </c>
      <c r="K4034" s="12">
        <v>9</v>
      </c>
      <c r="L4034" s="12">
        <v>3</v>
      </c>
      <c r="P4034" s="12" t="s">
        <v>75</v>
      </c>
      <c r="Q4034" s="12" t="str">
        <f>CONCATENATE(X4034," ",Y4034)</f>
        <v>Cyanistes caeruleus</v>
      </c>
      <c r="R4034" s="14" t="str">
        <f>CONCATENATE(S4034,", ",T4034,", ",U4034,", ",V4034,", ",W4034,", ",X4034,", ",Y4034)</f>
        <v>Animalia, Chordata, Aves, Passeriformes, Paridae, Cyanistes, caeruleus</v>
      </c>
      <c r="S4034" s="6" t="s">
        <v>76</v>
      </c>
      <c r="T4034" s="6" t="s">
        <v>77</v>
      </c>
      <c r="U4034" s="6" t="s">
        <v>78</v>
      </c>
      <c r="V4034" s="12" t="s">
        <v>79</v>
      </c>
      <c r="W4034" s="12" t="s">
        <v>135</v>
      </c>
      <c r="X4034" s="12" t="s">
        <v>136</v>
      </c>
      <c r="Y4034" s="12" t="s">
        <v>137</v>
      </c>
      <c r="AA4034" s="12" t="s">
        <v>83</v>
      </c>
      <c r="AB4034" s="6" t="s">
        <v>84</v>
      </c>
      <c r="AC4034" s="12" t="s">
        <v>138</v>
      </c>
      <c r="AD4034" s="6" t="s">
        <v>5219</v>
      </c>
      <c r="AE4034" s="2">
        <v>45172</v>
      </c>
      <c r="AF4034" s="43" t="s">
        <v>87</v>
      </c>
      <c r="AG4034" s="7" t="s">
        <v>139</v>
      </c>
      <c r="AH4034" s="43" t="s">
        <v>720</v>
      </c>
      <c r="AI4034" s="43" t="s">
        <v>719</v>
      </c>
      <c r="AL4034" s="43">
        <v>10</v>
      </c>
      <c r="AN4034" s="46" t="s">
        <v>5240</v>
      </c>
      <c r="AO4034" s="5" t="s">
        <v>89</v>
      </c>
      <c r="AP4034" s="6" t="s">
        <v>5219</v>
      </c>
      <c r="AR4034" s="7" t="s">
        <v>90</v>
      </c>
      <c r="AT4034" s="4" t="str">
        <f>CONCATENATE(AU4034,", ",AV4034,", ",AW4034,", ",AX4034,", ",AY4034,", ",AZ4034,", ",BA4034)</f>
        <v>Europe, France, FR, Bretagne, Ille-et-Vilaine, Rennes, Campus Institut Agro Rennes</v>
      </c>
      <c r="AU4034" s="1" t="s">
        <v>91</v>
      </c>
      <c r="AV4034" s="1" t="s">
        <v>92</v>
      </c>
      <c r="AW4034" s="1" t="s">
        <v>93</v>
      </c>
      <c r="AX4034" s="1" t="s">
        <v>94</v>
      </c>
      <c r="AY4034" s="1" t="s">
        <v>95</v>
      </c>
      <c r="AZ4034" s="1" t="s">
        <v>96</v>
      </c>
      <c r="BA4034" s="1" t="s">
        <v>5242</v>
      </c>
      <c r="BC4034" s="43"/>
      <c r="BF4034" s="43" t="s">
        <v>4596</v>
      </c>
      <c r="BG4034" s="43" t="s">
        <v>93</v>
      </c>
      <c r="BH4034" s="7" t="s">
        <v>97</v>
      </c>
      <c r="BJ4034" s="7" t="s">
        <v>98</v>
      </c>
      <c r="BK4034" s="7" t="s">
        <v>99</v>
      </c>
      <c r="BL4034" s="7" t="s">
        <v>4597</v>
      </c>
      <c r="BM4034" s="7" t="s">
        <v>4598</v>
      </c>
      <c r="BU4034" s="43">
        <v>1</v>
      </c>
      <c r="BW4034" s="43" t="s">
        <v>103</v>
      </c>
    </row>
    <row r="4035" spans="3:75" x14ac:dyDescent="0.35">
      <c r="C4035" s="43" t="str">
        <f t="shared" ref="C4035:C4098" si="63">_xlfn.CONCAT(E4035,D4035)</f>
        <v>IARA:BDT-09:2023: 4034</v>
      </c>
      <c r="D4035" s="43">
        <v>4034</v>
      </c>
      <c r="E4035" s="43" t="s">
        <v>5316</v>
      </c>
      <c r="F4035" s="1" t="s">
        <v>73</v>
      </c>
      <c r="G4035" s="43" t="s">
        <v>5260</v>
      </c>
      <c r="H4035" s="2">
        <v>45172</v>
      </c>
      <c r="J4035" s="12">
        <f>YEAR(H4035)</f>
        <v>2023</v>
      </c>
      <c r="K4035" s="12">
        <v>9</v>
      </c>
      <c r="L4035" s="12">
        <v>3</v>
      </c>
      <c r="P4035" s="12" t="s">
        <v>75</v>
      </c>
      <c r="Q4035" s="12" t="str">
        <f>CONCATENATE(X4035," ",Y4035)</f>
        <v>Parus major</v>
      </c>
      <c r="R4035" s="14" t="str">
        <f>CONCATENATE(S4035,", ",T4035,", ",U4035,", ",V4035,", ",W4035,", ",X4035,", ",Y4035)</f>
        <v>Animalia, Chordata, Aves, Passeriformes, Paridae, Parus, major</v>
      </c>
      <c r="S4035" s="6" t="s">
        <v>76</v>
      </c>
      <c r="T4035" s="6" t="s">
        <v>77</v>
      </c>
      <c r="U4035" s="6" t="s">
        <v>78</v>
      </c>
      <c r="V4035" s="12" t="s">
        <v>79</v>
      </c>
      <c r="W4035" s="12" t="s">
        <v>135</v>
      </c>
      <c r="X4035" s="12" t="s">
        <v>140</v>
      </c>
      <c r="Y4035" s="12" t="s">
        <v>141</v>
      </c>
      <c r="AA4035" s="12" t="s">
        <v>83</v>
      </c>
      <c r="AB4035" s="6" t="s">
        <v>84</v>
      </c>
      <c r="AC4035" s="12" t="s">
        <v>142</v>
      </c>
      <c r="AD4035" s="6" t="s">
        <v>5219</v>
      </c>
      <c r="AE4035" s="2">
        <v>45172</v>
      </c>
      <c r="AF4035" s="43" t="s">
        <v>87</v>
      </c>
      <c r="AG4035" s="7" t="s">
        <v>143</v>
      </c>
      <c r="AH4035" s="43" t="s">
        <v>722</v>
      </c>
      <c r="AI4035" s="43" t="s">
        <v>721</v>
      </c>
      <c r="AL4035" s="43">
        <v>10</v>
      </c>
      <c r="AN4035" s="46" t="s">
        <v>5240</v>
      </c>
      <c r="AO4035" s="5" t="s">
        <v>89</v>
      </c>
      <c r="AP4035" s="6" t="s">
        <v>5219</v>
      </c>
      <c r="AR4035" s="7" t="s">
        <v>90</v>
      </c>
      <c r="AT4035" s="4" t="str">
        <f>CONCATENATE(AU4035,", ",AV4035,", ",AW4035,", ",AX4035,", ",AY4035,", ",AZ4035,", ",BA4035)</f>
        <v>Europe, France, FR, Bretagne, Ille-et-Vilaine, Rennes, Campus Institut Agro Rennes</v>
      </c>
      <c r="AU4035" s="1" t="s">
        <v>91</v>
      </c>
      <c r="AV4035" s="1" t="s">
        <v>92</v>
      </c>
      <c r="AW4035" s="1" t="s">
        <v>93</v>
      </c>
      <c r="AX4035" s="1" t="s">
        <v>94</v>
      </c>
      <c r="AY4035" s="1" t="s">
        <v>95</v>
      </c>
      <c r="AZ4035" s="1" t="s">
        <v>96</v>
      </c>
      <c r="BA4035" s="1" t="s">
        <v>5242</v>
      </c>
      <c r="BC4035" s="43"/>
      <c r="BF4035" s="43" t="s">
        <v>4596</v>
      </c>
      <c r="BG4035" s="43" t="s">
        <v>93</v>
      </c>
      <c r="BH4035" s="7" t="s">
        <v>97</v>
      </c>
      <c r="BJ4035" s="7" t="s">
        <v>98</v>
      </c>
      <c r="BK4035" s="7" t="s">
        <v>99</v>
      </c>
      <c r="BL4035" s="7" t="s">
        <v>4597</v>
      </c>
      <c r="BM4035" s="7" t="s">
        <v>4598</v>
      </c>
      <c r="BU4035" s="43">
        <v>1</v>
      </c>
      <c r="BW4035" s="43" t="s">
        <v>103</v>
      </c>
    </row>
    <row r="4036" spans="3:75" x14ac:dyDescent="0.35">
      <c r="C4036" s="43" t="str">
        <f t="shared" si="63"/>
        <v>IARA:BDT-09:2023: 4035</v>
      </c>
      <c r="D4036" s="43">
        <v>4035</v>
      </c>
      <c r="E4036" s="43" t="s">
        <v>5316</v>
      </c>
      <c r="F4036" s="1" t="s">
        <v>73</v>
      </c>
      <c r="G4036" s="43" t="s">
        <v>5260</v>
      </c>
      <c r="H4036" s="2">
        <v>45172</v>
      </c>
      <c r="J4036" s="12">
        <f>YEAR(H4036)</f>
        <v>2023</v>
      </c>
      <c r="K4036" s="12">
        <v>9</v>
      </c>
      <c r="L4036" s="12">
        <v>3</v>
      </c>
      <c r="P4036" s="12" t="s">
        <v>75</v>
      </c>
      <c r="Q4036" s="12" t="str">
        <f>CONCATENATE(X4036," ",Y4036)</f>
        <v>Parus major</v>
      </c>
      <c r="R4036" s="14" t="str">
        <f>CONCATENATE(S4036,", ",T4036,", ",U4036,", ",V4036,", ",W4036,", ",X4036,", ",Y4036)</f>
        <v>Animalia, Chordata, Aves, Passeriformes, Paridae, Parus, major</v>
      </c>
      <c r="S4036" s="6" t="s">
        <v>76</v>
      </c>
      <c r="T4036" s="6" t="s">
        <v>77</v>
      </c>
      <c r="U4036" s="6" t="s">
        <v>78</v>
      </c>
      <c r="V4036" s="12" t="s">
        <v>79</v>
      </c>
      <c r="W4036" s="12" t="s">
        <v>135</v>
      </c>
      <c r="X4036" s="12" t="s">
        <v>140</v>
      </c>
      <c r="Y4036" s="12" t="s">
        <v>141</v>
      </c>
      <c r="AA4036" s="12" t="s">
        <v>83</v>
      </c>
      <c r="AB4036" s="6" t="s">
        <v>84</v>
      </c>
      <c r="AC4036" s="12" t="s">
        <v>142</v>
      </c>
      <c r="AD4036" s="6" t="s">
        <v>5219</v>
      </c>
      <c r="AE4036" s="2">
        <v>45172</v>
      </c>
      <c r="AF4036" s="43" t="s">
        <v>87</v>
      </c>
      <c r="AG4036" s="7" t="s">
        <v>143</v>
      </c>
      <c r="AH4036" s="43" t="s">
        <v>724</v>
      </c>
      <c r="AI4036" s="43" t="s">
        <v>723</v>
      </c>
      <c r="AL4036" s="43">
        <v>10</v>
      </c>
      <c r="AN4036" s="46" t="s">
        <v>5240</v>
      </c>
      <c r="AO4036" s="5" t="s">
        <v>89</v>
      </c>
      <c r="AP4036" s="6" t="s">
        <v>5219</v>
      </c>
      <c r="AR4036" s="7" t="s">
        <v>90</v>
      </c>
      <c r="AT4036" s="4" t="str">
        <f>CONCATENATE(AU4036,", ",AV4036,", ",AW4036,", ",AX4036,", ",AY4036,", ",AZ4036,", ",BA4036)</f>
        <v>Europe, France, FR, Bretagne, Ille-et-Vilaine, Rennes, Campus Institut Agro Rennes</v>
      </c>
      <c r="AU4036" s="1" t="s">
        <v>91</v>
      </c>
      <c r="AV4036" s="1" t="s">
        <v>92</v>
      </c>
      <c r="AW4036" s="1" t="s">
        <v>93</v>
      </c>
      <c r="AX4036" s="1" t="s">
        <v>94</v>
      </c>
      <c r="AY4036" s="1" t="s">
        <v>95</v>
      </c>
      <c r="AZ4036" s="1" t="s">
        <v>96</v>
      </c>
      <c r="BA4036" s="1" t="s">
        <v>5242</v>
      </c>
      <c r="BC4036" s="43"/>
      <c r="BF4036" s="43" t="s">
        <v>4596</v>
      </c>
      <c r="BG4036" s="43" t="s">
        <v>93</v>
      </c>
      <c r="BH4036" s="7" t="s">
        <v>97</v>
      </c>
      <c r="BJ4036" s="7" t="s">
        <v>98</v>
      </c>
      <c r="BK4036" s="7" t="s">
        <v>99</v>
      </c>
      <c r="BL4036" s="7" t="s">
        <v>4597</v>
      </c>
      <c r="BM4036" s="7" t="s">
        <v>4598</v>
      </c>
      <c r="BU4036" s="43">
        <v>1</v>
      </c>
      <c r="BW4036" s="43" t="s">
        <v>103</v>
      </c>
    </row>
    <row r="4037" spans="3:75" x14ac:dyDescent="0.35">
      <c r="C4037" s="43" t="str">
        <f t="shared" si="63"/>
        <v>IARA:BDT-09:2023: 4036</v>
      </c>
      <c r="D4037" s="43">
        <v>4036</v>
      </c>
      <c r="E4037" s="43" t="s">
        <v>5316</v>
      </c>
      <c r="F4037" s="1" t="s">
        <v>73</v>
      </c>
      <c r="G4037" s="43" t="s">
        <v>5260</v>
      </c>
      <c r="H4037" s="2">
        <v>45172</v>
      </c>
      <c r="J4037" s="12">
        <f>YEAR(H4037)</f>
        <v>2023</v>
      </c>
      <c r="K4037" s="12">
        <v>9</v>
      </c>
      <c r="L4037" s="12">
        <v>3</v>
      </c>
      <c r="P4037" s="12" t="s">
        <v>75</v>
      </c>
      <c r="Q4037" s="12" t="str">
        <f>CONCATENATE(X4037," ",Y4037)</f>
        <v>Erithacus rubecula</v>
      </c>
      <c r="R4037" s="14" t="str">
        <f>CONCATENATE(S4037,", ",T4037,", ",U4037,", ",V4037,", ",W4037,", ",X4037,", ",Y4037)</f>
        <v>Animalia, Chordata, Aves, Passeriformes, Muscicapidae, Erithacus, rubecula</v>
      </c>
      <c r="S4037" s="6" t="s">
        <v>76</v>
      </c>
      <c r="T4037" s="6" t="s">
        <v>77</v>
      </c>
      <c r="U4037" s="6" t="s">
        <v>78</v>
      </c>
      <c r="V4037" s="12" t="s">
        <v>79</v>
      </c>
      <c r="W4037" s="12" t="s">
        <v>182</v>
      </c>
      <c r="X4037" s="12" t="s">
        <v>183</v>
      </c>
      <c r="Y4037" s="12" t="s">
        <v>184</v>
      </c>
      <c r="AA4037" s="12" t="s">
        <v>83</v>
      </c>
      <c r="AB4037" s="6" t="s">
        <v>84</v>
      </c>
      <c r="AC4037" s="12" t="s">
        <v>185</v>
      </c>
      <c r="AD4037" s="6" t="s">
        <v>5219</v>
      </c>
      <c r="AE4037" s="2">
        <v>45172</v>
      </c>
      <c r="AF4037" s="43" t="s">
        <v>87</v>
      </c>
      <c r="AG4037" s="7" t="s">
        <v>186</v>
      </c>
      <c r="AH4037" s="43" t="s">
        <v>726</v>
      </c>
      <c r="AI4037" s="43" t="s">
        <v>725</v>
      </c>
      <c r="AL4037" s="43">
        <v>10</v>
      </c>
      <c r="AN4037" s="46" t="s">
        <v>5240</v>
      </c>
      <c r="AO4037" s="5" t="s">
        <v>89</v>
      </c>
      <c r="AP4037" s="6" t="s">
        <v>5219</v>
      </c>
      <c r="AR4037" s="7" t="s">
        <v>90</v>
      </c>
      <c r="AT4037" s="4" t="str">
        <f>CONCATENATE(AU4037,", ",AV4037,", ",AW4037,", ",AX4037,", ",AY4037,", ",AZ4037,", ",BA4037)</f>
        <v>Europe, France, FR, Bretagne, Ille-et-Vilaine, Rennes, Campus Institut Agro Rennes</v>
      </c>
      <c r="AU4037" s="1" t="s">
        <v>91</v>
      </c>
      <c r="AV4037" s="1" t="s">
        <v>92</v>
      </c>
      <c r="AW4037" s="1" t="s">
        <v>93</v>
      </c>
      <c r="AX4037" s="1" t="s">
        <v>94</v>
      </c>
      <c r="AY4037" s="1" t="s">
        <v>95</v>
      </c>
      <c r="AZ4037" s="1" t="s">
        <v>96</v>
      </c>
      <c r="BA4037" s="1" t="s">
        <v>5242</v>
      </c>
      <c r="BC4037" s="43"/>
      <c r="BF4037" s="43" t="s">
        <v>4596</v>
      </c>
      <c r="BG4037" s="43" t="s">
        <v>93</v>
      </c>
      <c r="BH4037" s="7" t="s">
        <v>97</v>
      </c>
      <c r="BJ4037" s="7" t="s">
        <v>98</v>
      </c>
      <c r="BK4037" s="7" t="s">
        <v>99</v>
      </c>
      <c r="BL4037" s="7" t="s">
        <v>4597</v>
      </c>
      <c r="BM4037" s="7" t="s">
        <v>4598</v>
      </c>
      <c r="BU4037" s="43">
        <v>1</v>
      </c>
      <c r="BW4037" s="43" t="s">
        <v>103</v>
      </c>
    </row>
    <row r="4038" spans="3:75" x14ac:dyDescent="0.35">
      <c r="C4038" s="43" t="str">
        <f t="shared" si="63"/>
        <v>IARA:BDT-09:2023: 4037</v>
      </c>
      <c r="D4038" s="43">
        <v>4037</v>
      </c>
      <c r="E4038" s="43" t="s">
        <v>5316</v>
      </c>
      <c r="F4038" s="1" t="s">
        <v>73</v>
      </c>
      <c r="G4038" s="43" t="s">
        <v>5260</v>
      </c>
      <c r="H4038" s="2">
        <v>45172</v>
      </c>
      <c r="J4038" s="12">
        <f>YEAR(H4038)</f>
        <v>2023</v>
      </c>
      <c r="K4038" s="12">
        <v>9</v>
      </c>
      <c r="L4038" s="12">
        <v>3</v>
      </c>
      <c r="P4038" s="12" t="s">
        <v>75</v>
      </c>
      <c r="Q4038" s="12" t="str">
        <f>CONCATENATE(X4038," ",Y4038)</f>
        <v>Columba palumbus</v>
      </c>
      <c r="R4038" s="14" t="str">
        <f>CONCATENATE(S4038,", ",T4038,", ",U4038,", ",V4038,", ",W4038,", ",X4038,", ",Y4038)</f>
        <v>Animalia, Chordata, Aves, Columbiformes, Columbidae, Columba, palumbus</v>
      </c>
      <c r="S4038" s="6" t="s">
        <v>76</v>
      </c>
      <c r="T4038" s="6" t="s">
        <v>77</v>
      </c>
      <c r="U4038" s="6" t="s">
        <v>78</v>
      </c>
      <c r="V4038" s="12" t="s">
        <v>159</v>
      </c>
      <c r="W4038" s="12" t="s">
        <v>160</v>
      </c>
      <c r="X4038" s="12" t="s">
        <v>161</v>
      </c>
      <c r="Y4038" s="12" t="s">
        <v>162</v>
      </c>
      <c r="AA4038" s="12" t="s">
        <v>83</v>
      </c>
      <c r="AB4038" s="6" t="s">
        <v>84</v>
      </c>
      <c r="AC4038" s="12" t="s">
        <v>163</v>
      </c>
      <c r="AD4038" s="6" t="s">
        <v>5219</v>
      </c>
      <c r="AE4038" s="2">
        <v>45172</v>
      </c>
      <c r="AF4038" s="43" t="s">
        <v>87</v>
      </c>
      <c r="AG4038" s="7" t="s">
        <v>164</v>
      </c>
      <c r="AH4038" s="43" t="s">
        <v>728</v>
      </c>
      <c r="AI4038" s="43" t="s">
        <v>727</v>
      </c>
      <c r="AL4038" s="43">
        <v>10</v>
      </c>
      <c r="AN4038" s="46" t="s">
        <v>5240</v>
      </c>
      <c r="AO4038" s="5" t="s">
        <v>89</v>
      </c>
      <c r="AP4038" s="6" t="s">
        <v>5219</v>
      </c>
      <c r="AR4038" s="7" t="s">
        <v>90</v>
      </c>
      <c r="AT4038" s="4" t="str">
        <f>CONCATENATE(AU4038,", ",AV4038,", ",AW4038,", ",AX4038,", ",AY4038,", ",AZ4038,", ",BA4038)</f>
        <v>Europe, France, FR, Bretagne, Ille-et-Vilaine, Rennes, Campus Institut Agro Rennes</v>
      </c>
      <c r="AU4038" s="1" t="s">
        <v>91</v>
      </c>
      <c r="AV4038" s="1" t="s">
        <v>92</v>
      </c>
      <c r="AW4038" s="1" t="s">
        <v>93</v>
      </c>
      <c r="AX4038" s="1" t="s">
        <v>94</v>
      </c>
      <c r="AY4038" s="1" t="s">
        <v>95</v>
      </c>
      <c r="AZ4038" s="1" t="s">
        <v>96</v>
      </c>
      <c r="BA4038" s="1" t="s">
        <v>5242</v>
      </c>
      <c r="BC4038" s="43"/>
      <c r="BF4038" s="43" t="s">
        <v>4596</v>
      </c>
      <c r="BG4038" s="43" t="s">
        <v>93</v>
      </c>
      <c r="BH4038" s="7" t="s">
        <v>97</v>
      </c>
      <c r="BJ4038" s="7" t="s">
        <v>98</v>
      </c>
      <c r="BK4038" s="7" t="s">
        <v>99</v>
      </c>
      <c r="BL4038" s="7" t="s">
        <v>4597</v>
      </c>
      <c r="BM4038" s="7" t="s">
        <v>4598</v>
      </c>
      <c r="BU4038" s="43">
        <v>1</v>
      </c>
      <c r="BW4038" s="43" t="s">
        <v>103</v>
      </c>
    </row>
    <row r="4039" spans="3:75" x14ac:dyDescent="0.35">
      <c r="C4039" s="43" t="str">
        <f t="shared" si="63"/>
        <v>IARA:BDT-09:2023: 4038</v>
      </c>
      <c r="D4039" s="43">
        <v>4038</v>
      </c>
      <c r="E4039" s="43" t="s">
        <v>5316</v>
      </c>
      <c r="F4039" s="1" t="s">
        <v>73</v>
      </c>
      <c r="G4039" s="43" t="s">
        <v>5260</v>
      </c>
      <c r="H4039" s="2">
        <v>45172</v>
      </c>
      <c r="J4039" s="12">
        <f>YEAR(H4039)</f>
        <v>2023</v>
      </c>
      <c r="K4039" s="12">
        <v>9</v>
      </c>
      <c r="L4039" s="12">
        <v>3</v>
      </c>
      <c r="P4039" s="12" t="s">
        <v>75</v>
      </c>
      <c r="Q4039" s="12" t="str">
        <f>CONCATENATE(X4039," ",Y4039)</f>
        <v>Parus major</v>
      </c>
      <c r="R4039" s="14" t="str">
        <f>CONCATENATE(S4039,", ",T4039,", ",U4039,", ",V4039,", ",W4039,", ",X4039,", ",Y4039)</f>
        <v>Animalia, Chordata, Aves, Passeriformes, Paridae, Parus, major</v>
      </c>
      <c r="S4039" s="6" t="s">
        <v>76</v>
      </c>
      <c r="T4039" s="6" t="s">
        <v>77</v>
      </c>
      <c r="U4039" s="6" t="s">
        <v>78</v>
      </c>
      <c r="V4039" s="12" t="s">
        <v>79</v>
      </c>
      <c r="W4039" s="12" t="s">
        <v>135</v>
      </c>
      <c r="X4039" s="12" t="s">
        <v>140</v>
      </c>
      <c r="Y4039" s="12" t="s">
        <v>141</v>
      </c>
      <c r="AA4039" s="12" t="s">
        <v>83</v>
      </c>
      <c r="AB4039" s="6" t="s">
        <v>84</v>
      </c>
      <c r="AC4039" s="12" t="s">
        <v>142</v>
      </c>
      <c r="AD4039" s="6" t="s">
        <v>5219</v>
      </c>
      <c r="AE4039" s="2">
        <v>45172</v>
      </c>
      <c r="AF4039" s="43" t="s">
        <v>87</v>
      </c>
      <c r="AG4039" s="7" t="s">
        <v>143</v>
      </c>
      <c r="AH4039" s="43" t="s">
        <v>730</v>
      </c>
      <c r="AI4039" s="43" t="s">
        <v>729</v>
      </c>
      <c r="AL4039" s="43">
        <v>10</v>
      </c>
      <c r="AN4039" s="46" t="s">
        <v>5240</v>
      </c>
      <c r="AO4039" s="5" t="s">
        <v>89</v>
      </c>
      <c r="AP4039" s="6" t="s">
        <v>5219</v>
      </c>
      <c r="AR4039" s="7" t="s">
        <v>90</v>
      </c>
      <c r="AT4039" s="4" t="str">
        <f>CONCATENATE(AU4039,", ",AV4039,", ",AW4039,", ",AX4039,", ",AY4039,", ",AZ4039,", ",BA4039)</f>
        <v>Europe, France, FR, Bretagne, Ille-et-Vilaine, Rennes, Campus Institut Agro Rennes</v>
      </c>
      <c r="AU4039" s="1" t="s">
        <v>91</v>
      </c>
      <c r="AV4039" s="1" t="s">
        <v>92</v>
      </c>
      <c r="AW4039" s="1" t="s">
        <v>93</v>
      </c>
      <c r="AX4039" s="1" t="s">
        <v>94</v>
      </c>
      <c r="AY4039" s="1" t="s">
        <v>95</v>
      </c>
      <c r="AZ4039" s="1" t="s">
        <v>96</v>
      </c>
      <c r="BA4039" s="1" t="s">
        <v>5242</v>
      </c>
      <c r="BC4039" s="43"/>
      <c r="BF4039" s="43" t="s">
        <v>4596</v>
      </c>
      <c r="BG4039" s="43" t="s">
        <v>93</v>
      </c>
      <c r="BH4039" s="7" t="s">
        <v>97</v>
      </c>
      <c r="BJ4039" s="7" t="s">
        <v>98</v>
      </c>
      <c r="BK4039" s="7" t="s">
        <v>99</v>
      </c>
      <c r="BL4039" s="7" t="s">
        <v>4597</v>
      </c>
      <c r="BM4039" s="7" t="s">
        <v>4598</v>
      </c>
      <c r="BU4039" s="43">
        <v>1</v>
      </c>
      <c r="BW4039" s="43" t="s">
        <v>103</v>
      </c>
    </row>
    <row r="4040" spans="3:75" x14ac:dyDescent="0.35">
      <c r="C4040" s="43" t="str">
        <f t="shared" si="63"/>
        <v>IARA:BDT-09:2023: 4039</v>
      </c>
      <c r="D4040" s="43">
        <v>4039</v>
      </c>
      <c r="E4040" s="43" t="s">
        <v>5316</v>
      </c>
      <c r="F4040" s="1" t="s">
        <v>73</v>
      </c>
      <c r="G4040" s="43" t="s">
        <v>5260</v>
      </c>
      <c r="H4040" s="2">
        <v>45172</v>
      </c>
      <c r="J4040" s="12">
        <f>YEAR(H4040)</f>
        <v>2023</v>
      </c>
      <c r="K4040" s="12">
        <v>9</v>
      </c>
      <c r="L4040" s="12">
        <v>3</v>
      </c>
      <c r="P4040" s="12" t="s">
        <v>75</v>
      </c>
      <c r="Q4040" s="12" t="str">
        <f>CONCATENATE(X4040," ",Y4040)</f>
        <v>Erithacus rubecula</v>
      </c>
      <c r="R4040" s="14" t="str">
        <f>CONCATENATE(S4040,", ",T4040,", ",U4040,", ",V4040,", ",W4040,", ",X4040,", ",Y4040)</f>
        <v>Animalia, Chordata, Aves, Passeriformes, Muscicapidae, Erithacus, rubecula</v>
      </c>
      <c r="S4040" s="6" t="s">
        <v>76</v>
      </c>
      <c r="T4040" s="6" t="s">
        <v>77</v>
      </c>
      <c r="U4040" s="6" t="s">
        <v>78</v>
      </c>
      <c r="V4040" s="12" t="s">
        <v>79</v>
      </c>
      <c r="W4040" s="12" t="s">
        <v>182</v>
      </c>
      <c r="X4040" s="12" t="s">
        <v>183</v>
      </c>
      <c r="Y4040" s="12" t="s">
        <v>184</v>
      </c>
      <c r="AA4040" s="12" t="s">
        <v>83</v>
      </c>
      <c r="AB4040" s="6" t="s">
        <v>84</v>
      </c>
      <c r="AC4040" s="12" t="s">
        <v>185</v>
      </c>
      <c r="AD4040" s="6" t="s">
        <v>5219</v>
      </c>
      <c r="AE4040" s="2">
        <v>45172</v>
      </c>
      <c r="AF4040" s="43" t="s">
        <v>87</v>
      </c>
      <c r="AG4040" s="7" t="s">
        <v>186</v>
      </c>
      <c r="AH4040" s="43" t="s">
        <v>732</v>
      </c>
      <c r="AI4040" s="43" t="s">
        <v>731</v>
      </c>
      <c r="AL4040" s="43">
        <v>10</v>
      </c>
      <c r="AN4040" s="46" t="s">
        <v>5240</v>
      </c>
      <c r="AO4040" s="5" t="s">
        <v>89</v>
      </c>
      <c r="AP4040" s="6" t="s">
        <v>5219</v>
      </c>
      <c r="AR4040" s="7" t="s">
        <v>90</v>
      </c>
      <c r="AT4040" s="4" t="str">
        <f>CONCATENATE(AU4040,", ",AV4040,", ",AW4040,", ",AX4040,", ",AY4040,", ",AZ4040,", ",BA4040)</f>
        <v>Europe, France, FR, Bretagne, Ille-et-Vilaine, Rennes, Campus Institut Agro Rennes</v>
      </c>
      <c r="AU4040" s="1" t="s">
        <v>91</v>
      </c>
      <c r="AV4040" s="1" t="s">
        <v>92</v>
      </c>
      <c r="AW4040" s="1" t="s">
        <v>93</v>
      </c>
      <c r="AX4040" s="1" t="s">
        <v>94</v>
      </c>
      <c r="AY4040" s="1" t="s">
        <v>95</v>
      </c>
      <c r="AZ4040" s="1" t="s">
        <v>96</v>
      </c>
      <c r="BA4040" s="1" t="s">
        <v>5242</v>
      </c>
      <c r="BC4040" s="43"/>
      <c r="BF4040" s="43" t="s">
        <v>4596</v>
      </c>
      <c r="BG4040" s="43" t="s">
        <v>93</v>
      </c>
      <c r="BH4040" s="7" t="s">
        <v>97</v>
      </c>
      <c r="BJ4040" s="7" t="s">
        <v>98</v>
      </c>
      <c r="BK4040" s="7" t="s">
        <v>99</v>
      </c>
      <c r="BL4040" s="7" t="s">
        <v>4597</v>
      </c>
      <c r="BM4040" s="7" t="s">
        <v>4598</v>
      </c>
      <c r="BU4040" s="43">
        <v>1</v>
      </c>
      <c r="BW4040" s="43" t="s">
        <v>103</v>
      </c>
    </row>
    <row r="4041" spans="3:75" x14ac:dyDescent="0.35">
      <c r="C4041" s="43" t="str">
        <f t="shared" si="63"/>
        <v>IARA:BDT-09:2023: 4040</v>
      </c>
      <c r="D4041" s="43">
        <v>4040</v>
      </c>
      <c r="E4041" s="43" t="s">
        <v>5316</v>
      </c>
      <c r="F4041" s="1" t="s">
        <v>73</v>
      </c>
      <c r="G4041" s="43" t="s">
        <v>5260</v>
      </c>
      <c r="H4041" s="2">
        <v>45172</v>
      </c>
      <c r="J4041" s="12">
        <f>YEAR(H4041)</f>
        <v>2023</v>
      </c>
      <c r="K4041" s="12">
        <v>9</v>
      </c>
      <c r="L4041" s="12">
        <v>3</v>
      </c>
      <c r="P4041" s="12" t="s">
        <v>75</v>
      </c>
      <c r="Q4041" s="12" t="str">
        <f>CONCATENATE(X4041," ",Y4041)</f>
        <v>Cyanistes caeruleus</v>
      </c>
      <c r="R4041" s="14" t="str">
        <f>CONCATENATE(S4041,", ",T4041,", ",U4041,", ",V4041,", ",W4041,", ",X4041,", ",Y4041)</f>
        <v>Animalia, Chordata, Aves, Passeriformes, Paridae, Cyanistes, caeruleus</v>
      </c>
      <c r="S4041" s="6" t="s">
        <v>76</v>
      </c>
      <c r="T4041" s="6" t="s">
        <v>77</v>
      </c>
      <c r="U4041" s="6" t="s">
        <v>78</v>
      </c>
      <c r="V4041" s="12" t="s">
        <v>79</v>
      </c>
      <c r="W4041" s="12" t="s">
        <v>135</v>
      </c>
      <c r="X4041" s="12" t="s">
        <v>136</v>
      </c>
      <c r="Y4041" s="12" t="s">
        <v>137</v>
      </c>
      <c r="AA4041" s="12" t="s">
        <v>83</v>
      </c>
      <c r="AB4041" s="6" t="s">
        <v>84</v>
      </c>
      <c r="AC4041" s="12" t="s">
        <v>138</v>
      </c>
      <c r="AD4041" s="6" t="s">
        <v>5219</v>
      </c>
      <c r="AE4041" s="2">
        <v>45172</v>
      </c>
      <c r="AF4041" s="43" t="s">
        <v>87</v>
      </c>
      <c r="AG4041" s="7" t="s">
        <v>139</v>
      </c>
      <c r="AH4041" s="43" t="s">
        <v>734</v>
      </c>
      <c r="AI4041" s="43" t="s">
        <v>733</v>
      </c>
      <c r="AL4041" s="43">
        <v>10</v>
      </c>
      <c r="AN4041" s="46" t="s">
        <v>5240</v>
      </c>
      <c r="AO4041" s="5" t="s">
        <v>89</v>
      </c>
      <c r="AP4041" s="6" t="s">
        <v>5219</v>
      </c>
      <c r="AR4041" s="7" t="s">
        <v>90</v>
      </c>
      <c r="AT4041" s="4" t="str">
        <f>CONCATENATE(AU4041,", ",AV4041,", ",AW4041,", ",AX4041,", ",AY4041,", ",AZ4041,", ",BA4041)</f>
        <v>Europe, France, FR, Bretagne, Ille-et-Vilaine, Rennes, Campus Institut Agro Rennes</v>
      </c>
      <c r="AU4041" s="1" t="s">
        <v>91</v>
      </c>
      <c r="AV4041" s="1" t="s">
        <v>92</v>
      </c>
      <c r="AW4041" s="1" t="s">
        <v>93</v>
      </c>
      <c r="AX4041" s="1" t="s">
        <v>94</v>
      </c>
      <c r="AY4041" s="1" t="s">
        <v>95</v>
      </c>
      <c r="AZ4041" s="1" t="s">
        <v>96</v>
      </c>
      <c r="BA4041" s="1" t="s">
        <v>5242</v>
      </c>
      <c r="BC4041" s="43"/>
      <c r="BF4041" s="43" t="s">
        <v>4596</v>
      </c>
      <c r="BG4041" s="43" t="s">
        <v>93</v>
      </c>
      <c r="BH4041" s="7" t="s">
        <v>97</v>
      </c>
      <c r="BJ4041" s="7" t="s">
        <v>98</v>
      </c>
      <c r="BK4041" s="7" t="s">
        <v>99</v>
      </c>
      <c r="BL4041" s="7" t="s">
        <v>4597</v>
      </c>
      <c r="BM4041" s="7" t="s">
        <v>4598</v>
      </c>
      <c r="BU4041" s="43">
        <v>1</v>
      </c>
      <c r="BW4041" s="43" t="s">
        <v>103</v>
      </c>
    </row>
    <row r="4042" spans="3:75" x14ac:dyDescent="0.35">
      <c r="C4042" s="43" t="str">
        <f t="shared" si="63"/>
        <v>IARA:BDT-09:2023: 4041</v>
      </c>
      <c r="D4042" s="43">
        <v>4041</v>
      </c>
      <c r="E4042" s="43" t="s">
        <v>5316</v>
      </c>
      <c r="F4042" s="1" t="s">
        <v>73</v>
      </c>
      <c r="G4042" s="43" t="s">
        <v>5260</v>
      </c>
      <c r="H4042" s="2">
        <v>45172</v>
      </c>
      <c r="J4042" s="12">
        <f>YEAR(H4042)</f>
        <v>2023</v>
      </c>
      <c r="K4042" s="12">
        <v>9</v>
      </c>
      <c r="L4042" s="12">
        <v>3</v>
      </c>
      <c r="P4042" s="12" t="s">
        <v>75</v>
      </c>
      <c r="Q4042" s="12" t="str">
        <f>CONCATENATE(X4042," ",Y4042)</f>
        <v>Cyanistes caeruleus</v>
      </c>
      <c r="R4042" s="14" t="str">
        <f>CONCATENATE(S4042,", ",T4042,", ",U4042,", ",V4042,", ",W4042,", ",X4042,", ",Y4042)</f>
        <v>Animalia, Chordata, Aves, Passeriformes, Paridae, Cyanistes, caeruleus</v>
      </c>
      <c r="S4042" s="6" t="s">
        <v>76</v>
      </c>
      <c r="T4042" s="6" t="s">
        <v>77</v>
      </c>
      <c r="U4042" s="6" t="s">
        <v>78</v>
      </c>
      <c r="V4042" s="12" t="s">
        <v>79</v>
      </c>
      <c r="W4042" s="12" t="s">
        <v>135</v>
      </c>
      <c r="X4042" s="12" t="s">
        <v>136</v>
      </c>
      <c r="Y4042" s="12" t="s">
        <v>137</v>
      </c>
      <c r="AA4042" s="12" t="s">
        <v>83</v>
      </c>
      <c r="AB4042" s="6" t="s">
        <v>84</v>
      </c>
      <c r="AC4042" s="12" t="s">
        <v>138</v>
      </c>
      <c r="AD4042" s="6" t="s">
        <v>5219</v>
      </c>
      <c r="AE4042" s="2">
        <v>45172</v>
      </c>
      <c r="AF4042" s="43" t="s">
        <v>87</v>
      </c>
      <c r="AG4042" s="7" t="s">
        <v>139</v>
      </c>
      <c r="AH4042" s="43" t="s">
        <v>736</v>
      </c>
      <c r="AI4042" s="43" t="s">
        <v>735</v>
      </c>
      <c r="AL4042" s="43">
        <v>10</v>
      </c>
      <c r="AN4042" s="46" t="s">
        <v>5240</v>
      </c>
      <c r="AO4042" s="5" t="s">
        <v>89</v>
      </c>
      <c r="AP4042" s="6" t="s">
        <v>5219</v>
      </c>
      <c r="AR4042" s="7" t="s">
        <v>90</v>
      </c>
      <c r="AT4042" s="4" t="str">
        <f>CONCATENATE(AU4042,", ",AV4042,", ",AW4042,", ",AX4042,", ",AY4042,", ",AZ4042,", ",BA4042)</f>
        <v>Europe, France, FR, Bretagne, Ille-et-Vilaine, Rennes, Campus Institut Agro Rennes</v>
      </c>
      <c r="AU4042" s="1" t="s">
        <v>91</v>
      </c>
      <c r="AV4042" s="1" t="s">
        <v>92</v>
      </c>
      <c r="AW4042" s="1" t="s">
        <v>93</v>
      </c>
      <c r="AX4042" s="1" t="s">
        <v>94</v>
      </c>
      <c r="AY4042" s="1" t="s">
        <v>95</v>
      </c>
      <c r="AZ4042" s="1" t="s">
        <v>96</v>
      </c>
      <c r="BA4042" s="1" t="s">
        <v>5242</v>
      </c>
      <c r="BC4042" s="43"/>
      <c r="BF4042" s="43" t="s">
        <v>4596</v>
      </c>
      <c r="BG4042" s="43" t="s">
        <v>93</v>
      </c>
      <c r="BH4042" s="7" t="s">
        <v>97</v>
      </c>
      <c r="BJ4042" s="7" t="s">
        <v>98</v>
      </c>
      <c r="BK4042" s="7" t="s">
        <v>99</v>
      </c>
      <c r="BL4042" s="7" t="s">
        <v>4597</v>
      </c>
      <c r="BM4042" s="7" t="s">
        <v>4598</v>
      </c>
      <c r="BU4042" s="43">
        <v>1</v>
      </c>
      <c r="BW4042" s="43" t="s">
        <v>103</v>
      </c>
    </row>
    <row r="4043" spans="3:75" x14ac:dyDescent="0.35">
      <c r="C4043" s="43" t="str">
        <f t="shared" si="63"/>
        <v>IARA:BDT-09:2023: 4042</v>
      </c>
      <c r="D4043" s="43">
        <v>4042</v>
      </c>
      <c r="E4043" s="43" t="s">
        <v>5316</v>
      </c>
      <c r="F4043" s="1" t="s">
        <v>73</v>
      </c>
      <c r="G4043" s="43" t="s">
        <v>5260</v>
      </c>
      <c r="H4043" s="2">
        <v>45172</v>
      </c>
      <c r="J4043" s="12">
        <f>YEAR(H4043)</f>
        <v>2023</v>
      </c>
      <c r="K4043" s="12">
        <v>9</v>
      </c>
      <c r="L4043" s="12">
        <v>3</v>
      </c>
      <c r="P4043" s="12" t="s">
        <v>75</v>
      </c>
      <c r="Q4043" s="12" t="str">
        <f>CONCATENATE(X4043," ",Y4043)</f>
        <v>Parus major</v>
      </c>
      <c r="R4043" s="14" t="str">
        <f>CONCATENATE(S4043,", ",T4043,", ",U4043,", ",V4043,", ",W4043,", ",X4043,", ",Y4043)</f>
        <v>Animalia, Chordata, Aves, Passeriformes, Paridae, Parus, major</v>
      </c>
      <c r="S4043" s="6" t="s">
        <v>76</v>
      </c>
      <c r="T4043" s="6" t="s">
        <v>77</v>
      </c>
      <c r="U4043" s="6" t="s">
        <v>78</v>
      </c>
      <c r="V4043" s="12" t="s">
        <v>79</v>
      </c>
      <c r="W4043" s="12" t="s">
        <v>135</v>
      </c>
      <c r="X4043" s="12" t="s">
        <v>140</v>
      </c>
      <c r="Y4043" s="12" t="s">
        <v>141</v>
      </c>
      <c r="AA4043" s="12" t="s">
        <v>83</v>
      </c>
      <c r="AB4043" s="6" t="s">
        <v>84</v>
      </c>
      <c r="AC4043" s="12" t="s">
        <v>142</v>
      </c>
      <c r="AD4043" s="6" t="s">
        <v>5219</v>
      </c>
      <c r="AE4043" s="2">
        <v>45172</v>
      </c>
      <c r="AF4043" s="43" t="s">
        <v>87</v>
      </c>
      <c r="AG4043" s="7" t="s">
        <v>143</v>
      </c>
      <c r="AH4043" s="43" t="s">
        <v>738</v>
      </c>
      <c r="AI4043" s="43" t="s">
        <v>737</v>
      </c>
      <c r="AL4043" s="43">
        <v>10</v>
      </c>
      <c r="AN4043" s="46" t="s">
        <v>5240</v>
      </c>
      <c r="AO4043" s="5" t="s">
        <v>89</v>
      </c>
      <c r="AP4043" s="6" t="s">
        <v>5219</v>
      </c>
      <c r="AR4043" s="7" t="s">
        <v>90</v>
      </c>
      <c r="AT4043" s="4" t="str">
        <f>CONCATENATE(AU4043,", ",AV4043,", ",AW4043,", ",AX4043,", ",AY4043,", ",AZ4043,", ",BA4043)</f>
        <v>Europe, France, FR, Bretagne, Ille-et-Vilaine, Rennes, Campus Institut Agro Rennes</v>
      </c>
      <c r="AU4043" s="1" t="s">
        <v>91</v>
      </c>
      <c r="AV4043" s="1" t="s">
        <v>92</v>
      </c>
      <c r="AW4043" s="1" t="s">
        <v>93</v>
      </c>
      <c r="AX4043" s="1" t="s">
        <v>94</v>
      </c>
      <c r="AY4043" s="1" t="s">
        <v>95</v>
      </c>
      <c r="AZ4043" s="1" t="s">
        <v>96</v>
      </c>
      <c r="BA4043" s="1" t="s">
        <v>5242</v>
      </c>
      <c r="BC4043" s="43"/>
      <c r="BF4043" s="43" t="s">
        <v>4596</v>
      </c>
      <c r="BG4043" s="43" t="s">
        <v>93</v>
      </c>
      <c r="BH4043" s="7" t="s">
        <v>97</v>
      </c>
      <c r="BJ4043" s="7" t="s">
        <v>98</v>
      </c>
      <c r="BK4043" s="7" t="s">
        <v>99</v>
      </c>
      <c r="BL4043" s="7" t="s">
        <v>4597</v>
      </c>
      <c r="BM4043" s="7" t="s">
        <v>4598</v>
      </c>
      <c r="BU4043" s="43">
        <v>1</v>
      </c>
      <c r="BW4043" s="43" t="s">
        <v>103</v>
      </c>
    </row>
    <row r="4044" spans="3:75" x14ac:dyDescent="0.35">
      <c r="C4044" s="43" t="str">
        <f t="shared" si="63"/>
        <v>IARA:BDT-09:2023: 4043</v>
      </c>
      <c r="D4044" s="43">
        <v>4043</v>
      </c>
      <c r="E4044" s="43" t="s">
        <v>5316</v>
      </c>
      <c r="F4044" s="1" t="s">
        <v>73</v>
      </c>
      <c r="G4044" s="43" t="s">
        <v>5260</v>
      </c>
      <c r="H4044" s="2">
        <v>45172</v>
      </c>
      <c r="J4044" s="12">
        <f>YEAR(H4044)</f>
        <v>2023</v>
      </c>
      <c r="K4044" s="12">
        <v>9</v>
      </c>
      <c r="L4044" s="12">
        <v>3</v>
      </c>
      <c r="P4044" s="12" t="s">
        <v>75</v>
      </c>
      <c r="Q4044" s="12" t="str">
        <f>CONCATENATE(X4044," ",Y4044)</f>
        <v>Erithacus rubecula</v>
      </c>
      <c r="R4044" s="14" t="str">
        <f>CONCATENATE(S4044,", ",T4044,", ",U4044,", ",V4044,", ",W4044,", ",X4044,", ",Y4044)</f>
        <v>Animalia, Chordata, Aves, Passeriformes, Muscicapidae, Erithacus, rubecula</v>
      </c>
      <c r="S4044" s="6" t="s">
        <v>76</v>
      </c>
      <c r="T4044" s="6" t="s">
        <v>77</v>
      </c>
      <c r="U4044" s="6" t="s">
        <v>78</v>
      </c>
      <c r="V4044" s="12" t="s">
        <v>79</v>
      </c>
      <c r="W4044" s="12" t="s">
        <v>182</v>
      </c>
      <c r="X4044" s="12" t="s">
        <v>183</v>
      </c>
      <c r="Y4044" s="12" t="s">
        <v>184</v>
      </c>
      <c r="AA4044" s="12" t="s">
        <v>83</v>
      </c>
      <c r="AB4044" s="6" t="s">
        <v>84</v>
      </c>
      <c r="AC4044" s="12" t="s">
        <v>185</v>
      </c>
      <c r="AD4044" s="6" t="s">
        <v>5219</v>
      </c>
      <c r="AE4044" s="2">
        <v>45172</v>
      </c>
      <c r="AF4044" s="43" t="s">
        <v>87</v>
      </c>
      <c r="AG4044" s="7" t="s">
        <v>186</v>
      </c>
      <c r="AH4044" s="43" t="s">
        <v>740</v>
      </c>
      <c r="AI4044" s="43" t="s">
        <v>739</v>
      </c>
      <c r="AL4044" s="43">
        <v>10</v>
      </c>
      <c r="AN4044" s="46" t="s">
        <v>5240</v>
      </c>
      <c r="AO4044" s="5" t="s">
        <v>89</v>
      </c>
      <c r="AP4044" s="6" t="s">
        <v>5219</v>
      </c>
      <c r="AR4044" s="7" t="s">
        <v>90</v>
      </c>
      <c r="AT4044" s="4" t="str">
        <f>CONCATENATE(AU4044,", ",AV4044,", ",AW4044,", ",AX4044,", ",AY4044,", ",AZ4044,", ",BA4044)</f>
        <v>Europe, France, FR, Bretagne, Ille-et-Vilaine, Rennes, Campus Institut Agro Rennes</v>
      </c>
      <c r="AU4044" s="1" t="s">
        <v>91</v>
      </c>
      <c r="AV4044" s="1" t="s">
        <v>92</v>
      </c>
      <c r="AW4044" s="1" t="s">
        <v>93</v>
      </c>
      <c r="AX4044" s="1" t="s">
        <v>94</v>
      </c>
      <c r="AY4044" s="1" t="s">
        <v>95</v>
      </c>
      <c r="AZ4044" s="1" t="s">
        <v>96</v>
      </c>
      <c r="BA4044" s="1" t="s">
        <v>5242</v>
      </c>
      <c r="BC4044" s="43"/>
      <c r="BF4044" s="43" t="s">
        <v>4596</v>
      </c>
      <c r="BG4044" s="43" t="s">
        <v>93</v>
      </c>
      <c r="BH4044" s="7" t="s">
        <v>97</v>
      </c>
      <c r="BJ4044" s="7" t="s">
        <v>98</v>
      </c>
      <c r="BK4044" s="7" t="s">
        <v>99</v>
      </c>
      <c r="BL4044" s="7" t="s">
        <v>4597</v>
      </c>
      <c r="BM4044" s="7" t="s">
        <v>4598</v>
      </c>
      <c r="BU4044" s="43">
        <v>1</v>
      </c>
      <c r="BW4044" s="43" t="s">
        <v>103</v>
      </c>
    </row>
    <row r="4045" spans="3:75" x14ac:dyDescent="0.35">
      <c r="C4045" s="43" t="str">
        <f t="shared" si="63"/>
        <v>IARA:BDT-09:2023: 4044</v>
      </c>
      <c r="D4045" s="43">
        <v>4044</v>
      </c>
      <c r="E4045" s="43" t="s">
        <v>5316</v>
      </c>
      <c r="F4045" s="1" t="s">
        <v>73</v>
      </c>
      <c r="G4045" s="43" t="s">
        <v>5260</v>
      </c>
      <c r="H4045" s="2">
        <v>45172</v>
      </c>
      <c r="J4045" s="12">
        <f>YEAR(H4045)</f>
        <v>2023</v>
      </c>
      <c r="K4045" s="12">
        <v>9</v>
      </c>
      <c r="L4045" s="12">
        <v>3</v>
      </c>
      <c r="P4045" s="12" t="s">
        <v>75</v>
      </c>
      <c r="Q4045" s="12" t="str">
        <f>CONCATENATE(X4045," ",Y4045)</f>
        <v>Chloris chloris</v>
      </c>
      <c r="R4045" s="14" t="str">
        <f>CONCATENATE(S4045,", ",T4045,", ",U4045,", ",V4045,", ",W4045,", ",X4045,", ",Y4045)</f>
        <v>Animalia, Chordata, Aves, Passeriformes, Fringillidae, Chloris, chloris</v>
      </c>
      <c r="S4045" s="6" t="s">
        <v>76</v>
      </c>
      <c r="T4045" s="6" t="s">
        <v>77</v>
      </c>
      <c r="U4045" s="6" t="s">
        <v>78</v>
      </c>
      <c r="V4045" s="12" t="s">
        <v>79</v>
      </c>
      <c r="W4045" s="12" t="s">
        <v>165</v>
      </c>
      <c r="X4045" s="12" t="s">
        <v>202</v>
      </c>
      <c r="Y4045" s="12" t="s">
        <v>203</v>
      </c>
      <c r="AA4045" s="12" t="s">
        <v>83</v>
      </c>
      <c r="AB4045" s="6" t="s">
        <v>84</v>
      </c>
      <c r="AC4045" s="12" t="s">
        <v>204</v>
      </c>
      <c r="AD4045" s="6" t="s">
        <v>5219</v>
      </c>
      <c r="AE4045" s="2">
        <v>45172</v>
      </c>
      <c r="AF4045" s="43" t="s">
        <v>87</v>
      </c>
      <c r="AG4045" s="7" t="s">
        <v>205</v>
      </c>
      <c r="AH4045" s="43" t="s">
        <v>742</v>
      </c>
      <c r="AI4045" s="43" t="s">
        <v>741</v>
      </c>
      <c r="AL4045" s="43">
        <v>10</v>
      </c>
      <c r="AN4045" s="46" t="s">
        <v>5240</v>
      </c>
      <c r="AO4045" s="5" t="s">
        <v>89</v>
      </c>
      <c r="AP4045" s="6" t="s">
        <v>5219</v>
      </c>
      <c r="AR4045" s="7" t="s">
        <v>90</v>
      </c>
      <c r="AT4045" s="4" t="str">
        <f>CONCATENATE(AU4045,", ",AV4045,", ",AW4045,", ",AX4045,", ",AY4045,", ",AZ4045,", ",BA4045)</f>
        <v>Europe, France, FR, Bretagne, Ille-et-Vilaine, Rennes, Campus Institut Agro Rennes</v>
      </c>
      <c r="AU4045" s="1" t="s">
        <v>91</v>
      </c>
      <c r="AV4045" s="1" t="s">
        <v>92</v>
      </c>
      <c r="AW4045" s="1" t="s">
        <v>93</v>
      </c>
      <c r="AX4045" s="1" t="s">
        <v>94</v>
      </c>
      <c r="AY4045" s="1" t="s">
        <v>95</v>
      </c>
      <c r="AZ4045" s="1" t="s">
        <v>96</v>
      </c>
      <c r="BA4045" s="1" t="s">
        <v>5242</v>
      </c>
      <c r="BC4045" s="43"/>
      <c r="BF4045" s="43" t="s">
        <v>4596</v>
      </c>
      <c r="BG4045" s="43" t="s">
        <v>93</v>
      </c>
      <c r="BH4045" s="7" t="s">
        <v>97</v>
      </c>
      <c r="BJ4045" s="7" t="s">
        <v>98</v>
      </c>
      <c r="BK4045" s="7" t="s">
        <v>99</v>
      </c>
      <c r="BL4045" s="7" t="s">
        <v>4597</v>
      </c>
      <c r="BM4045" s="7" t="s">
        <v>4598</v>
      </c>
      <c r="BU4045" s="43">
        <v>1</v>
      </c>
      <c r="BW4045" s="43" t="s">
        <v>103</v>
      </c>
    </row>
    <row r="4046" spans="3:75" x14ac:dyDescent="0.35">
      <c r="C4046" s="43" t="str">
        <f t="shared" si="63"/>
        <v>IARA:BDT-09:2023: 4045</v>
      </c>
      <c r="D4046" s="43">
        <v>4045</v>
      </c>
      <c r="E4046" s="43" t="s">
        <v>5316</v>
      </c>
      <c r="F4046" s="1" t="s">
        <v>73</v>
      </c>
      <c r="G4046" s="43" t="s">
        <v>5260</v>
      </c>
      <c r="H4046" s="2">
        <v>45172</v>
      </c>
      <c r="J4046" s="12">
        <f>YEAR(H4046)</f>
        <v>2023</v>
      </c>
      <c r="K4046" s="12">
        <v>9</v>
      </c>
      <c r="L4046" s="12">
        <v>3</v>
      </c>
      <c r="P4046" s="12" t="s">
        <v>75</v>
      </c>
      <c r="Q4046" s="12" t="str">
        <f>CONCATENATE(X4046," ",Y4046)</f>
        <v>Passer domesticus</v>
      </c>
      <c r="R4046" s="14" t="str">
        <f>CONCATENATE(S4046,", ",T4046,", ",U4046,", ",V4046,", ",W4046,", ",X4046,", ",Y4046)</f>
        <v>Animalia, Chordata, Aves, Passeriformes, Passeridae, Passer, domesticus</v>
      </c>
      <c r="S4046" s="6" t="s">
        <v>76</v>
      </c>
      <c r="T4046" s="6" t="s">
        <v>77</v>
      </c>
      <c r="U4046" s="6" t="s">
        <v>78</v>
      </c>
      <c r="V4046" s="12" t="s">
        <v>79</v>
      </c>
      <c r="W4046" s="12" t="s">
        <v>144</v>
      </c>
      <c r="X4046" s="12" t="s">
        <v>145</v>
      </c>
      <c r="Y4046" s="12" t="s">
        <v>146</v>
      </c>
      <c r="AA4046" s="12" t="s">
        <v>83</v>
      </c>
      <c r="AB4046" s="6" t="s">
        <v>84</v>
      </c>
      <c r="AC4046" s="12" t="s">
        <v>147</v>
      </c>
      <c r="AD4046" s="6" t="s">
        <v>5219</v>
      </c>
      <c r="AE4046" s="2">
        <v>45172</v>
      </c>
      <c r="AF4046" s="43" t="s">
        <v>87</v>
      </c>
      <c r="AG4046" s="7" t="s">
        <v>148</v>
      </c>
      <c r="AH4046" s="43" t="s">
        <v>744</v>
      </c>
      <c r="AI4046" s="43" t="s">
        <v>743</v>
      </c>
      <c r="AL4046" s="43">
        <v>10</v>
      </c>
      <c r="AN4046" s="46" t="s">
        <v>5240</v>
      </c>
      <c r="AO4046" s="5" t="s">
        <v>89</v>
      </c>
      <c r="AP4046" s="6" t="s">
        <v>5219</v>
      </c>
      <c r="AR4046" s="7" t="s">
        <v>90</v>
      </c>
      <c r="AT4046" s="4" t="str">
        <f>CONCATENATE(AU4046,", ",AV4046,", ",AW4046,", ",AX4046,", ",AY4046,", ",AZ4046,", ",BA4046)</f>
        <v>Europe, France, FR, Bretagne, Ille-et-Vilaine, Rennes, Campus Institut Agro Rennes</v>
      </c>
      <c r="AU4046" s="1" t="s">
        <v>91</v>
      </c>
      <c r="AV4046" s="1" t="s">
        <v>92</v>
      </c>
      <c r="AW4046" s="1" t="s">
        <v>93</v>
      </c>
      <c r="AX4046" s="1" t="s">
        <v>94</v>
      </c>
      <c r="AY4046" s="1" t="s">
        <v>95</v>
      </c>
      <c r="AZ4046" s="1" t="s">
        <v>96</v>
      </c>
      <c r="BA4046" s="1" t="s">
        <v>5242</v>
      </c>
      <c r="BC4046" s="43"/>
      <c r="BF4046" s="43" t="s">
        <v>4596</v>
      </c>
      <c r="BG4046" s="43" t="s">
        <v>93</v>
      </c>
      <c r="BH4046" s="7" t="s">
        <v>97</v>
      </c>
      <c r="BJ4046" s="7" t="s">
        <v>98</v>
      </c>
      <c r="BK4046" s="7" t="s">
        <v>99</v>
      </c>
      <c r="BL4046" s="7" t="s">
        <v>4597</v>
      </c>
      <c r="BM4046" s="7" t="s">
        <v>4598</v>
      </c>
      <c r="BU4046" s="43">
        <v>1</v>
      </c>
      <c r="BW4046" s="43" t="s">
        <v>103</v>
      </c>
    </row>
    <row r="4047" spans="3:75" x14ac:dyDescent="0.35">
      <c r="C4047" s="43" t="str">
        <f t="shared" si="63"/>
        <v>IARA:BDT-09:2023: 4046</v>
      </c>
      <c r="D4047" s="43">
        <v>4046</v>
      </c>
      <c r="E4047" s="43" t="s">
        <v>5316</v>
      </c>
      <c r="F4047" s="1" t="s">
        <v>73</v>
      </c>
      <c r="G4047" s="43" t="s">
        <v>5260</v>
      </c>
      <c r="H4047" s="2">
        <v>45172</v>
      </c>
      <c r="J4047" s="12">
        <f>YEAR(H4047)</f>
        <v>2023</v>
      </c>
      <c r="K4047" s="12">
        <v>9</v>
      </c>
      <c r="L4047" s="12">
        <v>3</v>
      </c>
      <c r="P4047" s="12" t="s">
        <v>75</v>
      </c>
      <c r="Q4047" s="12" t="str">
        <f>CONCATENATE(X4047," ",Y4047)</f>
        <v>Passer domesticus</v>
      </c>
      <c r="R4047" s="14" t="str">
        <f>CONCATENATE(S4047,", ",T4047,", ",U4047,", ",V4047,", ",W4047,", ",X4047,", ",Y4047)</f>
        <v>Animalia, Chordata, Aves, Passeriformes, Passeridae, Passer, domesticus</v>
      </c>
      <c r="S4047" s="6" t="s">
        <v>76</v>
      </c>
      <c r="T4047" s="6" t="s">
        <v>77</v>
      </c>
      <c r="U4047" s="6" t="s">
        <v>78</v>
      </c>
      <c r="V4047" s="12" t="s">
        <v>79</v>
      </c>
      <c r="W4047" s="12" t="s">
        <v>144</v>
      </c>
      <c r="X4047" s="12" t="s">
        <v>145</v>
      </c>
      <c r="Y4047" s="12" t="s">
        <v>146</v>
      </c>
      <c r="AA4047" s="12" t="s">
        <v>83</v>
      </c>
      <c r="AB4047" s="6" t="s">
        <v>84</v>
      </c>
      <c r="AC4047" s="12" t="s">
        <v>147</v>
      </c>
      <c r="AD4047" s="6" t="s">
        <v>5219</v>
      </c>
      <c r="AE4047" s="2">
        <v>45172</v>
      </c>
      <c r="AF4047" s="43" t="s">
        <v>87</v>
      </c>
      <c r="AG4047" s="7" t="s">
        <v>148</v>
      </c>
      <c r="AH4047" s="43" t="s">
        <v>746</v>
      </c>
      <c r="AI4047" s="43" t="s">
        <v>745</v>
      </c>
      <c r="AL4047" s="43">
        <v>10</v>
      </c>
      <c r="AN4047" s="46" t="s">
        <v>5240</v>
      </c>
      <c r="AO4047" s="5" t="s">
        <v>89</v>
      </c>
      <c r="AP4047" s="6" t="s">
        <v>5219</v>
      </c>
      <c r="AR4047" s="7" t="s">
        <v>90</v>
      </c>
      <c r="AT4047" s="4" t="str">
        <f>CONCATENATE(AU4047,", ",AV4047,", ",AW4047,", ",AX4047,", ",AY4047,", ",AZ4047,", ",BA4047)</f>
        <v>Europe, France, FR, Bretagne, Ille-et-Vilaine, Rennes, Campus Institut Agro Rennes</v>
      </c>
      <c r="AU4047" s="1" t="s">
        <v>91</v>
      </c>
      <c r="AV4047" s="1" t="s">
        <v>92</v>
      </c>
      <c r="AW4047" s="1" t="s">
        <v>93</v>
      </c>
      <c r="AX4047" s="1" t="s">
        <v>94</v>
      </c>
      <c r="AY4047" s="1" t="s">
        <v>95</v>
      </c>
      <c r="AZ4047" s="1" t="s">
        <v>96</v>
      </c>
      <c r="BA4047" s="1" t="s">
        <v>5242</v>
      </c>
      <c r="BC4047" s="43"/>
      <c r="BF4047" s="43" t="s">
        <v>4596</v>
      </c>
      <c r="BG4047" s="43" t="s">
        <v>93</v>
      </c>
      <c r="BH4047" s="7" t="s">
        <v>97</v>
      </c>
      <c r="BJ4047" s="7" t="s">
        <v>98</v>
      </c>
      <c r="BK4047" s="7" t="s">
        <v>99</v>
      </c>
      <c r="BL4047" s="7" t="s">
        <v>4597</v>
      </c>
      <c r="BM4047" s="7" t="s">
        <v>4598</v>
      </c>
      <c r="BU4047" s="43">
        <v>1</v>
      </c>
      <c r="BW4047" s="43" t="s">
        <v>103</v>
      </c>
    </row>
    <row r="4048" spans="3:75" x14ac:dyDescent="0.35">
      <c r="C4048" s="43" t="str">
        <f t="shared" si="63"/>
        <v>IARA:BDT-09:2023: 4047</v>
      </c>
      <c r="D4048" s="43">
        <v>4047</v>
      </c>
      <c r="E4048" s="43" t="s">
        <v>5316</v>
      </c>
      <c r="F4048" s="1" t="s">
        <v>73</v>
      </c>
      <c r="G4048" s="43" t="s">
        <v>5260</v>
      </c>
      <c r="H4048" s="2">
        <v>45172</v>
      </c>
      <c r="J4048" s="12">
        <f>YEAR(H4048)</f>
        <v>2023</v>
      </c>
      <c r="K4048" s="12">
        <v>9</v>
      </c>
      <c r="L4048" s="12">
        <v>3</v>
      </c>
      <c r="P4048" s="12" t="s">
        <v>75</v>
      </c>
      <c r="Q4048" s="12" t="str">
        <f>CONCATENATE(X4048," ",Y4048)</f>
        <v>Passer domesticus</v>
      </c>
      <c r="R4048" s="14" t="str">
        <f>CONCATENATE(S4048,", ",T4048,", ",U4048,", ",V4048,", ",W4048,", ",X4048,", ",Y4048)</f>
        <v>Animalia, Chordata, Aves, Passeriformes, Passeridae, Passer, domesticus</v>
      </c>
      <c r="S4048" s="6" t="s">
        <v>76</v>
      </c>
      <c r="T4048" s="6" t="s">
        <v>77</v>
      </c>
      <c r="U4048" s="6" t="s">
        <v>78</v>
      </c>
      <c r="V4048" s="12" t="s">
        <v>79</v>
      </c>
      <c r="W4048" s="12" t="s">
        <v>144</v>
      </c>
      <c r="X4048" s="12" t="s">
        <v>145</v>
      </c>
      <c r="Y4048" s="12" t="s">
        <v>146</v>
      </c>
      <c r="AA4048" s="12" t="s">
        <v>83</v>
      </c>
      <c r="AB4048" s="6" t="s">
        <v>84</v>
      </c>
      <c r="AC4048" s="12" t="s">
        <v>147</v>
      </c>
      <c r="AD4048" s="6" t="s">
        <v>5219</v>
      </c>
      <c r="AE4048" s="2">
        <v>45172</v>
      </c>
      <c r="AF4048" s="43" t="s">
        <v>87</v>
      </c>
      <c r="AG4048" s="7" t="s">
        <v>148</v>
      </c>
      <c r="AH4048" s="43" t="s">
        <v>748</v>
      </c>
      <c r="AI4048" s="43" t="s">
        <v>747</v>
      </c>
      <c r="AL4048" s="43">
        <v>10</v>
      </c>
      <c r="AN4048" s="46" t="s">
        <v>5240</v>
      </c>
      <c r="AO4048" s="5" t="s">
        <v>89</v>
      </c>
      <c r="AP4048" s="6" t="s">
        <v>5219</v>
      </c>
      <c r="AR4048" s="7" t="s">
        <v>90</v>
      </c>
      <c r="AT4048" s="4" t="str">
        <f>CONCATENATE(AU4048,", ",AV4048,", ",AW4048,", ",AX4048,", ",AY4048,", ",AZ4048,", ",BA4048)</f>
        <v>Europe, France, FR, Bretagne, Ille-et-Vilaine, Rennes, Campus Institut Agro Rennes</v>
      </c>
      <c r="AU4048" s="1" t="s">
        <v>91</v>
      </c>
      <c r="AV4048" s="1" t="s">
        <v>92</v>
      </c>
      <c r="AW4048" s="1" t="s">
        <v>93</v>
      </c>
      <c r="AX4048" s="1" t="s">
        <v>94</v>
      </c>
      <c r="AY4048" s="1" t="s">
        <v>95</v>
      </c>
      <c r="AZ4048" s="1" t="s">
        <v>96</v>
      </c>
      <c r="BA4048" s="1" t="s">
        <v>5242</v>
      </c>
      <c r="BC4048" s="43"/>
      <c r="BF4048" s="43" t="s">
        <v>4596</v>
      </c>
      <c r="BG4048" s="43" t="s">
        <v>93</v>
      </c>
      <c r="BH4048" s="7" t="s">
        <v>97</v>
      </c>
      <c r="BJ4048" s="7" t="s">
        <v>98</v>
      </c>
      <c r="BK4048" s="7" t="s">
        <v>99</v>
      </c>
      <c r="BL4048" s="7" t="s">
        <v>4597</v>
      </c>
      <c r="BM4048" s="7" t="s">
        <v>4598</v>
      </c>
      <c r="BU4048" s="43">
        <v>1</v>
      </c>
      <c r="BW4048" s="43" t="s">
        <v>103</v>
      </c>
    </row>
    <row r="4049" spans="3:75" x14ac:dyDescent="0.35">
      <c r="C4049" s="43" t="str">
        <f t="shared" si="63"/>
        <v>IARA:BDT-09:2023: 4048</v>
      </c>
      <c r="D4049" s="43">
        <v>4048</v>
      </c>
      <c r="E4049" s="43" t="s">
        <v>5316</v>
      </c>
      <c r="F4049" s="1" t="s">
        <v>73</v>
      </c>
      <c r="G4049" s="43" t="s">
        <v>5260</v>
      </c>
      <c r="H4049" s="2">
        <v>45172</v>
      </c>
      <c r="J4049" s="12">
        <f>YEAR(H4049)</f>
        <v>2023</v>
      </c>
      <c r="K4049" s="12">
        <v>9</v>
      </c>
      <c r="L4049" s="12">
        <v>3</v>
      </c>
      <c r="P4049" s="12" t="s">
        <v>75</v>
      </c>
      <c r="Q4049" s="12" t="str">
        <f>CONCATENATE(X4049," ",Y4049)</f>
        <v>Passer domesticus</v>
      </c>
      <c r="R4049" s="14" t="str">
        <f>CONCATENATE(S4049,", ",T4049,", ",U4049,", ",V4049,", ",W4049,", ",X4049,", ",Y4049)</f>
        <v>Animalia, Chordata, Aves, Passeriformes, Passeridae, Passer, domesticus</v>
      </c>
      <c r="S4049" s="6" t="s">
        <v>76</v>
      </c>
      <c r="T4049" s="6" t="s">
        <v>77</v>
      </c>
      <c r="U4049" s="6" t="s">
        <v>78</v>
      </c>
      <c r="V4049" s="12" t="s">
        <v>79</v>
      </c>
      <c r="W4049" s="12" t="s">
        <v>144</v>
      </c>
      <c r="X4049" s="12" t="s">
        <v>145</v>
      </c>
      <c r="Y4049" s="12" t="s">
        <v>146</v>
      </c>
      <c r="AA4049" s="12" t="s">
        <v>83</v>
      </c>
      <c r="AB4049" s="6" t="s">
        <v>84</v>
      </c>
      <c r="AC4049" s="12" t="s">
        <v>147</v>
      </c>
      <c r="AD4049" s="6" t="s">
        <v>5219</v>
      </c>
      <c r="AE4049" s="2">
        <v>45172</v>
      </c>
      <c r="AF4049" s="43" t="s">
        <v>87</v>
      </c>
      <c r="AG4049" s="7" t="s">
        <v>148</v>
      </c>
      <c r="AH4049" s="43" t="s">
        <v>750</v>
      </c>
      <c r="AI4049" s="43" t="s">
        <v>749</v>
      </c>
      <c r="AL4049" s="43">
        <v>10</v>
      </c>
      <c r="AN4049" s="46" t="s">
        <v>5240</v>
      </c>
      <c r="AO4049" s="5" t="s">
        <v>89</v>
      </c>
      <c r="AP4049" s="6" t="s">
        <v>5219</v>
      </c>
      <c r="AR4049" s="7" t="s">
        <v>90</v>
      </c>
      <c r="AT4049" s="4" t="str">
        <f>CONCATENATE(AU4049,", ",AV4049,", ",AW4049,", ",AX4049,", ",AY4049,", ",AZ4049,", ",BA4049)</f>
        <v>Europe, France, FR, Bretagne, Ille-et-Vilaine, Rennes, Campus Institut Agro Rennes</v>
      </c>
      <c r="AU4049" s="1" t="s">
        <v>91</v>
      </c>
      <c r="AV4049" s="1" t="s">
        <v>92</v>
      </c>
      <c r="AW4049" s="1" t="s">
        <v>93</v>
      </c>
      <c r="AX4049" s="1" t="s">
        <v>94</v>
      </c>
      <c r="AY4049" s="1" t="s">
        <v>95</v>
      </c>
      <c r="AZ4049" s="1" t="s">
        <v>96</v>
      </c>
      <c r="BA4049" s="1" t="s">
        <v>5242</v>
      </c>
      <c r="BC4049" s="43"/>
      <c r="BF4049" s="43" t="s">
        <v>4596</v>
      </c>
      <c r="BG4049" s="43" t="s">
        <v>93</v>
      </c>
      <c r="BH4049" s="7" t="s">
        <v>97</v>
      </c>
      <c r="BJ4049" s="7" t="s">
        <v>98</v>
      </c>
      <c r="BK4049" s="7" t="s">
        <v>99</v>
      </c>
      <c r="BL4049" s="7" t="s">
        <v>4597</v>
      </c>
      <c r="BM4049" s="7" t="s">
        <v>4598</v>
      </c>
      <c r="BU4049" s="43">
        <v>1</v>
      </c>
      <c r="BW4049" s="43" t="s">
        <v>103</v>
      </c>
    </row>
    <row r="4050" spans="3:75" x14ac:dyDescent="0.35">
      <c r="C4050" s="43" t="str">
        <f t="shared" si="63"/>
        <v>IARA:BDT-09:2023: 4049</v>
      </c>
      <c r="D4050" s="43">
        <v>4049</v>
      </c>
      <c r="E4050" s="43" t="s">
        <v>5316</v>
      </c>
      <c r="F4050" s="1" t="s">
        <v>73</v>
      </c>
      <c r="G4050" s="43" t="s">
        <v>5260</v>
      </c>
      <c r="H4050" s="2">
        <v>45172</v>
      </c>
      <c r="J4050" s="12">
        <f>YEAR(H4050)</f>
        <v>2023</v>
      </c>
      <c r="K4050" s="12">
        <v>9</v>
      </c>
      <c r="L4050" s="12">
        <v>3</v>
      </c>
      <c r="P4050" s="12" t="s">
        <v>75</v>
      </c>
      <c r="Q4050" s="12" t="str">
        <f>CONCATENATE(X4050," ",Y4050)</f>
        <v>Passer domesticus</v>
      </c>
      <c r="R4050" s="14" t="str">
        <f>CONCATENATE(S4050,", ",T4050,", ",U4050,", ",V4050,", ",W4050,", ",X4050,", ",Y4050)</f>
        <v>Animalia, Chordata, Aves, Passeriformes, Passeridae, Passer, domesticus</v>
      </c>
      <c r="S4050" s="6" t="s">
        <v>76</v>
      </c>
      <c r="T4050" s="6" t="s">
        <v>77</v>
      </c>
      <c r="U4050" s="6" t="s">
        <v>78</v>
      </c>
      <c r="V4050" s="12" t="s">
        <v>79</v>
      </c>
      <c r="W4050" s="12" t="s">
        <v>144</v>
      </c>
      <c r="X4050" s="12" t="s">
        <v>145</v>
      </c>
      <c r="Y4050" s="12" t="s">
        <v>146</v>
      </c>
      <c r="AA4050" s="12" t="s">
        <v>83</v>
      </c>
      <c r="AB4050" s="6" t="s">
        <v>84</v>
      </c>
      <c r="AC4050" s="12" t="s">
        <v>147</v>
      </c>
      <c r="AD4050" s="6" t="s">
        <v>5219</v>
      </c>
      <c r="AE4050" s="2">
        <v>45172</v>
      </c>
      <c r="AF4050" s="43" t="s">
        <v>87</v>
      </c>
      <c r="AG4050" s="7" t="s">
        <v>148</v>
      </c>
      <c r="AH4050" s="43" t="s">
        <v>752</v>
      </c>
      <c r="AI4050" s="43" t="s">
        <v>751</v>
      </c>
      <c r="AL4050" s="43">
        <v>10</v>
      </c>
      <c r="AN4050" s="46" t="s">
        <v>5240</v>
      </c>
      <c r="AO4050" s="5" t="s">
        <v>89</v>
      </c>
      <c r="AP4050" s="6" t="s">
        <v>5219</v>
      </c>
      <c r="AR4050" s="7" t="s">
        <v>90</v>
      </c>
      <c r="AT4050" s="4" t="str">
        <f>CONCATENATE(AU4050,", ",AV4050,", ",AW4050,", ",AX4050,", ",AY4050,", ",AZ4050,", ",BA4050)</f>
        <v>Europe, France, FR, Bretagne, Ille-et-Vilaine, Rennes, Campus Institut Agro Rennes</v>
      </c>
      <c r="AU4050" s="1" t="s">
        <v>91</v>
      </c>
      <c r="AV4050" s="1" t="s">
        <v>92</v>
      </c>
      <c r="AW4050" s="1" t="s">
        <v>93</v>
      </c>
      <c r="AX4050" s="1" t="s">
        <v>94</v>
      </c>
      <c r="AY4050" s="1" t="s">
        <v>95</v>
      </c>
      <c r="AZ4050" s="1" t="s">
        <v>96</v>
      </c>
      <c r="BA4050" s="1" t="s">
        <v>5242</v>
      </c>
      <c r="BC4050" s="43"/>
      <c r="BF4050" s="43" t="s">
        <v>4596</v>
      </c>
      <c r="BG4050" s="43" t="s">
        <v>93</v>
      </c>
      <c r="BH4050" s="7" t="s">
        <v>97</v>
      </c>
      <c r="BJ4050" s="7" t="s">
        <v>98</v>
      </c>
      <c r="BK4050" s="7" t="s">
        <v>99</v>
      </c>
      <c r="BL4050" s="7" t="s">
        <v>4597</v>
      </c>
      <c r="BM4050" s="7" t="s">
        <v>4598</v>
      </c>
      <c r="BU4050" s="43">
        <v>1</v>
      </c>
      <c r="BW4050" s="43" t="s">
        <v>103</v>
      </c>
    </row>
    <row r="4051" spans="3:75" x14ac:dyDescent="0.35">
      <c r="C4051" s="43" t="str">
        <f t="shared" si="63"/>
        <v>IARA:BDT-09:2023: 4050</v>
      </c>
      <c r="D4051" s="43">
        <v>4050</v>
      </c>
      <c r="E4051" s="43" t="s">
        <v>5316</v>
      </c>
      <c r="F4051" s="1" t="s">
        <v>73</v>
      </c>
      <c r="G4051" s="43" t="s">
        <v>5260</v>
      </c>
      <c r="H4051" s="2">
        <v>45172</v>
      </c>
      <c r="J4051" s="12">
        <f>YEAR(H4051)</f>
        <v>2023</v>
      </c>
      <c r="K4051" s="12">
        <v>9</v>
      </c>
      <c r="L4051" s="12">
        <v>3</v>
      </c>
      <c r="P4051" s="12" t="s">
        <v>75</v>
      </c>
      <c r="Q4051" s="12" t="str">
        <f>CONCATENATE(X4051," ",Y4051)</f>
        <v>Passer domesticus</v>
      </c>
      <c r="R4051" s="14" t="str">
        <f>CONCATENATE(S4051,", ",T4051,", ",U4051,", ",V4051,", ",W4051,", ",X4051,", ",Y4051)</f>
        <v>Animalia, Chordata, Aves, Passeriformes, Passeridae, Passer, domesticus</v>
      </c>
      <c r="S4051" s="6" t="s">
        <v>76</v>
      </c>
      <c r="T4051" s="6" t="s">
        <v>77</v>
      </c>
      <c r="U4051" s="6" t="s">
        <v>78</v>
      </c>
      <c r="V4051" s="12" t="s">
        <v>79</v>
      </c>
      <c r="W4051" s="12" t="s">
        <v>144</v>
      </c>
      <c r="X4051" s="12" t="s">
        <v>145</v>
      </c>
      <c r="Y4051" s="12" t="s">
        <v>146</v>
      </c>
      <c r="AA4051" s="12" t="s">
        <v>83</v>
      </c>
      <c r="AB4051" s="6" t="s">
        <v>84</v>
      </c>
      <c r="AC4051" s="12" t="s">
        <v>147</v>
      </c>
      <c r="AD4051" s="6" t="s">
        <v>5219</v>
      </c>
      <c r="AE4051" s="2">
        <v>45172</v>
      </c>
      <c r="AF4051" s="43" t="s">
        <v>87</v>
      </c>
      <c r="AG4051" s="7" t="s">
        <v>148</v>
      </c>
      <c r="AH4051" s="43" t="s">
        <v>754</v>
      </c>
      <c r="AI4051" s="43" t="s">
        <v>753</v>
      </c>
      <c r="AL4051" s="43">
        <v>10</v>
      </c>
      <c r="AN4051" s="46" t="s">
        <v>5240</v>
      </c>
      <c r="AO4051" s="5" t="s">
        <v>89</v>
      </c>
      <c r="AP4051" s="6" t="s">
        <v>5219</v>
      </c>
      <c r="AR4051" s="7" t="s">
        <v>90</v>
      </c>
      <c r="AT4051" s="4" t="str">
        <f>CONCATENATE(AU4051,", ",AV4051,", ",AW4051,", ",AX4051,", ",AY4051,", ",AZ4051,", ",BA4051)</f>
        <v>Europe, France, FR, Bretagne, Ille-et-Vilaine, Rennes, Campus Institut Agro Rennes</v>
      </c>
      <c r="AU4051" s="1" t="s">
        <v>91</v>
      </c>
      <c r="AV4051" s="1" t="s">
        <v>92</v>
      </c>
      <c r="AW4051" s="1" t="s">
        <v>93</v>
      </c>
      <c r="AX4051" s="1" t="s">
        <v>94</v>
      </c>
      <c r="AY4051" s="1" t="s">
        <v>95</v>
      </c>
      <c r="AZ4051" s="1" t="s">
        <v>96</v>
      </c>
      <c r="BA4051" s="1" t="s">
        <v>5242</v>
      </c>
      <c r="BC4051" s="43"/>
      <c r="BF4051" s="43" t="s">
        <v>4596</v>
      </c>
      <c r="BG4051" s="43" t="s">
        <v>93</v>
      </c>
      <c r="BH4051" s="7" t="s">
        <v>97</v>
      </c>
      <c r="BJ4051" s="7" t="s">
        <v>98</v>
      </c>
      <c r="BK4051" s="7" t="s">
        <v>99</v>
      </c>
      <c r="BL4051" s="7" t="s">
        <v>4597</v>
      </c>
      <c r="BM4051" s="7" t="s">
        <v>4598</v>
      </c>
      <c r="BU4051" s="43">
        <v>1</v>
      </c>
      <c r="BW4051" s="43" t="s">
        <v>103</v>
      </c>
    </row>
    <row r="4052" spans="3:75" x14ac:dyDescent="0.35">
      <c r="C4052" s="43" t="str">
        <f t="shared" si="63"/>
        <v>IARA:BDT-09:2023: 4051</v>
      </c>
      <c r="D4052" s="43">
        <v>4051</v>
      </c>
      <c r="E4052" s="43" t="s">
        <v>5316</v>
      </c>
      <c r="F4052" s="1" t="s">
        <v>73</v>
      </c>
      <c r="G4052" s="43" t="s">
        <v>5260</v>
      </c>
      <c r="H4052" s="2">
        <v>45172</v>
      </c>
      <c r="J4052" s="12">
        <f>YEAR(H4052)</f>
        <v>2023</v>
      </c>
      <c r="K4052" s="12">
        <v>9</v>
      </c>
      <c r="L4052" s="12">
        <v>3</v>
      </c>
      <c r="P4052" s="12" t="s">
        <v>75</v>
      </c>
      <c r="Q4052" s="12" t="str">
        <f>CONCATENATE(X4052," ",Y4052)</f>
        <v>Passer domesticus</v>
      </c>
      <c r="R4052" s="14" t="str">
        <f>CONCATENATE(S4052,", ",T4052,", ",U4052,", ",V4052,", ",W4052,", ",X4052,", ",Y4052)</f>
        <v>Animalia, Chordata, Aves, Passeriformes, Passeridae, Passer, domesticus</v>
      </c>
      <c r="S4052" s="6" t="s">
        <v>76</v>
      </c>
      <c r="T4052" s="6" t="s">
        <v>77</v>
      </c>
      <c r="U4052" s="6" t="s">
        <v>78</v>
      </c>
      <c r="V4052" s="12" t="s">
        <v>79</v>
      </c>
      <c r="W4052" s="12" t="s">
        <v>144</v>
      </c>
      <c r="X4052" s="12" t="s">
        <v>145</v>
      </c>
      <c r="Y4052" s="12" t="s">
        <v>146</v>
      </c>
      <c r="AA4052" s="12" t="s">
        <v>83</v>
      </c>
      <c r="AB4052" s="6" t="s">
        <v>84</v>
      </c>
      <c r="AC4052" s="12" t="s">
        <v>147</v>
      </c>
      <c r="AD4052" s="6" t="s">
        <v>5219</v>
      </c>
      <c r="AE4052" s="2">
        <v>45172</v>
      </c>
      <c r="AF4052" s="43" t="s">
        <v>87</v>
      </c>
      <c r="AG4052" s="7" t="s">
        <v>148</v>
      </c>
      <c r="AH4052" s="43" t="s">
        <v>748</v>
      </c>
      <c r="AI4052" s="43" t="s">
        <v>747</v>
      </c>
      <c r="AL4052" s="43">
        <v>10</v>
      </c>
      <c r="AN4052" s="46" t="s">
        <v>5240</v>
      </c>
      <c r="AO4052" s="5" t="s">
        <v>89</v>
      </c>
      <c r="AP4052" s="6" t="s">
        <v>5219</v>
      </c>
      <c r="AR4052" s="7" t="s">
        <v>90</v>
      </c>
      <c r="AT4052" s="4" t="str">
        <f>CONCATENATE(AU4052,", ",AV4052,", ",AW4052,", ",AX4052,", ",AY4052,", ",AZ4052,", ",BA4052)</f>
        <v>Europe, France, FR, Bretagne, Ille-et-Vilaine, Rennes, Campus Institut Agro Rennes</v>
      </c>
      <c r="AU4052" s="1" t="s">
        <v>91</v>
      </c>
      <c r="AV4052" s="1" t="s">
        <v>92</v>
      </c>
      <c r="AW4052" s="1" t="s">
        <v>93</v>
      </c>
      <c r="AX4052" s="1" t="s">
        <v>94</v>
      </c>
      <c r="AY4052" s="1" t="s">
        <v>95</v>
      </c>
      <c r="AZ4052" s="1" t="s">
        <v>96</v>
      </c>
      <c r="BA4052" s="1" t="s">
        <v>5242</v>
      </c>
      <c r="BC4052" s="43"/>
      <c r="BF4052" s="43" t="s">
        <v>4596</v>
      </c>
      <c r="BG4052" s="43" t="s">
        <v>93</v>
      </c>
      <c r="BH4052" s="7" t="s">
        <v>97</v>
      </c>
      <c r="BJ4052" s="7" t="s">
        <v>98</v>
      </c>
      <c r="BK4052" s="7" t="s">
        <v>99</v>
      </c>
      <c r="BL4052" s="7" t="s">
        <v>4597</v>
      </c>
      <c r="BM4052" s="7" t="s">
        <v>4598</v>
      </c>
      <c r="BU4052" s="43">
        <v>1</v>
      </c>
      <c r="BW4052" s="43" t="s">
        <v>103</v>
      </c>
    </row>
    <row r="4053" spans="3:75" x14ac:dyDescent="0.35">
      <c r="C4053" s="43" t="str">
        <f t="shared" si="63"/>
        <v>IARA:BDT-09:2023: 4052</v>
      </c>
      <c r="D4053" s="43">
        <v>4052</v>
      </c>
      <c r="E4053" s="43" t="s">
        <v>5316</v>
      </c>
      <c r="F4053" s="1" t="s">
        <v>73</v>
      </c>
      <c r="G4053" s="43" t="s">
        <v>5260</v>
      </c>
      <c r="H4053" s="2">
        <v>45172</v>
      </c>
      <c r="J4053" s="12">
        <f>YEAR(H4053)</f>
        <v>2023</v>
      </c>
      <c r="K4053" s="12">
        <v>9</v>
      </c>
      <c r="L4053" s="12">
        <v>3</v>
      </c>
      <c r="P4053" s="12" t="s">
        <v>75</v>
      </c>
      <c r="Q4053" s="12" t="str">
        <f>CONCATENATE(X4053," ",Y4053)</f>
        <v>Passer domesticus</v>
      </c>
      <c r="R4053" s="14" t="str">
        <f>CONCATENATE(S4053,", ",T4053,", ",U4053,", ",V4053,", ",W4053,", ",X4053,", ",Y4053)</f>
        <v>Animalia, Chordata, Aves, Passeriformes, Passeridae, Passer, domesticus</v>
      </c>
      <c r="S4053" s="6" t="s">
        <v>76</v>
      </c>
      <c r="T4053" s="6" t="s">
        <v>77</v>
      </c>
      <c r="U4053" s="6" t="s">
        <v>78</v>
      </c>
      <c r="V4053" s="12" t="s">
        <v>79</v>
      </c>
      <c r="W4053" s="12" t="s">
        <v>144</v>
      </c>
      <c r="X4053" s="12" t="s">
        <v>145</v>
      </c>
      <c r="Y4053" s="12" t="s">
        <v>146</v>
      </c>
      <c r="AA4053" s="12" t="s">
        <v>83</v>
      </c>
      <c r="AB4053" s="6" t="s">
        <v>84</v>
      </c>
      <c r="AC4053" s="12" t="s">
        <v>147</v>
      </c>
      <c r="AD4053" s="6" t="s">
        <v>5219</v>
      </c>
      <c r="AE4053" s="2">
        <v>45172</v>
      </c>
      <c r="AF4053" s="43" t="s">
        <v>87</v>
      </c>
      <c r="AG4053" s="7" t="s">
        <v>148</v>
      </c>
      <c r="AH4053" s="43" t="s">
        <v>756</v>
      </c>
      <c r="AI4053" s="43" t="s">
        <v>755</v>
      </c>
      <c r="AL4053" s="43">
        <v>10</v>
      </c>
      <c r="AN4053" s="46" t="s">
        <v>5240</v>
      </c>
      <c r="AO4053" s="5" t="s">
        <v>89</v>
      </c>
      <c r="AP4053" s="6" t="s">
        <v>5219</v>
      </c>
      <c r="AR4053" s="7" t="s">
        <v>90</v>
      </c>
      <c r="AT4053" s="4" t="str">
        <f>CONCATENATE(AU4053,", ",AV4053,", ",AW4053,", ",AX4053,", ",AY4053,", ",AZ4053,", ",BA4053)</f>
        <v>Europe, France, FR, Bretagne, Ille-et-Vilaine, Rennes, Campus Institut Agro Rennes</v>
      </c>
      <c r="AU4053" s="1" t="s">
        <v>91</v>
      </c>
      <c r="AV4053" s="1" t="s">
        <v>92</v>
      </c>
      <c r="AW4053" s="1" t="s">
        <v>93</v>
      </c>
      <c r="AX4053" s="1" t="s">
        <v>94</v>
      </c>
      <c r="AY4053" s="1" t="s">
        <v>95</v>
      </c>
      <c r="AZ4053" s="1" t="s">
        <v>96</v>
      </c>
      <c r="BA4053" s="1" t="s">
        <v>5242</v>
      </c>
      <c r="BC4053" s="43"/>
      <c r="BF4053" s="43" t="s">
        <v>4596</v>
      </c>
      <c r="BG4053" s="43" t="s">
        <v>93</v>
      </c>
      <c r="BH4053" s="7" t="s">
        <v>97</v>
      </c>
      <c r="BJ4053" s="7" t="s">
        <v>98</v>
      </c>
      <c r="BK4053" s="7" t="s">
        <v>99</v>
      </c>
      <c r="BL4053" s="7" t="s">
        <v>4597</v>
      </c>
      <c r="BM4053" s="7" t="s">
        <v>4598</v>
      </c>
      <c r="BU4053" s="43">
        <v>1</v>
      </c>
      <c r="BW4053" s="43" t="s">
        <v>103</v>
      </c>
    </row>
    <row r="4054" spans="3:75" x14ac:dyDescent="0.35">
      <c r="C4054" s="43" t="str">
        <f t="shared" si="63"/>
        <v>IARA:BDT-09:2023: 4053</v>
      </c>
      <c r="D4054" s="43">
        <v>4053</v>
      </c>
      <c r="E4054" s="43" t="s">
        <v>5316</v>
      </c>
      <c r="F4054" s="1" t="s">
        <v>73</v>
      </c>
      <c r="G4054" s="43" t="s">
        <v>5260</v>
      </c>
      <c r="H4054" s="2">
        <v>45172</v>
      </c>
      <c r="J4054" s="12">
        <f>YEAR(H4054)</f>
        <v>2023</v>
      </c>
      <c r="K4054" s="12">
        <v>9</v>
      </c>
      <c r="L4054" s="12">
        <v>3</v>
      </c>
      <c r="P4054" s="12" t="s">
        <v>75</v>
      </c>
      <c r="Q4054" s="12" t="str">
        <f>CONCATENATE(X4054," ",Y4054)</f>
        <v>Passer domesticus</v>
      </c>
      <c r="R4054" s="14" t="str">
        <f>CONCATENATE(S4054,", ",T4054,", ",U4054,", ",V4054,", ",W4054,", ",X4054,", ",Y4054)</f>
        <v>Animalia, Chordata, Aves, Passeriformes, Passeridae, Passer, domesticus</v>
      </c>
      <c r="S4054" s="6" t="s">
        <v>76</v>
      </c>
      <c r="T4054" s="6" t="s">
        <v>77</v>
      </c>
      <c r="U4054" s="6" t="s">
        <v>78</v>
      </c>
      <c r="V4054" s="12" t="s">
        <v>79</v>
      </c>
      <c r="W4054" s="12" t="s">
        <v>144</v>
      </c>
      <c r="X4054" s="12" t="s">
        <v>145</v>
      </c>
      <c r="Y4054" s="12" t="s">
        <v>146</v>
      </c>
      <c r="AA4054" s="12" t="s">
        <v>83</v>
      </c>
      <c r="AB4054" s="6" t="s">
        <v>84</v>
      </c>
      <c r="AC4054" s="12" t="s">
        <v>147</v>
      </c>
      <c r="AD4054" s="6" t="s">
        <v>5219</v>
      </c>
      <c r="AE4054" s="2">
        <v>45172</v>
      </c>
      <c r="AF4054" s="43" t="s">
        <v>87</v>
      </c>
      <c r="AG4054" s="7" t="s">
        <v>148</v>
      </c>
      <c r="AH4054" s="43" t="s">
        <v>758</v>
      </c>
      <c r="AI4054" s="43" t="s">
        <v>757</v>
      </c>
      <c r="AL4054" s="43">
        <v>10</v>
      </c>
      <c r="AN4054" s="46" t="s">
        <v>5240</v>
      </c>
      <c r="AO4054" s="5" t="s">
        <v>89</v>
      </c>
      <c r="AP4054" s="6" t="s">
        <v>5219</v>
      </c>
      <c r="AR4054" s="7" t="s">
        <v>90</v>
      </c>
      <c r="AT4054" s="4" t="str">
        <f>CONCATENATE(AU4054,", ",AV4054,", ",AW4054,", ",AX4054,", ",AY4054,", ",AZ4054,", ",BA4054)</f>
        <v>Europe, France, FR, Bretagne, Ille-et-Vilaine, Rennes, Campus Institut Agro Rennes</v>
      </c>
      <c r="AU4054" s="1" t="s">
        <v>91</v>
      </c>
      <c r="AV4054" s="1" t="s">
        <v>92</v>
      </c>
      <c r="AW4054" s="1" t="s">
        <v>93</v>
      </c>
      <c r="AX4054" s="1" t="s">
        <v>94</v>
      </c>
      <c r="AY4054" s="1" t="s">
        <v>95</v>
      </c>
      <c r="AZ4054" s="1" t="s">
        <v>96</v>
      </c>
      <c r="BA4054" s="1" t="s">
        <v>5242</v>
      </c>
      <c r="BC4054" s="43"/>
      <c r="BF4054" s="43" t="s">
        <v>4596</v>
      </c>
      <c r="BG4054" s="43" t="s">
        <v>93</v>
      </c>
      <c r="BH4054" s="7" t="s">
        <v>97</v>
      </c>
      <c r="BJ4054" s="7" t="s">
        <v>98</v>
      </c>
      <c r="BK4054" s="7" t="s">
        <v>99</v>
      </c>
      <c r="BL4054" s="7" t="s">
        <v>4597</v>
      </c>
      <c r="BM4054" s="7" t="s">
        <v>4598</v>
      </c>
      <c r="BU4054" s="43">
        <v>1</v>
      </c>
      <c r="BW4054" s="43" t="s">
        <v>103</v>
      </c>
    </row>
    <row r="4055" spans="3:75" x14ac:dyDescent="0.35">
      <c r="C4055" s="43" t="str">
        <f t="shared" si="63"/>
        <v>IARA:BDT-09:2023: 4054</v>
      </c>
      <c r="D4055" s="43">
        <v>4054</v>
      </c>
      <c r="E4055" s="43" t="s">
        <v>5316</v>
      </c>
      <c r="F4055" s="1" t="s">
        <v>73</v>
      </c>
      <c r="G4055" s="43" t="s">
        <v>5260</v>
      </c>
      <c r="H4055" s="2">
        <v>45172</v>
      </c>
      <c r="J4055" s="12">
        <f>YEAR(H4055)</f>
        <v>2023</v>
      </c>
      <c r="K4055" s="12">
        <v>9</v>
      </c>
      <c r="L4055" s="12">
        <v>3</v>
      </c>
      <c r="P4055" s="12" t="s">
        <v>75</v>
      </c>
      <c r="Q4055" s="12" t="str">
        <f>CONCATENATE(X4055," ",Y4055)</f>
        <v>Passer domesticus</v>
      </c>
      <c r="R4055" s="14" t="str">
        <f>CONCATENATE(S4055,", ",T4055,", ",U4055,", ",V4055,", ",W4055,", ",X4055,", ",Y4055)</f>
        <v>Animalia, Chordata, Aves, Passeriformes, Passeridae, Passer, domesticus</v>
      </c>
      <c r="S4055" s="6" t="s">
        <v>76</v>
      </c>
      <c r="T4055" s="6" t="s">
        <v>77</v>
      </c>
      <c r="U4055" s="6" t="s">
        <v>78</v>
      </c>
      <c r="V4055" s="12" t="s">
        <v>79</v>
      </c>
      <c r="W4055" s="12" t="s">
        <v>144</v>
      </c>
      <c r="X4055" s="12" t="s">
        <v>145</v>
      </c>
      <c r="Y4055" s="12" t="s">
        <v>146</v>
      </c>
      <c r="AA4055" s="12" t="s">
        <v>83</v>
      </c>
      <c r="AB4055" s="6" t="s">
        <v>84</v>
      </c>
      <c r="AC4055" s="12" t="s">
        <v>147</v>
      </c>
      <c r="AD4055" s="6" t="s">
        <v>5219</v>
      </c>
      <c r="AE4055" s="2">
        <v>45172</v>
      </c>
      <c r="AF4055" s="43" t="s">
        <v>87</v>
      </c>
      <c r="AG4055" s="7" t="s">
        <v>148</v>
      </c>
      <c r="AH4055" s="43" t="s">
        <v>760</v>
      </c>
      <c r="AI4055" s="43" t="s">
        <v>759</v>
      </c>
      <c r="AL4055" s="43">
        <v>10</v>
      </c>
      <c r="AN4055" s="46" t="s">
        <v>5240</v>
      </c>
      <c r="AO4055" s="5" t="s">
        <v>89</v>
      </c>
      <c r="AP4055" s="6" t="s">
        <v>5219</v>
      </c>
      <c r="AR4055" s="7" t="s">
        <v>90</v>
      </c>
      <c r="AT4055" s="4" t="str">
        <f>CONCATENATE(AU4055,", ",AV4055,", ",AW4055,", ",AX4055,", ",AY4055,", ",AZ4055,", ",BA4055)</f>
        <v>Europe, France, FR, Bretagne, Ille-et-Vilaine, Rennes, Campus Institut Agro Rennes</v>
      </c>
      <c r="AU4055" s="1" t="s">
        <v>91</v>
      </c>
      <c r="AV4055" s="1" t="s">
        <v>92</v>
      </c>
      <c r="AW4055" s="1" t="s">
        <v>93</v>
      </c>
      <c r="AX4055" s="1" t="s">
        <v>94</v>
      </c>
      <c r="AY4055" s="1" t="s">
        <v>95</v>
      </c>
      <c r="AZ4055" s="1" t="s">
        <v>96</v>
      </c>
      <c r="BA4055" s="1" t="s">
        <v>5242</v>
      </c>
      <c r="BC4055" s="43"/>
      <c r="BF4055" s="43" t="s">
        <v>4596</v>
      </c>
      <c r="BG4055" s="43" t="s">
        <v>93</v>
      </c>
      <c r="BH4055" s="7" t="s">
        <v>97</v>
      </c>
      <c r="BJ4055" s="7" t="s">
        <v>98</v>
      </c>
      <c r="BK4055" s="7" t="s">
        <v>99</v>
      </c>
      <c r="BL4055" s="7" t="s">
        <v>4597</v>
      </c>
      <c r="BM4055" s="7" t="s">
        <v>4598</v>
      </c>
      <c r="BU4055" s="43">
        <v>1</v>
      </c>
      <c r="BW4055" s="43" t="s">
        <v>103</v>
      </c>
    </row>
    <row r="4056" spans="3:75" x14ac:dyDescent="0.35">
      <c r="C4056" s="43" t="str">
        <f t="shared" si="63"/>
        <v>IARA:BDT-09:2023: 4055</v>
      </c>
      <c r="D4056" s="43">
        <v>4055</v>
      </c>
      <c r="E4056" s="43" t="s">
        <v>5316</v>
      </c>
      <c r="F4056" s="1" t="s">
        <v>73</v>
      </c>
      <c r="G4056" s="43" t="s">
        <v>5260</v>
      </c>
      <c r="H4056" s="2">
        <v>45172</v>
      </c>
      <c r="J4056" s="12">
        <f>YEAR(H4056)</f>
        <v>2023</v>
      </c>
      <c r="K4056" s="12">
        <v>9</v>
      </c>
      <c r="L4056" s="12">
        <v>3</v>
      </c>
      <c r="P4056" s="12" t="s">
        <v>75</v>
      </c>
      <c r="Q4056" s="12" t="str">
        <f>CONCATENATE(X4056," ",Y4056)</f>
        <v>Passer domesticus</v>
      </c>
      <c r="R4056" s="14" t="str">
        <f>CONCATENATE(S4056,", ",T4056,", ",U4056,", ",V4056,", ",W4056,", ",X4056,", ",Y4056)</f>
        <v>Animalia, Chordata, Aves, Passeriformes, Passeridae, Passer, domesticus</v>
      </c>
      <c r="S4056" s="6" t="s">
        <v>76</v>
      </c>
      <c r="T4056" s="6" t="s">
        <v>77</v>
      </c>
      <c r="U4056" s="6" t="s">
        <v>78</v>
      </c>
      <c r="V4056" s="12" t="s">
        <v>79</v>
      </c>
      <c r="W4056" s="12" t="s">
        <v>144</v>
      </c>
      <c r="X4056" s="12" t="s">
        <v>145</v>
      </c>
      <c r="Y4056" s="12" t="s">
        <v>146</v>
      </c>
      <c r="AA4056" s="12" t="s">
        <v>83</v>
      </c>
      <c r="AB4056" s="6" t="s">
        <v>84</v>
      </c>
      <c r="AC4056" s="12" t="s">
        <v>147</v>
      </c>
      <c r="AD4056" s="6" t="s">
        <v>5219</v>
      </c>
      <c r="AE4056" s="2">
        <v>45172</v>
      </c>
      <c r="AF4056" s="43" t="s">
        <v>87</v>
      </c>
      <c r="AG4056" s="7" t="s">
        <v>148</v>
      </c>
      <c r="AH4056" s="43" t="s">
        <v>762</v>
      </c>
      <c r="AI4056" s="43" t="s">
        <v>761</v>
      </c>
      <c r="AL4056" s="43">
        <v>10</v>
      </c>
      <c r="AN4056" s="46" t="s">
        <v>5240</v>
      </c>
      <c r="AO4056" s="5" t="s">
        <v>89</v>
      </c>
      <c r="AP4056" s="6" t="s">
        <v>5219</v>
      </c>
      <c r="AR4056" s="7" t="s">
        <v>90</v>
      </c>
      <c r="AT4056" s="4" t="str">
        <f>CONCATENATE(AU4056,", ",AV4056,", ",AW4056,", ",AX4056,", ",AY4056,", ",AZ4056,", ",BA4056)</f>
        <v>Europe, France, FR, Bretagne, Ille-et-Vilaine, Rennes, Campus Institut Agro Rennes</v>
      </c>
      <c r="AU4056" s="1" t="s">
        <v>91</v>
      </c>
      <c r="AV4056" s="1" t="s">
        <v>92</v>
      </c>
      <c r="AW4056" s="1" t="s">
        <v>93</v>
      </c>
      <c r="AX4056" s="1" t="s">
        <v>94</v>
      </c>
      <c r="AY4056" s="1" t="s">
        <v>95</v>
      </c>
      <c r="AZ4056" s="1" t="s">
        <v>96</v>
      </c>
      <c r="BA4056" s="1" t="s">
        <v>5242</v>
      </c>
      <c r="BC4056" s="43"/>
      <c r="BF4056" s="43" t="s">
        <v>4596</v>
      </c>
      <c r="BG4056" s="43" t="s">
        <v>93</v>
      </c>
      <c r="BH4056" s="7" t="s">
        <v>97</v>
      </c>
      <c r="BJ4056" s="7" t="s">
        <v>98</v>
      </c>
      <c r="BK4056" s="7" t="s">
        <v>99</v>
      </c>
      <c r="BL4056" s="7" t="s">
        <v>4597</v>
      </c>
      <c r="BM4056" s="7" t="s">
        <v>4598</v>
      </c>
      <c r="BU4056" s="43">
        <v>1</v>
      </c>
      <c r="BW4056" s="43" t="s">
        <v>103</v>
      </c>
    </row>
    <row r="4057" spans="3:75" x14ac:dyDescent="0.35">
      <c r="C4057" s="43" t="str">
        <f t="shared" si="63"/>
        <v>IARA:BDT-09:2023: 4056</v>
      </c>
      <c r="D4057" s="43">
        <v>4056</v>
      </c>
      <c r="E4057" s="43" t="s">
        <v>5316</v>
      </c>
      <c r="F4057" s="1" t="s">
        <v>73</v>
      </c>
      <c r="G4057" s="43" t="s">
        <v>5260</v>
      </c>
      <c r="H4057" s="2">
        <v>45172</v>
      </c>
      <c r="J4057" s="12">
        <f>YEAR(H4057)</f>
        <v>2023</v>
      </c>
      <c r="K4057" s="12">
        <v>9</v>
      </c>
      <c r="L4057" s="12">
        <v>3</v>
      </c>
      <c r="P4057" s="12" t="s">
        <v>75</v>
      </c>
      <c r="Q4057" s="12" t="str">
        <f>CONCATENATE(X4057," ",Y4057)</f>
        <v>Passer domesticus</v>
      </c>
      <c r="R4057" s="14" t="str">
        <f>CONCATENATE(S4057,", ",T4057,", ",U4057,", ",V4057,", ",W4057,", ",X4057,", ",Y4057)</f>
        <v>Animalia, Chordata, Aves, Passeriformes, Passeridae, Passer, domesticus</v>
      </c>
      <c r="S4057" s="6" t="s">
        <v>76</v>
      </c>
      <c r="T4057" s="6" t="s">
        <v>77</v>
      </c>
      <c r="U4057" s="6" t="s">
        <v>78</v>
      </c>
      <c r="V4057" s="12" t="s">
        <v>79</v>
      </c>
      <c r="W4057" s="12" t="s">
        <v>144</v>
      </c>
      <c r="X4057" s="12" t="s">
        <v>145</v>
      </c>
      <c r="Y4057" s="12" t="s">
        <v>146</v>
      </c>
      <c r="AA4057" s="12" t="s">
        <v>83</v>
      </c>
      <c r="AB4057" s="6" t="s">
        <v>84</v>
      </c>
      <c r="AC4057" s="12" t="s">
        <v>147</v>
      </c>
      <c r="AD4057" s="6" t="s">
        <v>5219</v>
      </c>
      <c r="AE4057" s="2">
        <v>45172</v>
      </c>
      <c r="AF4057" s="43" t="s">
        <v>87</v>
      </c>
      <c r="AG4057" s="7" t="s">
        <v>148</v>
      </c>
      <c r="AH4057" s="43" t="s">
        <v>764</v>
      </c>
      <c r="AI4057" s="43" t="s">
        <v>763</v>
      </c>
      <c r="AL4057" s="43">
        <v>10</v>
      </c>
      <c r="AN4057" s="46" t="s">
        <v>5240</v>
      </c>
      <c r="AO4057" s="5" t="s">
        <v>89</v>
      </c>
      <c r="AP4057" s="6" t="s">
        <v>5219</v>
      </c>
      <c r="AR4057" s="7" t="s">
        <v>90</v>
      </c>
      <c r="AT4057" s="4" t="str">
        <f>CONCATENATE(AU4057,", ",AV4057,", ",AW4057,", ",AX4057,", ",AY4057,", ",AZ4057,", ",BA4057)</f>
        <v>Europe, France, FR, Bretagne, Ille-et-Vilaine, Rennes, Campus Institut Agro Rennes</v>
      </c>
      <c r="AU4057" s="1" t="s">
        <v>91</v>
      </c>
      <c r="AV4057" s="1" t="s">
        <v>92</v>
      </c>
      <c r="AW4057" s="1" t="s">
        <v>93</v>
      </c>
      <c r="AX4057" s="1" t="s">
        <v>94</v>
      </c>
      <c r="AY4057" s="1" t="s">
        <v>95</v>
      </c>
      <c r="AZ4057" s="1" t="s">
        <v>96</v>
      </c>
      <c r="BA4057" s="1" t="s">
        <v>5242</v>
      </c>
      <c r="BC4057" s="43"/>
      <c r="BF4057" s="43" t="s">
        <v>4596</v>
      </c>
      <c r="BG4057" s="43" t="s">
        <v>93</v>
      </c>
      <c r="BH4057" s="7" t="s">
        <v>97</v>
      </c>
      <c r="BJ4057" s="7" t="s">
        <v>98</v>
      </c>
      <c r="BK4057" s="7" t="s">
        <v>99</v>
      </c>
      <c r="BL4057" s="7" t="s">
        <v>4597</v>
      </c>
      <c r="BM4057" s="7" t="s">
        <v>4598</v>
      </c>
      <c r="BU4057" s="43">
        <v>1</v>
      </c>
      <c r="BW4057" s="43" t="s">
        <v>103</v>
      </c>
    </row>
    <row r="4058" spans="3:75" x14ac:dyDescent="0.35">
      <c r="C4058" s="43" t="str">
        <f t="shared" si="63"/>
        <v>IARA:BDT-09:2023: 4057</v>
      </c>
      <c r="D4058" s="43">
        <v>4057</v>
      </c>
      <c r="E4058" s="43" t="s">
        <v>5316</v>
      </c>
      <c r="F4058" s="1" t="s">
        <v>73</v>
      </c>
      <c r="G4058" s="43" t="s">
        <v>5260</v>
      </c>
      <c r="H4058" s="2">
        <v>45172</v>
      </c>
      <c r="J4058" s="12">
        <f>YEAR(H4058)</f>
        <v>2023</v>
      </c>
      <c r="K4058" s="12">
        <v>9</v>
      </c>
      <c r="L4058" s="12">
        <v>3</v>
      </c>
      <c r="P4058" s="12" t="s">
        <v>75</v>
      </c>
      <c r="Q4058" s="12" t="str">
        <f>CONCATENATE(X4058," ",Y4058)</f>
        <v>Cyanistes caeruleus</v>
      </c>
      <c r="R4058" s="14" t="str">
        <f>CONCATENATE(S4058,", ",T4058,", ",U4058,", ",V4058,", ",W4058,", ",X4058,", ",Y4058)</f>
        <v>Animalia, Chordata, Aves, Passeriformes, Paridae, Cyanistes, caeruleus</v>
      </c>
      <c r="S4058" s="6" t="s">
        <v>76</v>
      </c>
      <c r="T4058" s="6" t="s">
        <v>77</v>
      </c>
      <c r="U4058" s="6" t="s">
        <v>78</v>
      </c>
      <c r="V4058" s="12" t="s">
        <v>79</v>
      </c>
      <c r="W4058" s="12" t="s">
        <v>135</v>
      </c>
      <c r="X4058" s="12" t="s">
        <v>136</v>
      </c>
      <c r="Y4058" s="12" t="s">
        <v>137</v>
      </c>
      <c r="AA4058" s="12" t="s">
        <v>83</v>
      </c>
      <c r="AB4058" s="6" t="s">
        <v>84</v>
      </c>
      <c r="AC4058" s="12" t="s">
        <v>138</v>
      </c>
      <c r="AD4058" s="6" t="s">
        <v>5219</v>
      </c>
      <c r="AE4058" s="2">
        <v>45172</v>
      </c>
      <c r="AF4058" s="43" t="s">
        <v>87</v>
      </c>
      <c r="AG4058" s="7" t="s">
        <v>139</v>
      </c>
      <c r="AH4058" s="43" t="s">
        <v>766</v>
      </c>
      <c r="AI4058" s="43" t="s">
        <v>765</v>
      </c>
      <c r="AL4058" s="43">
        <v>10</v>
      </c>
      <c r="AN4058" s="46" t="s">
        <v>5240</v>
      </c>
      <c r="AO4058" s="5" t="s">
        <v>89</v>
      </c>
      <c r="AP4058" s="6" t="s">
        <v>5219</v>
      </c>
      <c r="AR4058" s="7" t="s">
        <v>90</v>
      </c>
      <c r="AT4058" s="4" t="str">
        <f>CONCATENATE(AU4058,", ",AV4058,", ",AW4058,", ",AX4058,", ",AY4058,", ",AZ4058,", ",BA4058)</f>
        <v>Europe, France, FR, Bretagne, Ille-et-Vilaine, Rennes, Campus Institut Agro Rennes</v>
      </c>
      <c r="AU4058" s="1" t="s">
        <v>91</v>
      </c>
      <c r="AV4058" s="1" t="s">
        <v>92</v>
      </c>
      <c r="AW4058" s="1" t="s">
        <v>93</v>
      </c>
      <c r="AX4058" s="1" t="s">
        <v>94</v>
      </c>
      <c r="AY4058" s="1" t="s">
        <v>95</v>
      </c>
      <c r="AZ4058" s="1" t="s">
        <v>96</v>
      </c>
      <c r="BA4058" s="1" t="s">
        <v>5242</v>
      </c>
      <c r="BC4058" s="43"/>
      <c r="BF4058" s="43" t="s">
        <v>4596</v>
      </c>
      <c r="BG4058" s="43" t="s">
        <v>93</v>
      </c>
      <c r="BH4058" s="7" t="s">
        <v>97</v>
      </c>
      <c r="BJ4058" s="7" t="s">
        <v>98</v>
      </c>
      <c r="BK4058" s="7" t="s">
        <v>99</v>
      </c>
      <c r="BL4058" s="7" t="s">
        <v>4597</v>
      </c>
      <c r="BM4058" s="7" t="s">
        <v>4598</v>
      </c>
      <c r="BU4058" s="43">
        <v>1</v>
      </c>
      <c r="BW4058" s="43" t="s">
        <v>103</v>
      </c>
    </row>
    <row r="4059" spans="3:75" x14ac:dyDescent="0.35">
      <c r="C4059" s="43" t="str">
        <f t="shared" si="63"/>
        <v>IARA:BDT-09:2023: 4058</v>
      </c>
      <c r="D4059" s="43">
        <v>4058</v>
      </c>
      <c r="E4059" s="43" t="s">
        <v>5316</v>
      </c>
      <c r="F4059" s="1" t="s">
        <v>73</v>
      </c>
      <c r="G4059" s="43" t="s">
        <v>5260</v>
      </c>
      <c r="H4059" s="2">
        <v>45172</v>
      </c>
      <c r="J4059" s="12">
        <f>YEAR(H4059)</f>
        <v>2023</v>
      </c>
      <c r="K4059" s="12">
        <v>9</v>
      </c>
      <c r="L4059" s="12">
        <v>3</v>
      </c>
      <c r="P4059" s="12" t="s">
        <v>75</v>
      </c>
      <c r="Q4059" s="12" t="str">
        <f>CONCATENATE(X4059," ",Y4059)</f>
        <v>Cyanistes caeruleus</v>
      </c>
      <c r="R4059" s="14" t="str">
        <f>CONCATENATE(S4059,", ",T4059,", ",U4059,", ",V4059,", ",W4059,", ",X4059,", ",Y4059)</f>
        <v>Animalia, Chordata, Aves, Passeriformes, Paridae, Cyanistes, caeruleus</v>
      </c>
      <c r="S4059" s="6" t="s">
        <v>76</v>
      </c>
      <c r="T4059" s="6" t="s">
        <v>77</v>
      </c>
      <c r="U4059" s="6" t="s">
        <v>78</v>
      </c>
      <c r="V4059" s="12" t="s">
        <v>79</v>
      </c>
      <c r="W4059" s="12" t="s">
        <v>135</v>
      </c>
      <c r="X4059" s="12" t="s">
        <v>136</v>
      </c>
      <c r="Y4059" s="12" t="s">
        <v>137</v>
      </c>
      <c r="AA4059" s="12" t="s">
        <v>83</v>
      </c>
      <c r="AB4059" s="6" t="s">
        <v>84</v>
      </c>
      <c r="AC4059" s="12" t="s">
        <v>138</v>
      </c>
      <c r="AD4059" s="6" t="s">
        <v>5219</v>
      </c>
      <c r="AE4059" s="2">
        <v>45172</v>
      </c>
      <c r="AF4059" s="43" t="s">
        <v>87</v>
      </c>
      <c r="AG4059" s="7" t="s">
        <v>139</v>
      </c>
      <c r="AH4059" s="43" t="s">
        <v>768</v>
      </c>
      <c r="AI4059" s="43" t="s">
        <v>767</v>
      </c>
      <c r="AL4059" s="43">
        <v>10</v>
      </c>
      <c r="AN4059" s="46" t="s">
        <v>5240</v>
      </c>
      <c r="AO4059" s="5" t="s">
        <v>89</v>
      </c>
      <c r="AP4059" s="6" t="s">
        <v>5219</v>
      </c>
      <c r="AR4059" s="7" t="s">
        <v>90</v>
      </c>
      <c r="AT4059" s="4" t="str">
        <f>CONCATENATE(AU4059,", ",AV4059,", ",AW4059,", ",AX4059,", ",AY4059,", ",AZ4059,", ",BA4059)</f>
        <v>Europe, France, FR, Bretagne, Ille-et-Vilaine, Rennes, Campus Institut Agro Rennes</v>
      </c>
      <c r="AU4059" s="1" t="s">
        <v>91</v>
      </c>
      <c r="AV4059" s="1" t="s">
        <v>92</v>
      </c>
      <c r="AW4059" s="1" t="s">
        <v>93</v>
      </c>
      <c r="AX4059" s="1" t="s">
        <v>94</v>
      </c>
      <c r="AY4059" s="1" t="s">
        <v>95</v>
      </c>
      <c r="AZ4059" s="1" t="s">
        <v>96</v>
      </c>
      <c r="BA4059" s="1" t="s">
        <v>5242</v>
      </c>
      <c r="BC4059" s="43"/>
      <c r="BF4059" s="43" t="s">
        <v>4596</v>
      </c>
      <c r="BG4059" s="43" t="s">
        <v>93</v>
      </c>
      <c r="BH4059" s="7" t="s">
        <v>97</v>
      </c>
      <c r="BJ4059" s="7" t="s">
        <v>98</v>
      </c>
      <c r="BK4059" s="7" t="s">
        <v>99</v>
      </c>
      <c r="BL4059" s="7" t="s">
        <v>4597</v>
      </c>
      <c r="BM4059" s="7" t="s">
        <v>4598</v>
      </c>
      <c r="BU4059" s="43">
        <v>1</v>
      </c>
      <c r="BW4059" s="43" t="s">
        <v>103</v>
      </c>
    </row>
    <row r="4060" spans="3:75" x14ac:dyDescent="0.35">
      <c r="C4060" s="43" t="str">
        <f t="shared" si="63"/>
        <v>IARA:BDT-09:2023: 4059</v>
      </c>
      <c r="D4060" s="43">
        <v>4059</v>
      </c>
      <c r="E4060" s="43" t="s">
        <v>5316</v>
      </c>
      <c r="F4060" s="1" t="s">
        <v>73</v>
      </c>
      <c r="G4060" s="43" t="s">
        <v>5260</v>
      </c>
      <c r="H4060" s="2">
        <v>45172</v>
      </c>
      <c r="J4060" s="12">
        <f>YEAR(H4060)</f>
        <v>2023</v>
      </c>
      <c r="K4060" s="12">
        <v>9</v>
      </c>
      <c r="L4060" s="12">
        <v>3</v>
      </c>
      <c r="P4060" s="12" t="s">
        <v>75</v>
      </c>
      <c r="Q4060" s="12" t="str">
        <f>CONCATENATE(X4060," ",Y4060)</f>
        <v>Cyanistes caeruleus</v>
      </c>
      <c r="R4060" s="14" t="str">
        <f>CONCATENATE(S4060,", ",T4060,", ",U4060,", ",V4060,", ",W4060,", ",X4060,", ",Y4060)</f>
        <v>Animalia, Chordata, Aves, Passeriformes, Paridae, Cyanistes, caeruleus</v>
      </c>
      <c r="S4060" s="6" t="s">
        <v>76</v>
      </c>
      <c r="T4060" s="6" t="s">
        <v>77</v>
      </c>
      <c r="U4060" s="6" t="s">
        <v>78</v>
      </c>
      <c r="V4060" s="12" t="s">
        <v>79</v>
      </c>
      <c r="W4060" s="12" t="s">
        <v>135</v>
      </c>
      <c r="X4060" s="12" t="s">
        <v>136</v>
      </c>
      <c r="Y4060" s="12" t="s">
        <v>137</v>
      </c>
      <c r="AA4060" s="12" t="s">
        <v>83</v>
      </c>
      <c r="AB4060" s="6" t="s">
        <v>84</v>
      </c>
      <c r="AC4060" s="12" t="s">
        <v>138</v>
      </c>
      <c r="AD4060" s="6" t="s">
        <v>5219</v>
      </c>
      <c r="AE4060" s="2">
        <v>45172</v>
      </c>
      <c r="AF4060" s="43" t="s">
        <v>87</v>
      </c>
      <c r="AG4060" s="7" t="s">
        <v>139</v>
      </c>
      <c r="AH4060" s="43" t="s">
        <v>770</v>
      </c>
      <c r="AI4060" s="43" t="s">
        <v>769</v>
      </c>
      <c r="AL4060" s="43">
        <v>10</v>
      </c>
      <c r="AN4060" s="46" t="s">
        <v>5240</v>
      </c>
      <c r="AO4060" s="5" t="s">
        <v>89</v>
      </c>
      <c r="AP4060" s="6" t="s">
        <v>5219</v>
      </c>
      <c r="AR4060" s="7" t="s">
        <v>90</v>
      </c>
      <c r="AT4060" s="4" t="str">
        <f>CONCATENATE(AU4060,", ",AV4060,", ",AW4060,", ",AX4060,", ",AY4060,", ",AZ4060,", ",BA4060)</f>
        <v>Europe, France, FR, Bretagne, Ille-et-Vilaine, Rennes, Campus Institut Agro Rennes</v>
      </c>
      <c r="AU4060" s="1" t="s">
        <v>91</v>
      </c>
      <c r="AV4060" s="1" t="s">
        <v>92</v>
      </c>
      <c r="AW4060" s="1" t="s">
        <v>93</v>
      </c>
      <c r="AX4060" s="1" t="s">
        <v>94</v>
      </c>
      <c r="AY4060" s="1" t="s">
        <v>95</v>
      </c>
      <c r="AZ4060" s="1" t="s">
        <v>96</v>
      </c>
      <c r="BA4060" s="1" t="s">
        <v>5242</v>
      </c>
      <c r="BC4060" s="43"/>
      <c r="BF4060" s="43" t="s">
        <v>4596</v>
      </c>
      <c r="BG4060" s="43" t="s">
        <v>93</v>
      </c>
      <c r="BH4060" s="7" t="s">
        <v>97</v>
      </c>
      <c r="BJ4060" s="7" t="s">
        <v>98</v>
      </c>
      <c r="BK4060" s="7" t="s">
        <v>99</v>
      </c>
      <c r="BL4060" s="7" t="s">
        <v>4597</v>
      </c>
      <c r="BM4060" s="7" t="s">
        <v>4598</v>
      </c>
      <c r="BU4060" s="43">
        <v>1</v>
      </c>
      <c r="BW4060" s="43" t="s">
        <v>103</v>
      </c>
    </row>
    <row r="4061" spans="3:75" x14ac:dyDescent="0.35">
      <c r="C4061" s="43" t="str">
        <f t="shared" si="63"/>
        <v>IARA:BDT-09:2023: 4060</v>
      </c>
      <c r="D4061" s="43">
        <v>4060</v>
      </c>
      <c r="E4061" s="43" t="s">
        <v>5316</v>
      </c>
      <c r="F4061" s="1" t="s">
        <v>73</v>
      </c>
      <c r="G4061" s="43" t="s">
        <v>5260</v>
      </c>
      <c r="H4061" s="2">
        <v>45172</v>
      </c>
      <c r="J4061" s="12">
        <f>YEAR(H4061)</f>
        <v>2023</v>
      </c>
      <c r="K4061" s="12">
        <v>9</v>
      </c>
      <c r="L4061" s="12">
        <v>3</v>
      </c>
      <c r="P4061" s="12" t="s">
        <v>75</v>
      </c>
      <c r="Q4061" s="12" t="str">
        <f>CONCATENATE(X4061," ",Y4061)</f>
        <v>Parus major</v>
      </c>
      <c r="R4061" s="14" t="str">
        <f>CONCATENATE(S4061,", ",T4061,", ",U4061,", ",V4061,", ",W4061,", ",X4061,", ",Y4061)</f>
        <v>Animalia, Chordata, Aves, Passeriformes, Paridae, Parus, major</v>
      </c>
      <c r="S4061" s="6" t="s">
        <v>76</v>
      </c>
      <c r="T4061" s="6" t="s">
        <v>77</v>
      </c>
      <c r="U4061" s="6" t="s">
        <v>78</v>
      </c>
      <c r="V4061" s="12" t="s">
        <v>79</v>
      </c>
      <c r="W4061" s="12" t="s">
        <v>135</v>
      </c>
      <c r="X4061" s="12" t="s">
        <v>140</v>
      </c>
      <c r="Y4061" s="12" t="s">
        <v>141</v>
      </c>
      <c r="AA4061" s="12" t="s">
        <v>83</v>
      </c>
      <c r="AB4061" s="6" t="s">
        <v>84</v>
      </c>
      <c r="AC4061" s="12" t="s">
        <v>142</v>
      </c>
      <c r="AD4061" s="6" t="s">
        <v>5219</v>
      </c>
      <c r="AE4061" s="2">
        <v>45172</v>
      </c>
      <c r="AF4061" s="43" t="s">
        <v>87</v>
      </c>
      <c r="AG4061" s="7" t="s">
        <v>143</v>
      </c>
      <c r="AH4061" s="43" t="s">
        <v>772</v>
      </c>
      <c r="AI4061" s="43" t="s">
        <v>771</v>
      </c>
      <c r="AL4061" s="43">
        <v>10</v>
      </c>
      <c r="AN4061" s="46" t="s">
        <v>5240</v>
      </c>
      <c r="AO4061" s="5" t="s">
        <v>89</v>
      </c>
      <c r="AP4061" s="6" t="s">
        <v>5219</v>
      </c>
      <c r="AR4061" s="7" t="s">
        <v>90</v>
      </c>
      <c r="AT4061" s="4" t="str">
        <f>CONCATENATE(AU4061,", ",AV4061,", ",AW4061,", ",AX4061,", ",AY4061,", ",AZ4061,", ",BA4061)</f>
        <v>Europe, France, FR, Bretagne, Ille-et-Vilaine, Rennes, Campus Institut Agro Rennes</v>
      </c>
      <c r="AU4061" s="1" t="s">
        <v>91</v>
      </c>
      <c r="AV4061" s="1" t="s">
        <v>92</v>
      </c>
      <c r="AW4061" s="1" t="s">
        <v>93</v>
      </c>
      <c r="AX4061" s="1" t="s">
        <v>94</v>
      </c>
      <c r="AY4061" s="1" t="s">
        <v>95</v>
      </c>
      <c r="AZ4061" s="1" t="s">
        <v>96</v>
      </c>
      <c r="BA4061" s="1" t="s">
        <v>5242</v>
      </c>
      <c r="BC4061" s="43"/>
      <c r="BF4061" s="43" t="s">
        <v>4596</v>
      </c>
      <c r="BG4061" s="43" t="s">
        <v>93</v>
      </c>
      <c r="BH4061" s="7" t="s">
        <v>97</v>
      </c>
      <c r="BJ4061" s="7" t="s">
        <v>98</v>
      </c>
      <c r="BK4061" s="7" t="s">
        <v>99</v>
      </c>
      <c r="BL4061" s="7" t="s">
        <v>4597</v>
      </c>
      <c r="BM4061" s="7" t="s">
        <v>4598</v>
      </c>
      <c r="BU4061" s="43">
        <v>1</v>
      </c>
      <c r="BW4061" s="43" t="s">
        <v>103</v>
      </c>
    </row>
    <row r="4062" spans="3:75" x14ac:dyDescent="0.35">
      <c r="C4062" s="43" t="str">
        <f t="shared" si="63"/>
        <v>IARA:BDT-09:2023: 4061</v>
      </c>
      <c r="D4062" s="43">
        <v>4061</v>
      </c>
      <c r="E4062" s="43" t="s">
        <v>5316</v>
      </c>
      <c r="F4062" s="1" t="s">
        <v>73</v>
      </c>
      <c r="G4062" s="43" t="s">
        <v>5260</v>
      </c>
      <c r="H4062" s="2">
        <v>45172</v>
      </c>
      <c r="J4062" s="12">
        <f>YEAR(H4062)</f>
        <v>2023</v>
      </c>
      <c r="K4062" s="12">
        <v>9</v>
      </c>
      <c r="L4062" s="12">
        <v>3</v>
      </c>
      <c r="P4062" s="12" t="s">
        <v>75</v>
      </c>
      <c r="Q4062" s="12" t="str">
        <f>CONCATENATE(X4062," ",Y4062)</f>
        <v>Parus major</v>
      </c>
      <c r="R4062" s="14" t="str">
        <f>CONCATENATE(S4062,", ",T4062,", ",U4062,", ",V4062,", ",W4062,", ",X4062,", ",Y4062)</f>
        <v>Animalia, Chordata, Aves, Passeriformes, Paridae, Parus, major</v>
      </c>
      <c r="S4062" s="6" t="s">
        <v>76</v>
      </c>
      <c r="T4062" s="6" t="s">
        <v>77</v>
      </c>
      <c r="U4062" s="6" t="s">
        <v>78</v>
      </c>
      <c r="V4062" s="12" t="s">
        <v>79</v>
      </c>
      <c r="W4062" s="12" t="s">
        <v>135</v>
      </c>
      <c r="X4062" s="12" t="s">
        <v>140</v>
      </c>
      <c r="Y4062" s="12" t="s">
        <v>141</v>
      </c>
      <c r="AA4062" s="12" t="s">
        <v>83</v>
      </c>
      <c r="AB4062" s="6" t="s">
        <v>84</v>
      </c>
      <c r="AC4062" s="12" t="s">
        <v>142</v>
      </c>
      <c r="AD4062" s="6" t="s">
        <v>5219</v>
      </c>
      <c r="AE4062" s="2">
        <v>45172</v>
      </c>
      <c r="AF4062" s="43" t="s">
        <v>87</v>
      </c>
      <c r="AG4062" s="7" t="s">
        <v>143</v>
      </c>
      <c r="AH4062" s="43" t="s">
        <v>774</v>
      </c>
      <c r="AI4062" s="43" t="s">
        <v>773</v>
      </c>
      <c r="AL4062" s="43">
        <v>10</v>
      </c>
      <c r="AN4062" s="46" t="s">
        <v>5240</v>
      </c>
      <c r="AO4062" s="5" t="s">
        <v>89</v>
      </c>
      <c r="AP4062" s="6" t="s">
        <v>5219</v>
      </c>
      <c r="AR4062" s="7" t="s">
        <v>90</v>
      </c>
      <c r="AT4062" s="4" t="str">
        <f>CONCATENATE(AU4062,", ",AV4062,", ",AW4062,", ",AX4062,", ",AY4062,", ",AZ4062,", ",BA4062)</f>
        <v>Europe, France, FR, Bretagne, Ille-et-Vilaine, Rennes, Campus Institut Agro Rennes</v>
      </c>
      <c r="AU4062" s="1" t="s">
        <v>91</v>
      </c>
      <c r="AV4062" s="1" t="s">
        <v>92</v>
      </c>
      <c r="AW4062" s="1" t="s">
        <v>93</v>
      </c>
      <c r="AX4062" s="1" t="s">
        <v>94</v>
      </c>
      <c r="AY4062" s="1" t="s">
        <v>95</v>
      </c>
      <c r="AZ4062" s="1" t="s">
        <v>96</v>
      </c>
      <c r="BA4062" s="1" t="s">
        <v>5242</v>
      </c>
      <c r="BC4062" s="43"/>
      <c r="BF4062" s="43" t="s">
        <v>4596</v>
      </c>
      <c r="BG4062" s="43" t="s">
        <v>93</v>
      </c>
      <c r="BH4062" s="7" t="s">
        <v>97</v>
      </c>
      <c r="BJ4062" s="7" t="s">
        <v>98</v>
      </c>
      <c r="BK4062" s="7" t="s">
        <v>99</v>
      </c>
      <c r="BL4062" s="7" t="s">
        <v>4597</v>
      </c>
      <c r="BM4062" s="7" t="s">
        <v>4598</v>
      </c>
      <c r="BU4062" s="43">
        <v>1</v>
      </c>
      <c r="BW4062" s="43" t="s">
        <v>103</v>
      </c>
    </row>
    <row r="4063" spans="3:75" x14ac:dyDescent="0.35">
      <c r="C4063" s="43" t="str">
        <f t="shared" si="63"/>
        <v>IARA:BDT-09:2023: 4062</v>
      </c>
      <c r="D4063" s="43">
        <v>4062</v>
      </c>
      <c r="E4063" s="43" t="s">
        <v>5316</v>
      </c>
      <c r="F4063" s="1" t="s">
        <v>73</v>
      </c>
      <c r="G4063" s="43" t="s">
        <v>5260</v>
      </c>
      <c r="H4063" s="2">
        <v>45172</v>
      </c>
      <c r="J4063" s="12">
        <f>YEAR(H4063)</f>
        <v>2023</v>
      </c>
      <c r="K4063" s="12">
        <v>9</v>
      </c>
      <c r="L4063" s="12">
        <v>3</v>
      </c>
      <c r="P4063" s="12" t="s">
        <v>75</v>
      </c>
      <c r="Q4063" s="12" t="str">
        <f>CONCATENATE(X4063," ",Y4063)</f>
        <v>Columba palumbus</v>
      </c>
      <c r="R4063" s="14" t="str">
        <f>CONCATENATE(S4063,", ",T4063,", ",U4063,", ",V4063,", ",W4063,", ",X4063,", ",Y4063)</f>
        <v>Animalia, Chordata, Aves, Columbiformes, Columbidae, Columba, palumbus</v>
      </c>
      <c r="S4063" s="6" t="s">
        <v>76</v>
      </c>
      <c r="T4063" s="6" t="s">
        <v>77</v>
      </c>
      <c r="U4063" s="6" t="s">
        <v>78</v>
      </c>
      <c r="V4063" s="12" t="s">
        <v>159</v>
      </c>
      <c r="W4063" s="12" t="s">
        <v>160</v>
      </c>
      <c r="X4063" s="12" t="s">
        <v>161</v>
      </c>
      <c r="Y4063" s="12" t="s">
        <v>162</v>
      </c>
      <c r="AA4063" s="12" t="s">
        <v>83</v>
      </c>
      <c r="AB4063" s="6" t="s">
        <v>84</v>
      </c>
      <c r="AC4063" s="12" t="s">
        <v>163</v>
      </c>
      <c r="AD4063" s="6" t="s">
        <v>5219</v>
      </c>
      <c r="AE4063" s="2">
        <v>45172</v>
      </c>
      <c r="AF4063" s="43" t="s">
        <v>87</v>
      </c>
      <c r="AG4063" s="7" t="s">
        <v>164</v>
      </c>
      <c r="AH4063" s="43" t="s">
        <v>776</v>
      </c>
      <c r="AI4063" s="43" t="s">
        <v>775</v>
      </c>
      <c r="AL4063" s="43">
        <v>10</v>
      </c>
      <c r="AN4063" s="46" t="s">
        <v>5240</v>
      </c>
      <c r="AO4063" s="5" t="s">
        <v>89</v>
      </c>
      <c r="AP4063" s="6" t="s">
        <v>5219</v>
      </c>
      <c r="AR4063" s="7" t="s">
        <v>90</v>
      </c>
      <c r="AT4063" s="4" t="str">
        <f>CONCATENATE(AU4063,", ",AV4063,", ",AW4063,", ",AX4063,", ",AY4063,", ",AZ4063,", ",BA4063)</f>
        <v>Europe, France, FR, Bretagne, Ille-et-Vilaine, Rennes, Campus Institut Agro Rennes</v>
      </c>
      <c r="AU4063" s="1" t="s">
        <v>91</v>
      </c>
      <c r="AV4063" s="1" t="s">
        <v>92</v>
      </c>
      <c r="AW4063" s="1" t="s">
        <v>93</v>
      </c>
      <c r="AX4063" s="1" t="s">
        <v>94</v>
      </c>
      <c r="AY4063" s="1" t="s">
        <v>95</v>
      </c>
      <c r="AZ4063" s="1" t="s">
        <v>96</v>
      </c>
      <c r="BA4063" s="1" t="s">
        <v>5242</v>
      </c>
      <c r="BC4063" s="43"/>
      <c r="BF4063" s="43" t="s">
        <v>4596</v>
      </c>
      <c r="BG4063" s="43" t="s">
        <v>93</v>
      </c>
      <c r="BH4063" s="7" t="s">
        <v>97</v>
      </c>
      <c r="BJ4063" s="7" t="s">
        <v>98</v>
      </c>
      <c r="BK4063" s="7" t="s">
        <v>99</v>
      </c>
      <c r="BL4063" s="7" t="s">
        <v>4597</v>
      </c>
      <c r="BM4063" s="7" t="s">
        <v>4598</v>
      </c>
      <c r="BU4063" s="43">
        <v>1</v>
      </c>
      <c r="BW4063" s="43" t="s">
        <v>103</v>
      </c>
    </row>
    <row r="4064" spans="3:75" x14ac:dyDescent="0.35">
      <c r="C4064" s="43" t="str">
        <f t="shared" si="63"/>
        <v>IARA:BDT-09:2023: 4063</v>
      </c>
      <c r="D4064" s="43">
        <v>4063</v>
      </c>
      <c r="E4064" s="43" t="s">
        <v>5316</v>
      </c>
      <c r="F4064" s="1" t="s">
        <v>73</v>
      </c>
      <c r="G4064" s="43" t="s">
        <v>5260</v>
      </c>
      <c r="H4064" s="2">
        <v>45172</v>
      </c>
      <c r="J4064" s="12">
        <f>YEAR(H4064)</f>
        <v>2023</v>
      </c>
      <c r="K4064" s="12">
        <v>9</v>
      </c>
      <c r="L4064" s="12">
        <v>3</v>
      </c>
      <c r="P4064" s="12" t="s">
        <v>75</v>
      </c>
      <c r="Q4064" s="12" t="str">
        <f>CONCATENATE(X4064," ",Y4064)</f>
        <v>Columba palumbus</v>
      </c>
      <c r="R4064" s="14" t="str">
        <f>CONCATENATE(S4064,", ",T4064,", ",U4064,", ",V4064,", ",W4064,", ",X4064,", ",Y4064)</f>
        <v>Animalia, Chordata, Aves, Columbiformes, Columbidae, Columba, palumbus</v>
      </c>
      <c r="S4064" s="6" t="s">
        <v>76</v>
      </c>
      <c r="T4064" s="6" t="s">
        <v>77</v>
      </c>
      <c r="U4064" s="6" t="s">
        <v>78</v>
      </c>
      <c r="V4064" s="12" t="s">
        <v>159</v>
      </c>
      <c r="W4064" s="12" t="s">
        <v>160</v>
      </c>
      <c r="X4064" s="12" t="s">
        <v>161</v>
      </c>
      <c r="Y4064" s="12" t="s">
        <v>162</v>
      </c>
      <c r="AA4064" s="12" t="s">
        <v>83</v>
      </c>
      <c r="AB4064" s="6" t="s">
        <v>84</v>
      </c>
      <c r="AC4064" s="12" t="s">
        <v>163</v>
      </c>
      <c r="AD4064" s="6" t="s">
        <v>5219</v>
      </c>
      <c r="AE4064" s="2">
        <v>45172</v>
      </c>
      <c r="AF4064" s="43" t="s">
        <v>87</v>
      </c>
      <c r="AG4064" s="7" t="s">
        <v>164</v>
      </c>
      <c r="AH4064" s="43" t="s">
        <v>778</v>
      </c>
      <c r="AI4064" s="43" t="s">
        <v>777</v>
      </c>
      <c r="AL4064" s="43">
        <v>10</v>
      </c>
      <c r="AN4064" s="46" t="s">
        <v>5240</v>
      </c>
      <c r="AO4064" s="5" t="s">
        <v>89</v>
      </c>
      <c r="AP4064" s="6" t="s">
        <v>5219</v>
      </c>
      <c r="AR4064" s="7" t="s">
        <v>90</v>
      </c>
      <c r="AT4064" s="4" t="str">
        <f>CONCATENATE(AU4064,", ",AV4064,", ",AW4064,", ",AX4064,", ",AY4064,", ",AZ4064,", ",BA4064)</f>
        <v>Europe, France, FR, Bretagne, Ille-et-Vilaine, Rennes, Campus Institut Agro Rennes</v>
      </c>
      <c r="AU4064" s="1" t="s">
        <v>91</v>
      </c>
      <c r="AV4064" s="1" t="s">
        <v>92</v>
      </c>
      <c r="AW4064" s="1" t="s">
        <v>93</v>
      </c>
      <c r="AX4064" s="1" t="s">
        <v>94</v>
      </c>
      <c r="AY4064" s="1" t="s">
        <v>95</v>
      </c>
      <c r="AZ4064" s="1" t="s">
        <v>96</v>
      </c>
      <c r="BA4064" s="1" t="s">
        <v>5242</v>
      </c>
      <c r="BC4064" s="43"/>
      <c r="BF4064" s="43" t="s">
        <v>4596</v>
      </c>
      <c r="BG4064" s="43" t="s">
        <v>93</v>
      </c>
      <c r="BH4064" s="7" t="s">
        <v>97</v>
      </c>
      <c r="BJ4064" s="7" t="s">
        <v>98</v>
      </c>
      <c r="BK4064" s="7" t="s">
        <v>99</v>
      </c>
      <c r="BL4064" s="7" t="s">
        <v>4597</v>
      </c>
      <c r="BM4064" s="7" t="s">
        <v>4598</v>
      </c>
      <c r="BU4064" s="43">
        <v>1</v>
      </c>
      <c r="BW4064" s="43" t="s">
        <v>103</v>
      </c>
    </row>
    <row r="4065" spans="1:75" x14ac:dyDescent="0.35">
      <c r="C4065" s="43" t="str">
        <f t="shared" si="63"/>
        <v>IARA:BDT-09:2023: 4064</v>
      </c>
      <c r="D4065" s="43">
        <v>4064</v>
      </c>
      <c r="E4065" s="43" t="s">
        <v>5316</v>
      </c>
      <c r="F4065" s="1" t="s">
        <v>73</v>
      </c>
      <c r="G4065" s="43" t="s">
        <v>5260</v>
      </c>
      <c r="H4065" s="2">
        <v>45172</v>
      </c>
      <c r="J4065" s="12">
        <f>YEAR(H4065)</f>
        <v>2023</v>
      </c>
      <c r="K4065" s="12">
        <v>9</v>
      </c>
      <c r="L4065" s="12">
        <v>3</v>
      </c>
      <c r="P4065" s="12" t="s">
        <v>75</v>
      </c>
      <c r="Q4065" s="12" t="str">
        <f>CONCATENATE(X4065," ",Y4065)</f>
        <v>Columba palumbus</v>
      </c>
      <c r="R4065" s="14" t="str">
        <f>CONCATENATE(S4065,", ",T4065,", ",U4065,", ",V4065,", ",W4065,", ",X4065,", ",Y4065)</f>
        <v>Animalia, Chordata, Aves, Columbiformes, Columbidae, Columba, palumbus</v>
      </c>
      <c r="S4065" s="6" t="s">
        <v>76</v>
      </c>
      <c r="T4065" s="6" t="s">
        <v>77</v>
      </c>
      <c r="U4065" s="6" t="s">
        <v>78</v>
      </c>
      <c r="V4065" s="12" t="s">
        <v>159</v>
      </c>
      <c r="W4065" s="12" t="s">
        <v>160</v>
      </c>
      <c r="X4065" s="12" t="s">
        <v>161</v>
      </c>
      <c r="Y4065" s="12" t="s">
        <v>162</v>
      </c>
      <c r="AA4065" s="12" t="s">
        <v>83</v>
      </c>
      <c r="AB4065" s="6" t="s">
        <v>84</v>
      </c>
      <c r="AC4065" s="12" t="s">
        <v>163</v>
      </c>
      <c r="AD4065" s="6" t="s">
        <v>5219</v>
      </c>
      <c r="AE4065" s="2">
        <v>45172</v>
      </c>
      <c r="AF4065" s="43" t="s">
        <v>87</v>
      </c>
      <c r="AG4065" s="7" t="s">
        <v>164</v>
      </c>
      <c r="AH4065" s="43" t="s">
        <v>780</v>
      </c>
      <c r="AI4065" s="43" t="s">
        <v>779</v>
      </c>
      <c r="AL4065" s="43">
        <v>10</v>
      </c>
      <c r="AN4065" s="46" t="s">
        <v>5240</v>
      </c>
      <c r="AO4065" s="5" t="s">
        <v>89</v>
      </c>
      <c r="AP4065" s="6" t="s">
        <v>5219</v>
      </c>
      <c r="AR4065" s="7" t="s">
        <v>90</v>
      </c>
      <c r="AT4065" s="4" t="str">
        <f>CONCATENATE(AU4065,", ",AV4065,", ",AW4065,", ",AX4065,", ",AY4065,", ",AZ4065,", ",BA4065)</f>
        <v>Europe, France, FR, Bretagne, Ille-et-Vilaine, Rennes, Campus Institut Agro Rennes</v>
      </c>
      <c r="AU4065" s="1" t="s">
        <v>91</v>
      </c>
      <c r="AV4065" s="1" t="s">
        <v>92</v>
      </c>
      <c r="AW4065" s="1" t="s">
        <v>93</v>
      </c>
      <c r="AX4065" s="1" t="s">
        <v>94</v>
      </c>
      <c r="AY4065" s="1" t="s">
        <v>95</v>
      </c>
      <c r="AZ4065" s="1" t="s">
        <v>96</v>
      </c>
      <c r="BA4065" s="1" t="s">
        <v>5242</v>
      </c>
      <c r="BC4065" s="43"/>
      <c r="BF4065" s="43" t="s">
        <v>4596</v>
      </c>
      <c r="BG4065" s="43" t="s">
        <v>93</v>
      </c>
      <c r="BH4065" s="7" t="s">
        <v>97</v>
      </c>
      <c r="BJ4065" s="7" t="s">
        <v>98</v>
      </c>
      <c r="BK4065" s="7" t="s">
        <v>99</v>
      </c>
      <c r="BL4065" s="7" t="s">
        <v>4597</v>
      </c>
      <c r="BM4065" s="7" t="s">
        <v>4598</v>
      </c>
      <c r="BU4065" s="43">
        <v>1</v>
      </c>
      <c r="BW4065" s="43" t="s">
        <v>103</v>
      </c>
    </row>
    <row r="4066" spans="1:75" x14ac:dyDescent="0.35">
      <c r="C4066" s="43" t="str">
        <f t="shared" si="63"/>
        <v>IARA:BDT-09:2023: 4065</v>
      </c>
      <c r="D4066" s="43">
        <v>4065</v>
      </c>
      <c r="E4066" s="43" t="s">
        <v>5316</v>
      </c>
      <c r="F4066" s="1" t="s">
        <v>73</v>
      </c>
      <c r="G4066" s="43" t="s">
        <v>5260</v>
      </c>
      <c r="H4066" s="2">
        <v>45172</v>
      </c>
      <c r="J4066" s="12">
        <f>YEAR(H4066)</f>
        <v>2023</v>
      </c>
      <c r="K4066" s="12">
        <v>9</v>
      </c>
      <c r="L4066" s="12">
        <v>3</v>
      </c>
      <c r="P4066" s="12" t="s">
        <v>75</v>
      </c>
      <c r="Q4066" s="12" t="str">
        <f>CONCATENATE(X4066," ",Y4066)</f>
        <v>Columba palumbus</v>
      </c>
      <c r="R4066" s="14" t="str">
        <f>CONCATENATE(S4066,", ",T4066,", ",U4066,", ",V4066,", ",W4066,", ",X4066,", ",Y4066)</f>
        <v>Animalia, Chordata, Aves, Columbiformes, Columbidae, Columba, palumbus</v>
      </c>
      <c r="S4066" s="6" t="s">
        <v>76</v>
      </c>
      <c r="T4066" s="6" t="s">
        <v>77</v>
      </c>
      <c r="U4066" s="6" t="s">
        <v>78</v>
      </c>
      <c r="V4066" s="12" t="s">
        <v>159</v>
      </c>
      <c r="W4066" s="12" t="s">
        <v>160</v>
      </c>
      <c r="X4066" s="12" t="s">
        <v>161</v>
      </c>
      <c r="Y4066" s="12" t="s">
        <v>162</v>
      </c>
      <c r="AA4066" s="12" t="s">
        <v>83</v>
      </c>
      <c r="AB4066" s="6" t="s">
        <v>84</v>
      </c>
      <c r="AC4066" s="12" t="s">
        <v>163</v>
      </c>
      <c r="AD4066" s="6" t="s">
        <v>5219</v>
      </c>
      <c r="AE4066" s="2">
        <v>45172</v>
      </c>
      <c r="AF4066" s="43" t="s">
        <v>87</v>
      </c>
      <c r="AG4066" s="7" t="s">
        <v>164</v>
      </c>
      <c r="AH4066" s="43" t="s">
        <v>782</v>
      </c>
      <c r="AI4066" s="43" t="s">
        <v>781</v>
      </c>
      <c r="AL4066" s="43">
        <v>10</v>
      </c>
      <c r="AN4066" s="46" t="s">
        <v>5240</v>
      </c>
      <c r="AO4066" s="5" t="s">
        <v>89</v>
      </c>
      <c r="AP4066" s="6" t="s">
        <v>5219</v>
      </c>
      <c r="AR4066" s="7" t="s">
        <v>90</v>
      </c>
      <c r="AT4066" s="4" t="str">
        <f>CONCATENATE(AU4066,", ",AV4066,", ",AW4066,", ",AX4066,", ",AY4066,", ",AZ4066,", ",BA4066)</f>
        <v>Europe, France, FR, Bretagne, Ille-et-Vilaine, Rennes, Campus Institut Agro Rennes</v>
      </c>
      <c r="AU4066" s="1" t="s">
        <v>91</v>
      </c>
      <c r="AV4066" s="1" t="s">
        <v>92</v>
      </c>
      <c r="AW4066" s="1" t="s">
        <v>93</v>
      </c>
      <c r="AX4066" s="1" t="s">
        <v>94</v>
      </c>
      <c r="AY4066" s="1" t="s">
        <v>95</v>
      </c>
      <c r="AZ4066" s="1" t="s">
        <v>96</v>
      </c>
      <c r="BA4066" s="1" t="s">
        <v>5242</v>
      </c>
      <c r="BC4066" s="43"/>
      <c r="BF4066" s="43" t="s">
        <v>4596</v>
      </c>
      <c r="BG4066" s="43" t="s">
        <v>93</v>
      </c>
      <c r="BH4066" s="7" t="s">
        <v>97</v>
      </c>
      <c r="BJ4066" s="7" t="s">
        <v>98</v>
      </c>
      <c r="BK4066" s="7" t="s">
        <v>99</v>
      </c>
      <c r="BL4066" s="7" t="s">
        <v>4597</v>
      </c>
      <c r="BM4066" s="7" t="s">
        <v>4598</v>
      </c>
      <c r="BU4066" s="43">
        <v>1</v>
      </c>
      <c r="BW4066" s="43" t="s">
        <v>103</v>
      </c>
    </row>
    <row r="4067" spans="1:75" x14ac:dyDescent="0.35">
      <c r="C4067" s="43" t="str">
        <f t="shared" si="63"/>
        <v>IARA:BDT-09:2023: 4066</v>
      </c>
      <c r="D4067" s="43">
        <v>4066</v>
      </c>
      <c r="E4067" s="43" t="s">
        <v>5316</v>
      </c>
      <c r="F4067" s="1" t="s">
        <v>73</v>
      </c>
      <c r="G4067" s="43" t="s">
        <v>5260</v>
      </c>
      <c r="H4067" s="2">
        <v>45172</v>
      </c>
      <c r="J4067" s="12">
        <f>YEAR(H4067)</f>
        <v>2023</v>
      </c>
      <c r="K4067" s="12">
        <v>9</v>
      </c>
      <c r="L4067" s="12">
        <v>3</v>
      </c>
      <c r="P4067" s="12" t="s">
        <v>75</v>
      </c>
      <c r="Q4067" s="12" t="str">
        <f>CONCATENATE(X4067," ",Y4067)</f>
        <v>Columba palumbus</v>
      </c>
      <c r="R4067" s="14" t="str">
        <f>CONCATENATE(S4067,", ",T4067,", ",U4067,", ",V4067,", ",W4067,", ",X4067,", ",Y4067)</f>
        <v>Animalia, Chordata, Aves, Columbiformes, Columbidae, Columba, palumbus</v>
      </c>
      <c r="S4067" s="6" t="s">
        <v>76</v>
      </c>
      <c r="T4067" s="6" t="s">
        <v>77</v>
      </c>
      <c r="U4067" s="6" t="s">
        <v>78</v>
      </c>
      <c r="V4067" s="12" t="s">
        <v>159</v>
      </c>
      <c r="W4067" s="12" t="s">
        <v>160</v>
      </c>
      <c r="X4067" s="12" t="s">
        <v>161</v>
      </c>
      <c r="Y4067" s="12" t="s">
        <v>162</v>
      </c>
      <c r="AA4067" s="12" t="s">
        <v>83</v>
      </c>
      <c r="AB4067" s="6" t="s">
        <v>84</v>
      </c>
      <c r="AC4067" s="12" t="s">
        <v>163</v>
      </c>
      <c r="AD4067" s="6" t="s">
        <v>5219</v>
      </c>
      <c r="AE4067" s="2">
        <v>45172</v>
      </c>
      <c r="AF4067" s="43" t="s">
        <v>87</v>
      </c>
      <c r="AG4067" s="7" t="s">
        <v>164</v>
      </c>
      <c r="AH4067" s="43" t="s">
        <v>784</v>
      </c>
      <c r="AI4067" s="43" t="s">
        <v>783</v>
      </c>
      <c r="AL4067" s="43">
        <v>10</v>
      </c>
      <c r="AN4067" s="46" t="s">
        <v>5240</v>
      </c>
      <c r="AO4067" s="5" t="s">
        <v>89</v>
      </c>
      <c r="AP4067" s="6" t="s">
        <v>5219</v>
      </c>
      <c r="AR4067" s="7" t="s">
        <v>90</v>
      </c>
      <c r="AT4067" s="4" t="str">
        <f>CONCATENATE(AU4067,", ",AV4067,", ",AW4067,", ",AX4067,", ",AY4067,", ",AZ4067,", ",BA4067)</f>
        <v>Europe, France, FR, Bretagne, Ille-et-Vilaine, Rennes, Campus Institut Agro Rennes</v>
      </c>
      <c r="AU4067" s="1" t="s">
        <v>91</v>
      </c>
      <c r="AV4067" s="1" t="s">
        <v>92</v>
      </c>
      <c r="AW4067" s="1" t="s">
        <v>93</v>
      </c>
      <c r="AX4067" s="1" t="s">
        <v>94</v>
      </c>
      <c r="AY4067" s="1" t="s">
        <v>95</v>
      </c>
      <c r="AZ4067" s="1" t="s">
        <v>96</v>
      </c>
      <c r="BA4067" s="1" t="s">
        <v>5242</v>
      </c>
      <c r="BC4067" s="43"/>
      <c r="BF4067" s="43" t="s">
        <v>4596</v>
      </c>
      <c r="BG4067" s="43" t="s">
        <v>93</v>
      </c>
      <c r="BH4067" s="7" t="s">
        <v>97</v>
      </c>
      <c r="BJ4067" s="7" t="s">
        <v>98</v>
      </c>
      <c r="BK4067" s="7" t="s">
        <v>99</v>
      </c>
      <c r="BL4067" s="7" t="s">
        <v>4597</v>
      </c>
      <c r="BM4067" s="7" t="s">
        <v>4598</v>
      </c>
      <c r="BU4067" s="43">
        <v>1</v>
      </c>
      <c r="BW4067" s="43" t="s">
        <v>103</v>
      </c>
    </row>
    <row r="4068" spans="1:75" x14ac:dyDescent="0.35">
      <c r="A4068" s="7"/>
      <c r="B4068" s="7"/>
      <c r="C4068" s="43" t="str">
        <f t="shared" si="63"/>
        <v>IARA:BDT-09:2023: 4067</v>
      </c>
      <c r="D4068" s="43">
        <v>4067</v>
      </c>
      <c r="E4068" s="43" t="s">
        <v>5316</v>
      </c>
      <c r="F4068" s="8" t="s">
        <v>73</v>
      </c>
      <c r="G4068" s="43" t="s">
        <v>5301</v>
      </c>
      <c r="H4068" s="20">
        <v>45178</v>
      </c>
      <c r="J4068" s="12">
        <v>2023</v>
      </c>
      <c r="K4068" s="12">
        <v>9</v>
      </c>
      <c r="L4068" s="6">
        <v>9</v>
      </c>
      <c r="P4068" s="12" t="s">
        <v>4645</v>
      </c>
      <c r="Q4068" s="6" t="str">
        <f>CONCATENATE(X4068," ",Y4068)</f>
        <v>Podarcis muralis</v>
      </c>
      <c r="R4068" s="16" t="str">
        <f>CONCATENATE(S4068,", ",T4068,", ",U4068,", ",V4068,", ",W4068,", ",X4068,", ",Y4068)</f>
        <v>Animalia, Chordata, Reptilia, Squamata, Lacertidae, Podarcis, muralis</v>
      </c>
      <c r="S4068" s="6" t="s">
        <v>76</v>
      </c>
      <c r="T4068" s="6" t="s">
        <v>77</v>
      </c>
      <c r="U4068" s="6" t="s">
        <v>252</v>
      </c>
      <c r="V4068" s="6" t="s">
        <v>253</v>
      </c>
      <c r="W4068" s="6" t="s">
        <v>254</v>
      </c>
      <c r="X4068" s="6" t="s">
        <v>255</v>
      </c>
      <c r="Y4068" s="6" t="s">
        <v>256</v>
      </c>
      <c r="AA4068" s="12" t="s">
        <v>83</v>
      </c>
      <c r="AB4068" s="6" t="s">
        <v>257</v>
      </c>
      <c r="AC4068" s="12" t="s">
        <v>258</v>
      </c>
      <c r="AD4068" s="6" t="s">
        <v>259</v>
      </c>
      <c r="AE4068" s="20">
        <v>45178</v>
      </c>
      <c r="AF4068" s="43" t="s">
        <v>87</v>
      </c>
      <c r="AG4068" s="7" t="s">
        <v>260</v>
      </c>
      <c r="AH4068" s="21" t="s">
        <v>4660</v>
      </c>
      <c r="AI4068" s="21" t="s">
        <v>4661</v>
      </c>
      <c r="AJ4068" s="21"/>
      <c r="AK4068" s="21"/>
      <c r="AL4068" s="21">
        <v>25</v>
      </c>
      <c r="AN4068" s="46" t="s">
        <v>5240</v>
      </c>
      <c r="AO4068" s="5" t="s">
        <v>89</v>
      </c>
      <c r="AP4068" s="43" t="s">
        <v>4662</v>
      </c>
      <c r="AQ4068" s="2">
        <v>45702</v>
      </c>
      <c r="AR4068" s="7" t="s">
        <v>90</v>
      </c>
      <c r="AT4068" s="10" t="str">
        <f>CONCATENATE(AU4068,", ",AV4068,", ",AW4068,", ",AX4068,", ",AY4068,", ",AZ4068,", ",BA4068)</f>
        <v>Europe, France, FR, Bretagne, Ille-et-Vilaine, Rennes, Campus Institut Agro Rennes</v>
      </c>
      <c r="AU4068" s="8" t="s">
        <v>91</v>
      </c>
      <c r="AV4068" s="8" t="s">
        <v>92</v>
      </c>
      <c r="AW4068" s="8" t="s">
        <v>93</v>
      </c>
      <c r="AX4068" s="8" t="s">
        <v>94</v>
      </c>
      <c r="AY4068" s="8" t="s">
        <v>95</v>
      </c>
      <c r="AZ4068" s="8" t="s">
        <v>96</v>
      </c>
      <c r="BA4068" s="1" t="s">
        <v>5242</v>
      </c>
      <c r="BB4068" s="7"/>
      <c r="BC4068" s="23" t="s">
        <v>263</v>
      </c>
      <c r="BF4068" s="7" t="s">
        <v>4596</v>
      </c>
      <c r="BG4068" s="7" t="s">
        <v>93</v>
      </c>
      <c r="BH4068" s="7" t="s">
        <v>97</v>
      </c>
      <c r="BI4068" s="7"/>
      <c r="BJ4068" s="7" t="s">
        <v>98</v>
      </c>
      <c r="BK4068" s="7" t="s">
        <v>99</v>
      </c>
      <c r="BL4068" s="7" t="s">
        <v>4597</v>
      </c>
      <c r="BM4068" s="7" t="s">
        <v>4598</v>
      </c>
      <c r="BS4068" s="43"/>
      <c r="BU4068" s="43">
        <v>1</v>
      </c>
      <c r="BW4068" s="43" t="s">
        <v>103</v>
      </c>
    </row>
    <row r="4069" spans="1:75" x14ac:dyDescent="0.35">
      <c r="A4069" s="7"/>
      <c r="B4069" s="7"/>
      <c r="C4069" s="43" t="str">
        <f t="shared" si="63"/>
        <v>IARA:BDT-09:2023: 4068</v>
      </c>
      <c r="D4069" s="43">
        <v>4068</v>
      </c>
      <c r="E4069" s="43" t="s">
        <v>5316</v>
      </c>
      <c r="F4069" s="8" t="s">
        <v>73</v>
      </c>
      <c r="G4069" s="43" t="s">
        <v>5301</v>
      </c>
      <c r="H4069" s="20">
        <v>45178</v>
      </c>
      <c r="J4069" s="12">
        <v>2023</v>
      </c>
      <c r="K4069" s="12">
        <v>9</v>
      </c>
      <c r="L4069" s="6">
        <v>9</v>
      </c>
      <c r="P4069" s="12" t="s">
        <v>4645</v>
      </c>
      <c r="Q4069" s="6" t="str">
        <f>CONCATENATE(X4069," ",Y4069)</f>
        <v>Podarcis muralis</v>
      </c>
      <c r="R4069" s="16" t="str">
        <f>CONCATENATE(S4069,", ",T4069,", ",U4069,", ",V4069,", ",W4069,", ",X4069,", ",Y4069)</f>
        <v>Animalia, Chordata, Reptilia, Squamata, Lacertidae, Podarcis, muralis</v>
      </c>
      <c r="S4069" s="6" t="s">
        <v>76</v>
      </c>
      <c r="T4069" s="6" t="s">
        <v>77</v>
      </c>
      <c r="U4069" s="6" t="s">
        <v>252</v>
      </c>
      <c r="V4069" s="6" t="s">
        <v>253</v>
      </c>
      <c r="W4069" s="6" t="s">
        <v>254</v>
      </c>
      <c r="X4069" s="6" t="s">
        <v>255</v>
      </c>
      <c r="Y4069" s="6" t="s">
        <v>256</v>
      </c>
      <c r="AA4069" s="12" t="s">
        <v>83</v>
      </c>
      <c r="AB4069" s="6" t="s">
        <v>257</v>
      </c>
      <c r="AC4069" s="12" t="s">
        <v>258</v>
      </c>
      <c r="AD4069" s="6" t="s">
        <v>259</v>
      </c>
      <c r="AE4069" s="20">
        <v>45178</v>
      </c>
      <c r="AF4069" s="43" t="s">
        <v>87</v>
      </c>
      <c r="AG4069" s="7" t="s">
        <v>260</v>
      </c>
      <c r="AH4069" s="21" t="s">
        <v>4660</v>
      </c>
      <c r="AI4069" s="21" t="s">
        <v>4661</v>
      </c>
      <c r="AJ4069" s="21"/>
      <c r="AK4069" s="21"/>
      <c r="AL4069" s="21">
        <v>25</v>
      </c>
      <c r="AN4069" s="46" t="s">
        <v>5240</v>
      </c>
      <c r="AO4069" s="5" t="s">
        <v>89</v>
      </c>
      <c r="AP4069" s="43" t="s">
        <v>4662</v>
      </c>
      <c r="AQ4069" s="2">
        <v>45702</v>
      </c>
      <c r="AR4069" s="7" t="s">
        <v>90</v>
      </c>
      <c r="AT4069" s="10" t="str">
        <f>CONCATENATE(AU4069,", ",AV4069,", ",AW4069,", ",AX4069,", ",AY4069,", ",AZ4069,", ",BA4069)</f>
        <v>Europe, France, FR, Bretagne, Ille-et-Vilaine, Rennes, Campus Institut Agro Rennes</v>
      </c>
      <c r="AU4069" s="8" t="s">
        <v>91</v>
      </c>
      <c r="AV4069" s="8" t="s">
        <v>92</v>
      </c>
      <c r="AW4069" s="8" t="s">
        <v>93</v>
      </c>
      <c r="AX4069" s="8" t="s">
        <v>94</v>
      </c>
      <c r="AY4069" s="8" t="s">
        <v>95</v>
      </c>
      <c r="AZ4069" s="8" t="s">
        <v>96</v>
      </c>
      <c r="BA4069" s="1" t="s">
        <v>5242</v>
      </c>
      <c r="BB4069" s="7"/>
      <c r="BC4069" s="23" t="s">
        <v>263</v>
      </c>
      <c r="BF4069" s="7" t="s">
        <v>4596</v>
      </c>
      <c r="BG4069" s="7" t="s">
        <v>93</v>
      </c>
      <c r="BH4069" s="7" t="s">
        <v>97</v>
      </c>
      <c r="BI4069" s="7"/>
      <c r="BJ4069" s="7" t="s">
        <v>98</v>
      </c>
      <c r="BK4069" s="7" t="s">
        <v>99</v>
      </c>
      <c r="BL4069" s="7" t="s">
        <v>4597</v>
      </c>
      <c r="BM4069" s="7" t="s">
        <v>4598</v>
      </c>
      <c r="BS4069" s="43"/>
      <c r="BU4069" s="43">
        <v>1</v>
      </c>
      <c r="BW4069" s="43" t="s">
        <v>103</v>
      </c>
    </row>
    <row r="4070" spans="1:75" x14ac:dyDescent="0.35">
      <c r="A4070" s="7"/>
      <c r="B4070" s="7"/>
      <c r="C4070" s="43" t="str">
        <f t="shared" si="63"/>
        <v>IARA:BDT-09:2023: 4069</v>
      </c>
      <c r="D4070" s="43">
        <v>4069</v>
      </c>
      <c r="E4070" s="43" t="s">
        <v>5316</v>
      </c>
      <c r="F4070" s="8" t="s">
        <v>73</v>
      </c>
      <c r="G4070" s="43" t="s">
        <v>5301</v>
      </c>
      <c r="H4070" s="20">
        <v>45178</v>
      </c>
      <c r="J4070" s="12">
        <v>2023</v>
      </c>
      <c r="K4070" s="12">
        <v>9</v>
      </c>
      <c r="L4070" s="6">
        <v>9</v>
      </c>
      <c r="P4070" s="12" t="s">
        <v>4645</v>
      </c>
      <c r="Q4070" s="6" t="str">
        <f>CONCATENATE(X4070," ",Y4070)</f>
        <v>Podarcis muralis</v>
      </c>
      <c r="R4070" s="16" t="str">
        <f>CONCATENATE(S4070,", ",T4070,", ",U4070,", ",V4070,", ",W4070,", ",X4070,", ",Y4070)</f>
        <v>Animalia, Chordata, Reptilia, Squamata, Lacertidae, Podarcis, muralis</v>
      </c>
      <c r="S4070" s="6" t="s">
        <v>76</v>
      </c>
      <c r="T4070" s="6" t="s">
        <v>77</v>
      </c>
      <c r="U4070" s="6" t="s">
        <v>252</v>
      </c>
      <c r="V4070" s="6" t="s">
        <v>253</v>
      </c>
      <c r="W4070" s="6" t="s">
        <v>254</v>
      </c>
      <c r="X4070" s="6" t="s">
        <v>255</v>
      </c>
      <c r="Y4070" s="6" t="s">
        <v>256</v>
      </c>
      <c r="AA4070" s="12" t="s">
        <v>83</v>
      </c>
      <c r="AB4070" s="6" t="s">
        <v>257</v>
      </c>
      <c r="AC4070" s="12" t="s">
        <v>258</v>
      </c>
      <c r="AD4070" s="6" t="s">
        <v>259</v>
      </c>
      <c r="AE4070" s="20">
        <v>45178</v>
      </c>
      <c r="AF4070" s="43" t="s">
        <v>87</v>
      </c>
      <c r="AG4070" s="7" t="s">
        <v>260</v>
      </c>
      <c r="AH4070" s="43" t="s">
        <v>4653</v>
      </c>
      <c r="AI4070" s="43" t="s">
        <v>4654</v>
      </c>
      <c r="AL4070" s="21">
        <v>25</v>
      </c>
      <c r="AN4070" s="46" t="s">
        <v>5240</v>
      </c>
      <c r="AO4070" s="5" t="s">
        <v>89</v>
      </c>
      <c r="AP4070" s="43" t="s">
        <v>4662</v>
      </c>
      <c r="AQ4070" s="2">
        <v>45702</v>
      </c>
      <c r="AR4070" s="7" t="s">
        <v>90</v>
      </c>
      <c r="AT4070" s="10" t="str">
        <f>CONCATENATE(AU4070,", ",AV4070,", ",AW4070,", ",AX4070,", ",AY4070,", ",AZ4070,", ",BA4070)</f>
        <v>Europe, France, FR, Bretagne, Ille-et-Vilaine, Rennes, Campus Institut Agro Rennes</v>
      </c>
      <c r="AU4070" s="8" t="s">
        <v>91</v>
      </c>
      <c r="AV4070" s="8" t="s">
        <v>92</v>
      </c>
      <c r="AW4070" s="8" t="s">
        <v>93</v>
      </c>
      <c r="AX4070" s="8" t="s">
        <v>94</v>
      </c>
      <c r="AY4070" s="8" t="s">
        <v>95</v>
      </c>
      <c r="AZ4070" s="8" t="s">
        <v>96</v>
      </c>
      <c r="BA4070" s="1" t="s">
        <v>5242</v>
      </c>
      <c r="BB4070" s="7"/>
      <c r="BC4070" s="25" t="s">
        <v>4633</v>
      </c>
      <c r="BF4070" s="7" t="s">
        <v>4596</v>
      </c>
      <c r="BG4070" s="7" t="s">
        <v>93</v>
      </c>
      <c r="BH4070" s="7" t="s">
        <v>97</v>
      </c>
      <c r="BI4070" s="7"/>
      <c r="BJ4070" s="7" t="s">
        <v>98</v>
      </c>
      <c r="BK4070" s="7" t="s">
        <v>99</v>
      </c>
      <c r="BL4070" s="7" t="s">
        <v>4597</v>
      </c>
      <c r="BM4070" s="7" t="s">
        <v>4598</v>
      </c>
      <c r="BS4070" s="43"/>
      <c r="BU4070" s="43">
        <v>1</v>
      </c>
      <c r="BW4070" s="43" t="s">
        <v>103</v>
      </c>
    </row>
    <row r="4071" spans="1:75" x14ac:dyDescent="0.35">
      <c r="A4071" s="7"/>
      <c r="B4071" s="7"/>
      <c r="C4071" s="43" t="str">
        <f t="shared" si="63"/>
        <v>IARA:BDT-09:2023: 4070</v>
      </c>
      <c r="D4071" s="43">
        <v>4070</v>
      </c>
      <c r="E4071" s="43" t="s">
        <v>5316</v>
      </c>
      <c r="F4071" s="8" t="s">
        <v>73</v>
      </c>
      <c r="G4071" s="43" t="s">
        <v>5301</v>
      </c>
      <c r="H4071" s="20">
        <v>45178</v>
      </c>
      <c r="J4071" s="12">
        <v>2023</v>
      </c>
      <c r="K4071" s="12">
        <v>9</v>
      </c>
      <c r="L4071" s="6">
        <v>9</v>
      </c>
      <c r="P4071" s="12" t="s">
        <v>4645</v>
      </c>
      <c r="Q4071" s="6" t="str">
        <f>CONCATENATE(X4071," ",Y4071)</f>
        <v>Podarcis muralis</v>
      </c>
      <c r="R4071" s="16" t="str">
        <f>CONCATENATE(S4071,", ",T4071,", ",U4071,", ",V4071,", ",W4071,", ",X4071,", ",Y4071)</f>
        <v>Animalia, Chordata, Reptilia, Squamata, Lacertidae, Podarcis, muralis</v>
      </c>
      <c r="S4071" s="6" t="s">
        <v>76</v>
      </c>
      <c r="T4071" s="6" t="s">
        <v>77</v>
      </c>
      <c r="U4071" s="6" t="s">
        <v>252</v>
      </c>
      <c r="V4071" s="6" t="s">
        <v>253</v>
      </c>
      <c r="W4071" s="6" t="s">
        <v>254</v>
      </c>
      <c r="X4071" s="6" t="s">
        <v>255</v>
      </c>
      <c r="Y4071" s="6" t="s">
        <v>256</v>
      </c>
      <c r="AA4071" s="12" t="s">
        <v>83</v>
      </c>
      <c r="AB4071" s="6" t="s">
        <v>257</v>
      </c>
      <c r="AC4071" s="12" t="s">
        <v>258</v>
      </c>
      <c r="AD4071" s="6" t="s">
        <v>259</v>
      </c>
      <c r="AE4071" s="20">
        <v>45178</v>
      </c>
      <c r="AF4071" s="43" t="s">
        <v>87</v>
      </c>
      <c r="AG4071" s="7" t="s">
        <v>260</v>
      </c>
      <c r="AH4071" s="43" t="s">
        <v>4649</v>
      </c>
      <c r="AI4071" s="43" t="s">
        <v>4655</v>
      </c>
      <c r="AL4071" s="21">
        <v>25</v>
      </c>
      <c r="AN4071" s="46" t="s">
        <v>5240</v>
      </c>
      <c r="AO4071" s="5" t="s">
        <v>89</v>
      </c>
      <c r="AP4071" s="43" t="s">
        <v>4662</v>
      </c>
      <c r="AQ4071" s="2">
        <v>45702</v>
      </c>
      <c r="AR4071" s="7" t="s">
        <v>90</v>
      </c>
      <c r="AT4071" s="10" t="str">
        <f>CONCATENATE(AU4071,", ",AV4071,", ",AW4071,", ",AX4071,", ",AY4071,", ",AZ4071,", ",BA4071)</f>
        <v>Europe, France, FR, Bretagne, Ille-et-Vilaine, Rennes, Campus Institut Agro Rennes</v>
      </c>
      <c r="AU4071" s="8" t="s">
        <v>91</v>
      </c>
      <c r="AV4071" s="8" t="s">
        <v>92</v>
      </c>
      <c r="AW4071" s="8" t="s">
        <v>93</v>
      </c>
      <c r="AX4071" s="8" t="s">
        <v>94</v>
      </c>
      <c r="AY4071" s="8" t="s">
        <v>95</v>
      </c>
      <c r="AZ4071" s="8" t="s">
        <v>96</v>
      </c>
      <c r="BA4071" s="1" t="s">
        <v>5242</v>
      </c>
      <c r="BB4071" s="7"/>
      <c r="BC4071" s="25" t="s">
        <v>4638</v>
      </c>
      <c r="BF4071" s="7" t="s">
        <v>4596</v>
      </c>
      <c r="BG4071" s="7" t="s">
        <v>93</v>
      </c>
      <c r="BH4071" s="7" t="s">
        <v>97</v>
      </c>
      <c r="BI4071" s="7"/>
      <c r="BJ4071" s="7" t="s">
        <v>98</v>
      </c>
      <c r="BK4071" s="7" t="s">
        <v>99</v>
      </c>
      <c r="BL4071" s="7" t="s">
        <v>4597</v>
      </c>
      <c r="BM4071" s="7" t="s">
        <v>4598</v>
      </c>
      <c r="BS4071" s="43"/>
      <c r="BU4071" s="43">
        <v>1</v>
      </c>
      <c r="BW4071" s="43" t="s">
        <v>103</v>
      </c>
    </row>
    <row r="4072" spans="1:75" x14ac:dyDescent="0.35">
      <c r="A4072" s="7"/>
      <c r="B4072" s="7"/>
      <c r="C4072" s="43" t="str">
        <f t="shared" si="63"/>
        <v>IARA:BDT-09:2023: 4071</v>
      </c>
      <c r="D4072" s="43">
        <v>4071</v>
      </c>
      <c r="E4072" s="43" t="s">
        <v>5316</v>
      </c>
      <c r="F4072" s="8" t="s">
        <v>73</v>
      </c>
      <c r="G4072" s="43" t="s">
        <v>5301</v>
      </c>
      <c r="H4072" s="20">
        <v>45178</v>
      </c>
      <c r="J4072" s="12">
        <v>2023</v>
      </c>
      <c r="K4072" s="12">
        <v>9</v>
      </c>
      <c r="L4072" s="6">
        <v>9</v>
      </c>
      <c r="P4072" s="12" t="s">
        <v>4645</v>
      </c>
      <c r="Q4072" s="6" t="str">
        <f>CONCATENATE(X4072," ",Y4072)</f>
        <v>Podarcis muralis</v>
      </c>
      <c r="R4072" s="16" t="str">
        <f>CONCATENATE(S4072,", ",T4072,", ",U4072,", ",V4072,", ",W4072,", ",X4072,", ",Y4072)</f>
        <v>Animalia, Chordata, Reptilia, Squamata, Lacertidae, Podarcis, muralis</v>
      </c>
      <c r="S4072" s="6" t="s">
        <v>76</v>
      </c>
      <c r="T4072" s="6" t="s">
        <v>77</v>
      </c>
      <c r="U4072" s="6" t="s">
        <v>252</v>
      </c>
      <c r="V4072" s="6" t="s">
        <v>253</v>
      </c>
      <c r="W4072" s="6" t="s">
        <v>254</v>
      </c>
      <c r="X4072" s="6" t="s">
        <v>255</v>
      </c>
      <c r="Y4072" s="6" t="s">
        <v>256</v>
      </c>
      <c r="AA4072" s="12" t="s">
        <v>83</v>
      </c>
      <c r="AB4072" s="6" t="s">
        <v>257</v>
      </c>
      <c r="AC4072" s="12" t="s">
        <v>258</v>
      </c>
      <c r="AD4072" s="6" t="s">
        <v>259</v>
      </c>
      <c r="AE4072" s="20">
        <v>45178</v>
      </c>
      <c r="AF4072" s="43" t="s">
        <v>87</v>
      </c>
      <c r="AG4072" s="7" t="s">
        <v>260</v>
      </c>
      <c r="AH4072" s="43" t="s">
        <v>4656</v>
      </c>
      <c r="AI4072" s="43" t="s">
        <v>4657</v>
      </c>
      <c r="AL4072" s="21">
        <v>25</v>
      </c>
      <c r="AN4072" s="46" t="s">
        <v>5240</v>
      </c>
      <c r="AO4072" s="5" t="s">
        <v>89</v>
      </c>
      <c r="AP4072" s="43" t="s">
        <v>4662</v>
      </c>
      <c r="AQ4072" s="2">
        <v>45702</v>
      </c>
      <c r="AR4072" s="7" t="s">
        <v>90</v>
      </c>
      <c r="AT4072" s="10" t="str">
        <f>CONCATENATE(AU4072,", ",AV4072,", ",AW4072,", ",AX4072,", ",AY4072,", ",AZ4072,", ",BA4072)</f>
        <v>Europe, France, FR, Bretagne, Ille-et-Vilaine, Rennes, Campus Institut Agro Rennes</v>
      </c>
      <c r="AU4072" s="8" t="s">
        <v>91</v>
      </c>
      <c r="AV4072" s="8" t="s">
        <v>92</v>
      </c>
      <c r="AW4072" s="8" t="s">
        <v>93</v>
      </c>
      <c r="AX4072" s="8" t="s">
        <v>94</v>
      </c>
      <c r="AY4072" s="8" t="s">
        <v>95</v>
      </c>
      <c r="AZ4072" s="8" t="s">
        <v>96</v>
      </c>
      <c r="BA4072" s="1" t="s">
        <v>5242</v>
      </c>
      <c r="BB4072" s="7"/>
      <c r="BC4072" s="25" t="s">
        <v>4634</v>
      </c>
      <c r="BF4072" s="7" t="s">
        <v>4596</v>
      </c>
      <c r="BG4072" s="7" t="s">
        <v>93</v>
      </c>
      <c r="BH4072" s="7" t="s">
        <v>97</v>
      </c>
      <c r="BI4072" s="7"/>
      <c r="BJ4072" s="7" t="s">
        <v>98</v>
      </c>
      <c r="BK4072" s="7" t="s">
        <v>99</v>
      </c>
      <c r="BL4072" s="7" t="s">
        <v>4597</v>
      </c>
      <c r="BM4072" s="7" t="s">
        <v>4598</v>
      </c>
      <c r="BS4072" s="43"/>
      <c r="BU4072" s="43">
        <v>1</v>
      </c>
      <c r="BW4072" s="43" t="s">
        <v>103</v>
      </c>
    </row>
    <row r="4073" spans="1:75" x14ac:dyDescent="0.35">
      <c r="A4073" s="7"/>
      <c r="B4073" s="7"/>
      <c r="C4073" s="43" t="str">
        <f t="shared" si="63"/>
        <v>IARA:BDT-09:2023: 4072</v>
      </c>
      <c r="D4073" s="43">
        <v>4072</v>
      </c>
      <c r="E4073" s="43" t="s">
        <v>5316</v>
      </c>
      <c r="F4073" s="8" t="s">
        <v>73</v>
      </c>
      <c r="G4073" s="43" t="s">
        <v>5301</v>
      </c>
      <c r="H4073" s="20">
        <v>45178</v>
      </c>
      <c r="J4073" s="12">
        <v>2023</v>
      </c>
      <c r="K4073" s="12">
        <v>9</v>
      </c>
      <c r="L4073" s="6">
        <v>9</v>
      </c>
      <c r="P4073" s="12" t="s">
        <v>4645</v>
      </c>
      <c r="Q4073" s="6" t="str">
        <f>CONCATENATE(X4073," ",Y4073)</f>
        <v>Podarcis muralis</v>
      </c>
      <c r="R4073" s="16" t="str">
        <f>CONCATENATE(S4073,", ",T4073,", ",U4073,", ",V4073,", ",W4073,", ",X4073,", ",Y4073)</f>
        <v>Animalia, Chordata, Reptilia, Squamata, Lacertidae, Podarcis, muralis</v>
      </c>
      <c r="S4073" s="6" t="s">
        <v>76</v>
      </c>
      <c r="T4073" s="6" t="s">
        <v>77</v>
      </c>
      <c r="U4073" s="6" t="s">
        <v>252</v>
      </c>
      <c r="V4073" s="6" t="s">
        <v>253</v>
      </c>
      <c r="W4073" s="6" t="s">
        <v>254</v>
      </c>
      <c r="X4073" s="6" t="s">
        <v>255</v>
      </c>
      <c r="Y4073" s="6" t="s">
        <v>256</v>
      </c>
      <c r="AA4073" s="12" t="s">
        <v>83</v>
      </c>
      <c r="AB4073" s="6" t="s">
        <v>257</v>
      </c>
      <c r="AC4073" s="12" t="s">
        <v>258</v>
      </c>
      <c r="AD4073" s="6" t="s">
        <v>259</v>
      </c>
      <c r="AE4073" s="20">
        <v>45178</v>
      </c>
      <c r="AF4073" s="43" t="s">
        <v>87</v>
      </c>
      <c r="AG4073" s="7" t="s">
        <v>260</v>
      </c>
      <c r="AH4073" s="43" t="s">
        <v>4656</v>
      </c>
      <c r="AI4073" s="43" t="s">
        <v>4657</v>
      </c>
      <c r="AL4073" s="21">
        <v>25</v>
      </c>
      <c r="AN4073" s="46" t="s">
        <v>5240</v>
      </c>
      <c r="AO4073" s="5" t="s">
        <v>89</v>
      </c>
      <c r="AP4073" s="43" t="s">
        <v>4662</v>
      </c>
      <c r="AQ4073" s="2">
        <v>45702</v>
      </c>
      <c r="AR4073" s="7" t="s">
        <v>90</v>
      </c>
      <c r="AT4073" s="10" t="str">
        <f>CONCATENATE(AU4073,", ",AV4073,", ",AW4073,", ",AX4073,", ",AY4073,", ",AZ4073,", ",BA4073)</f>
        <v>Europe, France, FR, Bretagne, Ille-et-Vilaine, Rennes, Campus Institut Agro Rennes</v>
      </c>
      <c r="AU4073" s="8" t="s">
        <v>91</v>
      </c>
      <c r="AV4073" s="8" t="s">
        <v>92</v>
      </c>
      <c r="AW4073" s="8" t="s">
        <v>93</v>
      </c>
      <c r="AX4073" s="8" t="s">
        <v>94</v>
      </c>
      <c r="AY4073" s="8" t="s">
        <v>95</v>
      </c>
      <c r="AZ4073" s="8" t="s">
        <v>96</v>
      </c>
      <c r="BA4073" s="1" t="s">
        <v>5242</v>
      </c>
      <c r="BB4073" s="7"/>
      <c r="BC4073" s="25" t="s">
        <v>4634</v>
      </c>
      <c r="BF4073" s="7" t="s">
        <v>4596</v>
      </c>
      <c r="BG4073" s="7" t="s">
        <v>93</v>
      </c>
      <c r="BH4073" s="7" t="s">
        <v>97</v>
      </c>
      <c r="BI4073" s="7"/>
      <c r="BJ4073" s="7" t="s">
        <v>98</v>
      </c>
      <c r="BK4073" s="7" t="s">
        <v>99</v>
      </c>
      <c r="BL4073" s="7" t="s">
        <v>4597</v>
      </c>
      <c r="BM4073" s="7" t="s">
        <v>4598</v>
      </c>
      <c r="BS4073" s="43"/>
      <c r="BU4073" s="43">
        <v>1</v>
      </c>
      <c r="BW4073" s="43" t="s">
        <v>103</v>
      </c>
    </row>
    <row r="4074" spans="1:75" x14ac:dyDescent="0.35">
      <c r="C4074" s="43" t="str">
        <f t="shared" si="63"/>
        <v>IARA:BDT-09:2023: 4073</v>
      </c>
      <c r="D4074" s="43">
        <v>4073</v>
      </c>
      <c r="E4074" s="43" t="s">
        <v>5316</v>
      </c>
      <c r="F4074" s="1" t="s">
        <v>73</v>
      </c>
      <c r="G4074" s="43" t="s">
        <v>5291</v>
      </c>
      <c r="H4074" s="2">
        <v>45192</v>
      </c>
      <c r="J4074" s="43">
        <v>2023</v>
      </c>
      <c r="K4074" s="43">
        <v>9</v>
      </c>
      <c r="L4074" s="43">
        <v>23</v>
      </c>
      <c r="M4074" s="43"/>
      <c r="N4074" s="43"/>
      <c r="O4074" s="43"/>
      <c r="P4074" s="12" t="s">
        <v>75</v>
      </c>
      <c r="Q4074" s="12" t="str">
        <f>CONCATENATE(X4074," ",Y4074)</f>
        <v>Lasiommata megera</v>
      </c>
      <c r="R4074" s="14" t="str">
        <f>CONCATENATE(S4074,", ",T4074,", ",U4074,", ",V4074,", ",W4074,", ",X4074,", ",Y4074)</f>
        <v>Animalia, Arthropoda, Insecta, Lepidoptera, Nymphalidae, Lasiommata, megera</v>
      </c>
      <c r="S4074" s="6" t="s">
        <v>76</v>
      </c>
      <c r="T4074" s="6" t="s">
        <v>208</v>
      </c>
      <c r="U4074" s="6" t="s">
        <v>209</v>
      </c>
      <c r="V4074" s="6" t="s">
        <v>210</v>
      </c>
      <c r="W4074" s="6" t="s">
        <v>238</v>
      </c>
      <c r="X4074" s="6" t="s">
        <v>443</v>
      </c>
      <c r="Y4074" s="6" t="s">
        <v>444</v>
      </c>
      <c r="AA4074" s="12" t="s">
        <v>83</v>
      </c>
      <c r="AB4074" s="6" t="s">
        <v>402</v>
      </c>
      <c r="AC4074" s="43" t="s">
        <v>391</v>
      </c>
      <c r="AD4074" s="6" t="s">
        <v>5219</v>
      </c>
      <c r="AE4074" s="2">
        <v>45192</v>
      </c>
      <c r="AF4074" s="43" t="s">
        <v>87</v>
      </c>
      <c r="AG4074" s="7" t="s">
        <v>442</v>
      </c>
      <c r="AH4074" s="43">
        <v>48.113239999999998</v>
      </c>
      <c r="AI4074" s="43">
        <v>-1.7109399999999999</v>
      </c>
      <c r="AL4074" s="43">
        <v>10</v>
      </c>
      <c r="AN4074" s="46" t="s">
        <v>5240</v>
      </c>
      <c r="AO4074" s="5" t="s">
        <v>89</v>
      </c>
      <c r="AP4074" s="6" t="s">
        <v>5219</v>
      </c>
      <c r="AR4074" s="7" t="s">
        <v>90</v>
      </c>
      <c r="AT4074" s="4" t="str">
        <f>CONCATENATE(AU4074,", ",AV4074,", ",AW4074,", ",AX4074,", ",AY4074,", ",AZ4074,", ",BA4074)</f>
        <v>Europe, France, FR, Bretagne, Ille-et-Vilaine, Rennes, Campus Institut Agro Rennes</v>
      </c>
      <c r="AU4074" s="1" t="s">
        <v>91</v>
      </c>
      <c r="AV4074" s="1" t="s">
        <v>92</v>
      </c>
      <c r="AW4074" s="1" t="s">
        <v>93</v>
      </c>
      <c r="AX4074" s="1" t="s">
        <v>94</v>
      </c>
      <c r="AY4074" s="1" t="s">
        <v>95</v>
      </c>
      <c r="AZ4074" s="1" t="s">
        <v>96</v>
      </c>
      <c r="BA4074" s="1" t="s">
        <v>5242</v>
      </c>
      <c r="BC4074" s="43"/>
      <c r="BF4074" s="43" t="s">
        <v>4596</v>
      </c>
      <c r="BG4074" s="43" t="s">
        <v>93</v>
      </c>
      <c r="BH4074" s="7" t="s">
        <v>97</v>
      </c>
      <c r="BJ4074" s="7" t="s">
        <v>98</v>
      </c>
      <c r="BK4074" s="7" t="s">
        <v>99</v>
      </c>
      <c r="BL4074" s="7" t="s">
        <v>4597</v>
      </c>
      <c r="BM4074" s="7" t="s">
        <v>4598</v>
      </c>
      <c r="BU4074" s="43">
        <v>1</v>
      </c>
      <c r="BW4074" s="43" t="s">
        <v>103</v>
      </c>
    </row>
    <row r="4075" spans="1:75" x14ac:dyDescent="0.35">
      <c r="C4075" s="43" t="str">
        <f t="shared" si="63"/>
        <v>IARA:BDT-09:2023: 4074</v>
      </c>
      <c r="D4075" s="43">
        <v>4074</v>
      </c>
      <c r="E4075" s="43" t="s">
        <v>5316</v>
      </c>
      <c r="F4075" s="1" t="s">
        <v>73</v>
      </c>
      <c r="G4075" s="43" t="s">
        <v>5291</v>
      </c>
      <c r="H4075" s="2">
        <v>45192</v>
      </c>
      <c r="J4075" s="43">
        <v>2023</v>
      </c>
      <c r="K4075" s="43">
        <v>9</v>
      </c>
      <c r="L4075" s="43">
        <v>23</v>
      </c>
      <c r="M4075" s="43"/>
      <c r="N4075" s="43"/>
      <c r="O4075" s="43"/>
      <c r="P4075" s="12" t="s">
        <v>75</v>
      </c>
      <c r="Q4075" s="12" t="str">
        <f>CONCATENATE(X4075," ",Y4075)</f>
        <v>Pararge aegeria</v>
      </c>
      <c r="R4075" s="14" t="str">
        <f>CONCATENATE(S4075,", ",T4075,", ",U4075,", ",V4075,", ",W4075,", ",X4075,", ",Y4075)</f>
        <v>Animalia, Arthropoda, Insecta, Lepidoptera, Nymphalidae, Pararge, aegeria</v>
      </c>
      <c r="S4075" s="6" t="s">
        <v>76</v>
      </c>
      <c r="T4075" s="6" t="s">
        <v>208</v>
      </c>
      <c r="U4075" s="6" t="s">
        <v>209</v>
      </c>
      <c r="V4075" s="6" t="s">
        <v>210</v>
      </c>
      <c r="W4075" s="6" t="s">
        <v>238</v>
      </c>
      <c r="X4075" s="6" t="s">
        <v>243</v>
      </c>
      <c r="Y4075" s="6" t="s">
        <v>244</v>
      </c>
      <c r="AA4075" s="12" t="s">
        <v>83</v>
      </c>
      <c r="AB4075" s="6" t="s">
        <v>84</v>
      </c>
      <c r="AC4075" s="43" t="s">
        <v>245</v>
      </c>
      <c r="AD4075" s="6" t="s">
        <v>5219</v>
      </c>
      <c r="AE4075" s="2">
        <v>45192</v>
      </c>
      <c r="AF4075" s="43" t="s">
        <v>87</v>
      </c>
      <c r="AG4075" s="7" t="s">
        <v>246</v>
      </c>
      <c r="AH4075" s="43">
        <v>48.113619999999997</v>
      </c>
      <c r="AI4075" s="43">
        <v>-1.71092</v>
      </c>
      <c r="AL4075" s="43">
        <v>10</v>
      </c>
      <c r="AN4075" s="46" t="s">
        <v>5240</v>
      </c>
      <c r="AO4075" s="5" t="s">
        <v>89</v>
      </c>
      <c r="AP4075" s="6" t="s">
        <v>5219</v>
      </c>
      <c r="AR4075" s="7" t="s">
        <v>90</v>
      </c>
      <c r="AT4075" s="4" t="str">
        <f>CONCATENATE(AU4075,", ",AV4075,", ",AW4075,", ",AX4075,", ",AY4075,", ",AZ4075,", ",BA4075)</f>
        <v>Europe, France, FR, Bretagne, Ille-et-Vilaine, Rennes, Campus Institut Agro Rennes</v>
      </c>
      <c r="AU4075" s="1" t="s">
        <v>91</v>
      </c>
      <c r="AV4075" s="1" t="s">
        <v>92</v>
      </c>
      <c r="AW4075" s="1" t="s">
        <v>93</v>
      </c>
      <c r="AX4075" s="1" t="s">
        <v>94</v>
      </c>
      <c r="AY4075" s="1" t="s">
        <v>95</v>
      </c>
      <c r="AZ4075" s="1" t="s">
        <v>96</v>
      </c>
      <c r="BA4075" s="1" t="s">
        <v>5242</v>
      </c>
      <c r="BC4075" s="43"/>
      <c r="BF4075" s="43" t="s">
        <v>4596</v>
      </c>
      <c r="BG4075" s="43" t="s">
        <v>93</v>
      </c>
      <c r="BH4075" s="7" t="s">
        <v>97</v>
      </c>
      <c r="BJ4075" s="7" t="s">
        <v>98</v>
      </c>
      <c r="BK4075" s="7" t="s">
        <v>99</v>
      </c>
      <c r="BL4075" s="7" t="s">
        <v>4597</v>
      </c>
      <c r="BM4075" s="7" t="s">
        <v>4598</v>
      </c>
      <c r="BU4075" s="43">
        <v>1</v>
      </c>
      <c r="BW4075" s="43" t="s">
        <v>103</v>
      </c>
    </row>
    <row r="4076" spans="1:75" x14ac:dyDescent="0.35">
      <c r="C4076" s="43" t="str">
        <f t="shared" si="63"/>
        <v>IARA:BDT-09:2023: 4075</v>
      </c>
      <c r="D4076" s="43">
        <v>4075</v>
      </c>
      <c r="E4076" s="43" t="s">
        <v>5316</v>
      </c>
      <c r="F4076" s="1" t="s">
        <v>73</v>
      </c>
      <c r="G4076" s="43" t="s">
        <v>5291</v>
      </c>
      <c r="H4076" s="2">
        <v>45192</v>
      </c>
      <c r="J4076" s="43">
        <v>2023</v>
      </c>
      <c r="K4076" s="43">
        <v>9</v>
      </c>
      <c r="L4076" s="43">
        <v>23</v>
      </c>
      <c r="M4076" s="43"/>
      <c r="N4076" s="43"/>
      <c r="O4076" s="43"/>
      <c r="P4076" s="12" t="s">
        <v>75</v>
      </c>
      <c r="Q4076" s="12" t="str">
        <f>CONCATENATE(X4076," ",Y4076)</f>
        <v>Pararge aegeria</v>
      </c>
      <c r="R4076" s="14" t="str">
        <f>CONCATENATE(S4076,", ",T4076,", ",U4076,", ",V4076,", ",W4076,", ",X4076,", ",Y4076)</f>
        <v>Animalia, Arthropoda, Insecta, Lepidoptera, Nymphalidae, Pararge, aegeria</v>
      </c>
      <c r="S4076" s="6" t="s">
        <v>76</v>
      </c>
      <c r="T4076" s="6" t="s">
        <v>208</v>
      </c>
      <c r="U4076" s="6" t="s">
        <v>209</v>
      </c>
      <c r="V4076" s="6" t="s">
        <v>210</v>
      </c>
      <c r="W4076" s="6" t="s">
        <v>238</v>
      </c>
      <c r="X4076" s="6" t="s">
        <v>243</v>
      </c>
      <c r="Y4076" s="6" t="s">
        <v>244</v>
      </c>
      <c r="AA4076" s="12" t="s">
        <v>83</v>
      </c>
      <c r="AB4076" s="6" t="s">
        <v>84</v>
      </c>
      <c r="AC4076" s="43" t="s">
        <v>245</v>
      </c>
      <c r="AD4076" s="6" t="s">
        <v>5219</v>
      </c>
      <c r="AE4076" s="2">
        <v>45192</v>
      </c>
      <c r="AF4076" s="43" t="s">
        <v>87</v>
      </c>
      <c r="AG4076" s="7" t="s">
        <v>246</v>
      </c>
      <c r="AH4076" s="43">
        <v>48.113579999999999</v>
      </c>
      <c r="AI4076" s="43">
        <v>-1.7109000000000001</v>
      </c>
      <c r="AL4076" s="43">
        <v>10</v>
      </c>
      <c r="AN4076" s="46" t="s">
        <v>5240</v>
      </c>
      <c r="AO4076" s="5" t="s">
        <v>89</v>
      </c>
      <c r="AP4076" s="6" t="s">
        <v>5220</v>
      </c>
      <c r="AR4076" s="7" t="s">
        <v>90</v>
      </c>
      <c r="AT4076" s="4" t="str">
        <f>CONCATENATE(AU4076,", ",AV4076,", ",AW4076,", ",AX4076,", ",AY4076,", ",AZ4076,", ",BA4076)</f>
        <v>Europe, France, FR, Bretagne, Ille-et-Vilaine, Rennes, Campus Institut Agro Rennes</v>
      </c>
      <c r="AU4076" s="1" t="s">
        <v>91</v>
      </c>
      <c r="AV4076" s="1" t="s">
        <v>92</v>
      </c>
      <c r="AW4076" s="1" t="s">
        <v>93</v>
      </c>
      <c r="AX4076" s="1" t="s">
        <v>94</v>
      </c>
      <c r="AY4076" s="1" t="s">
        <v>95</v>
      </c>
      <c r="AZ4076" s="1" t="s">
        <v>96</v>
      </c>
      <c r="BA4076" s="1" t="s">
        <v>5242</v>
      </c>
      <c r="BC4076" s="43"/>
      <c r="BF4076" s="43" t="s">
        <v>4596</v>
      </c>
      <c r="BG4076" s="43" t="s">
        <v>93</v>
      </c>
      <c r="BH4076" s="7" t="s">
        <v>97</v>
      </c>
      <c r="BJ4076" s="7" t="s">
        <v>98</v>
      </c>
      <c r="BK4076" s="7" t="s">
        <v>99</v>
      </c>
      <c r="BL4076" s="7" t="s">
        <v>4597</v>
      </c>
      <c r="BM4076" s="7" t="s">
        <v>4598</v>
      </c>
      <c r="BU4076" s="43">
        <v>1</v>
      </c>
      <c r="BW4076" s="43" t="s">
        <v>103</v>
      </c>
    </row>
    <row r="4077" spans="1:75" x14ac:dyDescent="0.35">
      <c r="C4077" s="43" t="str">
        <f t="shared" si="63"/>
        <v>IARA:BDT-09:2023: 4076</v>
      </c>
      <c r="D4077" s="43">
        <v>4076</v>
      </c>
      <c r="E4077" s="43" t="s">
        <v>5316</v>
      </c>
      <c r="F4077" s="1" t="s">
        <v>73</v>
      </c>
      <c r="G4077" s="43" t="s">
        <v>5291</v>
      </c>
      <c r="H4077" s="2">
        <v>45192</v>
      </c>
      <c r="J4077" s="43">
        <v>2023</v>
      </c>
      <c r="K4077" s="43">
        <v>9</v>
      </c>
      <c r="L4077" s="43">
        <v>23</v>
      </c>
      <c r="M4077" s="43"/>
      <c r="N4077" s="43"/>
      <c r="O4077" s="43"/>
      <c r="P4077" s="12" t="s">
        <v>75</v>
      </c>
      <c r="Q4077" s="12" t="str">
        <f>CONCATENATE(X4077," ",Y4077)</f>
        <v>Aricia agestis</v>
      </c>
      <c r="R4077" s="14" t="str">
        <f>CONCATENATE(S4077,", ",T4077,", ",U4077,", ",V4077,", ",W4077,", ",X4077,", ",Y4077)</f>
        <v>Animalia, Arthropoda, Insecta, Lepidoptera, Lycaenidae, Aricia, agestis</v>
      </c>
      <c r="S4077" s="6" t="s">
        <v>76</v>
      </c>
      <c r="T4077" s="6" t="s">
        <v>208</v>
      </c>
      <c r="U4077" s="6" t="s">
        <v>209</v>
      </c>
      <c r="V4077" s="6" t="s">
        <v>210</v>
      </c>
      <c r="W4077" s="6" t="s">
        <v>216</v>
      </c>
      <c r="X4077" s="6" t="s">
        <v>416</v>
      </c>
      <c r="Y4077" s="6" t="s">
        <v>417</v>
      </c>
      <c r="AA4077" s="12" t="s">
        <v>83</v>
      </c>
      <c r="AB4077" s="6" t="s">
        <v>418</v>
      </c>
      <c r="AC4077" s="12" t="s">
        <v>377</v>
      </c>
      <c r="AD4077" s="6" t="s">
        <v>5219</v>
      </c>
      <c r="AE4077" s="2">
        <v>45192</v>
      </c>
      <c r="AF4077" s="43" t="s">
        <v>87</v>
      </c>
      <c r="AG4077" s="7" t="s">
        <v>415</v>
      </c>
      <c r="AH4077" s="43">
        <v>48.113619999999997</v>
      </c>
      <c r="AI4077" s="43">
        <v>-1.71089</v>
      </c>
      <c r="AL4077" s="43">
        <v>10</v>
      </c>
      <c r="AN4077" s="46" t="s">
        <v>5240</v>
      </c>
      <c r="AO4077" s="5" t="s">
        <v>89</v>
      </c>
      <c r="AP4077" s="6" t="s">
        <v>5219</v>
      </c>
      <c r="AR4077" s="7" t="s">
        <v>90</v>
      </c>
      <c r="AT4077" s="4" t="str">
        <f>CONCATENATE(AU4077,", ",AV4077,", ",AW4077,", ",AX4077,", ",AY4077,", ",AZ4077,", ",BA4077)</f>
        <v>Europe, France, FR, Bretagne, Ille-et-Vilaine, Rennes, Campus Institut Agro Rennes</v>
      </c>
      <c r="AU4077" s="1" t="s">
        <v>91</v>
      </c>
      <c r="AV4077" s="1" t="s">
        <v>92</v>
      </c>
      <c r="AW4077" s="1" t="s">
        <v>93</v>
      </c>
      <c r="AX4077" s="1" t="s">
        <v>94</v>
      </c>
      <c r="AY4077" s="1" t="s">
        <v>95</v>
      </c>
      <c r="AZ4077" s="1" t="s">
        <v>96</v>
      </c>
      <c r="BA4077" s="1" t="s">
        <v>5242</v>
      </c>
      <c r="BC4077" s="43"/>
      <c r="BF4077" s="43" t="s">
        <v>4596</v>
      </c>
      <c r="BG4077" s="43" t="s">
        <v>93</v>
      </c>
      <c r="BH4077" s="7" t="s">
        <v>97</v>
      </c>
      <c r="BJ4077" s="7" t="s">
        <v>98</v>
      </c>
      <c r="BK4077" s="7" t="s">
        <v>99</v>
      </c>
      <c r="BL4077" s="7" t="s">
        <v>4597</v>
      </c>
      <c r="BM4077" s="7" t="s">
        <v>4598</v>
      </c>
      <c r="BU4077" s="43">
        <v>1</v>
      </c>
      <c r="BW4077" s="43" t="s">
        <v>103</v>
      </c>
    </row>
    <row r="4078" spans="1:75" x14ac:dyDescent="0.35">
      <c r="C4078" s="43" t="str">
        <f t="shared" si="63"/>
        <v>IARA:BDT-09:2023: 4077</v>
      </c>
      <c r="D4078" s="43">
        <v>4077</v>
      </c>
      <c r="E4078" s="43" t="s">
        <v>5316</v>
      </c>
      <c r="F4078" s="1" t="s">
        <v>73</v>
      </c>
      <c r="G4078" s="43" t="s">
        <v>5291</v>
      </c>
      <c r="H4078" s="2">
        <v>45192</v>
      </c>
      <c r="J4078" s="43">
        <v>2023</v>
      </c>
      <c r="K4078" s="43">
        <v>9</v>
      </c>
      <c r="L4078" s="43">
        <v>23</v>
      </c>
      <c r="M4078" s="43"/>
      <c r="N4078" s="43"/>
      <c r="O4078" s="43"/>
      <c r="P4078" s="12" t="s">
        <v>75</v>
      </c>
      <c r="Q4078" s="12" t="str">
        <f>CONCATENATE(X4078," ",Y4078)</f>
        <v>Aricia agestis</v>
      </c>
      <c r="R4078" s="14" t="str">
        <f>CONCATENATE(S4078,", ",T4078,", ",U4078,", ",V4078,", ",W4078,", ",X4078,", ",Y4078)</f>
        <v>Animalia, Arthropoda, Insecta, Lepidoptera, Lycaenidae, Aricia, agestis</v>
      </c>
      <c r="S4078" s="6" t="s">
        <v>76</v>
      </c>
      <c r="T4078" s="6" t="s">
        <v>208</v>
      </c>
      <c r="U4078" s="6" t="s">
        <v>209</v>
      </c>
      <c r="V4078" s="6" t="s">
        <v>210</v>
      </c>
      <c r="W4078" s="6" t="s">
        <v>216</v>
      </c>
      <c r="X4078" s="6" t="s">
        <v>416</v>
      </c>
      <c r="Y4078" s="6" t="s">
        <v>417</v>
      </c>
      <c r="AA4078" s="12" t="s">
        <v>83</v>
      </c>
      <c r="AB4078" s="6" t="s">
        <v>418</v>
      </c>
      <c r="AC4078" s="12" t="s">
        <v>377</v>
      </c>
      <c r="AD4078" s="6" t="s">
        <v>5219</v>
      </c>
      <c r="AE4078" s="2">
        <v>45192</v>
      </c>
      <c r="AF4078" s="43" t="s">
        <v>87</v>
      </c>
      <c r="AG4078" s="7" t="s">
        <v>415</v>
      </c>
      <c r="AH4078" s="43">
        <v>48.11365</v>
      </c>
      <c r="AI4078" s="43">
        <v>-1.71089</v>
      </c>
      <c r="AL4078" s="43">
        <v>10</v>
      </c>
      <c r="AN4078" s="46" t="s">
        <v>5240</v>
      </c>
      <c r="AO4078" s="5" t="s">
        <v>89</v>
      </c>
      <c r="AP4078" s="6" t="s">
        <v>5219</v>
      </c>
      <c r="AR4078" s="7" t="s">
        <v>90</v>
      </c>
      <c r="AT4078" s="4" t="str">
        <f>CONCATENATE(AU4078,", ",AV4078,", ",AW4078,", ",AX4078,", ",AY4078,", ",AZ4078,", ",BA4078)</f>
        <v>Europe, France, FR, Bretagne, Ille-et-Vilaine, Rennes, Campus Institut Agro Rennes</v>
      </c>
      <c r="AU4078" s="1" t="s">
        <v>91</v>
      </c>
      <c r="AV4078" s="1" t="s">
        <v>92</v>
      </c>
      <c r="AW4078" s="1" t="s">
        <v>93</v>
      </c>
      <c r="AX4078" s="1" t="s">
        <v>94</v>
      </c>
      <c r="AY4078" s="1" t="s">
        <v>95</v>
      </c>
      <c r="AZ4078" s="1" t="s">
        <v>96</v>
      </c>
      <c r="BA4078" s="1" t="s">
        <v>5242</v>
      </c>
      <c r="BC4078" s="43"/>
      <c r="BF4078" s="43" t="s">
        <v>4596</v>
      </c>
      <c r="BG4078" s="43" t="s">
        <v>93</v>
      </c>
      <c r="BH4078" s="7" t="s">
        <v>97</v>
      </c>
      <c r="BJ4078" s="7" t="s">
        <v>98</v>
      </c>
      <c r="BK4078" s="7" t="s">
        <v>99</v>
      </c>
      <c r="BL4078" s="7" t="s">
        <v>4597</v>
      </c>
      <c r="BM4078" s="7" t="s">
        <v>4598</v>
      </c>
      <c r="BU4078" s="43">
        <v>1</v>
      </c>
      <c r="BW4078" s="43" t="s">
        <v>103</v>
      </c>
    </row>
    <row r="4079" spans="1:75" x14ac:dyDescent="0.35">
      <c r="C4079" s="43" t="str">
        <f t="shared" si="63"/>
        <v>IARA:BDT-09:2023: 4078</v>
      </c>
      <c r="D4079" s="43">
        <v>4078</v>
      </c>
      <c r="E4079" s="43" t="s">
        <v>5316</v>
      </c>
      <c r="F4079" s="1" t="s">
        <v>73</v>
      </c>
      <c r="G4079" s="43" t="s">
        <v>5291</v>
      </c>
      <c r="H4079" s="2">
        <v>45192</v>
      </c>
      <c r="J4079" s="43">
        <v>2023</v>
      </c>
      <c r="K4079" s="43">
        <v>9</v>
      </c>
      <c r="L4079" s="43">
        <v>23</v>
      </c>
      <c r="M4079" s="43"/>
      <c r="N4079" s="43"/>
      <c r="O4079" s="43"/>
      <c r="P4079" s="12" t="s">
        <v>75</v>
      </c>
      <c r="Q4079" s="12" t="str">
        <f>CONCATENATE(X4079," ",Y4079)</f>
        <v>Pararge aegeria</v>
      </c>
      <c r="R4079" s="14" t="str">
        <f>CONCATENATE(S4079,", ",T4079,", ",U4079,", ",V4079,", ",W4079,", ",X4079,", ",Y4079)</f>
        <v>Animalia, Arthropoda, Insecta, Lepidoptera, Nymphalidae, Pararge, aegeria</v>
      </c>
      <c r="S4079" s="6" t="s">
        <v>76</v>
      </c>
      <c r="T4079" s="6" t="s">
        <v>208</v>
      </c>
      <c r="U4079" s="6" t="s">
        <v>209</v>
      </c>
      <c r="V4079" s="6" t="s">
        <v>210</v>
      </c>
      <c r="W4079" s="6" t="s">
        <v>238</v>
      </c>
      <c r="X4079" s="6" t="s">
        <v>243</v>
      </c>
      <c r="Y4079" s="6" t="s">
        <v>244</v>
      </c>
      <c r="AA4079" s="12" t="s">
        <v>83</v>
      </c>
      <c r="AB4079" s="6" t="s">
        <v>84</v>
      </c>
      <c r="AC4079" s="43" t="s">
        <v>245</v>
      </c>
      <c r="AD4079" s="6" t="s">
        <v>5219</v>
      </c>
      <c r="AE4079" s="2">
        <v>45192</v>
      </c>
      <c r="AF4079" s="43" t="s">
        <v>87</v>
      </c>
      <c r="AG4079" s="7" t="s">
        <v>246</v>
      </c>
      <c r="AH4079" s="43">
        <v>48.113630000000001</v>
      </c>
      <c r="AI4079" s="43">
        <v>-1.7108000000000001</v>
      </c>
      <c r="AL4079" s="43">
        <v>10</v>
      </c>
      <c r="AN4079" s="46" t="s">
        <v>5240</v>
      </c>
      <c r="AO4079" s="5" t="s">
        <v>89</v>
      </c>
      <c r="AP4079" s="6" t="s">
        <v>5220</v>
      </c>
      <c r="AR4079" s="7" t="s">
        <v>90</v>
      </c>
      <c r="AT4079" s="4" t="str">
        <f>CONCATENATE(AU4079,", ",AV4079,", ",AW4079,", ",AX4079,", ",AY4079,", ",AZ4079,", ",BA4079)</f>
        <v>Europe, France, FR, Bretagne, Ille-et-Vilaine, Rennes, Campus Institut Agro Rennes</v>
      </c>
      <c r="AU4079" s="1" t="s">
        <v>91</v>
      </c>
      <c r="AV4079" s="1" t="s">
        <v>92</v>
      </c>
      <c r="AW4079" s="1" t="s">
        <v>93</v>
      </c>
      <c r="AX4079" s="1" t="s">
        <v>94</v>
      </c>
      <c r="AY4079" s="1" t="s">
        <v>95</v>
      </c>
      <c r="AZ4079" s="1" t="s">
        <v>96</v>
      </c>
      <c r="BA4079" s="1" t="s">
        <v>5242</v>
      </c>
      <c r="BC4079" s="43"/>
      <c r="BF4079" s="43" t="s">
        <v>4596</v>
      </c>
      <c r="BG4079" s="43" t="s">
        <v>93</v>
      </c>
      <c r="BH4079" s="7" t="s">
        <v>97</v>
      </c>
      <c r="BJ4079" s="7" t="s">
        <v>98</v>
      </c>
      <c r="BK4079" s="7" t="s">
        <v>99</v>
      </c>
      <c r="BL4079" s="7" t="s">
        <v>4597</v>
      </c>
      <c r="BM4079" s="7" t="s">
        <v>4598</v>
      </c>
      <c r="BU4079" s="43">
        <v>1</v>
      </c>
      <c r="BW4079" s="43" t="s">
        <v>103</v>
      </c>
    </row>
    <row r="4080" spans="1:75" x14ac:dyDescent="0.35">
      <c r="C4080" s="43" t="str">
        <f t="shared" si="63"/>
        <v>IARA:BDT-09:2023: 4079</v>
      </c>
      <c r="D4080" s="43">
        <v>4079</v>
      </c>
      <c r="E4080" s="43" t="s">
        <v>5316</v>
      </c>
      <c r="F4080" s="1" t="s">
        <v>73</v>
      </c>
      <c r="G4080" s="43" t="s">
        <v>5291</v>
      </c>
      <c r="H4080" s="2">
        <v>45192</v>
      </c>
      <c r="J4080" s="43">
        <v>2023</v>
      </c>
      <c r="K4080" s="43">
        <v>9</v>
      </c>
      <c r="L4080" s="43">
        <v>23</v>
      </c>
      <c r="M4080" s="43"/>
      <c r="N4080" s="43"/>
      <c r="O4080" s="43"/>
      <c r="P4080" s="12" t="s">
        <v>75</v>
      </c>
      <c r="Q4080" s="12" t="str">
        <f>CONCATENATE(X4080," ",Y4080)</f>
        <v>Polyommatus icarus</v>
      </c>
      <c r="R4080" s="14" t="str">
        <f>CONCATENATE(S4080,", ",T4080,", ",U4080,", ",V4080,", ",W4080,", ",X4080,", ",Y4080)</f>
        <v>Animalia, Arthropoda, Insecta, Lepidoptera, Lycaenidae, Polyommatus, icarus</v>
      </c>
      <c r="S4080" s="6" t="s">
        <v>76</v>
      </c>
      <c r="T4080" s="6" t="s">
        <v>208</v>
      </c>
      <c r="U4080" s="6" t="s">
        <v>209</v>
      </c>
      <c r="V4080" s="6" t="s">
        <v>210</v>
      </c>
      <c r="W4080" s="6" t="s">
        <v>216</v>
      </c>
      <c r="X4080" s="6" t="s">
        <v>217</v>
      </c>
      <c r="Y4080" s="6" t="s">
        <v>218</v>
      </c>
      <c r="AA4080" s="12" t="s">
        <v>83</v>
      </c>
      <c r="AB4080" s="6" t="s">
        <v>219</v>
      </c>
      <c r="AC4080" s="43" t="s">
        <v>220</v>
      </c>
      <c r="AD4080" s="6" t="s">
        <v>5219</v>
      </c>
      <c r="AE4080" s="2">
        <v>45192</v>
      </c>
      <c r="AF4080" s="43" t="s">
        <v>87</v>
      </c>
      <c r="AG4080" s="7" t="s">
        <v>221</v>
      </c>
      <c r="AH4080" s="43">
        <v>48.113660000000003</v>
      </c>
      <c r="AI4080" s="43">
        <v>-1.7108000000000001</v>
      </c>
      <c r="AL4080" s="43">
        <v>10</v>
      </c>
      <c r="AN4080" s="46" t="s">
        <v>5240</v>
      </c>
      <c r="AO4080" s="5" t="s">
        <v>89</v>
      </c>
      <c r="AP4080" s="6" t="s">
        <v>5220</v>
      </c>
      <c r="AR4080" s="7" t="s">
        <v>90</v>
      </c>
      <c r="AT4080" s="4" t="str">
        <f>CONCATENATE(AU4080,", ",AV4080,", ",AW4080,", ",AX4080,", ",AY4080,", ",AZ4080,", ",BA4080)</f>
        <v>Europe, France, FR, Bretagne, Ille-et-Vilaine, Rennes, Campus Institut Agro Rennes</v>
      </c>
      <c r="AU4080" s="1" t="s">
        <v>91</v>
      </c>
      <c r="AV4080" s="1" t="s">
        <v>92</v>
      </c>
      <c r="AW4080" s="1" t="s">
        <v>93</v>
      </c>
      <c r="AX4080" s="1" t="s">
        <v>94</v>
      </c>
      <c r="AY4080" s="1" t="s">
        <v>95</v>
      </c>
      <c r="AZ4080" s="1" t="s">
        <v>96</v>
      </c>
      <c r="BA4080" s="1" t="s">
        <v>5242</v>
      </c>
      <c r="BC4080" s="43"/>
      <c r="BF4080" s="43" t="s">
        <v>4596</v>
      </c>
      <c r="BG4080" s="43" t="s">
        <v>93</v>
      </c>
      <c r="BH4080" s="7" t="s">
        <v>97</v>
      </c>
      <c r="BJ4080" s="7" t="s">
        <v>98</v>
      </c>
      <c r="BK4080" s="7" t="s">
        <v>99</v>
      </c>
      <c r="BL4080" s="7" t="s">
        <v>4597</v>
      </c>
      <c r="BM4080" s="7" t="s">
        <v>4598</v>
      </c>
      <c r="BU4080" s="43">
        <v>1</v>
      </c>
      <c r="BW4080" s="43" t="s">
        <v>103</v>
      </c>
    </row>
    <row r="4081" spans="3:75" x14ac:dyDescent="0.35">
      <c r="C4081" s="43" t="str">
        <f t="shared" si="63"/>
        <v>IARA:BDT-09:2023: 4080</v>
      </c>
      <c r="D4081" s="43">
        <v>4080</v>
      </c>
      <c r="E4081" s="43" t="s">
        <v>5316</v>
      </c>
      <c r="F4081" s="1" t="s">
        <v>73</v>
      </c>
      <c r="G4081" s="43" t="s">
        <v>5291</v>
      </c>
      <c r="H4081" s="2">
        <v>45192</v>
      </c>
      <c r="J4081" s="43">
        <v>2023</v>
      </c>
      <c r="K4081" s="43">
        <v>9</v>
      </c>
      <c r="L4081" s="43">
        <v>23</v>
      </c>
      <c r="M4081" s="43"/>
      <c r="N4081" s="43"/>
      <c r="O4081" s="43"/>
      <c r="P4081" s="12" t="s">
        <v>75</v>
      </c>
      <c r="Q4081" s="12" t="str">
        <f>CONCATENATE(X4081," ",Y4081)</f>
        <v>Aricia agestis</v>
      </c>
      <c r="R4081" s="14" t="str">
        <f>CONCATENATE(S4081,", ",T4081,", ",U4081,", ",V4081,", ",W4081,", ",X4081,", ",Y4081)</f>
        <v>Animalia, Arthropoda, Insecta, Lepidoptera, Lycaenidae, Aricia, agestis</v>
      </c>
      <c r="S4081" s="6" t="s">
        <v>76</v>
      </c>
      <c r="T4081" s="6" t="s">
        <v>208</v>
      </c>
      <c r="U4081" s="6" t="s">
        <v>209</v>
      </c>
      <c r="V4081" s="6" t="s">
        <v>210</v>
      </c>
      <c r="W4081" s="6" t="s">
        <v>216</v>
      </c>
      <c r="X4081" s="6" t="s">
        <v>416</v>
      </c>
      <c r="Y4081" s="6" t="s">
        <v>417</v>
      </c>
      <c r="AA4081" s="12" t="s">
        <v>83</v>
      </c>
      <c r="AB4081" s="6" t="s">
        <v>418</v>
      </c>
      <c r="AC4081" s="12" t="s">
        <v>377</v>
      </c>
      <c r="AD4081" s="6" t="s">
        <v>5219</v>
      </c>
      <c r="AE4081" s="2">
        <v>45192</v>
      </c>
      <c r="AF4081" s="43" t="s">
        <v>87</v>
      </c>
      <c r="AG4081" s="7" t="s">
        <v>415</v>
      </c>
      <c r="AH4081" s="43">
        <v>48.113689999999998</v>
      </c>
      <c r="AI4081" s="43">
        <v>-1.71078</v>
      </c>
      <c r="AL4081" s="43">
        <v>10</v>
      </c>
      <c r="AN4081" s="46" t="s">
        <v>5240</v>
      </c>
      <c r="AO4081" s="5" t="s">
        <v>89</v>
      </c>
      <c r="AP4081" s="6" t="s">
        <v>5219</v>
      </c>
      <c r="AR4081" s="7" t="s">
        <v>90</v>
      </c>
      <c r="AT4081" s="4" t="str">
        <f>CONCATENATE(AU4081,", ",AV4081,", ",AW4081,", ",AX4081,", ",AY4081,", ",AZ4081,", ",BA4081)</f>
        <v>Europe, France, FR, Bretagne, Ille-et-Vilaine, Rennes, Campus Institut Agro Rennes</v>
      </c>
      <c r="AU4081" s="1" t="s">
        <v>91</v>
      </c>
      <c r="AV4081" s="1" t="s">
        <v>92</v>
      </c>
      <c r="AW4081" s="1" t="s">
        <v>93</v>
      </c>
      <c r="AX4081" s="1" t="s">
        <v>94</v>
      </c>
      <c r="AY4081" s="1" t="s">
        <v>95</v>
      </c>
      <c r="AZ4081" s="1" t="s">
        <v>96</v>
      </c>
      <c r="BA4081" s="1" t="s">
        <v>5242</v>
      </c>
      <c r="BC4081" s="43"/>
      <c r="BF4081" s="43" t="s">
        <v>4596</v>
      </c>
      <c r="BG4081" s="43" t="s">
        <v>93</v>
      </c>
      <c r="BH4081" s="7" t="s">
        <v>97</v>
      </c>
      <c r="BJ4081" s="7" t="s">
        <v>98</v>
      </c>
      <c r="BK4081" s="7" t="s">
        <v>99</v>
      </c>
      <c r="BL4081" s="7" t="s">
        <v>4597</v>
      </c>
      <c r="BM4081" s="7" t="s">
        <v>4598</v>
      </c>
      <c r="BU4081" s="43">
        <v>1</v>
      </c>
      <c r="BW4081" s="43" t="s">
        <v>103</v>
      </c>
    </row>
    <row r="4082" spans="3:75" x14ac:dyDescent="0.35">
      <c r="C4082" s="43" t="str">
        <f t="shared" si="63"/>
        <v>IARA:BDT-09:2023: 4081</v>
      </c>
      <c r="D4082" s="43">
        <v>4081</v>
      </c>
      <c r="E4082" s="43" t="s">
        <v>5316</v>
      </c>
      <c r="F4082" s="1" t="s">
        <v>73</v>
      </c>
      <c r="G4082" s="43" t="s">
        <v>5291</v>
      </c>
      <c r="H4082" s="2">
        <v>45192</v>
      </c>
      <c r="J4082" s="43">
        <v>2023</v>
      </c>
      <c r="K4082" s="43">
        <v>9</v>
      </c>
      <c r="L4082" s="43">
        <v>23</v>
      </c>
      <c r="M4082" s="43"/>
      <c r="N4082" s="43"/>
      <c r="O4082" s="43"/>
      <c r="P4082" s="12" t="s">
        <v>75</v>
      </c>
      <c r="Q4082" s="12" t="str">
        <f>CONCATENATE(X4082," ",Y4082)</f>
        <v>Aricia agestis</v>
      </c>
      <c r="R4082" s="14" t="str">
        <f>CONCATENATE(S4082,", ",T4082,", ",U4082,", ",V4082,", ",W4082,", ",X4082,", ",Y4082)</f>
        <v>Animalia, Arthropoda, Insecta, Lepidoptera, Lycaenidae, Aricia, agestis</v>
      </c>
      <c r="S4082" s="6" t="s">
        <v>76</v>
      </c>
      <c r="T4082" s="6" t="s">
        <v>208</v>
      </c>
      <c r="U4082" s="6" t="s">
        <v>209</v>
      </c>
      <c r="V4082" s="6" t="s">
        <v>210</v>
      </c>
      <c r="W4082" s="6" t="s">
        <v>216</v>
      </c>
      <c r="X4082" s="6" t="s">
        <v>416</v>
      </c>
      <c r="Y4082" s="6" t="s">
        <v>417</v>
      </c>
      <c r="AA4082" s="12" t="s">
        <v>83</v>
      </c>
      <c r="AB4082" s="6" t="s">
        <v>418</v>
      </c>
      <c r="AC4082" s="12" t="s">
        <v>377</v>
      </c>
      <c r="AD4082" s="6" t="s">
        <v>5219</v>
      </c>
      <c r="AE4082" s="2">
        <v>45192</v>
      </c>
      <c r="AF4082" s="43" t="s">
        <v>87</v>
      </c>
      <c r="AG4082" s="7" t="s">
        <v>415</v>
      </c>
      <c r="AH4082" s="43">
        <v>48.113660000000003</v>
      </c>
      <c r="AI4082" s="43">
        <v>-1.7107399999999999</v>
      </c>
      <c r="AL4082" s="43">
        <v>10</v>
      </c>
      <c r="AN4082" s="46" t="s">
        <v>5240</v>
      </c>
      <c r="AO4082" s="5" t="s">
        <v>89</v>
      </c>
      <c r="AP4082" s="6" t="s">
        <v>5219</v>
      </c>
      <c r="AR4082" s="7" t="s">
        <v>90</v>
      </c>
      <c r="AT4082" s="4" t="str">
        <f>CONCATENATE(AU4082,", ",AV4082,", ",AW4082,", ",AX4082,", ",AY4082,", ",AZ4082,", ",BA4082)</f>
        <v>Europe, France, FR, Bretagne, Ille-et-Vilaine, Rennes, Campus Institut Agro Rennes</v>
      </c>
      <c r="AU4082" s="1" t="s">
        <v>91</v>
      </c>
      <c r="AV4082" s="1" t="s">
        <v>92</v>
      </c>
      <c r="AW4082" s="1" t="s">
        <v>93</v>
      </c>
      <c r="AX4082" s="1" t="s">
        <v>94</v>
      </c>
      <c r="AY4082" s="1" t="s">
        <v>95</v>
      </c>
      <c r="AZ4082" s="1" t="s">
        <v>96</v>
      </c>
      <c r="BA4082" s="1" t="s">
        <v>5242</v>
      </c>
      <c r="BC4082" s="43"/>
      <c r="BF4082" s="43" t="s">
        <v>4596</v>
      </c>
      <c r="BG4082" s="43" t="s">
        <v>93</v>
      </c>
      <c r="BH4082" s="7" t="s">
        <v>97</v>
      </c>
      <c r="BJ4082" s="7" t="s">
        <v>98</v>
      </c>
      <c r="BK4082" s="7" t="s">
        <v>99</v>
      </c>
      <c r="BL4082" s="7" t="s">
        <v>4597</v>
      </c>
      <c r="BM4082" s="7" t="s">
        <v>4598</v>
      </c>
      <c r="BU4082" s="43">
        <v>1</v>
      </c>
      <c r="BW4082" s="43" t="s">
        <v>103</v>
      </c>
    </row>
    <row r="4083" spans="3:75" x14ac:dyDescent="0.35">
      <c r="C4083" s="43" t="str">
        <f t="shared" si="63"/>
        <v>IARA:BDT-09:2023: 4082</v>
      </c>
      <c r="D4083" s="43">
        <v>4082</v>
      </c>
      <c r="E4083" s="43" t="s">
        <v>5316</v>
      </c>
      <c r="F4083" s="1" t="s">
        <v>73</v>
      </c>
      <c r="G4083" s="43" t="s">
        <v>5291</v>
      </c>
      <c r="H4083" s="2">
        <v>45192</v>
      </c>
      <c r="J4083" s="43">
        <v>2023</v>
      </c>
      <c r="K4083" s="43">
        <v>9</v>
      </c>
      <c r="L4083" s="43">
        <v>23</v>
      </c>
      <c r="M4083" s="43"/>
      <c r="N4083" s="43"/>
      <c r="O4083" s="43"/>
      <c r="P4083" s="12" t="s">
        <v>75</v>
      </c>
      <c r="Q4083" s="12" t="str">
        <f>CONCATENATE(X4083," ",Y4083)</f>
        <v>Colias crocea</v>
      </c>
      <c r="R4083" s="14" t="str">
        <f>CONCATENATE(S4083,", ",T4083,", ",U4083,", ",V4083,", ",W4083,", ",X4083,", ",Y4083)</f>
        <v>Animalia, Arthropoda, Insecta, Lepidoptera, Pieridae, Colias, crocea</v>
      </c>
      <c r="S4083" s="6" t="s">
        <v>76</v>
      </c>
      <c r="T4083" s="6" t="s">
        <v>208</v>
      </c>
      <c r="U4083" s="6" t="s">
        <v>209</v>
      </c>
      <c r="V4083" s="6" t="s">
        <v>210</v>
      </c>
      <c r="W4083" s="6" t="s">
        <v>211</v>
      </c>
      <c r="X4083" s="6" t="s">
        <v>468</v>
      </c>
      <c r="Y4083" s="6" t="s">
        <v>469</v>
      </c>
      <c r="AA4083" s="12" t="s">
        <v>83</v>
      </c>
      <c r="AB4083" s="6" t="s">
        <v>470</v>
      </c>
      <c r="AC4083" s="43" t="s">
        <v>371</v>
      </c>
      <c r="AD4083" s="6" t="s">
        <v>5219</v>
      </c>
      <c r="AE4083" s="2">
        <v>45192</v>
      </c>
      <c r="AF4083" s="43" t="s">
        <v>87</v>
      </c>
      <c r="AG4083" s="7" t="s">
        <v>467</v>
      </c>
      <c r="AH4083" s="43">
        <v>48.113680000000002</v>
      </c>
      <c r="AI4083" s="43">
        <v>-1.71071</v>
      </c>
      <c r="AL4083" s="43">
        <v>10</v>
      </c>
      <c r="AN4083" s="46" t="s">
        <v>5240</v>
      </c>
      <c r="AO4083" s="5" t="s">
        <v>89</v>
      </c>
      <c r="AP4083" s="6" t="s">
        <v>5219</v>
      </c>
      <c r="AR4083" s="7" t="s">
        <v>90</v>
      </c>
      <c r="AT4083" s="4" t="str">
        <f>CONCATENATE(AU4083,", ",AV4083,", ",AW4083,", ",AX4083,", ",AY4083,", ",AZ4083,", ",BA4083)</f>
        <v>Europe, France, FR, Bretagne, Ille-et-Vilaine, Rennes, Campus Institut Agro Rennes</v>
      </c>
      <c r="AU4083" s="1" t="s">
        <v>91</v>
      </c>
      <c r="AV4083" s="1" t="s">
        <v>92</v>
      </c>
      <c r="AW4083" s="1" t="s">
        <v>93</v>
      </c>
      <c r="AX4083" s="1" t="s">
        <v>94</v>
      </c>
      <c r="AY4083" s="1" t="s">
        <v>95</v>
      </c>
      <c r="AZ4083" s="1" t="s">
        <v>96</v>
      </c>
      <c r="BA4083" s="1" t="s">
        <v>5242</v>
      </c>
      <c r="BC4083" s="43"/>
      <c r="BF4083" s="43" t="s">
        <v>4596</v>
      </c>
      <c r="BG4083" s="43" t="s">
        <v>93</v>
      </c>
      <c r="BH4083" s="7" t="s">
        <v>97</v>
      </c>
      <c r="BJ4083" s="7" t="s">
        <v>98</v>
      </c>
      <c r="BK4083" s="7" t="s">
        <v>99</v>
      </c>
      <c r="BL4083" s="7" t="s">
        <v>4597</v>
      </c>
      <c r="BM4083" s="7" t="s">
        <v>4598</v>
      </c>
      <c r="BU4083" s="43">
        <v>1</v>
      </c>
      <c r="BW4083" s="43" t="s">
        <v>103</v>
      </c>
    </row>
    <row r="4084" spans="3:75" x14ac:dyDescent="0.35">
      <c r="C4084" s="43" t="str">
        <f t="shared" si="63"/>
        <v>IARA:BDT-09:2023: 4083</v>
      </c>
      <c r="D4084" s="43">
        <v>4083</v>
      </c>
      <c r="E4084" s="43" t="s">
        <v>5316</v>
      </c>
      <c r="F4084" s="1" t="s">
        <v>73</v>
      </c>
      <c r="G4084" s="43" t="s">
        <v>5291</v>
      </c>
      <c r="H4084" s="2">
        <v>45192</v>
      </c>
      <c r="J4084" s="43">
        <v>2023</v>
      </c>
      <c r="K4084" s="43">
        <v>9</v>
      </c>
      <c r="L4084" s="43">
        <v>23</v>
      </c>
      <c r="M4084" s="43"/>
      <c r="N4084" s="43"/>
      <c r="O4084" s="43"/>
      <c r="P4084" s="12" t="s">
        <v>75</v>
      </c>
      <c r="Q4084" s="12" t="str">
        <f>CONCATENATE(X4084," ",Y4084)</f>
        <v>Polyommatus icarus</v>
      </c>
      <c r="R4084" s="14" t="str">
        <f>CONCATENATE(S4084,", ",T4084,", ",U4084,", ",V4084,", ",W4084,", ",X4084,", ",Y4084)</f>
        <v>Animalia, Arthropoda, Insecta, Lepidoptera, Lycaenidae, Polyommatus, icarus</v>
      </c>
      <c r="S4084" s="6" t="s">
        <v>76</v>
      </c>
      <c r="T4084" s="6" t="s">
        <v>208</v>
      </c>
      <c r="U4084" s="6" t="s">
        <v>209</v>
      </c>
      <c r="V4084" s="6" t="s">
        <v>210</v>
      </c>
      <c r="W4084" s="6" t="s">
        <v>216</v>
      </c>
      <c r="X4084" s="6" t="s">
        <v>217</v>
      </c>
      <c r="Y4084" s="6" t="s">
        <v>218</v>
      </c>
      <c r="AA4084" s="12" t="s">
        <v>83</v>
      </c>
      <c r="AB4084" s="6" t="s">
        <v>219</v>
      </c>
      <c r="AC4084" s="43" t="s">
        <v>220</v>
      </c>
      <c r="AD4084" s="6" t="s">
        <v>5219</v>
      </c>
      <c r="AE4084" s="2">
        <v>45192</v>
      </c>
      <c r="AF4084" s="43" t="s">
        <v>87</v>
      </c>
      <c r="AG4084" s="7" t="s">
        <v>221</v>
      </c>
      <c r="AH4084" s="43">
        <v>48.113599999999998</v>
      </c>
      <c r="AI4084" s="43">
        <v>-1.7106600000000001</v>
      </c>
      <c r="AL4084" s="43">
        <v>10</v>
      </c>
      <c r="AN4084" s="46" t="s">
        <v>5240</v>
      </c>
      <c r="AO4084" s="5" t="s">
        <v>89</v>
      </c>
      <c r="AP4084" s="6" t="s">
        <v>5219</v>
      </c>
      <c r="AR4084" s="7" t="s">
        <v>90</v>
      </c>
      <c r="AT4084" s="4" t="str">
        <f>CONCATENATE(AU4084,", ",AV4084,", ",AW4084,", ",AX4084,", ",AY4084,", ",AZ4084,", ",BA4084)</f>
        <v>Europe, France, FR, Bretagne, Ille-et-Vilaine, Rennes, Campus Institut Agro Rennes</v>
      </c>
      <c r="AU4084" s="1" t="s">
        <v>91</v>
      </c>
      <c r="AV4084" s="1" t="s">
        <v>92</v>
      </c>
      <c r="AW4084" s="1" t="s">
        <v>93</v>
      </c>
      <c r="AX4084" s="1" t="s">
        <v>94</v>
      </c>
      <c r="AY4084" s="1" t="s">
        <v>95</v>
      </c>
      <c r="AZ4084" s="1" t="s">
        <v>96</v>
      </c>
      <c r="BA4084" s="1" t="s">
        <v>5242</v>
      </c>
      <c r="BC4084" s="43"/>
      <c r="BF4084" s="43" t="s">
        <v>4596</v>
      </c>
      <c r="BG4084" s="43" t="s">
        <v>93</v>
      </c>
      <c r="BH4084" s="7" t="s">
        <v>97</v>
      </c>
      <c r="BJ4084" s="7" t="s">
        <v>98</v>
      </c>
      <c r="BK4084" s="7" t="s">
        <v>99</v>
      </c>
      <c r="BL4084" s="7" t="s">
        <v>4597</v>
      </c>
      <c r="BM4084" s="7" t="s">
        <v>4598</v>
      </c>
      <c r="BU4084" s="43">
        <v>1</v>
      </c>
      <c r="BW4084" s="43" t="s">
        <v>103</v>
      </c>
    </row>
    <row r="4085" spans="3:75" x14ac:dyDescent="0.35">
      <c r="C4085" s="43" t="str">
        <f t="shared" si="63"/>
        <v>IARA:BDT-09:2023: 4084</v>
      </c>
      <c r="D4085" s="43">
        <v>4084</v>
      </c>
      <c r="E4085" s="43" t="s">
        <v>5316</v>
      </c>
      <c r="F4085" s="1" t="s">
        <v>73</v>
      </c>
      <c r="G4085" s="43" t="s">
        <v>5291</v>
      </c>
      <c r="H4085" s="2">
        <v>45192</v>
      </c>
      <c r="J4085" s="43">
        <v>2023</v>
      </c>
      <c r="K4085" s="43">
        <v>9</v>
      </c>
      <c r="L4085" s="43">
        <v>23</v>
      </c>
      <c r="M4085" s="43"/>
      <c r="N4085" s="43"/>
      <c r="O4085" s="43"/>
      <c r="P4085" s="12" t="s">
        <v>75</v>
      </c>
      <c r="Q4085" s="12" t="str">
        <f>CONCATENATE(X4085," ",Y4085)</f>
        <v>Coenonympha pamphilus</v>
      </c>
      <c r="R4085" s="14" t="str">
        <f>CONCATENATE(S4085,", ",T4085,", ",U4085,", ",V4085,", ",W4085,", ",X4085,", ",Y4085)</f>
        <v>Animalia, Arthropoda, Insecta, Lepidoptera, Nymphalidae, Coenonympha, pamphilus</v>
      </c>
      <c r="S4085" s="6" t="s">
        <v>76</v>
      </c>
      <c r="T4085" s="6" t="s">
        <v>208</v>
      </c>
      <c r="U4085" s="6" t="s">
        <v>209</v>
      </c>
      <c r="V4085" s="6" t="s">
        <v>210</v>
      </c>
      <c r="W4085" s="6" t="s">
        <v>238</v>
      </c>
      <c r="X4085" s="6" t="s">
        <v>239</v>
      </c>
      <c r="Y4085" s="6" t="s">
        <v>240</v>
      </c>
      <c r="AA4085" s="12" t="s">
        <v>83</v>
      </c>
      <c r="AB4085" s="6" t="s">
        <v>84</v>
      </c>
      <c r="AC4085" s="43" t="s">
        <v>241</v>
      </c>
      <c r="AD4085" s="6" t="s">
        <v>5219</v>
      </c>
      <c r="AE4085" s="2">
        <v>45192</v>
      </c>
      <c r="AF4085" s="43" t="s">
        <v>87</v>
      </c>
      <c r="AG4085" s="7" t="s">
        <v>242</v>
      </c>
      <c r="AH4085" s="43">
        <v>48.11383</v>
      </c>
      <c r="AI4085" s="43">
        <v>-1.7106399999999999</v>
      </c>
      <c r="AL4085" s="43">
        <v>10</v>
      </c>
      <c r="AN4085" s="46" t="s">
        <v>5240</v>
      </c>
      <c r="AO4085" s="5" t="s">
        <v>89</v>
      </c>
      <c r="AP4085" s="6" t="s">
        <v>5219</v>
      </c>
      <c r="AR4085" s="7" t="s">
        <v>90</v>
      </c>
      <c r="AT4085" s="4" t="str">
        <f>CONCATENATE(AU4085,", ",AV4085,", ",AW4085,", ",AX4085,", ",AY4085,", ",AZ4085,", ",BA4085)</f>
        <v>Europe, France, FR, Bretagne, Ille-et-Vilaine, Rennes, Campus Institut Agro Rennes</v>
      </c>
      <c r="AU4085" s="1" t="s">
        <v>91</v>
      </c>
      <c r="AV4085" s="1" t="s">
        <v>92</v>
      </c>
      <c r="AW4085" s="1" t="s">
        <v>93</v>
      </c>
      <c r="AX4085" s="1" t="s">
        <v>94</v>
      </c>
      <c r="AY4085" s="1" t="s">
        <v>95</v>
      </c>
      <c r="AZ4085" s="1" t="s">
        <v>96</v>
      </c>
      <c r="BA4085" s="1" t="s">
        <v>5242</v>
      </c>
      <c r="BC4085" s="43"/>
      <c r="BF4085" s="43" t="s">
        <v>4596</v>
      </c>
      <c r="BG4085" s="43" t="s">
        <v>93</v>
      </c>
      <c r="BH4085" s="7" t="s">
        <v>97</v>
      </c>
      <c r="BJ4085" s="7" t="s">
        <v>98</v>
      </c>
      <c r="BK4085" s="7" t="s">
        <v>99</v>
      </c>
      <c r="BL4085" s="7" t="s">
        <v>4597</v>
      </c>
      <c r="BM4085" s="7" t="s">
        <v>4598</v>
      </c>
      <c r="BU4085" s="43">
        <v>1</v>
      </c>
      <c r="BW4085" s="43" t="s">
        <v>103</v>
      </c>
    </row>
    <row r="4086" spans="3:75" x14ac:dyDescent="0.35">
      <c r="C4086" s="43" t="str">
        <f t="shared" si="63"/>
        <v>IARA:BDT-09:2023: 4085</v>
      </c>
      <c r="D4086" s="43">
        <v>4085</v>
      </c>
      <c r="E4086" s="43" t="s">
        <v>5316</v>
      </c>
      <c r="F4086" s="1" t="s">
        <v>73</v>
      </c>
      <c r="G4086" s="43" t="s">
        <v>5291</v>
      </c>
      <c r="H4086" s="2">
        <v>45192</v>
      </c>
      <c r="J4086" s="43">
        <v>2023</v>
      </c>
      <c r="K4086" s="43">
        <v>9</v>
      </c>
      <c r="L4086" s="43">
        <v>23</v>
      </c>
      <c r="M4086" s="43"/>
      <c r="N4086" s="43"/>
      <c r="O4086" s="43"/>
      <c r="P4086" s="12" t="s">
        <v>75</v>
      </c>
      <c r="Q4086" s="12" t="str">
        <f>CONCATENATE(X4086," ",Y4086)</f>
        <v>Polyommatus icarus</v>
      </c>
      <c r="R4086" s="14" t="str">
        <f>CONCATENATE(S4086,", ",T4086,", ",U4086,", ",V4086,", ",W4086,", ",X4086,", ",Y4086)</f>
        <v>Animalia, Arthropoda, Insecta, Lepidoptera, Lycaenidae, Polyommatus, icarus</v>
      </c>
      <c r="S4086" s="6" t="s">
        <v>76</v>
      </c>
      <c r="T4086" s="6" t="s">
        <v>208</v>
      </c>
      <c r="U4086" s="6" t="s">
        <v>209</v>
      </c>
      <c r="V4086" s="6" t="s">
        <v>210</v>
      </c>
      <c r="W4086" s="6" t="s">
        <v>216</v>
      </c>
      <c r="X4086" s="6" t="s">
        <v>217</v>
      </c>
      <c r="Y4086" s="6" t="s">
        <v>218</v>
      </c>
      <c r="AA4086" s="12" t="s">
        <v>83</v>
      </c>
      <c r="AB4086" s="6" t="s">
        <v>219</v>
      </c>
      <c r="AC4086" s="43" t="s">
        <v>220</v>
      </c>
      <c r="AD4086" s="6" t="s">
        <v>5219</v>
      </c>
      <c r="AE4086" s="2">
        <v>45192</v>
      </c>
      <c r="AF4086" s="43" t="s">
        <v>87</v>
      </c>
      <c r="AG4086" s="7" t="s">
        <v>221</v>
      </c>
      <c r="AH4086" s="43">
        <v>48.113660000000003</v>
      </c>
      <c r="AI4086" s="43">
        <v>-1.71061</v>
      </c>
      <c r="AL4086" s="43">
        <v>10</v>
      </c>
      <c r="AN4086" s="46" t="s">
        <v>5240</v>
      </c>
      <c r="AO4086" s="5" t="s">
        <v>89</v>
      </c>
      <c r="AP4086" s="6" t="s">
        <v>5219</v>
      </c>
      <c r="AR4086" s="7" t="s">
        <v>90</v>
      </c>
      <c r="AT4086" s="4" t="str">
        <f>CONCATENATE(AU4086,", ",AV4086,", ",AW4086,", ",AX4086,", ",AY4086,", ",AZ4086,", ",BA4086)</f>
        <v>Europe, France, FR, Bretagne, Ille-et-Vilaine, Rennes, Campus Institut Agro Rennes</v>
      </c>
      <c r="AU4086" s="1" t="s">
        <v>91</v>
      </c>
      <c r="AV4086" s="1" t="s">
        <v>92</v>
      </c>
      <c r="AW4086" s="1" t="s">
        <v>93</v>
      </c>
      <c r="AX4086" s="1" t="s">
        <v>94</v>
      </c>
      <c r="AY4086" s="1" t="s">
        <v>95</v>
      </c>
      <c r="AZ4086" s="1" t="s">
        <v>96</v>
      </c>
      <c r="BA4086" s="1" t="s">
        <v>5242</v>
      </c>
      <c r="BC4086" s="43"/>
      <c r="BF4086" s="43" t="s">
        <v>4596</v>
      </c>
      <c r="BG4086" s="43" t="s">
        <v>93</v>
      </c>
      <c r="BH4086" s="7" t="s">
        <v>97</v>
      </c>
      <c r="BJ4086" s="7" t="s">
        <v>98</v>
      </c>
      <c r="BK4086" s="7" t="s">
        <v>99</v>
      </c>
      <c r="BL4086" s="7" t="s">
        <v>4597</v>
      </c>
      <c r="BM4086" s="7" t="s">
        <v>4598</v>
      </c>
      <c r="BU4086" s="43">
        <v>1</v>
      </c>
      <c r="BW4086" s="43" t="s">
        <v>103</v>
      </c>
    </row>
    <row r="4087" spans="3:75" x14ac:dyDescent="0.35">
      <c r="C4087" s="43" t="str">
        <f t="shared" si="63"/>
        <v>IARA:BDT-09:2023: 4086</v>
      </c>
      <c r="D4087" s="43">
        <v>4086</v>
      </c>
      <c r="E4087" s="43" t="s">
        <v>5316</v>
      </c>
      <c r="F4087" s="1" t="s">
        <v>73</v>
      </c>
      <c r="G4087" s="43" t="s">
        <v>5291</v>
      </c>
      <c r="H4087" s="2">
        <v>45192</v>
      </c>
      <c r="J4087" s="43">
        <v>2023</v>
      </c>
      <c r="K4087" s="43">
        <v>9</v>
      </c>
      <c r="L4087" s="43">
        <v>23</v>
      </c>
      <c r="M4087" s="43"/>
      <c r="N4087" s="43"/>
      <c r="O4087" s="43"/>
      <c r="P4087" s="12" t="s">
        <v>75</v>
      </c>
      <c r="Q4087" s="12" t="str">
        <f>CONCATENATE(X4087," ",Y4087)</f>
        <v>Lycaena phlaeas</v>
      </c>
      <c r="R4087" s="14" t="str">
        <f>CONCATENATE(S4087,", ",T4087,", ",U4087,", ",V4087,", ",W4087,", ",X4087,", ",Y4087)</f>
        <v>Animalia, Arthropoda, Insecta, Lepidoptera, Lycaenidae, Lycaena, phlaeas</v>
      </c>
      <c r="S4087" s="6" t="s">
        <v>76</v>
      </c>
      <c r="T4087" s="6" t="s">
        <v>208</v>
      </c>
      <c r="U4087" s="6" t="s">
        <v>209</v>
      </c>
      <c r="V4087" s="6" t="s">
        <v>210</v>
      </c>
      <c r="W4087" s="6" t="s">
        <v>216</v>
      </c>
      <c r="X4087" s="6" t="s">
        <v>420</v>
      </c>
      <c r="Y4087" s="6" t="s">
        <v>421</v>
      </c>
      <c r="AA4087" s="12" t="s">
        <v>83</v>
      </c>
      <c r="AB4087" s="6" t="s">
        <v>422</v>
      </c>
      <c r="AC4087" s="12" t="s">
        <v>382</v>
      </c>
      <c r="AD4087" s="6" t="s">
        <v>5219</v>
      </c>
      <c r="AE4087" s="2">
        <v>45192</v>
      </c>
      <c r="AF4087" s="43" t="s">
        <v>87</v>
      </c>
      <c r="AG4087" s="7" t="s">
        <v>419</v>
      </c>
      <c r="AH4087" s="43">
        <v>48.113779999999998</v>
      </c>
      <c r="AI4087" s="43">
        <v>-1.7105600000000001</v>
      </c>
      <c r="AL4087" s="43">
        <v>10</v>
      </c>
      <c r="AN4087" s="46" t="s">
        <v>5240</v>
      </c>
      <c r="AO4087" s="5" t="s">
        <v>89</v>
      </c>
      <c r="AP4087" s="6" t="s">
        <v>5220</v>
      </c>
      <c r="AR4087" s="7" t="s">
        <v>90</v>
      </c>
      <c r="AT4087" s="4" t="str">
        <f>CONCATENATE(AU4087,", ",AV4087,", ",AW4087,", ",AX4087,", ",AY4087,", ",AZ4087,", ",BA4087)</f>
        <v>Europe, France, FR, Bretagne, Ille-et-Vilaine, Rennes, Campus Institut Agro Rennes</v>
      </c>
      <c r="AU4087" s="1" t="s">
        <v>91</v>
      </c>
      <c r="AV4087" s="1" t="s">
        <v>92</v>
      </c>
      <c r="AW4087" s="1" t="s">
        <v>93</v>
      </c>
      <c r="AX4087" s="1" t="s">
        <v>94</v>
      </c>
      <c r="AY4087" s="1" t="s">
        <v>95</v>
      </c>
      <c r="AZ4087" s="1" t="s">
        <v>96</v>
      </c>
      <c r="BA4087" s="1" t="s">
        <v>5242</v>
      </c>
      <c r="BC4087" s="43"/>
      <c r="BF4087" s="43" t="s">
        <v>4596</v>
      </c>
      <c r="BG4087" s="43" t="s">
        <v>93</v>
      </c>
      <c r="BH4087" s="7" t="s">
        <v>97</v>
      </c>
      <c r="BJ4087" s="7" t="s">
        <v>98</v>
      </c>
      <c r="BK4087" s="7" t="s">
        <v>99</v>
      </c>
      <c r="BL4087" s="7" t="s">
        <v>4597</v>
      </c>
      <c r="BM4087" s="7" t="s">
        <v>4598</v>
      </c>
      <c r="BU4087" s="43">
        <v>1</v>
      </c>
      <c r="BW4087" s="43" t="s">
        <v>103</v>
      </c>
    </row>
    <row r="4088" spans="3:75" x14ac:dyDescent="0.35">
      <c r="C4088" s="43" t="str">
        <f t="shared" si="63"/>
        <v>IARA:BDT-09:2023: 4087</v>
      </c>
      <c r="D4088" s="43">
        <v>4087</v>
      </c>
      <c r="E4088" s="43" t="s">
        <v>5316</v>
      </c>
      <c r="F4088" s="1" t="s">
        <v>73</v>
      </c>
      <c r="G4088" s="43" t="s">
        <v>5291</v>
      </c>
      <c r="H4088" s="2">
        <v>45192</v>
      </c>
      <c r="J4088" s="43">
        <v>2023</v>
      </c>
      <c r="K4088" s="43">
        <v>9</v>
      </c>
      <c r="L4088" s="43">
        <v>23</v>
      </c>
      <c r="M4088" s="43"/>
      <c r="N4088" s="43"/>
      <c r="O4088" s="43"/>
      <c r="P4088" s="12" t="s">
        <v>75</v>
      </c>
      <c r="Q4088" s="12" t="str">
        <f>CONCATENATE(X4088," ",Y4088)</f>
        <v>Polyommatus icarus</v>
      </c>
      <c r="R4088" s="14" t="str">
        <f>CONCATENATE(S4088,", ",T4088,", ",U4088,", ",V4088,", ",W4088,", ",X4088,", ",Y4088)</f>
        <v>Animalia, Arthropoda, Insecta, Lepidoptera, Lycaenidae, Polyommatus, icarus</v>
      </c>
      <c r="S4088" s="6" t="s">
        <v>76</v>
      </c>
      <c r="T4088" s="6" t="s">
        <v>208</v>
      </c>
      <c r="U4088" s="6" t="s">
        <v>209</v>
      </c>
      <c r="V4088" s="6" t="s">
        <v>210</v>
      </c>
      <c r="W4088" s="6" t="s">
        <v>216</v>
      </c>
      <c r="X4088" s="6" t="s">
        <v>217</v>
      </c>
      <c r="Y4088" s="6" t="s">
        <v>218</v>
      </c>
      <c r="AA4088" s="12" t="s">
        <v>83</v>
      </c>
      <c r="AB4088" s="6" t="s">
        <v>219</v>
      </c>
      <c r="AC4088" s="43" t="s">
        <v>220</v>
      </c>
      <c r="AD4088" s="6" t="s">
        <v>5219</v>
      </c>
      <c r="AE4088" s="2">
        <v>45192</v>
      </c>
      <c r="AF4088" s="43" t="s">
        <v>87</v>
      </c>
      <c r="AG4088" s="7" t="s">
        <v>221</v>
      </c>
      <c r="AH4088" s="43">
        <v>48.113630000000001</v>
      </c>
      <c r="AI4088" s="43">
        <v>-1.7104699999999999</v>
      </c>
      <c r="AL4088" s="43">
        <v>10</v>
      </c>
      <c r="AN4088" s="46" t="s">
        <v>5240</v>
      </c>
      <c r="AO4088" s="5" t="s">
        <v>89</v>
      </c>
      <c r="AP4088" s="6" t="s">
        <v>5219</v>
      </c>
      <c r="AR4088" s="7" t="s">
        <v>90</v>
      </c>
      <c r="AT4088" s="4" t="str">
        <f>CONCATENATE(AU4088,", ",AV4088,", ",AW4088,", ",AX4088,", ",AY4088,", ",AZ4088,", ",BA4088)</f>
        <v>Europe, France, FR, Bretagne, Ille-et-Vilaine, Rennes, Campus Institut Agro Rennes</v>
      </c>
      <c r="AU4088" s="1" t="s">
        <v>91</v>
      </c>
      <c r="AV4088" s="1" t="s">
        <v>92</v>
      </c>
      <c r="AW4088" s="1" t="s">
        <v>93</v>
      </c>
      <c r="AX4088" s="1" t="s">
        <v>94</v>
      </c>
      <c r="AY4088" s="1" t="s">
        <v>95</v>
      </c>
      <c r="AZ4088" s="1" t="s">
        <v>96</v>
      </c>
      <c r="BA4088" s="1" t="s">
        <v>5242</v>
      </c>
      <c r="BC4088" s="43"/>
      <c r="BF4088" s="43" t="s">
        <v>4596</v>
      </c>
      <c r="BG4088" s="43" t="s">
        <v>93</v>
      </c>
      <c r="BH4088" s="7" t="s">
        <v>97</v>
      </c>
      <c r="BJ4088" s="7" t="s">
        <v>98</v>
      </c>
      <c r="BK4088" s="7" t="s">
        <v>99</v>
      </c>
      <c r="BL4088" s="7" t="s">
        <v>4597</v>
      </c>
      <c r="BM4088" s="7" t="s">
        <v>4598</v>
      </c>
      <c r="BU4088" s="43">
        <v>1</v>
      </c>
      <c r="BW4088" s="43" t="s">
        <v>103</v>
      </c>
    </row>
    <row r="4089" spans="3:75" x14ac:dyDescent="0.35">
      <c r="C4089" s="43" t="str">
        <f t="shared" si="63"/>
        <v>IARA:BDT-09:2023: 4088</v>
      </c>
      <c r="D4089" s="43">
        <v>4088</v>
      </c>
      <c r="E4089" s="43" t="s">
        <v>5316</v>
      </c>
      <c r="F4089" s="1" t="s">
        <v>73</v>
      </c>
      <c r="G4089" s="43" t="s">
        <v>5291</v>
      </c>
      <c r="H4089" s="2">
        <v>45192</v>
      </c>
      <c r="J4089" s="43">
        <v>2023</v>
      </c>
      <c r="K4089" s="43">
        <v>9</v>
      </c>
      <c r="L4089" s="43">
        <v>23</v>
      </c>
      <c r="M4089" s="43"/>
      <c r="N4089" s="43"/>
      <c r="O4089" s="43"/>
      <c r="P4089" s="12" t="s">
        <v>75</v>
      </c>
      <c r="Q4089" s="12" t="str">
        <f>CONCATENATE(X4089," ",Y4089)</f>
        <v>Pararge aegeria</v>
      </c>
      <c r="R4089" s="14" t="str">
        <f>CONCATENATE(S4089,", ",T4089,", ",U4089,", ",V4089,", ",W4089,", ",X4089,", ",Y4089)</f>
        <v>Animalia, Arthropoda, Insecta, Lepidoptera, Nymphalidae, Pararge, aegeria</v>
      </c>
      <c r="S4089" s="6" t="s">
        <v>76</v>
      </c>
      <c r="T4089" s="6" t="s">
        <v>208</v>
      </c>
      <c r="U4089" s="6" t="s">
        <v>209</v>
      </c>
      <c r="V4089" s="6" t="s">
        <v>210</v>
      </c>
      <c r="W4089" s="6" t="s">
        <v>238</v>
      </c>
      <c r="X4089" s="6" t="s">
        <v>243</v>
      </c>
      <c r="Y4089" s="6" t="s">
        <v>244</v>
      </c>
      <c r="AA4089" s="12" t="s">
        <v>83</v>
      </c>
      <c r="AB4089" s="6" t="s">
        <v>84</v>
      </c>
      <c r="AC4089" s="43" t="s">
        <v>245</v>
      </c>
      <c r="AD4089" s="6" t="s">
        <v>5219</v>
      </c>
      <c r="AE4089" s="2">
        <v>45192</v>
      </c>
      <c r="AF4089" s="43" t="s">
        <v>87</v>
      </c>
      <c r="AG4089" s="7" t="s">
        <v>246</v>
      </c>
      <c r="AH4089" s="43">
        <v>48.114879999999999</v>
      </c>
      <c r="AI4089" s="43">
        <v>-1.71038</v>
      </c>
      <c r="AL4089" s="43">
        <v>10</v>
      </c>
      <c r="AN4089" s="46" t="s">
        <v>5240</v>
      </c>
      <c r="AO4089" s="5" t="s">
        <v>89</v>
      </c>
      <c r="AP4089" s="6" t="s">
        <v>5219</v>
      </c>
      <c r="AR4089" s="7" t="s">
        <v>90</v>
      </c>
      <c r="AT4089" s="4" t="str">
        <f>CONCATENATE(AU4089,", ",AV4089,", ",AW4089,", ",AX4089,", ",AY4089,", ",AZ4089,", ",BA4089)</f>
        <v>Europe, France, FR, Bretagne, Ille-et-Vilaine, Rennes, Campus Institut Agro Rennes</v>
      </c>
      <c r="AU4089" s="1" t="s">
        <v>91</v>
      </c>
      <c r="AV4089" s="1" t="s">
        <v>92</v>
      </c>
      <c r="AW4089" s="1" t="s">
        <v>93</v>
      </c>
      <c r="AX4089" s="1" t="s">
        <v>94</v>
      </c>
      <c r="AY4089" s="1" t="s">
        <v>95</v>
      </c>
      <c r="AZ4089" s="1" t="s">
        <v>96</v>
      </c>
      <c r="BA4089" s="1" t="s">
        <v>5242</v>
      </c>
      <c r="BC4089" s="43"/>
      <c r="BF4089" s="43" t="s">
        <v>4596</v>
      </c>
      <c r="BG4089" s="43" t="s">
        <v>93</v>
      </c>
      <c r="BH4089" s="7" t="s">
        <v>97</v>
      </c>
      <c r="BJ4089" s="7" t="s">
        <v>98</v>
      </c>
      <c r="BK4089" s="7" t="s">
        <v>99</v>
      </c>
      <c r="BL4089" s="7" t="s">
        <v>4597</v>
      </c>
      <c r="BM4089" s="7" t="s">
        <v>4598</v>
      </c>
      <c r="BU4089" s="43">
        <v>1</v>
      </c>
      <c r="BW4089" s="43" t="s">
        <v>103</v>
      </c>
    </row>
    <row r="4090" spans="3:75" x14ac:dyDescent="0.35">
      <c r="C4090" s="43" t="str">
        <f t="shared" si="63"/>
        <v>IARA:BDT-09:2023: 4089</v>
      </c>
      <c r="D4090" s="43">
        <v>4089</v>
      </c>
      <c r="E4090" s="43" t="s">
        <v>5316</v>
      </c>
      <c r="F4090" s="1" t="s">
        <v>73</v>
      </c>
      <c r="G4090" s="43" t="s">
        <v>5291</v>
      </c>
      <c r="H4090" s="2">
        <v>45192</v>
      </c>
      <c r="J4090" s="43">
        <v>2023</v>
      </c>
      <c r="K4090" s="43">
        <v>9</v>
      </c>
      <c r="L4090" s="43">
        <v>23</v>
      </c>
      <c r="M4090" s="43"/>
      <c r="N4090" s="43"/>
      <c r="O4090" s="43"/>
      <c r="P4090" s="12" t="s">
        <v>75</v>
      </c>
      <c r="Q4090" s="12" t="str">
        <f>CONCATENATE(X4090," ",Y4090)</f>
        <v>Coenonympha pamphilus</v>
      </c>
      <c r="R4090" s="14" t="str">
        <f>CONCATENATE(S4090,", ",T4090,", ",U4090,", ",V4090,", ",W4090,", ",X4090,", ",Y4090)</f>
        <v>Animalia, Arthropoda, Insecta, Lepidoptera, Nymphalidae, Coenonympha, pamphilus</v>
      </c>
      <c r="S4090" s="6" t="s">
        <v>76</v>
      </c>
      <c r="T4090" s="6" t="s">
        <v>208</v>
      </c>
      <c r="U4090" s="6" t="s">
        <v>209</v>
      </c>
      <c r="V4090" s="6" t="s">
        <v>210</v>
      </c>
      <c r="W4090" s="6" t="s">
        <v>238</v>
      </c>
      <c r="X4090" s="6" t="s">
        <v>239</v>
      </c>
      <c r="Y4090" s="6" t="s">
        <v>240</v>
      </c>
      <c r="AA4090" s="12" t="s">
        <v>83</v>
      </c>
      <c r="AB4090" s="6" t="s">
        <v>84</v>
      </c>
      <c r="AC4090" s="43" t="s">
        <v>241</v>
      </c>
      <c r="AD4090" s="6" t="s">
        <v>5219</v>
      </c>
      <c r="AE4090" s="2">
        <v>45192</v>
      </c>
      <c r="AF4090" s="43" t="s">
        <v>87</v>
      </c>
      <c r="AG4090" s="7" t="s">
        <v>242</v>
      </c>
      <c r="AH4090" s="43">
        <v>48.113750000000003</v>
      </c>
      <c r="AI4090" s="43">
        <v>-1.7102999999999999</v>
      </c>
      <c r="AL4090" s="43">
        <v>10</v>
      </c>
      <c r="AN4090" s="46" t="s">
        <v>5240</v>
      </c>
      <c r="AO4090" s="5" t="s">
        <v>89</v>
      </c>
      <c r="AP4090" s="6" t="s">
        <v>5219</v>
      </c>
      <c r="AR4090" s="7" t="s">
        <v>90</v>
      </c>
      <c r="AT4090" s="4" t="str">
        <f>CONCATENATE(AU4090,", ",AV4090,", ",AW4090,", ",AX4090,", ",AY4090,", ",AZ4090,", ",BA4090)</f>
        <v>Europe, France, FR, Bretagne, Ille-et-Vilaine, Rennes, Campus Institut Agro Rennes</v>
      </c>
      <c r="AU4090" s="1" t="s">
        <v>91</v>
      </c>
      <c r="AV4090" s="1" t="s">
        <v>92</v>
      </c>
      <c r="AW4090" s="1" t="s">
        <v>93</v>
      </c>
      <c r="AX4090" s="1" t="s">
        <v>94</v>
      </c>
      <c r="AY4090" s="1" t="s">
        <v>95</v>
      </c>
      <c r="AZ4090" s="1" t="s">
        <v>96</v>
      </c>
      <c r="BA4090" s="1" t="s">
        <v>5242</v>
      </c>
      <c r="BC4090" s="43"/>
      <c r="BF4090" s="43" t="s">
        <v>4596</v>
      </c>
      <c r="BG4090" s="43" t="s">
        <v>93</v>
      </c>
      <c r="BH4090" s="7" t="s">
        <v>97</v>
      </c>
      <c r="BJ4090" s="7" t="s">
        <v>98</v>
      </c>
      <c r="BK4090" s="7" t="s">
        <v>99</v>
      </c>
      <c r="BL4090" s="7" t="s">
        <v>4597</v>
      </c>
      <c r="BM4090" s="7" t="s">
        <v>4598</v>
      </c>
      <c r="BU4090" s="43">
        <v>1</v>
      </c>
      <c r="BW4090" s="43" t="s">
        <v>103</v>
      </c>
    </row>
    <row r="4091" spans="3:75" x14ac:dyDescent="0.35">
      <c r="C4091" s="43" t="str">
        <f t="shared" si="63"/>
        <v>IARA:BDT-09:2023: 4090</v>
      </c>
      <c r="D4091" s="43">
        <v>4090</v>
      </c>
      <c r="E4091" s="43" t="s">
        <v>5316</v>
      </c>
      <c r="F4091" s="1" t="s">
        <v>73</v>
      </c>
      <c r="G4091" s="43" t="s">
        <v>5291</v>
      </c>
      <c r="H4091" s="2">
        <v>45192</v>
      </c>
      <c r="J4091" s="43">
        <v>2023</v>
      </c>
      <c r="K4091" s="43">
        <v>9</v>
      </c>
      <c r="L4091" s="43">
        <v>23</v>
      </c>
      <c r="M4091" s="43"/>
      <c r="N4091" s="43"/>
      <c r="O4091" s="43"/>
      <c r="P4091" s="12" t="s">
        <v>75</v>
      </c>
      <c r="Q4091" s="12" t="str">
        <f>CONCATENATE(X4091," ",Y4091)</f>
        <v>Pararge aegeria</v>
      </c>
      <c r="R4091" s="14" t="str">
        <f>CONCATENATE(S4091,", ",T4091,", ",U4091,", ",V4091,", ",W4091,", ",X4091,", ",Y4091)</f>
        <v>Animalia, Arthropoda, Insecta, Lepidoptera, Nymphalidae, Pararge, aegeria</v>
      </c>
      <c r="S4091" s="6" t="s">
        <v>76</v>
      </c>
      <c r="T4091" s="6" t="s">
        <v>208</v>
      </c>
      <c r="U4091" s="6" t="s">
        <v>209</v>
      </c>
      <c r="V4091" s="6" t="s">
        <v>210</v>
      </c>
      <c r="W4091" s="6" t="s">
        <v>238</v>
      </c>
      <c r="X4091" s="6" t="s">
        <v>243</v>
      </c>
      <c r="Y4091" s="6" t="s">
        <v>244</v>
      </c>
      <c r="AA4091" s="12" t="s">
        <v>83</v>
      </c>
      <c r="AB4091" s="6" t="s">
        <v>84</v>
      </c>
      <c r="AC4091" s="43" t="s">
        <v>245</v>
      </c>
      <c r="AD4091" s="6" t="s">
        <v>5219</v>
      </c>
      <c r="AE4091" s="2">
        <v>45192</v>
      </c>
      <c r="AF4091" s="43" t="s">
        <v>87</v>
      </c>
      <c r="AG4091" s="7" t="s">
        <v>246</v>
      </c>
      <c r="AH4091" s="43">
        <v>48.114840000000001</v>
      </c>
      <c r="AI4091" s="43">
        <v>-1.7102900000000001</v>
      </c>
      <c r="AL4091" s="43">
        <v>10</v>
      </c>
      <c r="AN4091" s="46" t="s">
        <v>5240</v>
      </c>
      <c r="AO4091" s="5" t="s">
        <v>89</v>
      </c>
      <c r="AP4091" s="6" t="s">
        <v>5219</v>
      </c>
      <c r="AR4091" s="7" t="s">
        <v>90</v>
      </c>
      <c r="AT4091" s="4" t="str">
        <f>CONCATENATE(AU4091,", ",AV4091,", ",AW4091,", ",AX4091,", ",AY4091,", ",AZ4091,", ",BA4091)</f>
        <v>Europe, France, FR, Bretagne, Ille-et-Vilaine, Rennes, Campus Institut Agro Rennes</v>
      </c>
      <c r="AU4091" s="1" t="s">
        <v>91</v>
      </c>
      <c r="AV4091" s="1" t="s">
        <v>92</v>
      </c>
      <c r="AW4091" s="1" t="s">
        <v>93</v>
      </c>
      <c r="AX4091" s="1" t="s">
        <v>94</v>
      </c>
      <c r="AY4091" s="1" t="s">
        <v>95</v>
      </c>
      <c r="AZ4091" s="1" t="s">
        <v>96</v>
      </c>
      <c r="BA4091" s="1" t="s">
        <v>5242</v>
      </c>
      <c r="BC4091" s="43"/>
      <c r="BF4091" s="43" t="s">
        <v>4596</v>
      </c>
      <c r="BG4091" s="43" t="s">
        <v>93</v>
      </c>
      <c r="BH4091" s="7" t="s">
        <v>97</v>
      </c>
      <c r="BJ4091" s="7" t="s">
        <v>98</v>
      </c>
      <c r="BK4091" s="7" t="s">
        <v>99</v>
      </c>
      <c r="BL4091" s="7" t="s">
        <v>4597</v>
      </c>
      <c r="BM4091" s="7" t="s">
        <v>4598</v>
      </c>
      <c r="BU4091" s="43">
        <v>1</v>
      </c>
      <c r="BW4091" s="43" t="s">
        <v>103</v>
      </c>
    </row>
    <row r="4092" spans="3:75" x14ac:dyDescent="0.35">
      <c r="C4092" s="43" t="str">
        <f t="shared" si="63"/>
        <v>IARA:BDT-09:2023: 4091</v>
      </c>
      <c r="D4092" s="43">
        <v>4091</v>
      </c>
      <c r="E4092" s="43" t="s">
        <v>5316</v>
      </c>
      <c r="F4092" s="1" t="s">
        <v>73</v>
      </c>
      <c r="G4092" s="43" t="s">
        <v>5291</v>
      </c>
      <c r="H4092" s="2">
        <v>45192</v>
      </c>
      <c r="J4092" s="43">
        <v>2023</v>
      </c>
      <c r="K4092" s="43">
        <v>9</v>
      </c>
      <c r="L4092" s="43">
        <v>23</v>
      </c>
      <c r="M4092" s="43"/>
      <c r="N4092" s="43"/>
      <c r="O4092" s="43"/>
      <c r="P4092" s="12" t="s">
        <v>75</v>
      </c>
      <c r="Q4092" s="12" t="str">
        <f>CONCATENATE(X4092," ",Y4092)</f>
        <v>Aricia agestis</v>
      </c>
      <c r="R4092" s="14" t="str">
        <f>CONCATENATE(S4092,", ",T4092,", ",U4092,", ",V4092,", ",W4092,", ",X4092,", ",Y4092)</f>
        <v>Animalia, Arthropoda, Insecta, Lepidoptera, Lycaenidae, Aricia, agestis</v>
      </c>
      <c r="S4092" s="6" t="s">
        <v>76</v>
      </c>
      <c r="T4092" s="6" t="s">
        <v>208</v>
      </c>
      <c r="U4092" s="6" t="s">
        <v>209</v>
      </c>
      <c r="V4092" s="6" t="s">
        <v>210</v>
      </c>
      <c r="W4092" s="6" t="s">
        <v>216</v>
      </c>
      <c r="X4092" s="6" t="s">
        <v>416</v>
      </c>
      <c r="Y4092" s="6" t="s">
        <v>417</v>
      </c>
      <c r="AA4092" s="12" t="s">
        <v>83</v>
      </c>
      <c r="AB4092" s="6" t="s">
        <v>418</v>
      </c>
      <c r="AC4092" s="12" t="s">
        <v>377</v>
      </c>
      <c r="AD4092" s="6" t="s">
        <v>5219</v>
      </c>
      <c r="AE4092" s="2">
        <v>45192</v>
      </c>
      <c r="AF4092" s="43" t="s">
        <v>87</v>
      </c>
      <c r="AG4092" s="7" t="s">
        <v>415</v>
      </c>
      <c r="AH4092" s="43">
        <v>48.113669999999999</v>
      </c>
      <c r="AI4092" s="43">
        <v>-1.71024</v>
      </c>
      <c r="AL4092" s="43">
        <v>10</v>
      </c>
      <c r="AN4092" s="46" t="s">
        <v>5240</v>
      </c>
      <c r="AO4092" s="5" t="s">
        <v>89</v>
      </c>
      <c r="AP4092" s="6" t="s">
        <v>5219</v>
      </c>
      <c r="AR4092" s="7" t="s">
        <v>90</v>
      </c>
      <c r="AT4092" s="4" t="str">
        <f>CONCATENATE(AU4092,", ",AV4092,", ",AW4092,", ",AX4092,", ",AY4092,", ",AZ4092,", ",BA4092)</f>
        <v>Europe, France, FR, Bretagne, Ille-et-Vilaine, Rennes, Campus Institut Agro Rennes</v>
      </c>
      <c r="AU4092" s="1" t="s">
        <v>91</v>
      </c>
      <c r="AV4092" s="1" t="s">
        <v>92</v>
      </c>
      <c r="AW4092" s="1" t="s">
        <v>93</v>
      </c>
      <c r="AX4092" s="1" t="s">
        <v>94</v>
      </c>
      <c r="AY4092" s="1" t="s">
        <v>95</v>
      </c>
      <c r="AZ4092" s="1" t="s">
        <v>96</v>
      </c>
      <c r="BA4092" s="1" t="s">
        <v>5242</v>
      </c>
      <c r="BC4092" s="43"/>
      <c r="BF4092" s="43" t="s">
        <v>4596</v>
      </c>
      <c r="BG4092" s="43" t="s">
        <v>93</v>
      </c>
      <c r="BH4092" s="7" t="s">
        <v>97</v>
      </c>
      <c r="BJ4092" s="7" t="s">
        <v>98</v>
      </c>
      <c r="BK4092" s="7" t="s">
        <v>99</v>
      </c>
      <c r="BL4092" s="7" t="s">
        <v>4597</v>
      </c>
      <c r="BM4092" s="7" t="s">
        <v>4598</v>
      </c>
      <c r="BU4092" s="43">
        <v>1</v>
      </c>
      <c r="BW4092" s="43" t="s">
        <v>103</v>
      </c>
    </row>
    <row r="4093" spans="3:75" x14ac:dyDescent="0.35">
      <c r="C4093" s="43" t="str">
        <f t="shared" si="63"/>
        <v>IARA:BDT-09:2023: 4092</v>
      </c>
      <c r="D4093" s="43">
        <v>4092</v>
      </c>
      <c r="E4093" s="43" t="s">
        <v>5316</v>
      </c>
      <c r="F4093" s="1" t="s">
        <v>73</v>
      </c>
      <c r="G4093" s="43" t="s">
        <v>5291</v>
      </c>
      <c r="H4093" s="2">
        <v>45192</v>
      </c>
      <c r="J4093" s="43">
        <v>2023</v>
      </c>
      <c r="K4093" s="43">
        <v>9</v>
      </c>
      <c r="L4093" s="43">
        <v>23</v>
      </c>
      <c r="M4093" s="43"/>
      <c r="N4093" s="43"/>
      <c r="O4093" s="43"/>
      <c r="P4093" s="12" t="s">
        <v>75</v>
      </c>
      <c r="Q4093" s="12" t="str">
        <f>CONCATENATE(X4093," ",Y4093)</f>
        <v>Polyommatus icarus</v>
      </c>
      <c r="R4093" s="14" t="str">
        <f>CONCATENATE(S4093,", ",T4093,", ",U4093,", ",V4093,", ",W4093,", ",X4093,", ",Y4093)</f>
        <v>Animalia, Arthropoda, Insecta, Lepidoptera, Lycaenidae, Polyommatus, icarus</v>
      </c>
      <c r="S4093" s="6" t="s">
        <v>76</v>
      </c>
      <c r="T4093" s="6" t="s">
        <v>208</v>
      </c>
      <c r="U4093" s="6" t="s">
        <v>209</v>
      </c>
      <c r="V4093" s="6" t="s">
        <v>210</v>
      </c>
      <c r="W4093" s="6" t="s">
        <v>216</v>
      </c>
      <c r="X4093" s="6" t="s">
        <v>217</v>
      </c>
      <c r="Y4093" s="6" t="s">
        <v>218</v>
      </c>
      <c r="AA4093" s="12" t="s">
        <v>83</v>
      </c>
      <c r="AB4093" s="6" t="s">
        <v>219</v>
      </c>
      <c r="AC4093" s="43" t="s">
        <v>220</v>
      </c>
      <c r="AD4093" s="6" t="s">
        <v>5219</v>
      </c>
      <c r="AE4093" s="2">
        <v>45192</v>
      </c>
      <c r="AF4093" s="43" t="s">
        <v>87</v>
      </c>
      <c r="AG4093" s="7" t="s">
        <v>221</v>
      </c>
      <c r="AH4093" s="43">
        <v>48.113709999999998</v>
      </c>
      <c r="AI4093" s="43">
        <v>-1.7102200000000001</v>
      </c>
      <c r="AL4093" s="43">
        <v>10</v>
      </c>
      <c r="AN4093" s="46" t="s">
        <v>5240</v>
      </c>
      <c r="AO4093" s="5" t="s">
        <v>89</v>
      </c>
      <c r="AP4093" s="6" t="s">
        <v>5219</v>
      </c>
      <c r="AR4093" s="7" t="s">
        <v>90</v>
      </c>
      <c r="AT4093" s="4" t="str">
        <f>CONCATENATE(AU4093,", ",AV4093,", ",AW4093,", ",AX4093,", ",AY4093,", ",AZ4093,", ",BA4093)</f>
        <v>Europe, France, FR, Bretagne, Ille-et-Vilaine, Rennes, Campus Institut Agro Rennes</v>
      </c>
      <c r="AU4093" s="1" t="s">
        <v>91</v>
      </c>
      <c r="AV4093" s="1" t="s">
        <v>92</v>
      </c>
      <c r="AW4093" s="1" t="s">
        <v>93</v>
      </c>
      <c r="AX4093" s="1" t="s">
        <v>94</v>
      </c>
      <c r="AY4093" s="1" t="s">
        <v>95</v>
      </c>
      <c r="AZ4093" s="1" t="s">
        <v>96</v>
      </c>
      <c r="BA4093" s="1" t="s">
        <v>5242</v>
      </c>
      <c r="BC4093" s="43"/>
      <c r="BF4093" s="43" t="s">
        <v>4596</v>
      </c>
      <c r="BG4093" s="43" t="s">
        <v>93</v>
      </c>
      <c r="BH4093" s="7" t="s">
        <v>97</v>
      </c>
      <c r="BJ4093" s="7" t="s">
        <v>98</v>
      </c>
      <c r="BK4093" s="7" t="s">
        <v>99</v>
      </c>
      <c r="BL4093" s="7" t="s">
        <v>4597</v>
      </c>
      <c r="BM4093" s="7" t="s">
        <v>4598</v>
      </c>
      <c r="BU4093" s="43">
        <v>1</v>
      </c>
      <c r="BW4093" s="43" t="s">
        <v>103</v>
      </c>
    </row>
    <row r="4094" spans="3:75" x14ac:dyDescent="0.35">
      <c r="C4094" s="43" t="str">
        <f t="shared" si="63"/>
        <v>IARA:BDT-09:2023: 4093</v>
      </c>
      <c r="D4094" s="43">
        <v>4093</v>
      </c>
      <c r="E4094" s="43" t="s">
        <v>5316</v>
      </c>
      <c r="F4094" s="1" t="s">
        <v>73</v>
      </c>
      <c r="G4094" s="43" t="s">
        <v>5291</v>
      </c>
      <c r="H4094" s="2">
        <v>45192</v>
      </c>
      <c r="J4094" s="43">
        <v>2023</v>
      </c>
      <c r="K4094" s="43">
        <v>9</v>
      </c>
      <c r="L4094" s="43">
        <v>23</v>
      </c>
      <c r="M4094" s="43"/>
      <c r="N4094" s="43"/>
      <c r="O4094" s="43"/>
      <c r="P4094" s="12" t="s">
        <v>75</v>
      </c>
      <c r="Q4094" s="12" t="str">
        <f>CONCATENATE(X4094," ",Y4094)</f>
        <v>Lampides boeticus</v>
      </c>
      <c r="R4094" s="14" t="str">
        <f>CONCATENATE(S4094,", ",T4094,", ",U4094,", ",V4094,", ",W4094,", ",X4094,", ",Y4094)</f>
        <v>Animalia, Arthropoda, Insecta, Lepidoptera, Lycaenidae, Lampides, boeticus</v>
      </c>
      <c r="S4094" s="6" t="s">
        <v>76</v>
      </c>
      <c r="T4094" s="6" t="s">
        <v>208</v>
      </c>
      <c r="U4094" s="6" t="s">
        <v>209</v>
      </c>
      <c r="V4094" s="6" t="s">
        <v>210</v>
      </c>
      <c r="W4094" s="6" t="s">
        <v>216</v>
      </c>
      <c r="X4094" s="6" t="s">
        <v>400</v>
      </c>
      <c r="Y4094" s="6" t="s">
        <v>401</v>
      </c>
      <c r="AA4094" s="12" t="s">
        <v>83</v>
      </c>
      <c r="AB4094" s="6" t="s">
        <v>402</v>
      </c>
      <c r="AC4094" s="43" t="s">
        <v>384</v>
      </c>
      <c r="AD4094" s="6" t="s">
        <v>5219</v>
      </c>
      <c r="AE4094" s="2">
        <v>45192</v>
      </c>
      <c r="AF4094" s="43" t="s">
        <v>87</v>
      </c>
      <c r="AG4094" s="7" t="s">
        <v>399</v>
      </c>
      <c r="AH4094" s="43">
        <v>48.114910000000002</v>
      </c>
      <c r="AI4094" s="43">
        <v>-1.7101900000000001</v>
      </c>
      <c r="AL4094" s="43">
        <v>10</v>
      </c>
      <c r="AN4094" s="46" t="s">
        <v>5240</v>
      </c>
      <c r="AO4094" s="5" t="s">
        <v>89</v>
      </c>
      <c r="AP4094" s="6" t="s">
        <v>5219</v>
      </c>
      <c r="AR4094" s="7" t="s">
        <v>90</v>
      </c>
      <c r="AT4094" s="4" t="str">
        <f>CONCATENATE(AU4094,", ",AV4094,", ",AW4094,", ",AX4094,", ",AY4094,", ",AZ4094,", ",BA4094)</f>
        <v>Europe, France, FR, Bretagne, Ille-et-Vilaine, Rennes, Campus Institut Agro Rennes</v>
      </c>
      <c r="AU4094" s="1" t="s">
        <v>91</v>
      </c>
      <c r="AV4094" s="1" t="s">
        <v>92</v>
      </c>
      <c r="AW4094" s="1" t="s">
        <v>93</v>
      </c>
      <c r="AX4094" s="1" t="s">
        <v>94</v>
      </c>
      <c r="AY4094" s="1" t="s">
        <v>95</v>
      </c>
      <c r="AZ4094" s="1" t="s">
        <v>96</v>
      </c>
      <c r="BA4094" s="1" t="s">
        <v>5242</v>
      </c>
      <c r="BC4094" s="43"/>
      <c r="BF4094" s="43" t="s">
        <v>4596</v>
      </c>
      <c r="BG4094" s="43" t="s">
        <v>93</v>
      </c>
      <c r="BH4094" s="7" t="s">
        <v>97</v>
      </c>
      <c r="BJ4094" s="7" t="s">
        <v>98</v>
      </c>
      <c r="BK4094" s="7" t="s">
        <v>99</v>
      </c>
      <c r="BL4094" s="7" t="s">
        <v>4597</v>
      </c>
      <c r="BM4094" s="7" t="s">
        <v>4598</v>
      </c>
      <c r="BU4094" s="43">
        <v>1</v>
      </c>
      <c r="BW4094" s="43" t="s">
        <v>103</v>
      </c>
    </row>
    <row r="4095" spans="3:75" x14ac:dyDescent="0.35">
      <c r="C4095" s="43" t="str">
        <f t="shared" si="63"/>
        <v>IARA:BDT-09:2023: 4094</v>
      </c>
      <c r="D4095" s="43">
        <v>4094</v>
      </c>
      <c r="E4095" s="43" t="s">
        <v>5316</v>
      </c>
      <c r="F4095" s="1" t="s">
        <v>73</v>
      </c>
      <c r="G4095" s="43" t="s">
        <v>5291</v>
      </c>
      <c r="H4095" s="2">
        <v>45192</v>
      </c>
      <c r="J4095" s="43">
        <v>2023</v>
      </c>
      <c r="K4095" s="43">
        <v>9</v>
      </c>
      <c r="L4095" s="43">
        <v>23</v>
      </c>
      <c r="M4095" s="43"/>
      <c r="N4095" s="43"/>
      <c r="O4095" s="43"/>
      <c r="P4095" s="12" t="s">
        <v>75</v>
      </c>
      <c r="Q4095" s="12" t="str">
        <f>CONCATENATE(X4095," ",Y4095)</f>
        <v>Aricia agestis</v>
      </c>
      <c r="R4095" s="14" t="str">
        <f>CONCATENATE(S4095,", ",T4095,", ",U4095,", ",V4095,", ",W4095,", ",X4095,", ",Y4095)</f>
        <v>Animalia, Arthropoda, Insecta, Lepidoptera, Lycaenidae, Aricia, agestis</v>
      </c>
      <c r="S4095" s="6" t="s">
        <v>76</v>
      </c>
      <c r="T4095" s="6" t="s">
        <v>208</v>
      </c>
      <c r="U4095" s="6" t="s">
        <v>209</v>
      </c>
      <c r="V4095" s="6" t="s">
        <v>210</v>
      </c>
      <c r="W4095" s="6" t="s">
        <v>216</v>
      </c>
      <c r="X4095" s="6" t="s">
        <v>416</v>
      </c>
      <c r="Y4095" s="6" t="s">
        <v>417</v>
      </c>
      <c r="AA4095" s="12" t="s">
        <v>83</v>
      </c>
      <c r="AB4095" s="6" t="s">
        <v>418</v>
      </c>
      <c r="AC4095" s="12" t="s">
        <v>377</v>
      </c>
      <c r="AD4095" s="6" t="s">
        <v>5219</v>
      </c>
      <c r="AE4095" s="2">
        <v>45192</v>
      </c>
      <c r="AF4095" s="43" t="s">
        <v>87</v>
      </c>
      <c r="AG4095" s="7" t="s">
        <v>415</v>
      </c>
      <c r="AH4095" s="43">
        <v>48.113709999999998</v>
      </c>
      <c r="AI4095" s="43">
        <v>-1.7101599999999999</v>
      </c>
      <c r="AL4095" s="43">
        <v>10</v>
      </c>
      <c r="AN4095" s="46" t="s">
        <v>5240</v>
      </c>
      <c r="AO4095" s="5" t="s">
        <v>89</v>
      </c>
      <c r="AP4095" s="6" t="s">
        <v>5220</v>
      </c>
      <c r="AR4095" s="7" t="s">
        <v>90</v>
      </c>
      <c r="AT4095" s="4" t="str">
        <f>CONCATENATE(AU4095,", ",AV4095,", ",AW4095,", ",AX4095,", ",AY4095,", ",AZ4095,", ",BA4095)</f>
        <v>Europe, France, FR, Bretagne, Ille-et-Vilaine, Rennes, Campus Institut Agro Rennes</v>
      </c>
      <c r="AU4095" s="1" t="s">
        <v>91</v>
      </c>
      <c r="AV4095" s="1" t="s">
        <v>92</v>
      </c>
      <c r="AW4095" s="1" t="s">
        <v>93</v>
      </c>
      <c r="AX4095" s="1" t="s">
        <v>94</v>
      </c>
      <c r="AY4095" s="1" t="s">
        <v>95</v>
      </c>
      <c r="AZ4095" s="1" t="s">
        <v>96</v>
      </c>
      <c r="BA4095" s="1" t="s">
        <v>5242</v>
      </c>
      <c r="BC4095" s="43"/>
      <c r="BF4095" s="43" t="s">
        <v>4596</v>
      </c>
      <c r="BG4095" s="43" t="s">
        <v>93</v>
      </c>
      <c r="BH4095" s="7" t="s">
        <v>97</v>
      </c>
      <c r="BJ4095" s="7" t="s">
        <v>98</v>
      </c>
      <c r="BK4095" s="7" t="s">
        <v>99</v>
      </c>
      <c r="BL4095" s="7" t="s">
        <v>4597</v>
      </c>
      <c r="BM4095" s="7" t="s">
        <v>4598</v>
      </c>
      <c r="BU4095" s="43">
        <v>1</v>
      </c>
      <c r="BW4095" s="43" t="s">
        <v>103</v>
      </c>
    </row>
    <row r="4096" spans="3:75" x14ac:dyDescent="0.35">
      <c r="C4096" s="43" t="str">
        <f t="shared" si="63"/>
        <v>IARA:BDT-09:2023: 4095</v>
      </c>
      <c r="D4096" s="43">
        <v>4095</v>
      </c>
      <c r="E4096" s="43" t="s">
        <v>5316</v>
      </c>
      <c r="F4096" s="1" t="s">
        <v>73</v>
      </c>
      <c r="G4096" s="43" t="s">
        <v>5291</v>
      </c>
      <c r="H4096" s="2">
        <v>45192</v>
      </c>
      <c r="J4096" s="43">
        <v>2023</v>
      </c>
      <c r="K4096" s="43">
        <v>9</v>
      </c>
      <c r="L4096" s="43">
        <v>23</v>
      </c>
      <c r="M4096" s="43"/>
      <c r="N4096" s="43"/>
      <c r="O4096" s="43"/>
      <c r="P4096" s="12" t="s">
        <v>75</v>
      </c>
      <c r="Q4096" s="12" t="str">
        <f>CONCATENATE(X4096," ",Y4096)</f>
        <v>Polyommatus icarus</v>
      </c>
      <c r="R4096" s="14" t="str">
        <f>CONCATENATE(S4096,", ",T4096,", ",U4096,", ",V4096,", ",W4096,", ",X4096,", ",Y4096)</f>
        <v>Animalia, Arthropoda, Insecta, Lepidoptera, Lycaenidae, Polyommatus, icarus</v>
      </c>
      <c r="S4096" s="6" t="s">
        <v>76</v>
      </c>
      <c r="T4096" s="6" t="s">
        <v>208</v>
      </c>
      <c r="U4096" s="6" t="s">
        <v>209</v>
      </c>
      <c r="V4096" s="6" t="s">
        <v>210</v>
      </c>
      <c r="W4096" s="6" t="s">
        <v>216</v>
      </c>
      <c r="X4096" s="6" t="s">
        <v>217</v>
      </c>
      <c r="Y4096" s="6" t="s">
        <v>218</v>
      </c>
      <c r="AA4096" s="12" t="s">
        <v>83</v>
      </c>
      <c r="AB4096" s="6" t="s">
        <v>219</v>
      </c>
      <c r="AC4096" s="43" t="s">
        <v>220</v>
      </c>
      <c r="AD4096" s="6" t="s">
        <v>5219</v>
      </c>
      <c r="AE4096" s="2">
        <v>45192</v>
      </c>
      <c r="AF4096" s="43" t="s">
        <v>87</v>
      </c>
      <c r="AG4096" s="7" t="s">
        <v>221</v>
      </c>
      <c r="AH4096" s="43">
        <v>48.113689999999998</v>
      </c>
      <c r="AI4096" s="43">
        <v>-1.7101299999999999</v>
      </c>
      <c r="AL4096" s="43">
        <v>10</v>
      </c>
      <c r="AN4096" s="46" t="s">
        <v>5240</v>
      </c>
      <c r="AO4096" s="5" t="s">
        <v>89</v>
      </c>
      <c r="AP4096" s="6" t="s">
        <v>5219</v>
      </c>
      <c r="AR4096" s="7" t="s">
        <v>90</v>
      </c>
      <c r="AT4096" s="4" t="str">
        <f>CONCATENATE(AU4096,", ",AV4096,", ",AW4096,", ",AX4096,", ",AY4096,", ",AZ4096,", ",BA4096)</f>
        <v>Europe, France, FR, Bretagne, Ille-et-Vilaine, Rennes, Campus Institut Agro Rennes</v>
      </c>
      <c r="AU4096" s="1" t="s">
        <v>91</v>
      </c>
      <c r="AV4096" s="1" t="s">
        <v>92</v>
      </c>
      <c r="AW4096" s="1" t="s">
        <v>93</v>
      </c>
      <c r="AX4096" s="1" t="s">
        <v>94</v>
      </c>
      <c r="AY4096" s="1" t="s">
        <v>95</v>
      </c>
      <c r="AZ4096" s="1" t="s">
        <v>96</v>
      </c>
      <c r="BA4096" s="1" t="s">
        <v>5242</v>
      </c>
      <c r="BC4096" s="43"/>
      <c r="BF4096" s="43" t="s">
        <v>4596</v>
      </c>
      <c r="BG4096" s="43" t="s">
        <v>93</v>
      </c>
      <c r="BH4096" s="7" t="s">
        <v>97</v>
      </c>
      <c r="BJ4096" s="7" t="s">
        <v>98</v>
      </c>
      <c r="BK4096" s="7" t="s">
        <v>99</v>
      </c>
      <c r="BL4096" s="7" t="s">
        <v>4597</v>
      </c>
      <c r="BM4096" s="7" t="s">
        <v>4598</v>
      </c>
      <c r="BU4096" s="43">
        <v>1</v>
      </c>
      <c r="BW4096" s="43" t="s">
        <v>103</v>
      </c>
    </row>
    <row r="4097" spans="3:75" x14ac:dyDescent="0.35">
      <c r="C4097" s="43" t="str">
        <f t="shared" si="63"/>
        <v>IARA:BDT-09:2023: 4096</v>
      </c>
      <c r="D4097" s="43">
        <v>4096</v>
      </c>
      <c r="E4097" s="43" t="s">
        <v>5316</v>
      </c>
      <c r="F4097" s="1" t="s">
        <v>73</v>
      </c>
      <c r="G4097" s="43" t="s">
        <v>5291</v>
      </c>
      <c r="H4097" s="2">
        <v>45192</v>
      </c>
      <c r="J4097" s="43">
        <v>2023</v>
      </c>
      <c r="K4097" s="43">
        <v>9</v>
      </c>
      <c r="L4097" s="43">
        <v>23</v>
      </c>
      <c r="M4097" s="43"/>
      <c r="N4097" s="43"/>
      <c r="O4097" s="43"/>
      <c r="P4097" s="12" t="s">
        <v>75</v>
      </c>
      <c r="Q4097" s="12" t="str">
        <f>CONCATENATE(X4097," ",Y4097)</f>
        <v>Polyommatus icarus</v>
      </c>
      <c r="R4097" s="14" t="str">
        <f>CONCATENATE(S4097,", ",T4097,", ",U4097,", ",V4097,", ",W4097,", ",X4097,", ",Y4097)</f>
        <v>Animalia, Arthropoda, Insecta, Lepidoptera, Lycaenidae, Polyommatus, icarus</v>
      </c>
      <c r="S4097" s="6" t="s">
        <v>76</v>
      </c>
      <c r="T4097" s="6" t="s">
        <v>208</v>
      </c>
      <c r="U4097" s="6" t="s">
        <v>209</v>
      </c>
      <c r="V4097" s="6" t="s">
        <v>210</v>
      </c>
      <c r="W4097" s="6" t="s">
        <v>216</v>
      </c>
      <c r="X4097" s="6" t="s">
        <v>217</v>
      </c>
      <c r="Y4097" s="6" t="s">
        <v>218</v>
      </c>
      <c r="AA4097" s="12" t="s">
        <v>83</v>
      </c>
      <c r="AB4097" s="6" t="s">
        <v>219</v>
      </c>
      <c r="AC4097" s="43" t="s">
        <v>220</v>
      </c>
      <c r="AD4097" s="6" t="s">
        <v>5219</v>
      </c>
      <c r="AE4097" s="2">
        <v>45192</v>
      </c>
      <c r="AF4097" s="43" t="s">
        <v>87</v>
      </c>
      <c r="AG4097" s="7" t="s">
        <v>221</v>
      </c>
      <c r="AH4097" s="43">
        <v>48.11486</v>
      </c>
      <c r="AI4097" s="43">
        <v>-1.7101</v>
      </c>
      <c r="AL4097" s="43">
        <v>10</v>
      </c>
      <c r="AN4097" s="46" t="s">
        <v>5240</v>
      </c>
      <c r="AO4097" s="5" t="s">
        <v>89</v>
      </c>
      <c r="AP4097" s="6" t="s">
        <v>5219</v>
      </c>
      <c r="AR4097" s="7" t="s">
        <v>90</v>
      </c>
      <c r="AT4097" s="4" t="str">
        <f>CONCATENATE(AU4097,", ",AV4097,", ",AW4097,", ",AX4097,", ",AY4097,", ",AZ4097,", ",BA4097)</f>
        <v>Europe, France, FR, Bretagne, Ille-et-Vilaine, Rennes, Campus Institut Agro Rennes</v>
      </c>
      <c r="AU4097" s="1" t="s">
        <v>91</v>
      </c>
      <c r="AV4097" s="1" t="s">
        <v>92</v>
      </c>
      <c r="AW4097" s="1" t="s">
        <v>93</v>
      </c>
      <c r="AX4097" s="1" t="s">
        <v>94</v>
      </c>
      <c r="AY4097" s="1" t="s">
        <v>95</v>
      </c>
      <c r="AZ4097" s="1" t="s">
        <v>96</v>
      </c>
      <c r="BA4097" s="1" t="s">
        <v>5242</v>
      </c>
      <c r="BC4097" s="43"/>
      <c r="BF4097" s="43" t="s">
        <v>4596</v>
      </c>
      <c r="BG4097" s="43" t="s">
        <v>93</v>
      </c>
      <c r="BH4097" s="7" t="s">
        <v>97</v>
      </c>
      <c r="BJ4097" s="7" t="s">
        <v>98</v>
      </c>
      <c r="BK4097" s="7" t="s">
        <v>99</v>
      </c>
      <c r="BL4097" s="7" t="s">
        <v>4597</v>
      </c>
      <c r="BM4097" s="7" t="s">
        <v>4598</v>
      </c>
      <c r="BU4097" s="43">
        <v>1</v>
      </c>
      <c r="BW4097" s="43" t="s">
        <v>103</v>
      </c>
    </row>
    <row r="4098" spans="3:75" x14ac:dyDescent="0.35">
      <c r="C4098" s="43" t="str">
        <f t="shared" si="63"/>
        <v>IARA:BDT-09:2023: 4097</v>
      </c>
      <c r="D4098" s="43">
        <v>4097</v>
      </c>
      <c r="E4098" s="43" t="s">
        <v>5316</v>
      </c>
      <c r="F4098" s="1" t="s">
        <v>73</v>
      </c>
      <c r="G4098" s="43" t="s">
        <v>5291</v>
      </c>
      <c r="H4098" s="2">
        <v>45192</v>
      </c>
      <c r="J4098" s="43">
        <v>2023</v>
      </c>
      <c r="K4098" s="43">
        <v>9</v>
      </c>
      <c r="L4098" s="43">
        <v>23</v>
      </c>
      <c r="M4098" s="43"/>
      <c r="N4098" s="43"/>
      <c r="O4098" s="43"/>
      <c r="P4098" s="12" t="s">
        <v>75</v>
      </c>
      <c r="Q4098" s="12" t="str">
        <f>CONCATENATE(X4098," ",Y4098)</f>
        <v>Lycaena phlaeas</v>
      </c>
      <c r="R4098" s="14" t="str">
        <f>CONCATENATE(S4098,", ",T4098,", ",U4098,", ",V4098,", ",W4098,", ",X4098,", ",Y4098)</f>
        <v>Animalia, Arthropoda, Insecta, Lepidoptera, Lycaenidae, Lycaena, phlaeas</v>
      </c>
      <c r="S4098" s="6" t="s">
        <v>76</v>
      </c>
      <c r="T4098" s="6" t="s">
        <v>208</v>
      </c>
      <c r="U4098" s="6" t="s">
        <v>209</v>
      </c>
      <c r="V4098" s="6" t="s">
        <v>210</v>
      </c>
      <c r="W4098" s="6" t="s">
        <v>216</v>
      </c>
      <c r="X4098" s="6" t="s">
        <v>420</v>
      </c>
      <c r="Y4098" s="6" t="s">
        <v>421</v>
      </c>
      <c r="AA4098" s="12" t="s">
        <v>83</v>
      </c>
      <c r="AB4098" s="6" t="s">
        <v>422</v>
      </c>
      <c r="AC4098" s="12" t="s">
        <v>382</v>
      </c>
      <c r="AD4098" s="6" t="s">
        <v>5219</v>
      </c>
      <c r="AE4098" s="2">
        <v>45192</v>
      </c>
      <c r="AF4098" s="43" t="s">
        <v>87</v>
      </c>
      <c r="AG4098" s="7" t="s">
        <v>419</v>
      </c>
      <c r="AH4098" s="43">
        <v>48.113779999999998</v>
      </c>
      <c r="AI4098" s="43">
        <v>-1.7100900000000001</v>
      </c>
      <c r="AL4098" s="43">
        <v>10</v>
      </c>
      <c r="AN4098" s="46" t="s">
        <v>5240</v>
      </c>
      <c r="AO4098" s="5" t="s">
        <v>89</v>
      </c>
      <c r="AP4098" s="6" t="s">
        <v>5219</v>
      </c>
      <c r="AR4098" s="7" t="s">
        <v>90</v>
      </c>
      <c r="AT4098" s="4" t="str">
        <f>CONCATENATE(AU4098,", ",AV4098,", ",AW4098,", ",AX4098,", ",AY4098,", ",AZ4098,", ",BA4098)</f>
        <v>Europe, France, FR, Bretagne, Ille-et-Vilaine, Rennes, Campus Institut Agro Rennes</v>
      </c>
      <c r="AU4098" s="1" t="s">
        <v>91</v>
      </c>
      <c r="AV4098" s="1" t="s">
        <v>92</v>
      </c>
      <c r="AW4098" s="1" t="s">
        <v>93</v>
      </c>
      <c r="AX4098" s="1" t="s">
        <v>94</v>
      </c>
      <c r="AY4098" s="1" t="s">
        <v>95</v>
      </c>
      <c r="AZ4098" s="1" t="s">
        <v>96</v>
      </c>
      <c r="BA4098" s="1" t="s">
        <v>5242</v>
      </c>
      <c r="BC4098" s="43"/>
      <c r="BF4098" s="43" t="s">
        <v>4596</v>
      </c>
      <c r="BG4098" s="43" t="s">
        <v>93</v>
      </c>
      <c r="BH4098" s="7" t="s">
        <v>97</v>
      </c>
      <c r="BJ4098" s="7" t="s">
        <v>98</v>
      </c>
      <c r="BK4098" s="7" t="s">
        <v>99</v>
      </c>
      <c r="BL4098" s="7" t="s">
        <v>4597</v>
      </c>
      <c r="BM4098" s="7" t="s">
        <v>4598</v>
      </c>
      <c r="BU4098" s="43">
        <v>1</v>
      </c>
      <c r="BW4098" s="43" t="s">
        <v>103</v>
      </c>
    </row>
    <row r="4099" spans="3:75" x14ac:dyDescent="0.35">
      <c r="C4099" s="43" t="str">
        <f t="shared" ref="C4099:C4162" si="64">_xlfn.CONCAT(E4099,D4099)</f>
        <v>IARA:BDT-09:2023: 4098</v>
      </c>
      <c r="D4099" s="43">
        <v>4098</v>
      </c>
      <c r="E4099" s="43" t="s">
        <v>5316</v>
      </c>
      <c r="F4099" s="1" t="s">
        <v>73</v>
      </c>
      <c r="G4099" s="43" t="s">
        <v>5291</v>
      </c>
      <c r="H4099" s="2">
        <v>45192</v>
      </c>
      <c r="J4099" s="43">
        <v>2023</v>
      </c>
      <c r="K4099" s="43">
        <v>9</v>
      </c>
      <c r="L4099" s="43">
        <v>23</v>
      </c>
      <c r="M4099" s="43"/>
      <c r="N4099" s="43"/>
      <c r="O4099" s="43"/>
      <c r="P4099" s="12" t="s">
        <v>75</v>
      </c>
      <c r="Q4099" s="12" t="str">
        <f>CONCATENATE(X4099," ",Y4099)</f>
        <v>Vanessa atalanta</v>
      </c>
      <c r="R4099" s="14" t="str">
        <f>CONCATENATE(S4099,", ",T4099,", ",U4099,", ",V4099,", ",W4099,", ",X4099,", ",Y4099)</f>
        <v>Animalia, Arthropoda, Insecta, Lepidoptera, Nymphalidae, Vanessa, atalanta</v>
      </c>
      <c r="S4099" s="6" t="s">
        <v>76</v>
      </c>
      <c r="T4099" s="6" t="s">
        <v>208</v>
      </c>
      <c r="U4099" s="6" t="s">
        <v>209</v>
      </c>
      <c r="V4099" s="6" t="s">
        <v>210</v>
      </c>
      <c r="W4099" s="6" t="s">
        <v>238</v>
      </c>
      <c r="X4099" s="6" t="s">
        <v>247</v>
      </c>
      <c r="Y4099" s="6" t="s">
        <v>248</v>
      </c>
      <c r="AA4099" s="12" t="s">
        <v>83</v>
      </c>
      <c r="AB4099" s="6" t="s">
        <v>84</v>
      </c>
      <c r="AC4099" s="43" t="s">
        <v>249</v>
      </c>
      <c r="AD4099" s="6" t="s">
        <v>5219</v>
      </c>
      <c r="AE4099" s="2">
        <v>45192</v>
      </c>
      <c r="AF4099" s="43" t="s">
        <v>87</v>
      </c>
      <c r="AG4099" s="7" t="s">
        <v>250</v>
      </c>
      <c r="AH4099" s="43">
        <v>48.114570000000001</v>
      </c>
      <c r="AI4099" s="43">
        <v>-1.71007</v>
      </c>
      <c r="AL4099" s="43">
        <v>10</v>
      </c>
      <c r="AN4099" s="46" t="s">
        <v>5240</v>
      </c>
      <c r="AO4099" s="5" t="s">
        <v>89</v>
      </c>
      <c r="AP4099" s="6" t="s">
        <v>5219</v>
      </c>
      <c r="AR4099" s="7" t="s">
        <v>90</v>
      </c>
      <c r="AT4099" s="4" t="str">
        <f>CONCATENATE(AU4099,", ",AV4099,", ",AW4099,", ",AX4099,", ",AY4099,", ",AZ4099,", ",BA4099)</f>
        <v>Europe, France, FR, Bretagne, Ille-et-Vilaine, Rennes, Campus Institut Agro Rennes</v>
      </c>
      <c r="AU4099" s="1" t="s">
        <v>91</v>
      </c>
      <c r="AV4099" s="1" t="s">
        <v>92</v>
      </c>
      <c r="AW4099" s="1" t="s">
        <v>93</v>
      </c>
      <c r="AX4099" s="1" t="s">
        <v>94</v>
      </c>
      <c r="AY4099" s="1" t="s">
        <v>95</v>
      </c>
      <c r="AZ4099" s="1" t="s">
        <v>96</v>
      </c>
      <c r="BA4099" s="1" t="s">
        <v>5242</v>
      </c>
      <c r="BC4099" s="43"/>
      <c r="BF4099" s="43" t="s">
        <v>4596</v>
      </c>
      <c r="BG4099" s="43" t="s">
        <v>93</v>
      </c>
      <c r="BH4099" s="7" t="s">
        <v>97</v>
      </c>
      <c r="BJ4099" s="7" t="s">
        <v>98</v>
      </c>
      <c r="BK4099" s="7" t="s">
        <v>99</v>
      </c>
      <c r="BL4099" s="7" t="s">
        <v>4597</v>
      </c>
      <c r="BM4099" s="7" t="s">
        <v>4598</v>
      </c>
      <c r="BU4099" s="43">
        <v>1</v>
      </c>
      <c r="BW4099" s="43" t="s">
        <v>103</v>
      </c>
    </row>
    <row r="4100" spans="3:75" x14ac:dyDescent="0.35">
      <c r="C4100" s="43" t="str">
        <f t="shared" si="64"/>
        <v>IARA:BDT-09:2023: 4099</v>
      </c>
      <c r="D4100" s="43">
        <v>4099</v>
      </c>
      <c r="E4100" s="43" t="s">
        <v>5316</v>
      </c>
      <c r="F4100" s="1" t="s">
        <v>73</v>
      </c>
      <c r="G4100" s="43" t="s">
        <v>5291</v>
      </c>
      <c r="H4100" s="2">
        <v>45192</v>
      </c>
      <c r="J4100" s="43">
        <v>2023</v>
      </c>
      <c r="K4100" s="43">
        <v>9</v>
      </c>
      <c r="L4100" s="43">
        <v>23</v>
      </c>
      <c r="M4100" s="43"/>
      <c r="N4100" s="43"/>
      <c r="O4100" s="43"/>
      <c r="P4100" s="12" t="s">
        <v>75</v>
      </c>
      <c r="Q4100" s="12" t="str">
        <f>CONCATENATE(X4100," ",Y4100)</f>
        <v>Pararge aegeria</v>
      </c>
      <c r="R4100" s="14" t="str">
        <f>CONCATENATE(S4100,", ",T4100,", ",U4100,", ",V4100,", ",W4100,", ",X4100,", ",Y4100)</f>
        <v>Animalia, Arthropoda, Insecta, Lepidoptera, Nymphalidae, Pararge, aegeria</v>
      </c>
      <c r="S4100" s="6" t="s">
        <v>76</v>
      </c>
      <c r="T4100" s="6" t="s">
        <v>208</v>
      </c>
      <c r="U4100" s="6" t="s">
        <v>209</v>
      </c>
      <c r="V4100" s="6" t="s">
        <v>210</v>
      </c>
      <c r="W4100" s="6" t="s">
        <v>238</v>
      </c>
      <c r="X4100" s="6" t="s">
        <v>243</v>
      </c>
      <c r="Y4100" s="6" t="s">
        <v>244</v>
      </c>
      <c r="AA4100" s="12" t="s">
        <v>83</v>
      </c>
      <c r="AB4100" s="6" t="s">
        <v>84</v>
      </c>
      <c r="AC4100" s="43" t="s">
        <v>245</v>
      </c>
      <c r="AD4100" s="6" t="s">
        <v>5219</v>
      </c>
      <c r="AE4100" s="2">
        <v>45192</v>
      </c>
      <c r="AF4100" s="43" t="s">
        <v>87</v>
      </c>
      <c r="AG4100" s="7" t="s">
        <v>246</v>
      </c>
      <c r="AH4100" s="43">
        <v>48.11374</v>
      </c>
      <c r="AI4100" s="43">
        <v>-1.7100599999999999</v>
      </c>
      <c r="AL4100" s="43">
        <v>10</v>
      </c>
      <c r="AN4100" s="46" t="s">
        <v>5240</v>
      </c>
      <c r="AO4100" s="5" t="s">
        <v>89</v>
      </c>
      <c r="AP4100" s="6" t="s">
        <v>5219</v>
      </c>
      <c r="AR4100" s="7" t="s">
        <v>90</v>
      </c>
      <c r="AT4100" s="4" t="str">
        <f>CONCATENATE(AU4100,", ",AV4100,", ",AW4100,", ",AX4100,", ",AY4100,", ",AZ4100,", ",BA4100)</f>
        <v>Europe, France, FR, Bretagne, Ille-et-Vilaine, Rennes, Campus Institut Agro Rennes</v>
      </c>
      <c r="AU4100" s="1" t="s">
        <v>91</v>
      </c>
      <c r="AV4100" s="1" t="s">
        <v>92</v>
      </c>
      <c r="AW4100" s="1" t="s">
        <v>93</v>
      </c>
      <c r="AX4100" s="1" t="s">
        <v>94</v>
      </c>
      <c r="AY4100" s="1" t="s">
        <v>95</v>
      </c>
      <c r="AZ4100" s="1" t="s">
        <v>96</v>
      </c>
      <c r="BA4100" s="1" t="s">
        <v>5242</v>
      </c>
      <c r="BC4100" s="43"/>
      <c r="BF4100" s="43" t="s">
        <v>4596</v>
      </c>
      <c r="BG4100" s="43" t="s">
        <v>93</v>
      </c>
      <c r="BH4100" s="7" t="s">
        <v>97</v>
      </c>
      <c r="BJ4100" s="7" t="s">
        <v>98</v>
      </c>
      <c r="BK4100" s="7" t="s">
        <v>99</v>
      </c>
      <c r="BL4100" s="7" t="s">
        <v>4597</v>
      </c>
      <c r="BM4100" s="7" t="s">
        <v>4598</v>
      </c>
      <c r="BU4100" s="43">
        <v>1</v>
      </c>
      <c r="BW4100" s="43" t="s">
        <v>103</v>
      </c>
    </row>
    <row r="4101" spans="3:75" x14ac:dyDescent="0.35">
      <c r="C4101" s="43" t="str">
        <f t="shared" si="64"/>
        <v>IARA:BDT-09:2023: 4100</v>
      </c>
      <c r="D4101" s="43">
        <v>4100</v>
      </c>
      <c r="E4101" s="43" t="s">
        <v>5316</v>
      </c>
      <c r="F4101" s="1" t="s">
        <v>73</v>
      </c>
      <c r="G4101" s="43" t="s">
        <v>5291</v>
      </c>
      <c r="H4101" s="2">
        <v>45192</v>
      </c>
      <c r="J4101" s="43">
        <v>2023</v>
      </c>
      <c r="K4101" s="43">
        <v>9</v>
      </c>
      <c r="L4101" s="43">
        <v>23</v>
      </c>
      <c r="M4101" s="43"/>
      <c r="N4101" s="43"/>
      <c r="O4101" s="43"/>
      <c r="P4101" s="12" t="s">
        <v>75</v>
      </c>
      <c r="Q4101" s="12" t="str">
        <f>CONCATENATE(X4101," ",Y4101)</f>
        <v>Coenonympha pamphilus</v>
      </c>
      <c r="R4101" s="14" t="str">
        <f>CONCATENATE(S4101,", ",T4101,", ",U4101,", ",V4101,", ",W4101,", ",X4101,", ",Y4101)</f>
        <v>Animalia, Arthropoda, Insecta, Lepidoptera, Nymphalidae, Coenonympha, pamphilus</v>
      </c>
      <c r="S4101" s="6" t="s">
        <v>76</v>
      </c>
      <c r="T4101" s="6" t="s">
        <v>208</v>
      </c>
      <c r="U4101" s="6" t="s">
        <v>209</v>
      </c>
      <c r="V4101" s="6" t="s">
        <v>210</v>
      </c>
      <c r="W4101" s="6" t="s">
        <v>238</v>
      </c>
      <c r="X4101" s="6" t="s">
        <v>239</v>
      </c>
      <c r="Y4101" s="6" t="s">
        <v>240</v>
      </c>
      <c r="AA4101" s="12" t="s">
        <v>83</v>
      </c>
      <c r="AB4101" s="6" t="s">
        <v>84</v>
      </c>
      <c r="AC4101" s="43" t="s">
        <v>241</v>
      </c>
      <c r="AD4101" s="6" t="s">
        <v>5219</v>
      </c>
      <c r="AE4101" s="2">
        <v>45192</v>
      </c>
      <c r="AF4101" s="43" t="s">
        <v>87</v>
      </c>
      <c r="AG4101" s="7" t="s">
        <v>242</v>
      </c>
      <c r="AH4101" s="43">
        <v>48.113810000000001</v>
      </c>
      <c r="AI4101" s="43">
        <v>-1.7100299999999999</v>
      </c>
      <c r="AL4101" s="43">
        <v>10</v>
      </c>
      <c r="AN4101" s="46" t="s">
        <v>5240</v>
      </c>
      <c r="AO4101" s="5" t="s">
        <v>89</v>
      </c>
      <c r="AP4101" s="6" t="s">
        <v>5219</v>
      </c>
      <c r="AR4101" s="7" t="s">
        <v>90</v>
      </c>
      <c r="AT4101" s="4" t="str">
        <f>CONCATENATE(AU4101,", ",AV4101,", ",AW4101,", ",AX4101,", ",AY4101,", ",AZ4101,", ",BA4101)</f>
        <v>Europe, France, FR, Bretagne, Ille-et-Vilaine, Rennes, Campus Institut Agro Rennes</v>
      </c>
      <c r="AU4101" s="1" t="s">
        <v>91</v>
      </c>
      <c r="AV4101" s="1" t="s">
        <v>92</v>
      </c>
      <c r="AW4101" s="1" t="s">
        <v>93</v>
      </c>
      <c r="AX4101" s="1" t="s">
        <v>94</v>
      </c>
      <c r="AY4101" s="1" t="s">
        <v>95</v>
      </c>
      <c r="AZ4101" s="1" t="s">
        <v>96</v>
      </c>
      <c r="BA4101" s="1" t="s">
        <v>5242</v>
      </c>
      <c r="BC4101" s="43"/>
      <c r="BF4101" s="43" t="s">
        <v>4596</v>
      </c>
      <c r="BG4101" s="43" t="s">
        <v>93</v>
      </c>
      <c r="BH4101" s="7" t="s">
        <v>97</v>
      </c>
      <c r="BJ4101" s="7" t="s">
        <v>98</v>
      </c>
      <c r="BK4101" s="7" t="s">
        <v>99</v>
      </c>
      <c r="BL4101" s="7" t="s">
        <v>4597</v>
      </c>
      <c r="BM4101" s="7" t="s">
        <v>4598</v>
      </c>
      <c r="BU4101" s="43">
        <v>1</v>
      </c>
      <c r="BW4101" s="43" t="s">
        <v>103</v>
      </c>
    </row>
    <row r="4102" spans="3:75" x14ac:dyDescent="0.35">
      <c r="C4102" s="43" t="str">
        <f t="shared" si="64"/>
        <v>IARA:BDT-09:2023: 4101</v>
      </c>
      <c r="D4102" s="43">
        <v>4101</v>
      </c>
      <c r="E4102" s="43" t="s">
        <v>5316</v>
      </c>
      <c r="F4102" s="1" t="s">
        <v>73</v>
      </c>
      <c r="G4102" s="43" t="s">
        <v>5291</v>
      </c>
      <c r="H4102" s="2">
        <v>45192</v>
      </c>
      <c r="J4102" s="43">
        <v>2023</v>
      </c>
      <c r="K4102" s="43">
        <v>9</v>
      </c>
      <c r="L4102" s="43">
        <v>23</v>
      </c>
      <c r="M4102" s="43"/>
      <c r="N4102" s="43"/>
      <c r="O4102" s="43"/>
      <c r="P4102" s="12" t="s">
        <v>75</v>
      </c>
      <c r="Q4102" s="12" t="str">
        <f>CONCATENATE(X4102," ",Y4102)</f>
        <v>Vanessa atalanta</v>
      </c>
      <c r="R4102" s="14" t="str">
        <f>CONCATENATE(S4102,", ",T4102,", ",U4102,", ",V4102,", ",W4102,", ",X4102,", ",Y4102)</f>
        <v>Animalia, Arthropoda, Insecta, Lepidoptera, Nymphalidae, Vanessa, atalanta</v>
      </c>
      <c r="S4102" s="6" t="s">
        <v>76</v>
      </c>
      <c r="T4102" s="6" t="s">
        <v>208</v>
      </c>
      <c r="U4102" s="6" t="s">
        <v>209</v>
      </c>
      <c r="V4102" s="6" t="s">
        <v>210</v>
      </c>
      <c r="W4102" s="6" t="s">
        <v>238</v>
      </c>
      <c r="X4102" s="6" t="s">
        <v>247</v>
      </c>
      <c r="Y4102" s="6" t="s">
        <v>248</v>
      </c>
      <c r="AA4102" s="12" t="s">
        <v>83</v>
      </c>
      <c r="AB4102" s="6" t="s">
        <v>84</v>
      </c>
      <c r="AC4102" s="43" t="s">
        <v>249</v>
      </c>
      <c r="AD4102" s="6" t="s">
        <v>5219</v>
      </c>
      <c r="AE4102" s="2">
        <v>45192</v>
      </c>
      <c r="AF4102" s="43" t="s">
        <v>87</v>
      </c>
      <c r="AG4102" s="7" t="s">
        <v>250</v>
      </c>
      <c r="AH4102" s="43">
        <v>48.114809999999999</v>
      </c>
      <c r="AI4102" s="43">
        <v>-1.7100200000000001</v>
      </c>
      <c r="AL4102" s="43">
        <v>10</v>
      </c>
      <c r="AN4102" s="46" t="s">
        <v>5240</v>
      </c>
      <c r="AO4102" s="5" t="s">
        <v>89</v>
      </c>
      <c r="AP4102" s="6" t="s">
        <v>5219</v>
      </c>
      <c r="AR4102" s="7" t="s">
        <v>90</v>
      </c>
      <c r="AT4102" s="4" t="str">
        <f>CONCATENATE(AU4102,", ",AV4102,", ",AW4102,", ",AX4102,", ",AY4102,", ",AZ4102,", ",BA4102)</f>
        <v>Europe, France, FR, Bretagne, Ille-et-Vilaine, Rennes, Campus Institut Agro Rennes</v>
      </c>
      <c r="AU4102" s="1" t="s">
        <v>91</v>
      </c>
      <c r="AV4102" s="1" t="s">
        <v>92</v>
      </c>
      <c r="AW4102" s="1" t="s">
        <v>93</v>
      </c>
      <c r="AX4102" s="1" t="s">
        <v>94</v>
      </c>
      <c r="AY4102" s="1" t="s">
        <v>95</v>
      </c>
      <c r="AZ4102" s="1" t="s">
        <v>96</v>
      </c>
      <c r="BA4102" s="1" t="s">
        <v>5242</v>
      </c>
      <c r="BC4102" s="43"/>
      <c r="BF4102" s="43" t="s">
        <v>4596</v>
      </c>
      <c r="BG4102" s="43" t="s">
        <v>93</v>
      </c>
      <c r="BH4102" s="7" t="s">
        <v>97</v>
      </c>
      <c r="BJ4102" s="7" t="s">
        <v>98</v>
      </c>
      <c r="BK4102" s="7" t="s">
        <v>99</v>
      </c>
      <c r="BL4102" s="7" t="s">
        <v>4597</v>
      </c>
      <c r="BM4102" s="7" t="s">
        <v>4598</v>
      </c>
      <c r="BU4102" s="43">
        <v>1</v>
      </c>
      <c r="BW4102" s="43" t="s">
        <v>103</v>
      </c>
    </row>
    <row r="4103" spans="3:75" x14ac:dyDescent="0.35">
      <c r="C4103" s="43" t="str">
        <f t="shared" si="64"/>
        <v>IARA:BDT-09:2023: 4102</v>
      </c>
      <c r="D4103" s="43">
        <v>4102</v>
      </c>
      <c r="E4103" s="43" t="s">
        <v>5316</v>
      </c>
      <c r="F4103" s="1" t="s">
        <v>73</v>
      </c>
      <c r="G4103" s="43" t="s">
        <v>5291</v>
      </c>
      <c r="H4103" s="2">
        <v>45192</v>
      </c>
      <c r="J4103" s="43">
        <v>2023</v>
      </c>
      <c r="K4103" s="43">
        <v>9</v>
      </c>
      <c r="L4103" s="43">
        <v>23</v>
      </c>
      <c r="M4103" s="43"/>
      <c r="N4103" s="43"/>
      <c r="O4103" s="43"/>
      <c r="P4103" s="12" t="s">
        <v>75</v>
      </c>
      <c r="Q4103" s="12" t="str">
        <f>CONCATENATE(X4103," ",Y4103)</f>
        <v>Aricia agestis</v>
      </c>
      <c r="R4103" s="14" t="str">
        <f>CONCATENATE(S4103,", ",T4103,", ",U4103,", ",V4103,", ",W4103,", ",X4103,", ",Y4103)</f>
        <v>Animalia, Arthropoda, Insecta, Lepidoptera, Lycaenidae, Aricia, agestis</v>
      </c>
      <c r="S4103" s="6" t="s">
        <v>76</v>
      </c>
      <c r="T4103" s="6" t="s">
        <v>208</v>
      </c>
      <c r="U4103" s="6" t="s">
        <v>209</v>
      </c>
      <c r="V4103" s="6" t="s">
        <v>210</v>
      </c>
      <c r="W4103" s="6" t="s">
        <v>216</v>
      </c>
      <c r="X4103" s="6" t="s">
        <v>416</v>
      </c>
      <c r="Y4103" s="6" t="s">
        <v>417</v>
      </c>
      <c r="AA4103" s="12" t="s">
        <v>83</v>
      </c>
      <c r="AB4103" s="6" t="s">
        <v>418</v>
      </c>
      <c r="AC4103" s="12" t="s">
        <v>377</v>
      </c>
      <c r="AD4103" s="6" t="s">
        <v>5219</v>
      </c>
      <c r="AE4103" s="2">
        <v>45192</v>
      </c>
      <c r="AF4103" s="43" t="s">
        <v>87</v>
      </c>
      <c r="AG4103" s="7" t="s">
        <v>415</v>
      </c>
      <c r="AH4103" s="43">
        <v>48.113680000000002</v>
      </c>
      <c r="AI4103" s="43">
        <v>-1.71001</v>
      </c>
      <c r="AL4103" s="43">
        <v>10</v>
      </c>
      <c r="AN4103" s="46" t="s">
        <v>5240</v>
      </c>
      <c r="AO4103" s="5" t="s">
        <v>89</v>
      </c>
      <c r="AP4103" s="6" t="s">
        <v>5219</v>
      </c>
      <c r="AR4103" s="7" t="s">
        <v>90</v>
      </c>
      <c r="AT4103" s="4" t="str">
        <f>CONCATENATE(AU4103,", ",AV4103,", ",AW4103,", ",AX4103,", ",AY4103,", ",AZ4103,", ",BA4103)</f>
        <v>Europe, France, FR, Bretagne, Ille-et-Vilaine, Rennes, Campus Institut Agro Rennes</v>
      </c>
      <c r="AU4103" s="1" t="s">
        <v>91</v>
      </c>
      <c r="AV4103" s="1" t="s">
        <v>92</v>
      </c>
      <c r="AW4103" s="1" t="s">
        <v>93</v>
      </c>
      <c r="AX4103" s="1" t="s">
        <v>94</v>
      </c>
      <c r="AY4103" s="1" t="s">
        <v>95</v>
      </c>
      <c r="AZ4103" s="1" t="s">
        <v>96</v>
      </c>
      <c r="BA4103" s="1" t="s">
        <v>5242</v>
      </c>
      <c r="BC4103" s="43"/>
      <c r="BF4103" s="43" t="s">
        <v>4596</v>
      </c>
      <c r="BG4103" s="43" t="s">
        <v>93</v>
      </c>
      <c r="BH4103" s="7" t="s">
        <v>97</v>
      </c>
      <c r="BJ4103" s="7" t="s">
        <v>98</v>
      </c>
      <c r="BK4103" s="7" t="s">
        <v>99</v>
      </c>
      <c r="BL4103" s="7" t="s">
        <v>4597</v>
      </c>
      <c r="BM4103" s="7" t="s">
        <v>4598</v>
      </c>
      <c r="BU4103" s="43">
        <v>1</v>
      </c>
      <c r="BW4103" s="43" t="s">
        <v>103</v>
      </c>
    </row>
    <row r="4104" spans="3:75" x14ac:dyDescent="0.35">
      <c r="C4104" s="43" t="str">
        <f t="shared" si="64"/>
        <v>IARA:BDT-09:2023: 4103</v>
      </c>
      <c r="D4104" s="43">
        <v>4103</v>
      </c>
      <c r="E4104" s="43" t="s">
        <v>5316</v>
      </c>
      <c r="F4104" s="1" t="s">
        <v>73</v>
      </c>
      <c r="G4104" s="43" t="s">
        <v>5291</v>
      </c>
      <c r="H4104" s="2">
        <v>45192</v>
      </c>
      <c r="J4104" s="43">
        <v>2023</v>
      </c>
      <c r="K4104" s="43">
        <v>9</v>
      </c>
      <c r="L4104" s="43">
        <v>23</v>
      </c>
      <c r="M4104" s="43"/>
      <c r="N4104" s="43"/>
      <c r="O4104" s="43"/>
      <c r="P4104" s="12" t="s">
        <v>75</v>
      </c>
      <c r="Q4104" s="12" t="str">
        <f>CONCATENATE(X4104," ",Y4104)</f>
        <v>Polyommatus icarus</v>
      </c>
      <c r="R4104" s="14" t="str">
        <f>CONCATENATE(S4104,", ",T4104,", ",U4104,", ",V4104,", ",W4104,", ",X4104,", ",Y4104)</f>
        <v>Animalia, Arthropoda, Insecta, Lepidoptera, Lycaenidae, Polyommatus, icarus</v>
      </c>
      <c r="S4104" s="6" t="s">
        <v>76</v>
      </c>
      <c r="T4104" s="6" t="s">
        <v>208</v>
      </c>
      <c r="U4104" s="6" t="s">
        <v>209</v>
      </c>
      <c r="V4104" s="6" t="s">
        <v>210</v>
      </c>
      <c r="W4104" s="6" t="s">
        <v>216</v>
      </c>
      <c r="X4104" s="6" t="s">
        <v>217</v>
      </c>
      <c r="Y4104" s="6" t="s">
        <v>218</v>
      </c>
      <c r="AA4104" s="12" t="s">
        <v>83</v>
      </c>
      <c r="AB4104" s="6" t="s">
        <v>219</v>
      </c>
      <c r="AC4104" s="43" t="s">
        <v>220</v>
      </c>
      <c r="AD4104" s="6" t="s">
        <v>5219</v>
      </c>
      <c r="AE4104" s="2">
        <v>45192</v>
      </c>
      <c r="AF4104" s="43" t="s">
        <v>87</v>
      </c>
      <c r="AG4104" s="7" t="s">
        <v>221</v>
      </c>
      <c r="AH4104" s="43">
        <v>48.113709999999998</v>
      </c>
      <c r="AI4104" s="43">
        <v>-1.7099899999999999</v>
      </c>
      <c r="AL4104" s="43">
        <v>10</v>
      </c>
      <c r="AN4104" s="46" t="s">
        <v>5240</v>
      </c>
      <c r="AO4104" s="5" t="s">
        <v>89</v>
      </c>
      <c r="AP4104" s="6" t="s">
        <v>5219</v>
      </c>
      <c r="AR4104" s="7" t="s">
        <v>90</v>
      </c>
      <c r="AT4104" s="4" t="str">
        <f>CONCATENATE(AU4104,", ",AV4104,", ",AW4104,", ",AX4104,", ",AY4104,", ",AZ4104,", ",BA4104)</f>
        <v>Europe, France, FR, Bretagne, Ille-et-Vilaine, Rennes, Campus Institut Agro Rennes</v>
      </c>
      <c r="AU4104" s="1" t="s">
        <v>91</v>
      </c>
      <c r="AV4104" s="1" t="s">
        <v>92</v>
      </c>
      <c r="AW4104" s="1" t="s">
        <v>93</v>
      </c>
      <c r="AX4104" s="1" t="s">
        <v>94</v>
      </c>
      <c r="AY4104" s="1" t="s">
        <v>95</v>
      </c>
      <c r="AZ4104" s="1" t="s">
        <v>96</v>
      </c>
      <c r="BA4104" s="1" t="s">
        <v>5242</v>
      </c>
      <c r="BC4104" s="43"/>
      <c r="BF4104" s="43" t="s">
        <v>4596</v>
      </c>
      <c r="BG4104" s="43" t="s">
        <v>93</v>
      </c>
      <c r="BH4104" s="7" t="s">
        <v>97</v>
      </c>
      <c r="BJ4104" s="7" t="s">
        <v>98</v>
      </c>
      <c r="BK4104" s="7" t="s">
        <v>99</v>
      </c>
      <c r="BL4104" s="7" t="s">
        <v>4597</v>
      </c>
      <c r="BM4104" s="7" t="s">
        <v>4598</v>
      </c>
      <c r="BU4104" s="43">
        <v>1</v>
      </c>
      <c r="BW4104" s="43" t="s">
        <v>103</v>
      </c>
    </row>
    <row r="4105" spans="3:75" x14ac:dyDescent="0.35">
      <c r="C4105" s="43" t="str">
        <f t="shared" si="64"/>
        <v>IARA:BDT-09:2023: 4104</v>
      </c>
      <c r="D4105" s="43">
        <v>4104</v>
      </c>
      <c r="E4105" s="43" t="s">
        <v>5316</v>
      </c>
      <c r="F4105" s="1" t="s">
        <v>73</v>
      </c>
      <c r="G4105" s="43" t="s">
        <v>5291</v>
      </c>
      <c r="H4105" s="2">
        <v>45192</v>
      </c>
      <c r="J4105" s="43">
        <v>2023</v>
      </c>
      <c r="K4105" s="43">
        <v>9</v>
      </c>
      <c r="L4105" s="43">
        <v>23</v>
      </c>
      <c r="M4105" s="43"/>
      <c r="N4105" s="43"/>
      <c r="O4105" s="43"/>
      <c r="P4105" s="12" t="s">
        <v>75</v>
      </c>
      <c r="Q4105" s="12" t="str">
        <f>CONCATENATE(X4105," ",Y4105)</f>
        <v>Lycaena phlaeas</v>
      </c>
      <c r="R4105" s="14" t="str">
        <f>CONCATENATE(S4105,", ",T4105,", ",U4105,", ",V4105,", ",W4105,", ",X4105,", ",Y4105)</f>
        <v>Animalia, Arthropoda, Insecta, Lepidoptera, Lycaenidae, Lycaena, phlaeas</v>
      </c>
      <c r="S4105" s="6" t="s">
        <v>76</v>
      </c>
      <c r="T4105" s="6" t="s">
        <v>208</v>
      </c>
      <c r="U4105" s="6" t="s">
        <v>209</v>
      </c>
      <c r="V4105" s="6" t="s">
        <v>210</v>
      </c>
      <c r="W4105" s="6" t="s">
        <v>216</v>
      </c>
      <c r="X4105" s="6" t="s">
        <v>420</v>
      </c>
      <c r="Y4105" s="6" t="s">
        <v>421</v>
      </c>
      <c r="AA4105" s="12" t="s">
        <v>83</v>
      </c>
      <c r="AB4105" s="6" t="s">
        <v>422</v>
      </c>
      <c r="AC4105" s="12" t="s">
        <v>382</v>
      </c>
      <c r="AD4105" s="6" t="s">
        <v>5219</v>
      </c>
      <c r="AE4105" s="2">
        <v>45192</v>
      </c>
      <c r="AF4105" s="43" t="s">
        <v>87</v>
      </c>
      <c r="AG4105" s="7" t="s">
        <v>419</v>
      </c>
      <c r="AH4105" s="43">
        <v>48.113660000000003</v>
      </c>
      <c r="AI4105" s="43">
        <v>-1.7099500000000001</v>
      </c>
      <c r="AL4105" s="43">
        <v>10</v>
      </c>
      <c r="AN4105" s="46" t="s">
        <v>5240</v>
      </c>
      <c r="AO4105" s="5" t="s">
        <v>89</v>
      </c>
      <c r="AP4105" s="6" t="s">
        <v>5219</v>
      </c>
      <c r="AR4105" s="7" t="s">
        <v>90</v>
      </c>
      <c r="AT4105" s="4" t="str">
        <f>CONCATENATE(AU4105,", ",AV4105,", ",AW4105,", ",AX4105,", ",AY4105,", ",AZ4105,", ",BA4105)</f>
        <v>Europe, France, FR, Bretagne, Ille-et-Vilaine, Rennes, Campus Institut Agro Rennes</v>
      </c>
      <c r="AU4105" s="1" t="s">
        <v>91</v>
      </c>
      <c r="AV4105" s="1" t="s">
        <v>92</v>
      </c>
      <c r="AW4105" s="1" t="s">
        <v>93</v>
      </c>
      <c r="AX4105" s="1" t="s">
        <v>94</v>
      </c>
      <c r="AY4105" s="1" t="s">
        <v>95</v>
      </c>
      <c r="AZ4105" s="1" t="s">
        <v>96</v>
      </c>
      <c r="BA4105" s="1" t="s">
        <v>5242</v>
      </c>
      <c r="BC4105" s="43"/>
      <c r="BF4105" s="43" t="s">
        <v>4596</v>
      </c>
      <c r="BG4105" s="43" t="s">
        <v>93</v>
      </c>
      <c r="BH4105" s="7" t="s">
        <v>97</v>
      </c>
      <c r="BJ4105" s="7" t="s">
        <v>98</v>
      </c>
      <c r="BK4105" s="7" t="s">
        <v>99</v>
      </c>
      <c r="BL4105" s="7" t="s">
        <v>4597</v>
      </c>
      <c r="BM4105" s="7" t="s">
        <v>4598</v>
      </c>
      <c r="BU4105" s="43">
        <v>1</v>
      </c>
      <c r="BW4105" s="43" t="s">
        <v>103</v>
      </c>
    </row>
    <row r="4106" spans="3:75" x14ac:dyDescent="0.35">
      <c r="C4106" s="43" t="str">
        <f t="shared" si="64"/>
        <v>IARA:BDT-09:2023: 4105</v>
      </c>
      <c r="D4106" s="43">
        <v>4105</v>
      </c>
      <c r="E4106" s="43" t="s">
        <v>5316</v>
      </c>
      <c r="F4106" s="1" t="s">
        <v>73</v>
      </c>
      <c r="G4106" s="43" t="s">
        <v>5291</v>
      </c>
      <c r="H4106" s="2">
        <v>45192</v>
      </c>
      <c r="J4106" s="43">
        <v>2023</v>
      </c>
      <c r="K4106" s="43">
        <v>9</v>
      </c>
      <c r="L4106" s="43">
        <v>23</v>
      </c>
      <c r="M4106" s="43"/>
      <c r="N4106" s="43"/>
      <c r="O4106" s="43"/>
      <c r="P4106" s="12" t="s">
        <v>75</v>
      </c>
      <c r="Q4106" s="12" t="str">
        <f>CONCATENATE(X4106," ",Y4106)</f>
        <v>Aricia agestis</v>
      </c>
      <c r="R4106" s="14" t="str">
        <f>CONCATENATE(S4106,", ",T4106,", ",U4106,", ",V4106,", ",W4106,", ",X4106,", ",Y4106)</f>
        <v>Animalia, Arthropoda, Insecta, Lepidoptera, Lycaenidae, Aricia, agestis</v>
      </c>
      <c r="S4106" s="6" t="s">
        <v>76</v>
      </c>
      <c r="T4106" s="6" t="s">
        <v>208</v>
      </c>
      <c r="U4106" s="6" t="s">
        <v>209</v>
      </c>
      <c r="V4106" s="6" t="s">
        <v>210</v>
      </c>
      <c r="W4106" s="6" t="s">
        <v>216</v>
      </c>
      <c r="X4106" s="6" t="s">
        <v>416</v>
      </c>
      <c r="Y4106" s="6" t="s">
        <v>417</v>
      </c>
      <c r="AA4106" s="12" t="s">
        <v>83</v>
      </c>
      <c r="AB4106" s="6" t="s">
        <v>418</v>
      </c>
      <c r="AC4106" s="12" t="s">
        <v>377</v>
      </c>
      <c r="AD4106" s="6" t="s">
        <v>5219</v>
      </c>
      <c r="AE4106" s="2">
        <v>45192</v>
      </c>
      <c r="AF4106" s="43" t="s">
        <v>87</v>
      </c>
      <c r="AG4106" s="7" t="s">
        <v>415</v>
      </c>
      <c r="AH4106" s="43">
        <v>48.114789999999999</v>
      </c>
      <c r="AI4106" s="43">
        <v>-1.7097500000000001</v>
      </c>
      <c r="AL4106" s="43">
        <v>10</v>
      </c>
      <c r="AN4106" s="46" t="s">
        <v>5240</v>
      </c>
      <c r="AO4106" s="5" t="s">
        <v>89</v>
      </c>
      <c r="AP4106" s="6" t="s">
        <v>5219</v>
      </c>
      <c r="AR4106" s="7" t="s">
        <v>90</v>
      </c>
      <c r="AT4106" s="4" t="str">
        <f>CONCATENATE(AU4106,", ",AV4106,", ",AW4106,", ",AX4106,", ",AY4106,", ",AZ4106,", ",BA4106)</f>
        <v>Europe, France, FR, Bretagne, Ille-et-Vilaine, Rennes, Campus Institut Agro Rennes</v>
      </c>
      <c r="AU4106" s="1" t="s">
        <v>91</v>
      </c>
      <c r="AV4106" s="1" t="s">
        <v>92</v>
      </c>
      <c r="AW4106" s="1" t="s">
        <v>93</v>
      </c>
      <c r="AX4106" s="1" t="s">
        <v>94</v>
      </c>
      <c r="AY4106" s="1" t="s">
        <v>95</v>
      </c>
      <c r="AZ4106" s="1" t="s">
        <v>96</v>
      </c>
      <c r="BA4106" s="1" t="s">
        <v>5242</v>
      </c>
      <c r="BC4106" s="43"/>
      <c r="BF4106" s="43" t="s">
        <v>4596</v>
      </c>
      <c r="BG4106" s="43" t="s">
        <v>93</v>
      </c>
      <c r="BH4106" s="7" t="s">
        <v>97</v>
      </c>
      <c r="BJ4106" s="7" t="s">
        <v>98</v>
      </c>
      <c r="BK4106" s="7" t="s">
        <v>99</v>
      </c>
      <c r="BL4106" s="7" t="s">
        <v>4597</v>
      </c>
      <c r="BM4106" s="7" t="s">
        <v>4598</v>
      </c>
      <c r="BU4106" s="43">
        <v>1</v>
      </c>
      <c r="BW4106" s="43" t="s">
        <v>103</v>
      </c>
    </row>
    <row r="4107" spans="3:75" x14ac:dyDescent="0.35">
      <c r="C4107" s="43" t="str">
        <f t="shared" si="64"/>
        <v>IARA:BDT-09:2023: 4106</v>
      </c>
      <c r="D4107" s="43">
        <v>4106</v>
      </c>
      <c r="E4107" s="43" t="s">
        <v>5316</v>
      </c>
      <c r="F4107" s="1" t="s">
        <v>73</v>
      </c>
      <c r="G4107" s="43" t="s">
        <v>5291</v>
      </c>
      <c r="H4107" s="2">
        <v>45192</v>
      </c>
      <c r="J4107" s="43">
        <v>2023</v>
      </c>
      <c r="K4107" s="43">
        <v>9</v>
      </c>
      <c r="L4107" s="43">
        <v>23</v>
      </c>
      <c r="M4107" s="43"/>
      <c r="N4107" s="43"/>
      <c r="O4107" s="43"/>
      <c r="P4107" s="12" t="s">
        <v>75</v>
      </c>
      <c r="Q4107" s="12" t="str">
        <f>CONCATENATE(X4107," ",Y4107)</f>
        <v>Aricia agestis</v>
      </c>
      <c r="R4107" s="14" t="str">
        <f>CONCATENATE(S4107,", ",T4107,", ",U4107,", ",V4107,", ",W4107,", ",X4107,", ",Y4107)</f>
        <v>Animalia, Arthropoda, Insecta, Lepidoptera, Lycaenidae, Aricia, agestis</v>
      </c>
      <c r="S4107" s="6" t="s">
        <v>76</v>
      </c>
      <c r="T4107" s="6" t="s">
        <v>208</v>
      </c>
      <c r="U4107" s="6" t="s">
        <v>209</v>
      </c>
      <c r="V4107" s="6" t="s">
        <v>210</v>
      </c>
      <c r="W4107" s="6" t="s">
        <v>216</v>
      </c>
      <c r="X4107" s="6" t="s">
        <v>416</v>
      </c>
      <c r="Y4107" s="6" t="s">
        <v>417</v>
      </c>
      <c r="AA4107" s="12" t="s">
        <v>83</v>
      </c>
      <c r="AB4107" s="6" t="s">
        <v>418</v>
      </c>
      <c r="AC4107" s="12" t="s">
        <v>377</v>
      </c>
      <c r="AD4107" s="6" t="s">
        <v>5219</v>
      </c>
      <c r="AE4107" s="2">
        <v>45192</v>
      </c>
      <c r="AF4107" s="43" t="s">
        <v>87</v>
      </c>
      <c r="AG4107" s="7" t="s">
        <v>415</v>
      </c>
      <c r="AH4107" s="43">
        <v>48.114829999999998</v>
      </c>
      <c r="AI4107" s="43">
        <v>-1.7097100000000001</v>
      </c>
      <c r="AL4107" s="43">
        <v>10</v>
      </c>
      <c r="AN4107" s="46" t="s">
        <v>5240</v>
      </c>
      <c r="AO4107" s="5" t="s">
        <v>89</v>
      </c>
      <c r="AP4107" s="6" t="s">
        <v>5219</v>
      </c>
      <c r="AR4107" s="7" t="s">
        <v>90</v>
      </c>
      <c r="AT4107" s="4" t="str">
        <f>CONCATENATE(AU4107,", ",AV4107,", ",AW4107,", ",AX4107,", ",AY4107,", ",AZ4107,", ",BA4107)</f>
        <v>Europe, France, FR, Bretagne, Ille-et-Vilaine, Rennes, Campus Institut Agro Rennes</v>
      </c>
      <c r="AU4107" s="1" t="s">
        <v>91</v>
      </c>
      <c r="AV4107" s="1" t="s">
        <v>92</v>
      </c>
      <c r="AW4107" s="1" t="s">
        <v>93</v>
      </c>
      <c r="AX4107" s="1" t="s">
        <v>94</v>
      </c>
      <c r="AY4107" s="1" t="s">
        <v>95</v>
      </c>
      <c r="AZ4107" s="1" t="s">
        <v>96</v>
      </c>
      <c r="BA4107" s="1" t="s">
        <v>5242</v>
      </c>
      <c r="BC4107" s="43"/>
      <c r="BF4107" s="43" t="s">
        <v>4596</v>
      </c>
      <c r="BG4107" s="43" t="s">
        <v>93</v>
      </c>
      <c r="BH4107" s="7" t="s">
        <v>97</v>
      </c>
      <c r="BJ4107" s="7" t="s">
        <v>98</v>
      </c>
      <c r="BK4107" s="7" t="s">
        <v>99</v>
      </c>
      <c r="BL4107" s="7" t="s">
        <v>4597</v>
      </c>
      <c r="BM4107" s="7" t="s">
        <v>4598</v>
      </c>
      <c r="BU4107" s="43">
        <v>1</v>
      </c>
      <c r="BW4107" s="43" t="s">
        <v>103</v>
      </c>
    </row>
    <row r="4108" spans="3:75" x14ac:dyDescent="0.35">
      <c r="C4108" s="43" t="str">
        <f t="shared" si="64"/>
        <v>IARA:BDT-09:2023: 4107</v>
      </c>
      <c r="D4108" s="43">
        <v>4107</v>
      </c>
      <c r="E4108" s="43" t="s">
        <v>5316</v>
      </c>
      <c r="F4108" s="1" t="s">
        <v>73</v>
      </c>
      <c r="G4108" s="43" t="s">
        <v>5291</v>
      </c>
      <c r="H4108" s="2">
        <v>45192</v>
      </c>
      <c r="J4108" s="43">
        <v>2023</v>
      </c>
      <c r="K4108" s="43">
        <v>9</v>
      </c>
      <c r="L4108" s="43">
        <v>23</v>
      </c>
      <c r="M4108" s="43"/>
      <c r="N4108" s="43"/>
      <c r="O4108" s="43"/>
      <c r="P4108" s="12" t="s">
        <v>75</v>
      </c>
      <c r="Q4108" s="12" t="str">
        <f>CONCATENATE(X4108," ",Y4108)</f>
        <v>Pararge aegeria</v>
      </c>
      <c r="R4108" s="14" t="str">
        <f>CONCATENATE(S4108,", ",T4108,", ",U4108,", ",V4108,", ",W4108,", ",X4108,", ",Y4108)</f>
        <v>Animalia, Arthropoda, Insecta, Lepidoptera, Nymphalidae, Pararge, aegeria</v>
      </c>
      <c r="S4108" s="6" t="s">
        <v>76</v>
      </c>
      <c r="T4108" s="6" t="s">
        <v>208</v>
      </c>
      <c r="U4108" s="6" t="s">
        <v>209</v>
      </c>
      <c r="V4108" s="6" t="s">
        <v>210</v>
      </c>
      <c r="W4108" s="6" t="s">
        <v>238</v>
      </c>
      <c r="X4108" s="6" t="s">
        <v>243</v>
      </c>
      <c r="Y4108" s="6" t="s">
        <v>244</v>
      </c>
      <c r="AA4108" s="12" t="s">
        <v>83</v>
      </c>
      <c r="AB4108" s="6" t="s">
        <v>84</v>
      </c>
      <c r="AC4108" s="43" t="s">
        <v>245</v>
      </c>
      <c r="AD4108" s="6" t="s">
        <v>5219</v>
      </c>
      <c r="AE4108" s="2">
        <v>45192</v>
      </c>
      <c r="AF4108" s="43" t="s">
        <v>87</v>
      </c>
      <c r="AG4108" s="7" t="s">
        <v>246</v>
      </c>
      <c r="AH4108" s="43">
        <v>48.114960000000004</v>
      </c>
      <c r="AI4108" s="43">
        <v>-1.7095899999999999</v>
      </c>
      <c r="AL4108" s="43">
        <v>10</v>
      </c>
      <c r="AN4108" s="46" t="s">
        <v>5240</v>
      </c>
      <c r="AO4108" s="5" t="s">
        <v>89</v>
      </c>
      <c r="AP4108" s="6" t="s">
        <v>5219</v>
      </c>
      <c r="AR4108" s="7" t="s">
        <v>90</v>
      </c>
      <c r="AT4108" s="4" t="str">
        <f>CONCATENATE(AU4108,", ",AV4108,", ",AW4108,", ",AX4108,", ",AY4108,", ",AZ4108,", ",BA4108)</f>
        <v>Europe, France, FR, Bretagne, Ille-et-Vilaine, Rennes, Campus Institut Agro Rennes</v>
      </c>
      <c r="AU4108" s="1" t="s">
        <v>91</v>
      </c>
      <c r="AV4108" s="1" t="s">
        <v>92</v>
      </c>
      <c r="AW4108" s="1" t="s">
        <v>93</v>
      </c>
      <c r="AX4108" s="1" t="s">
        <v>94</v>
      </c>
      <c r="AY4108" s="1" t="s">
        <v>95</v>
      </c>
      <c r="AZ4108" s="1" t="s">
        <v>96</v>
      </c>
      <c r="BA4108" s="1" t="s">
        <v>5242</v>
      </c>
      <c r="BC4108" s="43"/>
      <c r="BF4108" s="43" t="s">
        <v>4596</v>
      </c>
      <c r="BG4108" s="43" t="s">
        <v>93</v>
      </c>
      <c r="BH4108" s="7" t="s">
        <v>97</v>
      </c>
      <c r="BJ4108" s="7" t="s">
        <v>98</v>
      </c>
      <c r="BK4108" s="7" t="s">
        <v>99</v>
      </c>
      <c r="BL4108" s="7" t="s">
        <v>4597</v>
      </c>
      <c r="BM4108" s="7" t="s">
        <v>4598</v>
      </c>
      <c r="BU4108" s="43">
        <v>1</v>
      </c>
      <c r="BW4108" s="43" t="s">
        <v>103</v>
      </c>
    </row>
    <row r="4109" spans="3:75" x14ac:dyDescent="0.35">
      <c r="C4109" s="43" t="str">
        <f t="shared" si="64"/>
        <v>IARA:BDT-09:2023: 4108</v>
      </c>
      <c r="D4109" s="43">
        <v>4108</v>
      </c>
      <c r="E4109" s="43" t="s">
        <v>5316</v>
      </c>
      <c r="F4109" s="1" t="s">
        <v>73</v>
      </c>
      <c r="G4109" s="43" t="s">
        <v>5291</v>
      </c>
      <c r="H4109" s="2">
        <v>45192</v>
      </c>
      <c r="J4109" s="43">
        <v>2023</v>
      </c>
      <c r="K4109" s="43">
        <v>9</v>
      </c>
      <c r="L4109" s="43">
        <v>23</v>
      </c>
      <c r="M4109" s="43"/>
      <c r="N4109" s="43"/>
      <c r="O4109" s="43"/>
      <c r="P4109" s="12" t="s">
        <v>75</v>
      </c>
      <c r="Q4109" s="12" t="str">
        <f>CONCATENATE(X4109," ",Y4109)</f>
        <v>Pararge aegeria</v>
      </c>
      <c r="R4109" s="14" t="str">
        <f>CONCATENATE(S4109,", ",T4109,", ",U4109,", ",V4109,", ",W4109,", ",X4109,", ",Y4109)</f>
        <v>Animalia, Arthropoda, Insecta, Lepidoptera, Nymphalidae, Pararge, aegeria</v>
      </c>
      <c r="S4109" s="6" t="s">
        <v>76</v>
      </c>
      <c r="T4109" s="6" t="s">
        <v>208</v>
      </c>
      <c r="U4109" s="6" t="s">
        <v>209</v>
      </c>
      <c r="V4109" s="6" t="s">
        <v>210</v>
      </c>
      <c r="W4109" s="6" t="s">
        <v>238</v>
      </c>
      <c r="X4109" s="6" t="s">
        <v>243</v>
      </c>
      <c r="Y4109" s="6" t="s">
        <v>244</v>
      </c>
      <c r="AA4109" s="12" t="s">
        <v>83</v>
      </c>
      <c r="AB4109" s="6" t="s">
        <v>84</v>
      </c>
      <c r="AC4109" s="43" t="s">
        <v>245</v>
      </c>
      <c r="AD4109" s="6" t="s">
        <v>5219</v>
      </c>
      <c r="AE4109" s="2">
        <v>45192</v>
      </c>
      <c r="AF4109" s="43" t="s">
        <v>87</v>
      </c>
      <c r="AG4109" s="7" t="s">
        <v>246</v>
      </c>
      <c r="AH4109" s="43">
        <v>48.114989999999999</v>
      </c>
      <c r="AI4109" s="43">
        <v>-1.7095899999999999</v>
      </c>
      <c r="AL4109" s="43">
        <v>10</v>
      </c>
      <c r="AN4109" s="46" t="s">
        <v>5240</v>
      </c>
      <c r="AO4109" s="5" t="s">
        <v>89</v>
      </c>
      <c r="AP4109" s="6" t="s">
        <v>5219</v>
      </c>
      <c r="AR4109" s="7" t="s">
        <v>90</v>
      </c>
      <c r="AT4109" s="4" t="str">
        <f>CONCATENATE(AU4109,", ",AV4109,", ",AW4109,", ",AX4109,", ",AY4109,", ",AZ4109,", ",BA4109)</f>
        <v>Europe, France, FR, Bretagne, Ille-et-Vilaine, Rennes, Campus Institut Agro Rennes</v>
      </c>
      <c r="AU4109" s="1" t="s">
        <v>91</v>
      </c>
      <c r="AV4109" s="1" t="s">
        <v>92</v>
      </c>
      <c r="AW4109" s="1" t="s">
        <v>93</v>
      </c>
      <c r="AX4109" s="1" t="s">
        <v>94</v>
      </c>
      <c r="AY4109" s="1" t="s">
        <v>95</v>
      </c>
      <c r="AZ4109" s="1" t="s">
        <v>96</v>
      </c>
      <c r="BA4109" s="1" t="s">
        <v>5242</v>
      </c>
      <c r="BC4109" s="43"/>
      <c r="BF4109" s="43" t="s">
        <v>4596</v>
      </c>
      <c r="BG4109" s="43" t="s">
        <v>93</v>
      </c>
      <c r="BH4109" s="7" t="s">
        <v>97</v>
      </c>
      <c r="BJ4109" s="7" t="s">
        <v>98</v>
      </c>
      <c r="BK4109" s="7" t="s">
        <v>99</v>
      </c>
      <c r="BL4109" s="7" t="s">
        <v>4597</v>
      </c>
      <c r="BM4109" s="7" t="s">
        <v>4598</v>
      </c>
      <c r="BU4109" s="43">
        <v>1</v>
      </c>
      <c r="BW4109" s="43" t="s">
        <v>103</v>
      </c>
    </row>
    <row r="4110" spans="3:75" x14ac:dyDescent="0.35">
      <c r="C4110" s="43" t="str">
        <f t="shared" si="64"/>
        <v>IARA:BDT-09:2023: 4109</v>
      </c>
      <c r="D4110" s="43">
        <v>4109</v>
      </c>
      <c r="E4110" s="43" t="s">
        <v>5316</v>
      </c>
      <c r="F4110" s="1" t="s">
        <v>73</v>
      </c>
      <c r="G4110" s="43" t="s">
        <v>5291</v>
      </c>
      <c r="H4110" s="2">
        <v>45192</v>
      </c>
      <c r="J4110" s="43">
        <v>2023</v>
      </c>
      <c r="K4110" s="43">
        <v>9</v>
      </c>
      <c r="L4110" s="43">
        <v>23</v>
      </c>
      <c r="M4110" s="43"/>
      <c r="N4110" s="43"/>
      <c r="O4110" s="43"/>
      <c r="P4110" s="12" t="s">
        <v>75</v>
      </c>
      <c r="Q4110" s="12" t="str">
        <f>CONCATENATE(X4110," ",Y4110)</f>
        <v>Vanessa atalanta</v>
      </c>
      <c r="R4110" s="14" t="str">
        <f>CONCATENATE(S4110,", ",T4110,", ",U4110,", ",V4110,", ",W4110,", ",X4110,", ",Y4110)</f>
        <v>Animalia, Arthropoda, Insecta, Lepidoptera, Nymphalidae, Vanessa, atalanta</v>
      </c>
      <c r="S4110" s="6" t="s">
        <v>76</v>
      </c>
      <c r="T4110" s="6" t="s">
        <v>208</v>
      </c>
      <c r="U4110" s="6" t="s">
        <v>209</v>
      </c>
      <c r="V4110" s="6" t="s">
        <v>210</v>
      </c>
      <c r="W4110" s="6" t="s">
        <v>238</v>
      </c>
      <c r="X4110" s="6" t="s">
        <v>247</v>
      </c>
      <c r="Y4110" s="6" t="s">
        <v>248</v>
      </c>
      <c r="AA4110" s="12" t="s">
        <v>83</v>
      </c>
      <c r="AB4110" s="6" t="s">
        <v>84</v>
      </c>
      <c r="AC4110" s="43" t="s">
        <v>249</v>
      </c>
      <c r="AD4110" s="6" t="s">
        <v>5219</v>
      </c>
      <c r="AE4110" s="2">
        <v>45192</v>
      </c>
      <c r="AF4110" s="43" t="s">
        <v>87</v>
      </c>
      <c r="AG4110" s="7" t="s">
        <v>250</v>
      </c>
      <c r="AH4110" s="43">
        <v>48.113280000000003</v>
      </c>
      <c r="AI4110" s="43">
        <v>-1.7095100000000001</v>
      </c>
      <c r="AL4110" s="43">
        <v>10</v>
      </c>
      <c r="AN4110" s="46" t="s">
        <v>5240</v>
      </c>
      <c r="AO4110" s="5" t="s">
        <v>89</v>
      </c>
      <c r="AP4110" s="6" t="s">
        <v>5220</v>
      </c>
      <c r="AR4110" s="7" t="s">
        <v>90</v>
      </c>
      <c r="AT4110" s="4" t="str">
        <f>CONCATENATE(AU4110,", ",AV4110,", ",AW4110,", ",AX4110,", ",AY4110,", ",AZ4110,", ",BA4110)</f>
        <v>Europe, France, FR, Bretagne, Ille-et-Vilaine, Rennes, Campus Institut Agro Rennes</v>
      </c>
      <c r="AU4110" s="1" t="s">
        <v>91</v>
      </c>
      <c r="AV4110" s="1" t="s">
        <v>92</v>
      </c>
      <c r="AW4110" s="1" t="s">
        <v>93</v>
      </c>
      <c r="AX4110" s="1" t="s">
        <v>94</v>
      </c>
      <c r="AY4110" s="1" t="s">
        <v>95</v>
      </c>
      <c r="AZ4110" s="1" t="s">
        <v>96</v>
      </c>
      <c r="BA4110" s="1" t="s">
        <v>5242</v>
      </c>
      <c r="BC4110" s="43"/>
      <c r="BF4110" s="43" t="s">
        <v>4596</v>
      </c>
      <c r="BG4110" s="43" t="s">
        <v>93</v>
      </c>
      <c r="BH4110" s="7" t="s">
        <v>97</v>
      </c>
      <c r="BJ4110" s="7" t="s">
        <v>98</v>
      </c>
      <c r="BK4110" s="7" t="s">
        <v>99</v>
      </c>
      <c r="BL4110" s="7" t="s">
        <v>4597</v>
      </c>
      <c r="BM4110" s="7" t="s">
        <v>4598</v>
      </c>
      <c r="BU4110" s="43">
        <v>1</v>
      </c>
      <c r="BW4110" s="43" t="s">
        <v>103</v>
      </c>
    </row>
    <row r="4111" spans="3:75" x14ac:dyDescent="0.35">
      <c r="C4111" s="43" t="str">
        <f t="shared" si="64"/>
        <v>IARA:BDT-09:2023: 4110</v>
      </c>
      <c r="D4111" s="43">
        <v>4110</v>
      </c>
      <c r="E4111" s="43" t="s">
        <v>5316</v>
      </c>
      <c r="F4111" s="1" t="s">
        <v>73</v>
      </c>
      <c r="G4111" s="43" t="s">
        <v>5291</v>
      </c>
      <c r="H4111" s="2">
        <v>45192</v>
      </c>
      <c r="J4111" s="43">
        <v>2023</v>
      </c>
      <c r="K4111" s="43">
        <v>9</v>
      </c>
      <c r="L4111" s="43">
        <v>23</v>
      </c>
      <c r="M4111" s="43"/>
      <c r="N4111" s="43"/>
      <c r="O4111" s="43"/>
      <c r="P4111" s="12" t="s">
        <v>75</v>
      </c>
      <c r="Q4111" s="12" t="str">
        <f>CONCATENATE(X4111," ",Y4111)</f>
        <v>Coenonympha pamphilus</v>
      </c>
      <c r="R4111" s="14" t="str">
        <f>CONCATENATE(S4111,", ",T4111,", ",U4111,", ",V4111,", ",W4111,", ",X4111,", ",Y4111)</f>
        <v>Animalia, Arthropoda, Insecta, Lepidoptera, Nymphalidae, Coenonympha, pamphilus</v>
      </c>
      <c r="S4111" s="6" t="s">
        <v>76</v>
      </c>
      <c r="T4111" s="6" t="s">
        <v>208</v>
      </c>
      <c r="U4111" s="6" t="s">
        <v>209</v>
      </c>
      <c r="V4111" s="6" t="s">
        <v>210</v>
      </c>
      <c r="W4111" s="6" t="s">
        <v>238</v>
      </c>
      <c r="X4111" s="6" t="s">
        <v>239</v>
      </c>
      <c r="Y4111" s="6" t="s">
        <v>240</v>
      </c>
      <c r="AA4111" s="12" t="s">
        <v>83</v>
      </c>
      <c r="AB4111" s="6" t="s">
        <v>84</v>
      </c>
      <c r="AC4111" s="43" t="s">
        <v>241</v>
      </c>
      <c r="AD4111" s="6" t="s">
        <v>5219</v>
      </c>
      <c r="AE4111" s="2">
        <v>45192</v>
      </c>
      <c r="AF4111" s="43" t="s">
        <v>87</v>
      </c>
      <c r="AG4111" s="7" t="s">
        <v>242</v>
      </c>
      <c r="AH4111" s="43">
        <v>48.115119999999997</v>
      </c>
      <c r="AI4111" s="43">
        <v>-1.70923</v>
      </c>
      <c r="AL4111" s="43">
        <v>10</v>
      </c>
      <c r="AN4111" s="46" t="s">
        <v>5240</v>
      </c>
      <c r="AO4111" s="5" t="s">
        <v>89</v>
      </c>
      <c r="AP4111" s="6" t="s">
        <v>5220</v>
      </c>
      <c r="AR4111" s="7" t="s">
        <v>90</v>
      </c>
      <c r="AT4111" s="4" t="str">
        <f>CONCATENATE(AU4111,", ",AV4111,", ",AW4111,", ",AX4111,", ",AY4111,", ",AZ4111,", ",BA4111)</f>
        <v>Europe, France, FR, Bretagne, Ille-et-Vilaine, Rennes, Campus Institut Agro Rennes</v>
      </c>
      <c r="AU4111" s="1" t="s">
        <v>91</v>
      </c>
      <c r="AV4111" s="1" t="s">
        <v>92</v>
      </c>
      <c r="AW4111" s="1" t="s">
        <v>93</v>
      </c>
      <c r="AX4111" s="1" t="s">
        <v>94</v>
      </c>
      <c r="AY4111" s="1" t="s">
        <v>95</v>
      </c>
      <c r="AZ4111" s="1" t="s">
        <v>96</v>
      </c>
      <c r="BA4111" s="1" t="s">
        <v>5242</v>
      </c>
      <c r="BC4111" s="43"/>
      <c r="BF4111" s="43" t="s">
        <v>4596</v>
      </c>
      <c r="BG4111" s="43" t="s">
        <v>93</v>
      </c>
      <c r="BH4111" s="7" t="s">
        <v>97</v>
      </c>
      <c r="BJ4111" s="7" t="s">
        <v>98</v>
      </c>
      <c r="BK4111" s="7" t="s">
        <v>99</v>
      </c>
      <c r="BL4111" s="7" t="s">
        <v>4597</v>
      </c>
      <c r="BM4111" s="7" t="s">
        <v>4598</v>
      </c>
      <c r="BU4111" s="43">
        <v>1</v>
      </c>
      <c r="BW4111" s="43" t="s">
        <v>103</v>
      </c>
    </row>
    <row r="4112" spans="3:75" x14ac:dyDescent="0.35">
      <c r="C4112" s="43" t="str">
        <f t="shared" si="64"/>
        <v>IARA:BDT-09:2023: 4111</v>
      </c>
      <c r="D4112" s="43">
        <v>4111</v>
      </c>
      <c r="E4112" s="43" t="s">
        <v>5316</v>
      </c>
      <c r="F4112" s="1" t="s">
        <v>73</v>
      </c>
      <c r="G4112" s="43" t="s">
        <v>5291</v>
      </c>
      <c r="H4112" s="2">
        <v>45192</v>
      </c>
      <c r="J4112" s="43">
        <v>2023</v>
      </c>
      <c r="K4112" s="43">
        <v>9</v>
      </c>
      <c r="L4112" s="43">
        <v>23</v>
      </c>
      <c r="M4112" s="43"/>
      <c r="N4112" s="43"/>
      <c r="O4112" s="43"/>
      <c r="P4112" s="12" t="s">
        <v>75</v>
      </c>
      <c r="Q4112" s="12" t="str">
        <f>CONCATENATE(X4112," ",Y4112)</f>
        <v>Pieris rapae</v>
      </c>
      <c r="R4112" s="14" t="str">
        <f>CONCATENATE(S4112,", ",T4112,", ",U4112,", ",V4112,", ",W4112,", ",X4112,", ",Y4112)</f>
        <v>Animalia, Arthropoda, Insecta, Lepidoptera, Pieridae, Pieris, rapae</v>
      </c>
      <c r="S4112" s="6" t="s">
        <v>76</v>
      </c>
      <c r="T4112" s="6" t="s">
        <v>208</v>
      </c>
      <c r="U4112" s="6" t="s">
        <v>209</v>
      </c>
      <c r="V4112" s="6" t="s">
        <v>210</v>
      </c>
      <c r="W4112" s="6" t="s">
        <v>211</v>
      </c>
      <c r="X4112" s="6" t="s">
        <v>227</v>
      </c>
      <c r="Y4112" s="6" t="s">
        <v>228</v>
      </c>
      <c r="AA4112" s="12" t="s">
        <v>83</v>
      </c>
      <c r="AB4112" s="6" t="s">
        <v>84</v>
      </c>
      <c r="AC4112" s="43" t="s">
        <v>229</v>
      </c>
      <c r="AD4112" s="6" t="s">
        <v>5219</v>
      </c>
      <c r="AE4112" s="2">
        <v>45192</v>
      </c>
      <c r="AF4112" s="43" t="s">
        <v>87</v>
      </c>
      <c r="AG4112" s="7" t="s">
        <v>230</v>
      </c>
      <c r="AH4112" s="43">
        <v>48.11551</v>
      </c>
      <c r="AI4112" s="43">
        <v>-1.70889</v>
      </c>
      <c r="AL4112" s="43">
        <v>10</v>
      </c>
      <c r="AN4112" s="46" t="s">
        <v>5240</v>
      </c>
      <c r="AO4112" s="5" t="s">
        <v>89</v>
      </c>
      <c r="AP4112" s="6" t="s">
        <v>5220</v>
      </c>
      <c r="AR4112" s="7" t="s">
        <v>90</v>
      </c>
      <c r="AT4112" s="4" t="str">
        <f>CONCATENATE(AU4112,", ",AV4112,", ",AW4112,", ",AX4112,", ",AY4112,", ",AZ4112,", ",BA4112)</f>
        <v>Europe, France, FR, Bretagne, Ille-et-Vilaine, Rennes, Campus Institut Agro Rennes</v>
      </c>
      <c r="AU4112" s="1" t="s">
        <v>91</v>
      </c>
      <c r="AV4112" s="1" t="s">
        <v>92</v>
      </c>
      <c r="AW4112" s="1" t="s">
        <v>93</v>
      </c>
      <c r="AX4112" s="1" t="s">
        <v>94</v>
      </c>
      <c r="AY4112" s="1" t="s">
        <v>95</v>
      </c>
      <c r="AZ4112" s="1" t="s">
        <v>96</v>
      </c>
      <c r="BA4112" s="1" t="s">
        <v>5242</v>
      </c>
      <c r="BC4112" s="43"/>
      <c r="BF4112" s="43" t="s">
        <v>4596</v>
      </c>
      <c r="BG4112" s="43" t="s">
        <v>93</v>
      </c>
      <c r="BH4112" s="7" t="s">
        <v>97</v>
      </c>
      <c r="BJ4112" s="7" t="s">
        <v>98</v>
      </c>
      <c r="BK4112" s="7" t="s">
        <v>99</v>
      </c>
      <c r="BL4112" s="7" t="s">
        <v>4597</v>
      </c>
      <c r="BM4112" s="7" t="s">
        <v>4598</v>
      </c>
      <c r="BU4112" s="43">
        <v>1</v>
      </c>
      <c r="BW4112" s="43" t="s">
        <v>103</v>
      </c>
    </row>
    <row r="4113" spans="3:75" x14ac:dyDescent="0.35">
      <c r="C4113" s="43" t="str">
        <f t="shared" si="64"/>
        <v>IARA:BDT-09:2023: 4112</v>
      </c>
      <c r="D4113" s="43">
        <v>4112</v>
      </c>
      <c r="E4113" s="43" t="s">
        <v>5316</v>
      </c>
      <c r="F4113" s="1" t="s">
        <v>73</v>
      </c>
      <c r="G4113" s="43" t="s">
        <v>5291</v>
      </c>
      <c r="H4113" s="2">
        <v>45192</v>
      </c>
      <c r="J4113" s="43">
        <v>2023</v>
      </c>
      <c r="K4113" s="43">
        <v>9</v>
      </c>
      <c r="L4113" s="43">
        <v>23</v>
      </c>
      <c r="M4113" s="43"/>
      <c r="N4113" s="43"/>
      <c r="O4113" s="43"/>
      <c r="P4113" s="12" t="s">
        <v>75</v>
      </c>
      <c r="Q4113" s="12" t="str">
        <f>CONCATENATE(X4113," ",Y4113)</f>
        <v>Pieris napi</v>
      </c>
      <c r="R4113" s="14" t="str">
        <f>CONCATENATE(S4113,", ",T4113,", ",U4113,", ",V4113,", ",W4113,", ",X4113,", ",Y4113)</f>
        <v>Animalia, Arthropoda, Insecta, Lepidoptera, Pieridae, Pieris, napi</v>
      </c>
      <c r="S4113" s="6" t="s">
        <v>76</v>
      </c>
      <c r="T4113" s="6" t="s">
        <v>208</v>
      </c>
      <c r="U4113" s="6" t="s">
        <v>209</v>
      </c>
      <c r="V4113" s="6" t="s">
        <v>210</v>
      </c>
      <c r="W4113" s="6" t="s">
        <v>211</v>
      </c>
      <c r="X4113" s="6" t="s">
        <v>227</v>
      </c>
      <c r="Y4113" s="6" t="s">
        <v>460</v>
      </c>
      <c r="AA4113" s="12" t="s">
        <v>83</v>
      </c>
      <c r="AB4113" s="6" t="s">
        <v>84</v>
      </c>
      <c r="AC4113" s="43" t="s">
        <v>385</v>
      </c>
      <c r="AD4113" s="6" t="s">
        <v>5219</v>
      </c>
      <c r="AE4113" s="2">
        <v>45192</v>
      </c>
      <c r="AF4113" s="43" t="s">
        <v>87</v>
      </c>
      <c r="AG4113" s="7" t="s">
        <v>459</v>
      </c>
      <c r="AH4113" s="43">
        <v>48.115490000000001</v>
      </c>
      <c r="AI4113" s="43">
        <v>-1.7088099999999999</v>
      </c>
      <c r="AL4113" s="43">
        <v>10</v>
      </c>
      <c r="AN4113" s="46" t="s">
        <v>5240</v>
      </c>
      <c r="AO4113" s="5" t="s">
        <v>89</v>
      </c>
      <c r="AP4113" s="6" t="s">
        <v>5219</v>
      </c>
      <c r="AR4113" s="7" t="s">
        <v>90</v>
      </c>
      <c r="AT4113" s="4" t="str">
        <f>CONCATENATE(AU4113,", ",AV4113,", ",AW4113,", ",AX4113,", ",AY4113,", ",AZ4113,", ",BA4113)</f>
        <v>Europe, France, FR, Bretagne, Ille-et-Vilaine, Rennes, Campus Institut Agro Rennes</v>
      </c>
      <c r="AU4113" s="1" t="s">
        <v>91</v>
      </c>
      <c r="AV4113" s="1" t="s">
        <v>92</v>
      </c>
      <c r="AW4113" s="1" t="s">
        <v>93</v>
      </c>
      <c r="AX4113" s="1" t="s">
        <v>94</v>
      </c>
      <c r="AY4113" s="1" t="s">
        <v>95</v>
      </c>
      <c r="AZ4113" s="1" t="s">
        <v>96</v>
      </c>
      <c r="BA4113" s="1" t="s">
        <v>5242</v>
      </c>
      <c r="BC4113" s="43"/>
      <c r="BF4113" s="43" t="s">
        <v>4596</v>
      </c>
      <c r="BG4113" s="43" t="s">
        <v>93</v>
      </c>
      <c r="BH4113" s="7" t="s">
        <v>97</v>
      </c>
      <c r="BJ4113" s="7" t="s">
        <v>98</v>
      </c>
      <c r="BK4113" s="7" t="s">
        <v>99</v>
      </c>
      <c r="BL4113" s="7" t="s">
        <v>4597</v>
      </c>
      <c r="BM4113" s="7" t="s">
        <v>4598</v>
      </c>
      <c r="BU4113" s="43">
        <v>1</v>
      </c>
      <c r="BW4113" s="43" t="s">
        <v>103</v>
      </c>
    </row>
    <row r="4114" spans="3:75" x14ac:dyDescent="0.35">
      <c r="C4114" s="43" t="str">
        <f t="shared" si="64"/>
        <v>IARA:BDT-09:2023: 4113</v>
      </c>
      <c r="D4114" s="43">
        <v>4113</v>
      </c>
      <c r="E4114" s="43" t="s">
        <v>5316</v>
      </c>
      <c r="F4114" s="1" t="s">
        <v>73</v>
      </c>
      <c r="G4114" s="43" t="s">
        <v>5291</v>
      </c>
      <c r="H4114" s="2">
        <v>45192</v>
      </c>
      <c r="J4114" s="43">
        <v>2023</v>
      </c>
      <c r="K4114" s="43">
        <v>9</v>
      </c>
      <c r="L4114" s="43">
        <v>23</v>
      </c>
      <c r="M4114" s="43"/>
      <c r="N4114" s="43"/>
      <c r="O4114" s="43"/>
      <c r="P4114" s="12" t="s">
        <v>75</v>
      </c>
      <c r="Q4114" s="12" t="str">
        <f>CONCATENATE(X4114," ",Y4114)</f>
        <v>Aricia agestis</v>
      </c>
      <c r="R4114" s="14" t="str">
        <f>CONCATENATE(S4114,", ",T4114,", ",U4114,", ",V4114,", ",W4114,", ",X4114,", ",Y4114)</f>
        <v>Animalia, Arthropoda, Insecta, Lepidoptera, Lycaenidae, Aricia, agestis</v>
      </c>
      <c r="S4114" s="6" t="s">
        <v>76</v>
      </c>
      <c r="T4114" s="6" t="s">
        <v>208</v>
      </c>
      <c r="U4114" s="6" t="s">
        <v>209</v>
      </c>
      <c r="V4114" s="6" t="s">
        <v>210</v>
      </c>
      <c r="W4114" s="6" t="s">
        <v>216</v>
      </c>
      <c r="X4114" s="6" t="s">
        <v>416</v>
      </c>
      <c r="Y4114" s="6" t="s">
        <v>417</v>
      </c>
      <c r="AA4114" s="12" t="s">
        <v>83</v>
      </c>
      <c r="AB4114" s="6" t="s">
        <v>418</v>
      </c>
      <c r="AC4114" s="12" t="s">
        <v>377</v>
      </c>
      <c r="AD4114" s="6" t="s">
        <v>5219</v>
      </c>
      <c r="AE4114" s="2">
        <v>45192</v>
      </c>
      <c r="AF4114" s="43" t="s">
        <v>87</v>
      </c>
      <c r="AG4114" s="7" t="s">
        <v>415</v>
      </c>
      <c r="AH4114" s="43">
        <v>48.113729999999997</v>
      </c>
      <c r="AI4114" s="43">
        <v>-1.70875</v>
      </c>
      <c r="AL4114" s="43">
        <v>10</v>
      </c>
      <c r="AN4114" s="46" t="s">
        <v>5240</v>
      </c>
      <c r="AO4114" s="5" t="s">
        <v>89</v>
      </c>
      <c r="AP4114" s="6" t="s">
        <v>5219</v>
      </c>
      <c r="AR4114" s="7" t="s">
        <v>90</v>
      </c>
      <c r="AT4114" s="4" t="str">
        <f>CONCATENATE(AU4114,", ",AV4114,", ",AW4114,", ",AX4114,", ",AY4114,", ",AZ4114,", ",BA4114)</f>
        <v>Europe, France, FR, Bretagne, Ille-et-Vilaine, Rennes, Campus Institut Agro Rennes</v>
      </c>
      <c r="AU4114" s="1" t="s">
        <v>91</v>
      </c>
      <c r="AV4114" s="1" t="s">
        <v>92</v>
      </c>
      <c r="AW4114" s="1" t="s">
        <v>93</v>
      </c>
      <c r="AX4114" s="1" t="s">
        <v>94</v>
      </c>
      <c r="AY4114" s="1" t="s">
        <v>95</v>
      </c>
      <c r="AZ4114" s="1" t="s">
        <v>96</v>
      </c>
      <c r="BA4114" s="1" t="s">
        <v>5242</v>
      </c>
      <c r="BC4114" s="43"/>
      <c r="BF4114" s="43" t="s">
        <v>4596</v>
      </c>
      <c r="BG4114" s="43" t="s">
        <v>93</v>
      </c>
      <c r="BH4114" s="7" t="s">
        <v>97</v>
      </c>
      <c r="BJ4114" s="7" t="s">
        <v>98</v>
      </c>
      <c r="BK4114" s="7" t="s">
        <v>99</v>
      </c>
      <c r="BL4114" s="7" t="s">
        <v>4597</v>
      </c>
      <c r="BM4114" s="7" t="s">
        <v>4598</v>
      </c>
      <c r="BU4114" s="43">
        <v>1</v>
      </c>
      <c r="BW4114" s="43" t="s">
        <v>103</v>
      </c>
    </row>
    <row r="4115" spans="3:75" x14ac:dyDescent="0.35">
      <c r="C4115" s="43" t="str">
        <f t="shared" si="64"/>
        <v>IARA:BDT-09:2023: 4114</v>
      </c>
      <c r="D4115" s="43">
        <v>4114</v>
      </c>
      <c r="E4115" s="43" t="s">
        <v>5316</v>
      </c>
      <c r="F4115" s="1" t="s">
        <v>73</v>
      </c>
      <c r="G4115" s="43" t="s">
        <v>5291</v>
      </c>
      <c r="H4115" s="2">
        <v>45192</v>
      </c>
      <c r="J4115" s="43">
        <v>2023</v>
      </c>
      <c r="K4115" s="43">
        <v>9</v>
      </c>
      <c r="L4115" s="43">
        <v>23</v>
      </c>
      <c r="M4115" s="43"/>
      <c r="N4115" s="43"/>
      <c r="O4115" s="43"/>
      <c r="P4115" s="12" t="s">
        <v>75</v>
      </c>
      <c r="Q4115" s="12" t="str">
        <f>CONCATENATE(X4115," ",Y4115)</f>
        <v>Pieris rapae</v>
      </c>
      <c r="R4115" s="14" t="str">
        <f>CONCATENATE(S4115,", ",T4115,", ",U4115,", ",V4115,", ",W4115,", ",X4115,", ",Y4115)</f>
        <v>Animalia, Arthropoda, Insecta, Lepidoptera, Pieridae, Pieris, rapae</v>
      </c>
      <c r="S4115" s="6" t="s">
        <v>76</v>
      </c>
      <c r="T4115" s="6" t="s">
        <v>208</v>
      </c>
      <c r="U4115" s="6" t="s">
        <v>209</v>
      </c>
      <c r="V4115" s="6" t="s">
        <v>210</v>
      </c>
      <c r="W4115" s="6" t="s">
        <v>211</v>
      </c>
      <c r="X4115" s="6" t="s">
        <v>227</v>
      </c>
      <c r="Y4115" s="6" t="s">
        <v>228</v>
      </c>
      <c r="AA4115" s="12" t="s">
        <v>83</v>
      </c>
      <c r="AB4115" s="6" t="s">
        <v>84</v>
      </c>
      <c r="AC4115" s="43" t="s">
        <v>229</v>
      </c>
      <c r="AD4115" s="6" t="s">
        <v>5219</v>
      </c>
      <c r="AE4115" s="2">
        <v>45192</v>
      </c>
      <c r="AF4115" s="43" t="s">
        <v>87</v>
      </c>
      <c r="AG4115" s="7" t="s">
        <v>230</v>
      </c>
      <c r="AH4115" s="43">
        <v>48.115450000000003</v>
      </c>
      <c r="AI4115" s="43">
        <v>-1.7086300000000001</v>
      </c>
      <c r="AL4115" s="43">
        <v>10</v>
      </c>
      <c r="AN4115" s="46" t="s">
        <v>5240</v>
      </c>
      <c r="AO4115" s="5" t="s">
        <v>89</v>
      </c>
      <c r="AP4115" s="6" t="s">
        <v>5219</v>
      </c>
      <c r="AR4115" s="7" t="s">
        <v>90</v>
      </c>
      <c r="AT4115" s="4" t="str">
        <f>CONCATENATE(AU4115,", ",AV4115,", ",AW4115,", ",AX4115,", ",AY4115,", ",AZ4115,", ",BA4115)</f>
        <v>Europe, France, FR, Bretagne, Ille-et-Vilaine, Rennes, Campus Institut Agro Rennes</v>
      </c>
      <c r="AU4115" s="1" t="s">
        <v>91</v>
      </c>
      <c r="AV4115" s="1" t="s">
        <v>92</v>
      </c>
      <c r="AW4115" s="1" t="s">
        <v>93</v>
      </c>
      <c r="AX4115" s="1" t="s">
        <v>94</v>
      </c>
      <c r="AY4115" s="1" t="s">
        <v>95</v>
      </c>
      <c r="AZ4115" s="1" t="s">
        <v>96</v>
      </c>
      <c r="BA4115" s="1" t="s">
        <v>5242</v>
      </c>
      <c r="BC4115" s="43"/>
      <c r="BF4115" s="43" t="s">
        <v>4596</v>
      </c>
      <c r="BG4115" s="43" t="s">
        <v>93</v>
      </c>
      <c r="BH4115" s="7" t="s">
        <v>97</v>
      </c>
      <c r="BJ4115" s="7" t="s">
        <v>98</v>
      </c>
      <c r="BK4115" s="7" t="s">
        <v>99</v>
      </c>
      <c r="BL4115" s="7" t="s">
        <v>4597</v>
      </c>
      <c r="BM4115" s="7" t="s">
        <v>4598</v>
      </c>
      <c r="BU4115" s="43">
        <v>1</v>
      </c>
      <c r="BW4115" s="43" t="s">
        <v>103</v>
      </c>
    </row>
    <row r="4116" spans="3:75" x14ac:dyDescent="0.35">
      <c r="C4116" s="43" t="str">
        <f t="shared" si="64"/>
        <v>IARA:BDT-09:2023: 4115</v>
      </c>
      <c r="D4116" s="43">
        <v>4115</v>
      </c>
      <c r="E4116" s="43" t="s">
        <v>5316</v>
      </c>
      <c r="F4116" s="1" t="s">
        <v>73</v>
      </c>
      <c r="G4116" s="43" t="s">
        <v>5291</v>
      </c>
      <c r="H4116" s="2">
        <v>45192</v>
      </c>
      <c r="J4116" s="43">
        <v>2023</v>
      </c>
      <c r="K4116" s="43">
        <v>9</v>
      </c>
      <c r="L4116" s="43">
        <v>23</v>
      </c>
      <c r="M4116" s="43"/>
      <c r="N4116" s="43"/>
      <c r="O4116" s="43"/>
      <c r="P4116" s="12" t="s">
        <v>75</v>
      </c>
      <c r="Q4116" s="12" t="str">
        <f>CONCATENATE(X4116," ",Y4116)</f>
        <v>Vanessa atalanta</v>
      </c>
      <c r="R4116" s="14" t="str">
        <f>CONCATENATE(S4116,", ",T4116,", ",U4116,", ",V4116,", ",W4116,", ",X4116,", ",Y4116)</f>
        <v>Animalia, Arthropoda, Insecta, Lepidoptera, Nymphalidae, Vanessa, atalanta</v>
      </c>
      <c r="S4116" s="6" t="s">
        <v>76</v>
      </c>
      <c r="T4116" s="6" t="s">
        <v>208</v>
      </c>
      <c r="U4116" s="6" t="s">
        <v>209</v>
      </c>
      <c r="V4116" s="6" t="s">
        <v>210</v>
      </c>
      <c r="W4116" s="6" t="s">
        <v>238</v>
      </c>
      <c r="X4116" s="6" t="s">
        <v>247</v>
      </c>
      <c r="Y4116" s="6" t="s">
        <v>248</v>
      </c>
      <c r="AA4116" s="12" t="s">
        <v>83</v>
      </c>
      <c r="AB4116" s="6" t="s">
        <v>84</v>
      </c>
      <c r="AC4116" s="43" t="s">
        <v>249</v>
      </c>
      <c r="AD4116" s="6" t="s">
        <v>5219</v>
      </c>
      <c r="AE4116" s="2">
        <v>45192</v>
      </c>
      <c r="AF4116" s="43" t="s">
        <v>87</v>
      </c>
      <c r="AG4116" s="7" t="s">
        <v>250</v>
      </c>
      <c r="AH4116" s="43">
        <v>48.115479999999998</v>
      </c>
      <c r="AI4116" s="43">
        <v>-1.7085900000000001</v>
      </c>
      <c r="AL4116" s="43">
        <v>10</v>
      </c>
      <c r="AN4116" s="46" t="s">
        <v>5240</v>
      </c>
      <c r="AO4116" s="5" t="s">
        <v>89</v>
      </c>
      <c r="AP4116" s="6" t="s">
        <v>5219</v>
      </c>
      <c r="AR4116" s="7" t="s">
        <v>90</v>
      </c>
      <c r="AT4116" s="4" t="str">
        <f>CONCATENATE(AU4116,", ",AV4116,", ",AW4116,", ",AX4116,", ",AY4116,", ",AZ4116,", ",BA4116)</f>
        <v>Europe, France, FR, Bretagne, Ille-et-Vilaine, Rennes, Campus Institut Agro Rennes</v>
      </c>
      <c r="AU4116" s="1" t="s">
        <v>91</v>
      </c>
      <c r="AV4116" s="1" t="s">
        <v>92</v>
      </c>
      <c r="AW4116" s="1" t="s">
        <v>93</v>
      </c>
      <c r="AX4116" s="1" t="s">
        <v>94</v>
      </c>
      <c r="AY4116" s="1" t="s">
        <v>95</v>
      </c>
      <c r="AZ4116" s="1" t="s">
        <v>96</v>
      </c>
      <c r="BA4116" s="1" t="s">
        <v>5242</v>
      </c>
      <c r="BC4116" s="43"/>
      <c r="BF4116" s="43" t="s">
        <v>4596</v>
      </c>
      <c r="BG4116" s="43" t="s">
        <v>93</v>
      </c>
      <c r="BH4116" s="7" t="s">
        <v>97</v>
      </c>
      <c r="BJ4116" s="7" t="s">
        <v>98</v>
      </c>
      <c r="BK4116" s="7" t="s">
        <v>99</v>
      </c>
      <c r="BL4116" s="7" t="s">
        <v>4597</v>
      </c>
      <c r="BM4116" s="7" t="s">
        <v>4598</v>
      </c>
      <c r="BU4116" s="43">
        <v>1</v>
      </c>
      <c r="BW4116" s="43" t="s">
        <v>103</v>
      </c>
    </row>
    <row r="4117" spans="3:75" x14ac:dyDescent="0.35">
      <c r="C4117" s="43" t="str">
        <f t="shared" si="64"/>
        <v>IARA:BDT-09:2023: 4116</v>
      </c>
      <c r="D4117" s="43">
        <v>4116</v>
      </c>
      <c r="E4117" s="43" t="s">
        <v>5316</v>
      </c>
      <c r="F4117" s="1" t="s">
        <v>73</v>
      </c>
      <c r="G4117" s="43" t="s">
        <v>5291</v>
      </c>
      <c r="H4117" s="2">
        <v>45192</v>
      </c>
      <c r="J4117" s="43">
        <v>2023</v>
      </c>
      <c r="K4117" s="43">
        <v>9</v>
      </c>
      <c r="L4117" s="43">
        <v>23</v>
      </c>
      <c r="M4117" s="43"/>
      <c r="N4117" s="43"/>
      <c r="O4117" s="43"/>
      <c r="P4117" s="12" t="s">
        <v>75</v>
      </c>
      <c r="Q4117" s="12" t="str">
        <f>CONCATENATE(X4117," ",Y4117)</f>
        <v>Polyommatus icarus</v>
      </c>
      <c r="R4117" s="14" t="str">
        <f>CONCATENATE(S4117,", ",T4117,", ",U4117,", ",V4117,", ",W4117,", ",X4117,", ",Y4117)</f>
        <v>Animalia, Arthropoda, Insecta, Lepidoptera, Lycaenidae, Polyommatus, icarus</v>
      </c>
      <c r="S4117" s="6" t="s">
        <v>76</v>
      </c>
      <c r="T4117" s="6" t="s">
        <v>208</v>
      </c>
      <c r="U4117" s="6" t="s">
        <v>209</v>
      </c>
      <c r="V4117" s="6" t="s">
        <v>210</v>
      </c>
      <c r="W4117" s="6" t="s">
        <v>216</v>
      </c>
      <c r="X4117" s="6" t="s">
        <v>217</v>
      </c>
      <c r="Y4117" s="6" t="s">
        <v>218</v>
      </c>
      <c r="AA4117" s="12" t="s">
        <v>83</v>
      </c>
      <c r="AB4117" s="6" t="s">
        <v>219</v>
      </c>
      <c r="AC4117" s="43" t="s">
        <v>220</v>
      </c>
      <c r="AD4117" s="6" t="s">
        <v>5219</v>
      </c>
      <c r="AE4117" s="2">
        <v>45192</v>
      </c>
      <c r="AF4117" s="43" t="s">
        <v>87</v>
      </c>
      <c r="AG4117" s="7" t="s">
        <v>221</v>
      </c>
      <c r="AH4117" s="43">
        <v>48.115430000000003</v>
      </c>
      <c r="AI4117" s="43">
        <v>-1.7085300000000001</v>
      </c>
      <c r="AL4117" s="43">
        <v>10</v>
      </c>
      <c r="AN4117" s="46" t="s">
        <v>5240</v>
      </c>
      <c r="AO4117" s="5" t="s">
        <v>89</v>
      </c>
      <c r="AP4117" s="6" t="s">
        <v>5219</v>
      </c>
      <c r="AR4117" s="7" t="s">
        <v>90</v>
      </c>
      <c r="AT4117" s="4" t="str">
        <f>CONCATENATE(AU4117,", ",AV4117,", ",AW4117,", ",AX4117,", ",AY4117,", ",AZ4117,", ",BA4117)</f>
        <v>Europe, France, FR, Bretagne, Ille-et-Vilaine, Rennes, Campus Institut Agro Rennes</v>
      </c>
      <c r="AU4117" s="1" t="s">
        <v>91</v>
      </c>
      <c r="AV4117" s="1" t="s">
        <v>92</v>
      </c>
      <c r="AW4117" s="1" t="s">
        <v>93</v>
      </c>
      <c r="AX4117" s="1" t="s">
        <v>94</v>
      </c>
      <c r="AY4117" s="1" t="s">
        <v>95</v>
      </c>
      <c r="AZ4117" s="1" t="s">
        <v>96</v>
      </c>
      <c r="BA4117" s="1" t="s">
        <v>5242</v>
      </c>
      <c r="BC4117" s="43"/>
      <c r="BF4117" s="43" t="s">
        <v>4596</v>
      </c>
      <c r="BG4117" s="43" t="s">
        <v>93</v>
      </c>
      <c r="BH4117" s="7" t="s">
        <v>97</v>
      </c>
      <c r="BJ4117" s="7" t="s">
        <v>98</v>
      </c>
      <c r="BK4117" s="7" t="s">
        <v>99</v>
      </c>
      <c r="BL4117" s="7" t="s">
        <v>4597</v>
      </c>
      <c r="BM4117" s="7" t="s">
        <v>4598</v>
      </c>
      <c r="BU4117" s="43">
        <v>1</v>
      </c>
      <c r="BW4117" s="43" t="s">
        <v>103</v>
      </c>
    </row>
    <row r="4118" spans="3:75" x14ac:dyDescent="0.35">
      <c r="C4118" s="43" t="str">
        <f t="shared" si="64"/>
        <v>IARA:BDT-09:2023: 4117</v>
      </c>
      <c r="D4118" s="43">
        <v>4117</v>
      </c>
      <c r="E4118" s="43" t="s">
        <v>5316</v>
      </c>
      <c r="F4118" s="1" t="s">
        <v>73</v>
      </c>
      <c r="G4118" s="43" t="s">
        <v>5291</v>
      </c>
      <c r="H4118" s="2">
        <v>45192</v>
      </c>
      <c r="J4118" s="43">
        <v>2023</v>
      </c>
      <c r="K4118" s="43">
        <v>9</v>
      </c>
      <c r="L4118" s="43">
        <v>23</v>
      </c>
      <c r="M4118" s="43"/>
      <c r="N4118" s="43"/>
      <c r="O4118" s="43"/>
      <c r="P4118" s="12" t="s">
        <v>75</v>
      </c>
      <c r="Q4118" s="12" t="str">
        <f>CONCATENATE(X4118," ",Y4118)</f>
        <v>Lycaena phlaeas</v>
      </c>
      <c r="R4118" s="14" t="str">
        <f>CONCATENATE(S4118,", ",T4118,", ",U4118,", ",V4118,", ",W4118,", ",X4118,", ",Y4118)</f>
        <v>Animalia, Arthropoda, Insecta, Lepidoptera, Lycaenidae, Lycaena, phlaeas</v>
      </c>
      <c r="S4118" s="6" t="s">
        <v>76</v>
      </c>
      <c r="T4118" s="6" t="s">
        <v>208</v>
      </c>
      <c r="U4118" s="6" t="s">
        <v>209</v>
      </c>
      <c r="V4118" s="6" t="s">
        <v>210</v>
      </c>
      <c r="W4118" s="6" t="s">
        <v>216</v>
      </c>
      <c r="X4118" s="6" t="s">
        <v>420</v>
      </c>
      <c r="Y4118" s="6" t="s">
        <v>421</v>
      </c>
      <c r="AA4118" s="12" t="s">
        <v>83</v>
      </c>
      <c r="AB4118" s="6" t="s">
        <v>422</v>
      </c>
      <c r="AC4118" s="12" t="s">
        <v>382</v>
      </c>
      <c r="AD4118" s="6" t="s">
        <v>5219</v>
      </c>
      <c r="AE4118" s="2">
        <v>45192</v>
      </c>
      <c r="AF4118" s="43" t="s">
        <v>87</v>
      </c>
      <c r="AG4118" s="7" t="s">
        <v>419</v>
      </c>
      <c r="AH4118" s="43">
        <v>48.115430000000003</v>
      </c>
      <c r="AI4118" s="43">
        <v>-1.7084999999999999</v>
      </c>
      <c r="AL4118" s="43">
        <v>10</v>
      </c>
      <c r="AN4118" s="46" t="s">
        <v>5240</v>
      </c>
      <c r="AO4118" s="5" t="s">
        <v>89</v>
      </c>
      <c r="AP4118" s="6" t="s">
        <v>5219</v>
      </c>
      <c r="AR4118" s="7" t="s">
        <v>90</v>
      </c>
      <c r="AT4118" s="4" t="str">
        <f>CONCATENATE(AU4118,", ",AV4118,", ",AW4118,", ",AX4118,", ",AY4118,", ",AZ4118,", ",BA4118)</f>
        <v>Europe, France, FR, Bretagne, Ille-et-Vilaine, Rennes, Campus Institut Agro Rennes</v>
      </c>
      <c r="AU4118" s="1" t="s">
        <v>91</v>
      </c>
      <c r="AV4118" s="1" t="s">
        <v>92</v>
      </c>
      <c r="AW4118" s="1" t="s">
        <v>93</v>
      </c>
      <c r="AX4118" s="1" t="s">
        <v>94</v>
      </c>
      <c r="AY4118" s="1" t="s">
        <v>95</v>
      </c>
      <c r="AZ4118" s="1" t="s">
        <v>96</v>
      </c>
      <c r="BA4118" s="1" t="s">
        <v>5242</v>
      </c>
      <c r="BC4118" s="43"/>
      <c r="BF4118" s="43" t="s">
        <v>4596</v>
      </c>
      <c r="BG4118" s="43" t="s">
        <v>93</v>
      </c>
      <c r="BH4118" s="7" t="s">
        <v>97</v>
      </c>
      <c r="BJ4118" s="7" t="s">
        <v>98</v>
      </c>
      <c r="BK4118" s="7" t="s">
        <v>99</v>
      </c>
      <c r="BL4118" s="7" t="s">
        <v>4597</v>
      </c>
      <c r="BM4118" s="7" t="s">
        <v>4598</v>
      </c>
      <c r="BU4118" s="43">
        <v>1</v>
      </c>
      <c r="BW4118" s="43" t="s">
        <v>103</v>
      </c>
    </row>
    <row r="4119" spans="3:75" x14ac:dyDescent="0.35">
      <c r="C4119" s="43" t="str">
        <f t="shared" si="64"/>
        <v>IARA:BDT-09:2023: 4118</v>
      </c>
      <c r="D4119" s="43">
        <v>4118</v>
      </c>
      <c r="E4119" s="43" t="s">
        <v>5316</v>
      </c>
      <c r="F4119" s="1" t="s">
        <v>73</v>
      </c>
      <c r="G4119" s="43" t="s">
        <v>5291</v>
      </c>
      <c r="H4119" s="2">
        <v>45192</v>
      </c>
      <c r="J4119" s="43">
        <v>2023</v>
      </c>
      <c r="K4119" s="43">
        <v>9</v>
      </c>
      <c r="L4119" s="43">
        <v>23</v>
      </c>
      <c r="M4119" s="43"/>
      <c r="N4119" s="43"/>
      <c r="O4119" s="43"/>
      <c r="P4119" s="12" t="s">
        <v>75</v>
      </c>
      <c r="Q4119" s="12" t="str">
        <f>CONCATENATE(X4119," ",Y4119)</f>
        <v>Vanessa atalanta</v>
      </c>
      <c r="R4119" s="14" t="str">
        <f>CONCATENATE(S4119,", ",T4119,", ",U4119,", ",V4119,", ",W4119,", ",X4119,", ",Y4119)</f>
        <v>Animalia, Arthropoda, Insecta, Lepidoptera, Nymphalidae, Vanessa, atalanta</v>
      </c>
      <c r="S4119" s="6" t="s">
        <v>76</v>
      </c>
      <c r="T4119" s="6" t="s">
        <v>208</v>
      </c>
      <c r="U4119" s="6" t="s">
        <v>209</v>
      </c>
      <c r="V4119" s="6" t="s">
        <v>210</v>
      </c>
      <c r="W4119" s="6" t="s">
        <v>238</v>
      </c>
      <c r="X4119" s="6" t="s">
        <v>247</v>
      </c>
      <c r="Y4119" s="6" t="s">
        <v>248</v>
      </c>
      <c r="AA4119" s="12" t="s">
        <v>83</v>
      </c>
      <c r="AB4119" s="6" t="s">
        <v>84</v>
      </c>
      <c r="AC4119" s="43" t="s">
        <v>249</v>
      </c>
      <c r="AD4119" s="6" t="s">
        <v>5219</v>
      </c>
      <c r="AE4119" s="2">
        <v>45192</v>
      </c>
      <c r="AF4119" s="43" t="s">
        <v>87</v>
      </c>
      <c r="AG4119" s="7" t="s">
        <v>250</v>
      </c>
      <c r="AH4119" s="43">
        <v>48.113039999999998</v>
      </c>
      <c r="AI4119" s="43">
        <v>-1.7083200000000001</v>
      </c>
      <c r="AL4119" s="43">
        <v>10</v>
      </c>
      <c r="AN4119" s="46" t="s">
        <v>5240</v>
      </c>
      <c r="AO4119" s="5" t="s">
        <v>89</v>
      </c>
      <c r="AP4119" s="6" t="s">
        <v>5220</v>
      </c>
      <c r="AR4119" s="7" t="s">
        <v>90</v>
      </c>
      <c r="AT4119" s="4" t="str">
        <f>CONCATENATE(AU4119,", ",AV4119,", ",AW4119,", ",AX4119,", ",AY4119,", ",AZ4119,", ",BA4119)</f>
        <v>Europe, France, FR, Bretagne, Ille-et-Vilaine, Rennes, Campus Institut Agro Rennes</v>
      </c>
      <c r="AU4119" s="1" t="s">
        <v>91</v>
      </c>
      <c r="AV4119" s="1" t="s">
        <v>92</v>
      </c>
      <c r="AW4119" s="1" t="s">
        <v>93</v>
      </c>
      <c r="AX4119" s="1" t="s">
        <v>94</v>
      </c>
      <c r="AY4119" s="1" t="s">
        <v>95</v>
      </c>
      <c r="AZ4119" s="1" t="s">
        <v>96</v>
      </c>
      <c r="BA4119" s="1" t="s">
        <v>5242</v>
      </c>
      <c r="BC4119" s="43"/>
      <c r="BF4119" s="43" t="s">
        <v>4596</v>
      </c>
      <c r="BG4119" s="43" t="s">
        <v>93</v>
      </c>
      <c r="BH4119" s="7" t="s">
        <v>97</v>
      </c>
      <c r="BJ4119" s="7" t="s">
        <v>98</v>
      </c>
      <c r="BK4119" s="7" t="s">
        <v>99</v>
      </c>
      <c r="BL4119" s="7" t="s">
        <v>4597</v>
      </c>
      <c r="BM4119" s="7" t="s">
        <v>4598</v>
      </c>
      <c r="BU4119" s="43">
        <v>1</v>
      </c>
      <c r="BW4119" s="43" t="s">
        <v>103</v>
      </c>
    </row>
    <row r="4120" spans="3:75" x14ac:dyDescent="0.35">
      <c r="C4120" s="43" t="str">
        <f t="shared" si="64"/>
        <v>IARA:BDT-09:2023: 4119</v>
      </c>
      <c r="D4120" s="43">
        <v>4119</v>
      </c>
      <c r="E4120" s="43" t="s">
        <v>5316</v>
      </c>
      <c r="F4120" s="1" t="s">
        <v>73</v>
      </c>
      <c r="G4120" s="43" t="s">
        <v>5291</v>
      </c>
      <c r="H4120" s="2">
        <v>45192</v>
      </c>
      <c r="J4120" s="43">
        <v>2023</v>
      </c>
      <c r="K4120" s="43">
        <v>9</v>
      </c>
      <c r="L4120" s="43">
        <v>23</v>
      </c>
      <c r="M4120" s="43"/>
      <c r="N4120" s="43"/>
      <c r="O4120" s="43"/>
      <c r="P4120" s="12" t="s">
        <v>75</v>
      </c>
      <c r="Q4120" s="12" t="str">
        <f>CONCATENATE(X4120," ",Y4120)</f>
        <v>Lycaena phlaeas</v>
      </c>
      <c r="R4120" s="14" t="str">
        <f>CONCATENATE(S4120,", ",T4120,", ",U4120,", ",V4120,", ",W4120,", ",X4120,", ",Y4120)</f>
        <v>Animalia, Arthropoda, Insecta, Lepidoptera, Lycaenidae, Lycaena, phlaeas</v>
      </c>
      <c r="S4120" s="6" t="s">
        <v>76</v>
      </c>
      <c r="T4120" s="6" t="s">
        <v>208</v>
      </c>
      <c r="U4120" s="6" t="s">
        <v>209</v>
      </c>
      <c r="V4120" s="6" t="s">
        <v>210</v>
      </c>
      <c r="W4120" s="6" t="s">
        <v>216</v>
      </c>
      <c r="X4120" s="6" t="s">
        <v>420</v>
      </c>
      <c r="Y4120" s="6" t="s">
        <v>421</v>
      </c>
      <c r="AA4120" s="12" t="s">
        <v>83</v>
      </c>
      <c r="AB4120" s="6" t="s">
        <v>422</v>
      </c>
      <c r="AC4120" s="12" t="s">
        <v>382</v>
      </c>
      <c r="AD4120" s="6" t="s">
        <v>5219</v>
      </c>
      <c r="AE4120" s="2">
        <v>45192</v>
      </c>
      <c r="AF4120" s="43" t="s">
        <v>87</v>
      </c>
      <c r="AG4120" s="7" t="s">
        <v>419</v>
      </c>
      <c r="AH4120" s="43">
        <v>48.113169999999997</v>
      </c>
      <c r="AI4120" s="43">
        <v>-1.7082999999999999</v>
      </c>
      <c r="AL4120" s="43">
        <v>10</v>
      </c>
      <c r="AN4120" s="46" t="s">
        <v>5240</v>
      </c>
      <c r="AO4120" s="5" t="s">
        <v>89</v>
      </c>
      <c r="AP4120" s="6" t="s">
        <v>5220</v>
      </c>
      <c r="AR4120" s="7" t="s">
        <v>90</v>
      </c>
      <c r="AT4120" s="4" t="str">
        <f>CONCATENATE(AU4120,", ",AV4120,", ",AW4120,", ",AX4120,", ",AY4120,", ",AZ4120,", ",BA4120)</f>
        <v>Europe, France, FR, Bretagne, Ille-et-Vilaine, Rennes, Campus Institut Agro Rennes</v>
      </c>
      <c r="AU4120" s="1" t="s">
        <v>91</v>
      </c>
      <c r="AV4120" s="1" t="s">
        <v>92</v>
      </c>
      <c r="AW4120" s="1" t="s">
        <v>93</v>
      </c>
      <c r="AX4120" s="1" t="s">
        <v>94</v>
      </c>
      <c r="AY4120" s="1" t="s">
        <v>95</v>
      </c>
      <c r="AZ4120" s="1" t="s">
        <v>96</v>
      </c>
      <c r="BA4120" s="1" t="s">
        <v>5242</v>
      </c>
      <c r="BC4120" s="43"/>
      <c r="BF4120" s="43" t="s">
        <v>4596</v>
      </c>
      <c r="BG4120" s="43" t="s">
        <v>93</v>
      </c>
      <c r="BH4120" s="7" t="s">
        <v>97</v>
      </c>
      <c r="BJ4120" s="7" t="s">
        <v>98</v>
      </c>
      <c r="BK4120" s="7" t="s">
        <v>99</v>
      </c>
      <c r="BL4120" s="7" t="s">
        <v>4597</v>
      </c>
      <c r="BM4120" s="7" t="s">
        <v>4598</v>
      </c>
      <c r="BU4120" s="43">
        <v>1</v>
      </c>
      <c r="BW4120" s="43" t="s">
        <v>103</v>
      </c>
    </row>
    <row r="4121" spans="3:75" x14ac:dyDescent="0.35">
      <c r="C4121" s="43" t="str">
        <f t="shared" si="64"/>
        <v>IARA:BDT-09:2023: 4120</v>
      </c>
      <c r="D4121" s="43">
        <v>4120</v>
      </c>
      <c r="E4121" s="43" t="s">
        <v>5316</v>
      </c>
      <c r="F4121" s="1" t="s">
        <v>73</v>
      </c>
      <c r="G4121" s="43" t="s">
        <v>5291</v>
      </c>
      <c r="H4121" s="2">
        <v>45192</v>
      </c>
      <c r="J4121" s="43">
        <v>2023</v>
      </c>
      <c r="K4121" s="43">
        <v>9</v>
      </c>
      <c r="L4121" s="43">
        <v>23</v>
      </c>
      <c r="M4121" s="43"/>
      <c r="N4121" s="43"/>
      <c r="O4121" s="43"/>
      <c r="P4121" s="12" t="s">
        <v>75</v>
      </c>
      <c r="Q4121" s="12" t="str">
        <f>CONCATENATE(X4121," ",Y4121)</f>
        <v>Lampides boeticus</v>
      </c>
      <c r="R4121" s="14" t="str">
        <f>CONCATENATE(S4121,", ",T4121,", ",U4121,", ",V4121,", ",W4121,", ",X4121,", ",Y4121)</f>
        <v>Animalia, Arthropoda, Insecta, Lepidoptera, Lycaenidae, Lampides, boeticus</v>
      </c>
      <c r="S4121" s="6" t="s">
        <v>76</v>
      </c>
      <c r="T4121" s="6" t="s">
        <v>208</v>
      </c>
      <c r="U4121" s="6" t="s">
        <v>209</v>
      </c>
      <c r="V4121" s="6" t="s">
        <v>210</v>
      </c>
      <c r="W4121" s="6" t="s">
        <v>216</v>
      </c>
      <c r="X4121" s="6" t="s">
        <v>400</v>
      </c>
      <c r="Y4121" s="6" t="s">
        <v>401</v>
      </c>
      <c r="AA4121" s="12" t="s">
        <v>83</v>
      </c>
      <c r="AB4121" s="6" t="s">
        <v>402</v>
      </c>
      <c r="AC4121" s="43" t="s">
        <v>384</v>
      </c>
      <c r="AD4121" s="6" t="s">
        <v>5219</v>
      </c>
      <c r="AE4121" s="2">
        <v>45192</v>
      </c>
      <c r="AF4121" s="43" t="s">
        <v>87</v>
      </c>
      <c r="AG4121" s="7" t="s">
        <v>399</v>
      </c>
      <c r="AH4121" s="43">
        <v>48.113160000000001</v>
      </c>
      <c r="AI4121" s="43">
        <v>-1.70827</v>
      </c>
      <c r="AL4121" s="43">
        <v>10</v>
      </c>
      <c r="AN4121" s="46" t="s">
        <v>5240</v>
      </c>
      <c r="AO4121" s="5" t="s">
        <v>89</v>
      </c>
      <c r="AP4121" s="6" t="s">
        <v>5219</v>
      </c>
      <c r="AR4121" s="7" t="s">
        <v>90</v>
      </c>
      <c r="AT4121" s="4" t="str">
        <f>CONCATENATE(AU4121,", ",AV4121,", ",AW4121,", ",AX4121,", ",AY4121,", ",AZ4121,", ",BA4121)</f>
        <v>Europe, France, FR, Bretagne, Ille-et-Vilaine, Rennes, Campus Institut Agro Rennes</v>
      </c>
      <c r="AU4121" s="1" t="s">
        <v>91</v>
      </c>
      <c r="AV4121" s="1" t="s">
        <v>92</v>
      </c>
      <c r="AW4121" s="1" t="s">
        <v>93</v>
      </c>
      <c r="AX4121" s="1" t="s">
        <v>94</v>
      </c>
      <c r="AY4121" s="1" t="s">
        <v>95</v>
      </c>
      <c r="AZ4121" s="1" t="s">
        <v>96</v>
      </c>
      <c r="BA4121" s="1" t="s">
        <v>5242</v>
      </c>
      <c r="BC4121" s="43"/>
      <c r="BF4121" s="43" t="s">
        <v>4596</v>
      </c>
      <c r="BG4121" s="43" t="s">
        <v>93</v>
      </c>
      <c r="BH4121" s="7" t="s">
        <v>97</v>
      </c>
      <c r="BJ4121" s="7" t="s">
        <v>98</v>
      </c>
      <c r="BK4121" s="7" t="s">
        <v>99</v>
      </c>
      <c r="BL4121" s="7" t="s">
        <v>4597</v>
      </c>
      <c r="BM4121" s="7" t="s">
        <v>4598</v>
      </c>
      <c r="BU4121" s="43">
        <v>1</v>
      </c>
      <c r="BW4121" s="43" t="s">
        <v>103</v>
      </c>
    </row>
    <row r="4122" spans="3:75" x14ac:dyDescent="0.35">
      <c r="C4122" s="43" t="str">
        <f t="shared" si="64"/>
        <v>IARA:BDT-09:2023: 4121</v>
      </c>
      <c r="D4122" s="43">
        <v>4121</v>
      </c>
      <c r="E4122" s="43" t="s">
        <v>5316</v>
      </c>
      <c r="F4122" s="1" t="s">
        <v>73</v>
      </c>
      <c r="G4122" s="43" t="s">
        <v>5291</v>
      </c>
      <c r="H4122" s="2">
        <v>45192</v>
      </c>
      <c r="J4122" s="43">
        <v>2023</v>
      </c>
      <c r="K4122" s="43">
        <v>9</v>
      </c>
      <c r="L4122" s="43">
        <v>23</v>
      </c>
      <c r="M4122" s="43"/>
      <c r="N4122" s="43"/>
      <c r="O4122" s="43"/>
      <c r="P4122" s="12" t="s">
        <v>75</v>
      </c>
      <c r="Q4122" s="12" t="str">
        <f>CONCATENATE(X4122," ",Y4122)</f>
        <v>Pieris rapae</v>
      </c>
      <c r="R4122" s="14" t="str">
        <f>CONCATENATE(S4122,", ",T4122,", ",U4122,", ",V4122,", ",W4122,", ",X4122,", ",Y4122)</f>
        <v>Animalia, Arthropoda, Insecta, Lepidoptera, Pieridae, Pieris, rapae</v>
      </c>
      <c r="S4122" s="6" t="s">
        <v>76</v>
      </c>
      <c r="T4122" s="6" t="s">
        <v>208</v>
      </c>
      <c r="U4122" s="6" t="s">
        <v>209</v>
      </c>
      <c r="V4122" s="6" t="s">
        <v>210</v>
      </c>
      <c r="W4122" s="6" t="s">
        <v>211</v>
      </c>
      <c r="X4122" s="6" t="s">
        <v>227</v>
      </c>
      <c r="Y4122" s="6" t="s">
        <v>228</v>
      </c>
      <c r="AA4122" s="12" t="s">
        <v>83</v>
      </c>
      <c r="AB4122" s="6" t="s">
        <v>84</v>
      </c>
      <c r="AC4122" s="43" t="s">
        <v>229</v>
      </c>
      <c r="AD4122" s="6" t="s">
        <v>5219</v>
      </c>
      <c r="AE4122" s="2">
        <v>45192</v>
      </c>
      <c r="AF4122" s="43" t="s">
        <v>87</v>
      </c>
      <c r="AG4122" s="7" t="s">
        <v>230</v>
      </c>
      <c r="AH4122" s="43">
        <v>48.113390000000003</v>
      </c>
      <c r="AI4122" s="43">
        <v>-1.7082299999999999</v>
      </c>
      <c r="AL4122" s="43">
        <v>10</v>
      </c>
      <c r="AN4122" s="46" t="s">
        <v>5240</v>
      </c>
      <c r="AO4122" s="5" t="s">
        <v>89</v>
      </c>
      <c r="AP4122" s="6" t="s">
        <v>5219</v>
      </c>
      <c r="AR4122" s="7" t="s">
        <v>90</v>
      </c>
      <c r="AT4122" s="4" t="str">
        <f>CONCATENATE(AU4122,", ",AV4122,", ",AW4122,", ",AX4122,", ",AY4122,", ",AZ4122,", ",BA4122)</f>
        <v>Europe, France, FR, Bretagne, Ille-et-Vilaine, Rennes, Campus Institut Agro Rennes</v>
      </c>
      <c r="AU4122" s="1" t="s">
        <v>91</v>
      </c>
      <c r="AV4122" s="1" t="s">
        <v>92</v>
      </c>
      <c r="AW4122" s="1" t="s">
        <v>93</v>
      </c>
      <c r="AX4122" s="1" t="s">
        <v>94</v>
      </c>
      <c r="AY4122" s="1" t="s">
        <v>95</v>
      </c>
      <c r="AZ4122" s="1" t="s">
        <v>96</v>
      </c>
      <c r="BA4122" s="1" t="s">
        <v>5242</v>
      </c>
      <c r="BC4122" s="43"/>
      <c r="BF4122" s="43" t="s">
        <v>4596</v>
      </c>
      <c r="BG4122" s="43" t="s">
        <v>93</v>
      </c>
      <c r="BH4122" s="7" t="s">
        <v>97</v>
      </c>
      <c r="BJ4122" s="7" t="s">
        <v>98</v>
      </c>
      <c r="BK4122" s="7" t="s">
        <v>99</v>
      </c>
      <c r="BL4122" s="7" t="s">
        <v>4597</v>
      </c>
      <c r="BM4122" s="7" t="s">
        <v>4598</v>
      </c>
      <c r="BU4122" s="43">
        <v>1</v>
      </c>
      <c r="BW4122" s="43" t="s">
        <v>103</v>
      </c>
    </row>
    <row r="4123" spans="3:75" x14ac:dyDescent="0.35">
      <c r="C4123" s="43" t="str">
        <f t="shared" si="64"/>
        <v>IARA:BDT-09:2023: 4122</v>
      </c>
      <c r="D4123" s="43">
        <v>4122</v>
      </c>
      <c r="E4123" s="43" t="s">
        <v>5316</v>
      </c>
      <c r="F4123" s="1" t="s">
        <v>73</v>
      </c>
      <c r="G4123" s="43" t="s">
        <v>5291</v>
      </c>
      <c r="H4123" s="2">
        <v>45192</v>
      </c>
      <c r="J4123" s="43">
        <v>2023</v>
      </c>
      <c r="K4123" s="43">
        <v>9</v>
      </c>
      <c r="L4123" s="43">
        <v>23</v>
      </c>
      <c r="M4123" s="43"/>
      <c r="N4123" s="43"/>
      <c r="O4123" s="43"/>
      <c r="P4123" s="12" t="s">
        <v>75</v>
      </c>
      <c r="Q4123" s="12" t="str">
        <f>CONCATENATE(X4123," ",Y4123)</f>
        <v>Pararge aegeria</v>
      </c>
      <c r="R4123" s="14" t="str">
        <f>CONCATENATE(S4123,", ",T4123,", ",U4123,", ",V4123,", ",W4123,", ",X4123,", ",Y4123)</f>
        <v>Animalia, Arthropoda, Insecta, Lepidoptera, Nymphalidae, Pararge, aegeria</v>
      </c>
      <c r="S4123" s="6" t="s">
        <v>76</v>
      </c>
      <c r="T4123" s="6" t="s">
        <v>208</v>
      </c>
      <c r="U4123" s="6" t="s">
        <v>209</v>
      </c>
      <c r="V4123" s="6" t="s">
        <v>210</v>
      </c>
      <c r="W4123" s="6" t="s">
        <v>238</v>
      </c>
      <c r="X4123" s="6" t="s">
        <v>243</v>
      </c>
      <c r="Y4123" s="6" t="s">
        <v>244</v>
      </c>
      <c r="AA4123" s="12" t="s">
        <v>83</v>
      </c>
      <c r="AB4123" s="6" t="s">
        <v>84</v>
      </c>
      <c r="AC4123" s="43" t="s">
        <v>245</v>
      </c>
      <c r="AD4123" s="6" t="s">
        <v>5219</v>
      </c>
      <c r="AE4123" s="2">
        <v>45192</v>
      </c>
      <c r="AF4123" s="43" t="s">
        <v>87</v>
      </c>
      <c r="AG4123" s="7" t="s">
        <v>246</v>
      </c>
      <c r="AH4123" s="43">
        <v>48.113349999999997</v>
      </c>
      <c r="AI4123" s="43">
        <v>-1.7080900000000001</v>
      </c>
      <c r="AL4123" s="43">
        <v>10</v>
      </c>
      <c r="AN4123" s="46" t="s">
        <v>5240</v>
      </c>
      <c r="AO4123" s="5" t="s">
        <v>89</v>
      </c>
      <c r="AP4123" s="6" t="s">
        <v>5220</v>
      </c>
      <c r="AR4123" s="7" t="s">
        <v>90</v>
      </c>
      <c r="AT4123" s="4" t="str">
        <f>CONCATENATE(AU4123,", ",AV4123,", ",AW4123,", ",AX4123,", ",AY4123,", ",AZ4123,", ",BA4123)</f>
        <v>Europe, France, FR, Bretagne, Ille-et-Vilaine, Rennes, Campus Institut Agro Rennes</v>
      </c>
      <c r="AU4123" s="1" t="s">
        <v>91</v>
      </c>
      <c r="AV4123" s="1" t="s">
        <v>92</v>
      </c>
      <c r="AW4123" s="1" t="s">
        <v>93</v>
      </c>
      <c r="AX4123" s="1" t="s">
        <v>94</v>
      </c>
      <c r="AY4123" s="1" t="s">
        <v>95</v>
      </c>
      <c r="AZ4123" s="1" t="s">
        <v>96</v>
      </c>
      <c r="BA4123" s="1" t="s">
        <v>5242</v>
      </c>
      <c r="BC4123" s="43"/>
      <c r="BF4123" s="43" t="s">
        <v>4596</v>
      </c>
      <c r="BG4123" s="43" t="s">
        <v>93</v>
      </c>
      <c r="BH4123" s="7" t="s">
        <v>97</v>
      </c>
      <c r="BJ4123" s="7" t="s">
        <v>98</v>
      </c>
      <c r="BK4123" s="7" t="s">
        <v>99</v>
      </c>
      <c r="BL4123" s="7" t="s">
        <v>4597</v>
      </c>
      <c r="BM4123" s="7" t="s">
        <v>4598</v>
      </c>
      <c r="BU4123" s="43">
        <v>1</v>
      </c>
      <c r="BW4123" s="43" t="s">
        <v>103</v>
      </c>
    </row>
    <row r="4124" spans="3:75" x14ac:dyDescent="0.35">
      <c r="C4124" s="43" t="str">
        <f t="shared" si="64"/>
        <v>IARA:BDT-09:2023: 4123</v>
      </c>
      <c r="D4124" s="43">
        <v>4123</v>
      </c>
      <c r="E4124" s="43" t="s">
        <v>5316</v>
      </c>
      <c r="F4124" s="1" t="s">
        <v>73</v>
      </c>
      <c r="G4124" s="43" t="s">
        <v>5291</v>
      </c>
      <c r="H4124" s="2">
        <v>45192</v>
      </c>
      <c r="J4124" s="43">
        <v>2023</v>
      </c>
      <c r="K4124" s="43">
        <v>9</v>
      </c>
      <c r="L4124" s="43">
        <v>23</v>
      </c>
      <c r="M4124" s="43"/>
      <c r="N4124" s="43"/>
      <c r="O4124" s="43"/>
      <c r="P4124" s="12" t="s">
        <v>75</v>
      </c>
      <c r="Q4124" s="12" t="str">
        <f>CONCATENATE(X4124," ",Y4124)</f>
        <v>Pararge aegeria</v>
      </c>
      <c r="R4124" s="14" t="str">
        <f>CONCATENATE(S4124,", ",T4124,", ",U4124,", ",V4124,", ",W4124,", ",X4124,", ",Y4124)</f>
        <v>Animalia, Arthropoda, Insecta, Lepidoptera, Nymphalidae, Pararge, aegeria</v>
      </c>
      <c r="S4124" s="6" t="s">
        <v>76</v>
      </c>
      <c r="T4124" s="6" t="s">
        <v>208</v>
      </c>
      <c r="U4124" s="6" t="s">
        <v>209</v>
      </c>
      <c r="V4124" s="6" t="s">
        <v>210</v>
      </c>
      <c r="W4124" s="6" t="s">
        <v>238</v>
      </c>
      <c r="X4124" s="6" t="s">
        <v>243</v>
      </c>
      <c r="Y4124" s="6" t="s">
        <v>244</v>
      </c>
      <c r="AA4124" s="12" t="s">
        <v>83</v>
      </c>
      <c r="AB4124" s="6" t="s">
        <v>84</v>
      </c>
      <c r="AC4124" s="43" t="s">
        <v>245</v>
      </c>
      <c r="AD4124" s="6" t="s">
        <v>5219</v>
      </c>
      <c r="AE4124" s="2">
        <v>45192</v>
      </c>
      <c r="AF4124" s="43" t="s">
        <v>87</v>
      </c>
      <c r="AG4124" s="7" t="s">
        <v>246</v>
      </c>
      <c r="AH4124" s="43">
        <v>48.113320000000002</v>
      </c>
      <c r="AI4124" s="43">
        <v>-1.70807</v>
      </c>
      <c r="AL4124" s="43">
        <v>10</v>
      </c>
      <c r="AN4124" s="46" t="s">
        <v>5240</v>
      </c>
      <c r="AO4124" s="5" t="s">
        <v>89</v>
      </c>
      <c r="AP4124" s="6" t="s">
        <v>5220</v>
      </c>
      <c r="AR4124" s="7" t="s">
        <v>90</v>
      </c>
      <c r="AT4124" s="4" t="str">
        <f>CONCATENATE(AU4124,", ",AV4124,", ",AW4124,", ",AX4124,", ",AY4124,", ",AZ4124,", ",BA4124)</f>
        <v>Europe, France, FR, Bretagne, Ille-et-Vilaine, Rennes, Campus Institut Agro Rennes</v>
      </c>
      <c r="AU4124" s="1" t="s">
        <v>91</v>
      </c>
      <c r="AV4124" s="1" t="s">
        <v>92</v>
      </c>
      <c r="AW4124" s="1" t="s">
        <v>93</v>
      </c>
      <c r="AX4124" s="1" t="s">
        <v>94</v>
      </c>
      <c r="AY4124" s="1" t="s">
        <v>95</v>
      </c>
      <c r="AZ4124" s="1" t="s">
        <v>96</v>
      </c>
      <c r="BA4124" s="1" t="s">
        <v>5242</v>
      </c>
      <c r="BC4124" s="43"/>
      <c r="BF4124" s="43" t="s">
        <v>4596</v>
      </c>
      <c r="BG4124" s="43" t="s">
        <v>93</v>
      </c>
      <c r="BH4124" s="7" t="s">
        <v>97</v>
      </c>
      <c r="BJ4124" s="7" t="s">
        <v>98</v>
      </c>
      <c r="BK4124" s="7" t="s">
        <v>99</v>
      </c>
      <c r="BL4124" s="7" t="s">
        <v>4597</v>
      </c>
      <c r="BM4124" s="7" t="s">
        <v>4598</v>
      </c>
      <c r="BU4124" s="43">
        <v>1</v>
      </c>
      <c r="BW4124" s="43" t="s">
        <v>103</v>
      </c>
    </row>
    <row r="4125" spans="3:75" x14ac:dyDescent="0.35">
      <c r="C4125" s="43" t="str">
        <f t="shared" si="64"/>
        <v>IARA:BDT-09:2023: 4124</v>
      </c>
      <c r="D4125" s="43">
        <v>4124</v>
      </c>
      <c r="E4125" s="43" t="s">
        <v>5316</v>
      </c>
      <c r="F4125" s="1" t="s">
        <v>73</v>
      </c>
      <c r="G4125" s="43" t="s">
        <v>5291</v>
      </c>
      <c r="H4125" s="2">
        <v>45192</v>
      </c>
      <c r="J4125" s="43">
        <v>2023</v>
      </c>
      <c r="K4125" s="43">
        <v>9</v>
      </c>
      <c r="L4125" s="43">
        <v>23</v>
      </c>
      <c r="M4125" s="43"/>
      <c r="N4125" s="43"/>
      <c r="O4125" s="43"/>
      <c r="P4125" s="12" t="s">
        <v>75</v>
      </c>
      <c r="Q4125" s="12" t="str">
        <f>CONCATENATE(X4125," ",Y4125)</f>
        <v>Pieris rapae</v>
      </c>
      <c r="R4125" s="14" t="str">
        <f>CONCATENATE(S4125,", ",T4125,", ",U4125,", ",V4125,", ",W4125,", ",X4125,", ",Y4125)</f>
        <v>Animalia, Arthropoda, Insecta, Lepidoptera, Pieridae, Pieris, rapae</v>
      </c>
      <c r="S4125" s="6" t="s">
        <v>76</v>
      </c>
      <c r="T4125" s="6" t="s">
        <v>208</v>
      </c>
      <c r="U4125" s="6" t="s">
        <v>209</v>
      </c>
      <c r="V4125" s="6" t="s">
        <v>210</v>
      </c>
      <c r="W4125" s="6" t="s">
        <v>211</v>
      </c>
      <c r="X4125" s="6" t="s">
        <v>227</v>
      </c>
      <c r="Y4125" s="6" t="s">
        <v>228</v>
      </c>
      <c r="AA4125" s="12" t="s">
        <v>83</v>
      </c>
      <c r="AB4125" s="6" t="s">
        <v>84</v>
      </c>
      <c r="AC4125" s="43" t="s">
        <v>229</v>
      </c>
      <c r="AD4125" s="6" t="s">
        <v>5219</v>
      </c>
      <c r="AE4125" s="2">
        <v>45192</v>
      </c>
      <c r="AF4125" s="43" t="s">
        <v>87</v>
      </c>
      <c r="AG4125" s="7" t="s">
        <v>230</v>
      </c>
      <c r="AH4125" s="43">
        <v>48.113259999999997</v>
      </c>
      <c r="AI4125" s="43">
        <v>-1.7079299999999999</v>
      </c>
      <c r="AL4125" s="43">
        <v>10</v>
      </c>
      <c r="AN4125" s="46" t="s">
        <v>5240</v>
      </c>
      <c r="AO4125" s="5" t="s">
        <v>89</v>
      </c>
      <c r="AP4125" s="6" t="s">
        <v>5219</v>
      </c>
      <c r="AR4125" s="7" t="s">
        <v>90</v>
      </c>
      <c r="AT4125" s="4" t="str">
        <f>CONCATENATE(AU4125,", ",AV4125,", ",AW4125,", ",AX4125,", ",AY4125,", ",AZ4125,", ",BA4125)</f>
        <v>Europe, France, FR, Bretagne, Ille-et-Vilaine, Rennes, Campus Institut Agro Rennes</v>
      </c>
      <c r="AU4125" s="1" t="s">
        <v>91</v>
      </c>
      <c r="AV4125" s="1" t="s">
        <v>92</v>
      </c>
      <c r="AW4125" s="1" t="s">
        <v>93</v>
      </c>
      <c r="AX4125" s="1" t="s">
        <v>94</v>
      </c>
      <c r="AY4125" s="1" t="s">
        <v>95</v>
      </c>
      <c r="AZ4125" s="1" t="s">
        <v>96</v>
      </c>
      <c r="BA4125" s="1" t="s">
        <v>5242</v>
      </c>
      <c r="BC4125" s="43"/>
      <c r="BF4125" s="43" t="s">
        <v>4596</v>
      </c>
      <c r="BG4125" s="43" t="s">
        <v>93</v>
      </c>
      <c r="BH4125" s="7" t="s">
        <v>97</v>
      </c>
      <c r="BJ4125" s="7" t="s">
        <v>98</v>
      </c>
      <c r="BK4125" s="7" t="s">
        <v>99</v>
      </c>
      <c r="BL4125" s="7" t="s">
        <v>4597</v>
      </c>
      <c r="BM4125" s="7" t="s">
        <v>4598</v>
      </c>
      <c r="BU4125" s="43">
        <v>1</v>
      </c>
      <c r="BW4125" s="43" t="s">
        <v>103</v>
      </c>
    </row>
    <row r="4126" spans="3:75" x14ac:dyDescent="0.35">
      <c r="C4126" s="43" t="str">
        <f t="shared" si="64"/>
        <v>IARA:BDT-09:2023: 4125</v>
      </c>
      <c r="D4126" s="43">
        <v>4125</v>
      </c>
      <c r="E4126" s="43" t="s">
        <v>5316</v>
      </c>
      <c r="F4126" s="1" t="s">
        <v>73</v>
      </c>
      <c r="G4126" s="43" t="s">
        <v>5291</v>
      </c>
      <c r="H4126" s="2">
        <v>45192</v>
      </c>
      <c r="J4126" s="43">
        <v>2023</v>
      </c>
      <c r="K4126" s="43">
        <v>9</v>
      </c>
      <c r="L4126" s="43">
        <v>23</v>
      </c>
      <c r="M4126" s="43"/>
      <c r="N4126" s="43"/>
      <c r="O4126" s="43"/>
      <c r="P4126" s="12" t="s">
        <v>75</v>
      </c>
      <c r="Q4126" s="12" t="str">
        <f>CONCATENATE(X4126," ",Y4126)</f>
        <v>Vanessa atalanta</v>
      </c>
      <c r="R4126" s="14" t="str">
        <f>CONCATENATE(S4126,", ",T4126,", ",U4126,", ",V4126,", ",W4126,", ",X4126,", ",Y4126)</f>
        <v>Animalia, Arthropoda, Insecta, Lepidoptera, Nymphalidae, Vanessa, atalanta</v>
      </c>
      <c r="S4126" s="6" t="s">
        <v>76</v>
      </c>
      <c r="T4126" s="6" t="s">
        <v>208</v>
      </c>
      <c r="U4126" s="6" t="s">
        <v>209</v>
      </c>
      <c r="V4126" s="6" t="s">
        <v>210</v>
      </c>
      <c r="W4126" s="6" t="s">
        <v>238</v>
      </c>
      <c r="X4126" s="6" t="s">
        <v>247</v>
      </c>
      <c r="Y4126" s="6" t="s">
        <v>248</v>
      </c>
      <c r="AA4126" s="12" t="s">
        <v>83</v>
      </c>
      <c r="AB4126" s="6" t="s">
        <v>84</v>
      </c>
      <c r="AC4126" s="43" t="s">
        <v>249</v>
      </c>
      <c r="AD4126" s="6" t="s">
        <v>5219</v>
      </c>
      <c r="AE4126" s="2">
        <v>45192</v>
      </c>
      <c r="AF4126" s="43" t="s">
        <v>87</v>
      </c>
      <c r="AG4126" s="7" t="s">
        <v>250</v>
      </c>
      <c r="AH4126" s="43">
        <v>48.1145</v>
      </c>
      <c r="AI4126" s="43">
        <v>-1.7079299999999999</v>
      </c>
      <c r="AL4126" s="43">
        <v>10</v>
      </c>
      <c r="AN4126" s="46" t="s">
        <v>5240</v>
      </c>
      <c r="AO4126" s="5" t="s">
        <v>89</v>
      </c>
      <c r="AP4126" s="6" t="s">
        <v>5219</v>
      </c>
      <c r="AR4126" s="7" t="s">
        <v>90</v>
      </c>
      <c r="AT4126" s="4" t="str">
        <f>CONCATENATE(AU4126,", ",AV4126,", ",AW4126,", ",AX4126,", ",AY4126,", ",AZ4126,", ",BA4126)</f>
        <v>Europe, France, FR, Bretagne, Ille-et-Vilaine, Rennes, Campus Institut Agro Rennes</v>
      </c>
      <c r="AU4126" s="1" t="s">
        <v>91</v>
      </c>
      <c r="AV4126" s="1" t="s">
        <v>92</v>
      </c>
      <c r="AW4126" s="1" t="s">
        <v>93</v>
      </c>
      <c r="AX4126" s="1" t="s">
        <v>94</v>
      </c>
      <c r="AY4126" s="1" t="s">
        <v>95</v>
      </c>
      <c r="AZ4126" s="1" t="s">
        <v>96</v>
      </c>
      <c r="BA4126" s="1" t="s">
        <v>5242</v>
      </c>
      <c r="BC4126" s="43"/>
      <c r="BF4126" s="43" t="s">
        <v>4596</v>
      </c>
      <c r="BG4126" s="43" t="s">
        <v>93</v>
      </c>
      <c r="BH4126" s="7" t="s">
        <v>97</v>
      </c>
      <c r="BJ4126" s="7" t="s">
        <v>98</v>
      </c>
      <c r="BK4126" s="7" t="s">
        <v>99</v>
      </c>
      <c r="BL4126" s="7" t="s">
        <v>4597</v>
      </c>
      <c r="BM4126" s="7" t="s">
        <v>4598</v>
      </c>
      <c r="BU4126" s="43">
        <v>1</v>
      </c>
      <c r="BW4126" s="43" t="s">
        <v>103</v>
      </c>
    </row>
    <row r="4127" spans="3:75" x14ac:dyDescent="0.35">
      <c r="C4127" s="43" t="str">
        <f t="shared" si="64"/>
        <v>IARA:BDT-09:2023: 4126</v>
      </c>
      <c r="D4127" s="43">
        <v>4126</v>
      </c>
      <c r="E4127" s="43" t="s">
        <v>5316</v>
      </c>
      <c r="F4127" s="1" t="s">
        <v>73</v>
      </c>
      <c r="G4127" s="43" t="s">
        <v>5291</v>
      </c>
      <c r="H4127" s="2">
        <v>45192</v>
      </c>
      <c r="J4127" s="43">
        <v>2023</v>
      </c>
      <c r="K4127" s="43">
        <v>9</v>
      </c>
      <c r="L4127" s="43">
        <v>23</v>
      </c>
      <c r="M4127" s="43"/>
      <c r="N4127" s="43"/>
      <c r="O4127" s="43"/>
      <c r="P4127" s="12" t="s">
        <v>75</v>
      </c>
      <c r="Q4127" s="12" t="str">
        <f>CONCATENATE(X4127," ",Y4127)</f>
        <v>Pieris rapae</v>
      </c>
      <c r="R4127" s="14" t="str">
        <f>CONCATENATE(S4127,", ",T4127,", ",U4127,", ",V4127,", ",W4127,", ",X4127,", ",Y4127)</f>
        <v>Animalia, Arthropoda, Insecta, Lepidoptera, Pieridae, Pieris, rapae</v>
      </c>
      <c r="S4127" s="6" t="s">
        <v>76</v>
      </c>
      <c r="T4127" s="6" t="s">
        <v>208</v>
      </c>
      <c r="U4127" s="6" t="s">
        <v>209</v>
      </c>
      <c r="V4127" s="6" t="s">
        <v>210</v>
      </c>
      <c r="W4127" s="6" t="s">
        <v>211</v>
      </c>
      <c r="X4127" s="6" t="s">
        <v>227</v>
      </c>
      <c r="Y4127" s="6" t="s">
        <v>228</v>
      </c>
      <c r="AA4127" s="12" t="s">
        <v>83</v>
      </c>
      <c r="AB4127" s="6" t="s">
        <v>84</v>
      </c>
      <c r="AC4127" s="43" t="s">
        <v>229</v>
      </c>
      <c r="AD4127" s="6" t="s">
        <v>5219</v>
      </c>
      <c r="AE4127" s="2">
        <v>45192</v>
      </c>
      <c r="AF4127" s="43" t="s">
        <v>87</v>
      </c>
      <c r="AG4127" s="7" t="s">
        <v>230</v>
      </c>
      <c r="AH4127" s="43">
        <v>48.113289999999999</v>
      </c>
      <c r="AI4127" s="43">
        <v>-1.70791</v>
      </c>
      <c r="AL4127" s="43">
        <v>10</v>
      </c>
      <c r="AN4127" s="46" t="s">
        <v>5240</v>
      </c>
      <c r="AO4127" s="5" t="s">
        <v>89</v>
      </c>
      <c r="AP4127" s="6" t="s">
        <v>5220</v>
      </c>
      <c r="AR4127" s="7" t="s">
        <v>90</v>
      </c>
      <c r="AT4127" s="4" t="str">
        <f>CONCATENATE(AU4127,", ",AV4127,", ",AW4127,", ",AX4127,", ",AY4127,", ",AZ4127,", ",BA4127)</f>
        <v>Europe, France, FR, Bretagne, Ille-et-Vilaine, Rennes, Campus Institut Agro Rennes</v>
      </c>
      <c r="AU4127" s="1" t="s">
        <v>91</v>
      </c>
      <c r="AV4127" s="1" t="s">
        <v>92</v>
      </c>
      <c r="AW4127" s="1" t="s">
        <v>93</v>
      </c>
      <c r="AX4127" s="1" t="s">
        <v>94</v>
      </c>
      <c r="AY4127" s="1" t="s">
        <v>95</v>
      </c>
      <c r="AZ4127" s="1" t="s">
        <v>96</v>
      </c>
      <c r="BA4127" s="1" t="s">
        <v>5242</v>
      </c>
      <c r="BC4127" s="43"/>
      <c r="BF4127" s="43" t="s">
        <v>4596</v>
      </c>
      <c r="BG4127" s="43" t="s">
        <v>93</v>
      </c>
      <c r="BH4127" s="7" t="s">
        <v>97</v>
      </c>
      <c r="BJ4127" s="7" t="s">
        <v>98</v>
      </c>
      <c r="BK4127" s="7" t="s">
        <v>99</v>
      </c>
      <c r="BL4127" s="7" t="s">
        <v>4597</v>
      </c>
      <c r="BM4127" s="7" t="s">
        <v>4598</v>
      </c>
      <c r="BU4127" s="43">
        <v>1</v>
      </c>
      <c r="BW4127" s="43" t="s">
        <v>103</v>
      </c>
    </row>
    <row r="4128" spans="3:75" x14ac:dyDescent="0.35">
      <c r="C4128" s="43" t="str">
        <f t="shared" si="64"/>
        <v>IARA:BDT-09:2023: 4127</v>
      </c>
      <c r="D4128" s="43">
        <v>4127</v>
      </c>
      <c r="E4128" s="43" t="s">
        <v>5316</v>
      </c>
      <c r="F4128" s="1" t="s">
        <v>73</v>
      </c>
      <c r="G4128" s="43" t="s">
        <v>5291</v>
      </c>
      <c r="H4128" s="2">
        <v>45192</v>
      </c>
      <c r="J4128" s="43">
        <v>2023</v>
      </c>
      <c r="K4128" s="43">
        <v>9</v>
      </c>
      <c r="L4128" s="43">
        <v>23</v>
      </c>
      <c r="M4128" s="43"/>
      <c r="N4128" s="43"/>
      <c r="O4128" s="43"/>
      <c r="P4128" s="12" t="s">
        <v>75</v>
      </c>
      <c r="Q4128" s="12" t="str">
        <f>CONCATENATE(X4128," ",Y4128)</f>
        <v>Pararge aegeria</v>
      </c>
      <c r="R4128" s="14" t="str">
        <f>CONCATENATE(S4128,", ",T4128,", ",U4128,", ",V4128,", ",W4128,", ",X4128,", ",Y4128)</f>
        <v>Animalia, Arthropoda, Insecta, Lepidoptera, Nymphalidae, Pararge, aegeria</v>
      </c>
      <c r="S4128" s="6" t="s">
        <v>76</v>
      </c>
      <c r="T4128" s="6" t="s">
        <v>208</v>
      </c>
      <c r="U4128" s="6" t="s">
        <v>209</v>
      </c>
      <c r="V4128" s="6" t="s">
        <v>210</v>
      </c>
      <c r="W4128" s="6" t="s">
        <v>238</v>
      </c>
      <c r="X4128" s="6" t="s">
        <v>243</v>
      </c>
      <c r="Y4128" s="6" t="s">
        <v>244</v>
      </c>
      <c r="AA4128" s="12" t="s">
        <v>83</v>
      </c>
      <c r="AB4128" s="6" t="s">
        <v>84</v>
      </c>
      <c r="AC4128" s="43" t="s">
        <v>245</v>
      </c>
      <c r="AD4128" s="6" t="s">
        <v>5219</v>
      </c>
      <c r="AE4128" s="2">
        <v>45192</v>
      </c>
      <c r="AF4128" s="43" t="s">
        <v>87</v>
      </c>
      <c r="AG4128" s="7" t="s">
        <v>246</v>
      </c>
      <c r="AH4128" s="43">
        <v>48.114780000000003</v>
      </c>
      <c r="AI4128" s="43">
        <v>-1.70787</v>
      </c>
      <c r="AL4128" s="43">
        <v>10</v>
      </c>
      <c r="AN4128" s="46" t="s">
        <v>5240</v>
      </c>
      <c r="AO4128" s="5" t="s">
        <v>89</v>
      </c>
      <c r="AP4128" s="6" t="s">
        <v>5219</v>
      </c>
      <c r="AR4128" s="7" t="s">
        <v>90</v>
      </c>
      <c r="AT4128" s="4" t="str">
        <f>CONCATENATE(AU4128,", ",AV4128,", ",AW4128,", ",AX4128,", ",AY4128,", ",AZ4128,", ",BA4128)</f>
        <v>Europe, France, FR, Bretagne, Ille-et-Vilaine, Rennes, Campus Institut Agro Rennes</v>
      </c>
      <c r="AU4128" s="1" t="s">
        <v>91</v>
      </c>
      <c r="AV4128" s="1" t="s">
        <v>92</v>
      </c>
      <c r="AW4128" s="1" t="s">
        <v>93</v>
      </c>
      <c r="AX4128" s="1" t="s">
        <v>94</v>
      </c>
      <c r="AY4128" s="1" t="s">
        <v>95</v>
      </c>
      <c r="AZ4128" s="1" t="s">
        <v>96</v>
      </c>
      <c r="BA4128" s="1" t="s">
        <v>5242</v>
      </c>
      <c r="BC4128" s="43"/>
      <c r="BF4128" s="43" t="s">
        <v>4596</v>
      </c>
      <c r="BG4128" s="43" t="s">
        <v>93</v>
      </c>
      <c r="BH4128" s="7" t="s">
        <v>97</v>
      </c>
      <c r="BJ4128" s="7" t="s">
        <v>98</v>
      </c>
      <c r="BK4128" s="7" t="s">
        <v>99</v>
      </c>
      <c r="BL4128" s="7" t="s">
        <v>4597</v>
      </c>
      <c r="BM4128" s="7" t="s">
        <v>4598</v>
      </c>
      <c r="BU4128" s="43">
        <v>1</v>
      </c>
      <c r="BW4128" s="43" t="s">
        <v>103</v>
      </c>
    </row>
    <row r="4129" spans="3:75" x14ac:dyDescent="0.35">
      <c r="C4129" s="43" t="str">
        <f t="shared" si="64"/>
        <v>IARA:BDT-09:2023: 4128</v>
      </c>
      <c r="D4129" s="43">
        <v>4128</v>
      </c>
      <c r="E4129" s="43" t="s">
        <v>5316</v>
      </c>
      <c r="F4129" s="1" t="s">
        <v>73</v>
      </c>
      <c r="G4129" s="43" t="s">
        <v>5291</v>
      </c>
      <c r="H4129" s="2">
        <v>45192</v>
      </c>
      <c r="J4129" s="43">
        <v>2023</v>
      </c>
      <c r="K4129" s="43">
        <v>9</v>
      </c>
      <c r="L4129" s="43">
        <v>23</v>
      </c>
      <c r="M4129" s="43"/>
      <c r="N4129" s="43"/>
      <c r="O4129" s="43"/>
      <c r="P4129" s="12" t="s">
        <v>75</v>
      </c>
      <c r="Q4129" s="12" t="str">
        <f>CONCATENATE(X4129," ",Y4129)</f>
        <v>Pararge aegeria</v>
      </c>
      <c r="R4129" s="14" t="str">
        <f>CONCATENATE(S4129,", ",T4129,", ",U4129,", ",V4129,", ",W4129,", ",X4129,", ",Y4129)</f>
        <v>Animalia, Arthropoda, Insecta, Lepidoptera, Nymphalidae, Pararge, aegeria</v>
      </c>
      <c r="S4129" s="6" t="s">
        <v>76</v>
      </c>
      <c r="T4129" s="6" t="s">
        <v>208</v>
      </c>
      <c r="U4129" s="6" t="s">
        <v>209</v>
      </c>
      <c r="V4129" s="6" t="s">
        <v>210</v>
      </c>
      <c r="W4129" s="6" t="s">
        <v>238</v>
      </c>
      <c r="X4129" s="6" t="s">
        <v>243</v>
      </c>
      <c r="Y4129" s="6" t="s">
        <v>244</v>
      </c>
      <c r="AA4129" s="12" t="s">
        <v>83</v>
      </c>
      <c r="AB4129" s="6" t="s">
        <v>84</v>
      </c>
      <c r="AC4129" s="43" t="s">
        <v>245</v>
      </c>
      <c r="AD4129" s="6" t="s">
        <v>5219</v>
      </c>
      <c r="AE4129" s="2">
        <v>45192</v>
      </c>
      <c r="AF4129" s="43" t="s">
        <v>87</v>
      </c>
      <c r="AG4129" s="7" t="s">
        <v>246</v>
      </c>
      <c r="AH4129" s="43">
        <v>48.113309999999998</v>
      </c>
      <c r="AI4129" s="43">
        <v>-1.7077800000000001</v>
      </c>
      <c r="AL4129" s="43">
        <v>10</v>
      </c>
      <c r="AN4129" s="46" t="s">
        <v>5240</v>
      </c>
      <c r="AO4129" s="5" t="s">
        <v>89</v>
      </c>
      <c r="AP4129" s="6" t="s">
        <v>5219</v>
      </c>
      <c r="AR4129" s="7" t="s">
        <v>90</v>
      </c>
      <c r="AT4129" s="4" t="str">
        <f>CONCATENATE(AU4129,", ",AV4129,", ",AW4129,", ",AX4129,", ",AY4129,", ",AZ4129,", ",BA4129)</f>
        <v>Europe, France, FR, Bretagne, Ille-et-Vilaine, Rennes, Campus Institut Agro Rennes</v>
      </c>
      <c r="AU4129" s="1" t="s">
        <v>91</v>
      </c>
      <c r="AV4129" s="1" t="s">
        <v>92</v>
      </c>
      <c r="AW4129" s="1" t="s">
        <v>93</v>
      </c>
      <c r="AX4129" s="1" t="s">
        <v>94</v>
      </c>
      <c r="AY4129" s="1" t="s">
        <v>95</v>
      </c>
      <c r="AZ4129" s="1" t="s">
        <v>96</v>
      </c>
      <c r="BA4129" s="1" t="s">
        <v>5242</v>
      </c>
      <c r="BC4129" s="43"/>
      <c r="BF4129" s="43" t="s">
        <v>4596</v>
      </c>
      <c r="BG4129" s="43" t="s">
        <v>93</v>
      </c>
      <c r="BH4129" s="7" t="s">
        <v>97</v>
      </c>
      <c r="BJ4129" s="7" t="s">
        <v>98</v>
      </c>
      <c r="BK4129" s="7" t="s">
        <v>99</v>
      </c>
      <c r="BL4129" s="7" t="s">
        <v>4597</v>
      </c>
      <c r="BM4129" s="7" t="s">
        <v>4598</v>
      </c>
      <c r="BU4129" s="43">
        <v>1</v>
      </c>
      <c r="BW4129" s="43" t="s">
        <v>103</v>
      </c>
    </row>
    <row r="4130" spans="3:75" x14ac:dyDescent="0.35">
      <c r="C4130" s="43" t="str">
        <f t="shared" si="64"/>
        <v>IARA:BDT-09:2023: 4129</v>
      </c>
      <c r="D4130" s="43">
        <v>4129</v>
      </c>
      <c r="E4130" s="43" t="s">
        <v>5316</v>
      </c>
      <c r="F4130" s="1" t="s">
        <v>73</v>
      </c>
      <c r="G4130" s="43" t="s">
        <v>5291</v>
      </c>
      <c r="H4130" s="2">
        <v>45192</v>
      </c>
      <c r="J4130" s="43">
        <v>2023</v>
      </c>
      <c r="K4130" s="43">
        <v>9</v>
      </c>
      <c r="L4130" s="43">
        <v>23</v>
      </c>
      <c r="M4130" s="43"/>
      <c r="N4130" s="43"/>
      <c r="O4130" s="43"/>
      <c r="P4130" s="12" t="s">
        <v>75</v>
      </c>
      <c r="Q4130" s="12" t="str">
        <f>CONCATENATE(X4130," ",Y4130)</f>
        <v>Pararge aegeria</v>
      </c>
      <c r="R4130" s="14" t="str">
        <f>CONCATENATE(S4130,", ",T4130,", ",U4130,", ",V4130,", ",W4130,", ",X4130,", ",Y4130)</f>
        <v>Animalia, Arthropoda, Insecta, Lepidoptera, Nymphalidae, Pararge, aegeria</v>
      </c>
      <c r="S4130" s="6" t="s">
        <v>76</v>
      </c>
      <c r="T4130" s="6" t="s">
        <v>208</v>
      </c>
      <c r="U4130" s="6" t="s">
        <v>209</v>
      </c>
      <c r="V4130" s="6" t="s">
        <v>210</v>
      </c>
      <c r="W4130" s="6" t="s">
        <v>238</v>
      </c>
      <c r="X4130" s="6" t="s">
        <v>243</v>
      </c>
      <c r="Y4130" s="6" t="s">
        <v>244</v>
      </c>
      <c r="AA4130" s="12" t="s">
        <v>83</v>
      </c>
      <c r="AB4130" s="6" t="s">
        <v>84</v>
      </c>
      <c r="AC4130" s="43" t="s">
        <v>245</v>
      </c>
      <c r="AD4130" s="6" t="s">
        <v>5219</v>
      </c>
      <c r="AE4130" s="2">
        <v>45192</v>
      </c>
      <c r="AF4130" s="43" t="s">
        <v>87</v>
      </c>
      <c r="AG4130" s="7" t="s">
        <v>246</v>
      </c>
      <c r="AH4130" s="43">
        <v>48.112909999999999</v>
      </c>
      <c r="AI4130" s="43">
        <v>-1.7077599999999999</v>
      </c>
      <c r="AL4130" s="43">
        <v>10</v>
      </c>
      <c r="AN4130" s="46" t="s">
        <v>5240</v>
      </c>
      <c r="AO4130" s="5" t="s">
        <v>89</v>
      </c>
      <c r="AP4130" s="6" t="s">
        <v>5219</v>
      </c>
      <c r="AR4130" s="7" t="s">
        <v>90</v>
      </c>
      <c r="AT4130" s="4" t="str">
        <f>CONCATENATE(AU4130,", ",AV4130,", ",AW4130,", ",AX4130,", ",AY4130,", ",AZ4130,", ",BA4130)</f>
        <v>Europe, France, FR, Bretagne, Ille-et-Vilaine, Rennes, Campus Institut Agro Rennes</v>
      </c>
      <c r="AU4130" s="1" t="s">
        <v>91</v>
      </c>
      <c r="AV4130" s="1" t="s">
        <v>92</v>
      </c>
      <c r="AW4130" s="1" t="s">
        <v>93</v>
      </c>
      <c r="AX4130" s="1" t="s">
        <v>94</v>
      </c>
      <c r="AY4130" s="1" t="s">
        <v>95</v>
      </c>
      <c r="AZ4130" s="1" t="s">
        <v>96</v>
      </c>
      <c r="BA4130" s="1" t="s">
        <v>5242</v>
      </c>
      <c r="BC4130" s="43"/>
      <c r="BF4130" s="43" t="s">
        <v>4596</v>
      </c>
      <c r="BG4130" s="43" t="s">
        <v>93</v>
      </c>
      <c r="BH4130" s="7" t="s">
        <v>97</v>
      </c>
      <c r="BJ4130" s="7" t="s">
        <v>98</v>
      </c>
      <c r="BK4130" s="7" t="s">
        <v>99</v>
      </c>
      <c r="BL4130" s="7" t="s">
        <v>4597</v>
      </c>
      <c r="BM4130" s="7" t="s">
        <v>4598</v>
      </c>
      <c r="BU4130" s="43">
        <v>1</v>
      </c>
      <c r="BW4130" s="43" t="s">
        <v>103</v>
      </c>
    </row>
    <row r="4131" spans="3:75" x14ac:dyDescent="0.35">
      <c r="C4131" s="43" t="str">
        <f t="shared" si="64"/>
        <v>IARA:BDT-09:2023: 4130</v>
      </c>
      <c r="D4131" s="43">
        <v>4130</v>
      </c>
      <c r="E4131" s="43" t="s">
        <v>5316</v>
      </c>
      <c r="F4131" s="1" t="s">
        <v>73</v>
      </c>
      <c r="G4131" s="43" t="s">
        <v>5291</v>
      </c>
      <c r="H4131" s="2">
        <v>45192</v>
      </c>
      <c r="J4131" s="43">
        <v>2023</v>
      </c>
      <c r="K4131" s="43">
        <v>9</v>
      </c>
      <c r="L4131" s="43">
        <v>23</v>
      </c>
      <c r="M4131" s="43"/>
      <c r="N4131" s="43"/>
      <c r="O4131" s="43"/>
      <c r="P4131" s="12" t="s">
        <v>75</v>
      </c>
      <c r="Q4131" s="12" t="str">
        <f>CONCATENATE(X4131," ",Y4131)</f>
        <v>Pararge aegeria</v>
      </c>
      <c r="R4131" s="14" t="str">
        <f>CONCATENATE(S4131,", ",T4131,", ",U4131,", ",V4131,", ",W4131,", ",X4131,", ",Y4131)</f>
        <v>Animalia, Arthropoda, Insecta, Lepidoptera, Nymphalidae, Pararge, aegeria</v>
      </c>
      <c r="S4131" s="6" t="s">
        <v>76</v>
      </c>
      <c r="T4131" s="6" t="s">
        <v>208</v>
      </c>
      <c r="U4131" s="6" t="s">
        <v>209</v>
      </c>
      <c r="V4131" s="6" t="s">
        <v>210</v>
      </c>
      <c r="W4131" s="6" t="s">
        <v>238</v>
      </c>
      <c r="X4131" s="6" t="s">
        <v>243</v>
      </c>
      <c r="Y4131" s="6" t="s">
        <v>244</v>
      </c>
      <c r="AA4131" s="12" t="s">
        <v>83</v>
      </c>
      <c r="AB4131" s="6" t="s">
        <v>84</v>
      </c>
      <c r="AC4131" s="43" t="s">
        <v>245</v>
      </c>
      <c r="AD4131" s="6" t="s">
        <v>5219</v>
      </c>
      <c r="AE4131" s="2">
        <v>45192</v>
      </c>
      <c r="AF4131" s="43" t="s">
        <v>87</v>
      </c>
      <c r="AG4131" s="7" t="s">
        <v>246</v>
      </c>
      <c r="AH4131" s="43">
        <v>48.112920000000003</v>
      </c>
      <c r="AI4131" s="43">
        <v>-1.70773</v>
      </c>
      <c r="AL4131" s="43">
        <v>10</v>
      </c>
      <c r="AN4131" s="46" t="s">
        <v>5240</v>
      </c>
      <c r="AO4131" s="5" t="s">
        <v>89</v>
      </c>
      <c r="AP4131" s="6" t="s">
        <v>5219</v>
      </c>
      <c r="AR4131" s="7" t="s">
        <v>90</v>
      </c>
      <c r="AT4131" s="4" t="str">
        <f>CONCATENATE(AU4131,", ",AV4131,", ",AW4131,", ",AX4131,", ",AY4131,", ",AZ4131,", ",BA4131)</f>
        <v>Europe, France, FR, Bretagne, Ille-et-Vilaine, Rennes, Campus Institut Agro Rennes</v>
      </c>
      <c r="AU4131" s="1" t="s">
        <v>91</v>
      </c>
      <c r="AV4131" s="1" t="s">
        <v>92</v>
      </c>
      <c r="AW4131" s="1" t="s">
        <v>93</v>
      </c>
      <c r="AX4131" s="1" t="s">
        <v>94</v>
      </c>
      <c r="AY4131" s="1" t="s">
        <v>95</v>
      </c>
      <c r="AZ4131" s="1" t="s">
        <v>96</v>
      </c>
      <c r="BA4131" s="1" t="s">
        <v>5242</v>
      </c>
      <c r="BC4131" s="43"/>
      <c r="BF4131" s="43" t="s">
        <v>4596</v>
      </c>
      <c r="BG4131" s="43" t="s">
        <v>93</v>
      </c>
      <c r="BH4131" s="7" t="s">
        <v>97</v>
      </c>
      <c r="BJ4131" s="7" t="s">
        <v>98</v>
      </c>
      <c r="BK4131" s="7" t="s">
        <v>99</v>
      </c>
      <c r="BL4131" s="7" t="s">
        <v>4597</v>
      </c>
      <c r="BM4131" s="7" t="s">
        <v>4598</v>
      </c>
      <c r="BU4131" s="43">
        <v>1</v>
      </c>
      <c r="BW4131" s="43" t="s">
        <v>103</v>
      </c>
    </row>
    <row r="4132" spans="3:75" x14ac:dyDescent="0.35">
      <c r="C4132" s="43" t="str">
        <f t="shared" si="64"/>
        <v>IARA:BDT-09:2023: 4131</v>
      </c>
      <c r="D4132" s="43">
        <v>4131</v>
      </c>
      <c r="E4132" s="43" t="s">
        <v>5316</v>
      </c>
      <c r="F4132" s="1" t="s">
        <v>73</v>
      </c>
      <c r="G4132" s="43" t="s">
        <v>5291</v>
      </c>
      <c r="H4132" s="2">
        <v>45192</v>
      </c>
      <c r="J4132" s="43">
        <v>2023</v>
      </c>
      <c r="K4132" s="43">
        <v>9</v>
      </c>
      <c r="L4132" s="43">
        <v>23</v>
      </c>
      <c r="M4132" s="43"/>
      <c r="N4132" s="43"/>
      <c r="O4132" s="43"/>
      <c r="P4132" s="12" t="s">
        <v>75</v>
      </c>
      <c r="Q4132" s="12" t="str">
        <f>CONCATENATE(X4132," ",Y4132)</f>
        <v>Pararge aegeria</v>
      </c>
      <c r="R4132" s="14" t="str">
        <f>CONCATENATE(S4132,", ",T4132,", ",U4132,", ",V4132,", ",W4132,", ",X4132,", ",Y4132)</f>
        <v>Animalia, Arthropoda, Insecta, Lepidoptera, Nymphalidae, Pararge, aegeria</v>
      </c>
      <c r="S4132" s="6" t="s">
        <v>76</v>
      </c>
      <c r="T4132" s="6" t="s">
        <v>208</v>
      </c>
      <c r="U4132" s="6" t="s">
        <v>209</v>
      </c>
      <c r="V4132" s="6" t="s">
        <v>210</v>
      </c>
      <c r="W4132" s="6" t="s">
        <v>238</v>
      </c>
      <c r="X4132" s="6" t="s">
        <v>243</v>
      </c>
      <c r="Y4132" s="6" t="s">
        <v>244</v>
      </c>
      <c r="AA4132" s="12" t="s">
        <v>83</v>
      </c>
      <c r="AB4132" s="6" t="s">
        <v>84</v>
      </c>
      <c r="AC4132" s="43" t="s">
        <v>245</v>
      </c>
      <c r="AD4132" s="6" t="s">
        <v>5219</v>
      </c>
      <c r="AE4132" s="2">
        <v>45192</v>
      </c>
      <c r="AF4132" s="43" t="s">
        <v>87</v>
      </c>
      <c r="AG4132" s="7" t="s">
        <v>246</v>
      </c>
      <c r="AH4132" s="43">
        <v>48.112929999999999</v>
      </c>
      <c r="AI4132" s="43">
        <v>-1.7076899999999999</v>
      </c>
      <c r="AL4132" s="43">
        <v>10</v>
      </c>
      <c r="AN4132" s="46" t="s">
        <v>5240</v>
      </c>
      <c r="AO4132" s="5" t="s">
        <v>89</v>
      </c>
      <c r="AP4132" s="6" t="s">
        <v>5219</v>
      </c>
      <c r="AR4132" s="7" t="s">
        <v>90</v>
      </c>
      <c r="AT4132" s="4" t="str">
        <f>CONCATENATE(AU4132,", ",AV4132,", ",AW4132,", ",AX4132,", ",AY4132,", ",AZ4132,", ",BA4132)</f>
        <v>Europe, France, FR, Bretagne, Ille-et-Vilaine, Rennes, Campus Institut Agro Rennes</v>
      </c>
      <c r="AU4132" s="1" t="s">
        <v>91</v>
      </c>
      <c r="AV4132" s="1" t="s">
        <v>92</v>
      </c>
      <c r="AW4132" s="1" t="s">
        <v>93</v>
      </c>
      <c r="AX4132" s="1" t="s">
        <v>94</v>
      </c>
      <c r="AY4132" s="1" t="s">
        <v>95</v>
      </c>
      <c r="AZ4132" s="1" t="s">
        <v>96</v>
      </c>
      <c r="BA4132" s="1" t="s">
        <v>5242</v>
      </c>
      <c r="BC4132" s="43"/>
      <c r="BF4132" s="43" t="s">
        <v>4596</v>
      </c>
      <c r="BG4132" s="43" t="s">
        <v>93</v>
      </c>
      <c r="BH4132" s="7" t="s">
        <v>97</v>
      </c>
      <c r="BJ4132" s="7" t="s">
        <v>98</v>
      </c>
      <c r="BK4132" s="7" t="s">
        <v>99</v>
      </c>
      <c r="BL4132" s="7" t="s">
        <v>4597</v>
      </c>
      <c r="BM4132" s="7" t="s">
        <v>4598</v>
      </c>
      <c r="BU4132" s="43">
        <v>1</v>
      </c>
      <c r="BW4132" s="43" t="s">
        <v>103</v>
      </c>
    </row>
    <row r="4133" spans="3:75" x14ac:dyDescent="0.35">
      <c r="C4133" s="43" t="str">
        <f t="shared" si="64"/>
        <v>IARA:BDT-09:2023: 4132</v>
      </c>
      <c r="D4133" s="43">
        <v>4132</v>
      </c>
      <c r="E4133" s="43" t="s">
        <v>5316</v>
      </c>
      <c r="F4133" s="1" t="s">
        <v>73</v>
      </c>
      <c r="G4133" s="43" t="s">
        <v>5291</v>
      </c>
      <c r="H4133" s="2">
        <v>45192</v>
      </c>
      <c r="J4133" s="43">
        <v>2023</v>
      </c>
      <c r="K4133" s="43">
        <v>9</v>
      </c>
      <c r="L4133" s="43">
        <v>23</v>
      </c>
      <c r="M4133" s="43"/>
      <c r="N4133" s="43"/>
      <c r="O4133" s="43"/>
      <c r="P4133" s="12" t="s">
        <v>75</v>
      </c>
      <c r="Q4133" s="12" t="str">
        <f>CONCATENATE(X4133," ",Y4133)</f>
        <v>Vanessa atalanta</v>
      </c>
      <c r="R4133" s="14" t="str">
        <f>CONCATENATE(S4133,", ",T4133,", ",U4133,", ",V4133,", ",W4133,", ",X4133,", ",Y4133)</f>
        <v>Animalia, Arthropoda, Insecta, Lepidoptera, Nymphalidae, Vanessa, atalanta</v>
      </c>
      <c r="S4133" s="6" t="s">
        <v>76</v>
      </c>
      <c r="T4133" s="6" t="s">
        <v>208</v>
      </c>
      <c r="U4133" s="6" t="s">
        <v>209</v>
      </c>
      <c r="V4133" s="6" t="s">
        <v>210</v>
      </c>
      <c r="W4133" s="6" t="s">
        <v>238</v>
      </c>
      <c r="X4133" s="6" t="s">
        <v>247</v>
      </c>
      <c r="Y4133" s="6" t="s">
        <v>248</v>
      </c>
      <c r="AA4133" s="12" t="s">
        <v>83</v>
      </c>
      <c r="AB4133" s="6" t="s">
        <v>84</v>
      </c>
      <c r="AC4133" s="43" t="s">
        <v>249</v>
      </c>
      <c r="AD4133" s="6" t="s">
        <v>5219</v>
      </c>
      <c r="AE4133" s="2">
        <v>45192</v>
      </c>
      <c r="AF4133" s="43" t="s">
        <v>87</v>
      </c>
      <c r="AG4133" s="7" t="s">
        <v>250</v>
      </c>
      <c r="AH4133" s="43">
        <v>48.112990000000003</v>
      </c>
      <c r="AI4133" s="43">
        <v>-1.7076499999999999</v>
      </c>
      <c r="AL4133" s="43">
        <v>10</v>
      </c>
      <c r="AN4133" s="46" t="s">
        <v>5240</v>
      </c>
      <c r="AO4133" s="5" t="s">
        <v>89</v>
      </c>
      <c r="AP4133" s="6" t="s">
        <v>5219</v>
      </c>
      <c r="AR4133" s="7" t="s">
        <v>90</v>
      </c>
      <c r="AT4133" s="4" t="str">
        <f>CONCATENATE(AU4133,", ",AV4133,", ",AW4133,", ",AX4133,", ",AY4133,", ",AZ4133,", ",BA4133)</f>
        <v>Europe, France, FR, Bretagne, Ille-et-Vilaine, Rennes, Campus Institut Agro Rennes</v>
      </c>
      <c r="AU4133" s="1" t="s">
        <v>91</v>
      </c>
      <c r="AV4133" s="1" t="s">
        <v>92</v>
      </c>
      <c r="AW4133" s="1" t="s">
        <v>93</v>
      </c>
      <c r="AX4133" s="1" t="s">
        <v>94</v>
      </c>
      <c r="AY4133" s="1" t="s">
        <v>95</v>
      </c>
      <c r="AZ4133" s="1" t="s">
        <v>96</v>
      </c>
      <c r="BA4133" s="1" t="s">
        <v>5242</v>
      </c>
      <c r="BC4133" s="43"/>
      <c r="BF4133" s="43" t="s">
        <v>4596</v>
      </c>
      <c r="BG4133" s="43" t="s">
        <v>93</v>
      </c>
      <c r="BH4133" s="7" t="s">
        <v>97</v>
      </c>
      <c r="BJ4133" s="7" t="s">
        <v>98</v>
      </c>
      <c r="BK4133" s="7" t="s">
        <v>99</v>
      </c>
      <c r="BL4133" s="7" t="s">
        <v>4597</v>
      </c>
      <c r="BM4133" s="7" t="s">
        <v>4598</v>
      </c>
      <c r="BU4133" s="43">
        <v>1</v>
      </c>
      <c r="BW4133" s="43" t="s">
        <v>103</v>
      </c>
    </row>
    <row r="4134" spans="3:75" x14ac:dyDescent="0.35">
      <c r="C4134" s="43" t="str">
        <f t="shared" si="64"/>
        <v>IARA:BDT-09:2023: 4133</v>
      </c>
      <c r="D4134" s="43">
        <v>4133</v>
      </c>
      <c r="E4134" s="43" t="s">
        <v>5316</v>
      </c>
      <c r="F4134" s="1" t="s">
        <v>73</v>
      </c>
      <c r="G4134" s="43" t="s">
        <v>5291</v>
      </c>
      <c r="H4134" s="2">
        <v>45192</v>
      </c>
      <c r="J4134" s="43">
        <v>2023</v>
      </c>
      <c r="K4134" s="43">
        <v>9</v>
      </c>
      <c r="L4134" s="43">
        <v>23</v>
      </c>
      <c r="M4134" s="43"/>
      <c r="N4134" s="43"/>
      <c r="O4134" s="43"/>
      <c r="P4134" s="12" t="s">
        <v>75</v>
      </c>
      <c r="Q4134" s="12" t="str">
        <f>CONCATENATE(X4134," ",Y4134)</f>
        <v>Pararge aegeria</v>
      </c>
      <c r="R4134" s="14" t="str">
        <f>CONCATENATE(S4134,", ",T4134,", ",U4134,", ",V4134,", ",W4134,", ",X4134,", ",Y4134)</f>
        <v>Animalia, Arthropoda, Insecta, Lepidoptera, Nymphalidae, Pararge, aegeria</v>
      </c>
      <c r="S4134" s="6" t="s">
        <v>76</v>
      </c>
      <c r="T4134" s="6" t="s">
        <v>208</v>
      </c>
      <c r="U4134" s="6" t="s">
        <v>209</v>
      </c>
      <c r="V4134" s="6" t="s">
        <v>210</v>
      </c>
      <c r="W4134" s="6" t="s">
        <v>238</v>
      </c>
      <c r="X4134" s="6" t="s">
        <v>243</v>
      </c>
      <c r="Y4134" s="6" t="s">
        <v>244</v>
      </c>
      <c r="AA4134" s="12" t="s">
        <v>83</v>
      </c>
      <c r="AB4134" s="6" t="s">
        <v>84</v>
      </c>
      <c r="AC4134" s="43" t="s">
        <v>245</v>
      </c>
      <c r="AD4134" s="6" t="s">
        <v>5219</v>
      </c>
      <c r="AE4134" s="2">
        <v>45192</v>
      </c>
      <c r="AF4134" s="43" t="s">
        <v>87</v>
      </c>
      <c r="AG4134" s="7" t="s">
        <v>246</v>
      </c>
      <c r="AH4134" s="43">
        <v>48.11224</v>
      </c>
      <c r="AI4134" s="43">
        <v>-1.7072099999999999</v>
      </c>
      <c r="AL4134" s="43">
        <v>10</v>
      </c>
      <c r="AN4134" s="46" t="s">
        <v>5240</v>
      </c>
      <c r="AO4134" s="5" t="s">
        <v>89</v>
      </c>
      <c r="AP4134" s="6" t="s">
        <v>5220</v>
      </c>
      <c r="AR4134" s="7" t="s">
        <v>90</v>
      </c>
      <c r="AT4134" s="4" t="str">
        <f>CONCATENATE(AU4134,", ",AV4134,", ",AW4134,", ",AX4134,", ",AY4134,", ",AZ4134,", ",BA4134)</f>
        <v>Europe, France, FR, Bretagne, Ille-et-Vilaine, Rennes, Campus Institut Agro Rennes</v>
      </c>
      <c r="AU4134" s="1" t="s">
        <v>91</v>
      </c>
      <c r="AV4134" s="1" t="s">
        <v>92</v>
      </c>
      <c r="AW4134" s="1" t="s">
        <v>93</v>
      </c>
      <c r="AX4134" s="1" t="s">
        <v>94</v>
      </c>
      <c r="AY4134" s="1" t="s">
        <v>95</v>
      </c>
      <c r="AZ4134" s="1" t="s">
        <v>96</v>
      </c>
      <c r="BA4134" s="1" t="s">
        <v>5242</v>
      </c>
      <c r="BC4134" s="43"/>
      <c r="BF4134" s="43" t="s">
        <v>4596</v>
      </c>
      <c r="BG4134" s="43" t="s">
        <v>93</v>
      </c>
      <c r="BH4134" s="7" t="s">
        <v>97</v>
      </c>
      <c r="BJ4134" s="7" t="s">
        <v>98</v>
      </c>
      <c r="BK4134" s="7" t="s">
        <v>99</v>
      </c>
      <c r="BL4134" s="7" t="s">
        <v>4597</v>
      </c>
      <c r="BM4134" s="7" t="s">
        <v>4598</v>
      </c>
      <c r="BU4134" s="43">
        <v>1</v>
      </c>
      <c r="BW4134" s="43" t="s">
        <v>103</v>
      </c>
    </row>
    <row r="4135" spans="3:75" x14ac:dyDescent="0.35">
      <c r="C4135" s="43" t="str">
        <f t="shared" si="64"/>
        <v>IARA:BDT-09:2023: 4134</v>
      </c>
      <c r="D4135" s="43">
        <v>4134</v>
      </c>
      <c r="E4135" s="43" t="s">
        <v>5316</v>
      </c>
      <c r="F4135" s="1" t="s">
        <v>73</v>
      </c>
      <c r="G4135" s="43" t="s">
        <v>5291</v>
      </c>
      <c r="H4135" s="2">
        <v>45192</v>
      </c>
      <c r="J4135" s="43">
        <v>2023</v>
      </c>
      <c r="K4135" s="43">
        <v>9</v>
      </c>
      <c r="L4135" s="43">
        <v>23</v>
      </c>
      <c r="M4135" s="43"/>
      <c r="N4135" s="43"/>
      <c r="O4135" s="43"/>
      <c r="P4135" s="12" t="s">
        <v>75</v>
      </c>
      <c r="Q4135" s="12" t="str">
        <f>CONCATENATE(X4135," ",Y4135)</f>
        <v>Lycaena phlaeas</v>
      </c>
      <c r="R4135" s="14" t="str">
        <f>CONCATENATE(S4135,", ",T4135,", ",U4135,", ",V4135,", ",W4135,", ",X4135,", ",Y4135)</f>
        <v>Animalia, Arthropoda, Insecta, Lepidoptera, Lycaenidae, Lycaena, phlaeas</v>
      </c>
      <c r="S4135" s="6" t="s">
        <v>76</v>
      </c>
      <c r="T4135" s="6" t="s">
        <v>208</v>
      </c>
      <c r="U4135" s="6" t="s">
        <v>209</v>
      </c>
      <c r="V4135" s="6" t="s">
        <v>210</v>
      </c>
      <c r="W4135" s="6" t="s">
        <v>216</v>
      </c>
      <c r="X4135" s="6" t="s">
        <v>420</v>
      </c>
      <c r="Y4135" s="6" t="s">
        <v>421</v>
      </c>
      <c r="AA4135" s="12" t="s">
        <v>83</v>
      </c>
      <c r="AB4135" s="6" t="s">
        <v>422</v>
      </c>
      <c r="AC4135" s="12" t="s">
        <v>382</v>
      </c>
      <c r="AD4135" s="6" t="s">
        <v>5219</v>
      </c>
      <c r="AE4135" s="2">
        <v>45192</v>
      </c>
      <c r="AF4135" s="43" t="s">
        <v>87</v>
      </c>
      <c r="AG4135" s="7" t="s">
        <v>419</v>
      </c>
      <c r="AH4135" s="43">
        <v>48.114359999999998</v>
      </c>
      <c r="AI4135" s="43">
        <v>-1.7071799999999999</v>
      </c>
      <c r="AL4135" s="43">
        <v>10</v>
      </c>
      <c r="AN4135" s="46" t="s">
        <v>5240</v>
      </c>
      <c r="AO4135" s="5" t="s">
        <v>89</v>
      </c>
      <c r="AP4135" s="6" t="s">
        <v>5219</v>
      </c>
      <c r="AR4135" s="7" t="s">
        <v>90</v>
      </c>
      <c r="AT4135" s="4" t="str">
        <f>CONCATENATE(AU4135,", ",AV4135,", ",AW4135,", ",AX4135,", ",AY4135,", ",AZ4135,", ",BA4135)</f>
        <v>Europe, France, FR, Bretagne, Ille-et-Vilaine, Rennes, Campus Institut Agro Rennes</v>
      </c>
      <c r="AU4135" s="1" t="s">
        <v>91</v>
      </c>
      <c r="AV4135" s="1" t="s">
        <v>92</v>
      </c>
      <c r="AW4135" s="1" t="s">
        <v>93</v>
      </c>
      <c r="AX4135" s="1" t="s">
        <v>94</v>
      </c>
      <c r="AY4135" s="1" t="s">
        <v>95</v>
      </c>
      <c r="AZ4135" s="1" t="s">
        <v>96</v>
      </c>
      <c r="BA4135" s="1" t="s">
        <v>5242</v>
      </c>
      <c r="BC4135" s="43"/>
      <c r="BF4135" s="43" t="s">
        <v>4596</v>
      </c>
      <c r="BG4135" s="43" t="s">
        <v>93</v>
      </c>
      <c r="BH4135" s="7" t="s">
        <v>97</v>
      </c>
      <c r="BJ4135" s="7" t="s">
        <v>98</v>
      </c>
      <c r="BK4135" s="7" t="s">
        <v>99</v>
      </c>
      <c r="BL4135" s="7" t="s">
        <v>4597</v>
      </c>
      <c r="BM4135" s="7" t="s">
        <v>4598</v>
      </c>
      <c r="BU4135" s="43">
        <v>1</v>
      </c>
      <c r="BW4135" s="43" t="s">
        <v>103</v>
      </c>
    </row>
    <row r="4136" spans="3:75" x14ac:dyDescent="0.35">
      <c r="C4136" s="43" t="str">
        <f t="shared" si="64"/>
        <v>IARA:BDT-09:2023: 4135</v>
      </c>
      <c r="D4136" s="43">
        <v>4135</v>
      </c>
      <c r="E4136" s="43" t="s">
        <v>5316</v>
      </c>
      <c r="F4136" s="1" t="s">
        <v>73</v>
      </c>
      <c r="G4136" s="43" t="s">
        <v>5291</v>
      </c>
      <c r="H4136" s="2">
        <v>45192</v>
      </c>
      <c r="J4136" s="43">
        <v>2023</v>
      </c>
      <c r="K4136" s="43">
        <v>9</v>
      </c>
      <c r="L4136" s="43">
        <v>23</v>
      </c>
      <c r="M4136" s="43"/>
      <c r="N4136" s="43"/>
      <c r="O4136" s="43"/>
      <c r="P4136" s="12" t="s">
        <v>75</v>
      </c>
      <c r="Q4136" s="12" t="str">
        <f>CONCATENATE(X4136," ",Y4136)</f>
        <v>Vanessa atalanta</v>
      </c>
      <c r="R4136" s="14" t="str">
        <f>CONCATENATE(S4136,", ",T4136,", ",U4136,", ",V4136,", ",W4136,", ",X4136,", ",Y4136)</f>
        <v>Animalia, Arthropoda, Insecta, Lepidoptera, Nymphalidae, Vanessa, atalanta</v>
      </c>
      <c r="S4136" s="6" t="s">
        <v>76</v>
      </c>
      <c r="T4136" s="6" t="s">
        <v>208</v>
      </c>
      <c r="U4136" s="6" t="s">
        <v>209</v>
      </c>
      <c r="V4136" s="6" t="s">
        <v>210</v>
      </c>
      <c r="W4136" s="6" t="s">
        <v>238</v>
      </c>
      <c r="X4136" s="6" t="s">
        <v>247</v>
      </c>
      <c r="Y4136" s="6" t="s">
        <v>248</v>
      </c>
      <c r="AA4136" s="12" t="s">
        <v>83</v>
      </c>
      <c r="AB4136" s="6" t="s">
        <v>84</v>
      </c>
      <c r="AC4136" s="43" t="s">
        <v>249</v>
      </c>
      <c r="AD4136" s="6" t="s">
        <v>5219</v>
      </c>
      <c r="AE4136" s="2">
        <v>45192</v>
      </c>
      <c r="AF4136" s="43" t="s">
        <v>87</v>
      </c>
      <c r="AG4136" s="7" t="s">
        <v>250</v>
      </c>
      <c r="AH4136" s="43">
        <v>48.112070000000003</v>
      </c>
      <c r="AI4136" s="43">
        <v>-1.70709</v>
      </c>
      <c r="AL4136" s="43">
        <v>10</v>
      </c>
      <c r="AN4136" s="46" t="s">
        <v>5240</v>
      </c>
      <c r="AO4136" s="5" t="s">
        <v>89</v>
      </c>
      <c r="AP4136" s="6" t="s">
        <v>5219</v>
      </c>
      <c r="AR4136" s="7" t="s">
        <v>90</v>
      </c>
      <c r="AT4136" s="4" t="str">
        <f>CONCATENATE(AU4136,", ",AV4136,", ",AW4136,", ",AX4136,", ",AY4136,", ",AZ4136,", ",BA4136)</f>
        <v>Europe, France, FR, Bretagne, Ille-et-Vilaine, Rennes, Campus Institut Agro Rennes</v>
      </c>
      <c r="AU4136" s="1" t="s">
        <v>91</v>
      </c>
      <c r="AV4136" s="1" t="s">
        <v>92</v>
      </c>
      <c r="AW4136" s="1" t="s">
        <v>93</v>
      </c>
      <c r="AX4136" s="1" t="s">
        <v>94</v>
      </c>
      <c r="AY4136" s="1" t="s">
        <v>95</v>
      </c>
      <c r="AZ4136" s="1" t="s">
        <v>96</v>
      </c>
      <c r="BA4136" s="1" t="s">
        <v>5242</v>
      </c>
      <c r="BC4136" s="43"/>
      <c r="BF4136" s="43" t="s">
        <v>4596</v>
      </c>
      <c r="BG4136" s="43" t="s">
        <v>93</v>
      </c>
      <c r="BH4136" s="7" t="s">
        <v>97</v>
      </c>
      <c r="BJ4136" s="7" t="s">
        <v>98</v>
      </c>
      <c r="BK4136" s="7" t="s">
        <v>99</v>
      </c>
      <c r="BL4136" s="7" t="s">
        <v>4597</v>
      </c>
      <c r="BM4136" s="7" t="s">
        <v>4598</v>
      </c>
      <c r="BU4136" s="43">
        <v>1</v>
      </c>
      <c r="BW4136" s="43" t="s">
        <v>103</v>
      </c>
    </row>
    <row r="4137" spans="3:75" x14ac:dyDescent="0.35">
      <c r="C4137" s="43" t="str">
        <f t="shared" si="64"/>
        <v>IARA:BDT-09:2023: 4136</v>
      </c>
      <c r="D4137" s="43">
        <v>4136</v>
      </c>
      <c r="E4137" s="43" t="s">
        <v>5316</v>
      </c>
      <c r="F4137" s="1" t="s">
        <v>73</v>
      </c>
      <c r="G4137" s="43" t="s">
        <v>5291</v>
      </c>
      <c r="H4137" s="2">
        <v>45192</v>
      </c>
      <c r="J4137" s="43">
        <v>2023</v>
      </c>
      <c r="K4137" s="43">
        <v>9</v>
      </c>
      <c r="L4137" s="43">
        <v>23</v>
      </c>
      <c r="M4137" s="43"/>
      <c r="N4137" s="43"/>
      <c r="O4137" s="43"/>
      <c r="P4137" s="12" t="s">
        <v>75</v>
      </c>
      <c r="Q4137" s="12" t="str">
        <f>CONCATENATE(X4137," ",Y4137)</f>
        <v>Pararge aegeria</v>
      </c>
      <c r="R4137" s="14" t="str">
        <f>CONCATENATE(S4137,", ",T4137,", ",U4137,", ",V4137,", ",W4137,", ",X4137,", ",Y4137)</f>
        <v>Animalia, Arthropoda, Insecta, Lepidoptera, Nymphalidae, Pararge, aegeria</v>
      </c>
      <c r="S4137" s="6" t="s">
        <v>76</v>
      </c>
      <c r="T4137" s="6" t="s">
        <v>208</v>
      </c>
      <c r="U4137" s="6" t="s">
        <v>209</v>
      </c>
      <c r="V4137" s="6" t="s">
        <v>210</v>
      </c>
      <c r="W4137" s="6" t="s">
        <v>238</v>
      </c>
      <c r="X4137" s="6" t="s">
        <v>243</v>
      </c>
      <c r="Y4137" s="6" t="s">
        <v>244</v>
      </c>
      <c r="AA4137" s="12" t="s">
        <v>83</v>
      </c>
      <c r="AB4137" s="6" t="s">
        <v>84</v>
      </c>
      <c r="AC4137" s="43" t="s">
        <v>245</v>
      </c>
      <c r="AD4137" s="6" t="s">
        <v>5219</v>
      </c>
      <c r="AE4137" s="2">
        <v>45192</v>
      </c>
      <c r="AF4137" s="43" t="s">
        <v>87</v>
      </c>
      <c r="AG4137" s="7" t="s">
        <v>246</v>
      </c>
      <c r="AH4137" s="43">
        <v>48.112180000000002</v>
      </c>
      <c r="AI4137" s="43">
        <v>-1.7064600000000001</v>
      </c>
      <c r="AL4137" s="43">
        <v>10</v>
      </c>
      <c r="AN4137" s="46" t="s">
        <v>5240</v>
      </c>
      <c r="AO4137" s="5" t="s">
        <v>89</v>
      </c>
      <c r="AP4137" s="6" t="s">
        <v>5219</v>
      </c>
      <c r="AR4137" s="7" t="s">
        <v>90</v>
      </c>
      <c r="AT4137" s="4" t="str">
        <f>CONCATENATE(AU4137,", ",AV4137,", ",AW4137,", ",AX4137,", ",AY4137,", ",AZ4137,", ",BA4137)</f>
        <v>Europe, France, FR, Bretagne, Ille-et-Vilaine, Rennes, Campus Institut Agro Rennes</v>
      </c>
      <c r="AU4137" s="1" t="s">
        <v>91</v>
      </c>
      <c r="AV4137" s="1" t="s">
        <v>92</v>
      </c>
      <c r="AW4137" s="1" t="s">
        <v>93</v>
      </c>
      <c r="AX4137" s="1" t="s">
        <v>94</v>
      </c>
      <c r="AY4137" s="1" t="s">
        <v>95</v>
      </c>
      <c r="AZ4137" s="1" t="s">
        <v>96</v>
      </c>
      <c r="BA4137" s="1" t="s">
        <v>5242</v>
      </c>
      <c r="BC4137" s="43"/>
      <c r="BF4137" s="43" t="s">
        <v>4596</v>
      </c>
      <c r="BG4137" s="43" t="s">
        <v>93</v>
      </c>
      <c r="BH4137" s="7" t="s">
        <v>97</v>
      </c>
      <c r="BJ4137" s="7" t="s">
        <v>98</v>
      </c>
      <c r="BK4137" s="7" t="s">
        <v>99</v>
      </c>
      <c r="BL4137" s="7" t="s">
        <v>4597</v>
      </c>
      <c r="BM4137" s="7" t="s">
        <v>4598</v>
      </c>
      <c r="BU4137" s="43">
        <v>1</v>
      </c>
      <c r="BW4137" s="43" t="s">
        <v>103</v>
      </c>
    </row>
    <row r="4138" spans="3:75" x14ac:dyDescent="0.35">
      <c r="C4138" s="43" t="str">
        <f t="shared" si="64"/>
        <v>IARA:BDT-09:2023: 4137</v>
      </c>
      <c r="D4138" s="43">
        <v>4137</v>
      </c>
      <c r="E4138" s="43" t="s">
        <v>5316</v>
      </c>
      <c r="F4138" s="1" t="s">
        <v>73</v>
      </c>
      <c r="G4138" s="43" t="s">
        <v>5291</v>
      </c>
      <c r="H4138" s="2">
        <v>45192</v>
      </c>
      <c r="J4138" s="43">
        <v>2023</v>
      </c>
      <c r="K4138" s="43">
        <v>9</v>
      </c>
      <c r="L4138" s="43">
        <v>23</v>
      </c>
      <c r="M4138" s="43"/>
      <c r="N4138" s="43"/>
      <c r="O4138" s="43"/>
      <c r="P4138" s="12" t="s">
        <v>75</v>
      </c>
      <c r="Q4138" s="12" t="str">
        <f>CONCATENATE(X4138," ",Y4138)</f>
        <v>Coenonympha pamphilus</v>
      </c>
      <c r="R4138" s="14" t="str">
        <f>CONCATENATE(S4138,", ",T4138,", ",U4138,", ",V4138,", ",W4138,", ",X4138,", ",Y4138)</f>
        <v>Animalia, Arthropoda, Insecta, Lepidoptera, Nymphalidae, Coenonympha, pamphilus</v>
      </c>
      <c r="S4138" s="6" t="s">
        <v>76</v>
      </c>
      <c r="T4138" s="6" t="s">
        <v>208</v>
      </c>
      <c r="U4138" s="6" t="s">
        <v>209</v>
      </c>
      <c r="V4138" s="6" t="s">
        <v>210</v>
      </c>
      <c r="W4138" s="6" t="s">
        <v>238</v>
      </c>
      <c r="X4138" s="6" t="s">
        <v>239</v>
      </c>
      <c r="Y4138" s="6" t="s">
        <v>240</v>
      </c>
      <c r="AA4138" s="12" t="s">
        <v>83</v>
      </c>
      <c r="AB4138" s="6" t="s">
        <v>84</v>
      </c>
      <c r="AC4138" s="43" t="s">
        <v>241</v>
      </c>
      <c r="AD4138" s="6" t="s">
        <v>5219</v>
      </c>
      <c r="AE4138" s="2">
        <v>45192</v>
      </c>
      <c r="AF4138" s="43" t="s">
        <v>87</v>
      </c>
      <c r="AG4138" s="7" t="s">
        <v>242</v>
      </c>
      <c r="AH4138" s="43">
        <v>48.112119999999997</v>
      </c>
      <c r="AI4138" s="43">
        <v>-1.7063900000000001</v>
      </c>
      <c r="AL4138" s="43">
        <v>10</v>
      </c>
      <c r="AN4138" s="46" t="s">
        <v>5240</v>
      </c>
      <c r="AO4138" s="5" t="s">
        <v>89</v>
      </c>
      <c r="AP4138" s="6" t="s">
        <v>5219</v>
      </c>
      <c r="AR4138" s="7" t="s">
        <v>90</v>
      </c>
      <c r="AT4138" s="4" t="str">
        <f>CONCATENATE(AU4138,", ",AV4138,", ",AW4138,", ",AX4138,", ",AY4138,", ",AZ4138,", ",BA4138)</f>
        <v>Europe, France, FR, Bretagne, Ille-et-Vilaine, Rennes, Campus Institut Agro Rennes</v>
      </c>
      <c r="AU4138" s="1" t="s">
        <v>91</v>
      </c>
      <c r="AV4138" s="1" t="s">
        <v>92</v>
      </c>
      <c r="AW4138" s="1" t="s">
        <v>93</v>
      </c>
      <c r="AX4138" s="1" t="s">
        <v>94</v>
      </c>
      <c r="AY4138" s="1" t="s">
        <v>95</v>
      </c>
      <c r="AZ4138" s="1" t="s">
        <v>96</v>
      </c>
      <c r="BA4138" s="1" t="s">
        <v>5242</v>
      </c>
      <c r="BC4138" s="43"/>
      <c r="BF4138" s="43" t="s">
        <v>4596</v>
      </c>
      <c r="BG4138" s="43" t="s">
        <v>93</v>
      </c>
      <c r="BH4138" s="7" t="s">
        <v>97</v>
      </c>
      <c r="BJ4138" s="7" t="s">
        <v>98</v>
      </c>
      <c r="BK4138" s="7" t="s">
        <v>99</v>
      </c>
      <c r="BL4138" s="7" t="s">
        <v>4597</v>
      </c>
      <c r="BM4138" s="7" t="s">
        <v>4598</v>
      </c>
      <c r="BU4138" s="43">
        <v>1</v>
      </c>
      <c r="BW4138" s="43" t="s">
        <v>103</v>
      </c>
    </row>
    <row r="4139" spans="3:75" x14ac:dyDescent="0.35">
      <c r="C4139" s="43" t="str">
        <f t="shared" si="64"/>
        <v>IARA:BDT-09:2023: 4138</v>
      </c>
      <c r="D4139" s="43">
        <v>4138</v>
      </c>
      <c r="E4139" s="43" t="s">
        <v>5316</v>
      </c>
      <c r="F4139" s="1" t="s">
        <v>73</v>
      </c>
      <c r="G4139" s="43" t="s">
        <v>5291</v>
      </c>
      <c r="H4139" s="2">
        <v>45192</v>
      </c>
      <c r="J4139" s="43">
        <v>2023</v>
      </c>
      <c r="K4139" s="43">
        <v>9</v>
      </c>
      <c r="L4139" s="43">
        <v>23</v>
      </c>
      <c r="M4139" s="43"/>
      <c r="N4139" s="43"/>
      <c r="O4139" s="43"/>
      <c r="P4139" s="12" t="s">
        <v>75</v>
      </c>
      <c r="Q4139" s="12" t="str">
        <f>CONCATENATE(X4139," ",Y4139)</f>
        <v>Pararge aegeria</v>
      </c>
      <c r="R4139" s="14" t="str">
        <f>CONCATENATE(S4139,", ",T4139,", ",U4139,", ",V4139,", ",W4139,", ",X4139,", ",Y4139)</f>
        <v>Animalia, Arthropoda, Insecta, Lepidoptera, Nymphalidae, Pararge, aegeria</v>
      </c>
      <c r="S4139" s="6" t="s">
        <v>76</v>
      </c>
      <c r="T4139" s="6" t="s">
        <v>208</v>
      </c>
      <c r="U4139" s="6" t="s">
        <v>209</v>
      </c>
      <c r="V4139" s="6" t="s">
        <v>210</v>
      </c>
      <c r="W4139" s="6" t="s">
        <v>238</v>
      </c>
      <c r="X4139" s="6" t="s">
        <v>243</v>
      </c>
      <c r="Y4139" s="6" t="s">
        <v>244</v>
      </c>
      <c r="AA4139" s="12" t="s">
        <v>83</v>
      </c>
      <c r="AB4139" s="6" t="s">
        <v>84</v>
      </c>
      <c r="AC4139" s="43" t="s">
        <v>245</v>
      </c>
      <c r="AD4139" s="6" t="s">
        <v>5219</v>
      </c>
      <c r="AE4139" s="2">
        <v>45192</v>
      </c>
      <c r="AF4139" s="43" t="s">
        <v>87</v>
      </c>
      <c r="AG4139" s="7" t="s">
        <v>246</v>
      </c>
      <c r="AH4139" s="43">
        <v>48.11157</v>
      </c>
      <c r="AI4139" s="43">
        <v>-1.70549</v>
      </c>
      <c r="AL4139" s="43">
        <v>10</v>
      </c>
      <c r="AN4139" s="46" t="s">
        <v>5240</v>
      </c>
      <c r="AO4139" s="5" t="s">
        <v>89</v>
      </c>
      <c r="AP4139" s="6" t="s">
        <v>5220</v>
      </c>
      <c r="AR4139" s="7" t="s">
        <v>90</v>
      </c>
      <c r="AT4139" s="4" t="str">
        <f>CONCATENATE(AU4139,", ",AV4139,", ",AW4139,", ",AX4139,", ",AY4139,", ",AZ4139,", ",BA4139)</f>
        <v>Europe, France, FR, Bretagne, Ille-et-Vilaine, Rennes, Campus Institut Agro Rennes</v>
      </c>
      <c r="AU4139" s="1" t="s">
        <v>91</v>
      </c>
      <c r="AV4139" s="1" t="s">
        <v>92</v>
      </c>
      <c r="AW4139" s="1" t="s">
        <v>93</v>
      </c>
      <c r="AX4139" s="1" t="s">
        <v>94</v>
      </c>
      <c r="AY4139" s="1" t="s">
        <v>95</v>
      </c>
      <c r="AZ4139" s="1" t="s">
        <v>96</v>
      </c>
      <c r="BA4139" s="1" t="s">
        <v>5242</v>
      </c>
      <c r="BC4139" s="43"/>
      <c r="BF4139" s="43" t="s">
        <v>4596</v>
      </c>
      <c r="BG4139" s="43" t="s">
        <v>93</v>
      </c>
      <c r="BH4139" s="7" t="s">
        <v>97</v>
      </c>
      <c r="BJ4139" s="7" t="s">
        <v>98</v>
      </c>
      <c r="BK4139" s="7" t="s">
        <v>99</v>
      </c>
      <c r="BL4139" s="7" t="s">
        <v>4597</v>
      </c>
      <c r="BM4139" s="7" t="s">
        <v>4598</v>
      </c>
      <c r="BU4139" s="43">
        <v>1</v>
      </c>
      <c r="BW4139" s="43" t="s">
        <v>103</v>
      </c>
    </row>
    <row r="4140" spans="3:75" x14ac:dyDescent="0.35">
      <c r="C4140" s="43" t="str">
        <f t="shared" si="64"/>
        <v>IARA:BDT-09:2023: 4139</v>
      </c>
      <c r="D4140" s="43">
        <v>4139</v>
      </c>
      <c r="E4140" s="43" t="s">
        <v>5316</v>
      </c>
      <c r="F4140" s="1" t="s">
        <v>73</v>
      </c>
      <c r="G4140" s="43" t="s">
        <v>5291</v>
      </c>
      <c r="H4140" s="2">
        <v>45192</v>
      </c>
      <c r="J4140" s="43">
        <v>2023</v>
      </c>
      <c r="K4140" s="43">
        <v>9</v>
      </c>
      <c r="L4140" s="43">
        <v>23</v>
      </c>
      <c r="M4140" s="43"/>
      <c r="N4140" s="43"/>
      <c r="O4140" s="43"/>
      <c r="P4140" s="12" t="s">
        <v>75</v>
      </c>
      <c r="Q4140" s="12" t="str">
        <f>CONCATENATE(X4140," ",Y4140)</f>
        <v>Vanessa atalanta</v>
      </c>
      <c r="R4140" s="14" t="str">
        <f>CONCATENATE(S4140,", ",T4140,", ",U4140,", ",V4140,", ",W4140,", ",X4140,", ",Y4140)</f>
        <v>Animalia, Arthropoda, Insecta, Lepidoptera, Nymphalidae, Vanessa, atalanta</v>
      </c>
      <c r="S4140" s="6" t="s">
        <v>76</v>
      </c>
      <c r="T4140" s="6" t="s">
        <v>208</v>
      </c>
      <c r="U4140" s="6" t="s">
        <v>209</v>
      </c>
      <c r="V4140" s="6" t="s">
        <v>210</v>
      </c>
      <c r="W4140" s="6" t="s">
        <v>238</v>
      </c>
      <c r="X4140" s="6" t="s">
        <v>247</v>
      </c>
      <c r="Y4140" s="6" t="s">
        <v>248</v>
      </c>
      <c r="AA4140" s="12" t="s">
        <v>83</v>
      </c>
      <c r="AB4140" s="6" t="s">
        <v>84</v>
      </c>
      <c r="AC4140" s="43" t="s">
        <v>249</v>
      </c>
      <c r="AD4140" s="6" t="s">
        <v>5219</v>
      </c>
      <c r="AE4140" s="2">
        <v>45192</v>
      </c>
      <c r="AF4140" s="43" t="s">
        <v>87</v>
      </c>
      <c r="AG4140" s="7" t="s">
        <v>250</v>
      </c>
      <c r="AH4140" s="43">
        <v>48.111559999999997</v>
      </c>
      <c r="AI4140" s="43">
        <v>-1.7054499999999999</v>
      </c>
      <c r="AL4140" s="43">
        <v>10</v>
      </c>
      <c r="AN4140" s="46" t="s">
        <v>5240</v>
      </c>
      <c r="AO4140" s="5" t="s">
        <v>89</v>
      </c>
      <c r="AP4140" s="6" t="s">
        <v>5219</v>
      </c>
      <c r="AR4140" s="7" t="s">
        <v>90</v>
      </c>
      <c r="AT4140" s="4" t="str">
        <f>CONCATENATE(AU4140,", ",AV4140,", ",AW4140,", ",AX4140,", ",AY4140,", ",AZ4140,", ",BA4140)</f>
        <v>Europe, France, FR, Bretagne, Ille-et-Vilaine, Rennes, Campus Institut Agro Rennes</v>
      </c>
      <c r="AU4140" s="1" t="s">
        <v>91</v>
      </c>
      <c r="AV4140" s="1" t="s">
        <v>92</v>
      </c>
      <c r="AW4140" s="1" t="s">
        <v>93</v>
      </c>
      <c r="AX4140" s="1" t="s">
        <v>94</v>
      </c>
      <c r="AY4140" s="1" t="s">
        <v>95</v>
      </c>
      <c r="AZ4140" s="1" t="s">
        <v>96</v>
      </c>
      <c r="BA4140" s="1" t="s">
        <v>5242</v>
      </c>
      <c r="BC4140" s="43"/>
      <c r="BF4140" s="43" t="s">
        <v>4596</v>
      </c>
      <c r="BG4140" s="43" t="s">
        <v>93</v>
      </c>
      <c r="BH4140" s="7" t="s">
        <v>97</v>
      </c>
      <c r="BJ4140" s="7" t="s">
        <v>98</v>
      </c>
      <c r="BK4140" s="7" t="s">
        <v>99</v>
      </c>
      <c r="BL4140" s="7" t="s">
        <v>4597</v>
      </c>
      <c r="BM4140" s="7" t="s">
        <v>4598</v>
      </c>
      <c r="BU4140" s="43">
        <v>1</v>
      </c>
      <c r="BW4140" s="43" t="s">
        <v>103</v>
      </c>
    </row>
    <row r="4141" spans="3:75" x14ac:dyDescent="0.35">
      <c r="C4141" s="43" t="str">
        <f t="shared" si="64"/>
        <v>IARA:BDT-09:2023: 4140</v>
      </c>
      <c r="D4141" s="43">
        <v>4140</v>
      </c>
      <c r="E4141" s="43" t="s">
        <v>5316</v>
      </c>
      <c r="F4141" s="1" t="s">
        <v>73</v>
      </c>
      <c r="G4141" s="43" t="s">
        <v>5291</v>
      </c>
      <c r="H4141" s="2">
        <v>45192</v>
      </c>
      <c r="J4141" s="43">
        <v>2023</v>
      </c>
      <c r="K4141" s="43">
        <v>9</v>
      </c>
      <c r="L4141" s="43">
        <v>23</v>
      </c>
      <c r="M4141" s="43"/>
      <c r="N4141" s="43"/>
      <c r="O4141" s="43"/>
      <c r="P4141" s="12" t="s">
        <v>75</v>
      </c>
      <c r="Q4141" s="12" t="str">
        <f>CONCATENATE(X4141," ",Y4141)</f>
        <v>Vanessa atalanta</v>
      </c>
      <c r="R4141" s="14" t="str">
        <f>CONCATENATE(S4141,", ",T4141,", ",U4141,", ",V4141,", ",W4141,", ",X4141,", ",Y4141)</f>
        <v>Animalia, Arthropoda, Insecta, Lepidoptera, Nymphalidae, Vanessa, atalanta</v>
      </c>
      <c r="S4141" s="6" t="s">
        <v>76</v>
      </c>
      <c r="T4141" s="6" t="s">
        <v>208</v>
      </c>
      <c r="U4141" s="6" t="s">
        <v>209</v>
      </c>
      <c r="V4141" s="6" t="s">
        <v>210</v>
      </c>
      <c r="W4141" s="6" t="s">
        <v>238</v>
      </c>
      <c r="X4141" s="6" t="s">
        <v>247</v>
      </c>
      <c r="Y4141" s="6" t="s">
        <v>248</v>
      </c>
      <c r="AA4141" s="12" t="s">
        <v>83</v>
      </c>
      <c r="AB4141" s="6" t="s">
        <v>84</v>
      </c>
      <c r="AC4141" s="43" t="s">
        <v>249</v>
      </c>
      <c r="AD4141" s="6" t="s">
        <v>5219</v>
      </c>
      <c r="AE4141" s="2">
        <v>45192</v>
      </c>
      <c r="AF4141" s="43" t="s">
        <v>87</v>
      </c>
      <c r="AG4141" s="7" t="s">
        <v>250</v>
      </c>
      <c r="AH4141" s="43">
        <v>48.111579999999996</v>
      </c>
      <c r="AI4141" s="43">
        <v>-1.70543</v>
      </c>
      <c r="AL4141" s="43">
        <v>10</v>
      </c>
      <c r="AN4141" s="46" t="s">
        <v>5240</v>
      </c>
      <c r="AO4141" s="5" t="s">
        <v>89</v>
      </c>
      <c r="AP4141" s="6" t="s">
        <v>5219</v>
      </c>
      <c r="AR4141" s="7" t="s">
        <v>90</v>
      </c>
      <c r="AT4141" s="4" t="str">
        <f>CONCATENATE(AU4141,", ",AV4141,", ",AW4141,", ",AX4141,", ",AY4141,", ",AZ4141,", ",BA4141)</f>
        <v>Europe, France, FR, Bretagne, Ille-et-Vilaine, Rennes, Campus Institut Agro Rennes</v>
      </c>
      <c r="AU4141" s="1" t="s">
        <v>91</v>
      </c>
      <c r="AV4141" s="1" t="s">
        <v>92</v>
      </c>
      <c r="AW4141" s="1" t="s">
        <v>93</v>
      </c>
      <c r="AX4141" s="1" t="s">
        <v>94</v>
      </c>
      <c r="AY4141" s="1" t="s">
        <v>95</v>
      </c>
      <c r="AZ4141" s="1" t="s">
        <v>96</v>
      </c>
      <c r="BA4141" s="1" t="s">
        <v>5242</v>
      </c>
      <c r="BC4141" s="43"/>
      <c r="BF4141" s="43" t="s">
        <v>4596</v>
      </c>
      <c r="BG4141" s="43" t="s">
        <v>93</v>
      </c>
      <c r="BH4141" s="7" t="s">
        <v>97</v>
      </c>
      <c r="BJ4141" s="7" t="s">
        <v>98</v>
      </c>
      <c r="BK4141" s="7" t="s">
        <v>99</v>
      </c>
      <c r="BL4141" s="7" t="s">
        <v>4597</v>
      </c>
      <c r="BM4141" s="7" t="s">
        <v>4598</v>
      </c>
      <c r="BU4141" s="43">
        <v>1</v>
      </c>
      <c r="BW4141" s="43" t="s">
        <v>103</v>
      </c>
    </row>
    <row r="4142" spans="3:75" x14ac:dyDescent="0.35">
      <c r="C4142" s="43" t="str">
        <f t="shared" si="64"/>
        <v>IARA:BDT-09:2023: 4141</v>
      </c>
      <c r="D4142" s="43">
        <v>4141</v>
      </c>
      <c r="E4142" s="43" t="s">
        <v>5316</v>
      </c>
      <c r="F4142" s="1" t="s">
        <v>73</v>
      </c>
      <c r="G4142" s="43" t="s">
        <v>5291</v>
      </c>
      <c r="H4142" s="2">
        <v>45192</v>
      </c>
      <c r="J4142" s="43">
        <v>2023</v>
      </c>
      <c r="K4142" s="43">
        <v>9</v>
      </c>
      <c r="L4142" s="43">
        <v>23</v>
      </c>
      <c r="M4142" s="43"/>
      <c r="N4142" s="43"/>
      <c r="O4142" s="43"/>
      <c r="P4142" s="12" t="s">
        <v>75</v>
      </c>
      <c r="Q4142" s="12" t="str">
        <f>CONCATENATE(X4142," ",Y4142)</f>
        <v>Coenonympha pamphilus</v>
      </c>
      <c r="R4142" s="14" t="str">
        <f>CONCATENATE(S4142,", ",T4142,", ",U4142,", ",V4142,", ",W4142,", ",X4142,", ",Y4142)</f>
        <v>Animalia, Arthropoda, Insecta, Lepidoptera, Nymphalidae, Coenonympha, pamphilus</v>
      </c>
      <c r="S4142" s="6" t="s">
        <v>76</v>
      </c>
      <c r="T4142" s="6" t="s">
        <v>208</v>
      </c>
      <c r="U4142" s="6" t="s">
        <v>209</v>
      </c>
      <c r="V4142" s="6" t="s">
        <v>210</v>
      </c>
      <c r="W4142" s="6" t="s">
        <v>238</v>
      </c>
      <c r="X4142" s="6" t="s">
        <v>239</v>
      </c>
      <c r="Y4142" s="6" t="s">
        <v>240</v>
      </c>
      <c r="AA4142" s="12" t="s">
        <v>83</v>
      </c>
      <c r="AB4142" s="6" t="s">
        <v>84</v>
      </c>
      <c r="AC4142" s="43" t="s">
        <v>241</v>
      </c>
      <c r="AD4142" s="43" t="s">
        <v>5219</v>
      </c>
      <c r="AE4142" s="2">
        <v>45192</v>
      </c>
      <c r="AF4142" s="43" t="s">
        <v>87</v>
      </c>
      <c r="AG4142" s="7" t="s">
        <v>242</v>
      </c>
      <c r="AH4142" s="43">
        <v>48.111400000000003</v>
      </c>
      <c r="AI4142" s="43">
        <v>-1.70529</v>
      </c>
      <c r="AL4142" s="43">
        <v>10</v>
      </c>
      <c r="AN4142" s="46" t="s">
        <v>5240</v>
      </c>
      <c r="AO4142" s="5" t="s">
        <v>89</v>
      </c>
      <c r="AP4142" s="43" t="s">
        <v>5219</v>
      </c>
      <c r="AR4142" s="7" t="s">
        <v>90</v>
      </c>
      <c r="AT4142" s="4" t="str">
        <f>CONCATENATE(AU4142,", ",AV4142,", ",AW4142,", ",AX4142,", ",AY4142,", ",AZ4142,", ",BA4142)</f>
        <v>Europe, France, FR, Bretagne, Ille-et-Vilaine, Rennes, Campus Institut Agro Rennes</v>
      </c>
      <c r="AU4142" s="1" t="s">
        <v>91</v>
      </c>
      <c r="AV4142" s="1" t="s">
        <v>92</v>
      </c>
      <c r="AW4142" s="1" t="s">
        <v>93</v>
      </c>
      <c r="AX4142" s="1" t="s">
        <v>94</v>
      </c>
      <c r="AY4142" s="1" t="s">
        <v>95</v>
      </c>
      <c r="AZ4142" s="1" t="s">
        <v>96</v>
      </c>
      <c r="BA4142" s="1" t="s">
        <v>5242</v>
      </c>
      <c r="BC4142" s="43"/>
      <c r="BF4142" s="43" t="s">
        <v>4596</v>
      </c>
      <c r="BG4142" s="43" t="s">
        <v>93</v>
      </c>
      <c r="BH4142" s="7" t="s">
        <v>97</v>
      </c>
      <c r="BJ4142" s="7" t="s">
        <v>98</v>
      </c>
      <c r="BK4142" s="7" t="s">
        <v>99</v>
      </c>
      <c r="BL4142" s="7" t="s">
        <v>4597</v>
      </c>
      <c r="BM4142" s="7" t="s">
        <v>4598</v>
      </c>
      <c r="BU4142" s="43">
        <v>1</v>
      </c>
      <c r="BW4142" s="43" t="s">
        <v>103</v>
      </c>
    </row>
    <row r="4143" spans="3:75" x14ac:dyDescent="0.35">
      <c r="C4143" s="43" t="str">
        <f t="shared" si="64"/>
        <v>IARA:BDT-09:2023: 4142</v>
      </c>
      <c r="D4143" s="43">
        <v>4142</v>
      </c>
      <c r="E4143" s="43" t="s">
        <v>5316</v>
      </c>
      <c r="F4143" s="1" t="s">
        <v>73</v>
      </c>
      <c r="G4143" s="43" t="s">
        <v>5291</v>
      </c>
      <c r="H4143" s="2">
        <v>45192</v>
      </c>
      <c r="J4143" s="43">
        <v>2023</v>
      </c>
      <c r="K4143" s="43">
        <v>9</v>
      </c>
      <c r="L4143" s="43">
        <v>23</v>
      </c>
      <c r="M4143" s="43"/>
      <c r="N4143" s="43"/>
      <c r="O4143" s="43"/>
      <c r="P4143" s="12" t="s">
        <v>75</v>
      </c>
      <c r="Q4143" s="12" t="str">
        <f>CONCATENATE(X4143," ",Y4143)</f>
        <v>Pararge aegeria</v>
      </c>
      <c r="R4143" s="14" t="str">
        <f>CONCATENATE(S4143,", ",T4143,", ",U4143,", ",V4143,", ",W4143,", ",X4143,", ",Y4143)</f>
        <v>Animalia, Arthropoda, Insecta, Lepidoptera, Nymphalidae, Pararge, aegeria</v>
      </c>
      <c r="S4143" s="6" t="s">
        <v>76</v>
      </c>
      <c r="T4143" s="6" t="s">
        <v>208</v>
      </c>
      <c r="U4143" s="6" t="s">
        <v>209</v>
      </c>
      <c r="V4143" s="6" t="s">
        <v>210</v>
      </c>
      <c r="W4143" s="6" t="s">
        <v>238</v>
      </c>
      <c r="X4143" s="6" t="s">
        <v>243</v>
      </c>
      <c r="Y4143" s="6" t="s">
        <v>244</v>
      </c>
      <c r="AA4143" s="12" t="s">
        <v>83</v>
      </c>
      <c r="AB4143" s="6" t="s">
        <v>84</v>
      </c>
      <c r="AC4143" s="43" t="s">
        <v>245</v>
      </c>
      <c r="AD4143" s="43" t="s">
        <v>5219</v>
      </c>
      <c r="AE4143" s="2">
        <v>45192</v>
      </c>
      <c r="AF4143" s="43" t="s">
        <v>87</v>
      </c>
      <c r="AG4143" s="7" t="s">
        <v>246</v>
      </c>
      <c r="AH4143" s="43">
        <v>48.112099999999998</v>
      </c>
      <c r="AI4143" s="43">
        <v>-1.7051700000000001</v>
      </c>
      <c r="AL4143" s="43">
        <v>10</v>
      </c>
      <c r="AN4143" s="46" t="s">
        <v>5240</v>
      </c>
      <c r="AO4143" s="5" t="s">
        <v>89</v>
      </c>
      <c r="AP4143" s="6" t="s">
        <v>5220</v>
      </c>
      <c r="AR4143" s="7" t="s">
        <v>90</v>
      </c>
      <c r="AT4143" s="4" t="str">
        <f>CONCATENATE(AU4143,", ",AV4143,", ",AW4143,", ",AX4143,", ",AY4143,", ",AZ4143,", ",BA4143)</f>
        <v>Europe, France, FR, Bretagne, Ille-et-Vilaine, Rennes, Campus Institut Agro Rennes</v>
      </c>
      <c r="AU4143" s="1" t="s">
        <v>91</v>
      </c>
      <c r="AV4143" s="1" t="s">
        <v>92</v>
      </c>
      <c r="AW4143" s="1" t="s">
        <v>93</v>
      </c>
      <c r="AX4143" s="1" t="s">
        <v>94</v>
      </c>
      <c r="AY4143" s="1" t="s">
        <v>95</v>
      </c>
      <c r="AZ4143" s="1" t="s">
        <v>96</v>
      </c>
      <c r="BA4143" s="1" t="s">
        <v>5242</v>
      </c>
      <c r="BC4143" s="43"/>
      <c r="BF4143" s="43" t="s">
        <v>4596</v>
      </c>
      <c r="BG4143" s="43" t="s">
        <v>93</v>
      </c>
      <c r="BH4143" s="7" t="s">
        <v>97</v>
      </c>
      <c r="BJ4143" s="7" t="s">
        <v>98</v>
      </c>
      <c r="BK4143" s="7" t="s">
        <v>99</v>
      </c>
      <c r="BL4143" s="7" t="s">
        <v>4597</v>
      </c>
      <c r="BM4143" s="7" t="s">
        <v>4598</v>
      </c>
      <c r="BU4143" s="43">
        <v>1</v>
      </c>
      <c r="BW4143" s="43" t="s">
        <v>103</v>
      </c>
    </row>
    <row r="4144" spans="3:75" x14ac:dyDescent="0.35">
      <c r="C4144" s="43" t="str">
        <f t="shared" si="64"/>
        <v>IARA:BDT-09:2023: 4143</v>
      </c>
      <c r="D4144" s="43">
        <v>4143</v>
      </c>
      <c r="E4144" s="43" t="s">
        <v>5316</v>
      </c>
      <c r="F4144" s="1" t="s">
        <v>73</v>
      </c>
      <c r="G4144" s="43" t="s">
        <v>5291</v>
      </c>
      <c r="H4144" s="2">
        <v>45192</v>
      </c>
      <c r="J4144" s="43">
        <v>2023</v>
      </c>
      <c r="K4144" s="43">
        <v>9</v>
      </c>
      <c r="L4144" s="43">
        <v>23</v>
      </c>
      <c r="M4144" s="43"/>
      <c r="N4144" s="43"/>
      <c r="O4144" s="43"/>
      <c r="P4144" s="12" t="s">
        <v>75</v>
      </c>
      <c r="Q4144" s="12" t="str">
        <f>CONCATENATE(X4144," ",Y4144)</f>
        <v>Pararge aegeria</v>
      </c>
      <c r="R4144" s="14" t="str">
        <f>CONCATENATE(S4144,", ",T4144,", ",U4144,", ",V4144,", ",W4144,", ",X4144,", ",Y4144)</f>
        <v>Animalia, Arthropoda, Insecta, Lepidoptera, Nymphalidae, Pararge, aegeria</v>
      </c>
      <c r="S4144" s="6" t="s">
        <v>76</v>
      </c>
      <c r="T4144" s="6" t="s">
        <v>208</v>
      </c>
      <c r="U4144" s="6" t="s">
        <v>209</v>
      </c>
      <c r="V4144" s="6" t="s">
        <v>210</v>
      </c>
      <c r="W4144" s="6" t="s">
        <v>238</v>
      </c>
      <c r="X4144" s="6" t="s">
        <v>243</v>
      </c>
      <c r="Y4144" s="6" t="s">
        <v>244</v>
      </c>
      <c r="AA4144" s="12" t="s">
        <v>83</v>
      </c>
      <c r="AB4144" s="6" t="s">
        <v>84</v>
      </c>
      <c r="AC4144" s="43" t="s">
        <v>245</v>
      </c>
      <c r="AD4144" s="43" t="s">
        <v>5219</v>
      </c>
      <c r="AE4144" s="2">
        <v>45192</v>
      </c>
      <c r="AF4144" s="43" t="s">
        <v>87</v>
      </c>
      <c r="AG4144" s="7" t="s">
        <v>246</v>
      </c>
      <c r="AH4144" s="43">
        <v>48.113</v>
      </c>
      <c r="AI4144" s="43">
        <v>-1.7047300000000001</v>
      </c>
      <c r="AL4144" s="43">
        <v>10</v>
      </c>
      <c r="AN4144" s="46" t="s">
        <v>5240</v>
      </c>
      <c r="AO4144" s="5" t="s">
        <v>89</v>
      </c>
      <c r="AP4144" s="43" t="s">
        <v>5219</v>
      </c>
      <c r="AR4144" s="7" t="s">
        <v>90</v>
      </c>
      <c r="AT4144" s="4" t="str">
        <f>CONCATENATE(AU4144,", ",AV4144,", ",AW4144,", ",AX4144,", ",AY4144,", ",AZ4144,", ",BA4144)</f>
        <v>Europe, France, FR, Bretagne, Ille-et-Vilaine, Rennes, Campus Institut Agro Rennes</v>
      </c>
      <c r="AU4144" s="1" t="s">
        <v>91</v>
      </c>
      <c r="AV4144" s="1" t="s">
        <v>92</v>
      </c>
      <c r="AW4144" s="1" t="s">
        <v>93</v>
      </c>
      <c r="AX4144" s="1" t="s">
        <v>94</v>
      </c>
      <c r="AY4144" s="1" t="s">
        <v>95</v>
      </c>
      <c r="AZ4144" s="1" t="s">
        <v>96</v>
      </c>
      <c r="BA4144" s="1" t="s">
        <v>5242</v>
      </c>
      <c r="BC4144" s="43"/>
      <c r="BF4144" s="43" t="s">
        <v>4596</v>
      </c>
      <c r="BG4144" s="43" t="s">
        <v>93</v>
      </c>
      <c r="BH4144" s="7" t="s">
        <v>97</v>
      </c>
      <c r="BJ4144" s="7" t="s">
        <v>98</v>
      </c>
      <c r="BK4144" s="7" t="s">
        <v>99</v>
      </c>
      <c r="BL4144" s="7" t="s">
        <v>4597</v>
      </c>
      <c r="BM4144" s="7" t="s">
        <v>4598</v>
      </c>
      <c r="BU4144" s="43">
        <v>1</v>
      </c>
      <c r="BW4144" s="43" t="s">
        <v>103</v>
      </c>
    </row>
    <row r="4145" spans="1:75" x14ac:dyDescent="0.35">
      <c r="C4145" s="43" t="str">
        <f t="shared" si="64"/>
        <v>IARA:BDT-09:2023: 4144</v>
      </c>
      <c r="D4145" s="43">
        <v>4144</v>
      </c>
      <c r="E4145" s="43" t="s">
        <v>5316</v>
      </c>
      <c r="F4145" s="1" t="s">
        <v>73</v>
      </c>
      <c r="G4145" s="43" t="s">
        <v>5291</v>
      </c>
      <c r="H4145" s="2">
        <v>45192</v>
      </c>
      <c r="J4145" s="43">
        <v>2023</v>
      </c>
      <c r="K4145" s="43">
        <v>9</v>
      </c>
      <c r="L4145" s="43">
        <v>23</v>
      </c>
      <c r="M4145" s="43"/>
      <c r="N4145" s="43"/>
      <c r="O4145" s="43"/>
      <c r="P4145" s="12" t="s">
        <v>75</v>
      </c>
      <c r="Q4145" s="12" t="str">
        <f>CONCATENATE(X4145," ",Y4145)</f>
        <v>Pararge aegeria</v>
      </c>
      <c r="R4145" s="14" t="str">
        <f>CONCATENATE(S4145,", ",T4145,", ",U4145,", ",V4145,", ",W4145,", ",X4145,", ",Y4145)</f>
        <v>Animalia, Arthropoda, Insecta, Lepidoptera, Nymphalidae, Pararge, aegeria</v>
      </c>
      <c r="S4145" s="6" t="s">
        <v>76</v>
      </c>
      <c r="T4145" s="6" t="s">
        <v>208</v>
      </c>
      <c r="U4145" s="6" t="s">
        <v>209</v>
      </c>
      <c r="V4145" s="6" t="s">
        <v>210</v>
      </c>
      <c r="W4145" s="6" t="s">
        <v>238</v>
      </c>
      <c r="X4145" s="6" t="s">
        <v>243</v>
      </c>
      <c r="Y4145" s="6" t="s">
        <v>244</v>
      </c>
      <c r="AA4145" s="12" t="s">
        <v>83</v>
      </c>
      <c r="AB4145" s="6" t="s">
        <v>84</v>
      </c>
      <c r="AC4145" s="43" t="s">
        <v>245</v>
      </c>
      <c r="AD4145" s="43" t="s">
        <v>5219</v>
      </c>
      <c r="AE4145" s="2">
        <v>45192</v>
      </c>
      <c r="AF4145" s="43" t="s">
        <v>87</v>
      </c>
      <c r="AG4145" s="7" t="s">
        <v>246</v>
      </c>
      <c r="AH4145" s="43">
        <v>48.113010000000003</v>
      </c>
      <c r="AI4145" s="43">
        <v>-1.70469</v>
      </c>
      <c r="AL4145" s="43">
        <v>10</v>
      </c>
      <c r="AN4145" s="46" t="s">
        <v>5240</v>
      </c>
      <c r="AO4145" s="5" t="s">
        <v>89</v>
      </c>
      <c r="AP4145" s="43" t="s">
        <v>5219</v>
      </c>
      <c r="AR4145" s="7" t="s">
        <v>90</v>
      </c>
      <c r="AT4145" s="4" t="str">
        <f>CONCATENATE(AU4145,", ",AV4145,", ",AW4145,", ",AX4145,", ",AY4145,", ",AZ4145,", ",BA4145)</f>
        <v>Europe, France, FR, Bretagne, Ille-et-Vilaine, Rennes, Campus Institut Agro Rennes</v>
      </c>
      <c r="AU4145" s="1" t="s">
        <v>91</v>
      </c>
      <c r="AV4145" s="1" t="s">
        <v>92</v>
      </c>
      <c r="AW4145" s="1" t="s">
        <v>93</v>
      </c>
      <c r="AX4145" s="1" t="s">
        <v>94</v>
      </c>
      <c r="AY4145" s="1" t="s">
        <v>95</v>
      </c>
      <c r="AZ4145" s="1" t="s">
        <v>96</v>
      </c>
      <c r="BA4145" s="1" t="s">
        <v>5242</v>
      </c>
      <c r="BC4145" s="43"/>
      <c r="BF4145" s="43" t="s">
        <v>4596</v>
      </c>
      <c r="BG4145" s="43" t="s">
        <v>93</v>
      </c>
      <c r="BH4145" s="7" t="s">
        <v>97</v>
      </c>
      <c r="BJ4145" s="7" t="s">
        <v>98</v>
      </c>
      <c r="BK4145" s="7" t="s">
        <v>99</v>
      </c>
      <c r="BL4145" s="7" t="s">
        <v>4597</v>
      </c>
      <c r="BM4145" s="7" t="s">
        <v>4598</v>
      </c>
      <c r="BU4145" s="43">
        <v>1</v>
      </c>
      <c r="BW4145" s="43" t="s">
        <v>103</v>
      </c>
    </row>
    <row r="4146" spans="1:75" x14ac:dyDescent="0.35">
      <c r="C4146" s="43" t="str">
        <f t="shared" si="64"/>
        <v>IARA:BDT-09:2023: 4145</v>
      </c>
      <c r="D4146" s="43">
        <v>4145</v>
      </c>
      <c r="E4146" s="43" t="s">
        <v>5316</v>
      </c>
      <c r="F4146" s="1" t="s">
        <v>73</v>
      </c>
      <c r="G4146" s="43" t="s">
        <v>5291</v>
      </c>
      <c r="H4146" s="2">
        <v>45192</v>
      </c>
      <c r="J4146" s="43">
        <v>2023</v>
      </c>
      <c r="K4146" s="43">
        <v>9</v>
      </c>
      <c r="L4146" s="43">
        <v>23</v>
      </c>
      <c r="M4146" s="43"/>
      <c r="N4146" s="43"/>
      <c r="O4146" s="43"/>
      <c r="P4146" s="12" t="s">
        <v>75</v>
      </c>
      <c r="Q4146" s="12" t="str">
        <f>CONCATENATE(X4146," ",Y4146)</f>
        <v>Pieris rapae</v>
      </c>
      <c r="R4146" s="14" t="str">
        <f>CONCATENATE(S4146,", ",T4146,", ",U4146,", ",V4146,", ",W4146,", ",X4146,", ",Y4146)</f>
        <v>Animalia, Arthropoda, Insecta, Lepidoptera, Pieridae, Pieris, rapae</v>
      </c>
      <c r="S4146" s="6" t="s">
        <v>76</v>
      </c>
      <c r="T4146" s="6" t="s">
        <v>208</v>
      </c>
      <c r="U4146" s="6" t="s">
        <v>209</v>
      </c>
      <c r="V4146" s="6" t="s">
        <v>210</v>
      </c>
      <c r="W4146" s="6" t="s">
        <v>211</v>
      </c>
      <c r="X4146" s="6" t="s">
        <v>227</v>
      </c>
      <c r="Y4146" s="6" t="s">
        <v>228</v>
      </c>
      <c r="AA4146" s="12" t="s">
        <v>83</v>
      </c>
      <c r="AB4146" s="6" t="s">
        <v>84</v>
      </c>
      <c r="AC4146" s="43" t="s">
        <v>229</v>
      </c>
      <c r="AD4146" s="43" t="s">
        <v>5219</v>
      </c>
      <c r="AE4146" s="2">
        <v>45192</v>
      </c>
      <c r="AF4146" s="43" t="s">
        <v>87</v>
      </c>
      <c r="AG4146" s="7" t="s">
        <v>230</v>
      </c>
      <c r="AH4146" s="43">
        <v>48.112909999999999</v>
      </c>
      <c r="AI4146" s="43">
        <v>-1.7043299999999999</v>
      </c>
      <c r="AL4146" s="43">
        <v>10</v>
      </c>
      <c r="AN4146" s="46" t="s">
        <v>5240</v>
      </c>
      <c r="AO4146" s="5" t="s">
        <v>89</v>
      </c>
      <c r="AP4146" s="43" t="s">
        <v>5219</v>
      </c>
      <c r="AR4146" s="7" t="s">
        <v>90</v>
      </c>
      <c r="AT4146" s="4" t="str">
        <f>CONCATENATE(AU4146,", ",AV4146,", ",AW4146,", ",AX4146,", ",AY4146,", ",AZ4146,", ",BA4146)</f>
        <v>Europe, France, FR, Bretagne, Ille-et-Vilaine, Rennes, Campus Institut Agro Rennes</v>
      </c>
      <c r="AU4146" s="1" t="s">
        <v>91</v>
      </c>
      <c r="AV4146" s="1" t="s">
        <v>92</v>
      </c>
      <c r="AW4146" s="1" t="s">
        <v>93</v>
      </c>
      <c r="AX4146" s="1" t="s">
        <v>94</v>
      </c>
      <c r="AY4146" s="1" t="s">
        <v>95</v>
      </c>
      <c r="AZ4146" s="1" t="s">
        <v>96</v>
      </c>
      <c r="BA4146" s="1" t="s">
        <v>5242</v>
      </c>
      <c r="BC4146" s="43"/>
      <c r="BF4146" s="43" t="s">
        <v>4596</v>
      </c>
      <c r="BG4146" s="43" t="s">
        <v>93</v>
      </c>
      <c r="BH4146" s="7" t="s">
        <v>97</v>
      </c>
      <c r="BJ4146" s="7" t="s">
        <v>98</v>
      </c>
      <c r="BK4146" s="7" t="s">
        <v>99</v>
      </c>
      <c r="BL4146" s="7" t="s">
        <v>4597</v>
      </c>
      <c r="BM4146" s="7" t="s">
        <v>4598</v>
      </c>
      <c r="BU4146" s="43">
        <v>1</v>
      </c>
      <c r="BW4146" s="43" t="s">
        <v>103</v>
      </c>
    </row>
    <row r="4147" spans="1:75" x14ac:dyDescent="0.35">
      <c r="C4147" s="43" t="str">
        <f t="shared" si="64"/>
        <v>IARA:BDT-09:2023: 4146</v>
      </c>
      <c r="D4147" s="43">
        <v>4146</v>
      </c>
      <c r="E4147" s="43" t="s">
        <v>5316</v>
      </c>
      <c r="F4147" s="1" t="s">
        <v>73</v>
      </c>
      <c r="G4147" s="43" t="s">
        <v>5291</v>
      </c>
      <c r="H4147" s="2">
        <v>45192</v>
      </c>
      <c r="J4147" s="43">
        <v>2023</v>
      </c>
      <c r="K4147" s="43">
        <v>9</v>
      </c>
      <c r="L4147" s="43">
        <v>23</v>
      </c>
      <c r="M4147" s="43"/>
      <c r="N4147" s="43"/>
      <c r="O4147" s="43"/>
      <c r="P4147" s="12" t="s">
        <v>75</v>
      </c>
      <c r="Q4147" s="12" t="str">
        <f>CONCATENATE(X4147," ",Y4147)</f>
        <v>Coenonympha pamphilus</v>
      </c>
      <c r="R4147" s="14" t="str">
        <f>CONCATENATE(S4147,", ",T4147,", ",U4147,", ",V4147,", ",W4147,", ",X4147,", ",Y4147)</f>
        <v>Animalia, Arthropoda, Insecta, Lepidoptera, Nymphalidae, Coenonympha, pamphilus</v>
      </c>
      <c r="S4147" s="6" t="s">
        <v>76</v>
      </c>
      <c r="T4147" s="6" t="s">
        <v>208</v>
      </c>
      <c r="U4147" s="6" t="s">
        <v>209</v>
      </c>
      <c r="V4147" s="6" t="s">
        <v>210</v>
      </c>
      <c r="W4147" s="6" t="s">
        <v>238</v>
      </c>
      <c r="X4147" s="6" t="s">
        <v>239</v>
      </c>
      <c r="Y4147" s="6" t="s">
        <v>240</v>
      </c>
      <c r="AA4147" s="12" t="s">
        <v>83</v>
      </c>
      <c r="AB4147" s="6" t="s">
        <v>84</v>
      </c>
      <c r="AC4147" s="43" t="s">
        <v>241</v>
      </c>
      <c r="AD4147" s="43" t="s">
        <v>5219</v>
      </c>
      <c r="AE4147" s="2">
        <v>45192</v>
      </c>
      <c r="AF4147" s="43" t="s">
        <v>87</v>
      </c>
      <c r="AG4147" s="7" t="s">
        <v>242</v>
      </c>
      <c r="AH4147" s="43">
        <v>48.112900000000003</v>
      </c>
      <c r="AI4147" s="43">
        <v>-1.70425</v>
      </c>
      <c r="AL4147" s="43">
        <v>10</v>
      </c>
      <c r="AN4147" s="46" t="s">
        <v>5240</v>
      </c>
      <c r="AO4147" s="5" t="s">
        <v>89</v>
      </c>
      <c r="AP4147" s="43" t="s">
        <v>5219</v>
      </c>
      <c r="AR4147" s="7" t="s">
        <v>90</v>
      </c>
      <c r="AT4147" s="4" t="str">
        <f>CONCATENATE(AU4147,", ",AV4147,", ",AW4147,", ",AX4147,", ",AY4147,", ",AZ4147,", ",BA4147)</f>
        <v>Europe, France, FR, Bretagne, Ille-et-Vilaine, Rennes, Campus Institut Agro Rennes</v>
      </c>
      <c r="AU4147" s="1" t="s">
        <v>91</v>
      </c>
      <c r="AV4147" s="1" t="s">
        <v>92</v>
      </c>
      <c r="AW4147" s="1" t="s">
        <v>93</v>
      </c>
      <c r="AX4147" s="1" t="s">
        <v>94</v>
      </c>
      <c r="AY4147" s="1" t="s">
        <v>95</v>
      </c>
      <c r="AZ4147" s="1" t="s">
        <v>96</v>
      </c>
      <c r="BA4147" s="1" t="s">
        <v>5242</v>
      </c>
      <c r="BC4147" s="43"/>
      <c r="BF4147" s="43" t="s">
        <v>4596</v>
      </c>
      <c r="BG4147" s="43" t="s">
        <v>93</v>
      </c>
      <c r="BH4147" s="7" t="s">
        <v>97</v>
      </c>
      <c r="BJ4147" s="7" t="s">
        <v>98</v>
      </c>
      <c r="BK4147" s="7" t="s">
        <v>99</v>
      </c>
      <c r="BL4147" s="7" t="s">
        <v>4597</v>
      </c>
      <c r="BM4147" s="7" t="s">
        <v>4598</v>
      </c>
      <c r="BU4147" s="43">
        <v>1</v>
      </c>
      <c r="BW4147" s="43" t="s">
        <v>103</v>
      </c>
    </row>
    <row r="4148" spans="1:75" x14ac:dyDescent="0.35">
      <c r="C4148" s="43" t="str">
        <f t="shared" si="64"/>
        <v>IARA:BDT-09:2023: 4147</v>
      </c>
      <c r="D4148" s="43">
        <v>4147</v>
      </c>
      <c r="E4148" s="43" t="s">
        <v>5316</v>
      </c>
      <c r="F4148" s="1" t="s">
        <v>73</v>
      </c>
      <c r="G4148" s="43" t="s">
        <v>5291</v>
      </c>
      <c r="H4148" s="2">
        <v>45192</v>
      </c>
      <c r="J4148" s="43">
        <v>2023</v>
      </c>
      <c r="K4148" s="43">
        <v>9</v>
      </c>
      <c r="L4148" s="43">
        <v>23</v>
      </c>
      <c r="M4148" s="43"/>
      <c r="N4148" s="43"/>
      <c r="O4148" s="43"/>
      <c r="P4148" s="12" t="s">
        <v>75</v>
      </c>
      <c r="Q4148" s="12" t="str">
        <f>CONCATENATE(X4148," ",Y4148)</f>
        <v>Pararge aegeria</v>
      </c>
      <c r="R4148" s="14" t="str">
        <f>CONCATENATE(S4148,", ",T4148,", ",U4148,", ",V4148,", ",W4148,", ",X4148,", ",Y4148)</f>
        <v>Animalia, Arthropoda, Insecta, Lepidoptera, Nymphalidae, Pararge, aegeria</v>
      </c>
      <c r="S4148" s="6" t="s">
        <v>76</v>
      </c>
      <c r="T4148" s="6" t="s">
        <v>208</v>
      </c>
      <c r="U4148" s="6" t="s">
        <v>209</v>
      </c>
      <c r="V4148" s="6" t="s">
        <v>210</v>
      </c>
      <c r="W4148" s="6" t="s">
        <v>238</v>
      </c>
      <c r="X4148" s="6" t="s">
        <v>243</v>
      </c>
      <c r="Y4148" s="6" t="s">
        <v>244</v>
      </c>
      <c r="AA4148" s="12" t="s">
        <v>83</v>
      </c>
      <c r="AB4148" s="6" t="s">
        <v>84</v>
      </c>
      <c r="AC4148" s="43" t="s">
        <v>245</v>
      </c>
      <c r="AD4148" s="43" t="s">
        <v>5219</v>
      </c>
      <c r="AE4148" s="2">
        <v>45192</v>
      </c>
      <c r="AF4148" s="43" t="s">
        <v>87</v>
      </c>
      <c r="AG4148" s="7" t="s">
        <v>246</v>
      </c>
      <c r="AH4148" s="43">
        <v>48.1128</v>
      </c>
      <c r="AI4148" s="43">
        <v>-1.70407</v>
      </c>
      <c r="AL4148" s="43">
        <v>10</v>
      </c>
      <c r="AN4148" s="46" t="s">
        <v>5240</v>
      </c>
      <c r="AO4148" s="5" t="s">
        <v>89</v>
      </c>
      <c r="AP4148" s="6" t="s">
        <v>5220</v>
      </c>
      <c r="AR4148" s="7" t="s">
        <v>90</v>
      </c>
      <c r="AT4148" s="4" t="str">
        <f>CONCATENATE(AU4148,", ",AV4148,", ",AW4148,", ",AX4148,", ",AY4148,", ",AZ4148,", ",BA4148)</f>
        <v>Europe, France, FR, Bretagne, Ille-et-Vilaine, Rennes, Campus Institut Agro Rennes</v>
      </c>
      <c r="AU4148" s="1" t="s">
        <v>91</v>
      </c>
      <c r="AV4148" s="1" t="s">
        <v>92</v>
      </c>
      <c r="AW4148" s="1" t="s">
        <v>93</v>
      </c>
      <c r="AX4148" s="1" t="s">
        <v>94</v>
      </c>
      <c r="AY4148" s="1" t="s">
        <v>95</v>
      </c>
      <c r="AZ4148" s="1" t="s">
        <v>96</v>
      </c>
      <c r="BA4148" s="1" t="s">
        <v>5242</v>
      </c>
      <c r="BC4148" s="43"/>
      <c r="BF4148" s="43" t="s">
        <v>4596</v>
      </c>
      <c r="BG4148" s="43" t="s">
        <v>93</v>
      </c>
      <c r="BH4148" s="7" t="s">
        <v>97</v>
      </c>
      <c r="BJ4148" s="7" t="s">
        <v>98</v>
      </c>
      <c r="BK4148" s="7" t="s">
        <v>99</v>
      </c>
      <c r="BL4148" s="7" t="s">
        <v>4597</v>
      </c>
      <c r="BM4148" s="7" t="s">
        <v>4598</v>
      </c>
      <c r="BU4148" s="43">
        <v>1</v>
      </c>
      <c r="BW4148" s="43" t="s">
        <v>103</v>
      </c>
    </row>
    <row r="4149" spans="1:75" x14ac:dyDescent="0.35">
      <c r="C4149" s="43" t="str">
        <f t="shared" si="64"/>
        <v>IARA:BDT-09:2023: 4148</v>
      </c>
      <c r="D4149" s="43">
        <v>4148</v>
      </c>
      <c r="E4149" s="43" t="s">
        <v>5316</v>
      </c>
      <c r="F4149" s="1" t="s">
        <v>73</v>
      </c>
      <c r="G4149" s="43" t="s">
        <v>5291</v>
      </c>
      <c r="H4149" s="2">
        <v>45192</v>
      </c>
      <c r="J4149" s="43">
        <v>2023</v>
      </c>
      <c r="K4149" s="43">
        <v>9</v>
      </c>
      <c r="L4149" s="43">
        <v>23</v>
      </c>
      <c r="M4149" s="43"/>
      <c r="N4149" s="43"/>
      <c r="O4149" s="43"/>
      <c r="P4149" s="12" t="s">
        <v>75</v>
      </c>
      <c r="Q4149" s="12" t="str">
        <f>CONCATENATE(X4149," ",Y4149)</f>
        <v>Pararge aegeria</v>
      </c>
      <c r="R4149" s="14" t="str">
        <f>CONCATENATE(S4149,", ",T4149,", ",U4149,", ",V4149,", ",W4149,", ",X4149,", ",Y4149)</f>
        <v>Animalia, Arthropoda, Insecta, Lepidoptera, Nymphalidae, Pararge, aegeria</v>
      </c>
      <c r="S4149" s="6" t="s">
        <v>76</v>
      </c>
      <c r="T4149" s="6" t="s">
        <v>208</v>
      </c>
      <c r="U4149" s="6" t="s">
        <v>209</v>
      </c>
      <c r="V4149" s="6" t="s">
        <v>210</v>
      </c>
      <c r="W4149" s="6" t="s">
        <v>238</v>
      </c>
      <c r="X4149" s="6" t="s">
        <v>243</v>
      </c>
      <c r="Y4149" s="6" t="s">
        <v>244</v>
      </c>
      <c r="AA4149" s="12" t="s">
        <v>83</v>
      </c>
      <c r="AB4149" s="6" t="s">
        <v>84</v>
      </c>
      <c r="AC4149" s="43" t="s">
        <v>245</v>
      </c>
      <c r="AD4149" s="43" t="s">
        <v>5219</v>
      </c>
      <c r="AE4149" s="2">
        <v>45192</v>
      </c>
      <c r="AF4149" s="43" t="s">
        <v>87</v>
      </c>
      <c r="AG4149" s="7" t="s">
        <v>246</v>
      </c>
      <c r="AH4149" s="43">
        <v>48.1128</v>
      </c>
      <c r="AI4149" s="43">
        <v>-1.70404</v>
      </c>
      <c r="AL4149" s="43">
        <v>10</v>
      </c>
      <c r="AN4149" s="46" t="s">
        <v>5240</v>
      </c>
      <c r="AO4149" s="5" t="s">
        <v>89</v>
      </c>
      <c r="AP4149" s="43" t="s">
        <v>5219</v>
      </c>
      <c r="AR4149" s="7" t="s">
        <v>90</v>
      </c>
      <c r="AT4149" s="4" t="str">
        <f>CONCATENATE(AU4149,", ",AV4149,", ",AW4149,", ",AX4149,", ",AY4149,", ",AZ4149,", ",BA4149)</f>
        <v>Europe, France, FR, Bretagne, Ille-et-Vilaine, Rennes, Campus Institut Agro Rennes</v>
      </c>
      <c r="AU4149" s="1" t="s">
        <v>91</v>
      </c>
      <c r="AV4149" s="1" t="s">
        <v>92</v>
      </c>
      <c r="AW4149" s="1" t="s">
        <v>93</v>
      </c>
      <c r="AX4149" s="1" t="s">
        <v>94</v>
      </c>
      <c r="AY4149" s="1" t="s">
        <v>95</v>
      </c>
      <c r="AZ4149" s="1" t="s">
        <v>96</v>
      </c>
      <c r="BA4149" s="1" t="s">
        <v>5242</v>
      </c>
      <c r="BC4149" s="43"/>
      <c r="BF4149" s="43" t="s">
        <v>4596</v>
      </c>
      <c r="BG4149" s="43" t="s">
        <v>93</v>
      </c>
      <c r="BH4149" s="7" t="s">
        <v>97</v>
      </c>
      <c r="BJ4149" s="7" t="s">
        <v>98</v>
      </c>
      <c r="BK4149" s="7" t="s">
        <v>99</v>
      </c>
      <c r="BL4149" s="7" t="s">
        <v>4597</v>
      </c>
      <c r="BM4149" s="7" t="s">
        <v>4598</v>
      </c>
      <c r="BU4149" s="43">
        <v>1</v>
      </c>
      <c r="BW4149" s="43" t="s">
        <v>103</v>
      </c>
    </row>
    <row r="4150" spans="1:75" x14ac:dyDescent="0.35">
      <c r="C4150" s="43" t="str">
        <f t="shared" si="64"/>
        <v>IARA:BDT-09:2023: 4149</v>
      </c>
      <c r="D4150" s="43">
        <v>4149</v>
      </c>
      <c r="E4150" s="43" t="s">
        <v>5316</v>
      </c>
      <c r="F4150" s="1" t="s">
        <v>73</v>
      </c>
      <c r="G4150" s="43" t="s">
        <v>5291</v>
      </c>
      <c r="H4150" s="2">
        <v>45192</v>
      </c>
      <c r="J4150" s="43">
        <v>2023</v>
      </c>
      <c r="K4150" s="43">
        <v>9</v>
      </c>
      <c r="L4150" s="43">
        <v>23</v>
      </c>
      <c r="M4150" s="43"/>
      <c r="N4150" s="43"/>
      <c r="O4150" s="43"/>
      <c r="P4150" s="12" t="s">
        <v>75</v>
      </c>
      <c r="Q4150" s="12" t="str">
        <f>CONCATENATE(X4150," ",Y4150)</f>
        <v>Pararge aegeria</v>
      </c>
      <c r="R4150" s="14" t="str">
        <f>CONCATENATE(S4150,", ",T4150,", ",U4150,", ",V4150,", ",W4150,", ",X4150,", ",Y4150)</f>
        <v>Animalia, Arthropoda, Insecta, Lepidoptera, Nymphalidae, Pararge, aegeria</v>
      </c>
      <c r="S4150" s="6" t="s">
        <v>76</v>
      </c>
      <c r="T4150" s="6" t="s">
        <v>208</v>
      </c>
      <c r="U4150" s="6" t="s">
        <v>209</v>
      </c>
      <c r="V4150" s="6" t="s">
        <v>210</v>
      </c>
      <c r="W4150" s="6" t="s">
        <v>238</v>
      </c>
      <c r="X4150" s="6" t="s">
        <v>243</v>
      </c>
      <c r="Y4150" s="6" t="s">
        <v>244</v>
      </c>
      <c r="AA4150" s="12" t="s">
        <v>83</v>
      </c>
      <c r="AB4150" s="6" t="s">
        <v>84</v>
      </c>
      <c r="AC4150" s="43" t="s">
        <v>245</v>
      </c>
      <c r="AD4150" s="43" t="s">
        <v>5219</v>
      </c>
      <c r="AE4150" s="2">
        <v>45192</v>
      </c>
      <c r="AF4150" s="43" t="s">
        <v>87</v>
      </c>
      <c r="AG4150" s="7" t="s">
        <v>246</v>
      </c>
      <c r="AH4150" s="43">
        <v>48.112479999999998</v>
      </c>
      <c r="AI4150" s="43">
        <v>-1.7038899999999999</v>
      </c>
      <c r="AL4150" s="43">
        <v>10</v>
      </c>
      <c r="AN4150" s="46" t="s">
        <v>5240</v>
      </c>
      <c r="AO4150" s="5" t="s">
        <v>89</v>
      </c>
      <c r="AP4150" s="43" t="s">
        <v>5219</v>
      </c>
      <c r="AR4150" s="7" t="s">
        <v>90</v>
      </c>
      <c r="AT4150" s="4" t="str">
        <f>CONCATENATE(AU4150,", ",AV4150,", ",AW4150,", ",AX4150,", ",AY4150,", ",AZ4150,", ",BA4150)</f>
        <v>Europe, France, FR, Bretagne, Ille-et-Vilaine, Rennes, Campus Institut Agro Rennes</v>
      </c>
      <c r="AU4150" s="1" t="s">
        <v>91</v>
      </c>
      <c r="AV4150" s="1" t="s">
        <v>92</v>
      </c>
      <c r="AW4150" s="1" t="s">
        <v>93</v>
      </c>
      <c r="AX4150" s="1" t="s">
        <v>94</v>
      </c>
      <c r="AY4150" s="1" t="s">
        <v>95</v>
      </c>
      <c r="AZ4150" s="1" t="s">
        <v>96</v>
      </c>
      <c r="BA4150" s="1" t="s">
        <v>5242</v>
      </c>
      <c r="BC4150" s="43"/>
      <c r="BF4150" s="43" t="s">
        <v>4596</v>
      </c>
      <c r="BG4150" s="43" t="s">
        <v>93</v>
      </c>
      <c r="BH4150" s="7" t="s">
        <v>97</v>
      </c>
      <c r="BJ4150" s="7" t="s">
        <v>98</v>
      </c>
      <c r="BK4150" s="7" t="s">
        <v>99</v>
      </c>
      <c r="BL4150" s="7" t="s">
        <v>4597</v>
      </c>
      <c r="BM4150" s="7" t="s">
        <v>4598</v>
      </c>
      <c r="BU4150" s="43">
        <v>1</v>
      </c>
      <c r="BW4150" s="43" t="s">
        <v>103</v>
      </c>
    </row>
    <row r="4151" spans="1:75" x14ac:dyDescent="0.35">
      <c r="C4151" s="43" t="str">
        <f t="shared" si="64"/>
        <v>IARA:BDT-09:2023: 4150</v>
      </c>
      <c r="D4151" s="43">
        <v>4150</v>
      </c>
      <c r="E4151" s="43" t="s">
        <v>5316</v>
      </c>
      <c r="F4151" s="1" t="s">
        <v>73</v>
      </c>
      <c r="G4151" s="43" t="s">
        <v>5291</v>
      </c>
      <c r="H4151" s="2">
        <v>45192</v>
      </c>
      <c r="J4151" s="43">
        <v>2023</v>
      </c>
      <c r="K4151" s="43">
        <v>9</v>
      </c>
      <c r="L4151" s="43">
        <v>23</v>
      </c>
      <c r="M4151" s="43"/>
      <c r="N4151" s="43"/>
      <c r="O4151" s="43"/>
      <c r="P4151" s="12" t="s">
        <v>75</v>
      </c>
      <c r="Q4151" s="12" t="str">
        <f>CONCATENATE(X4151," ",Y4151)</f>
        <v>Pararge aegeria</v>
      </c>
      <c r="R4151" s="14" t="str">
        <f>CONCATENATE(S4151,", ",T4151,", ",U4151,", ",V4151,", ",W4151,", ",X4151,", ",Y4151)</f>
        <v>Animalia, Arthropoda, Insecta, Lepidoptera, Nymphalidae, Pararge, aegeria</v>
      </c>
      <c r="S4151" s="6" t="s">
        <v>76</v>
      </c>
      <c r="T4151" s="6" t="s">
        <v>208</v>
      </c>
      <c r="U4151" s="6" t="s">
        <v>209</v>
      </c>
      <c r="V4151" s="6" t="s">
        <v>210</v>
      </c>
      <c r="W4151" s="6" t="s">
        <v>238</v>
      </c>
      <c r="X4151" s="6" t="s">
        <v>243</v>
      </c>
      <c r="Y4151" s="6" t="s">
        <v>244</v>
      </c>
      <c r="AA4151" s="12" t="s">
        <v>83</v>
      </c>
      <c r="AB4151" s="6" t="s">
        <v>84</v>
      </c>
      <c r="AC4151" s="43" t="s">
        <v>245</v>
      </c>
      <c r="AD4151" s="43" t="s">
        <v>5219</v>
      </c>
      <c r="AE4151" s="2">
        <v>45192</v>
      </c>
      <c r="AF4151" s="43" t="s">
        <v>87</v>
      </c>
      <c r="AG4151" s="7" t="s">
        <v>246</v>
      </c>
      <c r="AH4151" s="43">
        <v>48.112459999999999</v>
      </c>
      <c r="AI4151" s="43">
        <v>-1.7038800000000001</v>
      </c>
      <c r="AL4151" s="43">
        <v>10</v>
      </c>
      <c r="AN4151" s="46" t="s">
        <v>5240</v>
      </c>
      <c r="AO4151" s="5" t="s">
        <v>89</v>
      </c>
      <c r="AP4151" s="43" t="s">
        <v>5219</v>
      </c>
      <c r="AR4151" s="7" t="s">
        <v>90</v>
      </c>
      <c r="AT4151" s="4" t="str">
        <f>CONCATENATE(AU4151,", ",AV4151,", ",AW4151,", ",AX4151,", ",AY4151,", ",AZ4151,", ",BA4151)</f>
        <v>Europe, France, FR, Bretagne, Ille-et-Vilaine, Rennes, Campus Institut Agro Rennes</v>
      </c>
      <c r="AU4151" s="1" t="s">
        <v>91</v>
      </c>
      <c r="AV4151" s="1" t="s">
        <v>92</v>
      </c>
      <c r="AW4151" s="1" t="s">
        <v>93</v>
      </c>
      <c r="AX4151" s="1" t="s">
        <v>94</v>
      </c>
      <c r="AY4151" s="1" t="s">
        <v>95</v>
      </c>
      <c r="AZ4151" s="1" t="s">
        <v>96</v>
      </c>
      <c r="BA4151" s="1" t="s">
        <v>5242</v>
      </c>
      <c r="BC4151" s="43"/>
      <c r="BF4151" s="43" t="s">
        <v>4596</v>
      </c>
      <c r="BG4151" s="43" t="s">
        <v>93</v>
      </c>
      <c r="BH4151" s="7" t="s">
        <v>97</v>
      </c>
      <c r="BJ4151" s="7" t="s">
        <v>98</v>
      </c>
      <c r="BK4151" s="7" t="s">
        <v>99</v>
      </c>
      <c r="BL4151" s="7" t="s">
        <v>4597</v>
      </c>
      <c r="BM4151" s="7" t="s">
        <v>4598</v>
      </c>
      <c r="BU4151" s="43">
        <v>1</v>
      </c>
      <c r="BW4151" s="43" t="s">
        <v>103</v>
      </c>
    </row>
    <row r="4152" spans="1:75" x14ac:dyDescent="0.35">
      <c r="C4152" s="43" t="str">
        <f t="shared" si="64"/>
        <v>IARA:BDT-09:2023: 4151</v>
      </c>
      <c r="D4152" s="43">
        <v>4151</v>
      </c>
      <c r="E4152" s="43" t="s">
        <v>5316</v>
      </c>
      <c r="F4152" s="1" t="s">
        <v>73</v>
      </c>
      <c r="G4152" s="43" t="s">
        <v>5291</v>
      </c>
      <c r="H4152" s="2">
        <v>45192</v>
      </c>
      <c r="J4152" s="43">
        <v>2023</v>
      </c>
      <c r="K4152" s="43">
        <v>9</v>
      </c>
      <c r="L4152" s="43">
        <v>23</v>
      </c>
      <c r="M4152" s="43"/>
      <c r="N4152" s="43"/>
      <c r="O4152" s="43"/>
      <c r="P4152" s="12" t="s">
        <v>75</v>
      </c>
      <c r="Q4152" s="12" t="str">
        <f>CONCATENATE(X4152," ",Y4152)</f>
        <v>Pararge aegeria</v>
      </c>
      <c r="R4152" s="14" t="str">
        <f>CONCATENATE(S4152,", ",T4152,", ",U4152,", ",V4152,", ",W4152,", ",X4152,", ",Y4152)</f>
        <v>Animalia, Arthropoda, Insecta, Lepidoptera, Nymphalidae, Pararge, aegeria</v>
      </c>
      <c r="S4152" s="6" t="s">
        <v>76</v>
      </c>
      <c r="T4152" s="6" t="s">
        <v>208</v>
      </c>
      <c r="U4152" s="6" t="s">
        <v>209</v>
      </c>
      <c r="V4152" s="6" t="s">
        <v>210</v>
      </c>
      <c r="W4152" s="6" t="s">
        <v>238</v>
      </c>
      <c r="X4152" s="6" t="s">
        <v>243</v>
      </c>
      <c r="Y4152" s="6" t="s">
        <v>244</v>
      </c>
      <c r="AA4152" s="12" t="s">
        <v>83</v>
      </c>
      <c r="AB4152" s="6" t="s">
        <v>84</v>
      </c>
      <c r="AC4152" s="43" t="s">
        <v>245</v>
      </c>
      <c r="AD4152" s="43" t="s">
        <v>5219</v>
      </c>
      <c r="AE4152" s="2">
        <v>45192</v>
      </c>
      <c r="AF4152" s="43" t="s">
        <v>87</v>
      </c>
      <c r="AG4152" s="7" t="s">
        <v>246</v>
      </c>
      <c r="AH4152" s="43">
        <v>48.112349999999999</v>
      </c>
      <c r="AI4152" s="43">
        <v>-1.7033799999999999</v>
      </c>
      <c r="AL4152" s="43">
        <v>10</v>
      </c>
      <c r="AN4152" s="46" t="s">
        <v>5240</v>
      </c>
      <c r="AO4152" s="5" t="s">
        <v>89</v>
      </c>
      <c r="AP4152" s="6" t="s">
        <v>5220</v>
      </c>
      <c r="AR4152" s="7" t="s">
        <v>90</v>
      </c>
      <c r="AT4152" s="4" t="str">
        <f>CONCATENATE(AU4152,", ",AV4152,", ",AW4152,", ",AX4152,", ",AY4152,", ",AZ4152,", ",BA4152)</f>
        <v>Europe, France, FR, Bretagne, Ille-et-Vilaine, Rennes, Campus Institut Agro Rennes</v>
      </c>
      <c r="AU4152" s="1" t="s">
        <v>91</v>
      </c>
      <c r="AV4152" s="1" t="s">
        <v>92</v>
      </c>
      <c r="AW4152" s="1" t="s">
        <v>93</v>
      </c>
      <c r="AX4152" s="1" t="s">
        <v>94</v>
      </c>
      <c r="AY4152" s="1" t="s">
        <v>95</v>
      </c>
      <c r="AZ4152" s="1" t="s">
        <v>96</v>
      </c>
      <c r="BA4152" s="1" t="s">
        <v>5242</v>
      </c>
      <c r="BC4152" s="43"/>
      <c r="BF4152" s="43" t="s">
        <v>4596</v>
      </c>
      <c r="BG4152" s="43" t="s">
        <v>93</v>
      </c>
      <c r="BH4152" s="7" t="s">
        <v>97</v>
      </c>
      <c r="BJ4152" s="7" t="s">
        <v>98</v>
      </c>
      <c r="BK4152" s="7" t="s">
        <v>99</v>
      </c>
      <c r="BL4152" s="7" t="s">
        <v>4597</v>
      </c>
      <c r="BM4152" s="7" t="s">
        <v>4598</v>
      </c>
      <c r="BU4152" s="43">
        <v>1</v>
      </c>
      <c r="BW4152" s="43" t="s">
        <v>103</v>
      </c>
    </row>
    <row r="4153" spans="1:75" x14ac:dyDescent="0.35">
      <c r="C4153" s="43" t="str">
        <f t="shared" si="64"/>
        <v>IARA:BDT-09:2023: 4152</v>
      </c>
      <c r="D4153" s="43">
        <v>4152</v>
      </c>
      <c r="E4153" s="43" t="s">
        <v>5316</v>
      </c>
      <c r="F4153" s="1" t="s">
        <v>73</v>
      </c>
      <c r="G4153" s="43" t="s">
        <v>5291</v>
      </c>
      <c r="H4153" s="2">
        <v>45192</v>
      </c>
      <c r="J4153" s="43">
        <v>2023</v>
      </c>
      <c r="K4153" s="43">
        <v>9</v>
      </c>
      <c r="L4153" s="43">
        <v>23</v>
      </c>
      <c r="M4153" s="43"/>
      <c r="N4153" s="43"/>
      <c r="O4153" s="43"/>
      <c r="P4153" s="12" t="s">
        <v>75</v>
      </c>
      <c r="Q4153" s="12" t="str">
        <f>CONCATENATE(X4153," ",Y4153)</f>
        <v>Pararge aegeria</v>
      </c>
      <c r="R4153" s="14" t="str">
        <f>CONCATENATE(S4153,", ",T4153,", ",U4153,", ",V4153,", ",W4153,", ",X4153,", ",Y4153)</f>
        <v>Animalia, Arthropoda, Insecta, Lepidoptera, Nymphalidae, Pararge, aegeria</v>
      </c>
      <c r="S4153" s="6" t="s">
        <v>76</v>
      </c>
      <c r="T4153" s="6" t="s">
        <v>208</v>
      </c>
      <c r="U4153" s="6" t="s">
        <v>209</v>
      </c>
      <c r="V4153" s="6" t="s">
        <v>210</v>
      </c>
      <c r="W4153" s="6" t="s">
        <v>238</v>
      </c>
      <c r="X4153" s="6" t="s">
        <v>243</v>
      </c>
      <c r="Y4153" s="6" t="s">
        <v>244</v>
      </c>
      <c r="AA4153" s="12" t="s">
        <v>83</v>
      </c>
      <c r="AB4153" s="6" t="s">
        <v>84</v>
      </c>
      <c r="AC4153" s="43" t="s">
        <v>245</v>
      </c>
      <c r="AD4153" s="43" t="s">
        <v>5219</v>
      </c>
      <c r="AE4153" s="2">
        <v>45192</v>
      </c>
      <c r="AF4153" s="43" t="s">
        <v>87</v>
      </c>
      <c r="AG4153" s="7" t="s">
        <v>246</v>
      </c>
      <c r="AH4153" s="43">
        <v>48.11233</v>
      </c>
      <c r="AI4153" s="43">
        <v>-1.7033400000000001</v>
      </c>
      <c r="AL4153" s="43">
        <v>10</v>
      </c>
      <c r="AN4153" s="46" t="s">
        <v>5240</v>
      </c>
      <c r="AO4153" s="5" t="s">
        <v>89</v>
      </c>
      <c r="AP4153" s="43" t="s">
        <v>5219</v>
      </c>
      <c r="AR4153" s="7" t="s">
        <v>90</v>
      </c>
      <c r="AT4153" s="4" t="str">
        <f>CONCATENATE(AU4153,", ",AV4153,", ",AW4153,", ",AX4153,", ",AY4153,", ",AZ4153,", ",BA4153)</f>
        <v>Europe, France, FR, Bretagne, Ille-et-Vilaine, Rennes, Campus Institut Agro Rennes</v>
      </c>
      <c r="AU4153" s="1" t="s">
        <v>91</v>
      </c>
      <c r="AV4153" s="1" t="s">
        <v>92</v>
      </c>
      <c r="AW4153" s="1" t="s">
        <v>93</v>
      </c>
      <c r="AX4153" s="1" t="s">
        <v>94</v>
      </c>
      <c r="AY4153" s="1" t="s">
        <v>95</v>
      </c>
      <c r="AZ4153" s="1" t="s">
        <v>96</v>
      </c>
      <c r="BA4153" s="1" t="s">
        <v>5242</v>
      </c>
      <c r="BC4153" s="43"/>
      <c r="BF4153" s="43" t="s">
        <v>4596</v>
      </c>
      <c r="BG4153" s="43" t="s">
        <v>93</v>
      </c>
      <c r="BH4153" s="7" t="s">
        <v>97</v>
      </c>
      <c r="BJ4153" s="7" t="s">
        <v>98</v>
      </c>
      <c r="BK4153" s="7" t="s">
        <v>99</v>
      </c>
      <c r="BL4153" s="7" t="s">
        <v>4597</v>
      </c>
      <c r="BM4153" s="7" t="s">
        <v>4598</v>
      </c>
      <c r="BU4153" s="43">
        <v>1</v>
      </c>
      <c r="BW4153" s="43" t="s">
        <v>103</v>
      </c>
    </row>
    <row r="4154" spans="1:75" x14ac:dyDescent="0.35">
      <c r="C4154" s="43" t="str">
        <f t="shared" si="64"/>
        <v>IARA:BDT-09:2023: 4153</v>
      </c>
      <c r="D4154" s="43">
        <v>4153</v>
      </c>
      <c r="E4154" s="43" t="s">
        <v>5316</v>
      </c>
      <c r="F4154" s="1" t="s">
        <v>73</v>
      </c>
      <c r="G4154" s="43" t="s">
        <v>5291</v>
      </c>
      <c r="H4154" s="2">
        <v>45192</v>
      </c>
      <c r="J4154" s="43">
        <v>2023</v>
      </c>
      <c r="K4154" s="43">
        <v>9</v>
      </c>
      <c r="L4154" s="43">
        <v>23</v>
      </c>
      <c r="M4154" s="43"/>
      <c r="N4154" s="43"/>
      <c r="O4154" s="43"/>
      <c r="P4154" s="12" t="s">
        <v>75</v>
      </c>
      <c r="Q4154" s="12" t="str">
        <f>CONCATENATE(X4154," ",Y4154)</f>
        <v>Pararge aegeria</v>
      </c>
      <c r="R4154" s="14" t="str">
        <f>CONCATENATE(S4154,", ",T4154,", ",U4154,", ",V4154,", ",W4154,", ",X4154,", ",Y4154)</f>
        <v>Animalia, Arthropoda, Insecta, Lepidoptera, Nymphalidae, Pararge, aegeria</v>
      </c>
      <c r="S4154" s="6" t="s">
        <v>76</v>
      </c>
      <c r="T4154" s="6" t="s">
        <v>208</v>
      </c>
      <c r="U4154" s="6" t="s">
        <v>209</v>
      </c>
      <c r="V4154" s="6" t="s">
        <v>210</v>
      </c>
      <c r="W4154" s="6" t="s">
        <v>238</v>
      </c>
      <c r="X4154" s="6" t="s">
        <v>243</v>
      </c>
      <c r="Y4154" s="6" t="s">
        <v>244</v>
      </c>
      <c r="AA4154" s="12" t="s">
        <v>83</v>
      </c>
      <c r="AB4154" s="6" t="s">
        <v>84</v>
      </c>
      <c r="AC4154" s="43" t="s">
        <v>245</v>
      </c>
      <c r="AD4154" s="43" t="s">
        <v>5219</v>
      </c>
      <c r="AE4154" s="2">
        <v>45192</v>
      </c>
      <c r="AF4154" s="43" t="s">
        <v>87</v>
      </c>
      <c r="AG4154" s="7" t="s">
        <v>246</v>
      </c>
      <c r="AH4154" s="43">
        <v>48.112340000000003</v>
      </c>
      <c r="AI4154" s="43">
        <v>-1.7033199999999999</v>
      </c>
      <c r="AL4154" s="43">
        <v>10</v>
      </c>
      <c r="AN4154" s="46" t="s">
        <v>5240</v>
      </c>
      <c r="AO4154" s="5" t="s">
        <v>89</v>
      </c>
      <c r="AP4154" s="43" t="s">
        <v>5219</v>
      </c>
      <c r="AR4154" s="7" t="s">
        <v>90</v>
      </c>
      <c r="AT4154" s="4" t="str">
        <f>CONCATENATE(AU4154,", ",AV4154,", ",AW4154,", ",AX4154,", ",AY4154,", ",AZ4154,", ",BA4154)</f>
        <v>Europe, France, FR, Bretagne, Ille-et-Vilaine, Rennes, Campus Institut Agro Rennes</v>
      </c>
      <c r="AU4154" s="1" t="s">
        <v>91</v>
      </c>
      <c r="AV4154" s="1" t="s">
        <v>92</v>
      </c>
      <c r="AW4154" s="1" t="s">
        <v>93</v>
      </c>
      <c r="AX4154" s="1" t="s">
        <v>94</v>
      </c>
      <c r="AY4154" s="1" t="s">
        <v>95</v>
      </c>
      <c r="AZ4154" s="1" t="s">
        <v>96</v>
      </c>
      <c r="BA4154" s="1" t="s">
        <v>5242</v>
      </c>
      <c r="BC4154" s="43"/>
      <c r="BF4154" s="43" t="s">
        <v>4596</v>
      </c>
      <c r="BG4154" s="43" t="s">
        <v>93</v>
      </c>
      <c r="BH4154" s="7" t="s">
        <v>97</v>
      </c>
      <c r="BJ4154" s="7" t="s">
        <v>98</v>
      </c>
      <c r="BK4154" s="7" t="s">
        <v>99</v>
      </c>
      <c r="BL4154" s="7" t="s">
        <v>4597</v>
      </c>
      <c r="BM4154" s="7" t="s">
        <v>4598</v>
      </c>
      <c r="BU4154" s="43">
        <v>1</v>
      </c>
      <c r="BW4154" s="43" t="s">
        <v>103</v>
      </c>
    </row>
    <row r="4155" spans="1:75" x14ac:dyDescent="0.35">
      <c r="A4155" s="7"/>
      <c r="B4155" s="7"/>
      <c r="C4155" s="43" t="str">
        <f t="shared" si="64"/>
        <v>IARA:BDT-09:2023: 4154</v>
      </c>
      <c r="D4155" s="43">
        <v>4154</v>
      </c>
      <c r="E4155" s="43" t="s">
        <v>5316</v>
      </c>
      <c r="F4155" s="8" t="s">
        <v>73</v>
      </c>
      <c r="G4155" s="43" t="s">
        <v>5301</v>
      </c>
      <c r="H4155" s="20">
        <v>45192</v>
      </c>
      <c r="J4155" s="12">
        <v>2023</v>
      </c>
      <c r="K4155" s="12">
        <v>9</v>
      </c>
      <c r="L4155" s="6">
        <v>23</v>
      </c>
      <c r="P4155" s="12" t="s">
        <v>4645</v>
      </c>
      <c r="Q4155" s="6" t="str">
        <f>CONCATENATE(X4155," ",Y4155)</f>
        <v>Podarcis muralis</v>
      </c>
      <c r="R4155" s="16" t="str">
        <f>CONCATENATE(S4155,", ",T4155,", ",U4155,", ",V4155,", ",W4155,", ",X4155,", ",Y4155)</f>
        <v>Animalia, Chordata, Reptilia, Squamata, Lacertidae, Podarcis, muralis</v>
      </c>
      <c r="S4155" s="6" t="s">
        <v>76</v>
      </c>
      <c r="T4155" s="6" t="s">
        <v>77</v>
      </c>
      <c r="U4155" s="6" t="s">
        <v>252</v>
      </c>
      <c r="V4155" s="6" t="s">
        <v>253</v>
      </c>
      <c r="W4155" s="6" t="s">
        <v>254</v>
      </c>
      <c r="X4155" s="6" t="s">
        <v>255</v>
      </c>
      <c r="Y4155" s="6" t="s">
        <v>256</v>
      </c>
      <c r="AA4155" s="12" t="s">
        <v>83</v>
      </c>
      <c r="AB4155" s="6" t="s">
        <v>257</v>
      </c>
      <c r="AC4155" s="12" t="s">
        <v>258</v>
      </c>
      <c r="AD4155" s="6" t="s">
        <v>259</v>
      </c>
      <c r="AE4155" s="20">
        <v>45192</v>
      </c>
      <c r="AF4155" s="43" t="s">
        <v>87</v>
      </c>
      <c r="AG4155" s="7" t="s">
        <v>260</v>
      </c>
      <c r="AH4155" s="21" t="s">
        <v>4660</v>
      </c>
      <c r="AI4155" s="21" t="s">
        <v>4661</v>
      </c>
      <c r="AJ4155" s="21"/>
      <c r="AK4155" s="21"/>
      <c r="AL4155" s="21">
        <v>25</v>
      </c>
      <c r="AN4155" s="46" t="s">
        <v>5240</v>
      </c>
      <c r="AO4155" s="5" t="s">
        <v>89</v>
      </c>
      <c r="AP4155" s="43" t="s">
        <v>4662</v>
      </c>
      <c r="AQ4155" s="2">
        <v>45702</v>
      </c>
      <c r="AR4155" s="7" t="s">
        <v>90</v>
      </c>
      <c r="AT4155" s="10" t="str">
        <f>CONCATENATE(AU4155,", ",AV4155,", ",AW4155,", ",AX4155,", ",AY4155,", ",AZ4155,", ",BA4155)</f>
        <v>Europe, France, FR, Bretagne, Ille-et-Vilaine, Rennes, Campus Institut Agro Rennes</v>
      </c>
      <c r="AU4155" s="8" t="s">
        <v>91</v>
      </c>
      <c r="AV4155" s="8" t="s">
        <v>92</v>
      </c>
      <c r="AW4155" s="8" t="s">
        <v>93</v>
      </c>
      <c r="AX4155" s="8" t="s">
        <v>94</v>
      </c>
      <c r="AY4155" s="8" t="s">
        <v>95</v>
      </c>
      <c r="AZ4155" s="8" t="s">
        <v>96</v>
      </c>
      <c r="BA4155" s="1" t="s">
        <v>5242</v>
      </c>
      <c r="BB4155" s="7"/>
      <c r="BC4155" s="23" t="s">
        <v>263</v>
      </c>
      <c r="BF4155" s="7" t="s">
        <v>4596</v>
      </c>
      <c r="BG4155" s="7" t="s">
        <v>93</v>
      </c>
      <c r="BH4155" s="7" t="s">
        <v>97</v>
      </c>
      <c r="BI4155" s="7"/>
      <c r="BJ4155" s="7" t="s">
        <v>98</v>
      </c>
      <c r="BK4155" s="7" t="s">
        <v>99</v>
      </c>
      <c r="BL4155" s="7" t="s">
        <v>4597</v>
      </c>
      <c r="BM4155" s="7" t="s">
        <v>4598</v>
      </c>
      <c r="BS4155" s="43"/>
      <c r="BU4155" s="43">
        <v>12</v>
      </c>
      <c r="BW4155" s="43" t="s">
        <v>103</v>
      </c>
    </row>
    <row r="4156" spans="1:75" x14ac:dyDescent="0.35">
      <c r="A4156" s="7"/>
      <c r="B4156" s="7"/>
      <c r="C4156" s="43" t="str">
        <f t="shared" si="64"/>
        <v>IARA:BDT-09:2023: 4155</v>
      </c>
      <c r="D4156" s="43">
        <v>4155</v>
      </c>
      <c r="E4156" s="43" t="s">
        <v>5316</v>
      </c>
      <c r="F4156" s="8" t="s">
        <v>73</v>
      </c>
      <c r="G4156" s="43" t="s">
        <v>5301</v>
      </c>
      <c r="H4156" s="20">
        <v>45192</v>
      </c>
      <c r="J4156" s="12">
        <v>2023</v>
      </c>
      <c r="K4156" s="12">
        <v>9</v>
      </c>
      <c r="L4156" s="6">
        <v>23</v>
      </c>
      <c r="P4156" s="12" t="s">
        <v>4645</v>
      </c>
      <c r="Q4156" s="6" t="str">
        <f>CONCATENATE(X4156," ",Y4156)</f>
        <v>Podarcis muralis</v>
      </c>
      <c r="R4156" s="16" t="str">
        <f>CONCATENATE(S4156,", ",T4156,", ",U4156,", ",V4156,", ",W4156,", ",X4156,", ",Y4156)</f>
        <v>Animalia, Chordata, Reptilia, Squamata, Lacertidae, Podarcis, muralis</v>
      </c>
      <c r="S4156" s="6" t="s">
        <v>76</v>
      </c>
      <c r="T4156" s="6" t="s">
        <v>77</v>
      </c>
      <c r="U4156" s="6" t="s">
        <v>252</v>
      </c>
      <c r="V4156" s="6" t="s">
        <v>253</v>
      </c>
      <c r="W4156" s="6" t="s">
        <v>254</v>
      </c>
      <c r="X4156" s="6" t="s">
        <v>255</v>
      </c>
      <c r="Y4156" s="6" t="s">
        <v>256</v>
      </c>
      <c r="AA4156" s="12" t="s">
        <v>83</v>
      </c>
      <c r="AB4156" s="6" t="s">
        <v>257</v>
      </c>
      <c r="AC4156" s="12" t="s">
        <v>258</v>
      </c>
      <c r="AD4156" s="6" t="s">
        <v>259</v>
      </c>
      <c r="AE4156" s="20">
        <v>45192</v>
      </c>
      <c r="AF4156" s="43" t="s">
        <v>87</v>
      </c>
      <c r="AG4156" s="7" t="s">
        <v>260</v>
      </c>
      <c r="AH4156" s="43" t="s">
        <v>4653</v>
      </c>
      <c r="AI4156" s="43" t="s">
        <v>4654</v>
      </c>
      <c r="AL4156" s="21">
        <v>25</v>
      </c>
      <c r="AN4156" s="46" t="s">
        <v>5240</v>
      </c>
      <c r="AO4156" s="5" t="s">
        <v>89</v>
      </c>
      <c r="AP4156" s="43" t="s">
        <v>4662</v>
      </c>
      <c r="AQ4156" s="2">
        <v>45702</v>
      </c>
      <c r="AR4156" s="7" t="s">
        <v>90</v>
      </c>
      <c r="AT4156" s="10" t="str">
        <f>CONCATENATE(AU4156,", ",AV4156,", ",AW4156,", ",AX4156,", ",AY4156,", ",AZ4156,", ",BA4156)</f>
        <v>Europe, France, FR, Bretagne, Ille-et-Vilaine, Rennes, Campus Institut Agro Rennes</v>
      </c>
      <c r="AU4156" s="8" t="s">
        <v>91</v>
      </c>
      <c r="AV4156" s="8" t="s">
        <v>92</v>
      </c>
      <c r="AW4156" s="8" t="s">
        <v>93</v>
      </c>
      <c r="AX4156" s="8" t="s">
        <v>94</v>
      </c>
      <c r="AY4156" s="8" t="s">
        <v>95</v>
      </c>
      <c r="AZ4156" s="8" t="s">
        <v>96</v>
      </c>
      <c r="BA4156" s="1" t="s">
        <v>5242</v>
      </c>
      <c r="BB4156" s="7"/>
      <c r="BC4156" s="25" t="s">
        <v>4633</v>
      </c>
      <c r="BF4156" s="7" t="s">
        <v>4596</v>
      </c>
      <c r="BG4156" s="7" t="s">
        <v>93</v>
      </c>
      <c r="BH4156" s="7" t="s">
        <v>97</v>
      </c>
      <c r="BI4156" s="7"/>
      <c r="BJ4156" s="7" t="s">
        <v>98</v>
      </c>
      <c r="BK4156" s="7" t="s">
        <v>99</v>
      </c>
      <c r="BL4156" s="7" t="s">
        <v>4597</v>
      </c>
      <c r="BM4156" s="7" t="s">
        <v>4598</v>
      </c>
      <c r="BS4156" s="43"/>
      <c r="BU4156" s="43">
        <v>2</v>
      </c>
      <c r="BW4156" s="43" t="s">
        <v>103</v>
      </c>
    </row>
    <row r="4157" spans="1:75" x14ac:dyDescent="0.35">
      <c r="A4157" s="7"/>
      <c r="B4157" s="7"/>
      <c r="C4157" s="43" t="str">
        <f t="shared" si="64"/>
        <v>IARA:BDT-09:2023: 4156</v>
      </c>
      <c r="D4157" s="43">
        <v>4156</v>
      </c>
      <c r="E4157" s="43" t="s">
        <v>5316</v>
      </c>
      <c r="F4157" s="8" t="s">
        <v>73</v>
      </c>
      <c r="G4157" s="43" t="s">
        <v>5301</v>
      </c>
      <c r="H4157" s="20">
        <v>45192</v>
      </c>
      <c r="J4157" s="12">
        <v>2023</v>
      </c>
      <c r="K4157" s="12">
        <v>9</v>
      </c>
      <c r="L4157" s="6">
        <v>23</v>
      </c>
      <c r="P4157" s="12" t="s">
        <v>4645</v>
      </c>
      <c r="Q4157" s="6" t="str">
        <f>CONCATENATE(X4157," ",Y4157)</f>
        <v>Podarcis muralis</v>
      </c>
      <c r="R4157" s="16" t="str">
        <f>CONCATENATE(S4157,", ",T4157,", ",U4157,", ",V4157,", ",W4157,", ",X4157,", ",Y4157)</f>
        <v>Animalia, Chordata, Reptilia, Squamata, Lacertidae, Podarcis, muralis</v>
      </c>
      <c r="S4157" s="6" t="s">
        <v>76</v>
      </c>
      <c r="T4157" s="6" t="s">
        <v>77</v>
      </c>
      <c r="U4157" s="6" t="s">
        <v>252</v>
      </c>
      <c r="V4157" s="6" t="s">
        <v>253</v>
      </c>
      <c r="W4157" s="6" t="s">
        <v>254</v>
      </c>
      <c r="X4157" s="6" t="s">
        <v>255</v>
      </c>
      <c r="Y4157" s="6" t="s">
        <v>256</v>
      </c>
      <c r="AA4157" s="12" t="s">
        <v>83</v>
      </c>
      <c r="AB4157" s="6" t="s">
        <v>257</v>
      </c>
      <c r="AC4157" s="12" t="s">
        <v>258</v>
      </c>
      <c r="AD4157" s="6" t="s">
        <v>259</v>
      </c>
      <c r="AE4157" s="20">
        <v>45192</v>
      </c>
      <c r="AF4157" s="43" t="s">
        <v>87</v>
      </c>
      <c r="AG4157" s="7" t="s">
        <v>260</v>
      </c>
      <c r="AH4157" s="43" t="s">
        <v>4656</v>
      </c>
      <c r="AI4157" s="43" t="s">
        <v>4657</v>
      </c>
      <c r="AL4157" s="21">
        <v>25</v>
      </c>
      <c r="AN4157" s="46" t="s">
        <v>5240</v>
      </c>
      <c r="AO4157" s="5" t="s">
        <v>89</v>
      </c>
      <c r="AP4157" s="43" t="s">
        <v>4662</v>
      </c>
      <c r="AQ4157" s="2">
        <v>45702</v>
      </c>
      <c r="AR4157" s="7" t="s">
        <v>90</v>
      </c>
      <c r="AT4157" s="10" t="str">
        <f>CONCATENATE(AU4157,", ",AV4157,", ",AW4157,", ",AX4157,", ",AY4157,", ",AZ4157,", ",BA4157)</f>
        <v>Europe, France, FR, Bretagne, Ille-et-Vilaine, Rennes, Campus Institut Agro Rennes</v>
      </c>
      <c r="AU4157" s="8" t="s">
        <v>91</v>
      </c>
      <c r="AV4157" s="8" t="s">
        <v>92</v>
      </c>
      <c r="AW4157" s="8" t="s">
        <v>93</v>
      </c>
      <c r="AX4157" s="8" t="s">
        <v>94</v>
      </c>
      <c r="AY4157" s="8" t="s">
        <v>95</v>
      </c>
      <c r="AZ4157" s="8" t="s">
        <v>96</v>
      </c>
      <c r="BA4157" s="1" t="s">
        <v>5242</v>
      </c>
      <c r="BB4157" s="7"/>
      <c r="BC4157" s="25" t="s">
        <v>4634</v>
      </c>
      <c r="BF4157" s="7" t="s">
        <v>4596</v>
      </c>
      <c r="BG4157" s="7" t="s">
        <v>93</v>
      </c>
      <c r="BH4157" s="7" t="s">
        <v>97</v>
      </c>
      <c r="BI4157" s="7"/>
      <c r="BJ4157" s="7" t="s">
        <v>98</v>
      </c>
      <c r="BK4157" s="7" t="s">
        <v>99</v>
      </c>
      <c r="BL4157" s="7" t="s">
        <v>4597</v>
      </c>
      <c r="BM4157" s="7" t="s">
        <v>4598</v>
      </c>
      <c r="BS4157" s="43"/>
      <c r="BU4157" s="43">
        <v>3</v>
      </c>
      <c r="BW4157" s="43" t="s">
        <v>103</v>
      </c>
    </row>
    <row r="4158" spans="1:75" x14ac:dyDescent="0.35">
      <c r="A4158" s="7"/>
      <c r="B4158" s="7"/>
      <c r="C4158" s="43" t="str">
        <f t="shared" si="64"/>
        <v>IARA:BDT-09:2023: 4157</v>
      </c>
      <c r="D4158" s="43">
        <v>4157</v>
      </c>
      <c r="E4158" s="43" t="s">
        <v>5316</v>
      </c>
      <c r="F4158" s="8" t="s">
        <v>73</v>
      </c>
      <c r="G4158" s="43" t="s">
        <v>5301</v>
      </c>
      <c r="H4158" s="20">
        <v>45192</v>
      </c>
      <c r="J4158" s="12">
        <v>2023</v>
      </c>
      <c r="K4158" s="12">
        <v>9</v>
      </c>
      <c r="L4158" s="6">
        <v>23</v>
      </c>
      <c r="P4158" s="12" t="s">
        <v>4645</v>
      </c>
      <c r="Q4158" s="6" t="str">
        <f>CONCATENATE(X4158," ",Y4158)</f>
        <v>Podarcis muralis</v>
      </c>
      <c r="R4158" s="16" t="str">
        <f>CONCATENATE(S4158,", ",T4158,", ",U4158,", ",V4158,", ",W4158,", ",X4158,", ",Y4158)</f>
        <v>Animalia, Chordata, Reptilia, Squamata, Lacertidae, Podarcis, muralis</v>
      </c>
      <c r="S4158" s="6" t="s">
        <v>76</v>
      </c>
      <c r="T4158" s="6" t="s">
        <v>77</v>
      </c>
      <c r="U4158" s="6" t="s">
        <v>252</v>
      </c>
      <c r="V4158" s="6" t="s">
        <v>253</v>
      </c>
      <c r="W4158" s="6" t="s">
        <v>254</v>
      </c>
      <c r="X4158" s="6" t="s">
        <v>255</v>
      </c>
      <c r="Y4158" s="6" t="s">
        <v>256</v>
      </c>
      <c r="AA4158" s="12" t="s">
        <v>83</v>
      </c>
      <c r="AB4158" s="6" t="s">
        <v>257</v>
      </c>
      <c r="AC4158" s="12" t="s">
        <v>258</v>
      </c>
      <c r="AD4158" s="6" t="s">
        <v>259</v>
      </c>
      <c r="AE4158" s="20">
        <v>45192</v>
      </c>
      <c r="AF4158" s="43" t="s">
        <v>87</v>
      </c>
      <c r="AG4158" s="7" t="s">
        <v>260</v>
      </c>
      <c r="AH4158" s="21" t="s">
        <v>4658</v>
      </c>
      <c r="AI4158" s="21" t="s">
        <v>4659</v>
      </c>
      <c r="AJ4158" s="21"/>
      <c r="AK4158" s="21"/>
      <c r="AL4158" s="21">
        <v>25</v>
      </c>
      <c r="AN4158" s="46" t="s">
        <v>5240</v>
      </c>
      <c r="AO4158" s="5" t="s">
        <v>89</v>
      </c>
      <c r="AP4158" s="43" t="s">
        <v>4662</v>
      </c>
      <c r="AQ4158" s="2">
        <v>45702</v>
      </c>
      <c r="AR4158" s="7" t="s">
        <v>90</v>
      </c>
      <c r="AT4158" s="10" t="str">
        <f>CONCATENATE(AU4158,", ",AV4158,", ",AW4158,", ",AX4158,", ",AY4158,", ",AZ4158,", ",BA4158)</f>
        <v>Europe, France, FR, Bretagne, Ille-et-Vilaine, Rennes, Campus Institut Agro Rennes</v>
      </c>
      <c r="AU4158" s="8" t="s">
        <v>91</v>
      </c>
      <c r="AV4158" s="8" t="s">
        <v>92</v>
      </c>
      <c r="AW4158" s="8" t="s">
        <v>93</v>
      </c>
      <c r="AX4158" s="8" t="s">
        <v>94</v>
      </c>
      <c r="AY4158" s="8" t="s">
        <v>95</v>
      </c>
      <c r="AZ4158" s="8" t="s">
        <v>96</v>
      </c>
      <c r="BA4158" s="1" t="s">
        <v>5242</v>
      </c>
      <c r="BB4158" s="7"/>
      <c r="BC4158" s="25" t="s">
        <v>262</v>
      </c>
      <c r="BF4158" s="7" t="s">
        <v>4596</v>
      </c>
      <c r="BG4158" s="7" t="s">
        <v>93</v>
      </c>
      <c r="BH4158" s="7" t="s">
        <v>97</v>
      </c>
      <c r="BI4158" s="7"/>
      <c r="BJ4158" s="7" t="s">
        <v>98</v>
      </c>
      <c r="BK4158" s="7" t="s">
        <v>99</v>
      </c>
      <c r="BL4158" s="7" t="s">
        <v>4597</v>
      </c>
      <c r="BM4158" s="7" t="s">
        <v>4598</v>
      </c>
      <c r="BS4158" s="43"/>
      <c r="BU4158" s="43">
        <v>3</v>
      </c>
      <c r="BW4158" s="43" t="s">
        <v>103</v>
      </c>
    </row>
    <row r="4159" spans="1:75" x14ac:dyDescent="0.35">
      <c r="C4159" s="43" t="str">
        <f t="shared" si="64"/>
        <v>IARA:BDT-09:2023: 4158</v>
      </c>
      <c r="D4159" s="43">
        <v>4158</v>
      </c>
      <c r="E4159" s="43" t="s">
        <v>5316</v>
      </c>
      <c r="F4159" s="1" t="s">
        <v>73</v>
      </c>
      <c r="G4159" s="43" t="s">
        <v>5291</v>
      </c>
      <c r="H4159" s="2">
        <v>45199</v>
      </c>
      <c r="J4159" s="43">
        <v>2023</v>
      </c>
      <c r="K4159" s="43">
        <v>9</v>
      </c>
      <c r="L4159" s="43">
        <v>30</v>
      </c>
      <c r="M4159" s="43"/>
      <c r="N4159" s="43"/>
      <c r="O4159" s="43"/>
      <c r="P4159" s="12" t="s">
        <v>75</v>
      </c>
      <c r="Q4159" s="12" t="str">
        <f>CONCATENATE(X4159," ",Y4159)</f>
        <v>Vanessa atalanta</v>
      </c>
      <c r="R4159" s="14" t="str">
        <f>CONCATENATE(S4159,", ",T4159,", ",U4159,", ",V4159,", ",W4159,", ",X4159,", ",Y4159)</f>
        <v>Animalia, Arthropoda, Insecta, Lepidoptera, Nymphalidae, Vanessa, atalanta</v>
      </c>
      <c r="S4159" s="6" t="s">
        <v>76</v>
      </c>
      <c r="T4159" s="6" t="s">
        <v>208</v>
      </c>
      <c r="U4159" s="6" t="s">
        <v>209</v>
      </c>
      <c r="V4159" s="6" t="s">
        <v>210</v>
      </c>
      <c r="W4159" s="6" t="s">
        <v>238</v>
      </c>
      <c r="X4159" s="6" t="s">
        <v>247</v>
      </c>
      <c r="Y4159" s="6" t="s">
        <v>248</v>
      </c>
      <c r="AA4159" s="12" t="s">
        <v>83</v>
      </c>
      <c r="AB4159" s="6" t="s">
        <v>84</v>
      </c>
      <c r="AC4159" s="43" t="s">
        <v>249</v>
      </c>
      <c r="AD4159" s="6" t="s">
        <v>5219</v>
      </c>
      <c r="AE4159" s="2">
        <v>45199</v>
      </c>
      <c r="AF4159" s="43" t="s">
        <v>87</v>
      </c>
      <c r="AG4159" s="7" t="s">
        <v>250</v>
      </c>
      <c r="AH4159" s="43">
        <v>48.113480000000003</v>
      </c>
      <c r="AI4159" s="43">
        <v>-1.71106</v>
      </c>
      <c r="AL4159" s="43">
        <v>10</v>
      </c>
      <c r="AN4159" s="46" t="s">
        <v>5240</v>
      </c>
      <c r="AO4159" s="5" t="s">
        <v>89</v>
      </c>
      <c r="AP4159" s="6" t="s">
        <v>5219</v>
      </c>
      <c r="AR4159" s="7" t="s">
        <v>90</v>
      </c>
      <c r="AT4159" s="4" t="str">
        <f>CONCATENATE(AU4159,", ",AV4159,", ",AW4159,", ",AX4159,", ",AY4159,", ",AZ4159,", ",BA4159)</f>
        <v>Europe, France, FR, Bretagne, Ille-et-Vilaine, Rennes, Campus Institut Agro Rennes</v>
      </c>
      <c r="AU4159" s="1" t="s">
        <v>91</v>
      </c>
      <c r="AV4159" s="1" t="s">
        <v>92</v>
      </c>
      <c r="AW4159" s="1" t="s">
        <v>93</v>
      </c>
      <c r="AX4159" s="1" t="s">
        <v>94</v>
      </c>
      <c r="AY4159" s="1" t="s">
        <v>95</v>
      </c>
      <c r="AZ4159" s="1" t="s">
        <v>96</v>
      </c>
      <c r="BA4159" s="1" t="s">
        <v>5242</v>
      </c>
      <c r="BC4159" s="43"/>
      <c r="BF4159" s="43" t="s">
        <v>4596</v>
      </c>
      <c r="BG4159" s="43" t="s">
        <v>93</v>
      </c>
      <c r="BH4159" s="7" t="s">
        <v>97</v>
      </c>
      <c r="BJ4159" s="7" t="s">
        <v>98</v>
      </c>
      <c r="BK4159" s="7" t="s">
        <v>99</v>
      </c>
      <c r="BL4159" s="7" t="s">
        <v>4597</v>
      </c>
      <c r="BM4159" s="7" t="s">
        <v>4598</v>
      </c>
      <c r="BU4159" s="43">
        <v>1</v>
      </c>
      <c r="BW4159" s="43" t="s">
        <v>103</v>
      </c>
    </row>
    <row r="4160" spans="1:75" x14ac:dyDescent="0.35">
      <c r="C4160" s="43" t="str">
        <f t="shared" si="64"/>
        <v>IARA:BDT-09:2023: 4159</v>
      </c>
      <c r="D4160" s="43">
        <v>4159</v>
      </c>
      <c r="E4160" s="43" t="s">
        <v>5316</v>
      </c>
      <c r="F4160" s="1" t="s">
        <v>73</v>
      </c>
      <c r="G4160" s="43" t="s">
        <v>5291</v>
      </c>
      <c r="H4160" s="2">
        <v>45199</v>
      </c>
      <c r="J4160" s="43">
        <v>2023</v>
      </c>
      <c r="K4160" s="43">
        <v>9</v>
      </c>
      <c r="L4160" s="43">
        <v>30</v>
      </c>
      <c r="M4160" s="43"/>
      <c r="N4160" s="43"/>
      <c r="O4160" s="43"/>
      <c r="P4160" s="12" t="s">
        <v>75</v>
      </c>
      <c r="Q4160" s="12" t="str">
        <f>CONCATENATE(X4160," ",Y4160)</f>
        <v>Vanessa atalanta</v>
      </c>
      <c r="R4160" s="14" t="str">
        <f>CONCATENATE(S4160,", ",T4160,", ",U4160,", ",V4160,", ",W4160,", ",X4160,", ",Y4160)</f>
        <v>Animalia, Arthropoda, Insecta, Lepidoptera, Nymphalidae, Vanessa, atalanta</v>
      </c>
      <c r="S4160" s="6" t="s">
        <v>76</v>
      </c>
      <c r="T4160" s="6" t="s">
        <v>208</v>
      </c>
      <c r="U4160" s="6" t="s">
        <v>209</v>
      </c>
      <c r="V4160" s="6" t="s">
        <v>210</v>
      </c>
      <c r="W4160" s="6" t="s">
        <v>238</v>
      </c>
      <c r="X4160" s="6" t="s">
        <v>247</v>
      </c>
      <c r="Y4160" s="6" t="s">
        <v>248</v>
      </c>
      <c r="AA4160" s="12" t="s">
        <v>83</v>
      </c>
      <c r="AB4160" s="6" t="s">
        <v>84</v>
      </c>
      <c r="AC4160" s="43" t="s">
        <v>249</v>
      </c>
      <c r="AD4160" s="6" t="s">
        <v>5219</v>
      </c>
      <c r="AE4160" s="2">
        <v>45199</v>
      </c>
      <c r="AF4160" s="43" t="s">
        <v>87</v>
      </c>
      <c r="AG4160" s="7" t="s">
        <v>250</v>
      </c>
      <c r="AH4160" s="43">
        <v>48.113529999999997</v>
      </c>
      <c r="AI4160" s="43">
        <v>-1.71106</v>
      </c>
      <c r="AL4160" s="43">
        <v>10</v>
      </c>
      <c r="AN4160" s="46" t="s">
        <v>5240</v>
      </c>
      <c r="AO4160" s="5" t="s">
        <v>89</v>
      </c>
      <c r="AP4160" s="6" t="s">
        <v>5219</v>
      </c>
      <c r="AR4160" s="7" t="s">
        <v>90</v>
      </c>
      <c r="AT4160" s="4" t="str">
        <f>CONCATENATE(AU4160,", ",AV4160,", ",AW4160,", ",AX4160,", ",AY4160,", ",AZ4160,", ",BA4160)</f>
        <v>Europe, France, FR, Bretagne, Ille-et-Vilaine, Rennes, Campus Institut Agro Rennes</v>
      </c>
      <c r="AU4160" s="1" t="s">
        <v>91</v>
      </c>
      <c r="AV4160" s="1" t="s">
        <v>92</v>
      </c>
      <c r="AW4160" s="1" t="s">
        <v>93</v>
      </c>
      <c r="AX4160" s="1" t="s">
        <v>94</v>
      </c>
      <c r="AY4160" s="1" t="s">
        <v>95</v>
      </c>
      <c r="AZ4160" s="1" t="s">
        <v>96</v>
      </c>
      <c r="BA4160" s="1" t="s">
        <v>5242</v>
      </c>
      <c r="BC4160" s="43"/>
      <c r="BF4160" s="43" t="s">
        <v>4596</v>
      </c>
      <c r="BG4160" s="43" t="s">
        <v>93</v>
      </c>
      <c r="BH4160" s="7" t="s">
        <v>97</v>
      </c>
      <c r="BJ4160" s="7" t="s">
        <v>98</v>
      </c>
      <c r="BK4160" s="7" t="s">
        <v>99</v>
      </c>
      <c r="BL4160" s="7" t="s">
        <v>4597</v>
      </c>
      <c r="BM4160" s="7" t="s">
        <v>4598</v>
      </c>
      <c r="BU4160" s="43">
        <v>1</v>
      </c>
      <c r="BW4160" s="43" t="s">
        <v>103</v>
      </c>
    </row>
    <row r="4161" spans="3:75" x14ac:dyDescent="0.35">
      <c r="C4161" s="43" t="str">
        <f t="shared" si="64"/>
        <v>IARA:BDT-09:2023: 4160</v>
      </c>
      <c r="D4161" s="43">
        <v>4160</v>
      </c>
      <c r="E4161" s="43" t="s">
        <v>5316</v>
      </c>
      <c r="F4161" s="1" t="s">
        <v>73</v>
      </c>
      <c r="G4161" s="43" t="s">
        <v>5291</v>
      </c>
      <c r="H4161" s="2">
        <v>45199</v>
      </c>
      <c r="J4161" s="43">
        <v>2023</v>
      </c>
      <c r="K4161" s="43">
        <v>9</v>
      </c>
      <c r="L4161" s="43">
        <v>30</v>
      </c>
      <c r="M4161" s="43"/>
      <c r="N4161" s="43"/>
      <c r="O4161" s="43"/>
      <c r="P4161" s="12" t="s">
        <v>75</v>
      </c>
      <c r="Q4161" s="12" t="str">
        <f>CONCATENATE(X4161," ",Y4161)</f>
        <v>Pararge aegeria</v>
      </c>
      <c r="R4161" s="14" t="str">
        <f>CONCATENATE(S4161,", ",T4161,", ",U4161,", ",V4161,", ",W4161,", ",X4161,", ",Y4161)</f>
        <v>Animalia, Arthropoda, Insecta, Lepidoptera, Nymphalidae, Pararge, aegeria</v>
      </c>
      <c r="S4161" s="6" t="s">
        <v>76</v>
      </c>
      <c r="T4161" s="6" t="s">
        <v>208</v>
      </c>
      <c r="U4161" s="6" t="s">
        <v>209</v>
      </c>
      <c r="V4161" s="6" t="s">
        <v>210</v>
      </c>
      <c r="W4161" s="6" t="s">
        <v>238</v>
      </c>
      <c r="X4161" s="6" t="s">
        <v>243</v>
      </c>
      <c r="Y4161" s="6" t="s">
        <v>244</v>
      </c>
      <c r="AA4161" s="12" t="s">
        <v>83</v>
      </c>
      <c r="AB4161" s="6" t="s">
        <v>84</v>
      </c>
      <c r="AC4161" s="43" t="s">
        <v>245</v>
      </c>
      <c r="AD4161" s="6" t="s">
        <v>5219</v>
      </c>
      <c r="AE4161" s="2">
        <v>45199</v>
      </c>
      <c r="AF4161" s="43" t="s">
        <v>87</v>
      </c>
      <c r="AG4161" s="7" t="s">
        <v>246</v>
      </c>
      <c r="AH4161" s="43">
        <v>48.113660000000003</v>
      </c>
      <c r="AI4161" s="43">
        <v>-1.7109700000000001</v>
      </c>
      <c r="AL4161" s="43">
        <v>10</v>
      </c>
      <c r="AN4161" s="46" t="s">
        <v>5240</v>
      </c>
      <c r="AO4161" s="5" t="s">
        <v>89</v>
      </c>
      <c r="AP4161" s="6" t="s">
        <v>5219</v>
      </c>
      <c r="AR4161" s="7" t="s">
        <v>90</v>
      </c>
      <c r="AT4161" s="4" t="str">
        <f>CONCATENATE(AU4161,", ",AV4161,", ",AW4161,", ",AX4161,", ",AY4161,", ",AZ4161,", ",BA4161)</f>
        <v>Europe, France, FR, Bretagne, Ille-et-Vilaine, Rennes, Campus Institut Agro Rennes</v>
      </c>
      <c r="AU4161" s="1" t="s">
        <v>91</v>
      </c>
      <c r="AV4161" s="1" t="s">
        <v>92</v>
      </c>
      <c r="AW4161" s="1" t="s">
        <v>93</v>
      </c>
      <c r="AX4161" s="1" t="s">
        <v>94</v>
      </c>
      <c r="AY4161" s="1" t="s">
        <v>95</v>
      </c>
      <c r="AZ4161" s="1" t="s">
        <v>96</v>
      </c>
      <c r="BA4161" s="1" t="s">
        <v>5242</v>
      </c>
      <c r="BC4161" s="43"/>
      <c r="BF4161" s="43" t="s">
        <v>4596</v>
      </c>
      <c r="BG4161" s="43" t="s">
        <v>93</v>
      </c>
      <c r="BH4161" s="7" t="s">
        <v>97</v>
      </c>
      <c r="BJ4161" s="7" t="s">
        <v>98</v>
      </c>
      <c r="BK4161" s="7" t="s">
        <v>99</v>
      </c>
      <c r="BL4161" s="7" t="s">
        <v>4597</v>
      </c>
      <c r="BM4161" s="7" t="s">
        <v>4598</v>
      </c>
      <c r="BU4161" s="43">
        <v>1</v>
      </c>
      <c r="BW4161" s="43" t="s">
        <v>103</v>
      </c>
    </row>
    <row r="4162" spans="3:75" x14ac:dyDescent="0.35">
      <c r="C4162" s="43" t="str">
        <f t="shared" si="64"/>
        <v>IARA:BDT-09:2023: 4161</v>
      </c>
      <c r="D4162" s="43">
        <v>4161</v>
      </c>
      <c r="E4162" s="43" t="s">
        <v>5316</v>
      </c>
      <c r="F4162" s="1" t="s">
        <v>73</v>
      </c>
      <c r="G4162" s="43" t="s">
        <v>5291</v>
      </c>
      <c r="H4162" s="2">
        <v>45199</v>
      </c>
      <c r="J4162" s="43">
        <v>2023</v>
      </c>
      <c r="K4162" s="43">
        <v>9</v>
      </c>
      <c r="L4162" s="43">
        <v>30</v>
      </c>
      <c r="M4162" s="43"/>
      <c r="N4162" s="43"/>
      <c r="O4162" s="43"/>
      <c r="P4162" s="12" t="s">
        <v>75</v>
      </c>
      <c r="Q4162" s="12" t="str">
        <f>CONCATENATE(X4162," ",Y4162)</f>
        <v>Pararge aegeria</v>
      </c>
      <c r="R4162" s="14" t="str">
        <f>CONCATENATE(S4162,", ",T4162,", ",U4162,", ",V4162,", ",W4162,", ",X4162,", ",Y4162)</f>
        <v>Animalia, Arthropoda, Insecta, Lepidoptera, Nymphalidae, Pararge, aegeria</v>
      </c>
      <c r="S4162" s="6" t="s">
        <v>76</v>
      </c>
      <c r="T4162" s="6" t="s">
        <v>208</v>
      </c>
      <c r="U4162" s="6" t="s">
        <v>209</v>
      </c>
      <c r="V4162" s="6" t="s">
        <v>210</v>
      </c>
      <c r="W4162" s="6" t="s">
        <v>238</v>
      </c>
      <c r="X4162" s="6" t="s">
        <v>243</v>
      </c>
      <c r="Y4162" s="6" t="s">
        <v>244</v>
      </c>
      <c r="AA4162" s="12" t="s">
        <v>83</v>
      </c>
      <c r="AB4162" s="6" t="s">
        <v>84</v>
      </c>
      <c r="AC4162" s="43" t="s">
        <v>245</v>
      </c>
      <c r="AD4162" s="6" t="s">
        <v>5219</v>
      </c>
      <c r="AE4162" s="2">
        <v>45199</v>
      </c>
      <c r="AF4162" s="43" t="s">
        <v>87</v>
      </c>
      <c r="AG4162" s="7" t="s">
        <v>246</v>
      </c>
      <c r="AH4162" s="43">
        <v>48.113700000000001</v>
      </c>
      <c r="AI4162" s="43">
        <v>-1.71095</v>
      </c>
      <c r="AL4162" s="43">
        <v>10</v>
      </c>
      <c r="AN4162" s="46" t="s">
        <v>5240</v>
      </c>
      <c r="AO4162" s="5" t="s">
        <v>89</v>
      </c>
      <c r="AP4162" s="6" t="s">
        <v>5219</v>
      </c>
      <c r="AR4162" s="7" t="s">
        <v>90</v>
      </c>
      <c r="AT4162" s="4" t="str">
        <f>CONCATENATE(AU4162,", ",AV4162,", ",AW4162,", ",AX4162,", ",AY4162,", ",AZ4162,", ",BA4162)</f>
        <v>Europe, France, FR, Bretagne, Ille-et-Vilaine, Rennes, Campus Institut Agro Rennes</v>
      </c>
      <c r="AU4162" s="1" t="s">
        <v>91</v>
      </c>
      <c r="AV4162" s="1" t="s">
        <v>92</v>
      </c>
      <c r="AW4162" s="1" t="s">
        <v>93</v>
      </c>
      <c r="AX4162" s="1" t="s">
        <v>94</v>
      </c>
      <c r="AY4162" s="1" t="s">
        <v>95</v>
      </c>
      <c r="AZ4162" s="1" t="s">
        <v>96</v>
      </c>
      <c r="BA4162" s="1" t="s">
        <v>5242</v>
      </c>
      <c r="BC4162" s="43"/>
      <c r="BF4162" s="43" t="s">
        <v>4596</v>
      </c>
      <c r="BG4162" s="43" t="s">
        <v>93</v>
      </c>
      <c r="BH4162" s="7" t="s">
        <v>97</v>
      </c>
      <c r="BJ4162" s="7" t="s">
        <v>98</v>
      </c>
      <c r="BK4162" s="7" t="s">
        <v>99</v>
      </c>
      <c r="BL4162" s="7" t="s">
        <v>4597</v>
      </c>
      <c r="BM4162" s="7" t="s">
        <v>4598</v>
      </c>
      <c r="BU4162" s="43">
        <v>1</v>
      </c>
      <c r="BW4162" s="43" t="s">
        <v>103</v>
      </c>
    </row>
    <row r="4163" spans="3:75" x14ac:dyDescent="0.35">
      <c r="C4163" s="43" t="str">
        <f t="shared" ref="C4163:C4226" si="65">_xlfn.CONCAT(E4163,D4163)</f>
        <v>IARA:BDT-09:2023: 4162</v>
      </c>
      <c r="D4163" s="43">
        <v>4162</v>
      </c>
      <c r="E4163" s="43" t="s">
        <v>5316</v>
      </c>
      <c r="F4163" s="1" t="s">
        <v>73</v>
      </c>
      <c r="G4163" s="43" t="s">
        <v>5291</v>
      </c>
      <c r="H4163" s="2">
        <v>45199</v>
      </c>
      <c r="J4163" s="43">
        <v>2023</v>
      </c>
      <c r="K4163" s="43">
        <v>9</v>
      </c>
      <c r="L4163" s="43">
        <v>30</v>
      </c>
      <c r="M4163" s="43"/>
      <c r="N4163" s="43"/>
      <c r="O4163" s="43"/>
      <c r="P4163" s="12" t="s">
        <v>75</v>
      </c>
      <c r="Q4163" s="12" t="str">
        <f>CONCATENATE(X4163," ",Y4163)</f>
        <v>Pararge aegeria</v>
      </c>
      <c r="R4163" s="14" t="str">
        <f>CONCATENATE(S4163,", ",T4163,", ",U4163,", ",V4163,", ",W4163,", ",X4163,", ",Y4163)</f>
        <v>Animalia, Arthropoda, Insecta, Lepidoptera, Nymphalidae, Pararge, aegeria</v>
      </c>
      <c r="S4163" s="6" t="s">
        <v>76</v>
      </c>
      <c r="T4163" s="6" t="s">
        <v>208</v>
      </c>
      <c r="U4163" s="6" t="s">
        <v>209</v>
      </c>
      <c r="V4163" s="6" t="s">
        <v>210</v>
      </c>
      <c r="W4163" s="6" t="s">
        <v>238</v>
      </c>
      <c r="X4163" s="6" t="s">
        <v>243</v>
      </c>
      <c r="Y4163" s="6" t="s">
        <v>244</v>
      </c>
      <c r="AA4163" s="12" t="s">
        <v>83</v>
      </c>
      <c r="AB4163" s="6" t="s">
        <v>84</v>
      </c>
      <c r="AC4163" s="43" t="s">
        <v>245</v>
      </c>
      <c r="AD4163" s="6" t="s">
        <v>5219</v>
      </c>
      <c r="AE4163" s="2">
        <v>45199</v>
      </c>
      <c r="AF4163" s="43" t="s">
        <v>87</v>
      </c>
      <c r="AG4163" s="7" t="s">
        <v>246</v>
      </c>
      <c r="AH4163" s="43">
        <v>48.113759999999999</v>
      </c>
      <c r="AI4163" s="43">
        <v>-1.71095</v>
      </c>
      <c r="AL4163" s="43">
        <v>10</v>
      </c>
      <c r="AN4163" s="46" t="s">
        <v>5240</v>
      </c>
      <c r="AO4163" s="5" t="s">
        <v>89</v>
      </c>
      <c r="AP4163" s="6" t="s">
        <v>5219</v>
      </c>
      <c r="AR4163" s="7" t="s">
        <v>90</v>
      </c>
      <c r="AT4163" s="4" t="str">
        <f>CONCATENATE(AU4163,", ",AV4163,", ",AW4163,", ",AX4163,", ",AY4163,", ",AZ4163,", ",BA4163)</f>
        <v>Europe, France, FR, Bretagne, Ille-et-Vilaine, Rennes, Campus Institut Agro Rennes</v>
      </c>
      <c r="AU4163" s="1" t="s">
        <v>91</v>
      </c>
      <c r="AV4163" s="1" t="s">
        <v>92</v>
      </c>
      <c r="AW4163" s="1" t="s">
        <v>93</v>
      </c>
      <c r="AX4163" s="1" t="s">
        <v>94</v>
      </c>
      <c r="AY4163" s="1" t="s">
        <v>95</v>
      </c>
      <c r="AZ4163" s="1" t="s">
        <v>96</v>
      </c>
      <c r="BA4163" s="1" t="s">
        <v>5242</v>
      </c>
      <c r="BC4163" s="43"/>
      <c r="BF4163" s="43" t="s">
        <v>4596</v>
      </c>
      <c r="BG4163" s="43" t="s">
        <v>93</v>
      </c>
      <c r="BH4163" s="7" t="s">
        <v>97</v>
      </c>
      <c r="BJ4163" s="7" t="s">
        <v>98</v>
      </c>
      <c r="BK4163" s="7" t="s">
        <v>99</v>
      </c>
      <c r="BL4163" s="7" t="s">
        <v>4597</v>
      </c>
      <c r="BM4163" s="7" t="s">
        <v>4598</v>
      </c>
      <c r="BU4163" s="43">
        <v>1</v>
      </c>
      <c r="BW4163" s="43" t="s">
        <v>103</v>
      </c>
    </row>
    <row r="4164" spans="3:75" x14ac:dyDescent="0.35">
      <c r="C4164" s="43" t="str">
        <f t="shared" si="65"/>
        <v>IARA:BDT-09:2023: 4163</v>
      </c>
      <c r="D4164" s="43">
        <v>4163</v>
      </c>
      <c r="E4164" s="43" t="s">
        <v>5316</v>
      </c>
      <c r="F4164" s="1" t="s">
        <v>73</v>
      </c>
      <c r="G4164" s="43" t="s">
        <v>5291</v>
      </c>
      <c r="H4164" s="2">
        <v>45199</v>
      </c>
      <c r="J4164" s="43">
        <v>2023</v>
      </c>
      <c r="K4164" s="43">
        <v>9</v>
      </c>
      <c r="L4164" s="43">
        <v>30</v>
      </c>
      <c r="M4164" s="43"/>
      <c r="N4164" s="43"/>
      <c r="O4164" s="43"/>
      <c r="P4164" s="12" t="s">
        <v>75</v>
      </c>
      <c r="Q4164" s="12" t="str">
        <f>CONCATENATE(X4164," ",Y4164)</f>
        <v>Pararge aegeria</v>
      </c>
      <c r="R4164" s="14" t="str">
        <f>CONCATENATE(S4164,", ",T4164,", ",U4164,", ",V4164,", ",W4164,", ",X4164,", ",Y4164)</f>
        <v>Animalia, Arthropoda, Insecta, Lepidoptera, Nymphalidae, Pararge, aegeria</v>
      </c>
      <c r="S4164" s="6" t="s">
        <v>76</v>
      </c>
      <c r="T4164" s="6" t="s">
        <v>208</v>
      </c>
      <c r="U4164" s="6" t="s">
        <v>209</v>
      </c>
      <c r="V4164" s="6" t="s">
        <v>210</v>
      </c>
      <c r="W4164" s="6" t="s">
        <v>238</v>
      </c>
      <c r="X4164" s="6" t="s">
        <v>243</v>
      </c>
      <c r="Y4164" s="6" t="s">
        <v>244</v>
      </c>
      <c r="AA4164" s="12" t="s">
        <v>83</v>
      </c>
      <c r="AB4164" s="6" t="s">
        <v>84</v>
      </c>
      <c r="AC4164" s="43" t="s">
        <v>245</v>
      </c>
      <c r="AD4164" s="6" t="s">
        <v>5219</v>
      </c>
      <c r="AE4164" s="2">
        <v>45199</v>
      </c>
      <c r="AF4164" s="43" t="s">
        <v>87</v>
      </c>
      <c r="AG4164" s="7" t="s">
        <v>246</v>
      </c>
      <c r="AH4164" s="43">
        <v>48.113759999999999</v>
      </c>
      <c r="AI4164" s="43">
        <v>-1.7109300000000001</v>
      </c>
      <c r="AL4164" s="43">
        <v>10</v>
      </c>
      <c r="AN4164" s="46" t="s">
        <v>5240</v>
      </c>
      <c r="AO4164" s="5" t="s">
        <v>89</v>
      </c>
      <c r="AP4164" s="6" t="s">
        <v>5219</v>
      </c>
      <c r="AR4164" s="7" t="s">
        <v>90</v>
      </c>
      <c r="AT4164" s="4" t="str">
        <f>CONCATENATE(AU4164,", ",AV4164,", ",AW4164,", ",AX4164,", ",AY4164,", ",AZ4164,", ",BA4164)</f>
        <v>Europe, France, FR, Bretagne, Ille-et-Vilaine, Rennes, Campus Institut Agro Rennes</v>
      </c>
      <c r="AU4164" s="1" t="s">
        <v>91</v>
      </c>
      <c r="AV4164" s="1" t="s">
        <v>92</v>
      </c>
      <c r="AW4164" s="1" t="s">
        <v>93</v>
      </c>
      <c r="AX4164" s="1" t="s">
        <v>94</v>
      </c>
      <c r="AY4164" s="1" t="s">
        <v>95</v>
      </c>
      <c r="AZ4164" s="1" t="s">
        <v>96</v>
      </c>
      <c r="BA4164" s="1" t="s">
        <v>5242</v>
      </c>
      <c r="BC4164" s="43"/>
      <c r="BF4164" s="43" t="s">
        <v>4596</v>
      </c>
      <c r="BG4164" s="43" t="s">
        <v>93</v>
      </c>
      <c r="BH4164" s="7" t="s">
        <v>97</v>
      </c>
      <c r="BJ4164" s="7" t="s">
        <v>98</v>
      </c>
      <c r="BK4164" s="7" t="s">
        <v>99</v>
      </c>
      <c r="BL4164" s="7" t="s">
        <v>4597</v>
      </c>
      <c r="BM4164" s="7" t="s">
        <v>4598</v>
      </c>
      <c r="BU4164" s="43">
        <v>1</v>
      </c>
      <c r="BW4164" s="43" t="s">
        <v>103</v>
      </c>
    </row>
    <row r="4165" spans="3:75" x14ac:dyDescent="0.35">
      <c r="C4165" s="43" t="str">
        <f t="shared" si="65"/>
        <v>IARA:BDT-09:2023: 4164</v>
      </c>
      <c r="D4165" s="43">
        <v>4164</v>
      </c>
      <c r="E4165" s="43" t="s">
        <v>5316</v>
      </c>
      <c r="F4165" s="1" t="s">
        <v>73</v>
      </c>
      <c r="G4165" s="43" t="s">
        <v>5291</v>
      </c>
      <c r="H4165" s="2">
        <v>45199</v>
      </c>
      <c r="J4165" s="43">
        <v>2023</v>
      </c>
      <c r="K4165" s="43">
        <v>9</v>
      </c>
      <c r="L4165" s="43">
        <v>30</v>
      </c>
      <c r="M4165" s="43"/>
      <c r="N4165" s="43"/>
      <c r="O4165" s="43"/>
      <c r="P4165" s="12" t="s">
        <v>75</v>
      </c>
      <c r="Q4165" s="12" t="str">
        <f>CONCATENATE(X4165," ",Y4165)</f>
        <v>Pararge aegeria</v>
      </c>
      <c r="R4165" s="14" t="str">
        <f>CONCATENATE(S4165,", ",T4165,", ",U4165,", ",V4165,", ",W4165,", ",X4165,", ",Y4165)</f>
        <v>Animalia, Arthropoda, Insecta, Lepidoptera, Nymphalidae, Pararge, aegeria</v>
      </c>
      <c r="S4165" s="6" t="s">
        <v>76</v>
      </c>
      <c r="T4165" s="6" t="s">
        <v>208</v>
      </c>
      <c r="U4165" s="6" t="s">
        <v>209</v>
      </c>
      <c r="V4165" s="6" t="s">
        <v>210</v>
      </c>
      <c r="W4165" s="6" t="s">
        <v>238</v>
      </c>
      <c r="X4165" s="6" t="s">
        <v>243</v>
      </c>
      <c r="Y4165" s="6" t="s">
        <v>244</v>
      </c>
      <c r="AA4165" s="12" t="s">
        <v>83</v>
      </c>
      <c r="AB4165" s="6" t="s">
        <v>84</v>
      </c>
      <c r="AC4165" s="43" t="s">
        <v>245</v>
      </c>
      <c r="AD4165" s="6" t="s">
        <v>5219</v>
      </c>
      <c r="AE4165" s="2">
        <v>45199</v>
      </c>
      <c r="AF4165" s="43" t="s">
        <v>87</v>
      </c>
      <c r="AG4165" s="7" t="s">
        <v>246</v>
      </c>
      <c r="AH4165" s="43">
        <v>48.113680000000002</v>
      </c>
      <c r="AI4165" s="43">
        <v>-1.7109099999999999</v>
      </c>
      <c r="AL4165" s="43">
        <v>10</v>
      </c>
      <c r="AN4165" s="46" t="s">
        <v>5240</v>
      </c>
      <c r="AO4165" s="5" t="s">
        <v>89</v>
      </c>
      <c r="AP4165" s="6" t="s">
        <v>5220</v>
      </c>
      <c r="AR4165" s="7" t="s">
        <v>90</v>
      </c>
      <c r="AT4165" s="4" t="str">
        <f>CONCATENATE(AU4165,", ",AV4165,", ",AW4165,", ",AX4165,", ",AY4165,", ",AZ4165,", ",BA4165)</f>
        <v>Europe, France, FR, Bretagne, Ille-et-Vilaine, Rennes, Campus Institut Agro Rennes</v>
      </c>
      <c r="AU4165" s="1" t="s">
        <v>91</v>
      </c>
      <c r="AV4165" s="1" t="s">
        <v>92</v>
      </c>
      <c r="AW4165" s="1" t="s">
        <v>93</v>
      </c>
      <c r="AX4165" s="1" t="s">
        <v>94</v>
      </c>
      <c r="AY4165" s="1" t="s">
        <v>95</v>
      </c>
      <c r="AZ4165" s="1" t="s">
        <v>96</v>
      </c>
      <c r="BA4165" s="1" t="s">
        <v>5242</v>
      </c>
      <c r="BC4165" s="43"/>
      <c r="BF4165" s="43" t="s">
        <v>4596</v>
      </c>
      <c r="BG4165" s="43" t="s">
        <v>93</v>
      </c>
      <c r="BH4165" s="7" t="s">
        <v>97</v>
      </c>
      <c r="BJ4165" s="7" t="s">
        <v>98</v>
      </c>
      <c r="BK4165" s="7" t="s">
        <v>99</v>
      </c>
      <c r="BL4165" s="7" t="s">
        <v>4597</v>
      </c>
      <c r="BM4165" s="7" t="s">
        <v>4598</v>
      </c>
      <c r="BU4165" s="43">
        <v>1</v>
      </c>
      <c r="BW4165" s="43" t="s">
        <v>103</v>
      </c>
    </row>
    <row r="4166" spans="3:75" x14ac:dyDescent="0.35">
      <c r="C4166" s="43" t="str">
        <f t="shared" si="65"/>
        <v>IARA:BDT-09:2023: 4165</v>
      </c>
      <c r="D4166" s="43">
        <v>4165</v>
      </c>
      <c r="E4166" s="43" t="s">
        <v>5316</v>
      </c>
      <c r="F4166" s="1" t="s">
        <v>73</v>
      </c>
      <c r="G4166" s="43" t="s">
        <v>5291</v>
      </c>
      <c r="H4166" s="2">
        <v>45199</v>
      </c>
      <c r="J4166" s="43">
        <v>2023</v>
      </c>
      <c r="K4166" s="43">
        <v>9</v>
      </c>
      <c r="L4166" s="43">
        <v>30</v>
      </c>
      <c r="M4166" s="43"/>
      <c r="N4166" s="43"/>
      <c r="O4166" s="43"/>
      <c r="P4166" s="12" t="s">
        <v>75</v>
      </c>
      <c r="Q4166" s="12" t="str">
        <f>CONCATENATE(X4166," ",Y4166)</f>
        <v>Colias crocea</v>
      </c>
      <c r="R4166" s="14" t="str">
        <f>CONCATENATE(S4166,", ",T4166,", ",U4166,", ",V4166,", ",W4166,", ",X4166,", ",Y4166)</f>
        <v>Animalia, Arthropoda, Insecta, Lepidoptera, Pieridae, Colias, crocea</v>
      </c>
      <c r="S4166" s="6" t="s">
        <v>76</v>
      </c>
      <c r="T4166" s="6" t="s">
        <v>208</v>
      </c>
      <c r="U4166" s="6" t="s">
        <v>209</v>
      </c>
      <c r="V4166" s="6" t="s">
        <v>210</v>
      </c>
      <c r="W4166" s="6" t="s">
        <v>211</v>
      </c>
      <c r="X4166" s="6" t="s">
        <v>468</v>
      </c>
      <c r="Y4166" s="6" t="s">
        <v>469</v>
      </c>
      <c r="AA4166" s="12" t="s">
        <v>83</v>
      </c>
      <c r="AB4166" s="6" t="s">
        <v>470</v>
      </c>
      <c r="AC4166" s="43" t="s">
        <v>371</v>
      </c>
      <c r="AD4166" s="6" t="s">
        <v>5219</v>
      </c>
      <c r="AE4166" s="2">
        <v>45199</v>
      </c>
      <c r="AF4166" s="43" t="s">
        <v>87</v>
      </c>
      <c r="AG4166" s="7" t="s">
        <v>467</v>
      </c>
      <c r="AH4166" s="43">
        <v>48.113599999999998</v>
      </c>
      <c r="AI4166" s="43">
        <v>-1.71085</v>
      </c>
      <c r="AL4166" s="43">
        <v>10</v>
      </c>
      <c r="AN4166" s="46" t="s">
        <v>5240</v>
      </c>
      <c r="AO4166" s="5" t="s">
        <v>89</v>
      </c>
      <c r="AP4166" s="6" t="s">
        <v>5220</v>
      </c>
      <c r="AR4166" s="7" t="s">
        <v>90</v>
      </c>
      <c r="AT4166" s="4" t="str">
        <f>CONCATENATE(AU4166,", ",AV4166,", ",AW4166,", ",AX4166,", ",AY4166,", ",AZ4166,", ",BA4166)</f>
        <v>Europe, France, FR, Bretagne, Ille-et-Vilaine, Rennes, Campus Institut Agro Rennes</v>
      </c>
      <c r="AU4166" s="1" t="s">
        <v>91</v>
      </c>
      <c r="AV4166" s="1" t="s">
        <v>92</v>
      </c>
      <c r="AW4166" s="1" t="s">
        <v>93</v>
      </c>
      <c r="AX4166" s="1" t="s">
        <v>94</v>
      </c>
      <c r="AY4166" s="1" t="s">
        <v>95</v>
      </c>
      <c r="AZ4166" s="1" t="s">
        <v>96</v>
      </c>
      <c r="BA4166" s="1" t="s">
        <v>5242</v>
      </c>
      <c r="BC4166" s="43"/>
      <c r="BF4166" s="43" t="s">
        <v>4596</v>
      </c>
      <c r="BG4166" s="43" t="s">
        <v>93</v>
      </c>
      <c r="BH4166" s="7" t="s">
        <v>97</v>
      </c>
      <c r="BJ4166" s="7" t="s">
        <v>98</v>
      </c>
      <c r="BK4166" s="7" t="s">
        <v>99</v>
      </c>
      <c r="BL4166" s="7" t="s">
        <v>4597</v>
      </c>
      <c r="BM4166" s="7" t="s">
        <v>4598</v>
      </c>
      <c r="BU4166" s="43">
        <v>1</v>
      </c>
      <c r="BW4166" s="43" t="s">
        <v>103</v>
      </c>
    </row>
    <row r="4167" spans="3:75" x14ac:dyDescent="0.35">
      <c r="C4167" s="43" t="str">
        <f t="shared" si="65"/>
        <v>IARA:BDT-09:2023: 4166</v>
      </c>
      <c r="D4167" s="43">
        <v>4166</v>
      </c>
      <c r="E4167" s="43" t="s">
        <v>5316</v>
      </c>
      <c r="F4167" s="1" t="s">
        <v>73</v>
      </c>
      <c r="G4167" s="43" t="s">
        <v>5291</v>
      </c>
      <c r="H4167" s="2">
        <v>45199</v>
      </c>
      <c r="J4167" s="43">
        <v>2023</v>
      </c>
      <c r="K4167" s="43">
        <v>9</v>
      </c>
      <c r="L4167" s="43">
        <v>30</v>
      </c>
      <c r="M4167" s="43"/>
      <c r="N4167" s="43"/>
      <c r="O4167" s="43"/>
      <c r="P4167" s="12" t="s">
        <v>75</v>
      </c>
      <c r="Q4167" s="12" t="str">
        <f>CONCATENATE(X4167," ",Y4167)</f>
        <v>Polyommatus icarus</v>
      </c>
      <c r="R4167" s="14" t="str">
        <f>CONCATENATE(S4167,", ",T4167,", ",U4167,", ",V4167,", ",W4167,", ",X4167,", ",Y4167)</f>
        <v>Animalia, Arthropoda, Insecta, Lepidoptera, Lycaenidae, Polyommatus, icarus</v>
      </c>
      <c r="S4167" s="6" t="s">
        <v>76</v>
      </c>
      <c r="T4167" s="6" t="s">
        <v>208</v>
      </c>
      <c r="U4167" s="6" t="s">
        <v>209</v>
      </c>
      <c r="V4167" s="6" t="s">
        <v>210</v>
      </c>
      <c r="W4167" s="6" t="s">
        <v>216</v>
      </c>
      <c r="X4167" s="6" t="s">
        <v>217</v>
      </c>
      <c r="Y4167" s="6" t="s">
        <v>218</v>
      </c>
      <c r="AA4167" s="12" t="s">
        <v>83</v>
      </c>
      <c r="AB4167" s="6" t="s">
        <v>219</v>
      </c>
      <c r="AC4167" s="43" t="s">
        <v>220</v>
      </c>
      <c r="AD4167" s="6" t="s">
        <v>5219</v>
      </c>
      <c r="AE4167" s="2">
        <v>45199</v>
      </c>
      <c r="AF4167" s="43" t="s">
        <v>87</v>
      </c>
      <c r="AG4167" s="7" t="s">
        <v>221</v>
      </c>
      <c r="AH4167" s="43">
        <v>48.113799999999998</v>
      </c>
      <c r="AI4167" s="43">
        <v>-1.7107399999999999</v>
      </c>
      <c r="AL4167" s="43">
        <v>10</v>
      </c>
      <c r="AN4167" s="46" t="s">
        <v>5240</v>
      </c>
      <c r="AO4167" s="5" t="s">
        <v>89</v>
      </c>
      <c r="AP4167" s="6" t="s">
        <v>5219</v>
      </c>
      <c r="AR4167" s="7" t="s">
        <v>90</v>
      </c>
      <c r="AT4167" s="4" t="str">
        <f>CONCATENATE(AU4167,", ",AV4167,", ",AW4167,", ",AX4167,", ",AY4167,", ",AZ4167,", ",BA4167)</f>
        <v>Europe, France, FR, Bretagne, Ille-et-Vilaine, Rennes, Campus Institut Agro Rennes</v>
      </c>
      <c r="AU4167" s="1" t="s">
        <v>91</v>
      </c>
      <c r="AV4167" s="1" t="s">
        <v>92</v>
      </c>
      <c r="AW4167" s="1" t="s">
        <v>93</v>
      </c>
      <c r="AX4167" s="1" t="s">
        <v>94</v>
      </c>
      <c r="AY4167" s="1" t="s">
        <v>95</v>
      </c>
      <c r="AZ4167" s="1" t="s">
        <v>96</v>
      </c>
      <c r="BA4167" s="1" t="s">
        <v>5242</v>
      </c>
      <c r="BC4167" s="43"/>
      <c r="BF4167" s="43" t="s">
        <v>4596</v>
      </c>
      <c r="BG4167" s="43" t="s">
        <v>93</v>
      </c>
      <c r="BH4167" s="7" t="s">
        <v>97</v>
      </c>
      <c r="BJ4167" s="7" t="s">
        <v>98</v>
      </c>
      <c r="BK4167" s="7" t="s">
        <v>99</v>
      </c>
      <c r="BL4167" s="7" t="s">
        <v>4597</v>
      </c>
      <c r="BM4167" s="7" t="s">
        <v>4598</v>
      </c>
      <c r="BU4167" s="43">
        <v>1</v>
      </c>
      <c r="BW4167" s="43" t="s">
        <v>103</v>
      </c>
    </row>
    <row r="4168" spans="3:75" x14ac:dyDescent="0.35">
      <c r="C4168" s="43" t="str">
        <f t="shared" si="65"/>
        <v>IARA:BDT-09:2023: 4167</v>
      </c>
      <c r="D4168" s="43">
        <v>4167</v>
      </c>
      <c r="E4168" s="43" t="s">
        <v>5316</v>
      </c>
      <c r="F4168" s="1" t="s">
        <v>73</v>
      </c>
      <c r="G4168" s="43" t="s">
        <v>5291</v>
      </c>
      <c r="H4168" s="2">
        <v>45199</v>
      </c>
      <c r="J4168" s="43">
        <v>2023</v>
      </c>
      <c r="K4168" s="43">
        <v>9</v>
      </c>
      <c r="L4168" s="43">
        <v>30</v>
      </c>
      <c r="M4168" s="43"/>
      <c r="N4168" s="43"/>
      <c r="O4168" s="43"/>
      <c r="P4168" s="12" t="s">
        <v>75</v>
      </c>
      <c r="Q4168" s="12" t="str">
        <f>CONCATENATE(X4168," ",Y4168)</f>
        <v>Aricia agestis</v>
      </c>
      <c r="R4168" s="14" t="str">
        <f>CONCATENATE(S4168,", ",T4168,", ",U4168,", ",V4168,", ",W4168,", ",X4168,", ",Y4168)</f>
        <v>Animalia, Arthropoda, Insecta, Lepidoptera, Lycaenidae, Aricia, agestis</v>
      </c>
      <c r="S4168" s="6" t="s">
        <v>76</v>
      </c>
      <c r="T4168" s="6" t="s">
        <v>208</v>
      </c>
      <c r="U4168" s="6" t="s">
        <v>209</v>
      </c>
      <c r="V4168" s="6" t="s">
        <v>210</v>
      </c>
      <c r="W4168" s="6" t="s">
        <v>216</v>
      </c>
      <c r="X4168" s="6" t="s">
        <v>416</v>
      </c>
      <c r="Y4168" s="6" t="s">
        <v>417</v>
      </c>
      <c r="AA4168" s="12" t="s">
        <v>83</v>
      </c>
      <c r="AB4168" s="6" t="s">
        <v>418</v>
      </c>
      <c r="AC4168" s="12" t="s">
        <v>377</v>
      </c>
      <c r="AD4168" s="6" t="s">
        <v>5219</v>
      </c>
      <c r="AE4168" s="2">
        <v>45199</v>
      </c>
      <c r="AF4168" s="43" t="s">
        <v>87</v>
      </c>
      <c r="AG4168" s="7" t="s">
        <v>415</v>
      </c>
      <c r="AH4168" s="43">
        <v>48.11374</v>
      </c>
      <c r="AI4168" s="43">
        <v>-1.71068</v>
      </c>
      <c r="AL4168" s="43">
        <v>10</v>
      </c>
      <c r="AN4168" s="46" t="s">
        <v>5240</v>
      </c>
      <c r="AO4168" s="5" t="s">
        <v>89</v>
      </c>
      <c r="AP4168" s="6" t="s">
        <v>5219</v>
      </c>
      <c r="AR4168" s="7" t="s">
        <v>90</v>
      </c>
      <c r="AT4168" s="4" t="str">
        <f>CONCATENATE(AU4168,", ",AV4168,", ",AW4168,", ",AX4168,", ",AY4168,", ",AZ4168,", ",BA4168)</f>
        <v>Europe, France, FR, Bretagne, Ille-et-Vilaine, Rennes, Campus Institut Agro Rennes</v>
      </c>
      <c r="AU4168" s="1" t="s">
        <v>91</v>
      </c>
      <c r="AV4168" s="1" t="s">
        <v>92</v>
      </c>
      <c r="AW4168" s="1" t="s">
        <v>93</v>
      </c>
      <c r="AX4168" s="1" t="s">
        <v>94</v>
      </c>
      <c r="AY4168" s="1" t="s">
        <v>95</v>
      </c>
      <c r="AZ4168" s="1" t="s">
        <v>96</v>
      </c>
      <c r="BA4168" s="1" t="s">
        <v>5242</v>
      </c>
      <c r="BC4168" s="43"/>
      <c r="BF4168" s="43" t="s">
        <v>4596</v>
      </c>
      <c r="BG4168" s="43" t="s">
        <v>93</v>
      </c>
      <c r="BH4168" s="7" t="s">
        <v>97</v>
      </c>
      <c r="BJ4168" s="7" t="s">
        <v>98</v>
      </c>
      <c r="BK4168" s="7" t="s">
        <v>99</v>
      </c>
      <c r="BL4168" s="7" t="s">
        <v>4597</v>
      </c>
      <c r="BM4168" s="7" t="s">
        <v>4598</v>
      </c>
      <c r="BU4168" s="43">
        <v>1</v>
      </c>
      <c r="BW4168" s="43" t="s">
        <v>103</v>
      </c>
    </row>
    <row r="4169" spans="3:75" x14ac:dyDescent="0.35">
      <c r="C4169" s="43" t="str">
        <f t="shared" si="65"/>
        <v>IARA:BDT-09:2023: 4168</v>
      </c>
      <c r="D4169" s="43">
        <v>4168</v>
      </c>
      <c r="E4169" s="43" t="s">
        <v>5316</v>
      </c>
      <c r="F4169" s="1" t="s">
        <v>73</v>
      </c>
      <c r="G4169" s="43" t="s">
        <v>5291</v>
      </c>
      <c r="H4169" s="2">
        <v>45199</v>
      </c>
      <c r="J4169" s="43">
        <v>2023</v>
      </c>
      <c r="K4169" s="43">
        <v>9</v>
      </c>
      <c r="L4169" s="43">
        <v>30</v>
      </c>
      <c r="M4169" s="43"/>
      <c r="N4169" s="43"/>
      <c r="O4169" s="43"/>
      <c r="P4169" s="12" t="s">
        <v>75</v>
      </c>
      <c r="Q4169" s="12" t="str">
        <f>CONCATENATE(X4169," ",Y4169)</f>
        <v>Pararge aegeria</v>
      </c>
      <c r="R4169" s="14" t="str">
        <f>CONCATENATE(S4169,", ",T4169,", ",U4169,", ",V4169,", ",W4169,", ",X4169,", ",Y4169)</f>
        <v>Animalia, Arthropoda, Insecta, Lepidoptera, Nymphalidae, Pararge, aegeria</v>
      </c>
      <c r="S4169" s="6" t="s">
        <v>76</v>
      </c>
      <c r="T4169" s="6" t="s">
        <v>208</v>
      </c>
      <c r="U4169" s="6" t="s">
        <v>209</v>
      </c>
      <c r="V4169" s="6" t="s">
        <v>210</v>
      </c>
      <c r="W4169" s="6" t="s">
        <v>238</v>
      </c>
      <c r="X4169" s="6" t="s">
        <v>243</v>
      </c>
      <c r="Y4169" s="6" t="s">
        <v>244</v>
      </c>
      <c r="AA4169" s="12" t="s">
        <v>83</v>
      </c>
      <c r="AB4169" s="6" t="s">
        <v>84</v>
      </c>
      <c r="AC4169" s="43" t="s">
        <v>245</v>
      </c>
      <c r="AD4169" s="6" t="s">
        <v>5219</v>
      </c>
      <c r="AE4169" s="2">
        <v>45199</v>
      </c>
      <c r="AF4169" s="43" t="s">
        <v>87</v>
      </c>
      <c r="AG4169" s="7" t="s">
        <v>246</v>
      </c>
      <c r="AH4169" s="43">
        <v>48.113909999999997</v>
      </c>
      <c r="AI4169" s="43">
        <v>-1.7104699999999999</v>
      </c>
      <c r="AL4169" s="43">
        <v>10</v>
      </c>
      <c r="AN4169" s="46" t="s">
        <v>5240</v>
      </c>
      <c r="AO4169" s="5" t="s">
        <v>89</v>
      </c>
      <c r="AP4169" s="6" t="s">
        <v>5220</v>
      </c>
      <c r="AR4169" s="7" t="s">
        <v>90</v>
      </c>
      <c r="AT4169" s="4" t="str">
        <f>CONCATENATE(AU4169,", ",AV4169,", ",AW4169,", ",AX4169,", ",AY4169,", ",AZ4169,", ",BA4169)</f>
        <v>Europe, France, FR, Bretagne, Ille-et-Vilaine, Rennes, Campus Institut Agro Rennes</v>
      </c>
      <c r="AU4169" s="1" t="s">
        <v>91</v>
      </c>
      <c r="AV4169" s="1" t="s">
        <v>92</v>
      </c>
      <c r="AW4169" s="1" t="s">
        <v>93</v>
      </c>
      <c r="AX4169" s="1" t="s">
        <v>94</v>
      </c>
      <c r="AY4169" s="1" t="s">
        <v>95</v>
      </c>
      <c r="AZ4169" s="1" t="s">
        <v>96</v>
      </c>
      <c r="BA4169" s="1" t="s">
        <v>5242</v>
      </c>
      <c r="BC4169" s="43"/>
      <c r="BF4169" s="43" t="s">
        <v>4596</v>
      </c>
      <c r="BG4169" s="43" t="s">
        <v>93</v>
      </c>
      <c r="BH4169" s="7" t="s">
        <v>97</v>
      </c>
      <c r="BJ4169" s="7" t="s">
        <v>98</v>
      </c>
      <c r="BK4169" s="7" t="s">
        <v>99</v>
      </c>
      <c r="BL4169" s="7" t="s">
        <v>4597</v>
      </c>
      <c r="BM4169" s="7" t="s">
        <v>4598</v>
      </c>
      <c r="BU4169" s="43">
        <v>1</v>
      </c>
      <c r="BW4169" s="43" t="s">
        <v>103</v>
      </c>
    </row>
    <row r="4170" spans="3:75" x14ac:dyDescent="0.35">
      <c r="C4170" s="43" t="str">
        <f t="shared" si="65"/>
        <v>IARA:BDT-09:2023: 4169</v>
      </c>
      <c r="D4170" s="43">
        <v>4169</v>
      </c>
      <c r="E4170" s="43" t="s">
        <v>5316</v>
      </c>
      <c r="F4170" s="1" t="s">
        <v>73</v>
      </c>
      <c r="G4170" s="43" t="s">
        <v>5291</v>
      </c>
      <c r="H4170" s="2">
        <v>45199</v>
      </c>
      <c r="J4170" s="43">
        <v>2023</v>
      </c>
      <c r="K4170" s="43">
        <v>9</v>
      </c>
      <c r="L4170" s="43">
        <v>30</v>
      </c>
      <c r="M4170" s="43"/>
      <c r="N4170" s="43"/>
      <c r="O4170" s="43"/>
      <c r="P4170" s="12" t="s">
        <v>75</v>
      </c>
      <c r="Q4170" s="12" t="str">
        <f>CONCATENATE(X4170," ",Y4170)</f>
        <v>Colias crocea</v>
      </c>
      <c r="R4170" s="14" t="str">
        <f>CONCATENATE(S4170,", ",T4170,", ",U4170,", ",V4170,", ",W4170,", ",X4170,", ",Y4170)</f>
        <v>Animalia, Arthropoda, Insecta, Lepidoptera, Pieridae, Colias, crocea</v>
      </c>
      <c r="S4170" s="6" t="s">
        <v>76</v>
      </c>
      <c r="T4170" s="6" t="s">
        <v>208</v>
      </c>
      <c r="U4170" s="6" t="s">
        <v>209</v>
      </c>
      <c r="V4170" s="6" t="s">
        <v>210</v>
      </c>
      <c r="W4170" s="6" t="s">
        <v>211</v>
      </c>
      <c r="X4170" s="6" t="s">
        <v>468</v>
      </c>
      <c r="Y4170" s="6" t="s">
        <v>469</v>
      </c>
      <c r="AA4170" s="12" t="s">
        <v>83</v>
      </c>
      <c r="AB4170" s="6" t="s">
        <v>470</v>
      </c>
      <c r="AC4170" s="43" t="s">
        <v>371</v>
      </c>
      <c r="AD4170" s="6" t="s">
        <v>5219</v>
      </c>
      <c r="AE4170" s="2">
        <v>45199</v>
      </c>
      <c r="AF4170" s="43" t="s">
        <v>87</v>
      </c>
      <c r="AG4170" s="7" t="s">
        <v>467</v>
      </c>
      <c r="AH4170" s="43">
        <v>48.113720000000001</v>
      </c>
      <c r="AI4170" s="43">
        <v>-1.7102900000000001</v>
      </c>
      <c r="AL4170" s="43">
        <v>10</v>
      </c>
      <c r="AN4170" s="46" t="s">
        <v>5240</v>
      </c>
      <c r="AO4170" s="5" t="s">
        <v>89</v>
      </c>
      <c r="AP4170" s="6" t="s">
        <v>5219</v>
      </c>
      <c r="AR4170" s="7" t="s">
        <v>90</v>
      </c>
      <c r="AT4170" s="4" t="str">
        <f>CONCATENATE(AU4170,", ",AV4170,", ",AW4170,", ",AX4170,", ",AY4170,", ",AZ4170,", ",BA4170)</f>
        <v>Europe, France, FR, Bretagne, Ille-et-Vilaine, Rennes, Campus Institut Agro Rennes</v>
      </c>
      <c r="AU4170" s="1" t="s">
        <v>91</v>
      </c>
      <c r="AV4170" s="1" t="s">
        <v>92</v>
      </c>
      <c r="AW4170" s="1" t="s">
        <v>93</v>
      </c>
      <c r="AX4170" s="1" t="s">
        <v>94</v>
      </c>
      <c r="AY4170" s="1" t="s">
        <v>95</v>
      </c>
      <c r="AZ4170" s="1" t="s">
        <v>96</v>
      </c>
      <c r="BA4170" s="1" t="s">
        <v>5242</v>
      </c>
      <c r="BC4170" s="43"/>
      <c r="BF4170" s="43" t="s">
        <v>4596</v>
      </c>
      <c r="BG4170" s="43" t="s">
        <v>93</v>
      </c>
      <c r="BH4170" s="7" t="s">
        <v>97</v>
      </c>
      <c r="BJ4170" s="7" t="s">
        <v>98</v>
      </c>
      <c r="BK4170" s="7" t="s">
        <v>99</v>
      </c>
      <c r="BL4170" s="7" t="s">
        <v>4597</v>
      </c>
      <c r="BM4170" s="7" t="s">
        <v>4598</v>
      </c>
      <c r="BU4170" s="43">
        <v>1</v>
      </c>
      <c r="BW4170" s="43" t="s">
        <v>103</v>
      </c>
    </row>
    <row r="4171" spans="3:75" x14ac:dyDescent="0.35">
      <c r="C4171" s="43" t="str">
        <f t="shared" si="65"/>
        <v>IARA:BDT-09:2023: 4170</v>
      </c>
      <c r="D4171" s="43">
        <v>4170</v>
      </c>
      <c r="E4171" s="43" t="s">
        <v>5316</v>
      </c>
      <c r="F4171" s="1" t="s">
        <v>73</v>
      </c>
      <c r="G4171" s="43" t="s">
        <v>5291</v>
      </c>
      <c r="H4171" s="2">
        <v>45199</v>
      </c>
      <c r="J4171" s="43">
        <v>2023</v>
      </c>
      <c r="K4171" s="43">
        <v>9</v>
      </c>
      <c r="L4171" s="43">
        <v>30</v>
      </c>
      <c r="M4171" s="43"/>
      <c r="N4171" s="43"/>
      <c r="O4171" s="43"/>
      <c r="P4171" s="12" t="s">
        <v>75</v>
      </c>
      <c r="Q4171" s="12" t="str">
        <f>CONCATENATE(X4171," ",Y4171)</f>
        <v>Pararge aegeria</v>
      </c>
      <c r="R4171" s="14" t="str">
        <f>CONCATENATE(S4171,", ",T4171,", ",U4171,", ",V4171,", ",W4171,", ",X4171,", ",Y4171)</f>
        <v>Animalia, Arthropoda, Insecta, Lepidoptera, Nymphalidae, Pararge, aegeria</v>
      </c>
      <c r="S4171" s="6" t="s">
        <v>76</v>
      </c>
      <c r="T4171" s="6" t="s">
        <v>208</v>
      </c>
      <c r="U4171" s="6" t="s">
        <v>209</v>
      </c>
      <c r="V4171" s="6" t="s">
        <v>210</v>
      </c>
      <c r="W4171" s="6" t="s">
        <v>238</v>
      </c>
      <c r="X4171" s="6" t="s">
        <v>243</v>
      </c>
      <c r="Y4171" s="6" t="s">
        <v>244</v>
      </c>
      <c r="AA4171" s="12" t="s">
        <v>83</v>
      </c>
      <c r="AB4171" s="6" t="s">
        <v>84</v>
      </c>
      <c r="AC4171" s="43" t="s">
        <v>245</v>
      </c>
      <c r="AD4171" s="6" t="s">
        <v>5219</v>
      </c>
      <c r="AE4171" s="2">
        <v>45199</v>
      </c>
      <c r="AF4171" s="43" t="s">
        <v>87</v>
      </c>
      <c r="AG4171" s="7" t="s">
        <v>246</v>
      </c>
      <c r="AH4171" s="43">
        <v>48.112909999999999</v>
      </c>
      <c r="AI4171" s="43">
        <v>-1.7102299999999999</v>
      </c>
      <c r="AL4171" s="43">
        <v>10</v>
      </c>
      <c r="AN4171" s="46" t="s">
        <v>5240</v>
      </c>
      <c r="AO4171" s="5" t="s">
        <v>89</v>
      </c>
      <c r="AP4171" s="6" t="s">
        <v>5220</v>
      </c>
      <c r="AR4171" s="7" t="s">
        <v>90</v>
      </c>
      <c r="AT4171" s="4" t="str">
        <f>CONCATENATE(AU4171,", ",AV4171,", ",AW4171,", ",AX4171,", ",AY4171,", ",AZ4171,", ",BA4171)</f>
        <v>Europe, France, FR, Bretagne, Ille-et-Vilaine, Rennes, Campus Institut Agro Rennes</v>
      </c>
      <c r="AU4171" s="1" t="s">
        <v>91</v>
      </c>
      <c r="AV4171" s="1" t="s">
        <v>92</v>
      </c>
      <c r="AW4171" s="1" t="s">
        <v>93</v>
      </c>
      <c r="AX4171" s="1" t="s">
        <v>94</v>
      </c>
      <c r="AY4171" s="1" t="s">
        <v>95</v>
      </c>
      <c r="AZ4171" s="1" t="s">
        <v>96</v>
      </c>
      <c r="BA4171" s="1" t="s">
        <v>5242</v>
      </c>
      <c r="BC4171" s="43"/>
      <c r="BF4171" s="43" t="s">
        <v>4596</v>
      </c>
      <c r="BG4171" s="43" t="s">
        <v>93</v>
      </c>
      <c r="BH4171" s="7" t="s">
        <v>97</v>
      </c>
      <c r="BJ4171" s="7" t="s">
        <v>98</v>
      </c>
      <c r="BK4171" s="7" t="s">
        <v>99</v>
      </c>
      <c r="BL4171" s="7" t="s">
        <v>4597</v>
      </c>
      <c r="BM4171" s="7" t="s">
        <v>4598</v>
      </c>
      <c r="BU4171" s="43">
        <v>1</v>
      </c>
      <c r="BW4171" s="43" t="s">
        <v>103</v>
      </c>
    </row>
    <row r="4172" spans="3:75" x14ac:dyDescent="0.35">
      <c r="C4172" s="43" t="str">
        <f t="shared" si="65"/>
        <v>IARA:BDT-09:2023: 4171</v>
      </c>
      <c r="D4172" s="43">
        <v>4171</v>
      </c>
      <c r="E4172" s="43" t="s">
        <v>5316</v>
      </c>
      <c r="F4172" s="1" t="s">
        <v>73</v>
      </c>
      <c r="G4172" s="43" t="s">
        <v>5291</v>
      </c>
      <c r="H4172" s="2">
        <v>45199</v>
      </c>
      <c r="J4172" s="43">
        <v>2023</v>
      </c>
      <c r="K4172" s="43">
        <v>9</v>
      </c>
      <c r="L4172" s="43">
        <v>30</v>
      </c>
      <c r="M4172" s="43"/>
      <c r="N4172" s="43"/>
      <c r="O4172" s="43"/>
      <c r="P4172" s="12" t="s">
        <v>75</v>
      </c>
      <c r="Q4172" s="12" t="str">
        <f>CONCATENATE(X4172," ",Y4172)</f>
        <v>Aricia agestis</v>
      </c>
      <c r="R4172" s="14" t="str">
        <f>CONCATENATE(S4172,", ",T4172,", ",U4172,", ",V4172,", ",W4172,", ",X4172,", ",Y4172)</f>
        <v>Animalia, Arthropoda, Insecta, Lepidoptera, Lycaenidae, Aricia, agestis</v>
      </c>
      <c r="S4172" s="6" t="s">
        <v>76</v>
      </c>
      <c r="T4172" s="6" t="s">
        <v>208</v>
      </c>
      <c r="U4172" s="6" t="s">
        <v>209</v>
      </c>
      <c r="V4172" s="6" t="s">
        <v>210</v>
      </c>
      <c r="W4172" s="6" t="s">
        <v>216</v>
      </c>
      <c r="X4172" s="6" t="s">
        <v>416</v>
      </c>
      <c r="Y4172" s="6" t="s">
        <v>417</v>
      </c>
      <c r="AA4172" s="12" t="s">
        <v>83</v>
      </c>
      <c r="AB4172" s="6" t="s">
        <v>418</v>
      </c>
      <c r="AC4172" s="12" t="s">
        <v>377</v>
      </c>
      <c r="AD4172" s="6" t="s">
        <v>5219</v>
      </c>
      <c r="AE4172" s="2">
        <v>45199</v>
      </c>
      <c r="AF4172" s="43" t="s">
        <v>87</v>
      </c>
      <c r="AG4172" s="7" t="s">
        <v>415</v>
      </c>
      <c r="AH4172" s="43">
        <v>48.113669999999999</v>
      </c>
      <c r="AI4172" s="43">
        <v>-1.71021</v>
      </c>
      <c r="AL4172" s="43">
        <v>10</v>
      </c>
      <c r="AN4172" s="46" t="s">
        <v>5240</v>
      </c>
      <c r="AO4172" s="5" t="s">
        <v>89</v>
      </c>
      <c r="AP4172" s="6" t="s">
        <v>5219</v>
      </c>
      <c r="AR4172" s="7" t="s">
        <v>90</v>
      </c>
      <c r="AT4172" s="4" t="str">
        <f>CONCATENATE(AU4172,", ",AV4172,", ",AW4172,", ",AX4172,", ",AY4172,", ",AZ4172,", ",BA4172)</f>
        <v>Europe, France, FR, Bretagne, Ille-et-Vilaine, Rennes, Campus Institut Agro Rennes</v>
      </c>
      <c r="AU4172" s="1" t="s">
        <v>91</v>
      </c>
      <c r="AV4172" s="1" t="s">
        <v>92</v>
      </c>
      <c r="AW4172" s="1" t="s">
        <v>93</v>
      </c>
      <c r="AX4172" s="1" t="s">
        <v>94</v>
      </c>
      <c r="AY4172" s="1" t="s">
        <v>95</v>
      </c>
      <c r="AZ4172" s="1" t="s">
        <v>96</v>
      </c>
      <c r="BA4172" s="1" t="s">
        <v>5242</v>
      </c>
      <c r="BC4172" s="43"/>
      <c r="BF4172" s="43" t="s">
        <v>4596</v>
      </c>
      <c r="BG4172" s="43" t="s">
        <v>93</v>
      </c>
      <c r="BH4172" s="7" t="s">
        <v>97</v>
      </c>
      <c r="BJ4172" s="7" t="s">
        <v>98</v>
      </c>
      <c r="BK4172" s="7" t="s">
        <v>99</v>
      </c>
      <c r="BL4172" s="7" t="s">
        <v>4597</v>
      </c>
      <c r="BM4172" s="7" t="s">
        <v>4598</v>
      </c>
      <c r="BU4172" s="43">
        <v>1</v>
      </c>
      <c r="BW4172" s="43" t="s">
        <v>103</v>
      </c>
    </row>
    <row r="4173" spans="3:75" x14ac:dyDescent="0.35">
      <c r="C4173" s="43" t="str">
        <f t="shared" si="65"/>
        <v>IARA:BDT-09:2023: 4172</v>
      </c>
      <c r="D4173" s="43">
        <v>4172</v>
      </c>
      <c r="E4173" s="43" t="s">
        <v>5316</v>
      </c>
      <c r="F4173" s="1" t="s">
        <v>73</v>
      </c>
      <c r="G4173" s="43" t="s">
        <v>5291</v>
      </c>
      <c r="H4173" s="2">
        <v>45199</v>
      </c>
      <c r="J4173" s="43">
        <v>2023</v>
      </c>
      <c r="K4173" s="43">
        <v>9</v>
      </c>
      <c r="L4173" s="43">
        <v>30</v>
      </c>
      <c r="M4173" s="43"/>
      <c r="N4173" s="43"/>
      <c r="O4173" s="43"/>
      <c r="P4173" s="12" t="s">
        <v>75</v>
      </c>
      <c r="Q4173" s="12" t="str">
        <f>CONCATENATE(X4173," ",Y4173)</f>
        <v>Polyommatus icarus</v>
      </c>
      <c r="R4173" s="14" t="str">
        <f>CONCATENATE(S4173,", ",T4173,", ",U4173,", ",V4173,", ",W4173,", ",X4173,", ",Y4173)</f>
        <v>Animalia, Arthropoda, Insecta, Lepidoptera, Lycaenidae, Polyommatus, icarus</v>
      </c>
      <c r="S4173" s="6" t="s">
        <v>76</v>
      </c>
      <c r="T4173" s="6" t="s">
        <v>208</v>
      </c>
      <c r="U4173" s="6" t="s">
        <v>209</v>
      </c>
      <c r="V4173" s="6" t="s">
        <v>210</v>
      </c>
      <c r="W4173" s="6" t="s">
        <v>216</v>
      </c>
      <c r="X4173" s="6" t="s">
        <v>217</v>
      </c>
      <c r="Y4173" s="6" t="s">
        <v>218</v>
      </c>
      <c r="AA4173" s="12" t="s">
        <v>83</v>
      </c>
      <c r="AB4173" s="6" t="s">
        <v>219</v>
      </c>
      <c r="AC4173" s="43" t="s">
        <v>220</v>
      </c>
      <c r="AD4173" s="6" t="s">
        <v>5219</v>
      </c>
      <c r="AE4173" s="2">
        <v>45199</v>
      </c>
      <c r="AF4173" s="43" t="s">
        <v>87</v>
      </c>
      <c r="AG4173" s="7" t="s">
        <v>221</v>
      </c>
      <c r="AH4173" s="43">
        <v>48.113720000000001</v>
      </c>
      <c r="AI4173" s="43">
        <v>-1.7101900000000001</v>
      </c>
      <c r="AL4173" s="43">
        <v>10</v>
      </c>
      <c r="AN4173" s="46" t="s">
        <v>5240</v>
      </c>
      <c r="AO4173" s="5" t="s">
        <v>89</v>
      </c>
      <c r="AP4173" s="6" t="s">
        <v>5219</v>
      </c>
      <c r="AR4173" s="7" t="s">
        <v>90</v>
      </c>
      <c r="AT4173" s="4" t="str">
        <f>CONCATENATE(AU4173,", ",AV4173,", ",AW4173,", ",AX4173,", ",AY4173,", ",AZ4173,", ",BA4173)</f>
        <v>Europe, France, FR, Bretagne, Ille-et-Vilaine, Rennes, Campus Institut Agro Rennes</v>
      </c>
      <c r="AU4173" s="1" t="s">
        <v>91</v>
      </c>
      <c r="AV4173" s="1" t="s">
        <v>92</v>
      </c>
      <c r="AW4173" s="1" t="s">
        <v>93</v>
      </c>
      <c r="AX4173" s="1" t="s">
        <v>94</v>
      </c>
      <c r="AY4173" s="1" t="s">
        <v>95</v>
      </c>
      <c r="AZ4173" s="1" t="s">
        <v>96</v>
      </c>
      <c r="BA4173" s="1" t="s">
        <v>5242</v>
      </c>
      <c r="BC4173" s="43"/>
      <c r="BF4173" s="43" t="s">
        <v>4596</v>
      </c>
      <c r="BG4173" s="43" t="s">
        <v>93</v>
      </c>
      <c r="BH4173" s="7" t="s">
        <v>97</v>
      </c>
      <c r="BJ4173" s="7" t="s">
        <v>98</v>
      </c>
      <c r="BK4173" s="7" t="s">
        <v>99</v>
      </c>
      <c r="BL4173" s="7" t="s">
        <v>4597</v>
      </c>
      <c r="BM4173" s="7" t="s">
        <v>4598</v>
      </c>
      <c r="BU4173" s="43">
        <v>1</v>
      </c>
      <c r="BW4173" s="43" t="s">
        <v>103</v>
      </c>
    </row>
    <row r="4174" spans="3:75" x14ac:dyDescent="0.35">
      <c r="C4174" s="43" t="str">
        <f t="shared" si="65"/>
        <v>IARA:BDT-09:2023: 4173</v>
      </c>
      <c r="D4174" s="43">
        <v>4173</v>
      </c>
      <c r="E4174" s="43" t="s">
        <v>5316</v>
      </c>
      <c r="F4174" s="1" t="s">
        <v>73</v>
      </c>
      <c r="G4174" s="43" t="s">
        <v>5291</v>
      </c>
      <c r="H4174" s="2">
        <v>45199</v>
      </c>
      <c r="J4174" s="43">
        <v>2023</v>
      </c>
      <c r="K4174" s="43">
        <v>9</v>
      </c>
      <c r="L4174" s="43">
        <v>30</v>
      </c>
      <c r="M4174" s="43"/>
      <c r="N4174" s="43"/>
      <c r="O4174" s="43"/>
      <c r="P4174" s="12" t="s">
        <v>75</v>
      </c>
      <c r="Q4174" s="12" t="str">
        <f>CONCATENATE(X4174," ",Y4174)</f>
        <v>Coenonympha pamphilus</v>
      </c>
      <c r="R4174" s="14" t="str">
        <f>CONCATENATE(S4174,", ",T4174,", ",U4174,", ",V4174,", ",W4174,", ",X4174,", ",Y4174)</f>
        <v>Animalia, Arthropoda, Insecta, Lepidoptera, Nymphalidae, Coenonympha, pamphilus</v>
      </c>
      <c r="S4174" s="6" t="s">
        <v>76</v>
      </c>
      <c r="T4174" s="6" t="s">
        <v>208</v>
      </c>
      <c r="U4174" s="6" t="s">
        <v>209</v>
      </c>
      <c r="V4174" s="6" t="s">
        <v>210</v>
      </c>
      <c r="W4174" s="6" t="s">
        <v>238</v>
      </c>
      <c r="X4174" s="6" t="s">
        <v>239</v>
      </c>
      <c r="Y4174" s="6" t="s">
        <v>240</v>
      </c>
      <c r="AA4174" s="12" t="s">
        <v>83</v>
      </c>
      <c r="AB4174" s="6" t="s">
        <v>84</v>
      </c>
      <c r="AC4174" s="43" t="s">
        <v>241</v>
      </c>
      <c r="AD4174" s="6" t="s">
        <v>5219</v>
      </c>
      <c r="AE4174" s="2">
        <v>45199</v>
      </c>
      <c r="AF4174" s="43" t="s">
        <v>87</v>
      </c>
      <c r="AG4174" s="7" t="s">
        <v>242</v>
      </c>
      <c r="AH4174" s="43">
        <v>48.11383</v>
      </c>
      <c r="AI4174" s="43">
        <v>-1.71011</v>
      </c>
      <c r="AL4174" s="43">
        <v>10</v>
      </c>
      <c r="AN4174" s="46" t="s">
        <v>5240</v>
      </c>
      <c r="AO4174" s="5" t="s">
        <v>89</v>
      </c>
      <c r="AP4174" s="6" t="s">
        <v>5219</v>
      </c>
      <c r="AR4174" s="7" t="s">
        <v>90</v>
      </c>
      <c r="AT4174" s="4" t="str">
        <f>CONCATENATE(AU4174,", ",AV4174,", ",AW4174,", ",AX4174,", ",AY4174,", ",AZ4174,", ",BA4174)</f>
        <v>Europe, France, FR, Bretagne, Ille-et-Vilaine, Rennes, Campus Institut Agro Rennes</v>
      </c>
      <c r="AU4174" s="1" t="s">
        <v>91</v>
      </c>
      <c r="AV4174" s="1" t="s">
        <v>92</v>
      </c>
      <c r="AW4174" s="1" t="s">
        <v>93</v>
      </c>
      <c r="AX4174" s="1" t="s">
        <v>94</v>
      </c>
      <c r="AY4174" s="1" t="s">
        <v>95</v>
      </c>
      <c r="AZ4174" s="1" t="s">
        <v>96</v>
      </c>
      <c r="BA4174" s="1" t="s">
        <v>5242</v>
      </c>
      <c r="BC4174" s="43"/>
      <c r="BF4174" s="43" t="s">
        <v>4596</v>
      </c>
      <c r="BG4174" s="43" t="s">
        <v>93</v>
      </c>
      <c r="BH4174" s="7" t="s">
        <v>97</v>
      </c>
      <c r="BJ4174" s="7" t="s">
        <v>98</v>
      </c>
      <c r="BK4174" s="7" t="s">
        <v>99</v>
      </c>
      <c r="BL4174" s="7" t="s">
        <v>4597</v>
      </c>
      <c r="BM4174" s="7" t="s">
        <v>4598</v>
      </c>
      <c r="BU4174" s="43">
        <v>1</v>
      </c>
      <c r="BW4174" s="43" t="s">
        <v>103</v>
      </c>
    </row>
    <row r="4175" spans="3:75" x14ac:dyDescent="0.35">
      <c r="C4175" s="43" t="str">
        <f t="shared" si="65"/>
        <v>IARA:BDT-09:2023: 4174</v>
      </c>
      <c r="D4175" s="43">
        <v>4174</v>
      </c>
      <c r="E4175" s="43" t="s">
        <v>5316</v>
      </c>
      <c r="F4175" s="1" t="s">
        <v>73</v>
      </c>
      <c r="G4175" s="43" t="s">
        <v>5291</v>
      </c>
      <c r="H4175" s="2">
        <v>45199</v>
      </c>
      <c r="J4175" s="43">
        <v>2023</v>
      </c>
      <c r="K4175" s="43">
        <v>9</v>
      </c>
      <c r="L4175" s="43">
        <v>30</v>
      </c>
      <c r="M4175" s="43"/>
      <c r="N4175" s="43"/>
      <c r="O4175" s="43"/>
      <c r="P4175" s="12" t="s">
        <v>75</v>
      </c>
      <c r="Q4175" s="12" t="str">
        <f>CONCATENATE(X4175," ",Y4175)</f>
        <v>Coenonympha pamphilus</v>
      </c>
      <c r="R4175" s="14" t="str">
        <f>CONCATENATE(S4175,", ",T4175,", ",U4175,", ",V4175,", ",W4175,", ",X4175,", ",Y4175)</f>
        <v>Animalia, Arthropoda, Insecta, Lepidoptera, Nymphalidae, Coenonympha, pamphilus</v>
      </c>
      <c r="S4175" s="6" t="s">
        <v>76</v>
      </c>
      <c r="T4175" s="6" t="s">
        <v>208</v>
      </c>
      <c r="U4175" s="6" t="s">
        <v>209</v>
      </c>
      <c r="V4175" s="6" t="s">
        <v>210</v>
      </c>
      <c r="W4175" s="6" t="s">
        <v>238</v>
      </c>
      <c r="X4175" s="6" t="s">
        <v>239</v>
      </c>
      <c r="Y4175" s="6" t="s">
        <v>240</v>
      </c>
      <c r="AA4175" s="12" t="s">
        <v>83</v>
      </c>
      <c r="AB4175" s="6" t="s">
        <v>84</v>
      </c>
      <c r="AC4175" s="43" t="s">
        <v>241</v>
      </c>
      <c r="AD4175" s="6" t="s">
        <v>5219</v>
      </c>
      <c r="AE4175" s="2">
        <v>45199</v>
      </c>
      <c r="AF4175" s="43" t="s">
        <v>87</v>
      </c>
      <c r="AG4175" s="7" t="s">
        <v>242</v>
      </c>
      <c r="AH4175" s="43">
        <v>48.113860000000003</v>
      </c>
      <c r="AI4175" s="43">
        <v>-1.71011</v>
      </c>
      <c r="AL4175" s="43">
        <v>10</v>
      </c>
      <c r="AN4175" s="46" t="s">
        <v>5240</v>
      </c>
      <c r="AO4175" s="5" t="s">
        <v>89</v>
      </c>
      <c r="AP4175" s="6" t="s">
        <v>5219</v>
      </c>
      <c r="AR4175" s="7" t="s">
        <v>90</v>
      </c>
      <c r="AT4175" s="4" t="str">
        <f>CONCATENATE(AU4175,", ",AV4175,", ",AW4175,", ",AX4175,", ",AY4175,", ",AZ4175,", ",BA4175)</f>
        <v>Europe, France, FR, Bretagne, Ille-et-Vilaine, Rennes, Campus Institut Agro Rennes</v>
      </c>
      <c r="AU4175" s="1" t="s">
        <v>91</v>
      </c>
      <c r="AV4175" s="1" t="s">
        <v>92</v>
      </c>
      <c r="AW4175" s="1" t="s">
        <v>93</v>
      </c>
      <c r="AX4175" s="1" t="s">
        <v>94</v>
      </c>
      <c r="AY4175" s="1" t="s">
        <v>95</v>
      </c>
      <c r="AZ4175" s="1" t="s">
        <v>96</v>
      </c>
      <c r="BA4175" s="1" t="s">
        <v>5242</v>
      </c>
      <c r="BC4175" s="43"/>
      <c r="BF4175" s="43" t="s">
        <v>4596</v>
      </c>
      <c r="BG4175" s="43" t="s">
        <v>93</v>
      </c>
      <c r="BH4175" s="7" t="s">
        <v>97</v>
      </c>
      <c r="BJ4175" s="7" t="s">
        <v>98</v>
      </c>
      <c r="BK4175" s="7" t="s">
        <v>99</v>
      </c>
      <c r="BL4175" s="7" t="s">
        <v>4597</v>
      </c>
      <c r="BM4175" s="7" t="s">
        <v>4598</v>
      </c>
      <c r="BU4175" s="43">
        <v>1</v>
      </c>
      <c r="BW4175" s="43" t="s">
        <v>103</v>
      </c>
    </row>
    <row r="4176" spans="3:75" x14ac:dyDescent="0.35">
      <c r="C4176" s="43" t="str">
        <f t="shared" si="65"/>
        <v>IARA:BDT-09:2023: 4175</v>
      </c>
      <c r="D4176" s="43">
        <v>4175</v>
      </c>
      <c r="E4176" s="43" t="s">
        <v>5316</v>
      </c>
      <c r="F4176" s="1" t="s">
        <v>73</v>
      </c>
      <c r="G4176" s="43" t="s">
        <v>5291</v>
      </c>
      <c r="H4176" s="2">
        <v>45199</v>
      </c>
      <c r="J4176" s="43">
        <v>2023</v>
      </c>
      <c r="K4176" s="43">
        <v>9</v>
      </c>
      <c r="L4176" s="43">
        <v>30</v>
      </c>
      <c r="M4176" s="43"/>
      <c r="N4176" s="43"/>
      <c r="O4176" s="43"/>
      <c r="P4176" s="12" t="s">
        <v>75</v>
      </c>
      <c r="Q4176" s="12" t="str">
        <f>CONCATENATE(X4176," ",Y4176)</f>
        <v>Pieris rapae</v>
      </c>
      <c r="R4176" s="14" t="str">
        <f>CONCATENATE(S4176,", ",T4176,", ",U4176,", ",V4176,", ",W4176,", ",X4176,", ",Y4176)</f>
        <v>Animalia, Arthropoda, Insecta, Lepidoptera, Pieridae, Pieris, rapae</v>
      </c>
      <c r="S4176" s="6" t="s">
        <v>76</v>
      </c>
      <c r="T4176" s="6" t="s">
        <v>208</v>
      </c>
      <c r="U4176" s="6" t="s">
        <v>209</v>
      </c>
      <c r="V4176" s="6" t="s">
        <v>210</v>
      </c>
      <c r="W4176" s="6" t="s">
        <v>211</v>
      </c>
      <c r="X4176" s="6" t="s">
        <v>227</v>
      </c>
      <c r="Y4176" s="6" t="s">
        <v>228</v>
      </c>
      <c r="AA4176" s="12" t="s">
        <v>83</v>
      </c>
      <c r="AB4176" s="6" t="s">
        <v>84</v>
      </c>
      <c r="AC4176" s="43" t="s">
        <v>229</v>
      </c>
      <c r="AD4176" s="6" t="s">
        <v>5219</v>
      </c>
      <c r="AE4176" s="2">
        <v>45199</v>
      </c>
      <c r="AF4176" s="43" t="s">
        <v>87</v>
      </c>
      <c r="AG4176" s="7" t="s">
        <v>230</v>
      </c>
      <c r="AH4176" s="43">
        <v>48.114669999999997</v>
      </c>
      <c r="AI4176" s="43">
        <v>-1.7100900000000001</v>
      </c>
      <c r="AL4176" s="43">
        <v>10</v>
      </c>
      <c r="AN4176" s="46" t="s">
        <v>5240</v>
      </c>
      <c r="AO4176" s="5" t="s">
        <v>89</v>
      </c>
      <c r="AP4176" s="6" t="s">
        <v>5219</v>
      </c>
      <c r="AR4176" s="7" t="s">
        <v>90</v>
      </c>
      <c r="AT4176" s="4" t="str">
        <f>CONCATENATE(AU4176,", ",AV4176,", ",AW4176,", ",AX4176,", ",AY4176,", ",AZ4176,", ",BA4176)</f>
        <v>Europe, France, FR, Bretagne, Ille-et-Vilaine, Rennes, Campus Institut Agro Rennes</v>
      </c>
      <c r="AU4176" s="1" t="s">
        <v>91</v>
      </c>
      <c r="AV4176" s="1" t="s">
        <v>92</v>
      </c>
      <c r="AW4176" s="1" t="s">
        <v>93</v>
      </c>
      <c r="AX4176" s="1" t="s">
        <v>94</v>
      </c>
      <c r="AY4176" s="1" t="s">
        <v>95</v>
      </c>
      <c r="AZ4176" s="1" t="s">
        <v>96</v>
      </c>
      <c r="BA4176" s="1" t="s">
        <v>5242</v>
      </c>
      <c r="BC4176" s="43"/>
      <c r="BF4176" s="43" t="s">
        <v>4596</v>
      </c>
      <c r="BG4176" s="43" t="s">
        <v>93</v>
      </c>
      <c r="BH4176" s="7" t="s">
        <v>97</v>
      </c>
      <c r="BJ4176" s="7" t="s">
        <v>98</v>
      </c>
      <c r="BK4176" s="7" t="s">
        <v>99</v>
      </c>
      <c r="BL4176" s="7" t="s">
        <v>4597</v>
      </c>
      <c r="BM4176" s="7" t="s">
        <v>4598</v>
      </c>
      <c r="BU4176" s="43">
        <v>1</v>
      </c>
      <c r="BW4176" s="43" t="s">
        <v>103</v>
      </c>
    </row>
    <row r="4177" spans="3:75" x14ac:dyDescent="0.35">
      <c r="C4177" s="43" t="str">
        <f t="shared" si="65"/>
        <v>IARA:BDT-09:2023: 4176</v>
      </c>
      <c r="D4177" s="43">
        <v>4176</v>
      </c>
      <c r="E4177" s="43" t="s">
        <v>5316</v>
      </c>
      <c r="F4177" s="1" t="s">
        <v>73</v>
      </c>
      <c r="G4177" s="43" t="s">
        <v>5291</v>
      </c>
      <c r="H4177" s="2">
        <v>45199</v>
      </c>
      <c r="J4177" s="43">
        <v>2023</v>
      </c>
      <c r="K4177" s="43">
        <v>9</v>
      </c>
      <c r="L4177" s="43">
        <v>30</v>
      </c>
      <c r="M4177" s="43"/>
      <c r="N4177" s="43"/>
      <c r="O4177" s="43"/>
      <c r="P4177" s="12" t="s">
        <v>75</v>
      </c>
      <c r="Q4177" s="12" t="str">
        <f>CONCATENATE(X4177," ",Y4177)</f>
        <v>Pararge aegeria</v>
      </c>
      <c r="R4177" s="14" t="str">
        <f>CONCATENATE(S4177,", ",T4177,", ",U4177,", ",V4177,", ",W4177,", ",X4177,", ",Y4177)</f>
        <v>Animalia, Arthropoda, Insecta, Lepidoptera, Nymphalidae, Pararge, aegeria</v>
      </c>
      <c r="S4177" s="6" t="s">
        <v>76</v>
      </c>
      <c r="T4177" s="6" t="s">
        <v>208</v>
      </c>
      <c r="U4177" s="6" t="s">
        <v>209</v>
      </c>
      <c r="V4177" s="6" t="s">
        <v>210</v>
      </c>
      <c r="W4177" s="6" t="s">
        <v>238</v>
      </c>
      <c r="X4177" s="6" t="s">
        <v>243</v>
      </c>
      <c r="Y4177" s="6" t="s">
        <v>244</v>
      </c>
      <c r="AA4177" s="12" t="s">
        <v>83</v>
      </c>
      <c r="AB4177" s="6" t="s">
        <v>84</v>
      </c>
      <c r="AC4177" s="43" t="s">
        <v>245</v>
      </c>
      <c r="AD4177" s="6" t="s">
        <v>5219</v>
      </c>
      <c r="AE4177" s="2">
        <v>45199</v>
      </c>
      <c r="AF4177" s="43" t="s">
        <v>87</v>
      </c>
      <c r="AG4177" s="7" t="s">
        <v>246</v>
      </c>
      <c r="AH4177" s="43">
        <v>48.114750000000001</v>
      </c>
      <c r="AI4177" s="43">
        <v>-1.71008</v>
      </c>
      <c r="AL4177" s="43">
        <v>10</v>
      </c>
      <c r="AN4177" s="46" t="s">
        <v>5240</v>
      </c>
      <c r="AO4177" s="5" t="s">
        <v>89</v>
      </c>
      <c r="AP4177" s="6" t="s">
        <v>5219</v>
      </c>
      <c r="AR4177" s="7" t="s">
        <v>90</v>
      </c>
      <c r="AT4177" s="4" t="str">
        <f>CONCATENATE(AU4177,", ",AV4177,", ",AW4177,", ",AX4177,", ",AY4177,", ",AZ4177,", ",BA4177)</f>
        <v>Europe, France, FR, Bretagne, Ille-et-Vilaine, Rennes, Campus Institut Agro Rennes</v>
      </c>
      <c r="AU4177" s="1" t="s">
        <v>91</v>
      </c>
      <c r="AV4177" s="1" t="s">
        <v>92</v>
      </c>
      <c r="AW4177" s="1" t="s">
        <v>93</v>
      </c>
      <c r="AX4177" s="1" t="s">
        <v>94</v>
      </c>
      <c r="AY4177" s="1" t="s">
        <v>95</v>
      </c>
      <c r="AZ4177" s="1" t="s">
        <v>96</v>
      </c>
      <c r="BA4177" s="1" t="s">
        <v>5242</v>
      </c>
      <c r="BC4177" s="43"/>
      <c r="BF4177" s="43" t="s">
        <v>4596</v>
      </c>
      <c r="BG4177" s="43" t="s">
        <v>93</v>
      </c>
      <c r="BH4177" s="7" t="s">
        <v>97</v>
      </c>
      <c r="BJ4177" s="7" t="s">
        <v>98</v>
      </c>
      <c r="BK4177" s="7" t="s">
        <v>99</v>
      </c>
      <c r="BL4177" s="7" t="s">
        <v>4597</v>
      </c>
      <c r="BM4177" s="7" t="s">
        <v>4598</v>
      </c>
      <c r="BU4177" s="43">
        <v>1</v>
      </c>
      <c r="BW4177" s="43" t="s">
        <v>103</v>
      </c>
    </row>
    <row r="4178" spans="3:75" x14ac:dyDescent="0.35">
      <c r="C4178" s="43" t="str">
        <f t="shared" si="65"/>
        <v>IARA:BDT-09:2023: 4177</v>
      </c>
      <c r="D4178" s="43">
        <v>4177</v>
      </c>
      <c r="E4178" s="43" t="s">
        <v>5316</v>
      </c>
      <c r="F4178" s="1" t="s">
        <v>73</v>
      </c>
      <c r="G4178" s="43" t="s">
        <v>5291</v>
      </c>
      <c r="H4178" s="2">
        <v>45199</v>
      </c>
      <c r="J4178" s="43">
        <v>2023</v>
      </c>
      <c r="K4178" s="43">
        <v>9</v>
      </c>
      <c r="L4178" s="43">
        <v>30</v>
      </c>
      <c r="M4178" s="43"/>
      <c r="N4178" s="43"/>
      <c r="O4178" s="43"/>
      <c r="P4178" s="12" t="s">
        <v>75</v>
      </c>
      <c r="Q4178" s="12" t="str">
        <f>CONCATENATE(X4178," ",Y4178)</f>
        <v>Polyommatus icarus</v>
      </c>
      <c r="R4178" s="14" t="str">
        <f>CONCATENATE(S4178,", ",T4178,", ",U4178,", ",V4178,", ",W4178,", ",X4178,", ",Y4178)</f>
        <v>Animalia, Arthropoda, Insecta, Lepidoptera, Lycaenidae, Polyommatus, icarus</v>
      </c>
      <c r="S4178" s="6" t="s">
        <v>76</v>
      </c>
      <c r="T4178" s="6" t="s">
        <v>208</v>
      </c>
      <c r="U4178" s="6" t="s">
        <v>209</v>
      </c>
      <c r="V4178" s="6" t="s">
        <v>210</v>
      </c>
      <c r="W4178" s="6" t="s">
        <v>216</v>
      </c>
      <c r="X4178" s="6" t="s">
        <v>217</v>
      </c>
      <c r="Y4178" s="6" t="s">
        <v>218</v>
      </c>
      <c r="AA4178" s="12" t="s">
        <v>83</v>
      </c>
      <c r="AB4178" s="6" t="s">
        <v>219</v>
      </c>
      <c r="AC4178" s="43" t="s">
        <v>220</v>
      </c>
      <c r="AD4178" s="6" t="s">
        <v>5219</v>
      </c>
      <c r="AE4178" s="2">
        <v>45199</v>
      </c>
      <c r="AF4178" s="43" t="s">
        <v>87</v>
      </c>
      <c r="AG4178" s="7" t="s">
        <v>221</v>
      </c>
      <c r="AH4178" s="43">
        <v>48.113680000000002</v>
      </c>
      <c r="AI4178" s="43">
        <v>-1.71007</v>
      </c>
      <c r="AL4178" s="43">
        <v>10</v>
      </c>
      <c r="AN4178" s="46" t="s">
        <v>5240</v>
      </c>
      <c r="AO4178" s="5" t="s">
        <v>89</v>
      </c>
      <c r="AP4178" s="6" t="s">
        <v>5219</v>
      </c>
      <c r="AR4178" s="7" t="s">
        <v>90</v>
      </c>
      <c r="AT4178" s="4" t="str">
        <f>CONCATENATE(AU4178,", ",AV4178,", ",AW4178,", ",AX4178,", ",AY4178,", ",AZ4178,", ",BA4178)</f>
        <v>Europe, France, FR, Bretagne, Ille-et-Vilaine, Rennes, Campus Institut Agro Rennes</v>
      </c>
      <c r="AU4178" s="1" t="s">
        <v>91</v>
      </c>
      <c r="AV4178" s="1" t="s">
        <v>92</v>
      </c>
      <c r="AW4178" s="1" t="s">
        <v>93</v>
      </c>
      <c r="AX4178" s="1" t="s">
        <v>94</v>
      </c>
      <c r="AY4178" s="1" t="s">
        <v>95</v>
      </c>
      <c r="AZ4178" s="1" t="s">
        <v>96</v>
      </c>
      <c r="BA4178" s="1" t="s">
        <v>5242</v>
      </c>
      <c r="BC4178" s="43"/>
      <c r="BF4178" s="43" t="s">
        <v>4596</v>
      </c>
      <c r="BG4178" s="43" t="s">
        <v>93</v>
      </c>
      <c r="BH4178" s="7" t="s">
        <v>97</v>
      </c>
      <c r="BJ4178" s="7" t="s">
        <v>98</v>
      </c>
      <c r="BK4178" s="7" t="s">
        <v>99</v>
      </c>
      <c r="BL4178" s="7" t="s">
        <v>4597</v>
      </c>
      <c r="BM4178" s="7" t="s">
        <v>4598</v>
      </c>
      <c r="BU4178" s="43">
        <v>1</v>
      </c>
      <c r="BW4178" s="43" t="s">
        <v>103</v>
      </c>
    </row>
    <row r="4179" spans="3:75" x14ac:dyDescent="0.35">
      <c r="C4179" s="43" t="str">
        <f t="shared" si="65"/>
        <v>IARA:BDT-09:2023: 4178</v>
      </c>
      <c r="D4179" s="43">
        <v>4178</v>
      </c>
      <c r="E4179" s="43" t="s">
        <v>5316</v>
      </c>
      <c r="F4179" s="1" t="s">
        <v>73</v>
      </c>
      <c r="G4179" s="43" t="s">
        <v>5291</v>
      </c>
      <c r="H4179" s="2">
        <v>45199</v>
      </c>
      <c r="J4179" s="43">
        <v>2023</v>
      </c>
      <c r="K4179" s="43">
        <v>9</v>
      </c>
      <c r="L4179" s="43">
        <v>30</v>
      </c>
      <c r="M4179" s="43"/>
      <c r="N4179" s="43"/>
      <c r="O4179" s="43"/>
      <c r="P4179" s="12" t="s">
        <v>75</v>
      </c>
      <c r="Q4179" s="12" t="str">
        <f>CONCATENATE(X4179," ",Y4179)</f>
        <v>Pararge aegeria</v>
      </c>
      <c r="R4179" s="14" t="str">
        <f>CONCATENATE(S4179,", ",T4179,", ",U4179,", ",V4179,", ",W4179,", ",X4179,", ",Y4179)</f>
        <v>Animalia, Arthropoda, Insecta, Lepidoptera, Nymphalidae, Pararge, aegeria</v>
      </c>
      <c r="S4179" s="6" t="s">
        <v>76</v>
      </c>
      <c r="T4179" s="6" t="s">
        <v>208</v>
      </c>
      <c r="U4179" s="6" t="s">
        <v>209</v>
      </c>
      <c r="V4179" s="6" t="s">
        <v>210</v>
      </c>
      <c r="W4179" s="6" t="s">
        <v>238</v>
      </c>
      <c r="X4179" s="6" t="s">
        <v>243</v>
      </c>
      <c r="Y4179" s="6" t="s">
        <v>244</v>
      </c>
      <c r="AA4179" s="12" t="s">
        <v>83</v>
      </c>
      <c r="AB4179" s="6" t="s">
        <v>84</v>
      </c>
      <c r="AC4179" s="43" t="s">
        <v>245</v>
      </c>
      <c r="AD4179" s="6" t="s">
        <v>5219</v>
      </c>
      <c r="AE4179" s="2">
        <v>45199</v>
      </c>
      <c r="AF4179" s="43" t="s">
        <v>87</v>
      </c>
      <c r="AG4179" s="7" t="s">
        <v>246</v>
      </c>
      <c r="AH4179" s="43">
        <v>48.114530000000002</v>
      </c>
      <c r="AI4179" s="43">
        <v>-1.7100599999999999</v>
      </c>
      <c r="AL4179" s="43">
        <v>10</v>
      </c>
      <c r="AN4179" s="46" t="s">
        <v>5240</v>
      </c>
      <c r="AO4179" s="5" t="s">
        <v>89</v>
      </c>
      <c r="AP4179" s="6" t="s">
        <v>5219</v>
      </c>
      <c r="AR4179" s="7" t="s">
        <v>90</v>
      </c>
      <c r="AT4179" s="4" t="str">
        <f>CONCATENATE(AU4179,", ",AV4179,", ",AW4179,", ",AX4179,", ",AY4179,", ",AZ4179,", ",BA4179)</f>
        <v>Europe, France, FR, Bretagne, Ille-et-Vilaine, Rennes, Campus Institut Agro Rennes</v>
      </c>
      <c r="AU4179" s="1" t="s">
        <v>91</v>
      </c>
      <c r="AV4179" s="1" t="s">
        <v>92</v>
      </c>
      <c r="AW4179" s="1" t="s">
        <v>93</v>
      </c>
      <c r="AX4179" s="1" t="s">
        <v>94</v>
      </c>
      <c r="AY4179" s="1" t="s">
        <v>95</v>
      </c>
      <c r="AZ4179" s="1" t="s">
        <v>96</v>
      </c>
      <c r="BA4179" s="1" t="s">
        <v>5242</v>
      </c>
      <c r="BC4179" s="43"/>
      <c r="BF4179" s="43" t="s">
        <v>4596</v>
      </c>
      <c r="BG4179" s="43" t="s">
        <v>93</v>
      </c>
      <c r="BH4179" s="7" t="s">
        <v>97</v>
      </c>
      <c r="BJ4179" s="7" t="s">
        <v>98</v>
      </c>
      <c r="BK4179" s="7" t="s">
        <v>99</v>
      </c>
      <c r="BL4179" s="7" t="s">
        <v>4597</v>
      </c>
      <c r="BM4179" s="7" t="s">
        <v>4598</v>
      </c>
      <c r="BU4179" s="43">
        <v>1</v>
      </c>
      <c r="BW4179" s="43" t="s">
        <v>103</v>
      </c>
    </row>
    <row r="4180" spans="3:75" x14ac:dyDescent="0.35">
      <c r="C4180" s="43" t="str">
        <f t="shared" si="65"/>
        <v>IARA:BDT-09:2023: 4179</v>
      </c>
      <c r="D4180" s="43">
        <v>4179</v>
      </c>
      <c r="E4180" s="43" t="s">
        <v>5316</v>
      </c>
      <c r="F4180" s="1" t="s">
        <v>73</v>
      </c>
      <c r="G4180" s="43" t="s">
        <v>5291</v>
      </c>
      <c r="H4180" s="2">
        <v>45199</v>
      </c>
      <c r="J4180" s="43">
        <v>2023</v>
      </c>
      <c r="K4180" s="43">
        <v>9</v>
      </c>
      <c r="L4180" s="43">
        <v>30</v>
      </c>
      <c r="M4180" s="43"/>
      <c r="N4180" s="43"/>
      <c r="O4180" s="43"/>
      <c r="P4180" s="12" t="s">
        <v>75</v>
      </c>
      <c r="Q4180" s="12" t="str">
        <f>CONCATENATE(X4180," ",Y4180)</f>
        <v>Pararge aegeria</v>
      </c>
      <c r="R4180" s="14" t="str">
        <f>CONCATENATE(S4180,", ",T4180,", ",U4180,", ",V4180,", ",W4180,", ",X4180,", ",Y4180)</f>
        <v>Animalia, Arthropoda, Insecta, Lepidoptera, Nymphalidae, Pararge, aegeria</v>
      </c>
      <c r="S4180" s="6" t="s">
        <v>76</v>
      </c>
      <c r="T4180" s="6" t="s">
        <v>208</v>
      </c>
      <c r="U4180" s="6" t="s">
        <v>209</v>
      </c>
      <c r="V4180" s="6" t="s">
        <v>210</v>
      </c>
      <c r="W4180" s="6" t="s">
        <v>238</v>
      </c>
      <c r="X4180" s="6" t="s">
        <v>243</v>
      </c>
      <c r="Y4180" s="6" t="s">
        <v>244</v>
      </c>
      <c r="AA4180" s="12" t="s">
        <v>83</v>
      </c>
      <c r="AB4180" s="6" t="s">
        <v>84</v>
      </c>
      <c r="AC4180" s="43" t="s">
        <v>245</v>
      </c>
      <c r="AD4180" s="6" t="s">
        <v>5219</v>
      </c>
      <c r="AE4180" s="2">
        <v>45199</v>
      </c>
      <c r="AF4180" s="43" t="s">
        <v>87</v>
      </c>
      <c r="AG4180" s="7" t="s">
        <v>246</v>
      </c>
      <c r="AH4180" s="43">
        <v>48.1145</v>
      </c>
      <c r="AI4180" s="43">
        <v>-1.7100599999999999</v>
      </c>
      <c r="AL4180" s="43">
        <v>10</v>
      </c>
      <c r="AN4180" s="46" t="s">
        <v>5240</v>
      </c>
      <c r="AO4180" s="5" t="s">
        <v>89</v>
      </c>
      <c r="AP4180" s="6" t="s">
        <v>5219</v>
      </c>
      <c r="AR4180" s="7" t="s">
        <v>90</v>
      </c>
      <c r="AT4180" s="4" t="str">
        <f>CONCATENATE(AU4180,", ",AV4180,", ",AW4180,", ",AX4180,", ",AY4180,", ",AZ4180,", ",BA4180)</f>
        <v>Europe, France, FR, Bretagne, Ille-et-Vilaine, Rennes, Campus Institut Agro Rennes</v>
      </c>
      <c r="AU4180" s="1" t="s">
        <v>91</v>
      </c>
      <c r="AV4180" s="1" t="s">
        <v>92</v>
      </c>
      <c r="AW4180" s="1" t="s">
        <v>93</v>
      </c>
      <c r="AX4180" s="1" t="s">
        <v>94</v>
      </c>
      <c r="AY4180" s="1" t="s">
        <v>95</v>
      </c>
      <c r="AZ4180" s="1" t="s">
        <v>96</v>
      </c>
      <c r="BA4180" s="1" t="s">
        <v>5242</v>
      </c>
      <c r="BC4180" s="43"/>
      <c r="BF4180" s="43" t="s">
        <v>4596</v>
      </c>
      <c r="BG4180" s="43" t="s">
        <v>93</v>
      </c>
      <c r="BH4180" s="7" t="s">
        <v>97</v>
      </c>
      <c r="BJ4180" s="7" t="s">
        <v>98</v>
      </c>
      <c r="BK4180" s="7" t="s">
        <v>99</v>
      </c>
      <c r="BL4180" s="7" t="s">
        <v>4597</v>
      </c>
      <c r="BM4180" s="7" t="s">
        <v>4598</v>
      </c>
      <c r="BU4180" s="43">
        <v>1</v>
      </c>
      <c r="BW4180" s="43" t="s">
        <v>103</v>
      </c>
    </row>
    <row r="4181" spans="3:75" x14ac:dyDescent="0.35">
      <c r="C4181" s="43" t="str">
        <f t="shared" si="65"/>
        <v>IARA:BDT-09:2023: 4180</v>
      </c>
      <c r="D4181" s="43">
        <v>4180</v>
      </c>
      <c r="E4181" s="43" t="s">
        <v>5316</v>
      </c>
      <c r="F4181" s="1" t="s">
        <v>73</v>
      </c>
      <c r="G4181" s="43" t="s">
        <v>5291</v>
      </c>
      <c r="H4181" s="2">
        <v>45199</v>
      </c>
      <c r="J4181" s="43">
        <v>2023</v>
      </c>
      <c r="K4181" s="43">
        <v>9</v>
      </c>
      <c r="L4181" s="43">
        <v>30</v>
      </c>
      <c r="M4181" s="43"/>
      <c r="N4181" s="43"/>
      <c r="O4181" s="43"/>
      <c r="P4181" s="12" t="s">
        <v>75</v>
      </c>
      <c r="Q4181" s="12" t="str">
        <f>CONCATENATE(X4181," ",Y4181)</f>
        <v>Pararge aegeria</v>
      </c>
      <c r="R4181" s="14" t="str">
        <f>CONCATENATE(S4181,", ",T4181,", ",U4181,", ",V4181,", ",W4181,", ",X4181,", ",Y4181)</f>
        <v>Animalia, Arthropoda, Insecta, Lepidoptera, Nymphalidae, Pararge, aegeria</v>
      </c>
      <c r="S4181" s="6" t="s">
        <v>76</v>
      </c>
      <c r="T4181" s="6" t="s">
        <v>208</v>
      </c>
      <c r="U4181" s="6" t="s">
        <v>209</v>
      </c>
      <c r="V4181" s="6" t="s">
        <v>210</v>
      </c>
      <c r="W4181" s="6" t="s">
        <v>238</v>
      </c>
      <c r="X4181" s="6" t="s">
        <v>243</v>
      </c>
      <c r="Y4181" s="6" t="s">
        <v>244</v>
      </c>
      <c r="AA4181" s="12" t="s">
        <v>83</v>
      </c>
      <c r="AB4181" s="6" t="s">
        <v>84</v>
      </c>
      <c r="AC4181" s="43" t="s">
        <v>245</v>
      </c>
      <c r="AD4181" s="6" t="s">
        <v>5219</v>
      </c>
      <c r="AE4181" s="2">
        <v>45199</v>
      </c>
      <c r="AF4181" s="43" t="s">
        <v>87</v>
      </c>
      <c r="AG4181" s="7" t="s">
        <v>246</v>
      </c>
      <c r="AH4181" s="43">
        <v>48.114789999999999</v>
      </c>
      <c r="AI4181" s="43">
        <v>-1.7100500000000001</v>
      </c>
      <c r="AL4181" s="43">
        <v>10</v>
      </c>
      <c r="AN4181" s="46" t="s">
        <v>5240</v>
      </c>
      <c r="AO4181" s="5" t="s">
        <v>89</v>
      </c>
      <c r="AP4181" s="6" t="s">
        <v>5219</v>
      </c>
      <c r="AR4181" s="7" t="s">
        <v>90</v>
      </c>
      <c r="AT4181" s="4" t="str">
        <f>CONCATENATE(AU4181,", ",AV4181,", ",AW4181,", ",AX4181,", ",AY4181,", ",AZ4181,", ",BA4181)</f>
        <v>Europe, France, FR, Bretagne, Ille-et-Vilaine, Rennes, Campus Institut Agro Rennes</v>
      </c>
      <c r="AU4181" s="1" t="s">
        <v>91</v>
      </c>
      <c r="AV4181" s="1" t="s">
        <v>92</v>
      </c>
      <c r="AW4181" s="1" t="s">
        <v>93</v>
      </c>
      <c r="AX4181" s="1" t="s">
        <v>94</v>
      </c>
      <c r="AY4181" s="1" t="s">
        <v>95</v>
      </c>
      <c r="AZ4181" s="1" t="s">
        <v>96</v>
      </c>
      <c r="BA4181" s="1" t="s">
        <v>5242</v>
      </c>
      <c r="BC4181" s="43"/>
      <c r="BF4181" s="43" t="s">
        <v>4596</v>
      </c>
      <c r="BG4181" s="43" t="s">
        <v>93</v>
      </c>
      <c r="BH4181" s="7" t="s">
        <v>97</v>
      </c>
      <c r="BJ4181" s="7" t="s">
        <v>98</v>
      </c>
      <c r="BK4181" s="7" t="s">
        <v>99</v>
      </c>
      <c r="BL4181" s="7" t="s">
        <v>4597</v>
      </c>
      <c r="BM4181" s="7" t="s">
        <v>4598</v>
      </c>
      <c r="BU4181" s="43">
        <v>1</v>
      </c>
      <c r="BW4181" s="43" t="s">
        <v>103</v>
      </c>
    </row>
    <row r="4182" spans="3:75" x14ac:dyDescent="0.35">
      <c r="C4182" s="43" t="str">
        <f t="shared" si="65"/>
        <v>IARA:BDT-09:2023: 4181</v>
      </c>
      <c r="D4182" s="43">
        <v>4181</v>
      </c>
      <c r="E4182" s="43" t="s">
        <v>5316</v>
      </c>
      <c r="F4182" s="1" t="s">
        <v>73</v>
      </c>
      <c r="G4182" s="43" t="s">
        <v>5291</v>
      </c>
      <c r="H4182" s="2">
        <v>45199</v>
      </c>
      <c r="J4182" s="43">
        <v>2023</v>
      </c>
      <c r="K4182" s="43">
        <v>9</v>
      </c>
      <c r="L4182" s="43">
        <v>30</v>
      </c>
      <c r="M4182" s="43"/>
      <c r="N4182" s="43"/>
      <c r="O4182" s="43"/>
      <c r="P4182" s="12" t="s">
        <v>75</v>
      </c>
      <c r="Q4182" s="12" t="str">
        <f>CONCATENATE(X4182," ",Y4182)</f>
        <v>Pararge aegeria</v>
      </c>
      <c r="R4182" s="14" t="str">
        <f>CONCATENATE(S4182,", ",T4182,", ",U4182,", ",V4182,", ",W4182,", ",X4182,", ",Y4182)</f>
        <v>Animalia, Arthropoda, Insecta, Lepidoptera, Nymphalidae, Pararge, aegeria</v>
      </c>
      <c r="S4182" s="6" t="s">
        <v>76</v>
      </c>
      <c r="T4182" s="6" t="s">
        <v>208</v>
      </c>
      <c r="U4182" s="6" t="s">
        <v>209</v>
      </c>
      <c r="V4182" s="6" t="s">
        <v>210</v>
      </c>
      <c r="W4182" s="6" t="s">
        <v>238</v>
      </c>
      <c r="X4182" s="6" t="s">
        <v>243</v>
      </c>
      <c r="Y4182" s="6" t="s">
        <v>244</v>
      </c>
      <c r="AA4182" s="12" t="s">
        <v>83</v>
      </c>
      <c r="AB4182" s="6" t="s">
        <v>84</v>
      </c>
      <c r="AC4182" s="43" t="s">
        <v>245</v>
      </c>
      <c r="AD4182" s="6" t="s">
        <v>5219</v>
      </c>
      <c r="AE4182" s="2">
        <v>45199</v>
      </c>
      <c r="AF4182" s="43" t="s">
        <v>87</v>
      </c>
      <c r="AG4182" s="7" t="s">
        <v>246</v>
      </c>
      <c r="AH4182" s="43">
        <v>48.1145</v>
      </c>
      <c r="AI4182" s="43">
        <v>-1.7100500000000001</v>
      </c>
      <c r="AL4182" s="43">
        <v>10</v>
      </c>
      <c r="AN4182" s="46" t="s">
        <v>5240</v>
      </c>
      <c r="AO4182" s="5" t="s">
        <v>89</v>
      </c>
      <c r="AP4182" s="6" t="s">
        <v>5219</v>
      </c>
      <c r="AR4182" s="7" t="s">
        <v>90</v>
      </c>
      <c r="AT4182" s="4" t="str">
        <f>CONCATENATE(AU4182,", ",AV4182,", ",AW4182,", ",AX4182,", ",AY4182,", ",AZ4182,", ",BA4182)</f>
        <v>Europe, France, FR, Bretagne, Ille-et-Vilaine, Rennes, Campus Institut Agro Rennes</v>
      </c>
      <c r="AU4182" s="1" t="s">
        <v>91</v>
      </c>
      <c r="AV4182" s="1" t="s">
        <v>92</v>
      </c>
      <c r="AW4182" s="1" t="s">
        <v>93</v>
      </c>
      <c r="AX4182" s="1" t="s">
        <v>94</v>
      </c>
      <c r="AY4182" s="1" t="s">
        <v>95</v>
      </c>
      <c r="AZ4182" s="1" t="s">
        <v>96</v>
      </c>
      <c r="BA4182" s="1" t="s">
        <v>5242</v>
      </c>
      <c r="BC4182" s="43"/>
      <c r="BF4182" s="43" t="s">
        <v>4596</v>
      </c>
      <c r="BG4182" s="43" t="s">
        <v>93</v>
      </c>
      <c r="BH4182" s="7" t="s">
        <v>97</v>
      </c>
      <c r="BJ4182" s="7" t="s">
        <v>98</v>
      </c>
      <c r="BK4182" s="7" t="s">
        <v>99</v>
      </c>
      <c r="BL4182" s="7" t="s">
        <v>4597</v>
      </c>
      <c r="BM4182" s="7" t="s">
        <v>4598</v>
      </c>
      <c r="BU4182" s="43">
        <v>1</v>
      </c>
      <c r="BW4182" s="43" t="s">
        <v>103</v>
      </c>
    </row>
    <row r="4183" spans="3:75" x14ac:dyDescent="0.35">
      <c r="C4183" s="43" t="str">
        <f t="shared" si="65"/>
        <v>IARA:BDT-09:2023: 4182</v>
      </c>
      <c r="D4183" s="43">
        <v>4182</v>
      </c>
      <c r="E4183" s="43" t="s">
        <v>5316</v>
      </c>
      <c r="F4183" s="1" t="s">
        <v>73</v>
      </c>
      <c r="G4183" s="43" t="s">
        <v>5291</v>
      </c>
      <c r="H4183" s="2">
        <v>45199</v>
      </c>
      <c r="J4183" s="43">
        <v>2023</v>
      </c>
      <c r="K4183" s="43">
        <v>9</v>
      </c>
      <c r="L4183" s="43">
        <v>30</v>
      </c>
      <c r="M4183" s="43"/>
      <c r="N4183" s="43"/>
      <c r="O4183" s="43"/>
      <c r="P4183" s="12" t="s">
        <v>75</v>
      </c>
      <c r="Q4183" s="12" t="str">
        <f>CONCATENATE(X4183," ",Y4183)</f>
        <v>Pararge aegeria</v>
      </c>
      <c r="R4183" s="14" t="str">
        <f>CONCATENATE(S4183,", ",T4183,", ",U4183,", ",V4183,", ",W4183,", ",X4183,", ",Y4183)</f>
        <v>Animalia, Arthropoda, Insecta, Lepidoptera, Nymphalidae, Pararge, aegeria</v>
      </c>
      <c r="S4183" s="6" t="s">
        <v>76</v>
      </c>
      <c r="T4183" s="6" t="s">
        <v>208</v>
      </c>
      <c r="U4183" s="6" t="s">
        <v>209</v>
      </c>
      <c r="V4183" s="6" t="s">
        <v>210</v>
      </c>
      <c r="W4183" s="6" t="s">
        <v>238</v>
      </c>
      <c r="X4183" s="6" t="s">
        <v>243</v>
      </c>
      <c r="Y4183" s="6" t="s">
        <v>244</v>
      </c>
      <c r="AA4183" s="12" t="s">
        <v>83</v>
      </c>
      <c r="AB4183" s="6" t="s">
        <v>84</v>
      </c>
      <c r="AC4183" s="43" t="s">
        <v>245</v>
      </c>
      <c r="AD4183" s="6" t="s">
        <v>5219</v>
      </c>
      <c r="AE4183" s="2">
        <v>45199</v>
      </c>
      <c r="AF4183" s="43" t="s">
        <v>87</v>
      </c>
      <c r="AG4183" s="7" t="s">
        <v>246</v>
      </c>
      <c r="AH4183" s="43">
        <v>48.114750000000001</v>
      </c>
      <c r="AI4183" s="43">
        <v>-1.71004</v>
      </c>
      <c r="AL4183" s="43">
        <v>10</v>
      </c>
      <c r="AN4183" s="46" t="s">
        <v>5240</v>
      </c>
      <c r="AO4183" s="5" t="s">
        <v>89</v>
      </c>
      <c r="AP4183" s="6" t="s">
        <v>5219</v>
      </c>
      <c r="AR4183" s="7" t="s">
        <v>90</v>
      </c>
      <c r="AT4183" s="4" t="str">
        <f>CONCATENATE(AU4183,", ",AV4183,", ",AW4183,", ",AX4183,", ",AY4183,", ",AZ4183,", ",BA4183)</f>
        <v>Europe, France, FR, Bretagne, Ille-et-Vilaine, Rennes, Campus Institut Agro Rennes</v>
      </c>
      <c r="AU4183" s="1" t="s">
        <v>91</v>
      </c>
      <c r="AV4183" s="1" t="s">
        <v>92</v>
      </c>
      <c r="AW4183" s="1" t="s">
        <v>93</v>
      </c>
      <c r="AX4183" s="1" t="s">
        <v>94</v>
      </c>
      <c r="AY4183" s="1" t="s">
        <v>95</v>
      </c>
      <c r="AZ4183" s="1" t="s">
        <v>96</v>
      </c>
      <c r="BA4183" s="1" t="s">
        <v>5242</v>
      </c>
      <c r="BC4183" s="43"/>
      <c r="BF4183" s="43" t="s">
        <v>4596</v>
      </c>
      <c r="BG4183" s="43" t="s">
        <v>93</v>
      </c>
      <c r="BH4183" s="7" t="s">
        <v>97</v>
      </c>
      <c r="BJ4183" s="7" t="s">
        <v>98</v>
      </c>
      <c r="BK4183" s="7" t="s">
        <v>99</v>
      </c>
      <c r="BL4183" s="7" t="s">
        <v>4597</v>
      </c>
      <c r="BM4183" s="7" t="s">
        <v>4598</v>
      </c>
      <c r="BU4183" s="43">
        <v>1</v>
      </c>
      <c r="BW4183" s="43" t="s">
        <v>103</v>
      </c>
    </row>
    <row r="4184" spans="3:75" x14ac:dyDescent="0.35">
      <c r="C4184" s="43" t="str">
        <f t="shared" si="65"/>
        <v>IARA:BDT-09:2023: 4183</v>
      </c>
      <c r="D4184" s="43">
        <v>4183</v>
      </c>
      <c r="E4184" s="43" t="s">
        <v>5316</v>
      </c>
      <c r="F4184" s="1" t="s">
        <v>73</v>
      </c>
      <c r="G4184" s="43" t="s">
        <v>5291</v>
      </c>
      <c r="H4184" s="2">
        <v>45199</v>
      </c>
      <c r="J4184" s="43">
        <v>2023</v>
      </c>
      <c r="K4184" s="43">
        <v>9</v>
      </c>
      <c r="L4184" s="43">
        <v>30</v>
      </c>
      <c r="M4184" s="43"/>
      <c r="N4184" s="43"/>
      <c r="O4184" s="43"/>
      <c r="P4184" s="12" t="s">
        <v>75</v>
      </c>
      <c r="Q4184" s="12" t="str">
        <f>CONCATENATE(X4184," ",Y4184)</f>
        <v>Polyommatus icarus</v>
      </c>
      <c r="R4184" s="14" t="str">
        <f>CONCATENATE(S4184,", ",T4184,", ",U4184,", ",V4184,", ",W4184,", ",X4184,", ",Y4184)</f>
        <v>Animalia, Arthropoda, Insecta, Lepidoptera, Lycaenidae, Polyommatus, icarus</v>
      </c>
      <c r="S4184" s="6" t="s">
        <v>76</v>
      </c>
      <c r="T4184" s="6" t="s">
        <v>208</v>
      </c>
      <c r="U4184" s="6" t="s">
        <v>209</v>
      </c>
      <c r="V4184" s="6" t="s">
        <v>210</v>
      </c>
      <c r="W4184" s="6" t="s">
        <v>216</v>
      </c>
      <c r="X4184" s="6" t="s">
        <v>217</v>
      </c>
      <c r="Y4184" s="6" t="s">
        <v>218</v>
      </c>
      <c r="AA4184" s="12" t="s">
        <v>83</v>
      </c>
      <c r="AB4184" s="6" t="s">
        <v>219</v>
      </c>
      <c r="AC4184" s="43" t="s">
        <v>220</v>
      </c>
      <c r="AD4184" s="6" t="s">
        <v>5219</v>
      </c>
      <c r="AE4184" s="2">
        <v>45199</v>
      </c>
      <c r="AF4184" s="43" t="s">
        <v>87</v>
      </c>
      <c r="AG4184" s="7" t="s">
        <v>221</v>
      </c>
      <c r="AH4184" s="43">
        <v>48.113729999999997</v>
      </c>
      <c r="AI4184" s="43">
        <v>-1.7100299999999999</v>
      </c>
      <c r="AL4184" s="43">
        <v>10</v>
      </c>
      <c r="AN4184" s="46" t="s">
        <v>5240</v>
      </c>
      <c r="AO4184" s="5" t="s">
        <v>89</v>
      </c>
      <c r="AP4184" s="6" t="s">
        <v>5219</v>
      </c>
      <c r="AR4184" s="7" t="s">
        <v>90</v>
      </c>
      <c r="AT4184" s="4" t="str">
        <f>CONCATENATE(AU4184,", ",AV4184,", ",AW4184,", ",AX4184,", ",AY4184,", ",AZ4184,", ",BA4184)</f>
        <v>Europe, France, FR, Bretagne, Ille-et-Vilaine, Rennes, Campus Institut Agro Rennes</v>
      </c>
      <c r="AU4184" s="1" t="s">
        <v>91</v>
      </c>
      <c r="AV4184" s="1" t="s">
        <v>92</v>
      </c>
      <c r="AW4184" s="1" t="s">
        <v>93</v>
      </c>
      <c r="AX4184" s="1" t="s">
        <v>94</v>
      </c>
      <c r="AY4184" s="1" t="s">
        <v>95</v>
      </c>
      <c r="AZ4184" s="1" t="s">
        <v>96</v>
      </c>
      <c r="BA4184" s="1" t="s">
        <v>5242</v>
      </c>
      <c r="BC4184" s="43"/>
      <c r="BF4184" s="43" t="s">
        <v>4596</v>
      </c>
      <c r="BG4184" s="43" t="s">
        <v>93</v>
      </c>
      <c r="BH4184" s="7" t="s">
        <v>97</v>
      </c>
      <c r="BJ4184" s="7" t="s">
        <v>98</v>
      </c>
      <c r="BK4184" s="7" t="s">
        <v>99</v>
      </c>
      <c r="BL4184" s="7" t="s">
        <v>4597</v>
      </c>
      <c r="BM4184" s="7" t="s">
        <v>4598</v>
      </c>
      <c r="BU4184" s="43">
        <v>1</v>
      </c>
      <c r="BW4184" s="43" t="s">
        <v>103</v>
      </c>
    </row>
    <row r="4185" spans="3:75" x14ac:dyDescent="0.35">
      <c r="C4185" s="43" t="str">
        <f t="shared" si="65"/>
        <v>IARA:BDT-09:2023: 4184</v>
      </c>
      <c r="D4185" s="43">
        <v>4184</v>
      </c>
      <c r="E4185" s="43" t="s">
        <v>5316</v>
      </c>
      <c r="F4185" s="1" t="s">
        <v>73</v>
      </c>
      <c r="G4185" s="43" t="s">
        <v>5291</v>
      </c>
      <c r="H4185" s="2">
        <v>45199</v>
      </c>
      <c r="J4185" s="43">
        <v>2023</v>
      </c>
      <c r="K4185" s="43">
        <v>9</v>
      </c>
      <c r="L4185" s="43">
        <v>30</v>
      </c>
      <c r="M4185" s="43"/>
      <c r="N4185" s="43"/>
      <c r="O4185" s="43"/>
      <c r="P4185" s="12" t="s">
        <v>75</v>
      </c>
      <c r="Q4185" s="12" t="str">
        <f>CONCATENATE(X4185," ",Y4185)</f>
        <v>Lycaena phlaeas</v>
      </c>
      <c r="R4185" s="14" t="str">
        <f>CONCATENATE(S4185,", ",T4185,", ",U4185,", ",V4185,", ",W4185,", ",X4185,", ",Y4185)</f>
        <v>Animalia, Arthropoda, Insecta, Lepidoptera, Lycaenidae, Lycaena, phlaeas</v>
      </c>
      <c r="S4185" s="6" t="s">
        <v>76</v>
      </c>
      <c r="T4185" s="6" t="s">
        <v>208</v>
      </c>
      <c r="U4185" s="6" t="s">
        <v>209</v>
      </c>
      <c r="V4185" s="6" t="s">
        <v>210</v>
      </c>
      <c r="W4185" s="6" t="s">
        <v>216</v>
      </c>
      <c r="X4185" s="6" t="s">
        <v>420</v>
      </c>
      <c r="Y4185" s="6" t="s">
        <v>421</v>
      </c>
      <c r="AA4185" s="12" t="s">
        <v>83</v>
      </c>
      <c r="AB4185" s="6" t="s">
        <v>422</v>
      </c>
      <c r="AC4185" s="12" t="s">
        <v>382</v>
      </c>
      <c r="AD4185" s="6" t="s">
        <v>5219</v>
      </c>
      <c r="AE4185" s="2">
        <v>45199</v>
      </c>
      <c r="AF4185" s="43" t="s">
        <v>87</v>
      </c>
      <c r="AG4185" s="7" t="s">
        <v>419</v>
      </c>
      <c r="AH4185" s="43">
        <v>48.114609999999999</v>
      </c>
      <c r="AI4185" s="43">
        <v>-1.7100299999999999</v>
      </c>
      <c r="AL4185" s="43">
        <v>10</v>
      </c>
      <c r="AN4185" s="46" t="s">
        <v>5240</v>
      </c>
      <c r="AO4185" s="5" t="s">
        <v>89</v>
      </c>
      <c r="AP4185" s="6" t="s">
        <v>5219</v>
      </c>
      <c r="AR4185" s="7" t="s">
        <v>90</v>
      </c>
      <c r="AT4185" s="4" t="str">
        <f>CONCATENATE(AU4185,", ",AV4185,", ",AW4185,", ",AX4185,", ",AY4185,", ",AZ4185,", ",BA4185)</f>
        <v>Europe, France, FR, Bretagne, Ille-et-Vilaine, Rennes, Campus Institut Agro Rennes</v>
      </c>
      <c r="AU4185" s="1" t="s">
        <v>91</v>
      </c>
      <c r="AV4185" s="1" t="s">
        <v>92</v>
      </c>
      <c r="AW4185" s="1" t="s">
        <v>93</v>
      </c>
      <c r="AX4185" s="1" t="s">
        <v>94</v>
      </c>
      <c r="AY4185" s="1" t="s">
        <v>95</v>
      </c>
      <c r="AZ4185" s="1" t="s">
        <v>96</v>
      </c>
      <c r="BA4185" s="1" t="s">
        <v>5242</v>
      </c>
      <c r="BC4185" s="43"/>
      <c r="BF4185" s="43" t="s">
        <v>4596</v>
      </c>
      <c r="BG4185" s="43" t="s">
        <v>93</v>
      </c>
      <c r="BH4185" s="7" t="s">
        <v>97</v>
      </c>
      <c r="BJ4185" s="7" t="s">
        <v>98</v>
      </c>
      <c r="BK4185" s="7" t="s">
        <v>99</v>
      </c>
      <c r="BL4185" s="7" t="s">
        <v>4597</v>
      </c>
      <c r="BM4185" s="7" t="s">
        <v>4598</v>
      </c>
      <c r="BU4185" s="43">
        <v>1</v>
      </c>
      <c r="BW4185" s="43" t="s">
        <v>103</v>
      </c>
    </row>
    <row r="4186" spans="3:75" x14ac:dyDescent="0.35">
      <c r="C4186" s="43" t="str">
        <f t="shared" si="65"/>
        <v>IARA:BDT-09:2023: 4185</v>
      </c>
      <c r="D4186" s="43">
        <v>4185</v>
      </c>
      <c r="E4186" s="43" t="s">
        <v>5316</v>
      </c>
      <c r="F4186" s="1" t="s">
        <v>73</v>
      </c>
      <c r="G4186" s="43" t="s">
        <v>5291</v>
      </c>
      <c r="H4186" s="2">
        <v>45199</v>
      </c>
      <c r="J4186" s="43">
        <v>2023</v>
      </c>
      <c r="K4186" s="43">
        <v>9</v>
      </c>
      <c r="L4186" s="43">
        <v>30</v>
      </c>
      <c r="M4186" s="43"/>
      <c r="N4186" s="43"/>
      <c r="O4186" s="43"/>
      <c r="P4186" s="12" t="s">
        <v>75</v>
      </c>
      <c r="Q4186" s="12" t="str">
        <f>CONCATENATE(X4186," ",Y4186)</f>
        <v>Vanessa atalanta</v>
      </c>
      <c r="R4186" s="14" t="str">
        <f>CONCATENATE(S4186,", ",T4186,", ",U4186,", ",V4186,", ",W4186,", ",X4186,", ",Y4186)</f>
        <v>Animalia, Arthropoda, Insecta, Lepidoptera, Nymphalidae, Vanessa, atalanta</v>
      </c>
      <c r="S4186" s="6" t="s">
        <v>76</v>
      </c>
      <c r="T4186" s="6" t="s">
        <v>208</v>
      </c>
      <c r="U4186" s="6" t="s">
        <v>209</v>
      </c>
      <c r="V4186" s="6" t="s">
        <v>210</v>
      </c>
      <c r="W4186" s="6" t="s">
        <v>238</v>
      </c>
      <c r="X4186" s="6" t="s">
        <v>247</v>
      </c>
      <c r="Y4186" s="6" t="s">
        <v>248</v>
      </c>
      <c r="AA4186" s="12" t="s">
        <v>83</v>
      </c>
      <c r="AB4186" s="6" t="s">
        <v>84</v>
      </c>
      <c r="AC4186" s="43" t="s">
        <v>249</v>
      </c>
      <c r="AD4186" s="6" t="s">
        <v>5219</v>
      </c>
      <c r="AE4186" s="2">
        <v>45199</v>
      </c>
      <c r="AF4186" s="43" t="s">
        <v>87</v>
      </c>
      <c r="AG4186" s="7" t="s">
        <v>250</v>
      </c>
      <c r="AH4186" s="43">
        <v>48.114359999999998</v>
      </c>
      <c r="AI4186" s="43">
        <v>-1.70997</v>
      </c>
      <c r="AL4186" s="43">
        <v>10</v>
      </c>
      <c r="AN4186" s="46" t="s">
        <v>5240</v>
      </c>
      <c r="AO4186" s="5" t="s">
        <v>89</v>
      </c>
      <c r="AP4186" s="6" t="s">
        <v>5219</v>
      </c>
      <c r="AR4186" s="7" t="s">
        <v>90</v>
      </c>
      <c r="AT4186" s="4" t="str">
        <f>CONCATENATE(AU4186,", ",AV4186,", ",AW4186,", ",AX4186,", ",AY4186,", ",AZ4186,", ",BA4186)</f>
        <v>Europe, France, FR, Bretagne, Ille-et-Vilaine, Rennes, Campus Institut Agro Rennes</v>
      </c>
      <c r="AU4186" s="1" t="s">
        <v>91</v>
      </c>
      <c r="AV4186" s="1" t="s">
        <v>92</v>
      </c>
      <c r="AW4186" s="1" t="s">
        <v>93</v>
      </c>
      <c r="AX4186" s="1" t="s">
        <v>94</v>
      </c>
      <c r="AY4186" s="1" t="s">
        <v>95</v>
      </c>
      <c r="AZ4186" s="1" t="s">
        <v>96</v>
      </c>
      <c r="BA4186" s="1" t="s">
        <v>5242</v>
      </c>
      <c r="BC4186" s="43"/>
      <c r="BF4186" s="43" t="s">
        <v>4596</v>
      </c>
      <c r="BG4186" s="43" t="s">
        <v>93</v>
      </c>
      <c r="BH4186" s="7" t="s">
        <v>97</v>
      </c>
      <c r="BJ4186" s="7" t="s">
        <v>98</v>
      </c>
      <c r="BK4186" s="7" t="s">
        <v>99</v>
      </c>
      <c r="BL4186" s="7" t="s">
        <v>4597</v>
      </c>
      <c r="BM4186" s="7" t="s">
        <v>4598</v>
      </c>
      <c r="BU4186" s="43">
        <v>1</v>
      </c>
      <c r="BW4186" s="43" t="s">
        <v>103</v>
      </c>
    </row>
    <row r="4187" spans="3:75" x14ac:dyDescent="0.35">
      <c r="C4187" s="43" t="str">
        <f t="shared" si="65"/>
        <v>IARA:BDT-09:2023: 4186</v>
      </c>
      <c r="D4187" s="43">
        <v>4186</v>
      </c>
      <c r="E4187" s="43" t="s">
        <v>5316</v>
      </c>
      <c r="F4187" s="1" t="s">
        <v>73</v>
      </c>
      <c r="G4187" s="43" t="s">
        <v>5291</v>
      </c>
      <c r="H4187" s="2">
        <v>45199</v>
      </c>
      <c r="J4187" s="43">
        <v>2023</v>
      </c>
      <c r="K4187" s="43">
        <v>9</v>
      </c>
      <c r="L4187" s="43">
        <v>30</v>
      </c>
      <c r="M4187" s="43"/>
      <c r="N4187" s="43"/>
      <c r="O4187" s="43"/>
      <c r="P4187" s="12" t="s">
        <v>75</v>
      </c>
      <c r="Q4187" s="12" t="str">
        <f>CONCATENATE(X4187," ",Y4187)</f>
        <v>Colias crocea</v>
      </c>
      <c r="R4187" s="14" t="str">
        <f>CONCATENATE(S4187,", ",T4187,", ",U4187,", ",V4187,", ",W4187,", ",X4187,", ",Y4187)</f>
        <v>Animalia, Arthropoda, Insecta, Lepidoptera, Pieridae, Colias, crocea</v>
      </c>
      <c r="S4187" s="6" t="s">
        <v>76</v>
      </c>
      <c r="T4187" s="6" t="s">
        <v>208</v>
      </c>
      <c r="U4187" s="6" t="s">
        <v>209</v>
      </c>
      <c r="V4187" s="6" t="s">
        <v>210</v>
      </c>
      <c r="W4187" s="6" t="s">
        <v>211</v>
      </c>
      <c r="X4187" s="6" t="s">
        <v>468</v>
      </c>
      <c r="Y4187" s="6" t="s">
        <v>469</v>
      </c>
      <c r="AA4187" s="12" t="s">
        <v>83</v>
      </c>
      <c r="AB4187" s="6" t="s">
        <v>470</v>
      </c>
      <c r="AC4187" s="43" t="s">
        <v>371</v>
      </c>
      <c r="AD4187" s="6" t="s">
        <v>5219</v>
      </c>
      <c r="AE4187" s="2">
        <v>45199</v>
      </c>
      <c r="AF4187" s="43" t="s">
        <v>87</v>
      </c>
      <c r="AG4187" s="7" t="s">
        <v>467</v>
      </c>
      <c r="AH4187" s="43">
        <v>48.113860000000003</v>
      </c>
      <c r="AI4187" s="43">
        <v>-1.7099599999999999</v>
      </c>
      <c r="AL4187" s="43">
        <v>10</v>
      </c>
      <c r="AN4187" s="46" t="s">
        <v>5240</v>
      </c>
      <c r="AO4187" s="5" t="s">
        <v>89</v>
      </c>
      <c r="AP4187" s="6" t="s">
        <v>5220</v>
      </c>
      <c r="AR4187" s="7" t="s">
        <v>90</v>
      </c>
      <c r="AT4187" s="4" t="str">
        <f>CONCATENATE(AU4187,", ",AV4187,", ",AW4187,", ",AX4187,", ",AY4187,", ",AZ4187,", ",BA4187)</f>
        <v>Europe, France, FR, Bretagne, Ille-et-Vilaine, Rennes, Campus Institut Agro Rennes</v>
      </c>
      <c r="AU4187" s="1" t="s">
        <v>91</v>
      </c>
      <c r="AV4187" s="1" t="s">
        <v>92</v>
      </c>
      <c r="AW4187" s="1" t="s">
        <v>93</v>
      </c>
      <c r="AX4187" s="1" t="s">
        <v>94</v>
      </c>
      <c r="AY4187" s="1" t="s">
        <v>95</v>
      </c>
      <c r="AZ4187" s="1" t="s">
        <v>96</v>
      </c>
      <c r="BA4187" s="1" t="s">
        <v>5242</v>
      </c>
      <c r="BC4187" s="43"/>
      <c r="BF4187" s="43" t="s">
        <v>4596</v>
      </c>
      <c r="BG4187" s="43" t="s">
        <v>93</v>
      </c>
      <c r="BH4187" s="7" t="s">
        <v>97</v>
      </c>
      <c r="BJ4187" s="7" t="s">
        <v>98</v>
      </c>
      <c r="BK4187" s="7" t="s">
        <v>99</v>
      </c>
      <c r="BL4187" s="7" t="s">
        <v>4597</v>
      </c>
      <c r="BM4187" s="7" t="s">
        <v>4598</v>
      </c>
      <c r="BU4187" s="43">
        <v>1</v>
      </c>
      <c r="BW4187" s="43" t="s">
        <v>103</v>
      </c>
    </row>
    <row r="4188" spans="3:75" x14ac:dyDescent="0.35">
      <c r="C4188" s="43" t="str">
        <f t="shared" si="65"/>
        <v>IARA:BDT-09:2023: 4187</v>
      </c>
      <c r="D4188" s="43">
        <v>4187</v>
      </c>
      <c r="E4188" s="43" t="s">
        <v>5316</v>
      </c>
      <c r="F4188" s="1" t="s">
        <v>73</v>
      </c>
      <c r="G4188" s="43" t="s">
        <v>5291</v>
      </c>
      <c r="H4188" s="2">
        <v>45199</v>
      </c>
      <c r="J4188" s="43">
        <v>2023</v>
      </c>
      <c r="K4188" s="43">
        <v>9</v>
      </c>
      <c r="L4188" s="43">
        <v>30</v>
      </c>
      <c r="M4188" s="43"/>
      <c r="N4188" s="43"/>
      <c r="O4188" s="43"/>
      <c r="P4188" s="12" t="s">
        <v>75</v>
      </c>
      <c r="Q4188" s="12" t="str">
        <f>CONCATENATE(X4188," ",Y4188)</f>
        <v>Colias crocea</v>
      </c>
      <c r="R4188" s="14" t="str">
        <f>CONCATENATE(S4188,", ",T4188,", ",U4188,", ",V4188,", ",W4188,", ",X4188,", ",Y4188)</f>
        <v>Animalia, Arthropoda, Insecta, Lepidoptera, Pieridae, Colias, crocea</v>
      </c>
      <c r="S4188" s="6" t="s">
        <v>76</v>
      </c>
      <c r="T4188" s="6" t="s">
        <v>208</v>
      </c>
      <c r="U4188" s="6" t="s">
        <v>209</v>
      </c>
      <c r="V4188" s="6" t="s">
        <v>210</v>
      </c>
      <c r="W4188" s="6" t="s">
        <v>211</v>
      </c>
      <c r="X4188" s="6" t="s">
        <v>468</v>
      </c>
      <c r="Y4188" s="6" t="s">
        <v>469</v>
      </c>
      <c r="AA4188" s="12" t="s">
        <v>83</v>
      </c>
      <c r="AB4188" s="6" t="s">
        <v>470</v>
      </c>
      <c r="AC4188" s="43" t="s">
        <v>371</v>
      </c>
      <c r="AD4188" s="6" t="s">
        <v>5219</v>
      </c>
      <c r="AE4188" s="2">
        <v>45199</v>
      </c>
      <c r="AF4188" s="43" t="s">
        <v>87</v>
      </c>
      <c r="AG4188" s="7" t="s">
        <v>467</v>
      </c>
      <c r="AH4188" s="43">
        <v>48.11383</v>
      </c>
      <c r="AI4188" s="43">
        <v>-1.7099299999999999</v>
      </c>
      <c r="AL4188" s="43">
        <v>10</v>
      </c>
      <c r="AN4188" s="46" t="s">
        <v>5240</v>
      </c>
      <c r="AO4188" s="5" t="s">
        <v>89</v>
      </c>
      <c r="AP4188" s="6" t="s">
        <v>5219</v>
      </c>
      <c r="AR4188" s="7" t="s">
        <v>90</v>
      </c>
      <c r="AT4188" s="4" t="str">
        <f>CONCATENATE(AU4188,", ",AV4188,", ",AW4188,", ",AX4188,", ",AY4188,", ",AZ4188,", ",BA4188)</f>
        <v>Europe, France, FR, Bretagne, Ille-et-Vilaine, Rennes, Campus Institut Agro Rennes</v>
      </c>
      <c r="AU4188" s="1" t="s">
        <v>91</v>
      </c>
      <c r="AV4188" s="1" t="s">
        <v>92</v>
      </c>
      <c r="AW4188" s="1" t="s">
        <v>93</v>
      </c>
      <c r="AX4188" s="1" t="s">
        <v>94</v>
      </c>
      <c r="AY4188" s="1" t="s">
        <v>95</v>
      </c>
      <c r="AZ4188" s="1" t="s">
        <v>96</v>
      </c>
      <c r="BA4188" s="1" t="s">
        <v>5242</v>
      </c>
      <c r="BC4188" s="43"/>
      <c r="BF4188" s="43" t="s">
        <v>4596</v>
      </c>
      <c r="BG4188" s="43" t="s">
        <v>93</v>
      </c>
      <c r="BH4188" s="7" t="s">
        <v>97</v>
      </c>
      <c r="BJ4188" s="7" t="s">
        <v>98</v>
      </c>
      <c r="BK4188" s="7" t="s">
        <v>99</v>
      </c>
      <c r="BL4188" s="7" t="s">
        <v>4597</v>
      </c>
      <c r="BM4188" s="7" t="s">
        <v>4598</v>
      </c>
      <c r="BU4188" s="43">
        <v>1</v>
      </c>
      <c r="BW4188" s="43" t="s">
        <v>103</v>
      </c>
    </row>
    <row r="4189" spans="3:75" x14ac:dyDescent="0.35">
      <c r="C4189" s="43" t="str">
        <f t="shared" si="65"/>
        <v>IARA:BDT-09:2023: 4188</v>
      </c>
      <c r="D4189" s="43">
        <v>4188</v>
      </c>
      <c r="E4189" s="43" t="s">
        <v>5316</v>
      </c>
      <c r="F4189" s="1" t="s">
        <v>73</v>
      </c>
      <c r="G4189" s="43" t="s">
        <v>5291</v>
      </c>
      <c r="H4189" s="2">
        <v>45199</v>
      </c>
      <c r="J4189" s="43">
        <v>2023</v>
      </c>
      <c r="K4189" s="43">
        <v>9</v>
      </c>
      <c r="L4189" s="43">
        <v>30</v>
      </c>
      <c r="M4189" s="43"/>
      <c r="N4189" s="43"/>
      <c r="O4189" s="43"/>
      <c r="P4189" s="12" t="s">
        <v>75</v>
      </c>
      <c r="Q4189" s="12" t="str">
        <f>CONCATENATE(X4189," ",Y4189)</f>
        <v>Pararge aegeria</v>
      </c>
      <c r="R4189" s="14" t="str">
        <f>CONCATENATE(S4189,", ",T4189,", ",U4189,", ",V4189,", ",W4189,", ",X4189,", ",Y4189)</f>
        <v>Animalia, Arthropoda, Insecta, Lepidoptera, Nymphalidae, Pararge, aegeria</v>
      </c>
      <c r="S4189" s="6" t="s">
        <v>76</v>
      </c>
      <c r="T4189" s="6" t="s">
        <v>208</v>
      </c>
      <c r="U4189" s="6" t="s">
        <v>209</v>
      </c>
      <c r="V4189" s="6" t="s">
        <v>210</v>
      </c>
      <c r="W4189" s="6" t="s">
        <v>238</v>
      </c>
      <c r="X4189" s="6" t="s">
        <v>243</v>
      </c>
      <c r="Y4189" s="6" t="s">
        <v>244</v>
      </c>
      <c r="AA4189" s="12" t="s">
        <v>83</v>
      </c>
      <c r="AB4189" s="6" t="s">
        <v>84</v>
      </c>
      <c r="AC4189" s="43" t="s">
        <v>245</v>
      </c>
      <c r="AD4189" s="6" t="s">
        <v>5219</v>
      </c>
      <c r="AE4189" s="2">
        <v>45199</v>
      </c>
      <c r="AF4189" s="43" t="s">
        <v>87</v>
      </c>
      <c r="AG4189" s="7" t="s">
        <v>246</v>
      </c>
      <c r="AH4189" s="43">
        <v>48.11327</v>
      </c>
      <c r="AI4189" s="43">
        <v>-1.70991</v>
      </c>
      <c r="AL4189" s="43">
        <v>10</v>
      </c>
      <c r="AN4189" s="46" t="s">
        <v>5240</v>
      </c>
      <c r="AO4189" s="5" t="s">
        <v>89</v>
      </c>
      <c r="AP4189" s="6" t="s">
        <v>5219</v>
      </c>
      <c r="AR4189" s="7" t="s">
        <v>90</v>
      </c>
      <c r="AT4189" s="4" t="str">
        <f>CONCATENATE(AU4189,", ",AV4189,", ",AW4189,", ",AX4189,", ",AY4189,", ",AZ4189,", ",BA4189)</f>
        <v>Europe, France, FR, Bretagne, Ille-et-Vilaine, Rennes, Campus Institut Agro Rennes</v>
      </c>
      <c r="AU4189" s="1" t="s">
        <v>91</v>
      </c>
      <c r="AV4189" s="1" t="s">
        <v>92</v>
      </c>
      <c r="AW4189" s="1" t="s">
        <v>93</v>
      </c>
      <c r="AX4189" s="1" t="s">
        <v>94</v>
      </c>
      <c r="AY4189" s="1" t="s">
        <v>95</v>
      </c>
      <c r="AZ4189" s="1" t="s">
        <v>96</v>
      </c>
      <c r="BA4189" s="1" t="s">
        <v>5242</v>
      </c>
      <c r="BC4189" s="43"/>
      <c r="BF4189" s="43" t="s">
        <v>4596</v>
      </c>
      <c r="BG4189" s="43" t="s">
        <v>93</v>
      </c>
      <c r="BH4189" s="7" t="s">
        <v>97</v>
      </c>
      <c r="BJ4189" s="7" t="s">
        <v>98</v>
      </c>
      <c r="BK4189" s="7" t="s">
        <v>99</v>
      </c>
      <c r="BL4189" s="7" t="s">
        <v>4597</v>
      </c>
      <c r="BM4189" s="7" t="s">
        <v>4598</v>
      </c>
      <c r="BU4189" s="43">
        <v>1</v>
      </c>
      <c r="BW4189" s="43" t="s">
        <v>103</v>
      </c>
    </row>
    <row r="4190" spans="3:75" x14ac:dyDescent="0.35">
      <c r="C4190" s="43" t="str">
        <f t="shared" si="65"/>
        <v>IARA:BDT-09:2023: 4189</v>
      </c>
      <c r="D4190" s="43">
        <v>4189</v>
      </c>
      <c r="E4190" s="43" t="s">
        <v>5316</v>
      </c>
      <c r="F4190" s="1" t="s">
        <v>73</v>
      </c>
      <c r="G4190" s="43" t="s">
        <v>5291</v>
      </c>
      <c r="H4190" s="2">
        <v>45199</v>
      </c>
      <c r="J4190" s="43">
        <v>2023</v>
      </c>
      <c r="K4190" s="43">
        <v>9</v>
      </c>
      <c r="L4190" s="43">
        <v>30</v>
      </c>
      <c r="M4190" s="43"/>
      <c r="N4190" s="43"/>
      <c r="O4190" s="43"/>
      <c r="P4190" s="12" t="s">
        <v>75</v>
      </c>
      <c r="Q4190" s="12" t="str">
        <f>CONCATENATE(X4190," ",Y4190)</f>
        <v>Pararge aegeria</v>
      </c>
      <c r="R4190" s="14" t="str">
        <f>CONCATENATE(S4190,", ",T4190,", ",U4190,", ",V4190,", ",W4190,", ",X4190,", ",Y4190)</f>
        <v>Animalia, Arthropoda, Insecta, Lepidoptera, Nymphalidae, Pararge, aegeria</v>
      </c>
      <c r="S4190" s="6" t="s">
        <v>76</v>
      </c>
      <c r="T4190" s="6" t="s">
        <v>208</v>
      </c>
      <c r="U4190" s="6" t="s">
        <v>209</v>
      </c>
      <c r="V4190" s="6" t="s">
        <v>210</v>
      </c>
      <c r="W4190" s="6" t="s">
        <v>238</v>
      </c>
      <c r="X4190" s="6" t="s">
        <v>243</v>
      </c>
      <c r="Y4190" s="6" t="s">
        <v>244</v>
      </c>
      <c r="AA4190" s="12" t="s">
        <v>83</v>
      </c>
      <c r="AB4190" s="6" t="s">
        <v>84</v>
      </c>
      <c r="AC4190" s="43" t="s">
        <v>245</v>
      </c>
      <c r="AD4190" s="6" t="s">
        <v>5219</v>
      </c>
      <c r="AE4190" s="2">
        <v>45199</v>
      </c>
      <c r="AF4190" s="43" t="s">
        <v>87</v>
      </c>
      <c r="AG4190" s="7" t="s">
        <v>246</v>
      </c>
      <c r="AH4190" s="43">
        <v>48.113309999999998</v>
      </c>
      <c r="AI4190" s="43">
        <v>-1.7098800000000001</v>
      </c>
      <c r="AL4190" s="43">
        <v>10</v>
      </c>
      <c r="AN4190" s="46" t="s">
        <v>5240</v>
      </c>
      <c r="AO4190" s="5" t="s">
        <v>89</v>
      </c>
      <c r="AP4190" s="6" t="s">
        <v>5219</v>
      </c>
      <c r="AR4190" s="7" t="s">
        <v>90</v>
      </c>
      <c r="AT4190" s="4" t="str">
        <f>CONCATENATE(AU4190,", ",AV4190,", ",AW4190,", ",AX4190,", ",AY4190,", ",AZ4190,", ",BA4190)</f>
        <v>Europe, France, FR, Bretagne, Ille-et-Vilaine, Rennes, Campus Institut Agro Rennes</v>
      </c>
      <c r="AU4190" s="1" t="s">
        <v>91</v>
      </c>
      <c r="AV4190" s="1" t="s">
        <v>92</v>
      </c>
      <c r="AW4190" s="1" t="s">
        <v>93</v>
      </c>
      <c r="AX4190" s="1" t="s">
        <v>94</v>
      </c>
      <c r="AY4190" s="1" t="s">
        <v>95</v>
      </c>
      <c r="AZ4190" s="1" t="s">
        <v>96</v>
      </c>
      <c r="BA4190" s="1" t="s">
        <v>5242</v>
      </c>
      <c r="BC4190" s="43"/>
      <c r="BF4190" s="43" t="s">
        <v>4596</v>
      </c>
      <c r="BG4190" s="43" t="s">
        <v>93</v>
      </c>
      <c r="BH4190" s="7" t="s">
        <v>97</v>
      </c>
      <c r="BJ4190" s="7" t="s">
        <v>98</v>
      </c>
      <c r="BK4190" s="7" t="s">
        <v>99</v>
      </c>
      <c r="BL4190" s="7" t="s">
        <v>4597</v>
      </c>
      <c r="BM4190" s="7" t="s">
        <v>4598</v>
      </c>
      <c r="BU4190" s="43">
        <v>1</v>
      </c>
      <c r="BW4190" s="43" t="s">
        <v>103</v>
      </c>
    </row>
    <row r="4191" spans="3:75" x14ac:dyDescent="0.35">
      <c r="C4191" s="43" t="str">
        <f t="shared" si="65"/>
        <v>IARA:BDT-09:2023: 4190</v>
      </c>
      <c r="D4191" s="43">
        <v>4190</v>
      </c>
      <c r="E4191" s="43" t="s">
        <v>5316</v>
      </c>
      <c r="F4191" s="1" t="s">
        <v>73</v>
      </c>
      <c r="G4191" s="43" t="s">
        <v>5291</v>
      </c>
      <c r="H4191" s="2">
        <v>45199</v>
      </c>
      <c r="J4191" s="43">
        <v>2023</v>
      </c>
      <c r="K4191" s="43">
        <v>9</v>
      </c>
      <c r="L4191" s="43">
        <v>30</v>
      </c>
      <c r="M4191" s="43"/>
      <c r="N4191" s="43"/>
      <c r="O4191" s="43"/>
      <c r="P4191" s="12" t="s">
        <v>75</v>
      </c>
      <c r="Q4191" s="12" t="str">
        <f>CONCATENATE(X4191," ",Y4191)</f>
        <v>Pieris rapae</v>
      </c>
      <c r="R4191" s="14" t="str">
        <f>CONCATENATE(S4191,", ",T4191,", ",U4191,", ",V4191,", ",W4191,", ",X4191,", ",Y4191)</f>
        <v>Animalia, Arthropoda, Insecta, Lepidoptera, Pieridae, Pieris, rapae</v>
      </c>
      <c r="S4191" s="6" t="s">
        <v>76</v>
      </c>
      <c r="T4191" s="6" t="s">
        <v>208</v>
      </c>
      <c r="U4191" s="6" t="s">
        <v>209</v>
      </c>
      <c r="V4191" s="6" t="s">
        <v>210</v>
      </c>
      <c r="W4191" s="6" t="s">
        <v>211</v>
      </c>
      <c r="X4191" s="6" t="s">
        <v>227</v>
      </c>
      <c r="Y4191" s="6" t="s">
        <v>228</v>
      </c>
      <c r="AA4191" s="12" t="s">
        <v>83</v>
      </c>
      <c r="AB4191" s="6" t="s">
        <v>84</v>
      </c>
      <c r="AC4191" s="43" t="s">
        <v>229</v>
      </c>
      <c r="AD4191" s="6" t="s">
        <v>5219</v>
      </c>
      <c r="AE4191" s="2">
        <v>45199</v>
      </c>
      <c r="AF4191" s="43" t="s">
        <v>87</v>
      </c>
      <c r="AG4191" s="7" t="s">
        <v>230</v>
      </c>
      <c r="AH4191" s="43">
        <v>48.113379999999999</v>
      </c>
      <c r="AI4191" s="43">
        <v>-1.7098800000000001</v>
      </c>
      <c r="AL4191" s="43">
        <v>10</v>
      </c>
      <c r="AN4191" s="46" t="s">
        <v>5240</v>
      </c>
      <c r="AO4191" s="5" t="s">
        <v>89</v>
      </c>
      <c r="AP4191" s="6" t="s">
        <v>5219</v>
      </c>
      <c r="AR4191" s="7" t="s">
        <v>90</v>
      </c>
      <c r="AT4191" s="4" t="str">
        <f>CONCATENATE(AU4191,", ",AV4191,", ",AW4191,", ",AX4191,", ",AY4191,", ",AZ4191,", ",BA4191)</f>
        <v>Europe, France, FR, Bretagne, Ille-et-Vilaine, Rennes, Campus Institut Agro Rennes</v>
      </c>
      <c r="AU4191" s="1" t="s">
        <v>91</v>
      </c>
      <c r="AV4191" s="1" t="s">
        <v>92</v>
      </c>
      <c r="AW4191" s="1" t="s">
        <v>93</v>
      </c>
      <c r="AX4191" s="1" t="s">
        <v>94</v>
      </c>
      <c r="AY4191" s="1" t="s">
        <v>95</v>
      </c>
      <c r="AZ4191" s="1" t="s">
        <v>96</v>
      </c>
      <c r="BA4191" s="1" t="s">
        <v>5242</v>
      </c>
      <c r="BC4191" s="43"/>
      <c r="BF4191" s="43" t="s">
        <v>4596</v>
      </c>
      <c r="BG4191" s="43" t="s">
        <v>93</v>
      </c>
      <c r="BH4191" s="7" t="s">
        <v>97</v>
      </c>
      <c r="BJ4191" s="7" t="s">
        <v>98</v>
      </c>
      <c r="BK4191" s="7" t="s">
        <v>99</v>
      </c>
      <c r="BL4191" s="7" t="s">
        <v>4597</v>
      </c>
      <c r="BM4191" s="7" t="s">
        <v>4598</v>
      </c>
      <c r="BU4191" s="43">
        <v>1</v>
      </c>
      <c r="BW4191" s="43" t="s">
        <v>103</v>
      </c>
    </row>
    <row r="4192" spans="3:75" x14ac:dyDescent="0.35">
      <c r="C4192" s="43" t="str">
        <f t="shared" si="65"/>
        <v>IARA:BDT-09:2023: 4191</v>
      </c>
      <c r="D4192" s="43">
        <v>4191</v>
      </c>
      <c r="E4192" s="43" t="s">
        <v>5316</v>
      </c>
      <c r="F4192" s="1" t="s">
        <v>73</v>
      </c>
      <c r="G4192" s="43" t="s">
        <v>5291</v>
      </c>
      <c r="H4192" s="2">
        <v>45199</v>
      </c>
      <c r="J4192" s="43">
        <v>2023</v>
      </c>
      <c r="K4192" s="43">
        <v>9</v>
      </c>
      <c r="L4192" s="43">
        <v>30</v>
      </c>
      <c r="M4192" s="43"/>
      <c r="N4192" s="43"/>
      <c r="O4192" s="43"/>
      <c r="P4192" s="12" t="s">
        <v>75</v>
      </c>
      <c r="Q4192" s="12" t="str">
        <f>CONCATENATE(X4192," ",Y4192)</f>
        <v>Lycaena phlaeas</v>
      </c>
      <c r="R4192" s="14" t="str">
        <f>CONCATENATE(S4192,", ",T4192,", ",U4192,", ",V4192,", ",W4192,", ",X4192,", ",Y4192)</f>
        <v>Animalia, Arthropoda, Insecta, Lepidoptera, Lycaenidae, Lycaena, phlaeas</v>
      </c>
      <c r="S4192" s="6" t="s">
        <v>76</v>
      </c>
      <c r="T4192" s="6" t="s">
        <v>208</v>
      </c>
      <c r="U4192" s="6" t="s">
        <v>209</v>
      </c>
      <c r="V4192" s="6" t="s">
        <v>210</v>
      </c>
      <c r="W4192" s="6" t="s">
        <v>216</v>
      </c>
      <c r="X4192" s="6" t="s">
        <v>420</v>
      </c>
      <c r="Y4192" s="6" t="s">
        <v>421</v>
      </c>
      <c r="AA4192" s="12" t="s">
        <v>83</v>
      </c>
      <c r="AB4192" s="6" t="s">
        <v>422</v>
      </c>
      <c r="AC4192" s="12" t="s">
        <v>382</v>
      </c>
      <c r="AD4192" s="6" t="s">
        <v>5219</v>
      </c>
      <c r="AE4192" s="2">
        <v>45199</v>
      </c>
      <c r="AF4192" s="43" t="s">
        <v>87</v>
      </c>
      <c r="AG4192" s="7" t="s">
        <v>419</v>
      </c>
      <c r="AH4192" s="43">
        <v>48.114669999999997</v>
      </c>
      <c r="AI4192" s="43">
        <v>-1.7098199999999999</v>
      </c>
      <c r="AL4192" s="43">
        <v>10</v>
      </c>
      <c r="AN4192" s="46" t="s">
        <v>5240</v>
      </c>
      <c r="AO4192" s="5" t="s">
        <v>89</v>
      </c>
      <c r="AP4192" s="6" t="s">
        <v>5219</v>
      </c>
      <c r="AR4192" s="7" t="s">
        <v>90</v>
      </c>
      <c r="AT4192" s="4" t="str">
        <f>CONCATENATE(AU4192,", ",AV4192,", ",AW4192,", ",AX4192,", ",AY4192,", ",AZ4192,", ",BA4192)</f>
        <v>Europe, France, FR, Bretagne, Ille-et-Vilaine, Rennes, Campus Institut Agro Rennes</v>
      </c>
      <c r="AU4192" s="1" t="s">
        <v>91</v>
      </c>
      <c r="AV4192" s="1" t="s">
        <v>92</v>
      </c>
      <c r="AW4192" s="1" t="s">
        <v>93</v>
      </c>
      <c r="AX4192" s="1" t="s">
        <v>94</v>
      </c>
      <c r="AY4192" s="1" t="s">
        <v>95</v>
      </c>
      <c r="AZ4192" s="1" t="s">
        <v>96</v>
      </c>
      <c r="BA4192" s="1" t="s">
        <v>5242</v>
      </c>
      <c r="BC4192" s="43"/>
      <c r="BF4192" s="43" t="s">
        <v>4596</v>
      </c>
      <c r="BG4192" s="43" t="s">
        <v>93</v>
      </c>
      <c r="BH4192" s="7" t="s">
        <v>97</v>
      </c>
      <c r="BJ4192" s="7" t="s">
        <v>98</v>
      </c>
      <c r="BK4192" s="7" t="s">
        <v>99</v>
      </c>
      <c r="BL4192" s="7" t="s">
        <v>4597</v>
      </c>
      <c r="BM4192" s="7" t="s">
        <v>4598</v>
      </c>
      <c r="BU4192" s="43">
        <v>1</v>
      </c>
      <c r="BW4192" s="43" t="s">
        <v>103</v>
      </c>
    </row>
    <row r="4193" spans="3:75" x14ac:dyDescent="0.35">
      <c r="C4193" s="43" t="str">
        <f t="shared" si="65"/>
        <v>IARA:BDT-09:2023: 4192</v>
      </c>
      <c r="D4193" s="43">
        <v>4192</v>
      </c>
      <c r="E4193" s="43" t="s">
        <v>5316</v>
      </c>
      <c r="F4193" s="1" t="s">
        <v>73</v>
      </c>
      <c r="G4193" s="43" t="s">
        <v>5291</v>
      </c>
      <c r="H4193" s="2">
        <v>45199</v>
      </c>
      <c r="J4193" s="43">
        <v>2023</v>
      </c>
      <c r="K4193" s="43">
        <v>9</v>
      </c>
      <c r="L4193" s="43">
        <v>30</v>
      </c>
      <c r="M4193" s="43"/>
      <c r="N4193" s="43"/>
      <c r="O4193" s="43"/>
      <c r="P4193" s="12" t="s">
        <v>75</v>
      </c>
      <c r="Q4193" s="12" t="str">
        <f>CONCATENATE(X4193," ",Y4193)</f>
        <v>Pieris rapae</v>
      </c>
      <c r="R4193" s="14" t="str">
        <f>CONCATENATE(S4193,", ",T4193,", ",U4193,", ",V4193,", ",W4193,", ",X4193,", ",Y4193)</f>
        <v>Animalia, Arthropoda, Insecta, Lepidoptera, Pieridae, Pieris, rapae</v>
      </c>
      <c r="S4193" s="6" t="s">
        <v>76</v>
      </c>
      <c r="T4193" s="6" t="s">
        <v>208</v>
      </c>
      <c r="U4193" s="6" t="s">
        <v>209</v>
      </c>
      <c r="V4193" s="6" t="s">
        <v>210</v>
      </c>
      <c r="W4193" s="6" t="s">
        <v>211</v>
      </c>
      <c r="X4193" s="6" t="s">
        <v>227</v>
      </c>
      <c r="Y4193" s="6" t="s">
        <v>228</v>
      </c>
      <c r="AA4193" s="12" t="s">
        <v>83</v>
      </c>
      <c r="AB4193" s="6" t="s">
        <v>84</v>
      </c>
      <c r="AC4193" s="43" t="s">
        <v>229</v>
      </c>
      <c r="AD4193" s="6" t="s">
        <v>5219</v>
      </c>
      <c r="AE4193" s="2">
        <v>45199</v>
      </c>
      <c r="AF4193" s="43" t="s">
        <v>87</v>
      </c>
      <c r="AG4193" s="7" t="s">
        <v>230</v>
      </c>
      <c r="AH4193" s="43">
        <v>48.114840000000001</v>
      </c>
      <c r="AI4193" s="43">
        <v>-1.7098100000000001</v>
      </c>
      <c r="AL4193" s="43">
        <v>10</v>
      </c>
      <c r="AN4193" s="46" t="s">
        <v>5240</v>
      </c>
      <c r="AO4193" s="5" t="s">
        <v>89</v>
      </c>
      <c r="AP4193" s="6" t="s">
        <v>5219</v>
      </c>
      <c r="AR4193" s="7" t="s">
        <v>90</v>
      </c>
      <c r="AT4193" s="4" t="str">
        <f>CONCATENATE(AU4193,", ",AV4193,", ",AW4193,", ",AX4193,", ",AY4193,", ",AZ4193,", ",BA4193)</f>
        <v>Europe, France, FR, Bretagne, Ille-et-Vilaine, Rennes, Campus Institut Agro Rennes</v>
      </c>
      <c r="AU4193" s="1" t="s">
        <v>91</v>
      </c>
      <c r="AV4193" s="1" t="s">
        <v>92</v>
      </c>
      <c r="AW4193" s="1" t="s">
        <v>93</v>
      </c>
      <c r="AX4193" s="1" t="s">
        <v>94</v>
      </c>
      <c r="AY4193" s="1" t="s">
        <v>95</v>
      </c>
      <c r="AZ4193" s="1" t="s">
        <v>96</v>
      </c>
      <c r="BA4193" s="1" t="s">
        <v>5242</v>
      </c>
      <c r="BC4193" s="43"/>
      <c r="BF4193" s="43" t="s">
        <v>4596</v>
      </c>
      <c r="BG4193" s="43" t="s">
        <v>93</v>
      </c>
      <c r="BH4193" s="7" t="s">
        <v>97</v>
      </c>
      <c r="BJ4193" s="7" t="s">
        <v>98</v>
      </c>
      <c r="BK4193" s="7" t="s">
        <v>99</v>
      </c>
      <c r="BL4193" s="7" t="s">
        <v>4597</v>
      </c>
      <c r="BM4193" s="7" t="s">
        <v>4598</v>
      </c>
      <c r="BU4193" s="43">
        <v>1</v>
      </c>
      <c r="BW4193" s="43" t="s">
        <v>103</v>
      </c>
    </row>
    <row r="4194" spans="3:75" x14ac:dyDescent="0.35">
      <c r="C4194" s="43" t="str">
        <f t="shared" si="65"/>
        <v>IARA:BDT-09:2023: 4193</v>
      </c>
      <c r="D4194" s="43">
        <v>4193</v>
      </c>
      <c r="E4194" s="43" t="s">
        <v>5316</v>
      </c>
      <c r="F4194" s="1" t="s">
        <v>73</v>
      </c>
      <c r="G4194" s="43" t="s">
        <v>5291</v>
      </c>
      <c r="H4194" s="2">
        <v>45199</v>
      </c>
      <c r="J4194" s="43">
        <v>2023</v>
      </c>
      <c r="K4194" s="43">
        <v>9</v>
      </c>
      <c r="L4194" s="43">
        <v>30</v>
      </c>
      <c r="M4194" s="43"/>
      <c r="N4194" s="43"/>
      <c r="O4194" s="43"/>
      <c r="P4194" s="12" t="s">
        <v>75</v>
      </c>
      <c r="Q4194" s="12" t="str">
        <f>CONCATENATE(X4194," ",Y4194)</f>
        <v>Pieris rapae</v>
      </c>
      <c r="R4194" s="14" t="str">
        <f>CONCATENATE(S4194,", ",T4194,", ",U4194,", ",V4194,", ",W4194,", ",X4194,", ",Y4194)</f>
        <v>Animalia, Arthropoda, Insecta, Lepidoptera, Pieridae, Pieris, rapae</v>
      </c>
      <c r="S4194" s="6" t="s">
        <v>76</v>
      </c>
      <c r="T4194" s="6" t="s">
        <v>208</v>
      </c>
      <c r="U4194" s="6" t="s">
        <v>209</v>
      </c>
      <c r="V4194" s="6" t="s">
        <v>210</v>
      </c>
      <c r="W4194" s="6" t="s">
        <v>211</v>
      </c>
      <c r="X4194" s="6" t="s">
        <v>227</v>
      </c>
      <c r="Y4194" s="6" t="s">
        <v>228</v>
      </c>
      <c r="AA4194" s="12" t="s">
        <v>83</v>
      </c>
      <c r="AB4194" s="6" t="s">
        <v>84</v>
      </c>
      <c r="AC4194" s="43" t="s">
        <v>229</v>
      </c>
      <c r="AD4194" s="6" t="s">
        <v>5219</v>
      </c>
      <c r="AE4194" s="2">
        <v>45199</v>
      </c>
      <c r="AF4194" s="43" t="s">
        <v>87</v>
      </c>
      <c r="AG4194" s="7" t="s">
        <v>230</v>
      </c>
      <c r="AH4194" s="43">
        <v>48.113790000000002</v>
      </c>
      <c r="AI4194" s="43">
        <v>-1.7097800000000001</v>
      </c>
      <c r="AL4194" s="43">
        <v>10</v>
      </c>
      <c r="AN4194" s="46" t="s">
        <v>5240</v>
      </c>
      <c r="AO4194" s="5" t="s">
        <v>89</v>
      </c>
      <c r="AP4194" s="6" t="s">
        <v>5219</v>
      </c>
      <c r="AR4194" s="7" t="s">
        <v>90</v>
      </c>
      <c r="AT4194" s="4" t="str">
        <f>CONCATENATE(AU4194,", ",AV4194,", ",AW4194,", ",AX4194,", ",AY4194,", ",AZ4194,", ",BA4194)</f>
        <v>Europe, France, FR, Bretagne, Ille-et-Vilaine, Rennes, Campus Institut Agro Rennes</v>
      </c>
      <c r="AU4194" s="1" t="s">
        <v>91</v>
      </c>
      <c r="AV4194" s="1" t="s">
        <v>92</v>
      </c>
      <c r="AW4194" s="1" t="s">
        <v>93</v>
      </c>
      <c r="AX4194" s="1" t="s">
        <v>94</v>
      </c>
      <c r="AY4194" s="1" t="s">
        <v>95</v>
      </c>
      <c r="AZ4194" s="1" t="s">
        <v>96</v>
      </c>
      <c r="BA4194" s="1" t="s">
        <v>5242</v>
      </c>
      <c r="BC4194" s="43"/>
      <c r="BF4194" s="43" t="s">
        <v>4596</v>
      </c>
      <c r="BG4194" s="43" t="s">
        <v>93</v>
      </c>
      <c r="BH4194" s="7" t="s">
        <v>97</v>
      </c>
      <c r="BJ4194" s="7" t="s">
        <v>98</v>
      </c>
      <c r="BK4194" s="7" t="s">
        <v>99</v>
      </c>
      <c r="BL4194" s="7" t="s">
        <v>4597</v>
      </c>
      <c r="BM4194" s="7" t="s">
        <v>4598</v>
      </c>
      <c r="BU4194" s="43">
        <v>1</v>
      </c>
      <c r="BW4194" s="43" t="s">
        <v>103</v>
      </c>
    </row>
    <row r="4195" spans="3:75" x14ac:dyDescent="0.35">
      <c r="C4195" s="43" t="str">
        <f t="shared" si="65"/>
        <v>IARA:BDT-09:2023: 4194</v>
      </c>
      <c r="D4195" s="43">
        <v>4194</v>
      </c>
      <c r="E4195" s="43" t="s">
        <v>5316</v>
      </c>
      <c r="F4195" s="1" t="s">
        <v>73</v>
      </c>
      <c r="G4195" s="43" t="s">
        <v>5291</v>
      </c>
      <c r="H4195" s="2">
        <v>45199</v>
      </c>
      <c r="J4195" s="43">
        <v>2023</v>
      </c>
      <c r="K4195" s="43">
        <v>9</v>
      </c>
      <c r="L4195" s="43">
        <v>30</v>
      </c>
      <c r="M4195" s="43"/>
      <c r="N4195" s="43"/>
      <c r="O4195" s="43"/>
      <c r="P4195" s="12" t="s">
        <v>75</v>
      </c>
      <c r="Q4195" s="12" t="str">
        <f>CONCATENATE(X4195," ",Y4195)</f>
        <v>Vanessa atalanta</v>
      </c>
      <c r="R4195" s="14" t="str">
        <f>CONCATENATE(S4195,", ",T4195,", ",U4195,", ",V4195,", ",W4195,", ",X4195,", ",Y4195)</f>
        <v>Animalia, Arthropoda, Insecta, Lepidoptera, Nymphalidae, Vanessa, atalanta</v>
      </c>
      <c r="S4195" s="6" t="s">
        <v>76</v>
      </c>
      <c r="T4195" s="6" t="s">
        <v>208</v>
      </c>
      <c r="U4195" s="6" t="s">
        <v>209</v>
      </c>
      <c r="V4195" s="6" t="s">
        <v>210</v>
      </c>
      <c r="W4195" s="6" t="s">
        <v>238</v>
      </c>
      <c r="X4195" s="6" t="s">
        <v>247</v>
      </c>
      <c r="Y4195" s="6" t="s">
        <v>248</v>
      </c>
      <c r="AA4195" s="12" t="s">
        <v>83</v>
      </c>
      <c r="AB4195" s="6" t="s">
        <v>84</v>
      </c>
      <c r="AC4195" s="43" t="s">
        <v>249</v>
      </c>
      <c r="AD4195" s="6" t="s">
        <v>5219</v>
      </c>
      <c r="AE4195" s="2">
        <v>45199</v>
      </c>
      <c r="AF4195" s="43" t="s">
        <v>87</v>
      </c>
      <c r="AG4195" s="7" t="s">
        <v>250</v>
      </c>
      <c r="AH4195" s="43">
        <v>48.11401</v>
      </c>
      <c r="AI4195" s="43">
        <v>-1.7097800000000001</v>
      </c>
      <c r="AL4195" s="43">
        <v>10</v>
      </c>
      <c r="AN4195" s="46" t="s">
        <v>5240</v>
      </c>
      <c r="AO4195" s="5" t="s">
        <v>89</v>
      </c>
      <c r="AP4195" s="6" t="s">
        <v>5219</v>
      </c>
      <c r="AR4195" s="7" t="s">
        <v>90</v>
      </c>
      <c r="AT4195" s="4" t="str">
        <f>CONCATENATE(AU4195,", ",AV4195,", ",AW4195,", ",AX4195,", ",AY4195,", ",AZ4195,", ",BA4195)</f>
        <v>Europe, France, FR, Bretagne, Ille-et-Vilaine, Rennes, Campus Institut Agro Rennes</v>
      </c>
      <c r="AU4195" s="1" t="s">
        <v>91</v>
      </c>
      <c r="AV4195" s="1" t="s">
        <v>92</v>
      </c>
      <c r="AW4195" s="1" t="s">
        <v>93</v>
      </c>
      <c r="AX4195" s="1" t="s">
        <v>94</v>
      </c>
      <c r="AY4195" s="1" t="s">
        <v>95</v>
      </c>
      <c r="AZ4195" s="1" t="s">
        <v>96</v>
      </c>
      <c r="BA4195" s="1" t="s">
        <v>5242</v>
      </c>
      <c r="BC4195" s="43"/>
      <c r="BF4195" s="43" t="s">
        <v>4596</v>
      </c>
      <c r="BG4195" s="43" t="s">
        <v>93</v>
      </c>
      <c r="BH4195" s="7" t="s">
        <v>97</v>
      </c>
      <c r="BJ4195" s="7" t="s">
        <v>98</v>
      </c>
      <c r="BK4195" s="7" t="s">
        <v>99</v>
      </c>
      <c r="BL4195" s="7" t="s">
        <v>4597</v>
      </c>
      <c r="BM4195" s="7" t="s">
        <v>4598</v>
      </c>
      <c r="BU4195" s="43">
        <v>1</v>
      </c>
      <c r="BW4195" s="43" t="s">
        <v>103</v>
      </c>
    </row>
    <row r="4196" spans="3:75" x14ac:dyDescent="0.35">
      <c r="C4196" s="43" t="str">
        <f t="shared" si="65"/>
        <v>IARA:BDT-09:2023: 4195</v>
      </c>
      <c r="D4196" s="43">
        <v>4195</v>
      </c>
      <c r="E4196" s="43" t="s">
        <v>5316</v>
      </c>
      <c r="F4196" s="1" t="s">
        <v>73</v>
      </c>
      <c r="G4196" s="43" t="s">
        <v>5291</v>
      </c>
      <c r="H4196" s="2">
        <v>45199</v>
      </c>
      <c r="J4196" s="43">
        <v>2023</v>
      </c>
      <c r="K4196" s="43">
        <v>9</v>
      </c>
      <c r="L4196" s="43">
        <v>30</v>
      </c>
      <c r="M4196" s="43"/>
      <c r="N4196" s="43"/>
      <c r="O4196" s="43"/>
      <c r="P4196" s="12" t="s">
        <v>75</v>
      </c>
      <c r="Q4196" s="12" t="str">
        <f>CONCATENATE(X4196," ",Y4196)</f>
        <v>Pieris rapae</v>
      </c>
      <c r="R4196" s="14" t="str">
        <f>CONCATENATE(S4196,", ",T4196,", ",U4196,", ",V4196,", ",W4196,", ",X4196,", ",Y4196)</f>
        <v>Animalia, Arthropoda, Insecta, Lepidoptera, Pieridae, Pieris, rapae</v>
      </c>
      <c r="S4196" s="6" t="s">
        <v>76</v>
      </c>
      <c r="T4196" s="6" t="s">
        <v>208</v>
      </c>
      <c r="U4196" s="6" t="s">
        <v>209</v>
      </c>
      <c r="V4196" s="6" t="s">
        <v>210</v>
      </c>
      <c r="W4196" s="6" t="s">
        <v>211</v>
      </c>
      <c r="X4196" s="6" t="s">
        <v>227</v>
      </c>
      <c r="Y4196" s="6" t="s">
        <v>228</v>
      </c>
      <c r="AA4196" s="12" t="s">
        <v>83</v>
      </c>
      <c r="AB4196" s="6" t="s">
        <v>84</v>
      </c>
      <c r="AC4196" s="43" t="s">
        <v>229</v>
      </c>
      <c r="AD4196" s="6" t="s">
        <v>5219</v>
      </c>
      <c r="AE4196" s="2">
        <v>45199</v>
      </c>
      <c r="AF4196" s="43" t="s">
        <v>87</v>
      </c>
      <c r="AG4196" s="7" t="s">
        <v>230</v>
      </c>
      <c r="AH4196" s="43">
        <v>48.114809999999999</v>
      </c>
      <c r="AI4196" s="43">
        <v>-1.7097500000000001</v>
      </c>
      <c r="AL4196" s="43">
        <v>10</v>
      </c>
      <c r="AN4196" s="46" t="s">
        <v>5240</v>
      </c>
      <c r="AO4196" s="5" t="s">
        <v>89</v>
      </c>
      <c r="AP4196" s="6" t="s">
        <v>5220</v>
      </c>
      <c r="AR4196" s="7" t="s">
        <v>90</v>
      </c>
      <c r="AT4196" s="4" t="str">
        <f>CONCATENATE(AU4196,", ",AV4196,", ",AW4196,", ",AX4196,", ",AY4196,", ",AZ4196,", ",BA4196)</f>
        <v>Europe, France, FR, Bretagne, Ille-et-Vilaine, Rennes, Campus Institut Agro Rennes</v>
      </c>
      <c r="AU4196" s="1" t="s">
        <v>91</v>
      </c>
      <c r="AV4196" s="1" t="s">
        <v>92</v>
      </c>
      <c r="AW4196" s="1" t="s">
        <v>93</v>
      </c>
      <c r="AX4196" s="1" t="s">
        <v>94</v>
      </c>
      <c r="AY4196" s="1" t="s">
        <v>95</v>
      </c>
      <c r="AZ4196" s="1" t="s">
        <v>96</v>
      </c>
      <c r="BA4196" s="1" t="s">
        <v>5242</v>
      </c>
      <c r="BC4196" s="43"/>
      <c r="BF4196" s="43" t="s">
        <v>4596</v>
      </c>
      <c r="BG4196" s="43" t="s">
        <v>93</v>
      </c>
      <c r="BH4196" s="7" t="s">
        <v>97</v>
      </c>
      <c r="BJ4196" s="7" t="s">
        <v>98</v>
      </c>
      <c r="BK4196" s="7" t="s">
        <v>99</v>
      </c>
      <c r="BL4196" s="7" t="s">
        <v>4597</v>
      </c>
      <c r="BM4196" s="7" t="s">
        <v>4598</v>
      </c>
      <c r="BU4196" s="43">
        <v>1</v>
      </c>
      <c r="BW4196" s="43" t="s">
        <v>103</v>
      </c>
    </row>
    <row r="4197" spans="3:75" x14ac:dyDescent="0.35">
      <c r="C4197" s="43" t="str">
        <f t="shared" si="65"/>
        <v>IARA:BDT-09:2023: 4196</v>
      </c>
      <c r="D4197" s="43">
        <v>4196</v>
      </c>
      <c r="E4197" s="43" t="s">
        <v>5316</v>
      </c>
      <c r="F4197" s="1" t="s">
        <v>73</v>
      </c>
      <c r="G4197" s="43" t="s">
        <v>5291</v>
      </c>
      <c r="H4197" s="2">
        <v>45199</v>
      </c>
      <c r="J4197" s="43">
        <v>2023</v>
      </c>
      <c r="K4197" s="43">
        <v>9</v>
      </c>
      <c r="L4197" s="43">
        <v>30</v>
      </c>
      <c r="M4197" s="43"/>
      <c r="N4197" s="43"/>
      <c r="O4197" s="43"/>
      <c r="P4197" s="12" t="s">
        <v>75</v>
      </c>
      <c r="Q4197" s="12" t="str">
        <f>CONCATENATE(X4197," ",Y4197)</f>
        <v>Coenonympha pamphilus</v>
      </c>
      <c r="R4197" s="14" t="str">
        <f>CONCATENATE(S4197,", ",T4197,", ",U4197,", ",V4197,", ",W4197,", ",X4197,", ",Y4197)</f>
        <v>Animalia, Arthropoda, Insecta, Lepidoptera, Nymphalidae, Coenonympha, pamphilus</v>
      </c>
      <c r="S4197" s="6" t="s">
        <v>76</v>
      </c>
      <c r="T4197" s="6" t="s">
        <v>208</v>
      </c>
      <c r="U4197" s="6" t="s">
        <v>209</v>
      </c>
      <c r="V4197" s="6" t="s">
        <v>210</v>
      </c>
      <c r="W4197" s="6" t="s">
        <v>238</v>
      </c>
      <c r="X4197" s="6" t="s">
        <v>239</v>
      </c>
      <c r="Y4197" s="6" t="s">
        <v>240</v>
      </c>
      <c r="AA4197" s="12" t="s">
        <v>83</v>
      </c>
      <c r="AB4197" s="6" t="s">
        <v>84</v>
      </c>
      <c r="AC4197" s="43" t="s">
        <v>241</v>
      </c>
      <c r="AD4197" s="6" t="s">
        <v>5219</v>
      </c>
      <c r="AE4197" s="2">
        <v>45199</v>
      </c>
      <c r="AF4197" s="43" t="s">
        <v>87</v>
      </c>
      <c r="AG4197" s="7" t="s">
        <v>242</v>
      </c>
      <c r="AH4197" s="43">
        <v>48.113520000000001</v>
      </c>
      <c r="AI4197" s="43">
        <v>-1.70974</v>
      </c>
      <c r="AL4197" s="43">
        <v>10</v>
      </c>
      <c r="AN4197" s="46" t="s">
        <v>5240</v>
      </c>
      <c r="AO4197" s="5" t="s">
        <v>89</v>
      </c>
      <c r="AP4197" s="6" t="s">
        <v>5220</v>
      </c>
      <c r="AR4197" s="7" t="s">
        <v>90</v>
      </c>
      <c r="AT4197" s="4" t="str">
        <f>CONCATENATE(AU4197,", ",AV4197,", ",AW4197,", ",AX4197,", ",AY4197,", ",AZ4197,", ",BA4197)</f>
        <v>Europe, France, FR, Bretagne, Ille-et-Vilaine, Rennes, Campus Institut Agro Rennes</v>
      </c>
      <c r="AU4197" s="1" t="s">
        <v>91</v>
      </c>
      <c r="AV4197" s="1" t="s">
        <v>92</v>
      </c>
      <c r="AW4197" s="1" t="s">
        <v>93</v>
      </c>
      <c r="AX4197" s="1" t="s">
        <v>94</v>
      </c>
      <c r="AY4197" s="1" t="s">
        <v>95</v>
      </c>
      <c r="AZ4197" s="1" t="s">
        <v>96</v>
      </c>
      <c r="BA4197" s="1" t="s">
        <v>5242</v>
      </c>
      <c r="BC4197" s="43"/>
      <c r="BF4197" s="43" t="s">
        <v>4596</v>
      </c>
      <c r="BG4197" s="43" t="s">
        <v>93</v>
      </c>
      <c r="BH4197" s="7" t="s">
        <v>97</v>
      </c>
      <c r="BJ4197" s="7" t="s">
        <v>98</v>
      </c>
      <c r="BK4197" s="7" t="s">
        <v>99</v>
      </c>
      <c r="BL4197" s="7" t="s">
        <v>4597</v>
      </c>
      <c r="BM4197" s="7" t="s">
        <v>4598</v>
      </c>
      <c r="BU4197" s="43">
        <v>1</v>
      </c>
      <c r="BW4197" s="43" t="s">
        <v>103</v>
      </c>
    </row>
    <row r="4198" spans="3:75" x14ac:dyDescent="0.35">
      <c r="C4198" s="43" t="str">
        <f t="shared" si="65"/>
        <v>IARA:BDT-09:2023: 4197</v>
      </c>
      <c r="D4198" s="43">
        <v>4197</v>
      </c>
      <c r="E4198" s="43" t="s">
        <v>5316</v>
      </c>
      <c r="F4198" s="1" t="s">
        <v>73</v>
      </c>
      <c r="G4198" s="43" t="s">
        <v>5291</v>
      </c>
      <c r="H4198" s="2">
        <v>45199</v>
      </c>
      <c r="J4198" s="43">
        <v>2023</v>
      </c>
      <c r="K4198" s="43">
        <v>9</v>
      </c>
      <c r="L4198" s="43">
        <v>30</v>
      </c>
      <c r="M4198" s="43"/>
      <c r="N4198" s="43"/>
      <c r="O4198" s="43"/>
      <c r="P4198" s="12" t="s">
        <v>75</v>
      </c>
      <c r="Q4198" s="12" t="str">
        <f>CONCATENATE(X4198," ",Y4198)</f>
        <v>Pieris rapae</v>
      </c>
      <c r="R4198" s="14" t="str">
        <f>CONCATENATE(S4198,", ",T4198,", ",U4198,", ",V4198,", ",W4198,", ",X4198,", ",Y4198)</f>
        <v>Animalia, Arthropoda, Insecta, Lepidoptera, Pieridae, Pieris, rapae</v>
      </c>
      <c r="S4198" s="6" t="s">
        <v>76</v>
      </c>
      <c r="T4198" s="6" t="s">
        <v>208</v>
      </c>
      <c r="U4198" s="6" t="s">
        <v>209</v>
      </c>
      <c r="V4198" s="6" t="s">
        <v>210</v>
      </c>
      <c r="W4198" s="6" t="s">
        <v>211</v>
      </c>
      <c r="X4198" s="6" t="s">
        <v>227</v>
      </c>
      <c r="Y4198" s="6" t="s">
        <v>228</v>
      </c>
      <c r="AA4198" s="12" t="s">
        <v>83</v>
      </c>
      <c r="AB4198" s="6" t="s">
        <v>84</v>
      </c>
      <c r="AC4198" s="43" t="s">
        <v>229</v>
      </c>
      <c r="AD4198" s="6" t="s">
        <v>5219</v>
      </c>
      <c r="AE4198" s="2">
        <v>45199</v>
      </c>
      <c r="AF4198" s="43" t="s">
        <v>87</v>
      </c>
      <c r="AG4198" s="7" t="s">
        <v>230</v>
      </c>
      <c r="AH4198" s="43">
        <v>48.114080000000001</v>
      </c>
      <c r="AI4198" s="43">
        <v>-1.7097199999999999</v>
      </c>
      <c r="AL4198" s="43">
        <v>10</v>
      </c>
      <c r="AN4198" s="46" t="s">
        <v>5240</v>
      </c>
      <c r="AO4198" s="5" t="s">
        <v>89</v>
      </c>
      <c r="AP4198" s="6" t="s">
        <v>5219</v>
      </c>
      <c r="AR4198" s="7" t="s">
        <v>90</v>
      </c>
      <c r="AT4198" s="4" t="str">
        <f>CONCATENATE(AU4198,", ",AV4198,", ",AW4198,", ",AX4198,", ",AY4198,", ",AZ4198,", ",BA4198)</f>
        <v>Europe, France, FR, Bretagne, Ille-et-Vilaine, Rennes, Campus Institut Agro Rennes</v>
      </c>
      <c r="AU4198" s="1" t="s">
        <v>91</v>
      </c>
      <c r="AV4198" s="1" t="s">
        <v>92</v>
      </c>
      <c r="AW4198" s="1" t="s">
        <v>93</v>
      </c>
      <c r="AX4198" s="1" t="s">
        <v>94</v>
      </c>
      <c r="AY4198" s="1" t="s">
        <v>95</v>
      </c>
      <c r="AZ4198" s="1" t="s">
        <v>96</v>
      </c>
      <c r="BA4198" s="1" t="s">
        <v>5242</v>
      </c>
      <c r="BC4198" s="43"/>
      <c r="BF4198" s="43" t="s">
        <v>4596</v>
      </c>
      <c r="BG4198" s="43" t="s">
        <v>93</v>
      </c>
      <c r="BH4198" s="7" t="s">
        <v>97</v>
      </c>
      <c r="BJ4198" s="7" t="s">
        <v>98</v>
      </c>
      <c r="BK4198" s="7" t="s">
        <v>99</v>
      </c>
      <c r="BL4198" s="7" t="s">
        <v>4597</v>
      </c>
      <c r="BM4198" s="7" t="s">
        <v>4598</v>
      </c>
      <c r="BU4198" s="43">
        <v>1</v>
      </c>
      <c r="BW4198" s="43" t="s">
        <v>103</v>
      </c>
    </row>
    <row r="4199" spans="3:75" x14ac:dyDescent="0.35">
      <c r="C4199" s="43" t="str">
        <f t="shared" si="65"/>
        <v>IARA:BDT-09:2023: 4198</v>
      </c>
      <c r="D4199" s="43">
        <v>4198</v>
      </c>
      <c r="E4199" s="43" t="s">
        <v>5316</v>
      </c>
      <c r="F4199" s="1" t="s">
        <v>73</v>
      </c>
      <c r="G4199" s="43" t="s">
        <v>5291</v>
      </c>
      <c r="H4199" s="2">
        <v>45199</v>
      </c>
      <c r="J4199" s="43">
        <v>2023</v>
      </c>
      <c r="K4199" s="43">
        <v>9</v>
      </c>
      <c r="L4199" s="43">
        <v>30</v>
      </c>
      <c r="M4199" s="43"/>
      <c r="N4199" s="43"/>
      <c r="O4199" s="43"/>
      <c r="P4199" s="12" t="s">
        <v>75</v>
      </c>
      <c r="Q4199" s="12" t="str">
        <f>CONCATENATE(X4199," ",Y4199)</f>
        <v>Polygonia c-album</v>
      </c>
      <c r="R4199" s="14" t="str">
        <f>CONCATENATE(S4199,", ",T4199,", ",U4199,", ",V4199,", ",W4199,", ",X4199,", ",Y4199)</f>
        <v>Animalia, Arthropoda, Insecta, Lepidoptera, Nymphalidae, Polygonia, c-album</v>
      </c>
      <c r="S4199" s="6" t="s">
        <v>76</v>
      </c>
      <c r="T4199" s="6" t="s">
        <v>208</v>
      </c>
      <c r="U4199" s="6" t="s">
        <v>209</v>
      </c>
      <c r="V4199" s="6" t="s">
        <v>210</v>
      </c>
      <c r="W4199" s="6" t="s">
        <v>238</v>
      </c>
      <c r="X4199" s="6" t="s">
        <v>465</v>
      </c>
      <c r="Y4199" s="6" t="s">
        <v>466</v>
      </c>
      <c r="AA4199" s="12" t="s">
        <v>83</v>
      </c>
      <c r="AB4199" s="6" t="s">
        <v>84</v>
      </c>
      <c r="AC4199" s="43" t="s">
        <v>374</v>
      </c>
      <c r="AD4199" s="6" t="s">
        <v>5219</v>
      </c>
      <c r="AE4199" s="2">
        <v>45199</v>
      </c>
      <c r="AF4199" s="43" t="s">
        <v>87</v>
      </c>
      <c r="AG4199" s="7" t="s">
        <v>464</v>
      </c>
      <c r="AH4199" s="43">
        <v>48.114849999999997</v>
      </c>
      <c r="AI4199" s="43">
        <v>-1.7097199999999999</v>
      </c>
      <c r="AL4199" s="43">
        <v>10</v>
      </c>
      <c r="AN4199" s="46" t="s">
        <v>5240</v>
      </c>
      <c r="AO4199" s="5" t="s">
        <v>89</v>
      </c>
      <c r="AP4199" s="6" t="s">
        <v>5219</v>
      </c>
      <c r="AR4199" s="7" t="s">
        <v>90</v>
      </c>
      <c r="AT4199" s="4" t="str">
        <f>CONCATENATE(AU4199,", ",AV4199,", ",AW4199,", ",AX4199,", ",AY4199,", ",AZ4199,", ",BA4199)</f>
        <v>Europe, France, FR, Bretagne, Ille-et-Vilaine, Rennes, Campus Institut Agro Rennes</v>
      </c>
      <c r="AU4199" s="1" t="s">
        <v>91</v>
      </c>
      <c r="AV4199" s="1" t="s">
        <v>92</v>
      </c>
      <c r="AW4199" s="1" t="s">
        <v>93</v>
      </c>
      <c r="AX4199" s="1" t="s">
        <v>94</v>
      </c>
      <c r="AY4199" s="1" t="s">
        <v>95</v>
      </c>
      <c r="AZ4199" s="1" t="s">
        <v>96</v>
      </c>
      <c r="BA4199" s="1" t="s">
        <v>5242</v>
      </c>
      <c r="BC4199" s="43"/>
      <c r="BF4199" s="43" t="s">
        <v>4596</v>
      </c>
      <c r="BG4199" s="43" t="s">
        <v>93</v>
      </c>
      <c r="BH4199" s="7" t="s">
        <v>97</v>
      </c>
      <c r="BJ4199" s="7" t="s">
        <v>98</v>
      </c>
      <c r="BK4199" s="7" t="s">
        <v>99</v>
      </c>
      <c r="BL4199" s="7" t="s">
        <v>4597</v>
      </c>
      <c r="BM4199" s="7" t="s">
        <v>4598</v>
      </c>
      <c r="BU4199" s="43">
        <v>1</v>
      </c>
      <c r="BW4199" s="43" t="s">
        <v>103</v>
      </c>
    </row>
    <row r="4200" spans="3:75" x14ac:dyDescent="0.35">
      <c r="C4200" s="43" t="str">
        <f t="shared" si="65"/>
        <v>IARA:BDT-09:2023: 4199</v>
      </c>
      <c r="D4200" s="43">
        <v>4199</v>
      </c>
      <c r="E4200" s="43" t="s">
        <v>5316</v>
      </c>
      <c r="F4200" s="1" t="s">
        <v>73</v>
      </c>
      <c r="G4200" s="43" t="s">
        <v>5291</v>
      </c>
      <c r="H4200" s="2">
        <v>45199</v>
      </c>
      <c r="J4200" s="43">
        <v>2023</v>
      </c>
      <c r="K4200" s="43">
        <v>9</v>
      </c>
      <c r="L4200" s="43">
        <v>30</v>
      </c>
      <c r="M4200" s="43"/>
      <c r="N4200" s="43"/>
      <c r="O4200" s="43"/>
      <c r="P4200" s="12" t="s">
        <v>75</v>
      </c>
      <c r="Q4200" s="12" t="str">
        <f>CONCATENATE(X4200," ",Y4200)</f>
        <v>Pieris rapae</v>
      </c>
      <c r="R4200" s="14" t="str">
        <f>CONCATENATE(S4200,", ",T4200,", ",U4200,", ",V4200,", ",W4200,", ",X4200,", ",Y4200)</f>
        <v>Animalia, Arthropoda, Insecta, Lepidoptera, Pieridae, Pieris, rapae</v>
      </c>
      <c r="S4200" s="6" t="s">
        <v>76</v>
      </c>
      <c r="T4200" s="6" t="s">
        <v>208</v>
      </c>
      <c r="U4200" s="6" t="s">
        <v>209</v>
      </c>
      <c r="V4200" s="6" t="s">
        <v>210</v>
      </c>
      <c r="W4200" s="6" t="s">
        <v>211</v>
      </c>
      <c r="X4200" s="6" t="s">
        <v>227</v>
      </c>
      <c r="Y4200" s="6" t="s">
        <v>228</v>
      </c>
      <c r="AA4200" s="12" t="s">
        <v>83</v>
      </c>
      <c r="AB4200" s="6" t="s">
        <v>84</v>
      </c>
      <c r="AC4200" s="43" t="s">
        <v>229</v>
      </c>
      <c r="AD4200" s="6" t="s">
        <v>5219</v>
      </c>
      <c r="AE4200" s="2">
        <v>45199</v>
      </c>
      <c r="AF4200" s="43" t="s">
        <v>87</v>
      </c>
      <c r="AG4200" s="7" t="s">
        <v>230</v>
      </c>
      <c r="AH4200" s="43">
        <v>48.114849999999997</v>
      </c>
      <c r="AI4200" s="43">
        <v>-1.7096</v>
      </c>
      <c r="AL4200" s="43">
        <v>10</v>
      </c>
      <c r="AN4200" s="46" t="s">
        <v>5240</v>
      </c>
      <c r="AO4200" s="5" t="s">
        <v>89</v>
      </c>
      <c r="AP4200" s="6" t="s">
        <v>5219</v>
      </c>
      <c r="AR4200" s="7" t="s">
        <v>90</v>
      </c>
      <c r="AT4200" s="4" t="str">
        <f>CONCATENATE(AU4200,", ",AV4200,", ",AW4200,", ",AX4200,", ",AY4200,", ",AZ4200,", ",BA4200)</f>
        <v>Europe, France, FR, Bretagne, Ille-et-Vilaine, Rennes, Campus Institut Agro Rennes</v>
      </c>
      <c r="AU4200" s="1" t="s">
        <v>91</v>
      </c>
      <c r="AV4200" s="1" t="s">
        <v>92</v>
      </c>
      <c r="AW4200" s="1" t="s">
        <v>93</v>
      </c>
      <c r="AX4200" s="1" t="s">
        <v>94</v>
      </c>
      <c r="AY4200" s="1" t="s">
        <v>95</v>
      </c>
      <c r="AZ4200" s="1" t="s">
        <v>96</v>
      </c>
      <c r="BA4200" s="1" t="s">
        <v>5242</v>
      </c>
      <c r="BC4200" s="43"/>
      <c r="BF4200" s="43" t="s">
        <v>4596</v>
      </c>
      <c r="BG4200" s="43" t="s">
        <v>93</v>
      </c>
      <c r="BH4200" s="7" t="s">
        <v>97</v>
      </c>
      <c r="BJ4200" s="7" t="s">
        <v>98</v>
      </c>
      <c r="BK4200" s="7" t="s">
        <v>99</v>
      </c>
      <c r="BL4200" s="7" t="s">
        <v>4597</v>
      </c>
      <c r="BM4200" s="7" t="s">
        <v>4598</v>
      </c>
      <c r="BU4200" s="43">
        <v>1</v>
      </c>
      <c r="BW4200" s="43" t="s">
        <v>103</v>
      </c>
    </row>
    <row r="4201" spans="3:75" x14ac:dyDescent="0.35">
      <c r="C4201" s="43" t="str">
        <f t="shared" si="65"/>
        <v>IARA:BDT-09:2023: 4200</v>
      </c>
      <c r="D4201" s="43">
        <v>4200</v>
      </c>
      <c r="E4201" s="43" t="s">
        <v>5316</v>
      </c>
      <c r="F4201" s="1" t="s">
        <v>73</v>
      </c>
      <c r="G4201" s="43" t="s">
        <v>5291</v>
      </c>
      <c r="H4201" s="2">
        <v>45199</v>
      </c>
      <c r="J4201" s="43">
        <v>2023</v>
      </c>
      <c r="K4201" s="43">
        <v>9</v>
      </c>
      <c r="L4201" s="43">
        <v>30</v>
      </c>
      <c r="M4201" s="43"/>
      <c r="N4201" s="43"/>
      <c r="O4201" s="43"/>
      <c r="P4201" s="12" t="s">
        <v>75</v>
      </c>
      <c r="Q4201" s="12" t="str">
        <f>CONCATENATE(X4201," ",Y4201)</f>
        <v>Pararge aegeria</v>
      </c>
      <c r="R4201" s="14" t="str">
        <f>CONCATENATE(S4201,", ",T4201,", ",U4201,", ",V4201,", ",W4201,", ",X4201,", ",Y4201)</f>
        <v>Animalia, Arthropoda, Insecta, Lepidoptera, Nymphalidae, Pararge, aegeria</v>
      </c>
      <c r="S4201" s="6" t="s">
        <v>76</v>
      </c>
      <c r="T4201" s="6" t="s">
        <v>208</v>
      </c>
      <c r="U4201" s="6" t="s">
        <v>209</v>
      </c>
      <c r="V4201" s="6" t="s">
        <v>210</v>
      </c>
      <c r="W4201" s="6" t="s">
        <v>238</v>
      </c>
      <c r="X4201" s="6" t="s">
        <v>243</v>
      </c>
      <c r="Y4201" s="6" t="s">
        <v>244</v>
      </c>
      <c r="AA4201" s="12" t="s">
        <v>83</v>
      </c>
      <c r="AB4201" s="6" t="s">
        <v>84</v>
      </c>
      <c r="AC4201" s="43" t="s">
        <v>245</v>
      </c>
      <c r="AD4201" s="6" t="s">
        <v>5219</v>
      </c>
      <c r="AE4201" s="2">
        <v>45199</v>
      </c>
      <c r="AF4201" s="43" t="s">
        <v>87</v>
      </c>
      <c r="AG4201" s="7" t="s">
        <v>246</v>
      </c>
      <c r="AH4201" s="43">
        <v>48.115000000000002</v>
      </c>
      <c r="AI4201" s="43">
        <v>-1.70957</v>
      </c>
      <c r="AL4201" s="43">
        <v>10</v>
      </c>
      <c r="AN4201" s="46" t="s">
        <v>5240</v>
      </c>
      <c r="AO4201" s="5" t="s">
        <v>89</v>
      </c>
      <c r="AP4201" s="6" t="s">
        <v>5219</v>
      </c>
      <c r="AR4201" s="7" t="s">
        <v>90</v>
      </c>
      <c r="AT4201" s="4" t="str">
        <f>CONCATENATE(AU4201,", ",AV4201,", ",AW4201,", ",AX4201,", ",AY4201,", ",AZ4201,", ",BA4201)</f>
        <v>Europe, France, FR, Bretagne, Ille-et-Vilaine, Rennes, Campus Institut Agro Rennes</v>
      </c>
      <c r="AU4201" s="1" t="s">
        <v>91</v>
      </c>
      <c r="AV4201" s="1" t="s">
        <v>92</v>
      </c>
      <c r="AW4201" s="1" t="s">
        <v>93</v>
      </c>
      <c r="AX4201" s="1" t="s">
        <v>94</v>
      </c>
      <c r="AY4201" s="1" t="s">
        <v>95</v>
      </c>
      <c r="AZ4201" s="1" t="s">
        <v>96</v>
      </c>
      <c r="BA4201" s="1" t="s">
        <v>5242</v>
      </c>
      <c r="BC4201" s="43"/>
      <c r="BF4201" s="43" t="s">
        <v>4596</v>
      </c>
      <c r="BG4201" s="43" t="s">
        <v>93</v>
      </c>
      <c r="BH4201" s="7" t="s">
        <v>97</v>
      </c>
      <c r="BJ4201" s="7" t="s">
        <v>98</v>
      </c>
      <c r="BK4201" s="7" t="s">
        <v>99</v>
      </c>
      <c r="BL4201" s="7" t="s">
        <v>4597</v>
      </c>
      <c r="BM4201" s="7" t="s">
        <v>4598</v>
      </c>
      <c r="BU4201" s="43">
        <v>1</v>
      </c>
      <c r="BW4201" s="43" t="s">
        <v>103</v>
      </c>
    </row>
    <row r="4202" spans="3:75" x14ac:dyDescent="0.35">
      <c r="C4202" s="43" t="str">
        <f t="shared" si="65"/>
        <v>IARA:BDT-09:2023: 4201</v>
      </c>
      <c r="D4202" s="43">
        <v>4201</v>
      </c>
      <c r="E4202" s="43" t="s">
        <v>5316</v>
      </c>
      <c r="F4202" s="1" t="s">
        <v>73</v>
      </c>
      <c r="G4202" s="43" t="s">
        <v>5291</v>
      </c>
      <c r="H4202" s="2">
        <v>45199</v>
      </c>
      <c r="J4202" s="43">
        <v>2023</v>
      </c>
      <c r="K4202" s="43">
        <v>9</v>
      </c>
      <c r="L4202" s="43">
        <v>30</v>
      </c>
      <c r="M4202" s="43"/>
      <c r="N4202" s="43"/>
      <c r="O4202" s="43"/>
      <c r="P4202" s="12" t="s">
        <v>75</v>
      </c>
      <c r="Q4202" s="12" t="str">
        <f>CONCATENATE(X4202," ",Y4202)</f>
        <v>Vanessa atalanta</v>
      </c>
      <c r="R4202" s="14" t="str">
        <f>CONCATENATE(S4202,", ",T4202,", ",U4202,", ",V4202,", ",W4202,", ",X4202,", ",Y4202)</f>
        <v>Animalia, Arthropoda, Insecta, Lepidoptera, Nymphalidae, Vanessa, atalanta</v>
      </c>
      <c r="S4202" s="6" t="s">
        <v>76</v>
      </c>
      <c r="T4202" s="6" t="s">
        <v>208</v>
      </c>
      <c r="U4202" s="6" t="s">
        <v>209</v>
      </c>
      <c r="V4202" s="6" t="s">
        <v>210</v>
      </c>
      <c r="W4202" s="6" t="s">
        <v>238</v>
      </c>
      <c r="X4202" s="6" t="s">
        <v>247</v>
      </c>
      <c r="Y4202" s="6" t="s">
        <v>248</v>
      </c>
      <c r="AA4202" s="12" t="s">
        <v>83</v>
      </c>
      <c r="AB4202" s="6" t="s">
        <v>84</v>
      </c>
      <c r="AC4202" s="43" t="s">
        <v>249</v>
      </c>
      <c r="AD4202" s="6" t="s">
        <v>5219</v>
      </c>
      <c r="AE4202" s="2">
        <v>45199</v>
      </c>
      <c r="AF4202" s="43" t="s">
        <v>87</v>
      </c>
      <c r="AG4202" s="7" t="s">
        <v>250</v>
      </c>
      <c r="AH4202" s="43">
        <v>48.113379999999999</v>
      </c>
      <c r="AI4202" s="43">
        <v>-1.70939</v>
      </c>
      <c r="AL4202" s="43">
        <v>10</v>
      </c>
      <c r="AN4202" s="46" t="s">
        <v>5240</v>
      </c>
      <c r="AO4202" s="5" t="s">
        <v>89</v>
      </c>
      <c r="AP4202" s="6" t="s">
        <v>5219</v>
      </c>
      <c r="AR4202" s="7" t="s">
        <v>90</v>
      </c>
      <c r="AT4202" s="4" t="str">
        <f>CONCATENATE(AU4202,", ",AV4202,", ",AW4202,", ",AX4202,", ",AY4202,", ",AZ4202,", ",BA4202)</f>
        <v>Europe, France, FR, Bretagne, Ille-et-Vilaine, Rennes, Campus Institut Agro Rennes</v>
      </c>
      <c r="AU4202" s="1" t="s">
        <v>91</v>
      </c>
      <c r="AV4202" s="1" t="s">
        <v>92</v>
      </c>
      <c r="AW4202" s="1" t="s">
        <v>93</v>
      </c>
      <c r="AX4202" s="1" t="s">
        <v>94</v>
      </c>
      <c r="AY4202" s="1" t="s">
        <v>95</v>
      </c>
      <c r="AZ4202" s="1" t="s">
        <v>96</v>
      </c>
      <c r="BA4202" s="1" t="s">
        <v>5242</v>
      </c>
      <c r="BC4202" s="43"/>
      <c r="BF4202" s="43" t="s">
        <v>4596</v>
      </c>
      <c r="BG4202" s="43" t="s">
        <v>93</v>
      </c>
      <c r="BH4202" s="7" t="s">
        <v>97</v>
      </c>
      <c r="BJ4202" s="7" t="s">
        <v>98</v>
      </c>
      <c r="BK4202" s="7" t="s">
        <v>99</v>
      </c>
      <c r="BL4202" s="7" t="s">
        <v>4597</v>
      </c>
      <c r="BM4202" s="7" t="s">
        <v>4598</v>
      </c>
      <c r="BU4202" s="43">
        <v>1</v>
      </c>
      <c r="BW4202" s="43" t="s">
        <v>103</v>
      </c>
    </row>
    <row r="4203" spans="3:75" x14ac:dyDescent="0.35">
      <c r="C4203" s="43" t="str">
        <f t="shared" si="65"/>
        <v>IARA:BDT-09:2023: 4202</v>
      </c>
      <c r="D4203" s="43">
        <v>4202</v>
      </c>
      <c r="E4203" s="43" t="s">
        <v>5316</v>
      </c>
      <c r="F4203" s="1" t="s">
        <v>73</v>
      </c>
      <c r="G4203" s="43" t="s">
        <v>5291</v>
      </c>
      <c r="H4203" s="2">
        <v>45199</v>
      </c>
      <c r="J4203" s="43">
        <v>2023</v>
      </c>
      <c r="K4203" s="43">
        <v>9</v>
      </c>
      <c r="L4203" s="43">
        <v>30</v>
      </c>
      <c r="M4203" s="43"/>
      <c r="N4203" s="43"/>
      <c r="O4203" s="43"/>
      <c r="P4203" s="12" t="s">
        <v>75</v>
      </c>
      <c r="Q4203" s="12" t="str">
        <f>CONCATENATE(X4203," ",Y4203)</f>
        <v>Pararge aegeria</v>
      </c>
      <c r="R4203" s="14" t="str">
        <f>CONCATENATE(S4203,", ",T4203,", ",U4203,", ",V4203,", ",W4203,", ",X4203,", ",Y4203)</f>
        <v>Animalia, Arthropoda, Insecta, Lepidoptera, Nymphalidae, Pararge, aegeria</v>
      </c>
      <c r="S4203" s="6" t="s">
        <v>76</v>
      </c>
      <c r="T4203" s="6" t="s">
        <v>208</v>
      </c>
      <c r="U4203" s="6" t="s">
        <v>209</v>
      </c>
      <c r="V4203" s="6" t="s">
        <v>210</v>
      </c>
      <c r="W4203" s="6" t="s">
        <v>238</v>
      </c>
      <c r="X4203" s="6" t="s">
        <v>243</v>
      </c>
      <c r="Y4203" s="6" t="s">
        <v>244</v>
      </c>
      <c r="AA4203" s="12" t="s">
        <v>83</v>
      </c>
      <c r="AB4203" s="6" t="s">
        <v>84</v>
      </c>
      <c r="AC4203" s="43" t="s">
        <v>245</v>
      </c>
      <c r="AD4203" s="6" t="s">
        <v>5219</v>
      </c>
      <c r="AE4203" s="2">
        <v>45199</v>
      </c>
      <c r="AF4203" s="43" t="s">
        <v>87</v>
      </c>
      <c r="AG4203" s="7" t="s">
        <v>246</v>
      </c>
      <c r="AH4203" s="43">
        <v>48.11533</v>
      </c>
      <c r="AI4203" s="43">
        <v>-1.70939</v>
      </c>
      <c r="AL4203" s="43">
        <v>10</v>
      </c>
      <c r="AN4203" s="46" t="s">
        <v>5240</v>
      </c>
      <c r="AO4203" s="5" t="s">
        <v>89</v>
      </c>
      <c r="AP4203" s="6" t="s">
        <v>5220</v>
      </c>
      <c r="AR4203" s="7" t="s">
        <v>90</v>
      </c>
      <c r="AT4203" s="4" t="str">
        <f>CONCATENATE(AU4203,", ",AV4203,", ",AW4203,", ",AX4203,", ",AY4203,", ",AZ4203,", ",BA4203)</f>
        <v>Europe, France, FR, Bretagne, Ille-et-Vilaine, Rennes, Campus Institut Agro Rennes</v>
      </c>
      <c r="AU4203" s="1" t="s">
        <v>91</v>
      </c>
      <c r="AV4203" s="1" t="s">
        <v>92</v>
      </c>
      <c r="AW4203" s="1" t="s">
        <v>93</v>
      </c>
      <c r="AX4203" s="1" t="s">
        <v>94</v>
      </c>
      <c r="AY4203" s="1" t="s">
        <v>95</v>
      </c>
      <c r="AZ4203" s="1" t="s">
        <v>96</v>
      </c>
      <c r="BA4203" s="1" t="s">
        <v>5242</v>
      </c>
      <c r="BC4203" s="43"/>
      <c r="BF4203" s="43" t="s">
        <v>4596</v>
      </c>
      <c r="BG4203" s="43" t="s">
        <v>93</v>
      </c>
      <c r="BH4203" s="7" t="s">
        <v>97</v>
      </c>
      <c r="BJ4203" s="7" t="s">
        <v>98</v>
      </c>
      <c r="BK4203" s="7" t="s">
        <v>99</v>
      </c>
      <c r="BL4203" s="7" t="s">
        <v>4597</v>
      </c>
      <c r="BM4203" s="7" t="s">
        <v>4598</v>
      </c>
      <c r="BU4203" s="43">
        <v>1</v>
      </c>
      <c r="BW4203" s="43" t="s">
        <v>103</v>
      </c>
    </row>
    <row r="4204" spans="3:75" x14ac:dyDescent="0.35">
      <c r="C4204" s="43" t="str">
        <f t="shared" si="65"/>
        <v>IARA:BDT-09:2023: 4203</v>
      </c>
      <c r="D4204" s="43">
        <v>4203</v>
      </c>
      <c r="E4204" s="43" t="s">
        <v>5316</v>
      </c>
      <c r="F4204" s="1" t="s">
        <v>73</v>
      </c>
      <c r="G4204" s="43" t="s">
        <v>5291</v>
      </c>
      <c r="H4204" s="2">
        <v>45199</v>
      </c>
      <c r="J4204" s="43">
        <v>2023</v>
      </c>
      <c r="K4204" s="43">
        <v>9</v>
      </c>
      <c r="L4204" s="43">
        <v>30</v>
      </c>
      <c r="M4204" s="43"/>
      <c r="N4204" s="43"/>
      <c r="O4204" s="43"/>
      <c r="P4204" s="12" t="s">
        <v>75</v>
      </c>
      <c r="Q4204" s="12" t="str">
        <f>CONCATENATE(X4204," ",Y4204)</f>
        <v>Colias crocea</v>
      </c>
      <c r="R4204" s="14" t="str">
        <f>CONCATENATE(S4204,", ",T4204,", ",U4204,", ",V4204,", ",W4204,", ",X4204,", ",Y4204)</f>
        <v>Animalia, Arthropoda, Insecta, Lepidoptera, Pieridae, Colias, crocea</v>
      </c>
      <c r="S4204" s="6" t="s">
        <v>76</v>
      </c>
      <c r="T4204" s="6" t="s">
        <v>208</v>
      </c>
      <c r="U4204" s="6" t="s">
        <v>209</v>
      </c>
      <c r="V4204" s="6" t="s">
        <v>210</v>
      </c>
      <c r="W4204" s="6" t="s">
        <v>211</v>
      </c>
      <c r="X4204" s="6" t="s">
        <v>468</v>
      </c>
      <c r="Y4204" s="6" t="s">
        <v>469</v>
      </c>
      <c r="AA4204" s="12" t="s">
        <v>83</v>
      </c>
      <c r="AB4204" s="6" t="s">
        <v>470</v>
      </c>
      <c r="AC4204" s="43" t="s">
        <v>371</v>
      </c>
      <c r="AD4204" s="6" t="s">
        <v>5219</v>
      </c>
      <c r="AE4204" s="2">
        <v>45199</v>
      </c>
      <c r="AF4204" s="43" t="s">
        <v>87</v>
      </c>
      <c r="AG4204" s="7" t="s">
        <v>467</v>
      </c>
      <c r="AH4204" s="43">
        <v>48.115099999999998</v>
      </c>
      <c r="AI4204" s="43">
        <v>-1.7093400000000001</v>
      </c>
      <c r="AL4204" s="43">
        <v>10</v>
      </c>
      <c r="AN4204" s="46" t="s">
        <v>5240</v>
      </c>
      <c r="AO4204" s="5" t="s">
        <v>89</v>
      </c>
      <c r="AP4204" s="6" t="s">
        <v>5219</v>
      </c>
      <c r="AR4204" s="7" t="s">
        <v>90</v>
      </c>
      <c r="AT4204" s="4" t="str">
        <f>CONCATENATE(AU4204,", ",AV4204,", ",AW4204,", ",AX4204,", ",AY4204,", ",AZ4204,", ",BA4204)</f>
        <v>Europe, France, FR, Bretagne, Ille-et-Vilaine, Rennes, Campus Institut Agro Rennes</v>
      </c>
      <c r="AU4204" s="1" t="s">
        <v>91</v>
      </c>
      <c r="AV4204" s="1" t="s">
        <v>92</v>
      </c>
      <c r="AW4204" s="1" t="s">
        <v>93</v>
      </c>
      <c r="AX4204" s="1" t="s">
        <v>94</v>
      </c>
      <c r="AY4204" s="1" t="s">
        <v>95</v>
      </c>
      <c r="AZ4204" s="1" t="s">
        <v>96</v>
      </c>
      <c r="BA4204" s="1" t="s">
        <v>5242</v>
      </c>
      <c r="BC4204" s="43"/>
      <c r="BF4204" s="43" t="s">
        <v>4596</v>
      </c>
      <c r="BG4204" s="43" t="s">
        <v>93</v>
      </c>
      <c r="BH4204" s="7" t="s">
        <v>97</v>
      </c>
      <c r="BJ4204" s="7" t="s">
        <v>98</v>
      </c>
      <c r="BK4204" s="7" t="s">
        <v>99</v>
      </c>
      <c r="BL4204" s="7" t="s">
        <v>4597</v>
      </c>
      <c r="BM4204" s="7" t="s">
        <v>4598</v>
      </c>
      <c r="BU4204" s="43">
        <v>1</v>
      </c>
      <c r="BW4204" s="43" t="s">
        <v>103</v>
      </c>
    </row>
    <row r="4205" spans="3:75" x14ac:dyDescent="0.35">
      <c r="C4205" s="43" t="str">
        <f t="shared" si="65"/>
        <v>IARA:BDT-09:2023: 4204</v>
      </c>
      <c r="D4205" s="43">
        <v>4204</v>
      </c>
      <c r="E4205" s="43" t="s">
        <v>5316</v>
      </c>
      <c r="F4205" s="1" t="s">
        <v>73</v>
      </c>
      <c r="G4205" s="43" t="s">
        <v>5291</v>
      </c>
      <c r="H4205" s="2">
        <v>45199</v>
      </c>
      <c r="J4205" s="43">
        <v>2023</v>
      </c>
      <c r="K4205" s="43">
        <v>9</v>
      </c>
      <c r="L4205" s="43">
        <v>30</v>
      </c>
      <c r="M4205" s="43"/>
      <c r="N4205" s="43"/>
      <c r="O4205" s="43"/>
      <c r="P4205" s="12" t="s">
        <v>75</v>
      </c>
      <c r="Q4205" s="12" t="str">
        <f>CONCATENATE(X4205," ",Y4205)</f>
        <v>Polyommatus icarus</v>
      </c>
      <c r="R4205" s="14" t="str">
        <f>CONCATENATE(S4205,", ",T4205,", ",U4205,", ",V4205,", ",W4205,", ",X4205,", ",Y4205)</f>
        <v>Animalia, Arthropoda, Insecta, Lepidoptera, Lycaenidae, Polyommatus, icarus</v>
      </c>
      <c r="S4205" s="6" t="s">
        <v>76</v>
      </c>
      <c r="T4205" s="6" t="s">
        <v>208</v>
      </c>
      <c r="U4205" s="6" t="s">
        <v>209</v>
      </c>
      <c r="V4205" s="6" t="s">
        <v>210</v>
      </c>
      <c r="W4205" s="6" t="s">
        <v>216</v>
      </c>
      <c r="X4205" s="6" t="s">
        <v>217</v>
      </c>
      <c r="Y4205" s="6" t="s">
        <v>218</v>
      </c>
      <c r="AA4205" s="12" t="s">
        <v>83</v>
      </c>
      <c r="AB4205" s="6" t="s">
        <v>219</v>
      </c>
      <c r="AC4205" s="43" t="s">
        <v>220</v>
      </c>
      <c r="AD4205" s="6" t="s">
        <v>5219</v>
      </c>
      <c r="AE4205" s="2">
        <v>45199</v>
      </c>
      <c r="AF4205" s="43" t="s">
        <v>87</v>
      </c>
      <c r="AG4205" s="7" t="s">
        <v>221</v>
      </c>
      <c r="AH4205" s="43">
        <v>48.115220000000001</v>
      </c>
      <c r="AI4205" s="43">
        <v>-1.70933</v>
      </c>
      <c r="AL4205" s="43">
        <v>10</v>
      </c>
      <c r="AN4205" s="46" t="s">
        <v>5240</v>
      </c>
      <c r="AO4205" s="5" t="s">
        <v>89</v>
      </c>
      <c r="AP4205" s="6" t="s">
        <v>5219</v>
      </c>
      <c r="AR4205" s="7" t="s">
        <v>90</v>
      </c>
      <c r="AT4205" s="4" t="str">
        <f>CONCATENATE(AU4205,", ",AV4205,", ",AW4205,", ",AX4205,", ",AY4205,", ",AZ4205,", ",BA4205)</f>
        <v>Europe, France, FR, Bretagne, Ille-et-Vilaine, Rennes, Campus Institut Agro Rennes</v>
      </c>
      <c r="AU4205" s="1" t="s">
        <v>91</v>
      </c>
      <c r="AV4205" s="1" t="s">
        <v>92</v>
      </c>
      <c r="AW4205" s="1" t="s">
        <v>93</v>
      </c>
      <c r="AX4205" s="1" t="s">
        <v>94</v>
      </c>
      <c r="AY4205" s="1" t="s">
        <v>95</v>
      </c>
      <c r="AZ4205" s="1" t="s">
        <v>96</v>
      </c>
      <c r="BA4205" s="1" t="s">
        <v>5242</v>
      </c>
      <c r="BC4205" s="43"/>
      <c r="BF4205" s="43" t="s">
        <v>4596</v>
      </c>
      <c r="BG4205" s="43" t="s">
        <v>93</v>
      </c>
      <c r="BH4205" s="7" t="s">
        <v>97</v>
      </c>
      <c r="BJ4205" s="7" t="s">
        <v>98</v>
      </c>
      <c r="BK4205" s="7" t="s">
        <v>99</v>
      </c>
      <c r="BL4205" s="7" t="s">
        <v>4597</v>
      </c>
      <c r="BM4205" s="7" t="s">
        <v>4598</v>
      </c>
      <c r="BU4205" s="43">
        <v>1</v>
      </c>
      <c r="BW4205" s="43" t="s">
        <v>103</v>
      </c>
    </row>
    <row r="4206" spans="3:75" x14ac:dyDescent="0.35">
      <c r="C4206" s="43" t="str">
        <f t="shared" si="65"/>
        <v>IARA:BDT-09:2023: 4205</v>
      </c>
      <c r="D4206" s="43">
        <v>4205</v>
      </c>
      <c r="E4206" s="43" t="s">
        <v>5316</v>
      </c>
      <c r="F4206" s="1" t="s">
        <v>73</v>
      </c>
      <c r="G4206" s="43" t="s">
        <v>5291</v>
      </c>
      <c r="H4206" s="2">
        <v>45199</v>
      </c>
      <c r="J4206" s="43">
        <v>2023</v>
      </c>
      <c r="K4206" s="43">
        <v>9</v>
      </c>
      <c r="L4206" s="43">
        <v>30</v>
      </c>
      <c r="M4206" s="43"/>
      <c r="N4206" s="43"/>
      <c r="O4206" s="43"/>
      <c r="P4206" s="12" t="s">
        <v>75</v>
      </c>
      <c r="Q4206" s="12" t="str">
        <f>CONCATENATE(X4206," ",Y4206)</f>
        <v>Aricia agestis</v>
      </c>
      <c r="R4206" s="14" t="str">
        <f>CONCATENATE(S4206,", ",T4206,", ",U4206,", ",V4206,", ",W4206,", ",X4206,", ",Y4206)</f>
        <v>Animalia, Arthropoda, Insecta, Lepidoptera, Lycaenidae, Aricia, agestis</v>
      </c>
      <c r="S4206" s="6" t="s">
        <v>76</v>
      </c>
      <c r="T4206" s="6" t="s">
        <v>208</v>
      </c>
      <c r="U4206" s="6" t="s">
        <v>209</v>
      </c>
      <c r="V4206" s="6" t="s">
        <v>210</v>
      </c>
      <c r="W4206" s="6" t="s">
        <v>216</v>
      </c>
      <c r="X4206" s="6" t="s">
        <v>416</v>
      </c>
      <c r="Y4206" s="6" t="s">
        <v>417</v>
      </c>
      <c r="AA4206" s="12" t="s">
        <v>83</v>
      </c>
      <c r="AB4206" s="6" t="s">
        <v>418</v>
      </c>
      <c r="AC4206" s="12" t="s">
        <v>377</v>
      </c>
      <c r="AD4206" s="6" t="s">
        <v>5219</v>
      </c>
      <c r="AE4206" s="2">
        <v>45199</v>
      </c>
      <c r="AF4206" s="43" t="s">
        <v>87</v>
      </c>
      <c r="AG4206" s="7" t="s">
        <v>415</v>
      </c>
      <c r="AH4206" s="43">
        <v>48.115020000000001</v>
      </c>
      <c r="AI4206" s="43">
        <v>-1.7092499999999999</v>
      </c>
      <c r="AL4206" s="43">
        <v>10</v>
      </c>
      <c r="AN4206" s="46" t="s">
        <v>5240</v>
      </c>
      <c r="AO4206" s="5" t="s">
        <v>89</v>
      </c>
      <c r="AP4206" s="6" t="s">
        <v>5220</v>
      </c>
      <c r="AR4206" s="7" t="s">
        <v>90</v>
      </c>
      <c r="AT4206" s="4" t="str">
        <f>CONCATENATE(AU4206,", ",AV4206,", ",AW4206,", ",AX4206,", ",AY4206,", ",AZ4206,", ",BA4206)</f>
        <v>Europe, France, FR, Bretagne, Ille-et-Vilaine, Rennes, Campus Institut Agro Rennes</v>
      </c>
      <c r="AU4206" s="1" t="s">
        <v>91</v>
      </c>
      <c r="AV4206" s="1" t="s">
        <v>92</v>
      </c>
      <c r="AW4206" s="1" t="s">
        <v>93</v>
      </c>
      <c r="AX4206" s="1" t="s">
        <v>94</v>
      </c>
      <c r="AY4206" s="1" t="s">
        <v>95</v>
      </c>
      <c r="AZ4206" s="1" t="s">
        <v>96</v>
      </c>
      <c r="BA4206" s="1" t="s">
        <v>5242</v>
      </c>
      <c r="BC4206" s="43"/>
      <c r="BF4206" s="43" t="s">
        <v>4596</v>
      </c>
      <c r="BG4206" s="43" t="s">
        <v>93</v>
      </c>
      <c r="BH4206" s="7" t="s">
        <v>97</v>
      </c>
      <c r="BJ4206" s="7" t="s">
        <v>98</v>
      </c>
      <c r="BK4206" s="7" t="s">
        <v>99</v>
      </c>
      <c r="BL4206" s="7" t="s">
        <v>4597</v>
      </c>
      <c r="BM4206" s="7" t="s">
        <v>4598</v>
      </c>
      <c r="BU4206" s="43">
        <v>1</v>
      </c>
      <c r="BW4206" s="43" t="s">
        <v>103</v>
      </c>
    </row>
    <row r="4207" spans="3:75" x14ac:dyDescent="0.35">
      <c r="C4207" s="43" t="str">
        <f t="shared" si="65"/>
        <v>IARA:BDT-09:2023: 4206</v>
      </c>
      <c r="D4207" s="43">
        <v>4206</v>
      </c>
      <c r="E4207" s="43" t="s">
        <v>5316</v>
      </c>
      <c r="F4207" s="1" t="s">
        <v>73</v>
      </c>
      <c r="G4207" s="43" t="s">
        <v>5291</v>
      </c>
      <c r="H4207" s="2">
        <v>45199</v>
      </c>
      <c r="J4207" s="43">
        <v>2023</v>
      </c>
      <c r="K4207" s="43">
        <v>9</v>
      </c>
      <c r="L4207" s="43">
        <v>30</v>
      </c>
      <c r="M4207" s="43"/>
      <c r="N4207" s="43"/>
      <c r="O4207" s="43"/>
      <c r="P4207" s="12" t="s">
        <v>75</v>
      </c>
      <c r="Q4207" s="12" t="str">
        <f>CONCATENATE(X4207," ",Y4207)</f>
        <v>Lycaena phlaeas</v>
      </c>
      <c r="R4207" s="14" t="str">
        <f>CONCATENATE(S4207,", ",T4207,", ",U4207,", ",V4207,", ",W4207,", ",X4207,", ",Y4207)</f>
        <v>Animalia, Arthropoda, Insecta, Lepidoptera, Lycaenidae, Lycaena, phlaeas</v>
      </c>
      <c r="S4207" s="6" t="s">
        <v>76</v>
      </c>
      <c r="T4207" s="6" t="s">
        <v>208</v>
      </c>
      <c r="U4207" s="6" t="s">
        <v>209</v>
      </c>
      <c r="V4207" s="6" t="s">
        <v>210</v>
      </c>
      <c r="W4207" s="6" t="s">
        <v>216</v>
      </c>
      <c r="X4207" s="6" t="s">
        <v>420</v>
      </c>
      <c r="Y4207" s="6" t="s">
        <v>421</v>
      </c>
      <c r="AA4207" s="12" t="s">
        <v>83</v>
      </c>
      <c r="AB4207" s="6" t="s">
        <v>422</v>
      </c>
      <c r="AC4207" s="12" t="s">
        <v>382</v>
      </c>
      <c r="AD4207" s="6" t="s">
        <v>5219</v>
      </c>
      <c r="AE4207" s="2">
        <v>45199</v>
      </c>
      <c r="AF4207" s="43" t="s">
        <v>87</v>
      </c>
      <c r="AG4207" s="7" t="s">
        <v>419</v>
      </c>
      <c r="AH4207" s="43">
        <v>48.115139999999997</v>
      </c>
      <c r="AI4207" s="43">
        <v>-1.7092499999999999</v>
      </c>
      <c r="AL4207" s="43">
        <v>10</v>
      </c>
      <c r="AN4207" s="46" t="s">
        <v>5240</v>
      </c>
      <c r="AO4207" s="5" t="s">
        <v>89</v>
      </c>
      <c r="AP4207" s="6" t="s">
        <v>5219</v>
      </c>
      <c r="AR4207" s="7" t="s">
        <v>90</v>
      </c>
      <c r="AT4207" s="4" t="str">
        <f>CONCATENATE(AU4207,", ",AV4207,", ",AW4207,", ",AX4207,", ",AY4207,", ",AZ4207,", ",BA4207)</f>
        <v>Europe, France, FR, Bretagne, Ille-et-Vilaine, Rennes, Campus Institut Agro Rennes</v>
      </c>
      <c r="AU4207" s="1" t="s">
        <v>91</v>
      </c>
      <c r="AV4207" s="1" t="s">
        <v>92</v>
      </c>
      <c r="AW4207" s="1" t="s">
        <v>93</v>
      </c>
      <c r="AX4207" s="1" t="s">
        <v>94</v>
      </c>
      <c r="AY4207" s="1" t="s">
        <v>95</v>
      </c>
      <c r="AZ4207" s="1" t="s">
        <v>96</v>
      </c>
      <c r="BA4207" s="1" t="s">
        <v>5242</v>
      </c>
      <c r="BC4207" s="43"/>
      <c r="BF4207" s="43" t="s">
        <v>4596</v>
      </c>
      <c r="BG4207" s="43" t="s">
        <v>93</v>
      </c>
      <c r="BH4207" s="7" t="s">
        <v>97</v>
      </c>
      <c r="BJ4207" s="7" t="s">
        <v>98</v>
      </c>
      <c r="BK4207" s="7" t="s">
        <v>99</v>
      </c>
      <c r="BL4207" s="7" t="s">
        <v>4597</v>
      </c>
      <c r="BM4207" s="7" t="s">
        <v>4598</v>
      </c>
      <c r="BU4207" s="43">
        <v>1</v>
      </c>
      <c r="BW4207" s="43" t="s">
        <v>103</v>
      </c>
    </row>
    <row r="4208" spans="3:75" x14ac:dyDescent="0.35">
      <c r="C4208" s="43" t="str">
        <f t="shared" si="65"/>
        <v>IARA:BDT-09:2023: 4207</v>
      </c>
      <c r="D4208" s="43">
        <v>4207</v>
      </c>
      <c r="E4208" s="43" t="s">
        <v>5316</v>
      </c>
      <c r="F4208" s="1" t="s">
        <v>73</v>
      </c>
      <c r="G4208" s="43" t="s">
        <v>5291</v>
      </c>
      <c r="H4208" s="2">
        <v>45199</v>
      </c>
      <c r="J4208" s="43">
        <v>2023</v>
      </c>
      <c r="K4208" s="43">
        <v>9</v>
      </c>
      <c r="L4208" s="43">
        <v>30</v>
      </c>
      <c r="M4208" s="43"/>
      <c r="N4208" s="43"/>
      <c r="O4208" s="43"/>
      <c r="P4208" s="12" t="s">
        <v>75</v>
      </c>
      <c r="Q4208" s="12" t="str">
        <f>CONCATENATE(X4208," ",Y4208)</f>
        <v>Vanessa atalanta</v>
      </c>
      <c r="R4208" s="14" t="str">
        <f>CONCATENATE(S4208,", ",T4208,", ",U4208,", ",V4208,", ",W4208,", ",X4208,", ",Y4208)</f>
        <v>Animalia, Arthropoda, Insecta, Lepidoptera, Nymphalidae, Vanessa, atalanta</v>
      </c>
      <c r="S4208" s="6" t="s">
        <v>76</v>
      </c>
      <c r="T4208" s="6" t="s">
        <v>208</v>
      </c>
      <c r="U4208" s="6" t="s">
        <v>209</v>
      </c>
      <c r="V4208" s="6" t="s">
        <v>210</v>
      </c>
      <c r="W4208" s="6" t="s">
        <v>238</v>
      </c>
      <c r="X4208" s="6" t="s">
        <v>247</v>
      </c>
      <c r="Y4208" s="6" t="s">
        <v>248</v>
      </c>
      <c r="AA4208" s="12" t="s">
        <v>83</v>
      </c>
      <c r="AB4208" s="6" t="s">
        <v>84</v>
      </c>
      <c r="AC4208" s="43" t="s">
        <v>249</v>
      </c>
      <c r="AD4208" s="6" t="s">
        <v>5219</v>
      </c>
      <c r="AE4208" s="2">
        <v>45199</v>
      </c>
      <c r="AF4208" s="43" t="s">
        <v>87</v>
      </c>
      <c r="AG4208" s="7" t="s">
        <v>250</v>
      </c>
      <c r="AH4208" s="43">
        <v>48.115079999999999</v>
      </c>
      <c r="AI4208" s="43">
        <v>-1.70919</v>
      </c>
      <c r="AL4208" s="43">
        <v>10</v>
      </c>
      <c r="AN4208" s="46" t="s">
        <v>5240</v>
      </c>
      <c r="AO4208" s="5" t="s">
        <v>89</v>
      </c>
      <c r="AP4208" s="6" t="s">
        <v>5219</v>
      </c>
      <c r="AR4208" s="7" t="s">
        <v>90</v>
      </c>
      <c r="AT4208" s="4" t="str">
        <f>CONCATENATE(AU4208,", ",AV4208,", ",AW4208,", ",AX4208,", ",AY4208,", ",AZ4208,", ",BA4208)</f>
        <v>Europe, France, FR, Bretagne, Ille-et-Vilaine, Rennes, Campus Institut Agro Rennes</v>
      </c>
      <c r="AU4208" s="1" t="s">
        <v>91</v>
      </c>
      <c r="AV4208" s="1" t="s">
        <v>92</v>
      </c>
      <c r="AW4208" s="1" t="s">
        <v>93</v>
      </c>
      <c r="AX4208" s="1" t="s">
        <v>94</v>
      </c>
      <c r="AY4208" s="1" t="s">
        <v>95</v>
      </c>
      <c r="AZ4208" s="1" t="s">
        <v>96</v>
      </c>
      <c r="BA4208" s="1" t="s">
        <v>5242</v>
      </c>
      <c r="BC4208" s="43"/>
      <c r="BF4208" s="43" t="s">
        <v>4596</v>
      </c>
      <c r="BG4208" s="43" t="s">
        <v>93</v>
      </c>
      <c r="BH4208" s="7" t="s">
        <v>97</v>
      </c>
      <c r="BJ4208" s="7" t="s">
        <v>98</v>
      </c>
      <c r="BK4208" s="7" t="s">
        <v>99</v>
      </c>
      <c r="BL4208" s="7" t="s">
        <v>4597</v>
      </c>
      <c r="BM4208" s="7" t="s">
        <v>4598</v>
      </c>
      <c r="BU4208" s="43">
        <v>1</v>
      </c>
      <c r="BW4208" s="43" t="s">
        <v>103</v>
      </c>
    </row>
    <row r="4209" spans="3:75" x14ac:dyDescent="0.35">
      <c r="C4209" s="43" t="str">
        <f t="shared" si="65"/>
        <v>IARA:BDT-09:2023: 4208</v>
      </c>
      <c r="D4209" s="43">
        <v>4208</v>
      </c>
      <c r="E4209" s="43" t="s">
        <v>5316</v>
      </c>
      <c r="F4209" s="1" t="s">
        <v>73</v>
      </c>
      <c r="G4209" s="43" t="s">
        <v>5291</v>
      </c>
      <c r="H4209" s="2">
        <v>45199</v>
      </c>
      <c r="J4209" s="43">
        <v>2023</v>
      </c>
      <c r="K4209" s="43">
        <v>9</v>
      </c>
      <c r="L4209" s="43">
        <v>30</v>
      </c>
      <c r="M4209" s="43"/>
      <c r="N4209" s="43"/>
      <c r="O4209" s="43"/>
      <c r="P4209" s="12" t="s">
        <v>75</v>
      </c>
      <c r="Q4209" s="12" t="str">
        <f>CONCATENATE(X4209," ",Y4209)</f>
        <v>Polyommatus icarus</v>
      </c>
      <c r="R4209" s="14" t="str">
        <f>CONCATENATE(S4209,", ",T4209,", ",U4209,", ",V4209,", ",W4209,", ",X4209,", ",Y4209)</f>
        <v>Animalia, Arthropoda, Insecta, Lepidoptera, Lycaenidae, Polyommatus, icarus</v>
      </c>
      <c r="S4209" s="6" t="s">
        <v>76</v>
      </c>
      <c r="T4209" s="6" t="s">
        <v>208</v>
      </c>
      <c r="U4209" s="6" t="s">
        <v>209</v>
      </c>
      <c r="V4209" s="6" t="s">
        <v>210</v>
      </c>
      <c r="W4209" s="6" t="s">
        <v>216</v>
      </c>
      <c r="X4209" s="6" t="s">
        <v>217</v>
      </c>
      <c r="Y4209" s="6" t="s">
        <v>218</v>
      </c>
      <c r="AA4209" s="12" t="s">
        <v>83</v>
      </c>
      <c r="AB4209" s="6" t="s">
        <v>219</v>
      </c>
      <c r="AC4209" s="43" t="s">
        <v>220</v>
      </c>
      <c r="AD4209" s="6" t="s">
        <v>5219</v>
      </c>
      <c r="AE4209" s="2">
        <v>45199</v>
      </c>
      <c r="AF4209" s="43" t="s">
        <v>87</v>
      </c>
      <c r="AG4209" s="7" t="s">
        <v>221</v>
      </c>
      <c r="AH4209" s="43">
        <v>48.115110000000001</v>
      </c>
      <c r="AI4209" s="43">
        <v>-1.70912</v>
      </c>
      <c r="AL4209" s="43">
        <v>10</v>
      </c>
      <c r="AN4209" s="46" t="s">
        <v>5240</v>
      </c>
      <c r="AO4209" s="5" t="s">
        <v>89</v>
      </c>
      <c r="AP4209" s="6" t="s">
        <v>5219</v>
      </c>
      <c r="AR4209" s="7" t="s">
        <v>90</v>
      </c>
      <c r="AT4209" s="4" t="str">
        <f>CONCATENATE(AU4209,", ",AV4209,", ",AW4209,", ",AX4209,", ",AY4209,", ",AZ4209,", ",BA4209)</f>
        <v>Europe, France, FR, Bretagne, Ille-et-Vilaine, Rennes, Campus Institut Agro Rennes</v>
      </c>
      <c r="AU4209" s="1" t="s">
        <v>91</v>
      </c>
      <c r="AV4209" s="1" t="s">
        <v>92</v>
      </c>
      <c r="AW4209" s="1" t="s">
        <v>93</v>
      </c>
      <c r="AX4209" s="1" t="s">
        <v>94</v>
      </c>
      <c r="AY4209" s="1" t="s">
        <v>95</v>
      </c>
      <c r="AZ4209" s="1" t="s">
        <v>96</v>
      </c>
      <c r="BA4209" s="1" t="s">
        <v>5242</v>
      </c>
      <c r="BC4209" s="43"/>
      <c r="BF4209" s="43" t="s">
        <v>4596</v>
      </c>
      <c r="BG4209" s="43" t="s">
        <v>93</v>
      </c>
      <c r="BH4209" s="7" t="s">
        <v>97</v>
      </c>
      <c r="BJ4209" s="7" t="s">
        <v>98</v>
      </c>
      <c r="BK4209" s="7" t="s">
        <v>99</v>
      </c>
      <c r="BL4209" s="7" t="s">
        <v>4597</v>
      </c>
      <c r="BM4209" s="7" t="s">
        <v>4598</v>
      </c>
      <c r="BU4209" s="43">
        <v>1</v>
      </c>
      <c r="BW4209" s="43" t="s">
        <v>103</v>
      </c>
    </row>
    <row r="4210" spans="3:75" x14ac:dyDescent="0.35">
      <c r="C4210" s="43" t="str">
        <f t="shared" si="65"/>
        <v>IARA:BDT-09:2023: 4209</v>
      </c>
      <c r="D4210" s="43">
        <v>4209</v>
      </c>
      <c r="E4210" s="43" t="s">
        <v>5316</v>
      </c>
      <c r="F4210" s="1" t="s">
        <v>73</v>
      </c>
      <c r="G4210" s="43" t="s">
        <v>5291</v>
      </c>
      <c r="H4210" s="2">
        <v>45199</v>
      </c>
      <c r="J4210" s="43">
        <v>2023</v>
      </c>
      <c r="K4210" s="43">
        <v>9</v>
      </c>
      <c r="L4210" s="43">
        <v>30</v>
      </c>
      <c r="M4210" s="43"/>
      <c r="N4210" s="43"/>
      <c r="O4210" s="43"/>
      <c r="P4210" s="12" t="s">
        <v>75</v>
      </c>
      <c r="Q4210" s="12" t="str">
        <f>CONCATENATE(X4210," ",Y4210)</f>
        <v>Lycaena phlaeas</v>
      </c>
      <c r="R4210" s="14" t="str">
        <f>CONCATENATE(S4210,", ",T4210,", ",U4210,", ",V4210,", ",W4210,", ",X4210,", ",Y4210)</f>
        <v>Animalia, Arthropoda, Insecta, Lepidoptera, Lycaenidae, Lycaena, phlaeas</v>
      </c>
      <c r="S4210" s="6" t="s">
        <v>76</v>
      </c>
      <c r="T4210" s="6" t="s">
        <v>208</v>
      </c>
      <c r="U4210" s="6" t="s">
        <v>209</v>
      </c>
      <c r="V4210" s="6" t="s">
        <v>210</v>
      </c>
      <c r="W4210" s="6" t="s">
        <v>216</v>
      </c>
      <c r="X4210" s="6" t="s">
        <v>420</v>
      </c>
      <c r="Y4210" s="6" t="s">
        <v>421</v>
      </c>
      <c r="AA4210" s="12" t="s">
        <v>83</v>
      </c>
      <c r="AB4210" s="6" t="s">
        <v>422</v>
      </c>
      <c r="AC4210" s="12" t="s">
        <v>382</v>
      </c>
      <c r="AD4210" s="6" t="s">
        <v>5219</v>
      </c>
      <c r="AE4210" s="2">
        <v>45199</v>
      </c>
      <c r="AF4210" s="43" t="s">
        <v>87</v>
      </c>
      <c r="AG4210" s="7" t="s">
        <v>419</v>
      </c>
      <c r="AH4210" s="43">
        <v>48.115499999999997</v>
      </c>
      <c r="AI4210" s="43">
        <v>-1.70888</v>
      </c>
      <c r="AL4210" s="43">
        <v>10</v>
      </c>
      <c r="AN4210" s="46" t="s">
        <v>5240</v>
      </c>
      <c r="AO4210" s="5" t="s">
        <v>89</v>
      </c>
      <c r="AP4210" s="6" t="s">
        <v>5220</v>
      </c>
      <c r="AR4210" s="7" t="s">
        <v>90</v>
      </c>
      <c r="AT4210" s="4" t="str">
        <f>CONCATENATE(AU4210,", ",AV4210,", ",AW4210,", ",AX4210,", ",AY4210,", ",AZ4210,", ",BA4210)</f>
        <v>Europe, France, FR, Bretagne, Ille-et-Vilaine, Rennes, Campus Institut Agro Rennes</v>
      </c>
      <c r="AU4210" s="1" t="s">
        <v>91</v>
      </c>
      <c r="AV4210" s="1" t="s">
        <v>92</v>
      </c>
      <c r="AW4210" s="1" t="s">
        <v>93</v>
      </c>
      <c r="AX4210" s="1" t="s">
        <v>94</v>
      </c>
      <c r="AY4210" s="1" t="s">
        <v>95</v>
      </c>
      <c r="AZ4210" s="1" t="s">
        <v>96</v>
      </c>
      <c r="BA4210" s="1" t="s">
        <v>5242</v>
      </c>
      <c r="BC4210" s="43"/>
      <c r="BF4210" s="43" t="s">
        <v>4596</v>
      </c>
      <c r="BG4210" s="43" t="s">
        <v>93</v>
      </c>
      <c r="BH4210" s="7" t="s">
        <v>97</v>
      </c>
      <c r="BJ4210" s="7" t="s">
        <v>98</v>
      </c>
      <c r="BK4210" s="7" t="s">
        <v>99</v>
      </c>
      <c r="BL4210" s="7" t="s">
        <v>4597</v>
      </c>
      <c r="BM4210" s="7" t="s">
        <v>4598</v>
      </c>
      <c r="BU4210" s="43">
        <v>1</v>
      </c>
      <c r="BW4210" s="43" t="s">
        <v>103</v>
      </c>
    </row>
    <row r="4211" spans="3:75" x14ac:dyDescent="0.35">
      <c r="C4211" s="43" t="str">
        <f t="shared" si="65"/>
        <v>IARA:BDT-09:2023: 4210</v>
      </c>
      <c r="D4211" s="43">
        <v>4210</v>
      </c>
      <c r="E4211" s="43" t="s">
        <v>5316</v>
      </c>
      <c r="F4211" s="1" t="s">
        <v>73</v>
      </c>
      <c r="G4211" s="43" t="s">
        <v>5291</v>
      </c>
      <c r="H4211" s="2">
        <v>45199</v>
      </c>
      <c r="J4211" s="43">
        <v>2023</v>
      </c>
      <c r="K4211" s="43">
        <v>9</v>
      </c>
      <c r="L4211" s="43">
        <v>30</v>
      </c>
      <c r="M4211" s="43"/>
      <c r="N4211" s="43"/>
      <c r="O4211" s="43"/>
      <c r="P4211" s="12" t="s">
        <v>75</v>
      </c>
      <c r="Q4211" s="12" t="str">
        <f>CONCATENATE(X4211," ",Y4211)</f>
        <v>Aglais io</v>
      </c>
      <c r="R4211" s="14" t="str">
        <f>CONCATENATE(S4211,", ",T4211,", ",U4211,", ",V4211,", ",W4211,", ",X4211,", ",Y4211)</f>
        <v>Animalia, Arthropoda, Insecta, Lepidoptera, Nymphalidae, Aglais, io</v>
      </c>
      <c r="S4211" s="6" t="s">
        <v>76</v>
      </c>
      <c r="T4211" s="6" t="s">
        <v>208</v>
      </c>
      <c r="U4211" s="6" t="s">
        <v>209</v>
      </c>
      <c r="V4211" s="6" t="s">
        <v>210</v>
      </c>
      <c r="W4211" s="6" t="s">
        <v>238</v>
      </c>
      <c r="X4211" s="6" t="s">
        <v>453</v>
      </c>
      <c r="Y4211" s="6" t="s">
        <v>454</v>
      </c>
      <c r="AA4211" s="12" t="s">
        <v>83</v>
      </c>
      <c r="AB4211" s="6" t="s">
        <v>84</v>
      </c>
      <c r="AC4211" s="43" t="s">
        <v>375</v>
      </c>
      <c r="AD4211" s="6" t="s">
        <v>5219</v>
      </c>
      <c r="AE4211" s="2">
        <v>45199</v>
      </c>
      <c r="AF4211" s="43" t="s">
        <v>87</v>
      </c>
      <c r="AG4211" s="7" t="s">
        <v>452</v>
      </c>
      <c r="AH4211" s="43">
        <v>48.115459999999999</v>
      </c>
      <c r="AI4211" s="43">
        <v>-1.70885</v>
      </c>
      <c r="AL4211" s="43">
        <v>10</v>
      </c>
      <c r="AN4211" s="46" t="s">
        <v>5240</v>
      </c>
      <c r="AO4211" s="5" t="s">
        <v>89</v>
      </c>
      <c r="AP4211" s="6" t="s">
        <v>5220</v>
      </c>
      <c r="AR4211" s="7" t="s">
        <v>90</v>
      </c>
      <c r="AT4211" s="4" t="str">
        <f>CONCATENATE(AU4211,", ",AV4211,", ",AW4211,", ",AX4211,", ",AY4211,", ",AZ4211,", ",BA4211)</f>
        <v>Europe, France, FR, Bretagne, Ille-et-Vilaine, Rennes, Campus Institut Agro Rennes</v>
      </c>
      <c r="AU4211" s="1" t="s">
        <v>91</v>
      </c>
      <c r="AV4211" s="1" t="s">
        <v>92</v>
      </c>
      <c r="AW4211" s="1" t="s">
        <v>93</v>
      </c>
      <c r="AX4211" s="1" t="s">
        <v>94</v>
      </c>
      <c r="AY4211" s="1" t="s">
        <v>95</v>
      </c>
      <c r="AZ4211" s="1" t="s">
        <v>96</v>
      </c>
      <c r="BA4211" s="1" t="s">
        <v>5242</v>
      </c>
      <c r="BC4211" s="43"/>
      <c r="BF4211" s="43" t="s">
        <v>4596</v>
      </c>
      <c r="BG4211" s="43" t="s">
        <v>93</v>
      </c>
      <c r="BH4211" s="7" t="s">
        <v>97</v>
      </c>
      <c r="BJ4211" s="7" t="s">
        <v>98</v>
      </c>
      <c r="BK4211" s="7" t="s">
        <v>99</v>
      </c>
      <c r="BL4211" s="7" t="s">
        <v>4597</v>
      </c>
      <c r="BM4211" s="7" t="s">
        <v>4598</v>
      </c>
      <c r="BU4211" s="43">
        <v>1</v>
      </c>
      <c r="BW4211" s="43" t="s">
        <v>103</v>
      </c>
    </row>
    <row r="4212" spans="3:75" x14ac:dyDescent="0.35">
      <c r="C4212" s="43" t="str">
        <f t="shared" si="65"/>
        <v>IARA:BDT-09:2023: 4211</v>
      </c>
      <c r="D4212" s="43">
        <v>4211</v>
      </c>
      <c r="E4212" s="43" t="s">
        <v>5316</v>
      </c>
      <c r="F4212" s="1" t="s">
        <v>73</v>
      </c>
      <c r="G4212" s="43" t="s">
        <v>5291</v>
      </c>
      <c r="H4212" s="2">
        <v>45199</v>
      </c>
      <c r="J4212" s="43">
        <v>2023</v>
      </c>
      <c r="K4212" s="43">
        <v>9</v>
      </c>
      <c r="L4212" s="43">
        <v>30</v>
      </c>
      <c r="M4212" s="43"/>
      <c r="N4212" s="43"/>
      <c r="O4212" s="43"/>
      <c r="P4212" s="12" t="s">
        <v>75</v>
      </c>
      <c r="Q4212" s="12" t="str">
        <f>CONCATENATE(X4212," ",Y4212)</f>
        <v>Cacyreus marshalli</v>
      </c>
      <c r="R4212" s="14" t="str">
        <f>CONCATENATE(S4212,", ",T4212,", ",U4212,", ",V4212,", ",W4212,", ",X4212,", ",Y4212)</f>
        <v>Animalia, Arthropoda, Insecta, Lepidoptera, Lycaenidae, Cacyreus, marshalli</v>
      </c>
      <c r="S4212" s="6" t="s">
        <v>76</v>
      </c>
      <c r="T4212" s="6" t="s">
        <v>208</v>
      </c>
      <c r="U4212" s="6" t="s">
        <v>209</v>
      </c>
      <c r="V4212" s="6" t="s">
        <v>210</v>
      </c>
      <c r="W4212" s="6" t="s">
        <v>216</v>
      </c>
      <c r="X4212" s="6" t="s">
        <v>406</v>
      </c>
      <c r="Y4212" s="6" t="s">
        <v>407</v>
      </c>
      <c r="AA4212" s="12" t="s">
        <v>83</v>
      </c>
      <c r="AB4212" s="6" t="s">
        <v>408</v>
      </c>
      <c r="AC4212" s="43" t="s">
        <v>381</v>
      </c>
      <c r="AD4212" s="6" t="s">
        <v>5219</v>
      </c>
      <c r="AE4212" s="2">
        <v>45199</v>
      </c>
      <c r="AF4212" s="43" t="s">
        <v>87</v>
      </c>
      <c r="AG4212" s="7" t="s">
        <v>405</v>
      </c>
      <c r="AH4212" s="43">
        <v>48.115389999999998</v>
      </c>
      <c r="AI4212" s="43">
        <v>-1.7086699999999999</v>
      </c>
      <c r="AL4212" s="43">
        <v>10</v>
      </c>
      <c r="AN4212" s="46" t="s">
        <v>5240</v>
      </c>
      <c r="AO4212" s="5" t="s">
        <v>89</v>
      </c>
      <c r="AP4212" s="6" t="s">
        <v>5219</v>
      </c>
      <c r="AR4212" s="7" t="s">
        <v>90</v>
      </c>
      <c r="AT4212" s="4" t="str">
        <f>CONCATENATE(AU4212,", ",AV4212,", ",AW4212,", ",AX4212,", ",AY4212,", ",AZ4212,", ",BA4212)</f>
        <v>Europe, France, FR, Bretagne, Ille-et-Vilaine, Rennes, Campus Institut Agro Rennes</v>
      </c>
      <c r="AU4212" s="1" t="s">
        <v>91</v>
      </c>
      <c r="AV4212" s="1" t="s">
        <v>92</v>
      </c>
      <c r="AW4212" s="1" t="s">
        <v>93</v>
      </c>
      <c r="AX4212" s="1" t="s">
        <v>94</v>
      </c>
      <c r="AY4212" s="1" t="s">
        <v>95</v>
      </c>
      <c r="AZ4212" s="1" t="s">
        <v>96</v>
      </c>
      <c r="BA4212" s="1" t="s">
        <v>5242</v>
      </c>
      <c r="BC4212" s="43"/>
      <c r="BF4212" s="43" t="s">
        <v>4596</v>
      </c>
      <c r="BG4212" s="43" t="s">
        <v>93</v>
      </c>
      <c r="BH4212" s="7" t="s">
        <v>97</v>
      </c>
      <c r="BJ4212" s="7" t="s">
        <v>98</v>
      </c>
      <c r="BK4212" s="7" t="s">
        <v>99</v>
      </c>
      <c r="BL4212" s="7" t="s">
        <v>4597</v>
      </c>
      <c r="BM4212" s="7" t="s">
        <v>4598</v>
      </c>
      <c r="BU4212" s="43">
        <v>1</v>
      </c>
      <c r="BW4212" s="43" t="s">
        <v>103</v>
      </c>
    </row>
    <row r="4213" spans="3:75" x14ac:dyDescent="0.35">
      <c r="C4213" s="43" t="str">
        <f t="shared" si="65"/>
        <v>IARA:BDT-09:2023: 4212</v>
      </c>
      <c r="D4213" s="43">
        <v>4212</v>
      </c>
      <c r="E4213" s="43" t="s">
        <v>5316</v>
      </c>
      <c r="F4213" s="1" t="s">
        <v>73</v>
      </c>
      <c r="G4213" s="43" t="s">
        <v>5291</v>
      </c>
      <c r="H4213" s="2">
        <v>45199</v>
      </c>
      <c r="J4213" s="43">
        <v>2023</v>
      </c>
      <c r="K4213" s="43">
        <v>9</v>
      </c>
      <c r="L4213" s="43">
        <v>30</v>
      </c>
      <c r="M4213" s="43"/>
      <c r="N4213" s="43"/>
      <c r="O4213" s="43"/>
      <c r="P4213" s="12" t="s">
        <v>75</v>
      </c>
      <c r="Q4213" s="12" t="str">
        <f>CONCATENATE(X4213," ",Y4213)</f>
        <v>Aricia agestis</v>
      </c>
      <c r="R4213" s="14" t="str">
        <f>CONCATENATE(S4213,", ",T4213,", ",U4213,", ",V4213,", ",W4213,", ",X4213,", ",Y4213)</f>
        <v>Animalia, Arthropoda, Insecta, Lepidoptera, Lycaenidae, Aricia, agestis</v>
      </c>
      <c r="S4213" s="6" t="s">
        <v>76</v>
      </c>
      <c r="T4213" s="6" t="s">
        <v>208</v>
      </c>
      <c r="U4213" s="6" t="s">
        <v>209</v>
      </c>
      <c r="V4213" s="6" t="s">
        <v>210</v>
      </c>
      <c r="W4213" s="6" t="s">
        <v>216</v>
      </c>
      <c r="X4213" s="6" t="s">
        <v>416</v>
      </c>
      <c r="Y4213" s="6" t="s">
        <v>417</v>
      </c>
      <c r="AA4213" s="12" t="s">
        <v>83</v>
      </c>
      <c r="AB4213" s="6" t="s">
        <v>418</v>
      </c>
      <c r="AC4213" s="12" t="s">
        <v>377</v>
      </c>
      <c r="AD4213" s="6" t="s">
        <v>5219</v>
      </c>
      <c r="AE4213" s="2">
        <v>45199</v>
      </c>
      <c r="AF4213" s="43" t="s">
        <v>87</v>
      </c>
      <c r="AG4213" s="7" t="s">
        <v>415</v>
      </c>
      <c r="AH4213" s="43">
        <v>48.115430000000003</v>
      </c>
      <c r="AI4213" s="43">
        <v>-1.7086300000000001</v>
      </c>
      <c r="AL4213" s="43">
        <v>10</v>
      </c>
      <c r="AN4213" s="46" t="s">
        <v>5240</v>
      </c>
      <c r="AO4213" s="5" t="s">
        <v>89</v>
      </c>
      <c r="AP4213" s="6" t="s">
        <v>5219</v>
      </c>
      <c r="AR4213" s="7" t="s">
        <v>90</v>
      </c>
      <c r="AT4213" s="4" t="str">
        <f>CONCATENATE(AU4213,", ",AV4213,", ",AW4213,", ",AX4213,", ",AY4213,", ",AZ4213,", ",BA4213)</f>
        <v>Europe, France, FR, Bretagne, Ille-et-Vilaine, Rennes, Campus Institut Agro Rennes</v>
      </c>
      <c r="AU4213" s="1" t="s">
        <v>91</v>
      </c>
      <c r="AV4213" s="1" t="s">
        <v>92</v>
      </c>
      <c r="AW4213" s="1" t="s">
        <v>93</v>
      </c>
      <c r="AX4213" s="1" t="s">
        <v>94</v>
      </c>
      <c r="AY4213" s="1" t="s">
        <v>95</v>
      </c>
      <c r="AZ4213" s="1" t="s">
        <v>96</v>
      </c>
      <c r="BA4213" s="1" t="s">
        <v>5242</v>
      </c>
      <c r="BC4213" s="43"/>
      <c r="BF4213" s="43" t="s">
        <v>4596</v>
      </c>
      <c r="BG4213" s="43" t="s">
        <v>93</v>
      </c>
      <c r="BH4213" s="7" t="s">
        <v>97</v>
      </c>
      <c r="BJ4213" s="7" t="s">
        <v>98</v>
      </c>
      <c r="BK4213" s="7" t="s">
        <v>99</v>
      </c>
      <c r="BL4213" s="7" t="s">
        <v>4597</v>
      </c>
      <c r="BM4213" s="7" t="s">
        <v>4598</v>
      </c>
      <c r="BU4213" s="43">
        <v>1</v>
      </c>
      <c r="BW4213" s="43" t="s">
        <v>103</v>
      </c>
    </row>
    <row r="4214" spans="3:75" x14ac:dyDescent="0.35">
      <c r="C4214" s="43" t="str">
        <f t="shared" si="65"/>
        <v>IARA:BDT-09:2023: 4213</v>
      </c>
      <c r="D4214" s="43">
        <v>4213</v>
      </c>
      <c r="E4214" s="43" t="s">
        <v>5316</v>
      </c>
      <c r="F4214" s="1" t="s">
        <v>73</v>
      </c>
      <c r="G4214" s="43" t="s">
        <v>5291</v>
      </c>
      <c r="H4214" s="2">
        <v>45199</v>
      </c>
      <c r="J4214" s="43">
        <v>2023</v>
      </c>
      <c r="K4214" s="43">
        <v>9</v>
      </c>
      <c r="L4214" s="43">
        <v>30</v>
      </c>
      <c r="M4214" s="43"/>
      <c r="N4214" s="43"/>
      <c r="O4214" s="43"/>
      <c r="P4214" s="12" t="s">
        <v>75</v>
      </c>
      <c r="Q4214" s="12" t="str">
        <f>CONCATENATE(X4214," ",Y4214)</f>
        <v>Vanessa atalanta</v>
      </c>
      <c r="R4214" s="14" t="str">
        <f>CONCATENATE(S4214,", ",T4214,", ",U4214,", ",V4214,", ",W4214,", ",X4214,", ",Y4214)</f>
        <v>Animalia, Arthropoda, Insecta, Lepidoptera, Nymphalidae, Vanessa, atalanta</v>
      </c>
      <c r="S4214" s="6" t="s">
        <v>76</v>
      </c>
      <c r="T4214" s="6" t="s">
        <v>208</v>
      </c>
      <c r="U4214" s="6" t="s">
        <v>209</v>
      </c>
      <c r="V4214" s="6" t="s">
        <v>210</v>
      </c>
      <c r="W4214" s="6" t="s">
        <v>238</v>
      </c>
      <c r="X4214" s="6" t="s">
        <v>247</v>
      </c>
      <c r="Y4214" s="6" t="s">
        <v>248</v>
      </c>
      <c r="AA4214" s="12" t="s">
        <v>83</v>
      </c>
      <c r="AB4214" s="6" t="s">
        <v>84</v>
      </c>
      <c r="AC4214" s="43" t="s">
        <v>249</v>
      </c>
      <c r="AD4214" s="6" t="s">
        <v>5219</v>
      </c>
      <c r="AE4214" s="2">
        <v>45199</v>
      </c>
      <c r="AF4214" s="43" t="s">
        <v>87</v>
      </c>
      <c r="AG4214" s="7" t="s">
        <v>250</v>
      </c>
      <c r="AH4214" s="43">
        <v>48.114789999999999</v>
      </c>
      <c r="AI4214" s="43">
        <v>-1.7085600000000001</v>
      </c>
      <c r="AL4214" s="43">
        <v>10</v>
      </c>
      <c r="AN4214" s="46" t="s">
        <v>5240</v>
      </c>
      <c r="AO4214" s="5" t="s">
        <v>89</v>
      </c>
      <c r="AP4214" s="6" t="s">
        <v>5219</v>
      </c>
      <c r="AR4214" s="7" t="s">
        <v>90</v>
      </c>
      <c r="AT4214" s="4" t="str">
        <f>CONCATENATE(AU4214,", ",AV4214,", ",AW4214,", ",AX4214,", ",AY4214,", ",AZ4214,", ",BA4214)</f>
        <v>Europe, France, FR, Bretagne, Ille-et-Vilaine, Rennes, Campus Institut Agro Rennes</v>
      </c>
      <c r="AU4214" s="1" t="s">
        <v>91</v>
      </c>
      <c r="AV4214" s="1" t="s">
        <v>92</v>
      </c>
      <c r="AW4214" s="1" t="s">
        <v>93</v>
      </c>
      <c r="AX4214" s="1" t="s">
        <v>94</v>
      </c>
      <c r="AY4214" s="1" t="s">
        <v>95</v>
      </c>
      <c r="AZ4214" s="1" t="s">
        <v>96</v>
      </c>
      <c r="BA4214" s="1" t="s">
        <v>5242</v>
      </c>
      <c r="BC4214" s="43"/>
      <c r="BF4214" s="43" t="s">
        <v>4596</v>
      </c>
      <c r="BG4214" s="43" t="s">
        <v>93</v>
      </c>
      <c r="BH4214" s="7" t="s">
        <v>97</v>
      </c>
      <c r="BJ4214" s="7" t="s">
        <v>98</v>
      </c>
      <c r="BK4214" s="7" t="s">
        <v>99</v>
      </c>
      <c r="BL4214" s="7" t="s">
        <v>4597</v>
      </c>
      <c r="BM4214" s="7" t="s">
        <v>4598</v>
      </c>
      <c r="BU4214" s="43">
        <v>1</v>
      </c>
      <c r="BW4214" s="43" t="s">
        <v>103</v>
      </c>
    </row>
    <row r="4215" spans="3:75" x14ac:dyDescent="0.35">
      <c r="C4215" s="43" t="str">
        <f t="shared" si="65"/>
        <v>IARA:BDT-09:2023: 4214</v>
      </c>
      <c r="D4215" s="43">
        <v>4214</v>
      </c>
      <c r="E4215" s="43" t="s">
        <v>5316</v>
      </c>
      <c r="F4215" s="1" t="s">
        <v>73</v>
      </c>
      <c r="G4215" s="43" t="s">
        <v>5291</v>
      </c>
      <c r="H4215" s="2">
        <v>45199</v>
      </c>
      <c r="J4215" s="43">
        <v>2023</v>
      </c>
      <c r="K4215" s="43">
        <v>9</v>
      </c>
      <c r="L4215" s="43">
        <v>30</v>
      </c>
      <c r="M4215" s="43"/>
      <c r="N4215" s="43"/>
      <c r="O4215" s="43"/>
      <c r="P4215" s="12" t="s">
        <v>75</v>
      </c>
      <c r="Q4215" s="12" t="str">
        <f>CONCATENATE(X4215," ",Y4215)</f>
        <v>Vanessa atalanta</v>
      </c>
      <c r="R4215" s="14" t="str">
        <f>CONCATENATE(S4215,", ",T4215,", ",U4215,", ",V4215,", ",W4215,", ",X4215,", ",Y4215)</f>
        <v>Animalia, Arthropoda, Insecta, Lepidoptera, Nymphalidae, Vanessa, atalanta</v>
      </c>
      <c r="S4215" s="6" t="s">
        <v>76</v>
      </c>
      <c r="T4215" s="6" t="s">
        <v>208</v>
      </c>
      <c r="U4215" s="6" t="s">
        <v>209</v>
      </c>
      <c r="V4215" s="6" t="s">
        <v>210</v>
      </c>
      <c r="W4215" s="6" t="s">
        <v>238</v>
      </c>
      <c r="X4215" s="6" t="s">
        <v>247</v>
      </c>
      <c r="Y4215" s="6" t="s">
        <v>248</v>
      </c>
      <c r="AA4215" s="12" t="s">
        <v>83</v>
      </c>
      <c r="AB4215" s="6" t="s">
        <v>84</v>
      </c>
      <c r="AC4215" s="43" t="s">
        <v>249</v>
      </c>
      <c r="AD4215" s="6" t="s">
        <v>5219</v>
      </c>
      <c r="AE4215" s="2">
        <v>45199</v>
      </c>
      <c r="AF4215" s="43" t="s">
        <v>87</v>
      </c>
      <c r="AG4215" s="7" t="s">
        <v>250</v>
      </c>
      <c r="AH4215" s="43">
        <v>48.11486</v>
      </c>
      <c r="AI4215" s="43">
        <v>-1.7085600000000001</v>
      </c>
      <c r="AL4215" s="43">
        <v>10</v>
      </c>
      <c r="AN4215" s="46" t="s">
        <v>5240</v>
      </c>
      <c r="AO4215" s="5" t="s">
        <v>89</v>
      </c>
      <c r="AP4215" s="6" t="s">
        <v>5219</v>
      </c>
      <c r="AR4215" s="7" t="s">
        <v>90</v>
      </c>
      <c r="AT4215" s="4" t="str">
        <f>CONCATENATE(AU4215,", ",AV4215,", ",AW4215,", ",AX4215,", ",AY4215,", ",AZ4215,", ",BA4215)</f>
        <v>Europe, France, FR, Bretagne, Ille-et-Vilaine, Rennes, Campus Institut Agro Rennes</v>
      </c>
      <c r="AU4215" s="1" t="s">
        <v>91</v>
      </c>
      <c r="AV4215" s="1" t="s">
        <v>92</v>
      </c>
      <c r="AW4215" s="1" t="s">
        <v>93</v>
      </c>
      <c r="AX4215" s="1" t="s">
        <v>94</v>
      </c>
      <c r="AY4215" s="1" t="s">
        <v>95</v>
      </c>
      <c r="AZ4215" s="1" t="s">
        <v>96</v>
      </c>
      <c r="BA4215" s="1" t="s">
        <v>5242</v>
      </c>
      <c r="BC4215" s="43"/>
      <c r="BF4215" s="43" t="s">
        <v>4596</v>
      </c>
      <c r="BG4215" s="43" t="s">
        <v>93</v>
      </c>
      <c r="BH4215" s="7" t="s">
        <v>97</v>
      </c>
      <c r="BJ4215" s="7" t="s">
        <v>98</v>
      </c>
      <c r="BK4215" s="7" t="s">
        <v>99</v>
      </c>
      <c r="BL4215" s="7" t="s">
        <v>4597</v>
      </c>
      <c r="BM4215" s="7" t="s">
        <v>4598</v>
      </c>
      <c r="BU4215" s="43">
        <v>1</v>
      </c>
      <c r="BW4215" s="43" t="s">
        <v>103</v>
      </c>
    </row>
    <row r="4216" spans="3:75" x14ac:dyDescent="0.35">
      <c r="C4216" s="43" t="str">
        <f t="shared" si="65"/>
        <v>IARA:BDT-09:2023: 4215</v>
      </c>
      <c r="D4216" s="43">
        <v>4215</v>
      </c>
      <c r="E4216" s="43" t="s">
        <v>5316</v>
      </c>
      <c r="F4216" s="1" t="s">
        <v>73</v>
      </c>
      <c r="G4216" s="43" t="s">
        <v>5291</v>
      </c>
      <c r="H4216" s="2">
        <v>45199</v>
      </c>
      <c r="J4216" s="43">
        <v>2023</v>
      </c>
      <c r="K4216" s="43">
        <v>9</v>
      </c>
      <c r="L4216" s="43">
        <v>30</v>
      </c>
      <c r="M4216" s="43"/>
      <c r="N4216" s="43"/>
      <c r="O4216" s="43"/>
      <c r="P4216" s="12" t="s">
        <v>75</v>
      </c>
      <c r="Q4216" s="12" t="str">
        <f>CONCATENATE(X4216," ",Y4216)</f>
        <v>Polyommatus icarus</v>
      </c>
      <c r="R4216" s="14" t="str">
        <f>CONCATENATE(S4216,", ",T4216,", ",U4216,", ",V4216,", ",W4216,", ",X4216,", ",Y4216)</f>
        <v>Animalia, Arthropoda, Insecta, Lepidoptera, Lycaenidae, Polyommatus, icarus</v>
      </c>
      <c r="S4216" s="6" t="s">
        <v>76</v>
      </c>
      <c r="T4216" s="6" t="s">
        <v>208</v>
      </c>
      <c r="U4216" s="6" t="s">
        <v>209</v>
      </c>
      <c r="V4216" s="6" t="s">
        <v>210</v>
      </c>
      <c r="W4216" s="6" t="s">
        <v>216</v>
      </c>
      <c r="X4216" s="6" t="s">
        <v>217</v>
      </c>
      <c r="Y4216" s="6" t="s">
        <v>218</v>
      </c>
      <c r="AA4216" s="12" t="s">
        <v>83</v>
      </c>
      <c r="AB4216" s="6" t="s">
        <v>219</v>
      </c>
      <c r="AC4216" s="43" t="s">
        <v>220</v>
      </c>
      <c r="AD4216" s="6" t="s">
        <v>5219</v>
      </c>
      <c r="AE4216" s="2">
        <v>45199</v>
      </c>
      <c r="AF4216" s="43" t="s">
        <v>87</v>
      </c>
      <c r="AG4216" s="7" t="s">
        <v>221</v>
      </c>
      <c r="AH4216" s="43">
        <v>48.11544</v>
      </c>
      <c r="AI4216" s="43">
        <v>-1.70855</v>
      </c>
      <c r="AL4216" s="43">
        <v>10</v>
      </c>
      <c r="AN4216" s="46" t="s">
        <v>5240</v>
      </c>
      <c r="AO4216" s="5" t="s">
        <v>89</v>
      </c>
      <c r="AP4216" s="6" t="s">
        <v>5219</v>
      </c>
      <c r="AR4216" s="7" t="s">
        <v>90</v>
      </c>
      <c r="AT4216" s="4" t="str">
        <f>CONCATENATE(AU4216,", ",AV4216,", ",AW4216,", ",AX4216,", ",AY4216,", ",AZ4216,", ",BA4216)</f>
        <v>Europe, France, FR, Bretagne, Ille-et-Vilaine, Rennes, Campus Institut Agro Rennes</v>
      </c>
      <c r="AU4216" s="1" t="s">
        <v>91</v>
      </c>
      <c r="AV4216" s="1" t="s">
        <v>92</v>
      </c>
      <c r="AW4216" s="1" t="s">
        <v>93</v>
      </c>
      <c r="AX4216" s="1" t="s">
        <v>94</v>
      </c>
      <c r="AY4216" s="1" t="s">
        <v>95</v>
      </c>
      <c r="AZ4216" s="1" t="s">
        <v>96</v>
      </c>
      <c r="BA4216" s="1" t="s">
        <v>5242</v>
      </c>
      <c r="BC4216" s="43"/>
      <c r="BF4216" s="43" t="s">
        <v>4596</v>
      </c>
      <c r="BG4216" s="43" t="s">
        <v>93</v>
      </c>
      <c r="BH4216" s="7" t="s">
        <v>97</v>
      </c>
      <c r="BJ4216" s="7" t="s">
        <v>98</v>
      </c>
      <c r="BK4216" s="7" t="s">
        <v>99</v>
      </c>
      <c r="BL4216" s="7" t="s">
        <v>4597</v>
      </c>
      <c r="BM4216" s="7" t="s">
        <v>4598</v>
      </c>
      <c r="BU4216" s="43">
        <v>1</v>
      </c>
      <c r="BW4216" s="43" t="s">
        <v>103</v>
      </c>
    </row>
    <row r="4217" spans="3:75" x14ac:dyDescent="0.35">
      <c r="C4217" s="43" t="str">
        <f t="shared" si="65"/>
        <v>IARA:BDT-09:2023: 4216</v>
      </c>
      <c r="D4217" s="43">
        <v>4216</v>
      </c>
      <c r="E4217" s="43" t="s">
        <v>5316</v>
      </c>
      <c r="F4217" s="1" t="s">
        <v>73</v>
      </c>
      <c r="G4217" s="43" t="s">
        <v>5291</v>
      </c>
      <c r="H4217" s="2">
        <v>45199</v>
      </c>
      <c r="J4217" s="43">
        <v>2023</v>
      </c>
      <c r="K4217" s="43">
        <v>9</v>
      </c>
      <c r="L4217" s="43">
        <v>30</v>
      </c>
      <c r="M4217" s="43"/>
      <c r="N4217" s="43"/>
      <c r="O4217" s="43"/>
      <c r="P4217" s="12" t="s">
        <v>75</v>
      </c>
      <c r="Q4217" s="12" t="str">
        <f>CONCATENATE(X4217," ",Y4217)</f>
        <v>Pararge aegeria</v>
      </c>
      <c r="R4217" s="14" t="str">
        <f>CONCATENATE(S4217,", ",T4217,", ",U4217,", ",V4217,", ",W4217,", ",X4217,", ",Y4217)</f>
        <v>Animalia, Arthropoda, Insecta, Lepidoptera, Nymphalidae, Pararge, aegeria</v>
      </c>
      <c r="S4217" s="6" t="s">
        <v>76</v>
      </c>
      <c r="T4217" s="6" t="s">
        <v>208</v>
      </c>
      <c r="U4217" s="6" t="s">
        <v>209</v>
      </c>
      <c r="V4217" s="6" t="s">
        <v>210</v>
      </c>
      <c r="W4217" s="6" t="s">
        <v>238</v>
      </c>
      <c r="X4217" s="6" t="s">
        <v>243</v>
      </c>
      <c r="Y4217" s="6" t="s">
        <v>244</v>
      </c>
      <c r="AA4217" s="12" t="s">
        <v>83</v>
      </c>
      <c r="AB4217" s="6" t="s">
        <v>84</v>
      </c>
      <c r="AC4217" s="43" t="s">
        <v>245</v>
      </c>
      <c r="AD4217" s="6" t="s">
        <v>5219</v>
      </c>
      <c r="AE4217" s="2">
        <v>45199</v>
      </c>
      <c r="AF4217" s="43" t="s">
        <v>87</v>
      </c>
      <c r="AG4217" s="7" t="s">
        <v>246</v>
      </c>
      <c r="AH4217" s="43">
        <v>48.112490000000001</v>
      </c>
      <c r="AI4217" s="43">
        <v>-1.70852</v>
      </c>
      <c r="AL4217" s="43">
        <v>10</v>
      </c>
      <c r="AN4217" s="46" t="s">
        <v>5240</v>
      </c>
      <c r="AO4217" s="5" t="s">
        <v>89</v>
      </c>
      <c r="AP4217" s="6" t="s">
        <v>5219</v>
      </c>
      <c r="AR4217" s="7" t="s">
        <v>90</v>
      </c>
      <c r="AT4217" s="4" t="str">
        <f>CONCATENATE(AU4217,", ",AV4217,", ",AW4217,", ",AX4217,", ",AY4217,", ",AZ4217,", ",BA4217)</f>
        <v>Europe, France, FR, Bretagne, Ille-et-Vilaine, Rennes, Campus Institut Agro Rennes</v>
      </c>
      <c r="AU4217" s="1" t="s">
        <v>91</v>
      </c>
      <c r="AV4217" s="1" t="s">
        <v>92</v>
      </c>
      <c r="AW4217" s="1" t="s">
        <v>93</v>
      </c>
      <c r="AX4217" s="1" t="s">
        <v>94</v>
      </c>
      <c r="AY4217" s="1" t="s">
        <v>95</v>
      </c>
      <c r="AZ4217" s="1" t="s">
        <v>96</v>
      </c>
      <c r="BA4217" s="1" t="s">
        <v>5242</v>
      </c>
      <c r="BC4217" s="43"/>
      <c r="BF4217" s="43" t="s">
        <v>4596</v>
      </c>
      <c r="BG4217" s="43" t="s">
        <v>93</v>
      </c>
      <c r="BH4217" s="7" t="s">
        <v>97</v>
      </c>
      <c r="BJ4217" s="7" t="s">
        <v>98</v>
      </c>
      <c r="BK4217" s="7" t="s">
        <v>99</v>
      </c>
      <c r="BL4217" s="7" t="s">
        <v>4597</v>
      </c>
      <c r="BM4217" s="7" t="s">
        <v>4598</v>
      </c>
      <c r="BU4217" s="43">
        <v>1</v>
      </c>
      <c r="BW4217" s="43" t="s">
        <v>103</v>
      </c>
    </row>
    <row r="4218" spans="3:75" x14ac:dyDescent="0.35">
      <c r="C4218" s="43" t="str">
        <f t="shared" si="65"/>
        <v>IARA:BDT-09:2023: 4217</v>
      </c>
      <c r="D4218" s="43">
        <v>4217</v>
      </c>
      <c r="E4218" s="43" t="s">
        <v>5316</v>
      </c>
      <c r="F4218" s="1" t="s">
        <v>73</v>
      </c>
      <c r="G4218" s="43" t="s">
        <v>5291</v>
      </c>
      <c r="H4218" s="2">
        <v>45199</v>
      </c>
      <c r="J4218" s="43">
        <v>2023</v>
      </c>
      <c r="K4218" s="43">
        <v>9</v>
      </c>
      <c r="L4218" s="43">
        <v>30</v>
      </c>
      <c r="M4218" s="43"/>
      <c r="N4218" s="43"/>
      <c r="O4218" s="43"/>
      <c r="P4218" s="12" t="s">
        <v>75</v>
      </c>
      <c r="Q4218" s="12" t="str">
        <f>CONCATENATE(X4218," ",Y4218)</f>
        <v>Pararge aegeria</v>
      </c>
      <c r="R4218" s="14" t="str">
        <f>CONCATENATE(S4218,", ",T4218,", ",U4218,", ",V4218,", ",W4218,", ",X4218,", ",Y4218)</f>
        <v>Animalia, Arthropoda, Insecta, Lepidoptera, Nymphalidae, Pararge, aegeria</v>
      </c>
      <c r="S4218" s="6" t="s">
        <v>76</v>
      </c>
      <c r="T4218" s="6" t="s">
        <v>208</v>
      </c>
      <c r="U4218" s="6" t="s">
        <v>209</v>
      </c>
      <c r="V4218" s="6" t="s">
        <v>210</v>
      </c>
      <c r="W4218" s="6" t="s">
        <v>238</v>
      </c>
      <c r="X4218" s="6" t="s">
        <v>243</v>
      </c>
      <c r="Y4218" s="6" t="s">
        <v>244</v>
      </c>
      <c r="AA4218" s="12" t="s">
        <v>83</v>
      </c>
      <c r="AB4218" s="6" t="s">
        <v>84</v>
      </c>
      <c r="AC4218" s="43" t="s">
        <v>245</v>
      </c>
      <c r="AD4218" s="6" t="s">
        <v>5219</v>
      </c>
      <c r="AE4218" s="2">
        <v>45199</v>
      </c>
      <c r="AF4218" s="43" t="s">
        <v>87</v>
      </c>
      <c r="AG4218" s="7" t="s">
        <v>246</v>
      </c>
      <c r="AH4218" s="43">
        <v>48.114879999999999</v>
      </c>
      <c r="AI4218" s="43">
        <v>-1.70851</v>
      </c>
      <c r="AL4218" s="43">
        <v>10</v>
      </c>
      <c r="AN4218" s="46" t="s">
        <v>5240</v>
      </c>
      <c r="AO4218" s="5" t="s">
        <v>89</v>
      </c>
      <c r="AP4218" s="6" t="s">
        <v>5220</v>
      </c>
      <c r="AR4218" s="7" t="s">
        <v>90</v>
      </c>
      <c r="AT4218" s="4" t="str">
        <f>CONCATENATE(AU4218,", ",AV4218,", ",AW4218,", ",AX4218,", ",AY4218,", ",AZ4218,", ",BA4218)</f>
        <v>Europe, France, FR, Bretagne, Ille-et-Vilaine, Rennes, Campus Institut Agro Rennes</v>
      </c>
      <c r="AU4218" s="1" t="s">
        <v>91</v>
      </c>
      <c r="AV4218" s="1" t="s">
        <v>92</v>
      </c>
      <c r="AW4218" s="1" t="s">
        <v>93</v>
      </c>
      <c r="AX4218" s="1" t="s">
        <v>94</v>
      </c>
      <c r="AY4218" s="1" t="s">
        <v>95</v>
      </c>
      <c r="AZ4218" s="1" t="s">
        <v>96</v>
      </c>
      <c r="BA4218" s="1" t="s">
        <v>5242</v>
      </c>
      <c r="BC4218" s="43"/>
      <c r="BF4218" s="43" t="s">
        <v>4596</v>
      </c>
      <c r="BG4218" s="43" t="s">
        <v>93</v>
      </c>
      <c r="BH4218" s="7" t="s">
        <v>97</v>
      </c>
      <c r="BJ4218" s="7" t="s">
        <v>98</v>
      </c>
      <c r="BK4218" s="7" t="s">
        <v>99</v>
      </c>
      <c r="BL4218" s="7" t="s">
        <v>4597</v>
      </c>
      <c r="BM4218" s="7" t="s">
        <v>4598</v>
      </c>
      <c r="BU4218" s="43">
        <v>1</v>
      </c>
      <c r="BW4218" s="43" t="s">
        <v>103</v>
      </c>
    </row>
    <row r="4219" spans="3:75" x14ac:dyDescent="0.35">
      <c r="C4219" s="43" t="str">
        <f t="shared" si="65"/>
        <v>IARA:BDT-09:2023: 4218</v>
      </c>
      <c r="D4219" s="43">
        <v>4218</v>
      </c>
      <c r="E4219" s="43" t="s">
        <v>5316</v>
      </c>
      <c r="F4219" s="1" t="s">
        <v>73</v>
      </c>
      <c r="G4219" s="43" t="s">
        <v>5291</v>
      </c>
      <c r="H4219" s="2">
        <v>45199</v>
      </c>
      <c r="J4219" s="43">
        <v>2023</v>
      </c>
      <c r="K4219" s="43">
        <v>9</v>
      </c>
      <c r="L4219" s="43">
        <v>30</v>
      </c>
      <c r="M4219" s="43"/>
      <c r="N4219" s="43"/>
      <c r="O4219" s="43"/>
      <c r="P4219" s="12" t="s">
        <v>75</v>
      </c>
      <c r="Q4219" s="12" t="str">
        <f>CONCATENATE(X4219," ",Y4219)</f>
        <v>Polyommatus icarus</v>
      </c>
      <c r="R4219" s="14" t="str">
        <f>CONCATENATE(S4219,", ",T4219,", ",U4219,", ",V4219,", ",W4219,", ",X4219,", ",Y4219)</f>
        <v>Animalia, Arthropoda, Insecta, Lepidoptera, Lycaenidae, Polyommatus, icarus</v>
      </c>
      <c r="S4219" s="6" t="s">
        <v>76</v>
      </c>
      <c r="T4219" s="6" t="s">
        <v>208</v>
      </c>
      <c r="U4219" s="6" t="s">
        <v>209</v>
      </c>
      <c r="V4219" s="6" t="s">
        <v>210</v>
      </c>
      <c r="W4219" s="6" t="s">
        <v>216</v>
      </c>
      <c r="X4219" s="6" t="s">
        <v>217</v>
      </c>
      <c r="Y4219" s="6" t="s">
        <v>218</v>
      </c>
      <c r="AA4219" s="12" t="s">
        <v>83</v>
      </c>
      <c r="AB4219" s="6" t="s">
        <v>219</v>
      </c>
      <c r="AC4219" s="43" t="s">
        <v>220</v>
      </c>
      <c r="AD4219" s="6" t="s">
        <v>5219</v>
      </c>
      <c r="AE4219" s="2">
        <v>45199</v>
      </c>
      <c r="AF4219" s="43" t="s">
        <v>87</v>
      </c>
      <c r="AG4219" s="7" t="s">
        <v>221</v>
      </c>
      <c r="AH4219" s="43">
        <v>48.115409999999997</v>
      </c>
      <c r="AI4219" s="43">
        <v>-1.7084999999999999</v>
      </c>
      <c r="AL4219" s="43">
        <v>10</v>
      </c>
      <c r="AN4219" s="46" t="s">
        <v>5240</v>
      </c>
      <c r="AO4219" s="5" t="s">
        <v>89</v>
      </c>
      <c r="AP4219" s="6" t="s">
        <v>5219</v>
      </c>
      <c r="AR4219" s="7" t="s">
        <v>90</v>
      </c>
      <c r="AT4219" s="4" t="str">
        <f>CONCATENATE(AU4219,", ",AV4219,", ",AW4219,", ",AX4219,", ",AY4219,", ",AZ4219,", ",BA4219)</f>
        <v>Europe, France, FR, Bretagne, Ille-et-Vilaine, Rennes, Campus Institut Agro Rennes</v>
      </c>
      <c r="AU4219" s="1" t="s">
        <v>91</v>
      </c>
      <c r="AV4219" s="1" t="s">
        <v>92</v>
      </c>
      <c r="AW4219" s="1" t="s">
        <v>93</v>
      </c>
      <c r="AX4219" s="1" t="s">
        <v>94</v>
      </c>
      <c r="AY4219" s="1" t="s">
        <v>95</v>
      </c>
      <c r="AZ4219" s="1" t="s">
        <v>96</v>
      </c>
      <c r="BA4219" s="1" t="s">
        <v>5242</v>
      </c>
      <c r="BC4219" s="43"/>
      <c r="BF4219" s="43" t="s">
        <v>4596</v>
      </c>
      <c r="BG4219" s="43" t="s">
        <v>93</v>
      </c>
      <c r="BH4219" s="7" t="s">
        <v>97</v>
      </c>
      <c r="BJ4219" s="7" t="s">
        <v>98</v>
      </c>
      <c r="BK4219" s="7" t="s">
        <v>99</v>
      </c>
      <c r="BL4219" s="7" t="s">
        <v>4597</v>
      </c>
      <c r="BM4219" s="7" t="s">
        <v>4598</v>
      </c>
      <c r="BU4219" s="43">
        <v>1</v>
      </c>
      <c r="BW4219" s="43" t="s">
        <v>103</v>
      </c>
    </row>
    <row r="4220" spans="3:75" x14ac:dyDescent="0.35">
      <c r="C4220" s="43" t="str">
        <f t="shared" si="65"/>
        <v>IARA:BDT-09:2023: 4219</v>
      </c>
      <c r="D4220" s="43">
        <v>4219</v>
      </c>
      <c r="E4220" s="43" t="s">
        <v>5316</v>
      </c>
      <c r="F4220" s="1" t="s">
        <v>73</v>
      </c>
      <c r="G4220" s="43" t="s">
        <v>5291</v>
      </c>
      <c r="H4220" s="2">
        <v>45199</v>
      </c>
      <c r="J4220" s="43">
        <v>2023</v>
      </c>
      <c r="K4220" s="43">
        <v>9</v>
      </c>
      <c r="L4220" s="43">
        <v>30</v>
      </c>
      <c r="M4220" s="43"/>
      <c r="N4220" s="43"/>
      <c r="O4220" s="43"/>
      <c r="P4220" s="12" t="s">
        <v>75</v>
      </c>
      <c r="Q4220" s="12" t="str">
        <f>CONCATENATE(X4220," ",Y4220)</f>
        <v>Pieris rapae</v>
      </c>
      <c r="R4220" s="14" t="str">
        <f>CONCATENATE(S4220,", ",T4220,", ",U4220,", ",V4220,", ",W4220,", ",X4220,", ",Y4220)</f>
        <v>Animalia, Arthropoda, Insecta, Lepidoptera, Pieridae, Pieris, rapae</v>
      </c>
      <c r="S4220" s="6" t="s">
        <v>76</v>
      </c>
      <c r="T4220" s="6" t="s">
        <v>208</v>
      </c>
      <c r="U4220" s="6" t="s">
        <v>209</v>
      </c>
      <c r="V4220" s="6" t="s">
        <v>210</v>
      </c>
      <c r="W4220" s="6" t="s">
        <v>211</v>
      </c>
      <c r="X4220" s="6" t="s">
        <v>227</v>
      </c>
      <c r="Y4220" s="6" t="s">
        <v>228</v>
      </c>
      <c r="AA4220" s="12" t="s">
        <v>83</v>
      </c>
      <c r="AB4220" s="6" t="s">
        <v>84</v>
      </c>
      <c r="AC4220" s="43" t="s">
        <v>229</v>
      </c>
      <c r="AD4220" s="6" t="s">
        <v>5219</v>
      </c>
      <c r="AE4220" s="2">
        <v>45199</v>
      </c>
      <c r="AF4220" s="43" t="s">
        <v>87</v>
      </c>
      <c r="AG4220" s="7" t="s">
        <v>230</v>
      </c>
      <c r="AH4220" s="43">
        <v>48.11486</v>
      </c>
      <c r="AI4220" s="43">
        <v>-1.7084999999999999</v>
      </c>
      <c r="AL4220" s="43">
        <v>10</v>
      </c>
      <c r="AN4220" s="46" t="s">
        <v>5240</v>
      </c>
      <c r="AO4220" s="5" t="s">
        <v>89</v>
      </c>
      <c r="AP4220" s="6" t="s">
        <v>5219</v>
      </c>
      <c r="AR4220" s="7" t="s">
        <v>90</v>
      </c>
      <c r="AT4220" s="4" t="str">
        <f>CONCATENATE(AU4220,", ",AV4220,", ",AW4220,", ",AX4220,", ",AY4220,", ",AZ4220,", ",BA4220)</f>
        <v>Europe, France, FR, Bretagne, Ille-et-Vilaine, Rennes, Campus Institut Agro Rennes</v>
      </c>
      <c r="AU4220" s="1" t="s">
        <v>91</v>
      </c>
      <c r="AV4220" s="1" t="s">
        <v>92</v>
      </c>
      <c r="AW4220" s="1" t="s">
        <v>93</v>
      </c>
      <c r="AX4220" s="1" t="s">
        <v>94</v>
      </c>
      <c r="AY4220" s="1" t="s">
        <v>95</v>
      </c>
      <c r="AZ4220" s="1" t="s">
        <v>96</v>
      </c>
      <c r="BA4220" s="1" t="s">
        <v>5242</v>
      </c>
      <c r="BC4220" s="43"/>
      <c r="BF4220" s="43" t="s">
        <v>4596</v>
      </c>
      <c r="BG4220" s="43" t="s">
        <v>93</v>
      </c>
      <c r="BH4220" s="7" t="s">
        <v>97</v>
      </c>
      <c r="BJ4220" s="7" t="s">
        <v>98</v>
      </c>
      <c r="BK4220" s="7" t="s">
        <v>99</v>
      </c>
      <c r="BL4220" s="7" t="s">
        <v>4597</v>
      </c>
      <c r="BM4220" s="7" t="s">
        <v>4598</v>
      </c>
      <c r="BU4220" s="43">
        <v>1</v>
      </c>
      <c r="BW4220" s="43" t="s">
        <v>103</v>
      </c>
    </row>
    <row r="4221" spans="3:75" x14ac:dyDescent="0.35">
      <c r="C4221" s="43" t="str">
        <f t="shared" si="65"/>
        <v>IARA:BDT-09:2023: 4220</v>
      </c>
      <c r="D4221" s="43">
        <v>4220</v>
      </c>
      <c r="E4221" s="43" t="s">
        <v>5316</v>
      </c>
      <c r="F4221" s="1" t="s">
        <v>73</v>
      </c>
      <c r="G4221" s="43" t="s">
        <v>5291</v>
      </c>
      <c r="H4221" s="2">
        <v>45199</v>
      </c>
      <c r="J4221" s="43">
        <v>2023</v>
      </c>
      <c r="K4221" s="43">
        <v>9</v>
      </c>
      <c r="L4221" s="43">
        <v>30</v>
      </c>
      <c r="M4221" s="43"/>
      <c r="N4221" s="43"/>
      <c r="O4221" s="43"/>
      <c r="P4221" s="12" t="s">
        <v>75</v>
      </c>
      <c r="Q4221" s="12" t="str">
        <f>CONCATENATE(X4221," ",Y4221)</f>
        <v>Polyommatus icarus</v>
      </c>
      <c r="R4221" s="14" t="str">
        <f>CONCATENATE(S4221,", ",T4221,", ",U4221,", ",V4221,", ",W4221,", ",X4221,", ",Y4221)</f>
        <v>Animalia, Arthropoda, Insecta, Lepidoptera, Lycaenidae, Polyommatus, icarus</v>
      </c>
      <c r="S4221" s="6" t="s">
        <v>76</v>
      </c>
      <c r="T4221" s="6" t="s">
        <v>208</v>
      </c>
      <c r="U4221" s="6" t="s">
        <v>209</v>
      </c>
      <c r="V4221" s="6" t="s">
        <v>210</v>
      </c>
      <c r="W4221" s="6" t="s">
        <v>216</v>
      </c>
      <c r="X4221" s="6" t="s">
        <v>217</v>
      </c>
      <c r="Y4221" s="6" t="s">
        <v>218</v>
      </c>
      <c r="AA4221" s="12" t="s">
        <v>83</v>
      </c>
      <c r="AB4221" s="6" t="s">
        <v>219</v>
      </c>
      <c r="AC4221" s="43" t="s">
        <v>220</v>
      </c>
      <c r="AD4221" s="6" t="s">
        <v>5219</v>
      </c>
      <c r="AE4221" s="2">
        <v>45199</v>
      </c>
      <c r="AF4221" s="43" t="s">
        <v>87</v>
      </c>
      <c r="AG4221" s="7" t="s">
        <v>221</v>
      </c>
      <c r="AH4221" s="43">
        <v>48.115389999999998</v>
      </c>
      <c r="AI4221" s="43">
        <v>-1.70845</v>
      </c>
      <c r="AL4221" s="43">
        <v>10</v>
      </c>
      <c r="AN4221" s="46" t="s">
        <v>5240</v>
      </c>
      <c r="AO4221" s="5" t="s">
        <v>89</v>
      </c>
      <c r="AP4221" s="6" t="s">
        <v>5219</v>
      </c>
      <c r="AR4221" s="7" t="s">
        <v>90</v>
      </c>
      <c r="AT4221" s="4" t="str">
        <f>CONCATENATE(AU4221,", ",AV4221,", ",AW4221,", ",AX4221,", ",AY4221,", ",AZ4221,", ",BA4221)</f>
        <v>Europe, France, FR, Bretagne, Ille-et-Vilaine, Rennes, Campus Institut Agro Rennes</v>
      </c>
      <c r="AU4221" s="1" t="s">
        <v>91</v>
      </c>
      <c r="AV4221" s="1" t="s">
        <v>92</v>
      </c>
      <c r="AW4221" s="1" t="s">
        <v>93</v>
      </c>
      <c r="AX4221" s="1" t="s">
        <v>94</v>
      </c>
      <c r="AY4221" s="1" t="s">
        <v>95</v>
      </c>
      <c r="AZ4221" s="1" t="s">
        <v>96</v>
      </c>
      <c r="BA4221" s="1" t="s">
        <v>5242</v>
      </c>
      <c r="BC4221" s="43"/>
      <c r="BF4221" s="43" t="s">
        <v>4596</v>
      </c>
      <c r="BG4221" s="43" t="s">
        <v>93</v>
      </c>
      <c r="BH4221" s="7" t="s">
        <v>97</v>
      </c>
      <c r="BJ4221" s="7" t="s">
        <v>98</v>
      </c>
      <c r="BK4221" s="7" t="s">
        <v>99</v>
      </c>
      <c r="BL4221" s="7" t="s">
        <v>4597</v>
      </c>
      <c r="BM4221" s="7" t="s">
        <v>4598</v>
      </c>
      <c r="BU4221" s="43">
        <v>1</v>
      </c>
      <c r="BW4221" s="43" t="s">
        <v>103</v>
      </c>
    </row>
    <row r="4222" spans="3:75" x14ac:dyDescent="0.35">
      <c r="C4222" s="43" t="str">
        <f t="shared" si="65"/>
        <v>IARA:BDT-09:2023: 4221</v>
      </c>
      <c r="D4222" s="43">
        <v>4221</v>
      </c>
      <c r="E4222" s="43" t="s">
        <v>5316</v>
      </c>
      <c r="F4222" s="1" t="s">
        <v>73</v>
      </c>
      <c r="G4222" s="43" t="s">
        <v>5291</v>
      </c>
      <c r="H4222" s="2">
        <v>45199</v>
      </c>
      <c r="J4222" s="43">
        <v>2023</v>
      </c>
      <c r="K4222" s="43">
        <v>9</v>
      </c>
      <c r="L4222" s="43">
        <v>30</v>
      </c>
      <c r="M4222" s="43"/>
      <c r="N4222" s="43"/>
      <c r="O4222" s="43"/>
      <c r="P4222" s="12" t="s">
        <v>75</v>
      </c>
      <c r="Q4222" s="12" t="str">
        <f>CONCATENATE(X4222," ",Y4222)</f>
        <v>Vanessa atalanta</v>
      </c>
      <c r="R4222" s="14" t="str">
        <f>CONCATENATE(S4222,", ",T4222,", ",U4222,", ",V4222,", ",W4222,", ",X4222,", ",Y4222)</f>
        <v>Animalia, Arthropoda, Insecta, Lepidoptera, Nymphalidae, Vanessa, atalanta</v>
      </c>
      <c r="S4222" s="6" t="s">
        <v>76</v>
      </c>
      <c r="T4222" s="6" t="s">
        <v>208</v>
      </c>
      <c r="U4222" s="6" t="s">
        <v>209</v>
      </c>
      <c r="V4222" s="6" t="s">
        <v>210</v>
      </c>
      <c r="W4222" s="6" t="s">
        <v>238</v>
      </c>
      <c r="X4222" s="6" t="s">
        <v>247</v>
      </c>
      <c r="Y4222" s="6" t="s">
        <v>248</v>
      </c>
      <c r="AA4222" s="12" t="s">
        <v>83</v>
      </c>
      <c r="AB4222" s="6" t="s">
        <v>84</v>
      </c>
      <c r="AC4222" s="43" t="s">
        <v>249</v>
      </c>
      <c r="AD4222" s="6" t="s">
        <v>5219</v>
      </c>
      <c r="AE4222" s="2">
        <v>45199</v>
      </c>
      <c r="AF4222" s="43" t="s">
        <v>87</v>
      </c>
      <c r="AG4222" s="7" t="s">
        <v>250</v>
      </c>
      <c r="AH4222" s="43">
        <v>48.1126</v>
      </c>
      <c r="AI4222" s="43">
        <v>-1.70842</v>
      </c>
      <c r="AL4222" s="43">
        <v>10</v>
      </c>
      <c r="AN4222" s="46" t="s">
        <v>5240</v>
      </c>
      <c r="AO4222" s="5" t="s">
        <v>89</v>
      </c>
      <c r="AP4222" s="6" t="s">
        <v>5219</v>
      </c>
      <c r="AR4222" s="7" t="s">
        <v>90</v>
      </c>
      <c r="AT4222" s="4" t="str">
        <f>CONCATENATE(AU4222,", ",AV4222,", ",AW4222,", ",AX4222,", ",AY4222,", ",AZ4222,", ",BA4222)</f>
        <v>Europe, France, FR, Bretagne, Ille-et-Vilaine, Rennes, Campus Institut Agro Rennes</v>
      </c>
      <c r="AU4222" s="1" t="s">
        <v>91</v>
      </c>
      <c r="AV4222" s="1" t="s">
        <v>92</v>
      </c>
      <c r="AW4222" s="1" t="s">
        <v>93</v>
      </c>
      <c r="AX4222" s="1" t="s">
        <v>94</v>
      </c>
      <c r="AY4222" s="1" t="s">
        <v>95</v>
      </c>
      <c r="AZ4222" s="1" t="s">
        <v>96</v>
      </c>
      <c r="BA4222" s="1" t="s">
        <v>5242</v>
      </c>
      <c r="BC4222" s="43"/>
      <c r="BF4222" s="43" t="s">
        <v>4596</v>
      </c>
      <c r="BG4222" s="43" t="s">
        <v>93</v>
      </c>
      <c r="BH4222" s="7" t="s">
        <v>97</v>
      </c>
      <c r="BJ4222" s="7" t="s">
        <v>98</v>
      </c>
      <c r="BK4222" s="7" t="s">
        <v>99</v>
      </c>
      <c r="BL4222" s="7" t="s">
        <v>4597</v>
      </c>
      <c r="BM4222" s="7" t="s">
        <v>4598</v>
      </c>
      <c r="BU4222" s="43">
        <v>1</v>
      </c>
      <c r="BW4222" s="43" t="s">
        <v>103</v>
      </c>
    </row>
    <row r="4223" spans="3:75" x14ac:dyDescent="0.35">
      <c r="C4223" s="43" t="str">
        <f t="shared" si="65"/>
        <v>IARA:BDT-09:2023: 4222</v>
      </c>
      <c r="D4223" s="43">
        <v>4222</v>
      </c>
      <c r="E4223" s="43" t="s">
        <v>5316</v>
      </c>
      <c r="F4223" s="1" t="s">
        <v>73</v>
      </c>
      <c r="G4223" s="43" t="s">
        <v>5291</v>
      </c>
      <c r="H4223" s="2">
        <v>45199</v>
      </c>
      <c r="J4223" s="43">
        <v>2023</v>
      </c>
      <c r="K4223" s="43">
        <v>9</v>
      </c>
      <c r="L4223" s="43">
        <v>30</v>
      </c>
      <c r="M4223" s="43"/>
      <c r="N4223" s="43"/>
      <c r="O4223" s="43"/>
      <c r="P4223" s="12" t="s">
        <v>75</v>
      </c>
      <c r="Q4223" s="12" t="str">
        <f>CONCATENATE(X4223," ",Y4223)</f>
        <v>Polygonia c-album</v>
      </c>
      <c r="R4223" s="14" t="str">
        <f>CONCATENATE(S4223,", ",T4223,", ",U4223,", ",V4223,", ",W4223,", ",X4223,", ",Y4223)</f>
        <v>Animalia, Arthropoda, Insecta, Lepidoptera, Nymphalidae, Polygonia, c-album</v>
      </c>
      <c r="S4223" s="6" t="s">
        <v>76</v>
      </c>
      <c r="T4223" s="6" t="s">
        <v>208</v>
      </c>
      <c r="U4223" s="6" t="s">
        <v>209</v>
      </c>
      <c r="V4223" s="6" t="s">
        <v>210</v>
      </c>
      <c r="W4223" s="6" t="s">
        <v>238</v>
      </c>
      <c r="X4223" s="6" t="s">
        <v>465</v>
      </c>
      <c r="Y4223" s="6" t="s">
        <v>466</v>
      </c>
      <c r="AA4223" s="12" t="s">
        <v>83</v>
      </c>
      <c r="AB4223" s="6" t="s">
        <v>84</v>
      </c>
      <c r="AC4223" s="43" t="s">
        <v>374</v>
      </c>
      <c r="AD4223" s="6" t="s">
        <v>5219</v>
      </c>
      <c r="AE4223" s="2">
        <v>45199</v>
      </c>
      <c r="AF4223" s="43" t="s">
        <v>87</v>
      </c>
      <c r="AG4223" s="7" t="s">
        <v>464</v>
      </c>
      <c r="AH4223" s="43">
        <v>48.113169999999997</v>
      </c>
      <c r="AI4223" s="43">
        <v>-1.70818</v>
      </c>
      <c r="AL4223" s="43">
        <v>10</v>
      </c>
      <c r="AN4223" s="46" t="s">
        <v>5240</v>
      </c>
      <c r="AO4223" s="5" t="s">
        <v>89</v>
      </c>
      <c r="AP4223" s="6" t="s">
        <v>5220</v>
      </c>
      <c r="AR4223" s="7" t="s">
        <v>90</v>
      </c>
      <c r="AT4223" s="4" t="str">
        <f>CONCATENATE(AU4223,", ",AV4223,", ",AW4223,", ",AX4223,", ",AY4223,", ",AZ4223,", ",BA4223)</f>
        <v>Europe, France, FR, Bretagne, Ille-et-Vilaine, Rennes, Campus Institut Agro Rennes</v>
      </c>
      <c r="AU4223" s="1" t="s">
        <v>91</v>
      </c>
      <c r="AV4223" s="1" t="s">
        <v>92</v>
      </c>
      <c r="AW4223" s="1" t="s">
        <v>93</v>
      </c>
      <c r="AX4223" s="1" t="s">
        <v>94</v>
      </c>
      <c r="AY4223" s="1" t="s">
        <v>95</v>
      </c>
      <c r="AZ4223" s="1" t="s">
        <v>96</v>
      </c>
      <c r="BA4223" s="1" t="s">
        <v>5242</v>
      </c>
      <c r="BC4223" s="43"/>
      <c r="BF4223" s="43" t="s">
        <v>4596</v>
      </c>
      <c r="BG4223" s="43" t="s">
        <v>93</v>
      </c>
      <c r="BH4223" s="7" t="s">
        <v>97</v>
      </c>
      <c r="BJ4223" s="7" t="s">
        <v>98</v>
      </c>
      <c r="BK4223" s="7" t="s">
        <v>99</v>
      </c>
      <c r="BL4223" s="7" t="s">
        <v>4597</v>
      </c>
      <c r="BM4223" s="7" t="s">
        <v>4598</v>
      </c>
      <c r="BU4223" s="43">
        <v>1</v>
      </c>
      <c r="BW4223" s="43" t="s">
        <v>103</v>
      </c>
    </row>
    <row r="4224" spans="3:75" x14ac:dyDescent="0.35">
      <c r="C4224" s="43" t="str">
        <f t="shared" si="65"/>
        <v>IARA:BDT-09:2023: 4223</v>
      </c>
      <c r="D4224" s="43">
        <v>4223</v>
      </c>
      <c r="E4224" s="43" t="s">
        <v>5316</v>
      </c>
      <c r="F4224" s="1" t="s">
        <v>73</v>
      </c>
      <c r="G4224" s="43" t="s">
        <v>5291</v>
      </c>
      <c r="H4224" s="2">
        <v>45199</v>
      </c>
      <c r="J4224" s="43">
        <v>2023</v>
      </c>
      <c r="K4224" s="43">
        <v>9</v>
      </c>
      <c r="L4224" s="43">
        <v>30</v>
      </c>
      <c r="M4224" s="43"/>
      <c r="N4224" s="43"/>
      <c r="O4224" s="43"/>
      <c r="P4224" s="12" t="s">
        <v>75</v>
      </c>
      <c r="Q4224" s="12" t="str">
        <f>CONCATENATE(X4224," ",Y4224)</f>
        <v>Pararge aegeria</v>
      </c>
      <c r="R4224" s="14" t="str">
        <f>CONCATENATE(S4224,", ",T4224,", ",U4224,", ",V4224,", ",W4224,", ",X4224,", ",Y4224)</f>
        <v>Animalia, Arthropoda, Insecta, Lepidoptera, Nymphalidae, Pararge, aegeria</v>
      </c>
      <c r="S4224" s="6" t="s">
        <v>76</v>
      </c>
      <c r="T4224" s="6" t="s">
        <v>208</v>
      </c>
      <c r="U4224" s="6" t="s">
        <v>209</v>
      </c>
      <c r="V4224" s="6" t="s">
        <v>210</v>
      </c>
      <c r="W4224" s="6" t="s">
        <v>238</v>
      </c>
      <c r="X4224" s="6" t="s">
        <v>243</v>
      </c>
      <c r="Y4224" s="6" t="s">
        <v>244</v>
      </c>
      <c r="AA4224" s="12" t="s">
        <v>83</v>
      </c>
      <c r="AB4224" s="6" t="s">
        <v>84</v>
      </c>
      <c r="AC4224" s="43" t="s">
        <v>245</v>
      </c>
      <c r="AD4224" s="6" t="s">
        <v>5219</v>
      </c>
      <c r="AE4224" s="2">
        <v>45199</v>
      </c>
      <c r="AF4224" s="43" t="s">
        <v>87</v>
      </c>
      <c r="AG4224" s="7" t="s">
        <v>246</v>
      </c>
      <c r="AH4224" s="43">
        <v>48.113239999999998</v>
      </c>
      <c r="AI4224" s="43">
        <v>-1.7081500000000001</v>
      </c>
      <c r="AL4224" s="43">
        <v>10</v>
      </c>
      <c r="AN4224" s="46" t="s">
        <v>5240</v>
      </c>
      <c r="AO4224" s="5" t="s">
        <v>89</v>
      </c>
      <c r="AP4224" s="6" t="s">
        <v>5220</v>
      </c>
      <c r="AR4224" s="7" t="s">
        <v>90</v>
      </c>
      <c r="AT4224" s="4" t="str">
        <f>CONCATENATE(AU4224,", ",AV4224,", ",AW4224,", ",AX4224,", ",AY4224,", ",AZ4224,", ",BA4224)</f>
        <v>Europe, France, FR, Bretagne, Ille-et-Vilaine, Rennes, Campus Institut Agro Rennes</v>
      </c>
      <c r="AU4224" s="1" t="s">
        <v>91</v>
      </c>
      <c r="AV4224" s="1" t="s">
        <v>92</v>
      </c>
      <c r="AW4224" s="1" t="s">
        <v>93</v>
      </c>
      <c r="AX4224" s="1" t="s">
        <v>94</v>
      </c>
      <c r="AY4224" s="1" t="s">
        <v>95</v>
      </c>
      <c r="AZ4224" s="1" t="s">
        <v>96</v>
      </c>
      <c r="BA4224" s="1" t="s">
        <v>5242</v>
      </c>
      <c r="BC4224" s="43"/>
      <c r="BF4224" s="43" t="s">
        <v>4596</v>
      </c>
      <c r="BG4224" s="43" t="s">
        <v>93</v>
      </c>
      <c r="BH4224" s="7" t="s">
        <v>97</v>
      </c>
      <c r="BJ4224" s="7" t="s">
        <v>98</v>
      </c>
      <c r="BK4224" s="7" t="s">
        <v>99</v>
      </c>
      <c r="BL4224" s="7" t="s">
        <v>4597</v>
      </c>
      <c r="BM4224" s="7" t="s">
        <v>4598</v>
      </c>
      <c r="BU4224" s="43">
        <v>1</v>
      </c>
      <c r="BW4224" s="43" t="s">
        <v>103</v>
      </c>
    </row>
    <row r="4225" spans="3:75" x14ac:dyDescent="0.35">
      <c r="C4225" s="43" t="str">
        <f t="shared" si="65"/>
        <v>IARA:BDT-09:2023: 4224</v>
      </c>
      <c r="D4225" s="43">
        <v>4224</v>
      </c>
      <c r="E4225" s="43" t="s">
        <v>5316</v>
      </c>
      <c r="F4225" s="1" t="s">
        <v>73</v>
      </c>
      <c r="G4225" s="43" t="s">
        <v>5291</v>
      </c>
      <c r="H4225" s="2">
        <v>45199</v>
      </c>
      <c r="J4225" s="43">
        <v>2023</v>
      </c>
      <c r="K4225" s="43">
        <v>9</v>
      </c>
      <c r="L4225" s="43">
        <v>30</v>
      </c>
      <c r="M4225" s="43"/>
      <c r="N4225" s="43"/>
      <c r="O4225" s="43"/>
      <c r="P4225" s="12" t="s">
        <v>75</v>
      </c>
      <c r="Q4225" s="12" t="str">
        <f>CONCATENATE(X4225," ",Y4225)</f>
        <v>Pararge aegeria</v>
      </c>
      <c r="R4225" s="14" t="str">
        <f>CONCATENATE(S4225,", ",T4225,", ",U4225,", ",V4225,", ",W4225,", ",X4225,", ",Y4225)</f>
        <v>Animalia, Arthropoda, Insecta, Lepidoptera, Nymphalidae, Pararge, aegeria</v>
      </c>
      <c r="S4225" s="6" t="s">
        <v>76</v>
      </c>
      <c r="T4225" s="6" t="s">
        <v>208</v>
      </c>
      <c r="U4225" s="6" t="s">
        <v>209</v>
      </c>
      <c r="V4225" s="6" t="s">
        <v>210</v>
      </c>
      <c r="W4225" s="6" t="s">
        <v>238</v>
      </c>
      <c r="X4225" s="6" t="s">
        <v>243</v>
      </c>
      <c r="Y4225" s="6" t="s">
        <v>244</v>
      </c>
      <c r="AA4225" s="12" t="s">
        <v>83</v>
      </c>
      <c r="AB4225" s="6" t="s">
        <v>84</v>
      </c>
      <c r="AC4225" s="43" t="s">
        <v>245</v>
      </c>
      <c r="AD4225" s="6" t="s">
        <v>5219</v>
      </c>
      <c r="AE4225" s="2">
        <v>45199</v>
      </c>
      <c r="AF4225" s="43" t="s">
        <v>87</v>
      </c>
      <c r="AG4225" s="7" t="s">
        <v>246</v>
      </c>
      <c r="AH4225" s="43">
        <v>48.113239999999998</v>
      </c>
      <c r="AI4225" s="43">
        <v>-1.7081</v>
      </c>
      <c r="AL4225" s="43">
        <v>10</v>
      </c>
      <c r="AN4225" s="46" t="s">
        <v>5240</v>
      </c>
      <c r="AO4225" s="5" t="s">
        <v>89</v>
      </c>
      <c r="AP4225" s="6" t="s">
        <v>5220</v>
      </c>
      <c r="AR4225" s="7" t="s">
        <v>90</v>
      </c>
      <c r="AT4225" s="4" t="str">
        <f>CONCATENATE(AU4225,", ",AV4225,", ",AW4225,", ",AX4225,", ",AY4225,", ",AZ4225,", ",BA4225)</f>
        <v>Europe, France, FR, Bretagne, Ille-et-Vilaine, Rennes, Campus Institut Agro Rennes</v>
      </c>
      <c r="AU4225" s="1" t="s">
        <v>91</v>
      </c>
      <c r="AV4225" s="1" t="s">
        <v>92</v>
      </c>
      <c r="AW4225" s="1" t="s">
        <v>93</v>
      </c>
      <c r="AX4225" s="1" t="s">
        <v>94</v>
      </c>
      <c r="AY4225" s="1" t="s">
        <v>95</v>
      </c>
      <c r="AZ4225" s="1" t="s">
        <v>96</v>
      </c>
      <c r="BA4225" s="1" t="s">
        <v>5242</v>
      </c>
      <c r="BC4225" s="43"/>
      <c r="BF4225" s="43" t="s">
        <v>4596</v>
      </c>
      <c r="BG4225" s="43" t="s">
        <v>93</v>
      </c>
      <c r="BH4225" s="7" t="s">
        <v>97</v>
      </c>
      <c r="BJ4225" s="7" t="s">
        <v>98</v>
      </c>
      <c r="BK4225" s="7" t="s">
        <v>99</v>
      </c>
      <c r="BL4225" s="7" t="s">
        <v>4597</v>
      </c>
      <c r="BM4225" s="7" t="s">
        <v>4598</v>
      </c>
      <c r="BU4225" s="43">
        <v>1</v>
      </c>
      <c r="BW4225" s="43" t="s">
        <v>103</v>
      </c>
    </row>
    <row r="4226" spans="3:75" x14ac:dyDescent="0.35">
      <c r="C4226" s="43" t="str">
        <f t="shared" si="65"/>
        <v>IARA:BDT-09:2023: 4225</v>
      </c>
      <c r="D4226" s="43">
        <v>4225</v>
      </c>
      <c r="E4226" s="43" t="s">
        <v>5316</v>
      </c>
      <c r="F4226" s="1" t="s">
        <v>73</v>
      </c>
      <c r="G4226" s="43" t="s">
        <v>5291</v>
      </c>
      <c r="H4226" s="2">
        <v>45199</v>
      </c>
      <c r="J4226" s="43">
        <v>2023</v>
      </c>
      <c r="K4226" s="43">
        <v>9</v>
      </c>
      <c r="L4226" s="43">
        <v>30</v>
      </c>
      <c r="M4226" s="43"/>
      <c r="N4226" s="43"/>
      <c r="O4226" s="43"/>
      <c r="P4226" s="12" t="s">
        <v>75</v>
      </c>
      <c r="Q4226" s="12" t="str">
        <f>CONCATENATE(X4226," ",Y4226)</f>
        <v>Pararge aegeria</v>
      </c>
      <c r="R4226" s="14" t="str">
        <f>CONCATENATE(S4226,", ",T4226,", ",U4226,", ",V4226,", ",W4226,", ",X4226,", ",Y4226)</f>
        <v>Animalia, Arthropoda, Insecta, Lepidoptera, Nymphalidae, Pararge, aegeria</v>
      </c>
      <c r="S4226" s="6" t="s">
        <v>76</v>
      </c>
      <c r="T4226" s="6" t="s">
        <v>208</v>
      </c>
      <c r="U4226" s="6" t="s">
        <v>209</v>
      </c>
      <c r="V4226" s="6" t="s">
        <v>210</v>
      </c>
      <c r="W4226" s="6" t="s">
        <v>238</v>
      </c>
      <c r="X4226" s="6" t="s">
        <v>243</v>
      </c>
      <c r="Y4226" s="6" t="s">
        <v>244</v>
      </c>
      <c r="AA4226" s="12" t="s">
        <v>83</v>
      </c>
      <c r="AB4226" s="6" t="s">
        <v>84</v>
      </c>
      <c r="AC4226" s="43" t="s">
        <v>245</v>
      </c>
      <c r="AD4226" s="6" t="s">
        <v>5219</v>
      </c>
      <c r="AE4226" s="2">
        <v>45199</v>
      </c>
      <c r="AF4226" s="43" t="s">
        <v>87</v>
      </c>
      <c r="AG4226" s="7" t="s">
        <v>246</v>
      </c>
      <c r="AH4226" s="43">
        <v>48.113259999999997</v>
      </c>
      <c r="AI4226" s="43">
        <v>-1.70808</v>
      </c>
      <c r="AL4226" s="43">
        <v>10</v>
      </c>
      <c r="AN4226" s="46" t="s">
        <v>5240</v>
      </c>
      <c r="AO4226" s="5" t="s">
        <v>89</v>
      </c>
      <c r="AP4226" s="6" t="s">
        <v>5220</v>
      </c>
      <c r="AR4226" s="7" t="s">
        <v>90</v>
      </c>
      <c r="AT4226" s="4" t="str">
        <f>CONCATENATE(AU4226,", ",AV4226,", ",AW4226,", ",AX4226,", ",AY4226,", ",AZ4226,", ",BA4226)</f>
        <v>Europe, France, FR, Bretagne, Ille-et-Vilaine, Rennes, Campus Institut Agro Rennes</v>
      </c>
      <c r="AU4226" s="1" t="s">
        <v>91</v>
      </c>
      <c r="AV4226" s="1" t="s">
        <v>92</v>
      </c>
      <c r="AW4226" s="1" t="s">
        <v>93</v>
      </c>
      <c r="AX4226" s="1" t="s">
        <v>94</v>
      </c>
      <c r="AY4226" s="1" t="s">
        <v>95</v>
      </c>
      <c r="AZ4226" s="1" t="s">
        <v>96</v>
      </c>
      <c r="BA4226" s="1" t="s">
        <v>5242</v>
      </c>
      <c r="BC4226" s="43"/>
      <c r="BF4226" s="43" t="s">
        <v>4596</v>
      </c>
      <c r="BG4226" s="43" t="s">
        <v>93</v>
      </c>
      <c r="BH4226" s="7" t="s">
        <v>97</v>
      </c>
      <c r="BJ4226" s="7" t="s">
        <v>98</v>
      </c>
      <c r="BK4226" s="7" t="s">
        <v>99</v>
      </c>
      <c r="BL4226" s="7" t="s">
        <v>4597</v>
      </c>
      <c r="BM4226" s="7" t="s">
        <v>4598</v>
      </c>
      <c r="BU4226" s="43">
        <v>1</v>
      </c>
      <c r="BW4226" s="43" t="s">
        <v>103</v>
      </c>
    </row>
    <row r="4227" spans="3:75" x14ac:dyDescent="0.35">
      <c r="C4227" s="43" t="str">
        <f t="shared" ref="C4227:C4290" si="66">_xlfn.CONCAT(E4227,D4227)</f>
        <v>IARA:BDT-09:2023: 4226</v>
      </c>
      <c r="D4227" s="43">
        <v>4226</v>
      </c>
      <c r="E4227" s="43" t="s">
        <v>5316</v>
      </c>
      <c r="F4227" s="1" t="s">
        <v>73</v>
      </c>
      <c r="G4227" s="43" t="s">
        <v>5291</v>
      </c>
      <c r="H4227" s="2">
        <v>45199</v>
      </c>
      <c r="J4227" s="43">
        <v>2023</v>
      </c>
      <c r="K4227" s="43">
        <v>9</v>
      </c>
      <c r="L4227" s="43">
        <v>30</v>
      </c>
      <c r="M4227" s="43"/>
      <c r="N4227" s="43"/>
      <c r="O4227" s="43"/>
      <c r="P4227" s="12" t="s">
        <v>75</v>
      </c>
      <c r="Q4227" s="12" t="str">
        <f>CONCATENATE(X4227," ",Y4227)</f>
        <v>Polyommatus icarus</v>
      </c>
      <c r="R4227" s="14" t="str">
        <f>CONCATENATE(S4227,", ",T4227,", ",U4227,", ",V4227,", ",W4227,", ",X4227,", ",Y4227)</f>
        <v>Animalia, Arthropoda, Insecta, Lepidoptera, Lycaenidae, Polyommatus, icarus</v>
      </c>
      <c r="S4227" s="6" t="s">
        <v>76</v>
      </c>
      <c r="T4227" s="6" t="s">
        <v>208</v>
      </c>
      <c r="U4227" s="6" t="s">
        <v>209</v>
      </c>
      <c r="V4227" s="6" t="s">
        <v>210</v>
      </c>
      <c r="W4227" s="6" t="s">
        <v>216</v>
      </c>
      <c r="X4227" s="6" t="s">
        <v>217</v>
      </c>
      <c r="Y4227" s="6" t="s">
        <v>218</v>
      </c>
      <c r="AA4227" s="12" t="s">
        <v>83</v>
      </c>
      <c r="AB4227" s="6" t="s">
        <v>219</v>
      </c>
      <c r="AC4227" s="43" t="s">
        <v>220</v>
      </c>
      <c r="AD4227" s="6" t="s">
        <v>5219</v>
      </c>
      <c r="AE4227" s="2">
        <v>45199</v>
      </c>
      <c r="AF4227" s="43" t="s">
        <v>87</v>
      </c>
      <c r="AG4227" s="7" t="s">
        <v>221</v>
      </c>
      <c r="AH4227" s="43">
        <v>48.112349999999999</v>
      </c>
      <c r="AI4227" s="43">
        <v>-1.7079599999999999</v>
      </c>
      <c r="AL4227" s="43">
        <v>10</v>
      </c>
      <c r="AN4227" s="46" t="s">
        <v>5240</v>
      </c>
      <c r="AO4227" s="5" t="s">
        <v>89</v>
      </c>
      <c r="AP4227" s="6" t="s">
        <v>5219</v>
      </c>
      <c r="AR4227" s="7" t="s">
        <v>90</v>
      </c>
      <c r="AT4227" s="4" t="str">
        <f>CONCATENATE(AU4227,", ",AV4227,", ",AW4227,", ",AX4227,", ",AY4227,", ",AZ4227,", ",BA4227)</f>
        <v>Europe, France, FR, Bretagne, Ille-et-Vilaine, Rennes, Campus Institut Agro Rennes</v>
      </c>
      <c r="AU4227" s="1" t="s">
        <v>91</v>
      </c>
      <c r="AV4227" s="1" t="s">
        <v>92</v>
      </c>
      <c r="AW4227" s="1" t="s">
        <v>93</v>
      </c>
      <c r="AX4227" s="1" t="s">
        <v>94</v>
      </c>
      <c r="AY4227" s="1" t="s">
        <v>95</v>
      </c>
      <c r="AZ4227" s="1" t="s">
        <v>96</v>
      </c>
      <c r="BA4227" s="1" t="s">
        <v>5242</v>
      </c>
      <c r="BC4227" s="43"/>
      <c r="BF4227" s="43" t="s">
        <v>4596</v>
      </c>
      <c r="BG4227" s="43" t="s">
        <v>93</v>
      </c>
      <c r="BH4227" s="7" t="s">
        <v>97</v>
      </c>
      <c r="BJ4227" s="7" t="s">
        <v>98</v>
      </c>
      <c r="BK4227" s="7" t="s">
        <v>99</v>
      </c>
      <c r="BL4227" s="7" t="s">
        <v>4597</v>
      </c>
      <c r="BM4227" s="7" t="s">
        <v>4598</v>
      </c>
      <c r="BU4227" s="43">
        <v>1</v>
      </c>
      <c r="BW4227" s="43" t="s">
        <v>103</v>
      </c>
    </row>
    <row r="4228" spans="3:75" x14ac:dyDescent="0.35">
      <c r="C4228" s="43" t="str">
        <f t="shared" si="66"/>
        <v>IARA:BDT-09:2023: 4227</v>
      </c>
      <c r="D4228" s="43">
        <v>4227</v>
      </c>
      <c r="E4228" s="43" t="s">
        <v>5316</v>
      </c>
      <c r="F4228" s="1" t="s">
        <v>73</v>
      </c>
      <c r="G4228" s="43" t="s">
        <v>5291</v>
      </c>
      <c r="H4228" s="2">
        <v>45199</v>
      </c>
      <c r="J4228" s="43">
        <v>2023</v>
      </c>
      <c r="K4228" s="43">
        <v>9</v>
      </c>
      <c r="L4228" s="43">
        <v>30</v>
      </c>
      <c r="M4228" s="43"/>
      <c r="N4228" s="43"/>
      <c r="O4228" s="43"/>
      <c r="P4228" s="12" t="s">
        <v>75</v>
      </c>
      <c r="Q4228" s="12" t="str">
        <f>CONCATENATE(X4228," ",Y4228)</f>
        <v>Vanessa atalanta</v>
      </c>
      <c r="R4228" s="14" t="str">
        <f>CONCATENATE(S4228,", ",T4228,", ",U4228,", ",V4228,", ",W4228,", ",X4228,", ",Y4228)</f>
        <v>Animalia, Arthropoda, Insecta, Lepidoptera, Nymphalidae, Vanessa, atalanta</v>
      </c>
      <c r="S4228" s="6" t="s">
        <v>76</v>
      </c>
      <c r="T4228" s="6" t="s">
        <v>208</v>
      </c>
      <c r="U4228" s="6" t="s">
        <v>209</v>
      </c>
      <c r="V4228" s="6" t="s">
        <v>210</v>
      </c>
      <c r="W4228" s="6" t="s">
        <v>238</v>
      </c>
      <c r="X4228" s="6" t="s">
        <v>247</v>
      </c>
      <c r="Y4228" s="6" t="s">
        <v>248</v>
      </c>
      <c r="AA4228" s="12" t="s">
        <v>83</v>
      </c>
      <c r="AB4228" s="6" t="s">
        <v>84</v>
      </c>
      <c r="AC4228" s="43" t="s">
        <v>249</v>
      </c>
      <c r="AD4228" s="6" t="s">
        <v>5219</v>
      </c>
      <c r="AE4228" s="2">
        <v>45199</v>
      </c>
      <c r="AF4228" s="43" t="s">
        <v>87</v>
      </c>
      <c r="AG4228" s="7" t="s">
        <v>250</v>
      </c>
      <c r="AH4228" s="43">
        <v>48.114939999999997</v>
      </c>
      <c r="AI4228" s="43">
        <v>-1.7079200000000001</v>
      </c>
      <c r="AL4228" s="43">
        <v>10</v>
      </c>
      <c r="AN4228" s="46" t="s">
        <v>5240</v>
      </c>
      <c r="AO4228" s="5" t="s">
        <v>89</v>
      </c>
      <c r="AP4228" s="6" t="s">
        <v>5219</v>
      </c>
      <c r="AR4228" s="7" t="s">
        <v>90</v>
      </c>
      <c r="AT4228" s="4" t="str">
        <f>CONCATENATE(AU4228,", ",AV4228,", ",AW4228,", ",AX4228,", ",AY4228,", ",AZ4228,", ",BA4228)</f>
        <v>Europe, France, FR, Bretagne, Ille-et-Vilaine, Rennes, Campus Institut Agro Rennes</v>
      </c>
      <c r="AU4228" s="1" t="s">
        <v>91</v>
      </c>
      <c r="AV4228" s="1" t="s">
        <v>92</v>
      </c>
      <c r="AW4228" s="1" t="s">
        <v>93</v>
      </c>
      <c r="AX4228" s="1" t="s">
        <v>94</v>
      </c>
      <c r="AY4228" s="1" t="s">
        <v>95</v>
      </c>
      <c r="AZ4228" s="1" t="s">
        <v>96</v>
      </c>
      <c r="BA4228" s="1" t="s">
        <v>5242</v>
      </c>
      <c r="BC4228" s="43"/>
      <c r="BF4228" s="43" t="s">
        <v>4596</v>
      </c>
      <c r="BG4228" s="43" t="s">
        <v>93</v>
      </c>
      <c r="BH4228" s="7" t="s">
        <v>97</v>
      </c>
      <c r="BJ4228" s="7" t="s">
        <v>98</v>
      </c>
      <c r="BK4228" s="7" t="s">
        <v>99</v>
      </c>
      <c r="BL4228" s="7" t="s">
        <v>4597</v>
      </c>
      <c r="BM4228" s="7" t="s">
        <v>4598</v>
      </c>
      <c r="BU4228" s="43">
        <v>1</v>
      </c>
      <c r="BW4228" s="43" t="s">
        <v>103</v>
      </c>
    </row>
    <row r="4229" spans="3:75" x14ac:dyDescent="0.35">
      <c r="C4229" s="43" t="str">
        <f t="shared" si="66"/>
        <v>IARA:BDT-09:2023: 4228</v>
      </c>
      <c r="D4229" s="43">
        <v>4228</v>
      </c>
      <c r="E4229" s="43" t="s">
        <v>5316</v>
      </c>
      <c r="F4229" s="1" t="s">
        <v>73</v>
      </c>
      <c r="G4229" s="43" t="s">
        <v>5291</v>
      </c>
      <c r="H4229" s="2">
        <v>45199</v>
      </c>
      <c r="J4229" s="43">
        <v>2023</v>
      </c>
      <c r="K4229" s="43">
        <v>9</v>
      </c>
      <c r="L4229" s="43">
        <v>30</v>
      </c>
      <c r="M4229" s="43"/>
      <c r="N4229" s="43"/>
      <c r="O4229" s="43"/>
      <c r="P4229" s="12" t="s">
        <v>75</v>
      </c>
      <c r="Q4229" s="12" t="str">
        <f>CONCATENATE(X4229," ",Y4229)</f>
        <v>Vanessa atalanta</v>
      </c>
      <c r="R4229" s="14" t="str">
        <f>CONCATENATE(S4229,", ",T4229,", ",U4229,", ",V4229,", ",W4229,", ",X4229,", ",Y4229)</f>
        <v>Animalia, Arthropoda, Insecta, Lepidoptera, Nymphalidae, Vanessa, atalanta</v>
      </c>
      <c r="S4229" s="6" t="s">
        <v>76</v>
      </c>
      <c r="T4229" s="6" t="s">
        <v>208</v>
      </c>
      <c r="U4229" s="6" t="s">
        <v>209</v>
      </c>
      <c r="V4229" s="6" t="s">
        <v>210</v>
      </c>
      <c r="W4229" s="6" t="s">
        <v>238</v>
      </c>
      <c r="X4229" s="6" t="s">
        <v>247</v>
      </c>
      <c r="Y4229" s="6" t="s">
        <v>248</v>
      </c>
      <c r="AA4229" s="12" t="s">
        <v>83</v>
      </c>
      <c r="AB4229" s="6" t="s">
        <v>84</v>
      </c>
      <c r="AC4229" s="43" t="s">
        <v>249</v>
      </c>
      <c r="AD4229" s="6" t="s">
        <v>5219</v>
      </c>
      <c r="AE4229" s="2">
        <v>45199</v>
      </c>
      <c r="AF4229" s="43" t="s">
        <v>87</v>
      </c>
      <c r="AG4229" s="7" t="s">
        <v>250</v>
      </c>
      <c r="AH4229" s="43">
        <v>48.11495</v>
      </c>
      <c r="AI4229" s="43">
        <v>-1.7079200000000001</v>
      </c>
      <c r="AL4229" s="43">
        <v>10</v>
      </c>
      <c r="AN4229" s="46" t="s">
        <v>5240</v>
      </c>
      <c r="AO4229" s="5" t="s">
        <v>89</v>
      </c>
      <c r="AP4229" s="6" t="s">
        <v>5219</v>
      </c>
      <c r="AR4229" s="7" t="s">
        <v>90</v>
      </c>
      <c r="AT4229" s="4" t="str">
        <f>CONCATENATE(AU4229,", ",AV4229,", ",AW4229,", ",AX4229,", ",AY4229,", ",AZ4229,", ",BA4229)</f>
        <v>Europe, France, FR, Bretagne, Ille-et-Vilaine, Rennes, Campus Institut Agro Rennes</v>
      </c>
      <c r="AU4229" s="1" t="s">
        <v>91</v>
      </c>
      <c r="AV4229" s="1" t="s">
        <v>92</v>
      </c>
      <c r="AW4229" s="1" t="s">
        <v>93</v>
      </c>
      <c r="AX4229" s="1" t="s">
        <v>94</v>
      </c>
      <c r="AY4229" s="1" t="s">
        <v>95</v>
      </c>
      <c r="AZ4229" s="1" t="s">
        <v>96</v>
      </c>
      <c r="BA4229" s="1" t="s">
        <v>5242</v>
      </c>
      <c r="BC4229" s="43"/>
      <c r="BF4229" s="43" t="s">
        <v>4596</v>
      </c>
      <c r="BG4229" s="43" t="s">
        <v>93</v>
      </c>
      <c r="BH4229" s="7" t="s">
        <v>97</v>
      </c>
      <c r="BJ4229" s="7" t="s">
        <v>98</v>
      </c>
      <c r="BK4229" s="7" t="s">
        <v>99</v>
      </c>
      <c r="BL4229" s="7" t="s">
        <v>4597</v>
      </c>
      <c r="BM4229" s="7" t="s">
        <v>4598</v>
      </c>
      <c r="BU4229" s="43">
        <v>1</v>
      </c>
      <c r="BW4229" s="43" t="s">
        <v>103</v>
      </c>
    </row>
    <row r="4230" spans="3:75" x14ac:dyDescent="0.35">
      <c r="C4230" s="43" t="str">
        <f t="shared" si="66"/>
        <v>IARA:BDT-09:2023: 4229</v>
      </c>
      <c r="D4230" s="43">
        <v>4229</v>
      </c>
      <c r="E4230" s="43" t="s">
        <v>5316</v>
      </c>
      <c r="F4230" s="1" t="s">
        <v>73</v>
      </c>
      <c r="G4230" s="43" t="s">
        <v>5291</v>
      </c>
      <c r="H4230" s="2">
        <v>45199</v>
      </c>
      <c r="J4230" s="43">
        <v>2023</v>
      </c>
      <c r="K4230" s="43">
        <v>9</v>
      </c>
      <c r="L4230" s="43">
        <v>30</v>
      </c>
      <c r="M4230" s="43"/>
      <c r="N4230" s="43"/>
      <c r="O4230" s="43"/>
      <c r="P4230" s="12" t="s">
        <v>75</v>
      </c>
      <c r="Q4230" s="12" t="str">
        <f>CONCATENATE(X4230," ",Y4230)</f>
        <v>Vanessa atalanta</v>
      </c>
      <c r="R4230" s="14" t="str">
        <f>CONCATENATE(S4230,", ",T4230,", ",U4230,", ",V4230,", ",W4230,", ",X4230,", ",Y4230)</f>
        <v>Animalia, Arthropoda, Insecta, Lepidoptera, Nymphalidae, Vanessa, atalanta</v>
      </c>
      <c r="S4230" s="6" t="s">
        <v>76</v>
      </c>
      <c r="T4230" s="6" t="s">
        <v>208</v>
      </c>
      <c r="U4230" s="6" t="s">
        <v>209</v>
      </c>
      <c r="V4230" s="6" t="s">
        <v>210</v>
      </c>
      <c r="W4230" s="6" t="s">
        <v>238</v>
      </c>
      <c r="X4230" s="6" t="s">
        <v>247</v>
      </c>
      <c r="Y4230" s="6" t="s">
        <v>248</v>
      </c>
      <c r="AA4230" s="12" t="s">
        <v>83</v>
      </c>
      <c r="AB4230" s="6" t="s">
        <v>84</v>
      </c>
      <c r="AC4230" s="43" t="s">
        <v>249</v>
      </c>
      <c r="AD4230" s="6" t="s">
        <v>5219</v>
      </c>
      <c r="AE4230" s="2">
        <v>45199</v>
      </c>
      <c r="AF4230" s="43" t="s">
        <v>87</v>
      </c>
      <c r="AG4230" s="7" t="s">
        <v>250</v>
      </c>
      <c r="AH4230" s="43">
        <v>48.11495</v>
      </c>
      <c r="AI4230" s="43">
        <v>-1.7079200000000001</v>
      </c>
      <c r="AL4230" s="43">
        <v>10</v>
      </c>
      <c r="AN4230" s="46" t="s">
        <v>5240</v>
      </c>
      <c r="AO4230" s="5" t="s">
        <v>89</v>
      </c>
      <c r="AP4230" s="6" t="s">
        <v>5219</v>
      </c>
      <c r="AR4230" s="7" t="s">
        <v>90</v>
      </c>
      <c r="AT4230" s="4" t="str">
        <f>CONCATENATE(AU4230,", ",AV4230,", ",AW4230,", ",AX4230,", ",AY4230,", ",AZ4230,", ",BA4230)</f>
        <v>Europe, France, FR, Bretagne, Ille-et-Vilaine, Rennes, Campus Institut Agro Rennes</v>
      </c>
      <c r="AU4230" s="1" t="s">
        <v>91</v>
      </c>
      <c r="AV4230" s="1" t="s">
        <v>92</v>
      </c>
      <c r="AW4230" s="1" t="s">
        <v>93</v>
      </c>
      <c r="AX4230" s="1" t="s">
        <v>94</v>
      </c>
      <c r="AY4230" s="1" t="s">
        <v>95</v>
      </c>
      <c r="AZ4230" s="1" t="s">
        <v>96</v>
      </c>
      <c r="BA4230" s="1" t="s">
        <v>5242</v>
      </c>
      <c r="BC4230" s="43"/>
      <c r="BF4230" s="43" t="s">
        <v>4596</v>
      </c>
      <c r="BG4230" s="43" t="s">
        <v>93</v>
      </c>
      <c r="BH4230" s="7" t="s">
        <v>97</v>
      </c>
      <c r="BJ4230" s="7" t="s">
        <v>98</v>
      </c>
      <c r="BK4230" s="7" t="s">
        <v>99</v>
      </c>
      <c r="BL4230" s="7" t="s">
        <v>4597</v>
      </c>
      <c r="BM4230" s="7" t="s">
        <v>4598</v>
      </c>
      <c r="BU4230" s="43">
        <v>1</v>
      </c>
      <c r="BW4230" s="43" t="s">
        <v>103</v>
      </c>
    </row>
    <row r="4231" spans="3:75" x14ac:dyDescent="0.35">
      <c r="C4231" s="43" t="str">
        <f t="shared" si="66"/>
        <v>IARA:BDT-09:2023: 4230</v>
      </c>
      <c r="D4231" s="43">
        <v>4230</v>
      </c>
      <c r="E4231" s="43" t="s">
        <v>5316</v>
      </c>
      <c r="F4231" s="1" t="s">
        <v>73</v>
      </c>
      <c r="G4231" s="43" t="s">
        <v>5291</v>
      </c>
      <c r="H4231" s="2">
        <v>45199</v>
      </c>
      <c r="J4231" s="43">
        <v>2023</v>
      </c>
      <c r="K4231" s="43">
        <v>9</v>
      </c>
      <c r="L4231" s="43">
        <v>30</v>
      </c>
      <c r="M4231" s="43"/>
      <c r="N4231" s="43"/>
      <c r="O4231" s="43"/>
      <c r="P4231" s="12" t="s">
        <v>75</v>
      </c>
      <c r="Q4231" s="12" t="str">
        <f>CONCATENATE(X4231," ",Y4231)</f>
        <v>Polyommatus icarus</v>
      </c>
      <c r="R4231" s="14" t="str">
        <f>CONCATENATE(S4231,", ",T4231,", ",U4231,", ",V4231,", ",W4231,", ",X4231,", ",Y4231)</f>
        <v>Animalia, Arthropoda, Insecta, Lepidoptera, Lycaenidae, Polyommatus, icarus</v>
      </c>
      <c r="S4231" s="6" t="s">
        <v>76</v>
      </c>
      <c r="T4231" s="6" t="s">
        <v>208</v>
      </c>
      <c r="U4231" s="6" t="s">
        <v>209</v>
      </c>
      <c r="V4231" s="6" t="s">
        <v>210</v>
      </c>
      <c r="W4231" s="6" t="s">
        <v>216</v>
      </c>
      <c r="X4231" s="6" t="s">
        <v>217</v>
      </c>
      <c r="Y4231" s="6" t="s">
        <v>218</v>
      </c>
      <c r="AA4231" s="12" t="s">
        <v>83</v>
      </c>
      <c r="AB4231" s="6" t="s">
        <v>219</v>
      </c>
      <c r="AC4231" s="43" t="s">
        <v>220</v>
      </c>
      <c r="AD4231" s="6" t="s">
        <v>5219</v>
      </c>
      <c r="AE4231" s="2">
        <v>45199</v>
      </c>
      <c r="AF4231" s="43" t="s">
        <v>87</v>
      </c>
      <c r="AG4231" s="7" t="s">
        <v>221</v>
      </c>
      <c r="AH4231" s="43">
        <v>48.112369999999999</v>
      </c>
      <c r="AI4231" s="43">
        <v>-1.7079</v>
      </c>
      <c r="AL4231" s="43">
        <v>10</v>
      </c>
      <c r="AN4231" s="46" t="s">
        <v>5240</v>
      </c>
      <c r="AO4231" s="5" t="s">
        <v>89</v>
      </c>
      <c r="AP4231" s="6" t="s">
        <v>5219</v>
      </c>
      <c r="AR4231" s="7" t="s">
        <v>90</v>
      </c>
      <c r="AT4231" s="4" t="str">
        <f>CONCATENATE(AU4231,", ",AV4231,", ",AW4231,", ",AX4231,", ",AY4231,", ",AZ4231,", ",BA4231)</f>
        <v>Europe, France, FR, Bretagne, Ille-et-Vilaine, Rennes, Campus Institut Agro Rennes</v>
      </c>
      <c r="AU4231" s="1" t="s">
        <v>91</v>
      </c>
      <c r="AV4231" s="1" t="s">
        <v>92</v>
      </c>
      <c r="AW4231" s="1" t="s">
        <v>93</v>
      </c>
      <c r="AX4231" s="1" t="s">
        <v>94</v>
      </c>
      <c r="AY4231" s="1" t="s">
        <v>95</v>
      </c>
      <c r="AZ4231" s="1" t="s">
        <v>96</v>
      </c>
      <c r="BA4231" s="1" t="s">
        <v>5242</v>
      </c>
      <c r="BC4231" s="43"/>
      <c r="BF4231" s="43" t="s">
        <v>4596</v>
      </c>
      <c r="BG4231" s="43" t="s">
        <v>93</v>
      </c>
      <c r="BH4231" s="7" t="s">
        <v>97</v>
      </c>
      <c r="BJ4231" s="7" t="s">
        <v>98</v>
      </c>
      <c r="BK4231" s="7" t="s">
        <v>99</v>
      </c>
      <c r="BL4231" s="7" t="s">
        <v>4597</v>
      </c>
      <c r="BM4231" s="7" t="s">
        <v>4598</v>
      </c>
      <c r="BU4231" s="43">
        <v>1</v>
      </c>
      <c r="BW4231" s="43" t="s">
        <v>103</v>
      </c>
    </row>
    <row r="4232" spans="3:75" x14ac:dyDescent="0.35">
      <c r="C4232" s="43" t="str">
        <f t="shared" si="66"/>
        <v>IARA:BDT-09:2023: 4231</v>
      </c>
      <c r="D4232" s="43">
        <v>4231</v>
      </c>
      <c r="E4232" s="43" t="s">
        <v>5316</v>
      </c>
      <c r="F4232" s="1" t="s">
        <v>73</v>
      </c>
      <c r="G4232" s="43" t="s">
        <v>5291</v>
      </c>
      <c r="H4232" s="2">
        <v>45199</v>
      </c>
      <c r="J4232" s="43">
        <v>2023</v>
      </c>
      <c r="K4232" s="43">
        <v>9</v>
      </c>
      <c r="L4232" s="43">
        <v>30</v>
      </c>
      <c r="M4232" s="43"/>
      <c r="N4232" s="43"/>
      <c r="O4232" s="43"/>
      <c r="P4232" s="12" t="s">
        <v>75</v>
      </c>
      <c r="Q4232" s="12" t="str">
        <f>CONCATENATE(X4232," ",Y4232)</f>
        <v>Cacyreus marshalli</v>
      </c>
      <c r="R4232" s="14" t="str">
        <f>CONCATENATE(S4232,", ",T4232,", ",U4232,", ",V4232,", ",W4232,", ",X4232,", ",Y4232)</f>
        <v>Animalia, Arthropoda, Insecta, Lepidoptera, Lycaenidae, Cacyreus, marshalli</v>
      </c>
      <c r="S4232" s="6" t="s">
        <v>76</v>
      </c>
      <c r="T4232" s="6" t="s">
        <v>208</v>
      </c>
      <c r="U4232" s="6" t="s">
        <v>209</v>
      </c>
      <c r="V4232" s="6" t="s">
        <v>210</v>
      </c>
      <c r="W4232" s="6" t="s">
        <v>216</v>
      </c>
      <c r="X4232" s="6" t="s">
        <v>406</v>
      </c>
      <c r="Y4232" s="6" t="s">
        <v>407</v>
      </c>
      <c r="AA4232" s="12" t="s">
        <v>83</v>
      </c>
      <c r="AB4232" s="6" t="s">
        <v>408</v>
      </c>
      <c r="AC4232" s="43" t="s">
        <v>381</v>
      </c>
      <c r="AD4232" s="6" t="s">
        <v>5219</v>
      </c>
      <c r="AE4232" s="2">
        <v>45199</v>
      </c>
      <c r="AF4232" s="43" t="s">
        <v>87</v>
      </c>
      <c r="AG4232" s="7" t="s">
        <v>405</v>
      </c>
      <c r="AH4232" s="43">
        <v>48.114699999999999</v>
      </c>
      <c r="AI4232" s="43">
        <v>-1.7078800000000001</v>
      </c>
      <c r="AL4232" s="43">
        <v>10</v>
      </c>
      <c r="AN4232" s="46" t="s">
        <v>5240</v>
      </c>
      <c r="AO4232" s="5" t="s">
        <v>89</v>
      </c>
      <c r="AP4232" s="6" t="s">
        <v>5219</v>
      </c>
      <c r="AR4232" s="7" t="s">
        <v>90</v>
      </c>
      <c r="AT4232" s="4" t="str">
        <f>CONCATENATE(AU4232,", ",AV4232,", ",AW4232,", ",AX4232,", ",AY4232,", ",AZ4232,", ",BA4232)</f>
        <v>Europe, France, FR, Bretagne, Ille-et-Vilaine, Rennes, Campus Institut Agro Rennes</v>
      </c>
      <c r="AU4232" s="1" t="s">
        <v>91</v>
      </c>
      <c r="AV4232" s="1" t="s">
        <v>92</v>
      </c>
      <c r="AW4232" s="1" t="s">
        <v>93</v>
      </c>
      <c r="AX4232" s="1" t="s">
        <v>94</v>
      </c>
      <c r="AY4232" s="1" t="s">
        <v>95</v>
      </c>
      <c r="AZ4232" s="1" t="s">
        <v>96</v>
      </c>
      <c r="BA4232" s="1" t="s">
        <v>5242</v>
      </c>
      <c r="BC4232" s="43"/>
      <c r="BF4232" s="43" t="s">
        <v>4596</v>
      </c>
      <c r="BG4232" s="43" t="s">
        <v>93</v>
      </c>
      <c r="BH4232" s="7" t="s">
        <v>97</v>
      </c>
      <c r="BJ4232" s="7" t="s">
        <v>98</v>
      </c>
      <c r="BK4232" s="7" t="s">
        <v>99</v>
      </c>
      <c r="BL4232" s="7" t="s">
        <v>4597</v>
      </c>
      <c r="BM4232" s="7" t="s">
        <v>4598</v>
      </c>
      <c r="BU4232" s="43">
        <v>1</v>
      </c>
      <c r="BW4232" s="43" t="s">
        <v>103</v>
      </c>
    </row>
    <row r="4233" spans="3:75" x14ac:dyDescent="0.35">
      <c r="C4233" s="43" t="str">
        <f t="shared" si="66"/>
        <v>IARA:BDT-09:2023: 4232</v>
      </c>
      <c r="D4233" s="43">
        <v>4232</v>
      </c>
      <c r="E4233" s="43" t="s">
        <v>5316</v>
      </c>
      <c r="F4233" s="1" t="s">
        <v>73</v>
      </c>
      <c r="G4233" s="43" t="s">
        <v>5291</v>
      </c>
      <c r="H4233" s="2">
        <v>45199</v>
      </c>
      <c r="J4233" s="43">
        <v>2023</v>
      </c>
      <c r="K4233" s="43">
        <v>9</v>
      </c>
      <c r="L4233" s="43">
        <v>30</v>
      </c>
      <c r="M4233" s="43"/>
      <c r="N4233" s="43"/>
      <c r="O4233" s="43"/>
      <c r="P4233" s="12" t="s">
        <v>75</v>
      </c>
      <c r="Q4233" s="12" t="str">
        <f>CONCATENATE(X4233," ",Y4233)</f>
        <v>Vanessa atalanta</v>
      </c>
      <c r="R4233" s="14" t="str">
        <f>CONCATENATE(S4233,", ",T4233,", ",U4233,", ",V4233,", ",W4233,", ",X4233,", ",Y4233)</f>
        <v>Animalia, Arthropoda, Insecta, Lepidoptera, Nymphalidae, Vanessa, atalanta</v>
      </c>
      <c r="S4233" s="6" t="s">
        <v>76</v>
      </c>
      <c r="T4233" s="6" t="s">
        <v>208</v>
      </c>
      <c r="U4233" s="6" t="s">
        <v>209</v>
      </c>
      <c r="V4233" s="6" t="s">
        <v>210</v>
      </c>
      <c r="W4233" s="6" t="s">
        <v>238</v>
      </c>
      <c r="X4233" s="6" t="s">
        <v>247</v>
      </c>
      <c r="Y4233" s="6" t="s">
        <v>248</v>
      </c>
      <c r="AA4233" s="12" t="s">
        <v>83</v>
      </c>
      <c r="AB4233" s="6" t="s">
        <v>84</v>
      </c>
      <c r="AC4233" s="43" t="s">
        <v>249</v>
      </c>
      <c r="AD4233" s="6" t="s">
        <v>5219</v>
      </c>
      <c r="AE4233" s="2">
        <v>45199</v>
      </c>
      <c r="AF4233" s="43" t="s">
        <v>87</v>
      </c>
      <c r="AG4233" s="7" t="s">
        <v>250</v>
      </c>
      <c r="AH4233" s="43">
        <v>48.114939999999997</v>
      </c>
      <c r="AI4233" s="43">
        <v>-1.70787</v>
      </c>
      <c r="AL4233" s="43">
        <v>10</v>
      </c>
      <c r="AN4233" s="46" t="s">
        <v>5240</v>
      </c>
      <c r="AO4233" s="5" t="s">
        <v>89</v>
      </c>
      <c r="AP4233" s="6" t="s">
        <v>5219</v>
      </c>
      <c r="AR4233" s="7" t="s">
        <v>90</v>
      </c>
      <c r="AT4233" s="4" t="str">
        <f>CONCATENATE(AU4233,", ",AV4233,", ",AW4233,", ",AX4233,", ",AY4233,", ",AZ4233,", ",BA4233)</f>
        <v>Europe, France, FR, Bretagne, Ille-et-Vilaine, Rennes, Campus Institut Agro Rennes</v>
      </c>
      <c r="AU4233" s="1" t="s">
        <v>91</v>
      </c>
      <c r="AV4233" s="1" t="s">
        <v>92</v>
      </c>
      <c r="AW4233" s="1" t="s">
        <v>93</v>
      </c>
      <c r="AX4233" s="1" t="s">
        <v>94</v>
      </c>
      <c r="AY4233" s="1" t="s">
        <v>95</v>
      </c>
      <c r="AZ4233" s="1" t="s">
        <v>96</v>
      </c>
      <c r="BA4233" s="1" t="s">
        <v>5242</v>
      </c>
      <c r="BC4233" s="43"/>
      <c r="BF4233" s="43" t="s">
        <v>4596</v>
      </c>
      <c r="BG4233" s="43" t="s">
        <v>93</v>
      </c>
      <c r="BH4233" s="7" t="s">
        <v>97</v>
      </c>
      <c r="BJ4233" s="7" t="s">
        <v>98</v>
      </c>
      <c r="BK4233" s="7" t="s">
        <v>99</v>
      </c>
      <c r="BL4233" s="7" t="s">
        <v>4597</v>
      </c>
      <c r="BM4233" s="7" t="s">
        <v>4598</v>
      </c>
      <c r="BU4233" s="43">
        <v>1</v>
      </c>
      <c r="BW4233" s="43" t="s">
        <v>103</v>
      </c>
    </row>
    <row r="4234" spans="3:75" x14ac:dyDescent="0.35">
      <c r="C4234" s="43" t="str">
        <f t="shared" si="66"/>
        <v>IARA:BDT-09:2023: 4233</v>
      </c>
      <c r="D4234" s="43">
        <v>4233</v>
      </c>
      <c r="E4234" s="43" t="s">
        <v>5316</v>
      </c>
      <c r="F4234" s="1" t="s">
        <v>73</v>
      </c>
      <c r="G4234" s="43" t="s">
        <v>5291</v>
      </c>
      <c r="H4234" s="2">
        <v>45199</v>
      </c>
      <c r="J4234" s="43">
        <v>2023</v>
      </c>
      <c r="K4234" s="43">
        <v>9</v>
      </c>
      <c r="L4234" s="43">
        <v>30</v>
      </c>
      <c r="M4234" s="43"/>
      <c r="N4234" s="43"/>
      <c r="O4234" s="43"/>
      <c r="P4234" s="12" t="s">
        <v>75</v>
      </c>
      <c r="Q4234" s="12" t="str">
        <f>CONCATENATE(X4234," ",Y4234)</f>
        <v>Coenonympha pamphilus</v>
      </c>
      <c r="R4234" s="14" t="str">
        <f>CONCATENATE(S4234,", ",T4234,", ",U4234,", ",V4234,", ",W4234,", ",X4234,", ",Y4234)</f>
        <v>Animalia, Arthropoda, Insecta, Lepidoptera, Nymphalidae, Coenonympha, pamphilus</v>
      </c>
      <c r="S4234" s="6" t="s">
        <v>76</v>
      </c>
      <c r="T4234" s="6" t="s">
        <v>208</v>
      </c>
      <c r="U4234" s="6" t="s">
        <v>209</v>
      </c>
      <c r="V4234" s="6" t="s">
        <v>210</v>
      </c>
      <c r="W4234" s="6" t="s">
        <v>238</v>
      </c>
      <c r="X4234" s="6" t="s">
        <v>239</v>
      </c>
      <c r="Y4234" s="6" t="s">
        <v>240</v>
      </c>
      <c r="AA4234" s="12" t="s">
        <v>83</v>
      </c>
      <c r="AB4234" s="6" t="s">
        <v>84</v>
      </c>
      <c r="AC4234" s="43" t="s">
        <v>241</v>
      </c>
      <c r="AD4234" s="6" t="s">
        <v>5219</v>
      </c>
      <c r="AE4234" s="2">
        <v>45199</v>
      </c>
      <c r="AF4234" s="43" t="s">
        <v>87</v>
      </c>
      <c r="AG4234" s="7" t="s">
        <v>242</v>
      </c>
      <c r="AH4234" s="43">
        <v>48.112409999999997</v>
      </c>
      <c r="AI4234" s="43">
        <v>-1.7078599999999999</v>
      </c>
      <c r="AL4234" s="43">
        <v>10</v>
      </c>
      <c r="AN4234" s="46" t="s">
        <v>5240</v>
      </c>
      <c r="AO4234" s="5" t="s">
        <v>89</v>
      </c>
      <c r="AP4234" s="6" t="s">
        <v>5219</v>
      </c>
      <c r="AR4234" s="7" t="s">
        <v>90</v>
      </c>
      <c r="AT4234" s="4" t="str">
        <f>CONCATENATE(AU4234,", ",AV4234,", ",AW4234,", ",AX4234,", ",AY4234,", ",AZ4234,", ",BA4234)</f>
        <v>Europe, France, FR, Bretagne, Ille-et-Vilaine, Rennes, Campus Institut Agro Rennes</v>
      </c>
      <c r="AU4234" s="1" t="s">
        <v>91</v>
      </c>
      <c r="AV4234" s="1" t="s">
        <v>92</v>
      </c>
      <c r="AW4234" s="1" t="s">
        <v>93</v>
      </c>
      <c r="AX4234" s="1" t="s">
        <v>94</v>
      </c>
      <c r="AY4234" s="1" t="s">
        <v>95</v>
      </c>
      <c r="AZ4234" s="1" t="s">
        <v>96</v>
      </c>
      <c r="BA4234" s="1" t="s">
        <v>5242</v>
      </c>
      <c r="BC4234" s="43"/>
      <c r="BF4234" s="43" t="s">
        <v>4596</v>
      </c>
      <c r="BG4234" s="43" t="s">
        <v>93</v>
      </c>
      <c r="BH4234" s="7" t="s">
        <v>97</v>
      </c>
      <c r="BJ4234" s="7" t="s">
        <v>98</v>
      </c>
      <c r="BK4234" s="7" t="s">
        <v>99</v>
      </c>
      <c r="BL4234" s="7" t="s">
        <v>4597</v>
      </c>
      <c r="BM4234" s="7" t="s">
        <v>4598</v>
      </c>
      <c r="BU4234" s="43">
        <v>1</v>
      </c>
      <c r="BW4234" s="43" t="s">
        <v>103</v>
      </c>
    </row>
    <row r="4235" spans="3:75" x14ac:dyDescent="0.35">
      <c r="C4235" s="43" t="str">
        <f t="shared" si="66"/>
        <v>IARA:BDT-09:2023: 4234</v>
      </c>
      <c r="D4235" s="43">
        <v>4234</v>
      </c>
      <c r="E4235" s="43" t="s">
        <v>5316</v>
      </c>
      <c r="F4235" s="1" t="s">
        <v>73</v>
      </c>
      <c r="G4235" s="43" t="s">
        <v>5291</v>
      </c>
      <c r="H4235" s="2">
        <v>45199</v>
      </c>
      <c r="J4235" s="43">
        <v>2023</v>
      </c>
      <c r="K4235" s="43">
        <v>9</v>
      </c>
      <c r="L4235" s="43">
        <v>30</v>
      </c>
      <c r="M4235" s="43"/>
      <c r="N4235" s="43"/>
      <c r="O4235" s="43"/>
      <c r="P4235" s="12" t="s">
        <v>75</v>
      </c>
      <c r="Q4235" s="12" t="str">
        <f>CONCATENATE(X4235," ",Y4235)</f>
        <v>Polyommatus icarus</v>
      </c>
      <c r="R4235" s="14" t="str">
        <f>CONCATENATE(S4235,", ",T4235,", ",U4235,", ",V4235,", ",W4235,", ",X4235,", ",Y4235)</f>
        <v>Animalia, Arthropoda, Insecta, Lepidoptera, Lycaenidae, Polyommatus, icarus</v>
      </c>
      <c r="S4235" s="6" t="s">
        <v>76</v>
      </c>
      <c r="T4235" s="6" t="s">
        <v>208</v>
      </c>
      <c r="U4235" s="6" t="s">
        <v>209</v>
      </c>
      <c r="V4235" s="6" t="s">
        <v>210</v>
      </c>
      <c r="W4235" s="6" t="s">
        <v>216</v>
      </c>
      <c r="X4235" s="6" t="s">
        <v>217</v>
      </c>
      <c r="Y4235" s="6" t="s">
        <v>218</v>
      </c>
      <c r="AA4235" s="12" t="s">
        <v>83</v>
      </c>
      <c r="AB4235" s="6" t="s">
        <v>219</v>
      </c>
      <c r="AC4235" s="43" t="s">
        <v>220</v>
      </c>
      <c r="AD4235" s="6" t="s">
        <v>5219</v>
      </c>
      <c r="AE4235" s="2">
        <v>45199</v>
      </c>
      <c r="AF4235" s="43" t="s">
        <v>87</v>
      </c>
      <c r="AG4235" s="7" t="s">
        <v>221</v>
      </c>
      <c r="AH4235" s="43">
        <v>48.11233</v>
      </c>
      <c r="AI4235" s="43">
        <v>-1.70784</v>
      </c>
      <c r="AL4235" s="43">
        <v>10</v>
      </c>
      <c r="AN4235" s="46" t="s">
        <v>5240</v>
      </c>
      <c r="AO4235" s="5" t="s">
        <v>89</v>
      </c>
      <c r="AP4235" s="6" t="s">
        <v>5219</v>
      </c>
      <c r="AR4235" s="7" t="s">
        <v>90</v>
      </c>
      <c r="AT4235" s="4" t="str">
        <f>CONCATENATE(AU4235,", ",AV4235,", ",AW4235,", ",AX4235,", ",AY4235,", ",AZ4235,", ",BA4235)</f>
        <v>Europe, France, FR, Bretagne, Ille-et-Vilaine, Rennes, Campus Institut Agro Rennes</v>
      </c>
      <c r="AU4235" s="1" t="s">
        <v>91</v>
      </c>
      <c r="AV4235" s="1" t="s">
        <v>92</v>
      </c>
      <c r="AW4235" s="1" t="s">
        <v>93</v>
      </c>
      <c r="AX4235" s="1" t="s">
        <v>94</v>
      </c>
      <c r="AY4235" s="1" t="s">
        <v>95</v>
      </c>
      <c r="AZ4235" s="1" t="s">
        <v>96</v>
      </c>
      <c r="BA4235" s="1" t="s">
        <v>5242</v>
      </c>
      <c r="BC4235" s="43"/>
      <c r="BF4235" s="43" t="s">
        <v>4596</v>
      </c>
      <c r="BG4235" s="43" t="s">
        <v>93</v>
      </c>
      <c r="BH4235" s="7" t="s">
        <v>97</v>
      </c>
      <c r="BJ4235" s="7" t="s">
        <v>98</v>
      </c>
      <c r="BK4235" s="7" t="s">
        <v>99</v>
      </c>
      <c r="BL4235" s="7" t="s">
        <v>4597</v>
      </c>
      <c r="BM4235" s="7" t="s">
        <v>4598</v>
      </c>
      <c r="BU4235" s="43">
        <v>1</v>
      </c>
      <c r="BW4235" s="43" t="s">
        <v>103</v>
      </c>
    </row>
    <row r="4236" spans="3:75" x14ac:dyDescent="0.35">
      <c r="C4236" s="43" t="str">
        <f t="shared" si="66"/>
        <v>IARA:BDT-09:2023: 4235</v>
      </c>
      <c r="D4236" s="43">
        <v>4235</v>
      </c>
      <c r="E4236" s="43" t="s">
        <v>5316</v>
      </c>
      <c r="F4236" s="1" t="s">
        <v>73</v>
      </c>
      <c r="G4236" s="43" t="s">
        <v>5291</v>
      </c>
      <c r="H4236" s="2">
        <v>45199</v>
      </c>
      <c r="J4236" s="43">
        <v>2023</v>
      </c>
      <c r="K4236" s="43">
        <v>9</v>
      </c>
      <c r="L4236" s="43">
        <v>30</v>
      </c>
      <c r="M4236" s="43"/>
      <c r="N4236" s="43"/>
      <c r="O4236" s="43"/>
      <c r="P4236" s="12" t="s">
        <v>75</v>
      </c>
      <c r="Q4236" s="12" t="str">
        <f>CONCATENATE(X4236," ",Y4236)</f>
        <v>Pararge aegeria</v>
      </c>
      <c r="R4236" s="14" t="str">
        <f>CONCATENATE(S4236,", ",T4236,", ",U4236,", ",V4236,", ",W4236,", ",X4236,", ",Y4236)</f>
        <v>Animalia, Arthropoda, Insecta, Lepidoptera, Nymphalidae, Pararge, aegeria</v>
      </c>
      <c r="S4236" s="6" t="s">
        <v>76</v>
      </c>
      <c r="T4236" s="6" t="s">
        <v>208</v>
      </c>
      <c r="U4236" s="6" t="s">
        <v>209</v>
      </c>
      <c r="V4236" s="6" t="s">
        <v>210</v>
      </c>
      <c r="W4236" s="6" t="s">
        <v>238</v>
      </c>
      <c r="X4236" s="6" t="s">
        <v>243</v>
      </c>
      <c r="Y4236" s="6" t="s">
        <v>244</v>
      </c>
      <c r="AA4236" s="12" t="s">
        <v>83</v>
      </c>
      <c r="AB4236" s="6" t="s">
        <v>84</v>
      </c>
      <c r="AC4236" s="43" t="s">
        <v>245</v>
      </c>
      <c r="AD4236" s="6" t="s">
        <v>5219</v>
      </c>
      <c r="AE4236" s="2">
        <v>45199</v>
      </c>
      <c r="AF4236" s="43" t="s">
        <v>87</v>
      </c>
      <c r="AG4236" s="7" t="s">
        <v>246</v>
      </c>
      <c r="AH4236" s="43">
        <v>48.112369999999999</v>
      </c>
      <c r="AI4236" s="43">
        <v>-1.7078100000000001</v>
      </c>
      <c r="AL4236" s="43">
        <v>10</v>
      </c>
      <c r="AN4236" s="46" t="s">
        <v>5240</v>
      </c>
      <c r="AO4236" s="5" t="s">
        <v>89</v>
      </c>
      <c r="AP4236" s="6" t="s">
        <v>5219</v>
      </c>
      <c r="AR4236" s="7" t="s">
        <v>90</v>
      </c>
      <c r="AT4236" s="4" t="str">
        <f>CONCATENATE(AU4236,", ",AV4236,", ",AW4236,", ",AX4236,", ",AY4236,", ",AZ4236,", ",BA4236)</f>
        <v>Europe, France, FR, Bretagne, Ille-et-Vilaine, Rennes, Campus Institut Agro Rennes</v>
      </c>
      <c r="AU4236" s="1" t="s">
        <v>91</v>
      </c>
      <c r="AV4236" s="1" t="s">
        <v>92</v>
      </c>
      <c r="AW4236" s="1" t="s">
        <v>93</v>
      </c>
      <c r="AX4236" s="1" t="s">
        <v>94</v>
      </c>
      <c r="AY4236" s="1" t="s">
        <v>95</v>
      </c>
      <c r="AZ4236" s="1" t="s">
        <v>96</v>
      </c>
      <c r="BA4236" s="1" t="s">
        <v>5242</v>
      </c>
      <c r="BC4236" s="43"/>
      <c r="BF4236" s="43" t="s">
        <v>4596</v>
      </c>
      <c r="BG4236" s="43" t="s">
        <v>93</v>
      </c>
      <c r="BH4236" s="7" t="s">
        <v>97</v>
      </c>
      <c r="BJ4236" s="7" t="s">
        <v>98</v>
      </c>
      <c r="BK4236" s="7" t="s">
        <v>99</v>
      </c>
      <c r="BL4236" s="7" t="s">
        <v>4597</v>
      </c>
      <c r="BM4236" s="7" t="s">
        <v>4598</v>
      </c>
      <c r="BU4236" s="43">
        <v>1</v>
      </c>
      <c r="BW4236" s="43" t="s">
        <v>103</v>
      </c>
    </row>
    <row r="4237" spans="3:75" x14ac:dyDescent="0.35">
      <c r="C4237" s="43" t="str">
        <f t="shared" si="66"/>
        <v>IARA:BDT-09:2023: 4236</v>
      </c>
      <c r="D4237" s="43">
        <v>4236</v>
      </c>
      <c r="E4237" s="43" t="s">
        <v>5316</v>
      </c>
      <c r="F4237" s="1" t="s">
        <v>73</v>
      </c>
      <c r="G4237" s="43" t="s">
        <v>5291</v>
      </c>
      <c r="H4237" s="2">
        <v>45199</v>
      </c>
      <c r="J4237" s="43">
        <v>2023</v>
      </c>
      <c r="K4237" s="43">
        <v>9</v>
      </c>
      <c r="L4237" s="43">
        <v>30</v>
      </c>
      <c r="M4237" s="43"/>
      <c r="N4237" s="43"/>
      <c r="O4237" s="43"/>
      <c r="P4237" s="12" t="s">
        <v>75</v>
      </c>
      <c r="Q4237" s="12" t="str">
        <f>CONCATENATE(X4237," ",Y4237)</f>
        <v>Pieris rapae</v>
      </c>
      <c r="R4237" s="14" t="str">
        <f>CONCATENATE(S4237,", ",T4237,", ",U4237,", ",V4237,", ",W4237,", ",X4237,", ",Y4237)</f>
        <v>Animalia, Arthropoda, Insecta, Lepidoptera, Pieridae, Pieris, rapae</v>
      </c>
      <c r="S4237" s="6" t="s">
        <v>76</v>
      </c>
      <c r="T4237" s="6" t="s">
        <v>208</v>
      </c>
      <c r="U4237" s="6" t="s">
        <v>209</v>
      </c>
      <c r="V4237" s="6" t="s">
        <v>210</v>
      </c>
      <c r="W4237" s="6" t="s">
        <v>211</v>
      </c>
      <c r="X4237" s="6" t="s">
        <v>227</v>
      </c>
      <c r="Y4237" s="6" t="s">
        <v>228</v>
      </c>
      <c r="AA4237" s="12" t="s">
        <v>83</v>
      </c>
      <c r="AB4237" s="6" t="s">
        <v>84</v>
      </c>
      <c r="AC4237" s="43" t="s">
        <v>229</v>
      </c>
      <c r="AD4237" s="6" t="s">
        <v>5219</v>
      </c>
      <c r="AE4237" s="2">
        <v>45199</v>
      </c>
      <c r="AF4237" s="43" t="s">
        <v>87</v>
      </c>
      <c r="AG4237" s="7" t="s">
        <v>230</v>
      </c>
      <c r="AH4237" s="43">
        <v>48.114559999999997</v>
      </c>
      <c r="AI4237" s="43">
        <v>-1.7077899999999999</v>
      </c>
      <c r="AL4237" s="43">
        <v>10</v>
      </c>
      <c r="AN4237" s="46" t="s">
        <v>5240</v>
      </c>
      <c r="AO4237" s="5" t="s">
        <v>89</v>
      </c>
      <c r="AP4237" s="6" t="s">
        <v>5219</v>
      </c>
      <c r="AR4237" s="7" t="s">
        <v>90</v>
      </c>
      <c r="AT4237" s="4" t="str">
        <f>CONCATENATE(AU4237,", ",AV4237,", ",AW4237,", ",AX4237,", ",AY4237,", ",AZ4237,", ",BA4237)</f>
        <v>Europe, France, FR, Bretagne, Ille-et-Vilaine, Rennes, Campus Institut Agro Rennes</v>
      </c>
      <c r="AU4237" s="1" t="s">
        <v>91</v>
      </c>
      <c r="AV4237" s="1" t="s">
        <v>92</v>
      </c>
      <c r="AW4237" s="1" t="s">
        <v>93</v>
      </c>
      <c r="AX4237" s="1" t="s">
        <v>94</v>
      </c>
      <c r="AY4237" s="1" t="s">
        <v>95</v>
      </c>
      <c r="AZ4237" s="1" t="s">
        <v>96</v>
      </c>
      <c r="BA4237" s="1" t="s">
        <v>5242</v>
      </c>
      <c r="BC4237" s="43"/>
      <c r="BF4237" s="43" t="s">
        <v>4596</v>
      </c>
      <c r="BG4237" s="43" t="s">
        <v>93</v>
      </c>
      <c r="BH4237" s="7" t="s">
        <v>97</v>
      </c>
      <c r="BJ4237" s="7" t="s">
        <v>98</v>
      </c>
      <c r="BK4237" s="7" t="s">
        <v>99</v>
      </c>
      <c r="BL4237" s="7" t="s">
        <v>4597</v>
      </c>
      <c r="BM4237" s="7" t="s">
        <v>4598</v>
      </c>
      <c r="BU4237" s="43">
        <v>1</v>
      </c>
      <c r="BW4237" s="43" t="s">
        <v>103</v>
      </c>
    </row>
    <row r="4238" spans="3:75" x14ac:dyDescent="0.35">
      <c r="C4238" s="43" t="str">
        <f t="shared" si="66"/>
        <v>IARA:BDT-09:2023: 4237</v>
      </c>
      <c r="D4238" s="43">
        <v>4237</v>
      </c>
      <c r="E4238" s="43" t="s">
        <v>5316</v>
      </c>
      <c r="F4238" s="1" t="s">
        <v>73</v>
      </c>
      <c r="G4238" s="43" t="s">
        <v>5291</v>
      </c>
      <c r="H4238" s="2">
        <v>45199</v>
      </c>
      <c r="J4238" s="43">
        <v>2023</v>
      </c>
      <c r="K4238" s="43">
        <v>9</v>
      </c>
      <c r="L4238" s="43">
        <v>30</v>
      </c>
      <c r="M4238" s="43"/>
      <c r="N4238" s="43"/>
      <c r="O4238" s="43"/>
      <c r="P4238" s="12" t="s">
        <v>75</v>
      </c>
      <c r="Q4238" s="12" t="str">
        <f>CONCATENATE(X4238," ",Y4238)</f>
        <v>Vanessa atalanta</v>
      </c>
      <c r="R4238" s="14" t="str">
        <f>CONCATENATE(S4238,", ",T4238,", ",U4238,", ",V4238,", ",W4238,", ",X4238,", ",Y4238)</f>
        <v>Animalia, Arthropoda, Insecta, Lepidoptera, Nymphalidae, Vanessa, atalanta</v>
      </c>
      <c r="S4238" s="6" t="s">
        <v>76</v>
      </c>
      <c r="T4238" s="6" t="s">
        <v>208</v>
      </c>
      <c r="U4238" s="6" t="s">
        <v>209</v>
      </c>
      <c r="V4238" s="6" t="s">
        <v>210</v>
      </c>
      <c r="W4238" s="6" t="s">
        <v>238</v>
      </c>
      <c r="X4238" s="6" t="s">
        <v>247</v>
      </c>
      <c r="Y4238" s="6" t="s">
        <v>248</v>
      </c>
      <c r="AA4238" s="12" t="s">
        <v>83</v>
      </c>
      <c r="AB4238" s="6" t="s">
        <v>84</v>
      </c>
      <c r="AC4238" s="43" t="s">
        <v>249</v>
      </c>
      <c r="AD4238" s="6" t="s">
        <v>5219</v>
      </c>
      <c r="AE4238" s="2">
        <v>45199</v>
      </c>
      <c r="AF4238" s="43" t="s">
        <v>87</v>
      </c>
      <c r="AG4238" s="7" t="s">
        <v>250</v>
      </c>
      <c r="AH4238" s="43">
        <v>48.112720000000003</v>
      </c>
      <c r="AI4238" s="43">
        <v>-1.7076899999999999</v>
      </c>
      <c r="AL4238" s="43">
        <v>10</v>
      </c>
      <c r="AN4238" s="46" t="s">
        <v>5240</v>
      </c>
      <c r="AO4238" s="5" t="s">
        <v>89</v>
      </c>
      <c r="AP4238" s="6" t="s">
        <v>5220</v>
      </c>
      <c r="AR4238" s="7" t="s">
        <v>90</v>
      </c>
      <c r="AT4238" s="4" t="str">
        <f>CONCATENATE(AU4238,", ",AV4238,", ",AW4238,", ",AX4238,", ",AY4238,", ",AZ4238,", ",BA4238)</f>
        <v>Europe, France, FR, Bretagne, Ille-et-Vilaine, Rennes, Campus Institut Agro Rennes</v>
      </c>
      <c r="AU4238" s="1" t="s">
        <v>91</v>
      </c>
      <c r="AV4238" s="1" t="s">
        <v>92</v>
      </c>
      <c r="AW4238" s="1" t="s">
        <v>93</v>
      </c>
      <c r="AX4238" s="1" t="s">
        <v>94</v>
      </c>
      <c r="AY4238" s="1" t="s">
        <v>95</v>
      </c>
      <c r="AZ4238" s="1" t="s">
        <v>96</v>
      </c>
      <c r="BA4238" s="1" t="s">
        <v>5242</v>
      </c>
      <c r="BC4238" s="43"/>
      <c r="BF4238" s="43" t="s">
        <v>4596</v>
      </c>
      <c r="BG4238" s="43" t="s">
        <v>93</v>
      </c>
      <c r="BH4238" s="7" t="s">
        <v>97</v>
      </c>
      <c r="BJ4238" s="7" t="s">
        <v>98</v>
      </c>
      <c r="BK4238" s="7" t="s">
        <v>99</v>
      </c>
      <c r="BL4238" s="7" t="s">
        <v>4597</v>
      </c>
      <c r="BM4238" s="7" t="s">
        <v>4598</v>
      </c>
      <c r="BU4238" s="43">
        <v>1</v>
      </c>
      <c r="BW4238" s="43" t="s">
        <v>103</v>
      </c>
    </row>
    <row r="4239" spans="3:75" x14ac:dyDescent="0.35">
      <c r="C4239" s="43" t="str">
        <f t="shared" si="66"/>
        <v>IARA:BDT-09:2023: 4238</v>
      </c>
      <c r="D4239" s="43">
        <v>4238</v>
      </c>
      <c r="E4239" s="43" t="s">
        <v>5316</v>
      </c>
      <c r="F4239" s="1" t="s">
        <v>73</v>
      </c>
      <c r="G4239" s="43" t="s">
        <v>5291</v>
      </c>
      <c r="H4239" s="2">
        <v>45199</v>
      </c>
      <c r="J4239" s="43">
        <v>2023</v>
      </c>
      <c r="K4239" s="43">
        <v>9</v>
      </c>
      <c r="L4239" s="43">
        <v>30</v>
      </c>
      <c r="M4239" s="43"/>
      <c r="N4239" s="43"/>
      <c r="O4239" s="43"/>
      <c r="P4239" s="12" t="s">
        <v>75</v>
      </c>
      <c r="Q4239" s="12" t="str">
        <f>CONCATENATE(X4239," ",Y4239)</f>
        <v>Lycaena phlaeas</v>
      </c>
      <c r="R4239" s="14" t="str">
        <f>CONCATENATE(S4239,", ",T4239,", ",U4239,", ",V4239,", ",W4239,", ",X4239,", ",Y4239)</f>
        <v>Animalia, Arthropoda, Insecta, Lepidoptera, Lycaenidae, Lycaena, phlaeas</v>
      </c>
      <c r="S4239" s="6" t="s">
        <v>76</v>
      </c>
      <c r="T4239" s="6" t="s">
        <v>208</v>
      </c>
      <c r="U4239" s="6" t="s">
        <v>209</v>
      </c>
      <c r="V4239" s="6" t="s">
        <v>210</v>
      </c>
      <c r="W4239" s="6" t="s">
        <v>216</v>
      </c>
      <c r="X4239" s="6" t="s">
        <v>420</v>
      </c>
      <c r="Y4239" s="6" t="s">
        <v>421</v>
      </c>
      <c r="AA4239" s="12" t="s">
        <v>83</v>
      </c>
      <c r="AB4239" s="6" t="s">
        <v>422</v>
      </c>
      <c r="AC4239" s="12" t="s">
        <v>382</v>
      </c>
      <c r="AD4239" s="6" t="s">
        <v>5219</v>
      </c>
      <c r="AE4239" s="2">
        <v>45199</v>
      </c>
      <c r="AF4239" s="43" t="s">
        <v>87</v>
      </c>
      <c r="AG4239" s="7" t="s">
        <v>419</v>
      </c>
      <c r="AH4239" s="43">
        <v>48.112380000000002</v>
      </c>
      <c r="AI4239" s="43">
        <v>-1.7076100000000001</v>
      </c>
      <c r="AL4239" s="43">
        <v>10</v>
      </c>
      <c r="AN4239" s="46" t="s">
        <v>5240</v>
      </c>
      <c r="AO4239" s="5" t="s">
        <v>89</v>
      </c>
      <c r="AP4239" s="6" t="s">
        <v>5219</v>
      </c>
      <c r="AR4239" s="7" t="s">
        <v>90</v>
      </c>
      <c r="AT4239" s="4" t="str">
        <f>CONCATENATE(AU4239,", ",AV4239,", ",AW4239,", ",AX4239,", ",AY4239,", ",AZ4239,", ",BA4239)</f>
        <v>Europe, France, FR, Bretagne, Ille-et-Vilaine, Rennes, Campus Institut Agro Rennes</v>
      </c>
      <c r="AU4239" s="1" t="s">
        <v>91</v>
      </c>
      <c r="AV4239" s="1" t="s">
        <v>92</v>
      </c>
      <c r="AW4239" s="1" t="s">
        <v>93</v>
      </c>
      <c r="AX4239" s="1" t="s">
        <v>94</v>
      </c>
      <c r="AY4239" s="1" t="s">
        <v>95</v>
      </c>
      <c r="AZ4239" s="1" t="s">
        <v>96</v>
      </c>
      <c r="BA4239" s="1" t="s">
        <v>5242</v>
      </c>
      <c r="BC4239" s="43"/>
      <c r="BF4239" s="43" t="s">
        <v>4596</v>
      </c>
      <c r="BG4239" s="43" t="s">
        <v>93</v>
      </c>
      <c r="BH4239" s="7" t="s">
        <v>97</v>
      </c>
      <c r="BJ4239" s="7" t="s">
        <v>98</v>
      </c>
      <c r="BK4239" s="7" t="s">
        <v>99</v>
      </c>
      <c r="BL4239" s="7" t="s">
        <v>4597</v>
      </c>
      <c r="BM4239" s="7" t="s">
        <v>4598</v>
      </c>
      <c r="BU4239" s="43">
        <v>1</v>
      </c>
      <c r="BW4239" s="43" t="s">
        <v>103</v>
      </c>
    </row>
    <row r="4240" spans="3:75" x14ac:dyDescent="0.35">
      <c r="C4240" s="43" t="str">
        <f t="shared" si="66"/>
        <v>IARA:BDT-09:2023: 4239</v>
      </c>
      <c r="D4240" s="43">
        <v>4239</v>
      </c>
      <c r="E4240" s="43" t="s">
        <v>5316</v>
      </c>
      <c r="F4240" s="1" t="s">
        <v>73</v>
      </c>
      <c r="G4240" s="43" t="s">
        <v>5291</v>
      </c>
      <c r="H4240" s="2">
        <v>45199</v>
      </c>
      <c r="J4240" s="43">
        <v>2023</v>
      </c>
      <c r="K4240" s="43">
        <v>9</v>
      </c>
      <c r="L4240" s="43">
        <v>30</v>
      </c>
      <c r="M4240" s="43"/>
      <c r="N4240" s="43"/>
      <c r="O4240" s="43"/>
      <c r="P4240" s="12" t="s">
        <v>75</v>
      </c>
      <c r="Q4240" s="12" t="str">
        <f>CONCATENATE(X4240," ",Y4240)</f>
        <v>Polygonia c-album</v>
      </c>
      <c r="R4240" s="14" t="str">
        <f>CONCATENATE(S4240,", ",T4240,", ",U4240,", ",V4240,", ",W4240,", ",X4240,", ",Y4240)</f>
        <v>Animalia, Arthropoda, Insecta, Lepidoptera, Nymphalidae, Polygonia, c-album</v>
      </c>
      <c r="S4240" s="6" t="s">
        <v>76</v>
      </c>
      <c r="T4240" s="6" t="s">
        <v>208</v>
      </c>
      <c r="U4240" s="6" t="s">
        <v>209</v>
      </c>
      <c r="V4240" s="6" t="s">
        <v>210</v>
      </c>
      <c r="W4240" s="6" t="s">
        <v>238</v>
      </c>
      <c r="X4240" s="6" t="s">
        <v>465</v>
      </c>
      <c r="Y4240" s="6" t="s">
        <v>466</v>
      </c>
      <c r="AA4240" s="12" t="s">
        <v>83</v>
      </c>
      <c r="AB4240" s="6" t="s">
        <v>84</v>
      </c>
      <c r="AC4240" s="43" t="s">
        <v>374</v>
      </c>
      <c r="AD4240" s="6" t="s">
        <v>5219</v>
      </c>
      <c r="AE4240" s="2">
        <v>45199</v>
      </c>
      <c r="AF4240" s="43" t="s">
        <v>87</v>
      </c>
      <c r="AG4240" s="7" t="s">
        <v>464</v>
      </c>
      <c r="AH4240" s="43">
        <v>48.112569999999998</v>
      </c>
      <c r="AI4240" s="43">
        <v>-1.7075199999999999</v>
      </c>
      <c r="AL4240" s="43">
        <v>10</v>
      </c>
      <c r="AN4240" s="46" t="s">
        <v>5240</v>
      </c>
      <c r="AO4240" s="5" t="s">
        <v>89</v>
      </c>
      <c r="AP4240" s="6" t="s">
        <v>5219</v>
      </c>
      <c r="AR4240" s="7" t="s">
        <v>90</v>
      </c>
      <c r="AT4240" s="4" t="str">
        <f>CONCATENATE(AU4240,", ",AV4240,", ",AW4240,", ",AX4240,", ",AY4240,", ",AZ4240,", ",BA4240)</f>
        <v>Europe, France, FR, Bretagne, Ille-et-Vilaine, Rennes, Campus Institut Agro Rennes</v>
      </c>
      <c r="AU4240" s="1" t="s">
        <v>91</v>
      </c>
      <c r="AV4240" s="1" t="s">
        <v>92</v>
      </c>
      <c r="AW4240" s="1" t="s">
        <v>93</v>
      </c>
      <c r="AX4240" s="1" t="s">
        <v>94</v>
      </c>
      <c r="AY4240" s="1" t="s">
        <v>95</v>
      </c>
      <c r="AZ4240" s="1" t="s">
        <v>96</v>
      </c>
      <c r="BA4240" s="1" t="s">
        <v>5242</v>
      </c>
      <c r="BC4240" s="43"/>
      <c r="BF4240" s="43" t="s">
        <v>4596</v>
      </c>
      <c r="BG4240" s="43" t="s">
        <v>93</v>
      </c>
      <c r="BH4240" s="7" t="s">
        <v>97</v>
      </c>
      <c r="BJ4240" s="7" t="s">
        <v>98</v>
      </c>
      <c r="BK4240" s="7" t="s">
        <v>99</v>
      </c>
      <c r="BL4240" s="7" t="s">
        <v>4597</v>
      </c>
      <c r="BM4240" s="7" t="s">
        <v>4598</v>
      </c>
      <c r="BU4240" s="43">
        <v>1</v>
      </c>
      <c r="BW4240" s="43" t="s">
        <v>103</v>
      </c>
    </row>
    <row r="4241" spans="3:75" x14ac:dyDescent="0.35">
      <c r="C4241" s="43" t="str">
        <f t="shared" si="66"/>
        <v>IARA:BDT-09:2023: 4240</v>
      </c>
      <c r="D4241" s="43">
        <v>4240</v>
      </c>
      <c r="E4241" s="43" t="s">
        <v>5316</v>
      </c>
      <c r="F4241" s="1" t="s">
        <v>73</v>
      </c>
      <c r="G4241" s="43" t="s">
        <v>5291</v>
      </c>
      <c r="H4241" s="2">
        <v>45199</v>
      </c>
      <c r="J4241" s="43">
        <v>2023</v>
      </c>
      <c r="K4241" s="43">
        <v>9</v>
      </c>
      <c r="L4241" s="43">
        <v>30</v>
      </c>
      <c r="M4241" s="43"/>
      <c r="N4241" s="43"/>
      <c r="O4241" s="43"/>
      <c r="P4241" s="12" t="s">
        <v>75</v>
      </c>
      <c r="Q4241" s="12" t="str">
        <f>CONCATENATE(X4241," ",Y4241)</f>
        <v>Pararge aegeria</v>
      </c>
      <c r="R4241" s="14" t="str">
        <f>CONCATENATE(S4241,", ",T4241,", ",U4241,", ",V4241,", ",W4241,", ",X4241,", ",Y4241)</f>
        <v>Animalia, Arthropoda, Insecta, Lepidoptera, Nymphalidae, Pararge, aegeria</v>
      </c>
      <c r="S4241" s="6" t="s">
        <v>76</v>
      </c>
      <c r="T4241" s="6" t="s">
        <v>208</v>
      </c>
      <c r="U4241" s="6" t="s">
        <v>209</v>
      </c>
      <c r="V4241" s="6" t="s">
        <v>210</v>
      </c>
      <c r="W4241" s="6" t="s">
        <v>238</v>
      </c>
      <c r="X4241" s="6" t="s">
        <v>243</v>
      </c>
      <c r="Y4241" s="6" t="s">
        <v>244</v>
      </c>
      <c r="AA4241" s="12" t="s">
        <v>83</v>
      </c>
      <c r="AB4241" s="6" t="s">
        <v>84</v>
      </c>
      <c r="AC4241" s="43" t="s">
        <v>245</v>
      </c>
      <c r="AD4241" s="6" t="s">
        <v>5219</v>
      </c>
      <c r="AE4241" s="2">
        <v>45199</v>
      </c>
      <c r="AF4241" s="43" t="s">
        <v>87</v>
      </c>
      <c r="AG4241" s="7" t="s">
        <v>246</v>
      </c>
      <c r="AH4241" s="43">
        <v>48.112699999999997</v>
      </c>
      <c r="AI4241" s="43">
        <v>-1.70743</v>
      </c>
      <c r="AL4241" s="43">
        <v>10</v>
      </c>
      <c r="AN4241" s="46" t="s">
        <v>5240</v>
      </c>
      <c r="AO4241" s="5" t="s">
        <v>89</v>
      </c>
      <c r="AP4241" s="6" t="s">
        <v>5219</v>
      </c>
      <c r="AR4241" s="7" t="s">
        <v>90</v>
      </c>
      <c r="AT4241" s="4" t="str">
        <f>CONCATENATE(AU4241,", ",AV4241,", ",AW4241,", ",AX4241,", ",AY4241,", ",AZ4241,", ",BA4241)</f>
        <v>Europe, France, FR, Bretagne, Ille-et-Vilaine, Rennes, Campus Institut Agro Rennes</v>
      </c>
      <c r="AU4241" s="1" t="s">
        <v>91</v>
      </c>
      <c r="AV4241" s="1" t="s">
        <v>92</v>
      </c>
      <c r="AW4241" s="1" t="s">
        <v>93</v>
      </c>
      <c r="AX4241" s="1" t="s">
        <v>94</v>
      </c>
      <c r="AY4241" s="1" t="s">
        <v>95</v>
      </c>
      <c r="AZ4241" s="1" t="s">
        <v>96</v>
      </c>
      <c r="BA4241" s="1" t="s">
        <v>5242</v>
      </c>
      <c r="BC4241" s="43"/>
      <c r="BF4241" s="43" t="s">
        <v>4596</v>
      </c>
      <c r="BG4241" s="43" t="s">
        <v>93</v>
      </c>
      <c r="BH4241" s="7" t="s">
        <v>97</v>
      </c>
      <c r="BJ4241" s="7" t="s">
        <v>98</v>
      </c>
      <c r="BK4241" s="7" t="s">
        <v>99</v>
      </c>
      <c r="BL4241" s="7" t="s">
        <v>4597</v>
      </c>
      <c r="BM4241" s="7" t="s">
        <v>4598</v>
      </c>
      <c r="BU4241" s="43">
        <v>1</v>
      </c>
      <c r="BW4241" s="43" t="s">
        <v>103</v>
      </c>
    </row>
    <row r="4242" spans="3:75" x14ac:dyDescent="0.35">
      <c r="C4242" s="43" t="str">
        <f t="shared" si="66"/>
        <v>IARA:BDT-09:2023: 4241</v>
      </c>
      <c r="D4242" s="43">
        <v>4241</v>
      </c>
      <c r="E4242" s="43" t="s">
        <v>5316</v>
      </c>
      <c r="F4242" s="1" t="s">
        <v>73</v>
      </c>
      <c r="G4242" s="43" t="s">
        <v>5291</v>
      </c>
      <c r="H4242" s="2">
        <v>45199</v>
      </c>
      <c r="J4242" s="43">
        <v>2023</v>
      </c>
      <c r="K4242" s="43">
        <v>9</v>
      </c>
      <c r="L4242" s="43">
        <v>30</v>
      </c>
      <c r="M4242" s="43"/>
      <c r="N4242" s="43"/>
      <c r="O4242" s="43"/>
      <c r="P4242" s="12" t="s">
        <v>75</v>
      </c>
      <c r="Q4242" s="12" t="str">
        <f>CONCATENATE(X4242," ",Y4242)</f>
        <v>Pararge aegeria</v>
      </c>
      <c r="R4242" s="14" t="str">
        <f>CONCATENATE(S4242,", ",T4242,", ",U4242,", ",V4242,", ",W4242,", ",X4242,", ",Y4242)</f>
        <v>Animalia, Arthropoda, Insecta, Lepidoptera, Nymphalidae, Pararge, aegeria</v>
      </c>
      <c r="S4242" s="6" t="s">
        <v>76</v>
      </c>
      <c r="T4242" s="6" t="s">
        <v>208</v>
      </c>
      <c r="U4242" s="6" t="s">
        <v>209</v>
      </c>
      <c r="V4242" s="6" t="s">
        <v>210</v>
      </c>
      <c r="W4242" s="6" t="s">
        <v>238</v>
      </c>
      <c r="X4242" s="6" t="s">
        <v>243</v>
      </c>
      <c r="Y4242" s="6" t="s">
        <v>244</v>
      </c>
      <c r="AA4242" s="12" t="s">
        <v>83</v>
      </c>
      <c r="AB4242" s="6" t="s">
        <v>84</v>
      </c>
      <c r="AC4242" s="43" t="s">
        <v>245</v>
      </c>
      <c r="AD4242" s="6" t="s">
        <v>5219</v>
      </c>
      <c r="AE4242" s="2">
        <v>45199</v>
      </c>
      <c r="AF4242" s="43" t="s">
        <v>87</v>
      </c>
      <c r="AG4242" s="7" t="s">
        <v>246</v>
      </c>
      <c r="AH4242" s="43">
        <v>48.112690000000001</v>
      </c>
      <c r="AI4242" s="43">
        <v>-1.70736</v>
      </c>
      <c r="AL4242" s="43">
        <v>10</v>
      </c>
      <c r="AN4242" s="46" t="s">
        <v>5240</v>
      </c>
      <c r="AO4242" s="5" t="s">
        <v>89</v>
      </c>
      <c r="AP4242" s="6" t="s">
        <v>5219</v>
      </c>
      <c r="AR4242" s="7" t="s">
        <v>90</v>
      </c>
      <c r="AT4242" s="4" t="str">
        <f>CONCATENATE(AU4242,", ",AV4242,", ",AW4242,", ",AX4242,", ",AY4242,", ",AZ4242,", ",BA4242)</f>
        <v>Europe, France, FR, Bretagne, Ille-et-Vilaine, Rennes, Campus Institut Agro Rennes</v>
      </c>
      <c r="AU4242" s="1" t="s">
        <v>91</v>
      </c>
      <c r="AV4242" s="1" t="s">
        <v>92</v>
      </c>
      <c r="AW4242" s="1" t="s">
        <v>93</v>
      </c>
      <c r="AX4242" s="1" t="s">
        <v>94</v>
      </c>
      <c r="AY4242" s="1" t="s">
        <v>95</v>
      </c>
      <c r="AZ4242" s="1" t="s">
        <v>96</v>
      </c>
      <c r="BA4242" s="1" t="s">
        <v>5242</v>
      </c>
      <c r="BC4242" s="43"/>
      <c r="BF4242" s="43" t="s">
        <v>4596</v>
      </c>
      <c r="BG4242" s="43" t="s">
        <v>93</v>
      </c>
      <c r="BH4242" s="7" t="s">
        <v>97</v>
      </c>
      <c r="BJ4242" s="7" t="s">
        <v>98</v>
      </c>
      <c r="BK4242" s="7" t="s">
        <v>99</v>
      </c>
      <c r="BL4242" s="7" t="s">
        <v>4597</v>
      </c>
      <c r="BM4242" s="7" t="s">
        <v>4598</v>
      </c>
      <c r="BU4242" s="43">
        <v>1</v>
      </c>
      <c r="BW4242" s="43" t="s">
        <v>103</v>
      </c>
    </row>
    <row r="4243" spans="3:75" x14ac:dyDescent="0.35">
      <c r="C4243" s="43" t="str">
        <f t="shared" si="66"/>
        <v>IARA:BDT-09:2023: 4242</v>
      </c>
      <c r="D4243" s="43">
        <v>4242</v>
      </c>
      <c r="E4243" s="43" t="s">
        <v>5316</v>
      </c>
      <c r="F4243" s="1" t="s">
        <v>73</v>
      </c>
      <c r="G4243" s="43" t="s">
        <v>5291</v>
      </c>
      <c r="H4243" s="2">
        <v>45199</v>
      </c>
      <c r="J4243" s="43">
        <v>2023</v>
      </c>
      <c r="K4243" s="43">
        <v>9</v>
      </c>
      <c r="L4243" s="43">
        <v>30</v>
      </c>
      <c r="M4243" s="43"/>
      <c r="N4243" s="43"/>
      <c r="O4243" s="43"/>
      <c r="P4243" s="12" t="s">
        <v>75</v>
      </c>
      <c r="Q4243" s="12" t="str">
        <f>CONCATENATE(X4243," ",Y4243)</f>
        <v>Pararge aegeria</v>
      </c>
      <c r="R4243" s="14" t="str">
        <f>CONCATENATE(S4243,", ",T4243,", ",U4243,", ",V4243,", ",W4243,", ",X4243,", ",Y4243)</f>
        <v>Animalia, Arthropoda, Insecta, Lepidoptera, Nymphalidae, Pararge, aegeria</v>
      </c>
      <c r="S4243" s="6" t="s">
        <v>76</v>
      </c>
      <c r="T4243" s="6" t="s">
        <v>208</v>
      </c>
      <c r="U4243" s="6" t="s">
        <v>209</v>
      </c>
      <c r="V4243" s="6" t="s">
        <v>210</v>
      </c>
      <c r="W4243" s="6" t="s">
        <v>238</v>
      </c>
      <c r="X4243" s="6" t="s">
        <v>243</v>
      </c>
      <c r="Y4243" s="6" t="s">
        <v>244</v>
      </c>
      <c r="AA4243" s="12" t="s">
        <v>83</v>
      </c>
      <c r="AB4243" s="6" t="s">
        <v>84</v>
      </c>
      <c r="AC4243" s="43" t="s">
        <v>245</v>
      </c>
      <c r="AD4243" s="6" t="s">
        <v>5219</v>
      </c>
      <c r="AE4243" s="2">
        <v>45199</v>
      </c>
      <c r="AF4243" s="43" t="s">
        <v>87</v>
      </c>
      <c r="AG4243" s="7" t="s">
        <v>246</v>
      </c>
      <c r="AH4243" s="43">
        <v>48.112749999999998</v>
      </c>
      <c r="AI4243" s="43">
        <v>-1.7073400000000001</v>
      </c>
      <c r="AL4243" s="43">
        <v>10</v>
      </c>
      <c r="AN4243" s="46" t="s">
        <v>5240</v>
      </c>
      <c r="AO4243" s="5" t="s">
        <v>89</v>
      </c>
      <c r="AP4243" s="6" t="s">
        <v>5219</v>
      </c>
      <c r="AR4243" s="7" t="s">
        <v>90</v>
      </c>
      <c r="AT4243" s="4" t="str">
        <f>CONCATENATE(AU4243,", ",AV4243,", ",AW4243,", ",AX4243,", ",AY4243,", ",AZ4243,", ",BA4243)</f>
        <v>Europe, France, FR, Bretagne, Ille-et-Vilaine, Rennes, Campus Institut Agro Rennes</v>
      </c>
      <c r="AU4243" s="1" t="s">
        <v>91</v>
      </c>
      <c r="AV4243" s="1" t="s">
        <v>92</v>
      </c>
      <c r="AW4243" s="1" t="s">
        <v>93</v>
      </c>
      <c r="AX4243" s="1" t="s">
        <v>94</v>
      </c>
      <c r="AY4243" s="1" t="s">
        <v>95</v>
      </c>
      <c r="AZ4243" s="1" t="s">
        <v>96</v>
      </c>
      <c r="BA4243" s="1" t="s">
        <v>5242</v>
      </c>
      <c r="BC4243" s="43"/>
      <c r="BF4243" s="43" t="s">
        <v>4596</v>
      </c>
      <c r="BG4243" s="43" t="s">
        <v>93</v>
      </c>
      <c r="BH4243" s="7" t="s">
        <v>97</v>
      </c>
      <c r="BJ4243" s="7" t="s">
        <v>98</v>
      </c>
      <c r="BK4243" s="7" t="s">
        <v>99</v>
      </c>
      <c r="BL4243" s="7" t="s">
        <v>4597</v>
      </c>
      <c r="BM4243" s="7" t="s">
        <v>4598</v>
      </c>
      <c r="BU4243" s="43">
        <v>1</v>
      </c>
      <c r="BW4243" s="43" t="s">
        <v>103</v>
      </c>
    </row>
    <row r="4244" spans="3:75" x14ac:dyDescent="0.35">
      <c r="C4244" s="43" t="str">
        <f t="shared" si="66"/>
        <v>IARA:BDT-09:2023: 4243</v>
      </c>
      <c r="D4244" s="43">
        <v>4243</v>
      </c>
      <c r="E4244" s="43" t="s">
        <v>5316</v>
      </c>
      <c r="F4244" s="1" t="s">
        <v>73</v>
      </c>
      <c r="G4244" s="43" t="s">
        <v>5291</v>
      </c>
      <c r="H4244" s="2">
        <v>45199</v>
      </c>
      <c r="J4244" s="43">
        <v>2023</v>
      </c>
      <c r="K4244" s="43">
        <v>9</v>
      </c>
      <c r="L4244" s="43">
        <v>30</v>
      </c>
      <c r="M4244" s="43"/>
      <c r="N4244" s="43"/>
      <c r="O4244" s="43"/>
      <c r="P4244" s="12" t="s">
        <v>75</v>
      </c>
      <c r="Q4244" s="12" t="str">
        <f>CONCATENATE(X4244," ",Y4244)</f>
        <v>Polyommatus icarus</v>
      </c>
      <c r="R4244" s="14" t="str">
        <f>CONCATENATE(S4244,", ",T4244,", ",U4244,", ",V4244,", ",W4244,", ",X4244,", ",Y4244)</f>
        <v>Animalia, Arthropoda, Insecta, Lepidoptera, Lycaenidae, Polyommatus, icarus</v>
      </c>
      <c r="S4244" s="6" t="s">
        <v>76</v>
      </c>
      <c r="T4244" s="6" t="s">
        <v>208</v>
      </c>
      <c r="U4244" s="6" t="s">
        <v>209</v>
      </c>
      <c r="V4244" s="6" t="s">
        <v>210</v>
      </c>
      <c r="W4244" s="6" t="s">
        <v>216</v>
      </c>
      <c r="X4244" s="6" t="s">
        <v>217</v>
      </c>
      <c r="Y4244" s="6" t="s">
        <v>218</v>
      </c>
      <c r="AA4244" s="12" t="s">
        <v>83</v>
      </c>
      <c r="AB4244" s="6" t="s">
        <v>219</v>
      </c>
      <c r="AC4244" s="43" t="s">
        <v>220</v>
      </c>
      <c r="AD4244" s="6" t="s">
        <v>5219</v>
      </c>
      <c r="AE4244" s="2">
        <v>45199</v>
      </c>
      <c r="AF4244" s="43" t="s">
        <v>87</v>
      </c>
      <c r="AG4244" s="7" t="s">
        <v>221</v>
      </c>
      <c r="AH4244" s="43">
        <v>48.112169999999999</v>
      </c>
      <c r="AI4244" s="43">
        <v>-1.7073199999999999</v>
      </c>
      <c r="AL4244" s="43">
        <v>10</v>
      </c>
      <c r="AN4244" s="46" t="s">
        <v>5240</v>
      </c>
      <c r="AO4244" s="5" t="s">
        <v>89</v>
      </c>
      <c r="AP4244" s="6" t="s">
        <v>5219</v>
      </c>
      <c r="AR4244" s="7" t="s">
        <v>90</v>
      </c>
      <c r="AT4244" s="4" t="str">
        <f>CONCATENATE(AU4244,", ",AV4244,", ",AW4244,", ",AX4244,", ",AY4244,", ",AZ4244,", ",BA4244)</f>
        <v>Europe, France, FR, Bretagne, Ille-et-Vilaine, Rennes, Campus Institut Agro Rennes</v>
      </c>
      <c r="AU4244" s="1" t="s">
        <v>91</v>
      </c>
      <c r="AV4244" s="1" t="s">
        <v>92</v>
      </c>
      <c r="AW4244" s="1" t="s">
        <v>93</v>
      </c>
      <c r="AX4244" s="1" t="s">
        <v>94</v>
      </c>
      <c r="AY4244" s="1" t="s">
        <v>95</v>
      </c>
      <c r="AZ4244" s="1" t="s">
        <v>96</v>
      </c>
      <c r="BA4244" s="1" t="s">
        <v>5242</v>
      </c>
      <c r="BC4244" s="43"/>
      <c r="BF4244" s="43" t="s">
        <v>4596</v>
      </c>
      <c r="BG4244" s="43" t="s">
        <v>93</v>
      </c>
      <c r="BH4244" s="7" t="s">
        <v>97</v>
      </c>
      <c r="BJ4244" s="7" t="s">
        <v>98</v>
      </c>
      <c r="BK4244" s="7" t="s">
        <v>99</v>
      </c>
      <c r="BL4244" s="7" t="s">
        <v>4597</v>
      </c>
      <c r="BM4244" s="7" t="s">
        <v>4598</v>
      </c>
      <c r="BU4244" s="43">
        <v>1</v>
      </c>
      <c r="BW4244" s="43" t="s">
        <v>103</v>
      </c>
    </row>
    <row r="4245" spans="3:75" x14ac:dyDescent="0.35">
      <c r="C4245" s="43" t="str">
        <f t="shared" si="66"/>
        <v>IARA:BDT-09:2023: 4244</v>
      </c>
      <c r="D4245" s="43">
        <v>4244</v>
      </c>
      <c r="E4245" s="43" t="s">
        <v>5316</v>
      </c>
      <c r="F4245" s="1" t="s">
        <v>73</v>
      </c>
      <c r="G4245" s="43" t="s">
        <v>5291</v>
      </c>
      <c r="H4245" s="2">
        <v>45199</v>
      </c>
      <c r="J4245" s="43">
        <v>2023</v>
      </c>
      <c r="K4245" s="43">
        <v>9</v>
      </c>
      <c r="L4245" s="43">
        <v>30</v>
      </c>
      <c r="M4245" s="43"/>
      <c r="N4245" s="43"/>
      <c r="O4245" s="43"/>
      <c r="P4245" s="12" t="s">
        <v>75</v>
      </c>
      <c r="Q4245" s="12" t="str">
        <f>CONCATENATE(X4245," ",Y4245)</f>
        <v>Lampides boeticus</v>
      </c>
      <c r="R4245" s="14" t="str">
        <f>CONCATENATE(S4245,", ",T4245,", ",U4245,", ",V4245,", ",W4245,", ",X4245,", ",Y4245)</f>
        <v>Animalia, Arthropoda, Insecta, Lepidoptera, Lycaenidae, Lampides, boeticus</v>
      </c>
      <c r="S4245" s="6" t="s">
        <v>76</v>
      </c>
      <c r="T4245" s="6" t="s">
        <v>208</v>
      </c>
      <c r="U4245" s="6" t="s">
        <v>209</v>
      </c>
      <c r="V4245" s="6" t="s">
        <v>210</v>
      </c>
      <c r="W4245" s="6" t="s">
        <v>216</v>
      </c>
      <c r="X4245" s="6" t="s">
        <v>400</v>
      </c>
      <c r="Y4245" s="6" t="s">
        <v>401</v>
      </c>
      <c r="AA4245" s="12" t="s">
        <v>83</v>
      </c>
      <c r="AB4245" s="6" t="s">
        <v>402</v>
      </c>
      <c r="AC4245" s="43" t="s">
        <v>384</v>
      </c>
      <c r="AD4245" s="6" t="s">
        <v>5219</v>
      </c>
      <c r="AE4245" s="2">
        <v>45199</v>
      </c>
      <c r="AF4245" s="43" t="s">
        <v>87</v>
      </c>
      <c r="AG4245" s="7" t="s">
        <v>399</v>
      </c>
      <c r="AH4245" s="43">
        <v>48.1128</v>
      </c>
      <c r="AI4245" s="43">
        <v>-1.7073</v>
      </c>
      <c r="AL4245" s="43">
        <v>10</v>
      </c>
      <c r="AN4245" s="46" t="s">
        <v>5240</v>
      </c>
      <c r="AO4245" s="5" t="s">
        <v>89</v>
      </c>
      <c r="AP4245" s="6" t="s">
        <v>5219</v>
      </c>
      <c r="AR4245" s="7" t="s">
        <v>90</v>
      </c>
      <c r="AT4245" s="4" t="str">
        <f>CONCATENATE(AU4245,", ",AV4245,", ",AW4245,", ",AX4245,", ",AY4245,", ",AZ4245,", ",BA4245)</f>
        <v>Europe, France, FR, Bretagne, Ille-et-Vilaine, Rennes, Campus Institut Agro Rennes</v>
      </c>
      <c r="AU4245" s="1" t="s">
        <v>91</v>
      </c>
      <c r="AV4245" s="1" t="s">
        <v>92</v>
      </c>
      <c r="AW4245" s="1" t="s">
        <v>93</v>
      </c>
      <c r="AX4245" s="1" t="s">
        <v>94</v>
      </c>
      <c r="AY4245" s="1" t="s">
        <v>95</v>
      </c>
      <c r="AZ4245" s="1" t="s">
        <v>96</v>
      </c>
      <c r="BA4245" s="1" t="s">
        <v>5242</v>
      </c>
      <c r="BC4245" s="43"/>
      <c r="BF4245" s="43" t="s">
        <v>4596</v>
      </c>
      <c r="BG4245" s="43" t="s">
        <v>93</v>
      </c>
      <c r="BH4245" s="7" t="s">
        <v>97</v>
      </c>
      <c r="BJ4245" s="7" t="s">
        <v>98</v>
      </c>
      <c r="BK4245" s="7" t="s">
        <v>99</v>
      </c>
      <c r="BL4245" s="7" t="s">
        <v>4597</v>
      </c>
      <c r="BM4245" s="7" t="s">
        <v>4598</v>
      </c>
      <c r="BU4245" s="43">
        <v>1</v>
      </c>
      <c r="BW4245" s="43" t="s">
        <v>103</v>
      </c>
    </row>
    <row r="4246" spans="3:75" x14ac:dyDescent="0.35">
      <c r="C4246" s="43" t="str">
        <f t="shared" si="66"/>
        <v>IARA:BDT-09:2023: 4245</v>
      </c>
      <c r="D4246" s="43">
        <v>4245</v>
      </c>
      <c r="E4246" s="43" t="s">
        <v>5316</v>
      </c>
      <c r="F4246" s="1" t="s">
        <v>73</v>
      </c>
      <c r="G4246" s="43" t="s">
        <v>5291</v>
      </c>
      <c r="H4246" s="2">
        <v>45199</v>
      </c>
      <c r="J4246" s="43">
        <v>2023</v>
      </c>
      <c r="K4246" s="43">
        <v>9</v>
      </c>
      <c r="L4246" s="43">
        <v>30</v>
      </c>
      <c r="M4246" s="43"/>
      <c r="N4246" s="43"/>
      <c r="O4246" s="43"/>
      <c r="P4246" s="12" t="s">
        <v>75</v>
      </c>
      <c r="Q4246" s="12" t="str">
        <f>CONCATENATE(X4246," ",Y4246)</f>
        <v>Cacyreus marshalli</v>
      </c>
      <c r="R4246" s="14" t="str">
        <f>CONCATENATE(S4246,", ",T4246,", ",U4246,", ",V4246,", ",W4246,", ",X4246,", ",Y4246)</f>
        <v>Animalia, Arthropoda, Insecta, Lepidoptera, Lycaenidae, Cacyreus, marshalli</v>
      </c>
      <c r="S4246" s="6" t="s">
        <v>76</v>
      </c>
      <c r="T4246" s="6" t="s">
        <v>208</v>
      </c>
      <c r="U4246" s="6" t="s">
        <v>209</v>
      </c>
      <c r="V4246" s="6" t="s">
        <v>210</v>
      </c>
      <c r="W4246" s="6" t="s">
        <v>216</v>
      </c>
      <c r="X4246" s="6" t="s">
        <v>406</v>
      </c>
      <c r="Y4246" s="6" t="s">
        <v>407</v>
      </c>
      <c r="AA4246" s="12" t="s">
        <v>83</v>
      </c>
      <c r="AB4246" s="6" t="s">
        <v>408</v>
      </c>
      <c r="AC4246" s="43" t="s">
        <v>381</v>
      </c>
      <c r="AD4246" s="6" t="s">
        <v>5219</v>
      </c>
      <c r="AE4246" s="2">
        <v>45199</v>
      </c>
      <c r="AF4246" s="43" t="s">
        <v>87</v>
      </c>
      <c r="AG4246" s="7" t="s">
        <v>405</v>
      </c>
      <c r="AH4246" s="43">
        <v>48.112200000000001</v>
      </c>
      <c r="AI4246" s="43">
        <v>-1.70729</v>
      </c>
      <c r="AL4246" s="43">
        <v>10</v>
      </c>
      <c r="AN4246" s="46" t="s">
        <v>5240</v>
      </c>
      <c r="AO4246" s="5" t="s">
        <v>89</v>
      </c>
      <c r="AP4246" s="6" t="s">
        <v>5219</v>
      </c>
      <c r="AR4246" s="7" t="s">
        <v>90</v>
      </c>
      <c r="AT4246" s="4" t="str">
        <f>CONCATENATE(AU4246,", ",AV4246,", ",AW4246,", ",AX4246,", ",AY4246,", ",AZ4246,", ",BA4246)</f>
        <v>Europe, France, FR, Bretagne, Ille-et-Vilaine, Rennes, Campus Institut Agro Rennes</v>
      </c>
      <c r="AU4246" s="1" t="s">
        <v>91</v>
      </c>
      <c r="AV4246" s="1" t="s">
        <v>92</v>
      </c>
      <c r="AW4246" s="1" t="s">
        <v>93</v>
      </c>
      <c r="AX4246" s="1" t="s">
        <v>94</v>
      </c>
      <c r="AY4246" s="1" t="s">
        <v>95</v>
      </c>
      <c r="AZ4246" s="1" t="s">
        <v>96</v>
      </c>
      <c r="BA4246" s="1" t="s">
        <v>5242</v>
      </c>
      <c r="BC4246" s="43"/>
      <c r="BF4246" s="43" t="s">
        <v>4596</v>
      </c>
      <c r="BG4246" s="43" t="s">
        <v>93</v>
      </c>
      <c r="BH4246" s="7" t="s">
        <v>97</v>
      </c>
      <c r="BJ4246" s="7" t="s">
        <v>98</v>
      </c>
      <c r="BK4246" s="7" t="s">
        <v>99</v>
      </c>
      <c r="BL4246" s="7" t="s">
        <v>4597</v>
      </c>
      <c r="BM4246" s="7" t="s">
        <v>4598</v>
      </c>
      <c r="BU4246" s="43">
        <v>1</v>
      </c>
      <c r="BW4246" s="43" t="s">
        <v>103</v>
      </c>
    </row>
    <row r="4247" spans="3:75" x14ac:dyDescent="0.35">
      <c r="C4247" s="43" t="str">
        <f t="shared" si="66"/>
        <v>IARA:BDT-09:2023: 4246</v>
      </c>
      <c r="D4247" s="43">
        <v>4246</v>
      </c>
      <c r="E4247" s="43" t="s">
        <v>5316</v>
      </c>
      <c r="F4247" s="1" t="s">
        <v>73</v>
      </c>
      <c r="G4247" s="43" t="s">
        <v>5291</v>
      </c>
      <c r="H4247" s="2">
        <v>45199</v>
      </c>
      <c r="J4247" s="43">
        <v>2023</v>
      </c>
      <c r="K4247" s="43">
        <v>9</v>
      </c>
      <c r="L4247" s="43">
        <v>30</v>
      </c>
      <c r="M4247" s="43"/>
      <c r="N4247" s="43"/>
      <c r="O4247" s="43"/>
      <c r="P4247" s="12" t="s">
        <v>75</v>
      </c>
      <c r="Q4247" s="12" t="str">
        <f>CONCATENATE(X4247," ",Y4247)</f>
        <v>Pararge aegeria</v>
      </c>
      <c r="R4247" s="14" t="str">
        <f>CONCATENATE(S4247,", ",T4247,", ",U4247,", ",V4247,", ",W4247,", ",X4247,", ",Y4247)</f>
        <v>Animalia, Arthropoda, Insecta, Lepidoptera, Nymphalidae, Pararge, aegeria</v>
      </c>
      <c r="S4247" s="6" t="s">
        <v>76</v>
      </c>
      <c r="T4247" s="6" t="s">
        <v>208</v>
      </c>
      <c r="U4247" s="6" t="s">
        <v>209</v>
      </c>
      <c r="V4247" s="6" t="s">
        <v>210</v>
      </c>
      <c r="W4247" s="6" t="s">
        <v>238</v>
      </c>
      <c r="X4247" s="6" t="s">
        <v>243</v>
      </c>
      <c r="Y4247" s="6" t="s">
        <v>244</v>
      </c>
      <c r="AA4247" s="12" t="s">
        <v>83</v>
      </c>
      <c r="AB4247" s="6" t="s">
        <v>84</v>
      </c>
      <c r="AC4247" s="43" t="s">
        <v>245</v>
      </c>
      <c r="AD4247" s="6" t="s">
        <v>5219</v>
      </c>
      <c r="AE4247" s="2">
        <v>45199</v>
      </c>
      <c r="AF4247" s="43" t="s">
        <v>87</v>
      </c>
      <c r="AG4247" s="7" t="s">
        <v>246</v>
      </c>
      <c r="AH4247" s="43">
        <v>48.112729999999999</v>
      </c>
      <c r="AI4247" s="43">
        <v>-1.7072700000000001</v>
      </c>
      <c r="AL4247" s="43">
        <v>10</v>
      </c>
      <c r="AN4247" s="46" t="s">
        <v>5240</v>
      </c>
      <c r="AO4247" s="5" t="s">
        <v>89</v>
      </c>
      <c r="AP4247" s="6" t="s">
        <v>5219</v>
      </c>
      <c r="AR4247" s="7" t="s">
        <v>90</v>
      </c>
      <c r="AT4247" s="4" t="str">
        <f>CONCATENATE(AU4247,", ",AV4247,", ",AW4247,", ",AX4247,", ",AY4247,", ",AZ4247,", ",BA4247)</f>
        <v>Europe, France, FR, Bretagne, Ille-et-Vilaine, Rennes, Campus Institut Agro Rennes</v>
      </c>
      <c r="AU4247" s="1" t="s">
        <v>91</v>
      </c>
      <c r="AV4247" s="1" t="s">
        <v>92</v>
      </c>
      <c r="AW4247" s="1" t="s">
        <v>93</v>
      </c>
      <c r="AX4247" s="1" t="s">
        <v>94</v>
      </c>
      <c r="AY4247" s="1" t="s">
        <v>95</v>
      </c>
      <c r="AZ4247" s="1" t="s">
        <v>96</v>
      </c>
      <c r="BA4247" s="1" t="s">
        <v>5242</v>
      </c>
      <c r="BC4247" s="43"/>
      <c r="BF4247" s="43" t="s">
        <v>4596</v>
      </c>
      <c r="BG4247" s="43" t="s">
        <v>93</v>
      </c>
      <c r="BH4247" s="7" t="s">
        <v>97</v>
      </c>
      <c r="BJ4247" s="7" t="s">
        <v>98</v>
      </c>
      <c r="BK4247" s="7" t="s">
        <v>99</v>
      </c>
      <c r="BL4247" s="7" t="s">
        <v>4597</v>
      </c>
      <c r="BM4247" s="7" t="s">
        <v>4598</v>
      </c>
      <c r="BU4247" s="43">
        <v>1</v>
      </c>
      <c r="BW4247" s="43" t="s">
        <v>103</v>
      </c>
    </row>
    <row r="4248" spans="3:75" x14ac:dyDescent="0.35">
      <c r="C4248" s="43" t="str">
        <f t="shared" si="66"/>
        <v>IARA:BDT-09:2023: 4247</v>
      </c>
      <c r="D4248" s="43">
        <v>4247</v>
      </c>
      <c r="E4248" s="43" t="s">
        <v>5316</v>
      </c>
      <c r="F4248" s="1" t="s">
        <v>73</v>
      </c>
      <c r="G4248" s="43" t="s">
        <v>5291</v>
      </c>
      <c r="H4248" s="2">
        <v>45199</v>
      </c>
      <c r="J4248" s="43">
        <v>2023</v>
      </c>
      <c r="K4248" s="43">
        <v>9</v>
      </c>
      <c r="L4248" s="43">
        <v>30</v>
      </c>
      <c r="M4248" s="43"/>
      <c r="N4248" s="43"/>
      <c r="O4248" s="43"/>
      <c r="P4248" s="12" t="s">
        <v>75</v>
      </c>
      <c r="Q4248" s="12" t="str">
        <f>CONCATENATE(X4248," ",Y4248)</f>
        <v>Pieris napi</v>
      </c>
      <c r="R4248" s="14" t="str">
        <f>CONCATENATE(S4248,", ",T4248,", ",U4248,", ",V4248,", ",W4248,", ",X4248,", ",Y4248)</f>
        <v>Animalia, Arthropoda, Insecta, Lepidoptera, Pieridae, Pieris, napi</v>
      </c>
      <c r="S4248" s="6" t="s">
        <v>76</v>
      </c>
      <c r="T4248" s="6" t="s">
        <v>208</v>
      </c>
      <c r="U4248" s="6" t="s">
        <v>209</v>
      </c>
      <c r="V4248" s="6" t="s">
        <v>210</v>
      </c>
      <c r="W4248" s="6" t="s">
        <v>211</v>
      </c>
      <c r="X4248" s="6" t="s">
        <v>227</v>
      </c>
      <c r="Y4248" s="6" t="s">
        <v>460</v>
      </c>
      <c r="AA4248" s="12" t="s">
        <v>83</v>
      </c>
      <c r="AB4248" s="6" t="s">
        <v>84</v>
      </c>
      <c r="AC4248" s="43" t="s">
        <v>385</v>
      </c>
      <c r="AD4248" s="6" t="s">
        <v>5219</v>
      </c>
      <c r="AE4248" s="2">
        <v>45199</v>
      </c>
      <c r="AF4248" s="43" t="s">
        <v>87</v>
      </c>
      <c r="AG4248" s="7" t="s">
        <v>459</v>
      </c>
      <c r="AH4248" s="43">
        <v>48.112679999999997</v>
      </c>
      <c r="AI4248" s="43">
        <v>-1.7072499999999999</v>
      </c>
      <c r="AL4248" s="43">
        <v>10</v>
      </c>
      <c r="AN4248" s="46" t="s">
        <v>5240</v>
      </c>
      <c r="AO4248" s="5" t="s">
        <v>89</v>
      </c>
      <c r="AP4248" s="6" t="s">
        <v>5219</v>
      </c>
      <c r="AR4248" s="7" t="s">
        <v>90</v>
      </c>
      <c r="AT4248" s="4" t="str">
        <f>CONCATENATE(AU4248,", ",AV4248,", ",AW4248,", ",AX4248,", ",AY4248,", ",AZ4248,", ",BA4248)</f>
        <v>Europe, France, FR, Bretagne, Ille-et-Vilaine, Rennes, Campus Institut Agro Rennes</v>
      </c>
      <c r="AU4248" s="1" t="s">
        <v>91</v>
      </c>
      <c r="AV4248" s="1" t="s">
        <v>92</v>
      </c>
      <c r="AW4248" s="1" t="s">
        <v>93</v>
      </c>
      <c r="AX4248" s="1" t="s">
        <v>94</v>
      </c>
      <c r="AY4248" s="1" t="s">
        <v>95</v>
      </c>
      <c r="AZ4248" s="1" t="s">
        <v>96</v>
      </c>
      <c r="BA4248" s="1" t="s">
        <v>5242</v>
      </c>
      <c r="BC4248" s="43"/>
      <c r="BF4248" s="43" t="s">
        <v>4596</v>
      </c>
      <c r="BG4248" s="43" t="s">
        <v>93</v>
      </c>
      <c r="BH4248" s="7" t="s">
        <v>97</v>
      </c>
      <c r="BJ4248" s="7" t="s">
        <v>98</v>
      </c>
      <c r="BK4248" s="7" t="s">
        <v>99</v>
      </c>
      <c r="BL4248" s="7" t="s">
        <v>4597</v>
      </c>
      <c r="BM4248" s="7" t="s">
        <v>4598</v>
      </c>
      <c r="BU4248" s="43">
        <v>1</v>
      </c>
      <c r="BW4248" s="43" t="s">
        <v>103</v>
      </c>
    </row>
    <row r="4249" spans="3:75" x14ac:dyDescent="0.35">
      <c r="C4249" s="43" t="str">
        <f t="shared" si="66"/>
        <v>IARA:BDT-09:2023: 4248</v>
      </c>
      <c r="D4249" s="43">
        <v>4248</v>
      </c>
      <c r="E4249" s="43" t="s">
        <v>5316</v>
      </c>
      <c r="F4249" s="1" t="s">
        <v>73</v>
      </c>
      <c r="G4249" s="43" t="s">
        <v>5291</v>
      </c>
      <c r="H4249" s="2">
        <v>45199</v>
      </c>
      <c r="J4249" s="43">
        <v>2023</v>
      </c>
      <c r="K4249" s="43">
        <v>9</v>
      </c>
      <c r="L4249" s="43">
        <v>30</v>
      </c>
      <c r="M4249" s="43"/>
      <c r="N4249" s="43"/>
      <c r="O4249" s="43"/>
      <c r="P4249" s="12" t="s">
        <v>75</v>
      </c>
      <c r="Q4249" s="12" t="str">
        <f>CONCATENATE(X4249," ",Y4249)</f>
        <v>Lycaena phlaeas</v>
      </c>
      <c r="R4249" s="14" t="str">
        <f>CONCATENATE(S4249,", ",T4249,", ",U4249,", ",V4249,", ",W4249,", ",X4249,", ",Y4249)</f>
        <v>Animalia, Arthropoda, Insecta, Lepidoptera, Lycaenidae, Lycaena, phlaeas</v>
      </c>
      <c r="S4249" s="6" t="s">
        <v>76</v>
      </c>
      <c r="T4249" s="6" t="s">
        <v>208</v>
      </c>
      <c r="U4249" s="6" t="s">
        <v>209</v>
      </c>
      <c r="V4249" s="6" t="s">
        <v>210</v>
      </c>
      <c r="W4249" s="6" t="s">
        <v>216</v>
      </c>
      <c r="X4249" s="6" t="s">
        <v>420</v>
      </c>
      <c r="Y4249" s="6" t="s">
        <v>421</v>
      </c>
      <c r="AA4249" s="12" t="s">
        <v>83</v>
      </c>
      <c r="AB4249" s="6" t="s">
        <v>422</v>
      </c>
      <c r="AC4249" s="12" t="s">
        <v>382</v>
      </c>
      <c r="AD4249" s="6" t="s">
        <v>5219</v>
      </c>
      <c r="AE4249" s="2">
        <v>45199</v>
      </c>
      <c r="AF4249" s="43" t="s">
        <v>87</v>
      </c>
      <c r="AG4249" s="7" t="s">
        <v>419</v>
      </c>
      <c r="AH4249" s="43">
        <v>48.112110000000001</v>
      </c>
      <c r="AI4249" s="43">
        <v>-1.70723</v>
      </c>
      <c r="AL4249" s="43">
        <v>10</v>
      </c>
      <c r="AN4249" s="46" t="s">
        <v>5240</v>
      </c>
      <c r="AO4249" s="5" t="s">
        <v>89</v>
      </c>
      <c r="AP4249" s="6" t="s">
        <v>5219</v>
      </c>
      <c r="AR4249" s="7" t="s">
        <v>90</v>
      </c>
      <c r="AT4249" s="4" t="str">
        <f>CONCATENATE(AU4249,", ",AV4249,", ",AW4249,", ",AX4249,", ",AY4249,", ",AZ4249,", ",BA4249)</f>
        <v>Europe, France, FR, Bretagne, Ille-et-Vilaine, Rennes, Campus Institut Agro Rennes</v>
      </c>
      <c r="AU4249" s="1" t="s">
        <v>91</v>
      </c>
      <c r="AV4249" s="1" t="s">
        <v>92</v>
      </c>
      <c r="AW4249" s="1" t="s">
        <v>93</v>
      </c>
      <c r="AX4249" s="1" t="s">
        <v>94</v>
      </c>
      <c r="AY4249" s="1" t="s">
        <v>95</v>
      </c>
      <c r="AZ4249" s="1" t="s">
        <v>96</v>
      </c>
      <c r="BA4249" s="1" t="s">
        <v>5242</v>
      </c>
      <c r="BC4249" s="43"/>
      <c r="BF4249" s="43" t="s">
        <v>4596</v>
      </c>
      <c r="BG4249" s="43" t="s">
        <v>93</v>
      </c>
      <c r="BH4249" s="7" t="s">
        <v>97</v>
      </c>
      <c r="BJ4249" s="7" t="s">
        <v>98</v>
      </c>
      <c r="BK4249" s="7" t="s">
        <v>99</v>
      </c>
      <c r="BL4249" s="7" t="s">
        <v>4597</v>
      </c>
      <c r="BM4249" s="7" t="s">
        <v>4598</v>
      </c>
      <c r="BU4249" s="43">
        <v>1</v>
      </c>
      <c r="BW4249" s="43" t="s">
        <v>103</v>
      </c>
    </row>
    <row r="4250" spans="3:75" x14ac:dyDescent="0.35">
      <c r="C4250" s="43" t="str">
        <f t="shared" si="66"/>
        <v>IARA:BDT-09:2023: 4249</v>
      </c>
      <c r="D4250" s="43">
        <v>4249</v>
      </c>
      <c r="E4250" s="43" t="s">
        <v>5316</v>
      </c>
      <c r="F4250" s="1" t="s">
        <v>73</v>
      </c>
      <c r="G4250" s="43" t="s">
        <v>5291</v>
      </c>
      <c r="H4250" s="2">
        <v>45199</v>
      </c>
      <c r="J4250" s="43">
        <v>2023</v>
      </c>
      <c r="K4250" s="43">
        <v>9</v>
      </c>
      <c r="L4250" s="43">
        <v>30</v>
      </c>
      <c r="M4250" s="43"/>
      <c r="N4250" s="43"/>
      <c r="O4250" s="43"/>
      <c r="P4250" s="12" t="s">
        <v>75</v>
      </c>
      <c r="Q4250" s="12" t="str">
        <f>CONCATENATE(X4250," ",Y4250)</f>
        <v>Vanessa atalanta</v>
      </c>
      <c r="R4250" s="14" t="str">
        <f>CONCATENATE(S4250,", ",T4250,", ",U4250,", ",V4250,", ",W4250,", ",X4250,", ",Y4250)</f>
        <v>Animalia, Arthropoda, Insecta, Lepidoptera, Nymphalidae, Vanessa, atalanta</v>
      </c>
      <c r="S4250" s="6" t="s">
        <v>76</v>
      </c>
      <c r="T4250" s="6" t="s">
        <v>208</v>
      </c>
      <c r="U4250" s="6" t="s">
        <v>209</v>
      </c>
      <c r="V4250" s="6" t="s">
        <v>210</v>
      </c>
      <c r="W4250" s="6" t="s">
        <v>238</v>
      </c>
      <c r="X4250" s="6" t="s">
        <v>247</v>
      </c>
      <c r="Y4250" s="6" t="s">
        <v>248</v>
      </c>
      <c r="AA4250" s="12" t="s">
        <v>83</v>
      </c>
      <c r="AB4250" s="6" t="s">
        <v>84</v>
      </c>
      <c r="AC4250" s="43" t="s">
        <v>249</v>
      </c>
      <c r="AD4250" s="6" t="s">
        <v>5219</v>
      </c>
      <c r="AE4250" s="2">
        <v>45199</v>
      </c>
      <c r="AF4250" s="43" t="s">
        <v>87</v>
      </c>
      <c r="AG4250" s="7" t="s">
        <v>250</v>
      </c>
      <c r="AH4250" s="43">
        <v>48.112229999999997</v>
      </c>
      <c r="AI4250" s="43">
        <v>-1.7072099999999999</v>
      </c>
      <c r="AL4250" s="43">
        <v>10</v>
      </c>
      <c r="AN4250" s="46" t="s">
        <v>5240</v>
      </c>
      <c r="AO4250" s="5" t="s">
        <v>89</v>
      </c>
      <c r="AP4250" s="6" t="s">
        <v>5220</v>
      </c>
      <c r="AR4250" s="7" t="s">
        <v>90</v>
      </c>
      <c r="AT4250" s="4" t="str">
        <f>CONCATENATE(AU4250,", ",AV4250,", ",AW4250,", ",AX4250,", ",AY4250,", ",AZ4250,", ",BA4250)</f>
        <v>Europe, France, FR, Bretagne, Ille-et-Vilaine, Rennes, Campus Institut Agro Rennes</v>
      </c>
      <c r="AU4250" s="1" t="s">
        <v>91</v>
      </c>
      <c r="AV4250" s="1" t="s">
        <v>92</v>
      </c>
      <c r="AW4250" s="1" t="s">
        <v>93</v>
      </c>
      <c r="AX4250" s="1" t="s">
        <v>94</v>
      </c>
      <c r="AY4250" s="1" t="s">
        <v>95</v>
      </c>
      <c r="AZ4250" s="1" t="s">
        <v>96</v>
      </c>
      <c r="BA4250" s="1" t="s">
        <v>5242</v>
      </c>
      <c r="BC4250" s="43"/>
      <c r="BF4250" s="43" t="s">
        <v>4596</v>
      </c>
      <c r="BG4250" s="43" t="s">
        <v>93</v>
      </c>
      <c r="BH4250" s="7" t="s">
        <v>97</v>
      </c>
      <c r="BJ4250" s="7" t="s">
        <v>98</v>
      </c>
      <c r="BK4250" s="7" t="s">
        <v>99</v>
      </c>
      <c r="BL4250" s="7" t="s">
        <v>4597</v>
      </c>
      <c r="BM4250" s="7" t="s">
        <v>4598</v>
      </c>
      <c r="BU4250" s="43">
        <v>1</v>
      </c>
      <c r="BW4250" s="43" t="s">
        <v>103</v>
      </c>
    </row>
    <row r="4251" spans="3:75" x14ac:dyDescent="0.35">
      <c r="C4251" s="43" t="str">
        <f t="shared" si="66"/>
        <v>IARA:BDT-09:2023: 4250</v>
      </c>
      <c r="D4251" s="43">
        <v>4250</v>
      </c>
      <c r="E4251" s="43" t="s">
        <v>5316</v>
      </c>
      <c r="F4251" s="1" t="s">
        <v>73</v>
      </c>
      <c r="G4251" s="43" t="s">
        <v>5291</v>
      </c>
      <c r="H4251" s="2">
        <v>45199</v>
      </c>
      <c r="J4251" s="43">
        <v>2023</v>
      </c>
      <c r="K4251" s="43">
        <v>9</v>
      </c>
      <c r="L4251" s="43">
        <v>30</v>
      </c>
      <c r="M4251" s="43"/>
      <c r="N4251" s="43"/>
      <c r="O4251" s="43"/>
      <c r="P4251" s="12" t="s">
        <v>75</v>
      </c>
      <c r="Q4251" s="12" t="str">
        <f>CONCATENATE(X4251," ",Y4251)</f>
        <v>Pieris rapae</v>
      </c>
      <c r="R4251" s="14" t="str">
        <f>CONCATENATE(S4251,", ",T4251,", ",U4251,", ",V4251,", ",W4251,", ",X4251,", ",Y4251)</f>
        <v>Animalia, Arthropoda, Insecta, Lepidoptera, Pieridae, Pieris, rapae</v>
      </c>
      <c r="S4251" s="6" t="s">
        <v>76</v>
      </c>
      <c r="T4251" s="6" t="s">
        <v>208</v>
      </c>
      <c r="U4251" s="6" t="s">
        <v>209</v>
      </c>
      <c r="V4251" s="6" t="s">
        <v>210</v>
      </c>
      <c r="W4251" s="6" t="s">
        <v>211</v>
      </c>
      <c r="X4251" s="6" t="s">
        <v>227</v>
      </c>
      <c r="Y4251" s="6" t="s">
        <v>228</v>
      </c>
      <c r="AA4251" s="12" t="s">
        <v>83</v>
      </c>
      <c r="AB4251" s="6" t="s">
        <v>84</v>
      </c>
      <c r="AC4251" s="43" t="s">
        <v>229</v>
      </c>
      <c r="AD4251" s="6" t="s">
        <v>5219</v>
      </c>
      <c r="AE4251" s="2">
        <v>45199</v>
      </c>
      <c r="AF4251" s="43" t="s">
        <v>87</v>
      </c>
      <c r="AG4251" s="7" t="s">
        <v>230</v>
      </c>
      <c r="AH4251" s="43">
        <v>48.112160000000003</v>
      </c>
      <c r="AI4251" s="43">
        <v>-1.7072000000000001</v>
      </c>
      <c r="AL4251" s="43">
        <v>10</v>
      </c>
      <c r="AN4251" s="46" t="s">
        <v>5240</v>
      </c>
      <c r="AO4251" s="5" t="s">
        <v>89</v>
      </c>
      <c r="AP4251" s="6" t="s">
        <v>5219</v>
      </c>
      <c r="AR4251" s="7" t="s">
        <v>90</v>
      </c>
      <c r="AT4251" s="4" t="str">
        <f>CONCATENATE(AU4251,", ",AV4251,", ",AW4251,", ",AX4251,", ",AY4251,", ",AZ4251,", ",BA4251)</f>
        <v>Europe, France, FR, Bretagne, Ille-et-Vilaine, Rennes, Campus Institut Agro Rennes</v>
      </c>
      <c r="AU4251" s="1" t="s">
        <v>91</v>
      </c>
      <c r="AV4251" s="1" t="s">
        <v>92</v>
      </c>
      <c r="AW4251" s="1" t="s">
        <v>93</v>
      </c>
      <c r="AX4251" s="1" t="s">
        <v>94</v>
      </c>
      <c r="AY4251" s="1" t="s">
        <v>95</v>
      </c>
      <c r="AZ4251" s="1" t="s">
        <v>96</v>
      </c>
      <c r="BA4251" s="1" t="s">
        <v>5242</v>
      </c>
      <c r="BC4251" s="43"/>
      <c r="BF4251" s="43" t="s">
        <v>4596</v>
      </c>
      <c r="BG4251" s="43" t="s">
        <v>93</v>
      </c>
      <c r="BH4251" s="7" t="s">
        <v>97</v>
      </c>
      <c r="BJ4251" s="7" t="s">
        <v>98</v>
      </c>
      <c r="BK4251" s="7" t="s">
        <v>99</v>
      </c>
      <c r="BL4251" s="7" t="s">
        <v>4597</v>
      </c>
      <c r="BM4251" s="7" t="s">
        <v>4598</v>
      </c>
      <c r="BU4251" s="43">
        <v>1</v>
      </c>
      <c r="BW4251" s="43" t="s">
        <v>103</v>
      </c>
    </row>
    <row r="4252" spans="3:75" x14ac:dyDescent="0.35">
      <c r="C4252" s="43" t="str">
        <f t="shared" si="66"/>
        <v>IARA:BDT-09:2023: 4251</v>
      </c>
      <c r="D4252" s="43">
        <v>4251</v>
      </c>
      <c r="E4252" s="43" t="s">
        <v>5316</v>
      </c>
      <c r="F4252" s="1" t="s">
        <v>73</v>
      </c>
      <c r="G4252" s="43" t="s">
        <v>5291</v>
      </c>
      <c r="H4252" s="2">
        <v>45199</v>
      </c>
      <c r="J4252" s="43">
        <v>2023</v>
      </c>
      <c r="K4252" s="43">
        <v>9</v>
      </c>
      <c r="L4252" s="43">
        <v>30</v>
      </c>
      <c r="M4252" s="43"/>
      <c r="N4252" s="43"/>
      <c r="O4252" s="43"/>
      <c r="P4252" s="12" t="s">
        <v>75</v>
      </c>
      <c r="Q4252" s="12" t="str">
        <f>CONCATENATE(X4252," ",Y4252)</f>
        <v>Pararge aegeria</v>
      </c>
      <c r="R4252" s="14" t="str">
        <f>CONCATENATE(S4252,", ",T4252,", ",U4252,", ",V4252,", ",W4252,", ",X4252,", ",Y4252)</f>
        <v>Animalia, Arthropoda, Insecta, Lepidoptera, Nymphalidae, Pararge, aegeria</v>
      </c>
      <c r="S4252" s="6" t="s">
        <v>76</v>
      </c>
      <c r="T4252" s="6" t="s">
        <v>208</v>
      </c>
      <c r="U4252" s="6" t="s">
        <v>209</v>
      </c>
      <c r="V4252" s="6" t="s">
        <v>210</v>
      </c>
      <c r="W4252" s="6" t="s">
        <v>238</v>
      </c>
      <c r="X4252" s="6" t="s">
        <v>243</v>
      </c>
      <c r="Y4252" s="6" t="s">
        <v>244</v>
      </c>
      <c r="AA4252" s="12" t="s">
        <v>83</v>
      </c>
      <c r="AB4252" s="6" t="s">
        <v>84</v>
      </c>
      <c r="AC4252" s="43" t="s">
        <v>245</v>
      </c>
      <c r="AD4252" s="6" t="s">
        <v>5219</v>
      </c>
      <c r="AE4252" s="2">
        <v>45199</v>
      </c>
      <c r="AF4252" s="43" t="s">
        <v>87</v>
      </c>
      <c r="AG4252" s="7" t="s">
        <v>246</v>
      </c>
      <c r="AH4252" s="43">
        <v>48.112720000000003</v>
      </c>
      <c r="AI4252" s="43">
        <v>-1.70719</v>
      </c>
      <c r="AL4252" s="43">
        <v>10</v>
      </c>
      <c r="AN4252" s="46" t="s">
        <v>5240</v>
      </c>
      <c r="AO4252" s="5" t="s">
        <v>89</v>
      </c>
      <c r="AP4252" s="6" t="s">
        <v>5219</v>
      </c>
      <c r="AR4252" s="7" t="s">
        <v>90</v>
      </c>
      <c r="AT4252" s="4" t="str">
        <f>CONCATENATE(AU4252,", ",AV4252,", ",AW4252,", ",AX4252,", ",AY4252,", ",AZ4252,", ",BA4252)</f>
        <v>Europe, France, FR, Bretagne, Ille-et-Vilaine, Rennes, Campus Institut Agro Rennes</v>
      </c>
      <c r="AU4252" s="1" t="s">
        <v>91</v>
      </c>
      <c r="AV4252" s="1" t="s">
        <v>92</v>
      </c>
      <c r="AW4252" s="1" t="s">
        <v>93</v>
      </c>
      <c r="AX4252" s="1" t="s">
        <v>94</v>
      </c>
      <c r="AY4252" s="1" t="s">
        <v>95</v>
      </c>
      <c r="AZ4252" s="1" t="s">
        <v>96</v>
      </c>
      <c r="BA4252" s="1" t="s">
        <v>5242</v>
      </c>
      <c r="BC4252" s="43"/>
      <c r="BF4252" s="43" t="s">
        <v>4596</v>
      </c>
      <c r="BG4252" s="43" t="s">
        <v>93</v>
      </c>
      <c r="BH4252" s="7" t="s">
        <v>97</v>
      </c>
      <c r="BJ4252" s="7" t="s">
        <v>98</v>
      </c>
      <c r="BK4252" s="7" t="s">
        <v>99</v>
      </c>
      <c r="BL4252" s="7" t="s">
        <v>4597</v>
      </c>
      <c r="BM4252" s="7" t="s">
        <v>4598</v>
      </c>
      <c r="BU4252" s="43">
        <v>1</v>
      </c>
      <c r="BW4252" s="43" t="s">
        <v>103</v>
      </c>
    </row>
    <row r="4253" spans="3:75" x14ac:dyDescent="0.35">
      <c r="C4253" s="43" t="str">
        <f t="shared" si="66"/>
        <v>IARA:BDT-09:2023: 4252</v>
      </c>
      <c r="D4253" s="43">
        <v>4252</v>
      </c>
      <c r="E4253" s="43" t="s">
        <v>5316</v>
      </c>
      <c r="F4253" s="1" t="s">
        <v>73</v>
      </c>
      <c r="G4253" s="43" t="s">
        <v>5291</v>
      </c>
      <c r="H4253" s="2">
        <v>45199</v>
      </c>
      <c r="J4253" s="43">
        <v>2023</v>
      </c>
      <c r="K4253" s="43">
        <v>9</v>
      </c>
      <c r="L4253" s="43">
        <v>30</v>
      </c>
      <c r="M4253" s="43"/>
      <c r="N4253" s="43"/>
      <c r="O4253" s="43"/>
      <c r="P4253" s="12" t="s">
        <v>75</v>
      </c>
      <c r="Q4253" s="12" t="str">
        <f>CONCATENATE(X4253," ",Y4253)</f>
        <v>Colias crocea</v>
      </c>
      <c r="R4253" s="14" t="str">
        <f>CONCATENATE(S4253,", ",T4253,", ",U4253,", ",V4253,", ",W4253,", ",X4253,", ",Y4253)</f>
        <v>Animalia, Arthropoda, Insecta, Lepidoptera, Pieridae, Colias, crocea</v>
      </c>
      <c r="S4253" s="6" t="s">
        <v>76</v>
      </c>
      <c r="T4253" s="6" t="s">
        <v>208</v>
      </c>
      <c r="U4253" s="6" t="s">
        <v>209</v>
      </c>
      <c r="V4253" s="6" t="s">
        <v>210</v>
      </c>
      <c r="W4253" s="6" t="s">
        <v>211</v>
      </c>
      <c r="X4253" s="6" t="s">
        <v>468</v>
      </c>
      <c r="Y4253" s="6" t="s">
        <v>469</v>
      </c>
      <c r="AA4253" s="12" t="s">
        <v>83</v>
      </c>
      <c r="AB4253" s="6" t="s">
        <v>470</v>
      </c>
      <c r="AC4253" s="43" t="s">
        <v>371</v>
      </c>
      <c r="AD4253" s="6" t="s">
        <v>5219</v>
      </c>
      <c r="AE4253" s="2">
        <v>45199</v>
      </c>
      <c r="AF4253" s="43" t="s">
        <v>87</v>
      </c>
      <c r="AG4253" s="7" t="s">
        <v>467</v>
      </c>
      <c r="AH4253" s="43">
        <v>48.112569999999998</v>
      </c>
      <c r="AI4253" s="43">
        <v>-1.7070000000000001</v>
      </c>
      <c r="AL4253" s="43">
        <v>10</v>
      </c>
      <c r="AN4253" s="46" t="s">
        <v>5240</v>
      </c>
      <c r="AO4253" s="5" t="s">
        <v>89</v>
      </c>
      <c r="AP4253" s="6" t="s">
        <v>5219</v>
      </c>
      <c r="AR4253" s="7" t="s">
        <v>90</v>
      </c>
      <c r="AT4253" s="4" t="str">
        <f>CONCATENATE(AU4253,", ",AV4253,", ",AW4253,", ",AX4253,", ",AY4253,", ",AZ4253,", ",BA4253)</f>
        <v>Europe, France, FR, Bretagne, Ille-et-Vilaine, Rennes, Campus Institut Agro Rennes</v>
      </c>
      <c r="AU4253" s="1" t="s">
        <v>91</v>
      </c>
      <c r="AV4253" s="1" t="s">
        <v>92</v>
      </c>
      <c r="AW4253" s="1" t="s">
        <v>93</v>
      </c>
      <c r="AX4253" s="1" t="s">
        <v>94</v>
      </c>
      <c r="AY4253" s="1" t="s">
        <v>95</v>
      </c>
      <c r="AZ4253" s="1" t="s">
        <v>96</v>
      </c>
      <c r="BA4253" s="1" t="s">
        <v>5242</v>
      </c>
      <c r="BC4253" s="43"/>
      <c r="BF4253" s="43" t="s">
        <v>4596</v>
      </c>
      <c r="BG4253" s="43" t="s">
        <v>93</v>
      </c>
      <c r="BH4253" s="7" t="s">
        <v>97</v>
      </c>
      <c r="BJ4253" s="7" t="s">
        <v>98</v>
      </c>
      <c r="BK4253" s="7" t="s">
        <v>99</v>
      </c>
      <c r="BL4253" s="7" t="s">
        <v>4597</v>
      </c>
      <c r="BM4253" s="7" t="s">
        <v>4598</v>
      </c>
      <c r="BU4253" s="43">
        <v>1</v>
      </c>
      <c r="BW4253" s="43" t="s">
        <v>103</v>
      </c>
    </row>
    <row r="4254" spans="3:75" x14ac:dyDescent="0.35">
      <c r="C4254" s="43" t="str">
        <f t="shared" si="66"/>
        <v>IARA:BDT-09:2023: 4253</v>
      </c>
      <c r="D4254" s="43">
        <v>4253</v>
      </c>
      <c r="E4254" s="43" t="s">
        <v>5316</v>
      </c>
      <c r="F4254" s="1" t="s">
        <v>73</v>
      </c>
      <c r="G4254" s="43" t="s">
        <v>5291</v>
      </c>
      <c r="H4254" s="2">
        <v>45199</v>
      </c>
      <c r="J4254" s="43">
        <v>2023</v>
      </c>
      <c r="K4254" s="43">
        <v>9</v>
      </c>
      <c r="L4254" s="43">
        <v>30</v>
      </c>
      <c r="M4254" s="43"/>
      <c r="N4254" s="43"/>
      <c r="O4254" s="43"/>
      <c r="P4254" s="12" t="s">
        <v>75</v>
      </c>
      <c r="Q4254" s="12" t="str">
        <f>CONCATENATE(X4254," ",Y4254)</f>
        <v>Pararge aegeria</v>
      </c>
      <c r="R4254" s="14" t="str">
        <f>CONCATENATE(S4254,", ",T4254,", ",U4254,", ",V4254,", ",W4254,", ",X4254,", ",Y4254)</f>
        <v>Animalia, Arthropoda, Insecta, Lepidoptera, Nymphalidae, Pararge, aegeria</v>
      </c>
      <c r="S4254" s="6" t="s">
        <v>76</v>
      </c>
      <c r="T4254" s="6" t="s">
        <v>208</v>
      </c>
      <c r="U4254" s="6" t="s">
        <v>209</v>
      </c>
      <c r="V4254" s="6" t="s">
        <v>210</v>
      </c>
      <c r="W4254" s="6" t="s">
        <v>238</v>
      </c>
      <c r="X4254" s="6" t="s">
        <v>243</v>
      </c>
      <c r="Y4254" s="6" t="s">
        <v>244</v>
      </c>
      <c r="AA4254" s="12" t="s">
        <v>83</v>
      </c>
      <c r="AB4254" s="6" t="s">
        <v>84</v>
      </c>
      <c r="AC4254" s="43" t="s">
        <v>245</v>
      </c>
      <c r="AD4254" s="6" t="s">
        <v>5219</v>
      </c>
      <c r="AE4254" s="2">
        <v>45199</v>
      </c>
      <c r="AF4254" s="43" t="s">
        <v>87</v>
      </c>
      <c r="AG4254" s="7" t="s">
        <v>246</v>
      </c>
      <c r="AH4254" s="43">
        <v>48.11233</v>
      </c>
      <c r="AI4254" s="43">
        <v>-1.70695</v>
      </c>
      <c r="AL4254" s="43">
        <v>10</v>
      </c>
      <c r="AN4254" s="46" t="s">
        <v>5240</v>
      </c>
      <c r="AO4254" s="5" t="s">
        <v>89</v>
      </c>
      <c r="AP4254" s="6" t="s">
        <v>5219</v>
      </c>
      <c r="AR4254" s="7" t="s">
        <v>90</v>
      </c>
      <c r="AT4254" s="4" t="str">
        <f>CONCATENATE(AU4254,", ",AV4254,", ",AW4254,", ",AX4254,", ",AY4254,", ",AZ4254,", ",BA4254)</f>
        <v>Europe, France, FR, Bretagne, Ille-et-Vilaine, Rennes, Campus Institut Agro Rennes</v>
      </c>
      <c r="AU4254" s="1" t="s">
        <v>91</v>
      </c>
      <c r="AV4254" s="1" t="s">
        <v>92</v>
      </c>
      <c r="AW4254" s="1" t="s">
        <v>93</v>
      </c>
      <c r="AX4254" s="1" t="s">
        <v>94</v>
      </c>
      <c r="AY4254" s="1" t="s">
        <v>95</v>
      </c>
      <c r="AZ4254" s="1" t="s">
        <v>96</v>
      </c>
      <c r="BA4254" s="1" t="s">
        <v>5242</v>
      </c>
      <c r="BC4254" s="43"/>
      <c r="BF4254" s="43" t="s">
        <v>4596</v>
      </c>
      <c r="BG4254" s="43" t="s">
        <v>93</v>
      </c>
      <c r="BH4254" s="7" t="s">
        <v>97</v>
      </c>
      <c r="BJ4254" s="7" t="s">
        <v>98</v>
      </c>
      <c r="BK4254" s="7" t="s">
        <v>99</v>
      </c>
      <c r="BL4254" s="7" t="s">
        <v>4597</v>
      </c>
      <c r="BM4254" s="7" t="s">
        <v>4598</v>
      </c>
      <c r="BU4254" s="43">
        <v>1</v>
      </c>
      <c r="BW4254" s="43" t="s">
        <v>103</v>
      </c>
    </row>
    <row r="4255" spans="3:75" x14ac:dyDescent="0.35">
      <c r="C4255" s="43" t="str">
        <f t="shared" si="66"/>
        <v>IARA:BDT-09:2023: 4254</v>
      </c>
      <c r="D4255" s="43">
        <v>4254</v>
      </c>
      <c r="E4255" s="43" t="s">
        <v>5316</v>
      </c>
      <c r="F4255" s="1" t="s">
        <v>73</v>
      </c>
      <c r="G4255" s="43" t="s">
        <v>5291</v>
      </c>
      <c r="H4255" s="2">
        <v>45199</v>
      </c>
      <c r="J4255" s="43">
        <v>2023</v>
      </c>
      <c r="K4255" s="43">
        <v>9</v>
      </c>
      <c r="L4255" s="43">
        <v>30</v>
      </c>
      <c r="M4255" s="43"/>
      <c r="N4255" s="43"/>
      <c r="O4255" s="43"/>
      <c r="P4255" s="12" t="s">
        <v>75</v>
      </c>
      <c r="Q4255" s="12" t="str">
        <f>CONCATENATE(X4255," ",Y4255)</f>
        <v>Pieris rapae</v>
      </c>
      <c r="R4255" s="14" t="str">
        <f>CONCATENATE(S4255,", ",T4255,", ",U4255,", ",V4255,", ",W4255,", ",X4255,", ",Y4255)</f>
        <v>Animalia, Arthropoda, Insecta, Lepidoptera, Pieridae, Pieris, rapae</v>
      </c>
      <c r="S4255" s="6" t="s">
        <v>76</v>
      </c>
      <c r="T4255" s="6" t="s">
        <v>208</v>
      </c>
      <c r="U4255" s="6" t="s">
        <v>209</v>
      </c>
      <c r="V4255" s="6" t="s">
        <v>210</v>
      </c>
      <c r="W4255" s="6" t="s">
        <v>211</v>
      </c>
      <c r="X4255" s="6" t="s">
        <v>227</v>
      </c>
      <c r="Y4255" s="6" t="s">
        <v>228</v>
      </c>
      <c r="AA4255" s="12" t="s">
        <v>83</v>
      </c>
      <c r="AB4255" s="6" t="s">
        <v>84</v>
      </c>
      <c r="AC4255" s="43" t="s">
        <v>229</v>
      </c>
      <c r="AD4255" s="6" t="s">
        <v>5219</v>
      </c>
      <c r="AE4255" s="2">
        <v>45199</v>
      </c>
      <c r="AF4255" s="43" t="s">
        <v>87</v>
      </c>
      <c r="AG4255" s="7" t="s">
        <v>230</v>
      </c>
      <c r="AH4255" s="43">
        <v>48.112459999999999</v>
      </c>
      <c r="AI4255" s="43">
        <v>-1.7069000000000001</v>
      </c>
      <c r="AL4255" s="43">
        <v>10</v>
      </c>
      <c r="AN4255" s="46" t="s">
        <v>5240</v>
      </c>
      <c r="AO4255" s="5" t="s">
        <v>89</v>
      </c>
      <c r="AP4255" s="6" t="s">
        <v>5220</v>
      </c>
      <c r="AR4255" s="7" t="s">
        <v>90</v>
      </c>
      <c r="AT4255" s="4" t="str">
        <f>CONCATENATE(AU4255,", ",AV4255,", ",AW4255,", ",AX4255,", ",AY4255,", ",AZ4255,", ",BA4255)</f>
        <v>Europe, France, FR, Bretagne, Ille-et-Vilaine, Rennes, Campus Institut Agro Rennes</v>
      </c>
      <c r="AU4255" s="1" t="s">
        <v>91</v>
      </c>
      <c r="AV4255" s="1" t="s">
        <v>92</v>
      </c>
      <c r="AW4255" s="1" t="s">
        <v>93</v>
      </c>
      <c r="AX4255" s="1" t="s">
        <v>94</v>
      </c>
      <c r="AY4255" s="1" t="s">
        <v>95</v>
      </c>
      <c r="AZ4255" s="1" t="s">
        <v>96</v>
      </c>
      <c r="BA4255" s="1" t="s">
        <v>5242</v>
      </c>
      <c r="BC4255" s="43"/>
      <c r="BF4255" s="43" t="s">
        <v>4596</v>
      </c>
      <c r="BG4255" s="43" t="s">
        <v>93</v>
      </c>
      <c r="BH4255" s="7" t="s">
        <v>97</v>
      </c>
      <c r="BJ4255" s="7" t="s">
        <v>98</v>
      </c>
      <c r="BK4255" s="7" t="s">
        <v>99</v>
      </c>
      <c r="BL4255" s="7" t="s">
        <v>4597</v>
      </c>
      <c r="BM4255" s="7" t="s">
        <v>4598</v>
      </c>
      <c r="BU4255" s="43">
        <v>1</v>
      </c>
      <c r="BW4255" s="43" t="s">
        <v>103</v>
      </c>
    </row>
    <row r="4256" spans="3:75" x14ac:dyDescent="0.35">
      <c r="C4256" s="43" t="str">
        <f t="shared" si="66"/>
        <v>IARA:BDT-09:2023: 4255</v>
      </c>
      <c r="D4256" s="43">
        <v>4255</v>
      </c>
      <c r="E4256" s="43" t="s">
        <v>5316</v>
      </c>
      <c r="F4256" s="1" t="s">
        <v>73</v>
      </c>
      <c r="G4256" s="43" t="s">
        <v>5291</v>
      </c>
      <c r="H4256" s="2">
        <v>45199</v>
      </c>
      <c r="J4256" s="43">
        <v>2023</v>
      </c>
      <c r="K4256" s="43">
        <v>9</v>
      </c>
      <c r="L4256" s="43">
        <v>30</v>
      </c>
      <c r="M4256" s="43"/>
      <c r="N4256" s="43"/>
      <c r="O4256" s="43"/>
      <c r="P4256" s="12" t="s">
        <v>75</v>
      </c>
      <c r="Q4256" s="12" t="str">
        <f>CONCATENATE(X4256," ",Y4256)</f>
        <v>Pieris napi</v>
      </c>
      <c r="R4256" s="14" t="str">
        <f>CONCATENATE(S4256,", ",T4256,", ",U4256,", ",V4256,", ",W4256,", ",X4256,", ",Y4256)</f>
        <v>Animalia, Arthropoda, Insecta, Lepidoptera, Pieridae, Pieris, napi</v>
      </c>
      <c r="S4256" s="6" t="s">
        <v>76</v>
      </c>
      <c r="T4256" s="6" t="s">
        <v>208</v>
      </c>
      <c r="U4256" s="6" t="s">
        <v>209</v>
      </c>
      <c r="V4256" s="6" t="s">
        <v>210</v>
      </c>
      <c r="W4256" s="6" t="s">
        <v>211</v>
      </c>
      <c r="X4256" s="6" t="s">
        <v>227</v>
      </c>
      <c r="Y4256" s="6" t="s">
        <v>460</v>
      </c>
      <c r="AA4256" s="12" t="s">
        <v>83</v>
      </c>
      <c r="AB4256" s="6" t="s">
        <v>84</v>
      </c>
      <c r="AC4256" s="43" t="s">
        <v>385</v>
      </c>
      <c r="AD4256" s="6" t="s">
        <v>5219</v>
      </c>
      <c r="AE4256" s="2">
        <v>45199</v>
      </c>
      <c r="AF4256" s="43" t="s">
        <v>87</v>
      </c>
      <c r="AG4256" s="7" t="s">
        <v>459</v>
      </c>
      <c r="AH4256" s="43">
        <v>48.112499999999997</v>
      </c>
      <c r="AI4256" s="43">
        <v>-1.70688</v>
      </c>
      <c r="AL4256" s="43">
        <v>10</v>
      </c>
      <c r="AN4256" s="46" t="s">
        <v>5240</v>
      </c>
      <c r="AO4256" s="5" t="s">
        <v>89</v>
      </c>
      <c r="AP4256" s="6" t="s">
        <v>5220</v>
      </c>
      <c r="AR4256" s="7" t="s">
        <v>90</v>
      </c>
      <c r="AT4256" s="4" t="str">
        <f>CONCATENATE(AU4256,", ",AV4256,", ",AW4256,", ",AX4256,", ",AY4256,", ",AZ4256,", ",BA4256)</f>
        <v>Europe, France, FR, Bretagne, Ille-et-Vilaine, Rennes, Campus Institut Agro Rennes</v>
      </c>
      <c r="AU4256" s="1" t="s">
        <v>91</v>
      </c>
      <c r="AV4256" s="1" t="s">
        <v>92</v>
      </c>
      <c r="AW4256" s="1" t="s">
        <v>93</v>
      </c>
      <c r="AX4256" s="1" t="s">
        <v>94</v>
      </c>
      <c r="AY4256" s="1" t="s">
        <v>95</v>
      </c>
      <c r="AZ4256" s="1" t="s">
        <v>96</v>
      </c>
      <c r="BA4256" s="1" t="s">
        <v>5242</v>
      </c>
      <c r="BC4256" s="43"/>
      <c r="BF4256" s="43" t="s">
        <v>4596</v>
      </c>
      <c r="BG4256" s="43" t="s">
        <v>93</v>
      </c>
      <c r="BH4256" s="7" t="s">
        <v>97</v>
      </c>
      <c r="BJ4256" s="7" t="s">
        <v>98</v>
      </c>
      <c r="BK4256" s="7" t="s">
        <v>99</v>
      </c>
      <c r="BL4256" s="7" t="s">
        <v>4597</v>
      </c>
      <c r="BM4256" s="7" t="s">
        <v>4598</v>
      </c>
      <c r="BU4256" s="43">
        <v>1</v>
      </c>
      <c r="BW4256" s="43" t="s">
        <v>103</v>
      </c>
    </row>
    <row r="4257" spans="3:75" x14ac:dyDescent="0.35">
      <c r="C4257" s="43" t="str">
        <f t="shared" si="66"/>
        <v>IARA:BDT-09:2023: 4256</v>
      </c>
      <c r="D4257" s="43">
        <v>4256</v>
      </c>
      <c r="E4257" s="43" t="s">
        <v>5316</v>
      </c>
      <c r="F4257" s="1" t="s">
        <v>73</v>
      </c>
      <c r="G4257" s="43" t="s">
        <v>5291</v>
      </c>
      <c r="H4257" s="2">
        <v>45199</v>
      </c>
      <c r="J4257" s="43">
        <v>2023</v>
      </c>
      <c r="K4257" s="43">
        <v>9</v>
      </c>
      <c r="L4257" s="43">
        <v>30</v>
      </c>
      <c r="M4257" s="43"/>
      <c r="N4257" s="43"/>
      <c r="O4257" s="43"/>
      <c r="P4257" s="12" t="s">
        <v>75</v>
      </c>
      <c r="Q4257" s="12" t="str">
        <f>CONCATENATE(X4257," ",Y4257)</f>
        <v>Pararge aegeria</v>
      </c>
      <c r="R4257" s="14" t="str">
        <f>CONCATENATE(S4257,", ",T4257,", ",U4257,", ",V4257,", ",W4257,", ",X4257,", ",Y4257)</f>
        <v>Animalia, Arthropoda, Insecta, Lepidoptera, Nymphalidae, Pararge, aegeria</v>
      </c>
      <c r="S4257" s="6" t="s">
        <v>76</v>
      </c>
      <c r="T4257" s="6" t="s">
        <v>208</v>
      </c>
      <c r="U4257" s="6" t="s">
        <v>209</v>
      </c>
      <c r="V4257" s="6" t="s">
        <v>210</v>
      </c>
      <c r="W4257" s="6" t="s">
        <v>238</v>
      </c>
      <c r="X4257" s="6" t="s">
        <v>243</v>
      </c>
      <c r="Y4257" s="6" t="s">
        <v>244</v>
      </c>
      <c r="AA4257" s="12" t="s">
        <v>83</v>
      </c>
      <c r="AB4257" s="6" t="s">
        <v>84</v>
      </c>
      <c r="AC4257" s="43" t="s">
        <v>245</v>
      </c>
      <c r="AD4257" s="6" t="s">
        <v>5219</v>
      </c>
      <c r="AE4257" s="2">
        <v>45199</v>
      </c>
      <c r="AF4257" s="43" t="s">
        <v>87</v>
      </c>
      <c r="AG4257" s="7" t="s">
        <v>246</v>
      </c>
      <c r="AH4257" s="43">
        <v>48.114159999999998</v>
      </c>
      <c r="AI4257" s="43">
        <v>-1.70682</v>
      </c>
      <c r="AL4257" s="43">
        <v>10</v>
      </c>
      <c r="AN4257" s="46" t="s">
        <v>5240</v>
      </c>
      <c r="AO4257" s="5" t="s">
        <v>89</v>
      </c>
      <c r="AP4257" s="6" t="s">
        <v>5220</v>
      </c>
      <c r="AR4257" s="7" t="s">
        <v>90</v>
      </c>
      <c r="AT4257" s="4" t="str">
        <f>CONCATENATE(AU4257,", ",AV4257,", ",AW4257,", ",AX4257,", ",AY4257,", ",AZ4257,", ",BA4257)</f>
        <v>Europe, France, FR, Bretagne, Ille-et-Vilaine, Rennes, Campus Institut Agro Rennes</v>
      </c>
      <c r="AU4257" s="1" t="s">
        <v>91</v>
      </c>
      <c r="AV4257" s="1" t="s">
        <v>92</v>
      </c>
      <c r="AW4257" s="1" t="s">
        <v>93</v>
      </c>
      <c r="AX4257" s="1" t="s">
        <v>94</v>
      </c>
      <c r="AY4257" s="1" t="s">
        <v>95</v>
      </c>
      <c r="AZ4257" s="1" t="s">
        <v>96</v>
      </c>
      <c r="BA4257" s="1" t="s">
        <v>5242</v>
      </c>
      <c r="BC4257" s="43"/>
      <c r="BF4257" s="43" t="s">
        <v>4596</v>
      </c>
      <c r="BG4257" s="43" t="s">
        <v>93</v>
      </c>
      <c r="BH4257" s="7" t="s">
        <v>97</v>
      </c>
      <c r="BJ4257" s="7" t="s">
        <v>98</v>
      </c>
      <c r="BK4257" s="7" t="s">
        <v>99</v>
      </c>
      <c r="BL4257" s="7" t="s">
        <v>4597</v>
      </c>
      <c r="BM4257" s="7" t="s">
        <v>4598</v>
      </c>
      <c r="BU4257" s="43">
        <v>1</v>
      </c>
      <c r="BW4257" s="43" t="s">
        <v>103</v>
      </c>
    </row>
    <row r="4258" spans="3:75" x14ac:dyDescent="0.35">
      <c r="C4258" s="43" t="str">
        <f t="shared" si="66"/>
        <v>IARA:BDT-09:2023: 4257</v>
      </c>
      <c r="D4258" s="43">
        <v>4257</v>
      </c>
      <c r="E4258" s="43" t="s">
        <v>5316</v>
      </c>
      <c r="F4258" s="1" t="s">
        <v>73</v>
      </c>
      <c r="G4258" s="43" t="s">
        <v>5291</v>
      </c>
      <c r="H4258" s="2">
        <v>45199</v>
      </c>
      <c r="J4258" s="43">
        <v>2023</v>
      </c>
      <c r="K4258" s="43">
        <v>9</v>
      </c>
      <c r="L4258" s="43">
        <v>30</v>
      </c>
      <c r="M4258" s="43"/>
      <c r="N4258" s="43"/>
      <c r="O4258" s="43"/>
      <c r="P4258" s="12" t="s">
        <v>75</v>
      </c>
      <c r="Q4258" s="12" t="str">
        <f>CONCATENATE(X4258," ",Y4258)</f>
        <v>Aricia agestis</v>
      </c>
      <c r="R4258" s="14" t="str">
        <f>CONCATENATE(S4258,", ",T4258,", ",U4258,", ",V4258,", ",W4258,", ",X4258,", ",Y4258)</f>
        <v>Animalia, Arthropoda, Insecta, Lepidoptera, Lycaenidae, Aricia, agestis</v>
      </c>
      <c r="S4258" s="6" t="s">
        <v>76</v>
      </c>
      <c r="T4258" s="6" t="s">
        <v>208</v>
      </c>
      <c r="U4258" s="6" t="s">
        <v>209</v>
      </c>
      <c r="V4258" s="6" t="s">
        <v>210</v>
      </c>
      <c r="W4258" s="6" t="s">
        <v>216</v>
      </c>
      <c r="X4258" s="6" t="s">
        <v>416</v>
      </c>
      <c r="Y4258" s="6" t="s">
        <v>417</v>
      </c>
      <c r="AA4258" s="12" t="s">
        <v>83</v>
      </c>
      <c r="AB4258" s="6" t="s">
        <v>418</v>
      </c>
      <c r="AC4258" s="12" t="s">
        <v>377</v>
      </c>
      <c r="AD4258" s="6" t="s">
        <v>5219</v>
      </c>
      <c r="AE4258" s="2">
        <v>45199</v>
      </c>
      <c r="AF4258" s="43" t="s">
        <v>87</v>
      </c>
      <c r="AG4258" s="7" t="s">
        <v>415</v>
      </c>
      <c r="AH4258" s="43">
        <v>48.11251</v>
      </c>
      <c r="AI4258" s="43">
        <v>-1.7068099999999999</v>
      </c>
      <c r="AL4258" s="43">
        <v>10</v>
      </c>
      <c r="AN4258" s="46" t="s">
        <v>5240</v>
      </c>
      <c r="AO4258" s="5" t="s">
        <v>89</v>
      </c>
      <c r="AP4258" s="6" t="s">
        <v>5219</v>
      </c>
      <c r="AR4258" s="7" t="s">
        <v>90</v>
      </c>
      <c r="AT4258" s="4" t="str">
        <f>CONCATENATE(AU4258,", ",AV4258,", ",AW4258,", ",AX4258,", ",AY4258,", ",AZ4258,", ",BA4258)</f>
        <v>Europe, France, FR, Bretagne, Ille-et-Vilaine, Rennes, Campus Institut Agro Rennes</v>
      </c>
      <c r="AU4258" s="1" t="s">
        <v>91</v>
      </c>
      <c r="AV4258" s="1" t="s">
        <v>92</v>
      </c>
      <c r="AW4258" s="1" t="s">
        <v>93</v>
      </c>
      <c r="AX4258" s="1" t="s">
        <v>94</v>
      </c>
      <c r="AY4258" s="1" t="s">
        <v>95</v>
      </c>
      <c r="AZ4258" s="1" t="s">
        <v>96</v>
      </c>
      <c r="BA4258" s="1" t="s">
        <v>5242</v>
      </c>
      <c r="BC4258" s="43"/>
      <c r="BF4258" s="43" t="s">
        <v>4596</v>
      </c>
      <c r="BG4258" s="43" t="s">
        <v>93</v>
      </c>
      <c r="BH4258" s="7" t="s">
        <v>97</v>
      </c>
      <c r="BJ4258" s="7" t="s">
        <v>98</v>
      </c>
      <c r="BK4258" s="7" t="s">
        <v>99</v>
      </c>
      <c r="BL4258" s="7" t="s">
        <v>4597</v>
      </c>
      <c r="BM4258" s="7" t="s">
        <v>4598</v>
      </c>
      <c r="BU4258" s="43">
        <v>1</v>
      </c>
      <c r="BW4258" s="43" t="s">
        <v>103</v>
      </c>
    </row>
    <row r="4259" spans="3:75" x14ac:dyDescent="0.35">
      <c r="C4259" s="43" t="str">
        <f t="shared" si="66"/>
        <v>IARA:BDT-09:2023: 4258</v>
      </c>
      <c r="D4259" s="43">
        <v>4258</v>
      </c>
      <c r="E4259" s="43" t="s">
        <v>5316</v>
      </c>
      <c r="F4259" s="1" t="s">
        <v>73</v>
      </c>
      <c r="G4259" s="43" t="s">
        <v>5291</v>
      </c>
      <c r="H4259" s="2">
        <v>45199</v>
      </c>
      <c r="J4259" s="43">
        <v>2023</v>
      </c>
      <c r="K4259" s="43">
        <v>9</v>
      </c>
      <c r="L4259" s="43">
        <v>30</v>
      </c>
      <c r="M4259" s="43"/>
      <c r="N4259" s="43"/>
      <c r="O4259" s="43"/>
      <c r="P4259" s="12" t="s">
        <v>75</v>
      </c>
      <c r="Q4259" s="12" t="str">
        <f>CONCATENATE(X4259," ",Y4259)</f>
        <v>Lampides boeticus</v>
      </c>
      <c r="R4259" s="14" t="str">
        <f>CONCATENATE(S4259,", ",T4259,", ",U4259,", ",V4259,", ",W4259,", ",X4259,", ",Y4259)</f>
        <v>Animalia, Arthropoda, Insecta, Lepidoptera, Lycaenidae, Lampides, boeticus</v>
      </c>
      <c r="S4259" s="6" t="s">
        <v>76</v>
      </c>
      <c r="T4259" s="6" t="s">
        <v>208</v>
      </c>
      <c r="U4259" s="6" t="s">
        <v>209</v>
      </c>
      <c r="V4259" s="6" t="s">
        <v>210</v>
      </c>
      <c r="W4259" s="6" t="s">
        <v>216</v>
      </c>
      <c r="X4259" s="6" t="s">
        <v>400</v>
      </c>
      <c r="Y4259" s="6" t="s">
        <v>401</v>
      </c>
      <c r="AA4259" s="12" t="s">
        <v>83</v>
      </c>
      <c r="AB4259" s="6" t="s">
        <v>402</v>
      </c>
      <c r="AC4259" s="43" t="s">
        <v>384</v>
      </c>
      <c r="AD4259" s="6" t="s">
        <v>5219</v>
      </c>
      <c r="AE4259" s="2">
        <v>45199</v>
      </c>
      <c r="AF4259" s="43" t="s">
        <v>87</v>
      </c>
      <c r="AG4259" s="7" t="s">
        <v>399</v>
      </c>
      <c r="AH4259" s="43">
        <v>48.111930000000001</v>
      </c>
      <c r="AI4259" s="43">
        <v>-1.70679</v>
      </c>
      <c r="AL4259" s="43">
        <v>10</v>
      </c>
      <c r="AN4259" s="46" t="s">
        <v>5240</v>
      </c>
      <c r="AO4259" s="5" t="s">
        <v>89</v>
      </c>
      <c r="AP4259" s="6" t="s">
        <v>5219</v>
      </c>
      <c r="AR4259" s="7" t="s">
        <v>90</v>
      </c>
      <c r="AT4259" s="4" t="str">
        <f>CONCATENATE(AU4259,", ",AV4259,", ",AW4259,", ",AX4259,", ",AY4259,", ",AZ4259,", ",BA4259)</f>
        <v>Europe, France, FR, Bretagne, Ille-et-Vilaine, Rennes, Campus Institut Agro Rennes</v>
      </c>
      <c r="AU4259" s="1" t="s">
        <v>91</v>
      </c>
      <c r="AV4259" s="1" t="s">
        <v>92</v>
      </c>
      <c r="AW4259" s="1" t="s">
        <v>93</v>
      </c>
      <c r="AX4259" s="1" t="s">
        <v>94</v>
      </c>
      <c r="AY4259" s="1" t="s">
        <v>95</v>
      </c>
      <c r="AZ4259" s="1" t="s">
        <v>96</v>
      </c>
      <c r="BA4259" s="1" t="s">
        <v>5242</v>
      </c>
      <c r="BC4259" s="43"/>
      <c r="BF4259" s="43" t="s">
        <v>4596</v>
      </c>
      <c r="BG4259" s="43" t="s">
        <v>93</v>
      </c>
      <c r="BH4259" s="7" t="s">
        <v>97</v>
      </c>
      <c r="BJ4259" s="7" t="s">
        <v>98</v>
      </c>
      <c r="BK4259" s="7" t="s">
        <v>99</v>
      </c>
      <c r="BL4259" s="7" t="s">
        <v>4597</v>
      </c>
      <c r="BM4259" s="7" t="s">
        <v>4598</v>
      </c>
      <c r="BU4259" s="43">
        <v>1</v>
      </c>
      <c r="BW4259" s="43" t="s">
        <v>103</v>
      </c>
    </row>
    <row r="4260" spans="3:75" x14ac:dyDescent="0.35">
      <c r="C4260" s="43" t="str">
        <f t="shared" si="66"/>
        <v>IARA:BDT-09:2023: 4259</v>
      </c>
      <c r="D4260" s="43">
        <v>4259</v>
      </c>
      <c r="E4260" s="43" t="s">
        <v>5316</v>
      </c>
      <c r="F4260" s="1" t="s">
        <v>73</v>
      </c>
      <c r="G4260" s="43" t="s">
        <v>5291</v>
      </c>
      <c r="H4260" s="2">
        <v>45199</v>
      </c>
      <c r="J4260" s="43">
        <v>2023</v>
      </c>
      <c r="K4260" s="43">
        <v>9</v>
      </c>
      <c r="L4260" s="43">
        <v>30</v>
      </c>
      <c r="M4260" s="43"/>
      <c r="N4260" s="43"/>
      <c r="O4260" s="43"/>
      <c r="P4260" s="12" t="s">
        <v>75</v>
      </c>
      <c r="Q4260" s="12" t="str">
        <f>CONCATENATE(X4260," ",Y4260)</f>
        <v>Polyommatus icarus</v>
      </c>
      <c r="R4260" s="14" t="str">
        <f>CONCATENATE(S4260,", ",T4260,", ",U4260,", ",V4260,", ",W4260,", ",X4260,", ",Y4260)</f>
        <v>Animalia, Arthropoda, Insecta, Lepidoptera, Lycaenidae, Polyommatus, icarus</v>
      </c>
      <c r="S4260" s="6" t="s">
        <v>76</v>
      </c>
      <c r="T4260" s="6" t="s">
        <v>208</v>
      </c>
      <c r="U4260" s="6" t="s">
        <v>209</v>
      </c>
      <c r="V4260" s="6" t="s">
        <v>210</v>
      </c>
      <c r="W4260" s="6" t="s">
        <v>216</v>
      </c>
      <c r="X4260" s="6" t="s">
        <v>217</v>
      </c>
      <c r="Y4260" s="6" t="s">
        <v>218</v>
      </c>
      <c r="AA4260" s="12" t="s">
        <v>83</v>
      </c>
      <c r="AB4260" s="6" t="s">
        <v>219</v>
      </c>
      <c r="AC4260" s="43" t="s">
        <v>220</v>
      </c>
      <c r="AD4260" s="6" t="s">
        <v>5219</v>
      </c>
      <c r="AE4260" s="2">
        <v>45199</v>
      </c>
      <c r="AF4260" s="43" t="s">
        <v>87</v>
      </c>
      <c r="AG4260" s="7" t="s">
        <v>221</v>
      </c>
      <c r="AH4260" s="43">
        <v>48.111989999999999</v>
      </c>
      <c r="AI4260" s="43">
        <v>-1.70678</v>
      </c>
      <c r="AL4260" s="43">
        <v>10</v>
      </c>
      <c r="AN4260" s="46" t="s">
        <v>5240</v>
      </c>
      <c r="AO4260" s="5" t="s">
        <v>89</v>
      </c>
      <c r="AP4260" s="6" t="s">
        <v>5220</v>
      </c>
      <c r="AR4260" s="7" t="s">
        <v>90</v>
      </c>
      <c r="AT4260" s="4" t="str">
        <f>CONCATENATE(AU4260,", ",AV4260,", ",AW4260,", ",AX4260,", ",AY4260,", ",AZ4260,", ",BA4260)</f>
        <v>Europe, France, FR, Bretagne, Ille-et-Vilaine, Rennes, Campus Institut Agro Rennes</v>
      </c>
      <c r="AU4260" s="1" t="s">
        <v>91</v>
      </c>
      <c r="AV4260" s="1" t="s">
        <v>92</v>
      </c>
      <c r="AW4260" s="1" t="s">
        <v>93</v>
      </c>
      <c r="AX4260" s="1" t="s">
        <v>94</v>
      </c>
      <c r="AY4260" s="1" t="s">
        <v>95</v>
      </c>
      <c r="AZ4260" s="1" t="s">
        <v>96</v>
      </c>
      <c r="BA4260" s="1" t="s">
        <v>5242</v>
      </c>
      <c r="BC4260" s="43"/>
      <c r="BF4260" s="43" t="s">
        <v>4596</v>
      </c>
      <c r="BG4260" s="43" t="s">
        <v>93</v>
      </c>
      <c r="BH4260" s="7" t="s">
        <v>97</v>
      </c>
      <c r="BJ4260" s="7" t="s">
        <v>98</v>
      </c>
      <c r="BK4260" s="7" t="s">
        <v>99</v>
      </c>
      <c r="BL4260" s="7" t="s">
        <v>4597</v>
      </c>
      <c r="BM4260" s="7" t="s">
        <v>4598</v>
      </c>
      <c r="BU4260" s="43">
        <v>1</v>
      </c>
      <c r="BW4260" s="43" t="s">
        <v>103</v>
      </c>
    </row>
    <row r="4261" spans="3:75" x14ac:dyDescent="0.35">
      <c r="C4261" s="43" t="str">
        <f t="shared" si="66"/>
        <v>IARA:BDT-09:2023: 4260</v>
      </c>
      <c r="D4261" s="43">
        <v>4260</v>
      </c>
      <c r="E4261" s="43" t="s">
        <v>5316</v>
      </c>
      <c r="F4261" s="1" t="s">
        <v>73</v>
      </c>
      <c r="G4261" s="43" t="s">
        <v>5291</v>
      </c>
      <c r="H4261" s="2">
        <v>45199</v>
      </c>
      <c r="J4261" s="43">
        <v>2023</v>
      </c>
      <c r="K4261" s="43">
        <v>9</v>
      </c>
      <c r="L4261" s="43">
        <v>30</v>
      </c>
      <c r="M4261" s="43"/>
      <c r="N4261" s="43"/>
      <c r="O4261" s="43"/>
      <c r="P4261" s="12" t="s">
        <v>75</v>
      </c>
      <c r="Q4261" s="12" t="str">
        <f>CONCATENATE(X4261," ",Y4261)</f>
        <v>Pieris rapae</v>
      </c>
      <c r="R4261" s="14" t="str">
        <f>CONCATENATE(S4261,", ",T4261,", ",U4261,", ",V4261,", ",W4261,", ",X4261,", ",Y4261)</f>
        <v>Animalia, Arthropoda, Insecta, Lepidoptera, Pieridae, Pieris, rapae</v>
      </c>
      <c r="S4261" s="6" t="s">
        <v>76</v>
      </c>
      <c r="T4261" s="6" t="s">
        <v>208</v>
      </c>
      <c r="U4261" s="6" t="s">
        <v>209</v>
      </c>
      <c r="V4261" s="6" t="s">
        <v>210</v>
      </c>
      <c r="W4261" s="6" t="s">
        <v>211</v>
      </c>
      <c r="X4261" s="6" t="s">
        <v>227</v>
      </c>
      <c r="Y4261" s="6" t="s">
        <v>228</v>
      </c>
      <c r="AA4261" s="12" t="s">
        <v>83</v>
      </c>
      <c r="AB4261" s="6" t="s">
        <v>84</v>
      </c>
      <c r="AC4261" s="43" t="s">
        <v>229</v>
      </c>
      <c r="AD4261" s="6" t="s">
        <v>5219</v>
      </c>
      <c r="AE4261" s="2">
        <v>45199</v>
      </c>
      <c r="AF4261" s="43" t="s">
        <v>87</v>
      </c>
      <c r="AG4261" s="7" t="s">
        <v>230</v>
      </c>
      <c r="AH4261" s="43">
        <v>48.111960000000003</v>
      </c>
      <c r="AI4261" s="43">
        <v>-1.7067300000000001</v>
      </c>
      <c r="AL4261" s="43">
        <v>10</v>
      </c>
      <c r="AN4261" s="46" t="s">
        <v>5240</v>
      </c>
      <c r="AO4261" s="5" t="s">
        <v>89</v>
      </c>
      <c r="AP4261" s="6" t="s">
        <v>5220</v>
      </c>
      <c r="AR4261" s="7" t="s">
        <v>90</v>
      </c>
      <c r="AT4261" s="4" t="str">
        <f>CONCATENATE(AU4261,", ",AV4261,", ",AW4261,", ",AX4261,", ",AY4261,", ",AZ4261,", ",BA4261)</f>
        <v>Europe, France, FR, Bretagne, Ille-et-Vilaine, Rennes, Campus Institut Agro Rennes</v>
      </c>
      <c r="AU4261" s="1" t="s">
        <v>91</v>
      </c>
      <c r="AV4261" s="1" t="s">
        <v>92</v>
      </c>
      <c r="AW4261" s="1" t="s">
        <v>93</v>
      </c>
      <c r="AX4261" s="1" t="s">
        <v>94</v>
      </c>
      <c r="AY4261" s="1" t="s">
        <v>95</v>
      </c>
      <c r="AZ4261" s="1" t="s">
        <v>96</v>
      </c>
      <c r="BA4261" s="1" t="s">
        <v>5242</v>
      </c>
      <c r="BC4261" s="43"/>
      <c r="BF4261" s="43" t="s">
        <v>4596</v>
      </c>
      <c r="BG4261" s="43" t="s">
        <v>93</v>
      </c>
      <c r="BH4261" s="7" t="s">
        <v>97</v>
      </c>
      <c r="BJ4261" s="7" t="s">
        <v>98</v>
      </c>
      <c r="BK4261" s="7" t="s">
        <v>99</v>
      </c>
      <c r="BL4261" s="7" t="s">
        <v>4597</v>
      </c>
      <c r="BM4261" s="7" t="s">
        <v>4598</v>
      </c>
      <c r="BU4261" s="43">
        <v>1</v>
      </c>
      <c r="BW4261" s="43" t="s">
        <v>103</v>
      </c>
    </row>
    <row r="4262" spans="3:75" x14ac:dyDescent="0.35">
      <c r="C4262" s="43" t="str">
        <f t="shared" si="66"/>
        <v>IARA:BDT-09:2023: 4261</v>
      </c>
      <c r="D4262" s="43">
        <v>4261</v>
      </c>
      <c r="E4262" s="43" t="s">
        <v>5316</v>
      </c>
      <c r="F4262" s="1" t="s">
        <v>73</v>
      </c>
      <c r="G4262" s="43" t="s">
        <v>5291</v>
      </c>
      <c r="H4262" s="2">
        <v>45199</v>
      </c>
      <c r="J4262" s="43">
        <v>2023</v>
      </c>
      <c r="K4262" s="43">
        <v>9</v>
      </c>
      <c r="L4262" s="43">
        <v>30</v>
      </c>
      <c r="M4262" s="43"/>
      <c r="N4262" s="43"/>
      <c r="O4262" s="43"/>
      <c r="P4262" s="12" t="s">
        <v>75</v>
      </c>
      <c r="Q4262" s="12" t="str">
        <f>CONCATENATE(X4262," ",Y4262)</f>
        <v>Pararge aegeria</v>
      </c>
      <c r="R4262" s="14" t="str">
        <f>CONCATENATE(S4262,", ",T4262,", ",U4262,", ",V4262,", ",W4262,", ",X4262,", ",Y4262)</f>
        <v>Animalia, Arthropoda, Insecta, Lepidoptera, Nymphalidae, Pararge, aegeria</v>
      </c>
      <c r="S4262" s="6" t="s">
        <v>76</v>
      </c>
      <c r="T4262" s="6" t="s">
        <v>208</v>
      </c>
      <c r="U4262" s="6" t="s">
        <v>209</v>
      </c>
      <c r="V4262" s="6" t="s">
        <v>210</v>
      </c>
      <c r="W4262" s="6" t="s">
        <v>238</v>
      </c>
      <c r="X4262" s="6" t="s">
        <v>243</v>
      </c>
      <c r="Y4262" s="6" t="s">
        <v>244</v>
      </c>
      <c r="AA4262" s="12" t="s">
        <v>83</v>
      </c>
      <c r="AB4262" s="6" t="s">
        <v>84</v>
      </c>
      <c r="AC4262" s="43" t="s">
        <v>245</v>
      </c>
      <c r="AD4262" s="6" t="s">
        <v>5219</v>
      </c>
      <c r="AE4262" s="2">
        <v>45199</v>
      </c>
      <c r="AF4262" s="43" t="s">
        <v>87</v>
      </c>
      <c r="AG4262" s="7" t="s">
        <v>246</v>
      </c>
      <c r="AH4262" s="43">
        <v>48.11224</v>
      </c>
      <c r="AI4262" s="43">
        <v>-1.7067000000000001</v>
      </c>
      <c r="AL4262" s="43">
        <v>10</v>
      </c>
      <c r="AN4262" s="46" t="s">
        <v>5240</v>
      </c>
      <c r="AO4262" s="5" t="s">
        <v>89</v>
      </c>
      <c r="AP4262" s="6" t="s">
        <v>5219</v>
      </c>
      <c r="AR4262" s="7" t="s">
        <v>90</v>
      </c>
      <c r="AT4262" s="4" t="str">
        <f>CONCATENATE(AU4262,", ",AV4262,", ",AW4262,", ",AX4262,", ",AY4262,", ",AZ4262,", ",BA4262)</f>
        <v>Europe, France, FR, Bretagne, Ille-et-Vilaine, Rennes, Campus Institut Agro Rennes</v>
      </c>
      <c r="AU4262" s="1" t="s">
        <v>91</v>
      </c>
      <c r="AV4262" s="1" t="s">
        <v>92</v>
      </c>
      <c r="AW4262" s="1" t="s">
        <v>93</v>
      </c>
      <c r="AX4262" s="1" t="s">
        <v>94</v>
      </c>
      <c r="AY4262" s="1" t="s">
        <v>95</v>
      </c>
      <c r="AZ4262" s="1" t="s">
        <v>96</v>
      </c>
      <c r="BA4262" s="1" t="s">
        <v>5242</v>
      </c>
      <c r="BC4262" s="43"/>
      <c r="BF4262" s="43" t="s">
        <v>4596</v>
      </c>
      <c r="BG4262" s="43" t="s">
        <v>93</v>
      </c>
      <c r="BH4262" s="7" t="s">
        <v>97</v>
      </c>
      <c r="BJ4262" s="7" t="s">
        <v>98</v>
      </c>
      <c r="BK4262" s="7" t="s">
        <v>99</v>
      </c>
      <c r="BL4262" s="7" t="s">
        <v>4597</v>
      </c>
      <c r="BM4262" s="7" t="s">
        <v>4598</v>
      </c>
      <c r="BU4262" s="43">
        <v>1</v>
      </c>
      <c r="BW4262" s="43" t="s">
        <v>103</v>
      </c>
    </row>
    <row r="4263" spans="3:75" x14ac:dyDescent="0.35">
      <c r="C4263" s="43" t="str">
        <f t="shared" si="66"/>
        <v>IARA:BDT-09:2023: 4262</v>
      </c>
      <c r="D4263" s="43">
        <v>4262</v>
      </c>
      <c r="E4263" s="43" t="s">
        <v>5316</v>
      </c>
      <c r="F4263" s="1" t="s">
        <v>73</v>
      </c>
      <c r="G4263" s="43" t="s">
        <v>5291</v>
      </c>
      <c r="H4263" s="2">
        <v>45199</v>
      </c>
      <c r="J4263" s="43">
        <v>2023</v>
      </c>
      <c r="K4263" s="43">
        <v>9</v>
      </c>
      <c r="L4263" s="43">
        <v>30</v>
      </c>
      <c r="M4263" s="43"/>
      <c r="N4263" s="43"/>
      <c r="O4263" s="43"/>
      <c r="P4263" s="12" t="s">
        <v>75</v>
      </c>
      <c r="Q4263" s="12" t="str">
        <f>CONCATENATE(X4263," ",Y4263)</f>
        <v>Pararge aegeria</v>
      </c>
      <c r="R4263" s="14" t="str">
        <f>CONCATENATE(S4263,", ",T4263,", ",U4263,", ",V4263,", ",W4263,", ",X4263,", ",Y4263)</f>
        <v>Animalia, Arthropoda, Insecta, Lepidoptera, Nymphalidae, Pararge, aegeria</v>
      </c>
      <c r="S4263" s="6" t="s">
        <v>76</v>
      </c>
      <c r="T4263" s="6" t="s">
        <v>208</v>
      </c>
      <c r="U4263" s="6" t="s">
        <v>209</v>
      </c>
      <c r="V4263" s="6" t="s">
        <v>210</v>
      </c>
      <c r="W4263" s="6" t="s">
        <v>238</v>
      </c>
      <c r="X4263" s="6" t="s">
        <v>243</v>
      </c>
      <c r="Y4263" s="6" t="s">
        <v>244</v>
      </c>
      <c r="AA4263" s="12" t="s">
        <v>83</v>
      </c>
      <c r="AB4263" s="6" t="s">
        <v>84</v>
      </c>
      <c r="AC4263" s="43" t="s">
        <v>245</v>
      </c>
      <c r="AD4263" s="6" t="s">
        <v>5219</v>
      </c>
      <c r="AE4263" s="2">
        <v>45199</v>
      </c>
      <c r="AF4263" s="43" t="s">
        <v>87</v>
      </c>
      <c r="AG4263" s="7" t="s">
        <v>246</v>
      </c>
      <c r="AH4263" s="43">
        <v>48.111899999999999</v>
      </c>
      <c r="AI4263" s="43">
        <v>-1.7066600000000001</v>
      </c>
      <c r="AL4263" s="43">
        <v>10</v>
      </c>
      <c r="AN4263" s="46" t="s">
        <v>5240</v>
      </c>
      <c r="AO4263" s="5" t="s">
        <v>89</v>
      </c>
      <c r="AP4263" s="6" t="s">
        <v>5219</v>
      </c>
      <c r="AR4263" s="7" t="s">
        <v>90</v>
      </c>
      <c r="AT4263" s="4" t="str">
        <f>CONCATENATE(AU4263,", ",AV4263,", ",AW4263,", ",AX4263,", ",AY4263,", ",AZ4263,", ",BA4263)</f>
        <v>Europe, France, FR, Bretagne, Ille-et-Vilaine, Rennes, Campus Institut Agro Rennes</v>
      </c>
      <c r="AU4263" s="1" t="s">
        <v>91</v>
      </c>
      <c r="AV4263" s="1" t="s">
        <v>92</v>
      </c>
      <c r="AW4263" s="1" t="s">
        <v>93</v>
      </c>
      <c r="AX4263" s="1" t="s">
        <v>94</v>
      </c>
      <c r="AY4263" s="1" t="s">
        <v>95</v>
      </c>
      <c r="AZ4263" s="1" t="s">
        <v>96</v>
      </c>
      <c r="BA4263" s="1" t="s">
        <v>5242</v>
      </c>
      <c r="BC4263" s="43"/>
      <c r="BF4263" s="43" t="s">
        <v>4596</v>
      </c>
      <c r="BG4263" s="43" t="s">
        <v>93</v>
      </c>
      <c r="BH4263" s="7" t="s">
        <v>97</v>
      </c>
      <c r="BJ4263" s="7" t="s">
        <v>98</v>
      </c>
      <c r="BK4263" s="7" t="s">
        <v>99</v>
      </c>
      <c r="BL4263" s="7" t="s">
        <v>4597</v>
      </c>
      <c r="BM4263" s="7" t="s">
        <v>4598</v>
      </c>
      <c r="BU4263" s="43">
        <v>1</v>
      </c>
      <c r="BW4263" s="43" t="s">
        <v>103</v>
      </c>
    </row>
    <row r="4264" spans="3:75" x14ac:dyDescent="0.35">
      <c r="C4264" s="43" t="str">
        <f t="shared" si="66"/>
        <v>IARA:BDT-09:2023: 4263</v>
      </c>
      <c r="D4264" s="43">
        <v>4263</v>
      </c>
      <c r="E4264" s="43" t="s">
        <v>5316</v>
      </c>
      <c r="F4264" s="1" t="s">
        <v>73</v>
      </c>
      <c r="G4264" s="43" t="s">
        <v>5291</v>
      </c>
      <c r="H4264" s="2">
        <v>45199</v>
      </c>
      <c r="J4264" s="43">
        <v>2023</v>
      </c>
      <c r="K4264" s="43">
        <v>9</v>
      </c>
      <c r="L4264" s="43">
        <v>30</v>
      </c>
      <c r="M4264" s="43"/>
      <c r="N4264" s="43"/>
      <c r="O4264" s="43"/>
      <c r="P4264" s="12" t="s">
        <v>75</v>
      </c>
      <c r="Q4264" s="12" t="str">
        <f>CONCATENATE(X4264," ",Y4264)</f>
        <v>Pieris rapae</v>
      </c>
      <c r="R4264" s="14" t="str">
        <f>CONCATENATE(S4264,", ",T4264,", ",U4264,", ",V4264,", ",W4264,", ",X4264,", ",Y4264)</f>
        <v>Animalia, Arthropoda, Insecta, Lepidoptera, Pieridae, Pieris, rapae</v>
      </c>
      <c r="S4264" s="6" t="s">
        <v>76</v>
      </c>
      <c r="T4264" s="6" t="s">
        <v>208</v>
      </c>
      <c r="U4264" s="6" t="s">
        <v>209</v>
      </c>
      <c r="V4264" s="6" t="s">
        <v>210</v>
      </c>
      <c r="W4264" s="6" t="s">
        <v>211</v>
      </c>
      <c r="X4264" s="6" t="s">
        <v>227</v>
      </c>
      <c r="Y4264" s="6" t="s">
        <v>228</v>
      </c>
      <c r="AA4264" s="12" t="s">
        <v>83</v>
      </c>
      <c r="AB4264" s="6" t="s">
        <v>84</v>
      </c>
      <c r="AC4264" s="43" t="s">
        <v>229</v>
      </c>
      <c r="AD4264" s="6" t="s">
        <v>5219</v>
      </c>
      <c r="AE4264" s="2">
        <v>45199</v>
      </c>
      <c r="AF4264" s="43" t="s">
        <v>87</v>
      </c>
      <c r="AG4264" s="7" t="s">
        <v>230</v>
      </c>
      <c r="AH4264" s="43">
        <v>48.111919999999998</v>
      </c>
      <c r="AI4264" s="43">
        <v>-1.70665</v>
      </c>
      <c r="AL4264" s="43">
        <v>10</v>
      </c>
      <c r="AN4264" s="46" t="s">
        <v>5240</v>
      </c>
      <c r="AO4264" s="5" t="s">
        <v>89</v>
      </c>
      <c r="AP4264" s="6" t="s">
        <v>5220</v>
      </c>
      <c r="AR4264" s="7" t="s">
        <v>90</v>
      </c>
      <c r="AT4264" s="4" t="str">
        <f>CONCATENATE(AU4264,", ",AV4264,", ",AW4264,", ",AX4264,", ",AY4264,", ",AZ4264,", ",BA4264)</f>
        <v>Europe, France, FR, Bretagne, Ille-et-Vilaine, Rennes, Campus Institut Agro Rennes</v>
      </c>
      <c r="AU4264" s="1" t="s">
        <v>91</v>
      </c>
      <c r="AV4264" s="1" t="s">
        <v>92</v>
      </c>
      <c r="AW4264" s="1" t="s">
        <v>93</v>
      </c>
      <c r="AX4264" s="1" t="s">
        <v>94</v>
      </c>
      <c r="AY4264" s="1" t="s">
        <v>95</v>
      </c>
      <c r="AZ4264" s="1" t="s">
        <v>96</v>
      </c>
      <c r="BA4264" s="1" t="s">
        <v>5242</v>
      </c>
      <c r="BC4264" s="43"/>
      <c r="BF4264" s="43" t="s">
        <v>4596</v>
      </c>
      <c r="BG4264" s="43" t="s">
        <v>93</v>
      </c>
      <c r="BH4264" s="7" t="s">
        <v>97</v>
      </c>
      <c r="BJ4264" s="7" t="s">
        <v>98</v>
      </c>
      <c r="BK4264" s="7" t="s">
        <v>99</v>
      </c>
      <c r="BL4264" s="7" t="s">
        <v>4597</v>
      </c>
      <c r="BM4264" s="7" t="s">
        <v>4598</v>
      </c>
      <c r="BU4264" s="43">
        <v>1</v>
      </c>
      <c r="BW4264" s="43" t="s">
        <v>103</v>
      </c>
    </row>
    <row r="4265" spans="3:75" x14ac:dyDescent="0.35">
      <c r="C4265" s="43" t="str">
        <f t="shared" si="66"/>
        <v>IARA:BDT-09:2023: 4264</v>
      </c>
      <c r="D4265" s="43">
        <v>4264</v>
      </c>
      <c r="E4265" s="43" t="s">
        <v>5316</v>
      </c>
      <c r="F4265" s="1" t="s">
        <v>73</v>
      </c>
      <c r="G4265" s="43" t="s">
        <v>5291</v>
      </c>
      <c r="H4265" s="2">
        <v>45199</v>
      </c>
      <c r="J4265" s="43">
        <v>2023</v>
      </c>
      <c r="K4265" s="43">
        <v>9</v>
      </c>
      <c r="L4265" s="43">
        <v>30</v>
      </c>
      <c r="M4265" s="43"/>
      <c r="N4265" s="43"/>
      <c r="O4265" s="43"/>
      <c r="P4265" s="12" t="s">
        <v>75</v>
      </c>
      <c r="Q4265" s="12" t="str">
        <f>CONCATENATE(X4265," ",Y4265)</f>
        <v>Pararge aegeria</v>
      </c>
      <c r="R4265" s="14" t="str">
        <f>CONCATENATE(S4265,", ",T4265,", ",U4265,", ",V4265,", ",W4265,", ",X4265,", ",Y4265)</f>
        <v>Animalia, Arthropoda, Insecta, Lepidoptera, Nymphalidae, Pararge, aegeria</v>
      </c>
      <c r="S4265" s="6" t="s">
        <v>76</v>
      </c>
      <c r="T4265" s="6" t="s">
        <v>208</v>
      </c>
      <c r="U4265" s="6" t="s">
        <v>209</v>
      </c>
      <c r="V4265" s="6" t="s">
        <v>210</v>
      </c>
      <c r="W4265" s="6" t="s">
        <v>238</v>
      </c>
      <c r="X4265" s="6" t="s">
        <v>243</v>
      </c>
      <c r="Y4265" s="6" t="s">
        <v>244</v>
      </c>
      <c r="AA4265" s="12" t="s">
        <v>83</v>
      </c>
      <c r="AB4265" s="6" t="s">
        <v>84</v>
      </c>
      <c r="AC4265" s="43" t="s">
        <v>245</v>
      </c>
      <c r="AD4265" s="6" t="s">
        <v>5219</v>
      </c>
      <c r="AE4265" s="2">
        <v>45199</v>
      </c>
      <c r="AF4265" s="43" t="s">
        <v>87</v>
      </c>
      <c r="AG4265" s="7" t="s">
        <v>246</v>
      </c>
      <c r="AH4265" s="43">
        <v>48.111899999999999</v>
      </c>
      <c r="AI4265" s="43">
        <v>-1.70661</v>
      </c>
      <c r="AL4265" s="43">
        <v>10</v>
      </c>
      <c r="AN4265" s="46" t="s">
        <v>5240</v>
      </c>
      <c r="AO4265" s="5" t="s">
        <v>89</v>
      </c>
      <c r="AP4265" s="6" t="s">
        <v>5219</v>
      </c>
      <c r="AR4265" s="7" t="s">
        <v>90</v>
      </c>
      <c r="AT4265" s="4" t="str">
        <f>CONCATENATE(AU4265,", ",AV4265,", ",AW4265,", ",AX4265,", ",AY4265,", ",AZ4265,", ",BA4265)</f>
        <v>Europe, France, FR, Bretagne, Ille-et-Vilaine, Rennes, Campus Institut Agro Rennes</v>
      </c>
      <c r="AU4265" s="1" t="s">
        <v>91</v>
      </c>
      <c r="AV4265" s="1" t="s">
        <v>92</v>
      </c>
      <c r="AW4265" s="1" t="s">
        <v>93</v>
      </c>
      <c r="AX4265" s="1" t="s">
        <v>94</v>
      </c>
      <c r="AY4265" s="1" t="s">
        <v>95</v>
      </c>
      <c r="AZ4265" s="1" t="s">
        <v>96</v>
      </c>
      <c r="BA4265" s="1" t="s">
        <v>5242</v>
      </c>
      <c r="BC4265" s="43"/>
      <c r="BF4265" s="43" t="s">
        <v>4596</v>
      </c>
      <c r="BG4265" s="43" t="s">
        <v>93</v>
      </c>
      <c r="BH4265" s="7" t="s">
        <v>97</v>
      </c>
      <c r="BJ4265" s="7" t="s">
        <v>98</v>
      </c>
      <c r="BK4265" s="7" t="s">
        <v>99</v>
      </c>
      <c r="BL4265" s="7" t="s">
        <v>4597</v>
      </c>
      <c r="BM4265" s="7" t="s">
        <v>4598</v>
      </c>
      <c r="BU4265" s="43">
        <v>1</v>
      </c>
      <c r="BW4265" s="43" t="s">
        <v>103</v>
      </c>
    </row>
    <row r="4266" spans="3:75" x14ac:dyDescent="0.35">
      <c r="C4266" s="43" t="str">
        <f t="shared" si="66"/>
        <v>IARA:BDT-09:2023: 4265</v>
      </c>
      <c r="D4266" s="43">
        <v>4265</v>
      </c>
      <c r="E4266" s="43" t="s">
        <v>5316</v>
      </c>
      <c r="F4266" s="1" t="s">
        <v>73</v>
      </c>
      <c r="G4266" s="43" t="s">
        <v>5291</v>
      </c>
      <c r="H4266" s="2">
        <v>45199</v>
      </c>
      <c r="J4266" s="43">
        <v>2023</v>
      </c>
      <c r="K4266" s="43">
        <v>9</v>
      </c>
      <c r="L4266" s="43">
        <v>30</v>
      </c>
      <c r="M4266" s="43"/>
      <c r="N4266" s="43"/>
      <c r="O4266" s="43"/>
      <c r="P4266" s="12" t="s">
        <v>75</v>
      </c>
      <c r="Q4266" s="12" t="str">
        <f>CONCATENATE(X4266," ",Y4266)</f>
        <v>Pararge aegeria</v>
      </c>
      <c r="R4266" s="14" t="str">
        <f>CONCATENATE(S4266,", ",T4266,", ",U4266,", ",V4266,", ",W4266,", ",X4266,", ",Y4266)</f>
        <v>Animalia, Arthropoda, Insecta, Lepidoptera, Nymphalidae, Pararge, aegeria</v>
      </c>
      <c r="S4266" s="6" t="s">
        <v>76</v>
      </c>
      <c r="T4266" s="6" t="s">
        <v>208</v>
      </c>
      <c r="U4266" s="6" t="s">
        <v>209</v>
      </c>
      <c r="V4266" s="6" t="s">
        <v>210</v>
      </c>
      <c r="W4266" s="6" t="s">
        <v>238</v>
      </c>
      <c r="X4266" s="6" t="s">
        <v>243</v>
      </c>
      <c r="Y4266" s="6" t="s">
        <v>244</v>
      </c>
      <c r="AA4266" s="12" t="s">
        <v>83</v>
      </c>
      <c r="AB4266" s="6" t="s">
        <v>84</v>
      </c>
      <c r="AC4266" s="43" t="s">
        <v>245</v>
      </c>
      <c r="AD4266" s="6" t="s">
        <v>5219</v>
      </c>
      <c r="AE4266" s="2">
        <v>45199</v>
      </c>
      <c r="AF4266" s="43" t="s">
        <v>87</v>
      </c>
      <c r="AG4266" s="7" t="s">
        <v>246</v>
      </c>
      <c r="AH4266" s="43">
        <v>48.111870000000003</v>
      </c>
      <c r="AI4266" s="43">
        <v>-1.70658</v>
      </c>
      <c r="AL4266" s="43">
        <v>10</v>
      </c>
      <c r="AN4266" s="46" t="s">
        <v>5240</v>
      </c>
      <c r="AO4266" s="5" t="s">
        <v>89</v>
      </c>
      <c r="AP4266" s="6" t="s">
        <v>5220</v>
      </c>
      <c r="AR4266" s="7" t="s">
        <v>90</v>
      </c>
      <c r="AT4266" s="4" t="str">
        <f>CONCATENATE(AU4266,", ",AV4266,", ",AW4266,", ",AX4266,", ",AY4266,", ",AZ4266,", ",BA4266)</f>
        <v>Europe, France, FR, Bretagne, Ille-et-Vilaine, Rennes, Campus Institut Agro Rennes</v>
      </c>
      <c r="AU4266" s="1" t="s">
        <v>91</v>
      </c>
      <c r="AV4266" s="1" t="s">
        <v>92</v>
      </c>
      <c r="AW4266" s="1" t="s">
        <v>93</v>
      </c>
      <c r="AX4266" s="1" t="s">
        <v>94</v>
      </c>
      <c r="AY4266" s="1" t="s">
        <v>95</v>
      </c>
      <c r="AZ4266" s="1" t="s">
        <v>96</v>
      </c>
      <c r="BA4266" s="1" t="s">
        <v>5242</v>
      </c>
      <c r="BC4266" s="43"/>
      <c r="BF4266" s="43" t="s">
        <v>4596</v>
      </c>
      <c r="BG4266" s="43" t="s">
        <v>93</v>
      </c>
      <c r="BH4266" s="7" t="s">
        <v>97</v>
      </c>
      <c r="BJ4266" s="7" t="s">
        <v>98</v>
      </c>
      <c r="BK4266" s="7" t="s">
        <v>99</v>
      </c>
      <c r="BL4266" s="7" t="s">
        <v>4597</v>
      </c>
      <c r="BM4266" s="7" t="s">
        <v>4598</v>
      </c>
      <c r="BU4266" s="43">
        <v>1</v>
      </c>
      <c r="BW4266" s="43" t="s">
        <v>103</v>
      </c>
    </row>
    <row r="4267" spans="3:75" x14ac:dyDescent="0.35">
      <c r="C4267" s="43" t="str">
        <f t="shared" si="66"/>
        <v>IARA:BDT-09:2023: 4266</v>
      </c>
      <c r="D4267" s="43">
        <v>4266</v>
      </c>
      <c r="E4267" s="43" t="s">
        <v>5316</v>
      </c>
      <c r="F4267" s="1" t="s">
        <v>73</v>
      </c>
      <c r="G4267" s="43" t="s">
        <v>5291</v>
      </c>
      <c r="H4267" s="2">
        <v>45199</v>
      </c>
      <c r="J4267" s="43">
        <v>2023</v>
      </c>
      <c r="K4267" s="43">
        <v>9</v>
      </c>
      <c r="L4267" s="43">
        <v>30</v>
      </c>
      <c r="M4267" s="43"/>
      <c r="N4267" s="43"/>
      <c r="O4267" s="43"/>
      <c r="P4267" s="12" t="s">
        <v>75</v>
      </c>
      <c r="Q4267" s="12" t="str">
        <f>CONCATENATE(X4267," ",Y4267)</f>
        <v>Pararge aegeria</v>
      </c>
      <c r="R4267" s="14" t="str">
        <f>CONCATENATE(S4267,", ",T4267,", ",U4267,", ",V4267,", ",W4267,", ",X4267,", ",Y4267)</f>
        <v>Animalia, Arthropoda, Insecta, Lepidoptera, Nymphalidae, Pararge, aegeria</v>
      </c>
      <c r="S4267" s="6" t="s">
        <v>76</v>
      </c>
      <c r="T4267" s="6" t="s">
        <v>208</v>
      </c>
      <c r="U4267" s="6" t="s">
        <v>209</v>
      </c>
      <c r="V4267" s="6" t="s">
        <v>210</v>
      </c>
      <c r="W4267" s="6" t="s">
        <v>238</v>
      </c>
      <c r="X4267" s="6" t="s">
        <v>243</v>
      </c>
      <c r="Y4267" s="6" t="s">
        <v>244</v>
      </c>
      <c r="AA4267" s="12" t="s">
        <v>83</v>
      </c>
      <c r="AB4267" s="6" t="s">
        <v>84</v>
      </c>
      <c r="AC4267" s="43" t="s">
        <v>245</v>
      </c>
      <c r="AD4267" s="6" t="s">
        <v>5219</v>
      </c>
      <c r="AE4267" s="2">
        <v>45199</v>
      </c>
      <c r="AF4267" s="43" t="s">
        <v>87</v>
      </c>
      <c r="AG4267" s="7" t="s">
        <v>246</v>
      </c>
      <c r="AH4267" s="43">
        <v>48.11421</v>
      </c>
      <c r="AI4267" s="43">
        <v>-1.7065600000000001</v>
      </c>
      <c r="AL4267" s="43">
        <v>10</v>
      </c>
      <c r="AN4267" s="46" t="s">
        <v>5240</v>
      </c>
      <c r="AO4267" s="5" t="s">
        <v>89</v>
      </c>
      <c r="AP4267" s="6" t="s">
        <v>5219</v>
      </c>
      <c r="AR4267" s="7" t="s">
        <v>90</v>
      </c>
      <c r="AT4267" s="4" t="str">
        <f>CONCATENATE(AU4267,", ",AV4267,", ",AW4267,", ",AX4267,", ",AY4267,", ",AZ4267,", ",BA4267)</f>
        <v>Europe, France, FR, Bretagne, Ille-et-Vilaine, Rennes, Campus Institut Agro Rennes</v>
      </c>
      <c r="AU4267" s="1" t="s">
        <v>91</v>
      </c>
      <c r="AV4267" s="1" t="s">
        <v>92</v>
      </c>
      <c r="AW4267" s="1" t="s">
        <v>93</v>
      </c>
      <c r="AX4267" s="1" t="s">
        <v>94</v>
      </c>
      <c r="AY4267" s="1" t="s">
        <v>95</v>
      </c>
      <c r="AZ4267" s="1" t="s">
        <v>96</v>
      </c>
      <c r="BA4267" s="1" t="s">
        <v>5242</v>
      </c>
      <c r="BC4267" s="43"/>
      <c r="BF4267" s="43" t="s">
        <v>4596</v>
      </c>
      <c r="BG4267" s="43" t="s">
        <v>93</v>
      </c>
      <c r="BH4267" s="7" t="s">
        <v>97</v>
      </c>
      <c r="BJ4267" s="7" t="s">
        <v>98</v>
      </c>
      <c r="BK4267" s="7" t="s">
        <v>99</v>
      </c>
      <c r="BL4267" s="7" t="s">
        <v>4597</v>
      </c>
      <c r="BM4267" s="7" t="s">
        <v>4598</v>
      </c>
      <c r="BU4267" s="43">
        <v>1</v>
      </c>
      <c r="BW4267" s="43" t="s">
        <v>103</v>
      </c>
    </row>
    <row r="4268" spans="3:75" x14ac:dyDescent="0.35">
      <c r="C4268" s="43" t="str">
        <f t="shared" si="66"/>
        <v>IARA:BDT-09:2023: 4267</v>
      </c>
      <c r="D4268" s="43">
        <v>4267</v>
      </c>
      <c r="E4268" s="43" t="s">
        <v>5316</v>
      </c>
      <c r="F4268" s="1" t="s">
        <v>73</v>
      </c>
      <c r="G4268" s="43" t="s">
        <v>5291</v>
      </c>
      <c r="H4268" s="2">
        <v>45199</v>
      </c>
      <c r="J4268" s="43">
        <v>2023</v>
      </c>
      <c r="K4268" s="43">
        <v>9</v>
      </c>
      <c r="L4268" s="43">
        <v>30</v>
      </c>
      <c r="M4268" s="43"/>
      <c r="N4268" s="43"/>
      <c r="O4268" s="43"/>
      <c r="P4268" s="12" t="s">
        <v>75</v>
      </c>
      <c r="Q4268" s="12" t="str">
        <f>CONCATENATE(X4268," ",Y4268)</f>
        <v>Vanessa atalanta</v>
      </c>
      <c r="R4268" s="14" t="str">
        <f>CONCATENATE(S4268,", ",T4268,", ",U4268,", ",V4268,", ",W4268,", ",X4268,", ",Y4268)</f>
        <v>Animalia, Arthropoda, Insecta, Lepidoptera, Nymphalidae, Vanessa, atalanta</v>
      </c>
      <c r="S4268" s="6" t="s">
        <v>76</v>
      </c>
      <c r="T4268" s="6" t="s">
        <v>208</v>
      </c>
      <c r="U4268" s="6" t="s">
        <v>209</v>
      </c>
      <c r="V4268" s="6" t="s">
        <v>210</v>
      </c>
      <c r="W4268" s="6" t="s">
        <v>238</v>
      </c>
      <c r="X4268" s="6" t="s">
        <v>247</v>
      </c>
      <c r="Y4268" s="6" t="s">
        <v>248</v>
      </c>
      <c r="AA4268" s="12" t="s">
        <v>83</v>
      </c>
      <c r="AB4268" s="6" t="s">
        <v>84</v>
      </c>
      <c r="AC4268" s="43" t="s">
        <v>249</v>
      </c>
      <c r="AD4268" s="6" t="s">
        <v>5219</v>
      </c>
      <c r="AE4268" s="2">
        <v>45199</v>
      </c>
      <c r="AF4268" s="43" t="s">
        <v>87</v>
      </c>
      <c r="AG4268" s="7" t="s">
        <v>250</v>
      </c>
      <c r="AH4268" s="43">
        <v>48.114040000000003</v>
      </c>
      <c r="AI4268" s="43">
        <v>-1.7063299999999999</v>
      </c>
      <c r="AL4268" s="43">
        <v>10</v>
      </c>
      <c r="AN4268" s="46" t="s">
        <v>5240</v>
      </c>
      <c r="AO4268" s="5" t="s">
        <v>89</v>
      </c>
      <c r="AP4268" s="6" t="s">
        <v>5219</v>
      </c>
      <c r="AR4268" s="7" t="s">
        <v>90</v>
      </c>
      <c r="AT4268" s="4" t="str">
        <f>CONCATENATE(AU4268,", ",AV4268,", ",AW4268,", ",AX4268,", ",AY4268,", ",AZ4268,", ",BA4268)</f>
        <v>Europe, France, FR, Bretagne, Ille-et-Vilaine, Rennes, Campus Institut Agro Rennes</v>
      </c>
      <c r="AU4268" s="1" t="s">
        <v>91</v>
      </c>
      <c r="AV4268" s="1" t="s">
        <v>92</v>
      </c>
      <c r="AW4268" s="1" t="s">
        <v>93</v>
      </c>
      <c r="AX4268" s="1" t="s">
        <v>94</v>
      </c>
      <c r="AY4268" s="1" t="s">
        <v>95</v>
      </c>
      <c r="AZ4268" s="1" t="s">
        <v>96</v>
      </c>
      <c r="BA4268" s="1" t="s">
        <v>5242</v>
      </c>
      <c r="BC4268" s="43"/>
      <c r="BF4268" s="43" t="s">
        <v>4596</v>
      </c>
      <c r="BG4268" s="43" t="s">
        <v>93</v>
      </c>
      <c r="BH4268" s="7" t="s">
        <v>97</v>
      </c>
      <c r="BJ4268" s="7" t="s">
        <v>98</v>
      </c>
      <c r="BK4268" s="7" t="s">
        <v>99</v>
      </c>
      <c r="BL4268" s="7" t="s">
        <v>4597</v>
      </c>
      <c r="BM4268" s="7" t="s">
        <v>4598</v>
      </c>
      <c r="BU4268" s="43">
        <v>1</v>
      </c>
      <c r="BW4268" s="43" t="s">
        <v>103</v>
      </c>
    </row>
    <row r="4269" spans="3:75" x14ac:dyDescent="0.35">
      <c r="C4269" s="43" t="str">
        <f t="shared" si="66"/>
        <v>IARA:BDT-09:2023: 4268</v>
      </c>
      <c r="D4269" s="43">
        <v>4268</v>
      </c>
      <c r="E4269" s="43" t="s">
        <v>5316</v>
      </c>
      <c r="F4269" s="1" t="s">
        <v>73</v>
      </c>
      <c r="G4269" s="43" t="s">
        <v>5291</v>
      </c>
      <c r="H4269" s="2">
        <v>45199</v>
      </c>
      <c r="J4269" s="43">
        <v>2023</v>
      </c>
      <c r="K4269" s="43">
        <v>9</v>
      </c>
      <c r="L4269" s="43">
        <v>30</v>
      </c>
      <c r="M4269" s="43"/>
      <c r="N4269" s="43"/>
      <c r="O4269" s="43"/>
      <c r="P4269" s="12" t="s">
        <v>75</v>
      </c>
      <c r="Q4269" s="12" t="str">
        <f>CONCATENATE(X4269," ",Y4269)</f>
        <v>Aglais io</v>
      </c>
      <c r="R4269" s="14" t="str">
        <f>CONCATENATE(S4269,", ",T4269,", ",U4269,", ",V4269,", ",W4269,", ",X4269,", ",Y4269)</f>
        <v>Animalia, Arthropoda, Insecta, Lepidoptera, Nymphalidae, Aglais, io</v>
      </c>
      <c r="S4269" s="6" t="s">
        <v>76</v>
      </c>
      <c r="T4269" s="6" t="s">
        <v>208</v>
      </c>
      <c r="U4269" s="6" t="s">
        <v>209</v>
      </c>
      <c r="V4269" s="6" t="s">
        <v>210</v>
      </c>
      <c r="W4269" s="6" t="s">
        <v>238</v>
      </c>
      <c r="X4269" s="6" t="s">
        <v>453</v>
      </c>
      <c r="Y4269" s="6" t="s">
        <v>454</v>
      </c>
      <c r="AA4269" s="12" t="s">
        <v>83</v>
      </c>
      <c r="AB4269" s="6" t="s">
        <v>84</v>
      </c>
      <c r="AC4269" s="43" t="s">
        <v>375</v>
      </c>
      <c r="AD4269" s="6" t="s">
        <v>5219</v>
      </c>
      <c r="AE4269" s="2">
        <v>45199</v>
      </c>
      <c r="AF4269" s="43" t="s">
        <v>87</v>
      </c>
      <c r="AG4269" s="7" t="s">
        <v>452</v>
      </c>
      <c r="AH4269" s="43">
        <v>48.112130000000001</v>
      </c>
      <c r="AI4269" s="43">
        <v>-1.7063299999999999</v>
      </c>
      <c r="AL4269" s="43">
        <v>10</v>
      </c>
      <c r="AN4269" s="46" t="s">
        <v>5240</v>
      </c>
      <c r="AO4269" s="5" t="s">
        <v>89</v>
      </c>
      <c r="AP4269" s="6" t="s">
        <v>5219</v>
      </c>
      <c r="AR4269" s="7" t="s">
        <v>90</v>
      </c>
      <c r="AT4269" s="4" t="str">
        <f>CONCATENATE(AU4269,", ",AV4269,", ",AW4269,", ",AX4269,", ",AY4269,", ",AZ4269,", ",BA4269)</f>
        <v>Europe, France, FR, Bretagne, Ille-et-Vilaine, Rennes, Campus Institut Agro Rennes</v>
      </c>
      <c r="AU4269" s="1" t="s">
        <v>91</v>
      </c>
      <c r="AV4269" s="1" t="s">
        <v>92</v>
      </c>
      <c r="AW4269" s="1" t="s">
        <v>93</v>
      </c>
      <c r="AX4269" s="1" t="s">
        <v>94</v>
      </c>
      <c r="AY4269" s="1" t="s">
        <v>95</v>
      </c>
      <c r="AZ4269" s="1" t="s">
        <v>96</v>
      </c>
      <c r="BA4269" s="1" t="s">
        <v>5242</v>
      </c>
      <c r="BC4269" s="43"/>
      <c r="BF4269" s="43" t="s">
        <v>4596</v>
      </c>
      <c r="BG4269" s="43" t="s">
        <v>93</v>
      </c>
      <c r="BH4269" s="7" t="s">
        <v>97</v>
      </c>
      <c r="BJ4269" s="7" t="s">
        <v>98</v>
      </c>
      <c r="BK4269" s="7" t="s">
        <v>99</v>
      </c>
      <c r="BL4269" s="7" t="s">
        <v>4597</v>
      </c>
      <c r="BM4269" s="7" t="s">
        <v>4598</v>
      </c>
      <c r="BU4269" s="43">
        <v>1</v>
      </c>
      <c r="BW4269" s="43" t="s">
        <v>103</v>
      </c>
    </row>
    <row r="4270" spans="3:75" x14ac:dyDescent="0.35">
      <c r="C4270" s="43" t="str">
        <f t="shared" si="66"/>
        <v>IARA:BDT-09:2023: 4269</v>
      </c>
      <c r="D4270" s="43">
        <v>4269</v>
      </c>
      <c r="E4270" s="43" t="s">
        <v>5316</v>
      </c>
      <c r="F4270" s="1" t="s">
        <v>73</v>
      </c>
      <c r="G4270" s="43" t="s">
        <v>5291</v>
      </c>
      <c r="H4270" s="2">
        <v>45199</v>
      </c>
      <c r="J4270" s="43">
        <v>2023</v>
      </c>
      <c r="K4270" s="43">
        <v>9</v>
      </c>
      <c r="L4270" s="43">
        <v>30</v>
      </c>
      <c r="M4270" s="43"/>
      <c r="N4270" s="43"/>
      <c r="O4270" s="43"/>
      <c r="P4270" s="12" t="s">
        <v>75</v>
      </c>
      <c r="Q4270" s="12" t="str">
        <f>CONCATENATE(X4270," ",Y4270)</f>
        <v>Vanessa atalanta</v>
      </c>
      <c r="R4270" s="14" t="str">
        <f>CONCATENATE(S4270,", ",T4270,", ",U4270,", ",V4270,", ",W4270,", ",X4270,", ",Y4270)</f>
        <v>Animalia, Arthropoda, Insecta, Lepidoptera, Nymphalidae, Vanessa, atalanta</v>
      </c>
      <c r="S4270" s="6" t="s">
        <v>76</v>
      </c>
      <c r="T4270" s="6" t="s">
        <v>208</v>
      </c>
      <c r="U4270" s="6" t="s">
        <v>209</v>
      </c>
      <c r="V4270" s="6" t="s">
        <v>210</v>
      </c>
      <c r="W4270" s="6" t="s">
        <v>238</v>
      </c>
      <c r="X4270" s="6" t="s">
        <v>247</v>
      </c>
      <c r="Y4270" s="6" t="s">
        <v>248</v>
      </c>
      <c r="AA4270" s="12" t="s">
        <v>83</v>
      </c>
      <c r="AB4270" s="6" t="s">
        <v>84</v>
      </c>
      <c r="AC4270" s="43" t="s">
        <v>249</v>
      </c>
      <c r="AD4270" s="6" t="s">
        <v>5219</v>
      </c>
      <c r="AE4270" s="2">
        <v>45199</v>
      </c>
      <c r="AF4270" s="43" t="s">
        <v>87</v>
      </c>
      <c r="AG4270" s="7" t="s">
        <v>250</v>
      </c>
      <c r="AH4270" s="43">
        <v>48.112139999999997</v>
      </c>
      <c r="AI4270" s="43">
        <v>-1.7063200000000001</v>
      </c>
      <c r="AL4270" s="43">
        <v>10</v>
      </c>
      <c r="AN4270" s="46" t="s">
        <v>5240</v>
      </c>
      <c r="AO4270" s="5" t="s">
        <v>89</v>
      </c>
      <c r="AP4270" s="6" t="s">
        <v>5219</v>
      </c>
      <c r="AR4270" s="7" t="s">
        <v>90</v>
      </c>
      <c r="AT4270" s="4" t="str">
        <f>CONCATENATE(AU4270,", ",AV4270,", ",AW4270,", ",AX4270,", ",AY4270,", ",AZ4270,", ",BA4270)</f>
        <v>Europe, France, FR, Bretagne, Ille-et-Vilaine, Rennes, Campus Institut Agro Rennes</v>
      </c>
      <c r="AU4270" s="1" t="s">
        <v>91</v>
      </c>
      <c r="AV4270" s="1" t="s">
        <v>92</v>
      </c>
      <c r="AW4270" s="1" t="s">
        <v>93</v>
      </c>
      <c r="AX4270" s="1" t="s">
        <v>94</v>
      </c>
      <c r="AY4270" s="1" t="s">
        <v>95</v>
      </c>
      <c r="AZ4270" s="1" t="s">
        <v>96</v>
      </c>
      <c r="BA4270" s="1" t="s">
        <v>5242</v>
      </c>
      <c r="BC4270" s="43"/>
      <c r="BF4270" s="43" t="s">
        <v>4596</v>
      </c>
      <c r="BG4270" s="43" t="s">
        <v>93</v>
      </c>
      <c r="BH4270" s="7" t="s">
        <v>97</v>
      </c>
      <c r="BJ4270" s="7" t="s">
        <v>98</v>
      </c>
      <c r="BK4270" s="7" t="s">
        <v>99</v>
      </c>
      <c r="BL4270" s="7" t="s">
        <v>4597</v>
      </c>
      <c r="BM4270" s="7" t="s">
        <v>4598</v>
      </c>
      <c r="BU4270" s="43">
        <v>1</v>
      </c>
      <c r="BW4270" s="43" t="s">
        <v>103</v>
      </c>
    </row>
    <row r="4271" spans="3:75" x14ac:dyDescent="0.35">
      <c r="C4271" s="43" t="str">
        <f t="shared" si="66"/>
        <v>IARA:BDT-09:2023: 4270</v>
      </c>
      <c r="D4271" s="43">
        <v>4270</v>
      </c>
      <c r="E4271" s="43" t="s">
        <v>5316</v>
      </c>
      <c r="F4271" s="1" t="s">
        <v>73</v>
      </c>
      <c r="G4271" s="43" t="s">
        <v>5291</v>
      </c>
      <c r="H4271" s="2">
        <v>45199</v>
      </c>
      <c r="J4271" s="43">
        <v>2023</v>
      </c>
      <c r="K4271" s="43">
        <v>9</v>
      </c>
      <c r="L4271" s="43">
        <v>30</v>
      </c>
      <c r="M4271" s="43"/>
      <c r="N4271" s="43"/>
      <c r="O4271" s="43"/>
      <c r="P4271" s="12" t="s">
        <v>75</v>
      </c>
      <c r="Q4271" s="12" t="str">
        <f>CONCATENATE(X4271," ",Y4271)</f>
        <v>Vanessa atalanta</v>
      </c>
      <c r="R4271" s="14" t="str">
        <f>CONCATENATE(S4271,", ",T4271,", ",U4271,", ",V4271,", ",W4271,", ",X4271,", ",Y4271)</f>
        <v>Animalia, Arthropoda, Insecta, Lepidoptera, Nymphalidae, Vanessa, atalanta</v>
      </c>
      <c r="S4271" s="6" t="s">
        <v>76</v>
      </c>
      <c r="T4271" s="6" t="s">
        <v>208</v>
      </c>
      <c r="U4271" s="6" t="s">
        <v>209</v>
      </c>
      <c r="V4271" s="6" t="s">
        <v>210</v>
      </c>
      <c r="W4271" s="6" t="s">
        <v>238</v>
      </c>
      <c r="X4271" s="6" t="s">
        <v>247</v>
      </c>
      <c r="Y4271" s="6" t="s">
        <v>248</v>
      </c>
      <c r="AA4271" s="12" t="s">
        <v>83</v>
      </c>
      <c r="AB4271" s="6" t="s">
        <v>84</v>
      </c>
      <c r="AC4271" s="43" t="s">
        <v>249</v>
      </c>
      <c r="AD4271" s="6" t="s">
        <v>5219</v>
      </c>
      <c r="AE4271" s="2">
        <v>45199</v>
      </c>
      <c r="AF4271" s="43" t="s">
        <v>87</v>
      </c>
      <c r="AG4271" s="7" t="s">
        <v>250</v>
      </c>
      <c r="AH4271" s="43">
        <v>48.112119999999997</v>
      </c>
      <c r="AI4271" s="43">
        <v>-1.70631</v>
      </c>
      <c r="AL4271" s="43">
        <v>10</v>
      </c>
      <c r="AN4271" s="46" t="s">
        <v>5240</v>
      </c>
      <c r="AO4271" s="5" t="s">
        <v>89</v>
      </c>
      <c r="AP4271" s="6" t="s">
        <v>5219</v>
      </c>
      <c r="AR4271" s="7" t="s">
        <v>90</v>
      </c>
      <c r="AT4271" s="4" t="str">
        <f>CONCATENATE(AU4271,", ",AV4271,", ",AW4271,", ",AX4271,", ",AY4271,", ",AZ4271,", ",BA4271)</f>
        <v>Europe, France, FR, Bretagne, Ille-et-Vilaine, Rennes, Campus Institut Agro Rennes</v>
      </c>
      <c r="AU4271" s="1" t="s">
        <v>91</v>
      </c>
      <c r="AV4271" s="1" t="s">
        <v>92</v>
      </c>
      <c r="AW4271" s="1" t="s">
        <v>93</v>
      </c>
      <c r="AX4271" s="1" t="s">
        <v>94</v>
      </c>
      <c r="AY4271" s="1" t="s">
        <v>95</v>
      </c>
      <c r="AZ4271" s="1" t="s">
        <v>96</v>
      </c>
      <c r="BA4271" s="1" t="s">
        <v>5242</v>
      </c>
      <c r="BC4271" s="43"/>
      <c r="BF4271" s="43" t="s">
        <v>4596</v>
      </c>
      <c r="BG4271" s="43" t="s">
        <v>93</v>
      </c>
      <c r="BH4271" s="7" t="s">
        <v>97</v>
      </c>
      <c r="BJ4271" s="7" t="s">
        <v>98</v>
      </c>
      <c r="BK4271" s="7" t="s">
        <v>99</v>
      </c>
      <c r="BL4271" s="7" t="s">
        <v>4597</v>
      </c>
      <c r="BM4271" s="7" t="s">
        <v>4598</v>
      </c>
      <c r="BU4271" s="43">
        <v>1</v>
      </c>
      <c r="BW4271" s="43" t="s">
        <v>103</v>
      </c>
    </row>
    <row r="4272" spans="3:75" x14ac:dyDescent="0.35">
      <c r="C4272" s="43" t="str">
        <f t="shared" si="66"/>
        <v>IARA:BDT-09:2023: 4271</v>
      </c>
      <c r="D4272" s="43">
        <v>4271</v>
      </c>
      <c r="E4272" s="43" t="s">
        <v>5316</v>
      </c>
      <c r="F4272" s="1" t="s">
        <v>73</v>
      </c>
      <c r="G4272" s="43" t="s">
        <v>5291</v>
      </c>
      <c r="H4272" s="2">
        <v>45199</v>
      </c>
      <c r="J4272" s="43">
        <v>2023</v>
      </c>
      <c r="K4272" s="43">
        <v>9</v>
      </c>
      <c r="L4272" s="43">
        <v>30</v>
      </c>
      <c r="M4272" s="43"/>
      <c r="N4272" s="43"/>
      <c r="O4272" s="43"/>
      <c r="P4272" s="12" t="s">
        <v>75</v>
      </c>
      <c r="Q4272" s="12" t="str">
        <f>CONCATENATE(X4272," ",Y4272)</f>
        <v>Vanessa atalanta</v>
      </c>
      <c r="R4272" s="14" t="str">
        <f>CONCATENATE(S4272,", ",T4272,", ",U4272,", ",V4272,", ",W4272,", ",X4272,", ",Y4272)</f>
        <v>Animalia, Arthropoda, Insecta, Lepidoptera, Nymphalidae, Vanessa, atalanta</v>
      </c>
      <c r="S4272" s="6" t="s">
        <v>76</v>
      </c>
      <c r="T4272" s="6" t="s">
        <v>208</v>
      </c>
      <c r="U4272" s="6" t="s">
        <v>209</v>
      </c>
      <c r="V4272" s="6" t="s">
        <v>210</v>
      </c>
      <c r="W4272" s="6" t="s">
        <v>238</v>
      </c>
      <c r="X4272" s="6" t="s">
        <v>247</v>
      </c>
      <c r="Y4272" s="6" t="s">
        <v>248</v>
      </c>
      <c r="AA4272" s="12" t="s">
        <v>83</v>
      </c>
      <c r="AB4272" s="6" t="s">
        <v>84</v>
      </c>
      <c r="AC4272" s="43" t="s">
        <v>249</v>
      </c>
      <c r="AD4272" s="6" t="s">
        <v>5219</v>
      </c>
      <c r="AE4272" s="2">
        <v>45199</v>
      </c>
      <c r="AF4272" s="43" t="s">
        <v>87</v>
      </c>
      <c r="AG4272" s="7" t="s">
        <v>250</v>
      </c>
      <c r="AH4272" s="43">
        <v>48.112119999999997</v>
      </c>
      <c r="AI4272" s="43">
        <v>-1.7062999999999999</v>
      </c>
      <c r="AL4272" s="43">
        <v>10</v>
      </c>
      <c r="AN4272" s="46" t="s">
        <v>5240</v>
      </c>
      <c r="AO4272" s="5" t="s">
        <v>89</v>
      </c>
      <c r="AP4272" s="6" t="s">
        <v>5219</v>
      </c>
      <c r="AR4272" s="7" t="s">
        <v>90</v>
      </c>
      <c r="AT4272" s="4" t="str">
        <f>CONCATENATE(AU4272,", ",AV4272,", ",AW4272,", ",AX4272,", ",AY4272,", ",AZ4272,", ",BA4272)</f>
        <v>Europe, France, FR, Bretagne, Ille-et-Vilaine, Rennes, Campus Institut Agro Rennes</v>
      </c>
      <c r="AU4272" s="1" t="s">
        <v>91</v>
      </c>
      <c r="AV4272" s="1" t="s">
        <v>92</v>
      </c>
      <c r="AW4272" s="1" t="s">
        <v>93</v>
      </c>
      <c r="AX4272" s="1" t="s">
        <v>94</v>
      </c>
      <c r="AY4272" s="1" t="s">
        <v>95</v>
      </c>
      <c r="AZ4272" s="1" t="s">
        <v>96</v>
      </c>
      <c r="BA4272" s="1" t="s">
        <v>5242</v>
      </c>
      <c r="BC4272" s="43"/>
      <c r="BF4272" s="43" t="s">
        <v>4596</v>
      </c>
      <c r="BG4272" s="43" t="s">
        <v>93</v>
      </c>
      <c r="BH4272" s="7" t="s">
        <v>97</v>
      </c>
      <c r="BJ4272" s="7" t="s">
        <v>98</v>
      </c>
      <c r="BK4272" s="7" t="s">
        <v>99</v>
      </c>
      <c r="BL4272" s="7" t="s">
        <v>4597</v>
      </c>
      <c r="BM4272" s="7" t="s">
        <v>4598</v>
      </c>
      <c r="BU4272" s="43">
        <v>1</v>
      </c>
      <c r="BW4272" s="43" t="s">
        <v>103</v>
      </c>
    </row>
    <row r="4273" spans="3:75" x14ac:dyDescent="0.35">
      <c r="C4273" s="43" t="str">
        <f t="shared" si="66"/>
        <v>IARA:BDT-09:2023: 4272</v>
      </c>
      <c r="D4273" s="43">
        <v>4272</v>
      </c>
      <c r="E4273" s="43" t="s">
        <v>5316</v>
      </c>
      <c r="F4273" s="1" t="s">
        <v>73</v>
      </c>
      <c r="G4273" s="43" t="s">
        <v>5291</v>
      </c>
      <c r="H4273" s="2">
        <v>45199</v>
      </c>
      <c r="J4273" s="43">
        <v>2023</v>
      </c>
      <c r="K4273" s="43">
        <v>9</v>
      </c>
      <c r="L4273" s="43">
        <v>30</v>
      </c>
      <c r="M4273" s="43"/>
      <c r="N4273" s="43"/>
      <c r="O4273" s="43"/>
      <c r="P4273" s="12" t="s">
        <v>75</v>
      </c>
      <c r="Q4273" s="12" t="str">
        <f>CONCATENATE(X4273," ",Y4273)</f>
        <v>Polygonia c-album</v>
      </c>
      <c r="R4273" s="14" t="str">
        <f>CONCATENATE(S4273,", ",T4273,", ",U4273,", ",V4273,", ",W4273,", ",X4273,", ",Y4273)</f>
        <v>Animalia, Arthropoda, Insecta, Lepidoptera, Nymphalidae, Polygonia, c-album</v>
      </c>
      <c r="S4273" s="6" t="s">
        <v>76</v>
      </c>
      <c r="T4273" s="6" t="s">
        <v>208</v>
      </c>
      <c r="U4273" s="6" t="s">
        <v>209</v>
      </c>
      <c r="V4273" s="6" t="s">
        <v>210</v>
      </c>
      <c r="W4273" s="6" t="s">
        <v>238</v>
      </c>
      <c r="X4273" s="6" t="s">
        <v>465</v>
      </c>
      <c r="Y4273" s="6" t="s">
        <v>466</v>
      </c>
      <c r="AA4273" s="12" t="s">
        <v>83</v>
      </c>
      <c r="AB4273" s="6" t="s">
        <v>84</v>
      </c>
      <c r="AC4273" s="43" t="s">
        <v>374</v>
      </c>
      <c r="AD4273" s="6" t="s">
        <v>5219</v>
      </c>
      <c r="AE4273" s="2">
        <v>45199</v>
      </c>
      <c r="AF4273" s="43" t="s">
        <v>87</v>
      </c>
      <c r="AG4273" s="7" t="s">
        <v>464</v>
      </c>
      <c r="AH4273" s="43">
        <v>48.112130000000001</v>
      </c>
      <c r="AI4273" s="43">
        <v>-1.7062999999999999</v>
      </c>
      <c r="AL4273" s="43">
        <v>10</v>
      </c>
      <c r="AN4273" s="46" t="s">
        <v>5240</v>
      </c>
      <c r="AO4273" s="5" t="s">
        <v>89</v>
      </c>
      <c r="AP4273" s="6" t="s">
        <v>5220</v>
      </c>
      <c r="AR4273" s="7" t="s">
        <v>90</v>
      </c>
      <c r="AT4273" s="4" t="str">
        <f>CONCATENATE(AU4273,", ",AV4273,", ",AW4273,", ",AX4273,", ",AY4273,", ",AZ4273,", ",BA4273)</f>
        <v>Europe, France, FR, Bretagne, Ille-et-Vilaine, Rennes, Campus Institut Agro Rennes</v>
      </c>
      <c r="AU4273" s="1" t="s">
        <v>91</v>
      </c>
      <c r="AV4273" s="1" t="s">
        <v>92</v>
      </c>
      <c r="AW4273" s="1" t="s">
        <v>93</v>
      </c>
      <c r="AX4273" s="1" t="s">
        <v>94</v>
      </c>
      <c r="AY4273" s="1" t="s">
        <v>95</v>
      </c>
      <c r="AZ4273" s="1" t="s">
        <v>96</v>
      </c>
      <c r="BA4273" s="1" t="s">
        <v>5242</v>
      </c>
      <c r="BC4273" s="43"/>
      <c r="BF4273" s="43" t="s">
        <v>4596</v>
      </c>
      <c r="BG4273" s="43" t="s">
        <v>93</v>
      </c>
      <c r="BH4273" s="7" t="s">
        <v>97</v>
      </c>
      <c r="BJ4273" s="7" t="s">
        <v>98</v>
      </c>
      <c r="BK4273" s="7" t="s">
        <v>99</v>
      </c>
      <c r="BL4273" s="7" t="s">
        <v>4597</v>
      </c>
      <c r="BM4273" s="7" t="s">
        <v>4598</v>
      </c>
      <c r="BU4273" s="43">
        <v>1</v>
      </c>
      <c r="BW4273" s="43" t="s">
        <v>103</v>
      </c>
    </row>
    <row r="4274" spans="3:75" x14ac:dyDescent="0.35">
      <c r="C4274" s="43" t="str">
        <f t="shared" si="66"/>
        <v>IARA:BDT-09:2023: 4273</v>
      </c>
      <c r="D4274" s="43">
        <v>4273</v>
      </c>
      <c r="E4274" s="43" t="s">
        <v>5316</v>
      </c>
      <c r="F4274" s="1" t="s">
        <v>73</v>
      </c>
      <c r="G4274" s="43" t="s">
        <v>5291</v>
      </c>
      <c r="H4274" s="2">
        <v>45199</v>
      </c>
      <c r="J4274" s="43">
        <v>2023</v>
      </c>
      <c r="K4274" s="43">
        <v>9</v>
      </c>
      <c r="L4274" s="43">
        <v>30</v>
      </c>
      <c r="M4274" s="43"/>
      <c r="N4274" s="43"/>
      <c r="O4274" s="43"/>
      <c r="P4274" s="12" t="s">
        <v>75</v>
      </c>
      <c r="Q4274" s="12" t="str">
        <f>CONCATENATE(X4274," ",Y4274)</f>
        <v>Aglais io</v>
      </c>
      <c r="R4274" s="14" t="str">
        <f>CONCATENATE(S4274,", ",T4274,", ",U4274,", ",V4274,", ",W4274,", ",X4274,", ",Y4274)</f>
        <v>Animalia, Arthropoda, Insecta, Lepidoptera, Nymphalidae, Aglais, io</v>
      </c>
      <c r="S4274" s="6" t="s">
        <v>76</v>
      </c>
      <c r="T4274" s="6" t="s">
        <v>208</v>
      </c>
      <c r="U4274" s="6" t="s">
        <v>209</v>
      </c>
      <c r="V4274" s="6" t="s">
        <v>210</v>
      </c>
      <c r="W4274" s="6" t="s">
        <v>238</v>
      </c>
      <c r="X4274" s="6" t="s">
        <v>453</v>
      </c>
      <c r="Y4274" s="6" t="s">
        <v>454</v>
      </c>
      <c r="AA4274" s="12" t="s">
        <v>83</v>
      </c>
      <c r="AB4274" s="6" t="s">
        <v>84</v>
      </c>
      <c r="AC4274" s="43" t="s">
        <v>375</v>
      </c>
      <c r="AD4274" s="6" t="s">
        <v>5219</v>
      </c>
      <c r="AE4274" s="2">
        <v>45199</v>
      </c>
      <c r="AF4274" s="43" t="s">
        <v>87</v>
      </c>
      <c r="AG4274" s="7" t="s">
        <v>452</v>
      </c>
      <c r="AH4274" s="43">
        <v>48.112139999999997</v>
      </c>
      <c r="AI4274" s="43">
        <v>-1.7062999999999999</v>
      </c>
      <c r="AL4274" s="43">
        <v>10</v>
      </c>
      <c r="AN4274" s="46" t="s">
        <v>5240</v>
      </c>
      <c r="AO4274" s="5" t="s">
        <v>89</v>
      </c>
      <c r="AP4274" s="6" t="s">
        <v>5220</v>
      </c>
      <c r="AR4274" s="7" t="s">
        <v>90</v>
      </c>
      <c r="AT4274" s="4" t="str">
        <f>CONCATENATE(AU4274,", ",AV4274,", ",AW4274,", ",AX4274,", ",AY4274,", ",AZ4274,", ",BA4274)</f>
        <v>Europe, France, FR, Bretagne, Ille-et-Vilaine, Rennes, Campus Institut Agro Rennes</v>
      </c>
      <c r="AU4274" s="1" t="s">
        <v>91</v>
      </c>
      <c r="AV4274" s="1" t="s">
        <v>92</v>
      </c>
      <c r="AW4274" s="1" t="s">
        <v>93</v>
      </c>
      <c r="AX4274" s="1" t="s">
        <v>94</v>
      </c>
      <c r="AY4274" s="1" t="s">
        <v>95</v>
      </c>
      <c r="AZ4274" s="1" t="s">
        <v>96</v>
      </c>
      <c r="BA4274" s="1" t="s">
        <v>5242</v>
      </c>
      <c r="BC4274" s="43"/>
      <c r="BF4274" s="43" t="s">
        <v>4596</v>
      </c>
      <c r="BG4274" s="43" t="s">
        <v>93</v>
      </c>
      <c r="BH4274" s="7" t="s">
        <v>97</v>
      </c>
      <c r="BJ4274" s="7" t="s">
        <v>98</v>
      </c>
      <c r="BK4274" s="7" t="s">
        <v>99</v>
      </c>
      <c r="BL4274" s="7" t="s">
        <v>4597</v>
      </c>
      <c r="BM4274" s="7" t="s">
        <v>4598</v>
      </c>
      <c r="BU4274" s="43">
        <v>1</v>
      </c>
      <c r="BW4274" s="43" t="s">
        <v>103</v>
      </c>
    </row>
    <row r="4275" spans="3:75" x14ac:dyDescent="0.35">
      <c r="C4275" s="43" t="str">
        <f t="shared" si="66"/>
        <v>IARA:BDT-09:2023: 4274</v>
      </c>
      <c r="D4275" s="43">
        <v>4274</v>
      </c>
      <c r="E4275" s="43" t="s">
        <v>5316</v>
      </c>
      <c r="F4275" s="1" t="s">
        <v>73</v>
      </c>
      <c r="G4275" s="43" t="s">
        <v>5291</v>
      </c>
      <c r="H4275" s="2">
        <v>45199</v>
      </c>
      <c r="J4275" s="43">
        <v>2023</v>
      </c>
      <c r="K4275" s="43">
        <v>9</v>
      </c>
      <c r="L4275" s="43">
        <v>30</v>
      </c>
      <c r="M4275" s="43"/>
      <c r="N4275" s="43"/>
      <c r="O4275" s="43"/>
      <c r="P4275" s="12" t="s">
        <v>75</v>
      </c>
      <c r="Q4275" s="12" t="str">
        <f>CONCATENATE(X4275," ",Y4275)</f>
        <v>Aglais io</v>
      </c>
      <c r="R4275" s="14" t="str">
        <f>CONCATENATE(S4275,", ",T4275,", ",U4275,", ",V4275,", ",W4275,", ",X4275,", ",Y4275)</f>
        <v>Animalia, Arthropoda, Insecta, Lepidoptera, Nymphalidae, Aglais, io</v>
      </c>
      <c r="S4275" s="6" t="s">
        <v>76</v>
      </c>
      <c r="T4275" s="6" t="s">
        <v>208</v>
      </c>
      <c r="U4275" s="6" t="s">
        <v>209</v>
      </c>
      <c r="V4275" s="6" t="s">
        <v>210</v>
      </c>
      <c r="W4275" s="6" t="s">
        <v>238</v>
      </c>
      <c r="X4275" s="6" t="s">
        <v>453</v>
      </c>
      <c r="Y4275" s="6" t="s">
        <v>454</v>
      </c>
      <c r="AA4275" s="12" t="s">
        <v>83</v>
      </c>
      <c r="AB4275" s="6" t="s">
        <v>84</v>
      </c>
      <c r="AC4275" s="43" t="s">
        <v>375</v>
      </c>
      <c r="AD4275" s="6" t="s">
        <v>5219</v>
      </c>
      <c r="AE4275" s="2">
        <v>45199</v>
      </c>
      <c r="AF4275" s="43" t="s">
        <v>87</v>
      </c>
      <c r="AG4275" s="7" t="s">
        <v>452</v>
      </c>
      <c r="AH4275" s="43">
        <v>48.112110000000001</v>
      </c>
      <c r="AI4275" s="43">
        <v>-1.7062900000000001</v>
      </c>
      <c r="AL4275" s="43">
        <v>10</v>
      </c>
      <c r="AN4275" s="46" t="s">
        <v>5240</v>
      </c>
      <c r="AO4275" s="5" t="s">
        <v>89</v>
      </c>
      <c r="AP4275" s="6" t="s">
        <v>5220</v>
      </c>
      <c r="AR4275" s="7" t="s">
        <v>90</v>
      </c>
      <c r="AT4275" s="4" t="str">
        <f>CONCATENATE(AU4275,", ",AV4275,", ",AW4275,", ",AX4275,", ",AY4275,", ",AZ4275,", ",BA4275)</f>
        <v>Europe, France, FR, Bretagne, Ille-et-Vilaine, Rennes, Campus Institut Agro Rennes</v>
      </c>
      <c r="AU4275" s="1" t="s">
        <v>91</v>
      </c>
      <c r="AV4275" s="1" t="s">
        <v>92</v>
      </c>
      <c r="AW4275" s="1" t="s">
        <v>93</v>
      </c>
      <c r="AX4275" s="1" t="s">
        <v>94</v>
      </c>
      <c r="AY4275" s="1" t="s">
        <v>95</v>
      </c>
      <c r="AZ4275" s="1" t="s">
        <v>96</v>
      </c>
      <c r="BA4275" s="1" t="s">
        <v>5242</v>
      </c>
      <c r="BC4275" s="43"/>
      <c r="BF4275" s="43" t="s">
        <v>4596</v>
      </c>
      <c r="BG4275" s="43" t="s">
        <v>93</v>
      </c>
      <c r="BH4275" s="7" t="s">
        <v>97</v>
      </c>
      <c r="BJ4275" s="7" t="s">
        <v>98</v>
      </c>
      <c r="BK4275" s="7" t="s">
        <v>99</v>
      </c>
      <c r="BL4275" s="7" t="s">
        <v>4597</v>
      </c>
      <c r="BM4275" s="7" t="s">
        <v>4598</v>
      </c>
      <c r="BU4275" s="43">
        <v>1</v>
      </c>
      <c r="BW4275" s="43" t="s">
        <v>103</v>
      </c>
    </row>
    <row r="4276" spans="3:75" x14ac:dyDescent="0.35">
      <c r="C4276" s="43" t="str">
        <f t="shared" si="66"/>
        <v>IARA:BDT-09:2023: 4275</v>
      </c>
      <c r="D4276" s="43">
        <v>4275</v>
      </c>
      <c r="E4276" s="43" t="s">
        <v>5316</v>
      </c>
      <c r="F4276" s="1" t="s">
        <v>73</v>
      </c>
      <c r="G4276" s="43" t="s">
        <v>5291</v>
      </c>
      <c r="H4276" s="2">
        <v>45199</v>
      </c>
      <c r="J4276" s="43">
        <v>2023</v>
      </c>
      <c r="K4276" s="43">
        <v>9</v>
      </c>
      <c r="L4276" s="43">
        <v>30</v>
      </c>
      <c r="M4276" s="43"/>
      <c r="N4276" s="43"/>
      <c r="O4276" s="43"/>
      <c r="P4276" s="12" t="s">
        <v>75</v>
      </c>
      <c r="Q4276" s="12" t="str">
        <f>CONCATENATE(X4276," ",Y4276)</f>
        <v>Vanessa atalanta</v>
      </c>
      <c r="R4276" s="14" t="str">
        <f>CONCATENATE(S4276,", ",T4276,", ",U4276,", ",V4276,", ",W4276,", ",X4276,", ",Y4276)</f>
        <v>Animalia, Arthropoda, Insecta, Lepidoptera, Nymphalidae, Vanessa, atalanta</v>
      </c>
      <c r="S4276" s="6" t="s">
        <v>76</v>
      </c>
      <c r="T4276" s="6" t="s">
        <v>208</v>
      </c>
      <c r="U4276" s="6" t="s">
        <v>209</v>
      </c>
      <c r="V4276" s="6" t="s">
        <v>210</v>
      </c>
      <c r="W4276" s="6" t="s">
        <v>238</v>
      </c>
      <c r="X4276" s="6" t="s">
        <v>247</v>
      </c>
      <c r="Y4276" s="6" t="s">
        <v>248</v>
      </c>
      <c r="AA4276" s="12" t="s">
        <v>83</v>
      </c>
      <c r="AB4276" s="6" t="s">
        <v>84</v>
      </c>
      <c r="AC4276" s="43" t="s">
        <v>249</v>
      </c>
      <c r="AD4276" s="6" t="s">
        <v>5219</v>
      </c>
      <c r="AE4276" s="2">
        <v>45199</v>
      </c>
      <c r="AF4276" s="43" t="s">
        <v>87</v>
      </c>
      <c r="AG4276" s="7" t="s">
        <v>250</v>
      </c>
      <c r="AH4276" s="43">
        <v>48.112110000000001</v>
      </c>
      <c r="AI4276" s="43">
        <v>-1.70628</v>
      </c>
      <c r="AL4276" s="43">
        <v>10</v>
      </c>
      <c r="AN4276" s="46" t="s">
        <v>5240</v>
      </c>
      <c r="AO4276" s="5" t="s">
        <v>89</v>
      </c>
      <c r="AP4276" s="6" t="s">
        <v>5220</v>
      </c>
      <c r="AR4276" s="7" t="s">
        <v>90</v>
      </c>
      <c r="AT4276" s="4" t="str">
        <f>CONCATENATE(AU4276,", ",AV4276,", ",AW4276,", ",AX4276,", ",AY4276,", ",AZ4276,", ",BA4276)</f>
        <v>Europe, France, FR, Bretagne, Ille-et-Vilaine, Rennes, Campus Institut Agro Rennes</v>
      </c>
      <c r="AU4276" s="1" t="s">
        <v>91</v>
      </c>
      <c r="AV4276" s="1" t="s">
        <v>92</v>
      </c>
      <c r="AW4276" s="1" t="s">
        <v>93</v>
      </c>
      <c r="AX4276" s="1" t="s">
        <v>94</v>
      </c>
      <c r="AY4276" s="1" t="s">
        <v>95</v>
      </c>
      <c r="AZ4276" s="1" t="s">
        <v>96</v>
      </c>
      <c r="BA4276" s="1" t="s">
        <v>5242</v>
      </c>
      <c r="BC4276" s="43"/>
      <c r="BF4276" s="43" t="s">
        <v>4596</v>
      </c>
      <c r="BG4276" s="43" t="s">
        <v>93</v>
      </c>
      <c r="BH4276" s="7" t="s">
        <v>97</v>
      </c>
      <c r="BJ4276" s="7" t="s">
        <v>98</v>
      </c>
      <c r="BK4276" s="7" t="s">
        <v>99</v>
      </c>
      <c r="BL4276" s="7" t="s">
        <v>4597</v>
      </c>
      <c r="BM4276" s="7" t="s">
        <v>4598</v>
      </c>
      <c r="BU4276" s="43">
        <v>1</v>
      </c>
      <c r="BW4276" s="43" t="s">
        <v>103</v>
      </c>
    </row>
    <row r="4277" spans="3:75" x14ac:dyDescent="0.35">
      <c r="C4277" s="43" t="str">
        <f t="shared" si="66"/>
        <v>IARA:BDT-09:2023: 4276</v>
      </c>
      <c r="D4277" s="43">
        <v>4276</v>
      </c>
      <c r="E4277" s="43" t="s">
        <v>5316</v>
      </c>
      <c r="F4277" s="1" t="s">
        <v>73</v>
      </c>
      <c r="G4277" s="43" t="s">
        <v>5291</v>
      </c>
      <c r="H4277" s="2">
        <v>45199</v>
      </c>
      <c r="J4277" s="43">
        <v>2023</v>
      </c>
      <c r="K4277" s="43">
        <v>9</v>
      </c>
      <c r="L4277" s="43">
        <v>30</v>
      </c>
      <c r="M4277" s="43"/>
      <c r="N4277" s="43"/>
      <c r="O4277" s="43"/>
      <c r="P4277" s="12" t="s">
        <v>75</v>
      </c>
      <c r="Q4277" s="12" t="str">
        <f>CONCATENATE(X4277," ",Y4277)</f>
        <v>Vanessa atalanta</v>
      </c>
      <c r="R4277" s="14" t="str">
        <f>CONCATENATE(S4277,", ",T4277,", ",U4277,", ",V4277,", ",W4277,", ",X4277,", ",Y4277)</f>
        <v>Animalia, Arthropoda, Insecta, Lepidoptera, Nymphalidae, Vanessa, atalanta</v>
      </c>
      <c r="S4277" s="6" t="s">
        <v>76</v>
      </c>
      <c r="T4277" s="6" t="s">
        <v>208</v>
      </c>
      <c r="U4277" s="6" t="s">
        <v>209</v>
      </c>
      <c r="V4277" s="6" t="s">
        <v>210</v>
      </c>
      <c r="W4277" s="6" t="s">
        <v>238</v>
      </c>
      <c r="X4277" s="6" t="s">
        <v>247</v>
      </c>
      <c r="Y4277" s="6" t="s">
        <v>248</v>
      </c>
      <c r="AA4277" s="12" t="s">
        <v>83</v>
      </c>
      <c r="AB4277" s="6" t="s">
        <v>84</v>
      </c>
      <c r="AC4277" s="43" t="s">
        <v>249</v>
      </c>
      <c r="AD4277" s="6" t="s">
        <v>5219</v>
      </c>
      <c r="AE4277" s="2">
        <v>45199</v>
      </c>
      <c r="AF4277" s="43" t="s">
        <v>87</v>
      </c>
      <c r="AG4277" s="7" t="s">
        <v>250</v>
      </c>
      <c r="AH4277" s="43">
        <v>48.112130000000001</v>
      </c>
      <c r="AI4277" s="43">
        <v>-1.70627</v>
      </c>
      <c r="AL4277" s="43">
        <v>10</v>
      </c>
      <c r="AN4277" s="46" t="s">
        <v>5240</v>
      </c>
      <c r="AO4277" s="5" t="s">
        <v>89</v>
      </c>
      <c r="AP4277" s="6" t="s">
        <v>5220</v>
      </c>
      <c r="AR4277" s="7" t="s">
        <v>90</v>
      </c>
      <c r="AT4277" s="4" t="str">
        <f>CONCATENATE(AU4277,", ",AV4277,", ",AW4277,", ",AX4277,", ",AY4277,", ",AZ4277,", ",BA4277)</f>
        <v>Europe, France, FR, Bretagne, Ille-et-Vilaine, Rennes, Campus Institut Agro Rennes</v>
      </c>
      <c r="AU4277" s="1" t="s">
        <v>91</v>
      </c>
      <c r="AV4277" s="1" t="s">
        <v>92</v>
      </c>
      <c r="AW4277" s="1" t="s">
        <v>93</v>
      </c>
      <c r="AX4277" s="1" t="s">
        <v>94</v>
      </c>
      <c r="AY4277" s="1" t="s">
        <v>95</v>
      </c>
      <c r="AZ4277" s="1" t="s">
        <v>96</v>
      </c>
      <c r="BA4277" s="1" t="s">
        <v>5242</v>
      </c>
      <c r="BC4277" s="43"/>
      <c r="BF4277" s="43" t="s">
        <v>4596</v>
      </c>
      <c r="BG4277" s="43" t="s">
        <v>93</v>
      </c>
      <c r="BH4277" s="7" t="s">
        <v>97</v>
      </c>
      <c r="BJ4277" s="7" t="s">
        <v>98</v>
      </c>
      <c r="BK4277" s="7" t="s">
        <v>99</v>
      </c>
      <c r="BL4277" s="7" t="s">
        <v>4597</v>
      </c>
      <c r="BM4277" s="7" t="s">
        <v>4598</v>
      </c>
      <c r="BU4277" s="43">
        <v>1</v>
      </c>
      <c r="BW4277" s="43" t="s">
        <v>103</v>
      </c>
    </row>
    <row r="4278" spans="3:75" x14ac:dyDescent="0.35">
      <c r="C4278" s="43" t="str">
        <f t="shared" si="66"/>
        <v>IARA:BDT-09:2023: 4277</v>
      </c>
      <c r="D4278" s="43">
        <v>4277</v>
      </c>
      <c r="E4278" s="43" t="s">
        <v>5316</v>
      </c>
      <c r="F4278" s="1" t="s">
        <v>73</v>
      </c>
      <c r="G4278" s="43" t="s">
        <v>5291</v>
      </c>
      <c r="H4278" s="2">
        <v>45199</v>
      </c>
      <c r="J4278" s="43">
        <v>2023</v>
      </c>
      <c r="K4278" s="43">
        <v>9</v>
      </c>
      <c r="L4278" s="43">
        <v>30</v>
      </c>
      <c r="M4278" s="43"/>
      <c r="N4278" s="43"/>
      <c r="O4278" s="43"/>
      <c r="P4278" s="12" t="s">
        <v>75</v>
      </c>
      <c r="Q4278" s="12" t="str">
        <f>CONCATENATE(X4278," ",Y4278)</f>
        <v>Pieris rapae</v>
      </c>
      <c r="R4278" s="14" t="str">
        <f>CONCATENATE(S4278,", ",T4278,", ",U4278,", ",V4278,", ",W4278,", ",X4278,", ",Y4278)</f>
        <v>Animalia, Arthropoda, Insecta, Lepidoptera, Pieridae, Pieris, rapae</v>
      </c>
      <c r="S4278" s="6" t="s">
        <v>76</v>
      </c>
      <c r="T4278" s="6" t="s">
        <v>208</v>
      </c>
      <c r="U4278" s="6" t="s">
        <v>209</v>
      </c>
      <c r="V4278" s="6" t="s">
        <v>210</v>
      </c>
      <c r="W4278" s="6" t="s">
        <v>211</v>
      </c>
      <c r="X4278" s="6" t="s">
        <v>227</v>
      </c>
      <c r="Y4278" s="6" t="s">
        <v>228</v>
      </c>
      <c r="AA4278" s="12" t="s">
        <v>83</v>
      </c>
      <c r="AB4278" s="6" t="s">
        <v>84</v>
      </c>
      <c r="AC4278" s="43" t="s">
        <v>229</v>
      </c>
      <c r="AD4278" s="6" t="s">
        <v>5219</v>
      </c>
      <c r="AE4278" s="2">
        <v>45199</v>
      </c>
      <c r="AF4278" s="43" t="s">
        <v>87</v>
      </c>
      <c r="AG4278" s="7" t="s">
        <v>230</v>
      </c>
      <c r="AH4278" s="43">
        <v>48.112209999999997</v>
      </c>
      <c r="AI4278" s="43">
        <v>-1.70624</v>
      </c>
      <c r="AL4278" s="43">
        <v>10</v>
      </c>
      <c r="AN4278" s="46" t="s">
        <v>5240</v>
      </c>
      <c r="AO4278" s="5" t="s">
        <v>89</v>
      </c>
      <c r="AP4278" s="6" t="s">
        <v>5219</v>
      </c>
      <c r="AR4278" s="7" t="s">
        <v>90</v>
      </c>
      <c r="AT4278" s="4" t="str">
        <f>CONCATENATE(AU4278,", ",AV4278,", ",AW4278,", ",AX4278,", ",AY4278,", ",AZ4278,", ",BA4278)</f>
        <v>Europe, France, FR, Bretagne, Ille-et-Vilaine, Rennes, Campus Institut Agro Rennes</v>
      </c>
      <c r="AU4278" s="1" t="s">
        <v>91</v>
      </c>
      <c r="AV4278" s="1" t="s">
        <v>92</v>
      </c>
      <c r="AW4278" s="1" t="s">
        <v>93</v>
      </c>
      <c r="AX4278" s="1" t="s">
        <v>94</v>
      </c>
      <c r="AY4278" s="1" t="s">
        <v>95</v>
      </c>
      <c r="AZ4278" s="1" t="s">
        <v>96</v>
      </c>
      <c r="BA4278" s="1" t="s">
        <v>5242</v>
      </c>
      <c r="BC4278" s="43"/>
      <c r="BF4278" s="43" t="s">
        <v>4596</v>
      </c>
      <c r="BG4278" s="43" t="s">
        <v>93</v>
      </c>
      <c r="BH4278" s="7" t="s">
        <v>97</v>
      </c>
      <c r="BJ4278" s="7" t="s">
        <v>98</v>
      </c>
      <c r="BK4278" s="7" t="s">
        <v>99</v>
      </c>
      <c r="BL4278" s="7" t="s">
        <v>4597</v>
      </c>
      <c r="BM4278" s="7" t="s">
        <v>4598</v>
      </c>
      <c r="BU4278" s="43">
        <v>1</v>
      </c>
      <c r="BW4278" s="43" t="s">
        <v>103</v>
      </c>
    </row>
    <row r="4279" spans="3:75" x14ac:dyDescent="0.35">
      <c r="C4279" s="43" t="str">
        <f t="shared" si="66"/>
        <v>IARA:BDT-09:2023: 4278</v>
      </c>
      <c r="D4279" s="43">
        <v>4278</v>
      </c>
      <c r="E4279" s="43" t="s">
        <v>5316</v>
      </c>
      <c r="F4279" s="1" t="s">
        <v>73</v>
      </c>
      <c r="G4279" s="43" t="s">
        <v>5291</v>
      </c>
      <c r="H4279" s="2">
        <v>45199</v>
      </c>
      <c r="J4279" s="43">
        <v>2023</v>
      </c>
      <c r="K4279" s="43">
        <v>9</v>
      </c>
      <c r="L4279" s="43">
        <v>30</v>
      </c>
      <c r="M4279" s="43"/>
      <c r="N4279" s="43"/>
      <c r="O4279" s="43"/>
      <c r="P4279" s="12" t="s">
        <v>75</v>
      </c>
      <c r="Q4279" s="12" t="str">
        <f>CONCATENATE(X4279," ",Y4279)</f>
        <v>Aglais io</v>
      </c>
      <c r="R4279" s="14" t="str">
        <f>CONCATENATE(S4279,", ",T4279,", ",U4279,", ",V4279,", ",W4279,", ",X4279,", ",Y4279)</f>
        <v>Animalia, Arthropoda, Insecta, Lepidoptera, Nymphalidae, Aglais, io</v>
      </c>
      <c r="S4279" s="6" t="s">
        <v>76</v>
      </c>
      <c r="T4279" s="6" t="s">
        <v>208</v>
      </c>
      <c r="U4279" s="6" t="s">
        <v>209</v>
      </c>
      <c r="V4279" s="6" t="s">
        <v>210</v>
      </c>
      <c r="W4279" s="6" t="s">
        <v>238</v>
      </c>
      <c r="X4279" s="6" t="s">
        <v>453</v>
      </c>
      <c r="Y4279" s="6" t="s">
        <v>454</v>
      </c>
      <c r="AA4279" s="12" t="s">
        <v>83</v>
      </c>
      <c r="AB4279" s="6" t="s">
        <v>84</v>
      </c>
      <c r="AC4279" s="43" t="s">
        <v>375</v>
      </c>
      <c r="AD4279" s="6" t="s">
        <v>5219</v>
      </c>
      <c r="AE4279" s="2">
        <v>45199</v>
      </c>
      <c r="AF4279" s="43" t="s">
        <v>87</v>
      </c>
      <c r="AG4279" s="7" t="s">
        <v>452</v>
      </c>
      <c r="AH4279" s="43">
        <v>48.112119999999997</v>
      </c>
      <c r="AI4279" s="43">
        <v>-1.7062299999999999</v>
      </c>
      <c r="AL4279" s="43">
        <v>10</v>
      </c>
      <c r="AN4279" s="46" t="s">
        <v>5240</v>
      </c>
      <c r="AO4279" s="5" t="s">
        <v>89</v>
      </c>
      <c r="AP4279" s="6" t="s">
        <v>5220</v>
      </c>
      <c r="AR4279" s="7" t="s">
        <v>90</v>
      </c>
      <c r="AT4279" s="4" t="str">
        <f>CONCATENATE(AU4279,", ",AV4279,", ",AW4279,", ",AX4279,", ",AY4279,", ",AZ4279,", ",BA4279)</f>
        <v>Europe, France, FR, Bretagne, Ille-et-Vilaine, Rennes, Campus Institut Agro Rennes</v>
      </c>
      <c r="AU4279" s="1" t="s">
        <v>91</v>
      </c>
      <c r="AV4279" s="1" t="s">
        <v>92</v>
      </c>
      <c r="AW4279" s="1" t="s">
        <v>93</v>
      </c>
      <c r="AX4279" s="1" t="s">
        <v>94</v>
      </c>
      <c r="AY4279" s="1" t="s">
        <v>95</v>
      </c>
      <c r="AZ4279" s="1" t="s">
        <v>96</v>
      </c>
      <c r="BA4279" s="1" t="s">
        <v>5242</v>
      </c>
      <c r="BC4279" s="43"/>
      <c r="BF4279" s="43" t="s">
        <v>4596</v>
      </c>
      <c r="BG4279" s="43" t="s">
        <v>93</v>
      </c>
      <c r="BH4279" s="7" t="s">
        <v>97</v>
      </c>
      <c r="BJ4279" s="7" t="s">
        <v>98</v>
      </c>
      <c r="BK4279" s="7" t="s">
        <v>99</v>
      </c>
      <c r="BL4279" s="7" t="s">
        <v>4597</v>
      </c>
      <c r="BM4279" s="7" t="s">
        <v>4598</v>
      </c>
      <c r="BU4279" s="43">
        <v>1</v>
      </c>
      <c r="BW4279" s="43" t="s">
        <v>103</v>
      </c>
    </row>
    <row r="4280" spans="3:75" x14ac:dyDescent="0.35">
      <c r="C4280" s="43" t="str">
        <f t="shared" si="66"/>
        <v>IARA:BDT-09:2023: 4279</v>
      </c>
      <c r="D4280" s="43">
        <v>4279</v>
      </c>
      <c r="E4280" s="43" t="s">
        <v>5316</v>
      </c>
      <c r="F4280" s="1" t="s">
        <v>73</v>
      </c>
      <c r="G4280" s="43" t="s">
        <v>5291</v>
      </c>
      <c r="H4280" s="2">
        <v>45199</v>
      </c>
      <c r="J4280" s="43">
        <v>2023</v>
      </c>
      <c r="K4280" s="43">
        <v>9</v>
      </c>
      <c r="L4280" s="43">
        <v>30</v>
      </c>
      <c r="M4280" s="43"/>
      <c r="N4280" s="43"/>
      <c r="O4280" s="43"/>
      <c r="P4280" s="12" t="s">
        <v>75</v>
      </c>
      <c r="Q4280" s="12" t="str">
        <f>CONCATENATE(X4280," ",Y4280)</f>
        <v>Pieris rapae</v>
      </c>
      <c r="R4280" s="14" t="str">
        <f>CONCATENATE(S4280,", ",T4280,", ",U4280,", ",V4280,", ",W4280,", ",X4280,", ",Y4280)</f>
        <v>Animalia, Arthropoda, Insecta, Lepidoptera, Pieridae, Pieris, rapae</v>
      </c>
      <c r="S4280" s="6" t="s">
        <v>76</v>
      </c>
      <c r="T4280" s="6" t="s">
        <v>208</v>
      </c>
      <c r="U4280" s="6" t="s">
        <v>209</v>
      </c>
      <c r="V4280" s="6" t="s">
        <v>210</v>
      </c>
      <c r="W4280" s="6" t="s">
        <v>211</v>
      </c>
      <c r="X4280" s="6" t="s">
        <v>227</v>
      </c>
      <c r="Y4280" s="6" t="s">
        <v>228</v>
      </c>
      <c r="AA4280" s="12" t="s">
        <v>83</v>
      </c>
      <c r="AB4280" s="6" t="s">
        <v>84</v>
      </c>
      <c r="AC4280" s="43" t="s">
        <v>229</v>
      </c>
      <c r="AD4280" s="6" t="s">
        <v>5219</v>
      </c>
      <c r="AE4280" s="2">
        <v>45199</v>
      </c>
      <c r="AF4280" s="43" t="s">
        <v>87</v>
      </c>
      <c r="AG4280" s="7" t="s">
        <v>230</v>
      </c>
      <c r="AH4280" s="43">
        <v>48.113790000000002</v>
      </c>
      <c r="AI4280" s="43">
        <v>-1.70601</v>
      </c>
      <c r="AL4280" s="43">
        <v>10</v>
      </c>
      <c r="AN4280" s="46" t="s">
        <v>5240</v>
      </c>
      <c r="AO4280" s="5" t="s">
        <v>89</v>
      </c>
      <c r="AP4280" s="6" t="s">
        <v>5220</v>
      </c>
      <c r="AR4280" s="7" t="s">
        <v>90</v>
      </c>
      <c r="AT4280" s="4" t="str">
        <f>CONCATENATE(AU4280,", ",AV4280,", ",AW4280,", ",AX4280,", ",AY4280,", ",AZ4280,", ",BA4280)</f>
        <v>Europe, France, FR, Bretagne, Ille-et-Vilaine, Rennes, Campus Institut Agro Rennes</v>
      </c>
      <c r="AU4280" s="1" t="s">
        <v>91</v>
      </c>
      <c r="AV4280" s="1" t="s">
        <v>92</v>
      </c>
      <c r="AW4280" s="1" t="s">
        <v>93</v>
      </c>
      <c r="AX4280" s="1" t="s">
        <v>94</v>
      </c>
      <c r="AY4280" s="1" t="s">
        <v>95</v>
      </c>
      <c r="AZ4280" s="1" t="s">
        <v>96</v>
      </c>
      <c r="BA4280" s="1" t="s">
        <v>5242</v>
      </c>
      <c r="BC4280" s="43"/>
      <c r="BF4280" s="43" t="s">
        <v>4596</v>
      </c>
      <c r="BG4280" s="43" t="s">
        <v>93</v>
      </c>
      <c r="BH4280" s="7" t="s">
        <v>97</v>
      </c>
      <c r="BJ4280" s="7" t="s">
        <v>98</v>
      </c>
      <c r="BK4280" s="7" t="s">
        <v>99</v>
      </c>
      <c r="BL4280" s="7" t="s">
        <v>4597</v>
      </c>
      <c r="BM4280" s="7" t="s">
        <v>4598</v>
      </c>
      <c r="BU4280" s="43">
        <v>1</v>
      </c>
      <c r="BW4280" s="43" t="s">
        <v>103</v>
      </c>
    </row>
    <row r="4281" spans="3:75" x14ac:dyDescent="0.35">
      <c r="C4281" s="43" t="str">
        <f t="shared" si="66"/>
        <v>IARA:BDT-09:2023: 4280</v>
      </c>
      <c r="D4281" s="43">
        <v>4280</v>
      </c>
      <c r="E4281" s="43" t="s">
        <v>5316</v>
      </c>
      <c r="F4281" s="1" t="s">
        <v>73</v>
      </c>
      <c r="G4281" s="43" t="s">
        <v>5291</v>
      </c>
      <c r="H4281" s="2">
        <v>45199</v>
      </c>
      <c r="J4281" s="43">
        <v>2023</v>
      </c>
      <c r="K4281" s="43">
        <v>9</v>
      </c>
      <c r="L4281" s="43">
        <v>30</v>
      </c>
      <c r="M4281" s="43"/>
      <c r="N4281" s="43"/>
      <c r="O4281" s="43"/>
      <c r="P4281" s="12" t="s">
        <v>75</v>
      </c>
      <c r="Q4281" s="12" t="str">
        <f>CONCATENATE(X4281," ",Y4281)</f>
        <v>Vanessa atalanta</v>
      </c>
      <c r="R4281" s="14" t="str">
        <f>CONCATENATE(S4281,", ",T4281,", ",U4281,", ",V4281,", ",W4281,", ",X4281,", ",Y4281)</f>
        <v>Animalia, Arthropoda, Insecta, Lepidoptera, Nymphalidae, Vanessa, atalanta</v>
      </c>
      <c r="S4281" s="6" t="s">
        <v>76</v>
      </c>
      <c r="T4281" s="6" t="s">
        <v>208</v>
      </c>
      <c r="U4281" s="6" t="s">
        <v>209</v>
      </c>
      <c r="V4281" s="6" t="s">
        <v>210</v>
      </c>
      <c r="W4281" s="6" t="s">
        <v>238</v>
      </c>
      <c r="X4281" s="6" t="s">
        <v>247</v>
      </c>
      <c r="Y4281" s="6" t="s">
        <v>248</v>
      </c>
      <c r="AA4281" s="12" t="s">
        <v>83</v>
      </c>
      <c r="AB4281" s="6" t="s">
        <v>84</v>
      </c>
      <c r="AC4281" s="43" t="s">
        <v>249</v>
      </c>
      <c r="AD4281" s="6" t="s">
        <v>5219</v>
      </c>
      <c r="AE4281" s="2">
        <v>45199</v>
      </c>
      <c r="AF4281" s="43" t="s">
        <v>87</v>
      </c>
      <c r="AG4281" s="7" t="s">
        <v>250</v>
      </c>
      <c r="AH4281" s="43">
        <v>48.111710000000002</v>
      </c>
      <c r="AI4281" s="43">
        <v>-1.7059200000000001</v>
      </c>
      <c r="AL4281" s="43">
        <v>10</v>
      </c>
      <c r="AN4281" s="46" t="s">
        <v>5240</v>
      </c>
      <c r="AO4281" s="5" t="s">
        <v>89</v>
      </c>
      <c r="AP4281" s="6" t="s">
        <v>5219</v>
      </c>
      <c r="AR4281" s="7" t="s">
        <v>90</v>
      </c>
      <c r="AT4281" s="4" t="str">
        <f>CONCATENATE(AU4281,", ",AV4281,", ",AW4281,", ",AX4281,", ",AY4281,", ",AZ4281,", ",BA4281)</f>
        <v>Europe, France, FR, Bretagne, Ille-et-Vilaine, Rennes, Campus Institut Agro Rennes</v>
      </c>
      <c r="AU4281" s="1" t="s">
        <v>91</v>
      </c>
      <c r="AV4281" s="1" t="s">
        <v>92</v>
      </c>
      <c r="AW4281" s="1" t="s">
        <v>93</v>
      </c>
      <c r="AX4281" s="1" t="s">
        <v>94</v>
      </c>
      <c r="AY4281" s="1" t="s">
        <v>95</v>
      </c>
      <c r="AZ4281" s="1" t="s">
        <v>96</v>
      </c>
      <c r="BA4281" s="1" t="s">
        <v>5242</v>
      </c>
      <c r="BC4281" s="43"/>
      <c r="BF4281" s="43" t="s">
        <v>4596</v>
      </c>
      <c r="BG4281" s="43" t="s">
        <v>93</v>
      </c>
      <c r="BH4281" s="7" t="s">
        <v>97</v>
      </c>
      <c r="BJ4281" s="7" t="s">
        <v>98</v>
      </c>
      <c r="BK4281" s="7" t="s">
        <v>99</v>
      </c>
      <c r="BL4281" s="7" t="s">
        <v>4597</v>
      </c>
      <c r="BM4281" s="7" t="s">
        <v>4598</v>
      </c>
      <c r="BU4281" s="43">
        <v>1</v>
      </c>
      <c r="BW4281" s="43" t="s">
        <v>103</v>
      </c>
    </row>
    <row r="4282" spans="3:75" x14ac:dyDescent="0.35">
      <c r="C4282" s="43" t="str">
        <f t="shared" si="66"/>
        <v>IARA:BDT-09:2023: 4281</v>
      </c>
      <c r="D4282" s="43">
        <v>4281</v>
      </c>
      <c r="E4282" s="43" t="s">
        <v>5316</v>
      </c>
      <c r="F4282" s="1" t="s">
        <v>73</v>
      </c>
      <c r="G4282" s="43" t="s">
        <v>5291</v>
      </c>
      <c r="H4282" s="2">
        <v>45199</v>
      </c>
      <c r="J4282" s="43">
        <v>2023</v>
      </c>
      <c r="K4282" s="43">
        <v>9</v>
      </c>
      <c r="L4282" s="43">
        <v>30</v>
      </c>
      <c r="M4282" s="43"/>
      <c r="N4282" s="43"/>
      <c r="O4282" s="43"/>
      <c r="P4282" s="12" t="s">
        <v>75</v>
      </c>
      <c r="Q4282" s="12" t="str">
        <f>CONCATENATE(X4282," ",Y4282)</f>
        <v>Vanessa atalanta</v>
      </c>
      <c r="R4282" s="14" t="str">
        <f>CONCATENATE(S4282,", ",T4282,", ",U4282,", ",V4282,", ",W4282,", ",X4282,", ",Y4282)</f>
        <v>Animalia, Arthropoda, Insecta, Lepidoptera, Nymphalidae, Vanessa, atalanta</v>
      </c>
      <c r="S4282" s="6" t="s">
        <v>76</v>
      </c>
      <c r="T4282" s="6" t="s">
        <v>208</v>
      </c>
      <c r="U4282" s="6" t="s">
        <v>209</v>
      </c>
      <c r="V4282" s="6" t="s">
        <v>210</v>
      </c>
      <c r="W4282" s="6" t="s">
        <v>238</v>
      </c>
      <c r="X4282" s="6" t="s">
        <v>247</v>
      </c>
      <c r="Y4282" s="6" t="s">
        <v>248</v>
      </c>
      <c r="AA4282" s="12" t="s">
        <v>83</v>
      </c>
      <c r="AB4282" s="6" t="s">
        <v>84</v>
      </c>
      <c r="AC4282" s="43" t="s">
        <v>249</v>
      </c>
      <c r="AD4282" s="6" t="s">
        <v>5219</v>
      </c>
      <c r="AE4282" s="2">
        <v>45199</v>
      </c>
      <c r="AF4282" s="43" t="s">
        <v>87</v>
      </c>
      <c r="AG4282" s="7" t="s">
        <v>250</v>
      </c>
      <c r="AH4282" s="43">
        <v>48.111710000000002</v>
      </c>
      <c r="AI4282" s="43">
        <v>-1.7058800000000001</v>
      </c>
      <c r="AL4282" s="43">
        <v>10</v>
      </c>
      <c r="AN4282" s="46" t="s">
        <v>5240</v>
      </c>
      <c r="AO4282" s="5" t="s">
        <v>89</v>
      </c>
      <c r="AP4282" s="6" t="s">
        <v>5219</v>
      </c>
      <c r="AR4282" s="7" t="s">
        <v>90</v>
      </c>
      <c r="AT4282" s="4" t="str">
        <f>CONCATENATE(AU4282,", ",AV4282,", ",AW4282,", ",AX4282,", ",AY4282,", ",AZ4282,", ",BA4282)</f>
        <v>Europe, France, FR, Bretagne, Ille-et-Vilaine, Rennes, Campus Institut Agro Rennes</v>
      </c>
      <c r="AU4282" s="1" t="s">
        <v>91</v>
      </c>
      <c r="AV4282" s="1" t="s">
        <v>92</v>
      </c>
      <c r="AW4282" s="1" t="s">
        <v>93</v>
      </c>
      <c r="AX4282" s="1" t="s">
        <v>94</v>
      </c>
      <c r="AY4282" s="1" t="s">
        <v>95</v>
      </c>
      <c r="AZ4282" s="1" t="s">
        <v>96</v>
      </c>
      <c r="BA4282" s="1" t="s">
        <v>5242</v>
      </c>
      <c r="BC4282" s="43"/>
      <c r="BF4282" s="43" t="s">
        <v>4596</v>
      </c>
      <c r="BG4282" s="43" t="s">
        <v>93</v>
      </c>
      <c r="BH4282" s="7" t="s">
        <v>97</v>
      </c>
      <c r="BJ4282" s="7" t="s">
        <v>98</v>
      </c>
      <c r="BK4282" s="7" t="s">
        <v>99</v>
      </c>
      <c r="BL4282" s="7" t="s">
        <v>4597</v>
      </c>
      <c r="BM4282" s="7" t="s">
        <v>4598</v>
      </c>
      <c r="BU4282" s="43">
        <v>1</v>
      </c>
      <c r="BW4282" s="43" t="s">
        <v>103</v>
      </c>
    </row>
    <row r="4283" spans="3:75" x14ac:dyDescent="0.35">
      <c r="C4283" s="43" t="str">
        <f t="shared" si="66"/>
        <v>IARA:BDT-09:2023: 4282</v>
      </c>
      <c r="D4283" s="43">
        <v>4282</v>
      </c>
      <c r="E4283" s="43" t="s">
        <v>5316</v>
      </c>
      <c r="F4283" s="1" t="s">
        <v>73</v>
      </c>
      <c r="G4283" s="43" t="s">
        <v>5291</v>
      </c>
      <c r="H4283" s="2">
        <v>45199</v>
      </c>
      <c r="J4283" s="43">
        <v>2023</v>
      </c>
      <c r="K4283" s="43">
        <v>9</v>
      </c>
      <c r="L4283" s="43">
        <v>30</v>
      </c>
      <c r="M4283" s="43"/>
      <c r="N4283" s="43"/>
      <c r="O4283" s="43"/>
      <c r="P4283" s="12" t="s">
        <v>75</v>
      </c>
      <c r="Q4283" s="12" t="str">
        <f>CONCATENATE(X4283," ",Y4283)</f>
        <v>Lampides boeticus</v>
      </c>
      <c r="R4283" s="14" t="str">
        <f>CONCATENATE(S4283,", ",T4283,", ",U4283,", ",V4283,", ",W4283,", ",X4283,", ",Y4283)</f>
        <v>Animalia, Arthropoda, Insecta, Lepidoptera, Lycaenidae, Lampides, boeticus</v>
      </c>
      <c r="S4283" s="6" t="s">
        <v>76</v>
      </c>
      <c r="T4283" s="6" t="s">
        <v>208</v>
      </c>
      <c r="U4283" s="6" t="s">
        <v>209</v>
      </c>
      <c r="V4283" s="6" t="s">
        <v>210</v>
      </c>
      <c r="W4283" s="6" t="s">
        <v>216</v>
      </c>
      <c r="X4283" s="6" t="s">
        <v>400</v>
      </c>
      <c r="Y4283" s="6" t="s">
        <v>401</v>
      </c>
      <c r="AA4283" s="12" t="s">
        <v>83</v>
      </c>
      <c r="AB4283" s="6" t="s">
        <v>402</v>
      </c>
      <c r="AC4283" s="43" t="s">
        <v>384</v>
      </c>
      <c r="AD4283" s="6" t="s">
        <v>5219</v>
      </c>
      <c r="AE4283" s="2">
        <v>45199</v>
      </c>
      <c r="AF4283" s="43" t="s">
        <v>87</v>
      </c>
      <c r="AG4283" s="7" t="s">
        <v>399</v>
      </c>
      <c r="AH4283" s="43">
        <v>48.111609999999999</v>
      </c>
      <c r="AI4283" s="43">
        <v>-1.7056899999999999</v>
      </c>
      <c r="AL4283" s="43">
        <v>10</v>
      </c>
      <c r="AN4283" s="46" t="s">
        <v>5240</v>
      </c>
      <c r="AO4283" s="5" t="s">
        <v>89</v>
      </c>
      <c r="AP4283" s="6" t="s">
        <v>5220</v>
      </c>
      <c r="AR4283" s="7" t="s">
        <v>90</v>
      </c>
      <c r="AT4283" s="4" t="str">
        <f>CONCATENATE(AU4283,", ",AV4283,", ",AW4283,", ",AX4283,", ",AY4283,", ",AZ4283,", ",BA4283)</f>
        <v>Europe, France, FR, Bretagne, Ille-et-Vilaine, Rennes, Campus Institut Agro Rennes</v>
      </c>
      <c r="AU4283" s="1" t="s">
        <v>91</v>
      </c>
      <c r="AV4283" s="1" t="s">
        <v>92</v>
      </c>
      <c r="AW4283" s="1" t="s">
        <v>93</v>
      </c>
      <c r="AX4283" s="1" t="s">
        <v>94</v>
      </c>
      <c r="AY4283" s="1" t="s">
        <v>95</v>
      </c>
      <c r="AZ4283" s="1" t="s">
        <v>96</v>
      </c>
      <c r="BA4283" s="1" t="s">
        <v>5242</v>
      </c>
      <c r="BC4283" s="43"/>
      <c r="BF4283" s="43" t="s">
        <v>4596</v>
      </c>
      <c r="BG4283" s="43" t="s">
        <v>93</v>
      </c>
      <c r="BH4283" s="7" t="s">
        <v>97</v>
      </c>
      <c r="BJ4283" s="7" t="s">
        <v>98</v>
      </c>
      <c r="BK4283" s="7" t="s">
        <v>99</v>
      </c>
      <c r="BL4283" s="7" t="s">
        <v>4597</v>
      </c>
      <c r="BM4283" s="7" t="s">
        <v>4598</v>
      </c>
      <c r="BU4283" s="43">
        <v>1</v>
      </c>
      <c r="BW4283" s="43" t="s">
        <v>103</v>
      </c>
    </row>
    <row r="4284" spans="3:75" x14ac:dyDescent="0.35">
      <c r="C4284" s="43" t="str">
        <f t="shared" si="66"/>
        <v>IARA:BDT-09:2023: 4283</v>
      </c>
      <c r="D4284" s="43">
        <v>4283</v>
      </c>
      <c r="E4284" s="43" t="s">
        <v>5316</v>
      </c>
      <c r="F4284" s="1" t="s">
        <v>73</v>
      </c>
      <c r="G4284" s="43" t="s">
        <v>5291</v>
      </c>
      <c r="H4284" s="2">
        <v>45199</v>
      </c>
      <c r="J4284" s="43">
        <v>2023</v>
      </c>
      <c r="K4284" s="43">
        <v>9</v>
      </c>
      <c r="L4284" s="43">
        <v>30</v>
      </c>
      <c r="M4284" s="43"/>
      <c r="N4284" s="43"/>
      <c r="O4284" s="43"/>
      <c r="P4284" s="12" t="s">
        <v>75</v>
      </c>
      <c r="Q4284" s="12" t="str">
        <f>CONCATENATE(X4284," ",Y4284)</f>
        <v>Colias crocea</v>
      </c>
      <c r="R4284" s="14" t="str">
        <f>CONCATENATE(S4284,", ",T4284,", ",U4284,", ",V4284,", ",W4284,", ",X4284,", ",Y4284)</f>
        <v>Animalia, Arthropoda, Insecta, Lepidoptera, Pieridae, Colias, crocea</v>
      </c>
      <c r="S4284" s="6" t="s">
        <v>76</v>
      </c>
      <c r="T4284" s="6" t="s">
        <v>208</v>
      </c>
      <c r="U4284" s="6" t="s">
        <v>209</v>
      </c>
      <c r="V4284" s="6" t="s">
        <v>210</v>
      </c>
      <c r="W4284" s="6" t="s">
        <v>211</v>
      </c>
      <c r="X4284" s="6" t="s">
        <v>468</v>
      </c>
      <c r="Y4284" s="6" t="s">
        <v>469</v>
      </c>
      <c r="AA4284" s="12" t="s">
        <v>83</v>
      </c>
      <c r="AB4284" s="6" t="s">
        <v>470</v>
      </c>
      <c r="AC4284" s="43" t="s">
        <v>371</v>
      </c>
      <c r="AD4284" s="6" t="s">
        <v>5219</v>
      </c>
      <c r="AE4284" s="2">
        <v>45199</v>
      </c>
      <c r="AF4284" s="43" t="s">
        <v>87</v>
      </c>
      <c r="AG4284" s="7" t="s">
        <v>467</v>
      </c>
      <c r="AH4284" s="43">
        <v>48.111660000000001</v>
      </c>
      <c r="AI4284" s="43">
        <v>-1.7055899999999999</v>
      </c>
      <c r="AL4284" s="43">
        <v>10</v>
      </c>
      <c r="AN4284" s="46" t="s">
        <v>5240</v>
      </c>
      <c r="AO4284" s="5" t="s">
        <v>89</v>
      </c>
      <c r="AP4284" s="6" t="s">
        <v>5220</v>
      </c>
      <c r="AR4284" s="7" t="s">
        <v>90</v>
      </c>
      <c r="AT4284" s="4" t="str">
        <f>CONCATENATE(AU4284,", ",AV4284,", ",AW4284,", ",AX4284,", ",AY4284,", ",AZ4284,", ",BA4284)</f>
        <v>Europe, France, FR, Bretagne, Ille-et-Vilaine, Rennes, Campus Institut Agro Rennes</v>
      </c>
      <c r="AU4284" s="1" t="s">
        <v>91</v>
      </c>
      <c r="AV4284" s="1" t="s">
        <v>92</v>
      </c>
      <c r="AW4284" s="1" t="s">
        <v>93</v>
      </c>
      <c r="AX4284" s="1" t="s">
        <v>94</v>
      </c>
      <c r="AY4284" s="1" t="s">
        <v>95</v>
      </c>
      <c r="AZ4284" s="1" t="s">
        <v>96</v>
      </c>
      <c r="BA4284" s="1" t="s">
        <v>5242</v>
      </c>
      <c r="BC4284" s="43"/>
      <c r="BF4284" s="43" t="s">
        <v>4596</v>
      </c>
      <c r="BG4284" s="43" t="s">
        <v>93</v>
      </c>
      <c r="BH4284" s="7" t="s">
        <v>97</v>
      </c>
      <c r="BJ4284" s="7" t="s">
        <v>98</v>
      </c>
      <c r="BK4284" s="7" t="s">
        <v>99</v>
      </c>
      <c r="BL4284" s="7" t="s">
        <v>4597</v>
      </c>
      <c r="BM4284" s="7" t="s">
        <v>4598</v>
      </c>
      <c r="BU4284" s="43">
        <v>1</v>
      </c>
      <c r="BW4284" s="43" t="s">
        <v>103</v>
      </c>
    </row>
    <row r="4285" spans="3:75" x14ac:dyDescent="0.35">
      <c r="C4285" s="43" t="str">
        <f t="shared" si="66"/>
        <v>IARA:BDT-09:2023: 4284</v>
      </c>
      <c r="D4285" s="43">
        <v>4284</v>
      </c>
      <c r="E4285" s="43" t="s">
        <v>5316</v>
      </c>
      <c r="F4285" s="1" t="s">
        <v>73</v>
      </c>
      <c r="G4285" s="43" t="s">
        <v>5291</v>
      </c>
      <c r="H4285" s="2">
        <v>45199</v>
      </c>
      <c r="J4285" s="43">
        <v>2023</v>
      </c>
      <c r="K4285" s="43">
        <v>9</v>
      </c>
      <c r="L4285" s="43">
        <v>30</v>
      </c>
      <c r="M4285" s="43"/>
      <c r="N4285" s="43"/>
      <c r="O4285" s="43"/>
      <c r="P4285" s="12" t="s">
        <v>75</v>
      </c>
      <c r="Q4285" s="12" t="str">
        <f>CONCATENATE(X4285," ",Y4285)</f>
        <v>Vanessa atalanta</v>
      </c>
      <c r="R4285" s="14" t="str">
        <f>CONCATENATE(S4285,", ",T4285,", ",U4285,", ",V4285,", ",W4285,", ",X4285,", ",Y4285)</f>
        <v>Animalia, Arthropoda, Insecta, Lepidoptera, Nymphalidae, Vanessa, atalanta</v>
      </c>
      <c r="S4285" s="6" t="s">
        <v>76</v>
      </c>
      <c r="T4285" s="6" t="s">
        <v>208</v>
      </c>
      <c r="U4285" s="6" t="s">
        <v>209</v>
      </c>
      <c r="V4285" s="6" t="s">
        <v>210</v>
      </c>
      <c r="W4285" s="6" t="s">
        <v>238</v>
      </c>
      <c r="X4285" s="6" t="s">
        <v>247</v>
      </c>
      <c r="Y4285" s="6" t="s">
        <v>248</v>
      </c>
      <c r="AA4285" s="12" t="s">
        <v>83</v>
      </c>
      <c r="AB4285" s="6" t="s">
        <v>84</v>
      </c>
      <c r="AC4285" s="43" t="s">
        <v>249</v>
      </c>
      <c r="AD4285" s="6" t="s">
        <v>5219</v>
      </c>
      <c r="AE4285" s="2">
        <v>45199</v>
      </c>
      <c r="AF4285" s="43" t="s">
        <v>87</v>
      </c>
      <c r="AG4285" s="7" t="s">
        <v>250</v>
      </c>
      <c r="AH4285" s="43">
        <v>48.111879999999999</v>
      </c>
      <c r="AI4285" s="43">
        <v>-1.70557</v>
      </c>
      <c r="AL4285" s="43">
        <v>10</v>
      </c>
      <c r="AN4285" s="46" t="s">
        <v>5240</v>
      </c>
      <c r="AO4285" s="5" t="s">
        <v>89</v>
      </c>
      <c r="AP4285" s="6" t="s">
        <v>5219</v>
      </c>
      <c r="AR4285" s="7" t="s">
        <v>90</v>
      </c>
      <c r="AT4285" s="4" t="str">
        <f>CONCATENATE(AU4285,", ",AV4285,", ",AW4285,", ",AX4285,", ",AY4285,", ",AZ4285,", ",BA4285)</f>
        <v>Europe, France, FR, Bretagne, Ille-et-Vilaine, Rennes, Campus Institut Agro Rennes</v>
      </c>
      <c r="AU4285" s="1" t="s">
        <v>91</v>
      </c>
      <c r="AV4285" s="1" t="s">
        <v>92</v>
      </c>
      <c r="AW4285" s="1" t="s">
        <v>93</v>
      </c>
      <c r="AX4285" s="1" t="s">
        <v>94</v>
      </c>
      <c r="AY4285" s="1" t="s">
        <v>95</v>
      </c>
      <c r="AZ4285" s="1" t="s">
        <v>96</v>
      </c>
      <c r="BA4285" s="1" t="s">
        <v>5242</v>
      </c>
      <c r="BC4285" s="43"/>
      <c r="BF4285" s="43" t="s">
        <v>4596</v>
      </c>
      <c r="BG4285" s="43" t="s">
        <v>93</v>
      </c>
      <c r="BH4285" s="7" t="s">
        <v>97</v>
      </c>
      <c r="BJ4285" s="7" t="s">
        <v>98</v>
      </c>
      <c r="BK4285" s="7" t="s">
        <v>99</v>
      </c>
      <c r="BL4285" s="7" t="s">
        <v>4597</v>
      </c>
      <c r="BM4285" s="7" t="s">
        <v>4598</v>
      </c>
      <c r="BU4285" s="43">
        <v>1</v>
      </c>
      <c r="BW4285" s="43" t="s">
        <v>103</v>
      </c>
    </row>
    <row r="4286" spans="3:75" x14ac:dyDescent="0.35">
      <c r="C4286" s="43" t="str">
        <f t="shared" si="66"/>
        <v>IARA:BDT-09:2023: 4285</v>
      </c>
      <c r="D4286" s="43">
        <v>4285</v>
      </c>
      <c r="E4286" s="43" t="s">
        <v>5316</v>
      </c>
      <c r="F4286" s="1" t="s">
        <v>73</v>
      </c>
      <c r="G4286" s="43" t="s">
        <v>5291</v>
      </c>
      <c r="H4286" s="2">
        <v>45199</v>
      </c>
      <c r="J4286" s="43">
        <v>2023</v>
      </c>
      <c r="K4286" s="43">
        <v>9</v>
      </c>
      <c r="L4286" s="43">
        <v>30</v>
      </c>
      <c r="M4286" s="43"/>
      <c r="N4286" s="43"/>
      <c r="O4286" s="43"/>
      <c r="P4286" s="12" t="s">
        <v>75</v>
      </c>
      <c r="Q4286" s="12" t="str">
        <f>CONCATENATE(X4286," ",Y4286)</f>
        <v>Pararge aegeria</v>
      </c>
      <c r="R4286" s="14" t="str">
        <f>CONCATENATE(S4286,", ",T4286,", ",U4286,", ",V4286,", ",W4286,", ",X4286,", ",Y4286)</f>
        <v>Animalia, Arthropoda, Insecta, Lepidoptera, Nymphalidae, Pararge, aegeria</v>
      </c>
      <c r="S4286" s="6" t="s">
        <v>76</v>
      </c>
      <c r="T4286" s="6" t="s">
        <v>208</v>
      </c>
      <c r="U4286" s="6" t="s">
        <v>209</v>
      </c>
      <c r="V4286" s="6" t="s">
        <v>210</v>
      </c>
      <c r="W4286" s="6" t="s">
        <v>238</v>
      </c>
      <c r="X4286" s="6" t="s">
        <v>243</v>
      </c>
      <c r="Y4286" s="6" t="s">
        <v>244</v>
      </c>
      <c r="AA4286" s="12" t="s">
        <v>83</v>
      </c>
      <c r="AB4286" s="6" t="s">
        <v>84</v>
      </c>
      <c r="AC4286" s="43" t="s">
        <v>245</v>
      </c>
      <c r="AD4286" s="6" t="s">
        <v>5219</v>
      </c>
      <c r="AE4286" s="2">
        <v>45199</v>
      </c>
      <c r="AF4286" s="43" t="s">
        <v>87</v>
      </c>
      <c r="AG4286" s="7" t="s">
        <v>246</v>
      </c>
      <c r="AH4286" s="43">
        <v>48.111739999999998</v>
      </c>
      <c r="AI4286" s="43">
        <v>-1.7055499999999999</v>
      </c>
      <c r="AL4286" s="43">
        <v>10</v>
      </c>
      <c r="AN4286" s="46" t="s">
        <v>5240</v>
      </c>
      <c r="AO4286" s="5" t="s">
        <v>89</v>
      </c>
      <c r="AP4286" s="6" t="s">
        <v>5219</v>
      </c>
      <c r="AR4286" s="7" t="s">
        <v>90</v>
      </c>
      <c r="AT4286" s="4" t="str">
        <f>CONCATENATE(AU4286,", ",AV4286,", ",AW4286,", ",AX4286,", ",AY4286,", ",AZ4286,", ",BA4286)</f>
        <v>Europe, France, FR, Bretagne, Ille-et-Vilaine, Rennes, Campus Institut Agro Rennes</v>
      </c>
      <c r="AU4286" s="1" t="s">
        <v>91</v>
      </c>
      <c r="AV4286" s="1" t="s">
        <v>92</v>
      </c>
      <c r="AW4286" s="1" t="s">
        <v>93</v>
      </c>
      <c r="AX4286" s="1" t="s">
        <v>94</v>
      </c>
      <c r="AY4286" s="1" t="s">
        <v>95</v>
      </c>
      <c r="AZ4286" s="1" t="s">
        <v>96</v>
      </c>
      <c r="BA4286" s="1" t="s">
        <v>5242</v>
      </c>
      <c r="BC4286" s="43"/>
      <c r="BF4286" s="43" t="s">
        <v>4596</v>
      </c>
      <c r="BG4286" s="43" t="s">
        <v>93</v>
      </c>
      <c r="BH4286" s="7" t="s">
        <v>97</v>
      </c>
      <c r="BJ4286" s="7" t="s">
        <v>98</v>
      </c>
      <c r="BK4286" s="7" t="s">
        <v>99</v>
      </c>
      <c r="BL4286" s="7" t="s">
        <v>4597</v>
      </c>
      <c r="BM4286" s="7" t="s">
        <v>4598</v>
      </c>
      <c r="BU4286" s="43">
        <v>1</v>
      </c>
      <c r="BW4286" s="43" t="s">
        <v>103</v>
      </c>
    </row>
    <row r="4287" spans="3:75" x14ac:dyDescent="0.35">
      <c r="C4287" s="43" t="str">
        <f t="shared" si="66"/>
        <v>IARA:BDT-09:2023: 4286</v>
      </c>
      <c r="D4287" s="43">
        <v>4286</v>
      </c>
      <c r="E4287" s="43" t="s">
        <v>5316</v>
      </c>
      <c r="F4287" s="1" t="s">
        <v>73</v>
      </c>
      <c r="G4287" s="43" t="s">
        <v>5291</v>
      </c>
      <c r="H4287" s="2">
        <v>45199</v>
      </c>
      <c r="J4287" s="43">
        <v>2023</v>
      </c>
      <c r="K4287" s="43">
        <v>9</v>
      </c>
      <c r="L4287" s="43">
        <v>30</v>
      </c>
      <c r="M4287" s="43"/>
      <c r="N4287" s="43"/>
      <c r="O4287" s="43"/>
      <c r="P4287" s="12" t="s">
        <v>75</v>
      </c>
      <c r="Q4287" s="12" t="str">
        <f>CONCATENATE(X4287," ",Y4287)</f>
        <v>Pararge aegeria</v>
      </c>
      <c r="R4287" s="14" t="str">
        <f>CONCATENATE(S4287,", ",T4287,", ",U4287,", ",V4287,", ",W4287,", ",X4287,", ",Y4287)</f>
        <v>Animalia, Arthropoda, Insecta, Lepidoptera, Nymphalidae, Pararge, aegeria</v>
      </c>
      <c r="S4287" s="6" t="s">
        <v>76</v>
      </c>
      <c r="T4287" s="6" t="s">
        <v>208</v>
      </c>
      <c r="U4287" s="6" t="s">
        <v>209</v>
      </c>
      <c r="V4287" s="6" t="s">
        <v>210</v>
      </c>
      <c r="W4287" s="6" t="s">
        <v>238</v>
      </c>
      <c r="X4287" s="6" t="s">
        <v>243</v>
      </c>
      <c r="Y4287" s="6" t="s">
        <v>244</v>
      </c>
      <c r="AA4287" s="12" t="s">
        <v>83</v>
      </c>
      <c r="AB4287" s="6" t="s">
        <v>84</v>
      </c>
      <c r="AC4287" s="43" t="s">
        <v>245</v>
      </c>
      <c r="AD4287" s="6" t="s">
        <v>5219</v>
      </c>
      <c r="AE4287" s="2">
        <v>45199</v>
      </c>
      <c r="AF4287" s="43" t="s">
        <v>87</v>
      </c>
      <c r="AG4287" s="7" t="s">
        <v>246</v>
      </c>
      <c r="AH4287" s="43">
        <v>48.111730000000001</v>
      </c>
      <c r="AI4287" s="43">
        <v>-1.7055100000000001</v>
      </c>
      <c r="AL4287" s="43">
        <v>10</v>
      </c>
      <c r="AN4287" s="46" t="s">
        <v>5240</v>
      </c>
      <c r="AO4287" s="5" t="s">
        <v>89</v>
      </c>
      <c r="AP4287" s="6" t="s">
        <v>5219</v>
      </c>
      <c r="AR4287" s="7" t="s">
        <v>90</v>
      </c>
      <c r="AT4287" s="4" t="str">
        <f>CONCATENATE(AU4287,", ",AV4287,", ",AW4287,", ",AX4287,", ",AY4287,", ",AZ4287,", ",BA4287)</f>
        <v>Europe, France, FR, Bretagne, Ille-et-Vilaine, Rennes, Campus Institut Agro Rennes</v>
      </c>
      <c r="AU4287" s="1" t="s">
        <v>91</v>
      </c>
      <c r="AV4287" s="1" t="s">
        <v>92</v>
      </c>
      <c r="AW4287" s="1" t="s">
        <v>93</v>
      </c>
      <c r="AX4287" s="1" t="s">
        <v>94</v>
      </c>
      <c r="AY4287" s="1" t="s">
        <v>95</v>
      </c>
      <c r="AZ4287" s="1" t="s">
        <v>96</v>
      </c>
      <c r="BA4287" s="1" t="s">
        <v>5242</v>
      </c>
      <c r="BC4287" s="43"/>
      <c r="BF4287" s="43" t="s">
        <v>4596</v>
      </c>
      <c r="BG4287" s="43" t="s">
        <v>93</v>
      </c>
      <c r="BH4287" s="7" t="s">
        <v>97</v>
      </c>
      <c r="BJ4287" s="7" t="s">
        <v>98</v>
      </c>
      <c r="BK4287" s="7" t="s">
        <v>99</v>
      </c>
      <c r="BL4287" s="7" t="s">
        <v>4597</v>
      </c>
      <c r="BM4287" s="7" t="s">
        <v>4598</v>
      </c>
      <c r="BU4287" s="43">
        <v>1</v>
      </c>
      <c r="BW4287" s="43" t="s">
        <v>103</v>
      </c>
    </row>
    <row r="4288" spans="3:75" x14ac:dyDescent="0.35">
      <c r="C4288" s="43" t="str">
        <f t="shared" si="66"/>
        <v>IARA:BDT-09:2023: 4287</v>
      </c>
      <c r="D4288" s="43">
        <v>4287</v>
      </c>
      <c r="E4288" s="43" t="s">
        <v>5316</v>
      </c>
      <c r="F4288" s="1" t="s">
        <v>73</v>
      </c>
      <c r="G4288" s="43" t="s">
        <v>5291</v>
      </c>
      <c r="H4288" s="2">
        <v>45199</v>
      </c>
      <c r="J4288" s="43">
        <v>2023</v>
      </c>
      <c r="K4288" s="43">
        <v>9</v>
      </c>
      <c r="L4288" s="43">
        <v>30</v>
      </c>
      <c r="M4288" s="43"/>
      <c r="N4288" s="43"/>
      <c r="O4288" s="43"/>
      <c r="P4288" s="12" t="s">
        <v>75</v>
      </c>
      <c r="Q4288" s="12" t="str">
        <f>CONCATENATE(X4288," ",Y4288)</f>
        <v>Pararge aegeria</v>
      </c>
      <c r="R4288" s="14" t="str">
        <f>CONCATENATE(S4288,", ",T4288,", ",U4288,", ",V4288,", ",W4288,", ",X4288,", ",Y4288)</f>
        <v>Animalia, Arthropoda, Insecta, Lepidoptera, Nymphalidae, Pararge, aegeria</v>
      </c>
      <c r="S4288" s="6" t="s">
        <v>76</v>
      </c>
      <c r="T4288" s="6" t="s">
        <v>208</v>
      </c>
      <c r="U4288" s="6" t="s">
        <v>209</v>
      </c>
      <c r="V4288" s="6" t="s">
        <v>210</v>
      </c>
      <c r="W4288" s="6" t="s">
        <v>238</v>
      </c>
      <c r="X4288" s="6" t="s">
        <v>243</v>
      </c>
      <c r="Y4288" s="6" t="s">
        <v>244</v>
      </c>
      <c r="AA4288" s="12" t="s">
        <v>83</v>
      </c>
      <c r="AB4288" s="6" t="s">
        <v>84</v>
      </c>
      <c r="AC4288" s="43" t="s">
        <v>245</v>
      </c>
      <c r="AD4288" s="6" t="s">
        <v>5219</v>
      </c>
      <c r="AE4288" s="2">
        <v>45199</v>
      </c>
      <c r="AF4288" s="43" t="s">
        <v>87</v>
      </c>
      <c r="AG4288" s="7" t="s">
        <v>246</v>
      </c>
      <c r="AH4288" s="43">
        <v>48.113349999999997</v>
      </c>
      <c r="AI4288" s="43">
        <v>-1.7055</v>
      </c>
      <c r="AL4288" s="43">
        <v>10</v>
      </c>
      <c r="AN4288" s="46" t="s">
        <v>5240</v>
      </c>
      <c r="AO4288" s="5" t="s">
        <v>89</v>
      </c>
      <c r="AP4288" s="6" t="s">
        <v>5219</v>
      </c>
      <c r="AR4288" s="7" t="s">
        <v>90</v>
      </c>
      <c r="AT4288" s="4" t="str">
        <f>CONCATENATE(AU4288,", ",AV4288,", ",AW4288,", ",AX4288,", ",AY4288,", ",AZ4288,", ",BA4288)</f>
        <v>Europe, France, FR, Bretagne, Ille-et-Vilaine, Rennes, Campus Institut Agro Rennes</v>
      </c>
      <c r="AU4288" s="1" t="s">
        <v>91</v>
      </c>
      <c r="AV4288" s="1" t="s">
        <v>92</v>
      </c>
      <c r="AW4288" s="1" t="s">
        <v>93</v>
      </c>
      <c r="AX4288" s="1" t="s">
        <v>94</v>
      </c>
      <c r="AY4288" s="1" t="s">
        <v>95</v>
      </c>
      <c r="AZ4288" s="1" t="s">
        <v>96</v>
      </c>
      <c r="BA4288" s="1" t="s">
        <v>5242</v>
      </c>
      <c r="BC4288" s="43"/>
      <c r="BF4288" s="43" t="s">
        <v>4596</v>
      </c>
      <c r="BG4288" s="43" t="s">
        <v>93</v>
      </c>
      <c r="BH4288" s="7" t="s">
        <v>97</v>
      </c>
      <c r="BJ4288" s="7" t="s">
        <v>98</v>
      </c>
      <c r="BK4288" s="7" t="s">
        <v>99</v>
      </c>
      <c r="BL4288" s="7" t="s">
        <v>4597</v>
      </c>
      <c r="BM4288" s="7" t="s">
        <v>4598</v>
      </c>
      <c r="BU4288" s="43">
        <v>1</v>
      </c>
      <c r="BW4288" s="43" t="s">
        <v>103</v>
      </c>
    </row>
    <row r="4289" spans="3:75" x14ac:dyDescent="0.35">
      <c r="C4289" s="43" t="str">
        <f t="shared" si="66"/>
        <v>IARA:BDT-09:2023: 4288</v>
      </c>
      <c r="D4289" s="43">
        <v>4288</v>
      </c>
      <c r="E4289" s="43" t="s">
        <v>5316</v>
      </c>
      <c r="F4289" s="1" t="s">
        <v>73</v>
      </c>
      <c r="G4289" s="43" t="s">
        <v>5291</v>
      </c>
      <c r="H4289" s="2">
        <v>45199</v>
      </c>
      <c r="J4289" s="43">
        <v>2023</v>
      </c>
      <c r="K4289" s="43">
        <v>9</v>
      </c>
      <c r="L4289" s="43">
        <v>30</v>
      </c>
      <c r="M4289" s="43"/>
      <c r="N4289" s="43"/>
      <c r="O4289" s="43"/>
      <c r="P4289" s="12" t="s">
        <v>75</v>
      </c>
      <c r="Q4289" s="12" t="str">
        <f>CONCATENATE(X4289," ",Y4289)</f>
        <v>Pararge aegeria</v>
      </c>
      <c r="R4289" s="14" t="str">
        <f>CONCATENATE(S4289,", ",T4289,", ",U4289,", ",V4289,", ",W4289,", ",X4289,", ",Y4289)</f>
        <v>Animalia, Arthropoda, Insecta, Lepidoptera, Nymphalidae, Pararge, aegeria</v>
      </c>
      <c r="S4289" s="6" t="s">
        <v>76</v>
      </c>
      <c r="T4289" s="6" t="s">
        <v>208</v>
      </c>
      <c r="U4289" s="6" t="s">
        <v>209</v>
      </c>
      <c r="V4289" s="6" t="s">
        <v>210</v>
      </c>
      <c r="W4289" s="6" t="s">
        <v>238</v>
      </c>
      <c r="X4289" s="6" t="s">
        <v>243</v>
      </c>
      <c r="Y4289" s="6" t="s">
        <v>244</v>
      </c>
      <c r="AA4289" s="12" t="s">
        <v>83</v>
      </c>
      <c r="AB4289" s="6" t="s">
        <v>84</v>
      </c>
      <c r="AC4289" s="43" t="s">
        <v>245</v>
      </c>
      <c r="AD4289" s="6" t="s">
        <v>5219</v>
      </c>
      <c r="AE4289" s="2">
        <v>45199</v>
      </c>
      <c r="AF4289" s="43" t="s">
        <v>87</v>
      </c>
      <c r="AG4289" s="7" t="s">
        <v>246</v>
      </c>
      <c r="AH4289" s="43">
        <v>48.11177</v>
      </c>
      <c r="AI4289" s="43">
        <v>-1.70549</v>
      </c>
      <c r="AL4289" s="43">
        <v>10</v>
      </c>
      <c r="AN4289" s="46" t="s">
        <v>5240</v>
      </c>
      <c r="AO4289" s="5" t="s">
        <v>89</v>
      </c>
      <c r="AP4289" s="6" t="s">
        <v>5220</v>
      </c>
      <c r="AR4289" s="7" t="s">
        <v>90</v>
      </c>
      <c r="AT4289" s="4" t="str">
        <f>CONCATENATE(AU4289,", ",AV4289,", ",AW4289,", ",AX4289,", ",AY4289,", ",AZ4289,", ",BA4289)</f>
        <v>Europe, France, FR, Bretagne, Ille-et-Vilaine, Rennes, Campus Institut Agro Rennes</v>
      </c>
      <c r="AU4289" s="1" t="s">
        <v>91</v>
      </c>
      <c r="AV4289" s="1" t="s">
        <v>92</v>
      </c>
      <c r="AW4289" s="1" t="s">
        <v>93</v>
      </c>
      <c r="AX4289" s="1" t="s">
        <v>94</v>
      </c>
      <c r="AY4289" s="1" t="s">
        <v>95</v>
      </c>
      <c r="AZ4289" s="1" t="s">
        <v>96</v>
      </c>
      <c r="BA4289" s="1" t="s">
        <v>5242</v>
      </c>
      <c r="BC4289" s="43"/>
      <c r="BF4289" s="43" t="s">
        <v>4596</v>
      </c>
      <c r="BG4289" s="43" t="s">
        <v>93</v>
      </c>
      <c r="BH4289" s="7" t="s">
        <v>97</v>
      </c>
      <c r="BJ4289" s="7" t="s">
        <v>98</v>
      </c>
      <c r="BK4289" s="7" t="s">
        <v>99</v>
      </c>
      <c r="BL4289" s="7" t="s">
        <v>4597</v>
      </c>
      <c r="BM4289" s="7" t="s">
        <v>4598</v>
      </c>
      <c r="BU4289" s="43">
        <v>1</v>
      </c>
      <c r="BW4289" s="43" t="s">
        <v>103</v>
      </c>
    </row>
    <row r="4290" spans="3:75" x14ac:dyDescent="0.35">
      <c r="C4290" s="43" t="str">
        <f t="shared" si="66"/>
        <v>IARA:BDT-09:2023: 4289</v>
      </c>
      <c r="D4290" s="43">
        <v>4289</v>
      </c>
      <c r="E4290" s="43" t="s">
        <v>5316</v>
      </c>
      <c r="F4290" s="1" t="s">
        <v>73</v>
      </c>
      <c r="G4290" s="43" t="s">
        <v>5291</v>
      </c>
      <c r="H4290" s="2">
        <v>45199</v>
      </c>
      <c r="J4290" s="43">
        <v>2023</v>
      </c>
      <c r="K4290" s="43">
        <v>9</v>
      </c>
      <c r="L4290" s="43">
        <v>30</v>
      </c>
      <c r="M4290" s="43"/>
      <c r="N4290" s="43"/>
      <c r="O4290" s="43"/>
      <c r="P4290" s="12" t="s">
        <v>75</v>
      </c>
      <c r="Q4290" s="12" t="str">
        <f>CONCATENATE(X4290," ",Y4290)</f>
        <v>Pararge aegeria</v>
      </c>
      <c r="R4290" s="14" t="str">
        <f>CONCATENATE(S4290,", ",T4290,", ",U4290,", ",V4290,", ",W4290,", ",X4290,", ",Y4290)</f>
        <v>Animalia, Arthropoda, Insecta, Lepidoptera, Nymphalidae, Pararge, aegeria</v>
      </c>
      <c r="S4290" s="6" t="s">
        <v>76</v>
      </c>
      <c r="T4290" s="6" t="s">
        <v>208</v>
      </c>
      <c r="U4290" s="6" t="s">
        <v>209</v>
      </c>
      <c r="V4290" s="6" t="s">
        <v>210</v>
      </c>
      <c r="W4290" s="6" t="s">
        <v>238</v>
      </c>
      <c r="X4290" s="6" t="s">
        <v>243</v>
      </c>
      <c r="Y4290" s="6" t="s">
        <v>244</v>
      </c>
      <c r="AA4290" s="12" t="s">
        <v>83</v>
      </c>
      <c r="AB4290" s="6" t="s">
        <v>84</v>
      </c>
      <c r="AC4290" s="43" t="s">
        <v>245</v>
      </c>
      <c r="AD4290" s="6" t="s">
        <v>5219</v>
      </c>
      <c r="AE4290" s="2">
        <v>45199</v>
      </c>
      <c r="AF4290" s="43" t="s">
        <v>87</v>
      </c>
      <c r="AG4290" s="7" t="s">
        <v>246</v>
      </c>
      <c r="AH4290" s="43">
        <v>48.111890000000002</v>
      </c>
      <c r="AI4290" s="43">
        <v>-1.7054800000000001</v>
      </c>
      <c r="AL4290" s="43">
        <v>10</v>
      </c>
      <c r="AN4290" s="46" t="s">
        <v>5240</v>
      </c>
      <c r="AO4290" s="5" t="s">
        <v>89</v>
      </c>
      <c r="AP4290" s="6" t="s">
        <v>5219</v>
      </c>
      <c r="AR4290" s="7" t="s">
        <v>90</v>
      </c>
      <c r="AT4290" s="4" t="str">
        <f>CONCATENATE(AU4290,", ",AV4290,", ",AW4290,", ",AX4290,", ",AY4290,", ",AZ4290,", ",BA4290)</f>
        <v>Europe, France, FR, Bretagne, Ille-et-Vilaine, Rennes, Campus Institut Agro Rennes</v>
      </c>
      <c r="AU4290" s="1" t="s">
        <v>91</v>
      </c>
      <c r="AV4290" s="1" t="s">
        <v>92</v>
      </c>
      <c r="AW4290" s="1" t="s">
        <v>93</v>
      </c>
      <c r="AX4290" s="1" t="s">
        <v>94</v>
      </c>
      <c r="AY4290" s="1" t="s">
        <v>95</v>
      </c>
      <c r="AZ4290" s="1" t="s">
        <v>96</v>
      </c>
      <c r="BA4290" s="1" t="s">
        <v>5242</v>
      </c>
      <c r="BC4290" s="43"/>
      <c r="BF4290" s="43" t="s">
        <v>4596</v>
      </c>
      <c r="BG4290" s="43" t="s">
        <v>93</v>
      </c>
      <c r="BH4290" s="7" t="s">
        <v>97</v>
      </c>
      <c r="BJ4290" s="7" t="s">
        <v>98</v>
      </c>
      <c r="BK4290" s="7" t="s">
        <v>99</v>
      </c>
      <c r="BL4290" s="7" t="s">
        <v>4597</v>
      </c>
      <c r="BM4290" s="7" t="s">
        <v>4598</v>
      </c>
      <c r="BU4290" s="43">
        <v>1</v>
      </c>
      <c r="BW4290" s="43" t="s">
        <v>103</v>
      </c>
    </row>
    <row r="4291" spans="3:75" x14ac:dyDescent="0.35">
      <c r="C4291" s="43" t="str">
        <f t="shared" ref="C4291:C4354" si="67">_xlfn.CONCAT(E4291,D4291)</f>
        <v>IARA:BDT-09:2023: 4290</v>
      </c>
      <c r="D4291" s="43">
        <v>4290</v>
      </c>
      <c r="E4291" s="43" t="s">
        <v>5316</v>
      </c>
      <c r="F4291" s="1" t="s">
        <v>73</v>
      </c>
      <c r="G4291" s="43" t="s">
        <v>5291</v>
      </c>
      <c r="H4291" s="2">
        <v>45199</v>
      </c>
      <c r="J4291" s="43">
        <v>2023</v>
      </c>
      <c r="K4291" s="43">
        <v>9</v>
      </c>
      <c r="L4291" s="43">
        <v>30</v>
      </c>
      <c r="M4291" s="43"/>
      <c r="N4291" s="43"/>
      <c r="O4291" s="43"/>
      <c r="P4291" s="12" t="s">
        <v>75</v>
      </c>
      <c r="Q4291" s="12" t="str">
        <f>CONCATENATE(X4291," ",Y4291)</f>
        <v>Pieris rapae</v>
      </c>
      <c r="R4291" s="14" t="str">
        <f>CONCATENATE(S4291,", ",T4291,", ",U4291,", ",V4291,", ",W4291,", ",X4291,", ",Y4291)</f>
        <v>Animalia, Arthropoda, Insecta, Lepidoptera, Pieridae, Pieris, rapae</v>
      </c>
      <c r="S4291" s="6" t="s">
        <v>76</v>
      </c>
      <c r="T4291" s="6" t="s">
        <v>208</v>
      </c>
      <c r="U4291" s="6" t="s">
        <v>209</v>
      </c>
      <c r="V4291" s="6" t="s">
        <v>210</v>
      </c>
      <c r="W4291" s="6" t="s">
        <v>211</v>
      </c>
      <c r="X4291" s="6" t="s">
        <v>227</v>
      </c>
      <c r="Y4291" s="6" t="s">
        <v>228</v>
      </c>
      <c r="AA4291" s="12" t="s">
        <v>83</v>
      </c>
      <c r="AB4291" s="6" t="s">
        <v>84</v>
      </c>
      <c r="AC4291" s="43" t="s">
        <v>229</v>
      </c>
      <c r="AD4291" s="6" t="s">
        <v>5219</v>
      </c>
      <c r="AE4291" s="2">
        <v>45199</v>
      </c>
      <c r="AF4291" s="43" t="s">
        <v>87</v>
      </c>
      <c r="AG4291" s="7" t="s">
        <v>230</v>
      </c>
      <c r="AH4291" s="43">
        <v>48.111409999999999</v>
      </c>
      <c r="AI4291" s="43">
        <v>-1.7054199999999999</v>
      </c>
      <c r="AL4291" s="43">
        <v>10</v>
      </c>
      <c r="AN4291" s="46" t="s">
        <v>5240</v>
      </c>
      <c r="AO4291" s="5" t="s">
        <v>89</v>
      </c>
      <c r="AP4291" s="6" t="s">
        <v>5220</v>
      </c>
      <c r="AR4291" s="7" t="s">
        <v>90</v>
      </c>
      <c r="AT4291" s="4" t="str">
        <f>CONCATENATE(AU4291,", ",AV4291,", ",AW4291,", ",AX4291,", ",AY4291,", ",AZ4291,", ",BA4291)</f>
        <v>Europe, France, FR, Bretagne, Ille-et-Vilaine, Rennes, Campus Institut Agro Rennes</v>
      </c>
      <c r="AU4291" s="1" t="s">
        <v>91</v>
      </c>
      <c r="AV4291" s="1" t="s">
        <v>92</v>
      </c>
      <c r="AW4291" s="1" t="s">
        <v>93</v>
      </c>
      <c r="AX4291" s="1" t="s">
        <v>94</v>
      </c>
      <c r="AY4291" s="1" t="s">
        <v>95</v>
      </c>
      <c r="AZ4291" s="1" t="s">
        <v>96</v>
      </c>
      <c r="BA4291" s="1" t="s">
        <v>5242</v>
      </c>
      <c r="BC4291" s="43"/>
      <c r="BF4291" s="43" t="s">
        <v>4596</v>
      </c>
      <c r="BG4291" s="43" t="s">
        <v>93</v>
      </c>
      <c r="BH4291" s="7" t="s">
        <v>97</v>
      </c>
      <c r="BJ4291" s="7" t="s">
        <v>98</v>
      </c>
      <c r="BK4291" s="7" t="s">
        <v>99</v>
      </c>
      <c r="BL4291" s="7" t="s">
        <v>4597</v>
      </c>
      <c r="BM4291" s="7" t="s">
        <v>4598</v>
      </c>
      <c r="BU4291" s="43">
        <v>1</v>
      </c>
      <c r="BW4291" s="43" t="s">
        <v>103</v>
      </c>
    </row>
    <row r="4292" spans="3:75" x14ac:dyDescent="0.35">
      <c r="C4292" s="43" t="str">
        <f t="shared" si="67"/>
        <v>IARA:BDT-09:2023: 4291</v>
      </c>
      <c r="D4292" s="43">
        <v>4291</v>
      </c>
      <c r="E4292" s="43" t="s">
        <v>5316</v>
      </c>
      <c r="F4292" s="1" t="s">
        <v>73</v>
      </c>
      <c r="G4292" s="43" t="s">
        <v>5291</v>
      </c>
      <c r="H4292" s="2">
        <v>45199</v>
      </c>
      <c r="J4292" s="43">
        <v>2023</v>
      </c>
      <c r="K4292" s="43">
        <v>9</v>
      </c>
      <c r="L4292" s="43">
        <v>30</v>
      </c>
      <c r="M4292" s="43"/>
      <c r="N4292" s="43"/>
      <c r="O4292" s="43"/>
      <c r="P4292" s="12" t="s">
        <v>75</v>
      </c>
      <c r="Q4292" s="12" t="str">
        <f>CONCATENATE(X4292," ",Y4292)</f>
        <v>Lampides boeticus</v>
      </c>
      <c r="R4292" s="14" t="str">
        <f>CONCATENATE(S4292,", ",T4292,", ",U4292,", ",V4292,", ",W4292,", ",X4292,", ",Y4292)</f>
        <v>Animalia, Arthropoda, Insecta, Lepidoptera, Lycaenidae, Lampides, boeticus</v>
      </c>
      <c r="S4292" s="6" t="s">
        <v>76</v>
      </c>
      <c r="T4292" s="6" t="s">
        <v>208</v>
      </c>
      <c r="U4292" s="6" t="s">
        <v>209</v>
      </c>
      <c r="V4292" s="6" t="s">
        <v>210</v>
      </c>
      <c r="W4292" s="6" t="s">
        <v>216</v>
      </c>
      <c r="X4292" s="6" t="s">
        <v>400</v>
      </c>
      <c r="Y4292" s="6" t="s">
        <v>401</v>
      </c>
      <c r="AA4292" s="12" t="s">
        <v>83</v>
      </c>
      <c r="AB4292" s="6" t="s">
        <v>402</v>
      </c>
      <c r="AC4292" s="43" t="s">
        <v>384</v>
      </c>
      <c r="AD4292" s="6" t="s">
        <v>5219</v>
      </c>
      <c r="AE4292" s="2">
        <v>45199</v>
      </c>
      <c r="AF4292" s="43" t="s">
        <v>87</v>
      </c>
      <c r="AG4292" s="7" t="s">
        <v>399</v>
      </c>
      <c r="AH4292" s="43">
        <v>48.11168</v>
      </c>
      <c r="AI4292" s="43">
        <v>-1.7054199999999999</v>
      </c>
      <c r="AL4292" s="43">
        <v>10</v>
      </c>
      <c r="AN4292" s="46" t="s">
        <v>5240</v>
      </c>
      <c r="AO4292" s="5" t="s">
        <v>89</v>
      </c>
      <c r="AP4292" s="6" t="s">
        <v>5219</v>
      </c>
      <c r="AR4292" s="7" t="s">
        <v>90</v>
      </c>
      <c r="AT4292" s="4" t="str">
        <f>CONCATENATE(AU4292,", ",AV4292,", ",AW4292,", ",AX4292,", ",AY4292,", ",AZ4292,", ",BA4292)</f>
        <v>Europe, France, FR, Bretagne, Ille-et-Vilaine, Rennes, Campus Institut Agro Rennes</v>
      </c>
      <c r="AU4292" s="1" t="s">
        <v>91</v>
      </c>
      <c r="AV4292" s="1" t="s">
        <v>92</v>
      </c>
      <c r="AW4292" s="1" t="s">
        <v>93</v>
      </c>
      <c r="AX4292" s="1" t="s">
        <v>94</v>
      </c>
      <c r="AY4292" s="1" t="s">
        <v>95</v>
      </c>
      <c r="AZ4292" s="1" t="s">
        <v>96</v>
      </c>
      <c r="BA4292" s="1" t="s">
        <v>5242</v>
      </c>
      <c r="BC4292" s="43"/>
      <c r="BF4292" s="43" t="s">
        <v>4596</v>
      </c>
      <c r="BG4292" s="43" t="s">
        <v>93</v>
      </c>
      <c r="BH4292" s="7" t="s">
        <v>97</v>
      </c>
      <c r="BJ4292" s="7" t="s">
        <v>98</v>
      </c>
      <c r="BK4292" s="7" t="s">
        <v>99</v>
      </c>
      <c r="BL4292" s="7" t="s">
        <v>4597</v>
      </c>
      <c r="BM4292" s="7" t="s">
        <v>4598</v>
      </c>
      <c r="BU4292" s="43">
        <v>1</v>
      </c>
      <c r="BW4292" s="43" t="s">
        <v>103</v>
      </c>
    </row>
    <row r="4293" spans="3:75" x14ac:dyDescent="0.35">
      <c r="C4293" s="43" t="str">
        <f t="shared" si="67"/>
        <v>IARA:BDT-09:2023: 4292</v>
      </c>
      <c r="D4293" s="43">
        <v>4292</v>
      </c>
      <c r="E4293" s="43" t="s">
        <v>5316</v>
      </c>
      <c r="F4293" s="1" t="s">
        <v>73</v>
      </c>
      <c r="G4293" s="43" t="s">
        <v>5291</v>
      </c>
      <c r="H4293" s="2">
        <v>45199</v>
      </c>
      <c r="J4293" s="43">
        <v>2023</v>
      </c>
      <c r="K4293" s="43">
        <v>9</v>
      </c>
      <c r="L4293" s="43">
        <v>30</v>
      </c>
      <c r="M4293" s="43"/>
      <c r="N4293" s="43"/>
      <c r="O4293" s="43"/>
      <c r="P4293" s="12" t="s">
        <v>75</v>
      </c>
      <c r="Q4293" s="12" t="str">
        <f>CONCATENATE(X4293," ",Y4293)</f>
        <v>Pieris rapae</v>
      </c>
      <c r="R4293" s="14" t="str">
        <f>CONCATENATE(S4293,", ",T4293,", ",U4293,", ",V4293,", ",W4293,", ",X4293,", ",Y4293)</f>
        <v>Animalia, Arthropoda, Insecta, Lepidoptera, Pieridae, Pieris, rapae</v>
      </c>
      <c r="S4293" s="6" t="s">
        <v>76</v>
      </c>
      <c r="T4293" s="6" t="s">
        <v>208</v>
      </c>
      <c r="U4293" s="6" t="s">
        <v>209</v>
      </c>
      <c r="V4293" s="6" t="s">
        <v>210</v>
      </c>
      <c r="W4293" s="6" t="s">
        <v>211</v>
      </c>
      <c r="X4293" s="6" t="s">
        <v>227</v>
      </c>
      <c r="Y4293" s="6" t="s">
        <v>228</v>
      </c>
      <c r="AA4293" s="12" t="s">
        <v>83</v>
      </c>
      <c r="AB4293" s="6" t="s">
        <v>84</v>
      </c>
      <c r="AC4293" s="43" t="s">
        <v>229</v>
      </c>
      <c r="AD4293" s="6" t="s">
        <v>5219</v>
      </c>
      <c r="AE4293" s="2">
        <v>45199</v>
      </c>
      <c r="AF4293" s="43" t="s">
        <v>87</v>
      </c>
      <c r="AG4293" s="7" t="s">
        <v>230</v>
      </c>
      <c r="AH4293" s="43">
        <v>48.111379999999997</v>
      </c>
      <c r="AI4293" s="43">
        <v>-1.7054</v>
      </c>
      <c r="AL4293" s="43">
        <v>10</v>
      </c>
      <c r="AN4293" s="46" t="s">
        <v>5240</v>
      </c>
      <c r="AO4293" s="5" t="s">
        <v>89</v>
      </c>
      <c r="AP4293" s="6" t="s">
        <v>5219</v>
      </c>
      <c r="AR4293" s="7" t="s">
        <v>90</v>
      </c>
      <c r="AT4293" s="4" t="str">
        <f>CONCATENATE(AU4293,", ",AV4293,", ",AW4293,", ",AX4293,", ",AY4293,", ",AZ4293,", ",BA4293)</f>
        <v>Europe, France, FR, Bretagne, Ille-et-Vilaine, Rennes, Campus Institut Agro Rennes</v>
      </c>
      <c r="AU4293" s="1" t="s">
        <v>91</v>
      </c>
      <c r="AV4293" s="1" t="s">
        <v>92</v>
      </c>
      <c r="AW4293" s="1" t="s">
        <v>93</v>
      </c>
      <c r="AX4293" s="1" t="s">
        <v>94</v>
      </c>
      <c r="AY4293" s="1" t="s">
        <v>95</v>
      </c>
      <c r="AZ4293" s="1" t="s">
        <v>96</v>
      </c>
      <c r="BA4293" s="1" t="s">
        <v>5242</v>
      </c>
      <c r="BC4293" s="43"/>
      <c r="BF4293" s="43" t="s">
        <v>4596</v>
      </c>
      <c r="BG4293" s="43" t="s">
        <v>93</v>
      </c>
      <c r="BH4293" s="7" t="s">
        <v>97</v>
      </c>
      <c r="BJ4293" s="7" t="s">
        <v>98</v>
      </c>
      <c r="BK4293" s="7" t="s">
        <v>99</v>
      </c>
      <c r="BL4293" s="7" t="s">
        <v>4597</v>
      </c>
      <c r="BM4293" s="7" t="s">
        <v>4598</v>
      </c>
      <c r="BU4293" s="43">
        <v>1</v>
      </c>
      <c r="BW4293" s="43" t="s">
        <v>103</v>
      </c>
    </row>
    <row r="4294" spans="3:75" x14ac:dyDescent="0.35">
      <c r="C4294" s="43" t="str">
        <f t="shared" si="67"/>
        <v>IARA:BDT-09:2023: 4293</v>
      </c>
      <c r="D4294" s="43">
        <v>4293</v>
      </c>
      <c r="E4294" s="43" t="s">
        <v>5316</v>
      </c>
      <c r="F4294" s="1" t="s">
        <v>73</v>
      </c>
      <c r="G4294" s="43" t="s">
        <v>5291</v>
      </c>
      <c r="H4294" s="2">
        <v>45199</v>
      </c>
      <c r="J4294" s="43">
        <v>2023</v>
      </c>
      <c r="K4294" s="43">
        <v>9</v>
      </c>
      <c r="L4294" s="43">
        <v>30</v>
      </c>
      <c r="M4294" s="43"/>
      <c r="N4294" s="43"/>
      <c r="O4294" s="43"/>
      <c r="P4294" s="12" t="s">
        <v>75</v>
      </c>
      <c r="Q4294" s="12" t="str">
        <f>CONCATENATE(X4294," ",Y4294)</f>
        <v>Lycaena phlaeas</v>
      </c>
      <c r="R4294" s="14" t="str">
        <f>CONCATENATE(S4294,", ",T4294,", ",U4294,", ",V4294,", ",W4294,", ",X4294,", ",Y4294)</f>
        <v>Animalia, Arthropoda, Insecta, Lepidoptera, Lycaenidae, Lycaena, phlaeas</v>
      </c>
      <c r="S4294" s="6" t="s">
        <v>76</v>
      </c>
      <c r="T4294" s="6" t="s">
        <v>208</v>
      </c>
      <c r="U4294" s="6" t="s">
        <v>209</v>
      </c>
      <c r="V4294" s="6" t="s">
        <v>210</v>
      </c>
      <c r="W4294" s="6" t="s">
        <v>216</v>
      </c>
      <c r="X4294" s="6" t="s">
        <v>420</v>
      </c>
      <c r="Y4294" s="6" t="s">
        <v>421</v>
      </c>
      <c r="AA4294" s="12" t="s">
        <v>83</v>
      </c>
      <c r="AB4294" s="6" t="s">
        <v>422</v>
      </c>
      <c r="AC4294" s="12" t="s">
        <v>382</v>
      </c>
      <c r="AD4294" s="43" t="s">
        <v>5219</v>
      </c>
      <c r="AE4294" s="2">
        <v>45199</v>
      </c>
      <c r="AF4294" s="43" t="s">
        <v>87</v>
      </c>
      <c r="AG4294" s="7" t="s">
        <v>419</v>
      </c>
      <c r="AH4294" s="43">
        <v>48.111429999999999</v>
      </c>
      <c r="AI4294" s="43">
        <v>-1.70529</v>
      </c>
      <c r="AL4294" s="43">
        <v>10</v>
      </c>
      <c r="AN4294" s="46" t="s">
        <v>5240</v>
      </c>
      <c r="AO4294" s="5" t="s">
        <v>89</v>
      </c>
      <c r="AP4294" s="6" t="s">
        <v>5220</v>
      </c>
      <c r="AR4294" s="7" t="s">
        <v>90</v>
      </c>
      <c r="AT4294" s="4" t="str">
        <f>CONCATENATE(AU4294,", ",AV4294,", ",AW4294,", ",AX4294,", ",AY4294,", ",AZ4294,", ",BA4294)</f>
        <v>Europe, France, FR, Bretagne, Ille-et-Vilaine, Rennes, Campus Institut Agro Rennes</v>
      </c>
      <c r="AU4294" s="1" t="s">
        <v>91</v>
      </c>
      <c r="AV4294" s="1" t="s">
        <v>92</v>
      </c>
      <c r="AW4294" s="1" t="s">
        <v>93</v>
      </c>
      <c r="AX4294" s="1" t="s">
        <v>94</v>
      </c>
      <c r="AY4294" s="1" t="s">
        <v>95</v>
      </c>
      <c r="AZ4294" s="1" t="s">
        <v>96</v>
      </c>
      <c r="BA4294" s="1" t="s">
        <v>5242</v>
      </c>
      <c r="BC4294" s="43"/>
      <c r="BF4294" s="43" t="s">
        <v>4596</v>
      </c>
      <c r="BG4294" s="43" t="s">
        <v>93</v>
      </c>
      <c r="BH4294" s="7" t="s">
        <v>97</v>
      </c>
      <c r="BJ4294" s="7" t="s">
        <v>98</v>
      </c>
      <c r="BK4294" s="7" t="s">
        <v>99</v>
      </c>
      <c r="BL4294" s="7" t="s">
        <v>4597</v>
      </c>
      <c r="BM4294" s="7" t="s">
        <v>4598</v>
      </c>
      <c r="BU4294" s="43">
        <v>1</v>
      </c>
      <c r="BW4294" s="43" t="s">
        <v>103</v>
      </c>
    </row>
    <row r="4295" spans="3:75" x14ac:dyDescent="0.35">
      <c r="C4295" s="43" t="str">
        <f t="shared" si="67"/>
        <v>IARA:BDT-09:2023: 4294</v>
      </c>
      <c r="D4295" s="43">
        <v>4294</v>
      </c>
      <c r="E4295" s="43" t="s">
        <v>5316</v>
      </c>
      <c r="F4295" s="1" t="s">
        <v>73</v>
      </c>
      <c r="G4295" s="43" t="s">
        <v>5291</v>
      </c>
      <c r="H4295" s="2">
        <v>45199</v>
      </c>
      <c r="J4295" s="43">
        <v>2023</v>
      </c>
      <c r="K4295" s="43">
        <v>9</v>
      </c>
      <c r="L4295" s="43">
        <v>30</v>
      </c>
      <c r="M4295" s="43"/>
      <c r="N4295" s="43"/>
      <c r="O4295" s="43"/>
      <c r="P4295" s="12" t="s">
        <v>75</v>
      </c>
      <c r="Q4295" s="12" t="str">
        <f>CONCATENATE(X4295," ",Y4295)</f>
        <v>Vanessa atalanta</v>
      </c>
      <c r="R4295" s="14" t="str">
        <f>CONCATENATE(S4295,", ",T4295,", ",U4295,", ",V4295,", ",W4295,", ",X4295,", ",Y4295)</f>
        <v>Animalia, Arthropoda, Insecta, Lepidoptera, Nymphalidae, Vanessa, atalanta</v>
      </c>
      <c r="S4295" s="6" t="s">
        <v>76</v>
      </c>
      <c r="T4295" s="6" t="s">
        <v>208</v>
      </c>
      <c r="U4295" s="6" t="s">
        <v>209</v>
      </c>
      <c r="V4295" s="6" t="s">
        <v>210</v>
      </c>
      <c r="W4295" s="6" t="s">
        <v>238</v>
      </c>
      <c r="X4295" s="6" t="s">
        <v>247</v>
      </c>
      <c r="Y4295" s="6" t="s">
        <v>248</v>
      </c>
      <c r="AA4295" s="12" t="s">
        <v>83</v>
      </c>
      <c r="AB4295" s="6" t="s">
        <v>84</v>
      </c>
      <c r="AC4295" s="43" t="s">
        <v>249</v>
      </c>
      <c r="AD4295" s="43" t="s">
        <v>5219</v>
      </c>
      <c r="AE4295" s="2">
        <v>45199</v>
      </c>
      <c r="AF4295" s="43" t="s">
        <v>87</v>
      </c>
      <c r="AG4295" s="7" t="s">
        <v>250</v>
      </c>
      <c r="AH4295" s="43">
        <v>48.111339999999998</v>
      </c>
      <c r="AI4295" s="43">
        <v>-1.7052799999999999</v>
      </c>
      <c r="AL4295" s="43">
        <v>10</v>
      </c>
      <c r="AN4295" s="46" t="s">
        <v>5240</v>
      </c>
      <c r="AO4295" s="5" t="s">
        <v>89</v>
      </c>
      <c r="AP4295" s="43" t="s">
        <v>5219</v>
      </c>
      <c r="AR4295" s="7" t="s">
        <v>90</v>
      </c>
      <c r="AT4295" s="4" t="str">
        <f>CONCATENATE(AU4295,", ",AV4295,", ",AW4295,", ",AX4295,", ",AY4295,", ",AZ4295,", ",BA4295)</f>
        <v>Europe, France, FR, Bretagne, Ille-et-Vilaine, Rennes, Campus Institut Agro Rennes</v>
      </c>
      <c r="AU4295" s="1" t="s">
        <v>91</v>
      </c>
      <c r="AV4295" s="1" t="s">
        <v>92</v>
      </c>
      <c r="AW4295" s="1" t="s">
        <v>93</v>
      </c>
      <c r="AX4295" s="1" t="s">
        <v>94</v>
      </c>
      <c r="AY4295" s="1" t="s">
        <v>95</v>
      </c>
      <c r="AZ4295" s="1" t="s">
        <v>96</v>
      </c>
      <c r="BA4295" s="1" t="s">
        <v>5242</v>
      </c>
      <c r="BC4295" s="43"/>
      <c r="BF4295" s="43" t="s">
        <v>4596</v>
      </c>
      <c r="BG4295" s="43" t="s">
        <v>93</v>
      </c>
      <c r="BH4295" s="7" t="s">
        <v>97</v>
      </c>
      <c r="BJ4295" s="7" t="s">
        <v>98</v>
      </c>
      <c r="BK4295" s="7" t="s">
        <v>99</v>
      </c>
      <c r="BL4295" s="7" t="s">
        <v>4597</v>
      </c>
      <c r="BM4295" s="7" t="s">
        <v>4598</v>
      </c>
      <c r="BU4295" s="43">
        <v>1</v>
      </c>
      <c r="BW4295" s="43" t="s">
        <v>103</v>
      </c>
    </row>
    <row r="4296" spans="3:75" x14ac:dyDescent="0.35">
      <c r="C4296" s="43" t="str">
        <f t="shared" si="67"/>
        <v>IARA:BDT-09:2023: 4295</v>
      </c>
      <c r="D4296" s="43">
        <v>4295</v>
      </c>
      <c r="E4296" s="43" t="s">
        <v>5316</v>
      </c>
      <c r="F4296" s="1" t="s">
        <v>73</v>
      </c>
      <c r="G4296" s="43" t="s">
        <v>5291</v>
      </c>
      <c r="H4296" s="2">
        <v>45199</v>
      </c>
      <c r="J4296" s="43">
        <v>2023</v>
      </c>
      <c r="K4296" s="43">
        <v>9</v>
      </c>
      <c r="L4296" s="43">
        <v>30</v>
      </c>
      <c r="M4296" s="43"/>
      <c r="N4296" s="43"/>
      <c r="O4296" s="43"/>
      <c r="P4296" s="12" t="s">
        <v>75</v>
      </c>
      <c r="Q4296" s="12" t="str">
        <f>CONCATENATE(X4296," ",Y4296)</f>
        <v>Lycaena phlaeas</v>
      </c>
      <c r="R4296" s="14" t="str">
        <f>CONCATENATE(S4296,", ",T4296,", ",U4296,", ",V4296,", ",W4296,", ",X4296,", ",Y4296)</f>
        <v>Animalia, Arthropoda, Insecta, Lepidoptera, Lycaenidae, Lycaena, phlaeas</v>
      </c>
      <c r="S4296" s="6" t="s">
        <v>76</v>
      </c>
      <c r="T4296" s="6" t="s">
        <v>208</v>
      </c>
      <c r="U4296" s="6" t="s">
        <v>209</v>
      </c>
      <c r="V4296" s="6" t="s">
        <v>210</v>
      </c>
      <c r="W4296" s="6" t="s">
        <v>216</v>
      </c>
      <c r="X4296" s="6" t="s">
        <v>420</v>
      </c>
      <c r="Y4296" s="6" t="s">
        <v>421</v>
      </c>
      <c r="AA4296" s="12" t="s">
        <v>83</v>
      </c>
      <c r="AB4296" s="6" t="s">
        <v>422</v>
      </c>
      <c r="AC4296" s="12" t="s">
        <v>382</v>
      </c>
      <c r="AD4296" s="43" t="s">
        <v>5219</v>
      </c>
      <c r="AE4296" s="2">
        <v>45199</v>
      </c>
      <c r="AF4296" s="43" t="s">
        <v>87</v>
      </c>
      <c r="AG4296" s="7" t="s">
        <v>419</v>
      </c>
      <c r="AH4296" s="43">
        <v>48.113300000000002</v>
      </c>
      <c r="AI4296" s="43">
        <v>-1.7050799999999999</v>
      </c>
      <c r="AL4296" s="43">
        <v>10</v>
      </c>
      <c r="AN4296" s="46" t="s">
        <v>5240</v>
      </c>
      <c r="AO4296" s="5" t="s">
        <v>89</v>
      </c>
      <c r="AP4296" s="43" t="s">
        <v>5219</v>
      </c>
      <c r="AR4296" s="7" t="s">
        <v>90</v>
      </c>
      <c r="AT4296" s="4" t="str">
        <f>CONCATENATE(AU4296,", ",AV4296,", ",AW4296,", ",AX4296,", ",AY4296,", ",AZ4296,", ",BA4296)</f>
        <v>Europe, France, FR, Bretagne, Ille-et-Vilaine, Rennes, Campus Institut Agro Rennes</v>
      </c>
      <c r="AU4296" s="1" t="s">
        <v>91</v>
      </c>
      <c r="AV4296" s="1" t="s">
        <v>92</v>
      </c>
      <c r="AW4296" s="1" t="s">
        <v>93</v>
      </c>
      <c r="AX4296" s="1" t="s">
        <v>94</v>
      </c>
      <c r="AY4296" s="1" t="s">
        <v>95</v>
      </c>
      <c r="AZ4296" s="1" t="s">
        <v>96</v>
      </c>
      <c r="BA4296" s="1" t="s">
        <v>5242</v>
      </c>
      <c r="BC4296" s="43"/>
      <c r="BF4296" s="43" t="s">
        <v>4596</v>
      </c>
      <c r="BG4296" s="43" t="s">
        <v>93</v>
      </c>
      <c r="BH4296" s="7" t="s">
        <v>97</v>
      </c>
      <c r="BJ4296" s="7" t="s">
        <v>98</v>
      </c>
      <c r="BK4296" s="7" t="s">
        <v>99</v>
      </c>
      <c r="BL4296" s="7" t="s">
        <v>4597</v>
      </c>
      <c r="BM4296" s="7" t="s">
        <v>4598</v>
      </c>
      <c r="BU4296" s="43">
        <v>1</v>
      </c>
      <c r="BW4296" s="43" t="s">
        <v>103</v>
      </c>
    </row>
    <row r="4297" spans="3:75" x14ac:dyDescent="0.35">
      <c r="C4297" s="43" t="str">
        <f t="shared" si="67"/>
        <v>IARA:BDT-09:2023: 4296</v>
      </c>
      <c r="D4297" s="43">
        <v>4296</v>
      </c>
      <c r="E4297" s="43" t="s">
        <v>5316</v>
      </c>
      <c r="F4297" s="1" t="s">
        <v>73</v>
      </c>
      <c r="G4297" s="43" t="s">
        <v>5291</v>
      </c>
      <c r="H4297" s="2">
        <v>45199</v>
      </c>
      <c r="J4297" s="43">
        <v>2023</v>
      </c>
      <c r="K4297" s="43">
        <v>9</v>
      </c>
      <c r="L4297" s="43">
        <v>30</v>
      </c>
      <c r="M4297" s="43"/>
      <c r="N4297" s="43"/>
      <c r="O4297" s="43"/>
      <c r="P4297" s="12" t="s">
        <v>75</v>
      </c>
      <c r="Q4297" s="12" t="str">
        <f>CONCATENATE(X4297," ",Y4297)</f>
        <v>Colias crocea</v>
      </c>
      <c r="R4297" s="14" t="str">
        <f>CONCATENATE(S4297,", ",T4297,", ",U4297,", ",V4297,", ",W4297,", ",X4297,", ",Y4297)</f>
        <v>Animalia, Arthropoda, Insecta, Lepidoptera, Pieridae, Colias, crocea</v>
      </c>
      <c r="S4297" s="6" t="s">
        <v>76</v>
      </c>
      <c r="T4297" s="6" t="s">
        <v>208</v>
      </c>
      <c r="U4297" s="6" t="s">
        <v>209</v>
      </c>
      <c r="V4297" s="6" t="s">
        <v>210</v>
      </c>
      <c r="W4297" s="6" t="s">
        <v>211</v>
      </c>
      <c r="X4297" s="6" t="s">
        <v>468</v>
      </c>
      <c r="Y4297" s="6" t="s">
        <v>469</v>
      </c>
      <c r="AA4297" s="12" t="s">
        <v>83</v>
      </c>
      <c r="AB4297" s="6" t="s">
        <v>470</v>
      </c>
      <c r="AC4297" s="43" t="s">
        <v>371</v>
      </c>
      <c r="AD4297" s="43" t="s">
        <v>5219</v>
      </c>
      <c r="AE4297" s="2">
        <v>45199</v>
      </c>
      <c r="AF4297" s="43" t="s">
        <v>87</v>
      </c>
      <c r="AG4297" s="7" t="s">
        <v>467</v>
      </c>
      <c r="AH4297" s="43">
        <v>48.113100000000003</v>
      </c>
      <c r="AI4297" s="43">
        <v>-1.7049799999999999</v>
      </c>
      <c r="AL4297" s="43">
        <v>10</v>
      </c>
      <c r="AN4297" s="46" t="s">
        <v>5240</v>
      </c>
      <c r="AO4297" s="5" t="s">
        <v>89</v>
      </c>
      <c r="AP4297" s="43" t="s">
        <v>5219</v>
      </c>
      <c r="AR4297" s="7" t="s">
        <v>90</v>
      </c>
      <c r="AT4297" s="4" t="str">
        <f>CONCATENATE(AU4297,", ",AV4297,", ",AW4297,", ",AX4297,", ",AY4297,", ",AZ4297,", ",BA4297)</f>
        <v>Europe, France, FR, Bretagne, Ille-et-Vilaine, Rennes, Campus Institut Agro Rennes</v>
      </c>
      <c r="AU4297" s="1" t="s">
        <v>91</v>
      </c>
      <c r="AV4297" s="1" t="s">
        <v>92</v>
      </c>
      <c r="AW4297" s="1" t="s">
        <v>93</v>
      </c>
      <c r="AX4297" s="1" t="s">
        <v>94</v>
      </c>
      <c r="AY4297" s="1" t="s">
        <v>95</v>
      </c>
      <c r="AZ4297" s="1" t="s">
        <v>96</v>
      </c>
      <c r="BA4297" s="1" t="s">
        <v>5242</v>
      </c>
      <c r="BC4297" s="43"/>
      <c r="BF4297" s="43" t="s">
        <v>4596</v>
      </c>
      <c r="BG4297" s="43" t="s">
        <v>93</v>
      </c>
      <c r="BH4297" s="7" t="s">
        <v>97</v>
      </c>
      <c r="BJ4297" s="7" t="s">
        <v>98</v>
      </c>
      <c r="BK4297" s="7" t="s">
        <v>99</v>
      </c>
      <c r="BL4297" s="7" t="s">
        <v>4597</v>
      </c>
      <c r="BM4297" s="7" t="s">
        <v>4598</v>
      </c>
      <c r="BU4297" s="43">
        <v>1</v>
      </c>
      <c r="BW4297" s="43" t="s">
        <v>103</v>
      </c>
    </row>
    <row r="4298" spans="3:75" x14ac:dyDescent="0.35">
      <c r="C4298" s="43" t="str">
        <f t="shared" si="67"/>
        <v>IARA:BDT-09:2023: 4297</v>
      </c>
      <c r="D4298" s="43">
        <v>4297</v>
      </c>
      <c r="E4298" s="43" t="s">
        <v>5316</v>
      </c>
      <c r="F4298" s="1" t="s">
        <v>73</v>
      </c>
      <c r="G4298" s="43" t="s">
        <v>5291</v>
      </c>
      <c r="H4298" s="2">
        <v>45199</v>
      </c>
      <c r="J4298" s="43">
        <v>2023</v>
      </c>
      <c r="K4298" s="43">
        <v>9</v>
      </c>
      <c r="L4298" s="43">
        <v>30</v>
      </c>
      <c r="M4298" s="43"/>
      <c r="N4298" s="43"/>
      <c r="O4298" s="43"/>
      <c r="P4298" s="12" t="s">
        <v>75</v>
      </c>
      <c r="Q4298" s="12" t="str">
        <f>CONCATENATE(X4298," ",Y4298)</f>
        <v>Cacyreus marshalli</v>
      </c>
      <c r="R4298" s="14" t="str">
        <f>CONCATENATE(S4298,", ",T4298,", ",U4298,", ",V4298,", ",W4298,", ",X4298,", ",Y4298)</f>
        <v>Animalia, Arthropoda, Insecta, Lepidoptera, Lycaenidae, Cacyreus, marshalli</v>
      </c>
      <c r="S4298" s="6" t="s">
        <v>76</v>
      </c>
      <c r="T4298" s="6" t="s">
        <v>208</v>
      </c>
      <c r="U4298" s="6" t="s">
        <v>209</v>
      </c>
      <c r="V4298" s="6" t="s">
        <v>210</v>
      </c>
      <c r="W4298" s="6" t="s">
        <v>216</v>
      </c>
      <c r="X4298" s="6" t="s">
        <v>406</v>
      </c>
      <c r="Y4298" s="6" t="s">
        <v>407</v>
      </c>
      <c r="AA4298" s="12" t="s">
        <v>83</v>
      </c>
      <c r="AB4298" s="6" t="s">
        <v>408</v>
      </c>
      <c r="AC4298" s="43" t="s">
        <v>381</v>
      </c>
      <c r="AD4298" s="43" t="s">
        <v>5219</v>
      </c>
      <c r="AE4298" s="2">
        <v>45199</v>
      </c>
      <c r="AF4298" s="43" t="s">
        <v>87</v>
      </c>
      <c r="AG4298" s="7" t="s">
        <v>405</v>
      </c>
      <c r="AH4298" s="43">
        <v>48.113300000000002</v>
      </c>
      <c r="AI4298" s="43">
        <v>-1.7048399999999999</v>
      </c>
      <c r="AL4298" s="43">
        <v>10</v>
      </c>
      <c r="AN4298" s="46" t="s">
        <v>5240</v>
      </c>
      <c r="AO4298" s="5" t="s">
        <v>89</v>
      </c>
      <c r="AP4298" s="43" t="s">
        <v>5219</v>
      </c>
      <c r="AR4298" s="7" t="s">
        <v>90</v>
      </c>
      <c r="AT4298" s="4" t="str">
        <f>CONCATENATE(AU4298,", ",AV4298,", ",AW4298,", ",AX4298,", ",AY4298,", ",AZ4298,", ",BA4298)</f>
        <v>Europe, France, FR, Bretagne, Ille-et-Vilaine, Rennes, Campus Institut Agro Rennes</v>
      </c>
      <c r="AU4298" s="1" t="s">
        <v>91</v>
      </c>
      <c r="AV4298" s="1" t="s">
        <v>92</v>
      </c>
      <c r="AW4298" s="1" t="s">
        <v>93</v>
      </c>
      <c r="AX4298" s="1" t="s">
        <v>94</v>
      </c>
      <c r="AY4298" s="1" t="s">
        <v>95</v>
      </c>
      <c r="AZ4298" s="1" t="s">
        <v>96</v>
      </c>
      <c r="BA4298" s="1" t="s">
        <v>5242</v>
      </c>
      <c r="BC4298" s="43"/>
      <c r="BF4298" s="43" t="s">
        <v>4596</v>
      </c>
      <c r="BG4298" s="43" t="s">
        <v>93</v>
      </c>
      <c r="BH4298" s="7" t="s">
        <v>97</v>
      </c>
      <c r="BJ4298" s="7" t="s">
        <v>98</v>
      </c>
      <c r="BK4298" s="7" t="s">
        <v>99</v>
      </c>
      <c r="BL4298" s="7" t="s">
        <v>4597</v>
      </c>
      <c r="BM4298" s="7" t="s">
        <v>4598</v>
      </c>
      <c r="BU4298" s="43">
        <v>1</v>
      </c>
      <c r="BW4298" s="43" t="s">
        <v>103</v>
      </c>
    </row>
    <row r="4299" spans="3:75" x14ac:dyDescent="0.35">
      <c r="C4299" s="43" t="str">
        <f t="shared" si="67"/>
        <v>IARA:BDT-09:2023: 4298</v>
      </c>
      <c r="D4299" s="43">
        <v>4298</v>
      </c>
      <c r="E4299" s="43" t="s">
        <v>5316</v>
      </c>
      <c r="F4299" s="1" t="s">
        <v>73</v>
      </c>
      <c r="G4299" s="43" t="s">
        <v>5291</v>
      </c>
      <c r="H4299" s="2">
        <v>45199</v>
      </c>
      <c r="J4299" s="43">
        <v>2023</v>
      </c>
      <c r="K4299" s="43">
        <v>9</v>
      </c>
      <c r="L4299" s="43">
        <v>30</v>
      </c>
      <c r="M4299" s="43"/>
      <c r="N4299" s="43"/>
      <c r="O4299" s="43"/>
      <c r="P4299" s="12" t="s">
        <v>75</v>
      </c>
      <c r="Q4299" s="12" t="str">
        <f>CONCATENATE(X4299," ",Y4299)</f>
        <v>Pararge aegeria</v>
      </c>
      <c r="R4299" s="14" t="str">
        <f>CONCATENATE(S4299,", ",T4299,", ",U4299,", ",V4299,", ",W4299,", ",X4299,", ",Y4299)</f>
        <v>Animalia, Arthropoda, Insecta, Lepidoptera, Nymphalidae, Pararge, aegeria</v>
      </c>
      <c r="S4299" s="6" t="s">
        <v>76</v>
      </c>
      <c r="T4299" s="6" t="s">
        <v>208</v>
      </c>
      <c r="U4299" s="6" t="s">
        <v>209</v>
      </c>
      <c r="V4299" s="6" t="s">
        <v>210</v>
      </c>
      <c r="W4299" s="6" t="s">
        <v>238</v>
      </c>
      <c r="X4299" s="6" t="s">
        <v>243</v>
      </c>
      <c r="Y4299" s="6" t="s">
        <v>244</v>
      </c>
      <c r="AA4299" s="12" t="s">
        <v>83</v>
      </c>
      <c r="AB4299" s="6" t="s">
        <v>84</v>
      </c>
      <c r="AC4299" s="43" t="s">
        <v>245</v>
      </c>
      <c r="AD4299" s="43" t="s">
        <v>5219</v>
      </c>
      <c r="AE4299" s="2">
        <v>45199</v>
      </c>
      <c r="AF4299" s="43" t="s">
        <v>87</v>
      </c>
      <c r="AG4299" s="7" t="s">
        <v>246</v>
      </c>
      <c r="AH4299" s="43">
        <v>48.112659999999998</v>
      </c>
      <c r="AI4299" s="43">
        <v>-1.70445</v>
      </c>
      <c r="AL4299" s="43">
        <v>10</v>
      </c>
      <c r="AN4299" s="46" t="s">
        <v>5240</v>
      </c>
      <c r="AO4299" s="5" t="s">
        <v>89</v>
      </c>
      <c r="AP4299" s="43" t="s">
        <v>5219</v>
      </c>
      <c r="AR4299" s="7" t="s">
        <v>90</v>
      </c>
      <c r="AT4299" s="4" t="str">
        <f>CONCATENATE(AU4299,", ",AV4299,", ",AW4299,", ",AX4299,", ",AY4299,", ",AZ4299,", ",BA4299)</f>
        <v>Europe, France, FR, Bretagne, Ille-et-Vilaine, Rennes, Campus Institut Agro Rennes</v>
      </c>
      <c r="AU4299" s="1" t="s">
        <v>91</v>
      </c>
      <c r="AV4299" s="1" t="s">
        <v>92</v>
      </c>
      <c r="AW4299" s="1" t="s">
        <v>93</v>
      </c>
      <c r="AX4299" s="1" t="s">
        <v>94</v>
      </c>
      <c r="AY4299" s="1" t="s">
        <v>95</v>
      </c>
      <c r="AZ4299" s="1" t="s">
        <v>96</v>
      </c>
      <c r="BA4299" s="1" t="s">
        <v>5242</v>
      </c>
      <c r="BC4299" s="43"/>
      <c r="BF4299" s="43" t="s">
        <v>4596</v>
      </c>
      <c r="BG4299" s="43" t="s">
        <v>93</v>
      </c>
      <c r="BH4299" s="7" t="s">
        <v>97</v>
      </c>
      <c r="BJ4299" s="7" t="s">
        <v>98</v>
      </c>
      <c r="BK4299" s="7" t="s">
        <v>99</v>
      </c>
      <c r="BL4299" s="7" t="s">
        <v>4597</v>
      </c>
      <c r="BM4299" s="7" t="s">
        <v>4598</v>
      </c>
      <c r="BU4299" s="43">
        <v>1</v>
      </c>
      <c r="BW4299" s="43" t="s">
        <v>103</v>
      </c>
    </row>
    <row r="4300" spans="3:75" x14ac:dyDescent="0.35">
      <c r="C4300" s="43" t="str">
        <f t="shared" si="67"/>
        <v>IARA:BDT-09:2023: 4299</v>
      </c>
      <c r="D4300" s="43">
        <v>4299</v>
      </c>
      <c r="E4300" s="43" t="s">
        <v>5316</v>
      </c>
      <c r="F4300" s="1" t="s">
        <v>73</v>
      </c>
      <c r="G4300" s="43" t="s">
        <v>5291</v>
      </c>
      <c r="H4300" s="2">
        <v>45199</v>
      </c>
      <c r="J4300" s="43">
        <v>2023</v>
      </c>
      <c r="K4300" s="43">
        <v>9</v>
      </c>
      <c r="L4300" s="43">
        <v>30</v>
      </c>
      <c r="M4300" s="43"/>
      <c r="N4300" s="43"/>
      <c r="O4300" s="43"/>
      <c r="P4300" s="12" t="s">
        <v>75</v>
      </c>
      <c r="Q4300" s="12" t="str">
        <f>CONCATENATE(X4300," ",Y4300)</f>
        <v>Pararge aegeria</v>
      </c>
      <c r="R4300" s="14" t="str">
        <f>CONCATENATE(S4300,", ",T4300,", ",U4300,", ",V4300,", ",W4300,", ",X4300,", ",Y4300)</f>
        <v>Animalia, Arthropoda, Insecta, Lepidoptera, Nymphalidae, Pararge, aegeria</v>
      </c>
      <c r="S4300" s="6" t="s">
        <v>76</v>
      </c>
      <c r="T4300" s="6" t="s">
        <v>208</v>
      </c>
      <c r="U4300" s="6" t="s">
        <v>209</v>
      </c>
      <c r="V4300" s="6" t="s">
        <v>210</v>
      </c>
      <c r="W4300" s="6" t="s">
        <v>238</v>
      </c>
      <c r="X4300" s="6" t="s">
        <v>243</v>
      </c>
      <c r="Y4300" s="6" t="s">
        <v>244</v>
      </c>
      <c r="AA4300" s="12" t="s">
        <v>83</v>
      </c>
      <c r="AB4300" s="6" t="s">
        <v>84</v>
      </c>
      <c r="AC4300" s="43" t="s">
        <v>245</v>
      </c>
      <c r="AD4300" s="43" t="s">
        <v>5219</v>
      </c>
      <c r="AE4300" s="2">
        <v>45199</v>
      </c>
      <c r="AF4300" s="43" t="s">
        <v>87</v>
      </c>
      <c r="AG4300" s="7" t="s">
        <v>246</v>
      </c>
      <c r="AH4300" s="43">
        <v>48.112699999999997</v>
      </c>
      <c r="AI4300" s="43">
        <v>-1.70441</v>
      </c>
      <c r="AL4300" s="43">
        <v>10</v>
      </c>
      <c r="AN4300" s="46" t="s">
        <v>5240</v>
      </c>
      <c r="AO4300" s="5" t="s">
        <v>89</v>
      </c>
      <c r="AP4300" s="43" t="s">
        <v>5219</v>
      </c>
      <c r="AR4300" s="7" t="s">
        <v>90</v>
      </c>
      <c r="AT4300" s="4" t="str">
        <f>CONCATENATE(AU4300,", ",AV4300,", ",AW4300,", ",AX4300,", ",AY4300,", ",AZ4300,", ",BA4300)</f>
        <v>Europe, France, FR, Bretagne, Ille-et-Vilaine, Rennes, Campus Institut Agro Rennes</v>
      </c>
      <c r="AU4300" s="1" t="s">
        <v>91</v>
      </c>
      <c r="AV4300" s="1" t="s">
        <v>92</v>
      </c>
      <c r="AW4300" s="1" t="s">
        <v>93</v>
      </c>
      <c r="AX4300" s="1" t="s">
        <v>94</v>
      </c>
      <c r="AY4300" s="1" t="s">
        <v>95</v>
      </c>
      <c r="AZ4300" s="1" t="s">
        <v>96</v>
      </c>
      <c r="BA4300" s="1" t="s">
        <v>5242</v>
      </c>
      <c r="BC4300" s="43"/>
      <c r="BF4300" s="43" t="s">
        <v>4596</v>
      </c>
      <c r="BG4300" s="43" t="s">
        <v>93</v>
      </c>
      <c r="BH4300" s="7" t="s">
        <v>97</v>
      </c>
      <c r="BJ4300" s="7" t="s">
        <v>98</v>
      </c>
      <c r="BK4300" s="7" t="s">
        <v>99</v>
      </c>
      <c r="BL4300" s="7" t="s">
        <v>4597</v>
      </c>
      <c r="BM4300" s="7" t="s">
        <v>4598</v>
      </c>
      <c r="BU4300" s="43">
        <v>1</v>
      </c>
      <c r="BW4300" s="43" t="s">
        <v>103</v>
      </c>
    </row>
    <row r="4301" spans="3:75" x14ac:dyDescent="0.35">
      <c r="C4301" s="43" t="str">
        <f t="shared" si="67"/>
        <v>IARA:BDT-09:2023: 4300</v>
      </c>
      <c r="D4301" s="43">
        <v>4300</v>
      </c>
      <c r="E4301" s="43" t="s">
        <v>5316</v>
      </c>
      <c r="F4301" s="1" t="s">
        <v>73</v>
      </c>
      <c r="G4301" s="43" t="s">
        <v>5291</v>
      </c>
      <c r="H4301" s="2">
        <v>45199</v>
      </c>
      <c r="J4301" s="43">
        <v>2023</v>
      </c>
      <c r="K4301" s="43">
        <v>9</v>
      </c>
      <c r="L4301" s="43">
        <v>30</v>
      </c>
      <c r="M4301" s="43"/>
      <c r="N4301" s="43"/>
      <c r="O4301" s="43"/>
      <c r="P4301" s="12" t="s">
        <v>75</v>
      </c>
      <c r="Q4301" s="12" t="str">
        <f>CONCATENATE(X4301," ",Y4301)</f>
        <v>Pararge aegeria</v>
      </c>
      <c r="R4301" s="14" t="str">
        <f>CONCATENATE(S4301,", ",T4301,", ",U4301,", ",V4301,", ",W4301,", ",X4301,", ",Y4301)</f>
        <v>Animalia, Arthropoda, Insecta, Lepidoptera, Nymphalidae, Pararge, aegeria</v>
      </c>
      <c r="S4301" s="6" t="s">
        <v>76</v>
      </c>
      <c r="T4301" s="6" t="s">
        <v>208</v>
      </c>
      <c r="U4301" s="6" t="s">
        <v>209</v>
      </c>
      <c r="V4301" s="6" t="s">
        <v>210</v>
      </c>
      <c r="W4301" s="6" t="s">
        <v>238</v>
      </c>
      <c r="X4301" s="6" t="s">
        <v>243</v>
      </c>
      <c r="Y4301" s="6" t="s">
        <v>244</v>
      </c>
      <c r="AA4301" s="12" t="s">
        <v>83</v>
      </c>
      <c r="AB4301" s="6" t="s">
        <v>84</v>
      </c>
      <c r="AC4301" s="43" t="s">
        <v>245</v>
      </c>
      <c r="AD4301" s="43" t="s">
        <v>5219</v>
      </c>
      <c r="AE4301" s="2">
        <v>45199</v>
      </c>
      <c r="AF4301" s="43" t="s">
        <v>87</v>
      </c>
      <c r="AG4301" s="7" t="s">
        <v>246</v>
      </c>
      <c r="AH4301" s="43">
        <v>48.113019999999999</v>
      </c>
      <c r="AI4301" s="43">
        <v>-1.7043900000000001</v>
      </c>
      <c r="AL4301" s="43">
        <v>10</v>
      </c>
      <c r="AN4301" s="46" t="s">
        <v>5240</v>
      </c>
      <c r="AO4301" s="5" t="s">
        <v>89</v>
      </c>
      <c r="AP4301" s="43" t="s">
        <v>5219</v>
      </c>
      <c r="AR4301" s="7" t="s">
        <v>90</v>
      </c>
      <c r="AT4301" s="4" t="str">
        <f>CONCATENATE(AU4301,", ",AV4301,", ",AW4301,", ",AX4301,", ",AY4301,", ",AZ4301,", ",BA4301)</f>
        <v>Europe, France, FR, Bretagne, Ille-et-Vilaine, Rennes, Campus Institut Agro Rennes</v>
      </c>
      <c r="AU4301" s="1" t="s">
        <v>91</v>
      </c>
      <c r="AV4301" s="1" t="s">
        <v>92</v>
      </c>
      <c r="AW4301" s="1" t="s">
        <v>93</v>
      </c>
      <c r="AX4301" s="1" t="s">
        <v>94</v>
      </c>
      <c r="AY4301" s="1" t="s">
        <v>95</v>
      </c>
      <c r="AZ4301" s="1" t="s">
        <v>96</v>
      </c>
      <c r="BA4301" s="1" t="s">
        <v>5242</v>
      </c>
      <c r="BC4301" s="43"/>
      <c r="BF4301" s="43" t="s">
        <v>4596</v>
      </c>
      <c r="BG4301" s="43" t="s">
        <v>93</v>
      </c>
      <c r="BH4301" s="7" t="s">
        <v>97</v>
      </c>
      <c r="BJ4301" s="7" t="s">
        <v>98</v>
      </c>
      <c r="BK4301" s="7" t="s">
        <v>99</v>
      </c>
      <c r="BL4301" s="7" t="s">
        <v>4597</v>
      </c>
      <c r="BM4301" s="7" t="s">
        <v>4598</v>
      </c>
      <c r="BU4301" s="43">
        <v>1</v>
      </c>
      <c r="BW4301" s="43" t="s">
        <v>103</v>
      </c>
    </row>
    <row r="4302" spans="3:75" x14ac:dyDescent="0.35">
      <c r="C4302" s="43" t="str">
        <f t="shared" si="67"/>
        <v>IARA:BDT-09:2023: 4301</v>
      </c>
      <c r="D4302" s="43">
        <v>4301</v>
      </c>
      <c r="E4302" s="43" t="s">
        <v>5316</v>
      </c>
      <c r="F4302" s="1" t="s">
        <v>73</v>
      </c>
      <c r="G4302" s="43" t="s">
        <v>5291</v>
      </c>
      <c r="H4302" s="2">
        <v>45199</v>
      </c>
      <c r="J4302" s="43">
        <v>2023</v>
      </c>
      <c r="K4302" s="43">
        <v>9</v>
      </c>
      <c r="L4302" s="43">
        <v>30</v>
      </c>
      <c r="M4302" s="43"/>
      <c r="N4302" s="43"/>
      <c r="O4302" s="43"/>
      <c r="P4302" s="12" t="s">
        <v>75</v>
      </c>
      <c r="Q4302" s="12" t="str">
        <f>CONCATENATE(X4302," ",Y4302)</f>
        <v>Pararge aegeria</v>
      </c>
      <c r="R4302" s="14" t="str">
        <f>CONCATENATE(S4302,", ",T4302,", ",U4302,", ",V4302,", ",W4302,", ",X4302,", ",Y4302)</f>
        <v>Animalia, Arthropoda, Insecta, Lepidoptera, Nymphalidae, Pararge, aegeria</v>
      </c>
      <c r="S4302" s="6" t="s">
        <v>76</v>
      </c>
      <c r="T4302" s="6" t="s">
        <v>208</v>
      </c>
      <c r="U4302" s="6" t="s">
        <v>209</v>
      </c>
      <c r="V4302" s="6" t="s">
        <v>210</v>
      </c>
      <c r="W4302" s="6" t="s">
        <v>238</v>
      </c>
      <c r="X4302" s="6" t="s">
        <v>243</v>
      </c>
      <c r="Y4302" s="6" t="s">
        <v>244</v>
      </c>
      <c r="AA4302" s="12" t="s">
        <v>83</v>
      </c>
      <c r="AB4302" s="6" t="s">
        <v>84</v>
      </c>
      <c r="AC4302" s="43" t="s">
        <v>245</v>
      </c>
      <c r="AD4302" s="43" t="s">
        <v>5219</v>
      </c>
      <c r="AE4302" s="2">
        <v>45199</v>
      </c>
      <c r="AF4302" s="43" t="s">
        <v>87</v>
      </c>
      <c r="AG4302" s="7" t="s">
        <v>246</v>
      </c>
      <c r="AH4302" s="43">
        <v>48.113</v>
      </c>
      <c r="AI4302" s="43">
        <v>-1.7043600000000001</v>
      </c>
      <c r="AL4302" s="43">
        <v>10</v>
      </c>
      <c r="AN4302" s="46" t="s">
        <v>5240</v>
      </c>
      <c r="AO4302" s="5" t="s">
        <v>89</v>
      </c>
      <c r="AP4302" s="43" t="s">
        <v>5219</v>
      </c>
      <c r="AR4302" s="7" t="s">
        <v>90</v>
      </c>
      <c r="AT4302" s="4" t="str">
        <f>CONCATENATE(AU4302,", ",AV4302,", ",AW4302,", ",AX4302,", ",AY4302,", ",AZ4302,", ",BA4302)</f>
        <v>Europe, France, FR, Bretagne, Ille-et-Vilaine, Rennes, Campus Institut Agro Rennes</v>
      </c>
      <c r="AU4302" s="1" t="s">
        <v>91</v>
      </c>
      <c r="AV4302" s="1" t="s">
        <v>92</v>
      </c>
      <c r="AW4302" s="1" t="s">
        <v>93</v>
      </c>
      <c r="AX4302" s="1" t="s">
        <v>94</v>
      </c>
      <c r="AY4302" s="1" t="s">
        <v>95</v>
      </c>
      <c r="AZ4302" s="1" t="s">
        <v>96</v>
      </c>
      <c r="BA4302" s="1" t="s">
        <v>5242</v>
      </c>
      <c r="BC4302" s="43"/>
      <c r="BF4302" s="43" t="s">
        <v>4596</v>
      </c>
      <c r="BG4302" s="43" t="s">
        <v>93</v>
      </c>
      <c r="BH4302" s="7" t="s">
        <v>97</v>
      </c>
      <c r="BJ4302" s="7" t="s">
        <v>98</v>
      </c>
      <c r="BK4302" s="7" t="s">
        <v>99</v>
      </c>
      <c r="BL4302" s="7" t="s">
        <v>4597</v>
      </c>
      <c r="BM4302" s="7" t="s">
        <v>4598</v>
      </c>
      <c r="BU4302" s="43">
        <v>1</v>
      </c>
      <c r="BW4302" s="43" t="s">
        <v>103</v>
      </c>
    </row>
    <row r="4303" spans="3:75" x14ac:dyDescent="0.35">
      <c r="C4303" s="43" t="str">
        <f t="shared" si="67"/>
        <v>IARA:BDT-09:2023: 4302</v>
      </c>
      <c r="D4303" s="43">
        <v>4302</v>
      </c>
      <c r="E4303" s="43" t="s">
        <v>5316</v>
      </c>
      <c r="F4303" s="1" t="s">
        <v>73</v>
      </c>
      <c r="G4303" s="43" t="s">
        <v>5291</v>
      </c>
      <c r="H4303" s="2">
        <v>45199</v>
      </c>
      <c r="J4303" s="43">
        <v>2023</v>
      </c>
      <c r="K4303" s="43">
        <v>9</v>
      </c>
      <c r="L4303" s="43">
        <v>30</v>
      </c>
      <c r="M4303" s="43"/>
      <c r="N4303" s="43"/>
      <c r="O4303" s="43"/>
      <c r="P4303" s="12" t="s">
        <v>75</v>
      </c>
      <c r="Q4303" s="12" t="str">
        <f>CONCATENATE(X4303," ",Y4303)</f>
        <v>Pararge aegeria</v>
      </c>
      <c r="R4303" s="14" t="str">
        <f>CONCATENATE(S4303,", ",T4303,", ",U4303,", ",V4303,", ",W4303,", ",X4303,", ",Y4303)</f>
        <v>Animalia, Arthropoda, Insecta, Lepidoptera, Nymphalidae, Pararge, aegeria</v>
      </c>
      <c r="S4303" s="6" t="s">
        <v>76</v>
      </c>
      <c r="T4303" s="6" t="s">
        <v>208</v>
      </c>
      <c r="U4303" s="6" t="s">
        <v>209</v>
      </c>
      <c r="V4303" s="6" t="s">
        <v>210</v>
      </c>
      <c r="W4303" s="6" t="s">
        <v>238</v>
      </c>
      <c r="X4303" s="6" t="s">
        <v>243</v>
      </c>
      <c r="Y4303" s="6" t="s">
        <v>244</v>
      </c>
      <c r="AA4303" s="12" t="s">
        <v>83</v>
      </c>
      <c r="AB4303" s="6" t="s">
        <v>84</v>
      </c>
      <c r="AC4303" s="43" t="s">
        <v>245</v>
      </c>
      <c r="AD4303" s="43" t="s">
        <v>5219</v>
      </c>
      <c r="AE4303" s="2">
        <v>45199</v>
      </c>
      <c r="AF4303" s="43" t="s">
        <v>87</v>
      </c>
      <c r="AG4303" s="7" t="s">
        <v>246</v>
      </c>
      <c r="AH4303" s="43">
        <v>48.112780000000001</v>
      </c>
      <c r="AI4303" s="43">
        <v>-1.7040900000000001</v>
      </c>
      <c r="AL4303" s="43">
        <v>10</v>
      </c>
      <c r="AN4303" s="46" t="s">
        <v>5240</v>
      </c>
      <c r="AO4303" s="5" t="s">
        <v>89</v>
      </c>
      <c r="AP4303" s="43" t="s">
        <v>5219</v>
      </c>
      <c r="AR4303" s="7" t="s">
        <v>90</v>
      </c>
      <c r="AT4303" s="4" t="str">
        <f>CONCATENATE(AU4303,", ",AV4303,", ",AW4303,", ",AX4303,", ",AY4303,", ",AZ4303,", ",BA4303)</f>
        <v>Europe, France, FR, Bretagne, Ille-et-Vilaine, Rennes, Campus Institut Agro Rennes</v>
      </c>
      <c r="AU4303" s="1" t="s">
        <v>91</v>
      </c>
      <c r="AV4303" s="1" t="s">
        <v>92</v>
      </c>
      <c r="AW4303" s="1" t="s">
        <v>93</v>
      </c>
      <c r="AX4303" s="1" t="s">
        <v>94</v>
      </c>
      <c r="AY4303" s="1" t="s">
        <v>95</v>
      </c>
      <c r="AZ4303" s="1" t="s">
        <v>96</v>
      </c>
      <c r="BA4303" s="1" t="s">
        <v>5242</v>
      </c>
      <c r="BC4303" s="43"/>
      <c r="BF4303" s="43" t="s">
        <v>4596</v>
      </c>
      <c r="BG4303" s="43" t="s">
        <v>93</v>
      </c>
      <c r="BH4303" s="7" t="s">
        <v>97</v>
      </c>
      <c r="BJ4303" s="7" t="s">
        <v>98</v>
      </c>
      <c r="BK4303" s="7" t="s">
        <v>99</v>
      </c>
      <c r="BL4303" s="7" t="s">
        <v>4597</v>
      </c>
      <c r="BM4303" s="7" t="s">
        <v>4598</v>
      </c>
      <c r="BU4303" s="43">
        <v>1</v>
      </c>
      <c r="BW4303" s="43" t="s">
        <v>103</v>
      </c>
    </row>
    <row r="4304" spans="3:75" x14ac:dyDescent="0.35">
      <c r="C4304" s="43" t="str">
        <f t="shared" si="67"/>
        <v>IARA:BDT-09:2023: 4303</v>
      </c>
      <c r="D4304" s="43">
        <v>4303</v>
      </c>
      <c r="E4304" s="43" t="s">
        <v>5316</v>
      </c>
      <c r="F4304" s="1" t="s">
        <v>73</v>
      </c>
      <c r="G4304" s="43" t="s">
        <v>5291</v>
      </c>
      <c r="H4304" s="2">
        <v>45199</v>
      </c>
      <c r="J4304" s="43">
        <v>2023</v>
      </c>
      <c r="K4304" s="43">
        <v>9</v>
      </c>
      <c r="L4304" s="43">
        <v>30</v>
      </c>
      <c r="M4304" s="43"/>
      <c r="N4304" s="43"/>
      <c r="O4304" s="43"/>
      <c r="P4304" s="12" t="s">
        <v>75</v>
      </c>
      <c r="Q4304" s="12" t="str">
        <f>CONCATENATE(X4304," ",Y4304)</f>
        <v>Pieris rapae</v>
      </c>
      <c r="R4304" s="14" t="str">
        <f>CONCATENATE(S4304,", ",T4304,", ",U4304,", ",V4304,", ",W4304,", ",X4304,", ",Y4304)</f>
        <v>Animalia, Arthropoda, Insecta, Lepidoptera, Pieridae, Pieris, rapae</v>
      </c>
      <c r="S4304" s="6" t="s">
        <v>76</v>
      </c>
      <c r="T4304" s="6" t="s">
        <v>208</v>
      </c>
      <c r="U4304" s="6" t="s">
        <v>209</v>
      </c>
      <c r="V4304" s="6" t="s">
        <v>210</v>
      </c>
      <c r="W4304" s="6" t="s">
        <v>211</v>
      </c>
      <c r="X4304" s="6" t="s">
        <v>227</v>
      </c>
      <c r="Y4304" s="6" t="s">
        <v>228</v>
      </c>
      <c r="AA4304" s="12" t="s">
        <v>83</v>
      </c>
      <c r="AB4304" s="6" t="s">
        <v>84</v>
      </c>
      <c r="AC4304" s="43" t="s">
        <v>229</v>
      </c>
      <c r="AD4304" s="43" t="s">
        <v>5219</v>
      </c>
      <c r="AE4304" s="2">
        <v>45199</v>
      </c>
      <c r="AF4304" s="43" t="s">
        <v>87</v>
      </c>
      <c r="AG4304" s="7" t="s">
        <v>230</v>
      </c>
      <c r="AH4304" s="43">
        <v>48.112139999999997</v>
      </c>
      <c r="AI4304" s="43">
        <v>-1.70323</v>
      </c>
      <c r="AL4304" s="43">
        <v>10</v>
      </c>
      <c r="AN4304" s="46" t="s">
        <v>5240</v>
      </c>
      <c r="AO4304" s="5" t="s">
        <v>89</v>
      </c>
      <c r="AP4304" s="43" t="s">
        <v>5219</v>
      </c>
      <c r="AR4304" s="7" t="s">
        <v>90</v>
      </c>
      <c r="AT4304" s="4" t="str">
        <f>CONCATENATE(AU4304,", ",AV4304,", ",AW4304,", ",AX4304,", ",AY4304,", ",AZ4304,", ",BA4304)</f>
        <v>Europe, France, FR, Bretagne, Ille-et-Vilaine, Rennes, Campus Institut Agro Rennes</v>
      </c>
      <c r="AU4304" s="1" t="s">
        <v>91</v>
      </c>
      <c r="AV4304" s="1" t="s">
        <v>92</v>
      </c>
      <c r="AW4304" s="1" t="s">
        <v>93</v>
      </c>
      <c r="AX4304" s="1" t="s">
        <v>94</v>
      </c>
      <c r="AY4304" s="1" t="s">
        <v>95</v>
      </c>
      <c r="AZ4304" s="1" t="s">
        <v>96</v>
      </c>
      <c r="BA4304" s="1" t="s">
        <v>5242</v>
      </c>
      <c r="BC4304" s="43"/>
      <c r="BF4304" s="43" t="s">
        <v>4596</v>
      </c>
      <c r="BG4304" s="43" t="s">
        <v>93</v>
      </c>
      <c r="BH4304" s="7" t="s">
        <v>97</v>
      </c>
      <c r="BJ4304" s="7" t="s">
        <v>98</v>
      </c>
      <c r="BK4304" s="7" t="s">
        <v>99</v>
      </c>
      <c r="BL4304" s="7" t="s">
        <v>4597</v>
      </c>
      <c r="BM4304" s="7" t="s">
        <v>4598</v>
      </c>
      <c r="BU4304" s="43">
        <v>1</v>
      </c>
      <c r="BW4304" s="43" t="s">
        <v>103</v>
      </c>
    </row>
    <row r="4305" spans="3:75" x14ac:dyDescent="0.35">
      <c r="C4305" s="43" t="str">
        <f t="shared" si="67"/>
        <v>IARA:BDT-10:2023: 4304</v>
      </c>
      <c r="D4305" s="43">
        <v>4304</v>
      </c>
      <c r="E4305" s="43" t="s">
        <v>5317</v>
      </c>
      <c r="F4305" s="1" t="s">
        <v>73</v>
      </c>
      <c r="G4305" s="43" t="s">
        <v>5261</v>
      </c>
      <c r="H4305" s="2">
        <v>45206</v>
      </c>
      <c r="J4305" s="12">
        <f>YEAR(H4305)</f>
        <v>2023</v>
      </c>
      <c r="K4305" s="12">
        <v>10</v>
      </c>
      <c r="L4305" s="12">
        <v>7</v>
      </c>
      <c r="P4305" s="12" t="s">
        <v>75</v>
      </c>
      <c r="Q4305" s="12" t="str">
        <f>CONCATENATE(X4305," ",Y4305)</f>
        <v>Passer domesticus</v>
      </c>
      <c r="R4305" s="14" t="str">
        <f>CONCATENATE(S4305,", ",T4305,", ",U4305,", ",V4305,", ",W4305,", ",X4305,", ",Y4305)</f>
        <v>Animalia, Chordata, Aves, Passeriformes, Passeridae, Passer, domesticus</v>
      </c>
      <c r="S4305" s="6" t="s">
        <v>76</v>
      </c>
      <c r="T4305" s="6" t="s">
        <v>77</v>
      </c>
      <c r="U4305" s="6" t="s">
        <v>78</v>
      </c>
      <c r="V4305" s="12" t="s">
        <v>79</v>
      </c>
      <c r="W4305" s="12" t="s">
        <v>144</v>
      </c>
      <c r="X4305" s="12" t="s">
        <v>145</v>
      </c>
      <c r="Y4305" s="12" t="s">
        <v>146</v>
      </c>
      <c r="AA4305" s="12" t="s">
        <v>83</v>
      </c>
      <c r="AB4305" s="6" t="s">
        <v>84</v>
      </c>
      <c r="AC4305" s="12" t="s">
        <v>147</v>
      </c>
      <c r="AD4305" s="6" t="s">
        <v>5219</v>
      </c>
      <c r="AE4305" s="2">
        <v>45206</v>
      </c>
      <c r="AF4305" s="43" t="s">
        <v>87</v>
      </c>
      <c r="AG4305" s="7" t="s">
        <v>148</v>
      </c>
      <c r="AH4305" s="43" t="s">
        <v>786</v>
      </c>
      <c r="AI4305" s="43" t="s">
        <v>785</v>
      </c>
      <c r="AL4305" s="43">
        <v>10</v>
      </c>
      <c r="AN4305" s="46" t="s">
        <v>5240</v>
      </c>
      <c r="AO4305" s="5" t="s">
        <v>89</v>
      </c>
      <c r="AP4305" s="6" t="s">
        <v>5219</v>
      </c>
      <c r="AR4305" s="7" t="s">
        <v>90</v>
      </c>
      <c r="AT4305" s="4" t="str">
        <f>CONCATENATE(AU4305,", ",AV4305,", ",AW4305,", ",AX4305,", ",AY4305,", ",AZ4305,", ",BA4305)</f>
        <v>Europe, France, FR, Bretagne, Ille-et-Vilaine, Rennes, Campus Institut Agro Rennes</v>
      </c>
      <c r="AU4305" s="1" t="s">
        <v>91</v>
      </c>
      <c r="AV4305" s="1" t="s">
        <v>92</v>
      </c>
      <c r="AW4305" s="1" t="s">
        <v>93</v>
      </c>
      <c r="AX4305" s="1" t="s">
        <v>94</v>
      </c>
      <c r="AY4305" s="1" t="s">
        <v>95</v>
      </c>
      <c r="AZ4305" s="1" t="s">
        <v>96</v>
      </c>
      <c r="BA4305" s="1" t="s">
        <v>5242</v>
      </c>
      <c r="BC4305" s="43"/>
      <c r="BF4305" s="43" t="s">
        <v>4596</v>
      </c>
      <c r="BG4305" s="43" t="s">
        <v>93</v>
      </c>
      <c r="BH4305" s="7" t="s">
        <v>97</v>
      </c>
      <c r="BJ4305" s="7" t="s">
        <v>98</v>
      </c>
      <c r="BK4305" s="7" t="s">
        <v>99</v>
      </c>
      <c r="BL4305" s="7" t="s">
        <v>4597</v>
      </c>
      <c r="BM4305" s="7" t="s">
        <v>4598</v>
      </c>
      <c r="BU4305" s="43">
        <v>1</v>
      </c>
      <c r="BW4305" s="43" t="s">
        <v>103</v>
      </c>
    </row>
    <row r="4306" spans="3:75" x14ac:dyDescent="0.35">
      <c r="C4306" s="43" t="str">
        <f t="shared" si="67"/>
        <v>IARA:BDT-10:2023: 4305</v>
      </c>
      <c r="D4306" s="43">
        <v>4305</v>
      </c>
      <c r="E4306" s="43" t="s">
        <v>5317</v>
      </c>
      <c r="F4306" s="1" t="s">
        <v>73</v>
      </c>
      <c r="G4306" s="43" t="s">
        <v>5261</v>
      </c>
      <c r="H4306" s="2">
        <v>45206</v>
      </c>
      <c r="J4306" s="12">
        <f>YEAR(H4306)</f>
        <v>2023</v>
      </c>
      <c r="K4306" s="12">
        <v>10</v>
      </c>
      <c r="L4306" s="12">
        <v>7</v>
      </c>
      <c r="P4306" s="12" t="s">
        <v>75</v>
      </c>
      <c r="Q4306" s="12" t="str">
        <f>CONCATENATE(X4306," ",Y4306)</f>
        <v>Sturnus vulgaris</v>
      </c>
      <c r="R4306" s="14" t="str">
        <f>CONCATENATE(S4306,", ",T4306,", ",U4306,", ",V4306,", ",W4306,", ",X4306,", ",Y4306)</f>
        <v>Animalia, Chordata, Aves, Passeriformes, Sturnidae, Sturnus, vulgaris</v>
      </c>
      <c r="S4306" s="6" t="s">
        <v>76</v>
      </c>
      <c r="T4306" s="6" t="s">
        <v>77</v>
      </c>
      <c r="U4306" s="6" t="s">
        <v>78</v>
      </c>
      <c r="V4306" s="12" t="s">
        <v>79</v>
      </c>
      <c r="W4306" s="12" t="s">
        <v>112</v>
      </c>
      <c r="X4306" s="12" t="s">
        <v>113</v>
      </c>
      <c r="Y4306" s="12" t="s">
        <v>114</v>
      </c>
      <c r="AA4306" s="12" t="s">
        <v>83</v>
      </c>
      <c r="AB4306" s="6" t="s">
        <v>84</v>
      </c>
      <c r="AC4306" s="12" t="s">
        <v>115</v>
      </c>
      <c r="AD4306" s="6" t="s">
        <v>5219</v>
      </c>
      <c r="AE4306" s="2">
        <v>45206</v>
      </c>
      <c r="AF4306" s="43" t="s">
        <v>87</v>
      </c>
      <c r="AG4306" s="7" t="s">
        <v>116</v>
      </c>
      <c r="AH4306" s="43" t="s">
        <v>788</v>
      </c>
      <c r="AI4306" s="43" t="s">
        <v>787</v>
      </c>
      <c r="AL4306" s="43">
        <v>10</v>
      </c>
      <c r="AN4306" s="46" t="s">
        <v>5240</v>
      </c>
      <c r="AO4306" s="5" t="s">
        <v>89</v>
      </c>
      <c r="AP4306" s="6" t="s">
        <v>5219</v>
      </c>
      <c r="AR4306" s="7" t="s">
        <v>90</v>
      </c>
      <c r="AT4306" s="4" t="str">
        <f>CONCATENATE(AU4306,", ",AV4306,", ",AW4306,", ",AX4306,", ",AY4306,", ",AZ4306,", ",BA4306)</f>
        <v>Europe, France, FR, Bretagne, Ille-et-Vilaine, Rennes, Campus Institut Agro Rennes</v>
      </c>
      <c r="AU4306" s="1" t="s">
        <v>91</v>
      </c>
      <c r="AV4306" s="1" t="s">
        <v>92</v>
      </c>
      <c r="AW4306" s="1" t="s">
        <v>93</v>
      </c>
      <c r="AX4306" s="1" t="s">
        <v>94</v>
      </c>
      <c r="AY4306" s="1" t="s">
        <v>95</v>
      </c>
      <c r="AZ4306" s="1" t="s">
        <v>96</v>
      </c>
      <c r="BA4306" s="1" t="s">
        <v>5242</v>
      </c>
      <c r="BC4306" s="43"/>
      <c r="BF4306" s="43" t="s">
        <v>4596</v>
      </c>
      <c r="BG4306" s="43" t="s">
        <v>93</v>
      </c>
      <c r="BH4306" s="7" t="s">
        <v>97</v>
      </c>
      <c r="BJ4306" s="7" t="s">
        <v>98</v>
      </c>
      <c r="BK4306" s="7" t="s">
        <v>99</v>
      </c>
      <c r="BL4306" s="7" t="s">
        <v>4597</v>
      </c>
      <c r="BM4306" s="7" t="s">
        <v>4598</v>
      </c>
      <c r="BU4306" s="43">
        <v>1</v>
      </c>
      <c r="BW4306" s="43" t="s">
        <v>103</v>
      </c>
    </row>
    <row r="4307" spans="3:75" x14ac:dyDescent="0.35">
      <c r="C4307" s="43" t="str">
        <f t="shared" si="67"/>
        <v>IARA:BDT-10:2023: 4306</v>
      </c>
      <c r="D4307" s="43">
        <v>4306</v>
      </c>
      <c r="E4307" s="43" t="s">
        <v>5317</v>
      </c>
      <c r="F4307" s="1" t="s">
        <v>73</v>
      </c>
      <c r="G4307" s="43" t="s">
        <v>5261</v>
      </c>
      <c r="H4307" s="2">
        <v>45206</v>
      </c>
      <c r="J4307" s="12">
        <f>YEAR(H4307)</f>
        <v>2023</v>
      </c>
      <c r="K4307" s="12">
        <v>10</v>
      </c>
      <c r="L4307" s="12">
        <v>7</v>
      </c>
      <c r="P4307" s="12" t="s">
        <v>75</v>
      </c>
      <c r="Q4307" s="12" t="str">
        <f>CONCATENATE(X4307," ",Y4307)</f>
        <v>Erithacus rubecula</v>
      </c>
      <c r="R4307" s="14" t="str">
        <f>CONCATENATE(S4307,", ",T4307,", ",U4307,", ",V4307,", ",W4307,", ",X4307,", ",Y4307)</f>
        <v>Animalia, Chordata, Aves, Passeriformes, Muscicapidae, Erithacus, rubecula</v>
      </c>
      <c r="S4307" s="6" t="s">
        <v>76</v>
      </c>
      <c r="T4307" s="6" t="s">
        <v>77</v>
      </c>
      <c r="U4307" s="6" t="s">
        <v>78</v>
      </c>
      <c r="V4307" s="12" t="s">
        <v>79</v>
      </c>
      <c r="W4307" s="12" t="s">
        <v>182</v>
      </c>
      <c r="X4307" s="12" t="s">
        <v>183</v>
      </c>
      <c r="Y4307" s="12" t="s">
        <v>184</v>
      </c>
      <c r="AA4307" s="12" t="s">
        <v>83</v>
      </c>
      <c r="AB4307" s="6" t="s">
        <v>84</v>
      </c>
      <c r="AC4307" s="12" t="s">
        <v>185</v>
      </c>
      <c r="AD4307" s="6" t="s">
        <v>5219</v>
      </c>
      <c r="AE4307" s="2">
        <v>45206</v>
      </c>
      <c r="AF4307" s="43" t="s">
        <v>87</v>
      </c>
      <c r="AG4307" s="7" t="s">
        <v>186</v>
      </c>
      <c r="AH4307" s="43" t="s">
        <v>790</v>
      </c>
      <c r="AI4307" s="43" t="s">
        <v>789</v>
      </c>
      <c r="AL4307" s="43">
        <v>10</v>
      </c>
      <c r="AN4307" s="46" t="s">
        <v>5240</v>
      </c>
      <c r="AO4307" s="5" t="s">
        <v>89</v>
      </c>
      <c r="AP4307" s="6" t="s">
        <v>5219</v>
      </c>
      <c r="AR4307" s="7" t="s">
        <v>90</v>
      </c>
      <c r="AT4307" s="4" t="str">
        <f>CONCATENATE(AU4307,", ",AV4307,", ",AW4307,", ",AX4307,", ",AY4307,", ",AZ4307,", ",BA4307)</f>
        <v>Europe, France, FR, Bretagne, Ille-et-Vilaine, Rennes, Campus Institut Agro Rennes</v>
      </c>
      <c r="AU4307" s="1" t="s">
        <v>91</v>
      </c>
      <c r="AV4307" s="1" t="s">
        <v>92</v>
      </c>
      <c r="AW4307" s="1" t="s">
        <v>93</v>
      </c>
      <c r="AX4307" s="1" t="s">
        <v>94</v>
      </c>
      <c r="AY4307" s="1" t="s">
        <v>95</v>
      </c>
      <c r="AZ4307" s="1" t="s">
        <v>96</v>
      </c>
      <c r="BA4307" s="1" t="s">
        <v>5242</v>
      </c>
      <c r="BC4307" s="43"/>
      <c r="BF4307" s="43" t="s">
        <v>4596</v>
      </c>
      <c r="BG4307" s="43" t="s">
        <v>93</v>
      </c>
      <c r="BH4307" s="7" t="s">
        <v>97</v>
      </c>
      <c r="BJ4307" s="7" t="s">
        <v>98</v>
      </c>
      <c r="BK4307" s="7" t="s">
        <v>99</v>
      </c>
      <c r="BL4307" s="7" t="s">
        <v>4597</v>
      </c>
      <c r="BM4307" s="7" t="s">
        <v>4598</v>
      </c>
      <c r="BU4307" s="43">
        <v>1</v>
      </c>
      <c r="BW4307" s="43" t="s">
        <v>103</v>
      </c>
    </row>
    <row r="4308" spans="3:75" x14ac:dyDescent="0.35">
      <c r="C4308" s="43" t="str">
        <f t="shared" si="67"/>
        <v>IARA:BDT-10:2023: 4307</v>
      </c>
      <c r="D4308" s="43">
        <v>4307</v>
      </c>
      <c r="E4308" s="43" t="s">
        <v>5317</v>
      </c>
      <c r="F4308" s="1" t="s">
        <v>73</v>
      </c>
      <c r="G4308" s="43" t="s">
        <v>5261</v>
      </c>
      <c r="H4308" s="2">
        <v>45206</v>
      </c>
      <c r="J4308" s="12">
        <f>YEAR(H4308)</f>
        <v>2023</v>
      </c>
      <c r="K4308" s="12">
        <v>10</v>
      </c>
      <c r="L4308" s="12">
        <v>7</v>
      </c>
      <c r="P4308" s="12" t="s">
        <v>75</v>
      </c>
      <c r="Q4308" s="12" t="str">
        <f>CONCATENATE(X4308," ",Y4308)</f>
        <v>Parus major</v>
      </c>
      <c r="R4308" s="14" t="str">
        <f>CONCATENATE(S4308,", ",T4308,", ",U4308,", ",V4308,", ",W4308,", ",X4308,", ",Y4308)</f>
        <v>Animalia, Chordata, Aves, Passeriformes, Paridae, Parus, major</v>
      </c>
      <c r="S4308" s="6" t="s">
        <v>76</v>
      </c>
      <c r="T4308" s="6" t="s">
        <v>77</v>
      </c>
      <c r="U4308" s="6" t="s">
        <v>78</v>
      </c>
      <c r="V4308" s="12" t="s">
        <v>79</v>
      </c>
      <c r="W4308" s="12" t="s">
        <v>135</v>
      </c>
      <c r="X4308" s="12" t="s">
        <v>140</v>
      </c>
      <c r="Y4308" s="12" t="s">
        <v>141</v>
      </c>
      <c r="AA4308" s="12" t="s">
        <v>83</v>
      </c>
      <c r="AB4308" s="6" t="s">
        <v>84</v>
      </c>
      <c r="AC4308" s="12" t="s">
        <v>142</v>
      </c>
      <c r="AD4308" s="6" t="s">
        <v>5219</v>
      </c>
      <c r="AE4308" s="2">
        <v>45206</v>
      </c>
      <c r="AF4308" s="43" t="s">
        <v>87</v>
      </c>
      <c r="AG4308" s="7" t="s">
        <v>143</v>
      </c>
      <c r="AH4308" s="43" t="s">
        <v>792</v>
      </c>
      <c r="AI4308" s="43" t="s">
        <v>791</v>
      </c>
      <c r="AL4308" s="43">
        <v>10</v>
      </c>
      <c r="AN4308" s="46" t="s">
        <v>5240</v>
      </c>
      <c r="AO4308" s="5" t="s">
        <v>89</v>
      </c>
      <c r="AP4308" s="6" t="s">
        <v>5219</v>
      </c>
      <c r="AR4308" s="7" t="s">
        <v>90</v>
      </c>
      <c r="AT4308" s="4" t="str">
        <f>CONCATENATE(AU4308,", ",AV4308,", ",AW4308,", ",AX4308,", ",AY4308,", ",AZ4308,", ",BA4308)</f>
        <v>Europe, France, FR, Bretagne, Ille-et-Vilaine, Rennes, Campus Institut Agro Rennes</v>
      </c>
      <c r="AU4308" s="1" t="s">
        <v>91</v>
      </c>
      <c r="AV4308" s="1" t="s">
        <v>92</v>
      </c>
      <c r="AW4308" s="1" t="s">
        <v>93</v>
      </c>
      <c r="AX4308" s="1" t="s">
        <v>94</v>
      </c>
      <c r="AY4308" s="1" t="s">
        <v>95</v>
      </c>
      <c r="AZ4308" s="1" t="s">
        <v>96</v>
      </c>
      <c r="BA4308" s="1" t="s">
        <v>5242</v>
      </c>
      <c r="BC4308" s="43"/>
      <c r="BF4308" s="43" t="s">
        <v>4596</v>
      </c>
      <c r="BG4308" s="43" t="s">
        <v>93</v>
      </c>
      <c r="BH4308" s="7" t="s">
        <v>97</v>
      </c>
      <c r="BJ4308" s="7" t="s">
        <v>98</v>
      </c>
      <c r="BK4308" s="7" t="s">
        <v>99</v>
      </c>
      <c r="BL4308" s="7" t="s">
        <v>4597</v>
      </c>
      <c r="BM4308" s="7" t="s">
        <v>4598</v>
      </c>
      <c r="BU4308" s="43">
        <v>1</v>
      </c>
      <c r="BW4308" s="43" t="s">
        <v>103</v>
      </c>
    </row>
    <row r="4309" spans="3:75" x14ac:dyDescent="0.35">
      <c r="C4309" s="43" t="str">
        <f t="shared" si="67"/>
        <v>IARA:BDT-10:2023: 4308</v>
      </c>
      <c r="D4309" s="43">
        <v>4308</v>
      </c>
      <c r="E4309" s="43" t="s">
        <v>5317</v>
      </c>
      <c r="F4309" s="1" t="s">
        <v>73</v>
      </c>
      <c r="G4309" s="43" t="s">
        <v>5261</v>
      </c>
      <c r="H4309" s="2">
        <v>45206</v>
      </c>
      <c r="J4309" s="12">
        <f>YEAR(H4309)</f>
        <v>2023</v>
      </c>
      <c r="K4309" s="12">
        <v>10</v>
      </c>
      <c r="L4309" s="12">
        <v>7</v>
      </c>
      <c r="P4309" s="12" t="s">
        <v>75</v>
      </c>
      <c r="Q4309" s="12" t="str">
        <f>CONCATENATE(X4309," ",Y4309)</f>
        <v>Sturnus vulgaris</v>
      </c>
      <c r="R4309" s="14" t="str">
        <f>CONCATENATE(S4309,", ",T4309,", ",U4309,", ",V4309,", ",W4309,", ",X4309,", ",Y4309)</f>
        <v>Animalia, Chordata, Aves, Passeriformes, Sturnidae, Sturnus, vulgaris</v>
      </c>
      <c r="S4309" s="6" t="s">
        <v>76</v>
      </c>
      <c r="T4309" s="6" t="s">
        <v>77</v>
      </c>
      <c r="U4309" s="6" t="s">
        <v>78</v>
      </c>
      <c r="V4309" s="12" t="s">
        <v>79</v>
      </c>
      <c r="W4309" s="12" t="s">
        <v>112</v>
      </c>
      <c r="X4309" s="12" t="s">
        <v>113</v>
      </c>
      <c r="Y4309" s="12" t="s">
        <v>114</v>
      </c>
      <c r="AA4309" s="12" t="s">
        <v>83</v>
      </c>
      <c r="AB4309" s="6" t="s">
        <v>84</v>
      </c>
      <c r="AC4309" s="12" t="s">
        <v>115</v>
      </c>
      <c r="AD4309" s="6" t="s">
        <v>5219</v>
      </c>
      <c r="AE4309" s="2">
        <v>45206</v>
      </c>
      <c r="AF4309" s="43" t="s">
        <v>87</v>
      </c>
      <c r="AG4309" s="7" t="s">
        <v>116</v>
      </c>
      <c r="AH4309" s="43" t="s">
        <v>794</v>
      </c>
      <c r="AI4309" s="43" t="s">
        <v>793</v>
      </c>
      <c r="AL4309" s="43">
        <v>10</v>
      </c>
      <c r="AN4309" s="46" t="s">
        <v>5240</v>
      </c>
      <c r="AO4309" s="5" t="s">
        <v>89</v>
      </c>
      <c r="AP4309" s="6" t="s">
        <v>5219</v>
      </c>
      <c r="AR4309" s="7" t="s">
        <v>90</v>
      </c>
      <c r="AT4309" s="4" t="str">
        <f>CONCATENATE(AU4309,", ",AV4309,", ",AW4309,", ",AX4309,", ",AY4309,", ",AZ4309,", ",BA4309)</f>
        <v>Europe, France, FR, Bretagne, Ille-et-Vilaine, Rennes, Campus Institut Agro Rennes</v>
      </c>
      <c r="AU4309" s="1" t="s">
        <v>91</v>
      </c>
      <c r="AV4309" s="1" t="s">
        <v>92</v>
      </c>
      <c r="AW4309" s="1" t="s">
        <v>93</v>
      </c>
      <c r="AX4309" s="1" t="s">
        <v>94</v>
      </c>
      <c r="AY4309" s="1" t="s">
        <v>95</v>
      </c>
      <c r="AZ4309" s="1" t="s">
        <v>96</v>
      </c>
      <c r="BA4309" s="1" t="s">
        <v>5242</v>
      </c>
      <c r="BC4309" s="43"/>
      <c r="BF4309" s="43" t="s">
        <v>4596</v>
      </c>
      <c r="BG4309" s="43" t="s">
        <v>93</v>
      </c>
      <c r="BH4309" s="7" t="s">
        <v>97</v>
      </c>
      <c r="BJ4309" s="7" t="s">
        <v>98</v>
      </c>
      <c r="BK4309" s="7" t="s">
        <v>99</v>
      </c>
      <c r="BL4309" s="7" t="s">
        <v>4597</v>
      </c>
      <c r="BM4309" s="7" t="s">
        <v>4598</v>
      </c>
      <c r="BU4309" s="43">
        <v>1</v>
      </c>
      <c r="BW4309" s="43" t="s">
        <v>103</v>
      </c>
    </row>
    <row r="4310" spans="3:75" x14ac:dyDescent="0.35">
      <c r="C4310" s="43" t="str">
        <f t="shared" si="67"/>
        <v>IARA:BDT-10:2023: 4309</v>
      </c>
      <c r="D4310" s="43">
        <v>4309</v>
      </c>
      <c r="E4310" s="43" t="s">
        <v>5317</v>
      </c>
      <c r="F4310" s="1" t="s">
        <v>73</v>
      </c>
      <c r="G4310" s="43" t="s">
        <v>5261</v>
      </c>
      <c r="H4310" s="2">
        <v>45206</v>
      </c>
      <c r="J4310" s="12">
        <f>YEAR(H4310)</f>
        <v>2023</v>
      </c>
      <c r="K4310" s="12">
        <v>10</v>
      </c>
      <c r="L4310" s="12">
        <v>7</v>
      </c>
      <c r="P4310" s="12" t="s">
        <v>75</v>
      </c>
      <c r="Q4310" s="12" t="str">
        <f>CONCATENATE(X4310," ",Y4310)</f>
        <v>Sturnus vulgaris</v>
      </c>
      <c r="R4310" s="14" t="str">
        <f>CONCATENATE(S4310,", ",T4310,", ",U4310,", ",V4310,", ",W4310,", ",X4310,", ",Y4310)</f>
        <v>Animalia, Chordata, Aves, Passeriformes, Sturnidae, Sturnus, vulgaris</v>
      </c>
      <c r="S4310" s="6" t="s">
        <v>76</v>
      </c>
      <c r="T4310" s="6" t="s">
        <v>77</v>
      </c>
      <c r="U4310" s="6" t="s">
        <v>78</v>
      </c>
      <c r="V4310" s="12" t="s">
        <v>79</v>
      </c>
      <c r="W4310" s="12" t="s">
        <v>112</v>
      </c>
      <c r="X4310" s="12" t="s">
        <v>113</v>
      </c>
      <c r="Y4310" s="12" t="s">
        <v>114</v>
      </c>
      <c r="AA4310" s="12" t="s">
        <v>83</v>
      </c>
      <c r="AB4310" s="6" t="s">
        <v>84</v>
      </c>
      <c r="AC4310" s="12" t="s">
        <v>115</v>
      </c>
      <c r="AD4310" s="6" t="s">
        <v>5219</v>
      </c>
      <c r="AE4310" s="2">
        <v>45206</v>
      </c>
      <c r="AF4310" s="43" t="s">
        <v>87</v>
      </c>
      <c r="AG4310" s="7" t="s">
        <v>116</v>
      </c>
      <c r="AH4310" s="43" t="s">
        <v>796</v>
      </c>
      <c r="AI4310" s="43" t="s">
        <v>795</v>
      </c>
      <c r="AL4310" s="43">
        <v>10</v>
      </c>
      <c r="AN4310" s="46" t="s">
        <v>5240</v>
      </c>
      <c r="AO4310" s="5" t="s">
        <v>89</v>
      </c>
      <c r="AP4310" s="6" t="s">
        <v>5219</v>
      </c>
      <c r="AR4310" s="7" t="s">
        <v>90</v>
      </c>
      <c r="AT4310" s="4" t="str">
        <f>CONCATENATE(AU4310,", ",AV4310,", ",AW4310,", ",AX4310,", ",AY4310,", ",AZ4310,", ",BA4310)</f>
        <v>Europe, France, FR, Bretagne, Ille-et-Vilaine, Rennes, Campus Institut Agro Rennes</v>
      </c>
      <c r="AU4310" s="1" t="s">
        <v>91</v>
      </c>
      <c r="AV4310" s="1" t="s">
        <v>92</v>
      </c>
      <c r="AW4310" s="1" t="s">
        <v>93</v>
      </c>
      <c r="AX4310" s="1" t="s">
        <v>94</v>
      </c>
      <c r="AY4310" s="1" t="s">
        <v>95</v>
      </c>
      <c r="AZ4310" s="1" t="s">
        <v>96</v>
      </c>
      <c r="BA4310" s="1" t="s">
        <v>5242</v>
      </c>
      <c r="BC4310" s="43"/>
      <c r="BF4310" s="43" t="s">
        <v>4596</v>
      </c>
      <c r="BG4310" s="43" t="s">
        <v>93</v>
      </c>
      <c r="BH4310" s="7" t="s">
        <v>97</v>
      </c>
      <c r="BJ4310" s="7" t="s">
        <v>98</v>
      </c>
      <c r="BK4310" s="7" t="s">
        <v>99</v>
      </c>
      <c r="BL4310" s="7" t="s">
        <v>4597</v>
      </c>
      <c r="BM4310" s="7" t="s">
        <v>4598</v>
      </c>
      <c r="BU4310" s="43">
        <v>1</v>
      </c>
      <c r="BW4310" s="43" t="s">
        <v>103</v>
      </c>
    </row>
    <row r="4311" spans="3:75" x14ac:dyDescent="0.35">
      <c r="C4311" s="43" t="str">
        <f t="shared" si="67"/>
        <v>IARA:BDT-10:2023: 4310</v>
      </c>
      <c r="D4311" s="43">
        <v>4310</v>
      </c>
      <c r="E4311" s="43" t="s">
        <v>5317</v>
      </c>
      <c r="F4311" s="1" t="s">
        <v>73</v>
      </c>
      <c r="G4311" s="43" t="s">
        <v>5261</v>
      </c>
      <c r="H4311" s="2">
        <v>45206</v>
      </c>
      <c r="J4311" s="12">
        <f>YEAR(H4311)</f>
        <v>2023</v>
      </c>
      <c r="K4311" s="12">
        <v>10</v>
      </c>
      <c r="L4311" s="12">
        <v>7</v>
      </c>
      <c r="P4311" s="12" t="s">
        <v>75</v>
      </c>
      <c r="Q4311" s="12" t="str">
        <f>CONCATENATE(X4311," ",Y4311)</f>
        <v>Sturnus vulgaris</v>
      </c>
      <c r="R4311" s="14" t="str">
        <f>CONCATENATE(S4311,", ",T4311,", ",U4311,", ",V4311,", ",W4311,", ",X4311,", ",Y4311)</f>
        <v>Animalia, Chordata, Aves, Passeriformes, Sturnidae, Sturnus, vulgaris</v>
      </c>
      <c r="S4311" s="6" t="s">
        <v>76</v>
      </c>
      <c r="T4311" s="6" t="s">
        <v>77</v>
      </c>
      <c r="U4311" s="6" t="s">
        <v>78</v>
      </c>
      <c r="V4311" s="12" t="s">
        <v>79</v>
      </c>
      <c r="W4311" s="12" t="s">
        <v>112</v>
      </c>
      <c r="X4311" s="12" t="s">
        <v>113</v>
      </c>
      <c r="Y4311" s="12" t="s">
        <v>114</v>
      </c>
      <c r="AA4311" s="12" t="s">
        <v>83</v>
      </c>
      <c r="AB4311" s="6" t="s">
        <v>84</v>
      </c>
      <c r="AC4311" s="12" t="s">
        <v>115</v>
      </c>
      <c r="AD4311" s="6" t="s">
        <v>5219</v>
      </c>
      <c r="AE4311" s="2">
        <v>45206</v>
      </c>
      <c r="AF4311" s="43" t="s">
        <v>87</v>
      </c>
      <c r="AG4311" s="7" t="s">
        <v>116</v>
      </c>
      <c r="AH4311" s="43" t="s">
        <v>798</v>
      </c>
      <c r="AI4311" s="43" t="s">
        <v>797</v>
      </c>
      <c r="AL4311" s="43">
        <v>10</v>
      </c>
      <c r="AN4311" s="46" t="s">
        <v>5240</v>
      </c>
      <c r="AO4311" s="5" t="s">
        <v>89</v>
      </c>
      <c r="AP4311" s="6" t="s">
        <v>5219</v>
      </c>
      <c r="AR4311" s="7" t="s">
        <v>90</v>
      </c>
      <c r="AT4311" s="4" t="str">
        <f>CONCATENATE(AU4311,", ",AV4311,", ",AW4311,", ",AX4311,", ",AY4311,", ",AZ4311,", ",BA4311)</f>
        <v>Europe, France, FR, Bretagne, Ille-et-Vilaine, Rennes, Campus Institut Agro Rennes</v>
      </c>
      <c r="AU4311" s="1" t="s">
        <v>91</v>
      </c>
      <c r="AV4311" s="1" t="s">
        <v>92</v>
      </c>
      <c r="AW4311" s="1" t="s">
        <v>93</v>
      </c>
      <c r="AX4311" s="1" t="s">
        <v>94</v>
      </c>
      <c r="AY4311" s="1" t="s">
        <v>95</v>
      </c>
      <c r="AZ4311" s="1" t="s">
        <v>96</v>
      </c>
      <c r="BA4311" s="1" t="s">
        <v>5242</v>
      </c>
      <c r="BC4311" s="43"/>
      <c r="BF4311" s="43" t="s">
        <v>4596</v>
      </c>
      <c r="BG4311" s="43" t="s">
        <v>93</v>
      </c>
      <c r="BH4311" s="7" t="s">
        <v>97</v>
      </c>
      <c r="BJ4311" s="7" t="s">
        <v>98</v>
      </c>
      <c r="BK4311" s="7" t="s">
        <v>99</v>
      </c>
      <c r="BL4311" s="7" t="s">
        <v>4597</v>
      </c>
      <c r="BM4311" s="7" t="s">
        <v>4598</v>
      </c>
      <c r="BU4311" s="43">
        <v>1</v>
      </c>
      <c r="BW4311" s="43" t="s">
        <v>103</v>
      </c>
    </row>
    <row r="4312" spans="3:75" x14ac:dyDescent="0.35">
      <c r="C4312" s="43" t="str">
        <f t="shared" si="67"/>
        <v>IARA:BDT-10:2023: 4311</v>
      </c>
      <c r="D4312" s="43">
        <v>4311</v>
      </c>
      <c r="E4312" s="43" t="s">
        <v>5317</v>
      </c>
      <c r="F4312" s="1" t="s">
        <v>73</v>
      </c>
      <c r="G4312" s="43" t="s">
        <v>5261</v>
      </c>
      <c r="H4312" s="2">
        <v>45206</v>
      </c>
      <c r="J4312" s="12">
        <f>YEAR(H4312)</f>
        <v>2023</v>
      </c>
      <c r="K4312" s="12">
        <v>10</v>
      </c>
      <c r="L4312" s="12">
        <v>7</v>
      </c>
      <c r="P4312" s="12" t="s">
        <v>75</v>
      </c>
      <c r="Q4312" s="12" t="str">
        <f>CONCATENATE(X4312," ",Y4312)</f>
        <v>Sturnus vulgaris</v>
      </c>
      <c r="R4312" s="14" t="str">
        <f>CONCATENATE(S4312,", ",T4312,", ",U4312,", ",V4312,", ",W4312,", ",X4312,", ",Y4312)</f>
        <v>Animalia, Chordata, Aves, Passeriformes, Sturnidae, Sturnus, vulgaris</v>
      </c>
      <c r="S4312" s="6" t="s">
        <v>76</v>
      </c>
      <c r="T4312" s="6" t="s">
        <v>77</v>
      </c>
      <c r="U4312" s="6" t="s">
        <v>78</v>
      </c>
      <c r="V4312" s="12" t="s">
        <v>79</v>
      </c>
      <c r="W4312" s="12" t="s">
        <v>112</v>
      </c>
      <c r="X4312" s="12" t="s">
        <v>113</v>
      </c>
      <c r="Y4312" s="12" t="s">
        <v>114</v>
      </c>
      <c r="AA4312" s="12" t="s">
        <v>83</v>
      </c>
      <c r="AB4312" s="6" t="s">
        <v>84</v>
      </c>
      <c r="AC4312" s="12" t="s">
        <v>115</v>
      </c>
      <c r="AD4312" s="6" t="s">
        <v>5219</v>
      </c>
      <c r="AE4312" s="2">
        <v>45206</v>
      </c>
      <c r="AF4312" s="43" t="s">
        <v>87</v>
      </c>
      <c r="AG4312" s="7" t="s">
        <v>116</v>
      </c>
      <c r="AH4312" s="43" t="s">
        <v>800</v>
      </c>
      <c r="AI4312" s="43" t="s">
        <v>799</v>
      </c>
      <c r="AL4312" s="43">
        <v>10</v>
      </c>
      <c r="AN4312" s="46" t="s">
        <v>5240</v>
      </c>
      <c r="AO4312" s="5" t="s">
        <v>89</v>
      </c>
      <c r="AP4312" s="6" t="s">
        <v>5219</v>
      </c>
      <c r="AR4312" s="7" t="s">
        <v>90</v>
      </c>
      <c r="AT4312" s="4" t="str">
        <f>CONCATENATE(AU4312,", ",AV4312,", ",AW4312,", ",AX4312,", ",AY4312,", ",AZ4312,", ",BA4312)</f>
        <v>Europe, France, FR, Bretagne, Ille-et-Vilaine, Rennes, Campus Institut Agro Rennes</v>
      </c>
      <c r="AU4312" s="1" t="s">
        <v>91</v>
      </c>
      <c r="AV4312" s="1" t="s">
        <v>92</v>
      </c>
      <c r="AW4312" s="1" t="s">
        <v>93</v>
      </c>
      <c r="AX4312" s="1" t="s">
        <v>94</v>
      </c>
      <c r="AY4312" s="1" t="s">
        <v>95</v>
      </c>
      <c r="AZ4312" s="1" t="s">
        <v>96</v>
      </c>
      <c r="BA4312" s="1" t="s">
        <v>5242</v>
      </c>
      <c r="BC4312" s="43"/>
      <c r="BF4312" s="43" t="s">
        <v>4596</v>
      </c>
      <c r="BG4312" s="43" t="s">
        <v>93</v>
      </c>
      <c r="BH4312" s="7" t="s">
        <v>97</v>
      </c>
      <c r="BJ4312" s="7" t="s">
        <v>98</v>
      </c>
      <c r="BK4312" s="7" t="s">
        <v>99</v>
      </c>
      <c r="BL4312" s="7" t="s">
        <v>4597</v>
      </c>
      <c r="BM4312" s="7" t="s">
        <v>4598</v>
      </c>
      <c r="BU4312" s="43">
        <v>1</v>
      </c>
      <c r="BW4312" s="43" t="s">
        <v>103</v>
      </c>
    </row>
    <row r="4313" spans="3:75" x14ac:dyDescent="0.35">
      <c r="C4313" s="43" t="str">
        <f t="shared" si="67"/>
        <v>IARA:BDT-10:2023: 4312</v>
      </c>
      <c r="D4313" s="43">
        <v>4312</v>
      </c>
      <c r="E4313" s="43" t="s">
        <v>5317</v>
      </c>
      <c r="F4313" s="1" t="s">
        <v>73</v>
      </c>
      <c r="G4313" s="43" t="s">
        <v>5261</v>
      </c>
      <c r="H4313" s="2">
        <v>45206</v>
      </c>
      <c r="J4313" s="12">
        <f>YEAR(H4313)</f>
        <v>2023</v>
      </c>
      <c r="K4313" s="12">
        <v>10</v>
      </c>
      <c r="L4313" s="12">
        <v>7</v>
      </c>
      <c r="P4313" s="12" t="s">
        <v>75</v>
      </c>
      <c r="Q4313" s="12" t="str">
        <f>CONCATENATE(X4313," ",Y4313)</f>
        <v>Sturnus vulgaris</v>
      </c>
      <c r="R4313" s="14" t="str">
        <f>CONCATENATE(S4313,", ",T4313,", ",U4313,", ",V4313,", ",W4313,", ",X4313,", ",Y4313)</f>
        <v>Animalia, Chordata, Aves, Passeriformes, Sturnidae, Sturnus, vulgaris</v>
      </c>
      <c r="S4313" s="6" t="s">
        <v>76</v>
      </c>
      <c r="T4313" s="6" t="s">
        <v>77</v>
      </c>
      <c r="U4313" s="6" t="s">
        <v>78</v>
      </c>
      <c r="V4313" s="12" t="s">
        <v>79</v>
      </c>
      <c r="W4313" s="12" t="s">
        <v>112</v>
      </c>
      <c r="X4313" s="12" t="s">
        <v>113</v>
      </c>
      <c r="Y4313" s="12" t="s">
        <v>114</v>
      </c>
      <c r="AA4313" s="12" t="s">
        <v>83</v>
      </c>
      <c r="AB4313" s="6" t="s">
        <v>84</v>
      </c>
      <c r="AC4313" s="12" t="s">
        <v>115</v>
      </c>
      <c r="AD4313" s="6" t="s">
        <v>5219</v>
      </c>
      <c r="AE4313" s="2">
        <v>45206</v>
      </c>
      <c r="AF4313" s="43" t="s">
        <v>87</v>
      </c>
      <c r="AG4313" s="7" t="s">
        <v>116</v>
      </c>
      <c r="AH4313" s="43" t="s">
        <v>802</v>
      </c>
      <c r="AI4313" s="43" t="s">
        <v>801</v>
      </c>
      <c r="AL4313" s="43">
        <v>10</v>
      </c>
      <c r="AN4313" s="46" t="s">
        <v>5240</v>
      </c>
      <c r="AO4313" s="5" t="s">
        <v>89</v>
      </c>
      <c r="AP4313" s="6" t="s">
        <v>5219</v>
      </c>
      <c r="AR4313" s="7" t="s">
        <v>90</v>
      </c>
      <c r="AT4313" s="4" t="str">
        <f>CONCATENATE(AU4313,", ",AV4313,", ",AW4313,", ",AX4313,", ",AY4313,", ",AZ4313,", ",BA4313)</f>
        <v>Europe, France, FR, Bretagne, Ille-et-Vilaine, Rennes, Campus Institut Agro Rennes</v>
      </c>
      <c r="AU4313" s="1" t="s">
        <v>91</v>
      </c>
      <c r="AV4313" s="1" t="s">
        <v>92</v>
      </c>
      <c r="AW4313" s="1" t="s">
        <v>93</v>
      </c>
      <c r="AX4313" s="1" t="s">
        <v>94</v>
      </c>
      <c r="AY4313" s="1" t="s">
        <v>95</v>
      </c>
      <c r="AZ4313" s="1" t="s">
        <v>96</v>
      </c>
      <c r="BA4313" s="1" t="s">
        <v>5242</v>
      </c>
      <c r="BC4313" s="43"/>
      <c r="BF4313" s="43" t="s">
        <v>4596</v>
      </c>
      <c r="BG4313" s="43" t="s">
        <v>93</v>
      </c>
      <c r="BH4313" s="7" t="s">
        <v>97</v>
      </c>
      <c r="BJ4313" s="7" t="s">
        <v>98</v>
      </c>
      <c r="BK4313" s="7" t="s">
        <v>99</v>
      </c>
      <c r="BL4313" s="7" t="s">
        <v>4597</v>
      </c>
      <c r="BM4313" s="7" t="s">
        <v>4598</v>
      </c>
      <c r="BU4313" s="43">
        <v>1</v>
      </c>
      <c r="BW4313" s="43" t="s">
        <v>103</v>
      </c>
    </row>
    <row r="4314" spans="3:75" x14ac:dyDescent="0.35">
      <c r="C4314" s="43" t="str">
        <f t="shared" si="67"/>
        <v>IARA:BDT-10:2023: 4313</v>
      </c>
      <c r="D4314" s="43">
        <v>4313</v>
      </c>
      <c r="E4314" s="43" t="s">
        <v>5317</v>
      </c>
      <c r="F4314" s="1" t="s">
        <v>73</v>
      </c>
      <c r="G4314" s="43" t="s">
        <v>5261</v>
      </c>
      <c r="H4314" s="2">
        <v>45206</v>
      </c>
      <c r="J4314" s="12">
        <f>YEAR(H4314)</f>
        <v>2023</v>
      </c>
      <c r="K4314" s="12">
        <v>10</v>
      </c>
      <c r="L4314" s="12">
        <v>7</v>
      </c>
      <c r="P4314" s="12" t="s">
        <v>75</v>
      </c>
      <c r="Q4314" s="12" t="str">
        <f>CONCATENATE(X4314," ",Y4314)</f>
        <v>Sturnus vulgaris</v>
      </c>
      <c r="R4314" s="14" t="str">
        <f>CONCATENATE(S4314,", ",T4314,", ",U4314,", ",V4314,", ",W4314,", ",X4314,", ",Y4314)</f>
        <v>Animalia, Chordata, Aves, Passeriformes, Sturnidae, Sturnus, vulgaris</v>
      </c>
      <c r="S4314" s="6" t="s">
        <v>76</v>
      </c>
      <c r="T4314" s="6" t="s">
        <v>77</v>
      </c>
      <c r="U4314" s="6" t="s">
        <v>78</v>
      </c>
      <c r="V4314" s="12" t="s">
        <v>79</v>
      </c>
      <c r="W4314" s="12" t="s">
        <v>112</v>
      </c>
      <c r="X4314" s="12" t="s">
        <v>113</v>
      </c>
      <c r="Y4314" s="12" t="s">
        <v>114</v>
      </c>
      <c r="AA4314" s="12" t="s">
        <v>83</v>
      </c>
      <c r="AB4314" s="6" t="s">
        <v>84</v>
      </c>
      <c r="AC4314" s="12" t="s">
        <v>115</v>
      </c>
      <c r="AD4314" s="6" t="s">
        <v>5219</v>
      </c>
      <c r="AE4314" s="2">
        <v>45206</v>
      </c>
      <c r="AF4314" s="43" t="s">
        <v>87</v>
      </c>
      <c r="AG4314" s="7" t="s">
        <v>116</v>
      </c>
      <c r="AH4314" s="43" t="s">
        <v>804</v>
      </c>
      <c r="AI4314" s="43" t="s">
        <v>803</v>
      </c>
      <c r="AL4314" s="43">
        <v>10</v>
      </c>
      <c r="AN4314" s="46" t="s">
        <v>5240</v>
      </c>
      <c r="AO4314" s="5" t="s">
        <v>89</v>
      </c>
      <c r="AP4314" s="6" t="s">
        <v>5219</v>
      </c>
      <c r="AR4314" s="7" t="s">
        <v>90</v>
      </c>
      <c r="AT4314" s="4" t="str">
        <f>CONCATENATE(AU4314,", ",AV4314,", ",AW4314,", ",AX4314,", ",AY4314,", ",AZ4314,", ",BA4314)</f>
        <v>Europe, France, FR, Bretagne, Ille-et-Vilaine, Rennes, Campus Institut Agro Rennes</v>
      </c>
      <c r="AU4314" s="1" t="s">
        <v>91</v>
      </c>
      <c r="AV4314" s="1" t="s">
        <v>92</v>
      </c>
      <c r="AW4314" s="1" t="s">
        <v>93</v>
      </c>
      <c r="AX4314" s="1" t="s">
        <v>94</v>
      </c>
      <c r="AY4314" s="1" t="s">
        <v>95</v>
      </c>
      <c r="AZ4314" s="1" t="s">
        <v>96</v>
      </c>
      <c r="BA4314" s="1" t="s">
        <v>5242</v>
      </c>
      <c r="BC4314" s="43"/>
      <c r="BF4314" s="43" t="s">
        <v>4596</v>
      </c>
      <c r="BG4314" s="43" t="s">
        <v>93</v>
      </c>
      <c r="BH4314" s="7" t="s">
        <v>97</v>
      </c>
      <c r="BJ4314" s="7" t="s">
        <v>98</v>
      </c>
      <c r="BK4314" s="7" t="s">
        <v>99</v>
      </c>
      <c r="BL4314" s="7" t="s">
        <v>4597</v>
      </c>
      <c r="BM4314" s="7" t="s">
        <v>4598</v>
      </c>
      <c r="BU4314" s="43">
        <v>1</v>
      </c>
      <c r="BW4314" s="43" t="s">
        <v>103</v>
      </c>
    </row>
    <row r="4315" spans="3:75" x14ac:dyDescent="0.35">
      <c r="C4315" s="43" t="str">
        <f t="shared" si="67"/>
        <v>IARA:BDT-10:2023: 4314</v>
      </c>
      <c r="D4315" s="43">
        <v>4314</v>
      </c>
      <c r="E4315" s="43" t="s">
        <v>5317</v>
      </c>
      <c r="F4315" s="1" t="s">
        <v>73</v>
      </c>
      <c r="G4315" s="43" t="s">
        <v>5261</v>
      </c>
      <c r="H4315" s="2">
        <v>45206</v>
      </c>
      <c r="J4315" s="12">
        <f>YEAR(H4315)</f>
        <v>2023</v>
      </c>
      <c r="K4315" s="12">
        <v>10</v>
      </c>
      <c r="L4315" s="12">
        <v>7</v>
      </c>
      <c r="P4315" s="12" t="s">
        <v>75</v>
      </c>
      <c r="Q4315" s="12" t="str">
        <f>CONCATENATE(X4315," ",Y4315)</f>
        <v>Sturnus vulgaris</v>
      </c>
      <c r="R4315" s="14" t="str">
        <f>CONCATENATE(S4315,", ",T4315,", ",U4315,", ",V4315,", ",W4315,", ",X4315,", ",Y4315)</f>
        <v>Animalia, Chordata, Aves, Passeriformes, Sturnidae, Sturnus, vulgaris</v>
      </c>
      <c r="S4315" s="6" t="s">
        <v>76</v>
      </c>
      <c r="T4315" s="6" t="s">
        <v>77</v>
      </c>
      <c r="U4315" s="6" t="s">
        <v>78</v>
      </c>
      <c r="V4315" s="12" t="s">
        <v>79</v>
      </c>
      <c r="W4315" s="12" t="s">
        <v>112</v>
      </c>
      <c r="X4315" s="12" t="s">
        <v>113</v>
      </c>
      <c r="Y4315" s="12" t="s">
        <v>114</v>
      </c>
      <c r="AA4315" s="12" t="s">
        <v>83</v>
      </c>
      <c r="AB4315" s="6" t="s">
        <v>84</v>
      </c>
      <c r="AC4315" s="12" t="s">
        <v>115</v>
      </c>
      <c r="AD4315" s="6" t="s">
        <v>5219</v>
      </c>
      <c r="AE4315" s="2">
        <v>45206</v>
      </c>
      <c r="AF4315" s="43" t="s">
        <v>87</v>
      </c>
      <c r="AG4315" s="7" t="s">
        <v>116</v>
      </c>
      <c r="AH4315" s="43" t="s">
        <v>806</v>
      </c>
      <c r="AI4315" s="43" t="s">
        <v>805</v>
      </c>
      <c r="AL4315" s="43">
        <v>10</v>
      </c>
      <c r="AN4315" s="46" t="s">
        <v>5240</v>
      </c>
      <c r="AO4315" s="5" t="s">
        <v>89</v>
      </c>
      <c r="AP4315" s="6" t="s">
        <v>5219</v>
      </c>
      <c r="AR4315" s="7" t="s">
        <v>90</v>
      </c>
      <c r="AT4315" s="4" t="str">
        <f>CONCATENATE(AU4315,", ",AV4315,", ",AW4315,", ",AX4315,", ",AY4315,", ",AZ4315,", ",BA4315)</f>
        <v>Europe, France, FR, Bretagne, Ille-et-Vilaine, Rennes, Campus Institut Agro Rennes</v>
      </c>
      <c r="AU4315" s="1" t="s">
        <v>91</v>
      </c>
      <c r="AV4315" s="1" t="s">
        <v>92</v>
      </c>
      <c r="AW4315" s="1" t="s">
        <v>93</v>
      </c>
      <c r="AX4315" s="1" t="s">
        <v>94</v>
      </c>
      <c r="AY4315" s="1" t="s">
        <v>95</v>
      </c>
      <c r="AZ4315" s="1" t="s">
        <v>96</v>
      </c>
      <c r="BA4315" s="1" t="s">
        <v>5242</v>
      </c>
      <c r="BC4315" s="43"/>
      <c r="BF4315" s="43" t="s">
        <v>4596</v>
      </c>
      <c r="BG4315" s="43" t="s">
        <v>93</v>
      </c>
      <c r="BH4315" s="7" t="s">
        <v>97</v>
      </c>
      <c r="BJ4315" s="7" t="s">
        <v>98</v>
      </c>
      <c r="BK4315" s="7" t="s">
        <v>99</v>
      </c>
      <c r="BL4315" s="7" t="s">
        <v>4597</v>
      </c>
      <c r="BM4315" s="7" t="s">
        <v>4598</v>
      </c>
      <c r="BU4315" s="43">
        <v>1</v>
      </c>
      <c r="BW4315" s="43" t="s">
        <v>103</v>
      </c>
    </row>
    <row r="4316" spans="3:75" x14ac:dyDescent="0.35">
      <c r="C4316" s="43" t="str">
        <f t="shared" si="67"/>
        <v>IARA:BDT-10:2023: 4315</v>
      </c>
      <c r="D4316" s="43">
        <v>4315</v>
      </c>
      <c r="E4316" s="43" t="s">
        <v>5317</v>
      </c>
      <c r="F4316" s="1" t="s">
        <v>73</v>
      </c>
      <c r="G4316" s="43" t="s">
        <v>5261</v>
      </c>
      <c r="H4316" s="2">
        <v>45206</v>
      </c>
      <c r="J4316" s="12">
        <f>YEAR(H4316)</f>
        <v>2023</v>
      </c>
      <c r="K4316" s="12">
        <v>10</v>
      </c>
      <c r="L4316" s="12">
        <v>7</v>
      </c>
      <c r="P4316" s="12" t="s">
        <v>75</v>
      </c>
      <c r="Q4316" s="12" t="str">
        <f>CONCATENATE(X4316," ",Y4316)</f>
        <v>Sturnus vulgaris</v>
      </c>
      <c r="R4316" s="14" t="str">
        <f>CONCATENATE(S4316,", ",T4316,", ",U4316,", ",V4316,", ",W4316,", ",X4316,", ",Y4316)</f>
        <v>Animalia, Chordata, Aves, Passeriformes, Sturnidae, Sturnus, vulgaris</v>
      </c>
      <c r="S4316" s="6" t="s">
        <v>76</v>
      </c>
      <c r="T4316" s="6" t="s">
        <v>77</v>
      </c>
      <c r="U4316" s="6" t="s">
        <v>78</v>
      </c>
      <c r="V4316" s="12" t="s">
        <v>79</v>
      </c>
      <c r="W4316" s="12" t="s">
        <v>112</v>
      </c>
      <c r="X4316" s="12" t="s">
        <v>113</v>
      </c>
      <c r="Y4316" s="12" t="s">
        <v>114</v>
      </c>
      <c r="AA4316" s="12" t="s">
        <v>83</v>
      </c>
      <c r="AB4316" s="6" t="s">
        <v>84</v>
      </c>
      <c r="AC4316" s="12" t="s">
        <v>115</v>
      </c>
      <c r="AD4316" s="6" t="s">
        <v>5219</v>
      </c>
      <c r="AE4316" s="2">
        <v>45206</v>
      </c>
      <c r="AF4316" s="43" t="s">
        <v>87</v>
      </c>
      <c r="AG4316" s="7" t="s">
        <v>116</v>
      </c>
      <c r="AH4316" s="43" t="s">
        <v>808</v>
      </c>
      <c r="AI4316" s="43" t="s">
        <v>807</v>
      </c>
      <c r="AL4316" s="43">
        <v>10</v>
      </c>
      <c r="AN4316" s="46" t="s">
        <v>5240</v>
      </c>
      <c r="AO4316" s="5" t="s">
        <v>89</v>
      </c>
      <c r="AP4316" s="6" t="s">
        <v>5219</v>
      </c>
      <c r="AR4316" s="7" t="s">
        <v>90</v>
      </c>
      <c r="AT4316" s="4" t="str">
        <f>CONCATENATE(AU4316,", ",AV4316,", ",AW4316,", ",AX4316,", ",AY4316,", ",AZ4316,", ",BA4316)</f>
        <v>Europe, France, FR, Bretagne, Ille-et-Vilaine, Rennes, Campus Institut Agro Rennes</v>
      </c>
      <c r="AU4316" s="1" t="s">
        <v>91</v>
      </c>
      <c r="AV4316" s="1" t="s">
        <v>92</v>
      </c>
      <c r="AW4316" s="1" t="s">
        <v>93</v>
      </c>
      <c r="AX4316" s="1" t="s">
        <v>94</v>
      </c>
      <c r="AY4316" s="1" t="s">
        <v>95</v>
      </c>
      <c r="AZ4316" s="1" t="s">
        <v>96</v>
      </c>
      <c r="BA4316" s="1" t="s">
        <v>5242</v>
      </c>
      <c r="BC4316" s="43"/>
      <c r="BF4316" s="43" t="s">
        <v>4596</v>
      </c>
      <c r="BG4316" s="43" t="s">
        <v>93</v>
      </c>
      <c r="BH4316" s="7" t="s">
        <v>97</v>
      </c>
      <c r="BJ4316" s="7" t="s">
        <v>98</v>
      </c>
      <c r="BK4316" s="7" t="s">
        <v>99</v>
      </c>
      <c r="BL4316" s="7" t="s">
        <v>4597</v>
      </c>
      <c r="BM4316" s="7" t="s">
        <v>4598</v>
      </c>
      <c r="BU4316" s="43">
        <v>1</v>
      </c>
      <c r="BW4316" s="43" t="s">
        <v>103</v>
      </c>
    </row>
    <row r="4317" spans="3:75" x14ac:dyDescent="0.35">
      <c r="C4317" s="43" t="str">
        <f t="shared" si="67"/>
        <v>IARA:BDT-10:2023: 4316</v>
      </c>
      <c r="D4317" s="43">
        <v>4316</v>
      </c>
      <c r="E4317" s="43" t="s">
        <v>5317</v>
      </c>
      <c r="F4317" s="1" t="s">
        <v>73</v>
      </c>
      <c r="G4317" s="43" t="s">
        <v>5261</v>
      </c>
      <c r="H4317" s="2">
        <v>45206</v>
      </c>
      <c r="J4317" s="12">
        <f>YEAR(H4317)</f>
        <v>2023</v>
      </c>
      <c r="K4317" s="12">
        <v>10</v>
      </c>
      <c r="L4317" s="12">
        <v>7</v>
      </c>
      <c r="P4317" s="12" t="s">
        <v>75</v>
      </c>
      <c r="Q4317" s="12" t="str">
        <f>CONCATENATE(X4317," ",Y4317)</f>
        <v>Pica pica</v>
      </c>
      <c r="R4317" s="14" t="str">
        <f>CONCATENATE(S4317,", ",T4317,", ",U4317,", ",V4317,", ",W4317,", ",X4317,", ",Y4317)</f>
        <v>Animalia, Chordata, Aves, Passeriformes, Corvidae, Pica, pica</v>
      </c>
      <c r="S4317" s="6" t="s">
        <v>76</v>
      </c>
      <c r="T4317" s="6" t="s">
        <v>77</v>
      </c>
      <c r="U4317" s="6" t="s">
        <v>78</v>
      </c>
      <c r="V4317" s="12" t="s">
        <v>79</v>
      </c>
      <c r="W4317" s="12" t="s">
        <v>104</v>
      </c>
      <c r="X4317" s="12" t="s">
        <v>155</v>
      </c>
      <c r="Y4317" s="12" t="s">
        <v>156</v>
      </c>
      <c r="AA4317" s="12" t="s">
        <v>83</v>
      </c>
      <c r="AB4317" s="6" t="s">
        <v>84</v>
      </c>
      <c r="AC4317" s="12" t="s">
        <v>157</v>
      </c>
      <c r="AD4317" s="6" t="s">
        <v>5219</v>
      </c>
      <c r="AE4317" s="2">
        <v>45206</v>
      </c>
      <c r="AF4317" s="43" t="s">
        <v>87</v>
      </c>
      <c r="AG4317" s="7" t="s">
        <v>158</v>
      </c>
      <c r="AH4317" s="43" t="s">
        <v>810</v>
      </c>
      <c r="AI4317" s="43" t="s">
        <v>809</v>
      </c>
      <c r="AL4317" s="43">
        <v>10</v>
      </c>
      <c r="AN4317" s="46" t="s">
        <v>5240</v>
      </c>
      <c r="AO4317" s="5" t="s">
        <v>89</v>
      </c>
      <c r="AP4317" s="6" t="s">
        <v>5219</v>
      </c>
      <c r="AR4317" s="7" t="s">
        <v>90</v>
      </c>
      <c r="AT4317" s="4" t="str">
        <f>CONCATENATE(AU4317,", ",AV4317,", ",AW4317,", ",AX4317,", ",AY4317,", ",AZ4317,", ",BA4317)</f>
        <v>Europe, France, FR, Bretagne, Ille-et-Vilaine, Rennes, Campus Institut Agro Rennes</v>
      </c>
      <c r="AU4317" s="1" t="s">
        <v>91</v>
      </c>
      <c r="AV4317" s="1" t="s">
        <v>92</v>
      </c>
      <c r="AW4317" s="1" t="s">
        <v>93</v>
      </c>
      <c r="AX4317" s="1" t="s">
        <v>94</v>
      </c>
      <c r="AY4317" s="1" t="s">
        <v>95</v>
      </c>
      <c r="AZ4317" s="1" t="s">
        <v>96</v>
      </c>
      <c r="BA4317" s="1" t="s">
        <v>5242</v>
      </c>
      <c r="BC4317" s="43"/>
      <c r="BF4317" s="43" t="s">
        <v>4596</v>
      </c>
      <c r="BG4317" s="43" t="s">
        <v>93</v>
      </c>
      <c r="BH4317" s="7" t="s">
        <v>97</v>
      </c>
      <c r="BJ4317" s="7" t="s">
        <v>98</v>
      </c>
      <c r="BK4317" s="7" t="s">
        <v>99</v>
      </c>
      <c r="BL4317" s="7" t="s">
        <v>4597</v>
      </c>
      <c r="BM4317" s="7" t="s">
        <v>4598</v>
      </c>
      <c r="BU4317" s="43">
        <v>1</v>
      </c>
      <c r="BW4317" s="43" t="s">
        <v>103</v>
      </c>
    </row>
    <row r="4318" spans="3:75" x14ac:dyDescent="0.35">
      <c r="C4318" s="43" t="str">
        <f t="shared" si="67"/>
        <v>IARA:BDT-10:2023: 4317</v>
      </c>
      <c r="D4318" s="43">
        <v>4317</v>
      </c>
      <c r="E4318" s="43" t="s">
        <v>5317</v>
      </c>
      <c r="F4318" s="1" t="s">
        <v>73</v>
      </c>
      <c r="G4318" s="43" t="s">
        <v>5261</v>
      </c>
      <c r="H4318" s="2">
        <v>45206</v>
      </c>
      <c r="J4318" s="12">
        <f>YEAR(H4318)</f>
        <v>2023</v>
      </c>
      <c r="K4318" s="12">
        <v>10</v>
      </c>
      <c r="L4318" s="12">
        <v>7</v>
      </c>
      <c r="P4318" s="12" t="s">
        <v>75</v>
      </c>
      <c r="Q4318" s="12" t="str">
        <f>CONCATENATE(X4318," ",Y4318)</f>
        <v>Pica pica</v>
      </c>
      <c r="R4318" s="14" t="str">
        <f>CONCATENATE(S4318,", ",T4318,", ",U4318,", ",V4318,", ",W4318,", ",X4318,", ",Y4318)</f>
        <v>Animalia, Chordata, Aves, Passeriformes, Corvidae, Pica, pica</v>
      </c>
      <c r="S4318" s="6" t="s">
        <v>76</v>
      </c>
      <c r="T4318" s="6" t="s">
        <v>77</v>
      </c>
      <c r="U4318" s="6" t="s">
        <v>78</v>
      </c>
      <c r="V4318" s="12" t="s">
        <v>79</v>
      </c>
      <c r="W4318" s="12" t="s">
        <v>104</v>
      </c>
      <c r="X4318" s="12" t="s">
        <v>155</v>
      </c>
      <c r="Y4318" s="12" t="s">
        <v>156</v>
      </c>
      <c r="AA4318" s="12" t="s">
        <v>83</v>
      </c>
      <c r="AB4318" s="6" t="s">
        <v>84</v>
      </c>
      <c r="AC4318" s="12" t="s">
        <v>157</v>
      </c>
      <c r="AD4318" s="6" t="s">
        <v>5219</v>
      </c>
      <c r="AE4318" s="2">
        <v>45206</v>
      </c>
      <c r="AF4318" s="43" t="s">
        <v>87</v>
      </c>
      <c r="AG4318" s="7" t="s">
        <v>158</v>
      </c>
      <c r="AH4318" s="43" t="s">
        <v>812</v>
      </c>
      <c r="AI4318" s="43" t="s">
        <v>811</v>
      </c>
      <c r="AL4318" s="43">
        <v>10</v>
      </c>
      <c r="AN4318" s="46" t="s">
        <v>5240</v>
      </c>
      <c r="AO4318" s="5" t="s">
        <v>89</v>
      </c>
      <c r="AP4318" s="6" t="s">
        <v>5219</v>
      </c>
      <c r="AR4318" s="7" t="s">
        <v>90</v>
      </c>
      <c r="AT4318" s="4" t="str">
        <f>CONCATENATE(AU4318,", ",AV4318,", ",AW4318,", ",AX4318,", ",AY4318,", ",AZ4318,", ",BA4318)</f>
        <v>Europe, France, FR, Bretagne, Ille-et-Vilaine, Rennes, Campus Institut Agro Rennes</v>
      </c>
      <c r="AU4318" s="1" t="s">
        <v>91</v>
      </c>
      <c r="AV4318" s="1" t="s">
        <v>92</v>
      </c>
      <c r="AW4318" s="1" t="s">
        <v>93</v>
      </c>
      <c r="AX4318" s="1" t="s">
        <v>94</v>
      </c>
      <c r="AY4318" s="1" t="s">
        <v>95</v>
      </c>
      <c r="AZ4318" s="1" t="s">
        <v>96</v>
      </c>
      <c r="BA4318" s="1" t="s">
        <v>5242</v>
      </c>
      <c r="BC4318" s="43"/>
      <c r="BF4318" s="43" t="s">
        <v>4596</v>
      </c>
      <c r="BG4318" s="43" t="s">
        <v>93</v>
      </c>
      <c r="BH4318" s="7" t="s">
        <v>97</v>
      </c>
      <c r="BJ4318" s="7" t="s">
        <v>98</v>
      </c>
      <c r="BK4318" s="7" t="s">
        <v>99</v>
      </c>
      <c r="BL4318" s="7" t="s">
        <v>4597</v>
      </c>
      <c r="BM4318" s="7" t="s">
        <v>4598</v>
      </c>
      <c r="BU4318" s="43">
        <v>1</v>
      </c>
      <c r="BW4318" s="43" t="s">
        <v>103</v>
      </c>
    </row>
    <row r="4319" spans="3:75" x14ac:dyDescent="0.35">
      <c r="C4319" s="43" t="str">
        <f t="shared" si="67"/>
        <v>IARA:BDT-10:2023: 4318</v>
      </c>
      <c r="D4319" s="43">
        <v>4318</v>
      </c>
      <c r="E4319" s="43" t="s">
        <v>5317</v>
      </c>
      <c r="F4319" s="1" t="s">
        <v>73</v>
      </c>
      <c r="G4319" s="43" t="s">
        <v>5261</v>
      </c>
      <c r="H4319" s="2">
        <v>45206</v>
      </c>
      <c r="J4319" s="12">
        <f>YEAR(H4319)</f>
        <v>2023</v>
      </c>
      <c r="K4319" s="12">
        <v>10</v>
      </c>
      <c r="L4319" s="12">
        <v>7</v>
      </c>
      <c r="P4319" s="12" t="s">
        <v>75</v>
      </c>
      <c r="Q4319" s="12" t="str">
        <f>CONCATENATE(X4319," ",Y4319)</f>
        <v>Pica pica</v>
      </c>
      <c r="R4319" s="14" t="str">
        <f>CONCATENATE(S4319,", ",T4319,", ",U4319,", ",V4319,", ",W4319,", ",X4319,", ",Y4319)</f>
        <v>Animalia, Chordata, Aves, Passeriformes, Corvidae, Pica, pica</v>
      </c>
      <c r="S4319" s="6" t="s">
        <v>76</v>
      </c>
      <c r="T4319" s="6" t="s">
        <v>77</v>
      </c>
      <c r="U4319" s="6" t="s">
        <v>78</v>
      </c>
      <c r="V4319" s="12" t="s">
        <v>79</v>
      </c>
      <c r="W4319" s="12" t="s">
        <v>104</v>
      </c>
      <c r="X4319" s="12" t="s">
        <v>155</v>
      </c>
      <c r="Y4319" s="12" t="s">
        <v>156</v>
      </c>
      <c r="AA4319" s="12" t="s">
        <v>83</v>
      </c>
      <c r="AB4319" s="6" t="s">
        <v>84</v>
      </c>
      <c r="AC4319" s="12" t="s">
        <v>157</v>
      </c>
      <c r="AD4319" s="6" t="s">
        <v>5219</v>
      </c>
      <c r="AE4319" s="2">
        <v>45206</v>
      </c>
      <c r="AF4319" s="43" t="s">
        <v>87</v>
      </c>
      <c r="AG4319" s="7" t="s">
        <v>158</v>
      </c>
      <c r="AH4319" s="43" t="s">
        <v>814</v>
      </c>
      <c r="AI4319" s="43" t="s">
        <v>813</v>
      </c>
      <c r="AL4319" s="43">
        <v>10</v>
      </c>
      <c r="AN4319" s="46" t="s">
        <v>5240</v>
      </c>
      <c r="AO4319" s="5" t="s">
        <v>89</v>
      </c>
      <c r="AP4319" s="6" t="s">
        <v>5219</v>
      </c>
      <c r="AR4319" s="7" t="s">
        <v>90</v>
      </c>
      <c r="AT4319" s="4" t="str">
        <f>CONCATENATE(AU4319,", ",AV4319,", ",AW4319,", ",AX4319,", ",AY4319,", ",AZ4319,", ",BA4319)</f>
        <v>Europe, France, FR, Bretagne, Ille-et-Vilaine, Rennes, Campus Institut Agro Rennes</v>
      </c>
      <c r="AU4319" s="1" t="s">
        <v>91</v>
      </c>
      <c r="AV4319" s="1" t="s">
        <v>92</v>
      </c>
      <c r="AW4319" s="1" t="s">
        <v>93</v>
      </c>
      <c r="AX4319" s="1" t="s">
        <v>94</v>
      </c>
      <c r="AY4319" s="1" t="s">
        <v>95</v>
      </c>
      <c r="AZ4319" s="1" t="s">
        <v>96</v>
      </c>
      <c r="BA4319" s="1" t="s">
        <v>5242</v>
      </c>
      <c r="BC4319" s="43"/>
      <c r="BF4319" s="43" t="s">
        <v>4596</v>
      </c>
      <c r="BG4319" s="43" t="s">
        <v>93</v>
      </c>
      <c r="BH4319" s="7" t="s">
        <v>97</v>
      </c>
      <c r="BJ4319" s="7" t="s">
        <v>98</v>
      </c>
      <c r="BK4319" s="7" t="s">
        <v>99</v>
      </c>
      <c r="BL4319" s="7" t="s">
        <v>4597</v>
      </c>
      <c r="BM4319" s="7" t="s">
        <v>4598</v>
      </c>
      <c r="BU4319" s="43">
        <v>1</v>
      </c>
      <c r="BW4319" s="43" t="s">
        <v>103</v>
      </c>
    </row>
    <row r="4320" spans="3:75" x14ac:dyDescent="0.35">
      <c r="C4320" s="43" t="str">
        <f t="shared" si="67"/>
        <v>IARA:BDT-10:2023: 4319</v>
      </c>
      <c r="D4320" s="43">
        <v>4319</v>
      </c>
      <c r="E4320" s="43" t="s">
        <v>5317</v>
      </c>
      <c r="F4320" s="1" t="s">
        <v>73</v>
      </c>
      <c r="G4320" s="43" t="s">
        <v>5261</v>
      </c>
      <c r="H4320" s="2">
        <v>45206</v>
      </c>
      <c r="J4320" s="12">
        <f>YEAR(H4320)</f>
        <v>2023</v>
      </c>
      <c r="K4320" s="12">
        <v>10</v>
      </c>
      <c r="L4320" s="12">
        <v>7</v>
      </c>
      <c r="P4320" s="12" t="s">
        <v>75</v>
      </c>
      <c r="Q4320" s="12" t="str">
        <f>CONCATENATE(X4320," ",Y4320)</f>
        <v>Sturnus vulgaris</v>
      </c>
      <c r="R4320" s="14" t="str">
        <f>CONCATENATE(S4320,", ",T4320,", ",U4320,", ",V4320,", ",W4320,", ",X4320,", ",Y4320)</f>
        <v>Animalia, Chordata, Aves, Passeriformes, Sturnidae, Sturnus, vulgaris</v>
      </c>
      <c r="S4320" s="6" t="s">
        <v>76</v>
      </c>
      <c r="T4320" s="6" t="s">
        <v>77</v>
      </c>
      <c r="U4320" s="6" t="s">
        <v>78</v>
      </c>
      <c r="V4320" s="12" t="s">
        <v>79</v>
      </c>
      <c r="W4320" s="12" t="s">
        <v>112</v>
      </c>
      <c r="X4320" s="12" t="s">
        <v>113</v>
      </c>
      <c r="Y4320" s="12" t="s">
        <v>114</v>
      </c>
      <c r="AA4320" s="12" t="s">
        <v>83</v>
      </c>
      <c r="AB4320" s="6" t="s">
        <v>84</v>
      </c>
      <c r="AC4320" s="12" t="s">
        <v>115</v>
      </c>
      <c r="AD4320" s="6" t="s">
        <v>5219</v>
      </c>
      <c r="AE4320" s="2">
        <v>45206</v>
      </c>
      <c r="AF4320" s="43" t="s">
        <v>87</v>
      </c>
      <c r="AG4320" s="7" t="s">
        <v>116</v>
      </c>
      <c r="AH4320" s="43" t="s">
        <v>816</v>
      </c>
      <c r="AI4320" s="43" t="s">
        <v>815</v>
      </c>
      <c r="AL4320" s="43">
        <v>10</v>
      </c>
      <c r="AN4320" s="46" t="s">
        <v>5240</v>
      </c>
      <c r="AO4320" s="5" t="s">
        <v>89</v>
      </c>
      <c r="AP4320" s="6" t="s">
        <v>5219</v>
      </c>
      <c r="AR4320" s="7" t="s">
        <v>90</v>
      </c>
      <c r="AT4320" s="4" t="str">
        <f>CONCATENATE(AU4320,", ",AV4320,", ",AW4320,", ",AX4320,", ",AY4320,", ",AZ4320,", ",BA4320)</f>
        <v>Europe, France, FR, Bretagne, Ille-et-Vilaine, Rennes, Campus Institut Agro Rennes</v>
      </c>
      <c r="AU4320" s="1" t="s">
        <v>91</v>
      </c>
      <c r="AV4320" s="1" t="s">
        <v>92</v>
      </c>
      <c r="AW4320" s="1" t="s">
        <v>93</v>
      </c>
      <c r="AX4320" s="1" t="s">
        <v>94</v>
      </c>
      <c r="AY4320" s="1" t="s">
        <v>95</v>
      </c>
      <c r="AZ4320" s="1" t="s">
        <v>96</v>
      </c>
      <c r="BA4320" s="1" t="s">
        <v>5242</v>
      </c>
      <c r="BC4320" s="43"/>
      <c r="BF4320" s="43" t="s">
        <v>4596</v>
      </c>
      <c r="BG4320" s="43" t="s">
        <v>93</v>
      </c>
      <c r="BH4320" s="7" t="s">
        <v>97</v>
      </c>
      <c r="BJ4320" s="7" t="s">
        <v>98</v>
      </c>
      <c r="BK4320" s="7" t="s">
        <v>99</v>
      </c>
      <c r="BL4320" s="7" t="s">
        <v>4597</v>
      </c>
      <c r="BM4320" s="7" t="s">
        <v>4598</v>
      </c>
      <c r="BU4320" s="43">
        <v>1</v>
      </c>
      <c r="BW4320" s="43" t="s">
        <v>103</v>
      </c>
    </row>
    <row r="4321" spans="3:75" x14ac:dyDescent="0.35">
      <c r="C4321" s="43" t="str">
        <f t="shared" si="67"/>
        <v>IARA:BDT-10:2023: 4320</v>
      </c>
      <c r="D4321" s="43">
        <v>4320</v>
      </c>
      <c r="E4321" s="43" t="s">
        <v>5317</v>
      </c>
      <c r="F4321" s="1" t="s">
        <v>73</v>
      </c>
      <c r="G4321" s="43" t="s">
        <v>5261</v>
      </c>
      <c r="H4321" s="2">
        <v>45206</v>
      </c>
      <c r="J4321" s="12">
        <f>YEAR(H4321)</f>
        <v>2023</v>
      </c>
      <c r="K4321" s="12">
        <v>10</v>
      </c>
      <c r="L4321" s="12">
        <v>7</v>
      </c>
      <c r="P4321" s="12" t="s">
        <v>75</v>
      </c>
      <c r="Q4321" s="12" t="str">
        <f>CONCATENATE(X4321," ",Y4321)</f>
        <v>Sturnus vulgaris</v>
      </c>
      <c r="R4321" s="14" t="str">
        <f>CONCATENATE(S4321,", ",T4321,", ",U4321,", ",V4321,", ",W4321,", ",X4321,", ",Y4321)</f>
        <v>Animalia, Chordata, Aves, Passeriformes, Sturnidae, Sturnus, vulgaris</v>
      </c>
      <c r="S4321" s="6" t="s">
        <v>76</v>
      </c>
      <c r="T4321" s="6" t="s">
        <v>77</v>
      </c>
      <c r="U4321" s="6" t="s">
        <v>78</v>
      </c>
      <c r="V4321" s="12" t="s">
        <v>79</v>
      </c>
      <c r="W4321" s="12" t="s">
        <v>112</v>
      </c>
      <c r="X4321" s="12" t="s">
        <v>113</v>
      </c>
      <c r="Y4321" s="12" t="s">
        <v>114</v>
      </c>
      <c r="AA4321" s="12" t="s">
        <v>83</v>
      </c>
      <c r="AB4321" s="6" t="s">
        <v>84</v>
      </c>
      <c r="AC4321" s="12" t="s">
        <v>115</v>
      </c>
      <c r="AD4321" s="6" t="s">
        <v>5219</v>
      </c>
      <c r="AE4321" s="2">
        <v>45206</v>
      </c>
      <c r="AF4321" s="43" t="s">
        <v>87</v>
      </c>
      <c r="AG4321" s="7" t="s">
        <v>116</v>
      </c>
      <c r="AH4321" s="43" t="s">
        <v>818</v>
      </c>
      <c r="AI4321" s="43" t="s">
        <v>817</v>
      </c>
      <c r="AL4321" s="43">
        <v>10</v>
      </c>
      <c r="AN4321" s="46" t="s">
        <v>5240</v>
      </c>
      <c r="AO4321" s="5" t="s">
        <v>89</v>
      </c>
      <c r="AP4321" s="6" t="s">
        <v>5219</v>
      </c>
      <c r="AR4321" s="7" t="s">
        <v>90</v>
      </c>
      <c r="AT4321" s="4" t="str">
        <f>CONCATENATE(AU4321,", ",AV4321,", ",AW4321,", ",AX4321,", ",AY4321,", ",AZ4321,", ",BA4321)</f>
        <v>Europe, France, FR, Bretagne, Ille-et-Vilaine, Rennes, Campus Institut Agro Rennes</v>
      </c>
      <c r="AU4321" s="1" t="s">
        <v>91</v>
      </c>
      <c r="AV4321" s="1" t="s">
        <v>92</v>
      </c>
      <c r="AW4321" s="1" t="s">
        <v>93</v>
      </c>
      <c r="AX4321" s="1" t="s">
        <v>94</v>
      </c>
      <c r="AY4321" s="1" t="s">
        <v>95</v>
      </c>
      <c r="AZ4321" s="1" t="s">
        <v>96</v>
      </c>
      <c r="BA4321" s="1" t="s">
        <v>5242</v>
      </c>
      <c r="BC4321" s="43"/>
      <c r="BF4321" s="43" t="s">
        <v>4596</v>
      </c>
      <c r="BG4321" s="43" t="s">
        <v>93</v>
      </c>
      <c r="BH4321" s="7" t="s">
        <v>97</v>
      </c>
      <c r="BJ4321" s="7" t="s">
        <v>98</v>
      </c>
      <c r="BK4321" s="7" t="s">
        <v>99</v>
      </c>
      <c r="BL4321" s="7" t="s">
        <v>4597</v>
      </c>
      <c r="BM4321" s="7" t="s">
        <v>4598</v>
      </c>
      <c r="BU4321" s="43">
        <v>1</v>
      </c>
      <c r="BW4321" s="43" t="s">
        <v>103</v>
      </c>
    </row>
    <row r="4322" spans="3:75" x14ac:dyDescent="0.35">
      <c r="C4322" s="43" t="str">
        <f t="shared" si="67"/>
        <v>IARA:BDT-10:2023: 4321</v>
      </c>
      <c r="D4322" s="43">
        <v>4321</v>
      </c>
      <c r="E4322" s="43" t="s">
        <v>5317</v>
      </c>
      <c r="F4322" s="1" t="s">
        <v>73</v>
      </c>
      <c r="G4322" s="43" t="s">
        <v>5261</v>
      </c>
      <c r="H4322" s="2">
        <v>45206</v>
      </c>
      <c r="J4322" s="12">
        <f>YEAR(H4322)</f>
        <v>2023</v>
      </c>
      <c r="K4322" s="12">
        <v>10</v>
      </c>
      <c r="L4322" s="12">
        <v>7</v>
      </c>
      <c r="P4322" s="12" t="s">
        <v>75</v>
      </c>
      <c r="Q4322" s="12" t="str">
        <f>CONCATENATE(X4322," ",Y4322)</f>
        <v>Sturnus vulgaris</v>
      </c>
      <c r="R4322" s="14" t="str">
        <f>CONCATENATE(S4322,", ",T4322,", ",U4322,", ",V4322,", ",W4322,", ",X4322,", ",Y4322)</f>
        <v>Animalia, Chordata, Aves, Passeriformes, Sturnidae, Sturnus, vulgaris</v>
      </c>
      <c r="S4322" s="6" t="s">
        <v>76</v>
      </c>
      <c r="T4322" s="6" t="s">
        <v>77</v>
      </c>
      <c r="U4322" s="6" t="s">
        <v>78</v>
      </c>
      <c r="V4322" s="12" t="s">
        <v>79</v>
      </c>
      <c r="W4322" s="12" t="s">
        <v>112</v>
      </c>
      <c r="X4322" s="12" t="s">
        <v>113</v>
      </c>
      <c r="Y4322" s="12" t="s">
        <v>114</v>
      </c>
      <c r="AA4322" s="12" t="s">
        <v>83</v>
      </c>
      <c r="AB4322" s="6" t="s">
        <v>84</v>
      </c>
      <c r="AC4322" s="12" t="s">
        <v>115</v>
      </c>
      <c r="AD4322" s="6" t="s">
        <v>5219</v>
      </c>
      <c r="AE4322" s="2">
        <v>45206</v>
      </c>
      <c r="AF4322" s="43" t="s">
        <v>87</v>
      </c>
      <c r="AG4322" s="7" t="s">
        <v>116</v>
      </c>
      <c r="AH4322" s="43" t="s">
        <v>820</v>
      </c>
      <c r="AI4322" s="43" t="s">
        <v>819</v>
      </c>
      <c r="AL4322" s="43">
        <v>10</v>
      </c>
      <c r="AN4322" s="46" t="s">
        <v>5240</v>
      </c>
      <c r="AO4322" s="5" t="s">
        <v>89</v>
      </c>
      <c r="AP4322" s="6" t="s">
        <v>5219</v>
      </c>
      <c r="AR4322" s="7" t="s">
        <v>90</v>
      </c>
      <c r="AT4322" s="4" t="str">
        <f>CONCATENATE(AU4322,", ",AV4322,", ",AW4322,", ",AX4322,", ",AY4322,", ",AZ4322,", ",BA4322)</f>
        <v>Europe, France, FR, Bretagne, Ille-et-Vilaine, Rennes, Campus Institut Agro Rennes</v>
      </c>
      <c r="AU4322" s="1" t="s">
        <v>91</v>
      </c>
      <c r="AV4322" s="1" t="s">
        <v>92</v>
      </c>
      <c r="AW4322" s="1" t="s">
        <v>93</v>
      </c>
      <c r="AX4322" s="1" t="s">
        <v>94</v>
      </c>
      <c r="AY4322" s="1" t="s">
        <v>95</v>
      </c>
      <c r="AZ4322" s="1" t="s">
        <v>96</v>
      </c>
      <c r="BA4322" s="1" t="s">
        <v>5242</v>
      </c>
      <c r="BC4322" s="43"/>
      <c r="BF4322" s="43" t="s">
        <v>4596</v>
      </c>
      <c r="BG4322" s="43" t="s">
        <v>93</v>
      </c>
      <c r="BH4322" s="7" t="s">
        <v>97</v>
      </c>
      <c r="BJ4322" s="7" t="s">
        <v>98</v>
      </c>
      <c r="BK4322" s="7" t="s">
        <v>99</v>
      </c>
      <c r="BL4322" s="7" t="s">
        <v>4597</v>
      </c>
      <c r="BM4322" s="7" t="s">
        <v>4598</v>
      </c>
      <c r="BU4322" s="43">
        <v>1</v>
      </c>
      <c r="BW4322" s="43" t="s">
        <v>103</v>
      </c>
    </row>
    <row r="4323" spans="3:75" x14ac:dyDescent="0.35">
      <c r="C4323" s="43" t="str">
        <f t="shared" si="67"/>
        <v>IARA:BDT-10:2023: 4322</v>
      </c>
      <c r="D4323" s="43">
        <v>4322</v>
      </c>
      <c r="E4323" s="43" t="s">
        <v>5317</v>
      </c>
      <c r="F4323" s="1" t="s">
        <v>73</v>
      </c>
      <c r="G4323" s="43" t="s">
        <v>5261</v>
      </c>
      <c r="H4323" s="2">
        <v>45206</v>
      </c>
      <c r="J4323" s="12">
        <f>YEAR(H4323)</f>
        <v>2023</v>
      </c>
      <c r="K4323" s="12">
        <v>10</v>
      </c>
      <c r="L4323" s="12">
        <v>7</v>
      </c>
      <c r="P4323" s="12" t="s">
        <v>75</v>
      </c>
      <c r="Q4323" s="12" t="str">
        <f>CONCATENATE(X4323," ",Y4323)</f>
        <v>Sturnus vulgaris</v>
      </c>
      <c r="R4323" s="14" t="str">
        <f>CONCATENATE(S4323,", ",T4323,", ",U4323,", ",V4323,", ",W4323,", ",X4323,", ",Y4323)</f>
        <v>Animalia, Chordata, Aves, Passeriformes, Sturnidae, Sturnus, vulgaris</v>
      </c>
      <c r="S4323" s="6" t="s">
        <v>76</v>
      </c>
      <c r="T4323" s="6" t="s">
        <v>77</v>
      </c>
      <c r="U4323" s="6" t="s">
        <v>78</v>
      </c>
      <c r="V4323" s="12" t="s">
        <v>79</v>
      </c>
      <c r="W4323" s="12" t="s">
        <v>112</v>
      </c>
      <c r="X4323" s="12" t="s">
        <v>113</v>
      </c>
      <c r="Y4323" s="12" t="s">
        <v>114</v>
      </c>
      <c r="AA4323" s="12" t="s">
        <v>83</v>
      </c>
      <c r="AB4323" s="6" t="s">
        <v>84</v>
      </c>
      <c r="AC4323" s="12" t="s">
        <v>115</v>
      </c>
      <c r="AD4323" s="6" t="s">
        <v>5219</v>
      </c>
      <c r="AE4323" s="2">
        <v>45206</v>
      </c>
      <c r="AF4323" s="43" t="s">
        <v>87</v>
      </c>
      <c r="AG4323" s="7" t="s">
        <v>116</v>
      </c>
      <c r="AH4323" s="43" t="s">
        <v>822</v>
      </c>
      <c r="AI4323" s="43" t="s">
        <v>821</v>
      </c>
      <c r="AL4323" s="43">
        <v>10</v>
      </c>
      <c r="AN4323" s="46" t="s">
        <v>5240</v>
      </c>
      <c r="AO4323" s="5" t="s">
        <v>89</v>
      </c>
      <c r="AP4323" s="6" t="s">
        <v>5219</v>
      </c>
      <c r="AR4323" s="7" t="s">
        <v>90</v>
      </c>
      <c r="AT4323" s="4" t="str">
        <f>CONCATENATE(AU4323,", ",AV4323,", ",AW4323,", ",AX4323,", ",AY4323,", ",AZ4323,", ",BA4323)</f>
        <v>Europe, France, FR, Bretagne, Ille-et-Vilaine, Rennes, Campus Institut Agro Rennes</v>
      </c>
      <c r="AU4323" s="1" t="s">
        <v>91</v>
      </c>
      <c r="AV4323" s="1" t="s">
        <v>92</v>
      </c>
      <c r="AW4323" s="1" t="s">
        <v>93</v>
      </c>
      <c r="AX4323" s="1" t="s">
        <v>94</v>
      </c>
      <c r="AY4323" s="1" t="s">
        <v>95</v>
      </c>
      <c r="AZ4323" s="1" t="s">
        <v>96</v>
      </c>
      <c r="BA4323" s="1" t="s">
        <v>5242</v>
      </c>
      <c r="BC4323" s="43"/>
      <c r="BF4323" s="43" t="s">
        <v>4596</v>
      </c>
      <c r="BG4323" s="43" t="s">
        <v>93</v>
      </c>
      <c r="BH4323" s="7" t="s">
        <v>97</v>
      </c>
      <c r="BJ4323" s="7" t="s">
        <v>98</v>
      </c>
      <c r="BK4323" s="7" t="s">
        <v>99</v>
      </c>
      <c r="BL4323" s="7" t="s">
        <v>4597</v>
      </c>
      <c r="BM4323" s="7" t="s">
        <v>4598</v>
      </c>
      <c r="BU4323" s="43">
        <v>1</v>
      </c>
      <c r="BW4323" s="43" t="s">
        <v>103</v>
      </c>
    </row>
    <row r="4324" spans="3:75" x14ac:dyDescent="0.35">
      <c r="C4324" s="43" t="str">
        <f t="shared" si="67"/>
        <v>IARA:BDT-10:2023: 4323</v>
      </c>
      <c r="D4324" s="43">
        <v>4323</v>
      </c>
      <c r="E4324" s="43" t="s">
        <v>5317</v>
      </c>
      <c r="F4324" s="1" t="s">
        <v>73</v>
      </c>
      <c r="G4324" s="43" t="s">
        <v>5261</v>
      </c>
      <c r="H4324" s="2">
        <v>45206</v>
      </c>
      <c r="J4324" s="12">
        <f>YEAR(H4324)</f>
        <v>2023</v>
      </c>
      <c r="K4324" s="12">
        <v>10</v>
      </c>
      <c r="L4324" s="12">
        <v>7</v>
      </c>
      <c r="P4324" s="12" t="s">
        <v>75</v>
      </c>
      <c r="Q4324" s="12" t="str">
        <f>CONCATENATE(X4324," ",Y4324)</f>
        <v>Sturnus vulgaris</v>
      </c>
      <c r="R4324" s="14" t="str">
        <f>CONCATENATE(S4324,", ",T4324,", ",U4324,", ",V4324,", ",W4324,", ",X4324,", ",Y4324)</f>
        <v>Animalia, Chordata, Aves, Passeriformes, Sturnidae, Sturnus, vulgaris</v>
      </c>
      <c r="S4324" s="6" t="s">
        <v>76</v>
      </c>
      <c r="T4324" s="6" t="s">
        <v>77</v>
      </c>
      <c r="U4324" s="6" t="s">
        <v>78</v>
      </c>
      <c r="V4324" s="12" t="s">
        <v>79</v>
      </c>
      <c r="W4324" s="12" t="s">
        <v>112</v>
      </c>
      <c r="X4324" s="12" t="s">
        <v>113</v>
      </c>
      <c r="Y4324" s="12" t="s">
        <v>114</v>
      </c>
      <c r="AA4324" s="12" t="s">
        <v>83</v>
      </c>
      <c r="AB4324" s="6" t="s">
        <v>84</v>
      </c>
      <c r="AC4324" s="12" t="s">
        <v>115</v>
      </c>
      <c r="AD4324" s="6" t="s">
        <v>5219</v>
      </c>
      <c r="AE4324" s="2">
        <v>45206</v>
      </c>
      <c r="AF4324" s="43" t="s">
        <v>87</v>
      </c>
      <c r="AG4324" s="7" t="s">
        <v>116</v>
      </c>
      <c r="AH4324" s="43" t="s">
        <v>824</v>
      </c>
      <c r="AI4324" s="43" t="s">
        <v>823</v>
      </c>
      <c r="AL4324" s="43">
        <v>10</v>
      </c>
      <c r="AN4324" s="46" t="s">
        <v>5240</v>
      </c>
      <c r="AO4324" s="5" t="s">
        <v>89</v>
      </c>
      <c r="AP4324" s="6" t="s">
        <v>5219</v>
      </c>
      <c r="AR4324" s="7" t="s">
        <v>90</v>
      </c>
      <c r="AT4324" s="4" t="str">
        <f>CONCATENATE(AU4324,", ",AV4324,", ",AW4324,", ",AX4324,", ",AY4324,", ",AZ4324,", ",BA4324)</f>
        <v>Europe, France, FR, Bretagne, Ille-et-Vilaine, Rennes, Campus Institut Agro Rennes</v>
      </c>
      <c r="AU4324" s="1" t="s">
        <v>91</v>
      </c>
      <c r="AV4324" s="1" t="s">
        <v>92</v>
      </c>
      <c r="AW4324" s="1" t="s">
        <v>93</v>
      </c>
      <c r="AX4324" s="1" t="s">
        <v>94</v>
      </c>
      <c r="AY4324" s="1" t="s">
        <v>95</v>
      </c>
      <c r="AZ4324" s="1" t="s">
        <v>96</v>
      </c>
      <c r="BA4324" s="1" t="s">
        <v>5242</v>
      </c>
      <c r="BC4324" s="43"/>
      <c r="BF4324" s="43" t="s">
        <v>4596</v>
      </c>
      <c r="BG4324" s="43" t="s">
        <v>93</v>
      </c>
      <c r="BH4324" s="7" t="s">
        <v>97</v>
      </c>
      <c r="BJ4324" s="7" t="s">
        <v>98</v>
      </c>
      <c r="BK4324" s="7" t="s">
        <v>99</v>
      </c>
      <c r="BL4324" s="7" t="s">
        <v>4597</v>
      </c>
      <c r="BM4324" s="7" t="s">
        <v>4598</v>
      </c>
      <c r="BU4324" s="43">
        <v>1</v>
      </c>
      <c r="BW4324" s="43" t="s">
        <v>103</v>
      </c>
    </row>
    <row r="4325" spans="3:75" x14ac:dyDescent="0.35">
      <c r="C4325" s="43" t="str">
        <f t="shared" si="67"/>
        <v>IARA:BDT-10:2023: 4324</v>
      </c>
      <c r="D4325" s="43">
        <v>4324</v>
      </c>
      <c r="E4325" s="43" t="s">
        <v>5317</v>
      </c>
      <c r="F4325" s="1" t="s">
        <v>73</v>
      </c>
      <c r="G4325" s="43" t="s">
        <v>5261</v>
      </c>
      <c r="H4325" s="2">
        <v>45206</v>
      </c>
      <c r="J4325" s="12">
        <f>YEAR(H4325)</f>
        <v>2023</v>
      </c>
      <c r="K4325" s="12">
        <v>10</v>
      </c>
      <c r="L4325" s="12">
        <v>7</v>
      </c>
      <c r="P4325" s="12" t="s">
        <v>75</v>
      </c>
      <c r="Q4325" s="12" t="str">
        <f>CONCATENATE(X4325," ",Y4325)</f>
        <v>Sturnus vulgaris</v>
      </c>
      <c r="R4325" s="14" t="str">
        <f>CONCATENATE(S4325,", ",T4325,", ",U4325,", ",V4325,", ",W4325,", ",X4325,", ",Y4325)</f>
        <v>Animalia, Chordata, Aves, Passeriformes, Sturnidae, Sturnus, vulgaris</v>
      </c>
      <c r="S4325" s="6" t="s">
        <v>76</v>
      </c>
      <c r="T4325" s="6" t="s">
        <v>77</v>
      </c>
      <c r="U4325" s="6" t="s">
        <v>78</v>
      </c>
      <c r="V4325" s="12" t="s">
        <v>79</v>
      </c>
      <c r="W4325" s="12" t="s">
        <v>112</v>
      </c>
      <c r="X4325" s="12" t="s">
        <v>113</v>
      </c>
      <c r="Y4325" s="12" t="s">
        <v>114</v>
      </c>
      <c r="AA4325" s="12" t="s">
        <v>83</v>
      </c>
      <c r="AB4325" s="6" t="s">
        <v>84</v>
      </c>
      <c r="AC4325" s="12" t="s">
        <v>115</v>
      </c>
      <c r="AD4325" s="6" t="s">
        <v>5219</v>
      </c>
      <c r="AE4325" s="2">
        <v>45206</v>
      </c>
      <c r="AF4325" s="43" t="s">
        <v>87</v>
      </c>
      <c r="AG4325" s="7" t="s">
        <v>116</v>
      </c>
      <c r="AH4325" s="43" t="s">
        <v>826</v>
      </c>
      <c r="AI4325" s="43" t="s">
        <v>825</v>
      </c>
      <c r="AL4325" s="43">
        <v>10</v>
      </c>
      <c r="AN4325" s="46" t="s">
        <v>5240</v>
      </c>
      <c r="AO4325" s="5" t="s">
        <v>89</v>
      </c>
      <c r="AP4325" s="6" t="s">
        <v>5219</v>
      </c>
      <c r="AR4325" s="7" t="s">
        <v>90</v>
      </c>
      <c r="AT4325" s="4" t="str">
        <f>CONCATENATE(AU4325,", ",AV4325,", ",AW4325,", ",AX4325,", ",AY4325,", ",AZ4325,", ",BA4325)</f>
        <v>Europe, France, FR, Bretagne, Ille-et-Vilaine, Rennes, Campus Institut Agro Rennes</v>
      </c>
      <c r="AU4325" s="1" t="s">
        <v>91</v>
      </c>
      <c r="AV4325" s="1" t="s">
        <v>92</v>
      </c>
      <c r="AW4325" s="1" t="s">
        <v>93</v>
      </c>
      <c r="AX4325" s="1" t="s">
        <v>94</v>
      </c>
      <c r="AY4325" s="1" t="s">
        <v>95</v>
      </c>
      <c r="AZ4325" s="1" t="s">
        <v>96</v>
      </c>
      <c r="BA4325" s="1" t="s">
        <v>5242</v>
      </c>
      <c r="BC4325" s="43"/>
      <c r="BF4325" s="43" t="s">
        <v>4596</v>
      </c>
      <c r="BG4325" s="43" t="s">
        <v>93</v>
      </c>
      <c r="BH4325" s="7" t="s">
        <v>97</v>
      </c>
      <c r="BJ4325" s="7" t="s">
        <v>98</v>
      </c>
      <c r="BK4325" s="7" t="s">
        <v>99</v>
      </c>
      <c r="BL4325" s="7" t="s">
        <v>4597</v>
      </c>
      <c r="BM4325" s="7" t="s">
        <v>4598</v>
      </c>
      <c r="BU4325" s="43">
        <v>1</v>
      </c>
      <c r="BW4325" s="43" t="s">
        <v>103</v>
      </c>
    </row>
    <row r="4326" spans="3:75" x14ac:dyDescent="0.35">
      <c r="C4326" s="43" t="str">
        <f t="shared" si="67"/>
        <v>IARA:BDT-10:2023: 4325</v>
      </c>
      <c r="D4326" s="43">
        <v>4325</v>
      </c>
      <c r="E4326" s="43" t="s">
        <v>5317</v>
      </c>
      <c r="F4326" s="1" t="s">
        <v>73</v>
      </c>
      <c r="G4326" s="43" t="s">
        <v>5261</v>
      </c>
      <c r="H4326" s="2">
        <v>45206</v>
      </c>
      <c r="J4326" s="12">
        <f>YEAR(H4326)</f>
        <v>2023</v>
      </c>
      <c r="K4326" s="12">
        <v>10</v>
      </c>
      <c r="L4326" s="12">
        <v>7</v>
      </c>
      <c r="P4326" s="12" t="s">
        <v>75</v>
      </c>
      <c r="Q4326" s="12" t="str">
        <f>CONCATENATE(X4326," ",Y4326)</f>
        <v>Sturnus vulgaris</v>
      </c>
      <c r="R4326" s="14" t="str">
        <f>CONCATENATE(S4326,", ",T4326,", ",U4326,", ",V4326,", ",W4326,", ",X4326,", ",Y4326)</f>
        <v>Animalia, Chordata, Aves, Passeriformes, Sturnidae, Sturnus, vulgaris</v>
      </c>
      <c r="S4326" s="6" t="s">
        <v>76</v>
      </c>
      <c r="T4326" s="6" t="s">
        <v>77</v>
      </c>
      <c r="U4326" s="6" t="s">
        <v>78</v>
      </c>
      <c r="V4326" s="12" t="s">
        <v>79</v>
      </c>
      <c r="W4326" s="12" t="s">
        <v>112</v>
      </c>
      <c r="X4326" s="12" t="s">
        <v>113</v>
      </c>
      <c r="Y4326" s="12" t="s">
        <v>114</v>
      </c>
      <c r="AA4326" s="12" t="s">
        <v>83</v>
      </c>
      <c r="AB4326" s="6" t="s">
        <v>84</v>
      </c>
      <c r="AC4326" s="12" t="s">
        <v>115</v>
      </c>
      <c r="AD4326" s="6" t="s">
        <v>5219</v>
      </c>
      <c r="AE4326" s="2">
        <v>45206</v>
      </c>
      <c r="AF4326" s="43" t="s">
        <v>87</v>
      </c>
      <c r="AG4326" s="7" t="s">
        <v>116</v>
      </c>
      <c r="AH4326" s="43" t="s">
        <v>828</v>
      </c>
      <c r="AI4326" s="43" t="s">
        <v>827</v>
      </c>
      <c r="AL4326" s="43">
        <v>10</v>
      </c>
      <c r="AN4326" s="46" t="s">
        <v>5240</v>
      </c>
      <c r="AO4326" s="5" t="s">
        <v>89</v>
      </c>
      <c r="AP4326" s="6" t="s">
        <v>5219</v>
      </c>
      <c r="AR4326" s="7" t="s">
        <v>90</v>
      </c>
      <c r="AT4326" s="4" t="str">
        <f>CONCATENATE(AU4326,", ",AV4326,", ",AW4326,", ",AX4326,", ",AY4326,", ",AZ4326,", ",BA4326)</f>
        <v>Europe, France, FR, Bretagne, Ille-et-Vilaine, Rennes, Campus Institut Agro Rennes</v>
      </c>
      <c r="AU4326" s="1" t="s">
        <v>91</v>
      </c>
      <c r="AV4326" s="1" t="s">
        <v>92</v>
      </c>
      <c r="AW4326" s="1" t="s">
        <v>93</v>
      </c>
      <c r="AX4326" s="1" t="s">
        <v>94</v>
      </c>
      <c r="AY4326" s="1" t="s">
        <v>95</v>
      </c>
      <c r="AZ4326" s="1" t="s">
        <v>96</v>
      </c>
      <c r="BA4326" s="1" t="s">
        <v>5242</v>
      </c>
      <c r="BC4326" s="43"/>
      <c r="BF4326" s="43" t="s">
        <v>4596</v>
      </c>
      <c r="BG4326" s="43" t="s">
        <v>93</v>
      </c>
      <c r="BH4326" s="7" t="s">
        <v>97</v>
      </c>
      <c r="BJ4326" s="7" t="s">
        <v>98</v>
      </c>
      <c r="BK4326" s="7" t="s">
        <v>99</v>
      </c>
      <c r="BL4326" s="7" t="s">
        <v>4597</v>
      </c>
      <c r="BM4326" s="7" t="s">
        <v>4598</v>
      </c>
      <c r="BU4326" s="43">
        <v>1</v>
      </c>
      <c r="BW4326" s="43" t="s">
        <v>103</v>
      </c>
    </row>
    <row r="4327" spans="3:75" x14ac:dyDescent="0.35">
      <c r="C4327" s="43" t="str">
        <f t="shared" si="67"/>
        <v>IARA:BDT-10:2023: 4326</v>
      </c>
      <c r="D4327" s="43">
        <v>4326</v>
      </c>
      <c r="E4327" s="43" t="s">
        <v>5317</v>
      </c>
      <c r="F4327" s="1" t="s">
        <v>73</v>
      </c>
      <c r="G4327" s="43" t="s">
        <v>5261</v>
      </c>
      <c r="H4327" s="2">
        <v>45206</v>
      </c>
      <c r="J4327" s="12">
        <f>YEAR(H4327)</f>
        <v>2023</v>
      </c>
      <c r="K4327" s="12">
        <v>10</v>
      </c>
      <c r="L4327" s="12">
        <v>7</v>
      </c>
      <c r="P4327" s="12" t="s">
        <v>75</v>
      </c>
      <c r="Q4327" s="12" t="str">
        <f>CONCATENATE(X4327," ",Y4327)</f>
        <v>Sturnus vulgaris</v>
      </c>
      <c r="R4327" s="14" t="str">
        <f>CONCATENATE(S4327,", ",T4327,", ",U4327,", ",V4327,", ",W4327,", ",X4327,", ",Y4327)</f>
        <v>Animalia, Chordata, Aves, Passeriformes, Sturnidae, Sturnus, vulgaris</v>
      </c>
      <c r="S4327" s="6" t="s">
        <v>76</v>
      </c>
      <c r="T4327" s="6" t="s">
        <v>77</v>
      </c>
      <c r="U4327" s="6" t="s">
        <v>78</v>
      </c>
      <c r="V4327" s="12" t="s">
        <v>79</v>
      </c>
      <c r="W4327" s="12" t="s">
        <v>112</v>
      </c>
      <c r="X4327" s="12" t="s">
        <v>113</v>
      </c>
      <c r="Y4327" s="12" t="s">
        <v>114</v>
      </c>
      <c r="AA4327" s="12" t="s">
        <v>83</v>
      </c>
      <c r="AB4327" s="6" t="s">
        <v>84</v>
      </c>
      <c r="AC4327" s="12" t="s">
        <v>115</v>
      </c>
      <c r="AD4327" s="6" t="s">
        <v>5219</v>
      </c>
      <c r="AE4327" s="2">
        <v>45206</v>
      </c>
      <c r="AF4327" s="43" t="s">
        <v>87</v>
      </c>
      <c r="AG4327" s="7" t="s">
        <v>116</v>
      </c>
      <c r="AH4327" s="43" t="s">
        <v>830</v>
      </c>
      <c r="AI4327" s="43" t="s">
        <v>829</v>
      </c>
      <c r="AL4327" s="43">
        <v>10</v>
      </c>
      <c r="AN4327" s="46" t="s">
        <v>5240</v>
      </c>
      <c r="AO4327" s="5" t="s">
        <v>89</v>
      </c>
      <c r="AP4327" s="6" t="s">
        <v>5219</v>
      </c>
      <c r="AR4327" s="7" t="s">
        <v>90</v>
      </c>
      <c r="AT4327" s="4" t="str">
        <f>CONCATENATE(AU4327,", ",AV4327,", ",AW4327,", ",AX4327,", ",AY4327,", ",AZ4327,", ",BA4327)</f>
        <v>Europe, France, FR, Bretagne, Ille-et-Vilaine, Rennes, Campus Institut Agro Rennes</v>
      </c>
      <c r="AU4327" s="1" t="s">
        <v>91</v>
      </c>
      <c r="AV4327" s="1" t="s">
        <v>92</v>
      </c>
      <c r="AW4327" s="1" t="s">
        <v>93</v>
      </c>
      <c r="AX4327" s="1" t="s">
        <v>94</v>
      </c>
      <c r="AY4327" s="1" t="s">
        <v>95</v>
      </c>
      <c r="AZ4327" s="1" t="s">
        <v>96</v>
      </c>
      <c r="BA4327" s="1" t="s">
        <v>5242</v>
      </c>
      <c r="BC4327" s="43"/>
      <c r="BF4327" s="43" t="s">
        <v>4596</v>
      </c>
      <c r="BG4327" s="43" t="s">
        <v>93</v>
      </c>
      <c r="BH4327" s="7" t="s">
        <v>97</v>
      </c>
      <c r="BJ4327" s="7" t="s">
        <v>98</v>
      </c>
      <c r="BK4327" s="7" t="s">
        <v>99</v>
      </c>
      <c r="BL4327" s="7" t="s">
        <v>4597</v>
      </c>
      <c r="BM4327" s="7" t="s">
        <v>4598</v>
      </c>
      <c r="BU4327" s="43">
        <v>1</v>
      </c>
      <c r="BW4327" s="43" t="s">
        <v>103</v>
      </c>
    </row>
    <row r="4328" spans="3:75" x14ac:dyDescent="0.35">
      <c r="C4328" s="43" t="str">
        <f t="shared" si="67"/>
        <v>IARA:BDT-10:2023: 4327</v>
      </c>
      <c r="D4328" s="43">
        <v>4327</v>
      </c>
      <c r="E4328" s="43" t="s">
        <v>5317</v>
      </c>
      <c r="F4328" s="1" t="s">
        <v>73</v>
      </c>
      <c r="G4328" s="43" t="s">
        <v>5261</v>
      </c>
      <c r="H4328" s="2">
        <v>45206</v>
      </c>
      <c r="J4328" s="12">
        <f>YEAR(H4328)</f>
        <v>2023</v>
      </c>
      <c r="K4328" s="12">
        <v>10</v>
      </c>
      <c r="L4328" s="12">
        <v>7</v>
      </c>
      <c r="P4328" s="12" t="s">
        <v>75</v>
      </c>
      <c r="Q4328" s="12" t="str">
        <f>CONCATENATE(X4328," ",Y4328)</f>
        <v>Sturnus vulgaris</v>
      </c>
      <c r="R4328" s="14" t="str">
        <f>CONCATENATE(S4328,", ",T4328,", ",U4328,", ",V4328,", ",W4328,", ",X4328,", ",Y4328)</f>
        <v>Animalia, Chordata, Aves, Passeriformes, Sturnidae, Sturnus, vulgaris</v>
      </c>
      <c r="S4328" s="6" t="s">
        <v>76</v>
      </c>
      <c r="T4328" s="6" t="s">
        <v>77</v>
      </c>
      <c r="U4328" s="6" t="s">
        <v>78</v>
      </c>
      <c r="V4328" s="12" t="s">
        <v>79</v>
      </c>
      <c r="W4328" s="12" t="s">
        <v>112</v>
      </c>
      <c r="X4328" s="12" t="s">
        <v>113</v>
      </c>
      <c r="Y4328" s="12" t="s">
        <v>114</v>
      </c>
      <c r="AA4328" s="12" t="s">
        <v>83</v>
      </c>
      <c r="AB4328" s="6" t="s">
        <v>84</v>
      </c>
      <c r="AC4328" s="12" t="s">
        <v>115</v>
      </c>
      <c r="AD4328" s="6" t="s">
        <v>5219</v>
      </c>
      <c r="AE4328" s="2">
        <v>45206</v>
      </c>
      <c r="AF4328" s="43" t="s">
        <v>87</v>
      </c>
      <c r="AG4328" s="7" t="s">
        <v>116</v>
      </c>
      <c r="AH4328" s="43" t="s">
        <v>832</v>
      </c>
      <c r="AI4328" s="43" t="s">
        <v>831</v>
      </c>
      <c r="AL4328" s="43">
        <v>10</v>
      </c>
      <c r="AN4328" s="46" t="s">
        <v>5240</v>
      </c>
      <c r="AO4328" s="5" t="s">
        <v>89</v>
      </c>
      <c r="AP4328" s="6" t="s">
        <v>5219</v>
      </c>
      <c r="AR4328" s="7" t="s">
        <v>90</v>
      </c>
      <c r="AT4328" s="4" t="str">
        <f>CONCATENATE(AU4328,", ",AV4328,", ",AW4328,", ",AX4328,", ",AY4328,", ",AZ4328,", ",BA4328)</f>
        <v>Europe, France, FR, Bretagne, Ille-et-Vilaine, Rennes, Campus Institut Agro Rennes</v>
      </c>
      <c r="AU4328" s="1" t="s">
        <v>91</v>
      </c>
      <c r="AV4328" s="1" t="s">
        <v>92</v>
      </c>
      <c r="AW4328" s="1" t="s">
        <v>93</v>
      </c>
      <c r="AX4328" s="1" t="s">
        <v>94</v>
      </c>
      <c r="AY4328" s="1" t="s">
        <v>95</v>
      </c>
      <c r="AZ4328" s="1" t="s">
        <v>96</v>
      </c>
      <c r="BA4328" s="1" t="s">
        <v>5242</v>
      </c>
      <c r="BC4328" s="43"/>
      <c r="BF4328" s="43" t="s">
        <v>4596</v>
      </c>
      <c r="BG4328" s="43" t="s">
        <v>93</v>
      </c>
      <c r="BH4328" s="7" t="s">
        <v>97</v>
      </c>
      <c r="BJ4328" s="7" t="s">
        <v>98</v>
      </c>
      <c r="BK4328" s="7" t="s">
        <v>99</v>
      </c>
      <c r="BL4328" s="7" t="s">
        <v>4597</v>
      </c>
      <c r="BM4328" s="7" t="s">
        <v>4598</v>
      </c>
      <c r="BU4328" s="43">
        <v>1</v>
      </c>
      <c r="BW4328" s="43" t="s">
        <v>103</v>
      </c>
    </row>
    <row r="4329" spans="3:75" x14ac:dyDescent="0.35">
      <c r="C4329" s="43" t="str">
        <f t="shared" si="67"/>
        <v>IARA:BDT-10:2023: 4328</v>
      </c>
      <c r="D4329" s="43">
        <v>4328</v>
      </c>
      <c r="E4329" s="43" t="s">
        <v>5317</v>
      </c>
      <c r="F4329" s="1" t="s">
        <v>73</v>
      </c>
      <c r="G4329" s="43" t="s">
        <v>5261</v>
      </c>
      <c r="H4329" s="2">
        <v>45206</v>
      </c>
      <c r="J4329" s="12">
        <f>YEAR(H4329)</f>
        <v>2023</v>
      </c>
      <c r="K4329" s="12">
        <v>10</v>
      </c>
      <c r="L4329" s="12">
        <v>7</v>
      </c>
      <c r="P4329" s="12" t="s">
        <v>75</v>
      </c>
      <c r="Q4329" s="12" t="str">
        <f>CONCATENATE(X4329," ",Y4329)</f>
        <v>Columba palumbus</v>
      </c>
      <c r="R4329" s="14" t="str">
        <f>CONCATENATE(S4329,", ",T4329,", ",U4329,", ",V4329,", ",W4329,", ",X4329,", ",Y4329)</f>
        <v>Animalia, Chordata, Aves, Columbiformes, Columbidae, Columba, palumbus</v>
      </c>
      <c r="S4329" s="6" t="s">
        <v>76</v>
      </c>
      <c r="T4329" s="6" t="s">
        <v>77</v>
      </c>
      <c r="U4329" s="6" t="s">
        <v>78</v>
      </c>
      <c r="V4329" s="12" t="s">
        <v>159</v>
      </c>
      <c r="W4329" s="12" t="s">
        <v>160</v>
      </c>
      <c r="X4329" s="12" t="s">
        <v>161</v>
      </c>
      <c r="Y4329" s="12" t="s">
        <v>162</v>
      </c>
      <c r="AA4329" s="12" t="s">
        <v>83</v>
      </c>
      <c r="AB4329" s="6" t="s">
        <v>84</v>
      </c>
      <c r="AC4329" s="12" t="s">
        <v>163</v>
      </c>
      <c r="AD4329" s="6" t="s">
        <v>5219</v>
      </c>
      <c r="AE4329" s="2">
        <v>45206</v>
      </c>
      <c r="AF4329" s="43" t="s">
        <v>87</v>
      </c>
      <c r="AG4329" s="7" t="s">
        <v>164</v>
      </c>
      <c r="AH4329" s="43" t="s">
        <v>834</v>
      </c>
      <c r="AI4329" s="43" t="s">
        <v>833</v>
      </c>
      <c r="AL4329" s="43">
        <v>10</v>
      </c>
      <c r="AN4329" s="46" t="s">
        <v>5240</v>
      </c>
      <c r="AO4329" s="5" t="s">
        <v>89</v>
      </c>
      <c r="AP4329" s="6" t="s">
        <v>5219</v>
      </c>
      <c r="AR4329" s="7" t="s">
        <v>90</v>
      </c>
      <c r="AT4329" s="4" t="str">
        <f>CONCATENATE(AU4329,", ",AV4329,", ",AW4329,", ",AX4329,", ",AY4329,", ",AZ4329,", ",BA4329)</f>
        <v>Europe, France, FR, Bretagne, Ille-et-Vilaine, Rennes, Campus Institut Agro Rennes</v>
      </c>
      <c r="AU4329" s="1" t="s">
        <v>91</v>
      </c>
      <c r="AV4329" s="1" t="s">
        <v>92</v>
      </c>
      <c r="AW4329" s="1" t="s">
        <v>93</v>
      </c>
      <c r="AX4329" s="1" t="s">
        <v>94</v>
      </c>
      <c r="AY4329" s="1" t="s">
        <v>95</v>
      </c>
      <c r="AZ4329" s="1" t="s">
        <v>96</v>
      </c>
      <c r="BA4329" s="1" t="s">
        <v>5242</v>
      </c>
      <c r="BC4329" s="43"/>
      <c r="BF4329" s="43" t="s">
        <v>4596</v>
      </c>
      <c r="BG4329" s="43" t="s">
        <v>93</v>
      </c>
      <c r="BH4329" s="7" t="s">
        <v>97</v>
      </c>
      <c r="BJ4329" s="7" t="s">
        <v>98</v>
      </c>
      <c r="BK4329" s="7" t="s">
        <v>99</v>
      </c>
      <c r="BL4329" s="7" t="s">
        <v>4597</v>
      </c>
      <c r="BM4329" s="7" t="s">
        <v>4598</v>
      </c>
      <c r="BU4329" s="43">
        <v>1</v>
      </c>
      <c r="BW4329" s="43" t="s">
        <v>103</v>
      </c>
    </row>
    <row r="4330" spans="3:75" x14ac:dyDescent="0.35">
      <c r="C4330" s="43" t="str">
        <f t="shared" si="67"/>
        <v>IARA:BDT-10:2023: 4329</v>
      </c>
      <c r="D4330" s="43">
        <v>4329</v>
      </c>
      <c r="E4330" s="43" t="s">
        <v>5317</v>
      </c>
      <c r="F4330" s="1" t="s">
        <v>73</v>
      </c>
      <c r="G4330" s="43" t="s">
        <v>5261</v>
      </c>
      <c r="H4330" s="2">
        <v>45206</v>
      </c>
      <c r="J4330" s="12">
        <f>YEAR(H4330)</f>
        <v>2023</v>
      </c>
      <c r="K4330" s="12">
        <v>10</v>
      </c>
      <c r="L4330" s="12">
        <v>7</v>
      </c>
      <c r="P4330" s="12" t="s">
        <v>75</v>
      </c>
      <c r="Q4330" s="12" t="str">
        <f>CONCATENATE(X4330," ",Y4330)</f>
        <v>Pica pica</v>
      </c>
      <c r="R4330" s="14" t="str">
        <f>CONCATENATE(S4330,", ",T4330,", ",U4330,", ",V4330,", ",W4330,", ",X4330,", ",Y4330)</f>
        <v>Animalia, Chordata, Aves, Passeriformes, Corvidae, Pica, pica</v>
      </c>
      <c r="S4330" s="6" t="s">
        <v>76</v>
      </c>
      <c r="T4330" s="6" t="s">
        <v>77</v>
      </c>
      <c r="U4330" s="6" t="s">
        <v>78</v>
      </c>
      <c r="V4330" s="12" t="s">
        <v>79</v>
      </c>
      <c r="W4330" s="12" t="s">
        <v>104</v>
      </c>
      <c r="X4330" s="12" t="s">
        <v>155</v>
      </c>
      <c r="Y4330" s="12" t="s">
        <v>156</v>
      </c>
      <c r="AA4330" s="12" t="s">
        <v>83</v>
      </c>
      <c r="AB4330" s="6" t="s">
        <v>84</v>
      </c>
      <c r="AC4330" s="12" t="s">
        <v>157</v>
      </c>
      <c r="AD4330" s="6" t="s">
        <v>5219</v>
      </c>
      <c r="AE4330" s="2">
        <v>45206</v>
      </c>
      <c r="AF4330" s="43" t="s">
        <v>87</v>
      </c>
      <c r="AG4330" s="7" t="s">
        <v>158</v>
      </c>
      <c r="AH4330" s="43" t="s">
        <v>836</v>
      </c>
      <c r="AI4330" s="43" t="s">
        <v>835</v>
      </c>
      <c r="AL4330" s="43">
        <v>10</v>
      </c>
      <c r="AN4330" s="46" t="s">
        <v>5240</v>
      </c>
      <c r="AO4330" s="5" t="s">
        <v>89</v>
      </c>
      <c r="AP4330" s="6" t="s">
        <v>5219</v>
      </c>
      <c r="AR4330" s="7" t="s">
        <v>90</v>
      </c>
      <c r="AT4330" s="4" t="str">
        <f>CONCATENATE(AU4330,", ",AV4330,", ",AW4330,", ",AX4330,", ",AY4330,", ",AZ4330,", ",BA4330)</f>
        <v>Europe, France, FR, Bretagne, Ille-et-Vilaine, Rennes, Campus Institut Agro Rennes</v>
      </c>
      <c r="AU4330" s="1" t="s">
        <v>91</v>
      </c>
      <c r="AV4330" s="1" t="s">
        <v>92</v>
      </c>
      <c r="AW4330" s="1" t="s">
        <v>93</v>
      </c>
      <c r="AX4330" s="1" t="s">
        <v>94</v>
      </c>
      <c r="AY4330" s="1" t="s">
        <v>95</v>
      </c>
      <c r="AZ4330" s="1" t="s">
        <v>96</v>
      </c>
      <c r="BA4330" s="1" t="s">
        <v>5242</v>
      </c>
      <c r="BC4330" s="43"/>
      <c r="BF4330" s="43" t="s">
        <v>4596</v>
      </c>
      <c r="BG4330" s="43" t="s">
        <v>93</v>
      </c>
      <c r="BH4330" s="7" t="s">
        <v>97</v>
      </c>
      <c r="BJ4330" s="7" t="s">
        <v>98</v>
      </c>
      <c r="BK4330" s="7" t="s">
        <v>99</v>
      </c>
      <c r="BL4330" s="7" t="s">
        <v>4597</v>
      </c>
      <c r="BM4330" s="7" t="s">
        <v>4598</v>
      </c>
      <c r="BU4330" s="43">
        <v>1</v>
      </c>
      <c r="BW4330" s="43" t="s">
        <v>103</v>
      </c>
    </row>
    <row r="4331" spans="3:75" x14ac:dyDescent="0.35">
      <c r="C4331" s="43" t="str">
        <f t="shared" si="67"/>
        <v>IARA:BDT-10:2023: 4330</v>
      </c>
      <c r="D4331" s="43">
        <v>4330</v>
      </c>
      <c r="E4331" s="43" t="s">
        <v>5317</v>
      </c>
      <c r="F4331" s="1" t="s">
        <v>73</v>
      </c>
      <c r="G4331" s="43" t="s">
        <v>5261</v>
      </c>
      <c r="H4331" s="2">
        <v>45206</v>
      </c>
      <c r="J4331" s="12">
        <f>YEAR(H4331)</f>
        <v>2023</v>
      </c>
      <c r="K4331" s="12">
        <v>10</v>
      </c>
      <c r="L4331" s="12">
        <v>7</v>
      </c>
      <c r="P4331" s="12" t="s">
        <v>75</v>
      </c>
      <c r="Q4331" s="12" t="str">
        <f>CONCATENATE(X4331," ",Y4331)</f>
        <v>Sturnus vulgaris</v>
      </c>
      <c r="R4331" s="14" t="str">
        <f>CONCATENATE(S4331,", ",T4331,", ",U4331,", ",V4331,", ",W4331,", ",X4331,", ",Y4331)</f>
        <v>Animalia, Chordata, Aves, Passeriformes, Sturnidae, Sturnus, vulgaris</v>
      </c>
      <c r="S4331" s="6" t="s">
        <v>76</v>
      </c>
      <c r="T4331" s="6" t="s">
        <v>77</v>
      </c>
      <c r="U4331" s="6" t="s">
        <v>78</v>
      </c>
      <c r="V4331" s="12" t="s">
        <v>79</v>
      </c>
      <c r="W4331" s="12" t="s">
        <v>112</v>
      </c>
      <c r="X4331" s="12" t="s">
        <v>113</v>
      </c>
      <c r="Y4331" s="12" t="s">
        <v>114</v>
      </c>
      <c r="AA4331" s="12" t="s">
        <v>83</v>
      </c>
      <c r="AB4331" s="6" t="s">
        <v>84</v>
      </c>
      <c r="AC4331" s="12" t="s">
        <v>115</v>
      </c>
      <c r="AD4331" s="6" t="s">
        <v>5219</v>
      </c>
      <c r="AE4331" s="2">
        <v>45206</v>
      </c>
      <c r="AF4331" s="43" t="s">
        <v>87</v>
      </c>
      <c r="AG4331" s="7" t="s">
        <v>116</v>
      </c>
      <c r="AH4331" s="43" t="s">
        <v>838</v>
      </c>
      <c r="AI4331" s="43" t="s">
        <v>837</v>
      </c>
      <c r="AL4331" s="43">
        <v>10</v>
      </c>
      <c r="AN4331" s="46" t="s">
        <v>5240</v>
      </c>
      <c r="AO4331" s="5" t="s">
        <v>89</v>
      </c>
      <c r="AP4331" s="6" t="s">
        <v>5219</v>
      </c>
      <c r="AR4331" s="7" t="s">
        <v>90</v>
      </c>
      <c r="AT4331" s="4" t="str">
        <f>CONCATENATE(AU4331,", ",AV4331,", ",AW4331,", ",AX4331,", ",AY4331,", ",AZ4331,", ",BA4331)</f>
        <v>Europe, France, FR, Bretagne, Ille-et-Vilaine, Rennes, Campus Institut Agro Rennes</v>
      </c>
      <c r="AU4331" s="1" t="s">
        <v>91</v>
      </c>
      <c r="AV4331" s="1" t="s">
        <v>92</v>
      </c>
      <c r="AW4331" s="1" t="s">
        <v>93</v>
      </c>
      <c r="AX4331" s="1" t="s">
        <v>94</v>
      </c>
      <c r="AY4331" s="1" t="s">
        <v>95</v>
      </c>
      <c r="AZ4331" s="1" t="s">
        <v>96</v>
      </c>
      <c r="BA4331" s="1" t="s">
        <v>5242</v>
      </c>
      <c r="BC4331" s="43"/>
      <c r="BF4331" s="43" t="s">
        <v>4596</v>
      </c>
      <c r="BG4331" s="43" t="s">
        <v>93</v>
      </c>
      <c r="BH4331" s="7" t="s">
        <v>97</v>
      </c>
      <c r="BJ4331" s="7" t="s">
        <v>98</v>
      </c>
      <c r="BK4331" s="7" t="s">
        <v>99</v>
      </c>
      <c r="BL4331" s="7" t="s">
        <v>4597</v>
      </c>
      <c r="BM4331" s="7" t="s">
        <v>4598</v>
      </c>
      <c r="BU4331" s="43">
        <v>1</v>
      </c>
      <c r="BW4331" s="43" t="s">
        <v>103</v>
      </c>
    </row>
    <row r="4332" spans="3:75" x14ac:dyDescent="0.35">
      <c r="C4332" s="43" t="str">
        <f t="shared" si="67"/>
        <v>IARA:BDT-10:2023: 4331</v>
      </c>
      <c r="D4332" s="43">
        <v>4331</v>
      </c>
      <c r="E4332" s="43" t="s">
        <v>5317</v>
      </c>
      <c r="F4332" s="1" t="s">
        <v>73</v>
      </c>
      <c r="G4332" s="43" t="s">
        <v>5261</v>
      </c>
      <c r="H4332" s="2">
        <v>45206</v>
      </c>
      <c r="J4332" s="12">
        <f>YEAR(H4332)</f>
        <v>2023</v>
      </c>
      <c r="K4332" s="12">
        <v>10</v>
      </c>
      <c r="L4332" s="12">
        <v>7</v>
      </c>
      <c r="P4332" s="12" t="s">
        <v>75</v>
      </c>
      <c r="Q4332" s="12" t="str">
        <f>CONCATENATE(X4332," ",Y4332)</f>
        <v>Columba palumbus</v>
      </c>
      <c r="R4332" s="14" t="str">
        <f>CONCATENATE(S4332,", ",T4332,", ",U4332,", ",V4332,", ",W4332,", ",X4332,", ",Y4332)</f>
        <v>Animalia, Chordata, Aves, Columbiformes, Columbidae, Columba, palumbus</v>
      </c>
      <c r="S4332" s="6" t="s">
        <v>76</v>
      </c>
      <c r="T4332" s="6" t="s">
        <v>77</v>
      </c>
      <c r="U4332" s="6" t="s">
        <v>78</v>
      </c>
      <c r="V4332" s="12" t="s">
        <v>159</v>
      </c>
      <c r="W4332" s="12" t="s">
        <v>160</v>
      </c>
      <c r="X4332" s="12" t="s">
        <v>161</v>
      </c>
      <c r="Y4332" s="12" t="s">
        <v>162</v>
      </c>
      <c r="AA4332" s="12" t="s">
        <v>83</v>
      </c>
      <c r="AB4332" s="6" t="s">
        <v>84</v>
      </c>
      <c r="AC4332" s="12" t="s">
        <v>163</v>
      </c>
      <c r="AD4332" s="6" t="s">
        <v>5219</v>
      </c>
      <c r="AE4332" s="2">
        <v>45206</v>
      </c>
      <c r="AF4332" s="43" t="s">
        <v>87</v>
      </c>
      <c r="AG4332" s="7" t="s">
        <v>164</v>
      </c>
      <c r="AH4332" s="43" t="s">
        <v>840</v>
      </c>
      <c r="AI4332" s="43" t="s">
        <v>839</v>
      </c>
      <c r="AL4332" s="43">
        <v>10</v>
      </c>
      <c r="AN4332" s="46" t="s">
        <v>5240</v>
      </c>
      <c r="AO4332" s="5" t="s">
        <v>89</v>
      </c>
      <c r="AP4332" s="6" t="s">
        <v>5219</v>
      </c>
      <c r="AR4332" s="7" t="s">
        <v>90</v>
      </c>
      <c r="AT4332" s="4" t="str">
        <f>CONCATENATE(AU4332,", ",AV4332,", ",AW4332,", ",AX4332,", ",AY4332,", ",AZ4332,", ",BA4332)</f>
        <v>Europe, France, FR, Bretagne, Ille-et-Vilaine, Rennes, Campus Institut Agro Rennes</v>
      </c>
      <c r="AU4332" s="1" t="s">
        <v>91</v>
      </c>
      <c r="AV4332" s="1" t="s">
        <v>92</v>
      </c>
      <c r="AW4332" s="1" t="s">
        <v>93</v>
      </c>
      <c r="AX4332" s="1" t="s">
        <v>94</v>
      </c>
      <c r="AY4332" s="1" t="s">
        <v>95</v>
      </c>
      <c r="AZ4332" s="1" t="s">
        <v>96</v>
      </c>
      <c r="BA4332" s="1" t="s">
        <v>5242</v>
      </c>
      <c r="BC4332" s="43"/>
      <c r="BF4332" s="43" t="s">
        <v>4596</v>
      </c>
      <c r="BG4332" s="43" t="s">
        <v>93</v>
      </c>
      <c r="BH4332" s="7" t="s">
        <v>97</v>
      </c>
      <c r="BJ4332" s="7" t="s">
        <v>98</v>
      </c>
      <c r="BK4332" s="7" t="s">
        <v>99</v>
      </c>
      <c r="BL4332" s="7" t="s">
        <v>4597</v>
      </c>
      <c r="BM4332" s="7" t="s">
        <v>4598</v>
      </c>
      <c r="BU4332" s="43">
        <v>1</v>
      </c>
      <c r="BW4332" s="43" t="s">
        <v>103</v>
      </c>
    </row>
    <row r="4333" spans="3:75" x14ac:dyDescent="0.35">
      <c r="C4333" s="43" t="str">
        <f t="shared" si="67"/>
        <v>IARA:BDT-10:2023: 4332</v>
      </c>
      <c r="D4333" s="43">
        <v>4332</v>
      </c>
      <c r="E4333" s="43" t="s">
        <v>5317</v>
      </c>
      <c r="F4333" s="1" t="s">
        <v>73</v>
      </c>
      <c r="G4333" s="43" t="s">
        <v>5261</v>
      </c>
      <c r="H4333" s="2">
        <v>45206</v>
      </c>
      <c r="J4333" s="12">
        <f>YEAR(H4333)</f>
        <v>2023</v>
      </c>
      <c r="K4333" s="12">
        <v>10</v>
      </c>
      <c r="L4333" s="12">
        <v>7</v>
      </c>
      <c r="P4333" s="12" t="s">
        <v>75</v>
      </c>
      <c r="Q4333" s="12" t="str">
        <f>CONCATENATE(X4333," ",Y4333)</f>
        <v>Columba palumbus</v>
      </c>
      <c r="R4333" s="14" t="str">
        <f>CONCATENATE(S4333,", ",T4333,", ",U4333,", ",V4333,", ",W4333,", ",X4333,", ",Y4333)</f>
        <v>Animalia, Chordata, Aves, Columbiformes, Columbidae, Columba, palumbus</v>
      </c>
      <c r="S4333" s="6" t="s">
        <v>76</v>
      </c>
      <c r="T4333" s="6" t="s">
        <v>77</v>
      </c>
      <c r="U4333" s="6" t="s">
        <v>78</v>
      </c>
      <c r="V4333" s="12" t="s">
        <v>159</v>
      </c>
      <c r="W4333" s="12" t="s">
        <v>160</v>
      </c>
      <c r="X4333" s="12" t="s">
        <v>161</v>
      </c>
      <c r="Y4333" s="12" t="s">
        <v>162</v>
      </c>
      <c r="AA4333" s="12" t="s">
        <v>83</v>
      </c>
      <c r="AB4333" s="6" t="s">
        <v>84</v>
      </c>
      <c r="AC4333" s="12" t="s">
        <v>163</v>
      </c>
      <c r="AD4333" s="6" t="s">
        <v>5219</v>
      </c>
      <c r="AE4333" s="2">
        <v>45206</v>
      </c>
      <c r="AF4333" s="43" t="s">
        <v>87</v>
      </c>
      <c r="AG4333" s="7" t="s">
        <v>164</v>
      </c>
      <c r="AH4333" s="43" t="s">
        <v>842</v>
      </c>
      <c r="AI4333" s="43" t="s">
        <v>841</v>
      </c>
      <c r="AL4333" s="43">
        <v>10</v>
      </c>
      <c r="AN4333" s="46" t="s">
        <v>5240</v>
      </c>
      <c r="AO4333" s="5" t="s">
        <v>89</v>
      </c>
      <c r="AP4333" s="6" t="s">
        <v>5219</v>
      </c>
      <c r="AR4333" s="7" t="s">
        <v>90</v>
      </c>
      <c r="AT4333" s="4" t="str">
        <f>CONCATENATE(AU4333,", ",AV4333,", ",AW4333,", ",AX4333,", ",AY4333,", ",AZ4333,", ",BA4333)</f>
        <v>Europe, France, FR, Bretagne, Ille-et-Vilaine, Rennes, Campus Institut Agro Rennes</v>
      </c>
      <c r="AU4333" s="1" t="s">
        <v>91</v>
      </c>
      <c r="AV4333" s="1" t="s">
        <v>92</v>
      </c>
      <c r="AW4333" s="1" t="s">
        <v>93</v>
      </c>
      <c r="AX4333" s="1" t="s">
        <v>94</v>
      </c>
      <c r="AY4333" s="1" t="s">
        <v>95</v>
      </c>
      <c r="AZ4333" s="1" t="s">
        <v>96</v>
      </c>
      <c r="BA4333" s="1" t="s">
        <v>5242</v>
      </c>
      <c r="BC4333" s="43"/>
      <c r="BF4333" s="43" t="s">
        <v>4596</v>
      </c>
      <c r="BG4333" s="43" t="s">
        <v>93</v>
      </c>
      <c r="BH4333" s="7" t="s">
        <v>97</v>
      </c>
      <c r="BJ4333" s="7" t="s">
        <v>98</v>
      </c>
      <c r="BK4333" s="7" t="s">
        <v>99</v>
      </c>
      <c r="BL4333" s="7" t="s">
        <v>4597</v>
      </c>
      <c r="BM4333" s="7" t="s">
        <v>4598</v>
      </c>
      <c r="BU4333" s="43">
        <v>1</v>
      </c>
      <c r="BW4333" s="43" t="s">
        <v>103</v>
      </c>
    </row>
    <row r="4334" spans="3:75" x14ac:dyDescent="0.35">
      <c r="C4334" s="43" t="str">
        <f t="shared" si="67"/>
        <v>IARA:BDT-10:2023: 4333</v>
      </c>
      <c r="D4334" s="43">
        <v>4333</v>
      </c>
      <c r="E4334" s="43" t="s">
        <v>5317</v>
      </c>
      <c r="F4334" s="1" t="s">
        <v>73</v>
      </c>
      <c r="G4334" s="43" t="s">
        <v>5261</v>
      </c>
      <c r="H4334" s="2">
        <v>45206</v>
      </c>
      <c r="J4334" s="12">
        <f>YEAR(H4334)</f>
        <v>2023</v>
      </c>
      <c r="K4334" s="12">
        <v>10</v>
      </c>
      <c r="L4334" s="12">
        <v>7</v>
      </c>
      <c r="P4334" s="12" t="s">
        <v>75</v>
      </c>
      <c r="Q4334" s="12" t="str">
        <f>CONCATENATE(X4334," ",Y4334)</f>
        <v>Streptopelia decaocto</v>
      </c>
      <c r="R4334" s="14" t="str">
        <f>CONCATENATE(S4334,", ",T4334,", ",U4334,", ",V4334,", ",W4334,", ",X4334,", ",Y4334)</f>
        <v>Animalia, Chordata, Aves, Columbiformes, Columbidae, Streptopelia, decaocto</v>
      </c>
      <c r="S4334" s="6" t="s">
        <v>76</v>
      </c>
      <c r="T4334" s="6" t="s">
        <v>77</v>
      </c>
      <c r="U4334" s="6" t="s">
        <v>78</v>
      </c>
      <c r="V4334" s="12" t="s">
        <v>159</v>
      </c>
      <c r="W4334" s="12" t="s">
        <v>160</v>
      </c>
      <c r="X4334" s="12" t="s">
        <v>192</v>
      </c>
      <c r="Y4334" s="12" t="s">
        <v>193</v>
      </c>
      <c r="AA4334" s="12" t="s">
        <v>83</v>
      </c>
      <c r="AB4334" s="6" t="s">
        <v>194</v>
      </c>
      <c r="AC4334" s="12" t="s">
        <v>195</v>
      </c>
      <c r="AD4334" s="6" t="s">
        <v>5219</v>
      </c>
      <c r="AE4334" s="2">
        <v>45206</v>
      </c>
      <c r="AF4334" s="43" t="s">
        <v>87</v>
      </c>
      <c r="AG4334" s="7" t="s">
        <v>196</v>
      </c>
      <c r="AH4334" s="43" t="s">
        <v>844</v>
      </c>
      <c r="AI4334" s="43" t="s">
        <v>843</v>
      </c>
      <c r="AL4334" s="43">
        <v>10</v>
      </c>
      <c r="AN4334" s="46" t="s">
        <v>5240</v>
      </c>
      <c r="AO4334" s="5" t="s">
        <v>89</v>
      </c>
      <c r="AP4334" s="6" t="s">
        <v>5219</v>
      </c>
      <c r="AR4334" s="7" t="s">
        <v>90</v>
      </c>
      <c r="AT4334" s="4" t="str">
        <f>CONCATENATE(AU4334,", ",AV4334,", ",AW4334,", ",AX4334,", ",AY4334,", ",AZ4334,", ",BA4334)</f>
        <v>Europe, France, FR, Bretagne, Ille-et-Vilaine, Rennes, Campus Institut Agro Rennes</v>
      </c>
      <c r="AU4334" s="1" t="s">
        <v>91</v>
      </c>
      <c r="AV4334" s="1" t="s">
        <v>92</v>
      </c>
      <c r="AW4334" s="1" t="s">
        <v>93</v>
      </c>
      <c r="AX4334" s="1" t="s">
        <v>94</v>
      </c>
      <c r="AY4334" s="1" t="s">
        <v>95</v>
      </c>
      <c r="AZ4334" s="1" t="s">
        <v>96</v>
      </c>
      <c r="BA4334" s="1" t="s">
        <v>5242</v>
      </c>
      <c r="BC4334" s="43"/>
      <c r="BF4334" s="43" t="s">
        <v>4596</v>
      </c>
      <c r="BG4334" s="43" t="s">
        <v>93</v>
      </c>
      <c r="BH4334" s="7" t="s">
        <v>97</v>
      </c>
      <c r="BJ4334" s="7" t="s">
        <v>98</v>
      </c>
      <c r="BK4334" s="7" t="s">
        <v>99</v>
      </c>
      <c r="BL4334" s="7" t="s">
        <v>4597</v>
      </c>
      <c r="BM4334" s="7" t="s">
        <v>4598</v>
      </c>
      <c r="BU4334" s="43">
        <v>1</v>
      </c>
      <c r="BW4334" s="43" t="s">
        <v>103</v>
      </c>
    </row>
    <row r="4335" spans="3:75" x14ac:dyDescent="0.35">
      <c r="C4335" s="43" t="str">
        <f t="shared" si="67"/>
        <v>IARA:BDT-10:2023: 4334</v>
      </c>
      <c r="D4335" s="43">
        <v>4334</v>
      </c>
      <c r="E4335" s="43" t="s">
        <v>5317</v>
      </c>
      <c r="F4335" s="1" t="s">
        <v>73</v>
      </c>
      <c r="G4335" s="43" t="s">
        <v>5261</v>
      </c>
      <c r="H4335" s="2">
        <v>45206</v>
      </c>
      <c r="J4335" s="12">
        <f>YEAR(H4335)</f>
        <v>2023</v>
      </c>
      <c r="K4335" s="12">
        <v>10</v>
      </c>
      <c r="L4335" s="12">
        <v>7</v>
      </c>
      <c r="P4335" s="12" t="s">
        <v>75</v>
      </c>
      <c r="Q4335" s="12" t="str">
        <f>CONCATENATE(X4335," ",Y4335)</f>
        <v>Parus major</v>
      </c>
      <c r="R4335" s="14" t="str">
        <f>CONCATENATE(S4335,", ",T4335,", ",U4335,", ",V4335,", ",W4335,", ",X4335,", ",Y4335)</f>
        <v>Animalia, Chordata, Aves, Passeriformes, Paridae, Parus, major</v>
      </c>
      <c r="S4335" s="6" t="s">
        <v>76</v>
      </c>
      <c r="T4335" s="6" t="s">
        <v>77</v>
      </c>
      <c r="U4335" s="6" t="s">
        <v>78</v>
      </c>
      <c r="V4335" s="12" t="s">
        <v>79</v>
      </c>
      <c r="W4335" s="12" t="s">
        <v>135</v>
      </c>
      <c r="X4335" s="12" t="s">
        <v>140</v>
      </c>
      <c r="Y4335" s="12" t="s">
        <v>141</v>
      </c>
      <c r="AA4335" s="12" t="s">
        <v>83</v>
      </c>
      <c r="AB4335" s="6" t="s">
        <v>84</v>
      </c>
      <c r="AC4335" s="12" t="s">
        <v>142</v>
      </c>
      <c r="AD4335" s="6" t="s">
        <v>5219</v>
      </c>
      <c r="AE4335" s="2">
        <v>45206</v>
      </c>
      <c r="AF4335" s="43" t="s">
        <v>87</v>
      </c>
      <c r="AG4335" s="7" t="s">
        <v>143</v>
      </c>
      <c r="AH4335" s="43" t="s">
        <v>846</v>
      </c>
      <c r="AI4335" s="43" t="s">
        <v>845</v>
      </c>
      <c r="AL4335" s="43">
        <v>10</v>
      </c>
      <c r="AN4335" s="46" t="s">
        <v>5240</v>
      </c>
      <c r="AO4335" s="5" t="s">
        <v>89</v>
      </c>
      <c r="AP4335" s="6" t="s">
        <v>5219</v>
      </c>
      <c r="AR4335" s="7" t="s">
        <v>90</v>
      </c>
      <c r="AT4335" s="4" t="str">
        <f>CONCATENATE(AU4335,", ",AV4335,", ",AW4335,", ",AX4335,", ",AY4335,", ",AZ4335,", ",BA4335)</f>
        <v>Europe, France, FR, Bretagne, Ille-et-Vilaine, Rennes, Campus Institut Agro Rennes</v>
      </c>
      <c r="AU4335" s="1" t="s">
        <v>91</v>
      </c>
      <c r="AV4335" s="1" t="s">
        <v>92</v>
      </c>
      <c r="AW4335" s="1" t="s">
        <v>93</v>
      </c>
      <c r="AX4335" s="1" t="s">
        <v>94</v>
      </c>
      <c r="AY4335" s="1" t="s">
        <v>95</v>
      </c>
      <c r="AZ4335" s="1" t="s">
        <v>96</v>
      </c>
      <c r="BA4335" s="1" t="s">
        <v>5242</v>
      </c>
      <c r="BC4335" s="43"/>
      <c r="BF4335" s="43" t="s">
        <v>4596</v>
      </c>
      <c r="BG4335" s="43" t="s">
        <v>93</v>
      </c>
      <c r="BH4335" s="7" t="s">
        <v>97</v>
      </c>
      <c r="BJ4335" s="7" t="s">
        <v>98</v>
      </c>
      <c r="BK4335" s="7" t="s">
        <v>99</v>
      </c>
      <c r="BL4335" s="7" t="s">
        <v>4597</v>
      </c>
      <c r="BM4335" s="7" t="s">
        <v>4598</v>
      </c>
      <c r="BU4335" s="43">
        <v>1</v>
      </c>
      <c r="BW4335" s="43" t="s">
        <v>103</v>
      </c>
    </row>
    <row r="4336" spans="3:75" x14ac:dyDescent="0.35">
      <c r="C4336" s="43" t="str">
        <f t="shared" si="67"/>
        <v>IARA:BDT-10:2023: 4335</v>
      </c>
      <c r="D4336" s="43">
        <v>4335</v>
      </c>
      <c r="E4336" s="43" t="s">
        <v>5317</v>
      </c>
      <c r="F4336" s="1" t="s">
        <v>73</v>
      </c>
      <c r="G4336" s="43" t="s">
        <v>5261</v>
      </c>
      <c r="H4336" s="2">
        <v>45206</v>
      </c>
      <c r="J4336" s="12">
        <f>YEAR(H4336)</f>
        <v>2023</v>
      </c>
      <c r="K4336" s="12">
        <v>10</v>
      </c>
      <c r="L4336" s="12">
        <v>7</v>
      </c>
      <c r="P4336" s="12" t="s">
        <v>75</v>
      </c>
      <c r="Q4336" s="12" t="str">
        <f>CONCATENATE(X4336," ",Y4336)</f>
        <v>Parus major</v>
      </c>
      <c r="R4336" s="14" t="str">
        <f>CONCATENATE(S4336,", ",T4336,", ",U4336,", ",V4336,", ",W4336,", ",X4336,", ",Y4336)</f>
        <v>Animalia, Chordata, Aves, Passeriformes, Paridae, Parus, major</v>
      </c>
      <c r="S4336" s="6" t="s">
        <v>76</v>
      </c>
      <c r="T4336" s="6" t="s">
        <v>77</v>
      </c>
      <c r="U4336" s="6" t="s">
        <v>78</v>
      </c>
      <c r="V4336" s="12" t="s">
        <v>79</v>
      </c>
      <c r="W4336" s="12" t="s">
        <v>135</v>
      </c>
      <c r="X4336" s="12" t="s">
        <v>140</v>
      </c>
      <c r="Y4336" s="12" t="s">
        <v>141</v>
      </c>
      <c r="AA4336" s="12" t="s">
        <v>83</v>
      </c>
      <c r="AB4336" s="6" t="s">
        <v>84</v>
      </c>
      <c r="AC4336" s="12" t="s">
        <v>142</v>
      </c>
      <c r="AD4336" s="6" t="s">
        <v>5219</v>
      </c>
      <c r="AE4336" s="2">
        <v>45206</v>
      </c>
      <c r="AF4336" s="43" t="s">
        <v>87</v>
      </c>
      <c r="AG4336" s="7" t="s">
        <v>143</v>
      </c>
      <c r="AH4336" s="43" t="s">
        <v>848</v>
      </c>
      <c r="AI4336" s="43" t="s">
        <v>847</v>
      </c>
      <c r="AL4336" s="43">
        <v>10</v>
      </c>
      <c r="AN4336" s="46" t="s">
        <v>5240</v>
      </c>
      <c r="AO4336" s="5" t="s">
        <v>89</v>
      </c>
      <c r="AP4336" s="6" t="s">
        <v>5219</v>
      </c>
      <c r="AR4336" s="7" t="s">
        <v>90</v>
      </c>
      <c r="AT4336" s="4" t="str">
        <f>CONCATENATE(AU4336,", ",AV4336,", ",AW4336,", ",AX4336,", ",AY4336,", ",AZ4336,", ",BA4336)</f>
        <v>Europe, France, FR, Bretagne, Ille-et-Vilaine, Rennes, Campus Institut Agro Rennes</v>
      </c>
      <c r="AU4336" s="1" t="s">
        <v>91</v>
      </c>
      <c r="AV4336" s="1" t="s">
        <v>92</v>
      </c>
      <c r="AW4336" s="1" t="s">
        <v>93</v>
      </c>
      <c r="AX4336" s="1" t="s">
        <v>94</v>
      </c>
      <c r="AY4336" s="1" t="s">
        <v>95</v>
      </c>
      <c r="AZ4336" s="1" t="s">
        <v>96</v>
      </c>
      <c r="BA4336" s="1" t="s">
        <v>5242</v>
      </c>
      <c r="BC4336" s="43"/>
      <c r="BF4336" s="43" t="s">
        <v>4596</v>
      </c>
      <c r="BG4336" s="43" t="s">
        <v>93</v>
      </c>
      <c r="BH4336" s="7" t="s">
        <v>97</v>
      </c>
      <c r="BJ4336" s="7" t="s">
        <v>98</v>
      </c>
      <c r="BK4336" s="7" t="s">
        <v>99</v>
      </c>
      <c r="BL4336" s="7" t="s">
        <v>4597</v>
      </c>
      <c r="BM4336" s="7" t="s">
        <v>4598</v>
      </c>
      <c r="BU4336" s="43">
        <v>1</v>
      </c>
      <c r="BW4336" s="43" t="s">
        <v>103</v>
      </c>
    </row>
    <row r="4337" spans="3:75" x14ac:dyDescent="0.35">
      <c r="C4337" s="43" t="str">
        <f t="shared" si="67"/>
        <v>IARA:BDT-10:2023: 4336</v>
      </c>
      <c r="D4337" s="43">
        <v>4336</v>
      </c>
      <c r="E4337" s="43" t="s">
        <v>5317</v>
      </c>
      <c r="F4337" s="1" t="s">
        <v>73</v>
      </c>
      <c r="G4337" s="43" t="s">
        <v>5261</v>
      </c>
      <c r="H4337" s="2">
        <v>45206</v>
      </c>
      <c r="J4337" s="12">
        <f>YEAR(H4337)</f>
        <v>2023</v>
      </c>
      <c r="K4337" s="12">
        <v>10</v>
      </c>
      <c r="L4337" s="12">
        <v>7</v>
      </c>
      <c r="P4337" s="12" t="s">
        <v>75</v>
      </c>
      <c r="Q4337" s="12" t="str">
        <f>CONCATENATE(X4337," ",Y4337)</f>
        <v>Pica pica</v>
      </c>
      <c r="R4337" s="14" t="str">
        <f>CONCATENATE(S4337,", ",T4337,", ",U4337,", ",V4337,", ",W4337,", ",X4337,", ",Y4337)</f>
        <v>Animalia, Chordata, Aves, Passeriformes, Corvidae, Pica, pica</v>
      </c>
      <c r="S4337" s="6" t="s">
        <v>76</v>
      </c>
      <c r="T4337" s="6" t="s">
        <v>77</v>
      </c>
      <c r="U4337" s="6" t="s">
        <v>78</v>
      </c>
      <c r="V4337" s="12" t="s">
        <v>79</v>
      </c>
      <c r="W4337" s="12" t="s">
        <v>104</v>
      </c>
      <c r="X4337" s="12" t="s">
        <v>155</v>
      </c>
      <c r="Y4337" s="12" t="s">
        <v>156</v>
      </c>
      <c r="AA4337" s="12" t="s">
        <v>83</v>
      </c>
      <c r="AB4337" s="6" t="s">
        <v>84</v>
      </c>
      <c r="AC4337" s="12" t="s">
        <v>157</v>
      </c>
      <c r="AD4337" s="6" t="s">
        <v>5219</v>
      </c>
      <c r="AE4337" s="2">
        <v>45206</v>
      </c>
      <c r="AF4337" s="43" t="s">
        <v>87</v>
      </c>
      <c r="AG4337" s="7" t="s">
        <v>158</v>
      </c>
      <c r="AH4337" s="43" t="s">
        <v>850</v>
      </c>
      <c r="AI4337" s="43" t="s">
        <v>849</v>
      </c>
      <c r="AL4337" s="43">
        <v>10</v>
      </c>
      <c r="AN4337" s="46" t="s">
        <v>5240</v>
      </c>
      <c r="AO4337" s="5" t="s">
        <v>89</v>
      </c>
      <c r="AP4337" s="6" t="s">
        <v>5219</v>
      </c>
      <c r="AR4337" s="7" t="s">
        <v>90</v>
      </c>
      <c r="AT4337" s="4" t="str">
        <f>CONCATENATE(AU4337,", ",AV4337,", ",AW4337,", ",AX4337,", ",AY4337,", ",AZ4337,", ",BA4337)</f>
        <v>Europe, France, FR, Bretagne, Ille-et-Vilaine, Rennes, Campus Institut Agro Rennes</v>
      </c>
      <c r="AU4337" s="1" t="s">
        <v>91</v>
      </c>
      <c r="AV4337" s="1" t="s">
        <v>92</v>
      </c>
      <c r="AW4337" s="1" t="s">
        <v>93</v>
      </c>
      <c r="AX4337" s="1" t="s">
        <v>94</v>
      </c>
      <c r="AY4337" s="1" t="s">
        <v>95</v>
      </c>
      <c r="AZ4337" s="1" t="s">
        <v>96</v>
      </c>
      <c r="BA4337" s="1" t="s">
        <v>5242</v>
      </c>
      <c r="BC4337" s="43"/>
      <c r="BF4337" s="43" t="s">
        <v>4596</v>
      </c>
      <c r="BG4337" s="43" t="s">
        <v>93</v>
      </c>
      <c r="BH4337" s="7" t="s">
        <v>97</v>
      </c>
      <c r="BJ4337" s="7" t="s">
        <v>98</v>
      </c>
      <c r="BK4337" s="7" t="s">
        <v>99</v>
      </c>
      <c r="BL4337" s="7" t="s">
        <v>4597</v>
      </c>
      <c r="BM4337" s="7" t="s">
        <v>4598</v>
      </c>
      <c r="BU4337" s="43">
        <v>1</v>
      </c>
      <c r="BW4337" s="43" t="s">
        <v>103</v>
      </c>
    </row>
    <row r="4338" spans="3:75" x14ac:dyDescent="0.35">
      <c r="C4338" s="43" t="str">
        <f t="shared" si="67"/>
        <v>IARA:BDT-10:2023: 4337</v>
      </c>
      <c r="D4338" s="43">
        <v>4337</v>
      </c>
      <c r="E4338" s="43" t="s">
        <v>5317</v>
      </c>
      <c r="F4338" s="1" t="s">
        <v>73</v>
      </c>
      <c r="G4338" s="43" t="s">
        <v>5261</v>
      </c>
      <c r="H4338" s="2">
        <v>45206</v>
      </c>
      <c r="J4338" s="12">
        <f>YEAR(H4338)</f>
        <v>2023</v>
      </c>
      <c r="K4338" s="12">
        <v>10</v>
      </c>
      <c r="L4338" s="12">
        <v>7</v>
      </c>
      <c r="P4338" s="12" t="s">
        <v>75</v>
      </c>
      <c r="Q4338" s="12" t="str">
        <f>CONCATENATE(X4338," ",Y4338)</f>
        <v>Picus viridis</v>
      </c>
      <c r="R4338" s="14" t="str">
        <f>CONCATENATE(S4338,", ",T4338,", ",U4338,", ",V4338,", ",W4338,", ",X4338,", ",Y4338)</f>
        <v>Animalia, Chordata, Aves, Piciformes, Picidae, Picus, viridis</v>
      </c>
      <c r="S4338" s="6" t="s">
        <v>76</v>
      </c>
      <c r="T4338" s="6" t="s">
        <v>77</v>
      </c>
      <c r="U4338" s="6" t="s">
        <v>78</v>
      </c>
      <c r="V4338" s="12" t="s">
        <v>149</v>
      </c>
      <c r="W4338" s="12" t="s">
        <v>150</v>
      </c>
      <c r="X4338" s="12" t="s">
        <v>151</v>
      </c>
      <c r="Y4338" s="12" t="s">
        <v>152</v>
      </c>
      <c r="AA4338" s="12" t="s">
        <v>83</v>
      </c>
      <c r="AB4338" s="6" t="s">
        <v>84</v>
      </c>
      <c r="AC4338" s="12" t="s">
        <v>153</v>
      </c>
      <c r="AD4338" s="6" t="s">
        <v>5219</v>
      </c>
      <c r="AE4338" s="2">
        <v>45206</v>
      </c>
      <c r="AF4338" s="43" t="s">
        <v>87</v>
      </c>
      <c r="AG4338" s="7" t="s">
        <v>154</v>
      </c>
      <c r="AH4338" s="43" t="s">
        <v>852</v>
      </c>
      <c r="AI4338" s="43" t="s">
        <v>851</v>
      </c>
      <c r="AL4338" s="43">
        <v>10</v>
      </c>
      <c r="AN4338" s="46" t="s">
        <v>5240</v>
      </c>
      <c r="AO4338" s="5" t="s">
        <v>89</v>
      </c>
      <c r="AP4338" s="6" t="s">
        <v>5219</v>
      </c>
      <c r="AR4338" s="7" t="s">
        <v>90</v>
      </c>
      <c r="AT4338" s="4" t="str">
        <f>CONCATENATE(AU4338,", ",AV4338,", ",AW4338,", ",AX4338,", ",AY4338,", ",AZ4338,", ",BA4338)</f>
        <v>Europe, France, FR, Bretagne, Ille-et-Vilaine, Rennes, Campus Institut Agro Rennes</v>
      </c>
      <c r="AU4338" s="1" t="s">
        <v>91</v>
      </c>
      <c r="AV4338" s="1" t="s">
        <v>92</v>
      </c>
      <c r="AW4338" s="1" t="s">
        <v>93</v>
      </c>
      <c r="AX4338" s="1" t="s">
        <v>94</v>
      </c>
      <c r="AY4338" s="1" t="s">
        <v>95</v>
      </c>
      <c r="AZ4338" s="1" t="s">
        <v>96</v>
      </c>
      <c r="BA4338" s="1" t="s">
        <v>5242</v>
      </c>
      <c r="BC4338" s="43"/>
      <c r="BF4338" s="43" t="s">
        <v>4596</v>
      </c>
      <c r="BG4338" s="43" t="s">
        <v>93</v>
      </c>
      <c r="BH4338" s="7" t="s">
        <v>97</v>
      </c>
      <c r="BJ4338" s="7" t="s">
        <v>98</v>
      </c>
      <c r="BK4338" s="7" t="s">
        <v>99</v>
      </c>
      <c r="BL4338" s="7" t="s">
        <v>4597</v>
      </c>
      <c r="BM4338" s="7" t="s">
        <v>4598</v>
      </c>
      <c r="BU4338" s="43">
        <v>1</v>
      </c>
      <c r="BW4338" s="43" t="s">
        <v>103</v>
      </c>
    </row>
    <row r="4339" spans="3:75" x14ac:dyDescent="0.35">
      <c r="C4339" s="43" t="str">
        <f t="shared" si="67"/>
        <v>IARA:BDT-10:2023: 4338</v>
      </c>
      <c r="D4339" s="43">
        <v>4338</v>
      </c>
      <c r="E4339" s="43" t="s">
        <v>5317</v>
      </c>
      <c r="F4339" s="1" t="s">
        <v>73</v>
      </c>
      <c r="G4339" s="43" t="s">
        <v>5261</v>
      </c>
      <c r="H4339" s="2">
        <v>45206</v>
      </c>
      <c r="J4339" s="12">
        <f>YEAR(H4339)</f>
        <v>2023</v>
      </c>
      <c r="K4339" s="12">
        <v>10</v>
      </c>
      <c r="L4339" s="12">
        <v>7</v>
      </c>
      <c r="P4339" s="12" t="s">
        <v>75</v>
      </c>
      <c r="Q4339" s="12" t="str">
        <f>CONCATENATE(X4339," ",Y4339)</f>
        <v>Cyanistes caeruleus</v>
      </c>
      <c r="R4339" s="14" t="str">
        <f>CONCATENATE(S4339,", ",T4339,", ",U4339,", ",V4339,", ",W4339,", ",X4339,", ",Y4339)</f>
        <v>Animalia, Chordata, Aves, Passeriformes, Paridae, Cyanistes, caeruleus</v>
      </c>
      <c r="S4339" s="6" t="s">
        <v>76</v>
      </c>
      <c r="T4339" s="6" t="s">
        <v>77</v>
      </c>
      <c r="U4339" s="6" t="s">
        <v>78</v>
      </c>
      <c r="V4339" s="12" t="s">
        <v>79</v>
      </c>
      <c r="W4339" s="12" t="s">
        <v>135</v>
      </c>
      <c r="X4339" s="12" t="s">
        <v>136</v>
      </c>
      <c r="Y4339" s="12" t="s">
        <v>137</v>
      </c>
      <c r="AA4339" s="12" t="s">
        <v>83</v>
      </c>
      <c r="AB4339" s="6" t="s">
        <v>84</v>
      </c>
      <c r="AC4339" s="12" t="s">
        <v>138</v>
      </c>
      <c r="AD4339" s="6" t="s">
        <v>5219</v>
      </c>
      <c r="AE4339" s="2">
        <v>45206</v>
      </c>
      <c r="AF4339" s="43" t="s">
        <v>87</v>
      </c>
      <c r="AG4339" s="7" t="s">
        <v>139</v>
      </c>
      <c r="AH4339" s="43" t="s">
        <v>854</v>
      </c>
      <c r="AI4339" s="43" t="s">
        <v>853</v>
      </c>
      <c r="AL4339" s="43">
        <v>10</v>
      </c>
      <c r="AN4339" s="46" t="s">
        <v>5240</v>
      </c>
      <c r="AO4339" s="5" t="s">
        <v>89</v>
      </c>
      <c r="AP4339" s="6" t="s">
        <v>5219</v>
      </c>
      <c r="AR4339" s="7" t="s">
        <v>90</v>
      </c>
      <c r="AT4339" s="4" t="str">
        <f>CONCATENATE(AU4339,", ",AV4339,", ",AW4339,", ",AX4339,", ",AY4339,", ",AZ4339,", ",BA4339)</f>
        <v>Europe, France, FR, Bretagne, Ille-et-Vilaine, Rennes, Campus Institut Agro Rennes</v>
      </c>
      <c r="AU4339" s="1" t="s">
        <v>91</v>
      </c>
      <c r="AV4339" s="1" t="s">
        <v>92</v>
      </c>
      <c r="AW4339" s="1" t="s">
        <v>93</v>
      </c>
      <c r="AX4339" s="1" t="s">
        <v>94</v>
      </c>
      <c r="AY4339" s="1" t="s">
        <v>95</v>
      </c>
      <c r="AZ4339" s="1" t="s">
        <v>96</v>
      </c>
      <c r="BA4339" s="1" t="s">
        <v>5242</v>
      </c>
      <c r="BC4339" s="43"/>
      <c r="BF4339" s="43" t="s">
        <v>4596</v>
      </c>
      <c r="BG4339" s="43" t="s">
        <v>93</v>
      </c>
      <c r="BH4339" s="7" t="s">
        <v>97</v>
      </c>
      <c r="BJ4339" s="7" t="s">
        <v>98</v>
      </c>
      <c r="BK4339" s="7" t="s">
        <v>99</v>
      </c>
      <c r="BL4339" s="7" t="s">
        <v>4597</v>
      </c>
      <c r="BM4339" s="7" t="s">
        <v>4598</v>
      </c>
      <c r="BU4339" s="43">
        <v>1</v>
      </c>
      <c r="BW4339" s="43" t="s">
        <v>103</v>
      </c>
    </row>
    <row r="4340" spans="3:75" x14ac:dyDescent="0.35">
      <c r="C4340" s="43" t="str">
        <f t="shared" si="67"/>
        <v>IARA:BDT-10:2023: 4339</v>
      </c>
      <c r="D4340" s="43">
        <v>4339</v>
      </c>
      <c r="E4340" s="43" t="s">
        <v>5317</v>
      </c>
      <c r="F4340" s="1" t="s">
        <v>73</v>
      </c>
      <c r="G4340" s="43" t="s">
        <v>5261</v>
      </c>
      <c r="H4340" s="2">
        <v>45206</v>
      </c>
      <c r="J4340" s="12">
        <f>YEAR(H4340)</f>
        <v>2023</v>
      </c>
      <c r="K4340" s="12">
        <v>10</v>
      </c>
      <c r="L4340" s="12">
        <v>7</v>
      </c>
      <c r="P4340" s="12" t="s">
        <v>75</v>
      </c>
      <c r="Q4340" s="12" t="str">
        <f>CONCATENATE(X4340," ",Y4340)</f>
        <v>Columba palumbus</v>
      </c>
      <c r="R4340" s="14" t="str">
        <f>CONCATENATE(S4340,", ",T4340,", ",U4340,", ",V4340,", ",W4340,", ",X4340,", ",Y4340)</f>
        <v>Animalia, Chordata, Aves, Columbiformes, Columbidae, Columba, palumbus</v>
      </c>
      <c r="S4340" s="6" t="s">
        <v>76</v>
      </c>
      <c r="T4340" s="6" t="s">
        <v>77</v>
      </c>
      <c r="U4340" s="6" t="s">
        <v>78</v>
      </c>
      <c r="V4340" s="12" t="s">
        <v>159</v>
      </c>
      <c r="W4340" s="12" t="s">
        <v>160</v>
      </c>
      <c r="X4340" s="12" t="s">
        <v>161</v>
      </c>
      <c r="Y4340" s="12" t="s">
        <v>162</v>
      </c>
      <c r="AA4340" s="12" t="s">
        <v>83</v>
      </c>
      <c r="AB4340" s="6" t="s">
        <v>84</v>
      </c>
      <c r="AC4340" s="12" t="s">
        <v>163</v>
      </c>
      <c r="AD4340" s="6" t="s">
        <v>5219</v>
      </c>
      <c r="AE4340" s="2">
        <v>45206</v>
      </c>
      <c r="AF4340" s="43" t="s">
        <v>87</v>
      </c>
      <c r="AG4340" s="7" t="s">
        <v>164</v>
      </c>
      <c r="AH4340" s="43" t="s">
        <v>856</v>
      </c>
      <c r="AI4340" s="43" t="s">
        <v>855</v>
      </c>
      <c r="AL4340" s="43">
        <v>10</v>
      </c>
      <c r="AN4340" s="46" t="s">
        <v>5240</v>
      </c>
      <c r="AO4340" s="5" t="s">
        <v>89</v>
      </c>
      <c r="AP4340" s="6" t="s">
        <v>5219</v>
      </c>
      <c r="AR4340" s="7" t="s">
        <v>90</v>
      </c>
      <c r="AT4340" s="4" t="str">
        <f>CONCATENATE(AU4340,", ",AV4340,", ",AW4340,", ",AX4340,", ",AY4340,", ",AZ4340,", ",BA4340)</f>
        <v>Europe, France, FR, Bretagne, Ille-et-Vilaine, Rennes, Campus Institut Agro Rennes</v>
      </c>
      <c r="AU4340" s="1" t="s">
        <v>91</v>
      </c>
      <c r="AV4340" s="1" t="s">
        <v>92</v>
      </c>
      <c r="AW4340" s="1" t="s">
        <v>93</v>
      </c>
      <c r="AX4340" s="1" t="s">
        <v>94</v>
      </c>
      <c r="AY4340" s="1" t="s">
        <v>95</v>
      </c>
      <c r="AZ4340" s="1" t="s">
        <v>96</v>
      </c>
      <c r="BA4340" s="1" t="s">
        <v>5242</v>
      </c>
      <c r="BC4340" s="43"/>
      <c r="BF4340" s="43" t="s">
        <v>4596</v>
      </c>
      <c r="BG4340" s="43" t="s">
        <v>93</v>
      </c>
      <c r="BH4340" s="7" t="s">
        <v>97</v>
      </c>
      <c r="BJ4340" s="7" t="s">
        <v>98</v>
      </c>
      <c r="BK4340" s="7" t="s">
        <v>99</v>
      </c>
      <c r="BL4340" s="7" t="s">
        <v>4597</v>
      </c>
      <c r="BM4340" s="7" t="s">
        <v>4598</v>
      </c>
      <c r="BU4340" s="43">
        <v>1</v>
      </c>
      <c r="BW4340" s="43" t="s">
        <v>103</v>
      </c>
    </row>
    <row r="4341" spans="3:75" x14ac:dyDescent="0.35">
      <c r="C4341" s="43" t="str">
        <f t="shared" si="67"/>
        <v>IARA:BDT-10:2023: 4340</v>
      </c>
      <c r="D4341" s="43">
        <v>4340</v>
      </c>
      <c r="E4341" s="43" t="s">
        <v>5317</v>
      </c>
      <c r="F4341" s="1" t="s">
        <v>73</v>
      </c>
      <c r="G4341" s="43" t="s">
        <v>5261</v>
      </c>
      <c r="H4341" s="2">
        <v>45206</v>
      </c>
      <c r="J4341" s="12">
        <f>YEAR(H4341)</f>
        <v>2023</v>
      </c>
      <c r="K4341" s="12">
        <v>10</v>
      </c>
      <c r="L4341" s="12">
        <v>7</v>
      </c>
      <c r="P4341" s="12" t="s">
        <v>75</v>
      </c>
      <c r="Q4341" s="12" t="str">
        <f>CONCATENATE(X4341," ",Y4341)</f>
        <v>Passer domesticus</v>
      </c>
      <c r="R4341" s="14" t="str">
        <f>CONCATENATE(S4341,", ",T4341,", ",U4341,", ",V4341,", ",W4341,", ",X4341,", ",Y4341)</f>
        <v>Animalia, Chordata, Aves, Passeriformes, Passeridae, Passer, domesticus</v>
      </c>
      <c r="S4341" s="6" t="s">
        <v>76</v>
      </c>
      <c r="T4341" s="6" t="s">
        <v>77</v>
      </c>
      <c r="U4341" s="6" t="s">
        <v>78</v>
      </c>
      <c r="V4341" s="12" t="s">
        <v>79</v>
      </c>
      <c r="W4341" s="12" t="s">
        <v>144</v>
      </c>
      <c r="X4341" s="12" t="s">
        <v>145</v>
      </c>
      <c r="Y4341" s="12" t="s">
        <v>146</v>
      </c>
      <c r="AA4341" s="12" t="s">
        <v>83</v>
      </c>
      <c r="AB4341" s="6" t="s">
        <v>84</v>
      </c>
      <c r="AC4341" s="12" t="s">
        <v>147</v>
      </c>
      <c r="AD4341" s="6" t="s">
        <v>5219</v>
      </c>
      <c r="AE4341" s="2">
        <v>45206</v>
      </c>
      <c r="AF4341" s="43" t="s">
        <v>87</v>
      </c>
      <c r="AG4341" s="7" t="s">
        <v>148</v>
      </c>
      <c r="AH4341" s="43" t="s">
        <v>858</v>
      </c>
      <c r="AI4341" s="43" t="s">
        <v>857</v>
      </c>
      <c r="AL4341" s="43">
        <v>10</v>
      </c>
      <c r="AN4341" s="46" t="s">
        <v>5240</v>
      </c>
      <c r="AO4341" s="5" t="s">
        <v>89</v>
      </c>
      <c r="AP4341" s="6" t="s">
        <v>5219</v>
      </c>
      <c r="AR4341" s="7" t="s">
        <v>90</v>
      </c>
      <c r="AT4341" s="4" t="str">
        <f>CONCATENATE(AU4341,", ",AV4341,", ",AW4341,", ",AX4341,", ",AY4341,", ",AZ4341,", ",BA4341)</f>
        <v>Europe, France, FR, Bretagne, Ille-et-Vilaine, Rennes, Campus Institut Agro Rennes</v>
      </c>
      <c r="AU4341" s="1" t="s">
        <v>91</v>
      </c>
      <c r="AV4341" s="1" t="s">
        <v>92</v>
      </c>
      <c r="AW4341" s="1" t="s">
        <v>93</v>
      </c>
      <c r="AX4341" s="1" t="s">
        <v>94</v>
      </c>
      <c r="AY4341" s="1" t="s">
        <v>95</v>
      </c>
      <c r="AZ4341" s="1" t="s">
        <v>96</v>
      </c>
      <c r="BA4341" s="1" t="s">
        <v>5242</v>
      </c>
      <c r="BC4341" s="43"/>
      <c r="BF4341" s="43" t="s">
        <v>4596</v>
      </c>
      <c r="BG4341" s="43" t="s">
        <v>93</v>
      </c>
      <c r="BH4341" s="7" t="s">
        <v>97</v>
      </c>
      <c r="BJ4341" s="7" t="s">
        <v>98</v>
      </c>
      <c r="BK4341" s="7" t="s">
        <v>99</v>
      </c>
      <c r="BL4341" s="7" t="s">
        <v>4597</v>
      </c>
      <c r="BM4341" s="7" t="s">
        <v>4598</v>
      </c>
      <c r="BU4341" s="43">
        <v>1</v>
      </c>
      <c r="BW4341" s="43" t="s">
        <v>103</v>
      </c>
    </row>
    <row r="4342" spans="3:75" x14ac:dyDescent="0.35">
      <c r="C4342" s="43" t="str">
        <f t="shared" si="67"/>
        <v>IARA:BDT-10:2023: 4341</v>
      </c>
      <c r="D4342" s="43">
        <v>4341</v>
      </c>
      <c r="E4342" s="43" t="s">
        <v>5317</v>
      </c>
      <c r="F4342" s="1" t="s">
        <v>73</v>
      </c>
      <c r="G4342" s="43" t="s">
        <v>5261</v>
      </c>
      <c r="H4342" s="2">
        <v>45206</v>
      </c>
      <c r="J4342" s="12">
        <f>YEAR(H4342)</f>
        <v>2023</v>
      </c>
      <c r="K4342" s="12">
        <v>10</v>
      </c>
      <c r="L4342" s="12">
        <v>7</v>
      </c>
      <c r="P4342" s="12" t="s">
        <v>75</v>
      </c>
      <c r="Q4342" s="12" t="str">
        <f>CONCATENATE(X4342," ",Y4342)</f>
        <v>Passer domesticus</v>
      </c>
      <c r="R4342" s="14" t="str">
        <f>CONCATENATE(S4342,", ",T4342,", ",U4342,", ",V4342,", ",W4342,", ",X4342,", ",Y4342)</f>
        <v>Animalia, Chordata, Aves, Passeriformes, Passeridae, Passer, domesticus</v>
      </c>
      <c r="S4342" s="6" t="s">
        <v>76</v>
      </c>
      <c r="T4342" s="6" t="s">
        <v>77</v>
      </c>
      <c r="U4342" s="6" t="s">
        <v>78</v>
      </c>
      <c r="V4342" s="12" t="s">
        <v>79</v>
      </c>
      <c r="W4342" s="12" t="s">
        <v>144</v>
      </c>
      <c r="X4342" s="12" t="s">
        <v>145</v>
      </c>
      <c r="Y4342" s="12" t="s">
        <v>146</v>
      </c>
      <c r="AA4342" s="12" t="s">
        <v>83</v>
      </c>
      <c r="AB4342" s="6" t="s">
        <v>84</v>
      </c>
      <c r="AC4342" s="12" t="s">
        <v>147</v>
      </c>
      <c r="AD4342" s="6" t="s">
        <v>5219</v>
      </c>
      <c r="AE4342" s="2">
        <v>45206</v>
      </c>
      <c r="AF4342" s="43" t="s">
        <v>87</v>
      </c>
      <c r="AG4342" s="7" t="s">
        <v>148</v>
      </c>
      <c r="AH4342" s="43" t="s">
        <v>860</v>
      </c>
      <c r="AI4342" s="43" t="s">
        <v>859</v>
      </c>
      <c r="AL4342" s="43">
        <v>10</v>
      </c>
      <c r="AN4342" s="46" t="s">
        <v>5240</v>
      </c>
      <c r="AO4342" s="5" t="s">
        <v>89</v>
      </c>
      <c r="AP4342" s="6" t="s">
        <v>5219</v>
      </c>
      <c r="AR4342" s="7" t="s">
        <v>90</v>
      </c>
      <c r="AT4342" s="4" t="str">
        <f>CONCATENATE(AU4342,", ",AV4342,", ",AW4342,", ",AX4342,", ",AY4342,", ",AZ4342,", ",BA4342)</f>
        <v>Europe, France, FR, Bretagne, Ille-et-Vilaine, Rennes, Campus Institut Agro Rennes</v>
      </c>
      <c r="AU4342" s="1" t="s">
        <v>91</v>
      </c>
      <c r="AV4342" s="1" t="s">
        <v>92</v>
      </c>
      <c r="AW4342" s="1" t="s">
        <v>93</v>
      </c>
      <c r="AX4342" s="1" t="s">
        <v>94</v>
      </c>
      <c r="AY4342" s="1" t="s">
        <v>95</v>
      </c>
      <c r="AZ4342" s="1" t="s">
        <v>96</v>
      </c>
      <c r="BA4342" s="1" t="s">
        <v>5242</v>
      </c>
      <c r="BC4342" s="43"/>
      <c r="BF4342" s="43" t="s">
        <v>4596</v>
      </c>
      <c r="BG4342" s="43" t="s">
        <v>93</v>
      </c>
      <c r="BH4342" s="7" t="s">
        <v>97</v>
      </c>
      <c r="BJ4342" s="7" t="s">
        <v>98</v>
      </c>
      <c r="BK4342" s="7" t="s">
        <v>99</v>
      </c>
      <c r="BL4342" s="7" t="s">
        <v>4597</v>
      </c>
      <c r="BM4342" s="7" t="s">
        <v>4598</v>
      </c>
      <c r="BU4342" s="43">
        <v>1</v>
      </c>
      <c r="BW4342" s="43" t="s">
        <v>103</v>
      </c>
    </row>
    <row r="4343" spans="3:75" x14ac:dyDescent="0.35">
      <c r="C4343" s="43" t="str">
        <f t="shared" si="67"/>
        <v>IARA:BDT-10:2023: 4342</v>
      </c>
      <c r="D4343" s="43">
        <v>4342</v>
      </c>
      <c r="E4343" s="43" t="s">
        <v>5317</v>
      </c>
      <c r="F4343" s="1" t="s">
        <v>73</v>
      </c>
      <c r="G4343" s="43" t="s">
        <v>5261</v>
      </c>
      <c r="H4343" s="2">
        <v>45206</v>
      </c>
      <c r="J4343" s="12">
        <f>YEAR(H4343)</f>
        <v>2023</v>
      </c>
      <c r="K4343" s="12">
        <v>10</v>
      </c>
      <c r="L4343" s="12">
        <v>7</v>
      </c>
      <c r="P4343" s="12" t="s">
        <v>75</v>
      </c>
      <c r="Q4343" s="12" t="str">
        <f>CONCATENATE(X4343," ",Y4343)</f>
        <v>Pica pica</v>
      </c>
      <c r="R4343" s="14" t="str">
        <f>CONCATENATE(S4343,", ",T4343,", ",U4343,", ",V4343,", ",W4343,", ",X4343,", ",Y4343)</f>
        <v>Animalia, Chordata, Aves, Passeriformes, Corvidae, Pica, pica</v>
      </c>
      <c r="S4343" s="6" t="s">
        <v>76</v>
      </c>
      <c r="T4343" s="6" t="s">
        <v>77</v>
      </c>
      <c r="U4343" s="6" t="s">
        <v>78</v>
      </c>
      <c r="V4343" s="12" t="s">
        <v>79</v>
      </c>
      <c r="W4343" s="12" t="s">
        <v>104</v>
      </c>
      <c r="X4343" s="12" t="s">
        <v>155</v>
      </c>
      <c r="Y4343" s="12" t="s">
        <v>156</v>
      </c>
      <c r="AA4343" s="12" t="s">
        <v>83</v>
      </c>
      <c r="AB4343" s="6" t="s">
        <v>84</v>
      </c>
      <c r="AC4343" s="12" t="s">
        <v>157</v>
      </c>
      <c r="AD4343" s="6" t="s">
        <v>5219</v>
      </c>
      <c r="AE4343" s="2">
        <v>45206</v>
      </c>
      <c r="AF4343" s="43" t="s">
        <v>87</v>
      </c>
      <c r="AG4343" s="7" t="s">
        <v>158</v>
      </c>
      <c r="AH4343" s="43" t="s">
        <v>862</v>
      </c>
      <c r="AI4343" s="43" t="s">
        <v>861</v>
      </c>
      <c r="AL4343" s="43">
        <v>10</v>
      </c>
      <c r="AN4343" s="46" t="s">
        <v>5240</v>
      </c>
      <c r="AO4343" s="5" t="s">
        <v>89</v>
      </c>
      <c r="AP4343" s="6" t="s">
        <v>5219</v>
      </c>
      <c r="AR4343" s="7" t="s">
        <v>90</v>
      </c>
      <c r="AT4343" s="4" t="str">
        <f>CONCATENATE(AU4343,", ",AV4343,", ",AW4343,", ",AX4343,", ",AY4343,", ",AZ4343,", ",BA4343)</f>
        <v>Europe, France, FR, Bretagne, Ille-et-Vilaine, Rennes, Campus Institut Agro Rennes</v>
      </c>
      <c r="AU4343" s="1" t="s">
        <v>91</v>
      </c>
      <c r="AV4343" s="1" t="s">
        <v>92</v>
      </c>
      <c r="AW4343" s="1" t="s">
        <v>93</v>
      </c>
      <c r="AX4343" s="1" t="s">
        <v>94</v>
      </c>
      <c r="AY4343" s="1" t="s">
        <v>95</v>
      </c>
      <c r="AZ4343" s="1" t="s">
        <v>96</v>
      </c>
      <c r="BA4343" s="1" t="s">
        <v>5242</v>
      </c>
      <c r="BC4343" s="43"/>
      <c r="BF4343" s="43" t="s">
        <v>4596</v>
      </c>
      <c r="BG4343" s="43" t="s">
        <v>93</v>
      </c>
      <c r="BH4343" s="7" t="s">
        <v>97</v>
      </c>
      <c r="BJ4343" s="7" t="s">
        <v>98</v>
      </c>
      <c r="BK4343" s="7" t="s">
        <v>99</v>
      </c>
      <c r="BL4343" s="7" t="s">
        <v>4597</v>
      </c>
      <c r="BM4343" s="7" t="s">
        <v>4598</v>
      </c>
      <c r="BU4343" s="43">
        <v>1</v>
      </c>
      <c r="BW4343" s="43" t="s">
        <v>103</v>
      </c>
    </row>
    <row r="4344" spans="3:75" x14ac:dyDescent="0.35">
      <c r="C4344" s="43" t="str">
        <f t="shared" si="67"/>
        <v>IARA:BDT-10:2023: 4343</v>
      </c>
      <c r="D4344" s="43">
        <v>4343</v>
      </c>
      <c r="E4344" s="43" t="s">
        <v>5317</v>
      </c>
      <c r="F4344" s="1" t="s">
        <v>73</v>
      </c>
      <c r="G4344" s="43" t="s">
        <v>5261</v>
      </c>
      <c r="H4344" s="2">
        <v>45206</v>
      </c>
      <c r="J4344" s="12">
        <f>YEAR(H4344)</f>
        <v>2023</v>
      </c>
      <c r="K4344" s="12">
        <v>10</v>
      </c>
      <c r="L4344" s="12">
        <v>7</v>
      </c>
      <c r="P4344" s="12" t="s">
        <v>75</v>
      </c>
      <c r="Q4344" s="12" t="str">
        <f>CONCATENATE(X4344," ",Y4344)</f>
        <v>Erithacus rubecula</v>
      </c>
      <c r="R4344" s="14" t="str">
        <f>CONCATENATE(S4344,", ",T4344,", ",U4344,", ",V4344,", ",W4344,", ",X4344,", ",Y4344)</f>
        <v>Animalia, Chordata, Aves, Passeriformes, Muscicapidae, Erithacus, rubecula</v>
      </c>
      <c r="S4344" s="6" t="s">
        <v>76</v>
      </c>
      <c r="T4344" s="6" t="s">
        <v>77</v>
      </c>
      <c r="U4344" s="6" t="s">
        <v>78</v>
      </c>
      <c r="V4344" s="12" t="s">
        <v>79</v>
      </c>
      <c r="W4344" s="12" t="s">
        <v>182</v>
      </c>
      <c r="X4344" s="12" t="s">
        <v>183</v>
      </c>
      <c r="Y4344" s="12" t="s">
        <v>184</v>
      </c>
      <c r="AA4344" s="12" t="s">
        <v>83</v>
      </c>
      <c r="AB4344" s="6" t="s">
        <v>84</v>
      </c>
      <c r="AC4344" s="12" t="s">
        <v>185</v>
      </c>
      <c r="AD4344" s="6" t="s">
        <v>5219</v>
      </c>
      <c r="AE4344" s="2">
        <v>45206</v>
      </c>
      <c r="AF4344" s="43" t="s">
        <v>87</v>
      </c>
      <c r="AG4344" s="7" t="s">
        <v>186</v>
      </c>
      <c r="AH4344" s="43" t="s">
        <v>864</v>
      </c>
      <c r="AI4344" s="43" t="s">
        <v>863</v>
      </c>
      <c r="AL4344" s="43">
        <v>10</v>
      </c>
      <c r="AN4344" s="46" t="s">
        <v>5240</v>
      </c>
      <c r="AO4344" s="5" t="s">
        <v>89</v>
      </c>
      <c r="AP4344" s="6" t="s">
        <v>5219</v>
      </c>
      <c r="AR4344" s="7" t="s">
        <v>90</v>
      </c>
      <c r="AT4344" s="4" t="str">
        <f>CONCATENATE(AU4344,", ",AV4344,", ",AW4344,", ",AX4344,", ",AY4344,", ",AZ4344,", ",BA4344)</f>
        <v>Europe, France, FR, Bretagne, Ille-et-Vilaine, Rennes, Campus Institut Agro Rennes</v>
      </c>
      <c r="AU4344" s="1" t="s">
        <v>91</v>
      </c>
      <c r="AV4344" s="1" t="s">
        <v>92</v>
      </c>
      <c r="AW4344" s="1" t="s">
        <v>93</v>
      </c>
      <c r="AX4344" s="1" t="s">
        <v>94</v>
      </c>
      <c r="AY4344" s="1" t="s">
        <v>95</v>
      </c>
      <c r="AZ4344" s="1" t="s">
        <v>96</v>
      </c>
      <c r="BA4344" s="1" t="s">
        <v>5242</v>
      </c>
      <c r="BC4344" s="43"/>
      <c r="BF4344" s="43" t="s">
        <v>4596</v>
      </c>
      <c r="BG4344" s="43" t="s">
        <v>93</v>
      </c>
      <c r="BH4344" s="7" t="s">
        <v>97</v>
      </c>
      <c r="BJ4344" s="7" t="s">
        <v>98</v>
      </c>
      <c r="BK4344" s="7" t="s">
        <v>99</v>
      </c>
      <c r="BL4344" s="7" t="s">
        <v>4597</v>
      </c>
      <c r="BM4344" s="7" t="s">
        <v>4598</v>
      </c>
      <c r="BU4344" s="43">
        <v>1</v>
      </c>
      <c r="BW4344" s="43" t="s">
        <v>103</v>
      </c>
    </row>
    <row r="4345" spans="3:75" x14ac:dyDescent="0.35">
      <c r="C4345" s="43" t="str">
        <f t="shared" si="67"/>
        <v>IARA:BDT-10:2023: 4344</v>
      </c>
      <c r="D4345" s="43">
        <v>4344</v>
      </c>
      <c r="E4345" s="43" t="s">
        <v>5317</v>
      </c>
      <c r="F4345" s="1" t="s">
        <v>73</v>
      </c>
      <c r="G4345" s="43" t="s">
        <v>5261</v>
      </c>
      <c r="H4345" s="2">
        <v>45206</v>
      </c>
      <c r="J4345" s="12">
        <f>YEAR(H4345)</f>
        <v>2023</v>
      </c>
      <c r="K4345" s="12">
        <v>10</v>
      </c>
      <c r="L4345" s="12">
        <v>7</v>
      </c>
      <c r="P4345" s="12" t="s">
        <v>75</v>
      </c>
      <c r="Q4345" s="12" t="str">
        <f>CONCATENATE(X4345," ",Y4345)</f>
        <v>Cyanistes caeruleus</v>
      </c>
      <c r="R4345" s="14" t="str">
        <f>CONCATENATE(S4345,", ",T4345,", ",U4345,", ",V4345,", ",W4345,", ",X4345,", ",Y4345)</f>
        <v>Animalia, Chordata, Aves, Passeriformes, Paridae, Cyanistes, caeruleus</v>
      </c>
      <c r="S4345" s="6" t="s">
        <v>76</v>
      </c>
      <c r="T4345" s="6" t="s">
        <v>77</v>
      </c>
      <c r="U4345" s="6" t="s">
        <v>78</v>
      </c>
      <c r="V4345" s="12" t="s">
        <v>79</v>
      </c>
      <c r="W4345" s="12" t="s">
        <v>135</v>
      </c>
      <c r="X4345" s="12" t="s">
        <v>136</v>
      </c>
      <c r="Y4345" s="12" t="s">
        <v>137</v>
      </c>
      <c r="AA4345" s="12" t="s">
        <v>83</v>
      </c>
      <c r="AB4345" s="6" t="s">
        <v>84</v>
      </c>
      <c r="AC4345" s="12" t="s">
        <v>138</v>
      </c>
      <c r="AD4345" s="6" t="s">
        <v>5219</v>
      </c>
      <c r="AE4345" s="2">
        <v>45206</v>
      </c>
      <c r="AF4345" s="43" t="s">
        <v>87</v>
      </c>
      <c r="AG4345" s="7" t="s">
        <v>139</v>
      </c>
      <c r="AH4345" s="43" t="s">
        <v>866</v>
      </c>
      <c r="AI4345" s="43" t="s">
        <v>865</v>
      </c>
      <c r="AL4345" s="43">
        <v>10</v>
      </c>
      <c r="AN4345" s="46" t="s">
        <v>5240</v>
      </c>
      <c r="AO4345" s="5" t="s">
        <v>89</v>
      </c>
      <c r="AP4345" s="6" t="s">
        <v>5219</v>
      </c>
      <c r="AR4345" s="7" t="s">
        <v>90</v>
      </c>
      <c r="AT4345" s="4" t="str">
        <f>CONCATENATE(AU4345,", ",AV4345,", ",AW4345,", ",AX4345,", ",AY4345,", ",AZ4345,", ",BA4345)</f>
        <v>Europe, France, FR, Bretagne, Ille-et-Vilaine, Rennes, Campus Institut Agro Rennes</v>
      </c>
      <c r="AU4345" s="1" t="s">
        <v>91</v>
      </c>
      <c r="AV4345" s="1" t="s">
        <v>92</v>
      </c>
      <c r="AW4345" s="1" t="s">
        <v>93</v>
      </c>
      <c r="AX4345" s="1" t="s">
        <v>94</v>
      </c>
      <c r="AY4345" s="1" t="s">
        <v>95</v>
      </c>
      <c r="AZ4345" s="1" t="s">
        <v>96</v>
      </c>
      <c r="BA4345" s="1" t="s">
        <v>5242</v>
      </c>
      <c r="BC4345" s="43"/>
      <c r="BF4345" s="43" t="s">
        <v>4596</v>
      </c>
      <c r="BG4345" s="43" t="s">
        <v>93</v>
      </c>
      <c r="BH4345" s="7" t="s">
        <v>97</v>
      </c>
      <c r="BJ4345" s="7" t="s">
        <v>98</v>
      </c>
      <c r="BK4345" s="7" t="s">
        <v>99</v>
      </c>
      <c r="BL4345" s="7" t="s">
        <v>4597</v>
      </c>
      <c r="BM4345" s="7" t="s">
        <v>4598</v>
      </c>
      <c r="BU4345" s="43">
        <v>1</v>
      </c>
      <c r="BW4345" s="43" t="s">
        <v>103</v>
      </c>
    </row>
    <row r="4346" spans="3:75" x14ac:dyDescent="0.35">
      <c r="C4346" s="43" t="str">
        <f t="shared" si="67"/>
        <v>IARA:BDT-10:2023: 4345</v>
      </c>
      <c r="D4346" s="43">
        <v>4345</v>
      </c>
      <c r="E4346" s="43" t="s">
        <v>5317</v>
      </c>
      <c r="F4346" s="1" t="s">
        <v>73</v>
      </c>
      <c r="G4346" s="43" t="s">
        <v>5261</v>
      </c>
      <c r="H4346" s="2">
        <v>45206</v>
      </c>
      <c r="J4346" s="12">
        <f>YEAR(H4346)</f>
        <v>2023</v>
      </c>
      <c r="K4346" s="12">
        <v>10</v>
      </c>
      <c r="L4346" s="12">
        <v>7</v>
      </c>
      <c r="P4346" s="12" t="s">
        <v>75</v>
      </c>
      <c r="Q4346" s="12" t="str">
        <f>CONCATENATE(X4346," ",Y4346)</f>
        <v>Streptopelia decaocto</v>
      </c>
      <c r="R4346" s="14" t="str">
        <f>CONCATENATE(S4346,", ",T4346,", ",U4346,", ",V4346,", ",W4346,", ",X4346,", ",Y4346)</f>
        <v>Animalia, Chordata, Aves, Columbiformes, Columbidae, Streptopelia, decaocto</v>
      </c>
      <c r="S4346" s="6" t="s">
        <v>76</v>
      </c>
      <c r="T4346" s="6" t="s">
        <v>77</v>
      </c>
      <c r="U4346" s="6" t="s">
        <v>78</v>
      </c>
      <c r="V4346" s="12" t="s">
        <v>159</v>
      </c>
      <c r="W4346" s="12" t="s">
        <v>160</v>
      </c>
      <c r="X4346" s="12" t="s">
        <v>192</v>
      </c>
      <c r="Y4346" s="12" t="s">
        <v>193</v>
      </c>
      <c r="AA4346" s="12" t="s">
        <v>83</v>
      </c>
      <c r="AB4346" s="6" t="s">
        <v>194</v>
      </c>
      <c r="AC4346" s="12" t="s">
        <v>195</v>
      </c>
      <c r="AD4346" s="6" t="s">
        <v>5219</v>
      </c>
      <c r="AE4346" s="2">
        <v>45206</v>
      </c>
      <c r="AF4346" s="43" t="s">
        <v>87</v>
      </c>
      <c r="AG4346" s="7" t="s">
        <v>196</v>
      </c>
      <c r="AH4346" s="43" t="s">
        <v>868</v>
      </c>
      <c r="AI4346" s="43" t="s">
        <v>867</v>
      </c>
      <c r="AL4346" s="43">
        <v>10</v>
      </c>
      <c r="AN4346" s="46" t="s">
        <v>5240</v>
      </c>
      <c r="AO4346" s="5" t="s">
        <v>89</v>
      </c>
      <c r="AP4346" s="6" t="s">
        <v>5219</v>
      </c>
      <c r="AR4346" s="7" t="s">
        <v>90</v>
      </c>
      <c r="AT4346" s="4" t="str">
        <f>CONCATENATE(AU4346,", ",AV4346,", ",AW4346,", ",AX4346,", ",AY4346,", ",AZ4346,", ",BA4346)</f>
        <v>Europe, France, FR, Bretagne, Ille-et-Vilaine, Rennes, Campus Institut Agro Rennes</v>
      </c>
      <c r="AU4346" s="1" t="s">
        <v>91</v>
      </c>
      <c r="AV4346" s="1" t="s">
        <v>92</v>
      </c>
      <c r="AW4346" s="1" t="s">
        <v>93</v>
      </c>
      <c r="AX4346" s="1" t="s">
        <v>94</v>
      </c>
      <c r="AY4346" s="1" t="s">
        <v>95</v>
      </c>
      <c r="AZ4346" s="1" t="s">
        <v>96</v>
      </c>
      <c r="BA4346" s="1" t="s">
        <v>5242</v>
      </c>
      <c r="BC4346" s="43"/>
      <c r="BF4346" s="43" t="s">
        <v>4596</v>
      </c>
      <c r="BG4346" s="43" t="s">
        <v>93</v>
      </c>
      <c r="BH4346" s="7" t="s">
        <v>97</v>
      </c>
      <c r="BJ4346" s="7" t="s">
        <v>98</v>
      </c>
      <c r="BK4346" s="7" t="s">
        <v>99</v>
      </c>
      <c r="BL4346" s="7" t="s">
        <v>4597</v>
      </c>
      <c r="BM4346" s="7" t="s">
        <v>4598</v>
      </c>
      <c r="BU4346" s="43">
        <v>1</v>
      </c>
      <c r="BW4346" s="43" t="s">
        <v>103</v>
      </c>
    </row>
    <row r="4347" spans="3:75" x14ac:dyDescent="0.35">
      <c r="C4347" s="43" t="str">
        <f t="shared" si="67"/>
        <v>IARA:BDT-10:2023: 4346</v>
      </c>
      <c r="D4347" s="43">
        <v>4346</v>
      </c>
      <c r="E4347" s="43" t="s">
        <v>5317</v>
      </c>
      <c r="F4347" s="1" t="s">
        <v>73</v>
      </c>
      <c r="G4347" s="43" t="s">
        <v>5261</v>
      </c>
      <c r="H4347" s="2">
        <v>45206</v>
      </c>
      <c r="J4347" s="12">
        <f>YEAR(H4347)</f>
        <v>2023</v>
      </c>
      <c r="K4347" s="12">
        <v>10</v>
      </c>
      <c r="L4347" s="12">
        <v>7</v>
      </c>
      <c r="P4347" s="12" t="s">
        <v>75</v>
      </c>
      <c r="Q4347" s="12" t="str">
        <f>CONCATENATE(X4347," ",Y4347)</f>
        <v>Streptopelia decaocto</v>
      </c>
      <c r="R4347" s="14" t="str">
        <f>CONCATENATE(S4347,", ",T4347,", ",U4347,", ",V4347,", ",W4347,", ",X4347,", ",Y4347)</f>
        <v>Animalia, Chordata, Aves, Columbiformes, Columbidae, Streptopelia, decaocto</v>
      </c>
      <c r="S4347" s="6" t="s">
        <v>76</v>
      </c>
      <c r="T4347" s="6" t="s">
        <v>77</v>
      </c>
      <c r="U4347" s="6" t="s">
        <v>78</v>
      </c>
      <c r="V4347" s="12" t="s">
        <v>159</v>
      </c>
      <c r="W4347" s="12" t="s">
        <v>160</v>
      </c>
      <c r="X4347" s="12" t="s">
        <v>192</v>
      </c>
      <c r="Y4347" s="12" t="s">
        <v>193</v>
      </c>
      <c r="AA4347" s="12" t="s">
        <v>83</v>
      </c>
      <c r="AB4347" s="6" t="s">
        <v>194</v>
      </c>
      <c r="AC4347" s="12" t="s">
        <v>195</v>
      </c>
      <c r="AD4347" s="6" t="s">
        <v>5219</v>
      </c>
      <c r="AE4347" s="2">
        <v>45206</v>
      </c>
      <c r="AF4347" s="43" t="s">
        <v>87</v>
      </c>
      <c r="AG4347" s="7" t="s">
        <v>196</v>
      </c>
      <c r="AH4347" s="43" t="s">
        <v>870</v>
      </c>
      <c r="AI4347" s="43" t="s">
        <v>869</v>
      </c>
      <c r="AL4347" s="43">
        <v>10</v>
      </c>
      <c r="AN4347" s="46" t="s">
        <v>5240</v>
      </c>
      <c r="AO4347" s="5" t="s">
        <v>89</v>
      </c>
      <c r="AP4347" s="6" t="s">
        <v>5219</v>
      </c>
      <c r="AR4347" s="7" t="s">
        <v>90</v>
      </c>
      <c r="AT4347" s="4" t="str">
        <f>CONCATENATE(AU4347,", ",AV4347,", ",AW4347,", ",AX4347,", ",AY4347,", ",AZ4347,", ",BA4347)</f>
        <v>Europe, France, FR, Bretagne, Ille-et-Vilaine, Rennes, Campus Institut Agro Rennes</v>
      </c>
      <c r="AU4347" s="1" t="s">
        <v>91</v>
      </c>
      <c r="AV4347" s="1" t="s">
        <v>92</v>
      </c>
      <c r="AW4347" s="1" t="s">
        <v>93</v>
      </c>
      <c r="AX4347" s="1" t="s">
        <v>94</v>
      </c>
      <c r="AY4347" s="1" t="s">
        <v>95</v>
      </c>
      <c r="AZ4347" s="1" t="s">
        <v>96</v>
      </c>
      <c r="BA4347" s="1" t="s">
        <v>5242</v>
      </c>
      <c r="BC4347" s="43"/>
      <c r="BF4347" s="43" t="s">
        <v>4596</v>
      </c>
      <c r="BG4347" s="43" t="s">
        <v>93</v>
      </c>
      <c r="BH4347" s="7" t="s">
        <v>97</v>
      </c>
      <c r="BJ4347" s="7" t="s">
        <v>98</v>
      </c>
      <c r="BK4347" s="7" t="s">
        <v>99</v>
      </c>
      <c r="BL4347" s="7" t="s">
        <v>4597</v>
      </c>
      <c r="BM4347" s="7" t="s">
        <v>4598</v>
      </c>
      <c r="BU4347" s="43">
        <v>1</v>
      </c>
      <c r="BW4347" s="43" t="s">
        <v>103</v>
      </c>
    </row>
    <row r="4348" spans="3:75" x14ac:dyDescent="0.35">
      <c r="C4348" s="43" t="str">
        <f t="shared" si="67"/>
        <v>IARA:BDT-10:2023: 4347</v>
      </c>
      <c r="D4348" s="43">
        <v>4347</v>
      </c>
      <c r="E4348" s="43" t="s">
        <v>5317</v>
      </c>
      <c r="F4348" s="1" t="s">
        <v>73</v>
      </c>
      <c r="G4348" s="43" t="s">
        <v>5261</v>
      </c>
      <c r="H4348" s="2">
        <v>45206</v>
      </c>
      <c r="J4348" s="12">
        <f>YEAR(H4348)</f>
        <v>2023</v>
      </c>
      <c r="K4348" s="12">
        <v>10</v>
      </c>
      <c r="L4348" s="12">
        <v>7</v>
      </c>
      <c r="P4348" s="12" t="s">
        <v>75</v>
      </c>
      <c r="Q4348" s="12" t="str">
        <f>CONCATENATE(X4348," ",Y4348)</f>
        <v>Corvus monedula</v>
      </c>
      <c r="R4348" s="14" t="str">
        <f>CONCATENATE(S4348,", ",T4348,", ",U4348,", ",V4348,", ",W4348,", ",X4348,", ",Y4348)</f>
        <v>Animalia, Chordata, Aves, Passeriformes, Corvidae, Corvus, monedula</v>
      </c>
      <c r="S4348" s="6" t="s">
        <v>76</v>
      </c>
      <c r="T4348" s="6" t="s">
        <v>77</v>
      </c>
      <c r="U4348" s="6" t="s">
        <v>78</v>
      </c>
      <c r="V4348" s="12" t="s">
        <v>79</v>
      </c>
      <c r="W4348" s="12" t="s">
        <v>104</v>
      </c>
      <c r="X4348" s="12" t="s">
        <v>105</v>
      </c>
      <c r="Y4348" s="12" t="s">
        <v>106</v>
      </c>
      <c r="AA4348" s="12" t="s">
        <v>83</v>
      </c>
      <c r="AB4348" s="6" t="s">
        <v>84</v>
      </c>
      <c r="AC4348" s="12" t="s">
        <v>107</v>
      </c>
      <c r="AD4348" s="6" t="s">
        <v>5219</v>
      </c>
      <c r="AE4348" s="2">
        <v>45206</v>
      </c>
      <c r="AF4348" s="43" t="s">
        <v>87</v>
      </c>
      <c r="AG4348" s="7" t="s">
        <v>108</v>
      </c>
      <c r="AH4348" s="43" t="s">
        <v>872</v>
      </c>
      <c r="AI4348" s="43" t="s">
        <v>871</v>
      </c>
      <c r="AL4348" s="43">
        <v>10</v>
      </c>
      <c r="AN4348" s="46" t="s">
        <v>5240</v>
      </c>
      <c r="AO4348" s="5" t="s">
        <v>89</v>
      </c>
      <c r="AP4348" s="6" t="s">
        <v>5219</v>
      </c>
      <c r="AR4348" s="7" t="s">
        <v>90</v>
      </c>
      <c r="AT4348" s="4" t="str">
        <f>CONCATENATE(AU4348,", ",AV4348,", ",AW4348,", ",AX4348,", ",AY4348,", ",AZ4348,", ",BA4348)</f>
        <v>Europe, France, FR, Bretagne, Ille-et-Vilaine, Rennes, Campus Institut Agro Rennes</v>
      </c>
      <c r="AU4348" s="1" t="s">
        <v>91</v>
      </c>
      <c r="AV4348" s="1" t="s">
        <v>92</v>
      </c>
      <c r="AW4348" s="1" t="s">
        <v>93</v>
      </c>
      <c r="AX4348" s="1" t="s">
        <v>94</v>
      </c>
      <c r="AY4348" s="1" t="s">
        <v>95</v>
      </c>
      <c r="AZ4348" s="1" t="s">
        <v>96</v>
      </c>
      <c r="BA4348" s="1" t="s">
        <v>5242</v>
      </c>
      <c r="BC4348" s="43"/>
      <c r="BF4348" s="43" t="s">
        <v>4596</v>
      </c>
      <c r="BG4348" s="43" t="s">
        <v>93</v>
      </c>
      <c r="BH4348" s="7" t="s">
        <v>97</v>
      </c>
      <c r="BJ4348" s="7" t="s">
        <v>98</v>
      </c>
      <c r="BK4348" s="7" t="s">
        <v>99</v>
      </c>
      <c r="BL4348" s="7" t="s">
        <v>4597</v>
      </c>
      <c r="BM4348" s="7" t="s">
        <v>4598</v>
      </c>
      <c r="BU4348" s="43">
        <v>1</v>
      </c>
      <c r="BW4348" s="43" t="s">
        <v>103</v>
      </c>
    </row>
    <row r="4349" spans="3:75" x14ac:dyDescent="0.35">
      <c r="C4349" s="43" t="str">
        <f t="shared" si="67"/>
        <v>IARA:BDT-10:2023: 4348</v>
      </c>
      <c r="D4349" s="43">
        <v>4348</v>
      </c>
      <c r="E4349" s="43" t="s">
        <v>5317</v>
      </c>
      <c r="F4349" s="1" t="s">
        <v>73</v>
      </c>
      <c r="G4349" s="43" t="s">
        <v>5261</v>
      </c>
      <c r="H4349" s="2">
        <v>45206</v>
      </c>
      <c r="J4349" s="12">
        <f>YEAR(H4349)</f>
        <v>2023</v>
      </c>
      <c r="K4349" s="12">
        <v>10</v>
      </c>
      <c r="L4349" s="12">
        <v>7</v>
      </c>
      <c r="P4349" s="12" t="s">
        <v>75</v>
      </c>
      <c r="Q4349" s="12" t="str">
        <f>CONCATENATE(X4349," ",Y4349)</f>
        <v>Pica pica</v>
      </c>
      <c r="R4349" s="14" t="str">
        <f>CONCATENATE(S4349,", ",T4349,", ",U4349,", ",V4349,", ",W4349,", ",X4349,", ",Y4349)</f>
        <v>Animalia, Chordata, Aves, Passeriformes, Corvidae, Pica, pica</v>
      </c>
      <c r="S4349" s="6" t="s">
        <v>76</v>
      </c>
      <c r="T4349" s="6" t="s">
        <v>77</v>
      </c>
      <c r="U4349" s="6" t="s">
        <v>78</v>
      </c>
      <c r="V4349" s="12" t="s">
        <v>79</v>
      </c>
      <c r="W4349" s="12" t="s">
        <v>104</v>
      </c>
      <c r="X4349" s="12" t="s">
        <v>155</v>
      </c>
      <c r="Y4349" s="12" t="s">
        <v>156</v>
      </c>
      <c r="AA4349" s="12" t="s">
        <v>83</v>
      </c>
      <c r="AB4349" s="6" t="s">
        <v>84</v>
      </c>
      <c r="AC4349" s="12" t="s">
        <v>157</v>
      </c>
      <c r="AD4349" s="6" t="s">
        <v>5219</v>
      </c>
      <c r="AE4349" s="2">
        <v>45206</v>
      </c>
      <c r="AF4349" s="43" t="s">
        <v>87</v>
      </c>
      <c r="AG4349" s="7" t="s">
        <v>158</v>
      </c>
      <c r="AH4349" s="43" t="s">
        <v>874</v>
      </c>
      <c r="AI4349" s="43" t="s">
        <v>873</v>
      </c>
      <c r="AL4349" s="43">
        <v>10</v>
      </c>
      <c r="AN4349" s="46" t="s">
        <v>5240</v>
      </c>
      <c r="AO4349" s="5" t="s">
        <v>89</v>
      </c>
      <c r="AP4349" s="6" t="s">
        <v>5219</v>
      </c>
      <c r="AR4349" s="7" t="s">
        <v>90</v>
      </c>
      <c r="AT4349" s="4" t="str">
        <f>CONCATENATE(AU4349,", ",AV4349,", ",AW4349,", ",AX4349,", ",AY4349,", ",AZ4349,", ",BA4349)</f>
        <v>Europe, France, FR, Bretagne, Ille-et-Vilaine, Rennes, Campus Institut Agro Rennes</v>
      </c>
      <c r="AU4349" s="1" t="s">
        <v>91</v>
      </c>
      <c r="AV4349" s="1" t="s">
        <v>92</v>
      </c>
      <c r="AW4349" s="1" t="s">
        <v>93</v>
      </c>
      <c r="AX4349" s="1" t="s">
        <v>94</v>
      </c>
      <c r="AY4349" s="1" t="s">
        <v>95</v>
      </c>
      <c r="AZ4349" s="1" t="s">
        <v>96</v>
      </c>
      <c r="BA4349" s="1" t="s">
        <v>5242</v>
      </c>
      <c r="BC4349" s="43"/>
      <c r="BF4349" s="43" t="s">
        <v>4596</v>
      </c>
      <c r="BG4349" s="43" t="s">
        <v>93</v>
      </c>
      <c r="BH4349" s="7" t="s">
        <v>97</v>
      </c>
      <c r="BJ4349" s="7" t="s">
        <v>98</v>
      </c>
      <c r="BK4349" s="7" t="s">
        <v>99</v>
      </c>
      <c r="BL4349" s="7" t="s">
        <v>4597</v>
      </c>
      <c r="BM4349" s="7" t="s">
        <v>4598</v>
      </c>
      <c r="BU4349" s="43">
        <v>1</v>
      </c>
      <c r="BW4349" s="43" t="s">
        <v>103</v>
      </c>
    </row>
    <row r="4350" spans="3:75" x14ac:dyDescent="0.35">
      <c r="C4350" s="43" t="str">
        <f t="shared" si="67"/>
        <v>IARA:BDT-10:2023: 4349</v>
      </c>
      <c r="D4350" s="43">
        <v>4349</v>
      </c>
      <c r="E4350" s="43" t="s">
        <v>5317</v>
      </c>
      <c r="F4350" s="1" t="s">
        <v>73</v>
      </c>
      <c r="G4350" s="43" t="s">
        <v>5261</v>
      </c>
      <c r="H4350" s="2">
        <v>45206</v>
      </c>
      <c r="J4350" s="12">
        <f>YEAR(H4350)</f>
        <v>2023</v>
      </c>
      <c r="K4350" s="12">
        <v>10</v>
      </c>
      <c r="L4350" s="12">
        <v>7</v>
      </c>
      <c r="P4350" s="12" t="s">
        <v>75</v>
      </c>
      <c r="Q4350" s="12" t="str">
        <f>CONCATENATE(X4350," ",Y4350)</f>
        <v>Pica pica</v>
      </c>
      <c r="R4350" s="14" t="str">
        <f>CONCATENATE(S4350,", ",T4350,", ",U4350,", ",V4350,", ",W4350,", ",X4350,", ",Y4350)</f>
        <v>Animalia, Chordata, Aves, Passeriformes, Corvidae, Pica, pica</v>
      </c>
      <c r="S4350" s="6" t="s">
        <v>76</v>
      </c>
      <c r="T4350" s="6" t="s">
        <v>77</v>
      </c>
      <c r="U4350" s="6" t="s">
        <v>78</v>
      </c>
      <c r="V4350" s="12" t="s">
        <v>79</v>
      </c>
      <c r="W4350" s="12" t="s">
        <v>104</v>
      </c>
      <c r="X4350" s="12" t="s">
        <v>155</v>
      </c>
      <c r="Y4350" s="12" t="s">
        <v>156</v>
      </c>
      <c r="AA4350" s="12" t="s">
        <v>83</v>
      </c>
      <c r="AB4350" s="6" t="s">
        <v>84</v>
      </c>
      <c r="AC4350" s="12" t="s">
        <v>157</v>
      </c>
      <c r="AD4350" s="6" t="s">
        <v>5219</v>
      </c>
      <c r="AE4350" s="2">
        <v>45206</v>
      </c>
      <c r="AF4350" s="43" t="s">
        <v>87</v>
      </c>
      <c r="AG4350" s="7" t="s">
        <v>158</v>
      </c>
      <c r="AH4350" s="43" t="s">
        <v>876</v>
      </c>
      <c r="AI4350" s="43" t="s">
        <v>875</v>
      </c>
      <c r="AL4350" s="43">
        <v>10</v>
      </c>
      <c r="AN4350" s="46" t="s">
        <v>5240</v>
      </c>
      <c r="AO4350" s="5" t="s">
        <v>89</v>
      </c>
      <c r="AP4350" s="6" t="s">
        <v>5219</v>
      </c>
      <c r="AR4350" s="7" t="s">
        <v>90</v>
      </c>
      <c r="AT4350" s="4" t="str">
        <f>CONCATENATE(AU4350,", ",AV4350,", ",AW4350,", ",AX4350,", ",AY4350,", ",AZ4350,", ",BA4350)</f>
        <v>Europe, France, FR, Bretagne, Ille-et-Vilaine, Rennes, Campus Institut Agro Rennes</v>
      </c>
      <c r="AU4350" s="1" t="s">
        <v>91</v>
      </c>
      <c r="AV4350" s="1" t="s">
        <v>92</v>
      </c>
      <c r="AW4350" s="1" t="s">
        <v>93</v>
      </c>
      <c r="AX4350" s="1" t="s">
        <v>94</v>
      </c>
      <c r="AY4350" s="1" t="s">
        <v>95</v>
      </c>
      <c r="AZ4350" s="1" t="s">
        <v>96</v>
      </c>
      <c r="BA4350" s="1" t="s">
        <v>5242</v>
      </c>
      <c r="BC4350" s="43"/>
      <c r="BF4350" s="43" t="s">
        <v>4596</v>
      </c>
      <c r="BG4350" s="43" t="s">
        <v>93</v>
      </c>
      <c r="BH4350" s="7" t="s">
        <v>97</v>
      </c>
      <c r="BJ4350" s="7" t="s">
        <v>98</v>
      </c>
      <c r="BK4350" s="7" t="s">
        <v>99</v>
      </c>
      <c r="BL4350" s="7" t="s">
        <v>4597</v>
      </c>
      <c r="BM4350" s="7" t="s">
        <v>4598</v>
      </c>
      <c r="BU4350" s="43">
        <v>1</v>
      </c>
      <c r="BW4350" s="43" t="s">
        <v>103</v>
      </c>
    </row>
    <row r="4351" spans="3:75" x14ac:dyDescent="0.35">
      <c r="C4351" s="43" t="str">
        <f t="shared" si="67"/>
        <v>IARA:BDT-10:2023: 4350</v>
      </c>
      <c r="D4351" s="43">
        <v>4350</v>
      </c>
      <c r="E4351" s="43" t="s">
        <v>5317</v>
      </c>
      <c r="F4351" s="1" t="s">
        <v>73</v>
      </c>
      <c r="G4351" s="43" t="s">
        <v>5261</v>
      </c>
      <c r="H4351" s="2">
        <v>45206</v>
      </c>
      <c r="J4351" s="12">
        <f>YEAR(H4351)</f>
        <v>2023</v>
      </c>
      <c r="K4351" s="12">
        <v>10</v>
      </c>
      <c r="L4351" s="12">
        <v>7</v>
      </c>
      <c r="P4351" s="12" t="s">
        <v>75</v>
      </c>
      <c r="Q4351" s="12" t="str">
        <f>CONCATENATE(X4351," ",Y4351)</f>
        <v>Cyanistes caeruleus</v>
      </c>
      <c r="R4351" s="14" t="str">
        <f>CONCATENATE(S4351,", ",T4351,", ",U4351,", ",V4351,", ",W4351,", ",X4351,", ",Y4351)</f>
        <v>Animalia, Chordata, Aves, Passeriformes, Paridae, Cyanistes, caeruleus</v>
      </c>
      <c r="S4351" s="6" t="s">
        <v>76</v>
      </c>
      <c r="T4351" s="6" t="s">
        <v>77</v>
      </c>
      <c r="U4351" s="6" t="s">
        <v>78</v>
      </c>
      <c r="V4351" s="12" t="s">
        <v>79</v>
      </c>
      <c r="W4351" s="12" t="s">
        <v>135</v>
      </c>
      <c r="X4351" s="12" t="s">
        <v>136</v>
      </c>
      <c r="Y4351" s="12" t="s">
        <v>137</v>
      </c>
      <c r="AA4351" s="12" t="s">
        <v>83</v>
      </c>
      <c r="AB4351" s="6" t="s">
        <v>84</v>
      </c>
      <c r="AC4351" s="12" t="s">
        <v>138</v>
      </c>
      <c r="AD4351" s="6" t="s">
        <v>5219</v>
      </c>
      <c r="AE4351" s="2">
        <v>45206</v>
      </c>
      <c r="AF4351" s="43" t="s">
        <v>87</v>
      </c>
      <c r="AG4351" s="7" t="s">
        <v>139</v>
      </c>
      <c r="AH4351" s="43" t="s">
        <v>878</v>
      </c>
      <c r="AI4351" s="43" t="s">
        <v>877</v>
      </c>
      <c r="AL4351" s="43">
        <v>10</v>
      </c>
      <c r="AN4351" s="46" t="s">
        <v>5240</v>
      </c>
      <c r="AO4351" s="5" t="s">
        <v>89</v>
      </c>
      <c r="AP4351" s="6" t="s">
        <v>5219</v>
      </c>
      <c r="AR4351" s="7" t="s">
        <v>90</v>
      </c>
      <c r="AT4351" s="4" t="str">
        <f>CONCATENATE(AU4351,", ",AV4351,", ",AW4351,", ",AX4351,", ",AY4351,", ",AZ4351,", ",BA4351)</f>
        <v>Europe, France, FR, Bretagne, Ille-et-Vilaine, Rennes, Campus Institut Agro Rennes</v>
      </c>
      <c r="AU4351" s="1" t="s">
        <v>91</v>
      </c>
      <c r="AV4351" s="1" t="s">
        <v>92</v>
      </c>
      <c r="AW4351" s="1" t="s">
        <v>93</v>
      </c>
      <c r="AX4351" s="1" t="s">
        <v>94</v>
      </c>
      <c r="AY4351" s="1" t="s">
        <v>95</v>
      </c>
      <c r="AZ4351" s="1" t="s">
        <v>96</v>
      </c>
      <c r="BA4351" s="1" t="s">
        <v>5242</v>
      </c>
      <c r="BC4351" s="43"/>
      <c r="BF4351" s="43" t="s">
        <v>4596</v>
      </c>
      <c r="BG4351" s="43" t="s">
        <v>93</v>
      </c>
      <c r="BH4351" s="7" t="s">
        <v>97</v>
      </c>
      <c r="BJ4351" s="7" t="s">
        <v>98</v>
      </c>
      <c r="BK4351" s="7" t="s">
        <v>99</v>
      </c>
      <c r="BL4351" s="7" t="s">
        <v>4597</v>
      </c>
      <c r="BM4351" s="7" t="s">
        <v>4598</v>
      </c>
      <c r="BU4351" s="43">
        <v>1</v>
      </c>
      <c r="BW4351" s="43" t="s">
        <v>103</v>
      </c>
    </row>
    <row r="4352" spans="3:75" x14ac:dyDescent="0.35">
      <c r="C4352" s="43" t="str">
        <f t="shared" si="67"/>
        <v>IARA:BDT-10:2023: 4351</v>
      </c>
      <c r="D4352" s="43">
        <v>4351</v>
      </c>
      <c r="E4352" s="43" t="s">
        <v>5317</v>
      </c>
      <c r="F4352" s="1" t="s">
        <v>73</v>
      </c>
      <c r="G4352" s="43" t="s">
        <v>5261</v>
      </c>
      <c r="H4352" s="2">
        <v>45206</v>
      </c>
      <c r="J4352" s="12">
        <f>YEAR(H4352)</f>
        <v>2023</v>
      </c>
      <c r="K4352" s="12">
        <v>10</v>
      </c>
      <c r="L4352" s="12">
        <v>7</v>
      </c>
      <c r="P4352" s="12" t="s">
        <v>75</v>
      </c>
      <c r="Q4352" s="12" t="str">
        <f>CONCATENATE(X4352," ",Y4352)</f>
        <v>Cyanistes caeruleus</v>
      </c>
      <c r="R4352" s="14" t="str">
        <f>CONCATENATE(S4352,", ",T4352,", ",U4352,", ",V4352,", ",W4352,", ",X4352,", ",Y4352)</f>
        <v>Animalia, Chordata, Aves, Passeriformes, Paridae, Cyanistes, caeruleus</v>
      </c>
      <c r="S4352" s="6" t="s">
        <v>76</v>
      </c>
      <c r="T4352" s="6" t="s">
        <v>77</v>
      </c>
      <c r="U4352" s="6" t="s">
        <v>78</v>
      </c>
      <c r="V4352" s="12" t="s">
        <v>79</v>
      </c>
      <c r="W4352" s="12" t="s">
        <v>135</v>
      </c>
      <c r="X4352" s="12" t="s">
        <v>136</v>
      </c>
      <c r="Y4352" s="12" t="s">
        <v>137</v>
      </c>
      <c r="AA4352" s="12" t="s">
        <v>83</v>
      </c>
      <c r="AB4352" s="6" t="s">
        <v>84</v>
      </c>
      <c r="AC4352" s="12" t="s">
        <v>138</v>
      </c>
      <c r="AD4352" s="6" t="s">
        <v>5219</v>
      </c>
      <c r="AE4352" s="2">
        <v>45206</v>
      </c>
      <c r="AF4352" s="43" t="s">
        <v>87</v>
      </c>
      <c r="AG4352" s="7" t="s">
        <v>139</v>
      </c>
      <c r="AH4352" s="43" t="s">
        <v>880</v>
      </c>
      <c r="AI4352" s="43" t="s">
        <v>879</v>
      </c>
      <c r="AL4352" s="43">
        <v>10</v>
      </c>
      <c r="AN4352" s="46" t="s">
        <v>5240</v>
      </c>
      <c r="AO4352" s="5" t="s">
        <v>89</v>
      </c>
      <c r="AP4352" s="6" t="s">
        <v>5219</v>
      </c>
      <c r="AR4352" s="7" t="s">
        <v>90</v>
      </c>
      <c r="AT4352" s="4" t="str">
        <f>CONCATENATE(AU4352,", ",AV4352,", ",AW4352,", ",AX4352,", ",AY4352,", ",AZ4352,", ",BA4352)</f>
        <v>Europe, France, FR, Bretagne, Ille-et-Vilaine, Rennes, Campus Institut Agro Rennes</v>
      </c>
      <c r="AU4352" s="1" t="s">
        <v>91</v>
      </c>
      <c r="AV4352" s="1" t="s">
        <v>92</v>
      </c>
      <c r="AW4352" s="1" t="s">
        <v>93</v>
      </c>
      <c r="AX4352" s="1" t="s">
        <v>94</v>
      </c>
      <c r="AY4352" s="1" t="s">
        <v>95</v>
      </c>
      <c r="AZ4352" s="1" t="s">
        <v>96</v>
      </c>
      <c r="BA4352" s="1" t="s">
        <v>5242</v>
      </c>
      <c r="BC4352" s="43"/>
      <c r="BF4352" s="43" t="s">
        <v>4596</v>
      </c>
      <c r="BG4352" s="43" t="s">
        <v>93</v>
      </c>
      <c r="BH4352" s="7" t="s">
        <v>97</v>
      </c>
      <c r="BJ4352" s="7" t="s">
        <v>98</v>
      </c>
      <c r="BK4352" s="7" t="s">
        <v>99</v>
      </c>
      <c r="BL4352" s="7" t="s">
        <v>4597</v>
      </c>
      <c r="BM4352" s="7" t="s">
        <v>4598</v>
      </c>
      <c r="BU4352" s="43">
        <v>1</v>
      </c>
      <c r="BW4352" s="43" t="s">
        <v>103</v>
      </c>
    </row>
    <row r="4353" spans="3:75" x14ac:dyDescent="0.35">
      <c r="C4353" s="43" t="str">
        <f t="shared" si="67"/>
        <v>IARA:BDT-10:2023: 4352</v>
      </c>
      <c r="D4353" s="43">
        <v>4352</v>
      </c>
      <c r="E4353" s="43" t="s">
        <v>5317</v>
      </c>
      <c r="F4353" s="1" t="s">
        <v>73</v>
      </c>
      <c r="G4353" s="43" t="s">
        <v>5261</v>
      </c>
      <c r="H4353" s="2">
        <v>45206</v>
      </c>
      <c r="J4353" s="12">
        <f>YEAR(H4353)</f>
        <v>2023</v>
      </c>
      <c r="K4353" s="12">
        <v>10</v>
      </c>
      <c r="L4353" s="12">
        <v>7</v>
      </c>
      <c r="P4353" s="12" t="s">
        <v>75</v>
      </c>
      <c r="Q4353" s="12" t="str">
        <f>CONCATENATE(X4353," ",Y4353)</f>
        <v>Troglodytes troglodytes</v>
      </c>
      <c r="R4353" s="14" t="str">
        <f>CONCATENATE(S4353,", ",T4353,", ",U4353,", ",V4353,", ",W4353,", ",X4353,", ",Y4353)</f>
        <v>Animalia, Chordata, Aves, Passeriformes, Troglodytidae, Troglodytes, troglodytes</v>
      </c>
      <c r="S4353" s="6" t="s">
        <v>76</v>
      </c>
      <c r="T4353" s="6" t="s">
        <v>77</v>
      </c>
      <c r="U4353" s="6" t="s">
        <v>78</v>
      </c>
      <c r="V4353" s="12" t="s">
        <v>79</v>
      </c>
      <c r="W4353" s="12" t="s">
        <v>197</v>
      </c>
      <c r="X4353" s="12" t="s">
        <v>198</v>
      </c>
      <c r="Y4353" s="12" t="s">
        <v>199</v>
      </c>
      <c r="AA4353" s="12" t="s">
        <v>83</v>
      </c>
      <c r="AB4353" s="6" t="s">
        <v>84</v>
      </c>
      <c r="AC4353" s="12" t="s">
        <v>200</v>
      </c>
      <c r="AD4353" s="6" t="s">
        <v>5219</v>
      </c>
      <c r="AE4353" s="2">
        <v>45206</v>
      </c>
      <c r="AF4353" s="43" t="s">
        <v>87</v>
      </c>
      <c r="AG4353" s="7" t="s">
        <v>201</v>
      </c>
      <c r="AH4353" s="43" t="s">
        <v>882</v>
      </c>
      <c r="AI4353" s="43" t="s">
        <v>881</v>
      </c>
      <c r="AL4353" s="43">
        <v>10</v>
      </c>
      <c r="AN4353" s="46" t="s">
        <v>5240</v>
      </c>
      <c r="AO4353" s="5" t="s">
        <v>89</v>
      </c>
      <c r="AP4353" s="6" t="s">
        <v>5219</v>
      </c>
      <c r="AR4353" s="7" t="s">
        <v>90</v>
      </c>
      <c r="AT4353" s="4" t="str">
        <f>CONCATENATE(AU4353,", ",AV4353,", ",AW4353,", ",AX4353,", ",AY4353,", ",AZ4353,", ",BA4353)</f>
        <v>Europe, France, FR, Bretagne, Ille-et-Vilaine, Rennes, Campus Institut Agro Rennes</v>
      </c>
      <c r="AU4353" s="1" t="s">
        <v>91</v>
      </c>
      <c r="AV4353" s="1" t="s">
        <v>92</v>
      </c>
      <c r="AW4353" s="1" t="s">
        <v>93</v>
      </c>
      <c r="AX4353" s="1" t="s">
        <v>94</v>
      </c>
      <c r="AY4353" s="1" t="s">
        <v>95</v>
      </c>
      <c r="AZ4353" s="1" t="s">
        <v>96</v>
      </c>
      <c r="BA4353" s="1" t="s">
        <v>5242</v>
      </c>
      <c r="BC4353" s="43"/>
      <c r="BF4353" s="43" t="s">
        <v>4596</v>
      </c>
      <c r="BG4353" s="43" t="s">
        <v>93</v>
      </c>
      <c r="BH4353" s="7" t="s">
        <v>97</v>
      </c>
      <c r="BJ4353" s="7" t="s">
        <v>98</v>
      </c>
      <c r="BK4353" s="7" t="s">
        <v>99</v>
      </c>
      <c r="BL4353" s="7" t="s">
        <v>4597</v>
      </c>
      <c r="BM4353" s="7" t="s">
        <v>4598</v>
      </c>
      <c r="BU4353" s="43">
        <v>1</v>
      </c>
      <c r="BW4353" s="43" t="s">
        <v>103</v>
      </c>
    </row>
    <row r="4354" spans="3:75" x14ac:dyDescent="0.35">
      <c r="C4354" s="43" t="str">
        <f t="shared" si="67"/>
        <v>IARA:BDT-10:2023: 4353</v>
      </c>
      <c r="D4354" s="43">
        <v>4353</v>
      </c>
      <c r="E4354" s="43" t="s">
        <v>5317</v>
      </c>
      <c r="F4354" s="1" t="s">
        <v>73</v>
      </c>
      <c r="G4354" s="43" t="s">
        <v>5261</v>
      </c>
      <c r="H4354" s="2">
        <v>45206</v>
      </c>
      <c r="J4354" s="12">
        <f>YEAR(H4354)</f>
        <v>2023</v>
      </c>
      <c r="K4354" s="12">
        <v>10</v>
      </c>
      <c r="L4354" s="12">
        <v>7</v>
      </c>
      <c r="P4354" s="12" t="s">
        <v>75</v>
      </c>
      <c r="Q4354" s="12" t="str">
        <f>CONCATENATE(X4354," ",Y4354)</f>
        <v>Corvus corone</v>
      </c>
      <c r="R4354" s="14" t="str">
        <f>CONCATENATE(S4354,", ",T4354,", ",U4354,", ",V4354,", ",W4354,", ",X4354,", ",Y4354)</f>
        <v>Animalia, Chordata, Aves, Passeriformes, Corvidae, Corvus, corone</v>
      </c>
      <c r="S4354" s="6" t="s">
        <v>76</v>
      </c>
      <c r="T4354" s="6" t="s">
        <v>77</v>
      </c>
      <c r="U4354" s="6" t="s">
        <v>78</v>
      </c>
      <c r="V4354" s="12" t="s">
        <v>79</v>
      </c>
      <c r="W4354" s="12" t="s">
        <v>104</v>
      </c>
      <c r="X4354" s="12" t="s">
        <v>105</v>
      </c>
      <c r="Y4354" s="12" t="s">
        <v>109</v>
      </c>
      <c r="AA4354" s="12" t="s">
        <v>83</v>
      </c>
      <c r="AB4354" s="6" t="s">
        <v>84</v>
      </c>
      <c r="AC4354" s="12" t="s">
        <v>110</v>
      </c>
      <c r="AD4354" s="6" t="s">
        <v>5219</v>
      </c>
      <c r="AE4354" s="2">
        <v>45206</v>
      </c>
      <c r="AF4354" s="43" t="s">
        <v>87</v>
      </c>
      <c r="AG4354" s="7" t="s">
        <v>111</v>
      </c>
      <c r="AH4354" s="43" t="s">
        <v>884</v>
      </c>
      <c r="AI4354" s="43" t="s">
        <v>883</v>
      </c>
      <c r="AL4354" s="43">
        <v>10</v>
      </c>
      <c r="AN4354" s="46" t="s">
        <v>5240</v>
      </c>
      <c r="AO4354" s="5" t="s">
        <v>89</v>
      </c>
      <c r="AP4354" s="6" t="s">
        <v>5219</v>
      </c>
      <c r="AR4354" s="7" t="s">
        <v>90</v>
      </c>
      <c r="AT4354" s="4" t="str">
        <f>CONCATENATE(AU4354,", ",AV4354,", ",AW4354,", ",AX4354,", ",AY4354,", ",AZ4354,", ",BA4354)</f>
        <v>Europe, France, FR, Bretagne, Ille-et-Vilaine, Rennes, Campus Institut Agro Rennes</v>
      </c>
      <c r="AU4354" s="1" t="s">
        <v>91</v>
      </c>
      <c r="AV4354" s="1" t="s">
        <v>92</v>
      </c>
      <c r="AW4354" s="1" t="s">
        <v>93</v>
      </c>
      <c r="AX4354" s="1" t="s">
        <v>94</v>
      </c>
      <c r="AY4354" s="1" t="s">
        <v>95</v>
      </c>
      <c r="AZ4354" s="1" t="s">
        <v>96</v>
      </c>
      <c r="BA4354" s="1" t="s">
        <v>5242</v>
      </c>
      <c r="BC4354" s="43"/>
      <c r="BF4354" s="43" t="s">
        <v>4596</v>
      </c>
      <c r="BG4354" s="43" t="s">
        <v>93</v>
      </c>
      <c r="BH4354" s="7" t="s">
        <v>97</v>
      </c>
      <c r="BJ4354" s="7" t="s">
        <v>98</v>
      </c>
      <c r="BK4354" s="7" t="s">
        <v>99</v>
      </c>
      <c r="BL4354" s="7" t="s">
        <v>4597</v>
      </c>
      <c r="BM4354" s="7" t="s">
        <v>4598</v>
      </c>
      <c r="BU4354" s="43">
        <v>1</v>
      </c>
      <c r="BW4354" s="43" t="s">
        <v>103</v>
      </c>
    </row>
    <row r="4355" spans="3:75" x14ac:dyDescent="0.35">
      <c r="C4355" s="43" t="str">
        <f t="shared" ref="C4355:C4418" si="68">_xlfn.CONCAT(E4355,D4355)</f>
        <v>IARA:BDT-10:2023: 4354</v>
      </c>
      <c r="D4355" s="43">
        <v>4354</v>
      </c>
      <c r="E4355" s="43" t="s">
        <v>5317</v>
      </c>
      <c r="F4355" s="1" t="s">
        <v>73</v>
      </c>
      <c r="G4355" s="43" t="s">
        <v>5261</v>
      </c>
      <c r="H4355" s="2">
        <v>45206</v>
      </c>
      <c r="J4355" s="12">
        <f>YEAR(H4355)</f>
        <v>2023</v>
      </c>
      <c r="K4355" s="12">
        <v>10</v>
      </c>
      <c r="L4355" s="12">
        <v>7</v>
      </c>
      <c r="P4355" s="12" t="s">
        <v>75</v>
      </c>
      <c r="Q4355" s="12" t="str">
        <f>CONCATENATE(X4355," ",Y4355)</f>
        <v>Sylvia atricapilla</v>
      </c>
      <c r="R4355" s="14" t="str">
        <f>CONCATENATE(S4355,", ",T4355,", ",U4355,", ",V4355,", ",W4355,", ",X4355,", ",Y4355)</f>
        <v>Animalia, Chordata, Aves, Passeriformes, Sylviidae, Sylvia, atricapilla</v>
      </c>
      <c r="S4355" s="6" t="s">
        <v>76</v>
      </c>
      <c r="T4355" s="6" t="s">
        <v>77</v>
      </c>
      <c r="U4355" s="6" t="s">
        <v>78</v>
      </c>
      <c r="V4355" s="12" t="s">
        <v>79</v>
      </c>
      <c r="W4355" s="12" t="s">
        <v>117</v>
      </c>
      <c r="X4355" s="12" t="s">
        <v>118</v>
      </c>
      <c r="Y4355" s="12" t="s">
        <v>119</v>
      </c>
      <c r="AA4355" s="12" t="s">
        <v>83</v>
      </c>
      <c r="AB4355" s="6" t="s">
        <v>84</v>
      </c>
      <c r="AC4355" s="12" t="s">
        <v>120</v>
      </c>
      <c r="AD4355" s="6" t="s">
        <v>5219</v>
      </c>
      <c r="AE4355" s="2">
        <v>45206</v>
      </c>
      <c r="AF4355" s="43" t="s">
        <v>87</v>
      </c>
      <c r="AG4355" s="7" t="s">
        <v>121</v>
      </c>
      <c r="AH4355" s="43" t="s">
        <v>886</v>
      </c>
      <c r="AI4355" s="43" t="s">
        <v>885</v>
      </c>
      <c r="AL4355" s="43">
        <v>10</v>
      </c>
      <c r="AN4355" s="46" t="s">
        <v>5240</v>
      </c>
      <c r="AO4355" s="5" t="s">
        <v>89</v>
      </c>
      <c r="AP4355" s="6" t="s">
        <v>5219</v>
      </c>
      <c r="AR4355" s="7" t="s">
        <v>90</v>
      </c>
      <c r="AT4355" s="4" t="str">
        <f>CONCATENATE(AU4355,", ",AV4355,", ",AW4355,", ",AX4355,", ",AY4355,", ",AZ4355,", ",BA4355)</f>
        <v>Europe, France, FR, Bretagne, Ille-et-Vilaine, Rennes, Campus Institut Agro Rennes</v>
      </c>
      <c r="AU4355" s="1" t="s">
        <v>91</v>
      </c>
      <c r="AV4355" s="1" t="s">
        <v>92</v>
      </c>
      <c r="AW4355" s="1" t="s">
        <v>93</v>
      </c>
      <c r="AX4355" s="1" t="s">
        <v>94</v>
      </c>
      <c r="AY4355" s="1" t="s">
        <v>95</v>
      </c>
      <c r="AZ4355" s="1" t="s">
        <v>96</v>
      </c>
      <c r="BA4355" s="1" t="s">
        <v>5242</v>
      </c>
      <c r="BC4355" s="43"/>
      <c r="BF4355" s="43" t="s">
        <v>4596</v>
      </c>
      <c r="BG4355" s="43" t="s">
        <v>93</v>
      </c>
      <c r="BH4355" s="7" t="s">
        <v>97</v>
      </c>
      <c r="BJ4355" s="7" t="s">
        <v>98</v>
      </c>
      <c r="BK4355" s="7" t="s">
        <v>99</v>
      </c>
      <c r="BL4355" s="7" t="s">
        <v>4597</v>
      </c>
      <c r="BM4355" s="7" t="s">
        <v>4598</v>
      </c>
      <c r="BU4355" s="43">
        <v>1</v>
      </c>
      <c r="BW4355" s="43" t="s">
        <v>103</v>
      </c>
    </row>
    <row r="4356" spans="3:75" x14ac:dyDescent="0.35">
      <c r="C4356" s="43" t="str">
        <f t="shared" si="68"/>
        <v>IARA:BDT-10:2023: 4355</v>
      </c>
      <c r="D4356" s="43">
        <v>4355</v>
      </c>
      <c r="E4356" s="43" t="s">
        <v>5317</v>
      </c>
      <c r="F4356" s="1" t="s">
        <v>73</v>
      </c>
      <c r="G4356" s="43" t="s">
        <v>5261</v>
      </c>
      <c r="H4356" s="2">
        <v>45206</v>
      </c>
      <c r="J4356" s="12">
        <f>YEAR(H4356)</f>
        <v>2023</v>
      </c>
      <c r="K4356" s="12">
        <v>10</v>
      </c>
      <c r="L4356" s="12">
        <v>7</v>
      </c>
      <c r="P4356" s="12" t="s">
        <v>75</v>
      </c>
      <c r="Q4356" s="12" t="str">
        <f>CONCATENATE(X4356," ",Y4356)</f>
        <v>Cyanistes caeruleus</v>
      </c>
      <c r="R4356" s="14" t="str">
        <f>CONCATENATE(S4356,", ",T4356,", ",U4356,", ",V4356,", ",W4356,", ",X4356,", ",Y4356)</f>
        <v>Animalia, Chordata, Aves, Passeriformes, Paridae, Cyanistes, caeruleus</v>
      </c>
      <c r="S4356" s="6" t="s">
        <v>76</v>
      </c>
      <c r="T4356" s="6" t="s">
        <v>77</v>
      </c>
      <c r="U4356" s="6" t="s">
        <v>78</v>
      </c>
      <c r="V4356" s="12" t="s">
        <v>79</v>
      </c>
      <c r="W4356" s="12" t="s">
        <v>135</v>
      </c>
      <c r="X4356" s="12" t="s">
        <v>136</v>
      </c>
      <c r="Y4356" s="12" t="s">
        <v>137</v>
      </c>
      <c r="AA4356" s="12" t="s">
        <v>83</v>
      </c>
      <c r="AB4356" s="6" t="s">
        <v>84</v>
      </c>
      <c r="AC4356" s="12" t="s">
        <v>138</v>
      </c>
      <c r="AD4356" s="6" t="s">
        <v>5219</v>
      </c>
      <c r="AE4356" s="2">
        <v>45206</v>
      </c>
      <c r="AF4356" s="43" t="s">
        <v>87</v>
      </c>
      <c r="AG4356" s="7" t="s">
        <v>139</v>
      </c>
      <c r="AH4356" s="43" t="s">
        <v>888</v>
      </c>
      <c r="AI4356" s="43" t="s">
        <v>887</v>
      </c>
      <c r="AL4356" s="43">
        <v>10</v>
      </c>
      <c r="AN4356" s="46" t="s">
        <v>5240</v>
      </c>
      <c r="AO4356" s="5" t="s">
        <v>89</v>
      </c>
      <c r="AP4356" s="6" t="s">
        <v>5219</v>
      </c>
      <c r="AR4356" s="7" t="s">
        <v>90</v>
      </c>
      <c r="AT4356" s="4" t="str">
        <f>CONCATENATE(AU4356,", ",AV4356,", ",AW4356,", ",AX4356,", ",AY4356,", ",AZ4356,", ",BA4356)</f>
        <v>Europe, France, FR, Bretagne, Ille-et-Vilaine, Rennes, Campus Institut Agro Rennes</v>
      </c>
      <c r="AU4356" s="1" t="s">
        <v>91</v>
      </c>
      <c r="AV4356" s="1" t="s">
        <v>92</v>
      </c>
      <c r="AW4356" s="1" t="s">
        <v>93</v>
      </c>
      <c r="AX4356" s="1" t="s">
        <v>94</v>
      </c>
      <c r="AY4356" s="1" t="s">
        <v>95</v>
      </c>
      <c r="AZ4356" s="1" t="s">
        <v>96</v>
      </c>
      <c r="BA4356" s="1" t="s">
        <v>5242</v>
      </c>
      <c r="BC4356" s="43"/>
      <c r="BF4356" s="43" t="s">
        <v>4596</v>
      </c>
      <c r="BG4356" s="43" t="s">
        <v>93</v>
      </c>
      <c r="BH4356" s="7" t="s">
        <v>97</v>
      </c>
      <c r="BJ4356" s="7" t="s">
        <v>98</v>
      </c>
      <c r="BK4356" s="7" t="s">
        <v>99</v>
      </c>
      <c r="BL4356" s="7" t="s">
        <v>4597</v>
      </c>
      <c r="BM4356" s="7" t="s">
        <v>4598</v>
      </c>
      <c r="BU4356" s="43">
        <v>1</v>
      </c>
      <c r="BW4356" s="43" t="s">
        <v>103</v>
      </c>
    </row>
    <row r="4357" spans="3:75" x14ac:dyDescent="0.35">
      <c r="C4357" s="43" t="str">
        <f t="shared" si="68"/>
        <v>IARA:BDT-10:2023: 4356</v>
      </c>
      <c r="D4357" s="43">
        <v>4356</v>
      </c>
      <c r="E4357" s="43" t="s">
        <v>5317</v>
      </c>
      <c r="F4357" s="1" t="s">
        <v>73</v>
      </c>
      <c r="G4357" s="43" t="s">
        <v>5261</v>
      </c>
      <c r="H4357" s="2">
        <v>45206</v>
      </c>
      <c r="J4357" s="12">
        <f>YEAR(H4357)</f>
        <v>2023</v>
      </c>
      <c r="K4357" s="12">
        <v>10</v>
      </c>
      <c r="L4357" s="12">
        <v>7</v>
      </c>
      <c r="P4357" s="12" t="s">
        <v>75</v>
      </c>
      <c r="Q4357" s="12" t="str">
        <f>CONCATENATE(X4357," ",Y4357)</f>
        <v>Columba palumbus</v>
      </c>
      <c r="R4357" s="14" t="str">
        <f>CONCATENATE(S4357,", ",T4357,", ",U4357,", ",V4357,", ",W4357,", ",X4357,", ",Y4357)</f>
        <v>Animalia, Chordata, Aves, Columbiformes, Columbidae, Columba, palumbus</v>
      </c>
      <c r="S4357" s="6" t="s">
        <v>76</v>
      </c>
      <c r="T4357" s="6" t="s">
        <v>77</v>
      </c>
      <c r="U4357" s="6" t="s">
        <v>78</v>
      </c>
      <c r="V4357" s="12" t="s">
        <v>159</v>
      </c>
      <c r="W4357" s="12" t="s">
        <v>160</v>
      </c>
      <c r="X4357" s="12" t="s">
        <v>161</v>
      </c>
      <c r="Y4357" s="12" t="s">
        <v>162</v>
      </c>
      <c r="AA4357" s="12" t="s">
        <v>83</v>
      </c>
      <c r="AB4357" s="6" t="s">
        <v>84</v>
      </c>
      <c r="AC4357" s="12" t="s">
        <v>163</v>
      </c>
      <c r="AD4357" s="6" t="s">
        <v>5219</v>
      </c>
      <c r="AE4357" s="2">
        <v>45206</v>
      </c>
      <c r="AF4357" s="43" t="s">
        <v>87</v>
      </c>
      <c r="AG4357" s="7" t="s">
        <v>164</v>
      </c>
      <c r="AH4357" s="43" t="s">
        <v>890</v>
      </c>
      <c r="AI4357" s="43" t="s">
        <v>889</v>
      </c>
      <c r="AL4357" s="43">
        <v>10</v>
      </c>
      <c r="AN4357" s="46" t="s">
        <v>5240</v>
      </c>
      <c r="AO4357" s="5" t="s">
        <v>89</v>
      </c>
      <c r="AP4357" s="6" t="s">
        <v>5219</v>
      </c>
      <c r="AR4357" s="7" t="s">
        <v>90</v>
      </c>
      <c r="AT4357" s="4" t="str">
        <f>CONCATENATE(AU4357,", ",AV4357,", ",AW4357,", ",AX4357,", ",AY4357,", ",AZ4357,", ",BA4357)</f>
        <v>Europe, France, FR, Bretagne, Ille-et-Vilaine, Rennes, Campus Institut Agro Rennes</v>
      </c>
      <c r="AU4357" s="1" t="s">
        <v>91</v>
      </c>
      <c r="AV4357" s="1" t="s">
        <v>92</v>
      </c>
      <c r="AW4357" s="1" t="s">
        <v>93</v>
      </c>
      <c r="AX4357" s="1" t="s">
        <v>94</v>
      </c>
      <c r="AY4357" s="1" t="s">
        <v>95</v>
      </c>
      <c r="AZ4357" s="1" t="s">
        <v>96</v>
      </c>
      <c r="BA4357" s="1" t="s">
        <v>5242</v>
      </c>
      <c r="BC4357" s="43"/>
      <c r="BF4357" s="43" t="s">
        <v>4596</v>
      </c>
      <c r="BG4357" s="43" t="s">
        <v>93</v>
      </c>
      <c r="BH4357" s="7" t="s">
        <v>97</v>
      </c>
      <c r="BJ4357" s="7" t="s">
        <v>98</v>
      </c>
      <c r="BK4357" s="7" t="s">
        <v>99</v>
      </c>
      <c r="BL4357" s="7" t="s">
        <v>4597</v>
      </c>
      <c r="BM4357" s="7" t="s">
        <v>4598</v>
      </c>
      <c r="BU4357" s="43">
        <v>1</v>
      </c>
      <c r="BW4357" s="43" t="s">
        <v>103</v>
      </c>
    </row>
    <row r="4358" spans="3:75" x14ac:dyDescent="0.35">
      <c r="C4358" s="43" t="str">
        <f t="shared" si="68"/>
        <v>IARA:BDT-10:2023: 4357</v>
      </c>
      <c r="D4358" s="43">
        <v>4357</v>
      </c>
      <c r="E4358" s="43" t="s">
        <v>5317</v>
      </c>
      <c r="F4358" s="1" t="s">
        <v>73</v>
      </c>
      <c r="G4358" s="43" t="s">
        <v>5261</v>
      </c>
      <c r="H4358" s="2">
        <v>45206</v>
      </c>
      <c r="J4358" s="12">
        <f>YEAR(H4358)</f>
        <v>2023</v>
      </c>
      <c r="K4358" s="12">
        <v>10</v>
      </c>
      <c r="L4358" s="12">
        <v>7</v>
      </c>
      <c r="P4358" s="12" t="s">
        <v>75</v>
      </c>
      <c r="Q4358" s="12" t="str">
        <f>CONCATENATE(X4358," ",Y4358)</f>
        <v>Erithacus rubecula</v>
      </c>
      <c r="R4358" s="14" t="str">
        <f>CONCATENATE(S4358,", ",T4358,", ",U4358,", ",V4358,", ",W4358,", ",X4358,", ",Y4358)</f>
        <v>Animalia, Chordata, Aves, Passeriformes, Muscicapidae, Erithacus, rubecula</v>
      </c>
      <c r="S4358" s="6" t="s">
        <v>76</v>
      </c>
      <c r="T4358" s="6" t="s">
        <v>77</v>
      </c>
      <c r="U4358" s="6" t="s">
        <v>78</v>
      </c>
      <c r="V4358" s="12" t="s">
        <v>79</v>
      </c>
      <c r="W4358" s="12" t="s">
        <v>182</v>
      </c>
      <c r="X4358" s="12" t="s">
        <v>183</v>
      </c>
      <c r="Y4358" s="12" t="s">
        <v>184</v>
      </c>
      <c r="AA4358" s="12" t="s">
        <v>83</v>
      </c>
      <c r="AB4358" s="6" t="s">
        <v>84</v>
      </c>
      <c r="AC4358" s="12" t="s">
        <v>185</v>
      </c>
      <c r="AD4358" s="6" t="s">
        <v>5219</v>
      </c>
      <c r="AE4358" s="2">
        <v>45206</v>
      </c>
      <c r="AF4358" s="43" t="s">
        <v>87</v>
      </c>
      <c r="AG4358" s="7" t="s">
        <v>186</v>
      </c>
      <c r="AH4358" s="43" t="s">
        <v>892</v>
      </c>
      <c r="AI4358" s="43" t="s">
        <v>891</v>
      </c>
      <c r="AL4358" s="43">
        <v>10</v>
      </c>
      <c r="AN4358" s="46" t="s">
        <v>5240</v>
      </c>
      <c r="AO4358" s="5" t="s">
        <v>89</v>
      </c>
      <c r="AP4358" s="6" t="s">
        <v>5219</v>
      </c>
      <c r="AR4358" s="7" t="s">
        <v>90</v>
      </c>
      <c r="AT4358" s="4" t="str">
        <f>CONCATENATE(AU4358,", ",AV4358,", ",AW4358,", ",AX4358,", ",AY4358,", ",AZ4358,", ",BA4358)</f>
        <v>Europe, France, FR, Bretagne, Ille-et-Vilaine, Rennes, Campus Institut Agro Rennes</v>
      </c>
      <c r="AU4358" s="1" t="s">
        <v>91</v>
      </c>
      <c r="AV4358" s="1" t="s">
        <v>92</v>
      </c>
      <c r="AW4358" s="1" t="s">
        <v>93</v>
      </c>
      <c r="AX4358" s="1" t="s">
        <v>94</v>
      </c>
      <c r="AY4358" s="1" t="s">
        <v>95</v>
      </c>
      <c r="AZ4358" s="1" t="s">
        <v>96</v>
      </c>
      <c r="BA4358" s="1" t="s">
        <v>5242</v>
      </c>
      <c r="BC4358" s="43"/>
      <c r="BF4358" s="43" t="s">
        <v>4596</v>
      </c>
      <c r="BG4358" s="43" t="s">
        <v>93</v>
      </c>
      <c r="BH4358" s="7" t="s">
        <v>97</v>
      </c>
      <c r="BJ4358" s="7" t="s">
        <v>98</v>
      </c>
      <c r="BK4358" s="7" t="s">
        <v>99</v>
      </c>
      <c r="BL4358" s="7" t="s">
        <v>4597</v>
      </c>
      <c r="BM4358" s="7" t="s">
        <v>4598</v>
      </c>
      <c r="BU4358" s="43">
        <v>1</v>
      </c>
      <c r="BW4358" s="43" t="s">
        <v>103</v>
      </c>
    </row>
    <row r="4359" spans="3:75" x14ac:dyDescent="0.35">
      <c r="C4359" s="43" t="str">
        <f t="shared" si="68"/>
        <v>IARA:BDT-10:2023: 4358</v>
      </c>
      <c r="D4359" s="43">
        <v>4358</v>
      </c>
      <c r="E4359" s="43" t="s">
        <v>5317</v>
      </c>
      <c r="F4359" s="1" t="s">
        <v>73</v>
      </c>
      <c r="G4359" s="43" t="s">
        <v>5261</v>
      </c>
      <c r="H4359" s="2">
        <v>45206</v>
      </c>
      <c r="J4359" s="12">
        <f>YEAR(H4359)</f>
        <v>2023</v>
      </c>
      <c r="K4359" s="12">
        <v>10</v>
      </c>
      <c r="L4359" s="12">
        <v>7</v>
      </c>
      <c r="P4359" s="12" t="s">
        <v>75</v>
      </c>
      <c r="Q4359" s="12" t="str">
        <f>CONCATENATE(X4359," ",Y4359)</f>
        <v>Pica pica</v>
      </c>
      <c r="R4359" s="14" t="str">
        <f>CONCATENATE(S4359,", ",T4359,", ",U4359,", ",V4359,", ",W4359,", ",X4359,", ",Y4359)</f>
        <v>Animalia, Chordata, Aves, Passeriformes, Corvidae, Pica, pica</v>
      </c>
      <c r="S4359" s="6" t="s">
        <v>76</v>
      </c>
      <c r="T4359" s="6" t="s">
        <v>77</v>
      </c>
      <c r="U4359" s="6" t="s">
        <v>78</v>
      </c>
      <c r="V4359" s="12" t="s">
        <v>79</v>
      </c>
      <c r="W4359" s="12" t="s">
        <v>104</v>
      </c>
      <c r="X4359" s="12" t="s">
        <v>155</v>
      </c>
      <c r="Y4359" s="12" t="s">
        <v>156</v>
      </c>
      <c r="AA4359" s="12" t="s">
        <v>83</v>
      </c>
      <c r="AB4359" s="6" t="s">
        <v>84</v>
      </c>
      <c r="AC4359" s="12" t="s">
        <v>157</v>
      </c>
      <c r="AD4359" s="6" t="s">
        <v>5219</v>
      </c>
      <c r="AE4359" s="2">
        <v>45206</v>
      </c>
      <c r="AF4359" s="43" t="s">
        <v>87</v>
      </c>
      <c r="AG4359" s="7" t="s">
        <v>158</v>
      </c>
      <c r="AH4359" s="43" t="s">
        <v>894</v>
      </c>
      <c r="AI4359" s="43" t="s">
        <v>893</v>
      </c>
      <c r="AL4359" s="43">
        <v>10</v>
      </c>
      <c r="AN4359" s="46" t="s">
        <v>5240</v>
      </c>
      <c r="AO4359" s="5" t="s">
        <v>89</v>
      </c>
      <c r="AP4359" s="6" t="s">
        <v>5219</v>
      </c>
      <c r="AR4359" s="7" t="s">
        <v>90</v>
      </c>
      <c r="AT4359" s="4" t="str">
        <f>CONCATENATE(AU4359,", ",AV4359,", ",AW4359,", ",AX4359,", ",AY4359,", ",AZ4359,", ",BA4359)</f>
        <v>Europe, France, FR, Bretagne, Ille-et-Vilaine, Rennes, Campus Institut Agro Rennes</v>
      </c>
      <c r="AU4359" s="1" t="s">
        <v>91</v>
      </c>
      <c r="AV4359" s="1" t="s">
        <v>92</v>
      </c>
      <c r="AW4359" s="1" t="s">
        <v>93</v>
      </c>
      <c r="AX4359" s="1" t="s">
        <v>94</v>
      </c>
      <c r="AY4359" s="1" t="s">
        <v>95</v>
      </c>
      <c r="AZ4359" s="1" t="s">
        <v>96</v>
      </c>
      <c r="BA4359" s="1" t="s">
        <v>5242</v>
      </c>
      <c r="BC4359" s="43"/>
      <c r="BF4359" s="43" t="s">
        <v>4596</v>
      </c>
      <c r="BG4359" s="43" t="s">
        <v>93</v>
      </c>
      <c r="BH4359" s="7" t="s">
        <v>97</v>
      </c>
      <c r="BJ4359" s="7" t="s">
        <v>98</v>
      </c>
      <c r="BK4359" s="7" t="s">
        <v>99</v>
      </c>
      <c r="BL4359" s="7" t="s">
        <v>4597</v>
      </c>
      <c r="BM4359" s="7" t="s">
        <v>4598</v>
      </c>
      <c r="BU4359" s="43">
        <v>1</v>
      </c>
      <c r="BW4359" s="43" t="s">
        <v>103</v>
      </c>
    </row>
    <row r="4360" spans="3:75" x14ac:dyDescent="0.35">
      <c r="C4360" s="43" t="str">
        <f t="shared" si="68"/>
        <v>IARA:BDT-10:2023: 4359</v>
      </c>
      <c r="D4360" s="43">
        <v>4359</v>
      </c>
      <c r="E4360" s="43" t="s">
        <v>5317</v>
      </c>
      <c r="F4360" s="1" t="s">
        <v>73</v>
      </c>
      <c r="G4360" s="43" t="s">
        <v>5261</v>
      </c>
      <c r="H4360" s="2">
        <v>45206</v>
      </c>
      <c r="J4360" s="12">
        <f>YEAR(H4360)</f>
        <v>2023</v>
      </c>
      <c r="K4360" s="12">
        <v>10</v>
      </c>
      <c r="L4360" s="12">
        <v>7</v>
      </c>
      <c r="P4360" s="12" t="s">
        <v>75</v>
      </c>
      <c r="Q4360" s="12" t="str">
        <f>CONCATENATE(X4360," ",Y4360)</f>
        <v>Erithacus rubecula</v>
      </c>
      <c r="R4360" s="14" t="str">
        <f>CONCATENATE(S4360,", ",T4360,", ",U4360,", ",V4360,", ",W4360,", ",X4360,", ",Y4360)</f>
        <v>Animalia, Chordata, Aves, Passeriformes, Muscicapidae, Erithacus, rubecula</v>
      </c>
      <c r="S4360" s="6" t="s">
        <v>76</v>
      </c>
      <c r="T4360" s="6" t="s">
        <v>77</v>
      </c>
      <c r="U4360" s="6" t="s">
        <v>78</v>
      </c>
      <c r="V4360" s="12" t="s">
        <v>79</v>
      </c>
      <c r="W4360" s="12" t="s">
        <v>182</v>
      </c>
      <c r="X4360" s="12" t="s">
        <v>183</v>
      </c>
      <c r="Y4360" s="12" t="s">
        <v>184</v>
      </c>
      <c r="AA4360" s="12" t="s">
        <v>83</v>
      </c>
      <c r="AB4360" s="6" t="s">
        <v>84</v>
      </c>
      <c r="AC4360" s="12" t="s">
        <v>185</v>
      </c>
      <c r="AD4360" s="6" t="s">
        <v>5219</v>
      </c>
      <c r="AE4360" s="2">
        <v>45206</v>
      </c>
      <c r="AF4360" s="43" t="s">
        <v>87</v>
      </c>
      <c r="AG4360" s="7" t="s">
        <v>186</v>
      </c>
      <c r="AH4360" s="43" t="s">
        <v>896</v>
      </c>
      <c r="AI4360" s="43" t="s">
        <v>895</v>
      </c>
      <c r="AL4360" s="43">
        <v>10</v>
      </c>
      <c r="AN4360" s="46" t="s">
        <v>5240</v>
      </c>
      <c r="AO4360" s="5" t="s">
        <v>89</v>
      </c>
      <c r="AP4360" s="6" t="s">
        <v>5219</v>
      </c>
      <c r="AR4360" s="7" t="s">
        <v>90</v>
      </c>
      <c r="AT4360" s="4" t="str">
        <f>CONCATENATE(AU4360,", ",AV4360,", ",AW4360,", ",AX4360,", ",AY4360,", ",AZ4360,", ",BA4360)</f>
        <v>Europe, France, FR, Bretagne, Ille-et-Vilaine, Rennes, Campus Institut Agro Rennes</v>
      </c>
      <c r="AU4360" s="1" t="s">
        <v>91</v>
      </c>
      <c r="AV4360" s="1" t="s">
        <v>92</v>
      </c>
      <c r="AW4360" s="1" t="s">
        <v>93</v>
      </c>
      <c r="AX4360" s="1" t="s">
        <v>94</v>
      </c>
      <c r="AY4360" s="1" t="s">
        <v>95</v>
      </c>
      <c r="AZ4360" s="1" t="s">
        <v>96</v>
      </c>
      <c r="BA4360" s="1" t="s">
        <v>5242</v>
      </c>
      <c r="BC4360" s="43"/>
      <c r="BF4360" s="43" t="s">
        <v>4596</v>
      </c>
      <c r="BG4360" s="43" t="s">
        <v>93</v>
      </c>
      <c r="BH4360" s="7" t="s">
        <v>97</v>
      </c>
      <c r="BJ4360" s="7" t="s">
        <v>98</v>
      </c>
      <c r="BK4360" s="7" t="s">
        <v>99</v>
      </c>
      <c r="BL4360" s="7" t="s">
        <v>4597</v>
      </c>
      <c r="BM4360" s="7" t="s">
        <v>4598</v>
      </c>
      <c r="BU4360" s="43">
        <v>1</v>
      </c>
      <c r="BW4360" s="43" t="s">
        <v>103</v>
      </c>
    </row>
    <row r="4361" spans="3:75" x14ac:dyDescent="0.35">
      <c r="C4361" s="43" t="str">
        <f t="shared" si="68"/>
        <v>IARA:BDT-10:2023: 4360</v>
      </c>
      <c r="D4361" s="43">
        <v>4360</v>
      </c>
      <c r="E4361" s="43" t="s">
        <v>5317</v>
      </c>
      <c r="F4361" s="1" t="s">
        <v>73</v>
      </c>
      <c r="G4361" s="43" t="s">
        <v>5261</v>
      </c>
      <c r="H4361" s="2">
        <v>45206</v>
      </c>
      <c r="J4361" s="12">
        <f>YEAR(H4361)</f>
        <v>2023</v>
      </c>
      <c r="K4361" s="12">
        <v>10</v>
      </c>
      <c r="L4361" s="12">
        <v>7</v>
      </c>
      <c r="P4361" s="12" t="s">
        <v>75</v>
      </c>
      <c r="Q4361" s="12" t="str">
        <f>CONCATENATE(X4361," ",Y4361)</f>
        <v>Cyanistes caeruleus</v>
      </c>
      <c r="R4361" s="14" t="str">
        <f>CONCATENATE(S4361,", ",T4361,", ",U4361,", ",V4361,", ",W4361,", ",X4361,", ",Y4361)</f>
        <v>Animalia, Chordata, Aves, Passeriformes, Paridae, Cyanistes, caeruleus</v>
      </c>
      <c r="S4361" s="6" t="s">
        <v>76</v>
      </c>
      <c r="T4361" s="6" t="s">
        <v>77</v>
      </c>
      <c r="U4361" s="6" t="s">
        <v>78</v>
      </c>
      <c r="V4361" s="12" t="s">
        <v>79</v>
      </c>
      <c r="W4361" s="12" t="s">
        <v>135</v>
      </c>
      <c r="X4361" s="12" t="s">
        <v>136</v>
      </c>
      <c r="Y4361" s="12" t="s">
        <v>137</v>
      </c>
      <c r="AA4361" s="12" t="s">
        <v>83</v>
      </c>
      <c r="AB4361" s="6" t="s">
        <v>84</v>
      </c>
      <c r="AC4361" s="12" t="s">
        <v>138</v>
      </c>
      <c r="AD4361" s="6" t="s">
        <v>5219</v>
      </c>
      <c r="AE4361" s="2">
        <v>45206</v>
      </c>
      <c r="AF4361" s="43" t="s">
        <v>87</v>
      </c>
      <c r="AG4361" s="7" t="s">
        <v>139</v>
      </c>
      <c r="AH4361" s="43" t="s">
        <v>898</v>
      </c>
      <c r="AI4361" s="43" t="s">
        <v>897</v>
      </c>
      <c r="AL4361" s="43">
        <v>10</v>
      </c>
      <c r="AN4361" s="46" t="s">
        <v>5240</v>
      </c>
      <c r="AO4361" s="5" t="s">
        <v>89</v>
      </c>
      <c r="AP4361" s="6" t="s">
        <v>5219</v>
      </c>
      <c r="AR4361" s="7" t="s">
        <v>90</v>
      </c>
      <c r="AT4361" s="4" t="str">
        <f>CONCATENATE(AU4361,", ",AV4361,", ",AW4361,", ",AX4361,", ",AY4361,", ",AZ4361,", ",BA4361)</f>
        <v>Europe, France, FR, Bretagne, Ille-et-Vilaine, Rennes, Campus Institut Agro Rennes</v>
      </c>
      <c r="AU4361" s="1" t="s">
        <v>91</v>
      </c>
      <c r="AV4361" s="1" t="s">
        <v>92</v>
      </c>
      <c r="AW4361" s="1" t="s">
        <v>93</v>
      </c>
      <c r="AX4361" s="1" t="s">
        <v>94</v>
      </c>
      <c r="AY4361" s="1" t="s">
        <v>95</v>
      </c>
      <c r="AZ4361" s="1" t="s">
        <v>96</v>
      </c>
      <c r="BA4361" s="1" t="s">
        <v>5242</v>
      </c>
      <c r="BC4361" s="43"/>
      <c r="BF4361" s="43" t="s">
        <v>4596</v>
      </c>
      <c r="BG4361" s="43" t="s">
        <v>93</v>
      </c>
      <c r="BH4361" s="7" t="s">
        <v>97</v>
      </c>
      <c r="BJ4361" s="7" t="s">
        <v>98</v>
      </c>
      <c r="BK4361" s="7" t="s">
        <v>99</v>
      </c>
      <c r="BL4361" s="7" t="s">
        <v>4597</v>
      </c>
      <c r="BM4361" s="7" t="s">
        <v>4598</v>
      </c>
      <c r="BU4361" s="43">
        <v>1</v>
      </c>
      <c r="BW4361" s="43" t="s">
        <v>103</v>
      </c>
    </row>
    <row r="4362" spans="3:75" x14ac:dyDescent="0.35">
      <c r="C4362" s="43" t="str">
        <f t="shared" si="68"/>
        <v>IARA:BDT-10:2023: 4361</v>
      </c>
      <c r="D4362" s="43">
        <v>4361</v>
      </c>
      <c r="E4362" s="43" t="s">
        <v>5317</v>
      </c>
      <c r="F4362" s="1" t="s">
        <v>73</v>
      </c>
      <c r="G4362" s="43" t="s">
        <v>5261</v>
      </c>
      <c r="H4362" s="2">
        <v>45206</v>
      </c>
      <c r="J4362" s="12">
        <f>YEAR(H4362)</f>
        <v>2023</v>
      </c>
      <c r="K4362" s="12">
        <v>10</v>
      </c>
      <c r="L4362" s="12">
        <v>7</v>
      </c>
      <c r="P4362" s="12" t="s">
        <v>75</v>
      </c>
      <c r="Q4362" s="12" t="str">
        <f>CONCATENATE(X4362," ",Y4362)</f>
        <v>Parus major</v>
      </c>
      <c r="R4362" s="14" t="str">
        <f>CONCATENATE(S4362,", ",T4362,", ",U4362,", ",V4362,", ",W4362,", ",X4362,", ",Y4362)</f>
        <v>Animalia, Chordata, Aves, Passeriformes, Paridae, Parus, major</v>
      </c>
      <c r="S4362" s="6" t="s">
        <v>76</v>
      </c>
      <c r="T4362" s="6" t="s">
        <v>77</v>
      </c>
      <c r="U4362" s="6" t="s">
        <v>78</v>
      </c>
      <c r="V4362" s="12" t="s">
        <v>79</v>
      </c>
      <c r="W4362" s="12" t="s">
        <v>135</v>
      </c>
      <c r="X4362" s="12" t="s">
        <v>140</v>
      </c>
      <c r="Y4362" s="12" t="s">
        <v>141</v>
      </c>
      <c r="AA4362" s="12" t="s">
        <v>83</v>
      </c>
      <c r="AB4362" s="6" t="s">
        <v>84</v>
      </c>
      <c r="AC4362" s="12" t="s">
        <v>142</v>
      </c>
      <c r="AD4362" s="6" t="s">
        <v>5219</v>
      </c>
      <c r="AE4362" s="2">
        <v>45206</v>
      </c>
      <c r="AF4362" s="43" t="s">
        <v>87</v>
      </c>
      <c r="AG4362" s="7" t="s">
        <v>143</v>
      </c>
      <c r="AH4362" s="43" t="s">
        <v>900</v>
      </c>
      <c r="AI4362" s="43" t="s">
        <v>899</v>
      </c>
      <c r="AL4362" s="43">
        <v>10</v>
      </c>
      <c r="AN4362" s="46" t="s">
        <v>5240</v>
      </c>
      <c r="AO4362" s="5" t="s">
        <v>89</v>
      </c>
      <c r="AP4362" s="6" t="s">
        <v>5219</v>
      </c>
      <c r="AR4362" s="7" t="s">
        <v>90</v>
      </c>
      <c r="AT4362" s="4" t="str">
        <f>CONCATENATE(AU4362,", ",AV4362,", ",AW4362,", ",AX4362,", ",AY4362,", ",AZ4362,", ",BA4362)</f>
        <v>Europe, France, FR, Bretagne, Ille-et-Vilaine, Rennes, Campus Institut Agro Rennes</v>
      </c>
      <c r="AU4362" s="1" t="s">
        <v>91</v>
      </c>
      <c r="AV4362" s="1" t="s">
        <v>92</v>
      </c>
      <c r="AW4362" s="1" t="s">
        <v>93</v>
      </c>
      <c r="AX4362" s="1" t="s">
        <v>94</v>
      </c>
      <c r="AY4362" s="1" t="s">
        <v>95</v>
      </c>
      <c r="AZ4362" s="1" t="s">
        <v>96</v>
      </c>
      <c r="BA4362" s="1" t="s">
        <v>5242</v>
      </c>
      <c r="BC4362" s="43"/>
      <c r="BF4362" s="43" t="s">
        <v>4596</v>
      </c>
      <c r="BG4362" s="43" t="s">
        <v>93</v>
      </c>
      <c r="BH4362" s="7" t="s">
        <v>97</v>
      </c>
      <c r="BJ4362" s="7" t="s">
        <v>98</v>
      </c>
      <c r="BK4362" s="7" t="s">
        <v>99</v>
      </c>
      <c r="BL4362" s="7" t="s">
        <v>4597</v>
      </c>
      <c r="BM4362" s="7" t="s">
        <v>4598</v>
      </c>
      <c r="BU4362" s="43">
        <v>1</v>
      </c>
      <c r="BW4362" s="43" t="s">
        <v>103</v>
      </c>
    </row>
    <row r="4363" spans="3:75" x14ac:dyDescent="0.35">
      <c r="C4363" s="43" t="str">
        <f t="shared" si="68"/>
        <v>IARA:BDT-10:2023: 4362</v>
      </c>
      <c r="D4363" s="43">
        <v>4362</v>
      </c>
      <c r="E4363" s="43" t="s">
        <v>5317</v>
      </c>
      <c r="F4363" s="1" t="s">
        <v>73</v>
      </c>
      <c r="G4363" s="43" t="s">
        <v>5261</v>
      </c>
      <c r="H4363" s="2">
        <v>45206</v>
      </c>
      <c r="J4363" s="12">
        <f>YEAR(H4363)</f>
        <v>2023</v>
      </c>
      <c r="K4363" s="12">
        <v>10</v>
      </c>
      <c r="L4363" s="12">
        <v>7</v>
      </c>
      <c r="P4363" s="12" t="s">
        <v>75</v>
      </c>
      <c r="Q4363" s="12" t="str">
        <f>CONCATENATE(X4363," ",Y4363)</f>
        <v>Erithacus rubecula</v>
      </c>
      <c r="R4363" s="14" t="str">
        <f>CONCATENATE(S4363,", ",T4363,", ",U4363,", ",V4363,", ",W4363,", ",X4363,", ",Y4363)</f>
        <v>Animalia, Chordata, Aves, Passeriformes, Muscicapidae, Erithacus, rubecula</v>
      </c>
      <c r="S4363" s="6" t="s">
        <v>76</v>
      </c>
      <c r="T4363" s="6" t="s">
        <v>77</v>
      </c>
      <c r="U4363" s="6" t="s">
        <v>78</v>
      </c>
      <c r="V4363" s="12" t="s">
        <v>79</v>
      </c>
      <c r="W4363" s="12" t="s">
        <v>182</v>
      </c>
      <c r="X4363" s="12" t="s">
        <v>183</v>
      </c>
      <c r="Y4363" s="12" t="s">
        <v>184</v>
      </c>
      <c r="AA4363" s="12" t="s">
        <v>83</v>
      </c>
      <c r="AB4363" s="6" t="s">
        <v>84</v>
      </c>
      <c r="AC4363" s="12" t="s">
        <v>185</v>
      </c>
      <c r="AD4363" s="6" t="s">
        <v>5219</v>
      </c>
      <c r="AE4363" s="2">
        <v>45206</v>
      </c>
      <c r="AF4363" s="43" t="s">
        <v>87</v>
      </c>
      <c r="AG4363" s="7" t="s">
        <v>186</v>
      </c>
      <c r="AH4363" s="43" t="s">
        <v>902</v>
      </c>
      <c r="AI4363" s="43" t="s">
        <v>901</v>
      </c>
      <c r="AL4363" s="43">
        <v>10</v>
      </c>
      <c r="AN4363" s="46" t="s">
        <v>5240</v>
      </c>
      <c r="AO4363" s="5" t="s">
        <v>89</v>
      </c>
      <c r="AP4363" s="6" t="s">
        <v>5219</v>
      </c>
      <c r="AR4363" s="7" t="s">
        <v>90</v>
      </c>
      <c r="AT4363" s="4" t="str">
        <f>CONCATENATE(AU4363,", ",AV4363,", ",AW4363,", ",AX4363,", ",AY4363,", ",AZ4363,", ",BA4363)</f>
        <v>Europe, France, FR, Bretagne, Ille-et-Vilaine, Rennes, Campus Institut Agro Rennes</v>
      </c>
      <c r="AU4363" s="1" t="s">
        <v>91</v>
      </c>
      <c r="AV4363" s="1" t="s">
        <v>92</v>
      </c>
      <c r="AW4363" s="1" t="s">
        <v>93</v>
      </c>
      <c r="AX4363" s="1" t="s">
        <v>94</v>
      </c>
      <c r="AY4363" s="1" t="s">
        <v>95</v>
      </c>
      <c r="AZ4363" s="1" t="s">
        <v>96</v>
      </c>
      <c r="BA4363" s="1" t="s">
        <v>5242</v>
      </c>
      <c r="BC4363" s="43"/>
      <c r="BF4363" s="43" t="s">
        <v>4596</v>
      </c>
      <c r="BG4363" s="43" t="s">
        <v>93</v>
      </c>
      <c r="BH4363" s="7" t="s">
        <v>97</v>
      </c>
      <c r="BJ4363" s="7" t="s">
        <v>98</v>
      </c>
      <c r="BK4363" s="7" t="s">
        <v>99</v>
      </c>
      <c r="BL4363" s="7" t="s">
        <v>4597</v>
      </c>
      <c r="BM4363" s="7" t="s">
        <v>4598</v>
      </c>
      <c r="BU4363" s="43">
        <v>1</v>
      </c>
      <c r="BW4363" s="43" t="s">
        <v>103</v>
      </c>
    </row>
    <row r="4364" spans="3:75" x14ac:dyDescent="0.35">
      <c r="C4364" s="43" t="str">
        <f t="shared" si="68"/>
        <v>IARA:BDT-10:2023: 4363</v>
      </c>
      <c r="D4364" s="43">
        <v>4363</v>
      </c>
      <c r="E4364" s="43" t="s">
        <v>5317</v>
      </c>
      <c r="F4364" s="1" t="s">
        <v>73</v>
      </c>
      <c r="G4364" s="43" t="s">
        <v>5261</v>
      </c>
      <c r="H4364" s="2">
        <v>45206</v>
      </c>
      <c r="J4364" s="12">
        <f>YEAR(H4364)</f>
        <v>2023</v>
      </c>
      <c r="K4364" s="12">
        <v>10</v>
      </c>
      <c r="L4364" s="12">
        <v>7</v>
      </c>
      <c r="P4364" s="12" t="s">
        <v>75</v>
      </c>
      <c r="Q4364" s="12" t="str">
        <f>CONCATENATE(X4364," ",Y4364)</f>
        <v>Columba palumbus</v>
      </c>
      <c r="R4364" s="14" t="str">
        <f>CONCATENATE(S4364,", ",T4364,", ",U4364,", ",V4364,", ",W4364,", ",X4364,", ",Y4364)</f>
        <v>Animalia, Chordata, Aves, Columbiformes, Columbidae, Columba, palumbus</v>
      </c>
      <c r="S4364" s="6" t="s">
        <v>76</v>
      </c>
      <c r="T4364" s="6" t="s">
        <v>77</v>
      </c>
      <c r="U4364" s="6" t="s">
        <v>78</v>
      </c>
      <c r="V4364" s="12" t="s">
        <v>159</v>
      </c>
      <c r="W4364" s="12" t="s">
        <v>160</v>
      </c>
      <c r="X4364" s="12" t="s">
        <v>161</v>
      </c>
      <c r="Y4364" s="12" t="s">
        <v>162</v>
      </c>
      <c r="AA4364" s="12" t="s">
        <v>83</v>
      </c>
      <c r="AB4364" s="6" t="s">
        <v>84</v>
      </c>
      <c r="AC4364" s="12" t="s">
        <v>163</v>
      </c>
      <c r="AD4364" s="6" t="s">
        <v>5219</v>
      </c>
      <c r="AE4364" s="2">
        <v>45206</v>
      </c>
      <c r="AF4364" s="43" t="s">
        <v>87</v>
      </c>
      <c r="AG4364" s="7" t="s">
        <v>164</v>
      </c>
      <c r="AH4364" s="43" t="s">
        <v>904</v>
      </c>
      <c r="AI4364" s="43" t="s">
        <v>903</v>
      </c>
      <c r="AL4364" s="43">
        <v>10</v>
      </c>
      <c r="AN4364" s="46" t="s">
        <v>5240</v>
      </c>
      <c r="AO4364" s="5" t="s">
        <v>89</v>
      </c>
      <c r="AP4364" s="6" t="s">
        <v>5219</v>
      </c>
      <c r="AR4364" s="7" t="s">
        <v>90</v>
      </c>
      <c r="AT4364" s="4" t="str">
        <f>CONCATENATE(AU4364,", ",AV4364,", ",AW4364,", ",AX4364,", ",AY4364,", ",AZ4364,", ",BA4364)</f>
        <v>Europe, France, FR, Bretagne, Ille-et-Vilaine, Rennes, Campus Institut Agro Rennes</v>
      </c>
      <c r="AU4364" s="1" t="s">
        <v>91</v>
      </c>
      <c r="AV4364" s="1" t="s">
        <v>92</v>
      </c>
      <c r="AW4364" s="1" t="s">
        <v>93</v>
      </c>
      <c r="AX4364" s="1" t="s">
        <v>94</v>
      </c>
      <c r="AY4364" s="1" t="s">
        <v>95</v>
      </c>
      <c r="AZ4364" s="1" t="s">
        <v>96</v>
      </c>
      <c r="BA4364" s="1" t="s">
        <v>5242</v>
      </c>
      <c r="BC4364" s="43"/>
      <c r="BF4364" s="43" t="s">
        <v>4596</v>
      </c>
      <c r="BG4364" s="43" t="s">
        <v>93</v>
      </c>
      <c r="BH4364" s="7" t="s">
        <v>97</v>
      </c>
      <c r="BJ4364" s="7" t="s">
        <v>98</v>
      </c>
      <c r="BK4364" s="7" t="s">
        <v>99</v>
      </c>
      <c r="BL4364" s="7" t="s">
        <v>4597</v>
      </c>
      <c r="BM4364" s="7" t="s">
        <v>4598</v>
      </c>
      <c r="BU4364" s="43">
        <v>1</v>
      </c>
      <c r="BW4364" s="43" t="s">
        <v>103</v>
      </c>
    </row>
    <row r="4365" spans="3:75" x14ac:dyDescent="0.35">
      <c r="C4365" s="43" t="str">
        <f t="shared" si="68"/>
        <v>IARA:BDT-10:2023: 4364</v>
      </c>
      <c r="D4365" s="43">
        <v>4364</v>
      </c>
      <c r="E4365" s="43" t="s">
        <v>5317</v>
      </c>
      <c r="F4365" s="1" t="s">
        <v>73</v>
      </c>
      <c r="G4365" s="43" t="s">
        <v>5261</v>
      </c>
      <c r="H4365" s="2">
        <v>45206</v>
      </c>
      <c r="J4365" s="12">
        <f>YEAR(H4365)</f>
        <v>2023</v>
      </c>
      <c r="K4365" s="12">
        <v>10</v>
      </c>
      <c r="L4365" s="12">
        <v>7</v>
      </c>
      <c r="P4365" s="12" t="s">
        <v>75</v>
      </c>
      <c r="Q4365" s="12" t="str">
        <f>CONCATENATE(X4365," ",Y4365)</f>
        <v>Columba palumbus</v>
      </c>
      <c r="R4365" s="14" t="str">
        <f>CONCATENATE(S4365,", ",T4365,", ",U4365,", ",V4365,", ",W4365,", ",X4365,", ",Y4365)</f>
        <v>Animalia, Chordata, Aves, Columbiformes, Columbidae, Columba, palumbus</v>
      </c>
      <c r="S4365" s="6" t="s">
        <v>76</v>
      </c>
      <c r="T4365" s="6" t="s">
        <v>77</v>
      </c>
      <c r="U4365" s="6" t="s">
        <v>78</v>
      </c>
      <c r="V4365" s="12" t="s">
        <v>159</v>
      </c>
      <c r="W4365" s="12" t="s">
        <v>160</v>
      </c>
      <c r="X4365" s="12" t="s">
        <v>161</v>
      </c>
      <c r="Y4365" s="12" t="s">
        <v>162</v>
      </c>
      <c r="AA4365" s="12" t="s">
        <v>83</v>
      </c>
      <c r="AB4365" s="6" t="s">
        <v>84</v>
      </c>
      <c r="AC4365" s="12" t="s">
        <v>163</v>
      </c>
      <c r="AD4365" s="6" t="s">
        <v>5219</v>
      </c>
      <c r="AE4365" s="2">
        <v>45206</v>
      </c>
      <c r="AF4365" s="43" t="s">
        <v>87</v>
      </c>
      <c r="AG4365" s="7" t="s">
        <v>164</v>
      </c>
      <c r="AH4365" s="43" t="s">
        <v>906</v>
      </c>
      <c r="AI4365" s="43" t="s">
        <v>905</v>
      </c>
      <c r="AL4365" s="43">
        <v>10</v>
      </c>
      <c r="AN4365" s="46" t="s">
        <v>5240</v>
      </c>
      <c r="AO4365" s="5" t="s">
        <v>89</v>
      </c>
      <c r="AP4365" s="6" t="s">
        <v>5219</v>
      </c>
      <c r="AR4365" s="7" t="s">
        <v>90</v>
      </c>
      <c r="AT4365" s="4" t="str">
        <f>CONCATENATE(AU4365,", ",AV4365,", ",AW4365,", ",AX4365,", ",AY4365,", ",AZ4365,", ",BA4365)</f>
        <v>Europe, France, FR, Bretagne, Ille-et-Vilaine, Rennes, Campus Institut Agro Rennes</v>
      </c>
      <c r="AU4365" s="1" t="s">
        <v>91</v>
      </c>
      <c r="AV4365" s="1" t="s">
        <v>92</v>
      </c>
      <c r="AW4365" s="1" t="s">
        <v>93</v>
      </c>
      <c r="AX4365" s="1" t="s">
        <v>94</v>
      </c>
      <c r="AY4365" s="1" t="s">
        <v>95</v>
      </c>
      <c r="AZ4365" s="1" t="s">
        <v>96</v>
      </c>
      <c r="BA4365" s="1" t="s">
        <v>5242</v>
      </c>
      <c r="BC4365" s="43"/>
      <c r="BF4365" s="43" t="s">
        <v>4596</v>
      </c>
      <c r="BG4365" s="43" t="s">
        <v>93</v>
      </c>
      <c r="BH4365" s="7" t="s">
        <v>97</v>
      </c>
      <c r="BJ4365" s="7" t="s">
        <v>98</v>
      </c>
      <c r="BK4365" s="7" t="s">
        <v>99</v>
      </c>
      <c r="BL4365" s="7" t="s">
        <v>4597</v>
      </c>
      <c r="BM4365" s="7" t="s">
        <v>4598</v>
      </c>
      <c r="BU4365" s="43">
        <v>1</v>
      </c>
      <c r="BW4365" s="43" t="s">
        <v>103</v>
      </c>
    </row>
    <row r="4366" spans="3:75" x14ac:dyDescent="0.35">
      <c r="C4366" s="43" t="str">
        <f t="shared" si="68"/>
        <v>IARA:BDT-10:2023: 4365</v>
      </c>
      <c r="D4366" s="43">
        <v>4365</v>
      </c>
      <c r="E4366" s="43" t="s">
        <v>5317</v>
      </c>
      <c r="F4366" s="1" t="s">
        <v>73</v>
      </c>
      <c r="G4366" s="43" t="s">
        <v>5261</v>
      </c>
      <c r="H4366" s="2">
        <v>45206</v>
      </c>
      <c r="J4366" s="12">
        <f>YEAR(H4366)</f>
        <v>2023</v>
      </c>
      <c r="K4366" s="12">
        <v>10</v>
      </c>
      <c r="L4366" s="12">
        <v>7</v>
      </c>
      <c r="P4366" s="12" t="s">
        <v>75</v>
      </c>
      <c r="Q4366" s="12" t="str">
        <f>CONCATENATE(X4366," ",Y4366)</f>
        <v>Columba palumbus</v>
      </c>
      <c r="R4366" s="14" t="str">
        <f>CONCATENATE(S4366,", ",T4366,", ",U4366,", ",V4366,", ",W4366,", ",X4366,", ",Y4366)</f>
        <v>Animalia, Chordata, Aves, Columbiformes, Columbidae, Columba, palumbus</v>
      </c>
      <c r="S4366" s="6" t="s">
        <v>76</v>
      </c>
      <c r="T4366" s="6" t="s">
        <v>77</v>
      </c>
      <c r="U4366" s="6" t="s">
        <v>78</v>
      </c>
      <c r="V4366" s="12" t="s">
        <v>159</v>
      </c>
      <c r="W4366" s="12" t="s">
        <v>160</v>
      </c>
      <c r="X4366" s="12" t="s">
        <v>161</v>
      </c>
      <c r="Y4366" s="12" t="s">
        <v>162</v>
      </c>
      <c r="AA4366" s="12" t="s">
        <v>83</v>
      </c>
      <c r="AB4366" s="6" t="s">
        <v>84</v>
      </c>
      <c r="AC4366" s="12" t="s">
        <v>163</v>
      </c>
      <c r="AD4366" s="6" t="s">
        <v>5219</v>
      </c>
      <c r="AE4366" s="2">
        <v>45206</v>
      </c>
      <c r="AF4366" s="43" t="s">
        <v>87</v>
      </c>
      <c r="AG4366" s="7" t="s">
        <v>164</v>
      </c>
      <c r="AH4366" s="43" t="s">
        <v>908</v>
      </c>
      <c r="AI4366" s="43" t="s">
        <v>907</v>
      </c>
      <c r="AL4366" s="43">
        <v>10</v>
      </c>
      <c r="AN4366" s="46" t="s">
        <v>5240</v>
      </c>
      <c r="AO4366" s="5" t="s">
        <v>89</v>
      </c>
      <c r="AP4366" s="6" t="s">
        <v>5219</v>
      </c>
      <c r="AR4366" s="7" t="s">
        <v>90</v>
      </c>
      <c r="AT4366" s="4" t="str">
        <f>CONCATENATE(AU4366,", ",AV4366,", ",AW4366,", ",AX4366,", ",AY4366,", ",AZ4366,", ",BA4366)</f>
        <v>Europe, France, FR, Bretagne, Ille-et-Vilaine, Rennes, Campus Institut Agro Rennes</v>
      </c>
      <c r="AU4366" s="1" t="s">
        <v>91</v>
      </c>
      <c r="AV4366" s="1" t="s">
        <v>92</v>
      </c>
      <c r="AW4366" s="1" t="s">
        <v>93</v>
      </c>
      <c r="AX4366" s="1" t="s">
        <v>94</v>
      </c>
      <c r="AY4366" s="1" t="s">
        <v>95</v>
      </c>
      <c r="AZ4366" s="1" t="s">
        <v>96</v>
      </c>
      <c r="BA4366" s="1" t="s">
        <v>5242</v>
      </c>
      <c r="BC4366" s="43"/>
      <c r="BF4366" s="43" t="s">
        <v>4596</v>
      </c>
      <c r="BG4366" s="43" t="s">
        <v>93</v>
      </c>
      <c r="BH4366" s="7" t="s">
        <v>97</v>
      </c>
      <c r="BJ4366" s="7" t="s">
        <v>98</v>
      </c>
      <c r="BK4366" s="7" t="s">
        <v>99</v>
      </c>
      <c r="BL4366" s="7" t="s">
        <v>4597</v>
      </c>
      <c r="BM4366" s="7" t="s">
        <v>4598</v>
      </c>
      <c r="BU4366" s="43">
        <v>1</v>
      </c>
      <c r="BW4366" s="43" t="s">
        <v>103</v>
      </c>
    </row>
    <row r="4367" spans="3:75" x14ac:dyDescent="0.35">
      <c r="C4367" s="43" t="str">
        <f t="shared" si="68"/>
        <v>IARA:BDT-10:2023: 4366</v>
      </c>
      <c r="D4367" s="43">
        <v>4366</v>
      </c>
      <c r="E4367" s="43" t="s">
        <v>5317</v>
      </c>
      <c r="F4367" s="1" t="s">
        <v>73</v>
      </c>
      <c r="G4367" s="43" t="s">
        <v>5261</v>
      </c>
      <c r="H4367" s="2">
        <v>45206</v>
      </c>
      <c r="J4367" s="12">
        <f>YEAR(H4367)</f>
        <v>2023</v>
      </c>
      <c r="K4367" s="12">
        <v>10</v>
      </c>
      <c r="L4367" s="12">
        <v>7</v>
      </c>
      <c r="P4367" s="12" t="s">
        <v>75</v>
      </c>
      <c r="Q4367" s="12" t="str">
        <f>CONCATENATE(X4367," ",Y4367)</f>
        <v>Cyanistes caeruleus</v>
      </c>
      <c r="R4367" s="14" t="str">
        <f>CONCATENATE(S4367,", ",T4367,", ",U4367,", ",V4367,", ",W4367,", ",X4367,", ",Y4367)</f>
        <v>Animalia, Chordata, Aves, Passeriformes, Paridae, Cyanistes, caeruleus</v>
      </c>
      <c r="S4367" s="6" t="s">
        <v>76</v>
      </c>
      <c r="T4367" s="6" t="s">
        <v>77</v>
      </c>
      <c r="U4367" s="6" t="s">
        <v>78</v>
      </c>
      <c r="V4367" s="6" t="s">
        <v>79</v>
      </c>
      <c r="W4367" s="6" t="s">
        <v>135</v>
      </c>
      <c r="X4367" s="6" t="s">
        <v>136</v>
      </c>
      <c r="Y4367" s="6" t="s">
        <v>137</v>
      </c>
      <c r="AA4367" s="12" t="s">
        <v>83</v>
      </c>
      <c r="AB4367" s="6" t="s">
        <v>84</v>
      </c>
      <c r="AC4367" s="12" t="s">
        <v>138</v>
      </c>
      <c r="AD4367" s="6" t="s">
        <v>5219</v>
      </c>
      <c r="AE4367" s="2">
        <v>45206</v>
      </c>
      <c r="AF4367" s="43" t="s">
        <v>87</v>
      </c>
      <c r="AG4367" s="7" t="s">
        <v>139</v>
      </c>
      <c r="AH4367" s="43" t="s">
        <v>910</v>
      </c>
      <c r="AI4367" s="43" t="s">
        <v>909</v>
      </c>
      <c r="AL4367" s="43">
        <v>10</v>
      </c>
      <c r="AN4367" s="46" t="s">
        <v>5240</v>
      </c>
      <c r="AO4367" s="5" t="s">
        <v>89</v>
      </c>
      <c r="AP4367" s="6" t="s">
        <v>5219</v>
      </c>
      <c r="AR4367" s="7" t="s">
        <v>90</v>
      </c>
      <c r="AT4367" s="4" t="str">
        <f>CONCATENATE(AU4367,", ",AV4367,", ",AW4367,", ",AX4367,", ",AY4367,", ",AZ4367,", ",BA4367)</f>
        <v>Europe, France, FR, Bretagne, Ille-et-Vilaine, Rennes, Campus Institut Agro Rennes</v>
      </c>
      <c r="AU4367" s="1" t="s">
        <v>91</v>
      </c>
      <c r="AV4367" s="1" t="s">
        <v>92</v>
      </c>
      <c r="AW4367" s="1" t="s">
        <v>93</v>
      </c>
      <c r="AX4367" s="1" t="s">
        <v>94</v>
      </c>
      <c r="AY4367" s="1" t="s">
        <v>95</v>
      </c>
      <c r="AZ4367" s="1" t="s">
        <v>96</v>
      </c>
      <c r="BA4367" s="1" t="s">
        <v>5242</v>
      </c>
      <c r="BC4367" s="43"/>
      <c r="BF4367" s="43" t="s">
        <v>4596</v>
      </c>
      <c r="BG4367" s="43" t="s">
        <v>93</v>
      </c>
      <c r="BH4367" s="7" t="s">
        <v>97</v>
      </c>
      <c r="BJ4367" s="7" t="s">
        <v>98</v>
      </c>
      <c r="BK4367" s="7" t="s">
        <v>99</v>
      </c>
      <c r="BL4367" s="7" t="s">
        <v>4597</v>
      </c>
      <c r="BM4367" s="7" t="s">
        <v>4598</v>
      </c>
      <c r="BU4367" s="43">
        <v>1</v>
      </c>
      <c r="BW4367" s="43" t="s">
        <v>103</v>
      </c>
    </row>
    <row r="4368" spans="3:75" x14ac:dyDescent="0.35">
      <c r="C4368" s="43" t="str">
        <f t="shared" si="68"/>
        <v>IARA:BDT-10:2023: 4367</v>
      </c>
      <c r="D4368" s="43">
        <v>4367</v>
      </c>
      <c r="E4368" s="43" t="s">
        <v>5317</v>
      </c>
      <c r="F4368" s="1" t="s">
        <v>73</v>
      </c>
      <c r="G4368" s="43" t="s">
        <v>5261</v>
      </c>
      <c r="H4368" s="2">
        <v>45206</v>
      </c>
      <c r="J4368" s="12">
        <f>YEAR(H4368)</f>
        <v>2023</v>
      </c>
      <c r="K4368" s="12">
        <v>10</v>
      </c>
      <c r="L4368" s="12">
        <v>7</v>
      </c>
      <c r="P4368" s="12" t="s">
        <v>75</v>
      </c>
      <c r="Q4368" s="12" t="str">
        <f>CONCATENATE(X4368," ",Y4368)</f>
        <v>Aegithalos caudatus</v>
      </c>
      <c r="R4368" s="14" t="str">
        <f>CONCATENATE(S4368,", ",T4368,", ",U4368,", ",V4368,", ",W4368,", ",X4368,", ",Y4368)</f>
        <v>Animalia, Chordata, Aves, Passeriformes, Aegithalidae, Aegithalos, caudatus</v>
      </c>
      <c r="S4368" s="6" t="s">
        <v>76</v>
      </c>
      <c r="T4368" s="6" t="s">
        <v>77</v>
      </c>
      <c r="U4368" s="6" t="s">
        <v>78</v>
      </c>
      <c r="V4368" s="6" t="s">
        <v>79</v>
      </c>
      <c r="W4368" s="6" t="s">
        <v>340</v>
      </c>
      <c r="X4368" s="6" t="s">
        <v>341</v>
      </c>
      <c r="Y4368" s="6" t="s">
        <v>342</v>
      </c>
      <c r="AA4368" s="12" t="s">
        <v>83</v>
      </c>
      <c r="AB4368" s="6" t="s">
        <v>84</v>
      </c>
      <c r="AC4368" s="12" t="s">
        <v>271</v>
      </c>
      <c r="AD4368" s="6" t="s">
        <v>5219</v>
      </c>
      <c r="AE4368" s="2">
        <v>45206</v>
      </c>
      <c r="AF4368" s="43" t="s">
        <v>87</v>
      </c>
      <c r="AG4368" s="7" t="s">
        <v>339</v>
      </c>
      <c r="AH4368" s="43" t="s">
        <v>912</v>
      </c>
      <c r="AI4368" s="43" t="s">
        <v>911</v>
      </c>
      <c r="AL4368" s="43">
        <v>10</v>
      </c>
      <c r="AN4368" s="46" t="s">
        <v>5240</v>
      </c>
      <c r="AO4368" s="5" t="s">
        <v>89</v>
      </c>
      <c r="AP4368" s="6" t="s">
        <v>5219</v>
      </c>
      <c r="AR4368" s="7" t="s">
        <v>90</v>
      </c>
      <c r="AT4368" s="4" t="str">
        <f>CONCATENATE(AU4368,", ",AV4368,", ",AW4368,", ",AX4368,", ",AY4368,", ",AZ4368,", ",BA4368)</f>
        <v>Europe, France, FR, Bretagne, Ille-et-Vilaine, Rennes, Campus Institut Agro Rennes</v>
      </c>
      <c r="AU4368" s="1" t="s">
        <v>91</v>
      </c>
      <c r="AV4368" s="1" t="s">
        <v>92</v>
      </c>
      <c r="AW4368" s="1" t="s">
        <v>93</v>
      </c>
      <c r="AX4368" s="1" t="s">
        <v>94</v>
      </c>
      <c r="AY4368" s="1" t="s">
        <v>95</v>
      </c>
      <c r="AZ4368" s="1" t="s">
        <v>96</v>
      </c>
      <c r="BA4368" s="1" t="s">
        <v>5242</v>
      </c>
      <c r="BC4368" s="43"/>
      <c r="BF4368" s="43" t="s">
        <v>4596</v>
      </c>
      <c r="BG4368" s="43" t="s">
        <v>93</v>
      </c>
      <c r="BH4368" s="7" t="s">
        <v>97</v>
      </c>
      <c r="BJ4368" s="7" t="s">
        <v>98</v>
      </c>
      <c r="BK4368" s="7" t="s">
        <v>99</v>
      </c>
      <c r="BL4368" s="7" t="s">
        <v>4597</v>
      </c>
      <c r="BM4368" s="7" t="s">
        <v>4598</v>
      </c>
      <c r="BU4368" s="43">
        <v>1</v>
      </c>
      <c r="BW4368" s="43" t="s">
        <v>103</v>
      </c>
    </row>
    <row r="4369" spans="3:75" x14ac:dyDescent="0.35">
      <c r="C4369" s="43" t="str">
        <f t="shared" si="68"/>
        <v>IARA:BDT-10:2023: 4368</v>
      </c>
      <c r="D4369" s="43">
        <v>4368</v>
      </c>
      <c r="E4369" s="43" t="s">
        <v>5317</v>
      </c>
      <c r="F4369" s="1" t="s">
        <v>73</v>
      </c>
      <c r="G4369" s="43" t="s">
        <v>5261</v>
      </c>
      <c r="H4369" s="2">
        <v>45206</v>
      </c>
      <c r="J4369" s="12">
        <f>YEAR(H4369)</f>
        <v>2023</v>
      </c>
      <c r="K4369" s="12">
        <v>10</v>
      </c>
      <c r="L4369" s="12">
        <v>7</v>
      </c>
      <c r="P4369" s="12" t="s">
        <v>75</v>
      </c>
      <c r="Q4369" s="12" t="str">
        <f>CONCATENATE(X4369," ",Y4369)</f>
        <v>Aegithalos caudatus</v>
      </c>
      <c r="R4369" s="14" t="str">
        <f>CONCATENATE(S4369,", ",T4369,", ",U4369,", ",V4369,", ",W4369,", ",X4369,", ",Y4369)</f>
        <v>Animalia, Chordata, Aves, Passeriformes, Aegithalidae, Aegithalos, caudatus</v>
      </c>
      <c r="S4369" s="6" t="s">
        <v>76</v>
      </c>
      <c r="T4369" s="6" t="s">
        <v>77</v>
      </c>
      <c r="U4369" s="6" t="s">
        <v>78</v>
      </c>
      <c r="V4369" s="6" t="s">
        <v>79</v>
      </c>
      <c r="W4369" s="6" t="s">
        <v>340</v>
      </c>
      <c r="X4369" s="6" t="s">
        <v>341</v>
      </c>
      <c r="Y4369" s="6" t="s">
        <v>342</v>
      </c>
      <c r="AA4369" s="12" t="s">
        <v>83</v>
      </c>
      <c r="AB4369" s="6" t="s">
        <v>84</v>
      </c>
      <c r="AC4369" s="12" t="s">
        <v>271</v>
      </c>
      <c r="AD4369" s="6" t="s">
        <v>5219</v>
      </c>
      <c r="AE4369" s="2">
        <v>45206</v>
      </c>
      <c r="AF4369" s="43" t="s">
        <v>87</v>
      </c>
      <c r="AG4369" s="7" t="s">
        <v>339</v>
      </c>
      <c r="AH4369" s="43" t="s">
        <v>914</v>
      </c>
      <c r="AI4369" s="43" t="s">
        <v>913</v>
      </c>
      <c r="AL4369" s="43">
        <v>10</v>
      </c>
      <c r="AN4369" s="46" t="s">
        <v>5240</v>
      </c>
      <c r="AO4369" s="5" t="s">
        <v>89</v>
      </c>
      <c r="AP4369" s="6" t="s">
        <v>5219</v>
      </c>
      <c r="AR4369" s="7" t="s">
        <v>90</v>
      </c>
      <c r="AT4369" s="4" t="str">
        <f>CONCATENATE(AU4369,", ",AV4369,", ",AW4369,", ",AX4369,", ",AY4369,", ",AZ4369,", ",BA4369)</f>
        <v>Europe, France, FR, Bretagne, Ille-et-Vilaine, Rennes, Campus Institut Agro Rennes</v>
      </c>
      <c r="AU4369" s="1" t="s">
        <v>91</v>
      </c>
      <c r="AV4369" s="1" t="s">
        <v>92</v>
      </c>
      <c r="AW4369" s="1" t="s">
        <v>93</v>
      </c>
      <c r="AX4369" s="1" t="s">
        <v>94</v>
      </c>
      <c r="AY4369" s="1" t="s">
        <v>95</v>
      </c>
      <c r="AZ4369" s="1" t="s">
        <v>96</v>
      </c>
      <c r="BA4369" s="1" t="s">
        <v>5242</v>
      </c>
      <c r="BC4369" s="43"/>
      <c r="BF4369" s="43" t="s">
        <v>4596</v>
      </c>
      <c r="BG4369" s="43" t="s">
        <v>93</v>
      </c>
      <c r="BH4369" s="7" t="s">
        <v>97</v>
      </c>
      <c r="BJ4369" s="7" t="s">
        <v>98</v>
      </c>
      <c r="BK4369" s="7" t="s">
        <v>99</v>
      </c>
      <c r="BL4369" s="7" t="s">
        <v>4597</v>
      </c>
      <c r="BM4369" s="7" t="s">
        <v>4598</v>
      </c>
      <c r="BU4369" s="43">
        <v>1</v>
      </c>
      <c r="BW4369" s="43" t="s">
        <v>103</v>
      </c>
    </row>
    <row r="4370" spans="3:75" x14ac:dyDescent="0.35">
      <c r="C4370" s="43" t="str">
        <f t="shared" si="68"/>
        <v>IARA:BDT-10:2023: 4369</v>
      </c>
      <c r="D4370" s="43">
        <v>4369</v>
      </c>
      <c r="E4370" s="43" t="s">
        <v>5317</v>
      </c>
      <c r="F4370" s="1" t="s">
        <v>73</v>
      </c>
      <c r="G4370" s="43" t="s">
        <v>5261</v>
      </c>
      <c r="H4370" s="2">
        <v>45206</v>
      </c>
      <c r="J4370" s="12">
        <f>YEAR(H4370)</f>
        <v>2023</v>
      </c>
      <c r="K4370" s="12">
        <v>10</v>
      </c>
      <c r="L4370" s="12">
        <v>7</v>
      </c>
      <c r="P4370" s="12" t="s">
        <v>75</v>
      </c>
      <c r="Q4370" s="12" t="str">
        <f>CONCATENATE(X4370," ",Y4370)</f>
        <v>Aegithalos caudatus</v>
      </c>
      <c r="R4370" s="14" t="str">
        <f>CONCATENATE(S4370,", ",T4370,", ",U4370,", ",V4370,", ",W4370,", ",X4370,", ",Y4370)</f>
        <v>Animalia, Chordata, Aves, Passeriformes, Aegithalidae, Aegithalos, caudatus</v>
      </c>
      <c r="S4370" s="6" t="s">
        <v>76</v>
      </c>
      <c r="T4370" s="6" t="s">
        <v>77</v>
      </c>
      <c r="U4370" s="6" t="s">
        <v>78</v>
      </c>
      <c r="V4370" s="6" t="s">
        <v>79</v>
      </c>
      <c r="W4370" s="6" t="s">
        <v>340</v>
      </c>
      <c r="X4370" s="6" t="s">
        <v>341</v>
      </c>
      <c r="Y4370" s="6" t="s">
        <v>342</v>
      </c>
      <c r="AA4370" s="12" t="s">
        <v>83</v>
      </c>
      <c r="AB4370" s="6" t="s">
        <v>84</v>
      </c>
      <c r="AC4370" s="12" t="s">
        <v>271</v>
      </c>
      <c r="AD4370" s="6" t="s">
        <v>5219</v>
      </c>
      <c r="AE4370" s="2">
        <v>45206</v>
      </c>
      <c r="AF4370" s="43" t="s">
        <v>87</v>
      </c>
      <c r="AG4370" s="7" t="s">
        <v>339</v>
      </c>
      <c r="AH4370" s="43" t="s">
        <v>916</v>
      </c>
      <c r="AI4370" s="43" t="s">
        <v>915</v>
      </c>
      <c r="AL4370" s="43">
        <v>10</v>
      </c>
      <c r="AN4370" s="46" t="s">
        <v>5240</v>
      </c>
      <c r="AO4370" s="5" t="s">
        <v>89</v>
      </c>
      <c r="AP4370" s="6" t="s">
        <v>5219</v>
      </c>
      <c r="AR4370" s="7" t="s">
        <v>90</v>
      </c>
      <c r="AT4370" s="4" t="str">
        <f>CONCATENATE(AU4370,", ",AV4370,", ",AW4370,", ",AX4370,", ",AY4370,", ",AZ4370,", ",BA4370)</f>
        <v>Europe, France, FR, Bretagne, Ille-et-Vilaine, Rennes, Campus Institut Agro Rennes</v>
      </c>
      <c r="AU4370" s="1" t="s">
        <v>91</v>
      </c>
      <c r="AV4370" s="1" t="s">
        <v>92</v>
      </c>
      <c r="AW4370" s="1" t="s">
        <v>93</v>
      </c>
      <c r="AX4370" s="1" t="s">
        <v>94</v>
      </c>
      <c r="AY4370" s="1" t="s">
        <v>95</v>
      </c>
      <c r="AZ4370" s="1" t="s">
        <v>96</v>
      </c>
      <c r="BA4370" s="1" t="s">
        <v>5242</v>
      </c>
      <c r="BC4370" s="43"/>
      <c r="BF4370" s="43" t="s">
        <v>4596</v>
      </c>
      <c r="BG4370" s="43" t="s">
        <v>93</v>
      </c>
      <c r="BH4370" s="7" t="s">
        <v>97</v>
      </c>
      <c r="BJ4370" s="7" t="s">
        <v>98</v>
      </c>
      <c r="BK4370" s="7" t="s">
        <v>99</v>
      </c>
      <c r="BL4370" s="7" t="s">
        <v>4597</v>
      </c>
      <c r="BM4370" s="7" t="s">
        <v>4598</v>
      </c>
      <c r="BU4370" s="43">
        <v>1</v>
      </c>
      <c r="BW4370" s="43" t="s">
        <v>103</v>
      </c>
    </row>
    <row r="4371" spans="3:75" x14ac:dyDescent="0.35">
      <c r="C4371" s="43" t="str">
        <f t="shared" si="68"/>
        <v>IARA:BDT-10:2023: 4370</v>
      </c>
      <c r="D4371" s="43">
        <v>4370</v>
      </c>
      <c r="E4371" s="43" t="s">
        <v>5317</v>
      </c>
      <c r="F4371" s="1" t="s">
        <v>73</v>
      </c>
      <c r="G4371" s="43" t="s">
        <v>5261</v>
      </c>
      <c r="H4371" s="2">
        <v>45206</v>
      </c>
      <c r="J4371" s="12">
        <f>YEAR(H4371)</f>
        <v>2023</v>
      </c>
      <c r="K4371" s="12">
        <v>10</v>
      </c>
      <c r="L4371" s="12">
        <v>7</v>
      </c>
      <c r="P4371" s="12" t="s">
        <v>75</v>
      </c>
      <c r="Q4371" s="12" t="str">
        <f>CONCATENATE(X4371," ",Y4371)</f>
        <v>Aegithalos caudatus</v>
      </c>
      <c r="R4371" s="14" t="str">
        <f>CONCATENATE(S4371,", ",T4371,", ",U4371,", ",V4371,", ",W4371,", ",X4371,", ",Y4371)</f>
        <v>Animalia, Chordata, Aves, Passeriformes, Aegithalidae, Aegithalos, caudatus</v>
      </c>
      <c r="S4371" s="6" t="s">
        <v>76</v>
      </c>
      <c r="T4371" s="6" t="s">
        <v>77</v>
      </c>
      <c r="U4371" s="6" t="s">
        <v>78</v>
      </c>
      <c r="V4371" s="6" t="s">
        <v>79</v>
      </c>
      <c r="W4371" s="6" t="s">
        <v>340</v>
      </c>
      <c r="X4371" s="6" t="s">
        <v>341</v>
      </c>
      <c r="Y4371" s="6" t="s">
        <v>342</v>
      </c>
      <c r="AA4371" s="12" t="s">
        <v>83</v>
      </c>
      <c r="AB4371" s="6" t="s">
        <v>84</v>
      </c>
      <c r="AC4371" s="12" t="s">
        <v>271</v>
      </c>
      <c r="AD4371" s="6" t="s">
        <v>5219</v>
      </c>
      <c r="AE4371" s="2">
        <v>45206</v>
      </c>
      <c r="AF4371" s="43" t="s">
        <v>87</v>
      </c>
      <c r="AG4371" s="7" t="s">
        <v>339</v>
      </c>
      <c r="AH4371" s="43" t="s">
        <v>918</v>
      </c>
      <c r="AI4371" s="43" t="s">
        <v>917</v>
      </c>
      <c r="AL4371" s="43">
        <v>10</v>
      </c>
      <c r="AN4371" s="46" t="s">
        <v>5240</v>
      </c>
      <c r="AO4371" s="5" t="s">
        <v>89</v>
      </c>
      <c r="AP4371" s="6" t="s">
        <v>5219</v>
      </c>
      <c r="AR4371" s="7" t="s">
        <v>90</v>
      </c>
      <c r="AT4371" s="4" t="str">
        <f>CONCATENATE(AU4371,", ",AV4371,", ",AW4371,", ",AX4371,", ",AY4371,", ",AZ4371,", ",BA4371)</f>
        <v>Europe, France, FR, Bretagne, Ille-et-Vilaine, Rennes, Campus Institut Agro Rennes</v>
      </c>
      <c r="AU4371" s="1" t="s">
        <v>91</v>
      </c>
      <c r="AV4371" s="1" t="s">
        <v>92</v>
      </c>
      <c r="AW4371" s="1" t="s">
        <v>93</v>
      </c>
      <c r="AX4371" s="1" t="s">
        <v>94</v>
      </c>
      <c r="AY4371" s="1" t="s">
        <v>95</v>
      </c>
      <c r="AZ4371" s="1" t="s">
        <v>96</v>
      </c>
      <c r="BA4371" s="1" t="s">
        <v>5242</v>
      </c>
      <c r="BC4371" s="43"/>
      <c r="BF4371" s="43" t="s">
        <v>4596</v>
      </c>
      <c r="BG4371" s="43" t="s">
        <v>93</v>
      </c>
      <c r="BH4371" s="7" t="s">
        <v>97</v>
      </c>
      <c r="BJ4371" s="7" t="s">
        <v>98</v>
      </c>
      <c r="BK4371" s="7" t="s">
        <v>99</v>
      </c>
      <c r="BL4371" s="7" t="s">
        <v>4597</v>
      </c>
      <c r="BM4371" s="7" t="s">
        <v>4598</v>
      </c>
      <c r="BU4371" s="43">
        <v>1</v>
      </c>
      <c r="BW4371" s="43" t="s">
        <v>103</v>
      </c>
    </row>
    <row r="4372" spans="3:75" x14ac:dyDescent="0.35">
      <c r="C4372" s="43" t="str">
        <f t="shared" si="68"/>
        <v>IARA:BDT-10:2023: 4371</v>
      </c>
      <c r="D4372" s="43">
        <v>4371</v>
      </c>
      <c r="E4372" s="43" t="s">
        <v>5317</v>
      </c>
      <c r="F4372" s="1" t="s">
        <v>73</v>
      </c>
      <c r="G4372" s="43" t="s">
        <v>5261</v>
      </c>
      <c r="H4372" s="2">
        <v>45206</v>
      </c>
      <c r="J4372" s="12">
        <f>YEAR(H4372)</f>
        <v>2023</v>
      </c>
      <c r="K4372" s="12">
        <v>10</v>
      </c>
      <c r="L4372" s="12">
        <v>7</v>
      </c>
      <c r="P4372" s="12" t="s">
        <v>75</v>
      </c>
      <c r="Q4372" s="12" t="str">
        <f>CONCATENATE(X4372," ",Y4372)</f>
        <v>Aegithalos caudatus</v>
      </c>
      <c r="R4372" s="14" t="str">
        <f>CONCATENATE(S4372,", ",T4372,", ",U4372,", ",V4372,", ",W4372,", ",X4372,", ",Y4372)</f>
        <v>Animalia, Chordata, Aves, Passeriformes, Aegithalidae, Aegithalos, caudatus</v>
      </c>
      <c r="S4372" s="6" t="s">
        <v>76</v>
      </c>
      <c r="T4372" s="6" t="s">
        <v>77</v>
      </c>
      <c r="U4372" s="6" t="s">
        <v>78</v>
      </c>
      <c r="V4372" s="6" t="s">
        <v>79</v>
      </c>
      <c r="W4372" s="6" t="s">
        <v>340</v>
      </c>
      <c r="X4372" s="6" t="s">
        <v>341</v>
      </c>
      <c r="Y4372" s="6" t="s">
        <v>342</v>
      </c>
      <c r="AA4372" s="12" t="s">
        <v>83</v>
      </c>
      <c r="AB4372" s="6" t="s">
        <v>84</v>
      </c>
      <c r="AC4372" s="12" t="s">
        <v>271</v>
      </c>
      <c r="AD4372" s="6" t="s">
        <v>5219</v>
      </c>
      <c r="AE4372" s="2">
        <v>45206</v>
      </c>
      <c r="AF4372" s="43" t="s">
        <v>87</v>
      </c>
      <c r="AG4372" s="7" t="s">
        <v>339</v>
      </c>
      <c r="AH4372" s="43" t="s">
        <v>920</v>
      </c>
      <c r="AI4372" s="43" t="s">
        <v>919</v>
      </c>
      <c r="AL4372" s="43">
        <v>10</v>
      </c>
      <c r="AN4372" s="46" t="s">
        <v>5240</v>
      </c>
      <c r="AO4372" s="5" t="s">
        <v>89</v>
      </c>
      <c r="AP4372" s="6" t="s">
        <v>5219</v>
      </c>
      <c r="AR4372" s="7" t="s">
        <v>90</v>
      </c>
      <c r="AT4372" s="4" t="str">
        <f>CONCATENATE(AU4372,", ",AV4372,", ",AW4372,", ",AX4372,", ",AY4372,", ",AZ4372,", ",BA4372)</f>
        <v>Europe, France, FR, Bretagne, Ille-et-Vilaine, Rennes, Campus Institut Agro Rennes</v>
      </c>
      <c r="AU4372" s="1" t="s">
        <v>91</v>
      </c>
      <c r="AV4372" s="1" t="s">
        <v>92</v>
      </c>
      <c r="AW4372" s="1" t="s">
        <v>93</v>
      </c>
      <c r="AX4372" s="1" t="s">
        <v>94</v>
      </c>
      <c r="AY4372" s="1" t="s">
        <v>95</v>
      </c>
      <c r="AZ4372" s="1" t="s">
        <v>96</v>
      </c>
      <c r="BA4372" s="1" t="s">
        <v>5242</v>
      </c>
      <c r="BC4372" s="43"/>
      <c r="BF4372" s="43" t="s">
        <v>4596</v>
      </c>
      <c r="BG4372" s="43" t="s">
        <v>93</v>
      </c>
      <c r="BH4372" s="7" t="s">
        <v>97</v>
      </c>
      <c r="BJ4372" s="7" t="s">
        <v>98</v>
      </c>
      <c r="BK4372" s="7" t="s">
        <v>99</v>
      </c>
      <c r="BL4372" s="7" t="s">
        <v>4597</v>
      </c>
      <c r="BM4372" s="7" t="s">
        <v>4598</v>
      </c>
      <c r="BU4372" s="43">
        <v>1</v>
      </c>
      <c r="BW4372" s="43" t="s">
        <v>103</v>
      </c>
    </row>
    <row r="4373" spans="3:75" x14ac:dyDescent="0.35">
      <c r="C4373" s="43" t="str">
        <f t="shared" si="68"/>
        <v>IARA:BDT-10:2023: 4372</v>
      </c>
      <c r="D4373" s="43">
        <v>4372</v>
      </c>
      <c r="E4373" s="43" t="s">
        <v>5317</v>
      </c>
      <c r="F4373" s="1" t="s">
        <v>73</v>
      </c>
      <c r="G4373" s="43" t="s">
        <v>5261</v>
      </c>
      <c r="H4373" s="2">
        <v>45206</v>
      </c>
      <c r="J4373" s="12">
        <f>YEAR(H4373)</f>
        <v>2023</v>
      </c>
      <c r="K4373" s="12">
        <v>10</v>
      </c>
      <c r="L4373" s="12">
        <v>7</v>
      </c>
      <c r="P4373" s="12" t="s">
        <v>75</v>
      </c>
      <c r="Q4373" s="12" t="str">
        <f>CONCATENATE(X4373," ",Y4373)</f>
        <v>Aegithalos caudatus</v>
      </c>
      <c r="R4373" s="14" t="str">
        <f>CONCATENATE(S4373,", ",T4373,", ",U4373,", ",V4373,", ",W4373,", ",X4373,", ",Y4373)</f>
        <v>Animalia, Chordata, Aves, Passeriformes, Aegithalidae, Aegithalos, caudatus</v>
      </c>
      <c r="S4373" s="6" t="s">
        <v>76</v>
      </c>
      <c r="T4373" s="6" t="s">
        <v>77</v>
      </c>
      <c r="U4373" s="6" t="s">
        <v>78</v>
      </c>
      <c r="V4373" s="6" t="s">
        <v>79</v>
      </c>
      <c r="W4373" s="6" t="s">
        <v>340</v>
      </c>
      <c r="X4373" s="6" t="s">
        <v>341</v>
      </c>
      <c r="Y4373" s="6" t="s">
        <v>342</v>
      </c>
      <c r="AA4373" s="12" t="s">
        <v>83</v>
      </c>
      <c r="AB4373" s="6" t="s">
        <v>84</v>
      </c>
      <c r="AC4373" s="12" t="s">
        <v>271</v>
      </c>
      <c r="AD4373" s="6" t="s">
        <v>5219</v>
      </c>
      <c r="AE4373" s="2">
        <v>45206</v>
      </c>
      <c r="AF4373" s="43" t="s">
        <v>87</v>
      </c>
      <c r="AG4373" s="7" t="s">
        <v>339</v>
      </c>
      <c r="AH4373" s="43" t="s">
        <v>922</v>
      </c>
      <c r="AI4373" s="43" t="s">
        <v>921</v>
      </c>
      <c r="AL4373" s="43">
        <v>10</v>
      </c>
      <c r="AN4373" s="46" t="s">
        <v>5240</v>
      </c>
      <c r="AO4373" s="5" t="s">
        <v>89</v>
      </c>
      <c r="AP4373" s="6" t="s">
        <v>5219</v>
      </c>
      <c r="AR4373" s="7" t="s">
        <v>90</v>
      </c>
      <c r="AT4373" s="4" t="str">
        <f>CONCATENATE(AU4373,", ",AV4373,", ",AW4373,", ",AX4373,", ",AY4373,", ",AZ4373,", ",BA4373)</f>
        <v>Europe, France, FR, Bretagne, Ille-et-Vilaine, Rennes, Campus Institut Agro Rennes</v>
      </c>
      <c r="AU4373" s="1" t="s">
        <v>91</v>
      </c>
      <c r="AV4373" s="1" t="s">
        <v>92</v>
      </c>
      <c r="AW4373" s="1" t="s">
        <v>93</v>
      </c>
      <c r="AX4373" s="1" t="s">
        <v>94</v>
      </c>
      <c r="AY4373" s="1" t="s">
        <v>95</v>
      </c>
      <c r="AZ4373" s="1" t="s">
        <v>96</v>
      </c>
      <c r="BA4373" s="1" t="s">
        <v>5242</v>
      </c>
      <c r="BC4373" s="43"/>
      <c r="BF4373" s="43" t="s">
        <v>4596</v>
      </c>
      <c r="BG4373" s="43" t="s">
        <v>93</v>
      </c>
      <c r="BH4373" s="7" t="s">
        <v>97</v>
      </c>
      <c r="BJ4373" s="7" t="s">
        <v>98</v>
      </c>
      <c r="BK4373" s="7" t="s">
        <v>99</v>
      </c>
      <c r="BL4373" s="7" t="s">
        <v>4597</v>
      </c>
      <c r="BM4373" s="7" t="s">
        <v>4598</v>
      </c>
      <c r="BU4373" s="43">
        <v>1</v>
      </c>
      <c r="BW4373" s="43" t="s">
        <v>103</v>
      </c>
    </row>
    <row r="4374" spans="3:75" x14ac:dyDescent="0.35">
      <c r="C4374" s="43" t="str">
        <f t="shared" si="68"/>
        <v>IARA:BDT-10:2023: 4373</v>
      </c>
      <c r="D4374" s="43">
        <v>4373</v>
      </c>
      <c r="E4374" s="43" t="s">
        <v>5317</v>
      </c>
      <c r="F4374" s="1" t="s">
        <v>73</v>
      </c>
      <c r="G4374" s="43" t="s">
        <v>5261</v>
      </c>
      <c r="H4374" s="2">
        <v>45206</v>
      </c>
      <c r="J4374" s="12">
        <f>YEAR(H4374)</f>
        <v>2023</v>
      </c>
      <c r="K4374" s="12">
        <v>10</v>
      </c>
      <c r="L4374" s="12">
        <v>7</v>
      </c>
      <c r="P4374" s="12" t="s">
        <v>75</v>
      </c>
      <c r="Q4374" s="12" t="str">
        <f>CONCATENATE(X4374," ",Y4374)</f>
        <v>Aegithalos caudatus</v>
      </c>
      <c r="R4374" s="14" t="str">
        <f>CONCATENATE(S4374,", ",T4374,", ",U4374,", ",V4374,", ",W4374,", ",X4374,", ",Y4374)</f>
        <v>Animalia, Chordata, Aves, Passeriformes, Aegithalidae, Aegithalos, caudatus</v>
      </c>
      <c r="S4374" s="6" t="s">
        <v>76</v>
      </c>
      <c r="T4374" s="6" t="s">
        <v>77</v>
      </c>
      <c r="U4374" s="6" t="s">
        <v>78</v>
      </c>
      <c r="V4374" s="6" t="s">
        <v>79</v>
      </c>
      <c r="W4374" s="6" t="s">
        <v>340</v>
      </c>
      <c r="X4374" s="6" t="s">
        <v>341</v>
      </c>
      <c r="Y4374" s="6" t="s">
        <v>342</v>
      </c>
      <c r="AA4374" s="12" t="s">
        <v>83</v>
      </c>
      <c r="AB4374" s="6" t="s">
        <v>84</v>
      </c>
      <c r="AC4374" s="12" t="s">
        <v>271</v>
      </c>
      <c r="AD4374" s="6" t="s">
        <v>5219</v>
      </c>
      <c r="AE4374" s="2">
        <v>45206</v>
      </c>
      <c r="AF4374" s="43" t="s">
        <v>87</v>
      </c>
      <c r="AG4374" s="7" t="s">
        <v>339</v>
      </c>
      <c r="AH4374" s="43" t="s">
        <v>924</v>
      </c>
      <c r="AI4374" s="43" t="s">
        <v>923</v>
      </c>
      <c r="AL4374" s="43">
        <v>10</v>
      </c>
      <c r="AN4374" s="46" t="s">
        <v>5240</v>
      </c>
      <c r="AO4374" s="5" t="s">
        <v>89</v>
      </c>
      <c r="AP4374" s="6" t="s">
        <v>5219</v>
      </c>
      <c r="AR4374" s="7" t="s">
        <v>90</v>
      </c>
      <c r="AT4374" s="4" t="str">
        <f>CONCATENATE(AU4374,", ",AV4374,", ",AW4374,", ",AX4374,", ",AY4374,", ",AZ4374,", ",BA4374)</f>
        <v>Europe, France, FR, Bretagne, Ille-et-Vilaine, Rennes, Campus Institut Agro Rennes</v>
      </c>
      <c r="AU4374" s="1" t="s">
        <v>91</v>
      </c>
      <c r="AV4374" s="1" t="s">
        <v>92</v>
      </c>
      <c r="AW4374" s="1" t="s">
        <v>93</v>
      </c>
      <c r="AX4374" s="1" t="s">
        <v>94</v>
      </c>
      <c r="AY4374" s="1" t="s">
        <v>95</v>
      </c>
      <c r="AZ4374" s="1" t="s">
        <v>96</v>
      </c>
      <c r="BA4374" s="1" t="s">
        <v>5242</v>
      </c>
      <c r="BC4374" s="43"/>
      <c r="BF4374" s="43" t="s">
        <v>4596</v>
      </c>
      <c r="BG4374" s="43" t="s">
        <v>93</v>
      </c>
      <c r="BH4374" s="7" t="s">
        <v>97</v>
      </c>
      <c r="BJ4374" s="7" t="s">
        <v>98</v>
      </c>
      <c r="BK4374" s="7" t="s">
        <v>99</v>
      </c>
      <c r="BL4374" s="7" t="s">
        <v>4597</v>
      </c>
      <c r="BM4374" s="7" t="s">
        <v>4598</v>
      </c>
      <c r="BU4374" s="43">
        <v>1</v>
      </c>
      <c r="BW4374" s="43" t="s">
        <v>103</v>
      </c>
    </row>
    <row r="4375" spans="3:75" x14ac:dyDescent="0.35">
      <c r="C4375" s="43" t="str">
        <f t="shared" si="68"/>
        <v>IARA:BDT-10:2023: 4374</v>
      </c>
      <c r="D4375" s="43">
        <v>4374</v>
      </c>
      <c r="E4375" s="43" t="s">
        <v>5317</v>
      </c>
      <c r="F4375" s="1" t="s">
        <v>73</v>
      </c>
      <c r="G4375" s="43" t="s">
        <v>5261</v>
      </c>
      <c r="H4375" s="2">
        <v>45206</v>
      </c>
      <c r="J4375" s="12">
        <f>YEAR(H4375)</f>
        <v>2023</v>
      </c>
      <c r="K4375" s="12">
        <v>10</v>
      </c>
      <c r="L4375" s="12">
        <v>7</v>
      </c>
      <c r="P4375" s="12" t="s">
        <v>75</v>
      </c>
      <c r="Q4375" s="12" t="str">
        <f>CONCATENATE(X4375," ",Y4375)</f>
        <v>Aegithalos caudatus</v>
      </c>
      <c r="R4375" s="14" t="str">
        <f>CONCATENATE(S4375,", ",T4375,", ",U4375,", ",V4375,", ",W4375,", ",X4375,", ",Y4375)</f>
        <v>Animalia, Chordata, Aves, Passeriformes, Aegithalidae, Aegithalos, caudatus</v>
      </c>
      <c r="S4375" s="6" t="s">
        <v>76</v>
      </c>
      <c r="T4375" s="6" t="s">
        <v>77</v>
      </c>
      <c r="U4375" s="6" t="s">
        <v>78</v>
      </c>
      <c r="V4375" s="6" t="s">
        <v>79</v>
      </c>
      <c r="W4375" s="6" t="s">
        <v>340</v>
      </c>
      <c r="X4375" s="6" t="s">
        <v>341</v>
      </c>
      <c r="Y4375" s="6" t="s">
        <v>342</v>
      </c>
      <c r="AA4375" s="12" t="s">
        <v>83</v>
      </c>
      <c r="AB4375" s="6" t="s">
        <v>84</v>
      </c>
      <c r="AC4375" s="12" t="s">
        <v>271</v>
      </c>
      <c r="AD4375" s="6" t="s">
        <v>5219</v>
      </c>
      <c r="AE4375" s="2">
        <v>45206</v>
      </c>
      <c r="AF4375" s="43" t="s">
        <v>87</v>
      </c>
      <c r="AG4375" s="7" t="s">
        <v>339</v>
      </c>
      <c r="AH4375" s="43" t="s">
        <v>926</v>
      </c>
      <c r="AI4375" s="43" t="s">
        <v>925</v>
      </c>
      <c r="AL4375" s="43">
        <v>10</v>
      </c>
      <c r="AN4375" s="46" t="s">
        <v>5240</v>
      </c>
      <c r="AO4375" s="5" t="s">
        <v>89</v>
      </c>
      <c r="AP4375" s="6" t="s">
        <v>5219</v>
      </c>
      <c r="AR4375" s="7" t="s">
        <v>90</v>
      </c>
      <c r="AT4375" s="4" t="str">
        <f>CONCATENATE(AU4375,", ",AV4375,", ",AW4375,", ",AX4375,", ",AY4375,", ",AZ4375,", ",BA4375)</f>
        <v>Europe, France, FR, Bretagne, Ille-et-Vilaine, Rennes, Campus Institut Agro Rennes</v>
      </c>
      <c r="AU4375" s="1" t="s">
        <v>91</v>
      </c>
      <c r="AV4375" s="1" t="s">
        <v>92</v>
      </c>
      <c r="AW4375" s="1" t="s">
        <v>93</v>
      </c>
      <c r="AX4375" s="1" t="s">
        <v>94</v>
      </c>
      <c r="AY4375" s="1" t="s">
        <v>95</v>
      </c>
      <c r="AZ4375" s="1" t="s">
        <v>96</v>
      </c>
      <c r="BA4375" s="1" t="s">
        <v>5242</v>
      </c>
      <c r="BC4375" s="43"/>
      <c r="BF4375" s="43" t="s">
        <v>4596</v>
      </c>
      <c r="BG4375" s="43" t="s">
        <v>93</v>
      </c>
      <c r="BH4375" s="7" t="s">
        <v>97</v>
      </c>
      <c r="BJ4375" s="7" t="s">
        <v>98</v>
      </c>
      <c r="BK4375" s="7" t="s">
        <v>99</v>
      </c>
      <c r="BL4375" s="7" t="s">
        <v>4597</v>
      </c>
      <c r="BM4375" s="7" t="s">
        <v>4598</v>
      </c>
      <c r="BU4375" s="43">
        <v>1</v>
      </c>
      <c r="BW4375" s="43" t="s">
        <v>103</v>
      </c>
    </row>
    <row r="4376" spans="3:75" x14ac:dyDescent="0.35">
      <c r="C4376" s="43" t="str">
        <f t="shared" si="68"/>
        <v>IARA:BDT-10:2023: 4375</v>
      </c>
      <c r="D4376" s="43">
        <v>4375</v>
      </c>
      <c r="E4376" s="43" t="s">
        <v>5317</v>
      </c>
      <c r="F4376" s="1" t="s">
        <v>73</v>
      </c>
      <c r="G4376" s="43" t="s">
        <v>5261</v>
      </c>
      <c r="H4376" s="2">
        <v>45206</v>
      </c>
      <c r="J4376" s="12">
        <f>YEAR(H4376)</f>
        <v>2023</v>
      </c>
      <c r="K4376" s="12">
        <v>10</v>
      </c>
      <c r="L4376" s="12">
        <v>7</v>
      </c>
      <c r="P4376" s="12" t="s">
        <v>75</v>
      </c>
      <c r="Q4376" s="12" t="str">
        <f>CONCATENATE(X4376," ",Y4376)</f>
        <v>Cyanistes caeruleus</v>
      </c>
      <c r="R4376" s="14" t="str">
        <f>CONCATENATE(S4376,", ",T4376,", ",U4376,", ",V4376,", ",W4376,", ",X4376,", ",Y4376)</f>
        <v>Animalia, Chordata, Aves, Passeriformes, Paridae, Cyanistes, caeruleus</v>
      </c>
      <c r="S4376" s="6" t="s">
        <v>76</v>
      </c>
      <c r="T4376" s="6" t="s">
        <v>77</v>
      </c>
      <c r="U4376" s="6" t="s">
        <v>78</v>
      </c>
      <c r="V4376" s="6" t="s">
        <v>79</v>
      </c>
      <c r="W4376" s="6" t="s">
        <v>135</v>
      </c>
      <c r="X4376" s="6" t="s">
        <v>136</v>
      </c>
      <c r="Y4376" s="6" t="s">
        <v>137</v>
      </c>
      <c r="AA4376" s="12" t="s">
        <v>83</v>
      </c>
      <c r="AB4376" s="6" t="s">
        <v>84</v>
      </c>
      <c r="AC4376" s="12" t="s">
        <v>138</v>
      </c>
      <c r="AD4376" s="6" t="s">
        <v>5219</v>
      </c>
      <c r="AE4376" s="2">
        <v>45206</v>
      </c>
      <c r="AF4376" s="43" t="s">
        <v>87</v>
      </c>
      <c r="AG4376" s="7" t="s">
        <v>139</v>
      </c>
      <c r="AH4376" s="43" t="s">
        <v>928</v>
      </c>
      <c r="AI4376" s="43" t="s">
        <v>927</v>
      </c>
      <c r="AL4376" s="43">
        <v>10</v>
      </c>
      <c r="AN4376" s="46" t="s">
        <v>5240</v>
      </c>
      <c r="AO4376" s="5" t="s">
        <v>89</v>
      </c>
      <c r="AP4376" s="6" t="s">
        <v>5219</v>
      </c>
      <c r="AR4376" s="7" t="s">
        <v>90</v>
      </c>
      <c r="AT4376" s="4" t="str">
        <f>CONCATENATE(AU4376,", ",AV4376,", ",AW4376,", ",AX4376,", ",AY4376,", ",AZ4376,", ",BA4376)</f>
        <v>Europe, France, FR, Bretagne, Ille-et-Vilaine, Rennes, Campus Institut Agro Rennes</v>
      </c>
      <c r="AU4376" s="1" t="s">
        <v>91</v>
      </c>
      <c r="AV4376" s="1" t="s">
        <v>92</v>
      </c>
      <c r="AW4376" s="1" t="s">
        <v>93</v>
      </c>
      <c r="AX4376" s="1" t="s">
        <v>94</v>
      </c>
      <c r="AY4376" s="1" t="s">
        <v>95</v>
      </c>
      <c r="AZ4376" s="1" t="s">
        <v>96</v>
      </c>
      <c r="BA4376" s="1" t="s">
        <v>5242</v>
      </c>
      <c r="BC4376" s="43"/>
      <c r="BF4376" s="43" t="s">
        <v>4596</v>
      </c>
      <c r="BG4376" s="43" t="s">
        <v>93</v>
      </c>
      <c r="BH4376" s="7" t="s">
        <v>97</v>
      </c>
      <c r="BJ4376" s="7" t="s">
        <v>98</v>
      </c>
      <c r="BK4376" s="7" t="s">
        <v>99</v>
      </c>
      <c r="BL4376" s="7" t="s">
        <v>4597</v>
      </c>
      <c r="BM4376" s="7" t="s">
        <v>4598</v>
      </c>
      <c r="BU4376" s="43">
        <v>1</v>
      </c>
      <c r="BW4376" s="43" t="s">
        <v>103</v>
      </c>
    </row>
    <row r="4377" spans="3:75" x14ac:dyDescent="0.35">
      <c r="C4377" s="43" t="str">
        <f t="shared" si="68"/>
        <v>IARA:BDT-10:2023: 4376</v>
      </c>
      <c r="D4377" s="43">
        <v>4376</v>
      </c>
      <c r="E4377" s="43" t="s">
        <v>5317</v>
      </c>
      <c r="F4377" s="1" t="s">
        <v>73</v>
      </c>
      <c r="G4377" s="43" t="s">
        <v>5261</v>
      </c>
      <c r="H4377" s="2">
        <v>45206</v>
      </c>
      <c r="J4377" s="12">
        <f>YEAR(H4377)</f>
        <v>2023</v>
      </c>
      <c r="K4377" s="12">
        <v>10</v>
      </c>
      <c r="L4377" s="12">
        <v>7</v>
      </c>
      <c r="P4377" s="12" t="s">
        <v>75</v>
      </c>
      <c r="Q4377" s="12" t="str">
        <f>CONCATENATE(X4377," ",Y4377)</f>
        <v>Pica pica</v>
      </c>
      <c r="R4377" s="14" t="str">
        <f>CONCATENATE(S4377,", ",T4377,", ",U4377,", ",V4377,", ",W4377,", ",X4377,", ",Y4377)</f>
        <v>Animalia, Chordata, Aves, Passeriformes, Corvidae, Pica, pica</v>
      </c>
      <c r="S4377" s="6" t="s">
        <v>76</v>
      </c>
      <c r="T4377" s="6" t="s">
        <v>77</v>
      </c>
      <c r="U4377" s="6" t="s">
        <v>78</v>
      </c>
      <c r="V4377" s="6" t="s">
        <v>79</v>
      </c>
      <c r="W4377" s="6" t="s">
        <v>104</v>
      </c>
      <c r="X4377" s="6" t="s">
        <v>155</v>
      </c>
      <c r="Y4377" s="6" t="s">
        <v>156</v>
      </c>
      <c r="AA4377" s="12" t="s">
        <v>83</v>
      </c>
      <c r="AB4377" s="6" t="s">
        <v>84</v>
      </c>
      <c r="AC4377" s="12" t="s">
        <v>157</v>
      </c>
      <c r="AD4377" s="6" t="s">
        <v>5219</v>
      </c>
      <c r="AE4377" s="2">
        <v>45206</v>
      </c>
      <c r="AF4377" s="43" t="s">
        <v>87</v>
      </c>
      <c r="AG4377" s="7" t="s">
        <v>158</v>
      </c>
      <c r="AH4377" s="43" t="s">
        <v>930</v>
      </c>
      <c r="AI4377" s="43" t="s">
        <v>929</v>
      </c>
      <c r="AL4377" s="43">
        <v>10</v>
      </c>
      <c r="AN4377" s="46" t="s">
        <v>5240</v>
      </c>
      <c r="AO4377" s="5" t="s">
        <v>89</v>
      </c>
      <c r="AP4377" s="6" t="s">
        <v>5219</v>
      </c>
      <c r="AR4377" s="7" t="s">
        <v>90</v>
      </c>
      <c r="AT4377" s="4" t="str">
        <f>CONCATENATE(AU4377,", ",AV4377,", ",AW4377,", ",AX4377,", ",AY4377,", ",AZ4377,", ",BA4377)</f>
        <v>Europe, France, FR, Bretagne, Ille-et-Vilaine, Rennes, Campus Institut Agro Rennes</v>
      </c>
      <c r="AU4377" s="1" t="s">
        <v>91</v>
      </c>
      <c r="AV4377" s="1" t="s">
        <v>92</v>
      </c>
      <c r="AW4377" s="1" t="s">
        <v>93</v>
      </c>
      <c r="AX4377" s="1" t="s">
        <v>94</v>
      </c>
      <c r="AY4377" s="1" t="s">
        <v>95</v>
      </c>
      <c r="AZ4377" s="1" t="s">
        <v>96</v>
      </c>
      <c r="BA4377" s="1" t="s">
        <v>5242</v>
      </c>
      <c r="BC4377" s="43"/>
      <c r="BF4377" s="43" t="s">
        <v>4596</v>
      </c>
      <c r="BG4377" s="43" t="s">
        <v>93</v>
      </c>
      <c r="BH4377" s="7" t="s">
        <v>97</v>
      </c>
      <c r="BJ4377" s="7" t="s">
        <v>98</v>
      </c>
      <c r="BK4377" s="7" t="s">
        <v>99</v>
      </c>
      <c r="BL4377" s="7" t="s">
        <v>4597</v>
      </c>
      <c r="BM4377" s="7" t="s">
        <v>4598</v>
      </c>
      <c r="BU4377" s="43">
        <v>1</v>
      </c>
      <c r="BW4377" s="43" t="s">
        <v>103</v>
      </c>
    </row>
    <row r="4378" spans="3:75" x14ac:dyDescent="0.35">
      <c r="C4378" s="43" t="str">
        <f t="shared" si="68"/>
        <v>IARA:BDT-10:2023: 4377</v>
      </c>
      <c r="D4378" s="43">
        <v>4377</v>
      </c>
      <c r="E4378" s="43" t="s">
        <v>5317</v>
      </c>
      <c r="F4378" s="1" t="s">
        <v>73</v>
      </c>
      <c r="G4378" s="43" t="s">
        <v>5261</v>
      </c>
      <c r="H4378" s="2">
        <v>45206</v>
      </c>
      <c r="J4378" s="12">
        <f>YEAR(H4378)</f>
        <v>2023</v>
      </c>
      <c r="K4378" s="12">
        <v>10</v>
      </c>
      <c r="L4378" s="12">
        <v>7</v>
      </c>
      <c r="P4378" s="12" t="s">
        <v>75</v>
      </c>
      <c r="Q4378" s="12" t="str">
        <f>CONCATENATE(X4378," ",Y4378)</f>
        <v>Sylvia atricapilla</v>
      </c>
      <c r="R4378" s="14" t="str">
        <f>CONCATENATE(S4378,", ",T4378,", ",U4378,", ",V4378,", ",W4378,", ",X4378,", ",Y4378)</f>
        <v>Animalia, Chordata, Aves, Passeriformes, Sylviidae, Sylvia, atricapilla</v>
      </c>
      <c r="S4378" s="6" t="s">
        <v>76</v>
      </c>
      <c r="T4378" s="6" t="s">
        <v>77</v>
      </c>
      <c r="U4378" s="6" t="s">
        <v>78</v>
      </c>
      <c r="V4378" s="6" t="s">
        <v>79</v>
      </c>
      <c r="W4378" s="6" t="s">
        <v>117</v>
      </c>
      <c r="X4378" s="6" t="s">
        <v>118</v>
      </c>
      <c r="Y4378" s="6" t="s">
        <v>119</v>
      </c>
      <c r="AA4378" s="12" t="s">
        <v>83</v>
      </c>
      <c r="AB4378" s="6" t="s">
        <v>84</v>
      </c>
      <c r="AC4378" s="12" t="s">
        <v>120</v>
      </c>
      <c r="AD4378" s="6" t="s">
        <v>5219</v>
      </c>
      <c r="AE4378" s="2">
        <v>45206</v>
      </c>
      <c r="AF4378" s="43" t="s">
        <v>87</v>
      </c>
      <c r="AG4378" s="7" t="s">
        <v>121</v>
      </c>
      <c r="AH4378" s="43" t="s">
        <v>932</v>
      </c>
      <c r="AI4378" s="43" t="s">
        <v>931</v>
      </c>
      <c r="AL4378" s="43">
        <v>10</v>
      </c>
      <c r="AN4378" s="46" t="s">
        <v>5240</v>
      </c>
      <c r="AO4378" s="5" t="s">
        <v>89</v>
      </c>
      <c r="AP4378" s="6" t="s">
        <v>5219</v>
      </c>
      <c r="AR4378" s="7" t="s">
        <v>90</v>
      </c>
      <c r="AT4378" s="4" t="str">
        <f>CONCATENATE(AU4378,", ",AV4378,", ",AW4378,", ",AX4378,", ",AY4378,", ",AZ4378,", ",BA4378)</f>
        <v>Europe, France, FR, Bretagne, Ille-et-Vilaine, Rennes, Campus Institut Agro Rennes</v>
      </c>
      <c r="AU4378" s="1" t="s">
        <v>91</v>
      </c>
      <c r="AV4378" s="1" t="s">
        <v>92</v>
      </c>
      <c r="AW4378" s="1" t="s">
        <v>93</v>
      </c>
      <c r="AX4378" s="1" t="s">
        <v>94</v>
      </c>
      <c r="AY4378" s="1" t="s">
        <v>95</v>
      </c>
      <c r="AZ4378" s="1" t="s">
        <v>96</v>
      </c>
      <c r="BA4378" s="1" t="s">
        <v>5242</v>
      </c>
      <c r="BC4378" s="43"/>
      <c r="BF4378" s="43" t="s">
        <v>4596</v>
      </c>
      <c r="BG4378" s="43" t="s">
        <v>93</v>
      </c>
      <c r="BH4378" s="7" t="s">
        <v>97</v>
      </c>
      <c r="BJ4378" s="7" t="s">
        <v>98</v>
      </c>
      <c r="BK4378" s="7" t="s">
        <v>99</v>
      </c>
      <c r="BL4378" s="7" t="s">
        <v>4597</v>
      </c>
      <c r="BM4378" s="7" t="s">
        <v>4598</v>
      </c>
      <c r="BU4378" s="43">
        <v>1</v>
      </c>
      <c r="BW4378" s="43" t="s">
        <v>103</v>
      </c>
    </row>
    <row r="4379" spans="3:75" x14ac:dyDescent="0.35">
      <c r="C4379" s="43" t="str">
        <f t="shared" si="68"/>
        <v>IARA:BDT-10:2023: 4378</v>
      </c>
      <c r="D4379" s="43">
        <v>4378</v>
      </c>
      <c r="E4379" s="43" t="s">
        <v>5317</v>
      </c>
      <c r="F4379" s="1" t="s">
        <v>73</v>
      </c>
      <c r="G4379" s="43" t="s">
        <v>5261</v>
      </c>
      <c r="H4379" s="2">
        <v>45206</v>
      </c>
      <c r="J4379" s="12">
        <f>YEAR(H4379)</f>
        <v>2023</v>
      </c>
      <c r="K4379" s="12">
        <v>10</v>
      </c>
      <c r="L4379" s="12">
        <v>7</v>
      </c>
      <c r="P4379" s="12" t="s">
        <v>75</v>
      </c>
      <c r="Q4379" s="12" t="str">
        <f>CONCATENATE(X4379," ",Y4379)</f>
        <v>Columba palumbus</v>
      </c>
      <c r="R4379" s="14" t="str">
        <f>CONCATENATE(S4379,", ",T4379,", ",U4379,", ",V4379,", ",W4379,", ",X4379,", ",Y4379)</f>
        <v>Animalia, Chordata, Aves, Columbiformes, Columbidae, Columba, palumbus</v>
      </c>
      <c r="S4379" s="6" t="s">
        <v>76</v>
      </c>
      <c r="T4379" s="6" t="s">
        <v>77</v>
      </c>
      <c r="U4379" s="6" t="s">
        <v>78</v>
      </c>
      <c r="V4379" s="12" t="s">
        <v>159</v>
      </c>
      <c r="W4379" s="12" t="s">
        <v>160</v>
      </c>
      <c r="X4379" s="12" t="s">
        <v>161</v>
      </c>
      <c r="Y4379" s="12" t="s">
        <v>162</v>
      </c>
      <c r="AA4379" s="12" t="s">
        <v>83</v>
      </c>
      <c r="AB4379" s="6" t="s">
        <v>84</v>
      </c>
      <c r="AC4379" s="12" t="s">
        <v>163</v>
      </c>
      <c r="AD4379" s="6" t="s">
        <v>5219</v>
      </c>
      <c r="AE4379" s="2">
        <v>45206</v>
      </c>
      <c r="AF4379" s="43" t="s">
        <v>87</v>
      </c>
      <c r="AG4379" s="7" t="s">
        <v>164</v>
      </c>
      <c r="AH4379" s="43" t="s">
        <v>934</v>
      </c>
      <c r="AI4379" s="43" t="s">
        <v>933</v>
      </c>
      <c r="AL4379" s="43">
        <v>10</v>
      </c>
      <c r="AN4379" s="46" t="s">
        <v>5240</v>
      </c>
      <c r="AO4379" s="5" t="s">
        <v>89</v>
      </c>
      <c r="AP4379" s="6" t="s">
        <v>5219</v>
      </c>
      <c r="AR4379" s="7" t="s">
        <v>90</v>
      </c>
      <c r="AT4379" s="4" t="str">
        <f>CONCATENATE(AU4379,", ",AV4379,", ",AW4379,", ",AX4379,", ",AY4379,", ",AZ4379,", ",BA4379)</f>
        <v>Europe, France, FR, Bretagne, Ille-et-Vilaine, Rennes, Campus Institut Agro Rennes</v>
      </c>
      <c r="AU4379" s="1" t="s">
        <v>91</v>
      </c>
      <c r="AV4379" s="1" t="s">
        <v>92</v>
      </c>
      <c r="AW4379" s="1" t="s">
        <v>93</v>
      </c>
      <c r="AX4379" s="1" t="s">
        <v>94</v>
      </c>
      <c r="AY4379" s="1" t="s">
        <v>95</v>
      </c>
      <c r="AZ4379" s="1" t="s">
        <v>96</v>
      </c>
      <c r="BA4379" s="1" t="s">
        <v>5242</v>
      </c>
      <c r="BC4379" s="43"/>
      <c r="BF4379" s="43" t="s">
        <v>4596</v>
      </c>
      <c r="BG4379" s="43" t="s">
        <v>93</v>
      </c>
      <c r="BH4379" s="7" t="s">
        <v>97</v>
      </c>
      <c r="BJ4379" s="7" t="s">
        <v>98</v>
      </c>
      <c r="BK4379" s="7" t="s">
        <v>99</v>
      </c>
      <c r="BL4379" s="7" t="s">
        <v>4597</v>
      </c>
      <c r="BM4379" s="7" t="s">
        <v>4598</v>
      </c>
      <c r="BU4379" s="43">
        <v>1</v>
      </c>
      <c r="BW4379" s="43" t="s">
        <v>103</v>
      </c>
    </row>
    <row r="4380" spans="3:75" x14ac:dyDescent="0.35">
      <c r="C4380" s="43" t="str">
        <f t="shared" si="68"/>
        <v>IARA:BDT-10:2023: 4379</v>
      </c>
      <c r="D4380" s="43">
        <v>4379</v>
      </c>
      <c r="E4380" s="43" t="s">
        <v>5317</v>
      </c>
      <c r="F4380" s="1" t="s">
        <v>73</v>
      </c>
      <c r="G4380" s="43" t="s">
        <v>5261</v>
      </c>
      <c r="H4380" s="2">
        <v>45206</v>
      </c>
      <c r="J4380" s="12">
        <f>YEAR(H4380)</f>
        <v>2023</v>
      </c>
      <c r="K4380" s="12">
        <v>10</v>
      </c>
      <c r="L4380" s="12">
        <v>7</v>
      </c>
      <c r="P4380" s="12" t="s">
        <v>75</v>
      </c>
      <c r="Q4380" s="12" t="str">
        <f>CONCATENATE(X4380," ",Y4380)</f>
        <v>Pica pica</v>
      </c>
      <c r="R4380" s="14" t="str">
        <f>CONCATENATE(S4380,", ",T4380,", ",U4380,", ",V4380,", ",W4380,", ",X4380,", ",Y4380)</f>
        <v>Animalia, Chordata, Aves, Passeriformes, Corvidae, Pica, pica</v>
      </c>
      <c r="S4380" s="6" t="s">
        <v>76</v>
      </c>
      <c r="T4380" s="6" t="s">
        <v>77</v>
      </c>
      <c r="U4380" s="6" t="s">
        <v>78</v>
      </c>
      <c r="V4380" s="12" t="s">
        <v>79</v>
      </c>
      <c r="W4380" s="12" t="s">
        <v>104</v>
      </c>
      <c r="X4380" s="12" t="s">
        <v>155</v>
      </c>
      <c r="Y4380" s="12" t="s">
        <v>156</v>
      </c>
      <c r="AA4380" s="12" t="s">
        <v>83</v>
      </c>
      <c r="AB4380" s="6" t="s">
        <v>84</v>
      </c>
      <c r="AC4380" s="12" t="s">
        <v>157</v>
      </c>
      <c r="AD4380" s="6" t="s">
        <v>5219</v>
      </c>
      <c r="AE4380" s="2">
        <v>45206</v>
      </c>
      <c r="AF4380" s="43" t="s">
        <v>87</v>
      </c>
      <c r="AG4380" s="7" t="s">
        <v>158</v>
      </c>
      <c r="AH4380" s="43" t="s">
        <v>936</v>
      </c>
      <c r="AI4380" s="43" t="s">
        <v>935</v>
      </c>
      <c r="AL4380" s="43">
        <v>10</v>
      </c>
      <c r="AN4380" s="46" t="s">
        <v>5240</v>
      </c>
      <c r="AO4380" s="5" t="s">
        <v>89</v>
      </c>
      <c r="AP4380" s="6" t="s">
        <v>5219</v>
      </c>
      <c r="AR4380" s="7" t="s">
        <v>90</v>
      </c>
      <c r="AT4380" s="4" t="str">
        <f>CONCATENATE(AU4380,", ",AV4380,", ",AW4380,", ",AX4380,", ",AY4380,", ",AZ4380,", ",BA4380)</f>
        <v>Europe, France, FR, Bretagne, Ille-et-Vilaine, Rennes, Campus Institut Agro Rennes</v>
      </c>
      <c r="AU4380" s="1" t="s">
        <v>91</v>
      </c>
      <c r="AV4380" s="1" t="s">
        <v>92</v>
      </c>
      <c r="AW4380" s="1" t="s">
        <v>93</v>
      </c>
      <c r="AX4380" s="1" t="s">
        <v>94</v>
      </c>
      <c r="AY4380" s="1" t="s">
        <v>95</v>
      </c>
      <c r="AZ4380" s="1" t="s">
        <v>96</v>
      </c>
      <c r="BA4380" s="1" t="s">
        <v>5242</v>
      </c>
      <c r="BC4380" s="43"/>
      <c r="BF4380" s="43" t="s">
        <v>4596</v>
      </c>
      <c r="BG4380" s="43" t="s">
        <v>93</v>
      </c>
      <c r="BH4380" s="7" t="s">
        <v>97</v>
      </c>
      <c r="BJ4380" s="7" t="s">
        <v>98</v>
      </c>
      <c r="BK4380" s="7" t="s">
        <v>99</v>
      </c>
      <c r="BL4380" s="7" t="s">
        <v>4597</v>
      </c>
      <c r="BM4380" s="7" t="s">
        <v>4598</v>
      </c>
      <c r="BU4380" s="43">
        <v>1</v>
      </c>
      <c r="BW4380" s="43" t="s">
        <v>103</v>
      </c>
    </row>
    <row r="4381" spans="3:75" x14ac:dyDescent="0.35">
      <c r="C4381" s="43" t="str">
        <f t="shared" si="68"/>
        <v>IARA:BDT-10:2023: 4380</v>
      </c>
      <c r="D4381" s="43">
        <v>4380</v>
      </c>
      <c r="E4381" s="43" t="s">
        <v>5317</v>
      </c>
      <c r="F4381" s="1" t="s">
        <v>73</v>
      </c>
      <c r="G4381" s="43" t="s">
        <v>5261</v>
      </c>
      <c r="H4381" s="2">
        <v>45206</v>
      </c>
      <c r="J4381" s="12">
        <f>YEAR(H4381)</f>
        <v>2023</v>
      </c>
      <c r="K4381" s="12">
        <v>10</v>
      </c>
      <c r="L4381" s="12">
        <v>7</v>
      </c>
      <c r="P4381" s="12" t="s">
        <v>75</v>
      </c>
      <c r="Q4381" s="12" t="str">
        <f>CONCATENATE(X4381," ",Y4381)</f>
        <v>Sturnus vulgaris</v>
      </c>
      <c r="R4381" s="14" t="str">
        <f>CONCATENATE(S4381,", ",T4381,", ",U4381,", ",V4381,", ",W4381,", ",X4381,", ",Y4381)</f>
        <v>Animalia, Chordata, Aves, Passeriformes, Sturnidae, Sturnus, vulgaris</v>
      </c>
      <c r="S4381" s="6" t="s">
        <v>76</v>
      </c>
      <c r="T4381" s="6" t="s">
        <v>77</v>
      </c>
      <c r="U4381" s="6" t="s">
        <v>78</v>
      </c>
      <c r="V4381" s="12" t="s">
        <v>79</v>
      </c>
      <c r="W4381" s="12" t="s">
        <v>112</v>
      </c>
      <c r="X4381" s="12" t="s">
        <v>113</v>
      </c>
      <c r="Y4381" s="12" t="s">
        <v>114</v>
      </c>
      <c r="AA4381" s="12" t="s">
        <v>83</v>
      </c>
      <c r="AB4381" s="6" t="s">
        <v>84</v>
      </c>
      <c r="AC4381" s="12" t="s">
        <v>115</v>
      </c>
      <c r="AD4381" s="6" t="s">
        <v>5219</v>
      </c>
      <c r="AE4381" s="2">
        <v>45206</v>
      </c>
      <c r="AF4381" s="43" t="s">
        <v>87</v>
      </c>
      <c r="AG4381" s="7" t="s">
        <v>116</v>
      </c>
      <c r="AH4381" s="43" t="s">
        <v>938</v>
      </c>
      <c r="AI4381" s="43" t="s">
        <v>937</v>
      </c>
      <c r="AL4381" s="43">
        <v>10</v>
      </c>
      <c r="AN4381" s="46" t="s">
        <v>5240</v>
      </c>
      <c r="AO4381" s="5" t="s">
        <v>89</v>
      </c>
      <c r="AP4381" s="6" t="s">
        <v>5219</v>
      </c>
      <c r="AR4381" s="7" t="s">
        <v>90</v>
      </c>
      <c r="AT4381" s="4" t="str">
        <f>CONCATENATE(AU4381,", ",AV4381,", ",AW4381,", ",AX4381,", ",AY4381,", ",AZ4381,", ",BA4381)</f>
        <v>Europe, France, FR, Bretagne, Ille-et-Vilaine, Rennes, Campus Institut Agro Rennes</v>
      </c>
      <c r="AU4381" s="1" t="s">
        <v>91</v>
      </c>
      <c r="AV4381" s="1" t="s">
        <v>92</v>
      </c>
      <c r="AW4381" s="1" t="s">
        <v>93</v>
      </c>
      <c r="AX4381" s="1" t="s">
        <v>94</v>
      </c>
      <c r="AY4381" s="1" t="s">
        <v>95</v>
      </c>
      <c r="AZ4381" s="1" t="s">
        <v>96</v>
      </c>
      <c r="BA4381" s="1" t="s">
        <v>5242</v>
      </c>
      <c r="BC4381" s="43"/>
      <c r="BF4381" s="43" t="s">
        <v>4596</v>
      </c>
      <c r="BG4381" s="43" t="s">
        <v>93</v>
      </c>
      <c r="BH4381" s="7" t="s">
        <v>97</v>
      </c>
      <c r="BJ4381" s="7" t="s">
        <v>98</v>
      </c>
      <c r="BK4381" s="7" t="s">
        <v>99</v>
      </c>
      <c r="BL4381" s="7" t="s">
        <v>4597</v>
      </c>
      <c r="BM4381" s="7" t="s">
        <v>4598</v>
      </c>
      <c r="BU4381" s="43">
        <v>1</v>
      </c>
      <c r="BW4381" s="43" t="s">
        <v>103</v>
      </c>
    </row>
    <row r="4382" spans="3:75" x14ac:dyDescent="0.35">
      <c r="C4382" s="43" t="str">
        <f t="shared" si="68"/>
        <v>IARA:BDT-10:2023: 4381</v>
      </c>
      <c r="D4382" s="43">
        <v>4381</v>
      </c>
      <c r="E4382" s="43" t="s">
        <v>5317</v>
      </c>
      <c r="F4382" s="1" t="s">
        <v>73</v>
      </c>
      <c r="G4382" s="43" t="s">
        <v>5261</v>
      </c>
      <c r="H4382" s="2">
        <v>45206</v>
      </c>
      <c r="J4382" s="12">
        <f>YEAR(H4382)</f>
        <v>2023</v>
      </c>
      <c r="K4382" s="12">
        <v>10</v>
      </c>
      <c r="L4382" s="12">
        <v>7</v>
      </c>
      <c r="P4382" s="12" t="s">
        <v>75</v>
      </c>
      <c r="Q4382" s="12" t="str">
        <f>CONCATENATE(X4382," ",Y4382)</f>
        <v>Sturnus vulgaris</v>
      </c>
      <c r="R4382" s="14" t="str">
        <f>CONCATENATE(S4382,", ",T4382,", ",U4382,", ",V4382,", ",W4382,", ",X4382,", ",Y4382)</f>
        <v>Animalia, Chordata, Aves, Passeriformes, Sturnidae, Sturnus, vulgaris</v>
      </c>
      <c r="S4382" s="6" t="s">
        <v>76</v>
      </c>
      <c r="T4382" s="6" t="s">
        <v>77</v>
      </c>
      <c r="U4382" s="6" t="s">
        <v>78</v>
      </c>
      <c r="V4382" s="12" t="s">
        <v>79</v>
      </c>
      <c r="W4382" s="12" t="s">
        <v>112</v>
      </c>
      <c r="X4382" s="12" t="s">
        <v>113</v>
      </c>
      <c r="Y4382" s="12" t="s">
        <v>114</v>
      </c>
      <c r="AA4382" s="12" t="s">
        <v>83</v>
      </c>
      <c r="AB4382" s="6" t="s">
        <v>84</v>
      </c>
      <c r="AC4382" s="12" t="s">
        <v>115</v>
      </c>
      <c r="AD4382" s="6" t="s">
        <v>5219</v>
      </c>
      <c r="AE4382" s="2">
        <v>45206</v>
      </c>
      <c r="AF4382" s="43" t="s">
        <v>87</v>
      </c>
      <c r="AG4382" s="7" t="s">
        <v>116</v>
      </c>
      <c r="AH4382" s="43" t="s">
        <v>940</v>
      </c>
      <c r="AI4382" s="43" t="s">
        <v>939</v>
      </c>
      <c r="AL4382" s="43">
        <v>10</v>
      </c>
      <c r="AN4382" s="46" t="s">
        <v>5240</v>
      </c>
      <c r="AO4382" s="5" t="s">
        <v>89</v>
      </c>
      <c r="AP4382" s="6" t="s">
        <v>5219</v>
      </c>
      <c r="AR4382" s="7" t="s">
        <v>90</v>
      </c>
      <c r="AT4382" s="4" t="str">
        <f>CONCATENATE(AU4382,", ",AV4382,", ",AW4382,", ",AX4382,", ",AY4382,", ",AZ4382,", ",BA4382)</f>
        <v>Europe, France, FR, Bretagne, Ille-et-Vilaine, Rennes, Campus Institut Agro Rennes</v>
      </c>
      <c r="AU4382" s="1" t="s">
        <v>91</v>
      </c>
      <c r="AV4382" s="1" t="s">
        <v>92</v>
      </c>
      <c r="AW4382" s="1" t="s">
        <v>93</v>
      </c>
      <c r="AX4382" s="1" t="s">
        <v>94</v>
      </c>
      <c r="AY4382" s="1" t="s">
        <v>95</v>
      </c>
      <c r="AZ4382" s="1" t="s">
        <v>96</v>
      </c>
      <c r="BA4382" s="1" t="s">
        <v>5242</v>
      </c>
      <c r="BC4382" s="43"/>
      <c r="BF4382" s="43" t="s">
        <v>4596</v>
      </c>
      <c r="BG4382" s="43" t="s">
        <v>93</v>
      </c>
      <c r="BH4382" s="7" t="s">
        <v>97</v>
      </c>
      <c r="BJ4382" s="7" t="s">
        <v>98</v>
      </c>
      <c r="BK4382" s="7" t="s">
        <v>99</v>
      </c>
      <c r="BL4382" s="7" t="s">
        <v>4597</v>
      </c>
      <c r="BM4382" s="7" t="s">
        <v>4598</v>
      </c>
      <c r="BU4382" s="43">
        <v>1</v>
      </c>
      <c r="BW4382" s="43" t="s">
        <v>103</v>
      </c>
    </row>
    <row r="4383" spans="3:75" x14ac:dyDescent="0.35">
      <c r="C4383" s="43" t="str">
        <f t="shared" si="68"/>
        <v>IARA:BDT-10:2023: 4382</v>
      </c>
      <c r="D4383" s="43">
        <v>4382</v>
      </c>
      <c r="E4383" s="43" t="s">
        <v>5317</v>
      </c>
      <c r="F4383" s="1" t="s">
        <v>73</v>
      </c>
      <c r="G4383" s="43" t="s">
        <v>5261</v>
      </c>
      <c r="H4383" s="2">
        <v>45206</v>
      </c>
      <c r="J4383" s="12">
        <f>YEAR(H4383)</f>
        <v>2023</v>
      </c>
      <c r="K4383" s="12">
        <v>10</v>
      </c>
      <c r="L4383" s="12">
        <v>7</v>
      </c>
      <c r="P4383" s="12" t="s">
        <v>75</v>
      </c>
      <c r="Q4383" s="12" t="str">
        <f>CONCATENATE(X4383," ",Y4383)</f>
        <v>Cyanistes caeruleus</v>
      </c>
      <c r="R4383" s="14" t="str">
        <f>CONCATENATE(S4383,", ",T4383,", ",U4383,", ",V4383,", ",W4383,", ",X4383,", ",Y4383)</f>
        <v>Animalia, Chordata, Aves, Passeriformes, Paridae, Cyanistes, caeruleus</v>
      </c>
      <c r="S4383" s="6" t="s">
        <v>76</v>
      </c>
      <c r="T4383" s="6" t="s">
        <v>77</v>
      </c>
      <c r="U4383" s="6" t="s">
        <v>78</v>
      </c>
      <c r="V4383" s="12" t="s">
        <v>79</v>
      </c>
      <c r="W4383" s="12" t="s">
        <v>135</v>
      </c>
      <c r="X4383" s="12" t="s">
        <v>136</v>
      </c>
      <c r="Y4383" s="12" t="s">
        <v>137</v>
      </c>
      <c r="AA4383" s="12" t="s">
        <v>83</v>
      </c>
      <c r="AB4383" s="6" t="s">
        <v>84</v>
      </c>
      <c r="AC4383" s="12" t="s">
        <v>138</v>
      </c>
      <c r="AD4383" s="6" t="s">
        <v>5219</v>
      </c>
      <c r="AE4383" s="2">
        <v>45206</v>
      </c>
      <c r="AF4383" s="43" t="s">
        <v>87</v>
      </c>
      <c r="AG4383" s="7" t="s">
        <v>139</v>
      </c>
      <c r="AH4383" s="43" t="s">
        <v>942</v>
      </c>
      <c r="AI4383" s="43" t="s">
        <v>941</v>
      </c>
      <c r="AL4383" s="43">
        <v>10</v>
      </c>
      <c r="AN4383" s="46" t="s">
        <v>5240</v>
      </c>
      <c r="AO4383" s="5" t="s">
        <v>89</v>
      </c>
      <c r="AP4383" s="6" t="s">
        <v>5219</v>
      </c>
      <c r="AR4383" s="7" t="s">
        <v>90</v>
      </c>
      <c r="AT4383" s="4" t="str">
        <f>CONCATENATE(AU4383,", ",AV4383,", ",AW4383,", ",AX4383,", ",AY4383,", ",AZ4383,", ",BA4383)</f>
        <v>Europe, France, FR, Bretagne, Ille-et-Vilaine, Rennes, Campus Institut Agro Rennes</v>
      </c>
      <c r="AU4383" s="1" t="s">
        <v>91</v>
      </c>
      <c r="AV4383" s="1" t="s">
        <v>92</v>
      </c>
      <c r="AW4383" s="1" t="s">
        <v>93</v>
      </c>
      <c r="AX4383" s="1" t="s">
        <v>94</v>
      </c>
      <c r="AY4383" s="1" t="s">
        <v>95</v>
      </c>
      <c r="AZ4383" s="1" t="s">
        <v>96</v>
      </c>
      <c r="BA4383" s="1" t="s">
        <v>5242</v>
      </c>
      <c r="BC4383" s="43"/>
      <c r="BF4383" s="43" t="s">
        <v>4596</v>
      </c>
      <c r="BG4383" s="43" t="s">
        <v>93</v>
      </c>
      <c r="BH4383" s="7" t="s">
        <v>97</v>
      </c>
      <c r="BJ4383" s="7" t="s">
        <v>98</v>
      </c>
      <c r="BK4383" s="7" t="s">
        <v>99</v>
      </c>
      <c r="BL4383" s="7" t="s">
        <v>4597</v>
      </c>
      <c r="BM4383" s="7" t="s">
        <v>4598</v>
      </c>
      <c r="BU4383" s="43">
        <v>1</v>
      </c>
      <c r="BW4383" s="43" t="s">
        <v>103</v>
      </c>
    </row>
    <row r="4384" spans="3:75" x14ac:dyDescent="0.35">
      <c r="C4384" s="43" t="str">
        <f t="shared" si="68"/>
        <v>IARA:BDT-10:2023: 4383</v>
      </c>
      <c r="D4384" s="43">
        <v>4383</v>
      </c>
      <c r="E4384" s="43" t="s">
        <v>5317</v>
      </c>
      <c r="F4384" s="1" t="s">
        <v>73</v>
      </c>
      <c r="G4384" s="43" t="s">
        <v>5261</v>
      </c>
      <c r="H4384" s="2">
        <v>45206</v>
      </c>
      <c r="J4384" s="12">
        <f>YEAR(H4384)</f>
        <v>2023</v>
      </c>
      <c r="K4384" s="12">
        <v>10</v>
      </c>
      <c r="L4384" s="12">
        <v>7</v>
      </c>
      <c r="P4384" s="12" t="s">
        <v>75</v>
      </c>
      <c r="Q4384" s="12" t="str">
        <f>CONCATENATE(X4384," ",Y4384)</f>
        <v>Columba palumbus</v>
      </c>
      <c r="R4384" s="14" t="str">
        <f>CONCATENATE(S4384,", ",T4384,", ",U4384,", ",V4384,", ",W4384,", ",X4384,", ",Y4384)</f>
        <v>Animalia, Chordata, Aves, Columbiformes, Columbidae, Columba, palumbus</v>
      </c>
      <c r="S4384" s="6" t="s">
        <v>76</v>
      </c>
      <c r="T4384" s="6" t="s">
        <v>77</v>
      </c>
      <c r="U4384" s="6" t="s">
        <v>78</v>
      </c>
      <c r="V4384" s="12" t="s">
        <v>159</v>
      </c>
      <c r="W4384" s="12" t="s">
        <v>160</v>
      </c>
      <c r="X4384" s="12" t="s">
        <v>161</v>
      </c>
      <c r="Y4384" s="12" t="s">
        <v>162</v>
      </c>
      <c r="AA4384" s="12" t="s">
        <v>83</v>
      </c>
      <c r="AB4384" s="6" t="s">
        <v>84</v>
      </c>
      <c r="AC4384" s="12" t="s">
        <v>163</v>
      </c>
      <c r="AD4384" s="6" t="s">
        <v>5219</v>
      </c>
      <c r="AE4384" s="2">
        <v>45206</v>
      </c>
      <c r="AF4384" s="43" t="s">
        <v>87</v>
      </c>
      <c r="AG4384" s="7" t="s">
        <v>164</v>
      </c>
      <c r="AH4384" s="43" t="s">
        <v>944</v>
      </c>
      <c r="AI4384" s="43" t="s">
        <v>943</v>
      </c>
      <c r="AL4384" s="43">
        <v>10</v>
      </c>
      <c r="AN4384" s="46" t="s">
        <v>5240</v>
      </c>
      <c r="AO4384" s="5" t="s">
        <v>89</v>
      </c>
      <c r="AP4384" s="6" t="s">
        <v>5219</v>
      </c>
      <c r="AR4384" s="7" t="s">
        <v>90</v>
      </c>
      <c r="AT4384" s="4" t="str">
        <f>CONCATENATE(AU4384,", ",AV4384,", ",AW4384,", ",AX4384,", ",AY4384,", ",AZ4384,", ",BA4384)</f>
        <v>Europe, France, FR, Bretagne, Ille-et-Vilaine, Rennes, Campus Institut Agro Rennes</v>
      </c>
      <c r="AU4384" s="1" t="s">
        <v>91</v>
      </c>
      <c r="AV4384" s="1" t="s">
        <v>92</v>
      </c>
      <c r="AW4384" s="1" t="s">
        <v>93</v>
      </c>
      <c r="AX4384" s="1" t="s">
        <v>94</v>
      </c>
      <c r="AY4384" s="1" t="s">
        <v>95</v>
      </c>
      <c r="AZ4384" s="1" t="s">
        <v>96</v>
      </c>
      <c r="BA4384" s="1" t="s">
        <v>5242</v>
      </c>
      <c r="BC4384" s="43"/>
      <c r="BF4384" s="43" t="s">
        <v>4596</v>
      </c>
      <c r="BG4384" s="43" t="s">
        <v>93</v>
      </c>
      <c r="BH4384" s="7" t="s">
        <v>97</v>
      </c>
      <c r="BJ4384" s="7" t="s">
        <v>98</v>
      </c>
      <c r="BK4384" s="7" t="s">
        <v>99</v>
      </c>
      <c r="BL4384" s="7" t="s">
        <v>4597</v>
      </c>
      <c r="BM4384" s="7" t="s">
        <v>4598</v>
      </c>
      <c r="BU4384" s="43">
        <v>1</v>
      </c>
      <c r="BW4384" s="43" t="s">
        <v>103</v>
      </c>
    </row>
    <row r="4385" spans="3:75" x14ac:dyDescent="0.35">
      <c r="C4385" s="43" t="str">
        <f t="shared" si="68"/>
        <v>IARA:BDT-10:2023: 4384</v>
      </c>
      <c r="D4385" s="43">
        <v>4384</v>
      </c>
      <c r="E4385" s="43" t="s">
        <v>5317</v>
      </c>
      <c r="F4385" s="1" t="s">
        <v>73</v>
      </c>
      <c r="G4385" s="43" t="s">
        <v>5261</v>
      </c>
      <c r="H4385" s="2">
        <v>45206</v>
      </c>
      <c r="J4385" s="12">
        <f>YEAR(H4385)</f>
        <v>2023</v>
      </c>
      <c r="K4385" s="12">
        <v>10</v>
      </c>
      <c r="L4385" s="12">
        <v>7</v>
      </c>
      <c r="P4385" s="12" t="s">
        <v>75</v>
      </c>
      <c r="Q4385" s="12" t="str">
        <f>CONCATENATE(X4385," ",Y4385)</f>
        <v>Pica pica</v>
      </c>
      <c r="R4385" s="14" t="str">
        <f>CONCATENATE(S4385,", ",T4385,", ",U4385,", ",V4385,", ",W4385,", ",X4385,", ",Y4385)</f>
        <v>Animalia, Chordata, Aves, Passeriformes, Corvidae, Pica, pica</v>
      </c>
      <c r="S4385" s="6" t="s">
        <v>76</v>
      </c>
      <c r="T4385" s="6" t="s">
        <v>77</v>
      </c>
      <c r="U4385" s="6" t="s">
        <v>78</v>
      </c>
      <c r="V4385" s="12" t="s">
        <v>79</v>
      </c>
      <c r="W4385" s="12" t="s">
        <v>104</v>
      </c>
      <c r="X4385" s="12" t="s">
        <v>155</v>
      </c>
      <c r="Y4385" s="12" t="s">
        <v>156</v>
      </c>
      <c r="AA4385" s="12" t="s">
        <v>83</v>
      </c>
      <c r="AB4385" s="6" t="s">
        <v>84</v>
      </c>
      <c r="AC4385" s="12" t="s">
        <v>157</v>
      </c>
      <c r="AD4385" s="6" t="s">
        <v>5219</v>
      </c>
      <c r="AE4385" s="2">
        <v>45206</v>
      </c>
      <c r="AF4385" s="43" t="s">
        <v>87</v>
      </c>
      <c r="AG4385" s="7" t="s">
        <v>158</v>
      </c>
      <c r="AH4385" s="43" t="s">
        <v>946</v>
      </c>
      <c r="AI4385" s="43" t="s">
        <v>945</v>
      </c>
      <c r="AL4385" s="43">
        <v>10</v>
      </c>
      <c r="AN4385" s="46" t="s">
        <v>5240</v>
      </c>
      <c r="AO4385" s="5" t="s">
        <v>89</v>
      </c>
      <c r="AP4385" s="6" t="s">
        <v>5219</v>
      </c>
      <c r="AR4385" s="7" t="s">
        <v>90</v>
      </c>
      <c r="AT4385" s="4" t="str">
        <f>CONCATENATE(AU4385,", ",AV4385,", ",AW4385,", ",AX4385,", ",AY4385,", ",AZ4385,", ",BA4385)</f>
        <v>Europe, France, FR, Bretagne, Ille-et-Vilaine, Rennes, Campus Institut Agro Rennes</v>
      </c>
      <c r="AU4385" s="1" t="s">
        <v>91</v>
      </c>
      <c r="AV4385" s="1" t="s">
        <v>92</v>
      </c>
      <c r="AW4385" s="1" t="s">
        <v>93</v>
      </c>
      <c r="AX4385" s="1" t="s">
        <v>94</v>
      </c>
      <c r="AY4385" s="1" t="s">
        <v>95</v>
      </c>
      <c r="AZ4385" s="1" t="s">
        <v>96</v>
      </c>
      <c r="BA4385" s="1" t="s">
        <v>5242</v>
      </c>
      <c r="BC4385" s="43"/>
      <c r="BF4385" s="43" t="s">
        <v>4596</v>
      </c>
      <c r="BG4385" s="43" t="s">
        <v>93</v>
      </c>
      <c r="BH4385" s="7" t="s">
        <v>97</v>
      </c>
      <c r="BJ4385" s="7" t="s">
        <v>98</v>
      </c>
      <c r="BK4385" s="7" t="s">
        <v>99</v>
      </c>
      <c r="BL4385" s="7" t="s">
        <v>4597</v>
      </c>
      <c r="BM4385" s="7" t="s">
        <v>4598</v>
      </c>
      <c r="BU4385" s="43">
        <v>1</v>
      </c>
      <c r="BW4385" s="43" t="s">
        <v>103</v>
      </c>
    </row>
    <row r="4386" spans="3:75" x14ac:dyDescent="0.35">
      <c r="C4386" s="43" t="str">
        <f t="shared" si="68"/>
        <v>IARA:BDT-10:2023: 4385</v>
      </c>
      <c r="D4386" s="43">
        <v>4385</v>
      </c>
      <c r="E4386" s="43" t="s">
        <v>5317</v>
      </c>
      <c r="F4386" s="1" t="s">
        <v>73</v>
      </c>
      <c r="G4386" s="43" t="s">
        <v>5261</v>
      </c>
      <c r="H4386" s="2">
        <v>45206</v>
      </c>
      <c r="J4386" s="12">
        <f>YEAR(H4386)</f>
        <v>2023</v>
      </c>
      <c r="K4386" s="12">
        <v>10</v>
      </c>
      <c r="L4386" s="12">
        <v>7</v>
      </c>
      <c r="P4386" s="12" t="s">
        <v>75</v>
      </c>
      <c r="Q4386" s="12" t="str">
        <f>CONCATENATE(X4386," ",Y4386)</f>
        <v>Erithacus rubecula</v>
      </c>
      <c r="R4386" s="14" t="str">
        <f>CONCATENATE(S4386,", ",T4386,", ",U4386,", ",V4386,", ",W4386,", ",X4386,", ",Y4386)</f>
        <v>Animalia, Chordata, Aves, Passeriformes, Muscicapidae, Erithacus, rubecula</v>
      </c>
      <c r="S4386" s="6" t="s">
        <v>76</v>
      </c>
      <c r="T4386" s="6" t="s">
        <v>77</v>
      </c>
      <c r="U4386" s="6" t="s">
        <v>78</v>
      </c>
      <c r="V4386" s="12" t="s">
        <v>79</v>
      </c>
      <c r="W4386" s="12" t="s">
        <v>182</v>
      </c>
      <c r="X4386" s="12" t="s">
        <v>183</v>
      </c>
      <c r="Y4386" s="12" t="s">
        <v>184</v>
      </c>
      <c r="AA4386" s="12" t="s">
        <v>83</v>
      </c>
      <c r="AB4386" s="6" t="s">
        <v>84</v>
      </c>
      <c r="AC4386" s="12" t="s">
        <v>185</v>
      </c>
      <c r="AD4386" s="6" t="s">
        <v>5219</v>
      </c>
      <c r="AE4386" s="2">
        <v>45206</v>
      </c>
      <c r="AF4386" s="43" t="s">
        <v>87</v>
      </c>
      <c r="AG4386" s="7" t="s">
        <v>186</v>
      </c>
      <c r="AH4386" s="43" t="s">
        <v>948</v>
      </c>
      <c r="AI4386" s="43" t="s">
        <v>947</v>
      </c>
      <c r="AL4386" s="43">
        <v>10</v>
      </c>
      <c r="AN4386" s="46" t="s">
        <v>5240</v>
      </c>
      <c r="AO4386" s="5" t="s">
        <v>89</v>
      </c>
      <c r="AP4386" s="6" t="s">
        <v>5219</v>
      </c>
      <c r="AR4386" s="7" t="s">
        <v>90</v>
      </c>
      <c r="AT4386" s="4" t="str">
        <f>CONCATENATE(AU4386,", ",AV4386,", ",AW4386,", ",AX4386,", ",AY4386,", ",AZ4386,", ",BA4386)</f>
        <v>Europe, France, FR, Bretagne, Ille-et-Vilaine, Rennes, Campus Institut Agro Rennes</v>
      </c>
      <c r="AU4386" s="1" t="s">
        <v>91</v>
      </c>
      <c r="AV4386" s="1" t="s">
        <v>92</v>
      </c>
      <c r="AW4386" s="1" t="s">
        <v>93</v>
      </c>
      <c r="AX4386" s="1" t="s">
        <v>94</v>
      </c>
      <c r="AY4386" s="1" t="s">
        <v>95</v>
      </c>
      <c r="AZ4386" s="1" t="s">
        <v>96</v>
      </c>
      <c r="BA4386" s="1" t="s">
        <v>5242</v>
      </c>
      <c r="BC4386" s="43"/>
      <c r="BF4386" s="43" t="s">
        <v>4596</v>
      </c>
      <c r="BG4386" s="43" t="s">
        <v>93</v>
      </c>
      <c r="BH4386" s="7" t="s">
        <v>97</v>
      </c>
      <c r="BJ4386" s="7" t="s">
        <v>98</v>
      </c>
      <c r="BK4386" s="7" t="s">
        <v>99</v>
      </c>
      <c r="BL4386" s="7" t="s">
        <v>4597</v>
      </c>
      <c r="BM4386" s="7" t="s">
        <v>4598</v>
      </c>
      <c r="BU4386" s="43">
        <v>1</v>
      </c>
      <c r="BW4386" s="43" t="s">
        <v>103</v>
      </c>
    </row>
    <row r="4387" spans="3:75" x14ac:dyDescent="0.35">
      <c r="C4387" s="43" t="str">
        <f t="shared" si="68"/>
        <v>IARA:BDT-10:2023: 4386</v>
      </c>
      <c r="D4387" s="43">
        <v>4386</v>
      </c>
      <c r="E4387" s="43" t="s">
        <v>5317</v>
      </c>
      <c r="F4387" s="1" t="s">
        <v>73</v>
      </c>
      <c r="G4387" s="43" t="s">
        <v>5261</v>
      </c>
      <c r="H4387" s="2">
        <v>45206</v>
      </c>
      <c r="J4387" s="12">
        <f>YEAR(H4387)</f>
        <v>2023</v>
      </c>
      <c r="K4387" s="12">
        <v>10</v>
      </c>
      <c r="L4387" s="12">
        <v>7</v>
      </c>
      <c r="P4387" s="12" t="s">
        <v>75</v>
      </c>
      <c r="Q4387" s="12" t="str">
        <f>CONCATENATE(X4387," ",Y4387)</f>
        <v>Corvus corone</v>
      </c>
      <c r="R4387" s="14" t="str">
        <f>CONCATENATE(S4387,", ",T4387,", ",U4387,", ",V4387,", ",W4387,", ",X4387,", ",Y4387)</f>
        <v>Animalia, Chordata, Aves, Passeriformes, Corvidae, Corvus, corone</v>
      </c>
      <c r="S4387" s="6" t="s">
        <v>76</v>
      </c>
      <c r="T4387" s="6" t="s">
        <v>77</v>
      </c>
      <c r="U4387" s="6" t="s">
        <v>78</v>
      </c>
      <c r="V4387" s="12" t="s">
        <v>79</v>
      </c>
      <c r="W4387" s="12" t="s">
        <v>104</v>
      </c>
      <c r="X4387" s="12" t="s">
        <v>105</v>
      </c>
      <c r="Y4387" s="12" t="s">
        <v>109</v>
      </c>
      <c r="AA4387" s="12" t="s">
        <v>83</v>
      </c>
      <c r="AB4387" s="6" t="s">
        <v>84</v>
      </c>
      <c r="AC4387" s="12" t="s">
        <v>110</v>
      </c>
      <c r="AD4387" s="6" t="s">
        <v>5219</v>
      </c>
      <c r="AE4387" s="2">
        <v>45206</v>
      </c>
      <c r="AF4387" s="43" t="s">
        <v>87</v>
      </c>
      <c r="AG4387" s="7" t="s">
        <v>111</v>
      </c>
      <c r="AH4387" s="43" t="s">
        <v>950</v>
      </c>
      <c r="AI4387" s="43" t="s">
        <v>949</v>
      </c>
      <c r="AL4387" s="43">
        <v>10</v>
      </c>
      <c r="AN4387" s="46" t="s">
        <v>5240</v>
      </c>
      <c r="AO4387" s="5" t="s">
        <v>89</v>
      </c>
      <c r="AP4387" s="6" t="s">
        <v>5219</v>
      </c>
      <c r="AR4387" s="7" t="s">
        <v>90</v>
      </c>
      <c r="AT4387" s="4" t="str">
        <f>CONCATENATE(AU4387,", ",AV4387,", ",AW4387,", ",AX4387,", ",AY4387,", ",AZ4387,", ",BA4387)</f>
        <v>Europe, France, FR, Bretagne, Ille-et-Vilaine, Rennes, Campus Institut Agro Rennes</v>
      </c>
      <c r="AU4387" s="1" t="s">
        <v>91</v>
      </c>
      <c r="AV4387" s="1" t="s">
        <v>92</v>
      </c>
      <c r="AW4387" s="1" t="s">
        <v>93</v>
      </c>
      <c r="AX4387" s="1" t="s">
        <v>94</v>
      </c>
      <c r="AY4387" s="1" t="s">
        <v>95</v>
      </c>
      <c r="AZ4387" s="1" t="s">
        <v>96</v>
      </c>
      <c r="BA4387" s="1" t="s">
        <v>5242</v>
      </c>
      <c r="BC4387" s="43"/>
      <c r="BF4387" s="43" t="s">
        <v>4596</v>
      </c>
      <c r="BG4387" s="43" t="s">
        <v>93</v>
      </c>
      <c r="BH4387" s="7" t="s">
        <v>97</v>
      </c>
      <c r="BJ4387" s="7" t="s">
        <v>98</v>
      </c>
      <c r="BK4387" s="7" t="s">
        <v>99</v>
      </c>
      <c r="BL4387" s="7" t="s">
        <v>4597</v>
      </c>
      <c r="BM4387" s="7" t="s">
        <v>4598</v>
      </c>
      <c r="BU4387" s="43">
        <v>1</v>
      </c>
      <c r="BW4387" s="43" t="s">
        <v>103</v>
      </c>
    </row>
    <row r="4388" spans="3:75" x14ac:dyDescent="0.35">
      <c r="C4388" s="43" t="str">
        <f t="shared" si="68"/>
        <v>IARA:BDT-10:2023: 4387</v>
      </c>
      <c r="D4388" s="43">
        <v>4387</v>
      </c>
      <c r="E4388" s="43" t="s">
        <v>5317</v>
      </c>
      <c r="F4388" s="1" t="s">
        <v>73</v>
      </c>
      <c r="G4388" s="43" t="s">
        <v>5261</v>
      </c>
      <c r="H4388" s="2">
        <v>45206</v>
      </c>
      <c r="J4388" s="12">
        <f>YEAR(H4388)</f>
        <v>2023</v>
      </c>
      <c r="K4388" s="12">
        <v>10</v>
      </c>
      <c r="L4388" s="12">
        <v>7</v>
      </c>
      <c r="P4388" s="12" t="s">
        <v>75</v>
      </c>
      <c r="Q4388" s="12" t="str">
        <f>CONCATENATE(X4388," ",Y4388)</f>
        <v>Columba palumbus</v>
      </c>
      <c r="R4388" s="14" t="str">
        <f>CONCATENATE(S4388,", ",T4388,", ",U4388,", ",V4388,", ",W4388,", ",X4388,", ",Y4388)</f>
        <v>Animalia, Chordata, Aves, Columbiformes, Columbidae, Columba, palumbus</v>
      </c>
      <c r="S4388" s="6" t="s">
        <v>76</v>
      </c>
      <c r="T4388" s="6" t="s">
        <v>77</v>
      </c>
      <c r="U4388" s="6" t="s">
        <v>78</v>
      </c>
      <c r="V4388" s="12" t="s">
        <v>159</v>
      </c>
      <c r="W4388" s="12" t="s">
        <v>160</v>
      </c>
      <c r="X4388" s="12" t="s">
        <v>161</v>
      </c>
      <c r="Y4388" s="12" t="s">
        <v>162</v>
      </c>
      <c r="AA4388" s="12" t="s">
        <v>83</v>
      </c>
      <c r="AB4388" s="6" t="s">
        <v>84</v>
      </c>
      <c r="AC4388" s="12" t="s">
        <v>163</v>
      </c>
      <c r="AD4388" s="6" t="s">
        <v>5219</v>
      </c>
      <c r="AE4388" s="2">
        <v>45206</v>
      </c>
      <c r="AF4388" s="43" t="s">
        <v>87</v>
      </c>
      <c r="AG4388" s="7" t="s">
        <v>164</v>
      </c>
      <c r="AH4388" s="43" t="s">
        <v>952</v>
      </c>
      <c r="AI4388" s="43" t="s">
        <v>951</v>
      </c>
      <c r="AL4388" s="43">
        <v>10</v>
      </c>
      <c r="AN4388" s="46" t="s">
        <v>5240</v>
      </c>
      <c r="AO4388" s="5" t="s">
        <v>89</v>
      </c>
      <c r="AP4388" s="6" t="s">
        <v>5219</v>
      </c>
      <c r="AR4388" s="7" t="s">
        <v>90</v>
      </c>
      <c r="AT4388" s="4" t="str">
        <f>CONCATENATE(AU4388,", ",AV4388,", ",AW4388,", ",AX4388,", ",AY4388,", ",AZ4388,", ",BA4388)</f>
        <v>Europe, France, FR, Bretagne, Ille-et-Vilaine, Rennes, Campus Institut Agro Rennes</v>
      </c>
      <c r="AU4388" s="1" t="s">
        <v>91</v>
      </c>
      <c r="AV4388" s="1" t="s">
        <v>92</v>
      </c>
      <c r="AW4388" s="1" t="s">
        <v>93</v>
      </c>
      <c r="AX4388" s="1" t="s">
        <v>94</v>
      </c>
      <c r="AY4388" s="1" t="s">
        <v>95</v>
      </c>
      <c r="AZ4388" s="1" t="s">
        <v>96</v>
      </c>
      <c r="BA4388" s="1" t="s">
        <v>5242</v>
      </c>
      <c r="BC4388" s="43"/>
      <c r="BF4388" s="43" t="s">
        <v>4596</v>
      </c>
      <c r="BG4388" s="43" t="s">
        <v>93</v>
      </c>
      <c r="BH4388" s="7" t="s">
        <v>97</v>
      </c>
      <c r="BJ4388" s="7" t="s">
        <v>98</v>
      </c>
      <c r="BK4388" s="7" t="s">
        <v>99</v>
      </c>
      <c r="BL4388" s="7" t="s">
        <v>4597</v>
      </c>
      <c r="BM4388" s="7" t="s">
        <v>4598</v>
      </c>
      <c r="BU4388" s="43">
        <v>1</v>
      </c>
      <c r="BW4388" s="43" t="s">
        <v>103</v>
      </c>
    </row>
    <row r="4389" spans="3:75" x14ac:dyDescent="0.35">
      <c r="C4389" s="43" t="str">
        <f t="shared" si="68"/>
        <v>IARA:BDT-10:2023: 4388</v>
      </c>
      <c r="D4389" s="43">
        <v>4388</v>
      </c>
      <c r="E4389" s="43" t="s">
        <v>5317</v>
      </c>
      <c r="F4389" s="1" t="s">
        <v>73</v>
      </c>
      <c r="G4389" s="43" t="s">
        <v>5261</v>
      </c>
      <c r="H4389" s="2">
        <v>45206</v>
      </c>
      <c r="J4389" s="12">
        <f>YEAR(H4389)</f>
        <v>2023</v>
      </c>
      <c r="K4389" s="12">
        <v>10</v>
      </c>
      <c r="L4389" s="12">
        <v>7</v>
      </c>
      <c r="P4389" s="12" t="s">
        <v>75</v>
      </c>
      <c r="Q4389" s="12" t="str">
        <f>CONCATENATE(X4389," ",Y4389)</f>
        <v>Columba palumbus</v>
      </c>
      <c r="R4389" s="14" t="str">
        <f>CONCATENATE(S4389,", ",T4389,", ",U4389,", ",V4389,", ",W4389,", ",X4389,", ",Y4389)</f>
        <v>Animalia, Chordata, Aves, Columbiformes, Columbidae, Columba, palumbus</v>
      </c>
      <c r="S4389" s="6" t="s">
        <v>76</v>
      </c>
      <c r="T4389" s="6" t="s">
        <v>77</v>
      </c>
      <c r="U4389" s="6" t="s">
        <v>78</v>
      </c>
      <c r="V4389" s="12" t="s">
        <v>159</v>
      </c>
      <c r="W4389" s="12" t="s">
        <v>160</v>
      </c>
      <c r="X4389" s="12" t="s">
        <v>161</v>
      </c>
      <c r="Y4389" s="12" t="s">
        <v>162</v>
      </c>
      <c r="AA4389" s="12" t="s">
        <v>83</v>
      </c>
      <c r="AB4389" s="6" t="s">
        <v>84</v>
      </c>
      <c r="AC4389" s="12" t="s">
        <v>163</v>
      </c>
      <c r="AD4389" s="6" t="s">
        <v>5219</v>
      </c>
      <c r="AE4389" s="2">
        <v>45206</v>
      </c>
      <c r="AF4389" s="43" t="s">
        <v>87</v>
      </c>
      <c r="AG4389" s="7" t="s">
        <v>164</v>
      </c>
      <c r="AH4389" s="43" t="s">
        <v>954</v>
      </c>
      <c r="AI4389" s="43" t="s">
        <v>953</v>
      </c>
      <c r="AL4389" s="43">
        <v>10</v>
      </c>
      <c r="AN4389" s="46" t="s">
        <v>5240</v>
      </c>
      <c r="AO4389" s="5" t="s">
        <v>89</v>
      </c>
      <c r="AP4389" s="6" t="s">
        <v>5219</v>
      </c>
      <c r="AR4389" s="7" t="s">
        <v>90</v>
      </c>
      <c r="AT4389" s="4" t="str">
        <f>CONCATENATE(AU4389,", ",AV4389,", ",AW4389,", ",AX4389,", ",AY4389,", ",AZ4389,", ",BA4389)</f>
        <v>Europe, France, FR, Bretagne, Ille-et-Vilaine, Rennes, Campus Institut Agro Rennes</v>
      </c>
      <c r="AU4389" s="1" t="s">
        <v>91</v>
      </c>
      <c r="AV4389" s="1" t="s">
        <v>92</v>
      </c>
      <c r="AW4389" s="1" t="s">
        <v>93</v>
      </c>
      <c r="AX4389" s="1" t="s">
        <v>94</v>
      </c>
      <c r="AY4389" s="1" t="s">
        <v>95</v>
      </c>
      <c r="AZ4389" s="1" t="s">
        <v>96</v>
      </c>
      <c r="BA4389" s="1" t="s">
        <v>5242</v>
      </c>
      <c r="BC4389" s="43"/>
      <c r="BF4389" s="43" t="s">
        <v>4596</v>
      </c>
      <c r="BG4389" s="43" t="s">
        <v>93</v>
      </c>
      <c r="BH4389" s="7" t="s">
        <v>97</v>
      </c>
      <c r="BJ4389" s="7" t="s">
        <v>98</v>
      </c>
      <c r="BK4389" s="7" t="s">
        <v>99</v>
      </c>
      <c r="BL4389" s="7" t="s">
        <v>4597</v>
      </c>
      <c r="BM4389" s="7" t="s">
        <v>4598</v>
      </c>
      <c r="BU4389" s="43">
        <v>1</v>
      </c>
      <c r="BW4389" s="43" t="s">
        <v>103</v>
      </c>
    </row>
    <row r="4390" spans="3:75" x14ac:dyDescent="0.35">
      <c r="C4390" s="43" t="str">
        <f t="shared" si="68"/>
        <v>IARA:BDT-10:2023: 4389</v>
      </c>
      <c r="D4390" s="43">
        <v>4389</v>
      </c>
      <c r="E4390" s="43" t="s">
        <v>5317</v>
      </c>
      <c r="F4390" s="1" t="s">
        <v>73</v>
      </c>
      <c r="G4390" s="43" t="s">
        <v>5261</v>
      </c>
      <c r="H4390" s="2">
        <v>45206</v>
      </c>
      <c r="J4390" s="12">
        <f>YEAR(H4390)</f>
        <v>2023</v>
      </c>
      <c r="K4390" s="12">
        <v>10</v>
      </c>
      <c r="L4390" s="12">
        <v>7</v>
      </c>
      <c r="P4390" s="12" t="s">
        <v>75</v>
      </c>
      <c r="Q4390" s="12" t="str">
        <f>CONCATENATE(X4390," ",Y4390)</f>
        <v>Columba palumbus</v>
      </c>
      <c r="R4390" s="14" t="str">
        <f>CONCATENATE(S4390,", ",T4390,", ",U4390,", ",V4390,", ",W4390,", ",X4390,", ",Y4390)</f>
        <v>Animalia, Chordata, Aves, Columbiformes, Columbidae, Columba, palumbus</v>
      </c>
      <c r="S4390" s="6" t="s">
        <v>76</v>
      </c>
      <c r="T4390" s="6" t="s">
        <v>77</v>
      </c>
      <c r="U4390" s="6" t="s">
        <v>78</v>
      </c>
      <c r="V4390" s="12" t="s">
        <v>159</v>
      </c>
      <c r="W4390" s="12" t="s">
        <v>160</v>
      </c>
      <c r="X4390" s="12" t="s">
        <v>161</v>
      </c>
      <c r="Y4390" s="12" t="s">
        <v>162</v>
      </c>
      <c r="AA4390" s="12" t="s">
        <v>83</v>
      </c>
      <c r="AB4390" s="6" t="s">
        <v>84</v>
      </c>
      <c r="AC4390" s="12" t="s">
        <v>163</v>
      </c>
      <c r="AD4390" s="6" t="s">
        <v>5219</v>
      </c>
      <c r="AE4390" s="2">
        <v>45206</v>
      </c>
      <c r="AF4390" s="43" t="s">
        <v>87</v>
      </c>
      <c r="AG4390" s="7" t="s">
        <v>164</v>
      </c>
      <c r="AH4390" s="43" t="s">
        <v>956</v>
      </c>
      <c r="AI4390" s="43" t="s">
        <v>955</v>
      </c>
      <c r="AL4390" s="43">
        <v>10</v>
      </c>
      <c r="AN4390" s="46" t="s">
        <v>5240</v>
      </c>
      <c r="AO4390" s="5" t="s">
        <v>89</v>
      </c>
      <c r="AP4390" s="6" t="s">
        <v>5219</v>
      </c>
      <c r="AR4390" s="7" t="s">
        <v>90</v>
      </c>
      <c r="AT4390" s="4" t="str">
        <f>CONCATENATE(AU4390,", ",AV4390,", ",AW4390,", ",AX4390,", ",AY4390,", ",AZ4390,", ",BA4390)</f>
        <v>Europe, France, FR, Bretagne, Ille-et-Vilaine, Rennes, Campus Institut Agro Rennes</v>
      </c>
      <c r="AU4390" s="1" t="s">
        <v>91</v>
      </c>
      <c r="AV4390" s="1" t="s">
        <v>92</v>
      </c>
      <c r="AW4390" s="1" t="s">
        <v>93</v>
      </c>
      <c r="AX4390" s="1" t="s">
        <v>94</v>
      </c>
      <c r="AY4390" s="1" t="s">
        <v>95</v>
      </c>
      <c r="AZ4390" s="1" t="s">
        <v>96</v>
      </c>
      <c r="BA4390" s="1" t="s">
        <v>5242</v>
      </c>
      <c r="BC4390" s="43"/>
      <c r="BF4390" s="43" t="s">
        <v>4596</v>
      </c>
      <c r="BG4390" s="43" t="s">
        <v>93</v>
      </c>
      <c r="BH4390" s="7" t="s">
        <v>97</v>
      </c>
      <c r="BJ4390" s="7" t="s">
        <v>98</v>
      </c>
      <c r="BK4390" s="7" t="s">
        <v>99</v>
      </c>
      <c r="BL4390" s="7" t="s">
        <v>4597</v>
      </c>
      <c r="BM4390" s="7" t="s">
        <v>4598</v>
      </c>
      <c r="BU4390" s="43">
        <v>1</v>
      </c>
      <c r="BW4390" s="43" t="s">
        <v>103</v>
      </c>
    </row>
    <row r="4391" spans="3:75" x14ac:dyDescent="0.35">
      <c r="C4391" s="43" t="str">
        <f t="shared" si="68"/>
        <v>IARA:BDT-10:2023: 4390</v>
      </c>
      <c r="D4391" s="43">
        <v>4390</v>
      </c>
      <c r="E4391" s="43" t="s">
        <v>5317</v>
      </c>
      <c r="F4391" s="1" t="s">
        <v>73</v>
      </c>
      <c r="G4391" s="43" t="s">
        <v>5261</v>
      </c>
      <c r="H4391" s="2">
        <v>45206</v>
      </c>
      <c r="J4391" s="12">
        <f>YEAR(H4391)</f>
        <v>2023</v>
      </c>
      <c r="K4391" s="12">
        <v>10</v>
      </c>
      <c r="L4391" s="12">
        <v>7</v>
      </c>
      <c r="P4391" s="12" t="s">
        <v>75</v>
      </c>
      <c r="Q4391" s="12" t="str">
        <f>CONCATENATE(X4391," ",Y4391)</f>
        <v>Columba palumbus</v>
      </c>
      <c r="R4391" s="14" t="str">
        <f>CONCATENATE(S4391,", ",T4391,", ",U4391,", ",V4391,", ",W4391,", ",X4391,", ",Y4391)</f>
        <v>Animalia, Chordata, Aves, Columbiformes, Columbidae, Columba, palumbus</v>
      </c>
      <c r="S4391" s="6" t="s">
        <v>76</v>
      </c>
      <c r="T4391" s="6" t="s">
        <v>77</v>
      </c>
      <c r="U4391" s="6" t="s">
        <v>78</v>
      </c>
      <c r="V4391" s="12" t="s">
        <v>159</v>
      </c>
      <c r="W4391" s="12" t="s">
        <v>160</v>
      </c>
      <c r="X4391" s="12" t="s">
        <v>161</v>
      </c>
      <c r="Y4391" s="12" t="s">
        <v>162</v>
      </c>
      <c r="AA4391" s="12" t="s">
        <v>83</v>
      </c>
      <c r="AB4391" s="6" t="s">
        <v>84</v>
      </c>
      <c r="AC4391" s="12" t="s">
        <v>163</v>
      </c>
      <c r="AD4391" s="6" t="s">
        <v>5219</v>
      </c>
      <c r="AE4391" s="2">
        <v>45206</v>
      </c>
      <c r="AF4391" s="43" t="s">
        <v>87</v>
      </c>
      <c r="AG4391" s="7" t="s">
        <v>164</v>
      </c>
      <c r="AH4391" s="43" t="s">
        <v>958</v>
      </c>
      <c r="AI4391" s="43" t="s">
        <v>957</v>
      </c>
      <c r="AL4391" s="43">
        <v>10</v>
      </c>
      <c r="AN4391" s="46" t="s">
        <v>5240</v>
      </c>
      <c r="AO4391" s="5" t="s">
        <v>89</v>
      </c>
      <c r="AP4391" s="6" t="s">
        <v>5219</v>
      </c>
      <c r="AR4391" s="7" t="s">
        <v>90</v>
      </c>
      <c r="AT4391" s="4" t="str">
        <f>CONCATENATE(AU4391,", ",AV4391,", ",AW4391,", ",AX4391,", ",AY4391,", ",AZ4391,", ",BA4391)</f>
        <v>Europe, France, FR, Bretagne, Ille-et-Vilaine, Rennes, Campus Institut Agro Rennes</v>
      </c>
      <c r="AU4391" s="1" t="s">
        <v>91</v>
      </c>
      <c r="AV4391" s="1" t="s">
        <v>92</v>
      </c>
      <c r="AW4391" s="1" t="s">
        <v>93</v>
      </c>
      <c r="AX4391" s="1" t="s">
        <v>94</v>
      </c>
      <c r="AY4391" s="1" t="s">
        <v>95</v>
      </c>
      <c r="AZ4391" s="1" t="s">
        <v>96</v>
      </c>
      <c r="BA4391" s="1" t="s">
        <v>5242</v>
      </c>
      <c r="BC4391" s="43"/>
      <c r="BF4391" s="43" t="s">
        <v>4596</v>
      </c>
      <c r="BG4391" s="43" t="s">
        <v>93</v>
      </c>
      <c r="BH4391" s="7" t="s">
        <v>97</v>
      </c>
      <c r="BJ4391" s="7" t="s">
        <v>98</v>
      </c>
      <c r="BK4391" s="7" t="s">
        <v>99</v>
      </c>
      <c r="BL4391" s="7" t="s">
        <v>4597</v>
      </c>
      <c r="BM4391" s="7" t="s">
        <v>4598</v>
      </c>
      <c r="BU4391" s="43">
        <v>1</v>
      </c>
      <c r="BW4391" s="43" t="s">
        <v>103</v>
      </c>
    </row>
    <row r="4392" spans="3:75" x14ac:dyDescent="0.35">
      <c r="C4392" s="43" t="str">
        <f t="shared" si="68"/>
        <v>IARA:BDT-10:2023: 4391</v>
      </c>
      <c r="D4392" s="43">
        <v>4391</v>
      </c>
      <c r="E4392" s="43" t="s">
        <v>5317</v>
      </c>
      <c r="F4392" s="1" t="s">
        <v>73</v>
      </c>
      <c r="G4392" s="43" t="s">
        <v>5261</v>
      </c>
      <c r="H4392" s="2">
        <v>45206</v>
      </c>
      <c r="J4392" s="12">
        <f>YEAR(H4392)</f>
        <v>2023</v>
      </c>
      <c r="K4392" s="12">
        <v>10</v>
      </c>
      <c r="L4392" s="12">
        <v>7</v>
      </c>
      <c r="P4392" s="12" t="s">
        <v>75</v>
      </c>
      <c r="Q4392" s="12" t="str">
        <f>CONCATENATE(X4392," ",Y4392)</f>
        <v>Columba palumbus</v>
      </c>
      <c r="R4392" s="14" t="str">
        <f>CONCATENATE(S4392,", ",T4392,", ",U4392,", ",V4392,", ",W4392,", ",X4392,", ",Y4392)</f>
        <v>Animalia, Chordata, Aves, Columbiformes, Columbidae, Columba, palumbus</v>
      </c>
      <c r="S4392" s="6" t="s">
        <v>76</v>
      </c>
      <c r="T4392" s="6" t="s">
        <v>77</v>
      </c>
      <c r="U4392" s="6" t="s">
        <v>78</v>
      </c>
      <c r="V4392" s="12" t="s">
        <v>159</v>
      </c>
      <c r="W4392" s="12" t="s">
        <v>160</v>
      </c>
      <c r="X4392" s="12" t="s">
        <v>161</v>
      </c>
      <c r="Y4392" s="12" t="s">
        <v>162</v>
      </c>
      <c r="AA4392" s="12" t="s">
        <v>83</v>
      </c>
      <c r="AB4392" s="6" t="s">
        <v>84</v>
      </c>
      <c r="AC4392" s="12" t="s">
        <v>163</v>
      </c>
      <c r="AD4392" s="6" t="s">
        <v>5219</v>
      </c>
      <c r="AE4392" s="2">
        <v>45206</v>
      </c>
      <c r="AF4392" s="43" t="s">
        <v>87</v>
      </c>
      <c r="AG4392" s="7" t="s">
        <v>164</v>
      </c>
      <c r="AH4392" s="43" t="s">
        <v>960</v>
      </c>
      <c r="AI4392" s="43" t="s">
        <v>959</v>
      </c>
      <c r="AL4392" s="43">
        <v>10</v>
      </c>
      <c r="AN4392" s="46" t="s">
        <v>5240</v>
      </c>
      <c r="AO4392" s="5" t="s">
        <v>89</v>
      </c>
      <c r="AP4392" s="6" t="s">
        <v>5219</v>
      </c>
      <c r="AR4392" s="7" t="s">
        <v>90</v>
      </c>
      <c r="AT4392" s="4" t="str">
        <f>CONCATENATE(AU4392,", ",AV4392,", ",AW4392,", ",AX4392,", ",AY4392,", ",AZ4392,", ",BA4392)</f>
        <v>Europe, France, FR, Bretagne, Ille-et-Vilaine, Rennes, Campus Institut Agro Rennes</v>
      </c>
      <c r="AU4392" s="1" t="s">
        <v>91</v>
      </c>
      <c r="AV4392" s="1" t="s">
        <v>92</v>
      </c>
      <c r="AW4392" s="1" t="s">
        <v>93</v>
      </c>
      <c r="AX4392" s="1" t="s">
        <v>94</v>
      </c>
      <c r="AY4392" s="1" t="s">
        <v>95</v>
      </c>
      <c r="AZ4392" s="1" t="s">
        <v>96</v>
      </c>
      <c r="BA4392" s="1" t="s">
        <v>5242</v>
      </c>
      <c r="BC4392" s="43"/>
      <c r="BF4392" s="43" t="s">
        <v>4596</v>
      </c>
      <c r="BG4392" s="43" t="s">
        <v>93</v>
      </c>
      <c r="BH4392" s="7" t="s">
        <v>97</v>
      </c>
      <c r="BJ4392" s="7" t="s">
        <v>98</v>
      </c>
      <c r="BK4392" s="7" t="s">
        <v>99</v>
      </c>
      <c r="BL4392" s="7" t="s">
        <v>4597</v>
      </c>
      <c r="BM4392" s="7" t="s">
        <v>4598</v>
      </c>
      <c r="BU4392" s="43">
        <v>1</v>
      </c>
      <c r="BW4392" s="43" t="s">
        <v>103</v>
      </c>
    </row>
    <row r="4393" spans="3:75" x14ac:dyDescent="0.35">
      <c r="C4393" s="43" t="str">
        <f t="shared" si="68"/>
        <v>IARA:BDT-10:2023: 4392</v>
      </c>
      <c r="D4393" s="43">
        <v>4392</v>
      </c>
      <c r="E4393" s="43" t="s">
        <v>5317</v>
      </c>
      <c r="F4393" s="1" t="s">
        <v>73</v>
      </c>
      <c r="G4393" s="43" t="s">
        <v>5261</v>
      </c>
      <c r="H4393" s="2">
        <v>45206</v>
      </c>
      <c r="J4393" s="12">
        <f>YEAR(H4393)</f>
        <v>2023</v>
      </c>
      <c r="K4393" s="12">
        <v>10</v>
      </c>
      <c r="L4393" s="12">
        <v>7</v>
      </c>
      <c r="P4393" s="12" t="s">
        <v>75</v>
      </c>
      <c r="Q4393" s="12" t="str">
        <f>CONCATENATE(X4393," ",Y4393)</f>
        <v>Columba palumbus</v>
      </c>
      <c r="R4393" s="14" t="str">
        <f>CONCATENATE(S4393,", ",T4393,", ",U4393,", ",V4393,", ",W4393,", ",X4393,", ",Y4393)</f>
        <v>Animalia, Chordata, Aves, Columbiformes, Columbidae, Columba, palumbus</v>
      </c>
      <c r="S4393" s="6" t="s">
        <v>76</v>
      </c>
      <c r="T4393" s="6" t="s">
        <v>77</v>
      </c>
      <c r="U4393" s="6" t="s">
        <v>78</v>
      </c>
      <c r="V4393" s="12" t="s">
        <v>159</v>
      </c>
      <c r="W4393" s="12" t="s">
        <v>160</v>
      </c>
      <c r="X4393" s="12" t="s">
        <v>161</v>
      </c>
      <c r="Y4393" s="12" t="s">
        <v>162</v>
      </c>
      <c r="AA4393" s="12" t="s">
        <v>83</v>
      </c>
      <c r="AB4393" s="6" t="s">
        <v>84</v>
      </c>
      <c r="AC4393" s="12" t="s">
        <v>163</v>
      </c>
      <c r="AD4393" s="6" t="s">
        <v>5219</v>
      </c>
      <c r="AE4393" s="2">
        <v>45206</v>
      </c>
      <c r="AF4393" s="43" t="s">
        <v>87</v>
      </c>
      <c r="AG4393" s="7" t="s">
        <v>164</v>
      </c>
      <c r="AH4393" s="43" t="s">
        <v>962</v>
      </c>
      <c r="AI4393" s="43" t="s">
        <v>961</v>
      </c>
      <c r="AL4393" s="43">
        <v>10</v>
      </c>
      <c r="AN4393" s="46" t="s">
        <v>5240</v>
      </c>
      <c r="AO4393" s="5" t="s">
        <v>89</v>
      </c>
      <c r="AP4393" s="6" t="s">
        <v>5219</v>
      </c>
      <c r="AR4393" s="7" t="s">
        <v>90</v>
      </c>
      <c r="AT4393" s="4" t="str">
        <f>CONCATENATE(AU4393,", ",AV4393,", ",AW4393,", ",AX4393,", ",AY4393,", ",AZ4393,", ",BA4393)</f>
        <v>Europe, France, FR, Bretagne, Ille-et-Vilaine, Rennes, Campus Institut Agro Rennes</v>
      </c>
      <c r="AU4393" s="1" t="s">
        <v>91</v>
      </c>
      <c r="AV4393" s="1" t="s">
        <v>92</v>
      </c>
      <c r="AW4393" s="1" t="s">
        <v>93</v>
      </c>
      <c r="AX4393" s="1" t="s">
        <v>94</v>
      </c>
      <c r="AY4393" s="1" t="s">
        <v>95</v>
      </c>
      <c r="AZ4393" s="1" t="s">
        <v>96</v>
      </c>
      <c r="BA4393" s="1" t="s">
        <v>5242</v>
      </c>
      <c r="BC4393" s="43"/>
      <c r="BF4393" s="43" t="s">
        <v>4596</v>
      </c>
      <c r="BG4393" s="43" t="s">
        <v>93</v>
      </c>
      <c r="BH4393" s="7" t="s">
        <v>97</v>
      </c>
      <c r="BJ4393" s="7" t="s">
        <v>98</v>
      </c>
      <c r="BK4393" s="7" t="s">
        <v>99</v>
      </c>
      <c r="BL4393" s="7" t="s">
        <v>4597</v>
      </c>
      <c r="BM4393" s="7" t="s">
        <v>4598</v>
      </c>
      <c r="BU4393" s="43">
        <v>1</v>
      </c>
      <c r="BW4393" s="43" t="s">
        <v>103</v>
      </c>
    </row>
    <row r="4394" spans="3:75" x14ac:dyDescent="0.35">
      <c r="C4394" s="43" t="str">
        <f t="shared" si="68"/>
        <v>IARA:BDT-10:2023: 4393</v>
      </c>
      <c r="D4394" s="43">
        <v>4393</v>
      </c>
      <c r="E4394" s="43" t="s">
        <v>5317</v>
      </c>
      <c r="F4394" s="1" t="s">
        <v>73</v>
      </c>
      <c r="G4394" s="43" t="s">
        <v>5261</v>
      </c>
      <c r="H4394" s="2">
        <v>45206</v>
      </c>
      <c r="J4394" s="12">
        <f>YEAR(H4394)</f>
        <v>2023</v>
      </c>
      <c r="K4394" s="12">
        <v>10</v>
      </c>
      <c r="L4394" s="12">
        <v>7</v>
      </c>
      <c r="P4394" s="12" t="s">
        <v>75</v>
      </c>
      <c r="Q4394" s="12" t="str">
        <f>CONCATENATE(X4394," ",Y4394)</f>
        <v>Regulus ignicapilla</v>
      </c>
      <c r="R4394" s="14" t="str">
        <f>CONCATENATE(S4394,", ",T4394,", ",U4394,", ",V4394,", ",W4394,", ",X4394,", ",Y4394)</f>
        <v>Animalia, Chordata, Aves, Passeriformes, Regulidae, Regulus, ignicapilla</v>
      </c>
      <c r="S4394" s="6" t="s">
        <v>76</v>
      </c>
      <c r="T4394" s="6" t="s">
        <v>77</v>
      </c>
      <c r="U4394" s="6" t="s">
        <v>78</v>
      </c>
      <c r="V4394" s="12" t="s">
        <v>79</v>
      </c>
      <c r="W4394" s="12" t="s">
        <v>176</v>
      </c>
      <c r="X4394" s="12" t="s">
        <v>177</v>
      </c>
      <c r="Y4394" s="12" t="s">
        <v>178</v>
      </c>
      <c r="AA4394" s="12" t="s">
        <v>83</v>
      </c>
      <c r="AB4394" s="6" t="s">
        <v>179</v>
      </c>
      <c r="AC4394" s="12" t="s">
        <v>180</v>
      </c>
      <c r="AD4394" s="6" t="s">
        <v>5219</v>
      </c>
      <c r="AE4394" s="2">
        <v>45206</v>
      </c>
      <c r="AF4394" s="43" t="s">
        <v>87</v>
      </c>
      <c r="AG4394" s="7" t="s">
        <v>181</v>
      </c>
      <c r="AH4394" s="43" t="s">
        <v>964</v>
      </c>
      <c r="AI4394" s="43" t="s">
        <v>963</v>
      </c>
      <c r="AL4394" s="43">
        <v>10</v>
      </c>
      <c r="AN4394" s="46" t="s">
        <v>5240</v>
      </c>
      <c r="AO4394" s="5" t="s">
        <v>89</v>
      </c>
      <c r="AP4394" s="6" t="s">
        <v>5219</v>
      </c>
      <c r="AR4394" s="7" t="s">
        <v>90</v>
      </c>
      <c r="AT4394" s="4" t="str">
        <f>CONCATENATE(AU4394,", ",AV4394,", ",AW4394,", ",AX4394,", ",AY4394,", ",AZ4394,", ",BA4394)</f>
        <v>Europe, France, FR, Bretagne, Ille-et-Vilaine, Rennes, Campus Institut Agro Rennes</v>
      </c>
      <c r="AU4394" s="1" t="s">
        <v>91</v>
      </c>
      <c r="AV4394" s="1" t="s">
        <v>92</v>
      </c>
      <c r="AW4394" s="1" t="s">
        <v>93</v>
      </c>
      <c r="AX4394" s="1" t="s">
        <v>94</v>
      </c>
      <c r="AY4394" s="1" t="s">
        <v>95</v>
      </c>
      <c r="AZ4394" s="1" t="s">
        <v>96</v>
      </c>
      <c r="BA4394" s="1" t="s">
        <v>5242</v>
      </c>
      <c r="BC4394" s="43"/>
      <c r="BF4394" s="43" t="s">
        <v>4596</v>
      </c>
      <c r="BG4394" s="43" t="s">
        <v>93</v>
      </c>
      <c r="BH4394" s="7" t="s">
        <v>97</v>
      </c>
      <c r="BJ4394" s="7" t="s">
        <v>98</v>
      </c>
      <c r="BK4394" s="7" t="s">
        <v>99</v>
      </c>
      <c r="BL4394" s="7" t="s">
        <v>4597</v>
      </c>
      <c r="BM4394" s="7" t="s">
        <v>4598</v>
      </c>
      <c r="BU4394" s="43">
        <v>1</v>
      </c>
      <c r="BW4394" s="43" t="s">
        <v>103</v>
      </c>
    </row>
    <row r="4395" spans="3:75" x14ac:dyDescent="0.35">
      <c r="C4395" s="43" t="str">
        <f t="shared" si="68"/>
        <v>IARA:BDT-10:2023: 4394</v>
      </c>
      <c r="D4395" s="43">
        <v>4394</v>
      </c>
      <c r="E4395" s="43" t="s">
        <v>5317</v>
      </c>
      <c r="F4395" s="1" t="s">
        <v>73</v>
      </c>
      <c r="G4395" s="43" t="s">
        <v>5261</v>
      </c>
      <c r="H4395" s="2">
        <v>45206</v>
      </c>
      <c r="J4395" s="12">
        <f>YEAR(H4395)</f>
        <v>2023</v>
      </c>
      <c r="K4395" s="12">
        <v>10</v>
      </c>
      <c r="L4395" s="12">
        <v>7</v>
      </c>
      <c r="P4395" s="12" t="s">
        <v>75</v>
      </c>
      <c r="Q4395" s="12" t="str">
        <f>CONCATENATE(X4395," ",Y4395)</f>
        <v>Parus major</v>
      </c>
      <c r="R4395" s="14" t="str">
        <f>CONCATENATE(S4395,", ",T4395,", ",U4395,", ",V4395,", ",W4395,", ",X4395,", ",Y4395)</f>
        <v>Animalia, Chordata, Aves, Passeriformes, Paridae, Parus, major</v>
      </c>
      <c r="S4395" s="6" t="s">
        <v>76</v>
      </c>
      <c r="T4395" s="6" t="s">
        <v>77</v>
      </c>
      <c r="U4395" s="6" t="s">
        <v>78</v>
      </c>
      <c r="V4395" s="12" t="s">
        <v>79</v>
      </c>
      <c r="W4395" s="12" t="s">
        <v>135</v>
      </c>
      <c r="X4395" s="12" t="s">
        <v>140</v>
      </c>
      <c r="Y4395" s="12" t="s">
        <v>141</v>
      </c>
      <c r="AA4395" s="12" t="s">
        <v>83</v>
      </c>
      <c r="AB4395" s="6" t="s">
        <v>84</v>
      </c>
      <c r="AC4395" s="12" t="s">
        <v>142</v>
      </c>
      <c r="AD4395" s="6" t="s">
        <v>5219</v>
      </c>
      <c r="AE4395" s="2">
        <v>45206</v>
      </c>
      <c r="AF4395" s="43" t="s">
        <v>87</v>
      </c>
      <c r="AG4395" s="7" t="s">
        <v>143</v>
      </c>
      <c r="AH4395" s="43" t="s">
        <v>966</v>
      </c>
      <c r="AI4395" s="43" t="s">
        <v>965</v>
      </c>
      <c r="AL4395" s="43">
        <v>10</v>
      </c>
      <c r="AN4395" s="46" t="s">
        <v>5240</v>
      </c>
      <c r="AO4395" s="5" t="s">
        <v>89</v>
      </c>
      <c r="AP4395" s="6" t="s">
        <v>5219</v>
      </c>
      <c r="AR4395" s="7" t="s">
        <v>90</v>
      </c>
      <c r="AT4395" s="4" t="str">
        <f>CONCATENATE(AU4395,", ",AV4395,", ",AW4395,", ",AX4395,", ",AY4395,", ",AZ4395,", ",BA4395)</f>
        <v>Europe, France, FR, Bretagne, Ille-et-Vilaine, Rennes, Campus Institut Agro Rennes</v>
      </c>
      <c r="AU4395" s="1" t="s">
        <v>91</v>
      </c>
      <c r="AV4395" s="1" t="s">
        <v>92</v>
      </c>
      <c r="AW4395" s="1" t="s">
        <v>93</v>
      </c>
      <c r="AX4395" s="1" t="s">
        <v>94</v>
      </c>
      <c r="AY4395" s="1" t="s">
        <v>95</v>
      </c>
      <c r="AZ4395" s="1" t="s">
        <v>96</v>
      </c>
      <c r="BA4395" s="1" t="s">
        <v>5242</v>
      </c>
      <c r="BC4395" s="43"/>
      <c r="BF4395" s="43" t="s">
        <v>4596</v>
      </c>
      <c r="BG4395" s="43" t="s">
        <v>93</v>
      </c>
      <c r="BH4395" s="7" t="s">
        <v>97</v>
      </c>
      <c r="BJ4395" s="7" t="s">
        <v>98</v>
      </c>
      <c r="BK4395" s="7" t="s">
        <v>99</v>
      </c>
      <c r="BL4395" s="7" t="s">
        <v>4597</v>
      </c>
      <c r="BM4395" s="7" t="s">
        <v>4598</v>
      </c>
      <c r="BU4395" s="43">
        <v>1</v>
      </c>
      <c r="BW4395" s="43" t="s">
        <v>103</v>
      </c>
    </row>
    <row r="4396" spans="3:75" x14ac:dyDescent="0.35">
      <c r="C4396" s="43" t="str">
        <f t="shared" si="68"/>
        <v>IARA:BDT-10:2023: 4395</v>
      </c>
      <c r="D4396" s="43">
        <v>4395</v>
      </c>
      <c r="E4396" s="43" t="s">
        <v>5317</v>
      </c>
      <c r="F4396" s="1" t="s">
        <v>73</v>
      </c>
      <c r="G4396" s="43" t="s">
        <v>5261</v>
      </c>
      <c r="H4396" s="2">
        <v>45206</v>
      </c>
      <c r="J4396" s="12">
        <f>YEAR(H4396)</f>
        <v>2023</v>
      </c>
      <c r="K4396" s="12">
        <v>10</v>
      </c>
      <c r="L4396" s="12">
        <v>7</v>
      </c>
      <c r="P4396" s="12" t="s">
        <v>75</v>
      </c>
      <c r="Q4396" s="12" t="str">
        <f>CONCATENATE(X4396," ",Y4396)</f>
        <v>Falco tinnunculus</v>
      </c>
      <c r="R4396" s="14" t="str">
        <f>CONCATENATE(S4396,", ",T4396,", ",U4396,", ",V4396,", ",W4396,", ",X4396,", ",Y4396)</f>
        <v>Animalia, Chordata, Aves, Falconiformes, Falconidae, Falco, tinnunculus</v>
      </c>
      <c r="S4396" s="6" t="s">
        <v>76</v>
      </c>
      <c r="T4396" s="6" t="s">
        <v>77</v>
      </c>
      <c r="U4396" s="6" t="s">
        <v>78</v>
      </c>
      <c r="V4396" s="6" t="s">
        <v>308</v>
      </c>
      <c r="W4396" s="6" t="s">
        <v>309</v>
      </c>
      <c r="X4396" s="6" t="s">
        <v>310</v>
      </c>
      <c r="Y4396" s="6" t="s">
        <v>311</v>
      </c>
      <c r="AA4396" s="12" t="s">
        <v>83</v>
      </c>
      <c r="AB4396" s="6" t="s">
        <v>84</v>
      </c>
      <c r="AC4396" s="12" t="s">
        <v>279</v>
      </c>
      <c r="AD4396" s="6" t="s">
        <v>5219</v>
      </c>
      <c r="AE4396" s="2">
        <v>45206</v>
      </c>
      <c r="AF4396" s="43" t="s">
        <v>87</v>
      </c>
      <c r="AG4396" s="7" t="s">
        <v>307</v>
      </c>
      <c r="AH4396" s="43" t="s">
        <v>968</v>
      </c>
      <c r="AI4396" s="43" t="s">
        <v>967</v>
      </c>
      <c r="AL4396" s="43">
        <v>10</v>
      </c>
      <c r="AN4396" s="46" t="s">
        <v>5240</v>
      </c>
      <c r="AO4396" s="5" t="s">
        <v>89</v>
      </c>
      <c r="AP4396" s="6" t="s">
        <v>5219</v>
      </c>
      <c r="AR4396" s="7" t="s">
        <v>90</v>
      </c>
      <c r="AT4396" s="4" t="str">
        <f>CONCATENATE(AU4396,", ",AV4396,", ",AW4396,", ",AX4396,", ",AY4396,", ",AZ4396,", ",BA4396)</f>
        <v>Europe, France, FR, Bretagne, Ille-et-Vilaine, Rennes, Campus Institut Agro Rennes</v>
      </c>
      <c r="AU4396" s="1" t="s">
        <v>91</v>
      </c>
      <c r="AV4396" s="1" t="s">
        <v>92</v>
      </c>
      <c r="AW4396" s="1" t="s">
        <v>93</v>
      </c>
      <c r="AX4396" s="1" t="s">
        <v>94</v>
      </c>
      <c r="AY4396" s="1" t="s">
        <v>95</v>
      </c>
      <c r="AZ4396" s="1" t="s">
        <v>96</v>
      </c>
      <c r="BA4396" s="1" t="s">
        <v>5242</v>
      </c>
      <c r="BC4396" s="43"/>
      <c r="BF4396" s="43" t="s">
        <v>4596</v>
      </c>
      <c r="BG4396" s="43" t="s">
        <v>93</v>
      </c>
      <c r="BH4396" s="7" t="s">
        <v>97</v>
      </c>
      <c r="BJ4396" s="7" t="s">
        <v>98</v>
      </c>
      <c r="BK4396" s="7" t="s">
        <v>99</v>
      </c>
      <c r="BL4396" s="7" t="s">
        <v>4597</v>
      </c>
      <c r="BM4396" s="7" t="s">
        <v>4598</v>
      </c>
      <c r="BU4396" s="43">
        <v>1</v>
      </c>
      <c r="BW4396" s="43" t="s">
        <v>103</v>
      </c>
    </row>
    <row r="4397" spans="3:75" x14ac:dyDescent="0.35">
      <c r="C4397" s="43" t="str">
        <f t="shared" si="68"/>
        <v>IARA:BDT-10:2023: 4396</v>
      </c>
      <c r="D4397" s="43">
        <v>4396</v>
      </c>
      <c r="E4397" s="43" t="s">
        <v>5317</v>
      </c>
      <c r="F4397" s="1" t="s">
        <v>73</v>
      </c>
      <c r="G4397" s="43" t="s">
        <v>5261</v>
      </c>
      <c r="H4397" s="2">
        <v>45206</v>
      </c>
      <c r="J4397" s="12">
        <f>YEAR(H4397)</f>
        <v>2023</v>
      </c>
      <c r="K4397" s="12">
        <v>10</v>
      </c>
      <c r="L4397" s="12">
        <v>7</v>
      </c>
      <c r="P4397" s="12" t="s">
        <v>75</v>
      </c>
      <c r="Q4397" s="12" t="str">
        <f>CONCATENATE(X4397," ",Y4397)</f>
        <v>Erithacus rubecula</v>
      </c>
      <c r="R4397" s="14" t="str">
        <f>CONCATENATE(S4397,", ",T4397,", ",U4397,", ",V4397,", ",W4397,", ",X4397,", ",Y4397)</f>
        <v>Animalia, Chordata, Aves, Passeriformes, Muscicapidae, Erithacus, rubecula</v>
      </c>
      <c r="S4397" s="6" t="s">
        <v>76</v>
      </c>
      <c r="T4397" s="6" t="s">
        <v>77</v>
      </c>
      <c r="U4397" s="6" t="s">
        <v>78</v>
      </c>
      <c r="V4397" s="12" t="s">
        <v>79</v>
      </c>
      <c r="W4397" s="12" t="s">
        <v>182</v>
      </c>
      <c r="X4397" s="12" t="s">
        <v>183</v>
      </c>
      <c r="Y4397" s="12" t="s">
        <v>184</v>
      </c>
      <c r="AA4397" s="12" t="s">
        <v>83</v>
      </c>
      <c r="AB4397" s="6" t="s">
        <v>84</v>
      </c>
      <c r="AC4397" s="12" t="s">
        <v>185</v>
      </c>
      <c r="AD4397" s="6" t="s">
        <v>5219</v>
      </c>
      <c r="AE4397" s="2">
        <v>45206</v>
      </c>
      <c r="AF4397" s="43" t="s">
        <v>87</v>
      </c>
      <c r="AG4397" s="7" t="s">
        <v>186</v>
      </c>
      <c r="AH4397" s="43" t="s">
        <v>970</v>
      </c>
      <c r="AI4397" s="43" t="s">
        <v>969</v>
      </c>
      <c r="AL4397" s="43">
        <v>10</v>
      </c>
      <c r="AN4397" s="46" t="s">
        <v>5240</v>
      </c>
      <c r="AO4397" s="5" t="s">
        <v>89</v>
      </c>
      <c r="AP4397" s="6" t="s">
        <v>5219</v>
      </c>
      <c r="AR4397" s="7" t="s">
        <v>90</v>
      </c>
      <c r="AT4397" s="4" t="str">
        <f>CONCATENATE(AU4397,", ",AV4397,", ",AW4397,", ",AX4397,", ",AY4397,", ",AZ4397,", ",BA4397)</f>
        <v>Europe, France, FR, Bretagne, Ille-et-Vilaine, Rennes, Campus Institut Agro Rennes</v>
      </c>
      <c r="AU4397" s="1" t="s">
        <v>91</v>
      </c>
      <c r="AV4397" s="1" t="s">
        <v>92</v>
      </c>
      <c r="AW4397" s="1" t="s">
        <v>93</v>
      </c>
      <c r="AX4397" s="1" t="s">
        <v>94</v>
      </c>
      <c r="AY4397" s="1" t="s">
        <v>95</v>
      </c>
      <c r="AZ4397" s="1" t="s">
        <v>96</v>
      </c>
      <c r="BA4397" s="1" t="s">
        <v>5242</v>
      </c>
      <c r="BC4397" s="43"/>
      <c r="BF4397" s="43" t="s">
        <v>4596</v>
      </c>
      <c r="BG4397" s="43" t="s">
        <v>93</v>
      </c>
      <c r="BH4397" s="7" t="s">
        <v>97</v>
      </c>
      <c r="BJ4397" s="7" t="s">
        <v>98</v>
      </c>
      <c r="BK4397" s="7" t="s">
        <v>99</v>
      </c>
      <c r="BL4397" s="7" t="s">
        <v>4597</v>
      </c>
      <c r="BM4397" s="7" t="s">
        <v>4598</v>
      </c>
      <c r="BU4397" s="43">
        <v>1</v>
      </c>
      <c r="BW4397" s="43" t="s">
        <v>103</v>
      </c>
    </row>
    <row r="4398" spans="3:75" x14ac:dyDescent="0.35">
      <c r="C4398" s="43" t="str">
        <f t="shared" si="68"/>
        <v>IARA:BDT-10:2023: 4397</v>
      </c>
      <c r="D4398" s="43">
        <v>4397</v>
      </c>
      <c r="E4398" s="43" t="s">
        <v>5317</v>
      </c>
      <c r="F4398" s="1" t="s">
        <v>73</v>
      </c>
      <c r="G4398" s="43" t="s">
        <v>5261</v>
      </c>
      <c r="H4398" s="2">
        <v>45206</v>
      </c>
      <c r="J4398" s="12">
        <f>YEAR(H4398)</f>
        <v>2023</v>
      </c>
      <c r="K4398" s="12">
        <v>10</v>
      </c>
      <c r="L4398" s="12">
        <v>7</v>
      </c>
      <c r="P4398" s="12" t="s">
        <v>75</v>
      </c>
      <c r="Q4398" s="12" t="str">
        <f>CONCATENATE(X4398," ",Y4398)</f>
        <v>Pica pica</v>
      </c>
      <c r="R4398" s="14" t="str">
        <f>CONCATENATE(S4398,", ",T4398,", ",U4398,", ",V4398,", ",W4398,", ",X4398,", ",Y4398)</f>
        <v>Animalia, Chordata, Aves, Passeriformes, Corvidae, Pica, pica</v>
      </c>
      <c r="S4398" s="6" t="s">
        <v>76</v>
      </c>
      <c r="T4398" s="6" t="s">
        <v>77</v>
      </c>
      <c r="U4398" s="6" t="s">
        <v>78</v>
      </c>
      <c r="V4398" s="12" t="s">
        <v>79</v>
      </c>
      <c r="W4398" s="12" t="s">
        <v>104</v>
      </c>
      <c r="X4398" s="12" t="s">
        <v>155</v>
      </c>
      <c r="Y4398" s="12" t="s">
        <v>156</v>
      </c>
      <c r="AA4398" s="12" t="s">
        <v>83</v>
      </c>
      <c r="AB4398" s="6" t="s">
        <v>84</v>
      </c>
      <c r="AC4398" s="12" t="s">
        <v>157</v>
      </c>
      <c r="AD4398" s="6" t="s">
        <v>5219</v>
      </c>
      <c r="AE4398" s="2">
        <v>45206</v>
      </c>
      <c r="AF4398" s="43" t="s">
        <v>87</v>
      </c>
      <c r="AG4398" s="7" t="s">
        <v>158</v>
      </c>
      <c r="AH4398" s="43" t="s">
        <v>972</v>
      </c>
      <c r="AI4398" s="43" t="s">
        <v>971</v>
      </c>
      <c r="AL4398" s="43">
        <v>10</v>
      </c>
      <c r="AN4398" s="46" t="s">
        <v>5240</v>
      </c>
      <c r="AO4398" s="5" t="s">
        <v>89</v>
      </c>
      <c r="AP4398" s="6" t="s">
        <v>5219</v>
      </c>
      <c r="AR4398" s="7" t="s">
        <v>90</v>
      </c>
      <c r="AT4398" s="4" t="str">
        <f>CONCATENATE(AU4398,", ",AV4398,", ",AW4398,", ",AX4398,", ",AY4398,", ",AZ4398,", ",BA4398)</f>
        <v>Europe, France, FR, Bretagne, Ille-et-Vilaine, Rennes, Campus Institut Agro Rennes</v>
      </c>
      <c r="AU4398" s="1" t="s">
        <v>91</v>
      </c>
      <c r="AV4398" s="1" t="s">
        <v>92</v>
      </c>
      <c r="AW4398" s="1" t="s">
        <v>93</v>
      </c>
      <c r="AX4398" s="1" t="s">
        <v>94</v>
      </c>
      <c r="AY4398" s="1" t="s">
        <v>95</v>
      </c>
      <c r="AZ4398" s="1" t="s">
        <v>96</v>
      </c>
      <c r="BA4398" s="1" t="s">
        <v>5242</v>
      </c>
      <c r="BC4398" s="43"/>
      <c r="BF4398" s="43" t="s">
        <v>4596</v>
      </c>
      <c r="BG4398" s="43" t="s">
        <v>93</v>
      </c>
      <c r="BH4398" s="7" t="s">
        <v>97</v>
      </c>
      <c r="BJ4398" s="7" t="s">
        <v>98</v>
      </c>
      <c r="BK4398" s="7" t="s">
        <v>99</v>
      </c>
      <c r="BL4398" s="7" t="s">
        <v>4597</v>
      </c>
      <c r="BM4398" s="7" t="s">
        <v>4598</v>
      </c>
      <c r="BU4398" s="43">
        <v>1</v>
      </c>
      <c r="BW4398" s="43" t="s">
        <v>103</v>
      </c>
    </row>
    <row r="4399" spans="3:75" x14ac:dyDescent="0.35">
      <c r="C4399" s="43" t="str">
        <f t="shared" si="68"/>
        <v>IARA:BDT-10:2023: 4398</v>
      </c>
      <c r="D4399" s="43">
        <v>4398</v>
      </c>
      <c r="E4399" s="43" t="s">
        <v>5317</v>
      </c>
      <c r="F4399" s="1" t="s">
        <v>73</v>
      </c>
      <c r="G4399" s="43" t="s">
        <v>5261</v>
      </c>
      <c r="H4399" s="2">
        <v>45206</v>
      </c>
      <c r="J4399" s="12">
        <f>YEAR(H4399)</f>
        <v>2023</v>
      </c>
      <c r="K4399" s="12">
        <v>10</v>
      </c>
      <c r="L4399" s="12">
        <v>7</v>
      </c>
      <c r="P4399" s="12" t="s">
        <v>75</v>
      </c>
      <c r="Q4399" s="12" t="str">
        <f>CONCATENATE(X4399," ",Y4399)</f>
        <v>Pica pica</v>
      </c>
      <c r="R4399" s="14" t="str">
        <f>CONCATENATE(S4399,", ",T4399,", ",U4399,", ",V4399,", ",W4399,", ",X4399,", ",Y4399)</f>
        <v>Animalia, Chordata, Aves, Passeriformes, Corvidae, Pica, pica</v>
      </c>
      <c r="S4399" s="6" t="s">
        <v>76</v>
      </c>
      <c r="T4399" s="6" t="s">
        <v>77</v>
      </c>
      <c r="U4399" s="6" t="s">
        <v>78</v>
      </c>
      <c r="V4399" s="12" t="s">
        <v>79</v>
      </c>
      <c r="W4399" s="12" t="s">
        <v>104</v>
      </c>
      <c r="X4399" s="12" t="s">
        <v>155</v>
      </c>
      <c r="Y4399" s="12" t="s">
        <v>156</v>
      </c>
      <c r="AA4399" s="12" t="s">
        <v>83</v>
      </c>
      <c r="AB4399" s="6" t="s">
        <v>84</v>
      </c>
      <c r="AC4399" s="12" t="s">
        <v>157</v>
      </c>
      <c r="AD4399" s="6" t="s">
        <v>5219</v>
      </c>
      <c r="AE4399" s="2">
        <v>45206</v>
      </c>
      <c r="AF4399" s="43" t="s">
        <v>87</v>
      </c>
      <c r="AG4399" s="7" t="s">
        <v>158</v>
      </c>
      <c r="AH4399" s="43" t="s">
        <v>974</v>
      </c>
      <c r="AI4399" s="43" t="s">
        <v>973</v>
      </c>
      <c r="AL4399" s="43">
        <v>10</v>
      </c>
      <c r="AN4399" s="46" t="s">
        <v>5240</v>
      </c>
      <c r="AO4399" s="5" t="s">
        <v>89</v>
      </c>
      <c r="AP4399" s="6" t="s">
        <v>5219</v>
      </c>
      <c r="AR4399" s="7" t="s">
        <v>90</v>
      </c>
      <c r="AT4399" s="4" t="str">
        <f>CONCATENATE(AU4399,", ",AV4399,", ",AW4399,", ",AX4399,", ",AY4399,", ",AZ4399,", ",BA4399)</f>
        <v>Europe, France, FR, Bretagne, Ille-et-Vilaine, Rennes, Campus Institut Agro Rennes</v>
      </c>
      <c r="AU4399" s="1" t="s">
        <v>91</v>
      </c>
      <c r="AV4399" s="1" t="s">
        <v>92</v>
      </c>
      <c r="AW4399" s="1" t="s">
        <v>93</v>
      </c>
      <c r="AX4399" s="1" t="s">
        <v>94</v>
      </c>
      <c r="AY4399" s="1" t="s">
        <v>95</v>
      </c>
      <c r="AZ4399" s="1" t="s">
        <v>96</v>
      </c>
      <c r="BA4399" s="1" t="s">
        <v>5242</v>
      </c>
      <c r="BC4399" s="43"/>
      <c r="BF4399" s="43" t="s">
        <v>4596</v>
      </c>
      <c r="BG4399" s="43" t="s">
        <v>93</v>
      </c>
      <c r="BH4399" s="7" t="s">
        <v>97</v>
      </c>
      <c r="BJ4399" s="7" t="s">
        <v>98</v>
      </c>
      <c r="BK4399" s="7" t="s">
        <v>99</v>
      </c>
      <c r="BL4399" s="7" t="s">
        <v>4597</v>
      </c>
      <c r="BM4399" s="7" t="s">
        <v>4598</v>
      </c>
      <c r="BU4399" s="43">
        <v>1</v>
      </c>
      <c r="BW4399" s="43" t="s">
        <v>103</v>
      </c>
    </row>
    <row r="4400" spans="3:75" x14ac:dyDescent="0.35">
      <c r="C4400" s="43" t="str">
        <f t="shared" si="68"/>
        <v>IARA:BDT-10:2023: 4399</v>
      </c>
      <c r="D4400" s="43">
        <v>4399</v>
      </c>
      <c r="E4400" s="43" t="s">
        <v>5317</v>
      </c>
      <c r="F4400" s="1" t="s">
        <v>73</v>
      </c>
      <c r="G4400" s="43" t="s">
        <v>5261</v>
      </c>
      <c r="H4400" s="2">
        <v>45206</v>
      </c>
      <c r="J4400" s="12">
        <f>YEAR(H4400)</f>
        <v>2023</v>
      </c>
      <c r="K4400" s="12">
        <v>10</v>
      </c>
      <c r="L4400" s="12">
        <v>7</v>
      </c>
      <c r="P4400" s="12" t="s">
        <v>75</v>
      </c>
      <c r="Q4400" s="12" t="str">
        <f>CONCATENATE(X4400," ",Y4400)</f>
        <v>Erithacus rubecula</v>
      </c>
      <c r="R4400" s="14" t="str">
        <f>CONCATENATE(S4400,", ",T4400,", ",U4400,", ",V4400,", ",W4400,", ",X4400,", ",Y4400)</f>
        <v>Animalia, Chordata, Aves, Passeriformes, Muscicapidae, Erithacus, rubecula</v>
      </c>
      <c r="S4400" s="6" t="s">
        <v>76</v>
      </c>
      <c r="T4400" s="6" t="s">
        <v>77</v>
      </c>
      <c r="U4400" s="6" t="s">
        <v>78</v>
      </c>
      <c r="V4400" s="12" t="s">
        <v>79</v>
      </c>
      <c r="W4400" s="12" t="s">
        <v>182</v>
      </c>
      <c r="X4400" s="12" t="s">
        <v>183</v>
      </c>
      <c r="Y4400" s="12" t="s">
        <v>184</v>
      </c>
      <c r="AA4400" s="12" t="s">
        <v>83</v>
      </c>
      <c r="AB4400" s="6" t="s">
        <v>84</v>
      </c>
      <c r="AC4400" s="12" t="s">
        <v>185</v>
      </c>
      <c r="AD4400" s="6" t="s">
        <v>5219</v>
      </c>
      <c r="AE4400" s="2">
        <v>45206</v>
      </c>
      <c r="AF4400" s="43" t="s">
        <v>87</v>
      </c>
      <c r="AG4400" s="7" t="s">
        <v>186</v>
      </c>
      <c r="AH4400" s="43" t="s">
        <v>976</v>
      </c>
      <c r="AI4400" s="43" t="s">
        <v>975</v>
      </c>
      <c r="AL4400" s="43">
        <v>10</v>
      </c>
      <c r="AN4400" s="46" t="s">
        <v>5240</v>
      </c>
      <c r="AO4400" s="5" t="s">
        <v>89</v>
      </c>
      <c r="AP4400" s="6" t="s">
        <v>5219</v>
      </c>
      <c r="AR4400" s="7" t="s">
        <v>90</v>
      </c>
      <c r="AT4400" s="4" t="str">
        <f>CONCATENATE(AU4400,", ",AV4400,", ",AW4400,", ",AX4400,", ",AY4400,", ",AZ4400,", ",BA4400)</f>
        <v>Europe, France, FR, Bretagne, Ille-et-Vilaine, Rennes, Campus Institut Agro Rennes</v>
      </c>
      <c r="AU4400" s="1" t="s">
        <v>91</v>
      </c>
      <c r="AV4400" s="1" t="s">
        <v>92</v>
      </c>
      <c r="AW4400" s="1" t="s">
        <v>93</v>
      </c>
      <c r="AX4400" s="1" t="s">
        <v>94</v>
      </c>
      <c r="AY4400" s="1" t="s">
        <v>95</v>
      </c>
      <c r="AZ4400" s="1" t="s">
        <v>96</v>
      </c>
      <c r="BA4400" s="1" t="s">
        <v>5242</v>
      </c>
      <c r="BC4400" s="43"/>
      <c r="BF4400" s="43" t="s">
        <v>4596</v>
      </c>
      <c r="BG4400" s="43" t="s">
        <v>93</v>
      </c>
      <c r="BH4400" s="7" t="s">
        <v>97</v>
      </c>
      <c r="BJ4400" s="7" t="s">
        <v>98</v>
      </c>
      <c r="BK4400" s="7" t="s">
        <v>99</v>
      </c>
      <c r="BL4400" s="7" t="s">
        <v>4597</v>
      </c>
      <c r="BM4400" s="7" t="s">
        <v>4598</v>
      </c>
      <c r="BU4400" s="43">
        <v>1</v>
      </c>
      <c r="BW4400" s="43" t="s">
        <v>103</v>
      </c>
    </row>
    <row r="4401" spans="3:75" x14ac:dyDescent="0.35">
      <c r="C4401" s="43" t="str">
        <f t="shared" si="68"/>
        <v>IARA:BDT-10:2023: 4400</v>
      </c>
      <c r="D4401" s="43">
        <v>4400</v>
      </c>
      <c r="E4401" s="43" t="s">
        <v>5317</v>
      </c>
      <c r="F4401" s="1" t="s">
        <v>73</v>
      </c>
      <c r="G4401" s="43" t="s">
        <v>5261</v>
      </c>
      <c r="H4401" s="2">
        <v>45206</v>
      </c>
      <c r="J4401" s="12">
        <f>YEAR(H4401)</f>
        <v>2023</v>
      </c>
      <c r="K4401" s="12">
        <v>10</v>
      </c>
      <c r="L4401" s="12">
        <v>7</v>
      </c>
      <c r="P4401" s="12" t="s">
        <v>75</v>
      </c>
      <c r="Q4401" s="12" t="str">
        <f>CONCATENATE(X4401," ",Y4401)</f>
        <v>Cyanistes caeruleus</v>
      </c>
      <c r="R4401" s="14" t="str">
        <f>CONCATENATE(S4401,", ",T4401,", ",U4401,", ",V4401,", ",W4401,", ",X4401,", ",Y4401)</f>
        <v>Animalia, Chordata, Aves, Passeriformes, Paridae, Cyanistes, caeruleus</v>
      </c>
      <c r="S4401" s="6" t="s">
        <v>76</v>
      </c>
      <c r="T4401" s="6" t="s">
        <v>77</v>
      </c>
      <c r="U4401" s="6" t="s">
        <v>78</v>
      </c>
      <c r="V4401" s="12" t="s">
        <v>79</v>
      </c>
      <c r="W4401" s="12" t="s">
        <v>135</v>
      </c>
      <c r="X4401" s="12" t="s">
        <v>136</v>
      </c>
      <c r="Y4401" s="12" t="s">
        <v>137</v>
      </c>
      <c r="AA4401" s="12" t="s">
        <v>83</v>
      </c>
      <c r="AB4401" s="6" t="s">
        <v>84</v>
      </c>
      <c r="AC4401" s="12" t="s">
        <v>138</v>
      </c>
      <c r="AD4401" s="6" t="s">
        <v>5219</v>
      </c>
      <c r="AE4401" s="2">
        <v>45206</v>
      </c>
      <c r="AF4401" s="43" t="s">
        <v>87</v>
      </c>
      <c r="AG4401" s="7" t="s">
        <v>139</v>
      </c>
      <c r="AH4401" s="43" t="s">
        <v>978</v>
      </c>
      <c r="AI4401" s="43" t="s">
        <v>977</v>
      </c>
      <c r="AL4401" s="43">
        <v>10</v>
      </c>
      <c r="AN4401" s="46" t="s">
        <v>5240</v>
      </c>
      <c r="AO4401" s="5" t="s">
        <v>89</v>
      </c>
      <c r="AP4401" s="6" t="s">
        <v>5219</v>
      </c>
      <c r="AR4401" s="7" t="s">
        <v>90</v>
      </c>
      <c r="AT4401" s="4" t="str">
        <f>CONCATENATE(AU4401,", ",AV4401,", ",AW4401,", ",AX4401,", ",AY4401,", ",AZ4401,", ",BA4401)</f>
        <v>Europe, France, FR, Bretagne, Ille-et-Vilaine, Rennes, Campus Institut Agro Rennes</v>
      </c>
      <c r="AU4401" s="1" t="s">
        <v>91</v>
      </c>
      <c r="AV4401" s="1" t="s">
        <v>92</v>
      </c>
      <c r="AW4401" s="1" t="s">
        <v>93</v>
      </c>
      <c r="AX4401" s="1" t="s">
        <v>94</v>
      </c>
      <c r="AY4401" s="1" t="s">
        <v>95</v>
      </c>
      <c r="AZ4401" s="1" t="s">
        <v>96</v>
      </c>
      <c r="BA4401" s="1" t="s">
        <v>5242</v>
      </c>
      <c r="BC4401" s="43"/>
      <c r="BF4401" s="43" t="s">
        <v>4596</v>
      </c>
      <c r="BG4401" s="43" t="s">
        <v>93</v>
      </c>
      <c r="BH4401" s="7" t="s">
        <v>97</v>
      </c>
      <c r="BJ4401" s="7" t="s">
        <v>98</v>
      </c>
      <c r="BK4401" s="7" t="s">
        <v>99</v>
      </c>
      <c r="BL4401" s="7" t="s">
        <v>4597</v>
      </c>
      <c r="BM4401" s="7" t="s">
        <v>4598</v>
      </c>
      <c r="BU4401" s="43">
        <v>1</v>
      </c>
      <c r="BW4401" s="43" t="s">
        <v>103</v>
      </c>
    </row>
    <row r="4402" spans="3:75" x14ac:dyDescent="0.35">
      <c r="C4402" s="43" t="str">
        <f t="shared" si="68"/>
        <v>IARA:BDT-10:2023: 4401</v>
      </c>
      <c r="D4402" s="43">
        <v>4401</v>
      </c>
      <c r="E4402" s="43" t="s">
        <v>5317</v>
      </c>
      <c r="F4402" s="1" t="s">
        <v>73</v>
      </c>
      <c r="G4402" s="43" t="s">
        <v>5261</v>
      </c>
      <c r="H4402" s="2">
        <v>45206</v>
      </c>
      <c r="J4402" s="12">
        <f>YEAR(H4402)</f>
        <v>2023</v>
      </c>
      <c r="K4402" s="12">
        <v>10</v>
      </c>
      <c r="L4402" s="12">
        <v>7</v>
      </c>
      <c r="P4402" s="12" t="s">
        <v>75</v>
      </c>
      <c r="Q4402" s="12" t="str">
        <f>CONCATENATE(X4402," ",Y4402)</f>
        <v>Cyanistes caeruleus</v>
      </c>
      <c r="R4402" s="14" t="str">
        <f>CONCATENATE(S4402,", ",T4402,", ",U4402,", ",V4402,", ",W4402,", ",X4402,", ",Y4402)</f>
        <v>Animalia, Chordata, Aves, Passeriformes, Paridae, Cyanistes, caeruleus</v>
      </c>
      <c r="S4402" s="6" t="s">
        <v>76</v>
      </c>
      <c r="T4402" s="6" t="s">
        <v>77</v>
      </c>
      <c r="U4402" s="6" t="s">
        <v>78</v>
      </c>
      <c r="V4402" s="12" t="s">
        <v>79</v>
      </c>
      <c r="W4402" s="12" t="s">
        <v>135</v>
      </c>
      <c r="X4402" s="12" t="s">
        <v>136</v>
      </c>
      <c r="Y4402" s="12" t="s">
        <v>137</v>
      </c>
      <c r="AA4402" s="12" t="s">
        <v>83</v>
      </c>
      <c r="AB4402" s="6" t="s">
        <v>84</v>
      </c>
      <c r="AC4402" s="12" t="s">
        <v>138</v>
      </c>
      <c r="AD4402" s="6" t="s">
        <v>5219</v>
      </c>
      <c r="AE4402" s="2">
        <v>45206</v>
      </c>
      <c r="AF4402" s="43" t="s">
        <v>87</v>
      </c>
      <c r="AG4402" s="7" t="s">
        <v>139</v>
      </c>
      <c r="AH4402" s="43" t="s">
        <v>980</v>
      </c>
      <c r="AI4402" s="43" t="s">
        <v>979</v>
      </c>
      <c r="AL4402" s="43">
        <v>10</v>
      </c>
      <c r="AN4402" s="46" t="s">
        <v>5240</v>
      </c>
      <c r="AO4402" s="5" t="s">
        <v>89</v>
      </c>
      <c r="AP4402" s="6" t="s">
        <v>5219</v>
      </c>
      <c r="AR4402" s="7" t="s">
        <v>90</v>
      </c>
      <c r="AT4402" s="4" t="str">
        <f>CONCATENATE(AU4402,", ",AV4402,", ",AW4402,", ",AX4402,", ",AY4402,", ",AZ4402,", ",BA4402)</f>
        <v>Europe, France, FR, Bretagne, Ille-et-Vilaine, Rennes, Campus Institut Agro Rennes</v>
      </c>
      <c r="AU4402" s="1" t="s">
        <v>91</v>
      </c>
      <c r="AV4402" s="1" t="s">
        <v>92</v>
      </c>
      <c r="AW4402" s="1" t="s">
        <v>93</v>
      </c>
      <c r="AX4402" s="1" t="s">
        <v>94</v>
      </c>
      <c r="AY4402" s="1" t="s">
        <v>95</v>
      </c>
      <c r="AZ4402" s="1" t="s">
        <v>96</v>
      </c>
      <c r="BA4402" s="1" t="s">
        <v>5242</v>
      </c>
      <c r="BC4402" s="43"/>
      <c r="BF4402" s="43" t="s">
        <v>4596</v>
      </c>
      <c r="BG4402" s="43" t="s">
        <v>93</v>
      </c>
      <c r="BH4402" s="7" t="s">
        <v>97</v>
      </c>
      <c r="BJ4402" s="7" t="s">
        <v>98</v>
      </c>
      <c r="BK4402" s="7" t="s">
        <v>99</v>
      </c>
      <c r="BL4402" s="7" t="s">
        <v>4597</v>
      </c>
      <c r="BM4402" s="7" t="s">
        <v>4598</v>
      </c>
      <c r="BU4402" s="43">
        <v>1</v>
      </c>
      <c r="BW4402" s="43" t="s">
        <v>103</v>
      </c>
    </row>
    <row r="4403" spans="3:75" x14ac:dyDescent="0.35">
      <c r="C4403" s="43" t="str">
        <f t="shared" si="68"/>
        <v>IARA:BDT-10:2023: 4402</v>
      </c>
      <c r="D4403" s="43">
        <v>4402</v>
      </c>
      <c r="E4403" s="43" t="s">
        <v>5317</v>
      </c>
      <c r="F4403" s="1" t="s">
        <v>73</v>
      </c>
      <c r="G4403" s="43" t="s">
        <v>5261</v>
      </c>
      <c r="H4403" s="2">
        <v>45206</v>
      </c>
      <c r="J4403" s="12">
        <f>YEAR(H4403)</f>
        <v>2023</v>
      </c>
      <c r="K4403" s="12">
        <v>10</v>
      </c>
      <c r="L4403" s="12">
        <v>7</v>
      </c>
      <c r="P4403" s="12" t="s">
        <v>75</v>
      </c>
      <c r="Q4403" s="12" t="str">
        <f>CONCATENATE(X4403," ",Y4403)</f>
        <v>Prunella modularis</v>
      </c>
      <c r="R4403" s="14" t="str">
        <f>CONCATENATE(S4403,", ",T4403,", ",U4403,", ",V4403,", ",W4403,", ",X4403,", ",Y4403)</f>
        <v>Animalia, Chordata, Aves, Passeriformes, Prunellidae, Prunella, modularis</v>
      </c>
      <c r="S4403" s="6" t="s">
        <v>76</v>
      </c>
      <c r="T4403" s="6" t="s">
        <v>77</v>
      </c>
      <c r="U4403" s="6" t="s">
        <v>78</v>
      </c>
      <c r="V4403" s="12" t="s">
        <v>79</v>
      </c>
      <c r="W4403" s="12" t="s">
        <v>80</v>
      </c>
      <c r="X4403" s="12" t="s">
        <v>81</v>
      </c>
      <c r="Y4403" s="12" t="s">
        <v>82</v>
      </c>
      <c r="AA4403" s="12" t="s">
        <v>83</v>
      </c>
      <c r="AB4403" s="6" t="s">
        <v>84</v>
      </c>
      <c r="AC4403" s="12" t="s">
        <v>85</v>
      </c>
      <c r="AD4403" s="6" t="s">
        <v>5219</v>
      </c>
      <c r="AE4403" s="2">
        <v>45206</v>
      </c>
      <c r="AF4403" s="43" t="s">
        <v>87</v>
      </c>
      <c r="AG4403" s="7" t="s">
        <v>88</v>
      </c>
      <c r="AH4403" s="43" t="s">
        <v>982</v>
      </c>
      <c r="AI4403" s="43" t="s">
        <v>981</v>
      </c>
      <c r="AL4403" s="43">
        <v>10</v>
      </c>
      <c r="AN4403" s="46" t="s">
        <v>5240</v>
      </c>
      <c r="AO4403" s="5" t="s">
        <v>89</v>
      </c>
      <c r="AP4403" s="6" t="s">
        <v>5219</v>
      </c>
      <c r="AR4403" s="7" t="s">
        <v>90</v>
      </c>
      <c r="AT4403" s="4" t="str">
        <f>CONCATENATE(AU4403,", ",AV4403,", ",AW4403,", ",AX4403,", ",AY4403,", ",AZ4403,", ",BA4403)</f>
        <v>Europe, France, FR, Bretagne, Ille-et-Vilaine, Rennes, Campus Institut Agro Rennes</v>
      </c>
      <c r="AU4403" s="1" t="s">
        <v>91</v>
      </c>
      <c r="AV4403" s="1" t="s">
        <v>92</v>
      </c>
      <c r="AW4403" s="1" t="s">
        <v>93</v>
      </c>
      <c r="AX4403" s="1" t="s">
        <v>94</v>
      </c>
      <c r="AY4403" s="1" t="s">
        <v>95</v>
      </c>
      <c r="AZ4403" s="1" t="s">
        <v>96</v>
      </c>
      <c r="BA4403" s="1" t="s">
        <v>5242</v>
      </c>
      <c r="BC4403" s="43"/>
      <c r="BF4403" s="43" t="s">
        <v>4596</v>
      </c>
      <c r="BG4403" s="43" t="s">
        <v>93</v>
      </c>
      <c r="BH4403" s="7" t="s">
        <v>97</v>
      </c>
      <c r="BJ4403" s="7" t="s">
        <v>98</v>
      </c>
      <c r="BK4403" s="7" t="s">
        <v>99</v>
      </c>
      <c r="BL4403" s="7" t="s">
        <v>4597</v>
      </c>
      <c r="BM4403" s="7" t="s">
        <v>4598</v>
      </c>
      <c r="BU4403" s="43">
        <v>1</v>
      </c>
      <c r="BW4403" s="43" t="s">
        <v>103</v>
      </c>
    </row>
    <row r="4404" spans="3:75" x14ac:dyDescent="0.35">
      <c r="C4404" s="43" t="str">
        <f t="shared" si="68"/>
        <v>IARA:BDT-10:2023: 4403</v>
      </c>
      <c r="D4404" s="43">
        <v>4403</v>
      </c>
      <c r="E4404" s="43" t="s">
        <v>5317</v>
      </c>
      <c r="F4404" s="1" t="s">
        <v>73</v>
      </c>
      <c r="G4404" s="43" t="s">
        <v>5261</v>
      </c>
      <c r="H4404" s="2">
        <v>45206</v>
      </c>
      <c r="J4404" s="12">
        <f>YEAR(H4404)</f>
        <v>2023</v>
      </c>
      <c r="K4404" s="12">
        <v>10</v>
      </c>
      <c r="L4404" s="12">
        <v>7</v>
      </c>
      <c r="P4404" s="12" t="s">
        <v>75</v>
      </c>
      <c r="Q4404" s="12" t="str">
        <f>CONCATENATE(X4404," ",Y4404)</f>
        <v>Parus major</v>
      </c>
      <c r="R4404" s="14" t="str">
        <f>CONCATENATE(S4404,", ",T4404,", ",U4404,", ",V4404,", ",W4404,", ",X4404,", ",Y4404)</f>
        <v>Animalia, Chordata, Aves, Passeriformes, Paridae, Parus, major</v>
      </c>
      <c r="S4404" s="6" t="s">
        <v>76</v>
      </c>
      <c r="T4404" s="6" t="s">
        <v>77</v>
      </c>
      <c r="U4404" s="6" t="s">
        <v>78</v>
      </c>
      <c r="V4404" s="12" t="s">
        <v>79</v>
      </c>
      <c r="W4404" s="12" t="s">
        <v>135</v>
      </c>
      <c r="X4404" s="12" t="s">
        <v>140</v>
      </c>
      <c r="Y4404" s="12" t="s">
        <v>141</v>
      </c>
      <c r="AA4404" s="12" t="s">
        <v>83</v>
      </c>
      <c r="AB4404" s="6" t="s">
        <v>84</v>
      </c>
      <c r="AC4404" s="12" t="s">
        <v>142</v>
      </c>
      <c r="AD4404" s="6" t="s">
        <v>5219</v>
      </c>
      <c r="AE4404" s="2">
        <v>45206</v>
      </c>
      <c r="AF4404" s="43" t="s">
        <v>87</v>
      </c>
      <c r="AG4404" s="7" t="s">
        <v>143</v>
      </c>
      <c r="AH4404" s="43" t="s">
        <v>984</v>
      </c>
      <c r="AI4404" s="43" t="s">
        <v>983</v>
      </c>
      <c r="AL4404" s="43">
        <v>10</v>
      </c>
      <c r="AN4404" s="46" t="s">
        <v>5240</v>
      </c>
      <c r="AO4404" s="5" t="s">
        <v>89</v>
      </c>
      <c r="AP4404" s="6" t="s">
        <v>5219</v>
      </c>
      <c r="AR4404" s="7" t="s">
        <v>90</v>
      </c>
      <c r="AT4404" s="4" t="str">
        <f>CONCATENATE(AU4404,", ",AV4404,", ",AW4404,", ",AX4404,", ",AY4404,", ",AZ4404,", ",BA4404)</f>
        <v>Europe, France, FR, Bretagne, Ille-et-Vilaine, Rennes, Campus Institut Agro Rennes</v>
      </c>
      <c r="AU4404" s="1" t="s">
        <v>91</v>
      </c>
      <c r="AV4404" s="1" t="s">
        <v>92</v>
      </c>
      <c r="AW4404" s="1" t="s">
        <v>93</v>
      </c>
      <c r="AX4404" s="1" t="s">
        <v>94</v>
      </c>
      <c r="AY4404" s="1" t="s">
        <v>95</v>
      </c>
      <c r="AZ4404" s="1" t="s">
        <v>96</v>
      </c>
      <c r="BA4404" s="1" t="s">
        <v>5242</v>
      </c>
      <c r="BC4404" s="43"/>
      <c r="BF4404" s="43" t="s">
        <v>4596</v>
      </c>
      <c r="BG4404" s="43" t="s">
        <v>93</v>
      </c>
      <c r="BH4404" s="7" t="s">
        <v>97</v>
      </c>
      <c r="BJ4404" s="7" t="s">
        <v>98</v>
      </c>
      <c r="BK4404" s="7" t="s">
        <v>99</v>
      </c>
      <c r="BL4404" s="7" t="s">
        <v>4597</v>
      </c>
      <c r="BM4404" s="7" t="s">
        <v>4598</v>
      </c>
      <c r="BU4404" s="43">
        <v>1</v>
      </c>
      <c r="BW4404" s="43" t="s">
        <v>103</v>
      </c>
    </row>
    <row r="4405" spans="3:75" x14ac:dyDescent="0.35">
      <c r="C4405" s="43" t="str">
        <f t="shared" si="68"/>
        <v>IARA:BDT-10:2023: 4404</v>
      </c>
      <c r="D4405" s="43">
        <v>4404</v>
      </c>
      <c r="E4405" s="43" t="s">
        <v>5317</v>
      </c>
      <c r="F4405" s="1" t="s">
        <v>73</v>
      </c>
      <c r="G4405" s="43" t="s">
        <v>5261</v>
      </c>
      <c r="H4405" s="2">
        <v>45206</v>
      </c>
      <c r="J4405" s="12">
        <f>YEAR(H4405)</f>
        <v>2023</v>
      </c>
      <c r="K4405" s="12">
        <v>10</v>
      </c>
      <c r="L4405" s="12">
        <v>7</v>
      </c>
      <c r="P4405" s="12" t="s">
        <v>75</v>
      </c>
      <c r="Q4405" s="12" t="str">
        <f>CONCATENATE(X4405," ",Y4405)</f>
        <v>Phylloscopus collybita</v>
      </c>
      <c r="R4405" s="14" t="str">
        <f>CONCATENATE(S4405,", ",T4405,", ",U4405,", ",V4405,", ",W4405,", ",X4405,", ",Y4405)</f>
        <v>Animalia, Chordata, Aves, Passeriformes, Phylloscopidae, Phylloscopus, collybita</v>
      </c>
      <c r="S4405" s="6" t="s">
        <v>76</v>
      </c>
      <c r="T4405" s="6" t="s">
        <v>77</v>
      </c>
      <c r="U4405" s="6" t="s">
        <v>78</v>
      </c>
      <c r="V4405" s="12" t="s">
        <v>79</v>
      </c>
      <c r="W4405" s="12" t="s">
        <v>170</v>
      </c>
      <c r="X4405" s="12" t="s">
        <v>171</v>
      </c>
      <c r="Y4405" s="12" t="s">
        <v>172</v>
      </c>
      <c r="AA4405" s="12" t="s">
        <v>83</v>
      </c>
      <c r="AB4405" s="6" t="s">
        <v>173</v>
      </c>
      <c r="AC4405" s="12" t="s">
        <v>174</v>
      </c>
      <c r="AD4405" s="6" t="s">
        <v>5219</v>
      </c>
      <c r="AE4405" s="2">
        <v>45206</v>
      </c>
      <c r="AF4405" s="43" t="s">
        <v>87</v>
      </c>
      <c r="AG4405" s="7" t="s">
        <v>175</v>
      </c>
      <c r="AH4405" s="43" t="s">
        <v>986</v>
      </c>
      <c r="AI4405" s="43" t="s">
        <v>985</v>
      </c>
      <c r="AL4405" s="43">
        <v>10</v>
      </c>
      <c r="AN4405" s="46" t="s">
        <v>5240</v>
      </c>
      <c r="AO4405" s="5" t="s">
        <v>89</v>
      </c>
      <c r="AP4405" s="6" t="s">
        <v>5219</v>
      </c>
      <c r="AR4405" s="7" t="s">
        <v>90</v>
      </c>
      <c r="AT4405" s="4" t="str">
        <f>CONCATENATE(AU4405,", ",AV4405,", ",AW4405,", ",AX4405,", ",AY4405,", ",AZ4405,", ",BA4405)</f>
        <v>Europe, France, FR, Bretagne, Ille-et-Vilaine, Rennes, Campus Institut Agro Rennes</v>
      </c>
      <c r="AU4405" s="1" t="s">
        <v>91</v>
      </c>
      <c r="AV4405" s="1" t="s">
        <v>92</v>
      </c>
      <c r="AW4405" s="1" t="s">
        <v>93</v>
      </c>
      <c r="AX4405" s="1" t="s">
        <v>94</v>
      </c>
      <c r="AY4405" s="1" t="s">
        <v>95</v>
      </c>
      <c r="AZ4405" s="1" t="s">
        <v>96</v>
      </c>
      <c r="BA4405" s="1" t="s">
        <v>5242</v>
      </c>
      <c r="BC4405" s="43"/>
      <c r="BF4405" s="43" t="s">
        <v>4596</v>
      </c>
      <c r="BG4405" s="43" t="s">
        <v>93</v>
      </c>
      <c r="BH4405" s="7" t="s">
        <v>97</v>
      </c>
      <c r="BJ4405" s="7" t="s">
        <v>98</v>
      </c>
      <c r="BK4405" s="7" t="s">
        <v>99</v>
      </c>
      <c r="BL4405" s="7" t="s">
        <v>4597</v>
      </c>
      <c r="BM4405" s="7" t="s">
        <v>4598</v>
      </c>
      <c r="BU4405" s="43">
        <v>1</v>
      </c>
      <c r="BW4405" s="43" t="s">
        <v>103</v>
      </c>
    </row>
    <row r="4406" spans="3:75" x14ac:dyDescent="0.35">
      <c r="C4406" s="43" t="str">
        <f t="shared" si="68"/>
        <v>IARA:BDT-10:2023: 4405</v>
      </c>
      <c r="D4406" s="43">
        <v>4405</v>
      </c>
      <c r="E4406" s="43" t="s">
        <v>5317</v>
      </c>
      <c r="F4406" s="1" t="s">
        <v>73</v>
      </c>
      <c r="G4406" s="43" t="s">
        <v>5261</v>
      </c>
      <c r="H4406" s="2">
        <v>45206</v>
      </c>
      <c r="J4406" s="12">
        <f>YEAR(H4406)</f>
        <v>2023</v>
      </c>
      <c r="K4406" s="12">
        <v>10</v>
      </c>
      <c r="L4406" s="12">
        <v>7</v>
      </c>
      <c r="P4406" s="12" t="s">
        <v>75</v>
      </c>
      <c r="Q4406" s="12" t="str">
        <f>CONCATENATE(X4406," ",Y4406)</f>
        <v>Pica pica</v>
      </c>
      <c r="R4406" s="14" t="str">
        <f>CONCATENATE(S4406,", ",T4406,", ",U4406,", ",V4406,", ",W4406,", ",X4406,", ",Y4406)</f>
        <v>Animalia, Chordata, Aves, Passeriformes, Corvidae, Pica, pica</v>
      </c>
      <c r="S4406" s="6" t="s">
        <v>76</v>
      </c>
      <c r="T4406" s="6" t="s">
        <v>77</v>
      </c>
      <c r="U4406" s="6" t="s">
        <v>78</v>
      </c>
      <c r="V4406" s="12" t="s">
        <v>79</v>
      </c>
      <c r="W4406" s="12" t="s">
        <v>104</v>
      </c>
      <c r="X4406" s="12" t="s">
        <v>155</v>
      </c>
      <c r="Y4406" s="12" t="s">
        <v>156</v>
      </c>
      <c r="AA4406" s="12" t="s">
        <v>83</v>
      </c>
      <c r="AB4406" s="6" t="s">
        <v>84</v>
      </c>
      <c r="AC4406" s="12" t="s">
        <v>157</v>
      </c>
      <c r="AD4406" s="6" t="s">
        <v>5219</v>
      </c>
      <c r="AE4406" s="2">
        <v>45206</v>
      </c>
      <c r="AF4406" s="43" t="s">
        <v>87</v>
      </c>
      <c r="AG4406" s="7" t="s">
        <v>158</v>
      </c>
      <c r="AH4406" s="43" t="s">
        <v>988</v>
      </c>
      <c r="AI4406" s="43" t="s">
        <v>987</v>
      </c>
      <c r="AL4406" s="43">
        <v>10</v>
      </c>
      <c r="AN4406" s="46" t="s">
        <v>5240</v>
      </c>
      <c r="AO4406" s="5" t="s">
        <v>89</v>
      </c>
      <c r="AP4406" s="6" t="s">
        <v>5219</v>
      </c>
      <c r="AR4406" s="7" t="s">
        <v>90</v>
      </c>
      <c r="AT4406" s="4" t="str">
        <f>CONCATENATE(AU4406,", ",AV4406,", ",AW4406,", ",AX4406,", ",AY4406,", ",AZ4406,", ",BA4406)</f>
        <v>Europe, France, FR, Bretagne, Ille-et-Vilaine, Rennes, Campus Institut Agro Rennes</v>
      </c>
      <c r="AU4406" s="1" t="s">
        <v>91</v>
      </c>
      <c r="AV4406" s="1" t="s">
        <v>92</v>
      </c>
      <c r="AW4406" s="1" t="s">
        <v>93</v>
      </c>
      <c r="AX4406" s="1" t="s">
        <v>94</v>
      </c>
      <c r="AY4406" s="1" t="s">
        <v>95</v>
      </c>
      <c r="AZ4406" s="1" t="s">
        <v>96</v>
      </c>
      <c r="BA4406" s="1" t="s">
        <v>5242</v>
      </c>
      <c r="BC4406" s="43"/>
      <c r="BF4406" s="43" t="s">
        <v>4596</v>
      </c>
      <c r="BG4406" s="43" t="s">
        <v>93</v>
      </c>
      <c r="BH4406" s="7" t="s">
        <v>97</v>
      </c>
      <c r="BJ4406" s="7" t="s">
        <v>98</v>
      </c>
      <c r="BK4406" s="7" t="s">
        <v>99</v>
      </c>
      <c r="BL4406" s="7" t="s">
        <v>4597</v>
      </c>
      <c r="BM4406" s="7" t="s">
        <v>4598</v>
      </c>
      <c r="BU4406" s="43">
        <v>1</v>
      </c>
      <c r="BW4406" s="43" t="s">
        <v>103</v>
      </c>
    </row>
    <row r="4407" spans="3:75" x14ac:dyDescent="0.35">
      <c r="C4407" s="43" t="str">
        <f t="shared" si="68"/>
        <v>IARA:BDT-10:2023: 4406</v>
      </c>
      <c r="D4407" s="43">
        <v>4406</v>
      </c>
      <c r="E4407" s="43" t="s">
        <v>5317</v>
      </c>
      <c r="F4407" s="1" t="s">
        <v>73</v>
      </c>
      <c r="G4407" s="43" t="s">
        <v>5261</v>
      </c>
      <c r="H4407" s="2">
        <v>45206</v>
      </c>
      <c r="J4407" s="12">
        <f>YEAR(H4407)</f>
        <v>2023</v>
      </c>
      <c r="K4407" s="12">
        <v>10</v>
      </c>
      <c r="L4407" s="12">
        <v>7</v>
      </c>
      <c r="P4407" s="12" t="s">
        <v>75</v>
      </c>
      <c r="Q4407" s="12" t="str">
        <f>CONCATENATE(X4407," ",Y4407)</f>
        <v>Pica pica</v>
      </c>
      <c r="R4407" s="14" t="str">
        <f>CONCATENATE(S4407,", ",T4407,", ",U4407,", ",V4407,", ",W4407,", ",X4407,", ",Y4407)</f>
        <v>Animalia, Chordata, Aves, Passeriformes, Corvidae, Pica, pica</v>
      </c>
      <c r="S4407" s="6" t="s">
        <v>76</v>
      </c>
      <c r="T4407" s="6" t="s">
        <v>77</v>
      </c>
      <c r="U4407" s="6" t="s">
        <v>78</v>
      </c>
      <c r="V4407" s="12" t="s">
        <v>79</v>
      </c>
      <c r="W4407" s="12" t="s">
        <v>104</v>
      </c>
      <c r="X4407" s="12" t="s">
        <v>155</v>
      </c>
      <c r="Y4407" s="12" t="s">
        <v>156</v>
      </c>
      <c r="AA4407" s="12" t="s">
        <v>83</v>
      </c>
      <c r="AB4407" s="6" t="s">
        <v>84</v>
      </c>
      <c r="AC4407" s="12" t="s">
        <v>157</v>
      </c>
      <c r="AD4407" s="6" t="s">
        <v>5219</v>
      </c>
      <c r="AE4407" s="2">
        <v>45206</v>
      </c>
      <c r="AF4407" s="43" t="s">
        <v>87</v>
      </c>
      <c r="AG4407" s="7" t="s">
        <v>158</v>
      </c>
      <c r="AH4407" s="43" t="s">
        <v>990</v>
      </c>
      <c r="AI4407" s="43" t="s">
        <v>989</v>
      </c>
      <c r="AL4407" s="43">
        <v>10</v>
      </c>
      <c r="AN4407" s="46" t="s">
        <v>5240</v>
      </c>
      <c r="AO4407" s="5" t="s">
        <v>89</v>
      </c>
      <c r="AP4407" s="6" t="s">
        <v>5219</v>
      </c>
      <c r="AR4407" s="7" t="s">
        <v>90</v>
      </c>
      <c r="AT4407" s="4" t="str">
        <f>CONCATENATE(AU4407,", ",AV4407,", ",AW4407,", ",AX4407,", ",AY4407,", ",AZ4407,", ",BA4407)</f>
        <v>Europe, France, FR, Bretagne, Ille-et-Vilaine, Rennes, Campus Institut Agro Rennes</v>
      </c>
      <c r="AU4407" s="1" t="s">
        <v>91</v>
      </c>
      <c r="AV4407" s="1" t="s">
        <v>92</v>
      </c>
      <c r="AW4407" s="1" t="s">
        <v>93</v>
      </c>
      <c r="AX4407" s="1" t="s">
        <v>94</v>
      </c>
      <c r="AY4407" s="1" t="s">
        <v>95</v>
      </c>
      <c r="AZ4407" s="1" t="s">
        <v>96</v>
      </c>
      <c r="BA4407" s="1" t="s">
        <v>5242</v>
      </c>
      <c r="BC4407" s="43"/>
      <c r="BF4407" s="43" t="s">
        <v>4596</v>
      </c>
      <c r="BG4407" s="43" t="s">
        <v>93</v>
      </c>
      <c r="BH4407" s="7" t="s">
        <v>97</v>
      </c>
      <c r="BJ4407" s="7" t="s">
        <v>98</v>
      </c>
      <c r="BK4407" s="7" t="s">
        <v>99</v>
      </c>
      <c r="BL4407" s="7" t="s">
        <v>4597</v>
      </c>
      <c r="BM4407" s="7" t="s">
        <v>4598</v>
      </c>
      <c r="BU4407" s="43">
        <v>1</v>
      </c>
      <c r="BW4407" s="43" t="s">
        <v>103</v>
      </c>
    </row>
    <row r="4408" spans="3:75" x14ac:dyDescent="0.35">
      <c r="C4408" s="43" t="str">
        <f t="shared" si="68"/>
        <v>IARA:BDT-10:2023: 4407</v>
      </c>
      <c r="D4408" s="43">
        <v>4407</v>
      </c>
      <c r="E4408" s="43" t="s">
        <v>5317</v>
      </c>
      <c r="F4408" s="1" t="s">
        <v>73</v>
      </c>
      <c r="G4408" s="43" t="s">
        <v>5261</v>
      </c>
      <c r="H4408" s="2">
        <v>45206</v>
      </c>
      <c r="J4408" s="12">
        <f>YEAR(H4408)</f>
        <v>2023</v>
      </c>
      <c r="K4408" s="12">
        <v>10</v>
      </c>
      <c r="L4408" s="12">
        <v>7</v>
      </c>
      <c r="P4408" s="12" t="s">
        <v>75</v>
      </c>
      <c r="Q4408" s="12" t="str">
        <f>CONCATENATE(X4408," ",Y4408)</f>
        <v>Pica pica</v>
      </c>
      <c r="R4408" s="14" t="str">
        <f>CONCATENATE(S4408,", ",T4408,", ",U4408,", ",V4408,", ",W4408,", ",X4408,", ",Y4408)</f>
        <v>Animalia, Chordata, Aves, Passeriformes, Corvidae, Pica, pica</v>
      </c>
      <c r="S4408" s="6" t="s">
        <v>76</v>
      </c>
      <c r="T4408" s="6" t="s">
        <v>77</v>
      </c>
      <c r="U4408" s="6" t="s">
        <v>78</v>
      </c>
      <c r="V4408" s="12" t="s">
        <v>79</v>
      </c>
      <c r="W4408" s="12" t="s">
        <v>104</v>
      </c>
      <c r="X4408" s="12" t="s">
        <v>155</v>
      </c>
      <c r="Y4408" s="12" t="s">
        <v>156</v>
      </c>
      <c r="AA4408" s="12" t="s">
        <v>83</v>
      </c>
      <c r="AB4408" s="6" t="s">
        <v>84</v>
      </c>
      <c r="AC4408" s="12" t="s">
        <v>157</v>
      </c>
      <c r="AD4408" s="6" t="s">
        <v>5219</v>
      </c>
      <c r="AE4408" s="2">
        <v>45206</v>
      </c>
      <c r="AF4408" s="43" t="s">
        <v>87</v>
      </c>
      <c r="AG4408" s="7" t="s">
        <v>158</v>
      </c>
      <c r="AH4408" s="43" t="s">
        <v>992</v>
      </c>
      <c r="AI4408" s="43" t="s">
        <v>991</v>
      </c>
      <c r="AL4408" s="43">
        <v>10</v>
      </c>
      <c r="AN4408" s="46" t="s">
        <v>5240</v>
      </c>
      <c r="AO4408" s="5" t="s">
        <v>89</v>
      </c>
      <c r="AP4408" s="6" t="s">
        <v>5219</v>
      </c>
      <c r="AR4408" s="7" t="s">
        <v>90</v>
      </c>
      <c r="AT4408" s="4" t="str">
        <f>CONCATENATE(AU4408,", ",AV4408,", ",AW4408,", ",AX4408,", ",AY4408,", ",AZ4408,", ",BA4408)</f>
        <v>Europe, France, FR, Bretagne, Ille-et-Vilaine, Rennes, Campus Institut Agro Rennes</v>
      </c>
      <c r="AU4408" s="1" t="s">
        <v>91</v>
      </c>
      <c r="AV4408" s="1" t="s">
        <v>92</v>
      </c>
      <c r="AW4408" s="1" t="s">
        <v>93</v>
      </c>
      <c r="AX4408" s="1" t="s">
        <v>94</v>
      </c>
      <c r="AY4408" s="1" t="s">
        <v>95</v>
      </c>
      <c r="AZ4408" s="1" t="s">
        <v>96</v>
      </c>
      <c r="BA4408" s="1" t="s">
        <v>5242</v>
      </c>
      <c r="BC4408" s="43"/>
      <c r="BF4408" s="43" t="s">
        <v>4596</v>
      </c>
      <c r="BG4408" s="43" t="s">
        <v>93</v>
      </c>
      <c r="BH4408" s="7" t="s">
        <v>97</v>
      </c>
      <c r="BJ4408" s="7" t="s">
        <v>98</v>
      </c>
      <c r="BK4408" s="7" t="s">
        <v>99</v>
      </c>
      <c r="BL4408" s="7" t="s">
        <v>4597</v>
      </c>
      <c r="BM4408" s="7" t="s">
        <v>4598</v>
      </c>
      <c r="BU4408" s="43">
        <v>1</v>
      </c>
      <c r="BW4408" s="43" t="s">
        <v>103</v>
      </c>
    </row>
    <row r="4409" spans="3:75" x14ac:dyDescent="0.35">
      <c r="C4409" s="43" t="str">
        <f t="shared" si="68"/>
        <v>IARA:BDT-10:2023: 4408</v>
      </c>
      <c r="D4409" s="43">
        <v>4408</v>
      </c>
      <c r="E4409" s="43" t="s">
        <v>5317</v>
      </c>
      <c r="F4409" s="1" t="s">
        <v>73</v>
      </c>
      <c r="G4409" s="43" t="s">
        <v>5261</v>
      </c>
      <c r="H4409" s="2">
        <v>45206</v>
      </c>
      <c r="J4409" s="12">
        <f>YEAR(H4409)</f>
        <v>2023</v>
      </c>
      <c r="K4409" s="12">
        <v>10</v>
      </c>
      <c r="L4409" s="12">
        <v>7</v>
      </c>
      <c r="P4409" s="12" t="s">
        <v>75</v>
      </c>
      <c r="Q4409" s="12" t="str">
        <f>CONCATENATE(X4409," ",Y4409)</f>
        <v>Picus viridis</v>
      </c>
      <c r="R4409" s="14" t="str">
        <f>CONCATENATE(S4409,", ",T4409,", ",U4409,", ",V4409,", ",W4409,", ",X4409,", ",Y4409)</f>
        <v>Animalia, Chordata, Aves, Piciformes, Picidae, Picus, viridis</v>
      </c>
      <c r="S4409" s="6" t="s">
        <v>76</v>
      </c>
      <c r="T4409" s="6" t="s">
        <v>77</v>
      </c>
      <c r="U4409" s="6" t="s">
        <v>78</v>
      </c>
      <c r="V4409" s="12" t="s">
        <v>149</v>
      </c>
      <c r="W4409" s="12" t="s">
        <v>150</v>
      </c>
      <c r="X4409" s="12" t="s">
        <v>151</v>
      </c>
      <c r="Y4409" s="12" t="s">
        <v>152</v>
      </c>
      <c r="AA4409" s="12" t="s">
        <v>83</v>
      </c>
      <c r="AB4409" s="6" t="s">
        <v>84</v>
      </c>
      <c r="AC4409" s="12" t="s">
        <v>153</v>
      </c>
      <c r="AD4409" s="6" t="s">
        <v>5219</v>
      </c>
      <c r="AE4409" s="2">
        <v>45206</v>
      </c>
      <c r="AF4409" s="43" t="s">
        <v>87</v>
      </c>
      <c r="AG4409" s="7" t="s">
        <v>154</v>
      </c>
      <c r="AH4409" s="43" t="s">
        <v>994</v>
      </c>
      <c r="AI4409" s="43" t="s">
        <v>993</v>
      </c>
      <c r="AL4409" s="43">
        <v>10</v>
      </c>
      <c r="AN4409" s="46" t="s">
        <v>5240</v>
      </c>
      <c r="AO4409" s="5" t="s">
        <v>89</v>
      </c>
      <c r="AP4409" s="6" t="s">
        <v>5219</v>
      </c>
      <c r="AR4409" s="7" t="s">
        <v>90</v>
      </c>
      <c r="AT4409" s="4" t="str">
        <f>CONCATENATE(AU4409,", ",AV4409,", ",AW4409,", ",AX4409,", ",AY4409,", ",AZ4409,", ",BA4409)</f>
        <v>Europe, France, FR, Bretagne, Ille-et-Vilaine, Rennes, Campus Institut Agro Rennes</v>
      </c>
      <c r="AU4409" s="1" t="s">
        <v>91</v>
      </c>
      <c r="AV4409" s="1" t="s">
        <v>92</v>
      </c>
      <c r="AW4409" s="1" t="s">
        <v>93</v>
      </c>
      <c r="AX4409" s="1" t="s">
        <v>94</v>
      </c>
      <c r="AY4409" s="1" t="s">
        <v>95</v>
      </c>
      <c r="AZ4409" s="1" t="s">
        <v>96</v>
      </c>
      <c r="BA4409" s="1" t="s">
        <v>5242</v>
      </c>
      <c r="BC4409" s="43"/>
      <c r="BF4409" s="43" t="s">
        <v>4596</v>
      </c>
      <c r="BG4409" s="43" t="s">
        <v>93</v>
      </c>
      <c r="BH4409" s="7" t="s">
        <v>97</v>
      </c>
      <c r="BJ4409" s="7" t="s">
        <v>98</v>
      </c>
      <c r="BK4409" s="7" t="s">
        <v>99</v>
      </c>
      <c r="BL4409" s="7" t="s">
        <v>4597</v>
      </c>
      <c r="BM4409" s="7" t="s">
        <v>4598</v>
      </c>
      <c r="BU4409" s="43">
        <v>1</v>
      </c>
      <c r="BW4409" s="43" t="s">
        <v>103</v>
      </c>
    </row>
    <row r="4410" spans="3:75" x14ac:dyDescent="0.35">
      <c r="C4410" s="43" t="str">
        <f t="shared" si="68"/>
        <v>IARA:BDT-10:2023: 4409</v>
      </c>
      <c r="D4410" s="43">
        <v>4409</v>
      </c>
      <c r="E4410" s="43" t="s">
        <v>5317</v>
      </c>
      <c r="F4410" s="1" t="s">
        <v>73</v>
      </c>
      <c r="G4410" s="43" t="s">
        <v>5261</v>
      </c>
      <c r="H4410" s="2">
        <v>45206</v>
      </c>
      <c r="J4410" s="12">
        <f>YEAR(H4410)</f>
        <v>2023</v>
      </c>
      <c r="K4410" s="12">
        <v>10</v>
      </c>
      <c r="L4410" s="12">
        <v>7</v>
      </c>
      <c r="P4410" s="12" t="s">
        <v>75</v>
      </c>
      <c r="Q4410" s="12" t="str">
        <f>CONCATENATE(X4410," ",Y4410)</f>
        <v>Parus major</v>
      </c>
      <c r="R4410" s="14" t="str">
        <f>CONCATENATE(S4410,", ",T4410,", ",U4410,", ",V4410,", ",W4410,", ",X4410,", ",Y4410)</f>
        <v>Animalia, Chordata, Aves, Passeriformes, Paridae, Parus, major</v>
      </c>
      <c r="S4410" s="6" t="s">
        <v>76</v>
      </c>
      <c r="T4410" s="6" t="s">
        <v>77</v>
      </c>
      <c r="U4410" s="6" t="s">
        <v>78</v>
      </c>
      <c r="V4410" s="12" t="s">
        <v>79</v>
      </c>
      <c r="W4410" s="12" t="s">
        <v>135</v>
      </c>
      <c r="X4410" s="12" t="s">
        <v>140</v>
      </c>
      <c r="Y4410" s="12" t="s">
        <v>141</v>
      </c>
      <c r="AA4410" s="12" t="s">
        <v>83</v>
      </c>
      <c r="AB4410" s="6" t="s">
        <v>84</v>
      </c>
      <c r="AC4410" s="12" t="s">
        <v>142</v>
      </c>
      <c r="AD4410" s="6" t="s">
        <v>5219</v>
      </c>
      <c r="AE4410" s="2">
        <v>45206</v>
      </c>
      <c r="AF4410" s="43" t="s">
        <v>87</v>
      </c>
      <c r="AG4410" s="7" t="s">
        <v>143</v>
      </c>
      <c r="AH4410" s="43" t="s">
        <v>996</v>
      </c>
      <c r="AI4410" s="43" t="s">
        <v>995</v>
      </c>
      <c r="AL4410" s="43">
        <v>10</v>
      </c>
      <c r="AN4410" s="46" t="s">
        <v>5240</v>
      </c>
      <c r="AO4410" s="5" t="s">
        <v>89</v>
      </c>
      <c r="AP4410" s="6" t="s">
        <v>5219</v>
      </c>
      <c r="AR4410" s="7" t="s">
        <v>90</v>
      </c>
      <c r="AT4410" s="4" t="str">
        <f>CONCATENATE(AU4410,", ",AV4410,", ",AW4410,", ",AX4410,", ",AY4410,", ",AZ4410,", ",BA4410)</f>
        <v>Europe, France, FR, Bretagne, Ille-et-Vilaine, Rennes, Campus Institut Agro Rennes</v>
      </c>
      <c r="AU4410" s="1" t="s">
        <v>91</v>
      </c>
      <c r="AV4410" s="1" t="s">
        <v>92</v>
      </c>
      <c r="AW4410" s="1" t="s">
        <v>93</v>
      </c>
      <c r="AX4410" s="1" t="s">
        <v>94</v>
      </c>
      <c r="AY4410" s="1" t="s">
        <v>95</v>
      </c>
      <c r="AZ4410" s="1" t="s">
        <v>96</v>
      </c>
      <c r="BA4410" s="1" t="s">
        <v>5242</v>
      </c>
      <c r="BC4410" s="43"/>
      <c r="BF4410" s="43" t="s">
        <v>4596</v>
      </c>
      <c r="BG4410" s="43" t="s">
        <v>93</v>
      </c>
      <c r="BH4410" s="7" t="s">
        <v>97</v>
      </c>
      <c r="BJ4410" s="7" t="s">
        <v>98</v>
      </c>
      <c r="BK4410" s="7" t="s">
        <v>99</v>
      </c>
      <c r="BL4410" s="7" t="s">
        <v>4597</v>
      </c>
      <c r="BM4410" s="7" t="s">
        <v>4598</v>
      </c>
      <c r="BU4410" s="43">
        <v>1</v>
      </c>
      <c r="BW4410" s="43" t="s">
        <v>103</v>
      </c>
    </row>
    <row r="4411" spans="3:75" x14ac:dyDescent="0.35">
      <c r="C4411" s="43" t="str">
        <f t="shared" si="68"/>
        <v>IARA:BDT-10:2023: 4410</v>
      </c>
      <c r="D4411" s="43">
        <v>4410</v>
      </c>
      <c r="E4411" s="43" t="s">
        <v>5317</v>
      </c>
      <c r="F4411" s="1" t="s">
        <v>73</v>
      </c>
      <c r="G4411" s="43" t="s">
        <v>5261</v>
      </c>
      <c r="H4411" s="2">
        <v>45206</v>
      </c>
      <c r="J4411" s="12">
        <f>YEAR(H4411)</f>
        <v>2023</v>
      </c>
      <c r="K4411" s="12">
        <v>10</v>
      </c>
      <c r="L4411" s="12">
        <v>7</v>
      </c>
      <c r="P4411" s="12" t="s">
        <v>75</v>
      </c>
      <c r="Q4411" s="12" t="str">
        <f>CONCATENATE(X4411," ",Y4411)</f>
        <v>Prunella modularis</v>
      </c>
      <c r="R4411" s="14" t="str">
        <f>CONCATENATE(S4411,", ",T4411,", ",U4411,", ",V4411,", ",W4411,", ",X4411,", ",Y4411)</f>
        <v>Animalia, Chordata, Aves, Passeriformes, Prunellidae, Prunella, modularis</v>
      </c>
      <c r="S4411" s="6" t="s">
        <v>76</v>
      </c>
      <c r="T4411" s="6" t="s">
        <v>77</v>
      </c>
      <c r="U4411" s="6" t="s">
        <v>78</v>
      </c>
      <c r="V4411" s="12" t="s">
        <v>79</v>
      </c>
      <c r="W4411" s="12" t="s">
        <v>80</v>
      </c>
      <c r="X4411" s="12" t="s">
        <v>81</v>
      </c>
      <c r="Y4411" s="12" t="s">
        <v>82</v>
      </c>
      <c r="AA4411" s="12" t="s">
        <v>83</v>
      </c>
      <c r="AB4411" s="6" t="s">
        <v>84</v>
      </c>
      <c r="AC4411" s="12" t="s">
        <v>85</v>
      </c>
      <c r="AD4411" s="6" t="s">
        <v>5219</v>
      </c>
      <c r="AE4411" s="2">
        <v>45206</v>
      </c>
      <c r="AF4411" s="43" t="s">
        <v>87</v>
      </c>
      <c r="AG4411" s="7" t="s">
        <v>88</v>
      </c>
      <c r="AH4411" s="43" t="s">
        <v>998</v>
      </c>
      <c r="AI4411" s="43" t="s">
        <v>997</v>
      </c>
      <c r="AL4411" s="43">
        <v>10</v>
      </c>
      <c r="AN4411" s="46" t="s">
        <v>5240</v>
      </c>
      <c r="AO4411" s="5" t="s">
        <v>89</v>
      </c>
      <c r="AP4411" s="6" t="s">
        <v>5219</v>
      </c>
      <c r="AR4411" s="7" t="s">
        <v>90</v>
      </c>
      <c r="AT4411" s="4" t="str">
        <f>CONCATENATE(AU4411,", ",AV4411,", ",AW4411,", ",AX4411,", ",AY4411,", ",AZ4411,", ",BA4411)</f>
        <v>Europe, France, FR, Bretagne, Ille-et-Vilaine, Rennes, Campus Institut Agro Rennes</v>
      </c>
      <c r="AU4411" s="1" t="s">
        <v>91</v>
      </c>
      <c r="AV4411" s="1" t="s">
        <v>92</v>
      </c>
      <c r="AW4411" s="1" t="s">
        <v>93</v>
      </c>
      <c r="AX4411" s="1" t="s">
        <v>94</v>
      </c>
      <c r="AY4411" s="1" t="s">
        <v>95</v>
      </c>
      <c r="AZ4411" s="1" t="s">
        <v>96</v>
      </c>
      <c r="BA4411" s="1" t="s">
        <v>5242</v>
      </c>
      <c r="BC4411" s="43"/>
      <c r="BF4411" s="43" t="s">
        <v>4596</v>
      </c>
      <c r="BG4411" s="43" t="s">
        <v>93</v>
      </c>
      <c r="BH4411" s="7" t="s">
        <v>97</v>
      </c>
      <c r="BJ4411" s="7" t="s">
        <v>98</v>
      </c>
      <c r="BK4411" s="7" t="s">
        <v>99</v>
      </c>
      <c r="BL4411" s="7" t="s">
        <v>4597</v>
      </c>
      <c r="BM4411" s="7" t="s">
        <v>4598</v>
      </c>
      <c r="BU4411" s="43">
        <v>1</v>
      </c>
      <c r="BW4411" s="43" t="s">
        <v>103</v>
      </c>
    </row>
    <row r="4412" spans="3:75" x14ac:dyDescent="0.35">
      <c r="C4412" s="43" t="str">
        <f t="shared" si="68"/>
        <v>IARA:BDT-10:2023: 4411</v>
      </c>
      <c r="D4412" s="43">
        <v>4411</v>
      </c>
      <c r="E4412" s="43" t="s">
        <v>5317</v>
      </c>
      <c r="F4412" s="1" t="s">
        <v>73</v>
      </c>
      <c r="G4412" s="43" t="s">
        <v>5261</v>
      </c>
      <c r="H4412" s="2">
        <v>45206</v>
      </c>
      <c r="J4412" s="12">
        <f>YEAR(H4412)</f>
        <v>2023</v>
      </c>
      <c r="K4412" s="12">
        <v>10</v>
      </c>
      <c r="L4412" s="12">
        <v>7</v>
      </c>
      <c r="P4412" s="12" t="s">
        <v>75</v>
      </c>
      <c r="Q4412" s="12" t="str">
        <f>CONCATENATE(X4412," ",Y4412)</f>
        <v>Erithacus rubecula</v>
      </c>
      <c r="R4412" s="14" t="str">
        <f>CONCATENATE(S4412,", ",T4412,", ",U4412,", ",V4412,", ",W4412,", ",X4412,", ",Y4412)</f>
        <v>Animalia, Chordata, Aves, Passeriformes, Muscicapidae, Erithacus, rubecula</v>
      </c>
      <c r="S4412" s="6" t="s">
        <v>76</v>
      </c>
      <c r="T4412" s="6" t="s">
        <v>77</v>
      </c>
      <c r="U4412" s="6" t="s">
        <v>78</v>
      </c>
      <c r="V4412" s="12" t="s">
        <v>79</v>
      </c>
      <c r="W4412" s="12" t="s">
        <v>182</v>
      </c>
      <c r="X4412" s="12" t="s">
        <v>183</v>
      </c>
      <c r="Y4412" s="12" t="s">
        <v>184</v>
      </c>
      <c r="AA4412" s="12" t="s">
        <v>83</v>
      </c>
      <c r="AB4412" s="6" t="s">
        <v>84</v>
      </c>
      <c r="AC4412" s="12" t="s">
        <v>185</v>
      </c>
      <c r="AD4412" s="6" t="s">
        <v>5219</v>
      </c>
      <c r="AE4412" s="2">
        <v>45206</v>
      </c>
      <c r="AF4412" s="43" t="s">
        <v>87</v>
      </c>
      <c r="AG4412" s="7" t="s">
        <v>186</v>
      </c>
      <c r="AH4412" s="43" t="s">
        <v>1000</v>
      </c>
      <c r="AI4412" s="43" t="s">
        <v>999</v>
      </c>
      <c r="AL4412" s="43">
        <v>10</v>
      </c>
      <c r="AN4412" s="46" t="s">
        <v>5240</v>
      </c>
      <c r="AO4412" s="5" t="s">
        <v>89</v>
      </c>
      <c r="AP4412" s="6" t="s">
        <v>5219</v>
      </c>
      <c r="AR4412" s="7" t="s">
        <v>90</v>
      </c>
      <c r="AT4412" s="4" t="str">
        <f>CONCATENATE(AU4412,", ",AV4412,", ",AW4412,", ",AX4412,", ",AY4412,", ",AZ4412,", ",BA4412)</f>
        <v>Europe, France, FR, Bretagne, Ille-et-Vilaine, Rennes, Campus Institut Agro Rennes</v>
      </c>
      <c r="AU4412" s="1" t="s">
        <v>91</v>
      </c>
      <c r="AV4412" s="1" t="s">
        <v>92</v>
      </c>
      <c r="AW4412" s="1" t="s">
        <v>93</v>
      </c>
      <c r="AX4412" s="1" t="s">
        <v>94</v>
      </c>
      <c r="AY4412" s="1" t="s">
        <v>95</v>
      </c>
      <c r="AZ4412" s="1" t="s">
        <v>96</v>
      </c>
      <c r="BA4412" s="1" t="s">
        <v>5242</v>
      </c>
      <c r="BC4412" s="43"/>
      <c r="BF4412" s="43" t="s">
        <v>4596</v>
      </c>
      <c r="BG4412" s="43" t="s">
        <v>93</v>
      </c>
      <c r="BH4412" s="7" t="s">
        <v>97</v>
      </c>
      <c r="BJ4412" s="7" t="s">
        <v>98</v>
      </c>
      <c r="BK4412" s="7" t="s">
        <v>99</v>
      </c>
      <c r="BL4412" s="7" t="s">
        <v>4597</v>
      </c>
      <c r="BM4412" s="7" t="s">
        <v>4598</v>
      </c>
      <c r="BU4412" s="43">
        <v>1</v>
      </c>
      <c r="BW4412" s="43" t="s">
        <v>103</v>
      </c>
    </row>
    <row r="4413" spans="3:75" x14ac:dyDescent="0.35">
      <c r="C4413" s="43" t="str">
        <f t="shared" si="68"/>
        <v>IARA:BDT-10:2023: 4412</v>
      </c>
      <c r="D4413" s="43">
        <v>4412</v>
      </c>
      <c r="E4413" s="43" t="s">
        <v>5317</v>
      </c>
      <c r="F4413" s="1" t="s">
        <v>73</v>
      </c>
      <c r="G4413" s="43" t="s">
        <v>5261</v>
      </c>
      <c r="H4413" s="2">
        <v>45206</v>
      </c>
      <c r="J4413" s="12">
        <f>YEAR(H4413)</f>
        <v>2023</v>
      </c>
      <c r="K4413" s="12">
        <v>10</v>
      </c>
      <c r="L4413" s="12">
        <v>7</v>
      </c>
      <c r="P4413" s="12" t="s">
        <v>75</v>
      </c>
      <c r="Q4413" s="12" t="str">
        <f>CONCATENATE(X4413," ",Y4413)</f>
        <v>Sylvia atricapilla</v>
      </c>
      <c r="R4413" s="14" t="str">
        <f>CONCATENATE(S4413,", ",T4413,", ",U4413,", ",V4413,", ",W4413,", ",X4413,", ",Y4413)</f>
        <v>Animalia, Chordata, Aves, Passeriformes, Sylviidae, Sylvia, atricapilla</v>
      </c>
      <c r="S4413" s="6" t="s">
        <v>76</v>
      </c>
      <c r="T4413" s="6" t="s">
        <v>77</v>
      </c>
      <c r="U4413" s="6" t="s">
        <v>78</v>
      </c>
      <c r="V4413" s="12" t="s">
        <v>79</v>
      </c>
      <c r="W4413" s="12" t="s">
        <v>117</v>
      </c>
      <c r="X4413" s="12" t="s">
        <v>118</v>
      </c>
      <c r="Y4413" s="12" t="s">
        <v>119</v>
      </c>
      <c r="AA4413" s="12" t="s">
        <v>83</v>
      </c>
      <c r="AB4413" s="6" t="s">
        <v>84</v>
      </c>
      <c r="AC4413" s="12" t="s">
        <v>120</v>
      </c>
      <c r="AD4413" s="6" t="s">
        <v>5219</v>
      </c>
      <c r="AE4413" s="2">
        <v>45206</v>
      </c>
      <c r="AF4413" s="43" t="s">
        <v>87</v>
      </c>
      <c r="AG4413" s="7" t="s">
        <v>121</v>
      </c>
      <c r="AH4413" s="43" t="s">
        <v>1002</v>
      </c>
      <c r="AI4413" s="43" t="s">
        <v>1001</v>
      </c>
      <c r="AL4413" s="43">
        <v>10</v>
      </c>
      <c r="AN4413" s="46" t="s">
        <v>5240</v>
      </c>
      <c r="AO4413" s="5" t="s">
        <v>89</v>
      </c>
      <c r="AP4413" s="6" t="s">
        <v>5219</v>
      </c>
      <c r="AR4413" s="7" t="s">
        <v>90</v>
      </c>
      <c r="AT4413" s="4" t="str">
        <f>CONCATENATE(AU4413,", ",AV4413,", ",AW4413,", ",AX4413,", ",AY4413,", ",AZ4413,", ",BA4413)</f>
        <v>Europe, France, FR, Bretagne, Ille-et-Vilaine, Rennes, Campus Institut Agro Rennes</v>
      </c>
      <c r="AU4413" s="1" t="s">
        <v>91</v>
      </c>
      <c r="AV4413" s="1" t="s">
        <v>92</v>
      </c>
      <c r="AW4413" s="1" t="s">
        <v>93</v>
      </c>
      <c r="AX4413" s="1" t="s">
        <v>94</v>
      </c>
      <c r="AY4413" s="1" t="s">
        <v>95</v>
      </c>
      <c r="AZ4413" s="1" t="s">
        <v>96</v>
      </c>
      <c r="BA4413" s="1" t="s">
        <v>5242</v>
      </c>
      <c r="BC4413" s="43"/>
      <c r="BF4413" s="43" t="s">
        <v>4596</v>
      </c>
      <c r="BG4413" s="43" t="s">
        <v>93</v>
      </c>
      <c r="BH4413" s="7" t="s">
        <v>97</v>
      </c>
      <c r="BJ4413" s="7" t="s">
        <v>98</v>
      </c>
      <c r="BK4413" s="7" t="s">
        <v>99</v>
      </c>
      <c r="BL4413" s="7" t="s">
        <v>4597</v>
      </c>
      <c r="BM4413" s="7" t="s">
        <v>4598</v>
      </c>
      <c r="BU4413" s="43">
        <v>1</v>
      </c>
      <c r="BW4413" s="43" t="s">
        <v>103</v>
      </c>
    </row>
    <row r="4414" spans="3:75" x14ac:dyDescent="0.35">
      <c r="C4414" s="43" t="str">
        <f t="shared" si="68"/>
        <v>IARA:BDT-10:2023: 4413</v>
      </c>
      <c r="D4414" s="43">
        <v>4413</v>
      </c>
      <c r="E4414" s="43" t="s">
        <v>5317</v>
      </c>
      <c r="F4414" s="1" t="s">
        <v>73</v>
      </c>
      <c r="G4414" s="43" t="s">
        <v>5261</v>
      </c>
      <c r="H4414" s="2">
        <v>45206</v>
      </c>
      <c r="J4414" s="12">
        <f>YEAR(H4414)</f>
        <v>2023</v>
      </c>
      <c r="K4414" s="12">
        <v>10</v>
      </c>
      <c r="L4414" s="12">
        <v>7</v>
      </c>
      <c r="P4414" s="12" t="s">
        <v>75</v>
      </c>
      <c r="Q4414" s="12" t="str">
        <f>CONCATENATE(X4414," ",Y4414)</f>
        <v>Cyanistes caeruleus</v>
      </c>
      <c r="R4414" s="14" t="str">
        <f>CONCATENATE(S4414,", ",T4414,", ",U4414,", ",V4414,", ",W4414,", ",X4414,", ",Y4414)</f>
        <v>Animalia, Chordata, Aves, Passeriformes, Paridae, Cyanistes, caeruleus</v>
      </c>
      <c r="S4414" s="6" t="s">
        <v>76</v>
      </c>
      <c r="T4414" s="6" t="s">
        <v>77</v>
      </c>
      <c r="U4414" s="6" t="s">
        <v>78</v>
      </c>
      <c r="V4414" s="12" t="s">
        <v>79</v>
      </c>
      <c r="W4414" s="12" t="s">
        <v>135</v>
      </c>
      <c r="X4414" s="12" t="s">
        <v>136</v>
      </c>
      <c r="Y4414" s="12" t="s">
        <v>137</v>
      </c>
      <c r="AA4414" s="12" t="s">
        <v>83</v>
      </c>
      <c r="AB4414" s="6" t="s">
        <v>84</v>
      </c>
      <c r="AC4414" s="12" t="s">
        <v>138</v>
      </c>
      <c r="AD4414" s="6" t="s">
        <v>5219</v>
      </c>
      <c r="AE4414" s="2">
        <v>45206</v>
      </c>
      <c r="AF4414" s="43" t="s">
        <v>87</v>
      </c>
      <c r="AG4414" s="7" t="s">
        <v>139</v>
      </c>
      <c r="AH4414" s="43" t="s">
        <v>1004</v>
      </c>
      <c r="AI4414" s="43" t="s">
        <v>1003</v>
      </c>
      <c r="AL4414" s="43">
        <v>10</v>
      </c>
      <c r="AN4414" s="46" t="s">
        <v>5240</v>
      </c>
      <c r="AO4414" s="5" t="s">
        <v>89</v>
      </c>
      <c r="AP4414" s="6" t="s">
        <v>5219</v>
      </c>
      <c r="AR4414" s="7" t="s">
        <v>90</v>
      </c>
      <c r="AT4414" s="4" t="str">
        <f>CONCATENATE(AU4414,", ",AV4414,", ",AW4414,", ",AX4414,", ",AY4414,", ",AZ4414,", ",BA4414)</f>
        <v>Europe, France, FR, Bretagne, Ille-et-Vilaine, Rennes, Campus Institut Agro Rennes</v>
      </c>
      <c r="AU4414" s="1" t="s">
        <v>91</v>
      </c>
      <c r="AV4414" s="1" t="s">
        <v>92</v>
      </c>
      <c r="AW4414" s="1" t="s">
        <v>93</v>
      </c>
      <c r="AX4414" s="1" t="s">
        <v>94</v>
      </c>
      <c r="AY4414" s="1" t="s">
        <v>95</v>
      </c>
      <c r="AZ4414" s="1" t="s">
        <v>96</v>
      </c>
      <c r="BA4414" s="1" t="s">
        <v>5242</v>
      </c>
      <c r="BC4414" s="43"/>
      <c r="BF4414" s="43" t="s">
        <v>4596</v>
      </c>
      <c r="BG4414" s="43" t="s">
        <v>93</v>
      </c>
      <c r="BH4414" s="7" t="s">
        <v>97</v>
      </c>
      <c r="BJ4414" s="7" t="s">
        <v>98</v>
      </c>
      <c r="BK4414" s="7" t="s">
        <v>99</v>
      </c>
      <c r="BL4414" s="7" t="s">
        <v>4597</v>
      </c>
      <c r="BM4414" s="7" t="s">
        <v>4598</v>
      </c>
      <c r="BU4414" s="43">
        <v>1</v>
      </c>
      <c r="BW4414" s="43" t="s">
        <v>103</v>
      </c>
    </row>
    <row r="4415" spans="3:75" x14ac:dyDescent="0.35">
      <c r="C4415" s="43" t="str">
        <f t="shared" si="68"/>
        <v>IARA:BDT-10:2023: 4414</v>
      </c>
      <c r="D4415" s="43">
        <v>4414</v>
      </c>
      <c r="E4415" s="43" t="s">
        <v>5317</v>
      </c>
      <c r="F4415" s="1" t="s">
        <v>73</v>
      </c>
      <c r="G4415" s="43" t="s">
        <v>5261</v>
      </c>
      <c r="H4415" s="2">
        <v>45206</v>
      </c>
      <c r="J4415" s="12">
        <f>YEAR(H4415)</f>
        <v>2023</v>
      </c>
      <c r="K4415" s="12">
        <v>10</v>
      </c>
      <c r="L4415" s="12">
        <v>7</v>
      </c>
      <c r="P4415" s="12" t="s">
        <v>75</v>
      </c>
      <c r="Q4415" s="12" t="str">
        <f>CONCATENATE(X4415," ",Y4415)</f>
        <v>Sylvia atricapilla</v>
      </c>
      <c r="R4415" s="14" t="str">
        <f>CONCATENATE(S4415,", ",T4415,", ",U4415,", ",V4415,", ",W4415,", ",X4415,", ",Y4415)</f>
        <v>Animalia, Chordata, Aves, Passeriformes, Sylviidae, Sylvia, atricapilla</v>
      </c>
      <c r="S4415" s="6" t="s">
        <v>76</v>
      </c>
      <c r="T4415" s="6" t="s">
        <v>77</v>
      </c>
      <c r="U4415" s="6" t="s">
        <v>78</v>
      </c>
      <c r="V4415" s="12" t="s">
        <v>79</v>
      </c>
      <c r="W4415" s="12" t="s">
        <v>117</v>
      </c>
      <c r="X4415" s="12" t="s">
        <v>118</v>
      </c>
      <c r="Y4415" s="12" t="s">
        <v>119</v>
      </c>
      <c r="AA4415" s="12" t="s">
        <v>83</v>
      </c>
      <c r="AB4415" s="6" t="s">
        <v>84</v>
      </c>
      <c r="AC4415" s="12" t="s">
        <v>120</v>
      </c>
      <c r="AD4415" s="6" t="s">
        <v>5219</v>
      </c>
      <c r="AE4415" s="2">
        <v>45206</v>
      </c>
      <c r="AF4415" s="43" t="s">
        <v>87</v>
      </c>
      <c r="AG4415" s="7" t="s">
        <v>121</v>
      </c>
      <c r="AH4415" s="43" t="s">
        <v>1006</v>
      </c>
      <c r="AI4415" s="43" t="s">
        <v>1005</v>
      </c>
      <c r="AL4415" s="43">
        <v>10</v>
      </c>
      <c r="AN4415" s="46" t="s">
        <v>5240</v>
      </c>
      <c r="AO4415" s="5" t="s">
        <v>89</v>
      </c>
      <c r="AP4415" s="6" t="s">
        <v>5219</v>
      </c>
      <c r="AR4415" s="7" t="s">
        <v>90</v>
      </c>
      <c r="AT4415" s="4" t="str">
        <f>CONCATENATE(AU4415,", ",AV4415,", ",AW4415,", ",AX4415,", ",AY4415,", ",AZ4415,", ",BA4415)</f>
        <v>Europe, France, FR, Bretagne, Ille-et-Vilaine, Rennes, Campus Institut Agro Rennes</v>
      </c>
      <c r="AU4415" s="1" t="s">
        <v>91</v>
      </c>
      <c r="AV4415" s="1" t="s">
        <v>92</v>
      </c>
      <c r="AW4415" s="1" t="s">
        <v>93</v>
      </c>
      <c r="AX4415" s="1" t="s">
        <v>94</v>
      </c>
      <c r="AY4415" s="1" t="s">
        <v>95</v>
      </c>
      <c r="AZ4415" s="1" t="s">
        <v>96</v>
      </c>
      <c r="BA4415" s="1" t="s">
        <v>5242</v>
      </c>
      <c r="BC4415" s="43"/>
      <c r="BF4415" s="43" t="s">
        <v>4596</v>
      </c>
      <c r="BG4415" s="43" t="s">
        <v>93</v>
      </c>
      <c r="BH4415" s="7" t="s">
        <v>97</v>
      </c>
      <c r="BJ4415" s="7" t="s">
        <v>98</v>
      </c>
      <c r="BK4415" s="7" t="s">
        <v>99</v>
      </c>
      <c r="BL4415" s="7" t="s">
        <v>4597</v>
      </c>
      <c r="BM4415" s="7" t="s">
        <v>4598</v>
      </c>
      <c r="BU4415" s="43">
        <v>1</v>
      </c>
      <c r="BW4415" s="43" t="s">
        <v>103</v>
      </c>
    </row>
    <row r="4416" spans="3:75" x14ac:dyDescent="0.35">
      <c r="C4416" s="43" t="str">
        <f t="shared" si="68"/>
        <v>IARA:BDT-10:2023: 4415</v>
      </c>
      <c r="D4416" s="43">
        <v>4415</v>
      </c>
      <c r="E4416" s="43" t="s">
        <v>5317</v>
      </c>
      <c r="F4416" s="1" t="s">
        <v>73</v>
      </c>
      <c r="G4416" s="43" t="s">
        <v>5261</v>
      </c>
      <c r="H4416" s="2">
        <v>45206</v>
      </c>
      <c r="J4416" s="12">
        <f>YEAR(H4416)</f>
        <v>2023</v>
      </c>
      <c r="K4416" s="12">
        <v>10</v>
      </c>
      <c r="L4416" s="12">
        <v>7</v>
      </c>
      <c r="P4416" s="12" t="s">
        <v>75</v>
      </c>
      <c r="Q4416" s="12" t="str">
        <f>CONCATENATE(X4416," ",Y4416)</f>
        <v>Corvus corone</v>
      </c>
      <c r="R4416" s="14" t="str">
        <f>CONCATENATE(S4416,", ",T4416,", ",U4416,", ",V4416,", ",W4416,", ",X4416,", ",Y4416)</f>
        <v>Animalia, Chordata, Aves, Passeriformes, Corvidae, Corvus, corone</v>
      </c>
      <c r="S4416" s="6" t="s">
        <v>76</v>
      </c>
      <c r="T4416" s="6" t="s">
        <v>77</v>
      </c>
      <c r="U4416" s="6" t="s">
        <v>78</v>
      </c>
      <c r="V4416" s="12" t="s">
        <v>79</v>
      </c>
      <c r="W4416" s="12" t="s">
        <v>104</v>
      </c>
      <c r="X4416" s="12" t="s">
        <v>105</v>
      </c>
      <c r="Y4416" s="12" t="s">
        <v>109</v>
      </c>
      <c r="AA4416" s="12" t="s">
        <v>83</v>
      </c>
      <c r="AB4416" s="6" t="s">
        <v>84</v>
      </c>
      <c r="AC4416" s="12" t="s">
        <v>110</v>
      </c>
      <c r="AD4416" s="6" t="s">
        <v>5219</v>
      </c>
      <c r="AE4416" s="2">
        <v>45206</v>
      </c>
      <c r="AF4416" s="43" t="s">
        <v>87</v>
      </c>
      <c r="AG4416" s="7" t="s">
        <v>111</v>
      </c>
      <c r="AH4416" s="43" t="s">
        <v>1008</v>
      </c>
      <c r="AI4416" s="43" t="s">
        <v>1007</v>
      </c>
      <c r="AL4416" s="43">
        <v>10</v>
      </c>
      <c r="AN4416" s="46" t="s">
        <v>5240</v>
      </c>
      <c r="AO4416" s="5" t="s">
        <v>89</v>
      </c>
      <c r="AP4416" s="6" t="s">
        <v>5219</v>
      </c>
      <c r="AR4416" s="7" t="s">
        <v>90</v>
      </c>
      <c r="AT4416" s="4" t="str">
        <f>CONCATENATE(AU4416,", ",AV4416,", ",AW4416,", ",AX4416,", ",AY4416,", ",AZ4416,", ",BA4416)</f>
        <v>Europe, France, FR, Bretagne, Ille-et-Vilaine, Rennes, Campus Institut Agro Rennes</v>
      </c>
      <c r="AU4416" s="1" t="s">
        <v>91</v>
      </c>
      <c r="AV4416" s="1" t="s">
        <v>92</v>
      </c>
      <c r="AW4416" s="1" t="s">
        <v>93</v>
      </c>
      <c r="AX4416" s="1" t="s">
        <v>94</v>
      </c>
      <c r="AY4416" s="1" t="s">
        <v>95</v>
      </c>
      <c r="AZ4416" s="1" t="s">
        <v>96</v>
      </c>
      <c r="BA4416" s="1" t="s">
        <v>5242</v>
      </c>
      <c r="BC4416" s="43"/>
      <c r="BF4416" s="43" t="s">
        <v>4596</v>
      </c>
      <c r="BG4416" s="43" t="s">
        <v>93</v>
      </c>
      <c r="BH4416" s="7" t="s">
        <v>97</v>
      </c>
      <c r="BJ4416" s="7" t="s">
        <v>98</v>
      </c>
      <c r="BK4416" s="7" t="s">
        <v>99</v>
      </c>
      <c r="BL4416" s="7" t="s">
        <v>4597</v>
      </c>
      <c r="BM4416" s="7" t="s">
        <v>4598</v>
      </c>
      <c r="BU4416" s="43">
        <v>1</v>
      </c>
      <c r="BW4416" s="43" t="s">
        <v>103</v>
      </c>
    </row>
    <row r="4417" spans="3:75" x14ac:dyDescent="0.35">
      <c r="C4417" s="43" t="str">
        <f t="shared" si="68"/>
        <v>IARA:BDT-10:2023: 4416</v>
      </c>
      <c r="D4417" s="43">
        <v>4416</v>
      </c>
      <c r="E4417" s="43" t="s">
        <v>5317</v>
      </c>
      <c r="F4417" s="1" t="s">
        <v>73</v>
      </c>
      <c r="G4417" s="43" t="s">
        <v>5261</v>
      </c>
      <c r="H4417" s="2">
        <v>45206</v>
      </c>
      <c r="J4417" s="12">
        <f>YEAR(H4417)</f>
        <v>2023</v>
      </c>
      <c r="K4417" s="12">
        <v>10</v>
      </c>
      <c r="L4417" s="12">
        <v>7</v>
      </c>
      <c r="P4417" s="12" t="s">
        <v>75</v>
      </c>
      <c r="Q4417" s="12" t="str">
        <f>CONCATENATE(X4417," ",Y4417)</f>
        <v>Cyanistes caeruleus</v>
      </c>
      <c r="R4417" s="14" t="str">
        <f>CONCATENATE(S4417,", ",T4417,", ",U4417,", ",V4417,", ",W4417,", ",X4417,", ",Y4417)</f>
        <v>Animalia, Chordata, Aves, Passeriformes, Paridae, Cyanistes, caeruleus</v>
      </c>
      <c r="S4417" s="6" t="s">
        <v>76</v>
      </c>
      <c r="T4417" s="6" t="s">
        <v>77</v>
      </c>
      <c r="U4417" s="6" t="s">
        <v>78</v>
      </c>
      <c r="V4417" s="12" t="s">
        <v>79</v>
      </c>
      <c r="W4417" s="12" t="s">
        <v>135</v>
      </c>
      <c r="X4417" s="12" t="s">
        <v>136</v>
      </c>
      <c r="Y4417" s="12" t="s">
        <v>137</v>
      </c>
      <c r="AA4417" s="12" t="s">
        <v>83</v>
      </c>
      <c r="AB4417" s="6" t="s">
        <v>84</v>
      </c>
      <c r="AC4417" s="12" t="s">
        <v>138</v>
      </c>
      <c r="AD4417" s="6" t="s">
        <v>5219</v>
      </c>
      <c r="AE4417" s="2">
        <v>45206</v>
      </c>
      <c r="AF4417" s="43" t="s">
        <v>87</v>
      </c>
      <c r="AG4417" s="7" t="s">
        <v>139</v>
      </c>
      <c r="AH4417" s="43" t="s">
        <v>1010</v>
      </c>
      <c r="AI4417" s="43" t="s">
        <v>1009</v>
      </c>
      <c r="AL4417" s="43">
        <v>10</v>
      </c>
      <c r="AN4417" s="46" t="s">
        <v>5240</v>
      </c>
      <c r="AO4417" s="5" t="s">
        <v>89</v>
      </c>
      <c r="AP4417" s="6" t="s">
        <v>5219</v>
      </c>
      <c r="AR4417" s="7" t="s">
        <v>90</v>
      </c>
      <c r="AT4417" s="4" t="str">
        <f>CONCATENATE(AU4417,", ",AV4417,", ",AW4417,", ",AX4417,", ",AY4417,", ",AZ4417,", ",BA4417)</f>
        <v>Europe, France, FR, Bretagne, Ille-et-Vilaine, Rennes, Campus Institut Agro Rennes</v>
      </c>
      <c r="AU4417" s="1" t="s">
        <v>91</v>
      </c>
      <c r="AV4417" s="1" t="s">
        <v>92</v>
      </c>
      <c r="AW4417" s="1" t="s">
        <v>93</v>
      </c>
      <c r="AX4417" s="1" t="s">
        <v>94</v>
      </c>
      <c r="AY4417" s="1" t="s">
        <v>95</v>
      </c>
      <c r="AZ4417" s="1" t="s">
        <v>96</v>
      </c>
      <c r="BA4417" s="1" t="s">
        <v>5242</v>
      </c>
      <c r="BC4417" s="43"/>
      <c r="BF4417" s="43" t="s">
        <v>4596</v>
      </c>
      <c r="BG4417" s="43" t="s">
        <v>93</v>
      </c>
      <c r="BH4417" s="7" t="s">
        <v>97</v>
      </c>
      <c r="BJ4417" s="7" t="s">
        <v>98</v>
      </c>
      <c r="BK4417" s="7" t="s">
        <v>99</v>
      </c>
      <c r="BL4417" s="7" t="s">
        <v>4597</v>
      </c>
      <c r="BM4417" s="7" t="s">
        <v>4598</v>
      </c>
      <c r="BU4417" s="43">
        <v>1</v>
      </c>
      <c r="BW4417" s="43" t="s">
        <v>103</v>
      </c>
    </row>
    <row r="4418" spans="3:75" x14ac:dyDescent="0.35">
      <c r="C4418" s="43" t="str">
        <f t="shared" si="68"/>
        <v>IARA:BDT-10:2023: 4417</v>
      </c>
      <c r="D4418" s="43">
        <v>4417</v>
      </c>
      <c r="E4418" s="43" t="s">
        <v>5317</v>
      </c>
      <c r="F4418" s="1" t="s">
        <v>73</v>
      </c>
      <c r="G4418" s="43" t="s">
        <v>5261</v>
      </c>
      <c r="H4418" s="2">
        <v>45206</v>
      </c>
      <c r="J4418" s="12">
        <f>YEAR(H4418)</f>
        <v>2023</v>
      </c>
      <c r="K4418" s="12">
        <v>10</v>
      </c>
      <c r="L4418" s="12">
        <v>7</v>
      </c>
      <c r="P4418" s="12" t="s">
        <v>75</v>
      </c>
      <c r="Q4418" s="12" t="str">
        <f>CONCATENATE(X4418," ",Y4418)</f>
        <v>Erithacus rubecula</v>
      </c>
      <c r="R4418" s="14" t="str">
        <f>CONCATENATE(S4418,", ",T4418,", ",U4418,", ",V4418,", ",W4418,", ",X4418,", ",Y4418)</f>
        <v>Animalia, Chordata, Aves, Passeriformes, Muscicapidae, Erithacus, rubecula</v>
      </c>
      <c r="S4418" s="6" t="s">
        <v>76</v>
      </c>
      <c r="T4418" s="6" t="s">
        <v>77</v>
      </c>
      <c r="U4418" s="6" t="s">
        <v>78</v>
      </c>
      <c r="V4418" s="12" t="s">
        <v>79</v>
      </c>
      <c r="W4418" s="12" t="s">
        <v>182</v>
      </c>
      <c r="X4418" s="12" t="s">
        <v>183</v>
      </c>
      <c r="Y4418" s="12" t="s">
        <v>184</v>
      </c>
      <c r="AA4418" s="12" t="s">
        <v>83</v>
      </c>
      <c r="AB4418" s="6" t="s">
        <v>84</v>
      </c>
      <c r="AC4418" s="12" t="s">
        <v>185</v>
      </c>
      <c r="AD4418" s="6" t="s">
        <v>5219</v>
      </c>
      <c r="AE4418" s="2">
        <v>45206</v>
      </c>
      <c r="AF4418" s="43" t="s">
        <v>87</v>
      </c>
      <c r="AG4418" s="7" t="s">
        <v>186</v>
      </c>
      <c r="AH4418" s="43" t="s">
        <v>1012</v>
      </c>
      <c r="AI4418" s="43" t="s">
        <v>1011</v>
      </c>
      <c r="AL4418" s="43">
        <v>10</v>
      </c>
      <c r="AN4418" s="46" t="s">
        <v>5240</v>
      </c>
      <c r="AO4418" s="5" t="s">
        <v>89</v>
      </c>
      <c r="AP4418" s="6" t="s">
        <v>5219</v>
      </c>
      <c r="AR4418" s="7" t="s">
        <v>90</v>
      </c>
      <c r="AT4418" s="4" t="str">
        <f>CONCATENATE(AU4418,", ",AV4418,", ",AW4418,", ",AX4418,", ",AY4418,", ",AZ4418,", ",BA4418)</f>
        <v>Europe, France, FR, Bretagne, Ille-et-Vilaine, Rennes, Campus Institut Agro Rennes</v>
      </c>
      <c r="AU4418" s="1" t="s">
        <v>91</v>
      </c>
      <c r="AV4418" s="1" t="s">
        <v>92</v>
      </c>
      <c r="AW4418" s="1" t="s">
        <v>93</v>
      </c>
      <c r="AX4418" s="1" t="s">
        <v>94</v>
      </c>
      <c r="AY4418" s="1" t="s">
        <v>95</v>
      </c>
      <c r="AZ4418" s="1" t="s">
        <v>96</v>
      </c>
      <c r="BA4418" s="1" t="s">
        <v>5242</v>
      </c>
      <c r="BC4418" s="43"/>
      <c r="BF4418" s="43" t="s">
        <v>4596</v>
      </c>
      <c r="BG4418" s="43" t="s">
        <v>93</v>
      </c>
      <c r="BH4418" s="7" t="s">
        <v>97</v>
      </c>
      <c r="BJ4418" s="7" t="s">
        <v>98</v>
      </c>
      <c r="BK4418" s="7" t="s">
        <v>99</v>
      </c>
      <c r="BL4418" s="7" t="s">
        <v>4597</v>
      </c>
      <c r="BM4418" s="7" t="s">
        <v>4598</v>
      </c>
      <c r="BU4418" s="43">
        <v>1</v>
      </c>
      <c r="BW4418" s="43" t="s">
        <v>103</v>
      </c>
    </row>
    <row r="4419" spans="3:75" x14ac:dyDescent="0.35">
      <c r="C4419" s="43" t="str">
        <f t="shared" ref="C4419:C4482" si="69">_xlfn.CONCAT(E4419,D4419)</f>
        <v>IARA:BDT-10:2023: 4418</v>
      </c>
      <c r="D4419" s="43">
        <v>4418</v>
      </c>
      <c r="E4419" s="43" t="s">
        <v>5317</v>
      </c>
      <c r="F4419" s="1" t="s">
        <v>73</v>
      </c>
      <c r="G4419" s="43" t="s">
        <v>5261</v>
      </c>
      <c r="H4419" s="2">
        <v>45206</v>
      </c>
      <c r="J4419" s="12">
        <f>YEAR(H4419)</f>
        <v>2023</v>
      </c>
      <c r="K4419" s="12">
        <v>10</v>
      </c>
      <c r="L4419" s="12">
        <v>7</v>
      </c>
      <c r="P4419" s="12" t="s">
        <v>75</v>
      </c>
      <c r="Q4419" s="12" t="str">
        <f>CONCATENATE(X4419," ",Y4419)</f>
        <v>Sturnus vulgaris</v>
      </c>
      <c r="R4419" s="14" t="str">
        <f>CONCATENATE(S4419,", ",T4419,", ",U4419,", ",V4419,", ",W4419,", ",X4419,", ",Y4419)</f>
        <v>Animalia, Chordata, Aves, Passeriformes, Sturnidae, Sturnus, vulgaris</v>
      </c>
      <c r="S4419" s="6" t="s">
        <v>76</v>
      </c>
      <c r="T4419" s="6" t="s">
        <v>77</v>
      </c>
      <c r="U4419" s="6" t="s">
        <v>78</v>
      </c>
      <c r="V4419" s="12" t="s">
        <v>79</v>
      </c>
      <c r="W4419" s="12" t="s">
        <v>112</v>
      </c>
      <c r="X4419" s="12" t="s">
        <v>113</v>
      </c>
      <c r="Y4419" s="12" t="s">
        <v>114</v>
      </c>
      <c r="AA4419" s="12" t="s">
        <v>83</v>
      </c>
      <c r="AB4419" s="6" t="s">
        <v>84</v>
      </c>
      <c r="AC4419" s="12" t="s">
        <v>115</v>
      </c>
      <c r="AD4419" s="6" t="s">
        <v>5219</v>
      </c>
      <c r="AE4419" s="2">
        <v>45206</v>
      </c>
      <c r="AF4419" s="43" t="s">
        <v>87</v>
      </c>
      <c r="AG4419" s="7" t="s">
        <v>116</v>
      </c>
      <c r="AH4419" s="43" t="s">
        <v>1014</v>
      </c>
      <c r="AI4419" s="43" t="s">
        <v>1013</v>
      </c>
      <c r="AL4419" s="43">
        <v>10</v>
      </c>
      <c r="AN4419" s="46" t="s">
        <v>5240</v>
      </c>
      <c r="AO4419" s="5" t="s">
        <v>89</v>
      </c>
      <c r="AP4419" s="6" t="s">
        <v>5219</v>
      </c>
      <c r="AR4419" s="7" t="s">
        <v>90</v>
      </c>
      <c r="AT4419" s="4" t="str">
        <f>CONCATENATE(AU4419,", ",AV4419,", ",AW4419,", ",AX4419,", ",AY4419,", ",AZ4419,", ",BA4419)</f>
        <v>Europe, France, FR, Bretagne, Ille-et-Vilaine, Rennes, Campus Institut Agro Rennes</v>
      </c>
      <c r="AU4419" s="1" t="s">
        <v>91</v>
      </c>
      <c r="AV4419" s="1" t="s">
        <v>92</v>
      </c>
      <c r="AW4419" s="1" t="s">
        <v>93</v>
      </c>
      <c r="AX4419" s="1" t="s">
        <v>94</v>
      </c>
      <c r="AY4419" s="1" t="s">
        <v>95</v>
      </c>
      <c r="AZ4419" s="1" t="s">
        <v>96</v>
      </c>
      <c r="BA4419" s="1" t="s">
        <v>5242</v>
      </c>
      <c r="BC4419" s="43"/>
      <c r="BF4419" s="43" t="s">
        <v>4596</v>
      </c>
      <c r="BG4419" s="43" t="s">
        <v>93</v>
      </c>
      <c r="BH4419" s="7" t="s">
        <v>97</v>
      </c>
      <c r="BJ4419" s="7" t="s">
        <v>98</v>
      </c>
      <c r="BK4419" s="7" t="s">
        <v>99</v>
      </c>
      <c r="BL4419" s="7" t="s">
        <v>4597</v>
      </c>
      <c r="BM4419" s="7" t="s">
        <v>4598</v>
      </c>
      <c r="BU4419" s="43">
        <v>1</v>
      </c>
      <c r="BW4419" s="43" t="s">
        <v>103</v>
      </c>
    </row>
    <row r="4420" spans="3:75" x14ac:dyDescent="0.35">
      <c r="C4420" s="43" t="str">
        <f t="shared" si="69"/>
        <v>IARA:BDT-10:2023: 4419</v>
      </c>
      <c r="D4420" s="43">
        <v>4419</v>
      </c>
      <c r="E4420" s="43" t="s">
        <v>5317</v>
      </c>
      <c r="F4420" s="1" t="s">
        <v>73</v>
      </c>
      <c r="G4420" s="43" t="s">
        <v>5261</v>
      </c>
      <c r="H4420" s="2">
        <v>45206</v>
      </c>
      <c r="J4420" s="12">
        <f>YEAR(H4420)</f>
        <v>2023</v>
      </c>
      <c r="K4420" s="12">
        <v>10</v>
      </c>
      <c r="L4420" s="12">
        <v>7</v>
      </c>
      <c r="P4420" s="12" t="s">
        <v>75</v>
      </c>
      <c r="Q4420" s="12" t="str">
        <f>CONCATENATE(X4420," ",Y4420)</f>
        <v>Cyanistes caeruleus</v>
      </c>
      <c r="R4420" s="14" t="str">
        <f>CONCATENATE(S4420,", ",T4420,", ",U4420,", ",V4420,", ",W4420,", ",X4420,", ",Y4420)</f>
        <v>Animalia, Chordata, Aves, Passeriformes, Paridae, Cyanistes, caeruleus</v>
      </c>
      <c r="S4420" s="6" t="s">
        <v>76</v>
      </c>
      <c r="T4420" s="6" t="s">
        <v>77</v>
      </c>
      <c r="U4420" s="6" t="s">
        <v>78</v>
      </c>
      <c r="V4420" s="12" t="s">
        <v>79</v>
      </c>
      <c r="W4420" s="12" t="s">
        <v>135</v>
      </c>
      <c r="X4420" s="12" t="s">
        <v>136</v>
      </c>
      <c r="Y4420" s="12" t="s">
        <v>137</v>
      </c>
      <c r="AA4420" s="12" t="s">
        <v>83</v>
      </c>
      <c r="AB4420" s="6" t="s">
        <v>84</v>
      </c>
      <c r="AC4420" s="12" t="s">
        <v>138</v>
      </c>
      <c r="AD4420" s="6" t="s">
        <v>5219</v>
      </c>
      <c r="AE4420" s="2">
        <v>45206</v>
      </c>
      <c r="AF4420" s="43" t="s">
        <v>87</v>
      </c>
      <c r="AG4420" s="7" t="s">
        <v>139</v>
      </c>
      <c r="AH4420" s="43" t="s">
        <v>1016</v>
      </c>
      <c r="AI4420" s="43" t="s">
        <v>1015</v>
      </c>
      <c r="AL4420" s="43">
        <v>10</v>
      </c>
      <c r="AN4420" s="46" t="s">
        <v>5240</v>
      </c>
      <c r="AO4420" s="5" t="s">
        <v>89</v>
      </c>
      <c r="AP4420" s="6" t="s">
        <v>5219</v>
      </c>
      <c r="AR4420" s="7" t="s">
        <v>90</v>
      </c>
      <c r="AT4420" s="4" t="str">
        <f>CONCATENATE(AU4420,", ",AV4420,", ",AW4420,", ",AX4420,", ",AY4420,", ",AZ4420,", ",BA4420)</f>
        <v>Europe, France, FR, Bretagne, Ille-et-Vilaine, Rennes, Campus Institut Agro Rennes</v>
      </c>
      <c r="AU4420" s="1" t="s">
        <v>91</v>
      </c>
      <c r="AV4420" s="1" t="s">
        <v>92</v>
      </c>
      <c r="AW4420" s="1" t="s">
        <v>93</v>
      </c>
      <c r="AX4420" s="1" t="s">
        <v>94</v>
      </c>
      <c r="AY4420" s="1" t="s">
        <v>95</v>
      </c>
      <c r="AZ4420" s="1" t="s">
        <v>96</v>
      </c>
      <c r="BA4420" s="1" t="s">
        <v>5242</v>
      </c>
      <c r="BC4420" s="43"/>
      <c r="BF4420" s="43" t="s">
        <v>4596</v>
      </c>
      <c r="BG4420" s="43" t="s">
        <v>93</v>
      </c>
      <c r="BH4420" s="7" t="s">
        <v>97</v>
      </c>
      <c r="BJ4420" s="7" t="s">
        <v>98</v>
      </c>
      <c r="BK4420" s="7" t="s">
        <v>99</v>
      </c>
      <c r="BL4420" s="7" t="s">
        <v>4597</v>
      </c>
      <c r="BM4420" s="7" t="s">
        <v>4598</v>
      </c>
      <c r="BU4420" s="43">
        <v>1</v>
      </c>
      <c r="BW4420" s="43" t="s">
        <v>103</v>
      </c>
    </row>
    <row r="4421" spans="3:75" x14ac:dyDescent="0.35">
      <c r="C4421" s="43" t="str">
        <f t="shared" si="69"/>
        <v>IARA:BDT-10:2023: 4420</v>
      </c>
      <c r="D4421" s="43">
        <v>4420</v>
      </c>
      <c r="E4421" s="43" t="s">
        <v>5317</v>
      </c>
      <c r="F4421" s="1" t="s">
        <v>73</v>
      </c>
      <c r="G4421" s="43" t="s">
        <v>5261</v>
      </c>
      <c r="H4421" s="2">
        <v>45206</v>
      </c>
      <c r="J4421" s="12">
        <f>YEAR(H4421)</f>
        <v>2023</v>
      </c>
      <c r="K4421" s="12">
        <v>10</v>
      </c>
      <c r="L4421" s="12">
        <v>7</v>
      </c>
      <c r="P4421" s="12" t="s">
        <v>75</v>
      </c>
      <c r="Q4421" s="12" t="str">
        <f>CONCATENATE(X4421," ",Y4421)</f>
        <v>Pica pica</v>
      </c>
      <c r="R4421" s="14" t="str">
        <f>CONCATENATE(S4421,", ",T4421,", ",U4421,", ",V4421,", ",W4421,", ",X4421,", ",Y4421)</f>
        <v>Animalia, Chordata, Aves, Passeriformes, Corvidae, Pica, pica</v>
      </c>
      <c r="S4421" s="6" t="s">
        <v>76</v>
      </c>
      <c r="T4421" s="6" t="s">
        <v>77</v>
      </c>
      <c r="U4421" s="6" t="s">
        <v>78</v>
      </c>
      <c r="V4421" s="12" t="s">
        <v>79</v>
      </c>
      <c r="W4421" s="12" t="s">
        <v>104</v>
      </c>
      <c r="X4421" s="12" t="s">
        <v>155</v>
      </c>
      <c r="Y4421" s="12" t="s">
        <v>156</v>
      </c>
      <c r="AA4421" s="12" t="s">
        <v>83</v>
      </c>
      <c r="AB4421" s="6" t="s">
        <v>84</v>
      </c>
      <c r="AC4421" s="12" t="s">
        <v>157</v>
      </c>
      <c r="AD4421" s="6" t="s">
        <v>5219</v>
      </c>
      <c r="AE4421" s="2">
        <v>45206</v>
      </c>
      <c r="AF4421" s="43" t="s">
        <v>87</v>
      </c>
      <c r="AG4421" s="7" t="s">
        <v>158</v>
      </c>
      <c r="AH4421" s="43" t="s">
        <v>1018</v>
      </c>
      <c r="AI4421" s="43" t="s">
        <v>1017</v>
      </c>
      <c r="AL4421" s="43">
        <v>10</v>
      </c>
      <c r="AN4421" s="46" t="s">
        <v>5240</v>
      </c>
      <c r="AO4421" s="5" t="s">
        <v>89</v>
      </c>
      <c r="AP4421" s="6" t="s">
        <v>5219</v>
      </c>
      <c r="AR4421" s="7" t="s">
        <v>90</v>
      </c>
      <c r="AT4421" s="4" t="str">
        <f>CONCATENATE(AU4421,", ",AV4421,", ",AW4421,", ",AX4421,", ",AY4421,", ",AZ4421,", ",BA4421)</f>
        <v>Europe, France, FR, Bretagne, Ille-et-Vilaine, Rennes, Campus Institut Agro Rennes</v>
      </c>
      <c r="AU4421" s="1" t="s">
        <v>91</v>
      </c>
      <c r="AV4421" s="1" t="s">
        <v>92</v>
      </c>
      <c r="AW4421" s="1" t="s">
        <v>93</v>
      </c>
      <c r="AX4421" s="1" t="s">
        <v>94</v>
      </c>
      <c r="AY4421" s="1" t="s">
        <v>95</v>
      </c>
      <c r="AZ4421" s="1" t="s">
        <v>96</v>
      </c>
      <c r="BA4421" s="1" t="s">
        <v>5242</v>
      </c>
      <c r="BC4421" s="43"/>
      <c r="BF4421" s="43" t="s">
        <v>4596</v>
      </c>
      <c r="BG4421" s="43" t="s">
        <v>93</v>
      </c>
      <c r="BH4421" s="7" t="s">
        <v>97</v>
      </c>
      <c r="BJ4421" s="7" t="s">
        <v>98</v>
      </c>
      <c r="BK4421" s="7" t="s">
        <v>99</v>
      </c>
      <c r="BL4421" s="7" t="s">
        <v>4597</v>
      </c>
      <c r="BM4421" s="7" t="s">
        <v>4598</v>
      </c>
      <c r="BU4421" s="43">
        <v>1</v>
      </c>
      <c r="BW4421" s="43" t="s">
        <v>103</v>
      </c>
    </row>
    <row r="4422" spans="3:75" x14ac:dyDescent="0.35">
      <c r="C4422" s="43" t="str">
        <f t="shared" si="69"/>
        <v>IARA:BDT-10:2023: 4421</v>
      </c>
      <c r="D4422" s="43">
        <v>4421</v>
      </c>
      <c r="E4422" s="43" t="s">
        <v>5317</v>
      </c>
      <c r="F4422" s="1" t="s">
        <v>73</v>
      </c>
      <c r="G4422" s="43" t="s">
        <v>5261</v>
      </c>
      <c r="H4422" s="2">
        <v>45206</v>
      </c>
      <c r="J4422" s="12">
        <f>YEAR(H4422)</f>
        <v>2023</v>
      </c>
      <c r="K4422" s="12">
        <v>10</v>
      </c>
      <c r="L4422" s="12">
        <v>7</v>
      </c>
      <c r="P4422" s="12" t="s">
        <v>75</v>
      </c>
      <c r="Q4422" s="12" t="str">
        <f>CONCATENATE(X4422," ",Y4422)</f>
        <v>Columba palumbus</v>
      </c>
      <c r="R4422" s="14" t="str">
        <f>CONCATENATE(S4422,", ",T4422,", ",U4422,", ",V4422,", ",W4422,", ",X4422,", ",Y4422)</f>
        <v>Animalia, Chordata, Aves, Columbiformes, Columbidae, Columba, palumbus</v>
      </c>
      <c r="S4422" s="6" t="s">
        <v>76</v>
      </c>
      <c r="T4422" s="6" t="s">
        <v>77</v>
      </c>
      <c r="U4422" s="6" t="s">
        <v>78</v>
      </c>
      <c r="V4422" s="12" t="s">
        <v>159</v>
      </c>
      <c r="W4422" s="12" t="s">
        <v>160</v>
      </c>
      <c r="X4422" s="12" t="s">
        <v>161</v>
      </c>
      <c r="Y4422" s="12" t="s">
        <v>162</v>
      </c>
      <c r="AA4422" s="12" t="s">
        <v>83</v>
      </c>
      <c r="AB4422" s="6" t="s">
        <v>84</v>
      </c>
      <c r="AC4422" s="12" t="s">
        <v>163</v>
      </c>
      <c r="AD4422" s="6" t="s">
        <v>5219</v>
      </c>
      <c r="AE4422" s="2">
        <v>45206</v>
      </c>
      <c r="AF4422" s="43" t="s">
        <v>87</v>
      </c>
      <c r="AG4422" s="7" t="s">
        <v>164</v>
      </c>
      <c r="AH4422" s="43" t="s">
        <v>1020</v>
      </c>
      <c r="AI4422" s="43" t="s">
        <v>1019</v>
      </c>
      <c r="AL4422" s="43">
        <v>10</v>
      </c>
      <c r="AN4422" s="46" t="s">
        <v>5240</v>
      </c>
      <c r="AO4422" s="5" t="s">
        <v>89</v>
      </c>
      <c r="AP4422" s="6" t="s">
        <v>5219</v>
      </c>
      <c r="AR4422" s="7" t="s">
        <v>90</v>
      </c>
      <c r="AT4422" s="4" t="str">
        <f>CONCATENATE(AU4422,", ",AV4422,", ",AW4422,", ",AX4422,", ",AY4422,", ",AZ4422,", ",BA4422)</f>
        <v>Europe, France, FR, Bretagne, Ille-et-Vilaine, Rennes, Campus Institut Agro Rennes</v>
      </c>
      <c r="AU4422" s="1" t="s">
        <v>91</v>
      </c>
      <c r="AV4422" s="1" t="s">
        <v>92</v>
      </c>
      <c r="AW4422" s="1" t="s">
        <v>93</v>
      </c>
      <c r="AX4422" s="1" t="s">
        <v>94</v>
      </c>
      <c r="AY4422" s="1" t="s">
        <v>95</v>
      </c>
      <c r="AZ4422" s="1" t="s">
        <v>96</v>
      </c>
      <c r="BA4422" s="1" t="s">
        <v>5242</v>
      </c>
      <c r="BC4422" s="43"/>
      <c r="BF4422" s="43" t="s">
        <v>4596</v>
      </c>
      <c r="BG4422" s="43" t="s">
        <v>93</v>
      </c>
      <c r="BH4422" s="7" t="s">
        <v>97</v>
      </c>
      <c r="BJ4422" s="7" t="s">
        <v>98</v>
      </c>
      <c r="BK4422" s="7" t="s">
        <v>99</v>
      </c>
      <c r="BL4422" s="7" t="s">
        <v>4597</v>
      </c>
      <c r="BM4422" s="7" t="s">
        <v>4598</v>
      </c>
      <c r="BU4422" s="43">
        <v>1</v>
      </c>
      <c r="BW4422" s="43" t="s">
        <v>103</v>
      </c>
    </row>
    <row r="4423" spans="3:75" x14ac:dyDescent="0.35">
      <c r="C4423" s="43" t="str">
        <f t="shared" si="69"/>
        <v>IARA:BDT-10:2023: 4422</v>
      </c>
      <c r="D4423" s="43">
        <v>4422</v>
      </c>
      <c r="E4423" s="43" t="s">
        <v>5317</v>
      </c>
      <c r="F4423" s="1" t="s">
        <v>73</v>
      </c>
      <c r="G4423" s="43" t="s">
        <v>5261</v>
      </c>
      <c r="H4423" s="2">
        <v>45206</v>
      </c>
      <c r="J4423" s="12">
        <f>YEAR(H4423)</f>
        <v>2023</v>
      </c>
      <c r="K4423" s="12">
        <v>10</v>
      </c>
      <c r="L4423" s="12">
        <v>7</v>
      </c>
      <c r="P4423" s="12" t="s">
        <v>75</v>
      </c>
      <c r="Q4423" s="12" t="str">
        <f>CONCATENATE(X4423," ",Y4423)</f>
        <v>Columba palumbus</v>
      </c>
      <c r="R4423" s="14" t="str">
        <f>CONCATENATE(S4423,", ",T4423,", ",U4423,", ",V4423,", ",W4423,", ",X4423,", ",Y4423)</f>
        <v>Animalia, Chordata, Aves, Columbiformes, Columbidae, Columba, palumbus</v>
      </c>
      <c r="S4423" s="6" t="s">
        <v>76</v>
      </c>
      <c r="T4423" s="6" t="s">
        <v>77</v>
      </c>
      <c r="U4423" s="6" t="s">
        <v>78</v>
      </c>
      <c r="V4423" s="12" t="s">
        <v>159</v>
      </c>
      <c r="W4423" s="12" t="s">
        <v>160</v>
      </c>
      <c r="X4423" s="12" t="s">
        <v>161</v>
      </c>
      <c r="Y4423" s="12" t="s">
        <v>162</v>
      </c>
      <c r="AA4423" s="12" t="s">
        <v>83</v>
      </c>
      <c r="AB4423" s="6" t="s">
        <v>84</v>
      </c>
      <c r="AC4423" s="12" t="s">
        <v>163</v>
      </c>
      <c r="AD4423" s="6" t="s">
        <v>5219</v>
      </c>
      <c r="AE4423" s="2">
        <v>45206</v>
      </c>
      <c r="AF4423" s="43" t="s">
        <v>87</v>
      </c>
      <c r="AG4423" s="7" t="s">
        <v>164</v>
      </c>
      <c r="AH4423" s="43" t="s">
        <v>1022</v>
      </c>
      <c r="AI4423" s="43" t="s">
        <v>1021</v>
      </c>
      <c r="AL4423" s="43">
        <v>10</v>
      </c>
      <c r="AN4423" s="46" t="s">
        <v>5240</v>
      </c>
      <c r="AO4423" s="5" t="s">
        <v>89</v>
      </c>
      <c r="AP4423" s="6" t="s">
        <v>5219</v>
      </c>
      <c r="AR4423" s="7" t="s">
        <v>90</v>
      </c>
      <c r="AT4423" s="4" t="str">
        <f>CONCATENATE(AU4423,", ",AV4423,", ",AW4423,", ",AX4423,", ",AY4423,", ",AZ4423,", ",BA4423)</f>
        <v>Europe, France, FR, Bretagne, Ille-et-Vilaine, Rennes, Campus Institut Agro Rennes</v>
      </c>
      <c r="AU4423" s="1" t="s">
        <v>91</v>
      </c>
      <c r="AV4423" s="1" t="s">
        <v>92</v>
      </c>
      <c r="AW4423" s="1" t="s">
        <v>93</v>
      </c>
      <c r="AX4423" s="1" t="s">
        <v>94</v>
      </c>
      <c r="AY4423" s="1" t="s">
        <v>95</v>
      </c>
      <c r="AZ4423" s="1" t="s">
        <v>96</v>
      </c>
      <c r="BA4423" s="1" t="s">
        <v>5242</v>
      </c>
      <c r="BC4423" s="43"/>
      <c r="BF4423" s="43" t="s">
        <v>4596</v>
      </c>
      <c r="BG4423" s="43" t="s">
        <v>93</v>
      </c>
      <c r="BH4423" s="7" t="s">
        <v>97</v>
      </c>
      <c r="BJ4423" s="7" t="s">
        <v>98</v>
      </c>
      <c r="BK4423" s="7" t="s">
        <v>99</v>
      </c>
      <c r="BL4423" s="7" t="s">
        <v>4597</v>
      </c>
      <c r="BM4423" s="7" t="s">
        <v>4598</v>
      </c>
      <c r="BU4423" s="43">
        <v>1</v>
      </c>
      <c r="BW4423" s="43" t="s">
        <v>103</v>
      </c>
    </row>
    <row r="4424" spans="3:75" x14ac:dyDescent="0.35">
      <c r="C4424" s="43" t="str">
        <f t="shared" si="69"/>
        <v>IARA:BDT-10:2023: 4423</v>
      </c>
      <c r="D4424" s="43">
        <v>4423</v>
      </c>
      <c r="E4424" s="43" t="s">
        <v>5317</v>
      </c>
      <c r="F4424" s="1" t="s">
        <v>73</v>
      </c>
      <c r="G4424" s="43" t="s">
        <v>5261</v>
      </c>
      <c r="H4424" s="2">
        <v>45206</v>
      </c>
      <c r="J4424" s="12">
        <f>YEAR(H4424)</f>
        <v>2023</v>
      </c>
      <c r="K4424" s="12">
        <v>10</v>
      </c>
      <c r="L4424" s="12">
        <v>7</v>
      </c>
      <c r="P4424" s="12" t="s">
        <v>75</v>
      </c>
      <c r="Q4424" s="12" t="str">
        <f>CONCATENATE(X4424," ",Y4424)</f>
        <v>Columba palumbus</v>
      </c>
      <c r="R4424" s="14" t="str">
        <f>CONCATENATE(S4424,", ",T4424,", ",U4424,", ",V4424,", ",W4424,", ",X4424,", ",Y4424)</f>
        <v>Animalia, Chordata, Aves, Columbiformes, Columbidae, Columba, palumbus</v>
      </c>
      <c r="S4424" s="6" t="s">
        <v>76</v>
      </c>
      <c r="T4424" s="6" t="s">
        <v>77</v>
      </c>
      <c r="U4424" s="6" t="s">
        <v>78</v>
      </c>
      <c r="V4424" s="12" t="s">
        <v>159</v>
      </c>
      <c r="W4424" s="12" t="s">
        <v>160</v>
      </c>
      <c r="X4424" s="12" t="s">
        <v>161</v>
      </c>
      <c r="Y4424" s="12" t="s">
        <v>162</v>
      </c>
      <c r="AA4424" s="12" t="s">
        <v>83</v>
      </c>
      <c r="AB4424" s="6" t="s">
        <v>84</v>
      </c>
      <c r="AC4424" s="12" t="s">
        <v>163</v>
      </c>
      <c r="AD4424" s="6" t="s">
        <v>5219</v>
      </c>
      <c r="AE4424" s="2">
        <v>45206</v>
      </c>
      <c r="AF4424" s="43" t="s">
        <v>87</v>
      </c>
      <c r="AG4424" s="7" t="s">
        <v>164</v>
      </c>
      <c r="AH4424" s="43" t="s">
        <v>1024</v>
      </c>
      <c r="AI4424" s="43" t="s">
        <v>1023</v>
      </c>
      <c r="AL4424" s="43">
        <v>10</v>
      </c>
      <c r="AN4424" s="46" t="s">
        <v>5240</v>
      </c>
      <c r="AO4424" s="5" t="s">
        <v>89</v>
      </c>
      <c r="AP4424" s="6" t="s">
        <v>5219</v>
      </c>
      <c r="AR4424" s="7" t="s">
        <v>90</v>
      </c>
      <c r="AT4424" s="4" t="str">
        <f>CONCATENATE(AU4424,", ",AV4424,", ",AW4424,", ",AX4424,", ",AY4424,", ",AZ4424,", ",BA4424)</f>
        <v>Europe, France, FR, Bretagne, Ille-et-Vilaine, Rennes, Campus Institut Agro Rennes</v>
      </c>
      <c r="AU4424" s="1" t="s">
        <v>91</v>
      </c>
      <c r="AV4424" s="1" t="s">
        <v>92</v>
      </c>
      <c r="AW4424" s="1" t="s">
        <v>93</v>
      </c>
      <c r="AX4424" s="1" t="s">
        <v>94</v>
      </c>
      <c r="AY4424" s="1" t="s">
        <v>95</v>
      </c>
      <c r="AZ4424" s="1" t="s">
        <v>96</v>
      </c>
      <c r="BA4424" s="1" t="s">
        <v>5242</v>
      </c>
      <c r="BC4424" s="43"/>
      <c r="BF4424" s="43" t="s">
        <v>4596</v>
      </c>
      <c r="BG4424" s="43" t="s">
        <v>93</v>
      </c>
      <c r="BH4424" s="7" t="s">
        <v>97</v>
      </c>
      <c r="BJ4424" s="7" t="s">
        <v>98</v>
      </c>
      <c r="BK4424" s="7" t="s">
        <v>99</v>
      </c>
      <c r="BL4424" s="7" t="s">
        <v>4597</v>
      </c>
      <c r="BM4424" s="7" t="s">
        <v>4598</v>
      </c>
      <c r="BU4424" s="43">
        <v>1</v>
      </c>
      <c r="BW4424" s="43" t="s">
        <v>103</v>
      </c>
    </row>
    <row r="4425" spans="3:75" x14ac:dyDescent="0.35">
      <c r="C4425" s="43" t="str">
        <f t="shared" si="69"/>
        <v>IARA:BDT-10:2023: 4424</v>
      </c>
      <c r="D4425" s="43">
        <v>4424</v>
      </c>
      <c r="E4425" s="43" t="s">
        <v>5317</v>
      </c>
      <c r="F4425" s="1" t="s">
        <v>73</v>
      </c>
      <c r="G4425" s="43" t="s">
        <v>5261</v>
      </c>
      <c r="H4425" s="2">
        <v>45206</v>
      </c>
      <c r="J4425" s="12">
        <f>YEAR(H4425)</f>
        <v>2023</v>
      </c>
      <c r="K4425" s="12">
        <v>10</v>
      </c>
      <c r="L4425" s="12">
        <v>7</v>
      </c>
      <c r="P4425" s="12" t="s">
        <v>75</v>
      </c>
      <c r="Q4425" s="12" t="str">
        <f>CONCATENATE(X4425," ",Y4425)</f>
        <v>Columba palumbus</v>
      </c>
      <c r="R4425" s="14" t="str">
        <f>CONCATENATE(S4425,", ",T4425,", ",U4425,", ",V4425,", ",W4425,", ",X4425,", ",Y4425)</f>
        <v>Animalia, Chordata, Aves, Columbiformes, Columbidae, Columba, palumbus</v>
      </c>
      <c r="S4425" s="6" t="s">
        <v>76</v>
      </c>
      <c r="T4425" s="6" t="s">
        <v>77</v>
      </c>
      <c r="U4425" s="6" t="s">
        <v>78</v>
      </c>
      <c r="V4425" s="12" t="s">
        <v>159</v>
      </c>
      <c r="W4425" s="12" t="s">
        <v>160</v>
      </c>
      <c r="X4425" s="12" t="s">
        <v>161</v>
      </c>
      <c r="Y4425" s="12" t="s">
        <v>162</v>
      </c>
      <c r="AA4425" s="12" t="s">
        <v>83</v>
      </c>
      <c r="AB4425" s="6" t="s">
        <v>84</v>
      </c>
      <c r="AC4425" s="12" t="s">
        <v>163</v>
      </c>
      <c r="AD4425" s="6" t="s">
        <v>5219</v>
      </c>
      <c r="AE4425" s="2">
        <v>45206</v>
      </c>
      <c r="AF4425" s="43" t="s">
        <v>87</v>
      </c>
      <c r="AG4425" s="7" t="s">
        <v>164</v>
      </c>
      <c r="AH4425" s="43" t="s">
        <v>1026</v>
      </c>
      <c r="AI4425" s="43" t="s">
        <v>1025</v>
      </c>
      <c r="AL4425" s="43">
        <v>10</v>
      </c>
      <c r="AN4425" s="46" t="s">
        <v>5240</v>
      </c>
      <c r="AO4425" s="5" t="s">
        <v>89</v>
      </c>
      <c r="AP4425" s="6" t="s">
        <v>5219</v>
      </c>
      <c r="AR4425" s="7" t="s">
        <v>90</v>
      </c>
      <c r="AT4425" s="4" t="str">
        <f>CONCATENATE(AU4425,", ",AV4425,", ",AW4425,", ",AX4425,", ",AY4425,", ",AZ4425,", ",BA4425)</f>
        <v>Europe, France, FR, Bretagne, Ille-et-Vilaine, Rennes, Campus Institut Agro Rennes</v>
      </c>
      <c r="AU4425" s="1" t="s">
        <v>91</v>
      </c>
      <c r="AV4425" s="1" t="s">
        <v>92</v>
      </c>
      <c r="AW4425" s="1" t="s">
        <v>93</v>
      </c>
      <c r="AX4425" s="1" t="s">
        <v>94</v>
      </c>
      <c r="AY4425" s="1" t="s">
        <v>95</v>
      </c>
      <c r="AZ4425" s="1" t="s">
        <v>96</v>
      </c>
      <c r="BA4425" s="1" t="s">
        <v>5242</v>
      </c>
      <c r="BC4425" s="43"/>
      <c r="BF4425" s="43" t="s">
        <v>4596</v>
      </c>
      <c r="BG4425" s="43" t="s">
        <v>93</v>
      </c>
      <c r="BH4425" s="7" t="s">
        <v>97</v>
      </c>
      <c r="BJ4425" s="7" t="s">
        <v>98</v>
      </c>
      <c r="BK4425" s="7" t="s">
        <v>99</v>
      </c>
      <c r="BL4425" s="7" t="s">
        <v>4597</v>
      </c>
      <c r="BM4425" s="7" t="s">
        <v>4598</v>
      </c>
      <c r="BU4425" s="43">
        <v>1</v>
      </c>
      <c r="BW4425" s="43" t="s">
        <v>103</v>
      </c>
    </row>
    <row r="4426" spans="3:75" x14ac:dyDescent="0.35">
      <c r="C4426" s="43" t="str">
        <f t="shared" si="69"/>
        <v>IARA:BDT-10:2023: 4425</v>
      </c>
      <c r="D4426" s="43">
        <v>4425</v>
      </c>
      <c r="E4426" s="43" t="s">
        <v>5317</v>
      </c>
      <c r="F4426" s="1" t="s">
        <v>73</v>
      </c>
      <c r="G4426" s="43" t="s">
        <v>5261</v>
      </c>
      <c r="H4426" s="2">
        <v>45206</v>
      </c>
      <c r="J4426" s="12">
        <f>YEAR(H4426)</f>
        <v>2023</v>
      </c>
      <c r="K4426" s="12">
        <v>10</v>
      </c>
      <c r="L4426" s="12">
        <v>7</v>
      </c>
      <c r="P4426" s="12" t="s">
        <v>75</v>
      </c>
      <c r="Q4426" s="12" t="str">
        <f>CONCATENATE(X4426," ",Y4426)</f>
        <v>Columba palumbus</v>
      </c>
      <c r="R4426" s="14" t="str">
        <f>CONCATENATE(S4426,", ",T4426,", ",U4426,", ",V4426,", ",W4426,", ",X4426,", ",Y4426)</f>
        <v>Animalia, Chordata, Aves, Columbiformes, Columbidae, Columba, palumbus</v>
      </c>
      <c r="S4426" s="6" t="s">
        <v>76</v>
      </c>
      <c r="T4426" s="6" t="s">
        <v>77</v>
      </c>
      <c r="U4426" s="6" t="s">
        <v>78</v>
      </c>
      <c r="V4426" s="12" t="s">
        <v>159</v>
      </c>
      <c r="W4426" s="12" t="s">
        <v>160</v>
      </c>
      <c r="X4426" s="12" t="s">
        <v>161</v>
      </c>
      <c r="Y4426" s="12" t="s">
        <v>162</v>
      </c>
      <c r="AA4426" s="12" t="s">
        <v>83</v>
      </c>
      <c r="AB4426" s="6" t="s">
        <v>84</v>
      </c>
      <c r="AC4426" s="12" t="s">
        <v>163</v>
      </c>
      <c r="AD4426" s="6" t="s">
        <v>5219</v>
      </c>
      <c r="AE4426" s="2">
        <v>45206</v>
      </c>
      <c r="AF4426" s="43" t="s">
        <v>87</v>
      </c>
      <c r="AG4426" s="7" t="s">
        <v>164</v>
      </c>
      <c r="AH4426" s="43" t="s">
        <v>1028</v>
      </c>
      <c r="AI4426" s="43" t="s">
        <v>1027</v>
      </c>
      <c r="AL4426" s="43">
        <v>10</v>
      </c>
      <c r="AN4426" s="46" t="s">
        <v>5240</v>
      </c>
      <c r="AO4426" s="5" t="s">
        <v>89</v>
      </c>
      <c r="AP4426" s="6" t="s">
        <v>5219</v>
      </c>
      <c r="AR4426" s="7" t="s">
        <v>90</v>
      </c>
      <c r="AT4426" s="4" t="str">
        <f>CONCATENATE(AU4426,", ",AV4426,", ",AW4426,", ",AX4426,", ",AY4426,", ",AZ4426,", ",BA4426)</f>
        <v>Europe, France, FR, Bretagne, Ille-et-Vilaine, Rennes, Campus Institut Agro Rennes</v>
      </c>
      <c r="AU4426" s="1" t="s">
        <v>91</v>
      </c>
      <c r="AV4426" s="1" t="s">
        <v>92</v>
      </c>
      <c r="AW4426" s="1" t="s">
        <v>93</v>
      </c>
      <c r="AX4426" s="1" t="s">
        <v>94</v>
      </c>
      <c r="AY4426" s="1" t="s">
        <v>95</v>
      </c>
      <c r="AZ4426" s="1" t="s">
        <v>96</v>
      </c>
      <c r="BA4426" s="1" t="s">
        <v>5242</v>
      </c>
      <c r="BC4426" s="43"/>
      <c r="BF4426" s="43" t="s">
        <v>4596</v>
      </c>
      <c r="BG4426" s="43" t="s">
        <v>93</v>
      </c>
      <c r="BH4426" s="7" t="s">
        <v>97</v>
      </c>
      <c r="BJ4426" s="7" t="s">
        <v>98</v>
      </c>
      <c r="BK4426" s="7" t="s">
        <v>99</v>
      </c>
      <c r="BL4426" s="7" t="s">
        <v>4597</v>
      </c>
      <c r="BM4426" s="7" t="s">
        <v>4598</v>
      </c>
      <c r="BU4426" s="43">
        <v>1</v>
      </c>
      <c r="BW4426" s="43" t="s">
        <v>103</v>
      </c>
    </row>
    <row r="4427" spans="3:75" x14ac:dyDescent="0.35">
      <c r="C4427" s="43" t="str">
        <f t="shared" si="69"/>
        <v>IARA:BDT-10:2023: 4426</v>
      </c>
      <c r="D4427" s="43">
        <v>4426</v>
      </c>
      <c r="E4427" s="43" t="s">
        <v>5317</v>
      </c>
      <c r="F4427" s="1" t="s">
        <v>73</v>
      </c>
      <c r="G4427" s="43" t="s">
        <v>5261</v>
      </c>
      <c r="H4427" s="2">
        <v>45206</v>
      </c>
      <c r="J4427" s="12">
        <f>YEAR(H4427)</f>
        <v>2023</v>
      </c>
      <c r="K4427" s="12">
        <v>10</v>
      </c>
      <c r="L4427" s="12">
        <v>7</v>
      </c>
      <c r="P4427" s="12" t="s">
        <v>75</v>
      </c>
      <c r="Q4427" s="12" t="str">
        <f>CONCATENATE(X4427," ",Y4427)</f>
        <v>Columba palumbus</v>
      </c>
      <c r="R4427" s="14" t="str">
        <f>CONCATENATE(S4427,", ",T4427,", ",U4427,", ",V4427,", ",W4427,", ",X4427,", ",Y4427)</f>
        <v>Animalia, Chordata, Aves, Columbiformes, Columbidae, Columba, palumbus</v>
      </c>
      <c r="S4427" s="6" t="s">
        <v>76</v>
      </c>
      <c r="T4427" s="6" t="s">
        <v>77</v>
      </c>
      <c r="U4427" s="6" t="s">
        <v>78</v>
      </c>
      <c r="V4427" s="12" t="s">
        <v>159</v>
      </c>
      <c r="W4427" s="12" t="s">
        <v>160</v>
      </c>
      <c r="X4427" s="12" t="s">
        <v>161</v>
      </c>
      <c r="Y4427" s="12" t="s">
        <v>162</v>
      </c>
      <c r="AA4427" s="12" t="s">
        <v>83</v>
      </c>
      <c r="AB4427" s="6" t="s">
        <v>84</v>
      </c>
      <c r="AC4427" s="12" t="s">
        <v>163</v>
      </c>
      <c r="AD4427" s="6" t="s">
        <v>5219</v>
      </c>
      <c r="AE4427" s="2">
        <v>45206</v>
      </c>
      <c r="AF4427" s="43" t="s">
        <v>87</v>
      </c>
      <c r="AG4427" s="7" t="s">
        <v>164</v>
      </c>
      <c r="AH4427" s="43" t="s">
        <v>1030</v>
      </c>
      <c r="AI4427" s="43" t="s">
        <v>1029</v>
      </c>
      <c r="AL4427" s="43">
        <v>10</v>
      </c>
      <c r="AN4427" s="46" t="s">
        <v>5240</v>
      </c>
      <c r="AO4427" s="5" t="s">
        <v>89</v>
      </c>
      <c r="AP4427" s="6" t="s">
        <v>5219</v>
      </c>
      <c r="AR4427" s="7" t="s">
        <v>90</v>
      </c>
      <c r="AT4427" s="4" t="str">
        <f>CONCATENATE(AU4427,", ",AV4427,", ",AW4427,", ",AX4427,", ",AY4427,", ",AZ4427,", ",BA4427)</f>
        <v>Europe, France, FR, Bretagne, Ille-et-Vilaine, Rennes, Campus Institut Agro Rennes</v>
      </c>
      <c r="AU4427" s="1" t="s">
        <v>91</v>
      </c>
      <c r="AV4427" s="1" t="s">
        <v>92</v>
      </c>
      <c r="AW4427" s="1" t="s">
        <v>93</v>
      </c>
      <c r="AX4427" s="1" t="s">
        <v>94</v>
      </c>
      <c r="AY4427" s="1" t="s">
        <v>95</v>
      </c>
      <c r="AZ4427" s="1" t="s">
        <v>96</v>
      </c>
      <c r="BA4427" s="1" t="s">
        <v>5242</v>
      </c>
      <c r="BC4427" s="43"/>
      <c r="BF4427" s="43" t="s">
        <v>4596</v>
      </c>
      <c r="BG4427" s="43" t="s">
        <v>93</v>
      </c>
      <c r="BH4427" s="7" t="s">
        <v>97</v>
      </c>
      <c r="BJ4427" s="7" t="s">
        <v>98</v>
      </c>
      <c r="BK4427" s="7" t="s">
        <v>99</v>
      </c>
      <c r="BL4427" s="7" t="s">
        <v>4597</v>
      </c>
      <c r="BM4427" s="7" t="s">
        <v>4598</v>
      </c>
      <c r="BU4427" s="43">
        <v>1</v>
      </c>
      <c r="BW4427" s="43" t="s">
        <v>103</v>
      </c>
    </row>
    <row r="4428" spans="3:75" x14ac:dyDescent="0.35">
      <c r="C4428" s="43" t="str">
        <f t="shared" si="69"/>
        <v>IARA:BDT-10:2023: 4427</v>
      </c>
      <c r="D4428" s="43">
        <v>4427</v>
      </c>
      <c r="E4428" s="43" t="s">
        <v>5317</v>
      </c>
      <c r="F4428" s="1" t="s">
        <v>73</v>
      </c>
      <c r="G4428" s="43" t="s">
        <v>5261</v>
      </c>
      <c r="H4428" s="2">
        <v>45206</v>
      </c>
      <c r="J4428" s="12">
        <f>YEAR(H4428)</f>
        <v>2023</v>
      </c>
      <c r="K4428" s="12">
        <v>10</v>
      </c>
      <c r="L4428" s="12">
        <v>7</v>
      </c>
      <c r="P4428" s="12" t="s">
        <v>75</v>
      </c>
      <c r="Q4428" s="12" t="str">
        <f>CONCATENATE(X4428," ",Y4428)</f>
        <v>Phylloscopus collybita</v>
      </c>
      <c r="R4428" s="14" t="str">
        <f>CONCATENATE(S4428,", ",T4428,", ",U4428,", ",V4428,", ",W4428,", ",X4428,", ",Y4428)</f>
        <v>Animalia, Chordata, Aves, Passeriformes, Phylloscopidae, Phylloscopus, collybita</v>
      </c>
      <c r="S4428" s="6" t="s">
        <v>76</v>
      </c>
      <c r="T4428" s="6" t="s">
        <v>77</v>
      </c>
      <c r="U4428" s="6" t="s">
        <v>78</v>
      </c>
      <c r="V4428" s="12" t="s">
        <v>79</v>
      </c>
      <c r="W4428" s="12" t="s">
        <v>170</v>
      </c>
      <c r="X4428" s="12" t="s">
        <v>171</v>
      </c>
      <c r="Y4428" s="12" t="s">
        <v>172</v>
      </c>
      <c r="AA4428" s="12" t="s">
        <v>83</v>
      </c>
      <c r="AB4428" s="6" t="s">
        <v>173</v>
      </c>
      <c r="AC4428" s="12" t="s">
        <v>174</v>
      </c>
      <c r="AD4428" s="6" t="s">
        <v>5219</v>
      </c>
      <c r="AE4428" s="2">
        <v>45206</v>
      </c>
      <c r="AF4428" s="43" t="s">
        <v>87</v>
      </c>
      <c r="AG4428" s="7" t="s">
        <v>175</v>
      </c>
      <c r="AH4428" s="43" t="s">
        <v>1032</v>
      </c>
      <c r="AI4428" s="43" t="s">
        <v>1031</v>
      </c>
      <c r="AL4428" s="43">
        <v>10</v>
      </c>
      <c r="AN4428" s="46" t="s">
        <v>5240</v>
      </c>
      <c r="AO4428" s="5" t="s">
        <v>89</v>
      </c>
      <c r="AP4428" s="6" t="s">
        <v>5219</v>
      </c>
      <c r="AR4428" s="7" t="s">
        <v>90</v>
      </c>
      <c r="AT4428" s="4" t="str">
        <f>CONCATENATE(AU4428,", ",AV4428,", ",AW4428,", ",AX4428,", ",AY4428,", ",AZ4428,", ",BA4428)</f>
        <v>Europe, France, FR, Bretagne, Ille-et-Vilaine, Rennes, Campus Institut Agro Rennes</v>
      </c>
      <c r="AU4428" s="1" t="s">
        <v>91</v>
      </c>
      <c r="AV4428" s="1" t="s">
        <v>92</v>
      </c>
      <c r="AW4428" s="1" t="s">
        <v>93</v>
      </c>
      <c r="AX4428" s="1" t="s">
        <v>94</v>
      </c>
      <c r="AY4428" s="1" t="s">
        <v>95</v>
      </c>
      <c r="AZ4428" s="1" t="s">
        <v>96</v>
      </c>
      <c r="BA4428" s="1" t="s">
        <v>5242</v>
      </c>
      <c r="BC4428" s="43"/>
      <c r="BF4428" s="43" t="s">
        <v>4596</v>
      </c>
      <c r="BG4428" s="43" t="s">
        <v>93</v>
      </c>
      <c r="BH4428" s="7" t="s">
        <v>97</v>
      </c>
      <c r="BJ4428" s="7" t="s">
        <v>98</v>
      </c>
      <c r="BK4428" s="7" t="s">
        <v>99</v>
      </c>
      <c r="BL4428" s="7" t="s">
        <v>4597</v>
      </c>
      <c r="BM4428" s="7" t="s">
        <v>4598</v>
      </c>
      <c r="BU4428" s="43">
        <v>1</v>
      </c>
      <c r="BW4428" s="43" t="s">
        <v>103</v>
      </c>
    </row>
    <row r="4429" spans="3:75" x14ac:dyDescent="0.35">
      <c r="C4429" s="43" t="str">
        <f t="shared" si="69"/>
        <v>IARA:BDT-10:2023: 4428</v>
      </c>
      <c r="D4429" s="43">
        <v>4428</v>
      </c>
      <c r="E4429" s="43" t="s">
        <v>5317</v>
      </c>
      <c r="F4429" s="1" t="s">
        <v>73</v>
      </c>
      <c r="G4429" s="43" t="s">
        <v>5261</v>
      </c>
      <c r="H4429" s="2">
        <v>45206</v>
      </c>
      <c r="J4429" s="12">
        <f>YEAR(H4429)</f>
        <v>2023</v>
      </c>
      <c r="K4429" s="12">
        <v>10</v>
      </c>
      <c r="L4429" s="12">
        <v>7</v>
      </c>
      <c r="P4429" s="12" t="s">
        <v>75</v>
      </c>
      <c r="Q4429" s="12" t="str">
        <f>CONCATENATE(X4429," ",Y4429)</f>
        <v>Prunella modularis</v>
      </c>
      <c r="R4429" s="14" t="str">
        <f>CONCATENATE(S4429,", ",T4429,", ",U4429,", ",V4429,", ",W4429,", ",X4429,", ",Y4429)</f>
        <v>Animalia, Chordata, Aves, Passeriformes, Prunellidae, Prunella, modularis</v>
      </c>
      <c r="S4429" s="6" t="s">
        <v>76</v>
      </c>
      <c r="T4429" s="6" t="s">
        <v>77</v>
      </c>
      <c r="U4429" s="6" t="s">
        <v>78</v>
      </c>
      <c r="V4429" s="12" t="s">
        <v>79</v>
      </c>
      <c r="W4429" s="12" t="s">
        <v>80</v>
      </c>
      <c r="X4429" s="12" t="s">
        <v>81</v>
      </c>
      <c r="Y4429" s="12" t="s">
        <v>82</v>
      </c>
      <c r="AA4429" s="12" t="s">
        <v>83</v>
      </c>
      <c r="AB4429" s="6" t="s">
        <v>84</v>
      </c>
      <c r="AC4429" s="12" t="s">
        <v>85</v>
      </c>
      <c r="AD4429" s="6" t="s">
        <v>5219</v>
      </c>
      <c r="AE4429" s="2">
        <v>45206</v>
      </c>
      <c r="AF4429" s="43" t="s">
        <v>87</v>
      </c>
      <c r="AG4429" s="7" t="s">
        <v>88</v>
      </c>
      <c r="AH4429" s="43" t="s">
        <v>1034</v>
      </c>
      <c r="AI4429" s="43" t="s">
        <v>1033</v>
      </c>
      <c r="AL4429" s="43">
        <v>10</v>
      </c>
      <c r="AN4429" s="46" t="s">
        <v>5240</v>
      </c>
      <c r="AO4429" s="5" t="s">
        <v>89</v>
      </c>
      <c r="AP4429" s="6" t="s">
        <v>5219</v>
      </c>
      <c r="AR4429" s="7" t="s">
        <v>90</v>
      </c>
      <c r="AT4429" s="4" t="str">
        <f>CONCATENATE(AU4429,", ",AV4429,", ",AW4429,", ",AX4429,", ",AY4429,", ",AZ4429,", ",BA4429)</f>
        <v>Europe, France, FR, Bretagne, Ille-et-Vilaine, Rennes, Campus Institut Agro Rennes</v>
      </c>
      <c r="AU4429" s="1" t="s">
        <v>91</v>
      </c>
      <c r="AV4429" s="1" t="s">
        <v>92</v>
      </c>
      <c r="AW4429" s="1" t="s">
        <v>93</v>
      </c>
      <c r="AX4429" s="1" t="s">
        <v>94</v>
      </c>
      <c r="AY4429" s="1" t="s">
        <v>95</v>
      </c>
      <c r="AZ4429" s="1" t="s">
        <v>96</v>
      </c>
      <c r="BA4429" s="1" t="s">
        <v>5242</v>
      </c>
      <c r="BC4429" s="43"/>
      <c r="BF4429" s="43" t="s">
        <v>4596</v>
      </c>
      <c r="BG4429" s="43" t="s">
        <v>93</v>
      </c>
      <c r="BH4429" s="7" t="s">
        <v>97</v>
      </c>
      <c r="BJ4429" s="7" t="s">
        <v>98</v>
      </c>
      <c r="BK4429" s="7" t="s">
        <v>99</v>
      </c>
      <c r="BL4429" s="7" t="s">
        <v>4597</v>
      </c>
      <c r="BM4429" s="7" t="s">
        <v>4598</v>
      </c>
      <c r="BU4429" s="43">
        <v>1</v>
      </c>
      <c r="BW4429" s="43" t="s">
        <v>103</v>
      </c>
    </row>
    <row r="4430" spans="3:75" x14ac:dyDescent="0.35">
      <c r="C4430" s="43" t="str">
        <f t="shared" si="69"/>
        <v>IARA:BDT-10:2023: 4429</v>
      </c>
      <c r="D4430" s="43">
        <v>4429</v>
      </c>
      <c r="E4430" s="43" t="s">
        <v>5317</v>
      </c>
      <c r="F4430" s="1" t="s">
        <v>73</v>
      </c>
      <c r="G4430" s="43" t="s">
        <v>5261</v>
      </c>
      <c r="H4430" s="2">
        <v>45206</v>
      </c>
      <c r="J4430" s="12">
        <f>YEAR(H4430)</f>
        <v>2023</v>
      </c>
      <c r="K4430" s="12">
        <v>10</v>
      </c>
      <c r="L4430" s="12">
        <v>7</v>
      </c>
      <c r="P4430" s="12" t="s">
        <v>75</v>
      </c>
      <c r="Q4430" s="12" t="str">
        <f>CONCATENATE(X4430," ",Y4430)</f>
        <v>Cyanistes caeruleus</v>
      </c>
      <c r="R4430" s="14" t="str">
        <f>CONCATENATE(S4430,", ",T4430,", ",U4430,", ",V4430,", ",W4430,", ",X4430,", ",Y4430)</f>
        <v>Animalia, Chordata, Aves, Passeriformes, Paridae, Cyanistes, caeruleus</v>
      </c>
      <c r="S4430" s="6" t="s">
        <v>76</v>
      </c>
      <c r="T4430" s="6" t="s">
        <v>77</v>
      </c>
      <c r="U4430" s="6" t="s">
        <v>78</v>
      </c>
      <c r="V4430" s="12" t="s">
        <v>79</v>
      </c>
      <c r="W4430" s="12" t="s">
        <v>135</v>
      </c>
      <c r="X4430" s="12" t="s">
        <v>136</v>
      </c>
      <c r="Y4430" s="12" t="s">
        <v>137</v>
      </c>
      <c r="AA4430" s="12" t="s">
        <v>83</v>
      </c>
      <c r="AB4430" s="6" t="s">
        <v>84</v>
      </c>
      <c r="AC4430" s="12" t="s">
        <v>138</v>
      </c>
      <c r="AD4430" s="6" t="s">
        <v>5219</v>
      </c>
      <c r="AE4430" s="2">
        <v>45206</v>
      </c>
      <c r="AF4430" s="43" t="s">
        <v>87</v>
      </c>
      <c r="AG4430" s="7" t="s">
        <v>139</v>
      </c>
      <c r="AH4430" s="43" t="s">
        <v>1036</v>
      </c>
      <c r="AI4430" s="43" t="s">
        <v>1035</v>
      </c>
      <c r="AL4430" s="43">
        <v>10</v>
      </c>
      <c r="AN4430" s="46" t="s">
        <v>5240</v>
      </c>
      <c r="AO4430" s="5" t="s">
        <v>89</v>
      </c>
      <c r="AP4430" s="6" t="s">
        <v>5219</v>
      </c>
      <c r="AR4430" s="7" t="s">
        <v>90</v>
      </c>
      <c r="AT4430" s="4" t="str">
        <f>CONCATENATE(AU4430,", ",AV4430,", ",AW4430,", ",AX4430,", ",AY4430,", ",AZ4430,", ",BA4430)</f>
        <v>Europe, France, FR, Bretagne, Ille-et-Vilaine, Rennes, Campus Institut Agro Rennes</v>
      </c>
      <c r="AU4430" s="1" t="s">
        <v>91</v>
      </c>
      <c r="AV4430" s="1" t="s">
        <v>92</v>
      </c>
      <c r="AW4430" s="1" t="s">
        <v>93</v>
      </c>
      <c r="AX4430" s="1" t="s">
        <v>94</v>
      </c>
      <c r="AY4430" s="1" t="s">
        <v>95</v>
      </c>
      <c r="AZ4430" s="1" t="s">
        <v>96</v>
      </c>
      <c r="BA4430" s="1" t="s">
        <v>5242</v>
      </c>
      <c r="BC4430" s="43"/>
      <c r="BF4430" s="43" t="s">
        <v>4596</v>
      </c>
      <c r="BG4430" s="43" t="s">
        <v>93</v>
      </c>
      <c r="BH4430" s="7" t="s">
        <v>97</v>
      </c>
      <c r="BJ4430" s="7" t="s">
        <v>98</v>
      </c>
      <c r="BK4430" s="7" t="s">
        <v>99</v>
      </c>
      <c r="BL4430" s="7" t="s">
        <v>4597</v>
      </c>
      <c r="BM4430" s="7" t="s">
        <v>4598</v>
      </c>
      <c r="BU4430" s="43">
        <v>1</v>
      </c>
      <c r="BW4430" s="43" t="s">
        <v>103</v>
      </c>
    </row>
    <row r="4431" spans="3:75" x14ac:dyDescent="0.35">
      <c r="C4431" s="43" t="str">
        <f t="shared" si="69"/>
        <v>IARA:BDT-10:2023: 4430</v>
      </c>
      <c r="D4431" s="43">
        <v>4430</v>
      </c>
      <c r="E4431" s="43" t="s">
        <v>5317</v>
      </c>
      <c r="F4431" s="1" t="s">
        <v>73</v>
      </c>
      <c r="G4431" s="43" t="s">
        <v>5261</v>
      </c>
      <c r="H4431" s="2">
        <v>45206</v>
      </c>
      <c r="J4431" s="12">
        <f>YEAR(H4431)</f>
        <v>2023</v>
      </c>
      <c r="K4431" s="12">
        <v>10</v>
      </c>
      <c r="L4431" s="12">
        <v>7</v>
      </c>
      <c r="P4431" s="12" t="s">
        <v>75</v>
      </c>
      <c r="Q4431" s="12" t="str">
        <f>CONCATENATE(X4431," ",Y4431)</f>
        <v>Corvus corone</v>
      </c>
      <c r="R4431" s="14" t="str">
        <f>CONCATENATE(S4431,", ",T4431,", ",U4431,", ",V4431,", ",W4431,", ",X4431,", ",Y4431)</f>
        <v>Animalia, Chordata, Aves, Passeriformes, Corvidae, Corvus, corone</v>
      </c>
      <c r="S4431" s="6" t="s">
        <v>76</v>
      </c>
      <c r="T4431" s="6" t="s">
        <v>77</v>
      </c>
      <c r="U4431" s="6" t="s">
        <v>78</v>
      </c>
      <c r="V4431" s="12" t="s">
        <v>79</v>
      </c>
      <c r="W4431" s="12" t="s">
        <v>104</v>
      </c>
      <c r="X4431" s="12" t="s">
        <v>105</v>
      </c>
      <c r="Y4431" s="12" t="s">
        <v>109</v>
      </c>
      <c r="AA4431" s="12" t="s">
        <v>83</v>
      </c>
      <c r="AB4431" s="6" t="s">
        <v>84</v>
      </c>
      <c r="AC4431" s="12" t="s">
        <v>110</v>
      </c>
      <c r="AD4431" s="6" t="s">
        <v>5219</v>
      </c>
      <c r="AE4431" s="2">
        <v>45206</v>
      </c>
      <c r="AF4431" s="43" t="s">
        <v>87</v>
      </c>
      <c r="AG4431" s="7" t="s">
        <v>111</v>
      </c>
      <c r="AH4431" s="43" t="s">
        <v>1038</v>
      </c>
      <c r="AI4431" s="43" t="s">
        <v>1037</v>
      </c>
      <c r="AL4431" s="43">
        <v>10</v>
      </c>
      <c r="AN4431" s="46" t="s">
        <v>5240</v>
      </c>
      <c r="AO4431" s="5" t="s">
        <v>89</v>
      </c>
      <c r="AP4431" s="6" t="s">
        <v>5219</v>
      </c>
      <c r="AR4431" s="7" t="s">
        <v>90</v>
      </c>
      <c r="AT4431" s="4" t="str">
        <f>CONCATENATE(AU4431,", ",AV4431,", ",AW4431,", ",AX4431,", ",AY4431,", ",AZ4431,", ",BA4431)</f>
        <v>Europe, France, FR, Bretagne, Ille-et-Vilaine, Rennes, Campus Institut Agro Rennes</v>
      </c>
      <c r="AU4431" s="1" t="s">
        <v>91</v>
      </c>
      <c r="AV4431" s="1" t="s">
        <v>92</v>
      </c>
      <c r="AW4431" s="1" t="s">
        <v>93</v>
      </c>
      <c r="AX4431" s="1" t="s">
        <v>94</v>
      </c>
      <c r="AY4431" s="1" t="s">
        <v>95</v>
      </c>
      <c r="AZ4431" s="1" t="s">
        <v>96</v>
      </c>
      <c r="BA4431" s="1" t="s">
        <v>5242</v>
      </c>
      <c r="BC4431" s="43"/>
      <c r="BF4431" s="43" t="s">
        <v>4596</v>
      </c>
      <c r="BG4431" s="43" t="s">
        <v>93</v>
      </c>
      <c r="BH4431" s="7" t="s">
        <v>97</v>
      </c>
      <c r="BJ4431" s="7" t="s">
        <v>98</v>
      </c>
      <c r="BK4431" s="7" t="s">
        <v>99</v>
      </c>
      <c r="BL4431" s="7" t="s">
        <v>4597</v>
      </c>
      <c r="BM4431" s="7" t="s">
        <v>4598</v>
      </c>
      <c r="BU4431" s="43">
        <v>1</v>
      </c>
      <c r="BW4431" s="43" t="s">
        <v>103</v>
      </c>
    </row>
    <row r="4432" spans="3:75" x14ac:dyDescent="0.35">
      <c r="C4432" s="43" t="str">
        <f t="shared" si="69"/>
        <v>IARA:BDT-10:2023: 4431</v>
      </c>
      <c r="D4432" s="43">
        <v>4431</v>
      </c>
      <c r="E4432" s="43" t="s">
        <v>5317</v>
      </c>
      <c r="F4432" s="1" t="s">
        <v>73</v>
      </c>
      <c r="G4432" s="43" t="s">
        <v>5261</v>
      </c>
      <c r="H4432" s="2">
        <v>45206</v>
      </c>
      <c r="J4432" s="12">
        <f>YEAR(H4432)</f>
        <v>2023</v>
      </c>
      <c r="K4432" s="12">
        <v>10</v>
      </c>
      <c r="L4432" s="12">
        <v>7</v>
      </c>
      <c r="P4432" s="12" t="s">
        <v>75</v>
      </c>
      <c r="Q4432" s="12" t="str">
        <f>CONCATENATE(X4432," ",Y4432)</f>
        <v>Turdus merula</v>
      </c>
      <c r="R4432" s="14" t="str">
        <f>CONCATENATE(S4432,", ",T4432,", ",U4432,", ",V4432,", ",W4432,", ",X4432,", ",Y4432)</f>
        <v>Animalia, Chordata, Aves, Passeriformes, Turdidae, Turdus, merula</v>
      </c>
      <c r="S4432" s="6" t="s">
        <v>76</v>
      </c>
      <c r="T4432" s="6" t="s">
        <v>77</v>
      </c>
      <c r="U4432" s="6" t="s">
        <v>78</v>
      </c>
      <c r="V4432" s="17" t="s">
        <v>79</v>
      </c>
      <c r="W4432" s="17" t="s">
        <v>126</v>
      </c>
      <c r="X4432" s="17" t="s">
        <v>127</v>
      </c>
      <c r="Y4432" s="17" t="s">
        <v>132</v>
      </c>
      <c r="AA4432" s="12" t="s">
        <v>83</v>
      </c>
      <c r="AB4432" s="6" t="s">
        <v>84</v>
      </c>
      <c r="AC4432" s="12" t="s">
        <v>133</v>
      </c>
      <c r="AD4432" s="6" t="s">
        <v>5219</v>
      </c>
      <c r="AE4432" s="2">
        <v>45206</v>
      </c>
      <c r="AF4432" s="43" t="s">
        <v>87</v>
      </c>
      <c r="AG4432" s="7" t="s">
        <v>134</v>
      </c>
      <c r="AH4432" s="43" t="s">
        <v>1040</v>
      </c>
      <c r="AI4432" s="43" t="s">
        <v>1039</v>
      </c>
      <c r="AL4432" s="43">
        <v>10</v>
      </c>
      <c r="AN4432" s="46" t="s">
        <v>5240</v>
      </c>
      <c r="AO4432" s="5" t="s">
        <v>89</v>
      </c>
      <c r="AP4432" s="6" t="s">
        <v>5219</v>
      </c>
      <c r="AR4432" s="7" t="s">
        <v>90</v>
      </c>
      <c r="AT4432" s="4" t="str">
        <f>CONCATENATE(AU4432,", ",AV4432,", ",AW4432,", ",AX4432,", ",AY4432,", ",AZ4432,", ",BA4432)</f>
        <v>Europe, France, FR, Bretagne, Ille-et-Vilaine, Rennes, Campus Institut Agro Rennes</v>
      </c>
      <c r="AU4432" s="1" t="s">
        <v>91</v>
      </c>
      <c r="AV4432" s="1" t="s">
        <v>92</v>
      </c>
      <c r="AW4432" s="1" t="s">
        <v>93</v>
      </c>
      <c r="AX4432" s="1" t="s">
        <v>94</v>
      </c>
      <c r="AY4432" s="1" t="s">
        <v>95</v>
      </c>
      <c r="AZ4432" s="1" t="s">
        <v>96</v>
      </c>
      <c r="BA4432" s="1" t="s">
        <v>5242</v>
      </c>
      <c r="BC4432" s="43"/>
      <c r="BF4432" s="43" t="s">
        <v>4596</v>
      </c>
      <c r="BG4432" s="43" t="s">
        <v>93</v>
      </c>
      <c r="BH4432" s="7" t="s">
        <v>97</v>
      </c>
      <c r="BJ4432" s="7" t="s">
        <v>98</v>
      </c>
      <c r="BK4432" s="7" t="s">
        <v>99</v>
      </c>
      <c r="BL4432" s="7" t="s">
        <v>4597</v>
      </c>
      <c r="BM4432" s="7" t="s">
        <v>4598</v>
      </c>
      <c r="BU4432" s="43">
        <v>1</v>
      </c>
      <c r="BW4432" s="43" t="s">
        <v>103</v>
      </c>
    </row>
    <row r="4433" spans="3:75" x14ac:dyDescent="0.35">
      <c r="C4433" s="43" t="str">
        <f t="shared" si="69"/>
        <v>IARA:BDT-10:2023: 4432</v>
      </c>
      <c r="D4433" s="43">
        <v>4432</v>
      </c>
      <c r="E4433" s="43" t="s">
        <v>5317</v>
      </c>
      <c r="F4433" s="1" t="s">
        <v>73</v>
      </c>
      <c r="G4433" s="43" t="s">
        <v>5261</v>
      </c>
      <c r="H4433" s="2">
        <v>45206</v>
      </c>
      <c r="J4433" s="12">
        <f>YEAR(H4433)</f>
        <v>2023</v>
      </c>
      <c r="K4433" s="12">
        <v>10</v>
      </c>
      <c r="L4433" s="12">
        <v>7</v>
      </c>
      <c r="P4433" s="12" t="s">
        <v>75</v>
      </c>
      <c r="Q4433" s="12" t="str">
        <f>CONCATENATE(X4433," ",Y4433)</f>
        <v>Cyanistes caeruleus</v>
      </c>
      <c r="R4433" s="14" t="str">
        <f>CONCATENATE(S4433,", ",T4433,", ",U4433,", ",V4433,", ",W4433,", ",X4433,", ",Y4433)</f>
        <v>Animalia, Chordata, Aves, Passeriformes, Paridae, Cyanistes, caeruleus</v>
      </c>
      <c r="S4433" s="6" t="s">
        <v>76</v>
      </c>
      <c r="T4433" s="6" t="s">
        <v>77</v>
      </c>
      <c r="U4433" s="6" t="s">
        <v>78</v>
      </c>
      <c r="V4433" s="12" t="s">
        <v>79</v>
      </c>
      <c r="W4433" s="12" t="s">
        <v>135</v>
      </c>
      <c r="X4433" s="12" t="s">
        <v>136</v>
      </c>
      <c r="Y4433" s="12" t="s">
        <v>137</v>
      </c>
      <c r="AA4433" s="12" t="s">
        <v>83</v>
      </c>
      <c r="AB4433" s="6" t="s">
        <v>84</v>
      </c>
      <c r="AC4433" s="12" t="s">
        <v>138</v>
      </c>
      <c r="AD4433" s="6" t="s">
        <v>5219</v>
      </c>
      <c r="AE4433" s="2">
        <v>45206</v>
      </c>
      <c r="AF4433" s="43" t="s">
        <v>87</v>
      </c>
      <c r="AG4433" s="7" t="s">
        <v>139</v>
      </c>
      <c r="AH4433" s="43" t="s">
        <v>1042</v>
      </c>
      <c r="AI4433" s="43" t="s">
        <v>1041</v>
      </c>
      <c r="AL4433" s="43">
        <v>10</v>
      </c>
      <c r="AN4433" s="46" t="s">
        <v>5240</v>
      </c>
      <c r="AO4433" s="5" t="s">
        <v>89</v>
      </c>
      <c r="AP4433" s="6" t="s">
        <v>5219</v>
      </c>
      <c r="AR4433" s="7" t="s">
        <v>90</v>
      </c>
      <c r="AT4433" s="4" t="str">
        <f>CONCATENATE(AU4433,", ",AV4433,", ",AW4433,", ",AX4433,", ",AY4433,", ",AZ4433,", ",BA4433)</f>
        <v>Europe, France, FR, Bretagne, Ille-et-Vilaine, Rennes, Campus Institut Agro Rennes</v>
      </c>
      <c r="AU4433" s="1" t="s">
        <v>91</v>
      </c>
      <c r="AV4433" s="1" t="s">
        <v>92</v>
      </c>
      <c r="AW4433" s="1" t="s">
        <v>93</v>
      </c>
      <c r="AX4433" s="1" t="s">
        <v>94</v>
      </c>
      <c r="AY4433" s="1" t="s">
        <v>95</v>
      </c>
      <c r="AZ4433" s="1" t="s">
        <v>96</v>
      </c>
      <c r="BA4433" s="1" t="s">
        <v>5242</v>
      </c>
      <c r="BC4433" s="43"/>
      <c r="BF4433" s="43" t="s">
        <v>4596</v>
      </c>
      <c r="BG4433" s="43" t="s">
        <v>93</v>
      </c>
      <c r="BH4433" s="7" t="s">
        <v>97</v>
      </c>
      <c r="BJ4433" s="7" t="s">
        <v>98</v>
      </c>
      <c r="BK4433" s="7" t="s">
        <v>99</v>
      </c>
      <c r="BL4433" s="7" t="s">
        <v>4597</v>
      </c>
      <c r="BM4433" s="7" t="s">
        <v>4598</v>
      </c>
      <c r="BU4433" s="43">
        <v>1</v>
      </c>
      <c r="BW4433" s="43" t="s">
        <v>103</v>
      </c>
    </row>
    <row r="4434" spans="3:75" x14ac:dyDescent="0.35">
      <c r="C4434" s="43" t="str">
        <f t="shared" si="69"/>
        <v>IARA:BDT-10:2023: 4433</v>
      </c>
      <c r="D4434" s="43">
        <v>4433</v>
      </c>
      <c r="E4434" s="43" t="s">
        <v>5317</v>
      </c>
      <c r="F4434" s="1" t="s">
        <v>73</v>
      </c>
      <c r="G4434" s="43" t="s">
        <v>5261</v>
      </c>
      <c r="H4434" s="2">
        <v>45206</v>
      </c>
      <c r="J4434" s="12">
        <f>YEAR(H4434)</f>
        <v>2023</v>
      </c>
      <c r="K4434" s="12">
        <v>10</v>
      </c>
      <c r="L4434" s="12">
        <v>7</v>
      </c>
      <c r="P4434" s="12" t="s">
        <v>75</v>
      </c>
      <c r="Q4434" s="12" t="str">
        <f>CONCATENATE(X4434," ",Y4434)</f>
        <v>Cyanistes caeruleus</v>
      </c>
      <c r="R4434" s="14" t="str">
        <f>CONCATENATE(S4434,", ",T4434,", ",U4434,", ",V4434,", ",W4434,", ",X4434,", ",Y4434)</f>
        <v>Animalia, Chordata, Aves, Passeriformes, Paridae, Cyanistes, caeruleus</v>
      </c>
      <c r="S4434" s="6" t="s">
        <v>76</v>
      </c>
      <c r="T4434" s="6" t="s">
        <v>77</v>
      </c>
      <c r="U4434" s="6" t="s">
        <v>78</v>
      </c>
      <c r="V4434" s="12" t="s">
        <v>79</v>
      </c>
      <c r="W4434" s="12" t="s">
        <v>135</v>
      </c>
      <c r="X4434" s="12" t="s">
        <v>136</v>
      </c>
      <c r="Y4434" s="12" t="s">
        <v>137</v>
      </c>
      <c r="AA4434" s="12" t="s">
        <v>83</v>
      </c>
      <c r="AB4434" s="6" t="s">
        <v>84</v>
      </c>
      <c r="AC4434" s="12" t="s">
        <v>138</v>
      </c>
      <c r="AD4434" s="6" t="s">
        <v>5219</v>
      </c>
      <c r="AE4434" s="2">
        <v>45206</v>
      </c>
      <c r="AF4434" s="43" t="s">
        <v>87</v>
      </c>
      <c r="AG4434" s="7" t="s">
        <v>139</v>
      </c>
      <c r="AH4434" s="43" t="s">
        <v>1044</v>
      </c>
      <c r="AI4434" s="43" t="s">
        <v>1043</v>
      </c>
      <c r="AL4434" s="43">
        <v>10</v>
      </c>
      <c r="AN4434" s="46" t="s">
        <v>5240</v>
      </c>
      <c r="AO4434" s="5" t="s">
        <v>89</v>
      </c>
      <c r="AP4434" s="6" t="s">
        <v>5219</v>
      </c>
      <c r="AR4434" s="7" t="s">
        <v>90</v>
      </c>
      <c r="AT4434" s="4" t="str">
        <f>CONCATENATE(AU4434,", ",AV4434,", ",AW4434,", ",AX4434,", ",AY4434,", ",AZ4434,", ",BA4434)</f>
        <v>Europe, France, FR, Bretagne, Ille-et-Vilaine, Rennes, Campus Institut Agro Rennes</v>
      </c>
      <c r="AU4434" s="1" t="s">
        <v>91</v>
      </c>
      <c r="AV4434" s="1" t="s">
        <v>92</v>
      </c>
      <c r="AW4434" s="1" t="s">
        <v>93</v>
      </c>
      <c r="AX4434" s="1" t="s">
        <v>94</v>
      </c>
      <c r="AY4434" s="1" t="s">
        <v>95</v>
      </c>
      <c r="AZ4434" s="1" t="s">
        <v>96</v>
      </c>
      <c r="BA4434" s="1" t="s">
        <v>5242</v>
      </c>
      <c r="BC4434" s="43"/>
      <c r="BF4434" s="43" t="s">
        <v>4596</v>
      </c>
      <c r="BG4434" s="43" t="s">
        <v>93</v>
      </c>
      <c r="BH4434" s="7" t="s">
        <v>97</v>
      </c>
      <c r="BJ4434" s="7" t="s">
        <v>98</v>
      </c>
      <c r="BK4434" s="7" t="s">
        <v>99</v>
      </c>
      <c r="BL4434" s="7" t="s">
        <v>4597</v>
      </c>
      <c r="BM4434" s="7" t="s">
        <v>4598</v>
      </c>
      <c r="BU4434" s="43">
        <v>1</v>
      </c>
      <c r="BW4434" s="43" t="s">
        <v>103</v>
      </c>
    </row>
    <row r="4435" spans="3:75" x14ac:dyDescent="0.35">
      <c r="C4435" s="43" t="str">
        <f t="shared" si="69"/>
        <v>IARA:BDT-10:2023: 4434</v>
      </c>
      <c r="D4435" s="43">
        <v>4434</v>
      </c>
      <c r="E4435" s="43" t="s">
        <v>5317</v>
      </c>
      <c r="F4435" s="1" t="s">
        <v>73</v>
      </c>
      <c r="G4435" s="43" t="s">
        <v>5261</v>
      </c>
      <c r="H4435" s="2">
        <v>45206</v>
      </c>
      <c r="J4435" s="12">
        <f>YEAR(H4435)</f>
        <v>2023</v>
      </c>
      <c r="K4435" s="12">
        <v>10</v>
      </c>
      <c r="L4435" s="12">
        <v>7</v>
      </c>
      <c r="P4435" s="12" t="s">
        <v>75</v>
      </c>
      <c r="Q4435" s="12" t="str">
        <f>CONCATENATE(X4435," ",Y4435)</f>
        <v>Cyanistes caeruleus</v>
      </c>
      <c r="R4435" s="14" t="str">
        <f>CONCATENATE(S4435,", ",T4435,", ",U4435,", ",V4435,", ",W4435,", ",X4435,", ",Y4435)</f>
        <v>Animalia, Chordata, Aves, Passeriformes, Paridae, Cyanistes, caeruleus</v>
      </c>
      <c r="S4435" s="6" t="s">
        <v>76</v>
      </c>
      <c r="T4435" s="6" t="s">
        <v>77</v>
      </c>
      <c r="U4435" s="6" t="s">
        <v>78</v>
      </c>
      <c r="V4435" s="12" t="s">
        <v>79</v>
      </c>
      <c r="W4435" s="12" t="s">
        <v>135</v>
      </c>
      <c r="X4435" s="12" t="s">
        <v>136</v>
      </c>
      <c r="Y4435" s="12" t="s">
        <v>137</v>
      </c>
      <c r="AA4435" s="12" t="s">
        <v>83</v>
      </c>
      <c r="AB4435" s="6" t="s">
        <v>84</v>
      </c>
      <c r="AC4435" s="12" t="s">
        <v>138</v>
      </c>
      <c r="AD4435" s="6" t="s">
        <v>5219</v>
      </c>
      <c r="AE4435" s="2">
        <v>45206</v>
      </c>
      <c r="AF4435" s="43" t="s">
        <v>87</v>
      </c>
      <c r="AG4435" s="7" t="s">
        <v>139</v>
      </c>
      <c r="AH4435" s="43" t="s">
        <v>1046</v>
      </c>
      <c r="AI4435" s="43" t="s">
        <v>1045</v>
      </c>
      <c r="AL4435" s="43">
        <v>10</v>
      </c>
      <c r="AN4435" s="46" t="s">
        <v>5240</v>
      </c>
      <c r="AO4435" s="5" t="s">
        <v>89</v>
      </c>
      <c r="AP4435" s="6" t="s">
        <v>5219</v>
      </c>
      <c r="AR4435" s="7" t="s">
        <v>90</v>
      </c>
      <c r="AT4435" s="4" t="str">
        <f>CONCATENATE(AU4435,", ",AV4435,", ",AW4435,", ",AX4435,", ",AY4435,", ",AZ4435,", ",BA4435)</f>
        <v>Europe, France, FR, Bretagne, Ille-et-Vilaine, Rennes, Campus Institut Agro Rennes</v>
      </c>
      <c r="AU4435" s="1" t="s">
        <v>91</v>
      </c>
      <c r="AV4435" s="1" t="s">
        <v>92</v>
      </c>
      <c r="AW4435" s="1" t="s">
        <v>93</v>
      </c>
      <c r="AX4435" s="1" t="s">
        <v>94</v>
      </c>
      <c r="AY4435" s="1" t="s">
        <v>95</v>
      </c>
      <c r="AZ4435" s="1" t="s">
        <v>96</v>
      </c>
      <c r="BA4435" s="1" t="s">
        <v>5242</v>
      </c>
      <c r="BC4435" s="43"/>
      <c r="BF4435" s="43" t="s">
        <v>4596</v>
      </c>
      <c r="BG4435" s="43" t="s">
        <v>93</v>
      </c>
      <c r="BH4435" s="7" t="s">
        <v>97</v>
      </c>
      <c r="BJ4435" s="7" t="s">
        <v>98</v>
      </c>
      <c r="BK4435" s="7" t="s">
        <v>99</v>
      </c>
      <c r="BL4435" s="7" t="s">
        <v>4597</v>
      </c>
      <c r="BM4435" s="7" t="s">
        <v>4598</v>
      </c>
      <c r="BU4435" s="43">
        <v>1</v>
      </c>
      <c r="BW4435" s="43" t="s">
        <v>103</v>
      </c>
    </row>
    <row r="4436" spans="3:75" x14ac:dyDescent="0.35">
      <c r="C4436" s="43" t="str">
        <f t="shared" si="69"/>
        <v>IARA:BDT-10:2023: 4435</v>
      </c>
      <c r="D4436" s="43">
        <v>4435</v>
      </c>
      <c r="E4436" s="43" t="s">
        <v>5317</v>
      </c>
      <c r="F4436" s="1" t="s">
        <v>73</v>
      </c>
      <c r="G4436" s="43" t="s">
        <v>5261</v>
      </c>
      <c r="H4436" s="2">
        <v>45206</v>
      </c>
      <c r="J4436" s="12">
        <f>YEAR(H4436)</f>
        <v>2023</v>
      </c>
      <c r="K4436" s="12">
        <v>10</v>
      </c>
      <c r="L4436" s="12">
        <v>7</v>
      </c>
      <c r="P4436" s="12" t="s">
        <v>75</v>
      </c>
      <c r="Q4436" s="12" t="str">
        <f>CONCATENATE(X4436," ",Y4436)</f>
        <v>Erithacus rubecula</v>
      </c>
      <c r="R4436" s="14" t="str">
        <f>CONCATENATE(S4436,", ",T4436,", ",U4436,", ",V4436,", ",W4436,", ",X4436,", ",Y4436)</f>
        <v>Animalia, Chordata, Aves, Passeriformes, Muscicapidae, Erithacus, rubecula</v>
      </c>
      <c r="S4436" s="6" t="s">
        <v>76</v>
      </c>
      <c r="T4436" s="6" t="s">
        <v>77</v>
      </c>
      <c r="U4436" s="6" t="s">
        <v>78</v>
      </c>
      <c r="V4436" s="6" t="s">
        <v>79</v>
      </c>
      <c r="W4436" s="6" t="s">
        <v>182</v>
      </c>
      <c r="X4436" s="6" t="s">
        <v>183</v>
      </c>
      <c r="Y4436" s="6" t="s">
        <v>184</v>
      </c>
      <c r="Z4436" s="6"/>
      <c r="AA4436" s="12" t="s">
        <v>83</v>
      </c>
      <c r="AB4436" s="6" t="s">
        <v>84</v>
      </c>
      <c r="AC4436" s="12" t="s">
        <v>185</v>
      </c>
      <c r="AD4436" s="6" t="s">
        <v>5219</v>
      </c>
      <c r="AE4436" s="2">
        <v>45206</v>
      </c>
      <c r="AF4436" s="43" t="s">
        <v>87</v>
      </c>
      <c r="AG4436" s="7" t="s">
        <v>186</v>
      </c>
      <c r="AH4436" s="43" t="s">
        <v>1048</v>
      </c>
      <c r="AI4436" s="43" t="s">
        <v>1047</v>
      </c>
      <c r="AL4436" s="43">
        <v>10</v>
      </c>
      <c r="AN4436" s="46" t="s">
        <v>5240</v>
      </c>
      <c r="AO4436" s="5" t="s">
        <v>89</v>
      </c>
      <c r="AP4436" s="6" t="s">
        <v>5219</v>
      </c>
      <c r="AR4436" s="7" t="s">
        <v>90</v>
      </c>
      <c r="AT4436" s="4" t="str">
        <f>CONCATENATE(AU4436,", ",AV4436,", ",AW4436,", ",AX4436,", ",AY4436,", ",AZ4436,", ",BA4436)</f>
        <v>Europe, France, FR, Bretagne, Ille-et-Vilaine, Rennes, Campus Institut Agro Rennes</v>
      </c>
      <c r="AU4436" s="1" t="s">
        <v>91</v>
      </c>
      <c r="AV4436" s="1" t="s">
        <v>92</v>
      </c>
      <c r="AW4436" s="1" t="s">
        <v>93</v>
      </c>
      <c r="AX4436" s="1" t="s">
        <v>94</v>
      </c>
      <c r="AY4436" s="1" t="s">
        <v>95</v>
      </c>
      <c r="AZ4436" s="1" t="s">
        <v>96</v>
      </c>
      <c r="BA4436" s="1" t="s">
        <v>5242</v>
      </c>
      <c r="BC4436" s="43"/>
      <c r="BF4436" s="43" t="s">
        <v>4596</v>
      </c>
      <c r="BG4436" s="43" t="s">
        <v>93</v>
      </c>
      <c r="BH4436" s="7" t="s">
        <v>97</v>
      </c>
      <c r="BJ4436" s="7" t="s">
        <v>98</v>
      </c>
      <c r="BK4436" s="7" t="s">
        <v>99</v>
      </c>
      <c r="BL4436" s="7" t="s">
        <v>4597</v>
      </c>
      <c r="BM4436" s="7" t="s">
        <v>4598</v>
      </c>
      <c r="BU4436" s="43">
        <v>1</v>
      </c>
      <c r="BW4436" s="43" t="s">
        <v>103</v>
      </c>
    </row>
    <row r="4437" spans="3:75" x14ac:dyDescent="0.35">
      <c r="C4437" s="43" t="str">
        <f t="shared" si="69"/>
        <v>IARA:BDT-10:2023: 4436</v>
      </c>
      <c r="D4437" s="43">
        <v>4436</v>
      </c>
      <c r="E4437" s="43" t="s">
        <v>5317</v>
      </c>
      <c r="F4437" s="1" t="s">
        <v>73</v>
      </c>
      <c r="G4437" s="43" t="s">
        <v>5261</v>
      </c>
      <c r="H4437" s="2">
        <v>45206</v>
      </c>
      <c r="J4437" s="12">
        <f>YEAR(H4437)</f>
        <v>2023</v>
      </c>
      <c r="K4437" s="12">
        <v>10</v>
      </c>
      <c r="L4437" s="12">
        <v>7</v>
      </c>
      <c r="P4437" s="12" t="s">
        <v>75</v>
      </c>
      <c r="Q4437" s="12" t="str">
        <f>CONCATENATE(X4437," ",Y4437)</f>
        <v>Carduelis carduelis</v>
      </c>
      <c r="R4437" s="14" t="str">
        <f>CONCATENATE(S4437,", ",T4437,", ",U4437,", ",V4437,", ",W4437,", ",X4437,", ",Y4437)</f>
        <v>Animalia, Chordata, Aves, Passeriformes, Fringillidae, Carduelis, carduelis</v>
      </c>
      <c r="S4437" s="6" t="s">
        <v>76</v>
      </c>
      <c r="T4437" s="6" t="s">
        <v>77</v>
      </c>
      <c r="U4437" s="6" t="s">
        <v>78</v>
      </c>
      <c r="V4437" s="6" t="s">
        <v>79</v>
      </c>
      <c r="W4437" s="6" t="s">
        <v>165</v>
      </c>
      <c r="X4437" s="6" t="s">
        <v>305</v>
      </c>
      <c r="Y4437" s="6" t="s">
        <v>306</v>
      </c>
      <c r="Z4437" s="6"/>
      <c r="AA4437" s="12" t="s">
        <v>83</v>
      </c>
      <c r="AB4437" s="6" t="s">
        <v>84</v>
      </c>
      <c r="AC4437" s="12" t="s">
        <v>273</v>
      </c>
      <c r="AD4437" s="6" t="s">
        <v>5219</v>
      </c>
      <c r="AE4437" s="2">
        <v>45206</v>
      </c>
      <c r="AF4437" s="43" t="s">
        <v>87</v>
      </c>
      <c r="AG4437" s="7" t="s">
        <v>304</v>
      </c>
      <c r="AH4437" s="43" t="s">
        <v>1050</v>
      </c>
      <c r="AI4437" s="43" t="s">
        <v>1049</v>
      </c>
      <c r="AL4437" s="43">
        <v>10</v>
      </c>
      <c r="AN4437" s="46" t="s">
        <v>5240</v>
      </c>
      <c r="AO4437" s="5" t="s">
        <v>89</v>
      </c>
      <c r="AP4437" s="6" t="s">
        <v>5219</v>
      </c>
      <c r="AR4437" s="7" t="s">
        <v>90</v>
      </c>
      <c r="AT4437" s="4" t="str">
        <f>CONCATENATE(AU4437,", ",AV4437,", ",AW4437,", ",AX4437,", ",AY4437,", ",AZ4437,", ",BA4437)</f>
        <v>Europe, France, FR, Bretagne, Ille-et-Vilaine, Rennes, Campus Institut Agro Rennes</v>
      </c>
      <c r="AU4437" s="1" t="s">
        <v>91</v>
      </c>
      <c r="AV4437" s="1" t="s">
        <v>92</v>
      </c>
      <c r="AW4437" s="1" t="s">
        <v>93</v>
      </c>
      <c r="AX4437" s="1" t="s">
        <v>94</v>
      </c>
      <c r="AY4437" s="1" t="s">
        <v>95</v>
      </c>
      <c r="AZ4437" s="1" t="s">
        <v>96</v>
      </c>
      <c r="BA4437" s="1" t="s">
        <v>5242</v>
      </c>
      <c r="BC4437" s="43"/>
      <c r="BF4437" s="43" t="s">
        <v>4596</v>
      </c>
      <c r="BG4437" s="43" t="s">
        <v>93</v>
      </c>
      <c r="BH4437" s="7" t="s">
        <v>97</v>
      </c>
      <c r="BJ4437" s="7" t="s">
        <v>98</v>
      </c>
      <c r="BK4437" s="7" t="s">
        <v>99</v>
      </c>
      <c r="BL4437" s="7" t="s">
        <v>4597</v>
      </c>
      <c r="BM4437" s="7" t="s">
        <v>4598</v>
      </c>
      <c r="BU4437" s="43">
        <v>1</v>
      </c>
      <c r="BW4437" s="43" t="s">
        <v>103</v>
      </c>
    </row>
    <row r="4438" spans="3:75" x14ac:dyDescent="0.35">
      <c r="C4438" s="43" t="str">
        <f t="shared" si="69"/>
        <v>IARA:BDT-10:2023: 4437</v>
      </c>
      <c r="D4438" s="43">
        <v>4437</v>
      </c>
      <c r="E4438" s="43" t="s">
        <v>5317</v>
      </c>
      <c r="F4438" s="1" t="s">
        <v>73</v>
      </c>
      <c r="G4438" s="43" t="s">
        <v>5261</v>
      </c>
      <c r="H4438" s="2">
        <v>45206</v>
      </c>
      <c r="J4438" s="12">
        <f>YEAR(H4438)</f>
        <v>2023</v>
      </c>
      <c r="K4438" s="12">
        <v>10</v>
      </c>
      <c r="L4438" s="12">
        <v>7</v>
      </c>
      <c r="P4438" s="12" t="s">
        <v>75</v>
      </c>
      <c r="Q4438" s="12" t="str">
        <f>CONCATENATE(X4438," ",Y4438)</f>
        <v>Carduelis carduelis</v>
      </c>
      <c r="R4438" s="14" t="str">
        <f>CONCATENATE(S4438,", ",T4438,", ",U4438,", ",V4438,", ",W4438,", ",X4438,", ",Y4438)</f>
        <v>Animalia, Chordata, Aves, Passeriformes, Fringillidae, Carduelis, carduelis</v>
      </c>
      <c r="S4438" s="6" t="s">
        <v>76</v>
      </c>
      <c r="T4438" s="6" t="s">
        <v>77</v>
      </c>
      <c r="U4438" s="6" t="s">
        <v>78</v>
      </c>
      <c r="V4438" s="6" t="s">
        <v>79</v>
      </c>
      <c r="W4438" s="6" t="s">
        <v>165</v>
      </c>
      <c r="X4438" s="6" t="s">
        <v>305</v>
      </c>
      <c r="Y4438" s="6" t="s">
        <v>306</v>
      </c>
      <c r="Z4438" s="6"/>
      <c r="AA4438" s="12" t="s">
        <v>83</v>
      </c>
      <c r="AB4438" s="6" t="s">
        <v>84</v>
      </c>
      <c r="AC4438" s="12" t="s">
        <v>273</v>
      </c>
      <c r="AD4438" s="6" t="s">
        <v>5219</v>
      </c>
      <c r="AE4438" s="2">
        <v>45206</v>
      </c>
      <c r="AF4438" s="43" t="s">
        <v>87</v>
      </c>
      <c r="AG4438" s="7" t="s">
        <v>304</v>
      </c>
      <c r="AH4438" s="43" t="s">
        <v>1052</v>
      </c>
      <c r="AI4438" s="43" t="s">
        <v>1051</v>
      </c>
      <c r="AL4438" s="43">
        <v>10</v>
      </c>
      <c r="AN4438" s="46" t="s">
        <v>5240</v>
      </c>
      <c r="AO4438" s="5" t="s">
        <v>89</v>
      </c>
      <c r="AP4438" s="6" t="s">
        <v>5219</v>
      </c>
      <c r="AR4438" s="7" t="s">
        <v>90</v>
      </c>
      <c r="AT4438" s="4" t="str">
        <f>CONCATENATE(AU4438,", ",AV4438,", ",AW4438,", ",AX4438,", ",AY4438,", ",AZ4438,", ",BA4438)</f>
        <v>Europe, France, FR, Bretagne, Ille-et-Vilaine, Rennes, Campus Institut Agro Rennes</v>
      </c>
      <c r="AU4438" s="1" t="s">
        <v>91</v>
      </c>
      <c r="AV4438" s="1" t="s">
        <v>92</v>
      </c>
      <c r="AW4438" s="1" t="s">
        <v>93</v>
      </c>
      <c r="AX4438" s="1" t="s">
        <v>94</v>
      </c>
      <c r="AY4438" s="1" t="s">
        <v>95</v>
      </c>
      <c r="AZ4438" s="1" t="s">
        <v>96</v>
      </c>
      <c r="BA4438" s="1" t="s">
        <v>5242</v>
      </c>
      <c r="BC4438" s="43"/>
      <c r="BF4438" s="43" t="s">
        <v>4596</v>
      </c>
      <c r="BG4438" s="43" t="s">
        <v>93</v>
      </c>
      <c r="BH4438" s="7" t="s">
        <v>97</v>
      </c>
      <c r="BJ4438" s="7" t="s">
        <v>98</v>
      </c>
      <c r="BK4438" s="7" t="s">
        <v>99</v>
      </c>
      <c r="BL4438" s="7" t="s">
        <v>4597</v>
      </c>
      <c r="BM4438" s="7" t="s">
        <v>4598</v>
      </c>
      <c r="BU4438" s="43">
        <v>1</v>
      </c>
      <c r="BW4438" s="43" t="s">
        <v>103</v>
      </c>
    </row>
    <row r="4439" spans="3:75" x14ac:dyDescent="0.35">
      <c r="C4439" s="43" t="str">
        <f t="shared" si="69"/>
        <v>IARA:BDT-10:2023: 4438</v>
      </c>
      <c r="D4439" s="43">
        <v>4438</v>
      </c>
      <c r="E4439" s="43" t="s">
        <v>5317</v>
      </c>
      <c r="F4439" s="1" t="s">
        <v>73</v>
      </c>
      <c r="G4439" s="43" t="s">
        <v>5261</v>
      </c>
      <c r="H4439" s="2">
        <v>45206</v>
      </c>
      <c r="J4439" s="12">
        <f>YEAR(H4439)</f>
        <v>2023</v>
      </c>
      <c r="K4439" s="12">
        <v>10</v>
      </c>
      <c r="L4439" s="12">
        <v>7</v>
      </c>
      <c r="P4439" s="12" t="s">
        <v>75</v>
      </c>
      <c r="Q4439" s="12" t="str">
        <f>CONCATENATE(X4439," ",Y4439)</f>
        <v>Erithacus rubecula</v>
      </c>
      <c r="R4439" s="14" t="str">
        <f>CONCATENATE(S4439,", ",T4439,", ",U4439,", ",V4439,", ",W4439,", ",X4439,", ",Y4439)</f>
        <v>Animalia, Chordata, Aves, Passeriformes, Muscicapidae, Erithacus, rubecula</v>
      </c>
      <c r="S4439" s="6" t="s">
        <v>76</v>
      </c>
      <c r="T4439" s="6" t="s">
        <v>77</v>
      </c>
      <c r="U4439" s="6" t="s">
        <v>78</v>
      </c>
      <c r="V4439" s="6" t="s">
        <v>79</v>
      </c>
      <c r="W4439" s="6" t="s">
        <v>182</v>
      </c>
      <c r="X4439" s="6" t="s">
        <v>183</v>
      </c>
      <c r="Y4439" s="6" t="s">
        <v>184</v>
      </c>
      <c r="Z4439" s="6"/>
      <c r="AA4439" s="12" t="s">
        <v>83</v>
      </c>
      <c r="AB4439" s="6" t="s">
        <v>84</v>
      </c>
      <c r="AC4439" s="12" t="s">
        <v>185</v>
      </c>
      <c r="AD4439" s="6" t="s">
        <v>5219</v>
      </c>
      <c r="AE4439" s="2">
        <v>45206</v>
      </c>
      <c r="AF4439" s="43" t="s">
        <v>87</v>
      </c>
      <c r="AG4439" s="7" t="s">
        <v>186</v>
      </c>
      <c r="AH4439" s="43" t="s">
        <v>1054</v>
      </c>
      <c r="AI4439" s="43" t="s">
        <v>1053</v>
      </c>
      <c r="AL4439" s="43">
        <v>10</v>
      </c>
      <c r="AN4439" s="46" t="s">
        <v>5240</v>
      </c>
      <c r="AO4439" s="5" t="s">
        <v>89</v>
      </c>
      <c r="AP4439" s="6" t="s">
        <v>5219</v>
      </c>
      <c r="AR4439" s="7" t="s">
        <v>90</v>
      </c>
      <c r="AT4439" s="4" t="str">
        <f>CONCATENATE(AU4439,", ",AV4439,", ",AW4439,", ",AX4439,", ",AY4439,", ",AZ4439,", ",BA4439)</f>
        <v>Europe, France, FR, Bretagne, Ille-et-Vilaine, Rennes, Campus Institut Agro Rennes</v>
      </c>
      <c r="AU4439" s="1" t="s">
        <v>91</v>
      </c>
      <c r="AV4439" s="1" t="s">
        <v>92</v>
      </c>
      <c r="AW4439" s="1" t="s">
        <v>93</v>
      </c>
      <c r="AX4439" s="1" t="s">
        <v>94</v>
      </c>
      <c r="AY4439" s="1" t="s">
        <v>95</v>
      </c>
      <c r="AZ4439" s="1" t="s">
        <v>96</v>
      </c>
      <c r="BA4439" s="1" t="s">
        <v>5242</v>
      </c>
      <c r="BC4439" s="43"/>
      <c r="BF4439" s="43" t="s">
        <v>4596</v>
      </c>
      <c r="BG4439" s="43" t="s">
        <v>93</v>
      </c>
      <c r="BH4439" s="7" t="s">
        <v>97</v>
      </c>
      <c r="BJ4439" s="7" t="s">
        <v>98</v>
      </c>
      <c r="BK4439" s="7" t="s">
        <v>99</v>
      </c>
      <c r="BL4439" s="7" t="s">
        <v>4597</v>
      </c>
      <c r="BM4439" s="7" t="s">
        <v>4598</v>
      </c>
      <c r="BU4439" s="43">
        <v>1</v>
      </c>
      <c r="BW4439" s="43" t="s">
        <v>103</v>
      </c>
    </row>
    <row r="4440" spans="3:75" x14ac:dyDescent="0.35">
      <c r="C4440" s="43" t="str">
        <f t="shared" si="69"/>
        <v>IARA:BDT-10:2023: 4439</v>
      </c>
      <c r="D4440" s="43">
        <v>4439</v>
      </c>
      <c r="E4440" s="43" t="s">
        <v>5317</v>
      </c>
      <c r="F4440" s="1" t="s">
        <v>73</v>
      </c>
      <c r="G4440" s="43" t="s">
        <v>5261</v>
      </c>
      <c r="H4440" s="2">
        <v>45206</v>
      </c>
      <c r="J4440" s="12">
        <f>YEAR(H4440)</f>
        <v>2023</v>
      </c>
      <c r="K4440" s="12">
        <v>10</v>
      </c>
      <c r="L4440" s="12">
        <v>7</v>
      </c>
      <c r="P4440" s="12" t="s">
        <v>75</v>
      </c>
      <c r="Q4440" s="12" t="str">
        <f>CONCATENATE(X4440," ",Y4440)</f>
        <v>Erithacus rubecula</v>
      </c>
      <c r="R4440" s="14" t="str">
        <f>CONCATENATE(S4440,", ",T4440,", ",U4440,", ",V4440,", ",W4440,", ",X4440,", ",Y4440)</f>
        <v>Animalia, Chordata, Aves, Passeriformes, Muscicapidae, Erithacus, rubecula</v>
      </c>
      <c r="S4440" s="6" t="s">
        <v>76</v>
      </c>
      <c r="T4440" s="6" t="s">
        <v>77</v>
      </c>
      <c r="U4440" s="6" t="s">
        <v>78</v>
      </c>
      <c r="V4440" s="6" t="s">
        <v>79</v>
      </c>
      <c r="W4440" s="6" t="s">
        <v>182</v>
      </c>
      <c r="X4440" s="6" t="s">
        <v>183</v>
      </c>
      <c r="Y4440" s="6" t="s">
        <v>184</v>
      </c>
      <c r="Z4440" s="6"/>
      <c r="AA4440" s="12" t="s">
        <v>83</v>
      </c>
      <c r="AB4440" s="6" t="s">
        <v>84</v>
      </c>
      <c r="AC4440" s="12" t="s">
        <v>185</v>
      </c>
      <c r="AD4440" s="6" t="s">
        <v>5219</v>
      </c>
      <c r="AE4440" s="2">
        <v>45206</v>
      </c>
      <c r="AF4440" s="43" t="s">
        <v>87</v>
      </c>
      <c r="AG4440" s="7" t="s">
        <v>186</v>
      </c>
      <c r="AH4440" s="43" t="s">
        <v>1056</v>
      </c>
      <c r="AI4440" s="43" t="s">
        <v>1055</v>
      </c>
      <c r="AL4440" s="43">
        <v>10</v>
      </c>
      <c r="AN4440" s="46" t="s">
        <v>5240</v>
      </c>
      <c r="AO4440" s="5" t="s">
        <v>89</v>
      </c>
      <c r="AP4440" s="6" t="s">
        <v>5219</v>
      </c>
      <c r="AR4440" s="7" t="s">
        <v>90</v>
      </c>
      <c r="AT4440" s="4" t="str">
        <f>CONCATENATE(AU4440,", ",AV4440,", ",AW4440,", ",AX4440,", ",AY4440,", ",AZ4440,", ",BA4440)</f>
        <v>Europe, France, FR, Bretagne, Ille-et-Vilaine, Rennes, Campus Institut Agro Rennes</v>
      </c>
      <c r="AU4440" s="1" t="s">
        <v>91</v>
      </c>
      <c r="AV4440" s="1" t="s">
        <v>92</v>
      </c>
      <c r="AW4440" s="1" t="s">
        <v>93</v>
      </c>
      <c r="AX4440" s="1" t="s">
        <v>94</v>
      </c>
      <c r="AY4440" s="1" t="s">
        <v>95</v>
      </c>
      <c r="AZ4440" s="1" t="s">
        <v>96</v>
      </c>
      <c r="BA4440" s="1" t="s">
        <v>5242</v>
      </c>
      <c r="BC4440" s="43"/>
      <c r="BF4440" s="43" t="s">
        <v>4596</v>
      </c>
      <c r="BG4440" s="43" t="s">
        <v>93</v>
      </c>
      <c r="BH4440" s="7" t="s">
        <v>97</v>
      </c>
      <c r="BJ4440" s="7" t="s">
        <v>98</v>
      </c>
      <c r="BK4440" s="7" t="s">
        <v>99</v>
      </c>
      <c r="BL4440" s="7" t="s">
        <v>4597</v>
      </c>
      <c r="BM4440" s="7" t="s">
        <v>4598</v>
      </c>
      <c r="BU4440" s="43">
        <v>1</v>
      </c>
      <c r="BW4440" s="43" t="s">
        <v>103</v>
      </c>
    </row>
    <row r="4441" spans="3:75" x14ac:dyDescent="0.35">
      <c r="C4441" s="43" t="str">
        <f t="shared" si="69"/>
        <v>IARA:BDT-10:2023: 4440</v>
      </c>
      <c r="D4441" s="43">
        <v>4440</v>
      </c>
      <c r="E4441" s="43" t="s">
        <v>5317</v>
      </c>
      <c r="F4441" s="1" t="s">
        <v>73</v>
      </c>
      <c r="G4441" s="43" t="s">
        <v>5261</v>
      </c>
      <c r="H4441" s="2">
        <v>45206</v>
      </c>
      <c r="J4441" s="12">
        <f>YEAR(H4441)</f>
        <v>2023</v>
      </c>
      <c r="K4441" s="12">
        <v>10</v>
      </c>
      <c r="L4441" s="12">
        <v>7</v>
      </c>
      <c r="P4441" s="12" t="s">
        <v>75</v>
      </c>
      <c r="Q4441" s="12" t="str">
        <f>CONCATENATE(X4441," ",Y4441)</f>
        <v>Pica pica</v>
      </c>
      <c r="R4441" s="14" t="str">
        <f>CONCATENATE(S4441,", ",T4441,", ",U4441,", ",V4441,", ",W4441,", ",X4441,", ",Y4441)</f>
        <v>Animalia, Chordata, Aves, Passeriformes, Corvidae, Pica, pica</v>
      </c>
      <c r="S4441" s="6" t="s">
        <v>76</v>
      </c>
      <c r="T4441" s="6" t="s">
        <v>77</v>
      </c>
      <c r="U4441" s="6" t="s">
        <v>78</v>
      </c>
      <c r="V4441" s="6" t="s">
        <v>79</v>
      </c>
      <c r="W4441" s="6" t="s">
        <v>104</v>
      </c>
      <c r="X4441" s="6" t="s">
        <v>155</v>
      </c>
      <c r="Y4441" s="6" t="s">
        <v>156</v>
      </c>
      <c r="Z4441" s="6"/>
      <c r="AA4441" s="12" t="s">
        <v>83</v>
      </c>
      <c r="AB4441" s="6" t="s">
        <v>84</v>
      </c>
      <c r="AC4441" s="12" t="s">
        <v>157</v>
      </c>
      <c r="AD4441" s="6" t="s">
        <v>5219</v>
      </c>
      <c r="AE4441" s="2">
        <v>45206</v>
      </c>
      <c r="AF4441" s="43" t="s">
        <v>87</v>
      </c>
      <c r="AG4441" s="7" t="s">
        <v>158</v>
      </c>
      <c r="AH4441" s="43" t="s">
        <v>1058</v>
      </c>
      <c r="AI4441" s="43" t="s">
        <v>1057</v>
      </c>
      <c r="AL4441" s="43">
        <v>10</v>
      </c>
      <c r="AN4441" s="46" t="s">
        <v>5240</v>
      </c>
      <c r="AO4441" s="5" t="s">
        <v>89</v>
      </c>
      <c r="AP4441" s="6" t="s">
        <v>5219</v>
      </c>
      <c r="AR4441" s="7" t="s">
        <v>90</v>
      </c>
      <c r="AT4441" s="4" t="str">
        <f>CONCATENATE(AU4441,", ",AV4441,", ",AW4441,", ",AX4441,", ",AY4441,", ",AZ4441,", ",BA4441)</f>
        <v>Europe, France, FR, Bretagne, Ille-et-Vilaine, Rennes, Campus Institut Agro Rennes</v>
      </c>
      <c r="AU4441" s="1" t="s">
        <v>91</v>
      </c>
      <c r="AV4441" s="1" t="s">
        <v>92</v>
      </c>
      <c r="AW4441" s="1" t="s">
        <v>93</v>
      </c>
      <c r="AX4441" s="1" t="s">
        <v>94</v>
      </c>
      <c r="AY4441" s="1" t="s">
        <v>95</v>
      </c>
      <c r="AZ4441" s="1" t="s">
        <v>96</v>
      </c>
      <c r="BA4441" s="1" t="s">
        <v>5242</v>
      </c>
      <c r="BC4441" s="43"/>
      <c r="BF4441" s="43" t="s">
        <v>4596</v>
      </c>
      <c r="BG4441" s="43" t="s">
        <v>93</v>
      </c>
      <c r="BH4441" s="7" t="s">
        <v>97</v>
      </c>
      <c r="BJ4441" s="7" t="s">
        <v>98</v>
      </c>
      <c r="BK4441" s="7" t="s">
        <v>99</v>
      </c>
      <c r="BL4441" s="7" t="s">
        <v>4597</v>
      </c>
      <c r="BM4441" s="7" t="s">
        <v>4598</v>
      </c>
      <c r="BU4441" s="43">
        <v>1</v>
      </c>
      <c r="BW4441" s="43" t="s">
        <v>103</v>
      </c>
    </row>
    <row r="4442" spans="3:75" x14ac:dyDescent="0.35">
      <c r="C4442" s="43" t="str">
        <f t="shared" si="69"/>
        <v>IARA:BDT-10:2023: 4441</v>
      </c>
      <c r="D4442" s="43">
        <v>4441</v>
      </c>
      <c r="E4442" s="43" t="s">
        <v>5317</v>
      </c>
      <c r="F4442" s="1" t="s">
        <v>73</v>
      </c>
      <c r="G4442" s="43" t="s">
        <v>5261</v>
      </c>
      <c r="H4442" s="2">
        <v>45206</v>
      </c>
      <c r="J4442" s="12">
        <f>YEAR(H4442)</f>
        <v>2023</v>
      </c>
      <c r="K4442" s="12">
        <v>10</v>
      </c>
      <c r="L4442" s="12">
        <v>7</v>
      </c>
      <c r="P4442" s="12" t="s">
        <v>75</v>
      </c>
      <c r="Q4442" s="12" t="str">
        <f>CONCATENATE(X4442," ",Y4442)</f>
        <v>Pica pica</v>
      </c>
      <c r="R4442" s="14" t="str">
        <f>CONCATENATE(S4442,", ",T4442,", ",U4442,", ",V4442,", ",W4442,", ",X4442,", ",Y4442)</f>
        <v>Animalia, Chordata, Aves, Passeriformes, Corvidae, Pica, pica</v>
      </c>
      <c r="S4442" s="6" t="s">
        <v>76</v>
      </c>
      <c r="T4442" s="6" t="s">
        <v>77</v>
      </c>
      <c r="U4442" s="6" t="s">
        <v>78</v>
      </c>
      <c r="V4442" s="6" t="s">
        <v>79</v>
      </c>
      <c r="W4442" s="6" t="s">
        <v>104</v>
      </c>
      <c r="X4442" s="6" t="s">
        <v>155</v>
      </c>
      <c r="Y4442" s="6" t="s">
        <v>156</v>
      </c>
      <c r="Z4442" s="6"/>
      <c r="AA4442" s="12" t="s">
        <v>83</v>
      </c>
      <c r="AB4442" s="6" t="s">
        <v>84</v>
      </c>
      <c r="AC4442" s="12" t="s">
        <v>157</v>
      </c>
      <c r="AD4442" s="6" t="s">
        <v>5219</v>
      </c>
      <c r="AE4442" s="2">
        <v>45206</v>
      </c>
      <c r="AF4442" s="43" t="s">
        <v>87</v>
      </c>
      <c r="AG4442" s="7" t="s">
        <v>158</v>
      </c>
      <c r="AH4442" s="43" t="s">
        <v>1060</v>
      </c>
      <c r="AI4442" s="43" t="s">
        <v>1059</v>
      </c>
      <c r="AL4442" s="43">
        <v>10</v>
      </c>
      <c r="AN4442" s="46" t="s">
        <v>5240</v>
      </c>
      <c r="AO4442" s="5" t="s">
        <v>89</v>
      </c>
      <c r="AP4442" s="6" t="s">
        <v>5219</v>
      </c>
      <c r="AR4442" s="7" t="s">
        <v>90</v>
      </c>
      <c r="AT4442" s="4" t="str">
        <f>CONCATENATE(AU4442,", ",AV4442,", ",AW4442,", ",AX4442,", ",AY4442,", ",AZ4442,", ",BA4442)</f>
        <v>Europe, France, FR, Bretagne, Ille-et-Vilaine, Rennes, Campus Institut Agro Rennes</v>
      </c>
      <c r="AU4442" s="1" t="s">
        <v>91</v>
      </c>
      <c r="AV4442" s="1" t="s">
        <v>92</v>
      </c>
      <c r="AW4442" s="1" t="s">
        <v>93</v>
      </c>
      <c r="AX4442" s="1" t="s">
        <v>94</v>
      </c>
      <c r="AY4442" s="1" t="s">
        <v>95</v>
      </c>
      <c r="AZ4442" s="1" t="s">
        <v>96</v>
      </c>
      <c r="BA4442" s="1" t="s">
        <v>5242</v>
      </c>
      <c r="BC4442" s="43"/>
      <c r="BF4442" s="43" t="s">
        <v>4596</v>
      </c>
      <c r="BG4442" s="43" t="s">
        <v>93</v>
      </c>
      <c r="BH4442" s="7" t="s">
        <v>97</v>
      </c>
      <c r="BJ4442" s="7" t="s">
        <v>98</v>
      </c>
      <c r="BK4442" s="7" t="s">
        <v>99</v>
      </c>
      <c r="BL4442" s="7" t="s">
        <v>4597</v>
      </c>
      <c r="BM4442" s="7" t="s">
        <v>4598</v>
      </c>
      <c r="BU4442" s="43">
        <v>1</v>
      </c>
      <c r="BW4442" s="43" t="s">
        <v>103</v>
      </c>
    </row>
    <row r="4443" spans="3:75" x14ac:dyDescent="0.35">
      <c r="C4443" s="43" t="str">
        <f t="shared" si="69"/>
        <v>IARA:BDT-10:2023: 4442</v>
      </c>
      <c r="D4443" s="43">
        <v>4442</v>
      </c>
      <c r="E4443" s="43" t="s">
        <v>5317</v>
      </c>
      <c r="F4443" s="1" t="s">
        <v>73</v>
      </c>
      <c r="G4443" s="43" t="s">
        <v>5261</v>
      </c>
      <c r="H4443" s="2">
        <v>45206</v>
      </c>
      <c r="J4443" s="12">
        <f>YEAR(H4443)</f>
        <v>2023</v>
      </c>
      <c r="K4443" s="12">
        <v>10</v>
      </c>
      <c r="L4443" s="12">
        <v>7</v>
      </c>
      <c r="P4443" s="12" t="s">
        <v>75</v>
      </c>
      <c r="Q4443" s="12" t="str">
        <f>CONCATENATE(X4443," ",Y4443)</f>
        <v>Pica pica</v>
      </c>
      <c r="R4443" s="14" t="str">
        <f>CONCATENATE(S4443,", ",T4443,", ",U4443,", ",V4443,", ",W4443,", ",X4443,", ",Y4443)</f>
        <v>Animalia, Chordata, Aves, Passeriformes, Corvidae, Pica, pica</v>
      </c>
      <c r="S4443" s="6" t="s">
        <v>76</v>
      </c>
      <c r="T4443" s="6" t="s">
        <v>77</v>
      </c>
      <c r="U4443" s="6" t="s">
        <v>78</v>
      </c>
      <c r="V4443" s="6" t="s">
        <v>79</v>
      </c>
      <c r="W4443" s="6" t="s">
        <v>104</v>
      </c>
      <c r="X4443" s="6" t="s">
        <v>155</v>
      </c>
      <c r="Y4443" s="6" t="s">
        <v>156</v>
      </c>
      <c r="Z4443" s="6"/>
      <c r="AA4443" s="12" t="s">
        <v>83</v>
      </c>
      <c r="AB4443" s="6" t="s">
        <v>84</v>
      </c>
      <c r="AC4443" s="12" t="s">
        <v>157</v>
      </c>
      <c r="AD4443" s="6" t="s">
        <v>5219</v>
      </c>
      <c r="AE4443" s="2">
        <v>45206</v>
      </c>
      <c r="AF4443" s="43" t="s">
        <v>87</v>
      </c>
      <c r="AG4443" s="7" t="s">
        <v>158</v>
      </c>
      <c r="AH4443" s="43" t="s">
        <v>1062</v>
      </c>
      <c r="AI4443" s="43" t="s">
        <v>1061</v>
      </c>
      <c r="AL4443" s="43">
        <v>10</v>
      </c>
      <c r="AN4443" s="46" t="s">
        <v>5240</v>
      </c>
      <c r="AO4443" s="5" t="s">
        <v>89</v>
      </c>
      <c r="AP4443" s="6" t="s">
        <v>5219</v>
      </c>
      <c r="AR4443" s="7" t="s">
        <v>90</v>
      </c>
      <c r="AT4443" s="4" t="str">
        <f>CONCATENATE(AU4443,", ",AV4443,", ",AW4443,", ",AX4443,", ",AY4443,", ",AZ4443,", ",BA4443)</f>
        <v>Europe, France, FR, Bretagne, Ille-et-Vilaine, Rennes, Campus Institut Agro Rennes</v>
      </c>
      <c r="AU4443" s="1" t="s">
        <v>91</v>
      </c>
      <c r="AV4443" s="1" t="s">
        <v>92</v>
      </c>
      <c r="AW4443" s="1" t="s">
        <v>93</v>
      </c>
      <c r="AX4443" s="1" t="s">
        <v>94</v>
      </c>
      <c r="AY4443" s="1" t="s">
        <v>95</v>
      </c>
      <c r="AZ4443" s="1" t="s">
        <v>96</v>
      </c>
      <c r="BA4443" s="1" t="s">
        <v>5242</v>
      </c>
      <c r="BC4443" s="43"/>
      <c r="BF4443" s="43" t="s">
        <v>4596</v>
      </c>
      <c r="BG4443" s="43" t="s">
        <v>93</v>
      </c>
      <c r="BH4443" s="7" t="s">
        <v>97</v>
      </c>
      <c r="BJ4443" s="7" t="s">
        <v>98</v>
      </c>
      <c r="BK4443" s="7" t="s">
        <v>99</v>
      </c>
      <c r="BL4443" s="7" t="s">
        <v>4597</v>
      </c>
      <c r="BM4443" s="7" t="s">
        <v>4598</v>
      </c>
      <c r="BU4443" s="43">
        <v>1</v>
      </c>
      <c r="BW4443" s="43" t="s">
        <v>103</v>
      </c>
    </row>
    <row r="4444" spans="3:75" x14ac:dyDescent="0.35">
      <c r="C4444" s="43" t="str">
        <f t="shared" si="69"/>
        <v>IARA:BDT-10:2023: 4443</v>
      </c>
      <c r="D4444" s="43">
        <v>4443</v>
      </c>
      <c r="E4444" s="43" t="s">
        <v>5317</v>
      </c>
      <c r="F4444" s="1" t="s">
        <v>73</v>
      </c>
      <c r="G4444" s="43" t="s">
        <v>5261</v>
      </c>
      <c r="H4444" s="2">
        <v>45206</v>
      </c>
      <c r="J4444" s="12">
        <f>YEAR(H4444)</f>
        <v>2023</v>
      </c>
      <c r="K4444" s="12">
        <v>10</v>
      </c>
      <c r="L4444" s="12">
        <v>7</v>
      </c>
      <c r="P4444" s="12" t="s">
        <v>75</v>
      </c>
      <c r="Q4444" s="12" t="str">
        <f>CONCATENATE(X4444," ",Y4444)</f>
        <v>Pica pica</v>
      </c>
      <c r="R4444" s="14" t="str">
        <f>CONCATENATE(S4444,", ",T4444,", ",U4444,", ",V4444,", ",W4444,", ",X4444,", ",Y4444)</f>
        <v>Animalia, Chordata, Aves, Passeriformes, Corvidae, Pica, pica</v>
      </c>
      <c r="S4444" s="6" t="s">
        <v>76</v>
      </c>
      <c r="T4444" s="6" t="s">
        <v>77</v>
      </c>
      <c r="U4444" s="6" t="s">
        <v>78</v>
      </c>
      <c r="V4444" s="6" t="s">
        <v>79</v>
      </c>
      <c r="W4444" s="6" t="s">
        <v>104</v>
      </c>
      <c r="X4444" s="6" t="s">
        <v>155</v>
      </c>
      <c r="Y4444" s="6" t="s">
        <v>156</v>
      </c>
      <c r="Z4444" s="6"/>
      <c r="AA4444" s="12" t="s">
        <v>83</v>
      </c>
      <c r="AB4444" s="6" t="s">
        <v>84</v>
      </c>
      <c r="AC4444" s="12" t="s">
        <v>157</v>
      </c>
      <c r="AD4444" s="6" t="s">
        <v>5219</v>
      </c>
      <c r="AE4444" s="2">
        <v>45206</v>
      </c>
      <c r="AF4444" s="43" t="s">
        <v>87</v>
      </c>
      <c r="AG4444" s="7" t="s">
        <v>158</v>
      </c>
      <c r="AH4444" s="43" t="s">
        <v>1064</v>
      </c>
      <c r="AI4444" s="43" t="s">
        <v>1063</v>
      </c>
      <c r="AL4444" s="43">
        <v>10</v>
      </c>
      <c r="AN4444" s="46" t="s">
        <v>5240</v>
      </c>
      <c r="AO4444" s="5" t="s">
        <v>89</v>
      </c>
      <c r="AP4444" s="6" t="s">
        <v>5219</v>
      </c>
      <c r="AR4444" s="7" t="s">
        <v>90</v>
      </c>
      <c r="AT4444" s="4" t="str">
        <f>CONCATENATE(AU4444,", ",AV4444,", ",AW4444,", ",AX4444,", ",AY4444,", ",AZ4444,", ",BA4444)</f>
        <v>Europe, France, FR, Bretagne, Ille-et-Vilaine, Rennes, Campus Institut Agro Rennes</v>
      </c>
      <c r="AU4444" s="1" t="s">
        <v>91</v>
      </c>
      <c r="AV4444" s="1" t="s">
        <v>92</v>
      </c>
      <c r="AW4444" s="1" t="s">
        <v>93</v>
      </c>
      <c r="AX4444" s="1" t="s">
        <v>94</v>
      </c>
      <c r="AY4444" s="1" t="s">
        <v>95</v>
      </c>
      <c r="AZ4444" s="1" t="s">
        <v>96</v>
      </c>
      <c r="BA4444" s="1" t="s">
        <v>5242</v>
      </c>
      <c r="BC4444" s="43"/>
      <c r="BF4444" s="43" t="s">
        <v>4596</v>
      </c>
      <c r="BG4444" s="43" t="s">
        <v>93</v>
      </c>
      <c r="BH4444" s="7" t="s">
        <v>97</v>
      </c>
      <c r="BJ4444" s="7" t="s">
        <v>98</v>
      </c>
      <c r="BK4444" s="7" t="s">
        <v>99</v>
      </c>
      <c r="BL4444" s="7" t="s">
        <v>4597</v>
      </c>
      <c r="BM4444" s="7" t="s">
        <v>4598</v>
      </c>
      <c r="BU4444" s="43">
        <v>1</v>
      </c>
      <c r="BW4444" s="43" t="s">
        <v>103</v>
      </c>
    </row>
    <row r="4445" spans="3:75" x14ac:dyDescent="0.35">
      <c r="C4445" s="43" t="str">
        <f t="shared" si="69"/>
        <v>IARA:BDT-10:2023: 4444</v>
      </c>
      <c r="D4445" s="43">
        <v>4444</v>
      </c>
      <c r="E4445" s="43" t="s">
        <v>5317</v>
      </c>
      <c r="F4445" s="1" t="s">
        <v>73</v>
      </c>
      <c r="G4445" s="43" t="s">
        <v>5261</v>
      </c>
      <c r="H4445" s="2">
        <v>45206</v>
      </c>
      <c r="J4445" s="12">
        <f>YEAR(H4445)</f>
        <v>2023</v>
      </c>
      <c r="K4445" s="12">
        <v>10</v>
      </c>
      <c r="L4445" s="12">
        <v>7</v>
      </c>
      <c r="P4445" s="12" t="s">
        <v>75</v>
      </c>
      <c r="Q4445" s="12" t="str">
        <f>CONCATENATE(X4445," ",Y4445)</f>
        <v>Certhia brachydactyla</v>
      </c>
      <c r="R4445" s="14" t="str">
        <f>CONCATENATE(S4445,", ",T4445,", ",U4445,", ",V4445,", ",W4445,", ",X4445,", ",Y4445)</f>
        <v>Animalia, Chordata, Aves, Passeriformes, Certhiidae, Certhia, brachydactyla</v>
      </c>
      <c r="S4445" s="6" t="s">
        <v>76</v>
      </c>
      <c r="T4445" s="6" t="s">
        <v>77</v>
      </c>
      <c r="U4445" s="6" t="s">
        <v>78</v>
      </c>
      <c r="V4445" s="6" t="s">
        <v>79</v>
      </c>
      <c r="W4445" s="6" t="s">
        <v>322</v>
      </c>
      <c r="X4445" s="6" t="s">
        <v>323</v>
      </c>
      <c r="Y4445" s="6" t="s">
        <v>324</v>
      </c>
      <c r="Z4445" s="6"/>
      <c r="AA4445" s="12" t="s">
        <v>83</v>
      </c>
      <c r="AB4445" s="6" t="s">
        <v>325</v>
      </c>
      <c r="AC4445" s="12" t="s">
        <v>274</v>
      </c>
      <c r="AD4445" s="6" t="s">
        <v>5219</v>
      </c>
      <c r="AE4445" s="2">
        <v>45206</v>
      </c>
      <c r="AF4445" s="43" t="s">
        <v>87</v>
      </c>
      <c r="AG4445" s="7" t="s">
        <v>321</v>
      </c>
      <c r="AH4445" s="43" t="s">
        <v>1066</v>
      </c>
      <c r="AI4445" s="43" t="s">
        <v>1065</v>
      </c>
      <c r="AL4445" s="43">
        <v>10</v>
      </c>
      <c r="AN4445" s="46" t="s">
        <v>5240</v>
      </c>
      <c r="AO4445" s="5" t="s">
        <v>89</v>
      </c>
      <c r="AP4445" s="6" t="s">
        <v>5219</v>
      </c>
      <c r="AR4445" s="7" t="s">
        <v>90</v>
      </c>
      <c r="AT4445" s="4" t="str">
        <f>CONCATENATE(AU4445,", ",AV4445,", ",AW4445,", ",AX4445,", ",AY4445,", ",AZ4445,", ",BA4445)</f>
        <v>Europe, France, FR, Bretagne, Ille-et-Vilaine, Rennes, Campus Institut Agro Rennes</v>
      </c>
      <c r="AU4445" s="1" t="s">
        <v>91</v>
      </c>
      <c r="AV4445" s="1" t="s">
        <v>92</v>
      </c>
      <c r="AW4445" s="1" t="s">
        <v>93</v>
      </c>
      <c r="AX4445" s="1" t="s">
        <v>94</v>
      </c>
      <c r="AY4445" s="1" t="s">
        <v>95</v>
      </c>
      <c r="AZ4445" s="1" t="s">
        <v>96</v>
      </c>
      <c r="BA4445" s="1" t="s">
        <v>5242</v>
      </c>
      <c r="BC4445" s="43"/>
      <c r="BF4445" s="43" t="s">
        <v>4596</v>
      </c>
      <c r="BG4445" s="43" t="s">
        <v>93</v>
      </c>
      <c r="BH4445" s="7" t="s">
        <v>97</v>
      </c>
      <c r="BJ4445" s="7" t="s">
        <v>98</v>
      </c>
      <c r="BK4445" s="7" t="s">
        <v>99</v>
      </c>
      <c r="BL4445" s="7" t="s">
        <v>4597</v>
      </c>
      <c r="BM4445" s="7" t="s">
        <v>4598</v>
      </c>
      <c r="BU4445" s="43">
        <v>1</v>
      </c>
      <c r="BW4445" s="43" t="s">
        <v>103</v>
      </c>
    </row>
    <row r="4446" spans="3:75" x14ac:dyDescent="0.35">
      <c r="C4446" s="43" t="str">
        <f t="shared" si="69"/>
        <v>IARA:BDT-10:2023: 4445</v>
      </c>
      <c r="D4446" s="43">
        <v>4445</v>
      </c>
      <c r="E4446" s="43" t="s">
        <v>5317</v>
      </c>
      <c r="F4446" s="1" t="s">
        <v>73</v>
      </c>
      <c r="G4446" s="43" t="s">
        <v>5261</v>
      </c>
      <c r="H4446" s="2">
        <v>45206</v>
      </c>
      <c r="J4446" s="12">
        <f>YEAR(H4446)</f>
        <v>2023</v>
      </c>
      <c r="K4446" s="12">
        <v>10</v>
      </c>
      <c r="L4446" s="12">
        <v>7</v>
      </c>
      <c r="P4446" s="12" t="s">
        <v>75</v>
      </c>
      <c r="Q4446" s="12" t="str">
        <f>CONCATENATE(X4446," ",Y4446)</f>
        <v>Turdus merula</v>
      </c>
      <c r="R4446" s="14" t="str">
        <f>CONCATENATE(S4446,", ",T4446,", ",U4446,", ",V4446,", ",W4446,", ",X4446,", ",Y4446)</f>
        <v>Animalia, Chordata, Aves, Passeriformes, Turdidae, Turdus, merula</v>
      </c>
      <c r="S4446" s="6" t="s">
        <v>76</v>
      </c>
      <c r="T4446" s="6" t="s">
        <v>77</v>
      </c>
      <c r="U4446" s="6" t="s">
        <v>78</v>
      </c>
      <c r="V4446" s="19" t="s">
        <v>79</v>
      </c>
      <c r="W4446" s="19" t="s">
        <v>126</v>
      </c>
      <c r="X4446" s="19" t="s">
        <v>127</v>
      </c>
      <c r="Y4446" s="19" t="s">
        <v>132</v>
      </c>
      <c r="Z4446" s="6"/>
      <c r="AA4446" s="12" t="s">
        <v>83</v>
      </c>
      <c r="AB4446" s="6" t="s">
        <v>84</v>
      </c>
      <c r="AC4446" s="12" t="s">
        <v>133</v>
      </c>
      <c r="AD4446" s="6" t="s">
        <v>5219</v>
      </c>
      <c r="AE4446" s="2">
        <v>45206</v>
      </c>
      <c r="AF4446" s="43" t="s">
        <v>87</v>
      </c>
      <c r="AG4446" s="7" t="s">
        <v>134</v>
      </c>
      <c r="AH4446" s="43" t="s">
        <v>1068</v>
      </c>
      <c r="AI4446" s="43" t="s">
        <v>1067</v>
      </c>
      <c r="AL4446" s="43">
        <v>10</v>
      </c>
      <c r="AN4446" s="46" t="s">
        <v>5240</v>
      </c>
      <c r="AO4446" s="5" t="s">
        <v>89</v>
      </c>
      <c r="AP4446" s="6" t="s">
        <v>5219</v>
      </c>
      <c r="AR4446" s="7" t="s">
        <v>90</v>
      </c>
      <c r="AT4446" s="4" t="str">
        <f>CONCATENATE(AU4446,", ",AV4446,", ",AW4446,", ",AX4446,", ",AY4446,", ",AZ4446,", ",BA4446)</f>
        <v>Europe, France, FR, Bretagne, Ille-et-Vilaine, Rennes, Campus Institut Agro Rennes</v>
      </c>
      <c r="AU4446" s="1" t="s">
        <v>91</v>
      </c>
      <c r="AV4446" s="1" t="s">
        <v>92</v>
      </c>
      <c r="AW4446" s="1" t="s">
        <v>93</v>
      </c>
      <c r="AX4446" s="1" t="s">
        <v>94</v>
      </c>
      <c r="AY4446" s="1" t="s">
        <v>95</v>
      </c>
      <c r="AZ4446" s="1" t="s">
        <v>96</v>
      </c>
      <c r="BA4446" s="1" t="s">
        <v>5242</v>
      </c>
      <c r="BC4446" s="43"/>
      <c r="BF4446" s="43" t="s">
        <v>4596</v>
      </c>
      <c r="BG4446" s="43" t="s">
        <v>93</v>
      </c>
      <c r="BH4446" s="7" t="s">
        <v>97</v>
      </c>
      <c r="BJ4446" s="7" t="s">
        <v>98</v>
      </c>
      <c r="BK4446" s="7" t="s">
        <v>99</v>
      </c>
      <c r="BL4446" s="7" t="s">
        <v>4597</v>
      </c>
      <c r="BM4446" s="7" t="s">
        <v>4598</v>
      </c>
      <c r="BU4446" s="43">
        <v>1</v>
      </c>
      <c r="BW4446" s="43" t="s">
        <v>103</v>
      </c>
    </row>
    <row r="4447" spans="3:75" x14ac:dyDescent="0.35">
      <c r="C4447" s="43" t="str">
        <f t="shared" si="69"/>
        <v>IARA:BDT-10:2023: 4446</v>
      </c>
      <c r="D4447" s="43">
        <v>4446</v>
      </c>
      <c r="E4447" s="43" t="s">
        <v>5317</v>
      </c>
      <c r="F4447" s="1" t="s">
        <v>73</v>
      </c>
      <c r="G4447" s="43" t="s">
        <v>5261</v>
      </c>
      <c r="H4447" s="2">
        <v>45206</v>
      </c>
      <c r="J4447" s="12">
        <f>YEAR(H4447)</f>
        <v>2023</v>
      </c>
      <c r="K4447" s="12">
        <v>10</v>
      </c>
      <c r="L4447" s="12">
        <v>7</v>
      </c>
      <c r="P4447" s="12" t="s">
        <v>75</v>
      </c>
      <c r="Q4447" s="12" t="str">
        <f>CONCATENATE(X4447," ",Y4447)</f>
        <v>Turdus merula</v>
      </c>
      <c r="R4447" s="14" t="str">
        <f>CONCATENATE(S4447,", ",T4447,", ",U4447,", ",V4447,", ",W4447,", ",X4447,", ",Y4447)</f>
        <v>Animalia, Chordata, Aves, Passeriformes, Turdidae, Turdus, merula</v>
      </c>
      <c r="S4447" s="6" t="s">
        <v>76</v>
      </c>
      <c r="T4447" s="6" t="s">
        <v>77</v>
      </c>
      <c r="U4447" s="6" t="s">
        <v>78</v>
      </c>
      <c r="V4447" s="19" t="s">
        <v>79</v>
      </c>
      <c r="W4447" s="19" t="s">
        <v>126</v>
      </c>
      <c r="X4447" s="19" t="s">
        <v>127</v>
      </c>
      <c r="Y4447" s="19" t="s">
        <v>132</v>
      </c>
      <c r="Z4447" s="6"/>
      <c r="AA4447" s="12" t="s">
        <v>83</v>
      </c>
      <c r="AB4447" s="6" t="s">
        <v>84</v>
      </c>
      <c r="AC4447" s="12" t="s">
        <v>133</v>
      </c>
      <c r="AD4447" s="6" t="s">
        <v>5219</v>
      </c>
      <c r="AE4447" s="2">
        <v>45206</v>
      </c>
      <c r="AF4447" s="43" t="s">
        <v>87</v>
      </c>
      <c r="AG4447" s="7" t="s">
        <v>134</v>
      </c>
      <c r="AH4447" s="43" t="s">
        <v>1068</v>
      </c>
      <c r="AI4447" s="43" t="s">
        <v>1067</v>
      </c>
      <c r="AL4447" s="43">
        <v>10</v>
      </c>
      <c r="AN4447" s="46" t="s">
        <v>5240</v>
      </c>
      <c r="AO4447" s="5" t="s">
        <v>89</v>
      </c>
      <c r="AP4447" s="6" t="s">
        <v>5219</v>
      </c>
      <c r="AR4447" s="7" t="s">
        <v>90</v>
      </c>
      <c r="AT4447" s="4" t="str">
        <f>CONCATENATE(AU4447,", ",AV4447,", ",AW4447,", ",AX4447,", ",AY4447,", ",AZ4447,", ",BA4447)</f>
        <v>Europe, France, FR, Bretagne, Ille-et-Vilaine, Rennes, Campus Institut Agro Rennes</v>
      </c>
      <c r="AU4447" s="1" t="s">
        <v>91</v>
      </c>
      <c r="AV4447" s="1" t="s">
        <v>92</v>
      </c>
      <c r="AW4447" s="1" t="s">
        <v>93</v>
      </c>
      <c r="AX4447" s="1" t="s">
        <v>94</v>
      </c>
      <c r="AY4447" s="1" t="s">
        <v>95</v>
      </c>
      <c r="AZ4447" s="1" t="s">
        <v>96</v>
      </c>
      <c r="BA4447" s="1" t="s">
        <v>5242</v>
      </c>
      <c r="BC4447" s="43"/>
      <c r="BF4447" s="43" t="s">
        <v>4596</v>
      </c>
      <c r="BG4447" s="43" t="s">
        <v>93</v>
      </c>
      <c r="BH4447" s="7" t="s">
        <v>97</v>
      </c>
      <c r="BJ4447" s="7" t="s">
        <v>98</v>
      </c>
      <c r="BK4447" s="7" t="s">
        <v>99</v>
      </c>
      <c r="BL4447" s="7" t="s">
        <v>4597</v>
      </c>
      <c r="BM4447" s="7" t="s">
        <v>4598</v>
      </c>
      <c r="BU4447" s="43">
        <v>1</v>
      </c>
      <c r="BW4447" s="43" t="s">
        <v>103</v>
      </c>
    </row>
    <row r="4448" spans="3:75" x14ac:dyDescent="0.35">
      <c r="C4448" s="43" t="str">
        <f t="shared" si="69"/>
        <v>IARA:BDT-10:2023: 4447</v>
      </c>
      <c r="D4448" s="43">
        <v>4447</v>
      </c>
      <c r="E4448" s="43" t="s">
        <v>5317</v>
      </c>
      <c r="F4448" s="1" t="s">
        <v>73</v>
      </c>
      <c r="G4448" s="43" t="s">
        <v>5261</v>
      </c>
      <c r="H4448" s="2">
        <v>45206</v>
      </c>
      <c r="J4448" s="12">
        <f>YEAR(H4448)</f>
        <v>2023</v>
      </c>
      <c r="K4448" s="12">
        <v>10</v>
      </c>
      <c r="L4448" s="12">
        <v>7</v>
      </c>
      <c r="P4448" s="12" t="s">
        <v>75</v>
      </c>
      <c r="Q4448" s="12" t="str">
        <f>CONCATENATE(X4448," ",Y4448)</f>
        <v>Parus major</v>
      </c>
      <c r="R4448" s="14" t="str">
        <f>CONCATENATE(S4448,", ",T4448,", ",U4448,", ",V4448,", ",W4448,", ",X4448,", ",Y4448)</f>
        <v>Animalia, Chordata, Aves, Passeriformes, Paridae, Parus, major</v>
      </c>
      <c r="S4448" s="6" t="s">
        <v>76</v>
      </c>
      <c r="T4448" s="6" t="s">
        <v>77</v>
      </c>
      <c r="U4448" s="6" t="s">
        <v>78</v>
      </c>
      <c r="V4448" s="12" t="s">
        <v>79</v>
      </c>
      <c r="W4448" s="12" t="s">
        <v>135</v>
      </c>
      <c r="X4448" s="12" t="s">
        <v>140</v>
      </c>
      <c r="Y4448" s="12" t="s">
        <v>141</v>
      </c>
      <c r="AA4448" s="12" t="s">
        <v>83</v>
      </c>
      <c r="AB4448" s="6" t="s">
        <v>84</v>
      </c>
      <c r="AC4448" s="12" t="s">
        <v>142</v>
      </c>
      <c r="AD4448" s="6" t="s">
        <v>5219</v>
      </c>
      <c r="AE4448" s="2">
        <v>45206</v>
      </c>
      <c r="AF4448" s="43" t="s">
        <v>87</v>
      </c>
      <c r="AG4448" s="7" t="s">
        <v>143</v>
      </c>
      <c r="AH4448" s="43" t="s">
        <v>1070</v>
      </c>
      <c r="AI4448" s="43" t="s">
        <v>1069</v>
      </c>
      <c r="AL4448" s="43">
        <v>10</v>
      </c>
      <c r="AN4448" s="46" t="s">
        <v>5240</v>
      </c>
      <c r="AO4448" s="5" t="s">
        <v>89</v>
      </c>
      <c r="AP4448" s="6" t="s">
        <v>5219</v>
      </c>
      <c r="AR4448" s="7" t="s">
        <v>90</v>
      </c>
      <c r="AT4448" s="4" t="str">
        <f>CONCATENATE(AU4448,", ",AV4448,", ",AW4448,", ",AX4448,", ",AY4448,", ",AZ4448,", ",BA4448)</f>
        <v>Europe, France, FR, Bretagne, Ille-et-Vilaine, Rennes, Campus Institut Agro Rennes</v>
      </c>
      <c r="AU4448" s="1" t="s">
        <v>91</v>
      </c>
      <c r="AV4448" s="1" t="s">
        <v>92</v>
      </c>
      <c r="AW4448" s="1" t="s">
        <v>93</v>
      </c>
      <c r="AX4448" s="1" t="s">
        <v>94</v>
      </c>
      <c r="AY4448" s="1" t="s">
        <v>95</v>
      </c>
      <c r="AZ4448" s="1" t="s">
        <v>96</v>
      </c>
      <c r="BA4448" s="1" t="s">
        <v>5242</v>
      </c>
      <c r="BC4448" s="43"/>
      <c r="BF4448" s="43" t="s">
        <v>4596</v>
      </c>
      <c r="BG4448" s="43" t="s">
        <v>93</v>
      </c>
      <c r="BH4448" s="7" t="s">
        <v>97</v>
      </c>
      <c r="BJ4448" s="7" t="s">
        <v>98</v>
      </c>
      <c r="BK4448" s="7" t="s">
        <v>99</v>
      </c>
      <c r="BL4448" s="7" t="s">
        <v>4597</v>
      </c>
      <c r="BM4448" s="7" t="s">
        <v>4598</v>
      </c>
      <c r="BU4448" s="43">
        <v>1</v>
      </c>
      <c r="BW4448" s="43" t="s">
        <v>103</v>
      </c>
    </row>
    <row r="4449" spans="3:75" x14ac:dyDescent="0.35">
      <c r="C4449" s="43" t="str">
        <f t="shared" si="69"/>
        <v>IARA:BDT-10:2023: 4448</v>
      </c>
      <c r="D4449" s="43">
        <v>4448</v>
      </c>
      <c r="E4449" s="43" t="s">
        <v>5317</v>
      </c>
      <c r="F4449" s="1" t="s">
        <v>73</v>
      </c>
      <c r="G4449" s="43" t="s">
        <v>5261</v>
      </c>
      <c r="H4449" s="2">
        <v>45206</v>
      </c>
      <c r="J4449" s="12">
        <f>YEAR(H4449)</f>
        <v>2023</v>
      </c>
      <c r="K4449" s="12">
        <v>10</v>
      </c>
      <c r="L4449" s="12">
        <v>7</v>
      </c>
      <c r="P4449" s="12" t="s">
        <v>75</v>
      </c>
      <c r="Q4449" s="12" t="str">
        <f>CONCATENATE(X4449," ",Y4449)</f>
        <v>Fringilla coelebs</v>
      </c>
      <c r="R4449" s="14" t="str">
        <f>CONCATENATE(S4449,", ",T4449,", ",U4449,", ",V4449,", ",W4449,", ",X4449,", ",Y4449)</f>
        <v>Animalia, Chordata, Aves, Passeriformes, Fringillidae, Fringilla, coelebs</v>
      </c>
      <c r="S4449" s="6" t="s">
        <v>76</v>
      </c>
      <c r="T4449" s="6" t="s">
        <v>77</v>
      </c>
      <c r="U4449" s="6" t="s">
        <v>78</v>
      </c>
      <c r="V4449" s="12" t="s">
        <v>79</v>
      </c>
      <c r="W4449" s="12" t="s">
        <v>165</v>
      </c>
      <c r="X4449" s="12" t="s">
        <v>166</v>
      </c>
      <c r="Y4449" s="12" t="s">
        <v>167</v>
      </c>
      <c r="AA4449" s="12" t="s">
        <v>83</v>
      </c>
      <c r="AB4449" s="6" t="s">
        <v>84</v>
      </c>
      <c r="AC4449" s="12" t="s">
        <v>168</v>
      </c>
      <c r="AD4449" s="6" t="s">
        <v>5219</v>
      </c>
      <c r="AE4449" s="2">
        <v>45206</v>
      </c>
      <c r="AF4449" s="43" t="s">
        <v>87</v>
      </c>
      <c r="AG4449" s="7" t="s">
        <v>169</v>
      </c>
      <c r="AH4449" s="43" t="s">
        <v>1072</v>
      </c>
      <c r="AI4449" s="43" t="s">
        <v>1071</v>
      </c>
      <c r="AL4449" s="43">
        <v>10</v>
      </c>
      <c r="AN4449" s="46" t="s">
        <v>5240</v>
      </c>
      <c r="AO4449" s="5" t="s">
        <v>89</v>
      </c>
      <c r="AP4449" s="6" t="s">
        <v>5219</v>
      </c>
      <c r="AR4449" s="7" t="s">
        <v>90</v>
      </c>
      <c r="AT4449" s="4" t="str">
        <f>CONCATENATE(AU4449,", ",AV4449,", ",AW4449,", ",AX4449,", ",AY4449,", ",AZ4449,", ",BA4449)</f>
        <v>Europe, France, FR, Bretagne, Ille-et-Vilaine, Rennes, Campus Institut Agro Rennes</v>
      </c>
      <c r="AU4449" s="1" t="s">
        <v>91</v>
      </c>
      <c r="AV4449" s="1" t="s">
        <v>92</v>
      </c>
      <c r="AW4449" s="1" t="s">
        <v>93</v>
      </c>
      <c r="AX4449" s="1" t="s">
        <v>94</v>
      </c>
      <c r="AY4449" s="1" t="s">
        <v>95</v>
      </c>
      <c r="AZ4449" s="1" t="s">
        <v>96</v>
      </c>
      <c r="BA4449" s="1" t="s">
        <v>5242</v>
      </c>
      <c r="BC4449" s="43"/>
      <c r="BF4449" s="43" t="s">
        <v>4596</v>
      </c>
      <c r="BG4449" s="43" t="s">
        <v>93</v>
      </c>
      <c r="BH4449" s="7" t="s">
        <v>97</v>
      </c>
      <c r="BJ4449" s="7" t="s">
        <v>98</v>
      </c>
      <c r="BK4449" s="7" t="s">
        <v>99</v>
      </c>
      <c r="BL4449" s="7" t="s">
        <v>4597</v>
      </c>
      <c r="BM4449" s="7" t="s">
        <v>4598</v>
      </c>
      <c r="BU4449" s="43">
        <v>1</v>
      </c>
      <c r="BW4449" s="43" t="s">
        <v>103</v>
      </c>
    </row>
    <row r="4450" spans="3:75" x14ac:dyDescent="0.35">
      <c r="C4450" s="43" t="str">
        <f t="shared" si="69"/>
        <v>IARA:BDT-10:2023: 4449</v>
      </c>
      <c r="D4450" s="43">
        <v>4449</v>
      </c>
      <c r="E4450" s="43" t="s">
        <v>5317</v>
      </c>
      <c r="F4450" s="1" t="s">
        <v>73</v>
      </c>
      <c r="G4450" s="43" t="s">
        <v>5261</v>
      </c>
      <c r="H4450" s="2">
        <v>45206</v>
      </c>
      <c r="J4450" s="12">
        <f>YEAR(H4450)</f>
        <v>2023</v>
      </c>
      <c r="K4450" s="12">
        <v>10</v>
      </c>
      <c r="L4450" s="12">
        <v>7</v>
      </c>
      <c r="P4450" s="12" t="s">
        <v>75</v>
      </c>
      <c r="Q4450" s="12" t="str">
        <f>CONCATENATE(X4450," ",Y4450)</f>
        <v>Cyanistes caeruleus</v>
      </c>
      <c r="R4450" s="14" t="str">
        <f>CONCATENATE(S4450,", ",T4450,", ",U4450,", ",V4450,", ",W4450,", ",X4450,", ",Y4450)</f>
        <v>Animalia, Chordata, Aves, Passeriformes, Paridae, Cyanistes, caeruleus</v>
      </c>
      <c r="S4450" s="6" t="s">
        <v>76</v>
      </c>
      <c r="T4450" s="6" t="s">
        <v>77</v>
      </c>
      <c r="U4450" s="6" t="s">
        <v>78</v>
      </c>
      <c r="V4450" s="12" t="s">
        <v>79</v>
      </c>
      <c r="W4450" s="12" t="s">
        <v>135</v>
      </c>
      <c r="X4450" s="12" t="s">
        <v>136</v>
      </c>
      <c r="Y4450" s="12" t="s">
        <v>137</v>
      </c>
      <c r="AA4450" s="12" t="s">
        <v>83</v>
      </c>
      <c r="AB4450" s="6" t="s">
        <v>84</v>
      </c>
      <c r="AC4450" s="12" t="s">
        <v>138</v>
      </c>
      <c r="AD4450" s="6" t="s">
        <v>5219</v>
      </c>
      <c r="AE4450" s="2">
        <v>45206</v>
      </c>
      <c r="AF4450" s="43" t="s">
        <v>87</v>
      </c>
      <c r="AG4450" s="7" t="s">
        <v>139</v>
      </c>
      <c r="AH4450" s="43" t="s">
        <v>1074</v>
      </c>
      <c r="AI4450" s="43" t="s">
        <v>1073</v>
      </c>
      <c r="AL4450" s="43">
        <v>10</v>
      </c>
      <c r="AN4450" s="46" t="s">
        <v>5240</v>
      </c>
      <c r="AO4450" s="5" t="s">
        <v>89</v>
      </c>
      <c r="AP4450" s="6" t="s">
        <v>5219</v>
      </c>
      <c r="AR4450" s="7" t="s">
        <v>90</v>
      </c>
      <c r="AT4450" s="4" t="str">
        <f>CONCATENATE(AU4450,", ",AV4450,", ",AW4450,", ",AX4450,", ",AY4450,", ",AZ4450,", ",BA4450)</f>
        <v>Europe, France, FR, Bretagne, Ille-et-Vilaine, Rennes, Campus Institut Agro Rennes</v>
      </c>
      <c r="AU4450" s="1" t="s">
        <v>91</v>
      </c>
      <c r="AV4450" s="1" t="s">
        <v>92</v>
      </c>
      <c r="AW4450" s="1" t="s">
        <v>93</v>
      </c>
      <c r="AX4450" s="1" t="s">
        <v>94</v>
      </c>
      <c r="AY4450" s="1" t="s">
        <v>95</v>
      </c>
      <c r="AZ4450" s="1" t="s">
        <v>96</v>
      </c>
      <c r="BA4450" s="1" t="s">
        <v>5242</v>
      </c>
      <c r="BC4450" s="43"/>
      <c r="BF4450" s="43" t="s">
        <v>4596</v>
      </c>
      <c r="BG4450" s="43" t="s">
        <v>93</v>
      </c>
      <c r="BH4450" s="7" t="s">
        <v>97</v>
      </c>
      <c r="BJ4450" s="7" t="s">
        <v>98</v>
      </c>
      <c r="BK4450" s="7" t="s">
        <v>99</v>
      </c>
      <c r="BL4450" s="7" t="s">
        <v>4597</v>
      </c>
      <c r="BM4450" s="7" t="s">
        <v>4598</v>
      </c>
      <c r="BU4450" s="43">
        <v>1</v>
      </c>
      <c r="BW4450" s="43" t="s">
        <v>103</v>
      </c>
    </row>
    <row r="4451" spans="3:75" x14ac:dyDescent="0.35">
      <c r="C4451" s="43" t="str">
        <f t="shared" si="69"/>
        <v>IARA:BDT-10:2023: 4450</v>
      </c>
      <c r="D4451" s="43">
        <v>4450</v>
      </c>
      <c r="E4451" s="43" t="s">
        <v>5317</v>
      </c>
      <c r="F4451" s="1" t="s">
        <v>73</v>
      </c>
      <c r="G4451" s="43" t="s">
        <v>5261</v>
      </c>
      <c r="H4451" s="2">
        <v>45206</v>
      </c>
      <c r="J4451" s="12">
        <f>YEAR(H4451)</f>
        <v>2023</v>
      </c>
      <c r="K4451" s="12">
        <v>10</v>
      </c>
      <c r="L4451" s="12">
        <v>7</v>
      </c>
      <c r="P4451" s="12" t="s">
        <v>75</v>
      </c>
      <c r="Q4451" s="12" t="str">
        <f>CONCATENATE(X4451," ",Y4451)</f>
        <v>Erithacus rubecula</v>
      </c>
      <c r="R4451" s="14" t="str">
        <f>CONCATENATE(S4451,", ",T4451,", ",U4451,", ",V4451,", ",W4451,", ",X4451,", ",Y4451)</f>
        <v>Animalia, Chordata, Aves, Passeriformes, Muscicapidae, Erithacus, rubecula</v>
      </c>
      <c r="S4451" s="6" t="s">
        <v>76</v>
      </c>
      <c r="T4451" s="6" t="s">
        <v>77</v>
      </c>
      <c r="U4451" s="6" t="s">
        <v>78</v>
      </c>
      <c r="V4451" s="12" t="s">
        <v>79</v>
      </c>
      <c r="W4451" s="12" t="s">
        <v>182</v>
      </c>
      <c r="X4451" s="12" t="s">
        <v>183</v>
      </c>
      <c r="Y4451" s="12" t="s">
        <v>184</v>
      </c>
      <c r="AA4451" s="12" t="s">
        <v>83</v>
      </c>
      <c r="AB4451" s="6" t="s">
        <v>84</v>
      </c>
      <c r="AC4451" s="12" t="s">
        <v>185</v>
      </c>
      <c r="AD4451" s="6" t="s">
        <v>5219</v>
      </c>
      <c r="AE4451" s="2">
        <v>45206</v>
      </c>
      <c r="AF4451" s="43" t="s">
        <v>87</v>
      </c>
      <c r="AG4451" s="7" t="s">
        <v>186</v>
      </c>
      <c r="AH4451" s="43" t="s">
        <v>1076</v>
      </c>
      <c r="AI4451" s="43" t="s">
        <v>1075</v>
      </c>
      <c r="AL4451" s="43">
        <v>10</v>
      </c>
      <c r="AN4451" s="46" t="s">
        <v>5240</v>
      </c>
      <c r="AO4451" s="5" t="s">
        <v>89</v>
      </c>
      <c r="AP4451" s="6" t="s">
        <v>5219</v>
      </c>
      <c r="AR4451" s="7" t="s">
        <v>90</v>
      </c>
      <c r="AT4451" s="4" t="str">
        <f>CONCATENATE(AU4451,", ",AV4451,", ",AW4451,", ",AX4451,", ",AY4451,", ",AZ4451,", ",BA4451)</f>
        <v>Europe, France, FR, Bretagne, Ille-et-Vilaine, Rennes, Campus Institut Agro Rennes</v>
      </c>
      <c r="AU4451" s="1" t="s">
        <v>91</v>
      </c>
      <c r="AV4451" s="1" t="s">
        <v>92</v>
      </c>
      <c r="AW4451" s="1" t="s">
        <v>93</v>
      </c>
      <c r="AX4451" s="1" t="s">
        <v>94</v>
      </c>
      <c r="AY4451" s="1" t="s">
        <v>95</v>
      </c>
      <c r="AZ4451" s="1" t="s">
        <v>96</v>
      </c>
      <c r="BA4451" s="1" t="s">
        <v>5242</v>
      </c>
      <c r="BC4451" s="43"/>
      <c r="BF4451" s="43" t="s">
        <v>4596</v>
      </c>
      <c r="BG4451" s="43" t="s">
        <v>93</v>
      </c>
      <c r="BH4451" s="7" t="s">
        <v>97</v>
      </c>
      <c r="BJ4451" s="7" t="s">
        <v>98</v>
      </c>
      <c r="BK4451" s="7" t="s">
        <v>99</v>
      </c>
      <c r="BL4451" s="7" t="s">
        <v>4597</v>
      </c>
      <c r="BM4451" s="7" t="s">
        <v>4598</v>
      </c>
      <c r="BU4451" s="43">
        <v>1</v>
      </c>
      <c r="BW4451" s="43" t="s">
        <v>103</v>
      </c>
    </row>
    <row r="4452" spans="3:75" x14ac:dyDescent="0.35">
      <c r="C4452" s="43" t="str">
        <f t="shared" si="69"/>
        <v>IARA:BDT-10:2023: 4451</v>
      </c>
      <c r="D4452" s="43">
        <v>4451</v>
      </c>
      <c r="E4452" s="43" t="s">
        <v>5317</v>
      </c>
      <c r="F4452" s="1" t="s">
        <v>73</v>
      </c>
      <c r="G4452" s="43" t="s">
        <v>5261</v>
      </c>
      <c r="H4452" s="2">
        <v>45206</v>
      </c>
      <c r="J4452" s="12">
        <f>YEAR(H4452)</f>
        <v>2023</v>
      </c>
      <c r="K4452" s="12">
        <v>10</v>
      </c>
      <c r="L4452" s="12">
        <v>7</v>
      </c>
      <c r="P4452" s="12" t="s">
        <v>75</v>
      </c>
      <c r="Q4452" s="12" t="str">
        <f>CONCATENATE(X4452," ",Y4452)</f>
        <v>Columba palumbus</v>
      </c>
      <c r="R4452" s="14" t="str">
        <f>CONCATENATE(S4452,", ",T4452,", ",U4452,", ",V4452,", ",W4452,", ",X4452,", ",Y4452)</f>
        <v>Animalia, Chordata, Aves, Columbiformes, Columbidae, Columba, palumbus</v>
      </c>
      <c r="S4452" s="6" t="s">
        <v>76</v>
      </c>
      <c r="T4452" s="6" t="s">
        <v>77</v>
      </c>
      <c r="U4452" s="6" t="s">
        <v>78</v>
      </c>
      <c r="V4452" s="12" t="s">
        <v>159</v>
      </c>
      <c r="W4452" s="12" t="s">
        <v>160</v>
      </c>
      <c r="X4452" s="12" t="s">
        <v>161</v>
      </c>
      <c r="Y4452" s="12" t="s">
        <v>162</v>
      </c>
      <c r="AA4452" s="12" t="s">
        <v>83</v>
      </c>
      <c r="AB4452" s="6" t="s">
        <v>84</v>
      </c>
      <c r="AC4452" s="12" t="s">
        <v>163</v>
      </c>
      <c r="AD4452" s="6" t="s">
        <v>5219</v>
      </c>
      <c r="AE4452" s="2">
        <v>45206</v>
      </c>
      <c r="AF4452" s="43" t="s">
        <v>87</v>
      </c>
      <c r="AG4452" s="7" t="s">
        <v>164</v>
      </c>
      <c r="AH4452" s="43" t="s">
        <v>1078</v>
      </c>
      <c r="AI4452" s="43" t="s">
        <v>1077</v>
      </c>
      <c r="AL4452" s="43">
        <v>10</v>
      </c>
      <c r="AN4452" s="46" t="s">
        <v>5240</v>
      </c>
      <c r="AO4452" s="5" t="s">
        <v>89</v>
      </c>
      <c r="AP4452" s="6" t="s">
        <v>5219</v>
      </c>
      <c r="AR4452" s="7" t="s">
        <v>90</v>
      </c>
      <c r="AT4452" s="4" t="str">
        <f>CONCATENATE(AU4452,", ",AV4452,", ",AW4452,", ",AX4452,", ",AY4452,", ",AZ4452,", ",BA4452)</f>
        <v>Europe, France, FR, Bretagne, Ille-et-Vilaine, Rennes, Campus Institut Agro Rennes</v>
      </c>
      <c r="AU4452" s="1" t="s">
        <v>91</v>
      </c>
      <c r="AV4452" s="1" t="s">
        <v>92</v>
      </c>
      <c r="AW4452" s="1" t="s">
        <v>93</v>
      </c>
      <c r="AX4452" s="1" t="s">
        <v>94</v>
      </c>
      <c r="AY4452" s="1" t="s">
        <v>95</v>
      </c>
      <c r="AZ4452" s="1" t="s">
        <v>96</v>
      </c>
      <c r="BA4452" s="1" t="s">
        <v>5242</v>
      </c>
      <c r="BC4452" s="43"/>
      <c r="BF4452" s="43" t="s">
        <v>4596</v>
      </c>
      <c r="BG4452" s="43" t="s">
        <v>93</v>
      </c>
      <c r="BH4452" s="7" t="s">
        <v>97</v>
      </c>
      <c r="BJ4452" s="7" t="s">
        <v>98</v>
      </c>
      <c r="BK4452" s="7" t="s">
        <v>99</v>
      </c>
      <c r="BL4452" s="7" t="s">
        <v>4597</v>
      </c>
      <c r="BM4452" s="7" t="s">
        <v>4598</v>
      </c>
      <c r="BU4452" s="43">
        <v>1</v>
      </c>
      <c r="BW4452" s="43" t="s">
        <v>103</v>
      </c>
    </row>
    <row r="4453" spans="3:75" x14ac:dyDescent="0.35">
      <c r="C4453" s="43" t="str">
        <f t="shared" si="69"/>
        <v>IARA:BDT-10:2023: 4452</v>
      </c>
      <c r="D4453" s="43">
        <v>4452</v>
      </c>
      <c r="E4453" s="43" t="s">
        <v>5317</v>
      </c>
      <c r="F4453" s="1" t="s">
        <v>73</v>
      </c>
      <c r="G4453" s="43" t="s">
        <v>5261</v>
      </c>
      <c r="H4453" s="2">
        <v>45206</v>
      </c>
      <c r="J4453" s="12">
        <f>YEAR(H4453)</f>
        <v>2023</v>
      </c>
      <c r="K4453" s="12">
        <v>10</v>
      </c>
      <c r="L4453" s="12">
        <v>7</v>
      </c>
      <c r="P4453" s="12" t="s">
        <v>75</v>
      </c>
      <c r="Q4453" s="12" t="str">
        <f>CONCATENATE(X4453," ",Y4453)</f>
        <v>Corvus corone</v>
      </c>
      <c r="R4453" s="14" t="str">
        <f>CONCATENATE(S4453,", ",T4453,", ",U4453,", ",V4453,", ",W4453,", ",X4453,", ",Y4453)</f>
        <v>Animalia, Chordata, Aves, Passeriformes, Corvidae, Corvus, corone</v>
      </c>
      <c r="S4453" s="6" t="s">
        <v>76</v>
      </c>
      <c r="T4453" s="6" t="s">
        <v>77</v>
      </c>
      <c r="U4453" s="6" t="s">
        <v>78</v>
      </c>
      <c r="V4453" s="12" t="s">
        <v>79</v>
      </c>
      <c r="W4453" s="12" t="s">
        <v>104</v>
      </c>
      <c r="X4453" s="12" t="s">
        <v>105</v>
      </c>
      <c r="Y4453" s="12" t="s">
        <v>109</v>
      </c>
      <c r="AA4453" s="12" t="s">
        <v>83</v>
      </c>
      <c r="AB4453" s="6" t="s">
        <v>84</v>
      </c>
      <c r="AC4453" s="12" t="s">
        <v>110</v>
      </c>
      <c r="AD4453" s="6" t="s">
        <v>5219</v>
      </c>
      <c r="AE4453" s="2">
        <v>45206</v>
      </c>
      <c r="AF4453" s="43" t="s">
        <v>87</v>
      </c>
      <c r="AG4453" s="7" t="s">
        <v>111</v>
      </c>
      <c r="AH4453" s="43" t="s">
        <v>1080</v>
      </c>
      <c r="AI4453" s="43" t="s">
        <v>1079</v>
      </c>
      <c r="AL4453" s="43">
        <v>10</v>
      </c>
      <c r="AN4453" s="46" t="s">
        <v>5240</v>
      </c>
      <c r="AO4453" s="5" t="s">
        <v>89</v>
      </c>
      <c r="AP4453" s="6" t="s">
        <v>5219</v>
      </c>
      <c r="AR4453" s="7" t="s">
        <v>90</v>
      </c>
      <c r="AT4453" s="4" t="str">
        <f>CONCATENATE(AU4453,", ",AV4453,", ",AW4453,", ",AX4453,", ",AY4453,", ",AZ4453,", ",BA4453)</f>
        <v>Europe, France, FR, Bretagne, Ille-et-Vilaine, Rennes, Campus Institut Agro Rennes</v>
      </c>
      <c r="AU4453" s="1" t="s">
        <v>91</v>
      </c>
      <c r="AV4453" s="1" t="s">
        <v>92</v>
      </c>
      <c r="AW4453" s="1" t="s">
        <v>93</v>
      </c>
      <c r="AX4453" s="1" t="s">
        <v>94</v>
      </c>
      <c r="AY4453" s="1" t="s">
        <v>95</v>
      </c>
      <c r="AZ4453" s="1" t="s">
        <v>96</v>
      </c>
      <c r="BA4453" s="1" t="s">
        <v>5242</v>
      </c>
      <c r="BC4453" s="43"/>
      <c r="BF4453" s="43" t="s">
        <v>4596</v>
      </c>
      <c r="BG4453" s="43" t="s">
        <v>93</v>
      </c>
      <c r="BH4453" s="7" t="s">
        <v>97</v>
      </c>
      <c r="BJ4453" s="7" t="s">
        <v>98</v>
      </c>
      <c r="BK4453" s="7" t="s">
        <v>99</v>
      </c>
      <c r="BL4453" s="7" t="s">
        <v>4597</v>
      </c>
      <c r="BM4453" s="7" t="s">
        <v>4598</v>
      </c>
      <c r="BU4453" s="43">
        <v>1</v>
      </c>
      <c r="BW4453" s="43" t="s">
        <v>103</v>
      </c>
    </row>
    <row r="4454" spans="3:75" x14ac:dyDescent="0.35">
      <c r="C4454" s="43" t="str">
        <f t="shared" si="69"/>
        <v>IARA:BDT-10:2023: 4453</v>
      </c>
      <c r="D4454" s="43">
        <v>4453</v>
      </c>
      <c r="E4454" s="43" t="s">
        <v>5317</v>
      </c>
      <c r="F4454" s="1" t="s">
        <v>73</v>
      </c>
      <c r="G4454" s="43" t="s">
        <v>5261</v>
      </c>
      <c r="H4454" s="2">
        <v>45206</v>
      </c>
      <c r="J4454" s="12">
        <f>YEAR(H4454)</f>
        <v>2023</v>
      </c>
      <c r="K4454" s="12">
        <v>10</v>
      </c>
      <c r="L4454" s="12">
        <v>7</v>
      </c>
      <c r="P4454" s="12" t="s">
        <v>75</v>
      </c>
      <c r="Q4454" s="12" t="str">
        <f>CONCATENATE(X4454," ",Y4454)</f>
        <v>Erithacus rubecula</v>
      </c>
      <c r="R4454" s="14" t="str">
        <f>CONCATENATE(S4454,", ",T4454,", ",U4454,", ",V4454,", ",W4454,", ",X4454,", ",Y4454)</f>
        <v>Animalia, Chordata, Aves, Passeriformes, Muscicapidae, Erithacus, rubecula</v>
      </c>
      <c r="S4454" s="6" t="s">
        <v>76</v>
      </c>
      <c r="T4454" s="6" t="s">
        <v>77</v>
      </c>
      <c r="U4454" s="6" t="s">
        <v>78</v>
      </c>
      <c r="V4454" s="12" t="s">
        <v>79</v>
      </c>
      <c r="W4454" s="12" t="s">
        <v>182</v>
      </c>
      <c r="X4454" s="12" t="s">
        <v>183</v>
      </c>
      <c r="Y4454" s="12" t="s">
        <v>184</v>
      </c>
      <c r="AA4454" s="12" t="s">
        <v>83</v>
      </c>
      <c r="AB4454" s="6" t="s">
        <v>84</v>
      </c>
      <c r="AC4454" s="12" t="s">
        <v>185</v>
      </c>
      <c r="AD4454" s="6" t="s">
        <v>5219</v>
      </c>
      <c r="AE4454" s="2">
        <v>45206</v>
      </c>
      <c r="AF4454" s="43" t="s">
        <v>87</v>
      </c>
      <c r="AG4454" s="7" t="s">
        <v>186</v>
      </c>
      <c r="AH4454" s="43" t="s">
        <v>1082</v>
      </c>
      <c r="AI4454" s="43" t="s">
        <v>1081</v>
      </c>
      <c r="AL4454" s="43">
        <v>10</v>
      </c>
      <c r="AN4454" s="46" t="s">
        <v>5240</v>
      </c>
      <c r="AO4454" s="5" t="s">
        <v>89</v>
      </c>
      <c r="AP4454" s="6" t="s">
        <v>5219</v>
      </c>
      <c r="AR4454" s="7" t="s">
        <v>90</v>
      </c>
      <c r="AT4454" s="4" t="str">
        <f>CONCATENATE(AU4454,", ",AV4454,", ",AW4454,", ",AX4454,", ",AY4454,", ",AZ4454,", ",BA4454)</f>
        <v>Europe, France, FR, Bretagne, Ille-et-Vilaine, Rennes, Campus Institut Agro Rennes</v>
      </c>
      <c r="AU4454" s="1" t="s">
        <v>91</v>
      </c>
      <c r="AV4454" s="1" t="s">
        <v>92</v>
      </c>
      <c r="AW4454" s="1" t="s">
        <v>93</v>
      </c>
      <c r="AX4454" s="1" t="s">
        <v>94</v>
      </c>
      <c r="AY4454" s="1" t="s">
        <v>95</v>
      </c>
      <c r="AZ4454" s="1" t="s">
        <v>96</v>
      </c>
      <c r="BA4454" s="1" t="s">
        <v>5242</v>
      </c>
      <c r="BC4454" s="43"/>
      <c r="BF4454" s="43" t="s">
        <v>4596</v>
      </c>
      <c r="BG4454" s="43" t="s">
        <v>93</v>
      </c>
      <c r="BH4454" s="7" t="s">
        <v>97</v>
      </c>
      <c r="BJ4454" s="7" t="s">
        <v>98</v>
      </c>
      <c r="BK4454" s="7" t="s">
        <v>99</v>
      </c>
      <c r="BL4454" s="7" t="s">
        <v>4597</v>
      </c>
      <c r="BM4454" s="7" t="s">
        <v>4598</v>
      </c>
      <c r="BU4454" s="43">
        <v>1</v>
      </c>
      <c r="BW4454" s="43" t="s">
        <v>103</v>
      </c>
    </row>
    <row r="4455" spans="3:75" x14ac:dyDescent="0.35">
      <c r="C4455" s="43" t="str">
        <f t="shared" si="69"/>
        <v>IARA:BDT-10:2023: 4454</v>
      </c>
      <c r="D4455" s="43">
        <v>4454</v>
      </c>
      <c r="E4455" s="43" t="s">
        <v>5317</v>
      </c>
      <c r="F4455" s="1" t="s">
        <v>73</v>
      </c>
      <c r="G4455" s="43" t="s">
        <v>5261</v>
      </c>
      <c r="H4455" s="2">
        <v>45206</v>
      </c>
      <c r="J4455" s="12">
        <f>YEAR(H4455)</f>
        <v>2023</v>
      </c>
      <c r="K4455" s="12">
        <v>10</v>
      </c>
      <c r="L4455" s="12">
        <v>7</v>
      </c>
      <c r="P4455" s="12" t="s">
        <v>75</v>
      </c>
      <c r="Q4455" s="12" t="str">
        <f>CONCATENATE(X4455," ",Y4455)</f>
        <v>Parus major</v>
      </c>
      <c r="R4455" s="14" t="str">
        <f>CONCATENATE(S4455,", ",T4455,", ",U4455,", ",V4455,", ",W4455,", ",X4455,", ",Y4455)</f>
        <v>Animalia, Chordata, Aves, Passeriformes, Paridae, Parus, major</v>
      </c>
      <c r="S4455" s="6" t="s">
        <v>76</v>
      </c>
      <c r="T4455" s="6" t="s">
        <v>77</v>
      </c>
      <c r="U4455" s="6" t="s">
        <v>78</v>
      </c>
      <c r="V4455" s="12" t="s">
        <v>79</v>
      </c>
      <c r="W4455" s="12" t="s">
        <v>135</v>
      </c>
      <c r="X4455" s="12" t="s">
        <v>140</v>
      </c>
      <c r="Y4455" s="12" t="s">
        <v>141</v>
      </c>
      <c r="AA4455" s="12" t="s">
        <v>83</v>
      </c>
      <c r="AB4455" s="6" t="s">
        <v>84</v>
      </c>
      <c r="AC4455" s="12" t="s">
        <v>142</v>
      </c>
      <c r="AD4455" s="6" t="s">
        <v>5219</v>
      </c>
      <c r="AE4455" s="2">
        <v>45206</v>
      </c>
      <c r="AF4455" s="43" t="s">
        <v>87</v>
      </c>
      <c r="AG4455" s="7" t="s">
        <v>143</v>
      </c>
      <c r="AH4455" s="43" t="s">
        <v>1084</v>
      </c>
      <c r="AI4455" s="43" t="s">
        <v>1083</v>
      </c>
      <c r="AL4455" s="43">
        <v>10</v>
      </c>
      <c r="AN4455" s="46" t="s">
        <v>5240</v>
      </c>
      <c r="AO4455" s="5" t="s">
        <v>89</v>
      </c>
      <c r="AP4455" s="6" t="s">
        <v>5219</v>
      </c>
      <c r="AR4455" s="7" t="s">
        <v>90</v>
      </c>
      <c r="AT4455" s="4" t="str">
        <f>CONCATENATE(AU4455,", ",AV4455,", ",AW4455,", ",AX4455,", ",AY4455,", ",AZ4455,", ",BA4455)</f>
        <v>Europe, France, FR, Bretagne, Ille-et-Vilaine, Rennes, Campus Institut Agro Rennes</v>
      </c>
      <c r="AU4455" s="1" t="s">
        <v>91</v>
      </c>
      <c r="AV4455" s="1" t="s">
        <v>92</v>
      </c>
      <c r="AW4455" s="1" t="s">
        <v>93</v>
      </c>
      <c r="AX4455" s="1" t="s">
        <v>94</v>
      </c>
      <c r="AY4455" s="1" t="s">
        <v>95</v>
      </c>
      <c r="AZ4455" s="1" t="s">
        <v>96</v>
      </c>
      <c r="BA4455" s="1" t="s">
        <v>5242</v>
      </c>
      <c r="BC4455" s="43"/>
      <c r="BF4455" s="43" t="s">
        <v>4596</v>
      </c>
      <c r="BG4455" s="43" t="s">
        <v>93</v>
      </c>
      <c r="BH4455" s="7" t="s">
        <v>97</v>
      </c>
      <c r="BJ4455" s="7" t="s">
        <v>98</v>
      </c>
      <c r="BK4455" s="7" t="s">
        <v>99</v>
      </c>
      <c r="BL4455" s="7" t="s">
        <v>4597</v>
      </c>
      <c r="BM4455" s="7" t="s">
        <v>4598</v>
      </c>
      <c r="BU4455" s="43">
        <v>1</v>
      </c>
      <c r="BW4455" s="43" t="s">
        <v>103</v>
      </c>
    </row>
    <row r="4456" spans="3:75" x14ac:dyDescent="0.35">
      <c r="C4456" s="43" t="str">
        <f t="shared" si="69"/>
        <v>IARA:BDT-10:2023: 4455</v>
      </c>
      <c r="D4456" s="43">
        <v>4455</v>
      </c>
      <c r="E4456" s="43" t="s">
        <v>5317</v>
      </c>
      <c r="F4456" s="1" t="s">
        <v>73</v>
      </c>
      <c r="G4456" s="43" t="s">
        <v>5261</v>
      </c>
      <c r="H4456" s="2">
        <v>45206</v>
      </c>
      <c r="J4456" s="12">
        <f>YEAR(H4456)</f>
        <v>2023</v>
      </c>
      <c r="K4456" s="12">
        <v>10</v>
      </c>
      <c r="L4456" s="12">
        <v>7</v>
      </c>
      <c r="P4456" s="12" t="s">
        <v>75</v>
      </c>
      <c r="Q4456" s="12" t="str">
        <f>CONCATENATE(X4456," ",Y4456)</f>
        <v>Cyanistes caeruleus</v>
      </c>
      <c r="R4456" s="14" t="str">
        <f>CONCATENATE(S4456,", ",T4456,", ",U4456,", ",V4456,", ",W4456,", ",X4456,", ",Y4456)</f>
        <v>Animalia, Chordata, Aves, Passeriformes, Paridae, Cyanistes, caeruleus</v>
      </c>
      <c r="S4456" s="6" t="s">
        <v>76</v>
      </c>
      <c r="T4456" s="6" t="s">
        <v>77</v>
      </c>
      <c r="U4456" s="6" t="s">
        <v>78</v>
      </c>
      <c r="V4456" s="12" t="s">
        <v>79</v>
      </c>
      <c r="W4456" s="12" t="s">
        <v>135</v>
      </c>
      <c r="X4456" s="12" t="s">
        <v>136</v>
      </c>
      <c r="Y4456" s="12" t="s">
        <v>137</v>
      </c>
      <c r="AA4456" s="12" t="s">
        <v>83</v>
      </c>
      <c r="AB4456" s="6" t="s">
        <v>84</v>
      </c>
      <c r="AC4456" s="12" t="s">
        <v>138</v>
      </c>
      <c r="AD4456" s="6" t="s">
        <v>5219</v>
      </c>
      <c r="AE4456" s="2">
        <v>45206</v>
      </c>
      <c r="AF4456" s="43" t="s">
        <v>87</v>
      </c>
      <c r="AG4456" s="7" t="s">
        <v>139</v>
      </c>
      <c r="AH4456" s="43" t="s">
        <v>1086</v>
      </c>
      <c r="AI4456" s="43" t="s">
        <v>1085</v>
      </c>
      <c r="AL4456" s="43">
        <v>10</v>
      </c>
      <c r="AN4456" s="46" t="s">
        <v>5240</v>
      </c>
      <c r="AO4456" s="5" t="s">
        <v>89</v>
      </c>
      <c r="AP4456" s="6" t="s">
        <v>5219</v>
      </c>
      <c r="AR4456" s="7" t="s">
        <v>90</v>
      </c>
      <c r="AT4456" s="4" t="str">
        <f>CONCATENATE(AU4456,", ",AV4456,", ",AW4456,", ",AX4456,", ",AY4456,", ",AZ4456,", ",BA4456)</f>
        <v>Europe, France, FR, Bretagne, Ille-et-Vilaine, Rennes, Campus Institut Agro Rennes</v>
      </c>
      <c r="AU4456" s="1" t="s">
        <v>91</v>
      </c>
      <c r="AV4456" s="1" t="s">
        <v>92</v>
      </c>
      <c r="AW4456" s="1" t="s">
        <v>93</v>
      </c>
      <c r="AX4456" s="1" t="s">
        <v>94</v>
      </c>
      <c r="AY4456" s="1" t="s">
        <v>95</v>
      </c>
      <c r="AZ4456" s="1" t="s">
        <v>96</v>
      </c>
      <c r="BA4456" s="1" t="s">
        <v>5242</v>
      </c>
      <c r="BC4456" s="43"/>
      <c r="BF4456" s="43" t="s">
        <v>4596</v>
      </c>
      <c r="BG4456" s="43" t="s">
        <v>93</v>
      </c>
      <c r="BH4456" s="7" t="s">
        <v>97</v>
      </c>
      <c r="BJ4456" s="7" t="s">
        <v>98</v>
      </c>
      <c r="BK4456" s="7" t="s">
        <v>99</v>
      </c>
      <c r="BL4456" s="7" t="s">
        <v>4597</v>
      </c>
      <c r="BM4456" s="7" t="s">
        <v>4598</v>
      </c>
      <c r="BU4456" s="43">
        <v>1</v>
      </c>
      <c r="BW4456" s="43" t="s">
        <v>103</v>
      </c>
    </row>
    <row r="4457" spans="3:75" x14ac:dyDescent="0.35">
      <c r="C4457" s="43" t="str">
        <f t="shared" si="69"/>
        <v>IARA:BDT-10:2023: 4456</v>
      </c>
      <c r="D4457" s="43">
        <v>4456</v>
      </c>
      <c r="E4457" s="43" t="s">
        <v>5317</v>
      </c>
      <c r="F4457" s="1" t="s">
        <v>73</v>
      </c>
      <c r="G4457" s="43" t="s">
        <v>5261</v>
      </c>
      <c r="H4457" s="2">
        <v>45206</v>
      </c>
      <c r="J4457" s="12">
        <f>YEAR(H4457)</f>
        <v>2023</v>
      </c>
      <c r="K4457" s="12">
        <v>10</v>
      </c>
      <c r="L4457" s="12">
        <v>7</v>
      </c>
      <c r="P4457" s="12" t="s">
        <v>75</v>
      </c>
      <c r="Q4457" s="12" t="str">
        <f>CONCATENATE(X4457," ",Y4457)</f>
        <v>Cyanistes caeruleus</v>
      </c>
      <c r="R4457" s="14" t="str">
        <f>CONCATENATE(S4457,", ",T4457,", ",U4457,", ",V4457,", ",W4457,", ",X4457,", ",Y4457)</f>
        <v>Animalia, Chordata, Aves, Passeriformes, Paridae, Cyanistes, caeruleus</v>
      </c>
      <c r="S4457" s="6" t="s">
        <v>76</v>
      </c>
      <c r="T4457" s="6" t="s">
        <v>77</v>
      </c>
      <c r="U4457" s="6" t="s">
        <v>78</v>
      </c>
      <c r="V4457" s="12" t="s">
        <v>79</v>
      </c>
      <c r="W4457" s="12" t="s">
        <v>135</v>
      </c>
      <c r="X4457" s="12" t="s">
        <v>136</v>
      </c>
      <c r="Y4457" s="12" t="s">
        <v>137</v>
      </c>
      <c r="AA4457" s="12" t="s">
        <v>83</v>
      </c>
      <c r="AB4457" s="6" t="s">
        <v>84</v>
      </c>
      <c r="AC4457" s="12" t="s">
        <v>138</v>
      </c>
      <c r="AD4457" s="6" t="s">
        <v>5219</v>
      </c>
      <c r="AE4457" s="2">
        <v>45206</v>
      </c>
      <c r="AF4457" s="43" t="s">
        <v>87</v>
      </c>
      <c r="AG4457" s="7" t="s">
        <v>139</v>
      </c>
      <c r="AH4457" s="43" t="s">
        <v>1088</v>
      </c>
      <c r="AI4457" s="43" t="s">
        <v>1087</v>
      </c>
      <c r="AL4457" s="43">
        <v>10</v>
      </c>
      <c r="AN4457" s="46" t="s">
        <v>5240</v>
      </c>
      <c r="AO4457" s="5" t="s">
        <v>89</v>
      </c>
      <c r="AP4457" s="6" t="s">
        <v>5219</v>
      </c>
      <c r="AR4457" s="7" t="s">
        <v>90</v>
      </c>
      <c r="AT4457" s="4" t="str">
        <f>CONCATENATE(AU4457,", ",AV4457,", ",AW4457,", ",AX4457,", ",AY4457,", ",AZ4457,", ",BA4457)</f>
        <v>Europe, France, FR, Bretagne, Ille-et-Vilaine, Rennes, Campus Institut Agro Rennes</v>
      </c>
      <c r="AU4457" s="1" t="s">
        <v>91</v>
      </c>
      <c r="AV4457" s="1" t="s">
        <v>92</v>
      </c>
      <c r="AW4457" s="1" t="s">
        <v>93</v>
      </c>
      <c r="AX4457" s="1" t="s">
        <v>94</v>
      </c>
      <c r="AY4457" s="1" t="s">
        <v>95</v>
      </c>
      <c r="AZ4457" s="1" t="s">
        <v>96</v>
      </c>
      <c r="BA4457" s="1" t="s">
        <v>5242</v>
      </c>
      <c r="BC4457" s="43"/>
      <c r="BF4457" s="43" t="s">
        <v>4596</v>
      </c>
      <c r="BG4457" s="43" t="s">
        <v>93</v>
      </c>
      <c r="BH4457" s="7" t="s">
        <v>97</v>
      </c>
      <c r="BJ4457" s="7" t="s">
        <v>98</v>
      </c>
      <c r="BK4457" s="7" t="s">
        <v>99</v>
      </c>
      <c r="BL4457" s="7" t="s">
        <v>4597</v>
      </c>
      <c r="BM4457" s="7" t="s">
        <v>4598</v>
      </c>
      <c r="BU4457" s="43">
        <v>1</v>
      </c>
      <c r="BW4457" s="43" t="s">
        <v>103</v>
      </c>
    </row>
    <row r="4458" spans="3:75" x14ac:dyDescent="0.35">
      <c r="C4458" s="43" t="str">
        <f t="shared" si="69"/>
        <v>IARA:BDT-10:2023: 4457</v>
      </c>
      <c r="D4458" s="43">
        <v>4457</v>
      </c>
      <c r="E4458" s="43" t="s">
        <v>5317</v>
      </c>
      <c r="F4458" s="1" t="s">
        <v>73</v>
      </c>
      <c r="G4458" s="43" t="s">
        <v>5261</v>
      </c>
      <c r="H4458" s="2">
        <v>45206</v>
      </c>
      <c r="J4458" s="12">
        <f>YEAR(H4458)</f>
        <v>2023</v>
      </c>
      <c r="K4458" s="12">
        <v>10</v>
      </c>
      <c r="L4458" s="12">
        <v>7</v>
      </c>
      <c r="P4458" s="12" t="s">
        <v>75</v>
      </c>
      <c r="Q4458" s="12" t="str">
        <f>CONCATENATE(X4458," ",Y4458)</f>
        <v>Erithacus rubecula</v>
      </c>
      <c r="R4458" s="14" t="str">
        <f>CONCATENATE(S4458,", ",T4458,", ",U4458,", ",V4458,", ",W4458,", ",X4458,", ",Y4458)</f>
        <v>Animalia, Chordata, Aves, Passeriformes, Muscicapidae, Erithacus, rubecula</v>
      </c>
      <c r="S4458" s="6" t="s">
        <v>76</v>
      </c>
      <c r="T4458" s="6" t="s">
        <v>77</v>
      </c>
      <c r="U4458" s="6" t="s">
        <v>78</v>
      </c>
      <c r="V4458" s="12" t="s">
        <v>79</v>
      </c>
      <c r="W4458" s="12" t="s">
        <v>182</v>
      </c>
      <c r="X4458" s="12" t="s">
        <v>183</v>
      </c>
      <c r="Y4458" s="12" t="s">
        <v>184</v>
      </c>
      <c r="AA4458" s="12" t="s">
        <v>83</v>
      </c>
      <c r="AB4458" s="6" t="s">
        <v>84</v>
      </c>
      <c r="AC4458" s="12" t="s">
        <v>185</v>
      </c>
      <c r="AD4458" s="6" t="s">
        <v>5219</v>
      </c>
      <c r="AE4458" s="2">
        <v>45206</v>
      </c>
      <c r="AF4458" s="43" t="s">
        <v>87</v>
      </c>
      <c r="AG4458" s="7" t="s">
        <v>186</v>
      </c>
      <c r="AH4458" s="43" t="s">
        <v>1090</v>
      </c>
      <c r="AI4458" s="43" t="s">
        <v>1089</v>
      </c>
      <c r="AL4458" s="43">
        <v>10</v>
      </c>
      <c r="AN4458" s="46" t="s">
        <v>5240</v>
      </c>
      <c r="AO4458" s="5" t="s">
        <v>89</v>
      </c>
      <c r="AP4458" s="6" t="s">
        <v>5219</v>
      </c>
      <c r="AR4458" s="7" t="s">
        <v>90</v>
      </c>
      <c r="AT4458" s="4" t="str">
        <f>CONCATENATE(AU4458,", ",AV4458,", ",AW4458,", ",AX4458,", ",AY4458,", ",AZ4458,", ",BA4458)</f>
        <v>Europe, France, FR, Bretagne, Ille-et-Vilaine, Rennes, Campus Institut Agro Rennes</v>
      </c>
      <c r="AU4458" s="1" t="s">
        <v>91</v>
      </c>
      <c r="AV4458" s="1" t="s">
        <v>92</v>
      </c>
      <c r="AW4458" s="1" t="s">
        <v>93</v>
      </c>
      <c r="AX4458" s="1" t="s">
        <v>94</v>
      </c>
      <c r="AY4458" s="1" t="s">
        <v>95</v>
      </c>
      <c r="AZ4458" s="1" t="s">
        <v>96</v>
      </c>
      <c r="BA4458" s="1" t="s">
        <v>5242</v>
      </c>
      <c r="BC4458" s="43"/>
      <c r="BF4458" s="43" t="s">
        <v>4596</v>
      </c>
      <c r="BG4458" s="43" t="s">
        <v>93</v>
      </c>
      <c r="BH4458" s="7" t="s">
        <v>97</v>
      </c>
      <c r="BJ4458" s="7" t="s">
        <v>98</v>
      </c>
      <c r="BK4458" s="7" t="s">
        <v>99</v>
      </c>
      <c r="BL4458" s="7" t="s">
        <v>4597</v>
      </c>
      <c r="BM4458" s="7" t="s">
        <v>4598</v>
      </c>
      <c r="BU4458" s="43">
        <v>1</v>
      </c>
      <c r="BW4458" s="43" t="s">
        <v>103</v>
      </c>
    </row>
    <row r="4459" spans="3:75" x14ac:dyDescent="0.35">
      <c r="C4459" s="43" t="str">
        <f t="shared" si="69"/>
        <v>IARA:BDT-10:2023: 4458</v>
      </c>
      <c r="D4459" s="43">
        <v>4458</v>
      </c>
      <c r="E4459" s="43" t="s">
        <v>5317</v>
      </c>
      <c r="F4459" s="1" t="s">
        <v>73</v>
      </c>
      <c r="G4459" s="43" t="s">
        <v>5261</v>
      </c>
      <c r="H4459" s="2">
        <v>45206</v>
      </c>
      <c r="J4459" s="12">
        <f>YEAR(H4459)</f>
        <v>2023</v>
      </c>
      <c r="K4459" s="12">
        <v>10</v>
      </c>
      <c r="L4459" s="12">
        <v>7</v>
      </c>
      <c r="P4459" s="12" t="s">
        <v>75</v>
      </c>
      <c r="Q4459" s="12" t="str">
        <f>CONCATENATE(X4459," ",Y4459)</f>
        <v>Phylloscopus collybita</v>
      </c>
      <c r="R4459" s="14" t="str">
        <f>CONCATENATE(S4459,", ",T4459,", ",U4459,", ",V4459,", ",W4459,", ",X4459,", ",Y4459)</f>
        <v>Animalia, Chordata, Aves, Passeriformes, Phylloscopidae, Phylloscopus, collybita</v>
      </c>
      <c r="S4459" s="6" t="s">
        <v>76</v>
      </c>
      <c r="T4459" s="6" t="s">
        <v>77</v>
      </c>
      <c r="U4459" s="6" t="s">
        <v>78</v>
      </c>
      <c r="V4459" s="12" t="s">
        <v>79</v>
      </c>
      <c r="W4459" s="12" t="s">
        <v>170</v>
      </c>
      <c r="X4459" s="12" t="s">
        <v>171</v>
      </c>
      <c r="Y4459" s="12" t="s">
        <v>172</v>
      </c>
      <c r="AA4459" s="12" t="s">
        <v>83</v>
      </c>
      <c r="AB4459" s="6" t="s">
        <v>173</v>
      </c>
      <c r="AC4459" s="12" t="s">
        <v>174</v>
      </c>
      <c r="AD4459" s="6" t="s">
        <v>5219</v>
      </c>
      <c r="AE4459" s="2">
        <v>45206</v>
      </c>
      <c r="AF4459" s="43" t="s">
        <v>87</v>
      </c>
      <c r="AG4459" s="7" t="s">
        <v>175</v>
      </c>
      <c r="AH4459" s="43" t="s">
        <v>1092</v>
      </c>
      <c r="AI4459" s="43" t="s">
        <v>1091</v>
      </c>
      <c r="AL4459" s="43">
        <v>10</v>
      </c>
      <c r="AN4459" s="46" t="s">
        <v>5240</v>
      </c>
      <c r="AO4459" s="5" t="s">
        <v>89</v>
      </c>
      <c r="AP4459" s="6" t="s">
        <v>5219</v>
      </c>
      <c r="AR4459" s="7" t="s">
        <v>90</v>
      </c>
      <c r="AT4459" s="4" t="str">
        <f>CONCATENATE(AU4459,", ",AV4459,", ",AW4459,", ",AX4459,", ",AY4459,", ",AZ4459,", ",BA4459)</f>
        <v>Europe, France, FR, Bretagne, Ille-et-Vilaine, Rennes, Campus Institut Agro Rennes</v>
      </c>
      <c r="AU4459" s="1" t="s">
        <v>91</v>
      </c>
      <c r="AV4459" s="1" t="s">
        <v>92</v>
      </c>
      <c r="AW4459" s="1" t="s">
        <v>93</v>
      </c>
      <c r="AX4459" s="1" t="s">
        <v>94</v>
      </c>
      <c r="AY4459" s="1" t="s">
        <v>95</v>
      </c>
      <c r="AZ4459" s="1" t="s">
        <v>96</v>
      </c>
      <c r="BA4459" s="1" t="s">
        <v>5242</v>
      </c>
      <c r="BC4459" s="43"/>
      <c r="BF4459" s="43" t="s">
        <v>4596</v>
      </c>
      <c r="BG4459" s="43" t="s">
        <v>93</v>
      </c>
      <c r="BH4459" s="7" t="s">
        <v>97</v>
      </c>
      <c r="BJ4459" s="7" t="s">
        <v>98</v>
      </c>
      <c r="BK4459" s="7" t="s">
        <v>99</v>
      </c>
      <c r="BL4459" s="7" t="s">
        <v>4597</v>
      </c>
      <c r="BM4459" s="7" t="s">
        <v>4598</v>
      </c>
      <c r="BU4459" s="43">
        <v>1</v>
      </c>
      <c r="BW4459" s="43" t="s">
        <v>103</v>
      </c>
    </row>
    <row r="4460" spans="3:75" x14ac:dyDescent="0.35">
      <c r="C4460" s="43" t="str">
        <f t="shared" si="69"/>
        <v>IARA:BDT-10:2023: 4459</v>
      </c>
      <c r="D4460" s="43">
        <v>4459</v>
      </c>
      <c r="E4460" s="43" t="s">
        <v>5317</v>
      </c>
      <c r="F4460" s="1" t="s">
        <v>73</v>
      </c>
      <c r="G4460" s="43" t="s">
        <v>5261</v>
      </c>
      <c r="H4460" s="2">
        <v>45206</v>
      </c>
      <c r="J4460" s="12">
        <f>YEAR(H4460)</f>
        <v>2023</v>
      </c>
      <c r="K4460" s="12">
        <v>10</v>
      </c>
      <c r="L4460" s="12">
        <v>7</v>
      </c>
      <c r="P4460" s="12" t="s">
        <v>75</v>
      </c>
      <c r="Q4460" s="12" t="str">
        <f>CONCATENATE(X4460," ",Y4460)</f>
        <v>Columba palumbus</v>
      </c>
      <c r="R4460" s="14" t="str">
        <f>CONCATENATE(S4460,", ",T4460,", ",U4460,", ",V4460,", ",W4460,", ",X4460,", ",Y4460)</f>
        <v>Animalia, Chordata, Aves, Columbiformes, Columbidae, Columba, palumbus</v>
      </c>
      <c r="S4460" s="6" t="s">
        <v>76</v>
      </c>
      <c r="T4460" s="6" t="s">
        <v>77</v>
      </c>
      <c r="U4460" s="6" t="s">
        <v>78</v>
      </c>
      <c r="V4460" s="12" t="s">
        <v>159</v>
      </c>
      <c r="W4460" s="12" t="s">
        <v>160</v>
      </c>
      <c r="X4460" s="12" t="s">
        <v>161</v>
      </c>
      <c r="Y4460" s="12" t="s">
        <v>162</v>
      </c>
      <c r="AA4460" s="12" t="s">
        <v>83</v>
      </c>
      <c r="AB4460" s="6" t="s">
        <v>84</v>
      </c>
      <c r="AC4460" s="12" t="s">
        <v>163</v>
      </c>
      <c r="AD4460" s="6" t="s">
        <v>5219</v>
      </c>
      <c r="AE4460" s="2">
        <v>45206</v>
      </c>
      <c r="AF4460" s="43" t="s">
        <v>87</v>
      </c>
      <c r="AG4460" s="7" t="s">
        <v>164</v>
      </c>
      <c r="AH4460" s="43" t="s">
        <v>1094</v>
      </c>
      <c r="AI4460" s="43" t="s">
        <v>1093</v>
      </c>
      <c r="AL4460" s="43">
        <v>10</v>
      </c>
      <c r="AN4460" s="46" t="s">
        <v>5240</v>
      </c>
      <c r="AO4460" s="5" t="s">
        <v>89</v>
      </c>
      <c r="AP4460" s="6" t="s">
        <v>5219</v>
      </c>
      <c r="AR4460" s="7" t="s">
        <v>90</v>
      </c>
      <c r="AT4460" s="4" t="str">
        <f>CONCATENATE(AU4460,", ",AV4460,", ",AW4460,", ",AX4460,", ",AY4460,", ",AZ4460,", ",BA4460)</f>
        <v>Europe, France, FR, Bretagne, Ille-et-Vilaine, Rennes, Campus Institut Agro Rennes</v>
      </c>
      <c r="AU4460" s="1" t="s">
        <v>91</v>
      </c>
      <c r="AV4460" s="1" t="s">
        <v>92</v>
      </c>
      <c r="AW4460" s="1" t="s">
        <v>93</v>
      </c>
      <c r="AX4460" s="1" t="s">
        <v>94</v>
      </c>
      <c r="AY4460" s="1" t="s">
        <v>95</v>
      </c>
      <c r="AZ4460" s="1" t="s">
        <v>96</v>
      </c>
      <c r="BA4460" s="1" t="s">
        <v>5242</v>
      </c>
      <c r="BC4460" s="43"/>
      <c r="BF4460" s="43" t="s">
        <v>4596</v>
      </c>
      <c r="BG4460" s="43" t="s">
        <v>93</v>
      </c>
      <c r="BH4460" s="7" t="s">
        <v>97</v>
      </c>
      <c r="BJ4460" s="7" t="s">
        <v>98</v>
      </c>
      <c r="BK4460" s="7" t="s">
        <v>99</v>
      </c>
      <c r="BL4460" s="7" t="s">
        <v>4597</v>
      </c>
      <c r="BM4460" s="7" t="s">
        <v>4598</v>
      </c>
      <c r="BU4460" s="43">
        <v>1</v>
      </c>
      <c r="BW4460" s="43" t="s">
        <v>103</v>
      </c>
    </row>
    <row r="4461" spans="3:75" x14ac:dyDescent="0.35">
      <c r="C4461" s="43" t="str">
        <f t="shared" si="69"/>
        <v>IARA:BDT-10:2023: 4460</v>
      </c>
      <c r="D4461" s="43">
        <v>4460</v>
      </c>
      <c r="E4461" s="43" t="s">
        <v>5317</v>
      </c>
      <c r="F4461" s="1" t="s">
        <v>73</v>
      </c>
      <c r="G4461" s="43" t="s">
        <v>5261</v>
      </c>
      <c r="H4461" s="2">
        <v>45206</v>
      </c>
      <c r="J4461" s="12">
        <f>YEAR(H4461)</f>
        <v>2023</v>
      </c>
      <c r="K4461" s="12">
        <v>10</v>
      </c>
      <c r="L4461" s="12">
        <v>7</v>
      </c>
      <c r="P4461" s="12" t="s">
        <v>75</v>
      </c>
      <c r="Q4461" s="12" t="str">
        <f>CONCATENATE(X4461," ",Y4461)</f>
        <v>Cyanistes caeruleus</v>
      </c>
      <c r="R4461" s="14" t="str">
        <f>CONCATENATE(S4461,", ",T4461,", ",U4461,", ",V4461,", ",W4461,", ",X4461,", ",Y4461)</f>
        <v>Animalia, Chordata, Aves, Passeriformes, Paridae, Cyanistes, caeruleus</v>
      </c>
      <c r="S4461" s="6" t="s">
        <v>76</v>
      </c>
      <c r="T4461" s="6" t="s">
        <v>77</v>
      </c>
      <c r="U4461" s="6" t="s">
        <v>78</v>
      </c>
      <c r="V4461" s="12" t="s">
        <v>79</v>
      </c>
      <c r="W4461" s="12" t="s">
        <v>135</v>
      </c>
      <c r="X4461" s="12" t="s">
        <v>136</v>
      </c>
      <c r="Y4461" s="12" t="s">
        <v>137</v>
      </c>
      <c r="AA4461" s="12" t="s">
        <v>83</v>
      </c>
      <c r="AB4461" s="6" t="s">
        <v>84</v>
      </c>
      <c r="AC4461" s="12" t="s">
        <v>138</v>
      </c>
      <c r="AD4461" s="6" t="s">
        <v>5219</v>
      </c>
      <c r="AE4461" s="2">
        <v>45206</v>
      </c>
      <c r="AF4461" s="43" t="s">
        <v>87</v>
      </c>
      <c r="AG4461" s="7" t="s">
        <v>139</v>
      </c>
      <c r="AH4461" s="43" t="s">
        <v>1096</v>
      </c>
      <c r="AI4461" s="43" t="s">
        <v>1095</v>
      </c>
      <c r="AL4461" s="43">
        <v>10</v>
      </c>
      <c r="AN4461" s="46" t="s">
        <v>5240</v>
      </c>
      <c r="AO4461" s="5" t="s">
        <v>89</v>
      </c>
      <c r="AP4461" s="6" t="s">
        <v>5219</v>
      </c>
      <c r="AR4461" s="7" t="s">
        <v>90</v>
      </c>
      <c r="AT4461" s="4" t="str">
        <f>CONCATENATE(AU4461,", ",AV4461,", ",AW4461,", ",AX4461,", ",AY4461,", ",AZ4461,", ",BA4461)</f>
        <v>Europe, France, FR, Bretagne, Ille-et-Vilaine, Rennes, Campus Institut Agro Rennes</v>
      </c>
      <c r="AU4461" s="1" t="s">
        <v>91</v>
      </c>
      <c r="AV4461" s="1" t="s">
        <v>92</v>
      </c>
      <c r="AW4461" s="1" t="s">
        <v>93</v>
      </c>
      <c r="AX4461" s="1" t="s">
        <v>94</v>
      </c>
      <c r="AY4461" s="1" t="s">
        <v>95</v>
      </c>
      <c r="AZ4461" s="1" t="s">
        <v>96</v>
      </c>
      <c r="BA4461" s="1" t="s">
        <v>5242</v>
      </c>
      <c r="BC4461" s="43"/>
      <c r="BF4461" s="43" t="s">
        <v>4596</v>
      </c>
      <c r="BG4461" s="43" t="s">
        <v>93</v>
      </c>
      <c r="BH4461" s="7" t="s">
        <v>97</v>
      </c>
      <c r="BJ4461" s="7" t="s">
        <v>98</v>
      </c>
      <c r="BK4461" s="7" t="s">
        <v>99</v>
      </c>
      <c r="BL4461" s="7" t="s">
        <v>4597</v>
      </c>
      <c r="BM4461" s="7" t="s">
        <v>4598</v>
      </c>
      <c r="BU4461" s="43">
        <v>1</v>
      </c>
      <c r="BW4461" s="43" t="s">
        <v>103</v>
      </c>
    </row>
    <row r="4462" spans="3:75" x14ac:dyDescent="0.35">
      <c r="C4462" s="43" t="str">
        <f t="shared" si="69"/>
        <v>IARA:BDT-10:2023: 4461</v>
      </c>
      <c r="D4462" s="43">
        <v>4461</v>
      </c>
      <c r="E4462" s="43" t="s">
        <v>5317</v>
      </c>
      <c r="F4462" s="1" t="s">
        <v>73</v>
      </c>
      <c r="G4462" s="43" t="s">
        <v>5261</v>
      </c>
      <c r="H4462" s="2">
        <v>45206</v>
      </c>
      <c r="J4462" s="12">
        <f>YEAR(H4462)</f>
        <v>2023</v>
      </c>
      <c r="K4462" s="12">
        <v>10</v>
      </c>
      <c r="L4462" s="12">
        <v>7</v>
      </c>
      <c r="P4462" s="12" t="s">
        <v>75</v>
      </c>
      <c r="Q4462" s="12" t="str">
        <f>CONCATENATE(X4462," ",Y4462)</f>
        <v>Cyanistes caeruleus</v>
      </c>
      <c r="R4462" s="14" t="str">
        <f>CONCATENATE(S4462,", ",T4462,", ",U4462,", ",V4462,", ",W4462,", ",X4462,", ",Y4462)</f>
        <v>Animalia, Chordata, Aves, Passeriformes, Paridae, Cyanistes, caeruleus</v>
      </c>
      <c r="S4462" s="6" t="s">
        <v>76</v>
      </c>
      <c r="T4462" s="6" t="s">
        <v>77</v>
      </c>
      <c r="U4462" s="6" t="s">
        <v>78</v>
      </c>
      <c r="V4462" s="12" t="s">
        <v>79</v>
      </c>
      <c r="W4462" s="12" t="s">
        <v>135</v>
      </c>
      <c r="X4462" s="12" t="s">
        <v>136</v>
      </c>
      <c r="Y4462" s="12" t="s">
        <v>137</v>
      </c>
      <c r="AA4462" s="12" t="s">
        <v>83</v>
      </c>
      <c r="AB4462" s="6" t="s">
        <v>84</v>
      </c>
      <c r="AC4462" s="12" t="s">
        <v>138</v>
      </c>
      <c r="AD4462" s="6" t="s">
        <v>5219</v>
      </c>
      <c r="AE4462" s="2">
        <v>45206</v>
      </c>
      <c r="AF4462" s="43" t="s">
        <v>87</v>
      </c>
      <c r="AG4462" s="7" t="s">
        <v>139</v>
      </c>
      <c r="AH4462" s="43" t="s">
        <v>1098</v>
      </c>
      <c r="AI4462" s="43" t="s">
        <v>1097</v>
      </c>
      <c r="AL4462" s="43">
        <v>10</v>
      </c>
      <c r="AN4462" s="46" t="s">
        <v>5240</v>
      </c>
      <c r="AO4462" s="5" t="s">
        <v>89</v>
      </c>
      <c r="AP4462" s="6" t="s">
        <v>5219</v>
      </c>
      <c r="AR4462" s="7" t="s">
        <v>90</v>
      </c>
      <c r="AT4462" s="4" t="str">
        <f>CONCATENATE(AU4462,", ",AV4462,", ",AW4462,", ",AX4462,", ",AY4462,", ",AZ4462,", ",BA4462)</f>
        <v>Europe, France, FR, Bretagne, Ille-et-Vilaine, Rennes, Campus Institut Agro Rennes</v>
      </c>
      <c r="AU4462" s="1" t="s">
        <v>91</v>
      </c>
      <c r="AV4462" s="1" t="s">
        <v>92</v>
      </c>
      <c r="AW4462" s="1" t="s">
        <v>93</v>
      </c>
      <c r="AX4462" s="1" t="s">
        <v>94</v>
      </c>
      <c r="AY4462" s="1" t="s">
        <v>95</v>
      </c>
      <c r="AZ4462" s="1" t="s">
        <v>96</v>
      </c>
      <c r="BA4462" s="1" t="s">
        <v>5242</v>
      </c>
      <c r="BC4462" s="43"/>
      <c r="BF4462" s="43" t="s">
        <v>4596</v>
      </c>
      <c r="BG4462" s="43" t="s">
        <v>93</v>
      </c>
      <c r="BH4462" s="7" t="s">
        <v>97</v>
      </c>
      <c r="BJ4462" s="7" t="s">
        <v>98</v>
      </c>
      <c r="BK4462" s="7" t="s">
        <v>99</v>
      </c>
      <c r="BL4462" s="7" t="s">
        <v>4597</v>
      </c>
      <c r="BM4462" s="7" t="s">
        <v>4598</v>
      </c>
      <c r="BU4462" s="43">
        <v>1</v>
      </c>
      <c r="BW4462" s="43" t="s">
        <v>103</v>
      </c>
    </row>
    <row r="4463" spans="3:75" x14ac:dyDescent="0.35">
      <c r="C4463" s="43" t="str">
        <f t="shared" si="69"/>
        <v>IARA:BDT-10:2023: 4462</v>
      </c>
      <c r="D4463" s="43">
        <v>4462</v>
      </c>
      <c r="E4463" s="43" t="s">
        <v>5317</v>
      </c>
      <c r="F4463" s="1" t="s">
        <v>73</v>
      </c>
      <c r="G4463" s="43" t="s">
        <v>5261</v>
      </c>
      <c r="H4463" s="2">
        <v>45206</v>
      </c>
      <c r="J4463" s="12">
        <f>YEAR(H4463)</f>
        <v>2023</v>
      </c>
      <c r="K4463" s="12">
        <v>10</v>
      </c>
      <c r="L4463" s="12">
        <v>7</v>
      </c>
      <c r="P4463" s="12" t="s">
        <v>75</v>
      </c>
      <c r="Q4463" s="12" t="str">
        <f>CONCATENATE(X4463," ",Y4463)</f>
        <v>Cyanistes caeruleus</v>
      </c>
      <c r="R4463" s="14" t="str">
        <f>CONCATENATE(S4463,", ",T4463,", ",U4463,", ",V4463,", ",W4463,", ",X4463,", ",Y4463)</f>
        <v>Animalia, Chordata, Aves, Passeriformes, Paridae, Cyanistes, caeruleus</v>
      </c>
      <c r="S4463" s="6" t="s">
        <v>76</v>
      </c>
      <c r="T4463" s="6" t="s">
        <v>77</v>
      </c>
      <c r="U4463" s="6" t="s">
        <v>78</v>
      </c>
      <c r="V4463" s="12" t="s">
        <v>79</v>
      </c>
      <c r="W4463" s="12" t="s">
        <v>135</v>
      </c>
      <c r="X4463" s="12" t="s">
        <v>136</v>
      </c>
      <c r="Y4463" s="12" t="s">
        <v>137</v>
      </c>
      <c r="AA4463" s="12" t="s">
        <v>83</v>
      </c>
      <c r="AB4463" s="6" t="s">
        <v>84</v>
      </c>
      <c r="AC4463" s="12" t="s">
        <v>138</v>
      </c>
      <c r="AD4463" s="6" t="s">
        <v>5219</v>
      </c>
      <c r="AE4463" s="2">
        <v>45206</v>
      </c>
      <c r="AF4463" s="43" t="s">
        <v>87</v>
      </c>
      <c r="AG4463" s="7" t="s">
        <v>139</v>
      </c>
      <c r="AH4463" s="43" t="s">
        <v>1100</v>
      </c>
      <c r="AI4463" s="43" t="s">
        <v>1099</v>
      </c>
      <c r="AL4463" s="43">
        <v>10</v>
      </c>
      <c r="AN4463" s="46" t="s">
        <v>5240</v>
      </c>
      <c r="AO4463" s="5" t="s">
        <v>89</v>
      </c>
      <c r="AP4463" s="6" t="s">
        <v>5219</v>
      </c>
      <c r="AR4463" s="7" t="s">
        <v>90</v>
      </c>
      <c r="AT4463" s="4" t="str">
        <f>CONCATENATE(AU4463,", ",AV4463,", ",AW4463,", ",AX4463,", ",AY4463,", ",AZ4463,", ",BA4463)</f>
        <v>Europe, France, FR, Bretagne, Ille-et-Vilaine, Rennes, Campus Institut Agro Rennes</v>
      </c>
      <c r="AU4463" s="1" t="s">
        <v>91</v>
      </c>
      <c r="AV4463" s="1" t="s">
        <v>92</v>
      </c>
      <c r="AW4463" s="1" t="s">
        <v>93</v>
      </c>
      <c r="AX4463" s="1" t="s">
        <v>94</v>
      </c>
      <c r="AY4463" s="1" t="s">
        <v>95</v>
      </c>
      <c r="AZ4463" s="1" t="s">
        <v>96</v>
      </c>
      <c r="BA4463" s="1" t="s">
        <v>5242</v>
      </c>
      <c r="BC4463" s="43"/>
      <c r="BF4463" s="43" t="s">
        <v>4596</v>
      </c>
      <c r="BG4463" s="43" t="s">
        <v>93</v>
      </c>
      <c r="BH4463" s="7" t="s">
        <v>97</v>
      </c>
      <c r="BJ4463" s="7" t="s">
        <v>98</v>
      </c>
      <c r="BK4463" s="7" t="s">
        <v>99</v>
      </c>
      <c r="BL4463" s="7" t="s">
        <v>4597</v>
      </c>
      <c r="BM4463" s="7" t="s">
        <v>4598</v>
      </c>
      <c r="BU4463" s="43">
        <v>1</v>
      </c>
      <c r="BW4463" s="43" t="s">
        <v>103</v>
      </c>
    </row>
    <row r="4464" spans="3:75" x14ac:dyDescent="0.35">
      <c r="C4464" s="43" t="str">
        <f t="shared" si="69"/>
        <v>IARA:BDT-10:2023: 4463</v>
      </c>
      <c r="D4464" s="43">
        <v>4463</v>
      </c>
      <c r="E4464" s="43" t="s">
        <v>5317</v>
      </c>
      <c r="F4464" s="1" t="s">
        <v>73</v>
      </c>
      <c r="G4464" s="43" t="s">
        <v>5261</v>
      </c>
      <c r="H4464" s="2">
        <v>45206</v>
      </c>
      <c r="J4464" s="12">
        <f>YEAR(H4464)</f>
        <v>2023</v>
      </c>
      <c r="K4464" s="12">
        <v>10</v>
      </c>
      <c r="L4464" s="12">
        <v>7</v>
      </c>
      <c r="P4464" s="12" t="s">
        <v>75</v>
      </c>
      <c r="Q4464" s="12" t="str">
        <f>CONCATENATE(X4464," ",Y4464)</f>
        <v>Parus major</v>
      </c>
      <c r="R4464" s="14" t="str">
        <f>CONCATENATE(S4464,", ",T4464,", ",U4464,", ",V4464,", ",W4464,", ",X4464,", ",Y4464)</f>
        <v>Animalia, Chordata, Aves, Passeriformes, Paridae, Parus, major</v>
      </c>
      <c r="S4464" s="6" t="s">
        <v>76</v>
      </c>
      <c r="T4464" s="6" t="s">
        <v>77</v>
      </c>
      <c r="U4464" s="6" t="s">
        <v>78</v>
      </c>
      <c r="V4464" s="6" t="s">
        <v>79</v>
      </c>
      <c r="W4464" s="6" t="s">
        <v>135</v>
      </c>
      <c r="X4464" s="6" t="s">
        <v>140</v>
      </c>
      <c r="Y4464" s="6" t="s">
        <v>141</v>
      </c>
      <c r="AA4464" s="12" t="s">
        <v>83</v>
      </c>
      <c r="AB4464" s="6" t="s">
        <v>84</v>
      </c>
      <c r="AC4464" s="12" t="s">
        <v>142</v>
      </c>
      <c r="AD4464" s="6" t="s">
        <v>5219</v>
      </c>
      <c r="AE4464" s="2">
        <v>45206</v>
      </c>
      <c r="AF4464" s="43" t="s">
        <v>87</v>
      </c>
      <c r="AG4464" s="7" t="s">
        <v>143</v>
      </c>
      <c r="AH4464" s="43" t="s">
        <v>1102</v>
      </c>
      <c r="AI4464" s="43" t="s">
        <v>1101</v>
      </c>
      <c r="AL4464" s="43">
        <v>10</v>
      </c>
      <c r="AN4464" s="46" t="s">
        <v>5240</v>
      </c>
      <c r="AO4464" s="5" t="s">
        <v>89</v>
      </c>
      <c r="AP4464" s="6" t="s">
        <v>5219</v>
      </c>
      <c r="AR4464" s="7" t="s">
        <v>90</v>
      </c>
      <c r="AT4464" s="4" t="str">
        <f>CONCATENATE(AU4464,", ",AV4464,", ",AW4464,", ",AX4464,", ",AY4464,", ",AZ4464,", ",BA4464)</f>
        <v>Europe, France, FR, Bretagne, Ille-et-Vilaine, Rennes, Campus Institut Agro Rennes</v>
      </c>
      <c r="AU4464" s="1" t="s">
        <v>91</v>
      </c>
      <c r="AV4464" s="1" t="s">
        <v>92</v>
      </c>
      <c r="AW4464" s="1" t="s">
        <v>93</v>
      </c>
      <c r="AX4464" s="1" t="s">
        <v>94</v>
      </c>
      <c r="AY4464" s="1" t="s">
        <v>95</v>
      </c>
      <c r="AZ4464" s="1" t="s">
        <v>96</v>
      </c>
      <c r="BA4464" s="1" t="s">
        <v>5242</v>
      </c>
      <c r="BC4464" s="43"/>
      <c r="BF4464" s="43" t="s">
        <v>4596</v>
      </c>
      <c r="BG4464" s="43" t="s">
        <v>93</v>
      </c>
      <c r="BH4464" s="7" t="s">
        <v>97</v>
      </c>
      <c r="BJ4464" s="7" t="s">
        <v>98</v>
      </c>
      <c r="BK4464" s="7" t="s">
        <v>99</v>
      </c>
      <c r="BL4464" s="7" t="s">
        <v>4597</v>
      </c>
      <c r="BM4464" s="7" t="s">
        <v>4598</v>
      </c>
      <c r="BU4464" s="43">
        <v>1</v>
      </c>
      <c r="BW4464" s="43" t="s">
        <v>103</v>
      </c>
    </row>
    <row r="4465" spans="3:75" x14ac:dyDescent="0.35">
      <c r="C4465" s="43" t="str">
        <f t="shared" si="69"/>
        <v>IARA:BDT-10:2023: 4464</v>
      </c>
      <c r="D4465" s="43">
        <v>4464</v>
      </c>
      <c r="E4465" s="43" t="s">
        <v>5317</v>
      </c>
      <c r="F4465" s="1" t="s">
        <v>73</v>
      </c>
      <c r="G4465" s="43" t="s">
        <v>5261</v>
      </c>
      <c r="H4465" s="2">
        <v>45206</v>
      </c>
      <c r="J4465" s="12">
        <f>YEAR(H4465)</f>
        <v>2023</v>
      </c>
      <c r="K4465" s="12">
        <v>10</v>
      </c>
      <c r="L4465" s="12">
        <v>7</v>
      </c>
      <c r="P4465" s="12" t="s">
        <v>75</v>
      </c>
      <c r="Q4465" s="12" t="str">
        <f>CONCATENATE(X4465," ",Y4465)</f>
        <v>Cyanistes caeruleus</v>
      </c>
      <c r="R4465" s="14" t="str">
        <f>CONCATENATE(S4465,", ",T4465,", ",U4465,", ",V4465,", ",W4465,", ",X4465,", ",Y4465)</f>
        <v>Animalia, Chordata, Aves, Passeriformes, Paridae, Cyanistes, caeruleus</v>
      </c>
      <c r="S4465" s="6" t="s">
        <v>76</v>
      </c>
      <c r="T4465" s="6" t="s">
        <v>77</v>
      </c>
      <c r="U4465" s="6" t="s">
        <v>78</v>
      </c>
      <c r="V4465" s="6" t="s">
        <v>79</v>
      </c>
      <c r="W4465" s="6" t="s">
        <v>135</v>
      </c>
      <c r="X4465" s="6" t="s">
        <v>136</v>
      </c>
      <c r="Y4465" s="6" t="s">
        <v>137</v>
      </c>
      <c r="AA4465" s="12" t="s">
        <v>83</v>
      </c>
      <c r="AB4465" s="6" t="s">
        <v>84</v>
      </c>
      <c r="AC4465" s="12" t="s">
        <v>138</v>
      </c>
      <c r="AD4465" s="6" t="s">
        <v>5219</v>
      </c>
      <c r="AE4465" s="2">
        <v>45206</v>
      </c>
      <c r="AF4465" s="43" t="s">
        <v>87</v>
      </c>
      <c r="AG4465" s="7" t="s">
        <v>139</v>
      </c>
      <c r="AH4465" s="43" t="s">
        <v>1104</v>
      </c>
      <c r="AI4465" s="43" t="s">
        <v>1103</v>
      </c>
      <c r="AL4465" s="43">
        <v>10</v>
      </c>
      <c r="AN4465" s="46" t="s">
        <v>5240</v>
      </c>
      <c r="AO4465" s="5" t="s">
        <v>89</v>
      </c>
      <c r="AP4465" s="6" t="s">
        <v>5219</v>
      </c>
      <c r="AR4465" s="7" t="s">
        <v>90</v>
      </c>
      <c r="AT4465" s="4" t="str">
        <f>CONCATENATE(AU4465,", ",AV4465,", ",AW4465,", ",AX4465,", ",AY4465,", ",AZ4465,", ",BA4465)</f>
        <v>Europe, France, FR, Bretagne, Ille-et-Vilaine, Rennes, Campus Institut Agro Rennes</v>
      </c>
      <c r="AU4465" s="1" t="s">
        <v>91</v>
      </c>
      <c r="AV4465" s="1" t="s">
        <v>92</v>
      </c>
      <c r="AW4465" s="1" t="s">
        <v>93</v>
      </c>
      <c r="AX4465" s="1" t="s">
        <v>94</v>
      </c>
      <c r="AY4465" s="1" t="s">
        <v>95</v>
      </c>
      <c r="AZ4465" s="1" t="s">
        <v>96</v>
      </c>
      <c r="BA4465" s="1" t="s">
        <v>5242</v>
      </c>
      <c r="BC4465" s="43"/>
      <c r="BF4465" s="43" t="s">
        <v>4596</v>
      </c>
      <c r="BG4465" s="43" t="s">
        <v>93</v>
      </c>
      <c r="BH4465" s="7" t="s">
        <v>97</v>
      </c>
      <c r="BJ4465" s="7" t="s">
        <v>98</v>
      </c>
      <c r="BK4465" s="7" t="s">
        <v>99</v>
      </c>
      <c r="BL4465" s="7" t="s">
        <v>4597</v>
      </c>
      <c r="BM4465" s="7" t="s">
        <v>4598</v>
      </c>
      <c r="BU4465" s="43">
        <v>1</v>
      </c>
      <c r="BW4465" s="43" t="s">
        <v>103</v>
      </c>
    </row>
    <row r="4466" spans="3:75" x14ac:dyDescent="0.35">
      <c r="C4466" s="43" t="str">
        <f t="shared" si="69"/>
        <v>IARA:BDT-10:2023: 4465</v>
      </c>
      <c r="D4466" s="43">
        <v>4465</v>
      </c>
      <c r="E4466" s="43" t="s">
        <v>5317</v>
      </c>
      <c r="F4466" s="1" t="s">
        <v>73</v>
      </c>
      <c r="G4466" s="43" t="s">
        <v>5261</v>
      </c>
      <c r="H4466" s="2">
        <v>45206</v>
      </c>
      <c r="J4466" s="12">
        <f>YEAR(H4466)</f>
        <v>2023</v>
      </c>
      <c r="K4466" s="12">
        <v>10</v>
      </c>
      <c r="L4466" s="12">
        <v>7</v>
      </c>
      <c r="P4466" s="12" t="s">
        <v>75</v>
      </c>
      <c r="Q4466" s="12" t="str">
        <f>CONCATENATE(X4466," ",Y4466)</f>
        <v>Pica pica</v>
      </c>
      <c r="R4466" s="14" t="str">
        <f>CONCATENATE(S4466,", ",T4466,", ",U4466,", ",V4466,", ",W4466,", ",X4466,", ",Y4466)</f>
        <v>Animalia, Chordata, Aves, Passeriformes, Corvidae, Pica, pica</v>
      </c>
      <c r="S4466" s="6" t="s">
        <v>76</v>
      </c>
      <c r="T4466" s="6" t="s">
        <v>77</v>
      </c>
      <c r="U4466" s="6" t="s">
        <v>78</v>
      </c>
      <c r="V4466" s="6" t="s">
        <v>79</v>
      </c>
      <c r="W4466" s="6" t="s">
        <v>104</v>
      </c>
      <c r="X4466" s="6" t="s">
        <v>155</v>
      </c>
      <c r="Y4466" s="6" t="s">
        <v>156</v>
      </c>
      <c r="AA4466" s="12" t="s">
        <v>83</v>
      </c>
      <c r="AB4466" s="6" t="s">
        <v>84</v>
      </c>
      <c r="AC4466" s="12" t="s">
        <v>157</v>
      </c>
      <c r="AD4466" s="6" t="s">
        <v>5219</v>
      </c>
      <c r="AE4466" s="2">
        <v>45206</v>
      </c>
      <c r="AF4466" s="43" t="s">
        <v>87</v>
      </c>
      <c r="AG4466" s="7" t="s">
        <v>158</v>
      </c>
      <c r="AH4466" s="43" t="s">
        <v>1106</v>
      </c>
      <c r="AI4466" s="43" t="s">
        <v>1105</v>
      </c>
      <c r="AL4466" s="43">
        <v>10</v>
      </c>
      <c r="AN4466" s="46" t="s">
        <v>5240</v>
      </c>
      <c r="AO4466" s="5" t="s">
        <v>89</v>
      </c>
      <c r="AP4466" s="6" t="s">
        <v>5219</v>
      </c>
      <c r="AR4466" s="7" t="s">
        <v>90</v>
      </c>
      <c r="AT4466" s="4" t="str">
        <f>CONCATENATE(AU4466,", ",AV4466,", ",AW4466,", ",AX4466,", ",AY4466,", ",AZ4466,", ",BA4466)</f>
        <v>Europe, France, FR, Bretagne, Ille-et-Vilaine, Rennes, Campus Institut Agro Rennes</v>
      </c>
      <c r="AU4466" s="1" t="s">
        <v>91</v>
      </c>
      <c r="AV4466" s="1" t="s">
        <v>92</v>
      </c>
      <c r="AW4466" s="1" t="s">
        <v>93</v>
      </c>
      <c r="AX4466" s="1" t="s">
        <v>94</v>
      </c>
      <c r="AY4466" s="1" t="s">
        <v>95</v>
      </c>
      <c r="AZ4466" s="1" t="s">
        <v>96</v>
      </c>
      <c r="BA4466" s="1" t="s">
        <v>5242</v>
      </c>
      <c r="BC4466" s="43"/>
      <c r="BF4466" s="43" t="s">
        <v>4596</v>
      </c>
      <c r="BG4466" s="43" t="s">
        <v>93</v>
      </c>
      <c r="BH4466" s="7" t="s">
        <v>97</v>
      </c>
      <c r="BJ4466" s="7" t="s">
        <v>98</v>
      </c>
      <c r="BK4466" s="7" t="s">
        <v>99</v>
      </c>
      <c r="BL4466" s="7" t="s">
        <v>4597</v>
      </c>
      <c r="BM4466" s="7" t="s">
        <v>4598</v>
      </c>
      <c r="BU4466" s="43">
        <v>1</v>
      </c>
      <c r="BW4466" s="43" t="s">
        <v>103</v>
      </c>
    </row>
    <row r="4467" spans="3:75" x14ac:dyDescent="0.35">
      <c r="C4467" s="43" t="str">
        <f t="shared" si="69"/>
        <v>IARA:BDT-10:2023: 4466</v>
      </c>
      <c r="D4467" s="43">
        <v>4466</v>
      </c>
      <c r="E4467" s="43" t="s">
        <v>5317</v>
      </c>
      <c r="F4467" s="1" t="s">
        <v>73</v>
      </c>
      <c r="G4467" s="43" t="s">
        <v>5261</v>
      </c>
      <c r="H4467" s="2">
        <v>45206</v>
      </c>
      <c r="J4467" s="12">
        <f>YEAR(H4467)</f>
        <v>2023</v>
      </c>
      <c r="K4467" s="12">
        <v>10</v>
      </c>
      <c r="L4467" s="12">
        <v>7</v>
      </c>
      <c r="P4467" s="12" t="s">
        <v>75</v>
      </c>
      <c r="Q4467" s="12" t="str">
        <f>CONCATENATE(X4467," ",Y4467)</f>
        <v>Carduelis carduelis</v>
      </c>
      <c r="R4467" s="14" t="str">
        <f>CONCATENATE(S4467,", ",T4467,", ",U4467,", ",V4467,", ",W4467,", ",X4467,", ",Y4467)</f>
        <v>Animalia, Chordata, Aves, Passeriformes, Fringillidae, Carduelis, carduelis</v>
      </c>
      <c r="S4467" s="6" t="s">
        <v>76</v>
      </c>
      <c r="T4467" s="6" t="s">
        <v>77</v>
      </c>
      <c r="U4467" s="6" t="s">
        <v>78</v>
      </c>
      <c r="V4467" s="6" t="s">
        <v>79</v>
      </c>
      <c r="W4467" s="6" t="s">
        <v>165</v>
      </c>
      <c r="X4467" s="6" t="s">
        <v>305</v>
      </c>
      <c r="Y4467" s="6" t="s">
        <v>306</v>
      </c>
      <c r="AA4467" s="12" t="s">
        <v>83</v>
      </c>
      <c r="AB4467" s="6" t="s">
        <v>84</v>
      </c>
      <c r="AC4467" s="12" t="s">
        <v>273</v>
      </c>
      <c r="AD4467" s="6" t="s">
        <v>5219</v>
      </c>
      <c r="AE4467" s="2">
        <v>45206</v>
      </c>
      <c r="AF4467" s="43" t="s">
        <v>87</v>
      </c>
      <c r="AG4467" s="7" t="s">
        <v>304</v>
      </c>
      <c r="AH4467" s="43" t="s">
        <v>1108</v>
      </c>
      <c r="AI4467" s="43" t="s">
        <v>1107</v>
      </c>
      <c r="AL4467" s="43">
        <v>10</v>
      </c>
      <c r="AN4467" s="46" t="s">
        <v>5240</v>
      </c>
      <c r="AO4467" s="5" t="s">
        <v>89</v>
      </c>
      <c r="AP4467" s="6" t="s">
        <v>5219</v>
      </c>
      <c r="AR4467" s="7" t="s">
        <v>90</v>
      </c>
      <c r="AT4467" s="4" t="str">
        <f>CONCATENATE(AU4467,", ",AV4467,", ",AW4467,", ",AX4467,", ",AY4467,", ",AZ4467,", ",BA4467)</f>
        <v>Europe, France, FR, Bretagne, Ille-et-Vilaine, Rennes, Campus Institut Agro Rennes</v>
      </c>
      <c r="AU4467" s="1" t="s">
        <v>91</v>
      </c>
      <c r="AV4467" s="1" t="s">
        <v>92</v>
      </c>
      <c r="AW4467" s="1" t="s">
        <v>93</v>
      </c>
      <c r="AX4467" s="1" t="s">
        <v>94</v>
      </c>
      <c r="AY4467" s="1" t="s">
        <v>95</v>
      </c>
      <c r="AZ4467" s="1" t="s">
        <v>96</v>
      </c>
      <c r="BA4467" s="1" t="s">
        <v>5242</v>
      </c>
      <c r="BC4467" s="43"/>
      <c r="BF4467" s="43" t="s">
        <v>4596</v>
      </c>
      <c r="BG4467" s="43" t="s">
        <v>93</v>
      </c>
      <c r="BH4467" s="7" t="s">
        <v>97</v>
      </c>
      <c r="BJ4467" s="7" t="s">
        <v>98</v>
      </c>
      <c r="BK4467" s="7" t="s">
        <v>99</v>
      </c>
      <c r="BL4467" s="7" t="s">
        <v>4597</v>
      </c>
      <c r="BM4467" s="7" t="s">
        <v>4598</v>
      </c>
      <c r="BU4467" s="43">
        <v>1</v>
      </c>
      <c r="BW4467" s="43" t="s">
        <v>103</v>
      </c>
    </row>
    <row r="4468" spans="3:75" x14ac:dyDescent="0.35">
      <c r="C4468" s="43" t="str">
        <f t="shared" si="69"/>
        <v>IARA:BDT-10:2023: 4467</v>
      </c>
      <c r="D4468" s="43">
        <v>4467</v>
      </c>
      <c r="E4468" s="43" t="s">
        <v>5317</v>
      </c>
      <c r="F4468" s="1" t="s">
        <v>73</v>
      </c>
      <c r="G4468" s="43" t="s">
        <v>5261</v>
      </c>
      <c r="H4468" s="2">
        <v>45206</v>
      </c>
      <c r="J4468" s="12">
        <f>YEAR(H4468)</f>
        <v>2023</v>
      </c>
      <c r="K4468" s="12">
        <v>10</v>
      </c>
      <c r="L4468" s="12">
        <v>7</v>
      </c>
      <c r="P4468" s="12" t="s">
        <v>75</v>
      </c>
      <c r="Q4468" s="12" t="str">
        <f>CONCATENATE(X4468," ",Y4468)</f>
        <v>Carduelis carduelis</v>
      </c>
      <c r="R4468" s="14" t="str">
        <f>CONCATENATE(S4468,", ",T4468,", ",U4468,", ",V4468,", ",W4468,", ",X4468,", ",Y4468)</f>
        <v>Animalia, Chordata, Aves, Passeriformes, Fringillidae, Carduelis, carduelis</v>
      </c>
      <c r="S4468" s="6" t="s">
        <v>76</v>
      </c>
      <c r="T4468" s="6" t="s">
        <v>77</v>
      </c>
      <c r="U4468" s="6" t="s">
        <v>78</v>
      </c>
      <c r="V4468" s="6" t="s">
        <v>79</v>
      </c>
      <c r="W4468" s="6" t="s">
        <v>165</v>
      </c>
      <c r="X4468" s="6" t="s">
        <v>305</v>
      </c>
      <c r="Y4468" s="6" t="s">
        <v>306</v>
      </c>
      <c r="AA4468" s="12" t="s">
        <v>83</v>
      </c>
      <c r="AB4468" s="6" t="s">
        <v>84</v>
      </c>
      <c r="AC4468" s="12" t="s">
        <v>273</v>
      </c>
      <c r="AD4468" s="6" t="s">
        <v>5219</v>
      </c>
      <c r="AE4468" s="2">
        <v>45206</v>
      </c>
      <c r="AF4468" s="43" t="s">
        <v>87</v>
      </c>
      <c r="AG4468" s="7" t="s">
        <v>304</v>
      </c>
      <c r="AH4468" s="43" t="s">
        <v>1110</v>
      </c>
      <c r="AI4468" s="43" t="s">
        <v>1109</v>
      </c>
      <c r="AL4468" s="43">
        <v>10</v>
      </c>
      <c r="AN4468" s="46" t="s">
        <v>5240</v>
      </c>
      <c r="AO4468" s="5" t="s">
        <v>89</v>
      </c>
      <c r="AP4468" s="6" t="s">
        <v>5219</v>
      </c>
      <c r="AR4468" s="7" t="s">
        <v>90</v>
      </c>
      <c r="AT4468" s="4" t="str">
        <f>CONCATENATE(AU4468,", ",AV4468,", ",AW4468,", ",AX4468,", ",AY4468,", ",AZ4468,", ",BA4468)</f>
        <v>Europe, France, FR, Bretagne, Ille-et-Vilaine, Rennes, Campus Institut Agro Rennes</v>
      </c>
      <c r="AU4468" s="1" t="s">
        <v>91</v>
      </c>
      <c r="AV4468" s="1" t="s">
        <v>92</v>
      </c>
      <c r="AW4468" s="1" t="s">
        <v>93</v>
      </c>
      <c r="AX4468" s="1" t="s">
        <v>94</v>
      </c>
      <c r="AY4468" s="1" t="s">
        <v>95</v>
      </c>
      <c r="AZ4468" s="1" t="s">
        <v>96</v>
      </c>
      <c r="BA4468" s="1" t="s">
        <v>5242</v>
      </c>
      <c r="BC4468" s="43"/>
      <c r="BF4468" s="43" t="s">
        <v>4596</v>
      </c>
      <c r="BG4468" s="43" t="s">
        <v>93</v>
      </c>
      <c r="BH4468" s="7" t="s">
        <v>97</v>
      </c>
      <c r="BJ4468" s="7" t="s">
        <v>98</v>
      </c>
      <c r="BK4468" s="7" t="s">
        <v>99</v>
      </c>
      <c r="BL4468" s="7" t="s">
        <v>4597</v>
      </c>
      <c r="BM4468" s="7" t="s">
        <v>4598</v>
      </c>
      <c r="BU4468" s="43">
        <v>1</v>
      </c>
      <c r="BW4468" s="43" t="s">
        <v>103</v>
      </c>
    </row>
    <row r="4469" spans="3:75" x14ac:dyDescent="0.35">
      <c r="C4469" s="43" t="str">
        <f t="shared" si="69"/>
        <v>IARA:BDT-10:2023: 4468</v>
      </c>
      <c r="D4469" s="43">
        <v>4468</v>
      </c>
      <c r="E4469" s="43" t="s">
        <v>5317</v>
      </c>
      <c r="F4469" s="1" t="s">
        <v>73</v>
      </c>
      <c r="G4469" s="43" t="s">
        <v>5261</v>
      </c>
      <c r="H4469" s="2">
        <v>45206</v>
      </c>
      <c r="J4469" s="12">
        <f>YEAR(H4469)</f>
        <v>2023</v>
      </c>
      <c r="K4469" s="12">
        <v>10</v>
      </c>
      <c r="L4469" s="12">
        <v>7</v>
      </c>
      <c r="P4469" s="12" t="s">
        <v>75</v>
      </c>
      <c r="Q4469" s="12" t="str">
        <f>CONCATENATE(X4469," ",Y4469)</f>
        <v>Carduelis carduelis</v>
      </c>
      <c r="R4469" s="14" t="str">
        <f>CONCATENATE(S4469,", ",T4469,", ",U4469,", ",V4469,", ",W4469,", ",X4469,", ",Y4469)</f>
        <v>Animalia, Chordata, Aves, Passeriformes, Fringillidae, Carduelis, carduelis</v>
      </c>
      <c r="S4469" s="6" t="s">
        <v>76</v>
      </c>
      <c r="T4469" s="6" t="s">
        <v>77</v>
      </c>
      <c r="U4469" s="6" t="s">
        <v>78</v>
      </c>
      <c r="V4469" s="6" t="s">
        <v>79</v>
      </c>
      <c r="W4469" s="6" t="s">
        <v>165</v>
      </c>
      <c r="X4469" s="6" t="s">
        <v>305</v>
      </c>
      <c r="Y4469" s="6" t="s">
        <v>306</v>
      </c>
      <c r="AA4469" s="12" t="s">
        <v>83</v>
      </c>
      <c r="AB4469" s="6" t="s">
        <v>84</v>
      </c>
      <c r="AC4469" s="12" t="s">
        <v>273</v>
      </c>
      <c r="AD4469" s="6" t="s">
        <v>5219</v>
      </c>
      <c r="AE4469" s="2">
        <v>45206</v>
      </c>
      <c r="AF4469" s="43" t="s">
        <v>87</v>
      </c>
      <c r="AG4469" s="7" t="s">
        <v>304</v>
      </c>
      <c r="AH4469" s="43" t="s">
        <v>1112</v>
      </c>
      <c r="AI4469" s="43" t="s">
        <v>1111</v>
      </c>
      <c r="AL4469" s="43">
        <v>10</v>
      </c>
      <c r="AN4469" s="46" t="s">
        <v>5240</v>
      </c>
      <c r="AO4469" s="5" t="s">
        <v>89</v>
      </c>
      <c r="AP4469" s="6" t="s">
        <v>5219</v>
      </c>
      <c r="AR4469" s="7" t="s">
        <v>90</v>
      </c>
      <c r="AT4469" s="4" t="str">
        <f>CONCATENATE(AU4469,", ",AV4469,", ",AW4469,", ",AX4469,", ",AY4469,", ",AZ4469,", ",BA4469)</f>
        <v>Europe, France, FR, Bretagne, Ille-et-Vilaine, Rennes, Campus Institut Agro Rennes</v>
      </c>
      <c r="AU4469" s="1" t="s">
        <v>91</v>
      </c>
      <c r="AV4469" s="1" t="s">
        <v>92</v>
      </c>
      <c r="AW4469" s="1" t="s">
        <v>93</v>
      </c>
      <c r="AX4469" s="1" t="s">
        <v>94</v>
      </c>
      <c r="AY4469" s="1" t="s">
        <v>95</v>
      </c>
      <c r="AZ4469" s="1" t="s">
        <v>96</v>
      </c>
      <c r="BA4469" s="1" t="s">
        <v>5242</v>
      </c>
      <c r="BC4469" s="43"/>
      <c r="BF4469" s="43" t="s">
        <v>4596</v>
      </c>
      <c r="BG4469" s="43" t="s">
        <v>93</v>
      </c>
      <c r="BH4469" s="7" t="s">
        <v>97</v>
      </c>
      <c r="BJ4469" s="7" t="s">
        <v>98</v>
      </c>
      <c r="BK4469" s="7" t="s">
        <v>99</v>
      </c>
      <c r="BL4469" s="7" t="s">
        <v>4597</v>
      </c>
      <c r="BM4469" s="7" t="s">
        <v>4598</v>
      </c>
      <c r="BU4469" s="43">
        <v>1</v>
      </c>
      <c r="BW4469" s="43" t="s">
        <v>103</v>
      </c>
    </row>
    <row r="4470" spans="3:75" x14ac:dyDescent="0.35">
      <c r="C4470" s="43" t="str">
        <f t="shared" si="69"/>
        <v>IARA:BDT-10:2023: 4469</v>
      </c>
      <c r="D4470" s="43">
        <v>4469</v>
      </c>
      <c r="E4470" s="43" t="s">
        <v>5317</v>
      </c>
      <c r="F4470" s="1" t="s">
        <v>73</v>
      </c>
      <c r="G4470" s="43" t="s">
        <v>5261</v>
      </c>
      <c r="H4470" s="2">
        <v>45206</v>
      </c>
      <c r="J4470" s="12">
        <f>YEAR(H4470)</f>
        <v>2023</v>
      </c>
      <c r="K4470" s="12">
        <v>10</v>
      </c>
      <c r="L4470" s="12">
        <v>7</v>
      </c>
      <c r="P4470" s="12" t="s">
        <v>75</v>
      </c>
      <c r="Q4470" s="12" t="str">
        <f>CONCATENATE(X4470," ",Y4470)</f>
        <v>Pica pica</v>
      </c>
      <c r="R4470" s="14" t="str">
        <f>CONCATENATE(S4470,", ",T4470,", ",U4470,", ",V4470,", ",W4470,", ",X4470,", ",Y4470)</f>
        <v>Animalia, Chordata, Aves, Passeriformes, Corvidae, Pica, pica</v>
      </c>
      <c r="S4470" s="6" t="s">
        <v>76</v>
      </c>
      <c r="T4470" s="6" t="s">
        <v>77</v>
      </c>
      <c r="U4470" s="6" t="s">
        <v>78</v>
      </c>
      <c r="V4470" s="6" t="s">
        <v>79</v>
      </c>
      <c r="W4470" s="6" t="s">
        <v>104</v>
      </c>
      <c r="X4470" s="6" t="s">
        <v>155</v>
      </c>
      <c r="Y4470" s="6" t="s">
        <v>156</v>
      </c>
      <c r="AA4470" s="12" t="s">
        <v>83</v>
      </c>
      <c r="AB4470" s="6" t="s">
        <v>84</v>
      </c>
      <c r="AC4470" s="12" t="s">
        <v>157</v>
      </c>
      <c r="AD4470" s="6" t="s">
        <v>5219</v>
      </c>
      <c r="AE4470" s="2">
        <v>45206</v>
      </c>
      <c r="AF4470" s="43" t="s">
        <v>87</v>
      </c>
      <c r="AG4470" s="7" t="s">
        <v>158</v>
      </c>
      <c r="AH4470" s="43" t="s">
        <v>1114</v>
      </c>
      <c r="AI4470" s="43" t="s">
        <v>1113</v>
      </c>
      <c r="AL4470" s="43">
        <v>10</v>
      </c>
      <c r="AN4470" s="46" t="s">
        <v>5240</v>
      </c>
      <c r="AO4470" s="5" t="s">
        <v>89</v>
      </c>
      <c r="AP4470" s="6" t="s">
        <v>5219</v>
      </c>
      <c r="AR4470" s="7" t="s">
        <v>90</v>
      </c>
      <c r="AT4470" s="4" t="str">
        <f>CONCATENATE(AU4470,", ",AV4470,", ",AW4470,", ",AX4470,", ",AY4470,", ",AZ4470,", ",BA4470)</f>
        <v>Europe, France, FR, Bretagne, Ille-et-Vilaine, Rennes, Campus Institut Agro Rennes</v>
      </c>
      <c r="AU4470" s="1" t="s">
        <v>91</v>
      </c>
      <c r="AV4470" s="1" t="s">
        <v>92</v>
      </c>
      <c r="AW4470" s="1" t="s">
        <v>93</v>
      </c>
      <c r="AX4470" s="1" t="s">
        <v>94</v>
      </c>
      <c r="AY4470" s="1" t="s">
        <v>95</v>
      </c>
      <c r="AZ4470" s="1" t="s">
        <v>96</v>
      </c>
      <c r="BA4470" s="1" t="s">
        <v>5242</v>
      </c>
      <c r="BC4470" s="43"/>
      <c r="BF4470" s="43" t="s">
        <v>4596</v>
      </c>
      <c r="BG4470" s="43" t="s">
        <v>93</v>
      </c>
      <c r="BH4470" s="7" t="s">
        <v>97</v>
      </c>
      <c r="BJ4470" s="7" t="s">
        <v>98</v>
      </c>
      <c r="BK4470" s="7" t="s">
        <v>99</v>
      </c>
      <c r="BL4470" s="7" t="s">
        <v>4597</v>
      </c>
      <c r="BM4470" s="7" t="s">
        <v>4598</v>
      </c>
      <c r="BU4470" s="43">
        <v>1</v>
      </c>
      <c r="BW4470" s="43" t="s">
        <v>103</v>
      </c>
    </row>
    <row r="4471" spans="3:75" x14ac:dyDescent="0.35">
      <c r="C4471" s="43" t="str">
        <f t="shared" si="69"/>
        <v>IARA:BDT-10:2023: 4470</v>
      </c>
      <c r="D4471" s="43">
        <v>4470</v>
      </c>
      <c r="E4471" s="43" t="s">
        <v>5317</v>
      </c>
      <c r="F4471" s="1" t="s">
        <v>73</v>
      </c>
      <c r="G4471" s="43" t="s">
        <v>5261</v>
      </c>
      <c r="H4471" s="2">
        <v>45206</v>
      </c>
      <c r="J4471" s="12">
        <f>YEAR(H4471)</f>
        <v>2023</v>
      </c>
      <c r="K4471" s="12">
        <v>10</v>
      </c>
      <c r="L4471" s="12">
        <v>7</v>
      </c>
      <c r="P4471" s="12" t="s">
        <v>75</v>
      </c>
      <c r="Q4471" s="12" t="str">
        <f>CONCATENATE(X4471," ",Y4471)</f>
        <v>Columba palumbus</v>
      </c>
      <c r="R4471" s="14" t="str">
        <f>CONCATENATE(S4471,", ",T4471,", ",U4471,", ",V4471,", ",W4471,", ",X4471,", ",Y4471)</f>
        <v>Animalia, Chordata, Aves, Columbiformes, Columbidae, Columba, palumbus</v>
      </c>
      <c r="S4471" s="6" t="s">
        <v>76</v>
      </c>
      <c r="T4471" s="6" t="s">
        <v>77</v>
      </c>
      <c r="U4471" s="6" t="s">
        <v>78</v>
      </c>
      <c r="V4471" s="6" t="s">
        <v>159</v>
      </c>
      <c r="W4471" s="6" t="s">
        <v>160</v>
      </c>
      <c r="X4471" s="6" t="s">
        <v>161</v>
      </c>
      <c r="Y4471" s="6" t="s">
        <v>162</v>
      </c>
      <c r="AA4471" s="12" t="s">
        <v>83</v>
      </c>
      <c r="AB4471" s="6" t="s">
        <v>84</v>
      </c>
      <c r="AC4471" s="12" t="s">
        <v>163</v>
      </c>
      <c r="AD4471" s="6" t="s">
        <v>5219</v>
      </c>
      <c r="AE4471" s="2">
        <v>45206</v>
      </c>
      <c r="AF4471" s="43" t="s">
        <v>87</v>
      </c>
      <c r="AG4471" s="7" t="s">
        <v>164</v>
      </c>
      <c r="AH4471" s="43" t="s">
        <v>1116</v>
      </c>
      <c r="AI4471" s="43" t="s">
        <v>1115</v>
      </c>
      <c r="AL4471" s="43">
        <v>10</v>
      </c>
      <c r="AN4471" s="46" t="s">
        <v>5240</v>
      </c>
      <c r="AO4471" s="5" t="s">
        <v>89</v>
      </c>
      <c r="AP4471" s="6" t="s">
        <v>5219</v>
      </c>
      <c r="AR4471" s="7" t="s">
        <v>90</v>
      </c>
      <c r="AT4471" s="4" t="str">
        <f>CONCATENATE(AU4471,", ",AV4471,", ",AW4471,", ",AX4471,", ",AY4471,", ",AZ4471,", ",BA4471)</f>
        <v>Europe, France, FR, Bretagne, Ille-et-Vilaine, Rennes, Campus Institut Agro Rennes</v>
      </c>
      <c r="AU4471" s="1" t="s">
        <v>91</v>
      </c>
      <c r="AV4471" s="1" t="s">
        <v>92</v>
      </c>
      <c r="AW4471" s="1" t="s">
        <v>93</v>
      </c>
      <c r="AX4471" s="1" t="s">
        <v>94</v>
      </c>
      <c r="AY4471" s="1" t="s">
        <v>95</v>
      </c>
      <c r="AZ4471" s="1" t="s">
        <v>96</v>
      </c>
      <c r="BA4471" s="1" t="s">
        <v>5242</v>
      </c>
      <c r="BC4471" s="43"/>
      <c r="BF4471" s="43" t="s">
        <v>4596</v>
      </c>
      <c r="BG4471" s="43" t="s">
        <v>93</v>
      </c>
      <c r="BH4471" s="7" t="s">
        <v>97</v>
      </c>
      <c r="BJ4471" s="7" t="s">
        <v>98</v>
      </c>
      <c r="BK4471" s="7" t="s">
        <v>99</v>
      </c>
      <c r="BL4471" s="7" t="s">
        <v>4597</v>
      </c>
      <c r="BM4471" s="7" t="s">
        <v>4598</v>
      </c>
      <c r="BU4471" s="43">
        <v>1</v>
      </c>
      <c r="BW4471" s="43" t="s">
        <v>103</v>
      </c>
    </row>
    <row r="4472" spans="3:75" x14ac:dyDescent="0.35">
      <c r="C4472" s="43" t="str">
        <f t="shared" si="69"/>
        <v>IARA:BDT-10:2023: 4471</v>
      </c>
      <c r="D4472" s="43">
        <v>4471</v>
      </c>
      <c r="E4472" s="43" t="s">
        <v>5317</v>
      </c>
      <c r="F4472" s="1" t="s">
        <v>73</v>
      </c>
      <c r="G4472" s="43" t="s">
        <v>5261</v>
      </c>
      <c r="H4472" s="2">
        <v>45206</v>
      </c>
      <c r="J4472" s="12">
        <f>YEAR(H4472)</f>
        <v>2023</v>
      </c>
      <c r="K4472" s="12">
        <v>10</v>
      </c>
      <c r="L4472" s="12">
        <v>7</v>
      </c>
      <c r="P4472" s="12" t="s">
        <v>75</v>
      </c>
      <c r="Q4472" s="12" t="str">
        <f>CONCATENATE(X4472," ",Y4472)</f>
        <v>Columba palumbus</v>
      </c>
      <c r="R4472" s="14" t="str">
        <f>CONCATENATE(S4472,", ",T4472,", ",U4472,", ",V4472,", ",W4472,", ",X4472,", ",Y4472)</f>
        <v>Animalia, Chordata, Aves, Columbiformes, Columbidae, Columba, palumbus</v>
      </c>
      <c r="S4472" s="6" t="s">
        <v>76</v>
      </c>
      <c r="T4472" s="6" t="s">
        <v>77</v>
      </c>
      <c r="U4472" s="6" t="s">
        <v>78</v>
      </c>
      <c r="V4472" s="6" t="s">
        <v>159</v>
      </c>
      <c r="W4472" s="6" t="s">
        <v>160</v>
      </c>
      <c r="X4472" s="6" t="s">
        <v>161</v>
      </c>
      <c r="Y4472" s="6" t="s">
        <v>162</v>
      </c>
      <c r="AA4472" s="12" t="s">
        <v>83</v>
      </c>
      <c r="AB4472" s="6" t="s">
        <v>84</v>
      </c>
      <c r="AC4472" s="12" t="s">
        <v>163</v>
      </c>
      <c r="AD4472" s="6" t="s">
        <v>5219</v>
      </c>
      <c r="AE4472" s="2">
        <v>45206</v>
      </c>
      <c r="AF4472" s="43" t="s">
        <v>87</v>
      </c>
      <c r="AG4472" s="7" t="s">
        <v>164</v>
      </c>
      <c r="AH4472" s="43" t="s">
        <v>1118</v>
      </c>
      <c r="AI4472" s="43" t="s">
        <v>1117</v>
      </c>
      <c r="AL4472" s="43">
        <v>10</v>
      </c>
      <c r="AN4472" s="46" t="s">
        <v>5240</v>
      </c>
      <c r="AO4472" s="5" t="s">
        <v>89</v>
      </c>
      <c r="AP4472" s="6" t="s">
        <v>5219</v>
      </c>
      <c r="AR4472" s="7" t="s">
        <v>90</v>
      </c>
      <c r="AT4472" s="4" t="str">
        <f>CONCATENATE(AU4472,", ",AV4472,", ",AW4472,", ",AX4472,", ",AY4472,", ",AZ4472,", ",BA4472)</f>
        <v>Europe, France, FR, Bretagne, Ille-et-Vilaine, Rennes, Campus Institut Agro Rennes</v>
      </c>
      <c r="AU4472" s="1" t="s">
        <v>91</v>
      </c>
      <c r="AV4472" s="1" t="s">
        <v>92</v>
      </c>
      <c r="AW4472" s="1" t="s">
        <v>93</v>
      </c>
      <c r="AX4472" s="1" t="s">
        <v>94</v>
      </c>
      <c r="AY4472" s="1" t="s">
        <v>95</v>
      </c>
      <c r="AZ4472" s="1" t="s">
        <v>96</v>
      </c>
      <c r="BA4472" s="1" t="s">
        <v>5242</v>
      </c>
      <c r="BC4472" s="43"/>
      <c r="BF4472" s="43" t="s">
        <v>4596</v>
      </c>
      <c r="BG4472" s="43" t="s">
        <v>93</v>
      </c>
      <c r="BH4472" s="7" t="s">
        <v>97</v>
      </c>
      <c r="BJ4472" s="7" t="s">
        <v>98</v>
      </c>
      <c r="BK4472" s="7" t="s">
        <v>99</v>
      </c>
      <c r="BL4472" s="7" t="s">
        <v>4597</v>
      </c>
      <c r="BM4472" s="7" t="s">
        <v>4598</v>
      </c>
      <c r="BU4472" s="43">
        <v>1</v>
      </c>
      <c r="BW4472" s="43" t="s">
        <v>103</v>
      </c>
    </row>
    <row r="4473" spans="3:75" x14ac:dyDescent="0.35">
      <c r="C4473" s="43" t="str">
        <f t="shared" si="69"/>
        <v>IARA:BDT-10:2023: 4472</v>
      </c>
      <c r="D4473" s="43">
        <v>4472</v>
      </c>
      <c r="E4473" s="43" t="s">
        <v>5317</v>
      </c>
      <c r="F4473" s="1" t="s">
        <v>73</v>
      </c>
      <c r="G4473" s="43" t="s">
        <v>5261</v>
      </c>
      <c r="H4473" s="2">
        <v>45206</v>
      </c>
      <c r="J4473" s="12">
        <f>YEAR(H4473)</f>
        <v>2023</v>
      </c>
      <c r="K4473" s="12">
        <v>10</v>
      </c>
      <c r="L4473" s="12">
        <v>7</v>
      </c>
      <c r="P4473" s="12" t="s">
        <v>75</v>
      </c>
      <c r="Q4473" s="12" t="str">
        <f>CONCATENATE(X4473," ",Y4473)</f>
        <v>Garrulus glandarius</v>
      </c>
      <c r="R4473" s="14" t="str">
        <f>CONCATENATE(S4473,", ",T4473,", ",U4473,", ",V4473,", ",W4473,", ",X4473,", ",Y4473)</f>
        <v>Animalia, Chordata, Aves, Passeriformes, Corvidae, Garrulus, glandarius</v>
      </c>
      <c r="S4473" s="6" t="s">
        <v>76</v>
      </c>
      <c r="T4473" s="6" t="s">
        <v>77</v>
      </c>
      <c r="U4473" s="6" t="s">
        <v>78</v>
      </c>
      <c r="V4473" s="6" t="s">
        <v>79</v>
      </c>
      <c r="W4473" s="6" t="s">
        <v>104</v>
      </c>
      <c r="X4473" s="6" t="s">
        <v>122</v>
      </c>
      <c r="Y4473" s="6" t="s">
        <v>123</v>
      </c>
      <c r="AA4473" s="12" t="s">
        <v>83</v>
      </c>
      <c r="AB4473" s="6" t="s">
        <v>84</v>
      </c>
      <c r="AC4473" s="12" t="s">
        <v>124</v>
      </c>
      <c r="AD4473" s="6" t="s">
        <v>5219</v>
      </c>
      <c r="AE4473" s="2">
        <v>45206</v>
      </c>
      <c r="AF4473" s="43" t="s">
        <v>87</v>
      </c>
      <c r="AG4473" s="7" t="s">
        <v>125</v>
      </c>
      <c r="AH4473" s="43" t="s">
        <v>1120</v>
      </c>
      <c r="AI4473" s="43" t="s">
        <v>1119</v>
      </c>
      <c r="AL4473" s="43">
        <v>10</v>
      </c>
      <c r="AN4473" s="46" t="s">
        <v>5240</v>
      </c>
      <c r="AO4473" s="5" t="s">
        <v>89</v>
      </c>
      <c r="AP4473" s="6" t="s">
        <v>5219</v>
      </c>
      <c r="AR4473" s="7" t="s">
        <v>90</v>
      </c>
      <c r="AT4473" s="4" t="str">
        <f>CONCATENATE(AU4473,", ",AV4473,", ",AW4473,", ",AX4473,", ",AY4473,", ",AZ4473,", ",BA4473)</f>
        <v>Europe, France, FR, Bretagne, Ille-et-Vilaine, Rennes, Campus Institut Agro Rennes</v>
      </c>
      <c r="AU4473" s="1" t="s">
        <v>91</v>
      </c>
      <c r="AV4473" s="1" t="s">
        <v>92</v>
      </c>
      <c r="AW4473" s="1" t="s">
        <v>93</v>
      </c>
      <c r="AX4473" s="1" t="s">
        <v>94</v>
      </c>
      <c r="AY4473" s="1" t="s">
        <v>95</v>
      </c>
      <c r="AZ4473" s="1" t="s">
        <v>96</v>
      </c>
      <c r="BA4473" s="1" t="s">
        <v>5242</v>
      </c>
      <c r="BC4473" s="43"/>
      <c r="BF4473" s="43" t="s">
        <v>4596</v>
      </c>
      <c r="BG4473" s="43" t="s">
        <v>93</v>
      </c>
      <c r="BH4473" s="7" t="s">
        <v>97</v>
      </c>
      <c r="BJ4473" s="7" t="s">
        <v>98</v>
      </c>
      <c r="BK4473" s="7" t="s">
        <v>99</v>
      </c>
      <c r="BL4473" s="7" t="s">
        <v>4597</v>
      </c>
      <c r="BM4473" s="7" t="s">
        <v>4598</v>
      </c>
      <c r="BU4473" s="43">
        <v>1</v>
      </c>
      <c r="BW4473" s="43" t="s">
        <v>103</v>
      </c>
    </row>
    <row r="4474" spans="3:75" x14ac:dyDescent="0.35">
      <c r="C4474" s="43" t="str">
        <f t="shared" si="69"/>
        <v>IARA:BDT-10:2023: 4473</v>
      </c>
      <c r="D4474" s="43">
        <v>4473</v>
      </c>
      <c r="E4474" s="43" t="s">
        <v>5317</v>
      </c>
      <c r="F4474" s="1" t="s">
        <v>73</v>
      </c>
      <c r="G4474" s="43" t="s">
        <v>5261</v>
      </c>
      <c r="H4474" s="2">
        <v>45206</v>
      </c>
      <c r="J4474" s="12">
        <f>YEAR(H4474)</f>
        <v>2023</v>
      </c>
      <c r="K4474" s="12">
        <v>10</v>
      </c>
      <c r="L4474" s="12">
        <v>7</v>
      </c>
      <c r="P4474" s="12" t="s">
        <v>75</v>
      </c>
      <c r="Q4474" s="12" t="str">
        <f>CONCATENATE(X4474," ",Y4474)</f>
        <v>Pica pica</v>
      </c>
      <c r="R4474" s="14" t="str">
        <f>CONCATENATE(S4474,", ",T4474,", ",U4474,", ",V4474,", ",W4474,", ",X4474,", ",Y4474)</f>
        <v>Animalia, Chordata, Aves, Passeriformes, Corvidae, Pica, pica</v>
      </c>
      <c r="S4474" s="6" t="s">
        <v>76</v>
      </c>
      <c r="T4474" s="6" t="s">
        <v>77</v>
      </c>
      <c r="U4474" s="6" t="s">
        <v>78</v>
      </c>
      <c r="V4474" s="6" t="s">
        <v>79</v>
      </c>
      <c r="W4474" s="6" t="s">
        <v>104</v>
      </c>
      <c r="X4474" s="6" t="s">
        <v>155</v>
      </c>
      <c r="Y4474" s="6" t="s">
        <v>156</v>
      </c>
      <c r="AA4474" s="12" t="s">
        <v>83</v>
      </c>
      <c r="AB4474" s="6" t="s">
        <v>84</v>
      </c>
      <c r="AC4474" s="12" t="s">
        <v>157</v>
      </c>
      <c r="AD4474" s="6" t="s">
        <v>5219</v>
      </c>
      <c r="AE4474" s="2">
        <v>45206</v>
      </c>
      <c r="AF4474" s="43" t="s">
        <v>87</v>
      </c>
      <c r="AG4474" s="7" t="s">
        <v>158</v>
      </c>
      <c r="AH4474" s="43" t="s">
        <v>1122</v>
      </c>
      <c r="AI4474" s="43" t="s">
        <v>1121</v>
      </c>
      <c r="AL4474" s="43">
        <v>10</v>
      </c>
      <c r="AN4474" s="46" t="s">
        <v>5240</v>
      </c>
      <c r="AO4474" s="5" t="s">
        <v>89</v>
      </c>
      <c r="AP4474" s="6" t="s">
        <v>5219</v>
      </c>
      <c r="AR4474" s="7" t="s">
        <v>90</v>
      </c>
      <c r="AT4474" s="4" t="str">
        <f>CONCATENATE(AU4474,", ",AV4474,", ",AW4474,", ",AX4474,", ",AY4474,", ",AZ4474,", ",BA4474)</f>
        <v>Europe, France, FR, Bretagne, Ille-et-Vilaine, Rennes, Campus Institut Agro Rennes</v>
      </c>
      <c r="AU4474" s="1" t="s">
        <v>91</v>
      </c>
      <c r="AV4474" s="1" t="s">
        <v>92</v>
      </c>
      <c r="AW4474" s="1" t="s">
        <v>93</v>
      </c>
      <c r="AX4474" s="1" t="s">
        <v>94</v>
      </c>
      <c r="AY4474" s="1" t="s">
        <v>95</v>
      </c>
      <c r="AZ4474" s="1" t="s">
        <v>96</v>
      </c>
      <c r="BA4474" s="1" t="s">
        <v>5242</v>
      </c>
      <c r="BC4474" s="43"/>
      <c r="BF4474" s="43" t="s">
        <v>4596</v>
      </c>
      <c r="BG4474" s="43" t="s">
        <v>93</v>
      </c>
      <c r="BH4474" s="7" t="s">
        <v>97</v>
      </c>
      <c r="BJ4474" s="7" t="s">
        <v>98</v>
      </c>
      <c r="BK4474" s="7" t="s">
        <v>99</v>
      </c>
      <c r="BL4474" s="7" t="s">
        <v>4597</v>
      </c>
      <c r="BM4474" s="7" t="s">
        <v>4598</v>
      </c>
      <c r="BU4474" s="43">
        <v>1</v>
      </c>
      <c r="BW4474" s="43" t="s">
        <v>103</v>
      </c>
    </row>
    <row r="4475" spans="3:75" x14ac:dyDescent="0.35">
      <c r="C4475" s="43" t="str">
        <f t="shared" si="69"/>
        <v>IARA:BDT-10:2023: 4474</v>
      </c>
      <c r="D4475" s="43">
        <v>4474</v>
      </c>
      <c r="E4475" s="43" t="s">
        <v>5317</v>
      </c>
      <c r="F4475" s="1" t="s">
        <v>73</v>
      </c>
      <c r="G4475" s="43" t="s">
        <v>5261</v>
      </c>
      <c r="H4475" s="2">
        <v>45206</v>
      </c>
      <c r="J4475" s="12">
        <f>YEAR(H4475)</f>
        <v>2023</v>
      </c>
      <c r="K4475" s="12">
        <v>10</v>
      </c>
      <c r="L4475" s="12">
        <v>7</v>
      </c>
      <c r="P4475" s="12" t="s">
        <v>75</v>
      </c>
      <c r="Q4475" s="12" t="str">
        <f>CONCATENATE(X4475," ",Y4475)</f>
        <v>Erithacus rubecula</v>
      </c>
      <c r="R4475" s="14" t="str">
        <f>CONCATENATE(S4475,", ",T4475,", ",U4475,", ",V4475,", ",W4475,", ",X4475,", ",Y4475)</f>
        <v>Animalia, Chordata, Aves, Passeriformes, Muscicapidae, Erithacus, rubecula</v>
      </c>
      <c r="S4475" s="6" t="s">
        <v>76</v>
      </c>
      <c r="T4475" s="6" t="s">
        <v>77</v>
      </c>
      <c r="U4475" s="6" t="s">
        <v>78</v>
      </c>
      <c r="V4475" s="6" t="s">
        <v>79</v>
      </c>
      <c r="W4475" s="6" t="s">
        <v>182</v>
      </c>
      <c r="X4475" s="6" t="s">
        <v>183</v>
      </c>
      <c r="Y4475" s="6" t="s">
        <v>184</v>
      </c>
      <c r="AA4475" s="12" t="s">
        <v>83</v>
      </c>
      <c r="AB4475" s="6" t="s">
        <v>84</v>
      </c>
      <c r="AC4475" s="12" t="s">
        <v>185</v>
      </c>
      <c r="AD4475" s="6" t="s">
        <v>5219</v>
      </c>
      <c r="AE4475" s="2">
        <v>45206</v>
      </c>
      <c r="AF4475" s="43" t="s">
        <v>87</v>
      </c>
      <c r="AG4475" s="7" t="s">
        <v>186</v>
      </c>
      <c r="AH4475" s="43" t="s">
        <v>1124</v>
      </c>
      <c r="AI4475" s="43" t="s">
        <v>1123</v>
      </c>
      <c r="AL4475" s="43">
        <v>10</v>
      </c>
      <c r="AN4475" s="46" t="s">
        <v>5240</v>
      </c>
      <c r="AO4475" s="5" t="s">
        <v>89</v>
      </c>
      <c r="AP4475" s="6" t="s">
        <v>5219</v>
      </c>
      <c r="AR4475" s="7" t="s">
        <v>90</v>
      </c>
      <c r="AT4475" s="4" t="str">
        <f>CONCATENATE(AU4475,", ",AV4475,", ",AW4475,", ",AX4475,", ",AY4475,", ",AZ4475,", ",BA4475)</f>
        <v>Europe, France, FR, Bretagne, Ille-et-Vilaine, Rennes, Campus Institut Agro Rennes</v>
      </c>
      <c r="AU4475" s="1" t="s">
        <v>91</v>
      </c>
      <c r="AV4475" s="1" t="s">
        <v>92</v>
      </c>
      <c r="AW4475" s="1" t="s">
        <v>93</v>
      </c>
      <c r="AX4475" s="1" t="s">
        <v>94</v>
      </c>
      <c r="AY4475" s="1" t="s">
        <v>95</v>
      </c>
      <c r="AZ4475" s="1" t="s">
        <v>96</v>
      </c>
      <c r="BA4475" s="1" t="s">
        <v>5242</v>
      </c>
      <c r="BC4475" s="43"/>
      <c r="BF4475" s="43" t="s">
        <v>4596</v>
      </c>
      <c r="BG4475" s="43" t="s">
        <v>93</v>
      </c>
      <c r="BH4475" s="7" t="s">
        <v>97</v>
      </c>
      <c r="BJ4475" s="7" t="s">
        <v>98</v>
      </c>
      <c r="BK4475" s="7" t="s">
        <v>99</v>
      </c>
      <c r="BL4475" s="7" t="s">
        <v>4597</v>
      </c>
      <c r="BM4475" s="7" t="s">
        <v>4598</v>
      </c>
      <c r="BU4475" s="43">
        <v>1</v>
      </c>
      <c r="BW4475" s="43" t="s">
        <v>103</v>
      </c>
    </row>
    <row r="4476" spans="3:75" x14ac:dyDescent="0.35">
      <c r="C4476" s="43" t="str">
        <f t="shared" si="69"/>
        <v>IARA:BDT-10:2023: 4475</v>
      </c>
      <c r="D4476" s="43">
        <v>4475</v>
      </c>
      <c r="E4476" s="43" t="s">
        <v>5317</v>
      </c>
      <c r="F4476" s="1" t="s">
        <v>73</v>
      </c>
      <c r="G4476" s="43" t="s">
        <v>5261</v>
      </c>
      <c r="H4476" s="2">
        <v>45206</v>
      </c>
      <c r="J4476" s="12">
        <f>YEAR(H4476)</f>
        <v>2023</v>
      </c>
      <c r="K4476" s="12">
        <v>10</v>
      </c>
      <c r="L4476" s="12">
        <v>7</v>
      </c>
      <c r="P4476" s="12" t="s">
        <v>75</v>
      </c>
      <c r="Q4476" s="12" t="str">
        <f>CONCATENATE(X4476," ",Y4476)</f>
        <v>Prunella modularis</v>
      </c>
      <c r="R4476" s="14" t="str">
        <f>CONCATENATE(S4476,", ",T4476,", ",U4476,", ",V4476,", ",W4476,", ",X4476,", ",Y4476)</f>
        <v>Animalia, Chordata, Aves, Passeriformes, Prunellidae, Prunella, modularis</v>
      </c>
      <c r="S4476" s="6" t="s">
        <v>76</v>
      </c>
      <c r="T4476" s="6" t="s">
        <v>77</v>
      </c>
      <c r="U4476" s="6" t="s">
        <v>78</v>
      </c>
      <c r="V4476" s="6" t="s">
        <v>79</v>
      </c>
      <c r="W4476" s="6" t="s">
        <v>80</v>
      </c>
      <c r="X4476" s="6" t="s">
        <v>81</v>
      </c>
      <c r="Y4476" s="6" t="s">
        <v>82</v>
      </c>
      <c r="AA4476" s="12" t="s">
        <v>83</v>
      </c>
      <c r="AB4476" s="6" t="s">
        <v>84</v>
      </c>
      <c r="AC4476" s="12" t="s">
        <v>85</v>
      </c>
      <c r="AD4476" s="6" t="s">
        <v>5219</v>
      </c>
      <c r="AE4476" s="2">
        <v>45206</v>
      </c>
      <c r="AF4476" s="43" t="s">
        <v>87</v>
      </c>
      <c r="AG4476" s="7" t="s">
        <v>88</v>
      </c>
      <c r="AH4476" s="43" t="s">
        <v>1126</v>
      </c>
      <c r="AI4476" s="43" t="s">
        <v>1125</v>
      </c>
      <c r="AL4476" s="43">
        <v>10</v>
      </c>
      <c r="AN4476" s="46" t="s">
        <v>5240</v>
      </c>
      <c r="AO4476" s="5" t="s">
        <v>89</v>
      </c>
      <c r="AP4476" s="6" t="s">
        <v>5219</v>
      </c>
      <c r="AR4476" s="7" t="s">
        <v>90</v>
      </c>
      <c r="AT4476" s="4" t="str">
        <f>CONCATENATE(AU4476,", ",AV4476,", ",AW4476,", ",AX4476,", ",AY4476,", ",AZ4476,", ",BA4476)</f>
        <v>Europe, France, FR, Bretagne, Ille-et-Vilaine, Rennes, Campus Institut Agro Rennes</v>
      </c>
      <c r="AU4476" s="1" t="s">
        <v>91</v>
      </c>
      <c r="AV4476" s="1" t="s">
        <v>92</v>
      </c>
      <c r="AW4476" s="1" t="s">
        <v>93</v>
      </c>
      <c r="AX4476" s="1" t="s">
        <v>94</v>
      </c>
      <c r="AY4476" s="1" t="s">
        <v>95</v>
      </c>
      <c r="AZ4476" s="1" t="s">
        <v>96</v>
      </c>
      <c r="BA4476" s="1" t="s">
        <v>5242</v>
      </c>
      <c r="BC4476" s="43"/>
      <c r="BF4476" s="43" t="s">
        <v>4596</v>
      </c>
      <c r="BG4476" s="43" t="s">
        <v>93</v>
      </c>
      <c r="BH4476" s="7" t="s">
        <v>97</v>
      </c>
      <c r="BJ4476" s="7" t="s">
        <v>98</v>
      </c>
      <c r="BK4476" s="7" t="s">
        <v>99</v>
      </c>
      <c r="BL4476" s="7" t="s">
        <v>4597</v>
      </c>
      <c r="BM4476" s="7" t="s">
        <v>4598</v>
      </c>
      <c r="BU4476" s="43">
        <v>1</v>
      </c>
      <c r="BW4476" s="43" t="s">
        <v>103</v>
      </c>
    </row>
    <row r="4477" spans="3:75" x14ac:dyDescent="0.35">
      <c r="C4477" s="43" t="str">
        <f t="shared" si="69"/>
        <v>IARA:BDT-10:2023: 4476</v>
      </c>
      <c r="D4477" s="43">
        <v>4476</v>
      </c>
      <c r="E4477" s="43" t="s">
        <v>5317</v>
      </c>
      <c r="F4477" s="1" t="s">
        <v>73</v>
      </c>
      <c r="G4477" s="43" t="s">
        <v>5261</v>
      </c>
      <c r="H4477" s="2">
        <v>45206</v>
      </c>
      <c r="J4477" s="12">
        <f>YEAR(H4477)</f>
        <v>2023</v>
      </c>
      <c r="K4477" s="12">
        <v>10</v>
      </c>
      <c r="L4477" s="12">
        <v>7</v>
      </c>
      <c r="P4477" s="12" t="s">
        <v>75</v>
      </c>
      <c r="Q4477" s="12" t="str">
        <f>CONCATENATE(X4477," ",Y4477)</f>
        <v>Phoenicurus ochruros</v>
      </c>
      <c r="R4477" s="14" t="str">
        <f>CONCATENATE(S4477,", ",T4477,", ",U4477,", ",V4477,", ",W4477,", ",X4477,", ",Y4477)</f>
        <v>Animalia, Chordata, Aves, Passeriformes, Muscicapidae, Phoenicurus, ochruros</v>
      </c>
      <c r="S4477" s="6" t="s">
        <v>76</v>
      </c>
      <c r="T4477" s="6" t="s">
        <v>77</v>
      </c>
      <c r="U4477" s="6" t="s">
        <v>78</v>
      </c>
      <c r="V4477" s="6" t="s">
        <v>79</v>
      </c>
      <c r="W4477" s="6" t="s">
        <v>182</v>
      </c>
      <c r="X4477" s="6" t="s">
        <v>359</v>
      </c>
      <c r="Y4477" s="6" t="s">
        <v>360</v>
      </c>
      <c r="AA4477" s="12" t="s">
        <v>83</v>
      </c>
      <c r="AB4477" s="6" t="s">
        <v>361</v>
      </c>
      <c r="AC4477" s="12" t="s">
        <v>277</v>
      </c>
      <c r="AD4477" s="6" t="s">
        <v>5219</v>
      </c>
      <c r="AE4477" s="2">
        <v>45206</v>
      </c>
      <c r="AF4477" s="43" t="s">
        <v>87</v>
      </c>
      <c r="AG4477" s="7" t="s">
        <v>358</v>
      </c>
      <c r="AH4477" s="43" t="s">
        <v>1128</v>
      </c>
      <c r="AI4477" s="43" t="s">
        <v>1127</v>
      </c>
      <c r="AL4477" s="43">
        <v>10</v>
      </c>
      <c r="AN4477" s="46" t="s">
        <v>5240</v>
      </c>
      <c r="AO4477" s="5" t="s">
        <v>89</v>
      </c>
      <c r="AP4477" s="6" t="s">
        <v>5219</v>
      </c>
      <c r="AR4477" s="7" t="s">
        <v>90</v>
      </c>
      <c r="AT4477" s="4" t="str">
        <f>CONCATENATE(AU4477,", ",AV4477,", ",AW4477,", ",AX4477,", ",AY4477,", ",AZ4477,", ",BA4477)</f>
        <v>Europe, France, FR, Bretagne, Ille-et-Vilaine, Rennes, Campus Institut Agro Rennes</v>
      </c>
      <c r="AU4477" s="1" t="s">
        <v>91</v>
      </c>
      <c r="AV4477" s="1" t="s">
        <v>92</v>
      </c>
      <c r="AW4477" s="1" t="s">
        <v>93</v>
      </c>
      <c r="AX4477" s="1" t="s">
        <v>94</v>
      </c>
      <c r="AY4477" s="1" t="s">
        <v>95</v>
      </c>
      <c r="AZ4477" s="1" t="s">
        <v>96</v>
      </c>
      <c r="BA4477" s="1" t="s">
        <v>5242</v>
      </c>
      <c r="BC4477" s="43"/>
      <c r="BF4477" s="43" t="s">
        <v>4596</v>
      </c>
      <c r="BG4477" s="43" t="s">
        <v>93</v>
      </c>
      <c r="BH4477" s="7" t="s">
        <v>97</v>
      </c>
      <c r="BJ4477" s="7" t="s">
        <v>98</v>
      </c>
      <c r="BK4477" s="7" t="s">
        <v>99</v>
      </c>
      <c r="BL4477" s="7" t="s">
        <v>4597</v>
      </c>
      <c r="BM4477" s="7" t="s">
        <v>4598</v>
      </c>
      <c r="BU4477" s="43">
        <v>1</v>
      </c>
      <c r="BW4477" s="43" t="s">
        <v>103</v>
      </c>
    </row>
    <row r="4478" spans="3:75" x14ac:dyDescent="0.35">
      <c r="C4478" s="43" t="str">
        <f t="shared" si="69"/>
        <v>IARA:BDT-10:2023: 4477</v>
      </c>
      <c r="D4478" s="43">
        <v>4477</v>
      </c>
      <c r="E4478" s="43" t="s">
        <v>5317</v>
      </c>
      <c r="F4478" s="1" t="s">
        <v>73</v>
      </c>
      <c r="G4478" s="43" t="s">
        <v>5261</v>
      </c>
      <c r="H4478" s="2">
        <v>45206</v>
      </c>
      <c r="J4478" s="12">
        <f>YEAR(H4478)</f>
        <v>2023</v>
      </c>
      <c r="K4478" s="12">
        <v>10</v>
      </c>
      <c r="L4478" s="12">
        <v>7</v>
      </c>
      <c r="P4478" s="12" t="s">
        <v>75</v>
      </c>
      <c r="Q4478" s="12" t="str">
        <f>CONCATENATE(X4478," ",Y4478)</f>
        <v>Phoenicurus ochruros</v>
      </c>
      <c r="R4478" s="14" t="str">
        <f>CONCATENATE(S4478,", ",T4478,", ",U4478,", ",V4478,", ",W4478,", ",X4478,", ",Y4478)</f>
        <v>Animalia, Chordata, Aves, Passeriformes, Muscicapidae, Phoenicurus, ochruros</v>
      </c>
      <c r="S4478" s="6" t="s">
        <v>76</v>
      </c>
      <c r="T4478" s="6" t="s">
        <v>77</v>
      </c>
      <c r="U4478" s="6" t="s">
        <v>78</v>
      </c>
      <c r="V4478" s="6" t="s">
        <v>79</v>
      </c>
      <c r="W4478" s="6" t="s">
        <v>182</v>
      </c>
      <c r="X4478" s="6" t="s">
        <v>359</v>
      </c>
      <c r="Y4478" s="6" t="s">
        <v>360</v>
      </c>
      <c r="AA4478" s="12" t="s">
        <v>83</v>
      </c>
      <c r="AB4478" s="6" t="s">
        <v>361</v>
      </c>
      <c r="AC4478" s="12" t="s">
        <v>277</v>
      </c>
      <c r="AD4478" s="6" t="s">
        <v>5219</v>
      </c>
      <c r="AE4478" s="2">
        <v>45206</v>
      </c>
      <c r="AF4478" s="43" t="s">
        <v>87</v>
      </c>
      <c r="AG4478" s="7" t="s">
        <v>358</v>
      </c>
      <c r="AH4478" s="43" t="s">
        <v>1130</v>
      </c>
      <c r="AI4478" s="43" t="s">
        <v>1129</v>
      </c>
      <c r="AL4478" s="43">
        <v>10</v>
      </c>
      <c r="AN4478" s="46" t="s">
        <v>5240</v>
      </c>
      <c r="AO4478" s="5" t="s">
        <v>89</v>
      </c>
      <c r="AP4478" s="6" t="s">
        <v>5219</v>
      </c>
      <c r="AR4478" s="7" t="s">
        <v>90</v>
      </c>
      <c r="AT4478" s="4" t="str">
        <f>CONCATENATE(AU4478,", ",AV4478,", ",AW4478,", ",AX4478,", ",AY4478,", ",AZ4478,", ",BA4478)</f>
        <v>Europe, France, FR, Bretagne, Ille-et-Vilaine, Rennes, Campus Institut Agro Rennes</v>
      </c>
      <c r="AU4478" s="1" t="s">
        <v>91</v>
      </c>
      <c r="AV4478" s="1" t="s">
        <v>92</v>
      </c>
      <c r="AW4478" s="1" t="s">
        <v>93</v>
      </c>
      <c r="AX4478" s="1" t="s">
        <v>94</v>
      </c>
      <c r="AY4478" s="1" t="s">
        <v>95</v>
      </c>
      <c r="AZ4478" s="1" t="s">
        <v>96</v>
      </c>
      <c r="BA4478" s="1" t="s">
        <v>5242</v>
      </c>
      <c r="BC4478" s="43"/>
      <c r="BF4478" s="43" t="s">
        <v>4596</v>
      </c>
      <c r="BG4478" s="43" t="s">
        <v>93</v>
      </c>
      <c r="BH4478" s="7" t="s">
        <v>97</v>
      </c>
      <c r="BJ4478" s="7" t="s">
        <v>98</v>
      </c>
      <c r="BK4478" s="7" t="s">
        <v>99</v>
      </c>
      <c r="BL4478" s="7" t="s">
        <v>4597</v>
      </c>
      <c r="BM4478" s="7" t="s">
        <v>4598</v>
      </c>
      <c r="BU4478" s="43">
        <v>1</v>
      </c>
      <c r="BW4478" s="43" t="s">
        <v>103</v>
      </c>
    </row>
    <row r="4479" spans="3:75" x14ac:dyDescent="0.35">
      <c r="C4479" s="43" t="str">
        <f t="shared" si="69"/>
        <v>IARA:BDT-10:2023: 4478</v>
      </c>
      <c r="D4479" s="43">
        <v>4478</v>
      </c>
      <c r="E4479" s="43" t="s">
        <v>5317</v>
      </c>
      <c r="F4479" s="1" t="s">
        <v>73</v>
      </c>
      <c r="G4479" s="43" t="s">
        <v>5261</v>
      </c>
      <c r="H4479" s="2">
        <v>45206</v>
      </c>
      <c r="J4479" s="12">
        <f>YEAR(H4479)</f>
        <v>2023</v>
      </c>
      <c r="K4479" s="12">
        <v>10</v>
      </c>
      <c r="L4479" s="12">
        <v>7</v>
      </c>
      <c r="P4479" s="12" t="s">
        <v>75</v>
      </c>
      <c r="Q4479" s="12" t="str">
        <f>CONCATENATE(X4479," ",Y4479)</f>
        <v>Certhia brachydactyla</v>
      </c>
      <c r="R4479" s="14" t="str">
        <f>CONCATENATE(S4479,", ",T4479,", ",U4479,", ",V4479,", ",W4479,", ",X4479,", ",Y4479)</f>
        <v>Animalia, Chordata, Aves, Passeriformes, Certhiidae, Certhia, brachydactyla</v>
      </c>
      <c r="S4479" s="6" t="s">
        <v>76</v>
      </c>
      <c r="T4479" s="6" t="s">
        <v>77</v>
      </c>
      <c r="U4479" s="6" t="s">
        <v>78</v>
      </c>
      <c r="V4479" s="6" t="s">
        <v>79</v>
      </c>
      <c r="W4479" s="6" t="s">
        <v>322</v>
      </c>
      <c r="X4479" s="6" t="s">
        <v>323</v>
      </c>
      <c r="Y4479" s="6" t="s">
        <v>324</v>
      </c>
      <c r="AA4479" s="12" t="s">
        <v>83</v>
      </c>
      <c r="AB4479" s="6" t="s">
        <v>325</v>
      </c>
      <c r="AC4479" s="12" t="s">
        <v>274</v>
      </c>
      <c r="AD4479" s="6" t="s">
        <v>5219</v>
      </c>
      <c r="AE4479" s="2">
        <v>45206</v>
      </c>
      <c r="AF4479" s="43" t="s">
        <v>87</v>
      </c>
      <c r="AG4479" s="7" t="s">
        <v>321</v>
      </c>
      <c r="AH4479" s="43" t="s">
        <v>1132</v>
      </c>
      <c r="AI4479" s="43" t="s">
        <v>1131</v>
      </c>
      <c r="AL4479" s="43">
        <v>10</v>
      </c>
      <c r="AN4479" s="46" t="s">
        <v>5240</v>
      </c>
      <c r="AO4479" s="5" t="s">
        <v>89</v>
      </c>
      <c r="AP4479" s="6" t="s">
        <v>5219</v>
      </c>
      <c r="AR4479" s="7" t="s">
        <v>90</v>
      </c>
      <c r="AT4479" s="4" t="str">
        <f>CONCATENATE(AU4479,", ",AV4479,", ",AW4479,", ",AX4479,", ",AY4479,", ",AZ4479,", ",BA4479)</f>
        <v>Europe, France, FR, Bretagne, Ille-et-Vilaine, Rennes, Campus Institut Agro Rennes</v>
      </c>
      <c r="AU4479" s="1" t="s">
        <v>91</v>
      </c>
      <c r="AV4479" s="1" t="s">
        <v>92</v>
      </c>
      <c r="AW4479" s="1" t="s">
        <v>93</v>
      </c>
      <c r="AX4479" s="1" t="s">
        <v>94</v>
      </c>
      <c r="AY4479" s="1" t="s">
        <v>95</v>
      </c>
      <c r="AZ4479" s="1" t="s">
        <v>96</v>
      </c>
      <c r="BA4479" s="1" t="s">
        <v>5242</v>
      </c>
      <c r="BC4479" s="43"/>
      <c r="BF4479" s="43" t="s">
        <v>4596</v>
      </c>
      <c r="BG4479" s="43" t="s">
        <v>93</v>
      </c>
      <c r="BH4479" s="7" t="s">
        <v>97</v>
      </c>
      <c r="BJ4479" s="7" t="s">
        <v>98</v>
      </c>
      <c r="BK4479" s="7" t="s">
        <v>99</v>
      </c>
      <c r="BL4479" s="7" t="s">
        <v>4597</v>
      </c>
      <c r="BM4479" s="7" t="s">
        <v>4598</v>
      </c>
      <c r="BU4479" s="43">
        <v>1</v>
      </c>
      <c r="BW4479" s="43" t="s">
        <v>103</v>
      </c>
    </row>
    <row r="4480" spans="3:75" x14ac:dyDescent="0.35">
      <c r="C4480" s="43" t="str">
        <f t="shared" si="69"/>
        <v>IARA:BDT-10:2023: 4479</v>
      </c>
      <c r="D4480" s="43">
        <v>4479</v>
      </c>
      <c r="E4480" s="43" t="s">
        <v>5317</v>
      </c>
      <c r="F4480" s="1" t="s">
        <v>73</v>
      </c>
      <c r="G4480" s="43" t="s">
        <v>5261</v>
      </c>
      <c r="H4480" s="2">
        <v>45206</v>
      </c>
      <c r="J4480" s="12">
        <f>YEAR(H4480)</f>
        <v>2023</v>
      </c>
      <c r="K4480" s="12">
        <v>10</v>
      </c>
      <c r="L4480" s="12">
        <v>7</v>
      </c>
      <c r="P4480" s="12" t="s">
        <v>75</v>
      </c>
      <c r="Q4480" s="12" t="str">
        <f>CONCATENATE(X4480," ",Y4480)</f>
        <v>Fringilla coelebs</v>
      </c>
      <c r="R4480" s="14" t="str">
        <f>CONCATENATE(S4480,", ",T4480,", ",U4480,", ",V4480,", ",W4480,", ",X4480,", ",Y4480)</f>
        <v>Animalia, Chordata, Aves, Passeriformes, Fringillidae, Fringilla, coelebs</v>
      </c>
      <c r="S4480" s="6" t="s">
        <v>76</v>
      </c>
      <c r="T4480" s="6" t="s">
        <v>77</v>
      </c>
      <c r="U4480" s="6" t="s">
        <v>78</v>
      </c>
      <c r="V4480" s="6" t="s">
        <v>79</v>
      </c>
      <c r="W4480" s="6" t="s">
        <v>165</v>
      </c>
      <c r="X4480" s="6" t="s">
        <v>166</v>
      </c>
      <c r="Y4480" s="6" t="s">
        <v>167</v>
      </c>
      <c r="AA4480" s="12" t="s">
        <v>83</v>
      </c>
      <c r="AB4480" s="6" t="s">
        <v>84</v>
      </c>
      <c r="AC4480" s="12" t="s">
        <v>168</v>
      </c>
      <c r="AD4480" s="6" t="s">
        <v>5219</v>
      </c>
      <c r="AE4480" s="2">
        <v>45206</v>
      </c>
      <c r="AF4480" s="43" t="s">
        <v>87</v>
      </c>
      <c r="AG4480" s="7" t="s">
        <v>169</v>
      </c>
      <c r="AH4480" s="43" t="s">
        <v>1134</v>
      </c>
      <c r="AI4480" s="43" t="s">
        <v>1133</v>
      </c>
      <c r="AL4480" s="43">
        <v>10</v>
      </c>
      <c r="AN4480" s="46" t="s">
        <v>5240</v>
      </c>
      <c r="AO4480" s="5" t="s">
        <v>89</v>
      </c>
      <c r="AP4480" s="6" t="s">
        <v>5219</v>
      </c>
      <c r="AR4480" s="7" t="s">
        <v>90</v>
      </c>
      <c r="AT4480" s="4" t="str">
        <f>CONCATENATE(AU4480,", ",AV4480,", ",AW4480,", ",AX4480,", ",AY4480,", ",AZ4480,", ",BA4480)</f>
        <v>Europe, France, FR, Bretagne, Ille-et-Vilaine, Rennes, Campus Institut Agro Rennes</v>
      </c>
      <c r="AU4480" s="1" t="s">
        <v>91</v>
      </c>
      <c r="AV4480" s="1" t="s">
        <v>92</v>
      </c>
      <c r="AW4480" s="1" t="s">
        <v>93</v>
      </c>
      <c r="AX4480" s="1" t="s">
        <v>94</v>
      </c>
      <c r="AY4480" s="1" t="s">
        <v>95</v>
      </c>
      <c r="AZ4480" s="1" t="s">
        <v>96</v>
      </c>
      <c r="BA4480" s="1" t="s">
        <v>5242</v>
      </c>
      <c r="BC4480" s="43"/>
      <c r="BF4480" s="43" t="s">
        <v>4596</v>
      </c>
      <c r="BG4480" s="43" t="s">
        <v>93</v>
      </c>
      <c r="BH4480" s="7" t="s">
        <v>97</v>
      </c>
      <c r="BJ4480" s="7" t="s">
        <v>98</v>
      </c>
      <c r="BK4480" s="7" t="s">
        <v>99</v>
      </c>
      <c r="BL4480" s="7" t="s">
        <v>4597</v>
      </c>
      <c r="BM4480" s="7" t="s">
        <v>4598</v>
      </c>
      <c r="BU4480" s="43">
        <v>1</v>
      </c>
      <c r="BW4480" s="43" t="s">
        <v>103</v>
      </c>
    </row>
    <row r="4481" spans="3:75" x14ac:dyDescent="0.35">
      <c r="C4481" s="43" t="str">
        <f t="shared" si="69"/>
        <v>IARA:BDT-10:2023: 4480</v>
      </c>
      <c r="D4481" s="43">
        <v>4480</v>
      </c>
      <c r="E4481" s="43" t="s">
        <v>5317</v>
      </c>
      <c r="F4481" s="1" t="s">
        <v>73</v>
      </c>
      <c r="G4481" s="43" t="s">
        <v>5261</v>
      </c>
      <c r="H4481" s="2">
        <v>45206</v>
      </c>
      <c r="J4481" s="12">
        <f>YEAR(H4481)</f>
        <v>2023</v>
      </c>
      <c r="K4481" s="12">
        <v>10</v>
      </c>
      <c r="L4481" s="12">
        <v>7</v>
      </c>
      <c r="P4481" s="12" t="s">
        <v>75</v>
      </c>
      <c r="Q4481" s="12" t="str">
        <f>CONCATENATE(X4481," ",Y4481)</f>
        <v>Cyanistes caeruleus</v>
      </c>
      <c r="R4481" s="14" t="str">
        <f>CONCATENATE(S4481,", ",T4481,", ",U4481,", ",V4481,", ",W4481,", ",X4481,", ",Y4481)</f>
        <v>Animalia, Chordata, Aves, Passeriformes, Paridae, Cyanistes, caeruleus</v>
      </c>
      <c r="S4481" s="6" t="s">
        <v>76</v>
      </c>
      <c r="T4481" s="6" t="s">
        <v>77</v>
      </c>
      <c r="U4481" s="6" t="s">
        <v>78</v>
      </c>
      <c r="V4481" s="12" t="s">
        <v>79</v>
      </c>
      <c r="W4481" s="12" t="s">
        <v>135</v>
      </c>
      <c r="X4481" s="12" t="s">
        <v>136</v>
      </c>
      <c r="Y4481" s="12" t="s">
        <v>137</v>
      </c>
      <c r="AA4481" s="12" t="s">
        <v>83</v>
      </c>
      <c r="AB4481" s="6" t="s">
        <v>84</v>
      </c>
      <c r="AC4481" s="12" t="s">
        <v>138</v>
      </c>
      <c r="AD4481" s="6" t="s">
        <v>5219</v>
      </c>
      <c r="AE4481" s="2">
        <v>45206</v>
      </c>
      <c r="AF4481" s="43" t="s">
        <v>87</v>
      </c>
      <c r="AG4481" s="7" t="s">
        <v>139</v>
      </c>
      <c r="AH4481" s="43" t="s">
        <v>1136</v>
      </c>
      <c r="AI4481" s="43" t="s">
        <v>1135</v>
      </c>
      <c r="AL4481" s="43">
        <v>10</v>
      </c>
      <c r="AN4481" s="46" t="s">
        <v>5240</v>
      </c>
      <c r="AO4481" s="5" t="s">
        <v>89</v>
      </c>
      <c r="AP4481" s="6" t="s">
        <v>5219</v>
      </c>
      <c r="AR4481" s="7" t="s">
        <v>90</v>
      </c>
      <c r="AT4481" s="4" t="str">
        <f>CONCATENATE(AU4481,", ",AV4481,", ",AW4481,", ",AX4481,", ",AY4481,", ",AZ4481,", ",BA4481)</f>
        <v>Europe, France, FR, Bretagne, Ille-et-Vilaine, Rennes, Campus Institut Agro Rennes</v>
      </c>
      <c r="AU4481" s="1" t="s">
        <v>91</v>
      </c>
      <c r="AV4481" s="1" t="s">
        <v>92</v>
      </c>
      <c r="AW4481" s="1" t="s">
        <v>93</v>
      </c>
      <c r="AX4481" s="1" t="s">
        <v>94</v>
      </c>
      <c r="AY4481" s="1" t="s">
        <v>95</v>
      </c>
      <c r="AZ4481" s="1" t="s">
        <v>96</v>
      </c>
      <c r="BA4481" s="1" t="s">
        <v>5242</v>
      </c>
      <c r="BC4481" s="43"/>
      <c r="BF4481" s="43" t="s">
        <v>4596</v>
      </c>
      <c r="BG4481" s="43" t="s">
        <v>93</v>
      </c>
      <c r="BH4481" s="7" t="s">
        <v>97</v>
      </c>
      <c r="BJ4481" s="7" t="s">
        <v>98</v>
      </c>
      <c r="BK4481" s="7" t="s">
        <v>99</v>
      </c>
      <c r="BL4481" s="7" t="s">
        <v>4597</v>
      </c>
      <c r="BM4481" s="7" t="s">
        <v>4598</v>
      </c>
      <c r="BU4481" s="43">
        <v>1</v>
      </c>
      <c r="BW4481" s="43" t="s">
        <v>103</v>
      </c>
    </row>
    <row r="4482" spans="3:75" x14ac:dyDescent="0.35">
      <c r="C4482" s="43" t="str">
        <f t="shared" si="69"/>
        <v>IARA:BDT-10:2023: 4481</v>
      </c>
      <c r="D4482" s="43">
        <v>4481</v>
      </c>
      <c r="E4482" s="43" t="s">
        <v>5317</v>
      </c>
      <c r="F4482" s="1" t="s">
        <v>73</v>
      </c>
      <c r="G4482" s="43" t="s">
        <v>5261</v>
      </c>
      <c r="H4482" s="2">
        <v>45206</v>
      </c>
      <c r="J4482" s="12">
        <f>YEAR(H4482)</f>
        <v>2023</v>
      </c>
      <c r="K4482" s="12">
        <v>10</v>
      </c>
      <c r="L4482" s="12">
        <v>7</v>
      </c>
      <c r="P4482" s="12" t="s">
        <v>75</v>
      </c>
      <c r="Q4482" s="12" t="str">
        <f>CONCATENATE(X4482," ",Y4482)</f>
        <v>Cyanistes caeruleus</v>
      </c>
      <c r="R4482" s="14" t="str">
        <f>CONCATENATE(S4482,", ",T4482,", ",U4482,", ",V4482,", ",W4482,", ",X4482,", ",Y4482)</f>
        <v>Animalia, Chordata, Aves, Passeriformes, Paridae, Cyanistes, caeruleus</v>
      </c>
      <c r="S4482" s="6" t="s">
        <v>76</v>
      </c>
      <c r="T4482" s="6" t="s">
        <v>77</v>
      </c>
      <c r="U4482" s="6" t="s">
        <v>78</v>
      </c>
      <c r="V4482" s="12" t="s">
        <v>79</v>
      </c>
      <c r="W4482" s="12" t="s">
        <v>135</v>
      </c>
      <c r="X4482" s="12" t="s">
        <v>136</v>
      </c>
      <c r="Y4482" s="12" t="s">
        <v>137</v>
      </c>
      <c r="AA4482" s="12" t="s">
        <v>83</v>
      </c>
      <c r="AB4482" s="6" t="s">
        <v>84</v>
      </c>
      <c r="AC4482" s="12" t="s">
        <v>138</v>
      </c>
      <c r="AD4482" s="6" t="s">
        <v>5219</v>
      </c>
      <c r="AE4482" s="2">
        <v>45206</v>
      </c>
      <c r="AF4482" s="43" t="s">
        <v>87</v>
      </c>
      <c r="AG4482" s="7" t="s">
        <v>139</v>
      </c>
      <c r="AH4482" s="43" t="s">
        <v>1138</v>
      </c>
      <c r="AI4482" s="43" t="s">
        <v>1137</v>
      </c>
      <c r="AL4482" s="43">
        <v>10</v>
      </c>
      <c r="AN4482" s="46" t="s">
        <v>5240</v>
      </c>
      <c r="AO4482" s="5" t="s">
        <v>89</v>
      </c>
      <c r="AP4482" s="6" t="s">
        <v>5219</v>
      </c>
      <c r="AR4482" s="7" t="s">
        <v>90</v>
      </c>
      <c r="AT4482" s="4" t="str">
        <f>CONCATENATE(AU4482,", ",AV4482,", ",AW4482,", ",AX4482,", ",AY4482,", ",AZ4482,", ",BA4482)</f>
        <v>Europe, France, FR, Bretagne, Ille-et-Vilaine, Rennes, Campus Institut Agro Rennes</v>
      </c>
      <c r="AU4482" s="1" t="s">
        <v>91</v>
      </c>
      <c r="AV4482" s="1" t="s">
        <v>92</v>
      </c>
      <c r="AW4482" s="1" t="s">
        <v>93</v>
      </c>
      <c r="AX4482" s="1" t="s">
        <v>94</v>
      </c>
      <c r="AY4482" s="1" t="s">
        <v>95</v>
      </c>
      <c r="AZ4482" s="1" t="s">
        <v>96</v>
      </c>
      <c r="BA4482" s="1" t="s">
        <v>5242</v>
      </c>
      <c r="BC4482" s="43"/>
      <c r="BF4482" s="43" t="s">
        <v>4596</v>
      </c>
      <c r="BG4482" s="43" t="s">
        <v>93</v>
      </c>
      <c r="BH4482" s="7" t="s">
        <v>97</v>
      </c>
      <c r="BJ4482" s="7" t="s">
        <v>98</v>
      </c>
      <c r="BK4482" s="7" t="s">
        <v>99</v>
      </c>
      <c r="BL4482" s="7" t="s">
        <v>4597</v>
      </c>
      <c r="BM4482" s="7" t="s">
        <v>4598</v>
      </c>
      <c r="BU4482" s="43">
        <v>1</v>
      </c>
      <c r="BW4482" s="43" t="s">
        <v>103</v>
      </c>
    </row>
    <row r="4483" spans="3:75" x14ac:dyDescent="0.35">
      <c r="C4483" s="43" t="str">
        <f t="shared" ref="C4483:C4546" si="70">_xlfn.CONCAT(E4483,D4483)</f>
        <v>IARA:BDT-10:2023: 4482</v>
      </c>
      <c r="D4483" s="43">
        <v>4482</v>
      </c>
      <c r="E4483" s="43" t="s">
        <v>5317</v>
      </c>
      <c r="F4483" s="1" t="s">
        <v>73</v>
      </c>
      <c r="G4483" s="43" t="s">
        <v>5261</v>
      </c>
      <c r="H4483" s="2">
        <v>45206</v>
      </c>
      <c r="J4483" s="12">
        <f>YEAR(H4483)</f>
        <v>2023</v>
      </c>
      <c r="K4483" s="12">
        <v>10</v>
      </c>
      <c r="L4483" s="12">
        <v>7</v>
      </c>
      <c r="P4483" s="12" t="s">
        <v>75</v>
      </c>
      <c r="Q4483" s="12" t="str">
        <f>CONCATENATE(X4483," ",Y4483)</f>
        <v>Cyanistes caeruleus</v>
      </c>
      <c r="R4483" s="14" t="str">
        <f>CONCATENATE(S4483,", ",T4483,", ",U4483,", ",V4483,", ",W4483,", ",X4483,", ",Y4483)</f>
        <v>Animalia, Chordata, Aves, Passeriformes, Paridae, Cyanistes, caeruleus</v>
      </c>
      <c r="S4483" s="6" t="s">
        <v>76</v>
      </c>
      <c r="T4483" s="6" t="s">
        <v>77</v>
      </c>
      <c r="U4483" s="6" t="s">
        <v>78</v>
      </c>
      <c r="V4483" s="12" t="s">
        <v>79</v>
      </c>
      <c r="W4483" s="12" t="s">
        <v>135</v>
      </c>
      <c r="X4483" s="12" t="s">
        <v>136</v>
      </c>
      <c r="Y4483" s="12" t="s">
        <v>137</v>
      </c>
      <c r="AA4483" s="12" t="s">
        <v>83</v>
      </c>
      <c r="AB4483" s="6" t="s">
        <v>84</v>
      </c>
      <c r="AC4483" s="12" t="s">
        <v>138</v>
      </c>
      <c r="AD4483" s="6" t="s">
        <v>5219</v>
      </c>
      <c r="AE4483" s="2">
        <v>45206</v>
      </c>
      <c r="AF4483" s="43" t="s">
        <v>87</v>
      </c>
      <c r="AG4483" s="7" t="s">
        <v>139</v>
      </c>
      <c r="AH4483" s="43" t="s">
        <v>1140</v>
      </c>
      <c r="AI4483" s="43" t="s">
        <v>1139</v>
      </c>
      <c r="AL4483" s="43">
        <v>10</v>
      </c>
      <c r="AN4483" s="46" t="s">
        <v>5240</v>
      </c>
      <c r="AO4483" s="5" t="s">
        <v>89</v>
      </c>
      <c r="AP4483" s="6" t="s">
        <v>5219</v>
      </c>
      <c r="AR4483" s="7" t="s">
        <v>90</v>
      </c>
      <c r="AT4483" s="4" t="str">
        <f>CONCATENATE(AU4483,", ",AV4483,", ",AW4483,", ",AX4483,", ",AY4483,", ",AZ4483,", ",BA4483)</f>
        <v>Europe, France, FR, Bretagne, Ille-et-Vilaine, Rennes, Campus Institut Agro Rennes</v>
      </c>
      <c r="AU4483" s="1" t="s">
        <v>91</v>
      </c>
      <c r="AV4483" s="1" t="s">
        <v>92</v>
      </c>
      <c r="AW4483" s="1" t="s">
        <v>93</v>
      </c>
      <c r="AX4483" s="1" t="s">
        <v>94</v>
      </c>
      <c r="AY4483" s="1" t="s">
        <v>95</v>
      </c>
      <c r="AZ4483" s="1" t="s">
        <v>96</v>
      </c>
      <c r="BA4483" s="1" t="s">
        <v>5242</v>
      </c>
      <c r="BC4483" s="43"/>
      <c r="BF4483" s="43" t="s">
        <v>4596</v>
      </c>
      <c r="BG4483" s="43" t="s">
        <v>93</v>
      </c>
      <c r="BH4483" s="7" t="s">
        <v>97</v>
      </c>
      <c r="BJ4483" s="7" t="s">
        <v>98</v>
      </c>
      <c r="BK4483" s="7" t="s">
        <v>99</v>
      </c>
      <c r="BL4483" s="7" t="s">
        <v>4597</v>
      </c>
      <c r="BM4483" s="7" t="s">
        <v>4598</v>
      </c>
      <c r="BU4483" s="43">
        <v>1</v>
      </c>
      <c r="BW4483" s="43" t="s">
        <v>103</v>
      </c>
    </row>
    <row r="4484" spans="3:75" x14ac:dyDescent="0.35">
      <c r="C4484" s="43" t="str">
        <f t="shared" si="70"/>
        <v>IARA:BDT-10:2023: 4483</v>
      </c>
      <c r="D4484" s="43">
        <v>4483</v>
      </c>
      <c r="E4484" s="43" t="s">
        <v>5317</v>
      </c>
      <c r="F4484" s="1" t="s">
        <v>73</v>
      </c>
      <c r="G4484" s="43" t="s">
        <v>5261</v>
      </c>
      <c r="H4484" s="2">
        <v>45206</v>
      </c>
      <c r="J4484" s="12">
        <f>YEAR(H4484)</f>
        <v>2023</v>
      </c>
      <c r="K4484" s="12">
        <v>10</v>
      </c>
      <c r="L4484" s="12">
        <v>7</v>
      </c>
      <c r="P4484" s="12" t="s">
        <v>75</v>
      </c>
      <c r="Q4484" s="12" t="str">
        <f>CONCATENATE(X4484," ",Y4484)</f>
        <v>Prunella modularis</v>
      </c>
      <c r="R4484" s="14" t="str">
        <f>CONCATENATE(S4484,", ",T4484,", ",U4484,", ",V4484,", ",W4484,", ",X4484,", ",Y4484)</f>
        <v>Animalia, Chordata, Aves, Passeriformes, Prunellidae, Prunella, modularis</v>
      </c>
      <c r="S4484" s="6" t="s">
        <v>76</v>
      </c>
      <c r="T4484" s="6" t="s">
        <v>77</v>
      </c>
      <c r="U4484" s="6" t="s">
        <v>78</v>
      </c>
      <c r="V4484" s="12" t="s">
        <v>79</v>
      </c>
      <c r="W4484" s="12" t="s">
        <v>80</v>
      </c>
      <c r="X4484" s="12" t="s">
        <v>81</v>
      </c>
      <c r="Y4484" s="12" t="s">
        <v>82</v>
      </c>
      <c r="AA4484" s="12" t="s">
        <v>83</v>
      </c>
      <c r="AB4484" s="6" t="s">
        <v>84</v>
      </c>
      <c r="AC4484" s="12" t="s">
        <v>85</v>
      </c>
      <c r="AD4484" s="6" t="s">
        <v>5219</v>
      </c>
      <c r="AE4484" s="2">
        <v>45206</v>
      </c>
      <c r="AF4484" s="43" t="s">
        <v>87</v>
      </c>
      <c r="AG4484" s="7" t="s">
        <v>88</v>
      </c>
      <c r="AH4484" s="43" t="s">
        <v>1142</v>
      </c>
      <c r="AI4484" s="43" t="s">
        <v>1141</v>
      </c>
      <c r="AL4484" s="43">
        <v>10</v>
      </c>
      <c r="AN4484" s="46" t="s">
        <v>5240</v>
      </c>
      <c r="AO4484" s="5" t="s">
        <v>89</v>
      </c>
      <c r="AP4484" s="6" t="s">
        <v>5219</v>
      </c>
      <c r="AR4484" s="7" t="s">
        <v>90</v>
      </c>
      <c r="AT4484" s="4" t="str">
        <f>CONCATENATE(AU4484,", ",AV4484,", ",AW4484,", ",AX4484,", ",AY4484,", ",AZ4484,", ",BA4484)</f>
        <v>Europe, France, FR, Bretagne, Ille-et-Vilaine, Rennes, Campus Institut Agro Rennes</v>
      </c>
      <c r="AU4484" s="1" t="s">
        <v>91</v>
      </c>
      <c r="AV4484" s="1" t="s">
        <v>92</v>
      </c>
      <c r="AW4484" s="1" t="s">
        <v>93</v>
      </c>
      <c r="AX4484" s="1" t="s">
        <v>94</v>
      </c>
      <c r="AY4484" s="1" t="s">
        <v>95</v>
      </c>
      <c r="AZ4484" s="1" t="s">
        <v>96</v>
      </c>
      <c r="BA4484" s="1" t="s">
        <v>5242</v>
      </c>
      <c r="BC4484" s="43"/>
      <c r="BF4484" s="43" t="s">
        <v>4596</v>
      </c>
      <c r="BG4484" s="43" t="s">
        <v>93</v>
      </c>
      <c r="BH4484" s="7" t="s">
        <v>97</v>
      </c>
      <c r="BJ4484" s="7" t="s">
        <v>98</v>
      </c>
      <c r="BK4484" s="7" t="s">
        <v>99</v>
      </c>
      <c r="BL4484" s="7" t="s">
        <v>4597</v>
      </c>
      <c r="BM4484" s="7" t="s">
        <v>4598</v>
      </c>
      <c r="BU4484" s="43">
        <v>1</v>
      </c>
      <c r="BW4484" s="43" t="s">
        <v>103</v>
      </c>
    </row>
    <row r="4485" spans="3:75" x14ac:dyDescent="0.35">
      <c r="C4485" s="43" t="str">
        <f t="shared" si="70"/>
        <v>IARA:BDT-10:2023: 4484</v>
      </c>
      <c r="D4485" s="43">
        <v>4484</v>
      </c>
      <c r="E4485" s="43" t="s">
        <v>5317</v>
      </c>
      <c r="F4485" s="1" t="s">
        <v>73</v>
      </c>
      <c r="G4485" s="43" t="s">
        <v>5261</v>
      </c>
      <c r="H4485" s="2">
        <v>45206</v>
      </c>
      <c r="J4485" s="12">
        <f>YEAR(H4485)</f>
        <v>2023</v>
      </c>
      <c r="K4485" s="12">
        <v>10</v>
      </c>
      <c r="L4485" s="12">
        <v>7</v>
      </c>
      <c r="P4485" s="12" t="s">
        <v>75</v>
      </c>
      <c r="Q4485" s="12" t="str">
        <f>CONCATENATE(X4485," ",Y4485)</f>
        <v>Columba palumbus</v>
      </c>
      <c r="R4485" s="14" t="str">
        <f>CONCATENATE(S4485,", ",T4485,", ",U4485,", ",V4485,", ",W4485,", ",X4485,", ",Y4485)</f>
        <v>Animalia, Chordata, Aves, Columbiformes, Columbidae, Columba, palumbus</v>
      </c>
      <c r="S4485" s="6" t="s">
        <v>76</v>
      </c>
      <c r="T4485" s="6" t="s">
        <v>77</v>
      </c>
      <c r="U4485" s="6" t="s">
        <v>78</v>
      </c>
      <c r="V4485" s="12" t="s">
        <v>159</v>
      </c>
      <c r="W4485" s="12" t="s">
        <v>160</v>
      </c>
      <c r="X4485" s="12" t="s">
        <v>161</v>
      </c>
      <c r="Y4485" s="12" t="s">
        <v>162</v>
      </c>
      <c r="AA4485" s="12" t="s">
        <v>83</v>
      </c>
      <c r="AB4485" s="6" t="s">
        <v>84</v>
      </c>
      <c r="AC4485" s="12" t="s">
        <v>163</v>
      </c>
      <c r="AD4485" s="6" t="s">
        <v>5219</v>
      </c>
      <c r="AE4485" s="2">
        <v>45206</v>
      </c>
      <c r="AF4485" s="43" t="s">
        <v>87</v>
      </c>
      <c r="AG4485" s="7" t="s">
        <v>164</v>
      </c>
      <c r="AH4485" s="43" t="s">
        <v>1144</v>
      </c>
      <c r="AI4485" s="43" t="s">
        <v>1143</v>
      </c>
      <c r="AL4485" s="43">
        <v>10</v>
      </c>
      <c r="AN4485" s="46" t="s">
        <v>5240</v>
      </c>
      <c r="AO4485" s="5" t="s">
        <v>89</v>
      </c>
      <c r="AP4485" s="6" t="s">
        <v>5219</v>
      </c>
      <c r="AR4485" s="7" t="s">
        <v>90</v>
      </c>
      <c r="AT4485" s="4" t="str">
        <f>CONCATENATE(AU4485,", ",AV4485,", ",AW4485,", ",AX4485,", ",AY4485,", ",AZ4485,", ",BA4485)</f>
        <v>Europe, France, FR, Bretagne, Ille-et-Vilaine, Rennes, Campus Institut Agro Rennes</v>
      </c>
      <c r="AU4485" s="1" t="s">
        <v>91</v>
      </c>
      <c r="AV4485" s="1" t="s">
        <v>92</v>
      </c>
      <c r="AW4485" s="1" t="s">
        <v>93</v>
      </c>
      <c r="AX4485" s="1" t="s">
        <v>94</v>
      </c>
      <c r="AY4485" s="1" t="s">
        <v>95</v>
      </c>
      <c r="AZ4485" s="1" t="s">
        <v>96</v>
      </c>
      <c r="BA4485" s="1" t="s">
        <v>5242</v>
      </c>
      <c r="BC4485" s="43"/>
      <c r="BF4485" s="43" t="s">
        <v>4596</v>
      </c>
      <c r="BG4485" s="43" t="s">
        <v>93</v>
      </c>
      <c r="BH4485" s="7" t="s">
        <v>97</v>
      </c>
      <c r="BJ4485" s="7" t="s">
        <v>98</v>
      </c>
      <c r="BK4485" s="7" t="s">
        <v>99</v>
      </c>
      <c r="BL4485" s="7" t="s">
        <v>4597</v>
      </c>
      <c r="BM4485" s="7" t="s">
        <v>4598</v>
      </c>
      <c r="BU4485" s="43">
        <v>1</v>
      </c>
      <c r="BW4485" s="43" t="s">
        <v>103</v>
      </c>
    </row>
    <row r="4486" spans="3:75" x14ac:dyDescent="0.35">
      <c r="C4486" s="43" t="str">
        <f t="shared" si="70"/>
        <v>IARA:BDT-10:2023: 4485</v>
      </c>
      <c r="D4486" s="43">
        <v>4485</v>
      </c>
      <c r="E4486" s="43" t="s">
        <v>5317</v>
      </c>
      <c r="F4486" s="1" t="s">
        <v>73</v>
      </c>
      <c r="G4486" s="43" t="s">
        <v>5261</v>
      </c>
      <c r="H4486" s="2">
        <v>45206</v>
      </c>
      <c r="J4486" s="12">
        <f>YEAR(H4486)</f>
        <v>2023</v>
      </c>
      <c r="K4486" s="12">
        <v>10</v>
      </c>
      <c r="L4486" s="12">
        <v>7</v>
      </c>
      <c r="P4486" s="12" t="s">
        <v>75</v>
      </c>
      <c r="Q4486" s="12" t="str">
        <f>CONCATENATE(X4486," ",Y4486)</f>
        <v>Columba palumbus</v>
      </c>
      <c r="R4486" s="14" t="str">
        <f>CONCATENATE(S4486,", ",T4486,", ",U4486,", ",V4486,", ",W4486,", ",X4486,", ",Y4486)</f>
        <v>Animalia, Chordata, Aves, Columbiformes, Columbidae, Columba, palumbus</v>
      </c>
      <c r="S4486" s="6" t="s">
        <v>76</v>
      </c>
      <c r="T4486" s="6" t="s">
        <v>77</v>
      </c>
      <c r="U4486" s="6" t="s">
        <v>78</v>
      </c>
      <c r="V4486" s="12" t="s">
        <v>159</v>
      </c>
      <c r="W4486" s="12" t="s">
        <v>160</v>
      </c>
      <c r="X4486" s="12" t="s">
        <v>161</v>
      </c>
      <c r="Y4486" s="12" t="s">
        <v>162</v>
      </c>
      <c r="AA4486" s="12" t="s">
        <v>83</v>
      </c>
      <c r="AB4486" s="6" t="s">
        <v>84</v>
      </c>
      <c r="AC4486" s="12" t="s">
        <v>163</v>
      </c>
      <c r="AD4486" s="6" t="s">
        <v>5219</v>
      </c>
      <c r="AE4486" s="2">
        <v>45206</v>
      </c>
      <c r="AF4486" s="43" t="s">
        <v>87</v>
      </c>
      <c r="AG4486" s="7" t="s">
        <v>164</v>
      </c>
      <c r="AH4486" s="43" t="s">
        <v>1146</v>
      </c>
      <c r="AI4486" s="43" t="s">
        <v>1145</v>
      </c>
      <c r="AL4486" s="43">
        <v>10</v>
      </c>
      <c r="AN4486" s="46" t="s">
        <v>5240</v>
      </c>
      <c r="AO4486" s="5" t="s">
        <v>89</v>
      </c>
      <c r="AP4486" s="6" t="s">
        <v>5219</v>
      </c>
      <c r="AR4486" s="7" t="s">
        <v>90</v>
      </c>
      <c r="AT4486" s="4" t="str">
        <f>CONCATENATE(AU4486,", ",AV4486,", ",AW4486,", ",AX4486,", ",AY4486,", ",AZ4486,", ",BA4486)</f>
        <v>Europe, France, FR, Bretagne, Ille-et-Vilaine, Rennes, Campus Institut Agro Rennes</v>
      </c>
      <c r="AU4486" s="1" t="s">
        <v>91</v>
      </c>
      <c r="AV4486" s="1" t="s">
        <v>92</v>
      </c>
      <c r="AW4486" s="1" t="s">
        <v>93</v>
      </c>
      <c r="AX4486" s="1" t="s">
        <v>94</v>
      </c>
      <c r="AY4486" s="1" t="s">
        <v>95</v>
      </c>
      <c r="AZ4486" s="1" t="s">
        <v>96</v>
      </c>
      <c r="BA4486" s="1" t="s">
        <v>5242</v>
      </c>
      <c r="BC4486" s="43"/>
      <c r="BF4486" s="43" t="s">
        <v>4596</v>
      </c>
      <c r="BG4486" s="43" t="s">
        <v>93</v>
      </c>
      <c r="BH4486" s="7" t="s">
        <v>97</v>
      </c>
      <c r="BJ4486" s="7" t="s">
        <v>98</v>
      </c>
      <c r="BK4486" s="7" t="s">
        <v>99</v>
      </c>
      <c r="BL4486" s="7" t="s">
        <v>4597</v>
      </c>
      <c r="BM4486" s="7" t="s">
        <v>4598</v>
      </c>
      <c r="BU4486" s="43">
        <v>1</v>
      </c>
      <c r="BW4486" s="43" t="s">
        <v>103</v>
      </c>
    </row>
    <row r="4487" spans="3:75" x14ac:dyDescent="0.35">
      <c r="C4487" s="43" t="str">
        <f t="shared" si="70"/>
        <v>IARA:BDT-10:2023: 4486</v>
      </c>
      <c r="D4487" s="43">
        <v>4486</v>
      </c>
      <c r="E4487" s="43" t="s">
        <v>5317</v>
      </c>
      <c r="F4487" s="1" t="s">
        <v>73</v>
      </c>
      <c r="G4487" s="43" t="s">
        <v>5261</v>
      </c>
      <c r="H4487" s="2">
        <v>45206</v>
      </c>
      <c r="J4487" s="12">
        <f>YEAR(H4487)</f>
        <v>2023</v>
      </c>
      <c r="K4487" s="12">
        <v>10</v>
      </c>
      <c r="L4487" s="12">
        <v>7</v>
      </c>
      <c r="P4487" s="12" t="s">
        <v>75</v>
      </c>
      <c r="Q4487" s="12" t="str">
        <f>CONCATENATE(X4487," ",Y4487)</f>
        <v>Pica pica</v>
      </c>
      <c r="R4487" s="14" t="str">
        <f>CONCATENATE(S4487,", ",T4487,", ",U4487,", ",V4487,", ",W4487,", ",X4487,", ",Y4487)</f>
        <v>Animalia, Chordata, Aves, Passeriformes, Corvidae, Pica, pica</v>
      </c>
      <c r="S4487" s="6" t="s">
        <v>76</v>
      </c>
      <c r="T4487" s="6" t="s">
        <v>77</v>
      </c>
      <c r="U4487" s="6" t="s">
        <v>78</v>
      </c>
      <c r="V4487" s="12" t="s">
        <v>79</v>
      </c>
      <c r="W4487" s="12" t="s">
        <v>104</v>
      </c>
      <c r="X4487" s="12" t="s">
        <v>155</v>
      </c>
      <c r="Y4487" s="12" t="s">
        <v>156</v>
      </c>
      <c r="AA4487" s="12" t="s">
        <v>83</v>
      </c>
      <c r="AB4487" s="6" t="s">
        <v>84</v>
      </c>
      <c r="AC4487" s="12" t="s">
        <v>157</v>
      </c>
      <c r="AD4487" s="6" t="s">
        <v>5219</v>
      </c>
      <c r="AE4487" s="2">
        <v>45206</v>
      </c>
      <c r="AF4487" s="43" t="s">
        <v>87</v>
      </c>
      <c r="AG4487" s="7" t="s">
        <v>158</v>
      </c>
      <c r="AH4487" s="43" t="s">
        <v>1148</v>
      </c>
      <c r="AI4487" s="43" t="s">
        <v>1147</v>
      </c>
      <c r="AL4487" s="43">
        <v>10</v>
      </c>
      <c r="AN4487" s="46" t="s">
        <v>5240</v>
      </c>
      <c r="AO4487" s="5" t="s">
        <v>89</v>
      </c>
      <c r="AP4487" s="6" t="s">
        <v>5219</v>
      </c>
      <c r="AR4487" s="7" t="s">
        <v>90</v>
      </c>
      <c r="AT4487" s="4" t="str">
        <f>CONCATENATE(AU4487,", ",AV4487,", ",AW4487,", ",AX4487,", ",AY4487,", ",AZ4487,", ",BA4487)</f>
        <v>Europe, France, FR, Bretagne, Ille-et-Vilaine, Rennes, Campus Institut Agro Rennes</v>
      </c>
      <c r="AU4487" s="1" t="s">
        <v>91</v>
      </c>
      <c r="AV4487" s="1" t="s">
        <v>92</v>
      </c>
      <c r="AW4487" s="1" t="s">
        <v>93</v>
      </c>
      <c r="AX4487" s="1" t="s">
        <v>94</v>
      </c>
      <c r="AY4487" s="1" t="s">
        <v>95</v>
      </c>
      <c r="AZ4487" s="1" t="s">
        <v>96</v>
      </c>
      <c r="BA4487" s="1" t="s">
        <v>5242</v>
      </c>
      <c r="BC4487" s="43"/>
      <c r="BF4487" s="43" t="s">
        <v>4596</v>
      </c>
      <c r="BG4487" s="43" t="s">
        <v>93</v>
      </c>
      <c r="BH4487" s="7" t="s">
        <v>97</v>
      </c>
      <c r="BJ4487" s="7" t="s">
        <v>98</v>
      </c>
      <c r="BK4487" s="7" t="s">
        <v>99</v>
      </c>
      <c r="BL4487" s="7" t="s">
        <v>4597</v>
      </c>
      <c r="BM4487" s="7" t="s">
        <v>4598</v>
      </c>
      <c r="BU4487" s="43">
        <v>1</v>
      </c>
      <c r="BW4487" s="43" t="s">
        <v>103</v>
      </c>
    </row>
    <row r="4488" spans="3:75" x14ac:dyDescent="0.35">
      <c r="C4488" s="43" t="str">
        <f t="shared" si="70"/>
        <v>IARA:BDT-10:2023: 4487</v>
      </c>
      <c r="D4488" s="43">
        <v>4487</v>
      </c>
      <c r="E4488" s="43" t="s">
        <v>5317</v>
      </c>
      <c r="F4488" s="1" t="s">
        <v>73</v>
      </c>
      <c r="G4488" s="43" t="s">
        <v>5261</v>
      </c>
      <c r="H4488" s="2">
        <v>45206</v>
      </c>
      <c r="J4488" s="12">
        <f>YEAR(H4488)</f>
        <v>2023</v>
      </c>
      <c r="K4488" s="12">
        <v>10</v>
      </c>
      <c r="L4488" s="12">
        <v>7</v>
      </c>
      <c r="P4488" s="12" t="s">
        <v>75</v>
      </c>
      <c r="Q4488" s="12" t="str">
        <f>CONCATENATE(X4488," ",Y4488)</f>
        <v>Garrulus glandarius</v>
      </c>
      <c r="R4488" s="14" t="str">
        <f>CONCATENATE(S4488,", ",T4488,", ",U4488,", ",V4488,", ",W4488,", ",X4488,", ",Y4488)</f>
        <v>Animalia, Chordata, Aves, Passeriformes, Corvidae, Garrulus, glandarius</v>
      </c>
      <c r="S4488" s="6" t="s">
        <v>76</v>
      </c>
      <c r="T4488" s="6" t="s">
        <v>77</v>
      </c>
      <c r="U4488" s="6" t="s">
        <v>78</v>
      </c>
      <c r="V4488" s="6" t="s">
        <v>79</v>
      </c>
      <c r="W4488" s="6" t="s">
        <v>104</v>
      </c>
      <c r="X4488" s="6" t="s">
        <v>122</v>
      </c>
      <c r="Y4488" s="6" t="s">
        <v>123</v>
      </c>
      <c r="Z4488" s="6"/>
      <c r="AA4488" s="12" t="s">
        <v>83</v>
      </c>
      <c r="AB4488" s="6" t="s">
        <v>84</v>
      </c>
      <c r="AC4488" s="12" t="s">
        <v>124</v>
      </c>
      <c r="AD4488" s="6" t="s">
        <v>5219</v>
      </c>
      <c r="AE4488" s="2">
        <v>45206</v>
      </c>
      <c r="AF4488" s="43" t="s">
        <v>87</v>
      </c>
      <c r="AG4488" s="7" t="s">
        <v>125</v>
      </c>
      <c r="AH4488" s="43" t="s">
        <v>1150</v>
      </c>
      <c r="AI4488" s="43" t="s">
        <v>1149</v>
      </c>
      <c r="AL4488" s="43">
        <v>10</v>
      </c>
      <c r="AN4488" s="46" t="s">
        <v>5240</v>
      </c>
      <c r="AO4488" s="5" t="s">
        <v>89</v>
      </c>
      <c r="AP4488" s="6" t="s">
        <v>5219</v>
      </c>
      <c r="AR4488" s="7" t="s">
        <v>90</v>
      </c>
      <c r="AT4488" s="4" t="str">
        <f>CONCATENATE(AU4488,", ",AV4488,", ",AW4488,", ",AX4488,", ",AY4488,", ",AZ4488,", ",BA4488)</f>
        <v>Europe, France, FR, Bretagne, Ille-et-Vilaine, Rennes, Campus Institut Agro Rennes</v>
      </c>
      <c r="AU4488" s="1" t="s">
        <v>91</v>
      </c>
      <c r="AV4488" s="1" t="s">
        <v>92</v>
      </c>
      <c r="AW4488" s="1" t="s">
        <v>93</v>
      </c>
      <c r="AX4488" s="1" t="s">
        <v>94</v>
      </c>
      <c r="AY4488" s="1" t="s">
        <v>95</v>
      </c>
      <c r="AZ4488" s="1" t="s">
        <v>96</v>
      </c>
      <c r="BA4488" s="1" t="s">
        <v>5242</v>
      </c>
      <c r="BC4488" s="43"/>
      <c r="BF4488" s="43" t="s">
        <v>4596</v>
      </c>
      <c r="BG4488" s="43" t="s">
        <v>93</v>
      </c>
      <c r="BH4488" s="7" t="s">
        <v>97</v>
      </c>
      <c r="BJ4488" s="7" t="s">
        <v>98</v>
      </c>
      <c r="BK4488" s="7" t="s">
        <v>99</v>
      </c>
      <c r="BL4488" s="7" t="s">
        <v>4597</v>
      </c>
      <c r="BM4488" s="7" t="s">
        <v>4598</v>
      </c>
      <c r="BU4488" s="43">
        <v>1</v>
      </c>
      <c r="BW4488" s="43" t="s">
        <v>103</v>
      </c>
    </row>
    <row r="4489" spans="3:75" x14ac:dyDescent="0.35">
      <c r="C4489" s="43" t="str">
        <f t="shared" si="70"/>
        <v>IARA:BDT-10:2023: 4488</v>
      </c>
      <c r="D4489" s="43">
        <v>4488</v>
      </c>
      <c r="E4489" s="43" t="s">
        <v>5317</v>
      </c>
      <c r="F4489" s="1" t="s">
        <v>73</v>
      </c>
      <c r="G4489" s="43" t="s">
        <v>5261</v>
      </c>
      <c r="H4489" s="2">
        <v>45206</v>
      </c>
      <c r="J4489" s="12">
        <f>YEAR(H4489)</f>
        <v>2023</v>
      </c>
      <c r="K4489" s="12">
        <v>10</v>
      </c>
      <c r="L4489" s="12">
        <v>7</v>
      </c>
      <c r="P4489" s="12" t="s">
        <v>75</v>
      </c>
      <c r="Q4489" s="12" t="str">
        <f>CONCATENATE(X4489," ",Y4489)</f>
        <v>Motacilla cinerea</v>
      </c>
      <c r="R4489" s="14" t="str">
        <f>CONCATENATE(S4489,", ",T4489,", ",U4489,", ",V4489,", ",W4489,", ",X4489,", ",Y4489)</f>
        <v>Animalia, Chordata, Aves, Passeriformes, Motacillidae, Motacilla, cinerea</v>
      </c>
      <c r="S4489" s="6" t="s">
        <v>76</v>
      </c>
      <c r="T4489" s="6" t="s">
        <v>77</v>
      </c>
      <c r="U4489" s="6" t="s">
        <v>78</v>
      </c>
      <c r="V4489" s="6" t="s">
        <v>79</v>
      </c>
      <c r="W4489" s="6" t="s">
        <v>293</v>
      </c>
      <c r="X4489" s="6" t="s">
        <v>294</v>
      </c>
      <c r="Y4489" s="6" t="s">
        <v>295</v>
      </c>
      <c r="Z4489" s="6"/>
      <c r="AA4489" s="12" t="s">
        <v>83</v>
      </c>
      <c r="AB4489" s="6" t="s">
        <v>296</v>
      </c>
      <c r="AC4489" s="12" t="s">
        <v>281</v>
      </c>
      <c r="AD4489" s="6" t="s">
        <v>5219</v>
      </c>
      <c r="AE4489" s="2">
        <v>45206</v>
      </c>
      <c r="AF4489" s="43" t="s">
        <v>87</v>
      </c>
      <c r="AG4489" s="7" t="s">
        <v>292</v>
      </c>
      <c r="AH4489" s="43" t="s">
        <v>1152</v>
      </c>
      <c r="AI4489" s="43" t="s">
        <v>1151</v>
      </c>
      <c r="AL4489" s="43">
        <v>10</v>
      </c>
      <c r="AN4489" s="46" t="s">
        <v>5240</v>
      </c>
      <c r="AO4489" s="5" t="s">
        <v>89</v>
      </c>
      <c r="AP4489" s="6" t="s">
        <v>5219</v>
      </c>
      <c r="AR4489" s="7" t="s">
        <v>90</v>
      </c>
      <c r="AT4489" s="4" t="str">
        <f>CONCATENATE(AU4489,", ",AV4489,", ",AW4489,", ",AX4489,", ",AY4489,", ",AZ4489,", ",BA4489)</f>
        <v>Europe, France, FR, Bretagne, Ille-et-Vilaine, Rennes, Campus Institut Agro Rennes</v>
      </c>
      <c r="AU4489" s="1" t="s">
        <v>91</v>
      </c>
      <c r="AV4489" s="1" t="s">
        <v>92</v>
      </c>
      <c r="AW4489" s="1" t="s">
        <v>93</v>
      </c>
      <c r="AX4489" s="1" t="s">
        <v>94</v>
      </c>
      <c r="AY4489" s="1" t="s">
        <v>95</v>
      </c>
      <c r="AZ4489" s="1" t="s">
        <v>96</v>
      </c>
      <c r="BA4489" s="1" t="s">
        <v>5242</v>
      </c>
      <c r="BC4489" s="43"/>
      <c r="BF4489" s="43" t="s">
        <v>4596</v>
      </c>
      <c r="BG4489" s="43" t="s">
        <v>93</v>
      </c>
      <c r="BH4489" s="7" t="s">
        <v>97</v>
      </c>
      <c r="BJ4489" s="7" t="s">
        <v>98</v>
      </c>
      <c r="BK4489" s="7" t="s">
        <v>99</v>
      </c>
      <c r="BL4489" s="7" t="s">
        <v>4597</v>
      </c>
      <c r="BM4489" s="7" t="s">
        <v>4598</v>
      </c>
      <c r="BU4489" s="43">
        <v>1</v>
      </c>
      <c r="BW4489" s="43" t="s">
        <v>103</v>
      </c>
    </row>
    <row r="4490" spans="3:75" x14ac:dyDescent="0.35">
      <c r="C4490" s="43" t="str">
        <f t="shared" si="70"/>
        <v>IARA:BDT-10:2023: 4489</v>
      </c>
      <c r="D4490" s="43">
        <v>4489</v>
      </c>
      <c r="E4490" s="43" t="s">
        <v>5317</v>
      </c>
      <c r="F4490" s="1" t="s">
        <v>73</v>
      </c>
      <c r="G4490" s="43" t="s">
        <v>5261</v>
      </c>
      <c r="H4490" s="2">
        <v>45206</v>
      </c>
      <c r="J4490" s="12">
        <f>YEAR(H4490)</f>
        <v>2023</v>
      </c>
      <c r="K4490" s="12">
        <v>10</v>
      </c>
      <c r="L4490" s="12">
        <v>7</v>
      </c>
      <c r="P4490" s="12" t="s">
        <v>75</v>
      </c>
      <c r="Q4490" s="12" t="str">
        <f>CONCATENATE(X4490," ",Y4490)</f>
        <v>Motacilla cinerea</v>
      </c>
      <c r="R4490" s="14" t="str">
        <f>CONCATENATE(S4490,", ",T4490,", ",U4490,", ",V4490,", ",W4490,", ",X4490,", ",Y4490)</f>
        <v>Animalia, Chordata, Aves, Passeriformes, Motacillidae, Motacilla, cinerea</v>
      </c>
      <c r="S4490" s="6" t="s">
        <v>76</v>
      </c>
      <c r="T4490" s="6" t="s">
        <v>77</v>
      </c>
      <c r="U4490" s="6" t="s">
        <v>78</v>
      </c>
      <c r="V4490" s="6" t="s">
        <v>79</v>
      </c>
      <c r="W4490" s="6" t="s">
        <v>293</v>
      </c>
      <c r="X4490" s="6" t="s">
        <v>294</v>
      </c>
      <c r="Y4490" s="6" t="s">
        <v>295</v>
      </c>
      <c r="Z4490" s="6"/>
      <c r="AA4490" s="12" t="s">
        <v>83</v>
      </c>
      <c r="AB4490" s="6" t="s">
        <v>296</v>
      </c>
      <c r="AC4490" s="12" t="s">
        <v>281</v>
      </c>
      <c r="AD4490" s="6" t="s">
        <v>5219</v>
      </c>
      <c r="AE4490" s="2">
        <v>45206</v>
      </c>
      <c r="AF4490" s="43" t="s">
        <v>87</v>
      </c>
      <c r="AG4490" s="7" t="s">
        <v>292</v>
      </c>
      <c r="AH4490" s="43" t="s">
        <v>1154</v>
      </c>
      <c r="AI4490" s="43" t="s">
        <v>1153</v>
      </c>
      <c r="AL4490" s="43">
        <v>10</v>
      </c>
      <c r="AN4490" s="46" t="s">
        <v>5240</v>
      </c>
      <c r="AO4490" s="5" t="s">
        <v>89</v>
      </c>
      <c r="AP4490" s="6" t="s">
        <v>5219</v>
      </c>
      <c r="AR4490" s="7" t="s">
        <v>90</v>
      </c>
      <c r="AT4490" s="4" t="str">
        <f>CONCATENATE(AU4490,", ",AV4490,", ",AW4490,", ",AX4490,", ",AY4490,", ",AZ4490,", ",BA4490)</f>
        <v>Europe, France, FR, Bretagne, Ille-et-Vilaine, Rennes, Campus Institut Agro Rennes</v>
      </c>
      <c r="AU4490" s="1" t="s">
        <v>91</v>
      </c>
      <c r="AV4490" s="1" t="s">
        <v>92</v>
      </c>
      <c r="AW4490" s="1" t="s">
        <v>93</v>
      </c>
      <c r="AX4490" s="1" t="s">
        <v>94</v>
      </c>
      <c r="AY4490" s="1" t="s">
        <v>95</v>
      </c>
      <c r="AZ4490" s="1" t="s">
        <v>96</v>
      </c>
      <c r="BA4490" s="1" t="s">
        <v>5242</v>
      </c>
      <c r="BC4490" s="43"/>
      <c r="BF4490" s="43" t="s">
        <v>4596</v>
      </c>
      <c r="BG4490" s="43" t="s">
        <v>93</v>
      </c>
      <c r="BH4490" s="7" t="s">
        <v>97</v>
      </c>
      <c r="BJ4490" s="7" t="s">
        <v>98</v>
      </c>
      <c r="BK4490" s="7" t="s">
        <v>99</v>
      </c>
      <c r="BL4490" s="7" t="s">
        <v>4597</v>
      </c>
      <c r="BM4490" s="7" t="s">
        <v>4598</v>
      </c>
      <c r="BU4490" s="43">
        <v>1</v>
      </c>
      <c r="BW4490" s="43" t="s">
        <v>103</v>
      </c>
    </row>
    <row r="4491" spans="3:75" x14ac:dyDescent="0.35">
      <c r="C4491" s="43" t="str">
        <f t="shared" si="70"/>
        <v>IARA:BDT-10:2023: 4490</v>
      </c>
      <c r="D4491" s="43">
        <v>4490</v>
      </c>
      <c r="E4491" s="43" t="s">
        <v>5317</v>
      </c>
      <c r="F4491" s="1" t="s">
        <v>73</v>
      </c>
      <c r="G4491" s="43" t="s">
        <v>5261</v>
      </c>
      <c r="H4491" s="2">
        <v>45206</v>
      </c>
      <c r="J4491" s="12">
        <f>YEAR(H4491)</f>
        <v>2023</v>
      </c>
      <c r="K4491" s="12">
        <v>10</v>
      </c>
      <c r="L4491" s="12">
        <v>7</v>
      </c>
      <c r="P4491" s="12" t="s">
        <v>75</v>
      </c>
      <c r="Q4491" s="12" t="str">
        <f>CONCATENATE(X4491," ",Y4491)</f>
        <v>Erithacus rubecula</v>
      </c>
      <c r="R4491" s="14" t="str">
        <f>CONCATENATE(S4491,", ",T4491,", ",U4491,", ",V4491,", ",W4491,", ",X4491,", ",Y4491)</f>
        <v>Animalia, Chordata, Aves, Passeriformes, Muscicapidae, Erithacus, rubecula</v>
      </c>
      <c r="S4491" s="6" t="s">
        <v>76</v>
      </c>
      <c r="T4491" s="6" t="s">
        <v>77</v>
      </c>
      <c r="U4491" s="6" t="s">
        <v>78</v>
      </c>
      <c r="V4491" s="6" t="s">
        <v>79</v>
      </c>
      <c r="W4491" s="6" t="s">
        <v>182</v>
      </c>
      <c r="X4491" s="6" t="s">
        <v>183</v>
      </c>
      <c r="Y4491" s="6" t="s">
        <v>184</v>
      </c>
      <c r="Z4491" s="6"/>
      <c r="AA4491" s="12" t="s">
        <v>83</v>
      </c>
      <c r="AB4491" s="6" t="s">
        <v>84</v>
      </c>
      <c r="AC4491" s="12" t="s">
        <v>185</v>
      </c>
      <c r="AD4491" s="6" t="s">
        <v>5219</v>
      </c>
      <c r="AE4491" s="2">
        <v>45206</v>
      </c>
      <c r="AF4491" s="43" t="s">
        <v>87</v>
      </c>
      <c r="AG4491" s="7" t="s">
        <v>186</v>
      </c>
      <c r="AH4491" s="43" t="s">
        <v>1156</v>
      </c>
      <c r="AI4491" s="43" t="s">
        <v>1155</v>
      </c>
      <c r="AL4491" s="43">
        <v>10</v>
      </c>
      <c r="AN4491" s="46" t="s">
        <v>5240</v>
      </c>
      <c r="AO4491" s="5" t="s">
        <v>89</v>
      </c>
      <c r="AP4491" s="6" t="s">
        <v>5219</v>
      </c>
      <c r="AR4491" s="7" t="s">
        <v>90</v>
      </c>
      <c r="AT4491" s="4" t="str">
        <f>CONCATENATE(AU4491,", ",AV4491,", ",AW4491,", ",AX4491,", ",AY4491,", ",AZ4491,", ",BA4491)</f>
        <v>Europe, France, FR, Bretagne, Ille-et-Vilaine, Rennes, Campus Institut Agro Rennes</v>
      </c>
      <c r="AU4491" s="1" t="s">
        <v>91</v>
      </c>
      <c r="AV4491" s="1" t="s">
        <v>92</v>
      </c>
      <c r="AW4491" s="1" t="s">
        <v>93</v>
      </c>
      <c r="AX4491" s="1" t="s">
        <v>94</v>
      </c>
      <c r="AY4491" s="1" t="s">
        <v>95</v>
      </c>
      <c r="AZ4491" s="1" t="s">
        <v>96</v>
      </c>
      <c r="BA4491" s="1" t="s">
        <v>5242</v>
      </c>
      <c r="BC4491" s="43"/>
      <c r="BF4491" s="43" t="s">
        <v>4596</v>
      </c>
      <c r="BG4491" s="43" t="s">
        <v>93</v>
      </c>
      <c r="BH4491" s="7" t="s">
        <v>97</v>
      </c>
      <c r="BJ4491" s="7" t="s">
        <v>98</v>
      </c>
      <c r="BK4491" s="7" t="s">
        <v>99</v>
      </c>
      <c r="BL4491" s="7" t="s">
        <v>4597</v>
      </c>
      <c r="BM4491" s="7" t="s">
        <v>4598</v>
      </c>
      <c r="BU4491" s="43">
        <v>1</v>
      </c>
      <c r="BW4491" s="43" t="s">
        <v>103</v>
      </c>
    </row>
    <row r="4492" spans="3:75" x14ac:dyDescent="0.35">
      <c r="C4492" s="43" t="str">
        <f t="shared" si="70"/>
        <v>IARA:BDT-10:2023: 4491</v>
      </c>
      <c r="D4492" s="43">
        <v>4491</v>
      </c>
      <c r="E4492" s="43" t="s">
        <v>5317</v>
      </c>
      <c r="F4492" s="1" t="s">
        <v>73</v>
      </c>
      <c r="G4492" s="43" t="s">
        <v>5261</v>
      </c>
      <c r="H4492" s="2">
        <v>45206</v>
      </c>
      <c r="J4492" s="12">
        <f>YEAR(H4492)</f>
        <v>2023</v>
      </c>
      <c r="K4492" s="12">
        <v>10</v>
      </c>
      <c r="L4492" s="12">
        <v>7</v>
      </c>
      <c r="P4492" s="12" t="s">
        <v>75</v>
      </c>
      <c r="Q4492" s="12" t="str">
        <f>CONCATENATE(X4492," ",Y4492)</f>
        <v>Phoenicurus ochruros</v>
      </c>
      <c r="R4492" s="14" t="str">
        <f>CONCATENATE(S4492,", ",T4492,", ",U4492,", ",V4492,", ",W4492,", ",X4492,", ",Y4492)</f>
        <v>Animalia, Chordata, Aves, Passeriformes, Muscicapidae, Phoenicurus, ochruros</v>
      </c>
      <c r="S4492" s="6" t="s">
        <v>76</v>
      </c>
      <c r="T4492" s="6" t="s">
        <v>77</v>
      </c>
      <c r="U4492" s="6" t="s">
        <v>78</v>
      </c>
      <c r="V4492" s="6" t="s">
        <v>79</v>
      </c>
      <c r="W4492" s="6" t="s">
        <v>182</v>
      </c>
      <c r="X4492" s="6" t="s">
        <v>359</v>
      </c>
      <c r="Y4492" s="6" t="s">
        <v>360</v>
      </c>
      <c r="Z4492" s="6"/>
      <c r="AA4492" s="12" t="s">
        <v>83</v>
      </c>
      <c r="AB4492" s="6" t="s">
        <v>361</v>
      </c>
      <c r="AC4492" s="12" t="s">
        <v>277</v>
      </c>
      <c r="AD4492" s="6" t="s">
        <v>5219</v>
      </c>
      <c r="AE4492" s="2">
        <v>45206</v>
      </c>
      <c r="AF4492" s="43" t="s">
        <v>87</v>
      </c>
      <c r="AG4492" s="7" t="s">
        <v>358</v>
      </c>
      <c r="AH4492" s="43" t="s">
        <v>1158</v>
      </c>
      <c r="AI4492" s="43" t="s">
        <v>1157</v>
      </c>
      <c r="AL4492" s="43">
        <v>10</v>
      </c>
      <c r="AN4492" s="46" t="s">
        <v>5240</v>
      </c>
      <c r="AO4492" s="5" t="s">
        <v>89</v>
      </c>
      <c r="AP4492" s="6" t="s">
        <v>5219</v>
      </c>
      <c r="AR4492" s="7" t="s">
        <v>90</v>
      </c>
      <c r="AT4492" s="4" t="str">
        <f>CONCATENATE(AU4492,", ",AV4492,", ",AW4492,", ",AX4492,", ",AY4492,", ",AZ4492,", ",BA4492)</f>
        <v>Europe, France, FR, Bretagne, Ille-et-Vilaine, Rennes, Campus Institut Agro Rennes</v>
      </c>
      <c r="AU4492" s="1" t="s">
        <v>91</v>
      </c>
      <c r="AV4492" s="1" t="s">
        <v>92</v>
      </c>
      <c r="AW4492" s="1" t="s">
        <v>93</v>
      </c>
      <c r="AX4492" s="1" t="s">
        <v>94</v>
      </c>
      <c r="AY4492" s="1" t="s">
        <v>95</v>
      </c>
      <c r="AZ4492" s="1" t="s">
        <v>96</v>
      </c>
      <c r="BA4492" s="1" t="s">
        <v>5242</v>
      </c>
      <c r="BC4492" s="43"/>
      <c r="BF4492" s="43" t="s">
        <v>4596</v>
      </c>
      <c r="BG4492" s="43" t="s">
        <v>93</v>
      </c>
      <c r="BH4492" s="7" t="s">
        <v>97</v>
      </c>
      <c r="BJ4492" s="7" t="s">
        <v>98</v>
      </c>
      <c r="BK4492" s="7" t="s">
        <v>99</v>
      </c>
      <c r="BL4492" s="7" t="s">
        <v>4597</v>
      </c>
      <c r="BM4492" s="7" t="s">
        <v>4598</v>
      </c>
      <c r="BU4492" s="43">
        <v>1</v>
      </c>
      <c r="BW4492" s="43" t="s">
        <v>103</v>
      </c>
    </row>
    <row r="4493" spans="3:75" x14ac:dyDescent="0.35">
      <c r="C4493" s="43" t="str">
        <f t="shared" si="70"/>
        <v>IARA:BDT-10:2023: 4492</v>
      </c>
      <c r="D4493" s="43">
        <v>4492</v>
      </c>
      <c r="E4493" s="43" t="s">
        <v>5317</v>
      </c>
      <c r="F4493" s="1" t="s">
        <v>73</v>
      </c>
      <c r="G4493" s="43" t="s">
        <v>5261</v>
      </c>
      <c r="H4493" s="2">
        <v>45206</v>
      </c>
      <c r="J4493" s="12">
        <f>YEAR(H4493)</f>
        <v>2023</v>
      </c>
      <c r="K4493" s="12">
        <v>10</v>
      </c>
      <c r="L4493" s="12">
        <v>7</v>
      </c>
      <c r="P4493" s="12" t="s">
        <v>75</v>
      </c>
      <c r="Q4493" s="12" t="str">
        <f>CONCATENATE(X4493," ",Y4493)</f>
        <v>Erithacus rubecula</v>
      </c>
      <c r="R4493" s="14" t="str">
        <f>CONCATENATE(S4493,", ",T4493,", ",U4493,", ",V4493,", ",W4493,", ",X4493,", ",Y4493)</f>
        <v>Animalia, Chordata, Aves, Passeriformes, Muscicapidae, Erithacus, rubecula</v>
      </c>
      <c r="S4493" s="6" t="s">
        <v>76</v>
      </c>
      <c r="T4493" s="6" t="s">
        <v>77</v>
      </c>
      <c r="U4493" s="6" t="s">
        <v>78</v>
      </c>
      <c r="V4493" s="6" t="s">
        <v>79</v>
      </c>
      <c r="W4493" s="6" t="s">
        <v>182</v>
      </c>
      <c r="X4493" s="6" t="s">
        <v>183</v>
      </c>
      <c r="Y4493" s="6" t="s">
        <v>184</v>
      </c>
      <c r="Z4493" s="6"/>
      <c r="AA4493" s="12" t="s">
        <v>83</v>
      </c>
      <c r="AB4493" s="6" t="s">
        <v>84</v>
      </c>
      <c r="AC4493" s="12" t="s">
        <v>185</v>
      </c>
      <c r="AD4493" s="6" t="s">
        <v>5219</v>
      </c>
      <c r="AE4493" s="2">
        <v>45206</v>
      </c>
      <c r="AF4493" s="43" t="s">
        <v>87</v>
      </c>
      <c r="AG4493" s="7" t="s">
        <v>186</v>
      </c>
      <c r="AH4493" s="43" t="s">
        <v>1160</v>
      </c>
      <c r="AI4493" s="43" t="s">
        <v>1159</v>
      </c>
      <c r="AL4493" s="43">
        <v>10</v>
      </c>
      <c r="AN4493" s="46" t="s">
        <v>5240</v>
      </c>
      <c r="AO4493" s="5" t="s">
        <v>89</v>
      </c>
      <c r="AP4493" s="6" t="s">
        <v>5219</v>
      </c>
      <c r="AR4493" s="7" t="s">
        <v>90</v>
      </c>
      <c r="AT4493" s="4" t="str">
        <f>CONCATENATE(AU4493,", ",AV4493,", ",AW4493,", ",AX4493,", ",AY4493,", ",AZ4493,", ",BA4493)</f>
        <v>Europe, France, FR, Bretagne, Ille-et-Vilaine, Rennes, Campus Institut Agro Rennes</v>
      </c>
      <c r="AU4493" s="1" t="s">
        <v>91</v>
      </c>
      <c r="AV4493" s="1" t="s">
        <v>92</v>
      </c>
      <c r="AW4493" s="1" t="s">
        <v>93</v>
      </c>
      <c r="AX4493" s="1" t="s">
        <v>94</v>
      </c>
      <c r="AY4493" s="1" t="s">
        <v>95</v>
      </c>
      <c r="AZ4493" s="1" t="s">
        <v>96</v>
      </c>
      <c r="BA4493" s="1" t="s">
        <v>5242</v>
      </c>
      <c r="BC4493" s="43"/>
      <c r="BF4493" s="43" t="s">
        <v>4596</v>
      </c>
      <c r="BG4493" s="43" t="s">
        <v>93</v>
      </c>
      <c r="BH4493" s="7" t="s">
        <v>97</v>
      </c>
      <c r="BJ4493" s="7" t="s">
        <v>98</v>
      </c>
      <c r="BK4493" s="7" t="s">
        <v>99</v>
      </c>
      <c r="BL4493" s="7" t="s">
        <v>4597</v>
      </c>
      <c r="BM4493" s="7" t="s">
        <v>4598</v>
      </c>
      <c r="BU4493" s="43">
        <v>1</v>
      </c>
      <c r="BW4493" s="43" t="s">
        <v>103</v>
      </c>
    </row>
    <row r="4494" spans="3:75" x14ac:dyDescent="0.35">
      <c r="C4494" s="43" t="str">
        <f t="shared" si="70"/>
        <v>IARA:BDT-10:2023: 4493</v>
      </c>
      <c r="D4494" s="43">
        <v>4493</v>
      </c>
      <c r="E4494" s="43" t="s">
        <v>5317</v>
      </c>
      <c r="F4494" s="1" t="s">
        <v>73</v>
      </c>
      <c r="G4494" s="43" t="s">
        <v>5261</v>
      </c>
      <c r="H4494" s="2">
        <v>45206</v>
      </c>
      <c r="J4494" s="12">
        <f>YEAR(H4494)</f>
        <v>2023</v>
      </c>
      <c r="K4494" s="12">
        <v>10</v>
      </c>
      <c r="L4494" s="12">
        <v>7</v>
      </c>
      <c r="P4494" s="12" t="s">
        <v>75</v>
      </c>
      <c r="Q4494" s="12" t="str">
        <f>CONCATENATE(X4494," ",Y4494)</f>
        <v>Columba palumbus</v>
      </c>
      <c r="R4494" s="14" t="str">
        <f>CONCATENATE(S4494,", ",T4494,", ",U4494,", ",V4494,", ",W4494,", ",X4494,", ",Y4494)</f>
        <v>Animalia, Chordata, Aves, Columbiformes, Columbidae, Columba, palumbus</v>
      </c>
      <c r="S4494" s="6" t="s">
        <v>76</v>
      </c>
      <c r="T4494" s="6" t="s">
        <v>77</v>
      </c>
      <c r="U4494" s="6" t="s">
        <v>78</v>
      </c>
      <c r="V4494" s="6" t="s">
        <v>159</v>
      </c>
      <c r="W4494" s="6" t="s">
        <v>160</v>
      </c>
      <c r="X4494" s="6" t="s">
        <v>161</v>
      </c>
      <c r="Y4494" s="6" t="s">
        <v>162</v>
      </c>
      <c r="Z4494" s="6"/>
      <c r="AA4494" s="12" t="s">
        <v>83</v>
      </c>
      <c r="AB4494" s="6" t="s">
        <v>84</v>
      </c>
      <c r="AC4494" s="12" t="s">
        <v>163</v>
      </c>
      <c r="AD4494" s="6" t="s">
        <v>5219</v>
      </c>
      <c r="AE4494" s="2">
        <v>45206</v>
      </c>
      <c r="AF4494" s="43" t="s">
        <v>87</v>
      </c>
      <c r="AG4494" s="7" t="s">
        <v>164</v>
      </c>
      <c r="AH4494" s="43" t="s">
        <v>1162</v>
      </c>
      <c r="AI4494" s="43" t="s">
        <v>1161</v>
      </c>
      <c r="AL4494" s="43">
        <v>10</v>
      </c>
      <c r="AN4494" s="46" t="s">
        <v>5240</v>
      </c>
      <c r="AO4494" s="5" t="s">
        <v>89</v>
      </c>
      <c r="AP4494" s="6" t="s">
        <v>5219</v>
      </c>
      <c r="AR4494" s="7" t="s">
        <v>90</v>
      </c>
      <c r="AT4494" s="4" t="str">
        <f>CONCATENATE(AU4494,", ",AV4494,", ",AW4494,", ",AX4494,", ",AY4494,", ",AZ4494,", ",BA4494)</f>
        <v>Europe, France, FR, Bretagne, Ille-et-Vilaine, Rennes, Campus Institut Agro Rennes</v>
      </c>
      <c r="AU4494" s="1" t="s">
        <v>91</v>
      </c>
      <c r="AV4494" s="1" t="s">
        <v>92</v>
      </c>
      <c r="AW4494" s="1" t="s">
        <v>93</v>
      </c>
      <c r="AX4494" s="1" t="s">
        <v>94</v>
      </c>
      <c r="AY4494" s="1" t="s">
        <v>95</v>
      </c>
      <c r="AZ4494" s="1" t="s">
        <v>96</v>
      </c>
      <c r="BA4494" s="1" t="s">
        <v>5242</v>
      </c>
      <c r="BC4494" s="43"/>
      <c r="BF4494" s="43" t="s">
        <v>4596</v>
      </c>
      <c r="BG4494" s="43" t="s">
        <v>93</v>
      </c>
      <c r="BH4494" s="7" t="s">
        <v>97</v>
      </c>
      <c r="BJ4494" s="7" t="s">
        <v>98</v>
      </c>
      <c r="BK4494" s="7" t="s">
        <v>99</v>
      </c>
      <c r="BL4494" s="7" t="s">
        <v>4597</v>
      </c>
      <c r="BM4494" s="7" t="s">
        <v>4598</v>
      </c>
      <c r="BU4494" s="43">
        <v>1</v>
      </c>
      <c r="BW4494" s="43" t="s">
        <v>103</v>
      </c>
    </row>
    <row r="4495" spans="3:75" x14ac:dyDescent="0.35">
      <c r="C4495" s="43" t="str">
        <f t="shared" si="70"/>
        <v>IARA:BDT-10:2023: 4494</v>
      </c>
      <c r="D4495" s="43">
        <v>4494</v>
      </c>
      <c r="E4495" s="43" t="s">
        <v>5317</v>
      </c>
      <c r="F4495" s="1" t="s">
        <v>73</v>
      </c>
      <c r="G4495" s="43" t="s">
        <v>5261</v>
      </c>
      <c r="H4495" s="2">
        <v>45206</v>
      </c>
      <c r="J4495" s="12">
        <f>YEAR(H4495)</f>
        <v>2023</v>
      </c>
      <c r="K4495" s="12">
        <v>10</v>
      </c>
      <c r="L4495" s="12">
        <v>7</v>
      </c>
      <c r="P4495" s="12" t="s">
        <v>75</v>
      </c>
      <c r="Q4495" s="12" t="str">
        <f>CONCATENATE(X4495," ",Y4495)</f>
        <v>Erithacus rubecula</v>
      </c>
      <c r="R4495" s="14" t="str">
        <f>CONCATENATE(S4495,", ",T4495,", ",U4495,", ",V4495,", ",W4495,", ",X4495,", ",Y4495)</f>
        <v>Animalia, Chordata, Aves, Passeriformes, Muscicapidae, Erithacus, rubecula</v>
      </c>
      <c r="S4495" s="6" t="s">
        <v>76</v>
      </c>
      <c r="T4495" s="6" t="s">
        <v>77</v>
      </c>
      <c r="U4495" s="6" t="s">
        <v>78</v>
      </c>
      <c r="V4495" s="6" t="s">
        <v>79</v>
      </c>
      <c r="W4495" s="6" t="s">
        <v>182</v>
      </c>
      <c r="X4495" s="6" t="s">
        <v>183</v>
      </c>
      <c r="Y4495" s="6" t="s">
        <v>184</v>
      </c>
      <c r="Z4495" s="6"/>
      <c r="AA4495" s="12" t="s">
        <v>83</v>
      </c>
      <c r="AB4495" s="6" t="s">
        <v>84</v>
      </c>
      <c r="AC4495" s="12" t="s">
        <v>185</v>
      </c>
      <c r="AD4495" s="6" t="s">
        <v>5219</v>
      </c>
      <c r="AE4495" s="2">
        <v>45206</v>
      </c>
      <c r="AF4495" s="43" t="s">
        <v>87</v>
      </c>
      <c r="AG4495" s="7" t="s">
        <v>186</v>
      </c>
      <c r="AH4495" s="43" t="s">
        <v>1164</v>
      </c>
      <c r="AI4495" s="43" t="s">
        <v>1163</v>
      </c>
      <c r="AL4495" s="43">
        <v>10</v>
      </c>
      <c r="AN4495" s="46" t="s">
        <v>5240</v>
      </c>
      <c r="AO4495" s="5" t="s">
        <v>89</v>
      </c>
      <c r="AP4495" s="6" t="s">
        <v>5219</v>
      </c>
      <c r="AR4495" s="7" t="s">
        <v>90</v>
      </c>
      <c r="AT4495" s="4" t="str">
        <f>CONCATENATE(AU4495,", ",AV4495,", ",AW4495,", ",AX4495,", ",AY4495,", ",AZ4495,", ",BA4495)</f>
        <v>Europe, France, FR, Bretagne, Ille-et-Vilaine, Rennes, Campus Institut Agro Rennes</v>
      </c>
      <c r="AU4495" s="1" t="s">
        <v>91</v>
      </c>
      <c r="AV4495" s="1" t="s">
        <v>92</v>
      </c>
      <c r="AW4495" s="1" t="s">
        <v>93</v>
      </c>
      <c r="AX4495" s="1" t="s">
        <v>94</v>
      </c>
      <c r="AY4495" s="1" t="s">
        <v>95</v>
      </c>
      <c r="AZ4495" s="1" t="s">
        <v>96</v>
      </c>
      <c r="BA4495" s="1" t="s">
        <v>5242</v>
      </c>
      <c r="BC4495" s="43"/>
      <c r="BF4495" s="43" t="s">
        <v>4596</v>
      </c>
      <c r="BG4495" s="43" t="s">
        <v>93</v>
      </c>
      <c r="BH4495" s="7" t="s">
        <v>97</v>
      </c>
      <c r="BJ4495" s="7" t="s">
        <v>98</v>
      </c>
      <c r="BK4495" s="7" t="s">
        <v>99</v>
      </c>
      <c r="BL4495" s="7" t="s">
        <v>4597</v>
      </c>
      <c r="BM4495" s="7" t="s">
        <v>4598</v>
      </c>
      <c r="BU4495" s="43">
        <v>1</v>
      </c>
      <c r="BW4495" s="43" t="s">
        <v>103</v>
      </c>
    </row>
    <row r="4496" spans="3:75" x14ac:dyDescent="0.35">
      <c r="C4496" s="43" t="str">
        <f t="shared" si="70"/>
        <v>IARA:BDT-10:2023: 4495</v>
      </c>
      <c r="D4496" s="43">
        <v>4495</v>
      </c>
      <c r="E4496" s="43" t="s">
        <v>5317</v>
      </c>
      <c r="F4496" s="1" t="s">
        <v>73</v>
      </c>
      <c r="G4496" s="43" t="s">
        <v>5261</v>
      </c>
      <c r="H4496" s="2">
        <v>45206</v>
      </c>
      <c r="J4496" s="12">
        <f>YEAR(H4496)</f>
        <v>2023</v>
      </c>
      <c r="K4496" s="12">
        <v>10</v>
      </c>
      <c r="L4496" s="12">
        <v>7</v>
      </c>
      <c r="P4496" s="12" t="s">
        <v>75</v>
      </c>
      <c r="Q4496" s="12" t="str">
        <f>CONCATENATE(X4496," ",Y4496)</f>
        <v>Columba palumbus</v>
      </c>
      <c r="R4496" s="14" t="str">
        <f>CONCATENATE(S4496,", ",T4496,", ",U4496,", ",V4496,", ",W4496,", ",X4496,", ",Y4496)</f>
        <v>Animalia, Chordata, Aves, Columbiformes, Columbidae, Columba, palumbus</v>
      </c>
      <c r="S4496" s="6" t="s">
        <v>76</v>
      </c>
      <c r="T4496" s="6" t="s">
        <v>77</v>
      </c>
      <c r="U4496" s="6" t="s">
        <v>78</v>
      </c>
      <c r="V4496" s="6" t="s">
        <v>159</v>
      </c>
      <c r="W4496" s="6" t="s">
        <v>160</v>
      </c>
      <c r="X4496" s="6" t="s">
        <v>161</v>
      </c>
      <c r="Y4496" s="6" t="s">
        <v>162</v>
      </c>
      <c r="Z4496" s="6"/>
      <c r="AA4496" s="12" t="s">
        <v>83</v>
      </c>
      <c r="AB4496" s="6" t="s">
        <v>84</v>
      </c>
      <c r="AC4496" s="12" t="s">
        <v>163</v>
      </c>
      <c r="AD4496" s="6" t="s">
        <v>5219</v>
      </c>
      <c r="AE4496" s="2">
        <v>45206</v>
      </c>
      <c r="AF4496" s="43" t="s">
        <v>87</v>
      </c>
      <c r="AG4496" s="7" t="s">
        <v>164</v>
      </c>
      <c r="AH4496" s="43" t="s">
        <v>1166</v>
      </c>
      <c r="AI4496" s="43" t="s">
        <v>1165</v>
      </c>
      <c r="AL4496" s="43">
        <v>10</v>
      </c>
      <c r="AN4496" s="46" t="s">
        <v>5240</v>
      </c>
      <c r="AO4496" s="5" t="s">
        <v>89</v>
      </c>
      <c r="AP4496" s="6" t="s">
        <v>5219</v>
      </c>
      <c r="AR4496" s="7" t="s">
        <v>90</v>
      </c>
      <c r="AT4496" s="4" t="str">
        <f>CONCATENATE(AU4496,", ",AV4496,", ",AW4496,", ",AX4496,", ",AY4496,", ",AZ4496,", ",BA4496)</f>
        <v>Europe, France, FR, Bretagne, Ille-et-Vilaine, Rennes, Campus Institut Agro Rennes</v>
      </c>
      <c r="AU4496" s="1" t="s">
        <v>91</v>
      </c>
      <c r="AV4496" s="1" t="s">
        <v>92</v>
      </c>
      <c r="AW4496" s="1" t="s">
        <v>93</v>
      </c>
      <c r="AX4496" s="1" t="s">
        <v>94</v>
      </c>
      <c r="AY4496" s="1" t="s">
        <v>95</v>
      </c>
      <c r="AZ4496" s="1" t="s">
        <v>96</v>
      </c>
      <c r="BA4496" s="1" t="s">
        <v>5242</v>
      </c>
      <c r="BC4496" s="43"/>
      <c r="BF4496" s="43" t="s">
        <v>4596</v>
      </c>
      <c r="BG4496" s="43" t="s">
        <v>93</v>
      </c>
      <c r="BH4496" s="7" t="s">
        <v>97</v>
      </c>
      <c r="BJ4496" s="7" t="s">
        <v>98</v>
      </c>
      <c r="BK4496" s="7" t="s">
        <v>99</v>
      </c>
      <c r="BL4496" s="7" t="s">
        <v>4597</v>
      </c>
      <c r="BM4496" s="7" t="s">
        <v>4598</v>
      </c>
      <c r="BU4496" s="43">
        <v>1</v>
      </c>
      <c r="BW4496" s="43" t="s">
        <v>103</v>
      </c>
    </row>
    <row r="4497" spans="1:75" x14ac:dyDescent="0.35">
      <c r="C4497" s="43" t="str">
        <f t="shared" si="70"/>
        <v>IARA:BDT-10:2023: 4496</v>
      </c>
      <c r="D4497" s="43">
        <v>4496</v>
      </c>
      <c r="E4497" s="43" t="s">
        <v>5317</v>
      </c>
      <c r="F4497" s="1" t="s">
        <v>73</v>
      </c>
      <c r="G4497" s="43" t="s">
        <v>5261</v>
      </c>
      <c r="H4497" s="2">
        <v>45206</v>
      </c>
      <c r="J4497" s="12">
        <f>YEAR(H4497)</f>
        <v>2023</v>
      </c>
      <c r="K4497" s="12">
        <v>10</v>
      </c>
      <c r="L4497" s="12">
        <v>7</v>
      </c>
      <c r="P4497" s="12" t="s">
        <v>75</v>
      </c>
      <c r="Q4497" s="12" t="str">
        <f>CONCATENATE(X4497," ",Y4497)</f>
        <v>Turdus merula</v>
      </c>
      <c r="R4497" s="14" t="str">
        <f>CONCATENATE(S4497,", ",T4497,", ",U4497,", ",V4497,", ",W4497,", ",X4497,", ",Y4497)</f>
        <v>Animalia, Chordata, Aves, Passeriformes, Turdidae, Turdus, merula</v>
      </c>
      <c r="S4497" s="6" t="s">
        <v>76</v>
      </c>
      <c r="T4497" s="6" t="s">
        <v>77</v>
      </c>
      <c r="U4497" s="6" t="s">
        <v>78</v>
      </c>
      <c r="V4497" s="19" t="s">
        <v>79</v>
      </c>
      <c r="W4497" s="19" t="s">
        <v>126</v>
      </c>
      <c r="X4497" s="19" t="s">
        <v>127</v>
      </c>
      <c r="Y4497" s="19" t="s">
        <v>132</v>
      </c>
      <c r="Z4497" s="6"/>
      <c r="AA4497" s="12" t="s">
        <v>83</v>
      </c>
      <c r="AB4497" s="6" t="s">
        <v>84</v>
      </c>
      <c r="AC4497" s="12" t="s">
        <v>133</v>
      </c>
      <c r="AD4497" s="6" t="s">
        <v>5219</v>
      </c>
      <c r="AE4497" s="2">
        <v>45206</v>
      </c>
      <c r="AF4497" s="43" t="s">
        <v>87</v>
      </c>
      <c r="AG4497" s="7" t="s">
        <v>134</v>
      </c>
      <c r="AH4497" s="43" t="s">
        <v>1168</v>
      </c>
      <c r="AI4497" s="43" t="s">
        <v>1167</v>
      </c>
      <c r="AL4497" s="43">
        <v>10</v>
      </c>
      <c r="AN4497" s="46" t="s">
        <v>5240</v>
      </c>
      <c r="AO4497" s="5" t="s">
        <v>89</v>
      </c>
      <c r="AP4497" s="6" t="s">
        <v>5219</v>
      </c>
      <c r="AR4497" s="7" t="s">
        <v>90</v>
      </c>
      <c r="AT4497" s="4" t="str">
        <f>CONCATENATE(AU4497,", ",AV4497,", ",AW4497,", ",AX4497,", ",AY4497,", ",AZ4497,", ",BA4497)</f>
        <v>Europe, France, FR, Bretagne, Ille-et-Vilaine, Rennes, Campus Institut Agro Rennes</v>
      </c>
      <c r="AU4497" s="1" t="s">
        <v>91</v>
      </c>
      <c r="AV4497" s="1" t="s">
        <v>92</v>
      </c>
      <c r="AW4497" s="1" t="s">
        <v>93</v>
      </c>
      <c r="AX4497" s="1" t="s">
        <v>94</v>
      </c>
      <c r="AY4497" s="1" t="s">
        <v>95</v>
      </c>
      <c r="AZ4497" s="1" t="s">
        <v>96</v>
      </c>
      <c r="BA4497" s="1" t="s">
        <v>5242</v>
      </c>
      <c r="BC4497" s="43"/>
      <c r="BF4497" s="43" t="s">
        <v>4596</v>
      </c>
      <c r="BG4497" s="43" t="s">
        <v>93</v>
      </c>
      <c r="BH4497" s="7" t="s">
        <v>97</v>
      </c>
      <c r="BJ4497" s="7" t="s">
        <v>98</v>
      </c>
      <c r="BK4497" s="7" t="s">
        <v>99</v>
      </c>
      <c r="BL4497" s="7" t="s">
        <v>4597</v>
      </c>
      <c r="BM4497" s="7" t="s">
        <v>4598</v>
      </c>
      <c r="BU4497" s="43">
        <v>1</v>
      </c>
      <c r="BW4497" s="43" t="s">
        <v>103</v>
      </c>
    </row>
    <row r="4498" spans="1:75" x14ac:dyDescent="0.35">
      <c r="C4498" s="43" t="str">
        <f t="shared" si="70"/>
        <v>IARA:BDT-10:2023: 4497</v>
      </c>
      <c r="D4498" s="43">
        <v>4497</v>
      </c>
      <c r="E4498" s="43" t="s">
        <v>5317</v>
      </c>
      <c r="F4498" s="1" t="s">
        <v>73</v>
      </c>
      <c r="G4498" s="43" t="s">
        <v>5261</v>
      </c>
      <c r="H4498" s="2">
        <v>45206</v>
      </c>
      <c r="J4498" s="12">
        <f>YEAR(H4498)</f>
        <v>2023</v>
      </c>
      <c r="K4498" s="12">
        <v>10</v>
      </c>
      <c r="L4498" s="12">
        <v>7</v>
      </c>
      <c r="P4498" s="12" t="s">
        <v>75</v>
      </c>
      <c r="Q4498" s="12" t="str">
        <f>CONCATENATE(X4498," ",Y4498)</f>
        <v>Pica pica</v>
      </c>
      <c r="R4498" s="14" t="str">
        <f>CONCATENATE(S4498,", ",T4498,", ",U4498,", ",V4498,", ",W4498,", ",X4498,", ",Y4498)</f>
        <v>Animalia, Chordata, Aves, Passeriformes, Corvidae, Pica, pica</v>
      </c>
      <c r="S4498" s="6" t="s">
        <v>76</v>
      </c>
      <c r="T4498" s="6" t="s">
        <v>77</v>
      </c>
      <c r="U4498" s="6" t="s">
        <v>78</v>
      </c>
      <c r="V4498" s="6" t="s">
        <v>79</v>
      </c>
      <c r="W4498" s="6" t="s">
        <v>104</v>
      </c>
      <c r="X4498" s="6" t="s">
        <v>155</v>
      </c>
      <c r="Y4498" s="6" t="s">
        <v>156</v>
      </c>
      <c r="Z4498" s="6"/>
      <c r="AA4498" s="12" t="s">
        <v>83</v>
      </c>
      <c r="AB4498" s="6" t="s">
        <v>84</v>
      </c>
      <c r="AC4498" s="12" t="s">
        <v>157</v>
      </c>
      <c r="AD4498" s="6" t="s">
        <v>5219</v>
      </c>
      <c r="AE4498" s="2">
        <v>45206</v>
      </c>
      <c r="AF4498" s="43" t="s">
        <v>87</v>
      </c>
      <c r="AG4498" s="7" t="s">
        <v>158</v>
      </c>
      <c r="AH4498" s="43" t="s">
        <v>1170</v>
      </c>
      <c r="AI4498" s="43" t="s">
        <v>1169</v>
      </c>
      <c r="AL4498" s="43">
        <v>10</v>
      </c>
      <c r="AN4498" s="46" t="s">
        <v>5240</v>
      </c>
      <c r="AO4498" s="5" t="s">
        <v>89</v>
      </c>
      <c r="AP4498" s="6" t="s">
        <v>5219</v>
      </c>
      <c r="AR4498" s="7" t="s">
        <v>90</v>
      </c>
      <c r="AT4498" s="4" t="str">
        <f>CONCATENATE(AU4498,", ",AV4498,", ",AW4498,", ",AX4498,", ",AY4498,", ",AZ4498,", ",BA4498)</f>
        <v>Europe, France, FR, Bretagne, Ille-et-Vilaine, Rennes, Campus Institut Agro Rennes</v>
      </c>
      <c r="AU4498" s="1" t="s">
        <v>91</v>
      </c>
      <c r="AV4498" s="1" t="s">
        <v>92</v>
      </c>
      <c r="AW4498" s="1" t="s">
        <v>93</v>
      </c>
      <c r="AX4498" s="1" t="s">
        <v>94</v>
      </c>
      <c r="AY4498" s="1" t="s">
        <v>95</v>
      </c>
      <c r="AZ4498" s="1" t="s">
        <v>96</v>
      </c>
      <c r="BA4498" s="1" t="s">
        <v>5242</v>
      </c>
      <c r="BC4498" s="43"/>
      <c r="BF4498" s="43" t="s">
        <v>4596</v>
      </c>
      <c r="BG4498" s="43" t="s">
        <v>93</v>
      </c>
      <c r="BH4498" s="7" t="s">
        <v>97</v>
      </c>
      <c r="BJ4498" s="7" t="s">
        <v>98</v>
      </c>
      <c r="BK4498" s="7" t="s">
        <v>99</v>
      </c>
      <c r="BL4498" s="7" t="s">
        <v>4597</v>
      </c>
      <c r="BM4498" s="7" t="s">
        <v>4598</v>
      </c>
      <c r="BU4498" s="43">
        <v>1</v>
      </c>
      <c r="BW4498" s="43" t="s">
        <v>103</v>
      </c>
    </row>
    <row r="4499" spans="1:75" x14ac:dyDescent="0.35">
      <c r="C4499" s="43" t="str">
        <f t="shared" si="70"/>
        <v>IARA:BDT-10:2023: 4498</v>
      </c>
      <c r="D4499" s="43">
        <v>4498</v>
      </c>
      <c r="E4499" s="43" t="s">
        <v>5317</v>
      </c>
      <c r="F4499" s="1" t="s">
        <v>73</v>
      </c>
      <c r="G4499" s="43" t="s">
        <v>5261</v>
      </c>
      <c r="H4499" s="2">
        <v>45206</v>
      </c>
      <c r="J4499" s="12">
        <f>YEAR(H4499)</f>
        <v>2023</v>
      </c>
      <c r="K4499" s="12">
        <v>10</v>
      </c>
      <c r="L4499" s="12">
        <v>7</v>
      </c>
      <c r="P4499" s="12" t="s">
        <v>75</v>
      </c>
      <c r="Q4499" s="12" t="str">
        <f>CONCATENATE(X4499," ",Y4499)</f>
        <v>Carduelis carduelis</v>
      </c>
      <c r="R4499" s="14" t="str">
        <f>CONCATENATE(S4499,", ",T4499,", ",U4499,", ",V4499,", ",W4499,", ",X4499,", ",Y4499)</f>
        <v>Animalia, Chordata, Aves, Passeriformes, Fringillidae, Carduelis, carduelis</v>
      </c>
      <c r="S4499" s="6" t="s">
        <v>76</v>
      </c>
      <c r="T4499" s="6" t="s">
        <v>77</v>
      </c>
      <c r="U4499" s="6" t="s">
        <v>78</v>
      </c>
      <c r="V4499" s="6" t="s">
        <v>79</v>
      </c>
      <c r="W4499" s="6" t="s">
        <v>165</v>
      </c>
      <c r="X4499" s="6" t="s">
        <v>305</v>
      </c>
      <c r="Y4499" s="6" t="s">
        <v>306</v>
      </c>
      <c r="Z4499" s="6"/>
      <c r="AA4499" s="12" t="s">
        <v>83</v>
      </c>
      <c r="AB4499" s="6" t="s">
        <v>84</v>
      </c>
      <c r="AC4499" s="12" t="s">
        <v>273</v>
      </c>
      <c r="AD4499" s="6" t="s">
        <v>5219</v>
      </c>
      <c r="AE4499" s="2">
        <v>45206</v>
      </c>
      <c r="AF4499" s="43" t="s">
        <v>87</v>
      </c>
      <c r="AG4499" s="7" t="s">
        <v>304</v>
      </c>
      <c r="AH4499" s="43" t="s">
        <v>1172</v>
      </c>
      <c r="AI4499" s="43" t="s">
        <v>1171</v>
      </c>
      <c r="AL4499" s="43">
        <v>10</v>
      </c>
      <c r="AN4499" s="46" t="s">
        <v>5240</v>
      </c>
      <c r="AO4499" s="5" t="s">
        <v>89</v>
      </c>
      <c r="AP4499" s="6" t="s">
        <v>5219</v>
      </c>
      <c r="AR4499" s="7" t="s">
        <v>90</v>
      </c>
      <c r="AT4499" s="4" t="str">
        <f>CONCATENATE(AU4499,", ",AV4499,", ",AW4499,", ",AX4499,", ",AY4499,", ",AZ4499,", ",BA4499)</f>
        <v>Europe, France, FR, Bretagne, Ille-et-Vilaine, Rennes, Campus Institut Agro Rennes</v>
      </c>
      <c r="AU4499" s="1" t="s">
        <v>91</v>
      </c>
      <c r="AV4499" s="1" t="s">
        <v>92</v>
      </c>
      <c r="AW4499" s="1" t="s">
        <v>93</v>
      </c>
      <c r="AX4499" s="1" t="s">
        <v>94</v>
      </c>
      <c r="AY4499" s="1" t="s">
        <v>95</v>
      </c>
      <c r="AZ4499" s="1" t="s">
        <v>96</v>
      </c>
      <c r="BA4499" s="1" t="s">
        <v>5242</v>
      </c>
      <c r="BC4499" s="43"/>
      <c r="BF4499" s="43" t="s">
        <v>4596</v>
      </c>
      <c r="BG4499" s="43" t="s">
        <v>93</v>
      </c>
      <c r="BH4499" s="7" t="s">
        <v>97</v>
      </c>
      <c r="BJ4499" s="7" t="s">
        <v>98</v>
      </c>
      <c r="BK4499" s="7" t="s">
        <v>99</v>
      </c>
      <c r="BL4499" s="7" t="s">
        <v>4597</v>
      </c>
      <c r="BM4499" s="7" t="s">
        <v>4598</v>
      </c>
      <c r="BU4499" s="43">
        <v>1</v>
      </c>
      <c r="BW4499" s="43" t="s">
        <v>103</v>
      </c>
    </row>
    <row r="4500" spans="1:75" x14ac:dyDescent="0.35">
      <c r="C4500" s="43" t="str">
        <f t="shared" si="70"/>
        <v>IARA:BDT-10:2023: 4499</v>
      </c>
      <c r="D4500" s="43">
        <v>4499</v>
      </c>
      <c r="E4500" s="43" t="s">
        <v>5317</v>
      </c>
      <c r="F4500" s="1" t="s">
        <v>73</v>
      </c>
      <c r="G4500" s="43" t="s">
        <v>5261</v>
      </c>
      <c r="H4500" s="2">
        <v>45206</v>
      </c>
      <c r="J4500" s="12">
        <f>YEAR(H4500)</f>
        <v>2023</v>
      </c>
      <c r="K4500" s="12">
        <v>10</v>
      </c>
      <c r="L4500" s="12">
        <v>7</v>
      </c>
      <c r="P4500" s="12" t="s">
        <v>75</v>
      </c>
      <c r="Q4500" s="12" t="str">
        <f>CONCATENATE(X4500," ",Y4500)</f>
        <v>Sylvia atricapilla</v>
      </c>
      <c r="R4500" s="14" t="str">
        <f>CONCATENATE(S4500,", ",T4500,", ",U4500,", ",V4500,", ",W4500,", ",X4500,", ",Y4500)</f>
        <v>Animalia, Chordata, Aves, Passeriformes, Sylviidae, Sylvia, atricapilla</v>
      </c>
      <c r="S4500" s="6" t="s">
        <v>76</v>
      </c>
      <c r="T4500" s="6" t="s">
        <v>77</v>
      </c>
      <c r="U4500" s="6" t="s">
        <v>78</v>
      </c>
      <c r="V4500" s="6" t="s">
        <v>79</v>
      </c>
      <c r="W4500" s="6" t="s">
        <v>117</v>
      </c>
      <c r="X4500" s="6" t="s">
        <v>118</v>
      </c>
      <c r="Y4500" s="6" t="s">
        <v>119</v>
      </c>
      <c r="Z4500" s="6"/>
      <c r="AA4500" s="12" t="s">
        <v>83</v>
      </c>
      <c r="AB4500" s="6" t="s">
        <v>84</v>
      </c>
      <c r="AC4500" s="12" t="s">
        <v>120</v>
      </c>
      <c r="AD4500" s="6" t="s">
        <v>5219</v>
      </c>
      <c r="AE4500" s="2">
        <v>45206</v>
      </c>
      <c r="AF4500" s="43" t="s">
        <v>87</v>
      </c>
      <c r="AG4500" s="7" t="s">
        <v>121</v>
      </c>
      <c r="AH4500" s="43" t="s">
        <v>1174</v>
      </c>
      <c r="AI4500" s="43" t="s">
        <v>1173</v>
      </c>
      <c r="AL4500" s="43">
        <v>10</v>
      </c>
      <c r="AN4500" s="46" t="s">
        <v>5240</v>
      </c>
      <c r="AO4500" s="5" t="s">
        <v>89</v>
      </c>
      <c r="AP4500" s="6" t="s">
        <v>5219</v>
      </c>
      <c r="AR4500" s="7" t="s">
        <v>90</v>
      </c>
      <c r="AT4500" s="4" t="str">
        <f>CONCATENATE(AU4500,", ",AV4500,", ",AW4500,", ",AX4500,", ",AY4500,", ",AZ4500,", ",BA4500)</f>
        <v>Europe, France, FR, Bretagne, Ille-et-Vilaine, Rennes, Campus Institut Agro Rennes</v>
      </c>
      <c r="AU4500" s="1" t="s">
        <v>91</v>
      </c>
      <c r="AV4500" s="1" t="s">
        <v>92</v>
      </c>
      <c r="AW4500" s="1" t="s">
        <v>93</v>
      </c>
      <c r="AX4500" s="1" t="s">
        <v>94</v>
      </c>
      <c r="AY4500" s="1" t="s">
        <v>95</v>
      </c>
      <c r="AZ4500" s="1" t="s">
        <v>96</v>
      </c>
      <c r="BA4500" s="1" t="s">
        <v>5242</v>
      </c>
      <c r="BC4500" s="43"/>
      <c r="BF4500" s="43" t="s">
        <v>4596</v>
      </c>
      <c r="BG4500" s="43" t="s">
        <v>93</v>
      </c>
      <c r="BH4500" s="7" t="s">
        <v>97</v>
      </c>
      <c r="BJ4500" s="7" t="s">
        <v>98</v>
      </c>
      <c r="BK4500" s="7" t="s">
        <v>99</v>
      </c>
      <c r="BL4500" s="7" t="s">
        <v>4597</v>
      </c>
      <c r="BM4500" s="7" t="s">
        <v>4598</v>
      </c>
      <c r="BU4500" s="43">
        <v>1</v>
      </c>
      <c r="BW4500" s="43" t="s">
        <v>103</v>
      </c>
    </row>
    <row r="4501" spans="1:75" x14ac:dyDescent="0.35">
      <c r="C4501" s="43" t="str">
        <f t="shared" si="70"/>
        <v>IARA:BDT-10:2023: 4500</v>
      </c>
      <c r="D4501" s="43">
        <v>4500</v>
      </c>
      <c r="E4501" s="43" t="s">
        <v>5317</v>
      </c>
      <c r="F4501" s="1" t="s">
        <v>73</v>
      </c>
      <c r="G4501" s="43" t="s">
        <v>5261</v>
      </c>
      <c r="H4501" s="2">
        <v>45206</v>
      </c>
      <c r="J4501" s="12">
        <f>YEAR(H4501)</f>
        <v>2023</v>
      </c>
      <c r="K4501" s="12">
        <v>10</v>
      </c>
      <c r="L4501" s="12">
        <v>7</v>
      </c>
      <c r="P4501" s="12" t="s">
        <v>75</v>
      </c>
      <c r="Q4501" s="12" t="str">
        <f>CONCATENATE(X4501," ",Y4501)</f>
        <v>Cyanistes caeruleus</v>
      </c>
      <c r="R4501" s="14" t="str">
        <f>CONCATENATE(S4501,", ",T4501,", ",U4501,", ",V4501,", ",W4501,", ",X4501,", ",Y4501)</f>
        <v>Animalia, Chordata, Aves, Passeriformes, Paridae, Cyanistes, caeruleus</v>
      </c>
      <c r="S4501" s="6" t="s">
        <v>76</v>
      </c>
      <c r="T4501" s="6" t="s">
        <v>77</v>
      </c>
      <c r="U4501" s="6" t="s">
        <v>78</v>
      </c>
      <c r="V4501" s="6" t="s">
        <v>79</v>
      </c>
      <c r="W4501" s="6" t="s">
        <v>135</v>
      </c>
      <c r="X4501" s="6" t="s">
        <v>136</v>
      </c>
      <c r="Y4501" s="6" t="s">
        <v>137</v>
      </c>
      <c r="Z4501" s="6"/>
      <c r="AA4501" s="12" t="s">
        <v>83</v>
      </c>
      <c r="AB4501" s="6" t="s">
        <v>84</v>
      </c>
      <c r="AC4501" s="12" t="s">
        <v>138</v>
      </c>
      <c r="AD4501" s="6" t="s">
        <v>5219</v>
      </c>
      <c r="AE4501" s="2">
        <v>45206</v>
      </c>
      <c r="AF4501" s="43" t="s">
        <v>87</v>
      </c>
      <c r="AG4501" s="7" t="s">
        <v>139</v>
      </c>
      <c r="AH4501" s="43" t="s">
        <v>1176</v>
      </c>
      <c r="AI4501" s="43" t="s">
        <v>1175</v>
      </c>
      <c r="AL4501" s="43">
        <v>10</v>
      </c>
      <c r="AN4501" s="46" t="s">
        <v>5240</v>
      </c>
      <c r="AO4501" s="5" t="s">
        <v>89</v>
      </c>
      <c r="AP4501" s="6" t="s">
        <v>5219</v>
      </c>
      <c r="AR4501" s="7" t="s">
        <v>90</v>
      </c>
      <c r="AT4501" s="4" t="str">
        <f>CONCATENATE(AU4501,", ",AV4501,", ",AW4501,", ",AX4501,", ",AY4501,", ",AZ4501,", ",BA4501)</f>
        <v>Europe, France, FR, Bretagne, Ille-et-Vilaine, Rennes, Campus Institut Agro Rennes</v>
      </c>
      <c r="AU4501" s="1" t="s">
        <v>91</v>
      </c>
      <c r="AV4501" s="1" t="s">
        <v>92</v>
      </c>
      <c r="AW4501" s="1" t="s">
        <v>93</v>
      </c>
      <c r="AX4501" s="1" t="s">
        <v>94</v>
      </c>
      <c r="AY4501" s="1" t="s">
        <v>95</v>
      </c>
      <c r="AZ4501" s="1" t="s">
        <v>96</v>
      </c>
      <c r="BA4501" s="1" t="s">
        <v>5242</v>
      </c>
      <c r="BC4501" s="43"/>
      <c r="BF4501" s="43" t="s">
        <v>4596</v>
      </c>
      <c r="BG4501" s="43" t="s">
        <v>93</v>
      </c>
      <c r="BH4501" s="7" t="s">
        <v>97</v>
      </c>
      <c r="BJ4501" s="7" t="s">
        <v>98</v>
      </c>
      <c r="BK4501" s="7" t="s">
        <v>99</v>
      </c>
      <c r="BL4501" s="7" t="s">
        <v>4597</v>
      </c>
      <c r="BM4501" s="7" t="s">
        <v>4598</v>
      </c>
      <c r="BU4501" s="43">
        <v>1</v>
      </c>
      <c r="BW4501" s="43" t="s">
        <v>103</v>
      </c>
    </row>
    <row r="4502" spans="1:75" x14ac:dyDescent="0.35">
      <c r="C4502" s="43" t="str">
        <f t="shared" si="70"/>
        <v>IARA:BDT-10:2023: 4501</v>
      </c>
      <c r="D4502" s="43">
        <v>4501</v>
      </c>
      <c r="E4502" s="43" t="s">
        <v>5317</v>
      </c>
      <c r="F4502" s="1" t="s">
        <v>73</v>
      </c>
      <c r="G4502" s="43" t="s">
        <v>5261</v>
      </c>
      <c r="H4502" s="2">
        <v>45206</v>
      </c>
      <c r="J4502" s="12">
        <f>YEAR(H4502)</f>
        <v>2023</v>
      </c>
      <c r="K4502" s="12">
        <v>10</v>
      </c>
      <c r="L4502" s="12">
        <v>7</v>
      </c>
      <c r="P4502" s="12" t="s">
        <v>75</v>
      </c>
      <c r="Q4502" s="12" t="str">
        <f>CONCATENATE(X4502," ",Y4502)</f>
        <v>Turdus merula</v>
      </c>
      <c r="R4502" s="14" t="str">
        <f>CONCATENATE(S4502,", ",T4502,", ",U4502,", ",V4502,", ",W4502,", ",X4502,", ",Y4502)</f>
        <v>Animalia, Chordata, Aves, Passeriformes, Turdidae, Turdus, merula</v>
      </c>
      <c r="S4502" s="6" t="s">
        <v>76</v>
      </c>
      <c r="T4502" s="6" t="s">
        <v>77</v>
      </c>
      <c r="U4502" s="6" t="s">
        <v>78</v>
      </c>
      <c r="V4502" s="19" t="s">
        <v>79</v>
      </c>
      <c r="W4502" s="19" t="s">
        <v>126</v>
      </c>
      <c r="X4502" s="19" t="s">
        <v>127</v>
      </c>
      <c r="Y4502" s="19" t="s">
        <v>132</v>
      </c>
      <c r="Z4502" s="6"/>
      <c r="AA4502" s="12" t="s">
        <v>83</v>
      </c>
      <c r="AB4502" s="6" t="s">
        <v>84</v>
      </c>
      <c r="AC4502" s="12" t="s">
        <v>133</v>
      </c>
      <c r="AD4502" s="6" t="s">
        <v>5219</v>
      </c>
      <c r="AE4502" s="2">
        <v>45206</v>
      </c>
      <c r="AF4502" s="43" t="s">
        <v>87</v>
      </c>
      <c r="AG4502" s="7" t="s">
        <v>134</v>
      </c>
      <c r="AH4502" s="43" t="s">
        <v>1178</v>
      </c>
      <c r="AI4502" s="43" t="s">
        <v>1177</v>
      </c>
      <c r="AL4502" s="43">
        <v>10</v>
      </c>
      <c r="AN4502" s="46" t="s">
        <v>5240</v>
      </c>
      <c r="AO4502" s="5" t="s">
        <v>89</v>
      </c>
      <c r="AP4502" s="6" t="s">
        <v>5219</v>
      </c>
      <c r="AR4502" s="7" t="s">
        <v>90</v>
      </c>
      <c r="AT4502" s="4" t="str">
        <f>CONCATENATE(AU4502,", ",AV4502,", ",AW4502,", ",AX4502,", ",AY4502,", ",AZ4502,", ",BA4502)</f>
        <v>Europe, France, FR, Bretagne, Ille-et-Vilaine, Rennes, Campus Institut Agro Rennes</v>
      </c>
      <c r="AU4502" s="1" t="s">
        <v>91</v>
      </c>
      <c r="AV4502" s="1" t="s">
        <v>92</v>
      </c>
      <c r="AW4502" s="1" t="s">
        <v>93</v>
      </c>
      <c r="AX4502" s="1" t="s">
        <v>94</v>
      </c>
      <c r="AY4502" s="1" t="s">
        <v>95</v>
      </c>
      <c r="AZ4502" s="1" t="s">
        <v>96</v>
      </c>
      <c r="BA4502" s="1" t="s">
        <v>5242</v>
      </c>
      <c r="BC4502" s="43"/>
      <c r="BF4502" s="43" t="s">
        <v>4596</v>
      </c>
      <c r="BG4502" s="43" t="s">
        <v>93</v>
      </c>
      <c r="BH4502" s="7" t="s">
        <v>97</v>
      </c>
      <c r="BJ4502" s="7" t="s">
        <v>98</v>
      </c>
      <c r="BK4502" s="7" t="s">
        <v>99</v>
      </c>
      <c r="BL4502" s="7" t="s">
        <v>4597</v>
      </c>
      <c r="BM4502" s="7" t="s">
        <v>4598</v>
      </c>
      <c r="BU4502" s="43">
        <v>1</v>
      </c>
      <c r="BW4502" s="43" t="s">
        <v>103</v>
      </c>
    </row>
    <row r="4503" spans="1:75" x14ac:dyDescent="0.35">
      <c r="C4503" s="43" t="str">
        <f t="shared" si="70"/>
        <v>IARA:BDT-10:2023: 4502</v>
      </c>
      <c r="D4503" s="43">
        <v>4502</v>
      </c>
      <c r="E4503" s="43" t="s">
        <v>5317</v>
      </c>
      <c r="F4503" s="1" t="s">
        <v>73</v>
      </c>
      <c r="G4503" s="43" t="s">
        <v>5261</v>
      </c>
      <c r="H4503" s="2">
        <v>45206</v>
      </c>
      <c r="J4503" s="12">
        <f>YEAR(H4503)</f>
        <v>2023</v>
      </c>
      <c r="K4503" s="12">
        <v>10</v>
      </c>
      <c r="L4503" s="12">
        <v>7</v>
      </c>
      <c r="P4503" s="12" t="s">
        <v>75</v>
      </c>
      <c r="Q4503" s="12" t="str">
        <f>CONCATENATE(X4503," ",Y4503)</f>
        <v>Parus major</v>
      </c>
      <c r="R4503" s="14" t="str">
        <f>CONCATENATE(S4503,", ",T4503,", ",U4503,", ",V4503,", ",W4503,", ",X4503,", ",Y4503)</f>
        <v>Animalia, Chordata, Aves, Passeriformes, Paridae, Parus, major</v>
      </c>
      <c r="S4503" s="6" t="s">
        <v>76</v>
      </c>
      <c r="T4503" s="6" t="s">
        <v>77</v>
      </c>
      <c r="U4503" s="6" t="s">
        <v>78</v>
      </c>
      <c r="V4503" s="12" t="s">
        <v>79</v>
      </c>
      <c r="W4503" s="12" t="s">
        <v>135</v>
      </c>
      <c r="X4503" s="12" t="s">
        <v>140</v>
      </c>
      <c r="Y4503" s="12" t="s">
        <v>141</v>
      </c>
      <c r="AA4503" s="12" t="s">
        <v>83</v>
      </c>
      <c r="AB4503" s="6" t="s">
        <v>84</v>
      </c>
      <c r="AC4503" s="12" t="s">
        <v>142</v>
      </c>
      <c r="AD4503" s="6" t="s">
        <v>5219</v>
      </c>
      <c r="AE4503" s="2">
        <v>45206</v>
      </c>
      <c r="AF4503" s="43" t="s">
        <v>87</v>
      </c>
      <c r="AG4503" s="7" t="s">
        <v>143</v>
      </c>
      <c r="AH4503" s="43" t="s">
        <v>1180</v>
      </c>
      <c r="AI4503" s="43" t="s">
        <v>1179</v>
      </c>
      <c r="AL4503" s="43">
        <v>10</v>
      </c>
      <c r="AN4503" s="46" t="s">
        <v>5240</v>
      </c>
      <c r="AO4503" s="5" t="s">
        <v>89</v>
      </c>
      <c r="AP4503" s="6" t="s">
        <v>5219</v>
      </c>
      <c r="AR4503" s="7" t="s">
        <v>90</v>
      </c>
      <c r="AT4503" s="4" t="str">
        <f>CONCATENATE(AU4503,", ",AV4503,", ",AW4503,", ",AX4503,", ",AY4503,", ",AZ4503,", ",BA4503)</f>
        <v>Europe, France, FR, Bretagne, Ille-et-Vilaine, Rennes, Campus Institut Agro Rennes</v>
      </c>
      <c r="AU4503" s="1" t="s">
        <v>91</v>
      </c>
      <c r="AV4503" s="1" t="s">
        <v>92</v>
      </c>
      <c r="AW4503" s="1" t="s">
        <v>93</v>
      </c>
      <c r="AX4503" s="1" t="s">
        <v>94</v>
      </c>
      <c r="AY4503" s="1" t="s">
        <v>95</v>
      </c>
      <c r="AZ4503" s="1" t="s">
        <v>96</v>
      </c>
      <c r="BA4503" s="1" t="s">
        <v>5242</v>
      </c>
      <c r="BC4503" s="43"/>
      <c r="BF4503" s="43" t="s">
        <v>4596</v>
      </c>
      <c r="BG4503" s="43" t="s">
        <v>93</v>
      </c>
      <c r="BH4503" s="7" t="s">
        <v>97</v>
      </c>
      <c r="BJ4503" s="7" t="s">
        <v>98</v>
      </c>
      <c r="BK4503" s="7" t="s">
        <v>99</v>
      </c>
      <c r="BL4503" s="7" t="s">
        <v>4597</v>
      </c>
      <c r="BM4503" s="7" t="s">
        <v>4598</v>
      </c>
      <c r="BU4503" s="43">
        <v>1</v>
      </c>
      <c r="BW4503" s="43" t="s">
        <v>103</v>
      </c>
    </row>
    <row r="4504" spans="1:75" x14ac:dyDescent="0.35">
      <c r="C4504" s="43" t="str">
        <f t="shared" si="70"/>
        <v>IARA:BDT-10:2023: 4503</v>
      </c>
      <c r="D4504" s="43">
        <v>4503</v>
      </c>
      <c r="E4504" s="43" t="s">
        <v>5317</v>
      </c>
      <c r="F4504" s="1" t="s">
        <v>73</v>
      </c>
      <c r="G4504" s="43" t="s">
        <v>5261</v>
      </c>
      <c r="H4504" s="2">
        <v>45206</v>
      </c>
      <c r="J4504" s="12">
        <f>YEAR(H4504)</f>
        <v>2023</v>
      </c>
      <c r="K4504" s="12">
        <v>10</v>
      </c>
      <c r="L4504" s="12">
        <v>7</v>
      </c>
      <c r="P4504" s="12" t="s">
        <v>75</v>
      </c>
      <c r="Q4504" s="12" t="str">
        <f>CONCATENATE(X4504," ",Y4504)</f>
        <v>Pica pica</v>
      </c>
      <c r="R4504" s="14" t="str">
        <f>CONCATENATE(S4504,", ",T4504,", ",U4504,", ",V4504,", ",W4504,", ",X4504,", ",Y4504)</f>
        <v>Animalia, Chordata, Aves, Passeriformes, Corvidae, Pica, pica</v>
      </c>
      <c r="S4504" s="6" t="s">
        <v>76</v>
      </c>
      <c r="T4504" s="6" t="s">
        <v>77</v>
      </c>
      <c r="U4504" s="6" t="s">
        <v>78</v>
      </c>
      <c r="V4504" s="12" t="s">
        <v>79</v>
      </c>
      <c r="W4504" s="12" t="s">
        <v>104</v>
      </c>
      <c r="X4504" s="12" t="s">
        <v>155</v>
      </c>
      <c r="Y4504" s="12" t="s">
        <v>156</v>
      </c>
      <c r="AA4504" s="12" t="s">
        <v>83</v>
      </c>
      <c r="AB4504" s="6" t="s">
        <v>84</v>
      </c>
      <c r="AC4504" s="12" t="s">
        <v>157</v>
      </c>
      <c r="AD4504" s="6" t="s">
        <v>5219</v>
      </c>
      <c r="AE4504" s="2">
        <v>45206</v>
      </c>
      <c r="AF4504" s="43" t="s">
        <v>87</v>
      </c>
      <c r="AG4504" s="7" t="s">
        <v>158</v>
      </c>
      <c r="AH4504" s="43" t="s">
        <v>1182</v>
      </c>
      <c r="AI4504" s="43" t="s">
        <v>1181</v>
      </c>
      <c r="AL4504" s="43">
        <v>10</v>
      </c>
      <c r="AN4504" s="46" t="s">
        <v>5240</v>
      </c>
      <c r="AO4504" s="5" t="s">
        <v>89</v>
      </c>
      <c r="AP4504" s="6" t="s">
        <v>5219</v>
      </c>
      <c r="AR4504" s="7" t="s">
        <v>90</v>
      </c>
      <c r="AT4504" s="4" t="str">
        <f>CONCATENATE(AU4504,", ",AV4504,", ",AW4504,", ",AX4504,", ",AY4504,", ",AZ4504,", ",BA4504)</f>
        <v>Europe, France, FR, Bretagne, Ille-et-Vilaine, Rennes, Campus Institut Agro Rennes</v>
      </c>
      <c r="AU4504" s="1" t="s">
        <v>91</v>
      </c>
      <c r="AV4504" s="1" t="s">
        <v>92</v>
      </c>
      <c r="AW4504" s="1" t="s">
        <v>93</v>
      </c>
      <c r="AX4504" s="1" t="s">
        <v>94</v>
      </c>
      <c r="AY4504" s="1" t="s">
        <v>95</v>
      </c>
      <c r="AZ4504" s="1" t="s">
        <v>96</v>
      </c>
      <c r="BA4504" s="1" t="s">
        <v>5242</v>
      </c>
      <c r="BC4504" s="43"/>
      <c r="BF4504" s="43" t="s">
        <v>4596</v>
      </c>
      <c r="BG4504" s="43" t="s">
        <v>93</v>
      </c>
      <c r="BH4504" s="7" t="s">
        <v>97</v>
      </c>
      <c r="BJ4504" s="7" t="s">
        <v>98</v>
      </c>
      <c r="BK4504" s="7" t="s">
        <v>99</v>
      </c>
      <c r="BL4504" s="7" t="s">
        <v>4597</v>
      </c>
      <c r="BM4504" s="7" t="s">
        <v>4598</v>
      </c>
      <c r="BU4504" s="43">
        <v>1</v>
      </c>
      <c r="BW4504" s="43" t="s">
        <v>103</v>
      </c>
    </row>
    <row r="4505" spans="1:75" x14ac:dyDescent="0.35">
      <c r="C4505" s="43" t="str">
        <f t="shared" si="70"/>
        <v>IARA:BDT-10:2023: 4504</v>
      </c>
      <c r="D4505" s="43">
        <v>4504</v>
      </c>
      <c r="E4505" s="43" t="s">
        <v>5317</v>
      </c>
      <c r="F4505" s="1" t="s">
        <v>73</v>
      </c>
      <c r="G4505" s="43" t="s">
        <v>5261</v>
      </c>
      <c r="H4505" s="2">
        <v>45206</v>
      </c>
      <c r="J4505" s="12">
        <f>YEAR(H4505)</f>
        <v>2023</v>
      </c>
      <c r="K4505" s="12">
        <v>10</v>
      </c>
      <c r="L4505" s="12">
        <v>7</v>
      </c>
      <c r="P4505" s="12" t="s">
        <v>75</v>
      </c>
      <c r="Q4505" s="12" t="str">
        <f>CONCATENATE(X4505," ",Y4505)</f>
        <v>Cyanistes caeruleus</v>
      </c>
      <c r="R4505" s="14" t="str">
        <f>CONCATENATE(S4505,", ",T4505,", ",U4505,", ",V4505,", ",W4505,", ",X4505,", ",Y4505)</f>
        <v>Animalia, Chordata, Aves, Passeriformes, Paridae, Cyanistes, caeruleus</v>
      </c>
      <c r="S4505" s="6" t="s">
        <v>76</v>
      </c>
      <c r="T4505" s="6" t="s">
        <v>77</v>
      </c>
      <c r="U4505" s="6" t="s">
        <v>78</v>
      </c>
      <c r="V4505" s="12" t="s">
        <v>79</v>
      </c>
      <c r="W4505" s="12" t="s">
        <v>135</v>
      </c>
      <c r="X4505" s="12" t="s">
        <v>136</v>
      </c>
      <c r="Y4505" s="12" t="s">
        <v>137</v>
      </c>
      <c r="AA4505" s="12" t="s">
        <v>83</v>
      </c>
      <c r="AB4505" s="6" t="s">
        <v>84</v>
      </c>
      <c r="AC4505" s="12" t="s">
        <v>138</v>
      </c>
      <c r="AD4505" s="6" t="s">
        <v>5219</v>
      </c>
      <c r="AE4505" s="2">
        <v>45206</v>
      </c>
      <c r="AF4505" s="43" t="s">
        <v>87</v>
      </c>
      <c r="AG4505" s="7" t="s">
        <v>139</v>
      </c>
      <c r="AH4505" s="43" t="s">
        <v>1184</v>
      </c>
      <c r="AI4505" s="43" t="s">
        <v>1183</v>
      </c>
      <c r="AL4505" s="43">
        <v>10</v>
      </c>
      <c r="AN4505" s="46" t="s">
        <v>5240</v>
      </c>
      <c r="AO4505" s="5" t="s">
        <v>89</v>
      </c>
      <c r="AP4505" s="6" t="s">
        <v>5219</v>
      </c>
      <c r="AR4505" s="7" t="s">
        <v>90</v>
      </c>
      <c r="AT4505" s="4" t="str">
        <f>CONCATENATE(AU4505,", ",AV4505,", ",AW4505,", ",AX4505,", ",AY4505,", ",AZ4505,", ",BA4505)</f>
        <v>Europe, France, FR, Bretagne, Ille-et-Vilaine, Rennes, Campus Institut Agro Rennes</v>
      </c>
      <c r="AU4505" s="1" t="s">
        <v>91</v>
      </c>
      <c r="AV4505" s="1" t="s">
        <v>92</v>
      </c>
      <c r="AW4505" s="1" t="s">
        <v>93</v>
      </c>
      <c r="AX4505" s="1" t="s">
        <v>94</v>
      </c>
      <c r="AY4505" s="1" t="s">
        <v>95</v>
      </c>
      <c r="AZ4505" s="1" t="s">
        <v>96</v>
      </c>
      <c r="BA4505" s="1" t="s">
        <v>5242</v>
      </c>
      <c r="BC4505" s="43"/>
      <c r="BF4505" s="43" t="s">
        <v>4596</v>
      </c>
      <c r="BG4505" s="43" t="s">
        <v>93</v>
      </c>
      <c r="BH4505" s="7" t="s">
        <v>97</v>
      </c>
      <c r="BJ4505" s="7" t="s">
        <v>98</v>
      </c>
      <c r="BK4505" s="7" t="s">
        <v>99</v>
      </c>
      <c r="BL4505" s="7" t="s">
        <v>4597</v>
      </c>
      <c r="BM4505" s="7" t="s">
        <v>4598</v>
      </c>
      <c r="BU4505" s="43">
        <v>1</v>
      </c>
      <c r="BW4505" s="43" t="s">
        <v>103</v>
      </c>
    </row>
    <row r="4506" spans="1:75" x14ac:dyDescent="0.35">
      <c r="C4506" s="43" t="str">
        <f t="shared" si="70"/>
        <v>IARA:BDT-10:2023: 4505</v>
      </c>
      <c r="D4506" s="43">
        <v>4505</v>
      </c>
      <c r="E4506" s="43" t="s">
        <v>5317</v>
      </c>
      <c r="F4506" s="1" t="s">
        <v>73</v>
      </c>
      <c r="G4506" s="43" t="s">
        <v>5261</v>
      </c>
      <c r="H4506" s="2">
        <v>45206</v>
      </c>
      <c r="J4506" s="12">
        <f>YEAR(H4506)</f>
        <v>2023</v>
      </c>
      <c r="K4506" s="12">
        <v>10</v>
      </c>
      <c r="L4506" s="12">
        <v>7</v>
      </c>
      <c r="P4506" s="12" t="s">
        <v>75</v>
      </c>
      <c r="Q4506" s="12" t="str">
        <f>CONCATENATE(X4506," ",Y4506)</f>
        <v>Cyanistes caeruleus</v>
      </c>
      <c r="R4506" s="14" t="str">
        <f>CONCATENATE(S4506,", ",T4506,", ",U4506,", ",V4506,", ",W4506,", ",X4506,", ",Y4506)</f>
        <v>Animalia, Chordata, Aves, Passeriformes, Paridae, Cyanistes, caeruleus</v>
      </c>
      <c r="S4506" s="6" t="s">
        <v>76</v>
      </c>
      <c r="T4506" s="6" t="s">
        <v>77</v>
      </c>
      <c r="U4506" s="6" t="s">
        <v>78</v>
      </c>
      <c r="V4506" s="12" t="s">
        <v>79</v>
      </c>
      <c r="W4506" s="12" t="s">
        <v>135</v>
      </c>
      <c r="X4506" s="12" t="s">
        <v>136</v>
      </c>
      <c r="Y4506" s="12" t="s">
        <v>137</v>
      </c>
      <c r="AA4506" s="12" t="s">
        <v>83</v>
      </c>
      <c r="AB4506" s="6" t="s">
        <v>84</v>
      </c>
      <c r="AC4506" s="12" t="s">
        <v>138</v>
      </c>
      <c r="AD4506" s="6" t="s">
        <v>5219</v>
      </c>
      <c r="AE4506" s="2">
        <v>45206</v>
      </c>
      <c r="AF4506" s="43" t="s">
        <v>87</v>
      </c>
      <c r="AG4506" s="7" t="s">
        <v>139</v>
      </c>
      <c r="AH4506" s="43" t="s">
        <v>1186</v>
      </c>
      <c r="AI4506" s="43" t="s">
        <v>1185</v>
      </c>
      <c r="AL4506" s="43">
        <v>10</v>
      </c>
      <c r="AN4506" s="46" t="s">
        <v>5240</v>
      </c>
      <c r="AO4506" s="5" t="s">
        <v>89</v>
      </c>
      <c r="AP4506" s="6" t="s">
        <v>5219</v>
      </c>
      <c r="AR4506" s="7" t="s">
        <v>90</v>
      </c>
      <c r="AT4506" s="4" t="str">
        <f>CONCATENATE(AU4506,", ",AV4506,", ",AW4506,", ",AX4506,", ",AY4506,", ",AZ4506,", ",BA4506)</f>
        <v>Europe, France, FR, Bretagne, Ille-et-Vilaine, Rennes, Campus Institut Agro Rennes</v>
      </c>
      <c r="AU4506" s="1" t="s">
        <v>91</v>
      </c>
      <c r="AV4506" s="1" t="s">
        <v>92</v>
      </c>
      <c r="AW4506" s="1" t="s">
        <v>93</v>
      </c>
      <c r="AX4506" s="1" t="s">
        <v>94</v>
      </c>
      <c r="AY4506" s="1" t="s">
        <v>95</v>
      </c>
      <c r="AZ4506" s="1" t="s">
        <v>96</v>
      </c>
      <c r="BA4506" s="1" t="s">
        <v>5242</v>
      </c>
      <c r="BC4506" s="43"/>
      <c r="BF4506" s="43" t="s">
        <v>4596</v>
      </c>
      <c r="BG4506" s="43" t="s">
        <v>93</v>
      </c>
      <c r="BH4506" s="7" t="s">
        <v>97</v>
      </c>
      <c r="BJ4506" s="7" t="s">
        <v>98</v>
      </c>
      <c r="BK4506" s="7" t="s">
        <v>99</v>
      </c>
      <c r="BL4506" s="7" t="s">
        <v>4597</v>
      </c>
      <c r="BM4506" s="7" t="s">
        <v>4598</v>
      </c>
      <c r="BU4506" s="43">
        <v>1</v>
      </c>
      <c r="BW4506" s="43" t="s">
        <v>103</v>
      </c>
    </row>
    <row r="4507" spans="1:75" x14ac:dyDescent="0.35">
      <c r="C4507" s="43" t="str">
        <f t="shared" si="70"/>
        <v>IARA:BDT-10:2023: 4506</v>
      </c>
      <c r="D4507" s="43">
        <v>4506</v>
      </c>
      <c r="E4507" s="43" t="s">
        <v>5317</v>
      </c>
      <c r="F4507" s="1" t="s">
        <v>73</v>
      </c>
      <c r="G4507" s="43" t="s">
        <v>5261</v>
      </c>
      <c r="H4507" s="2">
        <v>45206</v>
      </c>
      <c r="J4507" s="12">
        <f>YEAR(H4507)</f>
        <v>2023</v>
      </c>
      <c r="K4507" s="12">
        <v>10</v>
      </c>
      <c r="L4507" s="12">
        <v>7</v>
      </c>
      <c r="P4507" s="12" t="s">
        <v>75</v>
      </c>
      <c r="Q4507" s="12" t="str">
        <f>CONCATENATE(X4507," ",Y4507)</f>
        <v>Parus major</v>
      </c>
      <c r="R4507" s="14" t="str">
        <f>CONCATENATE(S4507,", ",T4507,", ",U4507,", ",V4507,", ",W4507,", ",X4507,", ",Y4507)</f>
        <v>Animalia, Chordata, Aves, Passeriformes, Paridae, Parus, major</v>
      </c>
      <c r="S4507" s="6" t="s">
        <v>76</v>
      </c>
      <c r="T4507" s="6" t="s">
        <v>77</v>
      </c>
      <c r="U4507" s="6" t="s">
        <v>78</v>
      </c>
      <c r="V4507" s="12" t="s">
        <v>79</v>
      </c>
      <c r="W4507" s="12" t="s">
        <v>135</v>
      </c>
      <c r="X4507" s="12" t="s">
        <v>140</v>
      </c>
      <c r="Y4507" s="12" t="s">
        <v>141</v>
      </c>
      <c r="AA4507" s="12" t="s">
        <v>83</v>
      </c>
      <c r="AB4507" s="6" t="s">
        <v>84</v>
      </c>
      <c r="AC4507" s="12" t="s">
        <v>142</v>
      </c>
      <c r="AD4507" s="6" t="s">
        <v>5219</v>
      </c>
      <c r="AE4507" s="2">
        <v>45206</v>
      </c>
      <c r="AF4507" s="43" t="s">
        <v>87</v>
      </c>
      <c r="AG4507" s="7" t="s">
        <v>143</v>
      </c>
      <c r="AH4507" s="43" t="s">
        <v>1188</v>
      </c>
      <c r="AI4507" s="43" t="s">
        <v>1187</v>
      </c>
      <c r="AL4507" s="43">
        <v>10</v>
      </c>
      <c r="AN4507" s="46" t="s">
        <v>5240</v>
      </c>
      <c r="AO4507" s="5" t="s">
        <v>89</v>
      </c>
      <c r="AP4507" s="6" t="s">
        <v>5219</v>
      </c>
      <c r="AR4507" s="7" t="s">
        <v>90</v>
      </c>
      <c r="AT4507" s="4" t="str">
        <f>CONCATENATE(AU4507,", ",AV4507,", ",AW4507,", ",AX4507,", ",AY4507,", ",AZ4507,", ",BA4507)</f>
        <v>Europe, France, FR, Bretagne, Ille-et-Vilaine, Rennes, Campus Institut Agro Rennes</v>
      </c>
      <c r="AU4507" s="1" t="s">
        <v>91</v>
      </c>
      <c r="AV4507" s="1" t="s">
        <v>92</v>
      </c>
      <c r="AW4507" s="1" t="s">
        <v>93</v>
      </c>
      <c r="AX4507" s="1" t="s">
        <v>94</v>
      </c>
      <c r="AY4507" s="1" t="s">
        <v>95</v>
      </c>
      <c r="AZ4507" s="1" t="s">
        <v>96</v>
      </c>
      <c r="BA4507" s="1" t="s">
        <v>5242</v>
      </c>
      <c r="BC4507" s="43"/>
      <c r="BF4507" s="43" t="s">
        <v>4596</v>
      </c>
      <c r="BG4507" s="43" t="s">
        <v>93</v>
      </c>
      <c r="BH4507" s="7" t="s">
        <v>97</v>
      </c>
      <c r="BJ4507" s="7" t="s">
        <v>98</v>
      </c>
      <c r="BK4507" s="7" t="s">
        <v>99</v>
      </c>
      <c r="BL4507" s="7" t="s">
        <v>4597</v>
      </c>
      <c r="BM4507" s="7" t="s">
        <v>4598</v>
      </c>
      <c r="BU4507" s="43">
        <v>1</v>
      </c>
      <c r="BW4507" s="43" t="s">
        <v>103</v>
      </c>
    </row>
    <row r="4508" spans="1:75" x14ac:dyDescent="0.35">
      <c r="C4508" s="43" t="str">
        <f t="shared" si="70"/>
        <v>IARA:BDT-10:2023: 4507</v>
      </c>
      <c r="D4508" s="43">
        <v>4507</v>
      </c>
      <c r="E4508" s="43" t="s">
        <v>5317</v>
      </c>
      <c r="F4508" s="1" t="s">
        <v>73</v>
      </c>
      <c r="G4508" s="43" t="s">
        <v>5261</v>
      </c>
      <c r="H4508" s="2">
        <v>45206</v>
      </c>
      <c r="J4508" s="12">
        <f>YEAR(H4508)</f>
        <v>2023</v>
      </c>
      <c r="K4508" s="12">
        <v>10</v>
      </c>
      <c r="L4508" s="12">
        <v>7</v>
      </c>
      <c r="P4508" s="12" t="s">
        <v>75</v>
      </c>
      <c r="Q4508" s="12" t="str">
        <f>CONCATENATE(X4508," ",Y4508)</f>
        <v>Parus major</v>
      </c>
      <c r="R4508" s="14" t="str">
        <f>CONCATENATE(S4508,", ",T4508,", ",U4508,", ",V4508,", ",W4508,", ",X4508,", ",Y4508)</f>
        <v>Animalia, Chordata, Aves, Passeriformes, Paridae, Parus, major</v>
      </c>
      <c r="S4508" s="6" t="s">
        <v>76</v>
      </c>
      <c r="T4508" s="6" t="s">
        <v>77</v>
      </c>
      <c r="U4508" s="6" t="s">
        <v>78</v>
      </c>
      <c r="V4508" s="12" t="s">
        <v>79</v>
      </c>
      <c r="W4508" s="12" t="s">
        <v>135</v>
      </c>
      <c r="X4508" s="12" t="s">
        <v>140</v>
      </c>
      <c r="Y4508" s="12" t="s">
        <v>141</v>
      </c>
      <c r="AA4508" s="12" t="s">
        <v>83</v>
      </c>
      <c r="AB4508" s="6" t="s">
        <v>84</v>
      </c>
      <c r="AC4508" s="12" t="s">
        <v>142</v>
      </c>
      <c r="AD4508" s="6" t="s">
        <v>5219</v>
      </c>
      <c r="AE4508" s="2">
        <v>45206</v>
      </c>
      <c r="AF4508" s="43" t="s">
        <v>87</v>
      </c>
      <c r="AG4508" s="7" t="s">
        <v>143</v>
      </c>
      <c r="AH4508" s="43" t="s">
        <v>1190</v>
      </c>
      <c r="AI4508" s="43" t="s">
        <v>1189</v>
      </c>
      <c r="AL4508" s="43">
        <v>10</v>
      </c>
      <c r="AN4508" s="46" t="s">
        <v>5240</v>
      </c>
      <c r="AO4508" s="5" t="s">
        <v>89</v>
      </c>
      <c r="AP4508" s="6" t="s">
        <v>5219</v>
      </c>
      <c r="AR4508" s="7" t="s">
        <v>90</v>
      </c>
      <c r="AT4508" s="4" t="str">
        <f>CONCATENATE(AU4508,", ",AV4508,", ",AW4508,", ",AX4508,", ",AY4508,", ",AZ4508,", ",BA4508)</f>
        <v>Europe, France, FR, Bretagne, Ille-et-Vilaine, Rennes, Campus Institut Agro Rennes</v>
      </c>
      <c r="AU4508" s="1" t="s">
        <v>91</v>
      </c>
      <c r="AV4508" s="1" t="s">
        <v>92</v>
      </c>
      <c r="AW4508" s="1" t="s">
        <v>93</v>
      </c>
      <c r="AX4508" s="1" t="s">
        <v>94</v>
      </c>
      <c r="AY4508" s="1" t="s">
        <v>95</v>
      </c>
      <c r="AZ4508" s="1" t="s">
        <v>96</v>
      </c>
      <c r="BA4508" s="1" t="s">
        <v>5242</v>
      </c>
      <c r="BC4508" s="43"/>
      <c r="BF4508" s="43" t="s">
        <v>4596</v>
      </c>
      <c r="BG4508" s="43" t="s">
        <v>93</v>
      </c>
      <c r="BH4508" s="7" t="s">
        <v>97</v>
      </c>
      <c r="BJ4508" s="7" t="s">
        <v>98</v>
      </c>
      <c r="BK4508" s="7" t="s">
        <v>99</v>
      </c>
      <c r="BL4508" s="7" t="s">
        <v>4597</v>
      </c>
      <c r="BM4508" s="7" t="s">
        <v>4598</v>
      </c>
      <c r="BU4508" s="43">
        <v>1</v>
      </c>
      <c r="BW4508" s="43" t="s">
        <v>103</v>
      </c>
    </row>
    <row r="4509" spans="1:75" x14ac:dyDescent="0.35">
      <c r="C4509" s="43" t="str">
        <f t="shared" si="70"/>
        <v>IARA:BDT-10:2023: 4508</v>
      </c>
      <c r="D4509" s="43">
        <v>4508</v>
      </c>
      <c r="E4509" s="43" t="s">
        <v>5317</v>
      </c>
      <c r="F4509" s="1" t="s">
        <v>73</v>
      </c>
      <c r="G4509" s="43" t="s">
        <v>5261</v>
      </c>
      <c r="H4509" s="2">
        <v>45206</v>
      </c>
      <c r="J4509" s="12">
        <f>YEAR(H4509)</f>
        <v>2023</v>
      </c>
      <c r="K4509" s="12">
        <v>10</v>
      </c>
      <c r="L4509" s="12">
        <v>7</v>
      </c>
      <c r="P4509" s="12" t="s">
        <v>75</v>
      </c>
      <c r="Q4509" s="12" t="str">
        <f>CONCATENATE(X4509," ",Y4509)</f>
        <v>Erithacus rubecula</v>
      </c>
      <c r="R4509" s="14" t="str">
        <f>CONCATENATE(S4509,", ",T4509,", ",U4509,", ",V4509,", ",W4509,", ",X4509,", ",Y4509)</f>
        <v>Animalia, Chordata, Aves, Passeriformes, Muscicapidae, Erithacus, rubecula</v>
      </c>
      <c r="S4509" s="6" t="s">
        <v>76</v>
      </c>
      <c r="T4509" s="6" t="s">
        <v>77</v>
      </c>
      <c r="U4509" s="6" t="s">
        <v>78</v>
      </c>
      <c r="V4509" s="12" t="s">
        <v>79</v>
      </c>
      <c r="W4509" s="12" t="s">
        <v>182</v>
      </c>
      <c r="X4509" s="12" t="s">
        <v>183</v>
      </c>
      <c r="Y4509" s="12" t="s">
        <v>184</v>
      </c>
      <c r="AA4509" s="12" t="s">
        <v>83</v>
      </c>
      <c r="AB4509" s="6" t="s">
        <v>84</v>
      </c>
      <c r="AC4509" s="12" t="s">
        <v>185</v>
      </c>
      <c r="AD4509" s="6" t="s">
        <v>5219</v>
      </c>
      <c r="AE4509" s="2">
        <v>45206</v>
      </c>
      <c r="AF4509" s="43" t="s">
        <v>87</v>
      </c>
      <c r="AG4509" s="7" t="s">
        <v>186</v>
      </c>
      <c r="AH4509" s="43" t="s">
        <v>1192</v>
      </c>
      <c r="AI4509" s="43" t="s">
        <v>1191</v>
      </c>
      <c r="AL4509" s="43">
        <v>10</v>
      </c>
      <c r="AN4509" s="46" t="s">
        <v>5240</v>
      </c>
      <c r="AO4509" s="5" t="s">
        <v>89</v>
      </c>
      <c r="AP4509" s="6" t="s">
        <v>5219</v>
      </c>
      <c r="AR4509" s="7" t="s">
        <v>90</v>
      </c>
      <c r="AT4509" s="4" t="str">
        <f>CONCATENATE(AU4509,", ",AV4509,", ",AW4509,", ",AX4509,", ",AY4509,", ",AZ4509,", ",BA4509)</f>
        <v>Europe, France, FR, Bretagne, Ille-et-Vilaine, Rennes, Campus Institut Agro Rennes</v>
      </c>
      <c r="AU4509" s="1" t="s">
        <v>91</v>
      </c>
      <c r="AV4509" s="1" t="s">
        <v>92</v>
      </c>
      <c r="AW4509" s="1" t="s">
        <v>93</v>
      </c>
      <c r="AX4509" s="1" t="s">
        <v>94</v>
      </c>
      <c r="AY4509" s="1" t="s">
        <v>95</v>
      </c>
      <c r="AZ4509" s="1" t="s">
        <v>96</v>
      </c>
      <c r="BA4509" s="1" t="s">
        <v>5242</v>
      </c>
      <c r="BC4509" s="43"/>
      <c r="BF4509" s="43" t="s">
        <v>4596</v>
      </c>
      <c r="BG4509" s="43" t="s">
        <v>93</v>
      </c>
      <c r="BH4509" s="7" t="s">
        <v>97</v>
      </c>
      <c r="BJ4509" s="7" t="s">
        <v>98</v>
      </c>
      <c r="BK4509" s="7" t="s">
        <v>99</v>
      </c>
      <c r="BL4509" s="7" t="s">
        <v>4597</v>
      </c>
      <c r="BM4509" s="7" t="s">
        <v>4598</v>
      </c>
      <c r="BU4509" s="43">
        <v>1</v>
      </c>
      <c r="BW4509" s="43" t="s">
        <v>103</v>
      </c>
    </row>
    <row r="4510" spans="1:75" x14ac:dyDescent="0.35">
      <c r="C4510" s="43" t="str">
        <f t="shared" si="70"/>
        <v>IARA:BDT-10:2023: 4509</v>
      </c>
      <c r="D4510" s="43">
        <v>4509</v>
      </c>
      <c r="E4510" s="43" t="s">
        <v>5317</v>
      </c>
      <c r="F4510" s="1" t="s">
        <v>73</v>
      </c>
      <c r="G4510" s="43" t="s">
        <v>5261</v>
      </c>
      <c r="H4510" s="2">
        <v>45206</v>
      </c>
      <c r="J4510" s="12">
        <f>YEAR(H4510)</f>
        <v>2023</v>
      </c>
      <c r="K4510" s="12">
        <v>10</v>
      </c>
      <c r="L4510" s="12">
        <v>7</v>
      </c>
      <c r="P4510" s="12" t="s">
        <v>75</v>
      </c>
      <c r="Q4510" s="12" t="str">
        <f>CONCATENATE(X4510," ",Y4510)</f>
        <v>Prunella modularis</v>
      </c>
      <c r="R4510" s="14" t="str">
        <f>CONCATENATE(S4510,", ",T4510,", ",U4510,", ",V4510,", ",W4510,", ",X4510,", ",Y4510)</f>
        <v>Animalia, Chordata, Aves, Passeriformes, Prunellidae, Prunella, modularis</v>
      </c>
      <c r="S4510" s="6" t="s">
        <v>76</v>
      </c>
      <c r="T4510" s="6" t="s">
        <v>77</v>
      </c>
      <c r="U4510" s="6" t="s">
        <v>78</v>
      </c>
      <c r="V4510" s="12" t="s">
        <v>79</v>
      </c>
      <c r="W4510" s="12" t="s">
        <v>80</v>
      </c>
      <c r="X4510" s="12" t="s">
        <v>81</v>
      </c>
      <c r="Y4510" s="12" t="s">
        <v>82</v>
      </c>
      <c r="AA4510" s="12" t="s">
        <v>83</v>
      </c>
      <c r="AB4510" s="6" t="s">
        <v>84</v>
      </c>
      <c r="AC4510" s="12" t="s">
        <v>85</v>
      </c>
      <c r="AD4510" s="6" t="s">
        <v>5219</v>
      </c>
      <c r="AE4510" s="2">
        <v>45206</v>
      </c>
      <c r="AF4510" s="43" t="s">
        <v>87</v>
      </c>
      <c r="AG4510" s="7" t="s">
        <v>88</v>
      </c>
      <c r="AH4510" s="43" t="s">
        <v>1194</v>
      </c>
      <c r="AI4510" s="43" t="s">
        <v>1193</v>
      </c>
      <c r="AL4510" s="43">
        <v>10</v>
      </c>
      <c r="AN4510" s="46" t="s">
        <v>5240</v>
      </c>
      <c r="AO4510" s="5" t="s">
        <v>89</v>
      </c>
      <c r="AP4510" s="6" t="s">
        <v>5219</v>
      </c>
      <c r="AR4510" s="7" t="s">
        <v>90</v>
      </c>
      <c r="AT4510" s="4" t="str">
        <f>CONCATENATE(AU4510,", ",AV4510,", ",AW4510,", ",AX4510,", ",AY4510,", ",AZ4510,", ",BA4510)</f>
        <v>Europe, France, FR, Bretagne, Ille-et-Vilaine, Rennes, Campus Institut Agro Rennes</v>
      </c>
      <c r="AU4510" s="1" t="s">
        <v>91</v>
      </c>
      <c r="AV4510" s="1" t="s">
        <v>92</v>
      </c>
      <c r="AW4510" s="1" t="s">
        <v>93</v>
      </c>
      <c r="AX4510" s="1" t="s">
        <v>94</v>
      </c>
      <c r="AY4510" s="1" t="s">
        <v>95</v>
      </c>
      <c r="AZ4510" s="1" t="s">
        <v>96</v>
      </c>
      <c r="BA4510" s="1" t="s">
        <v>5242</v>
      </c>
      <c r="BC4510" s="43"/>
      <c r="BF4510" s="43" t="s">
        <v>4596</v>
      </c>
      <c r="BG4510" s="43" t="s">
        <v>93</v>
      </c>
      <c r="BH4510" s="7" t="s">
        <v>97</v>
      </c>
      <c r="BJ4510" s="7" t="s">
        <v>98</v>
      </c>
      <c r="BK4510" s="7" t="s">
        <v>99</v>
      </c>
      <c r="BL4510" s="7" t="s">
        <v>4597</v>
      </c>
      <c r="BM4510" s="7" t="s">
        <v>4598</v>
      </c>
      <c r="BU4510" s="43">
        <v>1</v>
      </c>
      <c r="BW4510" s="43" t="s">
        <v>103</v>
      </c>
    </row>
    <row r="4511" spans="1:75" x14ac:dyDescent="0.35">
      <c r="A4511" s="7"/>
      <c r="B4511" s="7"/>
      <c r="C4511" s="43" t="str">
        <f t="shared" si="70"/>
        <v>IARA:BDT-10:2023: 4510</v>
      </c>
      <c r="D4511" s="43">
        <v>4510</v>
      </c>
      <c r="E4511" s="43" t="s">
        <v>5317</v>
      </c>
      <c r="F4511" s="8" t="s">
        <v>73</v>
      </c>
      <c r="G4511" s="43" t="s">
        <v>5302</v>
      </c>
      <c r="H4511" s="20">
        <v>45206</v>
      </c>
      <c r="J4511" s="12">
        <v>2023</v>
      </c>
      <c r="K4511" s="12">
        <v>10</v>
      </c>
      <c r="L4511" s="6">
        <v>7</v>
      </c>
      <c r="P4511" s="12" t="s">
        <v>4645</v>
      </c>
      <c r="Q4511" s="6" t="str">
        <f>CONCATENATE(X4511," ",Y4511)</f>
        <v>Podarcis muralis</v>
      </c>
      <c r="R4511" s="16" t="str">
        <f>CONCATENATE(S4511,", ",T4511,", ",U4511,", ",V4511,", ",W4511,", ",X4511,", ",Y4511)</f>
        <v>Animalia, Chordata, Reptilia, Squamata, Lacertidae, Podarcis, muralis</v>
      </c>
      <c r="S4511" s="6" t="s">
        <v>76</v>
      </c>
      <c r="T4511" s="6" t="s">
        <v>77</v>
      </c>
      <c r="U4511" s="6" t="s">
        <v>252</v>
      </c>
      <c r="V4511" s="6" t="s">
        <v>253</v>
      </c>
      <c r="W4511" s="6" t="s">
        <v>254</v>
      </c>
      <c r="X4511" s="6" t="s">
        <v>255</v>
      </c>
      <c r="Y4511" s="6" t="s">
        <v>256</v>
      </c>
      <c r="AA4511" s="12" t="s">
        <v>83</v>
      </c>
      <c r="AB4511" s="6" t="s">
        <v>257</v>
      </c>
      <c r="AC4511" s="12" t="s">
        <v>258</v>
      </c>
      <c r="AD4511" s="6" t="s">
        <v>259</v>
      </c>
      <c r="AE4511" s="20">
        <v>45206</v>
      </c>
      <c r="AF4511" s="43" t="s">
        <v>87</v>
      </c>
      <c r="AG4511" s="7" t="s">
        <v>260</v>
      </c>
      <c r="AH4511" s="21" t="s">
        <v>4658</v>
      </c>
      <c r="AI4511" s="21" t="s">
        <v>4659</v>
      </c>
      <c r="AJ4511" s="21"/>
      <c r="AK4511" s="21"/>
      <c r="AL4511" s="21">
        <v>25</v>
      </c>
      <c r="AN4511" s="46" t="s">
        <v>5240</v>
      </c>
      <c r="AO4511" s="5" t="s">
        <v>89</v>
      </c>
      <c r="AP4511" s="43" t="s">
        <v>4662</v>
      </c>
      <c r="AQ4511" s="2">
        <v>45702</v>
      </c>
      <c r="AR4511" s="7" t="s">
        <v>90</v>
      </c>
      <c r="AT4511" s="10" t="str">
        <f>CONCATENATE(AU4511,", ",AV4511,", ",AW4511,", ",AX4511,", ",AY4511,", ",AZ4511,", ",BA4511)</f>
        <v>Europe, France, FR, Bretagne, Ille-et-Vilaine, Rennes, Campus Institut Agro Rennes</v>
      </c>
      <c r="AU4511" s="8" t="s">
        <v>91</v>
      </c>
      <c r="AV4511" s="8" t="s">
        <v>92</v>
      </c>
      <c r="AW4511" s="8" t="s">
        <v>93</v>
      </c>
      <c r="AX4511" s="8" t="s">
        <v>94</v>
      </c>
      <c r="AY4511" s="8" t="s">
        <v>95</v>
      </c>
      <c r="AZ4511" s="8" t="s">
        <v>96</v>
      </c>
      <c r="BA4511" s="1" t="s">
        <v>5242</v>
      </c>
      <c r="BB4511" s="7"/>
      <c r="BC4511" s="25" t="s">
        <v>262</v>
      </c>
      <c r="BF4511" s="7" t="s">
        <v>4596</v>
      </c>
      <c r="BG4511" s="7" t="s">
        <v>93</v>
      </c>
      <c r="BH4511" s="7" t="s">
        <v>97</v>
      </c>
      <c r="BI4511" s="7"/>
      <c r="BJ4511" s="7" t="s">
        <v>98</v>
      </c>
      <c r="BK4511" s="7" t="s">
        <v>99</v>
      </c>
      <c r="BL4511" s="7" t="s">
        <v>4597</v>
      </c>
      <c r="BM4511" s="7" t="s">
        <v>4598</v>
      </c>
      <c r="BS4511" s="43"/>
      <c r="BU4511" s="43">
        <v>1</v>
      </c>
      <c r="BW4511" s="43" t="s">
        <v>103</v>
      </c>
    </row>
    <row r="4512" spans="1:75" x14ac:dyDescent="0.35">
      <c r="A4512" s="7"/>
      <c r="B4512" s="7"/>
      <c r="C4512" s="43" t="str">
        <f t="shared" si="70"/>
        <v>IARA:BDT-10:2023: 4511</v>
      </c>
      <c r="D4512" s="43">
        <v>4511</v>
      </c>
      <c r="E4512" s="43" t="s">
        <v>5317</v>
      </c>
      <c r="F4512" s="8" t="s">
        <v>73</v>
      </c>
      <c r="G4512" s="43" t="s">
        <v>5302</v>
      </c>
      <c r="H4512" s="20">
        <v>45206</v>
      </c>
      <c r="J4512" s="12">
        <v>2023</v>
      </c>
      <c r="K4512" s="12">
        <v>10</v>
      </c>
      <c r="L4512" s="6">
        <v>7</v>
      </c>
      <c r="P4512" s="12" t="s">
        <v>4645</v>
      </c>
      <c r="Q4512" s="6" t="str">
        <f>CONCATENATE(X4512," ",Y4512)</f>
        <v>Podarcis muralis</v>
      </c>
      <c r="R4512" s="16" t="str">
        <f>CONCATENATE(S4512,", ",T4512,", ",U4512,", ",V4512,", ",W4512,", ",X4512,", ",Y4512)</f>
        <v>Animalia, Chordata, Reptilia, Squamata, Lacertidae, Podarcis, muralis</v>
      </c>
      <c r="S4512" s="6" t="s">
        <v>76</v>
      </c>
      <c r="T4512" s="6" t="s">
        <v>77</v>
      </c>
      <c r="U4512" s="6" t="s">
        <v>252</v>
      </c>
      <c r="V4512" s="6" t="s">
        <v>253</v>
      </c>
      <c r="W4512" s="6" t="s">
        <v>254</v>
      </c>
      <c r="X4512" s="6" t="s">
        <v>255</v>
      </c>
      <c r="Y4512" s="6" t="s">
        <v>256</v>
      </c>
      <c r="AA4512" s="12" t="s">
        <v>83</v>
      </c>
      <c r="AB4512" s="6" t="s">
        <v>257</v>
      </c>
      <c r="AC4512" s="12" t="s">
        <v>258</v>
      </c>
      <c r="AD4512" s="6" t="s">
        <v>259</v>
      </c>
      <c r="AE4512" s="20">
        <v>45206</v>
      </c>
      <c r="AF4512" s="43" t="s">
        <v>87</v>
      </c>
      <c r="AG4512" s="7" t="s">
        <v>260</v>
      </c>
      <c r="AH4512" s="21" t="s">
        <v>4658</v>
      </c>
      <c r="AI4512" s="21" t="s">
        <v>4659</v>
      </c>
      <c r="AJ4512" s="21"/>
      <c r="AK4512" s="21"/>
      <c r="AL4512" s="21">
        <v>25</v>
      </c>
      <c r="AN4512" s="46" t="s">
        <v>5240</v>
      </c>
      <c r="AO4512" s="5" t="s">
        <v>89</v>
      </c>
      <c r="AP4512" s="43" t="s">
        <v>4662</v>
      </c>
      <c r="AQ4512" s="2">
        <v>45702</v>
      </c>
      <c r="AR4512" s="7" t="s">
        <v>90</v>
      </c>
      <c r="AT4512" s="10" t="str">
        <f>CONCATENATE(AU4512,", ",AV4512,", ",AW4512,", ",AX4512,", ",AY4512,", ",AZ4512,", ",BA4512)</f>
        <v>Europe, France, FR, Bretagne, Ille-et-Vilaine, Rennes, Campus Institut Agro Rennes</v>
      </c>
      <c r="AU4512" s="8" t="s">
        <v>91</v>
      </c>
      <c r="AV4512" s="8" t="s">
        <v>92</v>
      </c>
      <c r="AW4512" s="8" t="s">
        <v>93</v>
      </c>
      <c r="AX4512" s="8" t="s">
        <v>94</v>
      </c>
      <c r="AY4512" s="8" t="s">
        <v>95</v>
      </c>
      <c r="AZ4512" s="8" t="s">
        <v>96</v>
      </c>
      <c r="BA4512" s="1" t="s">
        <v>5242</v>
      </c>
      <c r="BB4512" s="7"/>
      <c r="BC4512" s="25" t="s">
        <v>262</v>
      </c>
      <c r="BF4512" s="7" t="s">
        <v>4596</v>
      </c>
      <c r="BG4512" s="7" t="s">
        <v>93</v>
      </c>
      <c r="BH4512" s="7" t="s">
        <v>97</v>
      </c>
      <c r="BI4512" s="7"/>
      <c r="BJ4512" s="7" t="s">
        <v>98</v>
      </c>
      <c r="BK4512" s="7" t="s">
        <v>99</v>
      </c>
      <c r="BL4512" s="7" t="s">
        <v>4597</v>
      </c>
      <c r="BM4512" s="7" t="s">
        <v>4598</v>
      </c>
      <c r="BS4512" s="43"/>
      <c r="BU4512" s="43">
        <v>1</v>
      </c>
      <c r="BW4512" s="43" t="s">
        <v>103</v>
      </c>
    </row>
    <row r="4513" spans="1:75" x14ac:dyDescent="0.35">
      <c r="A4513" s="7"/>
      <c r="B4513" s="7"/>
      <c r="C4513" s="43" t="str">
        <f t="shared" si="70"/>
        <v>IARA:BDT-10:2023: 4512</v>
      </c>
      <c r="D4513" s="43">
        <v>4512</v>
      </c>
      <c r="E4513" s="43" t="s">
        <v>5317</v>
      </c>
      <c r="F4513" s="8" t="s">
        <v>73</v>
      </c>
      <c r="G4513" s="43" t="s">
        <v>5302</v>
      </c>
      <c r="H4513" s="20">
        <v>45206</v>
      </c>
      <c r="J4513" s="12">
        <v>2023</v>
      </c>
      <c r="K4513" s="12">
        <v>10</v>
      </c>
      <c r="L4513" s="6">
        <v>7</v>
      </c>
      <c r="P4513" s="12" t="s">
        <v>4645</v>
      </c>
      <c r="Q4513" s="6" t="str">
        <f>CONCATENATE(X4513," ",Y4513)</f>
        <v>Podarcis muralis</v>
      </c>
      <c r="R4513" s="16" t="str">
        <f>CONCATENATE(S4513,", ",T4513,", ",U4513,", ",V4513,", ",W4513,", ",X4513,", ",Y4513)</f>
        <v>Animalia, Chordata, Reptilia, Squamata, Lacertidae, Podarcis, muralis</v>
      </c>
      <c r="S4513" s="6" t="s">
        <v>76</v>
      </c>
      <c r="T4513" s="6" t="s">
        <v>77</v>
      </c>
      <c r="U4513" s="6" t="s">
        <v>252</v>
      </c>
      <c r="V4513" s="6" t="s">
        <v>253</v>
      </c>
      <c r="W4513" s="6" t="s">
        <v>254</v>
      </c>
      <c r="X4513" s="6" t="s">
        <v>255</v>
      </c>
      <c r="Y4513" s="6" t="s">
        <v>256</v>
      </c>
      <c r="AA4513" s="12" t="s">
        <v>83</v>
      </c>
      <c r="AB4513" s="6" t="s">
        <v>257</v>
      </c>
      <c r="AC4513" s="12" t="s">
        <v>258</v>
      </c>
      <c r="AD4513" s="6" t="s">
        <v>259</v>
      </c>
      <c r="AE4513" s="20">
        <v>45206</v>
      </c>
      <c r="AF4513" s="43" t="s">
        <v>87</v>
      </c>
      <c r="AG4513" s="7" t="s">
        <v>260</v>
      </c>
      <c r="AH4513" s="43" t="s">
        <v>4653</v>
      </c>
      <c r="AI4513" s="43" t="s">
        <v>4654</v>
      </c>
      <c r="AL4513" s="21">
        <v>25</v>
      </c>
      <c r="AN4513" s="46" t="s">
        <v>5240</v>
      </c>
      <c r="AO4513" s="5" t="s">
        <v>89</v>
      </c>
      <c r="AP4513" s="43" t="s">
        <v>4662</v>
      </c>
      <c r="AQ4513" s="2">
        <v>45702</v>
      </c>
      <c r="AR4513" s="7" t="s">
        <v>90</v>
      </c>
      <c r="AT4513" s="10" t="str">
        <f>CONCATENATE(AU4513,", ",AV4513,", ",AW4513,", ",AX4513,", ",AY4513,", ",AZ4513,", ",BA4513)</f>
        <v>Europe, France, FR, Bretagne, Ille-et-Vilaine, Rennes, Campus Institut Agro Rennes</v>
      </c>
      <c r="AU4513" s="8" t="s">
        <v>91</v>
      </c>
      <c r="AV4513" s="8" t="s">
        <v>92</v>
      </c>
      <c r="AW4513" s="8" t="s">
        <v>93</v>
      </c>
      <c r="AX4513" s="8" t="s">
        <v>94</v>
      </c>
      <c r="AY4513" s="8" t="s">
        <v>95</v>
      </c>
      <c r="AZ4513" s="8" t="s">
        <v>96</v>
      </c>
      <c r="BA4513" s="1" t="s">
        <v>5242</v>
      </c>
      <c r="BB4513" s="7"/>
      <c r="BC4513" s="25" t="s">
        <v>4633</v>
      </c>
      <c r="BF4513" s="7" t="s">
        <v>4596</v>
      </c>
      <c r="BG4513" s="7" t="s">
        <v>93</v>
      </c>
      <c r="BH4513" s="7" t="s">
        <v>97</v>
      </c>
      <c r="BI4513" s="7"/>
      <c r="BJ4513" s="7" t="s">
        <v>98</v>
      </c>
      <c r="BK4513" s="7" t="s">
        <v>99</v>
      </c>
      <c r="BL4513" s="7" t="s">
        <v>4597</v>
      </c>
      <c r="BM4513" s="7" t="s">
        <v>4598</v>
      </c>
      <c r="BS4513" s="43"/>
      <c r="BU4513" s="43">
        <v>1</v>
      </c>
      <c r="BW4513" s="43" t="s">
        <v>103</v>
      </c>
    </row>
    <row r="4514" spans="1:75" x14ac:dyDescent="0.35">
      <c r="A4514" s="7"/>
      <c r="B4514" s="7"/>
      <c r="C4514" s="43" t="str">
        <f t="shared" si="70"/>
        <v>IARA:BDT-10:2023: 4513</v>
      </c>
      <c r="D4514" s="43">
        <v>4513</v>
      </c>
      <c r="E4514" s="43" t="s">
        <v>5317</v>
      </c>
      <c r="F4514" s="8" t="s">
        <v>73</v>
      </c>
      <c r="G4514" s="43" t="s">
        <v>5302</v>
      </c>
      <c r="H4514" s="20">
        <v>45206</v>
      </c>
      <c r="J4514" s="12">
        <v>2023</v>
      </c>
      <c r="K4514" s="12">
        <v>10</v>
      </c>
      <c r="L4514" s="6">
        <v>7</v>
      </c>
      <c r="P4514" s="12" t="s">
        <v>4645</v>
      </c>
      <c r="Q4514" s="6" t="str">
        <f>CONCATENATE(X4514," ",Y4514)</f>
        <v>Podarcis muralis</v>
      </c>
      <c r="R4514" s="16" t="str">
        <f>CONCATENATE(S4514,", ",T4514,", ",U4514,", ",V4514,", ",W4514,", ",X4514,", ",Y4514)</f>
        <v>Animalia, Chordata, Reptilia, Squamata, Lacertidae, Podarcis, muralis</v>
      </c>
      <c r="S4514" s="6" t="s">
        <v>76</v>
      </c>
      <c r="T4514" s="6" t="s">
        <v>77</v>
      </c>
      <c r="U4514" s="6" t="s">
        <v>252</v>
      </c>
      <c r="V4514" s="6" t="s">
        <v>253</v>
      </c>
      <c r="W4514" s="6" t="s">
        <v>254</v>
      </c>
      <c r="X4514" s="6" t="s">
        <v>255</v>
      </c>
      <c r="Y4514" s="6" t="s">
        <v>256</v>
      </c>
      <c r="AA4514" s="12" t="s">
        <v>83</v>
      </c>
      <c r="AB4514" s="6" t="s">
        <v>257</v>
      </c>
      <c r="AC4514" s="12" t="s">
        <v>258</v>
      </c>
      <c r="AD4514" s="6" t="s">
        <v>259</v>
      </c>
      <c r="AE4514" s="20">
        <v>45206</v>
      </c>
      <c r="AF4514" s="43" t="s">
        <v>87</v>
      </c>
      <c r="AG4514" s="7" t="s">
        <v>260</v>
      </c>
      <c r="AH4514" s="43" t="s">
        <v>4653</v>
      </c>
      <c r="AI4514" s="43" t="s">
        <v>4654</v>
      </c>
      <c r="AL4514" s="21">
        <v>25</v>
      </c>
      <c r="AN4514" s="46" t="s">
        <v>5240</v>
      </c>
      <c r="AO4514" s="5" t="s">
        <v>89</v>
      </c>
      <c r="AP4514" s="43" t="s">
        <v>4662</v>
      </c>
      <c r="AQ4514" s="2">
        <v>45702</v>
      </c>
      <c r="AR4514" s="7" t="s">
        <v>90</v>
      </c>
      <c r="AT4514" s="10" t="str">
        <f>CONCATENATE(AU4514,", ",AV4514,", ",AW4514,", ",AX4514,", ",AY4514,", ",AZ4514,", ",BA4514)</f>
        <v>Europe, France, FR, Bretagne, Ille-et-Vilaine, Rennes, Campus Institut Agro Rennes</v>
      </c>
      <c r="AU4514" s="8" t="s">
        <v>91</v>
      </c>
      <c r="AV4514" s="8" t="s">
        <v>92</v>
      </c>
      <c r="AW4514" s="8" t="s">
        <v>93</v>
      </c>
      <c r="AX4514" s="8" t="s">
        <v>94</v>
      </c>
      <c r="AY4514" s="8" t="s">
        <v>95</v>
      </c>
      <c r="AZ4514" s="8" t="s">
        <v>96</v>
      </c>
      <c r="BA4514" s="1" t="s">
        <v>5242</v>
      </c>
      <c r="BB4514" s="7"/>
      <c r="BC4514" s="25" t="s">
        <v>4633</v>
      </c>
      <c r="BF4514" s="7" t="s">
        <v>4596</v>
      </c>
      <c r="BG4514" s="7" t="s">
        <v>93</v>
      </c>
      <c r="BH4514" s="7" t="s">
        <v>97</v>
      </c>
      <c r="BI4514" s="7"/>
      <c r="BJ4514" s="7" t="s">
        <v>98</v>
      </c>
      <c r="BK4514" s="7" t="s">
        <v>99</v>
      </c>
      <c r="BL4514" s="7" t="s">
        <v>4597</v>
      </c>
      <c r="BM4514" s="7" t="s">
        <v>4598</v>
      </c>
      <c r="BS4514" s="43"/>
      <c r="BU4514" s="43">
        <v>1</v>
      </c>
      <c r="BW4514" s="43" t="s">
        <v>103</v>
      </c>
    </row>
    <row r="4515" spans="1:75" x14ac:dyDescent="0.35">
      <c r="A4515" s="7"/>
      <c r="B4515" s="7"/>
      <c r="C4515" s="43" t="str">
        <f t="shared" si="70"/>
        <v>IARA:BDT-10:2023: 4514</v>
      </c>
      <c r="D4515" s="43">
        <v>4514</v>
      </c>
      <c r="E4515" s="43" t="s">
        <v>5317</v>
      </c>
      <c r="F4515" s="8" t="s">
        <v>73</v>
      </c>
      <c r="G4515" s="43" t="s">
        <v>5302</v>
      </c>
      <c r="H4515" s="20">
        <v>45206</v>
      </c>
      <c r="J4515" s="12">
        <v>2023</v>
      </c>
      <c r="K4515" s="12">
        <v>10</v>
      </c>
      <c r="L4515" s="6">
        <v>7</v>
      </c>
      <c r="P4515" s="12" t="s">
        <v>4645</v>
      </c>
      <c r="Q4515" s="6" t="str">
        <f>CONCATENATE(X4515," ",Y4515)</f>
        <v>Podarcis muralis</v>
      </c>
      <c r="R4515" s="16" t="str">
        <f>CONCATENATE(S4515,", ",T4515,", ",U4515,", ",V4515,", ",W4515,", ",X4515,", ",Y4515)</f>
        <v>Animalia, Chordata, Reptilia, Squamata, Lacertidae, Podarcis, muralis</v>
      </c>
      <c r="S4515" s="6" t="s">
        <v>76</v>
      </c>
      <c r="T4515" s="6" t="s">
        <v>77</v>
      </c>
      <c r="U4515" s="6" t="s">
        <v>252</v>
      </c>
      <c r="V4515" s="6" t="s">
        <v>253</v>
      </c>
      <c r="W4515" s="6" t="s">
        <v>254</v>
      </c>
      <c r="X4515" s="6" t="s">
        <v>255</v>
      </c>
      <c r="Y4515" s="6" t="s">
        <v>256</v>
      </c>
      <c r="AA4515" s="12" t="s">
        <v>83</v>
      </c>
      <c r="AB4515" s="6" t="s">
        <v>257</v>
      </c>
      <c r="AC4515" s="12" t="s">
        <v>258</v>
      </c>
      <c r="AD4515" s="6" t="s">
        <v>259</v>
      </c>
      <c r="AE4515" s="20">
        <v>45206</v>
      </c>
      <c r="AF4515" s="43" t="s">
        <v>87</v>
      </c>
      <c r="AG4515" s="7" t="s">
        <v>260</v>
      </c>
      <c r="AH4515" s="21" t="s">
        <v>4660</v>
      </c>
      <c r="AI4515" s="21" t="s">
        <v>4661</v>
      </c>
      <c r="AJ4515" s="21"/>
      <c r="AK4515" s="21"/>
      <c r="AL4515" s="21">
        <v>25</v>
      </c>
      <c r="AN4515" s="46" t="s">
        <v>5240</v>
      </c>
      <c r="AO4515" s="5" t="s">
        <v>89</v>
      </c>
      <c r="AP4515" s="43" t="s">
        <v>4662</v>
      </c>
      <c r="AQ4515" s="2">
        <v>45702</v>
      </c>
      <c r="AR4515" s="7" t="s">
        <v>90</v>
      </c>
      <c r="AT4515" s="10" t="str">
        <f>CONCATENATE(AU4515,", ",AV4515,", ",AW4515,", ",AX4515,", ",AY4515,", ",AZ4515,", ",BA4515)</f>
        <v>Europe, France, FR, Bretagne, Ille-et-Vilaine, Rennes, Campus Institut Agro Rennes</v>
      </c>
      <c r="AU4515" s="8" t="s">
        <v>91</v>
      </c>
      <c r="AV4515" s="8" t="s">
        <v>92</v>
      </c>
      <c r="AW4515" s="8" t="s">
        <v>93</v>
      </c>
      <c r="AX4515" s="8" t="s">
        <v>94</v>
      </c>
      <c r="AY4515" s="8" t="s">
        <v>95</v>
      </c>
      <c r="AZ4515" s="8" t="s">
        <v>96</v>
      </c>
      <c r="BA4515" s="1" t="s">
        <v>5242</v>
      </c>
      <c r="BB4515" s="7"/>
      <c r="BC4515" s="23" t="s">
        <v>263</v>
      </c>
      <c r="BF4515" s="7" t="s">
        <v>4596</v>
      </c>
      <c r="BG4515" s="7" t="s">
        <v>93</v>
      </c>
      <c r="BH4515" s="7" t="s">
        <v>97</v>
      </c>
      <c r="BI4515" s="7"/>
      <c r="BJ4515" s="7" t="s">
        <v>98</v>
      </c>
      <c r="BK4515" s="7" t="s">
        <v>99</v>
      </c>
      <c r="BL4515" s="7" t="s">
        <v>4597</v>
      </c>
      <c r="BM4515" s="7" t="s">
        <v>4598</v>
      </c>
      <c r="BS4515" s="43"/>
      <c r="BU4515" s="43">
        <v>1</v>
      </c>
      <c r="BW4515" s="43" t="s">
        <v>103</v>
      </c>
    </row>
    <row r="4516" spans="1:75" x14ac:dyDescent="0.35">
      <c r="A4516" s="7"/>
      <c r="B4516" s="7"/>
      <c r="C4516" s="43" t="str">
        <f t="shared" si="70"/>
        <v>IARA:BDT-10:2023: 4515</v>
      </c>
      <c r="D4516" s="43">
        <v>4515</v>
      </c>
      <c r="E4516" s="43" t="s">
        <v>5317</v>
      </c>
      <c r="F4516" s="8" t="s">
        <v>73</v>
      </c>
      <c r="G4516" s="43" t="s">
        <v>5302</v>
      </c>
      <c r="H4516" s="20">
        <v>45206</v>
      </c>
      <c r="J4516" s="12">
        <v>2023</v>
      </c>
      <c r="K4516" s="12">
        <v>10</v>
      </c>
      <c r="L4516" s="6">
        <v>7</v>
      </c>
      <c r="P4516" s="12" t="s">
        <v>4645</v>
      </c>
      <c r="Q4516" s="6" t="str">
        <f>CONCATENATE(X4516," ",Y4516)</f>
        <v>Podarcis muralis</v>
      </c>
      <c r="R4516" s="16" t="str">
        <f>CONCATENATE(S4516,", ",T4516,", ",U4516,", ",V4516,", ",W4516,", ",X4516,", ",Y4516)</f>
        <v>Animalia, Chordata, Reptilia, Squamata, Lacertidae, Podarcis, muralis</v>
      </c>
      <c r="S4516" s="6" t="s">
        <v>76</v>
      </c>
      <c r="T4516" s="6" t="s">
        <v>77</v>
      </c>
      <c r="U4516" s="6" t="s">
        <v>252</v>
      </c>
      <c r="V4516" s="6" t="s">
        <v>253</v>
      </c>
      <c r="W4516" s="6" t="s">
        <v>254</v>
      </c>
      <c r="X4516" s="6" t="s">
        <v>255</v>
      </c>
      <c r="Y4516" s="6" t="s">
        <v>256</v>
      </c>
      <c r="AA4516" s="12" t="s">
        <v>83</v>
      </c>
      <c r="AB4516" s="6" t="s">
        <v>257</v>
      </c>
      <c r="AC4516" s="12" t="s">
        <v>258</v>
      </c>
      <c r="AD4516" s="6" t="s">
        <v>259</v>
      </c>
      <c r="AE4516" s="20">
        <v>45206</v>
      </c>
      <c r="AF4516" s="43" t="s">
        <v>87</v>
      </c>
      <c r="AG4516" s="7" t="s">
        <v>260</v>
      </c>
      <c r="AH4516" s="21" t="s">
        <v>4660</v>
      </c>
      <c r="AI4516" s="21" t="s">
        <v>4661</v>
      </c>
      <c r="AJ4516" s="21"/>
      <c r="AK4516" s="21"/>
      <c r="AL4516" s="21">
        <v>25</v>
      </c>
      <c r="AN4516" s="46" t="s">
        <v>5240</v>
      </c>
      <c r="AO4516" s="5" t="s">
        <v>89</v>
      </c>
      <c r="AP4516" s="43" t="s">
        <v>4662</v>
      </c>
      <c r="AQ4516" s="2">
        <v>45702</v>
      </c>
      <c r="AR4516" s="7" t="s">
        <v>90</v>
      </c>
      <c r="AT4516" s="10" t="str">
        <f>CONCATENATE(AU4516,", ",AV4516,", ",AW4516,", ",AX4516,", ",AY4516,", ",AZ4516,", ",BA4516)</f>
        <v>Europe, France, FR, Bretagne, Ille-et-Vilaine, Rennes, Campus Institut Agro Rennes</v>
      </c>
      <c r="AU4516" s="8" t="s">
        <v>91</v>
      </c>
      <c r="AV4516" s="8" t="s">
        <v>92</v>
      </c>
      <c r="AW4516" s="8" t="s">
        <v>93</v>
      </c>
      <c r="AX4516" s="8" t="s">
        <v>94</v>
      </c>
      <c r="AY4516" s="8" t="s">
        <v>95</v>
      </c>
      <c r="AZ4516" s="8" t="s">
        <v>96</v>
      </c>
      <c r="BA4516" s="1" t="s">
        <v>5242</v>
      </c>
      <c r="BB4516" s="7"/>
      <c r="BC4516" s="23" t="s">
        <v>263</v>
      </c>
      <c r="BF4516" s="7" t="s">
        <v>4596</v>
      </c>
      <c r="BG4516" s="7" t="s">
        <v>93</v>
      </c>
      <c r="BH4516" s="7" t="s">
        <v>97</v>
      </c>
      <c r="BI4516" s="7"/>
      <c r="BJ4516" s="7" t="s">
        <v>98</v>
      </c>
      <c r="BK4516" s="7" t="s">
        <v>99</v>
      </c>
      <c r="BL4516" s="7" t="s">
        <v>4597</v>
      </c>
      <c r="BM4516" s="7" t="s">
        <v>4598</v>
      </c>
      <c r="BS4516" s="43"/>
      <c r="BU4516" s="43">
        <v>1</v>
      </c>
      <c r="BW4516" s="43" t="s">
        <v>103</v>
      </c>
    </row>
    <row r="4517" spans="1:75" x14ac:dyDescent="0.35">
      <c r="A4517" s="7"/>
      <c r="B4517" s="7"/>
      <c r="C4517" s="43" t="str">
        <f t="shared" si="70"/>
        <v>IARA:BDT-10:2023: 4516</v>
      </c>
      <c r="D4517" s="43">
        <v>4516</v>
      </c>
      <c r="E4517" s="43" t="s">
        <v>5317</v>
      </c>
      <c r="F4517" s="8" t="s">
        <v>73</v>
      </c>
      <c r="G4517" s="43" t="s">
        <v>5302</v>
      </c>
      <c r="H4517" s="20">
        <v>45206</v>
      </c>
      <c r="J4517" s="12">
        <v>2023</v>
      </c>
      <c r="K4517" s="12">
        <v>10</v>
      </c>
      <c r="L4517" s="6">
        <v>7</v>
      </c>
      <c r="P4517" s="12" t="s">
        <v>4645</v>
      </c>
      <c r="Q4517" s="6" t="str">
        <f>CONCATENATE(X4517," ",Y4517)</f>
        <v>Podarcis muralis</v>
      </c>
      <c r="R4517" s="16" t="str">
        <f>CONCATENATE(S4517,", ",T4517,", ",U4517,", ",V4517,", ",W4517,", ",X4517,", ",Y4517)</f>
        <v>Animalia, Chordata, Reptilia, Squamata, Lacertidae, Podarcis, muralis</v>
      </c>
      <c r="S4517" s="6" t="s">
        <v>76</v>
      </c>
      <c r="T4517" s="6" t="s">
        <v>77</v>
      </c>
      <c r="U4517" s="6" t="s">
        <v>252</v>
      </c>
      <c r="V4517" s="6" t="s">
        <v>253</v>
      </c>
      <c r="W4517" s="6" t="s">
        <v>254</v>
      </c>
      <c r="X4517" s="6" t="s">
        <v>255</v>
      </c>
      <c r="Y4517" s="6" t="s">
        <v>256</v>
      </c>
      <c r="AA4517" s="12" t="s">
        <v>83</v>
      </c>
      <c r="AB4517" s="6" t="s">
        <v>257</v>
      </c>
      <c r="AC4517" s="12" t="s">
        <v>258</v>
      </c>
      <c r="AD4517" s="6" t="s">
        <v>259</v>
      </c>
      <c r="AE4517" s="20">
        <v>45206</v>
      </c>
      <c r="AF4517" s="43" t="s">
        <v>87</v>
      </c>
      <c r="AG4517" s="7" t="s">
        <v>260</v>
      </c>
      <c r="AH4517" s="21" t="s">
        <v>4660</v>
      </c>
      <c r="AI4517" s="21" t="s">
        <v>4661</v>
      </c>
      <c r="AJ4517" s="21"/>
      <c r="AK4517" s="21"/>
      <c r="AL4517" s="21">
        <v>25</v>
      </c>
      <c r="AN4517" s="46" t="s">
        <v>5240</v>
      </c>
      <c r="AO4517" s="5" t="s">
        <v>89</v>
      </c>
      <c r="AP4517" s="43" t="s">
        <v>4662</v>
      </c>
      <c r="AQ4517" s="2">
        <v>45702</v>
      </c>
      <c r="AR4517" s="7" t="s">
        <v>90</v>
      </c>
      <c r="AT4517" s="10" t="str">
        <f>CONCATENATE(AU4517,", ",AV4517,", ",AW4517,", ",AX4517,", ",AY4517,", ",AZ4517,", ",BA4517)</f>
        <v>Europe, France, FR, Bretagne, Ille-et-Vilaine, Rennes, Campus Institut Agro Rennes</v>
      </c>
      <c r="AU4517" s="8" t="s">
        <v>91</v>
      </c>
      <c r="AV4517" s="8" t="s">
        <v>92</v>
      </c>
      <c r="AW4517" s="8" t="s">
        <v>93</v>
      </c>
      <c r="AX4517" s="8" t="s">
        <v>94</v>
      </c>
      <c r="AY4517" s="8" t="s">
        <v>95</v>
      </c>
      <c r="AZ4517" s="8" t="s">
        <v>96</v>
      </c>
      <c r="BA4517" s="1" t="s">
        <v>5242</v>
      </c>
      <c r="BB4517" s="7"/>
      <c r="BC4517" s="23" t="s">
        <v>263</v>
      </c>
      <c r="BF4517" s="7" t="s">
        <v>4596</v>
      </c>
      <c r="BG4517" s="7" t="s">
        <v>93</v>
      </c>
      <c r="BH4517" s="7" t="s">
        <v>97</v>
      </c>
      <c r="BI4517" s="7"/>
      <c r="BJ4517" s="7" t="s">
        <v>98</v>
      </c>
      <c r="BK4517" s="7" t="s">
        <v>99</v>
      </c>
      <c r="BL4517" s="7" t="s">
        <v>4597</v>
      </c>
      <c r="BM4517" s="7" t="s">
        <v>4598</v>
      </c>
      <c r="BS4517" s="43"/>
      <c r="BU4517" s="43">
        <v>1</v>
      </c>
      <c r="BW4517" s="43" t="s">
        <v>103</v>
      </c>
    </row>
    <row r="4518" spans="1:75" x14ac:dyDescent="0.35">
      <c r="A4518" s="7"/>
      <c r="B4518" s="7"/>
      <c r="C4518" s="43" t="str">
        <f t="shared" si="70"/>
        <v>IARA:BDT-10:2023: 4517</v>
      </c>
      <c r="D4518" s="43">
        <v>4517</v>
      </c>
      <c r="E4518" s="43" t="s">
        <v>5317</v>
      </c>
      <c r="F4518" s="8" t="s">
        <v>73</v>
      </c>
      <c r="G4518" s="43" t="s">
        <v>5302</v>
      </c>
      <c r="H4518" s="20">
        <v>45206</v>
      </c>
      <c r="J4518" s="12">
        <v>2023</v>
      </c>
      <c r="K4518" s="12">
        <v>10</v>
      </c>
      <c r="L4518" s="6">
        <v>7</v>
      </c>
      <c r="P4518" s="12" t="s">
        <v>4645</v>
      </c>
      <c r="Q4518" s="6" t="str">
        <f>CONCATENATE(X4518," ",Y4518)</f>
        <v>Podarcis muralis</v>
      </c>
      <c r="R4518" s="16" t="str">
        <f>CONCATENATE(S4518,", ",T4518,", ",U4518,", ",V4518,", ",W4518,", ",X4518,", ",Y4518)</f>
        <v>Animalia, Chordata, Reptilia, Squamata, Lacertidae, Podarcis, muralis</v>
      </c>
      <c r="S4518" s="6" t="s">
        <v>76</v>
      </c>
      <c r="T4518" s="6" t="s">
        <v>77</v>
      </c>
      <c r="U4518" s="6" t="s">
        <v>252</v>
      </c>
      <c r="V4518" s="6" t="s">
        <v>253</v>
      </c>
      <c r="W4518" s="6" t="s">
        <v>254</v>
      </c>
      <c r="X4518" s="6" t="s">
        <v>255</v>
      </c>
      <c r="Y4518" s="6" t="s">
        <v>256</v>
      </c>
      <c r="AA4518" s="12" t="s">
        <v>83</v>
      </c>
      <c r="AB4518" s="6" t="s">
        <v>257</v>
      </c>
      <c r="AC4518" s="12" t="s">
        <v>258</v>
      </c>
      <c r="AD4518" s="6" t="s">
        <v>259</v>
      </c>
      <c r="AE4518" s="20">
        <v>45206</v>
      </c>
      <c r="AF4518" s="43" t="s">
        <v>87</v>
      </c>
      <c r="AG4518" s="7" t="s">
        <v>260</v>
      </c>
      <c r="AH4518" s="21" t="s">
        <v>4660</v>
      </c>
      <c r="AI4518" s="21" t="s">
        <v>4661</v>
      </c>
      <c r="AJ4518" s="21"/>
      <c r="AK4518" s="21"/>
      <c r="AL4518" s="21">
        <v>25</v>
      </c>
      <c r="AN4518" s="46" t="s">
        <v>5240</v>
      </c>
      <c r="AO4518" s="5" t="s">
        <v>89</v>
      </c>
      <c r="AP4518" s="43" t="s">
        <v>4662</v>
      </c>
      <c r="AQ4518" s="2">
        <v>45702</v>
      </c>
      <c r="AR4518" s="7" t="s">
        <v>90</v>
      </c>
      <c r="AT4518" s="10" t="str">
        <f>CONCATENATE(AU4518,", ",AV4518,", ",AW4518,", ",AX4518,", ",AY4518,", ",AZ4518,", ",BA4518)</f>
        <v>Europe, France, FR, Bretagne, Ille-et-Vilaine, Rennes, Campus Institut Agro Rennes</v>
      </c>
      <c r="AU4518" s="8" t="s">
        <v>91</v>
      </c>
      <c r="AV4518" s="8" t="s">
        <v>92</v>
      </c>
      <c r="AW4518" s="8" t="s">
        <v>93</v>
      </c>
      <c r="AX4518" s="8" t="s">
        <v>94</v>
      </c>
      <c r="AY4518" s="8" t="s">
        <v>95</v>
      </c>
      <c r="AZ4518" s="8" t="s">
        <v>96</v>
      </c>
      <c r="BA4518" s="1" t="s">
        <v>5242</v>
      </c>
      <c r="BB4518" s="7"/>
      <c r="BC4518" s="23" t="s">
        <v>263</v>
      </c>
      <c r="BF4518" s="7" t="s">
        <v>4596</v>
      </c>
      <c r="BG4518" s="7" t="s">
        <v>93</v>
      </c>
      <c r="BH4518" s="7" t="s">
        <v>97</v>
      </c>
      <c r="BI4518" s="7"/>
      <c r="BJ4518" s="7" t="s">
        <v>98</v>
      </c>
      <c r="BK4518" s="7" t="s">
        <v>99</v>
      </c>
      <c r="BL4518" s="7" t="s">
        <v>4597</v>
      </c>
      <c r="BM4518" s="7" t="s">
        <v>4598</v>
      </c>
      <c r="BS4518" s="43"/>
      <c r="BU4518" s="43">
        <v>1</v>
      </c>
      <c r="BW4518" s="43" t="s">
        <v>103</v>
      </c>
    </row>
    <row r="4519" spans="1:75" x14ac:dyDescent="0.35">
      <c r="A4519" s="7"/>
      <c r="B4519" s="7"/>
      <c r="C4519" s="43" t="str">
        <f t="shared" si="70"/>
        <v>IARA:BDT-10:2023: 4518</v>
      </c>
      <c r="D4519" s="43">
        <v>4518</v>
      </c>
      <c r="E4519" s="43" t="s">
        <v>5317</v>
      </c>
      <c r="F4519" s="8" t="s">
        <v>73</v>
      </c>
      <c r="G4519" s="43" t="s">
        <v>5302</v>
      </c>
      <c r="H4519" s="20">
        <v>45206</v>
      </c>
      <c r="J4519" s="12">
        <v>2023</v>
      </c>
      <c r="K4519" s="12">
        <v>10</v>
      </c>
      <c r="L4519" s="6">
        <v>7</v>
      </c>
      <c r="P4519" s="12" t="s">
        <v>4645</v>
      </c>
      <c r="Q4519" s="6" t="str">
        <f>CONCATENATE(X4519," ",Y4519)</f>
        <v>Podarcis muralis</v>
      </c>
      <c r="R4519" s="16" t="str">
        <f>CONCATENATE(S4519,", ",T4519,", ",U4519,", ",V4519,", ",W4519,", ",X4519,", ",Y4519)</f>
        <v>Animalia, Chordata, Reptilia, Squamata, Lacertidae, Podarcis, muralis</v>
      </c>
      <c r="S4519" s="6" t="s">
        <v>76</v>
      </c>
      <c r="T4519" s="6" t="s">
        <v>77</v>
      </c>
      <c r="U4519" s="6" t="s">
        <v>252</v>
      </c>
      <c r="V4519" s="6" t="s">
        <v>253</v>
      </c>
      <c r="W4519" s="6" t="s">
        <v>254</v>
      </c>
      <c r="X4519" s="6" t="s">
        <v>255</v>
      </c>
      <c r="Y4519" s="6" t="s">
        <v>256</v>
      </c>
      <c r="AA4519" s="12" t="s">
        <v>83</v>
      </c>
      <c r="AB4519" s="6" t="s">
        <v>257</v>
      </c>
      <c r="AC4519" s="12" t="s">
        <v>258</v>
      </c>
      <c r="AD4519" s="6" t="s">
        <v>259</v>
      </c>
      <c r="AE4519" s="20">
        <v>45206</v>
      </c>
      <c r="AF4519" s="43" t="s">
        <v>87</v>
      </c>
      <c r="AG4519" s="7" t="s">
        <v>260</v>
      </c>
      <c r="AH4519" s="21" t="s">
        <v>4660</v>
      </c>
      <c r="AI4519" s="21" t="s">
        <v>4661</v>
      </c>
      <c r="AJ4519" s="21"/>
      <c r="AK4519" s="21"/>
      <c r="AL4519" s="21">
        <v>25</v>
      </c>
      <c r="AN4519" s="46" t="s">
        <v>5240</v>
      </c>
      <c r="AO4519" s="5" t="s">
        <v>89</v>
      </c>
      <c r="AP4519" s="43" t="s">
        <v>4662</v>
      </c>
      <c r="AQ4519" s="2">
        <v>45702</v>
      </c>
      <c r="AR4519" s="7" t="s">
        <v>90</v>
      </c>
      <c r="AT4519" s="10" t="str">
        <f>CONCATENATE(AU4519,", ",AV4519,", ",AW4519,", ",AX4519,", ",AY4519,", ",AZ4519,", ",BA4519)</f>
        <v>Europe, France, FR, Bretagne, Ille-et-Vilaine, Rennes, Campus Institut Agro Rennes</v>
      </c>
      <c r="AU4519" s="8" t="s">
        <v>91</v>
      </c>
      <c r="AV4519" s="8" t="s">
        <v>92</v>
      </c>
      <c r="AW4519" s="8" t="s">
        <v>93</v>
      </c>
      <c r="AX4519" s="8" t="s">
        <v>94</v>
      </c>
      <c r="AY4519" s="8" t="s">
        <v>95</v>
      </c>
      <c r="AZ4519" s="8" t="s">
        <v>96</v>
      </c>
      <c r="BA4519" s="1" t="s">
        <v>5242</v>
      </c>
      <c r="BB4519" s="7"/>
      <c r="BC4519" s="23" t="s">
        <v>263</v>
      </c>
      <c r="BF4519" s="7" t="s">
        <v>4596</v>
      </c>
      <c r="BG4519" s="7" t="s">
        <v>93</v>
      </c>
      <c r="BH4519" s="7" t="s">
        <v>97</v>
      </c>
      <c r="BI4519" s="7"/>
      <c r="BJ4519" s="7" t="s">
        <v>98</v>
      </c>
      <c r="BK4519" s="7" t="s">
        <v>99</v>
      </c>
      <c r="BL4519" s="7" t="s">
        <v>4597</v>
      </c>
      <c r="BM4519" s="7" t="s">
        <v>4598</v>
      </c>
      <c r="BS4519" s="43"/>
      <c r="BU4519" s="43">
        <v>1</v>
      </c>
      <c r="BW4519" s="43" t="s">
        <v>103</v>
      </c>
    </row>
    <row r="4520" spans="1:75" x14ac:dyDescent="0.35">
      <c r="A4520" s="7"/>
      <c r="B4520" s="7"/>
      <c r="C4520" s="43" t="str">
        <f t="shared" si="70"/>
        <v>IARA:BDT-10:2023: 4519</v>
      </c>
      <c r="D4520" s="43">
        <v>4519</v>
      </c>
      <c r="E4520" s="43" t="s">
        <v>5317</v>
      </c>
      <c r="F4520" s="8" t="s">
        <v>73</v>
      </c>
      <c r="G4520" s="43" t="s">
        <v>5302</v>
      </c>
      <c r="H4520" s="20">
        <v>45206</v>
      </c>
      <c r="J4520" s="12">
        <v>2023</v>
      </c>
      <c r="K4520" s="12">
        <v>10</v>
      </c>
      <c r="L4520" s="6">
        <v>7</v>
      </c>
      <c r="P4520" s="12" t="s">
        <v>4645</v>
      </c>
      <c r="Q4520" s="6" t="str">
        <f>CONCATENATE(X4520," ",Y4520)</f>
        <v>Podarcis muralis</v>
      </c>
      <c r="R4520" s="16" t="str">
        <f>CONCATENATE(S4520,", ",T4520,", ",U4520,", ",V4520,", ",W4520,", ",X4520,", ",Y4520)</f>
        <v>Animalia, Chordata, Reptilia, Squamata, Lacertidae, Podarcis, muralis</v>
      </c>
      <c r="S4520" s="6" t="s">
        <v>76</v>
      </c>
      <c r="T4520" s="6" t="s">
        <v>77</v>
      </c>
      <c r="U4520" s="6" t="s">
        <v>252</v>
      </c>
      <c r="V4520" s="6" t="s">
        <v>253</v>
      </c>
      <c r="W4520" s="6" t="s">
        <v>254</v>
      </c>
      <c r="X4520" s="6" t="s">
        <v>255</v>
      </c>
      <c r="Y4520" s="6" t="s">
        <v>256</v>
      </c>
      <c r="AA4520" s="12" t="s">
        <v>83</v>
      </c>
      <c r="AB4520" s="6" t="s">
        <v>257</v>
      </c>
      <c r="AC4520" s="12" t="s">
        <v>258</v>
      </c>
      <c r="AD4520" s="6" t="s">
        <v>259</v>
      </c>
      <c r="AE4520" s="20">
        <v>45206</v>
      </c>
      <c r="AF4520" s="43" t="s">
        <v>87</v>
      </c>
      <c r="AG4520" s="7" t="s">
        <v>260</v>
      </c>
      <c r="AH4520" s="21" t="s">
        <v>4660</v>
      </c>
      <c r="AI4520" s="21" t="s">
        <v>4661</v>
      </c>
      <c r="AJ4520" s="21"/>
      <c r="AK4520" s="21"/>
      <c r="AL4520" s="21">
        <v>25</v>
      </c>
      <c r="AN4520" s="46" t="s">
        <v>5240</v>
      </c>
      <c r="AO4520" s="5" t="s">
        <v>89</v>
      </c>
      <c r="AP4520" s="43" t="s">
        <v>4662</v>
      </c>
      <c r="AQ4520" s="2">
        <v>45702</v>
      </c>
      <c r="AR4520" s="7" t="s">
        <v>90</v>
      </c>
      <c r="AT4520" s="10" t="str">
        <f>CONCATENATE(AU4520,", ",AV4520,", ",AW4520,", ",AX4520,", ",AY4520,", ",AZ4520,", ",BA4520)</f>
        <v>Europe, France, FR, Bretagne, Ille-et-Vilaine, Rennes, Campus Institut Agro Rennes</v>
      </c>
      <c r="AU4520" s="8" t="s">
        <v>91</v>
      </c>
      <c r="AV4520" s="8" t="s">
        <v>92</v>
      </c>
      <c r="AW4520" s="8" t="s">
        <v>93</v>
      </c>
      <c r="AX4520" s="8" t="s">
        <v>94</v>
      </c>
      <c r="AY4520" s="8" t="s">
        <v>95</v>
      </c>
      <c r="AZ4520" s="8" t="s">
        <v>96</v>
      </c>
      <c r="BA4520" s="1" t="s">
        <v>5242</v>
      </c>
      <c r="BB4520" s="7"/>
      <c r="BC4520" s="23" t="s">
        <v>263</v>
      </c>
      <c r="BF4520" s="7" t="s">
        <v>4596</v>
      </c>
      <c r="BG4520" s="7" t="s">
        <v>93</v>
      </c>
      <c r="BH4520" s="7" t="s">
        <v>97</v>
      </c>
      <c r="BI4520" s="7"/>
      <c r="BJ4520" s="7" t="s">
        <v>98</v>
      </c>
      <c r="BK4520" s="7" t="s">
        <v>99</v>
      </c>
      <c r="BL4520" s="7" t="s">
        <v>4597</v>
      </c>
      <c r="BM4520" s="7" t="s">
        <v>4598</v>
      </c>
      <c r="BS4520" s="43"/>
      <c r="BU4520" s="43">
        <v>1</v>
      </c>
      <c r="BW4520" s="43" t="s">
        <v>103</v>
      </c>
    </row>
    <row r="4521" spans="1:75" x14ac:dyDescent="0.35">
      <c r="A4521" s="7"/>
      <c r="B4521" s="7"/>
      <c r="C4521" s="43" t="str">
        <f t="shared" si="70"/>
        <v>IARA:BDT-10:2023: 4520</v>
      </c>
      <c r="D4521" s="43">
        <v>4520</v>
      </c>
      <c r="E4521" s="43" t="s">
        <v>5317</v>
      </c>
      <c r="F4521" s="8" t="s">
        <v>73</v>
      </c>
      <c r="G4521" s="43" t="s">
        <v>5302</v>
      </c>
      <c r="H4521" s="20">
        <v>45206</v>
      </c>
      <c r="J4521" s="12">
        <v>2023</v>
      </c>
      <c r="K4521" s="12">
        <v>10</v>
      </c>
      <c r="L4521" s="6">
        <v>7</v>
      </c>
      <c r="P4521" s="12" t="s">
        <v>4645</v>
      </c>
      <c r="Q4521" s="6" t="str">
        <f>CONCATENATE(X4521," ",Y4521)</f>
        <v>Podarcis muralis</v>
      </c>
      <c r="R4521" s="16" t="str">
        <f>CONCATENATE(S4521,", ",T4521,", ",U4521,", ",V4521,", ",W4521,", ",X4521,", ",Y4521)</f>
        <v>Animalia, Chordata, Reptilia, Squamata, Lacertidae, Podarcis, muralis</v>
      </c>
      <c r="S4521" s="6" t="s">
        <v>76</v>
      </c>
      <c r="T4521" s="6" t="s">
        <v>77</v>
      </c>
      <c r="U4521" s="6" t="s">
        <v>252</v>
      </c>
      <c r="V4521" s="6" t="s">
        <v>253</v>
      </c>
      <c r="W4521" s="6" t="s">
        <v>254</v>
      </c>
      <c r="X4521" s="6" t="s">
        <v>255</v>
      </c>
      <c r="Y4521" s="6" t="s">
        <v>256</v>
      </c>
      <c r="AA4521" s="12" t="s">
        <v>83</v>
      </c>
      <c r="AB4521" s="6" t="s">
        <v>257</v>
      </c>
      <c r="AC4521" s="12" t="s">
        <v>258</v>
      </c>
      <c r="AD4521" s="6" t="s">
        <v>259</v>
      </c>
      <c r="AE4521" s="20">
        <v>45206</v>
      </c>
      <c r="AF4521" s="43" t="s">
        <v>87</v>
      </c>
      <c r="AG4521" s="7" t="s">
        <v>260</v>
      </c>
      <c r="AH4521" s="21" t="s">
        <v>4660</v>
      </c>
      <c r="AI4521" s="21" t="s">
        <v>4661</v>
      </c>
      <c r="AJ4521" s="21"/>
      <c r="AK4521" s="21"/>
      <c r="AL4521" s="21">
        <v>25</v>
      </c>
      <c r="AN4521" s="46" t="s">
        <v>5240</v>
      </c>
      <c r="AO4521" s="5" t="s">
        <v>89</v>
      </c>
      <c r="AP4521" s="43" t="s">
        <v>4662</v>
      </c>
      <c r="AQ4521" s="2">
        <v>45702</v>
      </c>
      <c r="AR4521" s="7" t="s">
        <v>90</v>
      </c>
      <c r="AT4521" s="10" t="str">
        <f>CONCATENATE(AU4521,", ",AV4521,", ",AW4521,", ",AX4521,", ",AY4521,", ",AZ4521,", ",BA4521)</f>
        <v>Europe, France, FR, Bretagne, Ille-et-Vilaine, Rennes, Campus Institut Agro Rennes</v>
      </c>
      <c r="AU4521" s="8" t="s">
        <v>91</v>
      </c>
      <c r="AV4521" s="8" t="s">
        <v>92</v>
      </c>
      <c r="AW4521" s="8" t="s">
        <v>93</v>
      </c>
      <c r="AX4521" s="8" t="s">
        <v>94</v>
      </c>
      <c r="AY4521" s="8" t="s">
        <v>95</v>
      </c>
      <c r="AZ4521" s="8" t="s">
        <v>96</v>
      </c>
      <c r="BA4521" s="1" t="s">
        <v>5242</v>
      </c>
      <c r="BB4521" s="7"/>
      <c r="BC4521" s="23" t="s">
        <v>263</v>
      </c>
      <c r="BF4521" s="7" t="s">
        <v>4596</v>
      </c>
      <c r="BG4521" s="7" t="s">
        <v>93</v>
      </c>
      <c r="BH4521" s="7" t="s">
        <v>97</v>
      </c>
      <c r="BI4521" s="7"/>
      <c r="BJ4521" s="7" t="s">
        <v>98</v>
      </c>
      <c r="BK4521" s="7" t="s">
        <v>99</v>
      </c>
      <c r="BL4521" s="7" t="s">
        <v>4597</v>
      </c>
      <c r="BM4521" s="7" t="s">
        <v>4598</v>
      </c>
      <c r="BS4521" s="43"/>
      <c r="BU4521" s="43">
        <v>1</v>
      </c>
      <c r="BW4521" s="43" t="s">
        <v>103</v>
      </c>
    </row>
    <row r="4522" spans="1:75" x14ac:dyDescent="0.35">
      <c r="A4522" s="7"/>
      <c r="B4522" s="7"/>
      <c r="C4522" s="43" t="str">
        <f t="shared" si="70"/>
        <v>IARA:BDT-10:2023: 4521</v>
      </c>
      <c r="D4522" s="43">
        <v>4521</v>
      </c>
      <c r="E4522" s="43" t="s">
        <v>5317</v>
      </c>
      <c r="F4522" s="8" t="s">
        <v>73</v>
      </c>
      <c r="G4522" s="43" t="s">
        <v>5302</v>
      </c>
      <c r="H4522" s="20">
        <v>45206</v>
      </c>
      <c r="J4522" s="12">
        <v>2023</v>
      </c>
      <c r="K4522" s="12">
        <v>10</v>
      </c>
      <c r="L4522" s="6">
        <v>7</v>
      </c>
      <c r="P4522" s="12" t="s">
        <v>4645</v>
      </c>
      <c r="Q4522" s="6" t="str">
        <f>CONCATENATE(X4522," ",Y4522)</f>
        <v>Podarcis muralis</v>
      </c>
      <c r="R4522" s="16" t="str">
        <f>CONCATENATE(S4522,", ",T4522,", ",U4522,", ",V4522,", ",W4522,", ",X4522,", ",Y4522)</f>
        <v>Animalia, Chordata, Reptilia, Squamata, Lacertidae, Podarcis, muralis</v>
      </c>
      <c r="S4522" s="6" t="s">
        <v>76</v>
      </c>
      <c r="T4522" s="6" t="s">
        <v>77</v>
      </c>
      <c r="U4522" s="6" t="s">
        <v>252</v>
      </c>
      <c r="V4522" s="6" t="s">
        <v>253</v>
      </c>
      <c r="W4522" s="6" t="s">
        <v>254</v>
      </c>
      <c r="X4522" s="6" t="s">
        <v>255</v>
      </c>
      <c r="Y4522" s="6" t="s">
        <v>256</v>
      </c>
      <c r="AA4522" s="12" t="s">
        <v>83</v>
      </c>
      <c r="AB4522" s="6" t="s">
        <v>257</v>
      </c>
      <c r="AC4522" s="12" t="s">
        <v>258</v>
      </c>
      <c r="AD4522" s="6" t="s">
        <v>259</v>
      </c>
      <c r="AE4522" s="20">
        <v>45206</v>
      </c>
      <c r="AF4522" s="43" t="s">
        <v>87</v>
      </c>
      <c r="AG4522" s="7" t="s">
        <v>260</v>
      </c>
      <c r="AH4522" s="21" t="s">
        <v>4660</v>
      </c>
      <c r="AI4522" s="21" t="s">
        <v>4661</v>
      </c>
      <c r="AJ4522" s="21"/>
      <c r="AK4522" s="21"/>
      <c r="AL4522" s="21">
        <v>25</v>
      </c>
      <c r="AN4522" s="46" t="s">
        <v>5240</v>
      </c>
      <c r="AO4522" s="5" t="s">
        <v>89</v>
      </c>
      <c r="AP4522" s="43" t="s">
        <v>4662</v>
      </c>
      <c r="AQ4522" s="2">
        <v>45702</v>
      </c>
      <c r="AR4522" s="7" t="s">
        <v>90</v>
      </c>
      <c r="AT4522" s="10" t="str">
        <f>CONCATENATE(AU4522,", ",AV4522,", ",AW4522,", ",AX4522,", ",AY4522,", ",AZ4522,", ",BA4522)</f>
        <v>Europe, France, FR, Bretagne, Ille-et-Vilaine, Rennes, Campus Institut Agro Rennes</v>
      </c>
      <c r="AU4522" s="8" t="s">
        <v>91</v>
      </c>
      <c r="AV4522" s="8" t="s">
        <v>92</v>
      </c>
      <c r="AW4522" s="8" t="s">
        <v>93</v>
      </c>
      <c r="AX4522" s="8" t="s">
        <v>94</v>
      </c>
      <c r="AY4522" s="8" t="s">
        <v>95</v>
      </c>
      <c r="AZ4522" s="8" t="s">
        <v>96</v>
      </c>
      <c r="BA4522" s="1" t="s">
        <v>5242</v>
      </c>
      <c r="BB4522" s="7"/>
      <c r="BC4522" s="23" t="s">
        <v>263</v>
      </c>
      <c r="BF4522" s="7" t="s">
        <v>4596</v>
      </c>
      <c r="BG4522" s="7" t="s">
        <v>93</v>
      </c>
      <c r="BH4522" s="7" t="s">
        <v>97</v>
      </c>
      <c r="BI4522" s="7"/>
      <c r="BJ4522" s="7" t="s">
        <v>98</v>
      </c>
      <c r="BK4522" s="7" t="s">
        <v>99</v>
      </c>
      <c r="BL4522" s="7" t="s">
        <v>4597</v>
      </c>
      <c r="BM4522" s="7" t="s">
        <v>4598</v>
      </c>
      <c r="BS4522" s="43"/>
      <c r="BU4522" s="43">
        <v>1</v>
      </c>
      <c r="BW4522" s="43" t="s">
        <v>103</v>
      </c>
    </row>
    <row r="4523" spans="1:75" x14ac:dyDescent="0.35">
      <c r="A4523" s="7"/>
      <c r="B4523" s="7"/>
      <c r="C4523" s="43" t="str">
        <f t="shared" si="70"/>
        <v>IARA:BDT-10:2023: 4522</v>
      </c>
      <c r="D4523" s="43">
        <v>4522</v>
      </c>
      <c r="E4523" s="43" t="s">
        <v>5317</v>
      </c>
      <c r="F4523" s="8" t="s">
        <v>73</v>
      </c>
      <c r="G4523" s="43" t="s">
        <v>5302</v>
      </c>
      <c r="H4523" s="20">
        <v>45206</v>
      </c>
      <c r="J4523" s="12">
        <v>2023</v>
      </c>
      <c r="K4523" s="12">
        <v>10</v>
      </c>
      <c r="L4523" s="6">
        <v>7</v>
      </c>
      <c r="P4523" s="12" t="s">
        <v>4645</v>
      </c>
      <c r="Q4523" s="6" t="str">
        <f>CONCATENATE(X4523," ",Y4523)</f>
        <v>Podarcis muralis</v>
      </c>
      <c r="R4523" s="16" t="str">
        <f>CONCATENATE(S4523,", ",T4523,", ",U4523,", ",V4523,", ",W4523,", ",X4523,", ",Y4523)</f>
        <v>Animalia, Chordata, Reptilia, Squamata, Lacertidae, Podarcis, muralis</v>
      </c>
      <c r="S4523" s="6" t="s">
        <v>76</v>
      </c>
      <c r="T4523" s="6" t="s">
        <v>77</v>
      </c>
      <c r="U4523" s="6" t="s">
        <v>252</v>
      </c>
      <c r="V4523" s="6" t="s">
        <v>253</v>
      </c>
      <c r="W4523" s="6" t="s">
        <v>254</v>
      </c>
      <c r="X4523" s="6" t="s">
        <v>255</v>
      </c>
      <c r="Y4523" s="6" t="s">
        <v>256</v>
      </c>
      <c r="AA4523" s="12" t="s">
        <v>83</v>
      </c>
      <c r="AB4523" s="6" t="s">
        <v>257</v>
      </c>
      <c r="AC4523" s="12" t="s">
        <v>258</v>
      </c>
      <c r="AD4523" s="6" t="s">
        <v>259</v>
      </c>
      <c r="AE4523" s="20">
        <v>45206</v>
      </c>
      <c r="AF4523" s="43" t="s">
        <v>87</v>
      </c>
      <c r="AG4523" s="7" t="s">
        <v>260</v>
      </c>
      <c r="AH4523" s="21" t="s">
        <v>4660</v>
      </c>
      <c r="AI4523" s="21" t="s">
        <v>4661</v>
      </c>
      <c r="AJ4523" s="21"/>
      <c r="AK4523" s="21"/>
      <c r="AL4523" s="21">
        <v>25</v>
      </c>
      <c r="AN4523" s="46" t="s">
        <v>5240</v>
      </c>
      <c r="AO4523" s="5" t="s">
        <v>89</v>
      </c>
      <c r="AP4523" s="43" t="s">
        <v>4662</v>
      </c>
      <c r="AQ4523" s="2">
        <v>45702</v>
      </c>
      <c r="AR4523" s="7" t="s">
        <v>90</v>
      </c>
      <c r="AT4523" s="10" t="str">
        <f>CONCATENATE(AU4523,", ",AV4523,", ",AW4523,", ",AX4523,", ",AY4523,", ",AZ4523,", ",BA4523)</f>
        <v>Europe, France, FR, Bretagne, Ille-et-Vilaine, Rennes, Campus Institut Agro Rennes</v>
      </c>
      <c r="AU4523" s="8" t="s">
        <v>91</v>
      </c>
      <c r="AV4523" s="8" t="s">
        <v>92</v>
      </c>
      <c r="AW4523" s="8" t="s">
        <v>93</v>
      </c>
      <c r="AX4523" s="8" t="s">
        <v>94</v>
      </c>
      <c r="AY4523" s="8" t="s">
        <v>95</v>
      </c>
      <c r="AZ4523" s="8" t="s">
        <v>96</v>
      </c>
      <c r="BA4523" s="1" t="s">
        <v>5242</v>
      </c>
      <c r="BB4523" s="7"/>
      <c r="BC4523" s="23" t="s">
        <v>263</v>
      </c>
      <c r="BF4523" s="7" t="s">
        <v>4596</v>
      </c>
      <c r="BG4523" s="7" t="s">
        <v>93</v>
      </c>
      <c r="BH4523" s="7" t="s">
        <v>97</v>
      </c>
      <c r="BI4523" s="7"/>
      <c r="BJ4523" s="7" t="s">
        <v>98</v>
      </c>
      <c r="BK4523" s="7" t="s">
        <v>99</v>
      </c>
      <c r="BL4523" s="7" t="s">
        <v>4597</v>
      </c>
      <c r="BM4523" s="7" t="s">
        <v>4598</v>
      </c>
      <c r="BS4523" s="43"/>
      <c r="BU4523" s="43">
        <v>1</v>
      </c>
      <c r="BW4523" s="43" t="s">
        <v>103</v>
      </c>
    </row>
    <row r="4524" spans="1:75" x14ac:dyDescent="0.35">
      <c r="C4524" s="43" t="str">
        <f t="shared" si="70"/>
        <v>IARA:BDT-10:2023: 4523</v>
      </c>
      <c r="D4524" s="43">
        <v>4523</v>
      </c>
      <c r="E4524" s="43" t="s">
        <v>5317</v>
      </c>
      <c r="F4524" s="1" t="s">
        <v>73</v>
      </c>
      <c r="G4524" s="43" t="s">
        <v>5292</v>
      </c>
      <c r="H4524" s="2">
        <v>45213</v>
      </c>
      <c r="J4524" s="43">
        <v>2023</v>
      </c>
      <c r="K4524" s="43">
        <v>10</v>
      </c>
      <c r="L4524" s="43">
        <v>14</v>
      </c>
      <c r="M4524" s="43"/>
      <c r="N4524" s="43"/>
      <c r="O4524" s="43"/>
      <c r="P4524" s="12" t="s">
        <v>75</v>
      </c>
      <c r="Q4524" s="12" t="str">
        <f>CONCATENATE(X4524," ",Y4524)</f>
        <v>Pararge aegeria</v>
      </c>
      <c r="R4524" s="14" t="str">
        <f>CONCATENATE(S4524,", ",T4524,", ",U4524,", ",V4524,", ",W4524,", ",X4524,", ",Y4524)</f>
        <v>Animalia, Arthropoda, Insecta, Lepidoptera, Nymphalidae, Pararge, aegeria</v>
      </c>
      <c r="S4524" s="6" t="s">
        <v>76</v>
      </c>
      <c r="T4524" s="6" t="s">
        <v>208</v>
      </c>
      <c r="U4524" s="6" t="s">
        <v>209</v>
      </c>
      <c r="V4524" s="6" t="s">
        <v>210</v>
      </c>
      <c r="W4524" s="6" t="s">
        <v>238</v>
      </c>
      <c r="X4524" s="6" t="s">
        <v>243</v>
      </c>
      <c r="Y4524" s="6" t="s">
        <v>244</v>
      </c>
      <c r="AA4524" s="12" t="s">
        <v>83</v>
      </c>
      <c r="AB4524" s="6" t="s">
        <v>84</v>
      </c>
      <c r="AC4524" s="43" t="s">
        <v>245</v>
      </c>
      <c r="AD4524" s="6" t="s">
        <v>5219</v>
      </c>
      <c r="AE4524" s="2">
        <v>45213</v>
      </c>
      <c r="AF4524" s="43" t="s">
        <v>87</v>
      </c>
      <c r="AG4524" s="7" t="s">
        <v>246</v>
      </c>
      <c r="AH4524" s="43">
        <v>48.113720000000001</v>
      </c>
      <c r="AI4524" s="43">
        <v>-1.7110000000000001</v>
      </c>
      <c r="AL4524" s="43">
        <v>10</v>
      </c>
      <c r="AN4524" s="46" t="s">
        <v>5240</v>
      </c>
      <c r="AO4524" s="5" t="s">
        <v>89</v>
      </c>
      <c r="AP4524" s="6" t="s">
        <v>5219</v>
      </c>
      <c r="AR4524" s="7" t="s">
        <v>90</v>
      </c>
      <c r="AT4524" s="4" t="str">
        <f>CONCATENATE(AU4524,", ",AV4524,", ",AW4524,", ",AX4524,", ",AY4524,", ",AZ4524,", ",BA4524)</f>
        <v>Europe, France, FR, Bretagne, Ille-et-Vilaine, Rennes, Campus Institut Agro Rennes</v>
      </c>
      <c r="AU4524" s="1" t="s">
        <v>91</v>
      </c>
      <c r="AV4524" s="1" t="s">
        <v>92</v>
      </c>
      <c r="AW4524" s="1" t="s">
        <v>93</v>
      </c>
      <c r="AX4524" s="1" t="s">
        <v>94</v>
      </c>
      <c r="AY4524" s="1" t="s">
        <v>95</v>
      </c>
      <c r="AZ4524" s="1" t="s">
        <v>96</v>
      </c>
      <c r="BA4524" s="1" t="s">
        <v>5242</v>
      </c>
      <c r="BC4524" s="43"/>
      <c r="BF4524" s="43" t="s">
        <v>4596</v>
      </c>
      <c r="BG4524" s="43" t="s">
        <v>93</v>
      </c>
      <c r="BH4524" s="7" t="s">
        <v>97</v>
      </c>
      <c r="BJ4524" s="7" t="s">
        <v>98</v>
      </c>
      <c r="BK4524" s="7" t="s">
        <v>99</v>
      </c>
      <c r="BL4524" s="7" t="s">
        <v>4597</v>
      </c>
      <c r="BM4524" s="7" t="s">
        <v>4598</v>
      </c>
      <c r="BU4524" s="43">
        <v>1</v>
      </c>
      <c r="BW4524" s="43" t="s">
        <v>103</v>
      </c>
    </row>
    <row r="4525" spans="1:75" x14ac:dyDescent="0.35">
      <c r="C4525" s="43" t="str">
        <f t="shared" si="70"/>
        <v>IARA:BDT-10:2023: 4524</v>
      </c>
      <c r="D4525" s="43">
        <v>4524</v>
      </c>
      <c r="E4525" s="43" t="s">
        <v>5317</v>
      </c>
      <c r="F4525" s="1" t="s">
        <v>73</v>
      </c>
      <c r="G4525" s="43" t="s">
        <v>5292</v>
      </c>
      <c r="H4525" s="2">
        <v>45213</v>
      </c>
      <c r="J4525" s="43">
        <v>2023</v>
      </c>
      <c r="K4525" s="43">
        <v>10</v>
      </c>
      <c r="L4525" s="43">
        <v>14</v>
      </c>
      <c r="M4525" s="43"/>
      <c r="N4525" s="43"/>
      <c r="O4525" s="43"/>
      <c r="P4525" s="12" t="s">
        <v>75</v>
      </c>
      <c r="Q4525" s="12" t="str">
        <f>CONCATENATE(X4525," ",Y4525)</f>
        <v>Pararge aegeria</v>
      </c>
      <c r="R4525" s="14" t="str">
        <f>CONCATENATE(S4525,", ",T4525,", ",U4525,", ",V4525,", ",W4525,", ",X4525,", ",Y4525)</f>
        <v>Animalia, Arthropoda, Insecta, Lepidoptera, Nymphalidae, Pararge, aegeria</v>
      </c>
      <c r="S4525" s="6" t="s">
        <v>76</v>
      </c>
      <c r="T4525" s="6" t="s">
        <v>208</v>
      </c>
      <c r="U4525" s="6" t="s">
        <v>209</v>
      </c>
      <c r="V4525" s="6" t="s">
        <v>210</v>
      </c>
      <c r="W4525" s="6" t="s">
        <v>238</v>
      </c>
      <c r="X4525" s="6" t="s">
        <v>243</v>
      </c>
      <c r="Y4525" s="6" t="s">
        <v>244</v>
      </c>
      <c r="AA4525" s="12" t="s">
        <v>83</v>
      </c>
      <c r="AB4525" s="6" t="s">
        <v>84</v>
      </c>
      <c r="AC4525" s="43" t="s">
        <v>245</v>
      </c>
      <c r="AD4525" s="6" t="s">
        <v>5219</v>
      </c>
      <c r="AE4525" s="2">
        <v>45213</v>
      </c>
      <c r="AF4525" s="43" t="s">
        <v>87</v>
      </c>
      <c r="AG4525" s="7" t="s">
        <v>246</v>
      </c>
      <c r="AH4525" s="43">
        <v>48.113669999999999</v>
      </c>
      <c r="AI4525" s="43">
        <v>-1.7110000000000001</v>
      </c>
      <c r="AL4525" s="43">
        <v>10</v>
      </c>
      <c r="AN4525" s="46" t="s">
        <v>5240</v>
      </c>
      <c r="AO4525" s="5" t="s">
        <v>89</v>
      </c>
      <c r="AP4525" s="6" t="s">
        <v>5219</v>
      </c>
      <c r="AR4525" s="7" t="s">
        <v>90</v>
      </c>
      <c r="AT4525" s="4" t="str">
        <f>CONCATENATE(AU4525,", ",AV4525,", ",AW4525,", ",AX4525,", ",AY4525,", ",AZ4525,", ",BA4525)</f>
        <v>Europe, France, FR, Bretagne, Ille-et-Vilaine, Rennes, Campus Institut Agro Rennes</v>
      </c>
      <c r="AU4525" s="1" t="s">
        <v>91</v>
      </c>
      <c r="AV4525" s="1" t="s">
        <v>92</v>
      </c>
      <c r="AW4525" s="1" t="s">
        <v>93</v>
      </c>
      <c r="AX4525" s="1" t="s">
        <v>94</v>
      </c>
      <c r="AY4525" s="1" t="s">
        <v>95</v>
      </c>
      <c r="AZ4525" s="1" t="s">
        <v>96</v>
      </c>
      <c r="BA4525" s="1" t="s">
        <v>5242</v>
      </c>
      <c r="BC4525" s="43"/>
      <c r="BF4525" s="43" t="s">
        <v>4596</v>
      </c>
      <c r="BG4525" s="43" t="s">
        <v>93</v>
      </c>
      <c r="BH4525" s="7" t="s">
        <v>97</v>
      </c>
      <c r="BJ4525" s="7" t="s">
        <v>98</v>
      </c>
      <c r="BK4525" s="7" t="s">
        <v>99</v>
      </c>
      <c r="BL4525" s="7" t="s">
        <v>4597</v>
      </c>
      <c r="BM4525" s="7" t="s">
        <v>4598</v>
      </c>
      <c r="BU4525" s="43">
        <v>1</v>
      </c>
      <c r="BW4525" s="43" t="s">
        <v>103</v>
      </c>
    </row>
    <row r="4526" spans="1:75" x14ac:dyDescent="0.35">
      <c r="C4526" s="43" t="str">
        <f t="shared" si="70"/>
        <v>IARA:BDT-10:2023: 4525</v>
      </c>
      <c r="D4526" s="43">
        <v>4525</v>
      </c>
      <c r="E4526" s="43" t="s">
        <v>5317</v>
      </c>
      <c r="F4526" s="1" t="s">
        <v>73</v>
      </c>
      <c r="G4526" s="43" t="s">
        <v>5292</v>
      </c>
      <c r="H4526" s="2">
        <v>45213</v>
      </c>
      <c r="J4526" s="43">
        <v>2023</v>
      </c>
      <c r="K4526" s="43">
        <v>10</v>
      </c>
      <c r="L4526" s="43">
        <v>14</v>
      </c>
      <c r="M4526" s="43"/>
      <c r="N4526" s="43"/>
      <c r="O4526" s="43"/>
      <c r="P4526" s="12" t="s">
        <v>75</v>
      </c>
      <c r="Q4526" s="12" t="str">
        <f>CONCATENATE(X4526," ",Y4526)</f>
        <v>Pararge aegeria</v>
      </c>
      <c r="R4526" s="14" t="str">
        <f>CONCATENATE(S4526,", ",T4526,", ",U4526,", ",V4526,", ",W4526,", ",X4526,", ",Y4526)</f>
        <v>Animalia, Arthropoda, Insecta, Lepidoptera, Nymphalidae, Pararge, aegeria</v>
      </c>
      <c r="S4526" s="6" t="s">
        <v>76</v>
      </c>
      <c r="T4526" s="6" t="s">
        <v>208</v>
      </c>
      <c r="U4526" s="6" t="s">
        <v>209</v>
      </c>
      <c r="V4526" s="6" t="s">
        <v>210</v>
      </c>
      <c r="W4526" s="6" t="s">
        <v>238</v>
      </c>
      <c r="X4526" s="6" t="s">
        <v>243</v>
      </c>
      <c r="Y4526" s="6" t="s">
        <v>244</v>
      </c>
      <c r="AA4526" s="12" t="s">
        <v>83</v>
      </c>
      <c r="AB4526" s="6" t="s">
        <v>84</v>
      </c>
      <c r="AC4526" s="43" t="s">
        <v>245</v>
      </c>
      <c r="AD4526" s="6" t="s">
        <v>5219</v>
      </c>
      <c r="AE4526" s="2">
        <v>45213</v>
      </c>
      <c r="AF4526" s="43" t="s">
        <v>87</v>
      </c>
      <c r="AG4526" s="7" t="s">
        <v>246</v>
      </c>
      <c r="AH4526" s="43">
        <v>48.113810000000001</v>
      </c>
      <c r="AI4526" s="43">
        <v>-1.7109700000000001</v>
      </c>
      <c r="AL4526" s="43">
        <v>10</v>
      </c>
      <c r="AN4526" s="46" t="s">
        <v>5240</v>
      </c>
      <c r="AO4526" s="5" t="s">
        <v>89</v>
      </c>
      <c r="AP4526" s="6" t="s">
        <v>5219</v>
      </c>
      <c r="AR4526" s="7" t="s">
        <v>90</v>
      </c>
      <c r="AT4526" s="4" t="str">
        <f>CONCATENATE(AU4526,", ",AV4526,", ",AW4526,", ",AX4526,", ",AY4526,", ",AZ4526,", ",BA4526)</f>
        <v>Europe, France, FR, Bretagne, Ille-et-Vilaine, Rennes, Campus Institut Agro Rennes</v>
      </c>
      <c r="AU4526" s="1" t="s">
        <v>91</v>
      </c>
      <c r="AV4526" s="1" t="s">
        <v>92</v>
      </c>
      <c r="AW4526" s="1" t="s">
        <v>93</v>
      </c>
      <c r="AX4526" s="1" t="s">
        <v>94</v>
      </c>
      <c r="AY4526" s="1" t="s">
        <v>95</v>
      </c>
      <c r="AZ4526" s="1" t="s">
        <v>96</v>
      </c>
      <c r="BA4526" s="1" t="s">
        <v>5242</v>
      </c>
      <c r="BC4526" s="43"/>
      <c r="BF4526" s="43" t="s">
        <v>4596</v>
      </c>
      <c r="BG4526" s="43" t="s">
        <v>93</v>
      </c>
      <c r="BH4526" s="7" t="s">
        <v>97</v>
      </c>
      <c r="BJ4526" s="7" t="s">
        <v>98</v>
      </c>
      <c r="BK4526" s="7" t="s">
        <v>99</v>
      </c>
      <c r="BL4526" s="7" t="s">
        <v>4597</v>
      </c>
      <c r="BM4526" s="7" t="s">
        <v>4598</v>
      </c>
      <c r="BU4526" s="43">
        <v>1</v>
      </c>
      <c r="BW4526" s="43" t="s">
        <v>103</v>
      </c>
    </row>
    <row r="4527" spans="1:75" x14ac:dyDescent="0.35">
      <c r="C4527" s="43" t="str">
        <f t="shared" si="70"/>
        <v>IARA:BDT-10:2023: 4526</v>
      </c>
      <c r="D4527" s="43">
        <v>4526</v>
      </c>
      <c r="E4527" s="43" t="s">
        <v>5317</v>
      </c>
      <c r="F4527" s="1" t="s">
        <v>73</v>
      </c>
      <c r="G4527" s="43" t="s">
        <v>5292</v>
      </c>
      <c r="H4527" s="2">
        <v>45213</v>
      </c>
      <c r="J4527" s="43">
        <v>2023</v>
      </c>
      <c r="K4527" s="43">
        <v>10</v>
      </c>
      <c r="L4527" s="43">
        <v>14</v>
      </c>
      <c r="M4527" s="43"/>
      <c r="N4527" s="43"/>
      <c r="O4527" s="43"/>
      <c r="P4527" s="12" t="s">
        <v>75</v>
      </c>
      <c r="Q4527" s="12" t="str">
        <f>CONCATENATE(X4527," ",Y4527)</f>
        <v>Lycaena phlaeas</v>
      </c>
      <c r="R4527" s="14" t="str">
        <f>CONCATENATE(S4527,", ",T4527,", ",U4527,", ",V4527,", ",W4527,", ",X4527,", ",Y4527)</f>
        <v>Animalia, Arthropoda, Insecta, Lepidoptera, Lycaenidae, Lycaena, phlaeas</v>
      </c>
      <c r="S4527" s="6" t="s">
        <v>76</v>
      </c>
      <c r="T4527" s="6" t="s">
        <v>208</v>
      </c>
      <c r="U4527" s="6" t="s">
        <v>209</v>
      </c>
      <c r="V4527" s="6" t="s">
        <v>210</v>
      </c>
      <c r="W4527" s="6" t="s">
        <v>216</v>
      </c>
      <c r="X4527" s="6" t="s">
        <v>420</v>
      </c>
      <c r="Y4527" s="6" t="s">
        <v>421</v>
      </c>
      <c r="AA4527" s="12" t="s">
        <v>83</v>
      </c>
      <c r="AB4527" s="6" t="s">
        <v>422</v>
      </c>
      <c r="AC4527" s="12" t="s">
        <v>382</v>
      </c>
      <c r="AD4527" s="6" t="s">
        <v>5219</v>
      </c>
      <c r="AE4527" s="2">
        <v>45213</v>
      </c>
      <c r="AF4527" s="43" t="s">
        <v>87</v>
      </c>
      <c r="AG4527" s="7" t="s">
        <v>419</v>
      </c>
      <c r="AH4527" s="43">
        <v>48.113700000000001</v>
      </c>
      <c r="AI4527" s="43">
        <v>-1.71075</v>
      </c>
      <c r="AL4527" s="43">
        <v>10</v>
      </c>
      <c r="AN4527" s="46" t="s">
        <v>5240</v>
      </c>
      <c r="AO4527" s="5" t="s">
        <v>89</v>
      </c>
      <c r="AP4527" s="6" t="s">
        <v>5219</v>
      </c>
      <c r="AR4527" s="7" t="s">
        <v>90</v>
      </c>
      <c r="AT4527" s="4" t="str">
        <f>CONCATENATE(AU4527,", ",AV4527,", ",AW4527,", ",AX4527,", ",AY4527,", ",AZ4527,", ",BA4527)</f>
        <v>Europe, France, FR, Bretagne, Ille-et-Vilaine, Rennes, Campus Institut Agro Rennes</v>
      </c>
      <c r="AU4527" s="1" t="s">
        <v>91</v>
      </c>
      <c r="AV4527" s="1" t="s">
        <v>92</v>
      </c>
      <c r="AW4527" s="1" t="s">
        <v>93</v>
      </c>
      <c r="AX4527" s="1" t="s">
        <v>94</v>
      </c>
      <c r="AY4527" s="1" t="s">
        <v>95</v>
      </c>
      <c r="AZ4527" s="1" t="s">
        <v>96</v>
      </c>
      <c r="BA4527" s="1" t="s">
        <v>5242</v>
      </c>
      <c r="BC4527" s="43"/>
      <c r="BF4527" s="43" t="s">
        <v>4596</v>
      </c>
      <c r="BG4527" s="43" t="s">
        <v>93</v>
      </c>
      <c r="BH4527" s="7" t="s">
        <v>97</v>
      </c>
      <c r="BJ4527" s="7" t="s">
        <v>98</v>
      </c>
      <c r="BK4527" s="7" t="s">
        <v>99</v>
      </c>
      <c r="BL4527" s="7" t="s">
        <v>4597</v>
      </c>
      <c r="BM4527" s="7" t="s">
        <v>4598</v>
      </c>
      <c r="BU4527" s="43">
        <v>1</v>
      </c>
      <c r="BW4527" s="43" t="s">
        <v>103</v>
      </c>
    </row>
    <row r="4528" spans="1:75" x14ac:dyDescent="0.35">
      <c r="C4528" s="43" t="str">
        <f t="shared" si="70"/>
        <v>IARA:BDT-10:2023: 4527</v>
      </c>
      <c r="D4528" s="43">
        <v>4527</v>
      </c>
      <c r="E4528" s="43" t="s">
        <v>5317</v>
      </c>
      <c r="F4528" s="1" t="s">
        <v>73</v>
      </c>
      <c r="G4528" s="43" t="s">
        <v>5292</v>
      </c>
      <c r="H4528" s="2">
        <v>45213</v>
      </c>
      <c r="J4528" s="43">
        <v>2023</v>
      </c>
      <c r="K4528" s="43">
        <v>10</v>
      </c>
      <c r="L4528" s="43">
        <v>14</v>
      </c>
      <c r="M4528" s="43"/>
      <c r="N4528" s="43"/>
      <c r="O4528" s="43"/>
      <c r="P4528" s="12" t="s">
        <v>75</v>
      </c>
      <c r="Q4528" s="12" t="str">
        <f>CONCATENATE(X4528," ",Y4528)</f>
        <v>Aricia agestis</v>
      </c>
      <c r="R4528" s="14" t="str">
        <f>CONCATENATE(S4528,", ",T4528,", ",U4528,", ",V4528,", ",W4528,", ",X4528,", ",Y4528)</f>
        <v>Animalia, Arthropoda, Insecta, Lepidoptera, Lycaenidae, Aricia, agestis</v>
      </c>
      <c r="S4528" s="6" t="s">
        <v>76</v>
      </c>
      <c r="T4528" s="6" t="s">
        <v>208</v>
      </c>
      <c r="U4528" s="6" t="s">
        <v>209</v>
      </c>
      <c r="V4528" s="6" t="s">
        <v>210</v>
      </c>
      <c r="W4528" s="6" t="s">
        <v>216</v>
      </c>
      <c r="X4528" s="6" t="s">
        <v>416</v>
      </c>
      <c r="Y4528" s="6" t="s">
        <v>417</v>
      </c>
      <c r="AA4528" s="12" t="s">
        <v>83</v>
      </c>
      <c r="AB4528" s="6" t="s">
        <v>418</v>
      </c>
      <c r="AC4528" s="12" t="s">
        <v>377</v>
      </c>
      <c r="AD4528" s="6" t="s">
        <v>5219</v>
      </c>
      <c r="AE4528" s="2">
        <v>45213</v>
      </c>
      <c r="AF4528" s="43" t="s">
        <v>87</v>
      </c>
      <c r="AG4528" s="7" t="s">
        <v>415</v>
      </c>
      <c r="AH4528" s="43">
        <v>48.113759999999999</v>
      </c>
      <c r="AI4528" s="43">
        <v>-1.7106600000000001</v>
      </c>
      <c r="AL4528" s="43">
        <v>10</v>
      </c>
      <c r="AN4528" s="46" t="s">
        <v>5240</v>
      </c>
      <c r="AO4528" s="5" t="s">
        <v>89</v>
      </c>
      <c r="AP4528" s="6" t="s">
        <v>5219</v>
      </c>
      <c r="AR4528" s="7" t="s">
        <v>90</v>
      </c>
      <c r="AT4528" s="4" t="str">
        <f>CONCATENATE(AU4528,", ",AV4528,", ",AW4528,", ",AX4528,", ",AY4528,", ",AZ4528,", ",BA4528)</f>
        <v>Europe, France, FR, Bretagne, Ille-et-Vilaine, Rennes, Campus Institut Agro Rennes</v>
      </c>
      <c r="AU4528" s="1" t="s">
        <v>91</v>
      </c>
      <c r="AV4528" s="1" t="s">
        <v>92</v>
      </c>
      <c r="AW4528" s="1" t="s">
        <v>93</v>
      </c>
      <c r="AX4528" s="1" t="s">
        <v>94</v>
      </c>
      <c r="AY4528" s="1" t="s">
        <v>95</v>
      </c>
      <c r="AZ4528" s="1" t="s">
        <v>96</v>
      </c>
      <c r="BA4528" s="1" t="s">
        <v>5242</v>
      </c>
      <c r="BC4528" s="43"/>
      <c r="BF4528" s="43" t="s">
        <v>4596</v>
      </c>
      <c r="BG4528" s="43" t="s">
        <v>93</v>
      </c>
      <c r="BH4528" s="7" t="s">
        <v>97</v>
      </c>
      <c r="BJ4528" s="7" t="s">
        <v>98</v>
      </c>
      <c r="BK4528" s="7" t="s">
        <v>99</v>
      </c>
      <c r="BL4528" s="7" t="s">
        <v>4597</v>
      </c>
      <c r="BM4528" s="7" t="s">
        <v>4598</v>
      </c>
      <c r="BU4528" s="43">
        <v>1</v>
      </c>
      <c r="BW4528" s="43" t="s">
        <v>103</v>
      </c>
    </row>
    <row r="4529" spans="3:75" x14ac:dyDescent="0.35">
      <c r="C4529" s="43" t="str">
        <f t="shared" si="70"/>
        <v>IARA:BDT-10:2023: 4528</v>
      </c>
      <c r="D4529" s="43">
        <v>4528</v>
      </c>
      <c r="E4529" s="43" t="s">
        <v>5317</v>
      </c>
      <c r="F4529" s="1" t="s">
        <v>73</v>
      </c>
      <c r="G4529" s="43" t="s">
        <v>5292</v>
      </c>
      <c r="H4529" s="2">
        <v>45213</v>
      </c>
      <c r="J4529" s="43">
        <v>2023</v>
      </c>
      <c r="K4529" s="43">
        <v>10</v>
      </c>
      <c r="L4529" s="43">
        <v>14</v>
      </c>
      <c r="M4529" s="43"/>
      <c r="N4529" s="43"/>
      <c r="O4529" s="43"/>
      <c r="P4529" s="12" t="s">
        <v>75</v>
      </c>
      <c r="Q4529" s="12" t="str">
        <f>CONCATENATE(X4529," ",Y4529)</f>
        <v>Aricia agestis</v>
      </c>
      <c r="R4529" s="14" t="str">
        <f>CONCATENATE(S4529,", ",T4529,", ",U4529,", ",V4529,", ",W4529,", ",X4529,", ",Y4529)</f>
        <v>Animalia, Arthropoda, Insecta, Lepidoptera, Lycaenidae, Aricia, agestis</v>
      </c>
      <c r="S4529" s="6" t="s">
        <v>76</v>
      </c>
      <c r="T4529" s="6" t="s">
        <v>208</v>
      </c>
      <c r="U4529" s="6" t="s">
        <v>209</v>
      </c>
      <c r="V4529" s="6" t="s">
        <v>210</v>
      </c>
      <c r="W4529" s="6" t="s">
        <v>216</v>
      </c>
      <c r="X4529" s="6" t="s">
        <v>416</v>
      </c>
      <c r="Y4529" s="6" t="s">
        <v>417</v>
      </c>
      <c r="AA4529" s="12" t="s">
        <v>83</v>
      </c>
      <c r="AB4529" s="6" t="s">
        <v>418</v>
      </c>
      <c r="AC4529" s="12" t="s">
        <v>377</v>
      </c>
      <c r="AD4529" s="6" t="s">
        <v>5219</v>
      </c>
      <c r="AE4529" s="2">
        <v>45213</v>
      </c>
      <c r="AF4529" s="43" t="s">
        <v>87</v>
      </c>
      <c r="AG4529" s="7" t="s">
        <v>415</v>
      </c>
      <c r="AH4529" s="43">
        <v>48.113779999999998</v>
      </c>
      <c r="AI4529" s="43">
        <v>-1.71062</v>
      </c>
      <c r="AL4529" s="43">
        <v>10</v>
      </c>
      <c r="AN4529" s="46" t="s">
        <v>5240</v>
      </c>
      <c r="AO4529" s="5" t="s">
        <v>89</v>
      </c>
      <c r="AP4529" s="6" t="s">
        <v>5219</v>
      </c>
      <c r="AR4529" s="7" t="s">
        <v>90</v>
      </c>
      <c r="AT4529" s="4" t="str">
        <f>CONCATENATE(AU4529,", ",AV4529,", ",AW4529,", ",AX4529,", ",AY4529,", ",AZ4529,", ",BA4529)</f>
        <v>Europe, France, FR, Bretagne, Ille-et-Vilaine, Rennes, Campus Institut Agro Rennes</v>
      </c>
      <c r="AU4529" s="1" t="s">
        <v>91</v>
      </c>
      <c r="AV4529" s="1" t="s">
        <v>92</v>
      </c>
      <c r="AW4529" s="1" t="s">
        <v>93</v>
      </c>
      <c r="AX4529" s="1" t="s">
        <v>94</v>
      </c>
      <c r="AY4529" s="1" t="s">
        <v>95</v>
      </c>
      <c r="AZ4529" s="1" t="s">
        <v>96</v>
      </c>
      <c r="BA4529" s="1" t="s">
        <v>5242</v>
      </c>
      <c r="BC4529" s="43"/>
      <c r="BF4529" s="43" t="s">
        <v>4596</v>
      </c>
      <c r="BG4529" s="43" t="s">
        <v>93</v>
      </c>
      <c r="BH4529" s="7" t="s">
        <v>97</v>
      </c>
      <c r="BJ4529" s="7" t="s">
        <v>98</v>
      </c>
      <c r="BK4529" s="7" t="s">
        <v>99</v>
      </c>
      <c r="BL4529" s="7" t="s">
        <v>4597</v>
      </c>
      <c r="BM4529" s="7" t="s">
        <v>4598</v>
      </c>
      <c r="BU4529" s="43">
        <v>1</v>
      </c>
      <c r="BW4529" s="43" t="s">
        <v>103</v>
      </c>
    </row>
    <row r="4530" spans="3:75" x14ac:dyDescent="0.35">
      <c r="C4530" s="43" t="str">
        <f t="shared" si="70"/>
        <v>IARA:BDT-10:2023: 4529</v>
      </c>
      <c r="D4530" s="43">
        <v>4529</v>
      </c>
      <c r="E4530" s="43" t="s">
        <v>5317</v>
      </c>
      <c r="F4530" s="1" t="s">
        <v>73</v>
      </c>
      <c r="G4530" s="43" t="s">
        <v>5292</v>
      </c>
      <c r="H4530" s="2">
        <v>45213</v>
      </c>
      <c r="J4530" s="43">
        <v>2023</v>
      </c>
      <c r="K4530" s="43">
        <v>10</v>
      </c>
      <c r="L4530" s="43">
        <v>14</v>
      </c>
      <c r="M4530" s="43"/>
      <c r="N4530" s="43"/>
      <c r="O4530" s="43"/>
      <c r="P4530" s="12" t="s">
        <v>75</v>
      </c>
      <c r="Q4530" s="12" t="str">
        <f>CONCATENATE(X4530," ",Y4530)</f>
        <v>Pararge aegeria</v>
      </c>
      <c r="R4530" s="14" t="str">
        <f>CONCATENATE(S4530,", ",T4530,", ",U4530,", ",V4530,", ",W4530,", ",X4530,", ",Y4530)</f>
        <v>Animalia, Arthropoda, Insecta, Lepidoptera, Nymphalidae, Pararge, aegeria</v>
      </c>
      <c r="S4530" s="6" t="s">
        <v>76</v>
      </c>
      <c r="T4530" s="6" t="s">
        <v>208</v>
      </c>
      <c r="U4530" s="6" t="s">
        <v>209</v>
      </c>
      <c r="V4530" s="6" t="s">
        <v>210</v>
      </c>
      <c r="W4530" s="6" t="s">
        <v>238</v>
      </c>
      <c r="X4530" s="6" t="s">
        <v>243</v>
      </c>
      <c r="Y4530" s="6" t="s">
        <v>244</v>
      </c>
      <c r="AA4530" s="12" t="s">
        <v>83</v>
      </c>
      <c r="AB4530" s="6" t="s">
        <v>84</v>
      </c>
      <c r="AC4530" s="43" t="s">
        <v>245</v>
      </c>
      <c r="AD4530" s="6" t="s">
        <v>5219</v>
      </c>
      <c r="AE4530" s="2">
        <v>45213</v>
      </c>
      <c r="AF4530" s="43" t="s">
        <v>87</v>
      </c>
      <c r="AG4530" s="7" t="s">
        <v>246</v>
      </c>
      <c r="AH4530" s="43">
        <v>48.113950000000003</v>
      </c>
      <c r="AI4530" s="43">
        <v>-1.7104699999999999</v>
      </c>
      <c r="AL4530" s="43">
        <v>10</v>
      </c>
      <c r="AN4530" s="46" t="s">
        <v>5240</v>
      </c>
      <c r="AO4530" s="5" t="s">
        <v>89</v>
      </c>
      <c r="AP4530" s="6" t="s">
        <v>5219</v>
      </c>
      <c r="AR4530" s="7" t="s">
        <v>90</v>
      </c>
      <c r="AT4530" s="4" t="str">
        <f>CONCATENATE(AU4530,", ",AV4530,", ",AW4530,", ",AX4530,", ",AY4530,", ",AZ4530,", ",BA4530)</f>
        <v>Europe, France, FR, Bretagne, Ille-et-Vilaine, Rennes, Campus Institut Agro Rennes</v>
      </c>
      <c r="AU4530" s="1" t="s">
        <v>91</v>
      </c>
      <c r="AV4530" s="1" t="s">
        <v>92</v>
      </c>
      <c r="AW4530" s="1" t="s">
        <v>93</v>
      </c>
      <c r="AX4530" s="1" t="s">
        <v>94</v>
      </c>
      <c r="AY4530" s="1" t="s">
        <v>95</v>
      </c>
      <c r="AZ4530" s="1" t="s">
        <v>96</v>
      </c>
      <c r="BA4530" s="1" t="s">
        <v>5242</v>
      </c>
      <c r="BC4530" s="43"/>
      <c r="BF4530" s="43" t="s">
        <v>4596</v>
      </c>
      <c r="BG4530" s="43" t="s">
        <v>93</v>
      </c>
      <c r="BH4530" s="7" t="s">
        <v>97</v>
      </c>
      <c r="BJ4530" s="7" t="s">
        <v>98</v>
      </c>
      <c r="BK4530" s="7" t="s">
        <v>99</v>
      </c>
      <c r="BL4530" s="7" t="s">
        <v>4597</v>
      </c>
      <c r="BM4530" s="7" t="s">
        <v>4598</v>
      </c>
      <c r="BU4530" s="43">
        <v>1</v>
      </c>
      <c r="BW4530" s="43" t="s">
        <v>103</v>
      </c>
    </row>
    <row r="4531" spans="3:75" x14ac:dyDescent="0.35">
      <c r="C4531" s="43" t="str">
        <f t="shared" si="70"/>
        <v>IARA:BDT-10:2023: 4530</v>
      </c>
      <c r="D4531" s="43">
        <v>4530</v>
      </c>
      <c r="E4531" s="43" t="s">
        <v>5317</v>
      </c>
      <c r="F4531" s="1" t="s">
        <v>73</v>
      </c>
      <c r="G4531" s="43" t="s">
        <v>5292</v>
      </c>
      <c r="H4531" s="2">
        <v>45213</v>
      </c>
      <c r="J4531" s="43">
        <v>2023</v>
      </c>
      <c r="K4531" s="43">
        <v>10</v>
      </c>
      <c r="L4531" s="43">
        <v>14</v>
      </c>
      <c r="M4531" s="43"/>
      <c r="N4531" s="43"/>
      <c r="O4531" s="43"/>
      <c r="P4531" s="12" t="s">
        <v>75</v>
      </c>
      <c r="Q4531" s="12" t="str">
        <f>CONCATENATE(X4531," ",Y4531)</f>
        <v>Polyommatus icarus</v>
      </c>
      <c r="R4531" s="14" t="str">
        <f>CONCATENATE(S4531,", ",T4531,", ",U4531,", ",V4531,", ",W4531,", ",X4531,", ",Y4531)</f>
        <v>Animalia, Arthropoda, Insecta, Lepidoptera, Lycaenidae, Polyommatus, icarus</v>
      </c>
      <c r="S4531" s="6" t="s">
        <v>76</v>
      </c>
      <c r="T4531" s="6" t="s">
        <v>208</v>
      </c>
      <c r="U4531" s="6" t="s">
        <v>209</v>
      </c>
      <c r="V4531" s="6" t="s">
        <v>210</v>
      </c>
      <c r="W4531" s="6" t="s">
        <v>216</v>
      </c>
      <c r="X4531" s="6" t="s">
        <v>217</v>
      </c>
      <c r="Y4531" s="6" t="s">
        <v>218</v>
      </c>
      <c r="AA4531" s="12" t="s">
        <v>83</v>
      </c>
      <c r="AB4531" s="6" t="s">
        <v>219</v>
      </c>
      <c r="AC4531" s="43" t="s">
        <v>220</v>
      </c>
      <c r="AD4531" s="6" t="s">
        <v>5219</v>
      </c>
      <c r="AE4531" s="2">
        <v>45213</v>
      </c>
      <c r="AF4531" s="43" t="s">
        <v>87</v>
      </c>
      <c r="AG4531" s="7" t="s">
        <v>221</v>
      </c>
      <c r="AH4531" s="43">
        <v>48.113700000000001</v>
      </c>
      <c r="AI4531" s="43">
        <v>-1.71045</v>
      </c>
      <c r="AL4531" s="43">
        <v>10</v>
      </c>
      <c r="AN4531" s="46" t="s">
        <v>5240</v>
      </c>
      <c r="AO4531" s="5" t="s">
        <v>89</v>
      </c>
      <c r="AP4531" s="6" t="s">
        <v>5219</v>
      </c>
      <c r="AR4531" s="7" t="s">
        <v>90</v>
      </c>
      <c r="AT4531" s="4" t="str">
        <f>CONCATENATE(AU4531,", ",AV4531,", ",AW4531,", ",AX4531,", ",AY4531,", ",AZ4531,", ",BA4531)</f>
        <v>Europe, France, FR, Bretagne, Ille-et-Vilaine, Rennes, Campus Institut Agro Rennes</v>
      </c>
      <c r="AU4531" s="1" t="s">
        <v>91</v>
      </c>
      <c r="AV4531" s="1" t="s">
        <v>92</v>
      </c>
      <c r="AW4531" s="1" t="s">
        <v>93</v>
      </c>
      <c r="AX4531" s="1" t="s">
        <v>94</v>
      </c>
      <c r="AY4531" s="1" t="s">
        <v>95</v>
      </c>
      <c r="AZ4531" s="1" t="s">
        <v>96</v>
      </c>
      <c r="BA4531" s="1" t="s">
        <v>5242</v>
      </c>
      <c r="BC4531" s="43"/>
      <c r="BF4531" s="43" t="s">
        <v>4596</v>
      </c>
      <c r="BG4531" s="43" t="s">
        <v>93</v>
      </c>
      <c r="BH4531" s="7" t="s">
        <v>97</v>
      </c>
      <c r="BJ4531" s="7" t="s">
        <v>98</v>
      </c>
      <c r="BK4531" s="7" t="s">
        <v>99</v>
      </c>
      <c r="BL4531" s="7" t="s">
        <v>4597</v>
      </c>
      <c r="BM4531" s="7" t="s">
        <v>4598</v>
      </c>
      <c r="BU4531" s="43">
        <v>1</v>
      </c>
      <c r="BW4531" s="43" t="s">
        <v>103</v>
      </c>
    </row>
    <row r="4532" spans="3:75" x14ac:dyDescent="0.35">
      <c r="C4532" s="43" t="str">
        <f t="shared" si="70"/>
        <v>IARA:BDT-10:2023: 4531</v>
      </c>
      <c r="D4532" s="43">
        <v>4531</v>
      </c>
      <c r="E4532" s="43" t="s">
        <v>5317</v>
      </c>
      <c r="F4532" s="1" t="s">
        <v>73</v>
      </c>
      <c r="G4532" s="43" t="s">
        <v>5292</v>
      </c>
      <c r="H4532" s="2">
        <v>45213</v>
      </c>
      <c r="J4532" s="43">
        <v>2023</v>
      </c>
      <c r="K4532" s="43">
        <v>10</v>
      </c>
      <c r="L4532" s="43">
        <v>14</v>
      </c>
      <c r="M4532" s="43"/>
      <c r="N4532" s="43"/>
      <c r="O4532" s="43"/>
      <c r="P4532" s="12" t="s">
        <v>75</v>
      </c>
      <c r="Q4532" s="12" t="str">
        <f>CONCATENATE(X4532," ",Y4532)</f>
        <v>Lycaena phlaeas</v>
      </c>
      <c r="R4532" s="14" t="str">
        <f>CONCATENATE(S4532,", ",T4532,", ",U4532,", ",V4532,", ",W4532,", ",X4532,", ",Y4532)</f>
        <v>Animalia, Arthropoda, Insecta, Lepidoptera, Lycaenidae, Lycaena, phlaeas</v>
      </c>
      <c r="S4532" s="6" t="s">
        <v>76</v>
      </c>
      <c r="T4532" s="6" t="s">
        <v>208</v>
      </c>
      <c r="U4532" s="6" t="s">
        <v>209</v>
      </c>
      <c r="V4532" s="6" t="s">
        <v>210</v>
      </c>
      <c r="W4532" s="6" t="s">
        <v>216</v>
      </c>
      <c r="X4532" s="6" t="s">
        <v>420</v>
      </c>
      <c r="Y4532" s="6" t="s">
        <v>421</v>
      </c>
      <c r="AA4532" s="12" t="s">
        <v>83</v>
      </c>
      <c r="AB4532" s="6" t="s">
        <v>422</v>
      </c>
      <c r="AC4532" s="12" t="s">
        <v>382</v>
      </c>
      <c r="AD4532" s="6" t="s">
        <v>5219</v>
      </c>
      <c r="AE4532" s="2">
        <v>45213</v>
      </c>
      <c r="AF4532" s="43" t="s">
        <v>87</v>
      </c>
      <c r="AG4532" s="7" t="s">
        <v>419</v>
      </c>
      <c r="AH4532" s="43">
        <v>48.113799999999998</v>
      </c>
      <c r="AI4532" s="43">
        <v>-1.7102999999999999</v>
      </c>
      <c r="AL4532" s="43">
        <v>10</v>
      </c>
      <c r="AN4532" s="46" t="s">
        <v>5240</v>
      </c>
      <c r="AO4532" s="5" t="s">
        <v>89</v>
      </c>
      <c r="AP4532" s="6" t="s">
        <v>5219</v>
      </c>
      <c r="AR4532" s="7" t="s">
        <v>90</v>
      </c>
      <c r="AT4532" s="4" t="str">
        <f>CONCATENATE(AU4532,", ",AV4532,", ",AW4532,", ",AX4532,", ",AY4532,", ",AZ4532,", ",BA4532)</f>
        <v>Europe, France, FR, Bretagne, Ille-et-Vilaine, Rennes, Campus Institut Agro Rennes</v>
      </c>
      <c r="AU4532" s="1" t="s">
        <v>91</v>
      </c>
      <c r="AV4532" s="1" t="s">
        <v>92</v>
      </c>
      <c r="AW4532" s="1" t="s">
        <v>93</v>
      </c>
      <c r="AX4532" s="1" t="s">
        <v>94</v>
      </c>
      <c r="AY4532" s="1" t="s">
        <v>95</v>
      </c>
      <c r="AZ4532" s="1" t="s">
        <v>96</v>
      </c>
      <c r="BA4532" s="1" t="s">
        <v>5242</v>
      </c>
      <c r="BC4532" s="43"/>
      <c r="BF4532" s="43" t="s">
        <v>4596</v>
      </c>
      <c r="BG4532" s="43" t="s">
        <v>93</v>
      </c>
      <c r="BH4532" s="7" t="s">
        <v>97</v>
      </c>
      <c r="BJ4532" s="7" t="s">
        <v>98</v>
      </c>
      <c r="BK4532" s="7" t="s">
        <v>99</v>
      </c>
      <c r="BL4532" s="7" t="s">
        <v>4597</v>
      </c>
      <c r="BM4532" s="7" t="s">
        <v>4598</v>
      </c>
      <c r="BU4532" s="43">
        <v>1</v>
      </c>
      <c r="BW4532" s="43" t="s">
        <v>103</v>
      </c>
    </row>
    <row r="4533" spans="3:75" x14ac:dyDescent="0.35">
      <c r="C4533" s="43" t="str">
        <f t="shared" si="70"/>
        <v>IARA:BDT-10:2023: 4532</v>
      </c>
      <c r="D4533" s="43">
        <v>4532</v>
      </c>
      <c r="E4533" s="43" t="s">
        <v>5317</v>
      </c>
      <c r="F4533" s="1" t="s">
        <v>73</v>
      </c>
      <c r="G4533" s="43" t="s">
        <v>5292</v>
      </c>
      <c r="H4533" s="2">
        <v>45213</v>
      </c>
      <c r="J4533" s="43">
        <v>2023</v>
      </c>
      <c r="K4533" s="43">
        <v>10</v>
      </c>
      <c r="L4533" s="43">
        <v>14</v>
      </c>
      <c r="M4533" s="43"/>
      <c r="N4533" s="43"/>
      <c r="O4533" s="43"/>
      <c r="P4533" s="12" t="s">
        <v>75</v>
      </c>
      <c r="Q4533" s="12" t="str">
        <f>CONCATENATE(X4533," ",Y4533)</f>
        <v>Lampides boeticus</v>
      </c>
      <c r="R4533" s="14" t="str">
        <f>CONCATENATE(S4533,", ",T4533,", ",U4533,", ",V4533,", ",W4533,", ",X4533,", ",Y4533)</f>
        <v>Animalia, Arthropoda, Insecta, Lepidoptera, Lycaenidae, Lampides, boeticus</v>
      </c>
      <c r="S4533" s="6" t="s">
        <v>76</v>
      </c>
      <c r="T4533" s="6" t="s">
        <v>208</v>
      </c>
      <c r="U4533" s="6" t="s">
        <v>209</v>
      </c>
      <c r="V4533" s="6" t="s">
        <v>210</v>
      </c>
      <c r="W4533" s="6" t="s">
        <v>216</v>
      </c>
      <c r="X4533" s="6" t="s">
        <v>400</v>
      </c>
      <c r="Y4533" s="6" t="s">
        <v>401</v>
      </c>
      <c r="AA4533" s="12" t="s">
        <v>83</v>
      </c>
      <c r="AB4533" s="6" t="s">
        <v>402</v>
      </c>
      <c r="AC4533" s="43" t="s">
        <v>384</v>
      </c>
      <c r="AD4533" s="6" t="s">
        <v>5219</v>
      </c>
      <c r="AE4533" s="2">
        <v>45213</v>
      </c>
      <c r="AF4533" s="43" t="s">
        <v>87</v>
      </c>
      <c r="AG4533" s="7" t="s">
        <v>399</v>
      </c>
      <c r="AH4533" s="43">
        <v>48.113630000000001</v>
      </c>
      <c r="AI4533" s="43">
        <v>-1.71028</v>
      </c>
      <c r="AL4533" s="43">
        <v>10</v>
      </c>
      <c r="AN4533" s="46" t="s">
        <v>5240</v>
      </c>
      <c r="AO4533" s="5" t="s">
        <v>89</v>
      </c>
      <c r="AP4533" s="6" t="s">
        <v>5219</v>
      </c>
      <c r="AR4533" s="7" t="s">
        <v>90</v>
      </c>
      <c r="AT4533" s="4" t="str">
        <f>CONCATENATE(AU4533,", ",AV4533,", ",AW4533,", ",AX4533,", ",AY4533,", ",AZ4533,", ",BA4533)</f>
        <v>Europe, France, FR, Bretagne, Ille-et-Vilaine, Rennes, Campus Institut Agro Rennes</v>
      </c>
      <c r="AU4533" s="1" t="s">
        <v>91</v>
      </c>
      <c r="AV4533" s="1" t="s">
        <v>92</v>
      </c>
      <c r="AW4533" s="1" t="s">
        <v>93</v>
      </c>
      <c r="AX4533" s="1" t="s">
        <v>94</v>
      </c>
      <c r="AY4533" s="1" t="s">
        <v>95</v>
      </c>
      <c r="AZ4533" s="1" t="s">
        <v>96</v>
      </c>
      <c r="BA4533" s="1" t="s">
        <v>5242</v>
      </c>
      <c r="BC4533" s="43"/>
      <c r="BF4533" s="43" t="s">
        <v>4596</v>
      </c>
      <c r="BG4533" s="43" t="s">
        <v>93</v>
      </c>
      <c r="BH4533" s="7" t="s">
        <v>97</v>
      </c>
      <c r="BJ4533" s="7" t="s">
        <v>98</v>
      </c>
      <c r="BK4533" s="7" t="s">
        <v>99</v>
      </c>
      <c r="BL4533" s="7" t="s">
        <v>4597</v>
      </c>
      <c r="BM4533" s="7" t="s">
        <v>4598</v>
      </c>
      <c r="BU4533" s="43">
        <v>1</v>
      </c>
      <c r="BW4533" s="43" t="s">
        <v>103</v>
      </c>
    </row>
    <row r="4534" spans="3:75" x14ac:dyDescent="0.35">
      <c r="C4534" s="43" t="str">
        <f t="shared" si="70"/>
        <v>IARA:BDT-10:2023: 4533</v>
      </c>
      <c r="D4534" s="43">
        <v>4533</v>
      </c>
      <c r="E4534" s="43" t="s">
        <v>5317</v>
      </c>
      <c r="F4534" s="1" t="s">
        <v>73</v>
      </c>
      <c r="G4534" s="43" t="s">
        <v>5292</v>
      </c>
      <c r="H4534" s="2">
        <v>45213</v>
      </c>
      <c r="J4534" s="43">
        <v>2023</v>
      </c>
      <c r="K4534" s="43">
        <v>10</v>
      </c>
      <c r="L4534" s="43">
        <v>14</v>
      </c>
      <c r="M4534" s="43"/>
      <c r="N4534" s="43"/>
      <c r="O4534" s="43"/>
      <c r="P4534" s="12" t="s">
        <v>75</v>
      </c>
      <c r="Q4534" s="12" t="str">
        <f>CONCATENATE(X4534," ",Y4534)</f>
        <v>Polyommatus icarus</v>
      </c>
      <c r="R4534" s="14" t="str">
        <f>CONCATENATE(S4534,", ",T4534,", ",U4534,", ",V4534,", ",W4534,", ",X4534,", ",Y4534)</f>
        <v>Animalia, Arthropoda, Insecta, Lepidoptera, Lycaenidae, Polyommatus, icarus</v>
      </c>
      <c r="S4534" s="6" t="s">
        <v>76</v>
      </c>
      <c r="T4534" s="6" t="s">
        <v>208</v>
      </c>
      <c r="U4534" s="6" t="s">
        <v>209</v>
      </c>
      <c r="V4534" s="6" t="s">
        <v>210</v>
      </c>
      <c r="W4534" s="6" t="s">
        <v>216</v>
      </c>
      <c r="X4534" s="6" t="s">
        <v>217</v>
      </c>
      <c r="Y4534" s="6" t="s">
        <v>218</v>
      </c>
      <c r="AA4534" s="12" t="s">
        <v>83</v>
      </c>
      <c r="AB4534" s="6" t="s">
        <v>219</v>
      </c>
      <c r="AC4534" s="43" t="s">
        <v>220</v>
      </c>
      <c r="AD4534" s="6" t="s">
        <v>5219</v>
      </c>
      <c r="AE4534" s="2">
        <v>45213</v>
      </c>
      <c r="AF4534" s="43" t="s">
        <v>87</v>
      </c>
      <c r="AG4534" s="7" t="s">
        <v>221</v>
      </c>
      <c r="AH4534" s="43">
        <v>48.113700000000001</v>
      </c>
      <c r="AI4534" s="43">
        <v>-1.71021</v>
      </c>
      <c r="AL4534" s="43">
        <v>10</v>
      </c>
      <c r="AN4534" s="46" t="s">
        <v>5240</v>
      </c>
      <c r="AO4534" s="5" t="s">
        <v>89</v>
      </c>
      <c r="AP4534" s="6" t="s">
        <v>5220</v>
      </c>
      <c r="AR4534" s="7" t="s">
        <v>90</v>
      </c>
      <c r="AT4534" s="4" t="str">
        <f>CONCATENATE(AU4534,", ",AV4534,", ",AW4534,", ",AX4534,", ",AY4534,", ",AZ4534,", ",BA4534)</f>
        <v>Europe, France, FR, Bretagne, Ille-et-Vilaine, Rennes, Campus Institut Agro Rennes</v>
      </c>
      <c r="AU4534" s="1" t="s">
        <v>91</v>
      </c>
      <c r="AV4534" s="1" t="s">
        <v>92</v>
      </c>
      <c r="AW4534" s="1" t="s">
        <v>93</v>
      </c>
      <c r="AX4534" s="1" t="s">
        <v>94</v>
      </c>
      <c r="AY4534" s="1" t="s">
        <v>95</v>
      </c>
      <c r="AZ4534" s="1" t="s">
        <v>96</v>
      </c>
      <c r="BA4534" s="1" t="s">
        <v>5242</v>
      </c>
      <c r="BC4534" s="43"/>
      <c r="BF4534" s="43" t="s">
        <v>4596</v>
      </c>
      <c r="BG4534" s="43" t="s">
        <v>93</v>
      </c>
      <c r="BH4534" s="7" t="s">
        <v>97</v>
      </c>
      <c r="BJ4534" s="7" t="s">
        <v>98</v>
      </c>
      <c r="BK4534" s="7" t="s">
        <v>99</v>
      </c>
      <c r="BL4534" s="7" t="s">
        <v>4597</v>
      </c>
      <c r="BM4534" s="7" t="s">
        <v>4598</v>
      </c>
      <c r="BU4534" s="43">
        <v>1</v>
      </c>
      <c r="BW4534" s="43" t="s">
        <v>103</v>
      </c>
    </row>
    <row r="4535" spans="3:75" x14ac:dyDescent="0.35">
      <c r="C4535" s="43" t="str">
        <f t="shared" si="70"/>
        <v>IARA:BDT-10:2023: 4534</v>
      </c>
      <c r="D4535" s="43">
        <v>4534</v>
      </c>
      <c r="E4535" s="43" t="s">
        <v>5317</v>
      </c>
      <c r="F4535" s="1" t="s">
        <v>73</v>
      </c>
      <c r="G4535" s="43" t="s">
        <v>5292</v>
      </c>
      <c r="H4535" s="2">
        <v>45213</v>
      </c>
      <c r="J4535" s="43">
        <v>2023</v>
      </c>
      <c r="K4535" s="43">
        <v>10</v>
      </c>
      <c r="L4535" s="43">
        <v>14</v>
      </c>
      <c r="M4535" s="43"/>
      <c r="N4535" s="43"/>
      <c r="O4535" s="43"/>
      <c r="P4535" s="12" t="s">
        <v>75</v>
      </c>
      <c r="Q4535" s="12" t="str">
        <f>CONCATENATE(X4535," ",Y4535)</f>
        <v>Lycaena phlaeas</v>
      </c>
      <c r="R4535" s="14" t="str">
        <f>CONCATENATE(S4535,", ",T4535,", ",U4535,", ",V4535,", ",W4535,", ",X4535,", ",Y4535)</f>
        <v>Animalia, Arthropoda, Insecta, Lepidoptera, Lycaenidae, Lycaena, phlaeas</v>
      </c>
      <c r="S4535" s="6" t="s">
        <v>76</v>
      </c>
      <c r="T4535" s="6" t="s">
        <v>208</v>
      </c>
      <c r="U4535" s="6" t="s">
        <v>209</v>
      </c>
      <c r="V4535" s="6" t="s">
        <v>210</v>
      </c>
      <c r="W4535" s="6" t="s">
        <v>216</v>
      </c>
      <c r="X4535" s="6" t="s">
        <v>420</v>
      </c>
      <c r="Y4535" s="6" t="s">
        <v>421</v>
      </c>
      <c r="AA4535" s="12" t="s">
        <v>83</v>
      </c>
      <c r="AB4535" s="6" t="s">
        <v>422</v>
      </c>
      <c r="AC4535" s="12" t="s">
        <v>382</v>
      </c>
      <c r="AD4535" s="6" t="s">
        <v>5219</v>
      </c>
      <c r="AE4535" s="2">
        <v>45213</v>
      </c>
      <c r="AF4535" s="43" t="s">
        <v>87</v>
      </c>
      <c r="AG4535" s="7" t="s">
        <v>419</v>
      </c>
      <c r="AH4535" s="43">
        <v>48.113680000000002</v>
      </c>
      <c r="AI4535" s="43">
        <v>-1.71007</v>
      </c>
      <c r="AL4535" s="43">
        <v>10</v>
      </c>
      <c r="AN4535" s="46" t="s">
        <v>5240</v>
      </c>
      <c r="AO4535" s="5" t="s">
        <v>89</v>
      </c>
      <c r="AP4535" s="6" t="s">
        <v>5219</v>
      </c>
      <c r="AR4535" s="7" t="s">
        <v>90</v>
      </c>
      <c r="AT4535" s="4" t="str">
        <f>CONCATENATE(AU4535,", ",AV4535,", ",AW4535,", ",AX4535,", ",AY4535,", ",AZ4535,", ",BA4535)</f>
        <v>Europe, France, FR, Bretagne, Ille-et-Vilaine, Rennes, Campus Institut Agro Rennes</v>
      </c>
      <c r="AU4535" s="1" t="s">
        <v>91</v>
      </c>
      <c r="AV4535" s="1" t="s">
        <v>92</v>
      </c>
      <c r="AW4535" s="1" t="s">
        <v>93</v>
      </c>
      <c r="AX4535" s="1" t="s">
        <v>94</v>
      </c>
      <c r="AY4535" s="1" t="s">
        <v>95</v>
      </c>
      <c r="AZ4535" s="1" t="s">
        <v>96</v>
      </c>
      <c r="BA4535" s="1" t="s">
        <v>5242</v>
      </c>
      <c r="BC4535" s="43"/>
      <c r="BF4535" s="43" t="s">
        <v>4596</v>
      </c>
      <c r="BG4535" s="43" t="s">
        <v>93</v>
      </c>
      <c r="BH4535" s="7" t="s">
        <v>97</v>
      </c>
      <c r="BJ4535" s="7" t="s">
        <v>98</v>
      </c>
      <c r="BK4535" s="7" t="s">
        <v>99</v>
      </c>
      <c r="BL4535" s="7" t="s">
        <v>4597</v>
      </c>
      <c r="BM4535" s="7" t="s">
        <v>4598</v>
      </c>
      <c r="BU4535" s="43">
        <v>1</v>
      </c>
      <c r="BW4535" s="43" t="s">
        <v>103</v>
      </c>
    </row>
    <row r="4536" spans="3:75" x14ac:dyDescent="0.35">
      <c r="C4536" s="43" t="str">
        <f t="shared" si="70"/>
        <v>IARA:BDT-10:2023: 4535</v>
      </c>
      <c r="D4536" s="43">
        <v>4535</v>
      </c>
      <c r="E4536" s="43" t="s">
        <v>5317</v>
      </c>
      <c r="F4536" s="1" t="s">
        <v>73</v>
      </c>
      <c r="G4536" s="43" t="s">
        <v>5292</v>
      </c>
      <c r="H4536" s="2">
        <v>45213</v>
      </c>
      <c r="J4536" s="43">
        <v>2023</v>
      </c>
      <c r="K4536" s="43">
        <v>10</v>
      </c>
      <c r="L4536" s="43">
        <v>14</v>
      </c>
      <c r="M4536" s="43"/>
      <c r="N4536" s="43"/>
      <c r="O4536" s="43"/>
      <c r="P4536" s="12" t="s">
        <v>75</v>
      </c>
      <c r="Q4536" s="12" t="str">
        <f>CONCATENATE(X4536," ",Y4536)</f>
        <v>Pararge aegeria</v>
      </c>
      <c r="R4536" s="14" t="str">
        <f>CONCATENATE(S4536,", ",T4536,", ",U4536,", ",V4536,", ",W4536,", ",X4536,", ",Y4536)</f>
        <v>Animalia, Arthropoda, Insecta, Lepidoptera, Nymphalidae, Pararge, aegeria</v>
      </c>
      <c r="S4536" s="6" t="s">
        <v>76</v>
      </c>
      <c r="T4536" s="6" t="s">
        <v>208</v>
      </c>
      <c r="U4536" s="6" t="s">
        <v>209</v>
      </c>
      <c r="V4536" s="6" t="s">
        <v>210</v>
      </c>
      <c r="W4536" s="6" t="s">
        <v>238</v>
      </c>
      <c r="X4536" s="6" t="s">
        <v>243</v>
      </c>
      <c r="Y4536" s="6" t="s">
        <v>244</v>
      </c>
      <c r="AA4536" s="12" t="s">
        <v>83</v>
      </c>
      <c r="AB4536" s="6" t="s">
        <v>84</v>
      </c>
      <c r="AC4536" s="43" t="s">
        <v>245</v>
      </c>
      <c r="AD4536" s="6" t="s">
        <v>5219</v>
      </c>
      <c r="AE4536" s="2">
        <v>45213</v>
      </c>
      <c r="AF4536" s="43" t="s">
        <v>87</v>
      </c>
      <c r="AG4536" s="7" t="s">
        <v>246</v>
      </c>
      <c r="AH4536" s="43">
        <v>48.113039999999998</v>
      </c>
      <c r="AI4536" s="43">
        <v>-1.70991</v>
      </c>
      <c r="AL4536" s="43">
        <v>10</v>
      </c>
      <c r="AN4536" s="46" t="s">
        <v>5240</v>
      </c>
      <c r="AO4536" s="5" t="s">
        <v>89</v>
      </c>
      <c r="AP4536" s="6" t="s">
        <v>5220</v>
      </c>
      <c r="AR4536" s="7" t="s">
        <v>90</v>
      </c>
      <c r="AT4536" s="4" t="str">
        <f>CONCATENATE(AU4536,", ",AV4536,", ",AW4536,", ",AX4536,", ",AY4536,", ",AZ4536,", ",BA4536)</f>
        <v>Europe, France, FR, Bretagne, Ille-et-Vilaine, Rennes, Campus Institut Agro Rennes</v>
      </c>
      <c r="AU4536" s="1" t="s">
        <v>91</v>
      </c>
      <c r="AV4536" s="1" t="s">
        <v>92</v>
      </c>
      <c r="AW4536" s="1" t="s">
        <v>93</v>
      </c>
      <c r="AX4536" s="1" t="s">
        <v>94</v>
      </c>
      <c r="AY4536" s="1" t="s">
        <v>95</v>
      </c>
      <c r="AZ4536" s="1" t="s">
        <v>96</v>
      </c>
      <c r="BA4536" s="1" t="s">
        <v>5242</v>
      </c>
      <c r="BC4536" s="43"/>
      <c r="BF4536" s="43" t="s">
        <v>4596</v>
      </c>
      <c r="BG4536" s="43" t="s">
        <v>93</v>
      </c>
      <c r="BH4536" s="7" t="s">
        <v>97</v>
      </c>
      <c r="BJ4536" s="7" t="s">
        <v>98</v>
      </c>
      <c r="BK4536" s="7" t="s">
        <v>99</v>
      </c>
      <c r="BL4536" s="7" t="s">
        <v>4597</v>
      </c>
      <c r="BM4536" s="7" t="s">
        <v>4598</v>
      </c>
      <c r="BU4536" s="43">
        <v>1</v>
      </c>
      <c r="BW4536" s="43" t="s">
        <v>103</v>
      </c>
    </row>
    <row r="4537" spans="3:75" x14ac:dyDescent="0.35">
      <c r="C4537" s="43" t="str">
        <f t="shared" si="70"/>
        <v>IARA:BDT-10:2023: 4536</v>
      </c>
      <c r="D4537" s="43">
        <v>4536</v>
      </c>
      <c r="E4537" s="43" t="s">
        <v>5317</v>
      </c>
      <c r="F4537" s="1" t="s">
        <v>73</v>
      </c>
      <c r="G4537" s="43" t="s">
        <v>5292</v>
      </c>
      <c r="H4537" s="2">
        <v>45213</v>
      </c>
      <c r="J4537" s="43">
        <v>2023</v>
      </c>
      <c r="K4537" s="43">
        <v>10</v>
      </c>
      <c r="L4537" s="43">
        <v>14</v>
      </c>
      <c r="M4537" s="43"/>
      <c r="N4537" s="43"/>
      <c r="O4537" s="43"/>
      <c r="P4537" s="12" t="s">
        <v>75</v>
      </c>
      <c r="Q4537" s="12" t="str">
        <f>CONCATENATE(X4537," ",Y4537)</f>
        <v>Pararge aegeria</v>
      </c>
      <c r="R4537" s="14" t="str">
        <f>CONCATENATE(S4537,", ",T4537,", ",U4537,", ",V4537,", ",W4537,", ",X4537,", ",Y4537)</f>
        <v>Animalia, Arthropoda, Insecta, Lepidoptera, Nymphalidae, Pararge, aegeria</v>
      </c>
      <c r="S4537" s="6" t="s">
        <v>76</v>
      </c>
      <c r="T4537" s="6" t="s">
        <v>208</v>
      </c>
      <c r="U4537" s="6" t="s">
        <v>209</v>
      </c>
      <c r="V4537" s="6" t="s">
        <v>210</v>
      </c>
      <c r="W4537" s="6" t="s">
        <v>238</v>
      </c>
      <c r="X4537" s="6" t="s">
        <v>243</v>
      </c>
      <c r="Y4537" s="6" t="s">
        <v>244</v>
      </c>
      <c r="AA4537" s="12" t="s">
        <v>83</v>
      </c>
      <c r="AB4537" s="6" t="s">
        <v>84</v>
      </c>
      <c r="AC4537" s="43" t="s">
        <v>245</v>
      </c>
      <c r="AD4537" s="6" t="s">
        <v>5219</v>
      </c>
      <c r="AE4537" s="2">
        <v>45213</v>
      </c>
      <c r="AF4537" s="43" t="s">
        <v>87</v>
      </c>
      <c r="AG4537" s="7" t="s">
        <v>246</v>
      </c>
      <c r="AH4537" s="43">
        <v>48.113039999999998</v>
      </c>
      <c r="AI4537" s="43">
        <v>-1.70991</v>
      </c>
      <c r="AL4537" s="43">
        <v>10</v>
      </c>
      <c r="AN4537" s="46" t="s">
        <v>5240</v>
      </c>
      <c r="AO4537" s="5" t="s">
        <v>89</v>
      </c>
      <c r="AP4537" s="6" t="s">
        <v>5220</v>
      </c>
      <c r="AR4537" s="7" t="s">
        <v>90</v>
      </c>
      <c r="AT4537" s="4" t="str">
        <f>CONCATENATE(AU4537,", ",AV4537,", ",AW4537,", ",AX4537,", ",AY4537,", ",AZ4537,", ",BA4537)</f>
        <v>Europe, France, FR, Bretagne, Ille-et-Vilaine, Rennes, Campus Institut Agro Rennes</v>
      </c>
      <c r="AU4537" s="1" t="s">
        <v>91</v>
      </c>
      <c r="AV4537" s="1" t="s">
        <v>92</v>
      </c>
      <c r="AW4537" s="1" t="s">
        <v>93</v>
      </c>
      <c r="AX4537" s="1" t="s">
        <v>94</v>
      </c>
      <c r="AY4537" s="1" t="s">
        <v>95</v>
      </c>
      <c r="AZ4537" s="1" t="s">
        <v>96</v>
      </c>
      <c r="BA4537" s="1" t="s">
        <v>5242</v>
      </c>
      <c r="BC4537" s="43"/>
      <c r="BF4537" s="43" t="s">
        <v>4596</v>
      </c>
      <c r="BG4537" s="43" t="s">
        <v>93</v>
      </c>
      <c r="BH4537" s="7" t="s">
        <v>97</v>
      </c>
      <c r="BJ4537" s="7" t="s">
        <v>98</v>
      </c>
      <c r="BK4537" s="7" t="s">
        <v>99</v>
      </c>
      <c r="BL4537" s="7" t="s">
        <v>4597</v>
      </c>
      <c r="BM4537" s="7" t="s">
        <v>4598</v>
      </c>
      <c r="BU4537" s="43">
        <v>1</v>
      </c>
      <c r="BW4537" s="43" t="s">
        <v>103</v>
      </c>
    </row>
    <row r="4538" spans="3:75" x14ac:dyDescent="0.35">
      <c r="C4538" s="43" t="str">
        <f t="shared" si="70"/>
        <v>IARA:BDT-10:2023: 4537</v>
      </c>
      <c r="D4538" s="43">
        <v>4537</v>
      </c>
      <c r="E4538" s="43" t="s">
        <v>5317</v>
      </c>
      <c r="F4538" s="1" t="s">
        <v>73</v>
      </c>
      <c r="G4538" s="43" t="s">
        <v>5292</v>
      </c>
      <c r="H4538" s="2">
        <v>45213</v>
      </c>
      <c r="J4538" s="43">
        <v>2023</v>
      </c>
      <c r="K4538" s="43">
        <v>10</v>
      </c>
      <c r="L4538" s="43">
        <v>14</v>
      </c>
      <c r="M4538" s="43"/>
      <c r="N4538" s="43"/>
      <c r="O4538" s="43"/>
      <c r="P4538" s="12" t="s">
        <v>75</v>
      </c>
      <c r="Q4538" s="12" t="str">
        <f>CONCATENATE(X4538," ",Y4538)</f>
        <v>Pararge aegeria</v>
      </c>
      <c r="R4538" s="14" t="str">
        <f>CONCATENATE(S4538,", ",T4538,", ",U4538,", ",V4538,", ",W4538,", ",X4538,", ",Y4538)</f>
        <v>Animalia, Arthropoda, Insecta, Lepidoptera, Nymphalidae, Pararge, aegeria</v>
      </c>
      <c r="S4538" s="6" t="s">
        <v>76</v>
      </c>
      <c r="T4538" s="6" t="s">
        <v>208</v>
      </c>
      <c r="U4538" s="6" t="s">
        <v>209</v>
      </c>
      <c r="V4538" s="6" t="s">
        <v>210</v>
      </c>
      <c r="W4538" s="6" t="s">
        <v>238</v>
      </c>
      <c r="X4538" s="6" t="s">
        <v>243</v>
      </c>
      <c r="Y4538" s="6" t="s">
        <v>244</v>
      </c>
      <c r="AA4538" s="12" t="s">
        <v>83</v>
      </c>
      <c r="AB4538" s="6" t="s">
        <v>84</v>
      </c>
      <c r="AC4538" s="43" t="s">
        <v>245</v>
      </c>
      <c r="AD4538" s="6" t="s">
        <v>5219</v>
      </c>
      <c r="AE4538" s="2">
        <v>45213</v>
      </c>
      <c r="AF4538" s="43" t="s">
        <v>87</v>
      </c>
      <c r="AG4538" s="7" t="s">
        <v>246</v>
      </c>
      <c r="AH4538" s="43">
        <v>48.113010000000003</v>
      </c>
      <c r="AI4538" s="43">
        <v>-1.7099</v>
      </c>
      <c r="AL4538" s="43">
        <v>10</v>
      </c>
      <c r="AN4538" s="46" t="s">
        <v>5240</v>
      </c>
      <c r="AO4538" s="5" t="s">
        <v>89</v>
      </c>
      <c r="AP4538" s="6" t="s">
        <v>5219</v>
      </c>
      <c r="AR4538" s="7" t="s">
        <v>90</v>
      </c>
      <c r="AT4538" s="4" t="str">
        <f>CONCATENATE(AU4538,", ",AV4538,", ",AW4538,", ",AX4538,", ",AY4538,", ",AZ4538,", ",BA4538)</f>
        <v>Europe, France, FR, Bretagne, Ille-et-Vilaine, Rennes, Campus Institut Agro Rennes</v>
      </c>
      <c r="AU4538" s="1" t="s">
        <v>91</v>
      </c>
      <c r="AV4538" s="1" t="s">
        <v>92</v>
      </c>
      <c r="AW4538" s="1" t="s">
        <v>93</v>
      </c>
      <c r="AX4538" s="1" t="s">
        <v>94</v>
      </c>
      <c r="AY4538" s="1" t="s">
        <v>95</v>
      </c>
      <c r="AZ4538" s="1" t="s">
        <v>96</v>
      </c>
      <c r="BA4538" s="1" t="s">
        <v>5242</v>
      </c>
      <c r="BC4538" s="43"/>
      <c r="BF4538" s="43" t="s">
        <v>4596</v>
      </c>
      <c r="BG4538" s="43" t="s">
        <v>93</v>
      </c>
      <c r="BH4538" s="7" t="s">
        <v>97</v>
      </c>
      <c r="BJ4538" s="7" t="s">
        <v>98</v>
      </c>
      <c r="BK4538" s="7" t="s">
        <v>99</v>
      </c>
      <c r="BL4538" s="7" t="s">
        <v>4597</v>
      </c>
      <c r="BM4538" s="7" t="s">
        <v>4598</v>
      </c>
      <c r="BU4538" s="43">
        <v>1</v>
      </c>
      <c r="BW4538" s="43" t="s">
        <v>103</v>
      </c>
    </row>
    <row r="4539" spans="3:75" x14ac:dyDescent="0.35">
      <c r="C4539" s="43" t="str">
        <f t="shared" si="70"/>
        <v>IARA:BDT-10:2023: 4538</v>
      </c>
      <c r="D4539" s="43">
        <v>4538</v>
      </c>
      <c r="E4539" s="43" t="s">
        <v>5317</v>
      </c>
      <c r="F4539" s="1" t="s">
        <v>73</v>
      </c>
      <c r="G4539" s="43" t="s">
        <v>5292</v>
      </c>
      <c r="H4539" s="2">
        <v>45213</v>
      </c>
      <c r="J4539" s="43">
        <v>2023</v>
      </c>
      <c r="K4539" s="43">
        <v>10</v>
      </c>
      <c r="L4539" s="43">
        <v>14</v>
      </c>
      <c r="M4539" s="43"/>
      <c r="N4539" s="43"/>
      <c r="O4539" s="43"/>
      <c r="P4539" s="12" t="s">
        <v>75</v>
      </c>
      <c r="Q4539" s="12" t="str">
        <f>CONCATENATE(X4539," ",Y4539)</f>
        <v>Polyommatus icarus</v>
      </c>
      <c r="R4539" s="14" t="str">
        <f>CONCATENATE(S4539,", ",T4539,", ",U4539,", ",V4539,", ",W4539,", ",X4539,", ",Y4539)</f>
        <v>Animalia, Arthropoda, Insecta, Lepidoptera, Lycaenidae, Polyommatus, icarus</v>
      </c>
      <c r="S4539" s="6" t="s">
        <v>76</v>
      </c>
      <c r="T4539" s="6" t="s">
        <v>208</v>
      </c>
      <c r="U4539" s="6" t="s">
        <v>209</v>
      </c>
      <c r="V4539" s="6" t="s">
        <v>210</v>
      </c>
      <c r="W4539" s="6" t="s">
        <v>216</v>
      </c>
      <c r="X4539" s="6" t="s">
        <v>217</v>
      </c>
      <c r="Y4539" s="6" t="s">
        <v>218</v>
      </c>
      <c r="AA4539" s="12" t="s">
        <v>83</v>
      </c>
      <c r="AB4539" s="6" t="s">
        <v>219</v>
      </c>
      <c r="AC4539" s="43" t="s">
        <v>220</v>
      </c>
      <c r="AD4539" s="6" t="s">
        <v>5219</v>
      </c>
      <c r="AE4539" s="2">
        <v>45213</v>
      </c>
      <c r="AF4539" s="43" t="s">
        <v>87</v>
      </c>
      <c r="AG4539" s="7" t="s">
        <v>221</v>
      </c>
      <c r="AH4539" s="43">
        <v>48.11365</v>
      </c>
      <c r="AI4539" s="43">
        <v>-1.7098899999999999</v>
      </c>
      <c r="AL4539" s="43">
        <v>10</v>
      </c>
      <c r="AN4539" s="46" t="s">
        <v>5240</v>
      </c>
      <c r="AO4539" s="5" t="s">
        <v>89</v>
      </c>
      <c r="AP4539" s="6" t="s">
        <v>5219</v>
      </c>
      <c r="AR4539" s="7" t="s">
        <v>90</v>
      </c>
      <c r="AT4539" s="4" t="str">
        <f>CONCATENATE(AU4539,", ",AV4539,", ",AW4539,", ",AX4539,", ",AY4539,", ",AZ4539,", ",BA4539)</f>
        <v>Europe, France, FR, Bretagne, Ille-et-Vilaine, Rennes, Campus Institut Agro Rennes</v>
      </c>
      <c r="AU4539" s="1" t="s">
        <v>91</v>
      </c>
      <c r="AV4539" s="1" t="s">
        <v>92</v>
      </c>
      <c r="AW4539" s="1" t="s">
        <v>93</v>
      </c>
      <c r="AX4539" s="1" t="s">
        <v>94</v>
      </c>
      <c r="AY4539" s="1" t="s">
        <v>95</v>
      </c>
      <c r="AZ4539" s="1" t="s">
        <v>96</v>
      </c>
      <c r="BA4539" s="1" t="s">
        <v>5242</v>
      </c>
      <c r="BC4539" s="43"/>
      <c r="BF4539" s="43" t="s">
        <v>4596</v>
      </c>
      <c r="BG4539" s="43" t="s">
        <v>93</v>
      </c>
      <c r="BH4539" s="7" t="s">
        <v>97</v>
      </c>
      <c r="BJ4539" s="7" t="s">
        <v>98</v>
      </c>
      <c r="BK4539" s="7" t="s">
        <v>99</v>
      </c>
      <c r="BL4539" s="7" t="s">
        <v>4597</v>
      </c>
      <c r="BM4539" s="7" t="s">
        <v>4598</v>
      </c>
      <c r="BU4539" s="43">
        <v>1</v>
      </c>
      <c r="BW4539" s="43" t="s">
        <v>103</v>
      </c>
    </row>
    <row r="4540" spans="3:75" x14ac:dyDescent="0.35">
      <c r="C4540" s="43" t="str">
        <f t="shared" si="70"/>
        <v>IARA:BDT-10:2023: 4539</v>
      </c>
      <c r="D4540" s="43">
        <v>4539</v>
      </c>
      <c r="E4540" s="43" t="s">
        <v>5317</v>
      </c>
      <c r="F4540" s="1" t="s">
        <v>73</v>
      </c>
      <c r="G4540" s="43" t="s">
        <v>5292</v>
      </c>
      <c r="H4540" s="2">
        <v>45213</v>
      </c>
      <c r="J4540" s="43">
        <v>2023</v>
      </c>
      <c r="K4540" s="43">
        <v>10</v>
      </c>
      <c r="L4540" s="43">
        <v>14</v>
      </c>
      <c r="M4540" s="43"/>
      <c r="N4540" s="43"/>
      <c r="O4540" s="43"/>
      <c r="P4540" s="12" t="s">
        <v>75</v>
      </c>
      <c r="Q4540" s="12" t="str">
        <f>CONCATENATE(X4540," ",Y4540)</f>
        <v>Colias crocea</v>
      </c>
      <c r="R4540" s="14" t="str">
        <f>CONCATENATE(S4540,", ",T4540,", ",U4540,", ",V4540,", ",W4540,", ",X4540,", ",Y4540)</f>
        <v>Animalia, Arthropoda, Insecta, Lepidoptera, Pieridae, Colias, crocea</v>
      </c>
      <c r="S4540" s="6" t="s">
        <v>76</v>
      </c>
      <c r="T4540" s="6" t="s">
        <v>208</v>
      </c>
      <c r="U4540" s="6" t="s">
        <v>209</v>
      </c>
      <c r="V4540" s="6" t="s">
        <v>210</v>
      </c>
      <c r="W4540" s="6" t="s">
        <v>211</v>
      </c>
      <c r="X4540" s="6" t="s">
        <v>468</v>
      </c>
      <c r="Y4540" s="6" t="s">
        <v>469</v>
      </c>
      <c r="AA4540" s="12" t="s">
        <v>83</v>
      </c>
      <c r="AB4540" s="6" t="s">
        <v>470</v>
      </c>
      <c r="AC4540" s="43" t="s">
        <v>371</v>
      </c>
      <c r="AD4540" s="6" t="s">
        <v>5219</v>
      </c>
      <c r="AE4540" s="2">
        <v>45213</v>
      </c>
      <c r="AF4540" s="43" t="s">
        <v>87</v>
      </c>
      <c r="AG4540" s="7" t="s">
        <v>467</v>
      </c>
      <c r="AH4540" s="43">
        <v>48.113799999999998</v>
      </c>
      <c r="AI4540" s="43">
        <v>-1.7098100000000001</v>
      </c>
      <c r="AL4540" s="43">
        <v>10</v>
      </c>
      <c r="AN4540" s="46" t="s">
        <v>5240</v>
      </c>
      <c r="AO4540" s="5" t="s">
        <v>89</v>
      </c>
      <c r="AP4540" s="6" t="s">
        <v>5219</v>
      </c>
      <c r="AR4540" s="7" t="s">
        <v>90</v>
      </c>
      <c r="AT4540" s="4" t="str">
        <f>CONCATENATE(AU4540,", ",AV4540,", ",AW4540,", ",AX4540,", ",AY4540,", ",AZ4540,", ",BA4540)</f>
        <v>Europe, France, FR, Bretagne, Ille-et-Vilaine, Rennes, Campus Institut Agro Rennes</v>
      </c>
      <c r="AU4540" s="1" t="s">
        <v>91</v>
      </c>
      <c r="AV4540" s="1" t="s">
        <v>92</v>
      </c>
      <c r="AW4540" s="1" t="s">
        <v>93</v>
      </c>
      <c r="AX4540" s="1" t="s">
        <v>94</v>
      </c>
      <c r="AY4540" s="1" t="s">
        <v>95</v>
      </c>
      <c r="AZ4540" s="1" t="s">
        <v>96</v>
      </c>
      <c r="BA4540" s="1" t="s">
        <v>5242</v>
      </c>
      <c r="BC4540" s="43"/>
      <c r="BF4540" s="43" t="s">
        <v>4596</v>
      </c>
      <c r="BG4540" s="43" t="s">
        <v>93</v>
      </c>
      <c r="BH4540" s="7" t="s">
        <v>97</v>
      </c>
      <c r="BJ4540" s="7" t="s">
        <v>98</v>
      </c>
      <c r="BK4540" s="7" t="s">
        <v>99</v>
      </c>
      <c r="BL4540" s="7" t="s">
        <v>4597</v>
      </c>
      <c r="BM4540" s="7" t="s">
        <v>4598</v>
      </c>
      <c r="BU4540" s="43">
        <v>1</v>
      </c>
      <c r="BW4540" s="43" t="s">
        <v>103</v>
      </c>
    </row>
    <row r="4541" spans="3:75" x14ac:dyDescent="0.35">
      <c r="C4541" s="43" t="str">
        <f t="shared" si="70"/>
        <v>IARA:BDT-10:2023: 4540</v>
      </c>
      <c r="D4541" s="43">
        <v>4540</v>
      </c>
      <c r="E4541" s="43" t="s">
        <v>5317</v>
      </c>
      <c r="F4541" s="1" t="s">
        <v>73</v>
      </c>
      <c r="G4541" s="43" t="s">
        <v>5292</v>
      </c>
      <c r="H4541" s="2">
        <v>45213</v>
      </c>
      <c r="J4541" s="43">
        <v>2023</v>
      </c>
      <c r="K4541" s="43">
        <v>10</v>
      </c>
      <c r="L4541" s="43">
        <v>14</v>
      </c>
      <c r="M4541" s="43"/>
      <c r="N4541" s="43"/>
      <c r="O4541" s="43"/>
      <c r="P4541" s="12" t="s">
        <v>75</v>
      </c>
      <c r="Q4541" s="12" t="str">
        <f>CONCATENATE(X4541," ",Y4541)</f>
        <v>Colias crocea</v>
      </c>
      <c r="R4541" s="14" t="str">
        <f>CONCATENATE(S4541,", ",T4541,", ",U4541,", ",V4541,", ",W4541,", ",X4541,", ",Y4541)</f>
        <v>Animalia, Arthropoda, Insecta, Lepidoptera, Pieridae, Colias, crocea</v>
      </c>
      <c r="S4541" s="6" t="s">
        <v>76</v>
      </c>
      <c r="T4541" s="6" t="s">
        <v>208</v>
      </c>
      <c r="U4541" s="6" t="s">
        <v>209</v>
      </c>
      <c r="V4541" s="6" t="s">
        <v>210</v>
      </c>
      <c r="W4541" s="6" t="s">
        <v>211</v>
      </c>
      <c r="X4541" s="6" t="s">
        <v>468</v>
      </c>
      <c r="Y4541" s="6" t="s">
        <v>469</v>
      </c>
      <c r="AA4541" s="12" t="s">
        <v>83</v>
      </c>
      <c r="AB4541" s="6" t="s">
        <v>470</v>
      </c>
      <c r="AC4541" s="43" t="s">
        <v>371</v>
      </c>
      <c r="AD4541" s="6" t="s">
        <v>5219</v>
      </c>
      <c r="AE4541" s="2">
        <v>45213</v>
      </c>
      <c r="AF4541" s="43" t="s">
        <v>87</v>
      </c>
      <c r="AG4541" s="7" t="s">
        <v>467</v>
      </c>
      <c r="AH4541" s="43">
        <v>48.11327</v>
      </c>
      <c r="AI4541" s="43">
        <v>-1.7098</v>
      </c>
      <c r="AL4541" s="43">
        <v>10</v>
      </c>
      <c r="AN4541" s="46" t="s">
        <v>5240</v>
      </c>
      <c r="AO4541" s="5" t="s">
        <v>89</v>
      </c>
      <c r="AP4541" s="6" t="s">
        <v>5219</v>
      </c>
      <c r="AR4541" s="7" t="s">
        <v>90</v>
      </c>
      <c r="AT4541" s="4" t="str">
        <f>CONCATENATE(AU4541,", ",AV4541,", ",AW4541,", ",AX4541,", ",AY4541,", ",AZ4541,", ",BA4541)</f>
        <v>Europe, France, FR, Bretagne, Ille-et-Vilaine, Rennes, Campus Institut Agro Rennes</v>
      </c>
      <c r="AU4541" s="1" t="s">
        <v>91</v>
      </c>
      <c r="AV4541" s="1" t="s">
        <v>92</v>
      </c>
      <c r="AW4541" s="1" t="s">
        <v>93</v>
      </c>
      <c r="AX4541" s="1" t="s">
        <v>94</v>
      </c>
      <c r="AY4541" s="1" t="s">
        <v>95</v>
      </c>
      <c r="AZ4541" s="1" t="s">
        <v>96</v>
      </c>
      <c r="BA4541" s="1" t="s">
        <v>5242</v>
      </c>
      <c r="BC4541" s="43"/>
      <c r="BF4541" s="43" t="s">
        <v>4596</v>
      </c>
      <c r="BG4541" s="43" t="s">
        <v>93</v>
      </c>
      <c r="BH4541" s="7" t="s">
        <v>97</v>
      </c>
      <c r="BJ4541" s="7" t="s">
        <v>98</v>
      </c>
      <c r="BK4541" s="7" t="s">
        <v>99</v>
      </c>
      <c r="BL4541" s="7" t="s">
        <v>4597</v>
      </c>
      <c r="BM4541" s="7" t="s">
        <v>4598</v>
      </c>
      <c r="BU4541" s="43">
        <v>1</v>
      </c>
      <c r="BW4541" s="43" t="s">
        <v>103</v>
      </c>
    </row>
    <row r="4542" spans="3:75" x14ac:dyDescent="0.35">
      <c r="C4542" s="43" t="str">
        <f t="shared" si="70"/>
        <v>IARA:BDT-10:2023: 4541</v>
      </c>
      <c r="D4542" s="43">
        <v>4541</v>
      </c>
      <c r="E4542" s="43" t="s">
        <v>5317</v>
      </c>
      <c r="F4542" s="1" t="s">
        <v>73</v>
      </c>
      <c r="G4542" s="43" t="s">
        <v>5292</v>
      </c>
      <c r="H4542" s="2">
        <v>45213</v>
      </c>
      <c r="J4542" s="43">
        <v>2023</v>
      </c>
      <c r="K4542" s="43">
        <v>10</v>
      </c>
      <c r="L4542" s="43">
        <v>14</v>
      </c>
      <c r="M4542" s="43"/>
      <c r="N4542" s="43"/>
      <c r="O4542" s="43"/>
      <c r="P4542" s="12" t="s">
        <v>75</v>
      </c>
      <c r="Q4542" s="12" t="str">
        <f>CONCATENATE(X4542," ",Y4542)</f>
        <v>Colias crocea</v>
      </c>
      <c r="R4542" s="14" t="str">
        <f>CONCATENATE(S4542,", ",T4542,", ",U4542,", ",V4542,", ",W4542,", ",X4542,", ",Y4542)</f>
        <v>Animalia, Arthropoda, Insecta, Lepidoptera, Pieridae, Colias, crocea</v>
      </c>
      <c r="S4542" s="6" t="s">
        <v>76</v>
      </c>
      <c r="T4542" s="6" t="s">
        <v>208</v>
      </c>
      <c r="U4542" s="6" t="s">
        <v>209</v>
      </c>
      <c r="V4542" s="6" t="s">
        <v>210</v>
      </c>
      <c r="W4542" s="6" t="s">
        <v>211</v>
      </c>
      <c r="X4542" s="6" t="s">
        <v>468</v>
      </c>
      <c r="Y4542" s="6" t="s">
        <v>469</v>
      </c>
      <c r="AA4542" s="12" t="s">
        <v>83</v>
      </c>
      <c r="AB4542" s="6" t="s">
        <v>470</v>
      </c>
      <c r="AC4542" s="43" t="s">
        <v>371</v>
      </c>
      <c r="AD4542" s="6" t="s">
        <v>5219</v>
      </c>
      <c r="AE4542" s="2">
        <v>45213</v>
      </c>
      <c r="AF4542" s="43" t="s">
        <v>87</v>
      </c>
      <c r="AG4542" s="7" t="s">
        <v>467</v>
      </c>
      <c r="AH4542" s="43">
        <v>48.113790000000002</v>
      </c>
      <c r="AI4542" s="43">
        <v>-1.70973</v>
      </c>
      <c r="AL4542" s="43">
        <v>10</v>
      </c>
      <c r="AN4542" s="46" t="s">
        <v>5240</v>
      </c>
      <c r="AO4542" s="5" t="s">
        <v>89</v>
      </c>
      <c r="AP4542" s="6" t="s">
        <v>5219</v>
      </c>
      <c r="AR4542" s="7" t="s">
        <v>90</v>
      </c>
      <c r="AT4542" s="4" t="str">
        <f>CONCATENATE(AU4542,", ",AV4542,", ",AW4542,", ",AX4542,", ",AY4542,", ",AZ4542,", ",BA4542)</f>
        <v>Europe, France, FR, Bretagne, Ille-et-Vilaine, Rennes, Campus Institut Agro Rennes</v>
      </c>
      <c r="AU4542" s="1" t="s">
        <v>91</v>
      </c>
      <c r="AV4542" s="1" t="s">
        <v>92</v>
      </c>
      <c r="AW4542" s="1" t="s">
        <v>93</v>
      </c>
      <c r="AX4542" s="1" t="s">
        <v>94</v>
      </c>
      <c r="AY4542" s="1" t="s">
        <v>95</v>
      </c>
      <c r="AZ4542" s="1" t="s">
        <v>96</v>
      </c>
      <c r="BA4542" s="1" t="s">
        <v>5242</v>
      </c>
      <c r="BC4542" s="43"/>
      <c r="BF4542" s="43" t="s">
        <v>4596</v>
      </c>
      <c r="BG4542" s="43" t="s">
        <v>93</v>
      </c>
      <c r="BH4542" s="7" t="s">
        <v>97</v>
      </c>
      <c r="BJ4542" s="7" t="s">
        <v>98</v>
      </c>
      <c r="BK4542" s="7" t="s">
        <v>99</v>
      </c>
      <c r="BL4542" s="7" t="s">
        <v>4597</v>
      </c>
      <c r="BM4542" s="7" t="s">
        <v>4598</v>
      </c>
      <c r="BU4542" s="43">
        <v>1</v>
      </c>
      <c r="BW4542" s="43" t="s">
        <v>103</v>
      </c>
    </row>
    <row r="4543" spans="3:75" x14ac:dyDescent="0.35">
      <c r="C4543" s="43" t="str">
        <f t="shared" si="70"/>
        <v>IARA:BDT-10:2023: 4542</v>
      </c>
      <c r="D4543" s="43">
        <v>4542</v>
      </c>
      <c r="E4543" s="43" t="s">
        <v>5317</v>
      </c>
      <c r="F4543" s="1" t="s">
        <v>73</v>
      </c>
      <c r="G4543" s="43" t="s">
        <v>5292</v>
      </c>
      <c r="H4543" s="2">
        <v>45213</v>
      </c>
      <c r="J4543" s="43">
        <v>2023</v>
      </c>
      <c r="K4543" s="43">
        <v>10</v>
      </c>
      <c r="L4543" s="43">
        <v>14</v>
      </c>
      <c r="M4543" s="43"/>
      <c r="N4543" s="43"/>
      <c r="O4543" s="43"/>
      <c r="P4543" s="12" t="s">
        <v>75</v>
      </c>
      <c r="Q4543" s="12" t="str">
        <f>CONCATENATE(X4543," ",Y4543)</f>
        <v>Lycaena phlaeas</v>
      </c>
      <c r="R4543" s="14" t="str">
        <f>CONCATENATE(S4543,", ",T4543,", ",U4543,", ",V4543,", ",W4543,", ",X4543,", ",Y4543)</f>
        <v>Animalia, Arthropoda, Insecta, Lepidoptera, Lycaenidae, Lycaena, phlaeas</v>
      </c>
      <c r="S4543" s="6" t="s">
        <v>76</v>
      </c>
      <c r="T4543" s="6" t="s">
        <v>208</v>
      </c>
      <c r="U4543" s="6" t="s">
        <v>209</v>
      </c>
      <c r="V4543" s="6" t="s">
        <v>210</v>
      </c>
      <c r="W4543" s="6" t="s">
        <v>216</v>
      </c>
      <c r="X4543" s="6" t="s">
        <v>420</v>
      </c>
      <c r="Y4543" s="6" t="s">
        <v>421</v>
      </c>
      <c r="AA4543" s="12" t="s">
        <v>83</v>
      </c>
      <c r="AB4543" s="6" t="s">
        <v>422</v>
      </c>
      <c r="AC4543" s="12" t="s">
        <v>382</v>
      </c>
      <c r="AD4543" s="6" t="s">
        <v>5219</v>
      </c>
      <c r="AE4543" s="2">
        <v>45213</v>
      </c>
      <c r="AF4543" s="43" t="s">
        <v>87</v>
      </c>
      <c r="AG4543" s="7" t="s">
        <v>419</v>
      </c>
      <c r="AH4543" s="43">
        <v>48.113880000000002</v>
      </c>
      <c r="AI4543" s="43">
        <v>-1.7096899999999999</v>
      </c>
      <c r="AL4543" s="43">
        <v>10</v>
      </c>
      <c r="AN4543" s="46" t="s">
        <v>5240</v>
      </c>
      <c r="AO4543" s="5" t="s">
        <v>89</v>
      </c>
      <c r="AP4543" s="6" t="s">
        <v>5219</v>
      </c>
      <c r="AR4543" s="7" t="s">
        <v>90</v>
      </c>
      <c r="AT4543" s="4" t="str">
        <f>CONCATENATE(AU4543,", ",AV4543,", ",AW4543,", ",AX4543,", ",AY4543,", ",AZ4543,", ",BA4543)</f>
        <v>Europe, France, FR, Bretagne, Ille-et-Vilaine, Rennes, Campus Institut Agro Rennes</v>
      </c>
      <c r="AU4543" s="1" t="s">
        <v>91</v>
      </c>
      <c r="AV4543" s="1" t="s">
        <v>92</v>
      </c>
      <c r="AW4543" s="1" t="s">
        <v>93</v>
      </c>
      <c r="AX4543" s="1" t="s">
        <v>94</v>
      </c>
      <c r="AY4543" s="1" t="s">
        <v>95</v>
      </c>
      <c r="AZ4543" s="1" t="s">
        <v>96</v>
      </c>
      <c r="BA4543" s="1" t="s">
        <v>5242</v>
      </c>
      <c r="BC4543" s="43"/>
      <c r="BF4543" s="43" t="s">
        <v>4596</v>
      </c>
      <c r="BG4543" s="43" t="s">
        <v>93</v>
      </c>
      <c r="BH4543" s="7" t="s">
        <v>97</v>
      </c>
      <c r="BJ4543" s="7" t="s">
        <v>98</v>
      </c>
      <c r="BK4543" s="7" t="s">
        <v>99</v>
      </c>
      <c r="BL4543" s="7" t="s">
        <v>4597</v>
      </c>
      <c r="BM4543" s="7" t="s">
        <v>4598</v>
      </c>
      <c r="BU4543" s="43">
        <v>1</v>
      </c>
      <c r="BW4543" s="43" t="s">
        <v>103</v>
      </c>
    </row>
    <row r="4544" spans="3:75" x14ac:dyDescent="0.35">
      <c r="C4544" s="43" t="str">
        <f t="shared" si="70"/>
        <v>IARA:BDT-10:2023: 4543</v>
      </c>
      <c r="D4544" s="43">
        <v>4543</v>
      </c>
      <c r="E4544" s="43" t="s">
        <v>5317</v>
      </c>
      <c r="F4544" s="1" t="s">
        <v>73</v>
      </c>
      <c r="G4544" s="43" t="s">
        <v>5292</v>
      </c>
      <c r="H4544" s="2">
        <v>45213</v>
      </c>
      <c r="J4544" s="43">
        <v>2023</v>
      </c>
      <c r="K4544" s="43">
        <v>10</v>
      </c>
      <c r="L4544" s="43">
        <v>14</v>
      </c>
      <c r="M4544" s="43"/>
      <c r="N4544" s="43"/>
      <c r="O4544" s="43"/>
      <c r="P4544" s="12" t="s">
        <v>75</v>
      </c>
      <c r="Q4544" s="12" t="str">
        <f>CONCATENATE(X4544," ",Y4544)</f>
        <v>Pararge aegeria</v>
      </c>
      <c r="R4544" s="14" t="str">
        <f>CONCATENATE(S4544,", ",T4544,", ",U4544,", ",V4544,", ",W4544,", ",X4544,", ",Y4544)</f>
        <v>Animalia, Arthropoda, Insecta, Lepidoptera, Nymphalidae, Pararge, aegeria</v>
      </c>
      <c r="S4544" s="6" t="s">
        <v>76</v>
      </c>
      <c r="T4544" s="6" t="s">
        <v>208</v>
      </c>
      <c r="U4544" s="6" t="s">
        <v>209</v>
      </c>
      <c r="V4544" s="6" t="s">
        <v>210</v>
      </c>
      <c r="W4544" s="6" t="s">
        <v>238</v>
      </c>
      <c r="X4544" s="6" t="s">
        <v>243</v>
      </c>
      <c r="Y4544" s="6" t="s">
        <v>244</v>
      </c>
      <c r="AA4544" s="12" t="s">
        <v>83</v>
      </c>
      <c r="AB4544" s="6" t="s">
        <v>84</v>
      </c>
      <c r="AC4544" s="43" t="s">
        <v>245</v>
      </c>
      <c r="AD4544" s="6" t="s">
        <v>5219</v>
      </c>
      <c r="AE4544" s="2">
        <v>45213</v>
      </c>
      <c r="AF4544" s="43" t="s">
        <v>87</v>
      </c>
      <c r="AG4544" s="7" t="s">
        <v>246</v>
      </c>
      <c r="AH4544" s="43">
        <v>48.114960000000004</v>
      </c>
      <c r="AI4544" s="43">
        <v>-1.7095800000000001</v>
      </c>
      <c r="AL4544" s="43">
        <v>10</v>
      </c>
      <c r="AN4544" s="46" t="s">
        <v>5240</v>
      </c>
      <c r="AO4544" s="5" t="s">
        <v>89</v>
      </c>
      <c r="AP4544" s="6" t="s">
        <v>5220</v>
      </c>
      <c r="AR4544" s="7" t="s">
        <v>90</v>
      </c>
      <c r="AT4544" s="4" t="str">
        <f>CONCATENATE(AU4544,", ",AV4544,", ",AW4544,", ",AX4544,", ",AY4544,", ",AZ4544,", ",BA4544)</f>
        <v>Europe, France, FR, Bretagne, Ille-et-Vilaine, Rennes, Campus Institut Agro Rennes</v>
      </c>
      <c r="AU4544" s="1" t="s">
        <v>91</v>
      </c>
      <c r="AV4544" s="1" t="s">
        <v>92</v>
      </c>
      <c r="AW4544" s="1" t="s">
        <v>93</v>
      </c>
      <c r="AX4544" s="1" t="s">
        <v>94</v>
      </c>
      <c r="AY4544" s="1" t="s">
        <v>95</v>
      </c>
      <c r="AZ4544" s="1" t="s">
        <v>96</v>
      </c>
      <c r="BA4544" s="1" t="s">
        <v>5242</v>
      </c>
      <c r="BC4544" s="43"/>
      <c r="BF4544" s="43" t="s">
        <v>4596</v>
      </c>
      <c r="BG4544" s="43" t="s">
        <v>93</v>
      </c>
      <c r="BH4544" s="7" t="s">
        <v>97</v>
      </c>
      <c r="BJ4544" s="7" t="s">
        <v>98</v>
      </c>
      <c r="BK4544" s="7" t="s">
        <v>99</v>
      </c>
      <c r="BL4544" s="7" t="s">
        <v>4597</v>
      </c>
      <c r="BM4544" s="7" t="s">
        <v>4598</v>
      </c>
      <c r="BU4544" s="43">
        <v>1</v>
      </c>
      <c r="BW4544" s="43" t="s">
        <v>103</v>
      </c>
    </row>
    <row r="4545" spans="3:75" x14ac:dyDescent="0.35">
      <c r="C4545" s="43" t="str">
        <f t="shared" si="70"/>
        <v>IARA:BDT-10:2023: 4544</v>
      </c>
      <c r="D4545" s="43">
        <v>4544</v>
      </c>
      <c r="E4545" s="43" t="s">
        <v>5317</v>
      </c>
      <c r="F4545" s="1" t="s">
        <v>73</v>
      </c>
      <c r="G4545" s="43" t="s">
        <v>5292</v>
      </c>
      <c r="H4545" s="2">
        <v>45213</v>
      </c>
      <c r="J4545" s="43">
        <v>2023</v>
      </c>
      <c r="K4545" s="43">
        <v>10</v>
      </c>
      <c r="L4545" s="43">
        <v>14</v>
      </c>
      <c r="M4545" s="43"/>
      <c r="N4545" s="43"/>
      <c r="O4545" s="43"/>
      <c r="P4545" s="12" t="s">
        <v>75</v>
      </c>
      <c r="Q4545" s="12" t="str">
        <f>CONCATENATE(X4545," ",Y4545)</f>
        <v>Pararge aegeria</v>
      </c>
      <c r="R4545" s="14" t="str">
        <f>CONCATENATE(S4545,", ",T4545,", ",U4545,", ",V4545,", ",W4545,", ",X4545,", ",Y4545)</f>
        <v>Animalia, Arthropoda, Insecta, Lepidoptera, Nymphalidae, Pararge, aegeria</v>
      </c>
      <c r="S4545" s="6" t="s">
        <v>76</v>
      </c>
      <c r="T4545" s="6" t="s">
        <v>208</v>
      </c>
      <c r="U4545" s="6" t="s">
        <v>209</v>
      </c>
      <c r="V4545" s="6" t="s">
        <v>210</v>
      </c>
      <c r="W4545" s="6" t="s">
        <v>238</v>
      </c>
      <c r="X4545" s="6" t="s">
        <v>243</v>
      </c>
      <c r="Y4545" s="6" t="s">
        <v>244</v>
      </c>
      <c r="AA4545" s="12" t="s">
        <v>83</v>
      </c>
      <c r="AB4545" s="6" t="s">
        <v>84</v>
      </c>
      <c r="AC4545" s="43" t="s">
        <v>245</v>
      </c>
      <c r="AD4545" s="6" t="s">
        <v>5219</v>
      </c>
      <c r="AE4545" s="2">
        <v>45213</v>
      </c>
      <c r="AF4545" s="43" t="s">
        <v>87</v>
      </c>
      <c r="AG4545" s="7" t="s">
        <v>246</v>
      </c>
      <c r="AH4545" s="43">
        <v>48.114199999999997</v>
      </c>
      <c r="AI4545" s="43">
        <v>-1.70956</v>
      </c>
      <c r="AL4545" s="43">
        <v>10</v>
      </c>
      <c r="AN4545" s="46" t="s">
        <v>5240</v>
      </c>
      <c r="AO4545" s="5" t="s">
        <v>89</v>
      </c>
      <c r="AP4545" s="6" t="s">
        <v>5219</v>
      </c>
      <c r="AR4545" s="7" t="s">
        <v>90</v>
      </c>
      <c r="AT4545" s="4" t="str">
        <f>CONCATENATE(AU4545,", ",AV4545,", ",AW4545,", ",AX4545,", ",AY4545,", ",AZ4545,", ",BA4545)</f>
        <v>Europe, France, FR, Bretagne, Ille-et-Vilaine, Rennes, Campus Institut Agro Rennes</v>
      </c>
      <c r="AU4545" s="1" t="s">
        <v>91</v>
      </c>
      <c r="AV4545" s="1" t="s">
        <v>92</v>
      </c>
      <c r="AW4545" s="1" t="s">
        <v>93</v>
      </c>
      <c r="AX4545" s="1" t="s">
        <v>94</v>
      </c>
      <c r="AY4545" s="1" t="s">
        <v>95</v>
      </c>
      <c r="AZ4545" s="1" t="s">
        <v>96</v>
      </c>
      <c r="BA4545" s="1" t="s">
        <v>5242</v>
      </c>
      <c r="BC4545" s="43"/>
      <c r="BF4545" s="43" t="s">
        <v>4596</v>
      </c>
      <c r="BG4545" s="43" t="s">
        <v>93</v>
      </c>
      <c r="BH4545" s="7" t="s">
        <v>97</v>
      </c>
      <c r="BJ4545" s="7" t="s">
        <v>98</v>
      </c>
      <c r="BK4545" s="7" t="s">
        <v>99</v>
      </c>
      <c r="BL4545" s="7" t="s">
        <v>4597</v>
      </c>
      <c r="BM4545" s="7" t="s">
        <v>4598</v>
      </c>
      <c r="BU4545" s="43">
        <v>1</v>
      </c>
      <c r="BW4545" s="43" t="s">
        <v>103</v>
      </c>
    </row>
    <row r="4546" spans="3:75" x14ac:dyDescent="0.35">
      <c r="C4546" s="43" t="str">
        <f t="shared" si="70"/>
        <v>IARA:BDT-10:2023: 4545</v>
      </c>
      <c r="D4546" s="43">
        <v>4545</v>
      </c>
      <c r="E4546" s="43" t="s">
        <v>5317</v>
      </c>
      <c r="F4546" s="1" t="s">
        <v>73</v>
      </c>
      <c r="G4546" s="43" t="s">
        <v>5292</v>
      </c>
      <c r="H4546" s="2">
        <v>45213</v>
      </c>
      <c r="J4546" s="43">
        <v>2023</v>
      </c>
      <c r="K4546" s="43">
        <v>10</v>
      </c>
      <c r="L4546" s="43">
        <v>14</v>
      </c>
      <c r="M4546" s="43"/>
      <c r="N4546" s="43"/>
      <c r="O4546" s="43"/>
      <c r="P4546" s="12" t="s">
        <v>75</v>
      </c>
      <c r="Q4546" s="12" t="str">
        <f>CONCATENATE(X4546," ",Y4546)</f>
        <v>Polyommatus icarus</v>
      </c>
      <c r="R4546" s="14" t="str">
        <f>CONCATENATE(S4546,", ",T4546,", ",U4546,", ",V4546,", ",W4546,", ",X4546,", ",Y4546)</f>
        <v>Animalia, Arthropoda, Insecta, Lepidoptera, Lycaenidae, Polyommatus, icarus</v>
      </c>
      <c r="S4546" s="6" t="s">
        <v>76</v>
      </c>
      <c r="T4546" s="6" t="s">
        <v>208</v>
      </c>
      <c r="U4546" s="6" t="s">
        <v>209</v>
      </c>
      <c r="V4546" s="6" t="s">
        <v>210</v>
      </c>
      <c r="W4546" s="6" t="s">
        <v>216</v>
      </c>
      <c r="X4546" s="6" t="s">
        <v>217</v>
      </c>
      <c r="Y4546" s="6" t="s">
        <v>218</v>
      </c>
      <c r="AA4546" s="12" t="s">
        <v>83</v>
      </c>
      <c r="AB4546" s="6" t="s">
        <v>219</v>
      </c>
      <c r="AC4546" s="43" t="s">
        <v>220</v>
      </c>
      <c r="AD4546" s="6" t="s">
        <v>5219</v>
      </c>
      <c r="AE4546" s="2">
        <v>45213</v>
      </c>
      <c r="AF4546" s="43" t="s">
        <v>87</v>
      </c>
      <c r="AG4546" s="7" t="s">
        <v>221</v>
      </c>
      <c r="AH4546" s="43">
        <v>48.114049999999999</v>
      </c>
      <c r="AI4546" s="43">
        <v>-1.7094100000000001</v>
      </c>
      <c r="AL4546" s="43">
        <v>10</v>
      </c>
      <c r="AN4546" s="46" t="s">
        <v>5240</v>
      </c>
      <c r="AO4546" s="5" t="s">
        <v>89</v>
      </c>
      <c r="AP4546" s="6" t="s">
        <v>5219</v>
      </c>
      <c r="AR4546" s="7" t="s">
        <v>90</v>
      </c>
      <c r="AT4546" s="4" t="str">
        <f>CONCATENATE(AU4546,", ",AV4546,", ",AW4546,", ",AX4546,", ",AY4546,", ",AZ4546,", ",BA4546)</f>
        <v>Europe, France, FR, Bretagne, Ille-et-Vilaine, Rennes, Campus Institut Agro Rennes</v>
      </c>
      <c r="AU4546" s="1" t="s">
        <v>91</v>
      </c>
      <c r="AV4546" s="1" t="s">
        <v>92</v>
      </c>
      <c r="AW4546" s="1" t="s">
        <v>93</v>
      </c>
      <c r="AX4546" s="1" t="s">
        <v>94</v>
      </c>
      <c r="AY4546" s="1" t="s">
        <v>95</v>
      </c>
      <c r="AZ4546" s="1" t="s">
        <v>96</v>
      </c>
      <c r="BA4546" s="1" t="s">
        <v>5242</v>
      </c>
      <c r="BC4546" s="43"/>
      <c r="BF4546" s="43" t="s">
        <v>4596</v>
      </c>
      <c r="BG4546" s="43" t="s">
        <v>93</v>
      </c>
      <c r="BH4546" s="7" t="s">
        <v>97</v>
      </c>
      <c r="BJ4546" s="7" t="s">
        <v>98</v>
      </c>
      <c r="BK4546" s="7" t="s">
        <v>99</v>
      </c>
      <c r="BL4546" s="7" t="s">
        <v>4597</v>
      </c>
      <c r="BM4546" s="7" t="s">
        <v>4598</v>
      </c>
      <c r="BU4546" s="43">
        <v>1</v>
      </c>
      <c r="BW4546" s="43" t="s">
        <v>103</v>
      </c>
    </row>
    <row r="4547" spans="3:75" x14ac:dyDescent="0.35">
      <c r="C4547" s="43" t="str">
        <f t="shared" ref="C4547:C4610" si="71">_xlfn.CONCAT(E4547,D4547)</f>
        <v>IARA:BDT-10:2023: 4546</v>
      </c>
      <c r="D4547" s="43">
        <v>4546</v>
      </c>
      <c r="E4547" s="43" t="s">
        <v>5317</v>
      </c>
      <c r="F4547" s="1" t="s">
        <v>73</v>
      </c>
      <c r="G4547" s="43" t="s">
        <v>5292</v>
      </c>
      <c r="H4547" s="2">
        <v>45213</v>
      </c>
      <c r="J4547" s="43">
        <v>2023</v>
      </c>
      <c r="K4547" s="43">
        <v>10</v>
      </c>
      <c r="L4547" s="43">
        <v>14</v>
      </c>
      <c r="M4547" s="43"/>
      <c r="N4547" s="43"/>
      <c r="O4547" s="43"/>
      <c r="P4547" s="12" t="s">
        <v>75</v>
      </c>
      <c r="Q4547" s="12" t="str">
        <f>CONCATENATE(X4547," ",Y4547)</f>
        <v>Lycaena phlaeas</v>
      </c>
      <c r="R4547" s="14" t="str">
        <f>CONCATENATE(S4547,", ",T4547,", ",U4547,", ",V4547,", ",W4547,", ",X4547,", ",Y4547)</f>
        <v>Animalia, Arthropoda, Insecta, Lepidoptera, Lycaenidae, Lycaena, phlaeas</v>
      </c>
      <c r="S4547" s="6" t="s">
        <v>76</v>
      </c>
      <c r="T4547" s="6" t="s">
        <v>208</v>
      </c>
      <c r="U4547" s="6" t="s">
        <v>209</v>
      </c>
      <c r="V4547" s="6" t="s">
        <v>210</v>
      </c>
      <c r="W4547" s="6" t="s">
        <v>216</v>
      </c>
      <c r="X4547" s="6" t="s">
        <v>420</v>
      </c>
      <c r="Y4547" s="6" t="s">
        <v>421</v>
      </c>
      <c r="AA4547" s="12" t="s">
        <v>83</v>
      </c>
      <c r="AB4547" s="6" t="s">
        <v>422</v>
      </c>
      <c r="AC4547" s="12" t="s">
        <v>382</v>
      </c>
      <c r="AD4547" s="6" t="s">
        <v>5219</v>
      </c>
      <c r="AE4547" s="2">
        <v>45213</v>
      </c>
      <c r="AF4547" s="43" t="s">
        <v>87</v>
      </c>
      <c r="AG4547" s="7" t="s">
        <v>419</v>
      </c>
      <c r="AH4547" s="43">
        <v>48.115029999999997</v>
      </c>
      <c r="AI4547" s="43">
        <v>-1.7093799999999999</v>
      </c>
      <c r="AL4547" s="43">
        <v>10</v>
      </c>
      <c r="AN4547" s="46" t="s">
        <v>5240</v>
      </c>
      <c r="AO4547" s="5" t="s">
        <v>89</v>
      </c>
      <c r="AP4547" s="6" t="s">
        <v>5219</v>
      </c>
      <c r="AR4547" s="7" t="s">
        <v>90</v>
      </c>
      <c r="AT4547" s="4" t="str">
        <f>CONCATENATE(AU4547,", ",AV4547,", ",AW4547,", ",AX4547,", ",AY4547,", ",AZ4547,", ",BA4547)</f>
        <v>Europe, France, FR, Bretagne, Ille-et-Vilaine, Rennes, Campus Institut Agro Rennes</v>
      </c>
      <c r="AU4547" s="1" t="s">
        <v>91</v>
      </c>
      <c r="AV4547" s="1" t="s">
        <v>92</v>
      </c>
      <c r="AW4547" s="1" t="s">
        <v>93</v>
      </c>
      <c r="AX4547" s="1" t="s">
        <v>94</v>
      </c>
      <c r="AY4547" s="1" t="s">
        <v>95</v>
      </c>
      <c r="AZ4547" s="1" t="s">
        <v>96</v>
      </c>
      <c r="BA4547" s="1" t="s">
        <v>5242</v>
      </c>
      <c r="BC4547" s="43"/>
      <c r="BF4547" s="43" t="s">
        <v>4596</v>
      </c>
      <c r="BG4547" s="43" t="s">
        <v>93</v>
      </c>
      <c r="BH4547" s="7" t="s">
        <v>97</v>
      </c>
      <c r="BJ4547" s="7" t="s">
        <v>98</v>
      </c>
      <c r="BK4547" s="7" t="s">
        <v>99</v>
      </c>
      <c r="BL4547" s="7" t="s">
        <v>4597</v>
      </c>
      <c r="BM4547" s="7" t="s">
        <v>4598</v>
      </c>
      <c r="BU4547" s="43">
        <v>1</v>
      </c>
      <c r="BW4547" s="43" t="s">
        <v>103</v>
      </c>
    </row>
    <row r="4548" spans="3:75" x14ac:dyDescent="0.35">
      <c r="C4548" s="43" t="str">
        <f t="shared" si="71"/>
        <v>IARA:BDT-10:2023: 4547</v>
      </c>
      <c r="D4548" s="43">
        <v>4547</v>
      </c>
      <c r="E4548" s="43" t="s">
        <v>5317</v>
      </c>
      <c r="F4548" s="1" t="s">
        <v>73</v>
      </c>
      <c r="G4548" s="43" t="s">
        <v>5292</v>
      </c>
      <c r="H4548" s="2">
        <v>45213</v>
      </c>
      <c r="J4548" s="43">
        <v>2023</v>
      </c>
      <c r="K4548" s="43">
        <v>10</v>
      </c>
      <c r="L4548" s="43">
        <v>14</v>
      </c>
      <c r="M4548" s="43"/>
      <c r="N4548" s="43"/>
      <c r="O4548" s="43"/>
      <c r="P4548" s="12" t="s">
        <v>75</v>
      </c>
      <c r="Q4548" s="12" t="str">
        <f>CONCATENATE(X4548," ",Y4548)</f>
        <v>Lycaena phlaeas</v>
      </c>
      <c r="R4548" s="14" t="str">
        <f>CONCATENATE(S4548,", ",T4548,", ",U4548,", ",V4548,", ",W4548,", ",X4548,", ",Y4548)</f>
        <v>Animalia, Arthropoda, Insecta, Lepidoptera, Lycaenidae, Lycaena, phlaeas</v>
      </c>
      <c r="S4548" s="6" t="s">
        <v>76</v>
      </c>
      <c r="T4548" s="6" t="s">
        <v>208</v>
      </c>
      <c r="U4548" s="6" t="s">
        <v>209</v>
      </c>
      <c r="V4548" s="6" t="s">
        <v>210</v>
      </c>
      <c r="W4548" s="6" t="s">
        <v>216</v>
      </c>
      <c r="X4548" s="6" t="s">
        <v>420</v>
      </c>
      <c r="Y4548" s="6" t="s">
        <v>421</v>
      </c>
      <c r="AA4548" s="12" t="s">
        <v>83</v>
      </c>
      <c r="AB4548" s="6" t="s">
        <v>422</v>
      </c>
      <c r="AC4548" s="12" t="s">
        <v>382</v>
      </c>
      <c r="AD4548" s="6" t="s">
        <v>5219</v>
      </c>
      <c r="AE4548" s="2">
        <v>45213</v>
      </c>
      <c r="AF4548" s="43" t="s">
        <v>87</v>
      </c>
      <c r="AG4548" s="7" t="s">
        <v>419</v>
      </c>
      <c r="AH4548" s="43">
        <v>48.115029999999997</v>
      </c>
      <c r="AI4548" s="43">
        <v>-1.7093499999999999</v>
      </c>
      <c r="AL4548" s="43">
        <v>10</v>
      </c>
      <c r="AN4548" s="46" t="s">
        <v>5240</v>
      </c>
      <c r="AO4548" s="5" t="s">
        <v>89</v>
      </c>
      <c r="AP4548" s="6" t="s">
        <v>5220</v>
      </c>
      <c r="AR4548" s="7" t="s">
        <v>90</v>
      </c>
      <c r="AT4548" s="4" t="str">
        <f>CONCATENATE(AU4548,", ",AV4548,", ",AW4548,", ",AX4548,", ",AY4548,", ",AZ4548,", ",BA4548)</f>
        <v>Europe, France, FR, Bretagne, Ille-et-Vilaine, Rennes, Campus Institut Agro Rennes</v>
      </c>
      <c r="AU4548" s="1" t="s">
        <v>91</v>
      </c>
      <c r="AV4548" s="1" t="s">
        <v>92</v>
      </c>
      <c r="AW4548" s="1" t="s">
        <v>93</v>
      </c>
      <c r="AX4548" s="1" t="s">
        <v>94</v>
      </c>
      <c r="AY4548" s="1" t="s">
        <v>95</v>
      </c>
      <c r="AZ4548" s="1" t="s">
        <v>96</v>
      </c>
      <c r="BA4548" s="1" t="s">
        <v>5242</v>
      </c>
      <c r="BC4548" s="43"/>
      <c r="BF4548" s="43" t="s">
        <v>4596</v>
      </c>
      <c r="BG4548" s="43" t="s">
        <v>93</v>
      </c>
      <c r="BH4548" s="7" t="s">
        <v>97</v>
      </c>
      <c r="BJ4548" s="7" t="s">
        <v>98</v>
      </c>
      <c r="BK4548" s="7" t="s">
        <v>99</v>
      </c>
      <c r="BL4548" s="7" t="s">
        <v>4597</v>
      </c>
      <c r="BM4548" s="7" t="s">
        <v>4598</v>
      </c>
      <c r="BU4548" s="43">
        <v>1</v>
      </c>
      <c r="BW4548" s="43" t="s">
        <v>103</v>
      </c>
    </row>
    <row r="4549" spans="3:75" x14ac:dyDescent="0.35">
      <c r="C4549" s="43" t="str">
        <f t="shared" si="71"/>
        <v>IARA:BDT-10:2023: 4548</v>
      </c>
      <c r="D4549" s="43">
        <v>4548</v>
      </c>
      <c r="E4549" s="43" t="s">
        <v>5317</v>
      </c>
      <c r="F4549" s="1" t="s">
        <v>73</v>
      </c>
      <c r="G4549" s="43" t="s">
        <v>5292</v>
      </c>
      <c r="H4549" s="2">
        <v>45213</v>
      </c>
      <c r="J4549" s="43">
        <v>2023</v>
      </c>
      <c r="K4549" s="43">
        <v>10</v>
      </c>
      <c r="L4549" s="43">
        <v>14</v>
      </c>
      <c r="M4549" s="43"/>
      <c r="N4549" s="43"/>
      <c r="O4549" s="43"/>
      <c r="P4549" s="12" t="s">
        <v>75</v>
      </c>
      <c r="Q4549" s="12" t="str">
        <f>CONCATENATE(X4549," ",Y4549)</f>
        <v>Lasiommata megera</v>
      </c>
      <c r="R4549" s="14" t="str">
        <f>CONCATENATE(S4549,", ",T4549,", ",U4549,", ",V4549,", ",W4549,", ",X4549,", ",Y4549)</f>
        <v>Animalia, Arthropoda, Insecta, Lepidoptera, Nymphalidae, Lasiommata, megera</v>
      </c>
      <c r="S4549" s="6" t="s">
        <v>76</v>
      </c>
      <c r="T4549" s="6" t="s">
        <v>208</v>
      </c>
      <c r="U4549" s="6" t="s">
        <v>209</v>
      </c>
      <c r="V4549" s="6" t="s">
        <v>210</v>
      </c>
      <c r="W4549" s="6" t="s">
        <v>238</v>
      </c>
      <c r="X4549" s="6" t="s">
        <v>443</v>
      </c>
      <c r="Y4549" s="6" t="s">
        <v>444</v>
      </c>
      <c r="AA4549" s="12" t="s">
        <v>83</v>
      </c>
      <c r="AB4549" s="6" t="s">
        <v>402</v>
      </c>
      <c r="AC4549" s="43" t="s">
        <v>391</v>
      </c>
      <c r="AD4549" s="6" t="s">
        <v>5219</v>
      </c>
      <c r="AE4549" s="2">
        <v>45213</v>
      </c>
      <c r="AF4549" s="43" t="s">
        <v>87</v>
      </c>
      <c r="AG4549" s="7" t="s">
        <v>442</v>
      </c>
      <c r="AH4549" s="43">
        <v>48.115079999999999</v>
      </c>
      <c r="AI4549" s="43">
        <v>-1.70913</v>
      </c>
      <c r="AL4549" s="43">
        <v>10</v>
      </c>
      <c r="AN4549" s="46" t="s">
        <v>5240</v>
      </c>
      <c r="AO4549" s="5" t="s">
        <v>89</v>
      </c>
      <c r="AP4549" s="6" t="s">
        <v>5219</v>
      </c>
      <c r="AR4549" s="7" t="s">
        <v>90</v>
      </c>
      <c r="AT4549" s="4" t="str">
        <f>CONCATENATE(AU4549,", ",AV4549,", ",AW4549,", ",AX4549,", ",AY4549,", ",AZ4549,", ",BA4549)</f>
        <v>Europe, France, FR, Bretagne, Ille-et-Vilaine, Rennes, Campus Institut Agro Rennes</v>
      </c>
      <c r="AU4549" s="1" t="s">
        <v>91</v>
      </c>
      <c r="AV4549" s="1" t="s">
        <v>92</v>
      </c>
      <c r="AW4549" s="1" t="s">
        <v>93</v>
      </c>
      <c r="AX4549" s="1" t="s">
        <v>94</v>
      </c>
      <c r="AY4549" s="1" t="s">
        <v>95</v>
      </c>
      <c r="AZ4549" s="1" t="s">
        <v>96</v>
      </c>
      <c r="BA4549" s="1" t="s">
        <v>5242</v>
      </c>
      <c r="BC4549" s="43"/>
      <c r="BF4549" s="43" t="s">
        <v>4596</v>
      </c>
      <c r="BG4549" s="43" t="s">
        <v>93</v>
      </c>
      <c r="BH4549" s="7" t="s">
        <v>97</v>
      </c>
      <c r="BJ4549" s="7" t="s">
        <v>98</v>
      </c>
      <c r="BK4549" s="7" t="s">
        <v>99</v>
      </c>
      <c r="BL4549" s="7" t="s">
        <v>4597</v>
      </c>
      <c r="BM4549" s="7" t="s">
        <v>4598</v>
      </c>
      <c r="BU4549" s="43">
        <v>1</v>
      </c>
      <c r="BW4549" s="43" t="s">
        <v>103</v>
      </c>
    </row>
    <row r="4550" spans="3:75" x14ac:dyDescent="0.35">
      <c r="C4550" s="43" t="str">
        <f t="shared" si="71"/>
        <v>IARA:BDT-10:2023: 4549</v>
      </c>
      <c r="D4550" s="43">
        <v>4549</v>
      </c>
      <c r="E4550" s="43" t="s">
        <v>5317</v>
      </c>
      <c r="F4550" s="1" t="s">
        <v>73</v>
      </c>
      <c r="G4550" s="43" t="s">
        <v>5292</v>
      </c>
      <c r="H4550" s="2">
        <v>45213</v>
      </c>
      <c r="J4550" s="43">
        <v>2023</v>
      </c>
      <c r="K4550" s="43">
        <v>10</v>
      </c>
      <c r="L4550" s="43">
        <v>14</v>
      </c>
      <c r="M4550" s="43"/>
      <c r="N4550" s="43"/>
      <c r="O4550" s="43"/>
      <c r="P4550" s="12" t="s">
        <v>75</v>
      </c>
      <c r="Q4550" s="12" t="str">
        <f>CONCATENATE(X4550," ",Y4550)</f>
        <v>Pararge aegeria</v>
      </c>
      <c r="R4550" s="14" t="str">
        <f>CONCATENATE(S4550,", ",T4550,", ",U4550,", ",V4550,", ",W4550,", ",X4550,", ",Y4550)</f>
        <v>Animalia, Arthropoda, Insecta, Lepidoptera, Nymphalidae, Pararge, aegeria</v>
      </c>
      <c r="S4550" s="6" t="s">
        <v>76</v>
      </c>
      <c r="T4550" s="6" t="s">
        <v>208</v>
      </c>
      <c r="U4550" s="6" t="s">
        <v>209</v>
      </c>
      <c r="V4550" s="6" t="s">
        <v>210</v>
      </c>
      <c r="W4550" s="6" t="s">
        <v>238</v>
      </c>
      <c r="X4550" s="6" t="s">
        <v>243</v>
      </c>
      <c r="Y4550" s="6" t="s">
        <v>244</v>
      </c>
      <c r="AA4550" s="12" t="s">
        <v>83</v>
      </c>
      <c r="AB4550" s="6" t="s">
        <v>84</v>
      </c>
      <c r="AC4550" s="43" t="s">
        <v>245</v>
      </c>
      <c r="AD4550" s="6" t="s">
        <v>5219</v>
      </c>
      <c r="AE4550" s="2">
        <v>45213</v>
      </c>
      <c r="AF4550" s="43" t="s">
        <v>87</v>
      </c>
      <c r="AG4550" s="7" t="s">
        <v>246</v>
      </c>
      <c r="AH4550" s="43">
        <v>48.115490000000001</v>
      </c>
      <c r="AI4550" s="43">
        <v>-1.7087600000000001</v>
      </c>
      <c r="AL4550" s="43">
        <v>10</v>
      </c>
      <c r="AN4550" s="46" t="s">
        <v>5240</v>
      </c>
      <c r="AO4550" s="5" t="s">
        <v>89</v>
      </c>
      <c r="AP4550" s="6" t="s">
        <v>5220</v>
      </c>
      <c r="AR4550" s="7" t="s">
        <v>90</v>
      </c>
      <c r="AT4550" s="4" t="str">
        <f>CONCATENATE(AU4550,", ",AV4550,", ",AW4550,", ",AX4550,", ",AY4550,", ",AZ4550,", ",BA4550)</f>
        <v>Europe, France, FR, Bretagne, Ille-et-Vilaine, Rennes, Campus Institut Agro Rennes</v>
      </c>
      <c r="AU4550" s="1" t="s">
        <v>91</v>
      </c>
      <c r="AV4550" s="1" t="s">
        <v>92</v>
      </c>
      <c r="AW4550" s="1" t="s">
        <v>93</v>
      </c>
      <c r="AX4550" s="1" t="s">
        <v>94</v>
      </c>
      <c r="AY4550" s="1" t="s">
        <v>95</v>
      </c>
      <c r="AZ4550" s="1" t="s">
        <v>96</v>
      </c>
      <c r="BA4550" s="1" t="s">
        <v>5242</v>
      </c>
      <c r="BC4550" s="43"/>
      <c r="BF4550" s="43" t="s">
        <v>4596</v>
      </c>
      <c r="BG4550" s="43" t="s">
        <v>93</v>
      </c>
      <c r="BH4550" s="7" t="s">
        <v>97</v>
      </c>
      <c r="BJ4550" s="7" t="s">
        <v>98</v>
      </c>
      <c r="BK4550" s="7" t="s">
        <v>99</v>
      </c>
      <c r="BL4550" s="7" t="s">
        <v>4597</v>
      </c>
      <c r="BM4550" s="7" t="s">
        <v>4598</v>
      </c>
      <c r="BU4550" s="43">
        <v>1</v>
      </c>
      <c r="BW4550" s="43" t="s">
        <v>103</v>
      </c>
    </row>
    <row r="4551" spans="3:75" x14ac:dyDescent="0.35">
      <c r="C4551" s="43" t="str">
        <f t="shared" si="71"/>
        <v>IARA:BDT-10:2023: 4550</v>
      </c>
      <c r="D4551" s="43">
        <v>4550</v>
      </c>
      <c r="E4551" s="43" t="s">
        <v>5317</v>
      </c>
      <c r="F4551" s="1" t="s">
        <v>73</v>
      </c>
      <c r="G4551" s="43" t="s">
        <v>5292</v>
      </c>
      <c r="H4551" s="2">
        <v>45213</v>
      </c>
      <c r="J4551" s="43">
        <v>2023</v>
      </c>
      <c r="K4551" s="43">
        <v>10</v>
      </c>
      <c r="L4551" s="43">
        <v>14</v>
      </c>
      <c r="M4551" s="43"/>
      <c r="N4551" s="43"/>
      <c r="O4551" s="43"/>
      <c r="P4551" s="12" t="s">
        <v>75</v>
      </c>
      <c r="Q4551" s="12" t="str">
        <f>CONCATENATE(X4551," ",Y4551)</f>
        <v>Pararge aegeria</v>
      </c>
      <c r="R4551" s="14" t="str">
        <f>CONCATENATE(S4551,", ",T4551,", ",U4551,", ",V4551,", ",W4551,", ",X4551,", ",Y4551)</f>
        <v>Animalia, Arthropoda, Insecta, Lepidoptera, Nymphalidae, Pararge, aegeria</v>
      </c>
      <c r="S4551" s="6" t="s">
        <v>76</v>
      </c>
      <c r="T4551" s="6" t="s">
        <v>208</v>
      </c>
      <c r="U4551" s="6" t="s">
        <v>209</v>
      </c>
      <c r="V4551" s="6" t="s">
        <v>210</v>
      </c>
      <c r="W4551" s="6" t="s">
        <v>238</v>
      </c>
      <c r="X4551" s="6" t="s">
        <v>243</v>
      </c>
      <c r="Y4551" s="6" t="s">
        <v>244</v>
      </c>
      <c r="AA4551" s="12" t="s">
        <v>83</v>
      </c>
      <c r="AB4551" s="6" t="s">
        <v>84</v>
      </c>
      <c r="AC4551" s="43" t="s">
        <v>245</v>
      </c>
      <c r="AD4551" s="6" t="s">
        <v>5219</v>
      </c>
      <c r="AE4551" s="2">
        <v>45213</v>
      </c>
      <c r="AF4551" s="43" t="s">
        <v>87</v>
      </c>
      <c r="AG4551" s="7" t="s">
        <v>246</v>
      </c>
      <c r="AH4551" s="43">
        <v>48.112540000000003</v>
      </c>
      <c r="AI4551" s="43">
        <v>-1.70852</v>
      </c>
      <c r="AL4551" s="43">
        <v>10</v>
      </c>
      <c r="AN4551" s="46" t="s">
        <v>5240</v>
      </c>
      <c r="AO4551" s="5" t="s">
        <v>89</v>
      </c>
      <c r="AP4551" s="6" t="s">
        <v>5219</v>
      </c>
      <c r="AR4551" s="7" t="s">
        <v>90</v>
      </c>
      <c r="AT4551" s="4" t="str">
        <f>CONCATENATE(AU4551,", ",AV4551,", ",AW4551,", ",AX4551,", ",AY4551,", ",AZ4551,", ",BA4551)</f>
        <v>Europe, France, FR, Bretagne, Ille-et-Vilaine, Rennes, Campus Institut Agro Rennes</v>
      </c>
      <c r="AU4551" s="1" t="s">
        <v>91</v>
      </c>
      <c r="AV4551" s="1" t="s">
        <v>92</v>
      </c>
      <c r="AW4551" s="1" t="s">
        <v>93</v>
      </c>
      <c r="AX4551" s="1" t="s">
        <v>94</v>
      </c>
      <c r="AY4551" s="1" t="s">
        <v>95</v>
      </c>
      <c r="AZ4551" s="1" t="s">
        <v>96</v>
      </c>
      <c r="BA4551" s="1" t="s">
        <v>5242</v>
      </c>
      <c r="BC4551" s="43"/>
      <c r="BF4551" s="43" t="s">
        <v>4596</v>
      </c>
      <c r="BG4551" s="43" t="s">
        <v>93</v>
      </c>
      <c r="BH4551" s="7" t="s">
        <v>97</v>
      </c>
      <c r="BJ4551" s="7" t="s">
        <v>98</v>
      </c>
      <c r="BK4551" s="7" t="s">
        <v>99</v>
      </c>
      <c r="BL4551" s="7" t="s">
        <v>4597</v>
      </c>
      <c r="BM4551" s="7" t="s">
        <v>4598</v>
      </c>
      <c r="BU4551" s="43">
        <v>1</v>
      </c>
      <c r="BW4551" s="43" t="s">
        <v>103</v>
      </c>
    </row>
    <row r="4552" spans="3:75" x14ac:dyDescent="0.35">
      <c r="C4552" s="43" t="str">
        <f t="shared" si="71"/>
        <v>IARA:BDT-10:2023: 4551</v>
      </c>
      <c r="D4552" s="43">
        <v>4551</v>
      </c>
      <c r="E4552" s="43" t="s">
        <v>5317</v>
      </c>
      <c r="F4552" s="1" t="s">
        <v>73</v>
      </c>
      <c r="G4552" s="43" t="s">
        <v>5292</v>
      </c>
      <c r="H4552" s="2">
        <v>45213</v>
      </c>
      <c r="J4552" s="43">
        <v>2023</v>
      </c>
      <c r="K4552" s="43">
        <v>10</v>
      </c>
      <c r="L4552" s="43">
        <v>14</v>
      </c>
      <c r="M4552" s="43"/>
      <c r="N4552" s="43"/>
      <c r="O4552" s="43"/>
      <c r="P4552" s="12" t="s">
        <v>75</v>
      </c>
      <c r="Q4552" s="12" t="str">
        <f>CONCATENATE(X4552," ",Y4552)</f>
        <v>Pararge aegeria</v>
      </c>
      <c r="R4552" s="14" t="str">
        <f>CONCATENATE(S4552,", ",T4552,", ",U4552,", ",V4552,", ",W4552,", ",X4552,", ",Y4552)</f>
        <v>Animalia, Arthropoda, Insecta, Lepidoptera, Nymphalidae, Pararge, aegeria</v>
      </c>
      <c r="S4552" s="6" t="s">
        <v>76</v>
      </c>
      <c r="T4552" s="6" t="s">
        <v>208</v>
      </c>
      <c r="U4552" s="6" t="s">
        <v>209</v>
      </c>
      <c r="V4552" s="6" t="s">
        <v>210</v>
      </c>
      <c r="W4552" s="6" t="s">
        <v>238</v>
      </c>
      <c r="X4552" s="6" t="s">
        <v>243</v>
      </c>
      <c r="Y4552" s="6" t="s">
        <v>244</v>
      </c>
      <c r="AA4552" s="12" t="s">
        <v>83</v>
      </c>
      <c r="AB4552" s="6" t="s">
        <v>84</v>
      </c>
      <c r="AC4552" s="43" t="s">
        <v>245</v>
      </c>
      <c r="AD4552" s="6" t="s">
        <v>5219</v>
      </c>
      <c r="AE4552" s="2">
        <v>45213</v>
      </c>
      <c r="AF4552" s="43" t="s">
        <v>87</v>
      </c>
      <c r="AG4552" s="7" t="s">
        <v>246</v>
      </c>
      <c r="AH4552" s="43">
        <v>48.1126</v>
      </c>
      <c r="AI4552" s="43">
        <v>-1.7084999999999999</v>
      </c>
      <c r="AL4552" s="43">
        <v>10</v>
      </c>
      <c r="AN4552" s="46" t="s">
        <v>5240</v>
      </c>
      <c r="AO4552" s="5" t="s">
        <v>89</v>
      </c>
      <c r="AP4552" s="6" t="s">
        <v>5219</v>
      </c>
      <c r="AR4552" s="7" t="s">
        <v>90</v>
      </c>
      <c r="AT4552" s="4" t="str">
        <f>CONCATENATE(AU4552,", ",AV4552,", ",AW4552,", ",AX4552,", ",AY4552,", ",AZ4552,", ",BA4552)</f>
        <v>Europe, France, FR, Bretagne, Ille-et-Vilaine, Rennes, Campus Institut Agro Rennes</v>
      </c>
      <c r="AU4552" s="1" t="s">
        <v>91</v>
      </c>
      <c r="AV4552" s="1" t="s">
        <v>92</v>
      </c>
      <c r="AW4552" s="1" t="s">
        <v>93</v>
      </c>
      <c r="AX4552" s="1" t="s">
        <v>94</v>
      </c>
      <c r="AY4552" s="1" t="s">
        <v>95</v>
      </c>
      <c r="AZ4552" s="1" t="s">
        <v>96</v>
      </c>
      <c r="BA4552" s="1" t="s">
        <v>5242</v>
      </c>
      <c r="BC4552" s="43"/>
      <c r="BF4552" s="43" t="s">
        <v>4596</v>
      </c>
      <c r="BG4552" s="43" t="s">
        <v>93</v>
      </c>
      <c r="BH4552" s="7" t="s">
        <v>97</v>
      </c>
      <c r="BJ4552" s="7" t="s">
        <v>98</v>
      </c>
      <c r="BK4552" s="7" t="s">
        <v>99</v>
      </c>
      <c r="BL4552" s="7" t="s">
        <v>4597</v>
      </c>
      <c r="BM4552" s="7" t="s">
        <v>4598</v>
      </c>
      <c r="BU4552" s="43">
        <v>1</v>
      </c>
      <c r="BW4552" s="43" t="s">
        <v>103</v>
      </c>
    </row>
    <row r="4553" spans="3:75" x14ac:dyDescent="0.35">
      <c r="C4553" s="43" t="str">
        <f t="shared" si="71"/>
        <v>IARA:BDT-10:2023: 4552</v>
      </c>
      <c r="D4553" s="43">
        <v>4552</v>
      </c>
      <c r="E4553" s="43" t="s">
        <v>5317</v>
      </c>
      <c r="F4553" s="1" t="s">
        <v>73</v>
      </c>
      <c r="G4553" s="43" t="s">
        <v>5292</v>
      </c>
      <c r="H4553" s="2">
        <v>45213</v>
      </c>
      <c r="J4553" s="43">
        <v>2023</v>
      </c>
      <c r="K4553" s="43">
        <v>10</v>
      </c>
      <c r="L4553" s="43">
        <v>14</v>
      </c>
      <c r="M4553" s="43"/>
      <c r="N4553" s="43"/>
      <c r="O4553" s="43"/>
      <c r="P4553" s="12" t="s">
        <v>75</v>
      </c>
      <c r="Q4553" s="12" t="str">
        <f>CONCATENATE(X4553," ",Y4553)</f>
        <v>Pararge aegeria</v>
      </c>
      <c r="R4553" s="14" t="str">
        <f>CONCATENATE(S4553,", ",T4553,", ",U4553,", ",V4553,", ",W4553,", ",X4553,", ",Y4553)</f>
        <v>Animalia, Arthropoda, Insecta, Lepidoptera, Nymphalidae, Pararge, aegeria</v>
      </c>
      <c r="S4553" s="6" t="s">
        <v>76</v>
      </c>
      <c r="T4553" s="6" t="s">
        <v>208</v>
      </c>
      <c r="U4553" s="6" t="s">
        <v>209</v>
      </c>
      <c r="V4553" s="6" t="s">
        <v>210</v>
      </c>
      <c r="W4553" s="6" t="s">
        <v>238</v>
      </c>
      <c r="X4553" s="6" t="s">
        <v>243</v>
      </c>
      <c r="Y4553" s="6" t="s">
        <v>244</v>
      </c>
      <c r="AA4553" s="12" t="s">
        <v>83</v>
      </c>
      <c r="AB4553" s="6" t="s">
        <v>84</v>
      </c>
      <c r="AC4553" s="43" t="s">
        <v>245</v>
      </c>
      <c r="AD4553" s="6" t="s">
        <v>5219</v>
      </c>
      <c r="AE4553" s="2">
        <v>45213</v>
      </c>
      <c r="AF4553" s="43" t="s">
        <v>87</v>
      </c>
      <c r="AG4553" s="7" t="s">
        <v>246</v>
      </c>
      <c r="AH4553" s="43">
        <v>48.112639999999999</v>
      </c>
      <c r="AI4553" s="43">
        <v>-1.7084900000000001</v>
      </c>
      <c r="AL4553" s="43">
        <v>10</v>
      </c>
      <c r="AN4553" s="46" t="s">
        <v>5240</v>
      </c>
      <c r="AO4553" s="5" t="s">
        <v>89</v>
      </c>
      <c r="AP4553" s="6" t="s">
        <v>5219</v>
      </c>
      <c r="AR4553" s="7" t="s">
        <v>90</v>
      </c>
      <c r="AT4553" s="4" t="str">
        <f>CONCATENATE(AU4553,", ",AV4553,", ",AW4553,", ",AX4553,", ",AY4553,", ",AZ4553,", ",BA4553)</f>
        <v>Europe, France, FR, Bretagne, Ille-et-Vilaine, Rennes, Campus Institut Agro Rennes</v>
      </c>
      <c r="AU4553" s="1" t="s">
        <v>91</v>
      </c>
      <c r="AV4553" s="1" t="s">
        <v>92</v>
      </c>
      <c r="AW4553" s="1" t="s">
        <v>93</v>
      </c>
      <c r="AX4553" s="1" t="s">
        <v>94</v>
      </c>
      <c r="AY4553" s="1" t="s">
        <v>95</v>
      </c>
      <c r="AZ4553" s="1" t="s">
        <v>96</v>
      </c>
      <c r="BA4553" s="1" t="s">
        <v>5242</v>
      </c>
      <c r="BC4553" s="43"/>
      <c r="BF4553" s="43" t="s">
        <v>4596</v>
      </c>
      <c r="BG4553" s="43" t="s">
        <v>93</v>
      </c>
      <c r="BH4553" s="7" t="s">
        <v>97</v>
      </c>
      <c r="BJ4553" s="7" t="s">
        <v>98</v>
      </c>
      <c r="BK4553" s="7" t="s">
        <v>99</v>
      </c>
      <c r="BL4553" s="7" t="s">
        <v>4597</v>
      </c>
      <c r="BM4553" s="7" t="s">
        <v>4598</v>
      </c>
      <c r="BU4553" s="43">
        <v>1</v>
      </c>
      <c r="BW4553" s="43" t="s">
        <v>103</v>
      </c>
    </row>
    <row r="4554" spans="3:75" x14ac:dyDescent="0.35">
      <c r="C4554" s="43" t="str">
        <f t="shared" si="71"/>
        <v>IARA:BDT-10:2023: 4553</v>
      </c>
      <c r="D4554" s="43">
        <v>4553</v>
      </c>
      <c r="E4554" s="43" t="s">
        <v>5317</v>
      </c>
      <c r="F4554" s="1" t="s">
        <v>73</v>
      </c>
      <c r="G4554" s="43" t="s">
        <v>5292</v>
      </c>
      <c r="H4554" s="2">
        <v>45213</v>
      </c>
      <c r="J4554" s="43">
        <v>2023</v>
      </c>
      <c r="K4554" s="43">
        <v>10</v>
      </c>
      <c r="L4554" s="43">
        <v>14</v>
      </c>
      <c r="M4554" s="43"/>
      <c r="N4554" s="43"/>
      <c r="O4554" s="43"/>
      <c r="P4554" s="12" t="s">
        <v>75</v>
      </c>
      <c r="Q4554" s="12" t="str">
        <f>CONCATENATE(X4554," ",Y4554)</f>
        <v>Pararge aegeria</v>
      </c>
      <c r="R4554" s="14" t="str">
        <f>CONCATENATE(S4554,", ",T4554,", ",U4554,", ",V4554,", ",W4554,", ",X4554,", ",Y4554)</f>
        <v>Animalia, Arthropoda, Insecta, Lepidoptera, Nymphalidae, Pararge, aegeria</v>
      </c>
      <c r="S4554" s="6" t="s">
        <v>76</v>
      </c>
      <c r="T4554" s="6" t="s">
        <v>208</v>
      </c>
      <c r="U4554" s="6" t="s">
        <v>209</v>
      </c>
      <c r="V4554" s="6" t="s">
        <v>210</v>
      </c>
      <c r="W4554" s="6" t="s">
        <v>238</v>
      </c>
      <c r="X4554" s="6" t="s">
        <v>243</v>
      </c>
      <c r="Y4554" s="6" t="s">
        <v>244</v>
      </c>
      <c r="AA4554" s="12" t="s">
        <v>83</v>
      </c>
      <c r="AB4554" s="6" t="s">
        <v>84</v>
      </c>
      <c r="AC4554" s="43" t="s">
        <v>245</v>
      </c>
      <c r="AD4554" s="6" t="s">
        <v>5219</v>
      </c>
      <c r="AE4554" s="2">
        <v>45213</v>
      </c>
      <c r="AF4554" s="43" t="s">
        <v>87</v>
      </c>
      <c r="AG4554" s="7" t="s">
        <v>246</v>
      </c>
      <c r="AH4554" s="43">
        <v>48.113259999999997</v>
      </c>
      <c r="AI4554" s="43">
        <v>-1.7081200000000001</v>
      </c>
      <c r="AL4554" s="43">
        <v>10</v>
      </c>
      <c r="AN4554" s="46" t="s">
        <v>5240</v>
      </c>
      <c r="AO4554" s="5" t="s">
        <v>89</v>
      </c>
      <c r="AP4554" s="6" t="s">
        <v>5219</v>
      </c>
      <c r="AR4554" s="7" t="s">
        <v>90</v>
      </c>
      <c r="AT4554" s="4" t="str">
        <f>CONCATENATE(AU4554,", ",AV4554,", ",AW4554,", ",AX4554,", ",AY4554,", ",AZ4554,", ",BA4554)</f>
        <v>Europe, France, FR, Bretagne, Ille-et-Vilaine, Rennes, Campus Institut Agro Rennes</v>
      </c>
      <c r="AU4554" s="1" t="s">
        <v>91</v>
      </c>
      <c r="AV4554" s="1" t="s">
        <v>92</v>
      </c>
      <c r="AW4554" s="1" t="s">
        <v>93</v>
      </c>
      <c r="AX4554" s="1" t="s">
        <v>94</v>
      </c>
      <c r="AY4554" s="1" t="s">
        <v>95</v>
      </c>
      <c r="AZ4554" s="1" t="s">
        <v>96</v>
      </c>
      <c r="BA4554" s="1" t="s">
        <v>5242</v>
      </c>
      <c r="BC4554" s="43"/>
      <c r="BF4554" s="43" t="s">
        <v>4596</v>
      </c>
      <c r="BG4554" s="43" t="s">
        <v>93</v>
      </c>
      <c r="BH4554" s="7" t="s">
        <v>97</v>
      </c>
      <c r="BJ4554" s="7" t="s">
        <v>98</v>
      </c>
      <c r="BK4554" s="7" t="s">
        <v>99</v>
      </c>
      <c r="BL4554" s="7" t="s">
        <v>4597</v>
      </c>
      <c r="BM4554" s="7" t="s">
        <v>4598</v>
      </c>
      <c r="BU4554" s="43">
        <v>1</v>
      </c>
      <c r="BW4554" s="43" t="s">
        <v>103</v>
      </c>
    </row>
    <row r="4555" spans="3:75" x14ac:dyDescent="0.35">
      <c r="C4555" s="43" t="str">
        <f t="shared" si="71"/>
        <v>IARA:BDT-10:2023: 4554</v>
      </c>
      <c r="D4555" s="43">
        <v>4554</v>
      </c>
      <c r="E4555" s="43" t="s">
        <v>5317</v>
      </c>
      <c r="F4555" s="1" t="s">
        <v>73</v>
      </c>
      <c r="G4555" s="43" t="s">
        <v>5292</v>
      </c>
      <c r="H4555" s="2">
        <v>45213</v>
      </c>
      <c r="J4555" s="43">
        <v>2023</v>
      </c>
      <c r="K4555" s="43">
        <v>10</v>
      </c>
      <c r="L4555" s="43">
        <v>14</v>
      </c>
      <c r="M4555" s="43"/>
      <c r="N4555" s="43"/>
      <c r="O4555" s="43"/>
      <c r="P4555" s="12" t="s">
        <v>75</v>
      </c>
      <c r="Q4555" s="12" t="str">
        <f>CONCATENATE(X4555," ",Y4555)</f>
        <v>Pararge aegeria</v>
      </c>
      <c r="R4555" s="14" t="str">
        <f>CONCATENATE(S4555,", ",T4555,", ",U4555,", ",V4555,", ",W4555,", ",X4555,", ",Y4555)</f>
        <v>Animalia, Arthropoda, Insecta, Lepidoptera, Nymphalidae, Pararge, aegeria</v>
      </c>
      <c r="S4555" s="6" t="s">
        <v>76</v>
      </c>
      <c r="T4555" s="6" t="s">
        <v>208</v>
      </c>
      <c r="U4555" s="6" t="s">
        <v>209</v>
      </c>
      <c r="V4555" s="6" t="s">
        <v>210</v>
      </c>
      <c r="W4555" s="6" t="s">
        <v>238</v>
      </c>
      <c r="X4555" s="6" t="s">
        <v>243</v>
      </c>
      <c r="Y4555" s="6" t="s">
        <v>244</v>
      </c>
      <c r="AA4555" s="12" t="s">
        <v>83</v>
      </c>
      <c r="AB4555" s="6" t="s">
        <v>84</v>
      </c>
      <c r="AC4555" s="43" t="s">
        <v>245</v>
      </c>
      <c r="AD4555" s="6" t="s">
        <v>5219</v>
      </c>
      <c r="AE4555" s="2">
        <v>45213</v>
      </c>
      <c r="AF4555" s="43" t="s">
        <v>87</v>
      </c>
      <c r="AG4555" s="7" t="s">
        <v>246</v>
      </c>
      <c r="AH4555" s="43">
        <v>48.113280000000003</v>
      </c>
      <c r="AI4555" s="43">
        <v>-1.70811</v>
      </c>
      <c r="AL4555" s="43">
        <v>10</v>
      </c>
      <c r="AN4555" s="46" t="s">
        <v>5240</v>
      </c>
      <c r="AO4555" s="5" t="s">
        <v>89</v>
      </c>
      <c r="AP4555" s="6" t="s">
        <v>5219</v>
      </c>
      <c r="AR4555" s="7" t="s">
        <v>90</v>
      </c>
      <c r="AT4555" s="4" t="str">
        <f>CONCATENATE(AU4555,", ",AV4555,", ",AW4555,", ",AX4555,", ",AY4555,", ",AZ4555,", ",BA4555)</f>
        <v>Europe, France, FR, Bretagne, Ille-et-Vilaine, Rennes, Campus Institut Agro Rennes</v>
      </c>
      <c r="AU4555" s="1" t="s">
        <v>91</v>
      </c>
      <c r="AV4555" s="1" t="s">
        <v>92</v>
      </c>
      <c r="AW4555" s="1" t="s">
        <v>93</v>
      </c>
      <c r="AX4555" s="1" t="s">
        <v>94</v>
      </c>
      <c r="AY4555" s="1" t="s">
        <v>95</v>
      </c>
      <c r="AZ4555" s="1" t="s">
        <v>96</v>
      </c>
      <c r="BA4555" s="1" t="s">
        <v>5242</v>
      </c>
      <c r="BC4555" s="43"/>
      <c r="BF4555" s="43" t="s">
        <v>4596</v>
      </c>
      <c r="BG4555" s="43" t="s">
        <v>93</v>
      </c>
      <c r="BH4555" s="7" t="s">
        <v>97</v>
      </c>
      <c r="BJ4555" s="7" t="s">
        <v>98</v>
      </c>
      <c r="BK4555" s="7" t="s">
        <v>99</v>
      </c>
      <c r="BL4555" s="7" t="s">
        <v>4597</v>
      </c>
      <c r="BM4555" s="7" t="s">
        <v>4598</v>
      </c>
      <c r="BU4555" s="43">
        <v>1</v>
      </c>
      <c r="BW4555" s="43" t="s">
        <v>103</v>
      </c>
    </row>
    <row r="4556" spans="3:75" x14ac:dyDescent="0.35">
      <c r="C4556" s="43" t="str">
        <f t="shared" si="71"/>
        <v>IARA:BDT-10:2023: 4555</v>
      </c>
      <c r="D4556" s="43">
        <v>4555</v>
      </c>
      <c r="E4556" s="43" t="s">
        <v>5317</v>
      </c>
      <c r="F4556" s="1" t="s">
        <v>73</v>
      </c>
      <c r="G4556" s="43" t="s">
        <v>5292</v>
      </c>
      <c r="H4556" s="2">
        <v>45213</v>
      </c>
      <c r="J4556" s="43">
        <v>2023</v>
      </c>
      <c r="K4556" s="43">
        <v>10</v>
      </c>
      <c r="L4556" s="43">
        <v>14</v>
      </c>
      <c r="M4556" s="43"/>
      <c r="N4556" s="43"/>
      <c r="O4556" s="43"/>
      <c r="P4556" s="12" t="s">
        <v>75</v>
      </c>
      <c r="Q4556" s="12" t="str">
        <f>CONCATENATE(X4556," ",Y4556)</f>
        <v>Lycaena phlaeas</v>
      </c>
      <c r="R4556" s="14" t="str">
        <f>CONCATENATE(S4556,", ",T4556,", ",U4556,", ",V4556,", ",W4556,", ",X4556,", ",Y4556)</f>
        <v>Animalia, Arthropoda, Insecta, Lepidoptera, Lycaenidae, Lycaena, phlaeas</v>
      </c>
      <c r="S4556" s="6" t="s">
        <v>76</v>
      </c>
      <c r="T4556" s="6" t="s">
        <v>208</v>
      </c>
      <c r="U4556" s="6" t="s">
        <v>209</v>
      </c>
      <c r="V4556" s="6" t="s">
        <v>210</v>
      </c>
      <c r="W4556" s="6" t="s">
        <v>216</v>
      </c>
      <c r="X4556" s="6" t="s">
        <v>420</v>
      </c>
      <c r="Y4556" s="6" t="s">
        <v>421</v>
      </c>
      <c r="AA4556" s="12" t="s">
        <v>83</v>
      </c>
      <c r="AB4556" s="6" t="s">
        <v>422</v>
      </c>
      <c r="AC4556" s="12" t="s">
        <v>382</v>
      </c>
      <c r="AD4556" s="6" t="s">
        <v>5219</v>
      </c>
      <c r="AE4556" s="2">
        <v>45213</v>
      </c>
      <c r="AF4556" s="43" t="s">
        <v>87</v>
      </c>
      <c r="AG4556" s="7" t="s">
        <v>419</v>
      </c>
      <c r="AH4556" s="43">
        <v>48.112259999999999</v>
      </c>
      <c r="AI4556" s="43">
        <v>-1.70774</v>
      </c>
      <c r="AL4556" s="43">
        <v>10</v>
      </c>
      <c r="AN4556" s="46" t="s">
        <v>5240</v>
      </c>
      <c r="AO4556" s="5" t="s">
        <v>89</v>
      </c>
      <c r="AP4556" s="6" t="s">
        <v>5219</v>
      </c>
      <c r="AR4556" s="7" t="s">
        <v>90</v>
      </c>
      <c r="AT4556" s="4" t="str">
        <f>CONCATENATE(AU4556,", ",AV4556,", ",AW4556,", ",AX4556,", ",AY4556,", ",AZ4556,", ",BA4556)</f>
        <v>Europe, France, FR, Bretagne, Ille-et-Vilaine, Rennes, Campus Institut Agro Rennes</v>
      </c>
      <c r="AU4556" s="1" t="s">
        <v>91</v>
      </c>
      <c r="AV4556" s="1" t="s">
        <v>92</v>
      </c>
      <c r="AW4556" s="1" t="s">
        <v>93</v>
      </c>
      <c r="AX4556" s="1" t="s">
        <v>94</v>
      </c>
      <c r="AY4556" s="1" t="s">
        <v>95</v>
      </c>
      <c r="AZ4556" s="1" t="s">
        <v>96</v>
      </c>
      <c r="BA4556" s="1" t="s">
        <v>5242</v>
      </c>
      <c r="BC4556" s="43"/>
      <c r="BF4556" s="43" t="s">
        <v>4596</v>
      </c>
      <c r="BG4556" s="43" t="s">
        <v>93</v>
      </c>
      <c r="BH4556" s="7" t="s">
        <v>97</v>
      </c>
      <c r="BJ4556" s="7" t="s">
        <v>98</v>
      </c>
      <c r="BK4556" s="7" t="s">
        <v>99</v>
      </c>
      <c r="BL4556" s="7" t="s">
        <v>4597</v>
      </c>
      <c r="BM4556" s="7" t="s">
        <v>4598</v>
      </c>
      <c r="BU4556" s="43">
        <v>1</v>
      </c>
      <c r="BW4556" s="43" t="s">
        <v>103</v>
      </c>
    </row>
    <row r="4557" spans="3:75" x14ac:dyDescent="0.35">
      <c r="C4557" s="43" t="str">
        <f t="shared" si="71"/>
        <v>IARA:BDT-10:2023: 4556</v>
      </c>
      <c r="D4557" s="43">
        <v>4556</v>
      </c>
      <c r="E4557" s="43" t="s">
        <v>5317</v>
      </c>
      <c r="F4557" s="1" t="s">
        <v>73</v>
      </c>
      <c r="G4557" s="43" t="s">
        <v>5292</v>
      </c>
      <c r="H4557" s="2">
        <v>45213</v>
      </c>
      <c r="J4557" s="43">
        <v>2023</v>
      </c>
      <c r="K4557" s="43">
        <v>10</v>
      </c>
      <c r="L4557" s="43">
        <v>14</v>
      </c>
      <c r="M4557" s="43"/>
      <c r="N4557" s="43"/>
      <c r="O4557" s="43"/>
      <c r="P4557" s="12" t="s">
        <v>75</v>
      </c>
      <c r="Q4557" s="12" t="str">
        <f>CONCATENATE(X4557," ",Y4557)</f>
        <v>Pararge aegeria</v>
      </c>
      <c r="R4557" s="14" t="str">
        <f>CONCATENATE(S4557,", ",T4557,", ",U4557,", ",V4557,", ",W4557,", ",X4557,", ",Y4557)</f>
        <v>Animalia, Arthropoda, Insecta, Lepidoptera, Nymphalidae, Pararge, aegeria</v>
      </c>
      <c r="S4557" s="6" t="s">
        <v>76</v>
      </c>
      <c r="T4557" s="6" t="s">
        <v>208</v>
      </c>
      <c r="U4557" s="6" t="s">
        <v>209</v>
      </c>
      <c r="V4557" s="6" t="s">
        <v>210</v>
      </c>
      <c r="W4557" s="6" t="s">
        <v>238</v>
      </c>
      <c r="X4557" s="6" t="s">
        <v>243</v>
      </c>
      <c r="Y4557" s="6" t="s">
        <v>244</v>
      </c>
      <c r="AA4557" s="12" t="s">
        <v>83</v>
      </c>
      <c r="AB4557" s="6" t="s">
        <v>84</v>
      </c>
      <c r="AC4557" s="43" t="s">
        <v>245</v>
      </c>
      <c r="AD4557" s="6" t="s">
        <v>5219</v>
      </c>
      <c r="AE4557" s="2">
        <v>45213</v>
      </c>
      <c r="AF4557" s="43" t="s">
        <v>87</v>
      </c>
      <c r="AG4557" s="7" t="s">
        <v>246</v>
      </c>
      <c r="AH4557" s="43">
        <v>48.112319999999997</v>
      </c>
      <c r="AI4557" s="43">
        <v>-1.7076899999999999</v>
      </c>
      <c r="AL4557" s="43">
        <v>10</v>
      </c>
      <c r="AN4557" s="46" t="s">
        <v>5240</v>
      </c>
      <c r="AO4557" s="5" t="s">
        <v>89</v>
      </c>
      <c r="AP4557" s="6" t="s">
        <v>5219</v>
      </c>
      <c r="AR4557" s="7" t="s">
        <v>90</v>
      </c>
      <c r="AT4557" s="4" t="str">
        <f>CONCATENATE(AU4557,", ",AV4557,", ",AW4557,", ",AX4557,", ",AY4557,", ",AZ4557,", ",BA4557)</f>
        <v>Europe, France, FR, Bretagne, Ille-et-Vilaine, Rennes, Campus Institut Agro Rennes</v>
      </c>
      <c r="AU4557" s="1" t="s">
        <v>91</v>
      </c>
      <c r="AV4557" s="1" t="s">
        <v>92</v>
      </c>
      <c r="AW4557" s="1" t="s">
        <v>93</v>
      </c>
      <c r="AX4557" s="1" t="s">
        <v>94</v>
      </c>
      <c r="AY4557" s="1" t="s">
        <v>95</v>
      </c>
      <c r="AZ4557" s="1" t="s">
        <v>96</v>
      </c>
      <c r="BA4557" s="1" t="s">
        <v>5242</v>
      </c>
      <c r="BC4557" s="43"/>
      <c r="BF4557" s="43" t="s">
        <v>4596</v>
      </c>
      <c r="BG4557" s="43" t="s">
        <v>93</v>
      </c>
      <c r="BH4557" s="7" t="s">
        <v>97</v>
      </c>
      <c r="BJ4557" s="7" t="s">
        <v>98</v>
      </c>
      <c r="BK4557" s="7" t="s">
        <v>99</v>
      </c>
      <c r="BL4557" s="7" t="s">
        <v>4597</v>
      </c>
      <c r="BM4557" s="7" t="s">
        <v>4598</v>
      </c>
      <c r="BU4557" s="43">
        <v>1</v>
      </c>
      <c r="BW4557" s="43" t="s">
        <v>103</v>
      </c>
    </row>
    <row r="4558" spans="3:75" x14ac:dyDescent="0.35">
      <c r="C4558" s="43" t="str">
        <f t="shared" si="71"/>
        <v>IARA:BDT-10:2023: 4557</v>
      </c>
      <c r="D4558" s="43">
        <v>4557</v>
      </c>
      <c r="E4558" s="43" t="s">
        <v>5317</v>
      </c>
      <c r="F4558" s="1" t="s">
        <v>73</v>
      </c>
      <c r="G4558" s="43" t="s">
        <v>5292</v>
      </c>
      <c r="H4558" s="2">
        <v>45213</v>
      </c>
      <c r="J4558" s="43">
        <v>2023</v>
      </c>
      <c r="K4558" s="43">
        <v>10</v>
      </c>
      <c r="L4558" s="43">
        <v>14</v>
      </c>
      <c r="M4558" s="43"/>
      <c r="N4558" s="43"/>
      <c r="O4558" s="43"/>
      <c r="P4558" s="12" t="s">
        <v>75</v>
      </c>
      <c r="Q4558" s="12" t="str">
        <f>CONCATENATE(X4558," ",Y4558)</f>
        <v>Pararge aegeria</v>
      </c>
      <c r="R4558" s="14" t="str">
        <f>CONCATENATE(S4558,", ",T4558,", ",U4558,", ",V4558,", ",W4558,", ",X4558,", ",Y4558)</f>
        <v>Animalia, Arthropoda, Insecta, Lepidoptera, Nymphalidae, Pararge, aegeria</v>
      </c>
      <c r="S4558" s="6" t="s">
        <v>76</v>
      </c>
      <c r="T4558" s="6" t="s">
        <v>208</v>
      </c>
      <c r="U4558" s="6" t="s">
        <v>209</v>
      </c>
      <c r="V4558" s="6" t="s">
        <v>210</v>
      </c>
      <c r="W4558" s="6" t="s">
        <v>238</v>
      </c>
      <c r="X4558" s="6" t="s">
        <v>243</v>
      </c>
      <c r="Y4558" s="6" t="s">
        <v>244</v>
      </c>
      <c r="AA4558" s="12" t="s">
        <v>83</v>
      </c>
      <c r="AB4558" s="6" t="s">
        <v>84</v>
      </c>
      <c r="AC4558" s="43" t="s">
        <v>245</v>
      </c>
      <c r="AD4558" s="6" t="s">
        <v>5219</v>
      </c>
      <c r="AE4558" s="2">
        <v>45213</v>
      </c>
      <c r="AF4558" s="43" t="s">
        <v>87</v>
      </c>
      <c r="AG4558" s="7" t="s">
        <v>246</v>
      </c>
      <c r="AH4558" s="43">
        <v>48.112220000000001</v>
      </c>
      <c r="AI4558" s="43">
        <v>-1.7076800000000001</v>
      </c>
      <c r="AL4558" s="43">
        <v>10</v>
      </c>
      <c r="AN4558" s="46" t="s">
        <v>5240</v>
      </c>
      <c r="AO4558" s="5" t="s">
        <v>89</v>
      </c>
      <c r="AP4558" s="6" t="s">
        <v>5219</v>
      </c>
      <c r="AR4558" s="7" t="s">
        <v>90</v>
      </c>
      <c r="AT4558" s="4" t="str">
        <f>CONCATENATE(AU4558,", ",AV4558,", ",AW4558,", ",AX4558,", ",AY4558,", ",AZ4558,", ",BA4558)</f>
        <v>Europe, France, FR, Bretagne, Ille-et-Vilaine, Rennes, Campus Institut Agro Rennes</v>
      </c>
      <c r="AU4558" s="1" t="s">
        <v>91</v>
      </c>
      <c r="AV4558" s="1" t="s">
        <v>92</v>
      </c>
      <c r="AW4558" s="1" t="s">
        <v>93</v>
      </c>
      <c r="AX4558" s="1" t="s">
        <v>94</v>
      </c>
      <c r="AY4558" s="1" t="s">
        <v>95</v>
      </c>
      <c r="AZ4558" s="1" t="s">
        <v>96</v>
      </c>
      <c r="BA4558" s="1" t="s">
        <v>5242</v>
      </c>
      <c r="BC4558" s="43"/>
      <c r="BF4558" s="43" t="s">
        <v>4596</v>
      </c>
      <c r="BG4558" s="43" t="s">
        <v>93</v>
      </c>
      <c r="BH4558" s="7" t="s">
        <v>97</v>
      </c>
      <c r="BJ4558" s="7" t="s">
        <v>98</v>
      </c>
      <c r="BK4558" s="7" t="s">
        <v>99</v>
      </c>
      <c r="BL4558" s="7" t="s">
        <v>4597</v>
      </c>
      <c r="BM4558" s="7" t="s">
        <v>4598</v>
      </c>
      <c r="BU4558" s="43">
        <v>1</v>
      </c>
      <c r="BW4558" s="43" t="s">
        <v>103</v>
      </c>
    </row>
    <row r="4559" spans="3:75" x14ac:dyDescent="0.35">
      <c r="C4559" s="43" t="str">
        <f t="shared" si="71"/>
        <v>IARA:BDT-10:2023: 4558</v>
      </c>
      <c r="D4559" s="43">
        <v>4558</v>
      </c>
      <c r="E4559" s="43" t="s">
        <v>5317</v>
      </c>
      <c r="F4559" s="1" t="s">
        <v>73</v>
      </c>
      <c r="G4559" s="43" t="s">
        <v>5292</v>
      </c>
      <c r="H4559" s="2">
        <v>45213</v>
      </c>
      <c r="J4559" s="43">
        <v>2023</v>
      </c>
      <c r="K4559" s="43">
        <v>10</v>
      </c>
      <c r="L4559" s="43">
        <v>14</v>
      </c>
      <c r="M4559" s="43"/>
      <c r="N4559" s="43"/>
      <c r="O4559" s="43"/>
      <c r="P4559" s="12" t="s">
        <v>75</v>
      </c>
      <c r="Q4559" s="12" t="str">
        <f>CONCATENATE(X4559," ",Y4559)</f>
        <v>Vanessa atalanta</v>
      </c>
      <c r="R4559" s="14" t="str">
        <f>CONCATENATE(S4559,", ",T4559,", ",U4559,", ",V4559,", ",W4559,", ",X4559,", ",Y4559)</f>
        <v>Animalia, Arthropoda, Insecta, Lepidoptera, Nymphalidae, Vanessa, atalanta</v>
      </c>
      <c r="S4559" s="6" t="s">
        <v>76</v>
      </c>
      <c r="T4559" s="6" t="s">
        <v>208</v>
      </c>
      <c r="U4559" s="6" t="s">
        <v>209</v>
      </c>
      <c r="V4559" s="6" t="s">
        <v>210</v>
      </c>
      <c r="W4559" s="6" t="s">
        <v>238</v>
      </c>
      <c r="X4559" s="6" t="s">
        <v>247</v>
      </c>
      <c r="Y4559" s="6" t="s">
        <v>248</v>
      </c>
      <c r="AA4559" s="12" t="s">
        <v>83</v>
      </c>
      <c r="AB4559" s="6" t="s">
        <v>84</v>
      </c>
      <c r="AC4559" s="43" t="s">
        <v>249</v>
      </c>
      <c r="AD4559" s="6" t="s">
        <v>5219</v>
      </c>
      <c r="AE4559" s="2">
        <v>45213</v>
      </c>
      <c r="AF4559" s="43" t="s">
        <v>87</v>
      </c>
      <c r="AG4559" s="7" t="s">
        <v>250</v>
      </c>
      <c r="AH4559" s="43">
        <v>48.112450000000003</v>
      </c>
      <c r="AI4559" s="43">
        <v>-1.7076199999999999</v>
      </c>
      <c r="AL4559" s="43">
        <v>10</v>
      </c>
      <c r="AN4559" s="46" t="s">
        <v>5240</v>
      </c>
      <c r="AO4559" s="5" t="s">
        <v>89</v>
      </c>
      <c r="AP4559" s="6" t="s">
        <v>5219</v>
      </c>
      <c r="AR4559" s="7" t="s">
        <v>90</v>
      </c>
      <c r="AT4559" s="4" t="str">
        <f>CONCATENATE(AU4559,", ",AV4559,", ",AW4559,", ",AX4559,", ",AY4559,", ",AZ4559,", ",BA4559)</f>
        <v>Europe, France, FR, Bretagne, Ille-et-Vilaine, Rennes, Campus Institut Agro Rennes</v>
      </c>
      <c r="AU4559" s="1" t="s">
        <v>91</v>
      </c>
      <c r="AV4559" s="1" t="s">
        <v>92</v>
      </c>
      <c r="AW4559" s="1" t="s">
        <v>93</v>
      </c>
      <c r="AX4559" s="1" t="s">
        <v>94</v>
      </c>
      <c r="AY4559" s="1" t="s">
        <v>95</v>
      </c>
      <c r="AZ4559" s="1" t="s">
        <v>96</v>
      </c>
      <c r="BA4559" s="1" t="s">
        <v>5242</v>
      </c>
      <c r="BC4559" s="43"/>
      <c r="BF4559" s="43" t="s">
        <v>4596</v>
      </c>
      <c r="BG4559" s="43" t="s">
        <v>93</v>
      </c>
      <c r="BH4559" s="7" t="s">
        <v>97</v>
      </c>
      <c r="BJ4559" s="7" t="s">
        <v>98</v>
      </c>
      <c r="BK4559" s="7" t="s">
        <v>99</v>
      </c>
      <c r="BL4559" s="7" t="s">
        <v>4597</v>
      </c>
      <c r="BM4559" s="7" t="s">
        <v>4598</v>
      </c>
      <c r="BU4559" s="43">
        <v>1</v>
      </c>
      <c r="BW4559" s="43" t="s">
        <v>103</v>
      </c>
    </row>
    <row r="4560" spans="3:75" x14ac:dyDescent="0.35">
      <c r="C4560" s="43" t="str">
        <f t="shared" si="71"/>
        <v>IARA:BDT-10:2023: 4559</v>
      </c>
      <c r="D4560" s="43">
        <v>4559</v>
      </c>
      <c r="E4560" s="43" t="s">
        <v>5317</v>
      </c>
      <c r="F4560" s="1" t="s">
        <v>73</v>
      </c>
      <c r="G4560" s="43" t="s">
        <v>5292</v>
      </c>
      <c r="H4560" s="2">
        <v>45213</v>
      </c>
      <c r="J4560" s="43">
        <v>2023</v>
      </c>
      <c r="K4560" s="43">
        <v>10</v>
      </c>
      <c r="L4560" s="43">
        <v>14</v>
      </c>
      <c r="M4560" s="43"/>
      <c r="N4560" s="43"/>
      <c r="O4560" s="43"/>
      <c r="P4560" s="12" t="s">
        <v>75</v>
      </c>
      <c r="Q4560" s="12" t="str">
        <f>CONCATENATE(X4560," ",Y4560)</f>
        <v>Colias crocea</v>
      </c>
      <c r="R4560" s="14" t="str">
        <f>CONCATENATE(S4560,", ",T4560,", ",U4560,", ",V4560,", ",W4560,", ",X4560,", ",Y4560)</f>
        <v>Animalia, Arthropoda, Insecta, Lepidoptera, Pieridae, Colias, crocea</v>
      </c>
      <c r="S4560" s="6" t="s">
        <v>76</v>
      </c>
      <c r="T4560" s="6" t="s">
        <v>208</v>
      </c>
      <c r="U4560" s="6" t="s">
        <v>209</v>
      </c>
      <c r="V4560" s="6" t="s">
        <v>210</v>
      </c>
      <c r="W4560" s="6" t="s">
        <v>211</v>
      </c>
      <c r="X4560" s="6" t="s">
        <v>468</v>
      </c>
      <c r="Y4560" s="6" t="s">
        <v>469</v>
      </c>
      <c r="AA4560" s="12" t="s">
        <v>83</v>
      </c>
      <c r="AB4560" s="6" t="s">
        <v>470</v>
      </c>
      <c r="AC4560" s="43" t="s">
        <v>371</v>
      </c>
      <c r="AD4560" s="6" t="s">
        <v>5219</v>
      </c>
      <c r="AE4560" s="2">
        <v>45213</v>
      </c>
      <c r="AF4560" s="43" t="s">
        <v>87</v>
      </c>
      <c r="AG4560" s="7" t="s">
        <v>467</v>
      </c>
      <c r="AH4560" s="43">
        <v>48.112259999999999</v>
      </c>
      <c r="AI4560" s="43">
        <v>-1.70756</v>
      </c>
      <c r="AL4560" s="43">
        <v>10</v>
      </c>
      <c r="AN4560" s="46" t="s">
        <v>5240</v>
      </c>
      <c r="AO4560" s="5" t="s">
        <v>89</v>
      </c>
      <c r="AP4560" s="6" t="s">
        <v>5220</v>
      </c>
      <c r="AR4560" s="7" t="s">
        <v>90</v>
      </c>
      <c r="AT4560" s="4" t="str">
        <f>CONCATENATE(AU4560,", ",AV4560,", ",AW4560,", ",AX4560,", ",AY4560,", ",AZ4560,", ",BA4560)</f>
        <v>Europe, France, FR, Bretagne, Ille-et-Vilaine, Rennes, Campus Institut Agro Rennes</v>
      </c>
      <c r="AU4560" s="1" t="s">
        <v>91</v>
      </c>
      <c r="AV4560" s="1" t="s">
        <v>92</v>
      </c>
      <c r="AW4560" s="1" t="s">
        <v>93</v>
      </c>
      <c r="AX4560" s="1" t="s">
        <v>94</v>
      </c>
      <c r="AY4560" s="1" t="s">
        <v>95</v>
      </c>
      <c r="AZ4560" s="1" t="s">
        <v>96</v>
      </c>
      <c r="BA4560" s="1" t="s">
        <v>5242</v>
      </c>
      <c r="BC4560" s="43"/>
      <c r="BF4560" s="43" t="s">
        <v>4596</v>
      </c>
      <c r="BG4560" s="43" t="s">
        <v>93</v>
      </c>
      <c r="BH4560" s="7" t="s">
        <v>97</v>
      </c>
      <c r="BJ4560" s="7" t="s">
        <v>98</v>
      </c>
      <c r="BK4560" s="7" t="s">
        <v>99</v>
      </c>
      <c r="BL4560" s="7" t="s">
        <v>4597</v>
      </c>
      <c r="BM4560" s="7" t="s">
        <v>4598</v>
      </c>
      <c r="BU4560" s="43">
        <v>1</v>
      </c>
      <c r="BW4560" s="43" t="s">
        <v>103</v>
      </c>
    </row>
    <row r="4561" spans="3:75" x14ac:dyDescent="0.35">
      <c r="C4561" s="43" t="str">
        <f t="shared" si="71"/>
        <v>IARA:BDT-10:2023: 4560</v>
      </c>
      <c r="D4561" s="43">
        <v>4560</v>
      </c>
      <c r="E4561" s="43" t="s">
        <v>5317</v>
      </c>
      <c r="F4561" s="1" t="s">
        <v>73</v>
      </c>
      <c r="G4561" s="43" t="s">
        <v>5292</v>
      </c>
      <c r="H4561" s="2">
        <v>45213</v>
      </c>
      <c r="J4561" s="43">
        <v>2023</v>
      </c>
      <c r="K4561" s="43">
        <v>10</v>
      </c>
      <c r="L4561" s="43">
        <v>14</v>
      </c>
      <c r="M4561" s="43"/>
      <c r="N4561" s="43"/>
      <c r="O4561" s="43"/>
      <c r="P4561" s="12" t="s">
        <v>75</v>
      </c>
      <c r="Q4561" s="12" t="str">
        <f>CONCATENATE(X4561," ",Y4561)</f>
        <v>Pararge aegeria</v>
      </c>
      <c r="R4561" s="14" t="str">
        <f>CONCATENATE(S4561,", ",T4561,", ",U4561,", ",V4561,", ",W4561,", ",X4561,", ",Y4561)</f>
        <v>Animalia, Arthropoda, Insecta, Lepidoptera, Nymphalidae, Pararge, aegeria</v>
      </c>
      <c r="S4561" s="6" t="s">
        <v>76</v>
      </c>
      <c r="T4561" s="6" t="s">
        <v>208</v>
      </c>
      <c r="U4561" s="6" t="s">
        <v>209</v>
      </c>
      <c r="V4561" s="6" t="s">
        <v>210</v>
      </c>
      <c r="W4561" s="6" t="s">
        <v>238</v>
      </c>
      <c r="X4561" s="6" t="s">
        <v>243</v>
      </c>
      <c r="Y4561" s="6" t="s">
        <v>244</v>
      </c>
      <c r="AA4561" s="12" t="s">
        <v>83</v>
      </c>
      <c r="AB4561" s="6" t="s">
        <v>84</v>
      </c>
      <c r="AC4561" s="43" t="s">
        <v>245</v>
      </c>
      <c r="AD4561" s="6" t="s">
        <v>5219</v>
      </c>
      <c r="AE4561" s="2">
        <v>45213</v>
      </c>
      <c r="AF4561" s="43" t="s">
        <v>87</v>
      </c>
      <c r="AG4561" s="7" t="s">
        <v>246</v>
      </c>
      <c r="AH4561" s="43">
        <v>48.112690000000001</v>
      </c>
      <c r="AI4561" s="43">
        <v>-1.7075499999999999</v>
      </c>
      <c r="AL4561" s="43">
        <v>10</v>
      </c>
      <c r="AN4561" s="46" t="s">
        <v>5240</v>
      </c>
      <c r="AO4561" s="5" t="s">
        <v>89</v>
      </c>
      <c r="AP4561" s="6" t="s">
        <v>5219</v>
      </c>
      <c r="AR4561" s="7" t="s">
        <v>90</v>
      </c>
      <c r="AT4561" s="4" t="str">
        <f>CONCATENATE(AU4561,", ",AV4561,", ",AW4561,", ",AX4561,", ",AY4561,", ",AZ4561,", ",BA4561)</f>
        <v>Europe, France, FR, Bretagne, Ille-et-Vilaine, Rennes, Campus Institut Agro Rennes</v>
      </c>
      <c r="AU4561" s="1" t="s">
        <v>91</v>
      </c>
      <c r="AV4561" s="1" t="s">
        <v>92</v>
      </c>
      <c r="AW4561" s="1" t="s">
        <v>93</v>
      </c>
      <c r="AX4561" s="1" t="s">
        <v>94</v>
      </c>
      <c r="AY4561" s="1" t="s">
        <v>95</v>
      </c>
      <c r="AZ4561" s="1" t="s">
        <v>96</v>
      </c>
      <c r="BA4561" s="1" t="s">
        <v>5242</v>
      </c>
      <c r="BC4561" s="43"/>
      <c r="BF4561" s="43" t="s">
        <v>4596</v>
      </c>
      <c r="BG4561" s="43" t="s">
        <v>93</v>
      </c>
      <c r="BH4561" s="7" t="s">
        <v>97</v>
      </c>
      <c r="BJ4561" s="7" t="s">
        <v>98</v>
      </c>
      <c r="BK4561" s="7" t="s">
        <v>99</v>
      </c>
      <c r="BL4561" s="7" t="s">
        <v>4597</v>
      </c>
      <c r="BM4561" s="7" t="s">
        <v>4598</v>
      </c>
      <c r="BU4561" s="43">
        <v>1</v>
      </c>
      <c r="BW4561" s="43" t="s">
        <v>103</v>
      </c>
    </row>
    <row r="4562" spans="3:75" x14ac:dyDescent="0.35">
      <c r="C4562" s="43" t="str">
        <f t="shared" si="71"/>
        <v>IARA:BDT-10:2023: 4561</v>
      </c>
      <c r="D4562" s="43">
        <v>4561</v>
      </c>
      <c r="E4562" s="43" t="s">
        <v>5317</v>
      </c>
      <c r="F4562" s="1" t="s">
        <v>73</v>
      </c>
      <c r="G4562" s="43" t="s">
        <v>5292</v>
      </c>
      <c r="H4562" s="2">
        <v>45213</v>
      </c>
      <c r="J4562" s="43">
        <v>2023</v>
      </c>
      <c r="K4562" s="43">
        <v>10</v>
      </c>
      <c r="L4562" s="43">
        <v>14</v>
      </c>
      <c r="M4562" s="43"/>
      <c r="N4562" s="43"/>
      <c r="O4562" s="43"/>
      <c r="P4562" s="12" t="s">
        <v>75</v>
      </c>
      <c r="Q4562" s="12" t="str">
        <f>CONCATENATE(X4562," ",Y4562)</f>
        <v>Pieris rapae</v>
      </c>
      <c r="R4562" s="14" t="str">
        <f>CONCATENATE(S4562,", ",T4562,", ",U4562,", ",V4562,", ",W4562,", ",X4562,", ",Y4562)</f>
        <v>Animalia, Arthropoda, Insecta, Lepidoptera, Pieridae, Pieris, rapae</v>
      </c>
      <c r="S4562" s="6" t="s">
        <v>76</v>
      </c>
      <c r="T4562" s="6" t="s">
        <v>208</v>
      </c>
      <c r="U4562" s="6" t="s">
        <v>209</v>
      </c>
      <c r="V4562" s="6" t="s">
        <v>210</v>
      </c>
      <c r="W4562" s="6" t="s">
        <v>211</v>
      </c>
      <c r="X4562" s="6" t="s">
        <v>227</v>
      </c>
      <c r="Y4562" s="6" t="s">
        <v>228</v>
      </c>
      <c r="AA4562" s="12" t="s">
        <v>83</v>
      </c>
      <c r="AB4562" s="6" t="s">
        <v>84</v>
      </c>
      <c r="AC4562" s="43" t="s">
        <v>229</v>
      </c>
      <c r="AD4562" s="6" t="s">
        <v>5219</v>
      </c>
      <c r="AE4562" s="2">
        <v>45213</v>
      </c>
      <c r="AF4562" s="43" t="s">
        <v>87</v>
      </c>
      <c r="AG4562" s="7" t="s">
        <v>230</v>
      </c>
      <c r="AH4562" s="43">
        <v>48.112549999999999</v>
      </c>
      <c r="AI4562" s="43">
        <v>-1.7075400000000001</v>
      </c>
      <c r="AL4562" s="43">
        <v>10</v>
      </c>
      <c r="AN4562" s="46" t="s">
        <v>5240</v>
      </c>
      <c r="AO4562" s="5" t="s">
        <v>89</v>
      </c>
      <c r="AP4562" s="6" t="s">
        <v>5219</v>
      </c>
      <c r="AR4562" s="7" t="s">
        <v>90</v>
      </c>
      <c r="AT4562" s="4" t="str">
        <f>CONCATENATE(AU4562,", ",AV4562,", ",AW4562,", ",AX4562,", ",AY4562,", ",AZ4562,", ",BA4562)</f>
        <v>Europe, France, FR, Bretagne, Ille-et-Vilaine, Rennes, Campus Institut Agro Rennes</v>
      </c>
      <c r="AU4562" s="1" t="s">
        <v>91</v>
      </c>
      <c r="AV4562" s="1" t="s">
        <v>92</v>
      </c>
      <c r="AW4562" s="1" t="s">
        <v>93</v>
      </c>
      <c r="AX4562" s="1" t="s">
        <v>94</v>
      </c>
      <c r="AY4562" s="1" t="s">
        <v>95</v>
      </c>
      <c r="AZ4562" s="1" t="s">
        <v>96</v>
      </c>
      <c r="BA4562" s="1" t="s">
        <v>5242</v>
      </c>
      <c r="BC4562" s="43"/>
      <c r="BF4562" s="43" t="s">
        <v>4596</v>
      </c>
      <c r="BG4562" s="43" t="s">
        <v>93</v>
      </c>
      <c r="BH4562" s="7" t="s">
        <v>97</v>
      </c>
      <c r="BJ4562" s="7" t="s">
        <v>98</v>
      </c>
      <c r="BK4562" s="7" t="s">
        <v>99</v>
      </c>
      <c r="BL4562" s="7" t="s">
        <v>4597</v>
      </c>
      <c r="BM4562" s="7" t="s">
        <v>4598</v>
      </c>
      <c r="BU4562" s="43">
        <v>1</v>
      </c>
      <c r="BW4562" s="43" t="s">
        <v>103</v>
      </c>
    </row>
    <row r="4563" spans="3:75" x14ac:dyDescent="0.35">
      <c r="C4563" s="43" t="str">
        <f t="shared" si="71"/>
        <v>IARA:BDT-10:2023: 4562</v>
      </c>
      <c r="D4563" s="43">
        <v>4562</v>
      </c>
      <c r="E4563" s="43" t="s">
        <v>5317</v>
      </c>
      <c r="F4563" s="1" t="s">
        <v>73</v>
      </c>
      <c r="G4563" s="43" t="s">
        <v>5292</v>
      </c>
      <c r="H4563" s="2">
        <v>45213</v>
      </c>
      <c r="J4563" s="43">
        <v>2023</v>
      </c>
      <c r="K4563" s="43">
        <v>10</v>
      </c>
      <c r="L4563" s="43">
        <v>14</v>
      </c>
      <c r="M4563" s="43"/>
      <c r="N4563" s="43"/>
      <c r="O4563" s="43"/>
      <c r="P4563" s="12" t="s">
        <v>75</v>
      </c>
      <c r="Q4563" s="12" t="str">
        <f>CONCATENATE(X4563," ",Y4563)</f>
        <v>Colias crocea</v>
      </c>
      <c r="R4563" s="14" t="str">
        <f>CONCATENATE(S4563,", ",T4563,", ",U4563,", ",V4563,", ",W4563,", ",X4563,", ",Y4563)</f>
        <v>Animalia, Arthropoda, Insecta, Lepidoptera, Pieridae, Colias, crocea</v>
      </c>
      <c r="S4563" s="6" t="s">
        <v>76</v>
      </c>
      <c r="T4563" s="6" t="s">
        <v>208</v>
      </c>
      <c r="U4563" s="6" t="s">
        <v>209</v>
      </c>
      <c r="V4563" s="6" t="s">
        <v>210</v>
      </c>
      <c r="W4563" s="6" t="s">
        <v>211</v>
      </c>
      <c r="X4563" s="6" t="s">
        <v>468</v>
      </c>
      <c r="Y4563" s="6" t="s">
        <v>469</v>
      </c>
      <c r="AA4563" s="12" t="s">
        <v>83</v>
      </c>
      <c r="AB4563" s="6" t="s">
        <v>470</v>
      </c>
      <c r="AC4563" s="43" t="s">
        <v>371</v>
      </c>
      <c r="AD4563" s="6" t="s">
        <v>5219</v>
      </c>
      <c r="AE4563" s="2">
        <v>45213</v>
      </c>
      <c r="AF4563" s="43" t="s">
        <v>87</v>
      </c>
      <c r="AG4563" s="7" t="s">
        <v>467</v>
      </c>
      <c r="AH4563" s="43">
        <v>48.11289</v>
      </c>
      <c r="AI4563" s="43">
        <v>-1.7075</v>
      </c>
      <c r="AL4563" s="43">
        <v>10</v>
      </c>
      <c r="AN4563" s="46" t="s">
        <v>5240</v>
      </c>
      <c r="AO4563" s="5" t="s">
        <v>89</v>
      </c>
      <c r="AP4563" s="6" t="s">
        <v>5219</v>
      </c>
      <c r="AR4563" s="7" t="s">
        <v>90</v>
      </c>
      <c r="AT4563" s="4" t="str">
        <f>CONCATENATE(AU4563,", ",AV4563,", ",AW4563,", ",AX4563,", ",AY4563,", ",AZ4563,", ",BA4563)</f>
        <v>Europe, France, FR, Bretagne, Ille-et-Vilaine, Rennes, Campus Institut Agro Rennes</v>
      </c>
      <c r="AU4563" s="1" t="s">
        <v>91</v>
      </c>
      <c r="AV4563" s="1" t="s">
        <v>92</v>
      </c>
      <c r="AW4563" s="1" t="s">
        <v>93</v>
      </c>
      <c r="AX4563" s="1" t="s">
        <v>94</v>
      </c>
      <c r="AY4563" s="1" t="s">
        <v>95</v>
      </c>
      <c r="AZ4563" s="1" t="s">
        <v>96</v>
      </c>
      <c r="BA4563" s="1" t="s">
        <v>5242</v>
      </c>
      <c r="BC4563" s="43"/>
      <c r="BF4563" s="43" t="s">
        <v>4596</v>
      </c>
      <c r="BG4563" s="43" t="s">
        <v>93</v>
      </c>
      <c r="BH4563" s="7" t="s">
        <v>97</v>
      </c>
      <c r="BJ4563" s="7" t="s">
        <v>98</v>
      </c>
      <c r="BK4563" s="7" t="s">
        <v>99</v>
      </c>
      <c r="BL4563" s="7" t="s">
        <v>4597</v>
      </c>
      <c r="BM4563" s="7" t="s">
        <v>4598</v>
      </c>
      <c r="BU4563" s="43">
        <v>1</v>
      </c>
      <c r="BW4563" s="43" t="s">
        <v>103</v>
      </c>
    </row>
    <row r="4564" spans="3:75" x14ac:dyDescent="0.35">
      <c r="C4564" s="43" t="str">
        <f t="shared" si="71"/>
        <v>IARA:BDT-10:2023: 4563</v>
      </c>
      <c r="D4564" s="43">
        <v>4563</v>
      </c>
      <c r="E4564" s="43" t="s">
        <v>5317</v>
      </c>
      <c r="F4564" s="1" t="s">
        <v>73</v>
      </c>
      <c r="G4564" s="43" t="s">
        <v>5292</v>
      </c>
      <c r="H4564" s="2">
        <v>45213</v>
      </c>
      <c r="J4564" s="43">
        <v>2023</v>
      </c>
      <c r="K4564" s="43">
        <v>10</v>
      </c>
      <c r="L4564" s="43">
        <v>14</v>
      </c>
      <c r="M4564" s="43"/>
      <c r="N4564" s="43"/>
      <c r="O4564" s="43"/>
      <c r="P4564" s="12" t="s">
        <v>75</v>
      </c>
      <c r="Q4564" s="12" t="str">
        <f>CONCATENATE(X4564," ",Y4564)</f>
        <v>Pararge aegeria</v>
      </c>
      <c r="R4564" s="14" t="str">
        <f>CONCATENATE(S4564,", ",T4564,", ",U4564,", ",V4564,", ",W4564,", ",X4564,", ",Y4564)</f>
        <v>Animalia, Arthropoda, Insecta, Lepidoptera, Nymphalidae, Pararge, aegeria</v>
      </c>
      <c r="S4564" s="6" t="s">
        <v>76</v>
      </c>
      <c r="T4564" s="6" t="s">
        <v>208</v>
      </c>
      <c r="U4564" s="6" t="s">
        <v>209</v>
      </c>
      <c r="V4564" s="6" t="s">
        <v>210</v>
      </c>
      <c r="W4564" s="6" t="s">
        <v>238</v>
      </c>
      <c r="X4564" s="6" t="s">
        <v>243</v>
      </c>
      <c r="Y4564" s="6" t="s">
        <v>244</v>
      </c>
      <c r="AA4564" s="12" t="s">
        <v>83</v>
      </c>
      <c r="AB4564" s="6" t="s">
        <v>84</v>
      </c>
      <c r="AC4564" s="43" t="s">
        <v>245</v>
      </c>
      <c r="AD4564" s="6" t="s">
        <v>5219</v>
      </c>
      <c r="AE4564" s="2">
        <v>45213</v>
      </c>
      <c r="AF4564" s="43" t="s">
        <v>87</v>
      </c>
      <c r="AG4564" s="7" t="s">
        <v>246</v>
      </c>
      <c r="AH4564" s="43">
        <v>48.11233</v>
      </c>
      <c r="AI4564" s="43">
        <v>-1.70746</v>
      </c>
      <c r="AL4564" s="43">
        <v>10</v>
      </c>
      <c r="AN4564" s="46" t="s">
        <v>5240</v>
      </c>
      <c r="AO4564" s="5" t="s">
        <v>89</v>
      </c>
      <c r="AP4564" s="6" t="s">
        <v>5219</v>
      </c>
      <c r="AR4564" s="7" t="s">
        <v>90</v>
      </c>
      <c r="AT4564" s="4" t="str">
        <f>CONCATENATE(AU4564,", ",AV4564,", ",AW4564,", ",AX4564,", ",AY4564,", ",AZ4564,", ",BA4564)</f>
        <v>Europe, France, FR, Bretagne, Ille-et-Vilaine, Rennes, Campus Institut Agro Rennes</v>
      </c>
      <c r="AU4564" s="1" t="s">
        <v>91</v>
      </c>
      <c r="AV4564" s="1" t="s">
        <v>92</v>
      </c>
      <c r="AW4564" s="1" t="s">
        <v>93</v>
      </c>
      <c r="AX4564" s="1" t="s">
        <v>94</v>
      </c>
      <c r="AY4564" s="1" t="s">
        <v>95</v>
      </c>
      <c r="AZ4564" s="1" t="s">
        <v>96</v>
      </c>
      <c r="BA4564" s="1" t="s">
        <v>5242</v>
      </c>
      <c r="BC4564" s="43"/>
      <c r="BF4564" s="43" t="s">
        <v>4596</v>
      </c>
      <c r="BG4564" s="43" t="s">
        <v>93</v>
      </c>
      <c r="BH4564" s="7" t="s">
        <v>97</v>
      </c>
      <c r="BJ4564" s="7" t="s">
        <v>98</v>
      </c>
      <c r="BK4564" s="7" t="s">
        <v>99</v>
      </c>
      <c r="BL4564" s="7" t="s">
        <v>4597</v>
      </c>
      <c r="BM4564" s="7" t="s">
        <v>4598</v>
      </c>
      <c r="BU4564" s="43">
        <v>1</v>
      </c>
      <c r="BW4564" s="43" t="s">
        <v>103</v>
      </c>
    </row>
    <row r="4565" spans="3:75" x14ac:dyDescent="0.35">
      <c r="C4565" s="43" t="str">
        <f t="shared" si="71"/>
        <v>IARA:BDT-10:2023: 4564</v>
      </c>
      <c r="D4565" s="43">
        <v>4564</v>
      </c>
      <c r="E4565" s="43" t="s">
        <v>5317</v>
      </c>
      <c r="F4565" s="1" t="s">
        <v>73</v>
      </c>
      <c r="G4565" s="43" t="s">
        <v>5292</v>
      </c>
      <c r="H4565" s="2">
        <v>45213</v>
      </c>
      <c r="J4565" s="43">
        <v>2023</v>
      </c>
      <c r="K4565" s="43">
        <v>10</v>
      </c>
      <c r="L4565" s="43">
        <v>14</v>
      </c>
      <c r="M4565" s="43"/>
      <c r="N4565" s="43"/>
      <c r="O4565" s="43"/>
      <c r="P4565" s="12" t="s">
        <v>75</v>
      </c>
      <c r="Q4565" s="12" t="str">
        <f>CONCATENATE(X4565," ",Y4565)</f>
        <v>Pararge aegeria</v>
      </c>
      <c r="R4565" s="14" t="str">
        <f>CONCATENATE(S4565,", ",T4565,", ",U4565,", ",V4565,", ",W4565,", ",X4565,", ",Y4565)</f>
        <v>Animalia, Arthropoda, Insecta, Lepidoptera, Nymphalidae, Pararge, aegeria</v>
      </c>
      <c r="S4565" s="6" t="s">
        <v>76</v>
      </c>
      <c r="T4565" s="6" t="s">
        <v>208</v>
      </c>
      <c r="U4565" s="6" t="s">
        <v>209</v>
      </c>
      <c r="V4565" s="6" t="s">
        <v>210</v>
      </c>
      <c r="W4565" s="6" t="s">
        <v>238</v>
      </c>
      <c r="X4565" s="6" t="s">
        <v>243</v>
      </c>
      <c r="Y4565" s="6" t="s">
        <v>244</v>
      </c>
      <c r="AA4565" s="12" t="s">
        <v>83</v>
      </c>
      <c r="AB4565" s="6" t="s">
        <v>84</v>
      </c>
      <c r="AC4565" s="43" t="s">
        <v>245</v>
      </c>
      <c r="AD4565" s="6" t="s">
        <v>5219</v>
      </c>
      <c r="AE4565" s="2">
        <v>45213</v>
      </c>
      <c r="AF4565" s="43" t="s">
        <v>87</v>
      </c>
      <c r="AG4565" s="7" t="s">
        <v>246</v>
      </c>
      <c r="AH4565" s="43">
        <v>48.11224</v>
      </c>
      <c r="AI4565" s="43">
        <v>-1.7073799999999999</v>
      </c>
      <c r="AL4565" s="43">
        <v>10</v>
      </c>
      <c r="AN4565" s="46" t="s">
        <v>5240</v>
      </c>
      <c r="AO4565" s="5" t="s">
        <v>89</v>
      </c>
      <c r="AP4565" s="6" t="s">
        <v>5219</v>
      </c>
      <c r="AR4565" s="7" t="s">
        <v>90</v>
      </c>
      <c r="AT4565" s="4" t="str">
        <f>CONCATENATE(AU4565,", ",AV4565,", ",AW4565,", ",AX4565,", ",AY4565,", ",AZ4565,", ",BA4565)</f>
        <v>Europe, France, FR, Bretagne, Ille-et-Vilaine, Rennes, Campus Institut Agro Rennes</v>
      </c>
      <c r="AU4565" s="1" t="s">
        <v>91</v>
      </c>
      <c r="AV4565" s="1" t="s">
        <v>92</v>
      </c>
      <c r="AW4565" s="1" t="s">
        <v>93</v>
      </c>
      <c r="AX4565" s="1" t="s">
        <v>94</v>
      </c>
      <c r="AY4565" s="1" t="s">
        <v>95</v>
      </c>
      <c r="AZ4565" s="1" t="s">
        <v>96</v>
      </c>
      <c r="BA4565" s="1" t="s">
        <v>5242</v>
      </c>
      <c r="BC4565" s="43"/>
      <c r="BF4565" s="43" t="s">
        <v>4596</v>
      </c>
      <c r="BG4565" s="43" t="s">
        <v>93</v>
      </c>
      <c r="BH4565" s="7" t="s">
        <v>97</v>
      </c>
      <c r="BJ4565" s="7" t="s">
        <v>98</v>
      </c>
      <c r="BK4565" s="7" t="s">
        <v>99</v>
      </c>
      <c r="BL4565" s="7" t="s">
        <v>4597</v>
      </c>
      <c r="BM4565" s="7" t="s">
        <v>4598</v>
      </c>
      <c r="BU4565" s="43">
        <v>1</v>
      </c>
      <c r="BW4565" s="43" t="s">
        <v>103</v>
      </c>
    </row>
    <row r="4566" spans="3:75" x14ac:dyDescent="0.35">
      <c r="C4566" s="43" t="str">
        <f t="shared" si="71"/>
        <v>IARA:BDT-10:2023: 4565</v>
      </c>
      <c r="D4566" s="43">
        <v>4565</v>
      </c>
      <c r="E4566" s="43" t="s">
        <v>5317</v>
      </c>
      <c r="F4566" s="1" t="s">
        <v>73</v>
      </c>
      <c r="G4566" s="43" t="s">
        <v>5292</v>
      </c>
      <c r="H4566" s="2">
        <v>45213</v>
      </c>
      <c r="J4566" s="43">
        <v>2023</v>
      </c>
      <c r="K4566" s="43">
        <v>10</v>
      </c>
      <c r="L4566" s="43">
        <v>14</v>
      </c>
      <c r="M4566" s="43"/>
      <c r="N4566" s="43"/>
      <c r="O4566" s="43"/>
      <c r="P4566" s="12" t="s">
        <v>75</v>
      </c>
      <c r="Q4566" s="12" t="str">
        <f>CONCATENATE(X4566," ",Y4566)</f>
        <v>Pararge aegeria</v>
      </c>
      <c r="R4566" s="14" t="str">
        <f>CONCATENATE(S4566,", ",T4566,", ",U4566,", ",V4566,", ",W4566,", ",X4566,", ",Y4566)</f>
        <v>Animalia, Arthropoda, Insecta, Lepidoptera, Nymphalidae, Pararge, aegeria</v>
      </c>
      <c r="S4566" s="6" t="s">
        <v>76</v>
      </c>
      <c r="T4566" s="6" t="s">
        <v>208</v>
      </c>
      <c r="U4566" s="6" t="s">
        <v>209</v>
      </c>
      <c r="V4566" s="6" t="s">
        <v>210</v>
      </c>
      <c r="W4566" s="6" t="s">
        <v>238</v>
      </c>
      <c r="X4566" s="6" t="s">
        <v>243</v>
      </c>
      <c r="Y4566" s="6" t="s">
        <v>244</v>
      </c>
      <c r="AA4566" s="12" t="s">
        <v>83</v>
      </c>
      <c r="AB4566" s="6" t="s">
        <v>84</v>
      </c>
      <c r="AC4566" s="43" t="s">
        <v>245</v>
      </c>
      <c r="AD4566" s="6" t="s">
        <v>5219</v>
      </c>
      <c r="AE4566" s="2">
        <v>45213</v>
      </c>
      <c r="AF4566" s="43" t="s">
        <v>87</v>
      </c>
      <c r="AG4566" s="7" t="s">
        <v>246</v>
      </c>
      <c r="AH4566" s="43">
        <v>48.112169999999999</v>
      </c>
      <c r="AI4566" s="43">
        <v>-1.7073700000000001</v>
      </c>
      <c r="AL4566" s="43">
        <v>10</v>
      </c>
      <c r="AN4566" s="46" t="s">
        <v>5240</v>
      </c>
      <c r="AO4566" s="5" t="s">
        <v>89</v>
      </c>
      <c r="AP4566" s="6" t="s">
        <v>5219</v>
      </c>
      <c r="AR4566" s="7" t="s">
        <v>90</v>
      </c>
      <c r="AT4566" s="4" t="str">
        <f>CONCATENATE(AU4566,", ",AV4566,", ",AW4566,", ",AX4566,", ",AY4566,", ",AZ4566,", ",BA4566)</f>
        <v>Europe, France, FR, Bretagne, Ille-et-Vilaine, Rennes, Campus Institut Agro Rennes</v>
      </c>
      <c r="AU4566" s="1" t="s">
        <v>91</v>
      </c>
      <c r="AV4566" s="1" t="s">
        <v>92</v>
      </c>
      <c r="AW4566" s="1" t="s">
        <v>93</v>
      </c>
      <c r="AX4566" s="1" t="s">
        <v>94</v>
      </c>
      <c r="AY4566" s="1" t="s">
        <v>95</v>
      </c>
      <c r="AZ4566" s="1" t="s">
        <v>96</v>
      </c>
      <c r="BA4566" s="1" t="s">
        <v>5242</v>
      </c>
      <c r="BC4566" s="43"/>
      <c r="BF4566" s="43" t="s">
        <v>4596</v>
      </c>
      <c r="BG4566" s="43" t="s">
        <v>93</v>
      </c>
      <c r="BH4566" s="7" t="s">
        <v>97</v>
      </c>
      <c r="BJ4566" s="7" t="s">
        <v>98</v>
      </c>
      <c r="BK4566" s="7" t="s">
        <v>99</v>
      </c>
      <c r="BL4566" s="7" t="s">
        <v>4597</v>
      </c>
      <c r="BM4566" s="7" t="s">
        <v>4598</v>
      </c>
      <c r="BU4566" s="43">
        <v>1</v>
      </c>
      <c r="BW4566" s="43" t="s">
        <v>103</v>
      </c>
    </row>
    <row r="4567" spans="3:75" x14ac:dyDescent="0.35">
      <c r="C4567" s="43" t="str">
        <f t="shared" si="71"/>
        <v>IARA:BDT-10:2023: 4566</v>
      </c>
      <c r="D4567" s="43">
        <v>4566</v>
      </c>
      <c r="E4567" s="43" t="s">
        <v>5317</v>
      </c>
      <c r="F4567" s="1" t="s">
        <v>73</v>
      </c>
      <c r="G4567" s="43" t="s">
        <v>5292</v>
      </c>
      <c r="H4567" s="2">
        <v>45213</v>
      </c>
      <c r="J4567" s="43">
        <v>2023</v>
      </c>
      <c r="K4567" s="43">
        <v>10</v>
      </c>
      <c r="L4567" s="43">
        <v>14</v>
      </c>
      <c r="M4567" s="43"/>
      <c r="N4567" s="43"/>
      <c r="O4567" s="43"/>
      <c r="P4567" s="12" t="s">
        <v>75</v>
      </c>
      <c r="Q4567" s="12" t="str">
        <f>CONCATENATE(X4567," ",Y4567)</f>
        <v>Lycaena phlaeas</v>
      </c>
      <c r="R4567" s="14" t="str">
        <f>CONCATENATE(S4567,", ",T4567,", ",U4567,", ",V4567,", ",W4567,", ",X4567,", ",Y4567)</f>
        <v>Animalia, Arthropoda, Insecta, Lepidoptera, Lycaenidae, Lycaena, phlaeas</v>
      </c>
      <c r="S4567" s="6" t="s">
        <v>76</v>
      </c>
      <c r="T4567" s="6" t="s">
        <v>208</v>
      </c>
      <c r="U4567" s="6" t="s">
        <v>209</v>
      </c>
      <c r="V4567" s="6" t="s">
        <v>210</v>
      </c>
      <c r="W4567" s="6" t="s">
        <v>216</v>
      </c>
      <c r="X4567" s="6" t="s">
        <v>420</v>
      </c>
      <c r="Y4567" s="6" t="s">
        <v>421</v>
      </c>
      <c r="AA4567" s="12" t="s">
        <v>83</v>
      </c>
      <c r="AB4567" s="6" t="s">
        <v>422</v>
      </c>
      <c r="AC4567" s="12" t="s">
        <v>382</v>
      </c>
      <c r="AD4567" s="6" t="s">
        <v>5219</v>
      </c>
      <c r="AE4567" s="2">
        <v>45213</v>
      </c>
      <c r="AF4567" s="43" t="s">
        <v>87</v>
      </c>
      <c r="AG4567" s="7" t="s">
        <v>419</v>
      </c>
      <c r="AH4567" s="43">
        <v>48.112720000000003</v>
      </c>
      <c r="AI4567" s="43">
        <v>-1.7072799999999999</v>
      </c>
      <c r="AL4567" s="43">
        <v>10</v>
      </c>
      <c r="AN4567" s="46" t="s">
        <v>5240</v>
      </c>
      <c r="AO4567" s="5" t="s">
        <v>89</v>
      </c>
      <c r="AP4567" s="6" t="s">
        <v>5219</v>
      </c>
      <c r="AR4567" s="7" t="s">
        <v>90</v>
      </c>
      <c r="AT4567" s="4" t="str">
        <f>CONCATENATE(AU4567,", ",AV4567,", ",AW4567,", ",AX4567,", ",AY4567,", ",AZ4567,", ",BA4567)</f>
        <v>Europe, France, FR, Bretagne, Ille-et-Vilaine, Rennes, Campus Institut Agro Rennes</v>
      </c>
      <c r="AU4567" s="1" t="s">
        <v>91</v>
      </c>
      <c r="AV4567" s="1" t="s">
        <v>92</v>
      </c>
      <c r="AW4567" s="1" t="s">
        <v>93</v>
      </c>
      <c r="AX4567" s="1" t="s">
        <v>94</v>
      </c>
      <c r="AY4567" s="1" t="s">
        <v>95</v>
      </c>
      <c r="AZ4567" s="1" t="s">
        <v>96</v>
      </c>
      <c r="BA4567" s="1" t="s">
        <v>5242</v>
      </c>
      <c r="BC4567" s="43"/>
      <c r="BF4567" s="43" t="s">
        <v>4596</v>
      </c>
      <c r="BG4567" s="43" t="s">
        <v>93</v>
      </c>
      <c r="BH4567" s="7" t="s">
        <v>97</v>
      </c>
      <c r="BJ4567" s="7" t="s">
        <v>98</v>
      </c>
      <c r="BK4567" s="7" t="s">
        <v>99</v>
      </c>
      <c r="BL4567" s="7" t="s">
        <v>4597</v>
      </c>
      <c r="BM4567" s="7" t="s">
        <v>4598</v>
      </c>
      <c r="BU4567" s="43">
        <v>1</v>
      </c>
      <c r="BW4567" s="43" t="s">
        <v>103</v>
      </c>
    </row>
    <row r="4568" spans="3:75" x14ac:dyDescent="0.35">
      <c r="C4568" s="43" t="str">
        <f t="shared" si="71"/>
        <v>IARA:BDT-10:2023: 4567</v>
      </c>
      <c r="D4568" s="43">
        <v>4567</v>
      </c>
      <c r="E4568" s="43" t="s">
        <v>5317</v>
      </c>
      <c r="F4568" s="1" t="s">
        <v>73</v>
      </c>
      <c r="G4568" s="43" t="s">
        <v>5292</v>
      </c>
      <c r="H4568" s="2">
        <v>45213</v>
      </c>
      <c r="J4568" s="43">
        <v>2023</v>
      </c>
      <c r="K4568" s="43">
        <v>10</v>
      </c>
      <c r="L4568" s="43">
        <v>14</v>
      </c>
      <c r="M4568" s="43"/>
      <c r="N4568" s="43"/>
      <c r="O4568" s="43"/>
      <c r="P4568" s="12" t="s">
        <v>75</v>
      </c>
      <c r="Q4568" s="12" t="str">
        <f>CONCATENATE(X4568," ",Y4568)</f>
        <v>Pararge aegeria</v>
      </c>
      <c r="R4568" s="14" t="str">
        <f>CONCATENATE(S4568,", ",T4568,", ",U4568,", ",V4568,", ",W4568,", ",X4568,", ",Y4568)</f>
        <v>Animalia, Arthropoda, Insecta, Lepidoptera, Nymphalidae, Pararge, aegeria</v>
      </c>
      <c r="S4568" s="6" t="s">
        <v>76</v>
      </c>
      <c r="T4568" s="6" t="s">
        <v>208</v>
      </c>
      <c r="U4568" s="6" t="s">
        <v>209</v>
      </c>
      <c r="V4568" s="6" t="s">
        <v>210</v>
      </c>
      <c r="W4568" s="6" t="s">
        <v>238</v>
      </c>
      <c r="X4568" s="6" t="s">
        <v>243</v>
      </c>
      <c r="Y4568" s="6" t="s">
        <v>244</v>
      </c>
      <c r="AA4568" s="12" t="s">
        <v>83</v>
      </c>
      <c r="AB4568" s="6" t="s">
        <v>84</v>
      </c>
      <c r="AC4568" s="43" t="s">
        <v>245</v>
      </c>
      <c r="AD4568" s="6" t="s">
        <v>5219</v>
      </c>
      <c r="AE4568" s="2">
        <v>45213</v>
      </c>
      <c r="AF4568" s="43" t="s">
        <v>87</v>
      </c>
      <c r="AG4568" s="7" t="s">
        <v>246</v>
      </c>
      <c r="AH4568" s="43">
        <v>48.112189999999998</v>
      </c>
      <c r="AI4568" s="43">
        <v>-1.7072400000000001</v>
      </c>
      <c r="AL4568" s="43">
        <v>10</v>
      </c>
      <c r="AN4568" s="46" t="s">
        <v>5240</v>
      </c>
      <c r="AO4568" s="5" t="s">
        <v>89</v>
      </c>
      <c r="AP4568" s="6" t="s">
        <v>5219</v>
      </c>
      <c r="AR4568" s="7" t="s">
        <v>90</v>
      </c>
      <c r="AT4568" s="4" t="str">
        <f>CONCATENATE(AU4568,", ",AV4568,", ",AW4568,", ",AX4568,", ",AY4568,", ",AZ4568,", ",BA4568)</f>
        <v>Europe, France, FR, Bretagne, Ille-et-Vilaine, Rennes, Campus Institut Agro Rennes</v>
      </c>
      <c r="AU4568" s="1" t="s">
        <v>91</v>
      </c>
      <c r="AV4568" s="1" t="s">
        <v>92</v>
      </c>
      <c r="AW4568" s="1" t="s">
        <v>93</v>
      </c>
      <c r="AX4568" s="1" t="s">
        <v>94</v>
      </c>
      <c r="AY4568" s="1" t="s">
        <v>95</v>
      </c>
      <c r="AZ4568" s="1" t="s">
        <v>96</v>
      </c>
      <c r="BA4568" s="1" t="s">
        <v>5242</v>
      </c>
      <c r="BC4568" s="43"/>
      <c r="BF4568" s="43" t="s">
        <v>4596</v>
      </c>
      <c r="BG4568" s="43" t="s">
        <v>93</v>
      </c>
      <c r="BH4568" s="7" t="s">
        <v>97</v>
      </c>
      <c r="BJ4568" s="7" t="s">
        <v>98</v>
      </c>
      <c r="BK4568" s="7" t="s">
        <v>99</v>
      </c>
      <c r="BL4568" s="7" t="s">
        <v>4597</v>
      </c>
      <c r="BM4568" s="7" t="s">
        <v>4598</v>
      </c>
      <c r="BU4568" s="43">
        <v>1</v>
      </c>
      <c r="BW4568" s="43" t="s">
        <v>103</v>
      </c>
    </row>
    <row r="4569" spans="3:75" x14ac:dyDescent="0.35">
      <c r="C4569" s="43" t="str">
        <f t="shared" si="71"/>
        <v>IARA:BDT-10:2023: 4568</v>
      </c>
      <c r="D4569" s="43">
        <v>4568</v>
      </c>
      <c r="E4569" s="43" t="s">
        <v>5317</v>
      </c>
      <c r="F4569" s="1" t="s">
        <v>73</v>
      </c>
      <c r="G4569" s="43" t="s">
        <v>5292</v>
      </c>
      <c r="H4569" s="2">
        <v>45213</v>
      </c>
      <c r="J4569" s="43">
        <v>2023</v>
      </c>
      <c r="K4569" s="43">
        <v>10</v>
      </c>
      <c r="L4569" s="43">
        <v>14</v>
      </c>
      <c r="M4569" s="43"/>
      <c r="N4569" s="43"/>
      <c r="O4569" s="43"/>
      <c r="P4569" s="12" t="s">
        <v>75</v>
      </c>
      <c r="Q4569" s="12" t="str">
        <f>CONCATENATE(X4569," ",Y4569)</f>
        <v>Pieris rapae</v>
      </c>
      <c r="R4569" s="14" t="str">
        <f>CONCATENATE(S4569,", ",T4569,", ",U4569,", ",V4569,", ",W4569,", ",X4569,", ",Y4569)</f>
        <v>Animalia, Arthropoda, Insecta, Lepidoptera, Pieridae, Pieris, rapae</v>
      </c>
      <c r="S4569" s="6" t="s">
        <v>76</v>
      </c>
      <c r="T4569" s="6" t="s">
        <v>208</v>
      </c>
      <c r="U4569" s="6" t="s">
        <v>209</v>
      </c>
      <c r="V4569" s="6" t="s">
        <v>210</v>
      </c>
      <c r="W4569" s="6" t="s">
        <v>211</v>
      </c>
      <c r="X4569" s="6" t="s">
        <v>227</v>
      </c>
      <c r="Y4569" s="6" t="s">
        <v>228</v>
      </c>
      <c r="AA4569" s="12" t="s">
        <v>83</v>
      </c>
      <c r="AB4569" s="6" t="s">
        <v>84</v>
      </c>
      <c r="AC4569" s="43" t="s">
        <v>229</v>
      </c>
      <c r="AD4569" s="6" t="s">
        <v>5219</v>
      </c>
      <c r="AE4569" s="2">
        <v>45213</v>
      </c>
      <c r="AF4569" s="43" t="s">
        <v>87</v>
      </c>
      <c r="AG4569" s="7" t="s">
        <v>230</v>
      </c>
      <c r="AH4569" s="43">
        <v>48.114409999999999</v>
      </c>
      <c r="AI4569" s="43">
        <v>-1.70722</v>
      </c>
      <c r="AL4569" s="43">
        <v>10</v>
      </c>
      <c r="AN4569" s="46" t="s">
        <v>5240</v>
      </c>
      <c r="AO4569" s="5" t="s">
        <v>89</v>
      </c>
      <c r="AP4569" s="6" t="s">
        <v>5219</v>
      </c>
      <c r="AR4569" s="7" t="s">
        <v>90</v>
      </c>
      <c r="AT4569" s="4" t="str">
        <f>CONCATENATE(AU4569,", ",AV4569,", ",AW4569,", ",AX4569,", ",AY4569,", ",AZ4569,", ",BA4569)</f>
        <v>Europe, France, FR, Bretagne, Ille-et-Vilaine, Rennes, Campus Institut Agro Rennes</v>
      </c>
      <c r="AU4569" s="1" t="s">
        <v>91</v>
      </c>
      <c r="AV4569" s="1" t="s">
        <v>92</v>
      </c>
      <c r="AW4569" s="1" t="s">
        <v>93</v>
      </c>
      <c r="AX4569" s="1" t="s">
        <v>94</v>
      </c>
      <c r="AY4569" s="1" t="s">
        <v>95</v>
      </c>
      <c r="AZ4569" s="1" t="s">
        <v>96</v>
      </c>
      <c r="BA4569" s="1" t="s">
        <v>5242</v>
      </c>
      <c r="BC4569" s="43"/>
      <c r="BF4569" s="43" t="s">
        <v>4596</v>
      </c>
      <c r="BG4569" s="43" t="s">
        <v>93</v>
      </c>
      <c r="BH4569" s="7" t="s">
        <v>97</v>
      </c>
      <c r="BJ4569" s="7" t="s">
        <v>98</v>
      </c>
      <c r="BK4569" s="7" t="s">
        <v>99</v>
      </c>
      <c r="BL4569" s="7" t="s">
        <v>4597</v>
      </c>
      <c r="BM4569" s="7" t="s">
        <v>4598</v>
      </c>
      <c r="BU4569" s="43">
        <v>1</v>
      </c>
      <c r="BW4569" s="43" t="s">
        <v>103</v>
      </c>
    </row>
    <row r="4570" spans="3:75" x14ac:dyDescent="0.35">
      <c r="C4570" s="43" t="str">
        <f t="shared" si="71"/>
        <v>IARA:BDT-10:2023: 4569</v>
      </c>
      <c r="D4570" s="43">
        <v>4569</v>
      </c>
      <c r="E4570" s="43" t="s">
        <v>5317</v>
      </c>
      <c r="F4570" s="1" t="s">
        <v>73</v>
      </c>
      <c r="G4570" s="43" t="s">
        <v>5292</v>
      </c>
      <c r="H4570" s="2">
        <v>45213</v>
      </c>
      <c r="J4570" s="43">
        <v>2023</v>
      </c>
      <c r="K4570" s="43">
        <v>10</v>
      </c>
      <c r="L4570" s="43">
        <v>14</v>
      </c>
      <c r="M4570" s="43"/>
      <c r="N4570" s="43"/>
      <c r="O4570" s="43"/>
      <c r="P4570" s="12" t="s">
        <v>75</v>
      </c>
      <c r="Q4570" s="12" t="str">
        <f>CONCATENATE(X4570," ",Y4570)</f>
        <v>Pararge aegeria</v>
      </c>
      <c r="R4570" s="14" t="str">
        <f>CONCATENATE(S4570,", ",T4570,", ",U4570,", ",V4570,", ",W4570,", ",X4570,", ",Y4570)</f>
        <v>Animalia, Arthropoda, Insecta, Lepidoptera, Nymphalidae, Pararge, aegeria</v>
      </c>
      <c r="S4570" s="6" t="s">
        <v>76</v>
      </c>
      <c r="T4570" s="6" t="s">
        <v>208</v>
      </c>
      <c r="U4570" s="6" t="s">
        <v>209</v>
      </c>
      <c r="V4570" s="6" t="s">
        <v>210</v>
      </c>
      <c r="W4570" s="6" t="s">
        <v>238</v>
      </c>
      <c r="X4570" s="6" t="s">
        <v>243</v>
      </c>
      <c r="Y4570" s="6" t="s">
        <v>244</v>
      </c>
      <c r="AA4570" s="12" t="s">
        <v>83</v>
      </c>
      <c r="AB4570" s="6" t="s">
        <v>84</v>
      </c>
      <c r="AC4570" s="43" t="s">
        <v>245</v>
      </c>
      <c r="AD4570" s="6" t="s">
        <v>5219</v>
      </c>
      <c r="AE4570" s="2">
        <v>45213</v>
      </c>
      <c r="AF4570" s="43" t="s">
        <v>87</v>
      </c>
      <c r="AG4570" s="7" t="s">
        <v>246</v>
      </c>
      <c r="AH4570" s="43">
        <v>48.1143</v>
      </c>
      <c r="AI4570" s="43">
        <v>-1.7072099999999999</v>
      </c>
      <c r="AL4570" s="43">
        <v>10</v>
      </c>
      <c r="AN4570" s="46" t="s">
        <v>5240</v>
      </c>
      <c r="AO4570" s="5" t="s">
        <v>89</v>
      </c>
      <c r="AP4570" s="6" t="s">
        <v>5220</v>
      </c>
      <c r="AR4570" s="7" t="s">
        <v>90</v>
      </c>
      <c r="AT4570" s="4" t="str">
        <f>CONCATENATE(AU4570,", ",AV4570,", ",AW4570,", ",AX4570,", ",AY4570,", ",AZ4570,", ",BA4570)</f>
        <v>Europe, France, FR, Bretagne, Ille-et-Vilaine, Rennes, Campus Institut Agro Rennes</v>
      </c>
      <c r="AU4570" s="1" t="s">
        <v>91</v>
      </c>
      <c r="AV4570" s="1" t="s">
        <v>92</v>
      </c>
      <c r="AW4570" s="1" t="s">
        <v>93</v>
      </c>
      <c r="AX4570" s="1" t="s">
        <v>94</v>
      </c>
      <c r="AY4570" s="1" t="s">
        <v>95</v>
      </c>
      <c r="AZ4570" s="1" t="s">
        <v>96</v>
      </c>
      <c r="BA4570" s="1" t="s">
        <v>5242</v>
      </c>
      <c r="BC4570" s="43"/>
      <c r="BF4570" s="43" t="s">
        <v>4596</v>
      </c>
      <c r="BG4570" s="43" t="s">
        <v>93</v>
      </c>
      <c r="BH4570" s="7" t="s">
        <v>97</v>
      </c>
      <c r="BJ4570" s="7" t="s">
        <v>98</v>
      </c>
      <c r="BK4570" s="7" t="s">
        <v>99</v>
      </c>
      <c r="BL4570" s="7" t="s">
        <v>4597</v>
      </c>
      <c r="BM4570" s="7" t="s">
        <v>4598</v>
      </c>
      <c r="BU4570" s="43">
        <v>1</v>
      </c>
      <c r="BW4570" s="43" t="s">
        <v>103</v>
      </c>
    </row>
    <row r="4571" spans="3:75" x14ac:dyDescent="0.35">
      <c r="C4571" s="43" t="str">
        <f t="shared" si="71"/>
        <v>IARA:BDT-10:2023: 4570</v>
      </c>
      <c r="D4571" s="43">
        <v>4570</v>
      </c>
      <c r="E4571" s="43" t="s">
        <v>5317</v>
      </c>
      <c r="F4571" s="1" t="s">
        <v>73</v>
      </c>
      <c r="G4571" s="43" t="s">
        <v>5292</v>
      </c>
      <c r="H4571" s="2">
        <v>45213</v>
      </c>
      <c r="J4571" s="43">
        <v>2023</v>
      </c>
      <c r="K4571" s="43">
        <v>10</v>
      </c>
      <c r="L4571" s="43">
        <v>14</v>
      </c>
      <c r="M4571" s="43"/>
      <c r="N4571" s="43"/>
      <c r="O4571" s="43"/>
      <c r="P4571" s="12" t="s">
        <v>75</v>
      </c>
      <c r="Q4571" s="12" t="str">
        <f>CONCATENATE(X4571," ",Y4571)</f>
        <v>Pararge aegeria</v>
      </c>
      <c r="R4571" s="14" t="str">
        <f>CONCATENATE(S4571,", ",T4571,", ",U4571,", ",V4571,", ",W4571,", ",X4571,", ",Y4571)</f>
        <v>Animalia, Arthropoda, Insecta, Lepidoptera, Nymphalidae, Pararge, aegeria</v>
      </c>
      <c r="S4571" s="6" t="s">
        <v>76</v>
      </c>
      <c r="T4571" s="6" t="s">
        <v>208</v>
      </c>
      <c r="U4571" s="6" t="s">
        <v>209</v>
      </c>
      <c r="V4571" s="6" t="s">
        <v>210</v>
      </c>
      <c r="W4571" s="6" t="s">
        <v>238</v>
      </c>
      <c r="X4571" s="6" t="s">
        <v>243</v>
      </c>
      <c r="Y4571" s="6" t="s">
        <v>244</v>
      </c>
      <c r="AA4571" s="12" t="s">
        <v>83</v>
      </c>
      <c r="AB4571" s="6" t="s">
        <v>84</v>
      </c>
      <c r="AC4571" s="43" t="s">
        <v>245</v>
      </c>
      <c r="AD4571" s="6" t="s">
        <v>5219</v>
      </c>
      <c r="AE4571" s="2">
        <v>45213</v>
      </c>
      <c r="AF4571" s="43" t="s">
        <v>87</v>
      </c>
      <c r="AG4571" s="7" t="s">
        <v>246</v>
      </c>
      <c r="AH4571" s="43">
        <v>48.112099999999998</v>
      </c>
      <c r="AI4571" s="43">
        <v>-1.7070799999999999</v>
      </c>
      <c r="AL4571" s="43">
        <v>10</v>
      </c>
      <c r="AN4571" s="46" t="s">
        <v>5240</v>
      </c>
      <c r="AO4571" s="5" t="s">
        <v>89</v>
      </c>
      <c r="AP4571" s="6" t="s">
        <v>5219</v>
      </c>
      <c r="AR4571" s="7" t="s">
        <v>90</v>
      </c>
      <c r="AT4571" s="4" t="str">
        <f>CONCATENATE(AU4571,", ",AV4571,", ",AW4571,", ",AX4571,", ",AY4571,", ",AZ4571,", ",BA4571)</f>
        <v>Europe, France, FR, Bretagne, Ille-et-Vilaine, Rennes, Campus Institut Agro Rennes</v>
      </c>
      <c r="AU4571" s="1" t="s">
        <v>91</v>
      </c>
      <c r="AV4571" s="1" t="s">
        <v>92</v>
      </c>
      <c r="AW4571" s="1" t="s">
        <v>93</v>
      </c>
      <c r="AX4571" s="1" t="s">
        <v>94</v>
      </c>
      <c r="AY4571" s="1" t="s">
        <v>95</v>
      </c>
      <c r="AZ4571" s="1" t="s">
        <v>96</v>
      </c>
      <c r="BA4571" s="1" t="s">
        <v>5242</v>
      </c>
      <c r="BC4571" s="43"/>
      <c r="BF4571" s="43" t="s">
        <v>4596</v>
      </c>
      <c r="BG4571" s="43" t="s">
        <v>93</v>
      </c>
      <c r="BH4571" s="7" t="s">
        <v>97</v>
      </c>
      <c r="BJ4571" s="7" t="s">
        <v>98</v>
      </c>
      <c r="BK4571" s="7" t="s">
        <v>99</v>
      </c>
      <c r="BL4571" s="7" t="s">
        <v>4597</v>
      </c>
      <c r="BM4571" s="7" t="s">
        <v>4598</v>
      </c>
      <c r="BU4571" s="43">
        <v>1</v>
      </c>
      <c r="BW4571" s="43" t="s">
        <v>103</v>
      </c>
    </row>
    <row r="4572" spans="3:75" x14ac:dyDescent="0.35">
      <c r="C4572" s="43" t="str">
        <f t="shared" si="71"/>
        <v>IARA:BDT-10:2023: 4571</v>
      </c>
      <c r="D4572" s="43">
        <v>4571</v>
      </c>
      <c r="E4572" s="43" t="s">
        <v>5317</v>
      </c>
      <c r="F4572" s="1" t="s">
        <v>73</v>
      </c>
      <c r="G4572" s="43" t="s">
        <v>5292</v>
      </c>
      <c r="H4572" s="2">
        <v>45213</v>
      </c>
      <c r="J4572" s="43">
        <v>2023</v>
      </c>
      <c r="K4572" s="43">
        <v>10</v>
      </c>
      <c r="L4572" s="43">
        <v>14</v>
      </c>
      <c r="M4572" s="43"/>
      <c r="N4572" s="43"/>
      <c r="O4572" s="43"/>
      <c r="P4572" s="12" t="s">
        <v>75</v>
      </c>
      <c r="Q4572" s="12" t="str">
        <f>CONCATENATE(X4572," ",Y4572)</f>
        <v>Pararge aegeria</v>
      </c>
      <c r="R4572" s="14" t="str">
        <f>CONCATENATE(S4572,", ",T4572,", ",U4572,", ",V4572,", ",W4572,", ",X4572,", ",Y4572)</f>
        <v>Animalia, Arthropoda, Insecta, Lepidoptera, Nymphalidae, Pararge, aegeria</v>
      </c>
      <c r="S4572" s="6" t="s">
        <v>76</v>
      </c>
      <c r="T4572" s="6" t="s">
        <v>208</v>
      </c>
      <c r="U4572" s="6" t="s">
        <v>209</v>
      </c>
      <c r="V4572" s="6" t="s">
        <v>210</v>
      </c>
      <c r="W4572" s="6" t="s">
        <v>238</v>
      </c>
      <c r="X4572" s="6" t="s">
        <v>243</v>
      </c>
      <c r="Y4572" s="6" t="s">
        <v>244</v>
      </c>
      <c r="AA4572" s="12" t="s">
        <v>83</v>
      </c>
      <c r="AB4572" s="6" t="s">
        <v>84</v>
      </c>
      <c r="AC4572" s="43" t="s">
        <v>245</v>
      </c>
      <c r="AD4572" s="6" t="s">
        <v>5219</v>
      </c>
      <c r="AE4572" s="2">
        <v>45213</v>
      </c>
      <c r="AF4572" s="43" t="s">
        <v>87</v>
      </c>
      <c r="AG4572" s="7" t="s">
        <v>246</v>
      </c>
      <c r="AH4572" s="43">
        <v>48.11195</v>
      </c>
      <c r="AI4572" s="43">
        <v>-1.7068000000000001</v>
      </c>
      <c r="AL4572" s="43">
        <v>10</v>
      </c>
      <c r="AN4572" s="46" t="s">
        <v>5240</v>
      </c>
      <c r="AO4572" s="5" t="s">
        <v>89</v>
      </c>
      <c r="AP4572" s="6" t="s">
        <v>5219</v>
      </c>
      <c r="AR4572" s="7" t="s">
        <v>90</v>
      </c>
      <c r="AT4572" s="4" t="str">
        <f>CONCATENATE(AU4572,", ",AV4572,", ",AW4572,", ",AX4572,", ",AY4572,", ",AZ4572,", ",BA4572)</f>
        <v>Europe, France, FR, Bretagne, Ille-et-Vilaine, Rennes, Campus Institut Agro Rennes</v>
      </c>
      <c r="AU4572" s="1" t="s">
        <v>91</v>
      </c>
      <c r="AV4572" s="1" t="s">
        <v>92</v>
      </c>
      <c r="AW4572" s="1" t="s">
        <v>93</v>
      </c>
      <c r="AX4572" s="1" t="s">
        <v>94</v>
      </c>
      <c r="AY4572" s="1" t="s">
        <v>95</v>
      </c>
      <c r="AZ4572" s="1" t="s">
        <v>96</v>
      </c>
      <c r="BA4572" s="1" t="s">
        <v>5242</v>
      </c>
      <c r="BC4572" s="43"/>
      <c r="BF4572" s="43" t="s">
        <v>4596</v>
      </c>
      <c r="BG4572" s="43" t="s">
        <v>93</v>
      </c>
      <c r="BH4572" s="7" t="s">
        <v>97</v>
      </c>
      <c r="BJ4572" s="7" t="s">
        <v>98</v>
      </c>
      <c r="BK4572" s="7" t="s">
        <v>99</v>
      </c>
      <c r="BL4572" s="7" t="s">
        <v>4597</v>
      </c>
      <c r="BM4572" s="7" t="s">
        <v>4598</v>
      </c>
      <c r="BU4572" s="43">
        <v>1</v>
      </c>
      <c r="BW4572" s="43" t="s">
        <v>103</v>
      </c>
    </row>
    <row r="4573" spans="3:75" x14ac:dyDescent="0.35">
      <c r="C4573" s="43" t="str">
        <f t="shared" si="71"/>
        <v>IARA:BDT-10:2023: 4572</v>
      </c>
      <c r="D4573" s="43">
        <v>4572</v>
      </c>
      <c r="E4573" s="43" t="s">
        <v>5317</v>
      </c>
      <c r="F4573" s="1" t="s">
        <v>73</v>
      </c>
      <c r="G4573" s="43" t="s">
        <v>5292</v>
      </c>
      <c r="H4573" s="2">
        <v>45213</v>
      </c>
      <c r="J4573" s="43">
        <v>2023</v>
      </c>
      <c r="K4573" s="43">
        <v>10</v>
      </c>
      <c r="L4573" s="43">
        <v>14</v>
      </c>
      <c r="M4573" s="43"/>
      <c r="N4573" s="43"/>
      <c r="O4573" s="43"/>
      <c r="P4573" s="12" t="s">
        <v>75</v>
      </c>
      <c r="Q4573" s="12" t="str">
        <f>CONCATENATE(X4573," ",Y4573)</f>
        <v>Pararge aegeria</v>
      </c>
      <c r="R4573" s="14" t="str">
        <f>CONCATENATE(S4573,", ",T4573,", ",U4573,", ",V4573,", ",W4573,", ",X4573,", ",Y4573)</f>
        <v>Animalia, Arthropoda, Insecta, Lepidoptera, Nymphalidae, Pararge, aegeria</v>
      </c>
      <c r="S4573" s="6" t="s">
        <v>76</v>
      </c>
      <c r="T4573" s="6" t="s">
        <v>208</v>
      </c>
      <c r="U4573" s="6" t="s">
        <v>209</v>
      </c>
      <c r="V4573" s="6" t="s">
        <v>210</v>
      </c>
      <c r="W4573" s="6" t="s">
        <v>238</v>
      </c>
      <c r="X4573" s="6" t="s">
        <v>243</v>
      </c>
      <c r="Y4573" s="6" t="s">
        <v>244</v>
      </c>
      <c r="AA4573" s="12" t="s">
        <v>83</v>
      </c>
      <c r="AB4573" s="6" t="s">
        <v>84</v>
      </c>
      <c r="AC4573" s="43" t="s">
        <v>245</v>
      </c>
      <c r="AD4573" s="6" t="s">
        <v>5219</v>
      </c>
      <c r="AE4573" s="2">
        <v>45213</v>
      </c>
      <c r="AF4573" s="43" t="s">
        <v>87</v>
      </c>
      <c r="AG4573" s="7" t="s">
        <v>246</v>
      </c>
      <c r="AH4573" s="43">
        <v>48.11233</v>
      </c>
      <c r="AI4573" s="43">
        <v>-1.7066600000000001</v>
      </c>
      <c r="AL4573" s="43">
        <v>10</v>
      </c>
      <c r="AN4573" s="46" t="s">
        <v>5240</v>
      </c>
      <c r="AO4573" s="5" t="s">
        <v>89</v>
      </c>
      <c r="AP4573" s="6" t="s">
        <v>5219</v>
      </c>
      <c r="AR4573" s="7" t="s">
        <v>90</v>
      </c>
      <c r="AT4573" s="4" t="str">
        <f>CONCATENATE(AU4573,", ",AV4573,", ",AW4573,", ",AX4573,", ",AY4573,", ",AZ4573,", ",BA4573)</f>
        <v>Europe, France, FR, Bretagne, Ille-et-Vilaine, Rennes, Campus Institut Agro Rennes</v>
      </c>
      <c r="AU4573" s="1" t="s">
        <v>91</v>
      </c>
      <c r="AV4573" s="1" t="s">
        <v>92</v>
      </c>
      <c r="AW4573" s="1" t="s">
        <v>93</v>
      </c>
      <c r="AX4573" s="1" t="s">
        <v>94</v>
      </c>
      <c r="AY4573" s="1" t="s">
        <v>95</v>
      </c>
      <c r="AZ4573" s="1" t="s">
        <v>96</v>
      </c>
      <c r="BA4573" s="1" t="s">
        <v>5242</v>
      </c>
      <c r="BC4573" s="43"/>
      <c r="BF4573" s="43" t="s">
        <v>4596</v>
      </c>
      <c r="BG4573" s="43" t="s">
        <v>93</v>
      </c>
      <c r="BH4573" s="7" t="s">
        <v>97</v>
      </c>
      <c r="BJ4573" s="7" t="s">
        <v>98</v>
      </c>
      <c r="BK4573" s="7" t="s">
        <v>99</v>
      </c>
      <c r="BL4573" s="7" t="s">
        <v>4597</v>
      </c>
      <c r="BM4573" s="7" t="s">
        <v>4598</v>
      </c>
      <c r="BU4573" s="43">
        <v>1</v>
      </c>
      <c r="BW4573" s="43" t="s">
        <v>103</v>
      </c>
    </row>
    <row r="4574" spans="3:75" x14ac:dyDescent="0.35">
      <c r="C4574" s="43" t="str">
        <f t="shared" si="71"/>
        <v>IARA:BDT-10:2023: 4573</v>
      </c>
      <c r="D4574" s="43">
        <v>4573</v>
      </c>
      <c r="E4574" s="43" t="s">
        <v>5317</v>
      </c>
      <c r="F4574" s="1" t="s">
        <v>73</v>
      </c>
      <c r="G4574" s="43" t="s">
        <v>5292</v>
      </c>
      <c r="H4574" s="2">
        <v>45213</v>
      </c>
      <c r="J4574" s="43">
        <v>2023</v>
      </c>
      <c r="K4574" s="43">
        <v>10</v>
      </c>
      <c r="L4574" s="43">
        <v>14</v>
      </c>
      <c r="M4574" s="43"/>
      <c r="N4574" s="43"/>
      <c r="O4574" s="43"/>
      <c r="P4574" s="12" t="s">
        <v>75</v>
      </c>
      <c r="Q4574" s="12" t="str">
        <f>CONCATENATE(X4574," ",Y4574)</f>
        <v>Lycaena phlaeas</v>
      </c>
      <c r="R4574" s="14" t="str">
        <f>CONCATENATE(S4574,", ",T4574,", ",U4574,", ",V4574,", ",W4574,", ",X4574,", ",Y4574)</f>
        <v>Animalia, Arthropoda, Insecta, Lepidoptera, Lycaenidae, Lycaena, phlaeas</v>
      </c>
      <c r="S4574" s="6" t="s">
        <v>76</v>
      </c>
      <c r="T4574" s="6" t="s">
        <v>208</v>
      </c>
      <c r="U4574" s="6" t="s">
        <v>209</v>
      </c>
      <c r="V4574" s="6" t="s">
        <v>210</v>
      </c>
      <c r="W4574" s="6" t="s">
        <v>216</v>
      </c>
      <c r="X4574" s="6" t="s">
        <v>420</v>
      </c>
      <c r="Y4574" s="6" t="s">
        <v>421</v>
      </c>
      <c r="AA4574" s="12" t="s">
        <v>83</v>
      </c>
      <c r="AB4574" s="6" t="s">
        <v>422</v>
      </c>
      <c r="AC4574" s="12" t="s">
        <v>382</v>
      </c>
      <c r="AD4574" s="6" t="s">
        <v>5219</v>
      </c>
      <c r="AE4574" s="2">
        <v>45213</v>
      </c>
      <c r="AF4574" s="43" t="s">
        <v>87</v>
      </c>
      <c r="AG4574" s="7" t="s">
        <v>419</v>
      </c>
      <c r="AH4574" s="43">
        <v>48.111919999999998</v>
      </c>
      <c r="AI4574" s="43">
        <v>-1.7065999999999999</v>
      </c>
      <c r="AL4574" s="43">
        <v>10</v>
      </c>
      <c r="AN4574" s="46" t="s">
        <v>5240</v>
      </c>
      <c r="AO4574" s="5" t="s">
        <v>89</v>
      </c>
      <c r="AP4574" s="6" t="s">
        <v>5219</v>
      </c>
      <c r="AR4574" s="7" t="s">
        <v>90</v>
      </c>
      <c r="AT4574" s="4" t="str">
        <f>CONCATENATE(AU4574,", ",AV4574,", ",AW4574,", ",AX4574,", ",AY4574,", ",AZ4574,", ",BA4574)</f>
        <v>Europe, France, FR, Bretagne, Ille-et-Vilaine, Rennes, Campus Institut Agro Rennes</v>
      </c>
      <c r="AU4574" s="1" t="s">
        <v>91</v>
      </c>
      <c r="AV4574" s="1" t="s">
        <v>92</v>
      </c>
      <c r="AW4574" s="1" t="s">
        <v>93</v>
      </c>
      <c r="AX4574" s="1" t="s">
        <v>94</v>
      </c>
      <c r="AY4574" s="1" t="s">
        <v>95</v>
      </c>
      <c r="AZ4574" s="1" t="s">
        <v>96</v>
      </c>
      <c r="BA4574" s="1" t="s">
        <v>5242</v>
      </c>
      <c r="BC4574" s="43"/>
      <c r="BF4574" s="43" t="s">
        <v>4596</v>
      </c>
      <c r="BG4574" s="43" t="s">
        <v>93</v>
      </c>
      <c r="BH4574" s="7" t="s">
        <v>97</v>
      </c>
      <c r="BJ4574" s="7" t="s">
        <v>98</v>
      </c>
      <c r="BK4574" s="7" t="s">
        <v>99</v>
      </c>
      <c r="BL4574" s="7" t="s">
        <v>4597</v>
      </c>
      <c r="BM4574" s="7" t="s">
        <v>4598</v>
      </c>
      <c r="BU4574" s="43">
        <v>1</v>
      </c>
      <c r="BW4574" s="43" t="s">
        <v>103</v>
      </c>
    </row>
    <row r="4575" spans="3:75" x14ac:dyDescent="0.35">
      <c r="C4575" s="43" t="str">
        <f t="shared" si="71"/>
        <v>IARA:BDT-10:2023: 4574</v>
      </c>
      <c r="D4575" s="43">
        <v>4574</v>
      </c>
      <c r="E4575" s="43" t="s">
        <v>5317</v>
      </c>
      <c r="F4575" s="1" t="s">
        <v>73</v>
      </c>
      <c r="G4575" s="43" t="s">
        <v>5292</v>
      </c>
      <c r="H4575" s="2">
        <v>45213</v>
      </c>
      <c r="J4575" s="43">
        <v>2023</v>
      </c>
      <c r="K4575" s="43">
        <v>10</v>
      </c>
      <c r="L4575" s="43">
        <v>14</v>
      </c>
      <c r="M4575" s="43"/>
      <c r="N4575" s="43"/>
      <c r="O4575" s="43"/>
      <c r="P4575" s="12" t="s">
        <v>75</v>
      </c>
      <c r="Q4575" s="12" t="str">
        <f>CONCATENATE(X4575," ",Y4575)</f>
        <v>Pararge aegeria</v>
      </c>
      <c r="R4575" s="14" t="str">
        <f>CONCATENATE(S4575,", ",T4575,", ",U4575,", ",V4575,", ",W4575,", ",X4575,", ",Y4575)</f>
        <v>Animalia, Arthropoda, Insecta, Lepidoptera, Nymphalidae, Pararge, aegeria</v>
      </c>
      <c r="S4575" s="6" t="s">
        <v>76</v>
      </c>
      <c r="T4575" s="6" t="s">
        <v>208</v>
      </c>
      <c r="U4575" s="6" t="s">
        <v>209</v>
      </c>
      <c r="V4575" s="6" t="s">
        <v>210</v>
      </c>
      <c r="W4575" s="6" t="s">
        <v>238</v>
      </c>
      <c r="X4575" s="6" t="s">
        <v>243</v>
      </c>
      <c r="Y4575" s="6" t="s">
        <v>244</v>
      </c>
      <c r="AA4575" s="12" t="s">
        <v>83</v>
      </c>
      <c r="AB4575" s="6" t="s">
        <v>84</v>
      </c>
      <c r="AC4575" s="43" t="s">
        <v>245</v>
      </c>
      <c r="AD4575" s="6" t="s">
        <v>5219</v>
      </c>
      <c r="AE4575" s="2">
        <v>45213</v>
      </c>
      <c r="AF4575" s="43" t="s">
        <v>87</v>
      </c>
      <c r="AG4575" s="7" t="s">
        <v>246</v>
      </c>
      <c r="AH4575" s="43">
        <v>48.114170000000001</v>
      </c>
      <c r="AI4575" s="43">
        <v>-1.7064999999999999</v>
      </c>
      <c r="AL4575" s="43">
        <v>10</v>
      </c>
      <c r="AN4575" s="46" t="s">
        <v>5240</v>
      </c>
      <c r="AO4575" s="5" t="s">
        <v>89</v>
      </c>
      <c r="AP4575" s="6" t="s">
        <v>5220</v>
      </c>
      <c r="AR4575" s="7" t="s">
        <v>90</v>
      </c>
      <c r="AT4575" s="4" t="str">
        <f>CONCATENATE(AU4575,", ",AV4575,", ",AW4575,", ",AX4575,", ",AY4575,", ",AZ4575,", ",BA4575)</f>
        <v>Europe, France, FR, Bretagne, Ille-et-Vilaine, Rennes, Campus Institut Agro Rennes</v>
      </c>
      <c r="AU4575" s="1" t="s">
        <v>91</v>
      </c>
      <c r="AV4575" s="1" t="s">
        <v>92</v>
      </c>
      <c r="AW4575" s="1" t="s">
        <v>93</v>
      </c>
      <c r="AX4575" s="1" t="s">
        <v>94</v>
      </c>
      <c r="AY4575" s="1" t="s">
        <v>95</v>
      </c>
      <c r="AZ4575" s="1" t="s">
        <v>96</v>
      </c>
      <c r="BA4575" s="1" t="s">
        <v>5242</v>
      </c>
      <c r="BC4575" s="43"/>
      <c r="BF4575" s="43" t="s">
        <v>4596</v>
      </c>
      <c r="BG4575" s="43" t="s">
        <v>93</v>
      </c>
      <c r="BH4575" s="7" t="s">
        <v>97</v>
      </c>
      <c r="BJ4575" s="7" t="s">
        <v>98</v>
      </c>
      <c r="BK4575" s="7" t="s">
        <v>99</v>
      </c>
      <c r="BL4575" s="7" t="s">
        <v>4597</v>
      </c>
      <c r="BM4575" s="7" t="s">
        <v>4598</v>
      </c>
      <c r="BU4575" s="43">
        <v>1</v>
      </c>
      <c r="BW4575" s="43" t="s">
        <v>103</v>
      </c>
    </row>
    <row r="4576" spans="3:75" x14ac:dyDescent="0.35">
      <c r="C4576" s="43" t="str">
        <f t="shared" si="71"/>
        <v>IARA:BDT-10:2023: 4575</v>
      </c>
      <c r="D4576" s="43">
        <v>4575</v>
      </c>
      <c r="E4576" s="43" t="s">
        <v>5317</v>
      </c>
      <c r="F4576" s="1" t="s">
        <v>73</v>
      </c>
      <c r="G4576" s="43" t="s">
        <v>5292</v>
      </c>
      <c r="H4576" s="2">
        <v>45213</v>
      </c>
      <c r="J4576" s="43">
        <v>2023</v>
      </c>
      <c r="K4576" s="43">
        <v>10</v>
      </c>
      <c r="L4576" s="43">
        <v>14</v>
      </c>
      <c r="M4576" s="43"/>
      <c r="N4576" s="43"/>
      <c r="O4576" s="43"/>
      <c r="P4576" s="12" t="s">
        <v>75</v>
      </c>
      <c r="Q4576" s="12" t="str">
        <f>CONCATENATE(X4576," ",Y4576)</f>
        <v>Pararge aegeria</v>
      </c>
      <c r="R4576" s="14" t="str">
        <f>CONCATENATE(S4576,", ",T4576,", ",U4576,", ",V4576,", ",W4576,", ",X4576,", ",Y4576)</f>
        <v>Animalia, Arthropoda, Insecta, Lepidoptera, Nymphalidae, Pararge, aegeria</v>
      </c>
      <c r="S4576" s="6" t="s">
        <v>76</v>
      </c>
      <c r="T4576" s="6" t="s">
        <v>208</v>
      </c>
      <c r="U4576" s="6" t="s">
        <v>209</v>
      </c>
      <c r="V4576" s="6" t="s">
        <v>210</v>
      </c>
      <c r="W4576" s="6" t="s">
        <v>238</v>
      </c>
      <c r="X4576" s="6" t="s">
        <v>243</v>
      </c>
      <c r="Y4576" s="6" t="s">
        <v>244</v>
      </c>
      <c r="AA4576" s="12" t="s">
        <v>83</v>
      </c>
      <c r="AB4576" s="6" t="s">
        <v>84</v>
      </c>
      <c r="AC4576" s="43" t="s">
        <v>245</v>
      </c>
      <c r="AD4576" s="6" t="s">
        <v>5219</v>
      </c>
      <c r="AE4576" s="2">
        <v>45213</v>
      </c>
      <c r="AF4576" s="43" t="s">
        <v>87</v>
      </c>
      <c r="AG4576" s="7" t="s">
        <v>246</v>
      </c>
      <c r="AH4576" s="43">
        <v>48.112090000000002</v>
      </c>
      <c r="AI4576" s="43">
        <v>-1.70614</v>
      </c>
      <c r="AL4576" s="43">
        <v>10</v>
      </c>
      <c r="AN4576" s="46" t="s">
        <v>5240</v>
      </c>
      <c r="AO4576" s="5" t="s">
        <v>89</v>
      </c>
      <c r="AP4576" s="6" t="s">
        <v>5220</v>
      </c>
      <c r="AR4576" s="7" t="s">
        <v>90</v>
      </c>
      <c r="AT4576" s="4" t="str">
        <f>CONCATENATE(AU4576,", ",AV4576,", ",AW4576,", ",AX4576,", ",AY4576,", ",AZ4576,", ",BA4576)</f>
        <v>Europe, France, FR, Bretagne, Ille-et-Vilaine, Rennes, Campus Institut Agro Rennes</v>
      </c>
      <c r="AU4576" s="1" t="s">
        <v>91</v>
      </c>
      <c r="AV4576" s="1" t="s">
        <v>92</v>
      </c>
      <c r="AW4576" s="1" t="s">
        <v>93</v>
      </c>
      <c r="AX4576" s="1" t="s">
        <v>94</v>
      </c>
      <c r="AY4576" s="1" t="s">
        <v>95</v>
      </c>
      <c r="AZ4576" s="1" t="s">
        <v>96</v>
      </c>
      <c r="BA4576" s="1" t="s">
        <v>5242</v>
      </c>
      <c r="BC4576" s="43"/>
      <c r="BF4576" s="43" t="s">
        <v>4596</v>
      </c>
      <c r="BG4576" s="43" t="s">
        <v>93</v>
      </c>
      <c r="BH4576" s="7" t="s">
        <v>97</v>
      </c>
      <c r="BJ4576" s="7" t="s">
        <v>98</v>
      </c>
      <c r="BK4576" s="7" t="s">
        <v>99</v>
      </c>
      <c r="BL4576" s="7" t="s">
        <v>4597</v>
      </c>
      <c r="BM4576" s="7" t="s">
        <v>4598</v>
      </c>
      <c r="BU4576" s="43">
        <v>1</v>
      </c>
      <c r="BW4576" s="43" t="s">
        <v>103</v>
      </c>
    </row>
    <row r="4577" spans="3:75" x14ac:dyDescent="0.35">
      <c r="C4577" s="43" t="str">
        <f t="shared" si="71"/>
        <v>IARA:BDT-10:2023: 4576</v>
      </c>
      <c r="D4577" s="43">
        <v>4576</v>
      </c>
      <c r="E4577" s="43" t="s">
        <v>5317</v>
      </c>
      <c r="F4577" s="1" t="s">
        <v>73</v>
      </c>
      <c r="G4577" s="43" t="s">
        <v>5292</v>
      </c>
      <c r="H4577" s="2">
        <v>45213</v>
      </c>
      <c r="J4577" s="43">
        <v>2023</v>
      </c>
      <c r="K4577" s="43">
        <v>10</v>
      </c>
      <c r="L4577" s="43">
        <v>14</v>
      </c>
      <c r="M4577" s="43"/>
      <c r="N4577" s="43"/>
      <c r="O4577" s="43"/>
      <c r="P4577" s="12" t="s">
        <v>75</v>
      </c>
      <c r="Q4577" s="12" t="str">
        <f>CONCATENATE(X4577," ",Y4577)</f>
        <v>Lampides boeticus</v>
      </c>
      <c r="R4577" s="14" t="str">
        <f>CONCATENATE(S4577,", ",T4577,", ",U4577,", ",V4577,", ",W4577,", ",X4577,", ",Y4577)</f>
        <v>Animalia, Arthropoda, Insecta, Lepidoptera, Lycaenidae, Lampides, boeticus</v>
      </c>
      <c r="S4577" s="6" t="s">
        <v>76</v>
      </c>
      <c r="T4577" s="6" t="s">
        <v>208</v>
      </c>
      <c r="U4577" s="6" t="s">
        <v>209</v>
      </c>
      <c r="V4577" s="6" t="s">
        <v>210</v>
      </c>
      <c r="W4577" s="6" t="s">
        <v>216</v>
      </c>
      <c r="X4577" s="6" t="s">
        <v>400</v>
      </c>
      <c r="Y4577" s="6" t="s">
        <v>401</v>
      </c>
      <c r="AA4577" s="12" t="s">
        <v>83</v>
      </c>
      <c r="AB4577" s="6" t="s">
        <v>402</v>
      </c>
      <c r="AC4577" s="43" t="s">
        <v>384</v>
      </c>
      <c r="AD4577" s="6" t="s">
        <v>5219</v>
      </c>
      <c r="AE4577" s="2">
        <v>45213</v>
      </c>
      <c r="AF4577" s="43" t="s">
        <v>87</v>
      </c>
      <c r="AG4577" s="7" t="s">
        <v>399</v>
      </c>
      <c r="AH4577" s="43">
        <v>48.11168</v>
      </c>
      <c r="AI4577" s="43">
        <v>-1.7057500000000001</v>
      </c>
      <c r="AL4577" s="43">
        <v>10</v>
      </c>
      <c r="AN4577" s="46" t="s">
        <v>5240</v>
      </c>
      <c r="AO4577" s="5" t="s">
        <v>89</v>
      </c>
      <c r="AP4577" s="6" t="s">
        <v>5220</v>
      </c>
      <c r="AR4577" s="7" t="s">
        <v>90</v>
      </c>
      <c r="AT4577" s="4" t="str">
        <f>CONCATENATE(AU4577,", ",AV4577,", ",AW4577,", ",AX4577,", ",AY4577,", ",AZ4577,", ",BA4577)</f>
        <v>Europe, France, FR, Bretagne, Ille-et-Vilaine, Rennes, Campus Institut Agro Rennes</v>
      </c>
      <c r="AU4577" s="1" t="s">
        <v>91</v>
      </c>
      <c r="AV4577" s="1" t="s">
        <v>92</v>
      </c>
      <c r="AW4577" s="1" t="s">
        <v>93</v>
      </c>
      <c r="AX4577" s="1" t="s">
        <v>94</v>
      </c>
      <c r="AY4577" s="1" t="s">
        <v>95</v>
      </c>
      <c r="AZ4577" s="1" t="s">
        <v>96</v>
      </c>
      <c r="BA4577" s="1" t="s">
        <v>5242</v>
      </c>
      <c r="BC4577" s="43"/>
      <c r="BF4577" s="43" t="s">
        <v>4596</v>
      </c>
      <c r="BG4577" s="43" t="s">
        <v>93</v>
      </c>
      <c r="BH4577" s="7" t="s">
        <v>97</v>
      </c>
      <c r="BJ4577" s="7" t="s">
        <v>98</v>
      </c>
      <c r="BK4577" s="7" t="s">
        <v>99</v>
      </c>
      <c r="BL4577" s="7" t="s">
        <v>4597</v>
      </c>
      <c r="BM4577" s="7" t="s">
        <v>4598</v>
      </c>
      <c r="BU4577" s="43">
        <v>1</v>
      </c>
      <c r="BW4577" s="43" t="s">
        <v>103</v>
      </c>
    </row>
    <row r="4578" spans="3:75" x14ac:dyDescent="0.35">
      <c r="C4578" s="43" t="str">
        <f t="shared" si="71"/>
        <v>IARA:BDT-10:2023: 4577</v>
      </c>
      <c r="D4578" s="43">
        <v>4577</v>
      </c>
      <c r="E4578" s="43" t="s">
        <v>5317</v>
      </c>
      <c r="F4578" s="1" t="s">
        <v>73</v>
      </c>
      <c r="G4578" s="43" t="s">
        <v>5292</v>
      </c>
      <c r="H4578" s="2">
        <v>45213</v>
      </c>
      <c r="J4578" s="43">
        <v>2023</v>
      </c>
      <c r="K4578" s="43">
        <v>10</v>
      </c>
      <c r="L4578" s="43">
        <v>14</v>
      </c>
      <c r="M4578" s="43"/>
      <c r="N4578" s="43"/>
      <c r="O4578" s="43"/>
      <c r="P4578" s="12" t="s">
        <v>75</v>
      </c>
      <c r="Q4578" s="12" t="str">
        <f>CONCATENATE(X4578," ",Y4578)</f>
        <v>Pieris rapae</v>
      </c>
      <c r="R4578" s="14" t="str">
        <f>CONCATENATE(S4578,", ",T4578,", ",U4578,", ",V4578,", ",W4578,", ",X4578,", ",Y4578)</f>
        <v>Animalia, Arthropoda, Insecta, Lepidoptera, Pieridae, Pieris, rapae</v>
      </c>
      <c r="S4578" s="6" t="s">
        <v>76</v>
      </c>
      <c r="T4578" s="6" t="s">
        <v>208</v>
      </c>
      <c r="U4578" s="6" t="s">
        <v>209</v>
      </c>
      <c r="V4578" s="6" t="s">
        <v>210</v>
      </c>
      <c r="W4578" s="6" t="s">
        <v>211</v>
      </c>
      <c r="X4578" s="6" t="s">
        <v>227</v>
      </c>
      <c r="Y4578" s="6" t="s">
        <v>228</v>
      </c>
      <c r="AA4578" s="12" t="s">
        <v>83</v>
      </c>
      <c r="AB4578" s="6" t="s">
        <v>84</v>
      </c>
      <c r="AC4578" s="43" t="s">
        <v>229</v>
      </c>
      <c r="AD4578" s="6" t="s">
        <v>5219</v>
      </c>
      <c r="AE4578" s="2">
        <v>45213</v>
      </c>
      <c r="AF4578" s="43" t="s">
        <v>87</v>
      </c>
      <c r="AG4578" s="7" t="s">
        <v>230</v>
      </c>
      <c r="AH4578" s="43">
        <v>48.111550000000001</v>
      </c>
      <c r="AI4578" s="43">
        <v>-1.7056899999999999</v>
      </c>
      <c r="AL4578" s="43">
        <v>10</v>
      </c>
      <c r="AN4578" s="46" t="s">
        <v>5240</v>
      </c>
      <c r="AO4578" s="5" t="s">
        <v>89</v>
      </c>
      <c r="AP4578" s="6" t="s">
        <v>5219</v>
      </c>
      <c r="AR4578" s="7" t="s">
        <v>90</v>
      </c>
      <c r="AT4578" s="4" t="str">
        <f>CONCATENATE(AU4578,", ",AV4578,", ",AW4578,", ",AX4578,", ",AY4578,", ",AZ4578,", ",BA4578)</f>
        <v>Europe, France, FR, Bretagne, Ille-et-Vilaine, Rennes, Campus Institut Agro Rennes</v>
      </c>
      <c r="AU4578" s="1" t="s">
        <v>91</v>
      </c>
      <c r="AV4578" s="1" t="s">
        <v>92</v>
      </c>
      <c r="AW4578" s="1" t="s">
        <v>93</v>
      </c>
      <c r="AX4578" s="1" t="s">
        <v>94</v>
      </c>
      <c r="AY4578" s="1" t="s">
        <v>95</v>
      </c>
      <c r="AZ4578" s="1" t="s">
        <v>96</v>
      </c>
      <c r="BA4578" s="1" t="s">
        <v>5242</v>
      </c>
      <c r="BC4578" s="43"/>
      <c r="BF4578" s="43" t="s">
        <v>4596</v>
      </c>
      <c r="BG4578" s="43" t="s">
        <v>93</v>
      </c>
      <c r="BH4578" s="7" t="s">
        <v>97</v>
      </c>
      <c r="BJ4578" s="7" t="s">
        <v>98</v>
      </c>
      <c r="BK4578" s="7" t="s">
        <v>99</v>
      </c>
      <c r="BL4578" s="7" t="s">
        <v>4597</v>
      </c>
      <c r="BM4578" s="7" t="s">
        <v>4598</v>
      </c>
      <c r="BU4578" s="43">
        <v>1</v>
      </c>
      <c r="BW4578" s="43" t="s">
        <v>103</v>
      </c>
    </row>
    <row r="4579" spans="3:75" x14ac:dyDescent="0.35">
      <c r="C4579" s="43" t="str">
        <f t="shared" si="71"/>
        <v>IARA:BDT-10:2023: 4578</v>
      </c>
      <c r="D4579" s="43">
        <v>4578</v>
      </c>
      <c r="E4579" s="43" t="s">
        <v>5317</v>
      </c>
      <c r="F4579" s="1" t="s">
        <v>73</v>
      </c>
      <c r="G4579" s="43" t="s">
        <v>5292</v>
      </c>
      <c r="H4579" s="2">
        <v>45213</v>
      </c>
      <c r="J4579" s="43">
        <v>2023</v>
      </c>
      <c r="K4579" s="43">
        <v>10</v>
      </c>
      <c r="L4579" s="43">
        <v>14</v>
      </c>
      <c r="M4579" s="43"/>
      <c r="N4579" s="43"/>
      <c r="O4579" s="43"/>
      <c r="P4579" s="12" t="s">
        <v>75</v>
      </c>
      <c r="Q4579" s="12" t="str">
        <f>CONCATENATE(X4579," ",Y4579)</f>
        <v>Pararge aegeria</v>
      </c>
      <c r="R4579" s="14" t="str">
        <f>CONCATENATE(S4579,", ",T4579,", ",U4579,", ",V4579,", ",W4579,", ",X4579,", ",Y4579)</f>
        <v>Animalia, Arthropoda, Insecta, Lepidoptera, Nymphalidae, Pararge, aegeria</v>
      </c>
      <c r="S4579" s="6" t="s">
        <v>76</v>
      </c>
      <c r="T4579" s="6" t="s">
        <v>208</v>
      </c>
      <c r="U4579" s="6" t="s">
        <v>209</v>
      </c>
      <c r="V4579" s="6" t="s">
        <v>210</v>
      </c>
      <c r="W4579" s="6" t="s">
        <v>238</v>
      </c>
      <c r="X4579" s="6" t="s">
        <v>243</v>
      </c>
      <c r="Y4579" s="6" t="s">
        <v>244</v>
      </c>
      <c r="AA4579" s="12" t="s">
        <v>83</v>
      </c>
      <c r="AB4579" s="6" t="s">
        <v>84</v>
      </c>
      <c r="AC4579" s="43" t="s">
        <v>245</v>
      </c>
      <c r="AD4579" s="6" t="s">
        <v>5219</v>
      </c>
      <c r="AE4579" s="2">
        <v>45213</v>
      </c>
      <c r="AF4579" s="43" t="s">
        <v>87</v>
      </c>
      <c r="AG4579" s="7" t="s">
        <v>246</v>
      </c>
      <c r="AH4579" s="43">
        <v>48.111980000000003</v>
      </c>
      <c r="AI4579" s="43">
        <v>-1.70546</v>
      </c>
      <c r="AL4579" s="43">
        <v>10</v>
      </c>
      <c r="AN4579" s="46" t="s">
        <v>5240</v>
      </c>
      <c r="AO4579" s="5" t="s">
        <v>89</v>
      </c>
      <c r="AP4579" s="6" t="s">
        <v>5219</v>
      </c>
      <c r="AR4579" s="7" t="s">
        <v>90</v>
      </c>
      <c r="AT4579" s="4" t="str">
        <f>CONCATENATE(AU4579,", ",AV4579,", ",AW4579,", ",AX4579,", ",AY4579,", ",AZ4579,", ",BA4579)</f>
        <v>Europe, France, FR, Bretagne, Ille-et-Vilaine, Rennes, Campus Institut Agro Rennes</v>
      </c>
      <c r="AU4579" s="1" t="s">
        <v>91</v>
      </c>
      <c r="AV4579" s="1" t="s">
        <v>92</v>
      </c>
      <c r="AW4579" s="1" t="s">
        <v>93</v>
      </c>
      <c r="AX4579" s="1" t="s">
        <v>94</v>
      </c>
      <c r="AY4579" s="1" t="s">
        <v>95</v>
      </c>
      <c r="AZ4579" s="1" t="s">
        <v>96</v>
      </c>
      <c r="BA4579" s="1" t="s">
        <v>5242</v>
      </c>
      <c r="BC4579" s="43"/>
      <c r="BF4579" s="43" t="s">
        <v>4596</v>
      </c>
      <c r="BG4579" s="43" t="s">
        <v>93</v>
      </c>
      <c r="BH4579" s="7" t="s">
        <v>97</v>
      </c>
      <c r="BJ4579" s="7" t="s">
        <v>98</v>
      </c>
      <c r="BK4579" s="7" t="s">
        <v>99</v>
      </c>
      <c r="BL4579" s="7" t="s">
        <v>4597</v>
      </c>
      <c r="BM4579" s="7" t="s">
        <v>4598</v>
      </c>
      <c r="BU4579" s="43">
        <v>1</v>
      </c>
      <c r="BW4579" s="43" t="s">
        <v>103</v>
      </c>
    </row>
    <row r="4580" spans="3:75" x14ac:dyDescent="0.35">
      <c r="C4580" s="43" t="str">
        <f t="shared" si="71"/>
        <v>IARA:BDT-10:2023: 4579</v>
      </c>
      <c r="D4580" s="43">
        <v>4579</v>
      </c>
      <c r="E4580" s="43" t="s">
        <v>5317</v>
      </c>
      <c r="F4580" s="1" t="s">
        <v>73</v>
      </c>
      <c r="G4580" s="43" t="s">
        <v>5292</v>
      </c>
      <c r="H4580" s="2">
        <v>45213</v>
      </c>
      <c r="J4580" s="43">
        <v>2023</v>
      </c>
      <c r="K4580" s="43">
        <v>10</v>
      </c>
      <c r="L4580" s="43">
        <v>14</v>
      </c>
      <c r="M4580" s="43"/>
      <c r="N4580" s="43"/>
      <c r="O4580" s="43"/>
      <c r="P4580" s="12" t="s">
        <v>75</v>
      </c>
      <c r="Q4580" s="12" t="str">
        <f>CONCATENATE(X4580," ",Y4580)</f>
        <v>Pararge aegeria</v>
      </c>
      <c r="R4580" s="14" t="str">
        <f>CONCATENATE(S4580,", ",T4580,", ",U4580,", ",V4580,", ",W4580,", ",X4580,", ",Y4580)</f>
        <v>Animalia, Arthropoda, Insecta, Lepidoptera, Nymphalidae, Pararge, aegeria</v>
      </c>
      <c r="S4580" s="6" t="s">
        <v>76</v>
      </c>
      <c r="T4580" s="6" t="s">
        <v>208</v>
      </c>
      <c r="U4580" s="6" t="s">
        <v>209</v>
      </c>
      <c r="V4580" s="6" t="s">
        <v>210</v>
      </c>
      <c r="W4580" s="6" t="s">
        <v>238</v>
      </c>
      <c r="X4580" s="6" t="s">
        <v>243</v>
      </c>
      <c r="Y4580" s="6" t="s">
        <v>244</v>
      </c>
      <c r="AA4580" s="12" t="s">
        <v>83</v>
      </c>
      <c r="AB4580" s="6" t="s">
        <v>84</v>
      </c>
      <c r="AC4580" s="43" t="s">
        <v>245</v>
      </c>
      <c r="AD4580" s="6" t="s">
        <v>5219</v>
      </c>
      <c r="AE4580" s="2">
        <v>45213</v>
      </c>
      <c r="AF4580" s="43" t="s">
        <v>87</v>
      </c>
      <c r="AG4580" s="7" t="s">
        <v>246</v>
      </c>
      <c r="AH4580" s="43">
        <v>48.112000000000002</v>
      </c>
      <c r="AI4580" s="43">
        <v>-1.7054499999999999</v>
      </c>
      <c r="AL4580" s="43">
        <v>10</v>
      </c>
      <c r="AN4580" s="46" t="s">
        <v>5240</v>
      </c>
      <c r="AO4580" s="5" t="s">
        <v>89</v>
      </c>
      <c r="AP4580" s="6" t="s">
        <v>5219</v>
      </c>
      <c r="AR4580" s="7" t="s">
        <v>90</v>
      </c>
      <c r="AT4580" s="4" t="str">
        <f>CONCATENATE(AU4580,", ",AV4580,", ",AW4580,", ",AX4580,", ",AY4580,", ",AZ4580,", ",BA4580)</f>
        <v>Europe, France, FR, Bretagne, Ille-et-Vilaine, Rennes, Campus Institut Agro Rennes</v>
      </c>
      <c r="AU4580" s="1" t="s">
        <v>91</v>
      </c>
      <c r="AV4580" s="1" t="s">
        <v>92</v>
      </c>
      <c r="AW4580" s="1" t="s">
        <v>93</v>
      </c>
      <c r="AX4580" s="1" t="s">
        <v>94</v>
      </c>
      <c r="AY4580" s="1" t="s">
        <v>95</v>
      </c>
      <c r="AZ4580" s="1" t="s">
        <v>96</v>
      </c>
      <c r="BA4580" s="1" t="s">
        <v>5242</v>
      </c>
      <c r="BC4580" s="43"/>
      <c r="BF4580" s="43" t="s">
        <v>4596</v>
      </c>
      <c r="BG4580" s="43" t="s">
        <v>93</v>
      </c>
      <c r="BH4580" s="7" t="s">
        <v>97</v>
      </c>
      <c r="BJ4580" s="7" t="s">
        <v>98</v>
      </c>
      <c r="BK4580" s="7" t="s">
        <v>99</v>
      </c>
      <c r="BL4580" s="7" t="s">
        <v>4597</v>
      </c>
      <c r="BM4580" s="7" t="s">
        <v>4598</v>
      </c>
      <c r="BU4580" s="43">
        <v>1</v>
      </c>
      <c r="BW4580" s="43" t="s">
        <v>103</v>
      </c>
    </row>
    <row r="4581" spans="3:75" x14ac:dyDescent="0.35">
      <c r="C4581" s="43" t="str">
        <f t="shared" si="71"/>
        <v>IARA:BDT-10:2023: 4580</v>
      </c>
      <c r="D4581" s="43">
        <v>4580</v>
      </c>
      <c r="E4581" s="43" t="s">
        <v>5317</v>
      </c>
      <c r="F4581" s="1" t="s">
        <v>73</v>
      </c>
      <c r="G4581" s="43" t="s">
        <v>5292</v>
      </c>
      <c r="H4581" s="2">
        <v>45213</v>
      </c>
      <c r="J4581" s="43">
        <v>2023</v>
      </c>
      <c r="K4581" s="43">
        <v>10</v>
      </c>
      <c r="L4581" s="43">
        <v>14</v>
      </c>
      <c r="M4581" s="43"/>
      <c r="N4581" s="43"/>
      <c r="O4581" s="43"/>
      <c r="P4581" s="12" t="s">
        <v>75</v>
      </c>
      <c r="Q4581" s="12" t="str">
        <f>CONCATENATE(X4581," ",Y4581)</f>
        <v>Pararge aegeria</v>
      </c>
      <c r="R4581" s="14" t="str">
        <f>CONCATENATE(S4581,", ",T4581,", ",U4581,", ",V4581,", ",W4581,", ",X4581,", ",Y4581)</f>
        <v>Animalia, Arthropoda, Insecta, Lepidoptera, Nymphalidae, Pararge, aegeria</v>
      </c>
      <c r="S4581" s="6" t="s">
        <v>76</v>
      </c>
      <c r="T4581" s="6" t="s">
        <v>208</v>
      </c>
      <c r="U4581" s="6" t="s">
        <v>209</v>
      </c>
      <c r="V4581" s="6" t="s">
        <v>210</v>
      </c>
      <c r="W4581" s="6" t="s">
        <v>238</v>
      </c>
      <c r="X4581" s="6" t="s">
        <v>243</v>
      </c>
      <c r="Y4581" s="6" t="s">
        <v>244</v>
      </c>
      <c r="AA4581" s="12" t="s">
        <v>83</v>
      </c>
      <c r="AB4581" s="6" t="s">
        <v>84</v>
      </c>
      <c r="AC4581" s="43" t="s">
        <v>245</v>
      </c>
      <c r="AD4581" s="6" t="s">
        <v>5219</v>
      </c>
      <c r="AE4581" s="2">
        <v>45213</v>
      </c>
      <c r="AF4581" s="43" t="s">
        <v>87</v>
      </c>
      <c r="AG4581" s="7" t="s">
        <v>246</v>
      </c>
      <c r="AH4581" s="43">
        <v>48.112110000000001</v>
      </c>
      <c r="AI4581" s="43">
        <v>-1.70533</v>
      </c>
      <c r="AL4581" s="43">
        <v>10</v>
      </c>
      <c r="AN4581" s="46" t="s">
        <v>5240</v>
      </c>
      <c r="AO4581" s="5" t="s">
        <v>89</v>
      </c>
      <c r="AP4581" s="43" t="s">
        <v>5219</v>
      </c>
      <c r="AR4581" s="7" t="s">
        <v>90</v>
      </c>
      <c r="AT4581" s="4" t="str">
        <f>CONCATENATE(AU4581,", ",AV4581,", ",AW4581,", ",AX4581,", ",AY4581,", ",AZ4581,", ",BA4581)</f>
        <v>Europe, France, FR, Bretagne, Ille-et-Vilaine, Rennes, Campus Institut Agro Rennes</v>
      </c>
      <c r="AU4581" s="1" t="s">
        <v>91</v>
      </c>
      <c r="AV4581" s="1" t="s">
        <v>92</v>
      </c>
      <c r="AW4581" s="1" t="s">
        <v>93</v>
      </c>
      <c r="AX4581" s="1" t="s">
        <v>94</v>
      </c>
      <c r="AY4581" s="1" t="s">
        <v>95</v>
      </c>
      <c r="AZ4581" s="1" t="s">
        <v>96</v>
      </c>
      <c r="BA4581" s="1" t="s">
        <v>5242</v>
      </c>
      <c r="BC4581" s="43"/>
      <c r="BF4581" s="43" t="s">
        <v>4596</v>
      </c>
      <c r="BG4581" s="43" t="s">
        <v>93</v>
      </c>
      <c r="BH4581" s="7" t="s">
        <v>97</v>
      </c>
      <c r="BJ4581" s="7" t="s">
        <v>98</v>
      </c>
      <c r="BK4581" s="7" t="s">
        <v>99</v>
      </c>
      <c r="BL4581" s="7" t="s">
        <v>4597</v>
      </c>
      <c r="BM4581" s="7" t="s">
        <v>4598</v>
      </c>
      <c r="BU4581" s="43">
        <v>1</v>
      </c>
      <c r="BW4581" s="43" t="s">
        <v>103</v>
      </c>
    </row>
    <row r="4582" spans="3:75" x14ac:dyDescent="0.35">
      <c r="C4582" s="43" t="str">
        <f t="shared" si="71"/>
        <v>IARA:BDT-10:2023: 4581</v>
      </c>
      <c r="D4582" s="43">
        <v>4581</v>
      </c>
      <c r="E4582" s="43" t="s">
        <v>5317</v>
      </c>
      <c r="F4582" s="1" t="s">
        <v>73</v>
      </c>
      <c r="G4582" s="43" t="s">
        <v>5292</v>
      </c>
      <c r="H4582" s="2">
        <v>45213</v>
      </c>
      <c r="J4582" s="43">
        <v>2023</v>
      </c>
      <c r="K4582" s="43">
        <v>10</v>
      </c>
      <c r="L4582" s="43">
        <v>14</v>
      </c>
      <c r="M4582" s="43"/>
      <c r="N4582" s="43"/>
      <c r="O4582" s="43"/>
      <c r="P4582" s="12" t="s">
        <v>75</v>
      </c>
      <c r="Q4582" s="12" t="str">
        <f>CONCATENATE(X4582," ",Y4582)</f>
        <v>Pararge aegeria</v>
      </c>
      <c r="R4582" s="14" t="str">
        <f>CONCATENATE(S4582,", ",T4582,", ",U4582,", ",V4582,", ",W4582,", ",X4582,", ",Y4582)</f>
        <v>Animalia, Arthropoda, Insecta, Lepidoptera, Nymphalidae, Pararge, aegeria</v>
      </c>
      <c r="S4582" s="6" t="s">
        <v>76</v>
      </c>
      <c r="T4582" s="6" t="s">
        <v>208</v>
      </c>
      <c r="U4582" s="6" t="s">
        <v>209</v>
      </c>
      <c r="V4582" s="6" t="s">
        <v>210</v>
      </c>
      <c r="W4582" s="6" t="s">
        <v>238</v>
      </c>
      <c r="X4582" s="6" t="s">
        <v>243</v>
      </c>
      <c r="Y4582" s="6" t="s">
        <v>244</v>
      </c>
      <c r="AA4582" s="12" t="s">
        <v>83</v>
      </c>
      <c r="AB4582" s="6" t="s">
        <v>84</v>
      </c>
      <c r="AC4582" s="43" t="s">
        <v>245</v>
      </c>
      <c r="AD4582" s="6" t="s">
        <v>5219</v>
      </c>
      <c r="AE4582" s="2">
        <v>45213</v>
      </c>
      <c r="AF4582" s="43" t="s">
        <v>87</v>
      </c>
      <c r="AG4582" s="7" t="s">
        <v>246</v>
      </c>
      <c r="AH4582" s="43">
        <v>48.111690000000003</v>
      </c>
      <c r="AI4582" s="43">
        <v>-1.7053199999999999</v>
      </c>
      <c r="AL4582" s="43">
        <v>10</v>
      </c>
      <c r="AN4582" s="46" t="s">
        <v>5240</v>
      </c>
      <c r="AO4582" s="5" t="s">
        <v>89</v>
      </c>
      <c r="AP4582" s="43" t="s">
        <v>5219</v>
      </c>
      <c r="AR4582" s="7" t="s">
        <v>90</v>
      </c>
      <c r="AT4582" s="4" t="str">
        <f>CONCATENATE(AU4582,", ",AV4582,", ",AW4582,", ",AX4582,", ",AY4582,", ",AZ4582,", ",BA4582)</f>
        <v>Europe, France, FR, Bretagne, Ille-et-Vilaine, Rennes, Campus Institut Agro Rennes</v>
      </c>
      <c r="AU4582" s="1" t="s">
        <v>91</v>
      </c>
      <c r="AV4582" s="1" t="s">
        <v>92</v>
      </c>
      <c r="AW4582" s="1" t="s">
        <v>93</v>
      </c>
      <c r="AX4582" s="1" t="s">
        <v>94</v>
      </c>
      <c r="AY4582" s="1" t="s">
        <v>95</v>
      </c>
      <c r="AZ4582" s="1" t="s">
        <v>96</v>
      </c>
      <c r="BA4582" s="1" t="s">
        <v>5242</v>
      </c>
      <c r="BC4582" s="43"/>
      <c r="BF4582" s="43" t="s">
        <v>4596</v>
      </c>
      <c r="BG4582" s="43" t="s">
        <v>93</v>
      </c>
      <c r="BH4582" s="7" t="s">
        <v>97</v>
      </c>
      <c r="BJ4582" s="7" t="s">
        <v>98</v>
      </c>
      <c r="BK4582" s="7" t="s">
        <v>99</v>
      </c>
      <c r="BL4582" s="7" t="s">
        <v>4597</v>
      </c>
      <c r="BM4582" s="7" t="s">
        <v>4598</v>
      </c>
      <c r="BU4582" s="43">
        <v>1</v>
      </c>
      <c r="BW4582" s="43" t="s">
        <v>103</v>
      </c>
    </row>
    <row r="4583" spans="3:75" x14ac:dyDescent="0.35">
      <c r="C4583" s="43" t="str">
        <f t="shared" si="71"/>
        <v>IARA:BDT-10:2023: 4582</v>
      </c>
      <c r="D4583" s="43">
        <v>4582</v>
      </c>
      <c r="E4583" s="43" t="s">
        <v>5317</v>
      </c>
      <c r="F4583" s="1" t="s">
        <v>73</v>
      </c>
      <c r="G4583" s="43" t="s">
        <v>5292</v>
      </c>
      <c r="H4583" s="2">
        <v>45213</v>
      </c>
      <c r="J4583" s="43">
        <v>2023</v>
      </c>
      <c r="K4583" s="43">
        <v>10</v>
      </c>
      <c r="L4583" s="43">
        <v>14</v>
      </c>
      <c r="M4583" s="43"/>
      <c r="N4583" s="43"/>
      <c r="O4583" s="43"/>
      <c r="P4583" s="12" t="s">
        <v>75</v>
      </c>
      <c r="Q4583" s="12" t="str">
        <f>CONCATENATE(X4583," ",Y4583)</f>
        <v>Pararge aegeria</v>
      </c>
      <c r="R4583" s="14" t="str">
        <f>CONCATENATE(S4583,", ",T4583,", ",U4583,", ",V4583,", ",W4583,", ",X4583,", ",Y4583)</f>
        <v>Animalia, Arthropoda, Insecta, Lepidoptera, Nymphalidae, Pararge, aegeria</v>
      </c>
      <c r="S4583" s="6" t="s">
        <v>76</v>
      </c>
      <c r="T4583" s="6" t="s">
        <v>208</v>
      </c>
      <c r="U4583" s="6" t="s">
        <v>209</v>
      </c>
      <c r="V4583" s="6" t="s">
        <v>210</v>
      </c>
      <c r="W4583" s="6" t="s">
        <v>238</v>
      </c>
      <c r="X4583" s="6" t="s">
        <v>243</v>
      </c>
      <c r="Y4583" s="6" t="s">
        <v>244</v>
      </c>
      <c r="AA4583" s="12" t="s">
        <v>83</v>
      </c>
      <c r="AB4583" s="6" t="s">
        <v>84</v>
      </c>
      <c r="AC4583" s="43" t="s">
        <v>245</v>
      </c>
      <c r="AD4583" s="43" t="s">
        <v>5219</v>
      </c>
      <c r="AE4583" s="2">
        <v>45213</v>
      </c>
      <c r="AF4583" s="43" t="s">
        <v>87</v>
      </c>
      <c r="AG4583" s="7" t="s">
        <v>246</v>
      </c>
      <c r="AH4583" s="43">
        <v>48.111669999999997</v>
      </c>
      <c r="AI4583" s="43">
        <v>-1.70529</v>
      </c>
      <c r="AL4583" s="43">
        <v>10</v>
      </c>
      <c r="AN4583" s="46" t="s">
        <v>5240</v>
      </c>
      <c r="AO4583" s="5" t="s">
        <v>89</v>
      </c>
      <c r="AP4583" s="6" t="s">
        <v>5220</v>
      </c>
      <c r="AR4583" s="7" t="s">
        <v>90</v>
      </c>
      <c r="AT4583" s="4" t="str">
        <f>CONCATENATE(AU4583,", ",AV4583,", ",AW4583,", ",AX4583,", ",AY4583,", ",AZ4583,", ",BA4583)</f>
        <v>Europe, France, FR, Bretagne, Ille-et-Vilaine, Rennes, Campus Institut Agro Rennes</v>
      </c>
      <c r="AU4583" s="1" t="s">
        <v>91</v>
      </c>
      <c r="AV4583" s="1" t="s">
        <v>92</v>
      </c>
      <c r="AW4583" s="1" t="s">
        <v>93</v>
      </c>
      <c r="AX4583" s="1" t="s">
        <v>94</v>
      </c>
      <c r="AY4583" s="1" t="s">
        <v>95</v>
      </c>
      <c r="AZ4583" s="1" t="s">
        <v>96</v>
      </c>
      <c r="BA4583" s="1" t="s">
        <v>5242</v>
      </c>
      <c r="BC4583" s="43"/>
      <c r="BF4583" s="43" t="s">
        <v>4596</v>
      </c>
      <c r="BG4583" s="43" t="s">
        <v>93</v>
      </c>
      <c r="BH4583" s="7" t="s">
        <v>97</v>
      </c>
      <c r="BJ4583" s="7" t="s">
        <v>98</v>
      </c>
      <c r="BK4583" s="7" t="s">
        <v>99</v>
      </c>
      <c r="BL4583" s="7" t="s">
        <v>4597</v>
      </c>
      <c r="BM4583" s="7" t="s">
        <v>4598</v>
      </c>
      <c r="BU4583" s="43">
        <v>1</v>
      </c>
      <c r="BW4583" s="43" t="s">
        <v>103</v>
      </c>
    </row>
    <row r="4584" spans="3:75" x14ac:dyDescent="0.35">
      <c r="C4584" s="43" t="str">
        <f t="shared" si="71"/>
        <v>IARA:BDT-10:2023: 4583</v>
      </c>
      <c r="D4584" s="43">
        <v>4583</v>
      </c>
      <c r="E4584" s="43" t="s">
        <v>5317</v>
      </c>
      <c r="F4584" s="1" t="s">
        <v>73</v>
      </c>
      <c r="G4584" s="43" t="s">
        <v>5292</v>
      </c>
      <c r="H4584" s="2">
        <v>45213</v>
      </c>
      <c r="J4584" s="43">
        <v>2023</v>
      </c>
      <c r="K4584" s="43">
        <v>10</v>
      </c>
      <c r="L4584" s="43">
        <v>14</v>
      </c>
      <c r="M4584" s="43"/>
      <c r="N4584" s="43"/>
      <c r="O4584" s="43"/>
      <c r="P4584" s="12" t="s">
        <v>75</v>
      </c>
      <c r="Q4584" s="12" t="str">
        <f>CONCATENATE(X4584," ",Y4584)</f>
        <v>Pararge aegeria</v>
      </c>
      <c r="R4584" s="14" t="str">
        <f>CONCATENATE(S4584,", ",T4584,", ",U4584,", ",V4584,", ",W4584,", ",X4584,", ",Y4584)</f>
        <v>Animalia, Arthropoda, Insecta, Lepidoptera, Nymphalidae, Pararge, aegeria</v>
      </c>
      <c r="S4584" s="6" t="s">
        <v>76</v>
      </c>
      <c r="T4584" s="6" t="s">
        <v>208</v>
      </c>
      <c r="U4584" s="6" t="s">
        <v>209</v>
      </c>
      <c r="V4584" s="6" t="s">
        <v>210</v>
      </c>
      <c r="W4584" s="6" t="s">
        <v>238</v>
      </c>
      <c r="X4584" s="6" t="s">
        <v>243</v>
      </c>
      <c r="Y4584" s="6" t="s">
        <v>244</v>
      </c>
      <c r="AA4584" s="12" t="s">
        <v>83</v>
      </c>
      <c r="AB4584" s="6" t="s">
        <v>84</v>
      </c>
      <c r="AC4584" s="43" t="s">
        <v>245</v>
      </c>
      <c r="AD4584" s="43" t="s">
        <v>5219</v>
      </c>
      <c r="AE4584" s="2">
        <v>45213</v>
      </c>
      <c r="AF4584" s="43" t="s">
        <v>87</v>
      </c>
      <c r="AG4584" s="7" t="s">
        <v>246</v>
      </c>
      <c r="AH4584" s="43">
        <v>48.111710000000002</v>
      </c>
      <c r="AI4584" s="43">
        <v>-1.7052799999999999</v>
      </c>
      <c r="AL4584" s="43">
        <v>10</v>
      </c>
      <c r="AN4584" s="46" t="s">
        <v>5240</v>
      </c>
      <c r="AO4584" s="5" t="s">
        <v>89</v>
      </c>
      <c r="AP4584" s="43" t="s">
        <v>5219</v>
      </c>
      <c r="AR4584" s="7" t="s">
        <v>90</v>
      </c>
      <c r="AT4584" s="4" t="str">
        <f>CONCATENATE(AU4584,", ",AV4584,", ",AW4584,", ",AX4584,", ",AY4584,", ",AZ4584,", ",BA4584)</f>
        <v>Europe, France, FR, Bretagne, Ille-et-Vilaine, Rennes, Campus Institut Agro Rennes</v>
      </c>
      <c r="AU4584" s="1" t="s">
        <v>91</v>
      </c>
      <c r="AV4584" s="1" t="s">
        <v>92</v>
      </c>
      <c r="AW4584" s="1" t="s">
        <v>93</v>
      </c>
      <c r="AX4584" s="1" t="s">
        <v>94</v>
      </c>
      <c r="AY4584" s="1" t="s">
        <v>95</v>
      </c>
      <c r="AZ4584" s="1" t="s">
        <v>96</v>
      </c>
      <c r="BA4584" s="1" t="s">
        <v>5242</v>
      </c>
      <c r="BC4584" s="43"/>
      <c r="BF4584" s="43" t="s">
        <v>4596</v>
      </c>
      <c r="BG4584" s="43" t="s">
        <v>93</v>
      </c>
      <c r="BH4584" s="7" t="s">
        <v>97</v>
      </c>
      <c r="BJ4584" s="7" t="s">
        <v>98</v>
      </c>
      <c r="BK4584" s="7" t="s">
        <v>99</v>
      </c>
      <c r="BL4584" s="7" t="s">
        <v>4597</v>
      </c>
      <c r="BM4584" s="7" t="s">
        <v>4598</v>
      </c>
      <c r="BU4584" s="43">
        <v>1</v>
      </c>
      <c r="BW4584" s="43" t="s">
        <v>103</v>
      </c>
    </row>
    <row r="4585" spans="3:75" x14ac:dyDescent="0.35">
      <c r="C4585" s="43" t="str">
        <f t="shared" si="71"/>
        <v>IARA:BDT-10:2023: 4584</v>
      </c>
      <c r="D4585" s="43">
        <v>4584</v>
      </c>
      <c r="E4585" s="43" t="s">
        <v>5317</v>
      </c>
      <c r="F4585" s="1" t="s">
        <v>73</v>
      </c>
      <c r="G4585" s="43" t="s">
        <v>5292</v>
      </c>
      <c r="H4585" s="2">
        <v>45213</v>
      </c>
      <c r="J4585" s="43">
        <v>2023</v>
      </c>
      <c r="K4585" s="43">
        <v>10</v>
      </c>
      <c r="L4585" s="43">
        <v>14</v>
      </c>
      <c r="M4585" s="43"/>
      <c r="N4585" s="43"/>
      <c r="O4585" s="43"/>
      <c r="P4585" s="12" t="s">
        <v>75</v>
      </c>
      <c r="Q4585" s="12" t="str">
        <f>CONCATENATE(X4585," ",Y4585)</f>
        <v>Pararge aegeria</v>
      </c>
      <c r="R4585" s="14" t="str">
        <f>CONCATENATE(S4585,", ",T4585,", ",U4585,", ",V4585,", ",W4585,", ",X4585,", ",Y4585)</f>
        <v>Animalia, Arthropoda, Insecta, Lepidoptera, Nymphalidae, Pararge, aegeria</v>
      </c>
      <c r="S4585" s="6" t="s">
        <v>76</v>
      </c>
      <c r="T4585" s="6" t="s">
        <v>208</v>
      </c>
      <c r="U4585" s="6" t="s">
        <v>209</v>
      </c>
      <c r="V4585" s="6" t="s">
        <v>210</v>
      </c>
      <c r="W4585" s="6" t="s">
        <v>238</v>
      </c>
      <c r="X4585" s="6" t="s">
        <v>243</v>
      </c>
      <c r="Y4585" s="6" t="s">
        <v>244</v>
      </c>
      <c r="AA4585" s="12" t="s">
        <v>83</v>
      </c>
      <c r="AB4585" s="6" t="s">
        <v>84</v>
      </c>
      <c r="AC4585" s="43" t="s">
        <v>245</v>
      </c>
      <c r="AD4585" s="43" t="s">
        <v>5219</v>
      </c>
      <c r="AE4585" s="2">
        <v>45213</v>
      </c>
      <c r="AF4585" s="43" t="s">
        <v>87</v>
      </c>
      <c r="AG4585" s="7" t="s">
        <v>246</v>
      </c>
      <c r="AH4585" s="43">
        <v>48.112050000000004</v>
      </c>
      <c r="AI4585" s="43">
        <v>-1.7052799999999999</v>
      </c>
      <c r="AL4585" s="43">
        <v>10</v>
      </c>
      <c r="AN4585" s="46" t="s">
        <v>5240</v>
      </c>
      <c r="AO4585" s="5" t="s">
        <v>89</v>
      </c>
      <c r="AP4585" s="6" t="s">
        <v>5220</v>
      </c>
      <c r="AR4585" s="7" t="s">
        <v>90</v>
      </c>
      <c r="AT4585" s="4" t="str">
        <f>CONCATENATE(AU4585,", ",AV4585,", ",AW4585,", ",AX4585,", ",AY4585,", ",AZ4585,", ",BA4585)</f>
        <v>Europe, France, FR, Bretagne, Ille-et-Vilaine, Rennes, Campus Institut Agro Rennes</v>
      </c>
      <c r="AU4585" s="1" t="s">
        <v>91</v>
      </c>
      <c r="AV4585" s="1" t="s">
        <v>92</v>
      </c>
      <c r="AW4585" s="1" t="s">
        <v>93</v>
      </c>
      <c r="AX4585" s="1" t="s">
        <v>94</v>
      </c>
      <c r="AY4585" s="1" t="s">
        <v>95</v>
      </c>
      <c r="AZ4585" s="1" t="s">
        <v>96</v>
      </c>
      <c r="BA4585" s="1" t="s">
        <v>5242</v>
      </c>
      <c r="BC4585" s="43"/>
      <c r="BF4585" s="43" t="s">
        <v>4596</v>
      </c>
      <c r="BG4585" s="43" t="s">
        <v>93</v>
      </c>
      <c r="BH4585" s="7" t="s">
        <v>97</v>
      </c>
      <c r="BJ4585" s="7" t="s">
        <v>98</v>
      </c>
      <c r="BK4585" s="7" t="s">
        <v>99</v>
      </c>
      <c r="BL4585" s="7" t="s">
        <v>4597</v>
      </c>
      <c r="BM4585" s="7" t="s">
        <v>4598</v>
      </c>
      <c r="BU4585" s="43">
        <v>1</v>
      </c>
      <c r="BW4585" s="43" t="s">
        <v>103</v>
      </c>
    </row>
    <row r="4586" spans="3:75" x14ac:dyDescent="0.35">
      <c r="C4586" s="43" t="str">
        <f t="shared" si="71"/>
        <v>IARA:BDT-10:2023: 4585</v>
      </c>
      <c r="D4586" s="43">
        <v>4585</v>
      </c>
      <c r="E4586" s="43" t="s">
        <v>5317</v>
      </c>
      <c r="F4586" s="1" t="s">
        <v>73</v>
      </c>
      <c r="G4586" s="43" t="s">
        <v>5292</v>
      </c>
      <c r="H4586" s="2">
        <v>45213</v>
      </c>
      <c r="J4586" s="43">
        <v>2023</v>
      </c>
      <c r="K4586" s="43">
        <v>10</v>
      </c>
      <c r="L4586" s="43">
        <v>14</v>
      </c>
      <c r="M4586" s="43"/>
      <c r="N4586" s="43"/>
      <c r="O4586" s="43"/>
      <c r="P4586" s="12" t="s">
        <v>75</v>
      </c>
      <c r="Q4586" s="12" t="str">
        <f>CONCATENATE(X4586," ",Y4586)</f>
        <v>Lycaena phlaeas</v>
      </c>
      <c r="R4586" s="14" t="str">
        <f>CONCATENATE(S4586,", ",T4586,", ",U4586,", ",V4586,", ",W4586,", ",X4586,", ",Y4586)</f>
        <v>Animalia, Arthropoda, Insecta, Lepidoptera, Lycaenidae, Lycaena, phlaeas</v>
      </c>
      <c r="S4586" s="6" t="s">
        <v>76</v>
      </c>
      <c r="T4586" s="6" t="s">
        <v>208</v>
      </c>
      <c r="U4586" s="6" t="s">
        <v>209</v>
      </c>
      <c r="V4586" s="6" t="s">
        <v>210</v>
      </c>
      <c r="W4586" s="6" t="s">
        <v>216</v>
      </c>
      <c r="X4586" s="6" t="s">
        <v>420</v>
      </c>
      <c r="Y4586" s="6" t="s">
        <v>421</v>
      </c>
      <c r="AA4586" s="12" t="s">
        <v>83</v>
      </c>
      <c r="AB4586" s="6" t="s">
        <v>422</v>
      </c>
      <c r="AC4586" s="12" t="s">
        <v>382</v>
      </c>
      <c r="AD4586" s="43" t="s">
        <v>5219</v>
      </c>
      <c r="AE4586" s="2">
        <v>45213</v>
      </c>
      <c r="AF4586" s="43" t="s">
        <v>87</v>
      </c>
      <c r="AG4586" s="7" t="s">
        <v>419</v>
      </c>
      <c r="AH4586" s="43">
        <v>48.111440000000002</v>
      </c>
      <c r="AI4586" s="43">
        <v>-1.70526</v>
      </c>
      <c r="AL4586" s="43">
        <v>10</v>
      </c>
      <c r="AN4586" s="46" t="s">
        <v>5240</v>
      </c>
      <c r="AO4586" s="5" t="s">
        <v>89</v>
      </c>
      <c r="AP4586" s="43" t="s">
        <v>5219</v>
      </c>
      <c r="AR4586" s="7" t="s">
        <v>90</v>
      </c>
      <c r="AT4586" s="4" t="str">
        <f>CONCATENATE(AU4586,", ",AV4586,", ",AW4586,", ",AX4586,", ",AY4586,", ",AZ4586,", ",BA4586)</f>
        <v>Europe, France, FR, Bretagne, Ille-et-Vilaine, Rennes, Campus Institut Agro Rennes</v>
      </c>
      <c r="AU4586" s="1" t="s">
        <v>91</v>
      </c>
      <c r="AV4586" s="1" t="s">
        <v>92</v>
      </c>
      <c r="AW4586" s="1" t="s">
        <v>93</v>
      </c>
      <c r="AX4586" s="1" t="s">
        <v>94</v>
      </c>
      <c r="AY4586" s="1" t="s">
        <v>95</v>
      </c>
      <c r="AZ4586" s="1" t="s">
        <v>96</v>
      </c>
      <c r="BA4586" s="1" t="s">
        <v>5242</v>
      </c>
      <c r="BC4586" s="43"/>
      <c r="BF4586" s="43" t="s">
        <v>4596</v>
      </c>
      <c r="BG4586" s="43" t="s">
        <v>93</v>
      </c>
      <c r="BH4586" s="7" t="s">
        <v>97</v>
      </c>
      <c r="BJ4586" s="7" t="s">
        <v>98</v>
      </c>
      <c r="BK4586" s="7" t="s">
        <v>99</v>
      </c>
      <c r="BL4586" s="7" t="s">
        <v>4597</v>
      </c>
      <c r="BM4586" s="7" t="s">
        <v>4598</v>
      </c>
      <c r="BU4586" s="43">
        <v>1</v>
      </c>
      <c r="BW4586" s="43" t="s">
        <v>103</v>
      </c>
    </row>
    <row r="4587" spans="3:75" x14ac:dyDescent="0.35">
      <c r="C4587" s="43" t="str">
        <f t="shared" si="71"/>
        <v>IARA:BDT-10:2023: 4586</v>
      </c>
      <c r="D4587" s="43">
        <v>4586</v>
      </c>
      <c r="E4587" s="43" t="s">
        <v>5317</v>
      </c>
      <c r="F4587" s="1" t="s">
        <v>73</v>
      </c>
      <c r="G4587" s="43" t="s">
        <v>5292</v>
      </c>
      <c r="H4587" s="2">
        <v>45213</v>
      </c>
      <c r="J4587" s="43">
        <v>2023</v>
      </c>
      <c r="K4587" s="43">
        <v>10</v>
      </c>
      <c r="L4587" s="43">
        <v>14</v>
      </c>
      <c r="M4587" s="43"/>
      <c r="N4587" s="43"/>
      <c r="O4587" s="43"/>
      <c r="P4587" s="12" t="s">
        <v>75</v>
      </c>
      <c r="Q4587" s="12" t="str">
        <f>CONCATENATE(X4587," ",Y4587)</f>
        <v>Pararge aegeria</v>
      </c>
      <c r="R4587" s="14" t="str">
        <f>CONCATENATE(S4587,", ",T4587,", ",U4587,", ",V4587,", ",W4587,", ",X4587,", ",Y4587)</f>
        <v>Animalia, Arthropoda, Insecta, Lepidoptera, Nymphalidae, Pararge, aegeria</v>
      </c>
      <c r="S4587" s="6" t="s">
        <v>76</v>
      </c>
      <c r="T4587" s="6" t="s">
        <v>208</v>
      </c>
      <c r="U4587" s="6" t="s">
        <v>209</v>
      </c>
      <c r="V4587" s="6" t="s">
        <v>210</v>
      </c>
      <c r="W4587" s="6" t="s">
        <v>238</v>
      </c>
      <c r="X4587" s="6" t="s">
        <v>243</v>
      </c>
      <c r="Y4587" s="6" t="s">
        <v>244</v>
      </c>
      <c r="AA4587" s="12" t="s">
        <v>83</v>
      </c>
      <c r="AB4587" s="6" t="s">
        <v>84</v>
      </c>
      <c r="AC4587" s="43" t="s">
        <v>245</v>
      </c>
      <c r="AD4587" s="43" t="s">
        <v>5219</v>
      </c>
      <c r="AE4587" s="2">
        <v>45213</v>
      </c>
      <c r="AF4587" s="43" t="s">
        <v>87</v>
      </c>
      <c r="AG4587" s="7" t="s">
        <v>246</v>
      </c>
      <c r="AH4587" s="43">
        <v>48.11168</v>
      </c>
      <c r="AI4587" s="43">
        <v>-1.70523</v>
      </c>
      <c r="AL4587" s="43">
        <v>10</v>
      </c>
      <c r="AN4587" s="46" t="s">
        <v>5240</v>
      </c>
      <c r="AO4587" s="5" t="s">
        <v>89</v>
      </c>
      <c r="AP4587" s="43" t="s">
        <v>5219</v>
      </c>
      <c r="AR4587" s="7" t="s">
        <v>90</v>
      </c>
      <c r="AT4587" s="4" t="str">
        <f>CONCATENATE(AU4587,", ",AV4587,", ",AW4587,", ",AX4587,", ",AY4587,", ",AZ4587,", ",BA4587)</f>
        <v>Europe, France, FR, Bretagne, Ille-et-Vilaine, Rennes, Campus Institut Agro Rennes</v>
      </c>
      <c r="AU4587" s="1" t="s">
        <v>91</v>
      </c>
      <c r="AV4587" s="1" t="s">
        <v>92</v>
      </c>
      <c r="AW4587" s="1" t="s">
        <v>93</v>
      </c>
      <c r="AX4587" s="1" t="s">
        <v>94</v>
      </c>
      <c r="AY4587" s="1" t="s">
        <v>95</v>
      </c>
      <c r="AZ4587" s="1" t="s">
        <v>96</v>
      </c>
      <c r="BA4587" s="1" t="s">
        <v>5242</v>
      </c>
      <c r="BC4587" s="43"/>
      <c r="BF4587" s="43" t="s">
        <v>4596</v>
      </c>
      <c r="BG4587" s="43" t="s">
        <v>93</v>
      </c>
      <c r="BH4587" s="7" t="s">
        <v>97</v>
      </c>
      <c r="BJ4587" s="7" t="s">
        <v>98</v>
      </c>
      <c r="BK4587" s="7" t="s">
        <v>99</v>
      </c>
      <c r="BL4587" s="7" t="s">
        <v>4597</v>
      </c>
      <c r="BM4587" s="7" t="s">
        <v>4598</v>
      </c>
      <c r="BU4587" s="43">
        <v>1</v>
      </c>
      <c r="BW4587" s="43" t="s">
        <v>103</v>
      </c>
    </row>
    <row r="4588" spans="3:75" x14ac:dyDescent="0.35">
      <c r="C4588" s="43" t="str">
        <f t="shared" si="71"/>
        <v>IARA:BDT-10:2023: 4587</v>
      </c>
      <c r="D4588" s="43">
        <v>4587</v>
      </c>
      <c r="E4588" s="43" t="s">
        <v>5317</v>
      </c>
      <c r="F4588" s="1" t="s">
        <v>73</v>
      </c>
      <c r="G4588" s="43" t="s">
        <v>5292</v>
      </c>
      <c r="H4588" s="2">
        <v>45213</v>
      </c>
      <c r="J4588" s="43">
        <v>2023</v>
      </c>
      <c r="K4588" s="43">
        <v>10</v>
      </c>
      <c r="L4588" s="43">
        <v>14</v>
      </c>
      <c r="M4588" s="43"/>
      <c r="N4588" s="43"/>
      <c r="O4588" s="43"/>
      <c r="P4588" s="12" t="s">
        <v>75</v>
      </c>
      <c r="Q4588" s="12" t="str">
        <f>CONCATENATE(X4588," ",Y4588)</f>
        <v>Pararge aegeria</v>
      </c>
      <c r="R4588" s="14" t="str">
        <f>CONCATENATE(S4588,", ",T4588,", ",U4588,", ",V4588,", ",W4588,", ",X4588,", ",Y4588)</f>
        <v>Animalia, Arthropoda, Insecta, Lepidoptera, Nymphalidae, Pararge, aegeria</v>
      </c>
      <c r="S4588" s="6" t="s">
        <v>76</v>
      </c>
      <c r="T4588" s="6" t="s">
        <v>208</v>
      </c>
      <c r="U4588" s="6" t="s">
        <v>209</v>
      </c>
      <c r="V4588" s="6" t="s">
        <v>210</v>
      </c>
      <c r="W4588" s="6" t="s">
        <v>238</v>
      </c>
      <c r="X4588" s="6" t="s">
        <v>243</v>
      </c>
      <c r="Y4588" s="6" t="s">
        <v>244</v>
      </c>
      <c r="AA4588" s="12" t="s">
        <v>83</v>
      </c>
      <c r="AB4588" s="6" t="s">
        <v>84</v>
      </c>
      <c r="AC4588" s="43" t="s">
        <v>245</v>
      </c>
      <c r="AD4588" s="43" t="s">
        <v>5219</v>
      </c>
      <c r="AE4588" s="2">
        <v>45213</v>
      </c>
      <c r="AF4588" s="43" t="s">
        <v>87</v>
      </c>
      <c r="AG4588" s="7" t="s">
        <v>246</v>
      </c>
      <c r="AH4588" s="43">
        <v>48.11289</v>
      </c>
      <c r="AI4588" s="43">
        <v>-1.7041999999999999</v>
      </c>
      <c r="AL4588" s="43">
        <v>10</v>
      </c>
      <c r="AN4588" s="46" t="s">
        <v>5240</v>
      </c>
      <c r="AO4588" s="5" t="s">
        <v>89</v>
      </c>
      <c r="AP4588" s="43" t="s">
        <v>5219</v>
      </c>
      <c r="AR4588" s="7" t="s">
        <v>90</v>
      </c>
      <c r="AT4588" s="4" t="str">
        <f>CONCATENATE(AU4588,", ",AV4588,", ",AW4588,", ",AX4588,", ",AY4588,", ",AZ4588,", ",BA4588)</f>
        <v>Europe, France, FR, Bretagne, Ille-et-Vilaine, Rennes, Campus Institut Agro Rennes</v>
      </c>
      <c r="AU4588" s="1" t="s">
        <v>91</v>
      </c>
      <c r="AV4588" s="1" t="s">
        <v>92</v>
      </c>
      <c r="AW4588" s="1" t="s">
        <v>93</v>
      </c>
      <c r="AX4588" s="1" t="s">
        <v>94</v>
      </c>
      <c r="AY4588" s="1" t="s">
        <v>95</v>
      </c>
      <c r="AZ4588" s="1" t="s">
        <v>96</v>
      </c>
      <c r="BA4588" s="1" t="s">
        <v>5242</v>
      </c>
      <c r="BC4588" s="43"/>
      <c r="BF4588" s="43" t="s">
        <v>4596</v>
      </c>
      <c r="BG4588" s="43" t="s">
        <v>93</v>
      </c>
      <c r="BH4588" s="7" t="s">
        <v>97</v>
      </c>
      <c r="BJ4588" s="7" t="s">
        <v>98</v>
      </c>
      <c r="BK4588" s="7" t="s">
        <v>99</v>
      </c>
      <c r="BL4588" s="7" t="s">
        <v>4597</v>
      </c>
      <c r="BM4588" s="7" t="s">
        <v>4598</v>
      </c>
      <c r="BU4588" s="43">
        <v>1</v>
      </c>
      <c r="BW4588" s="43" t="s">
        <v>103</v>
      </c>
    </row>
    <row r="4589" spans="3:75" x14ac:dyDescent="0.35">
      <c r="C4589" s="43" t="str">
        <f t="shared" si="71"/>
        <v>IARA:BDT-10:2023: 4588</v>
      </c>
      <c r="D4589" s="43">
        <v>4588</v>
      </c>
      <c r="E4589" s="43" t="s">
        <v>5317</v>
      </c>
      <c r="F4589" s="1" t="s">
        <v>73</v>
      </c>
      <c r="G4589" s="43" t="s">
        <v>5292</v>
      </c>
      <c r="H4589" s="2">
        <v>45213</v>
      </c>
      <c r="J4589" s="43">
        <v>2023</v>
      </c>
      <c r="K4589" s="43">
        <v>10</v>
      </c>
      <c r="L4589" s="43">
        <v>14</v>
      </c>
      <c r="M4589" s="43"/>
      <c r="N4589" s="43"/>
      <c r="O4589" s="43"/>
      <c r="P4589" s="12" t="s">
        <v>75</v>
      </c>
      <c r="Q4589" s="12" t="str">
        <f>CONCATENATE(X4589," ",Y4589)</f>
        <v>Pararge aegeria</v>
      </c>
      <c r="R4589" s="14" t="str">
        <f>CONCATENATE(S4589,", ",T4589,", ",U4589,", ",V4589,", ",W4589,", ",X4589,", ",Y4589)</f>
        <v>Animalia, Arthropoda, Insecta, Lepidoptera, Nymphalidae, Pararge, aegeria</v>
      </c>
      <c r="S4589" s="6" t="s">
        <v>76</v>
      </c>
      <c r="T4589" s="6" t="s">
        <v>208</v>
      </c>
      <c r="U4589" s="6" t="s">
        <v>209</v>
      </c>
      <c r="V4589" s="6" t="s">
        <v>210</v>
      </c>
      <c r="W4589" s="6" t="s">
        <v>238</v>
      </c>
      <c r="X4589" s="6" t="s">
        <v>243</v>
      </c>
      <c r="Y4589" s="6" t="s">
        <v>244</v>
      </c>
      <c r="AA4589" s="12" t="s">
        <v>83</v>
      </c>
      <c r="AB4589" s="6" t="s">
        <v>84</v>
      </c>
      <c r="AC4589" s="43" t="s">
        <v>245</v>
      </c>
      <c r="AD4589" s="43" t="s">
        <v>5219</v>
      </c>
      <c r="AE4589" s="2">
        <v>45213</v>
      </c>
      <c r="AF4589" s="43" t="s">
        <v>87</v>
      </c>
      <c r="AG4589" s="7" t="s">
        <v>246</v>
      </c>
      <c r="AH4589" s="43">
        <v>48.11289</v>
      </c>
      <c r="AI4589" s="43">
        <v>-1.7041999999999999</v>
      </c>
      <c r="AL4589" s="43">
        <v>10</v>
      </c>
      <c r="AN4589" s="46" t="s">
        <v>5240</v>
      </c>
      <c r="AO4589" s="5" t="s">
        <v>89</v>
      </c>
      <c r="AP4589" s="43" t="s">
        <v>5219</v>
      </c>
      <c r="AR4589" s="7" t="s">
        <v>90</v>
      </c>
      <c r="AT4589" s="4" t="str">
        <f>CONCATENATE(AU4589,", ",AV4589,", ",AW4589,", ",AX4589,", ",AY4589,", ",AZ4589,", ",BA4589)</f>
        <v>Europe, France, FR, Bretagne, Ille-et-Vilaine, Rennes, Campus Institut Agro Rennes</v>
      </c>
      <c r="AU4589" s="1" t="s">
        <v>91</v>
      </c>
      <c r="AV4589" s="1" t="s">
        <v>92</v>
      </c>
      <c r="AW4589" s="1" t="s">
        <v>93</v>
      </c>
      <c r="AX4589" s="1" t="s">
        <v>94</v>
      </c>
      <c r="AY4589" s="1" t="s">
        <v>95</v>
      </c>
      <c r="AZ4589" s="1" t="s">
        <v>96</v>
      </c>
      <c r="BA4589" s="1" t="s">
        <v>5242</v>
      </c>
      <c r="BC4589" s="43"/>
      <c r="BF4589" s="43" t="s">
        <v>4596</v>
      </c>
      <c r="BG4589" s="43" t="s">
        <v>93</v>
      </c>
      <c r="BH4589" s="7" t="s">
        <v>97</v>
      </c>
      <c r="BJ4589" s="7" t="s">
        <v>98</v>
      </c>
      <c r="BK4589" s="7" t="s">
        <v>99</v>
      </c>
      <c r="BL4589" s="7" t="s">
        <v>4597</v>
      </c>
      <c r="BM4589" s="7" t="s">
        <v>4598</v>
      </c>
      <c r="BU4589" s="43">
        <v>1</v>
      </c>
      <c r="BW4589" s="43" t="s">
        <v>103</v>
      </c>
    </row>
    <row r="4590" spans="3:75" x14ac:dyDescent="0.35">
      <c r="C4590" s="43" t="str">
        <f t="shared" si="71"/>
        <v>IARA:BDT-10:2023: 4589</v>
      </c>
      <c r="D4590" s="43">
        <v>4589</v>
      </c>
      <c r="E4590" s="43" t="s">
        <v>5317</v>
      </c>
      <c r="F4590" s="1" t="s">
        <v>73</v>
      </c>
      <c r="G4590" s="43" t="s">
        <v>5292</v>
      </c>
      <c r="H4590" s="2">
        <v>45213</v>
      </c>
      <c r="J4590" s="43">
        <v>2023</v>
      </c>
      <c r="K4590" s="43">
        <v>10</v>
      </c>
      <c r="L4590" s="43">
        <v>14</v>
      </c>
      <c r="M4590" s="43"/>
      <c r="N4590" s="43"/>
      <c r="O4590" s="43"/>
      <c r="P4590" s="12" t="s">
        <v>75</v>
      </c>
      <c r="Q4590" s="12" t="str">
        <f>CONCATENATE(X4590," ",Y4590)</f>
        <v>Pararge aegeria</v>
      </c>
      <c r="R4590" s="14" t="str">
        <f>CONCATENATE(S4590,", ",T4590,", ",U4590,", ",V4590,", ",W4590,", ",X4590,", ",Y4590)</f>
        <v>Animalia, Arthropoda, Insecta, Lepidoptera, Nymphalidae, Pararge, aegeria</v>
      </c>
      <c r="S4590" s="6" t="s">
        <v>76</v>
      </c>
      <c r="T4590" s="6" t="s">
        <v>208</v>
      </c>
      <c r="U4590" s="6" t="s">
        <v>209</v>
      </c>
      <c r="V4590" s="6" t="s">
        <v>210</v>
      </c>
      <c r="W4590" s="6" t="s">
        <v>238</v>
      </c>
      <c r="X4590" s="6" t="s">
        <v>243</v>
      </c>
      <c r="Y4590" s="6" t="s">
        <v>244</v>
      </c>
      <c r="AA4590" s="12" t="s">
        <v>83</v>
      </c>
      <c r="AB4590" s="6" t="s">
        <v>84</v>
      </c>
      <c r="AC4590" s="43" t="s">
        <v>245</v>
      </c>
      <c r="AD4590" s="43" t="s">
        <v>5219</v>
      </c>
      <c r="AE4590" s="2">
        <v>45213</v>
      </c>
      <c r="AF4590" s="43" t="s">
        <v>87</v>
      </c>
      <c r="AG4590" s="7" t="s">
        <v>246</v>
      </c>
      <c r="AH4590" s="43">
        <v>48.11224</v>
      </c>
      <c r="AI4590" s="43">
        <v>-1.70329</v>
      </c>
      <c r="AL4590" s="43">
        <v>10</v>
      </c>
      <c r="AN4590" s="46" t="s">
        <v>5240</v>
      </c>
      <c r="AO4590" s="5" t="s">
        <v>89</v>
      </c>
      <c r="AP4590" s="43" t="s">
        <v>5219</v>
      </c>
      <c r="AR4590" s="7" t="s">
        <v>90</v>
      </c>
      <c r="AT4590" s="4" t="str">
        <f>CONCATENATE(AU4590,", ",AV4590,", ",AW4590,", ",AX4590,", ",AY4590,", ",AZ4590,", ",BA4590)</f>
        <v>Europe, France, FR, Bretagne, Ille-et-Vilaine, Rennes, Campus Institut Agro Rennes</v>
      </c>
      <c r="AU4590" s="1" t="s">
        <v>91</v>
      </c>
      <c r="AV4590" s="1" t="s">
        <v>92</v>
      </c>
      <c r="AW4590" s="1" t="s">
        <v>93</v>
      </c>
      <c r="AX4590" s="1" t="s">
        <v>94</v>
      </c>
      <c r="AY4590" s="1" t="s">
        <v>95</v>
      </c>
      <c r="AZ4590" s="1" t="s">
        <v>96</v>
      </c>
      <c r="BA4590" s="1" t="s">
        <v>5242</v>
      </c>
      <c r="BC4590" s="43"/>
      <c r="BF4590" s="43" t="s">
        <v>4596</v>
      </c>
      <c r="BG4590" s="43" t="s">
        <v>93</v>
      </c>
      <c r="BH4590" s="7" t="s">
        <v>97</v>
      </c>
      <c r="BJ4590" s="7" t="s">
        <v>98</v>
      </c>
      <c r="BK4590" s="7" t="s">
        <v>99</v>
      </c>
      <c r="BL4590" s="7" t="s">
        <v>4597</v>
      </c>
      <c r="BM4590" s="7" t="s">
        <v>4598</v>
      </c>
      <c r="BU4590" s="43">
        <v>1</v>
      </c>
      <c r="BW4590" s="43" t="s">
        <v>103</v>
      </c>
    </row>
    <row r="4591" spans="3:75" x14ac:dyDescent="0.35">
      <c r="C4591" s="43" t="str">
        <f t="shared" si="71"/>
        <v>IARA:BDT-11:2023: 4590</v>
      </c>
      <c r="D4591" s="43">
        <v>4590</v>
      </c>
      <c r="E4591" s="43" t="s">
        <v>5318</v>
      </c>
      <c r="F4591" s="1" t="s">
        <v>73</v>
      </c>
      <c r="G4591" s="43" t="s">
        <v>5262</v>
      </c>
      <c r="H4591" s="2">
        <v>45241</v>
      </c>
      <c r="J4591" s="12">
        <f>YEAR(H4591)</f>
        <v>2023</v>
      </c>
      <c r="K4591" s="12">
        <v>11</v>
      </c>
      <c r="L4591" s="12">
        <v>11</v>
      </c>
      <c r="P4591" s="12" t="s">
        <v>75</v>
      </c>
      <c r="Q4591" s="12" t="str">
        <f>CONCATENATE(X4591," ",Y4591)</f>
        <v>Cyanistes caeruleus</v>
      </c>
      <c r="R4591" s="14" t="str">
        <f>CONCATENATE(S4591,", ",T4591,", ",U4591,", ",V4591,", ",W4591,", ",X4591,", ",Y4591)</f>
        <v>Animalia, Chordata, Aves, Passeriformes, Paridae, Cyanistes, caeruleus</v>
      </c>
      <c r="S4591" s="6" t="s">
        <v>76</v>
      </c>
      <c r="T4591" s="6" t="s">
        <v>77</v>
      </c>
      <c r="U4591" s="6" t="s">
        <v>78</v>
      </c>
      <c r="V4591" s="12" t="s">
        <v>79</v>
      </c>
      <c r="W4591" s="12" t="s">
        <v>135</v>
      </c>
      <c r="X4591" s="12" t="s">
        <v>136</v>
      </c>
      <c r="Y4591" s="12" t="s">
        <v>137</v>
      </c>
      <c r="AA4591" s="12" t="s">
        <v>83</v>
      </c>
      <c r="AB4591" s="6" t="s">
        <v>84</v>
      </c>
      <c r="AC4591" s="12" t="s">
        <v>138</v>
      </c>
      <c r="AD4591" s="6" t="s">
        <v>5219</v>
      </c>
      <c r="AE4591" s="2">
        <v>45241</v>
      </c>
      <c r="AF4591" s="43" t="s">
        <v>87</v>
      </c>
      <c r="AG4591" s="7" t="s">
        <v>139</v>
      </c>
      <c r="AH4591" s="43" t="s">
        <v>1196</v>
      </c>
      <c r="AI4591" s="43" t="s">
        <v>1195</v>
      </c>
      <c r="AL4591" s="43">
        <v>10</v>
      </c>
      <c r="AN4591" s="46" t="s">
        <v>5240</v>
      </c>
      <c r="AO4591" s="5" t="s">
        <v>89</v>
      </c>
      <c r="AP4591" s="6" t="s">
        <v>5219</v>
      </c>
      <c r="AR4591" s="7" t="s">
        <v>90</v>
      </c>
      <c r="AT4591" s="4" t="str">
        <f>CONCATENATE(AU4591,", ",AV4591,", ",AW4591,", ",AX4591,", ",AY4591,", ",AZ4591,", ",BA4591)</f>
        <v>Europe, France, FR, Bretagne, Ille-et-Vilaine, Rennes, Campus Institut Agro Rennes</v>
      </c>
      <c r="AU4591" s="1" t="s">
        <v>91</v>
      </c>
      <c r="AV4591" s="1" t="s">
        <v>92</v>
      </c>
      <c r="AW4591" s="1" t="s">
        <v>93</v>
      </c>
      <c r="AX4591" s="1" t="s">
        <v>94</v>
      </c>
      <c r="AY4591" s="1" t="s">
        <v>95</v>
      </c>
      <c r="AZ4591" s="1" t="s">
        <v>96</v>
      </c>
      <c r="BA4591" s="1" t="s">
        <v>5242</v>
      </c>
      <c r="BC4591" s="43"/>
      <c r="BF4591" s="43" t="s">
        <v>4596</v>
      </c>
      <c r="BG4591" s="43" t="s">
        <v>93</v>
      </c>
      <c r="BH4591" s="7" t="s">
        <v>97</v>
      </c>
      <c r="BJ4591" s="7" t="s">
        <v>98</v>
      </c>
      <c r="BK4591" s="7" t="s">
        <v>99</v>
      </c>
      <c r="BL4591" s="7" t="s">
        <v>4597</v>
      </c>
      <c r="BM4591" s="7" t="s">
        <v>4598</v>
      </c>
      <c r="BU4591" s="43">
        <v>1</v>
      </c>
      <c r="BW4591" s="43" t="s">
        <v>103</v>
      </c>
    </row>
    <row r="4592" spans="3:75" x14ac:dyDescent="0.35">
      <c r="C4592" s="43" t="str">
        <f t="shared" si="71"/>
        <v>IARA:BDT-11:2023: 4591</v>
      </c>
      <c r="D4592" s="43">
        <v>4591</v>
      </c>
      <c r="E4592" s="43" t="s">
        <v>5318</v>
      </c>
      <c r="F4592" s="1" t="s">
        <v>73</v>
      </c>
      <c r="G4592" s="43" t="s">
        <v>5262</v>
      </c>
      <c r="H4592" s="2">
        <v>45241</v>
      </c>
      <c r="J4592" s="12">
        <f>YEAR(H4592)</f>
        <v>2023</v>
      </c>
      <c r="K4592" s="12">
        <v>11</v>
      </c>
      <c r="L4592" s="12">
        <v>11</v>
      </c>
      <c r="P4592" s="12" t="s">
        <v>75</v>
      </c>
      <c r="Q4592" s="12" t="str">
        <f>CONCATENATE(X4592," ",Y4592)</f>
        <v>Sylvia atricapilla</v>
      </c>
      <c r="R4592" s="14" t="str">
        <f>CONCATENATE(S4592,", ",T4592,", ",U4592,", ",V4592,", ",W4592,", ",X4592,", ",Y4592)</f>
        <v>Animalia, Chordata, Aves, Passeriformes, Sylviidae, Sylvia, atricapilla</v>
      </c>
      <c r="S4592" s="6" t="s">
        <v>76</v>
      </c>
      <c r="T4592" s="6" t="s">
        <v>77</v>
      </c>
      <c r="U4592" s="6" t="s">
        <v>78</v>
      </c>
      <c r="V4592" s="12" t="s">
        <v>79</v>
      </c>
      <c r="W4592" s="12" t="s">
        <v>117</v>
      </c>
      <c r="X4592" s="12" t="s">
        <v>118</v>
      </c>
      <c r="Y4592" s="12" t="s">
        <v>119</v>
      </c>
      <c r="AA4592" s="12" t="s">
        <v>83</v>
      </c>
      <c r="AB4592" s="6" t="s">
        <v>84</v>
      </c>
      <c r="AC4592" s="12" t="s">
        <v>120</v>
      </c>
      <c r="AD4592" s="6" t="s">
        <v>5219</v>
      </c>
      <c r="AE4592" s="2">
        <v>45241</v>
      </c>
      <c r="AF4592" s="43" t="s">
        <v>87</v>
      </c>
      <c r="AG4592" s="7" t="s">
        <v>121</v>
      </c>
      <c r="AH4592" s="43" t="s">
        <v>1198</v>
      </c>
      <c r="AI4592" s="43" t="s">
        <v>1197</v>
      </c>
      <c r="AL4592" s="43">
        <v>10</v>
      </c>
      <c r="AN4592" s="46" t="s">
        <v>5240</v>
      </c>
      <c r="AO4592" s="5" t="s">
        <v>89</v>
      </c>
      <c r="AP4592" s="6" t="s">
        <v>5219</v>
      </c>
      <c r="AR4592" s="7" t="s">
        <v>90</v>
      </c>
      <c r="AT4592" s="4" t="str">
        <f>CONCATENATE(AU4592,", ",AV4592,", ",AW4592,", ",AX4592,", ",AY4592,", ",AZ4592,", ",BA4592)</f>
        <v>Europe, France, FR, Bretagne, Ille-et-Vilaine, Rennes, Campus Institut Agro Rennes</v>
      </c>
      <c r="AU4592" s="1" t="s">
        <v>91</v>
      </c>
      <c r="AV4592" s="1" t="s">
        <v>92</v>
      </c>
      <c r="AW4592" s="1" t="s">
        <v>93</v>
      </c>
      <c r="AX4592" s="1" t="s">
        <v>94</v>
      </c>
      <c r="AY4592" s="1" t="s">
        <v>95</v>
      </c>
      <c r="AZ4592" s="1" t="s">
        <v>96</v>
      </c>
      <c r="BA4592" s="1" t="s">
        <v>5242</v>
      </c>
      <c r="BC4592" s="43"/>
      <c r="BF4592" s="43" t="s">
        <v>4596</v>
      </c>
      <c r="BG4592" s="43" t="s">
        <v>93</v>
      </c>
      <c r="BH4592" s="7" t="s">
        <v>97</v>
      </c>
      <c r="BJ4592" s="7" t="s">
        <v>98</v>
      </c>
      <c r="BK4592" s="7" t="s">
        <v>99</v>
      </c>
      <c r="BL4592" s="7" t="s">
        <v>4597</v>
      </c>
      <c r="BM4592" s="7" t="s">
        <v>4598</v>
      </c>
      <c r="BU4592" s="43">
        <v>1</v>
      </c>
      <c r="BW4592" s="43" t="s">
        <v>103</v>
      </c>
    </row>
    <row r="4593" spans="3:75" x14ac:dyDescent="0.35">
      <c r="C4593" s="43" t="str">
        <f t="shared" si="71"/>
        <v>IARA:BDT-11:2023: 4592</v>
      </c>
      <c r="D4593" s="43">
        <v>4592</v>
      </c>
      <c r="E4593" s="43" t="s">
        <v>5318</v>
      </c>
      <c r="F4593" s="1" t="s">
        <v>73</v>
      </c>
      <c r="G4593" s="43" t="s">
        <v>5262</v>
      </c>
      <c r="H4593" s="2">
        <v>45241</v>
      </c>
      <c r="J4593" s="12">
        <f>YEAR(H4593)</f>
        <v>2023</v>
      </c>
      <c r="K4593" s="12">
        <v>11</v>
      </c>
      <c r="L4593" s="12">
        <v>11</v>
      </c>
      <c r="P4593" s="12" t="s">
        <v>75</v>
      </c>
      <c r="Q4593" s="12" t="str">
        <f>CONCATENATE(X4593," ",Y4593)</f>
        <v>Pica pica</v>
      </c>
      <c r="R4593" s="14" t="str">
        <f>CONCATENATE(S4593,", ",T4593,", ",U4593,", ",V4593,", ",W4593,", ",X4593,", ",Y4593)</f>
        <v>Animalia, Chordata, Aves, Passeriformes, Corvidae, Pica, pica</v>
      </c>
      <c r="S4593" s="6" t="s">
        <v>76</v>
      </c>
      <c r="T4593" s="6" t="s">
        <v>77</v>
      </c>
      <c r="U4593" s="6" t="s">
        <v>78</v>
      </c>
      <c r="V4593" s="12" t="s">
        <v>79</v>
      </c>
      <c r="W4593" s="12" t="s">
        <v>104</v>
      </c>
      <c r="X4593" s="12" t="s">
        <v>155</v>
      </c>
      <c r="Y4593" s="12" t="s">
        <v>156</v>
      </c>
      <c r="AA4593" s="12" t="s">
        <v>83</v>
      </c>
      <c r="AB4593" s="6" t="s">
        <v>84</v>
      </c>
      <c r="AC4593" s="12" t="s">
        <v>157</v>
      </c>
      <c r="AD4593" s="6" t="s">
        <v>5219</v>
      </c>
      <c r="AE4593" s="2">
        <v>45241</v>
      </c>
      <c r="AF4593" s="43" t="s">
        <v>87</v>
      </c>
      <c r="AG4593" s="7" t="s">
        <v>158</v>
      </c>
      <c r="AH4593" s="43" t="s">
        <v>1200</v>
      </c>
      <c r="AI4593" s="43" t="s">
        <v>1199</v>
      </c>
      <c r="AL4593" s="43">
        <v>10</v>
      </c>
      <c r="AN4593" s="46" t="s">
        <v>5240</v>
      </c>
      <c r="AO4593" s="5" t="s">
        <v>89</v>
      </c>
      <c r="AP4593" s="6" t="s">
        <v>5219</v>
      </c>
      <c r="AR4593" s="7" t="s">
        <v>90</v>
      </c>
      <c r="AT4593" s="4" t="str">
        <f>CONCATENATE(AU4593,", ",AV4593,", ",AW4593,", ",AX4593,", ",AY4593,", ",AZ4593,", ",BA4593)</f>
        <v>Europe, France, FR, Bretagne, Ille-et-Vilaine, Rennes, Campus Institut Agro Rennes</v>
      </c>
      <c r="AU4593" s="1" t="s">
        <v>91</v>
      </c>
      <c r="AV4593" s="1" t="s">
        <v>92</v>
      </c>
      <c r="AW4593" s="1" t="s">
        <v>93</v>
      </c>
      <c r="AX4593" s="1" t="s">
        <v>94</v>
      </c>
      <c r="AY4593" s="1" t="s">
        <v>95</v>
      </c>
      <c r="AZ4593" s="1" t="s">
        <v>96</v>
      </c>
      <c r="BA4593" s="1" t="s">
        <v>5242</v>
      </c>
      <c r="BC4593" s="43"/>
      <c r="BF4593" s="43" t="s">
        <v>4596</v>
      </c>
      <c r="BG4593" s="43" t="s">
        <v>93</v>
      </c>
      <c r="BH4593" s="7" t="s">
        <v>97</v>
      </c>
      <c r="BJ4593" s="7" t="s">
        <v>98</v>
      </c>
      <c r="BK4593" s="7" t="s">
        <v>99</v>
      </c>
      <c r="BL4593" s="7" t="s">
        <v>4597</v>
      </c>
      <c r="BM4593" s="7" t="s">
        <v>4598</v>
      </c>
      <c r="BU4593" s="43">
        <v>1</v>
      </c>
      <c r="BW4593" s="43" t="s">
        <v>103</v>
      </c>
    </row>
    <row r="4594" spans="3:75" x14ac:dyDescent="0.35">
      <c r="C4594" s="43" t="str">
        <f t="shared" si="71"/>
        <v>IARA:BDT-11:2023: 4593</v>
      </c>
      <c r="D4594" s="43">
        <v>4593</v>
      </c>
      <c r="E4594" s="43" t="s">
        <v>5318</v>
      </c>
      <c r="F4594" s="1" t="s">
        <v>73</v>
      </c>
      <c r="G4594" s="43" t="s">
        <v>5262</v>
      </c>
      <c r="H4594" s="2">
        <v>45241</v>
      </c>
      <c r="J4594" s="12">
        <f>YEAR(H4594)</f>
        <v>2023</v>
      </c>
      <c r="K4594" s="12">
        <v>11</v>
      </c>
      <c r="L4594" s="12">
        <v>11</v>
      </c>
      <c r="P4594" s="12" t="s">
        <v>75</v>
      </c>
      <c r="Q4594" s="12" t="str">
        <f>CONCATENATE(X4594," ",Y4594)</f>
        <v>Pica pica</v>
      </c>
      <c r="R4594" s="14" t="str">
        <f>CONCATENATE(S4594,", ",T4594,", ",U4594,", ",V4594,", ",W4594,", ",X4594,", ",Y4594)</f>
        <v>Animalia, Chordata, Aves, Passeriformes, Corvidae, Pica, pica</v>
      </c>
      <c r="S4594" s="6" t="s">
        <v>76</v>
      </c>
      <c r="T4594" s="6" t="s">
        <v>77</v>
      </c>
      <c r="U4594" s="6" t="s">
        <v>78</v>
      </c>
      <c r="V4594" s="12" t="s">
        <v>79</v>
      </c>
      <c r="W4594" s="12" t="s">
        <v>104</v>
      </c>
      <c r="X4594" s="12" t="s">
        <v>155</v>
      </c>
      <c r="Y4594" s="12" t="s">
        <v>156</v>
      </c>
      <c r="AA4594" s="12" t="s">
        <v>83</v>
      </c>
      <c r="AB4594" s="6" t="s">
        <v>84</v>
      </c>
      <c r="AC4594" s="12" t="s">
        <v>157</v>
      </c>
      <c r="AD4594" s="6" t="s">
        <v>5219</v>
      </c>
      <c r="AE4594" s="2">
        <v>45241</v>
      </c>
      <c r="AF4594" s="43" t="s">
        <v>87</v>
      </c>
      <c r="AG4594" s="7" t="s">
        <v>158</v>
      </c>
      <c r="AH4594" s="43" t="s">
        <v>1202</v>
      </c>
      <c r="AI4594" s="43" t="s">
        <v>1201</v>
      </c>
      <c r="AL4594" s="43">
        <v>10</v>
      </c>
      <c r="AN4594" s="46" t="s">
        <v>5240</v>
      </c>
      <c r="AO4594" s="5" t="s">
        <v>89</v>
      </c>
      <c r="AP4594" s="6" t="s">
        <v>5219</v>
      </c>
      <c r="AR4594" s="7" t="s">
        <v>90</v>
      </c>
      <c r="AT4594" s="4" t="str">
        <f>CONCATENATE(AU4594,", ",AV4594,", ",AW4594,", ",AX4594,", ",AY4594,", ",AZ4594,", ",BA4594)</f>
        <v>Europe, France, FR, Bretagne, Ille-et-Vilaine, Rennes, Campus Institut Agro Rennes</v>
      </c>
      <c r="AU4594" s="1" t="s">
        <v>91</v>
      </c>
      <c r="AV4594" s="1" t="s">
        <v>92</v>
      </c>
      <c r="AW4594" s="1" t="s">
        <v>93</v>
      </c>
      <c r="AX4594" s="1" t="s">
        <v>94</v>
      </c>
      <c r="AY4594" s="1" t="s">
        <v>95</v>
      </c>
      <c r="AZ4594" s="1" t="s">
        <v>96</v>
      </c>
      <c r="BA4594" s="1" t="s">
        <v>5242</v>
      </c>
      <c r="BC4594" s="43"/>
      <c r="BF4594" s="43" t="s">
        <v>4596</v>
      </c>
      <c r="BG4594" s="43" t="s">
        <v>93</v>
      </c>
      <c r="BH4594" s="7" t="s">
        <v>97</v>
      </c>
      <c r="BJ4594" s="7" t="s">
        <v>98</v>
      </c>
      <c r="BK4594" s="7" t="s">
        <v>99</v>
      </c>
      <c r="BL4594" s="7" t="s">
        <v>4597</v>
      </c>
      <c r="BM4594" s="7" t="s">
        <v>4598</v>
      </c>
      <c r="BU4594" s="43">
        <v>1</v>
      </c>
      <c r="BW4594" s="43" t="s">
        <v>103</v>
      </c>
    </row>
    <row r="4595" spans="3:75" x14ac:dyDescent="0.35">
      <c r="C4595" s="43" t="str">
        <f t="shared" si="71"/>
        <v>IARA:BDT-11:2023: 4594</v>
      </c>
      <c r="D4595" s="43">
        <v>4594</v>
      </c>
      <c r="E4595" s="43" t="s">
        <v>5318</v>
      </c>
      <c r="F4595" s="1" t="s">
        <v>73</v>
      </c>
      <c r="G4595" s="43" t="s">
        <v>5262</v>
      </c>
      <c r="H4595" s="2">
        <v>45241</v>
      </c>
      <c r="J4595" s="12">
        <f>YEAR(H4595)</f>
        <v>2023</v>
      </c>
      <c r="K4595" s="12">
        <v>11</v>
      </c>
      <c r="L4595" s="12">
        <v>11</v>
      </c>
      <c r="P4595" s="12" t="s">
        <v>75</v>
      </c>
      <c r="Q4595" s="12" t="str">
        <f>CONCATENATE(X4595," ",Y4595)</f>
        <v>Erithacus rubecula</v>
      </c>
      <c r="R4595" s="14" t="str">
        <f>CONCATENATE(S4595,", ",T4595,", ",U4595,", ",V4595,", ",W4595,", ",X4595,", ",Y4595)</f>
        <v>Animalia, Chordata, Aves, Passeriformes, Muscicapidae, Erithacus, rubecula</v>
      </c>
      <c r="S4595" s="6" t="s">
        <v>76</v>
      </c>
      <c r="T4595" s="6" t="s">
        <v>77</v>
      </c>
      <c r="U4595" s="6" t="s">
        <v>78</v>
      </c>
      <c r="V4595" s="12" t="s">
        <v>79</v>
      </c>
      <c r="W4595" s="12" t="s">
        <v>182</v>
      </c>
      <c r="X4595" s="12" t="s">
        <v>183</v>
      </c>
      <c r="Y4595" s="12" t="s">
        <v>184</v>
      </c>
      <c r="AA4595" s="12" t="s">
        <v>83</v>
      </c>
      <c r="AB4595" s="6" t="s">
        <v>84</v>
      </c>
      <c r="AC4595" s="12" t="s">
        <v>185</v>
      </c>
      <c r="AD4595" s="6" t="s">
        <v>5219</v>
      </c>
      <c r="AE4595" s="2">
        <v>45241</v>
      </c>
      <c r="AF4595" s="43" t="s">
        <v>87</v>
      </c>
      <c r="AG4595" s="7" t="s">
        <v>186</v>
      </c>
      <c r="AH4595" s="43" t="s">
        <v>1204</v>
      </c>
      <c r="AI4595" s="43" t="s">
        <v>1203</v>
      </c>
      <c r="AL4595" s="43">
        <v>10</v>
      </c>
      <c r="AN4595" s="46" t="s">
        <v>5240</v>
      </c>
      <c r="AO4595" s="5" t="s">
        <v>89</v>
      </c>
      <c r="AP4595" s="6" t="s">
        <v>5219</v>
      </c>
      <c r="AR4595" s="7" t="s">
        <v>90</v>
      </c>
      <c r="AT4595" s="4" t="str">
        <f>CONCATENATE(AU4595,", ",AV4595,", ",AW4595,", ",AX4595,", ",AY4595,", ",AZ4595,", ",BA4595)</f>
        <v>Europe, France, FR, Bretagne, Ille-et-Vilaine, Rennes, Campus Institut Agro Rennes</v>
      </c>
      <c r="AU4595" s="1" t="s">
        <v>91</v>
      </c>
      <c r="AV4595" s="1" t="s">
        <v>92</v>
      </c>
      <c r="AW4595" s="1" t="s">
        <v>93</v>
      </c>
      <c r="AX4595" s="1" t="s">
        <v>94</v>
      </c>
      <c r="AY4595" s="1" t="s">
        <v>95</v>
      </c>
      <c r="AZ4595" s="1" t="s">
        <v>96</v>
      </c>
      <c r="BA4595" s="1" t="s">
        <v>5242</v>
      </c>
      <c r="BC4595" s="43"/>
      <c r="BF4595" s="43" t="s">
        <v>4596</v>
      </c>
      <c r="BG4595" s="43" t="s">
        <v>93</v>
      </c>
      <c r="BH4595" s="7" t="s">
        <v>97</v>
      </c>
      <c r="BJ4595" s="7" t="s">
        <v>98</v>
      </c>
      <c r="BK4595" s="7" t="s">
        <v>99</v>
      </c>
      <c r="BL4595" s="7" t="s">
        <v>4597</v>
      </c>
      <c r="BM4595" s="7" t="s">
        <v>4598</v>
      </c>
      <c r="BU4595" s="43">
        <v>1</v>
      </c>
      <c r="BW4595" s="43" t="s">
        <v>103</v>
      </c>
    </row>
    <row r="4596" spans="3:75" x14ac:dyDescent="0.35">
      <c r="C4596" s="43" t="str">
        <f t="shared" si="71"/>
        <v>IARA:BDT-11:2023: 4595</v>
      </c>
      <c r="D4596" s="43">
        <v>4595</v>
      </c>
      <c r="E4596" s="43" t="s">
        <v>5318</v>
      </c>
      <c r="F4596" s="1" t="s">
        <v>73</v>
      </c>
      <c r="G4596" s="43" t="s">
        <v>5262</v>
      </c>
      <c r="H4596" s="2">
        <v>45241</v>
      </c>
      <c r="J4596" s="12">
        <f>YEAR(H4596)</f>
        <v>2023</v>
      </c>
      <c r="K4596" s="12">
        <v>11</v>
      </c>
      <c r="L4596" s="12">
        <v>11</v>
      </c>
      <c r="P4596" s="12" t="s">
        <v>75</v>
      </c>
      <c r="Q4596" s="12" t="str">
        <f>CONCATENATE(X4596," ",Y4596)</f>
        <v>Cyanistes caeruleus</v>
      </c>
      <c r="R4596" s="14" t="str">
        <f>CONCATENATE(S4596,", ",T4596,", ",U4596,", ",V4596,", ",W4596,", ",X4596,", ",Y4596)</f>
        <v>Animalia, Chordata, Aves, Passeriformes, Paridae, Cyanistes, caeruleus</v>
      </c>
      <c r="S4596" s="6" t="s">
        <v>76</v>
      </c>
      <c r="T4596" s="6" t="s">
        <v>77</v>
      </c>
      <c r="U4596" s="6" t="s">
        <v>78</v>
      </c>
      <c r="V4596" s="12" t="s">
        <v>79</v>
      </c>
      <c r="W4596" s="12" t="s">
        <v>135</v>
      </c>
      <c r="X4596" s="12" t="s">
        <v>136</v>
      </c>
      <c r="Y4596" s="12" t="s">
        <v>137</v>
      </c>
      <c r="AA4596" s="12" t="s">
        <v>83</v>
      </c>
      <c r="AB4596" s="6" t="s">
        <v>84</v>
      </c>
      <c r="AC4596" s="12" t="s">
        <v>138</v>
      </c>
      <c r="AD4596" s="6" t="s">
        <v>5219</v>
      </c>
      <c r="AE4596" s="2">
        <v>45241</v>
      </c>
      <c r="AF4596" s="43" t="s">
        <v>87</v>
      </c>
      <c r="AG4596" s="7" t="s">
        <v>139</v>
      </c>
      <c r="AH4596" s="43" t="s">
        <v>1206</v>
      </c>
      <c r="AI4596" s="43" t="s">
        <v>1205</v>
      </c>
      <c r="AL4596" s="43">
        <v>10</v>
      </c>
      <c r="AN4596" s="46" t="s">
        <v>5240</v>
      </c>
      <c r="AO4596" s="5" t="s">
        <v>89</v>
      </c>
      <c r="AP4596" s="6" t="s">
        <v>5219</v>
      </c>
      <c r="AR4596" s="7" t="s">
        <v>90</v>
      </c>
      <c r="AT4596" s="4" t="str">
        <f>CONCATENATE(AU4596,", ",AV4596,", ",AW4596,", ",AX4596,", ",AY4596,", ",AZ4596,", ",BA4596)</f>
        <v>Europe, France, FR, Bretagne, Ille-et-Vilaine, Rennes, Campus Institut Agro Rennes</v>
      </c>
      <c r="AU4596" s="1" t="s">
        <v>91</v>
      </c>
      <c r="AV4596" s="1" t="s">
        <v>92</v>
      </c>
      <c r="AW4596" s="1" t="s">
        <v>93</v>
      </c>
      <c r="AX4596" s="1" t="s">
        <v>94</v>
      </c>
      <c r="AY4596" s="1" t="s">
        <v>95</v>
      </c>
      <c r="AZ4596" s="1" t="s">
        <v>96</v>
      </c>
      <c r="BA4596" s="1" t="s">
        <v>5242</v>
      </c>
      <c r="BC4596" s="43"/>
      <c r="BF4596" s="43" t="s">
        <v>4596</v>
      </c>
      <c r="BG4596" s="43" t="s">
        <v>93</v>
      </c>
      <c r="BH4596" s="7" t="s">
        <v>97</v>
      </c>
      <c r="BJ4596" s="7" t="s">
        <v>98</v>
      </c>
      <c r="BK4596" s="7" t="s">
        <v>99</v>
      </c>
      <c r="BL4596" s="7" t="s">
        <v>4597</v>
      </c>
      <c r="BM4596" s="7" t="s">
        <v>4598</v>
      </c>
      <c r="BU4596" s="43">
        <v>1</v>
      </c>
      <c r="BW4596" s="43" t="s">
        <v>103</v>
      </c>
    </row>
    <row r="4597" spans="3:75" x14ac:dyDescent="0.35">
      <c r="C4597" s="43" t="str">
        <f t="shared" si="71"/>
        <v>IARA:BDT-11:2023: 4596</v>
      </c>
      <c r="D4597" s="43">
        <v>4596</v>
      </c>
      <c r="E4597" s="43" t="s">
        <v>5318</v>
      </c>
      <c r="F4597" s="1" t="s">
        <v>73</v>
      </c>
      <c r="G4597" s="43" t="s">
        <v>5262</v>
      </c>
      <c r="H4597" s="2">
        <v>45241</v>
      </c>
      <c r="J4597" s="12">
        <f>YEAR(H4597)</f>
        <v>2023</v>
      </c>
      <c r="K4597" s="12">
        <v>11</v>
      </c>
      <c r="L4597" s="12">
        <v>11</v>
      </c>
      <c r="P4597" s="12" t="s">
        <v>75</v>
      </c>
      <c r="Q4597" s="12" t="str">
        <f>CONCATENATE(X4597," ",Y4597)</f>
        <v>Parus major</v>
      </c>
      <c r="R4597" s="14" t="str">
        <f>CONCATENATE(S4597,", ",T4597,", ",U4597,", ",V4597,", ",W4597,", ",X4597,", ",Y4597)</f>
        <v>Animalia, Chordata, Aves, Passeriformes, Paridae, Parus, major</v>
      </c>
      <c r="S4597" s="6" t="s">
        <v>76</v>
      </c>
      <c r="T4597" s="6" t="s">
        <v>77</v>
      </c>
      <c r="U4597" s="6" t="s">
        <v>78</v>
      </c>
      <c r="V4597" s="12" t="s">
        <v>79</v>
      </c>
      <c r="W4597" s="12" t="s">
        <v>135</v>
      </c>
      <c r="X4597" s="12" t="s">
        <v>140</v>
      </c>
      <c r="Y4597" s="12" t="s">
        <v>141</v>
      </c>
      <c r="AA4597" s="12" t="s">
        <v>83</v>
      </c>
      <c r="AB4597" s="6" t="s">
        <v>84</v>
      </c>
      <c r="AC4597" s="12" t="s">
        <v>142</v>
      </c>
      <c r="AD4597" s="6" t="s">
        <v>5219</v>
      </c>
      <c r="AE4597" s="2">
        <v>45241</v>
      </c>
      <c r="AF4597" s="43" t="s">
        <v>87</v>
      </c>
      <c r="AG4597" s="7" t="s">
        <v>143</v>
      </c>
      <c r="AH4597" s="43" t="s">
        <v>1208</v>
      </c>
      <c r="AI4597" s="43" t="s">
        <v>1207</v>
      </c>
      <c r="AL4597" s="43">
        <v>10</v>
      </c>
      <c r="AN4597" s="46" t="s">
        <v>5240</v>
      </c>
      <c r="AO4597" s="5" t="s">
        <v>89</v>
      </c>
      <c r="AP4597" s="6" t="s">
        <v>5219</v>
      </c>
      <c r="AR4597" s="7" t="s">
        <v>90</v>
      </c>
      <c r="AT4597" s="4" t="str">
        <f>CONCATENATE(AU4597,", ",AV4597,", ",AW4597,", ",AX4597,", ",AY4597,", ",AZ4597,", ",BA4597)</f>
        <v>Europe, France, FR, Bretagne, Ille-et-Vilaine, Rennes, Campus Institut Agro Rennes</v>
      </c>
      <c r="AU4597" s="1" t="s">
        <v>91</v>
      </c>
      <c r="AV4597" s="1" t="s">
        <v>92</v>
      </c>
      <c r="AW4597" s="1" t="s">
        <v>93</v>
      </c>
      <c r="AX4597" s="1" t="s">
        <v>94</v>
      </c>
      <c r="AY4597" s="1" t="s">
        <v>95</v>
      </c>
      <c r="AZ4597" s="1" t="s">
        <v>96</v>
      </c>
      <c r="BA4597" s="1" t="s">
        <v>5242</v>
      </c>
      <c r="BC4597" s="43"/>
      <c r="BF4597" s="43" t="s">
        <v>4596</v>
      </c>
      <c r="BG4597" s="43" t="s">
        <v>93</v>
      </c>
      <c r="BH4597" s="7" t="s">
        <v>97</v>
      </c>
      <c r="BJ4597" s="7" t="s">
        <v>98</v>
      </c>
      <c r="BK4597" s="7" t="s">
        <v>99</v>
      </c>
      <c r="BL4597" s="7" t="s">
        <v>4597</v>
      </c>
      <c r="BM4597" s="7" t="s">
        <v>4598</v>
      </c>
      <c r="BU4597" s="43">
        <v>1</v>
      </c>
      <c r="BW4597" s="43" t="s">
        <v>103</v>
      </c>
    </row>
    <row r="4598" spans="3:75" x14ac:dyDescent="0.35">
      <c r="C4598" s="43" t="str">
        <f t="shared" si="71"/>
        <v>IARA:BDT-11:2023: 4597</v>
      </c>
      <c r="D4598" s="43">
        <v>4597</v>
      </c>
      <c r="E4598" s="43" t="s">
        <v>5318</v>
      </c>
      <c r="F4598" s="1" t="s">
        <v>73</v>
      </c>
      <c r="G4598" s="43" t="s">
        <v>5262</v>
      </c>
      <c r="H4598" s="2">
        <v>45241</v>
      </c>
      <c r="J4598" s="12">
        <f>YEAR(H4598)</f>
        <v>2023</v>
      </c>
      <c r="K4598" s="12">
        <v>11</v>
      </c>
      <c r="L4598" s="12">
        <v>11</v>
      </c>
      <c r="P4598" s="12" t="s">
        <v>75</v>
      </c>
      <c r="Q4598" s="12" t="str">
        <f>CONCATENATE(X4598," ",Y4598)</f>
        <v>Sturnus vulgaris</v>
      </c>
      <c r="R4598" s="14" t="str">
        <f>CONCATENATE(S4598,", ",T4598,", ",U4598,", ",V4598,", ",W4598,", ",X4598,", ",Y4598)</f>
        <v>Animalia, Chordata, Aves, Passeriformes, Sturnidae, Sturnus, vulgaris</v>
      </c>
      <c r="S4598" s="6" t="s">
        <v>76</v>
      </c>
      <c r="T4598" s="6" t="s">
        <v>77</v>
      </c>
      <c r="U4598" s="6" t="s">
        <v>78</v>
      </c>
      <c r="V4598" s="12" t="s">
        <v>79</v>
      </c>
      <c r="W4598" s="12" t="s">
        <v>112</v>
      </c>
      <c r="X4598" s="12" t="s">
        <v>113</v>
      </c>
      <c r="Y4598" s="12" t="s">
        <v>114</v>
      </c>
      <c r="AA4598" s="12" t="s">
        <v>83</v>
      </c>
      <c r="AB4598" s="6" t="s">
        <v>84</v>
      </c>
      <c r="AC4598" s="12" t="s">
        <v>115</v>
      </c>
      <c r="AD4598" s="6" t="s">
        <v>5219</v>
      </c>
      <c r="AE4598" s="2">
        <v>45241</v>
      </c>
      <c r="AF4598" s="43" t="s">
        <v>87</v>
      </c>
      <c r="AG4598" s="7" t="s">
        <v>116</v>
      </c>
      <c r="AH4598" s="43" t="s">
        <v>1210</v>
      </c>
      <c r="AI4598" s="43" t="s">
        <v>1209</v>
      </c>
      <c r="AL4598" s="43">
        <v>10</v>
      </c>
      <c r="AN4598" s="46" t="s">
        <v>5240</v>
      </c>
      <c r="AO4598" s="5" t="s">
        <v>89</v>
      </c>
      <c r="AP4598" s="6" t="s">
        <v>5219</v>
      </c>
      <c r="AR4598" s="7" t="s">
        <v>90</v>
      </c>
      <c r="AT4598" s="4" t="str">
        <f>CONCATENATE(AU4598,", ",AV4598,", ",AW4598,", ",AX4598,", ",AY4598,", ",AZ4598,", ",BA4598)</f>
        <v>Europe, France, FR, Bretagne, Ille-et-Vilaine, Rennes, Campus Institut Agro Rennes</v>
      </c>
      <c r="AU4598" s="1" t="s">
        <v>91</v>
      </c>
      <c r="AV4598" s="1" t="s">
        <v>92</v>
      </c>
      <c r="AW4598" s="1" t="s">
        <v>93</v>
      </c>
      <c r="AX4598" s="1" t="s">
        <v>94</v>
      </c>
      <c r="AY4598" s="1" t="s">
        <v>95</v>
      </c>
      <c r="AZ4598" s="1" t="s">
        <v>96</v>
      </c>
      <c r="BA4598" s="1" t="s">
        <v>5242</v>
      </c>
      <c r="BC4598" s="43"/>
      <c r="BF4598" s="43" t="s">
        <v>4596</v>
      </c>
      <c r="BG4598" s="43" t="s">
        <v>93</v>
      </c>
      <c r="BH4598" s="7" t="s">
        <v>97</v>
      </c>
      <c r="BJ4598" s="7" t="s">
        <v>98</v>
      </c>
      <c r="BK4598" s="7" t="s">
        <v>99</v>
      </c>
      <c r="BL4598" s="7" t="s">
        <v>4597</v>
      </c>
      <c r="BM4598" s="7" t="s">
        <v>4598</v>
      </c>
      <c r="BU4598" s="43">
        <v>1</v>
      </c>
      <c r="BW4598" s="43" t="s">
        <v>103</v>
      </c>
    </row>
    <row r="4599" spans="3:75" x14ac:dyDescent="0.35">
      <c r="C4599" s="43" t="str">
        <f t="shared" si="71"/>
        <v>IARA:BDT-11:2023: 4598</v>
      </c>
      <c r="D4599" s="43">
        <v>4598</v>
      </c>
      <c r="E4599" s="43" t="s">
        <v>5318</v>
      </c>
      <c r="F4599" s="1" t="s">
        <v>73</v>
      </c>
      <c r="G4599" s="43" t="s">
        <v>5262</v>
      </c>
      <c r="H4599" s="2">
        <v>45241</v>
      </c>
      <c r="J4599" s="12">
        <f>YEAR(H4599)</f>
        <v>2023</v>
      </c>
      <c r="K4599" s="12">
        <v>11</v>
      </c>
      <c r="L4599" s="12">
        <v>11</v>
      </c>
      <c r="P4599" s="12" t="s">
        <v>75</v>
      </c>
      <c r="Q4599" s="12" t="str">
        <f>CONCATENATE(X4599," ",Y4599)</f>
        <v>Sturnus vulgaris</v>
      </c>
      <c r="R4599" s="14" t="str">
        <f>CONCATENATE(S4599,", ",T4599,", ",U4599,", ",V4599,", ",W4599,", ",X4599,", ",Y4599)</f>
        <v>Animalia, Chordata, Aves, Passeriformes, Sturnidae, Sturnus, vulgaris</v>
      </c>
      <c r="S4599" s="6" t="s">
        <v>76</v>
      </c>
      <c r="T4599" s="6" t="s">
        <v>77</v>
      </c>
      <c r="U4599" s="6" t="s">
        <v>78</v>
      </c>
      <c r="V4599" s="12" t="s">
        <v>79</v>
      </c>
      <c r="W4599" s="12" t="s">
        <v>112</v>
      </c>
      <c r="X4599" s="12" t="s">
        <v>113</v>
      </c>
      <c r="Y4599" s="12" t="s">
        <v>114</v>
      </c>
      <c r="AA4599" s="12" t="s">
        <v>83</v>
      </c>
      <c r="AB4599" s="6" t="s">
        <v>84</v>
      </c>
      <c r="AC4599" s="12" t="s">
        <v>115</v>
      </c>
      <c r="AD4599" s="6" t="s">
        <v>5219</v>
      </c>
      <c r="AE4599" s="2">
        <v>45241</v>
      </c>
      <c r="AF4599" s="43" t="s">
        <v>87</v>
      </c>
      <c r="AG4599" s="7" t="s">
        <v>116</v>
      </c>
      <c r="AH4599" s="43" t="s">
        <v>1212</v>
      </c>
      <c r="AI4599" s="43" t="s">
        <v>1211</v>
      </c>
      <c r="AL4599" s="43">
        <v>10</v>
      </c>
      <c r="AN4599" s="46" t="s">
        <v>5240</v>
      </c>
      <c r="AO4599" s="5" t="s">
        <v>89</v>
      </c>
      <c r="AP4599" s="6" t="s">
        <v>5219</v>
      </c>
      <c r="AR4599" s="7" t="s">
        <v>90</v>
      </c>
      <c r="AT4599" s="4" t="str">
        <f>CONCATENATE(AU4599,", ",AV4599,", ",AW4599,", ",AX4599,", ",AY4599,", ",AZ4599,", ",BA4599)</f>
        <v>Europe, France, FR, Bretagne, Ille-et-Vilaine, Rennes, Campus Institut Agro Rennes</v>
      </c>
      <c r="AU4599" s="1" t="s">
        <v>91</v>
      </c>
      <c r="AV4599" s="1" t="s">
        <v>92</v>
      </c>
      <c r="AW4599" s="1" t="s">
        <v>93</v>
      </c>
      <c r="AX4599" s="1" t="s">
        <v>94</v>
      </c>
      <c r="AY4599" s="1" t="s">
        <v>95</v>
      </c>
      <c r="AZ4599" s="1" t="s">
        <v>96</v>
      </c>
      <c r="BA4599" s="1" t="s">
        <v>5242</v>
      </c>
      <c r="BC4599" s="43"/>
      <c r="BF4599" s="43" t="s">
        <v>4596</v>
      </c>
      <c r="BG4599" s="43" t="s">
        <v>93</v>
      </c>
      <c r="BH4599" s="7" t="s">
        <v>97</v>
      </c>
      <c r="BJ4599" s="7" t="s">
        <v>98</v>
      </c>
      <c r="BK4599" s="7" t="s">
        <v>99</v>
      </c>
      <c r="BL4599" s="7" t="s">
        <v>4597</v>
      </c>
      <c r="BM4599" s="7" t="s">
        <v>4598</v>
      </c>
      <c r="BU4599" s="43">
        <v>1</v>
      </c>
      <c r="BW4599" s="43" t="s">
        <v>103</v>
      </c>
    </row>
    <row r="4600" spans="3:75" x14ac:dyDescent="0.35">
      <c r="C4600" s="43" t="str">
        <f t="shared" si="71"/>
        <v>IARA:BDT-11:2023: 4599</v>
      </c>
      <c r="D4600" s="43">
        <v>4599</v>
      </c>
      <c r="E4600" s="43" t="s">
        <v>5318</v>
      </c>
      <c r="F4600" s="1" t="s">
        <v>73</v>
      </c>
      <c r="G4600" s="43" t="s">
        <v>5262</v>
      </c>
      <c r="H4600" s="2">
        <v>45241</v>
      </c>
      <c r="J4600" s="12">
        <f>YEAR(H4600)</f>
        <v>2023</v>
      </c>
      <c r="K4600" s="12">
        <v>11</v>
      </c>
      <c r="L4600" s="12">
        <v>11</v>
      </c>
      <c r="P4600" s="12" t="s">
        <v>75</v>
      </c>
      <c r="Q4600" s="12" t="str">
        <f>CONCATENATE(X4600," ",Y4600)</f>
        <v>Sturnus vulgaris</v>
      </c>
      <c r="R4600" s="14" t="str">
        <f>CONCATENATE(S4600,", ",T4600,", ",U4600,", ",V4600,", ",W4600,", ",X4600,", ",Y4600)</f>
        <v>Animalia, Chordata, Aves, Passeriformes, Sturnidae, Sturnus, vulgaris</v>
      </c>
      <c r="S4600" s="6" t="s">
        <v>76</v>
      </c>
      <c r="T4600" s="6" t="s">
        <v>77</v>
      </c>
      <c r="U4600" s="6" t="s">
        <v>78</v>
      </c>
      <c r="V4600" s="12" t="s">
        <v>79</v>
      </c>
      <c r="W4600" s="12" t="s">
        <v>112</v>
      </c>
      <c r="X4600" s="12" t="s">
        <v>113</v>
      </c>
      <c r="Y4600" s="12" t="s">
        <v>114</v>
      </c>
      <c r="AA4600" s="12" t="s">
        <v>83</v>
      </c>
      <c r="AB4600" s="6" t="s">
        <v>84</v>
      </c>
      <c r="AC4600" s="12" t="s">
        <v>115</v>
      </c>
      <c r="AD4600" s="6" t="s">
        <v>5219</v>
      </c>
      <c r="AE4600" s="2">
        <v>45241</v>
      </c>
      <c r="AF4600" s="43" t="s">
        <v>87</v>
      </c>
      <c r="AG4600" s="7" t="s">
        <v>116</v>
      </c>
      <c r="AH4600" s="43" t="s">
        <v>1214</v>
      </c>
      <c r="AI4600" s="43" t="s">
        <v>1213</v>
      </c>
      <c r="AL4600" s="43">
        <v>10</v>
      </c>
      <c r="AN4600" s="46" t="s">
        <v>5240</v>
      </c>
      <c r="AO4600" s="5" t="s">
        <v>89</v>
      </c>
      <c r="AP4600" s="6" t="s">
        <v>5219</v>
      </c>
      <c r="AR4600" s="7" t="s">
        <v>90</v>
      </c>
      <c r="AT4600" s="4" t="str">
        <f>CONCATENATE(AU4600,", ",AV4600,", ",AW4600,", ",AX4600,", ",AY4600,", ",AZ4600,", ",BA4600)</f>
        <v>Europe, France, FR, Bretagne, Ille-et-Vilaine, Rennes, Campus Institut Agro Rennes</v>
      </c>
      <c r="AU4600" s="1" t="s">
        <v>91</v>
      </c>
      <c r="AV4600" s="1" t="s">
        <v>92</v>
      </c>
      <c r="AW4600" s="1" t="s">
        <v>93</v>
      </c>
      <c r="AX4600" s="1" t="s">
        <v>94</v>
      </c>
      <c r="AY4600" s="1" t="s">
        <v>95</v>
      </c>
      <c r="AZ4600" s="1" t="s">
        <v>96</v>
      </c>
      <c r="BA4600" s="1" t="s">
        <v>5242</v>
      </c>
      <c r="BC4600" s="43"/>
      <c r="BF4600" s="43" t="s">
        <v>4596</v>
      </c>
      <c r="BG4600" s="43" t="s">
        <v>93</v>
      </c>
      <c r="BH4600" s="7" t="s">
        <v>97</v>
      </c>
      <c r="BJ4600" s="7" t="s">
        <v>98</v>
      </c>
      <c r="BK4600" s="7" t="s">
        <v>99</v>
      </c>
      <c r="BL4600" s="7" t="s">
        <v>4597</v>
      </c>
      <c r="BM4600" s="7" t="s">
        <v>4598</v>
      </c>
      <c r="BU4600" s="43">
        <v>1</v>
      </c>
      <c r="BW4600" s="43" t="s">
        <v>103</v>
      </c>
    </row>
    <row r="4601" spans="3:75" x14ac:dyDescent="0.35">
      <c r="C4601" s="43" t="str">
        <f t="shared" si="71"/>
        <v>IARA:BDT-11:2023: 4600</v>
      </c>
      <c r="D4601" s="43">
        <v>4600</v>
      </c>
      <c r="E4601" s="43" t="s">
        <v>5318</v>
      </c>
      <c r="F4601" s="1" t="s">
        <v>73</v>
      </c>
      <c r="G4601" s="43" t="s">
        <v>5262</v>
      </c>
      <c r="H4601" s="2">
        <v>45241</v>
      </c>
      <c r="J4601" s="12">
        <f>YEAR(H4601)</f>
        <v>2023</v>
      </c>
      <c r="K4601" s="12">
        <v>11</v>
      </c>
      <c r="L4601" s="12">
        <v>11</v>
      </c>
      <c r="P4601" s="12" t="s">
        <v>75</v>
      </c>
      <c r="Q4601" s="12" t="str">
        <f>CONCATENATE(X4601," ",Y4601)</f>
        <v>Sturnus vulgaris</v>
      </c>
      <c r="R4601" s="14" t="str">
        <f>CONCATENATE(S4601,", ",T4601,", ",U4601,", ",V4601,", ",W4601,", ",X4601,", ",Y4601)</f>
        <v>Animalia, Chordata, Aves, Passeriformes, Sturnidae, Sturnus, vulgaris</v>
      </c>
      <c r="S4601" s="6" t="s">
        <v>76</v>
      </c>
      <c r="T4601" s="6" t="s">
        <v>77</v>
      </c>
      <c r="U4601" s="6" t="s">
        <v>78</v>
      </c>
      <c r="V4601" s="12" t="s">
        <v>79</v>
      </c>
      <c r="W4601" s="12" t="s">
        <v>112</v>
      </c>
      <c r="X4601" s="12" t="s">
        <v>113</v>
      </c>
      <c r="Y4601" s="12" t="s">
        <v>114</v>
      </c>
      <c r="AA4601" s="12" t="s">
        <v>83</v>
      </c>
      <c r="AB4601" s="6" t="s">
        <v>84</v>
      </c>
      <c r="AC4601" s="12" t="s">
        <v>115</v>
      </c>
      <c r="AD4601" s="6" t="s">
        <v>5219</v>
      </c>
      <c r="AE4601" s="2">
        <v>45241</v>
      </c>
      <c r="AF4601" s="43" t="s">
        <v>87</v>
      </c>
      <c r="AG4601" s="7" t="s">
        <v>116</v>
      </c>
      <c r="AH4601" s="43" t="s">
        <v>1216</v>
      </c>
      <c r="AI4601" s="43" t="s">
        <v>1215</v>
      </c>
      <c r="AL4601" s="43">
        <v>10</v>
      </c>
      <c r="AN4601" s="46" t="s">
        <v>5240</v>
      </c>
      <c r="AO4601" s="5" t="s">
        <v>89</v>
      </c>
      <c r="AP4601" s="6" t="s">
        <v>5219</v>
      </c>
      <c r="AR4601" s="7" t="s">
        <v>90</v>
      </c>
      <c r="AT4601" s="4" t="str">
        <f>CONCATENATE(AU4601,", ",AV4601,", ",AW4601,", ",AX4601,", ",AY4601,", ",AZ4601,", ",BA4601)</f>
        <v>Europe, France, FR, Bretagne, Ille-et-Vilaine, Rennes, Campus Institut Agro Rennes</v>
      </c>
      <c r="AU4601" s="1" t="s">
        <v>91</v>
      </c>
      <c r="AV4601" s="1" t="s">
        <v>92</v>
      </c>
      <c r="AW4601" s="1" t="s">
        <v>93</v>
      </c>
      <c r="AX4601" s="1" t="s">
        <v>94</v>
      </c>
      <c r="AY4601" s="1" t="s">
        <v>95</v>
      </c>
      <c r="AZ4601" s="1" t="s">
        <v>96</v>
      </c>
      <c r="BA4601" s="1" t="s">
        <v>5242</v>
      </c>
      <c r="BC4601" s="43"/>
      <c r="BF4601" s="43" t="s">
        <v>4596</v>
      </c>
      <c r="BG4601" s="43" t="s">
        <v>93</v>
      </c>
      <c r="BH4601" s="7" t="s">
        <v>97</v>
      </c>
      <c r="BJ4601" s="7" t="s">
        <v>98</v>
      </c>
      <c r="BK4601" s="7" t="s">
        <v>99</v>
      </c>
      <c r="BL4601" s="7" t="s">
        <v>4597</v>
      </c>
      <c r="BM4601" s="7" t="s">
        <v>4598</v>
      </c>
      <c r="BU4601" s="43">
        <v>1</v>
      </c>
      <c r="BW4601" s="43" t="s">
        <v>103</v>
      </c>
    </row>
    <row r="4602" spans="3:75" x14ac:dyDescent="0.35">
      <c r="C4602" s="43" t="str">
        <f t="shared" si="71"/>
        <v>IARA:BDT-11:2023: 4601</v>
      </c>
      <c r="D4602" s="43">
        <v>4601</v>
      </c>
      <c r="E4602" s="43" t="s">
        <v>5318</v>
      </c>
      <c r="F4602" s="1" t="s">
        <v>73</v>
      </c>
      <c r="G4602" s="43" t="s">
        <v>5262</v>
      </c>
      <c r="H4602" s="2">
        <v>45241</v>
      </c>
      <c r="J4602" s="12">
        <f>YEAR(H4602)</f>
        <v>2023</v>
      </c>
      <c r="K4602" s="12">
        <v>11</v>
      </c>
      <c r="L4602" s="12">
        <v>11</v>
      </c>
      <c r="P4602" s="12" t="s">
        <v>75</v>
      </c>
      <c r="Q4602" s="12" t="str">
        <f>CONCATENATE(X4602," ",Y4602)</f>
        <v>Sturnus vulgaris</v>
      </c>
      <c r="R4602" s="14" t="str">
        <f>CONCATENATE(S4602,", ",T4602,", ",U4602,", ",V4602,", ",W4602,", ",X4602,", ",Y4602)</f>
        <v>Animalia, Chordata, Aves, Passeriformes, Sturnidae, Sturnus, vulgaris</v>
      </c>
      <c r="S4602" s="6" t="s">
        <v>76</v>
      </c>
      <c r="T4602" s="6" t="s">
        <v>77</v>
      </c>
      <c r="U4602" s="6" t="s">
        <v>78</v>
      </c>
      <c r="V4602" s="12" t="s">
        <v>79</v>
      </c>
      <c r="W4602" s="12" t="s">
        <v>112</v>
      </c>
      <c r="X4602" s="12" t="s">
        <v>113</v>
      </c>
      <c r="Y4602" s="12" t="s">
        <v>114</v>
      </c>
      <c r="AA4602" s="12" t="s">
        <v>83</v>
      </c>
      <c r="AB4602" s="6" t="s">
        <v>84</v>
      </c>
      <c r="AC4602" s="12" t="s">
        <v>115</v>
      </c>
      <c r="AD4602" s="6" t="s">
        <v>5219</v>
      </c>
      <c r="AE4602" s="2">
        <v>45241</v>
      </c>
      <c r="AF4602" s="43" t="s">
        <v>87</v>
      </c>
      <c r="AG4602" s="7" t="s">
        <v>116</v>
      </c>
      <c r="AH4602" s="43" t="s">
        <v>1218</v>
      </c>
      <c r="AI4602" s="43" t="s">
        <v>1217</v>
      </c>
      <c r="AL4602" s="43">
        <v>10</v>
      </c>
      <c r="AN4602" s="46" t="s">
        <v>5240</v>
      </c>
      <c r="AO4602" s="5" t="s">
        <v>89</v>
      </c>
      <c r="AP4602" s="6" t="s">
        <v>5219</v>
      </c>
      <c r="AR4602" s="7" t="s">
        <v>90</v>
      </c>
      <c r="AT4602" s="4" t="str">
        <f>CONCATENATE(AU4602,", ",AV4602,", ",AW4602,", ",AX4602,", ",AY4602,", ",AZ4602,", ",BA4602)</f>
        <v>Europe, France, FR, Bretagne, Ille-et-Vilaine, Rennes, Campus Institut Agro Rennes</v>
      </c>
      <c r="AU4602" s="1" t="s">
        <v>91</v>
      </c>
      <c r="AV4602" s="1" t="s">
        <v>92</v>
      </c>
      <c r="AW4602" s="1" t="s">
        <v>93</v>
      </c>
      <c r="AX4602" s="1" t="s">
        <v>94</v>
      </c>
      <c r="AY4602" s="1" t="s">
        <v>95</v>
      </c>
      <c r="AZ4602" s="1" t="s">
        <v>96</v>
      </c>
      <c r="BA4602" s="1" t="s">
        <v>5242</v>
      </c>
      <c r="BC4602" s="43"/>
      <c r="BF4602" s="43" t="s">
        <v>4596</v>
      </c>
      <c r="BG4602" s="43" t="s">
        <v>93</v>
      </c>
      <c r="BH4602" s="7" t="s">
        <v>97</v>
      </c>
      <c r="BJ4602" s="7" t="s">
        <v>98</v>
      </c>
      <c r="BK4602" s="7" t="s">
        <v>99</v>
      </c>
      <c r="BL4602" s="7" t="s">
        <v>4597</v>
      </c>
      <c r="BM4602" s="7" t="s">
        <v>4598</v>
      </c>
      <c r="BU4602" s="43">
        <v>1</v>
      </c>
      <c r="BW4602" s="43" t="s">
        <v>103</v>
      </c>
    </row>
    <row r="4603" spans="3:75" x14ac:dyDescent="0.35">
      <c r="C4603" s="43" t="str">
        <f t="shared" si="71"/>
        <v>IARA:BDT-11:2023: 4602</v>
      </c>
      <c r="D4603" s="43">
        <v>4602</v>
      </c>
      <c r="E4603" s="43" t="s">
        <v>5318</v>
      </c>
      <c r="F4603" s="1" t="s">
        <v>73</v>
      </c>
      <c r="G4603" s="43" t="s">
        <v>5262</v>
      </c>
      <c r="H4603" s="2">
        <v>45241</v>
      </c>
      <c r="J4603" s="12">
        <f>YEAR(H4603)</f>
        <v>2023</v>
      </c>
      <c r="K4603" s="12">
        <v>11</v>
      </c>
      <c r="L4603" s="12">
        <v>11</v>
      </c>
      <c r="P4603" s="12" t="s">
        <v>75</v>
      </c>
      <c r="Q4603" s="12" t="str">
        <f>CONCATENATE(X4603," ",Y4603)</f>
        <v>Sturnus vulgaris</v>
      </c>
      <c r="R4603" s="14" t="str">
        <f>CONCATENATE(S4603,", ",T4603,", ",U4603,", ",V4603,", ",W4603,", ",X4603,", ",Y4603)</f>
        <v>Animalia, Chordata, Aves, Passeriformes, Sturnidae, Sturnus, vulgaris</v>
      </c>
      <c r="S4603" s="6" t="s">
        <v>76</v>
      </c>
      <c r="T4603" s="6" t="s">
        <v>77</v>
      </c>
      <c r="U4603" s="6" t="s">
        <v>78</v>
      </c>
      <c r="V4603" s="12" t="s">
        <v>79</v>
      </c>
      <c r="W4603" s="12" t="s">
        <v>112</v>
      </c>
      <c r="X4603" s="12" t="s">
        <v>113</v>
      </c>
      <c r="Y4603" s="12" t="s">
        <v>114</v>
      </c>
      <c r="AA4603" s="12" t="s">
        <v>83</v>
      </c>
      <c r="AB4603" s="6" t="s">
        <v>84</v>
      </c>
      <c r="AC4603" s="12" t="s">
        <v>115</v>
      </c>
      <c r="AD4603" s="6" t="s">
        <v>5219</v>
      </c>
      <c r="AE4603" s="2">
        <v>45241</v>
      </c>
      <c r="AF4603" s="43" t="s">
        <v>87</v>
      </c>
      <c r="AG4603" s="7" t="s">
        <v>116</v>
      </c>
      <c r="AH4603" s="43" t="s">
        <v>1220</v>
      </c>
      <c r="AI4603" s="43" t="s">
        <v>1219</v>
      </c>
      <c r="AL4603" s="43">
        <v>10</v>
      </c>
      <c r="AN4603" s="46" t="s">
        <v>5240</v>
      </c>
      <c r="AO4603" s="5" t="s">
        <v>89</v>
      </c>
      <c r="AP4603" s="6" t="s">
        <v>5219</v>
      </c>
      <c r="AR4603" s="7" t="s">
        <v>90</v>
      </c>
      <c r="AT4603" s="4" t="str">
        <f>CONCATENATE(AU4603,", ",AV4603,", ",AW4603,", ",AX4603,", ",AY4603,", ",AZ4603,", ",BA4603)</f>
        <v>Europe, France, FR, Bretagne, Ille-et-Vilaine, Rennes, Campus Institut Agro Rennes</v>
      </c>
      <c r="AU4603" s="1" t="s">
        <v>91</v>
      </c>
      <c r="AV4603" s="1" t="s">
        <v>92</v>
      </c>
      <c r="AW4603" s="1" t="s">
        <v>93</v>
      </c>
      <c r="AX4603" s="1" t="s">
        <v>94</v>
      </c>
      <c r="AY4603" s="1" t="s">
        <v>95</v>
      </c>
      <c r="AZ4603" s="1" t="s">
        <v>96</v>
      </c>
      <c r="BA4603" s="1" t="s">
        <v>5242</v>
      </c>
      <c r="BC4603" s="43"/>
      <c r="BF4603" s="43" t="s">
        <v>4596</v>
      </c>
      <c r="BG4603" s="43" t="s">
        <v>93</v>
      </c>
      <c r="BH4603" s="7" t="s">
        <v>97</v>
      </c>
      <c r="BJ4603" s="7" t="s">
        <v>98</v>
      </c>
      <c r="BK4603" s="7" t="s">
        <v>99</v>
      </c>
      <c r="BL4603" s="7" t="s">
        <v>4597</v>
      </c>
      <c r="BM4603" s="7" t="s">
        <v>4598</v>
      </c>
      <c r="BU4603" s="43">
        <v>1</v>
      </c>
      <c r="BW4603" s="43" t="s">
        <v>103</v>
      </c>
    </row>
    <row r="4604" spans="3:75" x14ac:dyDescent="0.35">
      <c r="C4604" s="43" t="str">
        <f t="shared" si="71"/>
        <v>IARA:BDT-11:2023: 4603</v>
      </c>
      <c r="D4604" s="43">
        <v>4603</v>
      </c>
      <c r="E4604" s="43" t="s">
        <v>5318</v>
      </c>
      <c r="F4604" s="1" t="s">
        <v>73</v>
      </c>
      <c r="G4604" s="43" t="s">
        <v>5262</v>
      </c>
      <c r="H4604" s="2">
        <v>45241</v>
      </c>
      <c r="J4604" s="12">
        <f>YEAR(H4604)</f>
        <v>2023</v>
      </c>
      <c r="K4604" s="12">
        <v>11</v>
      </c>
      <c r="L4604" s="12">
        <v>11</v>
      </c>
      <c r="P4604" s="12" t="s">
        <v>75</v>
      </c>
      <c r="Q4604" s="12" t="str">
        <f>CONCATENATE(X4604," ",Y4604)</f>
        <v>Sturnus vulgaris</v>
      </c>
      <c r="R4604" s="14" t="str">
        <f>CONCATENATE(S4604,", ",T4604,", ",U4604,", ",V4604,", ",W4604,", ",X4604,", ",Y4604)</f>
        <v>Animalia, Chordata, Aves, Passeriformes, Sturnidae, Sturnus, vulgaris</v>
      </c>
      <c r="S4604" s="6" t="s">
        <v>76</v>
      </c>
      <c r="T4604" s="6" t="s">
        <v>77</v>
      </c>
      <c r="U4604" s="6" t="s">
        <v>78</v>
      </c>
      <c r="V4604" s="12" t="s">
        <v>79</v>
      </c>
      <c r="W4604" s="12" t="s">
        <v>112</v>
      </c>
      <c r="X4604" s="12" t="s">
        <v>113</v>
      </c>
      <c r="Y4604" s="12" t="s">
        <v>114</v>
      </c>
      <c r="AA4604" s="12" t="s">
        <v>83</v>
      </c>
      <c r="AB4604" s="6" t="s">
        <v>84</v>
      </c>
      <c r="AC4604" s="12" t="s">
        <v>115</v>
      </c>
      <c r="AD4604" s="6" t="s">
        <v>5219</v>
      </c>
      <c r="AE4604" s="2">
        <v>45241</v>
      </c>
      <c r="AF4604" s="43" t="s">
        <v>87</v>
      </c>
      <c r="AG4604" s="7" t="s">
        <v>116</v>
      </c>
      <c r="AH4604" s="43" t="s">
        <v>1222</v>
      </c>
      <c r="AI4604" s="43" t="s">
        <v>1221</v>
      </c>
      <c r="AL4604" s="43">
        <v>10</v>
      </c>
      <c r="AN4604" s="46" t="s">
        <v>5240</v>
      </c>
      <c r="AO4604" s="5" t="s">
        <v>89</v>
      </c>
      <c r="AP4604" s="6" t="s">
        <v>5219</v>
      </c>
      <c r="AR4604" s="7" t="s">
        <v>90</v>
      </c>
      <c r="AT4604" s="4" t="str">
        <f>CONCATENATE(AU4604,", ",AV4604,", ",AW4604,", ",AX4604,", ",AY4604,", ",AZ4604,", ",BA4604)</f>
        <v>Europe, France, FR, Bretagne, Ille-et-Vilaine, Rennes, Campus Institut Agro Rennes</v>
      </c>
      <c r="AU4604" s="1" t="s">
        <v>91</v>
      </c>
      <c r="AV4604" s="1" t="s">
        <v>92</v>
      </c>
      <c r="AW4604" s="1" t="s">
        <v>93</v>
      </c>
      <c r="AX4604" s="1" t="s">
        <v>94</v>
      </c>
      <c r="AY4604" s="1" t="s">
        <v>95</v>
      </c>
      <c r="AZ4604" s="1" t="s">
        <v>96</v>
      </c>
      <c r="BA4604" s="1" t="s">
        <v>5242</v>
      </c>
      <c r="BC4604" s="43"/>
      <c r="BF4604" s="43" t="s">
        <v>4596</v>
      </c>
      <c r="BG4604" s="43" t="s">
        <v>93</v>
      </c>
      <c r="BH4604" s="7" t="s">
        <v>97</v>
      </c>
      <c r="BJ4604" s="7" t="s">
        <v>98</v>
      </c>
      <c r="BK4604" s="7" t="s">
        <v>99</v>
      </c>
      <c r="BL4604" s="7" t="s">
        <v>4597</v>
      </c>
      <c r="BM4604" s="7" t="s">
        <v>4598</v>
      </c>
      <c r="BU4604" s="43">
        <v>1</v>
      </c>
      <c r="BW4604" s="43" t="s">
        <v>103</v>
      </c>
    </row>
    <row r="4605" spans="3:75" x14ac:dyDescent="0.35">
      <c r="C4605" s="43" t="str">
        <f t="shared" si="71"/>
        <v>IARA:BDT-11:2023: 4604</v>
      </c>
      <c r="D4605" s="43">
        <v>4604</v>
      </c>
      <c r="E4605" s="43" t="s">
        <v>5318</v>
      </c>
      <c r="F4605" s="1" t="s">
        <v>73</v>
      </c>
      <c r="G4605" s="43" t="s">
        <v>5262</v>
      </c>
      <c r="H4605" s="2">
        <v>45241</v>
      </c>
      <c r="J4605" s="12">
        <f>YEAR(H4605)</f>
        <v>2023</v>
      </c>
      <c r="K4605" s="12">
        <v>11</v>
      </c>
      <c r="L4605" s="12">
        <v>11</v>
      </c>
      <c r="P4605" s="12" t="s">
        <v>75</v>
      </c>
      <c r="Q4605" s="12" t="str">
        <f>CONCATENATE(X4605," ",Y4605)</f>
        <v>Sturnus vulgaris</v>
      </c>
      <c r="R4605" s="14" t="str">
        <f>CONCATENATE(S4605,", ",T4605,", ",U4605,", ",V4605,", ",W4605,", ",X4605,", ",Y4605)</f>
        <v>Animalia, Chordata, Aves, Passeriformes, Sturnidae, Sturnus, vulgaris</v>
      </c>
      <c r="S4605" s="6" t="s">
        <v>76</v>
      </c>
      <c r="T4605" s="6" t="s">
        <v>77</v>
      </c>
      <c r="U4605" s="6" t="s">
        <v>78</v>
      </c>
      <c r="V4605" s="6" t="s">
        <v>79</v>
      </c>
      <c r="W4605" s="6" t="s">
        <v>112</v>
      </c>
      <c r="X4605" s="6" t="s">
        <v>113</v>
      </c>
      <c r="Y4605" s="6" t="s">
        <v>114</v>
      </c>
      <c r="Z4605" s="6"/>
      <c r="AA4605" s="12" t="s">
        <v>83</v>
      </c>
      <c r="AB4605" s="6" t="s">
        <v>84</v>
      </c>
      <c r="AC4605" s="12" t="s">
        <v>115</v>
      </c>
      <c r="AD4605" s="6" t="s">
        <v>5219</v>
      </c>
      <c r="AE4605" s="2">
        <v>45241</v>
      </c>
      <c r="AF4605" s="43" t="s">
        <v>87</v>
      </c>
      <c r="AG4605" s="7" t="s">
        <v>116</v>
      </c>
      <c r="AH4605" s="43" t="s">
        <v>1224</v>
      </c>
      <c r="AI4605" s="43" t="s">
        <v>1223</v>
      </c>
      <c r="AL4605" s="43">
        <v>10</v>
      </c>
      <c r="AN4605" s="46" t="s">
        <v>5240</v>
      </c>
      <c r="AO4605" s="5" t="s">
        <v>89</v>
      </c>
      <c r="AP4605" s="6" t="s">
        <v>5219</v>
      </c>
      <c r="AR4605" s="7" t="s">
        <v>90</v>
      </c>
      <c r="AT4605" s="4" t="str">
        <f>CONCATENATE(AU4605,", ",AV4605,", ",AW4605,", ",AX4605,", ",AY4605,", ",AZ4605,", ",BA4605)</f>
        <v>Europe, France, FR, Bretagne, Ille-et-Vilaine, Rennes, Campus Institut Agro Rennes</v>
      </c>
      <c r="AU4605" s="1" t="s">
        <v>91</v>
      </c>
      <c r="AV4605" s="1" t="s">
        <v>92</v>
      </c>
      <c r="AW4605" s="1" t="s">
        <v>93</v>
      </c>
      <c r="AX4605" s="1" t="s">
        <v>94</v>
      </c>
      <c r="AY4605" s="1" t="s">
        <v>95</v>
      </c>
      <c r="AZ4605" s="1" t="s">
        <v>96</v>
      </c>
      <c r="BA4605" s="1" t="s">
        <v>5242</v>
      </c>
      <c r="BC4605" s="43"/>
      <c r="BF4605" s="43" t="s">
        <v>4596</v>
      </c>
      <c r="BG4605" s="43" t="s">
        <v>93</v>
      </c>
      <c r="BH4605" s="7" t="s">
        <v>97</v>
      </c>
      <c r="BJ4605" s="7" t="s">
        <v>98</v>
      </c>
      <c r="BK4605" s="7" t="s">
        <v>99</v>
      </c>
      <c r="BL4605" s="7" t="s">
        <v>4597</v>
      </c>
      <c r="BM4605" s="7" t="s">
        <v>4598</v>
      </c>
      <c r="BU4605" s="43">
        <v>1</v>
      </c>
      <c r="BW4605" s="43" t="s">
        <v>103</v>
      </c>
    </row>
    <row r="4606" spans="3:75" x14ac:dyDescent="0.35">
      <c r="C4606" s="43" t="str">
        <f t="shared" si="71"/>
        <v>IARA:BDT-11:2023: 4605</v>
      </c>
      <c r="D4606" s="43">
        <v>4605</v>
      </c>
      <c r="E4606" s="43" t="s">
        <v>5318</v>
      </c>
      <c r="F4606" s="1" t="s">
        <v>73</v>
      </c>
      <c r="G4606" s="43" t="s">
        <v>5262</v>
      </c>
      <c r="H4606" s="2">
        <v>45241</v>
      </c>
      <c r="J4606" s="12">
        <f>YEAR(H4606)</f>
        <v>2023</v>
      </c>
      <c r="K4606" s="12">
        <v>11</v>
      </c>
      <c r="L4606" s="12">
        <v>11</v>
      </c>
      <c r="P4606" s="12" t="s">
        <v>75</v>
      </c>
      <c r="Q4606" s="12" t="str">
        <f>CONCATENATE(X4606," ",Y4606)</f>
        <v>Pica pica</v>
      </c>
      <c r="R4606" s="14" t="str">
        <f>CONCATENATE(S4606,", ",T4606,", ",U4606,", ",V4606,", ",W4606,", ",X4606,", ",Y4606)</f>
        <v>Animalia, Chordata, Aves, Passeriformes, Corvidae, Pica, pica</v>
      </c>
      <c r="S4606" s="6" t="s">
        <v>76</v>
      </c>
      <c r="T4606" s="6" t="s">
        <v>77</v>
      </c>
      <c r="U4606" s="6" t="s">
        <v>78</v>
      </c>
      <c r="V4606" s="6" t="s">
        <v>79</v>
      </c>
      <c r="W4606" s="6" t="s">
        <v>104</v>
      </c>
      <c r="X4606" s="6" t="s">
        <v>155</v>
      </c>
      <c r="Y4606" s="6" t="s">
        <v>156</v>
      </c>
      <c r="Z4606" s="6"/>
      <c r="AA4606" s="12" t="s">
        <v>83</v>
      </c>
      <c r="AB4606" s="6" t="s">
        <v>84</v>
      </c>
      <c r="AC4606" s="12" t="s">
        <v>157</v>
      </c>
      <c r="AD4606" s="6" t="s">
        <v>5219</v>
      </c>
      <c r="AE4606" s="2">
        <v>45241</v>
      </c>
      <c r="AF4606" s="43" t="s">
        <v>87</v>
      </c>
      <c r="AG4606" s="7" t="s">
        <v>158</v>
      </c>
      <c r="AH4606" s="43" t="s">
        <v>1226</v>
      </c>
      <c r="AI4606" s="43" t="s">
        <v>1225</v>
      </c>
      <c r="AL4606" s="43">
        <v>10</v>
      </c>
      <c r="AN4606" s="46" t="s">
        <v>5240</v>
      </c>
      <c r="AO4606" s="5" t="s">
        <v>89</v>
      </c>
      <c r="AP4606" s="6" t="s">
        <v>5219</v>
      </c>
      <c r="AR4606" s="7" t="s">
        <v>90</v>
      </c>
      <c r="AT4606" s="4" t="str">
        <f>CONCATENATE(AU4606,", ",AV4606,", ",AW4606,", ",AX4606,", ",AY4606,", ",AZ4606,", ",BA4606)</f>
        <v>Europe, France, FR, Bretagne, Ille-et-Vilaine, Rennes, Campus Institut Agro Rennes</v>
      </c>
      <c r="AU4606" s="1" t="s">
        <v>91</v>
      </c>
      <c r="AV4606" s="1" t="s">
        <v>92</v>
      </c>
      <c r="AW4606" s="1" t="s">
        <v>93</v>
      </c>
      <c r="AX4606" s="1" t="s">
        <v>94</v>
      </c>
      <c r="AY4606" s="1" t="s">
        <v>95</v>
      </c>
      <c r="AZ4606" s="1" t="s">
        <v>96</v>
      </c>
      <c r="BA4606" s="1" t="s">
        <v>5242</v>
      </c>
      <c r="BC4606" s="43"/>
      <c r="BF4606" s="43" t="s">
        <v>4596</v>
      </c>
      <c r="BG4606" s="43" t="s">
        <v>93</v>
      </c>
      <c r="BH4606" s="7" t="s">
        <v>97</v>
      </c>
      <c r="BJ4606" s="7" t="s">
        <v>98</v>
      </c>
      <c r="BK4606" s="7" t="s">
        <v>99</v>
      </c>
      <c r="BL4606" s="7" t="s">
        <v>4597</v>
      </c>
      <c r="BM4606" s="7" t="s">
        <v>4598</v>
      </c>
      <c r="BU4606" s="43">
        <v>1</v>
      </c>
      <c r="BW4606" s="43" t="s">
        <v>103</v>
      </c>
    </row>
    <row r="4607" spans="3:75" x14ac:dyDescent="0.35">
      <c r="C4607" s="43" t="str">
        <f t="shared" si="71"/>
        <v>IARA:BDT-11:2023: 4606</v>
      </c>
      <c r="D4607" s="43">
        <v>4606</v>
      </c>
      <c r="E4607" s="43" t="s">
        <v>5318</v>
      </c>
      <c r="F4607" s="1" t="s">
        <v>73</v>
      </c>
      <c r="G4607" s="43" t="s">
        <v>5262</v>
      </c>
      <c r="H4607" s="2">
        <v>45241</v>
      </c>
      <c r="J4607" s="12">
        <f>YEAR(H4607)</f>
        <v>2023</v>
      </c>
      <c r="K4607" s="12">
        <v>11</v>
      </c>
      <c r="L4607" s="12">
        <v>11</v>
      </c>
      <c r="P4607" s="12" t="s">
        <v>75</v>
      </c>
      <c r="Q4607" s="12" t="str">
        <f>CONCATENATE(X4607," ",Y4607)</f>
        <v>Falco tinnunculus</v>
      </c>
      <c r="R4607" s="14" t="str">
        <f>CONCATENATE(S4607,", ",T4607,", ",U4607,", ",V4607,", ",W4607,", ",X4607,", ",Y4607)</f>
        <v>Animalia, Chordata, Aves, Falconiformes, Falconidae, Falco, tinnunculus</v>
      </c>
      <c r="S4607" s="6" t="s">
        <v>76</v>
      </c>
      <c r="T4607" s="6" t="s">
        <v>77</v>
      </c>
      <c r="U4607" s="6" t="s">
        <v>78</v>
      </c>
      <c r="V4607" s="6" t="s">
        <v>308</v>
      </c>
      <c r="W4607" s="6" t="s">
        <v>309</v>
      </c>
      <c r="X4607" s="6" t="s">
        <v>310</v>
      </c>
      <c r="Y4607" s="6" t="s">
        <v>311</v>
      </c>
      <c r="Z4607" s="6"/>
      <c r="AA4607" s="12" t="s">
        <v>83</v>
      </c>
      <c r="AB4607" s="6" t="s">
        <v>84</v>
      </c>
      <c r="AC4607" s="12" t="s">
        <v>279</v>
      </c>
      <c r="AD4607" s="6" t="s">
        <v>5219</v>
      </c>
      <c r="AE4607" s="2">
        <v>45241</v>
      </c>
      <c r="AF4607" s="43" t="s">
        <v>87</v>
      </c>
      <c r="AG4607" s="7" t="s">
        <v>307</v>
      </c>
      <c r="AH4607" s="43" t="s">
        <v>1228</v>
      </c>
      <c r="AI4607" s="43" t="s">
        <v>1227</v>
      </c>
      <c r="AL4607" s="43">
        <v>10</v>
      </c>
      <c r="AN4607" s="46" t="s">
        <v>5240</v>
      </c>
      <c r="AO4607" s="5" t="s">
        <v>89</v>
      </c>
      <c r="AP4607" s="6" t="s">
        <v>5219</v>
      </c>
      <c r="AR4607" s="7" t="s">
        <v>90</v>
      </c>
      <c r="AT4607" s="4" t="str">
        <f>CONCATENATE(AU4607,", ",AV4607,", ",AW4607,", ",AX4607,", ",AY4607,", ",AZ4607,", ",BA4607)</f>
        <v>Europe, France, FR, Bretagne, Ille-et-Vilaine, Rennes, Campus Institut Agro Rennes</v>
      </c>
      <c r="AU4607" s="1" t="s">
        <v>91</v>
      </c>
      <c r="AV4607" s="1" t="s">
        <v>92</v>
      </c>
      <c r="AW4607" s="1" t="s">
        <v>93</v>
      </c>
      <c r="AX4607" s="1" t="s">
        <v>94</v>
      </c>
      <c r="AY4607" s="1" t="s">
        <v>95</v>
      </c>
      <c r="AZ4607" s="1" t="s">
        <v>96</v>
      </c>
      <c r="BA4607" s="1" t="s">
        <v>5242</v>
      </c>
      <c r="BC4607" s="43"/>
      <c r="BF4607" s="43" t="s">
        <v>4596</v>
      </c>
      <c r="BG4607" s="43" t="s">
        <v>93</v>
      </c>
      <c r="BH4607" s="7" t="s">
        <v>97</v>
      </c>
      <c r="BJ4607" s="7" t="s">
        <v>98</v>
      </c>
      <c r="BK4607" s="7" t="s">
        <v>99</v>
      </c>
      <c r="BL4607" s="7" t="s">
        <v>4597</v>
      </c>
      <c r="BM4607" s="7" t="s">
        <v>4598</v>
      </c>
      <c r="BU4607" s="43">
        <v>1</v>
      </c>
      <c r="BW4607" s="43" t="s">
        <v>103</v>
      </c>
    </row>
    <row r="4608" spans="3:75" x14ac:dyDescent="0.35">
      <c r="C4608" s="43" t="str">
        <f t="shared" si="71"/>
        <v>IARA:BDT-11:2023: 4607</v>
      </c>
      <c r="D4608" s="43">
        <v>4607</v>
      </c>
      <c r="E4608" s="43" t="s">
        <v>5318</v>
      </c>
      <c r="F4608" s="1" t="s">
        <v>73</v>
      </c>
      <c r="G4608" s="43" t="s">
        <v>5262</v>
      </c>
      <c r="H4608" s="2">
        <v>45241</v>
      </c>
      <c r="J4608" s="12">
        <f>YEAR(H4608)</f>
        <v>2023</v>
      </c>
      <c r="K4608" s="12">
        <v>11</v>
      </c>
      <c r="L4608" s="12">
        <v>11</v>
      </c>
      <c r="P4608" s="12" t="s">
        <v>75</v>
      </c>
      <c r="Q4608" s="12" t="str">
        <f>CONCATENATE(X4608," ",Y4608)</f>
        <v>Sturnus vulgaris</v>
      </c>
      <c r="R4608" s="14" t="str">
        <f>CONCATENATE(S4608,", ",T4608,", ",U4608,", ",V4608,", ",W4608,", ",X4608,", ",Y4608)</f>
        <v>Animalia, Chordata, Aves, Passeriformes, Sturnidae, Sturnus, vulgaris</v>
      </c>
      <c r="S4608" s="6" t="s">
        <v>76</v>
      </c>
      <c r="T4608" s="6" t="s">
        <v>77</v>
      </c>
      <c r="U4608" s="6" t="s">
        <v>78</v>
      </c>
      <c r="V4608" s="6" t="s">
        <v>79</v>
      </c>
      <c r="W4608" s="6" t="s">
        <v>112</v>
      </c>
      <c r="X4608" s="6" t="s">
        <v>113</v>
      </c>
      <c r="Y4608" s="6" t="s">
        <v>114</v>
      </c>
      <c r="Z4608" s="6"/>
      <c r="AA4608" s="12" t="s">
        <v>83</v>
      </c>
      <c r="AB4608" s="6" t="s">
        <v>84</v>
      </c>
      <c r="AC4608" s="12" t="s">
        <v>115</v>
      </c>
      <c r="AD4608" s="6" t="s">
        <v>5219</v>
      </c>
      <c r="AE4608" s="2">
        <v>45241</v>
      </c>
      <c r="AF4608" s="43" t="s">
        <v>87</v>
      </c>
      <c r="AG4608" s="7" t="s">
        <v>116</v>
      </c>
      <c r="AH4608" s="43" t="s">
        <v>1230</v>
      </c>
      <c r="AI4608" s="43" t="s">
        <v>1229</v>
      </c>
      <c r="AL4608" s="43">
        <v>10</v>
      </c>
      <c r="AN4608" s="46" t="s">
        <v>5240</v>
      </c>
      <c r="AO4608" s="5" t="s">
        <v>89</v>
      </c>
      <c r="AP4608" s="6" t="s">
        <v>5219</v>
      </c>
      <c r="AR4608" s="7" t="s">
        <v>90</v>
      </c>
      <c r="AT4608" s="4" t="str">
        <f>CONCATENATE(AU4608,", ",AV4608,", ",AW4608,", ",AX4608,", ",AY4608,", ",AZ4608,", ",BA4608)</f>
        <v>Europe, France, FR, Bretagne, Ille-et-Vilaine, Rennes, Campus Institut Agro Rennes</v>
      </c>
      <c r="AU4608" s="1" t="s">
        <v>91</v>
      </c>
      <c r="AV4608" s="1" t="s">
        <v>92</v>
      </c>
      <c r="AW4608" s="1" t="s">
        <v>93</v>
      </c>
      <c r="AX4608" s="1" t="s">
        <v>94</v>
      </c>
      <c r="AY4608" s="1" t="s">
        <v>95</v>
      </c>
      <c r="AZ4608" s="1" t="s">
        <v>96</v>
      </c>
      <c r="BA4608" s="1" t="s">
        <v>5242</v>
      </c>
      <c r="BC4608" s="43"/>
      <c r="BF4608" s="43" t="s">
        <v>4596</v>
      </c>
      <c r="BG4608" s="43" t="s">
        <v>93</v>
      </c>
      <c r="BH4608" s="7" t="s">
        <v>97</v>
      </c>
      <c r="BJ4608" s="7" t="s">
        <v>98</v>
      </c>
      <c r="BK4608" s="7" t="s">
        <v>99</v>
      </c>
      <c r="BL4608" s="7" t="s">
        <v>4597</v>
      </c>
      <c r="BM4608" s="7" t="s">
        <v>4598</v>
      </c>
      <c r="BU4608" s="43">
        <v>1</v>
      </c>
      <c r="BW4608" s="43" t="s">
        <v>103</v>
      </c>
    </row>
    <row r="4609" spans="3:75" x14ac:dyDescent="0.35">
      <c r="C4609" s="43" t="str">
        <f t="shared" si="71"/>
        <v>IARA:BDT-11:2023: 4608</v>
      </c>
      <c r="D4609" s="43">
        <v>4608</v>
      </c>
      <c r="E4609" s="43" t="s">
        <v>5318</v>
      </c>
      <c r="F4609" s="1" t="s">
        <v>73</v>
      </c>
      <c r="G4609" s="43" t="s">
        <v>5262</v>
      </c>
      <c r="H4609" s="2">
        <v>45241</v>
      </c>
      <c r="J4609" s="12">
        <f>YEAR(H4609)</f>
        <v>2023</v>
      </c>
      <c r="K4609" s="12">
        <v>11</v>
      </c>
      <c r="L4609" s="12">
        <v>11</v>
      </c>
      <c r="P4609" s="12" t="s">
        <v>75</v>
      </c>
      <c r="Q4609" s="12" t="str">
        <f>CONCATENATE(X4609," ",Y4609)</f>
        <v>Sturnus vulgaris</v>
      </c>
      <c r="R4609" s="14" t="str">
        <f>CONCATENATE(S4609,", ",T4609,", ",U4609,", ",V4609,", ",W4609,", ",X4609,", ",Y4609)</f>
        <v>Animalia, Chordata, Aves, Passeriformes, Sturnidae, Sturnus, vulgaris</v>
      </c>
      <c r="S4609" s="6" t="s">
        <v>76</v>
      </c>
      <c r="T4609" s="6" t="s">
        <v>77</v>
      </c>
      <c r="U4609" s="6" t="s">
        <v>78</v>
      </c>
      <c r="V4609" s="6" t="s">
        <v>79</v>
      </c>
      <c r="W4609" s="6" t="s">
        <v>112</v>
      </c>
      <c r="X4609" s="6" t="s">
        <v>113</v>
      </c>
      <c r="Y4609" s="6" t="s">
        <v>114</v>
      </c>
      <c r="Z4609" s="6"/>
      <c r="AA4609" s="12" t="s">
        <v>83</v>
      </c>
      <c r="AB4609" s="6" t="s">
        <v>84</v>
      </c>
      <c r="AC4609" s="12" t="s">
        <v>115</v>
      </c>
      <c r="AD4609" s="6" t="s">
        <v>5219</v>
      </c>
      <c r="AE4609" s="2">
        <v>45241</v>
      </c>
      <c r="AF4609" s="43" t="s">
        <v>87</v>
      </c>
      <c r="AG4609" s="7" t="s">
        <v>116</v>
      </c>
      <c r="AH4609" s="43" t="s">
        <v>1232</v>
      </c>
      <c r="AI4609" s="43" t="s">
        <v>1231</v>
      </c>
      <c r="AL4609" s="43">
        <v>10</v>
      </c>
      <c r="AN4609" s="46" t="s">
        <v>5240</v>
      </c>
      <c r="AO4609" s="5" t="s">
        <v>89</v>
      </c>
      <c r="AP4609" s="6" t="s">
        <v>5219</v>
      </c>
      <c r="AR4609" s="7" t="s">
        <v>90</v>
      </c>
      <c r="AT4609" s="4" t="str">
        <f>CONCATENATE(AU4609,", ",AV4609,", ",AW4609,", ",AX4609,", ",AY4609,", ",AZ4609,", ",BA4609)</f>
        <v>Europe, France, FR, Bretagne, Ille-et-Vilaine, Rennes, Campus Institut Agro Rennes</v>
      </c>
      <c r="AU4609" s="1" t="s">
        <v>91</v>
      </c>
      <c r="AV4609" s="1" t="s">
        <v>92</v>
      </c>
      <c r="AW4609" s="1" t="s">
        <v>93</v>
      </c>
      <c r="AX4609" s="1" t="s">
        <v>94</v>
      </c>
      <c r="AY4609" s="1" t="s">
        <v>95</v>
      </c>
      <c r="AZ4609" s="1" t="s">
        <v>96</v>
      </c>
      <c r="BA4609" s="1" t="s">
        <v>5242</v>
      </c>
      <c r="BC4609" s="43"/>
      <c r="BF4609" s="43" t="s">
        <v>4596</v>
      </c>
      <c r="BG4609" s="43" t="s">
        <v>93</v>
      </c>
      <c r="BH4609" s="7" t="s">
        <v>97</v>
      </c>
      <c r="BJ4609" s="7" t="s">
        <v>98</v>
      </c>
      <c r="BK4609" s="7" t="s">
        <v>99</v>
      </c>
      <c r="BL4609" s="7" t="s">
        <v>4597</v>
      </c>
      <c r="BM4609" s="7" t="s">
        <v>4598</v>
      </c>
      <c r="BU4609" s="43">
        <v>1</v>
      </c>
      <c r="BW4609" s="43" t="s">
        <v>103</v>
      </c>
    </row>
    <row r="4610" spans="3:75" x14ac:dyDescent="0.35">
      <c r="C4610" s="43" t="str">
        <f t="shared" si="71"/>
        <v>IARA:BDT-11:2023: 4609</v>
      </c>
      <c r="D4610" s="43">
        <v>4609</v>
      </c>
      <c r="E4610" s="43" t="s">
        <v>5318</v>
      </c>
      <c r="F4610" s="1" t="s">
        <v>73</v>
      </c>
      <c r="G4610" s="43" t="s">
        <v>5262</v>
      </c>
      <c r="H4610" s="2">
        <v>45241</v>
      </c>
      <c r="J4610" s="12">
        <f>YEAR(H4610)</f>
        <v>2023</v>
      </c>
      <c r="K4610" s="12">
        <v>11</v>
      </c>
      <c r="L4610" s="12">
        <v>11</v>
      </c>
      <c r="P4610" s="12" t="s">
        <v>75</v>
      </c>
      <c r="Q4610" s="12" t="str">
        <f>CONCATENATE(X4610," ",Y4610)</f>
        <v>Columba palumbus</v>
      </c>
      <c r="R4610" s="14" t="str">
        <f>CONCATENATE(S4610,", ",T4610,", ",U4610,", ",V4610,", ",W4610,", ",X4610,", ",Y4610)</f>
        <v>Animalia, Chordata, Aves, Columbiformes, Columbidae, Columba, palumbus</v>
      </c>
      <c r="S4610" s="6" t="s">
        <v>76</v>
      </c>
      <c r="T4610" s="6" t="s">
        <v>77</v>
      </c>
      <c r="U4610" s="6" t="s">
        <v>78</v>
      </c>
      <c r="V4610" s="6" t="s">
        <v>159</v>
      </c>
      <c r="W4610" s="6" t="s">
        <v>160</v>
      </c>
      <c r="X4610" s="6" t="s">
        <v>161</v>
      </c>
      <c r="Y4610" s="6" t="s">
        <v>162</v>
      </c>
      <c r="Z4610" s="6"/>
      <c r="AA4610" s="12" t="s">
        <v>83</v>
      </c>
      <c r="AB4610" s="6" t="s">
        <v>84</v>
      </c>
      <c r="AC4610" s="12" t="s">
        <v>163</v>
      </c>
      <c r="AD4610" s="6" t="s">
        <v>5219</v>
      </c>
      <c r="AE4610" s="2">
        <v>45241</v>
      </c>
      <c r="AF4610" s="43" t="s">
        <v>87</v>
      </c>
      <c r="AG4610" s="7" t="s">
        <v>164</v>
      </c>
      <c r="AH4610" s="43" t="s">
        <v>1234</v>
      </c>
      <c r="AI4610" s="43" t="s">
        <v>1233</v>
      </c>
      <c r="AL4610" s="43">
        <v>10</v>
      </c>
      <c r="AN4610" s="46" t="s">
        <v>5240</v>
      </c>
      <c r="AO4610" s="5" t="s">
        <v>89</v>
      </c>
      <c r="AP4610" s="6" t="s">
        <v>5219</v>
      </c>
      <c r="AR4610" s="7" t="s">
        <v>90</v>
      </c>
      <c r="AT4610" s="4" t="str">
        <f>CONCATENATE(AU4610,", ",AV4610,", ",AW4610,", ",AX4610,", ",AY4610,", ",AZ4610,", ",BA4610)</f>
        <v>Europe, France, FR, Bretagne, Ille-et-Vilaine, Rennes, Campus Institut Agro Rennes</v>
      </c>
      <c r="AU4610" s="1" t="s">
        <v>91</v>
      </c>
      <c r="AV4610" s="1" t="s">
        <v>92</v>
      </c>
      <c r="AW4610" s="1" t="s">
        <v>93</v>
      </c>
      <c r="AX4610" s="1" t="s">
        <v>94</v>
      </c>
      <c r="AY4610" s="1" t="s">
        <v>95</v>
      </c>
      <c r="AZ4610" s="1" t="s">
        <v>96</v>
      </c>
      <c r="BA4610" s="1" t="s">
        <v>5242</v>
      </c>
      <c r="BC4610" s="43"/>
      <c r="BF4610" s="43" t="s">
        <v>4596</v>
      </c>
      <c r="BG4610" s="43" t="s">
        <v>93</v>
      </c>
      <c r="BH4610" s="7" t="s">
        <v>97</v>
      </c>
      <c r="BJ4610" s="7" t="s">
        <v>98</v>
      </c>
      <c r="BK4610" s="7" t="s">
        <v>99</v>
      </c>
      <c r="BL4610" s="7" t="s">
        <v>4597</v>
      </c>
      <c r="BM4610" s="7" t="s">
        <v>4598</v>
      </c>
      <c r="BU4610" s="43">
        <v>1</v>
      </c>
      <c r="BW4610" s="43" t="s">
        <v>103</v>
      </c>
    </row>
    <row r="4611" spans="3:75" x14ac:dyDescent="0.35">
      <c r="C4611" s="43" t="str">
        <f t="shared" ref="C4611:C4674" si="72">_xlfn.CONCAT(E4611,D4611)</f>
        <v>IARA:BDT-11:2023: 4610</v>
      </c>
      <c r="D4611" s="43">
        <v>4610</v>
      </c>
      <c r="E4611" s="43" t="s">
        <v>5318</v>
      </c>
      <c r="F4611" s="1" t="s">
        <v>73</v>
      </c>
      <c r="G4611" s="43" t="s">
        <v>5262</v>
      </c>
      <c r="H4611" s="2">
        <v>45241</v>
      </c>
      <c r="J4611" s="12">
        <f>YEAR(H4611)</f>
        <v>2023</v>
      </c>
      <c r="K4611" s="12">
        <v>11</v>
      </c>
      <c r="L4611" s="12">
        <v>11</v>
      </c>
      <c r="P4611" s="12" t="s">
        <v>75</v>
      </c>
      <c r="Q4611" s="12" t="str">
        <f>CONCATENATE(X4611," ",Y4611)</f>
        <v>Columba palumbus</v>
      </c>
      <c r="R4611" s="14" t="str">
        <f>CONCATENATE(S4611,", ",T4611,", ",U4611,", ",V4611,", ",W4611,", ",X4611,", ",Y4611)</f>
        <v>Animalia, Chordata, Aves, Columbiformes, Columbidae, Columba, palumbus</v>
      </c>
      <c r="S4611" s="6" t="s">
        <v>76</v>
      </c>
      <c r="T4611" s="6" t="s">
        <v>77</v>
      </c>
      <c r="U4611" s="6" t="s">
        <v>78</v>
      </c>
      <c r="V4611" s="6" t="s">
        <v>159</v>
      </c>
      <c r="W4611" s="6" t="s">
        <v>160</v>
      </c>
      <c r="X4611" s="6" t="s">
        <v>161</v>
      </c>
      <c r="Y4611" s="6" t="s">
        <v>162</v>
      </c>
      <c r="Z4611" s="6"/>
      <c r="AA4611" s="12" t="s">
        <v>83</v>
      </c>
      <c r="AB4611" s="6" t="s">
        <v>84</v>
      </c>
      <c r="AC4611" s="12" t="s">
        <v>163</v>
      </c>
      <c r="AD4611" s="6" t="s">
        <v>5219</v>
      </c>
      <c r="AE4611" s="2">
        <v>45241</v>
      </c>
      <c r="AF4611" s="43" t="s">
        <v>87</v>
      </c>
      <c r="AG4611" s="7" t="s">
        <v>164</v>
      </c>
      <c r="AH4611" s="43" t="s">
        <v>1236</v>
      </c>
      <c r="AI4611" s="43" t="s">
        <v>1235</v>
      </c>
      <c r="AL4611" s="43">
        <v>10</v>
      </c>
      <c r="AN4611" s="46" t="s">
        <v>5240</v>
      </c>
      <c r="AO4611" s="5" t="s">
        <v>89</v>
      </c>
      <c r="AP4611" s="6" t="s">
        <v>5219</v>
      </c>
      <c r="AR4611" s="7" t="s">
        <v>90</v>
      </c>
      <c r="AT4611" s="4" t="str">
        <f>CONCATENATE(AU4611,", ",AV4611,", ",AW4611,", ",AX4611,", ",AY4611,", ",AZ4611,", ",BA4611)</f>
        <v>Europe, France, FR, Bretagne, Ille-et-Vilaine, Rennes, Campus Institut Agro Rennes</v>
      </c>
      <c r="AU4611" s="1" t="s">
        <v>91</v>
      </c>
      <c r="AV4611" s="1" t="s">
        <v>92</v>
      </c>
      <c r="AW4611" s="1" t="s">
        <v>93</v>
      </c>
      <c r="AX4611" s="1" t="s">
        <v>94</v>
      </c>
      <c r="AY4611" s="1" t="s">
        <v>95</v>
      </c>
      <c r="AZ4611" s="1" t="s">
        <v>96</v>
      </c>
      <c r="BA4611" s="1" t="s">
        <v>5242</v>
      </c>
      <c r="BC4611" s="43"/>
      <c r="BF4611" s="43" t="s">
        <v>4596</v>
      </c>
      <c r="BG4611" s="43" t="s">
        <v>93</v>
      </c>
      <c r="BH4611" s="7" t="s">
        <v>97</v>
      </c>
      <c r="BJ4611" s="7" t="s">
        <v>98</v>
      </c>
      <c r="BK4611" s="7" t="s">
        <v>99</v>
      </c>
      <c r="BL4611" s="7" t="s">
        <v>4597</v>
      </c>
      <c r="BM4611" s="7" t="s">
        <v>4598</v>
      </c>
      <c r="BU4611" s="43">
        <v>1</v>
      </c>
      <c r="BW4611" s="43" t="s">
        <v>103</v>
      </c>
    </row>
    <row r="4612" spans="3:75" x14ac:dyDescent="0.35">
      <c r="C4612" s="43" t="str">
        <f t="shared" si="72"/>
        <v>IARA:BDT-11:2023: 4611</v>
      </c>
      <c r="D4612" s="43">
        <v>4611</v>
      </c>
      <c r="E4612" s="43" t="s">
        <v>5318</v>
      </c>
      <c r="F4612" s="1" t="s">
        <v>73</v>
      </c>
      <c r="G4612" s="43" t="s">
        <v>5262</v>
      </c>
      <c r="H4612" s="2">
        <v>45241</v>
      </c>
      <c r="J4612" s="12">
        <f>YEAR(H4612)</f>
        <v>2023</v>
      </c>
      <c r="K4612" s="12">
        <v>11</v>
      </c>
      <c r="L4612" s="12">
        <v>11</v>
      </c>
      <c r="P4612" s="12" t="s">
        <v>75</v>
      </c>
      <c r="Q4612" s="12" t="str">
        <f>CONCATENATE(X4612," ",Y4612)</f>
        <v>Columba palumbus</v>
      </c>
      <c r="R4612" s="14" t="str">
        <f>CONCATENATE(S4612,", ",T4612,", ",U4612,", ",V4612,", ",W4612,", ",X4612,", ",Y4612)</f>
        <v>Animalia, Chordata, Aves, Columbiformes, Columbidae, Columba, palumbus</v>
      </c>
      <c r="S4612" s="6" t="s">
        <v>76</v>
      </c>
      <c r="T4612" s="6" t="s">
        <v>77</v>
      </c>
      <c r="U4612" s="6" t="s">
        <v>78</v>
      </c>
      <c r="V4612" s="6" t="s">
        <v>159</v>
      </c>
      <c r="W4612" s="6" t="s">
        <v>160</v>
      </c>
      <c r="X4612" s="6" t="s">
        <v>161</v>
      </c>
      <c r="Y4612" s="6" t="s">
        <v>162</v>
      </c>
      <c r="Z4612" s="6"/>
      <c r="AA4612" s="12" t="s">
        <v>83</v>
      </c>
      <c r="AB4612" s="6" t="s">
        <v>84</v>
      </c>
      <c r="AC4612" s="12" t="s">
        <v>163</v>
      </c>
      <c r="AD4612" s="6" t="s">
        <v>5219</v>
      </c>
      <c r="AE4612" s="2">
        <v>45241</v>
      </c>
      <c r="AF4612" s="43" t="s">
        <v>87</v>
      </c>
      <c r="AG4612" s="7" t="s">
        <v>164</v>
      </c>
      <c r="AH4612" s="43" t="s">
        <v>1238</v>
      </c>
      <c r="AI4612" s="43" t="s">
        <v>1237</v>
      </c>
      <c r="AL4612" s="43">
        <v>10</v>
      </c>
      <c r="AN4612" s="46" t="s">
        <v>5240</v>
      </c>
      <c r="AO4612" s="5" t="s">
        <v>89</v>
      </c>
      <c r="AP4612" s="6" t="s">
        <v>5219</v>
      </c>
      <c r="AR4612" s="7" t="s">
        <v>90</v>
      </c>
      <c r="AT4612" s="4" t="str">
        <f>CONCATENATE(AU4612,", ",AV4612,", ",AW4612,", ",AX4612,", ",AY4612,", ",AZ4612,", ",BA4612)</f>
        <v>Europe, France, FR, Bretagne, Ille-et-Vilaine, Rennes, Campus Institut Agro Rennes</v>
      </c>
      <c r="AU4612" s="1" t="s">
        <v>91</v>
      </c>
      <c r="AV4612" s="1" t="s">
        <v>92</v>
      </c>
      <c r="AW4612" s="1" t="s">
        <v>93</v>
      </c>
      <c r="AX4612" s="1" t="s">
        <v>94</v>
      </c>
      <c r="AY4612" s="1" t="s">
        <v>95</v>
      </c>
      <c r="AZ4612" s="1" t="s">
        <v>96</v>
      </c>
      <c r="BA4612" s="1" t="s">
        <v>5242</v>
      </c>
      <c r="BC4612" s="43"/>
      <c r="BF4612" s="43" t="s">
        <v>4596</v>
      </c>
      <c r="BG4612" s="43" t="s">
        <v>93</v>
      </c>
      <c r="BH4612" s="7" t="s">
        <v>97</v>
      </c>
      <c r="BJ4612" s="7" t="s">
        <v>98</v>
      </c>
      <c r="BK4612" s="7" t="s">
        <v>99</v>
      </c>
      <c r="BL4612" s="7" t="s">
        <v>4597</v>
      </c>
      <c r="BM4612" s="7" t="s">
        <v>4598</v>
      </c>
      <c r="BU4612" s="43">
        <v>1</v>
      </c>
      <c r="BW4612" s="43" t="s">
        <v>103</v>
      </c>
    </row>
    <row r="4613" spans="3:75" x14ac:dyDescent="0.35">
      <c r="C4613" s="43" t="str">
        <f t="shared" si="72"/>
        <v>IARA:BDT-11:2023: 4612</v>
      </c>
      <c r="D4613" s="43">
        <v>4612</v>
      </c>
      <c r="E4613" s="43" t="s">
        <v>5318</v>
      </c>
      <c r="F4613" s="1" t="s">
        <v>73</v>
      </c>
      <c r="G4613" s="43" t="s">
        <v>5262</v>
      </c>
      <c r="H4613" s="2">
        <v>45241</v>
      </c>
      <c r="J4613" s="12">
        <f>YEAR(H4613)</f>
        <v>2023</v>
      </c>
      <c r="K4613" s="12">
        <v>11</v>
      </c>
      <c r="L4613" s="12">
        <v>11</v>
      </c>
      <c r="P4613" s="12" t="s">
        <v>75</v>
      </c>
      <c r="Q4613" s="12" t="str">
        <f>CONCATENATE(X4613," ",Y4613)</f>
        <v>Columba palumbus</v>
      </c>
      <c r="R4613" s="14" t="str">
        <f>CONCATENATE(S4613,", ",T4613,", ",U4613,", ",V4613,", ",W4613,", ",X4613,", ",Y4613)</f>
        <v>Animalia, Chordata, Aves, Columbiformes, Columbidae, Columba, palumbus</v>
      </c>
      <c r="S4613" s="6" t="s">
        <v>76</v>
      </c>
      <c r="T4613" s="6" t="s">
        <v>77</v>
      </c>
      <c r="U4613" s="6" t="s">
        <v>78</v>
      </c>
      <c r="V4613" s="6" t="s">
        <v>159</v>
      </c>
      <c r="W4613" s="6" t="s">
        <v>160</v>
      </c>
      <c r="X4613" s="6" t="s">
        <v>161</v>
      </c>
      <c r="Y4613" s="6" t="s">
        <v>162</v>
      </c>
      <c r="Z4613" s="6"/>
      <c r="AA4613" s="12" t="s">
        <v>83</v>
      </c>
      <c r="AB4613" s="6" t="s">
        <v>84</v>
      </c>
      <c r="AC4613" s="12" t="s">
        <v>163</v>
      </c>
      <c r="AD4613" s="6" t="s">
        <v>5219</v>
      </c>
      <c r="AE4613" s="2">
        <v>45241</v>
      </c>
      <c r="AF4613" s="43" t="s">
        <v>87</v>
      </c>
      <c r="AG4613" s="7" t="s">
        <v>164</v>
      </c>
      <c r="AH4613" s="43" t="s">
        <v>1240</v>
      </c>
      <c r="AI4613" s="43" t="s">
        <v>1239</v>
      </c>
      <c r="AL4613" s="43">
        <v>10</v>
      </c>
      <c r="AN4613" s="46" t="s">
        <v>5240</v>
      </c>
      <c r="AO4613" s="5" t="s">
        <v>89</v>
      </c>
      <c r="AP4613" s="6" t="s">
        <v>5219</v>
      </c>
      <c r="AR4613" s="7" t="s">
        <v>90</v>
      </c>
      <c r="AT4613" s="4" t="str">
        <f>CONCATENATE(AU4613,", ",AV4613,", ",AW4613,", ",AX4613,", ",AY4613,", ",AZ4613,", ",BA4613)</f>
        <v>Europe, France, FR, Bretagne, Ille-et-Vilaine, Rennes, Campus Institut Agro Rennes</v>
      </c>
      <c r="AU4613" s="1" t="s">
        <v>91</v>
      </c>
      <c r="AV4613" s="1" t="s">
        <v>92</v>
      </c>
      <c r="AW4613" s="1" t="s">
        <v>93</v>
      </c>
      <c r="AX4613" s="1" t="s">
        <v>94</v>
      </c>
      <c r="AY4613" s="1" t="s">
        <v>95</v>
      </c>
      <c r="AZ4613" s="1" t="s">
        <v>96</v>
      </c>
      <c r="BA4613" s="1" t="s">
        <v>5242</v>
      </c>
      <c r="BC4613" s="43"/>
      <c r="BF4613" s="43" t="s">
        <v>4596</v>
      </c>
      <c r="BG4613" s="43" t="s">
        <v>93</v>
      </c>
      <c r="BH4613" s="7" t="s">
        <v>97</v>
      </c>
      <c r="BJ4613" s="7" t="s">
        <v>98</v>
      </c>
      <c r="BK4613" s="7" t="s">
        <v>99</v>
      </c>
      <c r="BL4613" s="7" t="s">
        <v>4597</v>
      </c>
      <c r="BM4613" s="7" t="s">
        <v>4598</v>
      </c>
      <c r="BU4613" s="43">
        <v>1</v>
      </c>
      <c r="BW4613" s="43" t="s">
        <v>103</v>
      </c>
    </row>
    <row r="4614" spans="3:75" x14ac:dyDescent="0.35">
      <c r="C4614" s="43" t="str">
        <f t="shared" si="72"/>
        <v>IARA:BDT-11:2023: 4613</v>
      </c>
      <c r="D4614" s="43">
        <v>4613</v>
      </c>
      <c r="E4614" s="43" t="s">
        <v>5318</v>
      </c>
      <c r="F4614" s="1" t="s">
        <v>73</v>
      </c>
      <c r="G4614" s="43" t="s">
        <v>5262</v>
      </c>
      <c r="H4614" s="2">
        <v>45241</v>
      </c>
      <c r="J4614" s="12">
        <f>YEAR(H4614)</f>
        <v>2023</v>
      </c>
      <c r="K4614" s="12">
        <v>11</v>
      </c>
      <c r="L4614" s="12">
        <v>11</v>
      </c>
      <c r="P4614" s="12" t="s">
        <v>75</v>
      </c>
      <c r="Q4614" s="12" t="str">
        <f>CONCATENATE(X4614," ",Y4614)</f>
        <v>Sturnus vulgaris</v>
      </c>
      <c r="R4614" s="14" t="str">
        <f>CONCATENATE(S4614,", ",T4614,", ",U4614,", ",V4614,", ",W4614,", ",X4614,", ",Y4614)</f>
        <v>Animalia, Chordata, Aves, Passeriformes, Sturnidae, Sturnus, vulgaris</v>
      </c>
      <c r="S4614" s="6" t="s">
        <v>76</v>
      </c>
      <c r="T4614" s="6" t="s">
        <v>77</v>
      </c>
      <c r="U4614" s="6" t="s">
        <v>78</v>
      </c>
      <c r="V4614" s="6" t="s">
        <v>79</v>
      </c>
      <c r="W4614" s="6" t="s">
        <v>112</v>
      </c>
      <c r="X4614" s="6" t="s">
        <v>113</v>
      </c>
      <c r="Y4614" s="6" t="s">
        <v>114</v>
      </c>
      <c r="Z4614" s="6"/>
      <c r="AA4614" s="12" t="s">
        <v>83</v>
      </c>
      <c r="AB4614" s="6" t="s">
        <v>84</v>
      </c>
      <c r="AC4614" s="12" t="s">
        <v>115</v>
      </c>
      <c r="AD4614" s="6" t="s">
        <v>5219</v>
      </c>
      <c r="AE4614" s="2">
        <v>45241</v>
      </c>
      <c r="AF4614" s="43" t="s">
        <v>87</v>
      </c>
      <c r="AG4614" s="7" t="s">
        <v>116</v>
      </c>
      <c r="AH4614" s="43" t="s">
        <v>1242</v>
      </c>
      <c r="AI4614" s="43" t="s">
        <v>1241</v>
      </c>
      <c r="AL4614" s="43">
        <v>10</v>
      </c>
      <c r="AN4614" s="46" t="s">
        <v>5240</v>
      </c>
      <c r="AO4614" s="5" t="s">
        <v>89</v>
      </c>
      <c r="AP4614" s="6" t="s">
        <v>5219</v>
      </c>
      <c r="AR4614" s="7" t="s">
        <v>90</v>
      </c>
      <c r="AT4614" s="4" t="str">
        <f>CONCATENATE(AU4614,", ",AV4614,", ",AW4614,", ",AX4614,", ",AY4614,", ",AZ4614,", ",BA4614)</f>
        <v>Europe, France, FR, Bretagne, Ille-et-Vilaine, Rennes, Campus Institut Agro Rennes</v>
      </c>
      <c r="AU4614" s="1" t="s">
        <v>91</v>
      </c>
      <c r="AV4614" s="1" t="s">
        <v>92</v>
      </c>
      <c r="AW4614" s="1" t="s">
        <v>93</v>
      </c>
      <c r="AX4614" s="1" t="s">
        <v>94</v>
      </c>
      <c r="AY4614" s="1" t="s">
        <v>95</v>
      </c>
      <c r="AZ4614" s="1" t="s">
        <v>96</v>
      </c>
      <c r="BA4614" s="1" t="s">
        <v>5242</v>
      </c>
      <c r="BC4614" s="43"/>
      <c r="BF4614" s="43" t="s">
        <v>4596</v>
      </c>
      <c r="BG4614" s="43" t="s">
        <v>93</v>
      </c>
      <c r="BH4614" s="7" t="s">
        <v>97</v>
      </c>
      <c r="BJ4614" s="7" t="s">
        <v>98</v>
      </c>
      <c r="BK4614" s="7" t="s">
        <v>99</v>
      </c>
      <c r="BL4614" s="7" t="s">
        <v>4597</v>
      </c>
      <c r="BM4614" s="7" t="s">
        <v>4598</v>
      </c>
      <c r="BU4614" s="43">
        <v>1</v>
      </c>
      <c r="BW4614" s="43" t="s">
        <v>103</v>
      </c>
    </row>
    <row r="4615" spans="3:75" x14ac:dyDescent="0.35">
      <c r="C4615" s="43" t="str">
        <f t="shared" si="72"/>
        <v>IARA:BDT-11:2023: 4614</v>
      </c>
      <c r="D4615" s="43">
        <v>4614</v>
      </c>
      <c r="E4615" s="43" t="s">
        <v>5318</v>
      </c>
      <c r="F4615" s="1" t="s">
        <v>73</v>
      </c>
      <c r="G4615" s="43" t="s">
        <v>5262</v>
      </c>
      <c r="H4615" s="2">
        <v>45241</v>
      </c>
      <c r="J4615" s="12">
        <f>YEAR(H4615)</f>
        <v>2023</v>
      </c>
      <c r="K4615" s="12">
        <v>11</v>
      </c>
      <c r="L4615" s="12">
        <v>11</v>
      </c>
      <c r="P4615" s="12" t="s">
        <v>75</v>
      </c>
      <c r="Q4615" s="12" t="str">
        <f>CONCATENATE(X4615," ",Y4615)</f>
        <v>Sturnus vulgaris</v>
      </c>
      <c r="R4615" s="14" t="str">
        <f>CONCATENATE(S4615,", ",T4615,", ",U4615,", ",V4615,", ",W4615,", ",X4615,", ",Y4615)</f>
        <v>Animalia, Chordata, Aves, Passeriformes, Sturnidae, Sturnus, vulgaris</v>
      </c>
      <c r="S4615" s="6" t="s">
        <v>76</v>
      </c>
      <c r="T4615" s="6" t="s">
        <v>77</v>
      </c>
      <c r="U4615" s="6" t="s">
        <v>78</v>
      </c>
      <c r="V4615" s="6" t="s">
        <v>79</v>
      </c>
      <c r="W4615" s="6" t="s">
        <v>112</v>
      </c>
      <c r="X4615" s="6" t="s">
        <v>113</v>
      </c>
      <c r="Y4615" s="6" t="s">
        <v>114</v>
      </c>
      <c r="Z4615" s="6"/>
      <c r="AA4615" s="12" t="s">
        <v>83</v>
      </c>
      <c r="AB4615" s="6" t="s">
        <v>84</v>
      </c>
      <c r="AC4615" s="12" t="s">
        <v>115</v>
      </c>
      <c r="AD4615" s="6" t="s">
        <v>5219</v>
      </c>
      <c r="AE4615" s="2">
        <v>45241</v>
      </c>
      <c r="AF4615" s="43" t="s">
        <v>87</v>
      </c>
      <c r="AG4615" s="7" t="s">
        <v>116</v>
      </c>
      <c r="AH4615" s="43" t="s">
        <v>1244</v>
      </c>
      <c r="AI4615" s="43" t="s">
        <v>1243</v>
      </c>
      <c r="AL4615" s="43">
        <v>10</v>
      </c>
      <c r="AN4615" s="46" t="s">
        <v>5240</v>
      </c>
      <c r="AO4615" s="5" t="s">
        <v>89</v>
      </c>
      <c r="AP4615" s="6" t="s">
        <v>5219</v>
      </c>
      <c r="AR4615" s="7" t="s">
        <v>90</v>
      </c>
      <c r="AT4615" s="4" t="str">
        <f>CONCATENATE(AU4615,", ",AV4615,", ",AW4615,", ",AX4615,", ",AY4615,", ",AZ4615,", ",BA4615)</f>
        <v>Europe, France, FR, Bretagne, Ille-et-Vilaine, Rennes, Campus Institut Agro Rennes</v>
      </c>
      <c r="AU4615" s="1" t="s">
        <v>91</v>
      </c>
      <c r="AV4615" s="1" t="s">
        <v>92</v>
      </c>
      <c r="AW4615" s="1" t="s">
        <v>93</v>
      </c>
      <c r="AX4615" s="1" t="s">
        <v>94</v>
      </c>
      <c r="AY4615" s="1" t="s">
        <v>95</v>
      </c>
      <c r="AZ4615" s="1" t="s">
        <v>96</v>
      </c>
      <c r="BA4615" s="1" t="s">
        <v>5242</v>
      </c>
      <c r="BC4615" s="43"/>
      <c r="BF4615" s="43" t="s">
        <v>4596</v>
      </c>
      <c r="BG4615" s="43" t="s">
        <v>93</v>
      </c>
      <c r="BH4615" s="7" t="s">
        <v>97</v>
      </c>
      <c r="BJ4615" s="7" t="s">
        <v>98</v>
      </c>
      <c r="BK4615" s="7" t="s">
        <v>99</v>
      </c>
      <c r="BL4615" s="7" t="s">
        <v>4597</v>
      </c>
      <c r="BM4615" s="7" t="s">
        <v>4598</v>
      </c>
      <c r="BU4615" s="43">
        <v>1</v>
      </c>
      <c r="BW4615" s="43" t="s">
        <v>103</v>
      </c>
    </row>
    <row r="4616" spans="3:75" x14ac:dyDescent="0.35">
      <c r="C4616" s="43" t="str">
        <f t="shared" si="72"/>
        <v>IARA:BDT-11:2023: 4615</v>
      </c>
      <c r="D4616" s="43">
        <v>4615</v>
      </c>
      <c r="E4616" s="43" t="s">
        <v>5318</v>
      </c>
      <c r="F4616" s="1" t="s">
        <v>73</v>
      </c>
      <c r="G4616" s="43" t="s">
        <v>5262</v>
      </c>
      <c r="H4616" s="2">
        <v>45241</v>
      </c>
      <c r="J4616" s="12">
        <f>YEAR(H4616)</f>
        <v>2023</v>
      </c>
      <c r="K4616" s="12">
        <v>11</v>
      </c>
      <c r="L4616" s="12">
        <v>11</v>
      </c>
      <c r="P4616" s="12" t="s">
        <v>75</v>
      </c>
      <c r="Q4616" s="12" t="str">
        <f>CONCATENATE(X4616," ",Y4616)</f>
        <v>Sturnus vulgaris</v>
      </c>
      <c r="R4616" s="14" t="str">
        <f>CONCATENATE(S4616,", ",T4616,", ",U4616,", ",V4616,", ",W4616,", ",X4616,", ",Y4616)</f>
        <v>Animalia, Chordata, Aves, Passeriformes, Sturnidae, Sturnus, vulgaris</v>
      </c>
      <c r="S4616" s="6" t="s">
        <v>76</v>
      </c>
      <c r="T4616" s="6" t="s">
        <v>77</v>
      </c>
      <c r="U4616" s="6" t="s">
        <v>78</v>
      </c>
      <c r="V4616" s="6" t="s">
        <v>79</v>
      </c>
      <c r="W4616" s="6" t="s">
        <v>112</v>
      </c>
      <c r="X4616" s="6" t="s">
        <v>113</v>
      </c>
      <c r="Y4616" s="6" t="s">
        <v>114</v>
      </c>
      <c r="Z4616" s="6"/>
      <c r="AA4616" s="12" t="s">
        <v>83</v>
      </c>
      <c r="AB4616" s="6" t="s">
        <v>84</v>
      </c>
      <c r="AC4616" s="12" t="s">
        <v>115</v>
      </c>
      <c r="AD4616" s="6" t="s">
        <v>5219</v>
      </c>
      <c r="AE4616" s="2">
        <v>45241</v>
      </c>
      <c r="AF4616" s="43" t="s">
        <v>87</v>
      </c>
      <c r="AG4616" s="7" t="s">
        <v>116</v>
      </c>
      <c r="AH4616" s="43" t="s">
        <v>1246</v>
      </c>
      <c r="AI4616" s="43" t="s">
        <v>1245</v>
      </c>
      <c r="AL4616" s="43">
        <v>10</v>
      </c>
      <c r="AN4616" s="46" t="s">
        <v>5240</v>
      </c>
      <c r="AO4616" s="5" t="s">
        <v>89</v>
      </c>
      <c r="AP4616" s="6" t="s">
        <v>5219</v>
      </c>
      <c r="AR4616" s="7" t="s">
        <v>90</v>
      </c>
      <c r="AT4616" s="4" t="str">
        <f>CONCATENATE(AU4616,", ",AV4616,", ",AW4616,", ",AX4616,", ",AY4616,", ",AZ4616,", ",BA4616)</f>
        <v>Europe, France, FR, Bretagne, Ille-et-Vilaine, Rennes, Campus Institut Agro Rennes</v>
      </c>
      <c r="AU4616" s="1" t="s">
        <v>91</v>
      </c>
      <c r="AV4616" s="1" t="s">
        <v>92</v>
      </c>
      <c r="AW4616" s="1" t="s">
        <v>93</v>
      </c>
      <c r="AX4616" s="1" t="s">
        <v>94</v>
      </c>
      <c r="AY4616" s="1" t="s">
        <v>95</v>
      </c>
      <c r="AZ4616" s="1" t="s">
        <v>96</v>
      </c>
      <c r="BA4616" s="1" t="s">
        <v>5242</v>
      </c>
      <c r="BC4616" s="43"/>
      <c r="BF4616" s="43" t="s">
        <v>4596</v>
      </c>
      <c r="BG4616" s="43" t="s">
        <v>93</v>
      </c>
      <c r="BH4616" s="7" t="s">
        <v>97</v>
      </c>
      <c r="BJ4616" s="7" t="s">
        <v>98</v>
      </c>
      <c r="BK4616" s="7" t="s">
        <v>99</v>
      </c>
      <c r="BL4616" s="7" t="s">
        <v>4597</v>
      </c>
      <c r="BM4616" s="7" t="s">
        <v>4598</v>
      </c>
      <c r="BU4616" s="43">
        <v>1</v>
      </c>
      <c r="BW4616" s="43" t="s">
        <v>103</v>
      </c>
    </row>
    <row r="4617" spans="3:75" x14ac:dyDescent="0.35">
      <c r="C4617" s="43" t="str">
        <f t="shared" si="72"/>
        <v>IARA:BDT-11:2023: 4616</v>
      </c>
      <c r="D4617" s="43">
        <v>4616</v>
      </c>
      <c r="E4617" s="43" t="s">
        <v>5318</v>
      </c>
      <c r="F4617" s="1" t="s">
        <v>73</v>
      </c>
      <c r="G4617" s="43" t="s">
        <v>5262</v>
      </c>
      <c r="H4617" s="2">
        <v>45241</v>
      </c>
      <c r="J4617" s="12">
        <f>YEAR(H4617)</f>
        <v>2023</v>
      </c>
      <c r="K4617" s="12">
        <v>11</v>
      </c>
      <c r="L4617" s="12">
        <v>11</v>
      </c>
      <c r="P4617" s="12" t="s">
        <v>75</v>
      </c>
      <c r="Q4617" s="12" t="str">
        <f>CONCATENATE(X4617," ",Y4617)</f>
        <v>Sturnus vulgaris</v>
      </c>
      <c r="R4617" s="14" t="str">
        <f>CONCATENATE(S4617,", ",T4617,", ",U4617,", ",V4617,", ",W4617,", ",X4617,", ",Y4617)</f>
        <v>Animalia, Chordata, Aves, Passeriformes, Sturnidae, Sturnus, vulgaris</v>
      </c>
      <c r="S4617" s="6" t="s">
        <v>76</v>
      </c>
      <c r="T4617" s="6" t="s">
        <v>77</v>
      </c>
      <c r="U4617" s="6" t="s">
        <v>78</v>
      </c>
      <c r="V4617" s="6" t="s">
        <v>79</v>
      </c>
      <c r="W4617" s="6" t="s">
        <v>112</v>
      </c>
      <c r="X4617" s="6" t="s">
        <v>113</v>
      </c>
      <c r="Y4617" s="6" t="s">
        <v>114</v>
      </c>
      <c r="Z4617" s="6"/>
      <c r="AA4617" s="12" t="s">
        <v>83</v>
      </c>
      <c r="AB4617" s="6" t="s">
        <v>84</v>
      </c>
      <c r="AC4617" s="12" t="s">
        <v>115</v>
      </c>
      <c r="AD4617" s="6" t="s">
        <v>5219</v>
      </c>
      <c r="AE4617" s="2">
        <v>45241</v>
      </c>
      <c r="AF4617" s="43" t="s">
        <v>87</v>
      </c>
      <c r="AG4617" s="7" t="s">
        <v>116</v>
      </c>
      <c r="AH4617" s="43" t="s">
        <v>1248</v>
      </c>
      <c r="AI4617" s="43" t="s">
        <v>1247</v>
      </c>
      <c r="AL4617" s="43">
        <v>10</v>
      </c>
      <c r="AN4617" s="46" t="s">
        <v>5240</v>
      </c>
      <c r="AO4617" s="5" t="s">
        <v>89</v>
      </c>
      <c r="AP4617" s="6" t="s">
        <v>5219</v>
      </c>
      <c r="AR4617" s="7" t="s">
        <v>90</v>
      </c>
      <c r="AT4617" s="4" t="str">
        <f>CONCATENATE(AU4617,", ",AV4617,", ",AW4617,", ",AX4617,", ",AY4617,", ",AZ4617,", ",BA4617)</f>
        <v>Europe, France, FR, Bretagne, Ille-et-Vilaine, Rennes, Campus Institut Agro Rennes</v>
      </c>
      <c r="AU4617" s="1" t="s">
        <v>91</v>
      </c>
      <c r="AV4617" s="1" t="s">
        <v>92</v>
      </c>
      <c r="AW4617" s="1" t="s">
        <v>93</v>
      </c>
      <c r="AX4617" s="1" t="s">
        <v>94</v>
      </c>
      <c r="AY4617" s="1" t="s">
        <v>95</v>
      </c>
      <c r="AZ4617" s="1" t="s">
        <v>96</v>
      </c>
      <c r="BA4617" s="1" t="s">
        <v>5242</v>
      </c>
      <c r="BC4617" s="43"/>
      <c r="BF4617" s="43" t="s">
        <v>4596</v>
      </c>
      <c r="BG4617" s="43" t="s">
        <v>93</v>
      </c>
      <c r="BH4617" s="7" t="s">
        <v>97</v>
      </c>
      <c r="BJ4617" s="7" t="s">
        <v>98</v>
      </c>
      <c r="BK4617" s="7" t="s">
        <v>99</v>
      </c>
      <c r="BL4617" s="7" t="s">
        <v>4597</v>
      </c>
      <c r="BM4617" s="7" t="s">
        <v>4598</v>
      </c>
      <c r="BU4617" s="43">
        <v>1</v>
      </c>
      <c r="BW4617" s="43" t="s">
        <v>103</v>
      </c>
    </row>
    <row r="4618" spans="3:75" x14ac:dyDescent="0.35">
      <c r="C4618" s="43" t="str">
        <f t="shared" si="72"/>
        <v>IARA:BDT-11:2023: 4617</v>
      </c>
      <c r="D4618" s="43">
        <v>4617</v>
      </c>
      <c r="E4618" s="43" t="s">
        <v>5318</v>
      </c>
      <c r="F4618" s="1" t="s">
        <v>73</v>
      </c>
      <c r="G4618" s="43" t="s">
        <v>5262</v>
      </c>
      <c r="H4618" s="2">
        <v>45241</v>
      </c>
      <c r="J4618" s="12">
        <f>YEAR(H4618)</f>
        <v>2023</v>
      </c>
      <c r="K4618" s="12">
        <v>11</v>
      </c>
      <c r="L4618" s="12">
        <v>11</v>
      </c>
      <c r="P4618" s="12" t="s">
        <v>75</v>
      </c>
      <c r="Q4618" s="12" t="str">
        <f>CONCATENATE(X4618," ",Y4618)</f>
        <v>Sturnus vulgaris</v>
      </c>
      <c r="R4618" s="14" t="str">
        <f>CONCATENATE(S4618,", ",T4618,", ",U4618,", ",V4618,", ",W4618,", ",X4618,", ",Y4618)</f>
        <v>Animalia, Chordata, Aves, Passeriformes, Sturnidae, Sturnus, vulgaris</v>
      </c>
      <c r="S4618" s="6" t="s">
        <v>76</v>
      </c>
      <c r="T4618" s="6" t="s">
        <v>77</v>
      </c>
      <c r="U4618" s="6" t="s">
        <v>78</v>
      </c>
      <c r="V4618" s="6" t="s">
        <v>79</v>
      </c>
      <c r="W4618" s="6" t="s">
        <v>112</v>
      </c>
      <c r="X4618" s="6" t="s">
        <v>113</v>
      </c>
      <c r="Y4618" s="6" t="s">
        <v>114</v>
      </c>
      <c r="Z4618" s="6"/>
      <c r="AA4618" s="12" t="s">
        <v>83</v>
      </c>
      <c r="AB4618" s="6" t="s">
        <v>84</v>
      </c>
      <c r="AC4618" s="12" t="s">
        <v>115</v>
      </c>
      <c r="AD4618" s="6" t="s">
        <v>5219</v>
      </c>
      <c r="AE4618" s="2">
        <v>45241</v>
      </c>
      <c r="AF4618" s="43" t="s">
        <v>87</v>
      </c>
      <c r="AG4618" s="7" t="s">
        <v>116</v>
      </c>
      <c r="AH4618" s="43" t="s">
        <v>1250</v>
      </c>
      <c r="AI4618" s="43" t="s">
        <v>1249</v>
      </c>
      <c r="AL4618" s="43">
        <v>10</v>
      </c>
      <c r="AN4618" s="46" t="s">
        <v>5240</v>
      </c>
      <c r="AO4618" s="5" t="s">
        <v>89</v>
      </c>
      <c r="AP4618" s="6" t="s">
        <v>5219</v>
      </c>
      <c r="AR4618" s="7" t="s">
        <v>90</v>
      </c>
      <c r="AT4618" s="4" t="str">
        <f>CONCATENATE(AU4618,", ",AV4618,", ",AW4618,", ",AX4618,", ",AY4618,", ",AZ4618,", ",BA4618)</f>
        <v>Europe, France, FR, Bretagne, Ille-et-Vilaine, Rennes, Campus Institut Agro Rennes</v>
      </c>
      <c r="AU4618" s="1" t="s">
        <v>91</v>
      </c>
      <c r="AV4618" s="1" t="s">
        <v>92</v>
      </c>
      <c r="AW4618" s="1" t="s">
        <v>93</v>
      </c>
      <c r="AX4618" s="1" t="s">
        <v>94</v>
      </c>
      <c r="AY4618" s="1" t="s">
        <v>95</v>
      </c>
      <c r="AZ4618" s="1" t="s">
        <v>96</v>
      </c>
      <c r="BA4618" s="1" t="s">
        <v>5242</v>
      </c>
      <c r="BC4618" s="43"/>
      <c r="BF4618" s="43" t="s">
        <v>4596</v>
      </c>
      <c r="BG4618" s="43" t="s">
        <v>93</v>
      </c>
      <c r="BH4618" s="7" t="s">
        <v>97</v>
      </c>
      <c r="BJ4618" s="7" t="s">
        <v>98</v>
      </c>
      <c r="BK4618" s="7" t="s">
        <v>99</v>
      </c>
      <c r="BL4618" s="7" t="s">
        <v>4597</v>
      </c>
      <c r="BM4618" s="7" t="s">
        <v>4598</v>
      </c>
      <c r="BU4618" s="43">
        <v>1</v>
      </c>
      <c r="BW4618" s="43" t="s">
        <v>103</v>
      </c>
    </row>
    <row r="4619" spans="3:75" x14ac:dyDescent="0.35">
      <c r="C4619" s="43" t="str">
        <f t="shared" si="72"/>
        <v>IARA:BDT-11:2023: 4618</v>
      </c>
      <c r="D4619" s="43">
        <v>4618</v>
      </c>
      <c r="E4619" s="43" t="s">
        <v>5318</v>
      </c>
      <c r="F4619" s="1" t="s">
        <v>73</v>
      </c>
      <c r="G4619" s="43" t="s">
        <v>5262</v>
      </c>
      <c r="H4619" s="2">
        <v>45241</v>
      </c>
      <c r="J4619" s="12">
        <f>YEAR(H4619)</f>
        <v>2023</v>
      </c>
      <c r="K4619" s="12">
        <v>11</v>
      </c>
      <c r="L4619" s="12">
        <v>11</v>
      </c>
      <c r="P4619" s="12" t="s">
        <v>75</v>
      </c>
      <c r="Q4619" s="12" t="str">
        <f>CONCATENATE(X4619," ",Y4619)</f>
        <v>Sturnus vulgaris</v>
      </c>
      <c r="R4619" s="14" t="str">
        <f>CONCATENATE(S4619,", ",T4619,", ",U4619,", ",V4619,", ",W4619,", ",X4619,", ",Y4619)</f>
        <v>Animalia, Chordata, Aves, Passeriformes, Sturnidae, Sturnus, vulgaris</v>
      </c>
      <c r="S4619" s="6" t="s">
        <v>76</v>
      </c>
      <c r="T4619" s="6" t="s">
        <v>77</v>
      </c>
      <c r="U4619" s="6" t="s">
        <v>78</v>
      </c>
      <c r="V4619" s="6" t="s">
        <v>79</v>
      </c>
      <c r="W4619" s="6" t="s">
        <v>112</v>
      </c>
      <c r="X4619" s="6" t="s">
        <v>113</v>
      </c>
      <c r="Y4619" s="6" t="s">
        <v>114</v>
      </c>
      <c r="Z4619" s="6"/>
      <c r="AA4619" s="12" t="s">
        <v>83</v>
      </c>
      <c r="AB4619" s="6" t="s">
        <v>84</v>
      </c>
      <c r="AC4619" s="12" t="s">
        <v>115</v>
      </c>
      <c r="AD4619" s="6" t="s">
        <v>5219</v>
      </c>
      <c r="AE4619" s="2">
        <v>45241</v>
      </c>
      <c r="AF4619" s="43" t="s">
        <v>87</v>
      </c>
      <c r="AG4619" s="7" t="s">
        <v>116</v>
      </c>
      <c r="AH4619" s="43" t="s">
        <v>1252</v>
      </c>
      <c r="AI4619" s="43" t="s">
        <v>1251</v>
      </c>
      <c r="AL4619" s="43">
        <v>10</v>
      </c>
      <c r="AN4619" s="46" t="s">
        <v>5240</v>
      </c>
      <c r="AO4619" s="5" t="s">
        <v>89</v>
      </c>
      <c r="AP4619" s="6" t="s">
        <v>5219</v>
      </c>
      <c r="AR4619" s="7" t="s">
        <v>90</v>
      </c>
      <c r="AT4619" s="4" t="str">
        <f>CONCATENATE(AU4619,", ",AV4619,", ",AW4619,", ",AX4619,", ",AY4619,", ",AZ4619,", ",BA4619)</f>
        <v>Europe, France, FR, Bretagne, Ille-et-Vilaine, Rennes, Campus Institut Agro Rennes</v>
      </c>
      <c r="AU4619" s="1" t="s">
        <v>91</v>
      </c>
      <c r="AV4619" s="1" t="s">
        <v>92</v>
      </c>
      <c r="AW4619" s="1" t="s">
        <v>93</v>
      </c>
      <c r="AX4619" s="1" t="s">
        <v>94</v>
      </c>
      <c r="AY4619" s="1" t="s">
        <v>95</v>
      </c>
      <c r="AZ4619" s="1" t="s">
        <v>96</v>
      </c>
      <c r="BA4619" s="1" t="s">
        <v>5242</v>
      </c>
      <c r="BC4619" s="43"/>
      <c r="BF4619" s="43" t="s">
        <v>4596</v>
      </c>
      <c r="BG4619" s="43" t="s">
        <v>93</v>
      </c>
      <c r="BH4619" s="7" t="s">
        <v>97</v>
      </c>
      <c r="BJ4619" s="7" t="s">
        <v>98</v>
      </c>
      <c r="BK4619" s="7" t="s">
        <v>99</v>
      </c>
      <c r="BL4619" s="7" t="s">
        <v>4597</v>
      </c>
      <c r="BM4619" s="7" t="s">
        <v>4598</v>
      </c>
      <c r="BU4619" s="43">
        <v>1</v>
      </c>
      <c r="BW4619" s="43" t="s">
        <v>103</v>
      </c>
    </row>
    <row r="4620" spans="3:75" x14ac:dyDescent="0.35">
      <c r="C4620" s="43" t="str">
        <f t="shared" si="72"/>
        <v>IARA:BDT-11:2023: 4619</v>
      </c>
      <c r="D4620" s="43">
        <v>4619</v>
      </c>
      <c r="E4620" s="43" t="s">
        <v>5318</v>
      </c>
      <c r="F4620" s="1" t="s">
        <v>73</v>
      </c>
      <c r="G4620" s="43" t="s">
        <v>5262</v>
      </c>
      <c r="H4620" s="2">
        <v>45241</v>
      </c>
      <c r="J4620" s="12">
        <f>YEAR(H4620)</f>
        <v>2023</v>
      </c>
      <c r="K4620" s="12">
        <v>11</v>
      </c>
      <c r="L4620" s="12">
        <v>11</v>
      </c>
      <c r="P4620" s="12" t="s">
        <v>75</v>
      </c>
      <c r="Q4620" s="12" t="str">
        <f>CONCATENATE(X4620," ",Y4620)</f>
        <v>Sturnus vulgaris</v>
      </c>
      <c r="R4620" s="14" t="str">
        <f>CONCATENATE(S4620,", ",T4620,", ",U4620,", ",V4620,", ",W4620,", ",X4620,", ",Y4620)</f>
        <v>Animalia, Chordata, Aves, Passeriformes, Sturnidae, Sturnus, vulgaris</v>
      </c>
      <c r="S4620" s="6" t="s">
        <v>76</v>
      </c>
      <c r="T4620" s="6" t="s">
        <v>77</v>
      </c>
      <c r="U4620" s="6" t="s">
        <v>78</v>
      </c>
      <c r="V4620" s="6" t="s">
        <v>79</v>
      </c>
      <c r="W4620" s="6" t="s">
        <v>112</v>
      </c>
      <c r="X4620" s="6" t="s">
        <v>113</v>
      </c>
      <c r="Y4620" s="6" t="s">
        <v>114</v>
      </c>
      <c r="Z4620" s="6"/>
      <c r="AA4620" s="12" t="s">
        <v>83</v>
      </c>
      <c r="AB4620" s="6" t="s">
        <v>84</v>
      </c>
      <c r="AC4620" s="12" t="s">
        <v>115</v>
      </c>
      <c r="AD4620" s="6" t="s">
        <v>5219</v>
      </c>
      <c r="AE4620" s="2">
        <v>45241</v>
      </c>
      <c r="AF4620" s="43" t="s">
        <v>87</v>
      </c>
      <c r="AG4620" s="7" t="s">
        <v>116</v>
      </c>
      <c r="AH4620" s="43" t="s">
        <v>1254</v>
      </c>
      <c r="AI4620" s="43" t="s">
        <v>1253</v>
      </c>
      <c r="AL4620" s="43">
        <v>10</v>
      </c>
      <c r="AN4620" s="46" t="s">
        <v>5240</v>
      </c>
      <c r="AO4620" s="5" t="s">
        <v>89</v>
      </c>
      <c r="AP4620" s="6" t="s">
        <v>5219</v>
      </c>
      <c r="AR4620" s="7" t="s">
        <v>90</v>
      </c>
      <c r="AT4620" s="4" t="str">
        <f>CONCATENATE(AU4620,", ",AV4620,", ",AW4620,", ",AX4620,", ",AY4620,", ",AZ4620,", ",BA4620)</f>
        <v>Europe, France, FR, Bretagne, Ille-et-Vilaine, Rennes, Campus Institut Agro Rennes</v>
      </c>
      <c r="AU4620" s="1" t="s">
        <v>91</v>
      </c>
      <c r="AV4620" s="1" t="s">
        <v>92</v>
      </c>
      <c r="AW4620" s="1" t="s">
        <v>93</v>
      </c>
      <c r="AX4620" s="1" t="s">
        <v>94</v>
      </c>
      <c r="AY4620" s="1" t="s">
        <v>95</v>
      </c>
      <c r="AZ4620" s="1" t="s">
        <v>96</v>
      </c>
      <c r="BA4620" s="1" t="s">
        <v>5242</v>
      </c>
      <c r="BC4620" s="43"/>
      <c r="BF4620" s="43" t="s">
        <v>4596</v>
      </c>
      <c r="BG4620" s="43" t="s">
        <v>93</v>
      </c>
      <c r="BH4620" s="7" t="s">
        <v>97</v>
      </c>
      <c r="BJ4620" s="7" t="s">
        <v>98</v>
      </c>
      <c r="BK4620" s="7" t="s">
        <v>99</v>
      </c>
      <c r="BL4620" s="7" t="s">
        <v>4597</v>
      </c>
      <c r="BM4620" s="7" t="s">
        <v>4598</v>
      </c>
      <c r="BU4620" s="43">
        <v>1</v>
      </c>
      <c r="BW4620" s="43" t="s">
        <v>103</v>
      </c>
    </row>
    <row r="4621" spans="3:75" x14ac:dyDescent="0.35">
      <c r="C4621" s="43" t="str">
        <f t="shared" si="72"/>
        <v>IARA:BDT-11:2023: 4620</v>
      </c>
      <c r="D4621" s="43">
        <v>4620</v>
      </c>
      <c r="E4621" s="43" t="s">
        <v>5318</v>
      </c>
      <c r="F4621" s="1" t="s">
        <v>73</v>
      </c>
      <c r="G4621" s="43" t="s">
        <v>5262</v>
      </c>
      <c r="H4621" s="2">
        <v>45241</v>
      </c>
      <c r="J4621" s="12">
        <f>YEAR(H4621)</f>
        <v>2023</v>
      </c>
      <c r="K4621" s="12">
        <v>11</v>
      </c>
      <c r="L4621" s="12">
        <v>11</v>
      </c>
      <c r="P4621" s="12" t="s">
        <v>75</v>
      </c>
      <c r="Q4621" s="12" t="str">
        <f>CONCATENATE(X4621," ",Y4621)</f>
        <v>Sturnus vulgaris</v>
      </c>
      <c r="R4621" s="14" t="str">
        <f>CONCATENATE(S4621,", ",T4621,", ",U4621,", ",V4621,", ",W4621,", ",X4621,", ",Y4621)</f>
        <v>Animalia, Chordata, Aves, Passeriformes, Sturnidae, Sturnus, vulgaris</v>
      </c>
      <c r="S4621" s="6" t="s">
        <v>76</v>
      </c>
      <c r="T4621" s="6" t="s">
        <v>77</v>
      </c>
      <c r="U4621" s="6" t="s">
        <v>78</v>
      </c>
      <c r="V4621" s="6" t="s">
        <v>79</v>
      </c>
      <c r="W4621" s="6" t="s">
        <v>112</v>
      </c>
      <c r="X4621" s="6" t="s">
        <v>113</v>
      </c>
      <c r="Y4621" s="6" t="s">
        <v>114</v>
      </c>
      <c r="Z4621" s="6"/>
      <c r="AA4621" s="12" t="s">
        <v>83</v>
      </c>
      <c r="AB4621" s="6" t="s">
        <v>84</v>
      </c>
      <c r="AC4621" s="12" t="s">
        <v>115</v>
      </c>
      <c r="AD4621" s="6" t="s">
        <v>5219</v>
      </c>
      <c r="AE4621" s="2">
        <v>45241</v>
      </c>
      <c r="AF4621" s="43" t="s">
        <v>87</v>
      </c>
      <c r="AG4621" s="7" t="s">
        <v>116</v>
      </c>
      <c r="AH4621" s="43" t="s">
        <v>1256</v>
      </c>
      <c r="AI4621" s="43" t="s">
        <v>1255</v>
      </c>
      <c r="AL4621" s="43">
        <v>10</v>
      </c>
      <c r="AN4621" s="46" t="s">
        <v>5240</v>
      </c>
      <c r="AO4621" s="5" t="s">
        <v>89</v>
      </c>
      <c r="AP4621" s="6" t="s">
        <v>5219</v>
      </c>
      <c r="AR4621" s="7" t="s">
        <v>90</v>
      </c>
      <c r="AT4621" s="4" t="str">
        <f>CONCATENATE(AU4621,", ",AV4621,", ",AW4621,", ",AX4621,", ",AY4621,", ",AZ4621,", ",BA4621)</f>
        <v>Europe, France, FR, Bretagne, Ille-et-Vilaine, Rennes, Campus Institut Agro Rennes</v>
      </c>
      <c r="AU4621" s="1" t="s">
        <v>91</v>
      </c>
      <c r="AV4621" s="1" t="s">
        <v>92</v>
      </c>
      <c r="AW4621" s="1" t="s">
        <v>93</v>
      </c>
      <c r="AX4621" s="1" t="s">
        <v>94</v>
      </c>
      <c r="AY4621" s="1" t="s">
        <v>95</v>
      </c>
      <c r="AZ4621" s="1" t="s">
        <v>96</v>
      </c>
      <c r="BA4621" s="1" t="s">
        <v>5242</v>
      </c>
      <c r="BC4621" s="43"/>
      <c r="BF4621" s="43" t="s">
        <v>4596</v>
      </c>
      <c r="BG4621" s="43" t="s">
        <v>93</v>
      </c>
      <c r="BH4621" s="7" t="s">
        <v>97</v>
      </c>
      <c r="BJ4621" s="7" t="s">
        <v>98</v>
      </c>
      <c r="BK4621" s="7" t="s">
        <v>99</v>
      </c>
      <c r="BL4621" s="7" t="s">
        <v>4597</v>
      </c>
      <c r="BM4621" s="7" t="s">
        <v>4598</v>
      </c>
      <c r="BU4621" s="43">
        <v>1</v>
      </c>
      <c r="BW4621" s="43" t="s">
        <v>103</v>
      </c>
    </row>
    <row r="4622" spans="3:75" x14ac:dyDescent="0.35">
      <c r="C4622" s="43" t="str">
        <f t="shared" si="72"/>
        <v>IARA:BDT-11:2023: 4621</v>
      </c>
      <c r="D4622" s="43">
        <v>4621</v>
      </c>
      <c r="E4622" s="43" t="s">
        <v>5318</v>
      </c>
      <c r="F4622" s="1" t="s">
        <v>73</v>
      </c>
      <c r="G4622" s="43" t="s">
        <v>5262</v>
      </c>
      <c r="H4622" s="2">
        <v>45241</v>
      </c>
      <c r="J4622" s="12">
        <f>YEAR(H4622)</f>
        <v>2023</v>
      </c>
      <c r="K4622" s="12">
        <v>11</v>
      </c>
      <c r="L4622" s="12">
        <v>11</v>
      </c>
      <c r="P4622" s="12" t="s">
        <v>75</v>
      </c>
      <c r="Q4622" s="12" t="str">
        <f>CONCATENATE(X4622," ",Y4622)</f>
        <v>Sturnus vulgaris</v>
      </c>
      <c r="R4622" s="14" t="str">
        <f>CONCATENATE(S4622,", ",T4622,", ",U4622,", ",V4622,", ",W4622,", ",X4622,", ",Y4622)</f>
        <v>Animalia, Chordata, Aves, Passeriformes, Sturnidae, Sturnus, vulgaris</v>
      </c>
      <c r="S4622" s="6" t="s">
        <v>76</v>
      </c>
      <c r="T4622" s="6" t="s">
        <v>77</v>
      </c>
      <c r="U4622" s="6" t="s">
        <v>78</v>
      </c>
      <c r="V4622" s="6" t="s">
        <v>79</v>
      </c>
      <c r="W4622" s="6" t="s">
        <v>112</v>
      </c>
      <c r="X4622" s="6" t="s">
        <v>113</v>
      </c>
      <c r="Y4622" s="6" t="s">
        <v>114</v>
      </c>
      <c r="Z4622" s="6"/>
      <c r="AA4622" s="12" t="s">
        <v>83</v>
      </c>
      <c r="AB4622" s="6" t="s">
        <v>84</v>
      </c>
      <c r="AC4622" s="12" t="s">
        <v>115</v>
      </c>
      <c r="AD4622" s="6" t="s">
        <v>5219</v>
      </c>
      <c r="AE4622" s="2">
        <v>45241</v>
      </c>
      <c r="AF4622" s="43" t="s">
        <v>87</v>
      </c>
      <c r="AG4622" s="7" t="s">
        <v>116</v>
      </c>
      <c r="AH4622" s="43" t="s">
        <v>1258</v>
      </c>
      <c r="AI4622" s="43" t="s">
        <v>1257</v>
      </c>
      <c r="AL4622" s="43">
        <v>10</v>
      </c>
      <c r="AN4622" s="46" t="s">
        <v>5240</v>
      </c>
      <c r="AO4622" s="5" t="s">
        <v>89</v>
      </c>
      <c r="AP4622" s="6" t="s">
        <v>5219</v>
      </c>
      <c r="AR4622" s="7" t="s">
        <v>90</v>
      </c>
      <c r="AT4622" s="4" t="str">
        <f>CONCATENATE(AU4622,", ",AV4622,", ",AW4622,", ",AX4622,", ",AY4622,", ",AZ4622,", ",BA4622)</f>
        <v>Europe, France, FR, Bretagne, Ille-et-Vilaine, Rennes, Campus Institut Agro Rennes</v>
      </c>
      <c r="AU4622" s="1" t="s">
        <v>91</v>
      </c>
      <c r="AV4622" s="1" t="s">
        <v>92</v>
      </c>
      <c r="AW4622" s="1" t="s">
        <v>93</v>
      </c>
      <c r="AX4622" s="1" t="s">
        <v>94</v>
      </c>
      <c r="AY4622" s="1" t="s">
        <v>95</v>
      </c>
      <c r="AZ4622" s="1" t="s">
        <v>96</v>
      </c>
      <c r="BA4622" s="1" t="s">
        <v>5242</v>
      </c>
      <c r="BC4622" s="43"/>
      <c r="BF4622" s="43" t="s">
        <v>4596</v>
      </c>
      <c r="BG4622" s="43" t="s">
        <v>93</v>
      </c>
      <c r="BH4622" s="7" t="s">
        <v>97</v>
      </c>
      <c r="BJ4622" s="7" t="s">
        <v>98</v>
      </c>
      <c r="BK4622" s="7" t="s">
        <v>99</v>
      </c>
      <c r="BL4622" s="7" t="s">
        <v>4597</v>
      </c>
      <c r="BM4622" s="7" t="s">
        <v>4598</v>
      </c>
      <c r="BU4622" s="43">
        <v>1</v>
      </c>
      <c r="BW4622" s="43" t="s">
        <v>103</v>
      </c>
    </row>
    <row r="4623" spans="3:75" x14ac:dyDescent="0.35">
      <c r="C4623" s="43" t="str">
        <f t="shared" si="72"/>
        <v>IARA:BDT-11:2023: 4622</v>
      </c>
      <c r="D4623" s="43">
        <v>4622</v>
      </c>
      <c r="E4623" s="43" t="s">
        <v>5318</v>
      </c>
      <c r="F4623" s="1" t="s">
        <v>73</v>
      </c>
      <c r="G4623" s="43" t="s">
        <v>5262</v>
      </c>
      <c r="H4623" s="2">
        <v>45241</v>
      </c>
      <c r="J4623" s="12">
        <f>YEAR(H4623)</f>
        <v>2023</v>
      </c>
      <c r="K4623" s="12">
        <v>11</v>
      </c>
      <c r="L4623" s="12">
        <v>11</v>
      </c>
      <c r="P4623" s="12" t="s">
        <v>75</v>
      </c>
      <c r="Q4623" s="12" t="str">
        <f>CONCATENATE(X4623," ",Y4623)</f>
        <v>Erithacus rubecula</v>
      </c>
      <c r="R4623" s="14" t="str">
        <f>CONCATENATE(S4623,", ",T4623,", ",U4623,", ",V4623,", ",W4623,", ",X4623,", ",Y4623)</f>
        <v>Animalia, Chordata, Aves, Passeriformes, Muscicapidae, Erithacus, rubecula</v>
      </c>
      <c r="S4623" s="6" t="s">
        <v>76</v>
      </c>
      <c r="T4623" s="6" t="s">
        <v>77</v>
      </c>
      <c r="U4623" s="6" t="s">
        <v>78</v>
      </c>
      <c r="V4623" s="6" t="s">
        <v>79</v>
      </c>
      <c r="W4623" s="6" t="s">
        <v>182</v>
      </c>
      <c r="X4623" s="6" t="s">
        <v>183</v>
      </c>
      <c r="Y4623" s="6" t="s">
        <v>184</v>
      </c>
      <c r="Z4623" s="6"/>
      <c r="AA4623" s="12" t="s">
        <v>83</v>
      </c>
      <c r="AB4623" s="6" t="s">
        <v>84</v>
      </c>
      <c r="AC4623" s="12" t="s">
        <v>185</v>
      </c>
      <c r="AD4623" s="6" t="s">
        <v>5219</v>
      </c>
      <c r="AE4623" s="2">
        <v>45241</v>
      </c>
      <c r="AF4623" s="43" t="s">
        <v>87</v>
      </c>
      <c r="AG4623" s="7" t="s">
        <v>186</v>
      </c>
      <c r="AH4623" s="43" t="s">
        <v>1260</v>
      </c>
      <c r="AI4623" s="43" t="s">
        <v>1259</v>
      </c>
      <c r="AL4623" s="43">
        <v>10</v>
      </c>
      <c r="AN4623" s="46" t="s">
        <v>5240</v>
      </c>
      <c r="AO4623" s="5" t="s">
        <v>89</v>
      </c>
      <c r="AP4623" s="6" t="s">
        <v>5219</v>
      </c>
      <c r="AR4623" s="7" t="s">
        <v>90</v>
      </c>
      <c r="AT4623" s="4" t="str">
        <f>CONCATENATE(AU4623,", ",AV4623,", ",AW4623,", ",AX4623,", ",AY4623,", ",AZ4623,", ",BA4623)</f>
        <v>Europe, France, FR, Bretagne, Ille-et-Vilaine, Rennes, Campus Institut Agro Rennes</v>
      </c>
      <c r="AU4623" s="1" t="s">
        <v>91</v>
      </c>
      <c r="AV4623" s="1" t="s">
        <v>92</v>
      </c>
      <c r="AW4623" s="1" t="s">
        <v>93</v>
      </c>
      <c r="AX4623" s="1" t="s">
        <v>94</v>
      </c>
      <c r="AY4623" s="1" t="s">
        <v>95</v>
      </c>
      <c r="AZ4623" s="1" t="s">
        <v>96</v>
      </c>
      <c r="BA4623" s="1" t="s">
        <v>5242</v>
      </c>
      <c r="BC4623" s="43"/>
      <c r="BF4623" s="43" t="s">
        <v>4596</v>
      </c>
      <c r="BG4623" s="43" t="s">
        <v>93</v>
      </c>
      <c r="BH4623" s="7" t="s">
        <v>97</v>
      </c>
      <c r="BJ4623" s="7" t="s">
        <v>98</v>
      </c>
      <c r="BK4623" s="7" t="s">
        <v>99</v>
      </c>
      <c r="BL4623" s="7" t="s">
        <v>4597</v>
      </c>
      <c r="BM4623" s="7" t="s">
        <v>4598</v>
      </c>
      <c r="BU4623" s="43">
        <v>1</v>
      </c>
      <c r="BW4623" s="43" t="s">
        <v>103</v>
      </c>
    </row>
    <row r="4624" spans="3:75" x14ac:dyDescent="0.35">
      <c r="C4624" s="43" t="str">
        <f t="shared" si="72"/>
        <v>IARA:BDT-11:2023: 4623</v>
      </c>
      <c r="D4624" s="43">
        <v>4623</v>
      </c>
      <c r="E4624" s="43" t="s">
        <v>5318</v>
      </c>
      <c r="F4624" s="1" t="s">
        <v>73</v>
      </c>
      <c r="G4624" s="43" t="s">
        <v>5262</v>
      </c>
      <c r="H4624" s="2">
        <v>45241</v>
      </c>
      <c r="J4624" s="12">
        <f>YEAR(H4624)</f>
        <v>2023</v>
      </c>
      <c r="K4624" s="12">
        <v>11</v>
      </c>
      <c r="L4624" s="12">
        <v>11</v>
      </c>
      <c r="P4624" s="12" t="s">
        <v>75</v>
      </c>
      <c r="Q4624" s="12" t="str">
        <f>CONCATENATE(X4624," ",Y4624)</f>
        <v>Sturnus vulgaris</v>
      </c>
      <c r="R4624" s="14" t="str">
        <f>CONCATENATE(S4624,", ",T4624,", ",U4624,", ",V4624,", ",W4624,", ",X4624,", ",Y4624)</f>
        <v>Animalia, Chordata, Aves, Passeriformes, Sturnidae, Sturnus, vulgaris</v>
      </c>
      <c r="S4624" s="6" t="s">
        <v>76</v>
      </c>
      <c r="T4624" s="6" t="s">
        <v>77</v>
      </c>
      <c r="U4624" s="6" t="s">
        <v>78</v>
      </c>
      <c r="V4624" s="6" t="s">
        <v>79</v>
      </c>
      <c r="W4624" s="6" t="s">
        <v>112</v>
      </c>
      <c r="X4624" s="6" t="s">
        <v>113</v>
      </c>
      <c r="Y4624" s="6" t="s">
        <v>114</v>
      </c>
      <c r="Z4624" s="6"/>
      <c r="AA4624" s="12" t="s">
        <v>83</v>
      </c>
      <c r="AB4624" s="6" t="s">
        <v>84</v>
      </c>
      <c r="AC4624" s="12" t="s">
        <v>115</v>
      </c>
      <c r="AD4624" s="6" t="s">
        <v>5219</v>
      </c>
      <c r="AE4624" s="2">
        <v>45241</v>
      </c>
      <c r="AF4624" s="43" t="s">
        <v>87</v>
      </c>
      <c r="AG4624" s="7" t="s">
        <v>116</v>
      </c>
      <c r="AH4624" s="43" t="s">
        <v>1262</v>
      </c>
      <c r="AI4624" s="43" t="s">
        <v>1261</v>
      </c>
      <c r="AL4624" s="43">
        <v>10</v>
      </c>
      <c r="AN4624" s="46" t="s">
        <v>5240</v>
      </c>
      <c r="AO4624" s="5" t="s">
        <v>89</v>
      </c>
      <c r="AP4624" s="6" t="s">
        <v>5219</v>
      </c>
      <c r="AR4624" s="7" t="s">
        <v>90</v>
      </c>
      <c r="AT4624" s="4" t="str">
        <f>CONCATENATE(AU4624,", ",AV4624,", ",AW4624,", ",AX4624,", ",AY4624,", ",AZ4624,", ",BA4624)</f>
        <v>Europe, France, FR, Bretagne, Ille-et-Vilaine, Rennes, Campus Institut Agro Rennes</v>
      </c>
      <c r="AU4624" s="1" t="s">
        <v>91</v>
      </c>
      <c r="AV4624" s="1" t="s">
        <v>92</v>
      </c>
      <c r="AW4624" s="1" t="s">
        <v>93</v>
      </c>
      <c r="AX4624" s="1" t="s">
        <v>94</v>
      </c>
      <c r="AY4624" s="1" t="s">
        <v>95</v>
      </c>
      <c r="AZ4624" s="1" t="s">
        <v>96</v>
      </c>
      <c r="BA4624" s="1" t="s">
        <v>5242</v>
      </c>
      <c r="BC4624" s="43"/>
      <c r="BF4624" s="43" t="s">
        <v>4596</v>
      </c>
      <c r="BG4624" s="43" t="s">
        <v>93</v>
      </c>
      <c r="BH4624" s="7" t="s">
        <v>97</v>
      </c>
      <c r="BJ4624" s="7" t="s">
        <v>98</v>
      </c>
      <c r="BK4624" s="7" t="s">
        <v>99</v>
      </c>
      <c r="BL4624" s="7" t="s">
        <v>4597</v>
      </c>
      <c r="BM4624" s="7" t="s">
        <v>4598</v>
      </c>
      <c r="BU4624" s="43">
        <v>1</v>
      </c>
      <c r="BW4624" s="43" t="s">
        <v>103</v>
      </c>
    </row>
    <row r="4625" spans="3:75" x14ac:dyDescent="0.35">
      <c r="C4625" s="43" t="str">
        <f t="shared" si="72"/>
        <v>IARA:BDT-11:2023: 4624</v>
      </c>
      <c r="D4625" s="43">
        <v>4624</v>
      </c>
      <c r="E4625" s="43" t="s">
        <v>5318</v>
      </c>
      <c r="F4625" s="1" t="s">
        <v>73</v>
      </c>
      <c r="G4625" s="43" t="s">
        <v>5262</v>
      </c>
      <c r="H4625" s="2">
        <v>45241</v>
      </c>
      <c r="J4625" s="12">
        <f>YEAR(H4625)</f>
        <v>2023</v>
      </c>
      <c r="K4625" s="12">
        <v>11</v>
      </c>
      <c r="L4625" s="12">
        <v>11</v>
      </c>
      <c r="P4625" s="12" t="s">
        <v>75</v>
      </c>
      <c r="Q4625" s="12" t="str">
        <f>CONCATENATE(X4625," ",Y4625)</f>
        <v>Pica pica</v>
      </c>
      <c r="R4625" s="14" t="str">
        <f>CONCATENATE(S4625,", ",T4625,", ",U4625,", ",V4625,", ",W4625,", ",X4625,", ",Y4625)</f>
        <v>Animalia, Chordata, Aves, Passeriformes, Corvidae, Pica, pica</v>
      </c>
      <c r="S4625" s="6" t="s">
        <v>76</v>
      </c>
      <c r="T4625" s="6" t="s">
        <v>77</v>
      </c>
      <c r="U4625" s="6" t="s">
        <v>78</v>
      </c>
      <c r="V4625" s="6" t="s">
        <v>79</v>
      </c>
      <c r="W4625" s="6" t="s">
        <v>104</v>
      </c>
      <c r="X4625" s="6" t="s">
        <v>155</v>
      </c>
      <c r="Y4625" s="6" t="s">
        <v>156</v>
      </c>
      <c r="Z4625" s="6"/>
      <c r="AA4625" s="12" t="s">
        <v>83</v>
      </c>
      <c r="AB4625" s="6" t="s">
        <v>84</v>
      </c>
      <c r="AC4625" s="12" t="s">
        <v>157</v>
      </c>
      <c r="AD4625" s="6" t="s">
        <v>5219</v>
      </c>
      <c r="AE4625" s="2">
        <v>45241</v>
      </c>
      <c r="AF4625" s="43" t="s">
        <v>87</v>
      </c>
      <c r="AG4625" s="7" t="s">
        <v>158</v>
      </c>
      <c r="AH4625" s="43" t="s">
        <v>1264</v>
      </c>
      <c r="AI4625" s="43" t="s">
        <v>1263</v>
      </c>
      <c r="AL4625" s="43">
        <v>10</v>
      </c>
      <c r="AN4625" s="46" t="s">
        <v>5240</v>
      </c>
      <c r="AO4625" s="5" t="s">
        <v>89</v>
      </c>
      <c r="AP4625" s="6" t="s">
        <v>5219</v>
      </c>
      <c r="AR4625" s="7" t="s">
        <v>90</v>
      </c>
      <c r="AT4625" s="4" t="str">
        <f>CONCATENATE(AU4625,", ",AV4625,", ",AW4625,", ",AX4625,", ",AY4625,", ",AZ4625,", ",BA4625)</f>
        <v>Europe, France, FR, Bretagne, Ille-et-Vilaine, Rennes, Campus Institut Agro Rennes</v>
      </c>
      <c r="AU4625" s="1" t="s">
        <v>91</v>
      </c>
      <c r="AV4625" s="1" t="s">
        <v>92</v>
      </c>
      <c r="AW4625" s="1" t="s">
        <v>93</v>
      </c>
      <c r="AX4625" s="1" t="s">
        <v>94</v>
      </c>
      <c r="AY4625" s="1" t="s">
        <v>95</v>
      </c>
      <c r="AZ4625" s="1" t="s">
        <v>96</v>
      </c>
      <c r="BA4625" s="1" t="s">
        <v>5242</v>
      </c>
      <c r="BC4625" s="43"/>
      <c r="BF4625" s="43" t="s">
        <v>4596</v>
      </c>
      <c r="BG4625" s="43" t="s">
        <v>93</v>
      </c>
      <c r="BH4625" s="7" t="s">
        <v>97</v>
      </c>
      <c r="BJ4625" s="7" t="s">
        <v>98</v>
      </c>
      <c r="BK4625" s="7" t="s">
        <v>99</v>
      </c>
      <c r="BL4625" s="7" t="s">
        <v>4597</v>
      </c>
      <c r="BM4625" s="7" t="s">
        <v>4598</v>
      </c>
      <c r="BU4625" s="43">
        <v>1</v>
      </c>
      <c r="BW4625" s="43" t="s">
        <v>103</v>
      </c>
    </row>
    <row r="4626" spans="3:75" x14ac:dyDescent="0.35">
      <c r="C4626" s="43" t="str">
        <f t="shared" si="72"/>
        <v>IARA:BDT-11:2023: 4625</v>
      </c>
      <c r="D4626" s="43">
        <v>4625</v>
      </c>
      <c r="E4626" s="43" t="s">
        <v>5318</v>
      </c>
      <c r="F4626" s="1" t="s">
        <v>73</v>
      </c>
      <c r="G4626" s="43" t="s">
        <v>5262</v>
      </c>
      <c r="H4626" s="2">
        <v>45241</v>
      </c>
      <c r="J4626" s="12">
        <f>YEAR(H4626)</f>
        <v>2023</v>
      </c>
      <c r="K4626" s="12">
        <v>11</v>
      </c>
      <c r="L4626" s="12">
        <v>11</v>
      </c>
      <c r="P4626" s="12" t="s">
        <v>75</v>
      </c>
      <c r="Q4626" s="12" t="str">
        <f>CONCATENATE(X4626," ",Y4626)</f>
        <v>Parus major</v>
      </c>
      <c r="R4626" s="14" t="str">
        <f>CONCATENATE(S4626,", ",T4626,", ",U4626,", ",V4626,", ",W4626,", ",X4626,", ",Y4626)</f>
        <v>Animalia, Chordata, Aves, Passeriformes, Paridae, Parus, major</v>
      </c>
      <c r="S4626" s="6" t="s">
        <v>76</v>
      </c>
      <c r="T4626" s="6" t="s">
        <v>77</v>
      </c>
      <c r="U4626" s="6" t="s">
        <v>78</v>
      </c>
      <c r="V4626" s="6" t="s">
        <v>79</v>
      </c>
      <c r="W4626" s="6" t="s">
        <v>135</v>
      </c>
      <c r="X4626" s="6" t="s">
        <v>140</v>
      </c>
      <c r="Y4626" s="6" t="s">
        <v>141</v>
      </c>
      <c r="Z4626" s="6"/>
      <c r="AA4626" s="12" t="s">
        <v>83</v>
      </c>
      <c r="AB4626" s="6" t="s">
        <v>84</v>
      </c>
      <c r="AC4626" s="12" t="s">
        <v>142</v>
      </c>
      <c r="AD4626" s="6" t="s">
        <v>5219</v>
      </c>
      <c r="AE4626" s="2">
        <v>45241</v>
      </c>
      <c r="AF4626" s="43" t="s">
        <v>87</v>
      </c>
      <c r="AG4626" s="7" t="s">
        <v>143</v>
      </c>
      <c r="AH4626" s="43" t="s">
        <v>1266</v>
      </c>
      <c r="AI4626" s="43" t="s">
        <v>1265</v>
      </c>
      <c r="AL4626" s="43">
        <v>10</v>
      </c>
      <c r="AN4626" s="46" t="s">
        <v>5240</v>
      </c>
      <c r="AO4626" s="5" t="s">
        <v>89</v>
      </c>
      <c r="AP4626" s="6" t="s">
        <v>5219</v>
      </c>
      <c r="AR4626" s="7" t="s">
        <v>90</v>
      </c>
      <c r="AT4626" s="4" t="str">
        <f>CONCATENATE(AU4626,", ",AV4626,", ",AW4626,", ",AX4626,", ",AY4626,", ",AZ4626,", ",BA4626)</f>
        <v>Europe, France, FR, Bretagne, Ille-et-Vilaine, Rennes, Campus Institut Agro Rennes</v>
      </c>
      <c r="AU4626" s="1" t="s">
        <v>91</v>
      </c>
      <c r="AV4626" s="1" t="s">
        <v>92</v>
      </c>
      <c r="AW4626" s="1" t="s">
        <v>93</v>
      </c>
      <c r="AX4626" s="1" t="s">
        <v>94</v>
      </c>
      <c r="AY4626" s="1" t="s">
        <v>95</v>
      </c>
      <c r="AZ4626" s="1" t="s">
        <v>96</v>
      </c>
      <c r="BA4626" s="1" t="s">
        <v>5242</v>
      </c>
      <c r="BC4626" s="43"/>
      <c r="BF4626" s="43" t="s">
        <v>4596</v>
      </c>
      <c r="BG4626" s="43" t="s">
        <v>93</v>
      </c>
      <c r="BH4626" s="7" t="s">
        <v>97</v>
      </c>
      <c r="BJ4626" s="7" t="s">
        <v>98</v>
      </c>
      <c r="BK4626" s="7" t="s">
        <v>99</v>
      </c>
      <c r="BL4626" s="7" t="s">
        <v>4597</v>
      </c>
      <c r="BM4626" s="7" t="s">
        <v>4598</v>
      </c>
      <c r="BU4626" s="43">
        <v>1</v>
      </c>
      <c r="BW4626" s="43" t="s">
        <v>103</v>
      </c>
    </row>
    <row r="4627" spans="3:75" x14ac:dyDescent="0.35">
      <c r="C4627" s="43" t="str">
        <f t="shared" si="72"/>
        <v>IARA:BDT-11:2023: 4626</v>
      </c>
      <c r="D4627" s="43">
        <v>4626</v>
      </c>
      <c r="E4627" s="43" t="s">
        <v>5318</v>
      </c>
      <c r="F4627" s="1" t="s">
        <v>73</v>
      </c>
      <c r="G4627" s="43" t="s">
        <v>5262</v>
      </c>
      <c r="H4627" s="2">
        <v>45241</v>
      </c>
      <c r="J4627" s="12">
        <f>YEAR(H4627)</f>
        <v>2023</v>
      </c>
      <c r="K4627" s="12">
        <v>11</v>
      </c>
      <c r="L4627" s="12">
        <v>11</v>
      </c>
      <c r="P4627" s="12" t="s">
        <v>75</v>
      </c>
      <c r="Q4627" s="12" t="str">
        <f>CONCATENATE(X4627," ",Y4627)</f>
        <v>Cyanistes caeruleus</v>
      </c>
      <c r="R4627" s="14" t="str">
        <f>CONCATENATE(S4627,", ",T4627,", ",U4627,", ",V4627,", ",W4627,", ",X4627,", ",Y4627)</f>
        <v>Animalia, Chordata, Aves, Passeriformes, Paridae, Cyanistes, caeruleus</v>
      </c>
      <c r="S4627" s="6" t="s">
        <v>76</v>
      </c>
      <c r="T4627" s="6" t="s">
        <v>77</v>
      </c>
      <c r="U4627" s="6" t="s">
        <v>78</v>
      </c>
      <c r="V4627" s="6" t="s">
        <v>79</v>
      </c>
      <c r="W4627" s="6" t="s">
        <v>135</v>
      </c>
      <c r="X4627" s="6" t="s">
        <v>136</v>
      </c>
      <c r="Y4627" s="6" t="s">
        <v>137</v>
      </c>
      <c r="Z4627" s="6"/>
      <c r="AA4627" s="12" t="s">
        <v>83</v>
      </c>
      <c r="AB4627" s="6" t="s">
        <v>84</v>
      </c>
      <c r="AC4627" s="12" t="s">
        <v>138</v>
      </c>
      <c r="AD4627" s="6" t="s">
        <v>5219</v>
      </c>
      <c r="AE4627" s="2">
        <v>45241</v>
      </c>
      <c r="AF4627" s="43" t="s">
        <v>87</v>
      </c>
      <c r="AG4627" s="7" t="s">
        <v>139</v>
      </c>
      <c r="AH4627" s="43" t="s">
        <v>1268</v>
      </c>
      <c r="AI4627" s="43" t="s">
        <v>1267</v>
      </c>
      <c r="AL4627" s="43">
        <v>10</v>
      </c>
      <c r="AN4627" s="46" t="s">
        <v>5240</v>
      </c>
      <c r="AO4627" s="5" t="s">
        <v>89</v>
      </c>
      <c r="AP4627" s="6" t="s">
        <v>5219</v>
      </c>
      <c r="AR4627" s="7" t="s">
        <v>90</v>
      </c>
      <c r="AT4627" s="4" t="str">
        <f>CONCATENATE(AU4627,", ",AV4627,", ",AW4627,", ",AX4627,", ",AY4627,", ",AZ4627,", ",BA4627)</f>
        <v>Europe, France, FR, Bretagne, Ille-et-Vilaine, Rennes, Campus Institut Agro Rennes</v>
      </c>
      <c r="AU4627" s="1" t="s">
        <v>91</v>
      </c>
      <c r="AV4627" s="1" t="s">
        <v>92</v>
      </c>
      <c r="AW4627" s="1" t="s">
        <v>93</v>
      </c>
      <c r="AX4627" s="1" t="s">
        <v>94</v>
      </c>
      <c r="AY4627" s="1" t="s">
        <v>95</v>
      </c>
      <c r="AZ4627" s="1" t="s">
        <v>96</v>
      </c>
      <c r="BA4627" s="1" t="s">
        <v>5242</v>
      </c>
      <c r="BC4627" s="43"/>
      <c r="BF4627" s="43" t="s">
        <v>4596</v>
      </c>
      <c r="BG4627" s="43" t="s">
        <v>93</v>
      </c>
      <c r="BH4627" s="7" t="s">
        <v>97</v>
      </c>
      <c r="BJ4627" s="7" t="s">
        <v>98</v>
      </c>
      <c r="BK4627" s="7" t="s">
        <v>99</v>
      </c>
      <c r="BL4627" s="7" t="s">
        <v>4597</v>
      </c>
      <c r="BM4627" s="7" t="s">
        <v>4598</v>
      </c>
      <c r="BU4627" s="43">
        <v>1</v>
      </c>
      <c r="BW4627" s="43" t="s">
        <v>103</v>
      </c>
    </row>
    <row r="4628" spans="3:75" x14ac:dyDescent="0.35">
      <c r="C4628" s="43" t="str">
        <f t="shared" si="72"/>
        <v>IARA:BDT-11:2023: 4627</v>
      </c>
      <c r="D4628" s="43">
        <v>4627</v>
      </c>
      <c r="E4628" s="43" t="s">
        <v>5318</v>
      </c>
      <c r="F4628" s="1" t="s">
        <v>73</v>
      </c>
      <c r="G4628" s="43" t="s">
        <v>5262</v>
      </c>
      <c r="H4628" s="2">
        <v>45241</v>
      </c>
      <c r="J4628" s="12">
        <f>YEAR(H4628)</f>
        <v>2023</v>
      </c>
      <c r="K4628" s="12">
        <v>11</v>
      </c>
      <c r="L4628" s="12">
        <v>11</v>
      </c>
      <c r="P4628" s="12" t="s">
        <v>75</v>
      </c>
      <c r="Q4628" s="12" t="str">
        <f>CONCATENATE(X4628," ",Y4628)</f>
        <v>Phylloscopus collybita</v>
      </c>
      <c r="R4628" s="14" t="str">
        <f>CONCATENATE(S4628,", ",T4628,", ",U4628,", ",V4628,", ",W4628,", ",X4628,", ",Y4628)</f>
        <v>Animalia, Chordata, Aves, Passeriformes, Phylloscopidae, Phylloscopus, collybita</v>
      </c>
      <c r="S4628" s="6" t="s">
        <v>76</v>
      </c>
      <c r="T4628" s="6" t="s">
        <v>77</v>
      </c>
      <c r="U4628" s="6" t="s">
        <v>78</v>
      </c>
      <c r="V4628" s="6" t="s">
        <v>79</v>
      </c>
      <c r="W4628" s="6" t="s">
        <v>170</v>
      </c>
      <c r="X4628" s="6" t="s">
        <v>171</v>
      </c>
      <c r="Y4628" s="6" t="s">
        <v>172</v>
      </c>
      <c r="Z4628" s="6"/>
      <c r="AA4628" s="12" t="s">
        <v>83</v>
      </c>
      <c r="AB4628" s="6" t="s">
        <v>173</v>
      </c>
      <c r="AC4628" s="12" t="s">
        <v>174</v>
      </c>
      <c r="AD4628" s="6" t="s">
        <v>5219</v>
      </c>
      <c r="AE4628" s="2">
        <v>45241</v>
      </c>
      <c r="AF4628" s="43" t="s">
        <v>87</v>
      </c>
      <c r="AG4628" s="7" t="s">
        <v>175</v>
      </c>
      <c r="AH4628" s="43" t="s">
        <v>1270</v>
      </c>
      <c r="AI4628" s="43" t="s">
        <v>1269</v>
      </c>
      <c r="AL4628" s="43">
        <v>10</v>
      </c>
      <c r="AN4628" s="46" t="s">
        <v>5240</v>
      </c>
      <c r="AO4628" s="5" t="s">
        <v>89</v>
      </c>
      <c r="AP4628" s="6" t="s">
        <v>5219</v>
      </c>
      <c r="AR4628" s="7" t="s">
        <v>90</v>
      </c>
      <c r="AT4628" s="4" t="str">
        <f>CONCATENATE(AU4628,", ",AV4628,", ",AW4628,", ",AX4628,", ",AY4628,", ",AZ4628,", ",BA4628)</f>
        <v>Europe, France, FR, Bretagne, Ille-et-Vilaine, Rennes, Campus Institut Agro Rennes</v>
      </c>
      <c r="AU4628" s="1" t="s">
        <v>91</v>
      </c>
      <c r="AV4628" s="1" t="s">
        <v>92</v>
      </c>
      <c r="AW4628" s="1" t="s">
        <v>93</v>
      </c>
      <c r="AX4628" s="1" t="s">
        <v>94</v>
      </c>
      <c r="AY4628" s="1" t="s">
        <v>95</v>
      </c>
      <c r="AZ4628" s="1" t="s">
        <v>96</v>
      </c>
      <c r="BA4628" s="1" t="s">
        <v>5242</v>
      </c>
      <c r="BC4628" s="43"/>
      <c r="BF4628" s="43" t="s">
        <v>4596</v>
      </c>
      <c r="BG4628" s="43" t="s">
        <v>93</v>
      </c>
      <c r="BH4628" s="7" t="s">
        <v>97</v>
      </c>
      <c r="BJ4628" s="7" t="s">
        <v>98</v>
      </c>
      <c r="BK4628" s="7" t="s">
        <v>99</v>
      </c>
      <c r="BL4628" s="7" t="s">
        <v>4597</v>
      </c>
      <c r="BM4628" s="7" t="s">
        <v>4598</v>
      </c>
      <c r="BU4628" s="43">
        <v>1</v>
      </c>
      <c r="BW4628" s="43" t="s">
        <v>103</v>
      </c>
    </row>
    <row r="4629" spans="3:75" x14ac:dyDescent="0.35">
      <c r="C4629" s="43" t="str">
        <f t="shared" si="72"/>
        <v>IARA:BDT-11:2023: 4628</v>
      </c>
      <c r="D4629" s="43">
        <v>4628</v>
      </c>
      <c r="E4629" s="43" t="s">
        <v>5318</v>
      </c>
      <c r="F4629" s="1" t="s">
        <v>73</v>
      </c>
      <c r="G4629" s="43" t="s">
        <v>5262</v>
      </c>
      <c r="H4629" s="2">
        <v>45241</v>
      </c>
      <c r="J4629" s="12">
        <f>YEAR(H4629)</f>
        <v>2023</v>
      </c>
      <c r="K4629" s="12">
        <v>11</v>
      </c>
      <c r="L4629" s="12">
        <v>11</v>
      </c>
      <c r="P4629" s="12" t="s">
        <v>75</v>
      </c>
      <c r="Q4629" s="12" t="str">
        <f>CONCATENATE(X4629," ",Y4629)</f>
        <v>Turdus merula</v>
      </c>
      <c r="R4629" s="14" t="str">
        <f>CONCATENATE(S4629,", ",T4629,", ",U4629,", ",V4629,", ",W4629,", ",X4629,", ",Y4629)</f>
        <v>Animalia, Chordata, Aves, Passeriformes, Turdidae, Turdus, merula</v>
      </c>
      <c r="S4629" s="6" t="s">
        <v>76</v>
      </c>
      <c r="T4629" s="6" t="s">
        <v>77</v>
      </c>
      <c r="U4629" s="6" t="s">
        <v>78</v>
      </c>
      <c r="V4629" s="19" t="s">
        <v>79</v>
      </c>
      <c r="W4629" s="19" t="s">
        <v>126</v>
      </c>
      <c r="X4629" s="19" t="s">
        <v>127</v>
      </c>
      <c r="Y4629" s="19" t="s">
        <v>132</v>
      </c>
      <c r="Z4629" s="6"/>
      <c r="AA4629" s="12" t="s">
        <v>83</v>
      </c>
      <c r="AB4629" s="6" t="s">
        <v>84</v>
      </c>
      <c r="AC4629" s="12" t="s">
        <v>133</v>
      </c>
      <c r="AD4629" s="6" t="s">
        <v>5219</v>
      </c>
      <c r="AE4629" s="2">
        <v>45241</v>
      </c>
      <c r="AF4629" s="43" t="s">
        <v>87</v>
      </c>
      <c r="AG4629" s="7" t="s">
        <v>134</v>
      </c>
      <c r="AH4629" s="43" t="s">
        <v>1272</v>
      </c>
      <c r="AI4629" s="43" t="s">
        <v>1271</v>
      </c>
      <c r="AL4629" s="43">
        <v>10</v>
      </c>
      <c r="AN4629" s="46" t="s">
        <v>5240</v>
      </c>
      <c r="AO4629" s="5" t="s">
        <v>89</v>
      </c>
      <c r="AP4629" s="6" t="s">
        <v>5219</v>
      </c>
      <c r="AR4629" s="7" t="s">
        <v>90</v>
      </c>
      <c r="AT4629" s="4" t="str">
        <f>CONCATENATE(AU4629,", ",AV4629,", ",AW4629,", ",AX4629,", ",AY4629,", ",AZ4629,", ",BA4629)</f>
        <v>Europe, France, FR, Bretagne, Ille-et-Vilaine, Rennes, Campus Institut Agro Rennes</v>
      </c>
      <c r="AU4629" s="1" t="s">
        <v>91</v>
      </c>
      <c r="AV4629" s="1" t="s">
        <v>92</v>
      </c>
      <c r="AW4629" s="1" t="s">
        <v>93</v>
      </c>
      <c r="AX4629" s="1" t="s">
        <v>94</v>
      </c>
      <c r="AY4629" s="1" t="s">
        <v>95</v>
      </c>
      <c r="AZ4629" s="1" t="s">
        <v>96</v>
      </c>
      <c r="BA4629" s="1" t="s">
        <v>5242</v>
      </c>
      <c r="BC4629" s="43"/>
      <c r="BF4629" s="43" t="s">
        <v>4596</v>
      </c>
      <c r="BG4629" s="43" t="s">
        <v>93</v>
      </c>
      <c r="BH4629" s="7" t="s">
        <v>97</v>
      </c>
      <c r="BJ4629" s="7" t="s">
        <v>98</v>
      </c>
      <c r="BK4629" s="7" t="s">
        <v>99</v>
      </c>
      <c r="BL4629" s="7" t="s">
        <v>4597</v>
      </c>
      <c r="BM4629" s="7" t="s">
        <v>4598</v>
      </c>
      <c r="BU4629" s="43">
        <v>1</v>
      </c>
      <c r="BW4629" s="43" t="s">
        <v>103</v>
      </c>
    </row>
    <row r="4630" spans="3:75" x14ac:dyDescent="0.35">
      <c r="C4630" s="43" t="str">
        <f t="shared" si="72"/>
        <v>IARA:BDT-11:2023: 4629</v>
      </c>
      <c r="D4630" s="43">
        <v>4629</v>
      </c>
      <c r="E4630" s="43" t="s">
        <v>5318</v>
      </c>
      <c r="F4630" s="1" t="s">
        <v>73</v>
      </c>
      <c r="G4630" s="43" t="s">
        <v>5262</v>
      </c>
      <c r="H4630" s="2">
        <v>45241</v>
      </c>
      <c r="J4630" s="12">
        <f>YEAR(H4630)</f>
        <v>2023</v>
      </c>
      <c r="K4630" s="12">
        <v>11</v>
      </c>
      <c r="L4630" s="12">
        <v>11</v>
      </c>
      <c r="P4630" s="12" t="s">
        <v>75</v>
      </c>
      <c r="Q4630" s="12" t="str">
        <f>CONCATENATE(X4630," ",Y4630)</f>
        <v>Turdus merula</v>
      </c>
      <c r="R4630" s="14" t="str">
        <f>CONCATENATE(S4630,", ",T4630,", ",U4630,", ",V4630,", ",W4630,", ",X4630,", ",Y4630)</f>
        <v>Animalia, Chordata, Aves, Passeriformes, Turdidae, Turdus, merula</v>
      </c>
      <c r="S4630" s="6" t="s">
        <v>76</v>
      </c>
      <c r="T4630" s="6" t="s">
        <v>77</v>
      </c>
      <c r="U4630" s="6" t="s">
        <v>78</v>
      </c>
      <c r="V4630" s="19" t="s">
        <v>79</v>
      </c>
      <c r="W4630" s="19" t="s">
        <v>126</v>
      </c>
      <c r="X4630" s="19" t="s">
        <v>127</v>
      </c>
      <c r="Y4630" s="19" t="s">
        <v>132</v>
      </c>
      <c r="Z4630" s="6"/>
      <c r="AA4630" s="12" t="s">
        <v>83</v>
      </c>
      <c r="AB4630" s="6" t="s">
        <v>84</v>
      </c>
      <c r="AC4630" s="12" t="s">
        <v>133</v>
      </c>
      <c r="AD4630" s="6" t="s">
        <v>5219</v>
      </c>
      <c r="AE4630" s="2">
        <v>45241</v>
      </c>
      <c r="AF4630" s="43" t="s">
        <v>87</v>
      </c>
      <c r="AG4630" s="7" t="s">
        <v>134</v>
      </c>
      <c r="AH4630" s="43" t="s">
        <v>1274</v>
      </c>
      <c r="AI4630" s="43" t="s">
        <v>1273</v>
      </c>
      <c r="AL4630" s="43">
        <v>10</v>
      </c>
      <c r="AN4630" s="46" t="s">
        <v>5240</v>
      </c>
      <c r="AO4630" s="5" t="s">
        <v>89</v>
      </c>
      <c r="AP4630" s="6" t="s">
        <v>5219</v>
      </c>
      <c r="AR4630" s="7" t="s">
        <v>90</v>
      </c>
      <c r="AT4630" s="4" t="str">
        <f>CONCATENATE(AU4630,", ",AV4630,", ",AW4630,", ",AX4630,", ",AY4630,", ",AZ4630,", ",BA4630)</f>
        <v>Europe, France, FR, Bretagne, Ille-et-Vilaine, Rennes, Campus Institut Agro Rennes</v>
      </c>
      <c r="AU4630" s="1" t="s">
        <v>91</v>
      </c>
      <c r="AV4630" s="1" t="s">
        <v>92</v>
      </c>
      <c r="AW4630" s="1" t="s">
        <v>93</v>
      </c>
      <c r="AX4630" s="1" t="s">
        <v>94</v>
      </c>
      <c r="AY4630" s="1" t="s">
        <v>95</v>
      </c>
      <c r="AZ4630" s="1" t="s">
        <v>96</v>
      </c>
      <c r="BA4630" s="1" t="s">
        <v>5242</v>
      </c>
      <c r="BC4630" s="43"/>
      <c r="BF4630" s="43" t="s">
        <v>4596</v>
      </c>
      <c r="BG4630" s="43" t="s">
        <v>93</v>
      </c>
      <c r="BH4630" s="7" t="s">
        <v>97</v>
      </c>
      <c r="BJ4630" s="7" t="s">
        <v>98</v>
      </c>
      <c r="BK4630" s="7" t="s">
        <v>99</v>
      </c>
      <c r="BL4630" s="7" t="s">
        <v>4597</v>
      </c>
      <c r="BM4630" s="7" t="s">
        <v>4598</v>
      </c>
      <c r="BU4630" s="43">
        <v>1</v>
      </c>
      <c r="BW4630" s="43" t="s">
        <v>103</v>
      </c>
    </row>
    <row r="4631" spans="3:75" x14ac:dyDescent="0.35">
      <c r="C4631" s="43" t="str">
        <f t="shared" si="72"/>
        <v>IARA:BDT-11:2023: 4630</v>
      </c>
      <c r="D4631" s="43">
        <v>4630</v>
      </c>
      <c r="E4631" s="43" t="s">
        <v>5318</v>
      </c>
      <c r="F4631" s="1" t="s">
        <v>73</v>
      </c>
      <c r="G4631" s="43" t="s">
        <v>5262</v>
      </c>
      <c r="H4631" s="2">
        <v>45241</v>
      </c>
      <c r="J4631" s="12">
        <f>YEAR(H4631)</f>
        <v>2023</v>
      </c>
      <c r="K4631" s="12">
        <v>11</v>
      </c>
      <c r="L4631" s="12">
        <v>11</v>
      </c>
      <c r="P4631" s="12" t="s">
        <v>75</v>
      </c>
      <c r="Q4631" s="12" t="str">
        <f>CONCATENATE(X4631," ",Y4631)</f>
        <v>Turdus merula</v>
      </c>
      <c r="R4631" s="14" t="str">
        <f>CONCATENATE(S4631,", ",T4631,", ",U4631,", ",V4631,", ",W4631,", ",X4631,", ",Y4631)</f>
        <v>Animalia, Chordata, Aves, Passeriformes, Turdidae, Turdus, merula</v>
      </c>
      <c r="S4631" s="6" t="s">
        <v>76</v>
      </c>
      <c r="T4631" s="6" t="s">
        <v>77</v>
      </c>
      <c r="U4631" s="6" t="s">
        <v>78</v>
      </c>
      <c r="V4631" s="19" t="s">
        <v>79</v>
      </c>
      <c r="W4631" s="19" t="s">
        <v>126</v>
      </c>
      <c r="X4631" s="19" t="s">
        <v>127</v>
      </c>
      <c r="Y4631" s="19" t="s">
        <v>132</v>
      </c>
      <c r="Z4631" s="6"/>
      <c r="AA4631" s="12" t="s">
        <v>83</v>
      </c>
      <c r="AB4631" s="6" t="s">
        <v>84</v>
      </c>
      <c r="AC4631" s="12" t="s">
        <v>133</v>
      </c>
      <c r="AD4631" s="6" t="s">
        <v>5219</v>
      </c>
      <c r="AE4631" s="2">
        <v>45241</v>
      </c>
      <c r="AF4631" s="43" t="s">
        <v>87</v>
      </c>
      <c r="AG4631" s="7" t="s">
        <v>134</v>
      </c>
      <c r="AH4631" s="43" t="s">
        <v>1276</v>
      </c>
      <c r="AI4631" s="43" t="s">
        <v>1275</v>
      </c>
      <c r="AL4631" s="43">
        <v>10</v>
      </c>
      <c r="AN4631" s="46" t="s">
        <v>5240</v>
      </c>
      <c r="AO4631" s="5" t="s">
        <v>89</v>
      </c>
      <c r="AP4631" s="6" t="s">
        <v>5219</v>
      </c>
      <c r="AR4631" s="7" t="s">
        <v>90</v>
      </c>
      <c r="AT4631" s="4" t="str">
        <f>CONCATENATE(AU4631,", ",AV4631,", ",AW4631,", ",AX4631,", ",AY4631,", ",AZ4631,", ",BA4631)</f>
        <v>Europe, France, FR, Bretagne, Ille-et-Vilaine, Rennes, Campus Institut Agro Rennes</v>
      </c>
      <c r="AU4631" s="1" t="s">
        <v>91</v>
      </c>
      <c r="AV4631" s="1" t="s">
        <v>92</v>
      </c>
      <c r="AW4631" s="1" t="s">
        <v>93</v>
      </c>
      <c r="AX4631" s="1" t="s">
        <v>94</v>
      </c>
      <c r="AY4631" s="1" t="s">
        <v>95</v>
      </c>
      <c r="AZ4631" s="1" t="s">
        <v>96</v>
      </c>
      <c r="BA4631" s="1" t="s">
        <v>5242</v>
      </c>
      <c r="BC4631" s="43"/>
      <c r="BF4631" s="43" t="s">
        <v>4596</v>
      </c>
      <c r="BG4631" s="43" t="s">
        <v>93</v>
      </c>
      <c r="BH4631" s="7" t="s">
        <v>97</v>
      </c>
      <c r="BJ4631" s="7" t="s">
        <v>98</v>
      </c>
      <c r="BK4631" s="7" t="s">
        <v>99</v>
      </c>
      <c r="BL4631" s="7" t="s">
        <v>4597</v>
      </c>
      <c r="BM4631" s="7" t="s">
        <v>4598</v>
      </c>
      <c r="BU4631" s="43">
        <v>1</v>
      </c>
      <c r="BW4631" s="43" t="s">
        <v>103</v>
      </c>
    </row>
    <row r="4632" spans="3:75" x14ac:dyDescent="0.35">
      <c r="C4632" s="43" t="str">
        <f t="shared" si="72"/>
        <v>IARA:BDT-11:2023: 4631</v>
      </c>
      <c r="D4632" s="43">
        <v>4631</v>
      </c>
      <c r="E4632" s="43" t="s">
        <v>5318</v>
      </c>
      <c r="F4632" s="1" t="s">
        <v>73</v>
      </c>
      <c r="G4632" s="43" t="s">
        <v>5262</v>
      </c>
      <c r="H4632" s="2">
        <v>45241</v>
      </c>
      <c r="J4632" s="12">
        <f>YEAR(H4632)</f>
        <v>2023</v>
      </c>
      <c r="K4632" s="12">
        <v>11</v>
      </c>
      <c r="L4632" s="12">
        <v>11</v>
      </c>
      <c r="P4632" s="12" t="s">
        <v>75</v>
      </c>
      <c r="Q4632" s="12" t="str">
        <f>CONCATENATE(X4632," ",Y4632)</f>
        <v>Turdus merula</v>
      </c>
      <c r="R4632" s="14" t="str">
        <f>CONCATENATE(S4632,", ",T4632,", ",U4632,", ",V4632,", ",W4632,", ",X4632,", ",Y4632)</f>
        <v>Animalia, Chordata, Aves, Passeriformes, Turdidae, Turdus, merula</v>
      </c>
      <c r="S4632" s="6" t="s">
        <v>76</v>
      </c>
      <c r="T4632" s="6" t="s">
        <v>77</v>
      </c>
      <c r="U4632" s="6" t="s">
        <v>78</v>
      </c>
      <c r="V4632" s="19" t="s">
        <v>79</v>
      </c>
      <c r="W4632" s="19" t="s">
        <v>126</v>
      </c>
      <c r="X4632" s="19" t="s">
        <v>127</v>
      </c>
      <c r="Y4632" s="19" t="s">
        <v>132</v>
      </c>
      <c r="Z4632" s="6"/>
      <c r="AA4632" s="12" t="s">
        <v>83</v>
      </c>
      <c r="AB4632" s="6" t="s">
        <v>84</v>
      </c>
      <c r="AC4632" s="12" t="s">
        <v>133</v>
      </c>
      <c r="AD4632" s="6" t="s">
        <v>5219</v>
      </c>
      <c r="AE4632" s="2">
        <v>45241</v>
      </c>
      <c r="AF4632" s="43" t="s">
        <v>87</v>
      </c>
      <c r="AG4632" s="7" t="s">
        <v>134</v>
      </c>
      <c r="AH4632" s="43" t="s">
        <v>1276</v>
      </c>
      <c r="AI4632" s="43" t="s">
        <v>1275</v>
      </c>
      <c r="AL4632" s="43">
        <v>10</v>
      </c>
      <c r="AN4632" s="46" t="s">
        <v>5240</v>
      </c>
      <c r="AO4632" s="5" t="s">
        <v>89</v>
      </c>
      <c r="AP4632" s="6" t="s">
        <v>5219</v>
      </c>
      <c r="AR4632" s="7" t="s">
        <v>90</v>
      </c>
      <c r="AT4632" s="4" t="str">
        <f>CONCATENATE(AU4632,", ",AV4632,", ",AW4632,", ",AX4632,", ",AY4632,", ",AZ4632,", ",BA4632)</f>
        <v>Europe, France, FR, Bretagne, Ille-et-Vilaine, Rennes, Campus Institut Agro Rennes</v>
      </c>
      <c r="AU4632" s="1" t="s">
        <v>91</v>
      </c>
      <c r="AV4632" s="1" t="s">
        <v>92</v>
      </c>
      <c r="AW4632" s="1" t="s">
        <v>93</v>
      </c>
      <c r="AX4632" s="1" t="s">
        <v>94</v>
      </c>
      <c r="AY4632" s="1" t="s">
        <v>95</v>
      </c>
      <c r="AZ4632" s="1" t="s">
        <v>96</v>
      </c>
      <c r="BA4632" s="1" t="s">
        <v>5242</v>
      </c>
      <c r="BC4632" s="43"/>
      <c r="BF4632" s="43" t="s">
        <v>4596</v>
      </c>
      <c r="BG4632" s="43" t="s">
        <v>93</v>
      </c>
      <c r="BH4632" s="7" t="s">
        <v>97</v>
      </c>
      <c r="BJ4632" s="7" t="s">
        <v>98</v>
      </c>
      <c r="BK4632" s="7" t="s">
        <v>99</v>
      </c>
      <c r="BL4632" s="7" t="s">
        <v>4597</v>
      </c>
      <c r="BM4632" s="7" t="s">
        <v>4598</v>
      </c>
      <c r="BU4632" s="43">
        <v>1</v>
      </c>
      <c r="BW4632" s="43" t="s">
        <v>103</v>
      </c>
    </row>
    <row r="4633" spans="3:75" x14ac:dyDescent="0.35">
      <c r="C4633" s="43" t="str">
        <f t="shared" si="72"/>
        <v>IARA:BDT-11:2023: 4632</v>
      </c>
      <c r="D4633" s="43">
        <v>4632</v>
      </c>
      <c r="E4633" s="43" t="s">
        <v>5318</v>
      </c>
      <c r="F4633" s="1" t="s">
        <v>73</v>
      </c>
      <c r="G4633" s="43" t="s">
        <v>5262</v>
      </c>
      <c r="H4633" s="2">
        <v>45241</v>
      </c>
      <c r="J4633" s="12">
        <f>YEAR(H4633)</f>
        <v>2023</v>
      </c>
      <c r="K4633" s="12">
        <v>11</v>
      </c>
      <c r="L4633" s="12">
        <v>11</v>
      </c>
      <c r="P4633" s="12" t="s">
        <v>75</v>
      </c>
      <c r="Q4633" s="12" t="str">
        <f>CONCATENATE(X4633," ",Y4633)</f>
        <v>Pica pica</v>
      </c>
      <c r="R4633" s="14" t="str">
        <f>CONCATENATE(S4633,", ",T4633,", ",U4633,", ",V4633,", ",W4633,", ",X4633,", ",Y4633)</f>
        <v>Animalia, Chordata, Aves, Passeriformes, Corvidae, Pica, pica</v>
      </c>
      <c r="S4633" s="6" t="s">
        <v>76</v>
      </c>
      <c r="T4633" s="6" t="s">
        <v>77</v>
      </c>
      <c r="U4633" s="6" t="s">
        <v>78</v>
      </c>
      <c r="V4633" s="6" t="s">
        <v>79</v>
      </c>
      <c r="W4633" s="6" t="s">
        <v>104</v>
      </c>
      <c r="X4633" s="6" t="s">
        <v>155</v>
      </c>
      <c r="Y4633" s="6" t="s">
        <v>156</v>
      </c>
      <c r="Z4633" s="6"/>
      <c r="AA4633" s="12" t="s">
        <v>83</v>
      </c>
      <c r="AB4633" s="6" t="s">
        <v>84</v>
      </c>
      <c r="AC4633" s="12" t="s">
        <v>157</v>
      </c>
      <c r="AD4633" s="6" t="s">
        <v>5219</v>
      </c>
      <c r="AE4633" s="2">
        <v>45241</v>
      </c>
      <c r="AF4633" s="43" t="s">
        <v>87</v>
      </c>
      <c r="AG4633" s="7" t="s">
        <v>158</v>
      </c>
      <c r="AH4633" s="43" t="s">
        <v>1278</v>
      </c>
      <c r="AI4633" s="43" t="s">
        <v>1277</v>
      </c>
      <c r="AL4633" s="43">
        <v>10</v>
      </c>
      <c r="AN4633" s="46" t="s">
        <v>5240</v>
      </c>
      <c r="AO4633" s="5" t="s">
        <v>89</v>
      </c>
      <c r="AP4633" s="6" t="s">
        <v>5219</v>
      </c>
      <c r="AR4633" s="7" t="s">
        <v>90</v>
      </c>
      <c r="AT4633" s="4" t="str">
        <f>CONCATENATE(AU4633,", ",AV4633,", ",AW4633,", ",AX4633,", ",AY4633,", ",AZ4633,", ",BA4633)</f>
        <v>Europe, France, FR, Bretagne, Ille-et-Vilaine, Rennes, Campus Institut Agro Rennes</v>
      </c>
      <c r="AU4633" s="1" t="s">
        <v>91</v>
      </c>
      <c r="AV4633" s="1" t="s">
        <v>92</v>
      </c>
      <c r="AW4633" s="1" t="s">
        <v>93</v>
      </c>
      <c r="AX4633" s="1" t="s">
        <v>94</v>
      </c>
      <c r="AY4633" s="1" t="s">
        <v>95</v>
      </c>
      <c r="AZ4633" s="1" t="s">
        <v>96</v>
      </c>
      <c r="BA4633" s="1" t="s">
        <v>5242</v>
      </c>
      <c r="BC4633" s="43"/>
      <c r="BF4633" s="43" t="s">
        <v>4596</v>
      </c>
      <c r="BG4633" s="43" t="s">
        <v>93</v>
      </c>
      <c r="BH4633" s="7" t="s">
        <v>97</v>
      </c>
      <c r="BJ4633" s="7" t="s">
        <v>98</v>
      </c>
      <c r="BK4633" s="7" t="s">
        <v>99</v>
      </c>
      <c r="BL4633" s="7" t="s">
        <v>4597</v>
      </c>
      <c r="BM4633" s="7" t="s">
        <v>4598</v>
      </c>
      <c r="BU4633" s="43">
        <v>1</v>
      </c>
      <c r="BW4633" s="43" t="s">
        <v>103</v>
      </c>
    </row>
    <row r="4634" spans="3:75" x14ac:dyDescent="0.35">
      <c r="C4634" s="43" t="str">
        <f t="shared" si="72"/>
        <v>IARA:BDT-11:2023: 4633</v>
      </c>
      <c r="D4634" s="43">
        <v>4633</v>
      </c>
      <c r="E4634" s="43" t="s">
        <v>5318</v>
      </c>
      <c r="F4634" s="1" t="s">
        <v>73</v>
      </c>
      <c r="G4634" s="43" t="s">
        <v>5262</v>
      </c>
      <c r="H4634" s="2">
        <v>45241</v>
      </c>
      <c r="J4634" s="12">
        <f>YEAR(H4634)</f>
        <v>2023</v>
      </c>
      <c r="K4634" s="12">
        <v>11</v>
      </c>
      <c r="L4634" s="12">
        <v>11</v>
      </c>
      <c r="P4634" s="12" t="s">
        <v>75</v>
      </c>
      <c r="Q4634" s="12" t="str">
        <f>CONCATENATE(X4634," ",Y4634)</f>
        <v>Cyanistes caeruleus</v>
      </c>
      <c r="R4634" s="14" t="str">
        <f>CONCATENATE(S4634,", ",T4634,", ",U4634,", ",V4634,", ",W4634,", ",X4634,", ",Y4634)</f>
        <v>Animalia, Chordata, Aves, Passeriformes, Paridae, Cyanistes, caeruleus</v>
      </c>
      <c r="S4634" s="6" t="s">
        <v>76</v>
      </c>
      <c r="T4634" s="6" t="s">
        <v>77</v>
      </c>
      <c r="U4634" s="6" t="s">
        <v>78</v>
      </c>
      <c r="V4634" s="6" t="s">
        <v>79</v>
      </c>
      <c r="W4634" s="6" t="s">
        <v>135</v>
      </c>
      <c r="X4634" s="6" t="s">
        <v>136</v>
      </c>
      <c r="Y4634" s="6" t="s">
        <v>137</v>
      </c>
      <c r="Z4634" s="6"/>
      <c r="AA4634" s="12" t="s">
        <v>83</v>
      </c>
      <c r="AB4634" s="6" t="s">
        <v>84</v>
      </c>
      <c r="AC4634" s="12" t="s">
        <v>138</v>
      </c>
      <c r="AD4634" s="6" t="s">
        <v>5219</v>
      </c>
      <c r="AE4634" s="2">
        <v>45241</v>
      </c>
      <c r="AF4634" s="43" t="s">
        <v>87</v>
      </c>
      <c r="AG4634" s="7" t="s">
        <v>139</v>
      </c>
      <c r="AH4634" s="43" t="s">
        <v>1280</v>
      </c>
      <c r="AI4634" s="43" t="s">
        <v>1279</v>
      </c>
      <c r="AL4634" s="43">
        <v>10</v>
      </c>
      <c r="AN4634" s="46" t="s">
        <v>5240</v>
      </c>
      <c r="AO4634" s="5" t="s">
        <v>89</v>
      </c>
      <c r="AP4634" s="6" t="s">
        <v>5219</v>
      </c>
      <c r="AR4634" s="7" t="s">
        <v>90</v>
      </c>
      <c r="AT4634" s="4" t="str">
        <f>CONCATENATE(AU4634,", ",AV4634,", ",AW4634,", ",AX4634,", ",AY4634,", ",AZ4634,", ",BA4634)</f>
        <v>Europe, France, FR, Bretagne, Ille-et-Vilaine, Rennes, Campus Institut Agro Rennes</v>
      </c>
      <c r="AU4634" s="1" t="s">
        <v>91</v>
      </c>
      <c r="AV4634" s="1" t="s">
        <v>92</v>
      </c>
      <c r="AW4634" s="1" t="s">
        <v>93</v>
      </c>
      <c r="AX4634" s="1" t="s">
        <v>94</v>
      </c>
      <c r="AY4634" s="1" t="s">
        <v>95</v>
      </c>
      <c r="AZ4634" s="1" t="s">
        <v>96</v>
      </c>
      <c r="BA4634" s="1" t="s">
        <v>5242</v>
      </c>
      <c r="BC4634" s="43"/>
      <c r="BF4634" s="43" t="s">
        <v>4596</v>
      </c>
      <c r="BG4634" s="43" t="s">
        <v>93</v>
      </c>
      <c r="BH4634" s="7" t="s">
        <v>97</v>
      </c>
      <c r="BJ4634" s="7" t="s">
        <v>98</v>
      </c>
      <c r="BK4634" s="7" t="s">
        <v>99</v>
      </c>
      <c r="BL4634" s="7" t="s">
        <v>4597</v>
      </c>
      <c r="BM4634" s="7" t="s">
        <v>4598</v>
      </c>
      <c r="BU4634" s="43">
        <v>1</v>
      </c>
      <c r="BW4634" s="43" t="s">
        <v>103</v>
      </c>
    </row>
    <row r="4635" spans="3:75" x14ac:dyDescent="0.35">
      <c r="C4635" s="43" t="str">
        <f t="shared" si="72"/>
        <v>IARA:BDT-11:2023: 4634</v>
      </c>
      <c r="D4635" s="43">
        <v>4634</v>
      </c>
      <c r="E4635" s="43" t="s">
        <v>5318</v>
      </c>
      <c r="F4635" s="1" t="s">
        <v>73</v>
      </c>
      <c r="G4635" s="43" t="s">
        <v>5262</v>
      </c>
      <c r="H4635" s="2">
        <v>45241</v>
      </c>
      <c r="J4635" s="12">
        <f>YEAR(H4635)</f>
        <v>2023</v>
      </c>
      <c r="K4635" s="12">
        <v>11</v>
      </c>
      <c r="L4635" s="12">
        <v>11</v>
      </c>
      <c r="P4635" s="12" t="s">
        <v>75</v>
      </c>
      <c r="Q4635" s="12" t="str">
        <f>CONCATENATE(X4635," ",Y4635)</f>
        <v>Parus major</v>
      </c>
      <c r="R4635" s="14" t="str">
        <f>CONCATENATE(S4635,", ",T4635,", ",U4635,", ",V4635,", ",W4635,", ",X4635,", ",Y4635)</f>
        <v>Animalia, Chordata, Aves, Passeriformes, Paridae, Parus, major</v>
      </c>
      <c r="S4635" s="6" t="s">
        <v>76</v>
      </c>
      <c r="T4635" s="6" t="s">
        <v>77</v>
      </c>
      <c r="U4635" s="6" t="s">
        <v>78</v>
      </c>
      <c r="V4635" s="6" t="s">
        <v>79</v>
      </c>
      <c r="W4635" s="6" t="s">
        <v>135</v>
      </c>
      <c r="X4635" s="6" t="s">
        <v>140</v>
      </c>
      <c r="Y4635" s="6" t="s">
        <v>141</v>
      </c>
      <c r="Z4635" s="6"/>
      <c r="AA4635" s="12" t="s">
        <v>83</v>
      </c>
      <c r="AB4635" s="6" t="s">
        <v>84</v>
      </c>
      <c r="AC4635" s="12" t="s">
        <v>142</v>
      </c>
      <c r="AD4635" s="6" t="s">
        <v>5219</v>
      </c>
      <c r="AE4635" s="2">
        <v>45241</v>
      </c>
      <c r="AF4635" s="43" t="s">
        <v>87</v>
      </c>
      <c r="AG4635" s="7" t="s">
        <v>143</v>
      </c>
      <c r="AH4635" s="43" t="s">
        <v>1282</v>
      </c>
      <c r="AI4635" s="43" t="s">
        <v>1281</v>
      </c>
      <c r="AL4635" s="43">
        <v>10</v>
      </c>
      <c r="AN4635" s="46" t="s">
        <v>5240</v>
      </c>
      <c r="AO4635" s="5" t="s">
        <v>89</v>
      </c>
      <c r="AP4635" s="6" t="s">
        <v>5219</v>
      </c>
      <c r="AR4635" s="7" t="s">
        <v>90</v>
      </c>
      <c r="AT4635" s="4" t="str">
        <f>CONCATENATE(AU4635,", ",AV4635,", ",AW4635,", ",AX4635,", ",AY4635,", ",AZ4635,", ",BA4635)</f>
        <v>Europe, France, FR, Bretagne, Ille-et-Vilaine, Rennes, Campus Institut Agro Rennes</v>
      </c>
      <c r="AU4635" s="1" t="s">
        <v>91</v>
      </c>
      <c r="AV4635" s="1" t="s">
        <v>92</v>
      </c>
      <c r="AW4635" s="1" t="s">
        <v>93</v>
      </c>
      <c r="AX4635" s="1" t="s">
        <v>94</v>
      </c>
      <c r="AY4635" s="1" t="s">
        <v>95</v>
      </c>
      <c r="AZ4635" s="1" t="s">
        <v>96</v>
      </c>
      <c r="BA4635" s="1" t="s">
        <v>5242</v>
      </c>
      <c r="BC4635" s="43"/>
      <c r="BF4635" s="43" t="s">
        <v>4596</v>
      </c>
      <c r="BG4635" s="43" t="s">
        <v>93</v>
      </c>
      <c r="BH4635" s="7" t="s">
        <v>97</v>
      </c>
      <c r="BJ4635" s="7" t="s">
        <v>98</v>
      </c>
      <c r="BK4635" s="7" t="s">
        <v>99</v>
      </c>
      <c r="BL4635" s="7" t="s">
        <v>4597</v>
      </c>
      <c r="BM4635" s="7" t="s">
        <v>4598</v>
      </c>
      <c r="BU4635" s="43">
        <v>1</v>
      </c>
      <c r="BW4635" s="43" t="s">
        <v>103</v>
      </c>
    </row>
    <row r="4636" spans="3:75" x14ac:dyDescent="0.35">
      <c r="C4636" s="43" t="str">
        <f t="shared" si="72"/>
        <v>IARA:BDT-11:2023: 4635</v>
      </c>
      <c r="D4636" s="43">
        <v>4635</v>
      </c>
      <c r="E4636" s="43" t="s">
        <v>5318</v>
      </c>
      <c r="F4636" s="1" t="s">
        <v>73</v>
      </c>
      <c r="G4636" s="43" t="s">
        <v>5262</v>
      </c>
      <c r="H4636" s="2">
        <v>45241</v>
      </c>
      <c r="J4636" s="12">
        <f>YEAR(H4636)</f>
        <v>2023</v>
      </c>
      <c r="K4636" s="12">
        <v>11</v>
      </c>
      <c r="L4636" s="12">
        <v>11</v>
      </c>
      <c r="P4636" s="12" t="s">
        <v>75</v>
      </c>
      <c r="Q4636" s="12" t="str">
        <f>CONCATENATE(X4636," ",Y4636)</f>
        <v>Aegithalos caudatus</v>
      </c>
      <c r="R4636" s="14" t="str">
        <f>CONCATENATE(S4636,", ",T4636,", ",U4636,", ",V4636,", ",W4636,", ",X4636,", ",Y4636)</f>
        <v>Animalia, Chordata, Aves, Passeriformes, Aegithalidae, Aegithalos, caudatus</v>
      </c>
      <c r="S4636" s="6" t="s">
        <v>76</v>
      </c>
      <c r="T4636" s="6" t="s">
        <v>77</v>
      </c>
      <c r="U4636" s="6" t="s">
        <v>78</v>
      </c>
      <c r="V4636" s="6" t="s">
        <v>79</v>
      </c>
      <c r="W4636" s="6" t="s">
        <v>340</v>
      </c>
      <c r="X4636" s="6" t="s">
        <v>341</v>
      </c>
      <c r="Y4636" s="6" t="s">
        <v>342</v>
      </c>
      <c r="Z4636" s="6"/>
      <c r="AA4636" s="12" t="s">
        <v>83</v>
      </c>
      <c r="AB4636" s="6" t="s">
        <v>84</v>
      </c>
      <c r="AC4636" s="12" t="s">
        <v>271</v>
      </c>
      <c r="AD4636" s="6" t="s">
        <v>5219</v>
      </c>
      <c r="AE4636" s="2">
        <v>45241</v>
      </c>
      <c r="AF4636" s="43" t="s">
        <v>87</v>
      </c>
      <c r="AG4636" s="7" t="s">
        <v>339</v>
      </c>
      <c r="AH4636" s="43" t="s">
        <v>1284</v>
      </c>
      <c r="AI4636" s="43" t="s">
        <v>1283</v>
      </c>
      <c r="AL4636" s="43">
        <v>10</v>
      </c>
      <c r="AN4636" s="46" t="s">
        <v>5240</v>
      </c>
      <c r="AO4636" s="5" t="s">
        <v>89</v>
      </c>
      <c r="AP4636" s="6" t="s">
        <v>5219</v>
      </c>
      <c r="AR4636" s="7" t="s">
        <v>90</v>
      </c>
      <c r="AT4636" s="4" t="str">
        <f>CONCATENATE(AU4636,", ",AV4636,", ",AW4636,", ",AX4636,", ",AY4636,", ",AZ4636,", ",BA4636)</f>
        <v>Europe, France, FR, Bretagne, Ille-et-Vilaine, Rennes, Campus Institut Agro Rennes</v>
      </c>
      <c r="AU4636" s="1" t="s">
        <v>91</v>
      </c>
      <c r="AV4636" s="1" t="s">
        <v>92</v>
      </c>
      <c r="AW4636" s="1" t="s">
        <v>93</v>
      </c>
      <c r="AX4636" s="1" t="s">
        <v>94</v>
      </c>
      <c r="AY4636" s="1" t="s">
        <v>95</v>
      </c>
      <c r="AZ4636" s="1" t="s">
        <v>96</v>
      </c>
      <c r="BA4636" s="1" t="s">
        <v>5242</v>
      </c>
      <c r="BC4636" s="43"/>
      <c r="BF4636" s="43" t="s">
        <v>4596</v>
      </c>
      <c r="BG4636" s="43" t="s">
        <v>93</v>
      </c>
      <c r="BH4636" s="7" t="s">
        <v>97</v>
      </c>
      <c r="BJ4636" s="7" t="s">
        <v>98</v>
      </c>
      <c r="BK4636" s="7" t="s">
        <v>99</v>
      </c>
      <c r="BL4636" s="7" t="s">
        <v>4597</v>
      </c>
      <c r="BM4636" s="7" t="s">
        <v>4598</v>
      </c>
      <c r="BU4636" s="43">
        <v>1</v>
      </c>
      <c r="BW4636" s="43" t="s">
        <v>103</v>
      </c>
    </row>
    <row r="4637" spans="3:75" x14ac:dyDescent="0.35">
      <c r="C4637" s="43" t="str">
        <f t="shared" si="72"/>
        <v>IARA:BDT-11:2023: 4636</v>
      </c>
      <c r="D4637" s="43">
        <v>4636</v>
      </c>
      <c r="E4637" s="43" t="s">
        <v>5318</v>
      </c>
      <c r="F4637" s="1" t="s">
        <v>73</v>
      </c>
      <c r="G4637" s="43" t="s">
        <v>5262</v>
      </c>
      <c r="H4637" s="2">
        <v>45241</v>
      </c>
      <c r="J4637" s="12">
        <f>YEAR(H4637)</f>
        <v>2023</v>
      </c>
      <c r="K4637" s="12">
        <v>11</v>
      </c>
      <c r="L4637" s="12">
        <v>11</v>
      </c>
      <c r="P4637" s="12" t="s">
        <v>75</v>
      </c>
      <c r="Q4637" s="12" t="str">
        <f>CONCATENATE(X4637," ",Y4637)</f>
        <v>Aegithalos caudatus</v>
      </c>
      <c r="R4637" s="14" t="str">
        <f>CONCATENATE(S4637,", ",T4637,", ",U4637,", ",V4637,", ",W4637,", ",X4637,", ",Y4637)</f>
        <v>Animalia, Chordata, Aves, Passeriformes, Aegithalidae, Aegithalos, caudatus</v>
      </c>
      <c r="S4637" s="6" t="s">
        <v>76</v>
      </c>
      <c r="T4637" s="6" t="s">
        <v>77</v>
      </c>
      <c r="U4637" s="6" t="s">
        <v>78</v>
      </c>
      <c r="V4637" s="6" t="s">
        <v>79</v>
      </c>
      <c r="W4637" s="6" t="s">
        <v>340</v>
      </c>
      <c r="X4637" s="6" t="s">
        <v>341</v>
      </c>
      <c r="Y4637" s="6" t="s">
        <v>342</v>
      </c>
      <c r="Z4637" s="6"/>
      <c r="AA4637" s="12" t="s">
        <v>83</v>
      </c>
      <c r="AB4637" s="6" t="s">
        <v>84</v>
      </c>
      <c r="AC4637" s="12" t="s">
        <v>271</v>
      </c>
      <c r="AD4637" s="6" t="s">
        <v>5219</v>
      </c>
      <c r="AE4637" s="2">
        <v>45241</v>
      </c>
      <c r="AF4637" s="43" t="s">
        <v>87</v>
      </c>
      <c r="AG4637" s="7" t="s">
        <v>339</v>
      </c>
      <c r="AH4637" s="43" t="s">
        <v>1286</v>
      </c>
      <c r="AI4637" s="43" t="s">
        <v>1285</v>
      </c>
      <c r="AL4637" s="43">
        <v>10</v>
      </c>
      <c r="AN4637" s="46" t="s">
        <v>5240</v>
      </c>
      <c r="AO4637" s="5" t="s">
        <v>89</v>
      </c>
      <c r="AP4637" s="6" t="s">
        <v>5219</v>
      </c>
      <c r="AR4637" s="7" t="s">
        <v>90</v>
      </c>
      <c r="AT4637" s="4" t="str">
        <f>CONCATENATE(AU4637,", ",AV4637,", ",AW4637,", ",AX4637,", ",AY4637,", ",AZ4637,", ",BA4637)</f>
        <v>Europe, France, FR, Bretagne, Ille-et-Vilaine, Rennes, Campus Institut Agro Rennes</v>
      </c>
      <c r="AU4637" s="1" t="s">
        <v>91</v>
      </c>
      <c r="AV4637" s="1" t="s">
        <v>92</v>
      </c>
      <c r="AW4637" s="1" t="s">
        <v>93</v>
      </c>
      <c r="AX4637" s="1" t="s">
        <v>94</v>
      </c>
      <c r="AY4637" s="1" t="s">
        <v>95</v>
      </c>
      <c r="AZ4637" s="1" t="s">
        <v>96</v>
      </c>
      <c r="BA4637" s="1" t="s">
        <v>5242</v>
      </c>
      <c r="BC4637" s="43"/>
      <c r="BF4637" s="43" t="s">
        <v>4596</v>
      </c>
      <c r="BG4637" s="43" t="s">
        <v>93</v>
      </c>
      <c r="BH4637" s="7" t="s">
        <v>97</v>
      </c>
      <c r="BJ4637" s="7" t="s">
        <v>98</v>
      </c>
      <c r="BK4637" s="7" t="s">
        <v>99</v>
      </c>
      <c r="BL4637" s="7" t="s">
        <v>4597</v>
      </c>
      <c r="BM4637" s="7" t="s">
        <v>4598</v>
      </c>
      <c r="BU4637" s="43">
        <v>1</v>
      </c>
      <c r="BW4637" s="43" t="s">
        <v>103</v>
      </c>
    </row>
    <row r="4638" spans="3:75" x14ac:dyDescent="0.35">
      <c r="C4638" s="43" t="str">
        <f t="shared" si="72"/>
        <v>IARA:BDT-11:2023: 4637</v>
      </c>
      <c r="D4638" s="43">
        <v>4637</v>
      </c>
      <c r="E4638" s="43" t="s">
        <v>5318</v>
      </c>
      <c r="F4638" s="1" t="s">
        <v>73</v>
      </c>
      <c r="G4638" s="43" t="s">
        <v>5262</v>
      </c>
      <c r="H4638" s="2">
        <v>45241</v>
      </c>
      <c r="J4638" s="12">
        <f>YEAR(H4638)</f>
        <v>2023</v>
      </c>
      <c r="K4638" s="12">
        <v>11</v>
      </c>
      <c r="L4638" s="12">
        <v>11</v>
      </c>
      <c r="P4638" s="12" t="s">
        <v>75</v>
      </c>
      <c r="Q4638" s="12" t="str">
        <f>CONCATENATE(X4638," ",Y4638)</f>
        <v>Aegithalos caudatus</v>
      </c>
      <c r="R4638" s="14" t="str">
        <f>CONCATENATE(S4638,", ",T4638,", ",U4638,", ",V4638,", ",W4638,", ",X4638,", ",Y4638)</f>
        <v>Animalia, Chordata, Aves, Passeriformes, Aegithalidae, Aegithalos, caudatus</v>
      </c>
      <c r="S4638" s="6" t="s">
        <v>76</v>
      </c>
      <c r="T4638" s="6" t="s">
        <v>77</v>
      </c>
      <c r="U4638" s="6" t="s">
        <v>78</v>
      </c>
      <c r="V4638" s="6" t="s">
        <v>79</v>
      </c>
      <c r="W4638" s="6" t="s">
        <v>340</v>
      </c>
      <c r="X4638" s="6" t="s">
        <v>341</v>
      </c>
      <c r="Y4638" s="6" t="s">
        <v>342</v>
      </c>
      <c r="Z4638" s="6"/>
      <c r="AA4638" s="12" t="s">
        <v>83</v>
      </c>
      <c r="AB4638" s="6" t="s">
        <v>84</v>
      </c>
      <c r="AC4638" s="12" t="s">
        <v>271</v>
      </c>
      <c r="AD4638" s="6" t="s">
        <v>5219</v>
      </c>
      <c r="AE4638" s="2">
        <v>45241</v>
      </c>
      <c r="AF4638" s="43" t="s">
        <v>87</v>
      </c>
      <c r="AG4638" s="7" t="s">
        <v>339</v>
      </c>
      <c r="AH4638" s="43" t="s">
        <v>1288</v>
      </c>
      <c r="AI4638" s="43" t="s">
        <v>1287</v>
      </c>
      <c r="AL4638" s="43">
        <v>10</v>
      </c>
      <c r="AN4638" s="46" t="s">
        <v>5240</v>
      </c>
      <c r="AO4638" s="5" t="s">
        <v>89</v>
      </c>
      <c r="AP4638" s="6" t="s">
        <v>5219</v>
      </c>
      <c r="AR4638" s="7" t="s">
        <v>90</v>
      </c>
      <c r="AT4638" s="4" t="str">
        <f>CONCATENATE(AU4638,", ",AV4638,", ",AW4638,", ",AX4638,", ",AY4638,", ",AZ4638,", ",BA4638)</f>
        <v>Europe, France, FR, Bretagne, Ille-et-Vilaine, Rennes, Campus Institut Agro Rennes</v>
      </c>
      <c r="AU4638" s="1" t="s">
        <v>91</v>
      </c>
      <c r="AV4638" s="1" t="s">
        <v>92</v>
      </c>
      <c r="AW4638" s="1" t="s">
        <v>93</v>
      </c>
      <c r="AX4638" s="1" t="s">
        <v>94</v>
      </c>
      <c r="AY4638" s="1" t="s">
        <v>95</v>
      </c>
      <c r="AZ4638" s="1" t="s">
        <v>96</v>
      </c>
      <c r="BA4638" s="1" t="s">
        <v>5242</v>
      </c>
      <c r="BC4638" s="43"/>
      <c r="BF4638" s="43" t="s">
        <v>4596</v>
      </c>
      <c r="BG4638" s="43" t="s">
        <v>93</v>
      </c>
      <c r="BH4638" s="7" t="s">
        <v>97</v>
      </c>
      <c r="BJ4638" s="7" t="s">
        <v>98</v>
      </c>
      <c r="BK4638" s="7" t="s">
        <v>99</v>
      </c>
      <c r="BL4638" s="7" t="s">
        <v>4597</v>
      </c>
      <c r="BM4638" s="7" t="s">
        <v>4598</v>
      </c>
      <c r="BU4638" s="43">
        <v>1</v>
      </c>
      <c r="BW4638" s="43" t="s">
        <v>103</v>
      </c>
    </row>
    <row r="4639" spans="3:75" x14ac:dyDescent="0.35">
      <c r="C4639" s="43" t="str">
        <f t="shared" si="72"/>
        <v>IARA:BDT-11:2023: 4638</v>
      </c>
      <c r="D4639" s="43">
        <v>4638</v>
      </c>
      <c r="E4639" s="43" t="s">
        <v>5318</v>
      </c>
      <c r="F4639" s="1" t="s">
        <v>73</v>
      </c>
      <c r="G4639" s="43" t="s">
        <v>5262</v>
      </c>
      <c r="H4639" s="2">
        <v>45241</v>
      </c>
      <c r="J4639" s="12">
        <f>YEAR(H4639)</f>
        <v>2023</v>
      </c>
      <c r="K4639" s="12">
        <v>11</v>
      </c>
      <c r="L4639" s="12">
        <v>11</v>
      </c>
      <c r="P4639" s="12" t="s">
        <v>75</v>
      </c>
      <c r="Q4639" s="12" t="str">
        <f>CONCATENATE(X4639," ",Y4639)</f>
        <v>Aegithalos caudatus</v>
      </c>
      <c r="R4639" s="14" t="str">
        <f>CONCATENATE(S4639,", ",T4639,", ",U4639,", ",V4639,", ",W4639,", ",X4639,", ",Y4639)</f>
        <v>Animalia, Chordata, Aves, Passeriformes, Aegithalidae, Aegithalos, caudatus</v>
      </c>
      <c r="S4639" s="6" t="s">
        <v>76</v>
      </c>
      <c r="T4639" s="6" t="s">
        <v>77</v>
      </c>
      <c r="U4639" s="6" t="s">
        <v>78</v>
      </c>
      <c r="V4639" s="6" t="s">
        <v>79</v>
      </c>
      <c r="W4639" s="6" t="s">
        <v>340</v>
      </c>
      <c r="X4639" s="6" t="s">
        <v>341</v>
      </c>
      <c r="Y4639" s="6" t="s">
        <v>342</v>
      </c>
      <c r="Z4639" s="6"/>
      <c r="AA4639" s="12" t="s">
        <v>83</v>
      </c>
      <c r="AB4639" s="6" t="s">
        <v>84</v>
      </c>
      <c r="AC4639" s="12" t="s">
        <v>271</v>
      </c>
      <c r="AD4639" s="6" t="s">
        <v>5219</v>
      </c>
      <c r="AE4639" s="2">
        <v>45241</v>
      </c>
      <c r="AF4639" s="43" t="s">
        <v>87</v>
      </c>
      <c r="AG4639" s="7" t="s">
        <v>339</v>
      </c>
      <c r="AH4639" s="43" t="s">
        <v>1290</v>
      </c>
      <c r="AI4639" s="43" t="s">
        <v>1289</v>
      </c>
      <c r="AL4639" s="43">
        <v>10</v>
      </c>
      <c r="AN4639" s="46" t="s">
        <v>5240</v>
      </c>
      <c r="AO4639" s="5" t="s">
        <v>89</v>
      </c>
      <c r="AP4639" s="6" t="s">
        <v>5219</v>
      </c>
      <c r="AR4639" s="7" t="s">
        <v>90</v>
      </c>
      <c r="AT4639" s="4" t="str">
        <f>CONCATENATE(AU4639,", ",AV4639,", ",AW4639,", ",AX4639,", ",AY4639,", ",AZ4639,", ",BA4639)</f>
        <v>Europe, France, FR, Bretagne, Ille-et-Vilaine, Rennes, Campus Institut Agro Rennes</v>
      </c>
      <c r="AU4639" s="1" t="s">
        <v>91</v>
      </c>
      <c r="AV4639" s="1" t="s">
        <v>92</v>
      </c>
      <c r="AW4639" s="1" t="s">
        <v>93</v>
      </c>
      <c r="AX4639" s="1" t="s">
        <v>94</v>
      </c>
      <c r="AY4639" s="1" t="s">
        <v>95</v>
      </c>
      <c r="AZ4639" s="1" t="s">
        <v>96</v>
      </c>
      <c r="BA4639" s="1" t="s">
        <v>5242</v>
      </c>
      <c r="BC4639" s="43"/>
      <c r="BF4639" s="43" t="s">
        <v>4596</v>
      </c>
      <c r="BG4639" s="43" t="s">
        <v>93</v>
      </c>
      <c r="BH4639" s="7" t="s">
        <v>97</v>
      </c>
      <c r="BJ4639" s="7" t="s">
        <v>98</v>
      </c>
      <c r="BK4639" s="7" t="s">
        <v>99</v>
      </c>
      <c r="BL4639" s="7" t="s">
        <v>4597</v>
      </c>
      <c r="BM4639" s="7" t="s">
        <v>4598</v>
      </c>
      <c r="BU4639" s="43">
        <v>1</v>
      </c>
      <c r="BW4639" s="43" t="s">
        <v>103</v>
      </c>
    </row>
    <row r="4640" spans="3:75" x14ac:dyDescent="0.35">
      <c r="C4640" s="43" t="str">
        <f t="shared" si="72"/>
        <v>IARA:BDT-11:2023: 4639</v>
      </c>
      <c r="D4640" s="43">
        <v>4639</v>
      </c>
      <c r="E4640" s="43" t="s">
        <v>5318</v>
      </c>
      <c r="F4640" s="1" t="s">
        <v>73</v>
      </c>
      <c r="G4640" s="43" t="s">
        <v>5262</v>
      </c>
      <c r="H4640" s="2">
        <v>45241</v>
      </c>
      <c r="J4640" s="12">
        <f>YEAR(H4640)</f>
        <v>2023</v>
      </c>
      <c r="K4640" s="12">
        <v>11</v>
      </c>
      <c r="L4640" s="12">
        <v>11</v>
      </c>
      <c r="P4640" s="12" t="s">
        <v>75</v>
      </c>
      <c r="Q4640" s="12" t="str">
        <f>CONCATENATE(X4640," ",Y4640)</f>
        <v>Aegithalos caudatus</v>
      </c>
      <c r="R4640" s="14" t="str">
        <f>CONCATENATE(S4640,", ",T4640,", ",U4640,", ",V4640,", ",W4640,", ",X4640,", ",Y4640)</f>
        <v>Animalia, Chordata, Aves, Passeriformes, Aegithalidae, Aegithalos, caudatus</v>
      </c>
      <c r="S4640" s="6" t="s">
        <v>76</v>
      </c>
      <c r="T4640" s="6" t="s">
        <v>77</v>
      </c>
      <c r="U4640" s="6" t="s">
        <v>78</v>
      </c>
      <c r="V4640" s="6" t="s">
        <v>79</v>
      </c>
      <c r="W4640" s="6" t="s">
        <v>340</v>
      </c>
      <c r="X4640" s="6" t="s">
        <v>341</v>
      </c>
      <c r="Y4640" s="6" t="s">
        <v>342</v>
      </c>
      <c r="Z4640" s="6"/>
      <c r="AA4640" s="12" t="s">
        <v>83</v>
      </c>
      <c r="AB4640" s="6" t="s">
        <v>84</v>
      </c>
      <c r="AC4640" s="12" t="s">
        <v>271</v>
      </c>
      <c r="AD4640" s="6" t="s">
        <v>5219</v>
      </c>
      <c r="AE4640" s="2">
        <v>45241</v>
      </c>
      <c r="AF4640" s="43" t="s">
        <v>87</v>
      </c>
      <c r="AG4640" s="7" t="s">
        <v>339</v>
      </c>
      <c r="AH4640" s="43" t="s">
        <v>1292</v>
      </c>
      <c r="AI4640" s="43" t="s">
        <v>1291</v>
      </c>
      <c r="AL4640" s="43">
        <v>10</v>
      </c>
      <c r="AN4640" s="46" t="s">
        <v>5240</v>
      </c>
      <c r="AO4640" s="5" t="s">
        <v>89</v>
      </c>
      <c r="AP4640" s="6" t="s">
        <v>5219</v>
      </c>
      <c r="AR4640" s="7" t="s">
        <v>90</v>
      </c>
      <c r="AT4640" s="4" t="str">
        <f>CONCATENATE(AU4640,", ",AV4640,", ",AW4640,", ",AX4640,", ",AY4640,", ",AZ4640,", ",BA4640)</f>
        <v>Europe, France, FR, Bretagne, Ille-et-Vilaine, Rennes, Campus Institut Agro Rennes</v>
      </c>
      <c r="AU4640" s="1" t="s">
        <v>91</v>
      </c>
      <c r="AV4640" s="1" t="s">
        <v>92</v>
      </c>
      <c r="AW4640" s="1" t="s">
        <v>93</v>
      </c>
      <c r="AX4640" s="1" t="s">
        <v>94</v>
      </c>
      <c r="AY4640" s="1" t="s">
        <v>95</v>
      </c>
      <c r="AZ4640" s="1" t="s">
        <v>96</v>
      </c>
      <c r="BA4640" s="1" t="s">
        <v>5242</v>
      </c>
      <c r="BC4640" s="43"/>
      <c r="BF4640" s="43" t="s">
        <v>4596</v>
      </c>
      <c r="BG4640" s="43" t="s">
        <v>93</v>
      </c>
      <c r="BH4640" s="7" t="s">
        <v>97</v>
      </c>
      <c r="BJ4640" s="7" t="s">
        <v>98</v>
      </c>
      <c r="BK4640" s="7" t="s">
        <v>99</v>
      </c>
      <c r="BL4640" s="7" t="s">
        <v>4597</v>
      </c>
      <c r="BM4640" s="7" t="s">
        <v>4598</v>
      </c>
      <c r="BU4640" s="43">
        <v>1</v>
      </c>
      <c r="BW4640" s="43" t="s">
        <v>103</v>
      </c>
    </row>
    <row r="4641" spans="3:75" x14ac:dyDescent="0.35">
      <c r="C4641" s="43" t="str">
        <f t="shared" si="72"/>
        <v>IARA:BDT-11:2023: 4640</v>
      </c>
      <c r="D4641" s="43">
        <v>4640</v>
      </c>
      <c r="E4641" s="43" t="s">
        <v>5318</v>
      </c>
      <c r="F4641" s="1" t="s">
        <v>73</v>
      </c>
      <c r="G4641" s="43" t="s">
        <v>5262</v>
      </c>
      <c r="H4641" s="2">
        <v>45241</v>
      </c>
      <c r="J4641" s="12">
        <f>YEAR(H4641)</f>
        <v>2023</v>
      </c>
      <c r="K4641" s="12">
        <v>11</v>
      </c>
      <c r="L4641" s="12">
        <v>11</v>
      </c>
      <c r="P4641" s="12" t="s">
        <v>75</v>
      </c>
      <c r="Q4641" s="12" t="str">
        <f>CONCATENATE(X4641," ",Y4641)</f>
        <v>Aegithalos caudatus</v>
      </c>
      <c r="R4641" s="14" t="str">
        <f>CONCATENATE(S4641,", ",T4641,", ",U4641,", ",V4641,", ",W4641,", ",X4641,", ",Y4641)</f>
        <v>Animalia, Chordata, Aves, Passeriformes, Aegithalidae, Aegithalos, caudatus</v>
      </c>
      <c r="S4641" s="6" t="s">
        <v>76</v>
      </c>
      <c r="T4641" s="6" t="s">
        <v>77</v>
      </c>
      <c r="U4641" s="6" t="s">
        <v>78</v>
      </c>
      <c r="V4641" s="6" t="s">
        <v>79</v>
      </c>
      <c r="W4641" s="6" t="s">
        <v>340</v>
      </c>
      <c r="X4641" s="6" t="s">
        <v>341</v>
      </c>
      <c r="Y4641" s="6" t="s">
        <v>342</v>
      </c>
      <c r="Z4641" s="6"/>
      <c r="AA4641" s="12" t="s">
        <v>83</v>
      </c>
      <c r="AB4641" s="6" t="s">
        <v>84</v>
      </c>
      <c r="AC4641" s="12" t="s">
        <v>271</v>
      </c>
      <c r="AD4641" s="6" t="s">
        <v>5219</v>
      </c>
      <c r="AE4641" s="2">
        <v>45241</v>
      </c>
      <c r="AF4641" s="43" t="s">
        <v>87</v>
      </c>
      <c r="AG4641" s="7" t="s">
        <v>339</v>
      </c>
      <c r="AH4641" s="43" t="s">
        <v>1294</v>
      </c>
      <c r="AI4641" s="43" t="s">
        <v>1293</v>
      </c>
      <c r="AL4641" s="43">
        <v>10</v>
      </c>
      <c r="AN4641" s="46" t="s">
        <v>5240</v>
      </c>
      <c r="AO4641" s="5" t="s">
        <v>89</v>
      </c>
      <c r="AP4641" s="6" t="s">
        <v>5219</v>
      </c>
      <c r="AR4641" s="7" t="s">
        <v>90</v>
      </c>
      <c r="AT4641" s="4" t="str">
        <f>CONCATENATE(AU4641,", ",AV4641,", ",AW4641,", ",AX4641,", ",AY4641,", ",AZ4641,", ",BA4641)</f>
        <v>Europe, France, FR, Bretagne, Ille-et-Vilaine, Rennes, Campus Institut Agro Rennes</v>
      </c>
      <c r="AU4641" s="1" t="s">
        <v>91</v>
      </c>
      <c r="AV4641" s="1" t="s">
        <v>92</v>
      </c>
      <c r="AW4641" s="1" t="s">
        <v>93</v>
      </c>
      <c r="AX4641" s="1" t="s">
        <v>94</v>
      </c>
      <c r="AY4641" s="1" t="s">
        <v>95</v>
      </c>
      <c r="AZ4641" s="1" t="s">
        <v>96</v>
      </c>
      <c r="BA4641" s="1" t="s">
        <v>5242</v>
      </c>
      <c r="BC4641" s="43"/>
      <c r="BF4641" s="43" t="s">
        <v>4596</v>
      </c>
      <c r="BG4641" s="43" t="s">
        <v>93</v>
      </c>
      <c r="BH4641" s="7" t="s">
        <v>97</v>
      </c>
      <c r="BJ4641" s="7" t="s">
        <v>98</v>
      </c>
      <c r="BK4641" s="7" t="s">
        <v>99</v>
      </c>
      <c r="BL4641" s="7" t="s">
        <v>4597</v>
      </c>
      <c r="BM4641" s="7" t="s">
        <v>4598</v>
      </c>
      <c r="BU4641" s="43">
        <v>1</v>
      </c>
      <c r="BW4641" s="43" t="s">
        <v>103</v>
      </c>
    </row>
    <row r="4642" spans="3:75" x14ac:dyDescent="0.35">
      <c r="C4642" s="43" t="str">
        <f t="shared" si="72"/>
        <v>IARA:BDT-11:2023: 4641</v>
      </c>
      <c r="D4642" s="43">
        <v>4641</v>
      </c>
      <c r="E4642" s="43" t="s">
        <v>5318</v>
      </c>
      <c r="F4642" s="1" t="s">
        <v>73</v>
      </c>
      <c r="G4642" s="43" t="s">
        <v>5262</v>
      </c>
      <c r="H4642" s="2">
        <v>45241</v>
      </c>
      <c r="J4642" s="12">
        <f>YEAR(H4642)</f>
        <v>2023</v>
      </c>
      <c r="K4642" s="12">
        <v>11</v>
      </c>
      <c r="L4642" s="12">
        <v>11</v>
      </c>
      <c r="P4642" s="12" t="s">
        <v>75</v>
      </c>
      <c r="Q4642" s="12" t="str">
        <f>CONCATENATE(X4642," ",Y4642)</f>
        <v>Aegithalos caudatus</v>
      </c>
      <c r="R4642" s="14" t="str">
        <f>CONCATENATE(S4642,", ",T4642,", ",U4642,", ",V4642,", ",W4642,", ",X4642,", ",Y4642)</f>
        <v>Animalia, Chordata, Aves, Passeriformes, Aegithalidae, Aegithalos, caudatus</v>
      </c>
      <c r="S4642" s="6" t="s">
        <v>76</v>
      </c>
      <c r="T4642" s="6" t="s">
        <v>77</v>
      </c>
      <c r="U4642" s="6" t="s">
        <v>78</v>
      </c>
      <c r="V4642" s="6" t="s">
        <v>79</v>
      </c>
      <c r="W4642" s="6" t="s">
        <v>340</v>
      </c>
      <c r="X4642" s="6" t="s">
        <v>341</v>
      </c>
      <c r="Y4642" s="6" t="s">
        <v>342</v>
      </c>
      <c r="Z4642" s="6"/>
      <c r="AA4642" s="12" t="s">
        <v>83</v>
      </c>
      <c r="AB4642" s="6" t="s">
        <v>84</v>
      </c>
      <c r="AC4642" s="12" t="s">
        <v>271</v>
      </c>
      <c r="AD4642" s="6" t="s">
        <v>5219</v>
      </c>
      <c r="AE4642" s="2">
        <v>45241</v>
      </c>
      <c r="AF4642" s="43" t="s">
        <v>87</v>
      </c>
      <c r="AG4642" s="7" t="s">
        <v>339</v>
      </c>
      <c r="AH4642" s="43" t="s">
        <v>1290</v>
      </c>
      <c r="AI4642" s="43" t="s">
        <v>1289</v>
      </c>
      <c r="AL4642" s="43">
        <v>10</v>
      </c>
      <c r="AN4642" s="46" t="s">
        <v>5240</v>
      </c>
      <c r="AO4642" s="5" t="s">
        <v>89</v>
      </c>
      <c r="AP4642" s="6" t="s">
        <v>5219</v>
      </c>
      <c r="AR4642" s="7" t="s">
        <v>90</v>
      </c>
      <c r="AT4642" s="4" t="str">
        <f>CONCATENATE(AU4642,", ",AV4642,", ",AW4642,", ",AX4642,", ",AY4642,", ",AZ4642,", ",BA4642)</f>
        <v>Europe, France, FR, Bretagne, Ille-et-Vilaine, Rennes, Campus Institut Agro Rennes</v>
      </c>
      <c r="AU4642" s="1" t="s">
        <v>91</v>
      </c>
      <c r="AV4642" s="1" t="s">
        <v>92</v>
      </c>
      <c r="AW4642" s="1" t="s">
        <v>93</v>
      </c>
      <c r="AX4642" s="1" t="s">
        <v>94</v>
      </c>
      <c r="AY4642" s="1" t="s">
        <v>95</v>
      </c>
      <c r="AZ4642" s="1" t="s">
        <v>96</v>
      </c>
      <c r="BA4642" s="1" t="s">
        <v>5242</v>
      </c>
      <c r="BC4642" s="43"/>
      <c r="BF4642" s="43" t="s">
        <v>4596</v>
      </c>
      <c r="BG4642" s="43" t="s">
        <v>93</v>
      </c>
      <c r="BH4642" s="7" t="s">
        <v>97</v>
      </c>
      <c r="BJ4642" s="7" t="s">
        <v>98</v>
      </c>
      <c r="BK4642" s="7" t="s">
        <v>99</v>
      </c>
      <c r="BL4642" s="7" t="s">
        <v>4597</v>
      </c>
      <c r="BM4642" s="7" t="s">
        <v>4598</v>
      </c>
      <c r="BU4642" s="43">
        <v>1</v>
      </c>
      <c r="BW4642" s="43" t="s">
        <v>103</v>
      </c>
    </row>
    <row r="4643" spans="3:75" x14ac:dyDescent="0.35">
      <c r="C4643" s="43" t="str">
        <f t="shared" si="72"/>
        <v>IARA:BDT-11:2023: 4642</v>
      </c>
      <c r="D4643" s="43">
        <v>4642</v>
      </c>
      <c r="E4643" s="43" t="s">
        <v>5318</v>
      </c>
      <c r="F4643" s="1" t="s">
        <v>73</v>
      </c>
      <c r="G4643" s="43" t="s">
        <v>5262</v>
      </c>
      <c r="H4643" s="2">
        <v>45241</v>
      </c>
      <c r="J4643" s="12">
        <f>YEAR(H4643)</f>
        <v>2023</v>
      </c>
      <c r="K4643" s="12">
        <v>11</v>
      </c>
      <c r="L4643" s="12">
        <v>11</v>
      </c>
      <c r="P4643" s="12" t="s">
        <v>75</v>
      </c>
      <c r="Q4643" s="12" t="str">
        <f>CONCATENATE(X4643," ",Y4643)</f>
        <v>Corvus monedula</v>
      </c>
      <c r="R4643" s="14" t="str">
        <f>CONCATENATE(S4643,", ",T4643,", ",U4643,", ",V4643,", ",W4643,", ",X4643,", ",Y4643)</f>
        <v>Animalia, Chordata, Aves, Passeriformes, Corvidae, Corvus, monedula</v>
      </c>
      <c r="S4643" s="6" t="s">
        <v>76</v>
      </c>
      <c r="T4643" s="6" t="s">
        <v>77</v>
      </c>
      <c r="U4643" s="6" t="s">
        <v>78</v>
      </c>
      <c r="V4643" s="6" t="s">
        <v>79</v>
      </c>
      <c r="W4643" s="6" t="s">
        <v>104</v>
      </c>
      <c r="X4643" s="6" t="s">
        <v>105</v>
      </c>
      <c r="Y4643" s="6" t="s">
        <v>106</v>
      </c>
      <c r="Z4643" s="6"/>
      <c r="AA4643" s="12" t="s">
        <v>83</v>
      </c>
      <c r="AB4643" s="6" t="s">
        <v>84</v>
      </c>
      <c r="AC4643" s="12" t="s">
        <v>107</v>
      </c>
      <c r="AD4643" s="6" t="s">
        <v>5219</v>
      </c>
      <c r="AE4643" s="2">
        <v>45241</v>
      </c>
      <c r="AF4643" s="43" t="s">
        <v>87</v>
      </c>
      <c r="AG4643" s="7" t="s">
        <v>108</v>
      </c>
      <c r="AH4643" s="43" t="s">
        <v>1296</v>
      </c>
      <c r="AI4643" s="43" t="s">
        <v>1295</v>
      </c>
      <c r="AL4643" s="43">
        <v>10</v>
      </c>
      <c r="AN4643" s="46" t="s">
        <v>5240</v>
      </c>
      <c r="AO4643" s="5" t="s">
        <v>89</v>
      </c>
      <c r="AP4643" s="6" t="s">
        <v>5219</v>
      </c>
      <c r="AR4643" s="7" t="s">
        <v>90</v>
      </c>
      <c r="AT4643" s="4" t="str">
        <f>CONCATENATE(AU4643,", ",AV4643,", ",AW4643,", ",AX4643,", ",AY4643,", ",AZ4643,", ",BA4643)</f>
        <v>Europe, France, FR, Bretagne, Ille-et-Vilaine, Rennes, Campus Institut Agro Rennes</v>
      </c>
      <c r="AU4643" s="1" t="s">
        <v>91</v>
      </c>
      <c r="AV4643" s="1" t="s">
        <v>92</v>
      </c>
      <c r="AW4643" s="1" t="s">
        <v>93</v>
      </c>
      <c r="AX4643" s="1" t="s">
        <v>94</v>
      </c>
      <c r="AY4643" s="1" t="s">
        <v>95</v>
      </c>
      <c r="AZ4643" s="1" t="s">
        <v>96</v>
      </c>
      <c r="BA4643" s="1" t="s">
        <v>5242</v>
      </c>
      <c r="BC4643" s="43"/>
      <c r="BF4643" s="43" t="s">
        <v>4596</v>
      </c>
      <c r="BG4643" s="43" t="s">
        <v>93</v>
      </c>
      <c r="BH4643" s="7" t="s">
        <v>97</v>
      </c>
      <c r="BJ4643" s="7" t="s">
        <v>98</v>
      </c>
      <c r="BK4643" s="7" t="s">
        <v>99</v>
      </c>
      <c r="BL4643" s="7" t="s">
        <v>4597</v>
      </c>
      <c r="BM4643" s="7" t="s">
        <v>4598</v>
      </c>
      <c r="BU4643" s="43">
        <v>1</v>
      </c>
      <c r="BW4643" s="43" t="s">
        <v>103</v>
      </c>
    </row>
    <row r="4644" spans="3:75" x14ac:dyDescent="0.35">
      <c r="C4644" s="43" t="str">
        <f t="shared" si="72"/>
        <v>IARA:BDT-11:2023: 4643</v>
      </c>
      <c r="D4644" s="43">
        <v>4643</v>
      </c>
      <c r="E4644" s="43" t="s">
        <v>5318</v>
      </c>
      <c r="F4644" s="1" t="s">
        <v>73</v>
      </c>
      <c r="G4644" s="43" t="s">
        <v>5262</v>
      </c>
      <c r="H4644" s="2">
        <v>45241</v>
      </c>
      <c r="J4644" s="12">
        <f>YEAR(H4644)</f>
        <v>2023</v>
      </c>
      <c r="K4644" s="12">
        <v>11</v>
      </c>
      <c r="L4644" s="12">
        <v>11</v>
      </c>
      <c r="P4644" s="12" t="s">
        <v>75</v>
      </c>
      <c r="Q4644" s="12" t="str">
        <f>CONCATENATE(X4644," ",Y4644)</f>
        <v>Pica pica</v>
      </c>
      <c r="R4644" s="14" t="str">
        <f>CONCATENATE(S4644,", ",T4644,", ",U4644,", ",V4644,", ",W4644,", ",X4644,", ",Y4644)</f>
        <v>Animalia, Chordata, Aves, Passeriformes, Corvidae, Pica, pica</v>
      </c>
      <c r="S4644" s="6" t="s">
        <v>76</v>
      </c>
      <c r="T4644" s="6" t="s">
        <v>77</v>
      </c>
      <c r="U4644" s="6" t="s">
        <v>78</v>
      </c>
      <c r="V4644" s="6" t="s">
        <v>79</v>
      </c>
      <c r="W4644" s="6" t="s">
        <v>104</v>
      </c>
      <c r="X4644" s="6" t="s">
        <v>155</v>
      </c>
      <c r="Y4644" s="6" t="s">
        <v>156</v>
      </c>
      <c r="Z4644" s="6"/>
      <c r="AA4644" s="12" t="s">
        <v>83</v>
      </c>
      <c r="AB4644" s="6" t="s">
        <v>84</v>
      </c>
      <c r="AC4644" s="12" t="s">
        <v>157</v>
      </c>
      <c r="AD4644" s="6" t="s">
        <v>5219</v>
      </c>
      <c r="AE4644" s="2">
        <v>45241</v>
      </c>
      <c r="AF4644" s="43" t="s">
        <v>87</v>
      </c>
      <c r="AG4644" s="7" t="s">
        <v>158</v>
      </c>
      <c r="AH4644" s="43" t="s">
        <v>1298</v>
      </c>
      <c r="AI4644" s="43" t="s">
        <v>1297</v>
      </c>
      <c r="AL4644" s="43">
        <v>10</v>
      </c>
      <c r="AN4644" s="46" t="s">
        <v>5240</v>
      </c>
      <c r="AO4644" s="5" t="s">
        <v>89</v>
      </c>
      <c r="AP4644" s="6" t="s">
        <v>5219</v>
      </c>
      <c r="AR4644" s="7" t="s">
        <v>90</v>
      </c>
      <c r="AT4644" s="4" t="str">
        <f>CONCATENATE(AU4644,", ",AV4644,", ",AW4644,", ",AX4644,", ",AY4644,", ",AZ4644,", ",BA4644)</f>
        <v>Europe, France, FR, Bretagne, Ille-et-Vilaine, Rennes, Campus Institut Agro Rennes</v>
      </c>
      <c r="AU4644" s="1" t="s">
        <v>91</v>
      </c>
      <c r="AV4644" s="1" t="s">
        <v>92</v>
      </c>
      <c r="AW4644" s="1" t="s">
        <v>93</v>
      </c>
      <c r="AX4644" s="1" t="s">
        <v>94</v>
      </c>
      <c r="AY4644" s="1" t="s">
        <v>95</v>
      </c>
      <c r="AZ4644" s="1" t="s">
        <v>96</v>
      </c>
      <c r="BA4644" s="1" t="s">
        <v>5242</v>
      </c>
      <c r="BC4644" s="43"/>
      <c r="BF4644" s="43" t="s">
        <v>4596</v>
      </c>
      <c r="BG4644" s="43" t="s">
        <v>93</v>
      </c>
      <c r="BH4644" s="7" t="s">
        <v>97</v>
      </c>
      <c r="BJ4644" s="7" t="s">
        <v>98</v>
      </c>
      <c r="BK4644" s="7" t="s">
        <v>99</v>
      </c>
      <c r="BL4644" s="7" t="s">
        <v>4597</v>
      </c>
      <c r="BM4644" s="7" t="s">
        <v>4598</v>
      </c>
      <c r="BU4644" s="43">
        <v>1</v>
      </c>
      <c r="BW4644" s="43" t="s">
        <v>103</v>
      </c>
    </row>
    <row r="4645" spans="3:75" x14ac:dyDescent="0.35">
      <c r="C4645" s="43" t="str">
        <f t="shared" si="72"/>
        <v>IARA:BDT-11:2023: 4644</v>
      </c>
      <c r="D4645" s="43">
        <v>4644</v>
      </c>
      <c r="E4645" s="43" t="s">
        <v>5318</v>
      </c>
      <c r="F4645" s="1" t="s">
        <v>73</v>
      </c>
      <c r="G4645" s="43" t="s">
        <v>5262</v>
      </c>
      <c r="H4645" s="2">
        <v>45241</v>
      </c>
      <c r="J4645" s="12">
        <f>YEAR(H4645)</f>
        <v>2023</v>
      </c>
      <c r="K4645" s="12">
        <v>11</v>
      </c>
      <c r="L4645" s="12">
        <v>11</v>
      </c>
      <c r="P4645" s="12" t="s">
        <v>75</v>
      </c>
      <c r="Q4645" s="12" t="str">
        <f>CONCATENATE(X4645," ",Y4645)</f>
        <v>Parus major</v>
      </c>
      <c r="R4645" s="14" t="str">
        <f>CONCATENATE(S4645,", ",T4645,", ",U4645,", ",V4645,", ",W4645,", ",X4645,", ",Y4645)</f>
        <v>Animalia, Chordata, Aves, Passeriformes, Paridae, Parus, major</v>
      </c>
      <c r="S4645" s="6" t="s">
        <v>76</v>
      </c>
      <c r="T4645" s="6" t="s">
        <v>77</v>
      </c>
      <c r="U4645" s="6" t="s">
        <v>78</v>
      </c>
      <c r="V4645" s="6" t="s">
        <v>79</v>
      </c>
      <c r="W4645" s="6" t="s">
        <v>135</v>
      </c>
      <c r="X4645" s="6" t="s">
        <v>140</v>
      </c>
      <c r="Y4645" s="6" t="s">
        <v>141</v>
      </c>
      <c r="Z4645" s="6"/>
      <c r="AA4645" s="12" t="s">
        <v>83</v>
      </c>
      <c r="AB4645" s="6" t="s">
        <v>84</v>
      </c>
      <c r="AC4645" s="12" t="s">
        <v>142</v>
      </c>
      <c r="AD4645" s="6" t="s">
        <v>5219</v>
      </c>
      <c r="AE4645" s="2">
        <v>45241</v>
      </c>
      <c r="AF4645" s="43" t="s">
        <v>87</v>
      </c>
      <c r="AG4645" s="7" t="s">
        <v>143</v>
      </c>
      <c r="AH4645" s="43" t="s">
        <v>1300</v>
      </c>
      <c r="AI4645" s="43" t="s">
        <v>1299</v>
      </c>
      <c r="AL4645" s="43">
        <v>10</v>
      </c>
      <c r="AN4645" s="46" t="s">
        <v>5240</v>
      </c>
      <c r="AO4645" s="5" t="s">
        <v>89</v>
      </c>
      <c r="AP4645" s="6" t="s">
        <v>5219</v>
      </c>
      <c r="AR4645" s="7" t="s">
        <v>90</v>
      </c>
      <c r="AT4645" s="4" t="str">
        <f>CONCATENATE(AU4645,", ",AV4645,", ",AW4645,", ",AX4645,", ",AY4645,", ",AZ4645,", ",BA4645)</f>
        <v>Europe, France, FR, Bretagne, Ille-et-Vilaine, Rennes, Campus Institut Agro Rennes</v>
      </c>
      <c r="AU4645" s="1" t="s">
        <v>91</v>
      </c>
      <c r="AV4645" s="1" t="s">
        <v>92</v>
      </c>
      <c r="AW4645" s="1" t="s">
        <v>93</v>
      </c>
      <c r="AX4645" s="1" t="s">
        <v>94</v>
      </c>
      <c r="AY4645" s="1" t="s">
        <v>95</v>
      </c>
      <c r="AZ4645" s="1" t="s">
        <v>96</v>
      </c>
      <c r="BA4645" s="1" t="s">
        <v>5242</v>
      </c>
      <c r="BC4645" s="43"/>
      <c r="BF4645" s="43" t="s">
        <v>4596</v>
      </c>
      <c r="BG4645" s="43" t="s">
        <v>93</v>
      </c>
      <c r="BH4645" s="7" t="s">
        <v>97</v>
      </c>
      <c r="BJ4645" s="7" t="s">
        <v>98</v>
      </c>
      <c r="BK4645" s="7" t="s">
        <v>99</v>
      </c>
      <c r="BL4645" s="7" t="s">
        <v>4597</v>
      </c>
      <c r="BM4645" s="7" t="s">
        <v>4598</v>
      </c>
      <c r="BU4645" s="43">
        <v>1</v>
      </c>
      <c r="BW4645" s="43" t="s">
        <v>103</v>
      </c>
    </row>
    <row r="4646" spans="3:75" x14ac:dyDescent="0.35">
      <c r="C4646" s="43" t="str">
        <f t="shared" si="72"/>
        <v>IARA:BDT-11:2023: 4645</v>
      </c>
      <c r="D4646" s="43">
        <v>4645</v>
      </c>
      <c r="E4646" s="43" t="s">
        <v>5318</v>
      </c>
      <c r="F4646" s="1" t="s">
        <v>73</v>
      </c>
      <c r="G4646" s="43" t="s">
        <v>5262</v>
      </c>
      <c r="H4646" s="2">
        <v>45241</v>
      </c>
      <c r="J4646" s="12">
        <f>YEAR(H4646)</f>
        <v>2023</v>
      </c>
      <c r="K4646" s="12">
        <v>11</v>
      </c>
      <c r="L4646" s="12">
        <v>11</v>
      </c>
      <c r="P4646" s="12" t="s">
        <v>75</v>
      </c>
      <c r="Q4646" s="12" t="str">
        <f>CONCATENATE(X4646," ",Y4646)</f>
        <v>Passer domesticus</v>
      </c>
      <c r="R4646" s="14" t="str">
        <f>CONCATENATE(S4646,", ",T4646,", ",U4646,", ",V4646,", ",W4646,", ",X4646,", ",Y4646)</f>
        <v>Animalia, Chordata, Aves, Passeriformes, Passeridae, Passer, domesticus</v>
      </c>
      <c r="S4646" s="6" t="s">
        <v>76</v>
      </c>
      <c r="T4646" s="6" t="s">
        <v>77</v>
      </c>
      <c r="U4646" s="6" t="s">
        <v>78</v>
      </c>
      <c r="V4646" s="6" t="s">
        <v>79</v>
      </c>
      <c r="W4646" s="6" t="s">
        <v>144</v>
      </c>
      <c r="X4646" s="6" t="s">
        <v>145</v>
      </c>
      <c r="Y4646" s="6" t="s">
        <v>146</v>
      </c>
      <c r="Z4646" s="6"/>
      <c r="AA4646" s="12" t="s">
        <v>83</v>
      </c>
      <c r="AB4646" s="6" t="s">
        <v>84</v>
      </c>
      <c r="AC4646" s="12" t="s">
        <v>147</v>
      </c>
      <c r="AD4646" s="6" t="s">
        <v>5219</v>
      </c>
      <c r="AE4646" s="2">
        <v>45241</v>
      </c>
      <c r="AF4646" s="43" t="s">
        <v>87</v>
      </c>
      <c r="AG4646" s="7" t="s">
        <v>148</v>
      </c>
      <c r="AH4646" s="43" t="s">
        <v>1302</v>
      </c>
      <c r="AI4646" s="43" t="s">
        <v>1301</v>
      </c>
      <c r="AL4646" s="43">
        <v>10</v>
      </c>
      <c r="AN4646" s="46" t="s">
        <v>5240</v>
      </c>
      <c r="AO4646" s="5" t="s">
        <v>89</v>
      </c>
      <c r="AP4646" s="6" t="s">
        <v>5219</v>
      </c>
      <c r="AR4646" s="7" t="s">
        <v>90</v>
      </c>
      <c r="AT4646" s="4" t="str">
        <f>CONCATENATE(AU4646,", ",AV4646,", ",AW4646,", ",AX4646,", ",AY4646,", ",AZ4646,", ",BA4646)</f>
        <v>Europe, France, FR, Bretagne, Ille-et-Vilaine, Rennes, Campus Institut Agro Rennes</v>
      </c>
      <c r="AU4646" s="1" t="s">
        <v>91</v>
      </c>
      <c r="AV4646" s="1" t="s">
        <v>92</v>
      </c>
      <c r="AW4646" s="1" t="s">
        <v>93</v>
      </c>
      <c r="AX4646" s="1" t="s">
        <v>94</v>
      </c>
      <c r="AY4646" s="1" t="s">
        <v>95</v>
      </c>
      <c r="AZ4646" s="1" t="s">
        <v>96</v>
      </c>
      <c r="BA4646" s="1" t="s">
        <v>5242</v>
      </c>
      <c r="BC4646" s="43"/>
      <c r="BF4646" s="43" t="s">
        <v>4596</v>
      </c>
      <c r="BG4646" s="43" t="s">
        <v>93</v>
      </c>
      <c r="BH4646" s="7" t="s">
        <v>97</v>
      </c>
      <c r="BJ4646" s="7" t="s">
        <v>98</v>
      </c>
      <c r="BK4646" s="7" t="s">
        <v>99</v>
      </c>
      <c r="BL4646" s="7" t="s">
        <v>4597</v>
      </c>
      <c r="BM4646" s="7" t="s">
        <v>4598</v>
      </c>
      <c r="BU4646" s="43">
        <v>1</v>
      </c>
      <c r="BW4646" s="43" t="s">
        <v>103</v>
      </c>
    </row>
    <row r="4647" spans="3:75" x14ac:dyDescent="0.35">
      <c r="C4647" s="43" t="str">
        <f t="shared" si="72"/>
        <v>IARA:BDT-11:2023: 4646</v>
      </c>
      <c r="D4647" s="43">
        <v>4646</v>
      </c>
      <c r="E4647" s="43" t="s">
        <v>5318</v>
      </c>
      <c r="F4647" s="1" t="s">
        <v>73</v>
      </c>
      <c r="G4647" s="43" t="s">
        <v>5262</v>
      </c>
      <c r="H4647" s="2">
        <v>45241</v>
      </c>
      <c r="J4647" s="12">
        <f>YEAR(H4647)</f>
        <v>2023</v>
      </c>
      <c r="K4647" s="12">
        <v>11</v>
      </c>
      <c r="L4647" s="12">
        <v>11</v>
      </c>
      <c r="P4647" s="12" t="s">
        <v>75</v>
      </c>
      <c r="Q4647" s="12" t="str">
        <f>CONCATENATE(X4647," ",Y4647)</f>
        <v>Turdus merula</v>
      </c>
      <c r="R4647" s="14" t="str">
        <f>CONCATENATE(S4647,", ",T4647,", ",U4647,", ",V4647,", ",W4647,", ",X4647,", ",Y4647)</f>
        <v>Animalia, Chordata, Aves, Passeriformes, Turdidae, Turdus, merula</v>
      </c>
      <c r="S4647" s="6" t="s">
        <v>76</v>
      </c>
      <c r="T4647" s="6" t="s">
        <v>77</v>
      </c>
      <c r="U4647" s="6" t="s">
        <v>78</v>
      </c>
      <c r="V4647" s="19" t="s">
        <v>79</v>
      </c>
      <c r="W4647" s="19" t="s">
        <v>126</v>
      </c>
      <c r="X4647" s="19" t="s">
        <v>127</v>
      </c>
      <c r="Y4647" s="19" t="s">
        <v>132</v>
      </c>
      <c r="Z4647" s="6"/>
      <c r="AA4647" s="12" t="s">
        <v>83</v>
      </c>
      <c r="AB4647" s="6" t="s">
        <v>84</v>
      </c>
      <c r="AC4647" s="12" t="s">
        <v>133</v>
      </c>
      <c r="AD4647" s="6" t="s">
        <v>5219</v>
      </c>
      <c r="AE4647" s="2">
        <v>45241</v>
      </c>
      <c r="AF4647" s="43" t="s">
        <v>87</v>
      </c>
      <c r="AG4647" s="7" t="s">
        <v>134</v>
      </c>
      <c r="AH4647" s="43" t="s">
        <v>1304</v>
      </c>
      <c r="AI4647" s="43" t="s">
        <v>1303</v>
      </c>
      <c r="AL4647" s="43">
        <v>10</v>
      </c>
      <c r="AN4647" s="46" t="s">
        <v>5240</v>
      </c>
      <c r="AO4647" s="5" t="s">
        <v>89</v>
      </c>
      <c r="AP4647" s="6" t="s">
        <v>5219</v>
      </c>
      <c r="AR4647" s="7" t="s">
        <v>90</v>
      </c>
      <c r="AT4647" s="4" t="str">
        <f>CONCATENATE(AU4647,", ",AV4647,", ",AW4647,", ",AX4647,", ",AY4647,", ",AZ4647,", ",BA4647)</f>
        <v>Europe, France, FR, Bretagne, Ille-et-Vilaine, Rennes, Campus Institut Agro Rennes</v>
      </c>
      <c r="AU4647" s="1" t="s">
        <v>91</v>
      </c>
      <c r="AV4647" s="1" t="s">
        <v>92</v>
      </c>
      <c r="AW4647" s="1" t="s">
        <v>93</v>
      </c>
      <c r="AX4647" s="1" t="s">
        <v>94</v>
      </c>
      <c r="AY4647" s="1" t="s">
        <v>95</v>
      </c>
      <c r="AZ4647" s="1" t="s">
        <v>96</v>
      </c>
      <c r="BA4647" s="1" t="s">
        <v>5242</v>
      </c>
      <c r="BC4647" s="43"/>
      <c r="BF4647" s="43" t="s">
        <v>4596</v>
      </c>
      <c r="BG4647" s="43" t="s">
        <v>93</v>
      </c>
      <c r="BH4647" s="7" t="s">
        <v>97</v>
      </c>
      <c r="BJ4647" s="7" t="s">
        <v>98</v>
      </c>
      <c r="BK4647" s="7" t="s">
        <v>99</v>
      </c>
      <c r="BL4647" s="7" t="s">
        <v>4597</v>
      </c>
      <c r="BM4647" s="7" t="s">
        <v>4598</v>
      </c>
      <c r="BU4647" s="43">
        <v>1</v>
      </c>
      <c r="BW4647" s="43" t="s">
        <v>103</v>
      </c>
    </row>
    <row r="4648" spans="3:75" x14ac:dyDescent="0.35">
      <c r="C4648" s="43" t="str">
        <f t="shared" si="72"/>
        <v>IARA:BDT-11:2023: 4647</v>
      </c>
      <c r="D4648" s="43">
        <v>4647</v>
      </c>
      <c r="E4648" s="43" t="s">
        <v>5318</v>
      </c>
      <c r="F4648" s="1" t="s">
        <v>73</v>
      </c>
      <c r="G4648" s="43" t="s">
        <v>5262</v>
      </c>
      <c r="H4648" s="2">
        <v>45241</v>
      </c>
      <c r="J4648" s="12">
        <f>YEAR(H4648)</f>
        <v>2023</v>
      </c>
      <c r="K4648" s="12">
        <v>11</v>
      </c>
      <c r="L4648" s="12">
        <v>11</v>
      </c>
      <c r="P4648" s="12" t="s">
        <v>75</v>
      </c>
      <c r="Q4648" s="12" t="str">
        <f>CONCATENATE(X4648," ",Y4648)</f>
        <v>Erithacus rubecula</v>
      </c>
      <c r="R4648" s="14" t="str">
        <f>CONCATENATE(S4648,", ",T4648,", ",U4648,", ",V4648,", ",W4648,", ",X4648,", ",Y4648)</f>
        <v>Animalia, Chordata, Aves, Passeriformes, Muscicapidae, Erithacus, rubecula</v>
      </c>
      <c r="S4648" s="6" t="s">
        <v>76</v>
      </c>
      <c r="T4648" s="6" t="s">
        <v>77</v>
      </c>
      <c r="U4648" s="6" t="s">
        <v>78</v>
      </c>
      <c r="V4648" s="6" t="s">
        <v>79</v>
      </c>
      <c r="W4648" s="6" t="s">
        <v>182</v>
      </c>
      <c r="X4648" s="6" t="s">
        <v>183</v>
      </c>
      <c r="Y4648" s="6" t="s">
        <v>184</v>
      </c>
      <c r="Z4648" s="6"/>
      <c r="AA4648" s="12" t="s">
        <v>83</v>
      </c>
      <c r="AB4648" s="6" t="s">
        <v>84</v>
      </c>
      <c r="AC4648" s="12" t="s">
        <v>185</v>
      </c>
      <c r="AD4648" s="6" t="s">
        <v>5219</v>
      </c>
      <c r="AE4648" s="2">
        <v>45241</v>
      </c>
      <c r="AF4648" s="43" t="s">
        <v>87</v>
      </c>
      <c r="AG4648" s="7" t="s">
        <v>186</v>
      </c>
      <c r="AH4648" s="43" t="s">
        <v>1306</v>
      </c>
      <c r="AI4648" s="43" t="s">
        <v>1305</v>
      </c>
      <c r="AL4648" s="43">
        <v>10</v>
      </c>
      <c r="AN4648" s="46" t="s">
        <v>5240</v>
      </c>
      <c r="AO4648" s="5" t="s">
        <v>89</v>
      </c>
      <c r="AP4648" s="6" t="s">
        <v>5219</v>
      </c>
      <c r="AR4648" s="7" t="s">
        <v>90</v>
      </c>
      <c r="AT4648" s="4" t="str">
        <f>CONCATENATE(AU4648,", ",AV4648,", ",AW4648,", ",AX4648,", ",AY4648,", ",AZ4648,", ",BA4648)</f>
        <v>Europe, France, FR, Bretagne, Ille-et-Vilaine, Rennes, Campus Institut Agro Rennes</v>
      </c>
      <c r="AU4648" s="1" t="s">
        <v>91</v>
      </c>
      <c r="AV4648" s="1" t="s">
        <v>92</v>
      </c>
      <c r="AW4648" s="1" t="s">
        <v>93</v>
      </c>
      <c r="AX4648" s="1" t="s">
        <v>94</v>
      </c>
      <c r="AY4648" s="1" t="s">
        <v>95</v>
      </c>
      <c r="AZ4648" s="1" t="s">
        <v>96</v>
      </c>
      <c r="BA4648" s="1" t="s">
        <v>5242</v>
      </c>
      <c r="BC4648" s="43"/>
      <c r="BF4648" s="43" t="s">
        <v>4596</v>
      </c>
      <c r="BG4648" s="43" t="s">
        <v>93</v>
      </c>
      <c r="BH4648" s="7" t="s">
        <v>97</v>
      </c>
      <c r="BJ4648" s="7" t="s">
        <v>98</v>
      </c>
      <c r="BK4648" s="7" t="s">
        <v>99</v>
      </c>
      <c r="BL4648" s="7" t="s">
        <v>4597</v>
      </c>
      <c r="BM4648" s="7" t="s">
        <v>4598</v>
      </c>
      <c r="BU4648" s="43">
        <v>1</v>
      </c>
      <c r="BW4648" s="43" t="s">
        <v>103</v>
      </c>
    </row>
    <row r="4649" spans="3:75" x14ac:dyDescent="0.35">
      <c r="C4649" s="43" t="str">
        <f t="shared" si="72"/>
        <v>IARA:BDT-11:2023: 4648</v>
      </c>
      <c r="D4649" s="43">
        <v>4648</v>
      </c>
      <c r="E4649" s="43" t="s">
        <v>5318</v>
      </c>
      <c r="F4649" s="1" t="s">
        <v>73</v>
      </c>
      <c r="G4649" s="43" t="s">
        <v>5262</v>
      </c>
      <c r="H4649" s="2">
        <v>45241</v>
      </c>
      <c r="J4649" s="12">
        <f>YEAR(H4649)</f>
        <v>2023</v>
      </c>
      <c r="K4649" s="12">
        <v>11</v>
      </c>
      <c r="L4649" s="12">
        <v>11</v>
      </c>
      <c r="P4649" s="12" t="s">
        <v>75</v>
      </c>
      <c r="Q4649" s="12" t="str">
        <f>CONCATENATE(X4649," ",Y4649)</f>
        <v>Columba palumbus</v>
      </c>
      <c r="R4649" s="14" t="str">
        <f>CONCATENATE(S4649,", ",T4649,", ",U4649,", ",V4649,", ",W4649,", ",X4649,", ",Y4649)</f>
        <v>Animalia, Chordata, Aves, Columbiformes, Columbidae, Columba, palumbus</v>
      </c>
      <c r="S4649" s="6" t="s">
        <v>76</v>
      </c>
      <c r="T4649" s="6" t="s">
        <v>77</v>
      </c>
      <c r="U4649" s="6" t="s">
        <v>78</v>
      </c>
      <c r="V4649" s="6" t="s">
        <v>159</v>
      </c>
      <c r="W4649" s="6" t="s">
        <v>160</v>
      </c>
      <c r="X4649" s="6" t="s">
        <v>161</v>
      </c>
      <c r="Y4649" s="6" t="s">
        <v>162</v>
      </c>
      <c r="Z4649" s="6"/>
      <c r="AA4649" s="12" t="s">
        <v>83</v>
      </c>
      <c r="AB4649" s="6" t="s">
        <v>84</v>
      </c>
      <c r="AC4649" s="12" t="s">
        <v>163</v>
      </c>
      <c r="AD4649" s="6" t="s">
        <v>5219</v>
      </c>
      <c r="AE4649" s="2">
        <v>45241</v>
      </c>
      <c r="AF4649" s="43" t="s">
        <v>87</v>
      </c>
      <c r="AG4649" s="7" t="s">
        <v>164</v>
      </c>
      <c r="AH4649" s="43" t="s">
        <v>1308</v>
      </c>
      <c r="AI4649" s="43" t="s">
        <v>1307</v>
      </c>
      <c r="AL4649" s="43">
        <v>10</v>
      </c>
      <c r="AN4649" s="46" t="s">
        <v>5240</v>
      </c>
      <c r="AO4649" s="5" t="s">
        <v>89</v>
      </c>
      <c r="AP4649" s="6" t="s">
        <v>5219</v>
      </c>
      <c r="AR4649" s="7" t="s">
        <v>90</v>
      </c>
      <c r="AT4649" s="4" t="str">
        <f>CONCATENATE(AU4649,", ",AV4649,", ",AW4649,", ",AX4649,", ",AY4649,", ",AZ4649,", ",BA4649)</f>
        <v>Europe, France, FR, Bretagne, Ille-et-Vilaine, Rennes, Campus Institut Agro Rennes</v>
      </c>
      <c r="AU4649" s="1" t="s">
        <v>91</v>
      </c>
      <c r="AV4649" s="1" t="s">
        <v>92</v>
      </c>
      <c r="AW4649" s="1" t="s">
        <v>93</v>
      </c>
      <c r="AX4649" s="1" t="s">
        <v>94</v>
      </c>
      <c r="AY4649" s="1" t="s">
        <v>95</v>
      </c>
      <c r="AZ4649" s="1" t="s">
        <v>96</v>
      </c>
      <c r="BA4649" s="1" t="s">
        <v>5242</v>
      </c>
      <c r="BC4649" s="43"/>
      <c r="BF4649" s="43" t="s">
        <v>4596</v>
      </c>
      <c r="BG4649" s="43" t="s">
        <v>93</v>
      </c>
      <c r="BH4649" s="7" t="s">
        <v>97</v>
      </c>
      <c r="BJ4649" s="7" t="s">
        <v>98</v>
      </c>
      <c r="BK4649" s="7" t="s">
        <v>99</v>
      </c>
      <c r="BL4649" s="7" t="s">
        <v>4597</v>
      </c>
      <c r="BM4649" s="7" t="s">
        <v>4598</v>
      </c>
      <c r="BU4649" s="43">
        <v>1</v>
      </c>
      <c r="BW4649" s="43" t="s">
        <v>103</v>
      </c>
    </row>
    <row r="4650" spans="3:75" x14ac:dyDescent="0.35">
      <c r="C4650" s="43" t="str">
        <f t="shared" si="72"/>
        <v>IARA:BDT-11:2023: 4649</v>
      </c>
      <c r="D4650" s="43">
        <v>4649</v>
      </c>
      <c r="E4650" s="43" t="s">
        <v>5318</v>
      </c>
      <c r="F4650" s="1" t="s">
        <v>73</v>
      </c>
      <c r="G4650" s="43" t="s">
        <v>5262</v>
      </c>
      <c r="H4650" s="2">
        <v>45241</v>
      </c>
      <c r="J4650" s="12">
        <f>YEAR(H4650)</f>
        <v>2023</v>
      </c>
      <c r="K4650" s="12">
        <v>11</v>
      </c>
      <c r="L4650" s="12">
        <v>11</v>
      </c>
      <c r="P4650" s="12" t="s">
        <v>75</v>
      </c>
      <c r="Q4650" s="12" t="str">
        <f>CONCATENATE(X4650," ",Y4650)</f>
        <v>Erithacus rubecula</v>
      </c>
      <c r="R4650" s="14" t="str">
        <f>CONCATENATE(S4650,", ",T4650,", ",U4650,", ",V4650,", ",W4650,", ",X4650,", ",Y4650)</f>
        <v>Animalia, Chordata, Aves, Passeriformes, Muscicapidae, Erithacus, rubecula</v>
      </c>
      <c r="S4650" s="6" t="s">
        <v>76</v>
      </c>
      <c r="T4650" s="6" t="s">
        <v>77</v>
      </c>
      <c r="U4650" s="6" t="s">
        <v>78</v>
      </c>
      <c r="V4650" s="6" t="s">
        <v>79</v>
      </c>
      <c r="W4650" s="6" t="s">
        <v>182</v>
      </c>
      <c r="X4650" s="6" t="s">
        <v>183</v>
      </c>
      <c r="Y4650" s="6" t="s">
        <v>184</v>
      </c>
      <c r="Z4650" s="6"/>
      <c r="AA4650" s="12" t="s">
        <v>83</v>
      </c>
      <c r="AB4650" s="6" t="s">
        <v>84</v>
      </c>
      <c r="AC4650" s="12" t="s">
        <v>185</v>
      </c>
      <c r="AD4650" s="6" t="s">
        <v>5219</v>
      </c>
      <c r="AE4650" s="2">
        <v>45241</v>
      </c>
      <c r="AF4650" s="43" t="s">
        <v>87</v>
      </c>
      <c r="AG4650" s="7" t="s">
        <v>186</v>
      </c>
      <c r="AH4650" s="43" t="s">
        <v>1310</v>
      </c>
      <c r="AI4650" s="43" t="s">
        <v>1309</v>
      </c>
      <c r="AL4650" s="43">
        <v>10</v>
      </c>
      <c r="AN4650" s="46" t="s">
        <v>5240</v>
      </c>
      <c r="AO4650" s="5" t="s">
        <v>89</v>
      </c>
      <c r="AP4650" s="6" t="s">
        <v>5219</v>
      </c>
      <c r="AR4650" s="7" t="s">
        <v>90</v>
      </c>
      <c r="AT4650" s="4" t="str">
        <f>CONCATENATE(AU4650,", ",AV4650,", ",AW4650,", ",AX4650,", ",AY4650,", ",AZ4650,", ",BA4650)</f>
        <v>Europe, France, FR, Bretagne, Ille-et-Vilaine, Rennes, Campus Institut Agro Rennes</v>
      </c>
      <c r="AU4650" s="1" t="s">
        <v>91</v>
      </c>
      <c r="AV4650" s="1" t="s">
        <v>92</v>
      </c>
      <c r="AW4650" s="1" t="s">
        <v>93</v>
      </c>
      <c r="AX4650" s="1" t="s">
        <v>94</v>
      </c>
      <c r="AY4650" s="1" t="s">
        <v>95</v>
      </c>
      <c r="AZ4650" s="1" t="s">
        <v>96</v>
      </c>
      <c r="BA4650" s="1" t="s">
        <v>5242</v>
      </c>
      <c r="BC4650" s="43"/>
      <c r="BF4650" s="43" t="s">
        <v>4596</v>
      </c>
      <c r="BG4650" s="43" t="s">
        <v>93</v>
      </c>
      <c r="BH4650" s="7" t="s">
        <v>97</v>
      </c>
      <c r="BJ4650" s="7" t="s">
        <v>98</v>
      </c>
      <c r="BK4650" s="7" t="s">
        <v>99</v>
      </c>
      <c r="BL4650" s="7" t="s">
        <v>4597</v>
      </c>
      <c r="BM4650" s="7" t="s">
        <v>4598</v>
      </c>
      <c r="BU4650" s="43">
        <v>1</v>
      </c>
      <c r="BW4650" s="43" t="s">
        <v>103</v>
      </c>
    </row>
    <row r="4651" spans="3:75" x14ac:dyDescent="0.35">
      <c r="C4651" s="43" t="str">
        <f t="shared" si="72"/>
        <v>IARA:BDT-11:2023: 4650</v>
      </c>
      <c r="D4651" s="43">
        <v>4650</v>
      </c>
      <c r="E4651" s="43" t="s">
        <v>5318</v>
      </c>
      <c r="F4651" s="1" t="s">
        <v>73</v>
      </c>
      <c r="G4651" s="43" t="s">
        <v>5262</v>
      </c>
      <c r="H4651" s="2">
        <v>45241</v>
      </c>
      <c r="J4651" s="12">
        <f>YEAR(H4651)</f>
        <v>2023</v>
      </c>
      <c r="K4651" s="12">
        <v>11</v>
      </c>
      <c r="L4651" s="12">
        <v>11</v>
      </c>
      <c r="P4651" s="12" t="s">
        <v>75</v>
      </c>
      <c r="Q4651" s="12" t="str">
        <f>CONCATENATE(X4651," ",Y4651)</f>
        <v>Motacilla cinerea</v>
      </c>
      <c r="R4651" s="14" t="str">
        <f>CONCATENATE(S4651,", ",T4651,", ",U4651,", ",V4651,", ",W4651,", ",X4651,", ",Y4651)</f>
        <v>Animalia, Chordata, Aves, Passeriformes, Motacillidae, Motacilla, cinerea</v>
      </c>
      <c r="S4651" s="6" t="s">
        <v>76</v>
      </c>
      <c r="T4651" s="6" t="s">
        <v>77</v>
      </c>
      <c r="U4651" s="6" t="s">
        <v>78</v>
      </c>
      <c r="V4651" s="6" t="s">
        <v>79</v>
      </c>
      <c r="W4651" s="6" t="s">
        <v>293</v>
      </c>
      <c r="X4651" s="6" t="s">
        <v>294</v>
      </c>
      <c r="Y4651" s="6" t="s">
        <v>295</v>
      </c>
      <c r="Z4651" s="6"/>
      <c r="AA4651" s="12" t="s">
        <v>83</v>
      </c>
      <c r="AB4651" s="6" t="s">
        <v>296</v>
      </c>
      <c r="AC4651" s="12" t="s">
        <v>281</v>
      </c>
      <c r="AD4651" s="6" t="s">
        <v>5219</v>
      </c>
      <c r="AE4651" s="2">
        <v>45241</v>
      </c>
      <c r="AF4651" s="43" t="s">
        <v>87</v>
      </c>
      <c r="AG4651" s="7" t="s">
        <v>292</v>
      </c>
      <c r="AH4651" s="43" t="s">
        <v>1312</v>
      </c>
      <c r="AI4651" s="43" t="s">
        <v>1311</v>
      </c>
      <c r="AL4651" s="43">
        <v>10</v>
      </c>
      <c r="AN4651" s="46" t="s">
        <v>5240</v>
      </c>
      <c r="AO4651" s="5" t="s">
        <v>89</v>
      </c>
      <c r="AP4651" s="6" t="s">
        <v>5219</v>
      </c>
      <c r="AR4651" s="7" t="s">
        <v>90</v>
      </c>
      <c r="AT4651" s="4" t="str">
        <f>CONCATENATE(AU4651,", ",AV4651,", ",AW4651,", ",AX4651,", ",AY4651,", ",AZ4651,", ",BA4651)</f>
        <v>Europe, France, FR, Bretagne, Ille-et-Vilaine, Rennes, Campus Institut Agro Rennes</v>
      </c>
      <c r="AU4651" s="1" t="s">
        <v>91</v>
      </c>
      <c r="AV4651" s="1" t="s">
        <v>92</v>
      </c>
      <c r="AW4651" s="1" t="s">
        <v>93</v>
      </c>
      <c r="AX4651" s="1" t="s">
        <v>94</v>
      </c>
      <c r="AY4651" s="1" t="s">
        <v>95</v>
      </c>
      <c r="AZ4651" s="1" t="s">
        <v>96</v>
      </c>
      <c r="BA4651" s="1" t="s">
        <v>5242</v>
      </c>
      <c r="BC4651" s="43"/>
      <c r="BF4651" s="43" t="s">
        <v>4596</v>
      </c>
      <c r="BG4651" s="43" t="s">
        <v>93</v>
      </c>
      <c r="BH4651" s="7" t="s">
        <v>97</v>
      </c>
      <c r="BJ4651" s="7" t="s">
        <v>98</v>
      </c>
      <c r="BK4651" s="7" t="s">
        <v>99</v>
      </c>
      <c r="BL4651" s="7" t="s">
        <v>4597</v>
      </c>
      <c r="BM4651" s="7" t="s">
        <v>4598</v>
      </c>
      <c r="BU4651" s="43">
        <v>1</v>
      </c>
      <c r="BW4651" s="43" t="s">
        <v>103</v>
      </c>
    </row>
    <row r="4652" spans="3:75" x14ac:dyDescent="0.35">
      <c r="C4652" s="43" t="str">
        <f t="shared" si="72"/>
        <v>IARA:BDT-11:2023: 4651</v>
      </c>
      <c r="D4652" s="43">
        <v>4651</v>
      </c>
      <c r="E4652" s="43" t="s">
        <v>5318</v>
      </c>
      <c r="F4652" s="1" t="s">
        <v>73</v>
      </c>
      <c r="G4652" s="43" t="s">
        <v>5262</v>
      </c>
      <c r="H4652" s="2">
        <v>45241</v>
      </c>
      <c r="J4652" s="12">
        <f>YEAR(H4652)</f>
        <v>2023</v>
      </c>
      <c r="K4652" s="12">
        <v>11</v>
      </c>
      <c r="L4652" s="12">
        <v>11</v>
      </c>
      <c r="P4652" s="12" t="s">
        <v>75</v>
      </c>
      <c r="Q4652" s="12" t="str">
        <f>CONCATENATE(X4652," ",Y4652)</f>
        <v>Cyanistes caeruleus</v>
      </c>
      <c r="R4652" s="14" t="str">
        <f>CONCATENATE(S4652,", ",T4652,", ",U4652,", ",V4652,", ",W4652,", ",X4652,", ",Y4652)</f>
        <v>Animalia, Chordata, Aves, Passeriformes, Paridae, Cyanistes, caeruleus</v>
      </c>
      <c r="S4652" s="6" t="s">
        <v>76</v>
      </c>
      <c r="T4652" s="6" t="s">
        <v>77</v>
      </c>
      <c r="U4652" s="6" t="s">
        <v>78</v>
      </c>
      <c r="V4652" s="6" t="s">
        <v>79</v>
      </c>
      <c r="W4652" s="6" t="s">
        <v>135</v>
      </c>
      <c r="X4652" s="6" t="s">
        <v>136</v>
      </c>
      <c r="Y4652" s="6" t="s">
        <v>137</v>
      </c>
      <c r="Z4652" s="6"/>
      <c r="AA4652" s="12" t="s">
        <v>83</v>
      </c>
      <c r="AB4652" s="6" t="s">
        <v>84</v>
      </c>
      <c r="AC4652" s="12" t="s">
        <v>138</v>
      </c>
      <c r="AD4652" s="6" t="s">
        <v>5219</v>
      </c>
      <c r="AE4652" s="2">
        <v>45241</v>
      </c>
      <c r="AF4652" s="43" t="s">
        <v>87</v>
      </c>
      <c r="AG4652" s="7" t="s">
        <v>139</v>
      </c>
      <c r="AH4652" s="43" t="s">
        <v>1314</v>
      </c>
      <c r="AI4652" s="43" t="s">
        <v>1313</v>
      </c>
      <c r="AL4652" s="43">
        <v>10</v>
      </c>
      <c r="AN4652" s="46" t="s">
        <v>5240</v>
      </c>
      <c r="AO4652" s="5" t="s">
        <v>89</v>
      </c>
      <c r="AP4652" s="6" t="s">
        <v>5219</v>
      </c>
      <c r="AR4652" s="7" t="s">
        <v>90</v>
      </c>
      <c r="AT4652" s="4" t="str">
        <f>CONCATENATE(AU4652,", ",AV4652,", ",AW4652,", ",AX4652,", ",AY4652,", ",AZ4652,", ",BA4652)</f>
        <v>Europe, France, FR, Bretagne, Ille-et-Vilaine, Rennes, Campus Institut Agro Rennes</v>
      </c>
      <c r="AU4652" s="1" t="s">
        <v>91</v>
      </c>
      <c r="AV4652" s="1" t="s">
        <v>92</v>
      </c>
      <c r="AW4652" s="1" t="s">
        <v>93</v>
      </c>
      <c r="AX4652" s="1" t="s">
        <v>94</v>
      </c>
      <c r="AY4652" s="1" t="s">
        <v>95</v>
      </c>
      <c r="AZ4652" s="1" t="s">
        <v>96</v>
      </c>
      <c r="BA4652" s="1" t="s">
        <v>5242</v>
      </c>
      <c r="BC4652" s="43"/>
      <c r="BF4652" s="43" t="s">
        <v>4596</v>
      </c>
      <c r="BG4652" s="43" t="s">
        <v>93</v>
      </c>
      <c r="BH4652" s="7" t="s">
        <v>97</v>
      </c>
      <c r="BJ4652" s="7" t="s">
        <v>98</v>
      </c>
      <c r="BK4652" s="7" t="s">
        <v>99</v>
      </c>
      <c r="BL4652" s="7" t="s">
        <v>4597</v>
      </c>
      <c r="BM4652" s="7" t="s">
        <v>4598</v>
      </c>
      <c r="BU4652" s="43">
        <v>1</v>
      </c>
      <c r="BW4652" s="43" t="s">
        <v>103</v>
      </c>
    </row>
    <row r="4653" spans="3:75" x14ac:dyDescent="0.35">
      <c r="C4653" s="43" t="str">
        <f t="shared" si="72"/>
        <v>IARA:BDT-11:2023: 4652</v>
      </c>
      <c r="D4653" s="43">
        <v>4652</v>
      </c>
      <c r="E4653" s="43" t="s">
        <v>5318</v>
      </c>
      <c r="F4653" s="1" t="s">
        <v>73</v>
      </c>
      <c r="G4653" s="43" t="s">
        <v>5262</v>
      </c>
      <c r="H4653" s="2">
        <v>45241</v>
      </c>
      <c r="J4653" s="12">
        <f>YEAR(H4653)</f>
        <v>2023</v>
      </c>
      <c r="K4653" s="12">
        <v>11</v>
      </c>
      <c r="L4653" s="12">
        <v>11</v>
      </c>
      <c r="P4653" s="12" t="s">
        <v>75</v>
      </c>
      <c r="Q4653" s="12" t="str">
        <f>CONCATENATE(X4653," ",Y4653)</f>
        <v>Columba palumbus</v>
      </c>
      <c r="R4653" s="14" t="str">
        <f>CONCATENATE(S4653,", ",T4653,", ",U4653,", ",V4653,", ",W4653,", ",X4653,", ",Y4653)</f>
        <v>Animalia, Chordata, Aves, Columbiformes, Columbidae, Columba, palumbus</v>
      </c>
      <c r="S4653" s="6" t="s">
        <v>76</v>
      </c>
      <c r="T4653" s="6" t="s">
        <v>77</v>
      </c>
      <c r="U4653" s="6" t="s">
        <v>78</v>
      </c>
      <c r="V4653" s="6" t="s">
        <v>159</v>
      </c>
      <c r="W4653" s="6" t="s">
        <v>160</v>
      </c>
      <c r="X4653" s="6" t="s">
        <v>161</v>
      </c>
      <c r="Y4653" s="6" t="s">
        <v>162</v>
      </c>
      <c r="Z4653" s="6"/>
      <c r="AA4653" s="12" t="s">
        <v>83</v>
      </c>
      <c r="AB4653" s="6" t="s">
        <v>84</v>
      </c>
      <c r="AC4653" s="12" t="s">
        <v>163</v>
      </c>
      <c r="AD4653" s="6" t="s">
        <v>5219</v>
      </c>
      <c r="AE4653" s="2">
        <v>45241</v>
      </c>
      <c r="AF4653" s="43" t="s">
        <v>87</v>
      </c>
      <c r="AG4653" s="7" t="s">
        <v>164</v>
      </c>
      <c r="AH4653" s="43" t="s">
        <v>1316</v>
      </c>
      <c r="AI4653" s="43" t="s">
        <v>1315</v>
      </c>
      <c r="AL4653" s="43">
        <v>10</v>
      </c>
      <c r="AN4653" s="46" t="s">
        <v>5240</v>
      </c>
      <c r="AO4653" s="5" t="s">
        <v>89</v>
      </c>
      <c r="AP4653" s="6" t="s">
        <v>5219</v>
      </c>
      <c r="AR4653" s="7" t="s">
        <v>90</v>
      </c>
      <c r="AT4653" s="4" t="str">
        <f>CONCATENATE(AU4653,", ",AV4653,", ",AW4653,", ",AX4653,", ",AY4653,", ",AZ4653,", ",BA4653)</f>
        <v>Europe, France, FR, Bretagne, Ille-et-Vilaine, Rennes, Campus Institut Agro Rennes</v>
      </c>
      <c r="AU4653" s="1" t="s">
        <v>91</v>
      </c>
      <c r="AV4653" s="1" t="s">
        <v>92</v>
      </c>
      <c r="AW4653" s="1" t="s">
        <v>93</v>
      </c>
      <c r="AX4653" s="1" t="s">
        <v>94</v>
      </c>
      <c r="AY4653" s="1" t="s">
        <v>95</v>
      </c>
      <c r="AZ4653" s="1" t="s">
        <v>96</v>
      </c>
      <c r="BA4653" s="1" t="s">
        <v>5242</v>
      </c>
      <c r="BC4653" s="43"/>
      <c r="BF4653" s="43" t="s">
        <v>4596</v>
      </c>
      <c r="BG4653" s="43" t="s">
        <v>93</v>
      </c>
      <c r="BH4653" s="7" t="s">
        <v>97</v>
      </c>
      <c r="BJ4653" s="7" t="s">
        <v>98</v>
      </c>
      <c r="BK4653" s="7" t="s">
        <v>99</v>
      </c>
      <c r="BL4653" s="7" t="s">
        <v>4597</v>
      </c>
      <c r="BM4653" s="7" t="s">
        <v>4598</v>
      </c>
      <c r="BU4653" s="43">
        <v>1</v>
      </c>
      <c r="BW4653" s="43" t="s">
        <v>103</v>
      </c>
    </row>
    <row r="4654" spans="3:75" x14ac:dyDescent="0.35">
      <c r="C4654" s="43" t="str">
        <f t="shared" si="72"/>
        <v>IARA:BDT-11:2023: 4653</v>
      </c>
      <c r="D4654" s="43">
        <v>4653</v>
      </c>
      <c r="E4654" s="43" t="s">
        <v>5318</v>
      </c>
      <c r="F4654" s="1" t="s">
        <v>73</v>
      </c>
      <c r="G4654" s="43" t="s">
        <v>5262</v>
      </c>
      <c r="H4654" s="2">
        <v>45241</v>
      </c>
      <c r="J4654" s="12">
        <f>YEAR(H4654)</f>
        <v>2023</v>
      </c>
      <c r="K4654" s="12">
        <v>11</v>
      </c>
      <c r="L4654" s="12">
        <v>11</v>
      </c>
      <c r="P4654" s="12" t="s">
        <v>75</v>
      </c>
      <c r="Q4654" s="12" t="str">
        <f>CONCATENATE(X4654," ",Y4654)</f>
        <v>Cyanistes caeruleus</v>
      </c>
      <c r="R4654" s="14" t="str">
        <f>CONCATENATE(S4654,", ",T4654,", ",U4654,", ",V4654,", ",W4654,", ",X4654,", ",Y4654)</f>
        <v>Animalia, Chordata, Aves, Passeriformes, Paridae, Cyanistes, caeruleus</v>
      </c>
      <c r="S4654" s="6" t="s">
        <v>76</v>
      </c>
      <c r="T4654" s="6" t="s">
        <v>77</v>
      </c>
      <c r="U4654" s="6" t="s">
        <v>78</v>
      </c>
      <c r="V4654" s="12" t="s">
        <v>79</v>
      </c>
      <c r="W4654" s="12" t="s">
        <v>135</v>
      </c>
      <c r="X4654" s="12" t="s">
        <v>136</v>
      </c>
      <c r="Y4654" s="12" t="s">
        <v>137</v>
      </c>
      <c r="AA4654" s="12" t="s">
        <v>83</v>
      </c>
      <c r="AB4654" s="6" t="s">
        <v>84</v>
      </c>
      <c r="AC4654" s="12" t="s">
        <v>138</v>
      </c>
      <c r="AD4654" s="6" t="s">
        <v>5219</v>
      </c>
      <c r="AE4654" s="2">
        <v>45241</v>
      </c>
      <c r="AF4654" s="43" t="s">
        <v>87</v>
      </c>
      <c r="AG4654" s="7" t="s">
        <v>139</v>
      </c>
      <c r="AH4654" s="43" t="s">
        <v>1318</v>
      </c>
      <c r="AI4654" s="43" t="s">
        <v>1317</v>
      </c>
      <c r="AL4654" s="43">
        <v>10</v>
      </c>
      <c r="AN4654" s="46" t="s">
        <v>5240</v>
      </c>
      <c r="AO4654" s="5" t="s">
        <v>89</v>
      </c>
      <c r="AP4654" s="6" t="s">
        <v>5219</v>
      </c>
      <c r="AR4654" s="7" t="s">
        <v>90</v>
      </c>
      <c r="AT4654" s="4" t="str">
        <f>CONCATENATE(AU4654,", ",AV4654,", ",AW4654,", ",AX4654,", ",AY4654,", ",AZ4654,", ",BA4654)</f>
        <v>Europe, France, FR, Bretagne, Ille-et-Vilaine, Rennes, Campus Institut Agro Rennes</v>
      </c>
      <c r="AU4654" s="1" t="s">
        <v>91</v>
      </c>
      <c r="AV4654" s="1" t="s">
        <v>92</v>
      </c>
      <c r="AW4654" s="1" t="s">
        <v>93</v>
      </c>
      <c r="AX4654" s="1" t="s">
        <v>94</v>
      </c>
      <c r="AY4654" s="1" t="s">
        <v>95</v>
      </c>
      <c r="AZ4654" s="1" t="s">
        <v>96</v>
      </c>
      <c r="BA4654" s="1" t="s">
        <v>5242</v>
      </c>
      <c r="BC4654" s="43"/>
      <c r="BF4654" s="43" t="s">
        <v>4596</v>
      </c>
      <c r="BG4654" s="43" t="s">
        <v>93</v>
      </c>
      <c r="BH4654" s="7" t="s">
        <v>97</v>
      </c>
      <c r="BJ4654" s="7" t="s">
        <v>98</v>
      </c>
      <c r="BK4654" s="7" t="s">
        <v>99</v>
      </c>
      <c r="BL4654" s="7" t="s">
        <v>4597</v>
      </c>
      <c r="BM4654" s="7" t="s">
        <v>4598</v>
      </c>
      <c r="BU4654" s="43">
        <v>1</v>
      </c>
      <c r="BW4654" s="43" t="s">
        <v>103</v>
      </c>
    </row>
    <row r="4655" spans="3:75" x14ac:dyDescent="0.35">
      <c r="C4655" s="43" t="str">
        <f t="shared" si="72"/>
        <v>IARA:BDT-11:2023: 4654</v>
      </c>
      <c r="D4655" s="43">
        <v>4654</v>
      </c>
      <c r="E4655" s="43" t="s">
        <v>5318</v>
      </c>
      <c r="F4655" s="1" t="s">
        <v>73</v>
      </c>
      <c r="G4655" s="43" t="s">
        <v>5262</v>
      </c>
      <c r="H4655" s="2">
        <v>45241</v>
      </c>
      <c r="J4655" s="12">
        <f>YEAR(H4655)</f>
        <v>2023</v>
      </c>
      <c r="K4655" s="12">
        <v>11</v>
      </c>
      <c r="L4655" s="12">
        <v>11</v>
      </c>
      <c r="P4655" s="12" t="s">
        <v>75</v>
      </c>
      <c r="Q4655" s="12" t="str">
        <f>CONCATENATE(X4655," ",Y4655)</f>
        <v>Turdus merula</v>
      </c>
      <c r="R4655" s="14" t="str">
        <f>CONCATENATE(S4655,", ",T4655,", ",U4655,", ",V4655,", ",W4655,", ",X4655,", ",Y4655)</f>
        <v>Animalia, Chordata, Aves, Passeriformes, Turdidae, Turdus, merula</v>
      </c>
      <c r="S4655" s="6" t="s">
        <v>76</v>
      </c>
      <c r="T4655" s="6" t="s">
        <v>77</v>
      </c>
      <c r="U4655" s="6" t="s">
        <v>78</v>
      </c>
      <c r="V4655" s="17" t="s">
        <v>79</v>
      </c>
      <c r="W4655" s="17" t="s">
        <v>126</v>
      </c>
      <c r="X4655" s="17" t="s">
        <v>127</v>
      </c>
      <c r="Y4655" s="17" t="s">
        <v>132</v>
      </c>
      <c r="AA4655" s="12" t="s">
        <v>83</v>
      </c>
      <c r="AB4655" s="6" t="s">
        <v>84</v>
      </c>
      <c r="AC4655" s="12" t="s">
        <v>133</v>
      </c>
      <c r="AD4655" s="6" t="s">
        <v>5219</v>
      </c>
      <c r="AE4655" s="2">
        <v>45241</v>
      </c>
      <c r="AF4655" s="43" t="s">
        <v>87</v>
      </c>
      <c r="AG4655" s="7" t="s">
        <v>134</v>
      </c>
      <c r="AH4655" s="43" t="s">
        <v>1320</v>
      </c>
      <c r="AI4655" s="43" t="s">
        <v>1319</v>
      </c>
      <c r="AL4655" s="43">
        <v>10</v>
      </c>
      <c r="AN4655" s="46" t="s">
        <v>5240</v>
      </c>
      <c r="AO4655" s="5" t="s">
        <v>89</v>
      </c>
      <c r="AP4655" s="6" t="s">
        <v>5219</v>
      </c>
      <c r="AR4655" s="7" t="s">
        <v>90</v>
      </c>
      <c r="AT4655" s="4" t="str">
        <f>CONCATENATE(AU4655,", ",AV4655,", ",AW4655,", ",AX4655,", ",AY4655,", ",AZ4655,", ",BA4655)</f>
        <v>Europe, France, FR, Bretagne, Ille-et-Vilaine, Rennes, Campus Institut Agro Rennes</v>
      </c>
      <c r="AU4655" s="1" t="s">
        <v>91</v>
      </c>
      <c r="AV4655" s="1" t="s">
        <v>92</v>
      </c>
      <c r="AW4655" s="1" t="s">
        <v>93</v>
      </c>
      <c r="AX4655" s="1" t="s">
        <v>94</v>
      </c>
      <c r="AY4655" s="1" t="s">
        <v>95</v>
      </c>
      <c r="AZ4655" s="1" t="s">
        <v>96</v>
      </c>
      <c r="BA4655" s="1" t="s">
        <v>5242</v>
      </c>
      <c r="BC4655" s="43"/>
      <c r="BF4655" s="43" t="s">
        <v>4596</v>
      </c>
      <c r="BG4655" s="43" t="s">
        <v>93</v>
      </c>
      <c r="BH4655" s="7" t="s">
        <v>97</v>
      </c>
      <c r="BJ4655" s="7" t="s">
        <v>98</v>
      </c>
      <c r="BK4655" s="7" t="s">
        <v>99</v>
      </c>
      <c r="BL4655" s="7" t="s">
        <v>4597</v>
      </c>
      <c r="BM4655" s="7" t="s">
        <v>4598</v>
      </c>
      <c r="BU4655" s="43">
        <v>1</v>
      </c>
      <c r="BW4655" s="43" t="s">
        <v>103</v>
      </c>
    </row>
    <row r="4656" spans="3:75" x14ac:dyDescent="0.35">
      <c r="C4656" s="43" t="str">
        <f t="shared" si="72"/>
        <v>IARA:BDT-11:2023: 4655</v>
      </c>
      <c r="D4656" s="43">
        <v>4655</v>
      </c>
      <c r="E4656" s="43" t="s">
        <v>5318</v>
      </c>
      <c r="F4656" s="1" t="s">
        <v>73</v>
      </c>
      <c r="G4656" s="43" t="s">
        <v>5262</v>
      </c>
      <c r="H4656" s="2">
        <v>45241</v>
      </c>
      <c r="J4656" s="12">
        <f>YEAR(H4656)</f>
        <v>2023</v>
      </c>
      <c r="K4656" s="12">
        <v>11</v>
      </c>
      <c r="L4656" s="12">
        <v>11</v>
      </c>
      <c r="P4656" s="12" t="s">
        <v>75</v>
      </c>
      <c r="Q4656" s="12" t="str">
        <f>CONCATENATE(X4656," ",Y4656)</f>
        <v>Sturnus vulgaris</v>
      </c>
      <c r="R4656" s="14" t="str">
        <f>CONCATENATE(S4656,", ",T4656,", ",U4656,", ",V4656,", ",W4656,", ",X4656,", ",Y4656)</f>
        <v>Animalia, Chordata, Aves, Passeriformes, Sturnidae, Sturnus, vulgaris</v>
      </c>
      <c r="S4656" s="6" t="s">
        <v>76</v>
      </c>
      <c r="T4656" s="6" t="s">
        <v>77</v>
      </c>
      <c r="U4656" s="6" t="s">
        <v>78</v>
      </c>
      <c r="V4656" s="12" t="s">
        <v>79</v>
      </c>
      <c r="W4656" s="12" t="s">
        <v>112</v>
      </c>
      <c r="X4656" s="12" t="s">
        <v>113</v>
      </c>
      <c r="Y4656" s="12" t="s">
        <v>114</v>
      </c>
      <c r="AA4656" s="12" t="s">
        <v>83</v>
      </c>
      <c r="AB4656" s="6" t="s">
        <v>84</v>
      </c>
      <c r="AC4656" s="12" t="s">
        <v>115</v>
      </c>
      <c r="AD4656" s="6" t="s">
        <v>5219</v>
      </c>
      <c r="AE4656" s="2">
        <v>45241</v>
      </c>
      <c r="AF4656" s="43" t="s">
        <v>87</v>
      </c>
      <c r="AG4656" s="7" t="s">
        <v>116</v>
      </c>
      <c r="AH4656" s="43" t="s">
        <v>1322</v>
      </c>
      <c r="AI4656" s="43" t="s">
        <v>1321</v>
      </c>
      <c r="AL4656" s="43">
        <v>10</v>
      </c>
      <c r="AN4656" s="46" t="s">
        <v>5240</v>
      </c>
      <c r="AO4656" s="5" t="s">
        <v>89</v>
      </c>
      <c r="AP4656" s="6" t="s">
        <v>5219</v>
      </c>
      <c r="AR4656" s="7" t="s">
        <v>90</v>
      </c>
      <c r="AT4656" s="4" t="str">
        <f>CONCATENATE(AU4656,", ",AV4656,", ",AW4656,", ",AX4656,", ",AY4656,", ",AZ4656,", ",BA4656)</f>
        <v>Europe, France, FR, Bretagne, Ille-et-Vilaine, Rennes, Campus Institut Agro Rennes</v>
      </c>
      <c r="AU4656" s="1" t="s">
        <v>91</v>
      </c>
      <c r="AV4656" s="1" t="s">
        <v>92</v>
      </c>
      <c r="AW4656" s="1" t="s">
        <v>93</v>
      </c>
      <c r="AX4656" s="1" t="s">
        <v>94</v>
      </c>
      <c r="AY4656" s="1" t="s">
        <v>95</v>
      </c>
      <c r="AZ4656" s="1" t="s">
        <v>96</v>
      </c>
      <c r="BA4656" s="1" t="s">
        <v>5242</v>
      </c>
      <c r="BC4656" s="43"/>
      <c r="BF4656" s="43" t="s">
        <v>4596</v>
      </c>
      <c r="BG4656" s="43" t="s">
        <v>93</v>
      </c>
      <c r="BH4656" s="7" t="s">
        <v>97</v>
      </c>
      <c r="BJ4656" s="7" t="s">
        <v>98</v>
      </c>
      <c r="BK4656" s="7" t="s">
        <v>99</v>
      </c>
      <c r="BL4656" s="7" t="s">
        <v>4597</v>
      </c>
      <c r="BM4656" s="7" t="s">
        <v>4598</v>
      </c>
      <c r="BU4656" s="43">
        <v>1</v>
      </c>
      <c r="BW4656" s="43" t="s">
        <v>103</v>
      </c>
    </row>
    <row r="4657" spans="3:75" x14ac:dyDescent="0.35">
      <c r="C4657" s="43" t="str">
        <f t="shared" si="72"/>
        <v>IARA:BDT-11:2023: 4656</v>
      </c>
      <c r="D4657" s="43">
        <v>4656</v>
      </c>
      <c r="E4657" s="43" t="s">
        <v>5318</v>
      </c>
      <c r="F4657" s="1" t="s">
        <v>73</v>
      </c>
      <c r="G4657" s="43" t="s">
        <v>5262</v>
      </c>
      <c r="H4657" s="2">
        <v>45241</v>
      </c>
      <c r="J4657" s="12">
        <f>YEAR(H4657)</f>
        <v>2023</v>
      </c>
      <c r="K4657" s="12">
        <v>11</v>
      </c>
      <c r="L4657" s="12">
        <v>11</v>
      </c>
      <c r="P4657" s="12" t="s">
        <v>75</v>
      </c>
      <c r="Q4657" s="12" t="str">
        <f>CONCATENATE(X4657," ",Y4657)</f>
        <v>Erithacus rubecula</v>
      </c>
      <c r="R4657" s="14" t="str">
        <f>CONCATENATE(S4657,", ",T4657,", ",U4657,", ",V4657,", ",W4657,", ",X4657,", ",Y4657)</f>
        <v>Animalia, Chordata, Aves, Passeriformes, Muscicapidae, Erithacus, rubecula</v>
      </c>
      <c r="S4657" s="6" t="s">
        <v>76</v>
      </c>
      <c r="T4657" s="6" t="s">
        <v>77</v>
      </c>
      <c r="U4657" s="6" t="s">
        <v>78</v>
      </c>
      <c r="V4657" s="12" t="s">
        <v>79</v>
      </c>
      <c r="W4657" s="12" t="s">
        <v>182</v>
      </c>
      <c r="X4657" s="12" t="s">
        <v>183</v>
      </c>
      <c r="Y4657" s="12" t="s">
        <v>184</v>
      </c>
      <c r="AA4657" s="12" t="s">
        <v>83</v>
      </c>
      <c r="AB4657" s="6" t="s">
        <v>84</v>
      </c>
      <c r="AC4657" s="12" t="s">
        <v>185</v>
      </c>
      <c r="AD4657" s="6" t="s">
        <v>5219</v>
      </c>
      <c r="AE4657" s="2">
        <v>45241</v>
      </c>
      <c r="AF4657" s="43" t="s">
        <v>87</v>
      </c>
      <c r="AG4657" s="7" t="s">
        <v>186</v>
      </c>
      <c r="AH4657" s="43" t="s">
        <v>1324</v>
      </c>
      <c r="AI4657" s="43" t="s">
        <v>1323</v>
      </c>
      <c r="AL4657" s="43">
        <v>10</v>
      </c>
      <c r="AN4657" s="46" t="s">
        <v>5240</v>
      </c>
      <c r="AO4657" s="5" t="s">
        <v>89</v>
      </c>
      <c r="AP4657" s="6" t="s">
        <v>5219</v>
      </c>
      <c r="AR4657" s="7" t="s">
        <v>90</v>
      </c>
      <c r="AT4657" s="4" t="str">
        <f>CONCATENATE(AU4657,", ",AV4657,", ",AW4657,", ",AX4657,", ",AY4657,", ",AZ4657,", ",BA4657)</f>
        <v>Europe, France, FR, Bretagne, Ille-et-Vilaine, Rennes, Campus Institut Agro Rennes</v>
      </c>
      <c r="AU4657" s="1" t="s">
        <v>91</v>
      </c>
      <c r="AV4657" s="1" t="s">
        <v>92</v>
      </c>
      <c r="AW4657" s="1" t="s">
        <v>93</v>
      </c>
      <c r="AX4657" s="1" t="s">
        <v>94</v>
      </c>
      <c r="AY4657" s="1" t="s">
        <v>95</v>
      </c>
      <c r="AZ4657" s="1" t="s">
        <v>96</v>
      </c>
      <c r="BA4657" s="1" t="s">
        <v>5242</v>
      </c>
      <c r="BC4657" s="43"/>
      <c r="BF4657" s="43" t="s">
        <v>4596</v>
      </c>
      <c r="BG4657" s="43" t="s">
        <v>93</v>
      </c>
      <c r="BH4657" s="7" t="s">
        <v>97</v>
      </c>
      <c r="BJ4657" s="7" t="s">
        <v>98</v>
      </c>
      <c r="BK4657" s="7" t="s">
        <v>99</v>
      </c>
      <c r="BL4657" s="7" t="s">
        <v>4597</v>
      </c>
      <c r="BM4657" s="7" t="s">
        <v>4598</v>
      </c>
      <c r="BU4657" s="43">
        <v>1</v>
      </c>
      <c r="BW4657" s="43" t="s">
        <v>103</v>
      </c>
    </row>
    <row r="4658" spans="3:75" x14ac:dyDescent="0.35">
      <c r="C4658" s="43" t="str">
        <f t="shared" si="72"/>
        <v>IARA:BDT-11:2023: 4657</v>
      </c>
      <c r="D4658" s="43">
        <v>4657</v>
      </c>
      <c r="E4658" s="43" t="s">
        <v>5318</v>
      </c>
      <c r="F4658" s="1" t="s">
        <v>73</v>
      </c>
      <c r="G4658" s="43" t="s">
        <v>5262</v>
      </c>
      <c r="H4658" s="2">
        <v>45241</v>
      </c>
      <c r="J4658" s="12">
        <f>YEAR(H4658)</f>
        <v>2023</v>
      </c>
      <c r="K4658" s="12">
        <v>11</v>
      </c>
      <c r="L4658" s="12">
        <v>11</v>
      </c>
      <c r="P4658" s="12" t="s">
        <v>75</v>
      </c>
      <c r="Q4658" s="12" t="str">
        <f>CONCATENATE(X4658," ",Y4658)</f>
        <v>Prunella modularis</v>
      </c>
      <c r="R4658" s="14" t="str">
        <f>CONCATENATE(S4658,", ",T4658,", ",U4658,", ",V4658,", ",W4658,", ",X4658,", ",Y4658)</f>
        <v>Animalia, Chordata, Aves, Passeriformes, Prunellidae, Prunella, modularis</v>
      </c>
      <c r="S4658" s="6" t="s">
        <v>76</v>
      </c>
      <c r="T4658" s="6" t="s">
        <v>77</v>
      </c>
      <c r="U4658" s="6" t="s">
        <v>78</v>
      </c>
      <c r="V4658" s="12" t="s">
        <v>79</v>
      </c>
      <c r="W4658" s="12" t="s">
        <v>80</v>
      </c>
      <c r="X4658" s="12" t="s">
        <v>81</v>
      </c>
      <c r="Y4658" s="12" t="s">
        <v>82</v>
      </c>
      <c r="AA4658" s="12" t="s">
        <v>83</v>
      </c>
      <c r="AB4658" s="6" t="s">
        <v>84</v>
      </c>
      <c r="AC4658" s="12" t="s">
        <v>85</v>
      </c>
      <c r="AD4658" s="6" t="s">
        <v>5219</v>
      </c>
      <c r="AE4658" s="2">
        <v>45241</v>
      </c>
      <c r="AF4658" s="43" t="s">
        <v>87</v>
      </c>
      <c r="AG4658" s="7" t="s">
        <v>88</v>
      </c>
      <c r="AH4658" s="43" t="s">
        <v>1326</v>
      </c>
      <c r="AI4658" s="43" t="s">
        <v>1325</v>
      </c>
      <c r="AL4658" s="43">
        <v>10</v>
      </c>
      <c r="AN4658" s="46" t="s">
        <v>5240</v>
      </c>
      <c r="AO4658" s="5" t="s">
        <v>89</v>
      </c>
      <c r="AP4658" s="6" t="s">
        <v>5219</v>
      </c>
      <c r="AR4658" s="7" t="s">
        <v>90</v>
      </c>
      <c r="AT4658" s="4" t="str">
        <f>CONCATENATE(AU4658,", ",AV4658,", ",AW4658,", ",AX4658,", ",AY4658,", ",AZ4658,", ",BA4658)</f>
        <v>Europe, France, FR, Bretagne, Ille-et-Vilaine, Rennes, Campus Institut Agro Rennes</v>
      </c>
      <c r="AU4658" s="1" t="s">
        <v>91</v>
      </c>
      <c r="AV4658" s="1" t="s">
        <v>92</v>
      </c>
      <c r="AW4658" s="1" t="s">
        <v>93</v>
      </c>
      <c r="AX4658" s="1" t="s">
        <v>94</v>
      </c>
      <c r="AY4658" s="1" t="s">
        <v>95</v>
      </c>
      <c r="AZ4658" s="1" t="s">
        <v>96</v>
      </c>
      <c r="BA4658" s="1" t="s">
        <v>5242</v>
      </c>
      <c r="BC4658" s="43"/>
      <c r="BF4658" s="43" t="s">
        <v>4596</v>
      </c>
      <c r="BG4658" s="43" t="s">
        <v>93</v>
      </c>
      <c r="BH4658" s="7" t="s">
        <v>97</v>
      </c>
      <c r="BJ4658" s="7" t="s">
        <v>98</v>
      </c>
      <c r="BK4658" s="7" t="s">
        <v>99</v>
      </c>
      <c r="BL4658" s="7" t="s">
        <v>4597</v>
      </c>
      <c r="BM4658" s="7" t="s">
        <v>4598</v>
      </c>
      <c r="BU4658" s="43">
        <v>1</v>
      </c>
      <c r="BW4658" s="43" t="s">
        <v>103</v>
      </c>
    </row>
    <row r="4659" spans="3:75" x14ac:dyDescent="0.35">
      <c r="C4659" s="43" t="str">
        <f t="shared" si="72"/>
        <v>IARA:BDT-11:2023: 4658</v>
      </c>
      <c r="D4659" s="43">
        <v>4658</v>
      </c>
      <c r="E4659" s="43" t="s">
        <v>5318</v>
      </c>
      <c r="F4659" s="1" t="s">
        <v>73</v>
      </c>
      <c r="G4659" s="43" t="s">
        <v>5262</v>
      </c>
      <c r="H4659" s="2">
        <v>45241</v>
      </c>
      <c r="J4659" s="12">
        <f>YEAR(H4659)</f>
        <v>2023</v>
      </c>
      <c r="K4659" s="12">
        <v>11</v>
      </c>
      <c r="L4659" s="12">
        <v>11</v>
      </c>
      <c r="P4659" s="12" t="s">
        <v>75</v>
      </c>
      <c r="Q4659" s="12" t="str">
        <f>CONCATENATE(X4659," ",Y4659)</f>
        <v>Sylvia atricapilla</v>
      </c>
      <c r="R4659" s="14" t="str">
        <f>CONCATENATE(S4659,", ",T4659,", ",U4659,", ",V4659,", ",W4659,", ",X4659,", ",Y4659)</f>
        <v>Animalia, Chordata, Aves, Passeriformes, Sylviidae, Sylvia, atricapilla</v>
      </c>
      <c r="S4659" s="6" t="s">
        <v>76</v>
      </c>
      <c r="T4659" s="6" t="s">
        <v>77</v>
      </c>
      <c r="U4659" s="6" t="s">
        <v>78</v>
      </c>
      <c r="V4659" s="12" t="s">
        <v>79</v>
      </c>
      <c r="W4659" s="12" t="s">
        <v>117</v>
      </c>
      <c r="X4659" s="12" t="s">
        <v>118</v>
      </c>
      <c r="Y4659" s="12" t="s">
        <v>119</v>
      </c>
      <c r="AA4659" s="12" t="s">
        <v>83</v>
      </c>
      <c r="AB4659" s="6" t="s">
        <v>84</v>
      </c>
      <c r="AC4659" s="12" t="s">
        <v>120</v>
      </c>
      <c r="AD4659" s="6" t="s">
        <v>5219</v>
      </c>
      <c r="AE4659" s="2">
        <v>45241</v>
      </c>
      <c r="AF4659" s="43" t="s">
        <v>87</v>
      </c>
      <c r="AG4659" s="7" t="s">
        <v>121</v>
      </c>
      <c r="AH4659" s="43" t="s">
        <v>1328</v>
      </c>
      <c r="AI4659" s="43" t="s">
        <v>1327</v>
      </c>
      <c r="AL4659" s="43">
        <v>10</v>
      </c>
      <c r="AN4659" s="46" t="s">
        <v>5240</v>
      </c>
      <c r="AO4659" s="5" t="s">
        <v>89</v>
      </c>
      <c r="AP4659" s="6" t="s">
        <v>5219</v>
      </c>
      <c r="AR4659" s="7" t="s">
        <v>90</v>
      </c>
      <c r="AT4659" s="4" t="str">
        <f>CONCATENATE(AU4659,", ",AV4659,", ",AW4659,", ",AX4659,", ",AY4659,", ",AZ4659,", ",BA4659)</f>
        <v>Europe, France, FR, Bretagne, Ille-et-Vilaine, Rennes, Campus Institut Agro Rennes</v>
      </c>
      <c r="AU4659" s="1" t="s">
        <v>91</v>
      </c>
      <c r="AV4659" s="1" t="s">
        <v>92</v>
      </c>
      <c r="AW4659" s="1" t="s">
        <v>93</v>
      </c>
      <c r="AX4659" s="1" t="s">
        <v>94</v>
      </c>
      <c r="AY4659" s="1" t="s">
        <v>95</v>
      </c>
      <c r="AZ4659" s="1" t="s">
        <v>96</v>
      </c>
      <c r="BA4659" s="1" t="s">
        <v>5242</v>
      </c>
      <c r="BC4659" s="43"/>
      <c r="BF4659" s="43" t="s">
        <v>4596</v>
      </c>
      <c r="BG4659" s="43" t="s">
        <v>93</v>
      </c>
      <c r="BH4659" s="7" t="s">
        <v>97</v>
      </c>
      <c r="BJ4659" s="7" t="s">
        <v>98</v>
      </c>
      <c r="BK4659" s="7" t="s">
        <v>99</v>
      </c>
      <c r="BL4659" s="7" t="s">
        <v>4597</v>
      </c>
      <c r="BM4659" s="7" t="s">
        <v>4598</v>
      </c>
      <c r="BU4659" s="43">
        <v>1</v>
      </c>
      <c r="BW4659" s="43" t="s">
        <v>103</v>
      </c>
    </row>
    <row r="4660" spans="3:75" x14ac:dyDescent="0.35">
      <c r="C4660" s="43" t="str">
        <f t="shared" si="72"/>
        <v>IARA:BDT-11:2023: 4659</v>
      </c>
      <c r="D4660" s="43">
        <v>4659</v>
      </c>
      <c r="E4660" s="43" t="s">
        <v>5318</v>
      </c>
      <c r="F4660" s="1" t="s">
        <v>73</v>
      </c>
      <c r="G4660" s="43" t="s">
        <v>5262</v>
      </c>
      <c r="H4660" s="2">
        <v>45241</v>
      </c>
      <c r="J4660" s="12">
        <f>YEAR(H4660)</f>
        <v>2023</v>
      </c>
      <c r="K4660" s="12">
        <v>11</v>
      </c>
      <c r="L4660" s="12">
        <v>11</v>
      </c>
      <c r="P4660" s="12" t="s">
        <v>75</v>
      </c>
      <c r="Q4660" s="12" t="str">
        <f>CONCATENATE(X4660," ",Y4660)</f>
        <v>Cyanistes caeruleus</v>
      </c>
      <c r="R4660" s="14" t="str">
        <f>CONCATENATE(S4660,", ",T4660,", ",U4660,", ",V4660,", ",W4660,", ",X4660,", ",Y4660)</f>
        <v>Animalia, Chordata, Aves, Passeriformes, Paridae, Cyanistes, caeruleus</v>
      </c>
      <c r="S4660" s="6" t="s">
        <v>76</v>
      </c>
      <c r="T4660" s="6" t="s">
        <v>77</v>
      </c>
      <c r="U4660" s="6" t="s">
        <v>78</v>
      </c>
      <c r="V4660" s="12" t="s">
        <v>79</v>
      </c>
      <c r="W4660" s="12" t="s">
        <v>135</v>
      </c>
      <c r="X4660" s="12" t="s">
        <v>136</v>
      </c>
      <c r="Y4660" s="12" t="s">
        <v>137</v>
      </c>
      <c r="AA4660" s="12" t="s">
        <v>83</v>
      </c>
      <c r="AB4660" s="6" t="s">
        <v>84</v>
      </c>
      <c r="AC4660" s="12" t="s">
        <v>138</v>
      </c>
      <c r="AD4660" s="6" t="s">
        <v>5219</v>
      </c>
      <c r="AE4660" s="2">
        <v>45241</v>
      </c>
      <c r="AF4660" s="43" t="s">
        <v>87</v>
      </c>
      <c r="AG4660" s="7" t="s">
        <v>139</v>
      </c>
      <c r="AH4660" s="43" t="s">
        <v>1330</v>
      </c>
      <c r="AI4660" s="43" t="s">
        <v>1329</v>
      </c>
      <c r="AL4660" s="43">
        <v>10</v>
      </c>
      <c r="AN4660" s="46" t="s">
        <v>5240</v>
      </c>
      <c r="AO4660" s="5" t="s">
        <v>89</v>
      </c>
      <c r="AP4660" s="6" t="s">
        <v>5219</v>
      </c>
      <c r="AR4660" s="7" t="s">
        <v>90</v>
      </c>
      <c r="AT4660" s="4" t="str">
        <f>CONCATENATE(AU4660,", ",AV4660,", ",AW4660,", ",AX4660,", ",AY4660,", ",AZ4660,", ",BA4660)</f>
        <v>Europe, France, FR, Bretagne, Ille-et-Vilaine, Rennes, Campus Institut Agro Rennes</v>
      </c>
      <c r="AU4660" s="1" t="s">
        <v>91</v>
      </c>
      <c r="AV4660" s="1" t="s">
        <v>92</v>
      </c>
      <c r="AW4660" s="1" t="s">
        <v>93</v>
      </c>
      <c r="AX4660" s="1" t="s">
        <v>94</v>
      </c>
      <c r="AY4660" s="1" t="s">
        <v>95</v>
      </c>
      <c r="AZ4660" s="1" t="s">
        <v>96</v>
      </c>
      <c r="BA4660" s="1" t="s">
        <v>5242</v>
      </c>
      <c r="BC4660" s="43"/>
      <c r="BF4660" s="43" t="s">
        <v>4596</v>
      </c>
      <c r="BG4660" s="43" t="s">
        <v>93</v>
      </c>
      <c r="BH4660" s="7" t="s">
        <v>97</v>
      </c>
      <c r="BJ4660" s="7" t="s">
        <v>98</v>
      </c>
      <c r="BK4660" s="7" t="s">
        <v>99</v>
      </c>
      <c r="BL4660" s="7" t="s">
        <v>4597</v>
      </c>
      <c r="BM4660" s="7" t="s">
        <v>4598</v>
      </c>
      <c r="BU4660" s="43">
        <v>1</v>
      </c>
      <c r="BW4660" s="43" t="s">
        <v>103</v>
      </c>
    </row>
    <row r="4661" spans="3:75" x14ac:dyDescent="0.35">
      <c r="C4661" s="43" t="str">
        <f t="shared" si="72"/>
        <v>IARA:BDT-11:2023: 4660</v>
      </c>
      <c r="D4661" s="43">
        <v>4660</v>
      </c>
      <c r="E4661" s="43" t="s">
        <v>5318</v>
      </c>
      <c r="F4661" s="1" t="s">
        <v>73</v>
      </c>
      <c r="G4661" s="43" t="s">
        <v>5262</v>
      </c>
      <c r="H4661" s="2">
        <v>45241</v>
      </c>
      <c r="J4661" s="12">
        <f>YEAR(H4661)</f>
        <v>2023</v>
      </c>
      <c r="K4661" s="12">
        <v>11</v>
      </c>
      <c r="L4661" s="12">
        <v>11</v>
      </c>
      <c r="P4661" s="12" t="s">
        <v>75</v>
      </c>
      <c r="Q4661" s="12" t="str">
        <f>CONCATENATE(X4661," ",Y4661)</f>
        <v>Erithacus rubecula</v>
      </c>
      <c r="R4661" s="14" t="str">
        <f>CONCATENATE(S4661,", ",T4661,", ",U4661,", ",V4661,", ",W4661,", ",X4661,", ",Y4661)</f>
        <v>Animalia, Chordata, Aves, Passeriformes, Muscicapidae, Erithacus, rubecula</v>
      </c>
      <c r="S4661" s="6" t="s">
        <v>76</v>
      </c>
      <c r="T4661" s="6" t="s">
        <v>77</v>
      </c>
      <c r="U4661" s="6" t="s">
        <v>78</v>
      </c>
      <c r="V4661" s="12" t="s">
        <v>79</v>
      </c>
      <c r="W4661" s="12" t="s">
        <v>182</v>
      </c>
      <c r="X4661" s="12" t="s">
        <v>183</v>
      </c>
      <c r="Y4661" s="12" t="s">
        <v>184</v>
      </c>
      <c r="AA4661" s="12" t="s">
        <v>83</v>
      </c>
      <c r="AB4661" s="6" t="s">
        <v>84</v>
      </c>
      <c r="AC4661" s="12" t="s">
        <v>185</v>
      </c>
      <c r="AD4661" s="6" t="s">
        <v>5219</v>
      </c>
      <c r="AE4661" s="2">
        <v>45241</v>
      </c>
      <c r="AF4661" s="43" t="s">
        <v>87</v>
      </c>
      <c r="AG4661" s="7" t="s">
        <v>186</v>
      </c>
      <c r="AH4661" s="43" t="s">
        <v>1332</v>
      </c>
      <c r="AI4661" s="43" t="s">
        <v>1331</v>
      </c>
      <c r="AL4661" s="43">
        <v>10</v>
      </c>
      <c r="AN4661" s="46" t="s">
        <v>5240</v>
      </c>
      <c r="AO4661" s="5" t="s">
        <v>89</v>
      </c>
      <c r="AP4661" s="6" t="s">
        <v>5219</v>
      </c>
      <c r="AR4661" s="7" t="s">
        <v>90</v>
      </c>
      <c r="AT4661" s="4" t="str">
        <f>CONCATENATE(AU4661,", ",AV4661,", ",AW4661,", ",AX4661,", ",AY4661,", ",AZ4661,", ",BA4661)</f>
        <v>Europe, France, FR, Bretagne, Ille-et-Vilaine, Rennes, Campus Institut Agro Rennes</v>
      </c>
      <c r="AU4661" s="1" t="s">
        <v>91</v>
      </c>
      <c r="AV4661" s="1" t="s">
        <v>92</v>
      </c>
      <c r="AW4661" s="1" t="s">
        <v>93</v>
      </c>
      <c r="AX4661" s="1" t="s">
        <v>94</v>
      </c>
      <c r="AY4661" s="1" t="s">
        <v>95</v>
      </c>
      <c r="AZ4661" s="1" t="s">
        <v>96</v>
      </c>
      <c r="BA4661" s="1" t="s">
        <v>5242</v>
      </c>
      <c r="BC4661" s="43"/>
      <c r="BF4661" s="43" t="s">
        <v>4596</v>
      </c>
      <c r="BG4661" s="43" t="s">
        <v>93</v>
      </c>
      <c r="BH4661" s="7" t="s">
        <v>97</v>
      </c>
      <c r="BJ4661" s="7" t="s">
        <v>98</v>
      </c>
      <c r="BK4661" s="7" t="s">
        <v>99</v>
      </c>
      <c r="BL4661" s="7" t="s">
        <v>4597</v>
      </c>
      <c r="BM4661" s="7" t="s">
        <v>4598</v>
      </c>
      <c r="BU4661" s="43">
        <v>1</v>
      </c>
      <c r="BW4661" s="43" t="s">
        <v>103</v>
      </c>
    </row>
    <row r="4662" spans="3:75" x14ac:dyDescent="0.35">
      <c r="C4662" s="43" t="str">
        <f t="shared" si="72"/>
        <v>IARA:BDT-11:2023: 4661</v>
      </c>
      <c r="D4662" s="43">
        <v>4661</v>
      </c>
      <c r="E4662" s="43" t="s">
        <v>5318</v>
      </c>
      <c r="F4662" s="1" t="s">
        <v>73</v>
      </c>
      <c r="G4662" s="43" t="s">
        <v>5262</v>
      </c>
      <c r="H4662" s="2">
        <v>45241</v>
      </c>
      <c r="J4662" s="12">
        <f>YEAR(H4662)</f>
        <v>2023</v>
      </c>
      <c r="K4662" s="12">
        <v>11</v>
      </c>
      <c r="L4662" s="12">
        <v>11</v>
      </c>
      <c r="P4662" s="12" t="s">
        <v>75</v>
      </c>
      <c r="Q4662" s="12" t="str">
        <f>CONCATENATE(X4662," ",Y4662)</f>
        <v>Sturnus vulgaris</v>
      </c>
      <c r="R4662" s="14" t="str">
        <f>CONCATENATE(S4662,", ",T4662,", ",U4662,", ",V4662,", ",W4662,", ",X4662,", ",Y4662)</f>
        <v>Animalia, Chordata, Aves, Passeriformes, Sturnidae, Sturnus, vulgaris</v>
      </c>
      <c r="S4662" s="6" t="s">
        <v>76</v>
      </c>
      <c r="T4662" s="6" t="s">
        <v>77</v>
      </c>
      <c r="U4662" s="6" t="s">
        <v>78</v>
      </c>
      <c r="V4662" s="12" t="s">
        <v>79</v>
      </c>
      <c r="W4662" s="12" t="s">
        <v>112</v>
      </c>
      <c r="X4662" s="12" t="s">
        <v>113</v>
      </c>
      <c r="Y4662" s="12" t="s">
        <v>114</v>
      </c>
      <c r="AA4662" s="12" t="s">
        <v>83</v>
      </c>
      <c r="AB4662" s="6" t="s">
        <v>84</v>
      </c>
      <c r="AC4662" s="12" t="s">
        <v>115</v>
      </c>
      <c r="AD4662" s="6" t="s">
        <v>5219</v>
      </c>
      <c r="AE4662" s="2">
        <v>45241</v>
      </c>
      <c r="AF4662" s="43" t="s">
        <v>87</v>
      </c>
      <c r="AG4662" s="7" t="s">
        <v>116</v>
      </c>
      <c r="AH4662" s="43" t="s">
        <v>1334</v>
      </c>
      <c r="AI4662" s="43" t="s">
        <v>1333</v>
      </c>
      <c r="AL4662" s="43">
        <v>10</v>
      </c>
      <c r="AN4662" s="46" t="s">
        <v>5240</v>
      </c>
      <c r="AO4662" s="5" t="s">
        <v>89</v>
      </c>
      <c r="AP4662" s="6" t="s">
        <v>5219</v>
      </c>
      <c r="AR4662" s="7" t="s">
        <v>90</v>
      </c>
      <c r="AT4662" s="4" t="str">
        <f>CONCATENATE(AU4662,", ",AV4662,", ",AW4662,", ",AX4662,", ",AY4662,", ",AZ4662,", ",BA4662)</f>
        <v>Europe, France, FR, Bretagne, Ille-et-Vilaine, Rennes, Campus Institut Agro Rennes</v>
      </c>
      <c r="AU4662" s="1" t="s">
        <v>91</v>
      </c>
      <c r="AV4662" s="1" t="s">
        <v>92</v>
      </c>
      <c r="AW4662" s="1" t="s">
        <v>93</v>
      </c>
      <c r="AX4662" s="1" t="s">
        <v>94</v>
      </c>
      <c r="AY4662" s="1" t="s">
        <v>95</v>
      </c>
      <c r="AZ4662" s="1" t="s">
        <v>96</v>
      </c>
      <c r="BA4662" s="1" t="s">
        <v>5242</v>
      </c>
      <c r="BC4662" s="43"/>
      <c r="BF4662" s="43" t="s">
        <v>4596</v>
      </c>
      <c r="BG4662" s="43" t="s">
        <v>93</v>
      </c>
      <c r="BH4662" s="7" t="s">
        <v>97</v>
      </c>
      <c r="BJ4662" s="7" t="s">
        <v>98</v>
      </c>
      <c r="BK4662" s="7" t="s">
        <v>99</v>
      </c>
      <c r="BL4662" s="7" t="s">
        <v>4597</v>
      </c>
      <c r="BM4662" s="7" t="s">
        <v>4598</v>
      </c>
      <c r="BU4662" s="43">
        <v>1</v>
      </c>
      <c r="BW4662" s="43" t="s">
        <v>103</v>
      </c>
    </row>
    <row r="4663" spans="3:75" x14ac:dyDescent="0.35">
      <c r="C4663" s="43" t="str">
        <f t="shared" si="72"/>
        <v>IARA:BDT-11:2023: 4662</v>
      </c>
      <c r="D4663" s="43">
        <v>4662</v>
      </c>
      <c r="E4663" s="43" t="s">
        <v>5318</v>
      </c>
      <c r="F4663" s="1" t="s">
        <v>73</v>
      </c>
      <c r="G4663" s="43" t="s">
        <v>5262</v>
      </c>
      <c r="H4663" s="2">
        <v>45241</v>
      </c>
      <c r="J4663" s="12">
        <f>YEAR(H4663)</f>
        <v>2023</v>
      </c>
      <c r="K4663" s="12">
        <v>11</v>
      </c>
      <c r="L4663" s="12">
        <v>11</v>
      </c>
      <c r="P4663" s="12" t="s">
        <v>75</v>
      </c>
      <c r="Q4663" s="12" t="str">
        <f>CONCATENATE(X4663," ",Y4663)</f>
        <v>Sturnus vulgaris</v>
      </c>
      <c r="R4663" s="14" t="str">
        <f>CONCATENATE(S4663,", ",T4663,", ",U4663,", ",V4663,", ",W4663,", ",X4663,", ",Y4663)</f>
        <v>Animalia, Chordata, Aves, Passeriformes, Sturnidae, Sturnus, vulgaris</v>
      </c>
      <c r="S4663" s="6" t="s">
        <v>76</v>
      </c>
      <c r="T4663" s="6" t="s">
        <v>77</v>
      </c>
      <c r="U4663" s="6" t="s">
        <v>78</v>
      </c>
      <c r="V4663" s="12" t="s">
        <v>79</v>
      </c>
      <c r="W4663" s="12" t="s">
        <v>112</v>
      </c>
      <c r="X4663" s="12" t="s">
        <v>113</v>
      </c>
      <c r="Y4663" s="12" t="s">
        <v>114</v>
      </c>
      <c r="AA4663" s="12" t="s">
        <v>83</v>
      </c>
      <c r="AB4663" s="6" t="s">
        <v>84</v>
      </c>
      <c r="AC4663" s="12" t="s">
        <v>115</v>
      </c>
      <c r="AD4663" s="6" t="s">
        <v>5219</v>
      </c>
      <c r="AE4663" s="2">
        <v>45241</v>
      </c>
      <c r="AF4663" s="43" t="s">
        <v>87</v>
      </c>
      <c r="AG4663" s="7" t="s">
        <v>116</v>
      </c>
      <c r="AH4663" s="43" t="s">
        <v>1336</v>
      </c>
      <c r="AI4663" s="43" t="s">
        <v>1335</v>
      </c>
      <c r="AL4663" s="43">
        <v>10</v>
      </c>
      <c r="AN4663" s="46" t="s">
        <v>5240</v>
      </c>
      <c r="AO4663" s="5" t="s">
        <v>89</v>
      </c>
      <c r="AP4663" s="6" t="s">
        <v>5219</v>
      </c>
      <c r="AR4663" s="7" t="s">
        <v>90</v>
      </c>
      <c r="AT4663" s="4" t="str">
        <f>CONCATENATE(AU4663,", ",AV4663,", ",AW4663,", ",AX4663,", ",AY4663,", ",AZ4663,", ",BA4663)</f>
        <v>Europe, France, FR, Bretagne, Ille-et-Vilaine, Rennes, Campus Institut Agro Rennes</v>
      </c>
      <c r="AU4663" s="1" t="s">
        <v>91</v>
      </c>
      <c r="AV4663" s="1" t="s">
        <v>92</v>
      </c>
      <c r="AW4663" s="1" t="s">
        <v>93</v>
      </c>
      <c r="AX4663" s="1" t="s">
        <v>94</v>
      </c>
      <c r="AY4663" s="1" t="s">
        <v>95</v>
      </c>
      <c r="AZ4663" s="1" t="s">
        <v>96</v>
      </c>
      <c r="BA4663" s="1" t="s">
        <v>5242</v>
      </c>
      <c r="BC4663" s="43"/>
      <c r="BF4663" s="43" t="s">
        <v>4596</v>
      </c>
      <c r="BG4663" s="43" t="s">
        <v>93</v>
      </c>
      <c r="BH4663" s="7" t="s">
        <v>97</v>
      </c>
      <c r="BJ4663" s="7" t="s">
        <v>98</v>
      </c>
      <c r="BK4663" s="7" t="s">
        <v>99</v>
      </c>
      <c r="BL4663" s="7" t="s">
        <v>4597</v>
      </c>
      <c r="BM4663" s="7" t="s">
        <v>4598</v>
      </c>
      <c r="BU4663" s="43">
        <v>1</v>
      </c>
      <c r="BW4663" s="43" t="s">
        <v>103</v>
      </c>
    </row>
    <row r="4664" spans="3:75" x14ac:dyDescent="0.35">
      <c r="C4664" s="43" t="str">
        <f t="shared" si="72"/>
        <v>IARA:BDT-11:2023: 4663</v>
      </c>
      <c r="D4664" s="43">
        <v>4663</v>
      </c>
      <c r="E4664" s="43" t="s">
        <v>5318</v>
      </c>
      <c r="F4664" s="1" t="s">
        <v>73</v>
      </c>
      <c r="G4664" s="43" t="s">
        <v>5262</v>
      </c>
      <c r="H4664" s="2">
        <v>45241</v>
      </c>
      <c r="J4664" s="12">
        <f>YEAR(H4664)</f>
        <v>2023</v>
      </c>
      <c r="K4664" s="12">
        <v>11</v>
      </c>
      <c r="L4664" s="12">
        <v>11</v>
      </c>
      <c r="P4664" s="12" t="s">
        <v>75</v>
      </c>
      <c r="Q4664" s="12" t="str">
        <f>CONCATENATE(X4664," ",Y4664)</f>
        <v>Sturnus vulgaris</v>
      </c>
      <c r="R4664" s="14" t="str">
        <f>CONCATENATE(S4664,", ",T4664,", ",U4664,", ",V4664,", ",W4664,", ",X4664,", ",Y4664)</f>
        <v>Animalia, Chordata, Aves, Passeriformes, Sturnidae, Sturnus, vulgaris</v>
      </c>
      <c r="S4664" s="6" t="s">
        <v>76</v>
      </c>
      <c r="T4664" s="6" t="s">
        <v>77</v>
      </c>
      <c r="U4664" s="6" t="s">
        <v>78</v>
      </c>
      <c r="V4664" s="12" t="s">
        <v>79</v>
      </c>
      <c r="W4664" s="12" t="s">
        <v>112</v>
      </c>
      <c r="X4664" s="12" t="s">
        <v>113</v>
      </c>
      <c r="Y4664" s="12" t="s">
        <v>114</v>
      </c>
      <c r="AA4664" s="12" t="s">
        <v>83</v>
      </c>
      <c r="AB4664" s="6" t="s">
        <v>84</v>
      </c>
      <c r="AC4664" s="12" t="s">
        <v>115</v>
      </c>
      <c r="AD4664" s="6" t="s">
        <v>5219</v>
      </c>
      <c r="AE4664" s="2">
        <v>45241</v>
      </c>
      <c r="AF4664" s="43" t="s">
        <v>87</v>
      </c>
      <c r="AG4664" s="7" t="s">
        <v>116</v>
      </c>
      <c r="AH4664" s="43" t="s">
        <v>1338</v>
      </c>
      <c r="AI4664" s="43" t="s">
        <v>1337</v>
      </c>
      <c r="AL4664" s="43">
        <v>10</v>
      </c>
      <c r="AN4664" s="46" t="s">
        <v>5240</v>
      </c>
      <c r="AO4664" s="5" t="s">
        <v>89</v>
      </c>
      <c r="AP4664" s="6" t="s">
        <v>5219</v>
      </c>
      <c r="AR4664" s="7" t="s">
        <v>90</v>
      </c>
      <c r="AT4664" s="4" t="str">
        <f>CONCATENATE(AU4664,", ",AV4664,", ",AW4664,", ",AX4664,", ",AY4664,", ",AZ4664,", ",BA4664)</f>
        <v>Europe, France, FR, Bretagne, Ille-et-Vilaine, Rennes, Campus Institut Agro Rennes</v>
      </c>
      <c r="AU4664" s="1" t="s">
        <v>91</v>
      </c>
      <c r="AV4664" s="1" t="s">
        <v>92</v>
      </c>
      <c r="AW4664" s="1" t="s">
        <v>93</v>
      </c>
      <c r="AX4664" s="1" t="s">
        <v>94</v>
      </c>
      <c r="AY4664" s="1" t="s">
        <v>95</v>
      </c>
      <c r="AZ4664" s="1" t="s">
        <v>96</v>
      </c>
      <c r="BA4664" s="1" t="s">
        <v>5242</v>
      </c>
      <c r="BC4664" s="43"/>
      <c r="BF4664" s="43" t="s">
        <v>4596</v>
      </c>
      <c r="BG4664" s="43" t="s">
        <v>93</v>
      </c>
      <c r="BH4664" s="7" t="s">
        <v>97</v>
      </c>
      <c r="BJ4664" s="7" t="s">
        <v>98</v>
      </c>
      <c r="BK4664" s="7" t="s">
        <v>99</v>
      </c>
      <c r="BL4664" s="7" t="s">
        <v>4597</v>
      </c>
      <c r="BM4664" s="7" t="s">
        <v>4598</v>
      </c>
      <c r="BU4664" s="43">
        <v>1</v>
      </c>
      <c r="BW4664" s="43" t="s">
        <v>103</v>
      </c>
    </row>
    <row r="4665" spans="3:75" x14ac:dyDescent="0.35">
      <c r="C4665" s="43" t="str">
        <f t="shared" si="72"/>
        <v>IARA:BDT-11:2023: 4664</v>
      </c>
      <c r="D4665" s="43">
        <v>4664</v>
      </c>
      <c r="E4665" s="43" t="s">
        <v>5318</v>
      </c>
      <c r="F4665" s="1" t="s">
        <v>73</v>
      </c>
      <c r="G4665" s="43" t="s">
        <v>5262</v>
      </c>
      <c r="H4665" s="2">
        <v>45241</v>
      </c>
      <c r="J4665" s="12">
        <f>YEAR(H4665)</f>
        <v>2023</v>
      </c>
      <c r="K4665" s="12">
        <v>11</v>
      </c>
      <c r="L4665" s="12">
        <v>11</v>
      </c>
      <c r="P4665" s="12" t="s">
        <v>75</v>
      </c>
      <c r="Q4665" s="12" t="str">
        <f>CONCATENATE(X4665," ",Y4665)</f>
        <v>Sturnus vulgaris</v>
      </c>
      <c r="R4665" s="14" t="str">
        <f>CONCATENATE(S4665,", ",T4665,", ",U4665,", ",V4665,", ",W4665,", ",X4665,", ",Y4665)</f>
        <v>Animalia, Chordata, Aves, Passeriformes, Sturnidae, Sturnus, vulgaris</v>
      </c>
      <c r="S4665" s="6" t="s">
        <v>76</v>
      </c>
      <c r="T4665" s="6" t="s">
        <v>77</v>
      </c>
      <c r="U4665" s="6" t="s">
        <v>78</v>
      </c>
      <c r="V4665" s="12" t="s">
        <v>79</v>
      </c>
      <c r="W4665" s="12" t="s">
        <v>112</v>
      </c>
      <c r="X4665" s="12" t="s">
        <v>113</v>
      </c>
      <c r="Y4665" s="12" t="s">
        <v>114</v>
      </c>
      <c r="AA4665" s="12" t="s">
        <v>83</v>
      </c>
      <c r="AB4665" s="6" t="s">
        <v>84</v>
      </c>
      <c r="AC4665" s="12" t="s">
        <v>115</v>
      </c>
      <c r="AD4665" s="6" t="s">
        <v>5219</v>
      </c>
      <c r="AE4665" s="2">
        <v>45241</v>
      </c>
      <c r="AF4665" s="43" t="s">
        <v>87</v>
      </c>
      <c r="AG4665" s="7" t="s">
        <v>116</v>
      </c>
      <c r="AH4665" s="43" t="s">
        <v>1340</v>
      </c>
      <c r="AI4665" s="43" t="s">
        <v>1339</v>
      </c>
      <c r="AL4665" s="43">
        <v>10</v>
      </c>
      <c r="AN4665" s="46" t="s">
        <v>5240</v>
      </c>
      <c r="AO4665" s="5" t="s">
        <v>89</v>
      </c>
      <c r="AP4665" s="6" t="s">
        <v>5219</v>
      </c>
      <c r="AR4665" s="7" t="s">
        <v>90</v>
      </c>
      <c r="AT4665" s="4" t="str">
        <f>CONCATENATE(AU4665,", ",AV4665,", ",AW4665,", ",AX4665,", ",AY4665,", ",AZ4665,", ",BA4665)</f>
        <v>Europe, France, FR, Bretagne, Ille-et-Vilaine, Rennes, Campus Institut Agro Rennes</v>
      </c>
      <c r="AU4665" s="1" t="s">
        <v>91</v>
      </c>
      <c r="AV4665" s="1" t="s">
        <v>92</v>
      </c>
      <c r="AW4665" s="1" t="s">
        <v>93</v>
      </c>
      <c r="AX4665" s="1" t="s">
        <v>94</v>
      </c>
      <c r="AY4665" s="1" t="s">
        <v>95</v>
      </c>
      <c r="AZ4665" s="1" t="s">
        <v>96</v>
      </c>
      <c r="BA4665" s="1" t="s">
        <v>5242</v>
      </c>
      <c r="BC4665" s="43"/>
      <c r="BF4665" s="43" t="s">
        <v>4596</v>
      </c>
      <c r="BG4665" s="43" t="s">
        <v>93</v>
      </c>
      <c r="BH4665" s="7" t="s">
        <v>97</v>
      </c>
      <c r="BJ4665" s="7" t="s">
        <v>98</v>
      </c>
      <c r="BK4665" s="7" t="s">
        <v>99</v>
      </c>
      <c r="BL4665" s="7" t="s">
        <v>4597</v>
      </c>
      <c r="BM4665" s="7" t="s">
        <v>4598</v>
      </c>
      <c r="BU4665" s="43">
        <v>1</v>
      </c>
      <c r="BW4665" s="43" t="s">
        <v>103</v>
      </c>
    </row>
    <row r="4666" spans="3:75" x14ac:dyDescent="0.35">
      <c r="C4666" s="43" t="str">
        <f t="shared" si="72"/>
        <v>IARA:BDT-11:2023: 4665</v>
      </c>
      <c r="D4666" s="43">
        <v>4665</v>
      </c>
      <c r="E4666" s="43" t="s">
        <v>5318</v>
      </c>
      <c r="F4666" s="1" t="s">
        <v>73</v>
      </c>
      <c r="G4666" s="43" t="s">
        <v>5262</v>
      </c>
      <c r="H4666" s="2">
        <v>45241</v>
      </c>
      <c r="J4666" s="12">
        <f>YEAR(H4666)</f>
        <v>2023</v>
      </c>
      <c r="K4666" s="12">
        <v>11</v>
      </c>
      <c r="L4666" s="12">
        <v>11</v>
      </c>
      <c r="P4666" s="12" t="s">
        <v>75</v>
      </c>
      <c r="Q4666" s="12" t="str">
        <f>CONCATENATE(X4666," ",Y4666)</f>
        <v>Pica pica</v>
      </c>
      <c r="R4666" s="14" t="str">
        <f>CONCATENATE(S4666,", ",T4666,", ",U4666,", ",V4666,", ",W4666,", ",X4666,", ",Y4666)</f>
        <v>Animalia, Chordata, Aves, Passeriformes, Corvidae, Pica, pica</v>
      </c>
      <c r="S4666" s="6" t="s">
        <v>76</v>
      </c>
      <c r="T4666" s="6" t="s">
        <v>77</v>
      </c>
      <c r="U4666" s="6" t="s">
        <v>78</v>
      </c>
      <c r="V4666" s="12" t="s">
        <v>79</v>
      </c>
      <c r="W4666" s="12" t="s">
        <v>104</v>
      </c>
      <c r="X4666" s="12" t="s">
        <v>155</v>
      </c>
      <c r="Y4666" s="12" t="s">
        <v>156</v>
      </c>
      <c r="AA4666" s="12" t="s">
        <v>83</v>
      </c>
      <c r="AB4666" s="6" t="s">
        <v>84</v>
      </c>
      <c r="AC4666" s="12" t="s">
        <v>157</v>
      </c>
      <c r="AD4666" s="6" t="s">
        <v>5219</v>
      </c>
      <c r="AE4666" s="2">
        <v>45241</v>
      </c>
      <c r="AF4666" s="43" t="s">
        <v>87</v>
      </c>
      <c r="AG4666" s="7" t="s">
        <v>158</v>
      </c>
      <c r="AH4666" s="43" t="s">
        <v>1342</v>
      </c>
      <c r="AI4666" s="43" t="s">
        <v>1341</v>
      </c>
      <c r="AL4666" s="43">
        <v>10</v>
      </c>
      <c r="AN4666" s="46" t="s">
        <v>5240</v>
      </c>
      <c r="AO4666" s="5" t="s">
        <v>89</v>
      </c>
      <c r="AP4666" s="6" t="s">
        <v>5219</v>
      </c>
      <c r="AR4666" s="7" t="s">
        <v>90</v>
      </c>
      <c r="AT4666" s="4" t="str">
        <f>CONCATENATE(AU4666,", ",AV4666,", ",AW4666,", ",AX4666,", ",AY4666,", ",AZ4666,", ",BA4666)</f>
        <v>Europe, France, FR, Bretagne, Ille-et-Vilaine, Rennes, Campus Institut Agro Rennes</v>
      </c>
      <c r="AU4666" s="1" t="s">
        <v>91</v>
      </c>
      <c r="AV4666" s="1" t="s">
        <v>92</v>
      </c>
      <c r="AW4666" s="1" t="s">
        <v>93</v>
      </c>
      <c r="AX4666" s="1" t="s">
        <v>94</v>
      </c>
      <c r="AY4666" s="1" t="s">
        <v>95</v>
      </c>
      <c r="AZ4666" s="1" t="s">
        <v>96</v>
      </c>
      <c r="BA4666" s="1" t="s">
        <v>5242</v>
      </c>
      <c r="BC4666" s="43"/>
      <c r="BF4666" s="43" t="s">
        <v>4596</v>
      </c>
      <c r="BG4666" s="43" t="s">
        <v>93</v>
      </c>
      <c r="BH4666" s="7" t="s">
        <v>97</v>
      </c>
      <c r="BJ4666" s="7" t="s">
        <v>98</v>
      </c>
      <c r="BK4666" s="7" t="s">
        <v>99</v>
      </c>
      <c r="BL4666" s="7" t="s">
        <v>4597</v>
      </c>
      <c r="BM4666" s="7" t="s">
        <v>4598</v>
      </c>
      <c r="BU4666" s="43">
        <v>1</v>
      </c>
      <c r="BW4666" s="43" t="s">
        <v>103</v>
      </c>
    </row>
    <row r="4667" spans="3:75" x14ac:dyDescent="0.35">
      <c r="C4667" s="43" t="str">
        <f t="shared" si="72"/>
        <v>IARA:BDT-11:2023: 4666</v>
      </c>
      <c r="D4667" s="43">
        <v>4666</v>
      </c>
      <c r="E4667" s="43" t="s">
        <v>5318</v>
      </c>
      <c r="F4667" s="1" t="s">
        <v>73</v>
      </c>
      <c r="G4667" s="43" t="s">
        <v>5262</v>
      </c>
      <c r="H4667" s="2">
        <v>45241</v>
      </c>
      <c r="J4667" s="12">
        <f>YEAR(H4667)</f>
        <v>2023</v>
      </c>
      <c r="K4667" s="12">
        <v>11</v>
      </c>
      <c r="L4667" s="12">
        <v>11</v>
      </c>
      <c r="P4667" s="12" t="s">
        <v>75</v>
      </c>
      <c r="Q4667" s="12" t="str">
        <f>CONCATENATE(X4667," ",Y4667)</f>
        <v>Sturnus vulgaris</v>
      </c>
      <c r="R4667" s="14" t="str">
        <f>CONCATENATE(S4667,", ",T4667,", ",U4667,", ",V4667,", ",W4667,", ",X4667,", ",Y4667)</f>
        <v>Animalia, Chordata, Aves, Passeriformes, Sturnidae, Sturnus, vulgaris</v>
      </c>
      <c r="S4667" s="6" t="s">
        <v>76</v>
      </c>
      <c r="T4667" s="6" t="s">
        <v>77</v>
      </c>
      <c r="U4667" s="6" t="s">
        <v>78</v>
      </c>
      <c r="V4667" s="12" t="s">
        <v>79</v>
      </c>
      <c r="W4667" s="12" t="s">
        <v>112</v>
      </c>
      <c r="X4667" s="12" t="s">
        <v>113</v>
      </c>
      <c r="Y4667" s="12" t="s">
        <v>114</v>
      </c>
      <c r="AA4667" s="12" t="s">
        <v>83</v>
      </c>
      <c r="AB4667" s="6" t="s">
        <v>84</v>
      </c>
      <c r="AC4667" s="12" t="s">
        <v>115</v>
      </c>
      <c r="AD4667" s="6" t="s">
        <v>5219</v>
      </c>
      <c r="AE4667" s="2">
        <v>45241</v>
      </c>
      <c r="AF4667" s="43" t="s">
        <v>87</v>
      </c>
      <c r="AG4667" s="7" t="s">
        <v>116</v>
      </c>
      <c r="AH4667" s="43" t="s">
        <v>1344</v>
      </c>
      <c r="AI4667" s="43" t="s">
        <v>1343</v>
      </c>
      <c r="AL4667" s="43">
        <v>10</v>
      </c>
      <c r="AN4667" s="46" t="s">
        <v>5240</v>
      </c>
      <c r="AO4667" s="5" t="s">
        <v>89</v>
      </c>
      <c r="AP4667" s="6" t="s">
        <v>5219</v>
      </c>
      <c r="AR4667" s="7" t="s">
        <v>90</v>
      </c>
      <c r="AT4667" s="4" t="str">
        <f>CONCATENATE(AU4667,", ",AV4667,", ",AW4667,", ",AX4667,", ",AY4667,", ",AZ4667,", ",BA4667)</f>
        <v>Europe, France, FR, Bretagne, Ille-et-Vilaine, Rennes, Campus Institut Agro Rennes</v>
      </c>
      <c r="AU4667" s="1" t="s">
        <v>91</v>
      </c>
      <c r="AV4667" s="1" t="s">
        <v>92</v>
      </c>
      <c r="AW4667" s="1" t="s">
        <v>93</v>
      </c>
      <c r="AX4667" s="1" t="s">
        <v>94</v>
      </c>
      <c r="AY4667" s="1" t="s">
        <v>95</v>
      </c>
      <c r="AZ4667" s="1" t="s">
        <v>96</v>
      </c>
      <c r="BA4667" s="1" t="s">
        <v>5242</v>
      </c>
      <c r="BC4667" s="43"/>
      <c r="BF4667" s="43" t="s">
        <v>4596</v>
      </c>
      <c r="BG4667" s="43" t="s">
        <v>93</v>
      </c>
      <c r="BH4667" s="7" t="s">
        <v>97</v>
      </c>
      <c r="BJ4667" s="7" t="s">
        <v>98</v>
      </c>
      <c r="BK4667" s="7" t="s">
        <v>99</v>
      </c>
      <c r="BL4667" s="7" t="s">
        <v>4597</v>
      </c>
      <c r="BM4667" s="7" t="s">
        <v>4598</v>
      </c>
      <c r="BU4667" s="43">
        <v>1</v>
      </c>
      <c r="BW4667" s="43" t="s">
        <v>103</v>
      </c>
    </row>
    <row r="4668" spans="3:75" x14ac:dyDescent="0.35">
      <c r="C4668" s="43" t="str">
        <f t="shared" si="72"/>
        <v>IARA:BDT-11:2023: 4667</v>
      </c>
      <c r="D4668" s="43">
        <v>4667</v>
      </c>
      <c r="E4668" s="43" t="s">
        <v>5318</v>
      </c>
      <c r="F4668" s="1" t="s">
        <v>73</v>
      </c>
      <c r="G4668" s="43" t="s">
        <v>5262</v>
      </c>
      <c r="H4668" s="2">
        <v>45241</v>
      </c>
      <c r="J4668" s="12">
        <f>YEAR(H4668)</f>
        <v>2023</v>
      </c>
      <c r="K4668" s="12">
        <v>11</v>
      </c>
      <c r="L4668" s="12">
        <v>11</v>
      </c>
      <c r="P4668" s="12" t="s">
        <v>75</v>
      </c>
      <c r="Q4668" s="12" t="str">
        <f>CONCATENATE(X4668," ",Y4668)</f>
        <v>Columba palumbus</v>
      </c>
      <c r="R4668" s="14" t="str">
        <f>CONCATENATE(S4668,", ",T4668,", ",U4668,", ",V4668,", ",W4668,", ",X4668,", ",Y4668)</f>
        <v>Animalia, Chordata, Aves, Columbiformes, Columbidae, Columba, palumbus</v>
      </c>
      <c r="S4668" s="6" t="s">
        <v>76</v>
      </c>
      <c r="T4668" s="6" t="s">
        <v>77</v>
      </c>
      <c r="U4668" s="6" t="s">
        <v>78</v>
      </c>
      <c r="V4668" s="12" t="s">
        <v>159</v>
      </c>
      <c r="W4668" s="12" t="s">
        <v>160</v>
      </c>
      <c r="X4668" s="12" t="s">
        <v>161</v>
      </c>
      <c r="Y4668" s="12" t="s">
        <v>162</v>
      </c>
      <c r="AA4668" s="12" t="s">
        <v>83</v>
      </c>
      <c r="AB4668" s="6" t="s">
        <v>84</v>
      </c>
      <c r="AC4668" s="12" t="s">
        <v>163</v>
      </c>
      <c r="AD4668" s="6" t="s">
        <v>5219</v>
      </c>
      <c r="AE4668" s="2">
        <v>45241</v>
      </c>
      <c r="AF4668" s="43" t="s">
        <v>87</v>
      </c>
      <c r="AG4668" s="7" t="s">
        <v>164</v>
      </c>
      <c r="AH4668" s="43" t="s">
        <v>1346</v>
      </c>
      <c r="AI4668" s="43" t="s">
        <v>1345</v>
      </c>
      <c r="AL4668" s="43">
        <v>10</v>
      </c>
      <c r="AN4668" s="46" t="s">
        <v>5240</v>
      </c>
      <c r="AO4668" s="5" t="s">
        <v>89</v>
      </c>
      <c r="AP4668" s="6" t="s">
        <v>5219</v>
      </c>
      <c r="AR4668" s="7" t="s">
        <v>90</v>
      </c>
      <c r="AT4668" s="4" t="str">
        <f>CONCATENATE(AU4668,", ",AV4668,", ",AW4668,", ",AX4668,", ",AY4668,", ",AZ4668,", ",BA4668)</f>
        <v>Europe, France, FR, Bretagne, Ille-et-Vilaine, Rennes, Campus Institut Agro Rennes</v>
      </c>
      <c r="AU4668" s="1" t="s">
        <v>91</v>
      </c>
      <c r="AV4668" s="1" t="s">
        <v>92</v>
      </c>
      <c r="AW4668" s="1" t="s">
        <v>93</v>
      </c>
      <c r="AX4668" s="1" t="s">
        <v>94</v>
      </c>
      <c r="AY4668" s="1" t="s">
        <v>95</v>
      </c>
      <c r="AZ4668" s="1" t="s">
        <v>96</v>
      </c>
      <c r="BA4668" s="1" t="s">
        <v>5242</v>
      </c>
      <c r="BC4668" s="43"/>
      <c r="BF4668" s="43" t="s">
        <v>4596</v>
      </c>
      <c r="BG4668" s="43" t="s">
        <v>93</v>
      </c>
      <c r="BH4668" s="7" t="s">
        <v>97</v>
      </c>
      <c r="BJ4668" s="7" t="s">
        <v>98</v>
      </c>
      <c r="BK4668" s="7" t="s">
        <v>99</v>
      </c>
      <c r="BL4668" s="7" t="s">
        <v>4597</v>
      </c>
      <c r="BM4668" s="7" t="s">
        <v>4598</v>
      </c>
      <c r="BU4668" s="43">
        <v>1</v>
      </c>
      <c r="BW4668" s="43" t="s">
        <v>103</v>
      </c>
    </row>
    <row r="4669" spans="3:75" x14ac:dyDescent="0.35">
      <c r="C4669" s="43" t="str">
        <f t="shared" si="72"/>
        <v>IARA:BDT-11:2023: 4668</v>
      </c>
      <c r="D4669" s="43">
        <v>4668</v>
      </c>
      <c r="E4669" s="43" t="s">
        <v>5318</v>
      </c>
      <c r="F4669" s="1" t="s">
        <v>73</v>
      </c>
      <c r="G4669" s="43" t="s">
        <v>5262</v>
      </c>
      <c r="H4669" s="2">
        <v>45241</v>
      </c>
      <c r="J4669" s="12">
        <f>YEAR(H4669)</f>
        <v>2023</v>
      </c>
      <c r="K4669" s="12">
        <v>11</v>
      </c>
      <c r="L4669" s="12">
        <v>11</v>
      </c>
      <c r="P4669" s="12" t="s">
        <v>75</v>
      </c>
      <c r="Q4669" s="12" t="str">
        <f>CONCATENATE(X4669," ",Y4669)</f>
        <v>Turdus merula</v>
      </c>
      <c r="R4669" s="14" t="str">
        <f>CONCATENATE(S4669,", ",T4669,", ",U4669,", ",V4669,", ",W4669,", ",X4669,", ",Y4669)</f>
        <v>Animalia, Chordata, Aves, Passeriformes, Turdidae, Turdus, merula</v>
      </c>
      <c r="S4669" s="6" t="s">
        <v>76</v>
      </c>
      <c r="T4669" s="6" t="s">
        <v>77</v>
      </c>
      <c r="U4669" s="6" t="s">
        <v>78</v>
      </c>
      <c r="V4669" s="17" t="s">
        <v>79</v>
      </c>
      <c r="W4669" s="17" t="s">
        <v>126</v>
      </c>
      <c r="X4669" s="17" t="s">
        <v>127</v>
      </c>
      <c r="Y4669" s="17" t="s">
        <v>132</v>
      </c>
      <c r="AA4669" s="12" t="s">
        <v>83</v>
      </c>
      <c r="AB4669" s="6" t="s">
        <v>84</v>
      </c>
      <c r="AC4669" s="12" t="s">
        <v>133</v>
      </c>
      <c r="AD4669" s="6" t="s">
        <v>5219</v>
      </c>
      <c r="AE4669" s="2">
        <v>45241</v>
      </c>
      <c r="AF4669" s="43" t="s">
        <v>87</v>
      </c>
      <c r="AG4669" s="7" t="s">
        <v>134</v>
      </c>
      <c r="AH4669" s="43" t="s">
        <v>1348</v>
      </c>
      <c r="AI4669" s="43" t="s">
        <v>1347</v>
      </c>
      <c r="AL4669" s="43">
        <v>10</v>
      </c>
      <c r="AN4669" s="46" t="s">
        <v>5240</v>
      </c>
      <c r="AO4669" s="5" t="s">
        <v>89</v>
      </c>
      <c r="AP4669" s="6" t="s">
        <v>5219</v>
      </c>
      <c r="AR4669" s="7" t="s">
        <v>90</v>
      </c>
      <c r="AT4669" s="4" t="str">
        <f>CONCATENATE(AU4669,", ",AV4669,", ",AW4669,", ",AX4669,", ",AY4669,", ",AZ4669,", ",BA4669)</f>
        <v>Europe, France, FR, Bretagne, Ille-et-Vilaine, Rennes, Campus Institut Agro Rennes</v>
      </c>
      <c r="AU4669" s="1" t="s">
        <v>91</v>
      </c>
      <c r="AV4669" s="1" t="s">
        <v>92</v>
      </c>
      <c r="AW4669" s="1" t="s">
        <v>93</v>
      </c>
      <c r="AX4669" s="1" t="s">
        <v>94</v>
      </c>
      <c r="AY4669" s="1" t="s">
        <v>95</v>
      </c>
      <c r="AZ4669" s="1" t="s">
        <v>96</v>
      </c>
      <c r="BA4669" s="1" t="s">
        <v>5242</v>
      </c>
      <c r="BC4669" s="43"/>
      <c r="BF4669" s="43" t="s">
        <v>4596</v>
      </c>
      <c r="BG4669" s="43" t="s">
        <v>93</v>
      </c>
      <c r="BH4669" s="7" t="s">
        <v>97</v>
      </c>
      <c r="BJ4669" s="7" t="s">
        <v>98</v>
      </c>
      <c r="BK4669" s="7" t="s">
        <v>99</v>
      </c>
      <c r="BL4669" s="7" t="s">
        <v>4597</v>
      </c>
      <c r="BM4669" s="7" t="s">
        <v>4598</v>
      </c>
      <c r="BU4669" s="43">
        <v>1</v>
      </c>
      <c r="BW4669" s="43" t="s">
        <v>103</v>
      </c>
    </row>
    <row r="4670" spans="3:75" x14ac:dyDescent="0.35">
      <c r="C4670" s="43" t="str">
        <f t="shared" si="72"/>
        <v>IARA:BDT-11:2023: 4669</v>
      </c>
      <c r="D4670" s="43">
        <v>4669</v>
      </c>
      <c r="E4670" s="43" t="s">
        <v>5318</v>
      </c>
      <c r="F4670" s="1" t="s">
        <v>73</v>
      </c>
      <c r="G4670" s="43" t="s">
        <v>5262</v>
      </c>
      <c r="H4670" s="2">
        <v>45241</v>
      </c>
      <c r="J4670" s="12">
        <f>YEAR(H4670)</f>
        <v>2023</v>
      </c>
      <c r="K4670" s="12">
        <v>11</v>
      </c>
      <c r="L4670" s="12">
        <v>11</v>
      </c>
      <c r="P4670" s="12" t="s">
        <v>75</v>
      </c>
      <c r="Q4670" s="12" t="str">
        <f>CONCATENATE(X4670," ",Y4670)</f>
        <v>Prunella modularis</v>
      </c>
      <c r="R4670" s="14" t="str">
        <f>CONCATENATE(S4670,", ",T4670,", ",U4670,", ",V4670,", ",W4670,", ",X4670,", ",Y4670)</f>
        <v>Animalia, Chordata, Aves, Passeriformes, Prunellidae, Prunella, modularis</v>
      </c>
      <c r="S4670" s="6" t="s">
        <v>76</v>
      </c>
      <c r="T4670" s="6" t="s">
        <v>77</v>
      </c>
      <c r="U4670" s="6" t="s">
        <v>78</v>
      </c>
      <c r="V4670" s="6" t="s">
        <v>79</v>
      </c>
      <c r="W4670" s="6" t="s">
        <v>80</v>
      </c>
      <c r="X4670" s="6" t="s">
        <v>81</v>
      </c>
      <c r="Y4670" s="6" t="s">
        <v>82</v>
      </c>
      <c r="AA4670" s="12" t="s">
        <v>83</v>
      </c>
      <c r="AB4670" s="6" t="s">
        <v>84</v>
      </c>
      <c r="AC4670" s="12" t="s">
        <v>85</v>
      </c>
      <c r="AD4670" s="6" t="s">
        <v>5219</v>
      </c>
      <c r="AE4670" s="2">
        <v>45241</v>
      </c>
      <c r="AF4670" s="43" t="s">
        <v>87</v>
      </c>
      <c r="AG4670" s="7" t="s">
        <v>88</v>
      </c>
      <c r="AH4670" s="43" t="s">
        <v>1350</v>
      </c>
      <c r="AI4670" s="43" t="s">
        <v>1349</v>
      </c>
      <c r="AL4670" s="43">
        <v>10</v>
      </c>
      <c r="AN4670" s="46" t="s">
        <v>5240</v>
      </c>
      <c r="AO4670" s="5" t="s">
        <v>89</v>
      </c>
      <c r="AP4670" s="6" t="s">
        <v>5219</v>
      </c>
      <c r="AR4670" s="7" t="s">
        <v>90</v>
      </c>
      <c r="AT4670" s="4" t="str">
        <f>CONCATENATE(AU4670,", ",AV4670,", ",AW4670,", ",AX4670,", ",AY4670,", ",AZ4670,", ",BA4670)</f>
        <v>Europe, France, FR, Bretagne, Ille-et-Vilaine, Rennes, Campus Institut Agro Rennes</v>
      </c>
      <c r="AU4670" s="1" t="s">
        <v>91</v>
      </c>
      <c r="AV4670" s="1" t="s">
        <v>92</v>
      </c>
      <c r="AW4670" s="1" t="s">
        <v>93</v>
      </c>
      <c r="AX4670" s="1" t="s">
        <v>94</v>
      </c>
      <c r="AY4670" s="1" t="s">
        <v>95</v>
      </c>
      <c r="AZ4670" s="1" t="s">
        <v>96</v>
      </c>
      <c r="BA4670" s="1" t="s">
        <v>5242</v>
      </c>
      <c r="BC4670" s="43"/>
      <c r="BF4670" s="43" t="s">
        <v>4596</v>
      </c>
      <c r="BG4670" s="43" t="s">
        <v>93</v>
      </c>
      <c r="BH4670" s="7" t="s">
        <v>97</v>
      </c>
      <c r="BJ4670" s="7" t="s">
        <v>98</v>
      </c>
      <c r="BK4670" s="7" t="s">
        <v>99</v>
      </c>
      <c r="BL4670" s="7" t="s">
        <v>4597</v>
      </c>
      <c r="BM4670" s="7" t="s">
        <v>4598</v>
      </c>
      <c r="BU4670" s="43">
        <v>1</v>
      </c>
      <c r="BW4670" s="43" t="s">
        <v>103</v>
      </c>
    </row>
    <row r="4671" spans="3:75" x14ac:dyDescent="0.35">
      <c r="C4671" s="43" t="str">
        <f t="shared" si="72"/>
        <v>IARA:BDT-11:2023: 4670</v>
      </c>
      <c r="D4671" s="43">
        <v>4670</v>
      </c>
      <c r="E4671" s="43" t="s">
        <v>5318</v>
      </c>
      <c r="F4671" s="1" t="s">
        <v>73</v>
      </c>
      <c r="G4671" s="43" t="s">
        <v>5262</v>
      </c>
      <c r="H4671" s="2">
        <v>45241</v>
      </c>
      <c r="J4671" s="12">
        <f>YEAR(H4671)</f>
        <v>2023</v>
      </c>
      <c r="K4671" s="12">
        <v>11</v>
      </c>
      <c r="L4671" s="12">
        <v>11</v>
      </c>
      <c r="P4671" s="12" t="s">
        <v>75</v>
      </c>
      <c r="Q4671" s="12" t="str">
        <f>CONCATENATE(X4671," ",Y4671)</f>
        <v>Turdus iliacus</v>
      </c>
      <c r="R4671" s="14" t="str">
        <f>CONCATENATE(S4671,", ",T4671,", ",U4671,", ",V4671,", ",W4671,", ",X4671,", ",Y4671)</f>
        <v>Animalia, Chordata, Aves, Passeriformes, Turdidae, Turdus, iliacus</v>
      </c>
      <c r="S4671" s="6" t="s">
        <v>76</v>
      </c>
      <c r="T4671" s="6" t="s">
        <v>77</v>
      </c>
      <c r="U4671" s="6" t="s">
        <v>78</v>
      </c>
      <c r="V4671" s="6" t="s">
        <v>79</v>
      </c>
      <c r="W4671" s="6" t="s">
        <v>126</v>
      </c>
      <c r="X4671" s="6" t="s">
        <v>127</v>
      </c>
      <c r="Y4671" s="6" t="s">
        <v>329</v>
      </c>
      <c r="AA4671" s="12" t="s">
        <v>83</v>
      </c>
      <c r="AB4671" s="6" t="s">
        <v>330</v>
      </c>
      <c r="AC4671" s="12" t="s">
        <v>280</v>
      </c>
      <c r="AD4671" s="6" t="s">
        <v>5219</v>
      </c>
      <c r="AE4671" s="2">
        <v>45241</v>
      </c>
      <c r="AF4671" s="43" t="s">
        <v>87</v>
      </c>
      <c r="AG4671" s="7" t="s">
        <v>328</v>
      </c>
      <c r="AH4671" s="43" t="s">
        <v>1352</v>
      </c>
      <c r="AI4671" s="43" t="s">
        <v>1351</v>
      </c>
      <c r="AL4671" s="43">
        <v>10</v>
      </c>
      <c r="AN4671" s="46" t="s">
        <v>5240</v>
      </c>
      <c r="AO4671" s="5" t="s">
        <v>89</v>
      </c>
      <c r="AP4671" s="6" t="s">
        <v>5219</v>
      </c>
      <c r="AR4671" s="7" t="s">
        <v>90</v>
      </c>
      <c r="AT4671" s="4" t="str">
        <f>CONCATENATE(AU4671,", ",AV4671,", ",AW4671,", ",AX4671,", ",AY4671,", ",AZ4671,", ",BA4671)</f>
        <v>Europe, France, FR, Bretagne, Ille-et-Vilaine, Rennes, Campus Institut Agro Rennes</v>
      </c>
      <c r="AU4671" s="1" t="s">
        <v>91</v>
      </c>
      <c r="AV4671" s="1" t="s">
        <v>92</v>
      </c>
      <c r="AW4671" s="1" t="s">
        <v>93</v>
      </c>
      <c r="AX4671" s="1" t="s">
        <v>94</v>
      </c>
      <c r="AY4671" s="1" t="s">
        <v>95</v>
      </c>
      <c r="AZ4671" s="1" t="s">
        <v>96</v>
      </c>
      <c r="BA4671" s="1" t="s">
        <v>5242</v>
      </c>
      <c r="BC4671" s="43"/>
      <c r="BF4671" s="43" t="s">
        <v>4596</v>
      </c>
      <c r="BG4671" s="43" t="s">
        <v>93</v>
      </c>
      <c r="BH4671" s="7" t="s">
        <v>97</v>
      </c>
      <c r="BJ4671" s="7" t="s">
        <v>98</v>
      </c>
      <c r="BK4671" s="7" t="s">
        <v>99</v>
      </c>
      <c r="BL4671" s="7" t="s">
        <v>4597</v>
      </c>
      <c r="BM4671" s="7" t="s">
        <v>4598</v>
      </c>
      <c r="BU4671" s="43">
        <v>1</v>
      </c>
      <c r="BW4671" s="43" t="s">
        <v>103</v>
      </c>
    </row>
    <row r="4672" spans="3:75" x14ac:dyDescent="0.35">
      <c r="C4672" s="43" t="str">
        <f t="shared" si="72"/>
        <v>IARA:BDT-11:2023: 4671</v>
      </c>
      <c r="D4672" s="43">
        <v>4671</v>
      </c>
      <c r="E4672" s="43" t="s">
        <v>5318</v>
      </c>
      <c r="F4672" s="1" t="s">
        <v>73</v>
      </c>
      <c r="G4672" s="43" t="s">
        <v>5262</v>
      </c>
      <c r="H4672" s="2">
        <v>45241</v>
      </c>
      <c r="J4672" s="12">
        <f>YEAR(H4672)</f>
        <v>2023</v>
      </c>
      <c r="K4672" s="12">
        <v>11</v>
      </c>
      <c r="L4672" s="12">
        <v>11</v>
      </c>
      <c r="P4672" s="12" t="s">
        <v>75</v>
      </c>
      <c r="Q4672" s="12" t="str">
        <f>CONCATENATE(X4672," ",Y4672)</f>
        <v>Phylloscopus collybita</v>
      </c>
      <c r="R4672" s="14" t="str">
        <f>CONCATENATE(S4672,", ",T4672,", ",U4672,", ",V4672,", ",W4672,", ",X4672,", ",Y4672)</f>
        <v>Animalia, Chordata, Aves, Passeriformes, Phylloscopidae, Phylloscopus, collybita</v>
      </c>
      <c r="S4672" s="6" t="s">
        <v>76</v>
      </c>
      <c r="T4672" s="6" t="s">
        <v>77</v>
      </c>
      <c r="U4672" s="6" t="s">
        <v>78</v>
      </c>
      <c r="V4672" s="6" t="s">
        <v>79</v>
      </c>
      <c r="W4672" s="6" t="s">
        <v>170</v>
      </c>
      <c r="X4672" s="6" t="s">
        <v>171</v>
      </c>
      <c r="Y4672" s="6" t="s">
        <v>172</v>
      </c>
      <c r="AA4672" s="12" t="s">
        <v>83</v>
      </c>
      <c r="AB4672" s="6" t="s">
        <v>173</v>
      </c>
      <c r="AC4672" s="12" t="s">
        <v>174</v>
      </c>
      <c r="AD4672" s="6" t="s">
        <v>5219</v>
      </c>
      <c r="AE4672" s="2">
        <v>45241</v>
      </c>
      <c r="AF4672" s="43" t="s">
        <v>87</v>
      </c>
      <c r="AG4672" s="7" t="s">
        <v>175</v>
      </c>
      <c r="AH4672" s="43" t="s">
        <v>1354</v>
      </c>
      <c r="AI4672" s="43" t="s">
        <v>1353</v>
      </c>
      <c r="AL4672" s="43">
        <v>10</v>
      </c>
      <c r="AN4672" s="46" t="s">
        <v>5240</v>
      </c>
      <c r="AO4672" s="5" t="s">
        <v>89</v>
      </c>
      <c r="AP4672" s="6" t="s">
        <v>5219</v>
      </c>
      <c r="AR4672" s="7" t="s">
        <v>90</v>
      </c>
      <c r="AT4672" s="4" t="str">
        <f>CONCATENATE(AU4672,", ",AV4672,", ",AW4672,", ",AX4672,", ",AY4672,", ",AZ4672,", ",BA4672)</f>
        <v>Europe, France, FR, Bretagne, Ille-et-Vilaine, Rennes, Campus Institut Agro Rennes</v>
      </c>
      <c r="AU4672" s="1" t="s">
        <v>91</v>
      </c>
      <c r="AV4672" s="1" t="s">
        <v>92</v>
      </c>
      <c r="AW4672" s="1" t="s">
        <v>93</v>
      </c>
      <c r="AX4672" s="1" t="s">
        <v>94</v>
      </c>
      <c r="AY4672" s="1" t="s">
        <v>95</v>
      </c>
      <c r="AZ4672" s="1" t="s">
        <v>96</v>
      </c>
      <c r="BA4672" s="1" t="s">
        <v>5242</v>
      </c>
      <c r="BC4672" s="43"/>
      <c r="BF4672" s="43" t="s">
        <v>4596</v>
      </c>
      <c r="BG4672" s="43" t="s">
        <v>93</v>
      </c>
      <c r="BH4672" s="7" t="s">
        <v>97</v>
      </c>
      <c r="BJ4672" s="7" t="s">
        <v>98</v>
      </c>
      <c r="BK4672" s="7" t="s">
        <v>99</v>
      </c>
      <c r="BL4672" s="7" t="s">
        <v>4597</v>
      </c>
      <c r="BM4672" s="7" t="s">
        <v>4598</v>
      </c>
      <c r="BU4672" s="43">
        <v>1</v>
      </c>
      <c r="BW4672" s="43" t="s">
        <v>103</v>
      </c>
    </row>
    <row r="4673" spans="3:75" x14ac:dyDescent="0.35">
      <c r="C4673" s="43" t="str">
        <f t="shared" si="72"/>
        <v>IARA:BDT-11:2023: 4672</v>
      </c>
      <c r="D4673" s="43">
        <v>4672</v>
      </c>
      <c r="E4673" s="43" t="s">
        <v>5318</v>
      </c>
      <c r="F4673" s="1" t="s">
        <v>73</v>
      </c>
      <c r="G4673" s="43" t="s">
        <v>5262</v>
      </c>
      <c r="H4673" s="2">
        <v>45241</v>
      </c>
      <c r="J4673" s="12">
        <f>YEAR(H4673)</f>
        <v>2023</v>
      </c>
      <c r="K4673" s="12">
        <v>11</v>
      </c>
      <c r="L4673" s="12">
        <v>11</v>
      </c>
      <c r="P4673" s="12" t="s">
        <v>75</v>
      </c>
      <c r="Q4673" s="12" t="str">
        <f>CONCATENATE(X4673," ",Y4673)</f>
        <v>Fringilla coelebs</v>
      </c>
      <c r="R4673" s="14" t="str">
        <f>CONCATENATE(S4673,", ",T4673,", ",U4673,", ",V4673,", ",W4673,", ",X4673,", ",Y4673)</f>
        <v>Animalia, Chordata, Aves, Passeriformes, Fringillidae, Fringilla, coelebs</v>
      </c>
      <c r="S4673" s="6" t="s">
        <v>76</v>
      </c>
      <c r="T4673" s="6" t="s">
        <v>77</v>
      </c>
      <c r="U4673" s="6" t="s">
        <v>78</v>
      </c>
      <c r="V4673" s="6" t="s">
        <v>79</v>
      </c>
      <c r="W4673" s="6" t="s">
        <v>165</v>
      </c>
      <c r="X4673" s="6" t="s">
        <v>166</v>
      </c>
      <c r="Y4673" s="6" t="s">
        <v>167</v>
      </c>
      <c r="AA4673" s="12" t="s">
        <v>83</v>
      </c>
      <c r="AB4673" s="6" t="s">
        <v>84</v>
      </c>
      <c r="AC4673" s="12" t="s">
        <v>168</v>
      </c>
      <c r="AD4673" s="6" t="s">
        <v>5219</v>
      </c>
      <c r="AE4673" s="2">
        <v>45241</v>
      </c>
      <c r="AF4673" s="43" t="s">
        <v>87</v>
      </c>
      <c r="AG4673" s="7" t="s">
        <v>169</v>
      </c>
      <c r="AH4673" s="43" t="s">
        <v>1356</v>
      </c>
      <c r="AI4673" s="43" t="s">
        <v>1355</v>
      </c>
      <c r="AL4673" s="43">
        <v>10</v>
      </c>
      <c r="AN4673" s="46" t="s">
        <v>5240</v>
      </c>
      <c r="AO4673" s="5" t="s">
        <v>89</v>
      </c>
      <c r="AP4673" s="6" t="s">
        <v>5219</v>
      </c>
      <c r="AR4673" s="7" t="s">
        <v>90</v>
      </c>
      <c r="AT4673" s="4" t="str">
        <f>CONCATENATE(AU4673,", ",AV4673,", ",AW4673,", ",AX4673,", ",AY4673,", ",AZ4673,", ",BA4673)</f>
        <v>Europe, France, FR, Bretagne, Ille-et-Vilaine, Rennes, Campus Institut Agro Rennes</v>
      </c>
      <c r="AU4673" s="1" t="s">
        <v>91</v>
      </c>
      <c r="AV4673" s="1" t="s">
        <v>92</v>
      </c>
      <c r="AW4673" s="1" t="s">
        <v>93</v>
      </c>
      <c r="AX4673" s="1" t="s">
        <v>94</v>
      </c>
      <c r="AY4673" s="1" t="s">
        <v>95</v>
      </c>
      <c r="AZ4673" s="1" t="s">
        <v>96</v>
      </c>
      <c r="BA4673" s="1" t="s">
        <v>5242</v>
      </c>
      <c r="BC4673" s="43"/>
      <c r="BF4673" s="43" t="s">
        <v>4596</v>
      </c>
      <c r="BG4673" s="43" t="s">
        <v>93</v>
      </c>
      <c r="BH4673" s="7" t="s">
        <v>97</v>
      </c>
      <c r="BJ4673" s="7" t="s">
        <v>98</v>
      </c>
      <c r="BK4673" s="7" t="s">
        <v>99</v>
      </c>
      <c r="BL4673" s="7" t="s">
        <v>4597</v>
      </c>
      <c r="BM4673" s="7" t="s">
        <v>4598</v>
      </c>
      <c r="BU4673" s="43">
        <v>1</v>
      </c>
      <c r="BW4673" s="43" t="s">
        <v>103</v>
      </c>
    </row>
    <row r="4674" spans="3:75" x14ac:dyDescent="0.35">
      <c r="C4674" s="43" t="str">
        <f t="shared" si="72"/>
        <v>IARA:BDT-11:2023: 4673</v>
      </c>
      <c r="D4674" s="43">
        <v>4673</v>
      </c>
      <c r="E4674" s="43" t="s">
        <v>5318</v>
      </c>
      <c r="F4674" s="1" t="s">
        <v>73</v>
      </c>
      <c r="G4674" s="43" t="s">
        <v>5262</v>
      </c>
      <c r="H4674" s="2">
        <v>45241</v>
      </c>
      <c r="J4674" s="12">
        <f>YEAR(H4674)</f>
        <v>2023</v>
      </c>
      <c r="K4674" s="12">
        <v>11</v>
      </c>
      <c r="L4674" s="12">
        <v>11</v>
      </c>
      <c r="P4674" s="12" t="s">
        <v>75</v>
      </c>
      <c r="Q4674" s="12" t="str">
        <f>CONCATENATE(X4674," ",Y4674)</f>
        <v>Erithacus rubecula</v>
      </c>
      <c r="R4674" s="14" t="str">
        <f>CONCATENATE(S4674,", ",T4674,", ",U4674,", ",V4674,", ",W4674,", ",X4674,", ",Y4674)</f>
        <v>Animalia, Chordata, Aves, Passeriformes, Muscicapidae, Erithacus, rubecula</v>
      </c>
      <c r="S4674" s="6" t="s">
        <v>76</v>
      </c>
      <c r="T4674" s="6" t="s">
        <v>77</v>
      </c>
      <c r="U4674" s="6" t="s">
        <v>78</v>
      </c>
      <c r="V4674" s="6" t="s">
        <v>79</v>
      </c>
      <c r="W4674" s="6" t="s">
        <v>182</v>
      </c>
      <c r="X4674" s="6" t="s">
        <v>183</v>
      </c>
      <c r="Y4674" s="6" t="s">
        <v>184</v>
      </c>
      <c r="AA4674" s="12" t="s">
        <v>83</v>
      </c>
      <c r="AB4674" s="6" t="s">
        <v>84</v>
      </c>
      <c r="AC4674" s="12" t="s">
        <v>185</v>
      </c>
      <c r="AD4674" s="6" t="s">
        <v>5219</v>
      </c>
      <c r="AE4674" s="2">
        <v>45241</v>
      </c>
      <c r="AF4674" s="43" t="s">
        <v>87</v>
      </c>
      <c r="AG4674" s="7" t="s">
        <v>186</v>
      </c>
      <c r="AH4674" s="43" t="s">
        <v>1358</v>
      </c>
      <c r="AI4674" s="43" t="s">
        <v>1357</v>
      </c>
      <c r="AL4674" s="43">
        <v>10</v>
      </c>
      <c r="AN4674" s="46" t="s">
        <v>5240</v>
      </c>
      <c r="AO4674" s="5" t="s">
        <v>89</v>
      </c>
      <c r="AP4674" s="6" t="s">
        <v>5219</v>
      </c>
      <c r="AR4674" s="7" t="s">
        <v>90</v>
      </c>
      <c r="AT4674" s="4" t="str">
        <f>CONCATENATE(AU4674,", ",AV4674,", ",AW4674,", ",AX4674,", ",AY4674,", ",AZ4674,", ",BA4674)</f>
        <v>Europe, France, FR, Bretagne, Ille-et-Vilaine, Rennes, Campus Institut Agro Rennes</v>
      </c>
      <c r="AU4674" s="1" t="s">
        <v>91</v>
      </c>
      <c r="AV4674" s="1" t="s">
        <v>92</v>
      </c>
      <c r="AW4674" s="1" t="s">
        <v>93</v>
      </c>
      <c r="AX4674" s="1" t="s">
        <v>94</v>
      </c>
      <c r="AY4674" s="1" t="s">
        <v>95</v>
      </c>
      <c r="AZ4674" s="1" t="s">
        <v>96</v>
      </c>
      <c r="BA4674" s="1" t="s">
        <v>5242</v>
      </c>
      <c r="BC4674" s="43"/>
      <c r="BF4674" s="43" t="s">
        <v>4596</v>
      </c>
      <c r="BG4674" s="43" t="s">
        <v>93</v>
      </c>
      <c r="BH4674" s="7" t="s">
        <v>97</v>
      </c>
      <c r="BJ4674" s="7" t="s">
        <v>98</v>
      </c>
      <c r="BK4674" s="7" t="s">
        <v>99</v>
      </c>
      <c r="BL4674" s="7" t="s">
        <v>4597</v>
      </c>
      <c r="BM4674" s="7" t="s">
        <v>4598</v>
      </c>
      <c r="BU4674" s="43">
        <v>1</v>
      </c>
      <c r="BW4674" s="43" t="s">
        <v>103</v>
      </c>
    </row>
    <row r="4675" spans="3:75" x14ac:dyDescent="0.35">
      <c r="C4675" s="43" t="str">
        <f t="shared" ref="C4675:C4738" si="73">_xlfn.CONCAT(E4675,D4675)</f>
        <v>IARA:BDT-11:2023: 4674</v>
      </c>
      <c r="D4675" s="43">
        <v>4674</v>
      </c>
      <c r="E4675" s="43" t="s">
        <v>5318</v>
      </c>
      <c r="F4675" s="1" t="s">
        <v>73</v>
      </c>
      <c r="G4675" s="43" t="s">
        <v>5262</v>
      </c>
      <c r="H4675" s="2">
        <v>45241</v>
      </c>
      <c r="J4675" s="12">
        <f>YEAR(H4675)</f>
        <v>2023</v>
      </c>
      <c r="K4675" s="12">
        <v>11</v>
      </c>
      <c r="L4675" s="12">
        <v>11</v>
      </c>
      <c r="P4675" s="12" t="s">
        <v>75</v>
      </c>
      <c r="Q4675" s="12" t="str">
        <f>CONCATENATE(X4675," ",Y4675)</f>
        <v>Parus major</v>
      </c>
      <c r="R4675" s="14" t="str">
        <f>CONCATENATE(S4675,", ",T4675,", ",U4675,", ",V4675,", ",W4675,", ",X4675,", ",Y4675)</f>
        <v>Animalia, Chordata, Aves, Passeriformes, Paridae, Parus, major</v>
      </c>
      <c r="S4675" s="6" t="s">
        <v>76</v>
      </c>
      <c r="T4675" s="6" t="s">
        <v>77</v>
      </c>
      <c r="U4675" s="6" t="s">
        <v>78</v>
      </c>
      <c r="V4675" s="6" t="s">
        <v>79</v>
      </c>
      <c r="W4675" s="6" t="s">
        <v>135</v>
      </c>
      <c r="X4675" s="6" t="s">
        <v>140</v>
      </c>
      <c r="Y4675" s="6" t="s">
        <v>141</v>
      </c>
      <c r="AA4675" s="12" t="s">
        <v>83</v>
      </c>
      <c r="AB4675" s="6" t="s">
        <v>84</v>
      </c>
      <c r="AC4675" s="12" t="s">
        <v>142</v>
      </c>
      <c r="AD4675" s="6" t="s">
        <v>5219</v>
      </c>
      <c r="AE4675" s="2">
        <v>45241</v>
      </c>
      <c r="AF4675" s="43" t="s">
        <v>87</v>
      </c>
      <c r="AG4675" s="7" t="s">
        <v>143</v>
      </c>
      <c r="AH4675" s="43" t="s">
        <v>1360</v>
      </c>
      <c r="AI4675" s="43" t="s">
        <v>1359</v>
      </c>
      <c r="AL4675" s="43">
        <v>10</v>
      </c>
      <c r="AN4675" s="46" t="s">
        <v>5240</v>
      </c>
      <c r="AO4675" s="5" t="s">
        <v>89</v>
      </c>
      <c r="AP4675" s="6" t="s">
        <v>5219</v>
      </c>
      <c r="AR4675" s="7" t="s">
        <v>90</v>
      </c>
      <c r="AT4675" s="4" t="str">
        <f>CONCATENATE(AU4675,", ",AV4675,", ",AW4675,", ",AX4675,", ",AY4675,", ",AZ4675,", ",BA4675)</f>
        <v>Europe, France, FR, Bretagne, Ille-et-Vilaine, Rennes, Campus Institut Agro Rennes</v>
      </c>
      <c r="AU4675" s="1" t="s">
        <v>91</v>
      </c>
      <c r="AV4675" s="1" t="s">
        <v>92</v>
      </c>
      <c r="AW4675" s="1" t="s">
        <v>93</v>
      </c>
      <c r="AX4675" s="1" t="s">
        <v>94</v>
      </c>
      <c r="AY4675" s="1" t="s">
        <v>95</v>
      </c>
      <c r="AZ4675" s="1" t="s">
        <v>96</v>
      </c>
      <c r="BA4675" s="1" t="s">
        <v>5242</v>
      </c>
      <c r="BC4675" s="43"/>
      <c r="BF4675" s="43" t="s">
        <v>4596</v>
      </c>
      <c r="BG4675" s="43" t="s">
        <v>93</v>
      </c>
      <c r="BH4675" s="7" t="s">
        <v>97</v>
      </c>
      <c r="BJ4675" s="7" t="s">
        <v>98</v>
      </c>
      <c r="BK4675" s="7" t="s">
        <v>99</v>
      </c>
      <c r="BL4675" s="7" t="s">
        <v>4597</v>
      </c>
      <c r="BM4675" s="7" t="s">
        <v>4598</v>
      </c>
      <c r="BU4675" s="43">
        <v>1</v>
      </c>
      <c r="BW4675" s="43" t="s">
        <v>103</v>
      </c>
    </row>
    <row r="4676" spans="3:75" x14ac:dyDescent="0.35">
      <c r="C4676" s="43" t="str">
        <f t="shared" si="73"/>
        <v>IARA:BDT-11:2023: 4675</v>
      </c>
      <c r="D4676" s="43">
        <v>4675</v>
      </c>
      <c r="E4676" s="43" t="s">
        <v>5318</v>
      </c>
      <c r="F4676" s="1" t="s">
        <v>73</v>
      </c>
      <c r="G4676" s="43" t="s">
        <v>5262</v>
      </c>
      <c r="H4676" s="2">
        <v>45241</v>
      </c>
      <c r="J4676" s="12">
        <f>YEAR(H4676)</f>
        <v>2023</v>
      </c>
      <c r="K4676" s="12">
        <v>11</v>
      </c>
      <c r="L4676" s="12">
        <v>11</v>
      </c>
      <c r="P4676" s="12" t="s">
        <v>75</v>
      </c>
      <c r="Q4676" s="12" t="str">
        <f>CONCATENATE(X4676," ",Y4676)</f>
        <v>Turdus merula</v>
      </c>
      <c r="R4676" s="14" t="str">
        <f>CONCATENATE(S4676,", ",T4676,", ",U4676,", ",V4676,", ",W4676,", ",X4676,", ",Y4676)</f>
        <v>Animalia, Chordata, Aves, Passeriformes, Turdidae, Turdus, merula</v>
      </c>
      <c r="S4676" s="6" t="s">
        <v>76</v>
      </c>
      <c r="T4676" s="6" t="s">
        <v>77</v>
      </c>
      <c r="U4676" s="6" t="s">
        <v>78</v>
      </c>
      <c r="V4676" s="19" t="s">
        <v>79</v>
      </c>
      <c r="W4676" s="19" t="s">
        <v>126</v>
      </c>
      <c r="X4676" s="19" t="s">
        <v>127</v>
      </c>
      <c r="Y4676" s="19" t="s">
        <v>132</v>
      </c>
      <c r="AA4676" s="12" t="s">
        <v>83</v>
      </c>
      <c r="AB4676" s="6" t="s">
        <v>84</v>
      </c>
      <c r="AC4676" s="12" t="s">
        <v>133</v>
      </c>
      <c r="AD4676" s="6" t="s">
        <v>5219</v>
      </c>
      <c r="AE4676" s="2">
        <v>45241</v>
      </c>
      <c r="AF4676" s="43" t="s">
        <v>87</v>
      </c>
      <c r="AG4676" s="7" t="s">
        <v>134</v>
      </c>
      <c r="AH4676" s="43" t="s">
        <v>1362</v>
      </c>
      <c r="AI4676" s="43" t="s">
        <v>1361</v>
      </c>
      <c r="AL4676" s="43">
        <v>10</v>
      </c>
      <c r="AN4676" s="46" t="s">
        <v>5240</v>
      </c>
      <c r="AO4676" s="5" t="s">
        <v>89</v>
      </c>
      <c r="AP4676" s="6" t="s">
        <v>5219</v>
      </c>
      <c r="AR4676" s="7" t="s">
        <v>90</v>
      </c>
      <c r="AT4676" s="4" t="str">
        <f>CONCATENATE(AU4676,", ",AV4676,", ",AW4676,", ",AX4676,", ",AY4676,", ",AZ4676,", ",BA4676)</f>
        <v>Europe, France, FR, Bretagne, Ille-et-Vilaine, Rennes, Campus Institut Agro Rennes</v>
      </c>
      <c r="AU4676" s="1" t="s">
        <v>91</v>
      </c>
      <c r="AV4676" s="1" t="s">
        <v>92</v>
      </c>
      <c r="AW4676" s="1" t="s">
        <v>93</v>
      </c>
      <c r="AX4676" s="1" t="s">
        <v>94</v>
      </c>
      <c r="AY4676" s="1" t="s">
        <v>95</v>
      </c>
      <c r="AZ4676" s="1" t="s">
        <v>96</v>
      </c>
      <c r="BA4676" s="1" t="s">
        <v>5242</v>
      </c>
      <c r="BC4676" s="43"/>
      <c r="BF4676" s="43" t="s">
        <v>4596</v>
      </c>
      <c r="BG4676" s="43" t="s">
        <v>93</v>
      </c>
      <c r="BH4676" s="7" t="s">
        <v>97</v>
      </c>
      <c r="BJ4676" s="7" t="s">
        <v>98</v>
      </c>
      <c r="BK4676" s="7" t="s">
        <v>99</v>
      </c>
      <c r="BL4676" s="7" t="s">
        <v>4597</v>
      </c>
      <c r="BM4676" s="7" t="s">
        <v>4598</v>
      </c>
      <c r="BU4676" s="43">
        <v>1</v>
      </c>
      <c r="BW4676" s="43" t="s">
        <v>103</v>
      </c>
    </row>
    <row r="4677" spans="3:75" x14ac:dyDescent="0.35">
      <c r="C4677" s="43" t="str">
        <f t="shared" si="73"/>
        <v>IARA:BDT-11:2023: 4676</v>
      </c>
      <c r="D4677" s="43">
        <v>4676</v>
      </c>
      <c r="E4677" s="43" t="s">
        <v>5318</v>
      </c>
      <c r="F4677" s="1" t="s">
        <v>73</v>
      </c>
      <c r="G4677" s="43" t="s">
        <v>5262</v>
      </c>
      <c r="H4677" s="2">
        <v>45241</v>
      </c>
      <c r="J4677" s="12">
        <f>YEAR(H4677)</f>
        <v>2023</v>
      </c>
      <c r="K4677" s="12">
        <v>11</v>
      </c>
      <c r="L4677" s="12">
        <v>11</v>
      </c>
      <c r="P4677" s="12" t="s">
        <v>75</v>
      </c>
      <c r="Q4677" s="12" t="str">
        <f>CONCATENATE(X4677," ",Y4677)</f>
        <v>Parus major</v>
      </c>
      <c r="R4677" s="14" t="str">
        <f>CONCATENATE(S4677,", ",T4677,", ",U4677,", ",V4677,", ",W4677,", ",X4677,", ",Y4677)</f>
        <v>Animalia, Chordata, Aves, Passeriformes, Paridae, Parus, major</v>
      </c>
      <c r="S4677" s="6" t="s">
        <v>76</v>
      </c>
      <c r="T4677" s="6" t="s">
        <v>77</v>
      </c>
      <c r="U4677" s="6" t="s">
        <v>78</v>
      </c>
      <c r="V4677" s="6" t="s">
        <v>79</v>
      </c>
      <c r="W4677" s="6" t="s">
        <v>135</v>
      </c>
      <c r="X4677" s="6" t="s">
        <v>140</v>
      </c>
      <c r="Y4677" s="6" t="s">
        <v>141</v>
      </c>
      <c r="AA4677" s="12" t="s">
        <v>83</v>
      </c>
      <c r="AB4677" s="6" t="s">
        <v>84</v>
      </c>
      <c r="AC4677" s="12" t="s">
        <v>142</v>
      </c>
      <c r="AD4677" s="6" t="s">
        <v>5219</v>
      </c>
      <c r="AE4677" s="2">
        <v>45241</v>
      </c>
      <c r="AF4677" s="43" t="s">
        <v>87</v>
      </c>
      <c r="AG4677" s="7" t="s">
        <v>143</v>
      </c>
      <c r="AH4677" s="43" t="s">
        <v>1364</v>
      </c>
      <c r="AI4677" s="43" t="s">
        <v>1363</v>
      </c>
      <c r="AL4677" s="43">
        <v>10</v>
      </c>
      <c r="AN4677" s="46" t="s">
        <v>5240</v>
      </c>
      <c r="AO4677" s="5" t="s">
        <v>89</v>
      </c>
      <c r="AP4677" s="6" t="s">
        <v>5219</v>
      </c>
      <c r="AR4677" s="7" t="s">
        <v>90</v>
      </c>
      <c r="AT4677" s="4" t="str">
        <f>CONCATENATE(AU4677,", ",AV4677,", ",AW4677,", ",AX4677,", ",AY4677,", ",AZ4677,", ",BA4677)</f>
        <v>Europe, France, FR, Bretagne, Ille-et-Vilaine, Rennes, Campus Institut Agro Rennes</v>
      </c>
      <c r="AU4677" s="1" t="s">
        <v>91</v>
      </c>
      <c r="AV4677" s="1" t="s">
        <v>92</v>
      </c>
      <c r="AW4677" s="1" t="s">
        <v>93</v>
      </c>
      <c r="AX4677" s="1" t="s">
        <v>94</v>
      </c>
      <c r="AY4677" s="1" t="s">
        <v>95</v>
      </c>
      <c r="AZ4677" s="1" t="s">
        <v>96</v>
      </c>
      <c r="BA4677" s="1" t="s">
        <v>5242</v>
      </c>
      <c r="BC4677" s="43"/>
      <c r="BF4677" s="43" t="s">
        <v>4596</v>
      </c>
      <c r="BG4677" s="43" t="s">
        <v>93</v>
      </c>
      <c r="BH4677" s="7" t="s">
        <v>97</v>
      </c>
      <c r="BJ4677" s="7" t="s">
        <v>98</v>
      </c>
      <c r="BK4677" s="7" t="s">
        <v>99</v>
      </c>
      <c r="BL4677" s="7" t="s">
        <v>4597</v>
      </c>
      <c r="BM4677" s="7" t="s">
        <v>4598</v>
      </c>
      <c r="BU4677" s="43">
        <v>1</v>
      </c>
      <c r="BW4677" s="43" t="s">
        <v>103</v>
      </c>
    </row>
    <row r="4678" spans="3:75" x14ac:dyDescent="0.35">
      <c r="C4678" s="43" t="str">
        <f t="shared" si="73"/>
        <v>IARA:BDT-11:2023: 4677</v>
      </c>
      <c r="D4678" s="43">
        <v>4677</v>
      </c>
      <c r="E4678" s="43" t="s">
        <v>5318</v>
      </c>
      <c r="F4678" s="1" t="s">
        <v>73</v>
      </c>
      <c r="G4678" s="43" t="s">
        <v>5262</v>
      </c>
      <c r="H4678" s="2">
        <v>45241</v>
      </c>
      <c r="J4678" s="12">
        <f>YEAR(H4678)</f>
        <v>2023</v>
      </c>
      <c r="K4678" s="12">
        <v>11</v>
      </c>
      <c r="L4678" s="12">
        <v>11</v>
      </c>
      <c r="P4678" s="12" t="s">
        <v>75</v>
      </c>
      <c r="Q4678" s="12" t="str">
        <f>CONCATENATE(X4678," ",Y4678)</f>
        <v>Parus major</v>
      </c>
      <c r="R4678" s="14" t="str">
        <f>CONCATENATE(S4678,", ",T4678,", ",U4678,", ",V4678,", ",W4678,", ",X4678,", ",Y4678)</f>
        <v>Animalia, Chordata, Aves, Passeriformes, Paridae, Parus, major</v>
      </c>
      <c r="S4678" s="6" t="s">
        <v>76</v>
      </c>
      <c r="T4678" s="6" t="s">
        <v>77</v>
      </c>
      <c r="U4678" s="6" t="s">
        <v>78</v>
      </c>
      <c r="V4678" s="6" t="s">
        <v>79</v>
      </c>
      <c r="W4678" s="6" t="s">
        <v>135</v>
      </c>
      <c r="X4678" s="6" t="s">
        <v>140</v>
      </c>
      <c r="Y4678" s="6" t="s">
        <v>141</v>
      </c>
      <c r="AA4678" s="12" t="s">
        <v>83</v>
      </c>
      <c r="AB4678" s="6" t="s">
        <v>84</v>
      </c>
      <c r="AC4678" s="12" t="s">
        <v>142</v>
      </c>
      <c r="AD4678" s="6" t="s">
        <v>5219</v>
      </c>
      <c r="AE4678" s="2">
        <v>45241</v>
      </c>
      <c r="AF4678" s="43" t="s">
        <v>87</v>
      </c>
      <c r="AG4678" s="7" t="s">
        <v>143</v>
      </c>
      <c r="AH4678" s="43" t="s">
        <v>1364</v>
      </c>
      <c r="AI4678" s="43" t="s">
        <v>1363</v>
      </c>
      <c r="AL4678" s="43">
        <v>10</v>
      </c>
      <c r="AN4678" s="46" t="s">
        <v>5240</v>
      </c>
      <c r="AO4678" s="5" t="s">
        <v>89</v>
      </c>
      <c r="AP4678" s="6" t="s">
        <v>5219</v>
      </c>
      <c r="AR4678" s="7" t="s">
        <v>90</v>
      </c>
      <c r="AT4678" s="4" t="str">
        <f>CONCATENATE(AU4678,", ",AV4678,", ",AW4678,", ",AX4678,", ",AY4678,", ",AZ4678,", ",BA4678)</f>
        <v>Europe, France, FR, Bretagne, Ille-et-Vilaine, Rennes, Campus Institut Agro Rennes</v>
      </c>
      <c r="AU4678" s="1" t="s">
        <v>91</v>
      </c>
      <c r="AV4678" s="1" t="s">
        <v>92</v>
      </c>
      <c r="AW4678" s="1" t="s">
        <v>93</v>
      </c>
      <c r="AX4678" s="1" t="s">
        <v>94</v>
      </c>
      <c r="AY4678" s="1" t="s">
        <v>95</v>
      </c>
      <c r="AZ4678" s="1" t="s">
        <v>96</v>
      </c>
      <c r="BA4678" s="1" t="s">
        <v>5242</v>
      </c>
      <c r="BC4678" s="43"/>
      <c r="BF4678" s="43" t="s">
        <v>4596</v>
      </c>
      <c r="BG4678" s="43" t="s">
        <v>93</v>
      </c>
      <c r="BH4678" s="7" t="s">
        <v>97</v>
      </c>
      <c r="BJ4678" s="7" t="s">
        <v>98</v>
      </c>
      <c r="BK4678" s="7" t="s">
        <v>99</v>
      </c>
      <c r="BL4678" s="7" t="s">
        <v>4597</v>
      </c>
      <c r="BM4678" s="7" t="s">
        <v>4598</v>
      </c>
      <c r="BU4678" s="43">
        <v>1</v>
      </c>
      <c r="BW4678" s="43" t="s">
        <v>103</v>
      </c>
    </row>
    <row r="4679" spans="3:75" x14ac:dyDescent="0.35">
      <c r="C4679" s="43" t="str">
        <f t="shared" si="73"/>
        <v>IARA:BDT-11:2023: 4678</v>
      </c>
      <c r="D4679" s="43">
        <v>4678</v>
      </c>
      <c r="E4679" s="43" t="s">
        <v>5318</v>
      </c>
      <c r="F4679" s="1" t="s">
        <v>73</v>
      </c>
      <c r="G4679" s="43" t="s">
        <v>5262</v>
      </c>
      <c r="H4679" s="2">
        <v>45241</v>
      </c>
      <c r="J4679" s="12">
        <f>YEAR(H4679)</f>
        <v>2023</v>
      </c>
      <c r="K4679" s="12">
        <v>11</v>
      </c>
      <c r="L4679" s="12">
        <v>11</v>
      </c>
      <c r="P4679" s="12" t="s">
        <v>75</v>
      </c>
      <c r="Q4679" s="12" t="str">
        <f>CONCATENATE(X4679," ",Y4679)</f>
        <v>Cyanistes caeruleus</v>
      </c>
      <c r="R4679" s="14" t="str">
        <f>CONCATENATE(S4679,", ",T4679,", ",U4679,", ",V4679,", ",W4679,", ",X4679,", ",Y4679)</f>
        <v>Animalia, Chordata, Aves, Passeriformes, Paridae, Cyanistes, caeruleus</v>
      </c>
      <c r="S4679" s="6" t="s">
        <v>76</v>
      </c>
      <c r="T4679" s="6" t="s">
        <v>77</v>
      </c>
      <c r="U4679" s="6" t="s">
        <v>78</v>
      </c>
      <c r="V4679" s="6" t="s">
        <v>79</v>
      </c>
      <c r="W4679" s="6" t="s">
        <v>135</v>
      </c>
      <c r="X4679" s="6" t="s">
        <v>136</v>
      </c>
      <c r="Y4679" s="6" t="s">
        <v>137</v>
      </c>
      <c r="AA4679" s="12" t="s">
        <v>83</v>
      </c>
      <c r="AB4679" s="6" t="s">
        <v>84</v>
      </c>
      <c r="AC4679" s="12" t="s">
        <v>138</v>
      </c>
      <c r="AD4679" s="6" t="s">
        <v>5219</v>
      </c>
      <c r="AE4679" s="2">
        <v>45241</v>
      </c>
      <c r="AF4679" s="43" t="s">
        <v>87</v>
      </c>
      <c r="AG4679" s="7" t="s">
        <v>139</v>
      </c>
      <c r="AH4679" s="43" t="s">
        <v>1366</v>
      </c>
      <c r="AI4679" s="43" t="s">
        <v>1365</v>
      </c>
      <c r="AL4679" s="43">
        <v>10</v>
      </c>
      <c r="AN4679" s="46" t="s">
        <v>5240</v>
      </c>
      <c r="AO4679" s="5" t="s">
        <v>89</v>
      </c>
      <c r="AP4679" s="6" t="s">
        <v>5219</v>
      </c>
      <c r="AR4679" s="7" t="s">
        <v>90</v>
      </c>
      <c r="AT4679" s="4" t="str">
        <f>CONCATENATE(AU4679,", ",AV4679,", ",AW4679,", ",AX4679,", ",AY4679,", ",AZ4679,", ",BA4679)</f>
        <v>Europe, France, FR, Bretagne, Ille-et-Vilaine, Rennes, Campus Institut Agro Rennes</v>
      </c>
      <c r="AU4679" s="1" t="s">
        <v>91</v>
      </c>
      <c r="AV4679" s="1" t="s">
        <v>92</v>
      </c>
      <c r="AW4679" s="1" t="s">
        <v>93</v>
      </c>
      <c r="AX4679" s="1" t="s">
        <v>94</v>
      </c>
      <c r="AY4679" s="1" t="s">
        <v>95</v>
      </c>
      <c r="AZ4679" s="1" t="s">
        <v>96</v>
      </c>
      <c r="BA4679" s="1" t="s">
        <v>5242</v>
      </c>
      <c r="BC4679" s="43"/>
      <c r="BF4679" s="43" t="s">
        <v>4596</v>
      </c>
      <c r="BG4679" s="43" t="s">
        <v>93</v>
      </c>
      <c r="BH4679" s="7" t="s">
        <v>97</v>
      </c>
      <c r="BJ4679" s="7" t="s">
        <v>98</v>
      </c>
      <c r="BK4679" s="7" t="s">
        <v>99</v>
      </c>
      <c r="BL4679" s="7" t="s">
        <v>4597</v>
      </c>
      <c r="BM4679" s="7" t="s">
        <v>4598</v>
      </c>
      <c r="BU4679" s="43">
        <v>1</v>
      </c>
      <c r="BW4679" s="43" t="s">
        <v>103</v>
      </c>
    </row>
    <row r="4680" spans="3:75" x14ac:dyDescent="0.35">
      <c r="C4680" s="43" t="str">
        <f t="shared" si="73"/>
        <v>IARA:BDT-11:2023: 4679</v>
      </c>
      <c r="D4680" s="43">
        <v>4679</v>
      </c>
      <c r="E4680" s="43" t="s">
        <v>5318</v>
      </c>
      <c r="F4680" s="1" t="s">
        <v>73</v>
      </c>
      <c r="G4680" s="43" t="s">
        <v>5262</v>
      </c>
      <c r="H4680" s="2">
        <v>45241</v>
      </c>
      <c r="J4680" s="12">
        <f>YEAR(H4680)</f>
        <v>2023</v>
      </c>
      <c r="K4680" s="12">
        <v>11</v>
      </c>
      <c r="L4680" s="12">
        <v>11</v>
      </c>
      <c r="P4680" s="12" t="s">
        <v>75</v>
      </c>
      <c r="Q4680" s="12" t="str">
        <f>CONCATENATE(X4680," ",Y4680)</f>
        <v>Certhia brachydactyla</v>
      </c>
      <c r="R4680" s="14" t="str">
        <f>CONCATENATE(S4680,", ",T4680,", ",U4680,", ",V4680,", ",W4680,", ",X4680,", ",Y4680)</f>
        <v>Animalia, Chordata, Aves, Passeriformes, Certhiidae, Certhia, brachydactyla</v>
      </c>
      <c r="S4680" s="6" t="s">
        <v>76</v>
      </c>
      <c r="T4680" s="6" t="s">
        <v>77</v>
      </c>
      <c r="U4680" s="6" t="s">
        <v>78</v>
      </c>
      <c r="V4680" s="6" t="s">
        <v>79</v>
      </c>
      <c r="W4680" s="6" t="s">
        <v>322</v>
      </c>
      <c r="X4680" s="6" t="s">
        <v>323</v>
      </c>
      <c r="Y4680" s="6" t="s">
        <v>324</v>
      </c>
      <c r="AA4680" s="12" t="s">
        <v>83</v>
      </c>
      <c r="AB4680" s="6" t="s">
        <v>325</v>
      </c>
      <c r="AC4680" s="12" t="s">
        <v>274</v>
      </c>
      <c r="AD4680" s="6" t="s">
        <v>5219</v>
      </c>
      <c r="AE4680" s="2">
        <v>45241</v>
      </c>
      <c r="AF4680" s="43" t="s">
        <v>87</v>
      </c>
      <c r="AG4680" s="7" t="s">
        <v>321</v>
      </c>
      <c r="AH4680" s="43" t="s">
        <v>1368</v>
      </c>
      <c r="AI4680" s="43" t="s">
        <v>1367</v>
      </c>
      <c r="AL4680" s="43">
        <v>10</v>
      </c>
      <c r="AN4680" s="46" t="s">
        <v>5240</v>
      </c>
      <c r="AO4680" s="5" t="s">
        <v>89</v>
      </c>
      <c r="AP4680" s="6" t="s">
        <v>5219</v>
      </c>
      <c r="AR4680" s="7" t="s">
        <v>90</v>
      </c>
      <c r="AT4680" s="4" t="str">
        <f>CONCATENATE(AU4680,", ",AV4680,", ",AW4680,", ",AX4680,", ",AY4680,", ",AZ4680,", ",BA4680)</f>
        <v>Europe, France, FR, Bretagne, Ille-et-Vilaine, Rennes, Campus Institut Agro Rennes</v>
      </c>
      <c r="AU4680" s="1" t="s">
        <v>91</v>
      </c>
      <c r="AV4680" s="1" t="s">
        <v>92</v>
      </c>
      <c r="AW4680" s="1" t="s">
        <v>93</v>
      </c>
      <c r="AX4680" s="1" t="s">
        <v>94</v>
      </c>
      <c r="AY4680" s="1" t="s">
        <v>95</v>
      </c>
      <c r="AZ4680" s="1" t="s">
        <v>96</v>
      </c>
      <c r="BA4680" s="1" t="s">
        <v>5242</v>
      </c>
      <c r="BC4680" s="43"/>
      <c r="BF4680" s="43" t="s">
        <v>4596</v>
      </c>
      <c r="BG4680" s="43" t="s">
        <v>93</v>
      </c>
      <c r="BH4680" s="7" t="s">
        <v>97</v>
      </c>
      <c r="BJ4680" s="7" t="s">
        <v>98</v>
      </c>
      <c r="BK4680" s="7" t="s">
        <v>99</v>
      </c>
      <c r="BL4680" s="7" t="s">
        <v>4597</v>
      </c>
      <c r="BM4680" s="7" t="s">
        <v>4598</v>
      </c>
      <c r="BU4680" s="43">
        <v>1</v>
      </c>
      <c r="BW4680" s="43" t="s">
        <v>103</v>
      </c>
    </row>
    <row r="4681" spans="3:75" x14ac:dyDescent="0.35">
      <c r="C4681" s="43" t="str">
        <f t="shared" si="73"/>
        <v>IARA:BDT-11:2023: 4680</v>
      </c>
      <c r="D4681" s="43">
        <v>4680</v>
      </c>
      <c r="E4681" s="43" t="s">
        <v>5318</v>
      </c>
      <c r="F4681" s="1" t="s">
        <v>73</v>
      </c>
      <c r="G4681" s="43" t="s">
        <v>5262</v>
      </c>
      <c r="H4681" s="2">
        <v>45241</v>
      </c>
      <c r="J4681" s="12">
        <f>YEAR(H4681)</f>
        <v>2023</v>
      </c>
      <c r="K4681" s="12">
        <v>11</v>
      </c>
      <c r="L4681" s="12">
        <v>11</v>
      </c>
      <c r="P4681" s="12" t="s">
        <v>75</v>
      </c>
      <c r="Q4681" s="12" t="str">
        <f>CONCATENATE(X4681," ",Y4681)</f>
        <v>Pica pica</v>
      </c>
      <c r="R4681" s="14" t="str">
        <f>CONCATENATE(S4681,", ",T4681,", ",U4681,", ",V4681,", ",W4681,", ",X4681,", ",Y4681)</f>
        <v>Animalia, Chordata, Aves, Passeriformes, Corvidae, Pica, pica</v>
      </c>
      <c r="S4681" s="6" t="s">
        <v>76</v>
      </c>
      <c r="T4681" s="6" t="s">
        <v>77</v>
      </c>
      <c r="U4681" s="6" t="s">
        <v>78</v>
      </c>
      <c r="V4681" s="6" t="s">
        <v>79</v>
      </c>
      <c r="W4681" s="6" t="s">
        <v>104</v>
      </c>
      <c r="X4681" s="6" t="s">
        <v>155</v>
      </c>
      <c r="Y4681" s="6" t="s">
        <v>156</v>
      </c>
      <c r="AA4681" s="12" t="s">
        <v>83</v>
      </c>
      <c r="AB4681" s="6" t="s">
        <v>84</v>
      </c>
      <c r="AC4681" s="12" t="s">
        <v>157</v>
      </c>
      <c r="AD4681" s="6" t="s">
        <v>5219</v>
      </c>
      <c r="AE4681" s="2">
        <v>45241</v>
      </c>
      <c r="AF4681" s="43" t="s">
        <v>87</v>
      </c>
      <c r="AG4681" s="7" t="s">
        <v>158</v>
      </c>
      <c r="AH4681" s="43" t="s">
        <v>1370</v>
      </c>
      <c r="AI4681" s="43" t="s">
        <v>1369</v>
      </c>
      <c r="AL4681" s="43">
        <v>10</v>
      </c>
      <c r="AN4681" s="46" t="s">
        <v>5240</v>
      </c>
      <c r="AO4681" s="5" t="s">
        <v>89</v>
      </c>
      <c r="AP4681" s="6" t="s">
        <v>5219</v>
      </c>
      <c r="AR4681" s="7" t="s">
        <v>90</v>
      </c>
      <c r="AT4681" s="4" t="str">
        <f>CONCATENATE(AU4681,", ",AV4681,", ",AW4681,", ",AX4681,", ",AY4681,", ",AZ4681,", ",BA4681)</f>
        <v>Europe, France, FR, Bretagne, Ille-et-Vilaine, Rennes, Campus Institut Agro Rennes</v>
      </c>
      <c r="AU4681" s="1" t="s">
        <v>91</v>
      </c>
      <c r="AV4681" s="1" t="s">
        <v>92</v>
      </c>
      <c r="AW4681" s="1" t="s">
        <v>93</v>
      </c>
      <c r="AX4681" s="1" t="s">
        <v>94</v>
      </c>
      <c r="AY4681" s="1" t="s">
        <v>95</v>
      </c>
      <c r="AZ4681" s="1" t="s">
        <v>96</v>
      </c>
      <c r="BA4681" s="1" t="s">
        <v>5242</v>
      </c>
      <c r="BC4681" s="43"/>
      <c r="BF4681" s="43" t="s">
        <v>4596</v>
      </c>
      <c r="BG4681" s="43" t="s">
        <v>93</v>
      </c>
      <c r="BH4681" s="7" t="s">
        <v>97</v>
      </c>
      <c r="BJ4681" s="7" t="s">
        <v>98</v>
      </c>
      <c r="BK4681" s="7" t="s">
        <v>99</v>
      </c>
      <c r="BL4681" s="7" t="s">
        <v>4597</v>
      </c>
      <c r="BM4681" s="7" t="s">
        <v>4598</v>
      </c>
      <c r="BU4681" s="43">
        <v>1</v>
      </c>
      <c r="BW4681" s="43" t="s">
        <v>103</v>
      </c>
    </row>
    <row r="4682" spans="3:75" x14ac:dyDescent="0.35">
      <c r="C4682" s="43" t="str">
        <f t="shared" si="73"/>
        <v>IARA:BDT-11:2023: 4681</v>
      </c>
      <c r="D4682" s="43">
        <v>4681</v>
      </c>
      <c r="E4682" s="43" t="s">
        <v>5318</v>
      </c>
      <c r="F4682" s="1" t="s">
        <v>73</v>
      </c>
      <c r="G4682" s="43" t="s">
        <v>5262</v>
      </c>
      <c r="H4682" s="2">
        <v>45241</v>
      </c>
      <c r="J4682" s="12">
        <f>YEAR(H4682)</f>
        <v>2023</v>
      </c>
      <c r="K4682" s="12">
        <v>11</v>
      </c>
      <c r="L4682" s="12">
        <v>11</v>
      </c>
      <c r="P4682" s="12" t="s">
        <v>75</v>
      </c>
      <c r="Q4682" s="12" t="str">
        <f>CONCATENATE(X4682," ",Y4682)</f>
        <v>Fringilla coelebs</v>
      </c>
      <c r="R4682" s="14" t="str">
        <f>CONCATENATE(S4682,", ",T4682,", ",U4682,", ",V4682,", ",W4682,", ",X4682,", ",Y4682)</f>
        <v>Animalia, Chordata, Aves, Passeriformes, Fringillidae, Fringilla, coelebs</v>
      </c>
      <c r="S4682" s="6" t="s">
        <v>76</v>
      </c>
      <c r="T4682" s="6" t="s">
        <v>77</v>
      </c>
      <c r="U4682" s="6" t="s">
        <v>78</v>
      </c>
      <c r="V4682" s="12" t="s">
        <v>79</v>
      </c>
      <c r="W4682" s="12" t="s">
        <v>165</v>
      </c>
      <c r="X4682" s="12" t="s">
        <v>166</v>
      </c>
      <c r="Y4682" s="12" t="s">
        <v>167</v>
      </c>
      <c r="AA4682" s="12" t="s">
        <v>83</v>
      </c>
      <c r="AB4682" s="6" t="s">
        <v>84</v>
      </c>
      <c r="AC4682" s="12" t="s">
        <v>168</v>
      </c>
      <c r="AD4682" s="6" t="s">
        <v>5219</v>
      </c>
      <c r="AE4682" s="2">
        <v>45241</v>
      </c>
      <c r="AF4682" s="43" t="s">
        <v>87</v>
      </c>
      <c r="AG4682" s="7" t="s">
        <v>169</v>
      </c>
      <c r="AH4682" s="43" t="s">
        <v>1372</v>
      </c>
      <c r="AI4682" s="43" t="s">
        <v>1371</v>
      </c>
      <c r="AL4682" s="43">
        <v>10</v>
      </c>
      <c r="AN4682" s="46" t="s">
        <v>5240</v>
      </c>
      <c r="AO4682" s="5" t="s">
        <v>89</v>
      </c>
      <c r="AP4682" s="6" t="s">
        <v>5219</v>
      </c>
      <c r="AR4682" s="7" t="s">
        <v>90</v>
      </c>
      <c r="AT4682" s="4" t="str">
        <f>CONCATENATE(AU4682,", ",AV4682,", ",AW4682,", ",AX4682,", ",AY4682,", ",AZ4682,", ",BA4682)</f>
        <v>Europe, France, FR, Bretagne, Ille-et-Vilaine, Rennes, Campus Institut Agro Rennes</v>
      </c>
      <c r="AU4682" s="1" t="s">
        <v>91</v>
      </c>
      <c r="AV4682" s="1" t="s">
        <v>92</v>
      </c>
      <c r="AW4682" s="1" t="s">
        <v>93</v>
      </c>
      <c r="AX4682" s="1" t="s">
        <v>94</v>
      </c>
      <c r="AY4682" s="1" t="s">
        <v>95</v>
      </c>
      <c r="AZ4682" s="1" t="s">
        <v>96</v>
      </c>
      <c r="BA4682" s="1" t="s">
        <v>5242</v>
      </c>
      <c r="BC4682" s="43"/>
      <c r="BF4682" s="43" t="s">
        <v>4596</v>
      </c>
      <c r="BG4682" s="43" t="s">
        <v>93</v>
      </c>
      <c r="BH4682" s="7" t="s">
        <v>97</v>
      </c>
      <c r="BJ4682" s="7" t="s">
        <v>98</v>
      </c>
      <c r="BK4682" s="7" t="s">
        <v>99</v>
      </c>
      <c r="BL4682" s="7" t="s">
        <v>4597</v>
      </c>
      <c r="BM4682" s="7" t="s">
        <v>4598</v>
      </c>
      <c r="BU4682" s="43">
        <v>1</v>
      </c>
      <c r="BW4682" s="43" t="s">
        <v>103</v>
      </c>
    </row>
    <row r="4683" spans="3:75" x14ac:dyDescent="0.35">
      <c r="C4683" s="43" t="str">
        <f t="shared" si="73"/>
        <v>IARA:BDT-11:2023: 4682</v>
      </c>
      <c r="D4683" s="43">
        <v>4682</v>
      </c>
      <c r="E4683" s="43" t="s">
        <v>5318</v>
      </c>
      <c r="F4683" s="1" t="s">
        <v>73</v>
      </c>
      <c r="G4683" s="43" t="s">
        <v>5262</v>
      </c>
      <c r="H4683" s="2">
        <v>45241</v>
      </c>
      <c r="J4683" s="12">
        <f>YEAR(H4683)</f>
        <v>2023</v>
      </c>
      <c r="K4683" s="12">
        <v>11</v>
      </c>
      <c r="L4683" s="12">
        <v>11</v>
      </c>
      <c r="P4683" s="12" t="s">
        <v>75</v>
      </c>
      <c r="Q4683" s="12" t="str">
        <f>CONCATENATE(X4683," ",Y4683)</f>
        <v>Columba palumbus</v>
      </c>
      <c r="R4683" s="14" t="str">
        <f>CONCATENATE(S4683,", ",T4683,", ",U4683,", ",V4683,", ",W4683,", ",X4683,", ",Y4683)</f>
        <v>Animalia, Chordata, Aves, Columbiformes, Columbidae, Columba, palumbus</v>
      </c>
      <c r="S4683" s="6" t="s">
        <v>76</v>
      </c>
      <c r="T4683" s="6" t="s">
        <v>77</v>
      </c>
      <c r="U4683" s="6" t="s">
        <v>78</v>
      </c>
      <c r="V4683" s="12" t="s">
        <v>159</v>
      </c>
      <c r="W4683" s="12" t="s">
        <v>160</v>
      </c>
      <c r="X4683" s="12" t="s">
        <v>161</v>
      </c>
      <c r="Y4683" s="12" t="s">
        <v>162</v>
      </c>
      <c r="AA4683" s="12" t="s">
        <v>83</v>
      </c>
      <c r="AB4683" s="6" t="s">
        <v>84</v>
      </c>
      <c r="AC4683" s="12" t="s">
        <v>163</v>
      </c>
      <c r="AD4683" s="6" t="s">
        <v>5219</v>
      </c>
      <c r="AE4683" s="2">
        <v>45241</v>
      </c>
      <c r="AF4683" s="43" t="s">
        <v>87</v>
      </c>
      <c r="AG4683" s="7" t="s">
        <v>164</v>
      </c>
      <c r="AH4683" s="43" t="s">
        <v>1374</v>
      </c>
      <c r="AI4683" s="43" t="s">
        <v>1373</v>
      </c>
      <c r="AL4683" s="43">
        <v>10</v>
      </c>
      <c r="AN4683" s="46" t="s">
        <v>5240</v>
      </c>
      <c r="AO4683" s="5" t="s">
        <v>89</v>
      </c>
      <c r="AP4683" s="6" t="s">
        <v>5219</v>
      </c>
      <c r="AR4683" s="7" t="s">
        <v>90</v>
      </c>
      <c r="AT4683" s="4" t="str">
        <f>CONCATENATE(AU4683,", ",AV4683,", ",AW4683,", ",AX4683,", ",AY4683,", ",AZ4683,", ",BA4683)</f>
        <v>Europe, France, FR, Bretagne, Ille-et-Vilaine, Rennes, Campus Institut Agro Rennes</v>
      </c>
      <c r="AU4683" s="1" t="s">
        <v>91</v>
      </c>
      <c r="AV4683" s="1" t="s">
        <v>92</v>
      </c>
      <c r="AW4683" s="1" t="s">
        <v>93</v>
      </c>
      <c r="AX4683" s="1" t="s">
        <v>94</v>
      </c>
      <c r="AY4683" s="1" t="s">
        <v>95</v>
      </c>
      <c r="AZ4683" s="1" t="s">
        <v>96</v>
      </c>
      <c r="BA4683" s="1" t="s">
        <v>5242</v>
      </c>
      <c r="BC4683" s="43"/>
      <c r="BF4683" s="43" t="s">
        <v>4596</v>
      </c>
      <c r="BG4683" s="43" t="s">
        <v>93</v>
      </c>
      <c r="BH4683" s="7" t="s">
        <v>97</v>
      </c>
      <c r="BJ4683" s="7" t="s">
        <v>98</v>
      </c>
      <c r="BK4683" s="7" t="s">
        <v>99</v>
      </c>
      <c r="BL4683" s="7" t="s">
        <v>4597</v>
      </c>
      <c r="BM4683" s="7" t="s">
        <v>4598</v>
      </c>
      <c r="BU4683" s="43">
        <v>1</v>
      </c>
      <c r="BW4683" s="43" t="s">
        <v>103</v>
      </c>
    </row>
    <row r="4684" spans="3:75" x14ac:dyDescent="0.35">
      <c r="C4684" s="43" t="str">
        <f t="shared" si="73"/>
        <v>IARA:BDT-11:2023: 4683</v>
      </c>
      <c r="D4684" s="43">
        <v>4683</v>
      </c>
      <c r="E4684" s="43" t="s">
        <v>5318</v>
      </c>
      <c r="F4684" s="1" t="s">
        <v>73</v>
      </c>
      <c r="G4684" s="43" t="s">
        <v>5262</v>
      </c>
      <c r="H4684" s="2">
        <v>45241</v>
      </c>
      <c r="J4684" s="12">
        <f>YEAR(H4684)</f>
        <v>2023</v>
      </c>
      <c r="K4684" s="12">
        <v>11</v>
      </c>
      <c r="L4684" s="12">
        <v>11</v>
      </c>
      <c r="P4684" s="12" t="s">
        <v>75</v>
      </c>
      <c r="Q4684" s="12" t="str">
        <f>CONCATENATE(X4684," ",Y4684)</f>
        <v>Erithacus rubecula</v>
      </c>
      <c r="R4684" s="14" t="str">
        <f>CONCATENATE(S4684,", ",T4684,", ",U4684,", ",V4684,", ",W4684,", ",X4684,", ",Y4684)</f>
        <v>Animalia, Chordata, Aves, Passeriformes, Muscicapidae, Erithacus, rubecula</v>
      </c>
      <c r="S4684" s="6" t="s">
        <v>76</v>
      </c>
      <c r="T4684" s="6" t="s">
        <v>77</v>
      </c>
      <c r="U4684" s="6" t="s">
        <v>78</v>
      </c>
      <c r="V4684" s="12" t="s">
        <v>79</v>
      </c>
      <c r="W4684" s="12" t="s">
        <v>182</v>
      </c>
      <c r="X4684" s="12" t="s">
        <v>183</v>
      </c>
      <c r="Y4684" s="12" t="s">
        <v>184</v>
      </c>
      <c r="AA4684" s="12" t="s">
        <v>83</v>
      </c>
      <c r="AB4684" s="6" t="s">
        <v>84</v>
      </c>
      <c r="AC4684" s="12" t="s">
        <v>185</v>
      </c>
      <c r="AD4684" s="6" t="s">
        <v>5219</v>
      </c>
      <c r="AE4684" s="2">
        <v>45241</v>
      </c>
      <c r="AF4684" s="43" t="s">
        <v>87</v>
      </c>
      <c r="AG4684" s="7" t="s">
        <v>186</v>
      </c>
      <c r="AH4684" s="43" t="s">
        <v>1376</v>
      </c>
      <c r="AI4684" s="43" t="s">
        <v>1375</v>
      </c>
      <c r="AL4684" s="43">
        <v>10</v>
      </c>
      <c r="AN4684" s="46" t="s">
        <v>5240</v>
      </c>
      <c r="AO4684" s="5" t="s">
        <v>89</v>
      </c>
      <c r="AP4684" s="6" t="s">
        <v>5219</v>
      </c>
      <c r="AR4684" s="7" t="s">
        <v>90</v>
      </c>
      <c r="AT4684" s="4" t="str">
        <f>CONCATENATE(AU4684,", ",AV4684,", ",AW4684,", ",AX4684,", ",AY4684,", ",AZ4684,", ",BA4684)</f>
        <v>Europe, France, FR, Bretagne, Ille-et-Vilaine, Rennes, Campus Institut Agro Rennes</v>
      </c>
      <c r="AU4684" s="1" t="s">
        <v>91</v>
      </c>
      <c r="AV4684" s="1" t="s">
        <v>92</v>
      </c>
      <c r="AW4684" s="1" t="s">
        <v>93</v>
      </c>
      <c r="AX4684" s="1" t="s">
        <v>94</v>
      </c>
      <c r="AY4684" s="1" t="s">
        <v>95</v>
      </c>
      <c r="AZ4684" s="1" t="s">
        <v>96</v>
      </c>
      <c r="BA4684" s="1" t="s">
        <v>5242</v>
      </c>
      <c r="BC4684" s="43"/>
      <c r="BF4684" s="43" t="s">
        <v>4596</v>
      </c>
      <c r="BG4684" s="43" t="s">
        <v>93</v>
      </c>
      <c r="BH4684" s="7" t="s">
        <v>97</v>
      </c>
      <c r="BJ4684" s="7" t="s">
        <v>98</v>
      </c>
      <c r="BK4684" s="7" t="s">
        <v>99</v>
      </c>
      <c r="BL4684" s="7" t="s">
        <v>4597</v>
      </c>
      <c r="BM4684" s="7" t="s">
        <v>4598</v>
      </c>
      <c r="BU4684" s="43">
        <v>1</v>
      </c>
      <c r="BW4684" s="43" t="s">
        <v>103</v>
      </c>
    </row>
    <row r="4685" spans="3:75" x14ac:dyDescent="0.35">
      <c r="C4685" s="43" t="str">
        <f t="shared" si="73"/>
        <v>IARA:BDT-11:2023: 4684</v>
      </c>
      <c r="D4685" s="43">
        <v>4684</v>
      </c>
      <c r="E4685" s="43" t="s">
        <v>5318</v>
      </c>
      <c r="F4685" s="1" t="s">
        <v>73</v>
      </c>
      <c r="G4685" s="43" t="s">
        <v>5262</v>
      </c>
      <c r="H4685" s="2">
        <v>45241</v>
      </c>
      <c r="J4685" s="12">
        <f>YEAR(H4685)</f>
        <v>2023</v>
      </c>
      <c r="K4685" s="12">
        <v>11</v>
      </c>
      <c r="L4685" s="12">
        <v>11</v>
      </c>
      <c r="P4685" s="12" t="s">
        <v>75</v>
      </c>
      <c r="Q4685" s="12" t="str">
        <f>CONCATENATE(X4685," ",Y4685)</f>
        <v>Pica pica</v>
      </c>
      <c r="R4685" s="14" t="str">
        <f>CONCATENATE(S4685,", ",T4685,", ",U4685,", ",V4685,", ",W4685,", ",X4685,", ",Y4685)</f>
        <v>Animalia, Chordata, Aves, Passeriformes, Corvidae, Pica, pica</v>
      </c>
      <c r="S4685" s="6" t="s">
        <v>76</v>
      </c>
      <c r="T4685" s="6" t="s">
        <v>77</v>
      </c>
      <c r="U4685" s="6" t="s">
        <v>78</v>
      </c>
      <c r="V4685" s="12" t="s">
        <v>79</v>
      </c>
      <c r="W4685" s="12" t="s">
        <v>104</v>
      </c>
      <c r="X4685" s="12" t="s">
        <v>155</v>
      </c>
      <c r="Y4685" s="12" t="s">
        <v>156</v>
      </c>
      <c r="AA4685" s="12" t="s">
        <v>83</v>
      </c>
      <c r="AB4685" s="6" t="s">
        <v>84</v>
      </c>
      <c r="AC4685" s="12" t="s">
        <v>157</v>
      </c>
      <c r="AD4685" s="6" t="s">
        <v>5219</v>
      </c>
      <c r="AE4685" s="2">
        <v>45241</v>
      </c>
      <c r="AF4685" s="43" t="s">
        <v>87</v>
      </c>
      <c r="AG4685" s="7" t="s">
        <v>158</v>
      </c>
      <c r="AH4685" s="43" t="s">
        <v>1378</v>
      </c>
      <c r="AI4685" s="43" t="s">
        <v>1377</v>
      </c>
      <c r="AL4685" s="43">
        <v>10</v>
      </c>
      <c r="AN4685" s="46" t="s">
        <v>5240</v>
      </c>
      <c r="AO4685" s="5" t="s">
        <v>89</v>
      </c>
      <c r="AP4685" s="6" t="s">
        <v>5219</v>
      </c>
      <c r="AR4685" s="7" t="s">
        <v>90</v>
      </c>
      <c r="AT4685" s="4" t="str">
        <f>CONCATENATE(AU4685,", ",AV4685,", ",AW4685,", ",AX4685,", ",AY4685,", ",AZ4685,", ",BA4685)</f>
        <v>Europe, France, FR, Bretagne, Ille-et-Vilaine, Rennes, Campus Institut Agro Rennes</v>
      </c>
      <c r="AU4685" s="1" t="s">
        <v>91</v>
      </c>
      <c r="AV4685" s="1" t="s">
        <v>92</v>
      </c>
      <c r="AW4685" s="1" t="s">
        <v>93</v>
      </c>
      <c r="AX4685" s="1" t="s">
        <v>94</v>
      </c>
      <c r="AY4685" s="1" t="s">
        <v>95</v>
      </c>
      <c r="AZ4685" s="1" t="s">
        <v>96</v>
      </c>
      <c r="BA4685" s="1" t="s">
        <v>5242</v>
      </c>
      <c r="BC4685" s="43"/>
      <c r="BF4685" s="43" t="s">
        <v>4596</v>
      </c>
      <c r="BG4685" s="43" t="s">
        <v>93</v>
      </c>
      <c r="BH4685" s="7" t="s">
        <v>97</v>
      </c>
      <c r="BJ4685" s="7" t="s">
        <v>98</v>
      </c>
      <c r="BK4685" s="7" t="s">
        <v>99</v>
      </c>
      <c r="BL4685" s="7" t="s">
        <v>4597</v>
      </c>
      <c r="BM4685" s="7" t="s">
        <v>4598</v>
      </c>
      <c r="BU4685" s="43">
        <v>1</v>
      </c>
      <c r="BW4685" s="43" t="s">
        <v>103</v>
      </c>
    </row>
    <row r="4686" spans="3:75" x14ac:dyDescent="0.35">
      <c r="C4686" s="43" t="str">
        <f t="shared" si="73"/>
        <v>IARA:BDT-11:2023: 4685</v>
      </c>
      <c r="D4686" s="43">
        <v>4685</v>
      </c>
      <c r="E4686" s="43" t="s">
        <v>5318</v>
      </c>
      <c r="F4686" s="1" t="s">
        <v>73</v>
      </c>
      <c r="G4686" s="43" t="s">
        <v>5262</v>
      </c>
      <c r="H4686" s="2">
        <v>45241</v>
      </c>
      <c r="J4686" s="12">
        <f>YEAR(H4686)</f>
        <v>2023</v>
      </c>
      <c r="K4686" s="12">
        <v>11</v>
      </c>
      <c r="L4686" s="12">
        <v>11</v>
      </c>
      <c r="P4686" s="12" t="s">
        <v>75</v>
      </c>
      <c r="Q4686" s="12" t="str">
        <f>CONCATENATE(X4686," ",Y4686)</f>
        <v>Erithacus rubecula</v>
      </c>
      <c r="R4686" s="14" t="str">
        <f>CONCATENATE(S4686,", ",T4686,", ",U4686,", ",V4686,", ",W4686,", ",X4686,", ",Y4686)</f>
        <v>Animalia, Chordata, Aves, Passeriformes, Muscicapidae, Erithacus, rubecula</v>
      </c>
      <c r="S4686" s="6" t="s">
        <v>76</v>
      </c>
      <c r="T4686" s="6" t="s">
        <v>77</v>
      </c>
      <c r="U4686" s="6" t="s">
        <v>78</v>
      </c>
      <c r="V4686" s="12" t="s">
        <v>79</v>
      </c>
      <c r="W4686" s="12" t="s">
        <v>182</v>
      </c>
      <c r="X4686" s="12" t="s">
        <v>183</v>
      </c>
      <c r="Y4686" s="12" t="s">
        <v>184</v>
      </c>
      <c r="AA4686" s="12" t="s">
        <v>83</v>
      </c>
      <c r="AB4686" s="6" t="s">
        <v>84</v>
      </c>
      <c r="AC4686" s="12" t="s">
        <v>185</v>
      </c>
      <c r="AD4686" s="6" t="s">
        <v>5219</v>
      </c>
      <c r="AE4686" s="2">
        <v>45241</v>
      </c>
      <c r="AF4686" s="43" t="s">
        <v>87</v>
      </c>
      <c r="AG4686" s="7" t="s">
        <v>186</v>
      </c>
      <c r="AH4686" s="43" t="s">
        <v>1380</v>
      </c>
      <c r="AI4686" s="43" t="s">
        <v>1379</v>
      </c>
      <c r="AL4686" s="43">
        <v>10</v>
      </c>
      <c r="AN4686" s="46" t="s">
        <v>5240</v>
      </c>
      <c r="AO4686" s="5" t="s">
        <v>89</v>
      </c>
      <c r="AP4686" s="6" t="s">
        <v>5219</v>
      </c>
      <c r="AR4686" s="7" t="s">
        <v>90</v>
      </c>
      <c r="AT4686" s="4" t="str">
        <f>CONCATENATE(AU4686,", ",AV4686,", ",AW4686,", ",AX4686,", ",AY4686,", ",AZ4686,", ",BA4686)</f>
        <v>Europe, France, FR, Bretagne, Ille-et-Vilaine, Rennes, Campus Institut Agro Rennes</v>
      </c>
      <c r="AU4686" s="1" t="s">
        <v>91</v>
      </c>
      <c r="AV4686" s="1" t="s">
        <v>92</v>
      </c>
      <c r="AW4686" s="1" t="s">
        <v>93</v>
      </c>
      <c r="AX4686" s="1" t="s">
        <v>94</v>
      </c>
      <c r="AY4686" s="1" t="s">
        <v>95</v>
      </c>
      <c r="AZ4686" s="1" t="s">
        <v>96</v>
      </c>
      <c r="BA4686" s="1" t="s">
        <v>5242</v>
      </c>
      <c r="BC4686" s="43"/>
      <c r="BF4686" s="43" t="s">
        <v>4596</v>
      </c>
      <c r="BG4686" s="43" t="s">
        <v>93</v>
      </c>
      <c r="BH4686" s="7" t="s">
        <v>97</v>
      </c>
      <c r="BJ4686" s="7" t="s">
        <v>98</v>
      </c>
      <c r="BK4686" s="7" t="s">
        <v>99</v>
      </c>
      <c r="BL4686" s="7" t="s">
        <v>4597</v>
      </c>
      <c r="BM4686" s="7" t="s">
        <v>4598</v>
      </c>
      <c r="BU4686" s="43">
        <v>1</v>
      </c>
      <c r="BW4686" s="43" t="s">
        <v>103</v>
      </c>
    </row>
    <row r="4687" spans="3:75" x14ac:dyDescent="0.35">
      <c r="C4687" s="43" t="str">
        <f t="shared" si="73"/>
        <v>IARA:BDT-11:2023: 4686</v>
      </c>
      <c r="D4687" s="43">
        <v>4686</v>
      </c>
      <c r="E4687" s="43" t="s">
        <v>5318</v>
      </c>
      <c r="F4687" s="1" t="s">
        <v>73</v>
      </c>
      <c r="G4687" s="43" t="s">
        <v>5262</v>
      </c>
      <c r="H4687" s="2">
        <v>45241</v>
      </c>
      <c r="J4687" s="12">
        <f>YEAR(H4687)</f>
        <v>2023</v>
      </c>
      <c r="K4687" s="12">
        <v>11</v>
      </c>
      <c r="L4687" s="12">
        <v>11</v>
      </c>
      <c r="P4687" s="12" t="s">
        <v>75</v>
      </c>
      <c r="Q4687" s="12" t="str">
        <f>CONCATENATE(X4687," ",Y4687)</f>
        <v>Fringilla coelebs</v>
      </c>
      <c r="R4687" s="14" t="str">
        <f>CONCATENATE(S4687,", ",T4687,", ",U4687,", ",V4687,", ",W4687,", ",X4687,", ",Y4687)</f>
        <v>Animalia, Chordata, Aves, Passeriformes, Fringillidae, Fringilla, coelebs</v>
      </c>
      <c r="S4687" s="6" t="s">
        <v>76</v>
      </c>
      <c r="T4687" s="6" t="s">
        <v>77</v>
      </c>
      <c r="U4687" s="6" t="s">
        <v>78</v>
      </c>
      <c r="V4687" s="12" t="s">
        <v>79</v>
      </c>
      <c r="W4687" s="12" t="s">
        <v>165</v>
      </c>
      <c r="X4687" s="12" t="s">
        <v>166</v>
      </c>
      <c r="Y4687" s="12" t="s">
        <v>167</v>
      </c>
      <c r="AA4687" s="12" t="s">
        <v>83</v>
      </c>
      <c r="AB4687" s="6" t="s">
        <v>84</v>
      </c>
      <c r="AC4687" s="12" t="s">
        <v>168</v>
      </c>
      <c r="AD4687" s="6" t="s">
        <v>5219</v>
      </c>
      <c r="AE4687" s="2">
        <v>45241</v>
      </c>
      <c r="AF4687" s="43" t="s">
        <v>87</v>
      </c>
      <c r="AG4687" s="7" t="s">
        <v>169</v>
      </c>
      <c r="AH4687" s="43" t="s">
        <v>1382</v>
      </c>
      <c r="AI4687" s="43" t="s">
        <v>1381</v>
      </c>
      <c r="AL4687" s="43">
        <v>10</v>
      </c>
      <c r="AN4687" s="46" t="s">
        <v>5240</v>
      </c>
      <c r="AO4687" s="5" t="s">
        <v>89</v>
      </c>
      <c r="AP4687" s="6" t="s">
        <v>5219</v>
      </c>
      <c r="AR4687" s="7" t="s">
        <v>90</v>
      </c>
      <c r="AT4687" s="4" t="str">
        <f>CONCATENATE(AU4687,", ",AV4687,", ",AW4687,", ",AX4687,", ",AY4687,", ",AZ4687,", ",BA4687)</f>
        <v>Europe, France, FR, Bretagne, Ille-et-Vilaine, Rennes, Campus Institut Agro Rennes</v>
      </c>
      <c r="AU4687" s="1" t="s">
        <v>91</v>
      </c>
      <c r="AV4687" s="1" t="s">
        <v>92</v>
      </c>
      <c r="AW4687" s="1" t="s">
        <v>93</v>
      </c>
      <c r="AX4687" s="1" t="s">
        <v>94</v>
      </c>
      <c r="AY4687" s="1" t="s">
        <v>95</v>
      </c>
      <c r="AZ4687" s="1" t="s">
        <v>96</v>
      </c>
      <c r="BA4687" s="1" t="s">
        <v>5242</v>
      </c>
      <c r="BC4687" s="43"/>
      <c r="BF4687" s="43" t="s">
        <v>4596</v>
      </c>
      <c r="BG4687" s="43" t="s">
        <v>93</v>
      </c>
      <c r="BH4687" s="7" t="s">
        <v>97</v>
      </c>
      <c r="BJ4687" s="7" t="s">
        <v>98</v>
      </c>
      <c r="BK4687" s="7" t="s">
        <v>99</v>
      </c>
      <c r="BL4687" s="7" t="s">
        <v>4597</v>
      </c>
      <c r="BM4687" s="7" t="s">
        <v>4598</v>
      </c>
      <c r="BU4687" s="43">
        <v>1</v>
      </c>
      <c r="BW4687" s="43" t="s">
        <v>103</v>
      </c>
    </row>
    <row r="4688" spans="3:75" x14ac:dyDescent="0.35">
      <c r="C4688" s="43" t="str">
        <f t="shared" si="73"/>
        <v>IARA:BDT-11:2023: 4687</v>
      </c>
      <c r="D4688" s="43">
        <v>4687</v>
      </c>
      <c r="E4688" s="43" t="s">
        <v>5318</v>
      </c>
      <c r="F4688" s="1" t="s">
        <v>73</v>
      </c>
      <c r="G4688" s="43" t="s">
        <v>5262</v>
      </c>
      <c r="H4688" s="2">
        <v>45241</v>
      </c>
      <c r="J4688" s="12">
        <f>YEAR(H4688)</f>
        <v>2023</v>
      </c>
      <c r="K4688" s="12">
        <v>11</v>
      </c>
      <c r="L4688" s="12">
        <v>11</v>
      </c>
      <c r="P4688" s="12" t="s">
        <v>75</v>
      </c>
      <c r="Q4688" s="12" t="str">
        <f>CONCATENATE(X4688," ",Y4688)</f>
        <v>Fringilla coelebs</v>
      </c>
      <c r="R4688" s="14" t="str">
        <f>CONCATENATE(S4688,", ",T4688,", ",U4688,", ",V4688,", ",W4688,", ",X4688,", ",Y4688)</f>
        <v>Animalia, Chordata, Aves, Passeriformes, Fringillidae, Fringilla, coelebs</v>
      </c>
      <c r="S4688" s="6" t="s">
        <v>76</v>
      </c>
      <c r="T4688" s="6" t="s">
        <v>77</v>
      </c>
      <c r="U4688" s="6" t="s">
        <v>78</v>
      </c>
      <c r="V4688" s="12" t="s">
        <v>79</v>
      </c>
      <c r="W4688" s="12" t="s">
        <v>165</v>
      </c>
      <c r="X4688" s="12" t="s">
        <v>166</v>
      </c>
      <c r="Y4688" s="12" t="s">
        <v>167</v>
      </c>
      <c r="AA4688" s="12" t="s">
        <v>83</v>
      </c>
      <c r="AB4688" s="6" t="s">
        <v>84</v>
      </c>
      <c r="AC4688" s="12" t="s">
        <v>168</v>
      </c>
      <c r="AD4688" s="6" t="s">
        <v>5219</v>
      </c>
      <c r="AE4688" s="2">
        <v>45241</v>
      </c>
      <c r="AF4688" s="43" t="s">
        <v>87</v>
      </c>
      <c r="AG4688" s="7" t="s">
        <v>169</v>
      </c>
      <c r="AH4688" s="43" t="s">
        <v>1384</v>
      </c>
      <c r="AI4688" s="43" t="s">
        <v>1383</v>
      </c>
      <c r="AL4688" s="43">
        <v>10</v>
      </c>
      <c r="AN4688" s="46" t="s">
        <v>5240</v>
      </c>
      <c r="AO4688" s="5" t="s">
        <v>89</v>
      </c>
      <c r="AP4688" s="6" t="s">
        <v>5219</v>
      </c>
      <c r="AR4688" s="7" t="s">
        <v>90</v>
      </c>
      <c r="AT4688" s="4" t="str">
        <f>CONCATENATE(AU4688,", ",AV4688,", ",AW4688,", ",AX4688,", ",AY4688,", ",AZ4688,", ",BA4688)</f>
        <v>Europe, France, FR, Bretagne, Ille-et-Vilaine, Rennes, Campus Institut Agro Rennes</v>
      </c>
      <c r="AU4688" s="1" t="s">
        <v>91</v>
      </c>
      <c r="AV4688" s="1" t="s">
        <v>92</v>
      </c>
      <c r="AW4688" s="1" t="s">
        <v>93</v>
      </c>
      <c r="AX4688" s="1" t="s">
        <v>94</v>
      </c>
      <c r="AY4688" s="1" t="s">
        <v>95</v>
      </c>
      <c r="AZ4688" s="1" t="s">
        <v>96</v>
      </c>
      <c r="BA4688" s="1" t="s">
        <v>5242</v>
      </c>
      <c r="BC4688" s="43"/>
      <c r="BF4688" s="43" t="s">
        <v>4596</v>
      </c>
      <c r="BG4688" s="43" t="s">
        <v>93</v>
      </c>
      <c r="BH4688" s="7" t="s">
        <v>97</v>
      </c>
      <c r="BJ4688" s="7" t="s">
        <v>98</v>
      </c>
      <c r="BK4688" s="7" t="s">
        <v>99</v>
      </c>
      <c r="BL4688" s="7" t="s">
        <v>4597</v>
      </c>
      <c r="BM4688" s="7" t="s">
        <v>4598</v>
      </c>
      <c r="BU4688" s="43">
        <v>1</v>
      </c>
      <c r="BW4688" s="43" t="s">
        <v>103</v>
      </c>
    </row>
    <row r="4689" spans="3:75" x14ac:dyDescent="0.35">
      <c r="C4689" s="43" t="str">
        <f t="shared" si="73"/>
        <v>IARA:BDT-11:2023: 4688</v>
      </c>
      <c r="D4689" s="43">
        <v>4688</v>
      </c>
      <c r="E4689" s="43" t="s">
        <v>5318</v>
      </c>
      <c r="F4689" s="1" t="s">
        <v>73</v>
      </c>
      <c r="G4689" s="43" t="s">
        <v>5262</v>
      </c>
      <c r="H4689" s="2">
        <v>45241</v>
      </c>
      <c r="J4689" s="12">
        <f>YEAR(H4689)</f>
        <v>2023</v>
      </c>
      <c r="K4689" s="12">
        <v>11</v>
      </c>
      <c r="L4689" s="12">
        <v>11</v>
      </c>
      <c r="P4689" s="12" t="s">
        <v>75</v>
      </c>
      <c r="Q4689" s="12" t="str">
        <f>CONCATENATE(X4689," ",Y4689)</f>
        <v>Fringilla coelebs</v>
      </c>
      <c r="R4689" s="14" t="str">
        <f>CONCATENATE(S4689,", ",T4689,", ",U4689,", ",V4689,", ",W4689,", ",X4689,", ",Y4689)</f>
        <v>Animalia, Chordata, Aves, Passeriformes, Fringillidae, Fringilla, coelebs</v>
      </c>
      <c r="S4689" s="6" t="s">
        <v>76</v>
      </c>
      <c r="T4689" s="6" t="s">
        <v>77</v>
      </c>
      <c r="U4689" s="6" t="s">
        <v>78</v>
      </c>
      <c r="V4689" s="12" t="s">
        <v>79</v>
      </c>
      <c r="W4689" s="12" t="s">
        <v>165</v>
      </c>
      <c r="X4689" s="12" t="s">
        <v>166</v>
      </c>
      <c r="Y4689" s="12" t="s">
        <v>167</v>
      </c>
      <c r="AA4689" s="12" t="s">
        <v>83</v>
      </c>
      <c r="AB4689" s="6" t="s">
        <v>84</v>
      </c>
      <c r="AC4689" s="12" t="s">
        <v>168</v>
      </c>
      <c r="AD4689" s="6" t="s">
        <v>5219</v>
      </c>
      <c r="AE4689" s="2">
        <v>45241</v>
      </c>
      <c r="AF4689" s="43" t="s">
        <v>87</v>
      </c>
      <c r="AG4689" s="7" t="s">
        <v>169</v>
      </c>
      <c r="AH4689" s="43" t="s">
        <v>1386</v>
      </c>
      <c r="AI4689" s="43" t="s">
        <v>1385</v>
      </c>
      <c r="AL4689" s="43">
        <v>10</v>
      </c>
      <c r="AN4689" s="46" t="s">
        <v>5240</v>
      </c>
      <c r="AO4689" s="5" t="s">
        <v>89</v>
      </c>
      <c r="AP4689" s="6" t="s">
        <v>5219</v>
      </c>
      <c r="AR4689" s="7" t="s">
        <v>90</v>
      </c>
      <c r="AT4689" s="4" t="str">
        <f>CONCATENATE(AU4689,", ",AV4689,", ",AW4689,", ",AX4689,", ",AY4689,", ",AZ4689,", ",BA4689)</f>
        <v>Europe, France, FR, Bretagne, Ille-et-Vilaine, Rennes, Campus Institut Agro Rennes</v>
      </c>
      <c r="AU4689" s="1" t="s">
        <v>91</v>
      </c>
      <c r="AV4689" s="1" t="s">
        <v>92</v>
      </c>
      <c r="AW4689" s="1" t="s">
        <v>93</v>
      </c>
      <c r="AX4689" s="1" t="s">
        <v>94</v>
      </c>
      <c r="AY4689" s="1" t="s">
        <v>95</v>
      </c>
      <c r="AZ4689" s="1" t="s">
        <v>96</v>
      </c>
      <c r="BA4689" s="1" t="s">
        <v>5242</v>
      </c>
      <c r="BC4689" s="43"/>
      <c r="BF4689" s="43" t="s">
        <v>4596</v>
      </c>
      <c r="BG4689" s="43" t="s">
        <v>93</v>
      </c>
      <c r="BH4689" s="7" t="s">
        <v>97</v>
      </c>
      <c r="BJ4689" s="7" t="s">
        <v>98</v>
      </c>
      <c r="BK4689" s="7" t="s">
        <v>99</v>
      </c>
      <c r="BL4689" s="7" t="s">
        <v>4597</v>
      </c>
      <c r="BM4689" s="7" t="s">
        <v>4598</v>
      </c>
      <c r="BU4689" s="43">
        <v>1</v>
      </c>
      <c r="BW4689" s="43" t="s">
        <v>103</v>
      </c>
    </row>
    <row r="4690" spans="3:75" x14ac:dyDescent="0.35">
      <c r="C4690" s="43" t="str">
        <f t="shared" si="73"/>
        <v>IARA:BDT-11:2023: 4689</v>
      </c>
      <c r="D4690" s="43">
        <v>4689</v>
      </c>
      <c r="E4690" s="43" t="s">
        <v>5318</v>
      </c>
      <c r="F4690" s="1" t="s">
        <v>73</v>
      </c>
      <c r="G4690" s="43" t="s">
        <v>5262</v>
      </c>
      <c r="H4690" s="2">
        <v>45241</v>
      </c>
      <c r="J4690" s="12">
        <f>YEAR(H4690)</f>
        <v>2023</v>
      </c>
      <c r="K4690" s="12">
        <v>11</v>
      </c>
      <c r="L4690" s="12">
        <v>11</v>
      </c>
      <c r="P4690" s="12" t="s">
        <v>75</v>
      </c>
      <c r="Q4690" s="12" t="str">
        <f>CONCATENATE(X4690," ",Y4690)</f>
        <v>Turdus merula</v>
      </c>
      <c r="R4690" s="14" t="str">
        <f>CONCATENATE(S4690,", ",T4690,", ",U4690,", ",V4690,", ",W4690,", ",X4690,", ",Y4690)</f>
        <v>Animalia, Chordata, Aves, Passeriformes, Turdidae, Turdus, merula</v>
      </c>
      <c r="S4690" s="6" t="s">
        <v>76</v>
      </c>
      <c r="T4690" s="6" t="s">
        <v>77</v>
      </c>
      <c r="U4690" s="6" t="s">
        <v>78</v>
      </c>
      <c r="V4690" s="17" t="s">
        <v>79</v>
      </c>
      <c r="W4690" s="17" t="s">
        <v>126</v>
      </c>
      <c r="X4690" s="17" t="s">
        <v>127</v>
      </c>
      <c r="Y4690" s="17" t="s">
        <v>132</v>
      </c>
      <c r="AA4690" s="12" t="s">
        <v>83</v>
      </c>
      <c r="AB4690" s="6" t="s">
        <v>84</v>
      </c>
      <c r="AC4690" s="12" t="s">
        <v>133</v>
      </c>
      <c r="AD4690" s="6" t="s">
        <v>5219</v>
      </c>
      <c r="AE4690" s="2">
        <v>45241</v>
      </c>
      <c r="AF4690" s="43" t="s">
        <v>87</v>
      </c>
      <c r="AG4690" s="7" t="s">
        <v>134</v>
      </c>
      <c r="AH4690" s="43" t="s">
        <v>1388</v>
      </c>
      <c r="AI4690" s="43" t="s">
        <v>1387</v>
      </c>
      <c r="AL4690" s="43">
        <v>10</v>
      </c>
      <c r="AN4690" s="46" t="s">
        <v>5240</v>
      </c>
      <c r="AO4690" s="5" t="s">
        <v>89</v>
      </c>
      <c r="AP4690" s="6" t="s">
        <v>5219</v>
      </c>
      <c r="AR4690" s="7" t="s">
        <v>90</v>
      </c>
      <c r="AT4690" s="4" t="str">
        <f>CONCATENATE(AU4690,", ",AV4690,", ",AW4690,", ",AX4690,", ",AY4690,", ",AZ4690,", ",BA4690)</f>
        <v>Europe, France, FR, Bretagne, Ille-et-Vilaine, Rennes, Campus Institut Agro Rennes</v>
      </c>
      <c r="AU4690" s="1" t="s">
        <v>91</v>
      </c>
      <c r="AV4690" s="1" t="s">
        <v>92</v>
      </c>
      <c r="AW4690" s="1" t="s">
        <v>93</v>
      </c>
      <c r="AX4690" s="1" t="s">
        <v>94</v>
      </c>
      <c r="AY4690" s="1" t="s">
        <v>95</v>
      </c>
      <c r="AZ4690" s="1" t="s">
        <v>96</v>
      </c>
      <c r="BA4690" s="1" t="s">
        <v>5242</v>
      </c>
      <c r="BC4690" s="43"/>
      <c r="BF4690" s="43" t="s">
        <v>4596</v>
      </c>
      <c r="BG4690" s="43" t="s">
        <v>93</v>
      </c>
      <c r="BH4690" s="7" t="s">
        <v>97</v>
      </c>
      <c r="BJ4690" s="7" t="s">
        <v>98</v>
      </c>
      <c r="BK4690" s="7" t="s">
        <v>99</v>
      </c>
      <c r="BL4690" s="7" t="s">
        <v>4597</v>
      </c>
      <c r="BM4690" s="7" t="s">
        <v>4598</v>
      </c>
      <c r="BU4690" s="43">
        <v>1</v>
      </c>
      <c r="BW4690" s="43" t="s">
        <v>103</v>
      </c>
    </row>
    <row r="4691" spans="3:75" x14ac:dyDescent="0.35">
      <c r="C4691" s="43" t="str">
        <f t="shared" si="73"/>
        <v>IARA:BDT-11:2023: 4690</v>
      </c>
      <c r="D4691" s="43">
        <v>4690</v>
      </c>
      <c r="E4691" s="43" t="s">
        <v>5318</v>
      </c>
      <c r="F4691" s="1" t="s">
        <v>73</v>
      </c>
      <c r="G4691" s="43" t="s">
        <v>5262</v>
      </c>
      <c r="H4691" s="2">
        <v>45241</v>
      </c>
      <c r="J4691" s="12">
        <f>YEAR(H4691)</f>
        <v>2023</v>
      </c>
      <c r="K4691" s="12">
        <v>11</v>
      </c>
      <c r="L4691" s="12">
        <v>11</v>
      </c>
      <c r="P4691" s="12" t="s">
        <v>75</v>
      </c>
      <c r="Q4691" s="12" t="str">
        <f>CONCATENATE(X4691," ",Y4691)</f>
        <v>Troglodytes troglodytes</v>
      </c>
      <c r="R4691" s="14" t="str">
        <f>CONCATENATE(S4691,", ",T4691,", ",U4691,", ",V4691,", ",W4691,", ",X4691,", ",Y4691)</f>
        <v>Animalia, Chordata, Aves, Passeriformes, Troglodytidae, Troglodytes, troglodytes</v>
      </c>
      <c r="S4691" s="6" t="s">
        <v>76</v>
      </c>
      <c r="T4691" s="6" t="s">
        <v>77</v>
      </c>
      <c r="U4691" s="6" t="s">
        <v>78</v>
      </c>
      <c r="V4691" s="12" t="s">
        <v>79</v>
      </c>
      <c r="W4691" s="12" t="s">
        <v>197</v>
      </c>
      <c r="X4691" s="12" t="s">
        <v>198</v>
      </c>
      <c r="Y4691" s="12" t="s">
        <v>199</v>
      </c>
      <c r="AA4691" s="12" t="s">
        <v>83</v>
      </c>
      <c r="AB4691" s="6" t="s">
        <v>84</v>
      </c>
      <c r="AC4691" s="12" t="s">
        <v>200</v>
      </c>
      <c r="AD4691" s="6" t="s">
        <v>5219</v>
      </c>
      <c r="AE4691" s="2">
        <v>45241</v>
      </c>
      <c r="AF4691" s="43" t="s">
        <v>87</v>
      </c>
      <c r="AG4691" s="7" t="s">
        <v>201</v>
      </c>
      <c r="AH4691" s="43" t="s">
        <v>1390</v>
      </c>
      <c r="AI4691" s="43" t="s">
        <v>1389</v>
      </c>
      <c r="AL4691" s="43">
        <v>10</v>
      </c>
      <c r="AN4691" s="46" t="s">
        <v>5240</v>
      </c>
      <c r="AO4691" s="5" t="s">
        <v>89</v>
      </c>
      <c r="AP4691" s="6" t="s">
        <v>5219</v>
      </c>
      <c r="AR4691" s="7" t="s">
        <v>90</v>
      </c>
      <c r="AT4691" s="4" t="str">
        <f>CONCATENATE(AU4691,", ",AV4691,", ",AW4691,", ",AX4691,", ",AY4691,", ",AZ4691,", ",BA4691)</f>
        <v>Europe, France, FR, Bretagne, Ille-et-Vilaine, Rennes, Campus Institut Agro Rennes</v>
      </c>
      <c r="AU4691" s="1" t="s">
        <v>91</v>
      </c>
      <c r="AV4691" s="1" t="s">
        <v>92</v>
      </c>
      <c r="AW4691" s="1" t="s">
        <v>93</v>
      </c>
      <c r="AX4691" s="1" t="s">
        <v>94</v>
      </c>
      <c r="AY4691" s="1" t="s">
        <v>95</v>
      </c>
      <c r="AZ4691" s="1" t="s">
        <v>96</v>
      </c>
      <c r="BA4691" s="1" t="s">
        <v>5242</v>
      </c>
      <c r="BC4691" s="43"/>
      <c r="BF4691" s="43" t="s">
        <v>4596</v>
      </c>
      <c r="BG4691" s="43" t="s">
        <v>93</v>
      </c>
      <c r="BH4691" s="7" t="s">
        <v>97</v>
      </c>
      <c r="BJ4691" s="7" t="s">
        <v>98</v>
      </c>
      <c r="BK4691" s="7" t="s">
        <v>99</v>
      </c>
      <c r="BL4691" s="7" t="s">
        <v>4597</v>
      </c>
      <c r="BM4691" s="7" t="s">
        <v>4598</v>
      </c>
      <c r="BU4691" s="43">
        <v>1</v>
      </c>
      <c r="BW4691" s="43" t="s">
        <v>103</v>
      </c>
    </row>
    <row r="4692" spans="3:75" x14ac:dyDescent="0.35">
      <c r="C4692" s="43" t="str">
        <f t="shared" si="73"/>
        <v>IARA:BDT-11:2023: 4691</v>
      </c>
      <c r="D4692" s="43">
        <v>4691</v>
      </c>
      <c r="E4692" s="43" t="s">
        <v>5318</v>
      </c>
      <c r="F4692" s="1" t="s">
        <v>73</v>
      </c>
      <c r="G4692" s="43" t="s">
        <v>5262</v>
      </c>
      <c r="H4692" s="2">
        <v>45241</v>
      </c>
      <c r="J4692" s="12">
        <f>YEAR(H4692)</f>
        <v>2023</v>
      </c>
      <c r="K4692" s="12">
        <v>11</v>
      </c>
      <c r="L4692" s="12">
        <v>11</v>
      </c>
      <c r="P4692" s="12" t="s">
        <v>75</v>
      </c>
      <c r="Q4692" s="12" t="str">
        <f>CONCATENATE(X4692," ",Y4692)</f>
        <v>Cyanistes caeruleus</v>
      </c>
      <c r="R4692" s="14" t="str">
        <f>CONCATENATE(S4692,", ",T4692,", ",U4692,", ",V4692,", ",W4692,", ",X4692,", ",Y4692)</f>
        <v>Animalia, Chordata, Aves, Passeriformes, Paridae, Cyanistes, caeruleus</v>
      </c>
      <c r="S4692" s="6" t="s">
        <v>76</v>
      </c>
      <c r="T4692" s="6" t="s">
        <v>77</v>
      </c>
      <c r="U4692" s="6" t="s">
        <v>78</v>
      </c>
      <c r="V4692" s="12" t="s">
        <v>79</v>
      </c>
      <c r="W4692" s="12" t="s">
        <v>135</v>
      </c>
      <c r="X4692" s="12" t="s">
        <v>136</v>
      </c>
      <c r="Y4692" s="12" t="s">
        <v>137</v>
      </c>
      <c r="AA4692" s="12" t="s">
        <v>83</v>
      </c>
      <c r="AB4692" s="6" t="s">
        <v>84</v>
      </c>
      <c r="AC4692" s="12" t="s">
        <v>138</v>
      </c>
      <c r="AD4692" s="6" t="s">
        <v>5219</v>
      </c>
      <c r="AE4692" s="2">
        <v>45241</v>
      </c>
      <c r="AF4692" s="43" t="s">
        <v>87</v>
      </c>
      <c r="AG4692" s="7" t="s">
        <v>139</v>
      </c>
      <c r="AH4692" s="43" t="s">
        <v>1392</v>
      </c>
      <c r="AI4692" s="43" t="s">
        <v>1391</v>
      </c>
      <c r="AL4692" s="43">
        <v>10</v>
      </c>
      <c r="AN4692" s="46" t="s">
        <v>5240</v>
      </c>
      <c r="AO4692" s="5" t="s">
        <v>89</v>
      </c>
      <c r="AP4692" s="6" t="s">
        <v>5219</v>
      </c>
      <c r="AR4692" s="7" t="s">
        <v>90</v>
      </c>
      <c r="AT4692" s="4" t="str">
        <f>CONCATENATE(AU4692,", ",AV4692,", ",AW4692,", ",AX4692,", ",AY4692,", ",AZ4692,", ",BA4692)</f>
        <v>Europe, France, FR, Bretagne, Ille-et-Vilaine, Rennes, Campus Institut Agro Rennes</v>
      </c>
      <c r="AU4692" s="1" t="s">
        <v>91</v>
      </c>
      <c r="AV4692" s="1" t="s">
        <v>92</v>
      </c>
      <c r="AW4692" s="1" t="s">
        <v>93</v>
      </c>
      <c r="AX4692" s="1" t="s">
        <v>94</v>
      </c>
      <c r="AY4692" s="1" t="s">
        <v>95</v>
      </c>
      <c r="AZ4692" s="1" t="s">
        <v>96</v>
      </c>
      <c r="BA4692" s="1" t="s">
        <v>5242</v>
      </c>
      <c r="BC4692" s="43"/>
      <c r="BF4692" s="43" t="s">
        <v>4596</v>
      </c>
      <c r="BG4692" s="43" t="s">
        <v>93</v>
      </c>
      <c r="BH4692" s="7" t="s">
        <v>97</v>
      </c>
      <c r="BJ4692" s="7" t="s">
        <v>98</v>
      </c>
      <c r="BK4692" s="7" t="s">
        <v>99</v>
      </c>
      <c r="BL4692" s="7" t="s">
        <v>4597</v>
      </c>
      <c r="BM4692" s="7" t="s">
        <v>4598</v>
      </c>
      <c r="BU4692" s="43">
        <v>1</v>
      </c>
      <c r="BW4692" s="43" t="s">
        <v>103</v>
      </c>
    </row>
    <row r="4693" spans="3:75" x14ac:dyDescent="0.35">
      <c r="C4693" s="43" t="str">
        <f t="shared" si="73"/>
        <v>IARA:BDT-11:2023: 4692</v>
      </c>
      <c r="D4693" s="43">
        <v>4692</v>
      </c>
      <c r="E4693" s="43" t="s">
        <v>5318</v>
      </c>
      <c r="F4693" s="1" t="s">
        <v>73</v>
      </c>
      <c r="G4693" s="43" t="s">
        <v>5262</v>
      </c>
      <c r="H4693" s="2">
        <v>45241</v>
      </c>
      <c r="J4693" s="12">
        <f>YEAR(H4693)</f>
        <v>2023</v>
      </c>
      <c r="K4693" s="12">
        <v>11</v>
      </c>
      <c r="L4693" s="12">
        <v>11</v>
      </c>
      <c r="P4693" s="12" t="s">
        <v>75</v>
      </c>
      <c r="Q4693" s="12" t="str">
        <f>CONCATENATE(X4693," ",Y4693)</f>
        <v>Cyanistes caeruleus</v>
      </c>
      <c r="R4693" s="14" t="str">
        <f>CONCATENATE(S4693,", ",T4693,", ",U4693,", ",V4693,", ",W4693,", ",X4693,", ",Y4693)</f>
        <v>Animalia, Chordata, Aves, Passeriformes, Paridae, Cyanistes, caeruleus</v>
      </c>
      <c r="S4693" s="6" t="s">
        <v>76</v>
      </c>
      <c r="T4693" s="6" t="s">
        <v>77</v>
      </c>
      <c r="U4693" s="6" t="s">
        <v>78</v>
      </c>
      <c r="V4693" s="12" t="s">
        <v>79</v>
      </c>
      <c r="W4693" s="12" t="s">
        <v>135</v>
      </c>
      <c r="X4693" s="12" t="s">
        <v>136</v>
      </c>
      <c r="Y4693" s="12" t="s">
        <v>137</v>
      </c>
      <c r="AA4693" s="12" t="s">
        <v>83</v>
      </c>
      <c r="AB4693" s="6" t="s">
        <v>84</v>
      </c>
      <c r="AC4693" s="12" t="s">
        <v>138</v>
      </c>
      <c r="AD4693" s="6" t="s">
        <v>5219</v>
      </c>
      <c r="AE4693" s="2">
        <v>45241</v>
      </c>
      <c r="AF4693" s="43" t="s">
        <v>87</v>
      </c>
      <c r="AG4693" s="7" t="s">
        <v>139</v>
      </c>
      <c r="AH4693" s="43" t="s">
        <v>1394</v>
      </c>
      <c r="AI4693" s="43" t="s">
        <v>1393</v>
      </c>
      <c r="AL4693" s="43">
        <v>10</v>
      </c>
      <c r="AN4693" s="46" t="s">
        <v>5240</v>
      </c>
      <c r="AO4693" s="5" t="s">
        <v>89</v>
      </c>
      <c r="AP4693" s="6" t="s">
        <v>5219</v>
      </c>
      <c r="AR4693" s="7" t="s">
        <v>90</v>
      </c>
      <c r="AT4693" s="4" t="str">
        <f>CONCATENATE(AU4693,", ",AV4693,", ",AW4693,", ",AX4693,", ",AY4693,", ",AZ4693,", ",BA4693)</f>
        <v>Europe, France, FR, Bretagne, Ille-et-Vilaine, Rennes, Campus Institut Agro Rennes</v>
      </c>
      <c r="AU4693" s="1" t="s">
        <v>91</v>
      </c>
      <c r="AV4693" s="1" t="s">
        <v>92</v>
      </c>
      <c r="AW4693" s="1" t="s">
        <v>93</v>
      </c>
      <c r="AX4693" s="1" t="s">
        <v>94</v>
      </c>
      <c r="AY4693" s="1" t="s">
        <v>95</v>
      </c>
      <c r="AZ4693" s="1" t="s">
        <v>96</v>
      </c>
      <c r="BA4693" s="1" t="s">
        <v>5242</v>
      </c>
      <c r="BC4693" s="43"/>
      <c r="BF4693" s="43" t="s">
        <v>4596</v>
      </c>
      <c r="BG4693" s="43" t="s">
        <v>93</v>
      </c>
      <c r="BH4693" s="7" t="s">
        <v>97</v>
      </c>
      <c r="BJ4693" s="7" t="s">
        <v>98</v>
      </c>
      <c r="BK4693" s="7" t="s">
        <v>99</v>
      </c>
      <c r="BL4693" s="7" t="s">
        <v>4597</v>
      </c>
      <c r="BM4693" s="7" t="s">
        <v>4598</v>
      </c>
      <c r="BU4693" s="43">
        <v>1</v>
      </c>
      <c r="BW4693" s="43" t="s">
        <v>103</v>
      </c>
    </row>
    <row r="4694" spans="3:75" x14ac:dyDescent="0.35">
      <c r="C4694" s="43" t="str">
        <f t="shared" si="73"/>
        <v>IARA:BDT-11:2023: 4693</v>
      </c>
      <c r="D4694" s="43">
        <v>4693</v>
      </c>
      <c r="E4694" s="43" t="s">
        <v>5318</v>
      </c>
      <c r="F4694" s="1" t="s">
        <v>73</v>
      </c>
      <c r="G4694" s="43" t="s">
        <v>5262</v>
      </c>
      <c r="H4694" s="2">
        <v>45241</v>
      </c>
      <c r="J4694" s="12">
        <f>YEAR(H4694)</f>
        <v>2023</v>
      </c>
      <c r="K4694" s="12">
        <v>11</v>
      </c>
      <c r="L4694" s="12">
        <v>11</v>
      </c>
      <c r="P4694" s="12" t="s">
        <v>75</v>
      </c>
      <c r="Q4694" s="12" t="str">
        <f>CONCATENATE(X4694," ",Y4694)</f>
        <v>Cyanistes caeruleus</v>
      </c>
      <c r="R4694" s="14" t="str">
        <f>CONCATENATE(S4694,", ",T4694,", ",U4694,", ",V4694,", ",W4694,", ",X4694,", ",Y4694)</f>
        <v>Animalia, Chordata, Aves, Passeriformes, Paridae, Cyanistes, caeruleus</v>
      </c>
      <c r="S4694" s="6" t="s">
        <v>76</v>
      </c>
      <c r="T4694" s="6" t="s">
        <v>77</v>
      </c>
      <c r="U4694" s="6" t="s">
        <v>78</v>
      </c>
      <c r="V4694" s="12" t="s">
        <v>79</v>
      </c>
      <c r="W4694" s="12" t="s">
        <v>135</v>
      </c>
      <c r="X4694" s="12" t="s">
        <v>136</v>
      </c>
      <c r="Y4694" s="12" t="s">
        <v>137</v>
      </c>
      <c r="AA4694" s="12" t="s">
        <v>83</v>
      </c>
      <c r="AB4694" s="6" t="s">
        <v>84</v>
      </c>
      <c r="AC4694" s="12" t="s">
        <v>138</v>
      </c>
      <c r="AD4694" s="6" t="s">
        <v>5219</v>
      </c>
      <c r="AE4694" s="2">
        <v>45241</v>
      </c>
      <c r="AF4694" s="43" t="s">
        <v>87</v>
      </c>
      <c r="AG4694" s="7" t="s">
        <v>139</v>
      </c>
      <c r="AH4694" s="43" t="s">
        <v>1396</v>
      </c>
      <c r="AI4694" s="43" t="s">
        <v>1395</v>
      </c>
      <c r="AL4694" s="43">
        <v>10</v>
      </c>
      <c r="AN4694" s="46" t="s">
        <v>5240</v>
      </c>
      <c r="AO4694" s="5" t="s">
        <v>89</v>
      </c>
      <c r="AP4694" s="6" t="s">
        <v>5219</v>
      </c>
      <c r="AR4694" s="7" t="s">
        <v>90</v>
      </c>
      <c r="AT4694" s="4" t="str">
        <f>CONCATENATE(AU4694,", ",AV4694,", ",AW4694,", ",AX4694,", ",AY4694,", ",AZ4694,", ",BA4694)</f>
        <v>Europe, France, FR, Bretagne, Ille-et-Vilaine, Rennes, Campus Institut Agro Rennes</v>
      </c>
      <c r="AU4694" s="1" t="s">
        <v>91</v>
      </c>
      <c r="AV4694" s="1" t="s">
        <v>92</v>
      </c>
      <c r="AW4694" s="1" t="s">
        <v>93</v>
      </c>
      <c r="AX4694" s="1" t="s">
        <v>94</v>
      </c>
      <c r="AY4694" s="1" t="s">
        <v>95</v>
      </c>
      <c r="AZ4694" s="1" t="s">
        <v>96</v>
      </c>
      <c r="BA4694" s="1" t="s">
        <v>5242</v>
      </c>
      <c r="BC4694" s="43"/>
      <c r="BF4694" s="43" t="s">
        <v>4596</v>
      </c>
      <c r="BG4694" s="43" t="s">
        <v>93</v>
      </c>
      <c r="BH4694" s="7" t="s">
        <v>97</v>
      </c>
      <c r="BJ4694" s="7" t="s">
        <v>98</v>
      </c>
      <c r="BK4694" s="7" t="s">
        <v>99</v>
      </c>
      <c r="BL4694" s="7" t="s">
        <v>4597</v>
      </c>
      <c r="BM4694" s="7" t="s">
        <v>4598</v>
      </c>
      <c r="BU4694" s="43">
        <v>1</v>
      </c>
      <c r="BW4694" s="43" t="s">
        <v>103</v>
      </c>
    </row>
    <row r="4695" spans="3:75" x14ac:dyDescent="0.35">
      <c r="C4695" s="43" t="str">
        <f t="shared" si="73"/>
        <v>IARA:BDT-11:2023: 4694</v>
      </c>
      <c r="D4695" s="43">
        <v>4694</v>
      </c>
      <c r="E4695" s="43" t="s">
        <v>5318</v>
      </c>
      <c r="F4695" s="1" t="s">
        <v>73</v>
      </c>
      <c r="G4695" s="43" t="s">
        <v>5262</v>
      </c>
      <c r="H4695" s="2">
        <v>45241</v>
      </c>
      <c r="J4695" s="12">
        <f>YEAR(H4695)</f>
        <v>2023</v>
      </c>
      <c r="K4695" s="12">
        <v>11</v>
      </c>
      <c r="L4695" s="12">
        <v>11</v>
      </c>
      <c r="P4695" s="12" t="s">
        <v>75</v>
      </c>
      <c r="Q4695" s="12" t="str">
        <f>CONCATENATE(X4695," ",Y4695)</f>
        <v>Cyanistes caeruleus</v>
      </c>
      <c r="R4695" s="14" t="str">
        <f>CONCATENATE(S4695,", ",T4695,", ",U4695,", ",V4695,", ",W4695,", ",X4695,", ",Y4695)</f>
        <v>Animalia, Chordata, Aves, Passeriformes, Paridae, Cyanistes, caeruleus</v>
      </c>
      <c r="S4695" s="6" t="s">
        <v>76</v>
      </c>
      <c r="T4695" s="6" t="s">
        <v>77</v>
      </c>
      <c r="U4695" s="6" t="s">
        <v>78</v>
      </c>
      <c r="V4695" s="12" t="s">
        <v>79</v>
      </c>
      <c r="W4695" s="12" t="s">
        <v>135</v>
      </c>
      <c r="X4695" s="12" t="s">
        <v>136</v>
      </c>
      <c r="Y4695" s="12" t="s">
        <v>137</v>
      </c>
      <c r="AA4695" s="12" t="s">
        <v>83</v>
      </c>
      <c r="AB4695" s="6" t="s">
        <v>84</v>
      </c>
      <c r="AC4695" s="12" t="s">
        <v>138</v>
      </c>
      <c r="AD4695" s="6" t="s">
        <v>5219</v>
      </c>
      <c r="AE4695" s="2">
        <v>45241</v>
      </c>
      <c r="AF4695" s="43" t="s">
        <v>87</v>
      </c>
      <c r="AG4695" s="7" t="s">
        <v>139</v>
      </c>
      <c r="AH4695" s="43" t="s">
        <v>1398</v>
      </c>
      <c r="AI4695" s="43" t="s">
        <v>1397</v>
      </c>
      <c r="AL4695" s="43">
        <v>10</v>
      </c>
      <c r="AN4695" s="46" t="s">
        <v>5240</v>
      </c>
      <c r="AO4695" s="5" t="s">
        <v>89</v>
      </c>
      <c r="AP4695" s="6" t="s">
        <v>5219</v>
      </c>
      <c r="AR4695" s="7" t="s">
        <v>90</v>
      </c>
      <c r="AT4695" s="4" t="str">
        <f>CONCATENATE(AU4695,", ",AV4695,", ",AW4695,", ",AX4695,", ",AY4695,", ",AZ4695,", ",BA4695)</f>
        <v>Europe, France, FR, Bretagne, Ille-et-Vilaine, Rennes, Campus Institut Agro Rennes</v>
      </c>
      <c r="AU4695" s="1" t="s">
        <v>91</v>
      </c>
      <c r="AV4695" s="1" t="s">
        <v>92</v>
      </c>
      <c r="AW4695" s="1" t="s">
        <v>93</v>
      </c>
      <c r="AX4695" s="1" t="s">
        <v>94</v>
      </c>
      <c r="AY4695" s="1" t="s">
        <v>95</v>
      </c>
      <c r="AZ4695" s="1" t="s">
        <v>96</v>
      </c>
      <c r="BA4695" s="1" t="s">
        <v>5242</v>
      </c>
      <c r="BC4695" s="43"/>
      <c r="BF4695" s="43" t="s">
        <v>4596</v>
      </c>
      <c r="BG4695" s="43" t="s">
        <v>93</v>
      </c>
      <c r="BH4695" s="7" t="s">
        <v>97</v>
      </c>
      <c r="BJ4695" s="7" t="s">
        <v>98</v>
      </c>
      <c r="BK4695" s="7" t="s">
        <v>99</v>
      </c>
      <c r="BL4695" s="7" t="s">
        <v>4597</v>
      </c>
      <c r="BM4695" s="7" t="s">
        <v>4598</v>
      </c>
      <c r="BU4695" s="43">
        <v>1</v>
      </c>
      <c r="BW4695" s="43" t="s">
        <v>103</v>
      </c>
    </row>
    <row r="4696" spans="3:75" x14ac:dyDescent="0.35">
      <c r="C4696" s="43" t="str">
        <f t="shared" si="73"/>
        <v>IARA:BDT-11:2023: 4695</v>
      </c>
      <c r="D4696" s="43">
        <v>4695</v>
      </c>
      <c r="E4696" s="43" t="s">
        <v>5318</v>
      </c>
      <c r="F4696" s="1" t="s">
        <v>73</v>
      </c>
      <c r="G4696" s="43" t="s">
        <v>5262</v>
      </c>
      <c r="H4696" s="2">
        <v>45241</v>
      </c>
      <c r="J4696" s="12">
        <f>YEAR(H4696)</f>
        <v>2023</v>
      </c>
      <c r="K4696" s="12">
        <v>11</v>
      </c>
      <c r="L4696" s="12">
        <v>11</v>
      </c>
      <c r="P4696" s="12" t="s">
        <v>75</v>
      </c>
      <c r="Q4696" s="12" t="str">
        <f>CONCATENATE(X4696," ",Y4696)</f>
        <v>Carduelis carduelis</v>
      </c>
      <c r="R4696" s="14" t="str">
        <f>CONCATENATE(S4696,", ",T4696,", ",U4696,", ",V4696,", ",W4696,", ",X4696,", ",Y4696)</f>
        <v>Animalia, Chordata, Aves, Passeriformes, Fringillidae, Carduelis, carduelis</v>
      </c>
      <c r="S4696" s="6" t="s">
        <v>76</v>
      </c>
      <c r="T4696" s="6" t="s">
        <v>77</v>
      </c>
      <c r="U4696" s="6" t="s">
        <v>78</v>
      </c>
      <c r="V4696" s="6" t="s">
        <v>79</v>
      </c>
      <c r="W4696" s="6" t="s">
        <v>165</v>
      </c>
      <c r="X4696" s="6" t="s">
        <v>305</v>
      </c>
      <c r="Y4696" s="6" t="s">
        <v>306</v>
      </c>
      <c r="Z4696" s="6"/>
      <c r="AA4696" s="6" t="s">
        <v>83</v>
      </c>
      <c r="AB4696" s="6" t="s">
        <v>84</v>
      </c>
      <c r="AC4696" s="12" t="s">
        <v>273</v>
      </c>
      <c r="AD4696" s="6" t="s">
        <v>5219</v>
      </c>
      <c r="AE4696" s="2">
        <v>45241</v>
      </c>
      <c r="AF4696" s="43" t="s">
        <v>87</v>
      </c>
      <c r="AG4696" s="7" t="s">
        <v>304</v>
      </c>
      <c r="AH4696" s="43" t="s">
        <v>1400</v>
      </c>
      <c r="AI4696" s="43" t="s">
        <v>1399</v>
      </c>
      <c r="AL4696" s="43">
        <v>10</v>
      </c>
      <c r="AN4696" s="46" t="s">
        <v>5240</v>
      </c>
      <c r="AO4696" s="5" t="s">
        <v>89</v>
      </c>
      <c r="AP4696" s="6" t="s">
        <v>5219</v>
      </c>
      <c r="AR4696" s="7" t="s">
        <v>90</v>
      </c>
      <c r="AT4696" s="4" t="str">
        <f>CONCATENATE(AU4696,", ",AV4696,", ",AW4696,", ",AX4696,", ",AY4696,", ",AZ4696,", ",BA4696)</f>
        <v>Europe, France, FR, Bretagne, Ille-et-Vilaine, Rennes, Campus Institut Agro Rennes</v>
      </c>
      <c r="AU4696" s="1" t="s">
        <v>91</v>
      </c>
      <c r="AV4696" s="1" t="s">
        <v>92</v>
      </c>
      <c r="AW4696" s="1" t="s">
        <v>93</v>
      </c>
      <c r="AX4696" s="1" t="s">
        <v>94</v>
      </c>
      <c r="AY4696" s="1" t="s">
        <v>95</v>
      </c>
      <c r="AZ4696" s="1" t="s">
        <v>96</v>
      </c>
      <c r="BA4696" s="1" t="s">
        <v>5242</v>
      </c>
      <c r="BC4696" s="43"/>
      <c r="BF4696" s="43" t="s">
        <v>4596</v>
      </c>
      <c r="BG4696" s="43" t="s">
        <v>93</v>
      </c>
      <c r="BH4696" s="7" t="s">
        <v>97</v>
      </c>
      <c r="BJ4696" s="7" t="s">
        <v>98</v>
      </c>
      <c r="BK4696" s="7" t="s">
        <v>99</v>
      </c>
      <c r="BL4696" s="7" t="s">
        <v>4597</v>
      </c>
      <c r="BM4696" s="7" t="s">
        <v>4598</v>
      </c>
      <c r="BU4696" s="43">
        <v>1</v>
      </c>
      <c r="BW4696" s="43" t="s">
        <v>103</v>
      </c>
    </row>
    <row r="4697" spans="3:75" x14ac:dyDescent="0.35">
      <c r="C4697" s="43" t="str">
        <f t="shared" si="73"/>
        <v>IARA:BDT-11:2023: 4696</v>
      </c>
      <c r="D4697" s="43">
        <v>4696</v>
      </c>
      <c r="E4697" s="43" t="s">
        <v>5318</v>
      </c>
      <c r="F4697" s="1" t="s">
        <v>73</v>
      </c>
      <c r="G4697" s="43" t="s">
        <v>5262</v>
      </c>
      <c r="H4697" s="2">
        <v>45241</v>
      </c>
      <c r="J4697" s="12">
        <f>YEAR(H4697)</f>
        <v>2023</v>
      </c>
      <c r="K4697" s="12">
        <v>11</v>
      </c>
      <c r="L4697" s="12">
        <v>11</v>
      </c>
      <c r="P4697" s="12" t="s">
        <v>75</v>
      </c>
      <c r="Q4697" s="12" t="str">
        <f>CONCATENATE(X4697," ",Y4697)</f>
        <v>Carduelis carduelis</v>
      </c>
      <c r="R4697" s="14" t="str">
        <f>CONCATENATE(S4697,", ",T4697,", ",U4697,", ",V4697,", ",W4697,", ",X4697,", ",Y4697)</f>
        <v>Animalia, Chordata, Aves, Passeriformes, Fringillidae, Carduelis, carduelis</v>
      </c>
      <c r="S4697" s="6" t="s">
        <v>76</v>
      </c>
      <c r="T4697" s="6" t="s">
        <v>77</v>
      </c>
      <c r="U4697" s="6" t="s">
        <v>78</v>
      </c>
      <c r="V4697" s="6" t="s">
        <v>79</v>
      </c>
      <c r="W4697" s="6" t="s">
        <v>165</v>
      </c>
      <c r="X4697" s="6" t="s">
        <v>305</v>
      </c>
      <c r="Y4697" s="6" t="s">
        <v>306</v>
      </c>
      <c r="Z4697" s="6"/>
      <c r="AA4697" s="6" t="s">
        <v>83</v>
      </c>
      <c r="AB4697" s="6" t="s">
        <v>84</v>
      </c>
      <c r="AC4697" s="12" t="s">
        <v>273</v>
      </c>
      <c r="AD4697" s="6" t="s">
        <v>5219</v>
      </c>
      <c r="AE4697" s="2">
        <v>45241</v>
      </c>
      <c r="AF4697" s="43" t="s">
        <v>87</v>
      </c>
      <c r="AG4697" s="7" t="s">
        <v>304</v>
      </c>
      <c r="AH4697" s="43" t="s">
        <v>1402</v>
      </c>
      <c r="AI4697" s="43" t="s">
        <v>1401</v>
      </c>
      <c r="AL4697" s="43">
        <v>10</v>
      </c>
      <c r="AN4697" s="46" t="s">
        <v>5240</v>
      </c>
      <c r="AO4697" s="5" t="s">
        <v>89</v>
      </c>
      <c r="AP4697" s="6" t="s">
        <v>5219</v>
      </c>
      <c r="AR4697" s="7" t="s">
        <v>90</v>
      </c>
      <c r="AT4697" s="4" t="str">
        <f>CONCATENATE(AU4697,", ",AV4697,", ",AW4697,", ",AX4697,", ",AY4697,", ",AZ4697,", ",BA4697)</f>
        <v>Europe, France, FR, Bretagne, Ille-et-Vilaine, Rennes, Campus Institut Agro Rennes</v>
      </c>
      <c r="AU4697" s="1" t="s">
        <v>91</v>
      </c>
      <c r="AV4697" s="1" t="s">
        <v>92</v>
      </c>
      <c r="AW4697" s="1" t="s">
        <v>93</v>
      </c>
      <c r="AX4697" s="1" t="s">
        <v>94</v>
      </c>
      <c r="AY4697" s="1" t="s">
        <v>95</v>
      </c>
      <c r="AZ4697" s="1" t="s">
        <v>96</v>
      </c>
      <c r="BA4697" s="1" t="s">
        <v>5242</v>
      </c>
      <c r="BC4697" s="43"/>
      <c r="BF4697" s="43" t="s">
        <v>4596</v>
      </c>
      <c r="BG4697" s="43" t="s">
        <v>93</v>
      </c>
      <c r="BH4697" s="7" t="s">
        <v>97</v>
      </c>
      <c r="BJ4697" s="7" t="s">
        <v>98</v>
      </c>
      <c r="BK4697" s="7" t="s">
        <v>99</v>
      </c>
      <c r="BL4697" s="7" t="s">
        <v>4597</v>
      </c>
      <c r="BM4697" s="7" t="s">
        <v>4598</v>
      </c>
      <c r="BU4697" s="43">
        <v>1</v>
      </c>
      <c r="BW4697" s="43" t="s">
        <v>103</v>
      </c>
    </row>
    <row r="4698" spans="3:75" x14ac:dyDescent="0.35">
      <c r="C4698" s="43" t="str">
        <f t="shared" si="73"/>
        <v>IARA:BDT-11:2023: 4697</v>
      </c>
      <c r="D4698" s="43">
        <v>4697</v>
      </c>
      <c r="E4698" s="43" t="s">
        <v>5318</v>
      </c>
      <c r="F4698" s="1" t="s">
        <v>73</v>
      </c>
      <c r="G4698" s="43" t="s">
        <v>5262</v>
      </c>
      <c r="H4698" s="2">
        <v>45241</v>
      </c>
      <c r="J4698" s="12">
        <f>YEAR(H4698)</f>
        <v>2023</v>
      </c>
      <c r="K4698" s="12">
        <v>11</v>
      </c>
      <c r="L4698" s="12">
        <v>11</v>
      </c>
      <c r="P4698" s="12" t="s">
        <v>75</v>
      </c>
      <c r="Q4698" s="12" t="str">
        <f>CONCATENATE(X4698," ",Y4698)</f>
        <v>Carduelis carduelis</v>
      </c>
      <c r="R4698" s="14" t="str">
        <f>CONCATENATE(S4698,", ",T4698,", ",U4698,", ",V4698,", ",W4698,", ",X4698,", ",Y4698)</f>
        <v>Animalia, Chordata, Aves, Passeriformes, Fringillidae, Carduelis, carduelis</v>
      </c>
      <c r="S4698" s="6" t="s">
        <v>76</v>
      </c>
      <c r="T4698" s="6" t="s">
        <v>77</v>
      </c>
      <c r="U4698" s="6" t="s">
        <v>78</v>
      </c>
      <c r="V4698" s="6" t="s">
        <v>79</v>
      </c>
      <c r="W4698" s="6" t="s">
        <v>165</v>
      </c>
      <c r="X4698" s="6" t="s">
        <v>305</v>
      </c>
      <c r="Y4698" s="6" t="s">
        <v>306</v>
      </c>
      <c r="Z4698" s="6"/>
      <c r="AA4698" s="6" t="s">
        <v>83</v>
      </c>
      <c r="AB4698" s="6" t="s">
        <v>84</v>
      </c>
      <c r="AC4698" s="12" t="s">
        <v>273</v>
      </c>
      <c r="AD4698" s="6" t="s">
        <v>5219</v>
      </c>
      <c r="AE4698" s="2">
        <v>45241</v>
      </c>
      <c r="AF4698" s="43" t="s">
        <v>87</v>
      </c>
      <c r="AG4698" s="7" t="s">
        <v>304</v>
      </c>
      <c r="AH4698" s="43" t="s">
        <v>1404</v>
      </c>
      <c r="AI4698" s="43" t="s">
        <v>1403</v>
      </c>
      <c r="AL4698" s="43">
        <v>10</v>
      </c>
      <c r="AN4698" s="46" t="s">
        <v>5240</v>
      </c>
      <c r="AO4698" s="5" t="s">
        <v>89</v>
      </c>
      <c r="AP4698" s="6" t="s">
        <v>5219</v>
      </c>
      <c r="AR4698" s="7" t="s">
        <v>90</v>
      </c>
      <c r="AT4698" s="4" t="str">
        <f>CONCATENATE(AU4698,", ",AV4698,", ",AW4698,", ",AX4698,", ",AY4698,", ",AZ4698,", ",BA4698)</f>
        <v>Europe, France, FR, Bretagne, Ille-et-Vilaine, Rennes, Campus Institut Agro Rennes</v>
      </c>
      <c r="AU4698" s="1" t="s">
        <v>91</v>
      </c>
      <c r="AV4698" s="1" t="s">
        <v>92</v>
      </c>
      <c r="AW4698" s="1" t="s">
        <v>93</v>
      </c>
      <c r="AX4698" s="1" t="s">
        <v>94</v>
      </c>
      <c r="AY4698" s="1" t="s">
        <v>95</v>
      </c>
      <c r="AZ4698" s="1" t="s">
        <v>96</v>
      </c>
      <c r="BA4698" s="1" t="s">
        <v>5242</v>
      </c>
      <c r="BC4698" s="43"/>
      <c r="BF4698" s="43" t="s">
        <v>4596</v>
      </c>
      <c r="BG4698" s="43" t="s">
        <v>93</v>
      </c>
      <c r="BH4698" s="7" t="s">
        <v>97</v>
      </c>
      <c r="BJ4698" s="7" t="s">
        <v>98</v>
      </c>
      <c r="BK4698" s="7" t="s">
        <v>99</v>
      </c>
      <c r="BL4698" s="7" t="s">
        <v>4597</v>
      </c>
      <c r="BM4698" s="7" t="s">
        <v>4598</v>
      </c>
      <c r="BU4698" s="43">
        <v>1</v>
      </c>
      <c r="BW4698" s="43" t="s">
        <v>103</v>
      </c>
    </row>
    <row r="4699" spans="3:75" x14ac:dyDescent="0.35">
      <c r="C4699" s="43" t="str">
        <f t="shared" si="73"/>
        <v>IARA:BDT-11:2023: 4698</v>
      </c>
      <c r="D4699" s="43">
        <v>4698</v>
      </c>
      <c r="E4699" s="43" t="s">
        <v>5318</v>
      </c>
      <c r="F4699" s="1" t="s">
        <v>73</v>
      </c>
      <c r="G4699" s="43" t="s">
        <v>5262</v>
      </c>
      <c r="H4699" s="2">
        <v>45241</v>
      </c>
      <c r="J4699" s="12">
        <f>YEAR(H4699)</f>
        <v>2023</v>
      </c>
      <c r="K4699" s="12">
        <v>11</v>
      </c>
      <c r="L4699" s="12">
        <v>11</v>
      </c>
      <c r="P4699" s="12" t="s">
        <v>75</v>
      </c>
      <c r="Q4699" s="12" t="str">
        <f>CONCATENATE(X4699," ",Y4699)</f>
        <v>Carduelis carduelis</v>
      </c>
      <c r="R4699" s="14" t="str">
        <f>CONCATENATE(S4699,", ",T4699,", ",U4699,", ",V4699,", ",W4699,", ",X4699,", ",Y4699)</f>
        <v>Animalia, Chordata, Aves, Passeriformes, Fringillidae, Carduelis, carduelis</v>
      </c>
      <c r="S4699" s="6" t="s">
        <v>76</v>
      </c>
      <c r="T4699" s="6" t="s">
        <v>77</v>
      </c>
      <c r="U4699" s="6" t="s">
        <v>78</v>
      </c>
      <c r="V4699" s="6" t="s">
        <v>79</v>
      </c>
      <c r="W4699" s="6" t="s">
        <v>165</v>
      </c>
      <c r="X4699" s="6" t="s">
        <v>305</v>
      </c>
      <c r="Y4699" s="6" t="s">
        <v>306</v>
      </c>
      <c r="Z4699" s="6"/>
      <c r="AA4699" s="6" t="s">
        <v>83</v>
      </c>
      <c r="AB4699" s="6" t="s">
        <v>84</v>
      </c>
      <c r="AC4699" s="12" t="s">
        <v>273</v>
      </c>
      <c r="AD4699" s="6" t="s">
        <v>5219</v>
      </c>
      <c r="AE4699" s="2">
        <v>45241</v>
      </c>
      <c r="AF4699" s="43" t="s">
        <v>87</v>
      </c>
      <c r="AG4699" s="7" t="s">
        <v>304</v>
      </c>
      <c r="AH4699" s="43" t="s">
        <v>1406</v>
      </c>
      <c r="AI4699" s="43" t="s">
        <v>1405</v>
      </c>
      <c r="AL4699" s="43">
        <v>10</v>
      </c>
      <c r="AN4699" s="46" t="s">
        <v>5240</v>
      </c>
      <c r="AO4699" s="5" t="s">
        <v>89</v>
      </c>
      <c r="AP4699" s="6" t="s">
        <v>5219</v>
      </c>
      <c r="AR4699" s="7" t="s">
        <v>90</v>
      </c>
      <c r="AT4699" s="4" t="str">
        <f>CONCATENATE(AU4699,", ",AV4699,", ",AW4699,", ",AX4699,", ",AY4699,", ",AZ4699,", ",BA4699)</f>
        <v>Europe, France, FR, Bretagne, Ille-et-Vilaine, Rennes, Campus Institut Agro Rennes</v>
      </c>
      <c r="AU4699" s="1" t="s">
        <v>91</v>
      </c>
      <c r="AV4699" s="1" t="s">
        <v>92</v>
      </c>
      <c r="AW4699" s="1" t="s">
        <v>93</v>
      </c>
      <c r="AX4699" s="1" t="s">
        <v>94</v>
      </c>
      <c r="AY4699" s="1" t="s">
        <v>95</v>
      </c>
      <c r="AZ4699" s="1" t="s">
        <v>96</v>
      </c>
      <c r="BA4699" s="1" t="s">
        <v>5242</v>
      </c>
      <c r="BC4699" s="43"/>
      <c r="BF4699" s="43" t="s">
        <v>4596</v>
      </c>
      <c r="BG4699" s="43" t="s">
        <v>93</v>
      </c>
      <c r="BH4699" s="7" t="s">
        <v>97</v>
      </c>
      <c r="BJ4699" s="7" t="s">
        <v>98</v>
      </c>
      <c r="BK4699" s="7" t="s">
        <v>99</v>
      </c>
      <c r="BL4699" s="7" t="s">
        <v>4597</v>
      </c>
      <c r="BM4699" s="7" t="s">
        <v>4598</v>
      </c>
      <c r="BU4699" s="43">
        <v>1</v>
      </c>
      <c r="BW4699" s="43" t="s">
        <v>103</v>
      </c>
    </row>
    <row r="4700" spans="3:75" x14ac:dyDescent="0.35">
      <c r="C4700" s="43" t="str">
        <f t="shared" si="73"/>
        <v>IARA:BDT-11:2023: 4699</v>
      </c>
      <c r="D4700" s="43">
        <v>4699</v>
      </c>
      <c r="E4700" s="43" t="s">
        <v>5318</v>
      </c>
      <c r="F4700" s="1" t="s">
        <v>73</v>
      </c>
      <c r="G4700" s="43" t="s">
        <v>5262</v>
      </c>
      <c r="H4700" s="2">
        <v>45241</v>
      </c>
      <c r="J4700" s="12">
        <f>YEAR(H4700)</f>
        <v>2023</v>
      </c>
      <c r="K4700" s="12">
        <v>11</v>
      </c>
      <c r="L4700" s="12">
        <v>11</v>
      </c>
      <c r="P4700" s="12" t="s">
        <v>75</v>
      </c>
      <c r="Q4700" s="12" t="str">
        <f>CONCATENATE(X4700," ",Y4700)</f>
        <v>Serinus serinus</v>
      </c>
      <c r="R4700" s="14" t="str">
        <f>CONCATENATE(S4700,", ",T4700,", ",U4700,", ",V4700,", ",W4700,", ",X4700,", ",Y4700)</f>
        <v>Animalia, Chordata, Aves, Passeriformes, Fringillidae, Serinus, serinus</v>
      </c>
      <c r="S4700" s="6" t="s">
        <v>76</v>
      </c>
      <c r="T4700" s="6" t="s">
        <v>77</v>
      </c>
      <c r="U4700" s="6" t="s">
        <v>78</v>
      </c>
      <c r="V4700" s="6" t="s">
        <v>79</v>
      </c>
      <c r="W4700" s="6" t="s">
        <v>165</v>
      </c>
      <c r="X4700" s="6" t="s">
        <v>363</v>
      </c>
      <c r="Y4700" s="6" t="s">
        <v>364</v>
      </c>
      <c r="AA4700" s="12" t="s">
        <v>83</v>
      </c>
      <c r="AB4700" s="6" t="s">
        <v>330</v>
      </c>
      <c r="AC4700" s="12" t="s">
        <v>287</v>
      </c>
      <c r="AD4700" s="6" t="s">
        <v>5219</v>
      </c>
      <c r="AE4700" s="2">
        <v>45241</v>
      </c>
      <c r="AF4700" s="43" t="s">
        <v>87</v>
      </c>
      <c r="AG4700" s="7" t="s">
        <v>362</v>
      </c>
      <c r="AH4700" s="43" t="s">
        <v>1408</v>
      </c>
      <c r="AI4700" s="43" t="s">
        <v>1407</v>
      </c>
      <c r="AL4700" s="43">
        <v>10</v>
      </c>
      <c r="AN4700" s="46" t="s">
        <v>5240</v>
      </c>
      <c r="AO4700" s="5" t="s">
        <v>89</v>
      </c>
      <c r="AP4700" s="6" t="s">
        <v>5219</v>
      </c>
      <c r="AR4700" s="7" t="s">
        <v>90</v>
      </c>
      <c r="AT4700" s="4" t="str">
        <f>CONCATENATE(AU4700,", ",AV4700,", ",AW4700,", ",AX4700,", ",AY4700,", ",AZ4700,", ",BA4700)</f>
        <v>Europe, France, FR, Bretagne, Ille-et-Vilaine, Rennes, Campus Institut Agro Rennes</v>
      </c>
      <c r="AU4700" s="1" t="s">
        <v>91</v>
      </c>
      <c r="AV4700" s="1" t="s">
        <v>92</v>
      </c>
      <c r="AW4700" s="1" t="s">
        <v>93</v>
      </c>
      <c r="AX4700" s="1" t="s">
        <v>94</v>
      </c>
      <c r="AY4700" s="1" t="s">
        <v>95</v>
      </c>
      <c r="AZ4700" s="1" t="s">
        <v>96</v>
      </c>
      <c r="BA4700" s="1" t="s">
        <v>5242</v>
      </c>
      <c r="BC4700" s="43"/>
      <c r="BF4700" s="43" t="s">
        <v>4596</v>
      </c>
      <c r="BG4700" s="43" t="s">
        <v>93</v>
      </c>
      <c r="BH4700" s="7" t="s">
        <v>97</v>
      </c>
      <c r="BJ4700" s="7" t="s">
        <v>98</v>
      </c>
      <c r="BK4700" s="7" t="s">
        <v>99</v>
      </c>
      <c r="BL4700" s="7" t="s">
        <v>4597</v>
      </c>
      <c r="BM4700" s="7" t="s">
        <v>4598</v>
      </c>
      <c r="BU4700" s="43">
        <v>1</v>
      </c>
      <c r="BW4700" s="43" t="s">
        <v>103</v>
      </c>
    </row>
    <row r="4701" spans="3:75" x14ac:dyDescent="0.35">
      <c r="C4701" s="43" t="str">
        <f t="shared" si="73"/>
        <v>IARA:BDT-11:2023: 4700</v>
      </c>
      <c r="D4701" s="43">
        <v>4700</v>
      </c>
      <c r="E4701" s="43" t="s">
        <v>5318</v>
      </c>
      <c r="F4701" s="1" t="s">
        <v>73</v>
      </c>
      <c r="G4701" s="43" t="s">
        <v>5262</v>
      </c>
      <c r="H4701" s="2">
        <v>45241</v>
      </c>
      <c r="J4701" s="12">
        <f>YEAR(H4701)</f>
        <v>2023</v>
      </c>
      <c r="K4701" s="12">
        <v>11</v>
      </c>
      <c r="L4701" s="12">
        <v>11</v>
      </c>
      <c r="P4701" s="12" t="s">
        <v>75</v>
      </c>
      <c r="Q4701" s="12" t="str">
        <f>CONCATENATE(X4701," ",Y4701)</f>
        <v>Serinus serinus</v>
      </c>
      <c r="R4701" s="14" t="str">
        <f>CONCATENATE(S4701,", ",T4701,", ",U4701,", ",V4701,", ",W4701,", ",X4701,", ",Y4701)</f>
        <v>Animalia, Chordata, Aves, Passeriformes, Fringillidae, Serinus, serinus</v>
      </c>
      <c r="S4701" s="6" t="s">
        <v>76</v>
      </c>
      <c r="T4701" s="6" t="s">
        <v>77</v>
      </c>
      <c r="U4701" s="6" t="s">
        <v>78</v>
      </c>
      <c r="V4701" s="6" t="s">
        <v>79</v>
      </c>
      <c r="W4701" s="6" t="s">
        <v>165</v>
      </c>
      <c r="X4701" s="6" t="s">
        <v>363</v>
      </c>
      <c r="Y4701" s="6" t="s">
        <v>364</v>
      </c>
      <c r="AA4701" s="12" t="s">
        <v>83</v>
      </c>
      <c r="AB4701" s="6" t="s">
        <v>330</v>
      </c>
      <c r="AC4701" s="12" t="s">
        <v>287</v>
      </c>
      <c r="AD4701" s="6" t="s">
        <v>5219</v>
      </c>
      <c r="AE4701" s="2">
        <v>45241</v>
      </c>
      <c r="AF4701" s="43" t="s">
        <v>87</v>
      </c>
      <c r="AG4701" s="7" t="s">
        <v>362</v>
      </c>
      <c r="AH4701" s="43" t="s">
        <v>1410</v>
      </c>
      <c r="AI4701" s="43" t="s">
        <v>1409</v>
      </c>
      <c r="AL4701" s="43">
        <v>10</v>
      </c>
      <c r="AN4701" s="46" t="s">
        <v>5240</v>
      </c>
      <c r="AO4701" s="5" t="s">
        <v>89</v>
      </c>
      <c r="AP4701" s="6" t="s">
        <v>5219</v>
      </c>
      <c r="AR4701" s="7" t="s">
        <v>90</v>
      </c>
      <c r="AT4701" s="4" t="str">
        <f>CONCATENATE(AU4701,", ",AV4701,", ",AW4701,", ",AX4701,", ",AY4701,", ",AZ4701,", ",BA4701)</f>
        <v>Europe, France, FR, Bretagne, Ille-et-Vilaine, Rennes, Campus Institut Agro Rennes</v>
      </c>
      <c r="AU4701" s="1" t="s">
        <v>91</v>
      </c>
      <c r="AV4701" s="1" t="s">
        <v>92</v>
      </c>
      <c r="AW4701" s="1" t="s">
        <v>93</v>
      </c>
      <c r="AX4701" s="1" t="s">
        <v>94</v>
      </c>
      <c r="AY4701" s="1" t="s">
        <v>95</v>
      </c>
      <c r="AZ4701" s="1" t="s">
        <v>96</v>
      </c>
      <c r="BA4701" s="1" t="s">
        <v>5242</v>
      </c>
      <c r="BC4701" s="43"/>
      <c r="BF4701" s="43" t="s">
        <v>4596</v>
      </c>
      <c r="BG4701" s="43" t="s">
        <v>93</v>
      </c>
      <c r="BH4701" s="7" t="s">
        <v>97</v>
      </c>
      <c r="BJ4701" s="7" t="s">
        <v>98</v>
      </c>
      <c r="BK4701" s="7" t="s">
        <v>99</v>
      </c>
      <c r="BL4701" s="7" t="s">
        <v>4597</v>
      </c>
      <c r="BM4701" s="7" t="s">
        <v>4598</v>
      </c>
      <c r="BU4701" s="43">
        <v>1</v>
      </c>
      <c r="BW4701" s="43" t="s">
        <v>103</v>
      </c>
    </row>
    <row r="4702" spans="3:75" x14ac:dyDescent="0.35">
      <c r="C4702" s="43" t="str">
        <f t="shared" si="73"/>
        <v>IARA:BDT-11:2023: 4701</v>
      </c>
      <c r="D4702" s="43">
        <v>4701</v>
      </c>
      <c r="E4702" s="43" t="s">
        <v>5318</v>
      </c>
      <c r="F4702" s="1" t="s">
        <v>73</v>
      </c>
      <c r="G4702" s="43" t="s">
        <v>5262</v>
      </c>
      <c r="H4702" s="2">
        <v>45241</v>
      </c>
      <c r="J4702" s="12">
        <f>YEAR(H4702)</f>
        <v>2023</v>
      </c>
      <c r="K4702" s="12">
        <v>11</v>
      </c>
      <c r="L4702" s="12">
        <v>11</v>
      </c>
      <c r="P4702" s="12" t="s">
        <v>75</v>
      </c>
      <c r="Q4702" s="12" t="str">
        <f>CONCATENATE(X4702," ",Y4702)</f>
        <v>Spinus spinus</v>
      </c>
      <c r="R4702" s="14" t="str">
        <f>CONCATENATE(S4702,", ",T4702,", ",U4702,", ",V4702,", ",W4702,", ",X4702,", ",Y4702)</f>
        <v>Animalia, Chordata, Aves, Passeriformes, Fringillidae, Spinus, spinus</v>
      </c>
      <c r="S4702" s="6" t="s">
        <v>76</v>
      </c>
      <c r="T4702" s="6" t="s">
        <v>77</v>
      </c>
      <c r="U4702" s="6" t="s">
        <v>78</v>
      </c>
      <c r="V4702" s="6" t="s">
        <v>79</v>
      </c>
      <c r="W4702" s="6" t="s">
        <v>165</v>
      </c>
      <c r="X4702" s="6" t="s">
        <v>366</v>
      </c>
      <c r="Y4702" s="6" t="s">
        <v>367</v>
      </c>
      <c r="Z4702" s="6"/>
      <c r="AA4702" s="6" t="s">
        <v>83</v>
      </c>
      <c r="AB4702" s="6" t="s">
        <v>84</v>
      </c>
      <c r="AC4702" s="12" t="s">
        <v>286</v>
      </c>
      <c r="AD4702" s="6" t="s">
        <v>5219</v>
      </c>
      <c r="AE4702" s="2">
        <v>45241</v>
      </c>
      <c r="AF4702" s="43" t="s">
        <v>87</v>
      </c>
      <c r="AG4702" s="7" t="s">
        <v>365</v>
      </c>
      <c r="AH4702" s="43" t="s">
        <v>1412</v>
      </c>
      <c r="AI4702" s="43" t="s">
        <v>1411</v>
      </c>
      <c r="AL4702" s="43">
        <v>10</v>
      </c>
      <c r="AN4702" s="46" t="s">
        <v>5240</v>
      </c>
      <c r="AO4702" s="5" t="s">
        <v>89</v>
      </c>
      <c r="AP4702" s="6" t="s">
        <v>5219</v>
      </c>
      <c r="AR4702" s="7" t="s">
        <v>90</v>
      </c>
      <c r="AT4702" s="4" t="str">
        <f>CONCATENATE(AU4702,", ",AV4702,", ",AW4702,", ",AX4702,", ",AY4702,", ",AZ4702,", ",BA4702)</f>
        <v>Europe, France, FR, Bretagne, Ille-et-Vilaine, Rennes, Campus Institut Agro Rennes</v>
      </c>
      <c r="AU4702" s="1" t="s">
        <v>91</v>
      </c>
      <c r="AV4702" s="1" t="s">
        <v>92</v>
      </c>
      <c r="AW4702" s="1" t="s">
        <v>93</v>
      </c>
      <c r="AX4702" s="1" t="s">
        <v>94</v>
      </c>
      <c r="AY4702" s="1" t="s">
        <v>95</v>
      </c>
      <c r="AZ4702" s="1" t="s">
        <v>96</v>
      </c>
      <c r="BA4702" s="1" t="s">
        <v>5242</v>
      </c>
      <c r="BC4702" s="43"/>
      <c r="BF4702" s="43" t="s">
        <v>4596</v>
      </c>
      <c r="BG4702" s="43" t="s">
        <v>93</v>
      </c>
      <c r="BH4702" s="7" t="s">
        <v>97</v>
      </c>
      <c r="BJ4702" s="7" t="s">
        <v>98</v>
      </c>
      <c r="BK4702" s="7" t="s">
        <v>99</v>
      </c>
      <c r="BL4702" s="7" t="s">
        <v>4597</v>
      </c>
      <c r="BM4702" s="7" t="s">
        <v>4598</v>
      </c>
      <c r="BU4702" s="43">
        <v>1</v>
      </c>
      <c r="BW4702" s="43" t="s">
        <v>103</v>
      </c>
    </row>
    <row r="4703" spans="3:75" x14ac:dyDescent="0.35">
      <c r="C4703" s="43" t="str">
        <f t="shared" si="73"/>
        <v>IARA:BDT-11:2023: 4702</v>
      </c>
      <c r="D4703" s="43">
        <v>4702</v>
      </c>
      <c r="E4703" s="43" t="s">
        <v>5318</v>
      </c>
      <c r="F4703" s="1" t="s">
        <v>73</v>
      </c>
      <c r="G4703" s="43" t="s">
        <v>5262</v>
      </c>
      <c r="H4703" s="2">
        <v>45241</v>
      </c>
      <c r="J4703" s="12">
        <f>YEAR(H4703)</f>
        <v>2023</v>
      </c>
      <c r="K4703" s="12">
        <v>11</v>
      </c>
      <c r="L4703" s="12">
        <v>11</v>
      </c>
      <c r="P4703" s="12" t="s">
        <v>75</v>
      </c>
      <c r="Q4703" s="12" t="str">
        <f>CONCATENATE(X4703," ",Y4703)</f>
        <v>Spinus spinus</v>
      </c>
      <c r="R4703" s="14" t="str">
        <f>CONCATENATE(S4703,", ",T4703,", ",U4703,", ",V4703,", ",W4703,", ",X4703,", ",Y4703)</f>
        <v>Animalia, Chordata, Aves, Passeriformes, Fringillidae, Spinus, spinus</v>
      </c>
      <c r="S4703" s="6" t="s">
        <v>76</v>
      </c>
      <c r="T4703" s="6" t="s">
        <v>77</v>
      </c>
      <c r="U4703" s="6" t="s">
        <v>78</v>
      </c>
      <c r="V4703" s="6" t="s">
        <v>79</v>
      </c>
      <c r="W4703" s="6" t="s">
        <v>165</v>
      </c>
      <c r="X4703" s="6" t="s">
        <v>366</v>
      </c>
      <c r="Y4703" s="6" t="s">
        <v>367</v>
      </c>
      <c r="Z4703" s="6"/>
      <c r="AA4703" s="6" t="s">
        <v>83</v>
      </c>
      <c r="AB4703" s="6" t="s">
        <v>84</v>
      </c>
      <c r="AC4703" s="12" t="s">
        <v>286</v>
      </c>
      <c r="AD4703" s="6" t="s">
        <v>5219</v>
      </c>
      <c r="AE4703" s="2">
        <v>45241</v>
      </c>
      <c r="AF4703" s="43" t="s">
        <v>87</v>
      </c>
      <c r="AG4703" s="7" t="s">
        <v>365</v>
      </c>
      <c r="AH4703" s="43" t="s">
        <v>1414</v>
      </c>
      <c r="AI4703" s="43" t="s">
        <v>1413</v>
      </c>
      <c r="AL4703" s="43">
        <v>10</v>
      </c>
      <c r="AN4703" s="46" t="s">
        <v>5240</v>
      </c>
      <c r="AO4703" s="5" t="s">
        <v>89</v>
      </c>
      <c r="AP4703" s="6" t="s">
        <v>5219</v>
      </c>
      <c r="AR4703" s="7" t="s">
        <v>90</v>
      </c>
      <c r="AT4703" s="4" t="str">
        <f>CONCATENATE(AU4703,", ",AV4703,", ",AW4703,", ",AX4703,", ",AY4703,", ",AZ4703,", ",BA4703)</f>
        <v>Europe, France, FR, Bretagne, Ille-et-Vilaine, Rennes, Campus Institut Agro Rennes</v>
      </c>
      <c r="AU4703" s="1" t="s">
        <v>91</v>
      </c>
      <c r="AV4703" s="1" t="s">
        <v>92</v>
      </c>
      <c r="AW4703" s="1" t="s">
        <v>93</v>
      </c>
      <c r="AX4703" s="1" t="s">
        <v>94</v>
      </c>
      <c r="AY4703" s="1" t="s">
        <v>95</v>
      </c>
      <c r="AZ4703" s="1" t="s">
        <v>96</v>
      </c>
      <c r="BA4703" s="1" t="s">
        <v>5242</v>
      </c>
      <c r="BC4703" s="43"/>
      <c r="BF4703" s="43" t="s">
        <v>4596</v>
      </c>
      <c r="BG4703" s="43" t="s">
        <v>93</v>
      </c>
      <c r="BH4703" s="7" t="s">
        <v>97</v>
      </c>
      <c r="BJ4703" s="7" t="s">
        <v>98</v>
      </c>
      <c r="BK4703" s="7" t="s">
        <v>99</v>
      </c>
      <c r="BL4703" s="7" t="s">
        <v>4597</v>
      </c>
      <c r="BM4703" s="7" t="s">
        <v>4598</v>
      </c>
      <c r="BU4703" s="43">
        <v>1</v>
      </c>
      <c r="BW4703" s="43" t="s">
        <v>103</v>
      </c>
    </row>
    <row r="4704" spans="3:75" x14ac:dyDescent="0.35">
      <c r="C4704" s="43" t="str">
        <f t="shared" si="73"/>
        <v>IARA:BDT-11:2023: 4703</v>
      </c>
      <c r="D4704" s="43">
        <v>4703</v>
      </c>
      <c r="E4704" s="43" t="s">
        <v>5318</v>
      </c>
      <c r="F4704" s="1" t="s">
        <v>73</v>
      </c>
      <c r="G4704" s="43" t="s">
        <v>5262</v>
      </c>
      <c r="H4704" s="2">
        <v>45241</v>
      </c>
      <c r="J4704" s="12">
        <f>YEAR(H4704)</f>
        <v>2023</v>
      </c>
      <c r="K4704" s="12">
        <v>11</v>
      </c>
      <c r="L4704" s="12">
        <v>11</v>
      </c>
      <c r="P4704" s="12" t="s">
        <v>75</v>
      </c>
      <c r="Q4704" s="12" t="str">
        <f>CONCATENATE(X4704," ",Y4704)</f>
        <v>Spinus spinus</v>
      </c>
      <c r="R4704" s="14" t="str">
        <f>CONCATENATE(S4704,", ",T4704,", ",U4704,", ",V4704,", ",W4704,", ",X4704,", ",Y4704)</f>
        <v>Animalia, Chordata, Aves, Passeriformes, Fringillidae, Spinus, spinus</v>
      </c>
      <c r="S4704" s="6" t="s">
        <v>76</v>
      </c>
      <c r="T4704" s="6" t="s">
        <v>77</v>
      </c>
      <c r="U4704" s="6" t="s">
        <v>78</v>
      </c>
      <c r="V4704" s="6" t="s">
        <v>79</v>
      </c>
      <c r="W4704" s="6" t="s">
        <v>165</v>
      </c>
      <c r="X4704" s="6" t="s">
        <v>366</v>
      </c>
      <c r="Y4704" s="6" t="s">
        <v>367</v>
      </c>
      <c r="Z4704" s="6"/>
      <c r="AA4704" s="6" t="s">
        <v>83</v>
      </c>
      <c r="AB4704" s="6" t="s">
        <v>84</v>
      </c>
      <c r="AC4704" s="12" t="s">
        <v>286</v>
      </c>
      <c r="AD4704" s="6" t="s">
        <v>5219</v>
      </c>
      <c r="AE4704" s="2">
        <v>45241</v>
      </c>
      <c r="AF4704" s="43" t="s">
        <v>87</v>
      </c>
      <c r="AG4704" s="7" t="s">
        <v>365</v>
      </c>
      <c r="AH4704" s="43" t="s">
        <v>1416</v>
      </c>
      <c r="AI4704" s="43" t="s">
        <v>1415</v>
      </c>
      <c r="AL4704" s="43">
        <v>10</v>
      </c>
      <c r="AN4704" s="46" t="s">
        <v>5240</v>
      </c>
      <c r="AO4704" s="5" t="s">
        <v>89</v>
      </c>
      <c r="AP4704" s="6" t="s">
        <v>5219</v>
      </c>
      <c r="AR4704" s="7" t="s">
        <v>90</v>
      </c>
      <c r="AT4704" s="4" t="str">
        <f>CONCATENATE(AU4704,", ",AV4704,", ",AW4704,", ",AX4704,", ",AY4704,", ",AZ4704,", ",BA4704)</f>
        <v>Europe, France, FR, Bretagne, Ille-et-Vilaine, Rennes, Campus Institut Agro Rennes</v>
      </c>
      <c r="AU4704" s="1" t="s">
        <v>91</v>
      </c>
      <c r="AV4704" s="1" t="s">
        <v>92</v>
      </c>
      <c r="AW4704" s="1" t="s">
        <v>93</v>
      </c>
      <c r="AX4704" s="1" t="s">
        <v>94</v>
      </c>
      <c r="AY4704" s="1" t="s">
        <v>95</v>
      </c>
      <c r="AZ4704" s="1" t="s">
        <v>96</v>
      </c>
      <c r="BA4704" s="1" t="s">
        <v>5242</v>
      </c>
      <c r="BC4704" s="43"/>
      <c r="BF4704" s="43" t="s">
        <v>4596</v>
      </c>
      <c r="BG4704" s="43" t="s">
        <v>93</v>
      </c>
      <c r="BH4704" s="7" t="s">
        <v>97</v>
      </c>
      <c r="BJ4704" s="7" t="s">
        <v>98</v>
      </c>
      <c r="BK4704" s="7" t="s">
        <v>99</v>
      </c>
      <c r="BL4704" s="7" t="s">
        <v>4597</v>
      </c>
      <c r="BM4704" s="7" t="s">
        <v>4598</v>
      </c>
      <c r="BU4704" s="43">
        <v>1</v>
      </c>
      <c r="BW4704" s="43" t="s">
        <v>103</v>
      </c>
    </row>
    <row r="4705" spans="3:75" x14ac:dyDescent="0.35">
      <c r="C4705" s="43" t="str">
        <f t="shared" si="73"/>
        <v>IARA:BDT-11:2023: 4704</v>
      </c>
      <c r="D4705" s="43">
        <v>4704</v>
      </c>
      <c r="E4705" s="43" t="s">
        <v>5318</v>
      </c>
      <c r="F4705" s="1" t="s">
        <v>73</v>
      </c>
      <c r="G4705" s="43" t="s">
        <v>5262</v>
      </c>
      <c r="H4705" s="2">
        <v>45241</v>
      </c>
      <c r="J4705" s="12">
        <f>YEAR(H4705)</f>
        <v>2023</v>
      </c>
      <c r="K4705" s="12">
        <v>11</v>
      </c>
      <c r="L4705" s="12">
        <v>11</v>
      </c>
      <c r="P4705" s="12" t="s">
        <v>75</v>
      </c>
      <c r="Q4705" s="12" t="str">
        <f>CONCATENATE(X4705," ",Y4705)</f>
        <v>Spinus spinus</v>
      </c>
      <c r="R4705" s="14" t="str">
        <f>CONCATENATE(S4705,", ",T4705,", ",U4705,", ",V4705,", ",W4705,", ",X4705,", ",Y4705)</f>
        <v>Animalia, Chordata, Aves, Passeriformes, Fringillidae, Spinus, spinus</v>
      </c>
      <c r="S4705" s="6" t="s">
        <v>76</v>
      </c>
      <c r="T4705" s="6" t="s">
        <v>77</v>
      </c>
      <c r="U4705" s="6" t="s">
        <v>78</v>
      </c>
      <c r="V4705" s="6" t="s">
        <v>79</v>
      </c>
      <c r="W4705" s="6" t="s">
        <v>165</v>
      </c>
      <c r="X4705" s="6" t="s">
        <v>366</v>
      </c>
      <c r="Y4705" s="6" t="s">
        <v>367</v>
      </c>
      <c r="Z4705" s="6"/>
      <c r="AA4705" s="6" t="s">
        <v>83</v>
      </c>
      <c r="AB4705" s="6" t="s">
        <v>84</v>
      </c>
      <c r="AC4705" s="12" t="s">
        <v>286</v>
      </c>
      <c r="AD4705" s="6" t="s">
        <v>5219</v>
      </c>
      <c r="AE4705" s="2">
        <v>45241</v>
      </c>
      <c r="AF4705" s="43" t="s">
        <v>87</v>
      </c>
      <c r="AG4705" s="7" t="s">
        <v>365</v>
      </c>
      <c r="AH4705" s="43" t="s">
        <v>1418</v>
      </c>
      <c r="AI4705" s="43" t="s">
        <v>1417</v>
      </c>
      <c r="AL4705" s="43">
        <v>10</v>
      </c>
      <c r="AN4705" s="46" t="s">
        <v>5240</v>
      </c>
      <c r="AO4705" s="5" t="s">
        <v>89</v>
      </c>
      <c r="AP4705" s="6" t="s">
        <v>5219</v>
      </c>
      <c r="AR4705" s="7" t="s">
        <v>90</v>
      </c>
      <c r="AT4705" s="4" t="str">
        <f>CONCATENATE(AU4705,", ",AV4705,", ",AW4705,", ",AX4705,", ",AY4705,", ",AZ4705,", ",BA4705)</f>
        <v>Europe, France, FR, Bretagne, Ille-et-Vilaine, Rennes, Campus Institut Agro Rennes</v>
      </c>
      <c r="AU4705" s="1" t="s">
        <v>91</v>
      </c>
      <c r="AV4705" s="1" t="s">
        <v>92</v>
      </c>
      <c r="AW4705" s="1" t="s">
        <v>93</v>
      </c>
      <c r="AX4705" s="1" t="s">
        <v>94</v>
      </c>
      <c r="AY4705" s="1" t="s">
        <v>95</v>
      </c>
      <c r="AZ4705" s="1" t="s">
        <v>96</v>
      </c>
      <c r="BA4705" s="1" t="s">
        <v>5242</v>
      </c>
      <c r="BC4705" s="43"/>
      <c r="BF4705" s="43" t="s">
        <v>4596</v>
      </c>
      <c r="BG4705" s="43" t="s">
        <v>93</v>
      </c>
      <c r="BH4705" s="7" t="s">
        <v>97</v>
      </c>
      <c r="BJ4705" s="7" t="s">
        <v>98</v>
      </c>
      <c r="BK4705" s="7" t="s">
        <v>99</v>
      </c>
      <c r="BL4705" s="7" t="s">
        <v>4597</v>
      </c>
      <c r="BM4705" s="7" t="s">
        <v>4598</v>
      </c>
      <c r="BU4705" s="43">
        <v>1</v>
      </c>
      <c r="BW4705" s="43" t="s">
        <v>103</v>
      </c>
    </row>
    <row r="4706" spans="3:75" x14ac:dyDescent="0.35">
      <c r="C4706" s="43" t="str">
        <f t="shared" si="73"/>
        <v>IARA:BDT-11:2023: 4705</v>
      </c>
      <c r="D4706" s="43">
        <v>4705</v>
      </c>
      <c r="E4706" s="43" t="s">
        <v>5318</v>
      </c>
      <c r="F4706" s="1" t="s">
        <v>73</v>
      </c>
      <c r="G4706" s="43" t="s">
        <v>5262</v>
      </c>
      <c r="H4706" s="2">
        <v>45241</v>
      </c>
      <c r="J4706" s="12">
        <f>YEAR(H4706)</f>
        <v>2023</v>
      </c>
      <c r="K4706" s="12">
        <v>11</v>
      </c>
      <c r="L4706" s="12">
        <v>11</v>
      </c>
      <c r="P4706" s="12" t="s">
        <v>75</v>
      </c>
      <c r="Q4706" s="12" t="str">
        <f>CONCATENATE(X4706," ",Y4706)</f>
        <v>Spinus spinus</v>
      </c>
      <c r="R4706" s="14" t="str">
        <f>CONCATENATE(S4706,", ",T4706,", ",U4706,", ",V4706,", ",W4706,", ",X4706,", ",Y4706)</f>
        <v>Animalia, Chordata, Aves, Passeriformes, Fringillidae, Spinus, spinus</v>
      </c>
      <c r="S4706" s="6" t="s">
        <v>76</v>
      </c>
      <c r="T4706" s="6" t="s">
        <v>77</v>
      </c>
      <c r="U4706" s="6" t="s">
        <v>78</v>
      </c>
      <c r="V4706" s="6" t="s">
        <v>79</v>
      </c>
      <c r="W4706" s="6" t="s">
        <v>165</v>
      </c>
      <c r="X4706" s="6" t="s">
        <v>366</v>
      </c>
      <c r="Y4706" s="6" t="s">
        <v>367</v>
      </c>
      <c r="Z4706" s="6"/>
      <c r="AA4706" s="6" t="s">
        <v>83</v>
      </c>
      <c r="AB4706" s="6" t="s">
        <v>84</v>
      </c>
      <c r="AC4706" s="12" t="s">
        <v>286</v>
      </c>
      <c r="AD4706" s="6" t="s">
        <v>5219</v>
      </c>
      <c r="AE4706" s="2">
        <v>45241</v>
      </c>
      <c r="AF4706" s="43" t="s">
        <v>87</v>
      </c>
      <c r="AG4706" s="7" t="s">
        <v>365</v>
      </c>
      <c r="AH4706" s="43" t="s">
        <v>1420</v>
      </c>
      <c r="AI4706" s="43" t="s">
        <v>1419</v>
      </c>
      <c r="AL4706" s="43">
        <v>10</v>
      </c>
      <c r="AN4706" s="46" t="s">
        <v>5240</v>
      </c>
      <c r="AO4706" s="5" t="s">
        <v>89</v>
      </c>
      <c r="AP4706" s="6" t="s">
        <v>5219</v>
      </c>
      <c r="AR4706" s="7" t="s">
        <v>90</v>
      </c>
      <c r="AT4706" s="4" t="str">
        <f>CONCATENATE(AU4706,", ",AV4706,", ",AW4706,", ",AX4706,", ",AY4706,", ",AZ4706,", ",BA4706)</f>
        <v>Europe, France, FR, Bretagne, Ille-et-Vilaine, Rennes, Campus Institut Agro Rennes</v>
      </c>
      <c r="AU4706" s="1" t="s">
        <v>91</v>
      </c>
      <c r="AV4706" s="1" t="s">
        <v>92</v>
      </c>
      <c r="AW4706" s="1" t="s">
        <v>93</v>
      </c>
      <c r="AX4706" s="1" t="s">
        <v>94</v>
      </c>
      <c r="AY4706" s="1" t="s">
        <v>95</v>
      </c>
      <c r="AZ4706" s="1" t="s">
        <v>96</v>
      </c>
      <c r="BA4706" s="1" t="s">
        <v>5242</v>
      </c>
      <c r="BC4706" s="43"/>
      <c r="BF4706" s="43" t="s">
        <v>4596</v>
      </c>
      <c r="BG4706" s="43" t="s">
        <v>93</v>
      </c>
      <c r="BH4706" s="7" t="s">
        <v>97</v>
      </c>
      <c r="BJ4706" s="7" t="s">
        <v>98</v>
      </c>
      <c r="BK4706" s="7" t="s">
        <v>99</v>
      </c>
      <c r="BL4706" s="7" t="s">
        <v>4597</v>
      </c>
      <c r="BM4706" s="7" t="s">
        <v>4598</v>
      </c>
      <c r="BU4706" s="43">
        <v>1</v>
      </c>
      <c r="BW4706" s="43" t="s">
        <v>103</v>
      </c>
    </row>
    <row r="4707" spans="3:75" x14ac:dyDescent="0.35">
      <c r="C4707" s="43" t="str">
        <f t="shared" si="73"/>
        <v>IARA:BDT-11:2023: 4706</v>
      </c>
      <c r="D4707" s="43">
        <v>4706</v>
      </c>
      <c r="E4707" s="43" t="s">
        <v>5318</v>
      </c>
      <c r="F4707" s="1" t="s">
        <v>73</v>
      </c>
      <c r="G4707" s="43" t="s">
        <v>5262</v>
      </c>
      <c r="H4707" s="2">
        <v>45241</v>
      </c>
      <c r="J4707" s="12">
        <f>YEAR(H4707)</f>
        <v>2023</v>
      </c>
      <c r="K4707" s="12">
        <v>11</v>
      </c>
      <c r="L4707" s="12">
        <v>11</v>
      </c>
      <c r="P4707" s="12" t="s">
        <v>75</v>
      </c>
      <c r="Q4707" s="12" t="str">
        <f>CONCATENATE(X4707," ",Y4707)</f>
        <v>Spinus spinus</v>
      </c>
      <c r="R4707" s="14" t="str">
        <f>CONCATENATE(S4707,", ",T4707,", ",U4707,", ",V4707,", ",W4707,", ",X4707,", ",Y4707)</f>
        <v>Animalia, Chordata, Aves, Passeriformes, Fringillidae, Spinus, spinus</v>
      </c>
      <c r="S4707" s="6" t="s">
        <v>76</v>
      </c>
      <c r="T4707" s="6" t="s">
        <v>77</v>
      </c>
      <c r="U4707" s="6" t="s">
        <v>78</v>
      </c>
      <c r="V4707" s="6" t="s">
        <v>79</v>
      </c>
      <c r="W4707" s="6" t="s">
        <v>165</v>
      </c>
      <c r="X4707" s="6" t="s">
        <v>366</v>
      </c>
      <c r="Y4707" s="6" t="s">
        <v>367</v>
      </c>
      <c r="Z4707" s="6"/>
      <c r="AA4707" s="6" t="s">
        <v>83</v>
      </c>
      <c r="AB4707" s="6" t="s">
        <v>84</v>
      </c>
      <c r="AC4707" s="12" t="s">
        <v>286</v>
      </c>
      <c r="AD4707" s="6" t="s">
        <v>5219</v>
      </c>
      <c r="AE4707" s="2">
        <v>45241</v>
      </c>
      <c r="AF4707" s="43" t="s">
        <v>87</v>
      </c>
      <c r="AG4707" s="7" t="s">
        <v>365</v>
      </c>
      <c r="AH4707" s="43" t="s">
        <v>1422</v>
      </c>
      <c r="AI4707" s="43" t="s">
        <v>1421</v>
      </c>
      <c r="AL4707" s="43">
        <v>10</v>
      </c>
      <c r="AN4707" s="46" t="s">
        <v>5240</v>
      </c>
      <c r="AO4707" s="5" t="s">
        <v>89</v>
      </c>
      <c r="AP4707" s="6" t="s">
        <v>5219</v>
      </c>
      <c r="AR4707" s="7" t="s">
        <v>90</v>
      </c>
      <c r="AT4707" s="4" t="str">
        <f>CONCATENATE(AU4707,", ",AV4707,", ",AW4707,", ",AX4707,", ",AY4707,", ",AZ4707,", ",BA4707)</f>
        <v>Europe, France, FR, Bretagne, Ille-et-Vilaine, Rennes, Campus Institut Agro Rennes</v>
      </c>
      <c r="AU4707" s="1" t="s">
        <v>91</v>
      </c>
      <c r="AV4707" s="1" t="s">
        <v>92</v>
      </c>
      <c r="AW4707" s="1" t="s">
        <v>93</v>
      </c>
      <c r="AX4707" s="1" t="s">
        <v>94</v>
      </c>
      <c r="AY4707" s="1" t="s">
        <v>95</v>
      </c>
      <c r="AZ4707" s="1" t="s">
        <v>96</v>
      </c>
      <c r="BA4707" s="1" t="s">
        <v>5242</v>
      </c>
      <c r="BC4707" s="43"/>
      <c r="BF4707" s="43" t="s">
        <v>4596</v>
      </c>
      <c r="BG4707" s="43" t="s">
        <v>93</v>
      </c>
      <c r="BH4707" s="7" t="s">
        <v>97</v>
      </c>
      <c r="BJ4707" s="7" t="s">
        <v>98</v>
      </c>
      <c r="BK4707" s="7" t="s">
        <v>99</v>
      </c>
      <c r="BL4707" s="7" t="s">
        <v>4597</v>
      </c>
      <c r="BM4707" s="7" t="s">
        <v>4598</v>
      </c>
      <c r="BU4707" s="43">
        <v>1</v>
      </c>
      <c r="BW4707" s="43" t="s">
        <v>103</v>
      </c>
    </row>
    <row r="4708" spans="3:75" x14ac:dyDescent="0.35">
      <c r="C4708" s="43" t="str">
        <f t="shared" si="73"/>
        <v>IARA:BDT-11:2023: 4707</v>
      </c>
      <c r="D4708" s="43">
        <v>4707</v>
      </c>
      <c r="E4708" s="43" t="s">
        <v>5318</v>
      </c>
      <c r="F4708" s="1" t="s">
        <v>73</v>
      </c>
      <c r="G4708" s="43" t="s">
        <v>5262</v>
      </c>
      <c r="H4708" s="2">
        <v>45241</v>
      </c>
      <c r="J4708" s="12">
        <f>YEAR(H4708)</f>
        <v>2023</v>
      </c>
      <c r="K4708" s="12">
        <v>11</v>
      </c>
      <c r="L4708" s="12">
        <v>11</v>
      </c>
      <c r="P4708" s="12" t="s">
        <v>75</v>
      </c>
      <c r="Q4708" s="12" t="str">
        <f>CONCATENATE(X4708," ",Y4708)</f>
        <v>Spinus spinus</v>
      </c>
      <c r="R4708" s="14" t="str">
        <f>CONCATENATE(S4708,", ",T4708,", ",U4708,", ",V4708,", ",W4708,", ",X4708,", ",Y4708)</f>
        <v>Animalia, Chordata, Aves, Passeriformes, Fringillidae, Spinus, spinus</v>
      </c>
      <c r="S4708" s="6" t="s">
        <v>76</v>
      </c>
      <c r="T4708" s="6" t="s">
        <v>77</v>
      </c>
      <c r="U4708" s="6" t="s">
        <v>78</v>
      </c>
      <c r="V4708" s="6" t="s">
        <v>79</v>
      </c>
      <c r="W4708" s="6" t="s">
        <v>165</v>
      </c>
      <c r="X4708" s="6" t="s">
        <v>366</v>
      </c>
      <c r="Y4708" s="6" t="s">
        <v>367</v>
      </c>
      <c r="Z4708" s="6"/>
      <c r="AA4708" s="6" t="s">
        <v>83</v>
      </c>
      <c r="AB4708" s="6" t="s">
        <v>84</v>
      </c>
      <c r="AC4708" s="12" t="s">
        <v>286</v>
      </c>
      <c r="AD4708" s="6" t="s">
        <v>5219</v>
      </c>
      <c r="AE4708" s="2">
        <v>45241</v>
      </c>
      <c r="AF4708" s="43" t="s">
        <v>87</v>
      </c>
      <c r="AG4708" s="7" t="s">
        <v>365</v>
      </c>
      <c r="AH4708" s="43" t="s">
        <v>1424</v>
      </c>
      <c r="AI4708" s="43" t="s">
        <v>1423</v>
      </c>
      <c r="AL4708" s="43">
        <v>10</v>
      </c>
      <c r="AN4708" s="46" t="s">
        <v>5240</v>
      </c>
      <c r="AO4708" s="5" t="s">
        <v>89</v>
      </c>
      <c r="AP4708" s="6" t="s">
        <v>5219</v>
      </c>
      <c r="AR4708" s="7" t="s">
        <v>90</v>
      </c>
      <c r="AT4708" s="4" t="str">
        <f>CONCATENATE(AU4708,", ",AV4708,", ",AW4708,", ",AX4708,", ",AY4708,", ",AZ4708,", ",BA4708)</f>
        <v>Europe, France, FR, Bretagne, Ille-et-Vilaine, Rennes, Campus Institut Agro Rennes</v>
      </c>
      <c r="AU4708" s="1" t="s">
        <v>91</v>
      </c>
      <c r="AV4708" s="1" t="s">
        <v>92</v>
      </c>
      <c r="AW4708" s="1" t="s">
        <v>93</v>
      </c>
      <c r="AX4708" s="1" t="s">
        <v>94</v>
      </c>
      <c r="AY4708" s="1" t="s">
        <v>95</v>
      </c>
      <c r="AZ4708" s="1" t="s">
        <v>96</v>
      </c>
      <c r="BA4708" s="1" t="s">
        <v>5242</v>
      </c>
      <c r="BC4708" s="43"/>
      <c r="BF4708" s="43" t="s">
        <v>4596</v>
      </c>
      <c r="BG4708" s="43" t="s">
        <v>93</v>
      </c>
      <c r="BH4708" s="7" t="s">
        <v>97</v>
      </c>
      <c r="BJ4708" s="7" t="s">
        <v>98</v>
      </c>
      <c r="BK4708" s="7" t="s">
        <v>99</v>
      </c>
      <c r="BL4708" s="7" t="s">
        <v>4597</v>
      </c>
      <c r="BM4708" s="7" t="s">
        <v>4598</v>
      </c>
      <c r="BU4708" s="43">
        <v>1</v>
      </c>
      <c r="BW4708" s="43" t="s">
        <v>103</v>
      </c>
    </row>
    <row r="4709" spans="3:75" x14ac:dyDescent="0.35">
      <c r="C4709" s="43" t="str">
        <f t="shared" si="73"/>
        <v>IARA:BDT-11:2023: 4708</v>
      </c>
      <c r="D4709" s="43">
        <v>4708</v>
      </c>
      <c r="E4709" s="43" t="s">
        <v>5318</v>
      </c>
      <c r="F4709" s="1" t="s">
        <v>73</v>
      </c>
      <c r="G4709" s="43" t="s">
        <v>5262</v>
      </c>
      <c r="H4709" s="2">
        <v>45241</v>
      </c>
      <c r="J4709" s="12">
        <f>YEAR(H4709)</f>
        <v>2023</v>
      </c>
      <c r="K4709" s="12">
        <v>11</v>
      </c>
      <c r="L4709" s="12">
        <v>11</v>
      </c>
      <c r="P4709" s="12" t="s">
        <v>75</v>
      </c>
      <c r="Q4709" s="12" t="str">
        <f>CONCATENATE(X4709," ",Y4709)</f>
        <v>Spinus spinus</v>
      </c>
      <c r="R4709" s="14" t="str">
        <f>CONCATENATE(S4709,", ",T4709,", ",U4709,", ",V4709,", ",W4709,", ",X4709,", ",Y4709)</f>
        <v>Animalia, Chordata, Aves, Passeriformes, Fringillidae, Spinus, spinus</v>
      </c>
      <c r="S4709" s="6" t="s">
        <v>76</v>
      </c>
      <c r="T4709" s="6" t="s">
        <v>77</v>
      </c>
      <c r="U4709" s="6" t="s">
        <v>78</v>
      </c>
      <c r="V4709" s="6" t="s">
        <v>79</v>
      </c>
      <c r="W4709" s="6" t="s">
        <v>165</v>
      </c>
      <c r="X4709" s="6" t="s">
        <v>366</v>
      </c>
      <c r="Y4709" s="6" t="s">
        <v>367</v>
      </c>
      <c r="Z4709" s="6"/>
      <c r="AA4709" s="6" t="s">
        <v>83</v>
      </c>
      <c r="AB4709" s="6" t="s">
        <v>84</v>
      </c>
      <c r="AC4709" s="12" t="s">
        <v>286</v>
      </c>
      <c r="AD4709" s="6" t="s">
        <v>5219</v>
      </c>
      <c r="AE4709" s="2">
        <v>45241</v>
      </c>
      <c r="AF4709" s="43" t="s">
        <v>87</v>
      </c>
      <c r="AG4709" s="7" t="s">
        <v>365</v>
      </c>
      <c r="AH4709" s="43" t="s">
        <v>1426</v>
      </c>
      <c r="AI4709" s="43" t="s">
        <v>1425</v>
      </c>
      <c r="AL4709" s="43">
        <v>10</v>
      </c>
      <c r="AN4709" s="46" t="s">
        <v>5240</v>
      </c>
      <c r="AO4709" s="5" t="s">
        <v>89</v>
      </c>
      <c r="AP4709" s="6" t="s">
        <v>5219</v>
      </c>
      <c r="AR4709" s="7" t="s">
        <v>90</v>
      </c>
      <c r="AT4709" s="4" t="str">
        <f>CONCATENATE(AU4709,", ",AV4709,", ",AW4709,", ",AX4709,", ",AY4709,", ",AZ4709,", ",BA4709)</f>
        <v>Europe, France, FR, Bretagne, Ille-et-Vilaine, Rennes, Campus Institut Agro Rennes</v>
      </c>
      <c r="AU4709" s="1" t="s">
        <v>91</v>
      </c>
      <c r="AV4709" s="1" t="s">
        <v>92</v>
      </c>
      <c r="AW4709" s="1" t="s">
        <v>93</v>
      </c>
      <c r="AX4709" s="1" t="s">
        <v>94</v>
      </c>
      <c r="AY4709" s="1" t="s">
        <v>95</v>
      </c>
      <c r="AZ4709" s="1" t="s">
        <v>96</v>
      </c>
      <c r="BA4709" s="1" t="s">
        <v>5242</v>
      </c>
      <c r="BC4709" s="43"/>
      <c r="BF4709" s="43" t="s">
        <v>4596</v>
      </c>
      <c r="BG4709" s="43" t="s">
        <v>93</v>
      </c>
      <c r="BH4709" s="7" t="s">
        <v>97</v>
      </c>
      <c r="BJ4709" s="7" t="s">
        <v>98</v>
      </c>
      <c r="BK4709" s="7" t="s">
        <v>99</v>
      </c>
      <c r="BL4709" s="7" t="s">
        <v>4597</v>
      </c>
      <c r="BM4709" s="7" t="s">
        <v>4598</v>
      </c>
      <c r="BU4709" s="43">
        <v>1</v>
      </c>
      <c r="BW4709" s="43" t="s">
        <v>103</v>
      </c>
    </row>
    <row r="4710" spans="3:75" x14ac:dyDescent="0.35">
      <c r="C4710" s="43" t="str">
        <f t="shared" si="73"/>
        <v>IARA:BDT-11:2023: 4709</v>
      </c>
      <c r="D4710" s="43">
        <v>4709</v>
      </c>
      <c r="E4710" s="43" t="s">
        <v>5318</v>
      </c>
      <c r="F4710" s="1" t="s">
        <v>73</v>
      </c>
      <c r="G4710" s="43" t="s">
        <v>5262</v>
      </c>
      <c r="H4710" s="2">
        <v>45241</v>
      </c>
      <c r="J4710" s="12">
        <f>YEAR(H4710)</f>
        <v>2023</v>
      </c>
      <c r="K4710" s="12">
        <v>11</v>
      </c>
      <c r="L4710" s="12">
        <v>11</v>
      </c>
      <c r="P4710" s="12" t="s">
        <v>75</v>
      </c>
      <c r="Q4710" s="12" t="str">
        <f>CONCATENATE(X4710," ",Y4710)</f>
        <v>Spinus spinus</v>
      </c>
      <c r="R4710" s="14" t="str">
        <f>CONCATENATE(S4710,", ",T4710,", ",U4710,", ",V4710,", ",W4710,", ",X4710,", ",Y4710)</f>
        <v>Animalia, Chordata, Aves, Passeriformes, Fringillidae, Spinus, spinus</v>
      </c>
      <c r="S4710" s="6" t="s">
        <v>76</v>
      </c>
      <c r="T4710" s="6" t="s">
        <v>77</v>
      </c>
      <c r="U4710" s="6" t="s">
        <v>78</v>
      </c>
      <c r="V4710" s="6" t="s">
        <v>79</v>
      </c>
      <c r="W4710" s="6" t="s">
        <v>165</v>
      </c>
      <c r="X4710" s="6" t="s">
        <v>366</v>
      </c>
      <c r="Y4710" s="6" t="s">
        <v>367</v>
      </c>
      <c r="Z4710" s="6"/>
      <c r="AA4710" s="6" t="s">
        <v>83</v>
      </c>
      <c r="AB4710" s="6" t="s">
        <v>84</v>
      </c>
      <c r="AC4710" s="12" t="s">
        <v>286</v>
      </c>
      <c r="AD4710" s="6" t="s">
        <v>5219</v>
      </c>
      <c r="AE4710" s="2">
        <v>45241</v>
      </c>
      <c r="AF4710" s="43" t="s">
        <v>87</v>
      </c>
      <c r="AG4710" s="7" t="s">
        <v>365</v>
      </c>
      <c r="AH4710" s="43" t="s">
        <v>1428</v>
      </c>
      <c r="AI4710" s="43" t="s">
        <v>1427</v>
      </c>
      <c r="AL4710" s="43">
        <v>10</v>
      </c>
      <c r="AN4710" s="46" t="s">
        <v>5240</v>
      </c>
      <c r="AO4710" s="5" t="s">
        <v>89</v>
      </c>
      <c r="AP4710" s="6" t="s">
        <v>5219</v>
      </c>
      <c r="AR4710" s="7" t="s">
        <v>90</v>
      </c>
      <c r="AT4710" s="4" t="str">
        <f>CONCATENATE(AU4710,", ",AV4710,", ",AW4710,", ",AX4710,", ",AY4710,", ",AZ4710,", ",BA4710)</f>
        <v>Europe, France, FR, Bretagne, Ille-et-Vilaine, Rennes, Campus Institut Agro Rennes</v>
      </c>
      <c r="AU4710" s="1" t="s">
        <v>91</v>
      </c>
      <c r="AV4710" s="1" t="s">
        <v>92</v>
      </c>
      <c r="AW4710" s="1" t="s">
        <v>93</v>
      </c>
      <c r="AX4710" s="1" t="s">
        <v>94</v>
      </c>
      <c r="AY4710" s="1" t="s">
        <v>95</v>
      </c>
      <c r="AZ4710" s="1" t="s">
        <v>96</v>
      </c>
      <c r="BA4710" s="1" t="s">
        <v>5242</v>
      </c>
      <c r="BC4710" s="43"/>
      <c r="BF4710" s="43" t="s">
        <v>4596</v>
      </c>
      <c r="BG4710" s="43" t="s">
        <v>93</v>
      </c>
      <c r="BH4710" s="7" t="s">
        <v>97</v>
      </c>
      <c r="BJ4710" s="7" t="s">
        <v>98</v>
      </c>
      <c r="BK4710" s="7" t="s">
        <v>99</v>
      </c>
      <c r="BL4710" s="7" t="s">
        <v>4597</v>
      </c>
      <c r="BM4710" s="7" t="s">
        <v>4598</v>
      </c>
      <c r="BU4710" s="43">
        <v>1</v>
      </c>
      <c r="BW4710" s="43" t="s">
        <v>103</v>
      </c>
    </row>
    <row r="4711" spans="3:75" x14ac:dyDescent="0.35">
      <c r="C4711" s="43" t="str">
        <f t="shared" si="73"/>
        <v>IARA:BDT-11:2023: 4710</v>
      </c>
      <c r="D4711" s="43">
        <v>4710</v>
      </c>
      <c r="E4711" s="43" t="s">
        <v>5318</v>
      </c>
      <c r="F4711" s="1" t="s">
        <v>73</v>
      </c>
      <c r="G4711" s="43" t="s">
        <v>5262</v>
      </c>
      <c r="H4711" s="2">
        <v>45241</v>
      </c>
      <c r="J4711" s="12">
        <f>YEAR(H4711)</f>
        <v>2023</v>
      </c>
      <c r="K4711" s="12">
        <v>11</v>
      </c>
      <c r="L4711" s="12">
        <v>11</v>
      </c>
      <c r="P4711" s="12" t="s">
        <v>75</v>
      </c>
      <c r="Q4711" s="12" t="str">
        <f>CONCATENATE(X4711," ",Y4711)</f>
        <v>Spinus spinus</v>
      </c>
      <c r="R4711" s="14" t="str">
        <f>CONCATENATE(S4711,", ",T4711,", ",U4711,", ",V4711,", ",W4711,", ",X4711,", ",Y4711)</f>
        <v>Animalia, Chordata, Aves, Passeriformes, Fringillidae, Spinus, spinus</v>
      </c>
      <c r="S4711" s="6" t="s">
        <v>76</v>
      </c>
      <c r="T4711" s="6" t="s">
        <v>77</v>
      </c>
      <c r="U4711" s="6" t="s">
        <v>78</v>
      </c>
      <c r="V4711" s="6" t="s">
        <v>79</v>
      </c>
      <c r="W4711" s="6" t="s">
        <v>165</v>
      </c>
      <c r="X4711" s="6" t="s">
        <v>366</v>
      </c>
      <c r="Y4711" s="6" t="s">
        <v>367</v>
      </c>
      <c r="Z4711" s="6"/>
      <c r="AA4711" s="6" t="s">
        <v>83</v>
      </c>
      <c r="AB4711" s="6" t="s">
        <v>84</v>
      </c>
      <c r="AC4711" s="12" t="s">
        <v>286</v>
      </c>
      <c r="AD4711" s="6" t="s">
        <v>5219</v>
      </c>
      <c r="AE4711" s="2">
        <v>45241</v>
      </c>
      <c r="AF4711" s="43" t="s">
        <v>87</v>
      </c>
      <c r="AG4711" s="7" t="s">
        <v>365</v>
      </c>
      <c r="AH4711" s="43" t="s">
        <v>1430</v>
      </c>
      <c r="AI4711" s="43" t="s">
        <v>1429</v>
      </c>
      <c r="AL4711" s="43">
        <v>10</v>
      </c>
      <c r="AN4711" s="46" t="s">
        <v>5240</v>
      </c>
      <c r="AO4711" s="5" t="s">
        <v>89</v>
      </c>
      <c r="AP4711" s="6" t="s">
        <v>5219</v>
      </c>
      <c r="AR4711" s="7" t="s">
        <v>90</v>
      </c>
      <c r="AT4711" s="4" t="str">
        <f>CONCATENATE(AU4711,", ",AV4711,", ",AW4711,", ",AX4711,", ",AY4711,", ",AZ4711,", ",BA4711)</f>
        <v>Europe, France, FR, Bretagne, Ille-et-Vilaine, Rennes, Campus Institut Agro Rennes</v>
      </c>
      <c r="AU4711" s="1" t="s">
        <v>91</v>
      </c>
      <c r="AV4711" s="1" t="s">
        <v>92</v>
      </c>
      <c r="AW4711" s="1" t="s">
        <v>93</v>
      </c>
      <c r="AX4711" s="1" t="s">
        <v>94</v>
      </c>
      <c r="AY4711" s="1" t="s">
        <v>95</v>
      </c>
      <c r="AZ4711" s="1" t="s">
        <v>96</v>
      </c>
      <c r="BA4711" s="1" t="s">
        <v>5242</v>
      </c>
      <c r="BC4711" s="43"/>
      <c r="BF4711" s="43" t="s">
        <v>4596</v>
      </c>
      <c r="BG4711" s="43" t="s">
        <v>93</v>
      </c>
      <c r="BH4711" s="7" t="s">
        <v>97</v>
      </c>
      <c r="BJ4711" s="7" t="s">
        <v>98</v>
      </c>
      <c r="BK4711" s="7" t="s">
        <v>99</v>
      </c>
      <c r="BL4711" s="7" t="s">
        <v>4597</v>
      </c>
      <c r="BM4711" s="7" t="s">
        <v>4598</v>
      </c>
      <c r="BU4711" s="43">
        <v>1</v>
      </c>
      <c r="BW4711" s="43" t="s">
        <v>103</v>
      </c>
    </row>
    <row r="4712" spans="3:75" x14ac:dyDescent="0.35">
      <c r="C4712" s="43" t="str">
        <f t="shared" si="73"/>
        <v>IARA:BDT-11:2023: 4711</v>
      </c>
      <c r="D4712" s="43">
        <v>4711</v>
      </c>
      <c r="E4712" s="43" t="s">
        <v>5318</v>
      </c>
      <c r="F4712" s="1" t="s">
        <v>73</v>
      </c>
      <c r="G4712" s="43" t="s">
        <v>5262</v>
      </c>
      <c r="H4712" s="2">
        <v>45241</v>
      </c>
      <c r="J4712" s="12">
        <f>YEAR(H4712)</f>
        <v>2023</v>
      </c>
      <c r="K4712" s="12">
        <v>11</v>
      </c>
      <c r="L4712" s="12">
        <v>11</v>
      </c>
      <c r="P4712" s="12" t="s">
        <v>75</v>
      </c>
      <c r="Q4712" s="12" t="str">
        <f>CONCATENATE(X4712," ",Y4712)</f>
        <v>Columba palumbus</v>
      </c>
      <c r="R4712" s="14" t="str">
        <f>CONCATENATE(S4712,", ",T4712,", ",U4712,", ",V4712,", ",W4712,", ",X4712,", ",Y4712)</f>
        <v>Animalia, Chordata, Aves, Columbiformes, Columbidae, Columba, palumbus</v>
      </c>
      <c r="S4712" s="6" t="s">
        <v>76</v>
      </c>
      <c r="T4712" s="6" t="s">
        <v>77</v>
      </c>
      <c r="U4712" s="6" t="s">
        <v>78</v>
      </c>
      <c r="V4712" s="12" t="s">
        <v>159</v>
      </c>
      <c r="W4712" s="12" t="s">
        <v>160</v>
      </c>
      <c r="X4712" s="12" t="s">
        <v>161</v>
      </c>
      <c r="Y4712" s="12" t="s">
        <v>162</v>
      </c>
      <c r="AA4712" s="12" t="s">
        <v>83</v>
      </c>
      <c r="AB4712" s="6" t="s">
        <v>84</v>
      </c>
      <c r="AC4712" s="12" t="s">
        <v>163</v>
      </c>
      <c r="AD4712" s="6" t="s">
        <v>5219</v>
      </c>
      <c r="AE4712" s="2">
        <v>45241</v>
      </c>
      <c r="AF4712" s="43" t="s">
        <v>87</v>
      </c>
      <c r="AG4712" s="7" t="s">
        <v>164</v>
      </c>
      <c r="AH4712" s="43" t="s">
        <v>1432</v>
      </c>
      <c r="AI4712" s="43" t="s">
        <v>1431</v>
      </c>
      <c r="AL4712" s="43">
        <v>10</v>
      </c>
      <c r="AN4712" s="46" t="s">
        <v>5240</v>
      </c>
      <c r="AO4712" s="5" t="s">
        <v>89</v>
      </c>
      <c r="AP4712" s="6" t="s">
        <v>5219</v>
      </c>
      <c r="AR4712" s="7" t="s">
        <v>90</v>
      </c>
      <c r="AT4712" s="4" t="str">
        <f>CONCATENATE(AU4712,", ",AV4712,", ",AW4712,", ",AX4712,", ",AY4712,", ",AZ4712,", ",BA4712)</f>
        <v>Europe, France, FR, Bretagne, Ille-et-Vilaine, Rennes, Campus Institut Agro Rennes</v>
      </c>
      <c r="AU4712" s="1" t="s">
        <v>91</v>
      </c>
      <c r="AV4712" s="1" t="s">
        <v>92</v>
      </c>
      <c r="AW4712" s="1" t="s">
        <v>93</v>
      </c>
      <c r="AX4712" s="1" t="s">
        <v>94</v>
      </c>
      <c r="AY4712" s="1" t="s">
        <v>95</v>
      </c>
      <c r="AZ4712" s="1" t="s">
        <v>96</v>
      </c>
      <c r="BA4712" s="1" t="s">
        <v>5242</v>
      </c>
      <c r="BC4712" s="43"/>
      <c r="BF4712" s="43" t="s">
        <v>4596</v>
      </c>
      <c r="BG4712" s="43" t="s">
        <v>93</v>
      </c>
      <c r="BH4712" s="7" t="s">
        <v>97</v>
      </c>
      <c r="BJ4712" s="7" t="s">
        <v>98</v>
      </c>
      <c r="BK4712" s="7" t="s">
        <v>99</v>
      </c>
      <c r="BL4712" s="7" t="s">
        <v>4597</v>
      </c>
      <c r="BM4712" s="7" t="s">
        <v>4598</v>
      </c>
      <c r="BU4712" s="43">
        <v>1</v>
      </c>
      <c r="BW4712" s="43" t="s">
        <v>103</v>
      </c>
    </row>
    <row r="4713" spans="3:75" x14ac:dyDescent="0.35">
      <c r="C4713" s="43" t="str">
        <f t="shared" si="73"/>
        <v>IARA:BDT-11:2023: 4712</v>
      </c>
      <c r="D4713" s="43">
        <v>4712</v>
      </c>
      <c r="E4713" s="43" t="s">
        <v>5318</v>
      </c>
      <c r="F4713" s="1" t="s">
        <v>73</v>
      </c>
      <c r="G4713" s="43" t="s">
        <v>5262</v>
      </c>
      <c r="H4713" s="2">
        <v>45241</v>
      </c>
      <c r="J4713" s="12">
        <f>YEAR(H4713)</f>
        <v>2023</v>
      </c>
      <c r="K4713" s="12">
        <v>11</v>
      </c>
      <c r="L4713" s="12">
        <v>11</v>
      </c>
      <c r="P4713" s="12" t="s">
        <v>75</v>
      </c>
      <c r="Q4713" s="12" t="str">
        <f>CONCATENATE(X4713," ",Y4713)</f>
        <v>Erithacus rubecula</v>
      </c>
      <c r="R4713" s="14" t="str">
        <f>CONCATENATE(S4713,", ",T4713,", ",U4713,", ",V4713,", ",W4713,", ",X4713,", ",Y4713)</f>
        <v>Animalia, Chordata, Aves, Passeriformes, Muscicapidae, Erithacus, rubecula</v>
      </c>
      <c r="S4713" s="6" t="s">
        <v>76</v>
      </c>
      <c r="T4713" s="6" t="s">
        <v>77</v>
      </c>
      <c r="U4713" s="6" t="s">
        <v>78</v>
      </c>
      <c r="V4713" s="12" t="s">
        <v>79</v>
      </c>
      <c r="W4713" s="12" t="s">
        <v>182</v>
      </c>
      <c r="X4713" s="12" t="s">
        <v>183</v>
      </c>
      <c r="Y4713" s="12" t="s">
        <v>184</v>
      </c>
      <c r="AA4713" s="12" t="s">
        <v>83</v>
      </c>
      <c r="AB4713" s="6" t="s">
        <v>84</v>
      </c>
      <c r="AC4713" s="12" t="s">
        <v>185</v>
      </c>
      <c r="AD4713" s="6" t="s">
        <v>5219</v>
      </c>
      <c r="AE4713" s="2">
        <v>45241</v>
      </c>
      <c r="AF4713" s="43" t="s">
        <v>87</v>
      </c>
      <c r="AG4713" s="7" t="s">
        <v>186</v>
      </c>
      <c r="AH4713" s="43" t="s">
        <v>1434</v>
      </c>
      <c r="AI4713" s="43" t="s">
        <v>1433</v>
      </c>
      <c r="AL4713" s="43">
        <v>10</v>
      </c>
      <c r="AN4713" s="46" t="s">
        <v>5240</v>
      </c>
      <c r="AO4713" s="5" t="s">
        <v>89</v>
      </c>
      <c r="AP4713" s="6" t="s">
        <v>5219</v>
      </c>
      <c r="AR4713" s="7" t="s">
        <v>90</v>
      </c>
      <c r="AT4713" s="4" t="str">
        <f>CONCATENATE(AU4713,", ",AV4713,", ",AW4713,", ",AX4713,", ",AY4713,", ",AZ4713,", ",BA4713)</f>
        <v>Europe, France, FR, Bretagne, Ille-et-Vilaine, Rennes, Campus Institut Agro Rennes</v>
      </c>
      <c r="AU4713" s="1" t="s">
        <v>91</v>
      </c>
      <c r="AV4713" s="1" t="s">
        <v>92</v>
      </c>
      <c r="AW4713" s="1" t="s">
        <v>93</v>
      </c>
      <c r="AX4713" s="1" t="s">
        <v>94</v>
      </c>
      <c r="AY4713" s="1" t="s">
        <v>95</v>
      </c>
      <c r="AZ4713" s="1" t="s">
        <v>96</v>
      </c>
      <c r="BA4713" s="1" t="s">
        <v>5242</v>
      </c>
      <c r="BC4713" s="43"/>
      <c r="BF4713" s="43" t="s">
        <v>4596</v>
      </c>
      <c r="BG4713" s="43" t="s">
        <v>93</v>
      </c>
      <c r="BH4713" s="7" t="s">
        <v>97</v>
      </c>
      <c r="BJ4713" s="7" t="s">
        <v>98</v>
      </c>
      <c r="BK4713" s="7" t="s">
        <v>99</v>
      </c>
      <c r="BL4713" s="7" t="s">
        <v>4597</v>
      </c>
      <c r="BM4713" s="7" t="s">
        <v>4598</v>
      </c>
      <c r="BU4713" s="43">
        <v>1</v>
      </c>
      <c r="BW4713" s="43" t="s">
        <v>103</v>
      </c>
    </row>
    <row r="4714" spans="3:75" x14ac:dyDescent="0.35">
      <c r="C4714" s="43" t="str">
        <f t="shared" si="73"/>
        <v>IARA:BDT-11:2023: 4713</v>
      </c>
      <c r="D4714" s="43">
        <v>4713</v>
      </c>
      <c r="E4714" s="43" t="s">
        <v>5318</v>
      </c>
      <c r="F4714" s="1" t="s">
        <v>73</v>
      </c>
      <c r="G4714" s="43" t="s">
        <v>5262</v>
      </c>
      <c r="H4714" s="2">
        <v>45241</v>
      </c>
      <c r="J4714" s="12">
        <f>YEAR(H4714)</f>
        <v>2023</v>
      </c>
      <c r="K4714" s="12">
        <v>11</v>
      </c>
      <c r="L4714" s="12">
        <v>11</v>
      </c>
      <c r="P4714" s="12" t="s">
        <v>75</v>
      </c>
      <c r="Q4714" s="12" t="str">
        <f>CONCATENATE(X4714," ",Y4714)</f>
        <v>Garrulus glandarius</v>
      </c>
      <c r="R4714" s="14" t="str">
        <f>CONCATENATE(S4714,", ",T4714,", ",U4714,", ",V4714,", ",W4714,", ",X4714,", ",Y4714)</f>
        <v>Animalia, Chordata, Aves, Passeriformes, Corvidae, Garrulus, glandarius</v>
      </c>
      <c r="S4714" s="6" t="s">
        <v>76</v>
      </c>
      <c r="T4714" s="6" t="s">
        <v>77</v>
      </c>
      <c r="U4714" s="6" t="s">
        <v>78</v>
      </c>
      <c r="V4714" s="12" t="s">
        <v>79</v>
      </c>
      <c r="W4714" s="12" t="s">
        <v>104</v>
      </c>
      <c r="X4714" s="12" t="s">
        <v>122</v>
      </c>
      <c r="Y4714" s="12" t="s">
        <v>123</v>
      </c>
      <c r="AA4714" s="12" t="s">
        <v>83</v>
      </c>
      <c r="AB4714" s="6" t="s">
        <v>84</v>
      </c>
      <c r="AC4714" s="12" t="s">
        <v>124</v>
      </c>
      <c r="AD4714" s="6" t="s">
        <v>5219</v>
      </c>
      <c r="AE4714" s="2">
        <v>45241</v>
      </c>
      <c r="AF4714" s="43" t="s">
        <v>87</v>
      </c>
      <c r="AG4714" s="7" t="s">
        <v>125</v>
      </c>
      <c r="AH4714" s="43" t="s">
        <v>1436</v>
      </c>
      <c r="AI4714" s="43" t="s">
        <v>1435</v>
      </c>
      <c r="AL4714" s="43">
        <v>10</v>
      </c>
      <c r="AN4714" s="46" t="s">
        <v>5240</v>
      </c>
      <c r="AO4714" s="5" t="s">
        <v>89</v>
      </c>
      <c r="AP4714" s="6" t="s">
        <v>5219</v>
      </c>
      <c r="AR4714" s="7" t="s">
        <v>90</v>
      </c>
      <c r="AT4714" s="4" t="str">
        <f>CONCATENATE(AU4714,", ",AV4714,", ",AW4714,", ",AX4714,", ",AY4714,", ",AZ4714,", ",BA4714)</f>
        <v>Europe, France, FR, Bretagne, Ille-et-Vilaine, Rennes, Campus Institut Agro Rennes</v>
      </c>
      <c r="AU4714" s="1" t="s">
        <v>91</v>
      </c>
      <c r="AV4714" s="1" t="s">
        <v>92</v>
      </c>
      <c r="AW4714" s="1" t="s">
        <v>93</v>
      </c>
      <c r="AX4714" s="1" t="s">
        <v>94</v>
      </c>
      <c r="AY4714" s="1" t="s">
        <v>95</v>
      </c>
      <c r="AZ4714" s="1" t="s">
        <v>96</v>
      </c>
      <c r="BA4714" s="1" t="s">
        <v>5242</v>
      </c>
      <c r="BC4714" s="43"/>
      <c r="BF4714" s="43" t="s">
        <v>4596</v>
      </c>
      <c r="BG4714" s="43" t="s">
        <v>93</v>
      </c>
      <c r="BH4714" s="7" t="s">
        <v>97</v>
      </c>
      <c r="BJ4714" s="7" t="s">
        <v>98</v>
      </c>
      <c r="BK4714" s="7" t="s">
        <v>99</v>
      </c>
      <c r="BL4714" s="7" t="s">
        <v>4597</v>
      </c>
      <c r="BM4714" s="7" t="s">
        <v>4598</v>
      </c>
      <c r="BU4714" s="43">
        <v>1</v>
      </c>
      <c r="BW4714" s="43" t="s">
        <v>103</v>
      </c>
    </row>
    <row r="4715" spans="3:75" x14ac:dyDescent="0.35">
      <c r="C4715" s="43" t="str">
        <f t="shared" si="73"/>
        <v>IARA:BDT-11:2023: 4714</v>
      </c>
      <c r="D4715" s="43">
        <v>4714</v>
      </c>
      <c r="E4715" s="43" t="s">
        <v>5318</v>
      </c>
      <c r="F4715" s="1" t="s">
        <v>73</v>
      </c>
      <c r="G4715" s="43" t="s">
        <v>5262</v>
      </c>
      <c r="H4715" s="2">
        <v>45241</v>
      </c>
      <c r="J4715" s="12">
        <f>YEAR(H4715)</f>
        <v>2023</v>
      </c>
      <c r="K4715" s="12">
        <v>11</v>
      </c>
      <c r="L4715" s="12">
        <v>11</v>
      </c>
      <c r="P4715" s="12" t="s">
        <v>75</v>
      </c>
      <c r="Q4715" s="12" t="str">
        <f>CONCATENATE(X4715," ",Y4715)</f>
        <v>Garrulus glandarius</v>
      </c>
      <c r="R4715" s="14" t="str">
        <f>CONCATENATE(S4715,", ",T4715,", ",U4715,", ",V4715,", ",W4715,", ",X4715,", ",Y4715)</f>
        <v>Animalia, Chordata, Aves, Passeriformes, Corvidae, Garrulus, glandarius</v>
      </c>
      <c r="S4715" s="6" t="s">
        <v>76</v>
      </c>
      <c r="T4715" s="6" t="s">
        <v>77</v>
      </c>
      <c r="U4715" s="6" t="s">
        <v>78</v>
      </c>
      <c r="V4715" s="12" t="s">
        <v>79</v>
      </c>
      <c r="W4715" s="12" t="s">
        <v>104</v>
      </c>
      <c r="X4715" s="12" t="s">
        <v>122</v>
      </c>
      <c r="Y4715" s="12" t="s">
        <v>123</v>
      </c>
      <c r="AA4715" s="12" t="s">
        <v>83</v>
      </c>
      <c r="AB4715" s="6" t="s">
        <v>84</v>
      </c>
      <c r="AC4715" s="12" t="s">
        <v>124</v>
      </c>
      <c r="AD4715" s="6" t="s">
        <v>5219</v>
      </c>
      <c r="AE4715" s="2">
        <v>45241</v>
      </c>
      <c r="AF4715" s="43" t="s">
        <v>87</v>
      </c>
      <c r="AG4715" s="7" t="s">
        <v>125</v>
      </c>
      <c r="AH4715" s="43" t="s">
        <v>1438</v>
      </c>
      <c r="AI4715" s="43" t="s">
        <v>1437</v>
      </c>
      <c r="AL4715" s="43">
        <v>10</v>
      </c>
      <c r="AN4715" s="46" t="s">
        <v>5240</v>
      </c>
      <c r="AO4715" s="5" t="s">
        <v>89</v>
      </c>
      <c r="AP4715" s="6" t="s">
        <v>5219</v>
      </c>
      <c r="AR4715" s="7" t="s">
        <v>90</v>
      </c>
      <c r="AT4715" s="4" t="str">
        <f>CONCATENATE(AU4715,", ",AV4715,", ",AW4715,", ",AX4715,", ",AY4715,", ",AZ4715,", ",BA4715)</f>
        <v>Europe, France, FR, Bretagne, Ille-et-Vilaine, Rennes, Campus Institut Agro Rennes</v>
      </c>
      <c r="AU4715" s="1" t="s">
        <v>91</v>
      </c>
      <c r="AV4715" s="1" t="s">
        <v>92</v>
      </c>
      <c r="AW4715" s="1" t="s">
        <v>93</v>
      </c>
      <c r="AX4715" s="1" t="s">
        <v>94</v>
      </c>
      <c r="AY4715" s="1" t="s">
        <v>95</v>
      </c>
      <c r="AZ4715" s="1" t="s">
        <v>96</v>
      </c>
      <c r="BA4715" s="1" t="s">
        <v>5242</v>
      </c>
      <c r="BC4715" s="43"/>
      <c r="BF4715" s="43" t="s">
        <v>4596</v>
      </c>
      <c r="BG4715" s="43" t="s">
        <v>93</v>
      </c>
      <c r="BH4715" s="7" t="s">
        <v>97</v>
      </c>
      <c r="BJ4715" s="7" t="s">
        <v>98</v>
      </c>
      <c r="BK4715" s="7" t="s">
        <v>99</v>
      </c>
      <c r="BL4715" s="7" t="s">
        <v>4597</v>
      </c>
      <c r="BM4715" s="7" t="s">
        <v>4598</v>
      </c>
      <c r="BU4715" s="43">
        <v>1</v>
      </c>
      <c r="BW4715" s="43" t="s">
        <v>103</v>
      </c>
    </row>
    <row r="4716" spans="3:75" x14ac:dyDescent="0.35">
      <c r="C4716" s="43" t="str">
        <f t="shared" si="73"/>
        <v>IARA:BDT-11:2023: 4715</v>
      </c>
      <c r="D4716" s="43">
        <v>4715</v>
      </c>
      <c r="E4716" s="43" t="s">
        <v>5318</v>
      </c>
      <c r="F4716" s="1" t="s">
        <v>73</v>
      </c>
      <c r="G4716" s="43" t="s">
        <v>5262</v>
      </c>
      <c r="H4716" s="2">
        <v>45241</v>
      </c>
      <c r="J4716" s="12">
        <f>YEAR(H4716)</f>
        <v>2023</v>
      </c>
      <c r="K4716" s="12">
        <v>11</v>
      </c>
      <c r="L4716" s="12">
        <v>11</v>
      </c>
      <c r="P4716" s="12" t="s">
        <v>75</v>
      </c>
      <c r="Q4716" s="12" t="str">
        <f>CONCATENATE(X4716," ",Y4716)</f>
        <v>Pica pica</v>
      </c>
      <c r="R4716" s="14" t="str">
        <f>CONCATENATE(S4716,", ",T4716,", ",U4716,", ",V4716,", ",W4716,", ",X4716,", ",Y4716)</f>
        <v>Animalia, Chordata, Aves, Passeriformes, Corvidae, Pica, pica</v>
      </c>
      <c r="S4716" s="6" t="s">
        <v>76</v>
      </c>
      <c r="T4716" s="6" t="s">
        <v>77</v>
      </c>
      <c r="U4716" s="6" t="s">
        <v>78</v>
      </c>
      <c r="V4716" s="12" t="s">
        <v>79</v>
      </c>
      <c r="W4716" s="12" t="s">
        <v>104</v>
      </c>
      <c r="X4716" s="12" t="s">
        <v>155</v>
      </c>
      <c r="Y4716" s="12" t="s">
        <v>156</v>
      </c>
      <c r="AA4716" s="12" t="s">
        <v>83</v>
      </c>
      <c r="AB4716" s="6" t="s">
        <v>84</v>
      </c>
      <c r="AC4716" s="12" t="s">
        <v>157</v>
      </c>
      <c r="AD4716" s="6" t="s">
        <v>5219</v>
      </c>
      <c r="AE4716" s="2">
        <v>45241</v>
      </c>
      <c r="AF4716" s="43" t="s">
        <v>87</v>
      </c>
      <c r="AG4716" s="7" t="s">
        <v>158</v>
      </c>
      <c r="AH4716" s="43" t="s">
        <v>1440</v>
      </c>
      <c r="AI4716" s="43" t="s">
        <v>1439</v>
      </c>
      <c r="AL4716" s="43">
        <v>10</v>
      </c>
      <c r="AN4716" s="46" t="s">
        <v>5240</v>
      </c>
      <c r="AO4716" s="5" t="s">
        <v>89</v>
      </c>
      <c r="AP4716" s="6" t="s">
        <v>5219</v>
      </c>
      <c r="AR4716" s="7" t="s">
        <v>90</v>
      </c>
      <c r="AT4716" s="4" t="str">
        <f>CONCATENATE(AU4716,", ",AV4716,", ",AW4716,", ",AX4716,", ",AY4716,", ",AZ4716,", ",BA4716)</f>
        <v>Europe, France, FR, Bretagne, Ille-et-Vilaine, Rennes, Campus Institut Agro Rennes</v>
      </c>
      <c r="AU4716" s="1" t="s">
        <v>91</v>
      </c>
      <c r="AV4716" s="1" t="s">
        <v>92</v>
      </c>
      <c r="AW4716" s="1" t="s">
        <v>93</v>
      </c>
      <c r="AX4716" s="1" t="s">
        <v>94</v>
      </c>
      <c r="AY4716" s="1" t="s">
        <v>95</v>
      </c>
      <c r="AZ4716" s="1" t="s">
        <v>96</v>
      </c>
      <c r="BA4716" s="1" t="s">
        <v>5242</v>
      </c>
      <c r="BC4716" s="43"/>
      <c r="BF4716" s="43" t="s">
        <v>4596</v>
      </c>
      <c r="BG4716" s="43" t="s">
        <v>93</v>
      </c>
      <c r="BH4716" s="7" t="s">
        <v>97</v>
      </c>
      <c r="BJ4716" s="7" t="s">
        <v>98</v>
      </c>
      <c r="BK4716" s="7" t="s">
        <v>99</v>
      </c>
      <c r="BL4716" s="7" t="s">
        <v>4597</v>
      </c>
      <c r="BM4716" s="7" t="s">
        <v>4598</v>
      </c>
      <c r="BU4716" s="43">
        <v>1</v>
      </c>
      <c r="BW4716" s="43" t="s">
        <v>103</v>
      </c>
    </row>
    <row r="4717" spans="3:75" x14ac:dyDescent="0.35">
      <c r="C4717" s="43" t="str">
        <f t="shared" si="73"/>
        <v>IARA:BDT-11:2023: 4716</v>
      </c>
      <c r="D4717" s="43">
        <v>4716</v>
      </c>
      <c r="E4717" s="43" t="s">
        <v>5318</v>
      </c>
      <c r="F4717" s="1" t="s">
        <v>73</v>
      </c>
      <c r="G4717" s="43" t="s">
        <v>5262</v>
      </c>
      <c r="H4717" s="2">
        <v>45241</v>
      </c>
      <c r="J4717" s="12">
        <f>YEAR(H4717)</f>
        <v>2023</v>
      </c>
      <c r="K4717" s="12">
        <v>11</v>
      </c>
      <c r="L4717" s="12">
        <v>11</v>
      </c>
      <c r="P4717" s="12" t="s">
        <v>75</v>
      </c>
      <c r="Q4717" s="12" t="str">
        <f>CONCATENATE(X4717," ",Y4717)</f>
        <v>Pica pica</v>
      </c>
      <c r="R4717" s="14" t="str">
        <f>CONCATENATE(S4717,", ",T4717,", ",U4717,", ",V4717,", ",W4717,", ",X4717,", ",Y4717)</f>
        <v>Animalia, Chordata, Aves, Passeriformes, Corvidae, Pica, pica</v>
      </c>
      <c r="S4717" s="6" t="s">
        <v>76</v>
      </c>
      <c r="T4717" s="6" t="s">
        <v>77</v>
      </c>
      <c r="U4717" s="6" t="s">
        <v>78</v>
      </c>
      <c r="V4717" s="12" t="s">
        <v>79</v>
      </c>
      <c r="W4717" s="12" t="s">
        <v>104</v>
      </c>
      <c r="X4717" s="12" t="s">
        <v>155</v>
      </c>
      <c r="Y4717" s="12" t="s">
        <v>156</v>
      </c>
      <c r="AA4717" s="12" t="s">
        <v>83</v>
      </c>
      <c r="AB4717" s="6" t="s">
        <v>84</v>
      </c>
      <c r="AC4717" s="12" t="s">
        <v>157</v>
      </c>
      <c r="AD4717" s="6" t="s">
        <v>5219</v>
      </c>
      <c r="AE4717" s="2">
        <v>45241</v>
      </c>
      <c r="AF4717" s="43" t="s">
        <v>87</v>
      </c>
      <c r="AG4717" s="7" t="s">
        <v>158</v>
      </c>
      <c r="AH4717" s="43" t="s">
        <v>1442</v>
      </c>
      <c r="AI4717" s="43" t="s">
        <v>1441</v>
      </c>
      <c r="AL4717" s="43">
        <v>10</v>
      </c>
      <c r="AN4717" s="46" t="s">
        <v>5240</v>
      </c>
      <c r="AO4717" s="5" t="s">
        <v>89</v>
      </c>
      <c r="AP4717" s="6" t="s">
        <v>5219</v>
      </c>
      <c r="AR4717" s="7" t="s">
        <v>90</v>
      </c>
      <c r="AT4717" s="4" t="str">
        <f>CONCATENATE(AU4717,", ",AV4717,", ",AW4717,", ",AX4717,", ",AY4717,", ",AZ4717,", ",BA4717)</f>
        <v>Europe, France, FR, Bretagne, Ille-et-Vilaine, Rennes, Campus Institut Agro Rennes</v>
      </c>
      <c r="AU4717" s="1" t="s">
        <v>91</v>
      </c>
      <c r="AV4717" s="1" t="s">
        <v>92</v>
      </c>
      <c r="AW4717" s="1" t="s">
        <v>93</v>
      </c>
      <c r="AX4717" s="1" t="s">
        <v>94</v>
      </c>
      <c r="AY4717" s="1" t="s">
        <v>95</v>
      </c>
      <c r="AZ4717" s="1" t="s">
        <v>96</v>
      </c>
      <c r="BA4717" s="1" t="s">
        <v>5242</v>
      </c>
      <c r="BC4717" s="43"/>
      <c r="BF4717" s="43" t="s">
        <v>4596</v>
      </c>
      <c r="BG4717" s="43" t="s">
        <v>93</v>
      </c>
      <c r="BH4717" s="7" t="s">
        <v>97</v>
      </c>
      <c r="BJ4717" s="7" t="s">
        <v>98</v>
      </c>
      <c r="BK4717" s="7" t="s">
        <v>99</v>
      </c>
      <c r="BL4717" s="7" t="s">
        <v>4597</v>
      </c>
      <c r="BM4717" s="7" t="s">
        <v>4598</v>
      </c>
      <c r="BU4717" s="43">
        <v>1</v>
      </c>
      <c r="BW4717" s="43" t="s">
        <v>103</v>
      </c>
    </row>
    <row r="4718" spans="3:75" x14ac:dyDescent="0.35">
      <c r="C4718" s="43" t="str">
        <f t="shared" si="73"/>
        <v>IARA:BDT-11:2023: 4717</v>
      </c>
      <c r="D4718" s="43">
        <v>4717</v>
      </c>
      <c r="E4718" s="43" t="s">
        <v>5318</v>
      </c>
      <c r="F4718" s="1" t="s">
        <v>73</v>
      </c>
      <c r="G4718" s="43" t="s">
        <v>5262</v>
      </c>
      <c r="H4718" s="2">
        <v>45241</v>
      </c>
      <c r="J4718" s="12">
        <f>YEAR(H4718)</f>
        <v>2023</v>
      </c>
      <c r="K4718" s="12">
        <v>11</v>
      </c>
      <c r="L4718" s="12">
        <v>11</v>
      </c>
      <c r="P4718" s="12" t="s">
        <v>75</v>
      </c>
      <c r="Q4718" s="12" t="str">
        <f>CONCATENATE(X4718," ",Y4718)</f>
        <v>Erithacus rubecula</v>
      </c>
      <c r="R4718" s="14" t="str">
        <f>CONCATENATE(S4718,", ",T4718,", ",U4718,", ",V4718,", ",W4718,", ",X4718,", ",Y4718)</f>
        <v>Animalia, Chordata, Aves, Passeriformes, Muscicapidae, Erithacus, rubecula</v>
      </c>
      <c r="S4718" s="6" t="s">
        <v>76</v>
      </c>
      <c r="T4718" s="6" t="s">
        <v>77</v>
      </c>
      <c r="U4718" s="6" t="s">
        <v>78</v>
      </c>
      <c r="V4718" s="12" t="s">
        <v>79</v>
      </c>
      <c r="W4718" s="12" t="s">
        <v>182</v>
      </c>
      <c r="X4718" s="12" t="s">
        <v>183</v>
      </c>
      <c r="Y4718" s="12" t="s">
        <v>184</v>
      </c>
      <c r="AA4718" s="12" t="s">
        <v>83</v>
      </c>
      <c r="AB4718" s="6" t="s">
        <v>84</v>
      </c>
      <c r="AC4718" s="12" t="s">
        <v>185</v>
      </c>
      <c r="AD4718" s="6" t="s">
        <v>5219</v>
      </c>
      <c r="AE4718" s="2">
        <v>45241</v>
      </c>
      <c r="AF4718" s="43" t="s">
        <v>87</v>
      </c>
      <c r="AG4718" s="7" t="s">
        <v>186</v>
      </c>
      <c r="AH4718" s="43" t="s">
        <v>1444</v>
      </c>
      <c r="AI4718" s="43" t="s">
        <v>1443</v>
      </c>
      <c r="AL4718" s="43">
        <v>10</v>
      </c>
      <c r="AN4718" s="46" t="s">
        <v>5240</v>
      </c>
      <c r="AO4718" s="5" t="s">
        <v>89</v>
      </c>
      <c r="AP4718" s="6" t="s">
        <v>5219</v>
      </c>
      <c r="AR4718" s="7" t="s">
        <v>90</v>
      </c>
      <c r="AT4718" s="4" t="str">
        <f>CONCATENATE(AU4718,", ",AV4718,", ",AW4718,", ",AX4718,", ",AY4718,", ",AZ4718,", ",BA4718)</f>
        <v>Europe, France, FR, Bretagne, Ille-et-Vilaine, Rennes, Campus Institut Agro Rennes</v>
      </c>
      <c r="AU4718" s="1" t="s">
        <v>91</v>
      </c>
      <c r="AV4718" s="1" t="s">
        <v>92</v>
      </c>
      <c r="AW4718" s="1" t="s">
        <v>93</v>
      </c>
      <c r="AX4718" s="1" t="s">
        <v>94</v>
      </c>
      <c r="AY4718" s="1" t="s">
        <v>95</v>
      </c>
      <c r="AZ4718" s="1" t="s">
        <v>96</v>
      </c>
      <c r="BA4718" s="1" t="s">
        <v>5242</v>
      </c>
      <c r="BC4718" s="43"/>
      <c r="BF4718" s="43" t="s">
        <v>4596</v>
      </c>
      <c r="BG4718" s="43" t="s">
        <v>93</v>
      </c>
      <c r="BH4718" s="7" t="s">
        <v>97</v>
      </c>
      <c r="BJ4718" s="7" t="s">
        <v>98</v>
      </c>
      <c r="BK4718" s="7" t="s">
        <v>99</v>
      </c>
      <c r="BL4718" s="7" t="s">
        <v>4597</v>
      </c>
      <c r="BM4718" s="7" t="s">
        <v>4598</v>
      </c>
      <c r="BU4718" s="43">
        <v>1</v>
      </c>
      <c r="BW4718" s="43" t="s">
        <v>103</v>
      </c>
    </row>
    <row r="4719" spans="3:75" x14ac:dyDescent="0.35">
      <c r="C4719" s="43" t="str">
        <f t="shared" si="73"/>
        <v>IARA:BDT-11:2023: 4718</v>
      </c>
      <c r="D4719" s="43">
        <v>4718</v>
      </c>
      <c r="E4719" s="43" t="s">
        <v>5318</v>
      </c>
      <c r="F4719" s="1" t="s">
        <v>73</v>
      </c>
      <c r="G4719" s="43" t="s">
        <v>5262</v>
      </c>
      <c r="H4719" s="2">
        <v>45241</v>
      </c>
      <c r="J4719" s="12">
        <f>YEAR(H4719)</f>
        <v>2023</v>
      </c>
      <c r="K4719" s="12">
        <v>11</v>
      </c>
      <c r="L4719" s="12">
        <v>11</v>
      </c>
      <c r="P4719" s="12" t="s">
        <v>75</v>
      </c>
      <c r="Q4719" s="12" t="str">
        <f>CONCATENATE(X4719," ",Y4719)</f>
        <v>Prunella modularis</v>
      </c>
      <c r="R4719" s="14" t="str">
        <f>CONCATENATE(S4719,", ",T4719,", ",U4719,", ",V4719,", ",W4719,", ",X4719,", ",Y4719)</f>
        <v>Animalia, Chordata, Aves, Passeriformes, Prunellidae, Prunella, modularis</v>
      </c>
      <c r="S4719" s="6" t="s">
        <v>76</v>
      </c>
      <c r="T4719" s="6" t="s">
        <v>77</v>
      </c>
      <c r="U4719" s="6" t="s">
        <v>78</v>
      </c>
      <c r="V4719" s="12" t="s">
        <v>79</v>
      </c>
      <c r="W4719" s="12" t="s">
        <v>80</v>
      </c>
      <c r="X4719" s="12" t="s">
        <v>81</v>
      </c>
      <c r="Y4719" s="12" t="s">
        <v>82</v>
      </c>
      <c r="AA4719" s="12" t="s">
        <v>83</v>
      </c>
      <c r="AB4719" s="6" t="s">
        <v>84</v>
      </c>
      <c r="AC4719" s="12" t="s">
        <v>85</v>
      </c>
      <c r="AD4719" s="6" t="s">
        <v>5219</v>
      </c>
      <c r="AE4719" s="2">
        <v>45241</v>
      </c>
      <c r="AF4719" s="43" t="s">
        <v>87</v>
      </c>
      <c r="AG4719" s="7" t="s">
        <v>88</v>
      </c>
      <c r="AH4719" s="43" t="s">
        <v>1446</v>
      </c>
      <c r="AI4719" s="43" t="s">
        <v>1445</v>
      </c>
      <c r="AL4719" s="43">
        <v>10</v>
      </c>
      <c r="AN4719" s="46" t="s">
        <v>5240</v>
      </c>
      <c r="AO4719" s="5" t="s">
        <v>89</v>
      </c>
      <c r="AP4719" s="6" t="s">
        <v>5219</v>
      </c>
      <c r="AR4719" s="7" t="s">
        <v>90</v>
      </c>
      <c r="AT4719" s="4" t="str">
        <f>CONCATENATE(AU4719,", ",AV4719,", ",AW4719,", ",AX4719,", ",AY4719,", ",AZ4719,", ",BA4719)</f>
        <v>Europe, France, FR, Bretagne, Ille-et-Vilaine, Rennes, Campus Institut Agro Rennes</v>
      </c>
      <c r="AU4719" s="1" t="s">
        <v>91</v>
      </c>
      <c r="AV4719" s="1" t="s">
        <v>92</v>
      </c>
      <c r="AW4719" s="1" t="s">
        <v>93</v>
      </c>
      <c r="AX4719" s="1" t="s">
        <v>94</v>
      </c>
      <c r="AY4719" s="1" t="s">
        <v>95</v>
      </c>
      <c r="AZ4719" s="1" t="s">
        <v>96</v>
      </c>
      <c r="BA4719" s="1" t="s">
        <v>5242</v>
      </c>
      <c r="BC4719" s="43"/>
      <c r="BF4719" s="43" t="s">
        <v>4596</v>
      </c>
      <c r="BG4719" s="43" t="s">
        <v>93</v>
      </c>
      <c r="BH4719" s="7" t="s">
        <v>97</v>
      </c>
      <c r="BJ4719" s="7" t="s">
        <v>98</v>
      </c>
      <c r="BK4719" s="7" t="s">
        <v>99</v>
      </c>
      <c r="BL4719" s="7" t="s">
        <v>4597</v>
      </c>
      <c r="BM4719" s="7" t="s">
        <v>4598</v>
      </c>
      <c r="BU4719" s="43">
        <v>1</v>
      </c>
      <c r="BW4719" s="43" t="s">
        <v>103</v>
      </c>
    </row>
    <row r="4720" spans="3:75" x14ac:dyDescent="0.35">
      <c r="C4720" s="43" t="str">
        <f t="shared" si="73"/>
        <v>IARA:BDT-11:2023: 4719</v>
      </c>
      <c r="D4720" s="43">
        <v>4719</v>
      </c>
      <c r="E4720" s="43" t="s">
        <v>5318</v>
      </c>
      <c r="F4720" s="1" t="s">
        <v>73</v>
      </c>
      <c r="G4720" s="43" t="s">
        <v>5262</v>
      </c>
      <c r="H4720" s="2">
        <v>45241</v>
      </c>
      <c r="J4720" s="12">
        <f>YEAR(H4720)</f>
        <v>2023</v>
      </c>
      <c r="K4720" s="12">
        <v>11</v>
      </c>
      <c r="L4720" s="12">
        <v>11</v>
      </c>
      <c r="P4720" s="12" t="s">
        <v>75</v>
      </c>
      <c r="Q4720" s="12" t="str">
        <f>CONCATENATE(X4720," ",Y4720)</f>
        <v>Pica pica</v>
      </c>
      <c r="R4720" s="14" t="str">
        <f>CONCATENATE(S4720,", ",T4720,", ",U4720,", ",V4720,", ",W4720,", ",X4720,", ",Y4720)</f>
        <v>Animalia, Chordata, Aves, Passeriformes, Corvidae, Pica, pica</v>
      </c>
      <c r="S4720" s="6" t="s">
        <v>76</v>
      </c>
      <c r="T4720" s="6" t="s">
        <v>77</v>
      </c>
      <c r="U4720" s="6" t="s">
        <v>78</v>
      </c>
      <c r="V4720" s="12" t="s">
        <v>79</v>
      </c>
      <c r="W4720" s="12" t="s">
        <v>104</v>
      </c>
      <c r="X4720" s="12" t="s">
        <v>155</v>
      </c>
      <c r="Y4720" s="12" t="s">
        <v>156</v>
      </c>
      <c r="AA4720" s="12" t="s">
        <v>83</v>
      </c>
      <c r="AB4720" s="6" t="s">
        <v>84</v>
      </c>
      <c r="AC4720" s="12" t="s">
        <v>157</v>
      </c>
      <c r="AD4720" s="6" t="s">
        <v>5219</v>
      </c>
      <c r="AE4720" s="2">
        <v>45241</v>
      </c>
      <c r="AF4720" s="43" t="s">
        <v>87</v>
      </c>
      <c r="AG4720" s="7" t="s">
        <v>158</v>
      </c>
      <c r="AH4720" s="43" t="s">
        <v>1448</v>
      </c>
      <c r="AI4720" s="43" t="s">
        <v>1447</v>
      </c>
      <c r="AL4720" s="43">
        <v>10</v>
      </c>
      <c r="AN4720" s="46" t="s">
        <v>5240</v>
      </c>
      <c r="AO4720" s="5" t="s">
        <v>89</v>
      </c>
      <c r="AP4720" s="6" t="s">
        <v>5219</v>
      </c>
      <c r="AR4720" s="7" t="s">
        <v>90</v>
      </c>
      <c r="AT4720" s="4" t="str">
        <f>CONCATENATE(AU4720,", ",AV4720,", ",AW4720,", ",AX4720,", ",AY4720,", ",AZ4720,", ",BA4720)</f>
        <v>Europe, France, FR, Bretagne, Ille-et-Vilaine, Rennes, Campus Institut Agro Rennes</v>
      </c>
      <c r="AU4720" s="1" t="s">
        <v>91</v>
      </c>
      <c r="AV4720" s="1" t="s">
        <v>92</v>
      </c>
      <c r="AW4720" s="1" t="s">
        <v>93</v>
      </c>
      <c r="AX4720" s="1" t="s">
        <v>94</v>
      </c>
      <c r="AY4720" s="1" t="s">
        <v>95</v>
      </c>
      <c r="AZ4720" s="1" t="s">
        <v>96</v>
      </c>
      <c r="BA4720" s="1" t="s">
        <v>5242</v>
      </c>
      <c r="BC4720" s="43"/>
      <c r="BF4720" s="43" t="s">
        <v>4596</v>
      </c>
      <c r="BG4720" s="43" t="s">
        <v>93</v>
      </c>
      <c r="BH4720" s="7" t="s">
        <v>97</v>
      </c>
      <c r="BJ4720" s="7" t="s">
        <v>98</v>
      </c>
      <c r="BK4720" s="7" t="s">
        <v>99</v>
      </c>
      <c r="BL4720" s="7" t="s">
        <v>4597</v>
      </c>
      <c r="BM4720" s="7" t="s">
        <v>4598</v>
      </c>
      <c r="BU4720" s="43">
        <v>1</v>
      </c>
      <c r="BW4720" s="43" t="s">
        <v>103</v>
      </c>
    </row>
    <row r="4721" spans="3:75" x14ac:dyDescent="0.35">
      <c r="C4721" s="43" t="str">
        <f t="shared" si="73"/>
        <v>IARA:BDT-11:2023: 4720</v>
      </c>
      <c r="D4721" s="43">
        <v>4720</v>
      </c>
      <c r="E4721" s="43" t="s">
        <v>5318</v>
      </c>
      <c r="F4721" s="1" t="s">
        <v>73</v>
      </c>
      <c r="G4721" s="43" t="s">
        <v>5262</v>
      </c>
      <c r="H4721" s="2">
        <v>45241</v>
      </c>
      <c r="J4721" s="12">
        <f>YEAR(H4721)</f>
        <v>2023</v>
      </c>
      <c r="K4721" s="12">
        <v>11</v>
      </c>
      <c r="L4721" s="12">
        <v>11</v>
      </c>
      <c r="P4721" s="12" t="s">
        <v>75</v>
      </c>
      <c r="Q4721" s="12" t="str">
        <f>CONCATENATE(X4721," ",Y4721)</f>
        <v>Columba palumbus</v>
      </c>
      <c r="R4721" s="14" t="str">
        <f>CONCATENATE(S4721,", ",T4721,", ",U4721,", ",V4721,", ",W4721,", ",X4721,", ",Y4721)</f>
        <v>Animalia, Chordata, Aves, Columbiformes, Columbidae, Columba, palumbus</v>
      </c>
      <c r="S4721" s="6" t="s">
        <v>76</v>
      </c>
      <c r="T4721" s="6" t="s">
        <v>77</v>
      </c>
      <c r="U4721" s="6" t="s">
        <v>78</v>
      </c>
      <c r="V4721" s="12" t="s">
        <v>159</v>
      </c>
      <c r="W4721" s="12" t="s">
        <v>160</v>
      </c>
      <c r="X4721" s="12" t="s">
        <v>161</v>
      </c>
      <c r="Y4721" s="12" t="s">
        <v>162</v>
      </c>
      <c r="AA4721" s="12" t="s">
        <v>83</v>
      </c>
      <c r="AB4721" s="6" t="s">
        <v>84</v>
      </c>
      <c r="AC4721" s="12" t="s">
        <v>163</v>
      </c>
      <c r="AD4721" s="6" t="s">
        <v>5219</v>
      </c>
      <c r="AE4721" s="2">
        <v>45241</v>
      </c>
      <c r="AF4721" s="43" t="s">
        <v>87</v>
      </c>
      <c r="AG4721" s="7" t="s">
        <v>164</v>
      </c>
      <c r="AH4721" s="43" t="s">
        <v>1450</v>
      </c>
      <c r="AI4721" s="43" t="s">
        <v>1449</v>
      </c>
      <c r="AL4721" s="43">
        <v>10</v>
      </c>
      <c r="AN4721" s="46" t="s">
        <v>5240</v>
      </c>
      <c r="AO4721" s="5" t="s">
        <v>89</v>
      </c>
      <c r="AP4721" s="6" t="s">
        <v>5219</v>
      </c>
      <c r="AR4721" s="7" t="s">
        <v>90</v>
      </c>
      <c r="AT4721" s="4" t="str">
        <f>CONCATENATE(AU4721,", ",AV4721,", ",AW4721,", ",AX4721,", ",AY4721,", ",AZ4721,", ",BA4721)</f>
        <v>Europe, France, FR, Bretagne, Ille-et-Vilaine, Rennes, Campus Institut Agro Rennes</v>
      </c>
      <c r="AU4721" s="1" t="s">
        <v>91</v>
      </c>
      <c r="AV4721" s="1" t="s">
        <v>92</v>
      </c>
      <c r="AW4721" s="1" t="s">
        <v>93</v>
      </c>
      <c r="AX4721" s="1" t="s">
        <v>94</v>
      </c>
      <c r="AY4721" s="1" t="s">
        <v>95</v>
      </c>
      <c r="AZ4721" s="1" t="s">
        <v>96</v>
      </c>
      <c r="BA4721" s="1" t="s">
        <v>5242</v>
      </c>
      <c r="BC4721" s="43"/>
      <c r="BF4721" s="43" t="s">
        <v>4596</v>
      </c>
      <c r="BG4721" s="43" t="s">
        <v>93</v>
      </c>
      <c r="BH4721" s="7" t="s">
        <v>97</v>
      </c>
      <c r="BJ4721" s="7" t="s">
        <v>98</v>
      </c>
      <c r="BK4721" s="7" t="s">
        <v>99</v>
      </c>
      <c r="BL4721" s="7" t="s">
        <v>4597</v>
      </c>
      <c r="BM4721" s="7" t="s">
        <v>4598</v>
      </c>
      <c r="BU4721" s="43">
        <v>1</v>
      </c>
      <c r="BW4721" s="43" t="s">
        <v>103</v>
      </c>
    </row>
    <row r="4722" spans="3:75" x14ac:dyDescent="0.35">
      <c r="C4722" s="43" t="str">
        <f t="shared" si="73"/>
        <v>IARA:BDT-11:2023: 4721</v>
      </c>
      <c r="D4722" s="43">
        <v>4721</v>
      </c>
      <c r="E4722" s="43" t="s">
        <v>5318</v>
      </c>
      <c r="F4722" s="1" t="s">
        <v>73</v>
      </c>
      <c r="G4722" s="43" t="s">
        <v>5262</v>
      </c>
      <c r="H4722" s="2">
        <v>45241</v>
      </c>
      <c r="J4722" s="12">
        <f>YEAR(H4722)</f>
        <v>2023</v>
      </c>
      <c r="K4722" s="12">
        <v>11</v>
      </c>
      <c r="L4722" s="12">
        <v>11</v>
      </c>
      <c r="P4722" s="12" t="s">
        <v>75</v>
      </c>
      <c r="Q4722" s="12" t="str">
        <f>CONCATENATE(X4722," ",Y4722)</f>
        <v>Columba palumbus</v>
      </c>
      <c r="R4722" s="14" t="str">
        <f>CONCATENATE(S4722,", ",T4722,", ",U4722,", ",V4722,", ",W4722,", ",X4722,", ",Y4722)</f>
        <v>Animalia, Chordata, Aves, Columbiformes, Columbidae, Columba, palumbus</v>
      </c>
      <c r="S4722" s="6" t="s">
        <v>76</v>
      </c>
      <c r="T4722" s="6" t="s">
        <v>77</v>
      </c>
      <c r="U4722" s="6" t="s">
        <v>78</v>
      </c>
      <c r="V4722" s="12" t="s">
        <v>159</v>
      </c>
      <c r="W4722" s="12" t="s">
        <v>160</v>
      </c>
      <c r="X4722" s="12" t="s">
        <v>161</v>
      </c>
      <c r="Y4722" s="12" t="s">
        <v>162</v>
      </c>
      <c r="AA4722" s="12" t="s">
        <v>83</v>
      </c>
      <c r="AB4722" s="6" t="s">
        <v>84</v>
      </c>
      <c r="AC4722" s="12" t="s">
        <v>163</v>
      </c>
      <c r="AD4722" s="6" t="s">
        <v>5219</v>
      </c>
      <c r="AE4722" s="2">
        <v>45241</v>
      </c>
      <c r="AF4722" s="43" t="s">
        <v>87</v>
      </c>
      <c r="AG4722" s="7" t="s">
        <v>164</v>
      </c>
      <c r="AH4722" s="43" t="s">
        <v>1452</v>
      </c>
      <c r="AI4722" s="43" t="s">
        <v>1451</v>
      </c>
      <c r="AL4722" s="43">
        <v>10</v>
      </c>
      <c r="AN4722" s="46" t="s">
        <v>5240</v>
      </c>
      <c r="AO4722" s="5" t="s">
        <v>89</v>
      </c>
      <c r="AP4722" s="6" t="s">
        <v>5219</v>
      </c>
      <c r="AR4722" s="7" t="s">
        <v>90</v>
      </c>
      <c r="AT4722" s="4" t="str">
        <f>CONCATENATE(AU4722,", ",AV4722,", ",AW4722,", ",AX4722,", ",AY4722,", ",AZ4722,", ",BA4722)</f>
        <v>Europe, France, FR, Bretagne, Ille-et-Vilaine, Rennes, Campus Institut Agro Rennes</v>
      </c>
      <c r="AU4722" s="1" t="s">
        <v>91</v>
      </c>
      <c r="AV4722" s="1" t="s">
        <v>92</v>
      </c>
      <c r="AW4722" s="1" t="s">
        <v>93</v>
      </c>
      <c r="AX4722" s="1" t="s">
        <v>94</v>
      </c>
      <c r="AY4722" s="1" t="s">
        <v>95</v>
      </c>
      <c r="AZ4722" s="1" t="s">
        <v>96</v>
      </c>
      <c r="BA4722" s="1" t="s">
        <v>5242</v>
      </c>
      <c r="BC4722" s="43"/>
      <c r="BF4722" s="43" t="s">
        <v>4596</v>
      </c>
      <c r="BG4722" s="43" t="s">
        <v>93</v>
      </c>
      <c r="BH4722" s="7" t="s">
        <v>97</v>
      </c>
      <c r="BJ4722" s="7" t="s">
        <v>98</v>
      </c>
      <c r="BK4722" s="7" t="s">
        <v>99</v>
      </c>
      <c r="BL4722" s="7" t="s">
        <v>4597</v>
      </c>
      <c r="BM4722" s="7" t="s">
        <v>4598</v>
      </c>
      <c r="BU4722" s="43">
        <v>1</v>
      </c>
      <c r="BW4722" s="43" t="s">
        <v>103</v>
      </c>
    </row>
    <row r="4723" spans="3:75" x14ac:dyDescent="0.35">
      <c r="C4723" s="43" t="str">
        <f t="shared" si="73"/>
        <v>IARA:BDT-11:2023: 4722</v>
      </c>
      <c r="D4723" s="43">
        <v>4722</v>
      </c>
      <c r="E4723" s="43" t="s">
        <v>5318</v>
      </c>
      <c r="F4723" s="1" t="s">
        <v>73</v>
      </c>
      <c r="G4723" s="43" t="s">
        <v>5262</v>
      </c>
      <c r="H4723" s="2">
        <v>45241</v>
      </c>
      <c r="J4723" s="12">
        <f>YEAR(H4723)</f>
        <v>2023</v>
      </c>
      <c r="K4723" s="12">
        <v>11</v>
      </c>
      <c r="L4723" s="12">
        <v>11</v>
      </c>
      <c r="P4723" s="12" t="s">
        <v>75</v>
      </c>
      <c r="Q4723" s="12" t="str">
        <f>CONCATENATE(X4723," ",Y4723)</f>
        <v>Columba palumbus</v>
      </c>
      <c r="R4723" s="14" t="str">
        <f>CONCATENATE(S4723,", ",T4723,", ",U4723,", ",V4723,", ",W4723,", ",X4723,", ",Y4723)</f>
        <v>Animalia, Chordata, Aves, Columbiformes, Columbidae, Columba, palumbus</v>
      </c>
      <c r="S4723" s="6" t="s">
        <v>76</v>
      </c>
      <c r="T4723" s="6" t="s">
        <v>77</v>
      </c>
      <c r="U4723" s="6" t="s">
        <v>78</v>
      </c>
      <c r="V4723" s="12" t="s">
        <v>159</v>
      </c>
      <c r="W4723" s="12" t="s">
        <v>160</v>
      </c>
      <c r="X4723" s="12" t="s">
        <v>161</v>
      </c>
      <c r="Y4723" s="12" t="s">
        <v>162</v>
      </c>
      <c r="AA4723" s="12" t="s">
        <v>83</v>
      </c>
      <c r="AB4723" s="6" t="s">
        <v>84</v>
      </c>
      <c r="AC4723" s="12" t="s">
        <v>163</v>
      </c>
      <c r="AD4723" s="6" t="s">
        <v>5219</v>
      </c>
      <c r="AE4723" s="2">
        <v>45241</v>
      </c>
      <c r="AF4723" s="43" t="s">
        <v>87</v>
      </c>
      <c r="AG4723" s="7" t="s">
        <v>164</v>
      </c>
      <c r="AH4723" s="43" t="s">
        <v>1454</v>
      </c>
      <c r="AI4723" s="43" t="s">
        <v>1453</v>
      </c>
      <c r="AL4723" s="43">
        <v>10</v>
      </c>
      <c r="AN4723" s="46" t="s">
        <v>5240</v>
      </c>
      <c r="AO4723" s="5" t="s">
        <v>89</v>
      </c>
      <c r="AP4723" s="6" t="s">
        <v>5219</v>
      </c>
      <c r="AR4723" s="7" t="s">
        <v>90</v>
      </c>
      <c r="AT4723" s="4" t="str">
        <f>CONCATENATE(AU4723,", ",AV4723,", ",AW4723,", ",AX4723,", ",AY4723,", ",AZ4723,", ",BA4723)</f>
        <v>Europe, France, FR, Bretagne, Ille-et-Vilaine, Rennes, Campus Institut Agro Rennes</v>
      </c>
      <c r="AU4723" s="1" t="s">
        <v>91</v>
      </c>
      <c r="AV4723" s="1" t="s">
        <v>92</v>
      </c>
      <c r="AW4723" s="1" t="s">
        <v>93</v>
      </c>
      <c r="AX4723" s="1" t="s">
        <v>94</v>
      </c>
      <c r="AY4723" s="1" t="s">
        <v>95</v>
      </c>
      <c r="AZ4723" s="1" t="s">
        <v>96</v>
      </c>
      <c r="BA4723" s="1" t="s">
        <v>5242</v>
      </c>
      <c r="BC4723" s="43"/>
      <c r="BF4723" s="43" t="s">
        <v>4596</v>
      </c>
      <c r="BG4723" s="43" t="s">
        <v>93</v>
      </c>
      <c r="BH4723" s="7" t="s">
        <v>97</v>
      </c>
      <c r="BJ4723" s="7" t="s">
        <v>98</v>
      </c>
      <c r="BK4723" s="7" t="s">
        <v>99</v>
      </c>
      <c r="BL4723" s="7" t="s">
        <v>4597</v>
      </c>
      <c r="BM4723" s="7" t="s">
        <v>4598</v>
      </c>
      <c r="BU4723" s="43">
        <v>1</v>
      </c>
      <c r="BW4723" s="43" t="s">
        <v>103</v>
      </c>
    </row>
    <row r="4724" spans="3:75" x14ac:dyDescent="0.35">
      <c r="C4724" s="43" t="str">
        <f t="shared" si="73"/>
        <v>IARA:BDT-11:2023: 4723</v>
      </c>
      <c r="D4724" s="43">
        <v>4723</v>
      </c>
      <c r="E4724" s="43" t="s">
        <v>5318</v>
      </c>
      <c r="F4724" s="1" t="s">
        <v>73</v>
      </c>
      <c r="G4724" s="43" t="s">
        <v>5262</v>
      </c>
      <c r="H4724" s="2">
        <v>45241</v>
      </c>
      <c r="J4724" s="12">
        <f>YEAR(H4724)</f>
        <v>2023</v>
      </c>
      <c r="K4724" s="12">
        <v>11</v>
      </c>
      <c r="L4724" s="12">
        <v>11</v>
      </c>
      <c r="P4724" s="12" t="s">
        <v>75</v>
      </c>
      <c r="Q4724" s="12" t="str">
        <f>CONCATENATE(X4724," ",Y4724)</f>
        <v>Sturnus vulgaris</v>
      </c>
      <c r="R4724" s="14" t="str">
        <f>CONCATENATE(S4724,", ",T4724,", ",U4724,", ",V4724,", ",W4724,", ",X4724,", ",Y4724)</f>
        <v>Animalia, Chordata, Aves, Passeriformes, Sturnidae, Sturnus, vulgaris</v>
      </c>
      <c r="S4724" s="6" t="s">
        <v>76</v>
      </c>
      <c r="T4724" s="6" t="s">
        <v>77</v>
      </c>
      <c r="U4724" s="6" t="s">
        <v>78</v>
      </c>
      <c r="V4724" s="12" t="s">
        <v>79</v>
      </c>
      <c r="W4724" s="12" t="s">
        <v>112</v>
      </c>
      <c r="X4724" s="12" t="s">
        <v>113</v>
      </c>
      <c r="Y4724" s="12" t="s">
        <v>114</v>
      </c>
      <c r="AA4724" s="12" t="s">
        <v>83</v>
      </c>
      <c r="AB4724" s="6" t="s">
        <v>84</v>
      </c>
      <c r="AC4724" s="12" t="s">
        <v>115</v>
      </c>
      <c r="AD4724" s="6" t="s">
        <v>5219</v>
      </c>
      <c r="AE4724" s="2">
        <v>45241</v>
      </c>
      <c r="AF4724" s="43" t="s">
        <v>87</v>
      </c>
      <c r="AG4724" s="7" t="s">
        <v>116</v>
      </c>
      <c r="AH4724" s="43" t="s">
        <v>1456</v>
      </c>
      <c r="AI4724" s="43" t="s">
        <v>1455</v>
      </c>
      <c r="AL4724" s="43">
        <v>10</v>
      </c>
      <c r="AN4724" s="46" t="s">
        <v>5240</v>
      </c>
      <c r="AO4724" s="5" t="s">
        <v>89</v>
      </c>
      <c r="AP4724" s="6" t="s">
        <v>5219</v>
      </c>
      <c r="AR4724" s="7" t="s">
        <v>90</v>
      </c>
      <c r="AT4724" s="4" t="str">
        <f>CONCATENATE(AU4724,", ",AV4724,", ",AW4724,", ",AX4724,", ",AY4724,", ",AZ4724,", ",BA4724)</f>
        <v>Europe, France, FR, Bretagne, Ille-et-Vilaine, Rennes, Campus Institut Agro Rennes</v>
      </c>
      <c r="AU4724" s="1" t="s">
        <v>91</v>
      </c>
      <c r="AV4724" s="1" t="s">
        <v>92</v>
      </c>
      <c r="AW4724" s="1" t="s">
        <v>93</v>
      </c>
      <c r="AX4724" s="1" t="s">
        <v>94</v>
      </c>
      <c r="AY4724" s="1" t="s">
        <v>95</v>
      </c>
      <c r="AZ4724" s="1" t="s">
        <v>96</v>
      </c>
      <c r="BA4724" s="1" t="s">
        <v>5242</v>
      </c>
      <c r="BC4724" s="43"/>
      <c r="BF4724" s="43" t="s">
        <v>4596</v>
      </c>
      <c r="BG4724" s="43" t="s">
        <v>93</v>
      </c>
      <c r="BH4724" s="7" t="s">
        <v>97</v>
      </c>
      <c r="BJ4724" s="7" t="s">
        <v>98</v>
      </c>
      <c r="BK4724" s="7" t="s">
        <v>99</v>
      </c>
      <c r="BL4724" s="7" t="s">
        <v>4597</v>
      </c>
      <c r="BM4724" s="7" t="s">
        <v>4598</v>
      </c>
      <c r="BU4724" s="43">
        <v>1</v>
      </c>
      <c r="BW4724" s="43" t="s">
        <v>103</v>
      </c>
    </row>
    <row r="4725" spans="3:75" x14ac:dyDescent="0.35">
      <c r="C4725" s="43" t="str">
        <f t="shared" si="73"/>
        <v>IARA:BDT-11:2023: 4724</v>
      </c>
      <c r="D4725" s="43">
        <v>4724</v>
      </c>
      <c r="E4725" s="43" t="s">
        <v>5318</v>
      </c>
      <c r="F4725" s="1" t="s">
        <v>73</v>
      </c>
      <c r="G4725" s="43" t="s">
        <v>5262</v>
      </c>
      <c r="H4725" s="2">
        <v>45241</v>
      </c>
      <c r="J4725" s="12">
        <f>YEAR(H4725)</f>
        <v>2023</v>
      </c>
      <c r="K4725" s="12">
        <v>11</v>
      </c>
      <c r="L4725" s="12">
        <v>11</v>
      </c>
      <c r="P4725" s="12" t="s">
        <v>75</v>
      </c>
      <c r="Q4725" s="12" t="str">
        <f>CONCATENATE(X4725," ",Y4725)</f>
        <v>Columba palumbus</v>
      </c>
      <c r="R4725" s="14" t="str">
        <f>CONCATENATE(S4725,", ",T4725,", ",U4725,", ",V4725,", ",W4725,", ",X4725,", ",Y4725)</f>
        <v>Animalia, Chordata, Aves, Columbiformes, Columbidae, Columba, palumbus</v>
      </c>
      <c r="S4725" s="6" t="s">
        <v>76</v>
      </c>
      <c r="T4725" s="6" t="s">
        <v>77</v>
      </c>
      <c r="U4725" s="6" t="s">
        <v>78</v>
      </c>
      <c r="V4725" s="12" t="s">
        <v>159</v>
      </c>
      <c r="W4725" s="12" t="s">
        <v>160</v>
      </c>
      <c r="X4725" s="12" t="s">
        <v>161</v>
      </c>
      <c r="Y4725" s="12" t="s">
        <v>162</v>
      </c>
      <c r="AA4725" s="12" t="s">
        <v>83</v>
      </c>
      <c r="AB4725" s="6" t="s">
        <v>84</v>
      </c>
      <c r="AC4725" s="12" t="s">
        <v>163</v>
      </c>
      <c r="AD4725" s="6" t="s">
        <v>5219</v>
      </c>
      <c r="AE4725" s="2">
        <v>45241</v>
      </c>
      <c r="AF4725" s="43" t="s">
        <v>87</v>
      </c>
      <c r="AG4725" s="7" t="s">
        <v>164</v>
      </c>
      <c r="AH4725" s="43" t="s">
        <v>1458</v>
      </c>
      <c r="AI4725" s="43" t="s">
        <v>1457</v>
      </c>
      <c r="AL4725" s="43">
        <v>10</v>
      </c>
      <c r="AN4725" s="46" t="s">
        <v>5240</v>
      </c>
      <c r="AO4725" s="5" t="s">
        <v>89</v>
      </c>
      <c r="AP4725" s="6" t="s">
        <v>5219</v>
      </c>
      <c r="AR4725" s="7" t="s">
        <v>90</v>
      </c>
      <c r="AT4725" s="4" t="str">
        <f>CONCATENATE(AU4725,", ",AV4725,", ",AW4725,", ",AX4725,", ",AY4725,", ",AZ4725,", ",BA4725)</f>
        <v>Europe, France, FR, Bretagne, Ille-et-Vilaine, Rennes, Campus Institut Agro Rennes</v>
      </c>
      <c r="AU4725" s="1" t="s">
        <v>91</v>
      </c>
      <c r="AV4725" s="1" t="s">
        <v>92</v>
      </c>
      <c r="AW4725" s="1" t="s">
        <v>93</v>
      </c>
      <c r="AX4725" s="1" t="s">
        <v>94</v>
      </c>
      <c r="AY4725" s="1" t="s">
        <v>95</v>
      </c>
      <c r="AZ4725" s="1" t="s">
        <v>96</v>
      </c>
      <c r="BA4725" s="1" t="s">
        <v>5242</v>
      </c>
      <c r="BC4725" s="43"/>
      <c r="BF4725" s="43" t="s">
        <v>4596</v>
      </c>
      <c r="BG4725" s="43" t="s">
        <v>93</v>
      </c>
      <c r="BH4725" s="7" t="s">
        <v>97</v>
      </c>
      <c r="BJ4725" s="7" t="s">
        <v>98</v>
      </c>
      <c r="BK4725" s="7" t="s">
        <v>99</v>
      </c>
      <c r="BL4725" s="7" t="s">
        <v>4597</v>
      </c>
      <c r="BM4725" s="7" t="s">
        <v>4598</v>
      </c>
      <c r="BU4725" s="43">
        <v>1</v>
      </c>
      <c r="BW4725" s="43" t="s">
        <v>103</v>
      </c>
    </row>
    <row r="4726" spans="3:75" x14ac:dyDescent="0.35">
      <c r="C4726" s="43" t="str">
        <f t="shared" si="73"/>
        <v>IARA:BDT-11:2023: 4725</v>
      </c>
      <c r="D4726" s="43">
        <v>4725</v>
      </c>
      <c r="E4726" s="43" t="s">
        <v>5318</v>
      </c>
      <c r="F4726" s="1" t="s">
        <v>73</v>
      </c>
      <c r="G4726" s="43" t="s">
        <v>5262</v>
      </c>
      <c r="H4726" s="2">
        <v>45241</v>
      </c>
      <c r="J4726" s="12">
        <f>YEAR(H4726)</f>
        <v>2023</v>
      </c>
      <c r="K4726" s="12">
        <v>11</v>
      </c>
      <c r="L4726" s="12">
        <v>11</v>
      </c>
      <c r="P4726" s="12" t="s">
        <v>75</v>
      </c>
      <c r="Q4726" s="12" t="str">
        <f>CONCATENATE(X4726," ",Y4726)</f>
        <v>Turdus merula</v>
      </c>
      <c r="R4726" s="14" t="str">
        <f>CONCATENATE(S4726,", ",T4726,", ",U4726,", ",V4726,", ",W4726,", ",X4726,", ",Y4726)</f>
        <v>Animalia, Chordata, Aves, Passeriformes, Turdidae, Turdus, merula</v>
      </c>
      <c r="S4726" s="6" t="s">
        <v>76</v>
      </c>
      <c r="T4726" s="6" t="s">
        <v>77</v>
      </c>
      <c r="U4726" s="6" t="s">
        <v>78</v>
      </c>
      <c r="V4726" s="17" t="s">
        <v>79</v>
      </c>
      <c r="W4726" s="17" t="s">
        <v>126</v>
      </c>
      <c r="X4726" s="17" t="s">
        <v>127</v>
      </c>
      <c r="Y4726" s="17" t="s">
        <v>132</v>
      </c>
      <c r="AA4726" s="12" t="s">
        <v>83</v>
      </c>
      <c r="AB4726" s="6" t="s">
        <v>84</v>
      </c>
      <c r="AC4726" s="12" t="s">
        <v>133</v>
      </c>
      <c r="AD4726" s="6" t="s">
        <v>5219</v>
      </c>
      <c r="AE4726" s="2">
        <v>45241</v>
      </c>
      <c r="AF4726" s="43" t="s">
        <v>87</v>
      </c>
      <c r="AG4726" s="7" t="s">
        <v>134</v>
      </c>
      <c r="AH4726" s="43" t="s">
        <v>1460</v>
      </c>
      <c r="AI4726" s="43" t="s">
        <v>1459</v>
      </c>
      <c r="AL4726" s="43">
        <v>10</v>
      </c>
      <c r="AN4726" s="46" t="s">
        <v>5240</v>
      </c>
      <c r="AO4726" s="5" t="s">
        <v>89</v>
      </c>
      <c r="AP4726" s="6" t="s">
        <v>5219</v>
      </c>
      <c r="AR4726" s="7" t="s">
        <v>90</v>
      </c>
      <c r="AT4726" s="4" t="str">
        <f>CONCATENATE(AU4726,", ",AV4726,", ",AW4726,", ",AX4726,", ",AY4726,", ",AZ4726,", ",BA4726)</f>
        <v>Europe, France, FR, Bretagne, Ille-et-Vilaine, Rennes, Campus Institut Agro Rennes</v>
      </c>
      <c r="AU4726" s="1" t="s">
        <v>91</v>
      </c>
      <c r="AV4726" s="1" t="s">
        <v>92</v>
      </c>
      <c r="AW4726" s="1" t="s">
        <v>93</v>
      </c>
      <c r="AX4726" s="1" t="s">
        <v>94</v>
      </c>
      <c r="AY4726" s="1" t="s">
        <v>95</v>
      </c>
      <c r="AZ4726" s="1" t="s">
        <v>96</v>
      </c>
      <c r="BA4726" s="1" t="s">
        <v>5242</v>
      </c>
      <c r="BC4726" s="43"/>
      <c r="BF4726" s="43" t="s">
        <v>4596</v>
      </c>
      <c r="BG4726" s="43" t="s">
        <v>93</v>
      </c>
      <c r="BH4726" s="7" t="s">
        <v>97</v>
      </c>
      <c r="BJ4726" s="7" t="s">
        <v>98</v>
      </c>
      <c r="BK4726" s="7" t="s">
        <v>99</v>
      </c>
      <c r="BL4726" s="7" t="s">
        <v>4597</v>
      </c>
      <c r="BM4726" s="7" t="s">
        <v>4598</v>
      </c>
      <c r="BU4726" s="43">
        <v>1</v>
      </c>
      <c r="BW4726" s="43" t="s">
        <v>103</v>
      </c>
    </row>
    <row r="4727" spans="3:75" x14ac:dyDescent="0.35">
      <c r="C4727" s="43" t="str">
        <f t="shared" si="73"/>
        <v>IARA:BDT-11:2023: 4726</v>
      </c>
      <c r="D4727" s="43">
        <v>4726</v>
      </c>
      <c r="E4727" s="43" t="s">
        <v>5318</v>
      </c>
      <c r="F4727" s="1" t="s">
        <v>73</v>
      </c>
      <c r="G4727" s="43" t="s">
        <v>5262</v>
      </c>
      <c r="H4727" s="2">
        <v>45241</v>
      </c>
      <c r="J4727" s="12">
        <f>YEAR(H4727)</f>
        <v>2023</v>
      </c>
      <c r="K4727" s="12">
        <v>11</v>
      </c>
      <c r="L4727" s="12">
        <v>11</v>
      </c>
      <c r="P4727" s="12" t="s">
        <v>75</v>
      </c>
      <c r="Q4727" s="12" t="str">
        <f>CONCATENATE(X4727," ",Y4727)</f>
        <v>Corvus corone</v>
      </c>
      <c r="R4727" s="14" t="str">
        <f>CONCATENATE(S4727,", ",T4727,", ",U4727,", ",V4727,", ",W4727,", ",X4727,", ",Y4727)</f>
        <v>Animalia, Chordata, Aves, Passeriformes, Corvidae, Corvus, corone</v>
      </c>
      <c r="S4727" s="6" t="s">
        <v>76</v>
      </c>
      <c r="T4727" s="6" t="s">
        <v>77</v>
      </c>
      <c r="U4727" s="6" t="s">
        <v>78</v>
      </c>
      <c r="V4727" s="12" t="s">
        <v>79</v>
      </c>
      <c r="W4727" s="12" t="s">
        <v>104</v>
      </c>
      <c r="X4727" s="12" t="s">
        <v>105</v>
      </c>
      <c r="Y4727" s="12" t="s">
        <v>109</v>
      </c>
      <c r="AA4727" s="12" t="s">
        <v>83</v>
      </c>
      <c r="AB4727" s="6" t="s">
        <v>84</v>
      </c>
      <c r="AC4727" s="12" t="s">
        <v>110</v>
      </c>
      <c r="AD4727" s="6" t="s">
        <v>5219</v>
      </c>
      <c r="AE4727" s="2">
        <v>45241</v>
      </c>
      <c r="AF4727" s="43" t="s">
        <v>87</v>
      </c>
      <c r="AG4727" s="7" t="s">
        <v>111</v>
      </c>
      <c r="AH4727" s="43" t="s">
        <v>1462</v>
      </c>
      <c r="AI4727" s="43" t="s">
        <v>1461</v>
      </c>
      <c r="AL4727" s="43">
        <v>10</v>
      </c>
      <c r="AN4727" s="46" t="s">
        <v>5240</v>
      </c>
      <c r="AO4727" s="5" t="s">
        <v>89</v>
      </c>
      <c r="AP4727" s="6" t="s">
        <v>5219</v>
      </c>
      <c r="AR4727" s="7" t="s">
        <v>90</v>
      </c>
      <c r="AT4727" s="4" t="str">
        <f>CONCATENATE(AU4727,", ",AV4727,", ",AW4727,", ",AX4727,", ",AY4727,", ",AZ4727,", ",BA4727)</f>
        <v>Europe, France, FR, Bretagne, Ille-et-Vilaine, Rennes, Campus Institut Agro Rennes</v>
      </c>
      <c r="AU4727" s="1" t="s">
        <v>91</v>
      </c>
      <c r="AV4727" s="1" t="s">
        <v>92</v>
      </c>
      <c r="AW4727" s="1" t="s">
        <v>93</v>
      </c>
      <c r="AX4727" s="1" t="s">
        <v>94</v>
      </c>
      <c r="AY4727" s="1" t="s">
        <v>95</v>
      </c>
      <c r="AZ4727" s="1" t="s">
        <v>96</v>
      </c>
      <c r="BA4727" s="1" t="s">
        <v>5242</v>
      </c>
      <c r="BC4727" s="43"/>
      <c r="BF4727" s="43" t="s">
        <v>4596</v>
      </c>
      <c r="BG4727" s="43" t="s">
        <v>93</v>
      </c>
      <c r="BH4727" s="7" t="s">
        <v>97</v>
      </c>
      <c r="BJ4727" s="7" t="s">
        <v>98</v>
      </c>
      <c r="BK4727" s="7" t="s">
        <v>99</v>
      </c>
      <c r="BL4727" s="7" t="s">
        <v>4597</v>
      </c>
      <c r="BM4727" s="7" t="s">
        <v>4598</v>
      </c>
      <c r="BU4727" s="43">
        <v>1</v>
      </c>
      <c r="BW4727" s="43" t="s">
        <v>103</v>
      </c>
    </row>
    <row r="4728" spans="3:75" x14ac:dyDescent="0.35">
      <c r="C4728" s="43" t="str">
        <f t="shared" si="73"/>
        <v>IARA:BDT-11:2023: 4727</v>
      </c>
      <c r="D4728" s="43">
        <v>4727</v>
      </c>
      <c r="E4728" s="43" t="s">
        <v>5318</v>
      </c>
      <c r="F4728" s="1" t="s">
        <v>73</v>
      </c>
      <c r="G4728" s="43" t="s">
        <v>5262</v>
      </c>
      <c r="H4728" s="2">
        <v>45241</v>
      </c>
      <c r="J4728" s="12">
        <f>YEAR(H4728)</f>
        <v>2023</v>
      </c>
      <c r="K4728" s="12">
        <v>11</v>
      </c>
      <c r="L4728" s="12">
        <v>11</v>
      </c>
      <c r="P4728" s="12" t="s">
        <v>75</v>
      </c>
      <c r="Q4728" s="12" t="str">
        <f>CONCATENATE(X4728," ",Y4728)</f>
        <v>Sturnus vulgaris</v>
      </c>
      <c r="R4728" s="14" t="str">
        <f>CONCATENATE(S4728,", ",T4728,", ",U4728,", ",V4728,", ",W4728,", ",X4728,", ",Y4728)</f>
        <v>Animalia, Chordata, Aves, Passeriformes, Sturnidae, Sturnus, vulgaris</v>
      </c>
      <c r="S4728" s="6" t="s">
        <v>76</v>
      </c>
      <c r="T4728" s="6" t="s">
        <v>77</v>
      </c>
      <c r="U4728" s="6" t="s">
        <v>78</v>
      </c>
      <c r="V4728" s="12" t="s">
        <v>79</v>
      </c>
      <c r="W4728" s="12" t="s">
        <v>112</v>
      </c>
      <c r="X4728" s="12" t="s">
        <v>113</v>
      </c>
      <c r="Y4728" s="12" t="s">
        <v>114</v>
      </c>
      <c r="AA4728" s="12" t="s">
        <v>83</v>
      </c>
      <c r="AB4728" s="6" t="s">
        <v>84</v>
      </c>
      <c r="AC4728" s="12" t="s">
        <v>115</v>
      </c>
      <c r="AD4728" s="6" t="s">
        <v>5219</v>
      </c>
      <c r="AE4728" s="2">
        <v>45241</v>
      </c>
      <c r="AF4728" s="43" t="s">
        <v>87</v>
      </c>
      <c r="AG4728" s="7" t="s">
        <v>116</v>
      </c>
      <c r="AH4728" s="43" t="s">
        <v>1464</v>
      </c>
      <c r="AI4728" s="43" t="s">
        <v>1463</v>
      </c>
      <c r="AL4728" s="43">
        <v>10</v>
      </c>
      <c r="AN4728" s="46" t="s">
        <v>5240</v>
      </c>
      <c r="AO4728" s="5" t="s">
        <v>89</v>
      </c>
      <c r="AP4728" s="6" t="s">
        <v>5219</v>
      </c>
      <c r="AR4728" s="7" t="s">
        <v>90</v>
      </c>
      <c r="AT4728" s="4" t="str">
        <f>CONCATENATE(AU4728,", ",AV4728,", ",AW4728,", ",AX4728,", ",AY4728,", ",AZ4728,", ",BA4728)</f>
        <v>Europe, France, FR, Bretagne, Ille-et-Vilaine, Rennes, Campus Institut Agro Rennes</v>
      </c>
      <c r="AU4728" s="1" t="s">
        <v>91</v>
      </c>
      <c r="AV4728" s="1" t="s">
        <v>92</v>
      </c>
      <c r="AW4728" s="1" t="s">
        <v>93</v>
      </c>
      <c r="AX4728" s="1" t="s">
        <v>94</v>
      </c>
      <c r="AY4728" s="1" t="s">
        <v>95</v>
      </c>
      <c r="AZ4728" s="1" t="s">
        <v>96</v>
      </c>
      <c r="BA4728" s="1" t="s">
        <v>5242</v>
      </c>
      <c r="BC4728" s="43"/>
      <c r="BF4728" s="43" t="s">
        <v>4596</v>
      </c>
      <c r="BG4728" s="43" t="s">
        <v>93</v>
      </c>
      <c r="BH4728" s="7" t="s">
        <v>97</v>
      </c>
      <c r="BJ4728" s="7" t="s">
        <v>98</v>
      </c>
      <c r="BK4728" s="7" t="s">
        <v>99</v>
      </c>
      <c r="BL4728" s="7" t="s">
        <v>4597</v>
      </c>
      <c r="BM4728" s="7" t="s">
        <v>4598</v>
      </c>
      <c r="BU4728" s="43">
        <v>1</v>
      </c>
      <c r="BW4728" s="43" t="s">
        <v>103</v>
      </c>
    </row>
    <row r="4729" spans="3:75" x14ac:dyDescent="0.35">
      <c r="C4729" s="43" t="str">
        <f t="shared" si="73"/>
        <v>IARA:BDT-11:2023: 4728</v>
      </c>
      <c r="D4729" s="43">
        <v>4728</v>
      </c>
      <c r="E4729" s="43" t="s">
        <v>5318</v>
      </c>
      <c r="F4729" s="1" t="s">
        <v>73</v>
      </c>
      <c r="G4729" s="43" t="s">
        <v>5262</v>
      </c>
      <c r="H4729" s="2">
        <v>45241</v>
      </c>
      <c r="J4729" s="12">
        <f>YEAR(H4729)</f>
        <v>2023</v>
      </c>
      <c r="K4729" s="12">
        <v>11</v>
      </c>
      <c r="L4729" s="12">
        <v>11</v>
      </c>
      <c r="P4729" s="12" t="s">
        <v>75</v>
      </c>
      <c r="Q4729" s="12" t="str">
        <f>CONCATENATE(X4729," ",Y4729)</f>
        <v>Turdus merula</v>
      </c>
      <c r="R4729" s="14" t="str">
        <f>CONCATENATE(S4729,", ",T4729,", ",U4729,", ",V4729,", ",W4729,", ",X4729,", ",Y4729)</f>
        <v>Animalia, Chordata, Aves, Passeriformes, Turdidae, Turdus, merula</v>
      </c>
      <c r="S4729" s="6" t="s">
        <v>76</v>
      </c>
      <c r="T4729" s="6" t="s">
        <v>77</v>
      </c>
      <c r="U4729" s="6" t="s">
        <v>78</v>
      </c>
      <c r="V4729" s="17" t="s">
        <v>79</v>
      </c>
      <c r="W4729" s="17" t="s">
        <v>126</v>
      </c>
      <c r="X4729" s="17" t="s">
        <v>127</v>
      </c>
      <c r="Y4729" s="17" t="s">
        <v>132</v>
      </c>
      <c r="AA4729" s="12" t="s">
        <v>83</v>
      </c>
      <c r="AB4729" s="6" t="s">
        <v>84</v>
      </c>
      <c r="AC4729" s="12" t="s">
        <v>133</v>
      </c>
      <c r="AD4729" s="6" t="s">
        <v>5219</v>
      </c>
      <c r="AE4729" s="2">
        <v>45241</v>
      </c>
      <c r="AF4729" s="43" t="s">
        <v>87</v>
      </c>
      <c r="AG4729" s="7" t="s">
        <v>134</v>
      </c>
      <c r="AH4729" s="43" t="s">
        <v>1466</v>
      </c>
      <c r="AI4729" s="43" t="s">
        <v>1465</v>
      </c>
      <c r="AL4729" s="43">
        <v>10</v>
      </c>
      <c r="AN4729" s="46" t="s">
        <v>5240</v>
      </c>
      <c r="AO4729" s="5" t="s">
        <v>89</v>
      </c>
      <c r="AP4729" s="6" t="s">
        <v>5219</v>
      </c>
      <c r="AR4729" s="7" t="s">
        <v>90</v>
      </c>
      <c r="AT4729" s="4" t="str">
        <f>CONCATENATE(AU4729,", ",AV4729,", ",AW4729,", ",AX4729,", ",AY4729,", ",AZ4729,", ",BA4729)</f>
        <v>Europe, France, FR, Bretagne, Ille-et-Vilaine, Rennes, Campus Institut Agro Rennes</v>
      </c>
      <c r="AU4729" s="1" t="s">
        <v>91</v>
      </c>
      <c r="AV4729" s="1" t="s">
        <v>92</v>
      </c>
      <c r="AW4729" s="1" t="s">
        <v>93</v>
      </c>
      <c r="AX4729" s="1" t="s">
        <v>94</v>
      </c>
      <c r="AY4729" s="1" t="s">
        <v>95</v>
      </c>
      <c r="AZ4729" s="1" t="s">
        <v>96</v>
      </c>
      <c r="BA4729" s="1" t="s">
        <v>5242</v>
      </c>
      <c r="BC4729" s="43"/>
      <c r="BF4729" s="43" t="s">
        <v>4596</v>
      </c>
      <c r="BG4729" s="43" t="s">
        <v>93</v>
      </c>
      <c r="BH4729" s="7" t="s">
        <v>97</v>
      </c>
      <c r="BJ4729" s="7" t="s">
        <v>98</v>
      </c>
      <c r="BK4729" s="7" t="s">
        <v>99</v>
      </c>
      <c r="BL4729" s="7" t="s">
        <v>4597</v>
      </c>
      <c r="BM4729" s="7" t="s">
        <v>4598</v>
      </c>
      <c r="BU4729" s="43">
        <v>1</v>
      </c>
      <c r="BW4729" s="43" t="s">
        <v>103</v>
      </c>
    </row>
    <row r="4730" spans="3:75" x14ac:dyDescent="0.35">
      <c r="C4730" s="43" t="str">
        <f t="shared" si="73"/>
        <v>IARA:BDT-11:2023: 4729</v>
      </c>
      <c r="D4730" s="43">
        <v>4729</v>
      </c>
      <c r="E4730" s="43" t="s">
        <v>5318</v>
      </c>
      <c r="F4730" s="1" t="s">
        <v>73</v>
      </c>
      <c r="G4730" s="43" t="s">
        <v>5262</v>
      </c>
      <c r="H4730" s="2">
        <v>45241</v>
      </c>
      <c r="J4730" s="12">
        <f>YEAR(H4730)</f>
        <v>2023</v>
      </c>
      <c r="K4730" s="12">
        <v>11</v>
      </c>
      <c r="L4730" s="12">
        <v>11</v>
      </c>
      <c r="P4730" s="12" t="s">
        <v>75</v>
      </c>
      <c r="Q4730" s="12" t="str">
        <f>CONCATENATE(X4730," ",Y4730)</f>
        <v>Pica pica</v>
      </c>
      <c r="R4730" s="14" t="str">
        <f>CONCATENATE(S4730,", ",T4730,", ",U4730,", ",V4730,", ",W4730,", ",X4730,", ",Y4730)</f>
        <v>Animalia, Chordata, Aves, Passeriformes, Corvidae, Pica, pica</v>
      </c>
      <c r="S4730" s="6" t="s">
        <v>76</v>
      </c>
      <c r="T4730" s="6" t="s">
        <v>77</v>
      </c>
      <c r="U4730" s="6" t="s">
        <v>78</v>
      </c>
      <c r="V4730" s="12" t="s">
        <v>79</v>
      </c>
      <c r="W4730" s="12" t="s">
        <v>104</v>
      </c>
      <c r="X4730" s="12" t="s">
        <v>155</v>
      </c>
      <c r="Y4730" s="12" t="s">
        <v>156</v>
      </c>
      <c r="AA4730" s="12" t="s">
        <v>83</v>
      </c>
      <c r="AB4730" s="6" t="s">
        <v>84</v>
      </c>
      <c r="AC4730" s="12" t="s">
        <v>157</v>
      </c>
      <c r="AD4730" s="6" t="s">
        <v>5219</v>
      </c>
      <c r="AE4730" s="2">
        <v>45241</v>
      </c>
      <c r="AF4730" s="43" t="s">
        <v>87</v>
      </c>
      <c r="AG4730" s="7" t="s">
        <v>158</v>
      </c>
      <c r="AH4730" s="43" t="s">
        <v>1468</v>
      </c>
      <c r="AI4730" s="43" t="s">
        <v>1467</v>
      </c>
      <c r="AL4730" s="43">
        <v>10</v>
      </c>
      <c r="AN4730" s="46" t="s">
        <v>5240</v>
      </c>
      <c r="AO4730" s="5" t="s">
        <v>89</v>
      </c>
      <c r="AP4730" s="6" t="s">
        <v>5219</v>
      </c>
      <c r="AR4730" s="7" t="s">
        <v>90</v>
      </c>
      <c r="AT4730" s="4" t="str">
        <f>CONCATENATE(AU4730,", ",AV4730,", ",AW4730,", ",AX4730,", ",AY4730,", ",AZ4730,", ",BA4730)</f>
        <v>Europe, France, FR, Bretagne, Ille-et-Vilaine, Rennes, Campus Institut Agro Rennes</v>
      </c>
      <c r="AU4730" s="1" t="s">
        <v>91</v>
      </c>
      <c r="AV4730" s="1" t="s">
        <v>92</v>
      </c>
      <c r="AW4730" s="1" t="s">
        <v>93</v>
      </c>
      <c r="AX4730" s="1" t="s">
        <v>94</v>
      </c>
      <c r="AY4730" s="1" t="s">
        <v>95</v>
      </c>
      <c r="AZ4730" s="1" t="s">
        <v>96</v>
      </c>
      <c r="BA4730" s="1" t="s">
        <v>5242</v>
      </c>
      <c r="BC4730" s="43"/>
      <c r="BF4730" s="43" t="s">
        <v>4596</v>
      </c>
      <c r="BG4730" s="43" t="s">
        <v>93</v>
      </c>
      <c r="BH4730" s="7" t="s">
        <v>97</v>
      </c>
      <c r="BJ4730" s="7" t="s">
        <v>98</v>
      </c>
      <c r="BK4730" s="7" t="s">
        <v>99</v>
      </c>
      <c r="BL4730" s="7" t="s">
        <v>4597</v>
      </c>
      <c r="BM4730" s="7" t="s">
        <v>4598</v>
      </c>
      <c r="BU4730" s="43">
        <v>1</v>
      </c>
      <c r="BW4730" s="43" t="s">
        <v>103</v>
      </c>
    </row>
    <row r="4731" spans="3:75" x14ac:dyDescent="0.35">
      <c r="C4731" s="43" t="str">
        <f t="shared" si="73"/>
        <v>IARA:BDT-11:2023: 4730</v>
      </c>
      <c r="D4731" s="43">
        <v>4730</v>
      </c>
      <c r="E4731" s="43" t="s">
        <v>5318</v>
      </c>
      <c r="F4731" s="1" t="s">
        <v>73</v>
      </c>
      <c r="G4731" s="43" t="s">
        <v>5262</v>
      </c>
      <c r="H4731" s="2">
        <v>45241</v>
      </c>
      <c r="J4731" s="12">
        <f>YEAR(H4731)</f>
        <v>2023</v>
      </c>
      <c r="K4731" s="12">
        <v>11</v>
      </c>
      <c r="L4731" s="12">
        <v>11</v>
      </c>
      <c r="P4731" s="12" t="s">
        <v>75</v>
      </c>
      <c r="Q4731" s="12" t="str">
        <f>CONCATENATE(X4731," ",Y4731)</f>
        <v>Erithacus rubecula</v>
      </c>
      <c r="R4731" s="14" t="str">
        <f>CONCATENATE(S4731,", ",T4731,", ",U4731,", ",V4731,", ",W4731,", ",X4731,", ",Y4731)</f>
        <v>Animalia, Chordata, Aves, Passeriformes, Muscicapidae, Erithacus, rubecula</v>
      </c>
      <c r="S4731" s="6" t="s">
        <v>76</v>
      </c>
      <c r="T4731" s="6" t="s">
        <v>77</v>
      </c>
      <c r="U4731" s="6" t="s">
        <v>78</v>
      </c>
      <c r="V4731" s="12" t="s">
        <v>79</v>
      </c>
      <c r="W4731" s="12" t="s">
        <v>182</v>
      </c>
      <c r="X4731" s="12" t="s">
        <v>183</v>
      </c>
      <c r="Y4731" s="12" t="s">
        <v>184</v>
      </c>
      <c r="AA4731" s="12" t="s">
        <v>83</v>
      </c>
      <c r="AB4731" s="6" t="s">
        <v>84</v>
      </c>
      <c r="AC4731" s="12" t="s">
        <v>185</v>
      </c>
      <c r="AD4731" s="6" t="s">
        <v>5219</v>
      </c>
      <c r="AE4731" s="2">
        <v>45241</v>
      </c>
      <c r="AF4731" s="43" t="s">
        <v>87</v>
      </c>
      <c r="AG4731" s="7" t="s">
        <v>186</v>
      </c>
      <c r="AH4731" s="43" t="s">
        <v>1470</v>
      </c>
      <c r="AI4731" s="43" t="s">
        <v>1469</v>
      </c>
      <c r="AL4731" s="43">
        <v>10</v>
      </c>
      <c r="AN4731" s="46" t="s">
        <v>5240</v>
      </c>
      <c r="AO4731" s="5" t="s">
        <v>89</v>
      </c>
      <c r="AP4731" s="6" t="s">
        <v>5219</v>
      </c>
      <c r="AR4731" s="7" t="s">
        <v>90</v>
      </c>
      <c r="AT4731" s="4" t="str">
        <f>CONCATENATE(AU4731,", ",AV4731,", ",AW4731,", ",AX4731,", ",AY4731,", ",AZ4731,", ",BA4731)</f>
        <v>Europe, France, FR, Bretagne, Ille-et-Vilaine, Rennes, Campus Institut Agro Rennes</v>
      </c>
      <c r="AU4731" s="1" t="s">
        <v>91</v>
      </c>
      <c r="AV4731" s="1" t="s">
        <v>92</v>
      </c>
      <c r="AW4731" s="1" t="s">
        <v>93</v>
      </c>
      <c r="AX4731" s="1" t="s">
        <v>94</v>
      </c>
      <c r="AY4731" s="1" t="s">
        <v>95</v>
      </c>
      <c r="AZ4731" s="1" t="s">
        <v>96</v>
      </c>
      <c r="BA4731" s="1" t="s">
        <v>5242</v>
      </c>
      <c r="BC4731" s="43"/>
      <c r="BF4731" s="43" t="s">
        <v>4596</v>
      </c>
      <c r="BG4731" s="43" t="s">
        <v>93</v>
      </c>
      <c r="BH4731" s="7" t="s">
        <v>97</v>
      </c>
      <c r="BJ4731" s="7" t="s">
        <v>98</v>
      </c>
      <c r="BK4731" s="7" t="s">
        <v>99</v>
      </c>
      <c r="BL4731" s="7" t="s">
        <v>4597</v>
      </c>
      <c r="BM4731" s="7" t="s">
        <v>4598</v>
      </c>
      <c r="BU4731" s="43">
        <v>1</v>
      </c>
      <c r="BW4731" s="43" t="s">
        <v>103</v>
      </c>
    </row>
    <row r="4732" spans="3:75" x14ac:dyDescent="0.35">
      <c r="C4732" s="43" t="str">
        <f t="shared" si="73"/>
        <v>IARA:BDT-11:2023: 4731</v>
      </c>
      <c r="D4732" s="43">
        <v>4731</v>
      </c>
      <c r="E4732" s="43" t="s">
        <v>5318</v>
      </c>
      <c r="F4732" s="1" t="s">
        <v>73</v>
      </c>
      <c r="G4732" s="43" t="s">
        <v>5262</v>
      </c>
      <c r="H4732" s="2">
        <v>45241</v>
      </c>
      <c r="J4732" s="12">
        <f>YEAR(H4732)</f>
        <v>2023</v>
      </c>
      <c r="K4732" s="12">
        <v>11</v>
      </c>
      <c r="L4732" s="12">
        <v>11</v>
      </c>
      <c r="P4732" s="12" t="s">
        <v>75</v>
      </c>
      <c r="Q4732" s="12" t="str">
        <f>CONCATENATE(X4732," ",Y4732)</f>
        <v>Prunella modularis</v>
      </c>
      <c r="R4732" s="14" t="str">
        <f>CONCATENATE(S4732,", ",T4732,", ",U4732,", ",V4732,", ",W4732,", ",X4732,", ",Y4732)</f>
        <v>Animalia, Chordata, Aves, Passeriformes, Prunellidae, Prunella, modularis</v>
      </c>
      <c r="S4732" s="6" t="s">
        <v>76</v>
      </c>
      <c r="T4732" s="6" t="s">
        <v>77</v>
      </c>
      <c r="U4732" s="6" t="s">
        <v>78</v>
      </c>
      <c r="V4732" s="12" t="s">
        <v>79</v>
      </c>
      <c r="W4732" s="12" t="s">
        <v>80</v>
      </c>
      <c r="X4732" s="12" t="s">
        <v>81</v>
      </c>
      <c r="Y4732" s="12" t="s">
        <v>82</v>
      </c>
      <c r="AA4732" s="12" t="s">
        <v>83</v>
      </c>
      <c r="AB4732" s="6" t="s">
        <v>84</v>
      </c>
      <c r="AC4732" s="12" t="s">
        <v>85</v>
      </c>
      <c r="AD4732" s="6" t="s">
        <v>5219</v>
      </c>
      <c r="AE4732" s="2">
        <v>45241</v>
      </c>
      <c r="AF4732" s="43" t="s">
        <v>87</v>
      </c>
      <c r="AG4732" s="7" t="s">
        <v>88</v>
      </c>
      <c r="AH4732" s="43" t="s">
        <v>1472</v>
      </c>
      <c r="AI4732" s="43" t="s">
        <v>1471</v>
      </c>
      <c r="AL4732" s="43">
        <v>10</v>
      </c>
      <c r="AN4732" s="46" t="s">
        <v>5240</v>
      </c>
      <c r="AO4732" s="5" t="s">
        <v>89</v>
      </c>
      <c r="AP4732" s="6" t="s">
        <v>5219</v>
      </c>
      <c r="AR4732" s="7" t="s">
        <v>90</v>
      </c>
      <c r="AT4732" s="4" t="str">
        <f>CONCATENATE(AU4732,", ",AV4732,", ",AW4732,", ",AX4732,", ",AY4732,", ",AZ4732,", ",BA4732)</f>
        <v>Europe, France, FR, Bretagne, Ille-et-Vilaine, Rennes, Campus Institut Agro Rennes</v>
      </c>
      <c r="AU4732" s="1" t="s">
        <v>91</v>
      </c>
      <c r="AV4732" s="1" t="s">
        <v>92</v>
      </c>
      <c r="AW4732" s="1" t="s">
        <v>93</v>
      </c>
      <c r="AX4732" s="1" t="s">
        <v>94</v>
      </c>
      <c r="AY4732" s="1" t="s">
        <v>95</v>
      </c>
      <c r="AZ4732" s="1" t="s">
        <v>96</v>
      </c>
      <c r="BA4732" s="1" t="s">
        <v>5242</v>
      </c>
      <c r="BC4732" s="43"/>
      <c r="BF4732" s="43" t="s">
        <v>4596</v>
      </c>
      <c r="BG4732" s="43" t="s">
        <v>93</v>
      </c>
      <c r="BH4732" s="7" t="s">
        <v>97</v>
      </c>
      <c r="BJ4732" s="7" t="s">
        <v>98</v>
      </c>
      <c r="BK4732" s="7" t="s">
        <v>99</v>
      </c>
      <c r="BL4732" s="7" t="s">
        <v>4597</v>
      </c>
      <c r="BM4732" s="7" t="s">
        <v>4598</v>
      </c>
      <c r="BU4732" s="43">
        <v>1</v>
      </c>
      <c r="BW4732" s="43" t="s">
        <v>103</v>
      </c>
    </row>
    <row r="4733" spans="3:75" x14ac:dyDescent="0.35">
      <c r="C4733" s="43" t="str">
        <f t="shared" si="73"/>
        <v>IARA:BDT-11:2023: 4732</v>
      </c>
      <c r="D4733" s="43">
        <v>4732</v>
      </c>
      <c r="E4733" s="43" t="s">
        <v>5318</v>
      </c>
      <c r="F4733" s="1" t="s">
        <v>73</v>
      </c>
      <c r="G4733" s="43" t="s">
        <v>5262</v>
      </c>
      <c r="H4733" s="2">
        <v>45241</v>
      </c>
      <c r="J4733" s="12">
        <f>YEAR(H4733)</f>
        <v>2023</v>
      </c>
      <c r="K4733" s="12">
        <v>11</v>
      </c>
      <c r="L4733" s="12">
        <v>11</v>
      </c>
      <c r="P4733" s="12" t="s">
        <v>75</v>
      </c>
      <c r="Q4733" s="12" t="str">
        <f>CONCATENATE(X4733," ",Y4733)</f>
        <v>Cyanistes caeruleus</v>
      </c>
      <c r="R4733" s="14" t="str">
        <f>CONCATENATE(S4733,", ",T4733,", ",U4733,", ",V4733,", ",W4733,", ",X4733,", ",Y4733)</f>
        <v>Animalia, Chordata, Aves, Passeriformes, Paridae, Cyanistes, caeruleus</v>
      </c>
      <c r="S4733" s="6" t="s">
        <v>76</v>
      </c>
      <c r="T4733" s="6" t="s">
        <v>77</v>
      </c>
      <c r="U4733" s="6" t="s">
        <v>78</v>
      </c>
      <c r="V4733" s="6" t="s">
        <v>79</v>
      </c>
      <c r="W4733" s="6" t="s">
        <v>135</v>
      </c>
      <c r="X4733" s="6" t="s">
        <v>136</v>
      </c>
      <c r="Y4733" s="6" t="s">
        <v>137</v>
      </c>
      <c r="Z4733" s="6"/>
      <c r="AA4733" s="6" t="s">
        <v>83</v>
      </c>
      <c r="AB4733" s="6" t="s">
        <v>84</v>
      </c>
      <c r="AC4733" s="12" t="s">
        <v>138</v>
      </c>
      <c r="AD4733" s="6" t="s">
        <v>5219</v>
      </c>
      <c r="AE4733" s="2">
        <v>45241</v>
      </c>
      <c r="AF4733" s="43" t="s">
        <v>87</v>
      </c>
      <c r="AG4733" s="7" t="s">
        <v>139</v>
      </c>
      <c r="AH4733" s="43" t="s">
        <v>1474</v>
      </c>
      <c r="AI4733" s="43" t="s">
        <v>1473</v>
      </c>
      <c r="AL4733" s="43">
        <v>10</v>
      </c>
      <c r="AN4733" s="46" t="s">
        <v>5240</v>
      </c>
      <c r="AO4733" s="5" t="s">
        <v>89</v>
      </c>
      <c r="AP4733" s="6" t="s">
        <v>5219</v>
      </c>
      <c r="AR4733" s="7" t="s">
        <v>90</v>
      </c>
      <c r="AT4733" s="4" t="str">
        <f>CONCATENATE(AU4733,", ",AV4733,", ",AW4733,", ",AX4733,", ",AY4733,", ",AZ4733,", ",BA4733)</f>
        <v>Europe, France, FR, Bretagne, Ille-et-Vilaine, Rennes, Campus Institut Agro Rennes</v>
      </c>
      <c r="AU4733" s="1" t="s">
        <v>91</v>
      </c>
      <c r="AV4733" s="1" t="s">
        <v>92</v>
      </c>
      <c r="AW4733" s="1" t="s">
        <v>93</v>
      </c>
      <c r="AX4733" s="1" t="s">
        <v>94</v>
      </c>
      <c r="AY4733" s="1" t="s">
        <v>95</v>
      </c>
      <c r="AZ4733" s="1" t="s">
        <v>96</v>
      </c>
      <c r="BA4733" s="1" t="s">
        <v>5242</v>
      </c>
      <c r="BC4733" s="43"/>
      <c r="BF4733" s="43" t="s">
        <v>4596</v>
      </c>
      <c r="BG4733" s="43" t="s">
        <v>93</v>
      </c>
      <c r="BH4733" s="7" t="s">
        <v>97</v>
      </c>
      <c r="BJ4733" s="7" t="s">
        <v>98</v>
      </c>
      <c r="BK4733" s="7" t="s">
        <v>99</v>
      </c>
      <c r="BL4733" s="7" t="s">
        <v>4597</v>
      </c>
      <c r="BM4733" s="7" t="s">
        <v>4598</v>
      </c>
      <c r="BU4733" s="43">
        <v>1</v>
      </c>
      <c r="BW4733" s="43" t="s">
        <v>103</v>
      </c>
    </row>
    <row r="4734" spans="3:75" x14ac:dyDescent="0.35">
      <c r="C4734" s="43" t="str">
        <f t="shared" si="73"/>
        <v>IARA:BDT-11:2023: 4733</v>
      </c>
      <c r="D4734" s="43">
        <v>4733</v>
      </c>
      <c r="E4734" s="43" t="s">
        <v>5318</v>
      </c>
      <c r="F4734" s="1" t="s">
        <v>73</v>
      </c>
      <c r="G4734" s="43" t="s">
        <v>5262</v>
      </c>
      <c r="H4734" s="2">
        <v>45241</v>
      </c>
      <c r="J4734" s="12">
        <f>YEAR(H4734)</f>
        <v>2023</v>
      </c>
      <c r="K4734" s="12">
        <v>11</v>
      </c>
      <c r="L4734" s="12">
        <v>11</v>
      </c>
      <c r="P4734" s="12" t="s">
        <v>75</v>
      </c>
      <c r="Q4734" s="12" t="str">
        <f>CONCATENATE(X4734," ",Y4734)</f>
        <v>Turdus pilaris</v>
      </c>
      <c r="R4734" s="14" t="str">
        <f>CONCATENATE(S4734,", ",T4734,", ",U4734,", ",V4734,", ",W4734,", ",X4734,", ",Y4734)</f>
        <v>Animalia, Chordata, Aves, Passeriformes, Turdidae, Turdus, pilaris</v>
      </c>
      <c r="S4734" s="6" t="s">
        <v>76</v>
      </c>
      <c r="T4734" s="6" t="s">
        <v>77</v>
      </c>
      <c r="U4734" s="6" t="s">
        <v>78</v>
      </c>
      <c r="V4734" s="6" t="s">
        <v>79</v>
      </c>
      <c r="W4734" s="6" t="s">
        <v>126</v>
      </c>
      <c r="X4734" s="6" t="s">
        <v>127</v>
      </c>
      <c r="Y4734" s="6" t="s">
        <v>4601</v>
      </c>
      <c r="Z4734" s="6"/>
      <c r="AA4734" s="6" t="s">
        <v>83</v>
      </c>
      <c r="AB4734" s="6" t="s">
        <v>84</v>
      </c>
      <c r="AC4734" s="12" t="s">
        <v>1475</v>
      </c>
      <c r="AD4734" s="6" t="s">
        <v>5219</v>
      </c>
      <c r="AE4734" s="2">
        <v>45241</v>
      </c>
      <c r="AF4734" s="43" t="s">
        <v>87</v>
      </c>
      <c r="AG4734" s="7" t="s">
        <v>4600</v>
      </c>
      <c r="AH4734" s="43" t="s">
        <v>1477</v>
      </c>
      <c r="AI4734" s="43" t="s">
        <v>1476</v>
      </c>
      <c r="AL4734" s="43">
        <v>10</v>
      </c>
      <c r="AN4734" s="46" t="s">
        <v>5240</v>
      </c>
      <c r="AO4734" s="5" t="s">
        <v>89</v>
      </c>
      <c r="AP4734" s="6" t="s">
        <v>5219</v>
      </c>
      <c r="AR4734" s="7" t="s">
        <v>90</v>
      </c>
      <c r="AT4734" s="4" t="str">
        <f>CONCATENATE(AU4734,", ",AV4734,", ",AW4734,", ",AX4734,", ",AY4734,", ",AZ4734,", ",BA4734)</f>
        <v>Europe, France, FR, Bretagne, Ille-et-Vilaine, Rennes, Campus Institut Agro Rennes</v>
      </c>
      <c r="AU4734" s="1" t="s">
        <v>91</v>
      </c>
      <c r="AV4734" s="1" t="s">
        <v>92</v>
      </c>
      <c r="AW4734" s="1" t="s">
        <v>93</v>
      </c>
      <c r="AX4734" s="1" t="s">
        <v>94</v>
      </c>
      <c r="AY4734" s="1" t="s">
        <v>95</v>
      </c>
      <c r="AZ4734" s="1" t="s">
        <v>96</v>
      </c>
      <c r="BA4734" s="1" t="s">
        <v>5242</v>
      </c>
      <c r="BC4734" s="43"/>
      <c r="BF4734" s="43" t="s">
        <v>4596</v>
      </c>
      <c r="BG4734" s="43" t="s">
        <v>93</v>
      </c>
      <c r="BH4734" s="7" t="s">
        <v>97</v>
      </c>
      <c r="BJ4734" s="7" t="s">
        <v>98</v>
      </c>
      <c r="BK4734" s="7" t="s">
        <v>99</v>
      </c>
      <c r="BL4734" s="7" t="s">
        <v>4597</v>
      </c>
      <c r="BM4734" s="7" t="s">
        <v>4598</v>
      </c>
      <c r="BU4734" s="43">
        <v>1</v>
      </c>
      <c r="BW4734" s="43" t="s">
        <v>103</v>
      </c>
    </row>
    <row r="4735" spans="3:75" x14ac:dyDescent="0.35">
      <c r="C4735" s="43" t="str">
        <f t="shared" si="73"/>
        <v>IARA:BDT-11:2023: 4734</v>
      </c>
      <c r="D4735" s="43">
        <v>4734</v>
      </c>
      <c r="E4735" s="43" t="s">
        <v>5318</v>
      </c>
      <c r="F4735" s="1" t="s">
        <v>73</v>
      </c>
      <c r="G4735" s="43" t="s">
        <v>5262</v>
      </c>
      <c r="H4735" s="2">
        <v>45241</v>
      </c>
      <c r="J4735" s="12">
        <f>YEAR(H4735)</f>
        <v>2023</v>
      </c>
      <c r="K4735" s="12">
        <v>11</v>
      </c>
      <c r="L4735" s="12">
        <v>11</v>
      </c>
      <c r="P4735" s="12" t="s">
        <v>75</v>
      </c>
      <c r="Q4735" s="12" t="str">
        <f>CONCATENATE(X4735," ",Y4735)</f>
        <v>Erithacus rubecula</v>
      </c>
      <c r="R4735" s="14" t="str">
        <f>CONCATENATE(S4735,", ",T4735,", ",U4735,", ",V4735,", ",W4735,", ",X4735,", ",Y4735)</f>
        <v>Animalia, Chordata, Aves, Passeriformes, Muscicapidae, Erithacus, rubecula</v>
      </c>
      <c r="S4735" s="6" t="s">
        <v>76</v>
      </c>
      <c r="T4735" s="6" t="s">
        <v>77</v>
      </c>
      <c r="U4735" s="6" t="s">
        <v>78</v>
      </c>
      <c r="V4735" s="6" t="s">
        <v>79</v>
      </c>
      <c r="W4735" s="6" t="s">
        <v>182</v>
      </c>
      <c r="X4735" s="6" t="s">
        <v>183</v>
      </c>
      <c r="Y4735" s="6" t="s">
        <v>184</v>
      </c>
      <c r="Z4735" s="6"/>
      <c r="AA4735" s="6" t="s">
        <v>83</v>
      </c>
      <c r="AB4735" s="6" t="s">
        <v>84</v>
      </c>
      <c r="AC4735" s="12" t="s">
        <v>185</v>
      </c>
      <c r="AD4735" s="6" t="s">
        <v>5219</v>
      </c>
      <c r="AE4735" s="2">
        <v>45241</v>
      </c>
      <c r="AF4735" s="43" t="s">
        <v>87</v>
      </c>
      <c r="AG4735" s="7" t="s">
        <v>186</v>
      </c>
      <c r="AH4735" s="43" t="s">
        <v>1479</v>
      </c>
      <c r="AI4735" s="43" t="s">
        <v>1478</v>
      </c>
      <c r="AL4735" s="43">
        <v>10</v>
      </c>
      <c r="AN4735" s="46" t="s">
        <v>5240</v>
      </c>
      <c r="AO4735" s="5" t="s">
        <v>89</v>
      </c>
      <c r="AP4735" s="6" t="s">
        <v>5219</v>
      </c>
      <c r="AR4735" s="7" t="s">
        <v>90</v>
      </c>
      <c r="AT4735" s="4" t="str">
        <f>CONCATENATE(AU4735,", ",AV4735,", ",AW4735,", ",AX4735,", ",AY4735,", ",AZ4735,", ",BA4735)</f>
        <v>Europe, France, FR, Bretagne, Ille-et-Vilaine, Rennes, Campus Institut Agro Rennes</v>
      </c>
      <c r="AU4735" s="1" t="s">
        <v>91</v>
      </c>
      <c r="AV4735" s="1" t="s">
        <v>92</v>
      </c>
      <c r="AW4735" s="1" t="s">
        <v>93</v>
      </c>
      <c r="AX4735" s="1" t="s">
        <v>94</v>
      </c>
      <c r="AY4735" s="1" t="s">
        <v>95</v>
      </c>
      <c r="AZ4735" s="1" t="s">
        <v>96</v>
      </c>
      <c r="BA4735" s="1" t="s">
        <v>5242</v>
      </c>
      <c r="BC4735" s="43"/>
      <c r="BF4735" s="43" t="s">
        <v>4596</v>
      </c>
      <c r="BG4735" s="43" t="s">
        <v>93</v>
      </c>
      <c r="BH4735" s="7" t="s">
        <v>97</v>
      </c>
      <c r="BJ4735" s="7" t="s">
        <v>98</v>
      </c>
      <c r="BK4735" s="7" t="s">
        <v>99</v>
      </c>
      <c r="BL4735" s="7" t="s">
        <v>4597</v>
      </c>
      <c r="BM4735" s="7" t="s">
        <v>4598</v>
      </c>
      <c r="BU4735" s="43">
        <v>1</v>
      </c>
      <c r="BW4735" s="43" t="s">
        <v>103</v>
      </c>
    </row>
    <row r="4736" spans="3:75" x14ac:dyDescent="0.35">
      <c r="C4736" s="43" t="str">
        <f t="shared" si="73"/>
        <v>IARA:BDT-11:2023: 4735</v>
      </c>
      <c r="D4736" s="43">
        <v>4735</v>
      </c>
      <c r="E4736" s="43" t="s">
        <v>5318</v>
      </c>
      <c r="F4736" s="1" t="s">
        <v>73</v>
      </c>
      <c r="G4736" s="43" t="s">
        <v>5262</v>
      </c>
      <c r="H4736" s="2">
        <v>45241</v>
      </c>
      <c r="J4736" s="12">
        <f>YEAR(H4736)</f>
        <v>2023</v>
      </c>
      <c r="K4736" s="12">
        <v>11</v>
      </c>
      <c r="L4736" s="12">
        <v>11</v>
      </c>
      <c r="P4736" s="12" t="s">
        <v>75</v>
      </c>
      <c r="Q4736" s="12" t="str">
        <f>CONCATENATE(X4736," ",Y4736)</f>
        <v>Parus major</v>
      </c>
      <c r="R4736" s="14" t="str">
        <f>CONCATENATE(S4736,", ",T4736,", ",U4736,", ",V4736,", ",W4736,", ",X4736,", ",Y4736)</f>
        <v>Animalia, Chordata, Aves, Passeriformes, Paridae, Parus, major</v>
      </c>
      <c r="S4736" s="6" t="s">
        <v>76</v>
      </c>
      <c r="T4736" s="6" t="s">
        <v>77</v>
      </c>
      <c r="U4736" s="6" t="s">
        <v>78</v>
      </c>
      <c r="V4736" s="6" t="s">
        <v>79</v>
      </c>
      <c r="W4736" s="6" t="s">
        <v>135</v>
      </c>
      <c r="X4736" s="6" t="s">
        <v>140</v>
      </c>
      <c r="Y4736" s="6" t="s">
        <v>141</v>
      </c>
      <c r="Z4736" s="6"/>
      <c r="AA4736" s="6" t="s">
        <v>83</v>
      </c>
      <c r="AB4736" s="6" t="s">
        <v>84</v>
      </c>
      <c r="AC4736" s="12" t="s">
        <v>142</v>
      </c>
      <c r="AD4736" s="6" t="s">
        <v>5219</v>
      </c>
      <c r="AE4736" s="2">
        <v>45241</v>
      </c>
      <c r="AF4736" s="43" t="s">
        <v>87</v>
      </c>
      <c r="AG4736" s="7" t="s">
        <v>143</v>
      </c>
      <c r="AH4736" s="43" t="s">
        <v>1481</v>
      </c>
      <c r="AI4736" s="43" t="s">
        <v>1480</v>
      </c>
      <c r="AL4736" s="43">
        <v>10</v>
      </c>
      <c r="AN4736" s="46" t="s">
        <v>5240</v>
      </c>
      <c r="AO4736" s="5" t="s">
        <v>89</v>
      </c>
      <c r="AP4736" s="6" t="s">
        <v>5219</v>
      </c>
      <c r="AR4736" s="7" t="s">
        <v>90</v>
      </c>
      <c r="AT4736" s="4" t="str">
        <f>CONCATENATE(AU4736,", ",AV4736,", ",AW4736,", ",AX4736,", ",AY4736,", ",AZ4736,", ",BA4736)</f>
        <v>Europe, France, FR, Bretagne, Ille-et-Vilaine, Rennes, Campus Institut Agro Rennes</v>
      </c>
      <c r="AU4736" s="1" t="s">
        <v>91</v>
      </c>
      <c r="AV4736" s="1" t="s">
        <v>92</v>
      </c>
      <c r="AW4736" s="1" t="s">
        <v>93</v>
      </c>
      <c r="AX4736" s="1" t="s">
        <v>94</v>
      </c>
      <c r="AY4736" s="1" t="s">
        <v>95</v>
      </c>
      <c r="AZ4736" s="1" t="s">
        <v>96</v>
      </c>
      <c r="BA4736" s="1" t="s">
        <v>5242</v>
      </c>
      <c r="BC4736" s="43"/>
      <c r="BF4736" s="43" t="s">
        <v>4596</v>
      </c>
      <c r="BG4736" s="43" t="s">
        <v>93</v>
      </c>
      <c r="BH4736" s="7" t="s">
        <v>97</v>
      </c>
      <c r="BJ4736" s="7" t="s">
        <v>98</v>
      </c>
      <c r="BK4736" s="7" t="s">
        <v>99</v>
      </c>
      <c r="BL4736" s="7" t="s">
        <v>4597</v>
      </c>
      <c r="BM4736" s="7" t="s">
        <v>4598</v>
      </c>
      <c r="BU4736" s="43">
        <v>1</v>
      </c>
      <c r="BW4736" s="43" t="s">
        <v>103</v>
      </c>
    </row>
    <row r="4737" spans="3:75" x14ac:dyDescent="0.35">
      <c r="C4737" s="43" t="str">
        <f t="shared" si="73"/>
        <v>IARA:BDT-11:2023: 4736</v>
      </c>
      <c r="D4737" s="43">
        <v>4736</v>
      </c>
      <c r="E4737" s="43" t="s">
        <v>5318</v>
      </c>
      <c r="F4737" s="1" t="s">
        <v>73</v>
      </c>
      <c r="G4737" s="43" t="s">
        <v>5262</v>
      </c>
      <c r="H4737" s="2">
        <v>45241</v>
      </c>
      <c r="J4737" s="12">
        <f>YEAR(H4737)</f>
        <v>2023</v>
      </c>
      <c r="K4737" s="12">
        <v>11</v>
      </c>
      <c r="L4737" s="12">
        <v>11</v>
      </c>
      <c r="P4737" s="12" t="s">
        <v>75</v>
      </c>
      <c r="Q4737" s="12" t="str">
        <f>CONCATENATE(X4737," ",Y4737)</f>
        <v>Turdus merula</v>
      </c>
      <c r="R4737" s="14" t="str">
        <f>CONCATENATE(S4737,", ",T4737,", ",U4737,", ",V4737,", ",W4737,", ",X4737,", ",Y4737)</f>
        <v>Animalia, Chordata, Aves, Passeriformes, Turdidae, Turdus, merula</v>
      </c>
      <c r="S4737" s="6" t="s">
        <v>76</v>
      </c>
      <c r="T4737" s="6" t="s">
        <v>77</v>
      </c>
      <c r="U4737" s="6" t="s">
        <v>78</v>
      </c>
      <c r="V4737" s="19" t="s">
        <v>79</v>
      </c>
      <c r="W4737" s="19" t="s">
        <v>126</v>
      </c>
      <c r="X4737" s="19" t="s">
        <v>127</v>
      </c>
      <c r="Y4737" s="19" t="s">
        <v>132</v>
      </c>
      <c r="Z4737" s="6"/>
      <c r="AA4737" s="6" t="s">
        <v>83</v>
      </c>
      <c r="AB4737" s="6" t="s">
        <v>84</v>
      </c>
      <c r="AC4737" s="12" t="s">
        <v>133</v>
      </c>
      <c r="AD4737" s="6" t="s">
        <v>5219</v>
      </c>
      <c r="AE4737" s="2">
        <v>45241</v>
      </c>
      <c r="AF4737" s="43" t="s">
        <v>87</v>
      </c>
      <c r="AG4737" s="7" t="s">
        <v>134</v>
      </c>
      <c r="AH4737" s="43" t="s">
        <v>1483</v>
      </c>
      <c r="AI4737" s="43" t="s">
        <v>1482</v>
      </c>
      <c r="AL4737" s="43">
        <v>10</v>
      </c>
      <c r="AN4737" s="46" t="s">
        <v>5240</v>
      </c>
      <c r="AO4737" s="5" t="s">
        <v>89</v>
      </c>
      <c r="AP4737" s="6" t="s">
        <v>5219</v>
      </c>
      <c r="AR4737" s="7" t="s">
        <v>90</v>
      </c>
      <c r="AT4737" s="4" t="str">
        <f>CONCATENATE(AU4737,", ",AV4737,", ",AW4737,", ",AX4737,", ",AY4737,", ",AZ4737,", ",BA4737)</f>
        <v>Europe, France, FR, Bretagne, Ille-et-Vilaine, Rennes, Campus Institut Agro Rennes</v>
      </c>
      <c r="AU4737" s="1" t="s">
        <v>91</v>
      </c>
      <c r="AV4737" s="1" t="s">
        <v>92</v>
      </c>
      <c r="AW4737" s="1" t="s">
        <v>93</v>
      </c>
      <c r="AX4737" s="1" t="s">
        <v>94</v>
      </c>
      <c r="AY4737" s="1" t="s">
        <v>95</v>
      </c>
      <c r="AZ4737" s="1" t="s">
        <v>96</v>
      </c>
      <c r="BA4737" s="1" t="s">
        <v>5242</v>
      </c>
      <c r="BC4737" s="43"/>
      <c r="BF4737" s="43" t="s">
        <v>4596</v>
      </c>
      <c r="BG4737" s="43" t="s">
        <v>93</v>
      </c>
      <c r="BH4737" s="7" t="s">
        <v>97</v>
      </c>
      <c r="BJ4737" s="7" t="s">
        <v>98</v>
      </c>
      <c r="BK4737" s="7" t="s">
        <v>99</v>
      </c>
      <c r="BL4737" s="7" t="s">
        <v>4597</v>
      </c>
      <c r="BM4737" s="7" t="s">
        <v>4598</v>
      </c>
      <c r="BU4737" s="43">
        <v>1</v>
      </c>
      <c r="BW4737" s="43" t="s">
        <v>103</v>
      </c>
    </row>
    <row r="4738" spans="3:75" x14ac:dyDescent="0.35">
      <c r="C4738" s="43" t="str">
        <f t="shared" si="73"/>
        <v>IARA:BDT-11:2023: 4737</v>
      </c>
      <c r="D4738" s="43">
        <v>4737</v>
      </c>
      <c r="E4738" s="43" t="s">
        <v>5318</v>
      </c>
      <c r="F4738" s="1" t="s">
        <v>73</v>
      </c>
      <c r="G4738" s="43" t="s">
        <v>5262</v>
      </c>
      <c r="H4738" s="2">
        <v>45241</v>
      </c>
      <c r="J4738" s="12">
        <f>YEAR(H4738)</f>
        <v>2023</v>
      </c>
      <c r="K4738" s="12">
        <v>11</v>
      </c>
      <c r="L4738" s="12">
        <v>11</v>
      </c>
      <c r="P4738" s="12" t="s">
        <v>75</v>
      </c>
      <c r="Q4738" s="12" t="str">
        <f>CONCATENATE(X4738," ",Y4738)</f>
        <v>Corvus corone</v>
      </c>
      <c r="R4738" s="14" t="str">
        <f>CONCATENATE(S4738,", ",T4738,", ",U4738,", ",V4738,", ",W4738,", ",X4738,", ",Y4738)</f>
        <v>Animalia, Chordata, Aves, Passeriformes, Corvidae, Corvus, corone</v>
      </c>
      <c r="S4738" s="6" t="s">
        <v>76</v>
      </c>
      <c r="T4738" s="6" t="s">
        <v>77</v>
      </c>
      <c r="U4738" s="6" t="s">
        <v>78</v>
      </c>
      <c r="V4738" s="6" t="s">
        <v>79</v>
      </c>
      <c r="W4738" s="6" t="s">
        <v>104</v>
      </c>
      <c r="X4738" s="6" t="s">
        <v>105</v>
      </c>
      <c r="Y4738" s="6" t="s">
        <v>109</v>
      </c>
      <c r="Z4738" s="6"/>
      <c r="AA4738" s="6" t="s">
        <v>83</v>
      </c>
      <c r="AB4738" s="6" t="s">
        <v>84</v>
      </c>
      <c r="AC4738" s="12" t="s">
        <v>110</v>
      </c>
      <c r="AD4738" s="6" t="s">
        <v>5219</v>
      </c>
      <c r="AE4738" s="2">
        <v>45241</v>
      </c>
      <c r="AF4738" s="43" t="s">
        <v>87</v>
      </c>
      <c r="AG4738" s="7" t="s">
        <v>111</v>
      </c>
      <c r="AH4738" s="43" t="s">
        <v>1485</v>
      </c>
      <c r="AI4738" s="43" t="s">
        <v>1484</v>
      </c>
      <c r="AL4738" s="43">
        <v>10</v>
      </c>
      <c r="AN4738" s="46" t="s">
        <v>5240</v>
      </c>
      <c r="AO4738" s="5" t="s">
        <v>89</v>
      </c>
      <c r="AP4738" s="6" t="s">
        <v>5219</v>
      </c>
      <c r="AR4738" s="7" t="s">
        <v>90</v>
      </c>
      <c r="AT4738" s="4" t="str">
        <f>CONCATENATE(AU4738,", ",AV4738,", ",AW4738,", ",AX4738,", ",AY4738,", ",AZ4738,", ",BA4738)</f>
        <v>Europe, France, FR, Bretagne, Ille-et-Vilaine, Rennes, Campus Institut Agro Rennes</v>
      </c>
      <c r="AU4738" s="1" t="s">
        <v>91</v>
      </c>
      <c r="AV4738" s="1" t="s">
        <v>92</v>
      </c>
      <c r="AW4738" s="1" t="s">
        <v>93</v>
      </c>
      <c r="AX4738" s="1" t="s">
        <v>94</v>
      </c>
      <c r="AY4738" s="1" t="s">
        <v>95</v>
      </c>
      <c r="AZ4738" s="1" t="s">
        <v>96</v>
      </c>
      <c r="BA4738" s="1" t="s">
        <v>5242</v>
      </c>
      <c r="BC4738" s="43"/>
      <c r="BF4738" s="43" t="s">
        <v>4596</v>
      </c>
      <c r="BG4738" s="43" t="s">
        <v>93</v>
      </c>
      <c r="BH4738" s="7" t="s">
        <v>97</v>
      </c>
      <c r="BJ4738" s="7" t="s">
        <v>98</v>
      </c>
      <c r="BK4738" s="7" t="s">
        <v>99</v>
      </c>
      <c r="BL4738" s="7" t="s">
        <v>4597</v>
      </c>
      <c r="BM4738" s="7" t="s">
        <v>4598</v>
      </c>
      <c r="BU4738" s="43">
        <v>1</v>
      </c>
      <c r="BW4738" s="43" t="s">
        <v>103</v>
      </c>
    </row>
    <row r="4739" spans="3:75" x14ac:dyDescent="0.35">
      <c r="C4739" s="43" t="str">
        <f t="shared" ref="C4739:C4802" si="74">_xlfn.CONCAT(E4739,D4739)</f>
        <v>IARA:BDT-11:2023: 4738</v>
      </c>
      <c r="D4739" s="43">
        <v>4738</v>
      </c>
      <c r="E4739" s="43" t="s">
        <v>5318</v>
      </c>
      <c r="F4739" s="1" t="s">
        <v>73</v>
      </c>
      <c r="G4739" s="43" t="s">
        <v>5262</v>
      </c>
      <c r="H4739" s="2">
        <v>45241</v>
      </c>
      <c r="J4739" s="12">
        <f>YEAR(H4739)</f>
        <v>2023</v>
      </c>
      <c r="K4739" s="12">
        <v>11</v>
      </c>
      <c r="L4739" s="12">
        <v>11</v>
      </c>
      <c r="P4739" s="12" t="s">
        <v>75</v>
      </c>
      <c r="Q4739" s="12" t="str">
        <f>CONCATENATE(X4739," ",Y4739)</f>
        <v>Gallinula chloropus</v>
      </c>
      <c r="R4739" s="14" t="str">
        <f>CONCATENATE(S4739,", ",T4739,", ",U4739,", ",V4739,", ",W4739,", ",X4739,", ",Y4739)</f>
        <v>Animalia, Chordata, Aves, Gruiformes, Rallidae, Gallinula, chloropus</v>
      </c>
      <c r="S4739" s="6" t="s">
        <v>76</v>
      </c>
      <c r="T4739" s="6" t="s">
        <v>77</v>
      </c>
      <c r="U4739" s="6" t="s">
        <v>78</v>
      </c>
      <c r="V4739" s="6" t="s">
        <v>313</v>
      </c>
      <c r="W4739" s="6" t="s">
        <v>314</v>
      </c>
      <c r="X4739" s="6" t="s">
        <v>315</v>
      </c>
      <c r="Y4739" s="6" t="s">
        <v>316</v>
      </c>
      <c r="Z4739" s="6"/>
      <c r="AA4739" s="6" t="s">
        <v>83</v>
      </c>
      <c r="AB4739" s="6" t="s">
        <v>84</v>
      </c>
      <c r="AC4739" s="12" t="s">
        <v>285</v>
      </c>
      <c r="AD4739" s="6" t="s">
        <v>5219</v>
      </c>
      <c r="AE4739" s="2">
        <v>45241</v>
      </c>
      <c r="AF4739" s="43" t="s">
        <v>87</v>
      </c>
      <c r="AG4739" s="7" t="s">
        <v>312</v>
      </c>
      <c r="AH4739" s="43" t="s">
        <v>1487</v>
      </c>
      <c r="AI4739" s="43" t="s">
        <v>1486</v>
      </c>
      <c r="AL4739" s="43">
        <v>10</v>
      </c>
      <c r="AN4739" s="46" t="s">
        <v>5240</v>
      </c>
      <c r="AO4739" s="5" t="s">
        <v>89</v>
      </c>
      <c r="AP4739" s="6" t="s">
        <v>5219</v>
      </c>
      <c r="AR4739" s="7" t="s">
        <v>90</v>
      </c>
      <c r="AT4739" s="4" t="str">
        <f>CONCATENATE(AU4739,", ",AV4739,", ",AW4739,", ",AX4739,", ",AY4739,", ",AZ4739,", ",BA4739)</f>
        <v>Europe, France, FR, Bretagne, Ille-et-Vilaine, Rennes, Campus Institut Agro Rennes</v>
      </c>
      <c r="AU4739" s="1" t="s">
        <v>91</v>
      </c>
      <c r="AV4739" s="1" t="s">
        <v>92</v>
      </c>
      <c r="AW4739" s="1" t="s">
        <v>93</v>
      </c>
      <c r="AX4739" s="1" t="s">
        <v>94</v>
      </c>
      <c r="AY4739" s="1" t="s">
        <v>95</v>
      </c>
      <c r="AZ4739" s="1" t="s">
        <v>96</v>
      </c>
      <c r="BA4739" s="1" t="s">
        <v>5242</v>
      </c>
      <c r="BC4739" s="43"/>
      <c r="BF4739" s="43" t="s">
        <v>4596</v>
      </c>
      <c r="BG4739" s="43" t="s">
        <v>93</v>
      </c>
      <c r="BH4739" s="7" t="s">
        <v>97</v>
      </c>
      <c r="BJ4739" s="7" t="s">
        <v>98</v>
      </c>
      <c r="BK4739" s="7" t="s">
        <v>99</v>
      </c>
      <c r="BL4739" s="7" t="s">
        <v>4597</v>
      </c>
      <c r="BM4739" s="7" t="s">
        <v>4598</v>
      </c>
      <c r="BU4739" s="43">
        <v>1</v>
      </c>
      <c r="BW4739" s="43" t="s">
        <v>103</v>
      </c>
    </row>
    <row r="4740" spans="3:75" x14ac:dyDescent="0.35">
      <c r="C4740" s="43" t="str">
        <f t="shared" si="74"/>
        <v>IARA:BDT-11:2023: 4739</v>
      </c>
      <c r="D4740" s="43">
        <v>4739</v>
      </c>
      <c r="E4740" s="43" t="s">
        <v>5318</v>
      </c>
      <c r="F4740" s="1" t="s">
        <v>73</v>
      </c>
      <c r="G4740" s="43" t="s">
        <v>5262</v>
      </c>
      <c r="H4740" s="2">
        <v>45241</v>
      </c>
      <c r="J4740" s="12">
        <f>YEAR(H4740)</f>
        <v>2023</v>
      </c>
      <c r="K4740" s="12">
        <v>11</v>
      </c>
      <c r="L4740" s="12">
        <v>11</v>
      </c>
      <c r="P4740" s="12" t="s">
        <v>75</v>
      </c>
      <c r="Q4740" s="12" t="str">
        <f>CONCATENATE(X4740," ",Y4740)</f>
        <v>Erithacus rubecula</v>
      </c>
      <c r="R4740" s="14" t="str">
        <f>CONCATENATE(S4740,", ",T4740,", ",U4740,", ",V4740,", ",W4740,", ",X4740,", ",Y4740)</f>
        <v>Animalia, Chordata, Aves, Passeriformes, Muscicapidae, Erithacus, rubecula</v>
      </c>
      <c r="S4740" s="6" t="s">
        <v>76</v>
      </c>
      <c r="T4740" s="6" t="s">
        <v>77</v>
      </c>
      <c r="U4740" s="6" t="s">
        <v>78</v>
      </c>
      <c r="V4740" s="6" t="s">
        <v>79</v>
      </c>
      <c r="W4740" s="6" t="s">
        <v>182</v>
      </c>
      <c r="X4740" s="6" t="s">
        <v>183</v>
      </c>
      <c r="Y4740" s="6" t="s">
        <v>184</v>
      </c>
      <c r="Z4740" s="6"/>
      <c r="AA4740" s="6" t="s">
        <v>83</v>
      </c>
      <c r="AB4740" s="6" t="s">
        <v>84</v>
      </c>
      <c r="AC4740" s="12" t="s">
        <v>185</v>
      </c>
      <c r="AD4740" s="6" t="s">
        <v>5219</v>
      </c>
      <c r="AE4740" s="2">
        <v>45241</v>
      </c>
      <c r="AF4740" s="43" t="s">
        <v>87</v>
      </c>
      <c r="AG4740" s="7" t="s">
        <v>186</v>
      </c>
      <c r="AH4740" s="43" t="s">
        <v>1489</v>
      </c>
      <c r="AI4740" s="43" t="s">
        <v>1488</v>
      </c>
      <c r="AL4740" s="43">
        <v>10</v>
      </c>
      <c r="AN4740" s="46" t="s">
        <v>5240</v>
      </c>
      <c r="AO4740" s="5" t="s">
        <v>89</v>
      </c>
      <c r="AP4740" s="6" t="s">
        <v>5219</v>
      </c>
      <c r="AR4740" s="7" t="s">
        <v>90</v>
      </c>
      <c r="AT4740" s="4" t="str">
        <f>CONCATENATE(AU4740,", ",AV4740,", ",AW4740,", ",AX4740,", ",AY4740,", ",AZ4740,", ",BA4740)</f>
        <v>Europe, France, FR, Bretagne, Ille-et-Vilaine, Rennes, Campus Institut Agro Rennes</v>
      </c>
      <c r="AU4740" s="1" t="s">
        <v>91</v>
      </c>
      <c r="AV4740" s="1" t="s">
        <v>92</v>
      </c>
      <c r="AW4740" s="1" t="s">
        <v>93</v>
      </c>
      <c r="AX4740" s="1" t="s">
        <v>94</v>
      </c>
      <c r="AY4740" s="1" t="s">
        <v>95</v>
      </c>
      <c r="AZ4740" s="1" t="s">
        <v>96</v>
      </c>
      <c r="BA4740" s="1" t="s">
        <v>5242</v>
      </c>
      <c r="BC4740" s="43"/>
      <c r="BF4740" s="43" t="s">
        <v>4596</v>
      </c>
      <c r="BG4740" s="43" t="s">
        <v>93</v>
      </c>
      <c r="BH4740" s="7" t="s">
        <v>97</v>
      </c>
      <c r="BJ4740" s="7" t="s">
        <v>98</v>
      </c>
      <c r="BK4740" s="7" t="s">
        <v>99</v>
      </c>
      <c r="BL4740" s="7" t="s">
        <v>4597</v>
      </c>
      <c r="BM4740" s="7" t="s">
        <v>4598</v>
      </c>
      <c r="BU4740" s="43">
        <v>1</v>
      </c>
      <c r="BW4740" s="43" t="s">
        <v>103</v>
      </c>
    </row>
    <row r="4741" spans="3:75" x14ac:dyDescent="0.35">
      <c r="C4741" s="43" t="str">
        <f t="shared" si="74"/>
        <v>IARA:BDT-11:2023: 4740</v>
      </c>
      <c r="D4741" s="43">
        <v>4740</v>
      </c>
      <c r="E4741" s="43" t="s">
        <v>5318</v>
      </c>
      <c r="F4741" s="1" t="s">
        <v>73</v>
      </c>
      <c r="G4741" s="43" t="s">
        <v>5262</v>
      </c>
      <c r="H4741" s="2">
        <v>45241</v>
      </c>
      <c r="J4741" s="12">
        <f>YEAR(H4741)</f>
        <v>2023</v>
      </c>
      <c r="K4741" s="12">
        <v>11</v>
      </c>
      <c r="L4741" s="12">
        <v>11</v>
      </c>
      <c r="P4741" s="12" t="s">
        <v>75</v>
      </c>
      <c r="Q4741" s="12" t="str">
        <f>CONCATENATE(X4741," ",Y4741)</f>
        <v>Cyanistes caeruleus</v>
      </c>
      <c r="R4741" s="14" t="str">
        <f>CONCATENATE(S4741,", ",T4741,", ",U4741,", ",V4741,", ",W4741,", ",X4741,", ",Y4741)</f>
        <v>Animalia, Chordata, Aves, Passeriformes, Paridae, Cyanistes, caeruleus</v>
      </c>
      <c r="S4741" s="6" t="s">
        <v>76</v>
      </c>
      <c r="T4741" s="6" t="s">
        <v>77</v>
      </c>
      <c r="U4741" s="6" t="s">
        <v>78</v>
      </c>
      <c r="V4741" s="6" t="s">
        <v>79</v>
      </c>
      <c r="W4741" s="6" t="s">
        <v>135</v>
      </c>
      <c r="X4741" s="6" t="s">
        <v>136</v>
      </c>
      <c r="Y4741" s="6" t="s">
        <v>137</v>
      </c>
      <c r="Z4741" s="6"/>
      <c r="AA4741" s="6" t="s">
        <v>83</v>
      </c>
      <c r="AB4741" s="6" t="s">
        <v>84</v>
      </c>
      <c r="AC4741" s="12" t="s">
        <v>138</v>
      </c>
      <c r="AD4741" s="6" t="s">
        <v>5219</v>
      </c>
      <c r="AE4741" s="2">
        <v>45241</v>
      </c>
      <c r="AF4741" s="43" t="s">
        <v>87</v>
      </c>
      <c r="AG4741" s="7" t="s">
        <v>139</v>
      </c>
      <c r="AH4741" s="43" t="s">
        <v>1491</v>
      </c>
      <c r="AI4741" s="43" t="s">
        <v>1490</v>
      </c>
      <c r="AL4741" s="43">
        <v>10</v>
      </c>
      <c r="AN4741" s="46" t="s">
        <v>5240</v>
      </c>
      <c r="AO4741" s="5" t="s">
        <v>89</v>
      </c>
      <c r="AP4741" s="6" t="s">
        <v>5219</v>
      </c>
      <c r="AR4741" s="7" t="s">
        <v>90</v>
      </c>
      <c r="AT4741" s="4" t="str">
        <f>CONCATENATE(AU4741,", ",AV4741,", ",AW4741,", ",AX4741,", ",AY4741,", ",AZ4741,", ",BA4741)</f>
        <v>Europe, France, FR, Bretagne, Ille-et-Vilaine, Rennes, Campus Institut Agro Rennes</v>
      </c>
      <c r="AU4741" s="1" t="s">
        <v>91</v>
      </c>
      <c r="AV4741" s="1" t="s">
        <v>92</v>
      </c>
      <c r="AW4741" s="1" t="s">
        <v>93</v>
      </c>
      <c r="AX4741" s="1" t="s">
        <v>94</v>
      </c>
      <c r="AY4741" s="1" t="s">
        <v>95</v>
      </c>
      <c r="AZ4741" s="1" t="s">
        <v>96</v>
      </c>
      <c r="BA4741" s="1" t="s">
        <v>5242</v>
      </c>
      <c r="BC4741" s="43"/>
      <c r="BF4741" s="43" t="s">
        <v>4596</v>
      </c>
      <c r="BG4741" s="43" t="s">
        <v>93</v>
      </c>
      <c r="BH4741" s="7" t="s">
        <v>97</v>
      </c>
      <c r="BJ4741" s="7" t="s">
        <v>98</v>
      </c>
      <c r="BK4741" s="7" t="s">
        <v>99</v>
      </c>
      <c r="BL4741" s="7" t="s">
        <v>4597</v>
      </c>
      <c r="BM4741" s="7" t="s">
        <v>4598</v>
      </c>
      <c r="BU4741" s="43">
        <v>1</v>
      </c>
      <c r="BW4741" s="43" t="s">
        <v>103</v>
      </c>
    </row>
    <row r="4742" spans="3:75" x14ac:dyDescent="0.35">
      <c r="C4742" s="43" t="str">
        <f t="shared" si="74"/>
        <v>IARA:BDT-11:2023: 4741</v>
      </c>
      <c r="D4742" s="43">
        <v>4741</v>
      </c>
      <c r="E4742" s="43" t="s">
        <v>5318</v>
      </c>
      <c r="F4742" s="1" t="s">
        <v>73</v>
      </c>
      <c r="G4742" s="43" t="s">
        <v>5262</v>
      </c>
      <c r="H4742" s="2">
        <v>45241</v>
      </c>
      <c r="J4742" s="12">
        <f>YEAR(H4742)</f>
        <v>2023</v>
      </c>
      <c r="K4742" s="12">
        <v>11</v>
      </c>
      <c r="L4742" s="12">
        <v>11</v>
      </c>
      <c r="P4742" s="12" t="s">
        <v>75</v>
      </c>
      <c r="Q4742" s="12" t="str">
        <f>CONCATENATE(X4742," ",Y4742)</f>
        <v>Chloris chloris</v>
      </c>
      <c r="R4742" s="14" t="str">
        <f>CONCATENATE(S4742,", ",T4742,", ",U4742,", ",V4742,", ",W4742,", ",X4742,", ",Y4742)</f>
        <v>Animalia, Chordata, Aves, Passeriformes, Fringillidae, Chloris, chloris</v>
      </c>
      <c r="S4742" s="6" t="s">
        <v>76</v>
      </c>
      <c r="T4742" s="6" t="s">
        <v>77</v>
      </c>
      <c r="U4742" s="6" t="s">
        <v>78</v>
      </c>
      <c r="V4742" s="6" t="s">
        <v>79</v>
      </c>
      <c r="W4742" s="6" t="s">
        <v>165</v>
      </c>
      <c r="X4742" s="6" t="s">
        <v>202</v>
      </c>
      <c r="Y4742" s="6" t="s">
        <v>203</v>
      </c>
      <c r="Z4742" s="6"/>
      <c r="AA4742" s="6" t="s">
        <v>83</v>
      </c>
      <c r="AB4742" s="6" t="s">
        <v>84</v>
      </c>
      <c r="AC4742" s="12" t="s">
        <v>204</v>
      </c>
      <c r="AD4742" s="6" t="s">
        <v>5219</v>
      </c>
      <c r="AE4742" s="2">
        <v>45241</v>
      </c>
      <c r="AF4742" s="43" t="s">
        <v>87</v>
      </c>
      <c r="AG4742" s="7" t="s">
        <v>205</v>
      </c>
      <c r="AH4742" s="43" t="s">
        <v>1493</v>
      </c>
      <c r="AI4742" s="43" t="s">
        <v>1492</v>
      </c>
      <c r="AL4742" s="43">
        <v>10</v>
      </c>
      <c r="AN4742" s="46" t="s">
        <v>5240</v>
      </c>
      <c r="AO4742" s="5" t="s">
        <v>89</v>
      </c>
      <c r="AP4742" s="6" t="s">
        <v>5219</v>
      </c>
      <c r="AR4742" s="7" t="s">
        <v>90</v>
      </c>
      <c r="AT4742" s="4" t="str">
        <f>CONCATENATE(AU4742,", ",AV4742,", ",AW4742,", ",AX4742,", ",AY4742,", ",AZ4742,", ",BA4742)</f>
        <v>Europe, France, FR, Bretagne, Ille-et-Vilaine, Rennes, Campus Institut Agro Rennes</v>
      </c>
      <c r="AU4742" s="1" t="s">
        <v>91</v>
      </c>
      <c r="AV4742" s="1" t="s">
        <v>92</v>
      </c>
      <c r="AW4742" s="1" t="s">
        <v>93</v>
      </c>
      <c r="AX4742" s="1" t="s">
        <v>94</v>
      </c>
      <c r="AY4742" s="1" t="s">
        <v>95</v>
      </c>
      <c r="AZ4742" s="1" t="s">
        <v>96</v>
      </c>
      <c r="BA4742" s="1" t="s">
        <v>5242</v>
      </c>
      <c r="BC4742" s="43"/>
      <c r="BF4742" s="43" t="s">
        <v>4596</v>
      </c>
      <c r="BG4742" s="43" t="s">
        <v>93</v>
      </c>
      <c r="BH4742" s="7" t="s">
        <v>97</v>
      </c>
      <c r="BJ4742" s="7" t="s">
        <v>98</v>
      </c>
      <c r="BK4742" s="7" t="s">
        <v>99</v>
      </c>
      <c r="BL4742" s="7" t="s">
        <v>4597</v>
      </c>
      <c r="BM4742" s="7" t="s">
        <v>4598</v>
      </c>
      <c r="BU4742" s="43">
        <v>1</v>
      </c>
      <c r="BW4742" s="43" t="s">
        <v>103</v>
      </c>
    </row>
    <row r="4743" spans="3:75" x14ac:dyDescent="0.35">
      <c r="C4743" s="43" t="str">
        <f t="shared" si="74"/>
        <v>IARA:BDT-11:2023: 4742</v>
      </c>
      <c r="D4743" s="43">
        <v>4742</v>
      </c>
      <c r="E4743" s="43" t="s">
        <v>5318</v>
      </c>
      <c r="F4743" s="1" t="s">
        <v>73</v>
      </c>
      <c r="G4743" s="43" t="s">
        <v>5262</v>
      </c>
      <c r="H4743" s="2">
        <v>45241</v>
      </c>
      <c r="J4743" s="12">
        <f>YEAR(H4743)</f>
        <v>2023</v>
      </c>
      <c r="K4743" s="12">
        <v>11</v>
      </c>
      <c r="L4743" s="12">
        <v>11</v>
      </c>
      <c r="P4743" s="12" t="s">
        <v>75</v>
      </c>
      <c r="Q4743" s="12" t="str">
        <f>CONCATENATE(X4743," ",Y4743)</f>
        <v>Chloris chloris</v>
      </c>
      <c r="R4743" s="14" t="str">
        <f>CONCATENATE(S4743,", ",T4743,", ",U4743,", ",V4743,", ",W4743,", ",X4743,", ",Y4743)</f>
        <v>Animalia, Chordata, Aves, Passeriformes, Fringillidae, Chloris, chloris</v>
      </c>
      <c r="S4743" s="6" t="s">
        <v>76</v>
      </c>
      <c r="T4743" s="6" t="s">
        <v>77</v>
      </c>
      <c r="U4743" s="6" t="s">
        <v>78</v>
      </c>
      <c r="V4743" s="12" t="s">
        <v>79</v>
      </c>
      <c r="W4743" s="12" t="s">
        <v>165</v>
      </c>
      <c r="X4743" s="12" t="s">
        <v>202</v>
      </c>
      <c r="Y4743" s="12" t="s">
        <v>203</v>
      </c>
      <c r="AA4743" s="12" t="s">
        <v>83</v>
      </c>
      <c r="AB4743" s="6" t="s">
        <v>84</v>
      </c>
      <c r="AC4743" s="12" t="s">
        <v>204</v>
      </c>
      <c r="AD4743" s="6" t="s">
        <v>5219</v>
      </c>
      <c r="AE4743" s="2">
        <v>45241</v>
      </c>
      <c r="AF4743" s="43" t="s">
        <v>87</v>
      </c>
      <c r="AG4743" s="7" t="s">
        <v>205</v>
      </c>
      <c r="AH4743" s="43" t="s">
        <v>1495</v>
      </c>
      <c r="AI4743" s="43" t="s">
        <v>1494</v>
      </c>
      <c r="AL4743" s="43">
        <v>10</v>
      </c>
      <c r="AN4743" s="46" t="s">
        <v>5240</v>
      </c>
      <c r="AO4743" s="5" t="s">
        <v>89</v>
      </c>
      <c r="AP4743" s="6" t="s">
        <v>5219</v>
      </c>
      <c r="AR4743" s="7" t="s">
        <v>90</v>
      </c>
      <c r="AT4743" s="4" t="str">
        <f>CONCATENATE(AU4743,", ",AV4743,", ",AW4743,", ",AX4743,", ",AY4743,", ",AZ4743,", ",BA4743)</f>
        <v>Europe, France, FR, Bretagne, Ille-et-Vilaine, Rennes, Campus Institut Agro Rennes</v>
      </c>
      <c r="AU4743" s="1" t="s">
        <v>91</v>
      </c>
      <c r="AV4743" s="1" t="s">
        <v>92</v>
      </c>
      <c r="AW4743" s="1" t="s">
        <v>93</v>
      </c>
      <c r="AX4743" s="1" t="s">
        <v>94</v>
      </c>
      <c r="AY4743" s="1" t="s">
        <v>95</v>
      </c>
      <c r="AZ4743" s="1" t="s">
        <v>96</v>
      </c>
      <c r="BA4743" s="1" t="s">
        <v>5242</v>
      </c>
      <c r="BC4743" s="43"/>
      <c r="BF4743" s="43" t="s">
        <v>4596</v>
      </c>
      <c r="BG4743" s="43" t="s">
        <v>93</v>
      </c>
      <c r="BH4743" s="7" t="s">
        <v>97</v>
      </c>
      <c r="BJ4743" s="7" t="s">
        <v>98</v>
      </c>
      <c r="BK4743" s="7" t="s">
        <v>99</v>
      </c>
      <c r="BL4743" s="7" t="s">
        <v>4597</v>
      </c>
      <c r="BM4743" s="7" t="s">
        <v>4598</v>
      </c>
      <c r="BU4743" s="43">
        <v>1</v>
      </c>
      <c r="BW4743" s="43" t="s">
        <v>103</v>
      </c>
    </row>
    <row r="4744" spans="3:75" x14ac:dyDescent="0.35">
      <c r="C4744" s="43" t="str">
        <f t="shared" si="74"/>
        <v>IARA:BDT-11:2023: 4743</v>
      </c>
      <c r="D4744" s="43">
        <v>4743</v>
      </c>
      <c r="E4744" s="43" t="s">
        <v>5318</v>
      </c>
      <c r="F4744" s="1" t="s">
        <v>73</v>
      </c>
      <c r="G4744" s="43" t="s">
        <v>5262</v>
      </c>
      <c r="H4744" s="2">
        <v>45241</v>
      </c>
      <c r="J4744" s="12">
        <f>YEAR(H4744)</f>
        <v>2023</v>
      </c>
      <c r="K4744" s="12">
        <v>11</v>
      </c>
      <c r="L4744" s="12">
        <v>11</v>
      </c>
      <c r="P4744" s="12" t="s">
        <v>75</v>
      </c>
      <c r="Q4744" s="12" t="str">
        <f>CONCATENATE(X4744," ",Y4744)</f>
        <v>Chloris chloris</v>
      </c>
      <c r="R4744" s="14" t="str">
        <f>CONCATENATE(S4744,", ",T4744,", ",U4744,", ",V4744,", ",W4744,", ",X4744,", ",Y4744)</f>
        <v>Animalia, Chordata, Aves, Passeriformes, Fringillidae, Chloris, chloris</v>
      </c>
      <c r="S4744" s="6" t="s">
        <v>76</v>
      </c>
      <c r="T4744" s="6" t="s">
        <v>77</v>
      </c>
      <c r="U4744" s="6" t="s">
        <v>78</v>
      </c>
      <c r="V4744" s="12" t="s">
        <v>79</v>
      </c>
      <c r="W4744" s="12" t="s">
        <v>165</v>
      </c>
      <c r="X4744" s="12" t="s">
        <v>202</v>
      </c>
      <c r="Y4744" s="12" t="s">
        <v>203</v>
      </c>
      <c r="AA4744" s="12" t="s">
        <v>83</v>
      </c>
      <c r="AB4744" s="6" t="s">
        <v>84</v>
      </c>
      <c r="AC4744" s="12" t="s">
        <v>204</v>
      </c>
      <c r="AD4744" s="6" t="s">
        <v>5219</v>
      </c>
      <c r="AE4744" s="2">
        <v>45241</v>
      </c>
      <c r="AF4744" s="43" t="s">
        <v>87</v>
      </c>
      <c r="AG4744" s="7" t="s">
        <v>205</v>
      </c>
      <c r="AH4744" s="43" t="s">
        <v>1497</v>
      </c>
      <c r="AI4744" s="43" t="s">
        <v>1496</v>
      </c>
      <c r="AL4744" s="43">
        <v>10</v>
      </c>
      <c r="AN4744" s="46" t="s">
        <v>5240</v>
      </c>
      <c r="AO4744" s="5" t="s">
        <v>89</v>
      </c>
      <c r="AP4744" s="6" t="s">
        <v>5219</v>
      </c>
      <c r="AR4744" s="7" t="s">
        <v>90</v>
      </c>
      <c r="AT4744" s="4" t="str">
        <f>CONCATENATE(AU4744,", ",AV4744,", ",AW4744,", ",AX4744,", ",AY4744,", ",AZ4744,", ",BA4744)</f>
        <v>Europe, France, FR, Bretagne, Ille-et-Vilaine, Rennes, Campus Institut Agro Rennes</v>
      </c>
      <c r="AU4744" s="1" t="s">
        <v>91</v>
      </c>
      <c r="AV4744" s="1" t="s">
        <v>92</v>
      </c>
      <c r="AW4744" s="1" t="s">
        <v>93</v>
      </c>
      <c r="AX4744" s="1" t="s">
        <v>94</v>
      </c>
      <c r="AY4744" s="1" t="s">
        <v>95</v>
      </c>
      <c r="AZ4744" s="1" t="s">
        <v>96</v>
      </c>
      <c r="BA4744" s="1" t="s">
        <v>5242</v>
      </c>
      <c r="BC4744" s="43"/>
      <c r="BF4744" s="43" t="s">
        <v>4596</v>
      </c>
      <c r="BG4744" s="43" t="s">
        <v>93</v>
      </c>
      <c r="BH4744" s="7" t="s">
        <v>97</v>
      </c>
      <c r="BJ4744" s="7" t="s">
        <v>98</v>
      </c>
      <c r="BK4744" s="7" t="s">
        <v>99</v>
      </c>
      <c r="BL4744" s="7" t="s">
        <v>4597</v>
      </c>
      <c r="BM4744" s="7" t="s">
        <v>4598</v>
      </c>
      <c r="BU4744" s="43">
        <v>1</v>
      </c>
      <c r="BW4744" s="43" t="s">
        <v>103</v>
      </c>
    </row>
    <row r="4745" spans="3:75" x14ac:dyDescent="0.35">
      <c r="C4745" s="43" t="str">
        <f t="shared" si="74"/>
        <v>IARA:BDT-11:2023: 4744</v>
      </c>
      <c r="D4745" s="43">
        <v>4744</v>
      </c>
      <c r="E4745" s="43" t="s">
        <v>5318</v>
      </c>
      <c r="F4745" s="1" t="s">
        <v>73</v>
      </c>
      <c r="G4745" s="43" t="s">
        <v>5262</v>
      </c>
      <c r="H4745" s="2">
        <v>45241</v>
      </c>
      <c r="J4745" s="12">
        <f>YEAR(H4745)</f>
        <v>2023</v>
      </c>
      <c r="K4745" s="12">
        <v>11</v>
      </c>
      <c r="L4745" s="12">
        <v>11</v>
      </c>
      <c r="P4745" s="12" t="s">
        <v>75</v>
      </c>
      <c r="Q4745" s="12" t="str">
        <f>CONCATENATE(X4745," ",Y4745)</f>
        <v>Chloris chloris</v>
      </c>
      <c r="R4745" s="14" t="str">
        <f>CONCATENATE(S4745,", ",T4745,", ",U4745,", ",V4745,", ",W4745,", ",X4745,", ",Y4745)</f>
        <v>Animalia, Chordata, Aves, Passeriformes, Fringillidae, Chloris, chloris</v>
      </c>
      <c r="S4745" s="6" t="s">
        <v>76</v>
      </c>
      <c r="T4745" s="6" t="s">
        <v>77</v>
      </c>
      <c r="U4745" s="6" t="s">
        <v>78</v>
      </c>
      <c r="V4745" s="12" t="s">
        <v>79</v>
      </c>
      <c r="W4745" s="12" t="s">
        <v>165</v>
      </c>
      <c r="X4745" s="12" t="s">
        <v>202</v>
      </c>
      <c r="Y4745" s="12" t="s">
        <v>203</v>
      </c>
      <c r="AA4745" s="12" t="s">
        <v>83</v>
      </c>
      <c r="AB4745" s="6" t="s">
        <v>84</v>
      </c>
      <c r="AC4745" s="12" t="s">
        <v>204</v>
      </c>
      <c r="AD4745" s="6" t="s">
        <v>5219</v>
      </c>
      <c r="AE4745" s="2">
        <v>45241</v>
      </c>
      <c r="AF4745" s="43" t="s">
        <v>87</v>
      </c>
      <c r="AG4745" s="7" t="s">
        <v>205</v>
      </c>
      <c r="AH4745" s="43" t="s">
        <v>1499</v>
      </c>
      <c r="AI4745" s="43" t="s">
        <v>1498</v>
      </c>
      <c r="AL4745" s="43">
        <v>10</v>
      </c>
      <c r="AN4745" s="46" t="s">
        <v>5240</v>
      </c>
      <c r="AO4745" s="5" t="s">
        <v>89</v>
      </c>
      <c r="AP4745" s="6" t="s">
        <v>5219</v>
      </c>
      <c r="AR4745" s="7" t="s">
        <v>90</v>
      </c>
      <c r="AT4745" s="4" t="str">
        <f>CONCATENATE(AU4745,", ",AV4745,", ",AW4745,", ",AX4745,", ",AY4745,", ",AZ4745,", ",BA4745)</f>
        <v>Europe, France, FR, Bretagne, Ille-et-Vilaine, Rennes, Campus Institut Agro Rennes</v>
      </c>
      <c r="AU4745" s="1" t="s">
        <v>91</v>
      </c>
      <c r="AV4745" s="1" t="s">
        <v>92</v>
      </c>
      <c r="AW4745" s="1" t="s">
        <v>93</v>
      </c>
      <c r="AX4745" s="1" t="s">
        <v>94</v>
      </c>
      <c r="AY4745" s="1" t="s">
        <v>95</v>
      </c>
      <c r="AZ4745" s="1" t="s">
        <v>96</v>
      </c>
      <c r="BA4745" s="1" t="s">
        <v>5242</v>
      </c>
      <c r="BC4745" s="43"/>
      <c r="BF4745" s="43" t="s">
        <v>4596</v>
      </c>
      <c r="BG4745" s="43" t="s">
        <v>93</v>
      </c>
      <c r="BH4745" s="7" t="s">
        <v>97</v>
      </c>
      <c r="BJ4745" s="7" t="s">
        <v>98</v>
      </c>
      <c r="BK4745" s="7" t="s">
        <v>99</v>
      </c>
      <c r="BL4745" s="7" t="s">
        <v>4597</v>
      </c>
      <c r="BM4745" s="7" t="s">
        <v>4598</v>
      </c>
      <c r="BU4745" s="43">
        <v>1</v>
      </c>
      <c r="BW4745" s="43" t="s">
        <v>103</v>
      </c>
    </row>
    <row r="4746" spans="3:75" x14ac:dyDescent="0.35">
      <c r="C4746" s="43" t="str">
        <f t="shared" si="74"/>
        <v>IARA:BDT-11:2023: 4745</v>
      </c>
      <c r="D4746" s="43">
        <v>4745</v>
      </c>
      <c r="E4746" s="43" t="s">
        <v>5318</v>
      </c>
      <c r="F4746" s="1" t="s">
        <v>73</v>
      </c>
      <c r="G4746" s="43" t="s">
        <v>5262</v>
      </c>
      <c r="H4746" s="2">
        <v>45241</v>
      </c>
      <c r="J4746" s="12">
        <f>YEAR(H4746)</f>
        <v>2023</v>
      </c>
      <c r="K4746" s="12">
        <v>11</v>
      </c>
      <c r="L4746" s="12">
        <v>11</v>
      </c>
      <c r="P4746" s="12" t="s">
        <v>75</v>
      </c>
      <c r="Q4746" s="12" t="str">
        <f>CONCATENATE(X4746," ",Y4746)</f>
        <v>Fringilla coelebs</v>
      </c>
      <c r="R4746" s="14" t="str">
        <f>CONCATENATE(S4746,", ",T4746,", ",U4746,", ",V4746,", ",W4746,", ",X4746,", ",Y4746)</f>
        <v>Animalia, Chordata, Aves, Passeriformes, Fringillidae, Fringilla, coelebs</v>
      </c>
      <c r="S4746" s="6" t="s">
        <v>76</v>
      </c>
      <c r="T4746" s="6" t="s">
        <v>77</v>
      </c>
      <c r="U4746" s="6" t="s">
        <v>78</v>
      </c>
      <c r="V4746" s="12" t="s">
        <v>79</v>
      </c>
      <c r="W4746" s="12" t="s">
        <v>165</v>
      </c>
      <c r="X4746" s="12" t="s">
        <v>166</v>
      </c>
      <c r="Y4746" s="12" t="s">
        <v>167</v>
      </c>
      <c r="AA4746" s="12" t="s">
        <v>83</v>
      </c>
      <c r="AB4746" s="6" t="s">
        <v>84</v>
      </c>
      <c r="AC4746" s="12" t="s">
        <v>168</v>
      </c>
      <c r="AD4746" s="6" t="s">
        <v>5219</v>
      </c>
      <c r="AE4746" s="2">
        <v>45241</v>
      </c>
      <c r="AF4746" s="43" t="s">
        <v>87</v>
      </c>
      <c r="AG4746" s="7" t="s">
        <v>169</v>
      </c>
      <c r="AH4746" s="43" t="s">
        <v>1501</v>
      </c>
      <c r="AI4746" s="43" t="s">
        <v>1500</v>
      </c>
      <c r="AL4746" s="43">
        <v>10</v>
      </c>
      <c r="AN4746" s="46" t="s">
        <v>5240</v>
      </c>
      <c r="AO4746" s="5" t="s">
        <v>89</v>
      </c>
      <c r="AP4746" s="6" t="s">
        <v>5219</v>
      </c>
      <c r="AR4746" s="7" t="s">
        <v>90</v>
      </c>
      <c r="AT4746" s="4" t="str">
        <f>CONCATENATE(AU4746,", ",AV4746,", ",AW4746,", ",AX4746,", ",AY4746,", ",AZ4746,", ",BA4746)</f>
        <v>Europe, France, FR, Bretagne, Ille-et-Vilaine, Rennes, Campus Institut Agro Rennes</v>
      </c>
      <c r="AU4746" s="1" t="s">
        <v>91</v>
      </c>
      <c r="AV4746" s="1" t="s">
        <v>92</v>
      </c>
      <c r="AW4746" s="1" t="s">
        <v>93</v>
      </c>
      <c r="AX4746" s="1" t="s">
        <v>94</v>
      </c>
      <c r="AY4746" s="1" t="s">
        <v>95</v>
      </c>
      <c r="AZ4746" s="1" t="s">
        <v>96</v>
      </c>
      <c r="BA4746" s="1" t="s">
        <v>5242</v>
      </c>
      <c r="BC4746" s="43"/>
      <c r="BF4746" s="43" t="s">
        <v>4596</v>
      </c>
      <c r="BG4746" s="43" t="s">
        <v>93</v>
      </c>
      <c r="BH4746" s="7" t="s">
        <v>97</v>
      </c>
      <c r="BJ4746" s="7" t="s">
        <v>98</v>
      </c>
      <c r="BK4746" s="7" t="s">
        <v>99</v>
      </c>
      <c r="BL4746" s="7" t="s">
        <v>4597</v>
      </c>
      <c r="BM4746" s="7" t="s">
        <v>4598</v>
      </c>
      <c r="BU4746" s="43">
        <v>1</v>
      </c>
      <c r="BW4746" s="43" t="s">
        <v>103</v>
      </c>
    </row>
    <row r="4747" spans="3:75" x14ac:dyDescent="0.35">
      <c r="C4747" s="43" t="str">
        <f t="shared" si="74"/>
        <v>IARA:BDT-11:2023: 4746</v>
      </c>
      <c r="D4747" s="43">
        <v>4746</v>
      </c>
      <c r="E4747" s="43" t="s">
        <v>5318</v>
      </c>
      <c r="F4747" s="1" t="s">
        <v>73</v>
      </c>
      <c r="G4747" s="43" t="s">
        <v>5262</v>
      </c>
      <c r="H4747" s="2">
        <v>45241</v>
      </c>
      <c r="J4747" s="12">
        <f>YEAR(H4747)</f>
        <v>2023</v>
      </c>
      <c r="K4747" s="12">
        <v>11</v>
      </c>
      <c r="L4747" s="12">
        <v>11</v>
      </c>
      <c r="P4747" s="12" t="s">
        <v>75</v>
      </c>
      <c r="Q4747" s="12" t="str">
        <f>CONCATENATE(X4747," ",Y4747)</f>
        <v>Pica pica</v>
      </c>
      <c r="R4747" s="14" t="str">
        <f>CONCATENATE(S4747,", ",T4747,", ",U4747,", ",V4747,", ",W4747,", ",X4747,", ",Y4747)</f>
        <v>Animalia, Chordata, Aves, Passeriformes, Corvidae, Pica, pica</v>
      </c>
      <c r="S4747" s="6" t="s">
        <v>76</v>
      </c>
      <c r="T4747" s="6" t="s">
        <v>77</v>
      </c>
      <c r="U4747" s="6" t="s">
        <v>78</v>
      </c>
      <c r="V4747" s="12" t="s">
        <v>79</v>
      </c>
      <c r="W4747" s="12" t="s">
        <v>104</v>
      </c>
      <c r="X4747" s="12" t="s">
        <v>155</v>
      </c>
      <c r="Y4747" s="12" t="s">
        <v>156</v>
      </c>
      <c r="AA4747" s="12" t="s">
        <v>83</v>
      </c>
      <c r="AB4747" s="6" t="s">
        <v>84</v>
      </c>
      <c r="AC4747" s="12" t="s">
        <v>157</v>
      </c>
      <c r="AD4747" s="6" t="s">
        <v>5219</v>
      </c>
      <c r="AE4747" s="2">
        <v>45241</v>
      </c>
      <c r="AF4747" s="43" t="s">
        <v>87</v>
      </c>
      <c r="AG4747" s="7" t="s">
        <v>158</v>
      </c>
      <c r="AH4747" s="43" t="s">
        <v>1503</v>
      </c>
      <c r="AI4747" s="43" t="s">
        <v>1502</v>
      </c>
      <c r="AL4747" s="43">
        <v>10</v>
      </c>
      <c r="AN4747" s="46" t="s">
        <v>5240</v>
      </c>
      <c r="AO4747" s="5" t="s">
        <v>89</v>
      </c>
      <c r="AP4747" s="6" t="s">
        <v>5219</v>
      </c>
      <c r="AR4747" s="7" t="s">
        <v>90</v>
      </c>
      <c r="AT4747" s="4" t="str">
        <f>CONCATENATE(AU4747,", ",AV4747,", ",AW4747,", ",AX4747,", ",AY4747,", ",AZ4747,", ",BA4747)</f>
        <v>Europe, France, FR, Bretagne, Ille-et-Vilaine, Rennes, Campus Institut Agro Rennes</v>
      </c>
      <c r="AU4747" s="1" t="s">
        <v>91</v>
      </c>
      <c r="AV4747" s="1" t="s">
        <v>92</v>
      </c>
      <c r="AW4747" s="1" t="s">
        <v>93</v>
      </c>
      <c r="AX4747" s="1" t="s">
        <v>94</v>
      </c>
      <c r="AY4747" s="1" t="s">
        <v>95</v>
      </c>
      <c r="AZ4747" s="1" t="s">
        <v>96</v>
      </c>
      <c r="BA4747" s="1" t="s">
        <v>5242</v>
      </c>
      <c r="BC4747" s="43"/>
      <c r="BF4747" s="43" t="s">
        <v>4596</v>
      </c>
      <c r="BG4747" s="43" t="s">
        <v>93</v>
      </c>
      <c r="BH4747" s="7" t="s">
        <v>97</v>
      </c>
      <c r="BJ4747" s="7" t="s">
        <v>98</v>
      </c>
      <c r="BK4747" s="7" t="s">
        <v>99</v>
      </c>
      <c r="BL4747" s="7" t="s">
        <v>4597</v>
      </c>
      <c r="BM4747" s="7" t="s">
        <v>4598</v>
      </c>
      <c r="BU4747" s="43">
        <v>1</v>
      </c>
      <c r="BW4747" s="43" t="s">
        <v>103</v>
      </c>
    </row>
    <row r="4748" spans="3:75" x14ac:dyDescent="0.35">
      <c r="C4748" s="43" t="str">
        <f t="shared" si="74"/>
        <v>IARA:BDT-11:2023: 4747</v>
      </c>
      <c r="D4748" s="43">
        <v>4747</v>
      </c>
      <c r="E4748" s="43" t="s">
        <v>5318</v>
      </c>
      <c r="F4748" s="1" t="s">
        <v>73</v>
      </c>
      <c r="G4748" s="43" t="s">
        <v>5262</v>
      </c>
      <c r="H4748" s="2">
        <v>45241</v>
      </c>
      <c r="J4748" s="12">
        <f>YEAR(H4748)</f>
        <v>2023</v>
      </c>
      <c r="K4748" s="12">
        <v>11</v>
      </c>
      <c r="L4748" s="12">
        <v>11</v>
      </c>
      <c r="P4748" s="12" t="s">
        <v>75</v>
      </c>
      <c r="Q4748" s="12" t="str">
        <f>CONCATENATE(X4748," ",Y4748)</f>
        <v>Sylvia atricapilla</v>
      </c>
      <c r="R4748" s="14" t="str">
        <f>CONCATENATE(S4748,", ",T4748,", ",U4748,", ",V4748,", ",W4748,", ",X4748,", ",Y4748)</f>
        <v>Animalia, Chordata, Aves, Passeriformes, Sylviidae, Sylvia, atricapilla</v>
      </c>
      <c r="S4748" s="6" t="s">
        <v>76</v>
      </c>
      <c r="T4748" s="6" t="s">
        <v>77</v>
      </c>
      <c r="U4748" s="6" t="s">
        <v>78</v>
      </c>
      <c r="V4748" s="12" t="s">
        <v>79</v>
      </c>
      <c r="W4748" s="12" t="s">
        <v>117</v>
      </c>
      <c r="X4748" s="12" t="s">
        <v>118</v>
      </c>
      <c r="Y4748" s="12" t="s">
        <v>119</v>
      </c>
      <c r="AA4748" s="12" t="s">
        <v>83</v>
      </c>
      <c r="AB4748" s="6" t="s">
        <v>84</v>
      </c>
      <c r="AC4748" s="12" t="s">
        <v>120</v>
      </c>
      <c r="AD4748" s="6" t="s">
        <v>5219</v>
      </c>
      <c r="AE4748" s="2">
        <v>45241</v>
      </c>
      <c r="AF4748" s="43" t="s">
        <v>87</v>
      </c>
      <c r="AG4748" s="7" t="s">
        <v>121</v>
      </c>
      <c r="AH4748" s="43" t="s">
        <v>1505</v>
      </c>
      <c r="AI4748" s="43" t="s">
        <v>1504</v>
      </c>
      <c r="AL4748" s="43">
        <v>10</v>
      </c>
      <c r="AN4748" s="46" t="s">
        <v>5240</v>
      </c>
      <c r="AO4748" s="5" t="s">
        <v>89</v>
      </c>
      <c r="AP4748" s="6" t="s">
        <v>5219</v>
      </c>
      <c r="AR4748" s="7" t="s">
        <v>90</v>
      </c>
      <c r="AT4748" s="4" t="str">
        <f>CONCATENATE(AU4748,", ",AV4748,", ",AW4748,", ",AX4748,", ",AY4748,", ",AZ4748,", ",BA4748)</f>
        <v>Europe, France, FR, Bretagne, Ille-et-Vilaine, Rennes, Campus Institut Agro Rennes</v>
      </c>
      <c r="AU4748" s="1" t="s">
        <v>91</v>
      </c>
      <c r="AV4748" s="1" t="s">
        <v>92</v>
      </c>
      <c r="AW4748" s="1" t="s">
        <v>93</v>
      </c>
      <c r="AX4748" s="1" t="s">
        <v>94</v>
      </c>
      <c r="AY4748" s="1" t="s">
        <v>95</v>
      </c>
      <c r="AZ4748" s="1" t="s">
        <v>96</v>
      </c>
      <c r="BA4748" s="1" t="s">
        <v>5242</v>
      </c>
      <c r="BC4748" s="43"/>
      <c r="BF4748" s="43" t="s">
        <v>4596</v>
      </c>
      <c r="BG4748" s="43" t="s">
        <v>93</v>
      </c>
      <c r="BH4748" s="7" t="s">
        <v>97</v>
      </c>
      <c r="BJ4748" s="7" t="s">
        <v>98</v>
      </c>
      <c r="BK4748" s="7" t="s">
        <v>99</v>
      </c>
      <c r="BL4748" s="7" t="s">
        <v>4597</v>
      </c>
      <c r="BM4748" s="7" t="s">
        <v>4598</v>
      </c>
      <c r="BU4748" s="43">
        <v>1</v>
      </c>
      <c r="BW4748" s="43" t="s">
        <v>103</v>
      </c>
    </row>
    <row r="4749" spans="3:75" x14ac:dyDescent="0.35">
      <c r="C4749" s="43" t="str">
        <f t="shared" si="74"/>
        <v>IARA:BDT-11:2023: 4748</v>
      </c>
      <c r="D4749" s="43">
        <v>4748</v>
      </c>
      <c r="E4749" s="43" t="s">
        <v>5318</v>
      </c>
      <c r="F4749" s="1" t="s">
        <v>73</v>
      </c>
      <c r="G4749" s="43" t="s">
        <v>5262</v>
      </c>
      <c r="H4749" s="2">
        <v>45241</v>
      </c>
      <c r="J4749" s="12">
        <f>YEAR(H4749)</f>
        <v>2023</v>
      </c>
      <c r="K4749" s="12">
        <v>11</v>
      </c>
      <c r="L4749" s="12">
        <v>11</v>
      </c>
      <c r="P4749" s="12" t="s">
        <v>75</v>
      </c>
      <c r="Q4749" s="12" t="str">
        <f>CONCATENATE(X4749," ",Y4749)</f>
        <v>Turdus merula</v>
      </c>
      <c r="R4749" s="14" t="str">
        <f>CONCATENATE(S4749,", ",T4749,", ",U4749,", ",V4749,", ",W4749,", ",X4749,", ",Y4749)</f>
        <v>Animalia, Chordata, Aves, Passeriformes, Turdidae, Turdus, merula</v>
      </c>
      <c r="S4749" s="6" t="s">
        <v>76</v>
      </c>
      <c r="T4749" s="6" t="s">
        <v>77</v>
      </c>
      <c r="U4749" s="6" t="s">
        <v>78</v>
      </c>
      <c r="V4749" s="17" t="s">
        <v>79</v>
      </c>
      <c r="W4749" s="17" t="s">
        <v>126</v>
      </c>
      <c r="X4749" s="17" t="s">
        <v>127</v>
      </c>
      <c r="Y4749" s="17" t="s">
        <v>132</v>
      </c>
      <c r="AA4749" s="12" t="s">
        <v>83</v>
      </c>
      <c r="AB4749" s="6" t="s">
        <v>84</v>
      </c>
      <c r="AC4749" s="12" t="s">
        <v>133</v>
      </c>
      <c r="AD4749" s="6" t="s">
        <v>5219</v>
      </c>
      <c r="AE4749" s="2">
        <v>45241</v>
      </c>
      <c r="AF4749" s="43" t="s">
        <v>87</v>
      </c>
      <c r="AG4749" s="7" t="s">
        <v>134</v>
      </c>
      <c r="AH4749" s="43" t="s">
        <v>1507</v>
      </c>
      <c r="AI4749" s="43" t="s">
        <v>1506</v>
      </c>
      <c r="AL4749" s="43">
        <v>10</v>
      </c>
      <c r="AN4749" s="46" t="s">
        <v>5240</v>
      </c>
      <c r="AO4749" s="5" t="s">
        <v>89</v>
      </c>
      <c r="AP4749" s="6" t="s">
        <v>5219</v>
      </c>
      <c r="AR4749" s="7" t="s">
        <v>90</v>
      </c>
      <c r="AT4749" s="4" t="str">
        <f>CONCATENATE(AU4749,", ",AV4749,", ",AW4749,", ",AX4749,", ",AY4749,", ",AZ4749,", ",BA4749)</f>
        <v>Europe, France, FR, Bretagne, Ille-et-Vilaine, Rennes, Campus Institut Agro Rennes</v>
      </c>
      <c r="AU4749" s="1" t="s">
        <v>91</v>
      </c>
      <c r="AV4749" s="1" t="s">
        <v>92</v>
      </c>
      <c r="AW4749" s="1" t="s">
        <v>93</v>
      </c>
      <c r="AX4749" s="1" t="s">
        <v>94</v>
      </c>
      <c r="AY4749" s="1" t="s">
        <v>95</v>
      </c>
      <c r="AZ4749" s="1" t="s">
        <v>96</v>
      </c>
      <c r="BA4749" s="1" t="s">
        <v>5242</v>
      </c>
      <c r="BC4749" s="43"/>
      <c r="BF4749" s="43" t="s">
        <v>4596</v>
      </c>
      <c r="BG4749" s="43" t="s">
        <v>93</v>
      </c>
      <c r="BH4749" s="7" t="s">
        <v>97</v>
      </c>
      <c r="BJ4749" s="7" t="s">
        <v>98</v>
      </c>
      <c r="BK4749" s="7" t="s">
        <v>99</v>
      </c>
      <c r="BL4749" s="7" t="s">
        <v>4597</v>
      </c>
      <c r="BM4749" s="7" t="s">
        <v>4598</v>
      </c>
      <c r="BU4749" s="43">
        <v>1</v>
      </c>
      <c r="BW4749" s="43" t="s">
        <v>103</v>
      </c>
    </row>
    <row r="4750" spans="3:75" x14ac:dyDescent="0.35">
      <c r="C4750" s="43" t="str">
        <f t="shared" si="74"/>
        <v>IARA:BDT-11:2023: 4749</v>
      </c>
      <c r="D4750" s="43">
        <v>4749</v>
      </c>
      <c r="E4750" s="43" t="s">
        <v>5318</v>
      </c>
      <c r="F4750" s="1" t="s">
        <v>73</v>
      </c>
      <c r="G4750" s="43" t="s">
        <v>5262</v>
      </c>
      <c r="H4750" s="2">
        <v>45241</v>
      </c>
      <c r="J4750" s="12">
        <f>YEAR(H4750)</f>
        <v>2023</v>
      </c>
      <c r="K4750" s="12">
        <v>11</v>
      </c>
      <c r="L4750" s="12">
        <v>11</v>
      </c>
      <c r="P4750" s="12" t="s">
        <v>75</v>
      </c>
      <c r="Q4750" s="12" t="str">
        <f>CONCATENATE(X4750," ",Y4750)</f>
        <v>Fringilla coelebs</v>
      </c>
      <c r="R4750" s="14" t="str">
        <f>CONCATENATE(S4750,", ",T4750,", ",U4750,", ",V4750,", ",W4750,", ",X4750,", ",Y4750)</f>
        <v>Animalia, Chordata, Aves, Passeriformes, Fringillidae, Fringilla, coelebs</v>
      </c>
      <c r="S4750" s="6" t="s">
        <v>76</v>
      </c>
      <c r="T4750" s="6" t="s">
        <v>77</v>
      </c>
      <c r="U4750" s="6" t="s">
        <v>78</v>
      </c>
      <c r="V4750" s="12" t="s">
        <v>79</v>
      </c>
      <c r="W4750" s="12" t="s">
        <v>165</v>
      </c>
      <c r="X4750" s="12" t="s">
        <v>166</v>
      </c>
      <c r="Y4750" s="12" t="s">
        <v>167</v>
      </c>
      <c r="AA4750" s="12" t="s">
        <v>83</v>
      </c>
      <c r="AB4750" s="6" t="s">
        <v>84</v>
      </c>
      <c r="AC4750" s="12" t="s">
        <v>168</v>
      </c>
      <c r="AD4750" s="6" t="s">
        <v>5219</v>
      </c>
      <c r="AE4750" s="2">
        <v>45241</v>
      </c>
      <c r="AF4750" s="43" t="s">
        <v>87</v>
      </c>
      <c r="AG4750" s="7" t="s">
        <v>169</v>
      </c>
      <c r="AH4750" s="43" t="s">
        <v>1509</v>
      </c>
      <c r="AI4750" s="43" t="s">
        <v>1508</v>
      </c>
      <c r="AL4750" s="43">
        <v>10</v>
      </c>
      <c r="AN4750" s="46" t="s">
        <v>5240</v>
      </c>
      <c r="AO4750" s="5" t="s">
        <v>89</v>
      </c>
      <c r="AP4750" s="6" t="s">
        <v>5219</v>
      </c>
      <c r="AR4750" s="7" t="s">
        <v>90</v>
      </c>
      <c r="AT4750" s="4" t="str">
        <f>CONCATENATE(AU4750,", ",AV4750,", ",AW4750,", ",AX4750,", ",AY4750,", ",AZ4750,", ",BA4750)</f>
        <v>Europe, France, FR, Bretagne, Ille-et-Vilaine, Rennes, Campus Institut Agro Rennes</v>
      </c>
      <c r="AU4750" s="1" t="s">
        <v>91</v>
      </c>
      <c r="AV4750" s="1" t="s">
        <v>92</v>
      </c>
      <c r="AW4750" s="1" t="s">
        <v>93</v>
      </c>
      <c r="AX4750" s="1" t="s">
        <v>94</v>
      </c>
      <c r="AY4750" s="1" t="s">
        <v>95</v>
      </c>
      <c r="AZ4750" s="1" t="s">
        <v>96</v>
      </c>
      <c r="BA4750" s="1" t="s">
        <v>5242</v>
      </c>
      <c r="BC4750" s="43"/>
      <c r="BF4750" s="43" t="s">
        <v>4596</v>
      </c>
      <c r="BG4750" s="43" t="s">
        <v>93</v>
      </c>
      <c r="BH4750" s="7" t="s">
        <v>97</v>
      </c>
      <c r="BJ4750" s="7" t="s">
        <v>98</v>
      </c>
      <c r="BK4750" s="7" t="s">
        <v>99</v>
      </c>
      <c r="BL4750" s="7" t="s">
        <v>4597</v>
      </c>
      <c r="BM4750" s="7" t="s">
        <v>4598</v>
      </c>
      <c r="BU4750" s="43">
        <v>1</v>
      </c>
      <c r="BW4750" s="43" t="s">
        <v>103</v>
      </c>
    </row>
    <row r="4751" spans="3:75" x14ac:dyDescent="0.35">
      <c r="C4751" s="43" t="str">
        <f t="shared" si="74"/>
        <v>IARA:BDT-11:2023: 4750</v>
      </c>
      <c r="D4751" s="43">
        <v>4750</v>
      </c>
      <c r="E4751" s="43" t="s">
        <v>5318</v>
      </c>
      <c r="F4751" s="1" t="s">
        <v>73</v>
      </c>
      <c r="G4751" s="43" t="s">
        <v>5262</v>
      </c>
      <c r="H4751" s="2">
        <v>45241</v>
      </c>
      <c r="J4751" s="12">
        <f>YEAR(H4751)</f>
        <v>2023</v>
      </c>
      <c r="K4751" s="12">
        <v>11</v>
      </c>
      <c r="L4751" s="12">
        <v>11</v>
      </c>
      <c r="P4751" s="12" t="s">
        <v>75</v>
      </c>
      <c r="Q4751" s="12" t="str">
        <f>CONCATENATE(X4751," ",Y4751)</f>
        <v>Cyanistes caeruleus</v>
      </c>
      <c r="R4751" s="14" t="str">
        <f>CONCATENATE(S4751,", ",T4751,", ",U4751,", ",V4751,", ",W4751,", ",X4751,", ",Y4751)</f>
        <v>Animalia, Chordata, Aves, Passeriformes, Paridae, Cyanistes, caeruleus</v>
      </c>
      <c r="S4751" s="6" t="s">
        <v>76</v>
      </c>
      <c r="T4751" s="6" t="s">
        <v>77</v>
      </c>
      <c r="U4751" s="6" t="s">
        <v>78</v>
      </c>
      <c r="V4751" s="12" t="s">
        <v>79</v>
      </c>
      <c r="W4751" s="12" t="s">
        <v>135</v>
      </c>
      <c r="X4751" s="12" t="s">
        <v>136</v>
      </c>
      <c r="Y4751" s="12" t="s">
        <v>137</v>
      </c>
      <c r="AA4751" s="12" t="s">
        <v>83</v>
      </c>
      <c r="AB4751" s="6" t="s">
        <v>84</v>
      </c>
      <c r="AC4751" s="12" t="s">
        <v>138</v>
      </c>
      <c r="AD4751" s="6" t="s">
        <v>5219</v>
      </c>
      <c r="AE4751" s="2">
        <v>45241</v>
      </c>
      <c r="AF4751" s="43" t="s">
        <v>87</v>
      </c>
      <c r="AG4751" s="7" t="s">
        <v>139</v>
      </c>
      <c r="AH4751" s="43" t="s">
        <v>1511</v>
      </c>
      <c r="AI4751" s="43" t="s">
        <v>1510</v>
      </c>
      <c r="AL4751" s="43">
        <v>10</v>
      </c>
      <c r="AN4751" s="46" t="s">
        <v>5240</v>
      </c>
      <c r="AO4751" s="5" t="s">
        <v>89</v>
      </c>
      <c r="AP4751" s="6" t="s">
        <v>5219</v>
      </c>
      <c r="AR4751" s="7" t="s">
        <v>90</v>
      </c>
      <c r="AT4751" s="4" t="str">
        <f>CONCATENATE(AU4751,", ",AV4751,", ",AW4751,", ",AX4751,", ",AY4751,", ",AZ4751,", ",BA4751)</f>
        <v>Europe, France, FR, Bretagne, Ille-et-Vilaine, Rennes, Campus Institut Agro Rennes</v>
      </c>
      <c r="AU4751" s="1" t="s">
        <v>91</v>
      </c>
      <c r="AV4751" s="1" t="s">
        <v>92</v>
      </c>
      <c r="AW4751" s="1" t="s">
        <v>93</v>
      </c>
      <c r="AX4751" s="1" t="s">
        <v>94</v>
      </c>
      <c r="AY4751" s="1" t="s">
        <v>95</v>
      </c>
      <c r="AZ4751" s="1" t="s">
        <v>96</v>
      </c>
      <c r="BA4751" s="1" t="s">
        <v>5242</v>
      </c>
      <c r="BC4751" s="43"/>
      <c r="BF4751" s="43" t="s">
        <v>4596</v>
      </c>
      <c r="BG4751" s="43" t="s">
        <v>93</v>
      </c>
      <c r="BH4751" s="7" t="s">
        <v>97</v>
      </c>
      <c r="BJ4751" s="7" t="s">
        <v>98</v>
      </c>
      <c r="BK4751" s="7" t="s">
        <v>99</v>
      </c>
      <c r="BL4751" s="7" t="s">
        <v>4597</v>
      </c>
      <c r="BM4751" s="7" t="s">
        <v>4598</v>
      </c>
      <c r="BU4751" s="43">
        <v>1</v>
      </c>
      <c r="BW4751" s="43" t="s">
        <v>103</v>
      </c>
    </row>
    <row r="4752" spans="3:75" x14ac:dyDescent="0.35">
      <c r="C4752" s="43" t="str">
        <f t="shared" si="74"/>
        <v>IARA:BDT-11:2023: 4751</v>
      </c>
      <c r="D4752" s="43">
        <v>4751</v>
      </c>
      <c r="E4752" s="43" t="s">
        <v>5318</v>
      </c>
      <c r="F4752" s="1" t="s">
        <v>73</v>
      </c>
      <c r="G4752" s="43" t="s">
        <v>5262</v>
      </c>
      <c r="H4752" s="2">
        <v>45241</v>
      </c>
      <c r="J4752" s="12">
        <f>YEAR(H4752)</f>
        <v>2023</v>
      </c>
      <c r="K4752" s="12">
        <v>11</v>
      </c>
      <c r="L4752" s="12">
        <v>11</v>
      </c>
      <c r="P4752" s="12" t="s">
        <v>75</v>
      </c>
      <c r="Q4752" s="12" t="str">
        <f>CONCATENATE(X4752," ",Y4752)</f>
        <v>Turdus merula</v>
      </c>
      <c r="R4752" s="14" t="str">
        <f>CONCATENATE(S4752,", ",T4752,", ",U4752,", ",V4752,", ",W4752,", ",X4752,", ",Y4752)</f>
        <v>Animalia, Chordata, Aves, Passeriformes, Turdidae, Turdus, merula</v>
      </c>
      <c r="S4752" s="6" t="s">
        <v>76</v>
      </c>
      <c r="T4752" s="6" t="s">
        <v>77</v>
      </c>
      <c r="U4752" s="6" t="s">
        <v>78</v>
      </c>
      <c r="V4752" s="17" t="s">
        <v>79</v>
      </c>
      <c r="W4752" s="17" t="s">
        <v>126</v>
      </c>
      <c r="X4752" s="17" t="s">
        <v>127</v>
      </c>
      <c r="Y4752" s="17" t="s">
        <v>132</v>
      </c>
      <c r="AA4752" s="12" t="s">
        <v>83</v>
      </c>
      <c r="AB4752" s="6" t="s">
        <v>84</v>
      </c>
      <c r="AC4752" s="12" t="s">
        <v>133</v>
      </c>
      <c r="AD4752" s="6" t="s">
        <v>5219</v>
      </c>
      <c r="AE4752" s="2">
        <v>45241</v>
      </c>
      <c r="AF4752" s="43" t="s">
        <v>87</v>
      </c>
      <c r="AG4752" s="7" t="s">
        <v>134</v>
      </c>
      <c r="AH4752" s="43" t="s">
        <v>1513</v>
      </c>
      <c r="AI4752" s="43" t="s">
        <v>1512</v>
      </c>
      <c r="AL4752" s="43">
        <v>10</v>
      </c>
      <c r="AN4752" s="46" t="s">
        <v>5240</v>
      </c>
      <c r="AO4752" s="5" t="s">
        <v>89</v>
      </c>
      <c r="AP4752" s="6" t="s">
        <v>5219</v>
      </c>
      <c r="AR4752" s="7" t="s">
        <v>90</v>
      </c>
      <c r="AT4752" s="4" t="str">
        <f>CONCATENATE(AU4752,", ",AV4752,", ",AW4752,", ",AX4752,", ",AY4752,", ",AZ4752,", ",BA4752)</f>
        <v>Europe, France, FR, Bretagne, Ille-et-Vilaine, Rennes, Campus Institut Agro Rennes</v>
      </c>
      <c r="AU4752" s="1" t="s">
        <v>91</v>
      </c>
      <c r="AV4752" s="1" t="s">
        <v>92</v>
      </c>
      <c r="AW4752" s="1" t="s">
        <v>93</v>
      </c>
      <c r="AX4752" s="1" t="s">
        <v>94</v>
      </c>
      <c r="AY4752" s="1" t="s">
        <v>95</v>
      </c>
      <c r="AZ4752" s="1" t="s">
        <v>96</v>
      </c>
      <c r="BA4752" s="1" t="s">
        <v>5242</v>
      </c>
      <c r="BC4752" s="43"/>
      <c r="BF4752" s="43" t="s">
        <v>4596</v>
      </c>
      <c r="BG4752" s="43" t="s">
        <v>93</v>
      </c>
      <c r="BH4752" s="7" t="s">
        <v>97</v>
      </c>
      <c r="BJ4752" s="7" t="s">
        <v>98</v>
      </c>
      <c r="BK4752" s="7" t="s">
        <v>99</v>
      </c>
      <c r="BL4752" s="7" t="s">
        <v>4597</v>
      </c>
      <c r="BM4752" s="7" t="s">
        <v>4598</v>
      </c>
      <c r="BU4752" s="43">
        <v>1</v>
      </c>
      <c r="BW4752" s="43" t="s">
        <v>103</v>
      </c>
    </row>
    <row r="4753" spans="3:75" x14ac:dyDescent="0.35">
      <c r="C4753" s="43" t="str">
        <f t="shared" si="74"/>
        <v>IARA:BDT-11:2023: 4752</v>
      </c>
      <c r="D4753" s="43">
        <v>4752</v>
      </c>
      <c r="E4753" s="43" t="s">
        <v>5318</v>
      </c>
      <c r="F4753" s="1" t="s">
        <v>73</v>
      </c>
      <c r="G4753" s="43" t="s">
        <v>5262</v>
      </c>
      <c r="H4753" s="2">
        <v>45241</v>
      </c>
      <c r="J4753" s="12">
        <f>YEAR(H4753)</f>
        <v>2023</v>
      </c>
      <c r="K4753" s="12">
        <v>11</v>
      </c>
      <c r="L4753" s="12">
        <v>11</v>
      </c>
      <c r="P4753" s="12" t="s">
        <v>75</v>
      </c>
      <c r="Q4753" s="12" t="str">
        <f>CONCATENATE(X4753," ",Y4753)</f>
        <v>Corvus corone</v>
      </c>
      <c r="R4753" s="14" t="str">
        <f>CONCATENATE(S4753,", ",T4753,", ",U4753,", ",V4753,", ",W4753,", ",X4753,", ",Y4753)</f>
        <v>Animalia, Chordata, Aves, Passeriformes, Corvidae, Corvus, corone</v>
      </c>
      <c r="S4753" s="6" t="s">
        <v>76</v>
      </c>
      <c r="T4753" s="6" t="s">
        <v>77</v>
      </c>
      <c r="U4753" s="6" t="s">
        <v>78</v>
      </c>
      <c r="V4753" s="12" t="s">
        <v>79</v>
      </c>
      <c r="W4753" s="12" t="s">
        <v>104</v>
      </c>
      <c r="X4753" s="12" t="s">
        <v>105</v>
      </c>
      <c r="Y4753" s="12" t="s">
        <v>109</v>
      </c>
      <c r="AA4753" s="12" t="s">
        <v>83</v>
      </c>
      <c r="AB4753" s="6" t="s">
        <v>84</v>
      </c>
      <c r="AC4753" s="12" t="s">
        <v>110</v>
      </c>
      <c r="AD4753" s="6" t="s">
        <v>5219</v>
      </c>
      <c r="AE4753" s="2">
        <v>45241</v>
      </c>
      <c r="AF4753" s="43" t="s">
        <v>87</v>
      </c>
      <c r="AG4753" s="7" t="s">
        <v>111</v>
      </c>
      <c r="AH4753" s="43" t="s">
        <v>1515</v>
      </c>
      <c r="AI4753" s="43" t="s">
        <v>1514</v>
      </c>
      <c r="AL4753" s="43">
        <v>10</v>
      </c>
      <c r="AN4753" s="46" t="s">
        <v>5240</v>
      </c>
      <c r="AO4753" s="5" t="s">
        <v>89</v>
      </c>
      <c r="AP4753" s="6" t="s">
        <v>5219</v>
      </c>
      <c r="AR4753" s="7" t="s">
        <v>90</v>
      </c>
      <c r="AT4753" s="4" t="str">
        <f>CONCATENATE(AU4753,", ",AV4753,", ",AW4753,", ",AX4753,", ",AY4753,", ",AZ4753,", ",BA4753)</f>
        <v>Europe, France, FR, Bretagne, Ille-et-Vilaine, Rennes, Campus Institut Agro Rennes</v>
      </c>
      <c r="AU4753" s="1" t="s">
        <v>91</v>
      </c>
      <c r="AV4753" s="1" t="s">
        <v>92</v>
      </c>
      <c r="AW4753" s="1" t="s">
        <v>93</v>
      </c>
      <c r="AX4753" s="1" t="s">
        <v>94</v>
      </c>
      <c r="AY4753" s="1" t="s">
        <v>95</v>
      </c>
      <c r="AZ4753" s="1" t="s">
        <v>96</v>
      </c>
      <c r="BA4753" s="1" t="s">
        <v>5242</v>
      </c>
      <c r="BC4753" s="43"/>
      <c r="BF4753" s="43" t="s">
        <v>4596</v>
      </c>
      <c r="BG4753" s="43" t="s">
        <v>93</v>
      </c>
      <c r="BH4753" s="7" t="s">
        <v>97</v>
      </c>
      <c r="BJ4753" s="7" t="s">
        <v>98</v>
      </c>
      <c r="BK4753" s="7" t="s">
        <v>99</v>
      </c>
      <c r="BL4753" s="7" t="s">
        <v>4597</v>
      </c>
      <c r="BM4753" s="7" t="s">
        <v>4598</v>
      </c>
      <c r="BU4753" s="43">
        <v>1</v>
      </c>
      <c r="BW4753" s="43" t="s">
        <v>103</v>
      </c>
    </row>
    <row r="4754" spans="3:75" x14ac:dyDescent="0.35">
      <c r="C4754" s="43" t="str">
        <f t="shared" si="74"/>
        <v>IARA:BDT-11:2023: 4753</v>
      </c>
      <c r="D4754" s="43">
        <v>4753</v>
      </c>
      <c r="E4754" s="43" t="s">
        <v>5318</v>
      </c>
      <c r="F4754" s="1" t="s">
        <v>73</v>
      </c>
      <c r="G4754" s="43" t="s">
        <v>5262</v>
      </c>
      <c r="H4754" s="2">
        <v>45241</v>
      </c>
      <c r="J4754" s="12">
        <f>YEAR(H4754)</f>
        <v>2023</v>
      </c>
      <c r="K4754" s="12">
        <v>11</v>
      </c>
      <c r="L4754" s="12">
        <v>11</v>
      </c>
      <c r="P4754" s="12" t="s">
        <v>75</v>
      </c>
      <c r="Q4754" s="12" t="str">
        <f>CONCATENATE(X4754," ",Y4754)</f>
        <v>Parus major</v>
      </c>
      <c r="R4754" s="14" t="str">
        <f>CONCATENATE(S4754,", ",T4754,", ",U4754,", ",V4754,", ",W4754,", ",X4754,", ",Y4754)</f>
        <v>Animalia, Chordata, Aves, Passeriformes, Paridae, Parus, major</v>
      </c>
      <c r="S4754" s="6" t="s">
        <v>76</v>
      </c>
      <c r="T4754" s="6" t="s">
        <v>77</v>
      </c>
      <c r="U4754" s="6" t="s">
        <v>78</v>
      </c>
      <c r="V4754" s="12" t="s">
        <v>79</v>
      </c>
      <c r="W4754" s="12" t="s">
        <v>135</v>
      </c>
      <c r="X4754" s="12" t="s">
        <v>140</v>
      </c>
      <c r="Y4754" s="12" t="s">
        <v>141</v>
      </c>
      <c r="AA4754" s="12" t="s">
        <v>83</v>
      </c>
      <c r="AB4754" s="6" t="s">
        <v>84</v>
      </c>
      <c r="AC4754" s="12" t="s">
        <v>142</v>
      </c>
      <c r="AD4754" s="6" t="s">
        <v>5219</v>
      </c>
      <c r="AE4754" s="2">
        <v>45241</v>
      </c>
      <c r="AF4754" s="43" t="s">
        <v>87</v>
      </c>
      <c r="AG4754" s="7" t="s">
        <v>143</v>
      </c>
      <c r="AH4754" s="43" t="s">
        <v>1517</v>
      </c>
      <c r="AI4754" s="43" t="s">
        <v>1516</v>
      </c>
      <c r="AL4754" s="43">
        <v>10</v>
      </c>
      <c r="AN4754" s="46" t="s">
        <v>5240</v>
      </c>
      <c r="AO4754" s="5" t="s">
        <v>89</v>
      </c>
      <c r="AP4754" s="6" t="s">
        <v>5219</v>
      </c>
      <c r="AR4754" s="7" t="s">
        <v>90</v>
      </c>
      <c r="AT4754" s="4" t="str">
        <f>CONCATENATE(AU4754,", ",AV4754,", ",AW4754,", ",AX4754,", ",AY4754,", ",AZ4754,", ",BA4754)</f>
        <v>Europe, France, FR, Bretagne, Ille-et-Vilaine, Rennes, Campus Institut Agro Rennes</v>
      </c>
      <c r="AU4754" s="1" t="s">
        <v>91</v>
      </c>
      <c r="AV4754" s="1" t="s">
        <v>92</v>
      </c>
      <c r="AW4754" s="1" t="s">
        <v>93</v>
      </c>
      <c r="AX4754" s="1" t="s">
        <v>94</v>
      </c>
      <c r="AY4754" s="1" t="s">
        <v>95</v>
      </c>
      <c r="AZ4754" s="1" t="s">
        <v>96</v>
      </c>
      <c r="BA4754" s="1" t="s">
        <v>5242</v>
      </c>
      <c r="BC4754" s="43"/>
      <c r="BF4754" s="43" t="s">
        <v>4596</v>
      </c>
      <c r="BG4754" s="43" t="s">
        <v>93</v>
      </c>
      <c r="BH4754" s="7" t="s">
        <v>97</v>
      </c>
      <c r="BJ4754" s="7" t="s">
        <v>98</v>
      </c>
      <c r="BK4754" s="7" t="s">
        <v>99</v>
      </c>
      <c r="BL4754" s="7" t="s">
        <v>4597</v>
      </c>
      <c r="BM4754" s="7" t="s">
        <v>4598</v>
      </c>
      <c r="BU4754" s="43">
        <v>1</v>
      </c>
      <c r="BW4754" s="43" t="s">
        <v>103</v>
      </c>
    </row>
    <row r="4755" spans="3:75" x14ac:dyDescent="0.35">
      <c r="C4755" s="43" t="str">
        <f t="shared" si="74"/>
        <v>IARA:BDT-11:2023: 4754</v>
      </c>
      <c r="D4755" s="43">
        <v>4754</v>
      </c>
      <c r="E4755" s="43" t="s">
        <v>5318</v>
      </c>
      <c r="F4755" s="1" t="s">
        <v>73</v>
      </c>
      <c r="G4755" s="43" t="s">
        <v>5262</v>
      </c>
      <c r="H4755" s="2">
        <v>45241</v>
      </c>
      <c r="J4755" s="12">
        <f>YEAR(H4755)</f>
        <v>2023</v>
      </c>
      <c r="K4755" s="12">
        <v>11</v>
      </c>
      <c r="L4755" s="12">
        <v>11</v>
      </c>
      <c r="P4755" s="12" t="s">
        <v>75</v>
      </c>
      <c r="Q4755" s="12" t="str">
        <f>CONCATENATE(X4755," ",Y4755)</f>
        <v>Cyanistes caeruleus</v>
      </c>
      <c r="R4755" s="14" t="str">
        <f>CONCATENATE(S4755,", ",T4755,", ",U4755,", ",V4755,", ",W4755,", ",X4755,", ",Y4755)</f>
        <v>Animalia, Chordata, Aves, Passeriformes, Paridae, Cyanistes, caeruleus</v>
      </c>
      <c r="S4755" s="6" t="s">
        <v>76</v>
      </c>
      <c r="T4755" s="6" t="s">
        <v>77</v>
      </c>
      <c r="U4755" s="6" t="s">
        <v>78</v>
      </c>
      <c r="V4755" s="12" t="s">
        <v>79</v>
      </c>
      <c r="W4755" s="12" t="s">
        <v>135</v>
      </c>
      <c r="X4755" s="12" t="s">
        <v>136</v>
      </c>
      <c r="Y4755" s="12" t="s">
        <v>137</v>
      </c>
      <c r="AA4755" s="12" t="s">
        <v>83</v>
      </c>
      <c r="AB4755" s="6" t="s">
        <v>84</v>
      </c>
      <c r="AC4755" s="12" t="s">
        <v>138</v>
      </c>
      <c r="AD4755" s="6" t="s">
        <v>5219</v>
      </c>
      <c r="AE4755" s="2">
        <v>45241</v>
      </c>
      <c r="AF4755" s="43" t="s">
        <v>87</v>
      </c>
      <c r="AG4755" s="7" t="s">
        <v>139</v>
      </c>
      <c r="AH4755" s="43" t="s">
        <v>1519</v>
      </c>
      <c r="AI4755" s="43" t="s">
        <v>1518</v>
      </c>
      <c r="AL4755" s="43">
        <v>10</v>
      </c>
      <c r="AN4755" s="46" t="s">
        <v>5240</v>
      </c>
      <c r="AO4755" s="5" t="s">
        <v>89</v>
      </c>
      <c r="AP4755" s="6" t="s">
        <v>5219</v>
      </c>
      <c r="AR4755" s="7" t="s">
        <v>90</v>
      </c>
      <c r="AT4755" s="4" t="str">
        <f>CONCATENATE(AU4755,", ",AV4755,", ",AW4755,", ",AX4755,", ",AY4755,", ",AZ4755,", ",BA4755)</f>
        <v>Europe, France, FR, Bretagne, Ille-et-Vilaine, Rennes, Campus Institut Agro Rennes</v>
      </c>
      <c r="AU4755" s="1" t="s">
        <v>91</v>
      </c>
      <c r="AV4755" s="1" t="s">
        <v>92</v>
      </c>
      <c r="AW4755" s="1" t="s">
        <v>93</v>
      </c>
      <c r="AX4755" s="1" t="s">
        <v>94</v>
      </c>
      <c r="AY4755" s="1" t="s">
        <v>95</v>
      </c>
      <c r="AZ4755" s="1" t="s">
        <v>96</v>
      </c>
      <c r="BA4755" s="1" t="s">
        <v>5242</v>
      </c>
      <c r="BC4755" s="43"/>
      <c r="BF4755" s="43" t="s">
        <v>4596</v>
      </c>
      <c r="BG4755" s="43" t="s">
        <v>93</v>
      </c>
      <c r="BH4755" s="7" t="s">
        <v>97</v>
      </c>
      <c r="BJ4755" s="7" t="s">
        <v>98</v>
      </c>
      <c r="BK4755" s="7" t="s">
        <v>99</v>
      </c>
      <c r="BL4755" s="7" t="s">
        <v>4597</v>
      </c>
      <c r="BM4755" s="7" t="s">
        <v>4598</v>
      </c>
      <c r="BU4755" s="43">
        <v>1</v>
      </c>
      <c r="BW4755" s="43" t="s">
        <v>103</v>
      </c>
    </row>
    <row r="4756" spans="3:75" x14ac:dyDescent="0.35">
      <c r="C4756" s="43" t="str">
        <f t="shared" si="74"/>
        <v>IARA:BDT-11:2023: 4755</v>
      </c>
      <c r="D4756" s="43">
        <v>4755</v>
      </c>
      <c r="E4756" s="43" t="s">
        <v>5318</v>
      </c>
      <c r="F4756" s="1" t="s">
        <v>73</v>
      </c>
      <c r="G4756" s="43" t="s">
        <v>5262</v>
      </c>
      <c r="H4756" s="2">
        <v>45241</v>
      </c>
      <c r="J4756" s="12">
        <f>YEAR(H4756)</f>
        <v>2023</v>
      </c>
      <c r="K4756" s="12">
        <v>11</v>
      </c>
      <c r="L4756" s="12">
        <v>11</v>
      </c>
      <c r="P4756" s="12" t="s">
        <v>75</v>
      </c>
      <c r="Q4756" s="12" t="str">
        <f>CONCATENATE(X4756," ",Y4756)</f>
        <v>Turdus merula</v>
      </c>
      <c r="R4756" s="14" t="str">
        <f>CONCATENATE(S4756,", ",T4756,", ",U4756,", ",V4756,", ",W4756,", ",X4756,", ",Y4756)</f>
        <v>Animalia, Chordata, Aves, Passeriformes, Turdidae, Turdus, merula</v>
      </c>
      <c r="S4756" s="6" t="s">
        <v>76</v>
      </c>
      <c r="T4756" s="6" t="s">
        <v>77</v>
      </c>
      <c r="U4756" s="6" t="s">
        <v>78</v>
      </c>
      <c r="V4756" s="17" t="s">
        <v>79</v>
      </c>
      <c r="W4756" s="17" t="s">
        <v>126</v>
      </c>
      <c r="X4756" s="17" t="s">
        <v>127</v>
      </c>
      <c r="Y4756" s="17" t="s">
        <v>132</v>
      </c>
      <c r="AA4756" s="12" t="s">
        <v>83</v>
      </c>
      <c r="AB4756" s="6" t="s">
        <v>84</v>
      </c>
      <c r="AC4756" s="12" t="s">
        <v>133</v>
      </c>
      <c r="AD4756" s="6" t="s">
        <v>5219</v>
      </c>
      <c r="AE4756" s="2">
        <v>45241</v>
      </c>
      <c r="AF4756" s="43" t="s">
        <v>87</v>
      </c>
      <c r="AG4756" s="7" t="s">
        <v>134</v>
      </c>
      <c r="AH4756" s="43" t="s">
        <v>1521</v>
      </c>
      <c r="AI4756" s="43" t="s">
        <v>1520</v>
      </c>
      <c r="AL4756" s="43">
        <v>10</v>
      </c>
      <c r="AN4756" s="46" t="s">
        <v>5240</v>
      </c>
      <c r="AO4756" s="5" t="s">
        <v>89</v>
      </c>
      <c r="AP4756" s="6" t="s">
        <v>5219</v>
      </c>
      <c r="AR4756" s="7" t="s">
        <v>90</v>
      </c>
      <c r="AT4756" s="4" t="str">
        <f>CONCATENATE(AU4756,", ",AV4756,", ",AW4756,", ",AX4756,", ",AY4756,", ",AZ4756,", ",BA4756)</f>
        <v>Europe, France, FR, Bretagne, Ille-et-Vilaine, Rennes, Campus Institut Agro Rennes</v>
      </c>
      <c r="AU4756" s="1" t="s">
        <v>91</v>
      </c>
      <c r="AV4756" s="1" t="s">
        <v>92</v>
      </c>
      <c r="AW4756" s="1" t="s">
        <v>93</v>
      </c>
      <c r="AX4756" s="1" t="s">
        <v>94</v>
      </c>
      <c r="AY4756" s="1" t="s">
        <v>95</v>
      </c>
      <c r="AZ4756" s="1" t="s">
        <v>96</v>
      </c>
      <c r="BA4756" s="1" t="s">
        <v>5242</v>
      </c>
      <c r="BC4756" s="43"/>
      <c r="BF4756" s="43" t="s">
        <v>4596</v>
      </c>
      <c r="BG4756" s="43" t="s">
        <v>93</v>
      </c>
      <c r="BH4756" s="7" t="s">
        <v>97</v>
      </c>
      <c r="BJ4756" s="7" t="s">
        <v>98</v>
      </c>
      <c r="BK4756" s="7" t="s">
        <v>99</v>
      </c>
      <c r="BL4756" s="7" t="s">
        <v>4597</v>
      </c>
      <c r="BM4756" s="7" t="s">
        <v>4598</v>
      </c>
      <c r="BU4756" s="43">
        <v>1</v>
      </c>
      <c r="BW4756" s="43" t="s">
        <v>103</v>
      </c>
    </row>
    <row r="4757" spans="3:75" x14ac:dyDescent="0.35">
      <c r="C4757" s="43" t="str">
        <f t="shared" si="74"/>
        <v>IARA:BDT-11:2023: 4756</v>
      </c>
      <c r="D4757" s="43">
        <v>4756</v>
      </c>
      <c r="E4757" s="43" t="s">
        <v>5318</v>
      </c>
      <c r="F4757" s="1" t="s">
        <v>73</v>
      </c>
      <c r="G4757" s="43" t="s">
        <v>5262</v>
      </c>
      <c r="H4757" s="2">
        <v>45241</v>
      </c>
      <c r="J4757" s="12">
        <f>YEAR(H4757)</f>
        <v>2023</v>
      </c>
      <c r="K4757" s="12">
        <v>11</v>
      </c>
      <c r="L4757" s="12">
        <v>11</v>
      </c>
      <c r="P4757" s="12" t="s">
        <v>75</v>
      </c>
      <c r="Q4757" s="12" t="str">
        <f>CONCATENATE(X4757," ",Y4757)</f>
        <v>Fringilla coelebs</v>
      </c>
      <c r="R4757" s="14" t="str">
        <f>CONCATENATE(S4757,", ",T4757,", ",U4757,", ",V4757,", ",W4757,", ",X4757,", ",Y4757)</f>
        <v>Animalia, Chordata, Aves, Passeriformes, Fringillidae, Fringilla, coelebs</v>
      </c>
      <c r="S4757" s="6" t="s">
        <v>76</v>
      </c>
      <c r="T4757" s="6" t="s">
        <v>77</v>
      </c>
      <c r="U4757" s="6" t="s">
        <v>78</v>
      </c>
      <c r="V4757" s="12" t="s">
        <v>79</v>
      </c>
      <c r="W4757" s="12" t="s">
        <v>165</v>
      </c>
      <c r="X4757" s="12" t="s">
        <v>166</v>
      </c>
      <c r="Y4757" s="12" t="s">
        <v>167</v>
      </c>
      <c r="AA4757" s="12" t="s">
        <v>83</v>
      </c>
      <c r="AB4757" s="6" t="s">
        <v>84</v>
      </c>
      <c r="AC4757" s="12" t="s">
        <v>168</v>
      </c>
      <c r="AD4757" s="6" t="s">
        <v>5219</v>
      </c>
      <c r="AE4757" s="2">
        <v>45241</v>
      </c>
      <c r="AF4757" s="43" t="s">
        <v>87</v>
      </c>
      <c r="AG4757" s="7" t="s">
        <v>169</v>
      </c>
      <c r="AH4757" s="43" t="s">
        <v>1523</v>
      </c>
      <c r="AI4757" s="43" t="s">
        <v>1522</v>
      </c>
      <c r="AL4757" s="43">
        <v>10</v>
      </c>
      <c r="AN4757" s="46" t="s">
        <v>5240</v>
      </c>
      <c r="AO4757" s="5" t="s">
        <v>89</v>
      </c>
      <c r="AP4757" s="6" t="s">
        <v>5219</v>
      </c>
      <c r="AR4757" s="7" t="s">
        <v>90</v>
      </c>
      <c r="AT4757" s="4" t="str">
        <f>CONCATENATE(AU4757,", ",AV4757,", ",AW4757,", ",AX4757,", ",AY4757,", ",AZ4757,", ",BA4757)</f>
        <v>Europe, France, FR, Bretagne, Ille-et-Vilaine, Rennes, Campus Institut Agro Rennes</v>
      </c>
      <c r="AU4757" s="1" t="s">
        <v>91</v>
      </c>
      <c r="AV4757" s="1" t="s">
        <v>92</v>
      </c>
      <c r="AW4757" s="1" t="s">
        <v>93</v>
      </c>
      <c r="AX4757" s="1" t="s">
        <v>94</v>
      </c>
      <c r="AY4757" s="1" t="s">
        <v>95</v>
      </c>
      <c r="AZ4757" s="1" t="s">
        <v>96</v>
      </c>
      <c r="BA4757" s="1" t="s">
        <v>5242</v>
      </c>
      <c r="BC4757" s="43"/>
      <c r="BF4757" s="43" t="s">
        <v>4596</v>
      </c>
      <c r="BG4757" s="43" t="s">
        <v>93</v>
      </c>
      <c r="BH4757" s="7" t="s">
        <v>97</v>
      </c>
      <c r="BJ4757" s="7" t="s">
        <v>98</v>
      </c>
      <c r="BK4757" s="7" t="s">
        <v>99</v>
      </c>
      <c r="BL4757" s="7" t="s">
        <v>4597</v>
      </c>
      <c r="BM4757" s="7" t="s">
        <v>4598</v>
      </c>
      <c r="BU4757" s="43">
        <v>1</v>
      </c>
      <c r="BW4757" s="43" t="s">
        <v>103</v>
      </c>
    </row>
    <row r="4758" spans="3:75" x14ac:dyDescent="0.35">
      <c r="C4758" s="43" t="str">
        <f t="shared" si="74"/>
        <v>IARA:BDT-11:2023: 4757</v>
      </c>
      <c r="D4758" s="43">
        <v>4757</v>
      </c>
      <c r="E4758" s="43" t="s">
        <v>5318</v>
      </c>
      <c r="F4758" s="1" t="s">
        <v>73</v>
      </c>
      <c r="G4758" s="43" t="s">
        <v>5262</v>
      </c>
      <c r="H4758" s="2">
        <v>45241</v>
      </c>
      <c r="J4758" s="12">
        <f>YEAR(H4758)</f>
        <v>2023</v>
      </c>
      <c r="K4758" s="12">
        <v>11</v>
      </c>
      <c r="L4758" s="12">
        <v>11</v>
      </c>
      <c r="P4758" s="12" t="s">
        <v>75</v>
      </c>
      <c r="Q4758" s="12" t="str">
        <f>CONCATENATE(X4758," ",Y4758)</f>
        <v>Fringilla coelebs</v>
      </c>
      <c r="R4758" s="14" t="str">
        <f>CONCATENATE(S4758,", ",T4758,", ",U4758,", ",V4758,", ",W4758,", ",X4758,", ",Y4758)</f>
        <v>Animalia, Chordata, Aves, Passeriformes, Fringillidae, Fringilla, coelebs</v>
      </c>
      <c r="S4758" s="6" t="s">
        <v>76</v>
      </c>
      <c r="T4758" s="6" t="s">
        <v>77</v>
      </c>
      <c r="U4758" s="6" t="s">
        <v>78</v>
      </c>
      <c r="V4758" s="12" t="s">
        <v>79</v>
      </c>
      <c r="W4758" s="12" t="s">
        <v>165</v>
      </c>
      <c r="X4758" s="12" t="s">
        <v>166</v>
      </c>
      <c r="Y4758" s="12" t="s">
        <v>167</v>
      </c>
      <c r="AA4758" s="12" t="s">
        <v>83</v>
      </c>
      <c r="AB4758" s="6" t="s">
        <v>84</v>
      </c>
      <c r="AC4758" s="12" t="s">
        <v>168</v>
      </c>
      <c r="AD4758" s="6" t="s">
        <v>5219</v>
      </c>
      <c r="AE4758" s="2">
        <v>45241</v>
      </c>
      <c r="AF4758" s="43" t="s">
        <v>87</v>
      </c>
      <c r="AG4758" s="7" t="s">
        <v>169</v>
      </c>
      <c r="AH4758" s="43" t="s">
        <v>1525</v>
      </c>
      <c r="AI4758" s="43" t="s">
        <v>1524</v>
      </c>
      <c r="AL4758" s="43">
        <v>10</v>
      </c>
      <c r="AN4758" s="46" t="s">
        <v>5240</v>
      </c>
      <c r="AO4758" s="5" t="s">
        <v>89</v>
      </c>
      <c r="AP4758" s="6" t="s">
        <v>5219</v>
      </c>
      <c r="AR4758" s="7" t="s">
        <v>90</v>
      </c>
      <c r="AT4758" s="4" t="str">
        <f>CONCATENATE(AU4758,", ",AV4758,", ",AW4758,", ",AX4758,", ",AY4758,", ",AZ4758,", ",BA4758)</f>
        <v>Europe, France, FR, Bretagne, Ille-et-Vilaine, Rennes, Campus Institut Agro Rennes</v>
      </c>
      <c r="AU4758" s="1" t="s">
        <v>91</v>
      </c>
      <c r="AV4758" s="1" t="s">
        <v>92</v>
      </c>
      <c r="AW4758" s="1" t="s">
        <v>93</v>
      </c>
      <c r="AX4758" s="1" t="s">
        <v>94</v>
      </c>
      <c r="AY4758" s="1" t="s">
        <v>95</v>
      </c>
      <c r="AZ4758" s="1" t="s">
        <v>96</v>
      </c>
      <c r="BA4758" s="1" t="s">
        <v>5242</v>
      </c>
      <c r="BC4758" s="43"/>
      <c r="BF4758" s="43" t="s">
        <v>4596</v>
      </c>
      <c r="BG4758" s="43" t="s">
        <v>93</v>
      </c>
      <c r="BH4758" s="7" t="s">
        <v>97</v>
      </c>
      <c r="BJ4758" s="7" t="s">
        <v>98</v>
      </c>
      <c r="BK4758" s="7" t="s">
        <v>99</v>
      </c>
      <c r="BL4758" s="7" t="s">
        <v>4597</v>
      </c>
      <c r="BM4758" s="7" t="s">
        <v>4598</v>
      </c>
      <c r="BU4758" s="43">
        <v>1</v>
      </c>
      <c r="BW4758" s="43" t="s">
        <v>103</v>
      </c>
    </row>
    <row r="4759" spans="3:75" x14ac:dyDescent="0.35">
      <c r="C4759" s="43" t="str">
        <f t="shared" si="74"/>
        <v>IARA:BDT-11:2023: 4758</v>
      </c>
      <c r="D4759" s="43">
        <v>4758</v>
      </c>
      <c r="E4759" s="43" t="s">
        <v>5318</v>
      </c>
      <c r="F4759" s="1" t="s">
        <v>73</v>
      </c>
      <c r="G4759" s="43" t="s">
        <v>5262</v>
      </c>
      <c r="H4759" s="2">
        <v>45241</v>
      </c>
      <c r="J4759" s="12">
        <f>YEAR(H4759)</f>
        <v>2023</v>
      </c>
      <c r="K4759" s="12">
        <v>11</v>
      </c>
      <c r="L4759" s="12">
        <v>11</v>
      </c>
      <c r="P4759" s="12" t="s">
        <v>75</v>
      </c>
      <c r="Q4759" s="12" t="str">
        <f>CONCATENATE(X4759," ",Y4759)</f>
        <v>Parus major</v>
      </c>
      <c r="R4759" s="14" t="str">
        <f>CONCATENATE(S4759,", ",T4759,", ",U4759,", ",V4759,", ",W4759,", ",X4759,", ",Y4759)</f>
        <v>Animalia, Chordata, Aves, Passeriformes, Paridae, Parus, major</v>
      </c>
      <c r="S4759" s="6" t="s">
        <v>76</v>
      </c>
      <c r="T4759" s="6" t="s">
        <v>77</v>
      </c>
      <c r="U4759" s="6" t="s">
        <v>78</v>
      </c>
      <c r="V4759" s="12" t="s">
        <v>79</v>
      </c>
      <c r="W4759" s="12" t="s">
        <v>135</v>
      </c>
      <c r="X4759" s="12" t="s">
        <v>140</v>
      </c>
      <c r="Y4759" s="12" t="s">
        <v>141</v>
      </c>
      <c r="AA4759" s="12" t="s">
        <v>83</v>
      </c>
      <c r="AB4759" s="6" t="s">
        <v>84</v>
      </c>
      <c r="AC4759" s="12" t="s">
        <v>142</v>
      </c>
      <c r="AD4759" s="6" t="s">
        <v>5219</v>
      </c>
      <c r="AE4759" s="2">
        <v>45241</v>
      </c>
      <c r="AF4759" s="43" t="s">
        <v>87</v>
      </c>
      <c r="AG4759" s="7" t="s">
        <v>143</v>
      </c>
      <c r="AH4759" s="43" t="s">
        <v>1527</v>
      </c>
      <c r="AI4759" s="43" t="s">
        <v>1526</v>
      </c>
      <c r="AL4759" s="43">
        <v>10</v>
      </c>
      <c r="AN4759" s="46" t="s">
        <v>5240</v>
      </c>
      <c r="AO4759" s="5" t="s">
        <v>89</v>
      </c>
      <c r="AP4759" s="6" t="s">
        <v>5219</v>
      </c>
      <c r="AR4759" s="7" t="s">
        <v>90</v>
      </c>
      <c r="AT4759" s="4" t="str">
        <f>CONCATENATE(AU4759,", ",AV4759,", ",AW4759,", ",AX4759,", ",AY4759,", ",AZ4759,", ",BA4759)</f>
        <v>Europe, France, FR, Bretagne, Ille-et-Vilaine, Rennes, Campus Institut Agro Rennes</v>
      </c>
      <c r="AU4759" s="1" t="s">
        <v>91</v>
      </c>
      <c r="AV4759" s="1" t="s">
        <v>92</v>
      </c>
      <c r="AW4759" s="1" t="s">
        <v>93</v>
      </c>
      <c r="AX4759" s="1" t="s">
        <v>94</v>
      </c>
      <c r="AY4759" s="1" t="s">
        <v>95</v>
      </c>
      <c r="AZ4759" s="1" t="s">
        <v>96</v>
      </c>
      <c r="BA4759" s="1" t="s">
        <v>5242</v>
      </c>
      <c r="BC4759" s="43"/>
      <c r="BF4759" s="43" t="s">
        <v>4596</v>
      </c>
      <c r="BG4759" s="43" t="s">
        <v>93</v>
      </c>
      <c r="BH4759" s="7" t="s">
        <v>97</v>
      </c>
      <c r="BJ4759" s="7" t="s">
        <v>98</v>
      </c>
      <c r="BK4759" s="7" t="s">
        <v>99</v>
      </c>
      <c r="BL4759" s="7" t="s">
        <v>4597</v>
      </c>
      <c r="BM4759" s="7" t="s">
        <v>4598</v>
      </c>
      <c r="BU4759" s="43">
        <v>1</v>
      </c>
      <c r="BW4759" s="43" t="s">
        <v>103</v>
      </c>
    </row>
    <row r="4760" spans="3:75" x14ac:dyDescent="0.35">
      <c r="C4760" s="43" t="str">
        <f t="shared" si="74"/>
        <v>IARA:BDT-11:2023: 4759</v>
      </c>
      <c r="D4760" s="43">
        <v>4759</v>
      </c>
      <c r="E4760" s="43" t="s">
        <v>5318</v>
      </c>
      <c r="F4760" s="1" t="s">
        <v>73</v>
      </c>
      <c r="G4760" s="43" t="s">
        <v>5262</v>
      </c>
      <c r="H4760" s="2">
        <v>45241</v>
      </c>
      <c r="J4760" s="12">
        <f>YEAR(H4760)</f>
        <v>2023</v>
      </c>
      <c r="K4760" s="12">
        <v>11</v>
      </c>
      <c r="L4760" s="12">
        <v>11</v>
      </c>
      <c r="P4760" s="12" t="s">
        <v>75</v>
      </c>
      <c r="Q4760" s="12" t="str">
        <f>CONCATENATE(X4760," ",Y4760)</f>
        <v>Pica pica</v>
      </c>
      <c r="R4760" s="14" t="str">
        <f>CONCATENATE(S4760,", ",T4760,", ",U4760,", ",V4760,", ",W4760,", ",X4760,", ",Y4760)</f>
        <v>Animalia, Chordata, Aves, Passeriformes, Corvidae, Pica, pica</v>
      </c>
      <c r="S4760" s="6" t="s">
        <v>76</v>
      </c>
      <c r="T4760" s="6" t="s">
        <v>77</v>
      </c>
      <c r="U4760" s="6" t="s">
        <v>78</v>
      </c>
      <c r="V4760" s="12" t="s">
        <v>79</v>
      </c>
      <c r="W4760" s="12" t="s">
        <v>104</v>
      </c>
      <c r="X4760" s="12" t="s">
        <v>155</v>
      </c>
      <c r="Y4760" s="12" t="s">
        <v>156</v>
      </c>
      <c r="AA4760" s="12" t="s">
        <v>83</v>
      </c>
      <c r="AB4760" s="6" t="s">
        <v>84</v>
      </c>
      <c r="AC4760" s="12" t="s">
        <v>157</v>
      </c>
      <c r="AD4760" s="6" t="s">
        <v>5219</v>
      </c>
      <c r="AE4760" s="2">
        <v>45241</v>
      </c>
      <c r="AF4760" s="43" t="s">
        <v>87</v>
      </c>
      <c r="AG4760" s="7" t="s">
        <v>158</v>
      </c>
      <c r="AH4760" s="43" t="s">
        <v>1529</v>
      </c>
      <c r="AI4760" s="43" t="s">
        <v>1528</v>
      </c>
      <c r="AL4760" s="43">
        <v>10</v>
      </c>
      <c r="AN4760" s="46" t="s">
        <v>5240</v>
      </c>
      <c r="AO4760" s="5" t="s">
        <v>89</v>
      </c>
      <c r="AP4760" s="6" t="s">
        <v>5219</v>
      </c>
      <c r="AR4760" s="7" t="s">
        <v>90</v>
      </c>
      <c r="AT4760" s="4" t="str">
        <f>CONCATENATE(AU4760,", ",AV4760,", ",AW4760,", ",AX4760,", ",AY4760,", ",AZ4760,", ",BA4760)</f>
        <v>Europe, France, FR, Bretagne, Ille-et-Vilaine, Rennes, Campus Institut Agro Rennes</v>
      </c>
      <c r="AU4760" s="1" t="s">
        <v>91</v>
      </c>
      <c r="AV4760" s="1" t="s">
        <v>92</v>
      </c>
      <c r="AW4760" s="1" t="s">
        <v>93</v>
      </c>
      <c r="AX4760" s="1" t="s">
        <v>94</v>
      </c>
      <c r="AY4760" s="1" t="s">
        <v>95</v>
      </c>
      <c r="AZ4760" s="1" t="s">
        <v>96</v>
      </c>
      <c r="BA4760" s="1" t="s">
        <v>5242</v>
      </c>
      <c r="BC4760" s="43"/>
      <c r="BF4760" s="43" t="s">
        <v>4596</v>
      </c>
      <c r="BG4760" s="43" t="s">
        <v>93</v>
      </c>
      <c r="BH4760" s="7" t="s">
        <v>97</v>
      </c>
      <c r="BJ4760" s="7" t="s">
        <v>98</v>
      </c>
      <c r="BK4760" s="7" t="s">
        <v>99</v>
      </c>
      <c r="BL4760" s="7" t="s">
        <v>4597</v>
      </c>
      <c r="BM4760" s="7" t="s">
        <v>4598</v>
      </c>
      <c r="BU4760" s="43">
        <v>1</v>
      </c>
      <c r="BW4760" s="43" t="s">
        <v>103</v>
      </c>
    </row>
    <row r="4761" spans="3:75" x14ac:dyDescent="0.35">
      <c r="C4761" s="43" t="str">
        <f t="shared" si="74"/>
        <v>IARA:BDT-11:2023: 4760</v>
      </c>
      <c r="D4761" s="43">
        <v>4760</v>
      </c>
      <c r="E4761" s="43" t="s">
        <v>5318</v>
      </c>
      <c r="F4761" s="1" t="s">
        <v>73</v>
      </c>
      <c r="G4761" s="43" t="s">
        <v>5262</v>
      </c>
      <c r="H4761" s="2">
        <v>45241</v>
      </c>
      <c r="J4761" s="12">
        <f>YEAR(H4761)</f>
        <v>2023</v>
      </c>
      <c r="K4761" s="12">
        <v>11</v>
      </c>
      <c r="L4761" s="12">
        <v>11</v>
      </c>
      <c r="P4761" s="12" t="s">
        <v>75</v>
      </c>
      <c r="Q4761" s="12" t="str">
        <f>CONCATENATE(X4761," ",Y4761)</f>
        <v>Pica pica</v>
      </c>
      <c r="R4761" s="14" t="str">
        <f>CONCATENATE(S4761,", ",T4761,", ",U4761,", ",V4761,", ",W4761,", ",X4761,", ",Y4761)</f>
        <v>Animalia, Chordata, Aves, Passeriformes, Corvidae, Pica, pica</v>
      </c>
      <c r="S4761" s="6" t="s">
        <v>76</v>
      </c>
      <c r="T4761" s="6" t="s">
        <v>77</v>
      </c>
      <c r="U4761" s="6" t="s">
        <v>78</v>
      </c>
      <c r="V4761" s="12" t="s">
        <v>79</v>
      </c>
      <c r="W4761" s="12" t="s">
        <v>104</v>
      </c>
      <c r="X4761" s="12" t="s">
        <v>155</v>
      </c>
      <c r="Y4761" s="12" t="s">
        <v>156</v>
      </c>
      <c r="AA4761" s="12" t="s">
        <v>83</v>
      </c>
      <c r="AB4761" s="6" t="s">
        <v>84</v>
      </c>
      <c r="AC4761" s="12" t="s">
        <v>157</v>
      </c>
      <c r="AD4761" s="6" t="s">
        <v>5219</v>
      </c>
      <c r="AE4761" s="2">
        <v>45241</v>
      </c>
      <c r="AF4761" s="43" t="s">
        <v>87</v>
      </c>
      <c r="AG4761" s="7" t="s">
        <v>158</v>
      </c>
      <c r="AH4761" s="43" t="s">
        <v>1531</v>
      </c>
      <c r="AI4761" s="43" t="s">
        <v>1530</v>
      </c>
      <c r="AL4761" s="43">
        <v>10</v>
      </c>
      <c r="AN4761" s="46" t="s">
        <v>5240</v>
      </c>
      <c r="AO4761" s="5" t="s">
        <v>89</v>
      </c>
      <c r="AP4761" s="6" t="s">
        <v>5219</v>
      </c>
      <c r="AR4761" s="7" t="s">
        <v>90</v>
      </c>
      <c r="AT4761" s="4" t="str">
        <f>CONCATENATE(AU4761,", ",AV4761,", ",AW4761,", ",AX4761,", ",AY4761,", ",AZ4761,", ",BA4761)</f>
        <v>Europe, France, FR, Bretagne, Ille-et-Vilaine, Rennes, Campus Institut Agro Rennes</v>
      </c>
      <c r="AU4761" s="1" t="s">
        <v>91</v>
      </c>
      <c r="AV4761" s="1" t="s">
        <v>92</v>
      </c>
      <c r="AW4761" s="1" t="s">
        <v>93</v>
      </c>
      <c r="AX4761" s="1" t="s">
        <v>94</v>
      </c>
      <c r="AY4761" s="1" t="s">
        <v>95</v>
      </c>
      <c r="AZ4761" s="1" t="s">
        <v>96</v>
      </c>
      <c r="BA4761" s="1" t="s">
        <v>5242</v>
      </c>
      <c r="BC4761" s="43"/>
      <c r="BF4761" s="43" t="s">
        <v>4596</v>
      </c>
      <c r="BG4761" s="43" t="s">
        <v>93</v>
      </c>
      <c r="BH4761" s="7" t="s">
        <v>97</v>
      </c>
      <c r="BJ4761" s="7" t="s">
        <v>98</v>
      </c>
      <c r="BK4761" s="7" t="s">
        <v>99</v>
      </c>
      <c r="BL4761" s="7" t="s">
        <v>4597</v>
      </c>
      <c r="BM4761" s="7" t="s">
        <v>4598</v>
      </c>
      <c r="BU4761" s="43">
        <v>1</v>
      </c>
      <c r="BW4761" s="43" t="s">
        <v>103</v>
      </c>
    </row>
    <row r="4762" spans="3:75" x14ac:dyDescent="0.35">
      <c r="C4762" s="43" t="str">
        <f t="shared" si="74"/>
        <v>IARA:BDT-11:2023: 4761</v>
      </c>
      <c r="D4762" s="43">
        <v>4761</v>
      </c>
      <c r="E4762" s="43" t="s">
        <v>5318</v>
      </c>
      <c r="F4762" s="1" t="s">
        <v>73</v>
      </c>
      <c r="G4762" s="43" t="s">
        <v>5262</v>
      </c>
      <c r="H4762" s="2">
        <v>45241</v>
      </c>
      <c r="J4762" s="12">
        <f>YEAR(H4762)</f>
        <v>2023</v>
      </c>
      <c r="K4762" s="12">
        <v>11</v>
      </c>
      <c r="L4762" s="12">
        <v>11</v>
      </c>
      <c r="P4762" s="12" t="s">
        <v>75</v>
      </c>
      <c r="Q4762" s="12" t="str">
        <f>CONCATENATE(X4762," ",Y4762)</f>
        <v>Carduelis carduelis</v>
      </c>
      <c r="R4762" s="14" t="str">
        <f>CONCATENATE(S4762,", ",T4762,", ",U4762,", ",V4762,", ",W4762,", ",X4762,", ",Y4762)</f>
        <v>Animalia, Chordata, Aves, Passeriformes, Fringillidae, Carduelis, carduelis</v>
      </c>
      <c r="S4762" s="6" t="s">
        <v>76</v>
      </c>
      <c r="T4762" s="6" t="s">
        <v>77</v>
      </c>
      <c r="U4762" s="6" t="s">
        <v>78</v>
      </c>
      <c r="V4762" s="6" t="s">
        <v>79</v>
      </c>
      <c r="W4762" s="6" t="s">
        <v>165</v>
      </c>
      <c r="X4762" s="6" t="s">
        <v>305</v>
      </c>
      <c r="Y4762" s="6" t="s">
        <v>306</v>
      </c>
      <c r="Z4762" s="6"/>
      <c r="AA4762" s="6" t="s">
        <v>83</v>
      </c>
      <c r="AB4762" s="6" t="s">
        <v>84</v>
      </c>
      <c r="AC4762" s="12" t="s">
        <v>273</v>
      </c>
      <c r="AD4762" s="6" t="s">
        <v>5219</v>
      </c>
      <c r="AE4762" s="2">
        <v>45241</v>
      </c>
      <c r="AF4762" s="43" t="s">
        <v>87</v>
      </c>
      <c r="AG4762" s="7" t="s">
        <v>304</v>
      </c>
      <c r="AH4762" s="43" t="s">
        <v>1533</v>
      </c>
      <c r="AI4762" s="43" t="s">
        <v>1532</v>
      </c>
      <c r="AL4762" s="43">
        <v>10</v>
      </c>
      <c r="AN4762" s="46" t="s">
        <v>5240</v>
      </c>
      <c r="AO4762" s="5" t="s">
        <v>89</v>
      </c>
      <c r="AP4762" s="6" t="s">
        <v>5219</v>
      </c>
      <c r="AR4762" s="7" t="s">
        <v>90</v>
      </c>
      <c r="AT4762" s="4" t="str">
        <f>CONCATENATE(AU4762,", ",AV4762,", ",AW4762,", ",AX4762,", ",AY4762,", ",AZ4762,", ",BA4762)</f>
        <v>Europe, France, FR, Bretagne, Ille-et-Vilaine, Rennes, Campus Institut Agro Rennes</v>
      </c>
      <c r="AU4762" s="1" t="s">
        <v>91</v>
      </c>
      <c r="AV4762" s="1" t="s">
        <v>92</v>
      </c>
      <c r="AW4762" s="1" t="s">
        <v>93</v>
      </c>
      <c r="AX4762" s="1" t="s">
        <v>94</v>
      </c>
      <c r="AY4762" s="1" t="s">
        <v>95</v>
      </c>
      <c r="AZ4762" s="1" t="s">
        <v>96</v>
      </c>
      <c r="BA4762" s="1" t="s">
        <v>5242</v>
      </c>
      <c r="BC4762" s="43"/>
      <c r="BF4762" s="43" t="s">
        <v>4596</v>
      </c>
      <c r="BG4762" s="43" t="s">
        <v>93</v>
      </c>
      <c r="BH4762" s="7" t="s">
        <v>97</v>
      </c>
      <c r="BJ4762" s="7" t="s">
        <v>98</v>
      </c>
      <c r="BK4762" s="7" t="s">
        <v>99</v>
      </c>
      <c r="BL4762" s="7" t="s">
        <v>4597</v>
      </c>
      <c r="BM4762" s="7" t="s">
        <v>4598</v>
      </c>
      <c r="BU4762" s="43">
        <v>1</v>
      </c>
      <c r="BW4762" s="43" t="s">
        <v>103</v>
      </c>
    </row>
    <row r="4763" spans="3:75" x14ac:dyDescent="0.35">
      <c r="C4763" s="43" t="str">
        <f t="shared" si="74"/>
        <v>IARA:BDT-11:2023: 4762</v>
      </c>
      <c r="D4763" s="43">
        <v>4762</v>
      </c>
      <c r="E4763" s="43" t="s">
        <v>5318</v>
      </c>
      <c r="F4763" s="1" t="s">
        <v>73</v>
      </c>
      <c r="G4763" s="43" t="s">
        <v>5262</v>
      </c>
      <c r="H4763" s="2">
        <v>45241</v>
      </c>
      <c r="J4763" s="12">
        <f>YEAR(H4763)</f>
        <v>2023</v>
      </c>
      <c r="K4763" s="12">
        <v>11</v>
      </c>
      <c r="L4763" s="12">
        <v>11</v>
      </c>
      <c r="P4763" s="12" t="s">
        <v>75</v>
      </c>
      <c r="Q4763" s="12" t="str">
        <f>CONCATENATE(X4763," ",Y4763)</f>
        <v>Carduelis carduelis</v>
      </c>
      <c r="R4763" s="14" t="str">
        <f>CONCATENATE(S4763,", ",T4763,", ",U4763,", ",V4763,", ",W4763,", ",X4763,", ",Y4763)</f>
        <v>Animalia, Chordata, Aves, Passeriformes, Fringillidae, Carduelis, carduelis</v>
      </c>
      <c r="S4763" s="6" t="s">
        <v>76</v>
      </c>
      <c r="T4763" s="6" t="s">
        <v>77</v>
      </c>
      <c r="U4763" s="6" t="s">
        <v>78</v>
      </c>
      <c r="V4763" s="6" t="s">
        <v>79</v>
      </c>
      <c r="W4763" s="6" t="s">
        <v>165</v>
      </c>
      <c r="X4763" s="6" t="s">
        <v>305</v>
      </c>
      <c r="Y4763" s="6" t="s">
        <v>306</v>
      </c>
      <c r="Z4763" s="6"/>
      <c r="AA4763" s="6" t="s">
        <v>83</v>
      </c>
      <c r="AB4763" s="6" t="s">
        <v>84</v>
      </c>
      <c r="AC4763" s="12" t="s">
        <v>273</v>
      </c>
      <c r="AD4763" s="6" t="s">
        <v>5219</v>
      </c>
      <c r="AE4763" s="2">
        <v>45241</v>
      </c>
      <c r="AF4763" s="43" t="s">
        <v>87</v>
      </c>
      <c r="AG4763" s="7" t="s">
        <v>304</v>
      </c>
      <c r="AH4763" s="43" t="s">
        <v>1535</v>
      </c>
      <c r="AI4763" s="43" t="s">
        <v>1534</v>
      </c>
      <c r="AL4763" s="43">
        <v>10</v>
      </c>
      <c r="AN4763" s="46" t="s">
        <v>5240</v>
      </c>
      <c r="AO4763" s="5" t="s">
        <v>89</v>
      </c>
      <c r="AP4763" s="6" t="s">
        <v>5219</v>
      </c>
      <c r="AR4763" s="7" t="s">
        <v>90</v>
      </c>
      <c r="AT4763" s="4" t="str">
        <f>CONCATENATE(AU4763,", ",AV4763,", ",AW4763,", ",AX4763,", ",AY4763,", ",AZ4763,", ",BA4763)</f>
        <v>Europe, France, FR, Bretagne, Ille-et-Vilaine, Rennes, Campus Institut Agro Rennes</v>
      </c>
      <c r="AU4763" s="1" t="s">
        <v>91</v>
      </c>
      <c r="AV4763" s="1" t="s">
        <v>92</v>
      </c>
      <c r="AW4763" s="1" t="s">
        <v>93</v>
      </c>
      <c r="AX4763" s="1" t="s">
        <v>94</v>
      </c>
      <c r="AY4763" s="1" t="s">
        <v>95</v>
      </c>
      <c r="AZ4763" s="1" t="s">
        <v>96</v>
      </c>
      <c r="BA4763" s="1" t="s">
        <v>5242</v>
      </c>
      <c r="BC4763" s="43"/>
      <c r="BF4763" s="43" t="s">
        <v>4596</v>
      </c>
      <c r="BG4763" s="43" t="s">
        <v>93</v>
      </c>
      <c r="BH4763" s="7" t="s">
        <v>97</v>
      </c>
      <c r="BJ4763" s="7" t="s">
        <v>98</v>
      </c>
      <c r="BK4763" s="7" t="s">
        <v>99</v>
      </c>
      <c r="BL4763" s="7" t="s">
        <v>4597</v>
      </c>
      <c r="BM4763" s="7" t="s">
        <v>4598</v>
      </c>
      <c r="BU4763" s="43">
        <v>1</v>
      </c>
      <c r="BW4763" s="43" t="s">
        <v>103</v>
      </c>
    </row>
    <row r="4764" spans="3:75" x14ac:dyDescent="0.35">
      <c r="C4764" s="43" t="str">
        <f t="shared" si="74"/>
        <v>IARA:BDT-11:2023: 4763</v>
      </c>
      <c r="D4764" s="43">
        <v>4763</v>
      </c>
      <c r="E4764" s="43" t="s">
        <v>5318</v>
      </c>
      <c r="F4764" s="1" t="s">
        <v>73</v>
      </c>
      <c r="G4764" s="43" t="s">
        <v>5262</v>
      </c>
      <c r="H4764" s="2">
        <v>45241</v>
      </c>
      <c r="J4764" s="12">
        <f>YEAR(H4764)</f>
        <v>2023</v>
      </c>
      <c r="K4764" s="12">
        <v>11</v>
      </c>
      <c r="L4764" s="12">
        <v>11</v>
      </c>
      <c r="P4764" s="12" t="s">
        <v>75</v>
      </c>
      <c r="Q4764" s="12" t="str">
        <f>CONCATENATE(X4764," ",Y4764)</f>
        <v>Carduelis carduelis</v>
      </c>
      <c r="R4764" s="14" t="str">
        <f>CONCATENATE(S4764,", ",T4764,", ",U4764,", ",V4764,", ",W4764,", ",X4764,", ",Y4764)</f>
        <v>Animalia, Chordata, Aves, Passeriformes, Fringillidae, Carduelis, carduelis</v>
      </c>
      <c r="S4764" s="6" t="s">
        <v>76</v>
      </c>
      <c r="T4764" s="6" t="s">
        <v>77</v>
      </c>
      <c r="U4764" s="6" t="s">
        <v>78</v>
      </c>
      <c r="V4764" s="6" t="s">
        <v>79</v>
      </c>
      <c r="W4764" s="6" t="s">
        <v>165</v>
      </c>
      <c r="X4764" s="6" t="s">
        <v>305</v>
      </c>
      <c r="Y4764" s="6" t="s">
        <v>306</v>
      </c>
      <c r="Z4764" s="6"/>
      <c r="AA4764" s="6" t="s">
        <v>83</v>
      </c>
      <c r="AB4764" s="6" t="s">
        <v>84</v>
      </c>
      <c r="AC4764" s="12" t="s">
        <v>273</v>
      </c>
      <c r="AD4764" s="6" t="s">
        <v>5219</v>
      </c>
      <c r="AE4764" s="2">
        <v>45241</v>
      </c>
      <c r="AF4764" s="43" t="s">
        <v>87</v>
      </c>
      <c r="AG4764" s="7" t="s">
        <v>304</v>
      </c>
      <c r="AH4764" s="43" t="s">
        <v>1537</v>
      </c>
      <c r="AI4764" s="43" t="s">
        <v>1536</v>
      </c>
      <c r="AL4764" s="43">
        <v>10</v>
      </c>
      <c r="AN4764" s="46" t="s">
        <v>5240</v>
      </c>
      <c r="AO4764" s="5" t="s">
        <v>89</v>
      </c>
      <c r="AP4764" s="6" t="s">
        <v>5219</v>
      </c>
      <c r="AR4764" s="7" t="s">
        <v>90</v>
      </c>
      <c r="AT4764" s="4" t="str">
        <f>CONCATENATE(AU4764,", ",AV4764,", ",AW4764,", ",AX4764,", ",AY4764,", ",AZ4764,", ",BA4764)</f>
        <v>Europe, France, FR, Bretagne, Ille-et-Vilaine, Rennes, Campus Institut Agro Rennes</v>
      </c>
      <c r="AU4764" s="1" t="s">
        <v>91</v>
      </c>
      <c r="AV4764" s="1" t="s">
        <v>92</v>
      </c>
      <c r="AW4764" s="1" t="s">
        <v>93</v>
      </c>
      <c r="AX4764" s="1" t="s">
        <v>94</v>
      </c>
      <c r="AY4764" s="1" t="s">
        <v>95</v>
      </c>
      <c r="AZ4764" s="1" t="s">
        <v>96</v>
      </c>
      <c r="BA4764" s="1" t="s">
        <v>5242</v>
      </c>
      <c r="BC4764" s="43"/>
      <c r="BF4764" s="43" t="s">
        <v>4596</v>
      </c>
      <c r="BG4764" s="43" t="s">
        <v>93</v>
      </c>
      <c r="BH4764" s="7" t="s">
        <v>97</v>
      </c>
      <c r="BJ4764" s="7" t="s">
        <v>98</v>
      </c>
      <c r="BK4764" s="7" t="s">
        <v>99</v>
      </c>
      <c r="BL4764" s="7" t="s">
        <v>4597</v>
      </c>
      <c r="BM4764" s="7" t="s">
        <v>4598</v>
      </c>
      <c r="BU4764" s="43">
        <v>1</v>
      </c>
      <c r="BW4764" s="43" t="s">
        <v>103</v>
      </c>
    </row>
    <row r="4765" spans="3:75" x14ac:dyDescent="0.35">
      <c r="C4765" s="43" t="str">
        <f t="shared" si="74"/>
        <v>IARA:BDT-11:2023: 4764</v>
      </c>
      <c r="D4765" s="43">
        <v>4764</v>
      </c>
      <c r="E4765" s="43" t="s">
        <v>5318</v>
      </c>
      <c r="F4765" s="1" t="s">
        <v>73</v>
      </c>
      <c r="G4765" s="43" t="s">
        <v>5262</v>
      </c>
      <c r="H4765" s="2">
        <v>45241</v>
      </c>
      <c r="J4765" s="12">
        <f>YEAR(H4765)</f>
        <v>2023</v>
      </c>
      <c r="K4765" s="12">
        <v>11</v>
      </c>
      <c r="L4765" s="12">
        <v>11</v>
      </c>
      <c r="P4765" s="12" t="s">
        <v>75</v>
      </c>
      <c r="Q4765" s="12" t="str">
        <f>CONCATENATE(X4765," ",Y4765)</f>
        <v>Carduelis carduelis</v>
      </c>
      <c r="R4765" s="14" t="str">
        <f>CONCATENATE(S4765,", ",T4765,", ",U4765,", ",V4765,", ",W4765,", ",X4765,", ",Y4765)</f>
        <v>Animalia, Chordata, Aves, Passeriformes, Fringillidae, Carduelis, carduelis</v>
      </c>
      <c r="S4765" s="6" t="s">
        <v>76</v>
      </c>
      <c r="T4765" s="6" t="s">
        <v>77</v>
      </c>
      <c r="U4765" s="6" t="s">
        <v>78</v>
      </c>
      <c r="V4765" s="6" t="s">
        <v>79</v>
      </c>
      <c r="W4765" s="6" t="s">
        <v>165</v>
      </c>
      <c r="X4765" s="6" t="s">
        <v>305</v>
      </c>
      <c r="Y4765" s="6" t="s">
        <v>306</v>
      </c>
      <c r="Z4765" s="6"/>
      <c r="AA4765" s="6" t="s">
        <v>83</v>
      </c>
      <c r="AB4765" s="6" t="s">
        <v>84</v>
      </c>
      <c r="AC4765" s="12" t="s">
        <v>273</v>
      </c>
      <c r="AD4765" s="6" t="s">
        <v>5219</v>
      </c>
      <c r="AE4765" s="2">
        <v>45241</v>
      </c>
      <c r="AF4765" s="43" t="s">
        <v>87</v>
      </c>
      <c r="AG4765" s="7" t="s">
        <v>304</v>
      </c>
      <c r="AH4765" s="43" t="s">
        <v>1539</v>
      </c>
      <c r="AI4765" s="43" t="s">
        <v>1538</v>
      </c>
      <c r="AL4765" s="43">
        <v>10</v>
      </c>
      <c r="AN4765" s="46" t="s">
        <v>5240</v>
      </c>
      <c r="AO4765" s="5" t="s">
        <v>89</v>
      </c>
      <c r="AP4765" s="6" t="s">
        <v>5219</v>
      </c>
      <c r="AR4765" s="7" t="s">
        <v>90</v>
      </c>
      <c r="AT4765" s="4" t="str">
        <f>CONCATENATE(AU4765,", ",AV4765,", ",AW4765,", ",AX4765,", ",AY4765,", ",AZ4765,", ",BA4765)</f>
        <v>Europe, France, FR, Bretagne, Ille-et-Vilaine, Rennes, Campus Institut Agro Rennes</v>
      </c>
      <c r="AU4765" s="1" t="s">
        <v>91</v>
      </c>
      <c r="AV4765" s="1" t="s">
        <v>92</v>
      </c>
      <c r="AW4765" s="1" t="s">
        <v>93</v>
      </c>
      <c r="AX4765" s="1" t="s">
        <v>94</v>
      </c>
      <c r="AY4765" s="1" t="s">
        <v>95</v>
      </c>
      <c r="AZ4765" s="1" t="s">
        <v>96</v>
      </c>
      <c r="BA4765" s="1" t="s">
        <v>5242</v>
      </c>
      <c r="BC4765" s="43"/>
      <c r="BF4765" s="43" t="s">
        <v>4596</v>
      </c>
      <c r="BG4765" s="43" t="s">
        <v>93</v>
      </c>
      <c r="BH4765" s="7" t="s">
        <v>97</v>
      </c>
      <c r="BJ4765" s="7" t="s">
        <v>98</v>
      </c>
      <c r="BK4765" s="7" t="s">
        <v>99</v>
      </c>
      <c r="BL4765" s="7" t="s">
        <v>4597</v>
      </c>
      <c r="BM4765" s="7" t="s">
        <v>4598</v>
      </c>
      <c r="BU4765" s="43">
        <v>1</v>
      </c>
      <c r="BW4765" s="43" t="s">
        <v>103</v>
      </c>
    </row>
    <row r="4766" spans="3:75" x14ac:dyDescent="0.35">
      <c r="C4766" s="43" t="str">
        <f t="shared" si="74"/>
        <v>IARA:BDT-11:2023: 4765</v>
      </c>
      <c r="D4766" s="43">
        <v>4765</v>
      </c>
      <c r="E4766" s="43" t="s">
        <v>5318</v>
      </c>
      <c r="F4766" s="1" t="s">
        <v>73</v>
      </c>
      <c r="G4766" s="43" t="s">
        <v>5262</v>
      </c>
      <c r="H4766" s="2">
        <v>45241</v>
      </c>
      <c r="J4766" s="12">
        <f>YEAR(H4766)</f>
        <v>2023</v>
      </c>
      <c r="K4766" s="12">
        <v>11</v>
      </c>
      <c r="L4766" s="12">
        <v>11</v>
      </c>
      <c r="P4766" s="12" t="s">
        <v>75</v>
      </c>
      <c r="Q4766" s="12" t="str">
        <f>CONCATENATE(X4766," ",Y4766)</f>
        <v>Carduelis carduelis</v>
      </c>
      <c r="R4766" s="14" t="str">
        <f>CONCATENATE(S4766,", ",T4766,", ",U4766,", ",V4766,", ",W4766,", ",X4766,", ",Y4766)</f>
        <v>Animalia, Chordata, Aves, Passeriformes, Fringillidae, Carduelis, carduelis</v>
      </c>
      <c r="S4766" s="6" t="s">
        <v>76</v>
      </c>
      <c r="T4766" s="6" t="s">
        <v>77</v>
      </c>
      <c r="U4766" s="6" t="s">
        <v>78</v>
      </c>
      <c r="V4766" s="6" t="s">
        <v>79</v>
      </c>
      <c r="W4766" s="6" t="s">
        <v>165</v>
      </c>
      <c r="X4766" s="6" t="s">
        <v>305</v>
      </c>
      <c r="Y4766" s="6" t="s">
        <v>306</v>
      </c>
      <c r="Z4766" s="6"/>
      <c r="AA4766" s="6" t="s">
        <v>83</v>
      </c>
      <c r="AB4766" s="6" t="s">
        <v>84</v>
      </c>
      <c r="AC4766" s="12" t="s">
        <v>273</v>
      </c>
      <c r="AD4766" s="6" t="s">
        <v>5219</v>
      </c>
      <c r="AE4766" s="2">
        <v>45241</v>
      </c>
      <c r="AF4766" s="43" t="s">
        <v>87</v>
      </c>
      <c r="AG4766" s="7" t="s">
        <v>304</v>
      </c>
      <c r="AH4766" s="43" t="s">
        <v>1541</v>
      </c>
      <c r="AI4766" s="43" t="s">
        <v>1540</v>
      </c>
      <c r="AL4766" s="43">
        <v>10</v>
      </c>
      <c r="AN4766" s="46" t="s">
        <v>5240</v>
      </c>
      <c r="AO4766" s="5" t="s">
        <v>89</v>
      </c>
      <c r="AP4766" s="6" t="s">
        <v>5219</v>
      </c>
      <c r="AR4766" s="7" t="s">
        <v>90</v>
      </c>
      <c r="AT4766" s="4" t="str">
        <f>CONCATENATE(AU4766,", ",AV4766,", ",AW4766,", ",AX4766,", ",AY4766,", ",AZ4766,", ",BA4766)</f>
        <v>Europe, France, FR, Bretagne, Ille-et-Vilaine, Rennes, Campus Institut Agro Rennes</v>
      </c>
      <c r="AU4766" s="1" t="s">
        <v>91</v>
      </c>
      <c r="AV4766" s="1" t="s">
        <v>92</v>
      </c>
      <c r="AW4766" s="1" t="s">
        <v>93</v>
      </c>
      <c r="AX4766" s="1" t="s">
        <v>94</v>
      </c>
      <c r="AY4766" s="1" t="s">
        <v>95</v>
      </c>
      <c r="AZ4766" s="1" t="s">
        <v>96</v>
      </c>
      <c r="BA4766" s="1" t="s">
        <v>5242</v>
      </c>
      <c r="BC4766" s="43"/>
      <c r="BF4766" s="43" t="s">
        <v>4596</v>
      </c>
      <c r="BG4766" s="43" t="s">
        <v>93</v>
      </c>
      <c r="BH4766" s="7" t="s">
        <v>97</v>
      </c>
      <c r="BJ4766" s="7" t="s">
        <v>98</v>
      </c>
      <c r="BK4766" s="7" t="s">
        <v>99</v>
      </c>
      <c r="BL4766" s="7" t="s">
        <v>4597</v>
      </c>
      <c r="BM4766" s="7" t="s">
        <v>4598</v>
      </c>
      <c r="BU4766" s="43">
        <v>1</v>
      </c>
      <c r="BW4766" s="43" t="s">
        <v>103</v>
      </c>
    </row>
    <row r="4767" spans="3:75" x14ac:dyDescent="0.35">
      <c r="C4767" s="43" t="str">
        <f t="shared" si="74"/>
        <v>IARA:BDT-11:2023: 4766</v>
      </c>
      <c r="D4767" s="43">
        <v>4766</v>
      </c>
      <c r="E4767" s="43" t="s">
        <v>5318</v>
      </c>
      <c r="F4767" s="1" t="s">
        <v>73</v>
      </c>
      <c r="G4767" s="43" t="s">
        <v>5262</v>
      </c>
      <c r="H4767" s="2">
        <v>45241</v>
      </c>
      <c r="J4767" s="12">
        <f>YEAR(H4767)</f>
        <v>2023</v>
      </c>
      <c r="K4767" s="12">
        <v>11</v>
      </c>
      <c r="L4767" s="12">
        <v>11</v>
      </c>
      <c r="P4767" s="12" t="s">
        <v>75</v>
      </c>
      <c r="Q4767" s="12" t="str">
        <f>CONCATENATE(X4767," ",Y4767)</f>
        <v>Carduelis carduelis</v>
      </c>
      <c r="R4767" s="14" t="str">
        <f>CONCATENATE(S4767,", ",T4767,", ",U4767,", ",V4767,", ",W4767,", ",X4767,", ",Y4767)</f>
        <v>Animalia, Chordata, Aves, Passeriformes, Fringillidae, Carduelis, carduelis</v>
      </c>
      <c r="S4767" s="6" t="s">
        <v>76</v>
      </c>
      <c r="T4767" s="6" t="s">
        <v>77</v>
      </c>
      <c r="U4767" s="6" t="s">
        <v>78</v>
      </c>
      <c r="V4767" s="6" t="s">
        <v>79</v>
      </c>
      <c r="W4767" s="6" t="s">
        <v>165</v>
      </c>
      <c r="X4767" s="6" t="s">
        <v>305</v>
      </c>
      <c r="Y4767" s="6" t="s">
        <v>306</v>
      </c>
      <c r="Z4767" s="6"/>
      <c r="AA4767" s="6" t="s">
        <v>83</v>
      </c>
      <c r="AB4767" s="6" t="s">
        <v>84</v>
      </c>
      <c r="AC4767" s="12" t="s">
        <v>273</v>
      </c>
      <c r="AD4767" s="6" t="s">
        <v>5219</v>
      </c>
      <c r="AE4767" s="2">
        <v>45241</v>
      </c>
      <c r="AF4767" s="43" t="s">
        <v>87</v>
      </c>
      <c r="AG4767" s="7" t="s">
        <v>304</v>
      </c>
      <c r="AH4767" s="43" t="s">
        <v>1543</v>
      </c>
      <c r="AI4767" s="43" t="s">
        <v>1542</v>
      </c>
      <c r="AL4767" s="43">
        <v>10</v>
      </c>
      <c r="AN4767" s="46" t="s">
        <v>5240</v>
      </c>
      <c r="AO4767" s="5" t="s">
        <v>89</v>
      </c>
      <c r="AP4767" s="6" t="s">
        <v>5219</v>
      </c>
      <c r="AR4767" s="7" t="s">
        <v>90</v>
      </c>
      <c r="AT4767" s="4" t="str">
        <f>CONCATENATE(AU4767,", ",AV4767,", ",AW4767,", ",AX4767,", ",AY4767,", ",AZ4767,", ",BA4767)</f>
        <v>Europe, France, FR, Bretagne, Ille-et-Vilaine, Rennes, Campus Institut Agro Rennes</v>
      </c>
      <c r="AU4767" s="1" t="s">
        <v>91</v>
      </c>
      <c r="AV4767" s="1" t="s">
        <v>92</v>
      </c>
      <c r="AW4767" s="1" t="s">
        <v>93</v>
      </c>
      <c r="AX4767" s="1" t="s">
        <v>94</v>
      </c>
      <c r="AY4767" s="1" t="s">
        <v>95</v>
      </c>
      <c r="AZ4767" s="1" t="s">
        <v>96</v>
      </c>
      <c r="BA4767" s="1" t="s">
        <v>5242</v>
      </c>
      <c r="BC4767" s="43"/>
      <c r="BF4767" s="43" t="s">
        <v>4596</v>
      </c>
      <c r="BG4767" s="43" t="s">
        <v>93</v>
      </c>
      <c r="BH4767" s="7" t="s">
        <v>97</v>
      </c>
      <c r="BJ4767" s="7" t="s">
        <v>98</v>
      </c>
      <c r="BK4767" s="7" t="s">
        <v>99</v>
      </c>
      <c r="BL4767" s="7" t="s">
        <v>4597</v>
      </c>
      <c r="BM4767" s="7" t="s">
        <v>4598</v>
      </c>
      <c r="BU4767" s="43">
        <v>1</v>
      </c>
      <c r="BW4767" s="43" t="s">
        <v>103</v>
      </c>
    </row>
    <row r="4768" spans="3:75" x14ac:dyDescent="0.35">
      <c r="C4768" s="43" t="str">
        <f t="shared" si="74"/>
        <v>IARA:BDT-11:2023: 4767</v>
      </c>
      <c r="D4768" s="43">
        <v>4767</v>
      </c>
      <c r="E4768" s="43" t="s">
        <v>5318</v>
      </c>
      <c r="F4768" s="1" t="s">
        <v>73</v>
      </c>
      <c r="G4768" s="43" t="s">
        <v>5262</v>
      </c>
      <c r="H4768" s="2">
        <v>45241</v>
      </c>
      <c r="J4768" s="12">
        <f>YEAR(H4768)</f>
        <v>2023</v>
      </c>
      <c r="K4768" s="12">
        <v>11</v>
      </c>
      <c r="L4768" s="12">
        <v>11</v>
      </c>
      <c r="P4768" s="12" t="s">
        <v>75</v>
      </c>
      <c r="Q4768" s="12" t="str">
        <f>CONCATENATE(X4768," ",Y4768)</f>
        <v>Carduelis carduelis</v>
      </c>
      <c r="R4768" s="14" t="str">
        <f>CONCATENATE(S4768,", ",T4768,", ",U4768,", ",V4768,", ",W4768,", ",X4768,", ",Y4768)</f>
        <v>Animalia, Chordata, Aves, Passeriformes, Fringillidae, Carduelis, carduelis</v>
      </c>
      <c r="S4768" s="6" t="s">
        <v>76</v>
      </c>
      <c r="T4768" s="6" t="s">
        <v>77</v>
      </c>
      <c r="U4768" s="6" t="s">
        <v>78</v>
      </c>
      <c r="V4768" s="6" t="s">
        <v>79</v>
      </c>
      <c r="W4768" s="6" t="s">
        <v>165</v>
      </c>
      <c r="X4768" s="6" t="s">
        <v>305</v>
      </c>
      <c r="Y4768" s="6" t="s">
        <v>306</v>
      </c>
      <c r="Z4768" s="6"/>
      <c r="AA4768" s="6" t="s">
        <v>83</v>
      </c>
      <c r="AB4768" s="6" t="s">
        <v>84</v>
      </c>
      <c r="AC4768" s="12" t="s">
        <v>273</v>
      </c>
      <c r="AD4768" s="6" t="s">
        <v>5219</v>
      </c>
      <c r="AE4768" s="2">
        <v>45241</v>
      </c>
      <c r="AF4768" s="43" t="s">
        <v>87</v>
      </c>
      <c r="AG4768" s="7" t="s">
        <v>304</v>
      </c>
      <c r="AH4768" s="43" t="s">
        <v>1545</v>
      </c>
      <c r="AI4768" s="43" t="s">
        <v>1544</v>
      </c>
      <c r="AL4768" s="43">
        <v>10</v>
      </c>
      <c r="AN4768" s="46" t="s">
        <v>5240</v>
      </c>
      <c r="AO4768" s="5" t="s">
        <v>89</v>
      </c>
      <c r="AP4768" s="6" t="s">
        <v>5219</v>
      </c>
      <c r="AR4768" s="7" t="s">
        <v>90</v>
      </c>
      <c r="AT4768" s="4" t="str">
        <f>CONCATENATE(AU4768,", ",AV4768,", ",AW4768,", ",AX4768,", ",AY4768,", ",AZ4768,", ",BA4768)</f>
        <v>Europe, France, FR, Bretagne, Ille-et-Vilaine, Rennes, Campus Institut Agro Rennes</v>
      </c>
      <c r="AU4768" s="1" t="s">
        <v>91</v>
      </c>
      <c r="AV4768" s="1" t="s">
        <v>92</v>
      </c>
      <c r="AW4768" s="1" t="s">
        <v>93</v>
      </c>
      <c r="AX4768" s="1" t="s">
        <v>94</v>
      </c>
      <c r="AY4768" s="1" t="s">
        <v>95</v>
      </c>
      <c r="AZ4768" s="1" t="s">
        <v>96</v>
      </c>
      <c r="BA4768" s="1" t="s">
        <v>5242</v>
      </c>
      <c r="BC4768" s="43"/>
      <c r="BF4768" s="43" t="s">
        <v>4596</v>
      </c>
      <c r="BG4768" s="43" t="s">
        <v>93</v>
      </c>
      <c r="BH4768" s="7" t="s">
        <v>97</v>
      </c>
      <c r="BJ4768" s="7" t="s">
        <v>98</v>
      </c>
      <c r="BK4768" s="7" t="s">
        <v>99</v>
      </c>
      <c r="BL4768" s="7" t="s">
        <v>4597</v>
      </c>
      <c r="BM4768" s="7" t="s">
        <v>4598</v>
      </c>
      <c r="BU4768" s="43">
        <v>1</v>
      </c>
      <c r="BW4768" s="43" t="s">
        <v>103</v>
      </c>
    </row>
    <row r="4769" spans="3:75" x14ac:dyDescent="0.35">
      <c r="C4769" s="43" t="str">
        <f t="shared" si="74"/>
        <v>IARA:BDT-11:2023: 4768</v>
      </c>
      <c r="D4769" s="43">
        <v>4768</v>
      </c>
      <c r="E4769" s="43" t="s">
        <v>5318</v>
      </c>
      <c r="F4769" s="1" t="s">
        <v>73</v>
      </c>
      <c r="G4769" s="43" t="s">
        <v>5262</v>
      </c>
      <c r="H4769" s="2">
        <v>45241</v>
      </c>
      <c r="J4769" s="12">
        <f>YEAR(H4769)</f>
        <v>2023</v>
      </c>
      <c r="K4769" s="12">
        <v>11</v>
      </c>
      <c r="L4769" s="12">
        <v>11</v>
      </c>
      <c r="P4769" s="12" t="s">
        <v>75</v>
      </c>
      <c r="Q4769" s="12" t="str">
        <f>CONCATENATE(X4769," ",Y4769)</f>
        <v>Carduelis carduelis</v>
      </c>
      <c r="R4769" s="14" t="str">
        <f>CONCATENATE(S4769,", ",T4769,", ",U4769,", ",V4769,", ",W4769,", ",X4769,", ",Y4769)</f>
        <v>Animalia, Chordata, Aves, Passeriformes, Fringillidae, Carduelis, carduelis</v>
      </c>
      <c r="S4769" s="6" t="s">
        <v>76</v>
      </c>
      <c r="T4769" s="6" t="s">
        <v>77</v>
      </c>
      <c r="U4769" s="6" t="s">
        <v>78</v>
      </c>
      <c r="V4769" s="6" t="s">
        <v>79</v>
      </c>
      <c r="W4769" s="6" t="s">
        <v>165</v>
      </c>
      <c r="X4769" s="6" t="s">
        <v>305</v>
      </c>
      <c r="Y4769" s="6" t="s">
        <v>306</v>
      </c>
      <c r="Z4769" s="6"/>
      <c r="AA4769" s="6" t="s">
        <v>83</v>
      </c>
      <c r="AB4769" s="6" t="s">
        <v>84</v>
      </c>
      <c r="AC4769" s="12" t="s">
        <v>273</v>
      </c>
      <c r="AD4769" s="6" t="s">
        <v>5219</v>
      </c>
      <c r="AE4769" s="2">
        <v>45241</v>
      </c>
      <c r="AF4769" s="43" t="s">
        <v>87</v>
      </c>
      <c r="AG4769" s="7" t="s">
        <v>304</v>
      </c>
      <c r="AH4769" s="43" t="s">
        <v>1547</v>
      </c>
      <c r="AI4769" s="43" t="s">
        <v>1546</v>
      </c>
      <c r="AL4769" s="43">
        <v>10</v>
      </c>
      <c r="AN4769" s="46" t="s">
        <v>5240</v>
      </c>
      <c r="AO4769" s="5" t="s">
        <v>89</v>
      </c>
      <c r="AP4769" s="6" t="s">
        <v>5219</v>
      </c>
      <c r="AR4769" s="7" t="s">
        <v>90</v>
      </c>
      <c r="AT4769" s="4" t="str">
        <f>CONCATENATE(AU4769,", ",AV4769,", ",AW4769,", ",AX4769,", ",AY4769,", ",AZ4769,", ",BA4769)</f>
        <v>Europe, France, FR, Bretagne, Ille-et-Vilaine, Rennes, Campus Institut Agro Rennes</v>
      </c>
      <c r="AU4769" s="1" t="s">
        <v>91</v>
      </c>
      <c r="AV4769" s="1" t="s">
        <v>92</v>
      </c>
      <c r="AW4769" s="1" t="s">
        <v>93</v>
      </c>
      <c r="AX4769" s="1" t="s">
        <v>94</v>
      </c>
      <c r="AY4769" s="1" t="s">
        <v>95</v>
      </c>
      <c r="AZ4769" s="1" t="s">
        <v>96</v>
      </c>
      <c r="BA4769" s="1" t="s">
        <v>5242</v>
      </c>
      <c r="BC4769" s="43"/>
      <c r="BF4769" s="43" t="s">
        <v>4596</v>
      </c>
      <c r="BG4769" s="43" t="s">
        <v>93</v>
      </c>
      <c r="BH4769" s="7" t="s">
        <v>97</v>
      </c>
      <c r="BJ4769" s="7" t="s">
        <v>98</v>
      </c>
      <c r="BK4769" s="7" t="s">
        <v>99</v>
      </c>
      <c r="BL4769" s="7" t="s">
        <v>4597</v>
      </c>
      <c r="BM4769" s="7" t="s">
        <v>4598</v>
      </c>
      <c r="BU4769" s="43">
        <v>1</v>
      </c>
      <c r="BW4769" s="43" t="s">
        <v>103</v>
      </c>
    </row>
    <row r="4770" spans="3:75" x14ac:dyDescent="0.35">
      <c r="C4770" s="43" t="str">
        <f t="shared" si="74"/>
        <v>IARA:BDT-11:2023: 4769</v>
      </c>
      <c r="D4770" s="43">
        <v>4769</v>
      </c>
      <c r="E4770" s="43" t="s">
        <v>5318</v>
      </c>
      <c r="F4770" s="1" t="s">
        <v>73</v>
      </c>
      <c r="G4770" s="43" t="s">
        <v>5262</v>
      </c>
      <c r="H4770" s="2">
        <v>45241</v>
      </c>
      <c r="J4770" s="12">
        <f>YEAR(H4770)</f>
        <v>2023</v>
      </c>
      <c r="K4770" s="12">
        <v>11</v>
      </c>
      <c r="L4770" s="12">
        <v>11</v>
      </c>
      <c r="P4770" s="12" t="s">
        <v>75</v>
      </c>
      <c r="Q4770" s="12" t="str">
        <f>CONCATENATE(X4770," ",Y4770)</f>
        <v>Erithacus rubecula</v>
      </c>
      <c r="R4770" s="14" t="str">
        <f>CONCATENATE(S4770,", ",T4770,", ",U4770,", ",V4770,", ",W4770,", ",X4770,", ",Y4770)</f>
        <v>Animalia, Chordata, Aves, Passeriformes, Muscicapidae, Erithacus, rubecula</v>
      </c>
      <c r="S4770" s="6" t="s">
        <v>76</v>
      </c>
      <c r="T4770" s="6" t="s">
        <v>77</v>
      </c>
      <c r="U4770" s="6" t="s">
        <v>78</v>
      </c>
      <c r="V4770" s="6" t="s">
        <v>79</v>
      </c>
      <c r="W4770" s="6" t="s">
        <v>182</v>
      </c>
      <c r="X4770" s="6" t="s">
        <v>183</v>
      </c>
      <c r="Y4770" s="6" t="s">
        <v>184</v>
      </c>
      <c r="Z4770" s="6"/>
      <c r="AA4770" s="6" t="s">
        <v>83</v>
      </c>
      <c r="AB4770" s="6" t="s">
        <v>84</v>
      </c>
      <c r="AC4770" s="12" t="s">
        <v>185</v>
      </c>
      <c r="AD4770" s="6" t="s">
        <v>5219</v>
      </c>
      <c r="AE4770" s="2">
        <v>45241</v>
      </c>
      <c r="AF4770" s="43" t="s">
        <v>87</v>
      </c>
      <c r="AG4770" s="7" t="s">
        <v>186</v>
      </c>
      <c r="AH4770" s="43" t="s">
        <v>1549</v>
      </c>
      <c r="AI4770" s="43" t="s">
        <v>1548</v>
      </c>
      <c r="AL4770" s="43">
        <v>10</v>
      </c>
      <c r="AN4770" s="46" t="s">
        <v>5240</v>
      </c>
      <c r="AO4770" s="5" t="s">
        <v>89</v>
      </c>
      <c r="AP4770" s="6" t="s">
        <v>5219</v>
      </c>
      <c r="AR4770" s="7" t="s">
        <v>90</v>
      </c>
      <c r="AT4770" s="4" t="str">
        <f>CONCATENATE(AU4770,", ",AV4770,", ",AW4770,", ",AX4770,", ",AY4770,", ",AZ4770,", ",BA4770)</f>
        <v>Europe, France, FR, Bretagne, Ille-et-Vilaine, Rennes, Campus Institut Agro Rennes</v>
      </c>
      <c r="AU4770" s="1" t="s">
        <v>91</v>
      </c>
      <c r="AV4770" s="1" t="s">
        <v>92</v>
      </c>
      <c r="AW4770" s="1" t="s">
        <v>93</v>
      </c>
      <c r="AX4770" s="1" t="s">
        <v>94</v>
      </c>
      <c r="AY4770" s="1" t="s">
        <v>95</v>
      </c>
      <c r="AZ4770" s="1" t="s">
        <v>96</v>
      </c>
      <c r="BA4770" s="1" t="s">
        <v>5242</v>
      </c>
      <c r="BC4770" s="43"/>
      <c r="BF4770" s="43" t="s">
        <v>4596</v>
      </c>
      <c r="BG4770" s="43" t="s">
        <v>93</v>
      </c>
      <c r="BH4770" s="7" t="s">
        <v>97</v>
      </c>
      <c r="BJ4770" s="7" t="s">
        <v>98</v>
      </c>
      <c r="BK4770" s="7" t="s">
        <v>99</v>
      </c>
      <c r="BL4770" s="7" t="s">
        <v>4597</v>
      </c>
      <c r="BM4770" s="7" t="s">
        <v>4598</v>
      </c>
      <c r="BU4770" s="43">
        <v>1</v>
      </c>
      <c r="BW4770" s="43" t="s">
        <v>103</v>
      </c>
    </row>
    <row r="4771" spans="3:75" x14ac:dyDescent="0.35">
      <c r="C4771" s="43" t="str">
        <f t="shared" si="74"/>
        <v>IARA:BDT-11:2023: 4770</v>
      </c>
      <c r="D4771" s="43">
        <v>4770</v>
      </c>
      <c r="E4771" s="43" t="s">
        <v>5318</v>
      </c>
      <c r="F4771" s="1" t="s">
        <v>73</v>
      </c>
      <c r="G4771" s="43" t="s">
        <v>5262</v>
      </c>
      <c r="H4771" s="2">
        <v>45241</v>
      </c>
      <c r="J4771" s="12">
        <f>YEAR(H4771)</f>
        <v>2023</v>
      </c>
      <c r="K4771" s="12">
        <v>11</v>
      </c>
      <c r="L4771" s="12">
        <v>11</v>
      </c>
      <c r="P4771" s="12" t="s">
        <v>75</v>
      </c>
      <c r="Q4771" s="12" t="str">
        <f>CONCATENATE(X4771," ",Y4771)</f>
        <v>Parus major</v>
      </c>
      <c r="R4771" s="14" t="str">
        <f>CONCATENATE(S4771,", ",T4771,", ",U4771,", ",V4771,", ",W4771,", ",X4771,", ",Y4771)</f>
        <v>Animalia, Chordata, Aves, Passeriformes, Paridae, Parus, major</v>
      </c>
      <c r="S4771" s="6" t="s">
        <v>76</v>
      </c>
      <c r="T4771" s="6" t="s">
        <v>77</v>
      </c>
      <c r="U4771" s="6" t="s">
        <v>78</v>
      </c>
      <c r="V4771" s="6" t="s">
        <v>79</v>
      </c>
      <c r="W4771" s="6" t="s">
        <v>135</v>
      </c>
      <c r="X4771" s="6" t="s">
        <v>140</v>
      </c>
      <c r="Y4771" s="6" t="s">
        <v>141</v>
      </c>
      <c r="Z4771" s="6"/>
      <c r="AA4771" s="6" t="s">
        <v>83</v>
      </c>
      <c r="AB4771" s="6" t="s">
        <v>84</v>
      </c>
      <c r="AC4771" s="12" t="s">
        <v>142</v>
      </c>
      <c r="AD4771" s="6" t="s">
        <v>5219</v>
      </c>
      <c r="AE4771" s="2">
        <v>45241</v>
      </c>
      <c r="AF4771" s="43" t="s">
        <v>87</v>
      </c>
      <c r="AG4771" s="7" t="s">
        <v>143</v>
      </c>
      <c r="AH4771" s="43" t="s">
        <v>1551</v>
      </c>
      <c r="AI4771" s="43" t="s">
        <v>1550</v>
      </c>
      <c r="AL4771" s="43">
        <v>10</v>
      </c>
      <c r="AN4771" s="46" t="s">
        <v>5240</v>
      </c>
      <c r="AO4771" s="5" t="s">
        <v>89</v>
      </c>
      <c r="AP4771" s="6" t="s">
        <v>5219</v>
      </c>
      <c r="AR4771" s="7" t="s">
        <v>90</v>
      </c>
      <c r="AT4771" s="4" t="str">
        <f>CONCATENATE(AU4771,", ",AV4771,", ",AW4771,", ",AX4771,", ",AY4771,", ",AZ4771,", ",BA4771)</f>
        <v>Europe, France, FR, Bretagne, Ille-et-Vilaine, Rennes, Campus Institut Agro Rennes</v>
      </c>
      <c r="AU4771" s="1" t="s">
        <v>91</v>
      </c>
      <c r="AV4771" s="1" t="s">
        <v>92</v>
      </c>
      <c r="AW4771" s="1" t="s">
        <v>93</v>
      </c>
      <c r="AX4771" s="1" t="s">
        <v>94</v>
      </c>
      <c r="AY4771" s="1" t="s">
        <v>95</v>
      </c>
      <c r="AZ4771" s="1" t="s">
        <v>96</v>
      </c>
      <c r="BA4771" s="1" t="s">
        <v>5242</v>
      </c>
      <c r="BC4771" s="43"/>
      <c r="BF4771" s="43" t="s">
        <v>4596</v>
      </c>
      <c r="BG4771" s="43" t="s">
        <v>93</v>
      </c>
      <c r="BH4771" s="7" t="s">
        <v>97</v>
      </c>
      <c r="BJ4771" s="7" t="s">
        <v>98</v>
      </c>
      <c r="BK4771" s="7" t="s">
        <v>99</v>
      </c>
      <c r="BL4771" s="7" t="s">
        <v>4597</v>
      </c>
      <c r="BM4771" s="7" t="s">
        <v>4598</v>
      </c>
      <c r="BU4771" s="43">
        <v>1</v>
      </c>
      <c r="BW4771" s="43" t="s">
        <v>103</v>
      </c>
    </row>
    <row r="4772" spans="3:75" x14ac:dyDescent="0.35">
      <c r="C4772" s="43" t="str">
        <f t="shared" si="74"/>
        <v>IARA:BDT-11:2023: 4771</v>
      </c>
      <c r="D4772" s="43">
        <v>4771</v>
      </c>
      <c r="E4772" s="43" t="s">
        <v>5318</v>
      </c>
      <c r="F4772" s="1" t="s">
        <v>73</v>
      </c>
      <c r="G4772" s="43" t="s">
        <v>5262</v>
      </c>
      <c r="H4772" s="2">
        <v>45241</v>
      </c>
      <c r="J4772" s="12">
        <f>YEAR(H4772)</f>
        <v>2023</v>
      </c>
      <c r="K4772" s="12">
        <v>11</v>
      </c>
      <c r="L4772" s="12">
        <v>11</v>
      </c>
      <c r="P4772" s="12" t="s">
        <v>75</v>
      </c>
      <c r="Q4772" s="12" t="str">
        <f>CONCATENATE(X4772," ",Y4772)</f>
        <v>Fringilla coelebs</v>
      </c>
      <c r="R4772" s="14" t="str">
        <f>CONCATENATE(S4772,", ",T4772,", ",U4772,", ",V4772,", ",W4772,", ",X4772,", ",Y4772)</f>
        <v>Animalia, Chordata, Aves, Passeriformes, Fringillidae, Fringilla, coelebs</v>
      </c>
      <c r="S4772" s="6" t="s">
        <v>76</v>
      </c>
      <c r="T4772" s="6" t="s">
        <v>77</v>
      </c>
      <c r="U4772" s="6" t="s">
        <v>78</v>
      </c>
      <c r="V4772" s="12" t="s">
        <v>79</v>
      </c>
      <c r="W4772" s="12" t="s">
        <v>165</v>
      </c>
      <c r="X4772" s="12" t="s">
        <v>166</v>
      </c>
      <c r="Y4772" s="12" t="s">
        <v>167</v>
      </c>
      <c r="AA4772" s="12" t="s">
        <v>83</v>
      </c>
      <c r="AB4772" s="6" t="s">
        <v>84</v>
      </c>
      <c r="AC4772" s="12" t="s">
        <v>168</v>
      </c>
      <c r="AD4772" s="6" t="s">
        <v>5219</v>
      </c>
      <c r="AE4772" s="2">
        <v>45241</v>
      </c>
      <c r="AF4772" s="43" t="s">
        <v>87</v>
      </c>
      <c r="AG4772" s="7" t="s">
        <v>169</v>
      </c>
      <c r="AH4772" s="43" t="s">
        <v>1553</v>
      </c>
      <c r="AI4772" s="43" t="s">
        <v>1552</v>
      </c>
      <c r="AL4772" s="43">
        <v>10</v>
      </c>
      <c r="AN4772" s="46" t="s">
        <v>5240</v>
      </c>
      <c r="AO4772" s="5" t="s">
        <v>89</v>
      </c>
      <c r="AP4772" s="6" t="s">
        <v>5219</v>
      </c>
      <c r="AR4772" s="7" t="s">
        <v>90</v>
      </c>
      <c r="AT4772" s="4" t="str">
        <f>CONCATENATE(AU4772,", ",AV4772,", ",AW4772,", ",AX4772,", ",AY4772,", ",AZ4772,", ",BA4772)</f>
        <v>Europe, France, FR, Bretagne, Ille-et-Vilaine, Rennes, Campus Institut Agro Rennes</v>
      </c>
      <c r="AU4772" s="1" t="s">
        <v>91</v>
      </c>
      <c r="AV4772" s="1" t="s">
        <v>92</v>
      </c>
      <c r="AW4772" s="1" t="s">
        <v>93</v>
      </c>
      <c r="AX4772" s="1" t="s">
        <v>94</v>
      </c>
      <c r="AY4772" s="1" t="s">
        <v>95</v>
      </c>
      <c r="AZ4772" s="1" t="s">
        <v>96</v>
      </c>
      <c r="BA4772" s="1" t="s">
        <v>5242</v>
      </c>
      <c r="BC4772" s="43"/>
      <c r="BF4772" s="43" t="s">
        <v>4596</v>
      </c>
      <c r="BG4772" s="43" t="s">
        <v>93</v>
      </c>
      <c r="BH4772" s="7" t="s">
        <v>97</v>
      </c>
      <c r="BJ4772" s="7" t="s">
        <v>98</v>
      </c>
      <c r="BK4772" s="7" t="s">
        <v>99</v>
      </c>
      <c r="BL4772" s="7" t="s">
        <v>4597</v>
      </c>
      <c r="BM4772" s="7" t="s">
        <v>4598</v>
      </c>
      <c r="BU4772" s="43">
        <v>1</v>
      </c>
      <c r="BW4772" s="43" t="s">
        <v>103</v>
      </c>
    </row>
    <row r="4773" spans="3:75" x14ac:dyDescent="0.35">
      <c r="C4773" s="43" t="str">
        <f t="shared" si="74"/>
        <v>IARA:BDT-11:2023: 4772</v>
      </c>
      <c r="D4773" s="43">
        <v>4772</v>
      </c>
      <c r="E4773" s="43" t="s">
        <v>5318</v>
      </c>
      <c r="F4773" s="1" t="s">
        <v>73</v>
      </c>
      <c r="G4773" s="43" t="s">
        <v>5262</v>
      </c>
      <c r="H4773" s="2">
        <v>45241</v>
      </c>
      <c r="J4773" s="12">
        <f>YEAR(H4773)</f>
        <v>2023</v>
      </c>
      <c r="K4773" s="12">
        <v>11</v>
      </c>
      <c r="L4773" s="12">
        <v>11</v>
      </c>
      <c r="P4773" s="12" t="s">
        <v>75</v>
      </c>
      <c r="Q4773" s="12" t="str">
        <f>CONCATENATE(X4773," ",Y4773)</f>
        <v>Pica pica</v>
      </c>
      <c r="R4773" s="14" t="str">
        <f>CONCATENATE(S4773,", ",T4773,", ",U4773,", ",V4773,", ",W4773,", ",X4773,", ",Y4773)</f>
        <v>Animalia, Chordata, Aves, Passeriformes, Corvidae, Pica, pica</v>
      </c>
      <c r="S4773" s="6" t="s">
        <v>76</v>
      </c>
      <c r="T4773" s="6" t="s">
        <v>77</v>
      </c>
      <c r="U4773" s="6" t="s">
        <v>78</v>
      </c>
      <c r="V4773" s="12" t="s">
        <v>79</v>
      </c>
      <c r="W4773" s="12" t="s">
        <v>104</v>
      </c>
      <c r="X4773" s="12" t="s">
        <v>155</v>
      </c>
      <c r="Y4773" s="12" t="s">
        <v>156</v>
      </c>
      <c r="AA4773" s="12" t="s">
        <v>83</v>
      </c>
      <c r="AB4773" s="6" t="s">
        <v>84</v>
      </c>
      <c r="AC4773" s="12" t="s">
        <v>157</v>
      </c>
      <c r="AD4773" s="6" t="s">
        <v>5219</v>
      </c>
      <c r="AE4773" s="2">
        <v>45241</v>
      </c>
      <c r="AF4773" s="43" t="s">
        <v>87</v>
      </c>
      <c r="AG4773" s="7" t="s">
        <v>158</v>
      </c>
      <c r="AH4773" s="43" t="s">
        <v>1555</v>
      </c>
      <c r="AI4773" s="43" t="s">
        <v>1554</v>
      </c>
      <c r="AL4773" s="43">
        <v>10</v>
      </c>
      <c r="AN4773" s="46" t="s">
        <v>5240</v>
      </c>
      <c r="AO4773" s="5" t="s">
        <v>89</v>
      </c>
      <c r="AP4773" s="6" t="s">
        <v>5219</v>
      </c>
      <c r="AR4773" s="7" t="s">
        <v>90</v>
      </c>
      <c r="AT4773" s="4" t="str">
        <f>CONCATENATE(AU4773,", ",AV4773,", ",AW4773,", ",AX4773,", ",AY4773,", ",AZ4773,", ",BA4773)</f>
        <v>Europe, France, FR, Bretagne, Ille-et-Vilaine, Rennes, Campus Institut Agro Rennes</v>
      </c>
      <c r="AU4773" s="1" t="s">
        <v>91</v>
      </c>
      <c r="AV4773" s="1" t="s">
        <v>92</v>
      </c>
      <c r="AW4773" s="1" t="s">
        <v>93</v>
      </c>
      <c r="AX4773" s="1" t="s">
        <v>94</v>
      </c>
      <c r="AY4773" s="1" t="s">
        <v>95</v>
      </c>
      <c r="AZ4773" s="1" t="s">
        <v>96</v>
      </c>
      <c r="BA4773" s="1" t="s">
        <v>5242</v>
      </c>
      <c r="BC4773" s="43"/>
      <c r="BF4773" s="43" t="s">
        <v>4596</v>
      </c>
      <c r="BG4773" s="43" t="s">
        <v>93</v>
      </c>
      <c r="BH4773" s="7" t="s">
        <v>97</v>
      </c>
      <c r="BJ4773" s="7" t="s">
        <v>98</v>
      </c>
      <c r="BK4773" s="7" t="s">
        <v>99</v>
      </c>
      <c r="BL4773" s="7" t="s">
        <v>4597</v>
      </c>
      <c r="BM4773" s="7" t="s">
        <v>4598</v>
      </c>
      <c r="BU4773" s="43">
        <v>1</v>
      </c>
      <c r="BW4773" s="43" t="s">
        <v>103</v>
      </c>
    </row>
    <row r="4774" spans="3:75" x14ac:dyDescent="0.35">
      <c r="C4774" s="43" t="str">
        <f t="shared" si="74"/>
        <v>IARA:BDT-11:2023: 4773</v>
      </c>
      <c r="D4774" s="43">
        <v>4773</v>
      </c>
      <c r="E4774" s="43" t="s">
        <v>5318</v>
      </c>
      <c r="F4774" s="1" t="s">
        <v>73</v>
      </c>
      <c r="G4774" s="43" t="s">
        <v>5262</v>
      </c>
      <c r="H4774" s="2">
        <v>45241</v>
      </c>
      <c r="J4774" s="12">
        <f>YEAR(H4774)</f>
        <v>2023</v>
      </c>
      <c r="K4774" s="12">
        <v>11</v>
      </c>
      <c r="L4774" s="12">
        <v>11</v>
      </c>
      <c r="P4774" s="12" t="s">
        <v>75</v>
      </c>
      <c r="Q4774" s="12" t="str">
        <f>CONCATENATE(X4774," ",Y4774)</f>
        <v>Pica pica</v>
      </c>
      <c r="R4774" s="14" t="str">
        <f>CONCATENATE(S4774,", ",T4774,", ",U4774,", ",V4774,", ",W4774,", ",X4774,", ",Y4774)</f>
        <v>Animalia, Chordata, Aves, Passeriformes, Corvidae, Pica, pica</v>
      </c>
      <c r="S4774" s="6" t="s">
        <v>76</v>
      </c>
      <c r="T4774" s="6" t="s">
        <v>77</v>
      </c>
      <c r="U4774" s="6" t="s">
        <v>78</v>
      </c>
      <c r="V4774" s="12" t="s">
        <v>79</v>
      </c>
      <c r="W4774" s="12" t="s">
        <v>104</v>
      </c>
      <c r="X4774" s="12" t="s">
        <v>155</v>
      </c>
      <c r="Y4774" s="12" t="s">
        <v>156</v>
      </c>
      <c r="AA4774" s="12" t="s">
        <v>83</v>
      </c>
      <c r="AB4774" s="6" t="s">
        <v>84</v>
      </c>
      <c r="AC4774" s="12" t="s">
        <v>157</v>
      </c>
      <c r="AD4774" s="6" t="s">
        <v>5219</v>
      </c>
      <c r="AE4774" s="2">
        <v>45241</v>
      </c>
      <c r="AF4774" s="43" t="s">
        <v>87</v>
      </c>
      <c r="AG4774" s="7" t="s">
        <v>158</v>
      </c>
      <c r="AH4774" s="43" t="s">
        <v>1557</v>
      </c>
      <c r="AI4774" s="43" t="s">
        <v>1556</v>
      </c>
      <c r="AL4774" s="43">
        <v>10</v>
      </c>
      <c r="AN4774" s="46" t="s">
        <v>5240</v>
      </c>
      <c r="AO4774" s="5" t="s">
        <v>89</v>
      </c>
      <c r="AP4774" s="6" t="s">
        <v>5219</v>
      </c>
      <c r="AR4774" s="7" t="s">
        <v>90</v>
      </c>
      <c r="AT4774" s="4" t="str">
        <f>CONCATENATE(AU4774,", ",AV4774,", ",AW4774,", ",AX4774,", ",AY4774,", ",AZ4774,", ",BA4774)</f>
        <v>Europe, France, FR, Bretagne, Ille-et-Vilaine, Rennes, Campus Institut Agro Rennes</v>
      </c>
      <c r="AU4774" s="1" t="s">
        <v>91</v>
      </c>
      <c r="AV4774" s="1" t="s">
        <v>92</v>
      </c>
      <c r="AW4774" s="1" t="s">
        <v>93</v>
      </c>
      <c r="AX4774" s="1" t="s">
        <v>94</v>
      </c>
      <c r="AY4774" s="1" t="s">
        <v>95</v>
      </c>
      <c r="AZ4774" s="1" t="s">
        <v>96</v>
      </c>
      <c r="BA4774" s="1" t="s">
        <v>5242</v>
      </c>
      <c r="BC4774" s="43"/>
      <c r="BF4774" s="43" t="s">
        <v>4596</v>
      </c>
      <c r="BG4774" s="43" t="s">
        <v>93</v>
      </c>
      <c r="BH4774" s="7" t="s">
        <v>97</v>
      </c>
      <c r="BJ4774" s="7" t="s">
        <v>98</v>
      </c>
      <c r="BK4774" s="7" t="s">
        <v>99</v>
      </c>
      <c r="BL4774" s="7" t="s">
        <v>4597</v>
      </c>
      <c r="BM4774" s="7" t="s">
        <v>4598</v>
      </c>
      <c r="BU4774" s="43">
        <v>1</v>
      </c>
      <c r="BW4774" s="43" t="s">
        <v>103</v>
      </c>
    </row>
    <row r="4775" spans="3:75" x14ac:dyDescent="0.35">
      <c r="C4775" s="43" t="str">
        <f t="shared" si="74"/>
        <v>IARA:BDT-11:2023: 4774</v>
      </c>
      <c r="D4775" s="43">
        <v>4774</v>
      </c>
      <c r="E4775" s="43" t="s">
        <v>5318</v>
      </c>
      <c r="F4775" s="1" t="s">
        <v>73</v>
      </c>
      <c r="G4775" s="43" t="s">
        <v>5262</v>
      </c>
      <c r="H4775" s="2">
        <v>45241</v>
      </c>
      <c r="J4775" s="12">
        <f>YEAR(H4775)</f>
        <v>2023</v>
      </c>
      <c r="K4775" s="12">
        <v>11</v>
      </c>
      <c r="L4775" s="12">
        <v>11</v>
      </c>
      <c r="P4775" s="12" t="s">
        <v>75</v>
      </c>
      <c r="Q4775" s="12" t="str">
        <f>CONCATENATE(X4775," ",Y4775)</f>
        <v>Erithacus rubecula</v>
      </c>
      <c r="R4775" s="14" t="str">
        <f>CONCATENATE(S4775,", ",T4775,", ",U4775,", ",V4775,", ",W4775,", ",X4775,", ",Y4775)</f>
        <v>Animalia, Chordata, Aves, Passeriformes, Muscicapidae, Erithacus, rubecula</v>
      </c>
      <c r="S4775" s="6" t="s">
        <v>76</v>
      </c>
      <c r="T4775" s="6" t="s">
        <v>77</v>
      </c>
      <c r="U4775" s="6" t="s">
        <v>78</v>
      </c>
      <c r="V4775" s="12" t="s">
        <v>79</v>
      </c>
      <c r="W4775" s="12" t="s">
        <v>182</v>
      </c>
      <c r="X4775" s="12" t="s">
        <v>183</v>
      </c>
      <c r="Y4775" s="12" t="s">
        <v>184</v>
      </c>
      <c r="AA4775" s="12" t="s">
        <v>83</v>
      </c>
      <c r="AB4775" s="6" t="s">
        <v>84</v>
      </c>
      <c r="AC4775" s="12" t="s">
        <v>185</v>
      </c>
      <c r="AD4775" s="6" t="s">
        <v>5219</v>
      </c>
      <c r="AE4775" s="2">
        <v>45241</v>
      </c>
      <c r="AF4775" s="43" t="s">
        <v>87</v>
      </c>
      <c r="AG4775" s="7" t="s">
        <v>186</v>
      </c>
      <c r="AH4775" s="43" t="s">
        <v>1559</v>
      </c>
      <c r="AI4775" s="43" t="s">
        <v>1558</v>
      </c>
      <c r="AL4775" s="43">
        <v>10</v>
      </c>
      <c r="AN4775" s="46" t="s">
        <v>5240</v>
      </c>
      <c r="AO4775" s="5" t="s">
        <v>89</v>
      </c>
      <c r="AP4775" s="6" t="s">
        <v>5219</v>
      </c>
      <c r="AR4775" s="7" t="s">
        <v>90</v>
      </c>
      <c r="AT4775" s="4" t="str">
        <f>CONCATENATE(AU4775,", ",AV4775,", ",AW4775,", ",AX4775,", ",AY4775,", ",AZ4775,", ",BA4775)</f>
        <v>Europe, France, FR, Bretagne, Ille-et-Vilaine, Rennes, Campus Institut Agro Rennes</v>
      </c>
      <c r="AU4775" s="1" t="s">
        <v>91</v>
      </c>
      <c r="AV4775" s="1" t="s">
        <v>92</v>
      </c>
      <c r="AW4775" s="1" t="s">
        <v>93</v>
      </c>
      <c r="AX4775" s="1" t="s">
        <v>94</v>
      </c>
      <c r="AY4775" s="1" t="s">
        <v>95</v>
      </c>
      <c r="AZ4775" s="1" t="s">
        <v>96</v>
      </c>
      <c r="BA4775" s="1" t="s">
        <v>5242</v>
      </c>
      <c r="BC4775" s="43"/>
      <c r="BF4775" s="43" t="s">
        <v>4596</v>
      </c>
      <c r="BG4775" s="43" t="s">
        <v>93</v>
      </c>
      <c r="BH4775" s="7" t="s">
        <v>97</v>
      </c>
      <c r="BJ4775" s="7" t="s">
        <v>98</v>
      </c>
      <c r="BK4775" s="7" t="s">
        <v>99</v>
      </c>
      <c r="BL4775" s="7" t="s">
        <v>4597</v>
      </c>
      <c r="BM4775" s="7" t="s">
        <v>4598</v>
      </c>
      <c r="BU4775" s="43">
        <v>1</v>
      </c>
      <c r="BW4775" s="43" t="s">
        <v>103</v>
      </c>
    </row>
    <row r="4776" spans="3:75" x14ac:dyDescent="0.35">
      <c r="C4776" s="43" t="str">
        <f t="shared" si="74"/>
        <v>IARA:BDT-11:2023: 4775</v>
      </c>
      <c r="D4776" s="43">
        <v>4775</v>
      </c>
      <c r="E4776" s="43" t="s">
        <v>5318</v>
      </c>
      <c r="F4776" s="1" t="s">
        <v>73</v>
      </c>
      <c r="G4776" s="43" t="s">
        <v>5262</v>
      </c>
      <c r="H4776" s="2">
        <v>45241</v>
      </c>
      <c r="J4776" s="12">
        <f>YEAR(H4776)</f>
        <v>2023</v>
      </c>
      <c r="K4776" s="12">
        <v>11</v>
      </c>
      <c r="L4776" s="12">
        <v>11</v>
      </c>
      <c r="P4776" s="12" t="s">
        <v>75</v>
      </c>
      <c r="Q4776" s="12" t="str">
        <f>CONCATENATE(X4776," ",Y4776)</f>
        <v>Fringilla coelebs</v>
      </c>
      <c r="R4776" s="14" t="str">
        <f>CONCATENATE(S4776,", ",T4776,", ",U4776,", ",V4776,", ",W4776,", ",X4776,", ",Y4776)</f>
        <v>Animalia, Chordata, Aves, Passeriformes, Fringillidae, Fringilla, coelebs</v>
      </c>
      <c r="S4776" s="6" t="s">
        <v>76</v>
      </c>
      <c r="T4776" s="6" t="s">
        <v>77</v>
      </c>
      <c r="U4776" s="6" t="s">
        <v>78</v>
      </c>
      <c r="V4776" s="12" t="s">
        <v>79</v>
      </c>
      <c r="W4776" s="12" t="s">
        <v>165</v>
      </c>
      <c r="X4776" s="12" t="s">
        <v>166</v>
      </c>
      <c r="Y4776" s="12" t="s">
        <v>167</v>
      </c>
      <c r="AA4776" s="12" t="s">
        <v>83</v>
      </c>
      <c r="AB4776" s="6" t="s">
        <v>84</v>
      </c>
      <c r="AC4776" s="12" t="s">
        <v>168</v>
      </c>
      <c r="AD4776" s="6" t="s">
        <v>5219</v>
      </c>
      <c r="AE4776" s="2">
        <v>45241</v>
      </c>
      <c r="AF4776" s="43" t="s">
        <v>87</v>
      </c>
      <c r="AG4776" s="7" t="s">
        <v>169</v>
      </c>
      <c r="AH4776" s="43" t="s">
        <v>1561</v>
      </c>
      <c r="AI4776" s="43" t="s">
        <v>1560</v>
      </c>
      <c r="AL4776" s="43">
        <v>10</v>
      </c>
      <c r="AN4776" s="46" t="s">
        <v>5240</v>
      </c>
      <c r="AO4776" s="5" t="s">
        <v>89</v>
      </c>
      <c r="AP4776" s="6" t="s">
        <v>5219</v>
      </c>
      <c r="AR4776" s="7" t="s">
        <v>90</v>
      </c>
      <c r="AT4776" s="4" t="str">
        <f>CONCATENATE(AU4776,", ",AV4776,", ",AW4776,", ",AX4776,", ",AY4776,", ",AZ4776,", ",BA4776)</f>
        <v>Europe, France, FR, Bretagne, Ille-et-Vilaine, Rennes, Campus Institut Agro Rennes</v>
      </c>
      <c r="AU4776" s="1" t="s">
        <v>91</v>
      </c>
      <c r="AV4776" s="1" t="s">
        <v>92</v>
      </c>
      <c r="AW4776" s="1" t="s">
        <v>93</v>
      </c>
      <c r="AX4776" s="1" t="s">
        <v>94</v>
      </c>
      <c r="AY4776" s="1" t="s">
        <v>95</v>
      </c>
      <c r="AZ4776" s="1" t="s">
        <v>96</v>
      </c>
      <c r="BA4776" s="1" t="s">
        <v>5242</v>
      </c>
      <c r="BC4776" s="43"/>
      <c r="BF4776" s="43" t="s">
        <v>4596</v>
      </c>
      <c r="BG4776" s="43" t="s">
        <v>93</v>
      </c>
      <c r="BH4776" s="7" t="s">
        <v>97</v>
      </c>
      <c r="BJ4776" s="7" t="s">
        <v>98</v>
      </c>
      <c r="BK4776" s="7" t="s">
        <v>99</v>
      </c>
      <c r="BL4776" s="7" t="s">
        <v>4597</v>
      </c>
      <c r="BM4776" s="7" t="s">
        <v>4598</v>
      </c>
      <c r="BU4776" s="43">
        <v>1</v>
      </c>
      <c r="BW4776" s="43" t="s">
        <v>103</v>
      </c>
    </row>
    <row r="4777" spans="3:75" x14ac:dyDescent="0.35">
      <c r="C4777" s="43" t="str">
        <f t="shared" si="74"/>
        <v>IARA:BDT-11:2023: 4776</v>
      </c>
      <c r="D4777" s="43">
        <v>4776</v>
      </c>
      <c r="E4777" s="43" t="s">
        <v>5318</v>
      </c>
      <c r="F4777" s="1" t="s">
        <v>73</v>
      </c>
      <c r="G4777" s="43" t="s">
        <v>5262</v>
      </c>
      <c r="H4777" s="2">
        <v>45241</v>
      </c>
      <c r="J4777" s="12">
        <f>YEAR(H4777)</f>
        <v>2023</v>
      </c>
      <c r="K4777" s="12">
        <v>11</v>
      </c>
      <c r="L4777" s="12">
        <v>11</v>
      </c>
      <c r="P4777" s="12" t="s">
        <v>75</v>
      </c>
      <c r="Q4777" s="12" t="str">
        <f>CONCATENATE(X4777," ",Y4777)</f>
        <v>Erithacus rubecula</v>
      </c>
      <c r="R4777" s="14" t="str">
        <f>CONCATENATE(S4777,", ",T4777,", ",U4777,", ",V4777,", ",W4777,", ",X4777,", ",Y4777)</f>
        <v>Animalia, Chordata, Aves, Passeriformes, Muscicapidae, Erithacus, rubecula</v>
      </c>
      <c r="S4777" s="6" t="s">
        <v>76</v>
      </c>
      <c r="T4777" s="6" t="s">
        <v>77</v>
      </c>
      <c r="U4777" s="6" t="s">
        <v>78</v>
      </c>
      <c r="V4777" s="12" t="s">
        <v>79</v>
      </c>
      <c r="W4777" s="12" t="s">
        <v>182</v>
      </c>
      <c r="X4777" s="12" t="s">
        <v>183</v>
      </c>
      <c r="Y4777" s="12" t="s">
        <v>184</v>
      </c>
      <c r="AA4777" s="12" t="s">
        <v>83</v>
      </c>
      <c r="AB4777" s="6" t="s">
        <v>84</v>
      </c>
      <c r="AC4777" s="12" t="s">
        <v>185</v>
      </c>
      <c r="AD4777" s="6" t="s">
        <v>5219</v>
      </c>
      <c r="AE4777" s="2">
        <v>45241</v>
      </c>
      <c r="AF4777" s="43" t="s">
        <v>87</v>
      </c>
      <c r="AG4777" s="7" t="s">
        <v>186</v>
      </c>
      <c r="AH4777" s="43" t="s">
        <v>1563</v>
      </c>
      <c r="AI4777" s="43" t="s">
        <v>1562</v>
      </c>
      <c r="AL4777" s="43">
        <v>10</v>
      </c>
      <c r="AN4777" s="46" t="s">
        <v>5240</v>
      </c>
      <c r="AO4777" s="5" t="s">
        <v>89</v>
      </c>
      <c r="AP4777" s="6" t="s">
        <v>5219</v>
      </c>
      <c r="AR4777" s="7" t="s">
        <v>90</v>
      </c>
      <c r="AT4777" s="4" t="str">
        <f>CONCATENATE(AU4777,", ",AV4777,", ",AW4777,", ",AX4777,", ",AY4777,", ",AZ4777,", ",BA4777)</f>
        <v>Europe, France, FR, Bretagne, Ille-et-Vilaine, Rennes, Campus Institut Agro Rennes</v>
      </c>
      <c r="AU4777" s="1" t="s">
        <v>91</v>
      </c>
      <c r="AV4777" s="1" t="s">
        <v>92</v>
      </c>
      <c r="AW4777" s="1" t="s">
        <v>93</v>
      </c>
      <c r="AX4777" s="1" t="s">
        <v>94</v>
      </c>
      <c r="AY4777" s="1" t="s">
        <v>95</v>
      </c>
      <c r="AZ4777" s="1" t="s">
        <v>96</v>
      </c>
      <c r="BA4777" s="1" t="s">
        <v>5242</v>
      </c>
      <c r="BC4777" s="43"/>
      <c r="BF4777" s="43" t="s">
        <v>4596</v>
      </c>
      <c r="BG4777" s="43" t="s">
        <v>93</v>
      </c>
      <c r="BH4777" s="7" t="s">
        <v>97</v>
      </c>
      <c r="BJ4777" s="7" t="s">
        <v>98</v>
      </c>
      <c r="BK4777" s="7" t="s">
        <v>99</v>
      </c>
      <c r="BL4777" s="7" t="s">
        <v>4597</v>
      </c>
      <c r="BM4777" s="7" t="s">
        <v>4598</v>
      </c>
      <c r="BU4777" s="43">
        <v>1</v>
      </c>
      <c r="BW4777" s="43" t="s">
        <v>103</v>
      </c>
    </row>
    <row r="4778" spans="3:75" x14ac:dyDescent="0.35">
      <c r="C4778" s="43" t="str">
        <f t="shared" si="74"/>
        <v>IARA:BDT-11:2023: 4777</v>
      </c>
      <c r="D4778" s="43">
        <v>4777</v>
      </c>
      <c r="E4778" s="43" t="s">
        <v>5318</v>
      </c>
      <c r="F4778" s="1" t="s">
        <v>73</v>
      </c>
      <c r="G4778" s="43" t="s">
        <v>5262</v>
      </c>
      <c r="H4778" s="2">
        <v>45241</v>
      </c>
      <c r="J4778" s="12">
        <f>YEAR(H4778)</f>
        <v>2023</v>
      </c>
      <c r="K4778" s="12">
        <v>11</v>
      </c>
      <c r="L4778" s="12">
        <v>11</v>
      </c>
      <c r="P4778" s="12" t="s">
        <v>75</v>
      </c>
      <c r="Q4778" s="12" t="str">
        <f>CONCATENATE(X4778," ",Y4778)</f>
        <v>Erithacus rubecula</v>
      </c>
      <c r="R4778" s="14" t="str">
        <f>CONCATENATE(S4778,", ",T4778,", ",U4778,", ",V4778,", ",W4778,", ",X4778,", ",Y4778)</f>
        <v>Animalia, Chordata, Aves, Passeriformes, Muscicapidae, Erithacus, rubecula</v>
      </c>
      <c r="S4778" s="6" t="s">
        <v>76</v>
      </c>
      <c r="T4778" s="6" t="s">
        <v>77</v>
      </c>
      <c r="U4778" s="6" t="s">
        <v>78</v>
      </c>
      <c r="V4778" s="12" t="s">
        <v>79</v>
      </c>
      <c r="W4778" s="12" t="s">
        <v>182</v>
      </c>
      <c r="X4778" s="12" t="s">
        <v>183</v>
      </c>
      <c r="Y4778" s="12" t="s">
        <v>184</v>
      </c>
      <c r="AA4778" s="12" t="s">
        <v>83</v>
      </c>
      <c r="AB4778" s="6" t="s">
        <v>84</v>
      </c>
      <c r="AC4778" s="12" t="s">
        <v>185</v>
      </c>
      <c r="AD4778" s="6" t="s">
        <v>5219</v>
      </c>
      <c r="AE4778" s="2">
        <v>45241</v>
      </c>
      <c r="AF4778" s="43" t="s">
        <v>87</v>
      </c>
      <c r="AG4778" s="7" t="s">
        <v>186</v>
      </c>
      <c r="AH4778" s="43" t="s">
        <v>1565</v>
      </c>
      <c r="AI4778" s="43" t="s">
        <v>1564</v>
      </c>
      <c r="AL4778" s="43">
        <v>10</v>
      </c>
      <c r="AN4778" s="46" t="s">
        <v>5240</v>
      </c>
      <c r="AO4778" s="5" t="s">
        <v>89</v>
      </c>
      <c r="AP4778" s="6" t="s">
        <v>5219</v>
      </c>
      <c r="AR4778" s="7" t="s">
        <v>90</v>
      </c>
      <c r="AT4778" s="4" t="str">
        <f>CONCATENATE(AU4778,", ",AV4778,", ",AW4778,", ",AX4778,", ",AY4778,", ",AZ4778,", ",BA4778)</f>
        <v>Europe, France, FR, Bretagne, Ille-et-Vilaine, Rennes, Campus Institut Agro Rennes</v>
      </c>
      <c r="AU4778" s="1" t="s">
        <v>91</v>
      </c>
      <c r="AV4778" s="1" t="s">
        <v>92</v>
      </c>
      <c r="AW4778" s="1" t="s">
        <v>93</v>
      </c>
      <c r="AX4778" s="1" t="s">
        <v>94</v>
      </c>
      <c r="AY4778" s="1" t="s">
        <v>95</v>
      </c>
      <c r="AZ4778" s="1" t="s">
        <v>96</v>
      </c>
      <c r="BA4778" s="1" t="s">
        <v>5242</v>
      </c>
      <c r="BC4778" s="43"/>
      <c r="BF4778" s="43" t="s">
        <v>4596</v>
      </c>
      <c r="BG4778" s="43" t="s">
        <v>93</v>
      </c>
      <c r="BH4778" s="7" t="s">
        <v>97</v>
      </c>
      <c r="BJ4778" s="7" t="s">
        <v>98</v>
      </c>
      <c r="BK4778" s="7" t="s">
        <v>99</v>
      </c>
      <c r="BL4778" s="7" t="s">
        <v>4597</v>
      </c>
      <c r="BM4778" s="7" t="s">
        <v>4598</v>
      </c>
      <c r="BU4778" s="43">
        <v>1</v>
      </c>
      <c r="BW4778" s="43" t="s">
        <v>103</v>
      </c>
    </row>
    <row r="4779" spans="3:75" x14ac:dyDescent="0.35">
      <c r="C4779" s="43" t="str">
        <f t="shared" si="74"/>
        <v>IARA:BDT-11:2023: 4778</v>
      </c>
      <c r="D4779" s="43">
        <v>4778</v>
      </c>
      <c r="E4779" s="43" t="s">
        <v>5318</v>
      </c>
      <c r="F4779" s="1" t="s">
        <v>73</v>
      </c>
      <c r="G4779" s="43" t="s">
        <v>5262</v>
      </c>
      <c r="H4779" s="2">
        <v>45241</v>
      </c>
      <c r="J4779" s="12">
        <f>YEAR(H4779)</f>
        <v>2023</v>
      </c>
      <c r="K4779" s="12">
        <v>11</v>
      </c>
      <c r="L4779" s="12">
        <v>11</v>
      </c>
      <c r="P4779" s="12" t="s">
        <v>75</v>
      </c>
      <c r="Q4779" s="12" t="str">
        <f>CONCATENATE(X4779," ",Y4779)</f>
        <v>Erithacus rubecula</v>
      </c>
      <c r="R4779" s="14" t="str">
        <f>CONCATENATE(S4779,", ",T4779,", ",U4779,", ",V4779,", ",W4779,", ",X4779,", ",Y4779)</f>
        <v>Animalia, Chordata, Aves, Passeriformes, Muscicapidae, Erithacus, rubecula</v>
      </c>
      <c r="S4779" s="6" t="s">
        <v>76</v>
      </c>
      <c r="T4779" s="6" t="s">
        <v>77</v>
      </c>
      <c r="U4779" s="6" t="s">
        <v>78</v>
      </c>
      <c r="V4779" s="12" t="s">
        <v>79</v>
      </c>
      <c r="W4779" s="12" t="s">
        <v>182</v>
      </c>
      <c r="X4779" s="12" t="s">
        <v>183</v>
      </c>
      <c r="Y4779" s="12" t="s">
        <v>184</v>
      </c>
      <c r="AA4779" s="12" t="s">
        <v>83</v>
      </c>
      <c r="AB4779" s="6" t="s">
        <v>84</v>
      </c>
      <c r="AC4779" s="12" t="s">
        <v>185</v>
      </c>
      <c r="AD4779" s="6" t="s">
        <v>5219</v>
      </c>
      <c r="AE4779" s="2">
        <v>45241</v>
      </c>
      <c r="AF4779" s="43" t="s">
        <v>87</v>
      </c>
      <c r="AG4779" s="7" t="s">
        <v>186</v>
      </c>
      <c r="AH4779" s="43" t="s">
        <v>1567</v>
      </c>
      <c r="AI4779" s="43" t="s">
        <v>1566</v>
      </c>
      <c r="AL4779" s="43">
        <v>10</v>
      </c>
      <c r="AN4779" s="46" t="s">
        <v>5240</v>
      </c>
      <c r="AO4779" s="5" t="s">
        <v>89</v>
      </c>
      <c r="AP4779" s="6" t="s">
        <v>5219</v>
      </c>
      <c r="AR4779" s="7" t="s">
        <v>90</v>
      </c>
      <c r="AT4779" s="4" t="str">
        <f>CONCATENATE(AU4779,", ",AV4779,", ",AW4779,", ",AX4779,", ",AY4779,", ",AZ4779,", ",BA4779)</f>
        <v>Europe, France, FR, Bretagne, Ille-et-Vilaine, Rennes, Campus Institut Agro Rennes</v>
      </c>
      <c r="AU4779" s="1" t="s">
        <v>91</v>
      </c>
      <c r="AV4779" s="1" t="s">
        <v>92</v>
      </c>
      <c r="AW4779" s="1" t="s">
        <v>93</v>
      </c>
      <c r="AX4779" s="1" t="s">
        <v>94</v>
      </c>
      <c r="AY4779" s="1" t="s">
        <v>95</v>
      </c>
      <c r="AZ4779" s="1" t="s">
        <v>96</v>
      </c>
      <c r="BA4779" s="1" t="s">
        <v>5242</v>
      </c>
      <c r="BC4779" s="43"/>
      <c r="BF4779" s="43" t="s">
        <v>4596</v>
      </c>
      <c r="BG4779" s="43" t="s">
        <v>93</v>
      </c>
      <c r="BH4779" s="7" t="s">
        <v>97</v>
      </c>
      <c r="BJ4779" s="7" t="s">
        <v>98</v>
      </c>
      <c r="BK4779" s="7" t="s">
        <v>99</v>
      </c>
      <c r="BL4779" s="7" t="s">
        <v>4597</v>
      </c>
      <c r="BM4779" s="7" t="s">
        <v>4598</v>
      </c>
      <c r="BU4779" s="43">
        <v>1</v>
      </c>
      <c r="BW4779" s="43" t="s">
        <v>103</v>
      </c>
    </row>
    <row r="4780" spans="3:75" x14ac:dyDescent="0.35">
      <c r="C4780" s="43" t="str">
        <f t="shared" si="74"/>
        <v>IARA:BDT-11:2023: 4779</v>
      </c>
      <c r="D4780" s="43">
        <v>4779</v>
      </c>
      <c r="E4780" s="43" t="s">
        <v>5318</v>
      </c>
      <c r="F4780" s="1" t="s">
        <v>73</v>
      </c>
      <c r="G4780" s="43" t="s">
        <v>5262</v>
      </c>
      <c r="H4780" s="2">
        <v>45241</v>
      </c>
      <c r="J4780" s="12">
        <f>YEAR(H4780)</f>
        <v>2023</v>
      </c>
      <c r="K4780" s="12">
        <v>11</v>
      </c>
      <c r="L4780" s="12">
        <v>11</v>
      </c>
      <c r="P4780" s="12" t="s">
        <v>75</v>
      </c>
      <c r="Q4780" s="12" t="str">
        <f>CONCATENATE(X4780," ",Y4780)</f>
        <v>Columba palumbus</v>
      </c>
      <c r="R4780" s="14" t="str">
        <f>CONCATENATE(S4780,", ",T4780,", ",U4780,", ",V4780,", ",W4780,", ",X4780,", ",Y4780)</f>
        <v>Animalia, Chordata, Aves, Columbiformes, Columbidae, Columba, palumbus</v>
      </c>
      <c r="S4780" s="6" t="s">
        <v>76</v>
      </c>
      <c r="T4780" s="6" t="s">
        <v>77</v>
      </c>
      <c r="U4780" s="6" t="s">
        <v>78</v>
      </c>
      <c r="V4780" s="12" t="s">
        <v>159</v>
      </c>
      <c r="W4780" s="12" t="s">
        <v>160</v>
      </c>
      <c r="X4780" s="12" t="s">
        <v>161</v>
      </c>
      <c r="Y4780" s="12" t="s">
        <v>162</v>
      </c>
      <c r="AA4780" s="12" t="s">
        <v>83</v>
      </c>
      <c r="AB4780" s="6" t="s">
        <v>84</v>
      </c>
      <c r="AC4780" s="12" t="s">
        <v>163</v>
      </c>
      <c r="AD4780" s="6" t="s">
        <v>5219</v>
      </c>
      <c r="AE4780" s="2">
        <v>45241</v>
      </c>
      <c r="AF4780" s="43" t="s">
        <v>87</v>
      </c>
      <c r="AG4780" s="7" t="s">
        <v>164</v>
      </c>
      <c r="AH4780" s="43" t="s">
        <v>1569</v>
      </c>
      <c r="AI4780" s="43" t="s">
        <v>1568</v>
      </c>
      <c r="AL4780" s="43">
        <v>10</v>
      </c>
      <c r="AN4780" s="46" t="s">
        <v>5240</v>
      </c>
      <c r="AO4780" s="5" t="s">
        <v>89</v>
      </c>
      <c r="AP4780" s="6" t="s">
        <v>5219</v>
      </c>
      <c r="AR4780" s="7" t="s">
        <v>90</v>
      </c>
      <c r="AT4780" s="4" t="str">
        <f>CONCATENATE(AU4780,", ",AV4780,", ",AW4780,", ",AX4780,", ",AY4780,", ",AZ4780,", ",BA4780)</f>
        <v>Europe, France, FR, Bretagne, Ille-et-Vilaine, Rennes, Campus Institut Agro Rennes</v>
      </c>
      <c r="AU4780" s="1" t="s">
        <v>91</v>
      </c>
      <c r="AV4780" s="1" t="s">
        <v>92</v>
      </c>
      <c r="AW4780" s="1" t="s">
        <v>93</v>
      </c>
      <c r="AX4780" s="1" t="s">
        <v>94</v>
      </c>
      <c r="AY4780" s="1" t="s">
        <v>95</v>
      </c>
      <c r="AZ4780" s="1" t="s">
        <v>96</v>
      </c>
      <c r="BA4780" s="1" t="s">
        <v>5242</v>
      </c>
      <c r="BC4780" s="43"/>
      <c r="BF4780" s="43" t="s">
        <v>4596</v>
      </c>
      <c r="BG4780" s="43" t="s">
        <v>93</v>
      </c>
      <c r="BH4780" s="7" t="s">
        <v>97</v>
      </c>
      <c r="BJ4780" s="7" t="s">
        <v>98</v>
      </c>
      <c r="BK4780" s="7" t="s">
        <v>99</v>
      </c>
      <c r="BL4780" s="7" t="s">
        <v>4597</v>
      </c>
      <c r="BM4780" s="7" t="s">
        <v>4598</v>
      </c>
      <c r="BU4780" s="43">
        <v>1</v>
      </c>
      <c r="BW4780" s="43" t="s">
        <v>103</v>
      </c>
    </row>
    <row r="4781" spans="3:75" x14ac:dyDescent="0.35">
      <c r="C4781" s="43" t="str">
        <f t="shared" si="74"/>
        <v>IARA:BDT-11:2023: 4780</v>
      </c>
      <c r="D4781" s="43">
        <v>4780</v>
      </c>
      <c r="E4781" s="43" t="s">
        <v>5318</v>
      </c>
      <c r="F4781" s="1" t="s">
        <v>73</v>
      </c>
      <c r="G4781" s="43" t="s">
        <v>5262</v>
      </c>
      <c r="H4781" s="2">
        <v>45241</v>
      </c>
      <c r="J4781" s="12">
        <f>YEAR(H4781)</f>
        <v>2023</v>
      </c>
      <c r="K4781" s="12">
        <v>11</v>
      </c>
      <c r="L4781" s="12">
        <v>11</v>
      </c>
      <c r="P4781" s="12" t="s">
        <v>75</v>
      </c>
      <c r="Q4781" s="12" t="str">
        <f>CONCATENATE(X4781," ",Y4781)</f>
        <v>Pica pica</v>
      </c>
      <c r="R4781" s="14" t="str">
        <f>CONCATENATE(S4781,", ",T4781,", ",U4781,", ",V4781,", ",W4781,", ",X4781,", ",Y4781)</f>
        <v>Animalia, Chordata, Aves, Passeriformes, Corvidae, Pica, pica</v>
      </c>
      <c r="S4781" s="6" t="s">
        <v>76</v>
      </c>
      <c r="T4781" s="6" t="s">
        <v>77</v>
      </c>
      <c r="U4781" s="6" t="s">
        <v>78</v>
      </c>
      <c r="V4781" s="12" t="s">
        <v>79</v>
      </c>
      <c r="W4781" s="12" t="s">
        <v>104</v>
      </c>
      <c r="X4781" s="12" t="s">
        <v>155</v>
      </c>
      <c r="Y4781" s="12" t="s">
        <v>156</v>
      </c>
      <c r="AA4781" s="12" t="s">
        <v>83</v>
      </c>
      <c r="AB4781" s="6" t="s">
        <v>84</v>
      </c>
      <c r="AC4781" s="12" t="s">
        <v>157</v>
      </c>
      <c r="AD4781" s="6" t="s">
        <v>5219</v>
      </c>
      <c r="AE4781" s="2">
        <v>45241</v>
      </c>
      <c r="AF4781" s="43" t="s">
        <v>87</v>
      </c>
      <c r="AG4781" s="7" t="s">
        <v>158</v>
      </c>
      <c r="AH4781" s="43" t="s">
        <v>1571</v>
      </c>
      <c r="AI4781" s="43" t="s">
        <v>1570</v>
      </c>
      <c r="AL4781" s="43">
        <v>10</v>
      </c>
      <c r="AN4781" s="46" t="s">
        <v>5240</v>
      </c>
      <c r="AO4781" s="5" t="s">
        <v>89</v>
      </c>
      <c r="AP4781" s="6" t="s">
        <v>5219</v>
      </c>
      <c r="AR4781" s="7" t="s">
        <v>90</v>
      </c>
      <c r="AT4781" s="4" t="str">
        <f>CONCATENATE(AU4781,", ",AV4781,", ",AW4781,", ",AX4781,", ",AY4781,", ",AZ4781,", ",BA4781)</f>
        <v>Europe, France, FR, Bretagne, Ille-et-Vilaine, Rennes, Campus Institut Agro Rennes</v>
      </c>
      <c r="AU4781" s="1" t="s">
        <v>91</v>
      </c>
      <c r="AV4781" s="1" t="s">
        <v>92</v>
      </c>
      <c r="AW4781" s="1" t="s">
        <v>93</v>
      </c>
      <c r="AX4781" s="1" t="s">
        <v>94</v>
      </c>
      <c r="AY4781" s="1" t="s">
        <v>95</v>
      </c>
      <c r="AZ4781" s="1" t="s">
        <v>96</v>
      </c>
      <c r="BA4781" s="1" t="s">
        <v>5242</v>
      </c>
      <c r="BC4781" s="43"/>
      <c r="BF4781" s="43" t="s">
        <v>4596</v>
      </c>
      <c r="BG4781" s="43" t="s">
        <v>93</v>
      </c>
      <c r="BH4781" s="7" t="s">
        <v>97</v>
      </c>
      <c r="BJ4781" s="7" t="s">
        <v>98</v>
      </c>
      <c r="BK4781" s="7" t="s">
        <v>99</v>
      </c>
      <c r="BL4781" s="7" t="s">
        <v>4597</v>
      </c>
      <c r="BM4781" s="7" t="s">
        <v>4598</v>
      </c>
      <c r="BU4781" s="43">
        <v>1</v>
      </c>
      <c r="BW4781" s="43" t="s">
        <v>103</v>
      </c>
    </row>
    <row r="4782" spans="3:75" x14ac:dyDescent="0.35">
      <c r="C4782" s="43" t="str">
        <f t="shared" si="74"/>
        <v>IARA:BDT-11:2023: 4781</v>
      </c>
      <c r="D4782" s="43">
        <v>4781</v>
      </c>
      <c r="E4782" s="43" t="s">
        <v>5318</v>
      </c>
      <c r="F4782" s="1" t="s">
        <v>73</v>
      </c>
      <c r="G4782" s="43" t="s">
        <v>5262</v>
      </c>
      <c r="H4782" s="2">
        <v>45241</v>
      </c>
      <c r="J4782" s="12">
        <f>YEAR(H4782)</f>
        <v>2023</v>
      </c>
      <c r="K4782" s="12">
        <v>11</v>
      </c>
      <c r="L4782" s="12">
        <v>11</v>
      </c>
      <c r="P4782" s="12" t="s">
        <v>75</v>
      </c>
      <c r="Q4782" s="12" t="str">
        <f>CONCATENATE(X4782," ",Y4782)</f>
        <v>Erithacus rubecula</v>
      </c>
      <c r="R4782" s="14" t="str">
        <f>CONCATENATE(S4782,", ",T4782,", ",U4782,", ",V4782,", ",W4782,", ",X4782,", ",Y4782)</f>
        <v>Animalia, Chordata, Aves, Passeriformes, Muscicapidae, Erithacus, rubecula</v>
      </c>
      <c r="S4782" s="6" t="s">
        <v>76</v>
      </c>
      <c r="T4782" s="6" t="s">
        <v>77</v>
      </c>
      <c r="U4782" s="6" t="s">
        <v>78</v>
      </c>
      <c r="V4782" s="12" t="s">
        <v>79</v>
      </c>
      <c r="W4782" s="12" t="s">
        <v>182</v>
      </c>
      <c r="X4782" s="12" t="s">
        <v>183</v>
      </c>
      <c r="Y4782" s="12" t="s">
        <v>184</v>
      </c>
      <c r="AA4782" s="12" t="s">
        <v>83</v>
      </c>
      <c r="AB4782" s="6" t="s">
        <v>84</v>
      </c>
      <c r="AC4782" s="12" t="s">
        <v>185</v>
      </c>
      <c r="AD4782" s="6" t="s">
        <v>5219</v>
      </c>
      <c r="AE4782" s="2">
        <v>45241</v>
      </c>
      <c r="AF4782" s="43" t="s">
        <v>87</v>
      </c>
      <c r="AG4782" s="7" t="s">
        <v>186</v>
      </c>
      <c r="AH4782" s="43" t="s">
        <v>1573</v>
      </c>
      <c r="AI4782" s="43" t="s">
        <v>1572</v>
      </c>
      <c r="AL4782" s="43">
        <v>10</v>
      </c>
      <c r="AN4782" s="46" t="s">
        <v>5240</v>
      </c>
      <c r="AO4782" s="5" t="s">
        <v>89</v>
      </c>
      <c r="AP4782" s="6" t="s">
        <v>5219</v>
      </c>
      <c r="AR4782" s="7" t="s">
        <v>90</v>
      </c>
      <c r="AT4782" s="4" t="str">
        <f>CONCATENATE(AU4782,", ",AV4782,", ",AW4782,", ",AX4782,", ",AY4782,", ",AZ4782,", ",BA4782)</f>
        <v>Europe, France, FR, Bretagne, Ille-et-Vilaine, Rennes, Campus Institut Agro Rennes</v>
      </c>
      <c r="AU4782" s="1" t="s">
        <v>91</v>
      </c>
      <c r="AV4782" s="1" t="s">
        <v>92</v>
      </c>
      <c r="AW4782" s="1" t="s">
        <v>93</v>
      </c>
      <c r="AX4782" s="1" t="s">
        <v>94</v>
      </c>
      <c r="AY4782" s="1" t="s">
        <v>95</v>
      </c>
      <c r="AZ4782" s="1" t="s">
        <v>96</v>
      </c>
      <c r="BA4782" s="1" t="s">
        <v>5242</v>
      </c>
      <c r="BC4782" s="43"/>
      <c r="BF4782" s="43" t="s">
        <v>4596</v>
      </c>
      <c r="BG4782" s="43" t="s">
        <v>93</v>
      </c>
      <c r="BH4782" s="7" t="s">
        <v>97</v>
      </c>
      <c r="BJ4782" s="7" t="s">
        <v>98</v>
      </c>
      <c r="BK4782" s="7" t="s">
        <v>99</v>
      </c>
      <c r="BL4782" s="7" t="s">
        <v>4597</v>
      </c>
      <c r="BM4782" s="7" t="s">
        <v>4598</v>
      </c>
      <c r="BU4782" s="43">
        <v>1</v>
      </c>
      <c r="BW4782" s="43" t="s">
        <v>103</v>
      </c>
    </row>
    <row r="4783" spans="3:75" x14ac:dyDescent="0.35">
      <c r="C4783" s="43" t="str">
        <f t="shared" si="74"/>
        <v>IARA:BDT-11:2023: 4782</v>
      </c>
      <c r="D4783" s="43">
        <v>4782</v>
      </c>
      <c r="E4783" s="43" t="s">
        <v>5318</v>
      </c>
      <c r="F4783" s="8" t="s">
        <v>73</v>
      </c>
      <c r="G4783" s="43" t="s">
        <v>5304</v>
      </c>
      <c r="H4783" s="29">
        <v>45246</v>
      </c>
      <c r="J4783" s="12">
        <v>2023</v>
      </c>
      <c r="K4783" s="12">
        <v>11</v>
      </c>
      <c r="L4783" s="6">
        <v>16</v>
      </c>
      <c r="P4783" s="6" t="s">
        <v>5221</v>
      </c>
      <c r="Q4783" s="6" t="str">
        <f>CONCATENATE(X4783," ",Y4783)</f>
        <v>Agaricus augustus</v>
      </c>
      <c r="R4783" s="16" t="str">
        <f>CONCATENATE(S4783,", ",T4783,", ",U4783,", ",V4783,", ",W4783,", ",X4783,", ",Y4783)</f>
        <v>Fungi, Basdiomycota, Agaricomycetes, Agaricales, Agaricaceae, Agaricus, augustus</v>
      </c>
      <c r="S4783" s="6" t="s">
        <v>4926</v>
      </c>
      <c r="T4783" s="6" t="s">
        <v>4927</v>
      </c>
      <c r="U4783" s="6" t="s">
        <v>4928</v>
      </c>
      <c r="V4783" s="6" t="s">
        <v>4929</v>
      </c>
      <c r="W4783" s="6" t="s">
        <v>4930</v>
      </c>
      <c r="X4783" s="6" t="s">
        <v>5222</v>
      </c>
      <c r="Y4783" s="6" t="s">
        <v>4931</v>
      </c>
      <c r="Z4783" s="6"/>
      <c r="AA4783" s="6" t="s">
        <v>83</v>
      </c>
      <c r="AB4783" s="6" t="s">
        <v>4932</v>
      </c>
      <c r="AC4783" s="33" t="s">
        <v>4933</v>
      </c>
      <c r="AD4783" s="6" t="s">
        <v>4934</v>
      </c>
      <c r="AE4783" s="29">
        <v>45246</v>
      </c>
      <c r="AF4783" s="43" t="s">
        <v>87</v>
      </c>
      <c r="AG4783" s="7" t="s">
        <v>4938</v>
      </c>
      <c r="AH4783" s="31" t="s">
        <v>4667</v>
      </c>
      <c r="AI4783" s="31" t="s">
        <v>4668</v>
      </c>
      <c r="AL4783" s="43">
        <v>10</v>
      </c>
      <c r="AN4783" s="46" t="s">
        <v>5240</v>
      </c>
      <c r="AO4783" s="43" t="s">
        <v>89</v>
      </c>
      <c r="AP4783" s="43" t="s">
        <v>4599</v>
      </c>
      <c r="AQ4783" s="29">
        <v>45246</v>
      </c>
      <c r="AR4783" s="7" t="s">
        <v>90</v>
      </c>
      <c r="AT4783" s="10" t="str">
        <f>CONCATENATE(AU4783,", ",AV4783,", ",AW4783,", ",AX4783,", ",AY4783,", ",AZ4783,", ",BA4783)</f>
        <v>Europe, France, FR, Bretagne, Ille-et-Vilaine, Rennes, Campus Institut Agro Rennes</v>
      </c>
      <c r="AU4783" s="8" t="s">
        <v>91</v>
      </c>
      <c r="AV4783" s="8" t="s">
        <v>92</v>
      </c>
      <c r="AW4783" s="8" t="s">
        <v>93</v>
      </c>
      <c r="AX4783" s="8" t="s">
        <v>94</v>
      </c>
      <c r="AY4783" s="8" t="s">
        <v>95</v>
      </c>
      <c r="AZ4783" s="8" t="s">
        <v>96</v>
      </c>
      <c r="BA4783" s="1" t="s">
        <v>5242</v>
      </c>
      <c r="BB4783" s="7"/>
      <c r="BF4783" s="7" t="s">
        <v>4596</v>
      </c>
      <c r="BG4783" s="7" t="s">
        <v>93</v>
      </c>
      <c r="BH4783" s="7" t="s">
        <v>97</v>
      </c>
      <c r="BI4783" s="7"/>
      <c r="BJ4783" s="7" t="s">
        <v>98</v>
      </c>
      <c r="BK4783" s="7" t="s">
        <v>99</v>
      </c>
      <c r="BL4783" s="7" t="s">
        <v>4597</v>
      </c>
      <c r="BM4783" s="7" t="s">
        <v>4598</v>
      </c>
      <c r="BS4783" s="43"/>
      <c r="BV4783" s="43">
        <v>1</v>
      </c>
    </row>
    <row r="4784" spans="3:75" x14ac:dyDescent="0.35">
      <c r="C4784" s="43" t="str">
        <f t="shared" si="74"/>
        <v>IARA:BDT-11:2023: 4783</v>
      </c>
      <c r="D4784" s="43">
        <v>4783</v>
      </c>
      <c r="E4784" s="43" t="s">
        <v>5318</v>
      </c>
      <c r="F4784" s="8" t="s">
        <v>73</v>
      </c>
      <c r="G4784" s="43" t="s">
        <v>5304</v>
      </c>
      <c r="H4784" s="29">
        <v>45246</v>
      </c>
      <c r="J4784" s="12">
        <v>2023</v>
      </c>
      <c r="K4784" s="12">
        <v>11</v>
      </c>
      <c r="L4784" s="6">
        <v>16</v>
      </c>
      <c r="P4784" s="6" t="s">
        <v>5221</v>
      </c>
      <c r="Q4784" s="6" t="str">
        <f>CONCATENATE(X4784," ",Y4784)</f>
        <v>Agaricus impudicus</v>
      </c>
      <c r="R4784" s="16" t="str">
        <f>CONCATENATE(S4784,", ",T4784,", ",U4784,", ",V4784,", ",W4784,", ",X4784,", ",Y4784)</f>
        <v>Fungi, Basdiomycota, Agaricomycetes, Agaricales, Agaricaceae, Agaricus, impudicus</v>
      </c>
      <c r="S4784" s="6" t="s">
        <v>4926</v>
      </c>
      <c r="T4784" s="6" t="s">
        <v>4927</v>
      </c>
      <c r="U4784" s="6" t="s">
        <v>4928</v>
      </c>
      <c r="V4784" s="6" t="s">
        <v>4929</v>
      </c>
      <c r="W4784" s="6" t="s">
        <v>4930</v>
      </c>
      <c r="X4784" s="6" t="s">
        <v>5222</v>
      </c>
      <c r="Y4784" s="6" t="s">
        <v>4936</v>
      </c>
      <c r="AA4784" s="6" t="s">
        <v>83</v>
      </c>
      <c r="AB4784" s="6" t="s">
        <v>4935</v>
      </c>
      <c r="AC4784" s="31" t="s">
        <v>4674</v>
      </c>
      <c r="AD4784" s="6" t="s">
        <v>4934</v>
      </c>
      <c r="AE4784" s="29">
        <v>45246</v>
      </c>
      <c r="AF4784" s="43" t="s">
        <v>87</v>
      </c>
      <c r="AG4784" s="43" t="s">
        <v>4937</v>
      </c>
      <c r="AH4784" s="31" t="s">
        <v>4672</v>
      </c>
      <c r="AI4784" s="31" t="s">
        <v>4673</v>
      </c>
      <c r="AL4784" s="43">
        <v>10</v>
      </c>
      <c r="AN4784" s="46" t="s">
        <v>5240</v>
      </c>
      <c r="AO4784" s="43" t="s">
        <v>89</v>
      </c>
      <c r="AP4784" s="43" t="s">
        <v>4599</v>
      </c>
      <c r="AQ4784" s="29">
        <v>45246</v>
      </c>
      <c r="AR4784" s="7" t="s">
        <v>90</v>
      </c>
      <c r="AT4784" s="10" t="str">
        <f>CONCATENATE(AU4784,", ",AV4784,", ",AW4784,", ",AX4784,", ",AY4784,", ",AZ4784,", ",BA4784)</f>
        <v>Europe, France, FR, Bretagne, Ille-et-Vilaine, Rennes, Campus Institut Agro Rennes</v>
      </c>
      <c r="AU4784" s="8" t="s">
        <v>91</v>
      </c>
      <c r="AV4784" s="8" t="s">
        <v>92</v>
      </c>
      <c r="AW4784" s="8" t="s">
        <v>93</v>
      </c>
      <c r="AX4784" s="8" t="s">
        <v>94</v>
      </c>
      <c r="AY4784" s="8" t="s">
        <v>95</v>
      </c>
      <c r="AZ4784" s="8" t="s">
        <v>96</v>
      </c>
      <c r="BA4784" s="1" t="s">
        <v>5242</v>
      </c>
      <c r="BB4784" s="7"/>
      <c r="BF4784" s="7" t="s">
        <v>4596</v>
      </c>
      <c r="BG4784" s="7" t="s">
        <v>93</v>
      </c>
      <c r="BH4784" s="7" t="s">
        <v>97</v>
      </c>
      <c r="BI4784" s="7"/>
      <c r="BJ4784" s="7" t="s">
        <v>98</v>
      </c>
      <c r="BK4784" s="7" t="s">
        <v>99</v>
      </c>
      <c r="BL4784" s="7" t="s">
        <v>4597</v>
      </c>
      <c r="BM4784" s="7" t="s">
        <v>4598</v>
      </c>
      <c r="BS4784" s="43"/>
      <c r="BV4784" s="43">
        <v>1</v>
      </c>
    </row>
    <row r="4785" spans="3:74" x14ac:dyDescent="0.35">
      <c r="C4785" s="43" t="str">
        <f t="shared" si="74"/>
        <v>IARA:BDT-11:2023: 4784</v>
      </c>
      <c r="D4785" s="43">
        <v>4784</v>
      </c>
      <c r="E4785" s="43" t="s">
        <v>5318</v>
      </c>
      <c r="F4785" s="8" t="s">
        <v>73</v>
      </c>
      <c r="G4785" s="43" t="s">
        <v>5304</v>
      </c>
      <c r="H4785" s="29">
        <v>45246</v>
      </c>
      <c r="J4785" s="12">
        <v>2023</v>
      </c>
      <c r="K4785" s="12">
        <v>11</v>
      </c>
      <c r="L4785" s="6">
        <v>16</v>
      </c>
      <c r="P4785" s="6" t="s">
        <v>5221</v>
      </c>
      <c r="Q4785" s="6" t="str">
        <f>CONCATENATE(X4785," ",Y4785)</f>
        <v>Agaricus xanthodermus</v>
      </c>
      <c r="R4785" s="16" t="str">
        <f>CONCATENATE(S4785,", ",T4785,", ",U4785,", ",V4785,", ",W4785,", ",X4785,", ",Y4785)</f>
        <v>Fungi, Basdiomycota, Agaricomycetes, Agaricales, Agaricaceae, Agaricus, xanthodermus</v>
      </c>
      <c r="S4785" s="6" t="s">
        <v>4926</v>
      </c>
      <c r="T4785" s="6" t="s">
        <v>4927</v>
      </c>
      <c r="U4785" s="6" t="s">
        <v>4928</v>
      </c>
      <c r="V4785" s="6" t="s">
        <v>4929</v>
      </c>
      <c r="W4785" s="6" t="s">
        <v>4930</v>
      </c>
      <c r="X4785" s="6" t="s">
        <v>5222</v>
      </c>
      <c r="Y4785" s="6" t="s">
        <v>4944</v>
      </c>
      <c r="AA4785" s="6" t="s">
        <v>83</v>
      </c>
      <c r="AB4785" s="6" t="s">
        <v>4945</v>
      </c>
      <c r="AC4785" s="31" t="s">
        <v>4682</v>
      </c>
      <c r="AD4785" s="6" t="s">
        <v>4934</v>
      </c>
      <c r="AE4785" s="29">
        <v>45246</v>
      </c>
      <c r="AF4785" s="43" t="s">
        <v>87</v>
      </c>
      <c r="AG4785" s="43" t="s">
        <v>4943</v>
      </c>
      <c r="AH4785" s="31" t="s">
        <v>4680</v>
      </c>
      <c r="AI4785" s="31" t="s">
        <v>4681</v>
      </c>
      <c r="AL4785" s="43">
        <v>10</v>
      </c>
      <c r="AN4785" s="46" t="s">
        <v>5240</v>
      </c>
      <c r="AO4785" s="43" t="s">
        <v>89</v>
      </c>
      <c r="AP4785" s="43" t="s">
        <v>4599</v>
      </c>
      <c r="AQ4785" s="29">
        <v>45246</v>
      </c>
      <c r="AR4785" s="7" t="s">
        <v>90</v>
      </c>
      <c r="AT4785" s="10" t="str">
        <f>CONCATENATE(AU4785,", ",AV4785,", ",AW4785,", ",AX4785,", ",AY4785,", ",AZ4785,", ",BA4785)</f>
        <v>Europe, France, FR, Bretagne, Ille-et-Vilaine, Rennes, Campus Institut Agro Rennes</v>
      </c>
      <c r="AU4785" s="8" t="s">
        <v>91</v>
      </c>
      <c r="AV4785" s="8" t="s">
        <v>92</v>
      </c>
      <c r="AW4785" s="8" t="s">
        <v>93</v>
      </c>
      <c r="AX4785" s="8" t="s">
        <v>94</v>
      </c>
      <c r="AY4785" s="8" t="s">
        <v>95</v>
      </c>
      <c r="AZ4785" s="8" t="s">
        <v>96</v>
      </c>
      <c r="BA4785" s="1" t="s">
        <v>5242</v>
      </c>
      <c r="BB4785" s="7"/>
      <c r="BF4785" s="7" t="s">
        <v>4596</v>
      </c>
      <c r="BG4785" s="7" t="s">
        <v>93</v>
      </c>
      <c r="BH4785" s="7" t="s">
        <v>97</v>
      </c>
      <c r="BI4785" s="7"/>
      <c r="BJ4785" s="7" t="s">
        <v>98</v>
      </c>
      <c r="BK4785" s="7" t="s">
        <v>99</v>
      </c>
      <c r="BL4785" s="7" t="s">
        <v>4597</v>
      </c>
      <c r="BM4785" s="7" t="s">
        <v>4598</v>
      </c>
      <c r="BS4785" s="43"/>
      <c r="BV4785" s="43">
        <v>1</v>
      </c>
    </row>
    <row r="4786" spans="3:74" x14ac:dyDescent="0.35">
      <c r="C4786" s="43" t="str">
        <f t="shared" si="74"/>
        <v>IARA:BDT-11:2023: 4785</v>
      </c>
      <c r="D4786" s="43">
        <v>4785</v>
      </c>
      <c r="E4786" s="43" t="s">
        <v>5318</v>
      </c>
      <c r="F4786" s="8" t="s">
        <v>73</v>
      </c>
      <c r="G4786" s="43" t="s">
        <v>5304</v>
      </c>
      <c r="H4786" s="29">
        <v>45246</v>
      </c>
      <c r="J4786" s="12">
        <v>2023</v>
      </c>
      <c r="K4786" s="12">
        <v>11</v>
      </c>
      <c r="L4786" s="6">
        <v>16</v>
      </c>
      <c r="P4786" s="6" t="s">
        <v>5221</v>
      </c>
      <c r="Q4786" s="6" t="str">
        <f>CONCATENATE(X4786," ",Y4786)</f>
        <v>Amanita muscaria</v>
      </c>
      <c r="R4786" s="16" t="str">
        <f>CONCATENATE(S4786,", ",T4786,", ",U4786,", ",V4786,", ",W4786,", ",X4786,", ",Y4786)</f>
        <v>Fungi, Basdiomycota, , Amanitales, Amanitaceae, Amanita, muscaria</v>
      </c>
      <c r="S4786" s="6" t="s">
        <v>4926</v>
      </c>
      <c r="T4786" s="6" t="s">
        <v>4927</v>
      </c>
      <c r="V4786" s="6" t="s">
        <v>4947</v>
      </c>
      <c r="W4786" s="6" t="s">
        <v>4948</v>
      </c>
      <c r="X4786" s="6" t="s">
        <v>4949</v>
      </c>
      <c r="Y4786" s="6" t="s">
        <v>4950</v>
      </c>
      <c r="AA4786" s="6" t="s">
        <v>83</v>
      </c>
      <c r="AB4786" s="6" t="s">
        <v>5197</v>
      </c>
      <c r="AC4786" s="12" t="s">
        <v>4951</v>
      </c>
      <c r="AD4786" s="6" t="s">
        <v>4934</v>
      </c>
      <c r="AE4786" s="29">
        <v>45246</v>
      </c>
      <c r="AF4786" s="43" t="s">
        <v>87</v>
      </c>
      <c r="AG4786" s="43" t="s">
        <v>4946</v>
      </c>
      <c r="AH4786" s="31" t="s">
        <v>4687</v>
      </c>
      <c r="AI4786" s="31" t="s">
        <v>4688</v>
      </c>
      <c r="AL4786" s="43">
        <v>10</v>
      </c>
      <c r="AN4786" s="46" t="s">
        <v>5240</v>
      </c>
      <c r="AO4786" s="43" t="s">
        <v>89</v>
      </c>
      <c r="AP4786" s="43" t="s">
        <v>4599</v>
      </c>
      <c r="AQ4786" s="29">
        <v>45246</v>
      </c>
      <c r="AR4786" s="7" t="s">
        <v>90</v>
      </c>
      <c r="AT4786" s="10" t="str">
        <f>CONCATENATE(AU4786,", ",AV4786,", ",AW4786,", ",AX4786,", ",AY4786,", ",AZ4786,", ",BA4786)</f>
        <v>Europe, France, FR, Bretagne, Ille-et-Vilaine, Rennes, Campus Institut Agro Rennes</v>
      </c>
      <c r="AU4786" s="8" t="s">
        <v>91</v>
      </c>
      <c r="AV4786" s="8" t="s">
        <v>92</v>
      </c>
      <c r="AW4786" s="8" t="s">
        <v>93</v>
      </c>
      <c r="AX4786" s="8" t="s">
        <v>94</v>
      </c>
      <c r="AY4786" s="8" t="s">
        <v>95</v>
      </c>
      <c r="AZ4786" s="8" t="s">
        <v>96</v>
      </c>
      <c r="BA4786" s="1" t="s">
        <v>5242</v>
      </c>
      <c r="BB4786" s="7"/>
      <c r="BF4786" s="7" t="s">
        <v>4596</v>
      </c>
      <c r="BG4786" s="7" t="s">
        <v>93</v>
      </c>
      <c r="BH4786" s="7" t="s">
        <v>97</v>
      </c>
      <c r="BI4786" s="7"/>
      <c r="BJ4786" s="7" t="s">
        <v>98</v>
      </c>
      <c r="BK4786" s="7" t="s">
        <v>99</v>
      </c>
      <c r="BL4786" s="7" t="s">
        <v>4597</v>
      </c>
      <c r="BM4786" s="7" t="s">
        <v>4598</v>
      </c>
      <c r="BS4786" s="43"/>
      <c r="BV4786" s="43">
        <v>1</v>
      </c>
    </row>
    <row r="4787" spans="3:74" x14ac:dyDescent="0.35">
      <c r="C4787" s="43" t="str">
        <f t="shared" si="74"/>
        <v>IARA:BDT-11:2023: 4786</v>
      </c>
      <c r="D4787" s="43">
        <v>4786</v>
      </c>
      <c r="E4787" s="43" t="s">
        <v>5318</v>
      </c>
      <c r="F4787" s="8" t="s">
        <v>73</v>
      </c>
      <c r="G4787" s="43" t="s">
        <v>5304</v>
      </c>
      <c r="H4787" s="29">
        <v>45246</v>
      </c>
      <c r="J4787" s="12">
        <v>2023</v>
      </c>
      <c r="K4787" s="12">
        <v>11</v>
      </c>
      <c r="L4787" s="6">
        <v>16</v>
      </c>
      <c r="P4787" s="6" t="s">
        <v>5221</v>
      </c>
      <c r="Q4787" s="6" t="str">
        <f>CONCATENATE(X4787," ",Y4787)</f>
        <v>Amanita pantherina</v>
      </c>
      <c r="R4787" s="16" t="str">
        <f>CONCATENATE(S4787,", ",T4787,", ",U4787,", ",V4787,", ",W4787,", ",X4787,", ",Y4787)</f>
        <v>Fungi, Basdiomycota, , Amanitales, Amanitaceae, Amanita, pantherina</v>
      </c>
      <c r="S4787" s="6" t="s">
        <v>4926</v>
      </c>
      <c r="T4787" s="6" t="s">
        <v>4927</v>
      </c>
      <c r="V4787" s="6" t="s">
        <v>4947</v>
      </c>
      <c r="W4787" s="6" t="s">
        <v>4948</v>
      </c>
      <c r="X4787" s="6" t="s">
        <v>4949</v>
      </c>
      <c r="Y4787" s="6" t="s">
        <v>4953</v>
      </c>
      <c r="AA4787" s="6" t="s">
        <v>83</v>
      </c>
      <c r="AB4787" s="6" t="s">
        <v>5198</v>
      </c>
      <c r="AC4787" s="31" t="s">
        <v>4691</v>
      </c>
      <c r="AD4787" s="6" t="s">
        <v>4934</v>
      </c>
      <c r="AE4787" s="29">
        <v>45246</v>
      </c>
      <c r="AF4787" s="43" t="s">
        <v>87</v>
      </c>
      <c r="AG4787" s="43" t="s">
        <v>4952</v>
      </c>
      <c r="AH4787" s="31" t="s">
        <v>4689</v>
      </c>
      <c r="AI4787" s="31" t="s">
        <v>4690</v>
      </c>
      <c r="AL4787" s="43">
        <v>10</v>
      </c>
      <c r="AN4787" s="46" t="s">
        <v>5240</v>
      </c>
      <c r="AO4787" s="43" t="s">
        <v>89</v>
      </c>
      <c r="AP4787" s="43" t="s">
        <v>4599</v>
      </c>
      <c r="AQ4787" s="29">
        <v>45246</v>
      </c>
      <c r="AR4787" s="7" t="s">
        <v>90</v>
      </c>
      <c r="AT4787" s="10" t="str">
        <f>CONCATENATE(AU4787,", ",AV4787,", ",AW4787,", ",AX4787,", ",AY4787,", ",AZ4787,", ",BA4787)</f>
        <v>Europe, France, FR, Bretagne, Ille-et-Vilaine, Rennes, Campus Institut Agro Rennes</v>
      </c>
      <c r="AU4787" s="8" t="s">
        <v>91</v>
      </c>
      <c r="AV4787" s="8" t="s">
        <v>92</v>
      </c>
      <c r="AW4787" s="8" t="s">
        <v>93</v>
      </c>
      <c r="AX4787" s="8" t="s">
        <v>94</v>
      </c>
      <c r="AY4787" s="8" t="s">
        <v>95</v>
      </c>
      <c r="AZ4787" s="8" t="s">
        <v>96</v>
      </c>
      <c r="BA4787" s="1" t="s">
        <v>5242</v>
      </c>
      <c r="BB4787" s="7"/>
      <c r="BF4787" s="7" t="s">
        <v>4596</v>
      </c>
      <c r="BG4787" s="7" t="s">
        <v>93</v>
      </c>
      <c r="BH4787" s="7" t="s">
        <v>97</v>
      </c>
      <c r="BI4787" s="7"/>
      <c r="BJ4787" s="7" t="s">
        <v>98</v>
      </c>
      <c r="BK4787" s="7" t="s">
        <v>99</v>
      </c>
      <c r="BL4787" s="7" t="s">
        <v>4597</v>
      </c>
      <c r="BM4787" s="7" t="s">
        <v>4598</v>
      </c>
      <c r="BS4787" s="43"/>
      <c r="BV4787" s="43">
        <v>1</v>
      </c>
    </row>
    <row r="4788" spans="3:74" x14ac:dyDescent="0.35">
      <c r="C4788" s="43" t="str">
        <f t="shared" si="74"/>
        <v>IARA:BDT-11:2023: 4787</v>
      </c>
      <c r="D4788" s="43">
        <v>4787</v>
      </c>
      <c r="E4788" s="43" t="s">
        <v>5318</v>
      </c>
      <c r="F4788" s="8" t="s">
        <v>73</v>
      </c>
      <c r="G4788" s="43" t="s">
        <v>5304</v>
      </c>
      <c r="H4788" s="29">
        <v>45246</v>
      </c>
      <c r="J4788" s="12">
        <v>2023</v>
      </c>
      <c r="K4788" s="12">
        <v>11</v>
      </c>
      <c r="L4788" s="6">
        <v>16</v>
      </c>
      <c r="P4788" s="6" t="s">
        <v>5221</v>
      </c>
      <c r="Q4788" s="6" t="str">
        <f>CONCATENATE(X4788," ",Y4788)</f>
        <v>Collybia dryophila</v>
      </c>
      <c r="R4788" s="16" t="str">
        <f>CONCATENATE(S4788,", ",T4788,", ",U4788,", ",V4788,", ",W4788,", ",X4788,", ",Y4788)</f>
        <v>Fungi, Basdiomycota, , Tricholomatales, Marasmiaceae, Collybia, dryophila</v>
      </c>
      <c r="S4788" s="6" t="s">
        <v>4926</v>
      </c>
      <c r="T4788" s="6" t="s">
        <v>4927</v>
      </c>
      <c r="V4788" s="6" t="s">
        <v>4989</v>
      </c>
      <c r="W4788" s="6" t="s">
        <v>4990</v>
      </c>
      <c r="X4788" s="6" t="s">
        <v>4991</v>
      </c>
      <c r="Y4788" s="6" t="s">
        <v>4992</v>
      </c>
      <c r="AA4788" s="6" t="s">
        <v>83</v>
      </c>
      <c r="AB4788" s="6" t="s">
        <v>5201</v>
      </c>
      <c r="AC4788" s="43" t="s">
        <v>4988</v>
      </c>
      <c r="AD4788" s="6" t="s">
        <v>4934</v>
      </c>
      <c r="AE4788" s="29">
        <v>45246</v>
      </c>
      <c r="AF4788" s="43" t="s">
        <v>87</v>
      </c>
      <c r="AG4788" s="43" t="s">
        <v>4987</v>
      </c>
      <c r="AH4788" s="31" t="s">
        <v>4724</v>
      </c>
      <c r="AI4788" s="31" t="s">
        <v>4725</v>
      </c>
      <c r="AL4788" s="43">
        <v>10</v>
      </c>
      <c r="AN4788" s="46" t="s">
        <v>5240</v>
      </c>
      <c r="AO4788" s="43" t="s">
        <v>89</v>
      </c>
      <c r="AP4788" s="43" t="s">
        <v>4599</v>
      </c>
      <c r="AQ4788" s="29">
        <v>45246</v>
      </c>
      <c r="AR4788" s="7" t="s">
        <v>90</v>
      </c>
      <c r="AT4788" s="10" t="str">
        <f>CONCATENATE(AU4788,", ",AV4788,", ",AW4788,", ",AX4788,", ",AY4788,", ",AZ4788,", ",BA4788)</f>
        <v>Europe, France, FR, Bretagne, Ille-et-Vilaine, Rennes, Campus Institut Agro Rennes</v>
      </c>
      <c r="AU4788" s="8" t="s">
        <v>91</v>
      </c>
      <c r="AV4788" s="8" t="s">
        <v>92</v>
      </c>
      <c r="AW4788" s="8" t="s">
        <v>93</v>
      </c>
      <c r="AX4788" s="8" t="s">
        <v>94</v>
      </c>
      <c r="AY4788" s="8" t="s">
        <v>95</v>
      </c>
      <c r="AZ4788" s="8" t="s">
        <v>96</v>
      </c>
      <c r="BA4788" s="1" t="s">
        <v>5242</v>
      </c>
      <c r="BB4788" s="7"/>
      <c r="BF4788" s="7" t="s">
        <v>4596</v>
      </c>
      <c r="BG4788" s="7" t="s">
        <v>93</v>
      </c>
      <c r="BH4788" s="7" t="s">
        <v>97</v>
      </c>
      <c r="BI4788" s="7"/>
      <c r="BJ4788" s="7" t="s">
        <v>98</v>
      </c>
      <c r="BK4788" s="7" t="s">
        <v>99</v>
      </c>
      <c r="BL4788" s="7" t="s">
        <v>4597</v>
      </c>
      <c r="BM4788" s="7" t="s">
        <v>4598</v>
      </c>
      <c r="BS4788" s="43"/>
      <c r="BV4788" s="43">
        <v>1</v>
      </c>
    </row>
    <row r="4789" spans="3:74" x14ac:dyDescent="0.35">
      <c r="C4789" s="43" t="str">
        <f t="shared" si="74"/>
        <v>IARA:BDT-11:2023: 4788</v>
      </c>
      <c r="D4789" s="43">
        <v>4788</v>
      </c>
      <c r="E4789" s="43" t="s">
        <v>5318</v>
      </c>
      <c r="F4789" s="8" t="s">
        <v>73</v>
      </c>
      <c r="G4789" s="43" t="s">
        <v>5304</v>
      </c>
      <c r="H4789" s="29">
        <v>45246</v>
      </c>
      <c r="J4789" s="12">
        <v>2023</v>
      </c>
      <c r="K4789" s="12">
        <v>11</v>
      </c>
      <c r="L4789" s="6">
        <v>16</v>
      </c>
      <c r="P4789" s="6" t="s">
        <v>5221</v>
      </c>
      <c r="Q4789" s="6" t="str">
        <f>CONCATENATE(X4789," ",Y4789)</f>
        <v>Coprinellus micaceus</v>
      </c>
      <c r="R4789" s="16" t="str">
        <f>CONCATENATE(S4789,", ",T4789,", ",U4789,", ",V4789,", ",W4789,", ",X4789,", ",Y4789)</f>
        <v>Fungi, Basdiomycota, Agaricomycetes, Agaricales, Psathyrellaceae, Coprinellus, micaceus</v>
      </c>
      <c r="S4789" s="6" t="s">
        <v>4926</v>
      </c>
      <c r="T4789" s="6" t="s">
        <v>4927</v>
      </c>
      <c r="U4789" s="6" t="s">
        <v>4928</v>
      </c>
      <c r="V4789" s="6" t="s">
        <v>4929</v>
      </c>
      <c r="W4789" s="6" t="s">
        <v>4994</v>
      </c>
      <c r="X4789" s="6" t="s">
        <v>4995</v>
      </c>
      <c r="Y4789" s="6" t="s">
        <v>4996</v>
      </c>
      <c r="AA4789" s="6" t="s">
        <v>83</v>
      </c>
      <c r="AB4789" s="6" t="s">
        <v>5202</v>
      </c>
      <c r="AC4789" s="31" t="s">
        <v>4728</v>
      </c>
      <c r="AD4789" s="6" t="s">
        <v>4934</v>
      </c>
      <c r="AE4789" s="29">
        <v>45246</v>
      </c>
      <c r="AF4789" s="43" t="s">
        <v>87</v>
      </c>
      <c r="AG4789" s="43" t="s">
        <v>4993</v>
      </c>
      <c r="AH4789" s="31" t="s">
        <v>4726</v>
      </c>
      <c r="AI4789" s="31" t="s">
        <v>4727</v>
      </c>
      <c r="AL4789" s="43">
        <v>10</v>
      </c>
      <c r="AN4789" s="46" t="s">
        <v>5240</v>
      </c>
      <c r="AO4789" s="43" t="s">
        <v>89</v>
      </c>
      <c r="AP4789" s="43" t="s">
        <v>4599</v>
      </c>
      <c r="AQ4789" s="29">
        <v>45246</v>
      </c>
      <c r="AR4789" s="7" t="s">
        <v>90</v>
      </c>
      <c r="AT4789" s="10" t="str">
        <f>CONCATENATE(AU4789,", ",AV4789,", ",AW4789,", ",AX4789,", ",AY4789,", ",AZ4789,", ",BA4789)</f>
        <v>Europe, France, FR, Bretagne, Ille-et-Vilaine, Rennes, Campus Institut Agro Rennes</v>
      </c>
      <c r="AU4789" s="8" t="s">
        <v>91</v>
      </c>
      <c r="AV4789" s="8" t="s">
        <v>92</v>
      </c>
      <c r="AW4789" s="8" t="s">
        <v>93</v>
      </c>
      <c r="AX4789" s="8" t="s">
        <v>94</v>
      </c>
      <c r="AY4789" s="8" t="s">
        <v>95</v>
      </c>
      <c r="AZ4789" s="8" t="s">
        <v>96</v>
      </c>
      <c r="BA4789" s="1" t="s">
        <v>5242</v>
      </c>
      <c r="BB4789" s="7"/>
      <c r="BF4789" s="7" t="s">
        <v>4596</v>
      </c>
      <c r="BG4789" s="7" t="s">
        <v>93</v>
      </c>
      <c r="BH4789" s="7" t="s">
        <v>97</v>
      </c>
      <c r="BI4789" s="7"/>
      <c r="BJ4789" s="7" t="s">
        <v>98</v>
      </c>
      <c r="BK4789" s="7" t="s">
        <v>99</v>
      </c>
      <c r="BL4789" s="7" t="s">
        <v>4597</v>
      </c>
      <c r="BM4789" s="7" t="s">
        <v>4598</v>
      </c>
      <c r="BS4789" s="43"/>
      <c r="BV4789" s="43">
        <v>1</v>
      </c>
    </row>
    <row r="4790" spans="3:74" x14ac:dyDescent="0.35">
      <c r="C4790" s="43" t="str">
        <f t="shared" si="74"/>
        <v>IARA:BDT-11:2023: 4789</v>
      </c>
      <c r="D4790" s="43">
        <v>4789</v>
      </c>
      <c r="E4790" s="43" t="s">
        <v>5318</v>
      </c>
      <c r="F4790" s="8" t="s">
        <v>73</v>
      </c>
      <c r="G4790" s="43" t="s">
        <v>5304</v>
      </c>
      <c r="H4790" s="29">
        <v>45246</v>
      </c>
      <c r="J4790" s="12">
        <v>2023</v>
      </c>
      <c r="K4790" s="12">
        <v>11</v>
      </c>
      <c r="L4790" s="6">
        <v>16</v>
      </c>
      <c r="P4790" s="6" t="s">
        <v>5221</v>
      </c>
      <c r="Q4790" s="6" t="str">
        <f>CONCATENATE(X4790," ",Y4790)</f>
        <v>Coprinellus micaceus</v>
      </c>
      <c r="R4790" s="16" t="str">
        <f>CONCATENATE(S4790,", ",T4790,", ",U4790,", ",V4790,", ",W4790,", ",X4790,", ",Y4790)</f>
        <v>Fungi, Basdiomycota, Agaricomycetes, Agaricales, Psathyrellaceae, Coprinellus, micaceus</v>
      </c>
      <c r="S4790" s="6" t="s">
        <v>4926</v>
      </c>
      <c r="T4790" s="6" t="s">
        <v>4927</v>
      </c>
      <c r="U4790" s="6" t="s">
        <v>4928</v>
      </c>
      <c r="V4790" s="6" t="s">
        <v>4929</v>
      </c>
      <c r="W4790" s="6" t="s">
        <v>4994</v>
      </c>
      <c r="X4790" s="6" t="s">
        <v>4995</v>
      </c>
      <c r="Y4790" s="6" t="s">
        <v>4996</v>
      </c>
      <c r="AA4790" s="6" t="s">
        <v>83</v>
      </c>
      <c r="AB4790" s="6" t="s">
        <v>5202</v>
      </c>
      <c r="AC4790" s="31" t="s">
        <v>4728</v>
      </c>
      <c r="AD4790" s="6" t="s">
        <v>4934</v>
      </c>
      <c r="AE4790" s="29">
        <v>45246</v>
      </c>
      <c r="AF4790" s="43" t="s">
        <v>87</v>
      </c>
      <c r="AG4790" s="43" t="s">
        <v>4993</v>
      </c>
      <c r="AH4790" s="31" t="s">
        <v>4729</v>
      </c>
      <c r="AI4790" s="31" t="s">
        <v>4730</v>
      </c>
      <c r="AL4790" s="43">
        <v>10</v>
      </c>
      <c r="AN4790" s="46" t="s">
        <v>5240</v>
      </c>
      <c r="AO4790" s="43" t="s">
        <v>89</v>
      </c>
      <c r="AP4790" s="43" t="s">
        <v>4599</v>
      </c>
      <c r="AQ4790" s="29">
        <v>45246</v>
      </c>
      <c r="AR4790" s="7" t="s">
        <v>90</v>
      </c>
      <c r="AT4790" s="10" t="str">
        <f>CONCATENATE(AU4790,", ",AV4790,", ",AW4790,", ",AX4790,", ",AY4790,", ",AZ4790,", ",BA4790)</f>
        <v>Europe, France, FR, Bretagne, Ille-et-Vilaine, Rennes, Campus Institut Agro Rennes</v>
      </c>
      <c r="AU4790" s="8" t="s">
        <v>91</v>
      </c>
      <c r="AV4790" s="8" t="s">
        <v>92</v>
      </c>
      <c r="AW4790" s="8" t="s">
        <v>93</v>
      </c>
      <c r="AX4790" s="8" t="s">
        <v>94</v>
      </c>
      <c r="AY4790" s="8" t="s">
        <v>95</v>
      </c>
      <c r="AZ4790" s="8" t="s">
        <v>96</v>
      </c>
      <c r="BA4790" s="1" t="s">
        <v>5242</v>
      </c>
      <c r="BB4790" s="7"/>
      <c r="BF4790" s="7" t="s">
        <v>4596</v>
      </c>
      <c r="BG4790" s="7" t="s">
        <v>93</v>
      </c>
      <c r="BH4790" s="7" t="s">
        <v>97</v>
      </c>
      <c r="BI4790" s="7"/>
      <c r="BJ4790" s="7" t="s">
        <v>98</v>
      </c>
      <c r="BK4790" s="7" t="s">
        <v>99</v>
      </c>
      <c r="BL4790" s="7" t="s">
        <v>4597</v>
      </c>
      <c r="BM4790" s="7" t="s">
        <v>4598</v>
      </c>
      <c r="BS4790" s="43"/>
      <c r="BV4790" s="43">
        <v>1</v>
      </c>
    </row>
    <row r="4791" spans="3:74" x14ac:dyDescent="0.35">
      <c r="C4791" s="43" t="str">
        <f t="shared" si="74"/>
        <v>IARA:BDT-11:2023: 4790</v>
      </c>
      <c r="D4791" s="43">
        <v>4790</v>
      </c>
      <c r="E4791" s="43" t="s">
        <v>5318</v>
      </c>
      <c r="F4791" s="8" t="s">
        <v>73</v>
      </c>
      <c r="G4791" s="43" t="s">
        <v>5304</v>
      </c>
      <c r="H4791" s="29">
        <v>45246</v>
      </c>
      <c r="J4791" s="12">
        <v>2023</v>
      </c>
      <c r="K4791" s="12">
        <v>11</v>
      </c>
      <c r="L4791" s="6">
        <v>16</v>
      </c>
      <c r="P4791" s="6" t="s">
        <v>5221</v>
      </c>
      <c r="Q4791" s="6" t="str">
        <f>CONCATENATE(X4791," ",Y4791)</f>
        <v xml:space="preserve">Cortinarius </v>
      </c>
      <c r="R4791" s="16" t="str">
        <f>CONCATENATE(S4791,", ",T4791,", ",U4791,", ",V4791,", ",W4791,", ",X4791,", ",Y4791)</f>
        <v xml:space="preserve">Fungi, Basdiomycota, Agaricomycetes, Agaricales, Cortinariaceae, Cortinarius, </v>
      </c>
      <c r="S4791" s="6" t="s">
        <v>4926</v>
      </c>
      <c r="T4791" s="6" t="s">
        <v>4927</v>
      </c>
      <c r="U4791" s="6" t="s">
        <v>4928</v>
      </c>
      <c r="V4791" s="6" t="s">
        <v>4929</v>
      </c>
      <c r="W4791" s="6" t="s">
        <v>5004</v>
      </c>
      <c r="X4791" s="6" t="s">
        <v>5005</v>
      </c>
      <c r="AA4791" s="6" t="s">
        <v>19</v>
      </c>
      <c r="AC4791" s="31" t="s">
        <v>4737</v>
      </c>
      <c r="AD4791" s="6" t="s">
        <v>4934</v>
      </c>
      <c r="AE4791" s="29">
        <v>45246</v>
      </c>
      <c r="AF4791" s="43" t="s">
        <v>87</v>
      </c>
      <c r="AH4791" s="31" t="s">
        <v>4738</v>
      </c>
      <c r="AI4791" s="31" t="s">
        <v>4739</v>
      </c>
      <c r="AL4791" s="43">
        <v>10</v>
      </c>
      <c r="AN4791" s="46" t="s">
        <v>5240</v>
      </c>
      <c r="AO4791" s="43" t="s">
        <v>89</v>
      </c>
      <c r="AP4791" s="43" t="s">
        <v>4599</v>
      </c>
      <c r="AQ4791" s="29">
        <v>45246</v>
      </c>
      <c r="AR4791" s="7" t="s">
        <v>90</v>
      </c>
      <c r="AT4791" s="10" t="str">
        <f>CONCATENATE(AU4791,", ",AV4791,", ",AW4791,", ",AX4791,", ",AY4791,", ",AZ4791,", ",BA4791)</f>
        <v>Europe, France, FR, Bretagne, Ille-et-Vilaine, Rennes, Campus Institut Agro Rennes</v>
      </c>
      <c r="AU4791" s="8" t="s">
        <v>91</v>
      </c>
      <c r="AV4791" s="8" t="s">
        <v>92</v>
      </c>
      <c r="AW4791" s="8" t="s">
        <v>93</v>
      </c>
      <c r="AX4791" s="8" t="s">
        <v>94</v>
      </c>
      <c r="AY4791" s="8" t="s">
        <v>95</v>
      </c>
      <c r="AZ4791" s="8" t="s">
        <v>96</v>
      </c>
      <c r="BA4791" s="1" t="s">
        <v>5242</v>
      </c>
      <c r="BB4791" s="7"/>
      <c r="BF4791" s="7" t="s">
        <v>4596</v>
      </c>
      <c r="BG4791" s="7" t="s">
        <v>93</v>
      </c>
      <c r="BH4791" s="7" t="s">
        <v>97</v>
      </c>
      <c r="BI4791" s="7"/>
      <c r="BJ4791" s="7" t="s">
        <v>98</v>
      </c>
      <c r="BK4791" s="7" t="s">
        <v>99</v>
      </c>
      <c r="BL4791" s="7" t="s">
        <v>4597</v>
      </c>
      <c r="BM4791" s="7" t="s">
        <v>4598</v>
      </c>
      <c r="BS4791" s="43"/>
      <c r="BV4791" s="43">
        <v>1</v>
      </c>
    </row>
    <row r="4792" spans="3:74" x14ac:dyDescent="0.35">
      <c r="C4792" s="43" t="str">
        <f t="shared" si="74"/>
        <v>IARA:BDT-11:2023: 4791</v>
      </c>
      <c r="D4792" s="43">
        <v>4791</v>
      </c>
      <c r="E4792" s="43" t="s">
        <v>5318</v>
      </c>
      <c r="F4792" s="8" t="s">
        <v>73</v>
      </c>
      <c r="G4792" s="43" t="s">
        <v>5304</v>
      </c>
      <c r="H4792" s="29">
        <v>45246</v>
      </c>
      <c r="J4792" s="12">
        <v>2023</v>
      </c>
      <c r="K4792" s="12">
        <v>11</v>
      </c>
      <c r="L4792" s="6">
        <v>16</v>
      </c>
      <c r="P4792" s="6" t="s">
        <v>5221</v>
      </c>
      <c r="Q4792" s="6" t="str">
        <f>CONCATENATE(X4792," ",Y4792)</f>
        <v>Funalia gallica</v>
      </c>
      <c r="R4792" s="16" t="str">
        <f>CONCATENATE(S4792,", ",T4792,", ",U4792,", ",V4792,", ",W4792,", ",X4792,", ",Y4792)</f>
        <v>Fungi, Basdiomycota, , Polyporales, Polyporaceae, Funalia, gallica</v>
      </c>
      <c r="S4792" s="6" t="s">
        <v>4926</v>
      </c>
      <c r="T4792" s="6" t="s">
        <v>4927</v>
      </c>
      <c r="V4792" s="6" t="s">
        <v>5028</v>
      </c>
      <c r="W4792" s="6" t="s">
        <v>5029</v>
      </c>
      <c r="X4792" s="6" t="s">
        <v>5030</v>
      </c>
      <c r="Y4792" s="6" t="s">
        <v>5031</v>
      </c>
      <c r="AA4792" s="6" t="s">
        <v>83</v>
      </c>
      <c r="AB4792" s="6" t="s">
        <v>5207</v>
      </c>
      <c r="AC4792" s="43" t="s">
        <v>5027</v>
      </c>
      <c r="AD4792" s="6" t="s">
        <v>4934</v>
      </c>
      <c r="AE4792" s="29">
        <v>45246</v>
      </c>
      <c r="AF4792" s="43" t="s">
        <v>87</v>
      </c>
      <c r="AG4792" s="43" t="s">
        <v>5026</v>
      </c>
      <c r="AH4792" s="31" t="s">
        <v>4758</v>
      </c>
      <c r="AI4792" s="31" t="s">
        <v>4759</v>
      </c>
      <c r="AL4792" s="43">
        <v>10</v>
      </c>
      <c r="AN4792" s="46" t="s">
        <v>5240</v>
      </c>
      <c r="AO4792" s="43" t="s">
        <v>89</v>
      </c>
      <c r="AP4792" s="43" t="s">
        <v>4599</v>
      </c>
      <c r="AQ4792" s="29">
        <v>45246</v>
      </c>
      <c r="AR4792" s="7" t="s">
        <v>90</v>
      </c>
      <c r="AT4792" s="10" t="str">
        <f>CONCATENATE(AU4792,", ",AV4792,", ",AW4792,", ",AX4792,", ",AY4792,", ",AZ4792,", ",BA4792)</f>
        <v>Europe, France, FR, Bretagne, Ille-et-Vilaine, Rennes, Campus Institut Agro Rennes</v>
      </c>
      <c r="AU4792" s="8" t="s">
        <v>91</v>
      </c>
      <c r="AV4792" s="8" t="s">
        <v>92</v>
      </c>
      <c r="AW4792" s="8" t="s">
        <v>93</v>
      </c>
      <c r="AX4792" s="8" t="s">
        <v>94</v>
      </c>
      <c r="AY4792" s="8" t="s">
        <v>95</v>
      </c>
      <c r="AZ4792" s="8" t="s">
        <v>96</v>
      </c>
      <c r="BA4792" s="1" t="s">
        <v>5242</v>
      </c>
      <c r="BB4792" s="7"/>
      <c r="BF4792" s="7" t="s">
        <v>4596</v>
      </c>
      <c r="BG4792" s="7" t="s">
        <v>93</v>
      </c>
      <c r="BH4792" s="7" t="s">
        <v>97</v>
      </c>
      <c r="BI4792" s="7"/>
      <c r="BJ4792" s="7" t="s">
        <v>98</v>
      </c>
      <c r="BK4792" s="7" t="s">
        <v>99</v>
      </c>
      <c r="BL4792" s="7" t="s">
        <v>4597</v>
      </c>
      <c r="BM4792" s="7" t="s">
        <v>4598</v>
      </c>
      <c r="BS4792" s="43"/>
      <c r="BV4792" s="43">
        <v>1</v>
      </c>
    </row>
    <row r="4793" spans="3:74" x14ac:dyDescent="0.35">
      <c r="C4793" s="43" t="str">
        <f t="shared" si="74"/>
        <v>IARA:BDT-11:2023: 4792</v>
      </c>
      <c r="D4793" s="43">
        <v>4792</v>
      </c>
      <c r="E4793" s="43" t="s">
        <v>5318</v>
      </c>
      <c r="F4793" s="8" t="s">
        <v>73</v>
      </c>
      <c r="G4793" s="43" t="s">
        <v>5304</v>
      </c>
      <c r="H4793" s="29">
        <v>45246</v>
      </c>
      <c r="J4793" s="12">
        <v>2023</v>
      </c>
      <c r="K4793" s="12">
        <v>11</v>
      </c>
      <c r="L4793" s="6">
        <v>16</v>
      </c>
      <c r="P4793" s="6" t="s">
        <v>5221</v>
      </c>
      <c r="Q4793" s="6" t="str">
        <f>CONCATENATE(X4793," ",Y4793)</f>
        <v xml:space="preserve">Hebeloma </v>
      </c>
      <c r="R4793" s="16" t="str">
        <f>CONCATENATE(S4793,", ",T4793,", ",U4793,", ",V4793,", ",W4793,", ",X4793,", ",Y4793)</f>
        <v xml:space="preserve">Fungi, Basdiomycota, Agaricomycetes, Agaricales, Hymenogasteraceae, Hebeloma, </v>
      </c>
      <c r="S4793" s="6" t="s">
        <v>4926</v>
      </c>
      <c r="T4793" s="6" t="s">
        <v>4927</v>
      </c>
      <c r="U4793" s="6" t="s">
        <v>4928</v>
      </c>
      <c r="V4793" s="6" t="s">
        <v>4929</v>
      </c>
      <c r="W4793" s="6" t="s">
        <v>5039</v>
      </c>
      <c r="X4793" s="6" t="s">
        <v>5040</v>
      </c>
      <c r="AA4793" s="6" t="s">
        <v>19</v>
      </c>
      <c r="AC4793" s="31" t="s">
        <v>4770</v>
      </c>
      <c r="AD4793" s="6" t="s">
        <v>4934</v>
      </c>
      <c r="AE4793" s="29">
        <v>45246</v>
      </c>
      <c r="AF4793" s="43" t="s">
        <v>87</v>
      </c>
      <c r="AH4793" s="31" t="s">
        <v>4771</v>
      </c>
      <c r="AI4793" s="31" t="s">
        <v>4772</v>
      </c>
      <c r="AL4793" s="43">
        <v>10</v>
      </c>
      <c r="AN4793" s="46" t="s">
        <v>5240</v>
      </c>
      <c r="AO4793" s="43" t="s">
        <v>89</v>
      </c>
      <c r="AP4793" s="43" t="s">
        <v>4599</v>
      </c>
      <c r="AQ4793" s="29">
        <v>45246</v>
      </c>
      <c r="AR4793" s="7" t="s">
        <v>90</v>
      </c>
      <c r="AT4793" s="10" t="str">
        <f>CONCATENATE(AU4793,", ",AV4793,", ",AW4793,", ",AX4793,", ",AY4793,", ",AZ4793,", ",BA4793)</f>
        <v>Europe, France, FR, Bretagne, Ille-et-Vilaine, Rennes, Campus Institut Agro Rennes</v>
      </c>
      <c r="AU4793" s="8" t="s">
        <v>91</v>
      </c>
      <c r="AV4793" s="8" t="s">
        <v>92</v>
      </c>
      <c r="AW4793" s="8" t="s">
        <v>93</v>
      </c>
      <c r="AX4793" s="8" t="s">
        <v>94</v>
      </c>
      <c r="AY4793" s="8" t="s">
        <v>95</v>
      </c>
      <c r="AZ4793" s="8" t="s">
        <v>96</v>
      </c>
      <c r="BA4793" s="1" t="s">
        <v>5242</v>
      </c>
      <c r="BB4793" s="7"/>
      <c r="BF4793" s="7" t="s">
        <v>4596</v>
      </c>
      <c r="BG4793" s="7" t="s">
        <v>93</v>
      </c>
      <c r="BH4793" s="7" t="s">
        <v>97</v>
      </c>
      <c r="BI4793" s="7"/>
      <c r="BJ4793" s="7" t="s">
        <v>98</v>
      </c>
      <c r="BK4793" s="7" t="s">
        <v>99</v>
      </c>
      <c r="BL4793" s="7" t="s">
        <v>4597</v>
      </c>
      <c r="BM4793" s="7" t="s">
        <v>4598</v>
      </c>
      <c r="BS4793" s="43"/>
      <c r="BV4793" s="43">
        <v>1</v>
      </c>
    </row>
    <row r="4794" spans="3:74" x14ac:dyDescent="0.35">
      <c r="C4794" s="43" t="str">
        <f t="shared" si="74"/>
        <v>IARA:BDT-11:2023: 4793</v>
      </c>
      <c r="D4794" s="43">
        <v>4793</v>
      </c>
      <c r="E4794" s="43" t="s">
        <v>5318</v>
      </c>
      <c r="F4794" s="8" t="s">
        <v>73</v>
      </c>
      <c r="G4794" s="43" t="s">
        <v>5304</v>
      </c>
      <c r="H4794" s="29">
        <v>45246</v>
      </c>
      <c r="J4794" s="12">
        <v>2023</v>
      </c>
      <c r="K4794" s="12">
        <v>11</v>
      </c>
      <c r="L4794" s="6">
        <v>16</v>
      </c>
      <c r="P4794" s="6" t="s">
        <v>5221</v>
      </c>
      <c r="Q4794" s="6" t="str">
        <f>CONCATENATE(X4794," ",Y4794)</f>
        <v>Laccaria laccata</v>
      </c>
      <c r="R4794" s="16" t="str">
        <f>CONCATENATE(S4794,", ",T4794,", ",U4794,", ",V4794,", ",W4794,", ",X4794,", ",Y4794)</f>
        <v>Fungi, Basdiomycota, , Hydnangiales, Hydnangiaceae, Laccaria, laccata</v>
      </c>
      <c r="S4794" s="6" t="s">
        <v>4926</v>
      </c>
      <c r="T4794" s="6" t="s">
        <v>4927</v>
      </c>
      <c r="V4794" s="6" t="s">
        <v>5072</v>
      </c>
      <c r="W4794" s="6" t="s">
        <v>5073</v>
      </c>
      <c r="X4794" s="6" t="s">
        <v>5074</v>
      </c>
      <c r="Y4794" s="6" t="s">
        <v>5079</v>
      </c>
      <c r="AA4794" s="6" t="s">
        <v>83</v>
      </c>
      <c r="AB4794" s="6" t="s">
        <v>5076</v>
      </c>
      <c r="AC4794" s="43" t="s">
        <v>5078</v>
      </c>
      <c r="AD4794" s="6" t="s">
        <v>4934</v>
      </c>
      <c r="AE4794" s="29">
        <v>45246</v>
      </c>
      <c r="AF4794" s="43" t="s">
        <v>87</v>
      </c>
      <c r="AG4794" s="43" t="s">
        <v>5077</v>
      </c>
      <c r="AH4794" s="31" t="s">
        <v>4816</v>
      </c>
      <c r="AI4794" s="31" t="s">
        <v>4817</v>
      </c>
      <c r="AL4794" s="43">
        <v>10</v>
      </c>
      <c r="AN4794" s="46" t="s">
        <v>5240</v>
      </c>
      <c r="AO4794" s="43" t="s">
        <v>89</v>
      </c>
      <c r="AP4794" s="43" t="s">
        <v>4599</v>
      </c>
      <c r="AQ4794" s="29">
        <v>45246</v>
      </c>
      <c r="AR4794" s="7" t="s">
        <v>90</v>
      </c>
      <c r="AT4794" s="10" t="str">
        <f>CONCATENATE(AU4794,", ",AV4794,", ",AW4794,", ",AX4794,", ",AY4794,", ",AZ4794,", ",BA4794)</f>
        <v>Europe, France, FR, Bretagne, Ille-et-Vilaine, Rennes, Campus Institut Agro Rennes</v>
      </c>
      <c r="AU4794" s="8" t="s">
        <v>91</v>
      </c>
      <c r="AV4794" s="8" t="s">
        <v>92</v>
      </c>
      <c r="AW4794" s="8" t="s">
        <v>93</v>
      </c>
      <c r="AX4794" s="8" t="s">
        <v>94</v>
      </c>
      <c r="AY4794" s="8" t="s">
        <v>95</v>
      </c>
      <c r="AZ4794" s="8" t="s">
        <v>96</v>
      </c>
      <c r="BA4794" s="1" t="s">
        <v>5242</v>
      </c>
      <c r="BB4794" s="7"/>
      <c r="BF4794" s="7" t="s">
        <v>4596</v>
      </c>
      <c r="BG4794" s="7" t="s">
        <v>93</v>
      </c>
      <c r="BH4794" s="7" t="s">
        <v>97</v>
      </c>
      <c r="BI4794" s="7"/>
      <c r="BJ4794" s="7" t="s">
        <v>98</v>
      </c>
      <c r="BK4794" s="7" t="s">
        <v>99</v>
      </c>
      <c r="BL4794" s="7" t="s">
        <v>4597</v>
      </c>
      <c r="BM4794" s="7" t="s">
        <v>4598</v>
      </c>
      <c r="BS4794" s="43"/>
      <c r="BV4794" s="43">
        <v>1</v>
      </c>
    </row>
    <row r="4795" spans="3:74" x14ac:dyDescent="0.35">
      <c r="C4795" s="43" t="str">
        <f t="shared" si="74"/>
        <v>IARA:BDT-11:2023: 4794</v>
      </c>
      <c r="D4795" s="43">
        <v>4794</v>
      </c>
      <c r="E4795" s="43" t="s">
        <v>5318</v>
      </c>
      <c r="F4795" s="8" t="s">
        <v>73</v>
      </c>
      <c r="G4795" s="43" t="s">
        <v>5304</v>
      </c>
      <c r="H4795" s="29">
        <v>45246</v>
      </c>
      <c r="J4795" s="12">
        <v>2023</v>
      </c>
      <c r="K4795" s="12">
        <v>11</v>
      </c>
      <c r="L4795" s="6">
        <v>16</v>
      </c>
      <c r="P4795" s="6" t="s">
        <v>5221</v>
      </c>
      <c r="Q4795" s="6" t="str">
        <f>CONCATENATE(X4795," ",Y4795)</f>
        <v>Leucopaxillus giganteus</v>
      </c>
      <c r="R4795" s="16" t="str">
        <f>CONCATENATE(S4795,", ",T4795,", ",U4795,", ",V4795,", ",W4795,", ",X4795,", ",Y4795)</f>
        <v>Fungi, Basdiomycota, Agaricomycetes, Agaricales, Tricholomataceae, Leucopaxillus, giganteus</v>
      </c>
      <c r="S4795" s="6" t="s">
        <v>4926</v>
      </c>
      <c r="T4795" s="6" t="s">
        <v>4927</v>
      </c>
      <c r="U4795" s="6" t="s">
        <v>4928</v>
      </c>
      <c r="V4795" s="6" t="s">
        <v>4929</v>
      </c>
      <c r="W4795" s="6" t="s">
        <v>4983</v>
      </c>
      <c r="X4795" s="6" t="s">
        <v>5095</v>
      </c>
      <c r="Y4795" s="6" t="s">
        <v>5096</v>
      </c>
      <c r="AA4795" s="6" t="s">
        <v>83</v>
      </c>
      <c r="AB4795" s="6" t="s">
        <v>5215</v>
      </c>
      <c r="AC4795" s="43" t="s">
        <v>5094</v>
      </c>
      <c r="AD4795" s="6" t="s">
        <v>4934</v>
      </c>
      <c r="AE4795" s="29">
        <v>45246</v>
      </c>
      <c r="AF4795" s="43" t="s">
        <v>87</v>
      </c>
      <c r="AG4795" s="43" t="s">
        <v>5093</v>
      </c>
      <c r="AH4795" s="31" t="s">
        <v>4832</v>
      </c>
      <c r="AI4795" s="31" t="s">
        <v>4833</v>
      </c>
      <c r="AL4795" s="43">
        <v>10</v>
      </c>
      <c r="AN4795" s="46" t="s">
        <v>5240</v>
      </c>
      <c r="AO4795" s="43" t="s">
        <v>89</v>
      </c>
      <c r="AP4795" s="43" t="s">
        <v>4599</v>
      </c>
      <c r="AQ4795" s="29">
        <v>45246</v>
      </c>
      <c r="AR4795" s="7" t="s">
        <v>90</v>
      </c>
      <c r="AT4795" s="10" t="str">
        <f>CONCATENATE(AU4795,", ",AV4795,", ",AW4795,", ",AX4795,", ",AY4795,", ",AZ4795,", ",BA4795)</f>
        <v>Europe, France, FR, Bretagne, Ille-et-Vilaine, Rennes, Campus Institut Agro Rennes</v>
      </c>
      <c r="AU4795" s="8" t="s">
        <v>91</v>
      </c>
      <c r="AV4795" s="8" t="s">
        <v>92</v>
      </c>
      <c r="AW4795" s="8" t="s">
        <v>93</v>
      </c>
      <c r="AX4795" s="8" t="s">
        <v>94</v>
      </c>
      <c r="AY4795" s="8" t="s">
        <v>95</v>
      </c>
      <c r="AZ4795" s="8" t="s">
        <v>96</v>
      </c>
      <c r="BA4795" s="1" t="s">
        <v>5242</v>
      </c>
      <c r="BB4795" s="7"/>
      <c r="BF4795" s="7" t="s">
        <v>4596</v>
      </c>
      <c r="BG4795" s="7" t="s">
        <v>93</v>
      </c>
      <c r="BH4795" s="7" t="s">
        <v>97</v>
      </c>
      <c r="BI4795" s="7"/>
      <c r="BJ4795" s="7" t="s">
        <v>98</v>
      </c>
      <c r="BK4795" s="7" t="s">
        <v>99</v>
      </c>
      <c r="BL4795" s="7" t="s">
        <v>4597</v>
      </c>
      <c r="BM4795" s="7" t="s">
        <v>4598</v>
      </c>
      <c r="BS4795" s="43"/>
      <c r="BV4795" s="43">
        <v>1</v>
      </c>
    </row>
    <row r="4796" spans="3:74" x14ac:dyDescent="0.35">
      <c r="C4796" s="43" t="str">
        <f t="shared" si="74"/>
        <v>IARA:BDT-11:2023: 4795</v>
      </c>
      <c r="D4796" s="43">
        <v>4795</v>
      </c>
      <c r="E4796" s="43" t="s">
        <v>5318</v>
      </c>
      <c r="F4796" s="8" t="s">
        <v>73</v>
      </c>
      <c r="G4796" s="43" t="s">
        <v>5304</v>
      </c>
      <c r="H4796" s="29">
        <v>45246</v>
      </c>
      <c r="J4796" s="12">
        <v>2023</v>
      </c>
      <c r="K4796" s="12">
        <v>11</v>
      </c>
      <c r="L4796" s="6">
        <v>16</v>
      </c>
      <c r="P4796" s="6" t="s">
        <v>5221</v>
      </c>
      <c r="Q4796" s="6" t="str">
        <f>CONCATENATE(X4796," ",Y4796)</f>
        <v>Lycoperdon perlatum</v>
      </c>
      <c r="R4796" s="16" t="str">
        <f>CONCATENATE(S4796,", ",T4796,", ",U4796,", ",V4796,", ",W4796,", ",X4796,", ",Y4796)</f>
        <v>Fungi, Basdiomycota, , Lycoperddales, Lycoperdaceae, Lycoperdon, perlatum</v>
      </c>
      <c r="S4796" s="6" t="s">
        <v>4926</v>
      </c>
      <c r="T4796" s="6" t="s">
        <v>4927</v>
      </c>
      <c r="V4796" s="6" t="s">
        <v>5099</v>
      </c>
      <c r="W4796" s="6" t="s">
        <v>5100</v>
      </c>
      <c r="X4796" s="6" t="s">
        <v>5101</v>
      </c>
      <c r="Y4796" s="6" t="s">
        <v>5102</v>
      </c>
      <c r="AA4796" s="6" t="s">
        <v>83</v>
      </c>
      <c r="AB4796" s="6" t="s">
        <v>5103</v>
      </c>
      <c r="AC4796" s="43" t="s">
        <v>5098</v>
      </c>
      <c r="AD4796" s="6" t="s">
        <v>4934</v>
      </c>
      <c r="AE4796" s="29">
        <v>45246</v>
      </c>
      <c r="AF4796" s="43" t="s">
        <v>87</v>
      </c>
      <c r="AG4796" s="43" t="s">
        <v>5097</v>
      </c>
      <c r="AH4796" s="31" t="s">
        <v>4834</v>
      </c>
      <c r="AI4796" s="31" t="s">
        <v>4835</v>
      </c>
      <c r="AL4796" s="43">
        <v>10</v>
      </c>
      <c r="AN4796" s="46" t="s">
        <v>5240</v>
      </c>
      <c r="AO4796" s="43" t="s">
        <v>89</v>
      </c>
      <c r="AP4796" s="43" t="s">
        <v>4599</v>
      </c>
      <c r="AQ4796" s="29">
        <v>45246</v>
      </c>
      <c r="AR4796" s="7" t="s">
        <v>90</v>
      </c>
      <c r="AT4796" s="10" t="str">
        <f>CONCATENATE(AU4796,", ",AV4796,", ",AW4796,", ",AX4796,", ",AY4796,", ",AZ4796,", ",BA4796)</f>
        <v>Europe, France, FR, Bretagne, Ille-et-Vilaine, Rennes, Campus Institut Agro Rennes</v>
      </c>
      <c r="AU4796" s="8" t="s">
        <v>91</v>
      </c>
      <c r="AV4796" s="8" t="s">
        <v>92</v>
      </c>
      <c r="AW4796" s="8" t="s">
        <v>93</v>
      </c>
      <c r="AX4796" s="8" t="s">
        <v>94</v>
      </c>
      <c r="AY4796" s="8" t="s">
        <v>95</v>
      </c>
      <c r="AZ4796" s="8" t="s">
        <v>96</v>
      </c>
      <c r="BA4796" s="1" t="s">
        <v>5242</v>
      </c>
      <c r="BB4796" s="7"/>
      <c r="BF4796" s="7" t="s">
        <v>4596</v>
      </c>
      <c r="BG4796" s="7" t="s">
        <v>93</v>
      </c>
      <c r="BH4796" s="7" t="s">
        <v>97</v>
      </c>
      <c r="BI4796" s="7"/>
      <c r="BJ4796" s="7" t="s">
        <v>98</v>
      </c>
      <c r="BK4796" s="7" t="s">
        <v>99</v>
      </c>
      <c r="BL4796" s="7" t="s">
        <v>4597</v>
      </c>
      <c r="BM4796" s="7" t="s">
        <v>4598</v>
      </c>
      <c r="BS4796" s="43"/>
      <c r="BV4796" s="43">
        <v>1</v>
      </c>
    </row>
    <row r="4797" spans="3:74" x14ac:dyDescent="0.35">
      <c r="C4797" s="43" t="str">
        <f t="shared" si="74"/>
        <v>IARA:BDT-11:2023: 4796</v>
      </c>
      <c r="D4797" s="43">
        <v>4796</v>
      </c>
      <c r="E4797" s="43" t="s">
        <v>5318</v>
      </c>
      <c r="F4797" s="8" t="s">
        <v>73</v>
      </c>
      <c r="G4797" s="43" t="s">
        <v>5304</v>
      </c>
      <c r="H4797" s="29">
        <v>45246</v>
      </c>
      <c r="J4797" s="12">
        <v>2023</v>
      </c>
      <c r="K4797" s="12">
        <v>11</v>
      </c>
      <c r="L4797" s="6">
        <v>16</v>
      </c>
      <c r="P4797" s="6" t="s">
        <v>5221</v>
      </c>
      <c r="Q4797" s="6" t="str">
        <f>CONCATENATE(X4797," ",Y4797)</f>
        <v>Macrolepiota procera</v>
      </c>
      <c r="R4797" s="16" t="str">
        <f>CONCATENATE(S4797,", ",T4797,", ",U4797,", ",V4797,", ",W4797,", ",X4797,", ",Y4797)</f>
        <v>Fungi, Basdiomycota, Agaricomycetes, Agaricales, Secotiaceae, Macrolepiota, procera</v>
      </c>
      <c r="S4797" s="6" t="s">
        <v>4926</v>
      </c>
      <c r="T4797" s="6" t="s">
        <v>4927</v>
      </c>
      <c r="U4797" s="6" t="s">
        <v>4928</v>
      </c>
      <c r="V4797" s="6" t="s">
        <v>4929</v>
      </c>
      <c r="W4797" s="6" t="s">
        <v>5106</v>
      </c>
      <c r="X4797" s="6" t="s">
        <v>5107</v>
      </c>
      <c r="Y4797" s="6" t="s">
        <v>5108</v>
      </c>
      <c r="AA4797" s="6" t="s">
        <v>83</v>
      </c>
      <c r="AB4797" s="6" t="s">
        <v>5187</v>
      </c>
      <c r="AC4797" s="43" t="s">
        <v>5105</v>
      </c>
      <c r="AD4797" s="6" t="s">
        <v>4934</v>
      </c>
      <c r="AE4797" s="29">
        <v>45246</v>
      </c>
      <c r="AF4797" s="43" t="s">
        <v>87</v>
      </c>
      <c r="AG4797" s="43" t="s">
        <v>5104</v>
      </c>
      <c r="AH4797" s="31" t="s">
        <v>4836</v>
      </c>
      <c r="AI4797" s="31" t="s">
        <v>4837</v>
      </c>
      <c r="AL4797" s="43">
        <v>10</v>
      </c>
      <c r="AN4797" s="46" t="s">
        <v>5240</v>
      </c>
      <c r="AO4797" s="43" t="s">
        <v>89</v>
      </c>
      <c r="AP4797" s="43" t="s">
        <v>4599</v>
      </c>
      <c r="AQ4797" s="29">
        <v>45246</v>
      </c>
      <c r="AR4797" s="7" t="s">
        <v>90</v>
      </c>
      <c r="AT4797" s="10" t="str">
        <f>CONCATENATE(AU4797,", ",AV4797,", ",AW4797,", ",AX4797,", ",AY4797,", ",AZ4797,", ",BA4797)</f>
        <v>Europe, France, FR, Bretagne, Ille-et-Vilaine, Rennes, Campus Institut Agro Rennes</v>
      </c>
      <c r="AU4797" s="8" t="s">
        <v>91</v>
      </c>
      <c r="AV4797" s="8" t="s">
        <v>92</v>
      </c>
      <c r="AW4797" s="8" t="s">
        <v>93</v>
      </c>
      <c r="AX4797" s="8" t="s">
        <v>94</v>
      </c>
      <c r="AY4797" s="8" t="s">
        <v>95</v>
      </c>
      <c r="AZ4797" s="8" t="s">
        <v>96</v>
      </c>
      <c r="BA4797" s="1" t="s">
        <v>5242</v>
      </c>
      <c r="BB4797" s="7"/>
      <c r="BF4797" s="7" t="s">
        <v>4596</v>
      </c>
      <c r="BG4797" s="7" t="s">
        <v>93</v>
      </c>
      <c r="BH4797" s="7" t="s">
        <v>97</v>
      </c>
      <c r="BI4797" s="7"/>
      <c r="BJ4797" s="7" t="s">
        <v>98</v>
      </c>
      <c r="BK4797" s="7" t="s">
        <v>99</v>
      </c>
      <c r="BL4797" s="7" t="s">
        <v>4597</v>
      </c>
      <c r="BM4797" s="7" t="s">
        <v>4598</v>
      </c>
      <c r="BS4797" s="43"/>
      <c r="BV4797" s="43">
        <v>1</v>
      </c>
    </row>
    <row r="4798" spans="3:74" x14ac:dyDescent="0.35">
      <c r="C4798" s="43" t="str">
        <f t="shared" si="74"/>
        <v>IARA:BDT-11:2023: 4797</v>
      </c>
      <c r="D4798" s="43">
        <v>4797</v>
      </c>
      <c r="E4798" s="43" t="s">
        <v>5318</v>
      </c>
      <c r="F4798" s="8" t="s">
        <v>73</v>
      </c>
      <c r="G4798" s="43" t="s">
        <v>5304</v>
      </c>
      <c r="H4798" s="29">
        <v>45246</v>
      </c>
      <c r="J4798" s="12">
        <v>2023</v>
      </c>
      <c r="K4798" s="12">
        <v>11</v>
      </c>
      <c r="L4798" s="6">
        <v>16</v>
      </c>
      <c r="P4798" s="6" t="s">
        <v>5221</v>
      </c>
      <c r="Q4798" s="6" t="str">
        <f>CONCATENATE(X4798," ",Y4798)</f>
        <v>Macrolepiota procera</v>
      </c>
      <c r="R4798" s="16" t="str">
        <f>CONCATENATE(S4798,", ",T4798,", ",U4798,", ",V4798,", ",W4798,", ",X4798,", ",Y4798)</f>
        <v>Fungi, Basdiomycota, Agaricomycetes, Agaricales, Secotiaceae, Macrolepiota, procera</v>
      </c>
      <c r="S4798" s="6" t="s">
        <v>4926</v>
      </c>
      <c r="T4798" s="6" t="s">
        <v>4927</v>
      </c>
      <c r="U4798" s="6" t="s">
        <v>4928</v>
      </c>
      <c r="V4798" s="6" t="s">
        <v>4929</v>
      </c>
      <c r="W4798" s="6" t="s">
        <v>5106</v>
      </c>
      <c r="X4798" s="6" t="s">
        <v>5107</v>
      </c>
      <c r="Y4798" s="6" t="s">
        <v>5108</v>
      </c>
      <c r="AA4798" s="6" t="s">
        <v>83</v>
      </c>
      <c r="AB4798" s="6" t="s">
        <v>5187</v>
      </c>
      <c r="AC4798" s="43" t="s">
        <v>5105</v>
      </c>
      <c r="AD4798" s="6" t="s">
        <v>4934</v>
      </c>
      <c r="AE4798" s="29">
        <v>45246</v>
      </c>
      <c r="AF4798" s="43" t="s">
        <v>87</v>
      </c>
      <c r="AG4798" s="43" t="s">
        <v>5104</v>
      </c>
      <c r="AH4798" s="31" t="s">
        <v>4838</v>
      </c>
      <c r="AI4798" s="31" t="s">
        <v>4839</v>
      </c>
      <c r="AL4798" s="43">
        <v>10</v>
      </c>
      <c r="AN4798" s="46" t="s">
        <v>5240</v>
      </c>
      <c r="AO4798" s="43" t="s">
        <v>89</v>
      </c>
      <c r="AP4798" s="43" t="s">
        <v>4599</v>
      </c>
      <c r="AQ4798" s="29">
        <v>45246</v>
      </c>
      <c r="AR4798" s="7" t="s">
        <v>90</v>
      </c>
      <c r="AT4798" s="10" t="str">
        <f>CONCATENATE(AU4798,", ",AV4798,", ",AW4798,", ",AX4798,", ",AY4798,", ",AZ4798,", ",BA4798)</f>
        <v>Europe, France, FR, Bretagne, Ille-et-Vilaine, Rennes, Campus Institut Agro Rennes</v>
      </c>
      <c r="AU4798" s="8" t="s">
        <v>91</v>
      </c>
      <c r="AV4798" s="8" t="s">
        <v>92</v>
      </c>
      <c r="AW4798" s="8" t="s">
        <v>93</v>
      </c>
      <c r="AX4798" s="8" t="s">
        <v>94</v>
      </c>
      <c r="AY4798" s="8" t="s">
        <v>95</v>
      </c>
      <c r="AZ4798" s="8" t="s">
        <v>96</v>
      </c>
      <c r="BA4798" s="1" t="s">
        <v>5242</v>
      </c>
      <c r="BB4798" s="7"/>
      <c r="BF4798" s="7" t="s">
        <v>4596</v>
      </c>
      <c r="BG4798" s="7" t="s">
        <v>93</v>
      </c>
      <c r="BH4798" s="7" t="s">
        <v>97</v>
      </c>
      <c r="BI4798" s="7"/>
      <c r="BJ4798" s="7" t="s">
        <v>98</v>
      </c>
      <c r="BK4798" s="7" t="s">
        <v>99</v>
      </c>
      <c r="BL4798" s="7" t="s">
        <v>4597</v>
      </c>
      <c r="BM4798" s="7" t="s">
        <v>4598</v>
      </c>
      <c r="BS4798" s="43"/>
      <c r="BV4798" s="43">
        <v>1</v>
      </c>
    </row>
    <row r="4799" spans="3:74" x14ac:dyDescent="0.35">
      <c r="C4799" s="43" t="str">
        <f t="shared" si="74"/>
        <v>IARA:BDT-11:2023: 4798</v>
      </c>
      <c r="D4799" s="43">
        <v>4798</v>
      </c>
      <c r="E4799" s="43" t="s">
        <v>5318</v>
      </c>
      <c r="F4799" s="8" t="s">
        <v>73</v>
      </c>
      <c r="G4799" s="43" t="s">
        <v>5304</v>
      </c>
      <c r="H4799" s="29">
        <v>45246</v>
      </c>
      <c r="J4799" s="12">
        <v>2023</v>
      </c>
      <c r="K4799" s="12">
        <v>11</v>
      </c>
      <c r="L4799" s="6">
        <v>16</v>
      </c>
      <c r="P4799" s="6" t="s">
        <v>5221</v>
      </c>
      <c r="Q4799" s="6" t="str">
        <f>CONCATENATE(X4799," ",Y4799)</f>
        <v>Mycena galericulata</v>
      </c>
      <c r="R4799" s="16" t="str">
        <f>CONCATENATE(S4799,", ",T4799,", ",U4799,", ",V4799,", ",W4799,", ",X4799,", ",Y4799)</f>
        <v>Fungi, Basdiomycota, , Tricholomatales, Mycenaceae, Mycena, galericulata</v>
      </c>
      <c r="S4799" s="6" t="s">
        <v>4926</v>
      </c>
      <c r="T4799" s="6" t="s">
        <v>4927</v>
      </c>
      <c r="V4799" s="6" t="s">
        <v>4989</v>
      </c>
      <c r="W4799" s="6" t="s">
        <v>5118</v>
      </c>
      <c r="X4799" s="6" t="s">
        <v>5119</v>
      </c>
      <c r="Y4799" s="6" t="s">
        <v>5123</v>
      </c>
      <c r="AA4799" s="6" t="s">
        <v>83</v>
      </c>
      <c r="AB4799" s="6" t="s">
        <v>5190</v>
      </c>
      <c r="AC4799" s="43" t="s">
        <v>5122</v>
      </c>
      <c r="AD4799" s="6" t="s">
        <v>4934</v>
      </c>
      <c r="AE4799" s="29">
        <v>45246</v>
      </c>
      <c r="AF4799" s="43" t="s">
        <v>87</v>
      </c>
      <c r="AG4799" s="43" t="s">
        <v>5121</v>
      </c>
      <c r="AH4799" s="31" t="s">
        <v>4854</v>
      </c>
      <c r="AI4799" s="31" t="s">
        <v>4855</v>
      </c>
      <c r="AL4799" s="43">
        <v>10</v>
      </c>
      <c r="AN4799" s="46" t="s">
        <v>5240</v>
      </c>
      <c r="AO4799" s="43" t="s">
        <v>89</v>
      </c>
      <c r="AP4799" s="43" t="s">
        <v>4599</v>
      </c>
      <c r="AQ4799" s="29">
        <v>45246</v>
      </c>
      <c r="AR4799" s="7" t="s">
        <v>90</v>
      </c>
      <c r="AT4799" s="10" t="str">
        <f>CONCATENATE(AU4799,", ",AV4799,", ",AW4799,", ",AX4799,", ",AY4799,", ",AZ4799,", ",BA4799)</f>
        <v>Europe, France, FR, Bretagne, Ille-et-Vilaine, Rennes, Campus Institut Agro Rennes</v>
      </c>
      <c r="AU4799" s="8" t="s">
        <v>91</v>
      </c>
      <c r="AV4799" s="8" t="s">
        <v>92</v>
      </c>
      <c r="AW4799" s="8" t="s">
        <v>93</v>
      </c>
      <c r="AX4799" s="8" t="s">
        <v>94</v>
      </c>
      <c r="AY4799" s="8" t="s">
        <v>95</v>
      </c>
      <c r="AZ4799" s="8" t="s">
        <v>96</v>
      </c>
      <c r="BA4799" s="1" t="s">
        <v>5242</v>
      </c>
      <c r="BB4799" s="7"/>
      <c r="BF4799" s="7" t="s">
        <v>4596</v>
      </c>
      <c r="BG4799" s="7" t="s">
        <v>93</v>
      </c>
      <c r="BH4799" s="7" t="s">
        <v>97</v>
      </c>
      <c r="BI4799" s="7"/>
      <c r="BJ4799" s="7" t="s">
        <v>98</v>
      </c>
      <c r="BK4799" s="7" t="s">
        <v>99</v>
      </c>
      <c r="BL4799" s="7" t="s">
        <v>4597</v>
      </c>
      <c r="BM4799" s="7" t="s">
        <v>4598</v>
      </c>
      <c r="BS4799" s="43"/>
      <c r="BV4799" s="43">
        <v>1</v>
      </c>
    </row>
    <row r="4800" spans="3:74" x14ac:dyDescent="0.35">
      <c r="C4800" s="43" t="str">
        <f t="shared" si="74"/>
        <v>IARA:BDT-11:2023: 4799</v>
      </c>
      <c r="D4800" s="43">
        <v>4799</v>
      </c>
      <c r="E4800" s="43" t="s">
        <v>5318</v>
      </c>
      <c r="F4800" s="8" t="s">
        <v>73</v>
      </c>
      <c r="G4800" s="43" t="s">
        <v>5304</v>
      </c>
      <c r="H4800" s="29">
        <v>45246</v>
      </c>
      <c r="J4800" s="12">
        <v>2023</v>
      </c>
      <c r="K4800" s="12">
        <v>11</v>
      </c>
      <c r="L4800" s="6">
        <v>16</v>
      </c>
      <c r="P4800" s="6" t="s">
        <v>5221</v>
      </c>
      <c r="Q4800" s="6" t="str">
        <f>CONCATENATE(X4800," ",Y4800)</f>
        <v xml:space="preserve">Mycena </v>
      </c>
      <c r="R4800" s="16" t="str">
        <f>CONCATENATE(S4800,", ",T4800,", ",U4800,", ",V4800,", ",W4800,", ",X4800,", ",Y4800)</f>
        <v xml:space="preserve">Fungi, Basdiomycota, , Tricholomatales, Mycenaceae, Mycena, </v>
      </c>
      <c r="S4800" s="6" t="s">
        <v>4926</v>
      </c>
      <c r="T4800" s="6" t="s">
        <v>4927</v>
      </c>
      <c r="V4800" s="6" t="s">
        <v>4989</v>
      </c>
      <c r="W4800" s="6" t="s">
        <v>5118</v>
      </c>
      <c r="X4800" s="6" t="s">
        <v>5119</v>
      </c>
      <c r="AA4800" s="6" t="s">
        <v>19</v>
      </c>
      <c r="AC4800" s="31" t="s">
        <v>4863</v>
      </c>
      <c r="AD4800" s="6" t="s">
        <v>4934</v>
      </c>
      <c r="AE4800" s="29">
        <v>45246</v>
      </c>
      <c r="AF4800" s="43" t="s">
        <v>87</v>
      </c>
      <c r="AH4800" s="31" t="s">
        <v>4861</v>
      </c>
      <c r="AI4800" s="31" t="s">
        <v>4862</v>
      </c>
      <c r="AL4800" s="43">
        <v>10</v>
      </c>
      <c r="AN4800" s="46" t="s">
        <v>5240</v>
      </c>
      <c r="AO4800" s="43" t="s">
        <v>89</v>
      </c>
      <c r="AP4800" s="43" t="s">
        <v>4599</v>
      </c>
      <c r="AQ4800" s="29">
        <v>45246</v>
      </c>
      <c r="AR4800" s="7" t="s">
        <v>90</v>
      </c>
      <c r="AT4800" s="10" t="str">
        <f>CONCATENATE(AU4800,", ",AV4800,", ",AW4800,", ",AX4800,", ",AY4800,", ",AZ4800,", ",BA4800)</f>
        <v>Europe, France, FR, Bretagne, Ille-et-Vilaine, Rennes, Campus Institut Agro Rennes</v>
      </c>
      <c r="AU4800" s="8" t="s">
        <v>91</v>
      </c>
      <c r="AV4800" s="8" t="s">
        <v>92</v>
      </c>
      <c r="AW4800" s="8" t="s">
        <v>93</v>
      </c>
      <c r="AX4800" s="8" t="s">
        <v>94</v>
      </c>
      <c r="AY4800" s="8" t="s">
        <v>95</v>
      </c>
      <c r="AZ4800" s="8" t="s">
        <v>96</v>
      </c>
      <c r="BA4800" s="1" t="s">
        <v>5242</v>
      </c>
      <c r="BB4800" s="7"/>
      <c r="BF4800" s="7" t="s">
        <v>4596</v>
      </c>
      <c r="BG4800" s="7" t="s">
        <v>93</v>
      </c>
      <c r="BH4800" s="7" t="s">
        <v>97</v>
      </c>
      <c r="BI4800" s="7"/>
      <c r="BJ4800" s="7" t="s">
        <v>98</v>
      </c>
      <c r="BK4800" s="7" t="s">
        <v>99</v>
      </c>
      <c r="BL4800" s="7" t="s">
        <v>4597</v>
      </c>
      <c r="BM4800" s="7" t="s">
        <v>4598</v>
      </c>
      <c r="BS4800" s="43"/>
      <c r="BV4800" s="43">
        <v>1</v>
      </c>
    </row>
    <row r="4801" spans="3:74" x14ac:dyDescent="0.35">
      <c r="C4801" s="43" t="str">
        <f t="shared" si="74"/>
        <v>IARA:BDT-11:2023: 4800</v>
      </c>
      <c r="D4801" s="43">
        <v>4800</v>
      </c>
      <c r="E4801" s="43" t="s">
        <v>5318</v>
      </c>
      <c r="F4801" s="8" t="s">
        <v>73</v>
      </c>
      <c r="G4801" s="43" t="s">
        <v>5304</v>
      </c>
      <c r="H4801" s="29">
        <v>45246</v>
      </c>
      <c r="J4801" s="12">
        <v>2023</v>
      </c>
      <c r="K4801" s="12">
        <v>11</v>
      </c>
      <c r="L4801" s="6">
        <v>16</v>
      </c>
      <c r="P4801" s="6" t="s">
        <v>5221</v>
      </c>
      <c r="Q4801" s="6" t="str">
        <f>CONCATENATE(X4801," ",Y4801)</f>
        <v xml:space="preserve">Panaeolus </v>
      </c>
      <c r="R4801" s="16" t="str">
        <f>CONCATENATE(S4801,", ",T4801,", ",U4801,", ",V4801,", ",W4801,", ",X4801,", ",Y4801)</f>
        <v xml:space="preserve">Fungi, Basdiomycota, Agaricomycetes, Agaricales, Bolbitiaceae, Panaeolus, </v>
      </c>
      <c r="S4801" s="6" t="s">
        <v>4926</v>
      </c>
      <c r="T4801" s="6" t="s">
        <v>4927</v>
      </c>
      <c r="U4801" s="6" t="s">
        <v>4928</v>
      </c>
      <c r="V4801" s="6" t="s">
        <v>4929</v>
      </c>
      <c r="W4801" s="6" t="s">
        <v>4955</v>
      </c>
      <c r="X4801" s="12" t="s">
        <v>5128</v>
      </c>
      <c r="AA4801" s="6" t="s">
        <v>19</v>
      </c>
      <c r="AC4801" s="31" t="s">
        <v>4872</v>
      </c>
      <c r="AD4801" s="6" t="s">
        <v>4934</v>
      </c>
      <c r="AE4801" s="29">
        <v>45246</v>
      </c>
      <c r="AF4801" s="43" t="s">
        <v>87</v>
      </c>
      <c r="AH4801" s="31" t="s">
        <v>4873</v>
      </c>
      <c r="AI4801" s="31" t="s">
        <v>4874</v>
      </c>
      <c r="AL4801" s="43">
        <v>10</v>
      </c>
      <c r="AN4801" s="46" t="s">
        <v>5240</v>
      </c>
      <c r="AO4801" s="43" t="s">
        <v>89</v>
      </c>
      <c r="AP4801" s="43" t="s">
        <v>4599</v>
      </c>
      <c r="AQ4801" s="29">
        <v>45246</v>
      </c>
      <c r="AR4801" s="7" t="s">
        <v>90</v>
      </c>
      <c r="AT4801" s="10" t="str">
        <f>CONCATENATE(AU4801,", ",AV4801,", ",AW4801,", ",AX4801,", ",AY4801,", ",AZ4801,", ",BA4801)</f>
        <v>Europe, France, FR, Bretagne, Ille-et-Vilaine, Rennes, Campus Institut Agro Rennes</v>
      </c>
      <c r="AU4801" s="8" t="s">
        <v>91</v>
      </c>
      <c r="AV4801" s="8" t="s">
        <v>92</v>
      </c>
      <c r="AW4801" s="8" t="s">
        <v>93</v>
      </c>
      <c r="AX4801" s="8" t="s">
        <v>94</v>
      </c>
      <c r="AY4801" s="8" t="s">
        <v>95</v>
      </c>
      <c r="AZ4801" s="8" t="s">
        <v>96</v>
      </c>
      <c r="BA4801" s="1" t="s">
        <v>5242</v>
      </c>
      <c r="BB4801" s="7"/>
      <c r="BF4801" s="7" t="s">
        <v>4596</v>
      </c>
      <c r="BG4801" s="7" t="s">
        <v>93</v>
      </c>
      <c r="BH4801" s="7" t="s">
        <v>97</v>
      </c>
      <c r="BI4801" s="7"/>
      <c r="BJ4801" s="7" t="s">
        <v>98</v>
      </c>
      <c r="BK4801" s="7" t="s">
        <v>99</v>
      </c>
      <c r="BL4801" s="7" t="s">
        <v>4597</v>
      </c>
      <c r="BM4801" s="7" t="s">
        <v>4598</v>
      </c>
      <c r="BS4801" s="43"/>
      <c r="BV4801" s="43">
        <v>1</v>
      </c>
    </row>
    <row r="4802" spans="3:74" x14ac:dyDescent="0.35">
      <c r="C4802" s="43" t="str">
        <f t="shared" si="74"/>
        <v>IARA:BDT-11:2023: 4801</v>
      </c>
      <c r="D4802" s="43">
        <v>4801</v>
      </c>
      <c r="E4802" s="43" t="s">
        <v>5318</v>
      </c>
      <c r="F4802" s="8" t="s">
        <v>73</v>
      </c>
      <c r="G4802" s="43" t="s">
        <v>5304</v>
      </c>
      <c r="H4802" s="29">
        <v>45246</v>
      </c>
      <c r="J4802" s="12">
        <v>2023</v>
      </c>
      <c r="K4802" s="12">
        <v>11</v>
      </c>
      <c r="L4802" s="6">
        <v>16</v>
      </c>
      <c r="P4802" s="6" t="s">
        <v>5221</v>
      </c>
      <c r="Q4802" s="6" t="str">
        <f>CONCATENATE(X4802," ",Y4802)</f>
        <v xml:space="preserve">Panaeolus </v>
      </c>
      <c r="R4802" s="16" t="str">
        <f>CONCATENATE(S4802,", ",T4802,", ",U4802,", ",V4802,", ",W4802,", ",X4802,", ",Y4802)</f>
        <v xml:space="preserve">Fungi, Basdiomycota, Agaricomycetes, Agaricales, Bolbitiaceae, Panaeolus, </v>
      </c>
      <c r="S4802" s="6" t="s">
        <v>4926</v>
      </c>
      <c r="T4802" s="6" t="s">
        <v>4927</v>
      </c>
      <c r="U4802" s="6" t="s">
        <v>4928</v>
      </c>
      <c r="V4802" s="6" t="s">
        <v>4929</v>
      </c>
      <c r="W4802" s="6" t="s">
        <v>4955</v>
      </c>
      <c r="X4802" s="12" t="s">
        <v>5128</v>
      </c>
      <c r="AA4802" s="6" t="s">
        <v>19</v>
      </c>
      <c r="AC4802" s="31" t="s">
        <v>4872</v>
      </c>
      <c r="AD4802" s="6" t="s">
        <v>4934</v>
      </c>
      <c r="AE4802" s="29">
        <v>45246</v>
      </c>
      <c r="AF4802" s="43" t="s">
        <v>87</v>
      </c>
      <c r="AH4802" s="31" t="s">
        <v>4875</v>
      </c>
      <c r="AI4802" s="31" t="s">
        <v>4876</v>
      </c>
      <c r="AL4802" s="43">
        <v>10</v>
      </c>
      <c r="AN4802" s="46" t="s">
        <v>5240</v>
      </c>
      <c r="AO4802" s="43" t="s">
        <v>89</v>
      </c>
      <c r="AP4802" s="43" t="s">
        <v>4599</v>
      </c>
      <c r="AQ4802" s="29">
        <v>45246</v>
      </c>
      <c r="AR4802" s="7" t="s">
        <v>90</v>
      </c>
      <c r="AT4802" s="10" t="str">
        <f>CONCATENATE(AU4802,", ",AV4802,", ",AW4802,", ",AX4802,", ",AY4802,", ",AZ4802,", ",BA4802)</f>
        <v>Europe, France, FR, Bretagne, Ille-et-Vilaine, Rennes, Campus Institut Agro Rennes</v>
      </c>
      <c r="AU4802" s="8" t="s">
        <v>91</v>
      </c>
      <c r="AV4802" s="8" t="s">
        <v>92</v>
      </c>
      <c r="AW4802" s="8" t="s">
        <v>93</v>
      </c>
      <c r="AX4802" s="8" t="s">
        <v>94</v>
      </c>
      <c r="AY4802" s="8" t="s">
        <v>95</v>
      </c>
      <c r="AZ4802" s="8" t="s">
        <v>96</v>
      </c>
      <c r="BA4802" s="1" t="s">
        <v>5242</v>
      </c>
      <c r="BB4802" s="7"/>
      <c r="BF4802" s="7" t="s">
        <v>4596</v>
      </c>
      <c r="BG4802" s="7" t="s">
        <v>93</v>
      </c>
      <c r="BH4802" s="7" t="s">
        <v>97</v>
      </c>
      <c r="BI4802" s="7"/>
      <c r="BJ4802" s="7" t="s">
        <v>98</v>
      </c>
      <c r="BK4802" s="7" t="s">
        <v>99</v>
      </c>
      <c r="BL4802" s="7" t="s">
        <v>4597</v>
      </c>
      <c r="BM4802" s="7" t="s">
        <v>4598</v>
      </c>
      <c r="BS4802" s="43"/>
      <c r="BV4802" s="43">
        <v>1</v>
      </c>
    </row>
    <row r="4803" spans="3:74" x14ac:dyDescent="0.35">
      <c r="C4803" s="43" t="str">
        <f t="shared" ref="C4803:C4866" si="75">_xlfn.CONCAT(E4803,D4803)</f>
        <v>IARA:BDT-11:2023: 4802</v>
      </c>
      <c r="D4803" s="43">
        <v>4802</v>
      </c>
      <c r="E4803" s="43" t="s">
        <v>5318</v>
      </c>
      <c r="F4803" s="8" t="s">
        <v>73</v>
      </c>
      <c r="G4803" s="43" t="s">
        <v>5304</v>
      </c>
      <c r="H4803" s="29">
        <v>45246</v>
      </c>
      <c r="J4803" s="12">
        <v>2023</v>
      </c>
      <c r="K4803" s="12">
        <v>11</v>
      </c>
      <c r="L4803" s="6">
        <v>16</v>
      </c>
      <c r="P4803" s="6" t="s">
        <v>5221</v>
      </c>
      <c r="Q4803" s="6" t="str">
        <f>CONCATENATE(X4803," ",Y4803)</f>
        <v xml:space="preserve">Pholiota </v>
      </c>
      <c r="R4803" s="16" t="str">
        <f>CONCATENATE(S4803,", ",T4803,", ",U4803,", ",V4803,", ",W4803,", ",X4803,", ",Y4803)</f>
        <v xml:space="preserve">Fungi, Basdiomycota, Agaricomycetes, Agaricales, Strophariaceae, Pholiota, </v>
      </c>
      <c r="S4803" s="6" t="s">
        <v>4926</v>
      </c>
      <c r="T4803" s="6" t="s">
        <v>4927</v>
      </c>
      <c r="U4803" s="6" t="s">
        <v>4928</v>
      </c>
      <c r="V4803" s="6" t="s">
        <v>4929</v>
      </c>
      <c r="W4803" s="6" t="s">
        <v>5062</v>
      </c>
      <c r="X4803" s="12" t="s">
        <v>5129</v>
      </c>
      <c r="AA4803" s="6" t="s">
        <v>19</v>
      </c>
      <c r="AC4803" s="31" t="s">
        <v>4882</v>
      </c>
      <c r="AD4803" s="6" t="s">
        <v>4934</v>
      </c>
      <c r="AE4803" s="29">
        <v>45246</v>
      </c>
      <c r="AF4803" s="43" t="s">
        <v>87</v>
      </c>
      <c r="AH4803" s="31" t="s">
        <v>4881</v>
      </c>
      <c r="AI4803" s="31" t="s">
        <v>4855</v>
      </c>
      <c r="AL4803" s="43">
        <v>10</v>
      </c>
      <c r="AN4803" s="46" t="s">
        <v>5240</v>
      </c>
      <c r="AO4803" s="43" t="s">
        <v>89</v>
      </c>
      <c r="AP4803" s="43" t="s">
        <v>4599</v>
      </c>
      <c r="AQ4803" s="29">
        <v>45246</v>
      </c>
      <c r="AR4803" s="7" t="s">
        <v>90</v>
      </c>
      <c r="AT4803" s="10" t="str">
        <f>CONCATENATE(AU4803,", ",AV4803,", ",AW4803,", ",AX4803,", ",AY4803,", ",AZ4803,", ",BA4803)</f>
        <v>Europe, France, FR, Bretagne, Ille-et-Vilaine, Rennes, Campus Institut Agro Rennes</v>
      </c>
      <c r="AU4803" s="8" t="s">
        <v>91</v>
      </c>
      <c r="AV4803" s="8" t="s">
        <v>92</v>
      </c>
      <c r="AW4803" s="8" t="s">
        <v>93</v>
      </c>
      <c r="AX4803" s="8" t="s">
        <v>94</v>
      </c>
      <c r="AY4803" s="8" t="s">
        <v>95</v>
      </c>
      <c r="AZ4803" s="8" t="s">
        <v>96</v>
      </c>
      <c r="BA4803" s="1" t="s">
        <v>5242</v>
      </c>
      <c r="BB4803" s="7"/>
      <c r="BF4803" s="7" t="s">
        <v>4596</v>
      </c>
      <c r="BG4803" s="7" t="s">
        <v>93</v>
      </c>
      <c r="BH4803" s="7" t="s">
        <v>97</v>
      </c>
      <c r="BI4803" s="7"/>
      <c r="BJ4803" s="7" t="s">
        <v>98</v>
      </c>
      <c r="BK4803" s="7" t="s">
        <v>99</v>
      </c>
      <c r="BL4803" s="7" t="s">
        <v>4597</v>
      </c>
      <c r="BM4803" s="7" t="s">
        <v>4598</v>
      </c>
      <c r="BS4803" s="43"/>
      <c r="BV4803" s="43">
        <v>1</v>
      </c>
    </row>
    <row r="4804" spans="3:74" x14ac:dyDescent="0.35">
      <c r="C4804" s="43" t="str">
        <f t="shared" si="75"/>
        <v>IARA:BDT-11:2023: 4803</v>
      </c>
      <c r="D4804" s="43">
        <v>4803</v>
      </c>
      <c r="E4804" s="43" t="s">
        <v>5318</v>
      </c>
      <c r="F4804" s="8" t="s">
        <v>73</v>
      </c>
      <c r="G4804" s="43" t="s">
        <v>5304</v>
      </c>
      <c r="H4804" s="29">
        <v>45246</v>
      </c>
      <c r="J4804" s="12">
        <v>2023</v>
      </c>
      <c r="K4804" s="12">
        <v>11</v>
      </c>
      <c r="L4804" s="6">
        <v>16</v>
      </c>
      <c r="P4804" s="6" t="s">
        <v>5221</v>
      </c>
      <c r="Q4804" s="6" t="str">
        <f>CONCATENATE(X4804," ",Y4804)</f>
        <v>Rhodocollybia butyracea</v>
      </c>
      <c r="R4804" s="16" t="str">
        <f>CONCATENATE(S4804,", ",T4804,", ",U4804,", ",V4804,", ",W4804,", ",X4804,", ",Y4804)</f>
        <v>Fungi, Basdiomycota, , Tricholomatales, Marasmiaceae, Rhodocollybia, butyracea</v>
      </c>
      <c r="S4804" s="6" t="s">
        <v>4926</v>
      </c>
      <c r="T4804" s="6" t="s">
        <v>4927</v>
      </c>
      <c r="V4804" s="6" t="s">
        <v>4989</v>
      </c>
      <c r="W4804" s="6" t="s">
        <v>4990</v>
      </c>
      <c r="X4804" s="6" t="s">
        <v>5132</v>
      </c>
      <c r="Y4804" s="6" t="s">
        <v>5133</v>
      </c>
      <c r="AA4804" s="6" t="s">
        <v>83</v>
      </c>
      <c r="AB4804" s="6" t="s">
        <v>5192</v>
      </c>
      <c r="AC4804" s="43" t="s">
        <v>5131</v>
      </c>
      <c r="AD4804" s="6" t="s">
        <v>4934</v>
      </c>
      <c r="AE4804" s="29">
        <v>45246</v>
      </c>
      <c r="AF4804" s="43" t="s">
        <v>87</v>
      </c>
      <c r="AG4804" s="43" t="s">
        <v>5130</v>
      </c>
      <c r="AH4804" s="31" t="s">
        <v>4891</v>
      </c>
      <c r="AI4804" s="31" t="s">
        <v>4892</v>
      </c>
      <c r="AL4804" s="43">
        <v>10</v>
      </c>
      <c r="AN4804" s="46" t="s">
        <v>5240</v>
      </c>
      <c r="AO4804" s="43" t="s">
        <v>89</v>
      </c>
      <c r="AP4804" s="43" t="s">
        <v>4599</v>
      </c>
      <c r="AQ4804" s="29">
        <v>45246</v>
      </c>
      <c r="AR4804" s="7" t="s">
        <v>90</v>
      </c>
      <c r="AT4804" s="10" t="str">
        <f>CONCATENATE(AU4804,", ",AV4804,", ",AW4804,", ",AX4804,", ",AY4804,", ",AZ4804,", ",BA4804)</f>
        <v>Europe, France, FR, Bretagne, Ille-et-Vilaine, Rennes, Campus Institut Agro Rennes</v>
      </c>
      <c r="AU4804" s="8" t="s">
        <v>91</v>
      </c>
      <c r="AV4804" s="8" t="s">
        <v>92</v>
      </c>
      <c r="AW4804" s="8" t="s">
        <v>93</v>
      </c>
      <c r="AX4804" s="8" t="s">
        <v>94</v>
      </c>
      <c r="AY4804" s="8" t="s">
        <v>95</v>
      </c>
      <c r="AZ4804" s="8" t="s">
        <v>96</v>
      </c>
      <c r="BA4804" s="1" t="s">
        <v>5242</v>
      </c>
      <c r="BB4804" s="7"/>
      <c r="BF4804" s="7" t="s">
        <v>4596</v>
      </c>
      <c r="BG4804" s="7" t="s">
        <v>93</v>
      </c>
      <c r="BH4804" s="7" t="s">
        <v>97</v>
      </c>
      <c r="BI4804" s="7"/>
      <c r="BJ4804" s="7" t="s">
        <v>98</v>
      </c>
      <c r="BK4804" s="7" t="s">
        <v>99</v>
      </c>
      <c r="BL4804" s="7" t="s">
        <v>4597</v>
      </c>
      <c r="BM4804" s="7" t="s">
        <v>4598</v>
      </c>
      <c r="BS4804" s="43"/>
      <c r="BV4804" s="43">
        <v>1</v>
      </c>
    </row>
    <row r="4805" spans="3:74" x14ac:dyDescent="0.35">
      <c r="C4805" s="43" t="str">
        <f t="shared" si="75"/>
        <v>IARA:BDT-11:2023: 4804</v>
      </c>
      <c r="D4805" s="43">
        <v>4804</v>
      </c>
      <c r="E4805" s="43" t="s">
        <v>5318</v>
      </c>
      <c r="F4805" s="8" t="s">
        <v>73</v>
      </c>
      <c r="G4805" s="43" t="s">
        <v>5304</v>
      </c>
      <c r="H4805" s="29">
        <v>45246</v>
      </c>
      <c r="J4805" s="12">
        <v>2023</v>
      </c>
      <c r="K4805" s="12">
        <v>11</v>
      </c>
      <c r="L4805" s="6">
        <v>16</v>
      </c>
      <c r="P4805" s="6" t="s">
        <v>5221</v>
      </c>
      <c r="Q4805" s="6" t="str">
        <f>CONCATENATE(X4805," ",Y4805)</f>
        <v>Schizophyllum commune</v>
      </c>
      <c r="R4805" s="16" t="str">
        <f>CONCATENATE(S4805,", ",T4805,", ",U4805,", ",V4805,", ",W4805,", ",X4805,", ",Y4805)</f>
        <v>Fungi, Basdiomycota, , Schizophyllales, Schizophyllaceae, Schizophyllum, commune</v>
      </c>
      <c r="S4805" s="6" t="s">
        <v>4926</v>
      </c>
      <c r="T4805" s="6" t="s">
        <v>4927</v>
      </c>
      <c r="V4805" s="6" t="s">
        <v>5145</v>
      </c>
      <c r="W4805" s="6" t="s">
        <v>5146</v>
      </c>
      <c r="X4805" s="6" t="s">
        <v>5147</v>
      </c>
      <c r="Y4805" s="6" t="s">
        <v>5148</v>
      </c>
      <c r="AA4805" s="6" t="s">
        <v>83</v>
      </c>
      <c r="AB4805" s="6" t="s">
        <v>5149</v>
      </c>
      <c r="AC4805" s="43" t="s">
        <v>5144</v>
      </c>
      <c r="AD4805" s="6" t="s">
        <v>4934</v>
      </c>
      <c r="AE4805" s="29">
        <v>45246</v>
      </c>
      <c r="AF4805" s="43" t="s">
        <v>87</v>
      </c>
      <c r="AG4805" s="43" t="s">
        <v>5143</v>
      </c>
      <c r="AH4805" s="31" t="s">
        <v>4899</v>
      </c>
      <c r="AI4805" s="31" t="s">
        <v>4900</v>
      </c>
      <c r="AL4805" s="43">
        <v>10</v>
      </c>
      <c r="AN4805" s="46" t="s">
        <v>5240</v>
      </c>
      <c r="AO4805" s="43" t="s">
        <v>89</v>
      </c>
      <c r="AP4805" s="43" t="s">
        <v>4599</v>
      </c>
      <c r="AQ4805" s="29">
        <v>45246</v>
      </c>
      <c r="AR4805" s="7" t="s">
        <v>90</v>
      </c>
      <c r="AT4805" s="10" t="str">
        <f>CONCATENATE(AU4805,", ",AV4805,", ",AW4805,", ",AX4805,", ",AY4805,", ",AZ4805,", ",BA4805)</f>
        <v>Europe, France, FR, Bretagne, Ille-et-Vilaine, Rennes, Campus Institut Agro Rennes</v>
      </c>
      <c r="AU4805" s="8" t="s">
        <v>91</v>
      </c>
      <c r="AV4805" s="8" t="s">
        <v>92</v>
      </c>
      <c r="AW4805" s="8" t="s">
        <v>93</v>
      </c>
      <c r="AX4805" s="8" t="s">
        <v>94</v>
      </c>
      <c r="AY4805" s="8" t="s">
        <v>95</v>
      </c>
      <c r="AZ4805" s="8" t="s">
        <v>96</v>
      </c>
      <c r="BA4805" s="1" t="s">
        <v>5242</v>
      </c>
      <c r="BB4805" s="7"/>
      <c r="BF4805" s="7" t="s">
        <v>4596</v>
      </c>
      <c r="BG4805" s="7" t="s">
        <v>93</v>
      </c>
      <c r="BH4805" s="7" t="s">
        <v>97</v>
      </c>
      <c r="BI4805" s="7"/>
      <c r="BJ4805" s="7" t="s">
        <v>98</v>
      </c>
      <c r="BK4805" s="7" t="s">
        <v>99</v>
      </c>
      <c r="BL4805" s="7" t="s">
        <v>4597</v>
      </c>
      <c r="BM4805" s="7" t="s">
        <v>4598</v>
      </c>
      <c r="BS4805" s="43"/>
      <c r="BV4805" s="43">
        <v>1</v>
      </c>
    </row>
    <row r="4806" spans="3:74" x14ac:dyDescent="0.35">
      <c r="C4806" s="43" t="str">
        <f t="shared" si="75"/>
        <v>IARA:BDT-11:2023: 4805</v>
      </c>
      <c r="D4806" s="43">
        <v>4805</v>
      </c>
      <c r="E4806" s="43" t="s">
        <v>5318</v>
      </c>
      <c r="F4806" s="8" t="s">
        <v>73</v>
      </c>
      <c r="G4806" s="43" t="s">
        <v>5304</v>
      </c>
      <c r="H4806" s="29">
        <v>45246</v>
      </c>
      <c r="J4806" s="12">
        <v>2023</v>
      </c>
      <c r="K4806" s="12">
        <v>11</v>
      </c>
      <c r="L4806" s="6">
        <v>16</v>
      </c>
      <c r="P4806" s="6" t="s">
        <v>5221</v>
      </c>
      <c r="Q4806" s="6" t="str">
        <f>CONCATENATE(X4806," ",Y4806)</f>
        <v xml:space="preserve">Stereum </v>
      </c>
      <c r="R4806" s="16" t="str">
        <f>CONCATENATE(S4806,", ",T4806,", ",U4806,", ",V4806,", ",W4806,", ",X4806,", ",Y4806)</f>
        <v xml:space="preserve">Fungi, Basdiomycota, , Polyporales, Stereaceae, Stereum, </v>
      </c>
      <c r="S4806" s="6" t="s">
        <v>4926</v>
      </c>
      <c r="T4806" s="6" t="s">
        <v>4927</v>
      </c>
      <c r="V4806" s="6" t="s">
        <v>5028</v>
      </c>
      <c r="W4806" s="6" t="s">
        <v>5156</v>
      </c>
      <c r="X4806" s="6" t="s">
        <v>5157</v>
      </c>
      <c r="AA4806" s="6" t="s">
        <v>19</v>
      </c>
      <c r="AC4806" s="31" t="s">
        <v>4908</v>
      </c>
      <c r="AD4806" s="6" t="s">
        <v>4934</v>
      </c>
      <c r="AE4806" s="29">
        <v>45246</v>
      </c>
      <c r="AF4806" s="43" t="s">
        <v>87</v>
      </c>
      <c r="AH4806" s="31" t="s">
        <v>4687</v>
      </c>
      <c r="AI4806" s="31" t="s">
        <v>4907</v>
      </c>
      <c r="AL4806" s="43">
        <v>10</v>
      </c>
      <c r="AN4806" s="46" t="s">
        <v>5240</v>
      </c>
      <c r="AO4806" s="43" t="s">
        <v>89</v>
      </c>
      <c r="AP4806" s="43" t="s">
        <v>4599</v>
      </c>
      <c r="AQ4806" s="29">
        <v>45246</v>
      </c>
      <c r="AR4806" s="7" t="s">
        <v>90</v>
      </c>
      <c r="AT4806" s="10" t="str">
        <f>CONCATENATE(AU4806,", ",AV4806,", ",AW4806,", ",AX4806,", ",AY4806,", ",AZ4806,", ",BA4806)</f>
        <v>Europe, France, FR, Bretagne, Ille-et-Vilaine, Rennes, Campus Institut Agro Rennes</v>
      </c>
      <c r="AU4806" s="8" t="s">
        <v>91</v>
      </c>
      <c r="AV4806" s="8" t="s">
        <v>92</v>
      </c>
      <c r="AW4806" s="8" t="s">
        <v>93</v>
      </c>
      <c r="AX4806" s="8" t="s">
        <v>94</v>
      </c>
      <c r="AY4806" s="8" t="s">
        <v>95</v>
      </c>
      <c r="AZ4806" s="8" t="s">
        <v>96</v>
      </c>
      <c r="BA4806" s="1" t="s">
        <v>5242</v>
      </c>
      <c r="BB4806" s="7"/>
      <c r="BF4806" s="7" t="s">
        <v>4596</v>
      </c>
      <c r="BG4806" s="7" t="s">
        <v>93</v>
      </c>
      <c r="BH4806" s="7" t="s">
        <v>97</v>
      </c>
      <c r="BI4806" s="7"/>
      <c r="BJ4806" s="7" t="s">
        <v>98</v>
      </c>
      <c r="BK4806" s="7" t="s">
        <v>99</v>
      </c>
      <c r="BL4806" s="7" t="s">
        <v>4597</v>
      </c>
      <c r="BM4806" s="7" t="s">
        <v>4598</v>
      </c>
      <c r="BS4806" s="43"/>
      <c r="BV4806" s="43">
        <v>1</v>
      </c>
    </row>
    <row r="4807" spans="3:74" x14ac:dyDescent="0.35">
      <c r="C4807" s="43" t="str">
        <f t="shared" si="75"/>
        <v>IARA:BDT-11:2023: 4806</v>
      </c>
      <c r="D4807" s="43">
        <v>4806</v>
      </c>
      <c r="E4807" s="43" t="s">
        <v>5318</v>
      </c>
      <c r="F4807" s="8" t="s">
        <v>73</v>
      </c>
      <c r="G4807" s="43" t="s">
        <v>5304</v>
      </c>
      <c r="H4807" s="29">
        <v>45246</v>
      </c>
      <c r="J4807" s="12">
        <v>2023</v>
      </c>
      <c r="K4807" s="12">
        <v>11</v>
      </c>
      <c r="L4807" s="6">
        <v>16</v>
      </c>
      <c r="P4807" s="6" t="s">
        <v>5221</v>
      </c>
      <c r="Q4807" s="6" t="str">
        <f>CONCATENATE(X4807," ",Y4807)</f>
        <v>Stropharia aeruginosa</v>
      </c>
      <c r="R4807" s="16" t="str">
        <f>CONCATENATE(S4807,", ",T4807,", ",U4807,", ",V4807,", ",W4807,", ",X4807,", ",Y4807)</f>
        <v>Fungi, Basdiomycota, Agaricomycetes, Agaricales, Strophariaceae, Stropharia, aeruginosa</v>
      </c>
      <c r="S4807" s="6" t="s">
        <v>4926</v>
      </c>
      <c r="T4807" s="6" t="s">
        <v>4927</v>
      </c>
      <c r="U4807" s="6" t="s">
        <v>4928</v>
      </c>
      <c r="V4807" s="6" t="s">
        <v>4929</v>
      </c>
      <c r="W4807" s="6" t="s">
        <v>5062</v>
      </c>
      <c r="X4807" s="6" t="s">
        <v>5160</v>
      </c>
      <c r="Y4807" s="6" t="s">
        <v>5161</v>
      </c>
      <c r="AA4807" s="6" t="s">
        <v>83</v>
      </c>
      <c r="AB4807" s="6" t="s">
        <v>5193</v>
      </c>
      <c r="AC4807" s="43" t="s">
        <v>5159</v>
      </c>
      <c r="AD4807" s="6" t="s">
        <v>4934</v>
      </c>
      <c r="AE4807" s="29">
        <v>45246</v>
      </c>
      <c r="AF4807" s="43" t="s">
        <v>87</v>
      </c>
      <c r="AG4807" s="43" t="s">
        <v>5158</v>
      </c>
      <c r="AH4807" s="31" t="s">
        <v>4909</v>
      </c>
      <c r="AI4807" s="31" t="s">
        <v>4910</v>
      </c>
      <c r="AL4807" s="43">
        <v>10</v>
      </c>
      <c r="AN4807" s="46" t="s">
        <v>5240</v>
      </c>
      <c r="AO4807" s="43" t="s">
        <v>89</v>
      </c>
      <c r="AP4807" s="43" t="s">
        <v>4599</v>
      </c>
      <c r="AQ4807" s="29">
        <v>45246</v>
      </c>
      <c r="AR4807" s="7" t="s">
        <v>90</v>
      </c>
      <c r="AT4807" s="10" t="str">
        <f>CONCATENATE(AU4807,", ",AV4807,", ",AW4807,", ",AX4807,", ",AY4807,", ",AZ4807,", ",BA4807)</f>
        <v>Europe, France, FR, Bretagne, Ille-et-Vilaine, Rennes, Campus Institut Agro Rennes</v>
      </c>
      <c r="AU4807" s="8" t="s">
        <v>91</v>
      </c>
      <c r="AV4807" s="8" t="s">
        <v>92</v>
      </c>
      <c r="AW4807" s="8" t="s">
        <v>93</v>
      </c>
      <c r="AX4807" s="8" t="s">
        <v>94</v>
      </c>
      <c r="AY4807" s="8" t="s">
        <v>95</v>
      </c>
      <c r="AZ4807" s="8" t="s">
        <v>96</v>
      </c>
      <c r="BA4807" s="1" t="s">
        <v>5242</v>
      </c>
      <c r="BB4807" s="7"/>
      <c r="BF4807" s="7" t="s">
        <v>4596</v>
      </c>
      <c r="BG4807" s="7" t="s">
        <v>93</v>
      </c>
      <c r="BH4807" s="7" t="s">
        <v>97</v>
      </c>
      <c r="BI4807" s="7"/>
      <c r="BJ4807" s="7" t="s">
        <v>98</v>
      </c>
      <c r="BK4807" s="7" t="s">
        <v>99</v>
      </c>
      <c r="BL4807" s="7" t="s">
        <v>4597</v>
      </c>
      <c r="BM4807" s="7" t="s">
        <v>4598</v>
      </c>
      <c r="BS4807" s="43"/>
      <c r="BV4807" s="43">
        <v>1</v>
      </c>
    </row>
    <row r="4808" spans="3:74" x14ac:dyDescent="0.35">
      <c r="C4808" s="43" t="str">
        <f t="shared" si="75"/>
        <v>IARA:BDT-11:2023: 4807</v>
      </c>
      <c r="D4808" s="43">
        <v>4807</v>
      </c>
      <c r="E4808" s="43" t="s">
        <v>5318</v>
      </c>
      <c r="F4808" s="8" t="s">
        <v>73</v>
      </c>
      <c r="G4808" s="43" t="s">
        <v>5304</v>
      </c>
      <c r="H4808" s="29">
        <v>45246</v>
      </c>
      <c r="J4808" s="12">
        <v>2023</v>
      </c>
      <c r="K4808" s="12">
        <v>11</v>
      </c>
      <c r="L4808" s="6">
        <v>16</v>
      </c>
      <c r="P4808" s="6" t="s">
        <v>5221</v>
      </c>
      <c r="Q4808" s="6" t="str">
        <f>CONCATENATE(X4808," ",Y4808)</f>
        <v>Stropharia aurantiaca</v>
      </c>
      <c r="R4808" s="16" t="str">
        <f>CONCATENATE(S4808,", ",T4808,", ",U4808,", ",V4808,", ",W4808,", ",X4808,", ",Y4808)</f>
        <v>Fungi, Basdiomycota, Agaricomycetes, Agaricales, Strophariaceae, Stropharia, aurantiaca</v>
      </c>
      <c r="S4808" s="6" t="s">
        <v>4926</v>
      </c>
      <c r="T4808" s="6" t="s">
        <v>4927</v>
      </c>
      <c r="U4808" s="6" t="s">
        <v>4928</v>
      </c>
      <c r="V4808" s="6" t="s">
        <v>4929</v>
      </c>
      <c r="W4808" s="6" t="s">
        <v>5062</v>
      </c>
      <c r="X4808" s="6" t="s">
        <v>5160</v>
      </c>
      <c r="Y4808" s="6" t="s">
        <v>5163</v>
      </c>
      <c r="AA4808" s="6" t="s">
        <v>83</v>
      </c>
      <c r="AB4808" s="6" t="s">
        <v>5164</v>
      </c>
      <c r="AC4808" s="31" t="s">
        <v>4913</v>
      </c>
      <c r="AD4808" s="6" t="s">
        <v>4934</v>
      </c>
      <c r="AE4808" s="29">
        <v>45246</v>
      </c>
      <c r="AF4808" s="43" t="s">
        <v>87</v>
      </c>
      <c r="AG4808" s="43" t="s">
        <v>5162</v>
      </c>
      <c r="AH4808" s="31" t="s">
        <v>4911</v>
      </c>
      <c r="AI4808" s="31" t="s">
        <v>4912</v>
      </c>
      <c r="AL4808" s="43">
        <v>10</v>
      </c>
      <c r="AN4808" s="46" t="s">
        <v>5240</v>
      </c>
      <c r="AO4808" s="43" t="s">
        <v>89</v>
      </c>
      <c r="AP4808" s="43" t="s">
        <v>4599</v>
      </c>
      <c r="AQ4808" s="29">
        <v>45246</v>
      </c>
      <c r="AR4808" s="7" t="s">
        <v>90</v>
      </c>
      <c r="AT4808" s="10" t="str">
        <f>CONCATENATE(AU4808,", ",AV4808,", ",AW4808,", ",AX4808,", ",AY4808,", ",AZ4808,", ",BA4808)</f>
        <v>Europe, France, FR, Bretagne, Ille-et-Vilaine, Rennes, Campus Institut Agro Rennes</v>
      </c>
      <c r="AU4808" s="8" t="s">
        <v>91</v>
      </c>
      <c r="AV4808" s="8" t="s">
        <v>92</v>
      </c>
      <c r="AW4808" s="8" t="s">
        <v>93</v>
      </c>
      <c r="AX4808" s="8" t="s">
        <v>94</v>
      </c>
      <c r="AY4808" s="8" t="s">
        <v>95</v>
      </c>
      <c r="AZ4808" s="8" t="s">
        <v>96</v>
      </c>
      <c r="BA4808" s="1" t="s">
        <v>5242</v>
      </c>
      <c r="BB4808" s="7"/>
      <c r="BF4808" s="7" t="s">
        <v>4596</v>
      </c>
      <c r="BG4808" s="7" t="s">
        <v>93</v>
      </c>
      <c r="BH4808" s="7" t="s">
        <v>97</v>
      </c>
      <c r="BI4808" s="7"/>
      <c r="BJ4808" s="7" t="s">
        <v>98</v>
      </c>
      <c r="BK4808" s="7" t="s">
        <v>99</v>
      </c>
      <c r="BL4808" s="7" t="s">
        <v>4597</v>
      </c>
      <c r="BM4808" s="7" t="s">
        <v>4598</v>
      </c>
      <c r="BS4808" s="43"/>
      <c r="BV4808" s="43">
        <v>1</v>
      </c>
    </row>
    <row r="4809" spans="3:74" x14ac:dyDescent="0.35">
      <c r="C4809" s="43" t="str">
        <f t="shared" si="75"/>
        <v>IARA:BDT-11:2023: 4808</v>
      </c>
      <c r="D4809" s="43">
        <v>4808</v>
      </c>
      <c r="E4809" s="43" t="s">
        <v>5318</v>
      </c>
      <c r="F4809" s="8" t="s">
        <v>73</v>
      </c>
      <c r="G4809" s="43" t="s">
        <v>5304</v>
      </c>
      <c r="H4809" s="29">
        <v>45246</v>
      </c>
      <c r="J4809" s="12">
        <v>2023</v>
      </c>
      <c r="K4809" s="12">
        <v>11</v>
      </c>
      <c r="L4809" s="6">
        <v>16</v>
      </c>
      <c r="P4809" s="6" t="s">
        <v>5221</v>
      </c>
      <c r="Q4809" s="6" t="str">
        <f>CONCATENATE(X4809," ",Y4809)</f>
        <v>Xerocomellus chrysenteron</v>
      </c>
      <c r="R4809" s="16" t="str">
        <f>CONCATENATE(S4809,", ",T4809,", ",U4809,", ",V4809,", ",W4809,", ",X4809,", ",Y4809)</f>
        <v>Fungi, Basdiomycota, , Boletales, Bolbitiaceae, Xerocomellus, chrysenteron</v>
      </c>
      <c r="S4809" s="6" t="s">
        <v>4926</v>
      </c>
      <c r="T4809" s="6" t="s">
        <v>4927</v>
      </c>
      <c r="V4809" s="6" t="s">
        <v>4959</v>
      </c>
      <c r="W4809" s="6" t="s">
        <v>4955</v>
      </c>
      <c r="X4809" s="6" t="s">
        <v>5185</v>
      </c>
      <c r="Y4809" s="6" t="s">
        <v>5186</v>
      </c>
      <c r="AA4809" s="6" t="s">
        <v>83</v>
      </c>
      <c r="AB4809" s="6" t="s">
        <v>5196</v>
      </c>
      <c r="AC4809" s="43" t="s">
        <v>5184</v>
      </c>
      <c r="AD4809" s="6" t="s">
        <v>4934</v>
      </c>
      <c r="AE4809" s="29">
        <v>45246</v>
      </c>
      <c r="AF4809" s="43" t="s">
        <v>87</v>
      </c>
      <c r="AG4809" s="43" t="s">
        <v>5183</v>
      </c>
      <c r="AH4809" s="31" t="s">
        <v>4924</v>
      </c>
      <c r="AI4809" s="31" t="s">
        <v>4925</v>
      </c>
      <c r="AL4809" s="43">
        <v>10</v>
      </c>
      <c r="AN4809" s="46" t="s">
        <v>5240</v>
      </c>
      <c r="AO4809" s="43" t="s">
        <v>89</v>
      </c>
      <c r="AP4809" s="43" t="s">
        <v>4599</v>
      </c>
      <c r="AQ4809" s="29">
        <v>45246</v>
      </c>
      <c r="AR4809" s="7" t="s">
        <v>90</v>
      </c>
      <c r="AT4809" s="10" t="str">
        <f>CONCATENATE(AU4809,", ",AV4809,", ",AW4809,", ",AX4809,", ",AY4809,", ",AZ4809,", ",BA4809)</f>
        <v>Europe, France, FR, Bretagne, Ille-et-Vilaine, Rennes, Campus Institut Agro Rennes</v>
      </c>
      <c r="AU4809" s="8" t="s">
        <v>91</v>
      </c>
      <c r="AV4809" s="8" t="s">
        <v>92</v>
      </c>
      <c r="AW4809" s="8" t="s">
        <v>93</v>
      </c>
      <c r="AX4809" s="8" t="s">
        <v>94</v>
      </c>
      <c r="AY4809" s="8" t="s">
        <v>95</v>
      </c>
      <c r="AZ4809" s="8" t="s">
        <v>96</v>
      </c>
      <c r="BA4809" s="1" t="s">
        <v>5242</v>
      </c>
      <c r="BB4809" s="7"/>
      <c r="BF4809" s="7" t="s">
        <v>4596</v>
      </c>
      <c r="BG4809" s="7" t="s">
        <v>93</v>
      </c>
      <c r="BH4809" s="7" t="s">
        <v>97</v>
      </c>
      <c r="BI4809" s="7"/>
      <c r="BJ4809" s="7" t="s">
        <v>98</v>
      </c>
      <c r="BK4809" s="7" t="s">
        <v>99</v>
      </c>
      <c r="BL4809" s="7" t="s">
        <v>4597</v>
      </c>
      <c r="BM4809" s="7" t="s">
        <v>4598</v>
      </c>
      <c r="BS4809" s="43"/>
      <c r="BV4809" s="43">
        <v>1</v>
      </c>
    </row>
    <row r="4810" spans="3:74" x14ac:dyDescent="0.35">
      <c r="C4810" s="43" t="str">
        <f t="shared" si="75"/>
        <v>IARA:BDT-11:2023: 4809</v>
      </c>
      <c r="D4810" s="43">
        <v>4809</v>
      </c>
      <c r="E4810" s="43" t="s">
        <v>5318</v>
      </c>
      <c r="F4810" s="8" t="s">
        <v>73</v>
      </c>
      <c r="G4810" s="43" t="s">
        <v>5304</v>
      </c>
      <c r="H4810" s="29">
        <v>45253</v>
      </c>
      <c r="J4810" s="12">
        <v>2023</v>
      </c>
      <c r="K4810" s="12">
        <v>11</v>
      </c>
      <c r="L4810" s="6">
        <v>23</v>
      </c>
      <c r="P4810" s="6" t="s">
        <v>5221</v>
      </c>
      <c r="Q4810" s="6" t="str">
        <f>CONCATENATE(X4810," ",Y4810)</f>
        <v>Agaricus sylvaticus</v>
      </c>
      <c r="R4810" s="16" t="str">
        <f>CONCATENATE(S4810,", ",T4810,", ",U4810,", ",V4810,", ",W4810,", ",X4810,", ",Y4810)</f>
        <v>Fungi, Basdiomycota, Agaricomycetes, Agaricales, Agaricaceae, Agaricus, sylvaticus</v>
      </c>
      <c r="S4810" s="6" t="s">
        <v>4926</v>
      </c>
      <c r="T4810" s="6" t="s">
        <v>4927</v>
      </c>
      <c r="U4810" s="6" t="s">
        <v>4928</v>
      </c>
      <c r="V4810" s="6" t="s">
        <v>4929</v>
      </c>
      <c r="W4810" s="6" t="s">
        <v>4930</v>
      </c>
      <c r="X4810" s="6" t="s">
        <v>5222</v>
      </c>
      <c r="Y4810" s="6" t="s">
        <v>4941</v>
      </c>
      <c r="AA4810" s="6" t="s">
        <v>83</v>
      </c>
      <c r="AB4810" s="6" t="s">
        <v>4939</v>
      </c>
      <c r="AC4810" s="12" t="s">
        <v>4942</v>
      </c>
      <c r="AD4810" s="6" t="s">
        <v>4934</v>
      </c>
      <c r="AE4810" s="29">
        <v>45253</v>
      </c>
      <c r="AF4810" s="43" t="s">
        <v>87</v>
      </c>
      <c r="AG4810" s="43" t="s">
        <v>4940</v>
      </c>
      <c r="AH4810" s="31" t="s">
        <v>4675</v>
      </c>
      <c r="AI4810" s="31" t="s">
        <v>4676</v>
      </c>
      <c r="AL4810" s="43">
        <v>10</v>
      </c>
      <c r="AN4810" s="46" t="s">
        <v>5240</v>
      </c>
      <c r="AO4810" s="43" t="s">
        <v>89</v>
      </c>
      <c r="AP4810" s="43" t="s">
        <v>4599</v>
      </c>
      <c r="AQ4810" s="29">
        <v>45253</v>
      </c>
      <c r="AR4810" s="7" t="s">
        <v>90</v>
      </c>
      <c r="AT4810" s="10" t="str">
        <f>CONCATENATE(AU4810,", ",AV4810,", ",AW4810,", ",AX4810,", ",AY4810,", ",AZ4810,", ",BA4810)</f>
        <v>Europe, France, FR, Bretagne, Ille-et-Vilaine, Rennes, Campus Institut Agro Rennes</v>
      </c>
      <c r="AU4810" s="8" t="s">
        <v>91</v>
      </c>
      <c r="AV4810" s="8" t="s">
        <v>92</v>
      </c>
      <c r="AW4810" s="8" t="s">
        <v>93</v>
      </c>
      <c r="AX4810" s="8" t="s">
        <v>94</v>
      </c>
      <c r="AY4810" s="8" t="s">
        <v>95</v>
      </c>
      <c r="AZ4810" s="8" t="s">
        <v>96</v>
      </c>
      <c r="BA4810" s="1" t="s">
        <v>5242</v>
      </c>
      <c r="BB4810" s="7"/>
      <c r="BF4810" s="7" t="s">
        <v>4596</v>
      </c>
      <c r="BG4810" s="7" t="s">
        <v>93</v>
      </c>
      <c r="BH4810" s="7" t="s">
        <v>97</v>
      </c>
      <c r="BI4810" s="7"/>
      <c r="BJ4810" s="7" t="s">
        <v>98</v>
      </c>
      <c r="BK4810" s="7" t="s">
        <v>99</v>
      </c>
      <c r="BL4810" s="7" t="s">
        <v>4597</v>
      </c>
      <c r="BM4810" s="7" t="s">
        <v>4598</v>
      </c>
      <c r="BS4810" s="43"/>
      <c r="BV4810" s="43">
        <v>1</v>
      </c>
    </row>
    <row r="4811" spans="3:74" x14ac:dyDescent="0.35">
      <c r="C4811" s="43" t="str">
        <f t="shared" si="75"/>
        <v>IARA:BDT-11:2023: 4810</v>
      </c>
      <c r="D4811" s="43">
        <v>4810</v>
      </c>
      <c r="E4811" s="43" t="s">
        <v>5318</v>
      </c>
      <c r="F4811" s="8" t="s">
        <v>73</v>
      </c>
      <c r="G4811" s="43" t="s">
        <v>5304</v>
      </c>
      <c r="H4811" s="29">
        <v>45253</v>
      </c>
      <c r="J4811" s="12">
        <v>2023</v>
      </c>
      <c r="K4811" s="12">
        <v>11</v>
      </c>
      <c r="L4811" s="6">
        <v>23</v>
      </c>
      <c r="P4811" s="6" t="s">
        <v>5221</v>
      </c>
      <c r="Q4811" s="6" t="str">
        <f>CONCATENATE(X4811," ",Y4811)</f>
        <v xml:space="preserve">Boletus </v>
      </c>
      <c r="R4811" s="16" t="str">
        <f>CONCATENATE(S4811,", ",T4811,", ",U4811,", ",V4811,", ",W4811,", ",X4811,", ",Y4811)</f>
        <v xml:space="preserve">Fungi, Basdiomycota, , Boletales, Boletaceae, Boletus, </v>
      </c>
      <c r="S4811" s="6" t="s">
        <v>4926</v>
      </c>
      <c r="T4811" s="6" t="s">
        <v>4927</v>
      </c>
      <c r="V4811" s="6" t="s">
        <v>4959</v>
      </c>
      <c r="W4811" s="6" t="s">
        <v>4960</v>
      </c>
      <c r="X4811" s="6" t="s">
        <v>4961</v>
      </c>
      <c r="Y4811" s="6"/>
      <c r="AA4811" s="6" t="s">
        <v>19</v>
      </c>
      <c r="AC4811" s="31" t="s">
        <v>4697</v>
      </c>
      <c r="AD4811" s="6" t="s">
        <v>4934</v>
      </c>
      <c r="AE4811" s="29">
        <v>45253</v>
      </c>
      <c r="AF4811" s="43" t="s">
        <v>87</v>
      </c>
      <c r="AH4811" s="31" t="s">
        <v>4695</v>
      </c>
      <c r="AI4811" s="31" t="s">
        <v>4696</v>
      </c>
      <c r="AL4811" s="43">
        <v>10</v>
      </c>
      <c r="AN4811" s="46" t="s">
        <v>5240</v>
      </c>
      <c r="AO4811" s="43" t="s">
        <v>89</v>
      </c>
      <c r="AP4811" s="43" t="s">
        <v>4599</v>
      </c>
      <c r="AQ4811" s="29">
        <v>45253</v>
      </c>
      <c r="AR4811" s="7" t="s">
        <v>90</v>
      </c>
      <c r="AT4811" s="10" t="str">
        <f>CONCATENATE(AU4811,", ",AV4811,", ",AW4811,", ",AX4811,", ",AY4811,", ",AZ4811,", ",BA4811)</f>
        <v>Europe, France, FR, Bretagne, Ille-et-Vilaine, Rennes, Campus Institut Agro Rennes</v>
      </c>
      <c r="AU4811" s="8" t="s">
        <v>91</v>
      </c>
      <c r="AV4811" s="8" t="s">
        <v>92</v>
      </c>
      <c r="AW4811" s="8" t="s">
        <v>93</v>
      </c>
      <c r="AX4811" s="8" t="s">
        <v>94</v>
      </c>
      <c r="AY4811" s="8" t="s">
        <v>95</v>
      </c>
      <c r="AZ4811" s="8" t="s">
        <v>96</v>
      </c>
      <c r="BA4811" s="1" t="s">
        <v>5242</v>
      </c>
      <c r="BB4811" s="7"/>
      <c r="BF4811" s="7" t="s">
        <v>4596</v>
      </c>
      <c r="BG4811" s="7" t="s">
        <v>93</v>
      </c>
      <c r="BH4811" s="7" t="s">
        <v>97</v>
      </c>
      <c r="BI4811" s="7"/>
      <c r="BJ4811" s="7" t="s">
        <v>98</v>
      </c>
      <c r="BK4811" s="7" t="s">
        <v>99</v>
      </c>
      <c r="BL4811" s="7" t="s">
        <v>4597</v>
      </c>
      <c r="BM4811" s="7" t="s">
        <v>4598</v>
      </c>
      <c r="BS4811" s="43"/>
      <c r="BV4811" s="43">
        <v>1</v>
      </c>
    </row>
    <row r="4812" spans="3:74" x14ac:dyDescent="0.35">
      <c r="C4812" s="43" t="str">
        <f t="shared" si="75"/>
        <v>IARA:BDT-11:2023: 4811</v>
      </c>
      <c r="D4812" s="43">
        <v>4811</v>
      </c>
      <c r="E4812" s="43" t="s">
        <v>5318</v>
      </c>
      <c r="F4812" s="8" t="s">
        <v>73</v>
      </c>
      <c r="G4812" s="43" t="s">
        <v>5304</v>
      </c>
      <c r="H4812" s="29">
        <v>45253</v>
      </c>
      <c r="J4812" s="12">
        <v>2023</v>
      </c>
      <c r="K4812" s="12">
        <v>11</v>
      </c>
      <c r="L4812" s="6">
        <v>23</v>
      </c>
      <c r="P4812" s="6" t="s">
        <v>5221</v>
      </c>
      <c r="Q4812" s="6" t="str">
        <f>CONCATENATE(X4812," ",Y4812)</f>
        <v>Clavulina rugosa</v>
      </c>
      <c r="R4812" s="16" t="str">
        <f>CONCATENATE(S4812,", ",T4812,", ",U4812,", ",V4812,", ",W4812,", ",X4812,", ",Y4812)</f>
        <v>Fungi, Basdiomycota, Agaricomycetes, Cantharellales, Clavulinaceae, Clavulina, rugosa</v>
      </c>
      <c r="S4812" s="6" t="s">
        <v>4926</v>
      </c>
      <c r="T4812" s="6" t="s">
        <v>4927</v>
      </c>
      <c r="U4812" s="6" t="s">
        <v>4928</v>
      </c>
      <c r="V4812" s="6" t="s">
        <v>4972</v>
      </c>
      <c r="W4812" s="6" t="s">
        <v>4973</v>
      </c>
      <c r="X4812" s="6" t="s">
        <v>4974</v>
      </c>
      <c r="Y4812" s="6" t="s">
        <v>4975</v>
      </c>
      <c r="AA4812" s="6" t="s">
        <v>83</v>
      </c>
      <c r="AB4812" s="6" t="s">
        <v>5200</v>
      </c>
      <c r="AC4812" s="43" t="s">
        <v>4971</v>
      </c>
      <c r="AD4812" s="6" t="s">
        <v>4934</v>
      </c>
      <c r="AE4812" s="29">
        <v>45253</v>
      </c>
      <c r="AF4812" s="43" t="s">
        <v>87</v>
      </c>
      <c r="AG4812" s="43" t="s">
        <v>4970</v>
      </c>
      <c r="AH4812" s="31" t="s">
        <v>4714</v>
      </c>
      <c r="AI4812" s="31" t="s">
        <v>4715</v>
      </c>
      <c r="AL4812" s="43">
        <v>10</v>
      </c>
      <c r="AN4812" s="46" t="s">
        <v>5240</v>
      </c>
      <c r="AO4812" s="43" t="s">
        <v>89</v>
      </c>
      <c r="AP4812" s="43" t="s">
        <v>4599</v>
      </c>
      <c r="AQ4812" s="29">
        <v>45253</v>
      </c>
      <c r="AR4812" s="7" t="s">
        <v>90</v>
      </c>
      <c r="AT4812" s="10" t="str">
        <f>CONCATENATE(AU4812,", ",AV4812,", ",AW4812,", ",AX4812,", ",AY4812,", ",AZ4812,", ",BA4812)</f>
        <v>Europe, France, FR, Bretagne, Ille-et-Vilaine, Rennes, Campus Institut Agro Rennes</v>
      </c>
      <c r="AU4812" s="8" t="s">
        <v>91</v>
      </c>
      <c r="AV4812" s="8" t="s">
        <v>92</v>
      </c>
      <c r="AW4812" s="8" t="s">
        <v>93</v>
      </c>
      <c r="AX4812" s="8" t="s">
        <v>94</v>
      </c>
      <c r="AY4812" s="8" t="s">
        <v>95</v>
      </c>
      <c r="AZ4812" s="8" t="s">
        <v>96</v>
      </c>
      <c r="BA4812" s="1" t="s">
        <v>5242</v>
      </c>
      <c r="BB4812" s="7"/>
      <c r="BF4812" s="7" t="s">
        <v>4596</v>
      </c>
      <c r="BG4812" s="7" t="s">
        <v>93</v>
      </c>
      <c r="BH4812" s="7" t="s">
        <v>97</v>
      </c>
      <c r="BI4812" s="7"/>
      <c r="BJ4812" s="7" t="s">
        <v>98</v>
      </c>
      <c r="BK4812" s="7" t="s">
        <v>99</v>
      </c>
      <c r="BL4812" s="7" t="s">
        <v>4597</v>
      </c>
      <c r="BM4812" s="7" t="s">
        <v>4598</v>
      </c>
      <c r="BS4812" s="43"/>
      <c r="BV4812" s="43">
        <v>1</v>
      </c>
    </row>
    <row r="4813" spans="3:74" x14ac:dyDescent="0.35">
      <c r="C4813" s="43" t="str">
        <f t="shared" si="75"/>
        <v>IARA:BDT-11:2023: 4812</v>
      </c>
      <c r="D4813" s="43">
        <v>4812</v>
      </c>
      <c r="E4813" s="43" t="s">
        <v>5318</v>
      </c>
      <c r="F4813" s="8" t="s">
        <v>73</v>
      </c>
      <c r="G4813" s="43" t="s">
        <v>5304</v>
      </c>
      <c r="H4813" s="29">
        <v>45253</v>
      </c>
      <c r="J4813" s="12">
        <v>2023</v>
      </c>
      <c r="K4813" s="12">
        <v>11</v>
      </c>
      <c r="L4813" s="6">
        <v>23</v>
      </c>
      <c r="P4813" s="6" t="s">
        <v>5221</v>
      </c>
      <c r="Q4813" s="6" t="str">
        <f>CONCATENATE(X4813," ",Y4813)</f>
        <v>Clitocybe nebularis</v>
      </c>
      <c r="R4813" s="16" t="str">
        <f>CONCATENATE(S4813,", ",T4813,", ",U4813,", ",V4813,", ",W4813,", ",X4813,", ",Y4813)</f>
        <v>Fungi, Basdiomycota, Agaricomycetes, Agaricales, Tricholomataceae, Clitocybe, nebularis</v>
      </c>
      <c r="S4813" s="6" t="s">
        <v>4926</v>
      </c>
      <c r="T4813" s="6" t="s">
        <v>4927</v>
      </c>
      <c r="U4813" s="6" t="s">
        <v>4928</v>
      </c>
      <c r="V4813" s="6" t="s">
        <v>4929</v>
      </c>
      <c r="W4813" s="6" t="s">
        <v>4983</v>
      </c>
      <c r="X4813" s="6" t="s">
        <v>4984</v>
      </c>
      <c r="Y4813" s="6" t="s">
        <v>4985</v>
      </c>
      <c r="AA4813" s="6" t="s">
        <v>83</v>
      </c>
      <c r="AB4813" s="6" t="s">
        <v>4986</v>
      </c>
      <c r="AC4813" s="43" t="s">
        <v>4982</v>
      </c>
      <c r="AD4813" s="6" t="s">
        <v>4934</v>
      </c>
      <c r="AE4813" s="29">
        <v>45253</v>
      </c>
      <c r="AF4813" s="43" t="s">
        <v>87</v>
      </c>
      <c r="AG4813" s="43" t="s">
        <v>4981</v>
      </c>
      <c r="AH4813" s="31" t="s">
        <v>4722</v>
      </c>
      <c r="AI4813" s="31" t="s">
        <v>4723</v>
      </c>
      <c r="AL4813" s="43">
        <v>10</v>
      </c>
      <c r="AN4813" s="46" t="s">
        <v>5240</v>
      </c>
      <c r="AO4813" s="43" t="s">
        <v>89</v>
      </c>
      <c r="AP4813" s="43" t="s">
        <v>4599</v>
      </c>
      <c r="AQ4813" s="29">
        <v>45253</v>
      </c>
      <c r="AR4813" s="7" t="s">
        <v>90</v>
      </c>
      <c r="AT4813" s="10" t="str">
        <f>CONCATENATE(AU4813,", ",AV4813,", ",AW4813,", ",AX4813,", ",AY4813,", ",AZ4813,", ",BA4813)</f>
        <v>Europe, France, FR, Bretagne, Ille-et-Vilaine, Rennes, Campus Institut Agro Rennes</v>
      </c>
      <c r="AU4813" s="8" t="s">
        <v>91</v>
      </c>
      <c r="AV4813" s="8" t="s">
        <v>92</v>
      </c>
      <c r="AW4813" s="8" t="s">
        <v>93</v>
      </c>
      <c r="AX4813" s="8" t="s">
        <v>94</v>
      </c>
      <c r="AY4813" s="8" t="s">
        <v>95</v>
      </c>
      <c r="AZ4813" s="8" t="s">
        <v>96</v>
      </c>
      <c r="BA4813" s="1" t="s">
        <v>5242</v>
      </c>
      <c r="BB4813" s="7"/>
      <c r="BF4813" s="7" t="s">
        <v>4596</v>
      </c>
      <c r="BG4813" s="7" t="s">
        <v>93</v>
      </c>
      <c r="BH4813" s="7" t="s">
        <v>97</v>
      </c>
      <c r="BI4813" s="7"/>
      <c r="BJ4813" s="7" t="s">
        <v>98</v>
      </c>
      <c r="BK4813" s="7" t="s">
        <v>99</v>
      </c>
      <c r="BL4813" s="7" t="s">
        <v>4597</v>
      </c>
      <c r="BM4813" s="7" t="s">
        <v>4598</v>
      </c>
      <c r="BS4813" s="43"/>
      <c r="BV4813" s="43">
        <v>1</v>
      </c>
    </row>
    <row r="4814" spans="3:74" x14ac:dyDescent="0.35">
      <c r="C4814" s="43" t="str">
        <f t="shared" si="75"/>
        <v>IARA:BDT-11:2023: 4813</v>
      </c>
      <c r="D4814" s="43">
        <v>4813</v>
      </c>
      <c r="E4814" s="43" t="s">
        <v>5318</v>
      </c>
      <c r="F4814" s="8" t="s">
        <v>73</v>
      </c>
      <c r="G4814" s="43" t="s">
        <v>5304</v>
      </c>
      <c r="H4814" s="29">
        <v>45253</v>
      </c>
      <c r="J4814" s="12">
        <v>2023</v>
      </c>
      <c r="K4814" s="12">
        <v>11</v>
      </c>
      <c r="L4814" s="6">
        <v>23</v>
      </c>
      <c r="P4814" s="6" t="s">
        <v>5221</v>
      </c>
      <c r="Q4814" s="6" t="str">
        <f>CONCATENATE(X4814," ",Y4814)</f>
        <v>Coprinus comatus</v>
      </c>
      <c r="R4814" s="16" t="str">
        <f>CONCATENATE(S4814,", ",T4814,", ",U4814,", ",V4814,", ",W4814,", ",X4814,", ",Y4814)</f>
        <v>Fungi, Basdiomycota, Agaricomycetes, Agaricales, Psathyrellaceae, Coprinus, comatus</v>
      </c>
      <c r="S4814" s="6" t="s">
        <v>4926</v>
      </c>
      <c r="T4814" s="6" t="s">
        <v>4927</v>
      </c>
      <c r="U4814" s="6" t="s">
        <v>4928</v>
      </c>
      <c r="V4814" s="6" t="s">
        <v>4929</v>
      </c>
      <c r="W4814" s="6" t="s">
        <v>4994</v>
      </c>
      <c r="X4814" s="6" t="s">
        <v>5002</v>
      </c>
      <c r="Y4814" s="6" t="s">
        <v>5003</v>
      </c>
      <c r="AA4814" s="6" t="s">
        <v>83</v>
      </c>
      <c r="AB4814" s="6" t="s">
        <v>5204</v>
      </c>
      <c r="AC4814" s="43" t="s">
        <v>5001</v>
      </c>
      <c r="AD4814" s="6" t="s">
        <v>4934</v>
      </c>
      <c r="AE4814" s="29">
        <v>45253</v>
      </c>
      <c r="AF4814" s="43" t="s">
        <v>87</v>
      </c>
      <c r="AG4814" s="43" t="s">
        <v>5217</v>
      </c>
      <c r="AH4814" s="31" t="s">
        <v>4733</v>
      </c>
      <c r="AI4814" s="31" t="s">
        <v>4734</v>
      </c>
      <c r="AL4814" s="43">
        <v>10</v>
      </c>
      <c r="AN4814" s="46" t="s">
        <v>5240</v>
      </c>
      <c r="AO4814" s="43" t="s">
        <v>89</v>
      </c>
      <c r="AP4814" s="43" t="s">
        <v>4599</v>
      </c>
      <c r="AQ4814" s="29">
        <v>45253</v>
      </c>
      <c r="AR4814" s="7" t="s">
        <v>90</v>
      </c>
      <c r="AT4814" s="10" t="str">
        <f>CONCATENATE(AU4814,", ",AV4814,", ",AW4814,", ",AX4814,", ",AY4814,", ",AZ4814,", ",BA4814)</f>
        <v>Europe, France, FR, Bretagne, Ille-et-Vilaine, Rennes, Campus Institut Agro Rennes</v>
      </c>
      <c r="AU4814" s="8" t="s">
        <v>91</v>
      </c>
      <c r="AV4814" s="8" t="s">
        <v>92</v>
      </c>
      <c r="AW4814" s="8" t="s">
        <v>93</v>
      </c>
      <c r="AX4814" s="8" t="s">
        <v>94</v>
      </c>
      <c r="AY4814" s="8" t="s">
        <v>95</v>
      </c>
      <c r="AZ4814" s="8" t="s">
        <v>96</v>
      </c>
      <c r="BA4814" s="1" t="s">
        <v>5242</v>
      </c>
      <c r="BB4814" s="7"/>
      <c r="BF4814" s="7" t="s">
        <v>4596</v>
      </c>
      <c r="BG4814" s="7" t="s">
        <v>93</v>
      </c>
      <c r="BH4814" s="7" t="s">
        <v>97</v>
      </c>
      <c r="BI4814" s="7"/>
      <c r="BJ4814" s="7" t="s">
        <v>98</v>
      </c>
      <c r="BK4814" s="7" t="s">
        <v>99</v>
      </c>
      <c r="BL4814" s="7" t="s">
        <v>4597</v>
      </c>
      <c r="BM4814" s="7" t="s">
        <v>4598</v>
      </c>
      <c r="BS4814" s="43"/>
      <c r="BV4814" s="43">
        <v>1</v>
      </c>
    </row>
    <row r="4815" spans="3:74" x14ac:dyDescent="0.35">
      <c r="C4815" s="43" t="str">
        <f t="shared" si="75"/>
        <v>IARA:BDT-11:2023: 4814</v>
      </c>
      <c r="D4815" s="43">
        <v>4814</v>
      </c>
      <c r="E4815" s="43" t="s">
        <v>5318</v>
      </c>
      <c r="F4815" s="8" t="s">
        <v>73</v>
      </c>
      <c r="G4815" s="43" t="s">
        <v>5304</v>
      </c>
      <c r="H4815" s="29">
        <v>45253</v>
      </c>
      <c r="J4815" s="12">
        <v>2023</v>
      </c>
      <c r="K4815" s="12">
        <v>11</v>
      </c>
      <c r="L4815" s="6">
        <v>23</v>
      </c>
      <c r="P4815" s="6" t="s">
        <v>5221</v>
      </c>
      <c r="Q4815" s="6" t="str">
        <f>CONCATENATE(X4815," ",Y4815)</f>
        <v xml:space="preserve">Hebeloma </v>
      </c>
      <c r="R4815" s="16" t="str">
        <f>CONCATENATE(S4815,", ",T4815,", ",U4815,", ",V4815,", ",W4815,", ",X4815,", ",Y4815)</f>
        <v xml:space="preserve">Fungi, Basdiomycota, Agaricomycetes, Agaricales, Hymenogasteraceae, Hebeloma, </v>
      </c>
      <c r="S4815" s="6" t="s">
        <v>4926</v>
      </c>
      <c r="T4815" s="6" t="s">
        <v>4927</v>
      </c>
      <c r="U4815" s="6" t="s">
        <v>4928</v>
      </c>
      <c r="V4815" s="6" t="s">
        <v>4929</v>
      </c>
      <c r="W4815" s="6" t="s">
        <v>5039</v>
      </c>
      <c r="X4815" s="6" t="s">
        <v>5040</v>
      </c>
      <c r="AA4815" s="6" t="s">
        <v>19</v>
      </c>
      <c r="AC4815" s="31" t="s">
        <v>4770</v>
      </c>
      <c r="AD4815" s="6" t="s">
        <v>4934</v>
      </c>
      <c r="AE4815" s="29">
        <v>45253</v>
      </c>
      <c r="AF4815" s="43" t="s">
        <v>87</v>
      </c>
      <c r="AH4815" s="31" t="s">
        <v>4773</v>
      </c>
      <c r="AI4815" s="31" t="s">
        <v>4774</v>
      </c>
      <c r="AL4815" s="43">
        <v>10</v>
      </c>
      <c r="AN4815" s="46" t="s">
        <v>5240</v>
      </c>
      <c r="AO4815" s="43" t="s">
        <v>89</v>
      </c>
      <c r="AP4815" s="43" t="s">
        <v>4599</v>
      </c>
      <c r="AQ4815" s="29">
        <v>45253</v>
      </c>
      <c r="AR4815" s="7" t="s">
        <v>90</v>
      </c>
      <c r="AT4815" s="10" t="str">
        <f>CONCATENATE(AU4815,", ",AV4815,", ",AW4815,", ",AX4815,", ",AY4815,", ",AZ4815,", ",BA4815)</f>
        <v>Europe, France, FR, Bretagne, Ille-et-Vilaine, Rennes, Campus Institut Agro Rennes</v>
      </c>
      <c r="AU4815" s="8" t="s">
        <v>91</v>
      </c>
      <c r="AV4815" s="8" t="s">
        <v>92</v>
      </c>
      <c r="AW4815" s="8" t="s">
        <v>93</v>
      </c>
      <c r="AX4815" s="8" t="s">
        <v>94</v>
      </c>
      <c r="AY4815" s="8" t="s">
        <v>95</v>
      </c>
      <c r="AZ4815" s="8" t="s">
        <v>96</v>
      </c>
      <c r="BA4815" s="1" t="s">
        <v>5242</v>
      </c>
      <c r="BB4815" s="7"/>
      <c r="BF4815" s="7" t="s">
        <v>4596</v>
      </c>
      <c r="BG4815" s="7" t="s">
        <v>93</v>
      </c>
      <c r="BH4815" s="7" t="s">
        <v>97</v>
      </c>
      <c r="BI4815" s="7"/>
      <c r="BJ4815" s="7" t="s">
        <v>98</v>
      </c>
      <c r="BK4815" s="7" t="s">
        <v>99</v>
      </c>
      <c r="BL4815" s="7" t="s">
        <v>4597</v>
      </c>
      <c r="BM4815" s="7" t="s">
        <v>4598</v>
      </c>
      <c r="BS4815" s="43"/>
      <c r="BV4815" s="43">
        <v>1</v>
      </c>
    </row>
    <row r="4816" spans="3:74" x14ac:dyDescent="0.35">
      <c r="C4816" s="43" t="str">
        <f t="shared" si="75"/>
        <v>IARA:BDT-11:2023: 4815</v>
      </c>
      <c r="D4816" s="43">
        <v>4815</v>
      </c>
      <c r="E4816" s="43" t="s">
        <v>5318</v>
      </c>
      <c r="F4816" s="8" t="s">
        <v>73</v>
      </c>
      <c r="G4816" s="43" t="s">
        <v>5304</v>
      </c>
      <c r="H4816" s="29">
        <v>45253</v>
      </c>
      <c r="J4816" s="12">
        <v>2023</v>
      </c>
      <c r="K4816" s="12">
        <v>11</v>
      </c>
      <c r="L4816" s="6">
        <v>23</v>
      </c>
      <c r="P4816" s="6" t="s">
        <v>5221</v>
      </c>
      <c r="Q4816" s="6" t="str">
        <f>CONCATENATE(X4816," ",Y4816)</f>
        <v xml:space="preserve">Hebeloma </v>
      </c>
      <c r="R4816" s="16" t="str">
        <f>CONCATENATE(S4816,", ",T4816,", ",U4816,", ",V4816,", ",W4816,", ",X4816,", ",Y4816)</f>
        <v xml:space="preserve">Fungi, Basdiomycota, Agaricomycetes, Agaricales, Hymenogasteraceae, Hebeloma, </v>
      </c>
      <c r="S4816" s="6" t="s">
        <v>4926</v>
      </c>
      <c r="T4816" s="6" t="s">
        <v>4927</v>
      </c>
      <c r="U4816" s="6" t="s">
        <v>4928</v>
      </c>
      <c r="V4816" s="6" t="s">
        <v>4929</v>
      </c>
      <c r="W4816" s="6" t="s">
        <v>5039</v>
      </c>
      <c r="X4816" s="6" t="s">
        <v>5040</v>
      </c>
      <c r="AA4816" s="6" t="s">
        <v>19</v>
      </c>
      <c r="AC4816" s="31" t="s">
        <v>4770</v>
      </c>
      <c r="AD4816" s="6" t="s">
        <v>4934</v>
      </c>
      <c r="AE4816" s="29">
        <v>45253</v>
      </c>
      <c r="AF4816" s="43" t="s">
        <v>87</v>
      </c>
      <c r="AH4816" s="31" t="s">
        <v>4775</v>
      </c>
      <c r="AI4816" s="31" t="s">
        <v>4776</v>
      </c>
      <c r="AL4816" s="43">
        <v>10</v>
      </c>
      <c r="AN4816" s="46" t="s">
        <v>5240</v>
      </c>
      <c r="AO4816" s="43" t="s">
        <v>89</v>
      </c>
      <c r="AP4816" s="43" t="s">
        <v>4599</v>
      </c>
      <c r="AQ4816" s="29">
        <v>45253</v>
      </c>
      <c r="AR4816" s="7" t="s">
        <v>90</v>
      </c>
      <c r="AT4816" s="10" t="str">
        <f>CONCATENATE(AU4816,", ",AV4816,", ",AW4816,", ",AX4816,", ",AY4816,", ",AZ4816,", ",BA4816)</f>
        <v>Europe, France, FR, Bretagne, Ille-et-Vilaine, Rennes, Campus Institut Agro Rennes</v>
      </c>
      <c r="AU4816" s="8" t="s">
        <v>91</v>
      </c>
      <c r="AV4816" s="8" t="s">
        <v>92</v>
      </c>
      <c r="AW4816" s="8" t="s">
        <v>93</v>
      </c>
      <c r="AX4816" s="8" t="s">
        <v>94</v>
      </c>
      <c r="AY4816" s="8" t="s">
        <v>95</v>
      </c>
      <c r="AZ4816" s="8" t="s">
        <v>96</v>
      </c>
      <c r="BA4816" s="1" t="s">
        <v>5242</v>
      </c>
      <c r="BB4816" s="7"/>
      <c r="BF4816" s="7" t="s">
        <v>4596</v>
      </c>
      <c r="BG4816" s="7" t="s">
        <v>93</v>
      </c>
      <c r="BH4816" s="7" t="s">
        <v>97</v>
      </c>
      <c r="BI4816" s="7"/>
      <c r="BJ4816" s="7" t="s">
        <v>98</v>
      </c>
      <c r="BK4816" s="7" t="s">
        <v>99</v>
      </c>
      <c r="BL4816" s="7" t="s">
        <v>4597</v>
      </c>
      <c r="BM4816" s="7" t="s">
        <v>4598</v>
      </c>
      <c r="BS4816" s="43"/>
      <c r="BV4816" s="43">
        <v>1</v>
      </c>
    </row>
    <row r="4817" spans="3:74" x14ac:dyDescent="0.35">
      <c r="C4817" s="43" t="str">
        <f t="shared" si="75"/>
        <v>IARA:BDT-11:2023: 4816</v>
      </c>
      <c r="D4817" s="43">
        <v>4816</v>
      </c>
      <c r="E4817" s="43" t="s">
        <v>5318</v>
      </c>
      <c r="F4817" s="8" t="s">
        <v>73</v>
      </c>
      <c r="G4817" s="43" t="s">
        <v>5304</v>
      </c>
      <c r="H4817" s="29">
        <v>45253</v>
      </c>
      <c r="J4817" s="12">
        <v>2023</v>
      </c>
      <c r="K4817" s="12">
        <v>11</v>
      </c>
      <c r="L4817" s="6">
        <v>23</v>
      </c>
      <c r="P4817" s="6" t="s">
        <v>5221</v>
      </c>
      <c r="Q4817" s="6" t="str">
        <f>CONCATENATE(X4817," ",Y4817)</f>
        <v>Inocybe geophylla</v>
      </c>
      <c r="R4817" s="16" t="str">
        <f>CONCATENATE(S4817,", ",T4817,", ",U4817,", ",V4817,", ",W4817,", ",X4817,", ",Y4817)</f>
        <v>Fungi, Basdiomycota, Agaricomycetes, Agaricales, Inocybaceae, Inocybe, geophylla</v>
      </c>
      <c r="S4817" s="6" t="s">
        <v>4926</v>
      </c>
      <c r="T4817" s="6" t="s">
        <v>4927</v>
      </c>
      <c r="U4817" s="6" t="s">
        <v>4928</v>
      </c>
      <c r="V4817" s="6" t="s">
        <v>4929</v>
      </c>
      <c r="W4817" s="6" t="s">
        <v>5067</v>
      </c>
      <c r="X4817" s="6" t="s">
        <v>5068</v>
      </c>
      <c r="Y4817" s="6" t="s">
        <v>5069</v>
      </c>
      <c r="AA4817" s="6" t="s">
        <v>83</v>
      </c>
      <c r="AB4817" s="6" t="s">
        <v>5201</v>
      </c>
      <c r="AC4817" s="43" t="s">
        <v>5066</v>
      </c>
      <c r="AD4817" s="6" t="s">
        <v>4934</v>
      </c>
      <c r="AE4817" s="29">
        <v>45253</v>
      </c>
      <c r="AF4817" s="43" t="s">
        <v>87</v>
      </c>
      <c r="AG4817" s="43" t="s">
        <v>5065</v>
      </c>
      <c r="AH4817" s="31" t="s">
        <v>4803</v>
      </c>
      <c r="AI4817" s="31" t="s">
        <v>4804</v>
      </c>
      <c r="AL4817" s="43">
        <v>10</v>
      </c>
      <c r="AN4817" s="46" t="s">
        <v>5240</v>
      </c>
      <c r="AO4817" s="43" t="s">
        <v>89</v>
      </c>
      <c r="AP4817" s="43" t="s">
        <v>4599</v>
      </c>
      <c r="AQ4817" s="29">
        <v>45253</v>
      </c>
      <c r="AR4817" s="7" t="s">
        <v>90</v>
      </c>
      <c r="AT4817" s="10" t="str">
        <f>CONCATENATE(AU4817,", ",AV4817,", ",AW4817,", ",AX4817,", ",AY4817,", ",AZ4817,", ",BA4817)</f>
        <v>Europe, France, FR, Bretagne, Ille-et-Vilaine, Rennes, Campus Institut Agro Rennes</v>
      </c>
      <c r="AU4817" s="8" t="s">
        <v>91</v>
      </c>
      <c r="AV4817" s="8" t="s">
        <v>92</v>
      </c>
      <c r="AW4817" s="8" t="s">
        <v>93</v>
      </c>
      <c r="AX4817" s="8" t="s">
        <v>94</v>
      </c>
      <c r="AY4817" s="8" t="s">
        <v>95</v>
      </c>
      <c r="AZ4817" s="8" t="s">
        <v>96</v>
      </c>
      <c r="BA4817" s="1" t="s">
        <v>5242</v>
      </c>
      <c r="BB4817" s="7"/>
      <c r="BF4817" s="7" t="s">
        <v>4596</v>
      </c>
      <c r="BG4817" s="7" t="s">
        <v>93</v>
      </c>
      <c r="BH4817" s="7" t="s">
        <v>97</v>
      </c>
      <c r="BI4817" s="7"/>
      <c r="BJ4817" s="7" t="s">
        <v>98</v>
      </c>
      <c r="BK4817" s="7" t="s">
        <v>99</v>
      </c>
      <c r="BL4817" s="7" t="s">
        <v>4597</v>
      </c>
      <c r="BM4817" s="7" t="s">
        <v>4598</v>
      </c>
      <c r="BS4817" s="43"/>
      <c r="BV4817" s="43">
        <v>1</v>
      </c>
    </row>
    <row r="4818" spans="3:74" x14ac:dyDescent="0.35">
      <c r="C4818" s="43" t="str">
        <f t="shared" si="75"/>
        <v>IARA:BDT-11:2023: 4817</v>
      </c>
      <c r="D4818" s="43">
        <v>4817</v>
      </c>
      <c r="E4818" s="43" t="s">
        <v>5318</v>
      </c>
      <c r="F4818" s="8" t="s">
        <v>73</v>
      </c>
      <c r="G4818" s="43" t="s">
        <v>5304</v>
      </c>
      <c r="H4818" s="29">
        <v>45253</v>
      </c>
      <c r="J4818" s="12">
        <v>2023</v>
      </c>
      <c r="K4818" s="12">
        <v>11</v>
      </c>
      <c r="L4818" s="6">
        <v>23</v>
      </c>
      <c r="P4818" s="6" t="s">
        <v>5221</v>
      </c>
      <c r="Q4818" s="6" t="str">
        <f>CONCATENATE(X4818," ",Y4818)</f>
        <v>Laccaria amethystina</v>
      </c>
      <c r="R4818" s="16" t="str">
        <f>CONCATENATE(S4818,", ",T4818,", ",U4818,", ",V4818,", ",W4818,", ",X4818,", ",Y4818)</f>
        <v>Fungi, Basdiomycota, , Hydnangiales, Hydnangiaceae, Laccaria, amethystina</v>
      </c>
      <c r="S4818" s="6" t="s">
        <v>4926</v>
      </c>
      <c r="T4818" s="6" t="s">
        <v>4927</v>
      </c>
      <c r="V4818" s="6" t="s">
        <v>5072</v>
      </c>
      <c r="W4818" s="6" t="s">
        <v>5073</v>
      </c>
      <c r="X4818" s="6" t="s">
        <v>5074</v>
      </c>
      <c r="Y4818" s="6" t="s">
        <v>5075</v>
      </c>
      <c r="AA4818" s="6" t="s">
        <v>83</v>
      </c>
      <c r="AB4818" s="6" t="s">
        <v>5076</v>
      </c>
      <c r="AC4818" s="43" t="s">
        <v>5071</v>
      </c>
      <c r="AD4818" s="6" t="s">
        <v>4934</v>
      </c>
      <c r="AE4818" s="29">
        <v>45253</v>
      </c>
      <c r="AF4818" s="43" t="s">
        <v>87</v>
      </c>
      <c r="AG4818" s="43" t="s">
        <v>5070</v>
      </c>
      <c r="AH4818" s="31" t="s">
        <v>4814</v>
      </c>
      <c r="AI4818" s="31" t="s">
        <v>4815</v>
      </c>
      <c r="AL4818" s="43">
        <v>10</v>
      </c>
      <c r="AN4818" s="46" t="s">
        <v>5240</v>
      </c>
      <c r="AO4818" s="43" t="s">
        <v>89</v>
      </c>
      <c r="AP4818" s="43" t="s">
        <v>4599</v>
      </c>
      <c r="AQ4818" s="29">
        <v>45253</v>
      </c>
      <c r="AR4818" s="7" t="s">
        <v>90</v>
      </c>
      <c r="AT4818" s="10" t="str">
        <f>CONCATENATE(AU4818,", ",AV4818,", ",AW4818,", ",AX4818,", ",AY4818,", ",AZ4818,", ",BA4818)</f>
        <v>Europe, France, FR, Bretagne, Ille-et-Vilaine, Rennes, Campus Institut Agro Rennes</v>
      </c>
      <c r="AU4818" s="8" t="s">
        <v>91</v>
      </c>
      <c r="AV4818" s="8" t="s">
        <v>92</v>
      </c>
      <c r="AW4818" s="8" t="s">
        <v>93</v>
      </c>
      <c r="AX4818" s="8" t="s">
        <v>94</v>
      </c>
      <c r="AY4818" s="8" t="s">
        <v>95</v>
      </c>
      <c r="AZ4818" s="8" t="s">
        <v>96</v>
      </c>
      <c r="BA4818" s="1" t="s">
        <v>5242</v>
      </c>
      <c r="BB4818" s="7"/>
      <c r="BF4818" s="7" t="s">
        <v>4596</v>
      </c>
      <c r="BG4818" s="7" t="s">
        <v>93</v>
      </c>
      <c r="BH4818" s="7" t="s">
        <v>97</v>
      </c>
      <c r="BI4818" s="7"/>
      <c r="BJ4818" s="7" t="s">
        <v>98</v>
      </c>
      <c r="BK4818" s="7" t="s">
        <v>99</v>
      </c>
      <c r="BL4818" s="7" t="s">
        <v>4597</v>
      </c>
      <c r="BM4818" s="7" t="s">
        <v>4598</v>
      </c>
      <c r="BS4818" s="43"/>
      <c r="BV4818" s="43">
        <v>1</v>
      </c>
    </row>
    <row r="4819" spans="3:74" x14ac:dyDescent="0.35">
      <c r="C4819" s="43" t="str">
        <f t="shared" si="75"/>
        <v>IARA:BDT-11:2023: 4818</v>
      </c>
      <c r="D4819" s="43">
        <v>4818</v>
      </c>
      <c r="E4819" s="43" t="s">
        <v>5318</v>
      </c>
      <c r="F4819" s="8" t="s">
        <v>73</v>
      </c>
      <c r="G4819" s="43" t="s">
        <v>5304</v>
      </c>
      <c r="H4819" s="29">
        <v>45253</v>
      </c>
      <c r="J4819" s="12">
        <v>2023</v>
      </c>
      <c r="K4819" s="12">
        <v>11</v>
      </c>
      <c r="L4819" s="6">
        <v>23</v>
      </c>
      <c r="P4819" s="6" t="s">
        <v>5221</v>
      </c>
      <c r="Q4819" s="6" t="str">
        <f>CONCATENATE(X4819," ",Y4819)</f>
        <v>Laccaria laccata</v>
      </c>
      <c r="R4819" s="16" t="str">
        <f>CONCATENATE(S4819,", ",T4819,", ",U4819,", ",V4819,", ",W4819,", ",X4819,", ",Y4819)</f>
        <v>Fungi, Basdiomycota, , Hydnangiales, Hydnangiaceae, Laccaria, laccata</v>
      </c>
      <c r="S4819" s="6" t="s">
        <v>4926</v>
      </c>
      <c r="T4819" s="6" t="s">
        <v>4927</v>
      </c>
      <c r="V4819" s="6" t="s">
        <v>5072</v>
      </c>
      <c r="W4819" s="6" t="s">
        <v>5073</v>
      </c>
      <c r="X4819" s="6" t="s">
        <v>5074</v>
      </c>
      <c r="Y4819" s="6" t="s">
        <v>5079</v>
      </c>
      <c r="AA4819" s="6" t="s">
        <v>83</v>
      </c>
      <c r="AB4819" s="6" t="s">
        <v>5076</v>
      </c>
      <c r="AC4819" s="43" t="s">
        <v>5078</v>
      </c>
      <c r="AD4819" s="6" t="s">
        <v>4934</v>
      </c>
      <c r="AE4819" s="29">
        <v>45253</v>
      </c>
      <c r="AF4819" s="43" t="s">
        <v>87</v>
      </c>
      <c r="AG4819" s="43" t="s">
        <v>5077</v>
      </c>
      <c r="AH4819" s="31" t="s">
        <v>4820</v>
      </c>
      <c r="AI4819" s="31" t="s">
        <v>4821</v>
      </c>
      <c r="AL4819" s="43">
        <v>10</v>
      </c>
      <c r="AN4819" s="46" t="s">
        <v>5240</v>
      </c>
      <c r="AO4819" s="43" t="s">
        <v>89</v>
      </c>
      <c r="AP4819" s="43" t="s">
        <v>4599</v>
      </c>
      <c r="AQ4819" s="29">
        <v>45253</v>
      </c>
      <c r="AR4819" s="7" t="s">
        <v>90</v>
      </c>
      <c r="AT4819" s="10" t="str">
        <f>CONCATENATE(AU4819,", ",AV4819,", ",AW4819,", ",AX4819,", ",AY4819,", ",AZ4819,", ",BA4819)</f>
        <v>Europe, France, FR, Bretagne, Ille-et-Vilaine, Rennes, Campus Institut Agro Rennes</v>
      </c>
      <c r="AU4819" s="8" t="s">
        <v>91</v>
      </c>
      <c r="AV4819" s="8" t="s">
        <v>92</v>
      </c>
      <c r="AW4819" s="8" t="s">
        <v>93</v>
      </c>
      <c r="AX4819" s="8" t="s">
        <v>94</v>
      </c>
      <c r="AY4819" s="8" t="s">
        <v>95</v>
      </c>
      <c r="AZ4819" s="8" t="s">
        <v>96</v>
      </c>
      <c r="BA4819" s="1" t="s">
        <v>5242</v>
      </c>
      <c r="BB4819" s="7"/>
      <c r="BF4819" s="7" t="s">
        <v>4596</v>
      </c>
      <c r="BG4819" s="7" t="s">
        <v>93</v>
      </c>
      <c r="BH4819" s="7" t="s">
        <v>97</v>
      </c>
      <c r="BI4819" s="7"/>
      <c r="BJ4819" s="7" t="s">
        <v>98</v>
      </c>
      <c r="BK4819" s="7" t="s">
        <v>99</v>
      </c>
      <c r="BL4819" s="7" t="s">
        <v>4597</v>
      </c>
      <c r="BM4819" s="7" t="s">
        <v>4598</v>
      </c>
      <c r="BS4819" s="43"/>
      <c r="BV4819" s="43">
        <v>1</v>
      </c>
    </row>
    <row r="4820" spans="3:74" x14ac:dyDescent="0.35">
      <c r="C4820" s="43" t="str">
        <f t="shared" si="75"/>
        <v>IARA:BDT-11:2023: 4819</v>
      </c>
      <c r="D4820" s="43">
        <v>4819</v>
      </c>
      <c r="E4820" s="43" t="s">
        <v>5318</v>
      </c>
      <c r="F4820" s="8" t="s">
        <v>73</v>
      </c>
      <c r="G4820" s="43" t="s">
        <v>5304</v>
      </c>
      <c r="H4820" s="29">
        <v>45253</v>
      </c>
      <c r="J4820" s="12">
        <v>2023</v>
      </c>
      <c r="K4820" s="12">
        <v>11</v>
      </c>
      <c r="L4820" s="6">
        <v>23</v>
      </c>
      <c r="P4820" s="6" t="s">
        <v>5221</v>
      </c>
      <c r="Q4820" s="6" t="str">
        <f>CONCATENATE(X4820," ",Y4820)</f>
        <v>Laccaria laccata</v>
      </c>
      <c r="R4820" s="16" t="str">
        <f>CONCATENATE(S4820,", ",T4820,", ",U4820,", ",V4820,", ",W4820,", ",X4820,", ",Y4820)</f>
        <v>Fungi, Basdiomycota, , Hydnangiales, Hydnangiaceae, Laccaria, laccata</v>
      </c>
      <c r="S4820" s="6" t="s">
        <v>4926</v>
      </c>
      <c r="T4820" s="6" t="s">
        <v>4927</v>
      </c>
      <c r="V4820" s="6" t="s">
        <v>5072</v>
      </c>
      <c r="W4820" s="6" t="s">
        <v>5073</v>
      </c>
      <c r="X4820" s="6" t="s">
        <v>5074</v>
      </c>
      <c r="Y4820" s="6" t="s">
        <v>5079</v>
      </c>
      <c r="AA4820" s="6" t="s">
        <v>83</v>
      </c>
      <c r="AB4820" s="6" t="s">
        <v>5076</v>
      </c>
      <c r="AC4820" s="43" t="s">
        <v>5078</v>
      </c>
      <c r="AD4820" s="6" t="s">
        <v>4934</v>
      </c>
      <c r="AE4820" s="29">
        <v>45253</v>
      </c>
      <c r="AF4820" s="43" t="s">
        <v>87</v>
      </c>
      <c r="AG4820" s="43" t="s">
        <v>5077</v>
      </c>
      <c r="AH4820" s="31" t="s">
        <v>4822</v>
      </c>
      <c r="AI4820" s="31" t="s">
        <v>4823</v>
      </c>
      <c r="AL4820" s="43">
        <v>10</v>
      </c>
      <c r="AN4820" s="46" t="s">
        <v>5240</v>
      </c>
      <c r="AO4820" s="43" t="s">
        <v>89</v>
      </c>
      <c r="AP4820" s="43" t="s">
        <v>4599</v>
      </c>
      <c r="AQ4820" s="29">
        <v>45253</v>
      </c>
      <c r="AR4820" s="7" t="s">
        <v>90</v>
      </c>
      <c r="AT4820" s="10" t="str">
        <f>CONCATENATE(AU4820,", ",AV4820,", ",AW4820,", ",AX4820,", ",AY4820,", ",AZ4820,", ",BA4820)</f>
        <v>Europe, France, FR, Bretagne, Ille-et-Vilaine, Rennes, Campus Institut Agro Rennes</v>
      </c>
      <c r="AU4820" s="8" t="s">
        <v>91</v>
      </c>
      <c r="AV4820" s="8" t="s">
        <v>92</v>
      </c>
      <c r="AW4820" s="8" t="s">
        <v>93</v>
      </c>
      <c r="AX4820" s="8" t="s">
        <v>94</v>
      </c>
      <c r="AY4820" s="8" t="s">
        <v>95</v>
      </c>
      <c r="AZ4820" s="8" t="s">
        <v>96</v>
      </c>
      <c r="BA4820" s="1" t="s">
        <v>5242</v>
      </c>
      <c r="BB4820" s="7"/>
      <c r="BF4820" s="7" t="s">
        <v>4596</v>
      </c>
      <c r="BG4820" s="7" t="s">
        <v>93</v>
      </c>
      <c r="BH4820" s="7" t="s">
        <v>97</v>
      </c>
      <c r="BI4820" s="7"/>
      <c r="BJ4820" s="7" t="s">
        <v>98</v>
      </c>
      <c r="BK4820" s="7" t="s">
        <v>99</v>
      </c>
      <c r="BL4820" s="7" t="s">
        <v>4597</v>
      </c>
      <c r="BM4820" s="7" t="s">
        <v>4598</v>
      </c>
      <c r="BS4820" s="43"/>
      <c r="BV4820" s="43">
        <v>1</v>
      </c>
    </row>
    <row r="4821" spans="3:74" x14ac:dyDescent="0.35">
      <c r="C4821" s="43" t="str">
        <f t="shared" si="75"/>
        <v>IARA:BDT-11:2023: 4820</v>
      </c>
      <c r="D4821" s="43">
        <v>4820</v>
      </c>
      <c r="E4821" s="43" t="s">
        <v>5318</v>
      </c>
      <c r="F4821" s="8" t="s">
        <v>73</v>
      </c>
      <c r="G4821" s="43" t="s">
        <v>5304</v>
      </c>
      <c r="H4821" s="29">
        <v>45253</v>
      </c>
      <c r="J4821" s="12">
        <v>2023</v>
      </c>
      <c r="K4821" s="12">
        <v>11</v>
      </c>
      <c r="L4821" s="6">
        <v>23</v>
      </c>
      <c r="P4821" s="6" t="s">
        <v>5221</v>
      </c>
      <c r="Q4821" s="6" t="str">
        <f>CONCATENATE(X4821," ",Y4821)</f>
        <v>Lactarius turpis</v>
      </c>
      <c r="R4821" s="16" t="str">
        <f>CONCATENATE(S4821,", ",T4821,", ",U4821,", ",V4821,", ",W4821,", ",X4821,", ",Y4821)</f>
        <v>Fungi, Basdiomycota, , Russulales, Russulaceae, Lactarius, turpis</v>
      </c>
      <c r="S4821" s="6" t="s">
        <v>4926</v>
      </c>
      <c r="T4821" s="6" t="s">
        <v>4927</v>
      </c>
      <c r="V4821" s="6" t="s">
        <v>5082</v>
      </c>
      <c r="W4821" s="6" t="s">
        <v>5083</v>
      </c>
      <c r="X4821" s="6" t="s">
        <v>5084</v>
      </c>
      <c r="Y4821" s="6" t="s">
        <v>5085</v>
      </c>
      <c r="AA4821" s="6" t="s">
        <v>83</v>
      </c>
      <c r="AB4821" s="6" t="s">
        <v>5212</v>
      </c>
      <c r="AC4821" s="43" t="s">
        <v>5081</v>
      </c>
      <c r="AD4821" s="6" t="s">
        <v>4934</v>
      </c>
      <c r="AE4821" s="29">
        <v>45253</v>
      </c>
      <c r="AF4821" s="43" t="s">
        <v>87</v>
      </c>
      <c r="AG4821" s="43" t="s">
        <v>5080</v>
      </c>
      <c r="AH4821" s="31" t="s">
        <v>4824</v>
      </c>
      <c r="AI4821" s="31" t="s">
        <v>4825</v>
      </c>
      <c r="AL4821" s="43">
        <v>10</v>
      </c>
      <c r="AN4821" s="46" t="s">
        <v>5240</v>
      </c>
      <c r="AO4821" s="43" t="s">
        <v>89</v>
      </c>
      <c r="AP4821" s="43" t="s">
        <v>4599</v>
      </c>
      <c r="AQ4821" s="29">
        <v>45253</v>
      </c>
      <c r="AR4821" s="7" t="s">
        <v>90</v>
      </c>
      <c r="AT4821" s="10" t="str">
        <f>CONCATENATE(AU4821,", ",AV4821,", ",AW4821,", ",AX4821,", ",AY4821,", ",AZ4821,", ",BA4821)</f>
        <v>Europe, France, FR, Bretagne, Ille-et-Vilaine, Rennes, Campus Institut Agro Rennes</v>
      </c>
      <c r="AU4821" s="8" t="s">
        <v>91</v>
      </c>
      <c r="AV4821" s="8" t="s">
        <v>92</v>
      </c>
      <c r="AW4821" s="8" t="s">
        <v>93</v>
      </c>
      <c r="AX4821" s="8" t="s">
        <v>94</v>
      </c>
      <c r="AY4821" s="8" t="s">
        <v>95</v>
      </c>
      <c r="AZ4821" s="8" t="s">
        <v>96</v>
      </c>
      <c r="BA4821" s="1" t="s">
        <v>5242</v>
      </c>
      <c r="BB4821" s="7"/>
      <c r="BF4821" s="7" t="s">
        <v>4596</v>
      </c>
      <c r="BG4821" s="7" t="s">
        <v>93</v>
      </c>
      <c r="BH4821" s="7" t="s">
        <v>97</v>
      </c>
      <c r="BI4821" s="7"/>
      <c r="BJ4821" s="7" t="s">
        <v>98</v>
      </c>
      <c r="BK4821" s="7" t="s">
        <v>99</v>
      </c>
      <c r="BL4821" s="7" t="s">
        <v>4597</v>
      </c>
      <c r="BM4821" s="7" t="s">
        <v>4598</v>
      </c>
      <c r="BS4821" s="43"/>
      <c r="BV4821" s="43">
        <v>1</v>
      </c>
    </row>
    <row r="4822" spans="3:74" x14ac:dyDescent="0.35">
      <c r="C4822" s="43" t="str">
        <f t="shared" si="75"/>
        <v>IARA:BDT-11:2023: 4821</v>
      </c>
      <c r="D4822" s="43">
        <v>4821</v>
      </c>
      <c r="E4822" s="43" t="s">
        <v>5318</v>
      </c>
      <c r="F4822" s="8" t="s">
        <v>73</v>
      </c>
      <c r="G4822" s="43" t="s">
        <v>5304</v>
      </c>
      <c r="H4822" s="29">
        <v>45253</v>
      </c>
      <c r="J4822" s="12">
        <v>2023</v>
      </c>
      <c r="K4822" s="12">
        <v>11</v>
      </c>
      <c r="L4822" s="6">
        <v>23</v>
      </c>
      <c r="P4822" s="6" t="s">
        <v>5221</v>
      </c>
      <c r="Q4822" s="6" t="str">
        <f>CONCATENATE(X4822," ",Y4822)</f>
        <v>Lepista nuda</v>
      </c>
      <c r="R4822" s="16" t="str">
        <f>CONCATENATE(S4822,", ",T4822,", ",U4822,", ",V4822,", ",W4822,", ",X4822,", ",Y4822)</f>
        <v>Fungi, Basdiomycota, Agaricomycetes, Agaricales, Tricholomataceae, Lepista, nuda</v>
      </c>
      <c r="S4822" s="6" t="s">
        <v>4926</v>
      </c>
      <c r="T4822" s="6" t="s">
        <v>4927</v>
      </c>
      <c r="U4822" s="6" t="s">
        <v>4928</v>
      </c>
      <c r="V4822" s="6" t="s">
        <v>4929</v>
      </c>
      <c r="W4822" s="6" t="s">
        <v>4983</v>
      </c>
      <c r="X4822" s="6" t="s">
        <v>5088</v>
      </c>
      <c r="Y4822" s="6" t="s">
        <v>5092</v>
      </c>
      <c r="AA4822" s="6" t="s">
        <v>83</v>
      </c>
      <c r="AB4822" s="6" t="s">
        <v>5214</v>
      </c>
      <c r="AC4822" s="43" t="s">
        <v>5091</v>
      </c>
      <c r="AD4822" s="6" t="s">
        <v>4934</v>
      </c>
      <c r="AE4822" s="29">
        <v>45253</v>
      </c>
      <c r="AF4822" s="43" t="s">
        <v>87</v>
      </c>
      <c r="AG4822" s="43" t="s">
        <v>5090</v>
      </c>
      <c r="AH4822" s="31" t="s">
        <v>4828</v>
      </c>
      <c r="AI4822" s="31" t="s">
        <v>4829</v>
      </c>
      <c r="AL4822" s="43">
        <v>10</v>
      </c>
      <c r="AN4822" s="46" t="s">
        <v>5240</v>
      </c>
      <c r="AO4822" s="43" t="s">
        <v>89</v>
      </c>
      <c r="AP4822" s="43" t="s">
        <v>4599</v>
      </c>
      <c r="AQ4822" s="29">
        <v>45253</v>
      </c>
      <c r="AR4822" s="7" t="s">
        <v>90</v>
      </c>
      <c r="AT4822" s="10" t="str">
        <f>CONCATENATE(AU4822,", ",AV4822,", ",AW4822,", ",AX4822,", ",AY4822,", ",AZ4822,", ",BA4822)</f>
        <v>Europe, France, FR, Bretagne, Ille-et-Vilaine, Rennes, Campus Institut Agro Rennes</v>
      </c>
      <c r="AU4822" s="8" t="s">
        <v>91</v>
      </c>
      <c r="AV4822" s="8" t="s">
        <v>92</v>
      </c>
      <c r="AW4822" s="8" t="s">
        <v>93</v>
      </c>
      <c r="AX4822" s="8" t="s">
        <v>94</v>
      </c>
      <c r="AY4822" s="8" t="s">
        <v>95</v>
      </c>
      <c r="AZ4822" s="8" t="s">
        <v>96</v>
      </c>
      <c r="BA4822" s="1" t="s">
        <v>5242</v>
      </c>
      <c r="BB4822" s="7"/>
      <c r="BF4822" s="7" t="s">
        <v>4596</v>
      </c>
      <c r="BG4822" s="7" t="s">
        <v>93</v>
      </c>
      <c r="BH4822" s="7" t="s">
        <v>97</v>
      </c>
      <c r="BI4822" s="7"/>
      <c r="BJ4822" s="7" t="s">
        <v>98</v>
      </c>
      <c r="BK4822" s="7" t="s">
        <v>99</v>
      </c>
      <c r="BL4822" s="7" t="s">
        <v>4597</v>
      </c>
      <c r="BM4822" s="7" t="s">
        <v>4598</v>
      </c>
      <c r="BS4822" s="43"/>
      <c r="BV4822" s="43">
        <v>1</v>
      </c>
    </row>
    <row r="4823" spans="3:74" x14ac:dyDescent="0.35">
      <c r="C4823" s="43" t="str">
        <f t="shared" si="75"/>
        <v>IARA:BDT-11:2023: 4822</v>
      </c>
      <c r="D4823" s="43">
        <v>4822</v>
      </c>
      <c r="E4823" s="43" t="s">
        <v>5318</v>
      </c>
      <c r="F4823" s="8" t="s">
        <v>73</v>
      </c>
      <c r="G4823" s="43" t="s">
        <v>5304</v>
      </c>
      <c r="H4823" s="29">
        <v>45253</v>
      </c>
      <c r="J4823" s="12">
        <v>2023</v>
      </c>
      <c r="K4823" s="12">
        <v>11</v>
      </c>
      <c r="L4823" s="6">
        <v>23</v>
      </c>
      <c r="P4823" s="6" t="s">
        <v>5221</v>
      </c>
      <c r="Q4823" s="6" t="str">
        <f>CONCATENATE(X4823," ",Y4823)</f>
        <v>Mycena aetites</v>
      </c>
      <c r="R4823" s="16" t="str">
        <f>CONCATENATE(S4823,", ",T4823,", ",U4823,", ",V4823,", ",W4823,", ",X4823,", ",Y4823)</f>
        <v>Fungi, Basdiomycota, , Tricholomatales, Mycenaceae, Mycena, aetites</v>
      </c>
      <c r="S4823" s="6" t="s">
        <v>4926</v>
      </c>
      <c r="T4823" s="6" t="s">
        <v>4927</v>
      </c>
      <c r="V4823" s="6" t="s">
        <v>4989</v>
      </c>
      <c r="W4823" s="6" t="s">
        <v>5118</v>
      </c>
      <c r="X4823" s="6" t="s">
        <v>5119</v>
      </c>
      <c r="Y4823" s="6" t="s">
        <v>5120</v>
      </c>
      <c r="AA4823" s="6" t="s">
        <v>83</v>
      </c>
      <c r="AB4823" s="6" t="s">
        <v>5189</v>
      </c>
      <c r="AC4823" s="31" t="s">
        <v>4847</v>
      </c>
      <c r="AD4823" s="6" t="s">
        <v>4934</v>
      </c>
      <c r="AE4823" s="29">
        <v>45253</v>
      </c>
      <c r="AF4823" s="43" t="s">
        <v>87</v>
      </c>
      <c r="AG4823" s="43" t="s">
        <v>5117</v>
      </c>
      <c r="AH4823" s="31" t="s">
        <v>4848</v>
      </c>
      <c r="AI4823" s="31" t="s">
        <v>4849</v>
      </c>
      <c r="AL4823" s="43">
        <v>10</v>
      </c>
      <c r="AN4823" s="46" t="s">
        <v>5240</v>
      </c>
      <c r="AO4823" s="43" t="s">
        <v>89</v>
      </c>
      <c r="AP4823" s="43" t="s">
        <v>4599</v>
      </c>
      <c r="AQ4823" s="29">
        <v>45253</v>
      </c>
      <c r="AR4823" s="7" t="s">
        <v>90</v>
      </c>
      <c r="AT4823" s="10" t="str">
        <f>CONCATENATE(AU4823,", ",AV4823,", ",AW4823,", ",AX4823,", ",AY4823,", ",AZ4823,", ",BA4823)</f>
        <v>Europe, France, FR, Bretagne, Ille-et-Vilaine, Rennes, Campus Institut Agro Rennes</v>
      </c>
      <c r="AU4823" s="8" t="s">
        <v>91</v>
      </c>
      <c r="AV4823" s="8" t="s">
        <v>92</v>
      </c>
      <c r="AW4823" s="8" t="s">
        <v>93</v>
      </c>
      <c r="AX4823" s="8" t="s">
        <v>94</v>
      </c>
      <c r="AY4823" s="8" t="s">
        <v>95</v>
      </c>
      <c r="AZ4823" s="8" t="s">
        <v>96</v>
      </c>
      <c r="BA4823" s="1" t="s">
        <v>5242</v>
      </c>
      <c r="BB4823" s="7"/>
      <c r="BF4823" s="7" t="s">
        <v>4596</v>
      </c>
      <c r="BG4823" s="7" t="s">
        <v>93</v>
      </c>
      <c r="BH4823" s="7" t="s">
        <v>97</v>
      </c>
      <c r="BI4823" s="7"/>
      <c r="BJ4823" s="7" t="s">
        <v>98</v>
      </c>
      <c r="BK4823" s="7" t="s">
        <v>99</v>
      </c>
      <c r="BL4823" s="7" t="s">
        <v>4597</v>
      </c>
      <c r="BM4823" s="7" t="s">
        <v>4598</v>
      </c>
      <c r="BS4823" s="43"/>
      <c r="BV4823" s="43">
        <v>1</v>
      </c>
    </row>
    <row r="4824" spans="3:74" x14ac:dyDescent="0.35">
      <c r="C4824" s="43" t="str">
        <f t="shared" si="75"/>
        <v>IARA:BDT-11:2023: 4823</v>
      </c>
      <c r="D4824" s="43">
        <v>4823</v>
      </c>
      <c r="E4824" s="43" t="s">
        <v>5318</v>
      </c>
      <c r="F4824" s="8" t="s">
        <v>73</v>
      </c>
      <c r="G4824" s="43" t="s">
        <v>5304</v>
      </c>
      <c r="H4824" s="29">
        <v>45253</v>
      </c>
      <c r="J4824" s="12">
        <v>2023</v>
      </c>
      <c r="K4824" s="12">
        <v>11</v>
      </c>
      <c r="L4824" s="6">
        <v>23</v>
      </c>
      <c r="P4824" s="6" t="s">
        <v>5221</v>
      </c>
      <c r="Q4824" s="6" t="str">
        <f>CONCATENATE(X4824," ",Y4824)</f>
        <v>Mycena aetites</v>
      </c>
      <c r="R4824" s="16" t="str">
        <f>CONCATENATE(S4824,", ",T4824,", ",U4824,", ",V4824,", ",W4824,", ",X4824,", ",Y4824)</f>
        <v>Fungi, Basdiomycota, , Tricholomatales, Mycenaceae, Mycena, aetites</v>
      </c>
      <c r="S4824" s="6" t="s">
        <v>4926</v>
      </c>
      <c r="T4824" s="6" t="s">
        <v>4927</v>
      </c>
      <c r="V4824" s="6" t="s">
        <v>4989</v>
      </c>
      <c r="W4824" s="6" t="s">
        <v>5118</v>
      </c>
      <c r="X4824" s="6" t="s">
        <v>5119</v>
      </c>
      <c r="Y4824" s="6" t="s">
        <v>5120</v>
      </c>
      <c r="AA4824" s="6" t="s">
        <v>83</v>
      </c>
      <c r="AB4824" s="6" t="s">
        <v>5189</v>
      </c>
      <c r="AC4824" s="31" t="s">
        <v>4847</v>
      </c>
      <c r="AD4824" s="6" t="s">
        <v>4934</v>
      </c>
      <c r="AE4824" s="29">
        <v>45253</v>
      </c>
      <c r="AF4824" s="43" t="s">
        <v>87</v>
      </c>
      <c r="AG4824" s="43" t="s">
        <v>5117</v>
      </c>
      <c r="AH4824" s="31" t="s">
        <v>4850</v>
      </c>
      <c r="AI4824" s="31" t="s">
        <v>4851</v>
      </c>
      <c r="AL4824" s="43">
        <v>10</v>
      </c>
      <c r="AN4824" s="46" t="s">
        <v>5240</v>
      </c>
      <c r="AO4824" s="43" t="s">
        <v>89</v>
      </c>
      <c r="AP4824" s="43" t="s">
        <v>4599</v>
      </c>
      <c r="AQ4824" s="29">
        <v>45253</v>
      </c>
      <c r="AR4824" s="7" t="s">
        <v>90</v>
      </c>
      <c r="AT4824" s="10" t="str">
        <f>CONCATENATE(AU4824,", ",AV4824,", ",AW4824,", ",AX4824,", ",AY4824,", ",AZ4824,", ",BA4824)</f>
        <v>Europe, France, FR, Bretagne, Ille-et-Vilaine, Rennes, Campus Institut Agro Rennes</v>
      </c>
      <c r="AU4824" s="8" t="s">
        <v>91</v>
      </c>
      <c r="AV4824" s="8" t="s">
        <v>92</v>
      </c>
      <c r="AW4824" s="8" t="s">
        <v>93</v>
      </c>
      <c r="AX4824" s="8" t="s">
        <v>94</v>
      </c>
      <c r="AY4824" s="8" t="s">
        <v>95</v>
      </c>
      <c r="AZ4824" s="8" t="s">
        <v>96</v>
      </c>
      <c r="BA4824" s="1" t="s">
        <v>5242</v>
      </c>
      <c r="BB4824" s="7"/>
      <c r="BF4824" s="7" t="s">
        <v>4596</v>
      </c>
      <c r="BG4824" s="7" t="s">
        <v>93</v>
      </c>
      <c r="BH4824" s="7" t="s">
        <v>97</v>
      </c>
      <c r="BI4824" s="7"/>
      <c r="BJ4824" s="7" t="s">
        <v>98</v>
      </c>
      <c r="BK4824" s="7" t="s">
        <v>99</v>
      </c>
      <c r="BL4824" s="7" t="s">
        <v>4597</v>
      </c>
      <c r="BM4824" s="7" t="s">
        <v>4598</v>
      </c>
      <c r="BS4824" s="43"/>
      <c r="BV4824" s="43">
        <v>1</v>
      </c>
    </row>
    <row r="4825" spans="3:74" x14ac:dyDescent="0.35">
      <c r="C4825" s="43" t="str">
        <f t="shared" si="75"/>
        <v>IARA:BDT-11:2023: 4824</v>
      </c>
      <c r="D4825" s="43">
        <v>4824</v>
      </c>
      <c r="E4825" s="43" t="s">
        <v>5318</v>
      </c>
      <c r="F4825" s="8" t="s">
        <v>73</v>
      </c>
      <c r="G4825" s="43" t="s">
        <v>5304</v>
      </c>
      <c r="H4825" s="29">
        <v>45253</v>
      </c>
      <c r="J4825" s="12">
        <v>2023</v>
      </c>
      <c r="K4825" s="12">
        <v>11</v>
      </c>
      <c r="L4825" s="6">
        <v>23</v>
      </c>
      <c r="P4825" s="6" t="s">
        <v>5221</v>
      </c>
      <c r="Q4825" s="6" t="str">
        <f>CONCATENATE(X4825," ",Y4825)</f>
        <v>Mycena olivaceomarginata</v>
      </c>
      <c r="R4825" s="16" t="str">
        <f>CONCATENATE(S4825,", ",T4825,", ",U4825,", ",V4825,", ",W4825,", ",X4825,", ",Y4825)</f>
        <v>Fungi, Basdiomycota, , Tricholomatales, Mycenaceae, Mycena, olivaceomarginata</v>
      </c>
      <c r="S4825" s="6" t="s">
        <v>4926</v>
      </c>
      <c r="T4825" s="6" t="s">
        <v>4927</v>
      </c>
      <c r="V4825" s="6" t="s">
        <v>4989</v>
      </c>
      <c r="W4825" s="6" t="s">
        <v>5118</v>
      </c>
      <c r="X4825" s="6" t="s">
        <v>5119</v>
      </c>
      <c r="Y4825" s="12" t="s">
        <v>5125</v>
      </c>
      <c r="AA4825" s="6" t="s">
        <v>83</v>
      </c>
      <c r="AB4825" s="6" t="s">
        <v>5191</v>
      </c>
      <c r="AC4825" s="31" t="s">
        <v>4858</v>
      </c>
      <c r="AD4825" s="6" t="s">
        <v>4934</v>
      </c>
      <c r="AE4825" s="29">
        <v>45253</v>
      </c>
      <c r="AF4825" s="43" t="s">
        <v>87</v>
      </c>
      <c r="AG4825" s="43" t="s">
        <v>5124</v>
      </c>
      <c r="AH4825" s="31" t="s">
        <v>4859</v>
      </c>
      <c r="AI4825" s="31" t="s">
        <v>4860</v>
      </c>
      <c r="AL4825" s="43">
        <v>10</v>
      </c>
      <c r="AN4825" s="46" t="s">
        <v>5240</v>
      </c>
      <c r="AO4825" s="43" t="s">
        <v>89</v>
      </c>
      <c r="AP4825" s="43" t="s">
        <v>4599</v>
      </c>
      <c r="AQ4825" s="29">
        <v>45253</v>
      </c>
      <c r="AR4825" s="7" t="s">
        <v>90</v>
      </c>
      <c r="AT4825" s="10" t="str">
        <f>CONCATENATE(AU4825,", ",AV4825,", ",AW4825,", ",AX4825,", ",AY4825,", ",AZ4825,", ",BA4825)</f>
        <v>Europe, France, FR, Bretagne, Ille-et-Vilaine, Rennes, Campus Institut Agro Rennes</v>
      </c>
      <c r="AU4825" s="8" t="s">
        <v>91</v>
      </c>
      <c r="AV4825" s="8" t="s">
        <v>92</v>
      </c>
      <c r="AW4825" s="8" t="s">
        <v>93</v>
      </c>
      <c r="AX4825" s="8" t="s">
        <v>94</v>
      </c>
      <c r="AY4825" s="8" t="s">
        <v>95</v>
      </c>
      <c r="AZ4825" s="8" t="s">
        <v>96</v>
      </c>
      <c r="BA4825" s="1" t="s">
        <v>5242</v>
      </c>
      <c r="BB4825" s="7"/>
      <c r="BF4825" s="7" t="s">
        <v>4596</v>
      </c>
      <c r="BG4825" s="7" t="s">
        <v>93</v>
      </c>
      <c r="BH4825" s="7" t="s">
        <v>97</v>
      </c>
      <c r="BI4825" s="7"/>
      <c r="BJ4825" s="7" t="s">
        <v>98</v>
      </c>
      <c r="BK4825" s="7" t="s">
        <v>99</v>
      </c>
      <c r="BL4825" s="7" t="s">
        <v>4597</v>
      </c>
      <c r="BM4825" s="7" t="s">
        <v>4598</v>
      </c>
      <c r="BS4825" s="43"/>
      <c r="BV4825" s="43">
        <v>1</v>
      </c>
    </row>
    <row r="4826" spans="3:74" x14ac:dyDescent="0.35">
      <c r="C4826" s="43" t="str">
        <f t="shared" si="75"/>
        <v>IARA:BDT-11:2023: 4825</v>
      </c>
      <c r="D4826" s="43">
        <v>4825</v>
      </c>
      <c r="E4826" s="43" t="s">
        <v>5318</v>
      </c>
      <c r="F4826" s="8" t="s">
        <v>73</v>
      </c>
      <c r="G4826" s="43" t="s">
        <v>5304</v>
      </c>
      <c r="H4826" s="29">
        <v>45253</v>
      </c>
      <c r="J4826" s="12">
        <v>2023</v>
      </c>
      <c r="K4826" s="12">
        <v>11</v>
      </c>
      <c r="L4826" s="6">
        <v>23</v>
      </c>
      <c r="P4826" s="6" t="s">
        <v>5221</v>
      </c>
      <c r="Q4826" s="6" t="str">
        <f>CONCATENATE(X4826," ",Y4826)</f>
        <v xml:space="preserve">Mycena </v>
      </c>
      <c r="R4826" s="16" t="str">
        <f>CONCATENATE(S4826,", ",T4826,", ",U4826,", ",V4826,", ",W4826,", ",X4826,", ",Y4826)</f>
        <v xml:space="preserve">Fungi, Basdiomycota, , Tricholomatales, Mycenaceae, Mycena, </v>
      </c>
      <c r="S4826" s="6" t="s">
        <v>4926</v>
      </c>
      <c r="T4826" s="6" t="s">
        <v>4927</v>
      </c>
      <c r="V4826" s="6" t="s">
        <v>4989</v>
      </c>
      <c r="W4826" s="6" t="s">
        <v>5118</v>
      </c>
      <c r="X4826" s="6" t="s">
        <v>5119</v>
      </c>
      <c r="AA4826" s="6" t="s">
        <v>19</v>
      </c>
      <c r="AC4826" s="31" t="s">
        <v>4863</v>
      </c>
      <c r="AD4826" s="6" t="s">
        <v>4934</v>
      </c>
      <c r="AE4826" s="29">
        <v>45253</v>
      </c>
      <c r="AF4826" s="43" t="s">
        <v>87</v>
      </c>
      <c r="AH4826" s="31" t="s">
        <v>4866</v>
      </c>
      <c r="AI4826" s="31" t="s">
        <v>4867</v>
      </c>
      <c r="AL4826" s="43">
        <v>10</v>
      </c>
      <c r="AN4826" s="46" t="s">
        <v>5240</v>
      </c>
      <c r="AO4826" s="43" t="s">
        <v>89</v>
      </c>
      <c r="AP4826" s="43" t="s">
        <v>4599</v>
      </c>
      <c r="AQ4826" s="29">
        <v>45253</v>
      </c>
      <c r="AR4826" s="7" t="s">
        <v>90</v>
      </c>
      <c r="AT4826" s="10" t="str">
        <f>CONCATENATE(AU4826,", ",AV4826,", ",AW4826,", ",AX4826,", ",AY4826,", ",AZ4826,", ",BA4826)</f>
        <v>Europe, France, FR, Bretagne, Ille-et-Vilaine, Rennes, Campus Institut Agro Rennes</v>
      </c>
      <c r="AU4826" s="8" t="s">
        <v>91</v>
      </c>
      <c r="AV4826" s="8" t="s">
        <v>92</v>
      </c>
      <c r="AW4826" s="8" t="s">
        <v>93</v>
      </c>
      <c r="AX4826" s="8" t="s">
        <v>94</v>
      </c>
      <c r="AY4826" s="8" t="s">
        <v>95</v>
      </c>
      <c r="AZ4826" s="8" t="s">
        <v>96</v>
      </c>
      <c r="BA4826" s="1" t="s">
        <v>5242</v>
      </c>
      <c r="BB4826" s="7"/>
      <c r="BF4826" s="7" t="s">
        <v>4596</v>
      </c>
      <c r="BG4826" s="7" t="s">
        <v>93</v>
      </c>
      <c r="BH4826" s="7" t="s">
        <v>97</v>
      </c>
      <c r="BI4826" s="7"/>
      <c r="BJ4826" s="7" t="s">
        <v>98</v>
      </c>
      <c r="BK4826" s="7" t="s">
        <v>99</v>
      </c>
      <c r="BL4826" s="7" t="s">
        <v>4597</v>
      </c>
      <c r="BM4826" s="7" t="s">
        <v>4598</v>
      </c>
      <c r="BS4826" s="43"/>
      <c r="BV4826" s="43">
        <v>1</v>
      </c>
    </row>
    <row r="4827" spans="3:74" x14ac:dyDescent="0.35">
      <c r="C4827" s="43" t="str">
        <f t="shared" si="75"/>
        <v>IARA:BDT-11:2023: 4826</v>
      </c>
      <c r="D4827" s="43">
        <v>4826</v>
      </c>
      <c r="E4827" s="43" t="s">
        <v>5318</v>
      </c>
      <c r="F4827" s="8" t="s">
        <v>73</v>
      </c>
      <c r="G4827" s="43" t="s">
        <v>5304</v>
      </c>
      <c r="H4827" s="29">
        <v>45253</v>
      </c>
      <c r="J4827" s="12">
        <v>2023</v>
      </c>
      <c r="K4827" s="12">
        <v>11</v>
      </c>
      <c r="L4827" s="6">
        <v>23</v>
      </c>
      <c r="P4827" s="6" t="s">
        <v>5221</v>
      </c>
      <c r="Q4827" s="6" t="str">
        <f>CONCATENATE(X4827," ",Y4827)</f>
        <v xml:space="preserve">Mycena </v>
      </c>
      <c r="R4827" s="16" t="str">
        <f>CONCATENATE(S4827,", ",T4827,", ",U4827,", ",V4827,", ",W4827,", ",X4827,", ",Y4827)</f>
        <v xml:space="preserve">Fungi, Basdiomycota, , Tricholomatales, Mycenaceae, Mycena, </v>
      </c>
      <c r="S4827" s="6" t="s">
        <v>4926</v>
      </c>
      <c r="T4827" s="6" t="s">
        <v>4927</v>
      </c>
      <c r="V4827" s="6" t="s">
        <v>4989</v>
      </c>
      <c r="W4827" s="6" t="s">
        <v>5118</v>
      </c>
      <c r="X4827" s="6" t="s">
        <v>5119</v>
      </c>
      <c r="AA4827" s="6" t="s">
        <v>19</v>
      </c>
      <c r="AC4827" s="31" t="s">
        <v>4863</v>
      </c>
      <c r="AD4827" s="6" t="s">
        <v>4934</v>
      </c>
      <c r="AE4827" s="29">
        <v>45253</v>
      </c>
      <c r="AF4827" s="43" t="s">
        <v>87</v>
      </c>
      <c r="AH4827" s="31" t="s">
        <v>4868</v>
      </c>
      <c r="AI4827" s="31" t="s">
        <v>4869</v>
      </c>
      <c r="AL4827" s="43">
        <v>10</v>
      </c>
      <c r="AN4827" s="46" t="s">
        <v>5240</v>
      </c>
      <c r="AO4827" s="43" t="s">
        <v>89</v>
      </c>
      <c r="AP4827" s="43" t="s">
        <v>4599</v>
      </c>
      <c r="AQ4827" s="29">
        <v>45253</v>
      </c>
      <c r="AR4827" s="7" t="s">
        <v>90</v>
      </c>
      <c r="AT4827" s="10" t="str">
        <f>CONCATENATE(AU4827,", ",AV4827,", ",AW4827,", ",AX4827,", ",AY4827,", ",AZ4827,", ",BA4827)</f>
        <v>Europe, France, FR, Bretagne, Ille-et-Vilaine, Rennes, Campus Institut Agro Rennes</v>
      </c>
      <c r="AU4827" s="8" t="s">
        <v>91</v>
      </c>
      <c r="AV4827" s="8" t="s">
        <v>92</v>
      </c>
      <c r="AW4827" s="8" t="s">
        <v>93</v>
      </c>
      <c r="AX4827" s="8" t="s">
        <v>94</v>
      </c>
      <c r="AY4827" s="8" t="s">
        <v>95</v>
      </c>
      <c r="AZ4827" s="8" t="s">
        <v>96</v>
      </c>
      <c r="BA4827" s="1" t="s">
        <v>5242</v>
      </c>
      <c r="BB4827" s="7"/>
      <c r="BF4827" s="7" t="s">
        <v>4596</v>
      </c>
      <c r="BG4827" s="7" t="s">
        <v>93</v>
      </c>
      <c r="BH4827" s="7" t="s">
        <v>97</v>
      </c>
      <c r="BI4827" s="7"/>
      <c r="BJ4827" s="7" t="s">
        <v>98</v>
      </c>
      <c r="BK4827" s="7" t="s">
        <v>99</v>
      </c>
      <c r="BL4827" s="7" t="s">
        <v>4597</v>
      </c>
      <c r="BM4827" s="7" t="s">
        <v>4598</v>
      </c>
      <c r="BS4827" s="43"/>
      <c r="BV4827" s="43">
        <v>1</v>
      </c>
    </row>
    <row r="4828" spans="3:74" x14ac:dyDescent="0.35">
      <c r="C4828" s="43" t="str">
        <f t="shared" si="75"/>
        <v>IARA:BDT-11:2023: 4827</v>
      </c>
      <c r="D4828" s="43">
        <v>4827</v>
      </c>
      <c r="E4828" s="43" t="s">
        <v>5318</v>
      </c>
      <c r="F4828" s="8" t="s">
        <v>73</v>
      </c>
      <c r="G4828" s="43" t="s">
        <v>5304</v>
      </c>
      <c r="H4828" s="29">
        <v>45253</v>
      </c>
      <c r="J4828" s="12">
        <v>2023</v>
      </c>
      <c r="K4828" s="12">
        <v>11</v>
      </c>
      <c r="L4828" s="6">
        <v>23</v>
      </c>
      <c r="P4828" s="6" t="s">
        <v>5221</v>
      </c>
      <c r="Q4828" s="6" t="str">
        <f>CONCATENATE(X4828," ",Y4828)</f>
        <v xml:space="preserve">Mycena </v>
      </c>
      <c r="R4828" s="16" t="str">
        <f>CONCATENATE(S4828,", ",T4828,", ",U4828,", ",V4828,", ",W4828,", ",X4828,", ",Y4828)</f>
        <v xml:space="preserve">Fungi, Basdiomycota, , Tricholomatales, Mycenaceae, Mycena, </v>
      </c>
      <c r="S4828" s="6" t="s">
        <v>4926</v>
      </c>
      <c r="T4828" s="6" t="s">
        <v>4927</v>
      </c>
      <c r="V4828" s="6" t="s">
        <v>4989</v>
      </c>
      <c r="W4828" s="6" t="s">
        <v>5118</v>
      </c>
      <c r="X4828" s="6" t="s">
        <v>5119</v>
      </c>
      <c r="AA4828" s="6" t="s">
        <v>19</v>
      </c>
      <c r="AC4828" s="31" t="s">
        <v>4863</v>
      </c>
      <c r="AD4828" s="6" t="s">
        <v>4934</v>
      </c>
      <c r="AE4828" s="29">
        <v>45253</v>
      </c>
      <c r="AF4828" s="43" t="s">
        <v>87</v>
      </c>
      <c r="AH4828" s="31" t="s">
        <v>4870</v>
      </c>
      <c r="AI4828" s="31" t="s">
        <v>4871</v>
      </c>
      <c r="AL4828" s="43">
        <v>10</v>
      </c>
      <c r="AN4828" s="46" t="s">
        <v>5240</v>
      </c>
      <c r="AO4828" s="43" t="s">
        <v>89</v>
      </c>
      <c r="AP4828" s="43" t="s">
        <v>4599</v>
      </c>
      <c r="AQ4828" s="29">
        <v>45253</v>
      </c>
      <c r="AR4828" s="7" t="s">
        <v>90</v>
      </c>
      <c r="AT4828" s="10" t="str">
        <f>CONCATENATE(AU4828,", ",AV4828,", ",AW4828,", ",AX4828,", ",AY4828,", ",AZ4828,", ",BA4828)</f>
        <v>Europe, France, FR, Bretagne, Ille-et-Vilaine, Rennes, Campus Institut Agro Rennes</v>
      </c>
      <c r="AU4828" s="8" t="s">
        <v>91</v>
      </c>
      <c r="AV4828" s="8" t="s">
        <v>92</v>
      </c>
      <c r="AW4828" s="8" t="s">
        <v>93</v>
      </c>
      <c r="AX4828" s="8" t="s">
        <v>94</v>
      </c>
      <c r="AY4828" s="8" t="s">
        <v>95</v>
      </c>
      <c r="AZ4828" s="8" t="s">
        <v>96</v>
      </c>
      <c r="BA4828" s="1" t="s">
        <v>5242</v>
      </c>
      <c r="BB4828" s="7"/>
      <c r="BF4828" s="7" t="s">
        <v>4596</v>
      </c>
      <c r="BG4828" s="7" t="s">
        <v>93</v>
      </c>
      <c r="BH4828" s="7" t="s">
        <v>97</v>
      </c>
      <c r="BI4828" s="7"/>
      <c r="BJ4828" s="7" t="s">
        <v>98</v>
      </c>
      <c r="BK4828" s="7" t="s">
        <v>99</v>
      </c>
      <c r="BL4828" s="7" t="s">
        <v>4597</v>
      </c>
      <c r="BM4828" s="7" t="s">
        <v>4598</v>
      </c>
      <c r="BS4828" s="43"/>
      <c r="BV4828" s="43">
        <v>1</v>
      </c>
    </row>
    <row r="4829" spans="3:74" x14ac:dyDescent="0.35">
      <c r="C4829" s="43" t="str">
        <f t="shared" si="75"/>
        <v>IARA:BDT-11:2023: 4828</v>
      </c>
      <c r="D4829" s="43">
        <v>4828</v>
      </c>
      <c r="E4829" s="43" t="s">
        <v>5318</v>
      </c>
      <c r="F4829" s="8" t="s">
        <v>73</v>
      </c>
      <c r="G4829" s="43" t="s">
        <v>5304</v>
      </c>
      <c r="H4829" s="29">
        <v>45253</v>
      </c>
      <c r="J4829" s="12">
        <v>2023</v>
      </c>
      <c r="K4829" s="12">
        <v>11</v>
      </c>
      <c r="L4829" s="6">
        <v>23</v>
      </c>
      <c r="P4829" s="6" t="s">
        <v>5221</v>
      </c>
      <c r="Q4829" s="6" t="str">
        <f>CONCATENATE(X4829," ",Y4829)</f>
        <v xml:space="preserve">Panaeolus </v>
      </c>
      <c r="R4829" s="16" t="str">
        <f>CONCATENATE(S4829,", ",T4829,", ",U4829,", ",V4829,", ",W4829,", ",X4829,", ",Y4829)</f>
        <v xml:space="preserve">Fungi, Basdiomycota, Agaricomycetes, Agaricales, Bolbitiaceae, Panaeolus, </v>
      </c>
      <c r="S4829" s="6" t="s">
        <v>4926</v>
      </c>
      <c r="T4829" s="6" t="s">
        <v>4927</v>
      </c>
      <c r="U4829" s="6" t="s">
        <v>4928</v>
      </c>
      <c r="V4829" s="6" t="s">
        <v>4929</v>
      </c>
      <c r="W4829" s="6" t="s">
        <v>4955</v>
      </c>
      <c r="X4829" s="12" t="s">
        <v>5128</v>
      </c>
      <c r="AA4829" s="6" t="s">
        <v>19</v>
      </c>
      <c r="AC4829" s="31" t="s">
        <v>4872</v>
      </c>
      <c r="AD4829" s="6" t="s">
        <v>4934</v>
      </c>
      <c r="AE4829" s="29">
        <v>45253</v>
      </c>
      <c r="AF4829" s="43" t="s">
        <v>87</v>
      </c>
      <c r="AH4829" s="31" t="s">
        <v>4879</v>
      </c>
      <c r="AI4829" s="31" t="s">
        <v>4880</v>
      </c>
      <c r="AL4829" s="43">
        <v>10</v>
      </c>
      <c r="AN4829" s="46" t="s">
        <v>5240</v>
      </c>
      <c r="AO4829" s="43" t="s">
        <v>89</v>
      </c>
      <c r="AP4829" s="43" t="s">
        <v>4599</v>
      </c>
      <c r="AQ4829" s="29">
        <v>45253</v>
      </c>
      <c r="AR4829" s="7" t="s">
        <v>90</v>
      </c>
      <c r="AT4829" s="10" t="str">
        <f>CONCATENATE(AU4829,", ",AV4829,", ",AW4829,", ",AX4829,", ",AY4829,", ",AZ4829,", ",BA4829)</f>
        <v>Europe, France, FR, Bretagne, Ille-et-Vilaine, Rennes, Campus Institut Agro Rennes</v>
      </c>
      <c r="AU4829" s="8" t="s">
        <v>91</v>
      </c>
      <c r="AV4829" s="8" t="s">
        <v>92</v>
      </c>
      <c r="AW4829" s="8" t="s">
        <v>93</v>
      </c>
      <c r="AX4829" s="8" t="s">
        <v>94</v>
      </c>
      <c r="AY4829" s="8" t="s">
        <v>95</v>
      </c>
      <c r="AZ4829" s="8" t="s">
        <v>96</v>
      </c>
      <c r="BA4829" s="1" t="s">
        <v>5242</v>
      </c>
      <c r="BB4829" s="7"/>
      <c r="BF4829" s="7" t="s">
        <v>4596</v>
      </c>
      <c r="BG4829" s="7" t="s">
        <v>93</v>
      </c>
      <c r="BH4829" s="7" t="s">
        <v>97</v>
      </c>
      <c r="BI4829" s="7"/>
      <c r="BJ4829" s="7" t="s">
        <v>98</v>
      </c>
      <c r="BK4829" s="7" t="s">
        <v>99</v>
      </c>
      <c r="BL4829" s="7" t="s">
        <v>4597</v>
      </c>
      <c r="BM4829" s="7" t="s">
        <v>4598</v>
      </c>
      <c r="BS4829" s="43"/>
      <c r="BV4829" s="43">
        <v>1</v>
      </c>
    </row>
    <row r="4830" spans="3:74" x14ac:dyDescent="0.35">
      <c r="C4830" s="43" t="str">
        <f t="shared" si="75"/>
        <v>IARA:BDT-11:2023: 4829</v>
      </c>
      <c r="D4830" s="43">
        <v>4829</v>
      </c>
      <c r="E4830" s="43" t="s">
        <v>5318</v>
      </c>
      <c r="F4830" s="8" t="s">
        <v>73</v>
      </c>
      <c r="G4830" s="43" t="s">
        <v>5304</v>
      </c>
      <c r="H4830" s="29">
        <v>45253</v>
      </c>
      <c r="J4830" s="12">
        <v>2023</v>
      </c>
      <c r="K4830" s="12">
        <v>11</v>
      </c>
      <c r="L4830" s="6">
        <v>23</v>
      </c>
      <c r="P4830" s="6" t="s">
        <v>5221</v>
      </c>
      <c r="Q4830" s="6" t="str">
        <f>CONCATENATE(X4830," ",Y4830)</f>
        <v xml:space="preserve">Pholiota </v>
      </c>
      <c r="R4830" s="16" t="str">
        <f>CONCATENATE(S4830,", ",T4830,", ",U4830,", ",V4830,", ",W4830,", ",X4830,", ",Y4830)</f>
        <v xml:space="preserve">Fungi, Basdiomycota, Agaricomycetes, Agaricales, Strophariaceae, Pholiota, </v>
      </c>
      <c r="S4830" s="6" t="s">
        <v>4926</v>
      </c>
      <c r="T4830" s="6" t="s">
        <v>4927</v>
      </c>
      <c r="U4830" s="6" t="s">
        <v>4928</v>
      </c>
      <c r="V4830" s="6" t="s">
        <v>4929</v>
      </c>
      <c r="W4830" s="6" t="s">
        <v>5062</v>
      </c>
      <c r="X4830" s="12" t="s">
        <v>5129</v>
      </c>
      <c r="AA4830" s="6" t="s">
        <v>19</v>
      </c>
      <c r="AC4830" s="31" t="s">
        <v>4882</v>
      </c>
      <c r="AD4830" s="6" t="s">
        <v>4934</v>
      </c>
      <c r="AE4830" s="29">
        <v>45253</v>
      </c>
      <c r="AF4830" s="43" t="s">
        <v>87</v>
      </c>
      <c r="AH4830" s="31" t="s">
        <v>4803</v>
      </c>
      <c r="AI4830" s="31" t="s">
        <v>4804</v>
      </c>
      <c r="AL4830" s="43">
        <v>10</v>
      </c>
      <c r="AN4830" s="46" t="s">
        <v>5240</v>
      </c>
      <c r="AO4830" s="43" t="s">
        <v>89</v>
      </c>
      <c r="AP4830" s="43" t="s">
        <v>4599</v>
      </c>
      <c r="AQ4830" s="29">
        <v>45253</v>
      </c>
      <c r="AR4830" s="7" t="s">
        <v>90</v>
      </c>
      <c r="AT4830" s="10" t="str">
        <f>CONCATENATE(AU4830,", ",AV4830,", ",AW4830,", ",AX4830,", ",AY4830,", ",AZ4830,", ",BA4830)</f>
        <v>Europe, France, FR, Bretagne, Ille-et-Vilaine, Rennes, Campus Institut Agro Rennes</v>
      </c>
      <c r="AU4830" s="8" t="s">
        <v>91</v>
      </c>
      <c r="AV4830" s="8" t="s">
        <v>92</v>
      </c>
      <c r="AW4830" s="8" t="s">
        <v>93</v>
      </c>
      <c r="AX4830" s="8" t="s">
        <v>94</v>
      </c>
      <c r="AY4830" s="8" t="s">
        <v>95</v>
      </c>
      <c r="AZ4830" s="8" t="s">
        <v>96</v>
      </c>
      <c r="BA4830" s="1" t="s">
        <v>5242</v>
      </c>
      <c r="BB4830" s="7"/>
      <c r="BF4830" s="7" t="s">
        <v>4596</v>
      </c>
      <c r="BG4830" s="7" t="s">
        <v>93</v>
      </c>
      <c r="BH4830" s="7" t="s">
        <v>97</v>
      </c>
      <c r="BI4830" s="7"/>
      <c r="BJ4830" s="7" t="s">
        <v>98</v>
      </c>
      <c r="BK4830" s="7" t="s">
        <v>99</v>
      </c>
      <c r="BL4830" s="7" t="s">
        <v>4597</v>
      </c>
      <c r="BM4830" s="7" t="s">
        <v>4598</v>
      </c>
      <c r="BS4830" s="43"/>
      <c r="BV4830" s="43">
        <v>1</v>
      </c>
    </row>
    <row r="4831" spans="3:74" x14ac:dyDescent="0.35">
      <c r="C4831" s="43" t="str">
        <f t="shared" si="75"/>
        <v>IARA:BDT-11:2023: 4830</v>
      </c>
      <c r="D4831" s="43">
        <v>4830</v>
      </c>
      <c r="E4831" s="43" t="s">
        <v>5318</v>
      </c>
      <c r="F4831" s="8" t="s">
        <v>73</v>
      </c>
      <c r="G4831" s="43" t="s">
        <v>5304</v>
      </c>
      <c r="H4831" s="29">
        <v>45253</v>
      </c>
      <c r="J4831" s="12">
        <v>2023</v>
      </c>
      <c r="K4831" s="12">
        <v>11</v>
      </c>
      <c r="L4831" s="6">
        <v>23</v>
      </c>
      <c r="P4831" s="6" t="s">
        <v>5221</v>
      </c>
      <c r="Q4831" s="6" t="str">
        <f>CONCATENATE(X4831," ",Y4831)</f>
        <v xml:space="preserve">Polyporus </v>
      </c>
      <c r="R4831" s="16" t="str">
        <f>CONCATENATE(S4831,", ",T4831,", ",U4831,", ",V4831,", ",W4831,", ",X4831,", ",Y4831)</f>
        <v xml:space="preserve">Fungi, Basdiomycota, , Polyporales, Polyporaceae, Polyporus, </v>
      </c>
      <c r="S4831" s="6" t="s">
        <v>4926</v>
      </c>
      <c r="T4831" s="6" t="s">
        <v>4927</v>
      </c>
      <c r="V4831" s="6" t="s">
        <v>5028</v>
      </c>
      <c r="W4831" s="6" t="s">
        <v>5029</v>
      </c>
      <c r="X4831" s="6" t="s">
        <v>5126</v>
      </c>
      <c r="AA4831" s="6" t="s">
        <v>19</v>
      </c>
      <c r="AC4831" s="31" t="s">
        <v>4885</v>
      </c>
      <c r="AD4831" s="6" t="s">
        <v>4934</v>
      </c>
      <c r="AE4831" s="29">
        <v>45253</v>
      </c>
      <c r="AF4831" s="43" t="s">
        <v>87</v>
      </c>
      <c r="AH4831" s="31" t="s">
        <v>4886</v>
      </c>
      <c r="AI4831" s="31" t="s">
        <v>4887</v>
      </c>
      <c r="AL4831" s="43">
        <v>10</v>
      </c>
      <c r="AN4831" s="46" t="s">
        <v>5240</v>
      </c>
      <c r="AO4831" s="43" t="s">
        <v>89</v>
      </c>
      <c r="AP4831" s="43" t="s">
        <v>4599</v>
      </c>
      <c r="AQ4831" s="29">
        <v>45253</v>
      </c>
      <c r="AR4831" s="7" t="s">
        <v>90</v>
      </c>
      <c r="AT4831" s="10" t="str">
        <f>CONCATENATE(AU4831,", ",AV4831,", ",AW4831,", ",AX4831,", ",AY4831,", ",AZ4831,", ",BA4831)</f>
        <v>Europe, France, FR, Bretagne, Ille-et-Vilaine, Rennes, Campus Institut Agro Rennes</v>
      </c>
      <c r="AU4831" s="8" t="s">
        <v>91</v>
      </c>
      <c r="AV4831" s="8" t="s">
        <v>92</v>
      </c>
      <c r="AW4831" s="8" t="s">
        <v>93</v>
      </c>
      <c r="AX4831" s="8" t="s">
        <v>94</v>
      </c>
      <c r="AY4831" s="8" t="s">
        <v>95</v>
      </c>
      <c r="AZ4831" s="8" t="s">
        <v>96</v>
      </c>
      <c r="BA4831" s="1" t="s">
        <v>5242</v>
      </c>
      <c r="BB4831" s="7"/>
      <c r="BF4831" s="7" t="s">
        <v>4596</v>
      </c>
      <c r="BG4831" s="7" t="s">
        <v>93</v>
      </c>
      <c r="BH4831" s="7" t="s">
        <v>97</v>
      </c>
      <c r="BI4831" s="7"/>
      <c r="BJ4831" s="7" t="s">
        <v>98</v>
      </c>
      <c r="BK4831" s="7" t="s">
        <v>99</v>
      </c>
      <c r="BL4831" s="7" t="s">
        <v>4597</v>
      </c>
      <c r="BM4831" s="7" t="s">
        <v>4598</v>
      </c>
      <c r="BS4831" s="43"/>
      <c r="BV4831" s="43">
        <v>1</v>
      </c>
    </row>
    <row r="4832" spans="3:74" x14ac:dyDescent="0.35">
      <c r="C4832" s="43" t="str">
        <f t="shared" si="75"/>
        <v>IARA:BDT-11:2023: 4831</v>
      </c>
      <c r="D4832" s="43">
        <v>4831</v>
      </c>
      <c r="E4832" s="43" t="s">
        <v>5318</v>
      </c>
      <c r="F4832" s="8" t="s">
        <v>73</v>
      </c>
      <c r="G4832" s="43" t="s">
        <v>5304</v>
      </c>
      <c r="H4832" s="29">
        <v>45253</v>
      </c>
      <c r="J4832" s="12">
        <v>2023</v>
      </c>
      <c r="K4832" s="12">
        <v>11</v>
      </c>
      <c r="L4832" s="6">
        <v>23</v>
      </c>
      <c r="P4832" s="6" t="s">
        <v>5221</v>
      </c>
      <c r="Q4832" s="6" t="str">
        <f>CONCATENATE(X4832," ",Y4832)</f>
        <v>Rhodocollybia butyracea</v>
      </c>
      <c r="R4832" s="16" t="str">
        <f>CONCATENATE(S4832,", ",T4832,", ",U4832,", ",V4832,", ",W4832,", ",X4832,", ",Y4832)</f>
        <v>Fungi, Basdiomycota, , Tricholomatales, Marasmiaceae, Rhodocollybia, butyracea</v>
      </c>
      <c r="S4832" s="6" t="s">
        <v>4926</v>
      </c>
      <c r="T4832" s="6" t="s">
        <v>4927</v>
      </c>
      <c r="V4832" s="6" t="s">
        <v>4989</v>
      </c>
      <c r="W4832" s="6" t="s">
        <v>4990</v>
      </c>
      <c r="X4832" s="6" t="s">
        <v>5132</v>
      </c>
      <c r="Y4832" s="6" t="s">
        <v>5133</v>
      </c>
      <c r="AA4832" s="6" t="s">
        <v>83</v>
      </c>
      <c r="AB4832" s="6" t="s">
        <v>5192</v>
      </c>
      <c r="AC4832" s="43" t="s">
        <v>5131</v>
      </c>
      <c r="AD4832" s="6" t="s">
        <v>4934</v>
      </c>
      <c r="AE4832" s="29">
        <v>45253</v>
      </c>
      <c r="AF4832" s="43" t="s">
        <v>87</v>
      </c>
      <c r="AG4832" s="43" t="s">
        <v>5130</v>
      </c>
      <c r="AH4832" s="31" t="s">
        <v>4893</v>
      </c>
      <c r="AI4832" s="31" t="s">
        <v>4894</v>
      </c>
      <c r="AL4832" s="43">
        <v>10</v>
      </c>
      <c r="AN4832" s="46" t="s">
        <v>5240</v>
      </c>
      <c r="AO4832" s="43" t="s">
        <v>89</v>
      </c>
      <c r="AP4832" s="43" t="s">
        <v>4599</v>
      </c>
      <c r="AQ4832" s="29">
        <v>45253</v>
      </c>
      <c r="AR4832" s="7" t="s">
        <v>90</v>
      </c>
      <c r="AT4832" s="10" t="str">
        <f>CONCATENATE(AU4832,", ",AV4832,", ",AW4832,", ",AX4832,", ",AY4832,", ",AZ4832,", ",BA4832)</f>
        <v>Europe, France, FR, Bretagne, Ille-et-Vilaine, Rennes, Campus Institut Agro Rennes</v>
      </c>
      <c r="AU4832" s="8" t="s">
        <v>91</v>
      </c>
      <c r="AV4832" s="8" t="s">
        <v>92</v>
      </c>
      <c r="AW4832" s="8" t="s">
        <v>93</v>
      </c>
      <c r="AX4832" s="8" t="s">
        <v>94</v>
      </c>
      <c r="AY4832" s="8" t="s">
        <v>95</v>
      </c>
      <c r="AZ4832" s="8" t="s">
        <v>96</v>
      </c>
      <c r="BA4832" s="1" t="s">
        <v>5242</v>
      </c>
      <c r="BB4832" s="7"/>
      <c r="BF4832" s="7" t="s">
        <v>4596</v>
      </c>
      <c r="BG4832" s="7" t="s">
        <v>93</v>
      </c>
      <c r="BH4832" s="7" t="s">
        <v>97</v>
      </c>
      <c r="BI4832" s="7"/>
      <c r="BJ4832" s="7" t="s">
        <v>98</v>
      </c>
      <c r="BK4832" s="7" t="s">
        <v>99</v>
      </c>
      <c r="BL4832" s="7" t="s">
        <v>4597</v>
      </c>
      <c r="BM4832" s="7" t="s">
        <v>4598</v>
      </c>
      <c r="BS4832" s="43"/>
      <c r="BV4832" s="43">
        <v>1</v>
      </c>
    </row>
    <row r="4833" spans="3:74" x14ac:dyDescent="0.35">
      <c r="C4833" s="43" t="str">
        <f t="shared" si="75"/>
        <v>IARA:BDT-11:2023: 4832</v>
      </c>
      <c r="D4833" s="43">
        <v>4832</v>
      </c>
      <c r="E4833" s="43" t="s">
        <v>5318</v>
      </c>
      <c r="F4833" s="8" t="s">
        <v>73</v>
      </c>
      <c r="G4833" s="43" t="s">
        <v>5304</v>
      </c>
      <c r="H4833" s="29">
        <v>45253</v>
      </c>
      <c r="J4833" s="12">
        <v>2023</v>
      </c>
      <c r="K4833" s="12">
        <v>11</v>
      </c>
      <c r="L4833" s="6">
        <v>23</v>
      </c>
      <c r="P4833" s="6" t="s">
        <v>5221</v>
      </c>
      <c r="Q4833" s="6" t="str">
        <f>CONCATENATE(X4833," ",Y4833)</f>
        <v>Russula parazurea</v>
      </c>
      <c r="R4833" s="16" t="str">
        <f>CONCATENATE(S4833,", ",T4833,", ",U4833,", ",V4833,", ",W4833,", ",X4833,", ",Y4833)</f>
        <v>Fungi, Basdiomycota, , Russulales, Russulaceae, Russula, parazurea</v>
      </c>
      <c r="S4833" s="6" t="s">
        <v>4926</v>
      </c>
      <c r="T4833" s="6" t="s">
        <v>4927</v>
      </c>
      <c r="V4833" s="6" t="s">
        <v>5082</v>
      </c>
      <c r="W4833" s="6" t="s">
        <v>5083</v>
      </c>
      <c r="X4833" s="6" t="s">
        <v>5136</v>
      </c>
      <c r="Y4833" s="6" t="s">
        <v>5137</v>
      </c>
      <c r="AA4833" s="6" t="s">
        <v>83</v>
      </c>
      <c r="AB4833" s="6" t="s">
        <v>5138</v>
      </c>
      <c r="AC4833" s="43" t="s">
        <v>5135</v>
      </c>
      <c r="AD4833" s="6" t="s">
        <v>4934</v>
      </c>
      <c r="AE4833" s="29">
        <v>45253</v>
      </c>
      <c r="AF4833" s="43" t="s">
        <v>87</v>
      </c>
      <c r="AG4833" s="43" t="s">
        <v>5134</v>
      </c>
      <c r="AH4833" s="31" t="s">
        <v>4895</v>
      </c>
      <c r="AI4833" s="31" t="s">
        <v>4896</v>
      </c>
      <c r="AL4833" s="43">
        <v>10</v>
      </c>
      <c r="AN4833" s="46" t="s">
        <v>5240</v>
      </c>
      <c r="AO4833" s="43" t="s">
        <v>89</v>
      </c>
      <c r="AP4833" s="43" t="s">
        <v>4599</v>
      </c>
      <c r="AQ4833" s="29">
        <v>45253</v>
      </c>
      <c r="AR4833" s="7" t="s">
        <v>90</v>
      </c>
      <c r="AT4833" s="10" t="str">
        <f>CONCATENATE(AU4833,", ",AV4833,", ",AW4833,", ",AX4833,", ",AY4833,", ",AZ4833,", ",BA4833)</f>
        <v>Europe, France, FR, Bretagne, Ille-et-Vilaine, Rennes, Campus Institut Agro Rennes</v>
      </c>
      <c r="AU4833" s="8" t="s">
        <v>91</v>
      </c>
      <c r="AV4833" s="8" t="s">
        <v>92</v>
      </c>
      <c r="AW4833" s="8" t="s">
        <v>93</v>
      </c>
      <c r="AX4833" s="8" t="s">
        <v>94</v>
      </c>
      <c r="AY4833" s="8" t="s">
        <v>95</v>
      </c>
      <c r="AZ4833" s="8" t="s">
        <v>96</v>
      </c>
      <c r="BA4833" s="1" t="s">
        <v>5242</v>
      </c>
      <c r="BB4833" s="7"/>
      <c r="BF4833" s="7" t="s">
        <v>4596</v>
      </c>
      <c r="BG4833" s="7" t="s">
        <v>93</v>
      </c>
      <c r="BH4833" s="7" t="s">
        <v>97</v>
      </c>
      <c r="BI4833" s="7"/>
      <c r="BJ4833" s="7" t="s">
        <v>98</v>
      </c>
      <c r="BK4833" s="7" t="s">
        <v>99</v>
      </c>
      <c r="BL4833" s="7" t="s">
        <v>4597</v>
      </c>
      <c r="BM4833" s="7" t="s">
        <v>4598</v>
      </c>
      <c r="BS4833" s="43"/>
      <c r="BV4833" s="43">
        <v>1</v>
      </c>
    </row>
    <row r="4834" spans="3:74" x14ac:dyDescent="0.35">
      <c r="C4834" s="43" t="str">
        <f t="shared" si="75"/>
        <v>IARA:BDT-11:2023: 4833</v>
      </c>
      <c r="D4834" s="43">
        <v>4833</v>
      </c>
      <c r="E4834" s="43" t="s">
        <v>5318</v>
      </c>
      <c r="F4834" s="8" t="s">
        <v>73</v>
      </c>
      <c r="G4834" s="43" t="s">
        <v>5304</v>
      </c>
      <c r="H4834" s="29">
        <v>45253</v>
      </c>
      <c r="J4834" s="12">
        <v>2023</v>
      </c>
      <c r="K4834" s="12">
        <v>11</v>
      </c>
      <c r="L4834" s="6">
        <v>23</v>
      </c>
      <c r="P4834" s="6" t="s">
        <v>5221</v>
      </c>
      <c r="Q4834" s="6" t="str">
        <f>CONCATENATE(X4834," ",Y4834)</f>
        <v>Russula risigalliina</v>
      </c>
      <c r="R4834" s="16" t="str">
        <f>CONCATENATE(S4834,", ",T4834,", ",U4834,", ",V4834,", ",W4834,", ",X4834,", ",Y4834)</f>
        <v>Fungi, Basdiomycota, , Russulales, Russulaceae, Russula, risigalliina</v>
      </c>
      <c r="S4834" s="6" t="s">
        <v>4926</v>
      </c>
      <c r="T4834" s="6" t="s">
        <v>4927</v>
      </c>
      <c r="V4834" s="6" t="s">
        <v>5082</v>
      </c>
      <c r="W4834" s="6" t="s">
        <v>5083</v>
      </c>
      <c r="X4834" s="6" t="s">
        <v>5136</v>
      </c>
      <c r="Y4834" s="6" t="s">
        <v>5141</v>
      </c>
      <c r="AA4834" s="6" t="s">
        <v>83</v>
      </c>
      <c r="AB4834" s="6" t="s">
        <v>5142</v>
      </c>
      <c r="AC4834" s="43" t="s">
        <v>5140</v>
      </c>
      <c r="AD4834" s="6" t="s">
        <v>4934</v>
      </c>
      <c r="AE4834" s="29">
        <v>45253</v>
      </c>
      <c r="AF4834" s="43" t="s">
        <v>87</v>
      </c>
      <c r="AG4834" s="43" t="s">
        <v>5139</v>
      </c>
      <c r="AH4834" s="31" t="s">
        <v>4897</v>
      </c>
      <c r="AI4834" s="31" t="s">
        <v>4898</v>
      </c>
      <c r="AL4834" s="43">
        <v>10</v>
      </c>
      <c r="AN4834" s="46" t="s">
        <v>5240</v>
      </c>
      <c r="AO4834" s="43" t="s">
        <v>89</v>
      </c>
      <c r="AP4834" s="43" t="s">
        <v>4599</v>
      </c>
      <c r="AQ4834" s="29">
        <v>45253</v>
      </c>
      <c r="AR4834" s="7" t="s">
        <v>90</v>
      </c>
      <c r="AT4834" s="10" t="str">
        <f>CONCATENATE(AU4834,", ",AV4834,", ",AW4834,", ",AX4834,", ",AY4834,", ",AZ4834,", ",BA4834)</f>
        <v>Europe, France, FR, Bretagne, Ille-et-Vilaine, Rennes, Campus Institut Agro Rennes</v>
      </c>
      <c r="AU4834" s="8" t="s">
        <v>91</v>
      </c>
      <c r="AV4834" s="8" t="s">
        <v>92</v>
      </c>
      <c r="AW4834" s="8" t="s">
        <v>93</v>
      </c>
      <c r="AX4834" s="8" t="s">
        <v>94</v>
      </c>
      <c r="AY4834" s="8" t="s">
        <v>95</v>
      </c>
      <c r="AZ4834" s="8" t="s">
        <v>96</v>
      </c>
      <c r="BA4834" s="1" t="s">
        <v>5242</v>
      </c>
      <c r="BB4834" s="7"/>
      <c r="BF4834" s="7" t="s">
        <v>4596</v>
      </c>
      <c r="BG4834" s="7" t="s">
        <v>93</v>
      </c>
      <c r="BH4834" s="7" t="s">
        <v>97</v>
      </c>
      <c r="BI4834" s="7"/>
      <c r="BJ4834" s="7" t="s">
        <v>98</v>
      </c>
      <c r="BK4834" s="7" t="s">
        <v>99</v>
      </c>
      <c r="BL4834" s="7" t="s">
        <v>4597</v>
      </c>
      <c r="BM4834" s="7" t="s">
        <v>4598</v>
      </c>
      <c r="BS4834" s="43"/>
      <c r="BV4834" s="43">
        <v>1</v>
      </c>
    </row>
    <row r="4835" spans="3:74" x14ac:dyDescent="0.35">
      <c r="C4835" s="43" t="str">
        <f t="shared" si="75"/>
        <v>IARA:BDT-11:2023: 4834</v>
      </c>
      <c r="D4835" s="43">
        <v>4834</v>
      </c>
      <c r="E4835" s="43" t="s">
        <v>5318</v>
      </c>
      <c r="F4835" s="8" t="s">
        <v>73</v>
      </c>
      <c r="G4835" s="43" t="s">
        <v>5304</v>
      </c>
      <c r="H4835" s="29">
        <v>45253</v>
      </c>
      <c r="J4835" s="12">
        <v>2023</v>
      </c>
      <c r="K4835" s="12">
        <v>11</v>
      </c>
      <c r="L4835" s="6">
        <v>23</v>
      </c>
      <c r="P4835" s="6" t="s">
        <v>5221</v>
      </c>
      <c r="Q4835" s="6" t="str">
        <f>CONCATENATE(X4835," ",Y4835)</f>
        <v>Scieroderma citrinum</v>
      </c>
      <c r="R4835" s="16" t="str">
        <f>CONCATENATE(S4835,", ",T4835,", ",U4835,", ",V4835,", ",W4835,", ",X4835,", ",Y4835)</f>
        <v>Fungi, Basdiomycota, , Boletales, Scierodermataceae, Scieroderma, citrinum</v>
      </c>
      <c r="S4835" s="6" t="s">
        <v>4926</v>
      </c>
      <c r="T4835" s="6" t="s">
        <v>4927</v>
      </c>
      <c r="V4835" s="6" t="s">
        <v>4959</v>
      </c>
      <c r="W4835" s="6" t="s">
        <v>5152</v>
      </c>
      <c r="X4835" s="6" t="s">
        <v>5153</v>
      </c>
      <c r="Y4835" s="6" t="s">
        <v>5154</v>
      </c>
      <c r="AA4835" s="6" t="s">
        <v>83</v>
      </c>
      <c r="AB4835" s="6" t="s">
        <v>5155</v>
      </c>
      <c r="AC4835" s="43" t="s">
        <v>5151</v>
      </c>
      <c r="AD4835" s="6" t="s">
        <v>4934</v>
      </c>
      <c r="AE4835" s="29">
        <v>45253</v>
      </c>
      <c r="AF4835" s="43" t="s">
        <v>87</v>
      </c>
      <c r="AG4835" s="43" t="s">
        <v>5150</v>
      </c>
      <c r="AH4835" s="31" t="s">
        <v>4905</v>
      </c>
      <c r="AI4835" s="31" t="s">
        <v>4906</v>
      </c>
      <c r="AL4835" s="43">
        <v>10</v>
      </c>
      <c r="AN4835" s="46" t="s">
        <v>5240</v>
      </c>
      <c r="AO4835" s="43" t="s">
        <v>89</v>
      </c>
      <c r="AP4835" s="43" t="s">
        <v>4599</v>
      </c>
      <c r="AQ4835" s="29">
        <v>45253</v>
      </c>
      <c r="AR4835" s="7" t="s">
        <v>90</v>
      </c>
      <c r="AT4835" s="10" t="str">
        <f>CONCATENATE(AU4835,", ",AV4835,", ",AW4835,", ",AX4835,", ",AY4835,", ",AZ4835,", ",BA4835)</f>
        <v>Europe, France, FR, Bretagne, Ille-et-Vilaine, Rennes, Campus Institut Agro Rennes</v>
      </c>
      <c r="AU4835" s="8" t="s">
        <v>91</v>
      </c>
      <c r="AV4835" s="8" t="s">
        <v>92</v>
      </c>
      <c r="AW4835" s="8" t="s">
        <v>93</v>
      </c>
      <c r="AX4835" s="8" t="s">
        <v>94</v>
      </c>
      <c r="AY4835" s="8" t="s">
        <v>95</v>
      </c>
      <c r="AZ4835" s="8" t="s">
        <v>96</v>
      </c>
      <c r="BA4835" s="1" t="s">
        <v>5242</v>
      </c>
      <c r="BB4835" s="7"/>
      <c r="BF4835" s="7" t="s">
        <v>4596</v>
      </c>
      <c r="BG4835" s="7" t="s">
        <v>93</v>
      </c>
      <c r="BH4835" s="7" t="s">
        <v>97</v>
      </c>
      <c r="BI4835" s="7"/>
      <c r="BJ4835" s="7" t="s">
        <v>98</v>
      </c>
      <c r="BK4835" s="7" t="s">
        <v>99</v>
      </c>
      <c r="BL4835" s="7" t="s">
        <v>4597</v>
      </c>
      <c r="BM4835" s="7" t="s">
        <v>4598</v>
      </c>
      <c r="BS4835" s="43"/>
      <c r="BV4835" s="43">
        <v>1</v>
      </c>
    </row>
    <row r="4836" spans="3:74" x14ac:dyDescent="0.35">
      <c r="C4836" s="43" t="str">
        <f t="shared" si="75"/>
        <v>IARA:BDT-11:2023: 4835</v>
      </c>
      <c r="D4836" s="43">
        <v>4835</v>
      </c>
      <c r="E4836" s="43" t="s">
        <v>5318</v>
      </c>
      <c r="F4836" s="8" t="s">
        <v>73</v>
      </c>
      <c r="G4836" s="43" t="s">
        <v>5304</v>
      </c>
      <c r="H4836" s="29">
        <v>45253</v>
      </c>
      <c r="J4836" s="12">
        <v>2023</v>
      </c>
      <c r="K4836" s="12">
        <v>11</v>
      </c>
      <c r="L4836" s="6">
        <v>23</v>
      </c>
      <c r="P4836" s="6" t="s">
        <v>5221</v>
      </c>
      <c r="Q4836" s="6" t="str">
        <f>CONCATENATE(X4836," ",Y4836)</f>
        <v>Suillus bovinus</v>
      </c>
      <c r="R4836" s="16" t="str">
        <f>CONCATENATE(S4836,", ",T4836,", ",U4836,", ",V4836,", ",W4836,", ",X4836,", ",Y4836)</f>
        <v>Fungi, Basdiomycota, , Boletales, Suillaceae, Suillus, bovinus</v>
      </c>
      <c r="S4836" s="6" t="s">
        <v>4926</v>
      </c>
      <c r="T4836" s="6" t="s">
        <v>4927</v>
      </c>
      <c r="V4836" s="6" t="s">
        <v>4959</v>
      </c>
      <c r="W4836" s="6" t="s">
        <v>5167</v>
      </c>
      <c r="X4836" s="6" t="s">
        <v>5168</v>
      </c>
      <c r="Y4836" s="6" t="s">
        <v>5169</v>
      </c>
      <c r="AA4836" s="6" t="s">
        <v>83</v>
      </c>
      <c r="AB4836" s="6" t="s">
        <v>5194</v>
      </c>
      <c r="AC4836" s="43" t="s">
        <v>5166</v>
      </c>
      <c r="AD4836" s="6" t="s">
        <v>4934</v>
      </c>
      <c r="AE4836" s="29">
        <v>45253</v>
      </c>
      <c r="AF4836" s="43" t="s">
        <v>87</v>
      </c>
      <c r="AG4836" s="43" t="s">
        <v>5165</v>
      </c>
      <c r="AH4836" s="31" t="s">
        <v>4914</v>
      </c>
      <c r="AI4836" s="31" t="s">
        <v>4915</v>
      </c>
      <c r="AL4836" s="43">
        <v>10</v>
      </c>
      <c r="AN4836" s="46" t="s">
        <v>5240</v>
      </c>
      <c r="AO4836" s="43" t="s">
        <v>89</v>
      </c>
      <c r="AP4836" s="43" t="s">
        <v>4599</v>
      </c>
      <c r="AQ4836" s="29">
        <v>45253</v>
      </c>
      <c r="AR4836" s="7" t="s">
        <v>90</v>
      </c>
      <c r="AT4836" s="10" t="str">
        <f>CONCATENATE(AU4836,", ",AV4836,", ",AW4836,", ",AX4836,", ",AY4836,", ",AZ4836,", ",BA4836)</f>
        <v>Europe, France, FR, Bretagne, Ille-et-Vilaine, Rennes, Campus Institut Agro Rennes</v>
      </c>
      <c r="AU4836" s="8" t="s">
        <v>91</v>
      </c>
      <c r="AV4836" s="8" t="s">
        <v>92</v>
      </c>
      <c r="AW4836" s="8" t="s">
        <v>93</v>
      </c>
      <c r="AX4836" s="8" t="s">
        <v>94</v>
      </c>
      <c r="AY4836" s="8" t="s">
        <v>95</v>
      </c>
      <c r="AZ4836" s="8" t="s">
        <v>96</v>
      </c>
      <c r="BA4836" s="1" t="s">
        <v>5242</v>
      </c>
      <c r="BB4836" s="7"/>
      <c r="BF4836" s="7" t="s">
        <v>4596</v>
      </c>
      <c r="BG4836" s="7" t="s">
        <v>93</v>
      </c>
      <c r="BH4836" s="7" t="s">
        <v>97</v>
      </c>
      <c r="BI4836" s="7"/>
      <c r="BJ4836" s="7" t="s">
        <v>98</v>
      </c>
      <c r="BK4836" s="7" t="s">
        <v>99</v>
      </c>
      <c r="BL4836" s="7" t="s">
        <v>4597</v>
      </c>
      <c r="BM4836" s="7" t="s">
        <v>4598</v>
      </c>
      <c r="BS4836" s="43"/>
      <c r="BV4836" s="43">
        <v>1</v>
      </c>
    </row>
    <row r="4837" spans="3:74" x14ac:dyDescent="0.35">
      <c r="C4837" s="43" t="str">
        <f t="shared" si="75"/>
        <v>IARA:BDT-11:2023: 4836</v>
      </c>
      <c r="D4837" s="43">
        <v>4836</v>
      </c>
      <c r="E4837" s="43" t="s">
        <v>5318</v>
      </c>
      <c r="F4837" s="8" t="s">
        <v>73</v>
      </c>
      <c r="G4837" s="43" t="s">
        <v>5304</v>
      </c>
      <c r="H4837" s="29">
        <v>45253</v>
      </c>
      <c r="J4837" s="12">
        <v>2023</v>
      </c>
      <c r="K4837" s="12">
        <v>11</v>
      </c>
      <c r="L4837" s="6">
        <v>23</v>
      </c>
      <c r="P4837" s="6" t="s">
        <v>5221</v>
      </c>
      <c r="Q4837" s="6" t="str">
        <f>CONCATENATE(X4837," ",Y4837)</f>
        <v>Thelephora terrestris</v>
      </c>
      <c r="R4837" s="16" t="str">
        <f>CONCATENATE(S4837,", ",T4837,", ",U4837,", ",V4837,", ",W4837,", ",X4837,", ",Y4837)</f>
        <v>Fungi, Basdiomycota, , Thelephorales, Thelephoraceae, Thelephora, terrestris</v>
      </c>
      <c r="S4837" s="6" t="s">
        <v>4926</v>
      </c>
      <c r="T4837" s="6" t="s">
        <v>4927</v>
      </c>
      <c r="V4837" s="6" t="s">
        <v>5171</v>
      </c>
      <c r="W4837" s="6" t="s">
        <v>5172</v>
      </c>
      <c r="X4837" s="6" t="s">
        <v>5173</v>
      </c>
      <c r="Y4837" s="6" t="s">
        <v>5174</v>
      </c>
      <c r="AA4837" s="6" t="s">
        <v>83</v>
      </c>
      <c r="AB4837" s="6" t="s">
        <v>5175</v>
      </c>
      <c r="AC4837" s="31" t="s">
        <v>4917</v>
      </c>
      <c r="AD4837" s="6" t="s">
        <v>4934</v>
      </c>
      <c r="AE4837" s="29">
        <v>45253</v>
      </c>
      <c r="AF4837" s="43" t="s">
        <v>87</v>
      </c>
      <c r="AG4837" s="43" t="s">
        <v>5170</v>
      </c>
      <c r="AH4837" s="31" t="s">
        <v>4916</v>
      </c>
      <c r="AI4837" s="31" t="s">
        <v>4815</v>
      </c>
      <c r="AL4837" s="43">
        <v>10</v>
      </c>
      <c r="AN4837" s="46" t="s">
        <v>5240</v>
      </c>
      <c r="AO4837" s="43" t="s">
        <v>89</v>
      </c>
      <c r="AP4837" s="43" t="s">
        <v>4599</v>
      </c>
      <c r="AQ4837" s="29">
        <v>45253</v>
      </c>
      <c r="AR4837" s="7" t="s">
        <v>90</v>
      </c>
      <c r="AT4837" s="10" t="str">
        <f>CONCATENATE(AU4837,", ",AV4837,", ",AW4837,", ",AX4837,", ",AY4837,", ",AZ4837,", ",BA4837)</f>
        <v>Europe, France, FR, Bretagne, Ille-et-Vilaine, Rennes, Campus Institut Agro Rennes</v>
      </c>
      <c r="AU4837" s="8" t="s">
        <v>91</v>
      </c>
      <c r="AV4837" s="8" t="s">
        <v>92</v>
      </c>
      <c r="AW4837" s="8" t="s">
        <v>93</v>
      </c>
      <c r="AX4837" s="8" t="s">
        <v>94</v>
      </c>
      <c r="AY4837" s="8" t="s">
        <v>95</v>
      </c>
      <c r="AZ4837" s="8" t="s">
        <v>96</v>
      </c>
      <c r="BA4837" s="1" t="s">
        <v>5242</v>
      </c>
      <c r="BB4837" s="7"/>
      <c r="BF4837" s="7" t="s">
        <v>4596</v>
      </c>
      <c r="BG4837" s="7" t="s">
        <v>93</v>
      </c>
      <c r="BH4837" s="7" t="s">
        <v>97</v>
      </c>
      <c r="BI4837" s="7"/>
      <c r="BJ4837" s="7" t="s">
        <v>98</v>
      </c>
      <c r="BK4837" s="7" t="s">
        <v>99</v>
      </c>
      <c r="BL4837" s="7" t="s">
        <v>4597</v>
      </c>
      <c r="BM4837" s="7" t="s">
        <v>4598</v>
      </c>
      <c r="BS4837" s="43"/>
      <c r="BV4837" s="43">
        <v>1</v>
      </c>
    </row>
    <row r="4838" spans="3:74" x14ac:dyDescent="0.35">
      <c r="C4838" s="43" t="str">
        <f t="shared" si="75"/>
        <v>IARA:BDT-11:2023: 4837</v>
      </c>
      <c r="D4838" s="43">
        <v>4837</v>
      </c>
      <c r="E4838" s="43" t="s">
        <v>5318</v>
      </c>
      <c r="F4838" s="8" t="s">
        <v>73</v>
      </c>
      <c r="G4838" s="43" t="s">
        <v>5304</v>
      </c>
      <c r="H4838" s="29">
        <v>45253</v>
      </c>
      <c r="J4838" s="12">
        <v>2023</v>
      </c>
      <c r="K4838" s="12">
        <v>11</v>
      </c>
      <c r="L4838" s="6">
        <v>23</v>
      </c>
      <c r="P4838" s="6" t="s">
        <v>5221</v>
      </c>
      <c r="Q4838" s="6" t="str">
        <f>CONCATENATE(X4838," ",Y4838)</f>
        <v>Tricholoma ustale</v>
      </c>
      <c r="R4838" s="16" t="str">
        <f>CONCATENATE(S4838,", ",T4838,", ",U4838,", ",V4838,", ",W4838,", ",X4838,", ",Y4838)</f>
        <v>Fungi, Basdiomycota, Agaricomycetes, Agaricales, Tricholomataceae, Tricholoma, ustale</v>
      </c>
      <c r="S4838" s="6" t="s">
        <v>4926</v>
      </c>
      <c r="T4838" s="6" t="s">
        <v>4927</v>
      </c>
      <c r="U4838" s="6" t="s">
        <v>4928</v>
      </c>
      <c r="V4838" s="6" t="s">
        <v>4929</v>
      </c>
      <c r="W4838" s="6" t="s">
        <v>4983</v>
      </c>
      <c r="X4838" s="6" t="s">
        <v>5178</v>
      </c>
      <c r="Y4838" s="6" t="s">
        <v>5182</v>
      </c>
      <c r="AA4838" s="6" t="s">
        <v>83</v>
      </c>
      <c r="AB4838" s="6" t="s">
        <v>5195</v>
      </c>
      <c r="AC4838" s="43" t="s">
        <v>5181</v>
      </c>
      <c r="AD4838" s="6" t="s">
        <v>4934</v>
      </c>
      <c r="AE4838" s="29">
        <v>45253</v>
      </c>
      <c r="AF4838" s="43" t="s">
        <v>87</v>
      </c>
      <c r="AG4838" s="43" t="s">
        <v>5180</v>
      </c>
      <c r="AH4838" s="31" t="s">
        <v>4920</v>
      </c>
      <c r="AI4838" s="31" t="s">
        <v>4921</v>
      </c>
      <c r="AL4838" s="43">
        <v>10</v>
      </c>
      <c r="AN4838" s="46" t="s">
        <v>5240</v>
      </c>
      <c r="AO4838" s="43" t="s">
        <v>89</v>
      </c>
      <c r="AP4838" s="43" t="s">
        <v>4599</v>
      </c>
      <c r="AQ4838" s="29">
        <v>45253</v>
      </c>
      <c r="AR4838" s="7" t="s">
        <v>90</v>
      </c>
      <c r="AT4838" s="10" t="str">
        <f>CONCATENATE(AU4838,", ",AV4838,", ",AW4838,", ",AX4838,", ",AY4838,", ",AZ4838,", ",BA4838)</f>
        <v>Europe, France, FR, Bretagne, Ille-et-Vilaine, Rennes, Campus Institut Agro Rennes</v>
      </c>
      <c r="AU4838" s="8" t="s">
        <v>91</v>
      </c>
      <c r="AV4838" s="8" t="s">
        <v>92</v>
      </c>
      <c r="AW4838" s="8" t="s">
        <v>93</v>
      </c>
      <c r="AX4838" s="8" t="s">
        <v>94</v>
      </c>
      <c r="AY4838" s="8" t="s">
        <v>95</v>
      </c>
      <c r="AZ4838" s="8" t="s">
        <v>96</v>
      </c>
      <c r="BA4838" s="1" t="s">
        <v>5242</v>
      </c>
      <c r="BB4838" s="7"/>
      <c r="BF4838" s="7" t="s">
        <v>4596</v>
      </c>
      <c r="BG4838" s="7" t="s">
        <v>93</v>
      </c>
      <c r="BH4838" s="7" t="s">
        <v>97</v>
      </c>
      <c r="BI4838" s="7"/>
      <c r="BJ4838" s="7" t="s">
        <v>98</v>
      </c>
      <c r="BK4838" s="7" t="s">
        <v>99</v>
      </c>
      <c r="BL4838" s="7" t="s">
        <v>4597</v>
      </c>
      <c r="BM4838" s="7" t="s">
        <v>4598</v>
      </c>
      <c r="BS4838" s="43"/>
      <c r="BV4838" s="43">
        <v>1</v>
      </c>
    </row>
    <row r="4839" spans="3:74" x14ac:dyDescent="0.35">
      <c r="C4839" s="43" t="str">
        <f t="shared" si="75"/>
        <v>IARA:BDT-11:2023: 4838</v>
      </c>
      <c r="D4839" s="43">
        <v>4838</v>
      </c>
      <c r="E4839" s="43" t="s">
        <v>5318</v>
      </c>
      <c r="F4839" s="8" t="s">
        <v>73</v>
      </c>
      <c r="G4839" s="43" t="s">
        <v>5304</v>
      </c>
      <c r="H4839" s="29">
        <v>45260</v>
      </c>
      <c r="J4839" s="12">
        <v>2023</v>
      </c>
      <c r="K4839" s="12">
        <v>11</v>
      </c>
      <c r="L4839" s="6">
        <v>30</v>
      </c>
      <c r="P4839" s="6" t="s">
        <v>5221</v>
      </c>
      <c r="Q4839" s="6" t="str">
        <f>CONCATENATE(X4839," ",Y4839)</f>
        <v>Amanita muscaria</v>
      </c>
      <c r="R4839" s="16" t="str">
        <f>CONCATENATE(S4839,", ",T4839,", ",U4839,", ",V4839,", ",W4839,", ",X4839,", ",Y4839)</f>
        <v>Fungi, Basdiomycota, , Amanitales, Amanitaceae, Amanita, muscaria</v>
      </c>
      <c r="S4839" s="6" t="s">
        <v>4926</v>
      </c>
      <c r="T4839" s="6" t="s">
        <v>4927</v>
      </c>
      <c r="V4839" s="6" t="s">
        <v>4947</v>
      </c>
      <c r="W4839" s="6" t="s">
        <v>4948</v>
      </c>
      <c r="X4839" s="6" t="s">
        <v>4949</v>
      </c>
      <c r="Y4839" s="6" t="s">
        <v>4950</v>
      </c>
      <c r="AA4839" s="6" t="s">
        <v>83</v>
      </c>
      <c r="AB4839" s="6" t="s">
        <v>5197</v>
      </c>
      <c r="AC4839" s="12" t="s">
        <v>4951</v>
      </c>
      <c r="AD4839" s="6" t="s">
        <v>4934</v>
      </c>
      <c r="AE4839" s="29">
        <v>45260</v>
      </c>
      <c r="AF4839" s="43" t="s">
        <v>87</v>
      </c>
      <c r="AG4839" s="43" t="s">
        <v>4946</v>
      </c>
      <c r="AH4839" s="31" t="s">
        <v>4685</v>
      </c>
      <c r="AI4839" s="31" t="s">
        <v>4686</v>
      </c>
      <c r="AL4839" s="43">
        <v>10</v>
      </c>
      <c r="AN4839" s="46" t="s">
        <v>5240</v>
      </c>
      <c r="AO4839" s="43" t="s">
        <v>89</v>
      </c>
      <c r="AP4839" s="43" t="s">
        <v>4599</v>
      </c>
      <c r="AQ4839" s="29">
        <v>45260</v>
      </c>
      <c r="AR4839" s="7" t="s">
        <v>90</v>
      </c>
      <c r="AT4839" s="10" t="str">
        <f>CONCATENATE(AU4839,", ",AV4839,", ",AW4839,", ",AX4839,", ",AY4839,", ",AZ4839,", ",BA4839)</f>
        <v>Europe, France, FR, Bretagne, Ille-et-Vilaine, Rennes, Campus Institut Agro Rennes</v>
      </c>
      <c r="AU4839" s="8" t="s">
        <v>91</v>
      </c>
      <c r="AV4839" s="8" t="s">
        <v>92</v>
      </c>
      <c r="AW4839" s="8" t="s">
        <v>93</v>
      </c>
      <c r="AX4839" s="8" t="s">
        <v>94</v>
      </c>
      <c r="AY4839" s="8" t="s">
        <v>95</v>
      </c>
      <c r="AZ4839" s="8" t="s">
        <v>96</v>
      </c>
      <c r="BA4839" s="1" t="s">
        <v>5242</v>
      </c>
      <c r="BB4839" s="7"/>
      <c r="BF4839" s="7" t="s">
        <v>4596</v>
      </c>
      <c r="BG4839" s="7" t="s">
        <v>93</v>
      </c>
      <c r="BH4839" s="7" t="s">
        <v>97</v>
      </c>
      <c r="BI4839" s="7"/>
      <c r="BJ4839" s="7" t="s">
        <v>98</v>
      </c>
      <c r="BK4839" s="7" t="s">
        <v>99</v>
      </c>
      <c r="BL4839" s="7" t="s">
        <v>4597</v>
      </c>
      <c r="BM4839" s="7" t="s">
        <v>4598</v>
      </c>
      <c r="BS4839" s="43"/>
      <c r="BV4839" s="43">
        <v>1</v>
      </c>
    </row>
    <row r="4840" spans="3:74" x14ac:dyDescent="0.35">
      <c r="C4840" s="43" t="str">
        <f t="shared" si="75"/>
        <v>IARA:BDT-11:2023: 4839</v>
      </c>
      <c r="D4840" s="43">
        <v>4839</v>
      </c>
      <c r="E4840" s="43" t="s">
        <v>5318</v>
      </c>
      <c r="F4840" s="8" t="s">
        <v>73</v>
      </c>
      <c r="G4840" s="43" t="s">
        <v>5304</v>
      </c>
      <c r="H4840" s="29">
        <v>45260</v>
      </c>
      <c r="J4840" s="12">
        <v>2023</v>
      </c>
      <c r="K4840" s="12">
        <v>11</v>
      </c>
      <c r="L4840" s="6">
        <v>30</v>
      </c>
      <c r="P4840" s="6" t="s">
        <v>5221</v>
      </c>
      <c r="Q4840" s="6" t="str">
        <f>CONCATENATE(X4840," ",Y4840)</f>
        <v>Boletus edulis</v>
      </c>
      <c r="R4840" s="16" t="str">
        <f>CONCATENATE(S4840,", ",T4840,", ",U4840,", ",V4840,", ",W4840,", ",X4840,", ",Y4840)</f>
        <v>Fungi, Basdiomycota, , Boletales, Boletaceae, Boletus, edulis</v>
      </c>
      <c r="S4840" s="6" t="s">
        <v>4926</v>
      </c>
      <c r="T4840" s="6" t="s">
        <v>4927</v>
      </c>
      <c r="V4840" s="6" t="s">
        <v>4959</v>
      </c>
      <c r="W4840" s="6" t="s">
        <v>4960</v>
      </c>
      <c r="X4840" s="6" t="s">
        <v>4961</v>
      </c>
      <c r="Y4840" s="6" t="s">
        <v>4962</v>
      </c>
      <c r="AA4840" s="6" t="s">
        <v>83</v>
      </c>
      <c r="AB4840" s="6" t="s">
        <v>4963</v>
      </c>
      <c r="AC4840" s="12" t="s">
        <v>4969</v>
      </c>
      <c r="AD4840" s="6" t="s">
        <v>4934</v>
      </c>
      <c r="AE4840" s="29">
        <v>45260</v>
      </c>
      <c r="AF4840" s="43" t="s">
        <v>87</v>
      </c>
      <c r="AG4840" s="43" t="s">
        <v>4958</v>
      </c>
      <c r="AH4840" s="31" t="s">
        <v>4698</v>
      </c>
      <c r="AI4840" s="31" t="s">
        <v>4699</v>
      </c>
      <c r="AL4840" s="43">
        <v>10</v>
      </c>
      <c r="AN4840" s="46" t="s">
        <v>5240</v>
      </c>
      <c r="AO4840" s="43" t="s">
        <v>89</v>
      </c>
      <c r="AP4840" s="43" t="s">
        <v>4599</v>
      </c>
      <c r="AQ4840" s="29">
        <v>45260</v>
      </c>
      <c r="AR4840" s="7" t="s">
        <v>90</v>
      </c>
      <c r="AT4840" s="10" t="str">
        <f>CONCATENATE(AU4840,", ",AV4840,", ",AW4840,", ",AX4840,", ",AY4840,", ",AZ4840,", ",BA4840)</f>
        <v>Europe, France, FR, Bretagne, Ille-et-Vilaine, Rennes, Campus Institut Agro Rennes</v>
      </c>
      <c r="AU4840" s="8" t="s">
        <v>91</v>
      </c>
      <c r="AV4840" s="8" t="s">
        <v>92</v>
      </c>
      <c r="AW4840" s="8" t="s">
        <v>93</v>
      </c>
      <c r="AX4840" s="8" t="s">
        <v>94</v>
      </c>
      <c r="AY4840" s="8" t="s">
        <v>95</v>
      </c>
      <c r="AZ4840" s="8" t="s">
        <v>96</v>
      </c>
      <c r="BA4840" s="1" t="s">
        <v>5242</v>
      </c>
      <c r="BB4840" s="7"/>
      <c r="BF4840" s="7" t="s">
        <v>4596</v>
      </c>
      <c r="BG4840" s="7" t="s">
        <v>93</v>
      </c>
      <c r="BH4840" s="7" t="s">
        <v>97</v>
      </c>
      <c r="BI4840" s="7"/>
      <c r="BJ4840" s="7" t="s">
        <v>98</v>
      </c>
      <c r="BK4840" s="7" t="s">
        <v>99</v>
      </c>
      <c r="BL4840" s="7" t="s">
        <v>4597</v>
      </c>
      <c r="BM4840" s="7" t="s">
        <v>4598</v>
      </c>
      <c r="BS4840" s="43"/>
      <c r="BV4840" s="43">
        <v>1</v>
      </c>
    </row>
    <row r="4841" spans="3:74" x14ac:dyDescent="0.35">
      <c r="C4841" s="43" t="str">
        <f t="shared" si="75"/>
        <v>IARA:BDT-11:2023: 4840</v>
      </c>
      <c r="D4841" s="43">
        <v>4840</v>
      </c>
      <c r="E4841" s="43" t="s">
        <v>5318</v>
      </c>
      <c r="F4841" s="8" t="s">
        <v>73</v>
      </c>
      <c r="G4841" s="43" t="s">
        <v>5304</v>
      </c>
      <c r="H4841" s="29">
        <v>45260</v>
      </c>
      <c r="J4841" s="12">
        <v>2023</v>
      </c>
      <c r="K4841" s="12">
        <v>11</v>
      </c>
      <c r="L4841" s="6">
        <v>30</v>
      </c>
      <c r="P4841" s="6" t="s">
        <v>5221</v>
      </c>
      <c r="Q4841" s="6" t="str">
        <f>CONCATENATE(X4841," ",Y4841)</f>
        <v>Clavulina rugosa</v>
      </c>
      <c r="R4841" s="16" t="str">
        <f>CONCATENATE(S4841,", ",T4841,", ",U4841,", ",V4841,", ",W4841,", ",X4841,", ",Y4841)</f>
        <v>Fungi, Basdiomycota, Agaricomycetes, Cantharellales, Clavulinaceae, Clavulina, rugosa</v>
      </c>
      <c r="S4841" s="6" t="s">
        <v>4926</v>
      </c>
      <c r="T4841" s="6" t="s">
        <v>4927</v>
      </c>
      <c r="U4841" s="6" t="s">
        <v>4928</v>
      </c>
      <c r="V4841" s="6" t="s">
        <v>4972</v>
      </c>
      <c r="W4841" s="6" t="s">
        <v>4973</v>
      </c>
      <c r="X4841" s="6" t="s">
        <v>4974</v>
      </c>
      <c r="Y4841" s="6" t="s">
        <v>4975</v>
      </c>
      <c r="AA4841" s="6" t="s">
        <v>83</v>
      </c>
      <c r="AB4841" s="6" t="s">
        <v>5200</v>
      </c>
      <c r="AC4841" s="43" t="s">
        <v>4971</v>
      </c>
      <c r="AD4841" s="6" t="s">
        <v>4934</v>
      </c>
      <c r="AE4841" s="29">
        <v>45260</v>
      </c>
      <c r="AF4841" s="43" t="s">
        <v>87</v>
      </c>
      <c r="AG4841" s="43" t="s">
        <v>4970</v>
      </c>
      <c r="AH4841" s="31" t="s">
        <v>4712</v>
      </c>
      <c r="AI4841" s="31" t="s">
        <v>4713</v>
      </c>
      <c r="AL4841" s="43">
        <v>10</v>
      </c>
      <c r="AN4841" s="46" t="s">
        <v>5240</v>
      </c>
      <c r="AO4841" s="43" t="s">
        <v>89</v>
      </c>
      <c r="AP4841" s="43" t="s">
        <v>4599</v>
      </c>
      <c r="AQ4841" s="29">
        <v>45260</v>
      </c>
      <c r="AR4841" s="7" t="s">
        <v>90</v>
      </c>
      <c r="AT4841" s="10" t="str">
        <f>CONCATENATE(AU4841,", ",AV4841,", ",AW4841,", ",AX4841,", ",AY4841,", ",AZ4841,", ",BA4841)</f>
        <v>Europe, France, FR, Bretagne, Ille-et-Vilaine, Rennes, Campus Institut Agro Rennes</v>
      </c>
      <c r="AU4841" s="8" t="s">
        <v>91</v>
      </c>
      <c r="AV4841" s="8" t="s">
        <v>92</v>
      </c>
      <c r="AW4841" s="8" t="s">
        <v>93</v>
      </c>
      <c r="AX4841" s="8" t="s">
        <v>94</v>
      </c>
      <c r="AY4841" s="8" t="s">
        <v>95</v>
      </c>
      <c r="AZ4841" s="8" t="s">
        <v>96</v>
      </c>
      <c r="BA4841" s="1" t="s">
        <v>5242</v>
      </c>
      <c r="BB4841" s="7"/>
      <c r="BF4841" s="7" t="s">
        <v>4596</v>
      </c>
      <c r="BG4841" s="7" t="s">
        <v>93</v>
      </c>
      <c r="BH4841" s="7" t="s">
        <v>97</v>
      </c>
      <c r="BI4841" s="7"/>
      <c r="BJ4841" s="7" t="s">
        <v>98</v>
      </c>
      <c r="BK4841" s="7" t="s">
        <v>99</v>
      </c>
      <c r="BL4841" s="7" t="s">
        <v>4597</v>
      </c>
      <c r="BM4841" s="7" t="s">
        <v>4598</v>
      </c>
      <c r="BS4841" s="43"/>
      <c r="BV4841" s="43">
        <v>1</v>
      </c>
    </row>
    <row r="4842" spans="3:74" x14ac:dyDescent="0.35">
      <c r="C4842" s="43" t="str">
        <f t="shared" si="75"/>
        <v>IARA:BDT-11:2023: 4841</v>
      </c>
      <c r="D4842" s="43">
        <v>4841</v>
      </c>
      <c r="E4842" s="43" t="s">
        <v>5318</v>
      </c>
      <c r="F4842" s="8" t="s">
        <v>73</v>
      </c>
      <c r="G4842" s="43" t="s">
        <v>5304</v>
      </c>
      <c r="H4842" s="29">
        <v>45260</v>
      </c>
      <c r="J4842" s="12">
        <v>2023</v>
      </c>
      <c r="K4842" s="12">
        <v>11</v>
      </c>
      <c r="L4842" s="6">
        <v>30</v>
      </c>
      <c r="P4842" s="6" t="s">
        <v>5221</v>
      </c>
      <c r="Q4842" s="6" t="str">
        <f>CONCATENATE(X4842," ",Y4842)</f>
        <v>Cuphophyllus virgineus</v>
      </c>
      <c r="R4842" s="16" t="str">
        <f>CONCATENATE(S4842,", ",T4842,", ",U4842,", ",V4842,", ",W4842,", ",X4842,", ",Y4842)</f>
        <v>Fungi, Basdiomycota, , Tricholomatales, Hygrophoraceae, Cuphophyllus, virgineus</v>
      </c>
      <c r="S4842" s="6" t="s">
        <v>4926</v>
      </c>
      <c r="T4842" s="6" t="s">
        <v>4927</v>
      </c>
      <c r="V4842" s="6" t="s">
        <v>4989</v>
      </c>
      <c r="W4842" s="6" t="s">
        <v>5008</v>
      </c>
      <c r="X4842" s="6" t="s">
        <v>5009</v>
      </c>
      <c r="Y4842" s="6" t="s">
        <v>5010</v>
      </c>
      <c r="AA4842" s="6" t="s">
        <v>83</v>
      </c>
      <c r="AB4842" s="6" t="s">
        <v>5205</v>
      </c>
      <c r="AC4842" s="43" t="s">
        <v>5007</v>
      </c>
      <c r="AD4842" s="6" t="s">
        <v>4934</v>
      </c>
      <c r="AE4842" s="29">
        <v>45260</v>
      </c>
      <c r="AF4842" s="43" t="s">
        <v>87</v>
      </c>
      <c r="AG4842" s="43" t="s">
        <v>5006</v>
      </c>
      <c r="AH4842" s="31" t="s">
        <v>4746</v>
      </c>
      <c r="AI4842" s="31" t="s">
        <v>4747</v>
      </c>
      <c r="AL4842" s="43">
        <v>10</v>
      </c>
      <c r="AN4842" s="46" t="s">
        <v>5240</v>
      </c>
      <c r="AO4842" s="43" t="s">
        <v>89</v>
      </c>
      <c r="AP4842" s="43" t="s">
        <v>4599</v>
      </c>
      <c r="AQ4842" s="29">
        <v>45260</v>
      </c>
      <c r="AR4842" s="7" t="s">
        <v>90</v>
      </c>
      <c r="AT4842" s="10" t="str">
        <f>CONCATENATE(AU4842,", ",AV4842,", ",AW4842,", ",AX4842,", ",AY4842,", ",AZ4842,", ",BA4842)</f>
        <v>Europe, France, FR, Bretagne, Ille-et-Vilaine, Rennes, Campus Institut Agro Rennes</v>
      </c>
      <c r="AU4842" s="8" t="s">
        <v>91</v>
      </c>
      <c r="AV4842" s="8" t="s">
        <v>92</v>
      </c>
      <c r="AW4842" s="8" t="s">
        <v>93</v>
      </c>
      <c r="AX4842" s="8" t="s">
        <v>94</v>
      </c>
      <c r="AY4842" s="8" t="s">
        <v>95</v>
      </c>
      <c r="AZ4842" s="8" t="s">
        <v>96</v>
      </c>
      <c r="BA4842" s="1" t="s">
        <v>5242</v>
      </c>
      <c r="BB4842" s="7"/>
      <c r="BF4842" s="7" t="s">
        <v>4596</v>
      </c>
      <c r="BG4842" s="7" t="s">
        <v>93</v>
      </c>
      <c r="BH4842" s="7" t="s">
        <v>97</v>
      </c>
      <c r="BI4842" s="7"/>
      <c r="BJ4842" s="7" t="s">
        <v>98</v>
      </c>
      <c r="BK4842" s="7" t="s">
        <v>99</v>
      </c>
      <c r="BL4842" s="7" t="s">
        <v>4597</v>
      </c>
      <c r="BM4842" s="7" t="s">
        <v>4598</v>
      </c>
      <c r="BS4842" s="43"/>
      <c r="BV4842" s="43">
        <v>1</v>
      </c>
    </row>
    <row r="4843" spans="3:74" x14ac:dyDescent="0.35">
      <c r="C4843" s="43" t="str">
        <f t="shared" si="75"/>
        <v>IARA:BDT-11:2023: 4842</v>
      </c>
      <c r="D4843" s="43">
        <v>4842</v>
      </c>
      <c r="E4843" s="43" t="s">
        <v>5318</v>
      </c>
      <c r="F4843" s="8" t="s">
        <v>73</v>
      </c>
      <c r="G4843" s="43" t="s">
        <v>5304</v>
      </c>
      <c r="H4843" s="29">
        <v>45260</v>
      </c>
      <c r="J4843" s="12">
        <v>2023</v>
      </c>
      <c r="K4843" s="12">
        <v>11</v>
      </c>
      <c r="L4843" s="6">
        <v>30</v>
      </c>
      <c r="P4843" s="6" t="s">
        <v>5221</v>
      </c>
      <c r="Q4843" s="6" t="str">
        <f>CONCATENATE(X4843," ",Y4843)</f>
        <v>Cyathus striatus</v>
      </c>
      <c r="R4843" s="16" t="str">
        <f>CONCATENATE(S4843,", ",T4843,", ",U4843,", ",V4843,", ",W4843,", ",X4843,", ",Y4843)</f>
        <v>Fungi, Basdiomycota, , Nidulariales, Nidulariaceae, Cyathus, striatus</v>
      </c>
      <c r="S4843" s="6" t="s">
        <v>4926</v>
      </c>
      <c r="T4843" s="6" t="s">
        <v>4927</v>
      </c>
      <c r="V4843" s="6" t="s">
        <v>5013</v>
      </c>
      <c r="W4843" s="6" t="s">
        <v>5014</v>
      </c>
      <c r="X4843" s="6" t="s">
        <v>5015</v>
      </c>
      <c r="Y4843" s="6" t="s">
        <v>5016</v>
      </c>
      <c r="AA4843" s="6" t="s">
        <v>83</v>
      </c>
      <c r="AB4843" s="6" t="s">
        <v>5206</v>
      </c>
      <c r="AC4843" s="43" t="s">
        <v>5012</v>
      </c>
      <c r="AD4843" s="6" t="s">
        <v>4934</v>
      </c>
      <c r="AE4843" s="29">
        <v>45260</v>
      </c>
      <c r="AF4843" s="43" t="s">
        <v>87</v>
      </c>
      <c r="AG4843" s="43" t="s">
        <v>5011</v>
      </c>
      <c r="AH4843" s="31" t="s">
        <v>4748</v>
      </c>
      <c r="AI4843" s="31" t="s">
        <v>4749</v>
      </c>
      <c r="AL4843" s="43">
        <v>10</v>
      </c>
      <c r="AN4843" s="46" t="s">
        <v>5240</v>
      </c>
      <c r="AO4843" s="43" t="s">
        <v>89</v>
      </c>
      <c r="AP4843" s="43" t="s">
        <v>4599</v>
      </c>
      <c r="AQ4843" s="29">
        <v>45260</v>
      </c>
      <c r="AR4843" s="7" t="s">
        <v>90</v>
      </c>
      <c r="AT4843" s="10" t="str">
        <f>CONCATENATE(AU4843,", ",AV4843,", ",AW4843,", ",AX4843,", ",AY4843,", ",AZ4843,", ",BA4843)</f>
        <v>Europe, France, FR, Bretagne, Ille-et-Vilaine, Rennes, Campus Institut Agro Rennes</v>
      </c>
      <c r="AU4843" s="8" t="s">
        <v>91</v>
      </c>
      <c r="AV4843" s="8" t="s">
        <v>92</v>
      </c>
      <c r="AW4843" s="8" t="s">
        <v>93</v>
      </c>
      <c r="AX4843" s="8" t="s">
        <v>94</v>
      </c>
      <c r="AY4843" s="8" t="s">
        <v>95</v>
      </c>
      <c r="AZ4843" s="8" t="s">
        <v>96</v>
      </c>
      <c r="BA4843" s="1" t="s">
        <v>5242</v>
      </c>
      <c r="BB4843" s="7"/>
      <c r="BF4843" s="7" t="s">
        <v>4596</v>
      </c>
      <c r="BG4843" s="7" t="s">
        <v>93</v>
      </c>
      <c r="BH4843" s="7" t="s">
        <v>97</v>
      </c>
      <c r="BI4843" s="7"/>
      <c r="BJ4843" s="7" t="s">
        <v>98</v>
      </c>
      <c r="BK4843" s="7" t="s">
        <v>99</v>
      </c>
      <c r="BL4843" s="7" t="s">
        <v>4597</v>
      </c>
      <c r="BM4843" s="7" t="s">
        <v>4598</v>
      </c>
      <c r="BS4843" s="43"/>
      <c r="BV4843" s="43">
        <v>1</v>
      </c>
    </row>
    <row r="4844" spans="3:74" x14ac:dyDescent="0.35">
      <c r="C4844" s="43" t="str">
        <f t="shared" si="75"/>
        <v>IARA:BDT-11:2023: 4843</v>
      </c>
      <c r="D4844" s="43">
        <v>4843</v>
      </c>
      <c r="E4844" s="43" t="s">
        <v>5318</v>
      </c>
      <c r="F4844" s="8" t="s">
        <v>73</v>
      </c>
      <c r="G4844" s="43" t="s">
        <v>5304</v>
      </c>
      <c r="H4844" s="29">
        <v>45260</v>
      </c>
      <c r="J4844" s="12">
        <v>2023</v>
      </c>
      <c r="K4844" s="12">
        <v>11</v>
      </c>
      <c r="L4844" s="6">
        <v>30</v>
      </c>
      <c r="P4844" s="6" t="s">
        <v>5221</v>
      </c>
      <c r="Q4844" s="6" t="str">
        <f>CONCATENATE(X4844," ",Y4844)</f>
        <v>Gymnopilus penetrans</v>
      </c>
      <c r="R4844" s="16" t="str">
        <f>CONCATENATE(S4844,", ",T4844,", ",U4844,", ",V4844,", ",W4844,", ",X4844,", ",Y4844)</f>
        <v>Fungi, Basdiomycota, Agaricomycetes, Agaricales, Cortinariaceae, Gymnopilus, penetrans</v>
      </c>
      <c r="S4844" s="6" t="s">
        <v>4926</v>
      </c>
      <c r="T4844" s="6" t="s">
        <v>4927</v>
      </c>
      <c r="U4844" s="6" t="s">
        <v>4928</v>
      </c>
      <c r="V4844" s="6" t="s">
        <v>4929</v>
      </c>
      <c r="W4844" s="6" t="s">
        <v>5004</v>
      </c>
      <c r="X4844" s="6" t="s">
        <v>5034</v>
      </c>
      <c r="Y4844" s="6" t="s">
        <v>5035</v>
      </c>
      <c r="AA4844" s="6" t="s">
        <v>83</v>
      </c>
      <c r="AB4844" s="6" t="s">
        <v>5208</v>
      </c>
      <c r="AC4844" s="43" t="s">
        <v>5033</v>
      </c>
      <c r="AD4844" s="6" t="s">
        <v>4934</v>
      </c>
      <c r="AE4844" s="29">
        <v>45260</v>
      </c>
      <c r="AF4844" s="43" t="s">
        <v>87</v>
      </c>
      <c r="AG4844" s="43" t="s">
        <v>5032</v>
      </c>
      <c r="AH4844" s="31" t="s">
        <v>4760</v>
      </c>
      <c r="AI4844" s="31" t="s">
        <v>4761</v>
      </c>
      <c r="AL4844" s="43">
        <v>10</v>
      </c>
      <c r="AN4844" s="46" t="s">
        <v>5240</v>
      </c>
      <c r="AO4844" s="43" t="s">
        <v>89</v>
      </c>
      <c r="AP4844" s="43" t="s">
        <v>4599</v>
      </c>
      <c r="AQ4844" s="29">
        <v>45260</v>
      </c>
      <c r="AR4844" s="7" t="s">
        <v>90</v>
      </c>
      <c r="AT4844" s="10" t="str">
        <f>CONCATENATE(AU4844,", ",AV4844,", ",AW4844,", ",AX4844,", ",AY4844,", ",AZ4844,", ",BA4844)</f>
        <v>Europe, France, FR, Bretagne, Ille-et-Vilaine, Rennes, Campus Institut Agro Rennes</v>
      </c>
      <c r="AU4844" s="8" t="s">
        <v>91</v>
      </c>
      <c r="AV4844" s="8" t="s">
        <v>92</v>
      </c>
      <c r="AW4844" s="8" t="s">
        <v>93</v>
      </c>
      <c r="AX4844" s="8" t="s">
        <v>94</v>
      </c>
      <c r="AY4844" s="8" t="s">
        <v>95</v>
      </c>
      <c r="AZ4844" s="8" t="s">
        <v>96</v>
      </c>
      <c r="BA4844" s="1" t="s">
        <v>5242</v>
      </c>
      <c r="BB4844" s="7"/>
      <c r="BF4844" s="7" t="s">
        <v>4596</v>
      </c>
      <c r="BG4844" s="7" t="s">
        <v>93</v>
      </c>
      <c r="BH4844" s="7" t="s">
        <v>97</v>
      </c>
      <c r="BI4844" s="7"/>
      <c r="BJ4844" s="7" t="s">
        <v>98</v>
      </c>
      <c r="BK4844" s="7" t="s">
        <v>99</v>
      </c>
      <c r="BL4844" s="7" t="s">
        <v>4597</v>
      </c>
      <c r="BM4844" s="7" t="s">
        <v>4598</v>
      </c>
      <c r="BS4844" s="43"/>
      <c r="BV4844" s="43">
        <v>1</v>
      </c>
    </row>
    <row r="4845" spans="3:74" x14ac:dyDescent="0.35">
      <c r="C4845" s="43" t="str">
        <f t="shared" si="75"/>
        <v>IARA:BDT-11:2023: 4844</v>
      </c>
      <c r="D4845" s="43">
        <v>4844</v>
      </c>
      <c r="E4845" s="43" t="s">
        <v>5318</v>
      </c>
      <c r="F4845" s="8" t="s">
        <v>73</v>
      </c>
      <c r="G4845" s="43" t="s">
        <v>5304</v>
      </c>
      <c r="H4845" s="29">
        <v>45260</v>
      </c>
      <c r="J4845" s="12">
        <v>2023</v>
      </c>
      <c r="K4845" s="12">
        <v>11</v>
      </c>
      <c r="L4845" s="6">
        <v>30</v>
      </c>
      <c r="P4845" s="6" t="s">
        <v>5221</v>
      </c>
      <c r="Q4845" s="6" t="str">
        <f>CONCATENATE(X4845," ",Y4845)</f>
        <v xml:space="preserve">Hebeloma </v>
      </c>
      <c r="R4845" s="16" t="str">
        <f>CONCATENATE(S4845,", ",T4845,", ",U4845,", ",V4845,", ",W4845,", ",X4845,", ",Y4845)</f>
        <v xml:space="preserve">Fungi, Basdiomycota, Agaricomycetes, Agaricales, Hymenogasteraceae, Hebeloma, </v>
      </c>
      <c r="S4845" s="6" t="s">
        <v>4926</v>
      </c>
      <c r="T4845" s="6" t="s">
        <v>4927</v>
      </c>
      <c r="U4845" s="6" t="s">
        <v>4928</v>
      </c>
      <c r="V4845" s="6" t="s">
        <v>4929</v>
      </c>
      <c r="W4845" s="6" t="s">
        <v>5039</v>
      </c>
      <c r="X4845" s="6" t="s">
        <v>5040</v>
      </c>
      <c r="AA4845" s="6" t="s">
        <v>19</v>
      </c>
      <c r="AC4845" s="31" t="s">
        <v>4770</v>
      </c>
      <c r="AD4845" s="6" t="s">
        <v>4934</v>
      </c>
      <c r="AE4845" s="29">
        <v>45260</v>
      </c>
      <c r="AF4845" s="43" t="s">
        <v>87</v>
      </c>
      <c r="AH4845" s="31" t="s">
        <v>4768</v>
      </c>
      <c r="AI4845" s="31" t="s">
        <v>4769</v>
      </c>
      <c r="AL4845" s="43">
        <v>10</v>
      </c>
      <c r="AN4845" s="46" t="s">
        <v>5240</v>
      </c>
      <c r="AO4845" s="43" t="s">
        <v>89</v>
      </c>
      <c r="AP4845" s="43" t="s">
        <v>4599</v>
      </c>
      <c r="AQ4845" s="29">
        <v>45260</v>
      </c>
      <c r="AR4845" s="7" t="s">
        <v>90</v>
      </c>
      <c r="AT4845" s="10" t="str">
        <f>CONCATENATE(AU4845,", ",AV4845,", ",AW4845,", ",AX4845,", ",AY4845,", ",AZ4845,", ",BA4845)</f>
        <v>Europe, France, FR, Bretagne, Ille-et-Vilaine, Rennes, Campus Institut Agro Rennes</v>
      </c>
      <c r="AU4845" s="8" t="s">
        <v>91</v>
      </c>
      <c r="AV4845" s="8" t="s">
        <v>92</v>
      </c>
      <c r="AW4845" s="8" t="s">
        <v>93</v>
      </c>
      <c r="AX4845" s="8" t="s">
        <v>94</v>
      </c>
      <c r="AY4845" s="8" t="s">
        <v>95</v>
      </c>
      <c r="AZ4845" s="8" t="s">
        <v>96</v>
      </c>
      <c r="BA4845" s="1" t="s">
        <v>5242</v>
      </c>
      <c r="BB4845" s="7"/>
      <c r="BF4845" s="7" t="s">
        <v>4596</v>
      </c>
      <c r="BG4845" s="7" t="s">
        <v>93</v>
      </c>
      <c r="BH4845" s="7" t="s">
        <v>97</v>
      </c>
      <c r="BI4845" s="7"/>
      <c r="BJ4845" s="7" t="s">
        <v>98</v>
      </c>
      <c r="BK4845" s="7" t="s">
        <v>99</v>
      </c>
      <c r="BL4845" s="7" t="s">
        <v>4597</v>
      </c>
      <c r="BM4845" s="7" t="s">
        <v>4598</v>
      </c>
      <c r="BS4845" s="43"/>
      <c r="BV4845" s="43">
        <v>1</v>
      </c>
    </row>
    <row r="4846" spans="3:74" x14ac:dyDescent="0.35">
      <c r="C4846" s="43" t="str">
        <f t="shared" si="75"/>
        <v>IARA:BDT-11:2023: 4845</v>
      </c>
      <c r="D4846" s="43">
        <v>4845</v>
      </c>
      <c r="E4846" s="43" t="s">
        <v>5318</v>
      </c>
      <c r="F4846" s="8" t="s">
        <v>73</v>
      </c>
      <c r="G4846" s="43" t="s">
        <v>5304</v>
      </c>
      <c r="H4846" s="29">
        <v>45260</v>
      </c>
      <c r="J4846" s="12">
        <v>2023</v>
      </c>
      <c r="K4846" s="12">
        <v>11</v>
      </c>
      <c r="L4846" s="6">
        <v>30</v>
      </c>
      <c r="P4846" s="6" t="s">
        <v>5221</v>
      </c>
      <c r="Q4846" s="6" t="str">
        <f>CONCATENATE(X4846," ",Y4846)</f>
        <v xml:space="preserve">Hebeloma </v>
      </c>
      <c r="R4846" s="16" t="str">
        <f>CONCATENATE(S4846,", ",T4846,", ",U4846,", ",V4846,", ",W4846,", ",X4846,", ",Y4846)</f>
        <v xml:space="preserve">Fungi, Basdiomycota, Agaricomycetes, Agaricales, Hymenogasteraceae, Hebeloma, </v>
      </c>
      <c r="S4846" s="6" t="s">
        <v>4926</v>
      </c>
      <c r="T4846" s="6" t="s">
        <v>4927</v>
      </c>
      <c r="U4846" s="6" t="s">
        <v>4928</v>
      </c>
      <c r="V4846" s="6" t="s">
        <v>4929</v>
      </c>
      <c r="W4846" s="6" t="s">
        <v>5039</v>
      </c>
      <c r="X4846" s="6" t="s">
        <v>5040</v>
      </c>
      <c r="AA4846" s="6" t="s">
        <v>19</v>
      </c>
      <c r="AC4846" s="31" t="s">
        <v>4770</v>
      </c>
      <c r="AD4846" s="6" t="s">
        <v>4934</v>
      </c>
      <c r="AE4846" s="29">
        <v>45260</v>
      </c>
      <c r="AF4846" s="43" t="s">
        <v>87</v>
      </c>
      <c r="AH4846" s="31" t="s">
        <v>4777</v>
      </c>
      <c r="AI4846" s="31" t="s">
        <v>4778</v>
      </c>
      <c r="AL4846" s="43">
        <v>10</v>
      </c>
      <c r="AN4846" s="46" t="s">
        <v>5240</v>
      </c>
      <c r="AO4846" s="43" t="s">
        <v>89</v>
      </c>
      <c r="AP4846" s="43" t="s">
        <v>4599</v>
      </c>
      <c r="AQ4846" s="29">
        <v>45260</v>
      </c>
      <c r="AR4846" s="7" t="s">
        <v>90</v>
      </c>
      <c r="AT4846" s="10" t="str">
        <f>CONCATENATE(AU4846,", ",AV4846,", ",AW4846,", ",AX4846,", ",AY4846,", ",AZ4846,", ",BA4846)</f>
        <v>Europe, France, FR, Bretagne, Ille-et-Vilaine, Rennes, Campus Institut Agro Rennes</v>
      </c>
      <c r="AU4846" s="8" t="s">
        <v>91</v>
      </c>
      <c r="AV4846" s="8" t="s">
        <v>92</v>
      </c>
      <c r="AW4846" s="8" t="s">
        <v>93</v>
      </c>
      <c r="AX4846" s="8" t="s">
        <v>94</v>
      </c>
      <c r="AY4846" s="8" t="s">
        <v>95</v>
      </c>
      <c r="AZ4846" s="8" t="s">
        <v>96</v>
      </c>
      <c r="BA4846" s="1" t="s">
        <v>5242</v>
      </c>
      <c r="BB4846" s="7"/>
      <c r="BF4846" s="7" t="s">
        <v>4596</v>
      </c>
      <c r="BG4846" s="7" t="s">
        <v>93</v>
      </c>
      <c r="BH4846" s="7" t="s">
        <v>97</v>
      </c>
      <c r="BI4846" s="7"/>
      <c r="BJ4846" s="7" t="s">
        <v>98</v>
      </c>
      <c r="BK4846" s="7" t="s">
        <v>99</v>
      </c>
      <c r="BL4846" s="7" t="s">
        <v>4597</v>
      </c>
      <c r="BM4846" s="7" t="s">
        <v>4598</v>
      </c>
      <c r="BS4846" s="43"/>
      <c r="BV4846" s="43">
        <v>1</v>
      </c>
    </row>
    <row r="4847" spans="3:74" x14ac:dyDescent="0.35">
      <c r="C4847" s="43" t="str">
        <f t="shared" si="75"/>
        <v>IARA:BDT-11:2023: 4846</v>
      </c>
      <c r="D4847" s="43">
        <v>4846</v>
      </c>
      <c r="E4847" s="43" t="s">
        <v>5318</v>
      </c>
      <c r="F4847" s="8" t="s">
        <v>73</v>
      </c>
      <c r="G4847" s="43" t="s">
        <v>5304</v>
      </c>
      <c r="H4847" s="29">
        <v>45260</v>
      </c>
      <c r="J4847" s="12">
        <v>2023</v>
      </c>
      <c r="K4847" s="12">
        <v>11</v>
      </c>
      <c r="L4847" s="6">
        <v>30</v>
      </c>
      <c r="P4847" s="6" t="s">
        <v>5221</v>
      </c>
      <c r="Q4847" s="6" t="str">
        <f>CONCATENATE(X4847," ",Y4847)</f>
        <v>Hygrocybe conica</v>
      </c>
      <c r="R4847" s="16" t="str">
        <f>CONCATENATE(S4847,", ",T4847,", ",U4847,", ",V4847,", ",W4847,", ",X4847,", ",Y4847)</f>
        <v>Fungi, Basdiomycota, , Tricholomatales, Hygrophoraceae, Hygrocybe, conica</v>
      </c>
      <c r="S4847" s="6" t="s">
        <v>4926</v>
      </c>
      <c r="T4847" s="6" t="s">
        <v>4927</v>
      </c>
      <c r="V4847" s="6" t="s">
        <v>4989</v>
      </c>
      <c r="W4847" s="6" t="s">
        <v>5008</v>
      </c>
      <c r="X4847" s="6" t="s">
        <v>5055</v>
      </c>
      <c r="Y4847" s="6" t="s">
        <v>5056</v>
      </c>
      <c r="AA4847" s="6" t="s">
        <v>83</v>
      </c>
      <c r="AB4847" s="6" t="s">
        <v>5210</v>
      </c>
      <c r="AC4847" s="43" t="s">
        <v>5054</v>
      </c>
      <c r="AD4847" s="6" t="s">
        <v>4934</v>
      </c>
      <c r="AE4847" s="29">
        <v>45260</v>
      </c>
      <c r="AF4847" s="43" t="s">
        <v>87</v>
      </c>
      <c r="AG4847" s="43" t="s">
        <v>5053</v>
      </c>
      <c r="AH4847" s="31" t="s">
        <v>4785</v>
      </c>
      <c r="AI4847" s="31" t="s">
        <v>4786</v>
      </c>
      <c r="AL4847" s="43">
        <v>10</v>
      </c>
      <c r="AN4847" s="46" t="s">
        <v>5240</v>
      </c>
      <c r="AO4847" s="43" t="s">
        <v>89</v>
      </c>
      <c r="AP4847" s="43" t="s">
        <v>4599</v>
      </c>
      <c r="AQ4847" s="29">
        <v>45260</v>
      </c>
      <c r="AR4847" s="7" t="s">
        <v>90</v>
      </c>
      <c r="AT4847" s="10" t="str">
        <f>CONCATENATE(AU4847,", ",AV4847,", ",AW4847,", ",AX4847,", ",AY4847,", ",AZ4847,", ",BA4847)</f>
        <v>Europe, France, FR, Bretagne, Ille-et-Vilaine, Rennes, Campus Institut Agro Rennes</v>
      </c>
      <c r="AU4847" s="8" t="s">
        <v>91</v>
      </c>
      <c r="AV4847" s="8" t="s">
        <v>92</v>
      </c>
      <c r="AW4847" s="8" t="s">
        <v>93</v>
      </c>
      <c r="AX4847" s="8" t="s">
        <v>94</v>
      </c>
      <c r="AY4847" s="8" t="s">
        <v>95</v>
      </c>
      <c r="AZ4847" s="8" t="s">
        <v>96</v>
      </c>
      <c r="BA4847" s="1" t="s">
        <v>5242</v>
      </c>
      <c r="BB4847" s="7"/>
      <c r="BF4847" s="7" t="s">
        <v>4596</v>
      </c>
      <c r="BG4847" s="7" t="s">
        <v>93</v>
      </c>
      <c r="BH4847" s="7" t="s">
        <v>97</v>
      </c>
      <c r="BI4847" s="7"/>
      <c r="BJ4847" s="7" t="s">
        <v>98</v>
      </c>
      <c r="BK4847" s="7" t="s">
        <v>99</v>
      </c>
      <c r="BL4847" s="7" t="s">
        <v>4597</v>
      </c>
      <c r="BM4847" s="7" t="s">
        <v>4598</v>
      </c>
      <c r="BS4847" s="43"/>
      <c r="BV4847" s="43">
        <v>1</v>
      </c>
    </row>
    <row r="4848" spans="3:74" x14ac:dyDescent="0.35">
      <c r="C4848" s="43" t="str">
        <f t="shared" si="75"/>
        <v>IARA:BDT-11:2023: 4847</v>
      </c>
      <c r="D4848" s="43">
        <v>4847</v>
      </c>
      <c r="E4848" s="43" t="s">
        <v>5318</v>
      </c>
      <c r="F4848" s="8" t="s">
        <v>73</v>
      </c>
      <c r="G4848" s="43" t="s">
        <v>5304</v>
      </c>
      <c r="H4848" s="29">
        <v>45260</v>
      </c>
      <c r="J4848" s="12">
        <v>2023</v>
      </c>
      <c r="K4848" s="12">
        <v>11</v>
      </c>
      <c r="L4848" s="6">
        <v>30</v>
      </c>
      <c r="P4848" s="6" t="s">
        <v>5221</v>
      </c>
      <c r="Q4848" s="6" t="str">
        <f>CONCATENATE(X4848," ",Y4848)</f>
        <v>Hygrocybe psittacina</v>
      </c>
      <c r="R4848" s="16" t="str">
        <f>CONCATENATE(S4848,", ",T4848,", ",U4848,", ",V4848,", ",W4848,", ",X4848,", ",Y4848)</f>
        <v>Fungi, Basdiomycota, , Tricholomatales, Hygrophoraceae, Hygrocybe, psittacina</v>
      </c>
      <c r="S4848" s="6" t="s">
        <v>4926</v>
      </c>
      <c r="T4848" s="6" t="s">
        <v>4927</v>
      </c>
      <c r="V4848" s="6" t="s">
        <v>4989</v>
      </c>
      <c r="W4848" s="6" t="s">
        <v>5008</v>
      </c>
      <c r="X4848" s="6" t="s">
        <v>5055</v>
      </c>
      <c r="Y4848" s="6" t="s">
        <v>5059</v>
      </c>
      <c r="AA4848" s="6" t="s">
        <v>83</v>
      </c>
      <c r="AB4848" s="6" t="s">
        <v>5210</v>
      </c>
      <c r="AC4848" s="43" t="s">
        <v>5058</v>
      </c>
      <c r="AD4848" s="6" t="s">
        <v>4934</v>
      </c>
      <c r="AE4848" s="29">
        <v>45260</v>
      </c>
      <c r="AF4848" s="43" t="s">
        <v>87</v>
      </c>
      <c r="AG4848" s="43" t="s">
        <v>5057</v>
      </c>
      <c r="AH4848" s="31" t="s">
        <v>4789</v>
      </c>
      <c r="AI4848" s="31" t="s">
        <v>4790</v>
      </c>
      <c r="AL4848" s="43">
        <v>10</v>
      </c>
      <c r="AN4848" s="46" t="s">
        <v>5240</v>
      </c>
      <c r="AO4848" s="43" t="s">
        <v>89</v>
      </c>
      <c r="AP4848" s="43" t="s">
        <v>4599</v>
      </c>
      <c r="AQ4848" s="29">
        <v>45260</v>
      </c>
      <c r="AR4848" s="7" t="s">
        <v>90</v>
      </c>
      <c r="AT4848" s="10" t="str">
        <f>CONCATENATE(AU4848,", ",AV4848,", ",AW4848,", ",AX4848,", ",AY4848,", ",AZ4848,", ",BA4848)</f>
        <v>Europe, France, FR, Bretagne, Ille-et-Vilaine, Rennes, Campus Institut Agro Rennes</v>
      </c>
      <c r="AU4848" s="8" t="s">
        <v>91</v>
      </c>
      <c r="AV4848" s="8" t="s">
        <v>92</v>
      </c>
      <c r="AW4848" s="8" t="s">
        <v>93</v>
      </c>
      <c r="AX4848" s="8" t="s">
        <v>94</v>
      </c>
      <c r="AY4848" s="8" t="s">
        <v>95</v>
      </c>
      <c r="AZ4848" s="8" t="s">
        <v>96</v>
      </c>
      <c r="BA4848" s="1" t="s">
        <v>5242</v>
      </c>
      <c r="BB4848" s="7"/>
      <c r="BF4848" s="7" t="s">
        <v>4596</v>
      </c>
      <c r="BG4848" s="7" t="s">
        <v>93</v>
      </c>
      <c r="BH4848" s="7" t="s">
        <v>97</v>
      </c>
      <c r="BI4848" s="7"/>
      <c r="BJ4848" s="7" t="s">
        <v>98</v>
      </c>
      <c r="BK4848" s="7" t="s">
        <v>99</v>
      </c>
      <c r="BL4848" s="7" t="s">
        <v>4597</v>
      </c>
      <c r="BM4848" s="7" t="s">
        <v>4598</v>
      </c>
      <c r="BS4848" s="43"/>
      <c r="BV4848" s="43">
        <v>1</v>
      </c>
    </row>
    <row r="4849" spans="3:74" x14ac:dyDescent="0.35">
      <c r="C4849" s="43" t="str">
        <f t="shared" si="75"/>
        <v>IARA:BDT-11:2023: 4848</v>
      </c>
      <c r="D4849" s="43">
        <v>4848</v>
      </c>
      <c r="E4849" s="43" t="s">
        <v>5318</v>
      </c>
      <c r="F4849" s="8" t="s">
        <v>73</v>
      </c>
      <c r="G4849" s="43" t="s">
        <v>5304</v>
      </c>
      <c r="H4849" s="29">
        <v>45260</v>
      </c>
      <c r="J4849" s="12">
        <v>2023</v>
      </c>
      <c r="K4849" s="12">
        <v>11</v>
      </c>
      <c r="L4849" s="6">
        <v>30</v>
      </c>
      <c r="P4849" s="6" t="s">
        <v>5221</v>
      </c>
      <c r="Q4849" s="6" t="str">
        <f>CONCATENATE(X4849," ",Y4849)</f>
        <v>Hypholoma fasciculare</v>
      </c>
      <c r="R4849" s="16" t="str">
        <f>CONCATENATE(S4849,", ",T4849,", ",U4849,", ",V4849,", ",W4849,", ",X4849,", ",Y4849)</f>
        <v>Fungi, Basdiomycota, Agaricomycetes, Agaricales, Strophariaceae, Hypholoma, fasciculare</v>
      </c>
      <c r="S4849" s="6" t="s">
        <v>4926</v>
      </c>
      <c r="T4849" s="6" t="s">
        <v>4927</v>
      </c>
      <c r="U4849" s="6" t="s">
        <v>4928</v>
      </c>
      <c r="V4849" s="6" t="s">
        <v>4929</v>
      </c>
      <c r="W4849" s="6" t="s">
        <v>5062</v>
      </c>
      <c r="X4849" s="6" t="s">
        <v>5063</v>
      </c>
      <c r="Y4849" s="6" t="s">
        <v>5064</v>
      </c>
      <c r="AA4849" s="6" t="s">
        <v>83</v>
      </c>
      <c r="AB4849" s="6" t="s">
        <v>5211</v>
      </c>
      <c r="AC4849" s="43" t="s">
        <v>5061</v>
      </c>
      <c r="AD4849" s="6" t="s">
        <v>4934</v>
      </c>
      <c r="AE4849" s="29">
        <v>45260</v>
      </c>
      <c r="AF4849" s="43" t="s">
        <v>87</v>
      </c>
      <c r="AG4849" s="43" t="s">
        <v>5060</v>
      </c>
      <c r="AH4849" s="31" t="s">
        <v>4797</v>
      </c>
      <c r="AI4849" s="31" t="s">
        <v>4798</v>
      </c>
      <c r="AL4849" s="43">
        <v>10</v>
      </c>
      <c r="AN4849" s="46" t="s">
        <v>5240</v>
      </c>
      <c r="AO4849" s="43" t="s">
        <v>89</v>
      </c>
      <c r="AP4849" s="43" t="s">
        <v>4599</v>
      </c>
      <c r="AQ4849" s="29">
        <v>45260</v>
      </c>
      <c r="AR4849" s="7" t="s">
        <v>90</v>
      </c>
      <c r="AT4849" s="10" t="str">
        <f>CONCATENATE(AU4849,", ",AV4849,", ",AW4849,", ",AX4849,", ",AY4849,", ",AZ4849,", ",BA4849)</f>
        <v>Europe, France, FR, Bretagne, Ille-et-Vilaine, Rennes, Campus Institut Agro Rennes</v>
      </c>
      <c r="AU4849" s="8" t="s">
        <v>91</v>
      </c>
      <c r="AV4849" s="8" t="s">
        <v>92</v>
      </c>
      <c r="AW4849" s="8" t="s">
        <v>93</v>
      </c>
      <c r="AX4849" s="8" t="s">
        <v>94</v>
      </c>
      <c r="AY4849" s="8" t="s">
        <v>95</v>
      </c>
      <c r="AZ4849" s="8" t="s">
        <v>96</v>
      </c>
      <c r="BA4849" s="1" t="s">
        <v>5242</v>
      </c>
      <c r="BB4849" s="7"/>
      <c r="BF4849" s="7" t="s">
        <v>4596</v>
      </c>
      <c r="BG4849" s="7" t="s">
        <v>93</v>
      </c>
      <c r="BH4849" s="7" t="s">
        <v>97</v>
      </c>
      <c r="BI4849" s="7"/>
      <c r="BJ4849" s="7" t="s">
        <v>98</v>
      </c>
      <c r="BK4849" s="7" t="s">
        <v>99</v>
      </c>
      <c r="BL4849" s="7" t="s">
        <v>4597</v>
      </c>
      <c r="BM4849" s="7" t="s">
        <v>4598</v>
      </c>
      <c r="BS4849" s="43"/>
      <c r="BV4849" s="43">
        <v>1</v>
      </c>
    </row>
    <row r="4850" spans="3:74" x14ac:dyDescent="0.35">
      <c r="C4850" s="43" t="str">
        <f t="shared" si="75"/>
        <v>IARA:BDT-11:2023: 4849</v>
      </c>
      <c r="D4850" s="43">
        <v>4849</v>
      </c>
      <c r="E4850" s="43" t="s">
        <v>5318</v>
      </c>
      <c r="F4850" s="8" t="s">
        <v>73</v>
      </c>
      <c r="G4850" s="43" t="s">
        <v>5304</v>
      </c>
      <c r="H4850" s="29">
        <v>45260</v>
      </c>
      <c r="J4850" s="12">
        <v>2023</v>
      </c>
      <c r="K4850" s="12">
        <v>11</v>
      </c>
      <c r="L4850" s="6">
        <v>30</v>
      </c>
      <c r="P4850" s="6" t="s">
        <v>5221</v>
      </c>
      <c r="Q4850" s="6" t="str">
        <f>CONCATENATE(X4850," ",Y4850)</f>
        <v>Inocybe geophylla</v>
      </c>
      <c r="R4850" s="16" t="str">
        <f>CONCATENATE(S4850,", ",T4850,", ",U4850,", ",V4850,", ",W4850,", ",X4850,", ",Y4850)</f>
        <v>Fungi, Basdiomycota, Agaricomycetes, Agaricales, Inocybaceae, Inocybe, geophylla</v>
      </c>
      <c r="S4850" s="6" t="s">
        <v>4926</v>
      </c>
      <c r="T4850" s="6" t="s">
        <v>4927</v>
      </c>
      <c r="U4850" s="6" t="s">
        <v>4928</v>
      </c>
      <c r="V4850" s="6" t="s">
        <v>4929</v>
      </c>
      <c r="W4850" s="6" t="s">
        <v>5067</v>
      </c>
      <c r="X4850" s="6" t="s">
        <v>5068</v>
      </c>
      <c r="Y4850" s="6" t="s">
        <v>5069</v>
      </c>
      <c r="AA4850" s="6" t="s">
        <v>83</v>
      </c>
      <c r="AB4850" s="6" t="s">
        <v>5201</v>
      </c>
      <c r="AC4850" s="43" t="s">
        <v>5066</v>
      </c>
      <c r="AD4850" s="6" t="s">
        <v>4934</v>
      </c>
      <c r="AE4850" s="29">
        <v>45260</v>
      </c>
      <c r="AF4850" s="43" t="s">
        <v>87</v>
      </c>
      <c r="AG4850" s="43" t="s">
        <v>5065</v>
      </c>
      <c r="AH4850" s="31" t="s">
        <v>4799</v>
      </c>
      <c r="AI4850" s="31" t="s">
        <v>4800</v>
      </c>
      <c r="AL4850" s="43">
        <v>10</v>
      </c>
      <c r="AN4850" s="46" t="s">
        <v>5240</v>
      </c>
      <c r="AO4850" s="43" t="s">
        <v>89</v>
      </c>
      <c r="AP4850" s="43" t="s">
        <v>4599</v>
      </c>
      <c r="AQ4850" s="29">
        <v>45260</v>
      </c>
      <c r="AR4850" s="7" t="s">
        <v>90</v>
      </c>
      <c r="AT4850" s="10" t="str">
        <f>CONCATENATE(AU4850,", ",AV4850,", ",AW4850,", ",AX4850,", ",AY4850,", ",AZ4850,", ",BA4850)</f>
        <v>Europe, France, FR, Bretagne, Ille-et-Vilaine, Rennes, Campus Institut Agro Rennes</v>
      </c>
      <c r="AU4850" s="8" t="s">
        <v>91</v>
      </c>
      <c r="AV4850" s="8" t="s">
        <v>92</v>
      </c>
      <c r="AW4850" s="8" t="s">
        <v>93</v>
      </c>
      <c r="AX4850" s="8" t="s">
        <v>94</v>
      </c>
      <c r="AY4850" s="8" t="s">
        <v>95</v>
      </c>
      <c r="AZ4850" s="8" t="s">
        <v>96</v>
      </c>
      <c r="BA4850" s="1" t="s">
        <v>5242</v>
      </c>
      <c r="BB4850" s="7"/>
      <c r="BF4850" s="7" t="s">
        <v>4596</v>
      </c>
      <c r="BG4850" s="7" t="s">
        <v>93</v>
      </c>
      <c r="BH4850" s="7" t="s">
        <v>97</v>
      </c>
      <c r="BI4850" s="7"/>
      <c r="BJ4850" s="7" t="s">
        <v>98</v>
      </c>
      <c r="BK4850" s="7" t="s">
        <v>99</v>
      </c>
      <c r="BL4850" s="7" t="s">
        <v>4597</v>
      </c>
      <c r="BM4850" s="7" t="s">
        <v>4598</v>
      </c>
      <c r="BS4850" s="43"/>
      <c r="BV4850" s="43">
        <v>1</v>
      </c>
    </row>
    <row r="4851" spans="3:74" x14ac:dyDescent="0.35">
      <c r="C4851" s="43" t="str">
        <f t="shared" si="75"/>
        <v>IARA:BDT-11:2023: 4850</v>
      </c>
      <c r="D4851" s="43">
        <v>4850</v>
      </c>
      <c r="E4851" s="43" t="s">
        <v>5318</v>
      </c>
      <c r="F4851" s="8" t="s">
        <v>73</v>
      </c>
      <c r="G4851" s="43" t="s">
        <v>5304</v>
      </c>
      <c r="H4851" s="29">
        <v>45260</v>
      </c>
      <c r="J4851" s="12">
        <v>2023</v>
      </c>
      <c r="K4851" s="12">
        <v>11</v>
      </c>
      <c r="L4851" s="6">
        <v>30</v>
      </c>
      <c r="P4851" s="6" t="s">
        <v>5221</v>
      </c>
      <c r="Q4851" s="6" t="str">
        <f>CONCATENATE(X4851," ",Y4851)</f>
        <v>Inocybe geophylla</v>
      </c>
      <c r="R4851" s="16" t="str">
        <f>CONCATENATE(S4851,", ",T4851,", ",U4851,", ",V4851,", ",W4851,", ",X4851,", ",Y4851)</f>
        <v>Fungi, Basdiomycota, Agaricomycetes, Agaricales, Inocybaceae, Inocybe, geophylla</v>
      </c>
      <c r="S4851" s="6" t="s">
        <v>4926</v>
      </c>
      <c r="T4851" s="6" t="s">
        <v>4927</v>
      </c>
      <c r="U4851" s="6" t="s">
        <v>4928</v>
      </c>
      <c r="V4851" s="6" t="s">
        <v>4929</v>
      </c>
      <c r="W4851" s="6" t="s">
        <v>5067</v>
      </c>
      <c r="X4851" s="6" t="s">
        <v>5068</v>
      </c>
      <c r="Y4851" s="6" t="s">
        <v>5069</v>
      </c>
      <c r="AA4851" s="6" t="s">
        <v>83</v>
      </c>
      <c r="AB4851" s="6" t="s">
        <v>5201</v>
      </c>
      <c r="AC4851" s="43" t="s">
        <v>5066</v>
      </c>
      <c r="AD4851" s="6" t="s">
        <v>4934</v>
      </c>
      <c r="AE4851" s="29">
        <v>45260</v>
      </c>
      <c r="AF4851" s="43" t="s">
        <v>87</v>
      </c>
      <c r="AG4851" s="43" t="s">
        <v>5065</v>
      </c>
      <c r="AH4851" s="31" t="s">
        <v>4801</v>
      </c>
      <c r="AI4851" s="31" t="s">
        <v>4802</v>
      </c>
      <c r="AL4851" s="43">
        <v>10</v>
      </c>
      <c r="AN4851" s="46" t="s">
        <v>5240</v>
      </c>
      <c r="AO4851" s="43" t="s">
        <v>89</v>
      </c>
      <c r="AP4851" s="43" t="s">
        <v>4599</v>
      </c>
      <c r="AQ4851" s="29">
        <v>45260</v>
      </c>
      <c r="AR4851" s="7" t="s">
        <v>90</v>
      </c>
      <c r="AT4851" s="10" t="str">
        <f>CONCATENATE(AU4851,", ",AV4851,", ",AW4851,", ",AX4851,", ",AY4851,", ",AZ4851,", ",BA4851)</f>
        <v>Europe, France, FR, Bretagne, Ille-et-Vilaine, Rennes, Campus Institut Agro Rennes</v>
      </c>
      <c r="AU4851" s="8" t="s">
        <v>91</v>
      </c>
      <c r="AV4851" s="8" t="s">
        <v>92</v>
      </c>
      <c r="AW4851" s="8" t="s">
        <v>93</v>
      </c>
      <c r="AX4851" s="8" t="s">
        <v>94</v>
      </c>
      <c r="AY4851" s="8" t="s">
        <v>95</v>
      </c>
      <c r="AZ4851" s="8" t="s">
        <v>96</v>
      </c>
      <c r="BA4851" s="1" t="s">
        <v>5242</v>
      </c>
      <c r="BB4851" s="7"/>
      <c r="BF4851" s="7" t="s">
        <v>4596</v>
      </c>
      <c r="BG4851" s="7" t="s">
        <v>93</v>
      </c>
      <c r="BH4851" s="7" t="s">
        <v>97</v>
      </c>
      <c r="BI4851" s="7"/>
      <c r="BJ4851" s="7" t="s">
        <v>98</v>
      </c>
      <c r="BK4851" s="7" t="s">
        <v>99</v>
      </c>
      <c r="BL4851" s="7" t="s">
        <v>4597</v>
      </c>
      <c r="BM4851" s="7" t="s">
        <v>4598</v>
      </c>
      <c r="BS4851" s="43"/>
      <c r="BV4851" s="43">
        <v>1</v>
      </c>
    </row>
    <row r="4852" spans="3:74" x14ac:dyDescent="0.35">
      <c r="C4852" s="43" t="str">
        <f t="shared" si="75"/>
        <v>IARA:BDT-11:2023: 4851</v>
      </c>
      <c r="D4852" s="43">
        <v>4851</v>
      </c>
      <c r="E4852" s="43" t="s">
        <v>5318</v>
      </c>
      <c r="F4852" s="8" t="s">
        <v>73</v>
      </c>
      <c r="G4852" s="43" t="s">
        <v>5304</v>
      </c>
      <c r="H4852" s="29">
        <v>45260</v>
      </c>
      <c r="J4852" s="12">
        <v>2023</v>
      </c>
      <c r="K4852" s="12">
        <v>11</v>
      </c>
      <c r="L4852" s="6">
        <v>30</v>
      </c>
      <c r="P4852" s="6" t="s">
        <v>5221</v>
      </c>
      <c r="Q4852" s="6" t="str">
        <f>CONCATENATE(X4852," ",Y4852)</f>
        <v xml:space="preserve">Inocybe </v>
      </c>
      <c r="R4852" s="16" t="str">
        <f>CONCATENATE(S4852,", ",T4852,", ",U4852,", ",V4852,", ",W4852,", ",X4852,", ",Y4852)</f>
        <v xml:space="preserve">Fungi, Basdiomycota, Agaricomycetes, Agaricales, Inocybaceae, Inocybe, </v>
      </c>
      <c r="S4852" s="6" t="s">
        <v>4926</v>
      </c>
      <c r="T4852" s="6" t="s">
        <v>4927</v>
      </c>
      <c r="U4852" s="6" t="s">
        <v>4928</v>
      </c>
      <c r="V4852" s="6" t="s">
        <v>4929</v>
      </c>
      <c r="W4852" s="6" t="s">
        <v>5067</v>
      </c>
      <c r="X4852" s="6" t="s">
        <v>5068</v>
      </c>
      <c r="AA4852" s="6" t="s">
        <v>19</v>
      </c>
      <c r="AC4852" s="31" t="s">
        <v>4807</v>
      </c>
      <c r="AD4852" s="6" t="s">
        <v>4934</v>
      </c>
      <c r="AE4852" s="29">
        <v>45260</v>
      </c>
      <c r="AF4852" s="43" t="s">
        <v>87</v>
      </c>
      <c r="AH4852" s="31" t="s">
        <v>4805</v>
      </c>
      <c r="AI4852" s="31" t="s">
        <v>4806</v>
      </c>
      <c r="AL4852" s="43">
        <v>10</v>
      </c>
      <c r="AN4852" s="46" t="s">
        <v>5240</v>
      </c>
      <c r="AO4852" s="43" t="s">
        <v>89</v>
      </c>
      <c r="AP4852" s="43" t="s">
        <v>4599</v>
      </c>
      <c r="AQ4852" s="29">
        <v>45260</v>
      </c>
      <c r="AR4852" s="7" t="s">
        <v>90</v>
      </c>
      <c r="AT4852" s="10" t="str">
        <f>CONCATENATE(AU4852,", ",AV4852,", ",AW4852,", ",AX4852,", ",AY4852,", ",AZ4852,", ",BA4852)</f>
        <v>Europe, France, FR, Bretagne, Ille-et-Vilaine, Rennes, Campus Institut Agro Rennes</v>
      </c>
      <c r="AU4852" s="8" t="s">
        <v>91</v>
      </c>
      <c r="AV4852" s="8" t="s">
        <v>92</v>
      </c>
      <c r="AW4852" s="8" t="s">
        <v>93</v>
      </c>
      <c r="AX4852" s="8" t="s">
        <v>94</v>
      </c>
      <c r="AY4852" s="8" t="s">
        <v>95</v>
      </c>
      <c r="AZ4852" s="8" t="s">
        <v>96</v>
      </c>
      <c r="BA4852" s="1" t="s">
        <v>5242</v>
      </c>
      <c r="BB4852" s="7"/>
      <c r="BF4852" s="7" t="s">
        <v>4596</v>
      </c>
      <c r="BG4852" s="7" t="s">
        <v>93</v>
      </c>
      <c r="BH4852" s="7" t="s">
        <v>97</v>
      </c>
      <c r="BI4852" s="7"/>
      <c r="BJ4852" s="7" t="s">
        <v>98</v>
      </c>
      <c r="BK4852" s="7" t="s">
        <v>99</v>
      </c>
      <c r="BL4852" s="7" t="s">
        <v>4597</v>
      </c>
      <c r="BM4852" s="7" t="s">
        <v>4598</v>
      </c>
      <c r="BS4852" s="43"/>
      <c r="BV4852" s="43">
        <v>1</v>
      </c>
    </row>
    <row r="4853" spans="3:74" x14ac:dyDescent="0.35">
      <c r="C4853" s="43" t="str">
        <f t="shared" si="75"/>
        <v>IARA:BDT-11:2023: 4852</v>
      </c>
      <c r="D4853" s="43">
        <v>4852</v>
      </c>
      <c r="E4853" s="43" t="s">
        <v>5318</v>
      </c>
      <c r="F4853" s="8" t="s">
        <v>73</v>
      </c>
      <c r="G4853" s="43" t="s">
        <v>5304</v>
      </c>
      <c r="H4853" s="29">
        <v>45260</v>
      </c>
      <c r="J4853" s="12">
        <v>2023</v>
      </c>
      <c r="K4853" s="12">
        <v>11</v>
      </c>
      <c r="L4853" s="6">
        <v>30</v>
      </c>
      <c r="P4853" s="6" t="s">
        <v>5221</v>
      </c>
      <c r="Q4853" s="6" t="str">
        <f>CONCATENATE(X4853," ",Y4853)</f>
        <v xml:space="preserve">Inocybe </v>
      </c>
      <c r="R4853" s="16" t="str">
        <f>CONCATENATE(S4853,", ",T4853,", ",U4853,", ",V4853,", ",W4853,", ",X4853,", ",Y4853)</f>
        <v xml:space="preserve">Fungi, Basdiomycota, Agaricomycetes, Agaricales, Inocybaceae, Inocybe, </v>
      </c>
      <c r="S4853" s="6" t="s">
        <v>4926</v>
      </c>
      <c r="T4853" s="6" t="s">
        <v>4927</v>
      </c>
      <c r="U4853" s="6" t="s">
        <v>4928</v>
      </c>
      <c r="V4853" s="6" t="s">
        <v>4929</v>
      </c>
      <c r="W4853" s="6" t="s">
        <v>5067</v>
      </c>
      <c r="X4853" s="6" t="s">
        <v>5068</v>
      </c>
      <c r="AA4853" s="6" t="s">
        <v>19</v>
      </c>
      <c r="AC4853" s="31" t="s">
        <v>4807</v>
      </c>
      <c r="AD4853" s="6" t="s">
        <v>4934</v>
      </c>
      <c r="AE4853" s="29">
        <v>45260</v>
      </c>
      <c r="AF4853" s="43" t="s">
        <v>87</v>
      </c>
      <c r="AH4853" s="31" t="s">
        <v>4808</v>
      </c>
      <c r="AI4853" s="31" t="s">
        <v>4809</v>
      </c>
      <c r="AL4853" s="43">
        <v>10</v>
      </c>
      <c r="AN4853" s="46" t="s">
        <v>5240</v>
      </c>
      <c r="AO4853" s="43" t="s">
        <v>89</v>
      </c>
      <c r="AP4853" s="43" t="s">
        <v>4599</v>
      </c>
      <c r="AQ4853" s="29">
        <v>45260</v>
      </c>
      <c r="AR4853" s="7" t="s">
        <v>90</v>
      </c>
      <c r="AT4853" s="10" t="str">
        <f>CONCATENATE(AU4853,", ",AV4853,", ",AW4853,", ",AX4853,", ",AY4853,", ",AZ4853,", ",BA4853)</f>
        <v>Europe, France, FR, Bretagne, Ille-et-Vilaine, Rennes, Campus Institut Agro Rennes</v>
      </c>
      <c r="AU4853" s="8" t="s">
        <v>91</v>
      </c>
      <c r="AV4853" s="8" t="s">
        <v>92</v>
      </c>
      <c r="AW4853" s="8" t="s">
        <v>93</v>
      </c>
      <c r="AX4853" s="8" t="s">
        <v>94</v>
      </c>
      <c r="AY4853" s="8" t="s">
        <v>95</v>
      </c>
      <c r="AZ4853" s="8" t="s">
        <v>96</v>
      </c>
      <c r="BA4853" s="1" t="s">
        <v>5242</v>
      </c>
      <c r="BB4853" s="7"/>
      <c r="BF4853" s="7" t="s">
        <v>4596</v>
      </c>
      <c r="BG4853" s="7" t="s">
        <v>93</v>
      </c>
      <c r="BH4853" s="7" t="s">
        <v>97</v>
      </c>
      <c r="BI4853" s="7"/>
      <c r="BJ4853" s="7" t="s">
        <v>98</v>
      </c>
      <c r="BK4853" s="7" t="s">
        <v>99</v>
      </c>
      <c r="BL4853" s="7" t="s">
        <v>4597</v>
      </c>
      <c r="BM4853" s="7" t="s">
        <v>4598</v>
      </c>
      <c r="BS4853" s="43"/>
      <c r="BV4853" s="43">
        <v>1</v>
      </c>
    </row>
    <row r="4854" spans="3:74" x14ac:dyDescent="0.35">
      <c r="C4854" s="43" t="str">
        <f t="shared" si="75"/>
        <v>IARA:BDT-11:2023: 4853</v>
      </c>
      <c r="D4854" s="43">
        <v>4853</v>
      </c>
      <c r="E4854" s="43" t="s">
        <v>5318</v>
      </c>
      <c r="F4854" s="8" t="s">
        <v>73</v>
      </c>
      <c r="G4854" s="43" t="s">
        <v>5304</v>
      </c>
      <c r="H4854" s="29">
        <v>45260</v>
      </c>
      <c r="J4854" s="12">
        <v>2023</v>
      </c>
      <c r="K4854" s="12">
        <v>11</v>
      </c>
      <c r="L4854" s="6">
        <v>30</v>
      </c>
      <c r="P4854" s="6" t="s">
        <v>5221</v>
      </c>
      <c r="Q4854" s="6" t="str">
        <f>CONCATENATE(X4854," ",Y4854)</f>
        <v>Laccaria laccata</v>
      </c>
      <c r="R4854" s="16" t="str">
        <f>CONCATENATE(S4854,", ",T4854,", ",U4854,", ",V4854,", ",W4854,", ",X4854,", ",Y4854)</f>
        <v>Fungi, Basdiomycota, , Hydnangiales, Hydnangiaceae, Laccaria, laccata</v>
      </c>
      <c r="S4854" s="6" t="s">
        <v>4926</v>
      </c>
      <c r="T4854" s="6" t="s">
        <v>4927</v>
      </c>
      <c r="V4854" s="6" t="s">
        <v>5072</v>
      </c>
      <c r="W4854" s="6" t="s">
        <v>5073</v>
      </c>
      <c r="X4854" s="6" t="s">
        <v>5074</v>
      </c>
      <c r="Y4854" s="6" t="s">
        <v>5079</v>
      </c>
      <c r="AA4854" s="6" t="s">
        <v>83</v>
      </c>
      <c r="AB4854" s="6" t="s">
        <v>5076</v>
      </c>
      <c r="AC4854" s="43" t="s">
        <v>5078</v>
      </c>
      <c r="AD4854" s="6" t="s">
        <v>4934</v>
      </c>
      <c r="AE4854" s="29">
        <v>45260</v>
      </c>
      <c r="AF4854" s="43" t="s">
        <v>87</v>
      </c>
      <c r="AG4854" s="43" t="s">
        <v>5077</v>
      </c>
      <c r="AH4854" s="31" t="s">
        <v>4818</v>
      </c>
      <c r="AI4854" s="31" t="s">
        <v>4819</v>
      </c>
      <c r="AL4854" s="43">
        <v>10</v>
      </c>
      <c r="AN4854" s="46" t="s">
        <v>5240</v>
      </c>
      <c r="AO4854" s="43" t="s">
        <v>89</v>
      </c>
      <c r="AP4854" s="43" t="s">
        <v>4599</v>
      </c>
      <c r="AQ4854" s="29">
        <v>45260</v>
      </c>
      <c r="AR4854" s="7" t="s">
        <v>90</v>
      </c>
      <c r="AT4854" s="10" t="str">
        <f>CONCATENATE(AU4854,", ",AV4854,", ",AW4854,", ",AX4854,", ",AY4854,", ",AZ4854,", ",BA4854)</f>
        <v>Europe, France, FR, Bretagne, Ille-et-Vilaine, Rennes, Campus Institut Agro Rennes</v>
      </c>
      <c r="AU4854" s="8" t="s">
        <v>91</v>
      </c>
      <c r="AV4854" s="8" t="s">
        <v>92</v>
      </c>
      <c r="AW4854" s="8" t="s">
        <v>93</v>
      </c>
      <c r="AX4854" s="8" t="s">
        <v>94</v>
      </c>
      <c r="AY4854" s="8" t="s">
        <v>95</v>
      </c>
      <c r="AZ4854" s="8" t="s">
        <v>96</v>
      </c>
      <c r="BA4854" s="1" t="s">
        <v>5242</v>
      </c>
      <c r="BB4854" s="7"/>
      <c r="BF4854" s="7" t="s">
        <v>4596</v>
      </c>
      <c r="BG4854" s="7" t="s">
        <v>93</v>
      </c>
      <c r="BH4854" s="7" t="s">
        <v>97</v>
      </c>
      <c r="BI4854" s="7"/>
      <c r="BJ4854" s="7" t="s">
        <v>98</v>
      </c>
      <c r="BK4854" s="7" t="s">
        <v>99</v>
      </c>
      <c r="BL4854" s="7" t="s">
        <v>4597</v>
      </c>
      <c r="BM4854" s="7" t="s">
        <v>4598</v>
      </c>
      <c r="BS4854" s="43"/>
      <c r="BV4854" s="43">
        <v>1</v>
      </c>
    </row>
    <row r="4855" spans="3:74" x14ac:dyDescent="0.35">
      <c r="C4855" s="43" t="str">
        <f t="shared" si="75"/>
        <v>IARA:BDT-11:2023: 4854</v>
      </c>
      <c r="D4855" s="43">
        <v>4854</v>
      </c>
      <c r="E4855" s="43" t="s">
        <v>5318</v>
      </c>
      <c r="F4855" s="8" t="s">
        <v>73</v>
      </c>
      <c r="G4855" s="43" t="s">
        <v>5304</v>
      </c>
      <c r="H4855" s="29">
        <v>45260</v>
      </c>
      <c r="J4855" s="12">
        <v>2023</v>
      </c>
      <c r="K4855" s="12">
        <v>11</v>
      </c>
      <c r="L4855" s="6">
        <v>30</v>
      </c>
      <c r="P4855" s="6" t="s">
        <v>5221</v>
      </c>
      <c r="Q4855" s="6" t="str">
        <f>CONCATENATE(X4855," ",Y4855)</f>
        <v>Lepista flaccida</v>
      </c>
      <c r="R4855" s="16" t="str">
        <f>CONCATENATE(S4855,", ",T4855,", ",U4855,", ",V4855,", ",W4855,", ",X4855,", ",Y4855)</f>
        <v>Fungi, Basdiomycota, Agaricomycetes, Agaricales, Tricholomataceae, Lepista, flaccida</v>
      </c>
      <c r="S4855" s="6" t="s">
        <v>4926</v>
      </c>
      <c r="T4855" s="6" t="s">
        <v>4927</v>
      </c>
      <c r="U4855" s="6" t="s">
        <v>4928</v>
      </c>
      <c r="V4855" s="6" t="s">
        <v>4929</v>
      </c>
      <c r="W4855" s="6" t="s">
        <v>4983</v>
      </c>
      <c r="X4855" s="6" t="s">
        <v>5088</v>
      </c>
      <c r="Y4855" s="6" t="s">
        <v>5089</v>
      </c>
      <c r="AA4855" s="6" t="s">
        <v>83</v>
      </c>
      <c r="AB4855" s="6" t="s">
        <v>5213</v>
      </c>
      <c r="AC4855" s="43" t="s">
        <v>5087</v>
      </c>
      <c r="AD4855" s="6" t="s">
        <v>4934</v>
      </c>
      <c r="AE4855" s="29">
        <v>45260</v>
      </c>
      <c r="AF4855" s="43" t="s">
        <v>87</v>
      </c>
      <c r="AG4855" s="43" t="s">
        <v>5086</v>
      </c>
      <c r="AH4855" s="31" t="s">
        <v>4826</v>
      </c>
      <c r="AI4855" s="31" t="s">
        <v>4827</v>
      </c>
      <c r="AL4855" s="43">
        <v>10</v>
      </c>
      <c r="AN4855" s="46" t="s">
        <v>5240</v>
      </c>
      <c r="AO4855" s="43" t="s">
        <v>89</v>
      </c>
      <c r="AP4855" s="43" t="s">
        <v>4599</v>
      </c>
      <c r="AQ4855" s="29">
        <v>45260</v>
      </c>
      <c r="AR4855" s="7" t="s">
        <v>90</v>
      </c>
      <c r="AT4855" s="10" t="str">
        <f>CONCATENATE(AU4855,", ",AV4855,", ",AW4855,", ",AX4855,", ",AY4855,", ",AZ4855,", ",BA4855)</f>
        <v>Europe, France, FR, Bretagne, Ille-et-Vilaine, Rennes, Campus Institut Agro Rennes</v>
      </c>
      <c r="AU4855" s="8" t="s">
        <v>91</v>
      </c>
      <c r="AV4855" s="8" t="s">
        <v>92</v>
      </c>
      <c r="AW4855" s="8" t="s">
        <v>93</v>
      </c>
      <c r="AX4855" s="8" t="s">
        <v>94</v>
      </c>
      <c r="AY4855" s="8" t="s">
        <v>95</v>
      </c>
      <c r="AZ4855" s="8" t="s">
        <v>96</v>
      </c>
      <c r="BA4855" s="1" t="s">
        <v>5242</v>
      </c>
      <c r="BB4855" s="7"/>
      <c r="BF4855" s="7" t="s">
        <v>4596</v>
      </c>
      <c r="BG4855" s="7" t="s">
        <v>93</v>
      </c>
      <c r="BH4855" s="7" t="s">
        <v>97</v>
      </c>
      <c r="BI4855" s="7"/>
      <c r="BJ4855" s="7" t="s">
        <v>98</v>
      </c>
      <c r="BK4855" s="7" t="s">
        <v>99</v>
      </c>
      <c r="BL4855" s="7" t="s">
        <v>4597</v>
      </c>
      <c r="BM4855" s="7" t="s">
        <v>4598</v>
      </c>
      <c r="BS4855" s="43"/>
      <c r="BV4855" s="43">
        <v>1</v>
      </c>
    </row>
    <row r="4856" spans="3:74" x14ac:dyDescent="0.35">
      <c r="C4856" s="43" t="str">
        <f t="shared" si="75"/>
        <v>IARA:BDT-11:2023: 4855</v>
      </c>
      <c r="D4856" s="43">
        <v>4855</v>
      </c>
      <c r="E4856" s="43" t="s">
        <v>5318</v>
      </c>
      <c r="F4856" s="8" t="s">
        <v>73</v>
      </c>
      <c r="G4856" s="43" t="s">
        <v>5304</v>
      </c>
      <c r="H4856" s="29">
        <v>45260</v>
      </c>
      <c r="J4856" s="12">
        <v>2023</v>
      </c>
      <c r="K4856" s="12">
        <v>11</v>
      </c>
      <c r="L4856" s="6">
        <v>30</v>
      </c>
      <c r="P4856" s="6" t="s">
        <v>5221</v>
      </c>
      <c r="Q4856" s="6" t="str">
        <f>CONCATENATE(X4856," ",Y4856)</f>
        <v>Marasmius oreades</v>
      </c>
      <c r="R4856" s="16" t="str">
        <f>CONCATENATE(S4856,", ",T4856,", ",U4856,", ",V4856,", ",W4856,", ",X4856,", ",Y4856)</f>
        <v>Fungi, Basdiomycota, , Tricholomatales, Marasmiaceae, Marasmius, oreades</v>
      </c>
      <c r="S4856" s="6" t="s">
        <v>4926</v>
      </c>
      <c r="T4856" s="6" t="s">
        <v>4927</v>
      </c>
      <c r="V4856" s="6" t="s">
        <v>4989</v>
      </c>
      <c r="W4856" s="6" t="s">
        <v>4990</v>
      </c>
      <c r="X4856" s="6" t="s">
        <v>5111</v>
      </c>
      <c r="Y4856" s="6" t="s">
        <v>5112</v>
      </c>
      <c r="AA4856" s="6" t="s">
        <v>83</v>
      </c>
      <c r="AB4856" s="6" t="s">
        <v>5188</v>
      </c>
      <c r="AC4856" s="43" t="s">
        <v>5110</v>
      </c>
      <c r="AD4856" s="6" t="s">
        <v>4934</v>
      </c>
      <c r="AE4856" s="29">
        <v>45260</v>
      </c>
      <c r="AF4856" s="43" t="s">
        <v>87</v>
      </c>
      <c r="AG4856" s="43" t="s">
        <v>5109</v>
      </c>
      <c r="AH4856" s="31" t="s">
        <v>4760</v>
      </c>
      <c r="AI4856" s="31" t="s">
        <v>4840</v>
      </c>
      <c r="AL4856" s="43">
        <v>10</v>
      </c>
      <c r="AN4856" s="46" t="s">
        <v>5240</v>
      </c>
      <c r="AO4856" s="43" t="s">
        <v>89</v>
      </c>
      <c r="AP4856" s="43" t="s">
        <v>4599</v>
      </c>
      <c r="AQ4856" s="29">
        <v>45260</v>
      </c>
      <c r="AR4856" s="7" t="s">
        <v>90</v>
      </c>
      <c r="AT4856" s="10" t="str">
        <f>CONCATENATE(AU4856,", ",AV4856,", ",AW4856,", ",AX4856,", ",AY4856,", ",AZ4856,", ",BA4856)</f>
        <v>Europe, France, FR, Bretagne, Ille-et-Vilaine, Rennes, Campus Institut Agro Rennes</v>
      </c>
      <c r="AU4856" s="8" t="s">
        <v>91</v>
      </c>
      <c r="AV4856" s="8" t="s">
        <v>92</v>
      </c>
      <c r="AW4856" s="8" t="s">
        <v>93</v>
      </c>
      <c r="AX4856" s="8" t="s">
        <v>94</v>
      </c>
      <c r="AY4856" s="8" t="s">
        <v>95</v>
      </c>
      <c r="AZ4856" s="8" t="s">
        <v>96</v>
      </c>
      <c r="BA4856" s="1" t="s">
        <v>5242</v>
      </c>
      <c r="BB4856" s="7"/>
      <c r="BF4856" s="7" t="s">
        <v>4596</v>
      </c>
      <c r="BG4856" s="7" t="s">
        <v>93</v>
      </c>
      <c r="BH4856" s="7" t="s">
        <v>97</v>
      </c>
      <c r="BI4856" s="7"/>
      <c r="BJ4856" s="7" t="s">
        <v>98</v>
      </c>
      <c r="BK4856" s="7" t="s">
        <v>99</v>
      </c>
      <c r="BL4856" s="7" t="s">
        <v>4597</v>
      </c>
      <c r="BM4856" s="7" t="s">
        <v>4598</v>
      </c>
      <c r="BS4856" s="43"/>
      <c r="BV4856" s="43">
        <v>1</v>
      </c>
    </row>
    <row r="4857" spans="3:74" x14ac:dyDescent="0.35">
      <c r="C4857" s="43" t="str">
        <f t="shared" si="75"/>
        <v>IARA:BDT-11:2023: 4856</v>
      </c>
      <c r="D4857" s="43">
        <v>4856</v>
      </c>
      <c r="E4857" s="43" t="s">
        <v>5318</v>
      </c>
      <c r="F4857" s="8" t="s">
        <v>73</v>
      </c>
      <c r="G4857" s="43" t="s">
        <v>5304</v>
      </c>
      <c r="H4857" s="29">
        <v>45260</v>
      </c>
      <c r="J4857" s="12">
        <v>2023</v>
      </c>
      <c r="K4857" s="12">
        <v>11</v>
      </c>
      <c r="L4857" s="6">
        <v>30</v>
      </c>
      <c r="P4857" s="6" t="s">
        <v>5221</v>
      </c>
      <c r="Q4857" s="6" t="str">
        <f>CONCATENATE(X4857," ",Y4857)</f>
        <v>Mycena rosea</v>
      </c>
      <c r="R4857" s="16" t="str">
        <f>CONCATENATE(S4857,", ",T4857,", ",U4857,", ",V4857,", ",W4857,", ",X4857,", ",Y4857)</f>
        <v>Fungi, Basdiomycota, , Tricholomatales, Mycenaceae, Mycena, rosea</v>
      </c>
      <c r="S4857" s="6" t="s">
        <v>4926</v>
      </c>
      <c r="T4857" s="6" t="s">
        <v>4927</v>
      </c>
      <c r="V4857" s="6" t="s">
        <v>4989</v>
      </c>
      <c r="W4857" s="6" t="s">
        <v>5118</v>
      </c>
      <c r="X4857" s="6" t="s">
        <v>5119</v>
      </c>
      <c r="Y4857" s="6" t="s">
        <v>5227</v>
      </c>
      <c r="AA4857" s="6" t="s">
        <v>83</v>
      </c>
      <c r="AB4857" s="6" t="s">
        <v>5228</v>
      </c>
      <c r="AC4857" s="31" t="s">
        <v>5229</v>
      </c>
      <c r="AD4857" s="6" t="s">
        <v>4934</v>
      </c>
      <c r="AE4857" s="29">
        <v>45260</v>
      </c>
      <c r="AF4857" s="43" t="s">
        <v>87</v>
      </c>
      <c r="AG4857" s="44" t="s">
        <v>5226</v>
      </c>
      <c r="AH4857" s="31" t="s">
        <v>4852</v>
      </c>
      <c r="AI4857" s="31" t="s">
        <v>4853</v>
      </c>
      <c r="AL4857" s="43">
        <v>10</v>
      </c>
      <c r="AN4857" s="46" t="s">
        <v>5240</v>
      </c>
      <c r="AO4857" s="43" t="s">
        <v>89</v>
      </c>
      <c r="AP4857" s="43" t="s">
        <v>4599</v>
      </c>
      <c r="AQ4857" s="29">
        <v>45260</v>
      </c>
      <c r="AR4857" s="7" t="s">
        <v>90</v>
      </c>
      <c r="AT4857" s="10" t="str">
        <f>CONCATENATE(AU4857,", ",AV4857,", ",AW4857,", ",AX4857,", ",AY4857,", ",AZ4857,", ",BA4857)</f>
        <v>Europe, France, FR, Bretagne, Ille-et-Vilaine, Rennes, Campus Institut Agro Rennes</v>
      </c>
      <c r="AU4857" s="8" t="s">
        <v>91</v>
      </c>
      <c r="AV4857" s="8" t="s">
        <v>92</v>
      </c>
      <c r="AW4857" s="8" t="s">
        <v>93</v>
      </c>
      <c r="AX4857" s="8" t="s">
        <v>94</v>
      </c>
      <c r="AY4857" s="8" t="s">
        <v>95</v>
      </c>
      <c r="AZ4857" s="8" t="s">
        <v>96</v>
      </c>
      <c r="BA4857" s="1" t="s">
        <v>5242</v>
      </c>
      <c r="BB4857" s="7"/>
      <c r="BF4857" s="7" t="s">
        <v>4596</v>
      </c>
      <c r="BG4857" s="7" t="s">
        <v>93</v>
      </c>
      <c r="BH4857" s="7" t="s">
        <v>97</v>
      </c>
      <c r="BI4857" s="7"/>
      <c r="BJ4857" s="7" t="s">
        <v>98</v>
      </c>
      <c r="BK4857" s="7" t="s">
        <v>99</v>
      </c>
      <c r="BL4857" s="7" t="s">
        <v>4597</v>
      </c>
      <c r="BM4857" s="7" t="s">
        <v>4598</v>
      </c>
      <c r="BS4857" s="43"/>
      <c r="BV4857" s="43">
        <v>1</v>
      </c>
    </row>
    <row r="4858" spans="3:74" x14ac:dyDescent="0.35">
      <c r="C4858" s="43" t="str">
        <f t="shared" si="75"/>
        <v>IARA:BDT-11:2023: 4857</v>
      </c>
      <c r="D4858" s="43">
        <v>4857</v>
      </c>
      <c r="E4858" s="43" t="s">
        <v>5318</v>
      </c>
      <c r="F4858" s="8" t="s">
        <v>73</v>
      </c>
      <c r="G4858" s="43" t="s">
        <v>5304</v>
      </c>
      <c r="H4858" s="29">
        <v>45260</v>
      </c>
      <c r="J4858" s="12">
        <v>2023</v>
      </c>
      <c r="K4858" s="12">
        <v>11</v>
      </c>
      <c r="L4858" s="6">
        <v>30</v>
      </c>
      <c r="P4858" s="6" t="s">
        <v>5221</v>
      </c>
      <c r="Q4858" s="6" t="str">
        <f>CONCATENATE(X4858," ",Y4858)</f>
        <v>Mycena olivaceomarginata</v>
      </c>
      <c r="R4858" s="16" t="str">
        <f>CONCATENATE(S4858,", ",T4858,", ",U4858,", ",V4858,", ",W4858,", ",X4858,", ",Y4858)</f>
        <v>Fungi, Basdiomycota, , Tricholomatales, Mycenaceae, Mycena, olivaceomarginata</v>
      </c>
      <c r="S4858" s="6" t="s">
        <v>4926</v>
      </c>
      <c r="T4858" s="6" t="s">
        <v>4927</v>
      </c>
      <c r="V4858" s="6" t="s">
        <v>4989</v>
      </c>
      <c r="W4858" s="6" t="s">
        <v>5118</v>
      </c>
      <c r="X4858" s="6" t="s">
        <v>5119</v>
      </c>
      <c r="Y4858" s="12" t="s">
        <v>5125</v>
      </c>
      <c r="AA4858" s="6" t="s">
        <v>83</v>
      </c>
      <c r="AB4858" s="6" t="s">
        <v>5191</v>
      </c>
      <c r="AC4858" s="31" t="s">
        <v>4858</v>
      </c>
      <c r="AD4858" s="6" t="s">
        <v>4934</v>
      </c>
      <c r="AE4858" s="29">
        <v>45260</v>
      </c>
      <c r="AF4858" s="43" t="s">
        <v>87</v>
      </c>
      <c r="AG4858" s="43" t="s">
        <v>5124</v>
      </c>
      <c r="AH4858" s="31" t="s">
        <v>4856</v>
      </c>
      <c r="AI4858" s="31" t="s">
        <v>4857</v>
      </c>
      <c r="AL4858" s="43">
        <v>10</v>
      </c>
      <c r="AN4858" s="46" t="s">
        <v>5240</v>
      </c>
      <c r="AO4858" s="43" t="s">
        <v>89</v>
      </c>
      <c r="AP4858" s="43" t="s">
        <v>4599</v>
      </c>
      <c r="AQ4858" s="29">
        <v>45260</v>
      </c>
      <c r="AR4858" s="7" t="s">
        <v>90</v>
      </c>
      <c r="AT4858" s="10" t="str">
        <f>CONCATENATE(AU4858,", ",AV4858,", ",AW4858,", ",AX4858,", ",AY4858,", ",AZ4858,", ",BA4858)</f>
        <v>Europe, France, FR, Bretagne, Ille-et-Vilaine, Rennes, Campus Institut Agro Rennes</v>
      </c>
      <c r="AU4858" s="8" t="s">
        <v>91</v>
      </c>
      <c r="AV4858" s="8" t="s">
        <v>92</v>
      </c>
      <c r="AW4858" s="8" t="s">
        <v>93</v>
      </c>
      <c r="AX4858" s="8" t="s">
        <v>94</v>
      </c>
      <c r="AY4858" s="8" t="s">
        <v>95</v>
      </c>
      <c r="AZ4858" s="8" t="s">
        <v>96</v>
      </c>
      <c r="BA4858" s="1" t="s">
        <v>5242</v>
      </c>
      <c r="BB4858" s="7"/>
      <c r="BF4858" s="7" t="s">
        <v>4596</v>
      </c>
      <c r="BG4858" s="7" t="s">
        <v>93</v>
      </c>
      <c r="BH4858" s="7" t="s">
        <v>97</v>
      </c>
      <c r="BI4858" s="7"/>
      <c r="BJ4858" s="7" t="s">
        <v>98</v>
      </c>
      <c r="BK4858" s="7" t="s">
        <v>99</v>
      </c>
      <c r="BL4858" s="7" t="s">
        <v>4597</v>
      </c>
      <c r="BM4858" s="7" t="s">
        <v>4598</v>
      </c>
      <c r="BS4858" s="43"/>
      <c r="BV4858" s="43">
        <v>1</v>
      </c>
    </row>
    <row r="4859" spans="3:74" x14ac:dyDescent="0.35">
      <c r="C4859" s="43" t="str">
        <f t="shared" si="75"/>
        <v>IARA:BDT-11:2023: 4858</v>
      </c>
      <c r="D4859" s="43">
        <v>4858</v>
      </c>
      <c r="E4859" s="43" t="s">
        <v>5318</v>
      </c>
      <c r="F4859" s="8" t="s">
        <v>73</v>
      </c>
      <c r="G4859" s="43" t="s">
        <v>5304</v>
      </c>
      <c r="H4859" s="29">
        <v>45260</v>
      </c>
      <c r="J4859" s="12">
        <v>2023</v>
      </c>
      <c r="K4859" s="12">
        <v>11</v>
      </c>
      <c r="L4859" s="6">
        <v>30</v>
      </c>
      <c r="P4859" s="6" t="s">
        <v>5221</v>
      </c>
      <c r="Q4859" s="6" t="str">
        <f>CONCATENATE(X4859," ",Y4859)</f>
        <v xml:space="preserve">Mycena </v>
      </c>
      <c r="R4859" s="16" t="str">
        <f>CONCATENATE(S4859,", ",T4859,", ",U4859,", ",V4859,", ",W4859,", ",X4859,", ",Y4859)</f>
        <v xml:space="preserve">Fungi, Basdiomycota, , Tricholomatales, Mycenaceae, Mycena, </v>
      </c>
      <c r="S4859" s="6" t="s">
        <v>4926</v>
      </c>
      <c r="T4859" s="6" t="s">
        <v>4927</v>
      </c>
      <c r="V4859" s="6" t="s">
        <v>4989</v>
      </c>
      <c r="W4859" s="6" t="s">
        <v>5118</v>
      </c>
      <c r="X4859" s="6" t="s">
        <v>5119</v>
      </c>
      <c r="AA4859" s="6" t="s">
        <v>19</v>
      </c>
      <c r="AC4859" s="31" t="s">
        <v>4863</v>
      </c>
      <c r="AD4859" s="6" t="s">
        <v>4934</v>
      </c>
      <c r="AE4859" s="29">
        <v>45260</v>
      </c>
      <c r="AF4859" s="43" t="s">
        <v>87</v>
      </c>
      <c r="AH4859" s="31" t="s">
        <v>4864</v>
      </c>
      <c r="AI4859" s="31" t="s">
        <v>4865</v>
      </c>
      <c r="AL4859" s="43">
        <v>10</v>
      </c>
      <c r="AN4859" s="46" t="s">
        <v>5240</v>
      </c>
      <c r="AO4859" s="43" t="s">
        <v>89</v>
      </c>
      <c r="AP4859" s="43" t="s">
        <v>4599</v>
      </c>
      <c r="AQ4859" s="29">
        <v>45260</v>
      </c>
      <c r="AR4859" s="7" t="s">
        <v>90</v>
      </c>
      <c r="AT4859" s="10" t="str">
        <f>CONCATENATE(AU4859,", ",AV4859,", ",AW4859,", ",AX4859,", ",AY4859,", ",AZ4859,", ",BA4859)</f>
        <v>Europe, France, FR, Bretagne, Ille-et-Vilaine, Rennes, Campus Institut Agro Rennes</v>
      </c>
      <c r="AU4859" s="8" t="s">
        <v>91</v>
      </c>
      <c r="AV4859" s="8" t="s">
        <v>92</v>
      </c>
      <c r="AW4859" s="8" t="s">
        <v>93</v>
      </c>
      <c r="AX4859" s="8" t="s">
        <v>94</v>
      </c>
      <c r="AY4859" s="8" t="s">
        <v>95</v>
      </c>
      <c r="AZ4859" s="8" t="s">
        <v>96</v>
      </c>
      <c r="BA4859" s="1" t="s">
        <v>5242</v>
      </c>
      <c r="BB4859" s="7"/>
      <c r="BF4859" s="7" t="s">
        <v>4596</v>
      </c>
      <c r="BG4859" s="7" t="s">
        <v>93</v>
      </c>
      <c r="BH4859" s="7" t="s">
        <v>97</v>
      </c>
      <c r="BI4859" s="7"/>
      <c r="BJ4859" s="7" t="s">
        <v>98</v>
      </c>
      <c r="BK4859" s="7" t="s">
        <v>99</v>
      </c>
      <c r="BL4859" s="7" t="s">
        <v>4597</v>
      </c>
      <c r="BM4859" s="7" t="s">
        <v>4598</v>
      </c>
      <c r="BS4859" s="43"/>
      <c r="BV4859" s="43">
        <v>1</v>
      </c>
    </row>
    <row r="4860" spans="3:74" x14ac:dyDescent="0.35">
      <c r="C4860" s="43" t="str">
        <f t="shared" si="75"/>
        <v>IARA:BDT-11:2023: 4859</v>
      </c>
      <c r="D4860" s="43">
        <v>4859</v>
      </c>
      <c r="E4860" s="43" t="s">
        <v>5318</v>
      </c>
      <c r="F4860" s="8" t="s">
        <v>73</v>
      </c>
      <c r="G4860" s="43" t="s">
        <v>5304</v>
      </c>
      <c r="H4860" s="29">
        <v>45260</v>
      </c>
      <c r="J4860" s="12">
        <v>2023</v>
      </c>
      <c r="K4860" s="12">
        <v>11</v>
      </c>
      <c r="L4860" s="6">
        <v>30</v>
      </c>
      <c r="P4860" s="6" t="s">
        <v>5221</v>
      </c>
      <c r="Q4860" s="6" t="str">
        <f>CONCATENATE(X4860," ",Y4860)</f>
        <v xml:space="preserve">Panaeolus </v>
      </c>
      <c r="R4860" s="16" t="str">
        <f>CONCATENATE(S4860,", ",T4860,", ",U4860,", ",V4860,", ",W4860,", ",X4860,", ",Y4860)</f>
        <v xml:space="preserve">Fungi, Basdiomycota, Agaricomycetes, Agaricales, Bolbitiaceae, Panaeolus, </v>
      </c>
      <c r="S4860" s="6" t="s">
        <v>4926</v>
      </c>
      <c r="T4860" s="6" t="s">
        <v>4927</v>
      </c>
      <c r="U4860" s="6" t="s">
        <v>4928</v>
      </c>
      <c r="V4860" s="6" t="s">
        <v>4929</v>
      </c>
      <c r="W4860" s="6" t="s">
        <v>4955</v>
      </c>
      <c r="X4860" s="12" t="s">
        <v>5128</v>
      </c>
      <c r="AA4860" s="6" t="s">
        <v>19</v>
      </c>
      <c r="AC4860" s="31" t="s">
        <v>4872</v>
      </c>
      <c r="AD4860" s="6" t="s">
        <v>4934</v>
      </c>
      <c r="AE4860" s="29">
        <v>45260</v>
      </c>
      <c r="AF4860" s="43" t="s">
        <v>87</v>
      </c>
      <c r="AH4860" s="31" t="s">
        <v>4877</v>
      </c>
      <c r="AI4860" s="31" t="s">
        <v>4878</v>
      </c>
      <c r="AL4860" s="43">
        <v>10</v>
      </c>
      <c r="AN4860" s="46" t="s">
        <v>5240</v>
      </c>
      <c r="AO4860" s="43" t="s">
        <v>89</v>
      </c>
      <c r="AP4860" s="43" t="s">
        <v>4599</v>
      </c>
      <c r="AQ4860" s="29">
        <v>45260</v>
      </c>
      <c r="AR4860" s="7" t="s">
        <v>90</v>
      </c>
      <c r="AT4860" s="10" t="str">
        <f>CONCATENATE(AU4860,", ",AV4860,", ",AW4860,", ",AX4860,", ",AY4860,", ",AZ4860,", ",BA4860)</f>
        <v>Europe, France, FR, Bretagne, Ille-et-Vilaine, Rennes, Campus Institut Agro Rennes</v>
      </c>
      <c r="AU4860" s="8" t="s">
        <v>91</v>
      </c>
      <c r="AV4860" s="8" t="s">
        <v>92</v>
      </c>
      <c r="AW4860" s="8" t="s">
        <v>93</v>
      </c>
      <c r="AX4860" s="8" t="s">
        <v>94</v>
      </c>
      <c r="AY4860" s="8" t="s">
        <v>95</v>
      </c>
      <c r="AZ4860" s="8" t="s">
        <v>96</v>
      </c>
      <c r="BA4860" s="1" t="s">
        <v>5242</v>
      </c>
      <c r="BB4860" s="7"/>
      <c r="BF4860" s="7" t="s">
        <v>4596</v>
      </c>
      <c r="BG4860" s="7" t="s">
        <v>93</v>
      </c>
      <c r="BH4860" s="7" t="s">
        <v>97</v>
      </c>
      <c r="BI4860" s="7"/>
      <c r="BJ4860" s="7" t="s">
        <v>98</v>
      </c>
      <c r="BK4860" s="7" t="s">
        <v>99</v>
      </c>
      <c r="BL4860" s="7" t="s">
        <v>4597</v>
      </c>
      <c r="BM4860" s="7" t="s">
        <v>4598</v>
      </c>
      <c r="BS4860" s="43"/>
      <c r="BV4860" s="43">
        <v>1</v>
      </c>
    </row>
    <row r="4861" spans="3:74" x14ac:dyDescent="0.35">
      <c r="C4861" s="43" t="str">
        <f t="shared" si="75"/>
        <v>IARA:BDT-11:2023: 4860</v>
      </c>
      <c r="D4861" s="43">
        <v>4860</v>
      </c>
      <c r="E4861" s="43" t="s">
        <v>5318</v>
      </c>
      <c r="F4861" s="8" t="s">
        <v>73</v>
      </c>
      <c r="G4861" s="43" t="s">
        <v>5304</v>
      </c>
      <c r="H4861" s="29">
        <v>45260</v>
      </c>
      <c r="J4861" s="12">
        <v>2023</v>
      </c>
      <c r="K4861" s="12">
        <v>11</v>
      </c>
      <c r="L4861" s="6">
        <v>30</v>
      </c>
      <c r="P4861" s="6" t="s">
        <v>5221</v>
      </c>
      <c r="Q4861" s="6" t="str">
        <f>CONCATENATE(X4861," ",Y4861)</f>
        <v xml:space="preserve">Polyporus </v>
      </c>
      <c r="R4861" s="16" t="str">
        <f>CONCATENATE(S4861,", ",T4861,", ",U4861,", ",V4861,", ",W4861,", ",X4861,", ",Y4861)</f>
        <v xml:space="preserve">Fungi, Basdiomycota, , Polyporales, Polyporaceae, Polyporus, </v>
      </c>
      <c r="S4861" s="6" t="s">
        <v>4926</v>
      </c>
      <c r="T4861" s="6" t="s">
        <v>4927</v>
      </c>
      <c r="V4861" s="6" t="s">
        <v>5028</v>
      </c>
      <c r="W4861" s="6" t="s">
        <v>5029</v>
      </c>
      <c r="X4861" s="6" t="s">
        <v>5126</v>
      </c>
      <c r="AA4861" s="6" t="s">
        <v>19</v>
      </c>
      <c r="AC4861" s="31" t="s">
        <v>4885</v>
      </c>
      <c r="AD4861" s="6" t="s">
        <v>4934</v>
      </c>
      <c r="AE4861" s="29">
        <v>45260</v>
      </c>
      <c r="AF4861" s="43" t="s">
        <v>87</v>
      </c>
      <c r="AH4861" s="31" t="s">
        <v>4883</v>
      </c>
      <c r="AI4861" s="31" t="s">
        <v>4884</v>
      </c>
      <c r="AL4861" s="43">
        <v>10</v>
      </c>
      <c r="AN4861" s="46" t="s">
        <v>5240</v>
      </c>
      <c r="AO4861" s="43" t="s">
        <v>89</v>
      </c>
      <c r="AP4861" s="43" t="s">
        <v>4599</v>
      </c>
      <c r="AQ4861" s="29">
        <v>45260</v>
      </c>
      <c r="AR4861" s="7" t="s">
        <v>90</v>
      </c>
      <c r="AT4861" s="10" t="str">
        <f>CONCATENATE(AU4861,", ",AV4861,", ",AW4861,", ",AX4861,", ",AY4861,", ",AZ4861,", ",BA4861)</f>
        <v>Europe, France, FR, Bretagne, Ille-et-Vilaine, Rennes, Campus Institut Agro Rennes</v>
      </c>
      <c r="AU4861" s="8" t="s">
        <v>91</v>
      </c>
      <c r="AV4861" s="8" t="s">
        <v>92</v>
      </c>
      <c r="AW4861" s="8" t="s">
        <v>93</v>
      </c>
      <c r="AX4861" s="8" t="s">
        <v>94</v>
      </c>
      <c r="AY4861" s="8" t="s">
        <v>95</v>
      </c>
      <c r="AZ4861" s="8" t="s">
        <v>96</v>
      </c>
      <c r="BA4861" s="1" t="s">
        <v>5242</v>
      </c>
      <c r="BB4861" s="7"/>
      <c r="BF4861" s="7" t="s">
        <v>4596</v>
      </c>
      <c r="BG4861" s="7" t="s">
        <v>93</v>
      </c>
      <c r="BH4861" s="7" t="s">
        <v>97</v>
      </c>
      <c r="BI4861" s="7"/>
      <c r="BJ4861" s="7" t="s">
        <v>98</v>
      </c>
      <c r="BK4861" s="7" t="s">
        <v>99</v>
      </c>
      <c r="BL4861" s="7" t="s">
        <v>4597</v>
      </c>
      <c r="BM4861" s="7" t="s">
        <v>4598</v>
      </c>
      <c r="BS4861" s="43"/>
      <c r="BV4861" s="43">
        <v>1</v>
      </c>
    </row>
    <row r="4862" spans="3:74" x14ac:dyDescent="0.35">
      <c r="C4862" s="43" t="str">
        <f t="shared" si="75"/>
        <v>IARA:BDT-11:2023: 4861</v>
      </c>
      <c r="D4862" s="43">
        <v>4861</v>
      </c>
      <c r="E4862" s="43" t="s">
        <v>5318</v>
      </c>
      <c r="F4862" s="8" t="s">
        <v>73</v>
      </c>
      <c r="G4862" s="43" t="s">
        <v>5304</v>
      </c>
      <c r="H4862" s="29">
        <v>45260</v>
      </c>
      <c r="J4862" s="12">
        <v>2023</v>
      </c>
      <c r="K4862" s="12">
        <v>11</v>
      </c>
      <c r="L4862" s="6">
        <v>30</v>
      </c>
      <c r="P4862" s="6" t="s">
        <v>5221</v>
      </c>
      <c r="Q4862" s="6" t="str">
        <f>CONCATENATE(X4862," ",Y4862)</f>
        <v>Schizophyllum commune</v>
      </c>
      <c r="R4862" s="16" t="str">
        <f>CONCATENATE(S4862,", ",T4862,", ",U4862,", ",V4862,", ",W4862,", ",X4862,", ",Y4862)</f>
        <v>Fungi, Basdiomycota, , Schizophyllales, Schizophyllaceae, Schizophyllum, commune</v>
      </c>
      <c r="S4862" s="6" t="s">
        <v>4926</v>
      </c>
      <c r="T4862" s="6" t="s">
        <v>4927</v>
      </c>
      <c r="V4862" s="6" t="s">
        <v>5145</v>
      </c>
      <c r="W4862" s="6" t="s">
        <v>5146</v>
      </c>
      <c r="X4862" s="6" t="s">
        <v>5147</v>
      </c>
      <c r="Y4862" s="6" t="s">
        <v>5148</v>
      </c>
      <c r="AA4862" s="6" t="s">
        <v>83</v>
      </c>
      <c r="AB4862" s="6" t="s">
        <v>5149</v>
      </c>
      <c r="AC4862" s="43" t="s">
        <v>5144</v>
      </c>
      <c r="AD4862" s="6" t="s">
        <v>4934</v>
      </c>
      <c r="AE4862" s="29">
        <v>45260</v>
      </c>
      <c r="AF4862" s="43" t="s">
        <v>87</v>
      </c>
      <c r="AG4862" s="43" t="s">
        <v>5143</v>
      </c>
      <c r="AH4862" s="31" t="s">
        <v>4901</v>
      </c>
      <c r="AI4862" s="31" t="s">
        <v>4902</v>
      </c>
      <c r="AL4862" s="43">
        <v>10</v>
      </c>
      <c r="AN4862" s="46" t="s">
        <v>5240</v>
      </c>
      <c r="AO4862" s="43" t="s">
        <v>89</v>
      </c>
      <c r="AP4862" s="43" t="s">
        <v>4599</v>
      </c>
      <c r="AQ4862" s="29">
        <v>45260</v>
      </c>
      <c r="AR4862" s="7" t="s">
        <v>90</v>
      </c>
      <c r="AT4862" s="10" t="str">
        <f>CONCATENATE(AU4862,", ",AV4862,", ",AW4862,", ",AX4862,", ",AY4862,", ",AZ4862,", ",BA4862)</f>
        <v>Europe, France, FR, Bretagne, Ille-et-Vilaine, Rennes, Campus Institut Agro Rennes</v>
      </c>
      <c r="AU4862" s="8" t="s">
        <v>91</v>
      </c>
      <c r="AV4862" s="8" t="s">
        <v>92</v>
      </c>
      <c r="AW4862" s="8" t="s">
        <v>93</v>
      </c>
      <c r="AX4862" s="8" t="s">
        <v>94</v>
      </c>
      <c r="AY4862" s="8" t="s">
        <v>95</v>
      </c>
      <c r="AZ4862" s="8" t="s">
        <v>96</v>
      </c>
      <c r="BA4862" s="1" t="s">
        <v>5242</v>
      </c>
      <c r="BB4862" s="7"/>
      <c r="BF4862" s="7" t="s">
        <v>4596</v>
      </c>
      <c r="BG4862" s="7" t="s">
        <v>93</v>
      </c>
      <c r="BH4862" s="7" t="s">
        <v>97</v>
      </c>
      <c r="BI4862" s="7"/>
      <c r="BJ4862" s="7" t="s">
        <v>98</v>
      </c>
      <c r="BK4862" s="7" t="s">
        <v>99</v>
      </c>
      <c r="BL4862" s="7" t="s">
        <v>4597</v>
      </c>
      <c r="BM4862" s="7" t="s">
        <v>4598</v>
      </c>
      <c r="BS4862" s="43"/>
      <c r="BV4862" s="43">
        <v>1</v>
      </c>
    </row>
    <row r="4863" spans="3:74" x14ac:dyDescent="0.35">
      <c r="C4863" s="43" t="str">
        <f t="shared" si="75"/>
        <v>IARA:BDT-11:2023: 4862</v>
      </c>
      <c r="D4863" s="43">
        <v>4862</v>
      </c>
      <c r="E4863" s="43" t="s">
        <v>5318</v>
      </c>
      <c r="F4863" s="8" t="s">
        <v>73</v>
      </c>
      <c r="G4863" s="43" t="s">
        <v>5304</v>
      </c>
      <c r="H4863" s="29">
        <v>45260</v>
      </c>
      <c r="J4863" s="12">
        <v>2023</v>
      </c>
      <c r="K4863" s="12">
        <v>11</v>
      </c>
      <c r="L4863" s="6">
        <v>30</v>
      </c>
      <c r="P4863" s="6" t="s">
        <v>5221</v>
      </c>
      <c r="Q4863" s="6" t="str">
        <f>CONCATENATE(X4863," ",Y4863)</f>
        <v>Scieroderma citrinum</v>
      </c>
      <c r="R4863" s="16" t="str">
        <f>CONCATENATE(S4863,", ",T4863,", ",U4863,", ",V4863,", ",W4863,", ",X4863,", ",Y4863)</f>
        <v>Fungi, Basdiomycota, , Boletales, Scierodermataceae, Scieroderma, citrinum</v>
      </c>
      <c r="S4863" s="6" t="s">
        <v>4926</v>
      </c>
      <c r="T4863" s="6" t="s">
        <v>4927</v>
      </c>
      <c r="V4863" s="6" t="s">
        <v>4959</v>
      </c>
      <c r="W4863" s="6" t="s">
        <v>5152</v>
      </c>
      <c r="X4863" s="6" t="s">
        <v>5153</v>
      </c>
      <c r="Y4863" s="6" t="s">
        <v>5154</v>
      </c>
      <c r="AA4863" s="6" t="s">
        <v>83</v>
      </c>
      <c r="AB4863" s="6" t="s">
        <v>5155</v>
      </c>
      <c r="AC4863" s="43" t="s">
        <v>5151</v>
      </c>
      <c r="AD4863" s="6" t="s">
        <v>4934</v>
      </c>
      <c r="AE4863" s="29">
        <v>45260</v>
      </c>
      <c r="AF4863" s="43" t="s">
        <v>87</v>
      </c>
      <c r="AG4863" s="43" t="s">
        <v>5150</v>
      </c>
      <c r="AH4863" s="31" t="s">
        <v>4903</v>
      </c>
      <c r="AI4863" s="31" t="s">
        <v>4904</v>
      </c>
      <c r="AL4863" s="43">
        <v>10</v>
      </c>
      <c r="AN4863" s="46" t="s">
        <v>5240</v>
      </c>
      <c r="AO4863" s="43" t="s">
        <v>89</v>
      </c>
      <c r="AP4863" s="43" t="s">
        <v>4599</v>
      </c>
      <c r="AQ4863" s="29">
        <v>45260</v>
      </c>
      <c r="AR4863" s="7" t="s">
        <v>90</v>
      </c>
      <c r="AT4863" s="10" t="str">
        <f>CONCATENATE(AU4863,", ",AV4863,", ",AW4863,", ",AX4863,", ",AY4863,", ",AZ4863,", ",BA4863)</f>
        <v>Europe, France, FR, Bretagne, Ille-et-Vilaine, Rennes, Campus Institut Agro Rennes</v>
      </c>
      <c r="AU4863" s="8" t="s">
        <v>91</v>
      </c>
      <c r="AV4863" s="8" t="s">
        <v>92</v>
      </c>
      <c r="AW4863" s="8" t="s">
        <v>93</v>
      </c>
      <c r="AX4863" s="8" t="s">
        <v>94</v>
      </c>
      <c r="AY4863" s="8" t="s">
        <v>95</v>
      </c>
      <c r="AZ4863" s="8" t="s">
        <v>96</v>
      </c>
      <c r="BA4863" s="1" t="s">
        <v>5242</v>
      </c>
      <c r="BB4863" s="7"/>
      <c r="BF4863" s="7" t="s">
        <v>4596</v>
      </c>
      <c r="BG4863" s="7" t="s">
        <v>93</v>
      </c>
      <c r="BH4863" s="7" t="s">
        <v>97</v>
      </c>
      <c r="BI4863" s="7"/>
      <c r="BJ4863" s="7" t="s">
        <v>98</v>
      </c>
      <c r="BK4863" s="7" t="s">
        <v>99</v>
      </c>
      <c r="BL4863" s="7" t="s">
        <v>4597</v>
      </c>
      <c r="BM4863" s="7" t="s">
        <v>4598</v>
      </c>
      <c r="BS4863" s="43"/>
      <c r="BV4863" s="43">
        <v>1</v>
      </c>
    </row>
    <row r="4864" spans="3:74" x14ac:dyDescent="0.35">
      <c r="C4864" s="43" t="str">
        <f t="shared" si="75"/>
        <v>IARA:BDT-11:2023: 4863</v>
      </c>
      <c r="D4864" s="43">
        <v>4863</v>
      </c>
      <c r="E4864" s="43" t="s">
        <v>5318</v>
      </c>
      <c r="F4864" s="8" t="s">
        <v>73</v>
      </c>
      <c r="G4864" s="43" t="s">
        <v>5304</v>
      </c>
      <c r="H4864" s="29">
        <v>45260</v>
      </c>
      <c r="J4864" s="12">
        <v>2023</v>
      </c>
      <c r="K4864" s="12">
        <v>11</v>
      </c>
      <c r="L4864" s="6">
        <v>30</v>
      </c>
      <c r="P4864" s="6" t="s">
        <v>5221</v>
      </c>
      <c r="Q4864" s="6" t="str">
        <f>CONCATENATE(X4864," ",Y4864)</f>
        <v>Tricholoma saponaceum</v>
      </c>
      <c r="R4864" s="16" t="str">
        <f>CONCATENATE(S4864,", ",T4864,", ",U4864,", ",V4864,", ",W4864,", ",X4864,", ",Y4864)</f>
        <v>Fungi, Basdiomycota, Agaricomycetes, Agaricales, Tricholomataceae, Tricholoma, saponaceum</v>
      </c>
      <c r="S4864" s="6" t="s">
        <v>4926</v>
      </c>
      <c r="T4864" s="6" t="s">
        <v>4927</v>
      </c>
      <c r="U4864" s="6" t="s">
        <v>4928</v>
      </c>
      <c r="V4864" s="6" t="s">
        <v>4929</v>
      </c>
      <c r="W4864" s="6" t="s">
        <v>4983</v>
      </c>
      <c r="X4864" s="6" t="s">
        <v>5178</v>
      </c>
      <c r="Y4864" s="6" t="s">
        <v>5179</v>
      </c>
      <c r="AA4864" s="6" t="s">
        <v>83</v>
      </c>
      <c r="AB4864" s="6" t="s">
        <v>5195</v>
      </c>
      <c r="AC4864" s="43" t="s">
        <v>5177</v>
      </c>
      <c r="AD4864" s="6" t="s">
        <v>4934</v>
      </c>
      <c r="AE4864" s="29">
        <v>45260</v>
      </c>
      <c r="AF4864" s="43" t="s">
        <v>87</v>
      </c>
      <c r="AG4864" s="43" t="s">
        <v>5176</v>
      </c>
      <c r="AH4864" s="31" t="s">
        <v>4918</v>
      </c>
      <c r="AI4864" s="31" t="s">
        <v>4919</v>
      </c>
      <c r="AL4864" s="43">
        <v>10</v>
      </c>
      <c r="AN4864" s="46" t="s">
        <v>5240</v>
      </c>
      <c r="AO4864" s="43" t="s">
        <v>89</v>
      </c>
      <c r="AP4864" s="43" t="s">
        <v>4599</v>
      </c>
      <c r="AQ4864" s="29">
        <v>45260</v>
      </c>
      <c r="AR4864" s="7" t="s">
        <v>90</v>
      </c>
      <c r="AT4864" s="10" t="str">
        <f>CONCATENATE(AU4864,", ",AV4864,", ",AW4864,", ",AX4864,", ",AY4864,", ",AZ4864,", ",BA4864)</f>
        <v>Europe, France, FR, Bretagne, Ille-et-Vilaine, Rennes, Campus Institut Agro Rennes</v>
      </c>
      <c r="AU4864" s="8" t="s">
        <v>91</v>
      </c>
      <c r="AV4864" s="8" t="s">
        <v>92</v>
      </c>
      <c r="AW4864" s="8" t="s">
        <v>93</v>
      </c>
      <c r="AX4864" s="8" t="s">
        <v>94</v>
      </c>
      <c r="AY4864" s="8" t="s">
        <v>95</v>
      </c>
      <c r="AZ4864" s="8" t="s">
        <v>96</v>
      </c>
      <c r="BA4864" s="1" t="s">
        <v>5242</v>
      </c>
      <c r="BB4864" s="7"/>
      <c r="BF4864" s="7" t="s">
        <v>4596</v>
      </c>
      <c r="BG4864" s="7" t="s">
        <v>93</v>
      </c>
      <c r="BH4864" s="7" t="s">
        <v>97</v>
      </c>
      <c r="BI4864" s="7"/>
      <c r="BJ4864" s="7" t="s">
        <v>98</v>
      </c>
      <c r="BK4864" s="7" t="s">
        <v>99</v>
      </c>
      <c r="BL4864" s="7" t="s">
        <v>4597</v>
      </c>
      <c r="BM4864" s="7" t="s">
        <v>4598</v>
      </c>
      <c r="BS4864" s="43"/>
      <c r="BV4864" s="43">
        <v>1</v>
      </c>
    </row>
    <row r="4865" spans="3:75" x14ac:dyDescent="0.35">
      <c r="C4865" s="43" t="str">
        <f t="shared" si="75"/>
        <v>IARA:BDT-12:2023: 4864</v>
      </c>
      <c r="D4865" s="43">
        <v>4864</v>
      </c>
      <c r="E4865" s="43" t="s">
        <v>5319</v>
      </c>
      <c r="F4865" s="1" t="s">
        <v>73</v>
      </c>
      <c r="G4865" s="43" t="s">
        <v>5263</v>
      </c>
      <c r="H4865" s="2">
        <v>45270</v>
      </c>
      <c r="J4865" s="12">
        <f>YEAR(H4865)</f>
        <v>2023</v>
      </c>
      <c r="K4865" s="12">
        <v>12</v>
      </c>
      <c r="L4865" s="12">
        <v>10</v>
      </c>
      <c r="P4865" s="12" t="s">
        <v>75</v>
      </c>
      <c r="Q4865" s="12" t="str">
        <f>CONCATENATE(X4865," ",Y4865)</f>
        <v>Columba palumbus</v>
      </c>
      <c r="R4865" s="14" t="str">
        <f>CONCATENATE(S4865,", ",T4865,", ",U4865,", ",V4865,", ",W4865,", ",X4865,", ",Y4865)</f>
        <v>Animalia, Chordata, Aves, Columbiformes, Columbidae, Columba, palumbus</v>
      </c>
      <c r="S4865" s="6" t="s">
        <v>76</v>
      </c>
      <c r="T4865" s="6" t="s">
        <v>77</v>
      </c>
      <c r="U4865" s="6" t="s">
        <v>78</v>
      </c>
      <c r="V4865" s="12" t="s">
        <v>159</v>
      </c>
      <c r="W4865" s="12" t="s">
        <v>160</v>
      </c>
      <c r="X4865" s="12" t="s">
        <v>161</v>
      </c>
      <c r="Y4865" s="12" t="s">
        <v>162</v>
      </c>
      <c r="AA4865" s="12" t="s">
        <v>83</v>
      </c>
      <c r="AB4865" s="6" t="s">
        <v>84</v>
      </c>
      <c r="AC4865" s="12" t="s">
        <v>163</v>
      </c>
      <c r="AD4865" s="6" t="s">
        <v>5219</v>
      </c>
      <c r="AE4865" s="2">
        <v>45270</v>
      </c>
      <c r="AF4865" s="43" t="s">
        <v>87</v>
      </c>
      <c r="AG4865" s="7" t="s">
        <v>164</v>
      </c>
      <c r="AH4865" s="43" t="s">
        <v>1575</v>
      </c>
      <c r="AI4865" s="43" t="s">
        <v>1574</v>
      </c>
      <c r="AL4865" s="43">
        <v>10</v>
      </c>
      <c r="AN4865" s="46" t="s">
        <v>5240</v>
      </c>
      <c r="AO4865" s="5" t="s">
        <v>89</v>
      </c>
      <c r="AP4865" s="6" t="s">
        <v>5219</v>
      </c>
      <c r="AR4865" s="7" t="s">
        <v>90</v>
      </c>
      <c r="AT4865" s="4" t="str">
        <f>CONCATENATE(AU4865,", ",AV4865,", ",AW4865,", ",AX4865,", ",AY4865,", ",AZ4865,", ",BA4865)</f>
        <v>Europe, France, FR, Bretagne, Ille-et-Vilaine, Rennes, Campus Institut Agro Rennes</v>
      </c>
      <c r="AU4865" s="1" t="s">
        <v>91</v>
      </c>
      <c r="AV4865" s="1" t="s">
        <v>92</v>
      </c>
      <c r="AW4865" s="1" t="s">
        <v>93</v>
      </c>
      <c r="AX4865" s="1" t="s">
        <v>94</v>
      </c>
      <c r="AY4865" s="1" t="s">
        <v>95</v>
      </c>
      <c r="AZ4865" s="1" t="s">
        <v>96</v>
      </c>
      <c r="BA4865" s="1" t="s">
        <v>5242</v>
      </c>
      <c r="BC4865" s="43"/>
      <c r="BF4865" s="43" t="s">
        <v>4596</v>
      </c>
      <c r="BG4865" s="43" t="s">
        <v>93</v>
      </c>
      <c r="BH4865" s="7" t="s">
        <v>97</v>
      </c>
      <c r="BJ4865" s="7" t="s">
        <v>98</v>
      </c>
      <c r="BK4865" s="7" t="s">
        <v>99</v>
      </c>
      <c r="BL4865" s="7" t="s">
        <v>4597</v>
      </c>
      <c r="BM4865" s="7" t="s">
        <v>4598</v>
      </c>
      <c r="BU4865" s="43">
        <v>1</v>
      </c>
      <c r="BW4865" s="43" t="s">
        <v>103</v>
      </c>
    </row>
    <row r="4866" spans="3:75" x14ac:dyDescent="0.35">
      <c r="C4866" s="43" t="str">
        <f t="shared" si="75"/>
        <v>IARA:BDT-12:2023: 4865</v>
      </c>
      <c r="D4866" s="43">
        <v>4865</v>
      </c>
      <c r="E4866" s="43" t="s">
        <v>5319</v>
      </c>
      <c r="F4866" s="1" t="s">
        <v>73</v>
      </c>
      <c r="G4866" s="43" t="s">
        <v>5263</v>
      </c>
      <c r="H4866" s="2">
        <v>45270</v>
      </c>
      <c r="J4866" s="12">
        <f>YEAR(H4866)</f>
        <v>2023</v>
      </c>
      <c r="K4866" s="12">
        <v>12</v>
      </c>
      <c r="L4866" s="12">
        <v>10</v>
      </c>
      <c r="P4866" s="12" t="s">
        <v>75</v>
      </c>
      <c r="Q4866" s="12" t="str">
        <f>CONCATENATE(X4866," ",Y4866)</f>
        <v>Columba palumbus</v>
      </c>
      <c r="R4866" s="14" t="str">
        <f>CONCATENATE(S4866,", ",T4866,", ",U4866,", ",V4866,", ",W4866,", ",X4866,", ",Y4866)</f>
        <v>Animalia, Chordata, Aves, Columbiformes, Columbidae, Columba, palumbus</v>
      </c>
      <c r="S4866" s="6" t="s">
        <v>76</v>
      </c>
      <c r="T4866" s="6" t="s">
        <v>77</v>
      </c>
      <c r="U4866" s="6" t="s">
        <v>78</v>
      </c>
      <c r="V4866" s="12" t="s">
        <v>159</v>
      </c>
      <c r="W4866" s="12" t="s">
        <v>160</v>
      </c>
      <c r="X4866" s="12" t="s">
        <v>161</v>
      </c>
      <c r="Y4866" s="12" t="s">
        <v>162</v>
      </c>
      <c r="AA4866" s="12" t="s">
        <v>83</v>
      </c>
      <c r="AB4866" s="6" t="s">
        <v>84</v>
      </c>
      <c r="AC4866" s="12" t="s">
        <v>163</v>
      </c>
      <c r="AD4866" s="6" t="s">
        <v>5219</v>
      </c>
      <c r="AE4866" s="2">
        <v>45270</v>
      </c>
      <c r="AF4866" s="43" t="s">
        <v>87</v>
      </c>
      <c r="AG4866" s="7" t="s">
        <v>164</v>
      </c>
      <c r="AH4866" s="43" t="s">
        <v>1577</v>
      </c>
      <c r="AI4866" s="43" t="s">
        <v>1576</v>
      </c>
      <c r="AL4866" s="43">
        <v>10</v>
      </c>
      <c r="AN4866" s="46" t="s">
        <v>5240</v>
      </c>
      <c r="AO4866" s="5" t="s">
        <v>89</v>
      </c>
      <c r="AP4866" s="6" t="s">
        <v>5219</v>
      </c>
      <c r="AR4866" s="7" t="s">
        <v>90</v>
      </c>
      <c r="AT4866" s="4" t="str">
        <f>CONCATENATE(AU4866,", ",AV4866,", ",AW4866,", ",AX4866,", ",AY4866,", ",AZ4866,", ",BA4866)</f>
        <v>Europe, France, FR, Bretagne, Ille-et-Vilaine, Rennes, Campus Institut Agro Rennes</v>
      </c>
      <c r="AU4866" s="1" t="s">
        <v>91</v>
      </c>
      <c r="AV4866" s="1" t="s">
        <v>92</v>
      </c>
      <c r="AW4866" s="1" t="s">
        <v>93</v>
      </c>
      <c r="AX4866" s="1" t="s">
        <v>94</v>
      </c>
      <c r="AY4866" s="1" t="s">
        <v>95</v>
      </c>
      <c r="AZ4866" s="1" t="s">
        <v>96</v>
      </c>
      <c r="BA4866" s="1" t="s">
        <v>5242</v>
      </c>
      <c r="BC4866" s="43"/>
      <c r="BF4866" s="43" t="s">
        <v>4596</v>
      </c>
      <c r="BG4866" s="43" t="s">
        <v>93</v>
      </c>
      <c r="BH4866" s="7" t="s">
        <v>97</v>
      </c>
      <c r="BJ4866" s="7" t="s">
        <v>98</v>
      </c>
      <c r="BK4866" s="7" t="s">
        <v>99</v>
      </c>
      <c r="BL4866" s="7" t="s">
        <v>4597</v>
      </c>
      <c r="BM4866" s="7" t="s">
        <v>4598</v>
      </c>
      <c r="BU4866" s="43">
        <v>1</v>
      </c>
      <c r="BW4866" s="43" t="s">
        <v>103</v>
      </c>
    </row>
    <row r="4867" spans="3:75" x14ac:dyDescent="0.35">
      <c r="C4867" s="43" t="str">
        <f t="shared" ref="C4867:C4930" si="76">_xlfn.CONCAT(E4867,D4867)</f>
        <v>IARA:BDT-12:2023: 4866</v>
      </c>
      <c r="D4867" s="43">
        <v>4866</v>
      </c>
      <c r="E4867" s="43" t="s">
        <v>5319</v>
      </c>
      <c r="F4867" s="1" t="s">
        <v>73</v>
      </c>
      <c r="G4867" s="43" t="s">
        <v>5263</v>
      </c>
      <c r="H4867" s="2">
        <v>45270</v>
      </c>
      <c r="J4867" s="12">
        <f>YEAR(H4867)</f>
        <v>2023</v>
      </c>
      <c r="K4867" s="12">
        <v>12</v>
      </c>
      <c r="L4867" s="12">
        <v>10</v>
      </c>
      <c r="P4867" s="12" t="s">
        <v>75</v>
      </c>
      <c r="Q4867" s="12" t="str">
        <f>CONCATENATE(X4867," ",Y4867)</f>
        <v>Columba palumbus</v>
      </c>
      <c r="R4867" s="14" t="str">
        <f>CONCATENATE(S4867,", ",T4867,", ",U4867,", ",V4867,", ",W4867,", ",X4867,", ",Y4867)</f>
        <v>Animalia, Chordata, Aves, Columbiformes, Columbidae, Columba, palumbus</v>
      </c>
      <c r="S4867" s="6" t="s">
        <v>76</v>
      </c>
      <c r="T4867" s="6" t="s">
        <v>77</v>
      </c>
      <c r="U4867" s="6" t="s">
        <v>78</v>
      </c>
      <c r="V4867" s="12" t="s">
        <v>159</v>
      </c>
      <c r="W4867" s="12" t="s">
        <v>160</v>
      </c>
      <c r="X4867" s="12" t="s">
        <v>161</v>
      </c>
      <c r="Y4867" s="12" t="s">
        <v>162</v>
      </c>
      <c r="AA4867" s="12" t="s">
        <v>83</v>
      </c>
      <c r="AB4867" s="6" t="s">
        <v>84</v>
      </c>
      <c r="AC4867" s="12" t="s">
        <v>163</v>
      </c>
      <c r="AD4867" s="6" t="s">
        <v>5219</v>
      </c>
      <c r="AE4867" s="2">
        <v>45270</v>
      </c>
      <c r="AF4867" s="43" t="s">
        <v>87</v>
      </c>
      <c r="AG4867" s="7" t="s">
        <v>164</v>
      </c>
      <c r="AH4867" s="43" t="s">
        <v>1579</v>
      </c>
      <c r="AI4867" s="43" t="s">
        <v>1578</v>
      </c>
      <c r="AL4867" s="43">
        <v>10</v>
      </c>
      <c r="AN4867" s="46" t="s">
        <v>5240</v>
      </c>
      <c r="AO4867" s="5" t="s">
        <v>89</v>
      </c>
      <c r="AP4867" s="6" t="s">
        <v>5219</v>
      </c>
      <c r="AR4867" s="7" t="s">
        <v>90</v>
      </c>
      <c r="AT4867" s="4" t="str">
        <f>CONCATENATE(AU4867,", ",AV4867,", ",AW4867,", ",AX4867,", ",AY4867,", ",AZ4867,", ",BA4867)</f>
        <v>Europe, France, FR, Bretagne, Ille-et-Vilaine, Rennes, Campus Institut Agro Rennes</v>
      </c>
      <c r="AU4867" s="1" t="s">
        <v>91</v>
      </c>
      <c r="AV4867" s="1" t="s">
        <v>92</v>
      </c>
      <c r="AW4867" s="1" t="s">
        <v>93</v>
      </c>
      <c r="AX4867" s="1" t="s">
        <v>94</v>
      </c>
      <c r="AY4867" s="1" t="s">
        <v>95</v>
      </c>
      <c r="AZ4867" s="1" t="s">
        <v>96</v>
      </c>
      <c r="BA4867" s="1" t="s">
        <v>5242</v>
      </c>
      <c r="BC4867" s="43"/>
      <c r="BF4867" s="43" t="s">
        <v>4596</v>
      </c>
      <c r="BG4867" s="43" t="s">
        <v>93</v>
      </c>
      <c r="BH4867" s="7" t="s">
        <v>97</v>
      </c>
      <c r="BJ4867" s="7" t="s">
        <v>98</v>
      </c>
      <c r="BK4867" s="7" t="s">
        <v>99</v>
      </c>
      <c r="BL4867" s="7" t="s">
        <v>4597</v>
      </c>
      <c r="BM4867" s="7" t="s">
        <v>4598</v>
      </c>
      <c r="BU4867" s="43">
        <v>1</v>
      </c>
      <c r="BW4867" s="43" t="s">
        <v>103</v>
      </c>
    </row>
    <row r="4868" spans="3:75" x14ac:dyDescent="0.35">
      <c r="C4868" s="43" t="str">
        <f t="shared" si="76"/>
        <v>IARA:BDT-12:2023: 4867</v>
      </c>
      <c r="D4868" s="43">
        <v>4867</v>
      </c>
      <c r="E4868" s="43" t="s">
        <v>5319</v>
      </c>
      <c r="F4868" s="1" t="s">
        <v>73</v>
      </c>
      <c r="G4868" s="43" t="s">
        <v>5263</v>
      </c>
      <c r="H4868" s="2">
        <v>45270</v>
      </c>
      <c r="J4868" s="12">
        <f>YEAR(H4868)</f>
        <v>2023</v>
      </c>
      <c r="K4868" s="12">
        <v>12</v>
      </c>
      <c r="L4868" s="12">
        <v>10</v>
      </c>
      <c r="P4868" s="12" t="s">
        <v>75</v>
      </c>
      <c r="Q4868" s="12" t="str">
        <f>CONCATENATE(X4868," ",Y4868)</f>
        <v>Columba palumbus</v>
      </c>
      <c r="R4868" s="14" t="str">
        <f>CONCATENATE(S4868,", ",T4868,", ",U4868,", ",V4868,", ",W4868,", ",X4868,", ",Y4868)</f>
        <v>Animalia, Chordata, Aves, Columbiformes, Columbidae, Columba, palumbus</v>
      </c>
      <c r="S4868" s="6" t="s">
        <v>76</v>
      </c>
      <c r="T4868" s="6" t="s">
        <v>77</v>
      </c>
      <c r="U4868" s="6" t="s">
        <v>78</v>
      </c>
      <c r="V4868" s="12" t="s">
        <v>159</v>
      </c>
      <c r="W4868" s="12" t="s">
        <v>160</v>
      </c>
      <c r="X4868" s="12" t="s">
        <v>161</v>
      </c>
      <c r="Y4868" s="12" t="s">
        <v>162</v>
      </c>
      <c r="AA4868" s="12" t="s">
        <v>83</v>
      </c>
      <c r="AB4868" s="6" t="s">
        <v>84</v>
      </c>
      <c r="AC4868" s="12" t="s">
        <v>163</v>
      </c>
      <c r="AD4868" s="6" t="s">
        <v>5219</v>
      </c>
      <c r="AE4868" s="2">
        <v>45270</v>
      </c>
      <c r="AF4868" s="43" t="s">
        <v>87</v>
      </c>
      <c r="AG4868" s="7" t="s">
        <v>164</v>
      </c>
      <c r="AH4868" s="43" t="s">
        <v>1581</v>
      </c>
      <c r="AI4868" s="43" t="s">
        <v>1580</v>
      </c>
      <c r="AL4868" s="43">
        <v>10</v>
      </c>
      <c r="AN4868" s="46" t="s">
        <v>5240</v>
      </c>
      <c r="AO4868" s="5" t="s">
        <v>89</v>
      </c>
      <c r="AP4868" s="6" t="s">
        <v>5219</v>
      </c>
      <c r="AR4868" s="7" t="s">
        <v>90</v>
      </c>
      <c r="AT4868" s="4" t="str">
        <f>CONCATENATE(AU4868,", ",AV4868,", ",AW4868,", ",AX4868,", ",AY4868,", ",AZ4868,", ",BA4868)</f>
        <v>Europe, France, FR, Bretagne, Ille-et-Vilaine, Rennes, Campus Institut Agro Rennes</v>
      </c>
      <c r="AU4868" s="1" t="s">
        <v>91</v>
      </c>
      <c r="AV4868" s="1" t="s">
        <v>92</v>
      </c>
      <c r="AW4868" s="1" t="s">
        <v>93</v>
      </c>
      <c r="AX4868" s="1" t="s">
        <v>94</v>
      </c>
      <c r="AY4868" s="1" t="s">
        <v>95</v>
      </c>
      <c r="AZ4868" s="1" t="s">
        <v>96</v>
      </c>
      <c r="BA4868" s="1" t="s">
        <v>5242</v>
      </c>
      <c r="BC4868" s="43"/>
      <c r="BF4868" s="43" t="s">
        <v>4596</v>
      </c>
      <c r="BG4868" s="43" t="s">
        <v>93</v>
      </c>
      <c r="BH4868" s="7" t="s">
        <v>97</v>
      </c>
      <c r="BJ4868" s="7" t="s">
        <v>98</v>
      </c>
      <c r="BK4868" s="7" t="s">
        <v>99</v>
      </c>
      <c r="BL4868" s="7" t="s">
        <v>4597</v>
      </c>
      <c r="BM4868" s="7" t="s">
        <v>4598</v>
      </c>
      <c r="BU4868" s="43">
        <v>1</v>
      </c>
      <c r="BW4868" s="43" t="s">
        <v>103</v>
      </c>
    </row>
    <row r="4869" spans="3:75" x14ac:dyDescent="0.35">
      <c r="C4869" s="43" t="str">
        <f t="shared" si="76"/>
        <v>IARA:BDT-12:2023: 4868</v>
      </c>
      <c r="D4869" s="43">
        <v>4868</v>
      </c>
      <c r="E4869" s="43" t="s">
        <v>5319</v>
      </c>
      <c r="F4869" s="1" t="s">
        <v>73</v>
      </c>
      <c r="G4869" s="43" t="s">
        <v>5263</v>
      </c>
      <c r="H4869" s="2">
        <v>45270</v>
      </c>
      <c r="J4869" s="12">
        <f>YEAR(H4869)</f>
        <v>2023</v>
      </c>
      <c r="K4869" s="12">
        <v>12</v>
      </c>
      <c r="L4869" s="12">
        <v>10</v>
      </c>
      <c r="P4869" s="12" t="s">
        <v>75</v>
      </c>
      <c r="Q4869" s="12" t="str">
        <f>CONCATENATE(X4869," ",Y4869)</f>
        <v>Sturnus vulgaris</v>
      </c>
      <c r="R4869" s="14" t="str">
        <f>CONCATENATE(S4869,", ",T4869,", ",U4869,", ",V4869,", ",W4869,", ",X4869,", ",Y4869)</f>
        <v>Animalia, Chordata, Aves, Passeriformes, Sturnidae, Sturnus, vulgaris</v>
      </c>
      <c r="S4869" s="6" t="s">
        <v>76</v>
      </c>
      <c r="T4869" s="6" t="s">
        <v>77</v>
      </c>
      <c r="U4869" s="6" t="s">
        <v>78</v>
      </c>
      <c r="V4869" s="12" t="s">
        <v>79</v>
      </c>
      <c r="W4869" s="12" t="s">
        <v>112</v>
      </c>
      <c r="X4869" s="12" t="s">
        <v>113</v>
      </c>
      <c r="Y4869" s="12" t="s">
        <v>114</v>
      </c>
      <c r="AA4869" s="12" t="s">
        <v>83</v>
      </c>
      <c r="AB4869" s="6" t="s">
        <v>84</v>
      </c>
      <c r="AC4869" s="12" t="s">
        <v>115</v>
      </c>
      <c r="AD4869" s="6" t="s">
        <v>5219</v>
      </c>
      <c r="AE4869" s="2">
        <v>45270</v>
      </c>
      <c r="AF4869" s="43" t="s">
        <v>87</v>
      </c>
      <c r="AG4869" s="7" t="s">
        <v>116</v>
      </c>
      <c r="AH4869" s="43" t="s">
        <v>1583</v>
      </c>
      <c r="AI4869" s="43" t="s">
        <v>1582</v>
      </c>
      <c r="AL4869" s="43">
        <v>10</v>
      </c>
      <c r="AN4869" s="46" t="s">
        <v>5240</v>
      </c>
      <c r="AO4869" s="5" t="s">
        <v>89</v>
      </c>
      <c r="AP4869" s="6" t="s">
        <v>5219</v>
      </c>
      <c r="AR4869" s="7" t="s">
        <v>90</v>
      </c>
      <c r="AT4869" s="4" t="str">
        <f>CONCATENATE(AU4869,", ",AV4869,", ",AW4869,", ",AX4869,", ",AY4869,", ",AZ4869,", ",BA4869)</f>
        <v>Europe, France, FR, Bretagne, Ille-et-Vilaine, Rennes, Campus Institut Agro Rennes</v>
      </c>
      <c r="AU4869" s="1" t="s">
        <v>91</v>
      </c>
      <c r="AV4869" s="1" t="s">
        <v>92</v>
      </c>
      <c r="AW4869" s="1" t="s">
        <v>93</v>
      </c>
      <c r="AX4869" s="1" t="s">
        <v>94</v>
      </c>
      <c r="AY4869" s="1" t="s">
        <v>95</v>
      </c>
      <c r="AZ4869" s="1" t="s">
        <v>96</v>
      </c>
      <c r="BA4869" s="1" t="s">
        <v>5242</v>
      </c>
      <c r="BC4869" s="43"/>
      <c r="BF4869" s="43" t="s">
        <v>4596</v>
      </c>
      <c r="BG4869" s="43" t="s">
        <v>93</v>
      </c>
      <c r="BH4869" s="7" t="s">
        <v>97</v>
      </c>
      <c r="BJ4869" s="7" t="s">
        <v>98</v>
      </c>
      <c r="BK4869" s="7" t="s">
        <v>99</v>
      </c>
      <c r="BL4869" s="7" t="s">
        <v>4597</v>
      </c>
      <c r="BM4869" s="7" t="s">
        <v>4598</v>
      </c>
      <c r="BU4869" s="43">
        <v>1</v>
      </c>
      <c r="BW4869" s="43" t="s">
        <v>103</v>
      </c>
    </row>
    <row r="4870" spans="3:75" x14ac:dyDescent="0.35">
      <c r="C4870" s="43" t="str">
        <f t="shared" si="76"/>
        <v>IARA:BDT-12:2023: 4869</v>
      </c>
      <c r="D4870" s="43">
        <v>4869</v>
      </c>
      <c r="E4870" s="43" t="s">
        <v>5319</v>
      </c>
      <c r="F4870" s="1" t="s">
        <v>73</v>
      </c>
      <c r="G4870" s="43" t="s">
        <v>5263</v>
      </c>
      <c r="H4870" s="2">
        <v>45270</v>
      </c>
      <c r="J4870" s="12">
        <f>YEAR(H4870)</f>
        <v>2023</v>
      </c>
      <c r="K4870" s="12">
        <v>12</v>
      </c>
      <c r="L4870" s="12">
        <v>10</v>
      </c>
      <c r="P4870" s="12" t="s">
        <v>75</v>
      </c>
      <c r="Q4870" s="12" t="str">
        <f>CONCATENATE(X4870," ",Y4870)</f>
        <v>Sturnus vulgaris</v>
      </c>
      <c r="R4870" s="14" t="str">
        <f>CONCATENATE(S4870,", ",T4870,", ",U4870,", ",V4870,", ",W4870,", ",X4870,", ",Y4870)</f>
        <v>Animalia, Chordata, Aves, Passeriformes, Sturnidae, Sturnus, vulgaris</v>
      </c>
      <c r="S4870" s="6" t="s">
        <v>76</v>
      </c>
      <c r="T4870" s="6" t="s">
        <v>77</v>
      </c>
      <c r="U4870" s="6" t="s">
        <v>78</v>
      </c>
      <c r="V4870" s="12" t="s">
        <v>79</v>
      </c>
      <c r="W4870" s="12" t="s">
        <v>112</v>
      </c>
      <c r="X4870" s="12" t="s">
        <v>113</v>
      </c>
      <c r="Y4870" s="12" t="s">
        <v>114</v>
      </c>
      <c r="AA4870" s="12" t="s">
        <v>83</v>
      </c>
      <c r="AB4870" s="6" t="s">
        <v>84</v>
      </c>
      <c r="AC4870" s="12" t="s">
        <v>115</v>
      </c>
      <c r="AD4870" s="6" t="s">
        <v>5219</v>
      </c>
      <c r="AE4870" s="2">
        <v>45270</v>
      </c>
      <c r="AF4870" s="43" t="s">
        <v>87</v>
      </c>
      <c r="AG4870" s="7" t="s">
        <v>116</v>
      </c>
      <c r="AH4870" s="43" t="s">
        <v>1585</v>
      </c>
      <c r="AI4870" s="43" t="s">
        <v>1584</v>
      </c>
      <c r="AL4870" s="43">
        <v>10</v>
      </c>
      <c r="AN4870" s="46" t="s">
        <v>5240</v>
      </c>
      <c r="AO4870" s="5" t="s">
        <v>89</v>
      </c>
      <c r="AP4870" s="6" t="s">
        <v>5219</v>
      </c>
      <c r="AR4870" s="7" t="s">
        <v>90</v>
      </c>
      <c r="AT4870" s="4" t="str">
        <f>CONCATENATE(AU4870,", ",AV4870,", ",AW4870,", ",AX4870,", ",AY4870,", ",AZ4870,", ",BA4870)</f>
        <v>Europe, France, FR, Bretagne, Ille-et-Vilaine, Rennes, Campus Institut Agro Rennes</v>
      </c>
      <c r="AU4870" s="1" t="s">
        <v>91</v>
      </c>
      <c r="AV4870" s="1" t="s">
        <v>92</v>
      </c>
      <c r="AW4870" s="1" t="s">
        <v>93</v>
      </c>
      <c r="AX4870" s="1" t="s">
        <v>94</v>
      </c>
      <c r="AY4870" s="1" t="s">
        <v>95</v>
      </c>
      <c r="AZ4870" s="1" t="s">
        <v>96</v>
      </c>
      <c r="BA4870" s="1" t="s">
        <v>5242</v>
      </c>
      <c r="BC4870" s="43"/>
      <c r="BF4870" s="43" t="s">
        <v>4596</v>
      </c>
      <c r="BG4870" s="43" t="s">
        <v>93</v>
      </c>
      <c r="BH4870" s="7" t="s">
        <v>97</v>
      </c>
      <c r="BJ4870" s="7" t="s">
        <v>98</v>
      </c>
      <c r="BK4870" s="7" t="s">
        <v>99</v>
      </c>
      <c r="BL4870" s="7" t="s">
        <v>4597</v>
      </c>
      <c r="BM4870" s="7" t="s">
        <v>4598</v>
      </c>
      <c r="BU4870" s="43">
        <v>1</v>
      </c>
      <c r="BW4870" s="43" t="s">
        <v>103</v>
      </c>
    </row>
    <row r="4871" spans="3:75" x14ac:dyDescent="0.35">
      <c r="C4871" s="43" t="str">
        <f t="shared" si="76"/>
        <v>IARA:BDT-12:2023: 4870</v>
      </c>
      <c r="D4871" s="43">
        <v>4870</v>
      </c>
      <c r="E4871" s="43" t="s">
        <v>5319</v>
      </c>
      <c r="F4871" s="1" t="s">
        <v>73</v>
      </c>
      <c r="G4871" s="43" t="s">
        <v>5263</v>
      </c>
      <c r="H4871" s="2">
        <v>45270</v>
      </c>
      <c r="J4871" s="12">
        <f>YEAR(H4871)</f>
        <v>2023</v>
      </c>
      <c r="K4871" s="12">
        <v>12</v>
      </c>
      <c r="L4871" s="12">
        <v>10</v>
      </c>
      <c r="P4871" s="12" t="s">
        <v>75</v>
      </c>
      <c r="Q4871" s="12" t="str">
        <f>CONCATENATE(X4871," ",Y4871)</f>
        <v>Columba palumbus</v>
      </c>
      <c r="R4871" s="14" t="str">
        <f>CONCATENATE(S4871,", ",T4871,", ",U4871,", ",V4871,", ",W4871,", ",X4871,", ",Y4871)</f>
        <v>Animalia, Chordata, Aves, Columbiformes, Columbidae, Columba, palumbus</v>
      </c>
      <c r="S4871" s="6" t="s">
        <v>76</v>
      </c>
      <c r="T4871" s="6" t="s">
        <v>77</v>
      </c>
      <c r="U4871" s="6" t="s">
        <v>78</v>
      </c>
      <c r="V4871" s="12" t="s">
        <v>159</v>
      </c>
      <c r="W4871" s="12" t="s">
        <v>160</v>
      </c>
      <c r="X4871" s="12" t="s">
        <v>161</v>
      </c>
      <c r="Y4871" s="12" t="s">
        <v>162</v>
      </c>
      <c r="AA4871" s="12" t="s">
        <v>83</v>
      </c>
      <c r="AB4871" s="6" t="s">
        <v>84</v>
      </c>
      <c r="AC4871" s="12" t="s">
        <v>163</v>
      </c>
      <c r="AD4871" s="6" t="s">
        <v>5219</v>
      </c>
      <c r="AE4871" s="2">
        <v>45270</v>
      </c>
      <c r="AF4871" s="43" t="s">
        <v>87</v>
      </c>
      <c r="AG4871" s="7" t="s">
        <v>164</v>
      </c>
      <c r="AH4871" s="43" t="s">
        <v>1587</v>
      </c>
      <c r="AI4871" s="43" t="s">
        <v>1586</v>
      </c>
      <c r="AL4871" s="43">
        <v>10</v>
      </c>
      <c r="AN4871" s="46" t="s">
        <v>5240</v>
      </c>
      <c r="AO4871" s="5" t="s">
        <v>89</v>
      </c>
      <c r="AP4871" s="6" t="s">
        <v>5219</v>
      </c>
      <c r="AR4871" s="7" t="s">
        <v>90</v>
      </c>
      <c r="AT4871" s="4" t="str">
        <f>CONCATENATE(AU4871,", ",AV4871,", ",AW4871,", ",AX4871,", ",AY4871,", ",AZ4871,", ",BA4871)</f>
        <v>Europe, France, FR, Bretagne, Ille-et-Vilaine, Rennes, Campus Institut Agro Rennes</v>
      </c>
      <c r="AU4871" s="1" t="s">
        <v>91</v>
      </c>
      <c r="AV4871" s="1" t="s">
        <v>92</v>
      </c>
      <c r="AW4871" s="1" t="s">
        <v>93</v>
      </c>
      <c r="AX4871" s="1" t="s">
        <v>94</v>
      </c>
      <c r="AY4871" s="1" t="s">
        <v>95</v>
      </c>
      <c r="AZ4871" s="1" t="s">
        <v>96</v>
      </c>
      <c r="BA4871" s="1" t="s">
        <v>5242</v>
      </c>
      <c r="BC4871" s="43"/>
      <c r="BF4871" s="43" t="s">
        <v>4596</v>
      </c>
      <c r="BG4871" s="43" t="s">
        <v>93</v>
      </c>
      <c r="BH4871" s="7" t="s">
        <v>97</v>
      </c>
      <c r="BJ4871" s="7" t="s">
        <v>98</v>
      </c>
      <c r="BK4871" s="7" t="s">
        <v>99</v>
      </c>
      <c r="BL4871" s="7" t="s">
        <v>4597</v>
      </c>
      <c r="BM4871" s="7" t="s">
        <v>4598</v>
      </c>
      <c r="BU4871" s="43">
        <v>1</v>
      </c>
      <c r="BW4871" s="43" t="s">
        <v>103</v>
      </c>
    </row>
    <row r="4872" spans="3:75" x14ac:dyDescent="0.35">
      <c r="C4872" s="43" t="str">
        <f t="shared" si="76"/>
        <v>IARA:BDT-12:2023: 4871</v>
      </c>
      <c r="D4872" s="43">
        <v>4871</v>
      </c>
      <c r="E4872" s="43" t="s">
        <v>5319</v>
      </c>
      <c r="F4872" s="1" t="s">
        <v>73</v>
      </c>
      <c r="G4872" s="43" t="s">
        <v>5263</v>
      </c>
      <c r="H4872" s="2">
        <v>45270</v>
      </c>
      <c r="J4872" s="12">
        <f>YEAR(H4872)</f>
        <v>2023</v>
      </c>
      <c r="K4872" s="12">
        <v>12</v>
      </c>
      <c r="L4872" s="12">
        <v>10</v>
      </c>
      <c r="P4872" s="12" t="s">
        <v>75</v>
      </c>
      <c r="Q4872" s="12" t="str">
        <f>CONCATENATE(X4872," ",Y4872)</f>
        <v>Columba palumbus</v>
      </c>
      <c r="R4872" s="14" t="str">
        <f>CONCATENATE(S4872,", ",T4872,", ",U4872,", ",V4872,", ",W4872,", ",X4872,", ",Y4872)</f>
        <v>Animalia, Chordata, Aves, Columbiformes, Columbidae, Columba, palumbus</v>
      </c>
      <c r="S4872" s="6" t="s">
        <v>76</v>
      </c>
      <c r="T4872" s="6" t="s">
        <v>77</v>
      </c>
      <c r="U4872" s="6" t="s">
        <v>78</v>
      </c>
      <c r="V4872" s="12" t="s">
        <v>159</v>
      </c>
      <c r="W4872" s="12" t="s">
        <v>160</v>
      </c>
      <c r="X4872" s="12" t="s">
        <v>161</v>
      </c>
      <c r="Y4872" s="12" t="s">
        <v>162</v>
      </c>
      <c r="AA4872" s="12" t="s">
        <v>83</v>
      </c>
      <c r="AB4872" s="6" t="s">
        <v>84</v>
      </c>
      <c r="AC4872" s="12" t="s">
        <v>163</v>
      </c>
      <c r="AD4872" s="6" t="s">
        <v>5219</v>
      </c>
      <c r="AE4872" s="2">
        <v>45270</v>
      </c>
      <c r="AF4872" s="43" t="s">
        <v>87</v>
      </c>
      <c r="AG4872" s="7" t="s">
        <v>164</v>
      </c>
      <c r="AH4872" s="43" t="s">
        <v>1589</v>
      </c>
      <c r="AI4872" s="43" t="s">
        <v>1588</v>
      </c>
      <c r="AL4872" s="43">
        <v>10</v>
      </c>
      <c r="AN4872" s="46" t="s">
        <v>5240</v>
      </c>
      <c r="AO4872" s="5" t="s">
        <v>89</v>
      </c>
      <c r="AP4872" s="6" t="s">
        <v>5219</v>
      </c>
      <c r="AR4872" s="7" t="s">
        <v>90</v>
      </c>
      <c r="AT4872" s="4" t="str">
        <f>CONCATENATE(AU4872,", ",AV4872,", ",AW4872,", ",AX4872,", ",AY4872,", ",AZ4872,", ",BA4872)</f>
        <v>Europe, France, FR, Bretagne, Ille-et-Vilaine, Rennes, Campus Institut Agro Rennes</v>
      </c>
      <c r="AU4872" s="1" t="s">
        <v>91</v>
      </c>
      <c r="AV4872" s="1" t="s">
        <v>92</v>
      </c>
      <c r="AW4872" s="1" t="s">
        <v>93</v>
      </c>
      <c r="AX4872" s="1" t="s">
        <v>94</v>
      </c>
      <c r="AY4872" s="1" t="s">
        <v>95</v>
      </c>
      <c r="AZ4872" s="1" t="s">
        <v>96</v>
      </c>
      <c r="BA4872" s="1" t="s">
        <v>5242</v>
      </c>
      <c r="BC4872" s="43"/>
      <c r="BF4872" s="43" t="s">
        <v>4596</v>
      </c>
      <c r="BG4872" s="43" t="s">
        <v>93</v>
      </c>
      <c r="BH4872" s="7" t="s">
        <v>97</v>
      </c>
      <c r="BJ4872" s="7" t="s">
        <v>98</v>
      </c>
      <c r="BK4872" s="7" t="s">
        <v>99</v>
      </c>
      <c r="BL4872" s="7" t="s">
        <v>4597</v>
      </c>
      <c r="BM4872" s="7" t="s">
        <v>4598</v>
      </c>
      <c r="BU4872" s="43">
        <v>1</v>
      </c>
      <c r="BW4872" s="43" t="s">
        <v>103</v>
      </c>
    </row>
    <row r="4873" spans="3:75" x14ac:dyDescent="0.35">
      <c r="C4873" s="43" t="str">
        <f t="shared" si="76"/>
        <v>IARA:BDT-12:2023: 4872</v>
      </c>
      <c r="D4873" s="43">
        <v>4872</v>
      </c>
      <c r="E4873" s="43" t="s">
        <v>5319</v>
      </c>
      <c r="F4873" s="1" t="s">
        <v>73</v>
      </c>
      <c r="G4873" s="43" t="s">
        <v>5263</v>
      </c>
      <c r="H4873" s="2">
        <v>45270</v>
      </c>
      <c r="J4873" s="12">
        <f>YEAR(H4873)</f>
        <v>2023</v>
      </c>
      <c r="K4873" s="12">
        <v>12</v>
      </c>
      <c r="L4873" s="12">
        <v>10</v>
      </c>
      <c r="P4873" s="12" t="s">
        <v>75</v>
      </c>
      <c r="Q4873" s="12" t="str">
        <f>CONCATENATE(X4873," ",Y4873)</f>
        <v>Columba palumbus</v>
      </c>
      <c r="R4873" s="14" t="str">
        <f>CONCATENATE(S4873,", ",T4873,", ",U4873,", ",V4873,", ",W4873,", ",X4873,", ",Y4873)</f>
        <v>Animalia, Chordata, Aves, Columbiformes, Columbidae, Columba, palumbus</v>
      </c>
      <c r="S4873" s="6" t="s">
        <v>76</v>
      </c>
      <c r="T4873" s="6" t="s">
        <v>77</v>
      </c>
      <c r="U4873" s="6" t="s">
        <v>78</v>
      </c>
      <c r="V4873" s="12" t="s">
        <v>159</v>
      </c>
      <c r="W4873" s="12" t="s">
        <v>160</v>
      </c>
      <c r="X4873" s="12" t="s">
        <v>161</v>
      </c>
      <c r="Y4873" s="12" t="s">
        <v>162</v>
      </c>
      <c r="AA4873" s="12" t="s">
        <v>83</v>
      </c>
      <c r="AB4873" s="6" t="s">
        <v>84</v>
      </c>
      <c r="AC4873" s="12" t="s">
        <v>163</v>
      </c>
      <c r="AD4873" s="6" t="s">
        <v>5219</v>
      </c>
      <c r="AE4873" s="2">
        <v>45270</v>
      </c>
      <c r="AF4873" s="43" t="s">
        <v>87</v>
      </c>
      <c r="AG4873" s="7" t="s">
        <v>164</v>
      </c>
      <c r="AH4873" s="43" t="s">
        <v>1591</v>
      </c>
      <c r="AI4873" s="43" t="s">
        <v>1590</v>
      </c>
      <c r="AL4873" s="43">
        <v>10</v>
      </c>
      <c r="AN4873" s="46" t="s">
        <v>5240</v>
      </c>
      <c r="AO4873" s="5" t="s">
        <v>89</v>
      </c>
      <c r="AP4873" s="6" t="s">
        <v>5219</v>
      </c>
      <c r="AR4873" s="7" t="s">
        <v>90</v>
      </c>
      <c r="AT4873" s="4" t="str">
        <f>CONCATENATE(AU4873,", ",AV4873,", ",AW4873,", ",AX4873,", ",AY4873,", ",AZ4873,", ",BA4873)</f>
        <v>Europe, France, FR, Bretagne, Ille-et-Vilaine, Rennes, Campus Institut Agro Rennes</v>
      </c>
      <c r="AU4873" s="1" t="s">
        <v>91</v>
      </c>
      <c r="AV4873" s="1" t="s">
        <v>92</v>
      </c>
      <c r="AW4873" s="1" t="s">
        <v>93</v>
      </c>
      <c r="AX4873" s="1" t="s">
        <v>94</v>
      </c>
      <c r="AY4873" s="1" t="s">
        <v>95</v>
      </c>
      <c r="AZ4873" s="1" t="s">
        <v>96</v>
      </c>
      <c r="BA4873" s="1" t="s">
        <v>5242</v>
      </c>
      <c r="BC4873" s="43"/>
      <c r="BF4873" s="43" t="s">
        <v>4596</v>
      </c>
      <c r="BG4873" s="43" t="s">
        <v>93</v>
      </c>
      <c r="BH4873" s="7" t="s">
        <v>97</v>
      </c>
      <c r="BJ4873" s="7" t="s">
        <v>98</v>
      </c>
      <c r="BK4873" s="7" t="s">
        <v>99</v>
      </c>
      <c r="BL4873" s="7" t="s">
        <v>4597</v>
      </c>
      <c r="BM4873" s="7" t="s">
        <v>4598</v>
      </c>
      <c r="BU4873" s="43">
        <v>1</v>
      </c>
      <c r="BW4873" s="43" t="s">
        <v>103</v>
      </c>
    </row>
    <row r="4874" spans="3:75" x14ac:dyDescent="0.35">
      <c r="C4874" s="43" t="str">
        <f t="shared" si="76"/>
        <v>IARA:BDT-12:2023: 4873</v>
      </c>
      <c r="D4874" s="43">
        <v>4873</v>
      </c>
      <c r="E4874" s="43" t="s">
        <v>5319</v>
      </c>
      <c r="F4874" s="1" t="s">
        <v>73</v>
      </c>
      <c r="G4874" s="43" t="s">
        <v>5263</v>
      </c>
      <c r="H4874" s="2">
        <v>45270</v>
      </c>
      <c r="J4874" s="12">
        <f>YEAR(H4874)</f>
        <v>2023</v>
      </c>
      <c r="K4874" s="12">
        <v>12</v>
      </c>
      <c r="L4874" s="12">
        <v>10</v>
      </c>
      <c r="P4874" s="12" t="s">
        <v>75</v>
      </c>
      <c r="Q4874" s="12" t="str">
        <f>CONCATENATE(X4874," ",Y4874)</f>
        <v>Pica pica</v>
      </c>
      <c r="R4874" s="14" t="str">
        <f>CONCATENATE(S4874,", ",T4874,", ",U4874,", ",V4874,", ",W4874,", ",X4874,", ",Y4874)</f>
        <v>Animalia, Chordata, Aves, Passeriformes, Corvidae, Pica, pica</v>
      </c>
      <c r="S4874" s="6" t="s">
        <v>76</v>
      </c>
      <c r="T4874" s="6" t="s">
        <v>77</v>
      </c>
      <c r="U4874" s="6" t="s">
        <v>78</v>
      </c>
      <c r="V4874" s="12" t="s">
        <v>79</v>
      </c>
      <c r="W4874" s="12" t="s">
        <v>104</v>
      </c>
      <c r="X4874" s="12" t="s">
        <v>155</v>
      </c>
      <c r="Y4874" s="12" t="s">
        <v>156</v>
      </c>
      <c r="AA4874" s="12" t="s">
        <v>83</v>
      </c>
      <c r="AB4874" s="6" t="s">
        <v>84</v>
      </c>
      <c r="AC4874" s="12" t="s">
        <v>157</v>
      </c>
      <c r="AD4874" s="6" t="s">
        <v>5219</v>
      </c>
      <c r="AE4874" s="2">
        <v>45270</v>
      </c>
      <c r="AF4874" s="43" t="s">
        <v>87</v>
      </c>
      <c r="AG4874" s="7" t="s">
        <v>158</v>
      </c>
      <c r="AH4874" s="43" t="s">
        <v>1593</v>
      </c>
      <c r="AI4874" s="43" t="s">
        <v>1592</v>
      </c>
      <c r="AL4874" s="43">
        <v>10</v>
      </c>
      <c r="AN4874" s="46" t="s">
        <v>5240</v>
      </c>
      <c r="AO4874" s="5" t="s">
        <v>89</v>
      </c>
      <c r="AP4874" s="6" t="s">
        <v>5219</v>
      </c>
      <c r="AR4874" s="7" t="s">
        <v>90</v>
      </c>
      <c r="AT4874" s="4" t="str">
        <f>CONCATENATE(AU4874,", ",AV4874,", ",AW4874,", ",AX4874,", ",AY4874,", ",AZ4874,", ",BA4874)</f>
        <v>Europe, France, FR, Bretagne, Ille-et-Vilaine, Rennes, Campus Institut Agro Rennes</v>
      </c>
      <c r="AU4874" s="1" t="s">
        <v>91</v>
      </c>
      <c r="AV4874" s="1" t="s">
        <v>92</v>
      </c>
      <c r="AW4874" s="1" t="s">
        <v>93</v>
      </c>
      <c r="AX4874" s="1" t="s">
        <v>94</v>
      </c>
      <c r="AY4874" s="1" t="s">
        <v>95</v>
      </c>
      <c r="AZ4874" s="1" t="s">
        <v>96</v>
      </c>
      <c r="BA4874" s="1" t="s">
        <v>5242</v>
      </c>
      <c r="BC4874" s="43"/>
      <c r="BF4874" s="43" t="s">
        <v>4596</v>
      </c>
      <c r="BG4874" s="43" t="s">
        <v>93</v>
      </c>
      <c r="BH4874" s="7" t="s">
        <v>97</v>
      </c>
      <c r="BJ4874" s="7" t="s">
        <v>98</v>
      </c>
      <c r="BK4874" s="7" t="s">
        <v>99</v>
      </c>
      <c r="BL4874" s="7" t="s">
        <v>4597</v>
      </c>
      <c r="BM4874" s="7" t="s">
        <v>4598</v>
      </c>
      <c r="BU4874" s="43">
        <v>1</v>
      </c>
      <c r="BW4874" s="43" t="s">
        <v>103</v>
      </c>
    </row>
    <row r="4875" spans="3:75" x14ac:dyDescent="0.35">
      <c r="C4875" s="43" t="str">
        <f t="shared" si="76"/>
        <v>IARA:BDT-12:2023: 4874</v>
      </c>
      <c r="D4875" s="43">
        <v>4874</v>
      </c>
      <c r="E4875" s="43" t="s">
        <v>5319</v>
      </c>
      <c r="F4875" s="1" t="s">
        <v>73</v>
      </c>
      <c r="G4875" s="43" t="s">
        <v>5263</v>
      </c>
      <c r="H4875" s="2">
        <v>45270</v>
      </c>
      <c r="J4875" s="12">
        <f>YEAR(H4875)</f>
        <v>2023</v>
      </c>
      <c r="K4875" s="12">
        <v>12</v>
      </c>
      <c r="L4875" s="12">
        <v>10</v>
      </c>
      <c r="P4875" s="12" t="s">
        <v>75</v>
      </c>
      <c r="Q4875" s="12" t="str">
        <f>CONCATENATE(X4875," ",Y4875)</f>
        <v>Pica pica</v>
      </c>
      <c r="R4875" s="14" t="str">
        <f>CONCATENATE(S4875,", ",T4875,", ",U4875,", ",V4875,", ",W4875,", ",X4875,", ",Y4875)</f>
        <v>Animalia, Chordata, Aves, Passeriformes, Corvidae, Pica, pica</v>
      </c>
      <c r="S4875" s="6" t="s">
        <v>76</v>
      </c>
      <c r="T4875" s="6" t="s">
        <v>77</v>
      </c>
      <c r="U4875" s="6" t="s">
        <v>78</v>
      </c>
      <c r="V4875" s="12" t="s">
        <v>79</v>
      </c>
      <c r="W4875" s="12" t="s">
        <v>104</v>
      </c>
      <c r="X4875" s="12" t="s">
        <v>155</v>
      </c>
      <c r="Y4875" s="12" t="s">
        <v>156</v>
      </c>
      <c r="AA4875" s="12" t="s">
        <v>83</v>
      </c>
      <c r="AB4875" s="6" t="s">
        <v>84</v>
      </c>
      <c r="AC4875" s="12" t="s">
        <v>157</v>
      </c>
      <c r="AD4875" s="6" t="s">
        <v>5219</v>
      </c>
      <c r="AE4875" s="2">
        <v>45270</v>
      </c>
      <c r="AF4875" s="43" t="s">
        <v>87</v>
      </c>
      <c r="AG4875" s="7" t="s">
        <v>158</v>
      </c>
      <c r="AH4875" s="43" t="s">
        <v>1595</v>
      </c>
      <c r="AI4875" s="43" t="s">
        <v>1594</v>
      </c>
      <c r="AL4875" s="43">
        <v>10</v>
      </c>
      <c r="AN4875" s="46" t="s">
        <v>5240</v>
      </c>
      <c r="AO4875" s="5" t="s">
        <v>89</v>
      </c>
      <c r="AP4875" s="6" t="s">
        <v>5219</v>
      </c>
      <c r="AR4875" s="7" t="s">
        <v>90</v>
      </c>
      <c r="AT4875" s="4" t="str">
        <f>CONCATENATE(AU4875,", ",AV4875,", ",AW4875,", ",AX4875,", ",AY4875,", ",AZ4875,", ",BA4875)</f>
        <v>Europe, France, FR, Bretagne, Ille-et-Vilaine, Rennes, Campus Institut Agro Rennes</v>
      </c>
      <c r="AU4875" s="1" t="s">
        <v>91</v>
      </c>
      <c r="AV4875" s="1" t="s">
        <v>92</v>
      </c>
      <c r="AW4875" s="1" t="s">
        <v>93</v>
      </c>
      <c r="AX4875" s="1" t="s">
        <v>94</v>
      </c>
      <c r="AY4875" s="1" t="s">
        <v>95</v>
      </c>
      <c r="AZ4875" s="1" t="s">
        <v>96</v>
      </c>
      <c r="BA4875" s="1" t="s">
        <v>5242</v>
      </c>
      <c r="BC4875" s="43"/>
      <c r="BF4875" s="43" t="s">
        <v>4596</v>
      </c>
      <c r="BG4875" s="43" t="s">
        <v>93</v>
      </c>
      <c r="BH4875" s="7" t="s">
        <v>97</v>
      </c>
      <c r="BJ4875" s="7" t="s">
        <v>98</v>
      </c>
      <c r="BK4875" s="7" t="s">
        <v>99</v>
      </c>
      <c r="BL4875" s="7" t="s">
        <v>4597</v>
      </c>
      <c r="BM4875" s="7" t="s">
        <v>4598</v>
      </c>
      <c r="BU4875" s="43">
        <v>1</v>
      </c>
      <c r="BW4875" s="43" t="s">
        <v>103</v>
      </c>
    </row>
    <row r="4876" spans="3:75" x14ac:dyDescent="0.35">
      <c r="C4876" s="43" t="str">
        <f t="shared" si="76"/>
        <v>IARA:BDT-12:2023: 4875</v>
      </c>
      <c r="D4876" s="43">
        <v>4875</v>
      </c>
      <c r="E4876" s="43" t="s">
        <v>5319</v>
      </c>
      <c r="F4876" s="1" t="s">
        <v>73</v>
      </c>
      <c r="G4876" s="43" t="s">
        <v>5263</v>
      </c>
      <c r="H4876" s="2">
        <v>45270</v>
      </c>
      <c r="J4876" s="12">
        <f>YEAR(H4876)</f>
        <v>2023</v>
      </c>
      <c r="K4876" s="12">
        <v>12</v>
      </c>
      <c r="L4876" s="12">
        <v>10</v>
      </c>
      <c r="P4876" s="12" t="s">
        <v>75</v>
      </c>
      <c r="Q4876" s="12" t="str">
        <f>CONCATENATE(X4876," ",Y4876)</f>
        <v>Parus major</v>
      </c>
      <c r="R4876" s="14" t="str">
        <f>CONCATENATE(S4876,", ",T4876,", ",U4876,", ",V4876,", ",W4876,", ",X4876,", ",Y4876)</f>
        <v>Animalia, Chordata, Aves, Passeriformes, Paridae, Parus, major</v>
      </c>
      <c r="S4876" s="6" t="s">
        <v>76</v>
      </c>
      <c r="T4876" s="6" t="s">
        <v>77</v>
      </c>
      <c r="U4876" s="6" t="s">
        <v>78</v>
      </c>
      <c r="V4876" s="12" t="s">
        <v>79</v>
      </c>
      <c r="W4876" s="12" t="s">
        <v>135</v>
      </c>
      <c r="X4876" s="12" t="s">
        <v>140</v>
      </c>
      <c r="Y4876" s="12" t="s">
        <v>141</v>
      </c>
      <c r="AA4876" s="12" t="s">
        <v>83</v>
      </c>
      <c r="AB4876" s="6" t="s">
        <v>84</v>
      </c>
      <c r="AC4876" s="12" t="s">
        <v>142</v>
      </c>
      <c r="AD4876" s="6" t="s">
        <v>5219</v>
      </c>
      <c r="AE4876" s="2">
        <v>45270</v>
      </c>
      <c r="AF4876" s="43" t="s">
        <v>87</v>
      </c>
      <c r="AG4876" s="7" t="s">
        <v>143</v>
      </c>
      <c r="AH4876" s="43" t="s">
        <v>1597</v>
      </c>
      <c r="AI4876" s="43" t="s">
        <v>1596</v>
      </c>
      <c r="AL4876" s="43">
        <v>10</v>
      </c>
      <c r="AN4876" s="46" t="s">
        <v>5240</v>
      </c>
      <c r="AO4876" s="5" t="s">
        <v>89</v>
      </c>
      <c r="AP4876" s="6" t="s">
        <v>5219</v>
      </c>
      <c r="AR4876" s="7" t="s">
        <v>90</v>
      </c>
      <c r="AT4876" s="4" t="str">
        <f>CONCATENATE(AU4876,", ",AV4876,", ",AW4876,", ",AX4876,", ",AY4876,", ",AZ4876,", ",BA4876)</f>
        <v>Europe, France, FR, Bretagne, Ille-et-Vilaine, Rennes, Campus Institut Agro Rennes</v>
      </c>
      <c r="AU4876" s="1" t="s">
        <v>91</v>
      </c>
      <c r="AV4876" s="1" t="s">
        <v>92</v>
      </c>
      <c r="AW4876" s="1" t="s">
        <v>93</v>
      </c>
      <c r="AX4876" s="1" t="s">
        <v>94</v>
      </c>
      <c r="AY4876" s="1" t="s">
        <v>95</v>
      </c>
      <c r="AZ4876" s="1" t="s">
        <v>96</v>
      </c>
      <c r="BA4876" s="1" t="s">
        <v>5242</v>
      </c>
      <c r="BC4876" s="43"/>
      <c r="BF4876" s="43" t="s">
        <v>4596</v>
      </c>
      <c r="BG4876" s="43" t="s">
        <v>93</v>
      </c>
      <c r="BH4876" s="7" t="s">
        <v>97</v>
      </c>
      <c r="BJ4876" s="7" t="s">
        <v>98</v>
      </c>
      <c r="BK4876" s="7" t="s">
        <v>99</v>
      </c>
      <c r="BL4876" s="7" t="s">
        <v>4597</v>
      </c>
      <c r="BM4876" s="7" t="s">
        <v>4598</v>
      </c>
      <c r="BU4876" s="43">
        <v>1</v>
      </c>
      <c r="BW4876" s="43" t="s">
        <v>103</v>
      </c>
    </row>
    <row r="4877" spans="3:75" x14ac:dyDescent="0.35">
      <c r="C4877" s="43" t="str">
        <f t="shared" si="76"/>
        <v>IARA:BDT-12:2023: 4876</v>
      </c>
      <c r="D4877" s="43">
        <v>4876</v>
      </c>
      <c r="E4877" s="43" t="s">
        <v>5319</v>
      </c>
      <c r="F4877" s="1" t="s">
        <v>73</v>
      </c>
      <c r="G4877" s="43" t="s">
        <v>5263</v>
      </c>
      <c r="H4877" s="2">
        <v>45270</v>
      </c>
      <c r="J4877" s="12">
        <f>YEAR(H4877)</f>
        <v>2023</v>
      </c>
      <c r="K4877" s="12">
        <v>12</v>
      </c>
      <c r="L4877" s="12">
        <v>10</v>
      </c>
      <c r="P4877" s="12" t="s">
        <v>75</v>
      </c>
      <c r="Q4877" s="12" t="str">
        <f>CONCATENATE(X4877," ",Y4877)</f>
        <v>Parus major</v>
      </c>
      <c r="R4877" s="14" t="str">
        <f>CONCATENATE(S4877,", ",T4877,", ",U4877,", ",V4877,", ",W4877,", ",X4877,", ",Y4877)</f>
        <v>Animalia, Chordata, Aves, Passeriformes, Paridae, Parus, major</v>
      </c>
      <c r="S4877" s="6" t="s">
        <v>76</v>
      </c>
      <c r="T4877" s="6" t="s">
        <v>77</v>
      </c>
      <c r="U4877" s="6" t="s">
        <v>78</v>
      </c>
      <c r="V4877" s="12" t="s">
        <v>79</v>
      </c>
      <c r="W4877" s="12" t="s">
        <v>135</v>
      </c>
      <c r="X4877" s="12" t="s">
        <v>140</v>
      </c>
      <c r="Y4877" s="12" t="s">
        <v>141</v>
      </c>
      <c r="AA4877" s="12" t="s">
        <v>83</v>
      </c>
      <c r="AB4877" s="6" t="s">
        <v>84</v>
      </c>
      <c r="AC4877" s="12" t="s">
        <v>142</v>
      </c>
      <c r="AD4877" s="6" t="s">
        <v>5219</v>
      </c>
      <c r="AE4877" s="2">
        <v>45270</v>
      </c>
      <c r="AF4877" s="43" t="s">
        <v>87</v>
      </c>
      <c r="AG4877" s="7" t="s">
        <v>143</v>
      </c>
      <c r="AH4877" s="43" t="s">
        <v>1599</v>
      </c>
      <c r="AI4877" s="43" t="s">
        <v>1598</v>
      </c>
      <c r="AL4877" s="43">
        <v>10</v>
      </c>
      <c r="AN4877" s="46" t="s">
        <v>5240</v>
      </c>
      <c r="AO4877" s="5" t="s">
        <v>89</v>
      </c>
      <c r="AP4877" s="6" t="s">
        <v>5219</v>
      </c>
      <c r="AR4877" s="7" t="s">
        <v>90</v>
      </c>
      <c r="AT4877" s="4" t="str">
        <f>CONCATENATE(AU4877,", ",AV4877,", ",AW4877,", ",AX4877,", ",AY4877,", ",AZ4877,", ",BA4877)</f>
        <v>Europe, France, FR, Bretagne, Ille-et-Vilaine, Rennes, Campus Institut Agro Rennes</v>
      </c>
      <c r="AU4877" s="1" t="s">
        <v>91</v>
      </c>
      <c r="AV4877" s="1" t="s">
        <v>92</v>
      </c>
      <c r="AW4877" s="1" t="s">
        <v>93</v>
      </c>
      <c r="AX4877" s="1" t="s">
        <v>94</v>
      </c>
      <c r="AY4877" s="1" t="s">
        <v>95</v>
      </c>
      <c r="AZ4877" s="1" t="s">
        <v>96</v>
      </c>
      <c r="BA4877" s="1" t="s">
        <v>5242</v>
      </c>
      <c r="BC4877" s="43"/>
      <c r="BF4877" s="43" t="s">
        <v>4596</v>
      </c>
      <c r="BG4877" s="43" t="s">
        <v>93</v>
      </c>
      <c r="BH4877" s="7" t="s">
        <v>97</v>
      </c>
      <c r="BJ4877" s="7" t="s">
        <v>98</v>
      </c>
      <c r="BK4877" s="7" t="s">
        <v>99</v>
      </c>
      <c r="BL4877" s="7" t="s">
        <v>4597</v>
      </c>
      <c r="BM4877" s="7" t="s">
        <v>4598</v>
      </c>
      <c r="BU4877" s="43">
        <v>1</v>
      </c>
      <c r="BW4877" s="43" t="s">
        <v>103</v>
      </c>
    </row>
    <row r="4878" spans="3:75" x14ac:dyDescent="0.35">
      <c r="C4878" s="43" t="str">
        <f t="shared" si="76"/>
        <v>IARA:BDT-12:2023: 4877</v>
      </c>
      <c r="D4878" s="43">
        <v>4877</v>
      </c>
      <c r="E4878" s="43" t="s">
        <v>5319</v>
      </c>
      <c r="F4878" s="1" t="s">
        <v>73</v>
      </c>
      <c r="G4878" s="43" t="s">
        <v>5263</v>
      </c>
      <c r="H4878" s="2">
        <v>45270</v>
      </c>
      <c r="J4878" s="12">
        <f>YEAR(H4878)</f>
        <v>2023</v>
      </c>
      <c r="K4878" s="12">
        <v>12</v>
      </c>
      <c r="L4878" s="12">
        <v>10</v>
      </c>
      <c r="P4878" s="12" t="s">
        <v>75</v>
      </c>
      <c r="Q4878" s="12" t="str">
        <f>CONCATENATE(X4878," ",Y4878)</f>
        <v>Parus major</v>
      </c>
      <c r="R4878" s="14" t="str">
        <f>CONCATENATE(S4878,", ",T4878,", ",U4878,", ",V4878,", ",W4878,", ",X4878,", ",Y4878)</f>
        <v>Animalia, Chordata, Aves, Passeriformes, Paridae, Parus, major</v>
      </c>
      <c r="S4878" s="6" t="s">
        <v>76</v>
      </c>
      <c r="T4878" s="6" t="s">
        <v>77</v>
      </c>
      <c r="U4878" s="6" t="s">
        <v>78</v>
      </c>
      <c r="V4878" s="12" t="s">
        <v>79</v>
      </c>
      <c r="W4878" s="12" t="s">
        <v>135</v>
      </c>
      <c r="X4878" s="12" t="s">
        <v>140</v>
      </c>
      <c r="Y4878" s="12" t="s">
        <v>141</v>
      </c>
      <c r="AA4878" s="12" t="s">
        <v>83</v>
      </c>
      <c r="AB4878" s="6" t="s">
        <v>84</v>
      </c>
      <c r="AC4878" s="12" t="s">
        <v>142</v>
      </c>
      <c r="AD4878" s="6" t="s">
        <v>5219</v>
      </c>
      <c r="AE4878" s="2">
        <v>45270</v>
      </c>
      <c r="AF4878" s="43" t="s">
        <v>87</v>
      </c>
      <c r="AG4878" s="7" t="s">
        <v>143</v>
      </c>
      <c r="AH4878" s="43" t="s">
        <v>1601</v>
      </c>
      <c r="AI4878" s="43" t="s">
        <v>1600</v>
      </c>
      <c r="AL4878" s="43">
        <v>10</v>
      </c>
      <c r="AN4878" s="46" t="s">
        <v>5240</v>
      </c>
      <c r="AO4878" s="5" t="s">
        <v>89</v>
      </c>
      <c r="AP4878" s="6" t="s">
        <v>5219</v>
      </c>
      <c r="AR4878" s="7" t="s">
        <v>90</v>
      </c>
      <c r="AT4878" s="4" t="str">
        <f>CONCATENATE(AU4878,", ",AV4878,", ",AW4878,", ",AX4878,", ",AY4878,", ",AZ4878,", ",BA4878)</f>
        <v>Europe, France, FR, Bretagne, Ille-et-Vilaine, Rennes, Campus Institut Agro Rennes</v>
      </c>
      <c r="AU4878" s="1" t="s">
        <v>91</v>
      </c>
      <c r="AV4878" s="1" t="s">
        <v>92</v>
      </c>
      <c r="AW4878" s="1" t="s">
        <v>93</v>
      </c>
      <c r="AX4878" s="1" t="s">
        <v>94</v>
      </c>
      <c r="AY4878" s="1" t="s">
        <v>95</v>
      </c>
      <c r="AZ4878" s="1" t="s">
        <v>96</v>
      </c>
      <c r="BA4878" s="1" t="s">
        <v>5242</v>
      </c>
      <c r="BC4878" s="43"/>
      <c r="BF4878" s="43" t="s">
        <v>4596</v>
      </c>
      <c r="BG4878" s="43" t="s">
        <v>93</v>
      </c>
      <c r="BH4878" s="7" t="s">
        <v>97</v>
      </c>
      <c r="BJ4878" s="7" t="s">
        <v>98</v>
      </c>
      <c r="BK4878" s="7" t="s">
        <v>99</v>
      </c>
      <c r="BL4878" s="7" t="s">
        <v>4597</v>
      </c>
      <c r="BM4878" s="7" t="s">
        <v>4598</v>
      </c>
      <c r="BU4878" s="43">
        <v>1</v>
      </c>
      <c r="BW4878" s="43" t="s">
        <v>103</v>
      </c>
    </row>
    <row r="4879" spans="3:75" x14ac:dyDescent="0.35">
      <c r="C4879" s="43" t="str">
        <f t="shared" si="76"/>
        <v>IARA:BDT-12:2023: 4878</v>
      </c>
      <c r="D4879" s="43">
        <v>4878</v>
      </c>
      <c r="E4879" s="43" t="s">
        <v>5319</v>
      </c>
      <c r="F4879" s="1" t="s">
        <v>73</v>
      </c>
      <c r="G4879" s="43" t="s">
        <v>5263</v>
      </c>
      <c r="H4879" s="2">
        <v>45270</v>
      </c>
      <c r="J4879" s="12">
        <f>YEAR(H4879)</f>
        <v>2023</v>
      </c>
      <c r="K4879" s="12">
        <v>12</v>
      </c>
      <c r="L4879" s="12">
        <v>10</v>
      </c>
      <c r="P4879" s="12" t="s">
        <v>75</v>
      </c>
      <c r="Q4879" s="12" t="str">
        <f>CONCATENATE(X4879," ",Y4879)</f>
        <v>Cyanistes caeruleus</v>
      </c>
      <c r="R4879" s="14" t="str">
        <f>CONCATENATE(S4879,", ",T4879,", ",U4879,", ",V4879,", ",W4879,", ",X4879,", ",Y4879)</f>
        <v>Animalia, Chordata, Aves, Passeriformes, Paridae, Cyanistes, caeruleus</v>
      </c>
      <c r="S4879" s="6" t="s">
        <v>76</v>
      </c>
      <c r="T4879" s="6" t="s">
        <v>77</v>
      </c>
      <c r="U4879" s="6" t="s">
        <v>78</v>
      </c>
      <c r="V4879" s="12" t="s">
        <v>79</v>
      </c>
      <c r="W4879" s="12" t="s">
        <v>135</v>
      </c>
      <c r="X4879" s="12" t="s">
        <v>136</v>
      </c>
      <c r="Y4879" s="12" t="s">
        <v>137</v>
      </c>
      <c r="AA4879" s="12" t="s">
        <v>83</v>
      </c>
      <c r="AB4879" s="6" t="s">
        <v>84</v>
      </c>
      <c r="AC4879" s="12" t="s">
        <v>138</v>
      </c>
      <c r="AD4879" s="6" t="s">
        <v>5219</v>
      </c>
      <c r="AE4879" s="2">
        <v>45270</v>
      </c>
      <c r="AF4879" s="43" t="s">
        <v>87</v>
      </c>
      <c r="AG4879" s="7" t="s">
        <v>139</v>
      </c>
      <c r="AH4879" s="43" t="s">
        <v>1603</v>
      </c>
      <c r="AI4879" s="43" t="s">
        <v>1602</v>
      </c>
      <c r="AL4879" s="43">
        <v>10</v>
      </c>
      <c r="AN4879" s="46" t="s">
        <v>5240</v>
      </c>
      <c r="AO4879" s="5" t="s">
        <v>89</v>
      </c>
      <c r="AP4879" s="6" t="s">
        <v>5219</v>
      </c>
      <c r="AR4879" s="7" t="s">
        <v>90</v>
      </c>
      <c r="AT4879" s="4" t="str">
        <f>CONCATENATE(AU4879,", ",AV4879,", ",AW4879,", ",AX4879,", ",AY4879,", ",AZ4879,", ",BA4879)</f>
        <v>Europe, France, FR, Bretagne, Ille-et-Vilaine, Rennes, Campus Institut Agro Rennes</v>
      </c>
      <c r="AU4879" s="1" t="s">
        <v>91</v>
      </c>
      <c r="AV4879" s="1" t="s">
        <v>92</v>
      </c>
      <c r="AW4879" s="1" t="s">
        <v>93</v>
      </c>
      <c r="AX4879" s="1" t="s">
        <v>94</v>
      </c>
      <c r="AY4879" s="1" t="s">
        <v>95</v>
      </c>
      <c r="AZ4879" s="1" t="s">
        <v>96</v>
      </c>
      <c r="BA4879" s="1" t="s">
        <v>5242</v>
      </c>
      <c r="BC4879" s="43"/>
      <c r="BF4879" s="43" t="s">
        <v>4596</v>
      </c>
      <c r="BG4879" s="43" t="s">
        <v>93</v>
      </c>
      <c r="BH4879" s="7" t="s">
        <v>97</v>
      </c>
      <c r="BJ4879" s="7" t="s">
        <v>98</v>
      </c>
      <c r="BK4879" s="7" t="s">
        <v>99</v>
      </c>
      <c r="BL4879" s="7" t="s">
        <v>4597</v>
      </c>
      <c r="BM4879" s="7" t="s">
        <v>4598</v>
      </c>
      <c r="BU4879" s="43">
        <v>1</v>
      </c>
      <c r="BW4879" s="43" t="s">
        <v>103</v>
      </c>
    </row>
    <row r="4880" spans="3:75" x14ac:dyDescent="0.35">
      <c r="C4880" s="43" t="str">
        <f t="shared" si="76"/>
        <v>IARA:BDT-12:2023: 4879</v>
      </c>
      <c r="D4880" s="43">
        <v>4879</v>
      </c>
      <c r="E4880" s="43" t="s">
        <v>5319</v>
      </c>
      <c r="F4880" s="1" t="s">
        <v>73</v>
      </c>
      <c r="G4880" s="43" t="s">
        <v>5263</v>
      </c>
      <c r="H4880" s="2">
        <v>45270</v>
      </c>
      <c r="J4880" s="12">
        <f>YEAR(H4880)</f>
        <v>2023</v>
      </c>
      <c r="K4880" s="12">
        <v>12</v>
      </c>
      <c r="L4880" s="12">
        <v>10</v>
      </c>
      <c r="P4880" s="12" t="s">
        <v>75</v>
      </c>
      <c r="Q4880" s="12" t="str">
        <f>CONCATENATE(X4880," ",Y4880)</f>
        <v>Cyanistes caeruleus</v>
      </c>
      <c r="R4880" s="14" t="str">
        <f>CONCATENATE(S4880,", ",T4880,", ",U4880,", ",V4880,", ",W4880,", ",X4880,", ",Y4880)</f>
        <v>Animalia, Chordata, Aves, Passeriformes, Paridae, Cyanistes, caeruleus</v>
      </c>
      <c r="S4880" s="6" t="s">
        <v>76</v>
      </c>
      <c r="T4880" s="6" t="s">
        <v>77</v>
      </c>
      <c r="U4880" s="6" t="s">
        <v>78</v>
      </c>
      <c r="V4880" s="12" t="s">
        <v>79</v>
      </c>
      <c r="W4880" s="12" t="s">
        <v>135</v>
      </c>
      <c r="X4880" s="12" t="s">
        <v>136</v>
      </c>
      <c r="Y4880" s="12" t="s">
        <v>137</v>
      </c>
      <c r="AA4880" s="12" t="s">
        <v>83</v>
      </c>
      <c r="AB4880" s="6" t="s">
        <v>84</v>
      </c>
      <c r="AC4880" s="12" t="s">
        <v>138</v>
      </c>
      <c r="AD4880" s="6" t="s">
        <v>5219</v>
      </c>
      <c r="AE4880" s="2">
        <v>45270</v>
      </c>
      <c r="AF4880" s="43" t="s">
        <v>87</v>
      </c>
      <c r="AG4880" s="7" t="s">
        <v>139</v>
      </c>
      <c r="AH4880" s="43" t="s">
        <v>1605</v>
      </c>
      <c r="AI4880" s="43" t="s">
        <v>1604</v>
      </c>
      <c r="AL4880" s="43">
        <v>10</v>
      </c>
      <c r="AN4880" s="46" t="s">
        <v>5240</v>
      </c>
      <c r="AO4880" s="5" t="s">
        <v>89</v>
      </c>
      <c r="AP4880" s="6" t="s">
        <v>5219</v>
      </c>
      <c r="AR4880" s="7" t="s">
        <v>90</v>
      </c>
      <c r="AT4880" s="4" t="str">
        <f>CONCATENATE(AU4880,", ",AV4880,", ",AW4880,", ",AX4880,", ",AY4880,", ",AZ4880,", ",BA4880)</f>
        <v>Europe, France, FR, Bretagne, Ille-et-Vilaine, Rennes, Campus Institut Agro Rennes</v>
      </c>
      <c r="AU4880" s="1" t="s">
        <v>91</v>
      </c>
      <c r="AV4880" s="1" t="s">
        <v>92</v>
      </c>
      <c r="AW4880" s="1" t="s">
        <v>93</v>
      </c>
      <c r="AX4880" s="1" t="s">
        <v>94</v>
      </c>
      <c r="AY4880" s="1" t="s">
        <v>95</v>
      </c>
      <c r="AZ4880" s="1" t="s">
        <v>96</v>
      </c>
      <c r="BA4880" s="1" t="s">
        <v>5242</v>
      </c>
      <c r="BC4880" s="43"/>
      <c r="BF4880" s="43" t="s">
        <v>4596</v>
      </c>
      <c r="BG4880" s="43" t="s">
        <v>93</v>
      </c>
      <c r="BH4880" s="7" t="s">
        <v>97</v>
      </c>
      <c r="BJ4880" s="7" t="s">
        <v>98</v>
      </c>
      <c r="BK4880" s="7" t="s">
        <v>99</v>
      </c>
      <c r="BL4880" s="7" t="s">
        <v>4597</v>
      </c>
      <c r="BM4880" s="7" t="s">
        <v>4598</v>
      </c>
      <c r="BU4880" s="43">
        <v>1</v>
      </c>
      <c r="BW4880" s="43" t="s">
        <v>103</v>
      </c>
    </row>
    <row r="4881" spans="3:75" x14ac:dyDescent="0.35">
      <c r="C4881" s="43" t="str">
        <f t="shared" si="76"/>
        <v>IARA:BDT-12:2023: 4880</v>
      </c>
      <c r="D4881" s="43">
        <v>4880</v>
      </c>
      <c r="E4881" s="43" t="s">
        <v>5319</v>
      </c>
      <c r="F4881" s="1" t="s">
        <v>73</v>
      </c>
      <c r="G4881" s="43" t="s">
        <v>5263</v>
      </c>
      <c r="H4881" s="2">
        <v>45270</v>
      </c>
      <c r="J4881" s="12">
        <f>YEAR(H4881)</f>
        <v>2023</v>
      </c>
      <c r="K4881" s="12">
        <v>12</v>
      </c>
      <c r="L4881" s="12">
        <v>10</v>
      </c>
      <c r="P4881" s="12" t="s">
        <v>75</v>
      </c>
      <c r="Q4881" s="12" t="str">
        <f>CONCATENATE(X4881," ",Y4881)</f>
        <v>Cyanistes caeruleus</v>
      </c>
      <c r="R4881" s="14" t="str">
        <f>CONCATENATE(S4881,", ",T4881,", ",U4881,", ",V4881,", ",W4881,", ",X4881,", ",Y4881)</f>
        <v>Animalia, Chordata, Aves, Passeriformes, Paridae, Cyanistes, caeruleus</v>
      </c>
      <c r="S4881" s="6" t="s">
        <v>76</v>
      </c>
      <c r="T4881" s="6" t="s">
        <v>77</v>
      </c>
      <c r="U4881" s="6" t="s">
        <v>78</v>
      </c>
      <c r="V4881" s="12" t="s">
        <v>79</v>
      </c>
      <c r="W4881" s="12" t="s">
        <v>135</v>
      </c>
      <c r="X4881" s="12" t="s">
        <v>136</v>
      </c>
      <c r="Y4881" s="12" t="s">
        <v>137</v>
      </c>
      <c r="AA4881" s="12" t="s">
        <v>83</v>
      </c>
      <c r="AB4881" s="6" t="s">
        <v>84</v>
      </c>
      <c r="AC4881" s="12" t="s">
        <v>138</v>
      </c>
      <c r="AD4881" s="6" t="s">
        <v>5219</v>
      </c>
      <c r="AE4881" s="2">
        <v>45270</v>
      </c>
      <c r="AF4881" s="43" t="s">
        <v>87</v>
      </c>
      <c r="AG4881" s="7" t="s">
        <v>139</v>
      </c>
      <c r="AH4881" s="43" t="s">
        <v>1607</v>
      </c>
      <c r="AI4881" s="43" t="s">
        <v>1606</v>
      </c>
      <c r="AL4881" s="43">
        <v>10</v>
      </c>
      <c r="AN4881" s="46" t="s">
        <v>5240</v>
      </c>
      <c r="AO4881" s="5" t="s">
        <v>89</v>
      </c>
      <c r="AP4881" s="6" t="s">
        <v>5219</v>
      </c>
      <c r="AR4881" s="7" t="s">
        <v>90</v>
      </c>
      <c r="AT4881" s="4" t="str">
        <f>CONCATENATE(AU4881,", ",AV4881,", ",AW4881,", ",AX4881,", ",AY4881,", ",AZ4881,", ",BA4881)</f>
        <v>Europe, France, FR, Bretagne, Ille-et-Vilaine, Rennes, Campus Institut Agro Rennes</v>
      </c>
      <c r="AU4881" s="1" t="s">
        <v>91</v>
      </c>
      <c r="AV4881" s="1" t="s">
        <v>92</v>
      </c>
      <c r="AW4881" s="1" t="s">
        <v>93</v>
      </c>
      <c r="AX4881" s="1" t="s">
        <v>94</v>
      </c>
      <c r="AY4881" s="1" t="s">
        <v>95</v>
      </c>
      <c r="AZ4881" s="1" t="s">
        <v>96</v>
      </c>
      <c r="BA4881" s="1" t="s">
        <v>5242</v>
      </c>
      <c r="BC4881" s="43"/>
      <c r="BF4881" s="43" t="s">
        <v>4596</v>
      </c>
      <c r="BG4881" s="43" t="s">
        <v>93</v>
      </c>
      <c r="BH4881" s="7" t="s">
        <v>97</v>
      </c>
      <c r="BJ4881" s="7" t="s">
        <v>98</v>
      </c>
      <c r="BK4881" s="7" t="s">
        <v>99</v>
      </c>
      <c r="BL4881" s="7" t="s">
        <v>4597</v>
      </c>
      <c r="BM4881" s="7" t="s">
        <v>4598</v>
      </c>
      <c r="BU4881" s="43">
        <v>1</v>
      </c>
      <c r="BW4881" s="43" t="s">
        <v>103</v>
      </c>
    </row>
    <row r="4882" spans="3:75" x14ac:dyDescent="0.35">
      <c r="C4882" s="43" t="str">
        <f t="shared" si="76"/>
        <v>IARA:BDT-12:2023: 4881</v>
      </c>
      <c r="D4882" s="43">
        <v>4881</v>
      </c>
      <c r="E4882" s="43" t="s">
        <v>5319</v>
      </c>
      <c r="F4882" s="1" t="s">
        <v>73</v>
      </c>
      <c r="G4882" s="43" t="s">
        <v>5263</v>
      </c>
      <c r="H4882" s="2">
        <v>45270</v>
      </c>
      <c r="J4882" s="12">
        <f>YEAR(H4882)</f>
        <v>2023</v>
      </c>
      <c r="K4882" s="12">
        <v>12</v>
      </c>
      <c r="L4882" s="12">
        <v>10</v>
      </c>
      <c r="P4882" s="12" t="s">
        <v>75</v>
      </c>
      <c r="Q4882" s="12" t="str">
        <f>CONCATENATE(X4882," ",Y4882)</f>
        <v>Columba palumbus</v>
      </c>
      <c r="R4882" s="14" t="str">
        <f>CONCATENATE(S4882,", ",T4882,", ",U4882,", ",V4882,", ",W4882,", ",X4882,", ",Y4882)</f>
        <v>Animalia, Chordata, Aves, Columbiformes, Columbidae, Columba, palumbus</v>
      </c>
      <c r="S4882" s="6" t="s">
        <v>76</v>
      </c>
      <c r="T4882" s="6" t="s">
        <v>77</v>
      </c>
      <c r="U4882" s="6" t="s">
        <v>78</v>
      </c>
      <c r="V4882" s="12" t="s">
        <v>159</v>
      </c>
      <c r="W4882" s="12" t="s">
        <v>160</v>
      </c>
      <c r="X4882" s="12" t="s">
        <v>161</v>
      </c>
      <c r="Y4882" s="12" t="s">
        <v>162</v>
      </c>
      <c r="AA4882" s="12" t="s">
        <v>83</v>
      </c>
      <c r="AB4882" s="6" t="s">
        <v>84</v>
      </c>
      <c r="AC4882" s="12" t="s">
        <v>163</v>
      </c>
      <c r="AD4882" s="6" t="s">
        <v>5219</v>
      </c>
      <c r="AE4882" s="2">
        <v>45270</v>
      </c>
      <c r="AF4882" s="43" t="s">
        <v>87</v>
      </c>
      <c r="AG4882" s="7" t="s">
        <v>164</v>
      </c>
      <c r="AH4882" s="43" t="s">
        <v>1609</v>
      </c>
      <c r="AI4882" s="43" t="s">
        <v>1608</v>
      </c>
      <c r="AL4882" s="43">
        <v>10</v>
      </c>
      <c r="AN4882" s="46" t="s">
        <v>5240</v>
      </c>
      <c r="AO4882" s="5" t="s">
        <v>89</v>
      </c>
      <c r="AP4882" s="6" t="s">
        <v>5219</v>
      </c>
      <c r="AR4882" s="7" t="s">
        <v>90</v>
      </c>
      <c r="AT4882" s="4" t="str">
        <f>CONCATENATE(AU4882,", ",AV4882,", ",AW4882,", ",AX4882,", ",AY4882,", ",AZ4882,", ",BA4882)</f>
        <v>Europe, France, FR, Bretagne, Ille-et-Vilaine, Rennes, Campus Institut Agro Rennes</v>
      </c>
      <c r="AU4882" s="1" t="s">
        <v>91</v>
      </c>
      <c r="AV4882" s="1" t="s">
        <v>92</v>
      </c>
      <c r="AW4882" s="1" t="s">
        <v>93</v>
      </c>
      <c r="AX4882" s="1" t="s">
        <v>94</v>
      </c>
      <c r="AY4882" s="1" t="s">
        <v>95</v>
      </c>
      <c r="AZ4882" s="1" t="s">
        <v>96</v>
      </c>
      <c r="BA4882" s="1" t="s">
        <v>5242</v>
      </c>
      <c r="BC4882" s="43"/>
      <c r="BF4882" s="43" t="s">
        <v>4596</v>
      </c>
      <c r="BG4882" s="43" t="s">
        <v>93</v>
      </c>
      <c r="BH4882" s="7" t="s">
        <v>97</v>
      </c>
      <c r="BJ4882" s="7" t="s">
        <v>98</v>
      </c>
      <c r="BK4882" s="7" t="s">
        <v>99</v>
      </c>
      <c r="BL4882" s="7" t="s">
        <v>4597</v>
      </c>
      <c r="BM4882" s="7" t="s">
        <v>4598</v>
      </c>
      <c r="BU4882" s="43">
        <v>1</v>
      </c>
      <c r="BW4882" s="43" t="s">
        <v>103</v>
      </c>
    </row>
    <row r="4883" spans="3:75" x14ac:dyDescent="0.35">
      <c r="C4883" s="43" t="str">
        <f t="shared" si="76"/>
        <v>IARA:BDT-12:2023: 4882</v>
      </c>
      <c r="D4883" s="43">
        <v>4882</v>
      </c>
      <c r="E4883" s="43" t="s">
        <v>5319</v>
      </c>
      <c r="F4883" s="1" t="s">
        <v>73</v>
      </c>
      <c r="G4883" s="43" t="s">
        <v>5263</v>
      </c>
      <c r="H4883" s="2">
        <v>45270</v>
      </c>
      <c r="J4883" s="12">
        <f>YEAR(H4883)</f>
        <v>2023</v>
      </c>
      <c r="K4883" s="12">
        <v>12</v>
      </c>
      <c r="L4883" s="12">
        <v>10</v>
      </c>
      <c r="P4883" s="12" t="s">
        <v>75</v>
      </c>
      <c r="Q4883" s="12" t="str">
        <f>CONCATENATE(X4883," ",Y4883)</f>
        <v>Certhia brachydactyla</v>
      </c>
      <c r="R4883" s="14" t="str">
        <f>CONCATENATE(S4883,", ",T4883,", ",U4883,", ",V4883,", ",W4883,", ",X4883,", ",Y4883)</f>
        <v>Animalia, Chordata, Aves, Passeriformes, Certhiidae, Certhia, brachydactyla</v>
      </c>
      <c r="S4883" s="6" t="s">
        <v>76</v>
      </c>
      <c r="T4883" s="6" t="s">
        <v>77</v>
      </c>
      <c r="U4883" s="6" t="s">
        <v>78</v>
      </c>
      <c r="V4883" s="6" t="s">
        <v>79</v>
      </c>
      <c r="W4883" s="6" t="s">
        <v>322</v>
      </c>
      <c r="X4883" s="6" t="s">
        <v>323</v>
      </c>
      <c r="Y4883" s="6" t="s">
        <v>324</v>
      </c>
      <c r="Z4883" s="6"/>
      <c r="AA4883" s="12" t="s">
        <v>83</v>
      </c>
      <c r="AB4883" s="6" t="s">
        <v>325</v>
      </c>
      <c r="AC4883" s="12" t="s">
        <v>274</v>
      </c>
      <c r="AD4883" s="6" t="s">
        <v>5219</v>
      </c>
      <c r="AE4883" s="2">
        <v>45270</v>
      </c>
      <c r="AF4883" s="43" t="s">
        <v>87</v>
      </c>
      <c r="AG4883" s="7" t="s">
        <v>321</v>
      </c>
      <c r="AH4883" s="43" t="s">
        <v>1611</v>
      </c>
      <c r="AI4883" s="43" t="s">
        <v>1610</v>
      </c>
      <c r="AL4883" s="43">
        <v>10</v>
      </c>
      <c r="AN4883" s="46" t="s">
        <v>5240</v>
      </c>
      <c r="AO4883" s="5" t="s">
        <v>89</v>
      </c>
      <c r="AP4883" s="6" t="s">
        <v>5219</v>
      </c>
      <c r="AR4883" s="7" t="s">
        <v>90</v>
      </c>
      <c r="AT4883" s="4" t="str">
        <f>CONCATENATE(AU4883,", ",AV4883,", ",AW4883,", ",AX4883,", ",AY4883,", ",AZ4883,", ",BA4883)</f>
        <v>Europe, France, FR, Bretagne, Ille-et-Vilaine, Rennes, Campus Institut Agro Rennes</v>
      </c>
      <c r="AU4883" s="1" t="s">
        <v>91</v>
      </c>
      <c r="AV4883" s="1" t="s">
        <v>92</v>
      </c>
      <c r="AW4883" s="1" t="s">
        <v>93</v>
      </c>
      <c r="AX4883" s="1" t="s">
        <v>94</v>
      </c>
      <c r="AY4883" s="1" t="s">
        <v>95</v>
      </c>
      <c r="AZ4883" s="1" t="s">
        <v>96</v>
      </c>
      <c r="BA4883" s="1" t="s">
        <v>5242</v>
      </c>
      <c r="BC4883" s="43"/>
      <c r="BF4883" s="43" t="s">
        <v>4596</v>
      </c>
      <c r="BG4883" s="43" t="s">
        <v>93</v>
      </c>
      <c r="BH4883" s="7" t="s">
        <v>97</v>
      </c>
      <c r="BJ4883" s="7" t="s">
        <v>98</v>
      </c>
      <c r="BK4883" s="7" t="s">
        <v>99</v>
      </c>
      <c r="BL4883" s="7" t="s">
        <v>4597</v>
      </c>
      <c r="BM4883" s="7" t="s">
        <v>4598</v>
      </c>
      <c r="BU4883" s="43">
        <v>1</v>
      </c>
      <c r="BW4883" s="43" t="s">
        <v>103</v>
      </c>
    </row>
    <row r="4884" spans="3:75" x14ac:dyDescent="0.35">
      <c r="C4884" s="43" t="str">
        <f t="shared" si="76"/>
        <v>IARA:BDT-12:2023: 4883</v>
      </c>
      <c r="D4884" s="43">
        <v>4883</v>
      </c>
      <c r="E4884" s="43" t="s">
        <v>5319</v>
      </c>
      <c r="F4884" s="1" t="s">
        <v>73</v>
      </c>
      <c r="G4884" s="43" t="s">
        <v>5263</v>
      </c>
      <c r="H4884" s="2">
        <v>45270</v>
      </c>
      <c r="J4884" s="12">
        <f>YEAR(H4884)</f>
        <v>2023</v>
      </c>
      <c r="K4884" s="12">
        <v>12</v>
      </c>
      <c r="L4884" s="12">
        <v>10</v>
      </c>
      <c r="P4884" s="12" t="s">
        <v>75</v>
      </c>
      <c r="Q4884" s="12" t="str">
        <f>CONCATENATE(X4884," ",Y4884)</f>
        <v>Prunella modularis</v>
      </c>
      <c r="R4884" s="14" t="str">
        <f>CONCATENATE(S4884,", ",T4884,", ",U4884,", ",V4884,", ",W4884,", ",X4884,", ",Y4884)</f>
        <v>Animalia, Chordata, Aves, Passeriformes, Prunellidae, Prunella, modularis</v>
      </c>
      <c r="S4884" s="6" t="s">
        <v>76</v>
      </c>
      <c r="T4884" s="6" t="s">
        <v>77</v>
      </c>
      <c r="U4884" s="6" t="s">
        <v>78</v>
      </c>
      <c r="V4884" s="12" t="s">
        <v>79</v>
      </c>
      <c r="W4884" s="12" t="s">
        <v>80</v>
      </c>
      <c r="X4884" s="12" t="s">
        <v>81</v>
      </c>
      <c r="Y4884" s="12" t="s">
        <v>82</v>
      </c>
      <c r="AA4884" s="12" t="s">
        <v>83</v>
      </c>
      <c r="AB4884" s="6" t="s">
        <v>84</v>
      </c>
      <c r="AC4884" s="12" t="s">
        <v>85</v>
      </c>
      <c r="AD4884" s="6" t="s">
        <v>5219</v>
      </c>
      <c r="AE4884" s="2">
        <v>45270</v>
      </c>
      <c r="AF4884" s="43" t="s">
        <v>87</v>
      </c>
      <c r="AG4884" s="7" t="s">
        <v>88</v>
      </c>
      <c r="AH4884" s="43" t="s">
        <v>1613</v>
      </c>
      <c r="AI4884" s="43" t="s">
        <v>1612</v>
      </c>
      <c r="AL4884" s="43">
        <v>10</v>
      </c>
      <c r="AN4884" s="46" t="s">
        <v>5240</v>
      </c>
      <c r="AO4884" s="5" t="s">
        <v>89</v>
      </c>
      <c r="AP4884" s="6" t="s">
        <v>5219</v>
      </c>
      <c r="AR4884" s="7" t="s">
        <v>90</v>
      </c>
      <c r="AT4884" s="4" t="str">
        <f>CONCATENATE(AU4884,", ",AV4884,", ",AW4884,", ",AX4884,", ",AY4884,", ",AZ4884,", ",BA4884)</f>
        <v>Europe, France, FR, Bretagne, Ille-et-Vilaine, Rennes, Campus Institut Agro Rennes</v>
      </c>
      <c r="AU4884" s="1" t="s">
        <v>91</v>
      </c>
      <c r="AV4884" s="1" t="s">
        <v>92</v>
      </c>
      <c r="AW4884" s="1" t="s">
        <v>93</v>
      </c>
      <c r="AX4884" s="1" t="s">
        <v>94</v>
      </c>
      <c r="AY4884" s="1" t="s">
        <v>95</v>
      </c>
      <c r="AZ4884" s="1" t="s">
        <v>96</v>
      </c>
      <c r="BA4884" s="1" t="s">
        <v>5242</v>
      </c>
      <c r="BC4884" s="43"/>
      <c r="BF4884" s="43" t="s">
        <v>4596</v>
      </c>
      <c r="BG4884" s="43" t="s">
        <v>93</v>
      </c>
      <c r="BH4884" s="7" t="s">
        <v>97</v>
      </c>
      <c r="BJ4884" s="7" t="s">
        <v>98</v>
      </c>
      <c r="BK4884" s="7" t="s">
        <v>99</v>
      </c>
      <c r="BL4884" s="7" t="s">
        <v>4597</v>
      </c>
      <c r="BM4884" s="7" t="s">
        <v>4598</v>
      </c>
      <c r="BU4884" s="43">
        <v>1</v>
      </c>
      <c r="BW4884" s="43" t="s">
        <v>103</v>
      </c>
    </row>
    <row r="4885" spans="3:75" x14ac:dyDescent="0.35">
      <c r="C4885" s="43" t="str">
        <f t="shared" si="76"/>
        <v>IARA:BDT-12:2023: 4884</v>
      </c>
      <c r="D4885" s="43">
        <v>4884</v>
      </c>
      <c r="E4885" s="43" t="s">
        <v>5319</v>
      </c>
      <c r="F4885" s="1" t="s">
        <v>73</v>
      </c>
      <c r="G4885" s="43" t="s">
        <v>5263</v>
      </c>
      <c r="H4885" s="2">
        <v>45270</v>
      </c>
      <c r="J4885" s="12">
        <f>YEAR(H4885)</f>
        <v>2023</v>
      </c>
      <c r="K4885" s="12">
        <v>12</v>
      </c>
      <c r="L4885" s="12">
        <v>10</v>
      </c>
      <c r="P4885" s="12" t="s">
        <v>75</v>
      </c>
      <c r="Q4885" s="12" t="str">
        <f>CONCATENATE(X4885," ",Y4885)</f>
        <v>Fringilla coelebs</v>
      </c>
      <c r="R4885" s="14" t="str">
        <f>CONCATENATE(S4885,", ",T4885,", ",U4885,", ",V4885,", ",W4885,", ",X4885,", ",Y4885)</f>
        <v>Animalia, Chordata, Aves, Passeriformes, Fringillidae, Fringilla, coelebs</v>
      </c>
      <c r="S4885" s="6" t="s">
        <v>76</v>
      </c>
      <c r="T4885" s="6" t="s">
        <v>77</v>
      </c>
      <c r="U4885" s="6" t="s">
        <v>78</v>
      </c>
      <c r="V4885" s="12" t="s">
        <v>79</v>
      </c>
      <c r="W4885" s="12" t="s">
        <v>165</v>
      </c>
      <c r="X4885" s="12" t="s">
        <v>166</v>
      </c>
      <c r="Y4885" s="12" t="s">
        <v>167</v>
      </c>
      <c r="AA4885" s="12" t="s">
        <v>83</v>
      </c>
      <c r="AB4885" s="6" t="s">
        <v>84</v>
      </c>
      <c r="AC4885" s="12" t="s">
        <v>168</v>
      </c>
      <c r="AD4885" s="6" t="s">
        <v>5219</v>
      </c>
      <c r="AE4885" s="2">
        <v>45270</v>
      </c>
      <c r="AF4885" s="43" t="s">
        <v>87</v>
      </c>
      <c r="AG4885" s="7" t="s">
        <v>169</v>
      </c>
      <c r="AH4885" s="43" t="s">
        <v>1615</v>
      </c>
      <c r="AI4885" s="43" t="s">
        <v>1614</v>
      </c>
      <c r="AL4885" s="43">
        <v>10</v>
      </c>
      <c r="AN4885" s="46" t="s">
        <v>5240</v>
      </c>
      <c r="AO4885" s="5" t="s">
        <v>89</v>
      </c>
      <c r="AP4885" s="6" t="s">
        <v>5219</v>
      </c>
      <c r="AR4885" s="7" t="s">
        <v>90</v>
      </c>
      <c r="AT4885" s="4" t="str">
        <f>CONCATENATE(AU4885,", ",AV4885,", ",AW4885,", ",AX4885,", ",AY4885,", ",AZ4885,", ",BA4885)</f>
        <v>Europe, France, FR, Bretagne, Ille-et-Vilaine, Rennes, Campus Institut Agro Rennes</v>
      </c>
      <c r="AU4885" s="1" t="s">
        <v>91</v>
      </c>
      <c r="AV4885" s="1" t="s">
        <v>92</v>
      </c>
      <c r="AW4885" s="1" t="s">
        <v>93</v>
      </c>
      <c r="AX4885" s="1" t="s">
        <v>94</v>
      </c>
      <c r="AY4885" s="1" t="s">
        <v>95</v>
      </c>
      <c r="AZ4885" s="1" t="s">
        <v>96</v>
      </c>
      <c r="BA4885" s="1" t="s">
        <v>5242</v>
      </c>
      <c r="BC4885" s="43"/>
      <c r="BF4885" s="43" t="s">
        <v>4596</v>
      </c>
      <c r="BG4885" s="43" t="s">
        <v>93</v>
      </c>
      <c r="BH4885" s="7" t="s">
        <v>97</v>
      </c>
      <c r="BJ4885" s="7" t="s">
        <v>98</v>
      </c>
      <c r="BK4885" s="7" t="s">
        <v>99</v>
      </c>
      <c r="BL4885" s="7" t="s">
        <v>4597</v>
      </c>
      <c r="BM4885" s="7" t="s">
        <v>4598</v>
      </c>
      <c r="BU4885" s="43">
        <v>1</v>
      </c>
      <c r="BW4885" s="43" t="s">
        <v>103</v>
      </c>
    </row>
    <row r="4886" spans="3:75" x14ac:dyDescent="0.35">
      <c r="C4886" s="43" t="str">
        <f t="shared" si="76"/>
        <v>IARA:BDT-12:2023: 4885</v>
      </c>
      <c r="D4886" s="43">
        <v>4885</v>
      </c>
      <c r="E4886" s="43" t="s">
        <v>5319</v>
      </c>
      <c r="F4886" s="1" t="s">
        <v>73</v>
      </c>
      <c r="G4886" s="43" t="s">
        <v>5263</v>
      </c>
      <c r="H4886" s="2">
        <v>45270</v>
      </c>
      <c r="J4886" s="12">
        <f>YEAR(H4886)</f>
        <v>2023</v>
      </c>
      <c r="K4886" s="12">
        <v>12</v>
      </c>
      <c r="L4886" s="12">
        <v>10</v>
      </c>
      <c r="P4886" s="12" t="s">
        <v>75</v>
      </c>
      <c r="Q4886" s="12" t="str">
        <f>CONCATENATE(X4886," ",Y4886)</f>
        <v>Troglodytes troglodytes</v>
      </c>
      <c r="R4886" s="14" t="str">
        <f>CONCATENATE(S4886,", ",T4886,", ",U4886,", ",V4886,", ",W4886,", ",X4886,", ",Y4886)</f>
        <v>Animalia, Chordata, Aves, Passeriformes, Troglodytidae, Troglodytes, troglodytes</v>
      </c>
      <c r="S4886" s="6" t="s">
        <v>76</v>
      </c>
      <c r="T4886" s="6" t="s">
        <v>77</v>
      </c>
      <c r="U4886" s="6" t="s">
        <v>78</v>
      </c>
      <c r="V4886" s="12" t="s">
        <v>79</v>
      </c>
      <c r="W4886" s="12" t="s">
        <v>197</v>
      </c>
      <c r="X4886" s="12" t="s">
        <v>198</v>
      </c>
      <c r="Y4886" s="12" t="s">
        <v>199</v>
      </c>
      <c r="AA4886" s="12" t="s">
        <v>83</v>
      </c>
      <c r="AB4886" s="6" t="s">
        <v>84</v>
      </c>
      <c r="AC4886" s="12" t="s">
        <v>200</v>
      </c>
      <c r="AD4886" s="6" t="s">
        <v>5219</v>
      </c>
      <c r="AE4886" s="2">
        <v>45270</v>
      </c>
      <c r="AF4886" s="43" t="s">
        <v>87</v>
      </c>
      <c r="AG4886" s="7" t="s">
        <v>201</v>
      </c>
      <c r="AH4886" s="43" t="s">
        <v>1617</v>
      </c>
      <c r="AI4886" s="43" t="s">
        <v>1616</v>
      </c>
      <c r="AL4886" s="43">
        <v>10</v>
      </c>
      <c r="AN4886" s="46" t="s">
        <v>5240</v>
      </c>
      <c r="AO4886" s="5" t="s">
        <v>89</v>
      </c>
      <c r="AP4886" s="6" t="s">
        <v>5219</v>
      </c>
      <c r="AR4886" s="7" t="s">
        <v>90</v>
      </c>
      <c r="AT4886" s="4" t="str">
        <f>CONCATENATE(AU4886,", ",AV4886,", ",AW4886,", ",AX4886,", ",AY4886,", ",AZ4886,", ",BA4886)</f>
        <v>Europe, France, FR, Bretagne, Ille-et-Vilaine, Rennes, Campus Institut Agro Rennes</v>
      </c>
      <c r="AU4886" s="1" t="s">
        <v>91</v>
      </c>
      <c r="AV4886" s="1" t="s">
        <v>92</v>
      </c>
      <c r="AW4886" s="1" t="s">
        <v>93</v>
      </c>
      <c r="AX4886" s="1" t="s">
        <v>94</v>
      </c>
      <c r="AY4886" s="1" t="s">
        <v>95</v>
      </c>
      <c r="AZ4886" s="1" t="s">
        <v>96</v>
      </c>
      <c r="BA4886" s="1" t="s">
        <v>5242</v>
      </c>
      <c r="BC4886" s="43"/>
      <c r="BF4886" s="43" t="s">
        <v>4596</v>
      </c>
      <c r="BG4886" s="43" t="s">
        <v>93</v>
      </c>
      <c r="BH4886" s="7" t="s">
        <v>97</v>
      </c>
      <c r="BJ4886" s="7" t="s">
        <v>98</v>
      </c>
      <c r="BK4886" s="7" t="s">
        <v>99</v>
      </c>
      <c r="BL4886" s="7" t="s">
        <v>4597</v>
      </c>
      <c r="BM4886" s="7" t="s">
        <v>4598</v>
      </c>
      <c r="BU4886" s="43">
        <v>1</v>
      </c>
      <c r="BW4886" s="43" t="s">
        <v>103</v>
      </c>
    </row>
    <row r="4887" spans="3:75" x14ac:dyDescent="0.35">
      <c r="C4887" s="43" t="str">
        <f t="shared" si="76"/>
        <v>IARA:BDT-12:2023: 4886</v>
      </c>
      <c r="D4887" s="43">
        <v>4886</v>
      </c>
      <c r="E4887" s="43" t="s">
        <v>5319</v>
      </c>
      <c r="F4887" s="1" t="s">
        <v>73</v>
      </c>
      <c r="G4887" s="43" t="s">
        <v>5263</v>
      </c>
      <c r="H4887" s="2">
        <v>45270</v>
      </c>
      <c r="J4887" s="12">
        <f>YEAR(H4887)</f>
        <v>2023</v>
      </c>
      <c r="K4887" s="12">
        <v>12</v>
      </c>
      <c r="L4887" s="12">
        <v>10</v>
      </c>
      <c r="P4887" s="12" t="s">
        <v>75</v>
      </c>
      <c r="Q4887" s="12" t="str">
        <f>CONCATENATE(X4887," ",Y4887)</f>
        <v>Erithacus rubecula</v>
      </c>
      <c r="R4887" s="14" t="str">
        <f>CONCATENATE(S4887,", ",T4887,", ",U4887,", ",V4887,", ",W4887,", ",X4887,", ",Y4887)</f>
        <v>Animalia, Chordata, Aves, Passeriformes, Muscicapidae, Erithacus, rubecula</v>
      </c>
      <c r="S4887" s="6" t="s">
        <v>76</v>
      </c>
      <c r="T4887" s="6" t="s">
        <v>77</v>
      </c>
      <c r="U4887" s="6" t="s">
        <v>78</v>
      </c>
      <c r="V4887" s="12" t="s">
        <v>79</v>
      </c>
      <c r="W4887" s="12" t="s">
        <v>182</v>
      </c>
      <c r="X4887" s="12" t="s">
        <v>183</v>
      </c>
      <c r="Y4887" s="12" t="s">
        <v>184</v>
      </c>
      <c r="AA4887" s="12" t="s">
        <v>83</v>
      </c>
      <c r="AB4887" s="6" t="s">
        <v>84</v>
      </c>
      <c r="AC4887" s="12" t="s">
        <v>185</v>
      </c>
      <c r="AD4887" s="6" t="s">
        <v>5219</v>
      </c>
      <c r="AE4887" s="2">
        <v>45270</v>
      </c>
      <c r="AF4887" s="43" t="s">
        <v>87</v>
      </c>
      <c r="AG4887" s="7" t="s">
        <v>186</v>
      </c>
      <c r="AH4887" s="43" t="s">
        <v>1619</v>
      </c>
      <c r="AI4887" s="43" t="s">
        <v>1618</v>
      </c>
      <c r="AL4887" s="43">
        <v>10</v>
      </c>
      <c r="AN4887" s="46" t="s">
        <v>5240</v>
      </c>
      <c r="AO4887" s="5" t="s">
        <v>89</v>
      </c>
      <c r="AP4887" s="6" t="s">
        <v>5219</v>
      </c>
      <c r="AR4887" s="7" t="s">
        <v>90</v>
      </c>
      <c r="AT4887" s="4" t="str">
        <f>CONCATENATE(AU4887,", ",AV4887,", ",AW4887,", ",AX4887,", ",AY4887,", ",AZ4887,", ",BA4887)</f>
        <v>Europe, France, FR, Bretagne, Ille-et-Vilaine, Rennes, Campus Institut Agro Rennes</v>
      </c>
      <c r="AU4887" s="1" t="s">
        <v>91</v>
      </c>
      <c r="AV4887" s="1" t="s">
        <v>92</v>
      </c>
      <c r="AW4887" s="1" t="s">
        <v>93</v>
      </c>
      <c r="AX4887" s="1" t="s">
        <v>94</v>
      </c>
      <c r="AY4887" s="1" t="s">
        <v>95</v>
      </c>
      <c r="AZ4887" s="1" t="s">
        <v>96</v>
      </c>
      <c r="BA4887" s="1" t="s">
        <v>5242</v>
      </c>
      <c r="BC4887" s="43"/>
      <c r="BF4887" s="43" t="s">
        <v>4596</v>
      </c>
      <c r="BG4887" s="43" t="s">
        <v>93</v>
      </c>
      <c r="BH4887" s="7" t="s">
        <v>97</v>
      </c>
      <c r="BJ4887" s="7" t="s">
        <v>98</v>
      </c>
      <c r="BK4887" s="7" t="s">
        <v>99</v>
      </c>
      <c r="BL4887" s="7" t="s">
        <v>4597</v>
      </c>
      <c r="BM4887" s="7" t="s">
        <v>4598</v>
      </c>
      <c r="BU4887" s="43">
        <v>1</v>
      </c>
      <c r="BW4887" s="43" t="s">
        <v>103</v>
      </c>
    </row>
    <row r="4888" spans="3:75" x14ac:dyDescent="0.35">
      <c r="C4888" s="43" t="str">
        <f t="shared" si="76"/>
        <v>IARA:BDT-12:2023: 4887</v>
      </c>
      <c r="D4888" s="43">
        <v>4887</v>
      </c>
      <c r="E4888" s="43" t="s">
        <v>5319</v>
      </c>
      <c r="F4888" s="1" t="s">
        <v>73</v>
      </c>
      <c r="G4888" s="43" t="s">
        <v>5263</v>
      </c>
      <c r="H4888" s="2">
        <v>45270</v>
      </c>
      <c r="J4888" s="12">
        <f>YEAR(H4888)</f>
        <v>2023</v>
      </c>
      <c r="K4888" s="12">
        <v>12</v>
      </c>
      <c r="L4888" s="12">
        <v>10</v>
      </c>
      <c r="P4888" s="12" t="s">
        <v>75</v>
      </c>
      <c r="Q4888" s="12" t="str">
        <f>CONCATENATE(X4888," ",Y4888)</f>
        <v>Erithacus rubecula</v>
      </c>
      <c r="R4888" s="14" t="str">
        <f>CONCATENATE(S4888,", ",T4888,", ",U4888,", ",V4888,", ",W4888,", ",X4888,", ",Y4888)</f>
        <v>Animalia, Chordata, Aves, Passeriformes, Muscicapidae, Erithacus, rubecula</v>
      </c>
      <c r="S4888" s="6" t="s">
        <v>76</v>
      </c>
      <c r="T4888" s="6" t="s">
        <v>77</v>
      </c>
      <c r="U4888" s="6" t="s">
        <v>78</v>
      </c>
      <c r="V4888" s="12" t="s">
        <v>79</v>
      </c>
      <c r="W4888" s="12" t="s">
        <v>182</v>
      </c>
      <c r="X4888" s="12" t="s">
        <v>183</v>
      </c>
      <c r="Y4888" s="12" t="s">
        <v>184</v>
      </c>
      <c r="AA4888" s="12" t="s">
        <v>83</v>
      </c>
      <c r="AB4888" s="6" t="s">
        <v>84</v>
      </c>
      <c r="AC4888" s="12" t="s">
        <v>185</v>
      </c>
      <c r="AD4888" s="6" t="s">
        <v>5219</v>
      </c>
      <c r="AE4888" s="2">
        <v>45270</v>
      </c>
      <c r="AF4888" s="43" t="s">
        <v>87</v>
      </c>
      <c r="AG4888" s="7" t="s">
        <v>186</v>
      </c>
      <c r="AH4888" s="43" t="s">
        <v>1621</v>
      </c>
      <c r="AI4888" s="43" t="s">
        <v>1620</v>
      </c>
      <c r="AL4888" s="43">
        <v>10</v>
      </c>
      <c r="AN4888" s="46" t="s">
        <v>5240</v>
      </c>
      <c r="AO4888" s="5" t="s">
        <v>89</v>
      </c>
      <c r="AP4888" s="6" t="s">
        <v>5219</v>
      </c>
      <c r="AR4888" s="7" t="s">
        <v>90</v>
      </c>
      <c r="AT4888" s="4" t="str">
        <f>CONCATENATE(AU4888,", ",AV4888,", ",AW4888,", ",AX4888,", ",AY4888,", ",AZ4888,", ",BA4888)</f>
        <v>Europe, France, FR, Bretagne, Ille-et-Vilaine, Rennes, Campus Institut Agro Rennes</v>
      </c>
      <c r="AU4888" s="1" t="s">
        <v>91</v>
      </c>
      <c r="AV4888" s="1" t="s">
        <v>92</v>
      </c>
      <c r="AW4888" s="1" t="s">
        <v>93</v>
      </c>
      <c r="AX4888" s="1" t="s">
        <v>94</v>
      </c>
      <c r="AY4888" s="1" t="s">
        <v>95</v>
      </c>
      <c r="AZ4888" s="1" t="s">
        <v>96</v>
      </c>
      <c r="BA4888" s="1" t="s">
        <v>5242</v>
      </c>
      <c r="BC4888" s="43"/>
      <c r="BF4888" s="43" t="s">
        <v>4596</v>
      </c>
      <c r="BG4888" s="43" t="s">
        <v>93</v>
      </c>
      <c r="BH4888" s="7" t="s">
        <v>97</v>
      </c>
      <c r="BJ4888" s="7" t="s">
        <v>98</v>
      </c>
      <c r="BK4888" s="7" t="s">
        <v>99</v>
      </c>
      <c r="BL4888" s="7" t="s">
        <v>4597</v>
      </c>
      <c r="BM4888" s="7" t="s">
        <v>4598</v>
      </c>
      <c r="BU4888" s="43">
        <v>1</v>
      </c>
      <c r="BW4888" s="43" t="s">
        <v>103</v>
      </c>
    </row>
    <row r="4889" spans="3:75" x14ac:dyDescent="0.35">
      <c r="C4889" s="43" t="str">
        <f t="shared" si="76"/>
        <v>IARA:BDT-12:2023: 4888</v>
      </c>
      <c r="D4889" s="43">
        <v>4888</v>
      </c>
      <c r="E4889" s="43" t="s">
        <v>5319</v>
      </c>
      <c r="F4889" s="1" t="s">
        <v>73</v>
      </c>
      <c r="G4889" s="43" t="s">
        <v>5263</v>
      </c>
      <c r="H4889" s="2">
        <v>45270</v>
      </c>
      <c r="J4889" s="12">
        <f>YEAR(H4889)</f>
        <v>2023</v>
      </c>
      <c r="K4889" s="12">
        <v>12</v>
      </c>
      <c r="L4889" s="12">
        <v>10</v>
      </c>
      <c r="P4889" s="12" t="s">
        <v>75</v>
      </c>
      <c r="Q4889" s="12" t="str">
        <f>CONCATENATE(X4889," ",Y4889)</f>
        <v>Sturnus vulgaris</v>
      </c>
      <c r="R4889" s="14" t="str">
        <f>CONCATENATE(S4889,", ",T4889,", ",U4889,", ",V4889,", ",W4889,", ",X4889,", ",Y4889)</f>
        <v>Animalia, Chordata, Aves, Passeriformes, Sturnidae, Sturnus, vulgaris</v>
      </c>
      <c r="S4889" s="6" t="s">
        <v>76</v>
      </c>
      <c r="T4889" s="6" t="s">
        <v>77</v>
      </c>
      <c r="U4889" s="6" t="s">
        <v>78</v>
      </c>
      <c r="V4889" s="12" t="s">
        <v>79</v>
      </c>
      <c r="W4889" s="12" t="s">
        <v>112</v>
      </c>
      <c r="X4889" s="12" t="s">
        <v>113</v>
      </c>
      <c r="Y4889" s="12" t="s">
        <v>114</v>
      </c>
      <c r="AA4889" s="12" t="s">
        <v>83</v>
      </c>
      <c r="AB4889" s="6" t="s">
        <v>84</v>
      </c>
      <c r="AC4889" s="12" t="s">
        <v>115</v>
      </c>
      <c r="AD4889" s="6" t="s">
        <v>5219</v>
      </c>
      <c r="AE4889" s="2">
        <v>45270</v>
      </c>
      <c r="AF4889" s="43" t="s">
        <v>87</v>
      </c>
      <c r="AG4889" s="7" t="s">
        <v>116</v>
      </c>
      <c r="AH4889" s="43" t="s">
        <v>1623</v>
      </c>
      <c r="AI4889" s="43" t="s">
        <v>1622</v>
      </c>
      <c r="AL4889" s="43">
        <v>10</v>
      </c>
      <c r="AN4889" s="46" t="s">
        <v>5240</v>
      </c>
      <c r="AO4889" s="5" t="s">
        <v>89</v>
      </c>
      <c r="AP4889" s="6" t="s">
        <v>5219</v>
      </c>
      <c r="AR4889" s="7" t="s">
        <v>90</v>
      </c>
      <c r="AT4889" s="4" t="str">
        <f>CONCATENATE(AU4889,", ",AV4889,", ",AW4889,", ",AX4889,", ",AY4889,", ",AZ4889,", ",BA4889)</f>
        <v>Europe, France, FR, Bretagne, Ille-et-Vilaine, Rennes, Campus Institut Agro Rennes</v>
      </c>
      <c r="AU4889" s="1" t="s">
        <v>91</v>
      </c>
      <c r="AV4889" s="1" t="s">
        <v>92</v>
      </c>
      <c r="AW4889" s="1" t="s">
        <v>93</v>
      </c>
      <c r="AX4889" s="1" t="s">
        <v>94</v>
      </c>
      <c r="AY4889" s="1" t="s">
        <v>95</v>
      </c>
      <c r="AZ4889" s="1" t="s">
        <v>96</v>
      </c>
      <c r="BA4889" s="1" t="s">
        <v>5242</v>
      </c>
      <c r="BC4889" s="43"/>
      <c r="BF4889" s="43" t="s">
        <v>4596</v>
      </c>
      <c r="BG4889" s="43" t="s">
        <v>93</v>
      </c>
      <c r="BH4889" s="7" t="s">
        <v>97</v>
      </c>
      <c r="BJ4889" s="7" t="s">
        <v>98</v>
      </c>
      <c r="BK4889" s="7" t="s">
        <v>99</v>
      </c>
      <c r="BL4889" s="7" t="s">
        <v>4597</v>
      </c>
      <c r="BM4889" s="7" t="s">
        <v>4598</v>
      </c>
      <c r="BU4889" s="43">
        <v>1</v>
      </c>
      <c r="BW4889" s="43" t="s">
        <v>103</v>
      </c>
    </row>
    <row r="4890" spans="3:75" x14ac:dyDescent="0.35">
      <c r="C4890" s="43" t="str">
        <f t="shared" si="76"/>
        <v>IARA:BDT-12:2023: 4889</v>
      </c>
      <c r="D4890" s="43">
        <v>4889</v>
      </c>
      <c r="E4890" s="43" t="s">
        <v>5319</v>
      </c>
      <c r="F4890" s="1" t="s">
        <v>73</v>
      </c>
      <c r="G4890" s="43" t="s">
        <v>5263</v>
      </c>
      <c r="H4890" s="2">
        <v>45270</v>
      </c>
      <c r="J4890" s="12">
        <f>YEAR(H4890)</f>
        <v>2023</v>
      </c>
      <c r="K4890" s="12">
        <v>12</v>
      </c>
      <c r="L4890" s="12">
        <v>10</v>
      </c>
      <c r="P4890" s="12" t="s">
        <v>75</v>
      </c>
      <c r="Q4890" s="12" t="str">
        <f>CONCATENATE(X4890," ",Y4890)</f>
        <v>Prunella modularis</v>
      </c>
      <c r="R4890" s="14" t="str">
        <f>CONCATENATE(S4890,", ",T4890,", ",U4890,", ",V4890,", ",W4890,", ",X4890,", ",Y4890)</f>
        <v>Animalia, Chordata, Aves, Passeriformes, Prunellidae, Prunella, modularis</v>
      </c>
      <c r="S4890" s="6" t="s">
        <v>76</v>
      </c>
      <c r="T4890" s="6" t="s">
        <v>77</v>
      </c>
      <c r="U4890" s="6" t="s">
        <v>78</v>
      </c>
      <c r="V4890" s="12" t="s">
        <v>79</v>
      </c>
      <c r="W4890" s="12" t="s">
        <v>80</v>
      </c>
      <c r="X4890" s="12" t="s">
        <v>81</v>
      </c>
      <c r="Y4890" s="12" t="s">
        <v>82</v>
      </c>
      <c r="AA4890" s="12" t="s">
        <v>83</v>
      </c>
      <c r="AB4890" s="6" t="s">
        <v>84</v>
      </c>
      <c r="AC4890" s="12" t="s">
        <v>85</v>
      </c>
      <c r="AD4890" s="6" t="s">
        <v>5219</v>
      </c>
      <c r="AE4890" s="2">
        <v>45270</v>
      </c>
      <c r="AF4890" s="43" t="s">
        <v>87</v>
      </c>
      <c r="AG4890" s="7" t="s">
        <v>88</v>
      </c>
      <c r="AH4890" s="43" t="s">
        <v>1625</v>
      </c>
      <c r="AI4890" s="43" t="s">
        <v>1624</v>
      </c>
      <c r="AL4890" s="43">
        <v>10</v>
      </c>
      <c r="AN4890" s="46" t="s">
        <v>5240</v>
      </c>
      <c r="AO4890" s="5" t="s">
        <v>89</v>
      </c>
      <c r="AP4890" s="6" t="s">
        <v>5219</v>
      </c>
      <c r="AR4890" s="7" t="s">
        <v>90</v>
      </c>
      <c r="AT4890" s="4" t="str">
        <f>CONCATENATE(AU4890,", ",AV4890,", ",AW4890,", ",AX4890,", ",AY4890,", ",AZ4890,", ",BA4890)</f>
        <v>Europe, France, FR, Bretagne, Ille-et-Vilaine, Rennes, Campus Institut Agro Rennes</v>
      </c>
      <c r="AU4890" s="1" t="s">
        <v>91</v>
      </c>
      <c r="AV4890" s="1" t="s">
        <v>92</v>
      </c>
      <c r="AW4890" s="1" t="s">
        <v>93</v>
      </c>
      <c r="AX4890" s="1" t="s">
        <v>94</v>
      </c>
      <c r="AY4890" s="1" t="s">
        <v>95</v>
      </c>
      <c r="AZ4890" s="1" t="s">
        <v>96</v>
      </c>
      <c r="BA4890" s="1" t="s">
        <v>5242</v>
      </c>
      <c r="BC4890" s="43"/>
      <c r="BF4890" s="43" t="s">
        <v>4596</v>
      </c>
      <c r="BG4890" s="43" t="s">
        <v>93</v>
      </c>
      <c r="BH4890" s="7" t="s">
        <v>97</v>
      </c>
      <c r="BJ4890" s="7" t="s">
        <v>98</v>
      </c>
      <c r="BK4890" s="7" t="s">
        <v>99</v>
      </c>
      <c r="BL4890" s="7" t="s">
        <v>4597</v>
      </c>
      <c r="BM4890" s="7" t="s">
        <v>4598</v>
      </c>
      <c r="BU4890" s="43">
        <v>1</v>
      </c>
      <c r="BW4890" s="43" t="s">
        <v>103</v>
      </c>
    </row>
    <row r="4891" spans="3:75" x14ac:dyDescent="0.35">
      <c r="C4891" s="43" t="str">
        <f t="shared" si="76"/>
        <v>IARA:BDT-12:2023: 4890</v>
      </c>
      <c r="D4891" s="43">
        <v>4890</v>
      </c>
      <c r="E4891" s="43" t="s">
        <v>5319</v>
      </c>
      <c r="F4891" s="1" t="s">
        <v>73</v>
      </c>
      <c r="G4891" s="43" t="s">
        <v>5263</v>
      </c>
      <c r="H4891" s="2">
        <v>45270</v>
      </c>
      <c r="J4891" s="12">
        <f>YEAR(H4891)</f>
        <v>2023</v>
      </c>
      <c r="K4891" s="12">
        <v>12</v>
      </c>
      <c r="L4891" s="12">
        <v>10</v>
      </c>
      <c r="P4891" s="12" t="s">
        <v>75</v>
      </c>
      <c r="Q4891" s="12" t="str">
        <f>CONCATENATE(X4891," ",Y4891)</f>
        <v>Corvus corone</v>
      </c>
      <c r="R4891" s="14" t="str">
        <f>CONCATENATE(S4891,", ",T4891,", ",U4891,", ",V4891,", ",W4891,", ",X4891,", ",Y4891)</f>
        <v>Animalia, Chordata, Aves, Passeriformes, Corvidae, Corvus, corone</v>
      </c>
      <c r="S4891" s="6" t="s">
        <v>76</v>
      </c>
      <c r="T4891" s="6" t="s">
        <v>77</v>
      </c>
      <c r="U4891" s="6" t="s">
        <v>78</v>
      </c>
      <c r="V4891" s="12" t="s">
        <v>79</v>
      </c>
      <c r="W4891" s="12" t="s">
        <v>104</v>
      </c>
      <c r="X4891" s="12" t="s">
        <v>105</v>
      </c>
      <c r="Y4891" s="12" t="s">
        <v>109</v>
      </c>
      <c r="AA4891" s="12" t="s">
        <v>83</v>
      </c>
      <c r="AB4891" s="6" t="s">
        <v>84</v>
      </c>
      <c r="AC4891" s="12" t="s">
        <v>110</v>
      </c>
      <c r="AD4891" s="6" t="s">
        <v>5219</v>
      </c>
      <c r="AE4891" s="2">
        <v>45270</v>
      </c>
      <c r="AF4891" s="43" t="s">
        <v>87</v>
      </c>
      <c r="AG4891" s="7" t="s">
        <v>111</v>
      </c>
      <c r="AH4891" s="43" t="s">
        <v>1627</v>
      </c>
      <c r="AI4891" s="43" t="s">
        <v>1626</v>
      </c>
      <c r="AL4891" s="43">
        <v>10</v>
      </c>
      <c r="AN4891" s="46" t="s">
        <v>5240</v>
      </c>
      <c r="AO4891" s="5" t="s">
        <v>89</v>
      </c>
      <c r="AP4891" s="6" t="s">
        <v>5219</v>
      </c>
      <c r="AR4891" s="7" t="s">
        <v>90</v>
      </c>
      <c r="AT4891" s="4" t="str">
        <f>CONCATENATE(AU4891,", ",AV4891,", ",AW4891,", ",AX4891,", ",AY4891,", ",AZ4891,", ",BA4891)</f>
        <v>Europe, France, FR, Bretagne, Ille-et-Vilaine, Rennes, Campus Institut Agro Rennes</v>
      </c>
      <c r="AU4891" s="1" t="s">
        <v>91</v>
      </c>
      <c r="AV4891" s="1" t="s">
        <v>92</v>
      </c>
      <c r="AW4891" s="1" t="s">
        <v>93</v>
      </c>
      <c r="AX4891" s="1" t="s">
        <v>94</v>
      </c>
      <c r="AY4891" s="1" t="s">
        <v>95</v>
      </c>
      <c r="AZ4891" s="1" t="s">
        <v>96</v>
      </c>
      <c r="BA4891" s="1" t="s">
        <v>5242</v>
      </c>
      <c r="BC4891" s="43"/>
      <c r="BF4891" s="43" t="s">
        <v>4596</v>
      </c>
      <c r="BG4891" s="43" t="s">
        <v>93</v>
      </c>
      <c r="BH4891" s="7" t="s">
        <v>97</v>
      </c>
      <c r="BJ4891" s="7" t="s">
        <v>98</v>
      </c>
      <c r="BK4891" s="7" t="s">
        <v>99</v>
      </c>
      <c r="BL4891" s="7" t="s">
        <v>4597</v>
      </c>
      <c r="BM4891" s="7" t="s">
        <v>4598</v>
      </c>
      <c r="BU4891" s="43">
        <v>1</v>
      </c>
      <c r="BW4891" s="43" t="s">
        <v>103</v>
      </c>
    </row>
    <row r="4892" spans="3:75" x14ac:dyDescent="0.35">
      <c r="C4892" s="43" t="str">
        <f t="shared" si="76"/>
        <v>IARA:BDT-12:2023: 4891</v>
      </c>
      <c r="D4892" s="43">
        <v>4891</v>
      </c>
      <c r="E4892" s="43" t="s">
        <v>5319</v>
      </c>
      <c r="F4892" s="1" t="s">
        <v>73</v>
      </c>
      <c r="G4892" s="43" t="s">
        <v>5263</v>
      </c>
      <c r="H4892" s="2">
        <v>45270</v>
      </c>
      <c r="J4892" s="12">
        <f>YEAR(H4892)</f>
        <v>2023</v>
      </c>
      <c r="K4892" s="12">
        <v>12</v>
      </c>
      <c r="L4892" s="12">
        <v>10</v>
      </c>
      <c r="P4892" s="12" t="s">
        <v>75</v>
      </c>
      <c r="Q4892" s="12" t="str">
        <f>CONCATENATE(X4892," ",Y4892)</f>
        <v>Corvus corone</v>
      </c>
      <c r="R4892" s="14" t="str">
        <f>CONCATENATE(S4892,", ",T4892,", ",U4892,", ",V4892,", ",W4892,", ",X4892,", ",Y4892)</f>
        <v>Animalia, Chordata, Aves, Passeriformes, Corvidae, Corvus, corone</v>
      </c>
      <c r="S4892" s="6" t="s">
        <v>76</v>
      </c>
      <c r="T4892" s="6" t="s">
        <v>77</v>
      </c>
      <c r="U4892" s="6" t="s">
        <v>78</v>
      </c>
      <c r="V4892" s="12" t="s">
        <v>79</v>
      </c>
      <c r="W4892" s="12" t="s">
        <v>104</v>
      </c>
      <c r="X4892" s="12" t="s">
        <v>105</v>
      </c>
      <c r="Y4892" s="12" t="s">
        <v>109</v>
      </c>
      <c r="AA4892" s="12" t="s">
        <v>83</v>
      </c>
      <c r="AB4892" s="6" t="s">
        <v>84</v>
      </c>
      <c r="AC4892" s="12" t="s">
        <v>110</v>
      </c>
      <c r="AD4892" s="6" t="s">
        <v>5219</v>
      </c>
      <c r="AE4892" s="2">
        <v>45270</v>
      </c>
      <c r="AF4892" s="43" t="s">
        <v>87</v>
      </c>
      <c r="AG4892" s="7" t="s">
        <v>111</v>
      </c>
      <c r="AH4892" s="43" t="s">
        <v>1629</v>
      </c>
      <c r="AI4892" s="43" t="s">
        <v>1628</v>
      </c>
      <c r="AL4892" s="43">
        <v>10</v>
      </c>
      <c r="AN4892" s="46" t="s">
        <v>5240</v>
      </c>
      <c r="AO4892" s="5" t="s">
        <v>89</v>
      </c>
      <c r="AP4892" s="6" t="s">
        <v>5219</v>
      </c>
      <c r="AR4892" s="7" t="s">
        <v>90</v>
      </c>
      <c r="AT4892" s="4" t="str">
        <f>CONCATENATE(AU4892,", ",AV4892,", ",AW4892,", ",AX4892,", ",AY4892,", ",AZ4892,", ",BA4892)</f>
        <v>Europe, France, FR, Bretagne, Ille-et-Vilaine, Rennes, Campus Institut Agro Rennes</v>
      </c>
      <c r="AU4892" s="1" t="s">
        <v>91</v>
      </c>
      <c r="AV4892" s="1" t="s">
        <v>92</v>
      </c>
      <c r="AW4892" s="1" t="s">
        <v>93</v>
      </c>
      <c r="AX4892" s="1" t="s">
        <v>94</v>
      </c>
      <c r="AY4892" s="1" t="s">
        <v>95</v>
      </c>
      <c r="AZ4892" s="1" t="s">
        <v>96</v>
      </c>
      <c r="BA4892" s="1" t="s">
        <v>5242</v>
      </c>
      <c r="BC4892" s="43"/>
      <c r="BF4892" s="43" t="s">
        <v>4596</v>
      </c>
      <c r="BG4892" s="43" t="s">
        <v>93</v>
      </c>
      <c r="BH4892" s="7" t="s">
        <v>97</v>
      </c>
      <c r="BJ4892" s="7" t="s">
        <v>98</v>
      </c>
      <c r="BK4892" s="7" t="s">
        <v>99</v>
      </c>
      <c r="BL4892" s="7" t="s">
        <v>4597</v>
      </c>
      <c r="BM4892" s="7" t="s">
        <v>4598</v>
      </c>
      <c r="BU4892" s="43">
        <v>1</v>
      </c>
      <c r="BW4892" s="43" t="s">
        <v>103</v>
      </c>
    </row>
    <row r="4893" spans="3:75" x14ac:dyDescent="0.35">
      <c r="C4893" s="43" t="str">
        <f t="shared" si="76"/>
        <v>IARA:BDT-12:2023: 4892</v>
      </c>
      <c r="D4893" s="43">
        <v>4892</v>
      </c>
      <c r="E4893" s="43" t="s">
        <v>5319</v>
      </c>
      <c r="F4893" s="1" t="s">
        <v>73</v>
      </c>
      <c r="G4893" s="43" t="s">
        <v>5263</v>
      </c>
      <c r="H4893" s="2">
        <v>45270</v>
      </c>
      <c r="J4893" s="12">
        <f>YEAR(H4893)</f>
        <v>2023</v>
      </c>
      <c r="K4893" s="12">
        <v>12</v>
      </c>
      <c r="L4893" s="12">
        <v>10</v>
      </c>
      <c r="P4893" s="12" t="s">
        <v>75</v>
      </c>
      <c r="Q4893" s="12" t="str">
        <f>CONCATENATE(X4893," ",Y4893)</f>
        <v>Columba palumbus</v>
      </c>
      <c r="R4893" s="14" t="str">
        <f>CONCATENATE(S4893,", ",T4893,", ",U4893,", ",V4893,", ",W4893,", ",X4893,", ",Y4893)</f>
        <v>Animalia, Chordata, Aves, Columbiformes, Columbidae, Columba, palumbus</v>
      </c>
      <c r="S4893" s="6" t="s">
        <v>76</v>
      </c>
      <c r="T4893" s="6" t="s">
        <v>77</v>
      </c>
      <c r="U4893" s="6" t="s">
        <v>78</v>
      </c>
      <c r="V4893" s="12" t="s">
        <v>159</v>
      </c>
      <c r="W4893" s="12" t="s">
        <v>160</v>
      </c>
      <c r="X4893" s="12" t="s">
        <v>161</v>
      </c>
      <c r="Y4893" s="12" t="s">
        <v>162</v>
      </c>
      <c r="AA4893" s="12" t="s">
        <v>83</v>
      </c>
      <c r="AB4893" s="6" t="s">
        <v>84</v>
      </c>
      <c r="AC4893" s="12" t="s">
        <v>163</v>
      </c>
      <c r="AD4893" s="6" t="s">
        <v>5219</v>
      </c>
      <c r="AE4893" s="2">
        <v>45270</v>
      </c>
      <c r="AF4893" s="43" t="s">
        <v>87</v>
      </c>
      <c r="AG4893" s="7" t="s">
        <v>164</v>
      </c>
      <c r="AH4893" s="43" t="s">
        <v>1631</v>
      </c>
      <c r="AI4893" s="43" t="s">
        <v>1630</v>
      </c>
      <c r="AL4893" s="43">
        <v>10</v>
      </c>
      <c r="AN4893" s="46" t="s">
        <v>5240</v>
      </c>
      <c r="AO4893" s="5" t="s">
        <v>89</v>
      </c>
      <c r="AP4893" s="6" t="s">
        <v>5219</v>
      </c>
      <c r="AR4893" s="7" t="s">
        <v>90</v>
      </c>
      <c r="AT4893" s="4" t="str">
        <f>CONCATENATE(AU4893,", ",AV4893,", ",AW4893,", ",AX4893,", ",AY4893,", ",AZ4893,", ",BA4893)</f>
        <v>Europe, France, FR, Bretagne, Ille-et-Vilaine, Rennes, Campus Institut Agro Rennes</v>
      </c>
      <c r="AU4893" s="1" t="s">
        <v>91</v>
      </c>
      <c r="AV4893" s="1" t="s">
        <v>92</v>
      </c>
      <c r="AW4893" s="1" t="s">
        <v>93</v>
      </c>
      <c r="AX4893" s="1" t="s">
        <v>94</v>
      </c>
      <c r="AY4893" s="1" t="s">
        <v>95</v>
      </c>
      <c r="AZ4893" s="1" t="s">
        <v>96</v>
      </c>
      <c r="BA4893" s="1" t="s">
        <v>5242</v>
      </c>
      <c r="BC4893" s="43"/>
      <c r="BF4893" s="43" t="s">
        <v>4596</v>
      </c>
      <c r="BG4893" s="43" t="s">
        <v>93</v>
      </c>
      <c r="BH4893" s="7" t="s">
        <v>97</v>
      </c>
      <c r="BJ4893" s="7" t="s">
        <v>98</v>
      </c>
      <c r="BK4893" s="7" t="s">
        <v>99</v>
      </c>
      <c r="BL4893" s="7" t="s">
        <v>4597</v>
      </c>
      <c r="BM4893" s="7" t="s">
        <v>4598</v>
      </c>
      <c r="BU4893" s="43">
        <v>1</v>
      </c>
      <c r="BW4893" s="43" t="s">
        <v>103</v>
      </c>
    </row>
    <row r="4894" spans="3:75" x14ac:dyDescent="0.35">
      <c r="C4894" s="43" t="str">
        <f t="shared" si="76"/>
        <v>IARA:BDT-12:2023: 4893</v>
      </c>
      <c r="D4894" s="43">
        <v>4893</v>
      </c>
      <c r="E4894" s="43" t="s">
        <v>5319</v>
      </c>
      <c r="F4894" s="1" t="s">
        <v>73</v>
      </c>
      <c r="G4894" s="43" t="s">
        <v>5263</v>
      </c>
      <c r="H4894" s="2">
        <v>45270</v>
      </c>
      <c r="J4894" s="12">
        <f>YEAR(H4894)</f>
        <v>2023</v>
      </c>
      <c r="K4894" s="12">
        <v>12</v>
      </c>
      <c r="L4894" s="12">
        <v>10</v>
      </c>
      <c r="P4894" s="12" t="s">
        <v>75</v>
      </c>
      <c r="Q4894" s="12" t="str">
        <f>CONCATENATE(X4894," ",Y4894)</f>
        <v>Turdus merula</v>
      </c>
      <c r="R4894" s="14" t="str">
        <f>CONCATENATE(S4894,", ",T4894,", ",U4894,", ",V4894,", ",W4894,", ",X4894,", ",Y4894)</f>
        <v>Animalia, Chordata, Aves, Passeriformes, Turdidae, Turdus, merula</v>
      </c>
      <c r="S4894" s="6" t="s">
        <v>76</v>
      </c>
      <c r="T4894" s="6" t="s">
        <v>77</v>
      </c>
      <c r="U4894" s="6" t="s">
        <v>78</v>
      </c>
      <c r="V4894" s="17" t="s">
        <v>79</v>
      </c>
      <c r="W4894" s="17" t="s">
        <v>126</v>
      </c>
      <c r="X4894" s="17" t="s">
        <v>127</v>
      </c>
      <c r="Y4894" s="17" t="s">
        <v>132</v>
      </c>
      <c r="AA4894" s="12" t="s">
        <v>83</v>
      </c>
      <c r="AB4894" s="6" t="s">
        <v>84</v>
      </c>
      <c r="AC4894" s="12" t="s">
        <v>133</v>
      </c>
      <c r="AD4894" s="6" t="s">
        <v>5219</v>
      </c>
      <c r="AE4894" s="2">
        <v>45270</v>
      </c>
      <c r="AF4894" s="43" t="s">
        <v>87</v>
      </c>
      <c r="AG4894" s="7" t="s">
        <v>134</v>
      </c>
      <c r="AH4894" s="43" t="s">
        <v>1633</v>
      </c>
      <c r="AI4894" s="43" t="s">
        <v>1632</v>
      </c>
      <c r="AL4894" s="43">
        <v>10</v>
      </c>
      <c r="AN4894" s="46" t="s">
        <v>5240</v>
      </c>
      <c r="AO4894" s="5" t="s">
        <v>89</v>
      </c>
      <c r="AP4894" s="6" t="s">
        <v>5219</v>
      </c>
      <c r="AR4894" s="7" t="s">
        <v>90</v>
      </c>
      <c r="AT4894" s="4" t="str">
        <f>CONCATENATE(AU4894,", ",AV4894,", ",AW4894,", ",AX4894,", ",AY4894,", ",AZ4894,", ",BA4894)</f>
        <v>Europe, France, FR, Bretagne, Ille-et-Vilaine, Rennes, Campus Institut Agro Rennes</v>
      </c>
      <c r="AU4894" s="1" t="s">
        <v>91</v>
      </c>
      <c r="AV4894" s="1" t="s">
        <v>92</v>
      </c>
      <c r="AW4894" s="1" t="s">
        <v>93</v>
      </c>
      <c r="AX4894" s="1" t="s">
        <v>94</v>
      </c>
      <c r="AY4894" s="1" t="s">
        <v>95</v>
      </c>
      <c r="AZ4894" s="1" t="s">
        <v>96</v>
      </c>
      <c r="BA4894" s="1" t="s">
        <v>5242</v>
      </c>
      <c r="BC4894" s="43"/>
      <c r="BF4894" s="43" t="s">
        <v>4596</v>
      </c>
      <c r="BG4894" s="43" t="s">
        <v>93</v>
      </c>
      <c r="BH4894" s="7" t="s">
        <v>97</v>
      </c>
      <c r="BJ4894" s="7" t="s">
        <v>98</v>
      </c>
      <c r="BK4894" s="7" t="s">
        <v>99</v>
      </c>
      <c r="BL4894" s="7" t="s">
        <v>4597</v>
      </c>
      <c r="BM4894" s="7" t="s">
        <v>4598</v>
      </c>
      <c r="BU4894" s="43">
        <v>1</v>
      </c>
      <c r="BW4894" s="43" t="s">
        <v>103</v>
      </c>
    </row>
    <row r="4895" spans="3:75" x14ac:dyDescent="0.35">
      <c r="C4895" s="43" t="str">
        <f t="shared" si="76"/>
        <v>IARA:BDT-12:2023: 4894</v>
      </c>
      <c r="D4895" s="43">
        <v>4894</v>
      </c>
      <c r="E4895" s="43" t="s">
        <v>5319</v>
      </c>
      <c r="F4895" s="1" t="s">
        <v>73</v>
      </c>
      <c r="G4895" s="43" t="s">
        <v>5263</v>
      </c>
      <c r="H4895" s="2">
        <v>45270</v>
      </c>
      <c r="J4895" s="12">
        <f>YEAR(H4895)</f>
        <v>2023</v>
      </c>
      <c r="K4895" s="12">
        <v>12</v>
      </c>
      <c r="L4895" s="12">
        <v>10</v>
      </c>
      <c r="P4895" s="12" t="s">
        <v>75</v>
      </c>
      <c r="Q4895" s="12" t="str">
        <f>CONCATENATE(X4895," ",Y4895)</f>
        <v>Corvus corone</v>
      </c>
      <c r="R4895" s="14" t="str">
        <f>CONCATENATE(S4895,", ",T4895,", ",U4895,", ",V4895,", ",W4895,", ",X4895,", ",Y4895)</f>
        <v>Animalia, Chordata, Aves, Passeriformes, Corvidae, Corvus, corone</v>
      </c>
      <c r="S4895" s="6" t="s">
        <v>76</v>
      </c>
      <c r="T4895" s="6" t="s">
        <v>77</v>
      </c>
      <c r="U4895" s="6" t="s">
        <v>78</v>
      </c>
      <c r="V4895" s="12" t="s">
        <v>79</v>
      </c>
      <c r="W4895" s="12" t="s">
        <v>104</v>
      </c>
      <c r="X4895" s="12" t="s">
        <v>105</v>
      </c>
      <c r="Y4895" s="12" t="s">
        <v>109</v>
      </c>
      <c r="AA4895" s="12" t="s">
        <v>83</v>
      </c>
      <c r="AB4895" s="6" t="s">
        <v>84</v>
      </c>
      <c r="AC4895" s="12" t="s">
        <v>110</v>
      </c>
      <c r="AD4895" s="6" t="s">
        <v>5219</v>
      </c>
      <c r="AE4895" s="2">
        <v>45270</v>
      </c>
      <c r="AF4895" s="43" t="s">
        <v>87</v>
      </c>
      <c r="AG4895" s="7" t="s">
        <v>111</v>
      </c>
      <c r="AH4895" s="43" t="s">
        <v>1635</v>
      </c>
      <c r="AI4895" s="43" t="s">
        <v>1634</v>
      </c>
      <c r="AL4895" s="43">
        <v>10</v>
      </c>
      <c r="AN4895" s="46" t="s">
        <v>5240</v>
      </c>
      <c r="AO4895" s="5" t="s">
        <v>89</v>
      </c>
      <c r="AP4895" s="6" t="s">
        <v>5219</v>
      </c>
      <c r="AR4895" s="7" t="s">
        <v>90</v>
      </c>
      <c r="AT4895" s="4" t="str">
        <f>CONCATENATE(AU4895,", ",AV4895,", ",AW4895,", ",AX4895,", ",AY4895,", ",AZ4895,", ",BA4895)</f>
        <v>Europe, France, FR, Bretagne, Ille-et-Vilaine, Rennes, Campus Institut Agro Rennes</v>
      </c>
      <c r="AU4895" s="1" t="s">
        <v>91</v>
      </c>
      <c r="AV4895" s="1" t="s">
        <v>92</v>
      </c>
      <c r="AW4895" s="1" t="s">
        <v>93</v>
      </c>
      <c r="AX4895" s="1" t="s">
        <v>94</v>
      </c>
      <c r="AY4895" s="1" t="s">
        <v>95</v>
      </c>
      <c r="AZ4895" s="1" t="s">
        <v>96</v>
      </c>
      <c r="BA4895" s="1" t="s">
        <v>5242</v>
      </c>
      <c r="BC4895" s="43"/>
      <c r="BF4895" s="43" t="s">
        <v>4596</v>
      </c>
      <c r="BG4895" s="43" t="s">
        <v>93</v>
      </c>
      <c r="BH4895" s="7" t="s">
        <v>97</v>
      </c>
      <c r="BJ4895" s="7" t="s">
        <v>98</v>
      </c>
      <c r="BK4895" s="7" t="s">
        <v>99</v>
      </c>
      <c r="BL4895" s="7" t="s">
        <v>4597</v>
      </c>
      <c r="BM4895" s="7" t="s">
        <v>4598</v>
      </c>
      <c r="BU4895" s="43">
        <v>1</v>
      </c>
      <c r="BW4895" s="43" t="s">
        <v>103</v>
      </c>
    </row>
    <row r="4896" spans="3:75" x14ac:dyDescent="0.35">
      <c r="C4896" s="43" t="str">
        <f t="shared" si="76"/>
        <v>IARA:BDT-12:2023: 4895</v>
      </c>
      <c r="D4896" s="43">
        <v>4895</v>
      </c>
      <c r="E4896" s="43" t="s">
        <v>5319</v>
      </c>
      <c r="F4896" s="1" t="s">
        <v>73</v>
      </c>
      <c r="G4896" s="43" t="s">
        <v>5263</v>
      </c>
      <c r="H4896" s="2">
        <v>45270</v>
      </c>
      <c r="J4896" s="12">
        <f>YEAR(H4896)</f>
        <v>2023</v>
      </c>
      <c r="K4896" s="12">
        <v>12</v>
      </c>
      <c r="L4896" s="12">
        <v>10</v>
      </c>
      <c r="P4896" s="12" t="s">
        <v>75</v>
      </c>
      <c r="Q4896" s="12" t="str">
        <f>CONCATENATE(X4896," ",Y4896)</f>
        <v>Columba palumbus</v>
      </c>
      <c r="R4896" s="14" t="str">
        <f>CONCATENATE(S4896,", ",T4896,", ",U4896,", ",V4896,", ",W4896,", ",X4896,", ",Y4896)</f>
        <v>Animalia, Chordata, Aves, Columbiformes, Columbidae, Columba, palumbus</v>
      </c>
      <c r="S4896" s="6" t="s">
        <v>76</v>
      </c>
      <c r="T4896" s="6" t="s">
        <v>77</v>
      </c>
      <c r="U4896" s="6" t="s">
        <v>78</v>
      </c>
      <c r="V4896" s="12" t="s">
        <v>159</v>
      </c>
      <c r="W4896" s="12" t="s">
        <v>160</v>
      </c>
      <c r="X4896" s="12" t="s">
        <v>161</v>
      </c>
      <c r="Y4896" s="12" t="s">
        <v>162</v>
      </c>
      <c r="AA4896" s="12" t="s">
        <v>83</v>
      </c>
      <c r="AB4896" s="6" t="s">
        <v>84</v>
      </c>
      <c r="AC4896" s="12" t="s">
        <v>163</v>
      </c>
      <c r="AD4896" s="6" t="s">
        <v>5219</v>
      </c>
      <c r="AE4896" s="2">
        <v>45270</v>
      </c>
      <c r="AF4896" s="43" t="s">
        <v>87</v>
      </c>
      <c r="AG4896" s="7" t="s">
        <v>164</v>
      </c>
      <c r="AH4896" s="43" t="s">
        <v>1637</v>
      </c>
      <c r="AI4896" s="43" t="s">
        <v>1636</v>
      </c>
      <c r="AL4896" s="43">
        <v>10</v>
      </c>
      <c r="AN4896" s="46" t="s">
        <v>5240</v>
      </c>
      <c r="AO4896" s="5" t="s">
        <v>89</v>
      </c>
      <c r="AP4896" s="6" t="s">
        <v>5219</v>
      </c>
      <c r="AR4896" s="7" t="s">
        <v>90</v>
      </c>
      <c r="AT4896" s="4" t="str">
        <f>CONCATENATE(AU4896,", ",AV4896,", ",AW4896,", ",AX4896,", ",AY4896,", ",AZ4896,", ",BA4896)</f>
        <v>Europe, France, FR, Bretagne, Ille-et-Vilaine, Rennes, Campus Institut Agro Rennes</v>
      </c>
      <c r="AU4896" s="1" t="s">
        <v>91</v>
      </c>
      <c r="AV4896" s="1" t="s">
        <v>92</v>
      </c>
      <c r="AW4896" s="1" t="s">
        <v>93</v>
      </c>
      <c r="AX4896" s="1" t="s">
        <v>94</v>
      </c>
      <c r="AY4896" s="1" t="s">
        <v>95</v>
      </c>
      <c r="AZ4896" s="1" t="s">
        <v>96</v>
      </c>
      <c r="BA4896" s="1" t="s">
        <v>5242</v>
      </c>
      <c r="BC4896" s="43"/>
      <c r="BF4896" s="43" t="s">
        <v>4596</v>
      </c>
      <c r="BG4896" s="43" t="s">
        <v>93</v>
      </c>
      <c r="BH4896" s="7" t="s">
        <v>97</v>
      </c>
      <c r="BJ4896" s="7" t="s">
        <v>98</v>
      </c>
      <c r="BK4896" s="7" t="s">
        <v>99</v>
      </c>
      <c r="BL4896" s="7" t="s">
        <v>4597</v>
      </c>
      <c r="BM4896" s="7" t="s">
        <v>4598</v>
      </c>
      <c r="BU4896" s="43">
        <v>1</v>
      </c>
      <c r="BW4896" s="43" t="s">
        <v>103</v>
      </c>
    </row>
    <row r="4897" spans="3:75" x14ac:dyDescent="0.35">
      <c r="C4897" s="43" t="str">
        <f t="shared" si="76"/>
        <v>IARA:BDT-12:2023: 4896</v>
      </c>
      <c r="D4897" s="43">
        <v>4896</v>
      </c>
      <c r="E4897" s="43" t="s">
        <v>5319</v>
      </c>
      <c r="F4897" s="1" t="s">
        <v>73</v>
      </c>
      <c r="G4897" s="43" t="s">
        <v>5263</v>
      </c>
      <c r="H4897" s="2">
        <v>45270</v>
      </c>
      <c r="J4897" s="12">
        <f>YEAR(H4897)</f>
        <v>2023</v>
      </c>
      <c r="K4897" s="12">
        <v>12</v>
      </c>
      <c r="L4897" s="12">
        <v>10</v>
      </c>
      <c r="P4897" s="12" t="s">
        <v>75</v>
      </c>
      <c r="Q4897" s="12" t="str">
        <f>CONCATENATE(X4897," ",Y4897)</f>
        <v>Cyanistes caeruleus</v>
      </c>
      <c r="R4897" s="14" t="str">
        <f>CONCATENATE(S4897,", ",T4897,", ",U4897,", ",V4897,", ",W4897,", ",X4897,", ",Y4897)</f>
        <v>Animalia, Chordata, Aves, Passeriformes, Paridae, Cyanistes, caeruleus</v>
      </c>
      <c r="S4897" s="6" t="s">
        <v>76</v>
      </c>
      <c r="T4897" s="6" t="s">
        <v>77</v>
      </c>
      <c r="U4897" s="6" t="s">
        <v>78</v>
      </c>
      <c r="V4897" s="12" t="s">
        <v>79</v>
      </c>
      <c r="W4897" s="12" t="s">
        <v>135</v>
      </c>
      <c r="X4897" s="12" t="s">
        <v>136</v>
      </c>
      <c r="Y4897" s="12" t="s">
        <v>137</v>
      </c>
      <c r="AA4897" s="12" t="s">
        <v>83</v>
      </c>
      <c r="AB4897" s="6" t="s">
        <v>84</v>
      </c>
      <c r="AC4897" s="12" t="s">
        <v>138</v>
      </c>
      <c r="AD4897" s="6" t="s">
        <v>5219</v>
      </c>
      <c r="AE4897" s="2">
        <v>45270</v>
      </c>
      <c r="AF4897" s="43" t="s">
        <v>87</v>
      </c>
      <c r="AG4897" s="7" t="s">
        <v>139</v>
      </c>
      <c r="AH4897" s="43" t="s">
        <v>1639</v>
      </c>
      <c r="AI4897" s="43" t="s">
        <v>1638</v>
      </c>
      <c r="AL4897" s="43">
        <v>10</v>
      </c>
      <c r="AN4897" s="46" t="s">
        <v>5240</v>
      </c>
      <c r="AO4897" s="5" t="s">
        <v>89</v>
      </c>
      <c r="AP4897" s="6" t="s">
        <v>5219</v>
      </c>
      <c r="AR4897" s="7" t="s">
        <v>90</v>
      </c>
      <c r="AT4897" s="4" t="str">
        <f>CONCATENATE(AU4897,", ",AV4897,", ",AW4897,", ",AX4897,", ",AY4897,", ",AZ4897,", ",BA4897)</f>
        <v>Europe, France, FR, Bretagne, Ille-et-Vilaine, Rennes, Campus Institut Agro Rennes</v>
      </c>
      <c r="AU4897" s="1" t="s">
        <v>91</v>
      </c>
      <c r="AV4897" s="1" t="s">
        <v>92</v>
      </c>
      <c r="AW4897" s="1" t="s">
        <v>93</v>
      </c>
      <c r="AX4897" s="1" t="s">
        <v>94</v>
      </c>
      <c r="AY4897" s="1" t="s">
        <v>95</v>
      </c>
      <c r="AZ4897" s="1" t="s">
        <v>96</v>
      </c>
      <c r="BA4897" s="1" t="s">
        <v>5242</v>
      </c>
      <c r="BC4897" s="43"/>
      <c r="BF4897" s="43" t="s">
        <v>4596</v>
      </c>
      <c r="BG4897" s="43" t="s">
        <v>93</v>
      </c>
      <c r="BH4897" s="7" t="s">
        <v>97</v>
      </c>
      <c r="BJ4897" s="7" t="s">
        <v>98</v>
      </c>
      <c r="BK4897" s="7" t="s">
        <v>99</v>
      </c>
      <c r="BL4897" s="7" t="s">
        <v>4597</v>
      </c>
      <c r="BM4897" s="7" t="s">
        <v>4598</v>
      </c>
      <c r="BU4897" s="43">
        <v>1</v>
      </c>
      <c r="BW4897" s="43" t="s">
        <v>103</v>
      </c>
    </row>
    <row r="4898" spans="3:75" x14ac:dyDescent="0.35">
      <c r="C4898" s="43" t="str">
        <f t="shared" si="76"/>
        <v>IARA:BDT-12:2023: 4897</v>
      </c>
      <c r="D4898" s="43">
        <v>4897</v>
      </c>
      <c r="E4898" s="43" t="s">
        <v>5319</v>
      </c>
      <c r="F4898" s="1" t="s">
        <v>73</v>
      </c>
      <c r="G4898" s="43" t="s">
        <v>5263</v>
      </c>
      <c r="H4898" s="2">
        <v>45270</v>
      </c>
      <c r="J4898" s="12">
        <f>YEAR(H4898)</f>
        <v>2023</v>
      </c>
      <c r="K4898" s="12">
        <v>12</v>
      </c>
      <c r="L4898" s="12">
        <v>10</v>
      </c>
      <c r="P4898" s="12" t="s">
        <v>75</v>
      </c>
      <c r="Q4898" s="12" t="str">
        <f>CONCATENATE(X4898," ",Y4898)</f>
        <v>Columba palumbus</v>
      </c>
      <c r="R4898" s="14" t="str">
        <f>CONCATENATE(S4898,", ",T4898,", ",U4898,", ",V4898,", ",W4898,", ",X4898,", ",Y4898)</f>
        <v>Animalia, Chordata, Aves, Columbiformes, Columbidae, Columba, palumbus</v>
      </c>
      <c r="S4898" s="6" t="s">
        <v>76</v>
      </c>
      <c r="T4898" s="6" t="s">
        <v>77</v>
      </c>
      <c r="U4898" s="6" t="s">
        <v>78</v>
      </c>
      <c r="V4898" s="12" t="s">
        <v>159</v>
      </c>
      <c r="W4898" s="12" t="s">
        <v>160</v>
      </c>
      <c r="X4898" s="12" t="s">
        <v>161</v>
      </c>
      <c r="Y4898" s="12" t="s">
        <v>162</v>
      </c>
      <c r="AA4898" s="12" t="s">
        <v>83</v>
      </c>
      <c r="AB4898" s="6" t="s">
        <v>84</v>
      </c>
      <c r="AC4898" s="12" t="s">
        <v>163</v>
      </c>
      <c r="AD4898" s="6" t="s">
        <v>5219</v>
      </c>
      <c r="AE4898" s="2">
        <v>45270</v>
      </c>
      <c r="AF4898" s="43" t="s">
        <v>87</v>
      </c>
      <c r="AG4898" s="7" t="s">
        <v>164</v>
      </c>
      <c r="AH4898" s="43" t="s">
        <v>1641</v>
      </c>
      <c r="AI4898" s="43" t="s">
        <v>1640</v>
      </c>
      <c r="AL4898" s="43">
        <v>10</v>
      </c>
      <c r="AN4898" s="46" t="s">
        <v>5240</v>
      </c>
      <c r="AO4898" s="5" t="s">
        <v>89</v>
      </c>
      <c r="AP4898" s="6" t="s">
        <v>5219</v>
      </c>
      <c r="AR4898" s="7" t="s">
        <v>90</v>
      </c>
      <c r="AT4898" s="4" t="str">
        <f>CONCATENATE(AU4898,", ",AV4898,", ",AW4898,", ",AX4898,", ",AY4898,", ",AZ4898,", ",BA4898)</f>
        <v>Europe, France, FR, Bretagne, Ille-et-Vilaine, Rennes, Campus Institut Agro Rennes</v>
      </c>
      <c r="AU4898" s="1" t="s">
        <v>91</v>
      </c>
      <c r="AV4898" s="1" t="s">
        <v>92</v>
      </c>
      <c r="AW4898" s="1" t="s">
        <v>93</v>
      </c>
      <c r="AX4898" s="1" t="s">
        <v>94</v>
      </c>
      <c r="AY4898" s="1" t="s">
        <v>95</v>
      </c>
      <c r="AZ4898" s="1" t="s">
        <v>96</v>
      </c>
      <c r="BA4898" s="1" t="s">
        <v>5242</v>
      </c>
      <c r="BC4898" s="43"/>
      <c r="BF4898" s="43" t="s">
        <v>4596</v>
      </c>
      <c r="BG4898" s="43" t="s">
        <v>93</v>
      </c>
      <c r="BH4898" s="7" t="s">
        <v>97</v>
      </c>
      <c r="BJ4898" s="7" t="s">
        <v>98</v>
      </c>
      <c r="BK4898" s="7" t="s">
        <v>99</v>
      </c>
      <c r="BL4898" s="7" t="s">
        <v>4597</v>
      </c>
      <c r="BM4898" s="7" t="s">
        <v>4598</v>
      </c>
      <c r="BU4898" s="43">
        <v>1</v>
      </c>
      <c r="BW4898" s="43" t="s">
        <v>103</v>
      </c>
    </row>
    <row r="4899" spans="3:75" x14ac:dyDescent="0.35">
      <c r="C4899" s="43" t="str">
        <f t="shared" si="76"/>
        <v>IARA:BDT-12:2023: 4898</v>
      </c>
      <c r="D4899" s="43">
        <v>4898</v>
      </c>
      <c r="E4899" s="43" t="s">
        <v>5319</v>
      </c>
      <c r="F4899" s="1" t="s">
        <v>73</v>
      </c>
      <c r="G4899" s="43" t="s">
        <v>5263</v>
      </c>
      <c r="H4899" s="2">
        <v>45270</v>
      </c>
      <c r="J4899" s="12">
        <f>YEAR(H4899)</f>
        <v>2023</v>
      </c>
      <c r="K4899" s="12">
        <v>12</v>
      </c>
      <c r="L4899" s="12">
        <v>10</v>
      </c>
      <c r="P4899" s="12" t="s">
        <v>75</v>
      </c>
      <c r="Q4899" s="12" t="str">
        <f>CONCATENATE(X4899," ",Y4899)</f>
        <v>Columba palumbus</v>
      </c>
      <c r="R4899" s="14" t="str">
        <f>CONCATENATE(S4899,", ",T4899,", ",U4899,", ",V4899,", ",W4899,", ",X4899,", ",Y4899)</f>
        <v>Animalia, Chordata, Aves, Columbiformes, Columbidae, Columba, palumbus</v>
      </c>
      <c r="S4899" s="6" t="s">
        <v>76</v>
      </c>
      <c r="T4899" s="6" t="s">
        <v>77</v>
      </c>
      <c r="U4899" s="6" t="s">
        <v>78</v>
      </c>
      <c r="V4899" s="12" t="s">
        <v>159</v>
      </c>
      <c r="W4899" s="12" t="s">
        <v>160</v>
      </c>
      <c r="X4899" s="12" t="s">
        <v>161</v>
      </c>
      <c r="Y4899" s="12" t="s">
        <v>162</v>
      </c>
      <c r="AA4899" s="12" t="s">
        <v>83</v>
      </c>
      <c r="AB4899" s="6" t="s">
        <v>84</v>
      </c>
      <c r="AC4899" s="12" t="s">
        <v>163</v>
      </c>
      <c r="AD4899" s="6" t="s">
        <v>5219</v>
      </c>
      <c r="AE4899" s="2">
        <v>45270</v>
      </c>
      <c r="AF4899" s="43" t="s">
        <v>87</v>
      </c>
      <c r="AG4899" s="7" t="s">
        <v>164</v>
      </c>
      <c r="AH4899" s="43" t="s">
        <v>1643</v>
      </c>
      <c r="AI4899" s="43" t="s">
        <v>1642</v>
      </c>
      <c r="AL4899" s="43">
        <v>10</v>
      </c>
      <c r="AN4899" s="46" t="s">
        <v>5240</v>
      </c>
      <c r="AO4899" s="5" t="s">
        <v>89</v>
      </c>
      <c r="AP4899" s="6" t="s">
        <v>5219</v>
      </c>
      <c r="AR4899" s="7" t="s">
        <v>90</v>
      </c>
      <c r="AT4899" s="4" t="str">
        <f>CONCATENATE(AU4899,", ",AV4899,", ",AW4899,", ",AX4899,", ",AY4899,", ",AZ4899,", ",BA4899)</f>
        <v>Europe, France, FR, Bretagne, Ille-et-Vilaine, Rennes, Campus Institut Agro Rennes</v>
      </c>
      <c r="AU4899" s="1" t="s">
        <v>91</v>
      </c>
      <c r="AV4899" s="1" t="s">
        <v>92</v>
      </c>
      <c r="AW4899" s="1" t="s">
        <v>93</v>
      </c>
      <c r="AX4899" s="1" t="s">
        <v>94</v>
      </c>
      <c r="AY4899" s="1" t="s">
        <v>95</v>
      </c>
      <c r="AZ4899" s="1" t="s">
        <v>96</v>
      </c>
      <c r="BA4899" s="1" t="s">
        <v>5242</v>
      </c>
      <c r="BC4899" s="43"/>
      <c r="BF4899" s="43" t="s">
        <v>4596</v>
      </c>
      <c r="BG4899" s="43" t="s">
        <v>93</v>
      </c>
      <c r="BH4899" s="7" t="s">
        <v>97</v>
      </c>
      <c r="BJ4899" s="7" t="s">
        <v>98</v>
      </c>
      <c r="BK4899" s="7" t="s">
        <v>99</v>
      </c>
      <c r="BL4899" s="7" t="s">
        <v>4597</v>
      </c>
      <c r="BM4899" s="7" t="s">
        <v>4598</v>
      </c>
      <c r="BU4899" s="43">
        <v>1</v>
      </c>
      <c r="BW4899" s="43" t="s">
        <v>103</v>
      </c>
    </row>
    <row r="4900" spans="3:75" x14ac:dyDescent="0.35">
      <c r="C4900" s="43" t="str">
        <f t="shared" si="76"/>
        <v>IARA:BDT-12:2023: 4899</v>
      </c>
      <c r="D4900" s="43">
        <v>4899</v>
      </c>
      <c r="E4900" s="43" t="s">
        <v>5319</v>
      </c>
      <c r="F4900" s="1" t="s">
        <v>73</v>
      </c>
      <c r="G4900" s="43" t="s">
        <v>5263</v>
      </c>
      <c r="H4900" s="2">
        <v>45270</v>
      </c>
      <c r="J4900" s="12">
        <f>YEAR(H4900)</f>
        <v>2023</v>
      </c>
      <c r="K4900" s="12">
        <v>12</v>
      </c>
      <c r="L4900" s="12">
        <v>10</v>
      </c>
      <c r="P4900" s="12" t="s">
        <v>75</v>
      </c>
      <c r="Q4900" s="12" t="str">
        <f>CONCATENATE(X4900," ",Y4900)</f>
        <v>Columba palumbus</v>
      </c>
      <c r="R4900" s="14" t="str">
        <f>CONCATENATE(S4900,", ",T4900,", ",U4900,", ",V4900,", ",W4900,", ",X4900,", ",Y4900)</f>
        <v>Animalia, Chordata, Aves, Columbiformes, Columbidae, Columba, palumbus</v>
      </c>
      <c r="S4900" s="6" t="s">
        <v>76</v>
      </c>
      <c r="T4900" s="6" t="s">
        <v>77</v>
      </c>
      <c r="U4900" s="6" t="s">
        <v>78</v>
      </c>
      <c r="V4900" s="12" t="s">
        <v>159</v>
      </c>
      <c r="W4900" s="12" t="s">
        <v>160</v>
      </c>
      <c r="X4900" s="12" t="s">
        <v>161</v>
      </c>
      <c r="Y4900" s="12" t="s">
        <v>162</v>
      </c>
      <c r="AA4900" s="12" t="s">
        <v>83</v>
      </c>
      <c r="AB4900" s="6" t="s">
        <v>84</v>
      </c>
      <c r="AC4900" s="12" t="s">
        <v>163</v>
      </c>
      <c r="AD4900" s="6" t="s">
        <v>5219</v>
      </c>
      <c r="AE4900" s="2">
        <v>45270</v>
      </c>
      <c r="AF4900" s="43" t="s">
        <v>87</v>
      </c>
      <c r="AG4900" s="7" t="s">
        <v>164</v>
      </c>
      <c r="AH4900" s="43" t="s">
        <v>1645</v>
      </c>
      <c r="AI4900" s="43" t="s">
        <v>1644</v>
      </c>
      <c r="AL4900" s="43">
        <v>10</v>
      </c>
      <c r="AN4900" s="46" t="s">
        <v>5240</v>
      </c>
      <c r="AO4900" s="5" t="s">
        <v>89</v>
      </c>
      <c r="AP4900" s="6" t="s">
        <v>5219</v>
      </c>
      <c r="AR4900" s="7" t="s">
        <v>90</v>
      </c>
      <c r="AT4900" s="4" t="str">
        <f>CONCATENATE(AU4900,", ",AV4900,", ",AW4900,", ",AX4900,", ",AY4900,", ",AZ4900,", ",BA4900)</f>
        <v>Europe, France, FR, Bretagne, Ille-et-Vilaine, Rennes, Campus Institut Agro Rennes</v>
      </c>
      <c r="AU4900" s="1" t="s">
        <v>91</v>
      </c>
      <c r="AV4900" s="1" t="s">
        <v>92</v>
      </c>
      <c r="AW4900" s="1" t="s">
        <v>93</v>
      </c>
      <c r="AX4900" s="1" t="s">
        <v>94</v>
      </c>
      <c r="AY4900" s="1" t="s">
        <v>95</v>
      </c>
      <c r="AZ4900" s="1" t="s">
        <v>96</v>
      </c>
      <c r="BA4900" s="1" t="s">
        <v>5242</v>
      </c>
      <c r="BC4900" s="43"/>
      <c r="BF4900" s="43" t="s">
        <v>4596</v>
      </c>
      <c r="BG4900" s="43" t="s">
        <v>93</v>
      </c>
      <c r="BH4900" s="7" t="s">
        <v>97</v>
      </c>
      <c r="BJ4900" s="7" t="s">
        <v>98</v>
      </c>
      <c r="BK4900" s="7" t="s">
        <v>99</v>
      </c>
      <c r="BL4900" s="7" t="s">
        <v>4597</v>
      </c>
      <c r="BM4900" s="7" t="s">
        <v>4598</v>
      </c>
      <c r="BU4900" s="43">
        <v>1</v>
      </c>
      <c r="BW4900" s="43" t="s">
        <v>103</v>
      </c>
    </row>
    <row r="4901" spans="3:75" x14ac:dyDescent="0.35">
      <c r="C4901" s="43" t="str">
        <f t="shared" si="76"/>
        <v>IARA:BDT-12:2023: 4900</v>
      </c>
      <c r="D4901" s="43">
        <v>4900</v>
      </c>
      <c r="E4901" s="43" t="s">
        <v>5319</v>
      </c>
      <c r="F4901" s="1" t="s">
        <v>73</v>
      </c>
      <c r="G4901" s="43" t="s">
        <v>5263</v>
      </c>
      <c r="H4901" s="2">
        <v>45270</v>
      </c>
      <c r="J4901" s="12">
        <f>YEAR(H4901)</f>
        <v>2023</v>
      </c>
      <c r="K4901" s="12">
        <v>12</v>
      </c>
      <c r="L4901" s="12">
        <v>10</v>
      </c>
      <c r="P4901" s="12" t="s">
        <v>75</v>
      </c>
      <c r="Q4901" s="12" t="str">
        <f>CONCATENATE(X4901," ",Y4901)</f>
        <v>Columba palumbus</v>
      </c>
      <c r="R4901" s="14" t="str">
        <f>CONCATENATE(S4901,", ",T4901,", ",U4901,", ",V4901,", ",W4901,", ",X4901,", ",Y4901)</f>
        <v>Animalia, Chordata, Aves, Columbiformes, Columbidae, Columba, palumbus</v>
      </c>
      <c r="S4901" s="6" t="s">
        <v>76</v>
      </c>
      <c r="T4901" s="6" t="s">
        <v>77</v>
      </c>
      <c r="U4901" s="6" t="s">
        <v>78</v>
      </c>
      <c r="V4901" s="12" t="s">
        <v>159</v>
      </c>
      <c r="W4901" s="12" t="s">
        <v>160</v>
      </c>
      <c r="X4901" s="12" t="s">
        <v>161</v>
      </c>
      <c r="Y4901" s="12" t="s">
        <v>162</v>
      </c>
      <c r="AA4901" s="12" t="s">
        <v>83</v>
      </c>
      <c r="AB4901" s="6" t="s">
        <v>84</v>
      </c>
      <c r="AC4901" s="12" t="s">
        <v>163</v>
      </c>
      <c r="AD4901" s="6" t="s">
        <v>5219</v>
      </c>
      <c r="AE4901" s="2">
        <v>45270</v>
      </c>
      <c r="AF4901" s="43" t="s">
        <v>87</v>
      </c>
      <c r="AG4901" s="7" t="s">
        <v>164</v>
      </c>
      <c r="AH4901" s="43" t="s">
        <v>1647</v>
      </c>
      <c r="AI4901" s="43" t="s">
        <v>1646</v>
      </c>
      <c r="AL4901" s="43">
        <v>10</v>
      </c>
      <c r="AN4901" s="46" t="s">
        <v>5240</v>
      </c>
      <c r="AO4901" s="5" t="s">
        <v>89</v>
      </c>
      <c r="AP4901" s="6" t="s">
        <v>5219</v>
      </c>
      <c r="AR4901" s="7" t="s">
        <v>90</v>
      </c>
      <c r="AT4901" s="4" t="str">
        <f>CONCATENATE(AU4901,", ",AV4901,", ",AW4901,", ",AX4901,", ",AY4901,", ",AZ4901,", ",BA4901)</f>
        <v>Europe, France, FR, Bretagne, Ille-et-Vilaine, Rennes, Campus Institut Agro Rennes</v>
      </c>
      <c r="AU4901" s="1" t="s">
        <v>91</v>
      </c>
      <c r="AV4901" s="1" t="s">
        <v>92</v>
      </c>
      <c r="AW4901" s="1" t="s">
        <v>93</v>
      </c>
      <c r="AX4901" s="1" t="s">
        <v>94</v>
      </c>
      <c r="AY4901" s="1" t="s">
        <v>95</v>
      </c>
      <c r="AZ4901" s="1" t="s">
        <v>96</v>
      </c>
      <c r="BA4901" s="1" t="s">
        <v>5242</v>
      </c>
      <c r="BC4901" s="43"/>
      <c r="BF4901" s="43" t="s">
        <v>4596</v>
      </c>
      <c r="BG4901" s="43" t="s">
        <v>93</v>
      </c>
      <c r="BH4901" s="7" t="s">
        <v>97</v>
      </c>
      <c r="BJ4901" s="7" t="s">
        <v>98</v>
      </c>
      <c r="BK4901" s="7" t="s">
        <v>99</v>
      </c>
      <c r="BL4901" s="7" t="s">
        <v>4597</v>
      </c>
      <c r="BM4901" s="7" t="s">
        <v>4598</v>
      </c>
      <c r="BU4901" s="43">
        <v>1</v>
      </c>
      <c r="BW4901" s="43" t="s">
        <v>103</v>
      </c>
    </row>
    <row r="4902" spans="3:75" x14ac:dyDescent="0.35">
      <c r="C4902" s="43" t="str">
        <f t="shared" si="76"/>
        <v>IARA:BDT-12:2023: 4901</v>
      </c>
      <c r="D4902" s="43">
        <v>4901</v>
      </c>
      <c r="E4902" s="43" t="s">
        <v>5319</v>
      </c>
      <c r="F4902" s="1" t="s">
        <v>73</v>
      </c>
      <c r="G4902" s="43" t="s">
        <v>5263</v>
      </c>
      <c r="H4902" s="2">
        <v>45270</v>
      </c>
      <c r="J4902" s="12">
        <f>YEAR(H4902)</f>
        <v>2023</v>
      </c>
      <c r="K4902" s="12">
        <v>12</v>
      </c>
      <c r="L4902" s="12">
        <v>10</v>
      </c>
      <c r="P4902" s="12" t="s">
        <v>75</v>
      </c>
      <c r="Q4902" s="12" t="str">
        <f>CONCATENATE(X4902," ",Y4902)</f>
        <v>Columba palumbus</v>
      </c>
      <c r="R4902" s="14" t="str">
        <f>CONCATENATE(S4902,", ",T4902,", ",U4902,", ",V4902,", ",W4902,", ",X4902,", ",Y4902)</f>
        <v>Animalia, Chordata, Aves, Columbiformes, Columbidae, Columba, palumbus</v>
      </c>
      <c r="S4902" s="6" t="s">
        <v>76</v>
      </c>
      <c r="T4902" s="6" t="s">
        <v>77</v>
      </c>
      <c r="U4902" s="6" t="s">
        <v>78</v>
      </c>
      <c r="V4902" s="12" t="s">
        <v>159</v>
      </c>
      <c r="W4902" s="12" t="s">
        <v>160</v>
      </c>
      <c r="X4902" s="12" t="s">
        <v>161</v>
      </c>
      <c r="Y4902" s="12" t="s">
        <v>162</v>
      </c>
      <c r="AA4902" s="12" t="s">
        <v>83</v>
      </c>
      <c r="AB4902" s="6" t="s">
        <v>84</v>
      </c>
      <c r="AC4902" s="12" t="s">
        <v>163</v>
      </c>
      <c r="AD4902" s="6" t="s">
        <v>5219</v>
      </c>
      <c r="AE4902" s="2">
        <v>45270</v>
      </c>
      <c r="AF4902" s="43" t="s">
        <v>87</v>
      </c>
      <c r="AG4902" s="7" t="s">
        <v>164</v>
      </c>
      <c r="AH4902" s="43" t="s">
        <v>1649</v>
      </c>
      <c r="AI4902" s="43" t="s">
        <v>1648</v>
      </c>
      <c r="AL4902" s="43">
        <v>10</v>
      </c>
      <c r="AN4902" s="46" t="s">
        <v>5240</v>
      </c>
      <c r="AO4902" s="5" t="s">
        <v>89</v>
      </c>
      <c r="AP4902" s="6" t="s">
        <v>5219</v>
      </c>
      <c r="AR4902" s="7" t="s">
        <v>90</v>
      </c>
      <c r="AT4902" s="4" t="str">
        <f>CONCATENATE(AU4902,", ",AV4902,", ",AW4902,", ",AX4902,", ",AY4902,", ",AZ4902,", ",BA4902)</f>
        <v>Europe, France, FR, Bretagne, Ille-et-Vilaine, Rennes, Campus Institut Agro Rennes</v>
      </c>
      <c r="AU4902" s="1" t="s">
        <v>91</v>
      </c>
      <c r="AV4902" s="1" t="s">
        <v>92</v>
      </c>
      <c r="AW4902" s="1" t="s">
        <v>93</v>
      </c>
      <c r="AX4902" s="1" t="s">
        <v>94</v>
      </c>
      <c r="AY4902" s="1" t="s">
        <v>95</v>
      </c>
      <c r="AZ4902" s="1" t="s">
        <v>96</v>
      </c>
      <c r="BA4902" s="1" t="s">
        <v>5242</v>
      </c>
      <c r="BC4902" s="43"/>
      <c r="BF4902" s="43" t="s">
        <v>4596</v>
      </c>
      <c r="BG4902" s="43" t="s">
        <v>93</v>
      </c>
      <c r="BH4902" s="7" t="s">
        <v>97</v>
      </c>
      <c r="BJ4902" s="7" t="s">
        <v>98</v>
      </c>
      <c r="BK4902" s="7" t="s">
        <v>99</v>
      </c>
      <c r="BL4902" s="7" t="s">
        <v>4597</v>
      </c>
      <c r="BM4902" s="7" t="s">
        <v>4598</v>
      </c>
      <c r="BU4902" s="43">
        <v>1</v>
      </c>
      <c r="BW4902" s="43" t="s">
        <v>103</v>
      </c>
    </row>
    <row r="4903" spans="3:75" x14ac:dyDescent="0.35">
      <c r="C4903" s="43" t="str">
        <f t="shared" si="76"/>
        <v>IARA:BDT-12:2023: 4902</v>
      </c>
      <c r="D4903" s="43">
        <v>4902</v>
      </c>
      <c r="E4903" s="43" t="s">
        <v>5319</v>
      </c>
      <c r="F4903" s="1" t="s">
        <v>73</v>
      </c>
      <c r="G4903" s="43" t="s">
        <v>5263</v>
      </c>
      <c r="H4903" s="2">
        <v>45270</v>
      </c>
      <c r="J4903" s="12">
        <f>YEAR(H4903)</f>
        <v>2023</v>
      </c>
      <c r="K4903" s="12">
        <v>12</v>
      </c>
      <c r="L4903" s="12">
        <v>10</v>
      </c>
      <c r="P4903" s="12" t="s">
        <v>75</v>
      </c>
      <c r="Q4903" s="12" t="str">
        <f>CONCATENATE(X4903," ",Y4903)</f>
        <v>Columba palumbus</v>
      </c>
      <c r="R4903" s="14" t="str">
        <f>CONCATENATE(S4903,", ",T4903,", ",U4903,", ",V4903,", ",W4903,", ",X4903,", ",Y4903)</f>
        <v>Animalia, Chordata, Aves, Columbiformes, Columbidae, Columba, palumbus</v>
      </c>
      <c r="S4903" s="6" t="s">
        <v>76</v>
      </c>
      <c r="T4903" s="6" t="s">
        <v>77</v>
      </c>
      <c r="U4903" s="6" t="s">
        <v>78</v>
      </c>
      <c r="V4903" s="12" t="s">
        <v>159</v>
      </c>
      <c r="W4903" s="12" t="s">
        <v>160</v>
      </c>
      <c r="X4903" s="12" t="s">
        <v>161</v>
      </c>
      <c r="Y4903" s="12" t="s">
        <v>162</v>
      </c>
      <c r="AA4903" s="12" t="s">
        <v>83</v>
      </c>
      <c r="AB4903" s="6" t="s">
        <v>84</v>
      </c>
      <c r="AC4903" s="12" t="s">
        <v>163</v>
      </c>
      <c r="AD4903" s="6" t="s">
        <v>5219</v>
      </c>
      <c r="AE4903" s="2">
        <v>45270</v>
      </c>
      <c r="AF4903" s="43" t="s">
        <v>87</v>
      </c>
      <c r="AG4903" s="7" t="s">
        <v>164</v>
      </c>
      <c r="AH4903" s="43" t="s">
        <v>1651</v>
      </c>
      <c r="AI4903" s="43" t="s">
        <v>1650</v>
      </c>
      <c r="AL4903" s="43">
        <v>10</v>
      </c>
      <c r="AN4903" s="46" t="s">
        <v>5240</v>
      </c>
      <c r="AO4903" s="5" t="s">
        <v>89</v>
      </c>
      <c r="AP4903" s="6" t="s">
        <v>5219</v>
      </c>
      <c r="AR4903" s="7" t="s">
        <v>90</v>
      </c>
      <c r="AT4903" s="4" t="str">
        <f>CONCATENATE(AU4903,", ",AV4903,", ",AW4903,", ",AX4903,", ",AY4903,", ",AZ4903,", ",BA4903)</f>
        <v>Europe, France, FR, Bretagne, Ille-et-Vilaine, Rennes, Campus Institut Agro Rennes</v>
      </c>
      <c r="AU4903" s="1" t="s">
        <v>91</v>
      </c>
      <c r="AV4903" s="1" t="s">
        <v>92</v>
      </c>
      <c r="AW4903" s="1" t="s">
        <v>93</v>
      </c>
      <c r="AX4903" s="1" t="s">
        <v>94</v>
      </c>
      <c r="AY4903" s="1" t="s">
        <v>95</v>
      </c>
      <c r="AZ4903" s="1" t="s">
        <v>96</v>
      </c>
      <c r="BA4903" s="1" t="s">
        <v>5242</v>
      </c>
      <c r="BC4903" s="43"/>
      <c r="BF4903" s="43" t="s">
        <v>4596</v>
      </c>
      <c r="BG4903" s="43" t="s">
        <v>93</v>
      </c>
      <c r="BH4903" s="7" t="s">
        <v>97</v>
      </c>
      <c r="BJ4903" s="7" t="s">
        <v>98</v>
      </c>
      <c r="BK4903" s="7" t="s">
        <v>99</v>
      </c>
      <c r="BL4903" s="7" t="s">
        <v>4597</v>
      </c>
      <c r="BM4903" s="7" t="s">
        <v>4598</v>
      </c>
      <c r="BU4903" s="43">
        <v>1</v>
      </c>
      <c r="BW4903" s="43" t="s">
        <v>103</v>
      </c>
    </row>
    <row r="4904" spans="3:75" x14ac:dyDescent="0.35">
      <c r="C4904" s="43" t="str">
        <f t="shared" si="76"/>
        <v>IARA:BDT-12:2023: 4903</v>
      </c>
      <c r="D4904" s="43">
        <v>4903</v>
      </c>
      <c r="E4904" s="43" t="s">
        <v>5319</v>
      </c>
      <c r="F4904" s="1" t="s">
        <v>73</v>
      </c>
      <c r="G4904" s="43" t="s">
        <v>5263</v>
      </c>
      <c r="H4904" s="2">
        <v>45270</v>
      </c>
      <c r="J4904" s="12">
        <f>YEAR(H4904)</f>
        <v>2023</v>
      </c>
      <c r="K4904" s="12">
        <v>12</v>
      </c>
      <c r="L4904" s="12">
        <v>10</v>
      </c>
      <c r="P4904" s="12" t="s">
        <v>75</v>
      </c>
      <c r="Q4904" s="12" t="str">
        <f>CONCATENATE(X4904," ",Y4904)</f>
        <v>Columba palumbus</v>
      </c>
      <c r="R4904" s="14" t="str">
        <f>CONCATENATE(S4904,", ",T4904,", ",U4904,", ",V4904,", ",W4904,", ",X4904,", ",Y4904)</f>
        <v>Animalia, Chordata, Aves, Columbiformes, Columbidae, Columba, palumbus</v>
      </c>
      <c r="S4904" s="6" t="s">
        <v>76</v>
      </c>
      <c r="T4904" s="6" t="s">
        <v>77</v>
      </c>
      <c r="U4904" s="6" t="s">
        <v>78</v>
      </c>
      <c r="V4904" s="12" t="s">
        <v>159</v>
      </c>
      <c r="W4904" s="12" t="s">
        <v>160</v>
      </c>
      <c r="X4904" s="12" t="s">
        <v>161</v>
      </c>
      <c r="Y4904" s="12" t="s">
        <v>162</v>
      </c>
      <c r="AA4904" s="12" t="s">
        <v>83</v>
      </c>
      <c r="AB4904" s="6" t="s">
        <v>84</v>
      </c>
      <c r="AC4904" s="12" t="s">
        <v>163</v>
      </c>
      <c r="AD4904" s="6" t="s">
        <v>5219</v>
      </c>
      <c r="AE4904" s="2">
        <v>45270</v>
      </c>
      <c r="AF4904" s="43" t="s">
        <v>87</v>
      </c>
      <c r="AG4904" s="7" t="s">
        <v>164</v>
      </c>
      <c r="AH4904" s="43" t="s">
        <v>1653</v>
      </c>
      <c r="AI4904" s="43" t="s">
        <v>1652</v>
      </c>
      <c r="AL4904" s="43">
        <v>10</v>
      </c>
      <c r="AN4904" s="46" t="s">
        <v>5240</v>
      </c>
      <c r="AO4904" s="5" t="s">
        <v>89</v>
      </c>
      <c r="AP4904" s="6" t="s">
        <v>5219</v>
      </c>
      <c r="AR4904" s="7" t="s">
        <v>90</v>
      </c>
      <c r="AT4904" s="4" t="str">
        <f>CONCATENATE(AU4904,", ",AV4904,", ",AW4904,", ",AX4904,", ",AY4904,", ",AZ4904,", ",BA4904)</f>
        <v>Europe, France, FR, Bretagne, Ille-et-Vilaine, Rennes, Campus Institut Agro Rennes</v>
      </c>
      <c r="AU4904" s="1" t="s">
        <v>91</v>
      </c>
      <c r="AV4904" s="1" t="s">
        <v>92</v>
      </c>
      <c r="AW4904" s="1" t="s">
        <v>93</v>
      </c>
      <c r="AX4904" s="1" t="s">
        <v>94</v>
      </c>
      <c r="AY4904" s="1" t="s">
        <v>95</v>
      </c>
      <c r="AZ4904" s="1" t="s">
        <v>96</v>
      </c>
      <c r="BA4904" s="1" t="s">
        <v>5242</v>
      </c>
      <c r="BC4904" s="43"/>
      <c r="BF4904" s="43" t="s">
        <v>4596</v>
      </c>
      <c r="BG4904" s="43" t="s">
        <v>93</v>
      </c>
      <c r="BH4904" s="7" t="s">
        <v>97</v>
      </c>
      <c r="BJ4904" s="7" t="s">
        <v>98</v>
      </c>
      <c r="BK4904" s="7" t="s">
        <v>99</v>
      </c>
      <c r="BL4904" s="7" t="s">
        <v>4597</v>
      </c>
      <c r="BM4904" s="7" t="s">
        <v>4598</v>
      </c>
      <c r="BU4904" s="43">
        <v>1</v>
      </c>
      <c r="BW4904" s="43" t="s">
        <v>103</v>
      </c>
    </row>
    <row r="4905" spans="3:75" x14ac:dyDescent="0.35">
      <c r="C4905" s="43" t="str">
        <f t="shared" si="76"/>
        <v>IARA:BDT-12:2023: 4904</v>
      </c>
      <c r="D4905" s="43">
        <v>4904</v>
      </c>
      <c r="E4905" s="43" t="s">
        <v>5319</v>
      </c>
      <c r="F4905" s="1" t="s">
        <v>73</v>
      </c>
      <c r="G4905" s="43" t="s">
        <v>5263</v>
      </c>
      <c r="H4905" s="2">
        <v>45270</v>
      </c>
      <c r="J4905" s="12">
        <f>YEAR(H4905)</f>
        <v>2023</v>
      </c>
      <c r="K4905" s="12">
        <v>12</v>
      </c>
      <c r="L4905" s="12">
        <v>10</v>
      </c>
      <c r="P4905" s="12" t="s">
        <v>75</v>
      </c>
      <c r="Q4905" s="12" t="str">
        <f>CONCATENATE(X4905," ",Y4905)</f>
        <v>Columba palumbus</v>
      </c>
      <c r="R4905" s="14" t="str">
        <f>CONCATENATE(S4905,", ",T4905,", ",U4905,", ",V4905,", ",W4905,", ",X4905,", ",Y4905)</f>
        <v>Animalia, Chordata, Aves, Columbiformes, Columbidae, Columba, palumbus</v>
      </c>
      <c r="S4905" s="6" t="s">
        <v>76</v>
      </c>
      <c r="T4905" s="6" t="s">
        <v>77</v>
      </c>
      <c r="U4905" s="6" t="s">
        <v>78</v>
      </c>
      <c r="V4905" s="12" t="s">
        <v>159</v>
      </c>
      <c r="W4905" s="12" t="s">
        <v>160</v>
      </c>
      <c r="X4905" s="12" t="s">
        <v>161</v>
      </c>
      <c r="Y4905" s="12" t="s">
        <v>162</v>
      </c>
      <c r="AA4905" s="12" t="s">
        <v>83</v>
      </c>
      <c r="AB4905" s="6" t="s">
        <v>84</v>
      </c>
      <c r="AC4905" s="12" t="s">
        <v>163</v>
      </c>
      <c r="AD4905" s="6" t="s">
        <v>5219</v>
      </c>
      <c r="AE4905" s="2">
        <v>45270</v>
      </c>
      <c r="AF4905" s="43" t="s">
        <v>87</v>
      </c>
      <c r="AG4905" s="7" t="s">
        <v>164</v>
      </c>
      <c r="AH4905" s="43" t="s">
        <v>1655</v>
      </c>
      <c r="AI4905" s="43" t="s">
        <v>1654</v>
      </c>
      <c r="AL4905" s="43">
        <v>10</v>
      </c>
      <c r="AN4905" s="46" t="s">
        <v>5240</v>
      </c>
      <c r="AO4905" s="5" t="s">
        <v>89</v>
      </c>
      <c r="AP4905" s="6" t="s">
        <v>5219</v>
      </c>
      <c r="AR4905" s="7" t="s">
        <v>90</v>
      </c>
      <c r="AT4905" s="4" t="str">
        <f>CONCATENATE(AU4905,", ",AV4905,", ",AW4905,", ",AX4905,", ",AY4905,", ",AZ4905,", ",BA4905)</f>
        <v>Europe, France, FR, Bretagne, Ille-et-Vilaine, Rennes, Campus Institut Agro Rennes</v>
      </c>
      <c r="AU4905" s="1" t="s">
        <v>91</v>
      </c>
      <c r="AV4905" s="1" t="s">
        <v>92</v>
      </c>
      <c r="AW4905" s="1" t="s">
        <v>93</v>
      </c>
      <c r="AX4905" s="1" t="s">
        <v>94</v>
      </c>
      <c r="AY4905" s="1" t="s">
        <v>95</v>
      </c>
      <c r="AZ4905" s="1" t="s">
        <v>96</v>
      </c>
      <c r="BA4905" s="1" t="s">
        <v>5242</v>
      </c>
      <c r="BC4905" s="43"/>
      <c r="BF4905" s="43" t="s">
        <v>4596</v>
      </c>
      <c r="BG4905" s="43" t="s">
        <v>93</v>
      </c>
      <c r="BH4905" s="7" t="s">
        <v>97</v>
      </c>
      <c r="BJ4905" s="7" t="s">
        <v>98</v>
      </c>
      <c r="BK4905" s="7" t="s">
        <v>99</v>
      </c>
      <c r="BL4905" s="7" t="s">
        <v>4597</v>
      </c>
      <c r="BM4905" s="7" t="s">
        <v>4598</v>
      </c>
      <c r="BU4905" s="43">
        <v>1</v>
      </c>
      <c r="BW4905" s="43" t="s">
        <v>103</v>
      </c>
    </row>
    <row r="4906" spans="3:75" x14ac:dyDescent="0.35">
      <c r="C4906" s="43" t="str">
        <f t="shared" si="76"/>
        <v>IARA:BDT-12:2023: 4905</v>
      </c>
      <c r="D4906" s="43">
        <v>4905</v>
      </c>
      <c r="E4906" s="43" t="s">
        <v>5319</v>
      </c>
      <c r="F4906" s="1" t="s">
        <v>73</v>
      </c>
      <c r="G4906" s="43" t="s">
        <v>5263</v>
      </c>
      <c r="H4906" s="2">
        <v>45270</v>
      </c>
      <c r="J4906" s="12">
        <f>YEAR(H4906)</f>
        <v>2023</v>
      </c>
      <c r="K4906" s="12">
        <v>12</v>
      </c>
      <c r="L4906" s="12">
        <v>10</v>
      </c>
      <c r="P4906" s="12" t="s">
        <v>75</v>
      </c>
      <c r="Q4906" s="12" t="str">
        <f>CONCATENATE(X4906," ",Y4906)</f>
        <v>Fringilla coelebs</v>
      </c>
      <c r="R4906" s="14" t="str">
        <f>CONCATENATE(S4906,", ",T4906,", ",U4906,", ",V4906,", ",W4906,", ",X4906,", ",Y4906)</f>
        <v>Animalia, Chordata, Aves, Passeriformes, Fringillidae, Fringilla, coelebs</v>
      </c>
      <c r="S4906" s="6" t="s">
        <v>76</v>
      </c>
      <c r="T4906" s="6" t="s">
        <v>77</v>
      </c>
      <c r="U4906" s="6" t="s">
        <v>78</v>
      </c>
      <c r="V4906" s="12" t="s">
        <v>79</v>
      </c>
      <c r="W4906" s="12" t="s">
        <v>165</v>
      </c>
      <c r="X4906" s="12" t="s">
        <v>166</v>
      </c>
      <c r="Y4906" s="12" t="s">
        <v>167</v>
      </c>
      <c r="AA4906" s="12" t="s">
        <v>83</v>
      </c>
      <c r="AB4906" s="6" t="s">
        <v>84</v>
      </c>
      <c r="AC4906" s="12" t="s">
        <v>168</v>
      </c>
      <c r="AD4906" s="6" t="s">
        <v>5219</v>
      </c>
      <c r="AE4906" s="2">
        <v>45270</v>
      </c>
      <c r="AF4906" s="43" t="s">
        <v>87</v>
      </c>
      <c r="AG4906" s="7" t="s">
        <v>169</v>
      </c>
      <c r="AH4906" s="43" t="s">
        <v>1657</v>
      </c>
      <c r="AI4906" s="43" t="s">
        <v>1656</v>
      </c>
      <c r="AL4906" s="43">
        <v>10</v>
      </c>
      <c r="AN4906" s="46" t="s">
        <v>5240</v>
      </c>
      <c r="AO4906" s="5" t="s">
        <v>89</v>
      </c>
      <c r="AP4906" s="6" t="s">
        <v>5219</v>
      </c>
      <c r="AR4906" s="7" t="s">
        <v>90</v>
      </c>
      <c r="AT4906" s="4" t="str">
        <f>CONCATENATE(AU4906,", ",AV4906,", ",AW4906,", ",AX4906,", ",AY4906,", ",AZ4906,", ",BA4906)</f>
        <v>Europe, France, FR, Bretagne, Ille-et-Vilaine, Rennes, Campus Institut Agro Rennes</v>
      </c>
      <c r="AU4906" s="1" t="s">
        <v>91</v>
      </c>
      <c r="AV4906" s="1" t="s">
        <v>92</v>
      </c>
      <c r="AW4906" s="1" t="s">
        <v>93</v>
      </c>
      <c r="AX4906" s="1" t="s">
        <v>94</v>
      </c>
      <c r="AY4906" s="1" t="s">
        <v>95</v>
      </c>
      <c r="AZ4906" s="1" t="s">
        <v>96</v>
      </c>
      <c r="BA4906" s="1" t="s">
        <v>5242</v>
      </c>
      <c r="BC4906" s="43"/>
      <c r="BF4906" s="43" t="s">
        <v>4596</v>
      </c>
      <c r="BG4906" s="43" t="s">
        <v>93</v>
      </c>
      <c r="BH4906" s="7" t="s">
        <v>97</v>
      </c>
      <c r="BJ4906" s="7" t="s">
        <v>98</v>
      </c>
      <c r="BK4906" s="7" t="s">
        <v>99</v>
      </c>
      <c r="BL4906" s="7" t="s">
        <v>4597</v>
      </c>
      <c r="BM4906" s="7" t="s">
        <v>4598</v>
      </c>
      <c r="BU4906" s="43">
        <v>1</v>
      </c>
      <c r="BW4906" s="43" t="s">
        <v>103</v>
      </c>
    </row>
    <row r="4907" spans="3:75" x14ac:dyDescent="0.35">
      <c r="C4907" s="43" t="str">
        <f t="shared" si="76"/>
        <v>IARA:BDT-12:2023: 4906</v>
      </c>
      <c r="D4907" s="43">
        <v>4906</v>
      </c>
      <c r="E4907" s="43" t="s">
        <v>5319</v>
      </c>
      <c r="F4907" s="1" t="s">
        <v>73</v>
      </c>
      <c r="G4907" s="43" t="s">
        <v>5263</v>
      </c>
      <c r="H4907" s="2">
        <v>45270</v>
      </c>
      <c r="J4907" s="12">
        <f>YEAR(H4907)</f>
        <v>2023</v>
      </c>
      <c r="K4907" s="12">
        <v>12</v>
      </c>
      <c r="L4907" s="12">
        <v>10</v>
      </c>
      <c r="P4907" s="12" t="s">
        <v>75</v>
      </c>
      <c r="Q4907" s="12" t="str">
        <f>CONCATENATE(X4907," ",Y4907)</f>
        <v>Cyanistes caeruleus</v>
      </c>
      <c r="R4907" s="14" t="str">
        <f>CONCATENATE(S4907,", ",T4907,", ",U4907,", ",V4907,", ",W4907,", ",X4907,", ",Y4907)</f>
        <v>Animalia, Chordata, Aves, Passeriformes, Paridae, Cyanistes, caeruleus</v>
      </c>
      <c r="S4907" s="6" t="s">
        <v>76</v>
      </c>
      <c r="T4907" s="6" t="s">
        <v>77</v>
      </c>
      <c r="U4907" s="6" t="s">
        <v>78</v>
      </c>
      <c r="V4907" s="12" t="s">
        <v>79</v>
      </c>
      <c r="W4907" s="12" t="s">
        <v>135</v>
      </c>
      <c r="X4907" s="12" t="s">
        <v>136</v>
      </c>
      <c r="Y4907" s="12" t="s">
        <v>137</v>
      </c>
      <c r="AA4907" s="12" t="s">
        <v>83</v>
      </c>
      <c r="AB4907" s="6" t="s">
        <v>84</v>
      </c>
      <c r="AC4907" s="12" t="s">
        <v>138</v>
      </c>
      <c r="AD4907" s="6" t="s">
        <v>5219</v>
      </c>
      <c r="AE4907" s="2">
        <v>45270</v>
      </c>
      <c r="AF4907" s="43" t="s">
        <v>87</v>
      </c>
      <c r="AG4907" s="7" t="s">
        <v>139</v>
      </c>
      <c r="AH4907" s="43" t="s">
        <v>1659</v>
      </c>
      <c r="AI4907" s="43" t="s">
        <v>1658</v>
      </c>
      <c r="AL4907" s="43">
        <v>10</v>
      </c>
      <c r="AN4907" s="46" t="s">
        <v>5240</v>
      </c>
      <c r="AO4907" s="5" t="s">
        <v>89</v>
      </c>
      <c r="AP4907" s="6" t="s">
        <v>5219</v>
      </c>
      <c r="AR4907" s="7" t="s">
        <v>90</v>
      </c>
      <c r="AT4907" s="4" t="str">
        <f>CONCATENATE(AU4907,", ",AV4907,", ",AW4907,", ",AX4907,", ",AY4907,", ",AZ4907,", ",BA4907)</f>
        <v>Europe, France, FR, Bretagne, Ille-et-Vilaine, Rennes, Campus Institut Agro Rennes</v>
      </c>
      <c r="AU4907" s="1" t="s">
        <v>91</v>
      </c>
      <c r="AV4907" s="1" t="s">
        <v>92</v>
      </c>
      <c r="AW4907" s="1" t="s">
        <v>93</v>
      </c>
      <c r="AX4907" s="1" t="s">
        <v>94</v>
      </c>
      <c r="AY4907" s="1" t="s">
        <v>95</v>
      </c>
      <c r="AZ4907" s="1" t="s">
        <v>96</v>
      </c>
      <c r="BA4907" s="1" t="s">
        <v>5242</v>
      </c>
      <c r="BC4907" s="43"/>
      <c r="BF4907" s="43" t="s">
        <v>4596</v>
      </c>
      <c r="BG4907" s="43" t="s">
        <v>93</v>
      </c>
      <c r="BH4907" s="7" t="s">
        <v>97</v>
      </c>
      <c r="BJ4907" s="7" t="s">
        <v>98</v>
      </c>
      <c r="BK4907" s="7" t="s">
        <v>99</v>
      </c>
      <c r="BL4907" s="7" t="s">
        <v>4597</v>
      </c>
      <c r="BM4907" s="7" t="s">
        <v>4598</v>
      </c>
      <c r="BU4907" s="43">
        <v>1</v>
      </c>
      <c r="BW4907" s="43" t="s">
        <v>103</v>
      </c>
    </row>
    <row r="4908" spans="3:75" x14ac:dyDescent="0.35">
      <c r="C4908" s="43" t="str">
        <f t="shared" si="76"/>
        <v>IARA:BDT-12:2023: 4907</v>
      </c>
      <c r="D4908" s="43">
        <v>4907</v>
      </c>
      <c r="E4908" s="43" t="s">
        <v>5319</v>
      </c>
      <c r="F4908" s="1" t="s">
        <v>73</v>
      </c>
      <c r="G4908" s="43" t="s">
        <v>5263</v>
      </c>
      <c r="H4908" s="2">
        <v>45270</v>
      </c>
      <c r="J4908" s="12">
        <f>YEAR(H4908)</f>
        <v>2023</v>
      </c>
      <c r="K4908" s="12">
        <v>12</v>
      </c>
      <c r="L4908" s="12">
        <v>10</v>
      </c>
      <c r="P4908" s="12" t="s">
        <v>75</v>
      </c>
      <c r="Q4908" s="12" t="str">
        <f>CONCATENATE(X4908," ",Y4908)</f>
        <v>Erithacus rubecula</v>
      </c>
      <c r="R4908" s="14" t="str">
        <f>CONCATENATE(S4908,", ",T4908,", ",U4908,", ",V4908,", ",W4908,", ",X4908,", ",Y4908)</f>
        <v>Animalia, Chordata, Aves, Passeriformes, Muscicapidae, Erithacus, rubecula</v>
      </c>
      <c r="S4908" s="6" t="s">
        <v>76</v>
      </c>
      <c r="T4908" s="6" t="s">
        <v>77</v>
      </c>
      <c r="U4908" s="6" t="s">
        <v>78</v>
      </c>
      <c r="V4908" s="12" t="s">
        <v>79</v>
      </c>
      <c r="W4908" s="12" t="s">
        <v>182</v>
      </c>
      <c r="X4908" s="12" t="s">
        <v>183</v>
      </c>
      <c r="Y4908" s="12" t="s">
        <v>184</v>
      </c>
      <c r="AA4908" s="12" t="s">
        <v>83</v>
      </c>
      <c r="AB4908" s="6" t="s">
        <v>84</v>
      </c>
      <c r="AC4908" s="12" t="s">
        <v>185</v>
      </c>
      <c r="AD4908" s="6" t="s">
        <v>5219</v>
      </c>
      <c r="AE4908" s="2">
        <v>45270</v>
      </c>
      <c r="AF4908" s="43" t="s">
        <v>87</v>
      </c>
      <c r="AG4908" s="7" t="s">
        <v>186</v>
      </c>
      <c r="AH4908" s="43" t="s">
        <v>1661</v>
      </c>
      <c r="AI4908" s="43" t="s">
        <v>1660</v>
      </c>
      <c r="AL4908" s="43">
        <v>10</v>
      </c>
      <c r="AN4908" s="46" t="s">
        <v>5240</v>
      </c>
      <c r="AO4908" s="5" t="s">
        <v>89</v>
      </c>
      <c r="AP4908" s="6" t="s">
        <v>5219</v>
      </c>
      <c r="AR4908" s="7" t="s">
        <v>90</v>
      </c>
      <c r="AT4908" s="4" t="str">
        <f>CONCATENATE(AU4908,", ",AV4908,", ",AW4908,", ",AX4908,", ",AY4908,", ",AZ4908,", ",BA4908)</f>
        <v>Europe, France, FR, Bretagne, Ille-et-Vilaine, Rennes, Campus Institut Agro Rennes</v>
      </c>
      <c r="AU4908" s="1" t="s">
        <v>91</v>
      </c>
      <c r="AV4908" s="1" t="s">
        <v>92</v>
      </c>
      <c r="AW4908" s="1" t="s">
        <v>93</v>
      </c>
      <c r="AX4908" s="1" t="s">
        <v>94</v>
      </c>
      <c r="AY4908" s="1" t="s">
        <v>95</v>
      </c>
      <c r="AZ4908" s="1" t="s">
        <v>96</v>
      </c>
      <c r="BA4908" s="1" t="s">
        <v>5242</v>
      </c>
      <c r="BC4908" s="43"/>
      <c r="BF4908" s="43" t="s">
        <v>4596</v>
      </c>
      <c r="BG4908" s="43" t="s">
        <v>93</v>
      </c>
      <c r="BH4908" s="7" t="s">
        <v>97</v>
      </c>
      <c r="BJ4908" s="7" t="s">
        <v>98</v>
      </c>
      <c r="BK4908" s="7" t="s">
        <v>99</v>
      </c>
      <c r="BL4908" s="7" t="s">
        <v>4597</v>
      </c>
      <c r="BM4908" s="7" t="s">
        <v>4598</v>
      </c>
      <c r="BU4908" s="43">
        <v>1</v>
      </c>
      <c r="BW4908" s="43" t="s">
        <v>103</v>
      </c>
    </row>
    <row r="4909" spans="3:75" x14ac:dyDescent="0.35">
      <c r="C4909" s="43" t="str">
        <f t="shared" si="76"/>
        <v>IARA:BDT-12:2023: 4908</v>
      </c>
      <c r="D4909" s="43">
        <v>4908</v>
      </c>
      <c r="E4909" s="43" t="s">
        <v>5319</v>
      </c>
      <c r="F4909" s="1" t="s">
        <v>73</v>
      </c>
      <c r="G4909" s="43" t="s">
        <v>5263</v>
      </c>
      <c r="H4909" s="2">
        <v>45270</v>
      </c>
      <c r="J4909" s="12">
        <f>YEAR(H4909)</f>
        <v>2023</v>
      </c>
      <c r="K4909" s="12">
        <v>12</v>
      </c>
      <c r="L4909" s="12">
        <v>10</v>
      </c>
      <c r="P4909" s="12" t="s">
        <v>75</v>
      </c>
      <c r="Q4909" s="12" t="str">
        <f>CONCATENATE(X4909," ",Y4909)</f>
        <v>Erithacus rubecula</v>
      </c>
      <c r="R4909" s="14" t="str">
        <f>CONCATENATE(S4909,", ",T4909,", ",U4909,", ",V4909,", ",W4909,", ",X4909,", ",Y4909)</f>
        <v>Animalia, Chordata, Aves, Passeriformes, Muscicapidae, Erithacus, rubecula</v>
      </c>
      <c r="S4909" s="6" t="s">
        <v>76</v>
      </c>
      <c r="T4909" s="6" t="s">
        <v>77</v>
      </c>
      <c r="U4909" s="6" t="s">
        <v>78</v>
      </c>
      <c r="V4909" s="12" t="s">
        <v>79</v>
      </c>
      <c r="W4909" s="12" t="s">
        <v>182</v>
      </c>
      <c r="X4909" s="12" t="s">
        <v>183</v>
      </c>
      <c r="Y4909" s="12" t="s">
        <v>184</v>
      </c>
      <c r="AA4909" s="12" t="s">
        <v>83</v>
      </c>
      <c r="AB4909" s="6" t="s">
        <v>84</v>
      </c>
      <c r="AC4909" s="12" t="s">
        <v>185</v>
      </c>
      <c r="AD4909" s="6" t="s">
        <v>5219</v>
      </c>
      <c r="AE4909" s="2">
        <v>45270</v>
      </c>
      <c r="AF4909" s="43" t="s">
        <v>87</v>
      </c>
      <c r="AG4909" s="7" t="s">
        <v>186</v>
      </c>
      <c r="AH4909" s="43" t="s">
        <v>1663</v>
      </c>
      <c r="AI4909" s="43" t="s">
        <v>1662</v>
      </c>
      <c r="AL4909" s="43">
        <v>10</v>
      </c>
      <c r="AN4909" s="46" t="s">
        <v>5240</v>
      </c>
      <c r="AO4909" s="5" t="s">
        <v>89</v>
      </c>
      <c r="AP4909" s="6" t="s">
        <v>5219</v>
      </c>
      <c r="AR4909" s="7" t="s">
        <v>90</v>
      </c>
      <c r="AT4909" s="4" t="str">
        <f>CONCATENATE(AU4909,", ",AV4909,", ",AW4909,", ",AX4909,", ",AY4909,", ",AZ4909,", ",BA4909)</f>
        <v>Europe, France, FR, Bretagne, Ille-et-Vilaine, Rennes, Campus Institut Agro Rennes</v>
      </c>
      <c r="AU4909" s="1" t="s">
        <v>91</v>
      </c>
      <c r="AV4909" s="1" t="s">
        <v>92</v>
      </c>
      <c r="AW4909" s="1" t="s">
        <v>93</v>
      </c>
      <c r="AX4909" s="1" t="s">
        <v>94</v>
      </c>
      <c r="AY4909" s="1" t="s">
        <v>95</v>
      </c>
      <c r="AZ4909" s="1" t="s">
        <v>96</v>
      </c>
      <c r="BA4909" s="1" t="s">
        <v>5242</v>
      </c>
      <c r="BC4909" s="43"/>
      <c r="BF4909" s="43" t="s">
        <v>4596</v>
      </c>
      <c r="BG4909" s="43" t="s">
        <v>93</v>
      </c>
      <c r="BH4909" s="7" t="s">
        <v>97</v>
      </c>
      <c r="BJ4909" s="7" t="s">
        <v>98</v>
      </c>
      <c r="BK4909" s="7" t="s">
        <v>99</v>
      </c>
      <c r="BL4909" s="7" t="s">
        <v>4597</v>
      </c>
      <c r="BM4909" s="7" t="s">
        <v>4598</v>
      </c>
      <c r="BU4909" s="43">
        <v>1</v>
      </c>
      <c r="BW4909" s="43" t="s">
        <v>103</v>
      </c>
    </row>
    <row r="4910" spans="3:75" x14ac:dyDescent="0.35">
      <c r="C4910" s="43" t="str">
        <f t="shared" si="76"/>
        <v>IARA:BDT-12:2023: 4909</v>
      </c>
      <c r="D4910" s="43">
        <v>4909</v>
      </c>
      <c r="E4910" s="43" t="s">
        <v>5319</v>
      </c>
      <c r="F4910" s="1" t="s">
        <v>73</v>
      </c>
      <c r="G4910" s="43" t="s">
        <v>5263</v>
      </c>
      <c r="H4910" s="2">
        <v>45270</v>
      </c>
      <c r="J4910" s="12">
        <f>YEAR(H4910)</f>
        <v>2023</v>
      </c>
      <c r="K4910" s="12">
        <v>12</v>
      </c>
      <c r="L4910" s="12">
        <v>10</v>
      </c>
      <c r="P4910" s="12" t="s">
        <v>75</v>
      </c>
      <c r="Q4910" s="12" t="str">
        <f>CONCATENATE(X4910," ",Y4910)</f>
        <v>Troglodytes troglodytes</v>
      </c>
      <c r="R4910" s="14" t="str">
        <f>CONCATENATE(S4910,", ",T4910,", ",U4910,", ",V4910,", ",W4910,", ",X4910,", ",Y4910)</f>
        <v>Animalia, Chordata, Aves, Passeriformes, Troglodytidae, Troglodytes, troglodytes</v>
      </c>
      <c r="S4910" s="6" t="s">
        <v>76</v>
      </c>
      <c r="T4910" s="6" t="s">
        <v>77</v>
      </c>
      <c r="U4910" s="6" t="s">
        <v>78</v>
      </c>
      <c r="V4910" s="12" t="s">
        <v>79</v>
      </c>
      <c r="W4910" s="12" t="s">
        <v>197</v>
      </c>
      <c r="X4910" s="12" t="s">
        <v>198</v>
      </c>
      <c r="Y4910" s="12" t="s">
        <v>199</v>
      </c>
      <c r="AA4910" s="12" t="s">
        <v>83</v>
      </c>
      <c r="AB4910" s="6" t="s">
        <v>84</v>
      </c>
      <c r="AC4910" s="12" t="s">
        <v>200</v>
      </c>
      <c r="AD4910" s="6" t="s">
        <v>5219</v>
      </c>
      <c r="AE4910" s="2">
        <v>45270</v>
      </c>
      <c r="AF4910" s="43" t="s">
        <v>87</v>
      </c>
      <c r="AG4910" s="7" t="s">
        <v>201</v>
      </c>
      <c r="AH4910" s="43" t="s">
        <v>1665</v>
      </c>
      <c r="AI4910" s="43" t="s">
        <v>1664</v>
      </c>
      <c r="AL4910" s="43">
        <v>10</v>
      </c>
      <c r="AN4910" s="46" t="s">
        <v>5240</v>
      </c>
      <c r="AO4910" s="5" t="s">
        <v>89</v>
      </c>
      <c r="AP4910" s="6" t="s">
        <v>5219</v>
      </c>
      <c r="AR4910" s="7" t="s">
        <v>90</v>
      </c>
      <c r="AT4910" s="4" t="str">
        <f>CONCATENATE(AU4910,", ",AV4910,", ",AW4910,", ",AX4910,", ",AY4910,", ",AZ4910,", ",BA4910)</f>
        <v>Europe, France, FR, Bretagne, Ille-et-Vilaine, Rennes, Campus Institut Agro Rennes</v>
      </c>
      <c r="AU4910" s="1" t="s">
        <v>91</v>
      </c>
      <c r="AV4910" s="1" t="s">
        <v>92</v>
      </c>
      <c r="AW4910" s="1" t="s">
        <v>93</v>
      </c>
      <c r="AX4910" s="1" t="s">
        <v>94</v>
      </c>
      <c r="AY4910" s="1" t="s">
        <v>95</v>
      </c>
      <c r="AZ4910" s="1" t="s">
        <v>96</v>
      </c>
      <c r="BA4910" s="1" t="s">
        <v>5242</v>
      </c>
      <c r="BC4910" s="43"/>
      <c r="BF4910" s="43" t="s">
        <v>4596</v>
      </c>
      <c r="BG4910" s="43" t="s">
        <v>93</v>
      </c>
      <c r="BH4910" s="7" t="s">
        <v>97</v>
      </c>
      <c r="BJ4910" s="7" t="s">
        <v>98</v>
      </c>
      <c r="BK4910" s="7" t="s">
        <v>99</v>
      </c>
      <c r="BL4910" s="7" t="s">
        <v>4597</v>
      </c>
      <c r="BM4910" s="7" t="s">
        <v>4598</v>
      </c>
      <c r="BU4910" s="43">
        <v>1</v>
      </c>
      <c r="BW4910" s="43" t="s">
        <v>103</v>
      </c>
    </row>
    <row r="4911" spans="3:75" x14ac:dyDescent="0.35">
      <c r="C4911" s="43" t="str">
        <f t="shared" si="76"/>
        <v>IARA:BDT-12:2023: 4910</v>
      </c>
      <c r="D4911" s="43">
        <v>4910</v>
      </c>
      <c r="E4911" s="43" t="s">
        <v>5319</v>
      </c>
      <c r="F4911" s="1" t="s">
        <v>73</v>
      </c>
      <c r="G4911" s="43" t="s">
        <v>5263</v>
      </c>
      <c r="H4911" s="2">
        <v>45270</v>
      </c>
      <c r="J4911" s="12">
        <f>YEAR(H4911)</f>
        <v>2023</v>
      </c>
      <c r="K4911" s="12">
        <v>12</v>
      </c>
      <c r="L4911" s="12">
        <v>10</v>
      </c>
      <c r="P4911" s="12" t="s">
        <v>75</v>
      </c>
      <c r="Q4911" s="12" t="str">
        <f>CONCATENATE(X4911," ",Y4911)</f>
        <v>Sturnus vulgaris</v>
      </c>
      <c r="R4911" s="14" t="str">
        <f>CONCATENATE(S4911,", ",T4911,", ",U4911,", ",V4911,", ",W4911,", ",X4911,", ",Y4911)</f>
        <v>Animalia, Chordata, Aves, Passeriformes, Sturnidae, Sturnus, vulgaris</v>
      </c>
      <c r="S4911" s="6" t="s">
        <v>76</v>
      </c>
      <c r="T4911" s="6" t="s">
        <v>77</v>
      </c>
      <c r="U4911" s="6" t="s">
        <v>78</v>
      </c>
      <c r="V4911" s="12" t="s">
        <v>79</v>
      </c>
      <c r="W4911" s="12" t="s">
        <v>112</v>
      </c>
      <c r="X4911" s="12" t="s">
        <v>113</v>
      </c>
      <c r="Y4911" s="12" t="s">
        <v>114</v>
      </c>
      <c r="AA4911" s="12" t="s">
        <v>83</v>
      </c>
      <c r="AB4911" s="6" t="s">
        <v>84</v>
      </c>
      <c r="AC4911" s="12" t="s">
        <v>115</v>
      </c>
      <c r="AD4911" s="6" t="s">
        <v>5219</v>
      </c>
      <c r="AE4911" s="2">
        <v>45270</v>
      </c>
      <c r="AF4911" s="43" t="s">
        <v>87</v>
      </c>
      <c r="AG4911" s="7" t="s">
        <v>116</v>
      </c>
      <c r="AH4911" s="43" t="s">
        <v>1667</v>
      </c>
      <c r="AI4911" s="43" t="s">
        <v>1666</v>
      </c>
      <c r="AL4911" s="43">
        <v>10</v>
      </c>
      <c r="AN4911" s="46" t="s">
        <v>5240</v>
      </c>
      <c r="AO4911" s="5" t="s">
        <v>89</v>
      </c>
      <c r="AP4911" s="6" t="s">
        <v>5219</v>
      </c>
      <c r="AR4911" s="7" t="s">
        <v>90</v>
      </c>
      <c r="AT4911" s="4" t="str">
        <f>CONCATENATE(AU4911,", ",AV4911,", ",AW4911,", ",AX4911,", ",AY4911,", ",AZ4911,", ",BA4911)</f>
        <v>Europe, France, FR, Bretagne, Ille-et-Vilaine, Rennes, Campus Institut Agro Rennes</v>
      </c>
      <c r="AU4911" s="1" t="s">
        <v>91</v>
      </c>
      <c r="AV4911" s="1" t="s">
        <v>92</v>
      </c>
      <c r="AW4911" s="1" t="s">
        <v>93</v>
      </c>
      <c r="AX4911" s="1" t="s">
        <v>94</v>
      </c>
      <c r="AY4911" s="1" t="s">
        <v>95</v>
      </c>
      <c r="AZ4911" s="1" t="s">
        <v>96</v>
      </c>
      <c r="BA4911" s="1" t="s">
        <v>5242</v>
      </c>
      <c r="BC4911" s="43"/>
      <c r="BF4911" s="43" t="s">
        <v>4596</v>
      </c>
      <c r="BG4911" s="43" t="s">
        <v>93</v>
      </c>
      <c r="BH4911" s="7" t="s">
        <v>97</v>
      </c>
      <c r="BJ4911" s="7" t="s">
        <v>98</v>
      </c>
      <c r="BK4911" s="7" t="s">
        <v>99</v>
      </c>
      <c r="BL4911" s="7" t="s">
        <v>4597</v>
      </c>
      <c r="BM4911" s="7" t="s">
        <v>4598</v>
      </c>
      <c r="BU4911" s="43">
        <v>1</v>
      </c>
      <c r="BW4911" s="43" t="s">
        <v>103</v>
      </c>
    </row>
    <row r="4912" spans="3:75" x14ac:dyDescent="0.35">
      <c r="C4912" s="43" t="str">
        <f t="shared" si="76"/>
        <v>IARA:BDT-12:2023: 4911</v>
      </c>
      <c r="D4912" s="43">
        <v>4911</v>
      </c>
      <c r="E4912" s="43" t="s">
        <v>5319</v>
      </c>
      <c r="F4912" s="1" t="s">
        <v>73</v>
      </c>
      <c r="G4912" s="43" t="s">
        <v>5263</v>
      </c>
      <c r="H4912" s="2">
        <v>45270</v>
      </c>
      <c r="J4912" s="12">
        <f>YEAR(H4912)</f>
        <v>2023</v>
      </c>
      <c r="K4912" s="12">
        <v>12</v>
      </c>
      <c r="L4912" s="12">
        <v>10</v>
      </c>
      <c r="P4912" s="12" t="s">
        <v>75</v>
      </c>
      <c r="Q4912" s="12" t="str">
        <f>CONCATENATE(X4912," ",Y4912)</f>
        <v>Sturnus vulgaris</v>
      </c>
      <c r="R4912" s="14" t="str">
        <f>CONCATENATE(S4912,", ",T4912,", ",U4912,", ",V4912,", ",W4912,", ",X4912,", ",Y4912)</f>
        <v>Animalia, Chordata, Aves, Passeriformes, Sturnidae, Sturnus, vulgaris</v>
      </c>
      <c r="S4912" s="6" t="s">
        <v>76</v>
      </c>
      <c r="T4912" s="6" t="s">
        <v>77</v>
      </c>
      <c r="U4912" s="6" t="s">
        <v>78</v>
      </c>
      <c r="V4912" s="12" t="s">
        <v>79</v>
      </c>
      <c r="W4912" s="12" t="s">
        <v>112</v>
      </c>
      <c r="X4912" s="12" t="s">
        <v>113</v>
      </c>
      <c r="Y4912" s="12" t="s">
        <v>114</v>
      </c>
      <c r="AA4912" s="12" t="s">
        <v>83</v>
      </c>
      <c r="AB4912" s="6" t="s">
        <v>84</v>
      </c>
      <c r="AC4912" s="12" t="s">
        <v>115</v>
      </c>
      <c r="AD4912" s="6" t="s">
        <v>5219</v>
      </c>
      <c r="AE4912" s="2">
        <v>45270</v>
      </c>
      <c r="AF4912" s="43" t="s">
        <v>87</v>
      </c>
      <c r="AG4912" s="7" t="s">
        <v>116</v>
      </c>
      <c r="AH4912" s="43" t="s">
        <v>1669</v>
      </c>
      <c r="AI4912" s="43" t="s">
        <v>1668</v>
      </c>
      <c r="AL4912" s="43">
        <v>10</v>
      </c>
      <c r="AN4912" s="46" t="s">
        <v>5240</v>
      </c>
      <c r="AO4912" s="5" t="s">
        <v>89</v>
      </c>
      <c r="AP4912" s="6" t="s">
        <v>5219</v>
      </c>
      <c r="AR4912" s="7" t="s">
        <v>90</v>
      </c>
      <c r="AT4912" s="4" t="str">
        <f>CONCATENATE(AU4912,", ",AV4912,", ",AW4912,", ",AX4912,", ",AY4912,", ",AZ4912,", ",BA4912)</f>
        <v>Europe, France, FR, Bretagne, Ille-et-Vilaine, Rennes, Campus Institut Agro Rennes</v>
      </c>
      <c r="AU4912" s="1" t="s">
        <v>91</v>
      </c>
      <c r="AV4912" s="1" t="s">
        <v>92</v>
      </c>
      <c r="AW4912" s="1" t="s">
        <v>93</v>
      </c>
      <c r="AX4912" s="1" t="s">
        <v>94</v>
      </c>
      <c r="AY4912" s="1" t="s">
        <v>95</v>
      </c>
      <c r="AZ4912" s="1" t="s">
        <v>96</v>
      </c>
      <c r="BA4912" s="1" t="s">
        <v>5242</v>
      </c>
      <c r="BC4912" s="43"/>
      <c r="BF4912" s="43" t="s">
        <v>4596</v>
      </c>
      <c r="BG4912" s="43" t="s">
        <v>93</v>
      </c>
      <c r="BH4912" s="7" t="s">
        <v>97</v>
      </c>
      <c r="BJ4912" s="7" t="s">
        <v>98</v>
      </c>
      <c r="BK4912" s="7" t="s">
        <v>99</v>
      </c>
      <c r="BL4912" s="7" t="s">
        <v>4597</v>
      </c>
      <c r="BM4912" s="7" t="s">
        <v>4598</v>
      </c>
      <c r="BU4912" s="43">
        <v>1</v>
      </c>
      <c r="BW4912" s="43" t="s">
        <v>103</v>
      </c>
    </row>
    <row r="4913" spans="3:75" x14ac:dyDescent="0.35">
      <c r="C4913" s="43" t="str">
        <f t="shared" si="76"/>
        <v>IARA:BDT-12:2023: 4912</v>
      </c>
      <c r="D4913" s="43">
        <v>4912</v>
      </c>
      <c r="E4913" s="43" t="s">
        <v>5319</v>
      </c>
      <c r="F4913" s="1" t="s">
        <v>73</v>
      </c>
      <c r="G4913" s="43" t="s">
        <v>5263</v>
      </c>
      <c r="H4913" s="2">
        <v>45270</v>
      </c>
      <c r="J4913" s="12">
        <f>YEAR(H4913)</f>
        <v>2023</v>
      </c>
      <c r="K4913" s="12">
        <v>12</v>
      </c>
      <c r="L4913" s="12">
        <v>10</v>
      </c>
      <c r="P4913" s="12" t="s">
        <v>75</v>
      </c>
      <c r="Q4913" s="12" t="str">
        <f>CONCATENATE(X4913," ",Y4913)</f>
        <v>Sturnus vulgaris</v>
      </c>
      <c r="R4913" s="14" t="str">
        <f>CONCATENATE(S4913,", ",T4913,", ",U4913,", ",V4913,", ",W4913,", ",X4913,", ",Y4913)</f>
        <v>Animalia, Chordata, Aves, Passeriformes, Sturnidae, Sturnus, vulgaris</v>
      </c>
      <c r="S4913" s="6" t="s">
        <v>76</v>
      </c>
      <c r="T4913" s="6" t="s">
        <v>77</v>
      </c>
      <c r="U4913" s="6" t="s">
        <v>78</v>
      </c>
      <c r="V4913" s="12" t="s">
        <v>79</v>
      </c>
      <c r="W4913" s="12" t="s">
        <v>112</v>
      </c>
      <c r="X4913" s="12" t="s">
        <v>113</v>
      </c>
      <c r="Y4913" s="12" t="s">
        <v>114</v>
      </c>
      <c r="AA4913" s="12" t="s">
        <v>83</v>
      </c>
      <c r="AB4913" s="6" t="s">
        <v>84</v>
      </c>
      <c r="AC4913" s="12" t="s">
        <v>115</v>
      </c>
      <c r="AD4913" s="6" t="s">
        <v>5219</v>
      </c>
      <c r="AE4913" s="2">
        <v>45270</v>
      </c>
      <c r="AF4913" s="43" t="s">
        <v>87</v>
      </c>
      <c r="AG4913" s="7" t="s">
        <v>116</v>
      </c>
      <c r="AH4913" s="43" t="s">
        <v>1671</v>
      </c>
      <c r="AI4913" s="43" t="s">
        <v>1670</v>
      </c>
      <c r="AL4913" s="43">
        <v>10</v>
      </c>
      <c r="AN4913" s="46" t="s">
        <v>5240</v>
      </c>
      <c r="AO4913" s="5" t="s">
        <v>89</v>
      </c>
      <c r="AP4913" s="6" t="s">
        <v>5219</v>
      </c>
      <c r="AR4913" s="7" t="s">
        <v>90</v>
      </c>
      <c r="AT4913" s="4" t="str">
        <f>CONCATENATE(AU4913,", ",AV4913,", ",AW4913,", ",AX4913,", ",AY4913,", ",AZ4913,", ",BA4913)</f>
        <v>Europe, France, FR, Bretagne, Ille-et-Vilaine, Rennes, Campus Institut Agro Rennes</v>
      </c>
      <c r="AU4913" s="1" t="s">
        <v>91</v>
      </c>
      <c r="AV4913" s="1" t="s">
        <v>92</v>
      </c>
      <c r="AW4913" s="1" t="s">
        <v>93</v>
      </c>
      <c r="AX4913" s="1" t="s">
        <v>94</v>
      </c>
      <c r="AY4913" s="1" t="s">
        <v>95</v>
      </c>
      <c r="AZ4913" s="1" t="s">
        <v>96</v>
      </c>
      <c r="BA4913" s="1" t="s">
        <v>5242</v>
      </c>
      <c r="BC4913" s="43"/>
      <c r="BF4913" s="43" t="s">
        <v>4596</v>
      </c>
      <c r="BG4913" s="43" t="s">
        <v>93</v>
      </c>
      <c r="BH4913" s="7" t="s">
        <v>97</v>
      </c>
      <c r="BJ4913" s="7" t="s">
        <v>98</v>
      </c>
      <c r="BK4913" s="7" t="s">
        <v>99</v>
      </c>
      <c r="BL4913" s="7" t="s">
        <v>4597</v>
      </c>
      <c r="BM4913" s="7" t="s">
        <v>4598</v>
      </c>
      <c r="BU4913" s="43">
        <v>1</v>
      </c>
      <c r="BW4913" s="43" t="s">
        <v>103</v>
      </c>
    </row>
    <row r="4914" spans="3:75" x14ac:dyDescent="0.35">
      <c r="C4914" s="43" t="str">
        <f t="shared" si="76"/>
        <v>IARA:BDT-12:2023: 4913</v>
      </c>
      <c r="D4914" s="43">
        <v>4913</v>
      </c>
      <c r="E4914" s="43" t="s">
        <v>5319</v>
      </c>
      <c r="F4914" s="1" t="s">
        <v>73</v>
      </c>
      <c r="G4914" s="43" t="s">
        <v>5263</v>
      </c>
      <c r="H4914" s="2">
        <v>45270</v>
      </c>
      <c r="J4914" s="12">
        <f>YEAR(H4914)</f>
        <v>2023</v>
      </c>
      <c r="K4914" s="12">
        <v>12</v>
      </c>
      <c r="L4914" s="12">
        <v>10</v>
      </c>
      <c r="P4914" s="12" t="s">
        <v>75</v>
      </c>
      <c r="Q4914" s="12" t="str">
        <f>CONCATENATE(X4914," ",Y4914)</f>
        <v>Sturnus vulgaris</v>
      </c>
      <c r="R4914" s="14" t="str">
        <f>CONCATENATE(S4914,", ",T4914,", ",U4914,", ",V4914,", ",W4914,", ",X4914,", ",Y4914)</f>
        <v>Animalia, Chordata, Aves, Passeriformes, Sturnidae, Sturnus, vulgaris</v>
      </c>
      <c r="S4914" s="6" t="s">
        <v>76</v>
      </c>
      <c r="T4914" s="6" t="s">
        <v>77</v>
      </c>
      <c r="U4914" s="6" t="s">
        <v>78</v>
      </c>
      <c r="V4914" s="12" t="s">
        <v>79</v>
      </c>
      <c r="W4914" s="12" t="s">
        <v>112</v>
      </c>
      <c r="X4914" s="12" t="s">
        <v>113</v>
      </c>
      <c r="Y4914" s="12" t="s">
        <v>114</v>
      </c>
      <c r="AA4914" s="12" t="s">
        <v>83</v>
      </c>
      <c r="AB4914" s="6" t="s">
        <v>84</v>
      </c>
      <c r="AC4914" s="12" t="s">
        <v>115</v>
      </c>
      <c r="AD4914" s="6" t="s">
        <v>5219</v>
      </c>
      <c r="AE4914" s="2">
        <v>45270</v>
      </c>
      <c r="AF4914" s="43" t="s">
        <v>87</v>
      </c>
      <c r="AG4914" s="7" t="s">
        <v>116</v>
      </c>
      <c r="AH4914" s="43" t="s">
        <v>1673</v>
      </c>
      <c r="AI4914" s="43" t="s">
        <v>1672</v>
      </c>
      <c r="AL4914" s="43">
        <v>10</v>
      </c>
      <c r="AN4914" s="46" t="s">
        <v>5240</v>
      </c>
      <c r="AO4914" s="5" t="s">
        <v>89</v>
      </c>
      <c r="AP4914" s="6" t="s">
        <v>5219</v>
      </c>
      <c r="AR4914" s="7" t="s">
        <v>90</v>
      </c>
      <c r="AT4914" s="4" t="str">
        <f>CONCATENATE(AU4914,", ",AV4914,", ",AW4914,", ",AX4914,", ",AY4914,", ",AZ4914,", ",BA4914)</f>
        <v>Europe, France, FR, Bretagne, Ille-et-Vilaine, Rennes, Campus Institut Agro Rennes</v>
      </c>
      <c r="AU4914" s="1" t="s">
        <v>91</v>
      </c>
      <c r="AV4914" s="1" t="s">
        <v>92</v>
      </c>
      <c r="AW4914" s="1" t="s">
        <v>93</v>
      </c>
      <c r="AX4914" s="1" t="s">
        <v>94</v>
      </c>
      <c r="AY4914" s="1" t="s">
        <v>95</v>
      </c>
      <c r="AZ4914" s="1" t="s">
        <v>96</v>
      </c>
      <c r="BA4914" s="1" t="s">
        <v>5242</v>
      </c>
      <c r="BC4914" s="43"/>
      <c r="BF4914" s="43" t="s">
        <v>4596</v>
      </c>
      <c r="BG4914" s="43" t="s">
        <v>93</v>
      </c>
      <c r="BH4914" s="7" t="s">
        <v>97</v>
      </c>
      <c r="BJ4914" s="7" t="s">
        <v>98</v>
      </c>
      <c r="BK4914" s="7" t="s">
        <v>99</v>
      </c>
      <c r="BL4914" s="7" t="s">
        <v>4597</v>
      </c>
      <c r="BM4914" s="7" t="s">
        <v>4598</v>
      </c>
      <c r="BU4914" s="43">
        <v>1</v>
      </c>
      <c r="BW4914" s="43" t="s">
        <v>103</v>
      </c>
    </row>
    <row r="4915" spans="3:75" x14ac:dyDescent="0.35">
      <c r="C4915" s="43" t="str">
        <f t="shared" si="76"/>
        <v>IARA:BDT-12:2023: 4914</v>
      </c>
      <c r="D4915" s="43">
        <v>4914</v>
      </c>
      <c r="E4915" s="43" t="s">
        <v>5319</v>
      </c>
      <c r="F4915" s="1" t="s">
        <v>73</v>
      </c>
      <c r="G4915" s="43" t="s">
        <v>5263</v>
      </c>
      <c r="H4915" s="2">
        <v>45270</v>
      </c>
      <c r="J4915" s="12">
        <f>YEAR(H4915)</f>
        <v>2023</v>
      </c>
      <c r="K4915" s="12">
        <v>12</v>
      </c>
      <c r="L4915" s="12">
        <v>10</v>
      </c>
      <c r="P4915" s="12" t="s">
        <v>75</v>
      </c>
      <c r="Q4915" s="12" t="str">
        <f>CONCATENATE(X4915," ",Y4915)</f>
        <v>Sturnus vulgaris</v>
      </c>
      <c r="R4915" s="14" t="str">
        <f>CONCATENATE(S4915,", ",T4915,", ",U4915,", ",V4915,", ",W4915,", ",X4915,", ",Y4915)</f>
        <v>Animalia, Chordata, Aves, Passeriformes, Sturnidae, Sturnus, vulgaris</v>
      </c>
      <c r="S4915" s="6" t="s">
        <v>76</v>
      </c>
      <c r="T4915" s="6" t="s">
        <v>77</v>
      </c>
      <c r="U4915" s="6" t="s">
        <v>78</v>
      </c>
      <c r="V4915" s="12" t="s">
        <v>79</v>
      </c>
      <c r="W4915" s="12" t="s">
        <v>112</v>
      </c>
      <c r="X4915" s="12" t="s">
        <v>113</v>
      </c>
      <c r="Y4915" s="12" t="s">
        <v>114</v>
      </c>
      <c r="AA4915" s="12" t="s">
        <v>83</v>
      </c>
      <c r="AB4915" s="6" t="s">
        <v>84</v>
      </c>
      <c r="AC4915" s="12" t="s">
        <v>115</v>
      </c>
      <c r="AD4915" s="6" t="s">
        <v>5219</v>
      </c>
      <c r="AE4915" s="2">
        <v>45270</v>
      </c>
      <c r="AF4915" s="43" t="s">
        <v>87</v>
      </c>
      <c r="AG4915" s="7" t="s">
        <v>116</v>
      </c>
      <c r="AH4915" s="43" t="s">
        <v>1675</v>
      </c>
      <c r="AI4915" s="43" t="s">
        <v>1674</v>
      </c>
      <c r="AL4915" s="43">
        <v>10</v>
      </c>
      <c r="AN4915" s="46" t="s">
        <v>5240</v>
      </c>
      <c r="AO4915" s="5" t="s">
        <v>89</v>
      </c>
      <c r="AP4915" s="6" t="s">
        <v>5219</v>
      </c>
      <c r="AR4915" s="7" t="s">
        <v>90</v>
      </c>
      <c r="AT4915" s="4" t="str">
        <f>CONCATENATE(AU4915,", ",AV4915,", ",AW4915,", ",AX4915,", ",AY4915,", ",AZ4915,", ",BA4915)</f>
        <v>Europe, France, FR, Bretagne, Ille-et-Vilaine, Rennes, Campus Institut Agro Rennes</v>
      </c>
      <c r="AU4915" s="1" t="s">
        <v>91</v>
      </c>
      <c r="AV4915" s="1" t="s">
        <v>92</v>
      </c>
      <c r="AW4915" s="1" t="s">
        <v>93</v>
      </c>
      <c r="AX4915" s="1" t="s">
        <v>94</v>
      </c>
      <c r="AY4915" s="1" t="s">
        <v>95</v>
      </c>
      <c r="AZ4915" s="1" t="s">
        <v>96</v>
      </c>
      <c r="BA4915" s="1" t="s">
        <v>5242</v>
      </c>
      <c r="BC4915" s="43"/>
      <c r="BF4915" s="43" t="s">
        <v>4596</v>
      </c>
      <c r="BG4915" s="43" t="s">
        <v>93</v>
      </c>
      <c r="BH4915" s="7" t="s">
        <v>97</v>
      </c>
      <c r="BJ4915" s="7" t="s">
        <v>98</v>
      </c>
      <c r="BK4915" s="7" t="s">
        <v>99</v>
      </c>
      <c r="BL4915" s="7" t="s">
        <v>4597</v>
      </c>
      <c r="BM4915" s="7" t="s">
        <v>4598</v>
      </c>
      <c r="BU4915" s="43">
        <v>1</v>
      </c>
      <c r="BW4915" s="43" t="s">
        <v>103</v>
      </c>
    </row>
    <row r="4916" spans="3:75" x14ac:dyDescent="0.35">
      <c r="C4916" s="43" t="str">
        <f t="shared" si="76"/>
        <v>IARA:BDT-12:2023: 4915</v>
      </c>
      <c r="D4916" s="43">
        <v>4915</v>
      </c>
      <c r="E4916" s="43" t="s">
        <v>5319</v>
      </c>
      <c r="F4916" s="1" t="s">
        <v>73</v>
      </c>
      <c r="G4916" s="43" t="s">
        <v>5263</v>
      </c>
      <c r="H4916" s="2">
        <v>45270</v>
      </c>
      <c r="J4916" s="12">
        <f>YEAR(H4916)</f>
        <v>2023</v>
      </c>
      <c r="K4916" s="12">
        <v>12</v>
      </c>
      <c r="L4916" s="12">
        <v>10</v>
      </c>
      <c r="P4916" s="12" t="s">
        <v>75</v>
      </c>
      <c r="Q4916" s="12" t="str">
        <f>CONCATENATE(X4916," ",Y4916)</f>
        <v>Turdus merula</v>
      </c>
      <c r="R4916" s="14" t="str">
        <f>CONCATENATE(S4916,", ",T4916,", ",U4916,", ",V4916,", ",W4916,", ",X4916,", ",Y4916)</f>
        <v>Animalia, Chordata, Aves, Passeriformes, Turdidae, Turdus, merula</v>
      </c>
      <c r="S4916" s="6" t="s">
        <v>76</v>
      </c>
      <c r="T4916" s="6" t="s">
        <v>77</v>
      </c>
      <c r="U4916" s="6" t="s">
        <v>78</v>
      </c>
      <c r="V4916" s="17" t="s">
        <v>79</v>
      </c>
      <c r="W4916" s="17" t="s">
        <v>126</v>
      </c>
      <c r="X4916" s="17" t="s">
        <v>127</v>
      </c>
      <c r="Y4916" s="17" t="s">
        <v>132</v>
      </c>
      <c r="AA4916" s="12" t="s">
        <v>83</v>
      </c>
      <c r="AB4916" s="6" t="s">
        <v>84</v>
      </c>
      <c r="AC4916" s="12" t="s">
        <v>133</v>
      </c>
      <c r="AD4916" s="6" t="s">
        <v>5219</v>
      </c>
      <c r="AE4916" s="2">
        <v>45270</v>
      </c>
      <c r="AF4916" s="43" t="s">
        <v>87</v>
      </c>
      <c r="AG4916" s="7" t="s">
        <v>134</v>
      </c>
      <c r="AH4916" s="43" t="s">
        <v>1677</v>
      </c>
      <c r="AI4916" s="43" t="s">
        <v>1676</v>
      </c>
      <c r="AL4916" s="43">
        <v>10</v>
      </c>
      <c r="AN4916" s="46" t="s">
        <v>5240</v>
      </c>
      <c r="AO4916" s="5" t="s">
        <v>89</v>
      </c>
      <c r="AP4916" s="6" t="s">
        <v>5219</v>
      </c>
      <c r="AR4916" s="7" t="s">
        <v>90</v>
      </c>
      <c r="AT4916" s="4" t="str">
        <f>CONCATENATE(AU4916,", ",AV4916,", ",AW4916,", ",AX4916,", ",AY4916,", ",AZ4916,", ",BA4916)</f>
        <v>Europe, France, FR, Bretagne, Ille-et-Vilaine, Rennes, Campus Institut Agro Rennes</v>
      </c>
      <c r="AU4916" s="1" t="s">
        <v>91</v>
      </c>
      <c r="AV4916" s="1" t="s">
        <v>92</v>
      </c>
      <c r="AW4916" s="1" t="s">
        <v>93</v>
      </c>
      <c r="AX4916" s="1" t="s">
        <v>94</v>
      </c>
      <c r="AY4916" s="1" t="s">
        <v>95</v>
      </c>
      <c r="AZ4916" s="1" t="s">
        <v>96</v>
      </c>
      <c r="BA4916" s="1" t="s">
        <v>5242</v>
      </c>
      <c r="BC4916" s="43"/>
      <c r="BF4916" s="43" t="s">
        <v>4596</v>
      </c>
      <c r="BG4916" s="43" t="s">
        <v>93</v>
      </c>
      <c r="BH4916" s="7" t="s">
        <v>97</v>
      </c>
      <c r="BJ4916" s="7" t="s">
        <v>98</v>
      </c>
      <c r="BK4916" s="7" t="s">
        <v>99</v>
      </c>
      <c r="BL4916" s="7" t="s">
        <v>4597</v>
      </c>
      <c r="BM4916" s="7" t="s">
        <v>4598</v>
      </c>
      <c r="BU4916" s="43">
        <v>1</v>
      </c>
      <c r="BW4916" s="43" t="s">
        <v>103</v>
      </c>
    </row>
    <row r="4917" spans="3:75" x14ac:dyDescent="0.35">
      <c r="C4917" s="43" t="str">
        <f t="shared" si="76"/>
        <v>IARA:BDT-12:2023: 4916</v>
      </c>
      <c r="D4917" s="43">
        <v>4916</v>
      </c>
      <c r="E4917" s="43" t="s">
        <v>5319</v>
      </c>
      <c r="F4917" s="1" t="s">
        <v>73</v>
      </c>
      <c r="G4917" s="43" t="s">
        <v>5263</v>
      </c>
      <c r="H4917" s="2">
        <v>45270</v>
      </c>
      <c r="J4917" s="12">
        <f>YEAR(H4917)</f>
        <v>2023</v>
      </c>
      <c r="K4917" s="12">
        <v>12</v>
      </c>
      <c r="L4917" s="12">
        <v>10</v>
      </c>
      <c r="P4917" s="12" t="s">
        <v>75</v>
      </c>
      <c r="Q4917" s="12" t="str">
        <f>CONCATENATE(X4917," ",Y4917)</f>
        <v>Chloris chloris</v>
      </c>
      <c r="R4917" s="14" t="str">
        <f>CONCATENATE(S4917,", ",T4917,", ",U4917,", ",V4917,", ",W4917,", ",X4917,", ",Y4917)</f>
        <v>Animalia, Chordata, Aves, Passeriformes, Fringillidae, Chloris, chloris</v>
      </c>
      <c r="S4917" s="6" t="s">
        <v>76</v>
      </c>
      <c r="T4917" s="6" t="s">
        <v>77</v>
      </c>
      <c r="U4917" s="6" t="s">
        <v>78</v>
      </c>
      <c r="V4917" s="12" t="s">
        <v>79</v>
      </c>
      <c r="W4917" s="12" t="s">
        <v>165</v>
      </c>
      <c r="X4917" s="12" t="s">
        <v>202</v>
      </c>
      <c r="Y4917" s="12" t="s">
        <v>203</v>
      </c>
      <c r="AA4917" s="12" t="s">
        <v>83</v>
      </c>
      <c r="AB4917" s="6" t="s">
        <v>84</v>
      </c>
      <c r="AC4917" s="12" t="s">
        <v>204</v>
      </c>
      <c r="AD4917" s="6" t="s">
        <v>5219</v>
      </c>
      <c r="AE4917" s="2">
        <v>45270</v>
      </c>
      <c r="AF4917" s="43" t="s">
        <v>87</v>
      </c>
      <c r="AG4917" s="7" t="s">
        <v>205</v>
      </c>
      <c r="AH4917" s="43" t="s">
        <v>1679</v>
      </c>
      <c r="AI4917" s="43" t="s">
        <v>1678</v>
      </c>
      <c r="AL4917" s="43">
        <v>10</v>
      </c>
      <c r="AN4917" s="46" t="s">
        <v>5240</v>
      </c>
      <c r="AO4917" s="5" t="s">
        <v>89</v>
      </c>
      <c r="AP4917" s="6" t="s">
        <v>5219</v>
      </c>
      <c r="AR4917" s="7" t="s">
        <v>90</v>
      </c>
      <c r="AT4917" s="4" t="str">
        <f>CONCATENATE(AU4917,", ",AV4917,", ",AW4917,", ",AX4917,", ",AY4917,", ",AZ4917,", ",BA4917)</f>
        <v>Europe, France, FR, Bretagne, Ille-et-Vilaine, Rennes, Campus Institut Agro Rennes</v>
      </c>
      <c r="AU4917" s="1" t="s">
        <v>91</v>
      </c>
      <c r="AV4917" s="1" t="s">
        <v>92</v>
      </c>
      <c r="AW4917" s="1" t="s">
        <v>93</v>
      </c>
      <c r="AX4917" s="1" t="s">
        <v>94</v>
      </c>
      <c r="AY4917" s="1" t="s">
        <v>95</v>
      </c>
      <c r="AZ4917" s="1" t="s">
        <v>96</v>
      </c>
      <c r="BA4917" s="1" t="s">
        <v>5242</v>
      </c>
      <c r="BC4917" s="43"/>
      <c r="BF4917" s="43" t="s">
        <v>4596</v>
      </c>
      <c r="BG4917" s="43" t="s">
        <v>93</v>
      </c>
      <c r="BH4917" s="7" t="s">
        <v>97</v>
      </c>
      <c r="BJ4917" s="7" t="s">
        <v>98</v>
      </c>
      <c r="BK4917" s="7" t="s">
        <v>99</v>
      </c>
      <c r="BL4917" s="7" t="s">
        <v>4597</v>
      </c>
      <c r="BM4917" s="7" t="s">
        <v>4598</v>
      </c>
      <c r="BU4917" s="43">
        <v>1</v>
      </c>
      <c r="BW4917" s="43" t="s">
        <v>103</v>
      </c>
    </row>
    <row r="4918" spans="3:75" x14ac:dyDescent="0.35">
      <c r="C4918" s="43" t="str">
        <f t="shared" si="76"/>
        <v>IARA:BDT-12:2023: 4917</v>
      </c>
      <c r="D4918" s="43">
        <v>4917</v>
      </c>
      <c r="E4918" s="43" t="s">
        <v>5319</v>
      </c>
      <c r="F4918" s="1" t="s">
        <v>73</v>
      </c>
      <c r="G4918" s="43" t="s">
        <v>5263</v>
      </c>
      <c r="H4918" s="2">
        <v>45270</v>
      </c>
      <c r="J4918" s="12">
        <f>YEAR(H4918)</f>
        <v>2023</v>
      </c>
      <c r="K4918" s="12">
        <v>12</v>
      </c>
      <c r="L4918" s="12">
        <v>10</v>
      </c>
      <c r="P4918" s="12" t="s">
        <v>75</v>
      </c>
      <c r="Q4918" s="12" t="str">
        <f>CONCATENATE(X4918," ",Y4918)</f>
        <v>Chloris chloris</v>
      </c>
      <c r="R4918" s="14" t="str">
        <f>CONCATENATE(S4918,", ",T4918,", ",U4918,", ",V4918,", ",W4918,", ",X4918,", ",Y4918)</f>
        <v>Animalia, Chordata, Aves, Passeriformes, Fringillidae, Chloris, chloris</v>
      </c>
      <c r="S4918" s="6" t="s">
        <v>76</v>
      </c>
      <c r="T4918" s="6" t="s">
        <v>77</v>
      </c>
      <c r="U4918" s="6" t="s">
        <v>78</v>
      </c>
      <c r="V4918" s="12" t="s">
        <v>79</v>
      </c>
      <c r="W4918" s="12" t="s">
        <v>165</v>
      </c>
      <c r="X4918" s="12" t="s">
        <v>202</v>
      </c>
      <c r="Y4918" s="12" t="s">
        <v>203</v>
      </c>
      <c r="AA4918" s="12" t="s">
        <v>83</v>
      </c>
      <c r="AB4918" s="6" t="s">
        <v>84</v>
      </c>
      <c r="AC4918" s="12" t="s">
        <v>204</v>
      </c>
      <c r="AD4918" s="6" t="s">
        <v>5219</v>
      </c>
      <c r="AE4918" s="2">
        <v>45270</v>
      </c>
      <c r="AF4918" s="43" t="s">
        <v>87</v>
      </c>
      <c r="AG4918" s="7" t="s">
        <v>205</v>
      </c>
      <c r="AH4918" s="43" t="s">
        <v>1681</v>
      </c>
      <c r="AI4918" s="43" t="s">
        <v>1680</v>
      </c>
      <c r="AL4918" s="43">
        <v>10</v>
      </c>
      <c r="AN4918" s="46" t="s">
        <v>5240</v>
      </c>
      <c r="AO4918" s="5" t="s">
        <v>89</v>
      </c>
      <c r="AP4918" s="6" t="s">
        <v>5219</v>
      </c>
      <c r="AR4918" s="7" t="s">
        <v>90</v>
      </c>
      <c r="AT4918" s="4" t="str">
        <f>CONCATENATE(AU4918,", ",AV4918,", ",AW4918,", ",AX4918,", ",AY4918,", ",AZ4918,", ",BA4918)</f>
        <v>Europe, France, FR, Bretagne, Ille-et-Vilaine, Rennes, Campus Institut Agro Rennes</v>
      </c>
      <c r="AU4918" s="1" t="s">
        <v>91</v>
      </c>
      <c r="AV4918" s="1" t="s">
        <v>92</v>
      </c>
      <c r="AW4918" s="1" t="s">
        <v>93</v>
      </c>
      <c r="AX4918" s="1" t="s">
        <v>94</v>
      </c>
      <c r="AY4918" s="1" t="s">
        <v>95</v>
      </c>
      <c r="AZ4918" s="1" t="s">
        <v>96</v>
      </c>
      <c r="BA4918" s="1" t="s">
        <v>5242</v>
      </c>
      <c r="BC4918" s="43"/>
      <c r="BF4918" s="43" t="s">
        <v>4596</v>
      </c>
      <c r="BG4918" s="43" t="s">
        <v>93</v>
      </c>
      <c r="BH4918" s="7" t="s">
        <v>97</v>
      </c>
      <c r="BJ4918" s="7" t="s">
        <v>98</v>
      </c>
      <c r="BK4918" s="7" t="s">
        <v>99</v>
      </c>
      <c r="BL4918" s="7" t="s">
        <v>4597</v>
      </c>
      <c r="BM4918" s="7" t="s">
        <v>4598</v>
      </c>
      <c r="BU4918" s="43">
        <v>1</v>
      </c>
      <c r="BW4918" s="43" t="s">
        <v>103</v>
      </c>
    </row>
    <row r="4919" spans="3:75" x14ac:dyDescent="0.35">
      <c r="C4919" s="43" t="str">
        <f t="shared" si="76"/>
        <v>IARA:BDT-12:2023: 4918</v>
      </c>
      <c r="D4919" s="43">
        <v>4918</v>
      </c>
      <c r="E4919" s="43" t="s">
        <v>5319</v>
      </c>
      <c r="F4919" s="1" t="s">
        <v>73</v>
      </c>
      <c r="G4919" s="43" t="s">
        <v>5263</v>
      </c>
      <c r="H4919" s="2">
        <v>45270</v>
      </c>
      <c r="J4919" s="12">
        <f>YEAR(H4919)</f>
        <v>2023</v>
      </c>
      <c r="K4919" s="12">
        <v>12</v>
      </c>
      <c r="L4919" s="12">
        <v>10</v>
      </c>
      <c r="P4919" s="12" t="s">
        <v>75</v>
      </c>
      <c r="Q4919" s="12" t="str">
        <f>CONCATENATE(X4919," ",Y4919)</f>
        <v>Chloris chloris</v>
      </c>
      <c r="R4919" s="14" t="str">
        <f>CONCATENATE(S4919,", ",T4919,", ",U4919,", ",V4919,", ",W4919,", ",X4919,", ",Y4919)</f>
        <v>Animalia, Chordata, Aves, Passeriformes, Fringillidae, Chloris, chloris</v>
      </c>
      <c r="S4919" s="6" t="s">
        <v>76</v>
      </c>
      <c r="T4919" s="6" t="s">
        <v>77</v>
      </c>
      <c r="U4919" s="6" t="s">
        <v>78</v>
      </c>
      <c r="V4919" s="12" t="s">
        <v>79</v>
      </c>
      <c r="W4919" s="12" t="s">
        <v>165</v>
      </c>
      <c r="X4919" s="12" t="s">
        <v>202</v>
      </c>
      <c r="Y4919" s="12" t="s">
        <v>203</v>
      </c>
      <c r="AA4919" s="12" t="s">
        <v>83</v>
      </c>
      <c r="AB4919" s="6" t="s">
        <v>84</v>
      </c>
      <c r="AC4919" s="12" t="s">
        <v>204</v>
      </c>
      <c r="AD4919" s="6" t="s">
        <v>5219</v>
      </c>
      <c r="AE4919" s="2">
        <v>45270</v>
      </c>
      <c r="AF4919" s="43" t="s">
        <v>87</v>
      </c>
      <c r="AG4919" s="7" t="s">
        <v>205</v>
      </c>
      <c r="AH4919" s="43" t="s">
        <v>1683</v>
      </c>
      <c r="AI4919" s="43" t="s">
        <v>1682</v>
      </c>
      <c r="AL4919" s="43">
        <v>10</v>
      </c>
      <c r="AN4919" s="46" t="s">
        <v>5240</v>
      </c>
      <c r="AO4919" s="5" t="s">
        <v>89</v>
      </c>
      <c r="AP4919" s="6" t="s">
        <v>5219</v>
      </c>
      <c r="AR4919" s="7" t="s">
        <v>90</v>
      </c>
      <c r="AT4919" s="4" t="str">
        <f>CONCATENATE(AU4919,", ",AV4919,", ",AW4919,", ",AX4919,", ",AY4919,", ",AZ4919,", ",BA4919)</f>
        <v>Europe, France, FR, Bretagne, Ille-et-Vilaine, Rennes, Campus Institut Agro Rennes</v>
      </c>
      <c r="AU4919" s="1" t="s">
        <v>91</v>
      </c>
      <c r="AV4919" s="1" t="s">
        <v>92</v>
      </c>
      <c r="AW4919" s="1" t="s">
        <v>93</v>
      </c>
      <c r="AX4919" s="1" t="s">
        <v>94</v>
      </c>
      <c r="AY4919" s="1" t="s">
        <v>95</v>
      </c>
      <c r="AZ4919" s="1" t="s">
        <v>96</v>
      </c>
      <c r="BA4919" s="1" t="s">
        <v>5242</v>
      </c>
      <c r="BC4919" s="43"/>
      <c r="BF4919" s="43" t="s">
        <v>4596</v>
      </c>
      <c r="BG4919" s="43" t="s">
        <v>93</v>
      </c>
      <c r="BH4919" s="7" t="s">
        <v>97</v>
      </c>
      <c r="BJ4919" s="7" t="s">
        <v>98</v>
      </c>
      <c r="BK4919" s="7" t="s">
        <v>99</v>
      </c>
      <c r="BL4919" s="7" t="s">
        <v>4597</v>
      </c>
      <c r="BM4919" s="7" t="s">
        <v>4598</v>
      </c>
      <c r="BU4919" s="43">
        <v>1</v>
      </c>
      <c r="BW4919" s="43" t="s">
        <v>103</v>
      </c>
    </row>
    <row r="4920" spans="3:75" x14ac:dyDescent="0.35">
      <c r="C4920" s="43" t="str">
        <f t="shared" si="76"/>
        <v>IARA:BDT-12:2023: 4919</v>
      </c>
      <c r="D4920" s="43">
        <v>4919</v>
      </c>
      <c r="E4920" s="43" t="s">
        <v>5319</v>
      </c>
      <c r="F4920" s="1" t="s">
        <v>73</v>
      </c>
      <c r="G4920" s="43" t="s">
        <v>5263</v>
      </c>
      <c r="H4920" s="2">
        <v>45270</v>
      </c>
      <c r="J4920" s="12">
        <f>YEAR(H4920)</f>
        <v>2023</v>
      </c>
      <c r="K4920" s="12">
        <v>12</v>
      </c>
      <c r="L4920" s="12">
        <v>10</v>
      </c>
      <c r="P4920" s="12" t="s">
        <v>75</v>
      </c>
      <c r="Q4920" s="12" t="str">
        <f>CONCATENATE(X4920," ",Y4920)</f>
        <v>Turdus iliacus</v>
      </c>
      <c r="R4920" s="14" t="str">
        <f>CONCATENATE(S4920,", ",T4920,", ",U4920,", ",V4920,", ",W4920,", ",X4920,", ",Y4920)</f>
        <v>Animalia, Chordata, Aves, Passeriformes, Turdidae, Turdus, iliacus</v>
      </c>
      <c r="S4920" s="6" t="s">
        <v>76</v>
      </c>
      <c r="T4920" s="6" t="s">
        <v>77</v>
      </c>
      <c r="U4920" s="6" t="s">
        <v>78</v>
      </c>
      <c r="V4920" s="6" t="s">
        <v>79</v>
      </c>
      <c r="W4920" s="6" t="s">
        <v>126</v>
      </c>
      <c r="X4920" s="6" t="s">
        <v>127</v>
      </c>
      <c r="Y4920" s="6" t="s">
        <v>329</v>
      </c>
      <c r="AA4920" s="12" t="s">
        <v>83</v>
      </c>
      <c r="AB4920" s="6" t="s">
        <v>330</v>
      </c>
      <c r="AC4920" s="12" t="s">
        <v>280</v>
      </c>
      <c r="AD4920" s="6" t="s">
        <v>5219</v>
      </c>
      <c r="AE4920" s="2">
        <v>45270</v>
      </c>
      <c r="AF4920" s="43" t="s">
        <v>87</v>
      </c>
      <c r="AG4920" s="7" t="s">
        <v>328</v>
      </c>
      <c r="AH4920" s="43" t="s">
        <v>1685</v>
      </c>
      <c r="AI4920" s="43" t="s">
        <v>1684</v>
      </c>
      <c r="AL4920" s="43">
        <v>10</v>
      </c>
      <c r="AN4920" s="46" t="s">
        <v>5240</v>
      </c>
      <c r="AO4920" s="5" t="s">
        <v>89</v>
      </c>
      <c r="AP4920" s="6" t="s">
        <v>5219</v>
      </c>
      <c r="AR4920" s="7" t="s">
        <v>90</v>
      </c>
      <c r="AT4920" s="4" t="str">
        <f>CONCATENATE(AU4920,", ",AV4920,", ",AW4920,", ",AX4920,", ",AY4920,", ",AZ4920,", ",BA4920)</f>
        <v>Europe, France, FR, Bretagne, Ille-et-Vilaine, Rennes, Campus Institut Agro Rennes</v>
      </c>
      <c r="AU4920" s="1" t="s">
        <v>91</v>
      </c>
      <c r="AV4920" s="1" t="s">
        <v>92</v>
      </c>
      <c r="AW4920" s="1" t="s">
        <v>93</v>
      </c>
      <c r="AX4920" s="1" t="s">
        <v>94</v>
      </c>
      <c r="AY4920" s="1" t="s">
        <v>95</v>
      </c>
      <c r="AZ4920" s="1" t="s">
        <v>96</v>
      </c>
      <c r="BA4920" s="1" t="s">
        <v>5242</v>
      </c>
      <c r="BC4920" s="43"/>
      <c r="BF4920" s="43" t="s">
        <v>4596</v>
      </c>
      <c r="BG4920" s="43" t="s">
        <v>93</v>
      </c>
      <c r="BH4920" s="7" t="s">
        <v>97</v>
      </c>
      <c r="BJ4920" s="7" t="s">
        <v>98</v>
      </c>
      <c r="BK4920" s="7" t="s">
        <v>99</v>
      </c>
      <c r="BL4920" s="7" t="s">
        <v>4597</v>
      </c>
      <c r="BM4920" s="7" t="s">
        <v>4598</v>
      </c>
      <c r="BU4920" s="43">
        <v>50</v>
      </c>
      <c r="BW4920" s="43" t="s">
        <v>103</v>
      </c>
    </row>
    <row r="4921" spans="3:75" x14ac:dyDescent="0.35">
      <c r="C4921" s="43" t="str">
        <f t="shared" si="76"/>
        <v>IARA:BDT-12:2023: 4920</v>
      </c>
      <c r="D4921" s="43">
        <v>4920</v>
      </c>
      <c r="E4921" s="43" t="s">
        <v>5319</v>
      </c>
      <c r="F4921" s="1" t="s">
        <v>73</v>
      </c>
      <c r="G4921" s="43" t="s">
        <v>5263</v>
      </c>
      <c r="H4921" s="2">
        <v>45270</v>
      </c>
      <c r="J4921" s="12">
        <f>YEAR(H4921)</f>
        <v>2023</v>
      </c>
      <c r="K4921" s="12">
        <v>12</v>
      </c>
      <c r="L4921" s="12">
        <v>10</v>
      </c>
      <c r="P4921" s="12" t="s">
        <v>75</v>
      </c>
      <c r="Q4921" s="12" t="str">
        <f>CONCATENATE(X4921," ",Y4921)</f>
        <v>Parus major</v>
      </c>
      <c r="R4921" s="14" t="str">
        <f>CONCATENATE(S4921,", ",T4921,", ",U4921,", ",V4921,", ",W4921,", ",X4921,", ",Y4921)</f>
        <v>Animalia, Chordata, Aves, Passeriformes, Paridae, Parus, major</v>
      </c>
      <c r="S4921" s="6" t="s">
        <v>76</v>
      </c>
      <c r="T4921" s="6" t="s">
        <v>77</v>
      </c>
      <c r="U4921" s="6" t="s">
        <v>78</v>
      </c>
      <c r="V4921" s="12" t="s">
        <v>79</v>
      </c>
      <c r="W4921" s="12" t="s">
        <v>135</v>
      </c>
      <c r="X4921" s="12" t="s">
        <v>140</v>
      </c>
      <c r="Y4921" s="12" t="s">
        <v>141</v>
      </c>
      <c r="AA4921" s="12" t="s">
        <v>83</v>
      </c>
      <c r="AB4921" s="6" t="s">
        <v>84</v>
      </c>
      <c r="AC4921" s="12" t="s">
        <v>142</v>
      </c>
      <c r="AD4921" s="6" t="s">
        <v>5219</v>
      </c>
      <c r="AE4921" s="2">
        <v>45270</v>
      </c>
      <c r="AF4921" s="43" t="s">
        <v>87</v>
      </c>
      <c r="AG4921" s="7" t="s">
        <v>143</v>
      </c>
      <c r="AH4921" s="43" t="s">
        <v>1687</v>
      </c>
      <c r="AI4921" s="43" t="s">
        <v>1686</v>
      </c>
      <c r="AL4921" s="43">
        <v>10</v>
      </c>
      <c r="AN4921" s="46" t="s">
        <v>5240</v>
      </c>
      <c r="AO4921" s="5" t="s">
        <v>89</v>
      </c>
      <c r="AP4921" s="6" t="s">
        <v>5219</v>
      </c>
      <c r="AR4921" s="7" t="s">
        <v>90</v>
      </c>
      <c r="AT4921" s="4" t="str">
        <f>CONCATENATE(AU4921,", ",AV4921,", ",AW4921,", ",AX4921,", ",AY4921,", ",AZ4921,", ",BA4921)</f>
        <v>Europe, France, FR, Bretagne, Ille-et-Vilaine, Rennes, Campus Institut Agro Rennes</v>
      </c>
      <c r="AU4921" s="1" t="s">
        <v>91</v>
      </c>
      <c r="AV4921" s="1" t="s">
        <v>92</v>
      </c>
      <c r="AW4921" s="1" t="s">
        <v>93</v>
      </c>
      <c r="AX4921" s="1" t="s">
        <v>94</v>
      </c>
      <c r="AY4921" s="1" t="s">
        <v>95</v>
      </c>
      <c r="AZ4921" s="1" t="s">
        <v>96</v>
      </c>
      <c r="BA4921" s="1" t="s">
        <v>5242</v>
      </c>
      <c r="BC4921" s="43"/>
      <c r="BF4921" s="43" t="s">
        <v>4596</v>
      </c>
      <c r="BG4921" s="43" t="s">
        <v>93</v>
      </c>
      <c r="BH4921" s="7" t="s">
        <v>97</v>
      </c>
      <c r="BJ4921" s="7" t="s">
        <v>98</v>
      </c>
      <c r="BK4921" s="7" t="s">
        <v>99</v>
      </c>
      <c r="BL4921" s="7" t="s">
        <v>4597</v>
      </c>
      <c r="BM4921" s="7" t="s">
        <v>4598</v>
      </c>
      <c r="BU4921" s="43">
        <v>1</v>
      </c>
      <c r="BW4921" s="43" t="s">
        <v>103</v>
      </c>
    </row>
    <row r="4922" spans="3:75" x14ac:dyDescent="0.35">
      <c r="C4922" s="43" t="str">
        <f t="shared" si="76"/>
        <v>IARA:BDT-12:2023: 4921</v>
      </c>
      <c r="D4922" s="43">
        <v>4921</v>
      </c>
      <c r="E4922" s="43" t="s">
        <v>5319</v>
      </c>
      <c r="F4922" s="1" t="s">
        <v>73</v>
      </c>
      <c r="G4922" s="43" t="s">
        <v>5263</v>
      </c>
      <c r="H4922" s="2">
        <v>45270</v>
      </c>
      <c r="J4922" s="12">
        <f>YEAR(H4922)</f>
        <v>2023</v>
      </c>
      <c r="K4922" s="12">
        <v>12</v>
      </c>
      <c r="L4922" s="12">
        <v>10</v>
      </c>
      <c r="P4922" s="12" t="s">
        <v>75</v>
      </c>
      <c r="Q4922" s="12" t="str">
        <f>CONCATENATE(X4922," ",Y4922)</f>
        <v>Cyanistes caeruleus</v>
      </c>
      <c r="R4922" s="14" t="str">
        <f>CONCATENATE(S4922,", ",T4922,", ",U4922,", ",V4922,", ",W4922,", ",X4922,", ",Y4922)</f>
        <v>Animalia, Chordata, Aves, Passeriformes, Paridae, Cyanistes, caeruleus</v>
      </c>
      <c r="S4922" s="6" t="s">
        <v>76</v>
      </c>
      <c r="T4922" s="6" t="s">
        <v>77</v>
      </c>
      <c r="U4922" s="6" t="s">
        <v>78</v>
      </c>
      <c r="V4922" s="12" t="s">
        <v>79</v>
      </c>
      <c r="W4922" s="12" t="s">
        <v>135</v>
      </c>
      <c r="X4922" s="12" t="s">
        <v>136</v>
      </c>
      <c r="Y4922" s="12" t="s">
        <v>137</v>
      </c>
      <c r="AA4922" s="12" t="s">
        <v>83</v>
      </c>
      <c r="AB4922" s="6" t="s">
        <v>84</v>
      </c>
      <c r="AC4922" s="12" t="s">
        <v>138</v>
      </c>
      <c r="AD4922" s="6" t="s">
        <v>5219</v>
      </c>
      <c r="AE4922" s="2">
        <v>45270</v>
      </c>
      <c r="AF4922" s="43" t="s">
        <v>87</v>
      </c>
      <c r="AG4922" s="7" t="s">
        <v>139</v>
      </c>
      <c r="AH4922" s="43" t="s">
        <v>1689</v>
      </c>
      <c r="AI4922" s="43" t="s">
        <v>1688</v>
      </c>
      <c r="AL4922" s="43">
        <v>10</v>
      </c>
      <c r="AN4922" s="46" t="s">
        <v>5240</v>
      </c>
      <c r="AO4922" s="5" t="s">
        <v>89</v>
      </c>
      <c r="AP4922" s="6" t="s">
        <v>5219</v>
      </c>
      <c r="AR4922" s="7" t="s">
        <v>90</v>
      </c>
      <c r="AT4922" s="4" t="str">
        <f>CONCATENATE(AU4922,", ",AV4922,", ",AW4922,", ",AX4922,", ",AY4922,", ",AZ4922,", ",BA4922)</f>
        <v>Europe, France, FR, Bretagne, Ille-et-Vilaine, Rennes, Campus Institut Agro Rennes</v>
      </c>
      <c r="AU4922" s="1" t="s">
        <v>91</v>
      </c>
      <c r="AV4922" s="1" t="s">
        <v>92</v>
      </c>
      <c r="AW4922" s="1" t="s">
        <v>93</v>
      </c>
      <c r="AX4922" s="1" t="s">
        <v>94</v>
      </c>
      <c r="AY4922" s="1" t="s">
        <v>95</v>
      </c>
      <c r="AZ4922" s="1" t="s">
        <v>96</v>
      </c>
      <c r="BA4922" s="1" t="s">
        <v>5242</v>
      </c>
      <c r="BC4922" s="43"/>
      <c r="BF4922" s="43" t="s">
        <v>4596</v>
      </c>
      <c r="BG4922" s="43" t="s">
        <v>93</v>
      </c>
      <c r="BH4922" s="7" t="s">
        <v>97</v>
      </c>
      <c r="BJ4922" s="7" t="s">
        <v>98</v>
      </c>
      <c r="BK4922" s="7" t="s">
        <v>99</v>
      </c>
      <c r="BL4922" s="7" t="s">
        <v>4597</v>
      </c>
      <c r="BM4922" s="7" t="s">
        <v>4598</v>
      </c>
      <c r="BU4922" s="43">
        <v>1</v>
      </c>
      <c r="BW4922" s="43" t="s">
        <v>103</v>
      </c>
    </row>
    <row r="4923" spans="3:75" x14ac:dyDescent="0.35">
      <c r="C4923" s="43" t="str">
        <f t="shared" si="76"/>
        <v>IARA:BDT-12:2023: 4922</v>
      </c>
      <c r="D4923" s="43">
        <v>4922</v>
      </c>
      <c r="E4923" s="43" t="s">
        <v>5319</v>
      </c>
      <c r="F4923" s="1" t="s">
        <v>73</v>
      </c>
      <c r="G4923" s="43" t="s">
        <v>5263</v>
      </c>
      <c r="H4923" s="2">
        <v>45270</v>
      </c>
      <c r="J4923" s="12">
        <f>YEAR(H4923)</f>
        <v>2023</v>
      </c>
      <c r="K4923" s="12">
        <v>12</v>
      </c>
      <c r="L4923" s="12">
        <v>10</v>
      </c>
      <c r="P4923" s="12" t="s">
        <v>75</v>
      </c>
      <c r="Q4923" s="12" t="str">
        <f>CONCATENATE(X4923," ",Y4923)</f>
        <v>Cyanistes caeruleus</v>
      </c>
      <c r="R4923" s="14" t="str">
        <f>CONCATENATE(S4923,", ",T4923,", ",U4923,", ",V4923,", ",W4923,", ",X4923,", ",Y4923)</f>
        <v>Animalia, Chordata, Aves, Passeriformes, Paridae, Cyanistes, caeruleus</v>
      </c>
      <c r="S4923" s="6" t="s">
        <v>76</v>
      </c>
      <c r="T4923" s="6" t="s">
        <v>77</v>
      </c>
      <c r="U4923" s="6" t="s">
        <v>78</v>
      </c>
      <c r="V4923" s="12" t="s">
        <v>79</v>
      </c>
      <c r="W4923" s="12" t="s">
        <v>135</v>
      </c>
      <c r="X4923" s="12" t="s">
        <v>136</v>
      </c>
      <c r="Y4923" s="12" t="s">
        <v>137</v>
      </c>
      <c r="AA4923" s="12" t="s">
        <v>83</v>
      </c>
      <c r="AB4923" s="6" t="s">
        <v>84</v>
      </c>
      <c r="AC4923" s="12" t="s">
        <v>138</v>
      </c>
      <c r="AD4923" s="6" t="s">
        <v>5219</v>
      </c>
      <c r="AE4923" s="2">
        <v>45270</v>
      </c>
      <c r="AF4923" s="43" t="s">
        <v>87</v>
      </c>
      <c r="AG4923" s="7" t="s">
        <v>139</v>
      </c>
      <c r="AH4923" s="43" t="s">
        <v>1691</v>
      </c>
      <c r="AI4923" s="43" t="s">
        <v>1690</v>
      </c>
      <c r="AL4923" s="43">
        <v>10</v>
      </c>
      <c r="AN4923" s="46" t="s">
        <v>5240</v>
      </c>
      <c r="AO4923" s="5" t="s">
        <v>89</v>
      </c>
      <c r="AP4923" s="6" t="s">
        <v>5219</v>
      </c>
      <c r="AR4923" s="7" t="s">
        <v>90</v>
      </c>
      <c r="AT4923" s="4" t="str">
        <f>CONCATENATE(AU4923,", ",AV4923,", ",AW4923,", ",AX4923,", ",AY4923,", ",AZ4923,", ",BA4923)</f>
        <v>Europe, France, FR, Bretagne, Ille-et-Vilaine, Rennes, Campus Institut Agro Rennes</v>
      </c>
      <c r="AU4923" s="1" t="s">
        <v>91</v>
      </c>
      <c r="AV4923" s="1" t="s">
        <v>92</v>
      </c>
      <c r="AW4923" s="1" t="s">
        <v>93</v>
      </c>
      <c r="AX4923" s="1" t="s">
        <v>94</v>
      </c>
      <c r="AY4923" s="1" t="s">
        <v>95</v>
      </c>
      <c r="AZ4923" s="1" t="s">
        <v>96</v>
      </c>
      <c r="BA4923" s="1" t="s">
        <v>5242</v>
      </c>
      <c r="BC4923" s="43"/>
      <c r="BF4923" s="43" t="s">
        <v>4596</v>
      </c>
      <c r="BG4923" s="43" t="s">
        <v>93</v>
      </c>
      <c r="BH4923" s="7" t="s">
        <v>97</v>
      </c>
      <c r="BJ4923" s="7" t="s">
        <v>98</v>
      </c>
      <c r="BK4923" s="7" t="s">
        <v>99</v>
      </c>
      <c r="BL4923" s="7" t="s">
        <v>4597</v>
      </c>
      <c r="BM4923" s="7" t="s">
        <v>4598</v>
      </c>
      <c r="BU4923" s="43">
        <v>1</v>
      </c>
      <c r="BW4923" s="43" t="s">
        <v>103</v>
      </c>
    </row>
    <row r="4924" spans="3:75" x14ac:dyDescent="0.35">
      <c r="C4924" s="43" t="str">
        <f t="shared" si="76"/>
        <v>IARA:BDT-12:2023: 4923</v>
      </c>
      <c r="D4924" s="43">
        <v>4923</v>
      </c>
      <c r="E4924" s="43" t="s">
        <v>5319</v>
      </c>
      <c r="F4924" s="1" t="s">
        <v>73</v>
      </c>
      <c r="G4924" s="43" t="s">
        <v>5263</v>
      </c>
      <c r="H4924" s="2">
        <v>45270</v>
      </c>
      <c r="J4924" s="12">
        <f>YEAR(H4924)</f>
        <v>2023</v>
      </c>
      <c r="K4924" s="12">
        <v>12</v>
      </c>
      <c r="L4924" s="12">
        <v>10</v>
      </c>
      <c r="P4924" s="12" t="s">
        <v>75</v>
      </c>
      <c r="Q4924" s="12" t="str">
        <f>CONCATENATE(X4924," ",Y4924)</f>
        <v>Parus major</v>
      </c>
      <c r="R4924" s="14" t="str">
        <f>CONCATENATE(S4924,", ",T4924,", ",U4924,", ",V4924,", ",W4924,", ",X4924,", ",Y4924)</f>
        <v>Animalia, Chordata, Aves, Passeriformes, Paridae, Parus, major</v>
      </c>
      <c r="S4924" s="6" t="s">
        <v>76</v>
      </c>
      <c r="T4924" s="6" t="s">
        <v>77</v>
      </c>
      <c r="U4924" s="6" t="s">
        <v>78</v>
      </c>
      <c r="V4924" s="12" t="s">
        <v>79</v>
      </c>
      <c r="W4924" s="12" t="s">
        <v>135</v>
      </c>
      <c r="X4924" s="12" t="s">
        <v>140</v>
      </c>
      <c r="Y4924" s="12" t="s">
        <v>141</v>
      </c>
      <c r="AA4924" s="12" t="s">
        <v>83</v>
      </c>
      <c r="AB4924" s="6" t="s">
        <v>84</v>
      </c>
      <c r="AC4924" s="12" t="s">
        <v>142</v>
      </c>
      <c r="AD4924" s="6" t="s">
        <v>5219</v>
      </c>
      <c r="AE4924" s="2">
        <v>45270</v>
      </c>
      <c r="AF4924" s="43" t="s">
        <v>87</v>
      </c>
      <c r="AG4924" s="7" t="s">
        <v>143</v>
      </c>
      <c r="AH4924" s="43" t="s">
        <v>1693</v>
      </c>
      <c r="AI4924" s="43" t="s">
        <v>1692</v>
      </c>
      <c r="AL4924" s="43">
        <v>10</v>
      </c>
      <c r="AN4924" s="46" t="s">
        <v>5240</v>
      </c>
      <c r="AO4924" s="5" t="s">
        <v>89</v>
      </c>
      <c r="AP4924" s="6" t="s">
        <v>5219</v>
      </c>
      <c r="AR4924" s="7" t="s">
        <v>90</v>
      </c>
      <c r="AT4924" s="4" t="str">
        <f>CONCATENATE(AU4924,", ",AV4924,", ",AW4924,", ",AX4924,", ",AY4924,", ",AZ4924,", ",BA4924)</f>
        <v>Europe, France, FR, Bretagne, Ille-et-Vilaine, Rennes, Campus Institut Agro Rennes</v>
      </c>
      <c r="AU4924" s="1" t="s">
        <v>91</v>
      </c>
      <c r="AV4924" s="1" t="s">
        <v>92</v>
      </c>
      <c r="AW4924" s="1" t="s">
        <v>93</v>
      </c>
      <c r="AX4924" s="1" t="s">
        <v>94</v>
      </c>
      <c r="AY4924" s="1" t="s">
        <v>95</v>
      </c>
      <c r="AZ4924" s="1" t="s">
        <v>96</v>
      </c>
      <c r="BA4924" s="1" t="s">
        <v>5242</v>
      </c>
      <c r="BC4924" s="43"/>
      <c r="BF4924" s="43" t="s">
        <v>4596</v>
      </c>
      <c r="BG4924" s="43" t="s">
        <v>93</v>
      </c>
      <c r="BH4924" s="7" t="s">
        <v>97</v>
      </c>
      <c r="BJ4924" s="7" t="s">
        <v>98</v>
      </c>
      <c r="BK4924" s="7" t="s">
        <v>99</v>
      </c>
      <c r="BL4924" s="7" t="s">
        <v>4597</v>
      </c>
      <c r="BM4924" s="7" t="s">
        <v>4598</v>
      </c>
      <c r="BU4924" s="43">
        <v>1</v>
      </c>
      <c r="BW4924" s="43" t="s">
        <v>103</v>
      </c>
    </row>
    <row r="4925" spans="3:75" x14ac:dyDescent="0.35">
      <c r="C4925" s="43" t="str">
        <f t="shared" si="76"/>
        <v>IARA:BDT-12:2023: 4924</v>
      </c>
      <c r="D4925" s="43">
        <v>4924</v>
      </c>
      <c r="E4925" s="43" t="s">
        <v>5319</v>
      </c>
      <c r="F4925" s="1" t="s">
        <v>73</v>
      </c>
      <c r="G4925" s="43" t="s">
        <v>5263</v>
      </c>
      <c r="H4925" s="2">
        <v>45270</v>
      </c>
      <c r="J4925" s="12">
        <f>YEAR(H4925)</f>
        <v>2023</v>
      </c>
      <c r="K4925" s="12">
        <v>12</v>
      </c>
      <c r="L4925" s="12">
        <v>10</v>
      </c>
      <c r="P4925" s="12" t="s">
        <v>75</v>
      </c>
      <c r="Q4925" s="12" t="str">
        <f>CONCATENATE(X4925," ",Y4925)</f>
        <v>Erithacus rubecula</v>
      </c>
      <c r="R4925" s="14" t="str">
        <f>CONCATENATE(S4925,", ",T4925,", ",U4925,", ",V4925,", ",W4925,", ",X4925,", ",Y4925)</f>
        <v>Animalia, Chordata, Aves, Passeriformes, Muscicapidae, Erithacus, rubecula</v>
      </c>
      <c r="S4925" s="6" t="s">
        <v>76</v>
      </c>
      <c r="T4925" s="6" t="s">
        <v>77</v>
      </c>
      <c r="U4925" s="6" t="s">
        <v>78</v>
      </c>
      <c r="V4925" s="12" t="s">
        <v>79</v>
      </c>
      <c r="W4925" s="12" t="s">
        <v>182</v>
      </c>
      <c r="X4925" s="12" t="s">
        <v>183</v>
      </c>
      <c r="Y4925" s="12" t="s">
        <v>184</v>
      </c>
      <c r="AA4925" s="12" t="s">
        <v>83</v>
      </c>
      <c r="AB4925" s="6" t="s">
        <v>84</v>
      </c>
      <c r="AC4925" s="12" t="s">
        <v>185</v>
      </c>
      <c r="AD4925" s="6" t="s">
        <v>5219</v>
      </c>
      <c r="AE4925" s="2">
        <v>45270</v>
      </c>
      <c r="AF4925" s="43" t="s">
        <v>87</v>
      </c>
      <c r="AG4925" s="7" t="s">
        <v>186</v>
      </c>
      <c r="AH4925" s="43" t="s">
        <v>1695</v>
      </c>
      <c r="AI4925" s="43" t="s">
        <v>1694</v>
      </c>
      <c r="AL4925" s="43">
        <v>10</v>
      </c>
      <c r="AN4925" s="46" t="s">
        <v>5240</v>
      </c>
      <c r="AO4925" s="5" t="s">
        <v>89</v>
      </c>
      <c r="AP4925" s="6" t="s">
        <v>5219</v>
      </c>
      <c r="AR4925" s="7" t="s">
        <v>90</v>
      </c>
      <c r="AT4925" s="4" t="str">
        <f>CONCATENATE(AU4925,", ",AV4925,", ",AW4925,", ",AX4925,", ",AY4925,", ",AZ4925,", ",BA4925)</f>
        <v>Europe, France, FR, Bretagne, Ille-et-Vilaine, Rennes, Campus Institut Agro Rennes</v>
      </c>
      <c r="AU4925" s="1" t="s">
        <v>91</v>
      </c>
      <c r="AV4925" s="1" t="s">
        <v>92</v>
      </c>
      <c r="AW4925" s="1" t="s">
        <v>93</v>
      </c>
      <c r="AX4925" s="1" t="s">
        <v>94</v>
      </c>
      <c r="AY4925" s="1" t="s">
        <v>95</v>
      </c>
      <c r="AZ4925" s="1" t="s">
        <v>96</v>
      </c>
      <c r="BA4925" s="1" t="s">
        <v>5242</v>
      </c>
      <c r="BC4925" s="43"/>
      <c r="BF4925" s="43" t="s">
        <v>4596</v>
      </c>
      <c r="BG4925" s="43" t="s">
        <v>93</v>
      </c>
      <c r="BH4925" s="7" t="s">
        <v>97</v>
      </c>
      <c r="BJ4925" s="7" t="s">
        <v>98</v>
      </c>
      <c r="BK4925" s="7" t="s">
        <v>99</v>
      </c>
      <c r="BL4925" s="7" t="s">
        <v>4597</v>
      </c>
      <c r="BM4925" s="7" t="s">
        <v>4598</v>
      </c>
      <c r="BU4925" s="43">
        <v>1</v>
      </c>
      <c r="BW4925" s="43" t="s">
        <v>103</v>
      </c>
    </row>
    <row r="4926" spans="3:75" x14ac:dyDescent="0.35">
      <c r="C4926" s="43" t="str">
        <f t="shared" si="76"/>
        <v>IARA:BDT-12:2023: 4925</v>
      </c>
      <c r="D4926" s="43">
        <v>4925</v>
      </c>
      <c r="E4926" s="43" t="s">
        <v>5319</v>
      </c>
      <c r="F4926" s="1" t="s">
        <v>73</v>
      </c>
      <c r="G4926" s="43" t="s">
        <v>5263</v>
      </c>
      <c r="H4926" s="2">
        <v>45270</v>
      </c>
      <c r="J4926" s="12">
        <f>YEAR(H4926)</f>
        <v>2023</v>
      </c>
      <c r="K4926" s="12">
        <v>12</v>
      </c>
      <c r="L4926" s="12">
        <v>10</v>
      </c>
      <c r="P4926" s="12" t="s">
        <v>75</v>
      </c>
      <c r="Q4926" s="12" t="str">
        <f>CONCATENATE(X4926," ",Y4926)</f>
        <v>Columba palumbus</v>
      </c>
      <c r="R4926" s="14" t="str">
        <f>CONCATENATE(S4926,", ",T4926,", ",U4926,", ",V4926,", ",W4926,", ",X4926,", ",Y4926)</f>
        <v>Animalia, Chordata, Aves, Columbiformes, Columbidae, Columba, palumbus</v>
      </c>
      <c r="S4926" s="6" t="s">
        <v>76</v>
      </c>
      <c r="T4926" s="6" t="s">
        <v>77</v>
      </c>
      <c r="U4926" s="6" t="s">
        <v>78</v>
      </c>
      <c r="V4926" s="12" t="s">
        <v>159</v>
      </c>
      <c r="W4926" s="12" t="s">
        <v>160</v>
      </c>
      <c r="X4926" s="12" t="s">
        <v>161</v>
      </c>
      <c r="Y4926" s="12" t="s">
        <v>162</v>
      </c>
      <c r="AA4926" s="12" t="s">
        <v>83</v>
      </c>
      <c r="AB4926" s="6" t="s">
        <v>84</v>
      </c>
      <c r="AC4926" s="12" t="s">
        <v>163</v>
      </c>
      <c r="AD4926" s="6" t="s">
        <v>5219</v>
      </c>
      <c r="AE4926" s="2">
        <v>45270</v>
      </c>
      <c r="AF4926" s="43" t="s">
        <v>87</v>
      </c>
      <c r="AG4926" s="7" t="s">
        <v>164</v>
      </c>
      <c r="AH4926" s="43" t="s">
        <v>1697</v>
      </c>
      <c r="AI4926" s="43" t="s">
        <v>1696</v>
      </c>
      <c r="AL4926" s="43">
        <v>10</v>
      </c>
      <c r="AN4926" s="46" t="s">
        <v>5240</v>
      </c>
      <c r="AO4926" s="5" t="s">
        <v>89</v>
      </c>
      <c r="AP4926" s="6" t="s">
        <v>5219</v>
      </c>
      <c r="AR4926" s="7" t="s">
        <v>90</v>
      </c>
      <c r="AT4926" s="4" t="str">
        <f>CONCATENATE(AU4926,", ",AV4926,", ",AW4926,", ",AX4926,", ",AY4926,", ",AZ4926,", ",BA4926)</f>
        <v>Europe, France, FR, Bretagne, Ille-et-Vilaine, Rennes, Campus Institut Agro Rennes</v>
      </c>
      <c r="AU4926" s="1" t="s">
        <v>91</v>
      </c>
      <c r="AV4926" s="1" t="s">
        <v>92</v>
      </c>
      <c r="AW4926" s="1" t="s">
        <v>93</v>
      </c>
      <c r="AX4926" s="1" t="s">
        <v>94</v>
      </c>
      <c r="AY4926" s="1" t="s">
        <v>95</v>
      </c>
      <c r="AZ4926" s="1" t="s">
        <v>96</v>
      </c>
      <c r="BA4926" s="1" t="s">
        <v>5242</v>
      </c>
      <c r="BC4926" s="43"/>
      <c r="BF4926" s="43" t="s">
        <v>4596</v>
      </c>
      <c r="BG4926" s="43" t="s">
        <v>93</v>
      </c>
      <c r="BH4926" s="7" t="s">
        <v>97</v>
      </c>
      <c r="BJ4926" s="7" t="s">
        <v>98</v>
      </c>
      <c r="BK4926" s="7" t="s">
        <v>99</v>
      </c>
      <c r="BL4926" s="7" t="s">
        <v>4597</v>
      </c>
      <c r="BM4926" s="7" t="s">
        <v>4598</v>
      </c>
      <c r="BU4926" s="43">
        <v>1</v>
      </c>
      <c r="BW4926" s="43" t="s">
        <v>103</v>
      </c>
    </row>
    <row r="4927" spans="3:75" x14ac:dyDescent="0.35">
      <c r="C4927" s="43" t="str">
        <f t="shared" si="76"/>
        <v>IARA:BDT-12:2023: 4926</v>
      </c>
      <c r="D4927" s="43">
        <v>4926</v>
      </c>
      <c r="E4927" s="43" t="s">
        <v>5319</v>
      </c>
      <c r="F4927" s="1" t="s">
        <v>73</v>
      </c>
      <c r="G4927" s="43" t="s">
        <v>5263</v>
      </c>
      <c r="H4927" s="2">
        <v>45270</v>
      </c>
      <c r="J4927" s="12">
        <f>YEAR(H4927)</f>
        <v>2023</v>
      </c>
      <c r="K4927" s="12">
        <v>12</v>
      </c>
      <c r="L4927" s="12">
        <v>10</v>
      </c>
      <c r="P4927" s="12" t="s">
        <v>75</v>
      </c>
      <c r="Q4927" s="12" t="str">
        <f>CONCATENATE(X4927," ",Y4927)</f>
        <v>Columba palumbus</v>
      </c>
      <c r="R4927" s="14" t="str">
        <f>CONCATENATE(S4927,", ",T4927,", ",U4927,", ",V4927,", ",W4927,", ",X4927,", ",Y4927)</f>
        <v>Animalia, Chordata, Aves, Columbiformes, Columbidae, Columba, palumbus</v>
      </c>
      <c r="S4927" s="6" t="s">
        <v>76</v>
      </c>
      <c r="T4927" s="6" t="s">
        <v>77</v>
      </c>
      <c r="U4927" s="6" t="s">
        <v>78</v>
      </c>
      <c r="V4927" s="12" t="s">
        <v>159</v>
      </c>
      <c r="W4927" s="12" t="s">
        <v>160</v>
      </c>
      <c r="X4927" s="12" t="s">
        <v>161</v>
      </c>
      <c r="Y4927" s="12" t="s">
        <v>162</v>
      </c>
      <c r="AA4927" s="12" t="s">
        <v>83</v>
      </c>
      <c r="AB4927" s="6" t="s">
        <v>84</v>
      </c>
      <c r="AC4927" s="12" t="s">
        <v>163</v>
      </c>
      <c r="AD4927" s="6" t="s">
        <v>5219</v>
      </c>
      <c r="AE4927" s="2">
        <v>45270</v>
      </c>
      <c r="AF4927" s="43" t="s">
        <v>87</v>
      </c>
      <c r="AG4927" s="7" t="s">
        <v>164</v>
      </c>
      <c r="AH4927" s="43" t="s">
        <v>1699</v>
      </c>
      <c r="AI4927" s="43" t="s">
        <v>1698</v>
      </c>
      <c r="AL4927" s="43">
        <v>10</v>
      </c>
      <c r="AN4927" s="46" t="s">
        <v>5240</v>
      </c>
      <c r="AO4927" s="5" t="s">
        <v>89</v>
      </c>
      <c r="AP4927" s="6" t="s">
        <v>5219</v>
      </c>
      <c r="AR4927" s="7" t="s">
        <v>90</v>
      </c>
      <c r="AT4927" s="4" t="str">
        <f>CONCATENATE(AU4927,", ",AV4927,", ",AW4927,", ",AX4927,", ",AY4927,", ",AZ4927,", ",BA4927)</f>
        <v>Europe, France, FR, Bretagne, Ille-et-Vilaine, Rennes, Campus Institut Agro Rennes</v>
      </c>
      <c r="AU4927" s="1" t="s">
        <v>91</v>
      </c>
      <c r="AV4927" s="1" t="s">
        <v>92</v>
      </c>
      <c r="AW4927" s="1" t="s">
        <v>93</v>
      </c>
      <c r="AX4927" s="1" t="s">
        <v>94</v>
      </c>
      <c r="AY4927" s="1" t="s">
        <v>95</v>
      </c>
      <c r="AZ4927" s="1" t="s">
        <v>96</v>
      </c>
      <c r="BA4927" s="1" t="s">
        <v>5242</v>
      </c>
      <c r="BC4927" s="43"/>
      <c r="BF4927" s="43" t="s">
        <v>4596</v>
      </c>
      <c r="BG4927" s="43" t="s">
        <v>93</v>
      </c>
      <c r="BH4927" s="7" t="s">
        <v>97</v>
      </c>
      <c r="BJ4927" s="7" t="s">
        <v>98</v>
      </c>
      <c r="BK4927" s="7" t="s">
        <v>99</v>
      </c>
      <c r="BL4927" s="7" t="s">
        <v>4597</v>
      </c>
      <c r="BM4927" s="7" t="s">
        <v>4598</v>
      </c>
      <c r="BU4927" s="43">
        <v>1</v>
      </c>
      <c r="BW4927" s="43" t="s">
        <v>103</v>
      </c>
    </row>
    <row r="4928" spans="3:75" x14ac:dyDescent="0.35">
      <c r="C4928" s="43" t="str">
        <f t="shared" si="76"/>
        <v>IARA:BDT-12:2023: 4927</v>
      </c>
      <c r="D4928" s="43">
        <v>4927</v>
      </c>
      <c r="E4928" s="43" t="s">
        <v>5319</v>
      </c>
      <c r="F4928" s="1" t="s">
        <v>73</v>
      </c>
      <c r="G4928" s="43" t="s">
        <v>5263</v>
      </c>
      <c r="H4928" s="2">
        <v>45270</v>
      </c>
      <c r="J4928" s="12">
        <f>YEAR(H4928)</f>
        <v>2023</v>
      </c>
      <c r="K4928" s="12">
        <v>12</v>
      </c>
      <c r="L4928" s="12">
        <v>10</v>
      </c>
      <c r="P4928" s="12" t="s">
        <v>75</v>
      </c>
      <c r="Q4928" s="12" t="str">
        <f>CONCATENATE(X4928," ",Y4928)</f>
        <v>Columba palumbus</v>
      </c>
      <c r="R4928" s="14" t="str">
        <f>CONCATENATE(S4928,", ",T4928,", ",U4928,", ",V4928,", ",W4928,", ",X4928,", ",Y4928)</f>
        <v>Animalia, Chordata, Aves, Columbiformes, Columbidae, Columba, palumbus</v>
      </c>
      <c r="S4928" s="6" t="s">
        <v>76</v>
      </c>
      <c r="T4928" s="6" t="s">
        <v>77</v>
      </c>
      <c r="U4928" s="6" t="s">
        <v>78</v>
      </c>
      <c r="V4928" s="12" t="s">
        <v>159</v>
      </c>
      <c r="W4928" s="12" t="s">
        <v>160</v>
      </c>
      <c r="X4928" s="12" t="s">
        <v>161</v>
      </c>
      <c r="Y4928" s="12" t="s">
        <v>162</v>
      </c>
      <c r="AA4928" s="12" t="s">
        <v>83</v>
      </c>
      <c r="AB4928" s="6" t="s">
        <v>84</v>
      </c>
      <c r="AC4928" s="12" t="s">
        <v>163</v>
      </c>
      <c r="AD4928" s="6" t="s">
        <v>5219</v>
      </c>
      <c r="AE4928" s="2">
        <v>45270</v>
      </c>
      <c r="AF4928" s="43" t="s">
        <v>87</v>
      </c>
      <c r="AG4928" s="7" t="s">
        <v>164</v>
      </c>
      <c r="AH4928" s="43" t="s">
        <v>1701</v>
      </c>
      <c r="AI4928" s="43" t="s">
        <v>1700</v>
      </c>
      <c r="AL4928" s="43">
        <v>10</v>
      </c>
      <c r="AN4928" s="46" t="s">
        <v>5240</v>
      </c>
      <c r="AO4928" s="5" t="s">
        <v>89</v>
      </c>
      <c r="AP4928" s="6" t="s">
        <v>5219</v>
      </c>
      <c r="AR4928" s="7" t="s">
        <v>90</v>
      </c>
      <c r="AT4928" s="4" t="str">
        <f>CONCATENATE(AU4928,", ",AV4928,", ",AW4928,", ",AX4928,", ",AY4928,", ",AZ4928,", ",BA4928)</f>
        <v>Europe, France, FR, Bretagne, Ille-et-Vilaine, Rennes, Campus Institut Agro Rennes</v>
      </c>
      <c r="AU4928" s="1" t="s">
        <v>91</v>
      </c>
      <c r="AV4928" s="1" t="s">
        <v>92</v>
      </c>
      <c r="AW4928" s="1" t="s">
        <v>93</v>
      </c>
      <c r="AX4928" s="1" t="s">
        <v>94</v>
      </c>
      <c r="AY4928" s="1" t="s">
        <v>95</v>
      </c>
      <c r="AZ4928" s="1" t="s">
        <v>96</v>
      </c>
      <c r="BA4928" s="1" t="s">
        <v>5242</v>
      </c>
      <c r="BC4928" s="43"/>
      <c r="BF4928" s="43" t="s">
        <v>4596</v>
      </c>
      <c r="BG4928" s="43" t="s">
        <v>93</v>
      </c>
      <c r="BH4928" s="7" t="s">
        <v>97</v>
      </c>
      <c r="BJ4928" s="7" t="s">
        <v>98</v>
      </c>
      <c r="BK4928" s="7" t="s">
        <v>99</v>
      </c>
      <c r="BL4928" s="7" t="s">
        <v>4597</v>
      </c>
      <c r="BM4928" s="7" t="s">
        <v>4598</v>
      </c>
      <c r="BU4928" s="43">
        <v>1</v>
      </c>
      <c r="BW4928" s="43" t="s">
        <v>103</v>
      </c>
    </row>
    <row r="4929" spans="3:75" x14ac:dyDescent="0.35">
      <c r="C4929" s="43" t="str">
        <f t="shared" si="76"/>
        <v>IARA:BDT-12:2023: 4928</v>
      </c>
      <c r="D4929" s="43">
        <v>4928</v>
      </c>
      <c r="E4929" s="43" t="s">
        <v>5319</v>
      </c>
      <c r="F4929" s="1" t="s">
        <v>73</v>
      </c>
      <c r="G4929" s="43" t="s">
        <v>5263</v>
      </c>
      <c r="H4929" s="2">
        <v>45270</v>
      </c>
      <c r="J4929" s="12">
        <f>YEAR(H4929)</f>
        <v>2023</v>
      </c>
      <c r="K4929" s="12">
        <v>12</v>
      </c>
      <c r="L4929" s="12">
        <v>10</v>
      </c>
      <c r="P4929" s="12" t="s">
        <v>75</v>
      </c>
      <c r="Q4929" s="12" t="str">
        <f>CONCATENATE(X4929," ",Y4929)</f>
        <v>Columba palumbus</v>
      </c>
      <c r="R4929" s="14" t="str">
        <f>CONCATENATE(S4929,", ",T4929,", ",U4929,", ",V4929,", ",W4929,", ",X4929,", ",Y4929)</f>
        <v>Animalia, Chordata, Aves, Columbiformes, Columbidae, Columba, palumbus</v>
      </c>
      <c r="S4929" s="6" t="s">
        <v>76</v>
      </c>
      <c r="T4929" s="6" t="s">
        <v>77</v>
      </c>
      <c r="U4929" s="6" t="s">
        <v>78</v>
      </c>
      <c r="V4929" s="12" t="s">
        <v>159</v>
      </c>
      <c r="W4929" s="12" t="s">
        <v>160</v>
      </c>
      <c r="X4929" s="12" t="s">
        <v>161</v>
      </c>
      <c r="Y4929" s="12" t="s">
        <v>162</v>
      </c>
      <c r="AA4929" s="12" t="s">
        <v>83</v>
      </c>
      <c r="AB4929" s="6" t="s">
        <v>84</v>
      </c>
      <c r="AC4929" s="12" t="s">
        <v>163</v>
      </c>
      <c r="AD4929" s="6" t="s">
        <v>5219</v>
      </c>
      <c r="AE4929" s="2">
        <v>45270</v>
      </c>
      <c r="AF4929" s="43" t="s">
        <v>87</v>
      </c>
      <c r="AG4929" s="7" t="s">
        <v>164</v>
      </c>
      <c r="AH4929" s="43" t="s">
        <v>1703</v>
      </c>
      <c r="AI4929" s="43" t="s">
        <v>1702</v>
      </c>
      <c r="AL4929" s="43">
        <v>10</v>
      </c>
      <c r="AN4929" s="46" t="s">
        <v>5240</v>
      </c>
      <c r="AO4929" s="5" t="s">
        <v>89</v>
      </c>
      <c r="AP4929" s="6" t="s">
        <v>5219</v>
      </c>
      <c r="AR4929" s="7" t="s">
        <v>90</v>
      </c>
      <c r="AT4929" s="4" t="str">
        <f>CONCATENATE(AU4929,", ",AV4929,", ",AW4929,", ",AX4929,", ",AY4929,", ",AZ4929,", ",BA4929)</f>
        <v>Europe, France, FR, Bretagne, Ille-et-Vilaine, Rennes, Campus Institut Agro Rennes</v>
      </c>
      <c r="AU4929" s="1" t="s">
        <v>91</v>
      </c>
      <c r="AV4929" s="1" t="s">
        <v>92</v>
      </c>
      <c r="AW4929" s="1" t="s">
        <v>93</v>
      </c>
      <c r="AX4929" s="1" t="s">
        <v>94</v>
      </c>
      <c r="AY4929" s="1" t="s">
        <v>95</v>
      </c>
      <c r="AZ4929" s="1" t="s">
        <v>96</v>
      </c>
      <c r="BA4929" s="1" t="s">
        <v>5242</v>
      </c>
      <c r="BC4929" s="43"/>
      <c r="BF4929" s="43" t="s">
        <v>4596</v>
      </c>
      <c r="BG4929" s="43" t="s">
        <v>93</v>
      </c>
      <c r="BH4929" s="7" t="s">
        <v>97</v>
      </c>
      <c r="BJ4929" s="7" t="s">
        <v>98</v>
      </c>
      <c r="BK4929" s="7" t="s">
        <v>99</v>
      </c>
      <c r="BL4929" s="7" t="s">
        <v>4597</v>
      </c>
      <c r="BM4929" s="7" t="s">
        <v>4598</v>
      </c>
      <c r="BU4929" s="43">
        <v>1</v>
      </c>
      <c r="BW4929" s="43" t="s">
        <v>103</v>
      </c>
    </row>
    <row r="4930" spans="3:75" x14ac:dyDescent="0.35">
      <c r="C4930" s="43" t="str">
        <f t="shared" si="76"/>
        <v>IARA:BDT-12:2023: 4929</v>
      </c>
      <c r="D4930" s="43">
        <v>4929</v>
      </c>
      <c r="E4930" s="43" t="s">
        <v>5319</v>
      </c>
      <c r="F4930" s="1" t="s">
        <v>73</v>
      </c>
      <c r="G4930" s="43" t="s">
        <v>5263</v>
      </c>
      <c r="H4930" s="2">
        <v>45270</v>
      </c>
      <c r="J4930" s="12">
        <f>YEAR(H4930)</f>
        <v>2023</v>
      </c>
      <c r="K4930" s="12">
        <v>12</v>
      </c>
      <c r="L4930" s="12">
        <v>10</v>
      </c>
      <c r="P4930" s="12" t="s">
        <v>75</v>
      </c>
      <c r="Q4930" s="12" t="str">
        <f>CONCATENATE(X4930," ",Y4930)</f>
        <v>Corvus corone</v>
      </c>
      <c r="R4930" s="14" t="str">
        <f>CONCATENATE(S4930,", ",T4930,", ",U4930,", ",V4930,", ",W4930,", ",X4930,", ",Y4930)</f>
        <v>Animalia, Chordata, Aves, Passeriformes, Corvidae, Corvus, corone</v>
      </c>
      <c r="S4930" s="6" t="s">
        <v>76</v>
      </c>
      <c r="T4930" s="6" t="s">
        <v>77</v>
      </c>
      <c r="U4930" s="6" t="s">
        <v>78</v>
      </c>
      <c r="V4930" s="12" t="s">
        <v>79</v>
      </c>
      <c r="W4930" s="12" t="s">
        <v>104</v>
      </c>
      <c r="X4930" s="12" t="s">
        <v>105</v>
      </c>
      <c r="Y4930" s="12" t="s">
        <v>109</v>
      </c>
      <c r="AA4930" s="12" t="s">
        <v>83</v>
      </c>
      <c r="AB4930" s="6" t="s">
        <v>84</v>
      </c>
      <c r="AC4930" s="12" t="s">
        <v>110</v>
      </c>
      <c r="AD4930" s="6" t="s">
        <v>5219</v>
      </c>
      <c r="AE4930" s="2">
        <v>45270</v>
      </c>
      <c r="AF4930" s="43" t="s">
        <v>87</v>
      </c>
      <c r="AG4930" s="7" t="s">
        <v>111</v>
      </c>
      <c r="AH4930" s="43" t="s">
        <v>1705</v>
      </c>
      <c r="AI4930" s="43" t="s">
        <v>1704</v>
      </c>
      <c r="AL4930" s="43">
        <v>10</v>
      </c>
      <c r="AN4930" s="46" t="s">
        <v>5240</v>
      </c>
      <c r="AO4930" s="5" t="s">
        <v>89</v>
      </c>
      <c r="AP4930" s="6" t="s">
        <v>5219</v>
      </c>
      <c r="AR4930" s="7" t="s">
        <v>90</v>
      </c>
      <c r="AT4930" s="4" t="str">
        <f>CONCATENATE(AU4930,", ",AV4930,", ",AW4930,", ",AX4930,", ",AY4930,", ",AZ4930,", ",BA4930)</f>
        <v>Europe, France, FR, Bretagne, Ille-et-Vilaine, Rennes, Campus Institut Agro Rennes</v>
      </c>
      <c r="AU4930" s="1" t="s">
        <v>91</v>
      </c>
      <c r="AV4930" s="1" t="s">
        <v>92</v>
      </c>
      <c r="AW4930" s="1" t="s">
        <v>93</v>
      </c>
      <c r="AX4930" s="1" t="s">
        <v>94</v>
      </c>
      <c r="AY4930" s="1" t="s">
        <v>95</v>
      </c>
      <c r="AZ4930" s="1" t="s">
        <v>96</v>
      </c>
      <c r="BA4930" s="1" t="s">
        <v>5242</v>
      </c>
      <c r="BC4930" s="43"/>
      <c r="BF4930" s="43" t="s">
        <v>4596</v>
      </c>
      <c r="BG4930" s="43" t="s">
        <v>93</v>
      </c>
      <c r="BH4930" s="7" t="s">
        <v>97</v>
      </c>
      <c r="BJ4930" s="7" t="s">
        <v>98</v>
      </c>
      <c r="BK4930" s="7" t="s">
        <v>99</v>
      </c>
      <c r="BL4930" s="7" t="s">
        <v>4597</v>
      </c>
      <c r="BM4930" s="7" t="s">
        <v>4598</v>
      </c>
      <c r="BU4930" s="43">
        <v>1</v>
      </c>
      <c r="BW4930" s="43" t="s">
        <v>103</v>
      </c>
    </row>
    <row r="4931" spans="3:75" x14ac:dyDescent="0.35">
      <c r="C4931" s="43" t="str">
        <f t="shared" ref="C4931:C4994" si="77">_xlfn.CONCAT(E4931,D4931)</f>
        <v>IARA:BDT-12:2023: 4930</v>
      </c>
      <c r="D4931" s="43">
        <v>4930</v>
      </c>
      <c r="E4931" s="43" t="s">
        <v>5319</v>
      </c>
      <c r="F4931" s="1" t="s">
        <v>73</v>
      </c>
      <c r="G4931" s="43" t="s">
        <v>5263</v>
      </c>
      <c r="H4931" s="2">
        <v>45270</v>
      </c>
      <c r="J4931" s="12">
        <f>YEAR(H4931)</f>
        <v>2023</v>
      </c>
      <c r="K4931" s="12">
        <v>12</v>
      </c>
      <c r="L4931" s="12">
        <v>10</v>
      </c>
      <c r="P4931" s="12" t="s">
        <v>75</v>
      </c>
      <c r="Q4931" s="12" t="str">
        <f>CONCATENATE(X4931," ",Y4931)</f>
        <v>Erithacus rubecula</v>
      </c>
      <c r="R4931" s="14" t="str">
        <f>CONCATENATE(S4931,", ",T4931,", ",U4931,", ",V4931,", ",W4931,", ",X4931,", ",Y4931)</f>
        <v>Animalia, Chordata, Aves, Passeriformes, Muscicapidae, Erithacus, rubecula</v>
      </c>
      <c r="S4931" s="6" t="s">
        <v>76</v>
      </c>
      <c r="T4931" s="6" t="s">
        <v>77</v>
      </c>
      <c r="U4931" s="6" t="s">
        <v>78</v>
      </c>
      <c r="V4931" s="12" t="s">
        <v>79</v>
      </c>
      <c r="W4931" s="12" t="s">
        <v>182</v>
      </c>
      <c r="X4931" s="12" t="s">
        <v>183</v>
      </c>
      <c r="Y4931" s="12" t="s">
        <v>184</v>
      </c>
      <c r="AA4931" s="12" t="s">
        <v>83</v>
      </c>
      <c r="AB4931" s="6" t="s">
        <v>84</v>
      </c>
      <c r="AC4931" s="12" t="s">
        <v>185</v>
      </c>
      <c r="AD4931" s="6" t="s">
        <v>5219</v>
      </c>
      <c r="AE4931" s="2">
        <v>45270</v>
      </c>
      <c r="AF4931" s="43" t="s">
        <v>87</v>
      </c>
      <c r="AG4931" s="7" t="s">
        <v>186</v>
      </c>
      <c r="AH4931" s="43" t="s">
        <v>1707</v>
      </c>
      <c r="AI4931" s="43" t="s">
        <v>1706</v>
      </c>
      <c r="AL4931" s="43">
        <v>10</v>
      </c>
      <c r="AN4931" s="46" t="s">
        <v>5240</v>
      </c>
      <c r="AO4931" s="5" t="s">
        <v>89</v>
      </c>
      <c r="AP4931" s="6" t="s">
        <v>5219</v>
      </c>
      <c r="AR4931" s="7" t="s">
        <v>90</v>
      </c>
      <c r="AT4931" s="4" t="str">
        <f>CONCATENATE(AU4931,", ",AV4931,", ",AW4931,", ",AX4931,", ",AY4931,", ",AZ4931,", ",BA4931)</f>
        <v>Europe, France, FR, Bretagne, Ille-et-Vilaine, Rennes, Campus Institut Agro Rennes</v>
      </c>
      <c r="AU4931" s="1" t="s">
        <v>91</v>
      </c>
      <c r="AV4931" s="1" t="s">
        <v>92</v>
      </c>
      <c r="AW4931" s="1" t="s">
        <v>93</v>
      </c>
      <c r="AX4931" s="1" t="s">
        <v>94</v>
      </c>
      <c r="AY4931" s="1" t="s">
        <v>95</v>
      </c>
      <c r="AZ4931" s="1" t="s">
        <v>96</v>
      </c>
      <c r="BA4931" s="1" t="s">
        <v>5242</v>
      </c>
      <c r="BC4931" s="43"/>
      <c r="BF4931" s="43" t="s">
        <v>4596</v>
      </c>
      <c r="BG4931" s="43" t="s">
        <v>93</v>
      </c>
      <c r="BH4931" s="7" t="s">
        <v>97</v>
      </c>
      <c r="BJ4931" s="7" t="s">
        <v>98</v>
      </c>
      <c r="BK4931" s="7" t="s">
        <v>99</v>
      </c>
      <c r="BL4931" s="7" t="s">
        <v>4597</v>
      </c>
      <c r="BM4931" s="7" t="s">
        <v>4598</v>
      </c>
      <c r="BU4931" s="43">
        <v>1</v>
      </c>
      <c r="BW4931" s="43" t="s">
        <v>103</v>
      </c>
    </row>
    <row r="4932" spans="3:75" x14ac:dyDescent="0.35">
      <c r="C4932" s="43" t="str">
        <f t="shared" si="77"/>
        <v>IARA:BDT-12:2023: 4931</v>
      </c>
      <c r="D4932" s="43">
        <v>4931</v>
      </c>
      <c r="E4932" s="43" t="s">
        <v>5319</v>
      </c>
      <c r="F4932" s="1" t="s">
        <v>73</v>
      </c>
      <c r="G4932" s="43" t="s">
        <v>5263</v>
      </c>
      <c r="H4932" s="2">
        <v>45270</v>
      </c>
      <c r="J4932" s="12">
        <f>YEAR(H4932)</f>
        <v>2023</v>
      </c>
      <c r="K4932" s="12">
        <v>12</v>
      </c>
      <c r="L4932" s="12">
        <v>10</v>
      </c>
      <c r="P4932" s="12" t="s">
        <v>75</v>
      </c>
      <c r="Q4932" s="12" t="str">
        <f>CONCATENATE(X4932," ",Y4932)</f>
        <v>Turdus merula</v>
      </c>
      <c r="R4932" s="14" t="str">
        <f>CONCATENATE(S4932,", ",T4932,", ",U4932,", ",V4932,", ",W4932,", ",X4932,", ",Y4932)</f>
        <v>Animalia, Chordata, Aves, Passeriformes, Turdidae, Turdus, merula</v>
      </c>
      <c r="S4932" s="6" t="s">
        <v>76</v>
      </c>
      <c r="T4932" s="6" t="s">
        <v>77</v>
      </c>
      <c r="U4932" s="6" t="s">
        <v>78</v>
      </c>
      <c r="V4932" s="17" t="s">
        <v>79</v>
      </c>
      <c r="W4932" s="17" t="s">
        <v>126</v>
      </c>
      <c r="X4932" s="17" t="s">
        <v>127</v>
      </c>
      <c r="Y4932" s="17" t="s">
        <v>132</v>
      </c>
      <c r="AA4932" s="12" t="s">
        <v>83</v>
      </c>
      <c r="AB4932" s="6" t="s">
        <v>84</v>
      </c>
      <c r="AC4932" s="12" t="s">
        <v>133</v>
      </c>
      <c r="AD4932" s="6" t="s">
        <v>5219</v>
      </c>
      <c r="AE4932" s="2">
        <v>45270</v>
      </c>
      <c r="AF4932" s="43" t="s">
        <v>87</v>
      </c>
      <c r="AG4932" s="7" t="s">
        <v>134</v>
      </c>
      <c r="AH4932" s="43" t="s">
        <v>1709</v>
      </c>
      <c r="AI4932" s="43" t="s">
        <v>1708</v>
      </c>
      <c r="AL4932" s="43">
        <v>10</v>
      </c>
      <c r="AN4932" s="46" t="s">
        <v>5240</v>
      </c>
      <c r="AO4932" s="5" t="s">
        <v>89</v>
      </c>
      <c r="AP4932" s="6" t="s">
        <v>5219</v>
      </c>
      <c r="AR4932" s="7" t="s">
        <v>90</v>
      </c>
      <c r="AT4932" s="4" t="str">
        <f>CONCATENATE(AU4932,", ",AV4932,", ",AW4932,", ",AX4932,", ",AY4932,", ",AZ4932,", ",BA4932)</f>
        <v>Europe, France, FR, Bretagne, Ille-et-Vilaine, Rennes, Campus Institut Agro Rennes</v>
      </c>
      <c r="AU4932" s="1" t="s">
        <v>91</v>
      </c>
      <c r="AV4932" s="1" t="s">
        <v>92</v>
      </c>
      <c r="AW4932" s="1" t="s">
        <v>93</v>
      </c>
      <c r="AX4932" s="1" t="s">
        <v>94</v>
      </c>
      <c r="AY4932" s="1" t="s">
        <v>95</v>
      </c>
      <c r="AZ4932" s="1" t="s">
        <v>96</v>
      </c>
      <c r="BA4932" s="1" t="s">
        <v>5242</v>
      </c>
      <c r="BC4932" s="43"/>
      <c r="BF4932" s="43" t="s">
        <v>4596</v>
      </c>
      <c r="BG4932" s="43" t="s">
        <v>93</v>
      </c>
      <c r="BH4932" s="7" t="s">
        <v>97</v>
      </c>
      <c r="BJ4932" s="7" t="s">
        <v>98</v>
      </c>
      <c r="BK4932" s="7" t="s">
        <v>99</v>
      </c>
      <c r="BL4932" s="7" t="s">
        <v>4597</v>
      </c>
      <c r="BM4932" s="7" t="s">
        <v>4598</v>
      </c>
      <c r="BU4932" s="43">
        <v>1</v>
      </c>
      <c r="BW4932" s="43" t="s">
        <v>103</v>
      </c>
    </row>
    <row r="4933" spans="3:75" x14ac:dyDescent="0.35">
      <c r="C4933" s="43" t="str">
        <f t="shared" si="77"/>
        <v>IARA:BDT-12:2023: 4932</v>
      </c>
      <c r="D4933" s="43">
        <v>4932</v>
      </c>
      <c r="E4933" s="43" t="s">
        <v>5319</v>
      </c>
      <c r="F4933" s="1" t="s">
        <v>73</v>
      </c>
      <c r="G4933" s="43" t="s">
        <v>5263</v>
      </c>
      <c r="H4933" s="2">
        <v>45270</v>
      </c>
      <c r="J4933" s="12">
        <f>YEAR(H4933)</f>
        <v>2023</v>
      </c>
      <c r="K4933" s="12">
        <v>12</v>
      </c>
      <c r="L4933" s="12">
        <v>10</v>
      </c>
      <c r="P4933" s="12" t="s">
        <v>75</v>
      </c>
      <c r="Q4933" s="12" t="str">
        <f>CONCATENATE(X4933," ",Y4933)</f>
        <v>Columba palumbus</v>
      </c>
      <c r="R4933" s="14" t="str">
        <f>CONCATENATE(S4933,", ",T4933,", ",U4933,", ",V4933,", ",W4933,", ",X4933,", ",Y4933)</f>
        <v>Animalia, Chordata, Aves, Columbiformes, Columbidae, Columba, palumbus</v>
      </c>
      <c r="S4933" s="6" t="s">
        <v>76</v>
      </c>
      <c r="T4933" s="6" t="s">
        <v>77</v>
      </c>
      <c r="U4933" s="6" t="s">
        <v>78</v>
      </c>
      <c r="V4933" s="12" t="s">
        <v>159</v>
      </c>
      <c r="W4933" s="12" t="s">
        <v>160</v>
      </c>
      <c r="X4933" s="12" t="s">
        <v>161</v>
      </c>
      <c r="Y4933" s="12" t="s">
        <v>162</v>
      </c>
      <c r="AA4933" s="12" t="s">
        <v>83</v>
      </c>
      <c r="AB4933" s="6" t="s">
        <v>84</v>
      </c>
      <c r="AC4933" s="12" t="s">
        <v>163</v>
      </c>
      <c r="AD4933" s="6" t="s">
        <v>5219</v>
      </c>
      <c r="AE4933" s="2">
        <v>45270</v>
      </c>
      <c r="AF4933" s="43" t="s">
        <v>87</v>
      </c>
      <c r="AG4933" s="7" t="s">
        <v>164</v>
      </c>
      <c r="AH4933" s="43" t="s">
        <v>1711</v>
      </c>
      <c r="AI4933" s="43" t="s">
        <v>1710</v>
      </c>
      <c r="AL4933" s="43">
        <v>10</v>
      </c>
      <c r="AN4933" s="46" t="s">
        <v>5240</v>
      </c>
      <c r="AO4933" s="5" t="s">
        <v>89</v>
      </c>
      <c r="AP4933" s="6" t="s">
        <v>5219</v>
      </c>
      <c r="AR4933" s="7" t="s">
        <v>90</v>
      </c>
      <c r="AT4933" s="4" t="str">
        <f>CONCATENATE(AU4933,", ",AV4933,", ",AW4933,", ",AX4933,", ",AY4933,", ",AZ4933,", ",BA4933)</f>
        <v>Europe, France, FR, Bretagne, Ille-et-Vilaine, Rennes, Campus Institut Agro Rennes</v>
      </c>
      <c r="AU4933" s="1" t="s">
        <v>91</v>
      </c>
      <c r="AV4933" s="1" t="s">
        <v>92</v>
      </c>
      <c r="AW4933" s="1" t="s">
        <v>93</v>
      </c>
      <c r="AX4933" s="1" t="s">
        <v>94</v>
      </c>
      <c r="AY4933" s="1" t="s">
        <v>95</v>
      </c>
      <c r="AZ4933" s="1" t="s">
        <v>96</v>
      </c>
      <c r="BA4933" s="1" t="s">
        <v>5242</v>
      </c>
      <c r="BC4933" s="43"/>
      <c r="BF4933" s="43" t="s">
        <v>4596</v>
      </c>
      <c r="BG4933" s="43" t="s">
        <v>93</v>
      </c>
      <c r="BH4933" s="7" t="s">
        <v>97</v>
      </c>
      <c r="BJ4933" s="7" t="s">
        <v>98</v>
      </c>
      <c r="BK4933" s="7" t="s">
        <v>99</v>
      </c>
      <c r="BL4933" s="7" t="s">
        <v>4597</v>
      </c>
      <c r="BM4933" s="7" t="s">
        <v>4598</v>
      </c>
      <c r="BU4933" s="43">
        <v>1</v>
      </c>
      <c r="BW4933" s="43" t="s">
        <v>103</v>
      </c>
    </row>
    <row r="4934" spans="3:75" x14ac:dyDescent="0.35">
      <c r="C4934" s="43" t="str">
        <f t="shared" si="77"/>
        <v>IARA:BDT-12:2023: 4933</v>
      </c>
      <c r="D4934" s="43">
        <v>4933</v>
      </c>
      <c r="E4934" s="43" t="s">
        <v>5319</v>
      </c>
      <c r="F4934" s="1" t="s">
        <v>73</v>
      </c>
      <c r="G4934" s="43" t="s">
        <v>5263</v>
      </c>
      <c r="H4934" s="2">
        <v>45270</v>
      </c>
      <c r="J4934" s="12">
        <f>YEAR(H4934)</f>
        <v>2023</v>
      </c>
      <c r="K4934" s="12">
        <v>12</v>
      </c>
      <c r="L4934" s="12">
        <v>10</v>
      </c>
      <c r="P4934" s="12" t="s">
        <v>75</v>
      </c>
      <c r="Q4934" s="12" t="str">
        <f>CONCATENATE(X4934," ",Y4934)</f>
        <v>Columba palumbus</v>
      </c>
      <c r="R4934" s="14" t="str">
        <f>CONCATENATE(S4934,", ",T4934,", ",U4934,", ",V4934,", ",W4934,", ",X4934,", ",Y4934)</f>
        <v>Animalia, Chordata, Aves, Columbiformes, Columbidae, Columba, palumbus</v>
      </c>
      <c r="S4934" s="6" t="s">
        <v>76</v>
      </c>
      <c r="T4934" s="6" t="s">
        <v>77</v>
      </c>
      <c r="U4934" s="6" t="s">
        <v>78</v>
      </c>
      <c r="V4934" s="12" t="s">
        <v>159</v>
      </c>
      <c r="W4934" s="12" t="s">
        <v>160</v>
      </c>
      <c r="X4934" s="12" t="s">
        <v>161</v>
      </c>
      <c r="Y4934" s="12" t="s">
        <v>162</v>
      </c>
      <c r="AA4934" s="12" t="s">
        <v>83</v>
      </c>
      <c r="AB4934" s="6" t="s">
        <v>84</v>
      </c>
      <c r="AC4934" s="12" t="s">
        <v>163</v>
      </c>
      <c r="AD4934" s="6" t="s">
        <v>5219</v>
      </c>
      <c r="AE4934" s="2">
        <v>45270</v>
      </c>
      <c r="AF4934" s="43" t="s">
        <v>87</v>
      </c>
      <c r="AG4934" s="7" t="s">
        <v>164</v>
      </c>
      <c r="AH4934" s="43" t="s">
        <v>1713</v>
      </c>
      <c r="AI4934" s="43" t="s">
        <v>1712</v>
      </c>
      <c r="AL4934" s="43">
        <v>10</v>
      </c>
      <c r="AN4934" s="46" t="s">
        <v>5240</v>
      </c>
      <c r="AO4934" s="5" t="s">
        <v>89</v>
      </c>
      <c r="AP4934" s="6" t="s">
        <v>5219</v>
      </c>
      <c r="AR4934" s="7" t="s">
        <v>90</v>
      </c>
      <c r="AT4934" s="4" t="str">
        <f>CONCATENATE(AU4934,", ",AV4934,", ",AW4934,", ",AX4934,", ",AY4934,", ",AZ4934,", ",BA4934)</f>
        <v>Europe, France, FR, Bretagne, Ille-et-Vilaine, Rennes, Campus Institut Agro Rennes</v>
      </c>
      <c r="AU4934" s="1" t="s">
        <v>91</v>
      </c>
      <c r="AV4934" s="1" t="s">
        <v>92</v>
      </c>
      <c r="AW4934" s="1" t="s">
        <v>93</v>
      </c>
      <c r="AX4934" s="1" t="s">
        <v>94</v>
      </c>
      <c r="AY4934" s="1" t="s">
        <v>95</v>
      </c>
      <c r="AZ4934" s="1" t="s">
        <v>96</v>
      </c>
      <c r="BA4934" s="1" t="s">
        <v>5242</v>
      </c>
      <c r="BC4934" s="43"/>
      <c r="BF4934" s="43" t="s">
        <v>4596</v>
      </c>
      <c r="BG4934" s="43" t="s">
        <v>93</v>
      </c>
      <c r="BH4934" s="7" t="s">
        <v>97</v>
      </c>
      <c r="BJ4934" s="7" t="s">
        <v>98</v>
      </c>
      <c r="BK4934" s="7" t="s">
        <v>99</v>
      </c>
      <c r="BL4934" s="7" t="s">
        <v>4597</v>
      </c>
      <c r="BM4934" s="7" t="s">
        <v>4598</v>
      </c>
      <c r="BU4934" s="43">
        <v>1</v>
      </c>
      <c r="BW4934" s="43" t="s">
        <v>103</v>
      </c>
    </row>
    <row r="4935" spans="3:75" x14ac:dyDescent="0.35">
      <c r="C4935" s="43" t="str">
        <f t="shared" si="77"/>
        <v>IARA:BDT-12:2023: 4934</v>
      </c>
      <c r="D4935" s="43">
        <v>4934</v>
      </c>
      <c r="E4935" s="43" t="s">
        <v>5319</v>
      </c>
      <c r="F4935" s="1" t="s">
        <v>73</v>
      </c>
      <c r="G4935" s="43" t="s">
        <v>5263</v>
      </c>
      <c r="H4935" s="2">
        <v>45270</v>
      </c>
      <c r="J4935" s="12">
        <f>YEAR(H4935)</f>
        <v>2023</v>
      </c>
      <c r="K4935" s="12">
        <v>12</v>
      </c>
      <c r="L4935" s="12">
        <v>10</v>
      </c>
      <c r="P4935" s="12" t="s">
        <v>75</v>
      </c>
      <c r="Q4935" s="12" t="str">
        <f>CONCATENATE(X4935," ",Y4935)</f>
        <v>Columba palumbus</v>
      </c>
      <c r="R4935" s="14" t="str">
        <f>CONCATENATE(S4935,", ",T4935,", ",U4935,", ",V4935,", ",W4935,", ",X4935,", ",Y4935)</f>
        <v>Animalia, Chordata, Aves, Columbiformes, Columbidae, Columba, palumbus</v>
      </c>
      <c r="S4935" s="6" t="s">
        <v>76</v>
      </c>
      <c r="T4935" s="6" t="s">
        <v>77</v>
      </c>
      <c r="U4935" s="6" t="s">
        <v>78</v>
      </c>
      <c r="V4935" s="12" t="s">
        <v>159</v>
      </c>
      <c r="W4935" s="12" t="s">
        <v>160</v>
      </c>
      <c r="X4935" s="12" t="s">
        <v>161</v>
      </c>
      <c r="Y4935" s="12" t="s">
        <v>162</v>
      </c>
      <c r="AA4935" s="12" t="s">
        <v>83</v>
      </c>
      <c r="AB4935" s="6" t="s">
        <v>84</v>
      </c>
      <c r="AC4935" s="12" t="s">
        <v>163</v>
      </c>
      <c r="AD4935" s="6" t="s">
        <v>5219</v>
      </c>
      <c r="AE4935" s="2">
        <v>45270</v>
      </c>
      <c r="AF4935" s="43" t="s">
        <v>87</v>
      </c>
      <c r="AG4935" s="7" t="s">
        <v>164</v>
      </c>
      <c r="AH4935" s="43" t="s">
        <v>1715</v>
      </c>
      <c r="AI4935" s="43" t="s">
        <v>1714</v>
      </c>
      <c r="AL4935" s="43">
        <v>10</v>
      </c>
      <c r="AN4935" s="46" t="s">
        <v>5240</v>
      </c>
      <c r="AO4935" s="5" t="s">
        <v>89</v>
      </c>
      <c r="AP4935" s="6" t="s">
        <v>5219</v>
      </c>
      <c r="AR4935" s="7" t="s">
        <v>90</v>
      </c>
      <c r="AT4935" s="4" t="str">
        <f>CONCATENATE(AU4935,", ",AV4935,", ",AW4935,", ",AX4935,", ",AY4935,", ",AZ4935,", ",BA4935)</f>
        <v>Europe, France, FR, Bretagne, Ille-et-Vilaine, Rennes, Campus Institut Agro Rennes</v>
      </c>
      <c r="AU4935" s="1" t="s">
        <v>91</v>
      </c>
      <c r="AV4935" s="1" t="s">
        <v>92</v>
      </c>
      <c r="AW4935" s="1" t="s">
        <v>93</v>
      </c>
      <c r="AX4935" s="1" t="s">
        <v>94</v>
      </c>
      <c r="AY4935" s="1" t="s">
        <v>95</v>
      </c>
      <c r="AZ4935" s="1" t="s">
        <v>96</v>
      </c>
      <c r="BA4935" s="1" t="s">
        <v>5242</v>
      </c>
      <c r="BC4935" s="43"/>
      <c r="BF4935" s="43" t="s">
        <v>4596</v>
      </c>
      <c r="BG4935" s="43" t="s">
        <v>93</v>
      </c>
      <c r="BH4935" s="7" t="s">
        <v>97</v>
      </c>
      <c r="BJ4935" s="7" t="s">
        <v>98</v>
      </c>
      <c r="BK4935" s="7" t="s">
        <v>99</v>
      </c>
      <c r="BL4935" s="7" t="s">
        <v>4597</v>
      </c>
      <c r="BM4935" s="7" t="s">
        <v>4598</v>
      </c>
      <c r="BU4935" s="43">
        <v>1</v>
      </c>
      <c r="BW4935" s="43" t="s">
        <v>103</v>
      </c>
    </row>
    <row r="4936" spans="3:75" x14ac:dyDescent="0.35">
      <c r="C4936" s="43" t="str">
        <f t="shared" si="77"/>
        <v>IARA:BDT-12:2023: 4935</v>
      </c>
      <c r="D4936" s="43">
        <v>4935</v>
      </c>
      <c r="E4936" s="43" t="s">
        <v>5319</v>
      </c>
      <c r="F4936" s="1" t="s">
        <v>73</v>
      </c>
      <c r="G4936" s="43" t="s">
        <v>5263</v>
      </c>
      <c r="H4936" s="2">
        <v>45270</v>
      </c>
      <c r="J4936" s="12">
        <f>YEAR(H4936)</f>
        <v>2023</v>
      </c>
      <c r="K4936" s="12">
        <v>12</v>
      </c>
      <c r="L4936" s="12">
        <v>10</v>
      </c>
      <c r="P4936" s="12" t="s">
        <v>75</v>
      </c>
      <c r="Q4936" s="12" t="str">
        <f>CONCATENATE(X4936," ",Y4936)</f>
        <v>Cyanistes caeruleus</v>
      </c>
      <c r="R4936" s="14" t="str">
        <f>CONCATENATE(S4936,", ",T4936,", ",U4936,", ",V4936,", ",W4936,", ",X4936,", ",Y4936)</f>
        <v>Animalia, Chordata, Aves, Passeriformes, Paridae, Cyanistes, caeruleus</v>
      </c>
      <c r="S4936" s="6" t="s">
        <v>76</v>
      </c>
      <c r="T4936" s="6" t="s">
        <v>77</v>
      </c>
      <c r="U4936" s="6" t="s">
        <v>78</v>
      </c>
      <c r="V4936" s="12" t="s">
        <v>79</v>
      </c>
      <c r="W4936" s="12" t="s">
        <v>135</v>
      </c>
      <c r="X4936" s="12" t="s">
        <v>136</v>
      </c>
      <c r="Y4936" s="12" t="s">
        <v>137</v>
      </c>
      <c r="AA4936" s="12" t="s">
        <v>83</v>
      </c>
      <c r="AB4936" s="6" t="s">
        <v>84</v>
      </c>
      <c r="AC4936" s="12" t="s">
        <v>138</v>
      </c>
      <c r="AD4936" s="6" t="s">
        <v>5219</v>
      </c>
      <c r="AE4936" s="2">
        <v>45270</v>
      </c>
      <c r="AF4936" s="43" t="s">
        <v>87</v>
      </c>
      <c r="AG4936" s="7" t="s">
        <v>139</v>
      </c>
      <c r="AH4936" s="43" t="s">
        <v>1717</v>
      </c>
      <c r="AI4936" s="43" t="s">
        <v>1716</v>
      </c>
      <c r="AL4936" s="43">
        <v>10</v>
      </c>
      <c r="AN4936" s="46" t="s">
        <v>5240</v>
      </c>
      <c r="AO4936" s="5" t="s">
        <v>89</v>
      </c>
      <c r="AP4936" s="6" t="s">
        <v>5219</v>
      </c>
      <c r="AR4936" s="7" t="s">
        <v>90</v>
      </c>
      <c r="AT4936" s="4" t="str">
        <f>CONCATENATE(AU4936,", ",AV4936,", ",AW4936,", ",AX4936,", ",AY4936,", ",AZ4936,", ",BA4936)</f>
        <v>Europe, France, FR, Bretagne, Ille-et-Vilaine, Rennes, Campus Institut Agro Rennes</v>
      </c>
      <c r="AU4936" s="1" t="s">
        <v>91</v>
      </c>
      <c r="AV4936" s="1" t="s">
        <v>92</v>
      </c>
      <c r="AW4936" s="1" t="s">
        <v>93</v>
      </c>
      <c r="AX4936" s="1" t="s">
        <v>94</v>
      </c>
      <c r="AY4936" s="1" t="s">
        <v>95</v>
      </c>
      <c r="AZ4936" s="1" t="s">
        <v>96</v>
      </c>
      <c r="BA4936" s="1" t="s">
        <v>5242</v>
      </c>
      <c r="BC4936" s="43"/>
      <c r="BF4936" s="43" t="s">
        <v>4596</v>
      </c>
      <c r="BG4936" s="43" t="s">
        <v>93</v>
      </c>
      <c r="BH4936" s="7" t="s">
        <v>97</v>
      </c>
      <c r="BJ4936" s="7" t="s">
        <v>98</v>
      </c>
      <c r="BK4936" s="7" t="s">
        <v>99</v>
      </c>
      <c r="BL4936" s="7" t="s">
        <v>4597</v>
      </c>
      <c r="BM4936" s="7" t="s">
        <v>4598</v>
      </c>
      <c r="BU4936" s="43">
        <v>1</v>
      </c>
      <c r="BW4936" s="43" t="s">
        <v>103</v>
      </c>
    </row>
    <row r="4937" spans="3:75" x14ac:dyDescent="0.35">
      <c r="C4937" s="43" t="str">
        <f t="shared" si="77"/>
        <v>IARA:BDT-12:2023: 4936</v>
      </c>
      <c r="D4937" s="43">
        <v>4936</v>
      </c>
      <c r="E4937" s="43" t="s">
        <v>5319</v>
      </c>
      <c r="F4937" s="1" t="s">
        <v>73</v>
      </c>
      <c r="G4937" s="43" t="s">
        <v>5263</v>
      </c>
      <c r="H4937" s="2">
        <v>45270</v>
      </c>
      <c r="J4937" s="12">
        <f>YEAR(H4937)</f>
        <v>2023</v>
      </c>
      <c r="K4937" s="12">
        <v>12</v>
      </c>
      <c r="L4937" s="12">
        <v>10</v>
      </c>
      <c r="P4937" s="12" t="s">
        <v>75</v>
      </c>
      <c r="Q4937" s="12" t="str">
        <f>CONCATENATE(X4937," ",Y4937)</f>
        <v>Cyanistes caeruleus</v>
      </c>
      <c r="R4937" s="14" t="str">
        <f>CONCATENATE(S4937,", ",T4937,", ",U4937,", ",V4937,", ",W4937,", ",X4937,", ",Y4937)</f>
        <v>Animalia, Chordata, Aves, Passeriformes, Paridae, Cyanistes, caeruleus</v>
      </c>
      <c r="S4937" s="6" t="s">
        <v>76</v>
      </c>
      <c r="T4937" s="6" t="s">
        <v>77</v>
      </c>
      <c r="U4937" s="6" t="s">
        <v>78</v>
      </c>
      <c r="V4937" s="12" t="s">
        <v>79</v>
      </c>
      <c r="W4937" s="12" t="s">
        <v>135</v>
      </c>
      <c r="X4937" s="12" t="s">
        <v>136</v>
      </c>
      <c r="Y4937" s="12" t="s">
        <v>137</v>
      </c>
      <c r="AA4937" s="12" t="s">
        <v>83</v>
      </c>
      <c r="AB4937" s="6" t="s">
        <v>84</v>
      </c>
      <c r="AC4937" s="12" t="s">
        <v>138</v>
      </c>
      <c r="AD4937" s="6" t="s">
        <v>5219</v>
      </c>
      <c r="AE4937" s="2">
        <v>45270</v>
      </c>
      <c r="AF4937" s="43" t="s">
        <v>87</v>
      </c>
      <c r="AG4937" s="7" t="s">
        <v>139</v>
      </c>
      <c r="AH4937" s="43" t="s">
        <v>1719</v>
      </c>
      <c r="AI4937" s="43" t="s">
        <v>1718</v>
      </c>
      <c r="AL4937" s="43">
        <v>10</v>
      </c>
      <c r="AN4937" s="46" t="s">
        <v>5240</v>
      </c>
      <c r="AO4937" s="5" t="s">
        <v>89</v>
      </c>
      <c r="AP4937" s="6" t="s">
        <v>5219</v>
      </c>
      <c r="AR4937" s="7" t="s">
        <v>90</v>
      </c>
      <c r="AT4937" s="4" t="str">
        <f>CONCATENATE(AU4937,", ",AV4937,", ",AW4937,", ",AX4937,", ",AY4937,", ",AZ4937,", ",BA4937)</f>
        <v>Europe, France, FR, Bretagne, Ille-et-Vilaine, Rennes, Campus Institut Agro Rennes</v>
      </c>
      <c r="AU4937" s="1" t="s">
        <v>91</v>
      </c>
      <c r="AV4937" s="1" t="s">
        <v>92</v>
      </c>
      <c r="AW4937" s="1" t="s">
        <v>93</v>
      </c>
      <c r="AX4937" s="1" t="s">
        <v>94</v>
      </c>
      <c r="AY4937" s="1" t="s">
        <v>95</v>
      </c>
      <c r="AZ4937" s="1" t="s">
        <v>96</v>
      </c>
      <c r="BA4937" s="1" t="s">
        <v>5242</v>
      </c>
      <c r="BC4937" s="43"/>
      <c r="BF4937" s="43" t="s">
        <v>4596</v>
      </c>
      <c r="BG4937" s="43" t="s">
        <v>93</v>
      </c>
      <c r="BH4937" s="7" t="s">
        <v>97</v>
      </c>
      <c r="BJ4937" s="7" t="s">
        <v>98</v>
      </c>
      <c r="BK4937" s="7" t="s">
        <v>99</v>
      </c>
      <c r="BL4937" s="7" t="s">
        <v>4597</v>
      </c>
      <c r="BM4937" s="7" t="s">
        <v>4598</v>
      </c>
      <c r="BU4937" s="43">
        <v>1</v>
      </c>
      <c r="BW4937" s="43" t="s">
        <v>103</v>
      </c>
    </row>
    <row r="4938" spans="3:75" x14ac:dyDescent="0.35">
      <c r="C4938" s="43" t="str">
        <f t="shared" si="77"/>
        <v>IARA:BDT-12:2023: 4937</v>
      </c>
      <c r="D4938" s="43">
        <v>4937</v>
      </c>
      <c r="E4938" s="43" t="s">
        <v>5319</v>
      </c>
      <c r="F4938" s="1" t="s">
        <v>73</v>
      </c>
      <c r="G4938" s="43" t="s">
        <v>5263</v>
      </c>
      <c r="H4938" s="2">
        <v>45270</v>
      </c>
      <c r="J4938" s="12">
        <f>YEAR(H4938)</f>
        <v>2023</v>
      </c>
      <c r="K4938" s="12">
        <v>12</v>
      </c>
      <c r="L4938" s="12">
        <v>10</v>
      </c>
      <c r="P4938" s="12" t="s">
        <v>75</v>
      </c>
      <c r="Q4938" s="12" t="str">
        <f>CONCATENATE(X4938," ",Y4938)</f>
        <v>Cyanistes caeruleus</v>
      </c>
      <c r="R4938" s="14" t="str">
        <f>CONCATENATE(S4938,", ",T4938,", ",U4938,", ",V4938,", ",W4938,", ",X4938,", ",Y4938)</f>
        <v>Animalia, Chordata, Aves, Passeriformes, Paridae, Cyanistes, caeruleus</v>
      </c>
      <c r="S4938" s="6" t="s">
        <v>76</v>
      </c>
      <c r="T4938" s="6" t="s">
        <v>77</v>
      </c>
      <c r="U4938" s="6" t="s">
        <v>78</v>
      </c>
      <c r="V4938" s="12" t="s">
        <v>79</v>
      </c>
      <c r="W4938" s="12" t="s">
        <v>135</v>
      </c>
      <c r="X4938" s="12" t="s">
        <v>136</v>
      </c>
      <c r="Y4938" s="12" t="s">
        <v>137</v>
      </c>
      <c r="AA4938" s="12" t="s">
        <v>83</v>
      </c>
      <c r="AB4938" s="6" t="s">
        <v>84</v>
      </c>
      <c r="AC4938" s="12" t="s">
        <v>138</v>
      </c>
      <c r="AD4938" s="6" t="s">
        <v>5219</v>
      </c>
      <c r="AE4938" s="2">
        <v>45270</v>
      </c>
      <c r="AF4938" s="43" t="s">
        <v>87</v>
      </c>
      <c r="AG4938" s="7" t="s">
        <v>139</v>
      </c>
      <c r="AH4938" s="43" t="s">
        <v>1721</v>
      </c>
      <c r="AI4938" s="43" t="s">
        <v>1720</v>
      </c>
      <c r="AL4938" s="43">
        <v>10</v>
      </c>
      <c r="AN4938" s="46" t="s">
        <v>5240</v>
      </c>
      <c r="AO4938" s="5" t="s">
        <v>89</v>
      </c>
      <c r="AP4938" s="6" t="s">
        <v>5219</v>
      </c>
      <c r="AR4938" s="7" t="s">
        <v>90</v>
      </c>
      <c r="AT4938" s="4" t="str">
        <f>CONCATENATE(AU4938,", ",AV4938,", ",AW4938,", ",AX4938,", ",AY4938,", ",AZ4938,", ",BA4938)</f>
        <v>Europe, France, FR, Bretagne, Ille-et-Vilaine, Rennes, Campus Institut Agro Rennes</v>
      </c>
      <c r="AU4938" s="1" t="s">
        <v>91</v>
      </c>
      <c r="AV4938" s="1" t="s">
        <v>92</v>
      </c>
      <c r="AW4938" s="1" t="s">
        <v>93</v>
      </c>
      <c r="AX4938" s="1" t="s">
        <v>94</v>
      </c>
      <c r="AY4938" s="1" t="s">
        <v>95</v>
      </c>
      <c r="AZ4938" s="1" t="s">
        <v>96</v>
      </c>
      <c r="BA4938" s="1" t="s">
        <v>5242</v>
      </c>
      <c r="BC4938" s="43"/>
      <c r="BF4938" s="43" t="s">
        <v>4596</v>
      </c>
      <c r="BG4938" s="43" t="s">
        <v>93</v>
      </c>
      <c r="BH4938" s="7" t="s">
        <v>97</v>
      </c>
      <c r="BJ4938" s="7" t="s">
        <v>98</v>
      </c>
      <c r="BK4938" s="7" t="s">
        <v>99</v>
      </c>
      <c r="BL4938" s="7" t="s">
        <v>4597</v>
      </c>
      <c r="BM4938" s="7" t="s">
        <v>4598</v>
      </c>
      <c r="BU4938" s="43">
        <v>1</v>
      </c>
      <c r="BW4938" s="43" t="s">
        <v>103</v>
      </c>
    </row>
    <row r="4939" spans="3:75" x14ac:dyDescent="0.35">
      <c r="C4939" s="43" t="str">
        <f t="shared" si="77"/>
        <v>IARA:BDT-12:2023: 4938</v>
      </c>
      <c r="D4939" s="43">
        <v>4938</v>
      </c>
      <c r="E4939" s="43" t="s">
        <v>5319</v>
      </c>
      <c r="F4939" s="1" t="s">
        <v>73</v>
      </c>
      <c r="G4939" s="43" t="s">
        <v>5263</v>
      </c>
      <c r="H4939" s="2">
        <v>45270</v>
      </c>
      <c r="J4939" s="12">
        <f>YEAR(H4939)</f>
        <v>2023</v>
      </c>
      <c r="K4939" s="12">
        <v>12</v>
      </c>
      <c r="L4939" s="12">
        <v>10</v>
      </c>
      <c r="P4939" s="12" t="s">
        <v>75</v>
      </c>
      <c r="Q4939" s="12" t="str">
        <f>CONCATENATE(X4939," ",Y4939)</f>
        <v>Prunella modularis</v>
      </c>
      <c r="R4939" s="14" t="str">
        <f>CONCATENATE(S4939,", ",T4939,", ",U4939,", ",V4939,", ",W4939,", ",X4939,", ",Y4939)</f>
        <v>Animalia, Chordata, Aves, Passeriformes, Prunellidae, Prunella, modularis</v>
      </c>
      <c r="S4939" s="6" t="s">
        <v>76</v>
      </c>
      <c r="T4939" s="6" t="s">
        <v>77</v>
      </c>
      <c r="U4939" s="6" t="s">
        <v>78</v>
      </c>
      <c r="V4939" s="12" t="s">
        <v>79</v>
      </c>
      <c r="W4939" s="12" t="s">
        <v>80</v>
      </c>
      <c r="X4939" s="12" t="s">
        <v>81</v>
      </c>
      <c r="Y4939" s="12" t="s">
        <v>82</v>
      </c>
      <c r="AA4939" s="12" t="s">
        <v>83</v>
      </c>
      <c r="AB4939" s="6" t="s">
        <v>84</v>
      </c>
      <c r="AC4939" s="12" t="s">
        <v>85</v>
      </c>
      <c r="AD4939" s="6" t="s">
        <v>5219</v>
      </c>
      <c r="AE4939" s="2">
        <v>45270</v>
      </c>
      <c r="AF4939" s="43" t="s">
        <v>87</v>
      </c>
      <c r="AG4939" s="7" t="s">
        <v>88</v>
      </c>
      <c r="AH4939" s="43" t="s">
        <v>1723</v>
      </c>
      <c r="AI4939" s="43" t="s">
        <v>1722</v>
      </c>
      <c r="AL4939" s="43">
        <v>10</v>
      </c>
      <c r="AN4939" s="46" t="s">
        <v>5240</v>
      </c>
      <c r="AO4939" s="5" t="s">
        <v>89</v>
      </c>
      <c r="AP4939" s="6" t="s">
        <v>5219</v>
      </c>
      <c r="AR4939" s="7" t="s">
        <v>90</v>
      </c>
      <c r="AT4939" s="4" t="str">
        <f>CONCATENATE(AU4939,", ",AV4939,", ",AW4939,", ",AX4939,", ",AY4939,", ",AZ4939,", ",BA4939)</f>
        <v>Europe, France, FR, Bretagne, Ille-et-Vilaine, Rennes, Campus Institut Agro Rennes</v>
      </c>
      <c r="AU4939" s="1" t="s">
        <v>91</v>
      </c>
      <c r="AV4939" s="1" t="s">
        <v>92</v>
      </c>
      <c r="AW4939" s="1" t="s">
        <v>93</v>
      </c>
      <c r="AX4939" s="1" t="s">
        <v>94</v>
      </c>
      <c r="AY4939" s="1" t="s">
        <v>95</v>
      </c>
      <c r="AZ4939" s="1" t="s">
        <v>96</v>
      </c>
      <c r="BA4939" s="1" t="s">
        <v>5242</v>
      </c>
      <c r="BC4939" s="43"/>
      <c r="BF4939" s="43" t="s">
        <v>4596</v>
      </c>
      <c r="BG4939" s="43" t="s">
        <v>93</v>
      </c>
      <c r="BH4939" s="7" t="s">
        <v>97</v>
      </c>
      <c r="BJ4939" s="7" t="s">
        <v>98</v>
      </c>
      <c r="BK4939" s="7" t="s">
        <v>99</v>
      </c>
      <c r="BL4939" s="7" t="s">
        <v>4597</v>
      </c>
      <c r="BM4939" s="7" t="s">
        <v>4598</v>
      </c>
      <c r="BU4939" s="43">
        <v>1</v>
      </c>
      <c r="BW4939" s="43" t="s">
        <v>103</v>
      </c>
    </row>
    <row r="4940" spans="3:75" x14ac:dyDescent="0.35">
      <c r="C4940" s="43" t="str">
        <f t="shared" si="77"/>
        <v>IARA:BDT-12:2023: 4939</v>
      </c>
      <c r="D4940" s="43">
        <v>4939</v>
      </c>
      <c r="E4940" s="43" t="s">
        <v>5319</v>
      </c>
      <c r="F4940" s="1" t="s">
        <v>73</v>
      </c>
      <c r="G4940" s="43" t="s">
        <v>5263</v>
      </c>
      <c r="H4940" s="2">
        <v>45270</v>
      </c>
      <c r="J4940" s="12">
        <f>YEAR(H4940)</f>
        <v>2023</v>
      </c>
      <c r="K4940" s="12">
        <v>12</v>
      </c>
      <c r="L4940" s="12">
        <v>10</v>
      </c>
      <c r="P4940" s="12" t="s">
        <v>75</v>
      </c>
      <c r="Q4940" s="12" t="str">
        <f>CONCATENATE(X4940," ",Y4940)</f>
        <v>Erithacus rubecula</v>
      </c>
      <c r="R4940" s="14" t="str">
        <f>CONCATENATE(S4940,", ",T4940,", ",U4940,", ",V4940,", ",W4940,", ",X4940,", ",Y4940)</f>
        <v>Animalia, Chordata, Aves, Passeriformes, Muscicapidae, Erithacus, rubecula</v>
      </c>
      <c r="S4940" s="6" t="s">
        <v>76</v>
      </c>
      <c r="T4940" s="6" t="s">
        <v>77</v>
      </c>
      <c r="U4940" s="6" t="s">
        <v>78</v>
      </c>
      <c r="V4940" s="12" t="s">
        <v>79</v>
      </c>
      <c r="W4940" s="12" t="s">
        <v>182</v>
      </c>
      <c r="X4940" s="12" t="s">
        <v>183</v>
      </c>
      <c r="Y4940" s="12" t="s">
        <v>184</v>
      </c>
      <c r="AA4940" s="12" t="s">
        <v>83</v>
      </c>
      <c r="AB4940" s="6" t="s">
        <v>84</v>
      </c>
      <c r="AC4940" s="12" t="s">
        <v>185</v>
      </c>
      <c r="AD4940" s="6" t="s">
        <v>5219</v>
      </c>
      <c r="AE4940" s="2">
        <v>45270</v>
      </c>
      <c r="AF4940" s="43" t="s">
        <v>87</v>
      </c>
      <c r="AG4940" s="7" t="s">
        <v>186</v>
      </c>
      <c r="AH4940" s="43" t="s">
        <v>1725</v>
      </c>
      <c r="AI4940" s="43" t="s">
        <v>1724</v>
      </c>
      <c r="AL4940" s="43">
        <v>10</v>
      </c>
      <c r="AN4940" s="46" t="s">
        <v>5240</v>
      </c>
      <c r="AO4940" s="5" t="s">
        <v>89</v>
      </c>
      <c r="AP4940" s="6" t="s">
        <v>5219</v>
      </c>
      <c r="AR4940" s="7" t="s">
        <v>90</v>
      </c>
      <c r="AT4940" s="4" t="str">
        <f>CONCATENATE(AU4940,", ",AV4940,", ",AW4940,", ",AX4940,", ",AY4940,", ",AZ4940,", ",BA4940)</f>
        <v>Europe, France, FR, Bretagne, Ille-et-Vilaine, Rennes, Campus Institut Agro Rennes</v>
      </c>
      <c r="AU4940" s="1" t="s">
        <v>91</v>
      </c>
      <c r="AV4940" s="1" t="s">
        <v>92</v>
      </c>
      <c r="AW4940" s="1" t="s">
        <v>93</v>
      </c>
      <c r="AX4940" s="1" t="s">
        <v>94</v>
      </c>
      <c r="AY4940" s="1" t="s">
        <v>95</v>
      </c>
      <c r="AZ4940" s="1" t="s">
        <v>96</v>
      </c>
      <c r="BA4940" s="1" t="s">
        <v>5242</v>
      </c>
      <c r="BC4940" s="43"/>
      <c r="BF4940" s="43" t="s">
        <v>4596</v>
      </c>
      <c r="BG4940" s="43" t="s">
        <v>93</v>
      </c>
      <c r="BH4940" s="7" t="s">
        <v>97</v>
      </c>
      <c r="BJ4940" s="7" t="s">
        <v>98</v>
      </c>
      <c r="BK4940" s="7" t="s">
        <v>99</v>
      </c>
      <c r="BL4940" s="7" t="s">
        <v>4597</v>
      </c>
      <c r="BM4940" s="7" t="s">
        <v>4598</v>
      </c>
      <c r="BU4940" s="43">
        <v>1</v>
      </c>
      <c r="BW4940" s="43" t="s">
        <v>103</v>
      </c>
    </row>
    <row r="4941" spans="3:75" x14ac:dyDescent="0.35">
      <c r="C4941" s="43" t="str">
        <f t="shared" si="77"/>
        <v>IARA:BDT-12:2023: 4940</v>
      </c>
      <c r="D4941" s="43">
        <v>4940</v>
      </c>
      <c r="E4941" s="43" t="s">
        <v>5319</v>
      </c>
      <c r="F4941" s="1" t="s">
        <v>73</v>
      </c>
      <c r="G4941" s="43" t="s">
        <v>5263</v>
      </c>
      <c r="H4941" s="2">
        <v>45270</v>
      </c>
      <c r="J4941" s="12">
        <f>YEAR(H4941)</f>
        <v>2023</v>
      </c>
      <c r="K4941" s="12">
        <v>12</v>
      </c>
      <c r="L4941" s="12">
        <v>10</v>
      </c>
      <c r="P4941" s="12" t="s">
        <v>75</v>
      </c>
      <c r="Q4941" s="12" t="str">
        <f>CONCATENATE(X4941," ",Y4941)</f>
        <v>Pica pica</v>
      </c>
      <c r="R4941" s="14" t="str">
        <f>CONCATENATE(S4941,", ",T4941,", ",U4941,", ",V4941,", ",W4941,", ",X4941,", ",Y4941)</f>
        <v>Animalia, Chordata, Aves, Passeriformes, Corvidae, Pica, pica</v>
      </c>
      <c r="S4941" s="6" t="s">
        <v>76</v>
      </c>
      <c r="T4941" s="6" t="s">
        <v>77</v>
      </c>
      <c r="U4941" s="6" t="s">
        <v>78</v>
      </c>
      <c r="V4941" s="12" t="s">
        <v>79</v>
      </c>
      <c r="W4941" s="12" t="s">
        <v>104</v>
      </c>
      <c r="X4941" s="12" t="s">
        <v>155</v>
      </c>
      <c r="Y4941" s="12" t="s">
        <v>156</v>
      </c>
      <c r="AA4941" s="12" t="s">
        <v>83</v>
      </c>
      <c r="AB4941" s="6" t="s">
        <v>84</v>
      </c>
      <c r="AC4941" s="12" t="s">
        <v>157</v>
      </c>
      <c r="AD4941" s="6" t="s">
        <v>5219</v>
      </c>
      <c r="AE4941" s="2">
        <v>45270</v>
      </c>
      <c r="AF4941" s="43" t="s">
        <v>87</v>
      </c>
      <c r="AG4941" s="7" t="s">
        <v>158</v>
      </c>
      <c r="AH4941" s="43" t="s">
        <v>1727</v>
      </c>
      <c r="AI4941" s="43" t="s">
        <v>1726</v>
      </c>
      <c r="AL4941" s="43">
        <v>10</v>
      </c>
      <c r="AN4941" s="46" t="s">
        <v>5240</v>
      </c>
      <c r="AO4941" s="5" t="s">
        <v>89</v>
      </c>
      <c r="AP4941" s="6" t="s">
        <v>5219</v>
      </c>
      <c r="AR4941" s="7" t="s">
        <v>90</v>
      </c>
      <c r="AT4941" s="4" t="str">
        <f>CONCATENATE(AU4941,", ",AV4941,", ",AW4941,", ",AX4941,", ",AY4941,", ",AZ4941,", ",BA4941)</f>
        <v>Europe, France, FR, Bretagne, Ille-et-Vilaine, Rennes, Campus Institut Agro Rennes</v>
      </c>
      <c r="AU4941" s="1" t="s">
        <v>91</v>
      </c>
      <c r="AV4941" s="1" t="s">
        <v>92</v>
      </c>
      <c r="AW4941" s="1" t="s">
        <v>93</v>
      </c>
      <c r="AX4941" s="1" t="s">
        <v>94</v>
      </c>
      <c r="AY4941" s="1" t="s">
        <v>95</v>
      </c>
      <c r="AZ4941" s="1" t="s">
        <v>96</v>
      </c>
      <c r="BA4941" s="1" t="s">
        <v>5242</v>
      </c>
      <c r="BC4941" s="43"/>
      <c r="BF4941" s="43" t="s">
        <v>4596</v>
      </c>
      <c r="BG4941" s="43" t="s">
        <v>93</v>
      </c>
      <c r="BH4941" s="7" t="s">
        <v>97</v>
      </c>
      <c r="BJ4941" s="7" t="s">
        <v>98</v>
      </c>
      <c r="BK4941" s="7" t="s">
        <v>99</v>
      </c>
      <c r="BL4941" s="7" t="s">
        <v>4597</v>
      </c>
      <c r="BM4941" s="7" t="s">
        <v>4598</v>
      </c>
      <c r="BU4941" s="43">
        <v>1</v>
      </c>
      <c r="BW4941" s="43" t="s">
        <v>103</v>
      </c>
    </row>
    <row r="4942" spans="3:75" x14ac:dyDescent="0.35">
      <c r="C4942" s="43" t="str">
        <f t="shared" si="77"/>
        <v>IARA:BDT-12:2023: 4941</v>
      </c>
      <c r="D4942" s="43">
        <v>4941</v>
      </c>
      <c r="E4942" s="43" t="s">
        <v>5319</v>
      </c>
      <c r="F4942" s="1" t="s">
        <v>73</v>
      </c>
      <c r="G4942" s="43" t="s">
        <v>5263</v>
      </c>
      <c r="H4942" s="2">
        <v>45270</v>
      </c>
      <c r="J4942" s="12">
        <f>YEAR(H4942)</f>
        <v>2023</v>
      </c>
      <c r="K4942" s="12">
        <v>12</v>
      </c>
      <c r="L4942" s="12">
        <v>10</v>
      </c>
      <c r="P4942" s="12" t="s">
        <v>75</v>
      </c>
      <c r="Q4942" s="12" t="str">
        <f>CONCATENATE(X4942," ",Y4942)</f>
        <v>Cyanistes caeruleus</v>
      </c>
      <c r="R4942" s="14" t="str">
        <f>CONCATENATE(S4942,", ",T4942,", ",U4942,", ",V4942,", ",W4942,", ",X4942,", ",Y4942)</f>
        <v>Animalia, Chordata, Aves, Passeriformes, Paridae, Cyanistes, caeruleus</v>
      </c>
      <c r="S4942" s="6" t="s">
        <v>76</v>
      </c>
      <c r="T4942" s="6" t="s">
        <v>77</v>
      </c>
      <c r="U4942" s="6" t="s">
        <v>78</v>
      </c>
      <c r="V4942" s="12" t="s">
        <v>79</v>
      </c>
      <c r="W4942" s="12" t="s">
        <v>135</v>
      </c>
      <c r="X4942" s="12" t="s">
        <v>136</v>
      </c>
      <c r="Y4942" s="12" t="s">
        <v>137</v>
      </c>
      <c r="AA4942" s="12" t="s">
        <v>83</v>
      </c>
      <c r="AB4942" s="6" t="s">
        <v>84</v>
      </c>
      <c r="AC4942" s="12" t="s">
        <v>138</v>
      </c>
      <c r="AD4942" s="6" t="s">
        <v>5219</v>
      </c>
      <c r="AE4942" s="2">
        <v>45270</v>
      </c>
      <c r="AF4942" s="43" t="s">
        <v>87</v>
      </c>
      <c r="AG4942" s="7" t="s">
        <v>139</v>
      </c>
      <c r="AH4942" s="43" t="s">
        <v>1729</v>
      </c>
      <c r="AI4942" s="43" t="s">
        <v>1728</v>
      </c>
      <c r="AL4942" s="43">
        <v>10</v>
      </c>
      <c r="AN4942" s="46" t="s">
        <v>5240</v>
      </c>
      <c r="AO4942" s="5" t="s">
        <v>89</v>
      </c>
      <c r="AP4942" s="6" t="s">
        <v>5219</v>
      </c>
      <c r="AR4942" s="7" t="s">
        <v>90</v>
      </c>
      <c r="AT4942" s="4" t="str">
        <f>CONCATENATE(AU4942,", ",AV4942,", ",AW4942,", ",AX4942,", ",AY4942,", ",AZ4942,", ",BA4942)</f>
        <v>Europe, France, FR, Bretagne, Ille-et-Vilaine, Rennes, Campus Institut Agro Rennes</v>
      </c>
      <c r="AU4942" s="1" t="s">
        <v>91</v>
      </c>
      <c r="AV4942" s="1" t="s">
        <v>92</v>
      </c>
      <c r="AW4942" s="1" t="s">
        <v>93</v>
      </c>
      <c r="AX4942" s="1" t="s">
        <v>94</v>
      </c>
      <c r="AY4942" s="1" t="s">
        <v>95</v>
      </c>
      <c r="AZ4942" s="1" t="s">
        <v>96</v>
      </c>
      <c r="BA4942" s="1" t="s">
        <v>5242</v>
      </c>
      <c r="BC4942" s="43"/>
      <c r="BF4942" s="43" t="s">
        <v>4596</v>
      </c>
      <c r="BG4942" s="43" t="s">
        <v>93</v>
      </c>
      <c r="BH4942" s="7" t="s">
        <v>97</v>
      </c>
      <c r="BJ4942" s="7" t="s">
        <v>98</v>
      </c>
      <c r="BK4942" s="7" t="s">
        <v>99</v>
      </c>
      <c r="BL4942" s="7" t="s">
        <v>4597</v>
      </c>
      <c r="BM4942" s="7" t="s">
        <v>4598</v>
      </c>
      <c r="BU4942" s="43">
        <v>1</v>
      </c>
      <c r="BW4942" s="43" t="s">
        <v>103</v>
      </c>
    </row>
    <row r="4943" spans="3:75" x14ac:dyDescent="0.35">
      <c r="C4943" s="43" t="str">
        <f t="shared" si="77"/>
        <v>IARA:BDT-12:2023: 4942</v>
      </c>
      <c r="D4943" s="43">
        <v>4942</v>
      </c>
      <c r="E4943" s="43" t="s">
        <v>5319</v>
      </c>
      <c r="F4943" s="1" t="s">
        <v>73</v>
      </c>
      <c r="G4943" s="43" t="s">
        <v>5263</v>
      </c>
      <c r="H4943" s="2">
        <v>45270</v>
      </c>
      <c r="J4943" s="12">
        <f>YEAR(H4943)</f>
        <v>2023</v>
      </c>
      <c r="K4943" s="12">
        <v>12</v>
      </c>
      <c r="L4943" s="12">
        <v>10</v>
      </c>
      <c r="P4943" s="12" t="s">
        <v>75</v>
      </c>
      <c r="Q4943" s="12" t="str">
        <f>CONCATENATE(X4943," ",Y4943)</f>
        <v>Pica pica</v>
      </c>
      <c r="R4943" s="14" t="str">
        <f>CONCATENATE(S4943,", ",T4943,", ",U4943,", ",V4943,", ",W4943,", ",X4943,", ",Y4943)</f>
        <v>Animalia, Chordata, Aves, Passeriformes, Corvidae, Pica, pica</v>
      </c>
      <c r="S4943" s="6" t="s">
        <v>76</v>
      </c>
      <c r="T4943" s="6" t="s">
        <v>77</v>
      </c>
      <c r="U4943" s="6" t="s">
        <v>78</v>
      </c>
      <c r="V4943" s="12" t="s">
        <v>79</v>
      </c>
      <c r="W4943" s="12" t="s">
        <v>104</v>
      </c>
      <c r="X4943" s="12" t="s">
        <v>155</v>
      </c>
      <c r="Y4943" s="12" t="s">
        <v>156</v>
      </c>
      <c r="AA4943" s="12" t="s">
        <v>83</v>
      </c>
      <c r="AB4943" s="6" t="s">
        <v>84</v>
      </c>
      <c r="AC4943" s="12" t="s">
        <v>157</v>
      </c>
      <c r="AD4943" s="6" t="s">
        <v>5219</v>
      </c>
      <c r="AE4943" s="2">
        <v>45270</v>
      </c>
      <c r="AF4943" s="43" t="s">
        <v>87</v>
      </c>
      <c r="AG4943" s="7" t="s">
        <v>158</v>
      </c>
      <c r="AH4943" s="43" t="s">
        <v>1731</v>
      </c>
      <c r="AI4943" s="43" t="s">
        <v>1730</v>
      </c>
      <c r="AL4943" s="43">
        <v>10</v>
      </c>
      <c r="AN4943" s="46" t="s">
        <v>5240</v>
      </c>
      <c r="AO4943" s="5" t="s">
        <v>89</v>
      </c>
      <c r="AP4943" s="6" t="s">
        <v>5219</v>
      </c>
      <c r="AR4943" s="7" t="s">
        <v>90</v>
      </c>
      <c r="AT4943" s="4" t="str">
        <f>CONCATENATE(AU4943,", ",AV4943,", ",AW4943,", ",AX4943,", ",AY4943,", ",AZ4943,", ",BA4943)</f>
        <v>Europe, France, FR, Bretagne, Ille-et-Vilaine, Rennes, Campus Institut Agro Rennes</v>
      </c>
      <c r="AU4943" s="1" t="s">
        <v>91</v>
      </c>
      <c r="AV4943" s="1" t="s">
        <v>92</v>
      </c>
      <c r="AW4943" s="1" t="s">
        <v>93</v>
      </c>
      <c r="AX4943" s="1" t="s">
        <v>94</v>
      </c>
      <c r="AY4943" s="1" t="s">
        <v>95</v>
      </c>
      <c r="AZ4943" s="1" t="s">
        <v>96</v>
      </c>
      <c r="BA4943" s="1" t="s">
        <v>5242</v>
      </c>
      <c r="BC4943" s="43"/>
      <c r="BF4943" s="43" t="s">
        <v>4596</v>
      </c>
      <c r="BG4943" s="43" t="s">
        <v>93</v>
      </c>
      <c r="BH4943" s="7" t="s">
        <v>97</v>
      </c>
      <c r="BJ4943" s="7" t="s">
        <v>98</v>
      </c>
      <c r="BK4943" s="7" t="s">
        <v>99</v>
      </c>
      <c r="BL4943" s="7" t="s">
        <v>4597</v>
      </c>
      <c r="BM4943" s="7" t="s">
        <v>4598</v>
      </c>
      <c r="BU4943" s="43">
        <v>1</v>
      </c>
      <c r="BW4943" s="43" t="s">
        <v>103</v>
      </c>
    </row>
    <row r="4944" spans="3:75" x14ac:dyDescent="0.35">
      <c r="C4944" s="43" t="str">
        <f t="shared" si="77"/>
        <v>IARA:BDT-12:2023: 4943</v>
      </c>
      <c r="D4944" s="43">
        <v>4943</v>
      </c>
      <c r="E4944" s="43" t="s">
        <v>5319</v>
      </c>
      <c r="F4944" s="1" t="s">
        <v>73</v>
      </c>
      <c r="G4944" s="43" t="s">
        <v>5263</v>
      </c>
      <c r="H4944" s="2">
        <v>45270</v>
      </c>
      <c r="J4944" s="12">
        <f>YEAR(H4944)</f>
        <v>2023</v>
      </c>
      <c r="K4944" s="12">
        <v>12</v>
      </c>
      <c r="L4944" s="12">
        <v>10</v>
      </c>
      <c r="P4944" s="12" t="s">
        <v>75</v>
      </c>
      <c r="Q4944" s="12" t="str">
        <f>CONCATENATE(X4944," ",Y4944)</f>
        <v>Pica pica</v>
      </c>
      <c r="R4944" s="14" t="str">
        <f>CONCATENATE(S4944,", ",T4944,", ",U4944,", ",V4944,", ",W4944,", ",X4944,", ",Y4944)</f>
        <v>Animalia, Chordata, Aves, Passeriformes, Corvidae, Pica, pica</v>
      </c>
      <c r="S4944" s="6" t="s">
        <v>76</v>
      </c>
      <c r="T4944" s="6" t="s">
        <v>77</v>
      </c>
      <c r="U4944" s="6" t="s">
        <v>78</v>
      </c>
      <c r="V4944" s="12" t="s">
        <v>79</v>
      </c>
      <c r="W4944" s="12" t="s">
        <v>104</v>
      </c>
      <c r="X4944" s="12" t="s">
        <v>155</v>
      </c>
      <c r="Y4944" s="12" t="s">
        <v>156</v>
      </c>
      <c r="AA4944" s="12" t="s">
        <v>83</v>
      </c>
      <c r="AB4944" s="6" t="s">
        <v>84</v>
      </c>
      <c r="AC4944" s="12" t="s">
        <v>157</v>
      </c>
      <c r="AD4944" s="6" t="s">
        <v>5219</v>
      </c>
      <c r="AE4944" s="2">
        <v>45270</v>
      </c>
      <c r="AF4944" s="43" t="s">
        <v>87</v>
      </c>
      <c r="AG4944" s="7" t="s">
        <v>158</v>
      </c>
      <c r="AH4944" s="43" t="s">
        <v>1733</v>
      </c>
      <c r="AI4944" s="43" t="s">
        <v>1732</v>
      </c>
      <c r="AL4944" s="43">
        <v>10</v>
      </c>
      <c r="AN4944" s="46" t="s">
        <v>5240</v>
      </c>
      <c r="AO4944" s="5" t="s">
        <v>89</v>
      </c>
      <c r="AP4944" s="6" t="s">
        <v>5219</v>
      </c>
      <c r="AR4944" s="7" t="s">
        <v>90</v>
      </c>
      <c r="AT4944" s="4" t="str">
        <f>CONCATENATE(AU4944,", ",AV4944,", ",AW4944,", ",AX4944,", ",AY4944,", ",AZ4944,", ",BA4944)</f>
        <v>Europe, France, FR, Bretagne, Ille-et-Vilaine, Rennes, Campus Institut Agro Rennes</v>
      </c>
      <c r="AU4944" s="1" t="s">
        <v>91</v>
      </c>
      <c r="AV4944" s="1" t="s">
        <v>92</v>
      </c>
      <c r="AW4944" s="1" t="s">
        <v>93</v>
      </c>
      <c r="AX4944" s="1" t="s">
        <v>94</v>
      </c>
      <c r="AY4944" s="1" t="s">
        <v>95</v>
      </c>
      <c r="AZ4944" s="1" t="s">
        <v>96</v>
      </c>
      <c r="BA4944" s="1" t="s">
        <v>5242</v>
      </c>
      <c r="BC4944" s="43"/>
      <c r="BF4944" s="43" t="s">
        <v>4596</v>
      </c>
      <c r="BG4944" s="43" t="s">
        <v>93</v>
      </c>
      <c r="BH4944" s="7" t="s">
        <v>97</v>
      </c>
      <c r="BJ4944" s="7" t="s">
        <v>98</v>
      </c>
      <c r="BK4944" s="7" t="s">
        <v>99</v>
      </c>
      <c r="BL4944" s="7" t="s">
        <v>4597</v>
      </c>
      <c r="BM4944" s="7" t="s">
        <v>4598</v>
      </c>
      <c r="BU4944" s="43">
        <v>1</v>
      </c>
      <c r="BW4944" s="43" t="s">
        <v>103</v>
      </c>
    </row>
    <row r="4945" spans="3:75" x14ac:dyDescent="0.35">
      <c r="C4945" s="43" t="str">
        <f t="shared" si="77"/>
        <v>IARA:BDT-12:2023: 4944</v>
      </c>
      <c r="D4945" s="43">
        <v>4944</v>
      </c>
      <c r="E4945" s="43" t="s">
        <v>5319</v>
      </c>
      <c r="F4945" s="1" t="s">
        <v>73</v>
      </c>
      <c r="G4945" s="43" t="s">
        <v>5263</v>
      </c>
      <c r="H4945" s="2">
        <v>45270</v>
      </c>
      <c r="J4945" s="12">
        <f>YEAR(H4945)</f>
        <v>2023</v>
      </c>
      <c r="K4945" s="12">
        <v>12</v>
      </c>
      <c r="L4945" s="12">
        <v>10</v>
      </c>
      <c r="P4945" s="12" t="s">
        <v>75</v>
      </c>
      <c r="Q4945" s="12" t="str">
        <f>CONCATENATE(X4945," ",Y4945)</f>
        <v>Corvus corone</v>
      </c>
      <c r="R4945" s="14" t="str">
        <f>CONCATENATE(S4945,", ",T4945,", ",U4945,", ",V4945,", ",W4945,", ",X4945,", ",Y4945)</f>
        <v>Animalia, Chordata, Aves, Passeriformes, Corvidae, Corvus, corone</v>
      </c>
      <c r="S4945" s="6" t="s">
        <v>76</v>
      </c>
      <c r="T4945" s="6" t="s">
        <v>77</v>
      </c>
      <c r="U4945" s="6" t="s">
        <v>78</v>
      </c>
      <c r="V4945" s="12" t="s">
        <v>79</v>
      </c>
      <c r="W4945" s="12" t="s">
        <v>104</v>
      </c>
      <c r="X4945" s="12" t="s">
        <v>105</v>
      </c>
      <c r="Y4945" s="12" t="s">
        <v>109</v>
      </c>
      <c r="AA4945" s="12" t="s">
        <v>83</v>
      </c>
      <c r="AB4945" s="6" t="s">
        <v>84</v>
      </c>
      <c r="AC4945" s="12" t="s">
        <v>110</v>
      </c>
      <c r="AD4945" s="6" t="s">
        <v>5219</v>
      </c>
      <c r="AE4945" s="2">
        <v>45270</v>
      </c>
      <c r="AF4945" s="43" t="s">
        <v>87</v>
      </c>
      <c r="AG4945" s="7" t="s">
        <v>111</v>
      </c>
      <c r="AH4945" s="43" t="s">
        <v>1735</v>
      </c>
      <c r="AI4945" s="43" t="s">
        <v>1734</v>
      </c>
      <c r="AL4945" s="43">
        <v>10</v>
      </c>
      <c r="AN4945" s="46" t="s">
        <v>5240</v>
      </c>
      <c r="AO4945" s="5" t="s">
        <v>89</v>
      </c>
      <c r="AP4945" s="6" t="s">
        <v>5219</v>
      </c>
      <c r="AR4945" s="7" t="s">
        <v>90</v>
      </c>
      <c r="AT4945" s="4" t="str">
        <f>CONCATENATE(AU4945,", ",AV4945,", ",AW4945,", ",AX4945,", ",AY4945,", ",AZ4945,", ",BA4945)</f>
        <v>Europe, France, FR, Bretagne, Ille-et-Vilaine, Rennes, Campus Institut Agro Rennes</v>
      </c>
      <c r="AU4945" s="1" t="s">
        <v>91</v>
      </c>
      <c r="AV4945" s="1" t="s">
        <v>92</v>
      </c>
      <c r="AW4945" s="1" t="s">
        <v>93</v>
      </c>
      <c r="AX4945" s="1" t="s">
        <v>94</v>
      </c>
      <c r="AY4945" s="1" t="s">
        <v>95</v>
      </c>
      <c r="AZ4945" s="1" t="s">
        <v>96</v>
      </c>
      <c r="BA4945" s="1" t="s">
        <v>5242</v>
      </c>
      <c r="BC4945" s="43"/>
      <c r="BF4945" s="43" t="s">
        <v>4596</v>
      </c>
      <c r="BG4945" s="43" t="s">
        <v>93</v>
      </c>
      <c r="BH4945" s="7" t="s">
        <v>97</v>
      </c>
      <c r="BJ4945" s="7" t="s">
        <v>98</v>
      </c>
      <c r="BK4945" s="7" t="s">
        <v>99</v>
      </c>
      <c r="BL4945" s="7" t="s">
        <v>4597</v>
      </c>
      <c r="BM4945" s="7" t="s">
        <v>4598</v>
      </c>
      <c r="BU4945" s="43">
        <v>1</v>
      </c>
      <c r="BW4945" s="43" t="s">
        <v>103</v>
      </c>
    </row>
    <row r="4946" spans="3:75" x14ac:dyDescent="0.35">
      <c r="C4946" s="43" t="str">
        <f t="shared" si="77"/>
        <v>IARA:BDT-12:2023: 4945</v>
      </c>
      <c r="D4946" s="43">
        <v>4945</v>
      </c>
      <c r="E4946" s="43" t="s">
        <v>5319</v>
      </c>
      <c r="F4946" s="1" t="s">
        <v>73</v>
      </c>
      <c r="G4946" s="43" t="s">
        <v>5263</v>
      </c>
      <c r="H4946" s="2">
        <v>45270</v>
      </c>
      <c r="J4946" s="12">
        <f>YEAR(H4946)</f>
        <v>2023</v>
      </c>
      <c r="K4946" s="12">
        <v>12</v>
      </c>
      <c r="L4946" s="12">
        <v>10</v>
      </c>
      <c r="P4946" s="12" t="s">
        <v>75</v>
      </c>
      <c r="Q4946" s="12" t="str">
        <f>CONCATENATE(X4946," ",Y4946)</f>
        <v>Columba palumbus</v>
      </c>
      <c r="R4946" s="14" t="str">
        <f>CONCATENATE(S4946,", ",T4946,", ",U4946,", ",V4946,", ",W4946,", ",X4946,", ",Y4946)</f>
        <v>Animalia, Chordata, Aves, Columbiformes, Columbidae, Columba, palumbus</v>
      </c>
      <c r="S4946" s="6" t="s">
        <v>76</v>
      </c>
      <c r="T4946" s="6" t="s">
        <v>77</v>
      </c>
      <c r="U4946" s="6" t="s">
        <v>78</v>
      </c>
      <c r="V4946" s="12" t="s">
        <v>159</v>
      </c>
      <c r="W4946" s="12" t="s">
        <v>160</v>
      </c>
      <c r="X4946" s="12" t="s">
        <v>161</v>
      </c>
      <c r="Y4946" s="12" t="s">
        <v>162</v>
      </c>
      <c r="AA4946" s="12" t="s">
        <v>83</v>
      </c>
      <c r="AB4946" s="6" t="s">
        <v>84</v>
      </c>
      <c r="AC4946" s="12" t="s">
        <v>163</v>
      </c>
      <c r="AD4946" s="6" t="s">
        <v>5219</v>
      </c>
      <c r="AE4946" s="2">
        <v>45270</v>
      </c>
      <c r="AF4946" s="43" t="s">
        <v>87</v>
      </c>
      <c r="AG4946" s="7" t="s">
        <v>164</v>
      </c>
      <c r="AH4946" s="43" t="s">
        <v>1737</v>
      </c>
      <c r="AI4946" s="43" t="s">
        <v>1736</v>
      </c>
      <c r="AL4946" s="43">
        <v>10</v>
      </c>
      <c r="AN4946" s="46" t="s">
        <v>5240</v>
      </c>
      <c r="AO4946" s="5" t="s">
        <v>89</v>
      </c>
      <c r="AP4946" s="6" t="s">
        <v>5219</v>
      </c>
      <c r="AR4946" s="7" t="s">
        <v>90</v>
      </c>
      <c r="AT4946" s="4" t="str">
        <f>CONCATENATE(AU4946,", ",AV4946,", ",AW4946,", ",AX4946,", ",AY4946,", ",AZ4946,", ",BA4946)</f>
        <v>Europe, France, FR, Bretagne, Ille-et-Vilaine, Rennes, Campus Institut Agro Rennes</v>
      </c>
      <c r="AU4946" s="1" t="s">
        <v>91</v>
      </c>
      <c r="AV4946" s="1" t="s">
        <v>92</v>
      </c>
      <c r="AW4946" s="1" t="s">
        <v>93</v>
      </c>
      <c r="AX4946" s="1" t="s">
        <v>94</v>
      </c>
      <c r="AY4946" s="1" t="s">
        <v>95</v>
      </c>
      <c r="AZ4946" s="1" t="s">
        <v>96</v>
      </c>
      <c r="BA4946" s="1" t="s">
        <v>5242</v>
      </c>
      <c r="BC4946" s="43"/>
      <c r="BF4946" s="43" t="s">
        <v>4596</v>
      </c>
      <c r="BG4946" s="43" t="s">
        <v>93</v>
      </c>
      <c r="BH4946" s="7" t="s">
        <v>97</v>
      </c>
      <c r="BJ4946" s="7" t="s">
        <v>98</v>
      </c>
      <c r="BK4946" s="7" t="s">
        <v>99</v>
      </c>
      <c r="BL4946" s="7" t="s">
        <v>4597</v>
      </c>
      <c r="BM4946" s="7" t="s">
        <v>4598</v>
      </c>
      <c r="BU4946" s="43">
        <v>1</v>
      </c>
      <c r="BW4946" s="43" t="s">
        <v>103</v>
      </c>
    </row>
    <row r="4947" spans="3:75" x14ac:dyDescent="0.35">
      <c r="C4947" s="43" t="str">
        <f t="shared" si="77"/>
        <v>IARA:BDT-12:2023: 4946</v>
      </c>
      <c r="D4947" s="43">
        <v>4946</v>
      </c>
      <c r="E4947" s="43" t="s">
        <v>5319</v>
      </c>
      <c r="F4947" s="1" t="s">
        <v>73</v>
      </c>
      <c r="G4947" s="43" t="s">
        <v>5263</v>
      </c>
      <c r="H4947" s="2">
        <v>45270</v>
      </c>
      <c r="J4947" s="12">
        <f>YEAR(H4947)</f>
        <v>2023</v>
      </c>
      <c r="K4947" s="12">
        <v>12</v>
      </c>
      <c r="L4947" s="12">
        <v>10</v>
      </c>
      <c r="P4947" s="12" t="s">
        <v>75</v>
      </c>
      <c r="Q4947" s="12" t="str">
        <f>CONCATENATE(X4947," ",Y4947)</f>
        <v>Corvus corone</v>
      </c>
      <c r="R4947" s="14" t="str">
        <f>CONCATENATE(S4947,", ",T4947,", ",U4947,", ",V4947,", ",W4947,", ",X4947,", ",Y4947)</f>
        <v>Animalia, Chordata, Aves, Passeriformes, Corvidae, Corvus, corone</v>
      </c>
      <c r="S4947" s="6" t="s">
        <v>76</v>
      </c>
      <c r="T4947" s="6" t="s">
        <v>77</v>
      </c>
      <c r="U4947" s="6" t="s">
        <v>78</v>
      </c>
      <c r="V4947" s="12" t="s">
        <v>79</v>
      </c>
      <c r="W4947" s="12" t="s">
        <v>104</v>
      </c>
      <c r="X4947" s="12" t="s">
        <v>105</v>
      </c>
      <c r="Y4947" s="12" t="s">
        <v>109</v>
      </c>
      <c r="AA4947" s="12" t="s">
        <v>83</v>
      </c>
      <c r="AB4947" s="6" t="s">
        <v>84</v>
      </c>
      <c r="AC4947" s="12" t="s">
        <v>110</v>
      </c>
      <c r="AD4947" s="6" t="s">
        <v>5219</v>
      </c>
      <c r="AE4947" s="2">
        <v>45270</v>
      </c>
      <c r="AF4947" s="43" t="s">
        <v>87</v>
      </c>
      <c r="AG4947" s="7" t="s">
        <v>111</v>
      </c>
      <c r="AH4947" s="43" t="s">
        <v>1739</v>
      </c>
      <c r="AI4947" s="43" t="s">
        <v>1738</v>
      </c>
      <c r="AL4947" s="43">
        <v>10</v>
      </c>
      <c r="AN4947" s="46" t="s">
        <v>5240</v>
      </c>
      <c r="AO4947" s="5" t="s">
        <v>89</v>
      </c>
      <c r="AP4947" s="6" t="s">
        <v>5219</v>
      </c>
      <c r="AR4947" s="7" t="s">
        <v>90</v>
      </c>
      <c r="AT4947" s="4" t="str">
        <f>CONCATENATE(AU4947,", ",AV4947,", ",AW4947,", ",AX4947,", ",AY4947,", ",AZ4947,", ",BA4947)</f>
        <v>Europe, France, FR, Bretagne, Ille-et-Vilaine, Rennes, Campus Institut Agro Rennes</v>
      </c>
      <c r="AU4947" s="1" t="s">
        <v>91</v>
      </c>
      <c r="AV4947" s="1" t="s">
        <v>92</v>
      </c>
      <c r="AW4947" s="1" t="s">
        <v>93</v>
      </c>
      <c r="AX4947" s="1" t="s">
        <v>94</v>
      </c>
      <c r="AY4947" s="1" t="s">
        <v>95</v>
      </c>
      <c r="AZ4947" s="1" t="s">
        <v>96</v>
      </c>
      <c r="BA4947" s="1" t="s">
        <v>5242</v>
      </c>
      <c r="BC4947" s="43"/>
      <c r="BF4947" s="43" t="s">
        <v>4596</v>
      </c>
      <c r="BG4947" s="43" t="s">
        <v>93</v>
      </c>
      <c r="BH4947" s="7" t="s">
        <v>97</v>
      </c>
      <c r="BJ4947" s="7" t="s">
        <v>98</v>
      </c>
      <c r="BK4947" s="7" t="s">
        <v>99</v>
      </c>
      <c r="BL4947" s="7" t="s">
        <v>4597</v>
      </c>
      <c r="BM4947" s="7" t="s">
        <v>4598</v>
      </c>
      <c r="BU4947" s="43">
        <v>1</v>
      </c>
      <c r="BW4947" s="43" t="s">
        <v>103</v>
      </c>
    </row>
    <row r="4948" spans="3:75" x14ac:dyDescent="0.35">
      <c r="C4948" s="43" t="str">
        <f t="shared" si="77"/>
        <v>IARA:BDT-12:2023: 4947</v>
      </c>
      <c r="D4948" s="43">
        <v>4947</v>
      </c>
      <c r="E4948" s="43" t="s">
        <v>5319</v>
      </c>
      <c r="F4948" s="1" t="s">
        <v>73</v>
      </c>
      <c r="G4948" s="43" t="s">
        <v>5263</v>
      </c>
      <c r="H4948" s="2">
        <v>45270</v>
      </c>
      <c r="J4948" s="12">
        <f>YEAR(H4948)</f>
        <v>2023</v>
      </c>
      <c r="K4948" s="12">
        <v>12</v>
      </c>
      <c r="L4948" s="12">
        <v>10</v>
      </c>
      <c r="P4948" s="12" t="s">
        <v>75</v>
      </c>
      <c r="Q4948" s="12" t="str">
        <f>CONCATENATE(X4948," ",Y4948)</f>
        <v>Troglodytes troglodytes</v>
      </c>
      <c r="R4948" s="14" t="str">
        <f>CONCATENATE(S4948,", ",T4948,", ",U4948,", ",V4948,", ",W4948,", ",X4948,", ",Y4948)</f>
        <v>Animalia, Chordata, Aves, Passeriformes, Troglodytidae, Troglodytes, troglodytes</v>
      </c>
      <c r="S4948" s="6" t="s">
        <v>76</v>
      </c>
      <c r="T4948" s="6" t="s">
        <v>77</v>
      </c>
      <c r="U4948" s="6" t="s">
        <v>78</v>
      </c>
      <c r="V4948" s="12" t="s">
        <v>79</v>
      </c>
      <c r="W4948" s="12" t="s">
        <v>197</v>
      </c>
      <c r="X4948" s="12" t="s">
        <v>198</v>
      </c>
      <c r="Y4948" s="12" t="s">
        <v>199</v>
      </c>
      <c r="AA4948" s="12" t="s">
        <v>83</v>
      </c>
      <c r="AB4948" s="6" t="s">
        <v>84</v>
      </c>
      <c r="AC4948" s="12" t="s">
        <v>200</v>
      </c>
      <c r="AD4948" s="6" t="s">
        <v>5219</v>
      </c>
      <c r="AE4948" s="2">
        <v>45270</v>
      </c>
      <c r="AF4948" s="43" t="s">
        <v>87</v>
      </c>
      <c r="AG4948" s="7" t="s">
        <v>201</v>
      </c>
      <c r="AH4948" s="43" t="s">
        <v>1741</v>
      </c>
      <c r="AI4948" s="43" t="s">
        <v>1740</v>
      </c>
      <c r="AL4948" s="43">
        <v>10</v>
      </c>
      <c r="AN4948" s="46" t="s">
        <v>5240</v>
      </c>
      <c r="AO4948" s="5" t="s">
        <v>89</v>
      </c>
      <c r="AP4948" s="6" t="s">
        <v>5219</v>
      </c>
      <c r="AR4948" s="7" t="s">
        <v>90</v>
      </c>
      <c r="AT4948" s="4" t="str">
        <f>CONCATENATE(AU4948,", ",AV4948,", ",AW4948,", ",AX4948,", ",AY4948,", ",AZ4948,", ",BA4948)</f>
        <v>Europe, France, FR, Bretagne, Ille-et-Vilaine, Rennes, Campus Institut Agro Rennes</v>
      </c>
      <c r="AU4948" s="1" t="s">
        <v>91</v>
      </c>
      <c r="AV4948" s="1" t="s">
        <v>92</v>
      </c>
      <c r="AW4948" s="1" t="s">
        <v>93</v>
      </c>
      <c r="AX4948" s="1" t="s">
        <v>94</v>
      </c>
      <c r="AY4948" s="1" t="s">
        <v>95</v>
      </c>
      <c r="AZ4948" s="1" t="s">
        <v>96</v>
      </c>
      <c r="BA4948" s="1" t="s">
        <v>5242</v>
      </c>
      <c r="BC4948" s="43"/>
      <c r="BF4948" s="43" t="s">
        <v>4596</v>
      </c>
      <c r="BG4948" s="43" t="s">
        <v>93</v>
      </c>
      <c r="BH4948" s="7" t="s">
        <v>97</v>
      </c>
      <c r="BJ4948" s="7" t="s">
        <v>98</v>
      </c>
      <c r="BK4948" s="7" t="s">
        <v>99</v>
      </c>
      <c r="BL4948" s="7" t="s">
        <v>4597</v>
      </c>
      <c r="BM4948" s="7" t="s">
        <v>4598</v>
      </c>
      <c r="BU4948" s="43">
        <v>1</v>
      </c>
      <c r="BW4948" s="43" t="s">
        <v>103</v>
      </c>
    </row>
    <row r="4949" spans="3:75" x14ac:dyDescent="0.35">
      <c r="C4949" s="43" t="str">
        <f t="shared" si="77"/>
        <v>IARA:BDT-12:2023: 4948</v>
      </c>
      <c r="D4949" s="43">
        <v>4948</v>
      </c>
      <c r="E4949" s="43" t="s">
        <v>5319</v>
      </c>
      <c r="F4949" s="1" t="s">
        <v>73</v>
      </c>
      <c r="G4949" s="43" t="s">
        <v>5263</v>
      </c>
      <c r="H4949" s="2">
        <v>45270</v>
      </c>
      <c r="J4949" s="12">
        <f>YEAR(H4949)</f>
        <v>2023</v>
      </c>
      <c r="K4949" s="12">
        <v>12</v>
      </c>
      <c r="L4949" s="12">
        <v>10</v>
      </c>
      <c r="P4949" s="12" t="s">
        <v>75</v>
      </c>
      <c r="Q4949" s="12" t="str">
        <f>CONCATENATE(X4949," ",Y4949)</f>
        <v>Turdus merula</v>
      </c>
      <c r="R4949" s="14" t="str">
        <f>CONCATENATE(S4949,", ",T4949,", ",U4949,", ",V4949,", ",W4949,", ",X4949,", ",Y4949)</f>
        <v>Animalia, Chordata, Aves, Passeriformes, Turdidae, Turdus, merula</v>
      </c>
      <c r="S4949" s="6" t="s">
        <v>76</v>
      </c>
      <c r="T4949" s="6" t="s">
        <v>77</v>
      </c>
      <c r="U4949" s="6" t="s">
        <v>78</v>
      </c>
      <c r="V4949" s="17" t="s">
        <v>79</v>
      </c>
      <c r="W4949" s="17" t="s">
        <v>126</v>
      </c>
      <c r="X4949" s="17" t="s">
        <v>127</v>
      </c>
      <c r="Y4949" s="17" t="s">
        <v>132</v>
      </c>
      <c r="AA4949" s="12" t="s">
        <v>83</v>
      </c>
      <c r="AB4949" s="6" t="s">
        <v>84</v>
      </c>
      <c r="AC4949" s="12" t="s">
        <v>133</v>
      </c>
      <c r="AD4949" s="6" t="s">
        <v>5219</v>
      </c>
      <c r="AE4949" s="2">
        <v>45270</v>
      </c>
      <c r="AF4949" s="43" t="s">
        <v>87</v>
      </c>
      <c r="AG4949" s="7" t="s">
        <v>134</v>
      </c>
      <c r="AH4949" s="43" t="s">
        <v>1743</v>
      </c>
      <c r="AI4949" s="43" t="s">
        <v>1742</v>
      </c>
      <c r="AL4949" s="43">
        <v>10</v>
      </c>
      <c r="AN4949" s="46" t="s">
        <v>5240</v>
      </c>
      <c r="AO4949" s="5" t="s">
        <v>89</v>
      </c>
      <c r="AP4949" s="6" t="s">
        <v>5219</v>
      </c>
      <c r="AR4949" s="7" t="s">
        <v>90</v>
      </c>
      <c r="AT4949" s="4" t="str">
        <f>CONCATENATE(AU4949,", ",AV4949,", ",AW4949,", ",AX4949,", ",AY4949,", ",AZ4949,", ",BA4949)</f>
        <v>Europe, France, FR, Bretagne, Ille-et-Vilaine, Rennes, Campus Institut Agro Rennes</v>
      </c>
      <c r="AU4949" s="1" t="s">
        <v>91</v>
      </c>
      <c r="AV4949" s="1" t="s">
        <v>92</v>
      </c>
      <c r="AW4949" s="1" t="s">
        <v>93</v>
      </c>
      <c r="AX4949" s="1" t="s">
        <v>94</v>
      </c>
      <c r="AY4949" s="1" t="s">
        <v>95</v>
      </c>
      <c r="AZ4949" s="1" t="s">
        <v>96</v>
      </c>
      <c r="BA4949" s="1" t="s">
        <v>5242</v>
      </c>
      <c r="BC4949" s="43"/>
      <c r="BF4949" s="43" t="s">
        <v>4596</v>
      </c>
      <c r="BG4949" s="43" t="s">
        <v>93</v>
      </c>
      <c r="BH4949" s="7" t="s">
        <v>97</v>
      </c>
      <c r="BJ4949" s="7" t="s">
        <v>98</v>
      </c>
      <c r="BK4949" s="7" t="s">
        <v>99</v>
      </c>
      <c r="BL4949" s="7" t="s">
        <v>4597</v>
      </c>
      <c r="BM4949" s="7" t="s">
        <v>4598</v>
      </c>
      <c r="BU4949" s="43">
        <v>1</v>
      </c>
      <c r="BW4949" s="43" t="s">
        <v>103</v>
      </c>
    </row>
    <row r="4950" spans="3:75" x14ac:dyDescent="0.35">
      <c r="C4950" s="43" t="str">
        <f t="shared" si="77"/>
        <v>IARA:BDT-12:2023: 4949</v>
      </c>
      <c r="D4950" s="43">
        <v>4949</v>
      </c>
      <c r="E4950" s="43" t="s">
        <v>5319</v>
      </c>
      <c r="F4950" s="1" t="s">
        <v>73</v>
      </c>
      <c r="G4950" s="43" t="s">
        <v>5263</v>
      </c>
      <c r="H4950" s="2">
        <v>45270</v>
      </c>
      <c r="J4950" s="12">
        <f>YEAR(H4950)</f>
        <v>2023</v>
      </c>
      <c r="K4950" s="12">
        <v>12</v>
      </c>
      <c r="L4950" s="12">
        <v>10</v>
      </c>
      <c r="P4950" s="12" t="s">
        <v>75</v>
      </c>
      <c r="Q4950" s="12" t="str">
        <f>CONCATENATE(X4950," ",Y4950)</f>
        <v>Cyanistes caeruleus</v>
      </c>
      <c r="R4950" s="14" t="str">
        <f>CONCATENATE(S4950,", ",T4950,", ",U4950,", ",V4950,", ",W4950,", ",X4950,", ",Y4950)</f>
        <v>Animalia, Chordata, Aves, Passeriformes, Paridae, Cyanistes, caeruleus</v>
      </c>
      <c r="S4950" s="6" t="s">
        <v>76</v>
      </c>
      <c r="T4950" s="6" t="s">
        <v>77</v>
      </c>
      <c r="U4950" s="6" t="s">
        <v>78</v>
      </c>
      <c r="V4950" s="12" t="s">
        <v>79</v>
      </c>
      <c r="W4950" s="12" t="s">
        <v>135</v>
      </c>
      <c r="X4950" s="12" t="s">
        <v>136</v>
      </c>
      <c r="Y4950" s="12" t="s">
        <v>137</v>
      </c>
      <c r="AA4950" s="12" t="s">
        <v>83</v>
      </c>
      <c r="AB4950" s="6" t="s">
        <v>84</v>
      </c>
      <c r="AC4950" s="12" t="s">
        <v>138</v>
      </c>
      <c r="AD4950" s="6" t="s">
        <v>5219</v>
      </c>
      <c r="AE4950" s="2">
        <v>45270</v>
      </c>
      <c r="AF4950" s="43" t="s">
        <v>87</v>
      </c>
      <c r="AG4950" s="7" t="s">
        <v>139</v>
      </c>
      <c r="AH4950" s="43" t="s">
        <v>1745</v>
      </c>
      <c r="AI4950" s="43" t="s">
        <v>1744</v>
      </c>
      <c r="AL4950" s="43">
        <v>10</v>
      </c>
      <c r="AN4950" s="46" t="s">
        <v>5240</v>
      </c>
      <c r="AO4950" s="5" t="s">
        <v>89</v>
      </c>
      <c r="AP4950" s="6" t="s">
        <v>5219</v>
      </c>
      <c r="AR4950" s="7" t="s">
        <v>90</v>
      </c>
      <c r="AT4950" s="4" t="str">
        <f>CONCATENATE(AU4950,", ",AV4950,", ",AW4950,", ",AX4950,", ",AY4950,", ",AZ4950,", ",BA4950)</f>
        <v>Europe, France, FR, Bretagne, Ille-et-Vilaine, Rennes, Campus Institut Agro Rennes</v>
      </c>
      <c r="AU4950" s="1" t="s">
        <v>91</v>
      </c>
      <c r="AV4950" s="1" t="s">
        <v>92</v>
      </c>
      <c r="AW4950" s="1" t="s">
        <v>93</v>
      </c>
      <c r="AX4950" s="1" t="s">
        <v>94</v>
      </c>
      <c r="AY4950" s="1" t="s">
        <v>95</v>
      </c>
      <c r="AZ4950" s="1" t="s">
        <v>96</v>
      </c>
      <c r="BA4950" s="1" t="s">
        <v>5242</v>
      </c>
      <c r="BC4950" s="43"/>
      <c r="BF4950" s="43" t="s">
        <v>4596</v>
      </c>
      <c r="BG4950" s="43" t="s">
        <v>93</v>
      </c>
      <c r="BH4950" s="7" t="s">
        <v>97</v>
      </c>
      <c r="BJ4950" s="7" t="s">
        <v>98</v>
      </c>
      <c r="BK4950" s="7" t="s">
        <v>99</v>
      </c>
      <c r="BL4950" s="7" t="s">
        <v>4597</v>
      </c>
      <c r="BM4950" s="7" t="s">
        <v>4598</v>
      </c>
      <c r="BU4950" s="43">
        <v>1</v>
      </c>
      <c r="BW4950" s="43" t="s">
        <v>103</v>
      </c>
    </row>
    <row r="4951" spans="3:75" x14ac:dyDescent="0.35">
      <c r="C4951" s="43" t="str">
        <f t="shared" si="77"/>
        <v>IARA:BDT-12:2023: 4950</v>
      </c>
      <c r="D4951" s="43">
        <v>4950</v>
      </c>
      <c r="E4951" s="43" t="s">
        <v>5319</v>
      </c>
      <c r="F4951" s="1" t="s">
        <v>73</v>
      </c>
      <c r="G4951" s="43" t="s">
        <v>5263</v>
      </c>
      <c r="H4951" s="2">
        <v>45270</v>
      </c>
      <c r="J4951" s="12">
        <f>YEAR(H4951)</f>
        <v>2023</v>
      </c>
      <c r="K4951" s="12">
        <v>12</v>
      </c>
      <c r="L4951" s="12">
        <v>10</v>
      </c>
      <c r="P4951" s="12" t="s">
        <v>75</v>
      </c>
      <c r="Q4951" s="12" t="str">
        <f>CONCATENATE(X4951," ",Y4951)</f>
        <v>Columba palumbus</v>
      </c>
      <c r="R4951" s="14" t="str">
        <f>CONCATENATE(S4951,", ",T4951,", ",U4951,", ",V4951,", ",W4951,", ",X4951,", ",Y4951)</f>
        <v>Animalia, Chordata, Aves, Columbiformes, Columbidae, Columba, palumbus</v>
      </c>
      <c r="S4951" s="6" t="s">
        <v>76</v>
      </c>
      <c r="T4951" s="6" t="s">
        <v>77</v>
      </c>
      <c r="U4951" s="6" t="s">
        <v>78</v>
      </c>
      <c r="V4951" s="12" t="s">
        <v>159</v>
      </c>
      <c r="W4951" s="12" t="s">
        <v>160</v>
      </c>
      <c r="X4951" s="12" t="s">
        <v>161</v>
      </c>
      <c r="Y4951" s="12" t="s">
        <v>162</v>
      </c>
      <c r="AA4951" s="12" t="s">
        <v>83</v>
      </c>
      <c r="AB4951" s="6" t="s">
        <v>84</v>
      </c>
      <c r="AC4951" s="12" t="s">
        <v>163</v>
      </c>
      <c r="AD4951" s="6" t="s">
        <v>5219</v>
      </c>
      <c r="AE4951" s="2">
        <v>45270</v>
      </c>
      <c r="AF4951" s="43" t="s">
        <v>87</v>
      </c>
      <c r="AG4951" s="7" t="s">
        <v>164</v>
      </c>
      <c r="AH4951" s="43" t="s">
        <v>1747</v>
      </c>
      <c r="AI4951" s="43" t="s">
        <v>1746</v>
      </c>
      <c r="AL4951" s="43">
        <v>10</v>
      </c>
      <c r="AN4951" s="46" t="s">
        <v>5240</v>
      </c>
      <c r="AO4951" s="5" t="s">
        <v>89</v>
      </c>
      <c r="AP4951" s="6" t="s">
        <v>5219</v>
      </c>
      <c r="AR4951" s="7" t="s">
        <v>90</v>
      </c>
      <c r="AT4951" s="4" t="str">
        <f>CONCATENATE(AU4951,", ",AV4951,", ",AW4951,", ",AX4951,", ",AY4951,", ",AZ4951,", ",BA4951)</f>
        <v>Europe, France, FR, Bretagne, Ille-et-Vilaine, Rennes, Campus Institut Agro Rennes</v>
      </c>
      <c r="AU4951" s="1" t="s">
        <v>91</v>
      </c>
      <c r="AV4951" s="1" t="s">
        <v>92</v>
      </c>
      <c r="AW4951" s="1" t="s">
        <v>93</v>
      </c>
      <c r="AX4951" s="1" t="s">
        <v>94</v>
      </c>
      <c r="AY4951" s="1" t="s">
        <v>95</v>
      </c>
      <c r="AZ4951" s="1" t="s">
        <v>96</v>
      </c>
      <c r="BA4951" s="1" t="s">
        <v>5242</v>
      </c>
      <c r="BC4951" s="43"/>
      <c r="BF4951" s="43" t="s">
        <v>4596</v>
      </c>
      <c r="BG4951" s="43" t="s">
        <v>93</v>
      </c>
      <c r="BH4951" s="7" t="s">
        <v>97</v>
      </c>
      <c r="BJ4951" s="7" t="s">
        <v>98</v>
      </c>
      <c r="BK4951" s="7" t="s">
        <v>99</v>
      </c>
      <c r="BL4951" s="7" t="s">
        <v>4597</v>
      </c>
      <c r="BM4951" s="7" t="s">
        <v>4598</v>
      </c>
      <c r="BU4951" s="43">
        <v>1</v>
      </c>
      <c r="BW4951" s="43" t="s">
        <v>103</v>
      </c>
    </row>
    <row r="4952" spans="3:75" x14ac:dyDescent="0.35">
      <c r="C4952" s="43" t="str">
        <f t="shared" si="77"/>
        <v>IARA:BDT-12:2023: 4951</v>
      </c>
      <c r="D4952" s="43">
        <v>4951</v>
      </c>
      <c r="E4952" s="43" t="s">
        <v>5319</v>
      </c>
      <c r="F4952" s="1" t="s">
        <v>73</v>
      </c>
      <c r="G4952" s="43" t="s">
        <v>5263</v>
      </c>
      <c r="H4952" s="2">
        <v>45270</v>
      </c>
      <c r="J4952" s="12">
        <f>YEAR(H4952)</f>
        <v>2023</v>
      </c>
      <c r="K4952" s="12">
        <v>12</v>
      </c>
      <c r="L4952" s="12">
        <v>10</v>
      </c>
      <c r="P4952" s="12" t="s">
        <v>75</v>
      </c>
      <c r="Q4952" s="12" t="str">
        <f>CONCATENATE(X4952," ",Y4952)</f>
        <v>Columba palumbus</v>
      </c>
      <c r="R4952" s="14" t="str">
        <f>CONCATENATE(S4952,", ",T4952,", ",U4952,", ",V4952,", ",W4952,", ",X4952,", ",Y4952)</f>
        <v>Animalia, Chordata, Aves, Columbiformes, Columbidae, Columba, palumbus</v>
      </c>
      <c r="S4952" s="6" t="s">
        <v>76</v>
      </c>
      <c r="T4952" s="6" t="s">
        <v>77</v>
      </c>
      <c r="U4952" s="6" t="s">
        <v>78</v>
      </c>
      <c r="V4952" s="12" t="s">
        <v>159</v>
      </c>
      <c r="W4952" s="12" t="s">
        <v>160</v>
      </c>
      <c r="X4952" s="12" t="s">
        <v>161</v>
      </c>
      <c r="Y4952" s="12" t="s">
        <v>162</v>
      </c>
      <c r="AA4952" s="12" t="s">
        <v>83</v>
      </c>
      <c r="AB4952" s="6" t="s">
        <v>84</v>
      </c>
      <c r="AC4952" s="12" t="s">
        <v>163</v>
      </c>
      <c r="AD4952" s="6" t="s">
        <v>5219</v>
      </c>
      <c r="AE4952" s="2">
        <v>45270</v>
      </c>
      <c r="AF4952" s="43" t="s">
        <v>87</v>
      </c>
      <c r="AG4952" s="7" t="s">
        <v>164</v>
      </c>
      <c r="AH4952" s="43" t="s">
        <v>1749</v>
      </c>
      <c r="AI4952" s="43" t="s">
        <v>1748</v>
      </c>
      <c r="AL4952" s="43">
        <v>10</v>
      </c>
      <c r="AN4952" s="46" t="s">
        <v>5240</v>
      </c>
      <c r="AO4952" s="5" t="s">
        <v>89</v>
      </c>
      <c r="AP4952" s="6" t="s">
        <v>5219</v>
      </c>
      <c r="AR4952" s="7" t="s">
        <v>90</v>
      </c>
      <c r="AT4952" s="4" t="str">
        <f>CONCATENATE(AU4952,", ",AV4952,", ",AW4952,", ",AX4952,", ",AY4952,", ",AZ4952,", ",BA4952)</f>
        <v>Europe, France, FR, Bretagne, Ille-et-Vilaine, Rennes, Campus Institut Agro Rennes</v>
      </c>
      <c r="AU4952" s="1" t="s">
        <v>91</v>
      </c>
      <c r="AV4952" s="1" t="s">
        <v>92</v>
      </c>
      <c r="AW4952" s="1" t="s">
        <v>93</v>
      </c>
      <c r="AX4952" s="1" t="s">
        <v>94</v>
      </c>
      <c r="AY4952" s="1" t="s">
        <v>95</v>
      </c>
      <c r="AZ4952" s="1" t="s">
        <v>96</v>
      </c>
      <c r="BA4952" s="1" t="s">
        <v>5242</v>
      </c>
      <c r="BC4952" s="43"/>
      <c r="BF4952" s="43" t="s">
        <v>4596</v>
      </c>
      <c r="BG4952" s="43" t="s">
        <v>93</v>
      </c>
      <c r="BH4952" s="7" t="s">
        <v>97</v>
      </c>
      <c r="BJ4952" s="7" t="s">
        <v>98</v>
      </c>
      <c r="BK4952" s="7" t="s">
        <v>99</v>
      </c>
      <c r="BL4952" s="7" t="s">
        <v>4597</v>
      </c>
      <c r="BM4952" s="7" t="s">
        <v>4598</v>
      </c>
      <c r="BU4952" s="43">
        <v>1</v>
      </c>
      <c r="BW4952" s="43" t="s">
        <v>103</v>
      </c>
    </row>
    <row r="4953" spans="3:75" x14ac:dyDescent="0.35">
      <c r="C4953" s="43" t="str">
        <f t="shared" si="77"/>
        <v>IARA:BDT-12:2023: 4952</v>
      </c>
      <c r="D4953" s="43">
        <v>4952</v>
      </c>
      <c r="E4953" s="43" t="s">
        <v>5319</v>
      </c>
      <c r="F4953" s="1" t="s">
        <v>73</v>
      </c>
      <c r="G4953" s="43" t="s">
        <v>5263</v>
      </c>
      <c r="H4953" s="2">
        <v>45270</v>
      </c>
      <c r="J4953" s="12">
        <f>YEAR(H4953)</f>
        <v>2023</v>
      </c>
      <c r="K4953" s="12">
        <v>12</v>
      </c>
      <c r="L4953" s="12">
        <v>10</v>
      </c>
      <c r="P4953" s="12" t="s">
        <v>75</v>
      </c>
      <c r="Q4953" s="12" t="str">
        <f>CONCATENATE(X4953," ",Y4953)</f>
        <v>Columba palumbus</v>
      </c>
      <c r="R4953" s="14" t="str">
        <f>CONCATENATE(S4953,", ",T4953,", ",U4953,", ",V4953,", ",W4953,", ",X4953,", ",Y4953)</f>
        <v>Animalia, Chordata, Aves, Columbiformes, Columbidae, Columba, palumbus</v>
      </c>
      <c r="S4953" s="6" t="s">
        <v>76</v>
      </c>
      <c r="T4953" s="6" t="s">
        <v>77</v>
      </c>
      <c r="U4953" s="6" t="s">
        <v>78</v>
      </c>
      <c r="V4953" s="12" t="s">
        <v>159</v>
      </c>
      <c r="W4953" s="12" t="s">
        <v>160</v>
      </c>
      <c r="X4953" s="12" t="s">
        <v>161</v>
      </c>
      <c r="Y4953" s="12" t="s">
        <v>162</v>
      </c>
      <c r="AA4953" s="12" t="s">
        <v>83</v>
      </c>
      <c r="AB4953" s="6" t="s">
        <v>84</v>
      </c>
      <c r="AC4953" s="12" t="s">
        <v>163</v>
      </c>
      <c r="AD4953" s="6" t="s">
        <v>5219</v>
      </c>
      <c r="AE4953" s="2">
        <v>45270</v>
      </c>
      <c r="AF4953" s="43" t="s">
        <v>87</v>
      </c>
      <c r="AG4953" s="7" t="s">
        <v>164</v>
      </c>
      <c r="AH4953" s="43" t="s">
        <v>1751</v>
      </c>
      <c r="AI4953" s="43" t="s">
        <v>1750</v>
      </c>
      <c r="AL4953" s="43">
        <v>10</v>
      </c>
      <c r="AN4953" s="46" t="s">
        <v>5240</v>
      </c>
      <c r="AO4953" s="5" t="s">
        <v>89</v>
      </c>
      <c r="AP4953" s="6" t="s">
        <v>5219</v>
      </c>
      <c r="AR4953" s="7" t="s">
        <v>90</v>
      </c>
      <c r="AT4953" s="4" t="str">
        <f>CONCATENATE(AU4953,", ",AV4953,", ",AW4953,", ",AX4953,", ",AY4953,", ",AZ4953,", ",BA4953)</f>
        <v>Europe, France, FR, Bretagne, Ille-et-Vilaine, Rennes, Campus Institut Agro Rennes</v>
      </c>
      <c r="AU4953" s="1" t="s">
        <v>91</v>
      </c>
      <c r="AV4953" s="1" t="s">
        <v>92</v>
      </c>
      <c r="AW4953" s="1" t="s">
        <v>93</v>
      </c>
      <c r="AX4953" s="1" t="s">
        <v>94</v>
      </c>
      <c r="AY4953" s="1" t="s">
        <v>95</v>
      </c>
      <c r="AZ4953" s="1" t="s">
        <v>96</v>
      </c>
      <c r="BA4953" s="1" t="s">
        <v>5242</v>
      </c>
      <c r="BC4953" s="43"/>
      <c r="BF4953" s="43" t="s">
        <v>4596</v>
      </c>
      <c r="BG4953" s="43" t="s">
        <v>93</v>
      </c>
      <c r="BH4953" s="7" t="s">
        <v>97</v>
      </c>
      <c r="BJ4953" s="7" t="s">
        <v>98</v>
      </c>
      <c r="BK4953" s="7" t="s">
        <v>99</v>
      </c>
      <c r="BL4953" s="7" t="s">
        <v>4597</v>
      </c>
      <c r="BM4953" s="7" t="s">
        <v>4598</v>
      </c>
      <c r="BU4953" s="43">
        <v>1</v>
      </c>
      <c r="BW4953" s="43" t="s">
        <v>103</v>
      </c>
    </row>
    <row r="4954" spans="3:75" x14ac:dyDescent="0.35">
      <c r="C4954" s="43" t="str">
        <f t="shared" si="77"/>
        <v>IARA:BDT-12:2023: 4953</v>
      </c>
      <c r="D4954" s="43">
        <v>4953</v>
      </c>
      <c r="E4954" s="43" t="s">
        <v>5319</v>
      </c>
      <c r="F4954" s="1" t="s">
        <v>73</v>
      </c>
      <c r="G4954" s="43" t="s">
        <v>5263</v>
      </c>
      <c r="H4954" s="2">
        <v>45270</v>
      </c>
      <c r="J4954" s="12">
        <f>YEAR(H4954)</f>
        <v>2023</v>
      </c>
      <c r="K4954" s="12">
        <v>12</v>
      </c>
      <c r="L4954" s="12">
        <v>10</v>
      </c>
      <c r="P4954" s="12" t="s">
        <v>75</v>
      </c>
      <c r="Q4954" s="12" t="str">
        <f>CONCATENATE(X4954," ",Y4954)</f>
        <v>Troglodytes troglodytes</v>
      </c>
      <c r="R4954" s="14" t="str">
        <f>CONCATENATE(S4954,", ",T4954,", ",U4954,", ",V4954,", ",W4954,", ",X4954,", ",Y4954)</f>
        <v>Animalia, Chordata, Aves, Passeriformes, Troglodytidae, Troglodytes, troglodytes</v>
      </c>
      <c r="S4954" s="6" t="s">
        <v>76</v>
      </c>
      <c r="T4954" s="6" t="s">
        <v>77</v>
      </c>
      <c r="U4954" s="6" t="s">
        <v>78</v>
      </c>
      <c r="V4954" s="12" t="s">
        <v>79</v>
      </c>
      <c r="W4954" s="12" t="s">
        <v>197</v>
      </c>
      <c r="X4954" s="12" t="s">
        <v>198</v>
      </c>
      <c r="Y4954" s="12" t="s">
        <v>199</v>
      </c>
      <c r="AA4954" s="12" t="s">
        <v>83</v>
      </c>
      <c r="AB4954" s="6" t="s">
        <v>84</v>
      </c>
      <c r="AC4954" s="12" t="s">
        <v>200</v>
      </c>
      <c r="AD4954" s="6" t="s">
        <v>5219</v>
      </c>
      <c r="AE4954" s="2">
        <v>45270</v>
      </c>
      <c r="AF4954" s="43" t="s">
        <v>87</v>
      </c>
      <c r="AG4954" s="7" t="s">
        <v>201</v>
      </c>
      <c r="AH4954" s="43" t="s">
        <v>1753</v>
      </c>
      <c r="AI4954" s="43" t="s">
        <v>1752</v>
      </c>
      <c r="AL4954" s="43">
        <v>10</v>
      </c>
      <c r="AN4954" s="46" t="s">
        <v>5240</v>
      </c>
      <c r="AO4954" s="5" t="s">
        <v>89</v>
      </c>
      <c r="AP4954" s="6" t="s">
        <v>5219</v>
      </c>
      <c r="AR4954" s="7" t="s">
        <v>90</v>
      </c>
      <c r="AT4954" s="4" t="str">
        <f>CONCATENATE(AU4954,", ",AV4954,", ",AW4954,", ",AX4954,", ",AY4954,", ",AZ4954,", ",BA4954)</f>
        <v>Europe, France, FR, Bretagne, Ille-et-Vilaine, Rennes, Campus Institut Agro Rennes</v>
      </c>
      <c r="AU4954" s="1" t="s">
        <v>91</v>
      </c>
      <c r="AV4954" s="1" t="s">
        <v>92</v>
      </c>
      <c r="AW4954" s="1" t="s">
        <v>93</v>
      </c>
      <c r="AX4954" s="1" t="s">
        <v>94</v>
      </c>
      <c r="AY4954" s="1" t="s">
        <v>95</v>
      </c>
      <c r="AZ4954" s="1" t="s">
        <v>96</v>
      </c>
      <c r="BA4954" s="1" t="s">
        <v>5242</v>
      </c>
      <c r="BC4954" s="43"/>
      <c r="BF4954" s="43" t="s">
        <v>4596</v>
      </c>
      <c r="BG4954" s="43" t="s">
        <v>93</v>
      </c>
      <c r="BH4954" s="7" t="s">
        <v>97</v>
      </c>
      <c r="BJ4954" s="7" t="s">
        <v>98</v>
      </c>
      <c r="BK4954" s="7" t="s">
        <v>99</v>
      </c>
      <c r="BL4954" s="7" t="s">
        <v>4597</v>
      </c>
      <c r="BM4954" s="7" t="s">
        <v>4598</v>
      </c>
      <c r="BU4954" s="43">
        <v>1</v>
      </c>
      <c r="BW4954" s="43" t="s">
        <v>103</v>
      </c>
    </row>
    <row r="4955" spans="3:75" x14ac:dyDescent="0.35">
      <c r="C4955" s="43" t="str">
        <f t="shared" si="77"/>
        <v>IARA:BDT-12:2023: 4954</v>
      </c>
      <c r="D4955" s="43">
        <v>4954</v>
      </c>
      <c r="E4955" s="43" t="s">
        <v>5319</v>
      </c>
      <c r="F4955" s="1" t="s">
        <v>73</v>
      </c>
      <c r="G4955" s="43" t="s">
        <v>5263</v>
      </c>
      <c r="H4955" s="2">
        <v>45270</v>
      </c>
      <c r="J4955" s="12">
        <f>YEAR(H4955)</f>
        <v>2023</v>
      </c>
      <c r="K4955" s="12">
        <v>12</v>
      </c>
      <c r="L4955" s="12">
        <v>10</v>
      </c>
      <c r="P4955" s="12" t="s">
        <v>75</v>
      </c>
      <c r="Q4955" s="12" t="str">
        <f>CONCATENATE(X4955," ",Y4955)</f>
        <v>Prunella modularis</v>
      </c>
      <c r="R4955" s="14" t="str">
        <f>CONCATENATE(S4955,", ",T4955,", ",U4955,", ",V4955,", ",W4955,", ",X4955,", ",Y4955)</f>
        <v>Animalia, Chordata, Aves, Passeriformes, Prunellidae, Prunella, modularis</v>
      </c>
      <c r="S4955" s="6" t="s">
        <v>76</v>
      </c>
      <c r="T4955" s="6" t="s">
        <v>77</v>
      </c>
      <c r="U4955" s="6" t="s">
        <v>78</v>
      </c>
      <c r="V4955" s="12" t="s">
        <v>79</v>
      </c>
      <c r="W4955" s="12" t="s">
        <v>80</v>
      </c>
      <c r="X4955" s="12" t="s">
        <v>81</v>
      </c>
      <c r="Y4955" s="12" t="s">
        <v>82</v>
      </c>
      <c r="AA4955" s="12" t="s">
        <v>83</v>
      </c>
      <c r="AB4955" s="6" t="s">
        <v>84</v>
      </c>
      <c r="AC4955" s="12" t="s">
        <v>85</v>
      </c>
      <c r="AD4955" s="6" t="s">
        <v>5219</v>
      </c>
      <c r="AE4955" s="2">
        <v>45270</v>
      </c>
      <c r="AF4955" s="43" t="s">
        <v>87</v>
      </c>
      <c r="AG4955" s="7" t="s">
        <v>88</v>
      </c>
      <c r="AH4955" s="43" t="s">
        <v>1755</v>
      </c>
      <c r="AI4955" s="43" t="s">
        <v>1754</v>
      </c>
      <c r="AL4955" s="43">
        <v>10</v>
      </c>
      <c r="AN4955" s="46" t="s">
        <v>5240</v>
      </c>
      <c r="AO4955" s="5" t="s">
        <v>89</v>
      </c>
      <c r="AP4955" s="6" t="s">
        <v>5219</v>
      </c>
      <c r="AR4955" s="7" t="s">
        <v>90</v>
      </c>
      <c r="AT4955" s="4" t="str">
        <f>CONCATENATE(AU4955,", ",AV4955,", ",AW4955,", ",AX4955,", ",AY4955,", ",AZ4955,", ",BA4955)</f>
        <v>Europe, France, FR, Bretagne, Ille-et-Vilaine, Rennes, Campus Institut Agro Rennes</v>
      </c>
      <c r="AU4955" s="1" t="s">
        <v>91</v>
      </c>
      <c r="AV4955" s="1" t="s">
        <v>92</v>
      </c>
      <c r="AW4955" s="1" t="s">
        <v>93</v>
      </c>
      <c r="AX4955" s="1" t="s">
        <v>94</v>
      </c>
      <c r="AY4955" s="1" t="s">
        <v>95</v>
      </c>
      <c r="AZ4955" s="1" t="s">
        <v>96</v>
      </c>
      <c r="BA4955" s="1" t="s">
        <v>5242</v>
      </c>
      <c r="BC4955" s="43"/>
      <c r="BF4955" s="43" t="s">
        <v>4596</v>
      </c>
      <c r="BG4955" s="43" t="s">
        <v>93</v>
      </c>
      <c r="BH4955" s="7" t="s">
        <v>97</v>
      </c>
      <c r="BJ4955" s="7" t="s">
        <v>98</v>
      </c>
      <c r="BK4955" s="7" t="s">
        <v>99</v>
      </c>
      <c r="BL4955" s="7" t="s">
        <v>4597</v>
      </c>
      <c r="BM4955" s="7" t="s">
        <v>4598</v>
      </c>
      <c r="BU4955" s="43">
        <v>1</v>
      </c>
      <c r="BW4955" s="43" t="s">
        <v>103</v>
      </c>
    </row>
    <row r="4956" spans="3:75" x14ac:dyDescent="0.35">
      <c r="C4956" s="43" t="str">
        <f t="shared" si="77"/>
        <v>IARA:BDT-12:2023: 4955</v>
      </c>
      <c r="D4956" s="43">
        <v>4955</v>
      </c>
      <c r="E4956" s="43" t="s">
        <v>5319</v>
      </c>
      <c r="F4956" s="1" t="s">
        <v>73</v>
      </c>
      <c r="G4956" s="43" t="s">
        <v>5263</v>
      </c>
      <c r="H4956" s="2">
        <v>45270</v>
      </c>
      <c r="J4956" s="12">
        <f>YEAR(H4956)</f>
        <v>2023</v>
      </c>
      <c r="K4956" s="12">
        <v>12</v>
      </c>
      <c r="L4956" s="12">
        <v>10</v>
      </c>
      <c r="P4956" s="12" t="s">
        <v>75</v>
      </c>
      <c r="Q4956" s="12" t="str">
        <f>CONCATENATE(X4956," ",Y4956)</f>
        <v>Pica pica</v>
      </c>
      <c r="R4956" s="14" t="str">
        <f>CONCATENATE(S4956,", ",T4956,", ",U4956,", ",V4956,", ",W4956,", ",X4956,", ",Y4956)</f>
        <v>Animalia, Chordata, Aves, Passeriformes, Corvidae, Pica, pica</v>
      </c>
      <c r="S4956" s="6" t="s">
        <v>76</v>
      </c>
      <c r="T4956" s="6" t="s">
        <v>77</v>
      </c>
      <c r="U4956" s="6" t="s">
        <v>78</v>
      </c>
      <c r="V4956" s="12" t="s">
        <v>79</v>
      </c>
      <c r="W4956" s="12" t="s">
        <v>104</v>
      </c>
      <c r="X4956" s="12" t="s">
        <v>155</v>
      </c>
      <c r="Y4956" s="12" t="s">
        <v>156</v>
      </c>
      <c r="AA4956" s="12" t="s">
        <v>83</v>
      </c>
      <c r="AB4956" s="6" t="s">
        <v>84</v>
      </c>
      <c r="AC4956" s="12" t="s">
        <v>157</v>
      </c>
      <c r="AD4956" s="6" t="s">
        <v>5219</v>
      </c>
      <c r="AE4956" s="2">
        <v>45270</v>
      </c>
      <c r="AF4956" s="43" t="s">
        <v>87</v>
      </c>
      <c r="AG4956" s="7" t="s">
        <v>158</v>
      </c>
      <c r="AH4956" s="43" t="s">
        <v>1757</v>
      </c>
      <c r="AI4956" s="43" t="s">
        <v>1756</v>
      </c>
      <c r="AL4956" s="43">
        <v>10</v>
      </c>
      <c r="AN4956" s="46" t="s">
        <v>5240</v>
      </c>
      <c r="AO4956" s="5" t="s">
        <v>89</v>
      </c>
      <c r="AP4956" s="6" t="s">
        <v>5219</v>
      </c>
      <c r="AR4956" s="7" t="s">
        <v>90</v>
      </c>
      <c r="AT4956" s="4" t="str">
        <f>CONCATENATE(AU4956,", ",AV4956,", ",AW4956,", ",AX4956,", ",AY4956,", ",AZ4956,", ",BA4956)</f>
        <v>Europe, France, FR, Bretagne, Ille-et-Vilaine, Rennes, Campus Institut Agro Rennes</v>
      </c>
      <c r="AU4956" s="1" t="s">
        <v>91</v>
      </c>
      <c r="AV4956" s="1" t="s">
        <v>92</v>
      </c>
      <c r="AW4956" s="1" t="s">
        <v>93</v>
      </c>
      <c r="AX4956" s="1" t="s">
        <v>94</v>
      </c>
      <c r="AY4956" s="1" t="s">
        <v>95</v>
      </c>
      <c r="AZ4956" s="1" t="s">
        <v>96</v>
      </c>
      <c r="BA4956" s="1" t="s">
        <v>5242</v>
      </c>
      <c r="BC4956" s="43"/>
      <c r="BF4956" s="43" t="s">
        <v>4596</v>
      </c>
      <c r="BG4956" s="43" t="s">
        <v>93</v>
      </c>
      <c r="BH4956" s="7" t="s">
        <v>97</v>
      </c>
      <c r="BJ4956" s="7" t="s">
        <v>98</v>
      </c>
      <c r="BK4956" s="7" t="s">
        <v>99</v>
      </c>
      <c r="BL4956" s="7" t="s">
        <v>4597</v>
      </c>
      <c r="BM4956" s="7" t="s">
        <v>4598</v>
      </c>
      <c r="BU4956" s="43">
        <v>1</v>
      </c>
      <c r="BW4956" s="43" t="s">
        <v>103</v>
      </c>
    </row>
    <row r="4957" spans="3:75" x14ac:dyDescent="0.35">
      <c r="C4957" s="43" t="str">
        <f t="shared" si="77"/>
        <v>IARA:BDT-12:2023: 4956</v>
      </c>
      <c r="D4957" s="43">
        <v>4956</v>
      </c>
      <c r="E4957" s="43" t="s">
        <v>5319</v>
      </c>
      <c r="F4957" s="1" t="s">
        <v>73</v>
      </c>
      <c r="G4957" s="43" t="s">
        <v>5263</v>
      </c>
      <c r="H4957" s="2">
        <v>45270</v>
      </c>
      <c r="J4957" s="12">
        <f>YEAR(H4957)</f>
        <v>2023</v>
      </c>
      <c r="K4957" s="12">
        <v>12</v>
      </c>
      <c r="L4957" s="12">
        <v>10</v>
      </c>
      <c r="P4957" s="12" t="s">
        <v>75</v>
      </c>
      <c r="Q4957" s="12" t="str">
        <f>CONCATENATE(X4957," ",Y4957)</f>
        <v>Pica pica</v>
      </c>
      <c r="R4957" s="14" t="str">
        <f>CONCATENATE(S4957,", ",T4957,", ",U4957,", ",V4957,", ",W4957,", ",X4957,", ",Y4957)</f>
        <v>Animalia, Chordata, Aves, Passeriformes, Corvidae, Pica, pica</v>
      </c>
      <c r="S4957" s="6" t="s">
        <v>76</v>
      </c>
      <c r="T4957" s="6" t="s">
        <v>77</v>
      </c>
      <c r="U4957" s="6" t="s">
        <v>78</v>
      </c>
      <c r="V4957" s="12" t="s">
        <v>79</v>
      </c>
      <c r="W4957" s="12" t="s">
        <v>104</v>
      </c>
      <c r="X4957" s="12" t="s">
        <v>155</v>
      </c>
      <c r="Y4957" s="12" t="s">
        <v>156</v>
      </c>
      <c r="AA4957" s="12" t="s">
        <v>83</v>
      </c>
      <c r="AB4957" s="6" t="s">
        <v>84</v>
      </c>
      <c r="AC4957" s="12" t="s">
        <v>157</v>
      </c>
      <c r="AD4957" s="6" t="s">
        <v>5219</v>
      </c>
      <c r="AE4957" s="2">
        <v>45270</v>
      </c>
      <c r="AF4957" s="43" t="s">
        <v>87</v>
      </c>
      <c r="AG4957" s="7" t="s">
        <v>158</v>
      </c>
      <c r="AH4957" s="43" t="s">
        <v>1759</v>
      </c>
      <c r="AI4957" s="43" t="s">
        <v>1758</v>
      </c>
      <c r="AL4957" s="43">
        <v>10</v>
      </c>
      <c r="AN4957" s="46" t="s">
        <v>5240</v>
      </c>
      <c r="AO4957" s="5" t="s">
        <v>89</v>
      </c>
      <c r="AP4957" s="6" t="s">
        <v>5219</v>
      </c>
      <c r="AR4957" s="7" t="s">
        <v>90</v>
      </c>
      <c r="AT4957" s="4" t="str">
        <f>CONCATENATE(AU4957,", ",AV4957,", ",AW4957,", ",AX4957,", ",AY4957,", ",AZ4957,", ",BA4957)</f>
        <v>Europe, France, FR, Bretagne, Ille-et-Vilaine, Rennes, Campus Institut Agro Rennes</v>
      </c>
      <c r="AU4957" s="1" t="s">
        <v>91</v>
      </c>
      <c r="AV4957" s="1" t="s">
        <v>92</v>
      </c>
      <c r="AW4957" s="1" t="s">
        <v>93</v>
      </c>
      <c r="AX4957" s="1" t="s">
        <v>94</v>
      </c>
      <c r="AY4957" s="1" t="s">
        <v>95</v>
      </c>
      <c r="AZ4957" s="1" t="s">
        <v>96</v>
      </c>
      <c r="BA4957" s="1" t="s">
        <v>5242</v>
      </c>
      <c r="BC4957" s="43"/>
      <c r="BF4957" s="43" t="s">
        <v>4596</v>
      </c>
      <c r="BG4957" s="43" t="s">
        <v>93</v>
      </c>
      <c r="BH4957" s="7" t="s">
        <v>97</v>
      </c>
      <c r="BJ4957" s="7" t="s">
        <v>98</v>
      </c>
      <c r="BK4957" s="7" t="s">
        <v>99</v>
      </c>
      <c r="BL4957" s="7" t="s">
        <v>4597</v>
      </c>
      <c r="BM4957" s="7" t="s">
        <v>4598</v>
      </c>
      <c r="BU4957" s="43">
        <v>1</v>
      </c>
      <c r="BW4957" s="43" t="s">
        <v>103</v>
      </c>
    </row>
    <row r="4958" spans="3:75" x14ac:dyDescent="0.35">
      <c r="C4958" s="43" t="str">
        <f t="shared" si="77"/>
        <v>IARA:BDT-12:2023: 4957</v>
      </c>
      <c r="D4958" s="43">
        <v>4957</v>
      </c>
      <c r="E4958" s="43" t="s">
        <v>5319</v>
      </c>
      <c r="F4958" s="1" t="s">
        <v>73</v>
      </c>
      <c r="G4958" s="43" t="s">
        <v>5263</v>
      </c>
      <c r="H4958" s="2">
        <v>45270</v>
      </c>
      <c r="J4958" s="12">
        <f>YEAR(H4958)</f>
        <v>2023</v>
      </c>
      <c r="K4958" s="12">
        <v>12</v>
      </c>
      <c r="L4958" s="12">
        <v>10</v>
      </c>
      <c r="P4958" s="12" t="s">
        <v>75</v>
      </c>
      <c r="Q4958" s="12" t="str">
        <f>CONCATENATE(X4958," ",Y4958)</f>
        <v>Cyanistes caeruleus</v>
      </c>
      <c r="R4958" s="14" t="str">
        <f>CONCATENATE(S4958,", ",T4958,", ",U4958,", ",V4958,", ",W4958,", ",X4958,", ",Y4958)</f>
        <v>Animalia, Chordata, Aves, Passeriformes, Paridae, Cyanistes, caeruleus</v>
      </c>
      <c r="S4958" s="6" t="s">
        <v>76</v>
      </c>
      <c r="T4958" s="6" t="s">
        <v>77</v>
      </c>
      <c r="U4958" s="6" t="s">
        <v>78</v>
      </c>
      <c r="V4958" s="6" t="s">
        <v>79</v>
      </c>
      <c r="W4958" s="6" t="s">
        <v>135</v>
      </c>
      <c r="X4958" s="6" t="s">
        <v>136</v>
      </c>
      <c r="Y4958" s="6" t="s">
        <v>137</v>
      </c>
      <c r="AA4958" s="12" t="s">
        <v>83</v>
      </c>
      <c r="AB4958" s="6" t="s">
        <v>84</v>
      </c>
      <c r="AC4958" s="12" t="s">
        <v>138</v>
      </c>
      <c r="AD4958" s="6" t="s">
        <v>5219</v>
      </c>
      <c r="AE4958" s="2">
        <v>45270</v>
      </c>
      <c r="AF4958" s="43" t="s">
        <v>87</v>
      </c>
      <c r="AG4958" s="7" t="s">
        <v>139</v>
      </c>
      <c r="AH4958" s="43" t="s">
        <v>1761</v>
      </c>
      <c r="AI4958" s="43" t="s">
        <v>1760</v>
      </c>
      <c r="AL4958" s="43">
        <v>10</v>
      </c>
      <c r="AN4958" s="46" t="s">
        <v>5240</v>
      </c>
      <c r="AO4958" s="5" t="s">
        <v>89</v>
      </c>
      <c r="AP4958" s="6" t="s">
        <v>5219</v>
      </c>
      <c r="AR4958" s="7" t="s">
        <v>90</v>
      </c>
      <c r="AT4958" s="4" t="str">
        <f>CONCATENATE(AU4958,", ",AV4958,", ",AW4958,", ",AX4958,", ",AY4958,", ",AZ4958,", ",BA4958)</f>
        <v>Europe, France, FR, Bretagne, Ille-et-Vilaine, Rennes, Campus Institut Agro Rennes</v>
      </c>
      <c r="AU4958" s="1" t="s">
        <v>91</v>
      </c>
      <c r="AV4958" s="1" t="s">
        <v>92</v>
      </c>
      <c r="AW4958" s="1" t="s">
        <v>93</v>
      </c>
      <c r="AX4958" s="1" t="s">
        <v>94</v>
      </c>
      <c r="AY4958" s="1" t="s">
        <v>95</v>
      </c>
      <c r="AZ4958" s="1" t="s">
        <v>96</v>
      </c>
      <c r="BA4958" s="1" t="s">
        <v>5242</v>
      </c>
      <c r="BC4958" s="43"/>
      <c r="BF4958" s="43" t="s">
        <v>4596</v>
      </c>
      <c r="BG4958" s="43" t="s">
        <v>93</v>
      </c>
      <c r="BH4958" s="7" t="s">
        <v>97</v>
      </c>
      <c r="BJ4958" s="7" t="s">
        <v>98</v>
      </c>
      <c r="BK4958" s="7" t="s">
        <v>99</v>
      </c>
      <c r="BL4958" s="7" t="s">
        <v>4597</v>
      </c>
      <c r="BM4958" s="7" t="s">
        <v>4598</v>
      </c>
      <c r="BU4958" s="43">
        <v>1</v>
      </c>
      <c r="BW4958" s="43" t="s">
        <v>103</v>
      </c>
    </row>
    <row r="4959" spans="3:75" x14ac:dyDescent="0.35">
      <c r="C4959" s="43" t="str">
        <f t="shared" si="77"/>
        <v>IARA:BDT-12:2023: 4958</v>
      </c>
      <c r="D4959" s="43">
        <v>4958</v>
      </c>
      <c r="E4959" s="43" t="s">
        <v>5319</v>
      </c>
      <c r="F4959" s="1" t="s">
        <v>73</v>
      </c>
      <c r="G4959" s="43" t="s">
        <v>5263</v>
      </c>
      <c r="H4959" s="2">
        <v>45270</v>
      </c>
      <c r="J4959" s="12">
        <f>YEAR(H4959)</f>
        <v>2023</v>
      </c>
      <c r="K4959" s="12">
        <v>12</v>
      </c>
      <c r="L4959" s="12">
        <v>10</v>
      </c>
      <c r="P4959" s="12" t="s">
        <v>75</v>
      </c>
      <c r="Q4959" s="12" t="str">
        <f>CONCATENATE(X4959," ",Y4959)</f>
        <v>Gallinula chloropus</v>
      </c>
      <c r="R4959" s="14" t="str">
        <f>CONCATENATE(S4959,", ",T4959,", ",U4959,", ",V4959,", ",W4959,", ",X4959,", ",Y4959)</f>
        <v>Animalia, Chordata, Aves, Gruiformes, Rallidae, Gallinula, chloropus</v>
      </c>
      <c r="S4959" s="6" t="s">
        <v>76</v>
      </c>
      <c r="T4959" s="6" t="s">
        <v>77</v>
      </c>
      <c r="U4959" s="6" t="s">
        <v>78</v>
      </c>
      <c r="V4959" s="6" t="s">
        <v>313</v>
      </c>
      <c r="W4959" s="6" t="s">
        <v>314</v>
      </c>
      <c r="X4959" s="6" t="s">
        <v>315</v>
      </c>
      <c r="Y4959" s="6" t="s">
        <v>316</v>
      </c>
      <c r="AA4959" s="12" t="s">
        <v>83</v>
      </c>
      <c r="AB4959" s="6" t="s">
        <v>84</v>
      </c>
      <c r="AC4959" s="12" t="s">
        <v>285</v>
      </c>
      <c r="AD4959" s="6" t="s">
        <v>5219</v>
      </c>
      <c r="AE4959" s="2">
        <v>45270</v>
      </c>
      <c r="AF4959" s="43" t="s">
        <v>87</v>
      </c>
      <c r="AG4959" s="7" t="s">
        <v>312</v>
      </c>
      <c r="AH4959" s="43" t="s">
        <v>1763</v>
      </c>
      <c r="AI4959" s="43" t="s">
        <v>1762</v>
      </c>
      <c r="AL4959" s="43">
        <v>10</v>
      </c>
      <c r="AN4959" s="46" t="s">
        <v>5240</v>
      </c>
      <c r="AO4959" s="5" t="s">
        <v>89</v>
      </c>
      <c r="AP4959" s="6" t="s">
        <v>5219</v>
      </c>
      <c r="AR4959" s="7" t="s">
        <v>90</v>
      </c>
      <c r="AT4959" s="4" t="str">
        <f>CONCATENATE(AU4959,", ",AV4959,", ",AW4959,", ",AX4959,", ",AY4959,", ",AZ4959,", ",BA4959)</f>
        <v>Europe, France, FR, Bretagne, Ille-et-Vilaine, Rennes, Campus Institut Agro Rennes</v>
      </c>
      <c r="AU4959" s="1" t="s">
        <v>91</v>
      </c>
      <c r="AV4959" s="1" t="s">
        <v>92</v>
      </c>
      <c r="AW4959" s="1" t="s">
        <v>93</v>
      </c>
      <c r="AX4959" s="1" t="s">
        <v>94</v>
      </c>
      <c r="AY4959" s="1" t="s">
        <v>95</v>
      </c>
      <c r="AZ4959" s="1" t="s">
        <v>96</v>
      </c>
      <c r="BA4959" s="1" t="s">
        <v>5242</v>
      </c>
      <c r="BC4959" s="43"/>
      <c r="BF4959" s="43" t="s">
        <v>4596</v>
      </c>
      <c r="BG4959" s="43" t="s">
        <v>93</v>
      </c>
      <c r="BH4959" s="7" t="s">
        <v>97</v>
      </c>
      <c r="BJ4959" s="7" t="s">
        <v>98</v>
      </c>
      <c r="BK4959" s="7" t="s">
        <v>99</v>
      </c>
      <c r="BL4959" s="7" t="s">
        <v>4597</v>
      </c>
      <c r="BM4959" s="7" t="s">
        <v>4598</v>
      </c>
      <c r="BU4959" s="43">
        <v>1</v>
      </c>
      <c r="BW4959" s="43" t="s">
        <v>103</v>
      </c>
    </row>
    <row r="4960" spans="3:75" x14ac:dyDescent="0.35">
      <c r="C4960" s="43" t="str">
        <f t="shared" si="77"/>
        <v>IARA:BDT-12:2023: 4959</v>
      </c>
      <c r="D4960" s="43">
        <v>4959</v>
      </c>
      <c r="E4960" s="43" t="s">
        <v>5319</v>
      </c>
      <c r="F4960" s="1" t="s">
        <v>73</v>
      </c>
      <c r="G4960" s="43" t="s">
        <v>5263</v>
      </c>
      <c r="H4960" s="2">
        <v>45270</v>
      </c>
      <c r="J4960" s="12">
        <f>YEAR(H4960)</f>
        <v>2023</v>
      </c>
      <c r="K4960" s="12">
        <v>12</v>
      </c>
      <c r="L4960" s="12">
        <v>10</v>
      </c>
      <c r="P4960" s="12" t="s">
        <v>75</v>
      </c>
      <c r="Q4960" s="12" t="str">
        <f>CONCATENATE(X4960," ",Y4960)</f>
        <v>Erithacus rubecula</v>
      </c>
      <c r="R4960" s="14" t="str">
        <f>CONCATENATE(S4960,", ",T4960,", ",U4960,", ",V4960,", ",W4960,", ",X4960,", ",Y4960)</f>
        <v>Animalia, Chordata, Aves, Passeriformes, Muscicapidae, Erithacus, rubecula</v>
      </c>
      <c r="S4960" s="6" t="s">
        <v>76</v>
      </c>
      <c r="T4960" s="6" t="s">
        <v>77</v>
      </c>
      <c r="U4960" s="6" t="s">
        <v>78</v>
      </c>
      <c r="V4960" s="6" t="s">
        <v>79</v>
      </c>
      <c r="W4960" s="6" t="s">
        <v>182</v>
      </c>
      <c r="X4960" s="6" t="s">
        <v>183</v>
      </c>
      <c r="Y4960" s="6" t="s">
        <v>184</v>
      </c>
      <c r="AA4960" s="12" t="s">
        <v>83</v>
      </c>
      <c r="AB4960" s="6" t="s">
        <v>84</v>
      </c>
      <c r="AC4960" s="12" t="s">
        <v>185</v>
      </c>
      <c r="AD4960" s="6" t="s">
        <v>5219</v>
      </c>
      <c r="AE4960" s="2">
        <v>45270</v>
      </c>
      <c r="AF4960" s="43" t="s">
        <v>87</v>
      </c>
      <c r="AG4960" s="7" t="s">
        <v>186</v>
      </c>
      <c r="AH4960" s="43" t="s">
        <v>1765</v>
      </c>
      <c r="AI4960" s="43" t="s">
        <v>1764</v>
      </c>
      <c r="AL4960" s="43">
        <v>10</v>
      </c>
      <c r="AN4960" s="46" t="s">
        <v>5240</v>
      </c>
      <c r="AO4960" s="5" t="s">
        <v>89</v>
      </c>
      <c r="AP4960" s="6" t="s">
        <v>5219</v>
      </c>
      <c r="AR4960" s="7" t="s">
        <v>90</v>
      </c>
      <c r="AT4960" s="4" t="str">
        <f>CONCATENATE(AU4960,", ",AV4960,", ",AW4960,", ",AX4960,", ",AY4960,", ",AZ4960,", ",BA4960)</f>
        <v>Europe, France, FR, Bretagne, Ille-et-Vilaine, Rennes, Campus Institut Agro Rennes</v>
      </c>
      <c r="AU4960" s="1" t="s">
        <v>91</v>
      </c>
      <c r="AV4960" s="1" t="s">
        <v>92</v>
      </c>
      <c r="AW4960" s="1" t="s">
        <v>93</v>
      </c>
      <c r="AX4960" s="1" t="s">
        <v>94</v>
      </c>
      <c r="AY4960" s="1" t="s">
        <v>95</v>
      </c>
      <c r="AZ4960" s="1" t="s">
        <v>96</v>
      </c>
      <c r="BA4960" s="1" t="s">
        <v>5242</v>
      </c>
      <c r="BC4960" s="43"/>
      <c r="BF4960" s="43" t="s">
        <v>4596</v>
      </c>
      <c r="BG4960" s="43" t="s">
        <v>93</v>
      </c>
      <c r="BH4960" s="7" t="s">
        <v>97</v>
      </c>
      <c r="BJ4960" s="7" t="s">
        <v>98</v>
      </c>
      <c r="BK4960" s="7" t="s">
        <v>99</v>
      </c>
      <c r="BL4960" s="7" t="s">
        <v>4597</v>
      </c>
      <c r="BM4960" s="7" t="s">
        <v>4598</v>
      </c>
      <c r="BU4960" s="43">
        <v>1</v>
      </c>
      <c r="BW4960" s="43" t="s">
        <v>103</v>
      </c>
    </row>
    <row r="4961" spans="3:75" x14ac:dyDescent="0.35">
      <c r="C4961" s="43" t="str">
        <f t="shared" si="77"/>
        <v>IARA:BDT-12:2023: 4960</v>
      </c>
      <c r="D4961" s="43">
        <v>4960</v>
      </c>
      <c r="E4961" s="43" t="s">
        <v>5319</v>
      </c>
      <c r="F4961" s="1" t="s">
        <v>73</v>
      </c>
      <c r="G4961" s="43" t="s">
        <v>5263</v>
      </c>
      <c r="H4961" s="2">
        <v>45270</v>
      </c>
      <c r="J4961" s="12">
        <f>YEAR(H4961)</f>
        <v>2023</v>
      </c>
      <c r="K4961" s="12">
        <v>12</v>
      </c>
      <c r="L4961" s="12">
        <v>10</v>
      </c>
      <c r="P4961" s="12" t="s">
        <v>75</v>
      </c>
      <c r="Q4961" s="12" t="str">
        <f>CONCATENATE(X4961," ",Y4961)</f>
        <v>Spinus spinus</v>
      </c>
      <c r="R4961" s="14" t="str">
        <f>CONCATENATE(S4961,", ",T4961,", ",U4961,", ",V4961,", ",W4961,", ",X4961,", ",Y4961)</f>
        <v>Animalia, Chordata, Aves, Passeriformes, Fringillidae, Spinus, spinus</v>
      </c>
      <c r="S4961" s="6" t="s">
        <v>76</v>
      </c>
      <c r="T4961" s="6" t="s">
        <v>77</v>
      </c>
      <c r="U4961" s="6" t="s">
        <v>78</v>
      </c>
      <c r="V4961" s="6" t="s">
        <v>79</v>
      </c>
      <c r="W4961" s="6" t="s">
        <v>165</v>
      </c>
      <c r="X4961" s="6" t="s">
        <v>366</v>
      </c>
      <c r="Y4961" s="6" t="s">
        <v>367</v>
      </c>
      <c r="AA4961" s="12" t="s">
        <v>83</v>
      </c>
      <c r="AB4961" s="6" t="s">
        <v>84</v>
      </c>
      <c r="AC4961" s="12" t="s">
        <v>286</v>
      </c>
      <c r="AD4961" s="6" t="s">
        <v>5219</v>
      </c>
      <c r="AE4961" s="2">
        <v>45270</v>
      </c>
      <c r="AF4961" s="43" t="s">
        <v>87</v>
      </c>
      <c r="AG4961" s="7" t="s">
        <v>365</v>
      </c>
      <c r="AH4961" s="43" t="s">
        <v>1767</v>
      </c>
      <c r="AI4961" s="43" t="s">
        <v>1766</v>
      </c>
      <c r="AL4961" s="43">
        <v>10</v>
      </c>
      <c r="AN4961" s="46" t="s">
        <v>5240</v>
      </c>
      <c r="AO4961" s="5" t="s">
        <v>89</v>
      </c>
      <c r="AP4961" s="6" t="s">
        <v>5219</v>
      </c>
      <c r="AR4961" s="7" t="s">
        <v>90</v>
      </c>
      <c r="AT4961" s="4" t="str">
        <f>CONCATENATE(AU4961,", ",AV4961,", ",AW4961,", ",AX4961,", ",AY4961,", ",AZ4961,", ",BA4961)</f>
        <v>Europe, France, FR, Bretagne, Ille-et-Vilaine, Rennes, Campus Institut Agro Rennes</v>
      </c>
      <c r="AU4961" s="1" t="s">
        <v>91</v>
      </c>
      <c r="AV4961" s="1" t="s">
        <v>92</v>
      </c>
      <c r="AW4961" s="1" t="s">
        <v>93</v>
      </c>
      <c r="AX4961" s="1" t="s">
        <v>94</v>
      </c>
      <c r="AY4961" s="1" t="s">
        <v>95</v>
      </c>
      <c r="AZ4961" s="1" t="s">
        <v>96</v>
      </c>
      <c r="BA4961" s="1" t="s">
        <v>5242</v>
      </c>
      <c r="BC4961" s="43"/>
      <c r="BF4961" s="43" t="s">
        <v>4596</v>
      </c>
      <c r="BG4961" s="43" t="s">
        <v>93</v>
      </c>
      <c r="BH4961" s="7" t="s">
        <v>97</v>
      </c>
      <c r="BJ4961" s="7" t="s">
        <v>98</v>
      </c>
      <c r="BK4961" s="7" t="s">
        <v>99</v>
      </c>
      <c r="BL4961" s="7" t="s">
        <v>4597</v>
      </c>
      <c r="BM4961" s="7" t="s">
        <v>4598</v>
      </c>
      <c r="BU4961" s="43">
        <v>1</v>
      </c>
      <c r="BW4961" s="43" t="s">
        <v>103</v>
      </c>
    </row>
    <row r="4962" spans="3:75" x14ac:dyDescent="0.35">
      <c r="C4962" s="43" t="str">
        <f t="shared" si="77"/>
        <v>IARA:BDT-12:2023: 4961</v>
      </c>
      <c r="D4962" s="43">
        <v>4961</v>
      </c>
      <c r="E4962" s="43" t="s">
        <v>5319</v>
      </c>
      <c r="F4962" s="1" t="s">
        <v>73</v>
      </c>
      <c r="G4962" s="43" t="s">
        <v>5263</v>
      </c>
      <c r="H4962" s="2">
        <v>45270</v>
      </c>
      <c r="J4962" s="12">
        <f>YEAR(H4962)</f>
        <v>2023</v>
      </c>
      <c r="K4962" s="12">
        <v>12</v>
      </c>
      <c r="L4962" s="12">
        <v>10</v>
      </c>
      <c r="P4962" s="12" t="s">
        <v>75</v>
      </c>
      <c r="Q4962" s="12" t="str">
        <f>CONCATENATE(X4962," ",Y4962)</f>
        <v>Columba palumbus</v>
      </c>
      <c r="R4962" s="14" t="str">
        <f>CONCATENATE(S4962,", ",T4962,", ",U4962,", ",V4962,", ",W4962,", ",X4962,", ",Y4962)</f>
        <v>Animalia, Chordata, Aves, Columbiformes, Columbidae, Columba, palumbus</v>
      </c>
      <c r="S4962" s="6" t="s">
        <v>76</v>
      </c>
      <c r="T4962" s="6" t="s">
        <v>77</v>
      </c>
      <c r="U4962" s="6" t="s">
        <v>78</v>
      </c>
      <c r="V4962" s="6" t="s">
        <v>159</v>
      </c>
      <c r="W4962" s="6" t="s">
        <v>160</v>
      </c>
      <c r="X4962" s="6" t="s">
        <v>161</v>
      </c>
      <c r="Y4962" s="6" t="s">
        <v>162</v>
      </c>
      <c r="AA4962" s="12" t="s">
        <v>83</v>
      </c>
      <c r="AB4962" s="6" t="s">
        <v>84</v>
      </c>
      <c r="AC4962" s="12" t="s">
        <v>163</v>
      </c>
      <c r="AD4962" s="6" t="s">
        <v>5219</v>
      </c>
      <c r="AE4962" s="2">
        <v>45270</v>
      </c>
      <c r="AF4962" s="43" t="s">
        <v>87</v>
      </c>
      <c r="AG4962" s="7" t="s">
        <v>164</v>
      </c>
      <c r="AH4962" s="43" t="s">
        <v>1769</v>
      </c>
      <c r="AI4962" s="43" t="s">
        <v>1768</v>
      </c>
      <c r="AL4962" s="43">
        <v>10</v>
      </c>
      <c r="AN4962" s="46" t="s">
        <v>5240</v>
      </c>
      <c r="AO4962" s="5" t="s">
        <v>89</v>
      </c>
      <c r="AP4962" s="6" t="s">
        <v>5219</v>
      </c>
      <c r="AR4962" s="7" t="s">
        <v>90</v>
      </c>
      <c r="AT4962" s="4" t="str">
        <f>CONCATENATE(AU4962,", ",AV4962,", ",AW4962,", ",AX4962,", ",AY4962,", ",AZ4962,", ",BA4962)</f>
        <v>Europe, France, FR, Bretagne, Ille-et-Vilaine, Rennes, Campus Institut Agro Rennes</v>
      </c>
      <c r="AU4962" s="1" t="s">
        <v>91</v>
      </c>
      <c r="AV4962" s="1" t="s">
        <v>92</v>
      </c>
      <c r="AW4962" s="1" t="s">
        <v>93</v>
      </c>
      <c r="AX4962" s="1" t="s">
        <v>94</v>
      </c>
      <c r="AY4962" s="1" t="s">
        <v>95</v>
      </c>
      <c r="AZ4962" s="1" t="s">
        <v>96</v>
      </c>
      <c r="BA4962" s="1" t="s">
        <v>5242</v>
      </c>
      <c r="BC4962" s="43"/>
      <c r="BF4962" s="43" t="s">
        <v>4596</v>
      </c>
      <c r="BG4962" s="43" t="s">
        <v>93</v>
      </c>
      <c r="BH4962" s="7" t="s">
        <v>97</v>
      </c>
      <c r="BJ4962" s="7" t="s">
        <v>98</v>
      </c>
      <c r="BK4962" s="7" t="s">
        <v>99</v>
      </c>
      <c r="BL4962" s="7" t="s">
        <v>4597</v>
      </c>
      <c r="BM4962" s="7" t="s">
        <v>4598</v>
      </c>
      <c r="BU4962" s="43">
        <v>1</v>
      </c>
      <c r="BW4962" s="43" t="s">
        <v>103</v>
      </c>
    </row>
    <row r="4963" spans="3:75" x14ac:dyDescent="0.35">
      <c r="C4963" s="43" t="str">
        <f t="shared" si="77"/>
        <v>IARA:BDT-12:2023: 4962</v>
      </c>
      <c r="D4963" s="43">
        <v>4962</v>
      </c>
      <c r="E4963" s="43" t="s">
        <v>5319</v>
      </c>
      <c r="F4963" s="1" t="s">
        <v>73</v>
      </c>
      <c r="G4963" s="43" t="s">
        <v>5263</v>
      </c>
      <c r="H4963" s="2">
        <v>45270</v>
      </c>
      <c r="J4963" s="12">
        <f>YEAR(H4963)</f>
        <v>2023</v>
      </c>
      <c r="K4963" s="12">
        <v>12</v>
      </c>
      <c r="L4963" s="12">
        <v>10</v>
      </c>
      <c r="P4963" s="12" t="s">
        <v>75</v>
      </c>
      <c r="Q4963" s="12" t="str">
        <f>CONCATENATE(X4963," ",Y4963)</f>
        <v>Columba palumbus</v>
      </c>
      <c r="R4963" s="14" t="str">
        <f>CONCATENATE(S4963,", ",T4963,", ",U4963,", ",V4963,", ",W4963,", ",X4963,", ",Y4963)</f>
        <v>Animalia, Chordata, Aves, Columbiformes, Columbidae, Columba, palumbus</v>
      </c>
      <c r="S4963" s="6" t="s">
        <v>76</v>
      </c>
      <c r="T4963" s="6" t="s">
        <v>77</v>
      </c>
      <c r="U4963" s="6" t="s">
        <v>78</v>
      </c>
      <c r="V4963" s="6" t="s">
        <v>159</v>
      </c>
      <c r="W4963" s="6" t="s">
        <v>160</v>
      </c>
      <c r="X4963" s="6" t="s">
        <v>161</v>
      </c>
      <c r="Y4963" s="6" t="s">
        <v>162</v>
      </c>
      <c r="AA4963" s="12" t="s">
        <v>83</v>
      </c>
      <c r="AB4963" s="6" t="s">
        <v>84</v>
      </c>
      <c r="AC4963" s="12" t="s">
        <v>163</v>
      </c>
      <c r="AD4963" s="6" t="s">
        <v>5219</v>
      </c>
      <c r="AE4963" s="2">
        <v>45270</v>
      </c>
      <c r="AF4963" s="43" t="s">
        <v>87</v>
      </c>
      <c r="AG4963" s="7" t="s">
        <v>164</v>
      </c>
      <c r="AH4963" s="43" t="s">
        <v>1771</v>
      </c>
      <c r="AI4963" s="43" t="s">
        <v>1770</v>
      </c>
      <c r="AL4963" s="43">
        <v>10</v>
      </c>
      <c r="AN4963" s="46" t="s">
        <v>5240</v>
      </c>
      <c r="AO4963" s="5" t="s">
        <v>89</v>
      </c>
      <c r="AP4963" s="6" t="s">
        <v>5219</v>
      </c>
      <c r="AR4963" s="7" t="s">
        <v>90</v>
      </c>
      <c r="AT4963" s="4" t="str">
        <f>CONCATENATE(AU4963,", ",AV4963,", ",AW4963,", ",AX4963,", ",AY4963,", ",AZ4963,", ",BA4963)</f>
        <v>Europe, France, FR, Bretagne, Ille-et-Vilaine, Rennes, Campus Institut Agro Rennes</v>
      </c>
      <c r="AU4963" s="1" t="s">
        <v>91</v>
      </c>
      <c r="AV4963" s="1" t="s">
        <v>92</v>
      </c>
      <c r="AW4963" s="1" t="s">
        <v>93</v>
      </c>
      <c r="AX4963" s="1" t="s">
        <v>94</v>
      </c>
      <c r="AY4963" s="1" t="s">
        <v>95</v>
      </c>
      <c r="AZ4963" s="1" t="s">
        <v>96</v>
      </c>
      <c r="BA4963" s="1" t="s">
        <v>5242</v>
      </c>
      <c r="BC4963" s="43"/>
      <c r="BF4963" s="43" t="s">
        <v>4596</v>
      </c>
      <c r="BG4963" s="43" t="s">
        <v>93</v>
      </c>
      <c r="BH4963" s="7" t="s">
        <v>97</v>
      </c>
      <c r="BJ4963" s="7" t="s">
        <v>98</v>
      </c>
      <c r="BK4963" s="7" t="s">
        <v>99</v>
      </c>
      <c r="BL4963" s="7" t="s">
        <v>4597</v>
      </c>
      <c r="BM4963" s="7" t="s">
        <v>4598</v>
      </c>
      <c r="BU4963" s="43">
        <v>1</v>
      </c>
      <c r="BW4963" s="43" t="s">
        <v>103</v>
      </c>
    </row>
    <row r="4964" spans="3:75" x14ac:dyDescent="0.35">
      <c r="C4964" s="43" t="str">
        <f t="shared" si="77"/>
        <v>IARA:BDT-12:2023: 4963</v>
      </c>
      <c r="D4964" s="43">
        <v>4963</v>
      </c>
      <c r="E4964" s="43" t="s">
        <v>5319</v>
      </c>
      <c r="F4964" s="1" t="s">
        <v>73</v>
      </c>
      <c r="G4964" s="43" t="s">
        <v>5263</v>
      </c>
      <c r="H4964" s="2">
        <v>45270</v>
      </c>
      <c r="J4964" s="12">
        <f>YEAR(H4964)</f>
        <v>2023</v>
      </c>
      <c r="K4964" s="12">
        <v>12</v>
      </c>
      <c r="L4964" s="12">
        <v>10</v>
      </c>
      <c r="P4964" s="12" t="s">
        <v>75</v>
      </c>
      <c r="Q4964" s="12" t="str">
        <f>CONCATENATE(X4964," ",Y4964)</f>
        <v>Columba palumbus</v>
      </c>
      <c r="R4964" s="14" t="str">
        <f>CONCATENATE(S4964,", ",T4964,", ",U4964,", ",V4964,", ",W4964,", ",X4964,", ",Y4964)</f>
        <v>Animalia, Chordata, Aves, Columbiformes, Columbidae, Columba, palumbus</v>
      </c>
      <c r="S4964" s="6" t="s">
        <v>76</v>
      </c>
      <c r="T4964" s="6" t="s">
        <v>77</v>
      </c>
      <c r="U4964" s="6" t="s">
        <v>78</v>
      </c>
      <c r="V4964" s="6" t="s">
        <v>159</v>
      </c>
      <c r="W4964" s="6" t="s">
        <v>160</v>
      </c>
      <c r="X4964" s="6" t="s">
        <v>161</v>
      </c>
      <c r="Y4964" s="6" t="s">
        <v>162</v>
      </c>
      <c r="AA4964" s="12" t="s">
        <v>83</v>
      </c>
      <c r="AB4964" s="6" t="s">
        <v>84</v>
      </c>
      <c r="AC4964" s="12" t="s">
        <v>163</v>
      </c>
      <c r="AD4964" s="6" t="s">
        <v>5219</v>
      </c>
      <c r="AE4964" s="2">
        <v>45270</v>
      </c>
      <c r="AF4964" s="43" t="s">
        <v>87</v>
      </c>
      <c r="AG4964" s="7" t="s">
        <v>164</v>
      </c>
      <c r="AH4964" s="43" t="s">
        <v>1773</v>
      </c>
      <c r="AI4964" s="43" t="s">
        <v>1772</v>
      </c>
      <c r="AL4964" s="43">
        <v>10</v>
      </c>
      <c r="AN4964" s="46" t="s">
        <v>5240</v>
      </c>
      <c r="AO4964" s="5" t="s">
        <v>89</v>
      </c>
      <c r="AP4964" s="6" t="s">
        <v>5219</v>
      </c>
      <c r="AR4964" s="7" t="s">
        <v>90</v>
      </c>
      <c r="AT4964" s="4" t="str">
        <f>CONCATENATE(AU4964,", ",AV4964,", ",AW4964,", ",AX4964,", ",AY4964,", ",AZ4964,", ",BA4964)</f>
        <v>Europe, France, FR, Bretagne, Ille-et-Vilaine, Rennes, Campus Institut Agro Rennes</v>
      </c>
      <c r="AU4964" s="1" t="s">
        <v>91</v>
      </c>
      <c r="AV4964" s="1" t="s">
        <v>92</v>
      </c>
      <c r="AW4964" s="1" t="s">
        <v>93</v>
      </c>
      <c r="AX4964" s="1" t="s">
        <v>94</v>
      </c>
      <c r="AY4964" s="1" t="s">
        <v>95</v>
      </c>
      <c r="AZ4964" s="1" t="s">
        <v>96</v>
      </c>
      <c r="BA4964" s="1" t="s">
        <v>5242</v>
      </c>
      <c r="BC4964" s="43"/>
      <c r="BF4964" s="43" t="s">
        <v>4596</v>
      </c>
      <c r="BG4964" s="43" t="s">
        <v>93</v>
      </c>
      <c r="BH4964" s="7" t="s">
        <v>97</v>
      </c>
      <c r="BJ4964" s="7" t="s">
        <v>98</v>
      </c>
      <c r="BK4964" s="7" t="s">
        <v>99</v>
      </c>
      <c r="BL4964" s="7" t="s">
        <v>4597</v>
      </c>
      <c r="BM4964" s="7" t="s">
        <v>4598</v>
      </c>
      <c r="BU4964" s="43">
        <v>1</v>
      </c>
      <c r="BW4964" s="43" t="s">
        <v>103</v>
      </c>
    </row>
    <row r="4965" spans="3:75" x14ac:dyDescent="0.35">
      <c r="C4965" s="43" t="str">
        <f t="shared" si="77"/>
        <v>IARA:BDT-12:2023: 4964</v>
      </c>
      <c r="D4965" s="43">
        <v>4964</v>
      </c>
      <c r="E4965" s="43" t="s">
        <v>5319</v>
      </c>
      <c r="F4965" s="1" t="s">
        <v>73</v>
      </c>
      <c r="G4965" s="43" t="s">
        <v>5263</v>
      </c>
      <c r="H4965" s="2">
        <v>45270</v>
      </c>
      <c r="J4965" s="12">
        <f>YEAR(H4965)</f>
        <v>2023</v>
      </c>
      <c r="K4965" s="12">
        <v>12</v>
      </c>
      <c r="L4965" s="12">
        <v>10</v>
      </c>
      <c r="P4965" s="12" t="s">
        <v>75</v>
      </c>
      <c r="Q4965" s="12" t="str">
        <f>CONCATENATE(X4965," ",Y4965)</f>
        <v>Columba palumbus</v>
      </c>
      <c r="R4965" s="14" t="str">
        <f>CONCATENATE(S4965,", ",T4965,", ",U4965,", ",V4965,", ",W4965,", ",X4965,", ",Y4965)</f>
        <v>Animalia, Chordata, Aves, Columbiformes, Columbidae, Columba, palumbus</v>
      </c>
      <c r="S4965" s="6" t="s">
        <v>76</v>
      </c>
      <c r="T4965" s="6" t="s">
        <v>77</v>
      </c>
      <c r="U4965" s="6" t="s">
        <v>78</v>
      </c>
      <c r="V4965" s="6" t="s">
        <v>159</v>
      </c>
      <c r="W4965" s="6" t="s">
        <v>160</v>
      </c>
      <c r="X4965" s="6" t="s">
        <v>161</v>
      </c>
      <c r="Y4965" s="6" t="s">
        <v>162</v>
      </c>
      <c r="AA4965" s="12" t="s">
        <v>83</v>
      </c>
      <c r="AB4965" s="6" t="s">
        <v>84</v>
      </c>
      <c r="AC4965" s="12" t="s">
        <v>163</v>
      </c>
      <c r="AD4965" s="6" t="s">
        <v>5219</v>
      </c>
      <c r="AE4965" s="2">
        <v>45270</v>
      </c>
      <c r="AF4965" s="43" t="s">
        <v>87</v>
      </c>
      <c r="AG4965" s="7" t="s">
        <v>164</v>
      </c>
      <c r="AH4965" s="43" t="s">
        <v>1775</v>
      </c>
      <c r="AI4965" s="43" t="s">
        <v>1774</v>
      </c>
      <c r="AL4965" s="43">
        <v>10</v>
      </c>
      <c r="AN4965" s="46" t="s">
        <v>5240</v>
      </c>
      <c r="AO4965" s="5" t="s">
        <v>89</v>
      </c>
      <c r="AP4965" s="6" t="s">
        <v>5219</v>
      </c>
      <c r="AR4965" s="7" t="s">
        <v>90</v>
      </c>
      <c r="AT4965" s="4" t="str">
        <f>CONCATENATE(AU4965,", ",AV4965,", ",AW4965,", ",AX4965,", ",AY4965,", ",AZ4965,", ",BA4965)</f>
        <v>Europe, France, FR, Bretagne, Ille-et-Vilaine, Rennes, Campus Institut Agro Rennes</v>
      </c>
      <c r="AU4965" s="1" t="s">
        <v>91</v>
      </c>
      <c r="AV4965" s="1" t="s">
        <v>92</v>
      </c>
      <c r="AW4965" s="1" t="s">
        <v>93</v>
      </c>
      <c r="AX4965" s="1" t="s">
        <v>94</v>
      </c>
      <c r="AY4965" s="1" t="s">
        <v>95</v>
      </c>
      <c r="AZ4965" s="1" t="s">
        <v>96</v>
      </c>
      <c r="BA4965" s="1" t="s">
        <v>5242</v>
      </c>
      <c r="BC4965" s="43"/>
      <c r="BF4965" s="43" t="s">
        <v>4596</v>
      </c>
      <c r="BG4965" s="43" t="s">
        <v>93</v>
      </c>
      <c r="BH4965" s="7" t="s">
        <v>97</v>
      </c>
      <c r="BJ4965" s="7" t="s">
        <v>98</v>
      </c>
      <c r="BK4965" s="7" t="s">
        <v>99</v>
      </c>
      <c r="BL4965" s="7" t="s">
        <v>4597</v>
      </c>
      <c r="BM4965" s="7" t="s">
        <v>4598</v>
      </c>
      <c r="BU4965" s="43">
        <v>1</v>
      </c>
      <c r="BW4965" s="43" t="s">
        <v>103</v>
      </c>
    </row>
    <row r="4966" spans="3:75" x14ac:dyDescent="0.35">
      <c r="C4966" s="43" t="str">
        <f t="shared" si="77"/>
        <v>IARA:BDT-12:2023: 4965</v>
      </c>
      <c r="D4966" s="43">
        <v>4965</v>
      </c>
      <c r="E4966" s="43" t="s">
        <v>5319</v>
      </c>
      <c r="F4966" s="1" t="s">
        <v>73</v>
      </c>
      <c r="G4966" s="43" t="s">
        <v>5263</v>
      </c>
      <c r="H4966" s="2">
        <v>45270</v>
      </c>
      <c r="J4966" s="12">
        <f>YEAR(H4966)</f>
        <v>2023</v>
      </c>
      <c r="K4966" s="12">
        <v>12</v>
      </c>
      <c r="L4966" s="12">
        <v>10</v>
      </c>
      <c r="P4966" s="12" t="s">
        <v>75</v>
      </c>
      <c r="Q4966" s="12" t="str">
        <f>CONCATENATE(X4966," ",Y4966)</f>
        <v>Columba palumbus</v>
      </c>
      <c r="R4966" s="14" t="str">
        <f>CONCATENATE(S4966,", ",T4966,", ",U4966,", ",V4966,", ",W4966,", ",X4966,", ",Y4966)</f>
        <v>Animalia, Chordata, Aves, Columbiformes, Columbidae, Columba, palumbus</v>
      </c>
      <c r="S4966" s="6" t="s">
        <v>76</v>
      </c>
      <c r="T4966" s="6" t="s">
        <v>77</v>
      </c>
      <c r="U4966" s="6" t="s">
        <v>78</v>
      </c>
      <c r="V4966" s="6" t="s">
        <v>159</v>
      </c>
      <c r="W4966" s="6" t="s">
        <v>160</v>
      </c>
      <c r="X4966" s="6" t="s">
        <v>161</v>
      </c>
      <c r="Y4966" s="6" t="s">
        <v>162</v>
      </c>
      <c r="AA4966" s="12" t="s">
        <v>83</v>
      </c>
      <c r="AB4966" s="6" t="s">
        <v>84</v>
      </c>
      <c r="AC4966" s="12" t="s">
        <v>163</v>
      </c>
      <c r="AD4966" s="6" t="s">
        <v>5219</v>
      </c>
      <c r="AE4966" s="2">
        <v>45270</v>
      </c>
      <c r="AF4966" s="43" t="s">
        <v>87</v>
      </c>
      <c r="AG4966" s="7" t="s">
        <v>164</v>
      </c>
      <c r="AH4966" s="43" t="s">
        <v>1777</v>
      </c>
      <c r="AI4966" s="43" t="s">
        <v>1776</v>
      </c>
      <c r="AL4966" s="43">
        <v>10</v>
      </c>
      <c r="AN4966" s="46" t="s">
        <v>5240</v>
      </c>
      <c r="AO4966" s="5" t="s">
        <v>89</v>
      </c>
      <c r="AP4966" s="6" t="s">
        <v>5219</v>
      </c>
      <c r="AR4966" s="7" t="s">
        <v>90</v>
      </c>
      <c r="AT4966" s="4" t="str">
        <f>CONCATENATE(AU4966,", ",AV4966,", ",AW4966,", ",AX4966,", ",AY4966,", ",AZ4966,", ",BA4966)</f>
        <v>Europe, France, FR, Bretagne, Ille-et-Vilaine, Rennes, Campus Institut Agro Rennes</v>
      </c>
      <c r="AU4966" s="1" t="s">
        <v>91</v>
      </c>
      <c r="AV4966" s="1" t="s">
        <v>92</v>
      </c>
      <c r="AW4966" s="1" t="s">
        <v>93</v>
      </c>
      <c r="AX4966" s="1" t="s">
        <v>94</v>
      </c>
      <c r="AY4966" s="1" t="s">
        <v>95</v>
      </c>
      <c r="AZ4966" s="1" t="s">
        <v>96</v>
      </c>
      <c r="BA4966" s="1" t="s">
        <v>5242</v>
      </c>
      <c r="BC4966" s="43"/>
      <c r="BF4966" s="43" t="s">
        <v>4596</v>
      </c>
      <c r="BG4966" s="43" t="s">
        <v>93</v>
      </c>
      <c r="BH4966" s="7" t="s">
        <v>97</v>
      </c>
      <c r="BJ4966" s="7" t="s">
        <v>98</v>
      </c>
      <c r="BK4966" s="7" t="s">
        <v>99</v>
      </c>
      <c r="BL4966" s="7" t="s">
        <v>4597</v>
      </c>
      <c r="BM4966" s="7" t="s">
        <v>4598</v>
      </c>
      <c r="BU4966" s="43">
        <v>1</v>
      </c>
      <c r="BW4966" s="43" t="s">
        <v>103</v>
      </c>
    </row>
    <row r="4967" spans="3:75" x14ac:dyDescent="0.35">
      <c r="C4967" s="43" t="str">
        <f t="shared" si="77"/>
        <v>IARA:BDT-12:2023: 4966</v>
      </c>
      <c r="D4967" s="43">
        <v>4966</v>
      </c>
      <c r="E4967" s="43" t="s">
        <v>5319</v>
      </c>
      <c r="F4967" s="1" t="s">
        <v>73</v>
      </c>
      <c r="G4967" s="43" t="s">
        <v>5263</v>
      </c>
      <c r="H4967" s="2">
        <v>45270</v>
      </c>
      <c r="J4967" s="12">
        <f>YEAR(H4967)</f>
        <v>2023</v>
      </c>
      <c r="K4967" s="12">
        <v>12</v>
      </c>
      <c r="L4967" s="12">
        <v>10</v>
      </c>
      <c r="P4967" s="12" t="s">
        <v>75</v>
      </c>
      <c r="Q4967" s="12" t="str">
        <f>CONCATENATE(X4967," ",Y4967)</f>
        <v>Turdus merula</v>
      </c>
      <c r="R4967" s="14" t="str">
        <f>CONCATENATE(S4967,", ",T4967,", ",U4967,", ",V4967,", ",W4967,", ",X4967,", ",Y4967)</f>
        <v>Animalia, Chordata, Aves, Passeriformes, Turdidae, Turdus, merula</v>
      </c>
      <c r="S4967" s="6" t="s">
        <v>76</v>
      </c>
      <c r="T4967" s="6" t="s">
        <v>77</v>
      </c>
      <c r="U4967" s="6" t="s">
        <v>78</v>
      </c>
      <c r="V4967" s="19" t="s">
        <v>79</v>
      </c>
      <c r="W4967" s="19" t="s">
        <v>126</v>
      </c>
      <c r="X4967" s="19" t="s">
        <v>127</v>
      </c>
      <c r="Y4967" s="19" t="s">
        <v>132</v>
      </c>
      <c r="AA4967" s="12" t="s">
        <v>83</v>
      </c>
      <c r="AB4967" s="6" t="s">
        <v>84</v>
      </c>
      <c r="AC4967" s="12" t="s">
        <v>133</v>
      </c>
      <c r="AD4967" s="6" t="s">
        <v>5219</v>
      </c>
      <c r="AE4967" s="2">
        <v>45270</v>
      </c>
      <c r="AF4967" s="43" t="s">
        <v>87</v>
      </c>
      <c r="AG4967" s="7" t="s">
        <v>134</v>
      </c>
      <c r="AH4967" s="43" t="s">
        <v>1779</v>
      </c>
      <c r="AI4967" s="43" t="s">
        <v>1778</v>
      </c>
      <c r="AL4967" s="43">
        <v>10</v>
      </c>
      <c r="AN4967" s="46" t="s">
        <v>5240</v>
      </c>
      <c r="AO4967" s="5" t="s">
        <v>89</v>
      </c>
      <c r="AP4967" s="6" t="s">
        <v>5219</v>
      </c>
      <c r="AR4967" s="7" t="s">
        <v>90</v>
      </c>
      <c r="AT4967" s="4" t="str">
        <f>CONCATENATE(AU4967,", ",AV4967,", ",AW4967,", ",AX4967,", ",AY4967,", ",AZ4967,", ",BA4967)</f>
        <v>Europe, France, FR, Bretagne, Ille-et-Vilaine, Rennes, Campus Institut Agro Rennes</v>
      </c>
      <c r="AU4967" s="1" t="s">
        <v>91</v>
      </c>
      <c r="AV4967" s="1" t="s">
        <v>92</v>
      </c>
      <c r="AW4967" s="1" t="s">
        <v>93</v>
      </c>
      <c r="AX4967" s="1" t="s">
        <v>94</v>
      </c>
      <c r="AY4967" s="1" t="s">
        <v>95</v>
      </c>
      <c r="AZ4967" s="1" t="s">
        <v>96</v>
      </c>
      <c r="BA4967" s="1" t="s">
        <v>5242</v>
      </c>
      <c r="BC4967" s="43"/>
      <c r="BF4967" s="43" t="s">
        <v>4596</v>
      </c>
      <c r="BG4967" s="43" t="s">
        <v>93</v>
      </c>
      <c r="BH4967" s="7" t="s">
        <v>97</v>
      </c>
      <c r="BJ4967" s="7" t="s">
        <v>98</v>
      </c>
      <c r="BK4967" s="7" t="s">
        <v>99</v>
      </c>
      <c r="BL4967" s="7" t="s">
        <v>4597</v>
      </c>
      <c r="BM4967" s="7" t="s">
        <v>4598</v>
      </c>
      <c r="BU4967" s="43">
        <v>1</v>
      </c>
      <c r="BW4967" s="43" t="s">
        <v>103</v>
      </c>
    </row>
    <row r="4968" spans="3:75" x14ac:dyDescent="0.35">
      <c r="C4968" s="43" t="str">
        <f t="shared" si="77"/>
        <v>IARA:BDT-12:2023: 4967</v>
      </c>
      <c r="D4968" s="43">
        <v>4967</v>
      </c>
      <c r="E4968" s="43" t="s">
        <v>5319</v>
      </c>
      <c r="F4968" s="1" t="s">
        <v>73</v>
      </c>
      <c r="G4968" s="43" t="s">
        <v>5263</v>
      </c>
      <c r="H4968" s="2">
        <v>45270</v>
      </c>
      <c r="J4968" s="12">
        <f>YEAR(H4968)</f>
        <v>2023</v>
      </c>
      <c r="K4968" s="12">
        <v>12</v>
      </c>
      <c r="L4968" s="12">
        <v>10</v>
      </c>
      <c r="P4968" s="12" t="s">
        <v>75</v>
      </c>
      <c r="Q4968" s="12" t="str">
        <f>CONCATENATE(X4968," ",Y4968)</f>
        <v>Cyanistes caeruleus</v>
      </c>
      <c r="R4968" s="14" t="str">
        <f>CONCATENATE(S4968,", ",T4968,", ",U4968,", ",V4968,", ",W4968,", ",X4968,", ",Y4968)</f>
        <v>Animalia, Chordata, Aves, Passeriformes, Paridae, Cyanistes, caeruleus</v>
      </c>
      <c r="S4968" s="6" t="s">
        <v>76</v>
      </c>
      <c r="T4968" s="6" t="s">
        <v>77</v>
      </c>
      <c r="U4968" s="6" t="s">
        <v>78</v>
      </c>
      <c r="V4968" s="6" t="s">
        <v>79</v>
      </c>
      <c r="W4968" s="6" t="s">
        <v>135</v>
      </c>
      <c r="X4968" s="6" t="s">
        <v>136</v>
      </c>
      <c r="Y4968" s="6" t="s">
        <v>137</v>
      </c>
      <c r="AA4968" s="12" t="s">
        <v>83</v>
      </c>
      <c r="AB4968" s="6" t="s">
        <v>84</v>
      </c>
      <c r="AC4968" s="12" t="s">
        <v>138</v>
      </c>
      <c r="AD4968" s="6" t="s">
        <v>5219</v>
      </c>
      <c r="AE4968" s="2">
        <v>45270</v>
      </c>
      <c r="AF4968" s="43" t="s">
        <v>87</v>
      </c>
      <c r="AG4968" s="7" t="s">
        <v>139</v>
      </c>
      <c r="AH4968" s="43" t="s">
        <v>1781</v>
      </c>
      <c r="AI4968" s="43" t="s">
        <v>1780</v>
      </c>
      <c r="AL4968" s="43">
        <v>10</v>
      </c>
      <c r="AN4968" s="46" t="s">
        <v>5240</v>
      </c>
      <c r="AO4968" s="5" t="s">
        <v>89</v>
      </c>
      <c r="AP4968" s="6" t="s">
        <v>5219</v>
      </c>
      <c r="AR4968" s="7" t="s">
        <v>90</v>
      </c>
      <c r="AT4968" s="4" t="str">
        <f>CONCATENATE(AU4968,", ",AV4968,", ",AW4968,", ",AX4968,", ",AY4968,", ",AZ4968,", ",BA4968)</f>
        <v>Europe, France, FR, Bretagne, Ille-et-Vilaine, Rennes, Campus Institut Agro Rennes</v>
      </c>
      <c r="AU4968" s="1" t="s">
        <v>91</v>
      </c>
      <c r="AV4968" s="1" t="s">
        <v>92</v>
      </c>
      <c r="AW4968" s="1" t="s">
        <v>93</v>
      </c>
      <c r="AX4968" s="1" t="s">
        <v>94</v>
      </c>
      <c r="AY4968" s="1" t="s">
        <v>95</v>
      </c>
      <c r="AZ4968" s="1" t="s">
        <v>96</v>
      </c>
      <c r="BA4968" s="1" t="s">
        <v>5242</v>
      </c>
      <c r="BC4968" s="43"/>
      <c r="BF4968" s="43" t="s">
        <v>4596</v>
      </c>
      <c r="BG4968" s="43" t="s">
        <v>93</v>
      </c>
      <c r="BH4968" s="7" t="s">
        <v>97</v>
      </c>
      <c r="BJ4968" s="7" t="s">
        <v>98</v>
      </c>
      <c r="BK4968" s="7" t="s">
        <v>99</v>
      </c>
      <c r="BL4968" s="7" t="s">
        <v>4597</v>
      </c>
      <c r="BM4968" s="7" t="s">
        <v>4598</v>
      </c>
      <c r="BU4968" s="43">
        <v>1</v>
      </c>
      <c r="BW4968" s="43" t="s">
        <v>103</v>
      </c>
    </row>
    <row r="4969" spans="3:75" x14ac:dyDescent="0.35">
      <c r="C4969" s="43" t="str">
        <f t="shared" si="77"/>
        <v>IARA:BDT-12:2023: 4968</v>
      </c>
      <c r="D4969" s="43">
        <v>4968</v>
      </c>
      <c r="E4969" s="43" t="s">
        <v>5319</v>
      </c>
      <c r="F4969" s="1" t="s">
        <v>73</v>
      </c>
      <c r="G4969" s="43" t="s">
        <v>5263</v>
      </c>
      <c r="H4969" s="2">
        <v>45270</v>
      </c>
      <c r="J4969" s="12">
        <f>YEAR(H4969)</f>
        <v>2023</v>
      </c>
      <c r="K4969" s="12">
        <v>12</v>
      </c>
      <c r="L4969" s="12">
        <v>10</v>
      </c>
      <c r="P4969" s="12" t="s">
        <v>75</v>
      </c>
      <c r="Q4969" s="12" t="str">
        <f>CONCATENATE(X4969," ",Y4969)</f>
        <v>Erithacus rubecula</v>
      </c>
      <c r="R4969" s="14" t="str">
        <f>CONCATENATE(S4969,", ",T4969,", ",U4969,", ",V4969,", ",W4969,", ",X4969,", ",Y4969)</f>
        <v>Animalia, Chordata, Aves, Passeriformes, Muscicapidae, Erithacus, rubecula</v>
      </c>
      <c r="S4969" s="6" t="s">
        <v>76</v>
      </c>
      <c r="T4969" s="6" t="s">
        <v>77</v>
      </c>
      <c r="U4969" s="6" t="s">
        <v>78</v>
      </c>
      <c r="V4969" s="6" t="s">
        <v>79</v>
      </c>
      <c r="W4969" s="6" t="s">
        <v>182</v>
      </c>
      <c r="X4969" s="6" t="s">
        <v>183</v>
      </c>
      <c r="Y4969" s="6" t="s">
        <v>184</v>
      </c>
      <c r="AA4969" s="12" t="s">
        <v>83</v>
      </c>
      <c r="AB4969" s="6" t="s">
        <v>84</v>
      </c>
      <c r="AC4969" s="12" t="s">
        <v>185</v>
      </c>
      <c r="AD4969" s="6" t="s">
        <v>5219</v>
      </c>
      <c r="AE4969" s="2">
        <v>45270</v>
      </c>
      <c r="AF4969" s="43" t="s">
        <v>87</v>
      </c>
      <c r="AG4969" s="7" t="s">
        <v>186</v>
      </c>
      <c r="AH4969" s="43" t="s">
        <v>1783</v>
      </c>
      <c r="AI4969" s="43" t="s">
        <v>1782</v>
      </c>
      <c r="AL4969" s="43">
        <v>10</v>
      </c>
      <c r="AN4969" s="46" t="s">
        <v>5240</v>
      </c>
      <c r="AO4969" s="5" t="s">
        <v>89</v>
      </c>
      <c r="AP4969" s="6" t="s">
        <v>5219</v>
      </c>
      <c r="AR4969" s="7" t="s">
        <v>90</v>
      </c>
      <c r="AT4969" s="4" t="str">
        <f>CONCATENATE(AU4969,", ",AV4969,", ",AW4969,", ",AX4969,", ",AY4969,", ",AZ4969,", ",BA4969)</f>
        <v>Europe, France, FR, Bretagne, Ille-et-Vilaine, Rennes, Campus Institut Agro Rennes</v>
      </c>
      <c r="AU4969" s="1" t="s">
        <v>91</v>
      </c>
      <c r="AV4969" s="1" t="s">
        <v>92</v>
      </c>
      <c r="AW4969" s="1" t="s">
        <v>93</v>
      </c>
      <c r="AX4969" s="1" t="s">
        <v>94</v>
      </c>
      <c r="AY4969" s="1" t="s">
        <v>95</v>
      </c>
      <c r="AZ4969" s="1" t="s">
        <v>96</v>
      </c>
      <c r="BA4969" s="1" t="s">
        <v>5242</v>
      </c>
      <c r="BC4969" s="43"/>
      <c r="BF4969" s="43" t="s">
        <v>4596</v>
      </c>
      <c r="BG4969" s="43" t="s">
        <v>93</v>
      </c>
      <c r="BH4969" s="7" t="s">
        <v>97</v>
      </c>
      <c r="BJ4969" s="7" t="s">
        <v>98</v>
      </c>
      <c r="BK4969" s="7" t="s">
        <v>99</v>
      </c>
      <c r="BL4969" s="7" t="s">
        <v>4597</v>
      </c>
      <c r="BM4969" s="7" t="s">
        <v>4598</v>
      </c>
      <c r="BU4969" s="43">
        <v>1</v>
      </c>
      <c r="BW4969" s="43" t="s">
        <v>103</v>
      </c>
    </row>
    <row r="4970" spans="3:75" x14ac:dyDescent="0.35">
      <c r="C4970" s="43" t="str">
        <f t="shared" si="77"/>
        <v>IARA:BDT-12:2023: 4969</v>
      </c>
      <c r="D4970" s="43">
        <v>4969</v>
      </c>
      <c r="E4970" s="43" t="s">
        <v>5319</v>
      </c>
      <c r="F4970" s="1" t="s">
        <v>73</v>
      </c>
      <c r="G4970" s="43" t="s">
        <v>5263</v>
      </c>
      <c r="H4970" s="2">
        <v>45270</v>
      </c>
      <c r="J4970" s="12">
        <f>YEAR(H4970)</f>
        <v>2023</v>
      </c>
      <c r="K4970" s="12">
        <v>12</v>
      </c>
      <c r="L4970" s="12">
        <v>10</v>
      </c>
      <c r="P4970" s="12" t="s">
        <v>75</v>
      </c>
      <c r="Q4970" s="12" t="str">
        <f>CONCATENATE(X4970," ",Y4970)</f>
        <v>Pica pica</v>
      </c>
      <c r="R4970" s="14" t="str">
        <f>CONCATENATE(S4970,", ",T4970,", ",U4970,", ",V4970,", ",W4970,", ",X4970,", ",Y4970)</f>
        <v>Animalia, Chordata, Aves, Passeriformes, Corvidae, Pica, pica</v>
      </c>
      <c r="S4970" s="6" t="s">
        <v>76</v>
      </c>
      <c r="T4970" s="6" t="s">
        <v>77</v>
      </c>
      <c r="U4970" s="6" t="s">
        <v>78</v>
      </c>
      <c r="V4970" s="6" t="s">
        <v>79</v>
      </c>
      <c r="W4970" s="6" t="s">
        <v>104</v>
      </c>
      <c r="X4970" s="6" t="s">
        <v>155</v>
      </c>
      <c r="Y4970" s="6" t="s">
        <v>156</v>
      </c>
      <c r="AA4970" s="12" t="s">
        <v>83</v>
      </c>
      <c r="AB4970" s="6" t="s">
        <v>84</v>
      </c>
      <c r="AC4970" s="12" t="s">
        <v>157</v>
      </c>
      <c r="AD4970" s="6" t="s">
        <v>5219</v>
      </c>
      <c r="AE4970" s="2">
        <v>45270</v>
      </c>
      <c r="AF4970" s="43" t="s">
        <v>87</v>
      </c>
      <c r="AG4970" s="7" t="s">
        <v>158</v>
      </c>
      <c r="AH4970" s="43" t="s">
        <v>1785</v>
      </c>
      <c r="AI4970" s="43" t="s">
        <v>1784</v>
      </c>
      <c r="AL4970" s="43">
        <v>10</v>
      </c>
      <c r="AN4970" s="46" t="s">
        <v>5240</v>
      </c>
      <c r="AO4970" s="5" t="s">
        <v>89</v>
      </c>
      <c r="AP4970" s="6" t="s">
        <v>5219</v>
      </c>
      <c r="AR4970" s="7" t="s">
        <v>90</v>
      </c>
      <c r="AT4970" s="4" t="str">
        <f>CONCATENATE(AU4970,", ",AV4970,", ",AW4970,", ",AX4970,", ",AY4970,", ",AZ4970,", ",BA4970)</f>
        <v>Europe, France, FR, Bretagne, Ille-et-Vilaine, Rennes, Campus Institut Agro Rennes</v>
      </c>
      <c r="AU4970" s="1" t="s">
        <v>91</v>
      </c>
      <c r="AV4970" s="1" t="s">
        <v>92</v>
      </c>
      <c r="AW4970" s="1" t="s">
        <v>93</v>
      </c>
      <c r="AX4970" s="1" t="s">
        <v>94</v>
      </c>
      <c r="AY4970" s="1" t="s">
        <v>95</v>
      </c>
      <c r="AZ4970" s="1" t="s">
        <v>96</v>
      </c>
      <c r="BA4970" s="1" t="s">
        <v>5242</v>
      </c>
      <c r="BC4970" s="43"/>
      <c r="BF4970" s="43" t="s">
        <v>4596</v>
      </c>
      <c r="BG4970" s="43" t="s">
        <v>93</v>
      </c>
      <c r="BH4970" s="7" t="s">
        <v>97</v>
      </c>
      <c r="BJ4970" s="7" t="s">
        <v>98</v>
      </c>
      <c r="BK4970" s="7" t="s">
        <v>99</v>
      </c>
      <c r="BL4970" s="7" t="s">
        <v>4597</v>
      </c>
      <c r="BM4970" s="7" t="s">
        <v>4598</v>
      </c>
      <c r="BU4970" s="43">
        <v>1</v>
      </c>
      <c r="BW4970" s="43" t="s">
        <v>103</v>
      </c>
    </row>
    <row r="4971" spans="3:75" x14ac:dyDescent="0.35">
      <c r="C4971" s="43" t="str">
        <f t="shared" si="77"/>
        <v>IARA:BDT-12:2023: 4970</v>
      </c>
      <c r="D4971" s="43">
        <v>4970</v>
      </c>
      <c r="E4971" s="43" t="s">
        <v>5319</v>
      </c>
      <c r="F4971" s="1" t="s">
        <v>73</v>
      </c>
      <c r="G4971" s="43" t="s">
        <v>5263</v>
      </c>
      <c r="H4971" s="2">
        <v>45270</v>
      </c>
      <c r="J4971" s="12">
        <f>YEAR(H4971)</f>
        <v>2023</v>
      </c>
      <c r="K4971" s="12">
        <v>12</v>
      </c>
      <c r="L4971" s="12">
        <v>10</v>
      </c>
      <c r="P4971" s="12" t="s">
        <v>75</v>
      </c>
      <c r="Q4971" s="12" t="str">
        <f>CONCATENATE(X4971," ",Y4971)</f>
        <v>Turdus merula</v>
      </c>
      <c r="R4971" s="14" t="str">
        <f>CONCATENATE(S4971,", ",T4971,", ",U4971,", ",V4971,", ",W4971,", ",X4971,", ",Y4971)</f>
        <v>Animalia, Chordata, Aves, Passeriformes, Turdidae, Turdus, merula</v>
      </c>
      <c r="S4971" s="6" t="s">
        <v>76</v>
      </c>
      <c r="T4971" s="6" t="s">
        <v>77</v>
      </c>
      <c r="U4971" s="6" t="s">
        <v>78</v>
      </c>
      <c r="V4971" s="19" t="s">
        <v>79</v>
      </c>
      <c r="W4971" s="19" t="s">
        <v>126</v>
      </c>
      <c r="X4971" s="19" t="s">
        <v>127</v>
      </c>
      <c r="Y4971" s="19" t="s">
        <v>132</v>
      </c>
      <c r="AA4971" s="12" t="s">
        <v>83</v>
      </c>
      <c r="AB4971" s="6" t="s">
        <v>84</v>
      </c>
      <c r="AC4971" s="12" t="s">
        <v>133</v>
      </c>
      <c r="AD4971" s="6" t="s">
        <v>5219</v>
      </c>
      <c r="AE4971" s="2">
        <v>45270</v>
      </c>
      <c r="AF4971" s="43" t="s">
        <v>87</v>
      </c>
      <c r="AG4971" s="7" t="s">
        <v>134</v>
      </c>
      <c r="AH4971" s="43" t="s">
        <v>1787</v>
      </c>
      <c r="AI4971" s="43" t="s">
        <v>1786</v>
      </c>
      <c r="AL4971" s="43">
        <v>10</v>
      </c>
      <c r="AN4971" s="46" t="s">
        <v>5240</v>
      </c>
      <c r="AO4971" s="5" t="s">
        <v>89</v>
      </c>
      <c r="AP4971" s="6" t="s">
        <v>5219</v>
      </c>
      <c r="AR4971" s="7" t="s">
        <v>90</v>
      </c>
      <c r="AT4971" s="4" t="str">
        <f>CONCATENATE(AU4971,", ",AV4971,", ",AW4971,", ",AX4971,", ",AY4971,", ",AZ4971,", ",BA4971)</f>
        <v>Europe, France, FR, Bretagne, Ille-et-Vilaine, Rennes, Campus Institut Agro Rennes</v>
      </c>
      <c r="AU4971" s="1" t="s">
        <v>91</v>
      </c>
      <c r="AV4971" s="1" t="s">
        <v>92</v>
      </c>
      <c r="AW4971" s="1" t="s">
        <v>93</v>
      </c>
      <c r="AX4971" s="1" t="s">
        <v>94</v>
      </c>
      <c r="AY4971" s="1" t="s">
        <v>95</v>
      </c>
      <c r="AZ4971" s="1" t="s">
        <v>96</v>
      </c>
      <c r="BA4971" s="1" t="s">
        <v>5242</v>
      </c>
      <c r="BC4971" s="43"/>
      <c r="BF4971" s="43" t="s">
        <v>4596</v>
      </c>
      <c r="BG4971" s="43" t="s">
        <v>93</v>
      </c>
      <c r="BH4971" s="7" t="s">
        <v>97</v>
      </c>
      <c r="BJ4971" s="7" t="s">
        <v>98</v>
      </c>
      <c r="BK4971" s="7" t="s">
        <v>99</v>
      </c>
      <c r="BL4971" s="7" t="s">
        <v>4597</v>
      </c>
      <c r="BM4971" s="7" t="s">
        <v>4598</v>
      </c>
      <c r="BU4971" s="43">
        <v>1</v>
      </c>
      <c r="BW4971" s="43" t="s">
        <v>103</v>
      </c>
    </row>
    <row r="4972" spans="3:75" x14ac:dyDescent="0.35">
      <c r="C4972" s="43" t="str">
        <f t="shared" si="77"/>
        <v>IARA:BDT-12:2023: 4971</v>
      </c>
      <c r="D4972" s="43">
        <v>4971</v>
      </c>
      <c r="E4972" s="43" t="s">
        <v>5319</v>
      </c>
      <c r="F4972" s="1" t="s">
        <v>73</v>
      </c>
      <c r="G4972" s="43" t="s">
        <v>5263</v>
      </c>
      <c r="H4972" s="2">
        <v>45270</v>
      </c>
      <c r="J4972" s="12">
        <f>YEAR(H4972)</f>
        <v>2023</v>
      </c>
      <c r="K4972" s="12">
        <v>12</v>
      </c>
      <c r="L4972" s="12">
        <v>10</v>
      </c>
      <c r="P4972" s="12" t="s">
        <v>75</v>
      </c>
      <c r="Q4972" s="12" t="str">
        <f>CONCATENATE(X4972," ",Y4972)</f>
        <v>Cyanistes caeruleus</v>
      </c>
      <c r="R4972" s="14" t="str">
        <f>CONCATENATE(S4972,", ",T4972,", ",U4972,", ",V4972,", ",W4972,", ",X4972,", ",Y4972)</f>
        <v>Animalia, Chordata, Aves, Passeriformes, Paridae, Cyanistes, caeruleus</v>
      </c>
      <c r="S4972" s="6" t="s">
        <v>76</v>
      </c>
      <c r="T4972" s="6" t="s">
        <v>77</v>
      </c>
      <c r="U4972" s="6" t="s">
        <v>78</v>
      </c>
      <c r="V4972" s="6" t="s">
        <v>79</v>
      </c>
      <c r="W4972" s="6" t="s">
        <v>135</v>
      </c>
      <c r="X4972" s="6" t="s">
        <v>136</v>
      </c>
      <c r="Y4972" s="6" t="s">
        <v>137</v>
      </c>
      <c r="AA4972" s="12" t="s">
        <v>83</v>
      </c>
      <c r="AB4972" s="6" t="s">
        <v>84</v>
      </c>
      <c r="AC4972" s="12" t="s">
        <v>138</v>
      </c>
      <c r="AD4972" s="6" t="s">
        <v>5219</v>
      </c>
      <c r="AE4972" s="2">
        <v>45270</v>
      </c>
      <c r="AF4972" s="43" t="s">
        <v>87</v>
      </c>
      <c r="AG4972" s="7" t="s">
        <v>139</v>
      </c>
      <c r="AH4972" s="43" t="s">
        <v>1789</v>
      </c>
      <c r="AI4972" s="43" t="s">
        <v>1788</v>
      </c>
      <c r="AL4972" s="43">
        <v>10</v>
      </c>
      <c r="AN4972" s="46" t="s">
        <v>5240</v>
      </c>
      <c r="AO4972" s="5" t="s">
        <v>89</v>
      </c>
      <c r="AP4972" s="6" t="s">
        <v>5219</v>
      </c>
      <c r="AR4972" s="7" t="s">
        <v>90</v>
      </c>
      <c r="AT4972" s="4" t="str">
        <f>CONCATENATE(AU4972,", ",AV4972,", ",AW4972,", ",AX4972,", ",AY4972,", ",AZ4972,", ",BA4972)</f>
        <v>Europe, France, FR, Bretagne, Ille-et-Vilaine, Rennes, Campus Institut Agro Rennes</v>
      </c>
      <c r="AU4972" s="1" t="s">
        <v>91</v>
      </c>
      <c r="AV4972" s="1" t="s">
        <v>92</v>
      </c>
      <c r="AW4972" s="1" t="s">
        <v>93</v>
      </c>
      <c r="AX4972" s="1" t="s">
        <v>94</v>
      </c>
      <c r="AY4972" s="1" t="s">
        <v>95</v>
      </c>
      <c r="AZ4972" s="1" t="s">
        <v>96</v>
      </c>
      <c r="BA4972" s="1" t="s">
        <v>5242</v>
      </c>
      <c r="BC4972" s="43"/>
      <c r="BF4972" s="43" t="s">
        <v>4596</v>
      </c>
      <c r="BG4972" s="43" t="s">
        <v>93</v>
      </c>
      <c r="BH4972" s="7" t="s">
        <v>97</v>
      </c>
      <c r="BJ4972" s="7" t="s">
        <v>98</v>
      </c>
      <c r="BK4972" s="7" t="s">
        <v>99</v>
      </c>
      <c r="BL4972" s="7" t="s">
        <v>4597</v>
      </c>
      <c r="BM4972" s="7" t="s">
        <v>4598</v>
      </c>
      <c r="BU4972" s="43">
        <v>1</v>
      </c>
      <c r="BW4972" s="43" t="s">
        <v>103</v>
      </c>
    </row>
    <row r="4973" spans="3:75" x14ac:dyDescent="0.35">
      <c r="C4973" s="43" t="str">
        <f t="shared" si="77"/>
        <v>IARA:BDT-12:2023: 4972</v>
      </c>
      <c r="D4973" s="43">
        <v>4972</v>
      </c>
      <c r="E4973" s="43" t="s">
        <v>5319</v>
      </c>
      <c r="F4973" s="1" t="s">
        <v>73</v>
      </c>
      <c r="G4973" s="43" t="s">
        <v>5263</v>
      </c>
      <c r="H4973" s="2">
        <v>45270</v>
      </c>
      <c r="J4973" s="12">
        <f>YEAR(H4973)</f>
        <v>2023</v>
      </c>
      <c r="K4973" s="12">
        <v>12</v>
      </c>
      <c r="L4973" s="12">
        <v>10</v>
      </c>
      <c r="P4973" s="12" t="s">
        <v>75</v>
      </c>
      <c r="Q4973" s="12" t="str">
        <f>CONCATENATE(X4973," ",Y4973)</f>
        <v>Cyanistes caeruleus</v>
      </c>
      <c r="R4973" s="14" t="str">
        <f>CONCATENATE(S4973,", ",T4973,", ",U4973,", ",V4973,", ",W4973,", ",X4973,", ",Y4973)</f>
        <v>Animalia, Chordata, Aves, Passeriformes, Paridae, Cyanistes, caeruleus</v>
      </c>
      <c r="S4973" s="6" t="s">
        <v>76</v>
      </c>
      <c r="T4973" s="6" t="s">
        <v>77</v>
      </c>
      <c r="U4973" s="6" t="s">
        <v>78</v>
      </c>
      <c r="V4973" s="6" t="s">
        <v>79</v>
      </c>
      <c r="W4973" s="6" t="s">
        <v>135</v>
      </c>
      <c r="X4973" s="6" t="s">
        <v>136</v>
      </c>
      <c r="Y4973" s="6" t="s">
        <v>137</v>
      </c>
      <c r="AA4973" s="12" t="s">
        <v>83</v>
      </c>
      <c r="AB4973" s="6" t="s">
        <v>84</v>
      </c>
      <c r="AC4973" s="12" t="s">
        <v>138</v>
      </c>
      <c r="AD4973" s="6" t="s">
        <v>5219</v>
      </c>
      <c r="AE4973" s="2">
        <v>45270</v>
      </c>
      <c r="AF4973" s="43" t="s">
        <v>87</v>
      </c>
      <c r="AG4973" s="7" t="s">
        <v>139</v>
      </c>
      <c r="AH4973" s="43" t="s">
        <v>1789</v>
      </c>
      <c r="AI4973" s="43" t="s">
        <v>1788</v>
      </c>
      <c r="AL4973" s="43">
        <v>10</v>
      </c>
      <c r="AN4973" s="46" t="s">
        <v>5240</v>
      </c>
      <c r="AO4973" s="5" t="s">
        <v>89</v>
      </c>
      <c r="AP4973" s="6" t="s">
        <v>5219</v>
      </c>
      <c r="AR4973" s="7" t="s">
        <v>90</v>
      </c>
      <c r="AT4973" s="4" t="str">
        <f>CONCATENATE(AU4973,", ",AV4973,", ",AW4973,", ",AX4973,", ",AY4973,", ",AZ4973,", ",BA4973)</f>
        <v>Europe, France, FR, Bretagne, Ille-et-Vilaine, Rennes, Campus Institut Agro Rennes</v>
      </c>
      <c r="AU4973" s="1" t="s">
        <v>91</v>
      </c>
      <c r="AV4973" s="1" t="s">
        <v>92</v>
      </c>
      <c r="AW4973" s="1" t="s">
        <v>93</v>
      </c>
      <c r="AX4973" s="1" t="s">
        <v>94</v>
      </c>
      <c r="AY4973" s="1" t="s">
        <v>95</v>
      </c>
      <c r="AZ4973" s="1" t="s">
        <v>96</v>
      </c>
      <c r="BA4973" s="1" t="s">
        <v>5242</v>
      </c>
      <c r="BC4973" s="43"/>
      <c r="BF4973" s="43" t="s">
        <v>4596</v>
      </c>
      <c r="BG4973" s="43" t="s">
        <v>93</v>
      </c>
      <c r="BH4973" s="7" t="s">
        <v>97</v>
      </c>
      <c r="BJ4973" s="7" t="s">
        <v>98</v>
      </c>
      <c r="BK4973" s="7" t="s">
        <v>99</v>
      </c>
      <c r="BL4973" s="7" t="s">
        <v>4597</v>
      </c>
      <c r="BM4973" s="7" t="s">
        <v>4598</v>
      </c>
      <c r="BU4973" s="43">
        <v>1</v>
      </c>
      <c r="BW4973" s="43" t="s">
        <v>103</v>
      </c>
    </row>
    <row r="4974" spans="3:75" x14ac:dyDescent="0.35">
      <c r="C4974" s="43" t="str">
        <f t="shared" si="77"/>
        <v>IARA:BDT-12:2023: 4973</v>
      </c>
      <c r="D4974" s="43">
        <v>4973</v>
      </c>
      <c r="E4974" s="43" t="s">
        <v>5319</v>
      </c>
      <c r="F4974" s="1" t="s">
        <v>73</v>
      </c>
      <c r="G4974" s="43" t="s">
        <v>5263</v>
      </c>
      <c r="H4974" s="2">
        <v>45270</v>
      </c>
      <c r="J4974" s="12">
        <f>YEAR(H4974)</f>
        <v>2023</v>
      </c>
      <c r="K4974" s="12">
        <v>12</v>
      </c>
      <c r="L4974" s="12">
        <v>10</v>
      </c>
      <c r="P4974" s="12" t="s">
        <v>75</v>
      </c>
      <c r="Q4974" s="12" t="str">
        <f>CONCATENATE(X4974," ",Y4974)</f>
        <v>Turdus iliacus</v>
      </c>
      <c r="R4974" s="14" t="str">
        <f>CONCATENATE(S4974,", ",T4974,", ",U4974,", ",V4974,", ",W4974,", ",X4974,", ",Y4974)</f>
        <v>Animalia, Chordata, Aves, Passeriformes, Turdidae, Turdus, iliacus</v>
      </c>
      <c r="S4974" s="6" t="s">
        <v>76</v>
      </c>
      <c r="T4974" s="6" t="s">
        <v>77</v>
      </c>
      <c r="U4974" s="6" t="s">
        <v>78</v>
      </c>
      <c r="V4974" s="6" t="s">
        <v>79</v>
      </c>
      <c r="W4974" s="6" t="s">
        <v>126</v>
      </c>
      <c r="X4974" s="6" t="s">
        <v>127</v>
      </c>
      <c r="Y4974" s="6" t="s">
        <v>329</v>
      </c>
      <c r="AA4974" s="12" t="s">
        <v>83</v>
      </c>
      <c r="AB4974" s="6" t="s">
        <v>330</v>
      </c>
      <c r="AC4974" s="12" t="s">
        <v>280</v>
      </c>
      <c r="AD4974" s="6" t="s">
        <v>5219</v>
      </c>
      <c r="AE4974" s="2">
        <v>45270</v>
      </c>
      <c r="AF4974" s="43" t="s">
        <v>87</v>
      </c>
      <c r="AG4974" s="7" t="s">
        <v>328</v>
      </c>
      <c r="AH4974" s="43" t="s">
        <v>1791</v>
      </c>
      <c r="AI4974" s="43" t="s">
        <v>1790</v>
      </c>
      <c r="AL4974" s="43">
        <v>10</v>
      </c>
      <c r="AN4974" s="46" t="s">
        <v>5240</v>
      </c>
      <c r="AO4974" s="5" t="s">
        <v>89</v>
      </c>
      <c r="AP4974" s="6" t="s">
        <v>5219</v>
      </c>
      <c r="AR4974" s="7" t="s">
        <v>90</v>
      </c>
      <c r="AT4974" s="4" t="str">
        <f>CONCATENATE(AU4974,", ",AV4974,", ",AW4974,", ",AX4974,", ",AY4974,", ",AZ4974,", ",BA4974)</f>
        <v>Europe, France, FR, Bretagne, Ille-et-Vilaine, Rennes, Campus Institut Agro Rennes</v>
      </c>
      <c r="AU4974" s="1" t="s">
        <v>91</v>
      </c>
      <c r="AV4974" s="1" t="s">
        <v>92</v>
      </c>
      <c r="AW4974" s="1" t="s">
        <v>93</v>
      </c>
      <c r="AX4974" s="1" t="s">
        <v>94</v>
      </c>
      <c r="AY4974" s="1" t="s">
        <v>95</v>
      </c>
      <c r="AZ4974" s="1" t="s">
        <v>96</v>
      </c>
      <c r="BA4974" s="1" t="s">
        <v>5242</v>
      </c>
      <c r="BC4974" s="43"/>
      <c r="BF4974" s="43" t="s">
        <v>4596</v>
      </c>
      <c r="BG4974" s="43" t="s">
        <v>93</v>
      </c>
      <c r="BH4974" s="7" t="s">
        <v>97</v>
      </c>
      <c r="BJ4974" s="7" t="s">
        <v>98</v>
      </c>
      <c r="BK4974" s="7" t="s">
        <v>99</v>
      </c>
      <c r="BL4974" s="7" t="s">
        <v>4597</v>
      </c>
      <c r="BM4974" s="7" t="s">
        <v>4598</v>
      </c>
      <c r="BU4974" s="43">
        <v>1</v>
      </c>
      <c r="BW4974" s="43" t="s">
        <v>103</v>
      </c>
    </row>
    <row r="4975" spans="3:75" x14ac:dyDescent="0.35">
      <c r="C4975" s="43" t="str">
        <f t="shared" si="77"/>
        <v>IARA:BDT-12:2023: 4974</v>
      </c>
      <c r="D4975" s="43">
        <v>4974</v>
      </c>
      <c r="E4975" s="43" t="s">
        <v>5319</v>
      </c>
      <c r="F4975" s="1" t="s">
        <v>73</v>
      </c>
      <c r="G4975" s="43" t="s">
        <v>5263</v>
      </c>
      <c r="H4975" s="2">
        <v>45270</v>
      </c>
      <c r="J4975" s="12">
        <f>YEAR(H4975)</f>
        <v>2023</v>
      </c>
      <c r="K4975" s="12">
        <v>12</v>
      </c>
      <c r="L4975" s="12">
        <v>10</v>
      </c>
      <c r="P4975" s="12" t="s">
        <v>75</v>
      </c>
      <c r="Q4975" s="12" t="str">
        <f>CONCATENATE(X4975," ",Y4975)</f>
        <v>Fringilla coelebs</v>
      </c>
      <c r="R4975" s="14" t="str">
        <f>CONCATENATE(S4975,", ",T4975,", ",U4975,", ",V4975,", ",W4975,", ",X4975,", ",Y4975)</f>
        <v>Animalia, Chordata, Aves, Passeriformes, Fringillidae, Fringilla, coelebs</v>
      </c>
      <c r="S4975" s="6" t="s">
        <v>76</v>
      </c>
      <c r="T4975" s="6" t="s">
        <v>77</v>
      </c>
      <c r="U4975" s="6" t="s">
        <v>78</v>
      </c>
      <c r="V4975" s="6" t="s">
        <v>79</v>
      </c>
      <c r="W4975" s="6" t="s">
        <v>165</v>
      </c>
      <c r="X4975" s="6" t="s">
        <v>166</v>
      </c>
      <c r="Y4975" s="6" t="s">
        <v>167</v>
      </c>
      <c r="AA4975" s="12" t="s">
        <v>83</v>
      </c>
      <c r="AB4975" s="6" t="s">
        <v>84</v>
      </c>
      <c r="AC4975" s="12" t="s">
        <v>168</v>
      </c>
      <c r="AD4975" s="6" t="s">
        <v>5219</v>
      </c>
      <c r="AE4975" s="2">
        <v>45270</v>
      </c>
      <c r="AF4975" s="43" t="s">
        <v>87</v>
      </c>
      <c r="AG4975" s="7" t="s">
        <v>169</v>
      </c>
      <c r="AH4975" s="43" t="s">
        <v>1793</v>
      </c>
      <c r="AI4975" s="43" t="s">
        <v>1792</v>
      </c>
      <c r="AL4975" s="43">
        <v>10</v>
      </c>
      <c r="AN4975" s="46" t="s">
        <v>5240</v>
      </c>
      <c r="AO4975" s="5" t="s">
        <v>89</v>
      </c>
      <c r="AP4975" s="6" t="s">
        <v>5219</v>
      </c>
      <c r="AR4975" s="7" t="s">
        <v>90</v>
      </c>
      <c r="AT4975" s="4" t="str">
        <f>CONCATENATE(AU4975,", ",AV4975,", ",AW4975,", ",AX4975,", ",AY4975,", ",AZ4975,", ",BA4975)</f>
        <v>Europe, France, FR, Bretagne, Ille-et-Vilaine, Rennes, Campus Institut Agro Rennes</v>
      </c>
      <c r="AU4975" s="1" t="s">
        <v>91</v>
      </c>
      <c r="AV4975" s="1" t="s">
        <v>92</v>
      </c>
      <c r="AW4975" s="1" t="s">
        <v>93</v>
      </c>
      <c r="AX4975" s="1" t="s">
        <v>94</v>
      </c>
      <c r="AY4975" s="1" t="s">
        <v>95</v>
      </c>
      <c r="AZ4975" s="1" t="s">
        <v>96</v>
      </c>
      <c r="BA4975" s="1" t="s">
        <v>5242</v>
      </c>
      <c r="BC4975" s="43"/>
      <c r="BF4975" s="43" t="s">
        <v>4596</v>
      </c>
      <c r="BG4975" s="43" t="s">
        <v>93</v>
      </c>
      <c r="BH4975" s="7" t="s">
        <v>97</v>
      </c>
      <c r="BJ4975" s="7" t="s">
        <v>98</v>
      </c>
      <c r="BK4975" s="7" t="s">
        <v>99</v>
      </c>
      <c r="BL4975" s="7" t="s">
        <v>4597</v>
      </c>
      <c r="BM4975" s="7" t="s">
        <v>4598</v>
      </c>
      <c r="BU4975" s="43">
        <v>1</v>
      </c>
      <c r="BW4975" s="43" t="s">
        <v>103</v>
      </c>
    </row>
    <row r="4976" spans="3:75" x14ac:dyDescent="0.35">
      <c r="C4976" s="43" t="str">
        <f t="shared" si="77"/>
        <v>IARA:BDT-12:2023: 4975</v>
      </c>
      <c r="D4976" s="43">
        <v>4975</v>
      </c>
      <c r="E4976" s="43" t="s">
        <v>5319</v>
      </c>
      <c r="F4976" s="1" t="s">
        <v>73</v>
      </c>
      <c r="G4976" s="43" t="s">
        <v>5263</v>
      </c>
      <c r="H4976" s="2">
        <v>45270</v>
      </c>
      <c r="J4976" s="12">
        <f>YEAR(H4976)</f>
        <v>2023</v>
      </c>
      <c r="K4976" s="12">
        <v>12</v>
      </c>
      <c r="L4976" s="12">
        <v>10</v>
      </c>
      <c r="P4976" s="12" t="s">
        <v>75</v>
      </c>
      <c r="Q4976" s="12" t="str">
        <f>CONCATENATE(X4976," ",Y4976)</f>
        <v>Aegithalos caudatus</v>
      </c>
      <c r="R4976" s="14" t="str">
        <f>CONCATENATE(S4976,", ",T4976,", ",U4976,", ",V4976,", ",W4976,", ",X4976,", ",Y4976)</f>
        <v>Animalia, Chordata, Aves, Passeriformes, Aegithalidae, Aegithalos, caudatus</v>
      </c>
      <c r="S4976" s="6" t="s">
        <v>76</v>
      </c>
      <c r="T4976" s="6" t="s">
        <v>77</v>
      </c>
      <c r="U4976" s="6" t="s">
        <v>78</v>
      </c>
      <c r="V4976" s="6" t="s">
        <v>79</v>
      </c>
      <c r="W4976" s="6" t="s">
        <v>340</v>
      </c>
      <c r="X4976" s="6" t="s">
        <v>341</v>
      </c>
      <c r="Y4976" s="6" t="s">
        <v>342</v>
      </c>
      <c r="AA4976" s="12" t="s">
        <v>83</v>
      </c>
      <c r="AB4976" s="6" t="s">
        <v>84</v>
      </c>
      <c r="AC4976" s="12" t="s">
        <v>271</v>
      </c>
      <c r="AD4976" s="6" t="s">
        <v>5219</v>
      </c>
      <c r="AE4976" s="2">
        <v>45270</v>
      </c>
      <c r="AF4976" s="43" t="s">
        <v>87</v>
      </c>
      <c r="AG4976" s="7" t="s">
        <v>339</v>
      </c>
      <c r="AH4976" s="43" t="s">
        <v>1795</v>
      </c>
      <c r="AI4976" s="43" t="s">
        <v>1794</v>
      </c>
      <c r="AL4976" s="43">
        <v>10</v>
      </c>
      <c r="AN4976" s="46" t="s">
        <v>5240</v>
      </c>
      <c r="AO4976" s="5" t="s">
        <v>89</v>
      </c>
      <c r="AP4976" s="6" t="s">
        <v>5219</v>
      </c>
      <c r="AR4976" s="7" t="s">
        <v>90</v>
      </c>
      <c r="AT4976" s="4" t="str">
        <f>CONCATENATE(AU4976,", ",AV4976,", ",AW4976,", ",AX4976,", ",AY4976,", ",AZ4976,", ",BA4976)</f>
        <v>Europe, France, FR, Bretagne, Ille-et-Vilaine, Rennes, Campus Institut Agro Rennes</v>
      </c>
      <c r="AU4976" s="1" t="s">
        <v>91</v>
      </c>
      <c r="AV4976" s="1" t="s">
        <v>92</v>
      </c>
      <c r="AW4976" s="1" t="s">
        <v>93</v>
      </c>
      <c r="AX4976" s="1" t="s">
        <v>94</v>
      </c>
      <c r="AY4976" s="1" t="s">
        <v>95</v>
      </c>
      <c r="AZ4976" s="1" t="s">
        <v>96</v>
      </c>
      <c r="BA4976" s="1" t="s">
        <v>5242</v>
      </c>
      <c r="BC4976" s="43"/>
      <c r="BF4976" s="43" t="s">
        <v>4596</v>
      </c>
      <c r="BG4976" s="43" t="s">
        <v>93</v>
      </c>
      <c r="BH4976" s="7" t="s">
        <v>97</v>
      </c>
      <c r="BJ4976" s="7" t="s">
        <v>98</v>
      </c>
      <c r="BK4976" s="7" t="s">
        <v>99</v>
      </c>
      <c r="BL4976" s="7" t="s">
        <v>4597</v>
      </c>
      <c r="BM4976" s="7" t="s">
        <v>4598</v>
      </c>
      <c r="BU4976" s="43">
        <v>1</v>
      </c>
      <c r="BW4976" s="43" t="s">
        <v>103</v>
      </c>
    </row>
    <row r="4977" spans="3:75" x14ac:dyDescent="0.35">
      <c r="C4977" s="43" t="str">
        <f t="shared" si="77"/>
        <v>IARA:BDT-12:2023: 4976</v>
      </c>
      <c r="D4977" s="43">
        <v>4976</v>
      </c>
      <c r="E4977" s="43" t="s">
        <v>5319</v>
      </c>
      <c r="F4977" s="1" t="s">
        <v>73</v>
      </c>
      <c r="G4977" s="43" t="s">
        <v>5263</v>
      </c>
      <c r="H4977" s="2">
        <v>45270</v>
      </c>
      <c r="J4977" s="12">
        <f>YEAR(H4977)</f>
        <v>2023</v>
      </c>
      <c r="K4977" s="12">
        <v>12</v>
      </c>
      <c r="L4977" s="12">
        <v>10</v>
      </c>
      <c r="P4977" s="12" t="s">
        <v>75</v>
      </c>
      <c r="Q4977" s="12" t="str">
        <f>CONCATENATE(X4977," ",Y4977)</f>
        <v>Fringilla coelebs</v>
      </c>
      <c r="R4977" s="14" t="str">
        <f>CONCATENATE(S4977,", ",T4977,", ",U4977,", ",V4977,", ",W4977,", ",X4977,", ",Y4977)</f>
        <v>Animalia, Chordata, Aves, Passeriformes, Fringillidae, Fringilla, coelebs</v>
      </c>
      <c r="S4977" s="6" t="s">
        <v>76</v>
      </c>
      <c r="T4977" s="6" t="s">
        <v>77</v>
      </c>
      <c r="U4977" s="6" t="s">
        <v>78</v>
      </c>
      <c r="V4977" s="6" t="s">
        <v>79</v>
      </c>
      <c r="W4977" s="6" t="s">
        <v>165</v>
      </c>
      <c r="X4977" s="6" t="s">
        <v>166</v>
      </c>
      <c r="Y4977" s="6" t="s">
        <v>167</v>
      </c>
      <c r="AA4977" s="12" t="s">
        <v>83</v>
      </c>
      <c r="AB4977" s="6" t="s">
        <v>84</v>
      </c>
      <c r="AC4977" s="12" t="s">
        <v>168</v>
      </c>
      <c r="AD4977" s="6" t="s">
        <v>5219</v>
      </c>
      <c r="AE4977" s="2">
        <v>45270</v>
      </c>
      <c r="AF4977" s="43" t="s">
        <v>87</v>
      </c>
      <c r="AG4977" s="7" t="s">
        <v>169</v>
      </c>
      <c r="AH4977" s="43" t="s">
        <v>1797</v>
      </c>
      <c r="AI4977" s="43" t="s">
        <v>1796</v>
      </c>
      <c r="AL4977" s="43">
        <v>10</v>
      </c>
      <c r="AN4977" s="46" t="s">
        <v>5240</v>
      </c>
      <c r="AO4977" s="5" t="s">
        <v>89</v>
      </c>
      <c r="AP4977" s="6" t="s">
        <v>5219</v>
      </c>
      <c r="AR4977" s="7" t="s">
        <v>90</v>
      </c>
      <c r="AT4977" s="4" t="str">
        <f>CONCATENATE(AU4977,", ",AV4977,", ",AW4977,", ",AX4977,", ",AY4977,", ",AZ4977,", ",BA4977)</f>
        <v>Europe, France, FR, Bretagne, Ille-et-Vilaine, Rennes, Campus Institut Agro Rennes</v>
      </c>
      <c r="AU4977" s="1" t="s">
        <v>91</v>
      </c>
      <c r="AV4977" s="1" t="s">
        <v>92</v>
      </c>
      <c r="AW4977" s="1" t="s">
        <v>93</v>
      </c>
      <c r="AX4977" s="1" t="s">
        <v>94</v>
      </c>
      <c r="AY4977" s="1" t="s">
        <v>95</v>
      </c>
      <c r="AZ4977" s="1" t="s">
        <v>96</v>
      </c>
      <c r="BA4977" s="1" t="s">
        <v>5242</v>
      </c>
      <c r="BC4977" s="43"/>
      <c r="BF4977" s="43" t="s">
        <v>4596</v>
      </c>
      <c r="BG4977" s="43" t="s">
        <v>93</v>
      </c>
      <c r="BH4977" s="7" t="s">
        <v>97</v>
      </c>
      <c r="BJ4977" s="7" t="s">
        <v>98</v>
      </c>
      <c r="BK4977" s="7" t="s">
        <v>99</v>
      </c>
      <c r="BL4977" s="7" t="s">
        <v>4597</v>
      </c>
      <c r="BM4977" s="7" t="s">
        <v>4598</v>
      </c>
      <c r="BU4977" s="43">
        <v>1</v>
      </c>
      <c r="BW4977" s="43" t="s">
        <v>103</v>
      </c>
    </row>
    <row r="4978" spans="3:75" x14ac:dyDescent="0.35">
      <c r="C4978" s="43" t="str">
        <f t="shared" si="77"/>
        <v>IARA:BDT-12:2023: 4977</v>
      </c>
      <c r="D4978" s="43">
        <v>4977</v>
      </c>
      <c r="E4978" s="43" t="s">
        <v>5319</v>
      </c>
      <c r="F4978" s="1" t="s">
        <v>73</v>
      </c>
      <c r="G4978" s="43" t="s">
        <v>5263</v>
      </c>
      <c r="H4978" s="2">
        <v>45270</v>
      </c>
      <c r="J4978" s="12">
        <f>YEAR(H4978)</f>
        <v>2023</v>
      </c>
      <c r="K4978" s="12">
        <v>12</v>
      </c>
      <c r="L4978" s="12">
        <v>10</v>
      </c>
      <c r="P4978" s="12" t="s">
        <v>75</v>
      </c>
      <c r="Q4978" s="12" t="str">
        <f>CONCATENATE(X4978," ",Y4978)</f>
        <v>Fringilla coelebs</v>
      </c>
      <c r="R4978" s="14" t="str">
        <f>CONCATENATE(S4978,", ",T4978,", ",U4978,", ",V4978,", ",W4978,", ",X4978,", ",Y4978)</f>
        <v>Animalia, Chordata, Aves, Passeriformes, Fringillidae, Fringilla, coelebs</v>
      </c>
      <c r="S4978" s="6" t="s">
        <v>76</v>
      </c>
      <c r="T4978" s="6" t="s">
        <v>77</v>
      </c>
      <c r="U4978" s="6" t="s">
        <v>78</v>
      </c>
      <c r="V4978" s="12" t="s">
        <v>79</v>
      </c>
      <c r="W4978" s="12" t="s">
        <v>165</v>
      </c>
      <c r="X4978" s="12" t="s">
        <v>166</v>
      </c>
      <c r="Y4978" s="12" t="s">
        <v>167</v>
      </c>
      <c r="AA4978" s="12" t="s">
        <v>83</v>
      </c>
      <c r="AB4978" s="6" t="s">
        <v>84</v>
      </c>
      <c r="AC4978" s="12" t="s">
        <v>168</v>
      </c>
      <c r="AD4978" s="6" t="s">
        <v>5219</v>
      </c>
      <c r="AE4978" s="2">
        <v>45270</v>
      </c>
      <c r="AF4978" s="43" t="s">
        <v>87</v>
      </c>
      <c r="AG4978" s="7" t="s">
        <v>169</v>
      </c>
      <c r="AH4978" s="43" t="s">
        <v>1799</v>
      </c>
      <c r="AI4978" s="43" t="s">
        <v>1798</v>
      </c>
      <c r="AL4978" s="43">
        <v>10</v>
      </c>
      <c r="AN4978" s="46" t="s">
        <v>5240</v>
      </c>
      <c r="AO4978" s="5" t="s">
        <v>89</v>
      </c>
      <c r="AP4978" s="6" t="s">
        <v>5219</v>
      </c>
      <c r="AR4978" s="7" t="s">
        <v>90</v>
      </c>
      <c r="AT4978" s="4" t="str">
        <f>CONCATENATE(AU4978,", ",AV4978,", ",AW4978,", ",AX4978,", ",AY4978,", ",AZ4978,", ",BA4978)</f>
        <v>Europe, France, FR, Bretagne, Ille-et-Vilaine, Rennes, Campus Institut Agro Rennes</v>
      </c>
      <c r="AU4978" s="1" t="s">
        <v>91</v>
      </c>
      <c r="AV4978" s="1" t="s">
        <v>92</v>
      </c>
      <c r="AW4978" s="1" t="s">
        <v>93</v>
      </c>
      <c r="AX4978" s="1" t="s">
        <v>94</v>
      </c>
      <c r="AY4978" s="1" t="s">
        <v>95</v>
      </c>
      <c r="AZ4978" s="1" t="s">
        <v>96</v>
      </c>
      <c r="BA4978" s="1" t="s">
        <v>5242</v>
      </c>
      <c r="BC4978" s="43"/>
      <c r="BF4978" s="43" t="s">
        <v>4596</v>
      </c>
      <c r="BG4978" s="43" t="s">
        <v>93</v>
      </c>
      <c r="BH4978" s="7" t="s">
        <v>97</v>
      </c>
      <c r="BJ4978" s="7" t="s">
        <v>98</v>
      </c>
      <c r="BK4978" s="7" t="s">
        <v>99</v>
      </c>
      <c r="BL4978" s="7" t="s">
        <v>4597</v>
      </c>
      <c r="BM4978" s="7" t="s">
        <v>4598</v>
      </c>
      <c r="BU4978" s="43">
        <v>1</v>
      </c>
      <c r="BW4978" s="43" t="s">
        <v>103</v>
      </c>
    </row>
    <row r="4979" spans="3:75" x14ac:dyDescent="0.35">
      <c r="C4979" s="43" t="str">
        <f t="shared" si="77"/>
        <v>IARA:BDT-12:2023: 4978</v>
      </c>
      <c r="D4979" s="43">
        <v>4978</v>
      </c>
      <c r="E4979" s="43" t="s">
        <v>5319</v>
      </c>
      <c r="F4979" s="1" t="s">
        <v>73</v>
      </c>
      <c r="G4979" s="43" t="s">
        <v>5263</v>
      </c>
      <c r="H4979" s="2">
        <v>45270</v>
      </c>
      <c r="J4979" s="12">
        <f>YEAR(H4979)</f>
        <v>2023</v>
      </c>
      <c r="K4979" s="12">
        <v>12</v>
      </c>
      <c r="L4979" s="12">
        <v>10</v>
      </c>
      <c r="P4979" s="12" t="s">
        <v>75</v>
      </c>
      <c r="Q4979" s="12" t="str">
        <f>CONCATENATE(X4979," ",Y4979)</f>
        <v>Sylvia atricapilla</v>
      </c>
      <c r="R4979" s="14" t="str">
        <f>CONCATENATE(S4979,", ",T4979,", ",U4979,", ",V4979,", ",W4979,", ",X4979,", ",Y4979)</f>
        <v>Animalia, Chordata, Aves, Passeriformes, Sylviidae, Sylvia, atricapilla</v>
      </c>
      <c r="S4979" s="6" t="s">
        <v>76</v>
      </c>
      <c r="T4979" s="6" t="s">
        <v>77</v>
      </c>
      <c r="U4979" s="6" t="s">
        <v>78</v>
      </c>
      <c r="V4979" s="12" t="s">
        <v>79</v>
      </c>
      <c r="W4979" s="12" t="s">
        <v>117</v>
      </c>
      <c r="X4979" s="12" t="s">
        <v>118</v>
      </c>
      <c r="Y4979" s="12" t="s">
        <v>119</v>
      </c>
      <c r="AA4979" s="12" t="s">
        <v>83</v>
      </c>
      <c r="AB4979" s="6" t="s">
        <v>84</v>
      </c>
      <c r="AC4979" s="12" t="s">
        <v>120</v>
      </c>
      <c r="AD4979" s="6" t="s">
        <v>5219</v>
      </c>
      <c r="AE4979" s="2">
        <v>45270</v>
      </c>
      <c r="AF4979" s="43" t="s">
        <v>87</v>
      </c>
      <c r="AG4979" s="7" t="s">
        <v>121</v>
      </c>
      <c r="AH4979" s="43" t="s">
        <v>1801</v>
      </c>
      <c r="AI4979" s="43" t="s">
        <v>1800</v>
      </c>
      <c r="AL4979" s="43">
        <v>10</v>
      </c>
      <c r="AN4979" s="46" t="s">
        <v>5240</v>
      </c>
      <c r="AO4979" s="5" t="s">
        <v>89</v>
      </c>
      <c r="AP4979" s="6" t="s">
        <v>5219</v>
      </c>
      <c r="AR4979" s="7" t="s">
        <v>90</v>
      </c>
      <c r="AT4979" s="4" t="str">
        <f>CONCATENATE(AU4979,", ",AV4979,", ",AW4979,", ",AX4979,", ",AY4979,", ",AZ4979,", ",BA4979)</f>
        <v>Europe, France, FR, Bretagne, Ille-et-Vilaine, Rennes, Campus Institut Agro Rennes</v>
      </c>
      <c r="AU4979" s="1" t="s">
        <v>91</v>
      </c>
      <c r="AV4979" s="1" t="s">
        <v>92</v>
      </c>
      <c r="AW4979" s="1" t="s">
        <v>93</v>
      </c>
      <c r="AX4979" s="1" t="s">
        <v>94</v>
      </c>
      <c r="AY4979" s="1" t="s">
        <v>95</v>
      </c>
      <c r="AZ4979" s="1" t="s">
        <v>96</v>
      </c>
      <c r="BA4979" s="1" t="s">
        <v>5242</v>
      </c>
      <c r="BC4979" s="43"/>
      <c r="BF4979" s="43" t="s">
        <v>4596</v>
      </c>
      <c r="BG4979" s="43" t="s">
        <v>93</v>
      </c>
      <c r="BH4979" s="7" t="s">
        <v>97</v>
      </c>
      <c r="BJ4979" s="7" t="s">
        <v>98</v>
      </c>
      <c r="BK4979" s="7" t="s">
        <v>99</v>
      </c>
      <c r="BL4979" s="7" t="s">
        <v>4597</v>
      </c>
      <c r="BM4979" s="7" t="s">
        <v>4598</v>
      </c>
      <c r="BU4979" s="43">
        <v>1</v>
      </c>
      <c r="BW4979" s="43" t="s">
        <v>103</v>
      </c>
    </row>
    <row r="4980" spans="3:75" x14ac:dyDescent="0.35">
      <c r="C4980" s="43" t="str">
        <f t="shared" si="77"/>
        <v>IARA:BDT-12:2023: 4979</v>
      </c>
      <c r="D4980" s="43">
        <v>4979</v>
      </c>
      <c r="E4980" s="43" t="s">
        <v>5319</v>
      </c>
      <c r="F4980" s="1" t="s">
        <v>73</v>
      </c>
      <c r="G4980" s="43" t="s">
        <v>5263</v>
      </c>
      <c r="H4980" s="2">
        <v>45270</v>
      </c>
      <c r="J4980" s="12">
        <f>YEAR(H4980)</f>
        <v>2023</v>
      </c>
      <c r="K4980" s="12">
        <v>12</v>
      </c>
      <c r="L4980" s="12">
        <v>10</v>
      </c>
      <c r="P4980" s="12" t="s">
        <v>75</v>
      </c>
      <c r="Q4980" s="12" t="str">
        <f>CONCATENATE(X4980," ",Y4980)</f>
        <v>Sturnus vulgaris</v>
      </c>
      <c r="R4980" s="14" t="str">
        <f>CONCATENATE(S4980,", ",T4980,", ",U4980,", ",V4980,", ",W4980,", ",X4980,", ",Y4980)</f>
        <v>Animalia, Chordata, Aves, Passeriformes, Sturnidae, Sturnus, vulgaris</v>
      </c>
      <c r="S4980" s="6" t="s">
        <v>76</v>
      </c>
      <c r="T4980" s="6" t="s">
        <v>77</v>
      </c>
      <c r="U4980" s="6" t="s">
        <v>78</v>
      </c>
      <c r="V4980" s="12" t="s">
        <v>79</v>
      </c>
      <c r="W4980" s="12" t="s">
        <v>112</v>
      </c>
      <c r="X4980" s="12" t="s">
        <v>113</v>
      </c>
      <c r="Y4980" s="12" t="s">
        <v>114</v>
      </c>
      <c r="AA4980" s="12" t="s">
        <v>83</v>
      </c>
      <c r="AB4980" s="6" t="s">
        <v>84</v>
      </c>
      <c r="AC4980" s="12" t="s">
        <v>115</v>
      </c>
      <c r="AD4980" s="6" t="s">
        <v>5219</v>
      </c>
      <c r="AE4980" s="2">
        <v>45270</v>
      </c>
      <c r="AF4980" s="43" t="s">
        <v>87</v>
      </c>
      <c r="AG4980" s="7" t="s">
        <v>116</v>
      </c>
      <c r="AH4980" s="43" t="s">
        <v>1803</v>
      </c>
      <c r="AI4980" s="43" t="s">
        <v>1802</v>
      </c>
      <c r="AL4980" s="43">
        <v>10</v>
      </c>
      <c r="AN4980" s="46" t="s">
        <v>5240</v>
      </c>
      <c r="AO4980" s="5" t="s">
        <v>89</v>
      </c>
      <c r="AP4980" s="6" t="s">
        <v>5219</v>
      </c>
      <c r="AR4980" s="7" t="s">
        <v>90</v>
      </c>
      <c r="AT4980" s="4" t="str">
        <f>CONCATENATE(AU4980,", ",AV4980,", ",AW4980,", ",AX4980,", ",AY4980,", ",AZ4980,", ",BA4980)</f>
        <v>Europe, France, FR, Bretagne, Ille-et-Vilaine, Rennes, Campus Institut Agro Rennes</v>
      </c>
      <c r="AU4980" s="1" t="s">
        <v>91</v>
      </c>
      <c r="AV4980" s="1" t="s">
        <v>92</v>
      </c>
      <c r="AW4980" s="1" t="s">
        <v>93</v>
      </c>
      <c r="AX4980" s="1" t="s">
        <v>94</v>
      </c>
      <c r="AY4980" s="1" t="s">
        <v>95</v>
      </c>
      <c r="AZ4980" s="1" t="s">
        <v>96</v>
      </c>
      <c r="BA4980" s="1" t="s">
        <v>5242</v>
      </c>
      <c r="BC4980" s="43"/>
      <c r="BF4980" s="43" t="s">
        <v>4596</v>
      </c>
      <c r="BG4980" s="43" t="s">
        <v>93</v>
      </c>
      <c r="BH4980" s="7" t="s">
        <v>97</v>
      </c>
      <c r="BJ4980" s="7" t="s">
        <v>98</v>
      </c>
      <c r="BK4980" s="7" t="s">
        <v>99</v>
      </c>
      <c r="BL4980" s="7" t="s">
        <v>4597</v>
      </c>
      <c r="BM4980" s="7" t="s">
        <v>4598</v>
      </c>
      <c r="BU4980" s="43">
        <v>1</v>
      </c>
      <c r="BW4980" s="43" t="s">
        <v>103</v>
      </c>
    </row>
    <row r="4981" spans="3:75" x14ac:dyDescent="0.35">
      <c r="C4981" s="43" t="str">
        <f t="shared" si="77"/>
        <v>IARA:BDT-12:2023: 4980</v>
      </c>
      <c r="D4981" s="43">
        <v>4980</v>
      </c>
      <c r="E4981" s="43" t="s">
        <v>5319</v>
      </c>
      <c r="F4981" s="1" t="s">
        <v>73</v>
      </c>
      <c r="G4981" s="43" t="s">
        <v>5263</v>
      </c>
      <c r="H4981" s="2">
        <v>45270</v>
      </c>
      <c r="J4981" s="12">
        <f>YEAR(H4981)</f>
        <v>2023</v>
      </c>
      <c r="K4981" s="12">
        <v>12</v>
      </c>
      <c r="L4981" s="12">
        <v>10</v>
      </c>
      <c r="P4981" s="12" t="s">
        <v>75</v>
      </c>
      <c r="Q4981" s="12" t="str">
        <f>CONCATENATE(X4981," ",Y4981)</f>
        <v>Parus major</v>
      </c>
      <c r="R4981" s="14" t="str">
        <f>CONCATENATE(S4981,", ",T4981,", ",U4981,", ",V4981,", ",W4981,", ",X4981,", ",Y4981)</f>
        <v>Animalia, Chordata, Aves, Passeriformes, Paridae, Parus, major</v>
      </c>
      <c r="S4981" s="6" t="s">
        <v>76</v>
      </c>
      <c r="T4981" s="6" t="s">
        <v>77</v>
      </c>
      <c r="U4981" s="6" t="s">
        <v>78</v>
      </c>
      <c r="V4981" s="12" t="s">
        <v>79</v>
      </c>
      <c r="W4981" s="12" t="s">
        <v>135</v>
      </c>
      <c r="X4981" s="12" t="s">
        <v>140</v>
      </c>
      <c r="Y4981" s="12" t="s">
        <v>141</v>
      </c>
      <c r="AA4981" s="12" t="s">
        <v>83</v>
      </c>
      <c r="AB4981" s="6" t="s">
        <v>84</v>
      </c>
      <c r="AC4981" s="12" t="s">
        <v>142</v>
      </c>
      <c r="AD4981" s="6" t="s">
        <v>5219</v>
      </c>
      <c r="AE4981" s="2">
        <v>45270</v>
      </c>
      <c r="AF4981" s="43" t="s">
        <v>87</v>
      </c>
      <c r="AG4981" s="7" t="s">
        <v>143</v>
      </c>
      <c r="AH4981" s="43" t="s">
        <v>1805</v>
      </c>
      <c r="AI4981" s="43" t="s">
        <v>1804</v>
      </c>
      <c r="AL4981" s="43">
        <v>10</v>
      </c>
      <c r="AN4981" s="46" t="s">
        <v>5240</v>
      </c>
      <c r="AO4981" s="5" t="s">
        <v>89</v>
      </c>
      <c r="AP4981" s="6" t="s">
        <v>5219</v>
      </c>
      <c r="AR4981" s="7" t="s">
        <v>90</v>
      </c>
      <c r="AT4981" s="4" t="str">
        <f>CONCATENATE(AU4981,", ",AV4981,", ",AW4981,", ",AX4981,", ",AY4981,", ",AZ4981,", ",BA4981)</f>
        <v>Europe, France, FR, Bretagne, Ille-et-Vilaine, Rennes, Campus Institut Agro Rennes</v>
      </c>
      <c r="AU4981" s="1" t="s">
        <v>91</v>
      </c>
      <c r="AV4981" s="1" t="s">
        <v>92</v>
      </c>
      <c r="AW4981" s="1" t="s">
        <v>93</v>
      </c>
      <c r="AX4981" s="1" t="s">
        <v>94</v>
      </c>
      <c r="AY4981" s="1" t="s">
        <v>95</v>
      </c>
      <c r="AZ4981" s="1" t="s">
        <v>96</v>
      </c>
      <c r="BA4981" s="1" t="s">
        <v>5242</v>
      </c>
      <c r="BC4981" s="43"/>
      <c r="BF4981" s="43" t="s">
        <v>4596</v>
      </c>
      <c r="BG4981" s="43" t="s">
        <v>93</v>
      </c>
      <c r="BH4981" s="7" t="s">
        <v>97</v>
      </c>
      <c r="BJ4981" s="7" t="s">
        <v>98</v>
      </c>
      <c r="BK4981" s="7" t="s">
        <v>99</v>
      </c>
      <c r="BL4981" s="7" t="s">
        <v>4597</v>
      </c>
      <c r="BM4981" s="7" t="s">
        <v>4598</v>
      </c>
      <c r="BU4981" s="43">
        <v>1</v>
      </c>
      <c r="BW4981" s="43" t="s">
        <v>103</v>
      </c>
    </row>
    <row r="4982" spans="3:75" x14ac:dyDescent="0.35">
      <c r="C4982" s="43" t="str">
        <f t="shared" si="77"/>
        <v>IARA:BDT-12:2023: 4981</v>
      </c>
      <c r="D4982" s="43">
        <v>4981</v>
      </c>
      <c r="E4982" s="43" t="s">
        <v>5319</v>
      </c>
      <c r="F4982" s="1" t="s">
        <v>73</v>
      </c>
      <c r="G4982" s="43" t="s">
        <v>5263</v>
      </c>
      <c r="H4982" s="2">
        <v>45270</v>
      </c>
      <c r="J4982" s="12">
        <f>YEAR(H4982)</f>
        <v>2023</v>
      </c>
      <c r="K4982" s="12">
        <v>12</v>
      </c>
      <c r="L4982" s="12">
        <v>10</v>
      </c>
      <c r="P4982" s="12" t="s">
        <v>75</v>
      </c>
      <c r="Q4982" s="12" t="str">
        <f>CONCATENATE(X4982," ",Y4982)</f>
        <v>Parus major</v>
      </c>
      <c r="R4982" s="14" t="str">
        <f>CONCATENATE(S4982,", ",T4982,", ",U4982,", ",V4982,", ",W4982,", ",X4982,", ",Y4982)</f>
        <v>Animalia, Chordata, Aves, Passeriformes, Paridae, Parus, major</v>
      </c>
      <c r="S4982" s="6" t="s">
        <v>76</v>
      </c>
      <c r="T4982" s="6" t="s">
        <v>77</v>
      </c>
      <c r="U4982" s="6" t="s">
        <v>78</v>
      </c>
      <c r="V4982" s="12" t="s">
        <v>79</v>
      </c>
      <c r="W4982" s="12" t="s">
        <v>135</v>
      </c>
      <c r="X4982" s="12" t="s">
        <v>140</v>
      </c>
      <c r="Y4982" s="12" t="s">
        <v>141</v>
      </c>
      <c r="AA4982" s="12" t="s">
        <v>83</v>
      </c>
      <c r="AB4982" s="6" t="s">
        <v>84</v>
      </c>
      <c r="AC4982" s="12" t="s">
        <v>142</v>
      </c>
      <c r="AD4982" s="6" t="s">
        <v>5219</v>
      </c>
      <c r="AE4982" s="2">
        <v>45270</v>
      </c>
      <c r="AF4982" s="43" t="s">
        <v>87</v>
      </c>
      <c r="AG4982" s="7" t="s">
        <v>143</v>
      </c>
      <c r="AH4982" s="43" t="s">
        <v>1807</v>
      </c>
      <c r="AI4982" s="43" t="s">
        <v>1806</v>
      </c>
      <c r="AL4982" s="43">
        <v>10</v>
      </c>
      <c r="AN4982" s="46" t="s">
        <v>5240</v>
      </c>
      <c r="AO4982" s="5" t="s">
        <v>89</v>
      </c>
      <c r="AP4982" s="6" t="s">
        <v>5219</v>
      </c>
      <c r="AR4982" s="7" t="s">
        <v>90</v>
      </c>
      <c r="AT4982" s="4" t="str">
        <f>CONCATENATE(AU4982,", ",AV4982,", ",AW4982,", ",AX4982,", ",AY4982,", ",AZ4982,", ",BA4982)</f>
        <v>Europe, France, FR, Bretagne, Ille-et-Vilaine, Rennes, Campus Institut Agro Rennes</v>
      </c>
      <c r="AU4982" s="1" t="s">
        <v>91</v>
      </c>
      <c r="AV4982" s="1" t="s">
        <v>92</v>
      </c>
      <c r="AW4982" s="1" t="s">
        <v>93</v>
      </c>
      <c r="AX4982" s="1" t="s">
        <v>94</v>
      </c>
      <c r="AY4982" s="1" t="s">
        <v>95</v>
      </c>
      <c r="AZ4982" s="1" t="s">
        <v>96</v>
      </c>
      <c r="BA4982" s="1" t="s">
        <v>5242</v>
      </c>
      <c r="BC4982" s="43"/>
      <c r="BF4982" s="43" t="s">
        <v>4596</v>
      </c>
      <c r="BG4982" s="43" t="s">
        <v>93</v>
      </c>
      <c r="BH4982" s="7" t="s">
        <v>97</v>
      </c>
      <c r="BJ4982" s="7" t="s">
        <v>98</v>
      </c>
      <c r="BK4982" s="7" t="s">
        <v>99</v>
      </c>
      <c r="BL4982" s="7" t="s">
        <v>4597</v>
      </c>
      <c r="BM4982" s="7" t="s">
        <v>4598</v>
      </c>
      <c r="BU4982" s="43">
        <v>1</v>
      </c>
      <c r="BW4982" s="43" t="s">
        <v>103</v>
      </c>
    </row>
    <row r="4983" spans="3:75" x14ac:dyDescent="0.35">
      <c r="C4983" s="43" t="str">
        <f t="shared" si="77"/>
        <v>IARA:BDT-12:2023: 4982</v>
      </c>
      <c r="D4983" s="43">
        <v>4982</v>
      </c>
      <c r="E4983" s="43" t="s">
        <v>5319</v>
      </c>
      <c r="F4983" s="1" t="s">
        <v>73</v>
      </c>
      <c r="G4983" s="43" t="s">
        <v>5263</v>
      </c>
      <c r="H4983" s="2">
        <v>45270</v>
      </c>
      <c r="J4983" s="12">
        <f>YEAR(H4983)</f>
        <v>2023</v>
      </c>
      <c r="K4983" s="12">
        <v>12</v>
      </c>
      <c r="L4983" s="12">
        <v>10</v>
      </c>
      <c r="P4983" s="12" t="s">
        <v>75</v>
      </c>
      <c r="Q4983" s="12" t="str">
        <f>CONCATENATE(X4983," ",Y4983)</f>
        <v>Pica pica</v>
      </c>
      <c r="R4983" s="14" t="str">
        <f>CONCATENATE(S4983,", ",T4983,", ",U4983,", ",V4983,", ",W4983,", ",X4983,", ",Y4983)</f>
        <v>Animalia, Chordata, Aves, Passeriformes, Corvidae, Pica, pica</v>
      </c>
      <c r="S4983" s="6" t="s">
        <v>76</v>
      </c>
      <c r="T4983" s="6" t="s">
        <v>77</v>
      </c>
      <c r="U4983" s="6" t="s">
        <v>78</v>
      </c>
      <c r="V4983" s="12" t="s">
        <v>79</v>
      </c>
      <c r="W4983" s="12" t="s">
        <v>104</v>
      </c>
      <c r="X4983" s="12" t="s">
        <v>155</v>
      </c>
      <c r="Y4983" s="12" t="s">
        <v>156</v>
      </c>
      <c r="AA4983" s="12" t="s">
        <v>83</v>
      </c>
      <c r="AB4983" s="6" t="s">
        <v>84</v>
      </c>
      <c r="AC4983" s="12" t="s">
        <v>157</v>
      </c>
      <c r="AD4983" s="6" t="s">
        <v>5219</v>
      </c>
      <c r="AE4983" s="2">
        <v>45270</v>
      </c>
      <c r="AF4983" s="43" t="s">
        <v>87</v>
      </c>
      <c r="AG4983" s="7" t="s">
        <v>158</v>
      </c>
      <c r="AH4983" s="43" t="s">
        <v>1809</v>
      </c>
      <c r="AI4983" s="43" t="s">
        <v>1808</v>
      </c>
      <c r="AL4983" s="43">
        <v>10</v>
      </c>
      <c r="AN4983" s="46" t="s">
        <v>5240</v>
      </c>
      <c r="AO4983" s="5" t="s">
        <v>89</v>
      </c>
      <c r="AP4983" s="6" t="s">
        <v>5219</v>
      </c>
      <c r="AR4983" s="7" t="s">
        <v>90</v>
      </c>
      <c r="AT4983" s="4" t="str">
        <f>CONCATENATE(AU4983,", ",AV4983,", ",AW4983,", ",AX4983,", ",AY4983,", ",AZ4983,", ",BA4983)</f>
        <v>Europe, France, FR, Bretagne, Ille-et-Vilaine, Rennes, Campus Institut Agro Rennes</v>
      </c>
      <c r="AU4983" s="1" t="s">
        <v>91</v>
      </c>
      <c r="AV4983" s="1" t="s">
        <v>92</v>
      </c>
      <c r="AW4983" s="1" t="s">
        <v>93</v>
      </c>
      <c r="AX4983" s="1" t="s">
        <v>94</v>
      </c>
      <c r="AY4983" s="1" t="s">
        <v>95</v>
      </c>
      <c r="AZ4983" s="1" t="s">
        <v>96</v>
      </c>
      <c r="BA4983" s="1" t="s">
        <v>5242</v>
      </c>
      <c r="BC4983" s="43"/>
      <c r="BF4983" s="43" t="s">
        <v>4596</v>
      </c>
      <c r="BG4983" s="43" t="s">
        <v>93</v>
      </c>
      <c r="BH4983" s="7" t="s">
        <v>97</v>
      </c>
      <c r="BJ4983" s="7" t="s">
        <v>98</v>
      </c>
      <c r="BK4983" s="7" t="s">
        <v>99</v>
      </c>
      <c r="BL4983" s="7" t="s">
        <v>4597</v>
      </c>
      <c r="BM4983" s="7" t="s">
        <v>4598</v>
      </c>
      <c r="BU4983" s="43">
        <v>1</v>
      </c>
      <c r="BW4983" s="43" t="s">
        <v>103</v>
      </c>
    </row>
    <row r="4984" spans="3:75" x14ac:dyDescent="0.35">
      <c r="C4984" s="43" t="str">
        <f t="shared" si="77"/>
        <v>IARA:BDT-12:2023: 4983</v>
      </c>
      <c r="D4984" s="43">
        <v>4983</v>
      </c>
      <c r="E4984" s="43" t="s">
        <v>5319</v>
      </c>
      <c r="F4984" s="1" t="s">
        <v>73</v>
      </c>
      <c r="G4984" s="43" t="s">
        <v>5263</v>
      </c>
      <c r="H4984" s="2">
        <v>45270</v>
      </c>
      <c r="J4984" s="12">
        <f>YEAR(H4984)</f>
        <v>2023</v>
      </c>
      <c r="K4984" s="12">
        <v>12</v>
      </c>
      <c r="L4984" s="12">
        <v>10</v>
      </c>
      <c r="P4984" s="12" t="s">
        <v>75</v>
      </c>
      <c r="Q4984" s="12" t="str">
        <f>CONCATENATE(X4984," ",Y4984)</f>
        <v>Cyanistes caeruleus</v>
      </c>
      <c r="R4984" s="14" t="str">
        <f>CONCATENATE(S4984,", ",T4984,", ",U4984,", ",V4984,", ",W4984,", ",X4984,", ",Y4984)</f>
        <v>Animalia, Chordata, Aves, Passeriformes, Paridae, Cyanistes, caeruleus</v>
      </c>
      <c r="S4984" s="6" t="s">
        <v>76</v>
      </c>
      <c r="T4984" s="6" t="s">
        <v>77</v>
      </c>
      <c r="U4984" s="6" t="s">
        <v>78</v>
      </c>
      <c r="V4984" s="12" t="s">
        <v>79</v>
      </c>
      <c r="W4984" s="12" t="s">
        <v>135</v>
      </c>
      <c r="X4984" s="12" t="s">
        <v>136</v>
      </c>
      <c r="Y4984" s="12" t="s">
        <v>137</v>
      </c>
      <c r="AA4984" s="12" t="s">
        <v>83</v>
      </c>
      <c r="AB4984" s="6" t="s">
        <v>84</v>
      </c>
      <c r="AC4984" s="12" t="s">
        <v>138</v>
      </c>
      <c r="AD4984" s="6" t="s">
        <v>5219</v>
      </c>
      <c r="AE4984" s="2">
        <v>45270</v>
      </c>
      <c r="AF4984" s="43" t="s">
        <v>87</v>
      </c>
      <c r="AG4984" s="7" t="s">
        <v>139</v>
      </c>
      <c r="AH4984" s="43" t="s">
        <v>1811</v>
      </c>
      <c r="AI4984" s="43" t="s">
        <v>1810</v>
      </c>
      <c r="AL4984" s="43">
        <v>10</v>
      </c>
      <c r="AN4984" s="46" t="s">
        <v>5240</v>
      </c>
      <c r="AO4984" s="5" t="s">
        <v>89</v>
      </c>
      <c r="AP4984" s="6" t="s">
        <v>5219</v>
      </c>
      <c r="AR4984" s="7" t="s">
        <v>90</v>
      </c>
      <c r="AT4984" s="4" t="str">
        <f>CONCATENATE(AU4984,", ",AV4984,", ",AW4984,", ",AX4984,", ",AY4984,", ",AZ4984,", ",BA4984)</f>
        <v>Europe, France, FR, Bretagne, Ille-et-Vilaine, Rennes, Campus Institut Agro Rennes</v>
      </c>
      <c r="AU4984" s="1" t="s">
        <v>91</v>
      </c>
      <c r="AV4984" s="1" t="s">
        <v>92</v>
      </c>
      <c r="AW4984" s="1" t="s">
        <v>93</v>
      </c>
      <c r="AX4984" s="1" t="s">
        <v>94</v>
      </c>
      <c r="AY4984" s="1" t="s">
        <v>95</v>
      </c>
      <c r="AZ4984" s="1" t="s">
        <v>96</v>
      </c>
      <c r="BA4984" s="1" t="s">
        <v>5242</v>
      </c>
      <c r="BC4984" s="43"/>
      <c r="BF4984" s="43" t="s">
        <v>4596</v>
      </c>
      <c r="BG4984" s="43" t="s">
        <v>93</v>
      </c>
      <c r="BH4984" s="7" t="s">
        <v>97</v>
      </c>
      <c r="BJ4984" s="7" t="s">
        <v>98</v>
      </c>
      <c r="BK4984" s="7" t="s">
        <v>99</v>
      </c>
      <c r="BL4984" s="7" t="s">
        <v>4597</v>
      </c>
      <c r="BM4984" s="7" t="s">
        <v>4598</v>
      </c>
      <c r="BU4984" s="43">
        <v>1</v>
      </c>
      <c r="BW4984" s="43" t="s">
        <v>103</v>
      </c>
    </row>
    <row r="4985" spans="3:75" x14ac:dyDescent="0.35">
      <c r="C4985" s="43" t="str">
        <f t="shared" si="77"/>
        <v>IARA:BDT-12:2023: 4984</v>
      </c>
      <c r="D4985" s="43">
        <v>4984</v>
      </c>
      <c r="E4985" s="43" t="s">
        <v>5319</v>
      </c>
      <c r="F4985" s="1" t="s">
        <v>73</v>
      </c>
      <c r="G4985" s="43" t="s">
        <v>5263</v>
      </c>
      <c r="H4985" s="2">
        <v>45270</v>
      </c>
      <c r="J4985" s="12">
        <f>YEAR(H4985)</f>
        <v>2023</v>
      </c>
      <c r="K4985" s="12">
        <v>12</v>
      </c>
      <c r="L4985" s="12">
        <v>10</v>
      </c>
      <c r="P4985" s="12" t="s">
        <v>75</v>
      </c>
      <c r="Q4985" s="12" t="str">
        <f>CONCATENATE(X4985," ",Y4985)</f>
        <v>Columba palumbus</v>
      </c>
      <c r="R4985" s="14" t="str">
        <f>CONCATENATE(S4985,", ",T4985,", ",U4985,", ",V4985,", ",W4985,", ",X4985,", ",Y4985)</f>
        <v>Animalia, Chordata, Aves, Columbiformes, Columbidae, Columba, palumbus</v>
      </c>
      <c r="S4985" s="6" t="s">
        <v>76</v>
      </c>
      <c r="T4985" s="6" t="s">
        <v>77</v>
      </c>
      <c r="U4985" s="6" t="s">
        <v>78</v>
      </c>
      <c r="V4985" s="12" t="s">
        <v>159</v>
      </c>
      <c r="W4985" s="12" t="s">
        <v>160</v>
      </c>
      <c r="X4985" s="12" t="s">
        <v>161</v>
      </c>
      <c r="Y4985" s="12" t="s">
        <v>162</v>
      </c>
      <c r="AA4985" s="12" t="s">
        <v>83</v>
      </c>
      <c r="AB4985" s="6" t="s">
        <v>84</v>
      </c>
      <c r="AC4985" s="12" t="s">
        <v>163</v>
      </c>
      <c r="AD4985" s="6" t="s">
        <v>5219</v>
      </c>
      <c r="AE4985" s="2">
        <v>45270</v>
      </c>
      <c r="AF4985" s="43" t="s">
        <v>87</v>
      </c>
      <c r="AG4985" s="7" t="s">
        <v>164</v>
      </c>
      <c r="AH4985" s="43" t="s">
        <v>1813</v>
      </c>
      <c r="AI4985" s="43" t="s">
        <v>1812</v>
      </c>
      <c r="AL4985" s="43">
        <v>10</v>
      </c>
      <c r="AN4985" s="46" t="s">
        <v>5240</v>
      </c>
      <c r="AO4985" s="5" t="s">
        <v>89</v>
      </c>
      <c r="AP4985" s="6" t="s">
        <v>5219</v>
      </c>
      <c r="AR4985" s="7" t="s">
        <v>90</v>
      </c>
      <c r="AT4985" s="4" t="str">
        <f>CONCATENATE(AU4985,", ",AV4985,", ",AW4985,", ",AX4985,", ",AY4985,", ",AZ4985,", ",BA4985)</f>
        <v>Europe, France, FR, Bretagne, Ille-et-Vilaine, Rennes, Campus Institut Agro Rennes</v>
      </c>
      <c r="AU4985" s="1" t="s">
        <v>91</v>
      </c>
      <c r="AV4985" s="1" t="s">
        <v>92</v>
      </c>
      <c r="AW4985" s="1" t="s">
        <v>93</v>
      </c>
      <c r="AX4985" s="1" t="s">
        <v>94</v>
      </c>
      <c r="AY4985" s="1" t="s">
        <v>95</v>
      </c>
      <c r="AZ4985" s="1" t="s">
        <v>96</v>
      </c>
      <c r="BA4985" s="1" t="s">
        <v>5242</v>
      </c>
      <c r="BC4985" s="43"/>
      <c r="BF4985" s="43" t="s">
        <v>4596</v>
      </c>
      <c r="BG4985" s="43" t="s">
        <v>93</v>
      </c>
      <c r="BH4985" s="7" t="s">
        <v>97</v>
      </c>
      <c r="BJ4985" s="7" t="s">
        <v>98</v>
      </c>
      <c r="BK4985" s="7" t="s">
        <v>99</v>
      </c>
      <c r="BL4985" s="7" t="s">
        <v>4597</v>
      </c>
      <c r="BM4985" s="7" t="s">
        <v>4598</v>
      </c>
      <c r="BU4985" s="43">
        <v>1</v>
      </c>
      <c r="BW4985" s="43" t="s">
        <v>103</v>
      </c>
    </row>
    <row r="4986" spans="3:75" x14ac:dyDescent="0.35">
      <c r="C4986" s="43" t="str">
        <f t="shared" si="77"/>
        <v>IARA:BDT-12:2023: 4985</v>
      </c>
      <c r="D4986" s="43">
        <v>4985</v>
      </c>
      <c r="E4986" s="43" t="s">
        <v>5319</v>
      </c>
      <c r="F4986" s="1" t="s">
        <v>73</v>
      </c>
      <c r="G4986" s="43" t="s">
        <v>5263</v>
      </c>
      <c r="H4986" s="2">
        <v>45270</v>
      </c>
      <c r="J4986" s="12">
        <f>YEAR(H4986)</f>
        <v>2023</v>
      </c>
      <c r="K4986" s="12">
        <v>12</v>
      </c>
      <c r="L4986" s="12">
        <v>10</v>
      </c>
      <c r="P4986" s="12" t="s">
        <v>75</v>
      </c>
      <c r="Q4986" s="12" t="str">
        <f>CONCATENATE(X4986," ",Y4986)</f>
        <v>Pica pica</v>
      </c>
      <c r="R4986" s="14" t="str">
        <f>CONCATENATE(S4986,", ",T4986,", ",U4986,", ",V4986,", ",W4986,", ",X4986,", ",Y4986)</f>
        <v>Animalia, Chordata, Aves, Passeriformes, Corvidae, Pica, pica</v>
      </c>
      <c r="S4986" s="6" t="s">
        <v>76</v>
      </c>
      <c r="T4986" s="6" t="s">
        <v>77</v>
      </c>
      <c r="U4986" s="6" t="s">
        <v>78</v>
      </c>
      <c r="V4986" s="12" t="s">
        <v>79</v>
      </c>
      <c r="W4986" s="12" t="s">
        <v>104</v>
      </c>
      <c r="X4986" s="12" t="s">
        <v>155</v>
      </c>
      <c r="Y4986" s="12" t="s">
        <v>156</v>
      </c>
      <c r="AA4986" s="12" t="s">
        <v>83</v>
      </c>
      <c r="AB4986" s="6" t="s">
        <v>84</v>
      </c>
      <c r="AC4986" s="12" t="s">
        <v>157</v>
      </c>
      <c r="AD4986" s="6" t="s">
        <v>5219</v>
      </c>
      <c r="AE4986" s="2">
        <v>45270</v>
      </c>
      <c r="AF4986" s="43" t="s">
        <v>87</v>
      </c>
      <c r="AG4986" s="7" t="s">
        <v>158</v>
      </c>
      <c r="AH4986" s="43" t="s">
        <v>1815</v>
      </c>
      <c r="AI4986" s="43" t="s">
        <v>1814</v>
      </c>
      <c r="AL4986" s="43">
        <v>10</v>
      </c>
      <c r="AN4986" s="46" t="s">
        <v>5240</v>
      </c>
      <c r="AO4986" s="5" t="s">
        <v>89</v>
      </c>
      <c r="AP4986" s="6" t="s">
        <v>5219</v>
      </c>
      <c r="AR4986" s="7" t="s">
        <v>90</v>
      </c>
      <c r="AT4986" s="4" t="str">
        <f>CONCATENATE(AU4986,", ",AV4986,", ",AW4986,", ",AX4986,", ",AY4986,", ",AZ4986,", ",BA4986)</f>
        <v>Europe, France, FR, Bretagne, Ille-et-Vilaine, Rennes, Campus Institut Agro Rennes</v>
      </c>
      <c r="AU4986" s="1" t="s">
        <v>91</v>
      </c>
      <c r="AV4986" s="1" t="s">
        <v>92</v>
      </c>
      <c r="AW4986" s="1" t="s">
        <v>93</v>
      </c>
      <c r="AX4986" s="1" t="s">
        <v>94</v>
      </c>
      <c r="AY4986" s="1" t="s">
        <v>95</v>
      </c>
      <c r="AZ4986" s="1" t="s">
        <v>96</v>
      </c>
      <c r="BA4986" s="1" t="s">
        <v>5242</v>
      </c>
      <c r="BC4986" s="43"/>
      <c r="BF4986" s="43" t="s">
        <v>4596</v>
      </c>
      <c r="BG4986" s="43" t="s">
        <v>93</v>
      </c>
      <c r="BH4986" s="7" t="s">
        <v>97</v>
      </c>
      <c r="BJ4986" s="7" t="s">
        <v>98</v>
      </c>
      <c r="BK4986" s="7" t="s">
        <v>99</v>
      </c>
      <c r="BL4986" s="7" t="s">
        <v>4597</v>
      </c>
      <c r="BM4986" s="7" t="s">
        <v>4598</v>
      </c>
      <c r="BU4986" s="43">
        <v>1</v>
      </c>
      <c r="BW4986" s="43" t="s">
        <v>103</v>
      </c>
    </row>
    <row r="4987" spans="3:75" x14ac:dyDescent="0.35">
      <c r="C4987" s="43" t="str">
        <f t="shared" si="77"/>
        <v>IARA:BDT-12:2023: 4986</v>
      </c>
      <c r="D4987" s="43">
        <v>4986</v>
      </c>
      <c r="E4987" s="43" t="s">
        <v>5319</v>
      </c>
      <c r="F4987" s="1" t="s">
        <v>73</v>
      </c>
      <c r="G4987" s="43" t="s">
        <v>5263</v>
      </c>
      <c r="H4987" s="2">
        <v>45270</v>
      </c>
      <c r="J4987" s="12">
        <f>YEAR(H4987)</f>
        <v>2023</v>
      </c>
      <c r="K4987" s="12">
        <v>12</v>
      </c>
      <c r="L4987" s="12">
        <v>10</v>
      </c>
      <c r="P4987" s="12" t="s">
        <v>75</v>
      </c>
      <c r="Q4987" s="12" t="str">
        <f>CONCATENATE(X4987," ",Y4987)</f>
        <v>Columba palumbus</v>
      </c>
      <c r="R4987" s="14" t="str">
        <f>CONCATENATE(S4987,", ",T4987,", ",U4987,", ",V4987,", ",W4987,", ",X4987,", ",Y4987)</f>
        <v>Animalia, Chordata, Aves, Columbiformes, Columbidae, Columba, palumbus</v>
      </c>
      <c r="S4987" s="6" t="s">
        <v>76</v>
      </c>
      <c r="T4987" s="6" t="s">
        <v>77</v>
      </c>
      <c r="U4987" s="6" t="s">
        <v>78</v>
      </c>
      <c r="V4987" s="12" t="s">
        <v>159</v>
      </c>
      <c r="W4987" s="12" t="s">
        <v>160</v>
      </c>
      <c r="X4987" s="12" t="s">
        <v>161</v>
      </c>
      <c r="Y4987" s="12" t="s">
        <v>162</v>
      </c>
      <c r="AA4987" s="12" t="s">
        <v>83</v>
      </c>
      <c r="AB4987" s="6" t="s">
        <v>84</v>
      </c>
      <c r="AC4987" s="12" t="s">
        <v>163</v>
      </c>
      <c r="AD4987" s="6" t="s">
        <v>5219</v>
      </c>
      <c r="AE4987" s="2">
        <v>45270</v>
      </c>
      <c r="AF4987" s="43" t="s">
        <v>87</v>
      </c>
      <c r="AG4987" s="7" t="s">
        <v>164</v>
      </c>
      <c r="AH4987" s="43" t="s">
        <v>1817</v>
      </c>
      <c r="AI4987" s="43" t="s">
        <v>1816</v>
      </c>
      <c r="AL4987" s="43">
        <v>10</v>
      </c>
      <c r="AN4987" s="46" t="s">
        <v>5240</v>
      </c>
      <c r="AO4987" s="5" t="s">
        <v>89</v>
      </c>
      <c r="AP4987" s="6" t="s">
        <v>5219</v>
      </c>
      <c r="AR4987" s="7" t="s">
        <v>90</v>
      </c>
      <c r="AT4987" s="4" t="str">
        <f>CONCATENATE(AU4987,", ",AV4987,", ",AW4987,", ",AX4987,", ",AY4987,", ",AZ4987,", ",BA4987)</f>
        <v>Europe, France, FR, Bretagne, Ille-et-Vilaine, Rennes, Campus Institut Agro Rennes</v>
      </c>
      <c r="AU4987" s="1" t="s">
        <v>91</v>
      </c>
      <c r="AV4987" s="1" t="s">
        <v>92</v>
      </c>
      <c r="AW4987" s="1" t="s">
        <v>93</v>
      </c>
      <c r="AX4987" s="1" t="s">
        <v>94</v>
      </c>
      <c r="AY4987" s="1" t="s">
        <v>95</v>
      </c>
      <c r="AZ4987" s="1" t="s">
        <v>96</v>
      </c>
      <c r="BA4987" s="1" t="s">
        <v>5242</v>
      </c>
      <c r="BC4987" s="43"/>
      <c r="BF4987" s="43" t="s">
        <v>4596</v>
      </c>
      <c r="BG4987" s="43" t="s">
        <v>93</v>
      </c>
      <c r="BH4987" s="7" t="s">
        <v>97</v>
      </c>
      <c r="BJ4987" s="7" t="s">
        <v>98</v>
      </c>
      <c r="BK4987" s="7" t="s">
        <v>99</v>
      </c>
      <c r="BL4987" s="7" t="s">
        <v>4597</v>
      </c>
      <c r="BM4987" s="7" t="s">
        <v>4598</v>
      </c>
      <c r="BU4987" s="43">
        <v>1</v>
      </c>
      <c r="BW4987" s="43" t="s">
        <v>103</v>
      </c>
    </row>
    <row r="4988" spans="3:75" x14ac:dyDescent="0.35">
      <c r="C4988" s="43" t="str">
        <f t="shared" si="77"/>
        <v>IARA:BDT-12:2023: 4987</v>
      </c>
      <c r="D4988" s="43">
        <v>4987</v>
      </c>
      <c r="E4988" s="43" t="s">
        <v>5319</v>
      </c>
      <c r="F4988" s="1" t="s">
        <v>73</v>
      </c>
      <c r="G4988" s="43" t="s">
        <v>5263</v>
      </c>
      <c r="H4988" s="2">
        <v>45270</v>
      </c>
      <c r="J4988" s="12">
        <f>YEAR(H4988)</f>
        <v>2023</v>
      </c>
      <c r="K4988" s="12">
        <v>12</v>
      </c>
      <c r="L4988" s="12">
        <v>10</v>
      </c>
      <c r="P4988" s="12" t="s">
        <v>75</v>
      </c>
      <c r="Q4988" s="12" t="str">
        <f>CONCATENATE(X4988," ",Y4988)</f>
        <v>Columba palumbus</v>
      </c>
      <c r="R4988" s="14" t="str">
        <f>CONCATENATE(S4988,", ",T4988,", ",U4988,", ",V4988,", ",W4988,", ",X4988,", ",Y4988)</f>
        <v>Animalia, Chordata, Aves, Columbiformes, Columbidae, Columba, palumbus</v>
      </c>
      <c r="S4988" s="6" t="s">
        <v>76</v>
      </c>
      <c r="T4988" s="6" t="s">
        <v>77</v>
      </c>
      <c r="U4988" s="6" t="s">
        <v>78</v>
      </c>
      <c r="V4988" s="12" t="s">
        <v>159</v>
      </c>
      <c r="W4988" s="12" t="s">
        <v>160</v>
      </c>
      <c r="X4988" s="12" t="s">
        <v>161</v>
      </c>
      <c r="Y4988" s="12" t="s">
        <v>162</v>
      </c>
      <c r="AA4988" s="12" t="s">
        <v>83</v>
      </c>
      <c r="AB4988" s="6" t="s">
        <v>84</v>
      </c>
      <c r="AC4988" s="12" t="s">
        <v>163</v>
      </c>
      <c r="AD4988" s="6" t="s">
        <v>5219</v>
      </c>
      <c r="AE4988" s="2">
        <v>45270</v>
      </c>
      <c r="AF4988" s="43" t="s">
        <v>87</v>
      </c>
      <c r="AG4988" s="7" t="s">
        <v>164</v>
      </c>
      <c r="AH4988" s="43" t="s">
        <v>1819</v>
      </c>
      <c r="AI4988" s="43" t="s">
        <v>1818</v>
      </c>
      <c r="AL4988" s="43">
        <v>10</v>
      </c>
      <c r="AN4988" s="46" t="s">
        <v>5240</v>
      </c>
      <c r="AO4988" s="5" t="s">
        <v>89</v>
      </c>
      <c r="AP4988" s="6" t="s">
        <v>5219</v>
      </c>
      <c r="AR4988" s="7" t="s">
        <v>90</v>
      </c>
      <c r="AT4988" s="4" t="str">
        <f>CONCATENATE(AU4988,", ",AV4988,", ",AW4988,", ",AX4988,", ",AY4988,", ",AZ4988,", ",BA4988)</f>
        <v>Europe, France, FR, Bretagne, Ille-et-Vilaine, Rennes, Campus Institut Agro Rennes</v>
      </c>
      <c r="AU4988" s="1" t="s">
        <v>91</v>
      </c>
      <c r="AV4988" s="1" t="s">
        <v>92</v>
      </c>
      <c r="AW4988" s="1" t="s">
        <v>93</v>
      </c>
      <c r="AX4988" s="1" t="s">
        <v>94</v>
      </c>
      <c r="AY4988" s="1" t="s">
        <v>95</v>
      </c>
      <c r="AZ4988" s="1" t="s">
        <v>96</v>
      </c>
      <c r="BA4988" s="1" t="s">
        <v>5242</v>
      </c>
      <c r="BC4988" s="43"/>
      <c r="BF4988" s="43" t="s">
        <v>4596</v>
      </c>
      <c r="BG4988" s="43" t="s">
        <v>93</v>
      </c>
      <c r="BH4988" s="7" t="s">
        <v>97</v>
      </c>
      <c r="BJ4988" s="7" t="s">
        <v>98</v>
      </c>
      <c r="BK4988" s="7" t="s">
        <v>99</v>
      </c>
      <c r="BL4988" s="7" t="s">
        <v>4597</v>
      </c>
      <c r="BM4988" s="7" t="s">
        <v>4598</v>
      </c>
      <c r="BU4988" s="43">
        <v>1</v>
      </c>
      <c r="BW4988" s="43" t="s">
        <v>103</v>
      </c>
    </row>
    <row r="4989" spans="3:75" x14ac:dyDescent="0.35">
      <c r="C4989" s="43" t="str">
        <f t="shared" si="77"/>
        <v>IARA:BDT-12:2023: 4988</v>
      </c>
      <c r="D4989" s="43">
        <v>4988</v>
      </c>
      <c r="E4989" s="43" t="s">
        <v>5319</v>
      </c>
      <c r="F4989" s="1" t="s">
        <v>73</v>
      </c>
      <c r="G4989" s="43" t="s">
        <v>5263</v>
      </c>
      <c r="H4989" s="2">
        <v>45270</v>
      </c>
      <c r="J4989" s="12">
        <f>YEAR(H4989)</f>
        <v>2023</v>
      </c>
      <c r="K4989" s="12">
        <v>12</v>
      </c>
      <c r="L4989" s="12">
        <v>10</v>
      </c>
      <c r="P4989" s="12" t="s">
        <v>75</v>
      </c>
      <c r="Q4989" s="12" t="str">
        <f>CONCATENATE(X4989," ",Y4989)</f>
        <v>Columba palumbus</v>
      </c>
      <c r="R4989" s="14" t="str">
        <f>CONCATENATE(S4989,", ",T4989,", ",U4989,", ",V4989,", ",W4989,", ",X4989,", ",Y4989)</f>
        <v>Animalia, Chordata, Aves, Columbiformes, Columbidae, Columba, palumbus</v>
      </c>
      <c r="S4989" s="6" t="s">
        <v>76</v>
      </c>
      <c r="T4989" s="6" t="s">
        <v>77</v>
      </c>
      <c r="U4989" s="6" t="s">
        <v>78</v>
      </c>
      <c r="V4989" s="12" t="s">
        <v>159</v>
      </c>
      <c r="W4989" s="12" t="s">
        <v>160</v>
      </c>
      <c r="X4989" s="12" t="s">
        <v>161</v>
      </c>
      <c r="Y4989" s="12" t="s">
        <v>162</v>
      </c>
      <c r="AA4989" s="12" t="s">
        <v>83</v>
      </c>
      <c r="AB4989" s="6" t="s">
        <v>84</v>
      </c>
      <c r="AC4989" s="12" t="s">
        <v>163</v>
      </c>
      <c r="AD4989" s="6" t="s">
        <v>5219</v>
      </c>
      <c r="AE4989" s="2">
        <v>45270</v>
      </c>
      <c r="AF4989" s="43" t="s">
        <v>87</v>
      </c>
      <c r="AG4989" s="7" t="s">
        <v>164</v>
      </c>
      <c r="AH4989" s="43" t="s">
        <v>1821</v>
      </c>
      <c r="AI4989" s="43" t="s">
        <v>1820</v>
      </c>
      <c r="AL4989" s="43">
        <v>10</v>
      </c>
      <c r="AN4989" s="46" t="s">
        <v>5240</v>
      </c>
      <c r="AO4989" s="5" t="s">
        <v>89</v>
      </c>
      <c r="AP4989" s="6" t="s">
        <v>5219</v>
      </c>
      <c r="AR4989" s="7" t="s">
        <v>90</v>
      </c>
      <c r="AT4989" s="4" t="str">
        <f>CONCATENATE(AU4989,", ",AV4989,", ",AW4989,", ",AX4989,", ",AY4989,", ",AZ4989,", ",BA4989)</f>
        <v>Europe, France, FR, Bretagne, Ille-et-Vilaine, Rennes, Campus Institut Agro Rennes</v>
      </c>
      <c r="AU4989" s="1" t="s">
        <v>91</v>
      </c>
      <c r="AV4989" s="1" t="s">
        <v>92</v>
      </c>
      <c r="AW4989" s="1" t="s">
        <v>93</v>
      </c>
      <c r="AX4989" s="1" t="s">
        <v>94</v>
      </c>
      <c r="AY4989" s="1" t="s">
        <v>95</v>
      </c>
      <c r="AZ4989" s="1" t="s">
        <v>96</v>
      </c>
      <c r="BA4989" s="1" t="s">
        <v>5242</v>
      </c>
      <c r="BC4989" s="43"/>
      <c r="BF4989" s="43" t="s">
        <v>4596</v>
      </c>
      <c r="BG4989" s="43" t="s">
        <v>93</v>
      </c>
      <c r="BH4989" s="7" t="s">
        <v>97</v>
      </c>
      <c r="BJ4989" s="7" t="s">
        <v>98</v>
      </c>
      <c r="BK4989" s="7" t="s">
        <v>99</v>
      </c>
      <c r="BL4989" s="7" t="s">
        <v>4597</v>
      </c>
      <c r="BM4989" s="7" t="s">
        <v>4598</v>
      </c>
      <c r="BU4989" s="43">
        <v>1</v>
      </c>
      <c r="BW4989" s="43" t="s">
        <v>103</v>
      </c>
    </row>
    <row r="4990" spans="3:75" x14ac:dyDescent="0.35">
      <c r="C4990" s="43" t="str">
        <f t="shared" si="77"/>
        <v>IARA:BDT-12:2023: 4989</v>
      </c>
      <c r="D4990" s="43">
        <v>4989</v>
      </c>
      <c r="E4990" s="43" t="s">
        <v>5319</v>
      </c>
      <c r="F4990" s="1" t="s">
        <v>73</v>
      </c>
      <c r="G4990" s="43" t="s">
        <v>5263</v>
      </c>
      <c r="H4990" s="2">
        <v>45270</v>
      </c>
      <c r="J4990" s="12">
        <f>YEAR(H4990)</f>
        <v>2023</v>
      </c>
      <c r="K4990" s="12">
        <v>12</v>
      </c>
      <c r="L4990" s="12">
        <v>10</v>
      </c>
      <c r="P4990" s="12" t="s">
        <v>75</v>
      </c>
      <c r="Q4990" s="12" t="str">
        <f>CONCATENATE(X4990," ",Y4990)</f>
        <v>Garrulus glandarius</v>
      </c>
      <c r="R4990" s="14" t="str">
        <f>CONCATENATE(S4990,", ",T4990,", ",U4990,", ",V4990,", ",W4990,", ",X4990,", ",Y4990)</f>
        <v>Animalia, Chordata, Aves, Passeriformes, Corvidae, Garrulus, glandarius</v>
      </c>
      <c r="S4990" s="6" t="s">
        <v>76</v>
      </c>
      <c r="T4990" s="6" t="s">
        <v>77</v>
      </c>
      <c r="U4990" s="6" t="s">
        <v>78</v>
      </c>
      <c r="V4990" s="12" t="s">
        <v>79</v>
      </c>
      <c r="W4990" s="12" t="s">
        <v>104</v>
      </c>
      <c r="X4990" s="12" t="s">
        <v>122</v>
      </c>
      <c r="Y4990" s="12" t="s">
        <v>123</v>
      </c>
      <c r="AA4990" s="12" t="s">
        <v>83</v>
      </c>
      <c r="AB4990" s="6" t="s">
        <v>84</v>
      </c>
      <c r="AC4990" s="12" t="s">
        <v>124</v>
      </c>
      <c r="AD4990" s="6" t="s">
        <v>5219</v>
      </c>
      <c r="AE4990" s="2">
        <v>45270</v>
      </c>
      <c r="AF4990" s="43" t="s">
        <v>87</v>
      </c>
      <c r="AG4990" s="7" t="s">
        <v>125</v>
      </c>
      <c r="AH4990" s="43" t="s">
        <v>1823</v>
      </c>
      <c r="AI4990" s="43" t="s">
        <v>1822</v>
      </c>
      <c r="AL4990" s="43">
        <v>10</v>
      </c>
      <c r="AN4990" s="46" t="s">
        <v>5240</v>
      </c>
      <c r="AO4990" s="5" t="s">
        <v>89</v>
      </c>
      <c r="AP4990" s="6" t="s">
        <v>5219</v>
      </c>
      <c r="AR4990" s="7" t="s">
        <v>90</v>
      </c>
      <c r="AT4990" s="4" t="str">
        <f>CONCATENATE(AU4990,", ",AV4990,", ",AW4990,", ",AX4990,", ",AY4990,", ",AZ4990,", ",BA4990)</f>
        <v>Europe, France, FR, Bretagne, Ille-et-Vilaine, Rennes, Campus Institut Agro Rennes</v>
      </c>
      <c r="AU4990" s="1" t="s">
        <v>91</v>
      </c>
      <c r="AV4990" s="1" t="s">
        <v>92</v>
      </c>
      <c r="AW4990" s="1" t="s">
        <v>93</v>
      </c>
      <c r="AX4990" s="1" t="s">
        <v>94</v>
      </c>
      <c r="AY4990" s="1" t="s">
        <v>95</v>
      </c>
      <c r="AZ4990" s="1" t="s">
        <v>96</v>
      </c>
      <c r="BA4990" s="1" t="s">
        <v>5242</v>
      </c>
      <c r="BC4990" s="43"/>
      <c r="BF4990" s="43" t="s">
        <v>4596</v>
      </c>
      <c r="BG4990" s="43" t="s">
        <v>93</v>
      </c>
      <c r="BH4990" s="7" t="s">
        <v>97</v>
      </c>
      <c r="BJ4990" s="7" t="s">
        <v>98</v>
      </c>
      <c r="BK4990" s="7" t="s">
        <v>99</v>
      </c>
      <c r="BL4990" s="7" t="s">
        <v>4597</v>
      </c>
      <c r="BM4990" s="7" t="s">
        <v>4598</v>
      </c>
      <c r="BU4990" s="43">
        <v>1</v>
      </c>
      <c r="BW4990" s="43" t="s">
        <v>103</v>
      </c>
    </row>
    <row r="4991" spans="3:75" x14ac:dyDescent="0.35">
      <c r="C4991" s="43" t="str">
        <f t="shared" si="77"/>
        <v>IARA:BDT-12:2023: 4990</v>
      </c>
      <c r="D4991" s="43">
        <v>4990</v>
      </c>
      <c r="E4991" s="43" t="s">
        <v>5319</v>
      </c>
      <c r="F4991" s="1" t="s">
        <v>73</v>
      </c>
      <c r="G4991" s="43" t="s">
        <v>5263</v>
      </c>
      <c r="H4991" s="2">
        <v>45270</v>
      </c>
      <c r="J4991" s="12">
        <f>YEAR(H4991)</f>
        <v>2023</v>
      </c>
      <c r="K4991" s="12">
        <v>12</v>
      </c>
      <c r="L4991" s="12">
        <v>10</v>
      </c>
      <c r="P4991" s="12" t="s">
        <v>75</v>
      </c>
      <c r="Q4991" s="12" t="str">
        <f>CONCATENATE(X4991," ",Y4991)</f>
        <v>Garrulus glandarius</v>
      </c>
      <c r="R4991" s="14" t="str">
        <f>CONCATENATE(S4991,", ",T4991,", ",U4991,", ",V4991,", ",W4991,", ",X4991,", ",Y4991)</f>
        <v>Animalia, Chordata, Aves, Passeriformes, Corvidae, Garrulus, glandarius</v>
      </c>
      <c r="S4991" s="6" t="s">
        <v>76</v>
      </c>
      <c r="T4991" s="6" t="s">
        <v>77</v>
      </c>
      <c r="U4991" s="6" t="s">
        <v>78</v>
      </c>
      <c r="V4991" s="6" t="s">
        <v>79</v>
      </c>
      <c r="W4991" s="6" t="s">
        <v>104</v>
      </c>
      <c r="X4991" s="6" t="s">
        <v>122</v>
      </c>
      <c r="Y4991" s="6" t="s">
        <v>123</v>
      </c>
      <c r="AA4991" s="12" t="s">
        <v>83</v>
      </c>
      <c r="AB4991" s="6" t="s">
        <v>84</v>
      </c>
      <c r="AC4991" s="12" t="s">
        <v>124</v>
      </c>
      <c r="AD4991" s="6" t="s">
        <v>5219</v>
      </c>
      <c r="AE4991" s="2">
        <v>45270</v>
      </c>
      <c r="AF4991" s="43" t="s">
        <v>87</v>
      </c>
      <c r="AG4991" s="7" t="s">
        <v>125</v>
      </c>
      <c r="AH4991" s="43" t="s">
        <v>1825</v>
      </c>
      <c r="AI4991" s="43" t="s">
        <v>1824</v>
      </c>
      <c r="AL4991" s="43">
        <v>10</v>
      </c>
      <c r="AN4991" s="46" t="s">
        <v>5240</v>
      </c>
      <c r="AO4991" s="5" t="s">
        <v>89</v>
      </c>
      <c r="AP4991" s="6" t="s">
        <v>5219</v>
      </c>
      <c r="AR4991" s="7" t="s">
        <v>90</v>
      </c>
      <c r="AT4991" s="4" t="str">
        <f>CONCATENATE(AU4991,", ",AV4991,", ",AW4991,", ",AX4991,", ",AY4991,", ",AZ4991,", ",BA4991)</f>
        <v>Europe, France, FR, Bretagne, Ille-et-Vilaine, Rennes, Campus Institut Agro Rennes</v>
      </c>
      <c r="AU4991" s="1" t="s">
        <v>91</v>
      </c>
      <c r="AV4991" s="1" t="s">
        <v>92</v>
      </c>
      <c r="AW4991" s="1" t="s">
        <v>93</v>
      </c>
      <c r="AX4991" s="1" t="s">
        <v>94</v>
      </c>
      <c r="AY4991" s="1" t="s">
        <v>95</v>
      </c>
      <c r="AZ4991" s="1" t="s">
        <v>96</v>
      </c>
      <c r="BA4991" s="1" t="s">
        <v>5242</v>
      </c>
      <c r="BC4991" s="43"/>
      <c r="BF4991" s="43" t="s">
        <v>4596</v>
      </c>
      <c r="BG4991" s="43" t="s">
        <v>93</v>
      </c>
      <c r="BH4991" s="7" t="s">
        <v>97</v>
      </c>
      <c r="BJ4991" s="7" t="s">
        <v>98</v>
      </c>
      <c r="BK4991" s="7" t="s">
        <v>99</v>
      </c>
      <c r="BL4991" s="7" t="s">
        <v>4597</v>
      </c>
      <c r="BM4991" s="7" t="s">
        <v>4598</v>
      </c>
      <c r="BU4991" s="43">
        <v>1</v>
      </c>
      <c r="BW4991" s="43" t="s">
        <v>103</v>
      </c>
    </row>
    <row r="4992" spans="3:75" x14ac:dyDescent="0.35">
      <c r="C4992" s="43" t="str">
        <f t="shared" si="77"/>
        <v>IARA:BDT-12:2023: 4991</v>
      </c>
      <c r="D4992" s="43">
        <v>4991</v>
      </c>
      <c r="E4992" s="43" t="s">
        <v>5319</v>
      </c>
      <c r="F4992" s="1" t="s">
        <v>73</v>
      </c>
      <c r="G4992" s="43" t="s">
        <v>5263</v>
      </c>
      <c r="H4992" s="2">
        <v>45270</v>
      </c>
      <c r="J4992" s="12">
        <f>YEAR(H4992)</f>
        <v>2023</v>
      </c>
      <c r="K4992" s="12">
        <v>12</v>
      </c>
      <c r="L4992" s="12">
        <v>10</v>
      </c>
      <c r="P4992" s="12" t="s">
        <v>75</v>
      </c>
      <c r="Q4992" s="12" t="str">
        <f>CONCATENATE(X4992," ",Y4992)</f>
        <v>Phoenicurus ochruros</v>
      </c>
      <c r="R4992" s="14" t="str">
        <f>CONCATENATE(S4992,", ",T4992,", ",U4992,", ",V4992,", ",W4992,", ",X4992,", ",Y4992)</f>
        <v>Animalia, Chordata, Aves, Passeriformes, Muscicapidae, Phoenicurus, ochruros</v>
      </c>
      <c r="S4992" s="6" t="s">
        <v>76</v>
      </c>
      <c r="T4992" s="6" t="s">
        <v>77</v>
      </c>
      <c r="U4992" s="6" t="s">
        <v>78</v>
      </c>
      <c r="V4992" s="6" t="s">
        <v>79</v>
      </c>
      <c r="W4992" s="6" t="s">
        <v>182</v>
      </c>
      <c r="X4992" s="6" t="s">
        <v>359</v>
      </c>
      <c r="Y4992" s="6" t="s">
        <v>360</v>
      </c>
      <c r="AA4992" s="12" t="s">
        <v>83</v>
      </c>
      <c r="AB4992" s="6" t="s">
        <v>361</v>
      </c>
      <c r="AC4992" s="12" t="s">
        <v>277</v>
      </c>
      <c r="AD4992" s="6" t="s">
        <v>5219</v>
      </c>
      <c r="AE4992" s="2">
        <v>45270</v>
      </c>
      <c r="AF4992" s="43" t="s">
        <v>87</v>
      </c>
      <c r="AG4992" s="7" t="s">
        <v>358</v>
      </c>
      <c r="AH4992" s="43" t="s">
        <v>1827</v>
      </c>
      <c r="AI4992" s="43" t="s">
        <v>1826</v>
      </c>
      <c r="AL4992" s="43">
        <v>10</v>
      </c>
      <c r="AN4992" s="46" t="s">
        <v>5240</v>
      </c>
      <c r="AO4992" s="5" t="s">
        <v>89</v>
      </c>
      <c r="AP4992" s="6" t="s">
        <v>5219</v>
      </c>
      <c r="AR4992" s="7" t="s">
        <v>90</v>
      </c>
      <c r="AT4992" s="4" t="str">
        <f>CONCATENATE(AU4992,", ",AV4992,", ",AW4992,", ",AX4992,", ",AY4992,", ",AZ4992,", ",BA4992)</f>
        <v>Europe, France, FR, Bretagne, Ille-et-Vilaine, Rennes, Campus Institut Agro Rennes</v>
      </c>
      <c r="AU4992" s="1" t="s">
        <v>91</v>
      </c>
      <c r="AV4992" s="1" t="s">
        <v>92</v>
      </c>
      <c r="AW4992" s="1" t="s">
        <v>93</v>
      </c>
      <c r="AX4992" s="1" t="s">
        <v>94</v>
      </c>
      <c r="AY4992" s="1" t="s">
        <v>95</v>
      </c>
      <c r="AZ4992" s="1" t="s">
        <v>96</v>
      </c>
      <c r="BA4992" s="1" t="s">
        <v>5242</v>
      </c>
      <c r="BC4992" s="43"/>
      <c r="BF4992" s="43" t="s">
        <v>4596</v>
      </c>
      <c r="BG4992" s="43" t="s">
        <v>93</v>
      </c>
      <c r="BH4992" s="7" t="s">
        <v>97</v>
      </c>
      <c r="BJ4992" s="7" t="s">
        <v>98</v>
      </c>
      <c r="BK4992" s="7" t="s">
        <v>99</v>
      </c>
      <c r="BL4992" s="7" t="s">
        <v>4597</v>
      </c>
      <c r="BM4992" s="7" t="s">
        <v>4598</v>
      </c>
      <c r="BU4992" s="43">
        <v>1</v>
      </c>
      <c r="BW4992" s="43" t="s">
        <v>103</v>
      </c>
    </row>
    <row r="4993" spans="3:75" x14ac:dyDescent="0.35">
      <c r="C4993" s="43" t="str">
        <f t="shared" si="77"/>
        <v>IARA:BDT-12:2023: 4992</v>
      </c>
      <c r="D4993" s="43">
        <v>4992</v>
      </c>
      <c r="E4993" s="43" t="s">
        <v>5319</v>
      </c>
      <c r="F4993" s="1" t="s">
        <v>73</v>
      </c>
      <c r="G4993" s="43" t="s">
        <v>5263</v>
      </c>
      <c r="H4993" s="2">
        <v>45270</v>
      </c>
      <c r="J4993" s="12">
        <f>YEAR(H4993)</f>
        <v>2023</v>
      </c>
      <c r="K4993" s="12">
        <v>12</v>
      </c>
      <c r="L4993" s="12">
        <v>10</v>
      </c>
      <c r="P4993" s="12" t="s">
        <v>75</v>
      </c>
      <c r="Q4993" s="12" t="str">
        <f>CONCATENATE(X4993," ",Y4993)</f>
        <v>Parus major</v>
      </c>
      <c r="R4993" s="14" t="str">
        <f>CONCATENATE(S4993,", ",T4993,", ",U4993,", ",V4993,", ",W4993,", ",X4993,", ",Y4993)</f>
        <v>Animalia, Chordata, Aves, Passeriformes, Paridae, Parus, major</v>
      </c>
      <c r="S4993" s="6" t="s">
        <v>76</v>
      </c>
      <c r="T4993" s="6" t="s">
        <v>77</v>
      </c>
      <c r="U4993" s="6" t="s">
        <v>78</v>
      </c>
      <c r="V4993" s="6" t="s">
        <v>79</v>
      </c>
      <c r="W4993" s="6" t="s">
        <v>135</v>
      </c>
      <c r="X4993" s="6" t="s">
        <v>140</v>
      </c>
      <c r="Y4993" s="6" t="s">
        <v>141</v>
      </c>
      <c r="AA4993" s="12" t="s">
        <v>83</v>
      </c>
      <c r="AB4993" s="6" t="s">
        <v>84</v>
      </c>
      <c r="AC4993" s="12" t="s">
        <v>142</v>
      </c>
      <c r="AD4993" s="6" t="s">
        <v>5219</v>
      </c>
      <c r="AE4993" s="2">
        <v>45270</v>
      </c>
      <c r="AF4993" s="43" t="s">
        <v>87</v>
      </c>
      <c r="AG4993" s="7" t="s">
        <v>143</v>
      </c>
      <c r="AH4993" s="43" t="s">
        <v>1829</v>
      </c>
      <c r="AI4993" s="43" t="s">
        <v>1828</v>
      </c>
      <c r="AL4993" s="43">
        <v>10</v>
      </c>
      <c r="AN4993" s="46" t="s">
        <v>5240</v>
      </c>
      <c r="AO4993" s="5" t="s">
        <v>89</v>
      </c>
      <c r="AP4993" s="6" t="s">
        <v>5219</v>
      </c>
      <c r="AR4993" s="7" t="s">
        <v>90</v>
      </c>
      <c r="AT4993" s="4" t="str">
        <f>CONCATENATE(AU4993,", ",AV4993,", ",AW4993,", ",AX4993,", ",AY4993,", ",AZ4993,", ",BA4993)</f>
        <v>Europe, France, FR, Bretagne, Ille-et-Vilaine, Rennes, Campus Institut Agro Rennes</v>
      </c>
      <c r="AU4993" s="1" t="s">
        <v>91</v>
      </c>
      <c r="AV4993" s="1" t="s">
        <v>92</v>
      </c>
      <c r="AW4993" s="1" t="s">
        <v>93</v>
      </c>
      <c r="AX4993" s="1" t="s">
        <v>94</v>
      </c>
      <c r="AY4993" s="1" t="s">
        <v>95</v>
      </c>
      <c r="AZ4993" s="1" t="s">
        <v>96</v>
      </c>
      <c r="BA4993" s="1" t="s">
        <v>5242</v>
      </c>
      <c r="BC4993" s="43"/>
      <c r="BF4993" s="43" t="s">
        <v>4596</v>
      </c>
      <c r="BG4993" s="43" t="s">
        <v>93</v>
      </c>
      <c r="BH4993" s="7" t="s">
        <v>97</v>
      </c>
      <c r="BJ4993" s="7" t="s">
        <v>98</v>
      </c>
      <c r="BK4993" s="7" t="s">
        <v>99</v>
      </c>
      <c r="BL4993" s="7" t="s">
        <v>4597</v>
      </c>
      <c r="BM4993" s="7" t="s">
        <v>4598</v>
      </c>
      <c r="BU4993" s="43">
        <v>1</v>
      </c>
      <c r="BW4993" s="43" t="s">
        <v>103</v>
      </c>
    </row>
    <row r="4994" spans="3:75" x14ac:dyDescent="0.35">
      <c r="C4994" s="43" t="str">
        <f t="shared" si="77"/>
        <v>IARA:BDT-12:2023: 4993</v>
      </c>
      <c r="D4994" s="43">
        <v>4993</v>
      </c>
      <c r="E4994" s="43" t="s">
        <v>5319</v>
      </c>
      <c r="F4994" s="1" t="s">
        <v>73</v>
      </c>
      <c r="G4994" s="43" t="s">
        <v>5263</v>
      </c>
      <c r="H4994" s="2">
        <v>45270</v>
      </c>
      <c r="J4994" s="12">
        <f>YEAR(H4994)</f>
        <v>2023</v>
      </c>
      <c r="K4994" s="12">
        <v>12</v>
      </c>
      <c r="L4994" s="12">
        <v>10</v>
      </c>
      <c r="P4994" s="12" t="s">
        <v>75</v>
      </c>
      <c r="Q4994" s="12" t="str">
        <f>CONCATENATE(X4994," ",Y4994)</f>
        <v>Pica pica</v>
      </c>
      <c r="R4994" s="14" t="str">
        <f>CONCATENATE(S4994,", ",T4994,", ",U4994,", ",V4994,", ",W4994,", ",X4994,", ",Y4994)</f>
        <v>Animalia, Chordata, Aves, Passeriformes, Corvidae, Pica, pica</v>
      </c>
      <c r="S4994" s="6" t="s">
        <v>76</v>
      </c>
      <c r="T4994" s="6" t="s">
        <v>77</v>
      </c>
      <c r="U4994" s="6" t="s">
        <v>78</v>
      </c>
      <c r="V4994" s="6" t="s">
        <v>79</v>
      </c>
      <c r="W4994" s="6" t="s">
        <v>104</v>
      </c>
      <c r="X4994" s="6" t="s">
        <v>155</v>
      </c>
      <c r="Y4994" s="6" t="s">
        <v>156</v>
      </c>
      <c r="AA4994" s="12" t="s">
        <v>83</v>
      </c>
      <c r="AB4994" s="6" t="s">
        <v>84</v>
      </c>
      <c r="AC4994" s="12" t="s">
        <v>157</v>
      </c>
      <c r="AD4994" s="6" t="s">
        <v>5219</v>
      </c>
      <c r="AE4994" s="2">
        <v>45270</v>
      </c>
      <c r="AF4994" s="43" t="s">
        <v>87</v>
      </c>
      <c r="AG4994" s="7" t="s">
        <v>158</v>
      </c>
      <c r="AH4994" s="43" t="s">
        <v>1831</v>
      </c>
      <c r="AI4994" s="43" t="s">
        <v>1830</v>
      </c>
      <c r="AL4994" s="43">
        <v>10</v>
      </c>
      <c r="AN4994" s="46" t="s">
        <v>5240</v>
      </c>
      <c r="AO4994" s="5" t="s">
        <v>89</v>
      </c>
      <c r="AP4994" s="6" t="s">
        <v>5219</v>
      </c>
      <c r="AR4994" s="7" t="s">
        <v>90</v>
      </c>
      <c r="AT4994" s="4" t="str">
        <f>CONCATENATE(AU4994,", ",AV4994,", ",AW4994,", ",AX4994,", ",AY4994,", ",AZ4994,", ",BA4994)</f>
        <v>Europe, France, FR, Bretagne, Ille-et-Vilaine, Rennes, Campus Institut Agro Rennes</v>
      </c>
      <c r="AU4994" s="1" t="s">
        <v>91</v>
      </c>
      <c r="AV4994" s="1" t="s">
        <v>92</v>
      </c>
      <c r="AW4994" s="1" t="s">
        <v>93</v>
      </c>
      <c r="AX4994" s="1" t="s">
        <v>94</v>
      </c>
      <c r="AY4994" s="1" t="s">
        <v>95</v>
      </c>
      <c r="AZ4994" s="1" t="s">
        <v>96</v>
      </c>
      <c r="BA4994" s="1" t="s">
        <v>5242</v>
      </c>
      <c r="BC4994" s="43"/>
      <c r="BF4994" s="43" t="s">
        <v>4596</v>
      </c>
      <c r="BG4994" s="43" t="s">
        <v>93</v>
      </c>
      <c r="BH4994" s="7" t="s">
        <v>97</v>
      </c>
      <c r="BJ4994" s="7" t="s">
        <v>98</v>
      </c>
      <c r="BK4994" s="7" t="s">
        <v>99</v>
      </c>
      <c r="BL4994" s="7" t="s">
        <v>4597</v>
      </c>
      <c r="BM4994" s="7" t="s">
        <v>4598</v>
      </c>
      <c r="BU4994" s="43">
        <v>1</v>
      </c>
      <c r="BW4994" s="43" t="s">
        <v>103</v>
      </c>
    </row>
    <row r="4995" spans="3:75" x14ac:dyDescent="0.35">
      <c r="C4995" s="43" t="str">
        <f t="shared" ref="C4995:C5058" si="78">_xlfn.CONCAT(E4995,D4995)</f>
        <v>IARA:BDT-12:2023: 4994</v>
      </c>
      <c r="D4995" s="43">
        <v>4994</v>
      </c>
      <c r="E4995" s="43" t="s">
        <v>5319</v>
      </c>
      <c r="F4995" s="1" t="s">
        <v>73</v>
      </c>
      <c r="G4995" s="43" t="s">
        <v>5263</v>
      </c>
      <c r="H4995" s="2">
        <v>45270</v>
      </c>
      <c r="J4995" s="12">
        <f>YEAR(H4995)</f>
        <v>2023</v>
      </c>
      <c r="K4995" s="12">
        <v>12</v>
      </c>
      <c r="L4995" s="12">
        <v>10</v>
      </c>
      <c r="P4995" s="12" t="s">
        <v>75</v>
      </c>
      <c r="Q4995" s="12" t="str">
        <f>CONCATENATE(X4995," ",Y4995)</f>
        <v>Pica pica</v>
      </c>
      <c r="R4995" s="14" t="str">
        <f>CONCATENATE(S4995,", ",T4995,", ",U4995,", ",V4995,", ",W4995,", ",X4995,", ",Y4995)</f>
        <v>Animalia, Chordata, Aves, Passeriformes, Corvidae, Pica, pica</v>
      </c>
      <c r="S4995" s="6" t="s">
        <v>76</v>
      </c>
      <c r="T4995" s="6" t="s">
        <v>77</v>
      </c>
      <c r="U4995" s="6" t="s">
        <v>78</v>
      </c>
      <c r="V4995" s="6" t="s">
        <v>79</v>
      </c>
      <c r="W4995" s="6" t="s">
        <v>104</v>
      </c>
      <c r="X4995" s="6" t="s">
        <v>155</v>
      </c>
      <c r="Y4995" s="6" t="s">
        <v>156</v>
      </c>
      <c r="AA4995" s="12" t="s">
        <v>83</v>
      </c>
      <c r="AB4995" s="6" t="s">
        <v>84</v>
      </c>
      <c r="AC4995" s="12" t="s">
        <v>157</v>
      </c>
      <c r="AD4995" s="6" t="s">
        <v>5219</v>
      </c>
      <c r="AE4995" s="2">
        <v>45270</v>
      </c>
      <c r="AF4995" s="43" t="s">
        <v>87</v>
      </c>
      <c r="AG4995" s="7" t="s">
        <v>158</v>
      </c>
      <c r="AH4995" s="43" t="s">
        <v>1833</v>
      </c>
      <c r="AI4995" s="43" t="s">
        <v>1832</v>
      </c>
      <c r="AL4995" s="43">
        <v>10</v>
      </c>
      <c r="AN4995" s="46" t="s">
        <v>5240</v>
      </c>
      <c r="AO4995" s="5" t="s">
        <v>89</v>
      </c>
      <c r="AP4995" s="6" t="s">
        <v>5219</v>
      </c>
      <c r="AR4995" s="7" t="s">
        <v>90</v>
      </c>
      <c r="AT4995" s="4" t="str">
        <f>CONCATENATE(AU4995,", ",AV4995,", ",AW4995,", ",AX4995,", ",AY4995,", ",AZ4995,", ",BA4995)</f>
        <v>Europe, France, FR, Bretagne, Ille-et-Vilaine, Rennes, Campus Institut Agro Rennes</v>
      </c>
      <c r="AU4995" s="1" t="s">
        <v>91</v>
      </c>
      <c r="AV4995" s="1" t="s">
        <v>92</v>
      </c>
      <c r="AW4995" s="1" t="s">
        <v>93</v>
      </c>
      <c r="AX4995" s="1" t="s">
        <v>94</v>
      </c>
      <c r="AY4995" s="1" t="s">
        <v>95</v>
      </c>
      <c r="AZ4995" s="1" t="s">
        <v>96</v>
      </c>
      <c r="BA4995" s="1" t="s">
        <v>5242</v>
      </c>
      <c r="BC4995" s="43"/>
      <c r="BF4995" s="43" t="s">
        <v>4596</v>
      </c>
      <c r="BG4995" s="43" t="s">
        <v>93</v>
      </c>
      <c r="BH4995" s="7" t="s">
        <v>97</v>
      </c>
      <c r="BJ4995" s="7" t="s">
        <v>98</v>
      </c>
      <c r="BK4995" s="7" t="s">
        <v>99</v>
      </c>
      <c r="BL4995" s="7" t="s">
        <v>4597</v>
      </c>
      <c r="BM4995" s="7" t="s">
        <v>4598</v>
      </c>
      <c r="BU4995" s="43">
        <v>1</v>
      </c>
      <c r="BW4995" s="43" t="s">
        <v>103</v>
      </c>
    </row>
    <row r="4996" spans="3:75" x14ac:dyDescent="0.35">
      <c r="C4996" s="43" t="str">
        <f t="shared" si="78"/>
        <v>IARA:BDT-12:2023: 4995</v>
      </c>
      <c r="D4996" s="43">
        <v>4995</v>
      </c>
      <c r="E4996" s="43" t="s">
        <v>5319</v>
      </c>
      <c r="F4996" s="1" t="s">
        <v>73</v>
      </c>
      <c r="G4996" s="43" t="s">
        <v>5263</v>
      </c>
      <c r="H4996" s="2">
        <v>45270</v>
      </c>
      <c r="J4996" s="12">
        <f>YEAR(H4996)</f>
        <v>2023</v>
      </c>
      <c r="K4996" s="12">
        <v>12</v>
      </c>
      <c r="L4996" s="12">
        <v>10</v>
      </c>
      <c r="P4996" s="12" t="s">
        <v>75</v>
      </c>
      <c r="Q4996" s="12" t="str">
        <f>CONCATENATE(X4996," ",Y4996)</f>
        <v>Fringilla coelebs</v>
      </c>
      <c r="R4996" s="14" t="str">
        <f>CONCATENATE(S4996,", ",T4996,", ",U4996,", ",V4996,", ",W4996,", ",X4996,", ",Y4996)</f>
        <v>Animalia, Chordata, Aves, Passeriformes, Fringillidae, Fringilla, coelebs</v>
      </c>
      <c r="S4996" s="6" t="s">
        <v>76</v>
      </c>
      <c r="T4996" s="6" t="s">
        <v>77</v>
      </c>
      <c r="U4996" s="6" t="s">
        <v>78</v>
      </c>
      <c r="V4996" s="6" t="s">
        <v>79</v>
      </c>
      <c r="W4996" s="6" t="s">
        <v>165</v>
      </c>
      <c r="X4996" s="6" t="s">
        <v>166</v>
      </c>
      <c r="Y4996" s="6" t="s">
        <v>167</v>
      </c>
      <c r="AA4996" s="12" t="s">
        <v>83</v>
      </c>
      <c r="AB4996" s="6" t="s">
        <v>84</v>
      </c>
      <c r="AC4996" s="12" t="s">
        <v>168</v>
      </c>
      <c r="AD4996" s="6" t="s">
        <v>5219</v>
      </c>
      <c r="AE4996" s="2">
        <v>45270</v>
      </c>
      <c r="AF4996" s="43" t="s">
        <v>87</v>
      </c>
      <c r="AG4996" s="7" t="s">
        <v>169</v>
      </c>
      <c r="AH4996" s="43" t="s">
        <v>1835</v>
      </c>
      <c r="AI4996" s="43" t="s">
        <v>1834</v>
      </c>
      <c r="AL4996" s="43">
        <v>10</v>
      </c>
      <c r="AN4996" s="46" t="s">
        <v>5240</v>
      </c>
      <c r="AO4996" s="5" t="s">
        <v>89</v>
      </c>
      <c r="AP4996" s="6" t="s">
        <v>5219</v>
      </c>
      <c r="AR4996" s="7" t="s">
        <v>90</v>
      </c>
      <c r="AT4996" s="4" t="str">
        <f>CONCATENATE(AU4996,", ",AV4996,", ",AW4996,", ",AX4996,", ",AY4996,", ",AZ4996,", ",BA4996)</f>
        <v>Europe, France, FR, Bretagne, Ille-et-Vilaine, Rennes, Campus Institut Agro Rennes</v>
      </c>
      <c r="AU4996" s="1" t="s">
        <v>91</v>
      </c>
      <c r="AV4996" s="1" t="s">
        <v>92</v>
      </c>
      <c r="AW4996" s="1" t="s">
        <v>93</v>
      </c>
      <c r="AX4996" s="1" t="s">
        <v>94</v>
      </c>
      <c r="AY4996" s="1" t="s">
        <v>95</v>
      </c>
      <c r="AZ4996" s="1" t="s">
        <v>96</v>
      </c>
      <c r="BA4996" s="1" t="s">
        <v>5242</v>
      </c>
      <c r="BC4996" s="43"/>
      <c r="BF4996" s="43" t="s">
        <v>4596</v>
      </c>
      <c r="BG4996" s="43" t="s">
        <v>93</v>
      </c>
      <c r="BH4996" s="7" t="s">
        <v>97</v>
      </c>
      <c r="BJ4996" s="7" t="s">
        <v>98</v>
      </c>
      <c r="BK4996" s="7" t="s">
        <v>99</v>
      </c>
      <c r="BL4996" s="7" t="s">
        <v>4597</v>
      </c>
      <c r="BM4996" s="7" t="s">
        <v>4598</v>
      </c>
      <c r="BU4996" s="43">
        <v>1</v>
      </c>
      <c r="BW4996" s="43" t="s">
        <v>103</v>
      </c>
    </row>
    <row r="4997" spans="3:75" x14ac:dyDescent="0.35">
      <c r="C4997" s="43" t="str">
        <f t="shared" si="78"/>
        <v>IARA:BDT-12:2023: 4996</v>
      </c>
      <c r="D4997" s="43">
        <v>4996</v>
      </c>
      <c r="E4997" s="43" t="s">
        <v>5319</v>
      </c>
      <c r="F4997" s="1" t="s">
        <v>73</v>
      </c>
      <c r="G4997" s="43" t="s">
        <v>5263</v>
      </c>
      <c r="H4997" s="2">
        <v>45270</v>
      </c>
      <c r="J4997" s="12">
        <f>YEAR(H4997)</f>
        <v>2023</v>
      </c>
      <c r="K4997" s="12">
        <v>12</v>
      </c>
      <c r="L4997" s="12">
        <v>10</v>
      </c>
      <c r="P4997" s="12" t="s">
        <v>75</v>
      </c>
      <c r="Q4997" s="12" t="str">
        <f>CONCATENATE(X4997," ",Y4997)</f>
        <v>Parus major</v>
      </c>
      <c r="R4997" s="14" t="str">
        <f>CONCATENATE(S4997,", ",T4997,", ",U4997,", ",V4997,", ",W4997,", ",X4997,", ",Y4997)</f>
        <v>Animalia, Chordata, Aves, Passeriformes, Paridae, Parus, major</v>
      </c>
      <c r="S4997" s="6" t="s">
        <v>76</v>
      </c>
      <c r="T4997" s="6" t="s">
        <v>77</v>
      </c>
      <c r="U4997" s="6" t="s">
        <v>78</v>
      </c>
      <c r="V4997" s="6" t="s">
        <v>79</v>
      </c>
      <c r="W4997" s="6" t="s">
        <v>135</v>
      </c>
      <c r="X4997" s="6" t="s">
        <v>140</v>
      </c>
      <c r="Y4997" s="6" t="s">
        <v>141</v>
      </c>
      <c r="AA4997" s="12" t="s">
        <v>83</v>
      </c>
      <c r="AB4997" s="6" t="s">
        <v>84</v>
      </c>
      <c r="AC4997" s="12" t="s">
        <v>142</v>
      </c>
      <c r="AD4997" s="6" t="s">
        <v>5219</v>
      </c>
      <c r="AE4997" s="2">
        <v>45270</v>
      </c>
      <c r="AF4997" s="43" t="s">
        <v>87</v>
      </c>
      <c r="AG4997" s="7" t="s">
        <v>143</v>
      </c>
      <c r="AH4997" s="43" t="s">
        <v>1837</v>
      </c>
      <c r="AI4997" s="43" t="s">
        <v>1836</v>
      </c>
      <c r="AL4997" s="43">
        <v>10</v>
      </c>
      <c r="AN4997" s="46" t="s">
        <v>5240</v>
      </c>
      <c r="AO4997" s="5" t="s">
        <v>89</v>
      </c>
      <c r="AP4997" s="6" t="s">
        <v>5219</v>
      </c>
      <c r="AR4997" s="7" t="s">
        <v>90</v>
      </c>
      <c r="AT4997" s="4" t="str">
        <f>CONCATENATE(AU4997,", ",AV4997,", ",AW4997,", ",AX4997,", ",AY4997,", ",AZ4997,", ",BA4997)</f>
        <v>Europe, France, FR, Bretagne, Ille-et-Vilaine, Rennes, Campus Institut Agro Rennes</v>
      </c>
      <c r="AU4997" s="1" t="s">
        <v>91</v>
      </c>
      <c r="AV4997" s="1" t="s">
        <v>92</v>
      </c>
      <c r="AW4997" s="1" t="s">
        <v>93</v>
      </c>
      <c r="AX4997" s="1" t="s">
        <v>94</v>
      </c>
      <c r="AY4997" s="1" t="s">
        <v>95</v>
      </c>
      <c r="AZ4997" s="1" t="s">
        <v>96</v>
      </c>
      <c r="BA4997" s="1" t="s">
        <v>5242</v>
      </c>
      <c r="BC4997" s="43"/>
      <c r="BF4997" s="43" t="s">
        <v>4596</v>
      </c>
      <c r="BG4997" s="43" t="s">
        <v>93</v>
      </c>
      <c r="BH4997" s="7" t="s">
        <v>97</v>
      </c>
      <c r="BJ4997" s="7" t="s">
        <v>98</v>
      </c>
      <c r="BK4997" s="7" t="s">
        <v>99</v>
      </c>
      <c r="BL4997" s="7" t="s">
        <v>4597</v>
      </c>
      <c r="BM4997" s="7" t="s">
        <v>4598</v>
      </c>
      <c r="BU4997" s="43">
        <v>1</v>
      </c>
      <c r="BW4997" s="43" t="s">
        <v>103</v>
      </c>
    </row>
    <row r="4998" spans="3:75" x14ac:dyDescent="0.35">
      <c r="C4998" s="43" t="str">
        <f t="shared" si="78"/>
        <v>IARA:BDT-12:2023: 4997</v>
      </c>
      <c r="D4998" s="43">
        <v>4997</v>
      </c>
      <c r="E4998" s="43" t="s">
        <v>5319</v>
      </c>
      <c r="F4998" s="1" t="s">
        <v>73</v>
      </c>
      <c r="G4998" s="43" t="s">
        <v>5263</v>
      </c>
      <c r="H4998" s="2">
        <v>45270</v>
      </c>
      <c r="J4998" s="12">
        <f>YEAR(H4998)</f>
        <v>2023</v>
      </c>
      <c r="K4998" s="12">
        <v>12</v>
      </c>
      <c r="L4998" s="12">
        <v>10</v>
      </c>
      <c r="P4998" s="12" t="s">
        <v>75</v>
      </c>
      <c r="Q4998" s="12" t="str">
        <f>CONCATENATE(X4998," ",Y4998)</f>
        <v>Falco tinnunculus</v>
      </c>
      <c r="R4998" s="14" t="str">
        <f>CONCATENATE(S4998,", ",T4998,", ",U4998,", ",V4998,", ",W4998,", ",X4998,", ",Y4998)</f>
        <v>Animalia, Chordata, Aves, Falconiformes, Falconidae, Falco, tinnunculus</v>
      </c>
      <c r="S4998" s="6" t="s">
        <v>76</v>
      </c>
      <c r="T4998" s="6" t="s">
        <v>77</v>
      </c>
      <c r="U4998" s="6" t="s">
        <v>78</v>
      </c>
      <c r="V4998" s="6" t="s">
        <v>308</v>
      </c>
      <c r="W4998" s="6" t="s">
        <v>309</v>
      </c>
      <c r="X4998" s="6" t="s">
        <v>310</v>
      </c>
      <c r="Y4998" s="6" t="s">
        <v>311</v>
      </c>
      <c r="AA4998" s="12" t="s">
        <v>83</v>
      </c>
      <c r="AB4998" s="6" t="s">
        <v>84</v>
      </c>
      <c r="AC4998" s="12" t="s">
        <v>279</v>
      </c>
      <c r="AD4998" s="6" t="s">
        <v>5219</v>
      </c>
      <c r="AE4998" s="2">
        <v>45270</v>
      </c>
      <c r="AF4998" s="43" t="s">
        <v>87</v>
      </c>
      <c r="AG4998" s="7" t="s">
        <v>307</v>
      </c>
      <c r="AH4998" s="43" t="s">
        <v>1839</v>
      </c>
      <c r="AI4998" s="43" t="s">
        <v>1838</v>
      </c>
      <c r="AL4998" s="43">
        <v>10</v>
      </c>
      <c r="AN4998" s="46" t="s">
        <v>5240</v>
      </c>
      <c r="AO4998" s="5" t="s">
        <v>89</v>
      </c>
      <c r="AP4998" s="6" t="s">
        <v>5219</v>
      </c>
      <c r="AR4998" s="7" t="s">
        <v>90</v>
      </c>
      <c r="AT4998" s="4" t="str">
        <f>CONCATENATE(AU4998,", ",AV4998,", ",AW4998,", ",AX4998,", ",AY4998,", ",AZ4998,", ",BA4998)</f>
        <v>Europe, France, FR, Bretagne, Ille-et-Vilaine, Rennes, Campus Institut Agro Rennes</v>
      </c>
      <c r="AU4998" s="1" t="s">
        <v>91</v>
      </c>
      <c r="AV4998" s="1" t="s">
        <v>92</v>
      </c>
      <c r="AW4998" s="1" t="s">
        <v>93</v>
      </c>
      <c r="AX4998" s="1" t="s">
        <v>94</v>
      </c>
      <c r="AY4998" s="1" t="s">
        <v>95</v>
      </c>
      <c r="AZ4998" s="1" t="s">
        <v>96</v>
      </c>
      <c r="BA4998" s="1" t="s">
        <v>5242</v>
      </c>
      <c r="BC4998" s="43"/>
      <c r="BF4998" s="43" t="s">
        <v>4596</v>
      </c>
      <c r="BG4998" s="43" t="s">
        <v>93</v>
      </c>
      <c r="BH4998" s="7" t="s">
        <v>97</v>
      </c>
      <c r="BJ4998" s="7" t="s">
        <v>98</v>
      </c>
      <c r="BK4998" s="7" t="s">
        <v>99</v>
      </c>
      <c r="BL4998" s="7" t="s">
        <v>4597</v>
      </c>
      <c r="BM4998" s="7" t="s">
        <v>4598</v>
      </c>
      <c r="BU4998" s="43">
        <v>1</v>
      </c>
      <c r="BW4998" s="43" t="s">
        <v>103</v>
      </c>
    </row>
    <row r="4999" spans="3:75" x14ac:dyDescent="0.35">
      <c r="C4999" s="43" t="str">
        <f t="shared" si="78"/>
        <v>IARA:BDT-12:2023: 4998</v>
      </c>
      <c r="D4999" s="43">
        <v>4998</v>
      </c>
      <c r="E4999" s="43" t="s">
        <v>5319</v>
      </c>
      <c r="F4999" s="1" t="s">
        <v>73</v>
      </c>
      <c r="G4999" s="43" t="s">
        <v>5263</v>
      </c>
      <c r="H4999" s="2">
        <v>45270</v>
      </c>
      <c r="J4999" s="12">
        <f>YEAR(H4999)</f>
        <v>2023</v>
      </c>
      <c r="K4999" s="12">
        <v>12</v>
      </c>
      <c r="L4999" s="12">
        <v>10</v>
      </c>
      <c r="P4999" s="12" t="s">
        <v>75</v>
      </c>
      <c r="Q4999" s="12" t="str">
        <f>CONCATENATE(X4999," ",Y4999)</f>
        <v>Carduelis carduelis</v>
      </c>
      <c r="R4999" s="14" t="str">
        <f>CONCATENATE(S4999,", ",T4999,", ",U4999,", ",V4999,", ",W4999,", ",X4999,", ",Y4999)</f>
        <v>Animalia, Chordata, Aves, Passeriformes, Fringillidae, Carduelis, carduelis</v>
      </c>
      <c r="S4999" s="6" t="s">
        <v>76</v>
      </c>
      <c r="T4999" s="6" t="s">
        <v>77</v>
      </c>
      <c r="U4999" s="6" t="s">
        <v>78</v>
      </c>
      <c r="V4999" s="6" t="s">
        <v>79</v>
      </c>
      <c r="W4999" s="6" t="s">
        <v>165</v>
      </c>
      <c r="X4999" s="6" t="s">
        <v>305</v>
      </c>
      <c r="Y4999" s="6" t="s">
        <v>306</v>
      </c>
      <c r="AA4999" s="12" t="s">
        <v>83</v>
      </c>
      <c r="AB4999" s="6" t="s">
        <v>84</v>
      </c>
      <c r="AC4999" s="12" t="s">
        <v>273</v>
      </c>
      <c r="AD4999" s="6" t="s">
        <v>5219</v>
      </c>
      <c r="AE4999" s="2">
        <v>45270</v>
      </c>
      <c r="AF4999" s="43" t="s">
        <v>87</v>
      </c>
      <c r="AG4999" s="7" t="s">
        <v>304</v>
      </c>
      <c r="AH4999" s="43" t="s">
        <v>1841</v>
      </c>
      <c r="AI4999" s="43" t="s">
        <v>1840</v>
      </c>
      <c r="AL4999" s="43">
        <v>10</v>
      </c>
      <c r="AN4999" s="46" t="s">
        <v>5240</v>
      </c>
      <c r="AO4999" s="5" t="s">
        <v>89</v>
      </c>
      <c r="AP4999" s="6" t="s">
        <v>5219</v>
      </c>
      <c r="AR4999" s="7" t="s">
        <v>90</v>
      </c>
      <c r="AT4999" s="4" t="str">
        <f>CONCATENATE(AU4999,", ",AV4999,", ",AW4999,", ",AX4999,", ",AY4999,", ",AZ4999,", ",BA4999)</f>
        <v>Europe, France, FR, Bretagne, Ille-et-Vilaine, Rennes, Campus Institut Agro Rennes</v>
      </c>
      <c r="AU4999" s="1" t="s">
        <v>91</v>
      </c>
      <c r="AV4999" s="1" t="s">
        <v>92</v>
      </c>
      <c r="AW4999" s="1" t="s">
        <v>93</v>
      </c>
      <c r="AX4999" s="1" t="s">
        <v>94</v>
      </c>
      <c r="AY4999" s="1" t="s">
        <v>95</v>
      </c>
      <c r="AZ4999" s="1" t="s">
        <v>96</v>
      </c>
      <c r="BA4999" s="1" t="s">
        <v>5242</v>
      </c>
      <c r="BC4999" s="43"/>
      <c r="BF4999" s="43" t="s">
        <v>4596</v>
      </c>
      <c r="BG4999" s="43" t="s">
        <v>93</v>
      </c>
      <c r="BH4999" s="7" t="s">
        <v>97</v>
      </c>
      <c r="BJ4999" s="7" t="s">
        <v>98</v>
      </c>
      <c r="BK4999" s="7" t="s">
        <v>99</v>
      </c>
      <c r="BL4999" s="7" t="s">
        <v>4597</v>
      </c>
      <c r="BM4999" s="7" t="s">
        <v>4598</v>
      </c>
      <c r="BU4999" s="43">
        <v>1</v>
      </c>
      <c r="BW4999" s="43" t="s">
        <v>103</v>
      </c>
    </row>
    <row r="5000" spans="3:75" x14ac:dyDescent="0.35">
      <c r="C5000" s="43" t="str">
        <f t="shared" si="78"/>
        <v>IARA:BDT-12:2023: 4999</v>
      </c>
      <c r="D5000" s="43">
        <v>4999</v>
      </c>
      <c r="E5000" s="43" t="s">
        <v>5319</v>
      </c>
      <c r="F5000" s="1" t="s">
        <v>73</v>
      </c>
      <c r="G5000" s="43" t="s">
        <v>5263</v>
      </c>
      <c r="H5000" s="2">
        <v>45270</v>
      </c>
      <c r="J5000" s="12">
        <f>YEAR(H5000)</f>
        <v>2023</v>
      </c>
      <c r="K5000" s="12">
        <v>12</v>
      </c>
      <c r="L5000" s="12">
        <v>10</v>
      </c>
      <c r="P5000" s="12" t="s">
        <v>75</v>
      </c>
      <c r="Q5000" s="12" t="str">
        <f>CONCATENATE(X5000," ",Y5000)</f>
        <v>Columba palumbus</v>
      </c>
      <c r="R5000" s="14" t="str">
        <f>CONCATENATE(S5000,", ",T5000,", ",U5000,", ",V5000,", ",W5000,", ",X5000,", ",Y5000)</f>
        <v>Animalia, Chordata, Aves, Columbiformes, Columbidae, Columba, palumbus</v>
      </c>
      <c r="S5000" s="6" t="s">
        <v>76</v>
      </c>
      <c r="T5000" s="6" t="s">
        <v>77</v>
      </c>
      <c r="U5000" s="6" t="s">
        <v>78</v>
      </c>
      <c r="V5000" s="6" t="s">
        <v>159</v>
      </c>
      <c r="W5000" s="6" t="s">
        <v>160</v>
      </c>
      <c r="X5000" s="6" t="s">
        <v>161</v>
      </c>
      <c r="Y5000" s="6" t="s">
        <v>162</v>
      </c>
      <c r="AA5000" s="12" t="s">
        <v>83</v>
      </c>
      <c r="AB5000" s="6" t="s">
        <v>84</v>
      </c>
      <c r="AC5000" s="12" t="s">
        <v>163</v>
      </c>
      <c r="AD5000" s="6" t="s">
        <v>5219</v>
      </c>
      <c r="AE5000" s="2">
        <v>45270</v>
      </c>
      <c r="AF5000" s="43" t="s">
        <v>87</v>
      </c>
      <c r="AG5000" s="7" t="s">
        <v>164</v>
      </c>
      <c r="AH5000" s="43" t="s">
        <v>1843</v>
      </c>
      <c r="AI5000" s="43" t="s">
        <v>1842</v>
      </c>
      <c r="AL5000" s="43">
        <v>10</v>
      </c>
      <c r="AN5000" s="46" t="s">
        <v>5240</v>
      </c>
      <c r="AO5000" s="5" t="s">
        <v>89</v>
      </c>
      <c r="AP5000" s="6" t="s">
        <v>5219</v>
      </c>
      <c r="AR5000" s="7" t="s">
        <v>90</v>
      </c>
      <c r="AT5000" s="4" t="str">
        <f>CONCATENATE(AU5000,", ",AV5000,", ",AW5000,", ",AX5000,", ",AY5000,", ",AZ5000,", ",BA5000)</f>
        <v>Europe, France, FR, Bretagne, Ille-et-Vilaine, Rennes, Campus Institut Agro Rennes</v>
      </c>
      <c r="AU5000" s="1" t="s">
        <v>91</v>
      </c>
      <c r="AV5000" s="1" t="s">
        <v>92</v>
      </c>
      <c r="AW5000" s="1" t="s">
        <v>93</v>
      </c>
      <c r="AX5000" s="1" t="s">
        <v>94</v>
      </c>
      <c r="AY5000" s="1" t="s">
        <v>95</v>
      </c>
      <c r="AZ5000" s="1" t="s">
        <v>96</v>
      </c>
      <c r="BA5000" s="1" t="s">
        <v>5242</v>
      </c>
      <c r="BC5000" s="43"/>
      <c r="BF5000" s="43" t="s">
        <v>4596</v>
      </c>
      <c r="BG5000" s="43" t="s">
        <v>93</v>
      </c>
      <c r="BH5000" s="7" t="s">
        <v>97</v>
      </c>
      <c r="BJ5000" s="7" t="s">
        <v>98</v>
      </c>
      <c r="BK5000" s="7" t="s">
        <v>99</v>
      </c>
      <c r="BL5000" s="7" t="s">
        <v>4597</v>
      </c>
      <c r="BM5000" s="7" t="s">
        <v>4598</v>
      </c>
      <c r="BU5000" s="43">
        <v>1</v>
      </c>
      <c r="BW5000" s="43" t="s">
        <v>103</v>
      </c>
    </row>
    <row r="5001" spans="3:75" x14ac:dyDescent="0.35">
      <c r="C5001" s="43" t="str">
        <f t="shared" si="78"/>
        <v>IARA:BDT-12:2023: 5000</v>
      </c>
      <c r="D5001" s="43">
        <v>5000</v>
      </c>
      <c r="E5001" s="43" t="s">
        <v>5319</v>
      </c>
      <c r="F5001" s="1" t="s">
        <v>73</v>
      </c>
      <c r="G5001" s="43" t="s">
        <v>5263</v>
      </c>
      <c r="H5001" s="2">
        <v>45270</v>
      </c>
      <c r="J5001" s="12">
        <f>YEAR(H5001)</f>
        <v>2023</v>
      </c>
      <c r="K5001" s="12">
        <v>12</v>
      </c>
      <c r="L5001" s="12">
        <v>10</v>
      </c>
      <c r="P5001" s="12" t="s">
        <v>75</v>
      </c>
      <c r="Q5001" s="12" t="str">
        <f>CONCATENATE(X5001," ",Y5001)</f>
        <v>Columba palumbus</v>
      </c>
      <c r="R5001" s="14" t="str">
        <f>CONCATENATE(S5001,", ",T5001,", ",U5001,", ",V5001,", ",W5001,", ",X5001,", ",Y5001)</f>
        <v>Animalia, Chordata, Aves, Columbiformes, Columbidae, Columba, palumbus</v>
      </c>
      <c r="S5001" s="6" t="s">
        <v>76</v>
      </c>
      <c r="T5001" s="6" t="s">
        <v>77</v>
      </c>
      <c r="U5001" s="6" t="s">
        <v>78</v>
      </c>
      <c r="V5001" s="6" t="s">
        <v>159</v>
      </c>
      <c r="W5001" s="6" t="s">
        <v>160</v>
      </c>
      <c r="X5001" s="6" t="s">
        <v>161</v>
      </c>
      <c r="Y5001" s="6" t="s">
        <v>162</v>
      </c>
      <c r="AA5001" s="12" t="s">
        <v>83</v>
      </c>
      <c r="AB5001" s="6" t="s">
        <v>84</v>
      </c>
      <c r="AC5001" s="12" t="s">
        <v>163</v>
      </c>
      <c r="AD5001" s="6" t="s">
        <v>5219</v>
      </c>
      <c r="AE5001" s="2">
        <v>45270</v>
      </c>
      <c r="AF5001" s="43" t="s">
        <v>87</v>
      </c>
      <c r="AG5001" s="7" t="s">
        <v>164</v>
      </c>
      <c r="AH5001" s="43" t="s">
        <v>1845</v>
      </c>
      <c r="AI5001" s="43" t="s">
        <v>1844</v>
      </c>
      <c r="AL5001" s="43">
        <v>10</v>
      </c>
      <c r="AN5001" s="46" t="s">
        <v>5240</v>
      </c>
      <c r="AO5001" s="5" t="s">
        <v>89</v>
      </c>
      <c r="AP5001" s="6" t="s">
        <v>5219</v>
      </c>
      <c r="AR5001" s="7" t="s">
        <v>90</v>
      </c>
      <c r="AT5001" s="4" t="str">
        <f>CONCATENATE(AU5001,", ",AV5001,", ",AW5001,", ",AX5001,", ",AY5001,", ",AZ5001,", ",BA5001)</f>
        <v>Europe, France, FR, Bretagne, Ille-et-Vilaine, Rennes, Campus Institut Agro Rennes</v>
      </c>
      <c r="AU5001" s="1" t="s">
        <v>91</v>
      </c>
      <c r="AV5001" s="1" t="s">
        <v>92</v>
      </c>
      <c r="AW5001" s="1" t="s">
        <v>93</v>
      </c>
      <c r="AX5001" s="1" t="s">
        <v>94</v>
      </c>
      <c r="AY5001" s="1" t="s">
        <v>95</v>
      </c>
      <c r="AZ5001" s="1" t="s">
        <v>96</v>
      </c>
      <c r="BA5001" s="1" t="s">
        <v>5242</v>
      </c>
      <c r="BC5001" s="43"/>
      <c r="BF5001" s="43" t="s">
        <v>4596</v>
      </c>
      <c r="BG5001" s="43" t="s">
        <v>93</v>
      </c>
      <c r="BH5001" s="7" t="s">
        <v>97</v>
      </c>
      <c r="BJ5001" s="7" t="s">
        <v>98</v>
      </c>
      <c r="BK5001" s="7" t="s">
        <v>99</v>
      </c>
      <c r="BL5001" s="7" t="s">
        <v>4597</v>
      </c>
      <c r="BM5001" s="7" t="s">
        <v>4598</v>
      </c>
      <c r="BU5001" s="43">
        <v>1</v>
      </c>
      <c r="BW5001" s="43" t="s">
        <v>103</v>
      </c>
    </row>
    <row r="5002" spans="3:75" x14ac:dyDescent="0.35">
      <c r="C5002" s="43" t="str">
        <f t="shared" si="78"/>
        <v>IARA:BDT-12:2023: 5001</v>
      </c>
      <c r="D5002" s="43">
        <v>5001</v>
      </c>
      <c r="E5002" s="43" t="s">
        <v>5319</v>
      </c>
      <c r="F5002" s="1" t="s">
        <v>73</v>
      </c>
      <c r="G5002" s="43" t="s">
        <v>5263</v>
      </c>
      <c r="H5002" s="2">
        <v>45270</v>
      </c>
      <c r="J5002" s="12">
        <f>YEAR(H5002)</f>
        <v>2023</v>
      </c>
      <c r="K5002" s="12">
        <v>12</v>
      </c>
      <c r="L5002" s="12">
        <v>10</v>
      </c>
      <c r="P5002" s="12" t="s">
        <v>75</v>
      </c>
      <c r="Q5002" s="12" t="str">
        <f>CONCATENATE(X5002," ",Y5002)</f>
        <v>Columba palumbus</v>
      </c>
      <c r="R5002" s="14" t="str">
        <f>CONCATENATE(S5002,", ",T5002,", ",U5002,", ",V5002,", ",W5002,", ",X5002,", ",Y5002)</f>
        <v>Animalia, Chordata, Aves, Columbiformes, Columbidae, Columba, palumbus</v>
      </c>
      <c r="S5002" s="6" t="s">
        <v>76</v>
      </c>
      <c r="T5002" s="6" t="s">
        <v>77</v>
      </c>
      <c r="U5002" s="6" t="s">
        <v>78</v>
      </c>
      <c r="V5002" s="6" t="s">
        <v>159</v>
      </c>
      <c r="W5002" s="6" t="s">
        <v>160</v>
      </c>
      <c r="X5002" s="6" t="s">
        <v>161</v>
      </c>
      <c r="Y5002" s="6" t="s">
        <v>162</v>
      </c>
      <c r="AA5002" s="12" t="s">
        <v>83</v>
      </c>
      <c r="AB5002" s="6" t="s">
        <v>84</v>
      </c>
      <c r="AC5002" s="12" t="s">
        <v>163</v>
      </c>
      <c r="AD5002" s="6" t="s">
        <v>5219</v>
      </c>
      <c r="AE5002" s="2">
        <v>45270</v>
      </c>
      <c r="AF5002" s="43" t="s">
        <v>87</v>
      </c>
      <c r="AG5002" s="7" t="s">
        <v>164</v>
      </c>
      <c r="AH5002" s="43" t="s">
        <v>1847</v>
      </c>
      <c r="AI5002" s="43" t="s">
        <v>1846</v>
      </c>
      <c r="AL5002" s="43">
        <v>10</v>
      </c>
      <c r="AN5002" s="46" t="s">
        <v>5240</v>
      </c>
      <c r="AO5002" s="5" t="s">
        <v>89</v>
      </c>
      <c r="AP5002" s="6" t="s">
        <v>5219</v>
      </c>
      <c r="AR5002" s="7" t="s">
        <v>90</v>
      </c>
      <c r="AT5002" s="4" t="str">
        <f>CONCATENATE(AU5002,", ",AV5002,", ",AW5002,", ",AX5002,", ",AY5002,", ",AZ5002,", ",BA5002)</f>
        <v>Europe, France, FR, Bretagne, Ille-et-Vilaine, Rennes, Campus Institut Agro Rennes</v>
      </c>
      <c r="AU5002" s="1" t="s">
        <v>91</v>
      </c>
      <c r="AV5002" s="1" t="s">
        <v>92</v>
      </c>
      <c r="AW5002" s="1" t="s">
        <v>93</v>
      </c>
      <c r="AX5002" s="1" t="s">
        <v>94</v>
      </c>
      <c r="AY5002" s="1" t="s">
        <v>95</v>
      </c>
      <c r="AZ5002" s="1" t="s">
        <v>96</v>
      </c>
      <c r="BA5002" s="1" t="s">
        <v>5242</v>
      </c>
      <c r="BC5002" s="43"/>
      <c r="BF5002" s="43" t="s">
        <v>4596</v>
      </c>
      <c r="BG5002" s="43" t="s">
        <v>93</v>
      </c>
      <c r="BH5002" s="7" t="s">
        <v>97</v>
      </c>
      <c r="BJ5002" s="7" t="s">
        <v>98</v>
      </c>
      <c r="BK5002" s="7" t="s">
        <v>99</v>
      </c>
      <c r="BL5002" s="7" t="s">
        <v>4597</v>
      </c>
      <c r="BM5002" s="7" t="s">
        <v>4598</v>
      </c>
      <c r="BU5002" s="43">
        <v>1</v>
      </c>
      <c r="BW5002" s="43" t="s">
        <v>103</v>
      </c>
    </row>
    <row r="5003" spans="3:75" x14ac:dyDescent="0.35">
      <c r="C5003" s="43" t="str">
        <f t="shared" si="78"/>
        <v>IARA:BDT-12:2023: 5002</v>
      </c>
      <c r="D5003" s="43">
        <v>5002</v>
      </c>
      <c r="E5003" s="43" t="s">
        <v>5319</v>
      </c>
      <c r="F5003" s="1" t="s">
        <v>73</v>
      </c>
      <c r="G5003" s="43" t="s">
        <v>5263</v>
      </c>
      <c r="H5003" s="2">
        <v>45270</v>
      </c>
      <c r="J5003" s="12">
        <f>YEAR(H5003)</f>
        <v>2023</v>
      </c>
      <c r="K5003" s="12">
        <v>12</v>
      </c>
      <c r="L5003" s="12">
        <v>10</v>
      </c>
      <c r="P5003" s="12" t="s">
        <v>75</v>
      </c>
      <c r="Q5003" s="12" t="str">
        <f>CONCATENATE(X5003," ",Y5003)</f>
        <v>Turdus merula</v>
      </c>
      <c r="R5003" s="14" t="str">
        <f>CONCATENATE(S5003,", ",T5003,", ",U5003,", ",V5003,", ",W5003,", ",X5003,", ",Y5003)</f>
        <v>Animalia, Chordata, Aves, Passeriformes, Turdidae, Turdus, merula</v>
      </c>
      <c r="S5003" s="6" t="s">
        <v>76</v>
      </c>
      <c r="T5003" s="6" t="s">
        <v>77</v>
      </c>
      <c r="U5003" s="6" t="s">
        <v>78</v>
      </c>
      <c r="V5003" s="19" t="s">
        <v>79</v>
      </c>
      <c r="W5003" s="19" t="s">
        <v>126</v>
      </c>
      <c r="X5003" s="19" t="s">
        <v>127</v>
      </c>
      <c r="Y5003" s="19" t="s">
        <v>132</v>
      </c>
      <c r="AA5003" s="12" t="s">
        <v>83</v>
      </c>
      <c r="AB5003" s="6" t="s">
        <v>84</v>
      </c>
      <c r="AC5003" s="12" t="s">
        <v>133</v>
      </c>
      <c r="AD5003" s="6" t="s">
        <v>5219</v>
      </c>
      <c r="AE5003" s="2">
        <v>45270</v>
      </c>
      <c r="AF5003" s="43" t="s">
        <v>87</v>
      </c>
      <c r="AG5003" s="7" t="s">
        <v>134</v>
      </c>
      <c r="AH5003" s="43" t="s">
        <v>1849</v>
      </c>
      <c r="AI5003" s="43" t="s">
        <v>1848</v>
      </c>
      <c r="AL5003" s="43">
        <v>10</v>
      </c>
      <c r="AN5003" s="46" t="s">
        <v>5240</v>
      </c>
      <c r="AO5003" s="5" t="s">
        <v>89</v>
      </c>
      <c r="AP5003" s="6" t="s">
        <v>5219</v>
      </c>
      <c r="AR5003" s="7" t="s">
        <v>90</v>
      </c>
      <c r="AT5003" s="4" t="str">
        <f>CONCATENATE(AU5003,", ",AV5003,", ",AW5003,", ",AX5003,", ",AY5003,", ",AZ5003,", ",BA5003)</f>
        <v>Europe, France, FR, Bretagne, Ille-et-Vilaine, Rennes, Campus Institut Agro Rennes</v>
      </c>
      <c r="AU5003" s="1" t="s">
        <v>91</v>
      </c>
      <c r="AV5003" s="1" t="s">
        <v>92</v>
      </c>
      <c r="AW5003" s="1" t="s">
        <v>93</v>
      </c>
      <c r="AX5003" s="1" t="s">
        <v>94</v>
      </c>
      <c r="AY5003" s="1" t="s">
        <v>95</v>
      </c>
      <c r="AZ5003" s="1" t="s">
        <v>96</v>
      </c>
      <c r="BA5003" s="1" t="s">
        <v>5242</v>
      </c>
      <c r="BC5003" s="43"/>
      <c r="BF5003" s="43" t="s">
        <v>4596</v>
      </c>
      <c r="BG5003" s="43" t="s">
        <v>93</v>
      </c>
      <c r="BH5003" s="7" t="s">
        <v>97</v>
      </c>
      <c r="BJ5003" s="7" t="s">
        <v>98</v>
      </c>
      <c r="BK5003" s="7" t="s">
        <v>99</v>
      </c>
      <c r="BL5003" s="7" t="s">
        <v>4597</v>
      </c>
      <c r="BM5003" s="7" t="s">
        <v>4598</v>
      </c>
      <c r="BU5003" s="43">
        <v>1</v>
      </c>
      <c r="BW5003" s="43" t="s">
        <v>103</v>
      </c>
    </row>
    <row r="5004" spans="3:75" x14ac:dyDescent="0.35">
      <c r="C5004" s="43" t="str">
        <f t="shared" si="78"/>
        <v>IARA:BDT-12:2023: 5003</v>
      </c>
      <c r="D5004" s="43">
        <v>5003</v>
      </c>
      <c r="E5004" s="43" t="s">
        <v>5319</v>
      </c>
      <c r="F5004" s="1" t="s">
        <v>73</v>
      </c>
      <c r="G5004" s="43" t="s">
        <v>5263</v>
      </c>
      <c r="H5004" s="2">
        <v>45270</v>
      </c>
      <c r="J5004" s="12">
        <f>YEAR(H5004)</f>
        <v>2023</v>
      </c>
      <c r="K5004" s="12">
        <v>12</v>
      </c>
      <c r="L5004" s="12">
        <v>10</v>
      </c>
      <c r="P5004" s="12" t="s">
        <v>75</v>
      </c>
      <c r="Q5004" s="12" t="str">
        <f>CONCATENATE(X5004," ",Y5004)</f>
        <v>Pica pica</v>
      </c>
      <c r="R5004" s="14" t="str">
        <f>CONCATENATE(S5004,", ",T5004,", ",U5004,", ",V5004,", ",W5004,", ",X5004,", ",Y5004)</f>
        <v>Animalia, Chordata, Aves, Passeriformes, Corvidae, Pica, pica</v>
      </c>
      <c r="S5004" s="6" t="s">
        <v>76</v>
      </c>
      <c r="T5004" s="6" t="s">
        <v>77</v>
      </c>
      <c r="U5004" s="6" t="s">
        <v>78</v>
      </c>
      <c r="V5004" s="6" t="s">
        <v>79</v>
      </c>
      <c r="W5004" s="6" t="s">
        <v>104</v>
      </c>
      <c r="X5004" s="6" t="s">
        <v>155</v>
      </c>
      <c r="Y5004" s="6" t="s">
        <v>156</v>
      </c>
      <c r="AA5004" s="12" t="s">
        <v>83</v>
      </c>
      <c r="AB5004" s="6" t="s">
        <v>84</v>
      </c>
      <c r="AC5004" s="12" t="s">
        <v>157</v>
      </c>
      <c r="AD5004" s="6" t="s">
        <v>5219</v>
      </c>
      <c r="AE5004" s="2">
        <v>45270</v>
      </c>
      <c r="AF5004" s="43" t="s">
        <v>87</v>
      </c>
      <c r="AG5004" s="7" t="s">
        <v>158</v>
      </c>
      <c r="AH5004" s="43" t="s">
        <v>1851</v>
      </c>
      <c r="AI5004" s="43" t="s">
        <v>1850</v>
      </c>
      <c r="AL5004" s="43">
        <v>10</v>
      </c>
      <c r="AN5004" s="46" t="s">
        <v>5240</v>
      </c>
      <c r="AO5004" s="5" t="s">
        <v>89</v>
      </c>
      <c r="AP5004" s="6" t="s">
        <v>5219</v>
      </c>
      <c r="AR5004" s="7" t="s">
        <v>90</v>
      </c>
      <c r="AT5004" s="4" t="str">
        <f>CONCATENATE(AU5004,", ",AV5004,", ",AW5004,", ",AX5004,", ",AY5004,", ",AZ5004,", ",BA5004)</f>
        <v>Europe, France, FR, Bretagne, Ille-et-Vilaine, Rennes, Campus Institut Agro Rennes</v>
      </c>
      <c r="AU5004" s="1" t="s">
        <v>91</v>
      </c>
      <c r="AV5004" s="1" t="s">
        <v>92</v>
      </c>
      <c r="AW5004" s="1" t="s">
        <v>93</v>
      </c>
      <c r="AX5004" s="1" t="s">
        <v>94</v>
      </c>
      <c r="AY5004" s="1" t="s">
        <v>95</v>
      </c>
      <c r="AZ5004" s="1" t="s">
        <v>96</v>
      </c>
      <c r="BA5004" s="1" t="s">
        <v>5242</v>
      </c>
      <c r="BC5004" s="43"/>
      <c r="BF5004" s="43" t="s">
        <v>4596</v>
      </c>
      <c r="BG5004" s="43" t="s">
        <v>93</v>
      </c>
      <c r="BH5004" s="7" t="s">
        <v>97</v>
      </c>
      <c r="BJ5004" s="7" t="s">
        <v>98</v>
      </c>
      <c r="BK5004" s="7" t="s">
        <v>99</v>
      </c>
      <c r="BL5004" s="7" t="s">
        <v>4597</v>
      </c>
      <c r="BM5004" s="7" t="s">
        <v>4598</v>
      </c>
      <c r="BU5004" s="43">
        <v>1</v>
      </c>
      <c r="BW5004" s="43" t="s">
        <v>103</v>
      </c>
    </row>
    <row r="5005" spans="3:75" x14ac:dyDescent="0.35">
      <c r="C5005" s="43" t="str">
        <f t="shared" si="78"/>
        <v>IARA:BDT-12:2023: 5004</v>
      </c>
      <c r="D5005" s="43">
        <v>5004</v>
      </c>
      <c r="E5005" s="43" t="s">
        <v>5319</v>
      </c>
      <c r="F5005" s="1" t="s">
        <v>73</v>
      </c>
      <c r="G5005" s="43" t="s">
        <v>5263</v>
      </c>
      <c r="H5005" s="2">
        <v>45270</v>
      </c>
      <c r="J5005" s="12">
        <f>YEAR(H5005)</f>
        <v>2023</v>
      </c>
      <c r="K5005" s="12">
        <v>12</v>
      </c>
      <c r="L5005" s="12">
        <v>10</v>
      </c>
      <c r="P5005" s="12" t="s">
        <v>75</v>
      </c>
      <c r="Q5005" s="12" t="str">
        <f>CONCATENATE(X5005," ",Y5005)</f>
        <v>Columba palumbus</v>
      </c>
      <c r="R5005" s="14" t="str">
        <f>CONCATENATE(S5005,", ",T5005,", ",U5005,", ",V5005,", ",W5005,", ",X5005,", ",Y5005)</f>
        <v>Animalia, Chordata, Aves, Columbiformes, Columbidae, Columba, palumbus</v>
      </c>
      <c r="S5005" s="6" t="s">
        <v>76</v>
      </c>
      <c r="T5005" s="6" t="s">
        <v>77</v>
      </c>
      <c r="U5005" s="6" t="s">
        <v>78</v>
      </c>
      <c r="V5005" s="6" t="s">
        <v>159</v>
      </c>
      <c r="W5005" s="6" t="s">
        <v>160</v>
      </c>
      <c r="X5005" s="6" t="s">
        <v>161</v>
      </c>
      <c r="Y5005" s="6" t="s">
        <v>162</v>
      </c>
      <c r="AA5005" s="12" t="s">
        <v>83</v>
      </c>
      <c r="AB5005" s="6" t="s">
        <v>84</v>
      </c>
      <c r="AC5005" s="12" t="s">
        <v>163</v>
      </c>
      <c r="AD5005" s="6" t="s">
        <v>5219</v>
      </c>
      <c r="AE5005" s="2">
        <v>45270</v>
      </c>
      <c r="AF5005" s="43" t="s">
        <v>87</v>
      </c>
      <c r="AG5005" s="7" t="s">
        <v>164</v>
      </c>
      <c r="AH5005" s="43" t="s">
        <v>1853</v>
      </c>
      <c r="AI5005" s="43" t="s">
        <v>1852</v>
      </c>
      <c r="AL5005" s="43">
        <v>10</v>
      </c>
      <c r="AN5005" s="46" t="s">
        <v>5240</v>
      </c>
      <c r="AO5005" s="5" t="s">
        <v>89</v>
      </c>
      <c r="AP5005" s="6" t="s">
        <v>5219</v>
      </c>
      <c r="AR5005" s="7" t="s">
        <v>90</v>
      </c>
      <c r="AT5005" s="4" t="str">
        <f>CONCATENATE(AU5005,", ",AV5005,", ",AW5005,", ",AX5005,", ",AY5005,", ",AZ5005,", ",BA5005)</f>
        <v>Europe, France, FR, Bretagne, Ille-et-Vilaine, Rennes, Campus Institut Agro Rennes</v>
      </c>
      <c r="AU5005" s="1" t="s">
        <v>91</v>
      </c>
      <c r="AV5005" s="1" t="s">
        <v>92</v>
      </c>
      <c r="AW5005" s="1" t="s">
        <v>93</v>
      </c>
      <c r="AX5005" s="1" t="s">
        <v>94</v>
      </c>
      <c r="AY5005" s="1" t="s">
        <v>95</v>
      </c>
      <c r="AZ5005" s="1" t="s">
        <v>96</v>
      </c>
      <c r="BA5005" s="1" t="s">
        <v>5242</v>
      </c>
      <c r="BC5005" s="43"/>
      <c r="BF5005" s="43" t="s">
        <v>4596</v>
      </c>
      <c r="BG5005" s="43" t="s">
        <v>93</v>
      </c>
      <c r="BH5005" s="7" t="s">
        <v>97</v>
      </c>
      <c r="BJ5005" s="7" t="s">
        <v>98</v>
      </c>
      <c r="BK5005" s="7" t="s">
        <v>99</v>
      </c>
      <c r="BL5005" s="7" t="s">
        <v>4597</v>
      </c>
      <c r="BM5005" s="7" t="s">
        <v>4598</v>
      </c>
      <c r="BU5005" s="43">
        <v>1</v>
      </c>
      <c r="BW5005" s="43" t="s">
        <v>103</v>
      </c>
    </row>
    <row r="5006" spans="3:75" x14ac:dyDescent="0.35">
      <c r="C5006" s="43" t="str">
        <f t="shared" si="78"/>
        <v>IARA:BDT-12:2023: 5005</v>
      </c>
      <c r="D5006" s="43">
        <v>5005</v>
      </c>
      <c r="E5006" s="43" t="s">
        <v>5319</v>
      </c>
      <c r="F5006" s="1" t="s">
        <v>73</v>
      </c>
      <c r="G5006" s="43" t="s">
        <v>5263</v>
      </c>
      <c r="H5006" s="2">
        <v>45270</v>
      </c>
      <c r="J5006" s="12">
        <f>YEAR(H5006)</f>
        <v>2023</v>
      </c>
      <c r="K5006" s="12">
        <v>12</v>
      </c>
      <c r="L5006" s="12">
        <v>10</v>
      </c>
      <c r="P5006" s="12" t="s">
        <v>75</v>
      </c>
      <c r="Q5006" s="12" t="str">
        <f>CONCATENATE(X5006," ",Y5006)</f>
        <v>Phylloscopus collybita</v>
      </c>
      <c r="R5006" s="14" t="str">
        <f>CONCATENATE(S5006,", ",T5006,", ",U5006,", ",V5006,", ",W5006,", ",X5006,", ",Y5006)</f>
        <v>Animalia, Chordata, Aves, Passeriformes, Phylloscopidae, Phylloscopus, collybita</v>
      </c>
      <c r="S5006" s="6" t="s">
        <v>76</v>
      </c>
      <c r="T5006" s="6" t="s">
        <v>77</v>
      </c>
      <c r="U5006" s="6" t="s">
        <v>78</v>
      </c>
      <c r="V5006" s="6" t="s">
        <v>79</v>
      </c>
      <c r="W5006" s="6" t="s">
        <v>170</v>
      </c>
      <c r="X5006" s="6" t="s">
        <v>171</v>
      </c>
      <c r="Y5006" s="6" t="s">
        <v>172</v>
      </c>
      <c r="AA5006" s="12" t="s">
        <v>83</v>
      </c>
      <c r="AB5006" s="6" t="s">
        <v>173</v>
      </c>
      <c r="AC5006" s="12" t="s">
        <v>174</v>
      </c>
      <c r="AD5006" s="6" t="s">
        <v>5219</v>
      </c>
      <c r="AE5006" s="2">
        <v>45270</v>
      </c>
      <c r="AF5006" s="43" t="s">
        <v>87</v>
      </c>
      <c r="AG5006" s="7" t="s">
        <v>175</v>
      </c>
      <c r="AH5006" s="43" t="s">
        <v>1855</v>
      </c>
      <c r="AI5006" s="43" t="s">
        <v>1854</v>
      </c>
      <c r="AL5006" s="43">
        <v>10</v>
      </c>
      <c r="AN5006" s="46" t="s">
        <v>5240</v>
      </c>
      <c r="AO5006" s="5" t="s">
        <v>89</v>
      </c>
      <c r="AP5006" s="6" t="s">
        <v>5219</v>
      </c>
      <c r="AR5006" s="7" t="s">
        <v>90</v>
      </c>
      <c r="AT5006" s="4" t="str">
        <f>CONCATENATE(AU5006,", ",AV5006,", ",AW5006,", ",AX5006,", ",AY5006,", ",AZ5006,", ",BA5006)</f>
        <v>Europe, France, FR, Bretagne, Ille-et-Vilaine, Rennes, Campus Institut Agro Rennes</v>
      </c>
      <c r="AU5006" s="1" t="s">
        <v>91</v>
      </c>
      <c r="AV5006" s="1" t="s">
        <v>92</v>
      </c>
      <c r="AW5006" s="1" t="s">
        <v>93</v>
      </c>
      <c r="AX5006" s="1" t="s">
        <v>94</v>
      </c>
      <c r="AY5006" s="1" t="s">
        <v>95</v>
      </c>
      <c r="AZ5006" s="1" t="s">
        <v>96</v>
      </c>
      <c r="BA5006" s="1" t="s">
        <v>5242</v>
      </c>
      <c r="BC5006" s="43"/>
      <c r="BF5006" s="43" t="s">
        <v>4596</v>
      </c>
      <c r="BG5006" s="43" t="s">
        <v>93</v>
      </c>
      <c r="BH5006" s="7" t="s">
        <v>97</v>
      </c>
      <c r="BJ5006" s="7" t="s">
        <v>98</v>
      </c>
      <c r="BK5006" s="7" t="s">
        <v>99</v>
      </c>
      <c r="BL5006" s="7" t="s">
        <v>4597</v>
      </c>
      <c r="BM5006" s="7" t="s">
        <v>4598</v>
      </c>
      <c r="BU5006" s="43">
        <v>1</v>
      </c>
      <c r="BW5006" s="43" t="s">
        <v>103</v>
      </c>
    </row>
    <row r="5007" spans="3:75" x14ac:dyDescent="0.35">
      <c r="C5007" s="43" t="str">
        <f t="shared" si="78"/>
        <v>IARA:BDT-12:2023: 5006</v>
      </c>
      <c r="D5007" s="43">
        <v>5006</v>
      </c>
      <c r="E5007" s="43" t="s">
        <v>5319</v>
      </c>
      <c r="F5007" s="1" t="s">
        <v>73</v>
      </c>
      <c r="G5007" s="43" t="s">
        <v>5263</v>
      </c>
      <c r="H5007" s="2">
        <v>45270</v>
      </c>
      <c r="J5007" s="12">
        <f>YEAR(H5007)</f>
        <v>2023</v>
      </c>
      <c r="K5007" s="12">
        <v>12</v>
      </c>
      <c r="L5007" s="12">
        <v>10</v>
      </c>
      <c r="P5007" s="12" t="s">
        <v>75</v>
      </c>
      <c r="Q5007" s="12" t="str">
        <f>CONCATENATE(X5007," ",Y5007)</f>
        <v>Corvus corone</v>
      </c>
      <c r="R5007" s="14" t="str">
        <f>CONCATENATE(S5007,", ",T5007,", ",U5007,", ",V5007,", ",W5007,", ",X5007,", ",Y5007)</f>
        <v>Animalia, Chordata, Aves, Passeriformes, Corvidae, Corvus, corone</v>
      </c>
      <c r="S5007" s="6" t="s">
        <v>76</v>
      </c>
      <c r="T5007" s="6" t="s">
        <v>77</v>
      </c>
      <c r="U5007" s="6" t="s">
        <v>78</v>
      </c>
      <c r="V5007" s="6" t="s">
        <v>79</v>
      </c>
      <c r="W5007" s="6" t="s">
        <v>104</v>
      </c>
      <c r="X5007" s="6" t="s">
        <v>105</v>
      </c>
      <c r="Y5007" s="6" t="s">
        <v>109</v>
      </c>
      <c r="AA5007" s="12" t="s">
        <v>83</v>
      </c>
      <c r="AB5007" s="6" t="s">
        <v>84</v>
      </c>
      <c r="AC5007" s="12" t="s">
        <v>110</v>
      </c>
      <c r="AD5007" s="6" t="s">
        <v>5219</v>
      </c>
      <c r="AE5007" s="2">
        <v>45270</v>
      </c>
      <c r="AF5007" s="43" t="s">
        <v>87</v>
      </c>
      <c r="AG5007" s="7" t="s">
        <v>111</v>
      </c>
      <c r="AH5007" s="43" t="s">
        <v>1857</v>
      </c>
      <c r="AI5007" s="43" t="s">
        <v>1856</v>
      </c>
      <c r="AL5007" s="43">
        <v>10</v>
      </c>
      <c r="AN5007" s="46" t="s">
        <v>5240</v>
      </c>
      <c r="AO5007" s="5" t="s">
        <v>89</v>
      </c>
      <c r="AP5007" s="6" t="s">
        <v>5219</v>
      </c>
      <c r="AR5007" s="7" t="s">
        <v>90</v>
      </c>
      <c r="AT5007" s="4" t="str">
        <f>CONCATENATE(AU5007,", ",AV5007,", ",AW5007,", ",AX5007,", ",AY5007,", ",AZ5007,", ",BA5007)</f>
        <v>Europe, France, FR, Bretagne, Ille-et-Vilaine, Rennes, Campus Institut Agro Rennes</v>
      </c>
      <c r="AU5007" s="1" t="s">
        <v>91</v>
      </c>
      <c r="AV5007" s="1" t="s">
        <v>92</v>
      </c>
      <c r="AW5007" s="1" t="s">
        <v>93</v>
      </c>
      <c r="AX5007" s="1" t="s">
        <v>94</v>
      </c>
      <c r="AY5007" s="1" t="s">
        <v>95</v>
      </c>
      <c r="AZ5007" s="1" t="s">
        <v>96</v>
      </c>
      <c r="BA5007" s="1" t="s">
        <v>5242</v>
      </c>
      <c r="BC5007" s="43"/>
      <c r="BF5007" s="43" t="s">
        <v>4596</v>
      </c>
      <c r="BG5007" s="43" t="s">
        <v>93</v>
      </c>
      <c r="BH5007" s="7" t="s">
        <v>97</v>
      </c>
      <c r="BJ5007" s="7" t="s">
        <v>98</v>
      </c>
      <c r="BK5007" s="7" t="s">
        <v>99</v>
      </c>
      <c r="BL5007" s="7" t="s">
        <v>4597</v>
      </c>
      <c r="BM5007" s="7" t="s">
        <v>4598</v>
      </c>
      <c r="BU5007" s="43">
        <v>1</v>
      </c>
      <c r="BW5007" s="43" t="s">
        <v>103</v>
      </c>
    </row>
    <row r="5008" spans="3:75" x14ac:dyDescent="0.35">
      <c r="C5008" s="43" t="str">
        <f t="shared" si="78"/>
        <v>IARA:BDT-12:2023: 5007</v>
      </c>
      <c r="D5008" s="43">
        <v>5007</v>
      </c>
      <c r="E5008" s="43" t="s">
        <v>5319</v>
      </c>
      <c r="F5008" s="1" t="s">
        <v>73</v>
      </c>
      <c r="G5008" s="43" t="s">
        <v>5263</v>
      </c>
      <c r="H5008" s="2">
        <v>45270</v>
      </c>
      <c r="J5008" s="12">
        <f>YEAR(H5008)</f>
        <v>2023</v>
      </c>
      <c r="K5008" s="12">
        <v>12</v>
      </c>
      <c r="L5008" s="12">
        <v>10</v>
      </c>
      <c r="P5008" s="12" t="s">
        <v>75</v>
      </c>
      <c r="Q5008" s="12" t="str">
        <f>CONCATENATE(X5008," ",Y5008)</f>
        <v>Turdus iliacus</v>
      </c>
      <c r="R5008" s="14" t="str">
        <f>CONCATENATE(S5008,", ",T5008,", ",U5008,", ",V5008,", ",W5008,", ",X5008,", ",Y5008)</f>
        <v>Animalia, Chordata, Aves, Passeriformes, Turdidae, Turdus, iliacus</v>
      </c>
      <c r="S5008" s="6" t="s">
        <v>76</v>
      </c>
      <c r="T5008" s="6" t="s">
        <v>77</v>
      </c>
      <c r="U5008" s="6" t="s">
        <v>78</v>
      </c>
      <c r="V5008" s="6" t="s">
        <v>79</v>
      </c>
      <c r="W5008" s="6" t="s">
        <v>126</v>
      </c>
      <c r="X5008" s="6" t="s">
        <v>127</v>
      </c>
      <c r="Y5008" s="6" t="s">
        <v>329</v>
      </c>
      <c r="AA5008" s="12" t="s">
        <v>83</v>
      </c>
      <c r="AB5008" s="6" t="s">
        <v>330</v>
      </c>
      <c r="AC5008" s="12" t="s">
        <v>280</v>
      </c>
      <c r="AD5008" s="6" t="s">
        <v>5219</v>
      </c>
      <c r="AE5008" s="2">
        <v>45270</v>
      </c>
      <c r="AF5008" s="43" t="s">
        <v>87</v>
      </c>
      <c r="AG5008" s="7" t="s">
        <v>328</v>
      </c>
      <c r="AH5008" s="43" t="s">
        <v>1859</v>
      </c>
      <c r="AI5008" s="43" t="s">
        <v>1858</v>
      </c>
      <c r="AL5008" s="43">
        <v>10</v>
      </c>
      <c r="AN5008" s="46" t="s">
        <v>5240</v>
      </c>
      <c r="AO5008" s="5" t="s">
        <v>89</v>
      </c>
      <c r="AP5008" s="6" t="s">
        <v>5219</v>
      </c>
      <c r="AR5008" s="7" t="s">
        <v>90</v>
      </c>
      <c r="AT5008" s="4" t="str">
        <f>CONCATENATE(AU5008,", ",AV5008,", ",AW5008,", ",AX5008,", ",AY5008,", ",AZ5008,", ",BA5008)</f>
        <v>Europe, France, FR, Bretagne, Ille-et-Vilaine, Rennes, Campus Institut Agro Rennes</v>
      </c>
      <c r="AU5008" s="1" t="s">
        <v>91</v>
      </c>
      <c r="AV5008" s="1" t="s">
        <v>92</v>
      </c>
      <c r="AW5008" s="1" t="s">
        <v>93</v>
      </c>
      <c r="AX5008" s="1" t="s">
        <v>94</v>
      </c>
      <c r="AY5008" s="1" t="s">
        <v>95</v>
      </c>
      <c r="AZ5008" s="1" t="s">
        <v>96</v>
      </c>
      <c r="BA5008" s="1" t="s">
        <v>5242</v>
      </c>
      <c r="BC5008" s="43"/>
      <c r="BF5008" s="43" t="s">
        <v>4596</v>
      </c>
      <c r="BG5008" s="43" t="s">
        <v>93</v>
      </c>
      <c r="BH5008" s="7" t="s">
        <v>97</v>
      </c>
      <c r="BJ5008" s="7" t="s">
        <v>98</v>
      </c>
      <c r="BK5008" s="7" t="s">
        <v>99</v>
      </c>
      <c r="BL5008" s="7" t="s">
        <v>4597</v>
      </c>
      <c r="BM5008" s="7" t="s">
        <v>4598</v>
      </c>
      <c r="BU5008" s="43">
        <v>1</v>
      </c>
      <c r="BW5008" s="43" t="s">
        <v>103</v>
      </c>
    </row>
    <row r="5009" spans="3:75" x14ac:dyDescent="0.35">
      <c r="C5009" s="43" t="str">
        <f t="shared" si="78"/>
        <v>IARA:BDT-12:2023: 5008</v>
      </c>
      <c r="D5009" s="43">
        <v>5008</v>
      </c>
      <c r="E5009" s="43" t="s">
        <v>5319</v>
      </c>
      <c r="F5009" s="1" t="s">
        <v>73</v>
      </c>
      <c r="G5009" s="43" t="s">
        <v>5263</v>
      </c>
      <c r="H5009" s="2">
        <v>45270</v>
      </c>
      <c r="J5009" s="12">
        <f>YEAR(H5009)</f>
        <v>2023</v>
      </c>
      <c r="K5009" s="12">
        <v>12</v>
      </c>
      <c r="L5009" s="12">
        <v>10</v>
      </c>
      <c r="P5009" s="12" t="s">
        <v>75</v>
      </c>
      <c r="Q5009" s="12" t="str">
        <f>CONCATENATE(X5009," ",Y5009)</f>
        <v>Pica pica</v>
      </c>
      <c r="R5009" s="14" t="str">
        <f>CONCATENATE(S5009,", ",T5009,", ",U5009,", ",V5009,", ",W5009,", ",X5009,", ",Y5009)</f>
        <v>Animalia, Chordata, Aves, Passeriformes, Corvidae, Pica, pica</v>
      </c>
      <c r="S5009" s="6" t="s">
        <v>76</v>
      </c>
      <c r="T5009" s="6" t="s">
        <v>77</v>
      </c>
      <c r="U5009" s="6" t="s">
        <v>78</v>
      </c>
      <c r="V5009" s="6" t="s">
        <v>79</v>
      </c>
      <c r="W5009" s="6" t="s">
        <v>104</v>
      </c>
      <c r="X5009" s="6" t="s">
        <v>155</v>
      </c>
      <c r="Y5009" s="6" t="s">
        <v>156</v>
      </c>
      <c r="AA5009" s="12" t="s">
        <v>83</v>
      </c>
      <c r="AB5009" s="6" t="s">
        <v>84</v>
      </c>
      <c r="AC5009" s="12" t="s">
        <v>157</v>
      </c>
      <c r="AD5009" s="6" t="s">
        <v>5219</v>
      </c>
      <c r="AE5009" s="2">
        <v>45270</v>
      </c>
      <c r="AF5009" s="43" t="s">
        <v>87</v>
      </c>
      <c r="AG5009" s="7" t="s">
        <v>158</v>
      </c>
      <c r="AH5009" s="43" t="s">
        <v>1861</v>
      </c>
      <c r="AI5009" s="43" t="s">
        <v>1860</v>
      </c>
      <c r="AL5009" s="43">
        <v>10</v>
      </c>
      <c r="AN5009" s="46" t="s">
        <v>5240</v>
      </c>
      <c r="AO5009" s="5" t="s">
        <v>89</v>
      </c>
      <c r="AP5009" s="6" t="s">
        <v>5219</v>
      </c>
      <c r="AR5009" s="7" t="s">
        <v>90</v>
      </c>
      <c r="AT5009" s="4" t="str">
        <f>CONCATENATE(AU5009,", ",AV5009,", ",AW5009,", ",AX5009,", ",AY5009,", ",AZ5009,", ",BA5009)</f>
        <v>Europe, France, FR, Bretagne, Ille-et-Vilaine, Rennes, Campus Institut Agro Rennes</v>
      </c>
      <c r="AU5009" s="1" t="s">
        <v>91</v>
      </c>
      <c r="AV5009" s="1" t="s">
        <v>92</v>
      </c>
      <c r="AW5009" s="1" t="s">
        <v>93</v>
      </c>
      <c r="AX5009" s="1" t="s">
        <v>94</v>
      </c>
      <c r="AY5009" s="1" t="s">
        <v>95</v>
      </c>
      <c r="AZ5009" s="1" t="s">
        <v>96</v>
      </c>
      <c r="BA5009" s="1" t="s">
        <v>5242</v>
      </c>
      <c r="BC5009" s="43"/>
      <c r="BF5009" s="43" t="s">
        <v>4596</v>
      </c>
      <c r="BG5009" s="43" t="s">
        <v>93</v>
      </c>
      <c r="BH5009" s="7" t="s">
        <v>97</v>
      </c>
      <c r="BJ5009" s="7" t="s">
        <v>98</v>
      </c>
      <c r="BK5009" s="7" t="s">
        <v>99</v>
      </c>
      <c r="BL5009" s="7" t="s">
        <v>4597</v>
      </c>
      <c r="BM5009" s="7" t="s">
        <v>4598</v>
      </c>
      <c r="BU5009" s="43">
        <v>1</v>
      </c>
      <c r="BW5009" s="43" t="s">
        <v>103</v>
      </c>
    </row>
    <row r="5010" spans="3:75" x14ac:dyDescent="0.35">
      <c r="C5010" s="43" t="str">
        <f t="shared" si="78"/>
        <v>IARA:BDT-12:2023: 5009</v>
      </c>
      <c r="D5010" s="43">
        <v>5009</v>
      </c>
      <c r="E5010" s="43" t="s">
        <v>5319</v>
      </c>
      <c r="F5010" s="1" t="s">
        <v>73</v>
      </c>
      <c r="G5010" s="43" t="s">
        <v>5263</v>
      </c>
      <c r="H5010" s="2">
        <v>45270</v>
      </c>
      <c r="J5010" s="12">
        <f>YEAR(H5010)</f>
        <v>2023</v>
      </c>
      <c r="K5010" s="12">
        <v>12</v>
      </c>
      <c r="L5010" s="12">
        <v>10</v>
      </c>
      <c r="P5010" s="12" t="s">
        <v>75</v>
      </c>
      <c r="Q5010" s="12" t="str">
        <f>CONCATENATE(X5010," ",Y5010)</f>
        <v>Pica pica</v>
      </c>
      <c r="R5010" s="14" t="str">
        <f>CONCATENATE(S5010,", ",T5010,", ",U5010,", ",V5010,", ",W5010,", ",X5010,", ",Y5010)</f>
        <v>Animalia, Chordata, Aves, Passeriformes, Corvidae, Pica, pica</v>
      </c>
      <c r="S5010" s="6" t="s">
        <v>76</v>
      </c>
      <c r="T5010" s="6" t="s">
        <v>77</v>
      </c>
      <c r="U5010" s="6" t="s">
        <v>78</v>
      </c>
      <c r="V5010" s="6" t="s">
        <v>79</v>
      </c>
      <c r="W5010" s="6" t="s">
        <v>104</v>
      </c>
      <c r="X5010" s="6" t="s">
        <v>155</v>
      </c>
      <c r="Y5010" s="6" t="s">
        <v>156</v>
      </c>
      <c r="AA5010" s="12" t="s">
        <v>83</v>
      </c>
      <c r="AB5010" s="6" t="s">
        <v>84</v>
      </c>
      <c r="AC5010" s="12" t="s">
        <v>157</v>
      </c>
      <c r="AD5010" s="6" t="s">
        <v>5219</v>
      </c>
      <c r="AE5010" s="2">
        <v>45270</v>
      </c>
      <c r="AF5010" s="43" t="s">
        <v>87</v>
      </c>
      <c r="AG5010" s="7" t="s">
        <v>158</v>
      </c>
      <c r="AH5010" s="43" t="s">
        <v>1863</v>
      </c>
      <c r="AI5010" s="43" t="s">
        <v>1862</v>
      </c>
      <c r="AL5010" s="43">
        <v>10</v>
      </c>
      <c r="AN5010" s="46" t="s">
        <v>5240</v>
      </c>
      <c r="AO5010" s="5" t="s">
        <v>89</v>
      </c>
      <c r="AP5010" s="6" t="s">
        <v>5219</v>
      </c>
      <c r="AR5010" s="7" t="s">
        <v>90</v>
      </c>
      <c r="AT5010" s="4" t="str">
        <f>CONCATENATE(AU5010,", ",AV5010,", ",AW5010,", ",AX5010,", ",AY5010,", ",AZ5010,", ",BA5010)</f>
        <v>Europe, France, FR, Bretagne, Ille-et-Vilaine, Rennes, Campus Institut Agro Rennes</v>
      </c>
      <c r="AU5010" s="1" t="s">
        <v>91</v>
      </c>
      <c r="AV5010" s="1" t="s">
        <v>92</v>
      </c>
      <c r="AW5010" s="1" t="s">
        <v>93</v>
      </c>
      <c r="AX5010" s="1" t="s">
        <v>94</v>
      </c>
      <c r="AY5010" s="1" t="s">
        <v>95</v>
      </c>
      <c r="AZ5010" s="1" t="s">
        <v>96</v>
      </c>
      <c r="BA5010" s="1" t="s">
        <v>5242</v>
      </c>
      <c r="BC5010" s="43"/>
      <c r="BF5010" s="43" t="s">
        <v>4596</v>
      </c>
      <c r="BG5010" s="43" t="s">
        <v>93</v>
      </c>
      <c r="BH5010" s="7" t="s">
        <v>97</v>
      </c>
      <c r="BJ5010" s="7" t="s">
        <v>98</v>
      </c>
      <c r="BK5010" s="7" t="s">
        <v>99</v>
      </c>
      <c r="BL5010" s="7" t="s">
        <v>4597</v>
      </c>
      <c r="BM5010" s="7" t="s">
        <v>4598</v>
      </c>
      <c r="BU5010" s="43">
        <v>1</v>
      </c>
      <c r="BW5010" s="43" t="s">
        <v>103</v>
      </c>
    </row>
    <row r="5011" spans="3:75" x14ac:dyDescent="0.35">
      <c r="C5011" s="43" t="str">
        <f t="shared" si="78"/>
        <v>IARA:BDT-12:2023: 5010</v>
      </c>
      <c r="D5011" s="43">
        <v>5010</v>
      </c>
      <c r="E5011" s="43" t="s">
        <v>5319</v>
      </c>
      <c r="F5011" s="1" t="s">
        <v>73</v>
      </c>
      <c r="G5011" s="43" t="s">
        <v>5263</v>
      </c>
      <c r="H5011" s="2">
        <v>45270</v>
      </c>
      <c r="J5011" s="12">
        <f>YEAR(H5011)</f>
        <v>2023</v>
      </c>
      <c r="K5011" s="12">
        <v>12</v>
      </c>
      <c r="L5011" s="12">
        <v>10</v>
      </c>
      <c r="P5011" s="12" t="s">
        <v>75</v>
      </c>
      <c r="Q5011" s="12" t="str">
        <f>CONCATENATE(X5011," ",Y5011)</f>
        <v>Parus major</v>
      </c>
      <c r="R5011" s="14" t="str">
        <f>CONCATENATE(S5011,", ",T5011,", ",U5011,", ",V5011,", ",W5011,", ",X5011,", ",Y5011)</f>
        <v>Animalia, Chordata, Aves, Passeriformes, Paridae, Parus, major</v>
      </c>
      <c r="S5011" s="6" t="s">
        <v>76</v>
      </c>
      <c r="T5011" s="6" t="s">
        <v>77</v>
      </c>
      <c r="U5011" s="6" t="s">
        <v>78</v>
      </c>
      <c r="V5011" s="6" t="s">
        <v>79</v>
      </c>
      <c r="W5011" s="6" t="s">
        <v>135</v>
      </c>
      <c r="X5011" s="6" t="s">
        <v>140</v>
      </c>
      <c r="Y5011" s="6" t="s">
        <v>141</v>
      </c>
      <c r="AA5011" s="12" t="s">
        <v>83</v>
      </c>
      <c r="AB5011" s="6" t="s">
        <v>84</v>
      </c>
      <c r="AC5011" s="12" t="s">
        <v>142</v>
      </c>
      <c r="AD5011" s="6" t="s">
        <v>5219</v>
      </c>
      <c r="AE5011" s="2">
        <v>45270</v>
      </c>
      <c r="AF5011" s="43" t="s">
        <v>87</v>
      </c>
      <c r="AG5011" s="7" t="s">
        <v>143</v>
      </c>
      <c r="AH5011" s="43" t="s">
        <v>1865</v>
      </c>
      <c r="AI5011" s="43" t="s">
        <v>1864</v>
      </c>
      <c r="AL5011" s="43">
        <v>10</v>
      </c>
      <c r="AN5011" s="46" t="s">
        <v>5240</v>
      </c>
      <c r="AO5011" s="5" t="s">
        <v>89</v>
      </c>
      <c r="AP5011" s="6" t="s">
        <v>5219</v>
      </c>
      <c r="AR5011" s="7" t="s">
        <v>90</v>
      </c>
      <c r="AT5011" s="4" t="str">
        <f>CONCATENATE(AU5011,", ",AV5011,", ",AW5011,", ",AX5011,", ",AY5011,", ",AZ5011,", ",BA5011)</f>
        <v>Europe, France, FR, Bretagne, Ille-et-Vilaine, Rennes, Campus Institut Agro Rennes</v>
      </c>
      <c r="AU5011" s="1" t="s">
        <v>91</v>
      </c>
      <c r="AV5011" s="1" t="s">
        <v>92</v>
      </c>
      <c r="AW5011" s="1" t="s">
        <v>93</v>
      </c>
      <c r="AX5011" s="1" t="s">
        <v>94</v>
      </c>
      <c r="AY5011" s="1" t="s">
        <v>95</v>
      </c>
      <c r="AZ5011" s="1" t="s">
        <v>96</v>
      </c>
      <c r="BA5011" s="1" t="s">
        <v>5242</v>
      </c>
      <c r="BC5011" s="43"/>
      <c r="BF5011" s="43" t="s">
        <v>4596</v>
      </c>
      <c r="BG5011" s="43" t="s">
        <v>93</v>
      </c>
      <c r="BH5011" s="7" t="s">
        <v>97</v>
      </c>
      <c r="BJ5011" s="7" t="s">
        <v>98</v>
      </c>
      <c r="BK5011" s="7" t="s">
        <v>99</v>
      </c>
      <c r="BL5011" s="7" t="s">
        <v>4597</v>
      </c>
      <c r="BM5011" s="7" t="s">
        <v>4598</v>
      </c>
      <c r="BU5011" s="43">
        <v>1</v>
      </c>
      <c r="BW5011" s="43" t="s">
        <v>103</v>
      </c>
    </row>
    <row r="5012" spans="3:75" x14ac:dyDescent="0.35">
      <c r="C5012" s="43" t="str">
        <f t="shared" si="78"/>
        <v>IARA:BDT-12:2023: 5011</v>
      </c>
      <c r="D5012" s="43">
        <v>5011</v>
      </c>
      <c r="E5012" s="43" t="s">
        <v>5319</v>
      </c>
      <c r="F5012" s="1" t="s">
        <v>73</v>
      </c>
      <c r="G5012" s="43" t="s">
        <v>5263</v>
      </c>
      <c r="H5012" s="2">
        <v>45270</v>
      </c>
      <c r="J5012" s="12">
        <f>YEAR(H5012)</f>
        <v>2023</v>
      </c>
      <c r="K5012" s="12">
        <v>12</v>
      </c>
      <c r="L5012" s="12">
        <v>10</v>
      </c>
      <c r="P5012" s="12" t="s">
        <v>75</v>
      </c>
      <c r="Q5012" s="12" t="str">
        <f>CONCATENATE(X5012," ",Y5012)</f>
        <v>Turdus iliacus</v>
      </c>
      <c r="R5012" s="14" t="str">
        <f>CONCATENATE(S5012,", ",T5012,", ",U5012,", ",V5012,", ",W5012,", ",X5012,", ",Y5012)</f>
        <v>Animalia, Chordata, Aves, Passeriformes, Turdidae, Turdus, iliacus</v>
      </c>
      <c r="S5012" s="6" t="s">
        <v>76</v>
      </c>
      <c r="T5012" s="6" t="s">
        <v>77</v>
      </c>
      <c r="U5012" s="6" t="s">
        <v>78</v>
      </c>
      <c r="V5012" s="6" t="s">
        <v>79</v>
      </c>
      <c r="W5012" s="6" t="s">
        <v>126</v>
      </c>
      <c r="X5012" s="6" t="s">
        <v>127</v>
      </c>
      <c r="Y5012" s="6" t="s">
        <v>329</v>
      </c>
      <c r="AA5012" s="12" t="s">
        <v>83</v>
      </c>
      <c r="AB5012" s="6" t="s">
        <v>330</v>
      </c>
      <c r="AC5012" s="12" t="s">
        <v>280</v>
      </c>
      <c r="AD5012" s="6" t="s">
        <v>5219</v>
      </c>
      <c r="AE5012" s="2">
        <v>45270</v>
      </c>
      <c r="AF5012" s="43" t="s">
        <v>87</v>
      </c>
      <c r="AG5012" s="7" t="s">
        <v>328</v>
      </c>
      <c r="AH5012" s="43" t="s">
        <v>1867</v>
      </c>
      <c r="AI5012" s="43" t="s">
        <v>1866</v>
      </c>
      <c r="AL5012" s="43">
        <v>10</v>
      </c>
      <c r="AN5012" s="46" t="s">
        <v>5240</v>
      </c>
      <c r="AO5012" s="5" t="s">
        <v>89</v>
      </c>
      <c r="AP5012" s="6" t="s">
        <v>5219</v>
      </c>
      <c r="AR5012" s="7" t="s">
        <v>90</v>
      </c>
      <c r="AT5012" s="4" t="str">
        <f>CONCATENATE(AU5012,", ",AV5012,", ",AW5012,", ",AX5012,", ",AY5012,", ",AZ5012,", ",BA5012)</f>
        <v>Europe, France, FR, Bretagne, Ille-et-Vilaine, Rennes, Campus Institut Agro Rennes</v>
      </c>
      <c r="AU5012" s="1" t="s">
        <v>91</v>
      </c>
      <c r="AV5012" s="1" t="s">
        <v>92</v>
      </c>
      <c r="AW5012" s="1" t="s">
        <v>93</v>
      </c>
      <c r="AX5012" s="1" t="s">
        <v>94</v>
      </c>
      <c r="AY5012" s="1" t="s">
        <v>95</v>
      </c>
      <c r="AZ5012" s="1" t="s">
        <v>96</v>
      </c>
      <c r="BA5012" s="1" t="s">
        <v>5242</v>
      </c>
      <c r="BC5012" s="43"/>
      <c r="BF5012" s="43" t="s">
        <v>4596</v>
      </c>
      <c r="BG5012" s="43" t="s">
        <v>93</v>
      </c>
      <c r="BH5012" s="7" t="s">
        <v>97</v>
      </c>
      <c r="BJ5012" s="7" t="s">
        <v>98</v>
      </c>
      <c r="BK5012" s="7" t="s">
        <v>99</v>
      </c>
      <c r="BL5012" s="7" t="s">
        <v>4597</v>
      </c>
      <c r="BM5012" s="7" t="s">
        <v>4598</v>
      </c>
      <c r="BU5012" s="43">
        <v>1</v>
      </c>
      <c r="BW5012" s="43" t="s">
        <v>103</v>
      </c>
    </row>
    <row r="5013" spans="3:75" x14ac:dyDescent="0.35">
      <c r="C5013" s="43" t="str">
        <f t="shared" si="78"/>
        <v>IARA:BDT-12:2023: 5012</v>
      </c>
      <c r="D5013" s="43">
        <v>5012</v>
      </c>
      <c r="E5013" s="43" t="s">
        <v>5319</v>
      </c>
      <c r="F5013" s="1" t="s">
        <v>73</v>
      </c>
      <c r="G5013" s="43" t="s">
        <v>5263</v>
      </c>
      <c r="H5013" s="2">
        <v>45270</v>
      </c>
      <c r="J5013" s="12">
        <f>YEAR(H5013)</f>
        <v>2023</v>
      </c>
      <c r="K5013" s="12">
        <v>12</v>
      </c>
      <c r="L5013" s="12">
        <v>10</v>
      </c>
      <c r="P5013" s="12" t="s">
        <v>75</v>
      </c>
      <c r="Q5013" s="12" t="str">
        <f>CONCATENATE(X5013," ",Y5013)</f>
        <v>Turdus iliacus</v>
      </c>
      <c r="R5013" s="14" t="str">
        <f>CONCATENATE(S5013,", ",T5013,", ",U5013,", ",V5013,", ",W5013,", ",X5013,", ",Y5013)</f>
        <v>Animalia, Chordata, Aves, Passeriformes, Turdidae, Turdus, iliacus</v>
      </c>
      <c r="S5013" s="6" t="s">
        <v>76</v>
      </c>
      <c r="T5013" s="6" t="s">
        <v>77</v>
      </c>
      <c r="U5013" s="6" t="s">
        <v>78</v>
      </c>
      <c r="V5013" s="6" t="s">
        <v>79</v>
      </c>
      <c r="W5013" s="6" t="s">
        <v>126</v>
      </c>
      <c r="X5013" s="6" t="s">
        <v>127</v>
      </c>
      <c r="Y5013" s="6" t="s">
        <v>329</v>
      </c>
      <c r="AA5013" s="12" t="s">
        <v>83</v>
      </c>
      <c r="AB5013" s="6" t="s">
        <v>330</v>
      </c>
      <c r="AC5013" s="12" t="s">
        <v>280</v>
      </c>
      <c r="AD5013" s="6" t="s">
        <v>5219</v>
      </c>
      <c r="AE5013" s="2">
        <v>45270</v>
      </c>
      <c r="AF5013" s="43" t="s">
        <v>87</v>
      </c>
      <c r="AG5013" s="7" t="s">
        <v>328</v>
      </c>
      <c r="AH5013" s="43" t="s">
        <v>1869</v>
      </c>
      <c r="AI5013" s="43" t="s">
        <v>1868</v>
      </c>
      <c r="AL5013" s="43">
        <v>10</v>
      </c>
      <c r="AN5013" s="46" t="s">
        <v>5240</v>
      </c>
      <c r="AO5013" s="5" t="s">
        <v>89</v>
      </c>
      <c r="AP5013" s="6" t="s">
        <v>5219</v>
      </c>
      <c r="AR5013" s="7" t="s">
        <v>90</v>
      </c>
      <c r="AT5013" s="4" t="str">
        <f>CONCATENATE(AU5013,", ",AV5013,", ",AW5013,", ",AX5013,", ",AY5013,", ",AZ5013,", ",BA5013)</f>
        <v>Europe, France, FR, Bretagne, Ille-et-Vilaine, Rennes, Campus Institut Agro Rennes</v>
      </c>
      <c r="AU5013" s="1" t="s">
        <v>91</v>
      </c>
      <c r="AV5013" s="1" t="s">
        <v>92</v>
      </c>
      <c r="AW5013" s="1" t="s">
        <v>93</v>
      </c>
      <c r="AX5013" s="1" t="s">
        <v>94</v>
      </c>
      <c r="AY5013" s="1" t="s">
        <v>95</v>
      </c>
      <c r="AZ5013" s="1" t="s">
        <v>96</v>
      </c>
      <c r="BA5013" s="1" t="s">
        <v>5242</v>
      </c>
      <c r="BC5013" s="43"/>
      <c r="BF5013" s="43" t="s">
        <v>4596</v>
      </c>
      <c r="BG5013" s="43" t="s">
        <v>93</v>
      </c>
      <c r="BH5013" s="7" t="s">
        <v>97</v>
      </c>
      <c r="BJ5013" s="7" t="s">
        <v>98</v>
      </c>
      <c r="BK5013" s="7" t="s">
        <v>99</v>
      </c>
      <c r="BL5013" s="7" t="s">
        <v>4597</v>
      </c>
      <c r="BM5013" s="7" t="s">
        <v>4598</v>
      </c>
      <c r="BU5013" s="43">
        <v>1</v>
      </c>
      <c r="BW5013" s="43" t="s">
        <v>103</v>
      </c>
    </row>
    <row r="5014" spans="3:75" x14ac:dyDescent="0.35">
      <c r="C5014" s="43" t="str">
        <f t="shared" si="78"/>
        <v>IARA:BDT-12:2023: 5013</v>
      </c>
      <c r="D5014" s="43">
        <v>5013</v>
      </c>
      <c r="E5014" s="43" t="s">
        <v>5319</v>
      </c>
      <c r="F5014" s="1" t="s">
        <v>73</v>
      </c>
      <c r="G5014" s="43" t="s">
        <v>5263</v>
      </c>
      <c r="H5014" s="2">
        <v>45270</v>
      </c>
      <c r="J5014" s="12">
        <f>YEAR(H5014)</f>
        <v>2023</v>
      </c>
      <c r="K5014" s="12">
        <v>12</v>
      </c>
      <c r="L5014" s="12">
        <v>10</v>
      </c>
      <c r="P5014" s="12" t="s">
        <v>75</v>
      </c>
      <c r="Q5014" s="12" t="str">
        <f>CONCATENATE(X5014," ",Y5014)</f>
        <v>Turdus merula</v>
      </c>
      <c r="R5014" s="14" t="str">
        <f>CONCATENATE(S5014,", ",T5014,", ",U5014,", ",V5014,", ",W5014,", ",X5014,", ",Y5014)</f>
        <v>Animalia, Chordata, Aves, Passeriformes, Turdidae, Turdus, merula</v>
      </c>
      <c r="S5014" s="6" t="s">
        <v>76</v>
      </c>
      <c r="T5014" s="6" t="s">
        <v>77</v>
      </c>
      <c r="U5014" s="6" t="s">
        <v>78</v>
      </c>
      <c r="V5014" s="19" t="s">
        <v>79</v>
      </c>
      <c r="W5014" s="19" t="s">
        <v>126</v>
      </c>
      <c r="X5014" s="19" t="s">
        <v>127</v>
      </c>
      <c r="Y5014" s="19" t="s">
        <v>132</v>
      </c>
      <c r="AA5014" s="12" t="s">
        <v>83</v>
      </c>
      <c r="AB5014" s="6" t="s">
        <v>84</v>
      </c>
      <c r="AC5014" s="12" t="s">
        <v>133</v>
      </c>
      <c r="AD5014" s="6" t="s">
        <v>5219</v>
      </c>
      <c r="AE5014" s="2">
        <v>45270</v>
      </c>
      <c r="AF5014" s="43" t="s">
        <v>87</v>
      </c>
      <c r="AG5014" s="7" t="s">
        <v>134</v>
      </c>
      <c r="AH5014" s="43" t="s">
        <v>1871</v>
      </c>
      <c r="AI5014" s="43" t="s">
        <v>1870</v>
      </c>
      <c r="AL5014" s="43">
        <v>10</v>
      </c>
      <c r="AN5014" s="46" t="s">
        <v>5240</v>
      </c>
      <c r="AO5014" s="5" t="s">
        <v>89</v>
      </c>
      <c r="AP5014" s="6" t="s">
        <v>5219</v>
      </c>
      <c r="AR5014" s="7" t="s">
        <v>90</v>
      </c>
      <c r="AT5014" s="4" t="str">
        <f>CONCATENATE(AU5014,", ",AV5014,", ",AW5014,", ",AX5014,", ",AY5014,", ",AZ5014,", ",BA5014)</f>
        <v>Europe, France, FR, Bretagne, Ille-et-Vilaine, Rennes, Campus Institut Agro Rennes</v>
      </c>
      <c r="AU5014" s="1" t="s">
        <v>91</v>
      </c>
      <c r="AV5014" s="1" t="s">
        <v>92</v>
      </c>
      <c r="AW5014" s="1" t="s">
        <v>93</v>
      </c>
      <c r="AX5014" s="1" t="s">
        <v>94</v>
      </c>
      <c r="AY5014" s="1" t="s">
        <v>95</v>
      </c>
      <c r="AZ5014" s="1" t="s">
        <v>96</v>
      </c>
      <c r="BA5014" s="1" t="s">
        <v>5242</v>
      </c>
      <c r="BC5014" s="43"/>
      <c r="BF5014" s="43" t="s">
        <v>4596</v>
      </c>
      <c r="BG5014" s="43" t="s">
        <v>93</v>
      </c>
      <c r="BH5014" s="7" t="s">
        <v>97</v>
      </c>
      <c r="BJ5014" s="7" t="s">
        <v>98</v>
      </c>
      <c r="BK5014" s="7" t="s">
        <v>99</v>
      </c>
      <c r="BL5014" s="7" t="s">
        <v>4597</v>
      </c>
      <c r="BM5014" s="7" t="s">
        <v>4598</v>
      </c>
      <c r="BU5014" s="43">
        <v>1</v>
      </c>
      <c r="BW5014" s="43" t="s">
        <v>103</v>
      </c>
    </row>
    <row r="5015" spans="3:75" x14ac:dyDescent="0.35">
      <c r="C5015" s="43" t="str">
        <f t="shared" si="78"/>
        <v>IARA:BDT-12:2023: 5014</v>
      </c>
      <c r="D5015" s="43">
        <v>5014</v>
      </c>
      <c r="E5015" s="43" t="s">
        <v>5319</v>
      </c>
      <c r="F5015" s="1" t="s">
        <v>73</v>
      </c>
      <c r="G5015" s="43" t="s">
        <v>5263</v>
      </c>
      <c r="H5015" s="2">
        <v>45270</v>
      </c>
      <c r="J5015" s="12">
        <f>YEAR(H5015)</f>
        <v>2023</v>
      </c>
      <c r="K5015" s="12">
        <v>12</v>
      </c>
      <c r="L5015" s="12">
        <v>10</v>
      </c>
      <c r="P5015" s="12" t="s">
        <v>75</v>
      </c>
      <c r="Q5015" s="12" t="str">
        <f>CONCATENATE(X5015," ",Y5015)</f>
        <v>Turdus merula</v>
      </c>
      <c r="R5015" s="14" t="str">
        <f>CONCATENATE(S5015,", ",T5015,", ",U5015,", ",V5015,", ",W5015,", ",X5015,", ",Y5015)</f>
        <v>Animalia, Chordata, Aves, Passeriformes, Turdidae, Turdus, merula</v>
      </c>
      <c r="S5015" s="6" t="s">
        <v>76</v>
      </c>
      <c r="T5015" s="6" t="s">
        <v>77</v>
      </c>
      <c r="U5015" s="6" t="s">
        <v>78</v>
      </c>
      <c r="V5015" s="19" t="s">
        <v>79</v>
      </c>
      <c r="W5015" s="19" t="s">
        <v>126</v>
      </c>
      <c r="X5015" s="19" t="s">
        <v>127</v>
      </c>
      <c r="Y5015" s="19" t="s">
        <v>132</v>
      </c>
      <c r="AA5015" s="12" t="s">
        <v>83</v>
      </c>
      <c r="AB5015" s="6" t="s">
        <v>84</v>
      </c>
      <c r="AC5015" s="12" t="s">
        <v>133</v>
      </c>
      <c r="AD5015" s="6" t="s">
        <v>5219</v>
      </c>
      <c r="AE5015" s="2">
        <v>45270</v>
      </c>
      <c r="AF5015" s="43" t="s">
        <v>87</v>
      </c>
      <c r="AG5015" s="7" t="s">
        <v>134</v>
      </c>
      <c r="AH5015" s="43" t="s">
        <v>1873</v>
      </c>
      <c r="AI5015" s="43" t="s">
        <v>1872</v>
      </c>
      <c r="AL5015" s="43">
        <v>10</v>
      </c>
      <c r="AN5015" s="46" t="s">
        <v>5240</v>
      </c>
      <c r="AO5015" s="5" t="s">
        <v>89</v>
      </c>
      <c r="AP5015" s="6" t="s">
        <v>5219</v>
      </c>
      <c r="AR5015" s="7" t="s">
        <v>90</v>
      </c>
      <c r="AT5015" s="4" t="str">
        <f>CONCATENATE(AU5015,", ",AV5015,", ",AW5015,", ",AX5015,", ",AY5015,", ",AZ5015,", ",BA5015)</f>
        <v>Europe, France, FR, Bretagne, Ille-et-Vilaine, Rennes, Campus Institut Agro Rennes</v>
      </c>
      <c r="AU5015" s="1" t="s">
        <v>91</v>
      </c>
      <c r="AV5015" s="1" t="s">
        <v>92</v>
      </c>
      <c r="AW5015" s="1" t="s">
        <v>93</v>
      </c>
      <c r="AX5015" s="1" t="s">
        <v>94</v>
      </c>
      <c r="AY5015" s="1" t="s">
        <v>95</v>
      </c>
      <c r="AZ5015" s="1" t="s">
        <v>96</v>
      </c>
      <c r="BA5015" s="1" t="s">
        <v>5242</v>
      </c>
      <c r="BC5015" s="43"/>
      <c r="BF5015" s="43" t="s">
        <v>4596</v>
      </c>
      <c r="BG5015" s="43" t="s">
        <v>93</v>
      </c>
      <c r="BH5015" s="7" t="s">
        <v>97</v>
      </c>
      <c r="BJ5015" s="7" t="s">
        <v>98</v>
      </c>
      <c r="BK5015" s="7" t="s">
        <v>99</v>
      </c>
      <c r="BL5015" s="7" t="s">
        <v>4597</v>
      </c>
      <c r="BM5015" s="7" t="s">
        <v>4598</v>
      </c>
      <c r="BU5015" s="43">
        <v>1</v>
      </c>
      <c r="BW5015" s="43" t="s">
        <v>103</v>
      </c>
    </row>
    <row r="5016" spans="3:75" x14ac:dyDescent="0.35">
      <c r="C5016" s="43" t="str">
        <f t="shared" si="78"/>
        <v>IARA:BDT-12:2023: 5015</v>
      </c>
      <c r="D5016" s="43">
        <v>5015</v>
      </c>
      <c r="E5016" s="43" t="s">
        <v>5319</v>
      </c>
      <c r="F5016" s="1" t="s">
        <v>73</v>
      </c>
      <c r="G5016" s="43" t="s">
        <v>5263</v>
      </c>
      <c r="H5016" s="2">
        <v>45270</v>
      </c>
      <c r="J5016" s="12">
        <f>YEAR(H5016)</f>
        <v>2023</v>
      </c>
      <c r="K5016" s="12">
        <v>12</v>
      </c>
      <c r="L5016" s="12">
        <v>10</v>
      </c>
      <c r="P5016" s="12" t="s">
        <v>75</v>
      </c>
      <c r="Q5016" s="12" t="str">
        <f>CONCATENATE(X5016," ",Y5016)</f>
        <v>Erithacus rubecula</v>
      </c>
      <c r="R5016" s="14" t="str">
        <f>CONCATENATE(S5016,", ",T5016,", ",U5016,", ",V5016,", ",W5016,", ",X5016,", ",Y5016)</f>
        <v>Animalia, Chordata, Aves, Passeriformes, Muscicapidae, Erithacus, rubecula</v>
      </c>
      <c r="S5016" s="6" t="s">
        <v>76</v>
      </c>
      <c r="T5016" s="6" t="s">
        <v>77</v>
      </c>
      <c r="U5016" s="6" t="s">
        <v>78</v>
      </c>
      <c r="V5016" s="6" t="s">
        <v>79</v>
      </c>
      <c r="W5016" s="6" t="s">
        <v>182</v>
      </c>
      <c r="X5016" s="6" t="s">
        <v>183</v>
      </c>
      <c r="Y5016" s="6" t="s">
        <v>184</v>
      </c>
      <c r="AA5016" s="12" t="s">
        <v>83</v>
      </c>
      <c r="AB5016" s="6" t="s">
        <v>84</v>
      </c>
      <c r="AC5016" s="12" t="s">
        <v>185</v>
      </c>
      <c r="AD5016" s="6" t="s">
        <v>5219</v>
      </c>
      <c r="AE5016" s="2">
        <v>45270</v>
      </c>
      <c r="AF5016" s="43" t="s">
        <v>87</v>
      </c>
      <c r="AG5016" s="7" t="s">
        <v>186</v>
      </c>
      <c r="AH5016" s="43" t="s">
        <v>1875</v>
      </c>
      <c r="AI5016" s="43" t="s">
        <v>1874</v>
      </c>
      <c r="AL5016" s="43">
        <v>10</v>
      </c>
      <c r="AN5016" s="46" t="s">
        <v>5240</v>
      </c>
      <c r="AO5016" s="5" t="s">
        <v>89</v>
      </c>
      <c r="AP5016" s="6" t="s">
        <v>5219</v>
      </c>
      <c r="AR5016" s="7" t="s">
        <v>90</v>
      </c>
      <c r="AT5016" s="4" t="str">
        <f>CONCATENATE(AU5016,", ",AV5016,", ",AW5016,", ",AX5016,", ",AY5016,", ",AZ5016,", ",BA5016)</f>
        <v>Europe, France, FR, Bretagne, Ille-et-Vilaine, Rennes, Campus Institut Agro Rennes</v>
      </c>
      <c r="AU5016" s="1" t="s">
        <v>91</v>
      </c>
      <c r="AV5016" s="1" t="s">
        <v>92</v>
      </c>
      <c r="AW5016" s="1" t="s">
        <v>93</v>
      </c>
      <c r="AX5016" s="1" t="s">
        <v>94</v>
      </c>
      <c r="AY5016" s="1" t="s">
        <v>95</v>
      </c>
      <c r="AZ5016" s="1" t="s">
        <v>96</v>
      </c>
      <c r="BA5016" s="1" t="s">
        <v>5242</v>
      </c>
      <c r="BC5016" s="43"/>
      <c r="BF5016" s="43" t="s">
        <v>4596</v>
      </c>
      <c r="BG5016" s="43" t="s">
        <v>93</v>
      </c>
      <c r="BH5016" s="7" t="s">
        <v>97</v>
      </c>
      <c r="BJ5016" s="7" t="s">
        <v>98</v>
      </c>
      <c r="BK5016" s="7" t="s">
        <v>99</v>
      </c>
      <c r="BL5016" s="7" t="s">
        <v>4597</v>
      </c>
      <c r="BM5016" s="7" t="s">
        <v>4598</v>
      </c>
      <c r="BU5016" s="43">
        <v>1</v>
      </c>
      <c r="BW5016" s="43" t="s">
        <v>103</v>
      </c>
    </row>
    <row r="5017" spans="3:75" x14ac:dyDescent="0.35">
      <c r="C5017" s="43" t="str">
        <f t="shared" si="78"/>
        <v>IARA:BDT-12:2023: 5016</v>
      </c>
      <c r="D5017" s="43">
        <v>5016</v>
      </c>
      <c r="E5017" s="43" t="s">
        <v>5319</v>
      </c>
      <c r="F5017" s="1" t="s">
        <v>73</v>
      </c>
      <c r="G5017" s="43" t="s">
        <v>5263</v>
      </c>
      <c r="H5017" s="2">
        <v>45270</v>
      </c>
      <c r="J5017" s="12">
        <f>YEAR(H5017)</f>
        <v>2023</v>
      </c>
      <c r="K5017" s="12">
        <v>12</v>
      </c>
      <c r="L5017" s="12">
        <v>10</v>
      </c>
      <c r="P5017" s="12" t="s">
        <v>75</v>
      </c>
      <c r="Q5017" s="12" t="str">
        <f>CONCATENATE(X5017," ",Y5017)</f>
        <v>Fringilla coelebs</v>
      </c>
      <c r="R5017" s="14" t="str">
        <f>CONCATENATE(S5017,", ",T5017,", ",U5017,", ",V5017,", ",W5017,", ",X5017,", ",Y5017)</f>
        <v>Animalia, Chordata, Aves, Passeriformes, Fringillidae, Fringilla, coelebs</v>
      </c>
      <c r="S5017" s="6" t="s">
        <v>76</v>
      </c>
      <c r="T5017" s="6" t="s">
        <v>77</v>
      </c>
      <c r="U5017" s="6" t="s">
        <v>78</v>
      </c>
      <c r="V5017" s="12" t="s">
        <v>79</v>
      </c>
      <c r="W5017" s="12" t="s">
        <v>165</v>
      </c>
      <c r="X5017" s="12" t="s">
        <v>166</v>
      </c>
      <c r="Y5017" s="12" t="s">
        <v>167</v>
      </c>
      <c r="AA5017" s="12" t="s">
        <v>83</v>
      </c>
      <c r="AB5017" s="6" t="s">
        <v>84</v>
      </c>
      <c r="AC5017" s="12" t="s">
        <v>168</v>
      </c>
      <c r="AD5017" s="6" t="s">
        <v>5219</v>
      </c>
      <c r="AE5017" s="2">
        <v>45270</v>
      </c>
      <c r="AF5017" s="43" t="s">
        <v>87</v>
      </c>
      <c r="AG5017" s="7" t="s">
        <v>169</v>
      </c>
      <c r="AH5017" s="43" t="s">
        <v>1877</v>
      </c>
      <c r="AI5017" s="43" t="s">
        <v>1876</v>
      </c>
      <c r="AL5017" s="43">
        <v>10</v>
      </c>
      <c r="AN5017" s="46" t="s">
        <v>5240</v>
      </c>
      <c r="AO5017" s="5" t="s">
        <v>89</v>
      </c>
      <c r="AP5017" s="6" t="s">
        <v>5219</v>
      </c>
      <c r="AR5017" s="7" t="s">
        <v>90</v>
      </c>
      <c r="AT5017" s="4" t="str">
        <f>CONCATENATE(AU5017,", ",AV5017,", ",AW5017,", ",AX5017,", ",AY5017,", ",AZ5017,", ",BA5017)</f>
        <v>Europe, France, FR, Bretagne, Ille-et-Vilaine, Rennes, Campus Institut Agro Rennes</v>
      </c>
      <c r="AU5017" s="1" t="s">
        <v>91</v>
      </c>
      <c r="AV5017" s="1" t="s">
        <v>92</v>
      </c>
      <c r="AW5017" s="1" t="s">
        <v>93</v>
      </c>
      <c r="AX5017" s="1" t="s">
        <v>94</v>
      </c>
      <c r="AY5017" s="1" t="s">
        <v>95</v>
      </c>
      <c r="AZ5017" s="1" t="s">
        <v>96</v>
      </c>
      <c r="BA5017" s="1" t="s">
        <v>5242</v>
      </c>
      <c r="BC5017" s="43"/>
      <c r="BF5017" s="43" t="s">
        <v>4596</v>
      </c>
      <c r="BG5017" s="43" t="s">
        <v>93</v>
      </c>
      <c r="BH5017" s="7" t="s">
        <v>97</v>
      </c>
      <c r="BJ5017" s="7" t="s">
        <v>98</v>
      </c>
      <c r="BK5017" s="7" t="s">
        <v>99</v>
      </c>
      <c r="BL5017" s="7" t="s">
        <v>4597</v>
      </c>
      <c r="BM5017" s="7" t="s">
        <v>4598</v>
      </c>
      <c r="BU5017" s="43">
        <v>1</v>
      </c>
      <c r="BW5017" s="43" t="s">
        <v>103</v>
      </c>
    </row>
    <row r="5018" spans="3:75" x14ac:dyDescent="0.35">
      <c r="C5018" s="43" t="str">
        <f t="shared" si="78"/>
        <v>IARA:BDT-12:2023: 5017</v>
      </c>
      <c r="D5018" s="43">
        <v>5017</v>
      </c>
      <c r="E5018" s="43" t="s">
        <v>5319</v>
      </c>
      <c r="F5018" s="1" t="s">
        <v>73</v>
      </c>
      <c r="G5018" s="43" t="s">
        <v>5263</v>
      </c>
      <c r="H5018" s="2">
        <v>45270</v>
      </c>
      <c r="J5018" s="12">
        <f>YEAR(H5018)</f>
        <v>2023</v>
      </c>
      <c r="K5018" s="12">
        <v>12</v>
      </c>
      <c r="L5018" s="12">
        <v>10</v>
      </c>
      <c r="P5018" s="12" t="s">
        <v>75</v>
      </c>
      <c r="Q5018" s="12" t="str">
        <f>CONCATENATE(X5018," ",Y5018)</f>
        <v>Parus major</v>
      </c>
      <c r="R5018" s="14" t="str">
        <f>CONCATENATE(S5018,", ",T5018,", ",U5018,", ",V5018,", ",W5018,", ",X5018,", ",Y5018)</f>
        <v>Animalia, Chordata, Aves, Passeriformes, Paridae, Parus, major</v>
      </c>
      <c r="S5018" s="6" t="s">
        <v>76</v>
      </c>
      <c r="T5018" s="6" t="s">
        <v>77</v>
      </c>
      <c r="U5018" s="6" t="s">
        <v>78</v>
      </c>
      <c r="V5018" s="12" t="s">
        <v>79</v>
      </c>
      <c r="W5018" s="12" t="s">
        <v>135</v>
      </c>
      <c r="X5018" s="12" t="s">
        <v>140</v>
      </c>
      <c r="Y5018" s="12" t="s">
        <v>141</v>
      </c>
      <c r="AA5018" s="12" t="s">
        <v>83</v>
      </c>
      <c r="AB5018" s="6" t="s">
        <v>84</v>
      </c>
      <c r="AC5018" s="12" t="s">
        <v>142</v>
      </c>
      <c r="AD5018" s="6" t="s">
        <v>5219</v>
      </c>
      <c r="AE5018" s="2">
        <v>45270</v>
      </c>
      <c r="AF5018" s="43" t="s">
        <v>87</v>
      </c>
      <c r="AG5018" s="7" t="s">
        <v>143</v>
      </c>
      <c r="AH5018" s="43" t="s">
        <v>1879</v>
      </c>
      <c r="AI5018" s="43" t="s">
        <v>1878</v>
      </c>
      <c r="AL5018" s="43">
        <v>10</v>
      </c>
      <c r="AN5018" s="46" t="s">
        <v>5240</v>
      </c>
      <c r="AO5018" s="5" t="s">
        <v>89</v>
      </c>
      <c r="AP5018" s="6" t="s">
        <v>5219</v>
      </c>
      <c r="AR5018" s="7" t="s">
        <v>90</v>
      </c>
      <c r="AT5018" s="4" t="str">
        <f>CONCATENATE(AU5018,", ",AV5018,", ",AW5018,", ",AX5018,", ",AY5018,", ",AZ5018,", ",BA5018)</f>
        <v>Europe, France, FR, Bretagne, Ille-et-Vilaine, Rennes, Campus Institut Agro Rennes</v>
      </c>
      <c r="AU5018" s="1" t="s">
        <v>91</v>
      </c>
      <c r="AV5018" s="1" t="s">
        <v>92</v>
      </c>
      <c r="AW5018" s="1" t="s">
        <v>93</v>
      </c>
      <c r="AX5018" s="1" t="s">
        <v>94</v>
      </c>
      <c r="AY5018" s="1" t="s">
        <v>95</v>
      </c>
      <c r="AZ5018" s="1" t="s">
        <v>96</v>
      </c>
      <c r="BA5018" s="1" t="s">
        <v>5242</v>
      </c>
      <c r="BC5018" s="43"/>
      <c r="BF5018" s="43" t="s">
        <v>4596</v>
      </c>
      <c r="BG5018" s="43" t="s">
        <v>93</v>
      </c>
      <c r="BH5018" s="7" t="s">
        <v>97</v>
      </c>
      <c r="BJ5018" s="7" t="s">
        <v>98</v>
      </c>
      <c r="BK5018" s="7" t="s">
        <v>99</v>
      </c>
      <c r="BL5018" s="7" t="s">
        <v>4597</v>
      </c>
      <c r="BM5018" s="7" t="s">
        <v>4598</v>
      </c>
      <c r="BU5018" s="43">
        <v>1</v>
      </c>
      <c r="BW5018" s="43" t="s">
        <v>103</v>
      </c>
    </row>
    <row r="5019" spans="3:75" x14ac:dyDescent="0.35">
      <c r="C5019" s="43" t="str">
        <f t="shared" si="78"/>
        <v>IARA:BDT-12:2023: 5018</v>
      </c>
      <c r="D5019" s="43">
        <v>5018</v>
      </c>
      <c r="E5019" s="43" t="s">
        <v>5319</v>
      </c>
      <c r="F5019" s="1" t="s">
        <v>73</v>
      </c>
      <c r="G5019" s="43" t="s">
        <v>5263</v>
      </c>
      <c r="H5019" s="2">
        <v>45270</v>
      </c>
      <c r="J5019" s="12">
        <f>YEAR(H5019)</f>
        <v>2023</v>
      </c>
      <c r="K5019" s="12">
        <v>12</v>
      </c>
      <c r="L5019" s="12">
        <v>10</v>
      </c>
      <c r="P5019" s="12" t="s">
        <v>75</v>
      </c>
      <c r="Q5019" s="12" t="str">
        <f>CONCATENATE(X5019," ",Y5019)</f>
        <v>Parus major</v>
      </c>
      <c r="R5019" s="14" t="str">
        <f>CONCATENATE(S5019,", ",T5019,", ",U5019,", ",V5019,", ",W5019,", ",X5019,", ",Y5019)</f>
        <v>Animalia, Chordata, Aves, Passeriformes, Paridae, Parus, major</v>
      </c>
      <c r="S5019" s="6" t="s">
        <v>76</v>
      </c>
      <c r="T5019" s="6" t="s">
        <v>77</v>
      </c>
      <c r="U5019" s="6" t="s">
        <v>78</v>
      </c>
      <c r="V5019" s="12" t="s">
        <v>79</v>
      </c>
      <c r="W5019" s="12" t="s">
        <v>135</v>
      </c>
      <c r="X5019" s="12" t="s">
        <v>140</v>
      </c>
      <c r="Y5019" s="12" t="s">
        <v>141</v>
      </c>
      <c r="AA5019" s="12" t="s">
        <v>83</v>
      </c>
      <c r="AB5019" s="6" t="s">
        <v>84</v>
      </c>
      <c r="AC5019" s="12" t="s">
        <v>142</v>
      </c>
      <c r="AD5019" s="6" t="s">
        <v>5219</v>
      </c>
      <c r="AE5019" s="2">
        <v>45270</v>
      </c>
      <c r="AF5019" s="43" t="s">
        <v>87</v>
      </c>
      <c r="AG5019" s="7" t="s">
        <v>143</v>
      </c>
      <c r="AH5019" s="43" t="s">
        <v>1881</v>
      </c>
      <c r="AI5019" s="43" t="s">
        <v>1880</v>
      </c>
      <c r="AL5019" s="43">
        <v>10</v>
      </c>
      <c r="AN5019" s="46" t="s">
        <v>5240</v>
      </c>
      <c r="AO5019" s="5" t="s">
        <v>89</v>
      </c>
      <c r="AP5019" s="6" t="s">
        <v>5219</v>
      </c>
      <c r="AR5019" s="7" t="s">
        <v>90</v>
      </c>
      <c r="AT5019" s="4" t="str">
        <f>CONCATENATE(AU5019,", ",AV5019,", ",AW5019,", ",AX5019,", ",AY5019,", ",AZ5019,", ",BA5019)</f>
        <v>Europe, France, FR, Bretagne, Ille-et-Vilaine, Rennes, Campus Institut Agro Rennes</v>
      </c>
      <c r="AU5019" s="1" t="s">
        <v>91</v>
      </c>
      <c r="AV5019" s="1" t="s">
        <v>92</v>
      </c>
      <c r="AW5019" s="1" t="s">
        <v>93</v>
      </c>
      <c r="AX5019" s="1" t="s">
        <v>94</v>
      </c>
      <c r="AY5019" s="1" t="s">
        <v>95</v>
      </c>
      <c r="AZ5019" s="1" t="s">
        <v>96</v>
      </c>
      <c r="BA5019" s="1" t="s">
        <v>5242</v>
      </c>
      <c r="BC5019" s="43"/>
      <c r="BF5019" s="43" t="s">
        <v>4596</v>
      </c>
      <c r="BG5019" s="43" t="s">
        <v>93</v>
      </c>
      <c r="BH5019" s="7" t="s">
        <v>97</v>
      </c>
      <c r="BJ5019" s="7" t="s">
        <v>98</v>
      </c>
      <c r="BK5019" s="7" t="s">
        <v>99</v>
      </c>
      <c r="BL5019" s="7" t="s">
        <v>4597</v>
      </c>
      <c r="BM5019" s="7" t="s">
        <v>4598</v>
      </c>
      <c r="BU5019" s="43">
        <v>1</v>
      </c>
      <c r="BW5019" s="43" t="s">
        <v>103</v>
      </c>
    </row>
    <row r="5020" spans="3:75" x14ac:dyDescent="0.35">
      <c r="C5020" s="43" t="str">
        <f t="shared" si="78"/>
        <v>IARA:BDT-12:2023: 5019</v>
      </c>
      <c r="D5020" s="43">
        <v>5019</v>
      </c>
      <c r="E5020" s="43" t="s">
        <v>5319</v>
      </c>
      <c r="F5020" s="1" t="s">
        <v>73</v>
      </c>
      <c r="G5020" s="43" t="s">
        <v>5263</v>
      </c>
      <c r="H5020" s="2">
        <v>45270</v>
      </c>
      <c r="J5020" s="12">
        <f>YEAR(H5020)</f>
        <v>2023</v>
      </c>
      <c r="K5020" s="12">
        <v>12</v>
      </c>
      <c r="L5020" s="12">
        <v>10</v>
      </c>
      <c r="P5020" s="12" t="s">
        <v>75</v>
      </c>
      <c r="Q5020" s="12" t="str">
        <f>CONCATENATE(X5020," ",Y5020)</f>
        <v>Pica pica</v>
      </c>
      <c r="R5020" s="14" t="str">
        <f>CONCATENATE(S5020,", ",T5020,", ",U5020,", ",V5020,", ",W5020,", ",X5020,", ",Y5020)</f>
        <v>Animalia, Chordata, Aves, Passeriformes, Corvidae, Pica, pica</v>
      </c>
      <c r="S5020" s="6" t="s">
        <v>76</v>
      </c>
      <c r="T5020" s="6" t="s">
        <v>77</v>
      </c>
      <c r="U5020" s="6" t="s">
        <v>78</v>
      </c>
      <c r="V5020" s="12" t="s">
        <v>79</v>
      </c>
      <c r="W5020" s="12" t="s">
        <v>104</v>
      </c>
      <c r="X5020" s="12" t="s">
        <v>155</v>
      </c>
      <c r="Y5020" s="12" t="s">
        <v>156</v>
      </c>
      <c r="AA5020" s="12" t="s">
        <v>83</v>
      </c>
      <c r="AB5020" s="6" t="s">
        <v>84</v>
      </c>
      <c r="AC5020" s="12" t="s">
        <v>157</v>
      </c>
      <c r="AD5020" s="6" t="s">
        <v>5219</v>
      </c>
      <c r="AE5020" s="2">
        <v>45270</v>
      </c>
      <c r="AF5020" s="43" t="s">
        <v>87</v>
      </c>
      <c r="AG5020" s="7" t="s">
        <v>158</v>
      </c>
      <c r="AH5020" s="43" t="s">
        <v>1883</v>
      </c>
      <c r="AI5020" s="43" t="s">
        <v>1882</v>
      </c>
      <c r="AL5020" s="43">
        <v>10</v>
      </c>
      <c r="AN5020" s="46" t="s">
        <v>5240</v>
      </c>
      <c r="AO5020" s="5" t="s">
        <v>89</v>
      </c>
      <c r="AP5020" s="6" t="s">
        <v>5219</v>
      </c>
      <c r="AR5020" s="7" t="s">
        <v>90</v>
      </c>
      <c r="AT5020" s="4" t="str">
        <f>CONCATENATE(AU5020,", ",AV5020,", ",AW5020,", ",AX5020,", ",AY5020,", ",AZ5020,", ",BA5020)</f>
        <v>Europe, France, FR, Bretagne, Ille-et-Vilaine, Rennes, Campus Institut Agro Rennes</v>
      </c>
      <c r="AU5020" s="1" t="s">
        <v>91</v>
      </c>
      <c r="AV5020" s="1" t="s">
        <v>92</v>
      </c>
      <c r="AW5020" s="1" t="s">
        <v>93</v>
      </c>
      <c r="AX5020" s="1" t="s">
        <v>94</v>
      </c>
      <c r="AY5020" s="1" t="s">
        <v>95</v>
      </c>
      <c r="AZ5020" s="1" t="s">
        <v>96</v>
      </c>
      <c r="BA5020" s="1" t="s">
        <v>5242</v>
      </c>
      <c r="BC5020" s="43"/>
      <c r="BF5020" s="43" t="s">
        <v>4596</v>
      </c>
      <c r="BG5020" s="43" t="s">
        <v>93</v>
      </c>
      <c r="BH5020" s="7" t="s">
        <v>97</v>
      </c>
      <c r="BJ5020" s="7" t="s">
        <v>98</v>
      </c>
      <c r="BK5020" s="7" t="s">
        <v>99</v>
      </c>
      <c r="BL5020" s="7" t="s">
        <v>4597</v>
      </c>
      <c r="BM5020" s="7" t="s">
        <v>4598</v>
      </c>
      <c r="BU5020" s="43">
        <v>1</v>
      </c>
      <c r="BW5020" s="43" t="s">
        <v>103</v>
      </c>
    </row>
    <row r="5021" spans="3:75" x14ac:dyDescent="0.35">
      <c r="C5021" s="43" t="str">
        <f t="shared" si="78"/>
        <v>IARA:BDT-01:2024: 5020</v>
      </c>
      <c r="D5021" s="43">
        <v>5020</v>
      </c>
      <c r="E5021" s="43" t="s">
        <v>5307</v>
      </c>
      <c r="F5021" s="1" t="s">
        <v>73</v>
      </c>
      <c r="G5021" s="43" t="s">
        <v>5264</v>
      </c>
      <c r="H5021" s="2">
        <v>45304</v>
      </c>
      <c r="J5021" s="12">
        <v>2024</v>
      </c>
      <c r="K5021" s="12">
        <f>MONTH(H5021)</f>
        <v>1</v>
      </c>
      <c r="L5021" s="12">
        <v>13</v>
      </c>
      <c r="P5021" s="12" t="s">
        <v>75</v>
      </c>
      <c r="Q5021" s="12" t="str">
        <f>CONCATENATE(X5021," ",Y5021)</f>
        <v>Erithacus rubecula</v>
      </c>
      <c r="R5021" s="14" t="str">
        <f>CONCATENATE(S5021,", ",T5021,", ",U5021,", ",V5021,", ",W5021,", ",X5021,", ",Y5021)</f>
        <v>Animalia, Chordata, Aves, Passeriformes, Muscicapidae, Erithacus, rubecula</v>
      </c>
      <c r="S5021" s="6" t="s">
        <v>76</v>
      </c>
      <c r="T5021" s="6" t="s">
        <v>77</v>
      </c>
      <c r="U5021" s="6" t="s">
        <v>78</v>
      </c>
      <c r="V5021" s="12" t="s">
        <v>79</v>
      </c>
      <c r="W5021" s="12" t="s">
        <v>182</v>
      </c>
      <c r="X5021" s="12" t="s">
        <v>183</v>
      </c>
      <c r="Y5021" s="12" t="s">
        <v>184</v>
      </c>
      <c r="AA5021" s="12" t="s">
        <v>83</v>
      </c>
      <c r="AB5021" s="6" t="s">
        <v>84</v>
      </c>
      <c r="AC5021" s="12" t="s">
        <v>185</v>
      </c>
      <c r="AD5021" s="6" t="s">
        <v>5219</v>
      </c>
      <c r="AE5021" s="2">
        <v>45304</v>
      </c>
      <c r="AF5021" s="43" t="s">
        <v>87</v>
      </c>
      <c r="AG5021" s="7" t="s">
        <v>186</v>
      </c>
      <c r="AH5021" s="43" t="s">
        <v>1885</v>
      </c>
      <c r="AI5021" s="43" t="s">
        <v>1884</v>
      </c>
      <c r="AL5021" s="43">
        <v>10</v>
      </c>
      <c r="AN5021" s="46" t="s">
        <v>5240</v>
      </c>
      <c r="AO5021" s="5" t="s">
        <v>89</v>
      </c>
      <c r="AP5021" s="6" t="s">
        <v>5219</v>
      </c>
      <c r="AR5021" s="7" t="s">
        <v>90</v>
      </c>
      <c r="AT5021" s="4" t="str">
        <f>CONCATENATE(AU5021,", ",AV5021,", ",AW5021,", ",AX5021,", ",AY5021,", ",AZ5021,", ",BA5021)</f>
        <v>Europe, France, FR, Bretagne, Ille-et-Vilaine, Rennes, Campus Institut Agro Rennes</v>
      </c>
      <c r="AU5021" s="1" t="s">
        <v>91</v>
      </c>
      <c r="AV5021" s="1" t="s">
        <v>92</v>
      </c>
      <c r="AW5021" s="1" t="s">
        <v>93</v>
      </c>
      <c r="AX5021" s="1" t="s">
        <v>94</v>
      </c>
      <c r="AY5021" s="1" t="s">
        <v>95</v>
      </c>
      <c r="AZ5021" s="1" t="s">
        <v>96</v>
      </c>
      <c r="BA5021" s="1" t="s">
        <v>5242</v>
      </c>
      <c r="BC5021" s="43"/>
      <c r="BF5021" s="43" t="s">
        <v>4596</v>
      </c>
      <c r="BG5021" s="43" t="s">
        <v>93</v>
      </c>
      <c r="BH5021" s="7" t="s">
        <v>97</v>
      </c>
      <c r="BJ5021" s="7" t="s">
        <v>98</v>
      </c>
      <c r="BK5021" s="7" t="s">
        <v>99</v>
      </c>
      <c r="BL5021" s="7" t="s">
        <v>4597</v>
      </c>
      <c r="BM5021" s="7" t="s">
        <v>4598</v>
      </c>
      <c r="BU5021" s="43">
        <v>1</v>
      </c>
      <c r="BW5021" s="43" t="s">
        <v>103</v>
      </c>
    </row>
    <row r="5022" spans="3:75" x14ac:dyDescent="0.35">
      <c r="C5022" s="43" t="str">
        <f t="shared" si="78"/>
        <v>IARA:BDT-01:2024: 5021</v>
      </c>
      <c r="D5022" s="43">
        <v>5021</v>
      </c>
      <c r="E5022" s="43" t="s">
        <v>5307</v>
      </c>
      <c r="F5022" s="1" t="s">
        <v>73</v>
      </c>
      <c r="G5022" s="43" t="s">
        <v>5264</v>
      </c>
      <c r="H5022" s="2">
        <v>45304</v>
      </c>
      <c r="J5022" s="12">
        <v>2024</v>
      </c>
      <c r="K5022" s="12">
        <f>MONTH(H5022)</f>
        <v>1</v>
      </c>
      <c r="L5022" s="12">
        <v>13</v>
      </c>
      <c r="P5022" s="12" t="s">
        <v>75</v>
      </c>
      <c r="Q5022" s="12" t="str">
        <f>CONCATENATE(X5022," ",Y5022)</f>
        <v>Erithacus rubecula</v>
      </c>
      <c r="R5022" s="14" t="str">
        <f>CONCATENATE(S5022,", ",T5022,", ",U5022,", ",V5022,", ",W5022,", ",X5022,", ",Y5022)</f>
        <v>Animalia, Chordata, Aves, Passeriformes, Muscicapidae, Erithacus, rubecula</v>
      </c>
      <c r="S5022" s="6" t="s">
        <v>76</v>
      </c>
      <c r="T5022" s="6" t="s">
        <v>77</v>
      </c>
      <c r="U5022" s="6" t="s">
        <v>78</v>
      </c>
      <c r="V5022" s="12" t="s">
        <v>79</v>
      </c>
      <c r="W5022" s="12" t="s">
        <v>182</v>
      </c>
      <c r="X5022" s="12" t="s">
        <v>183</v>
      </c>
      <c r="Y5022" s="12" t="s">
        <v>184</v>
      </c>
      <c r="AA5022" s="12" t="s">
        <v>83</v>
      </c>
      <c r="AB5022" s="6" t="s">
        <v>84</v>
      </c>
      <c r="AC5022" s="12" t="s">
        <v>185</v>
      </c>
      <c r="AD5022" s="6" t="s">
        <v>5219</v>
      </c>
      <c r="AE5022" s="2">
        <v>45304</v>
      </c>
      <c r="AF5022" s="43" t="s">
        <v>87</v>
      </c>
      <c r="AG5022" s="7" t="s">
        <v>186</v>
      </c>
      <c r="AH5022" s="43" t="s">
        <v>1887</v>
      </c>
      <c r="AI5022" s="43" t="s">
        <v>1886</v>
      </c>
      <c r="AL5022" s="43">
        <v>10</v>
      </c>
      <c r="AN5022" s="46" t="s">
        <v>5240</v>
      </c>
      <c r="AO5022" s="5" t="s">
        <v>89</v>
      </c>
      <c r="AP5022" s="6" t="s">
        <v>5219</v>
      </c>
      <c r="AR5022" s="7" t="s">
        <v>90</v>
      </c>
      <c r="AT5022" s="4" t="str">
        <f>CONCATENATE(AU5022,", ",AV5022,", ",AW5022,", ",AX5022,", ",AY5022,", ",AZ5022,", ",BA5022)</f>
        <v>Europe, France, FR, Bretagne, Ille-et-Vilaine, Rennes, Campus Institut Agro Rennes</v>
      </c>
      <c r="AU5022" s="1" t="s">
        <v>91</v>
      </c>
      <c r="AV5022" s="1" t="s">
        <v>92</v>
      </c>
      <c r="AW5022" s="1" t="s">
        <v>93</v>
      </c>
      <c r="AX5022" s="1" t="s">
        <v>94</v>
      </c>
      <c r="AY5022" s="1" t="s">
        <v>95</v>
      </c>
      <c r="AZ5022" s="1" t="s">
        <v>96</v>
      </c>
      <c r="BA5022" s="1" t="s">
        <v>5242</v>
      </c>
      <c r="BC5022" s="43"/>
      <c r="BF5022" s="43" t="s">
        <v>4596</v>
      </c>
      <c r="BG5022" s="43" t="s">
        <v>93</v>
      </c>
      <c r="BH5022" s="7" t="s">
        <v>97</v>
      </c>
      <c r="BJ5022" s="7" t="s">
        <v>98</v>
      </c>
      <c r="BK5022" s="7" t="s">
        <v>99</v>
      </c>
      <c r="BL5022" s="7" t="s">
        <v>4597</v>
      </c>
      <c r="BM5022" s="7" t="s">
        <v>4598</v>
      </c>
      <c r="BU5022" s="43">
        <v>1</v>
      </c>
      <c r="BW5022" s="43" t="s">
        <v>103</v>
      </c>
    </row>
    <row r="5023" spans="3:75" x14ac:dyDescent="0.35">
      <c r="C5023" s="43" t="str">
        <f t="shared" si="78"/>
        <v>IARA:BDT-01:2024: 5022</v>
      </c>
      <c r="D5023" s="43">
        <v>5022</v>
      </c>
      <c r="E5023" s="43" t="s">
        <v>5307</v>
      </c>
      <c r="F5023" s="1" t="s">
        <v>73</v>
      </c>
      <c r="G5023" s="43" t="s">
        <v>5264</v>
      </c>
      <c r="H5023" s="2">
        <v>45304</v>
      </c>
      <c r="J5023" s="12">
        <v>2024</v>
      </c>
      <c r="K5023" s="12">
        <f>MONTH(H5023)</f>
        <v>1</v>
      </c>
      <c r="L5023" s="12">
        <v>13</v>
      </c>
      <c r="P5023" s="12" t="s">
        <v>75</v>
      </c>
      <c r="Q5023" s="12" t="str">
        <f>CONCATENATE(X5023," ",Y5023)</f>
        <v>Pica pica</v>
      </c>
      <c r="R5023" s="14" t="str">
        <f>CONCATENATE(S5023,", ",T5023,", ",U5023,", ",V5023,", ",W5023,", ",X5023,", ",Y5023)</f>
        <v>Animalia, Chordata, Aves, Passeriformes, Corvidae, Pica, pica</v>
      </c>
      <c r="S5023" s="6" t="s">
        <v>76</v>
      </c>
      <c r="T5023" s="6" t="s">
        <v>77</v>
      </c>
      <c r="U5023" s="6" t="s">
        <v>78</v>
      </c>
      <c r="V5023" s="12" t="s">
        <v>79</v>
      </c>
      <c r="W5023" s="12" t="s">
        <v>104</v>
      </c>
      <c r="X5023" s="12" t="s">
        <v>155</v>
      </c>
      <c r="Y5023" s="12" t="s">
        <v>156</v>
      </c>
      <c r="AA5023" s="12" t="s">
        <v>83</v>
      </c>
      <c r="AB5023" s="6" t="s">
        <v>84</v>
      </c>
      <c r="AC5023" s="12" t="s">
        <v>157</v>
      </c>
      <c r="AD5023" s="6" t="s">
        <v>5219</v>
      </c>
      <c r="AE5023" s="2">
        <v>45304</v>
      </c>
      <c r="AF5023" s="43" t="s">
        <v>87</v>
      </c>
      <c r="AG5023" s="7" t="s">
        <v>158</v>
      </c>
      <c r="AH5023" s="43" t="s">
        <v>1889</v>
      </c>
      <c r="AI5023" s="43" t="s">
        <v>1888</v>
      </c>
      <c r="AL5023" s="43">
        <v>10</v>
      </c>
      <c r="AN5023" s="46" t="s">
        <v>5240</v>
      </c>
      <c r="AO5023" s="5" t="s">
        <v>89</v>
      </c>
      <c r="AP5023" s="6" t="s">
        <v>5219</v>
      </c>
      <c r="AR5023" s="7" t="s">
        <v>90</v>
      </c>
      <c r="AT5023" s="4" t="str">
        <f>CONCATENATE(AU5023,", ",AV5023,", ",AW5023,", ",AX5023,", ",AY5023,", ",AZ5023,", ",BA5023)</f>
        <v>Europe, France, FR, Bretagne, Ille-et-Vilaine, Rennes, Campus Institut Agro Rennes</v>
      </c>
      <c r="AU5023" s="1" t="s">
        <v>91</v>
      </c>
      <c r="AV5023" s="1" t="s">
        <v>92</v>
      </c>
      <c r="AW5023" s="1" t="s">
        <v>93</v>
      </c>
      <c r="AX5023" s="1" t="s">
        <v>94</v>
      </c>
      <c r="AY5023" s="1" t="s">
        <v>95</v>
      </c>
      <c r="AZ5023" s="1" t="s">
        <v>96</v>
      </c>
      <c r="BA5023" s="1" t="s">
        <v>5242</v>
      </c>
      <c r="BC5023" s="43"/>
      <c r="BF5023" s="43" t="s">
        <v>4596</v>
      </c>
      <c r="BG5023" s="43" t="s">
        <v>93</v>
      </c>
      <c r="BH5023" s="7" t="s">
        <v>97</v>
      </c>
      <c r="BJ5023" s="7" t="s">
        <v>98</v>
      </c>
      <c r="BK5023" s="7" t="s">
        <v>99</v>
      </c>
      <c r="BL5023" s="7" t="s">
        <v>4597</v>
      </c>
      <c r="BM5023" s="7" t="s">
        <v>4598</v>
      </c>
      <c r="BU5023" s="43">
        <v>1</v>
      </c>
      <c r="BW5023" s="43" t="s">
        <v>103</v>
      </c>
    </row>
    <row r="5024" spans="3:75" x14ac:dyDescent="0.35">
      <c r="C5024" s="43" t="str">
        <f t="shared" si="78"/>
        <v>IARA:BDT-01:2024: 5023</v>
      </c>
      <c r="D5024" s="43">
        <v>5023</v>
      </c>
      <c r="E5024" s="43" t="s">
        <v>5307</v>
      </c>
      <c r="F5024" s="1" t="s">
        <v>73</v>
      </c>
      <c r="G5024" s="43" t="s">
        <v>5264</v>
      </c>
      <c r="H5024" s="2">
        <v>45304</v>
      </c>
      <c r="J5024" s="12">
        <v>2024</v>
      </c>
      <c r="K5024" s="12">
        <f>MONTH(H5024)</f>
        <v>1</v>
      </c>
      <c r="L5024" s="12">
        <v>13</v>
      </c>
      <c r="P5024" s="12" t="s">
        <v>75</v>
      </c>
      <c r="Q5024" s="12" t="str">
        <f>CONCATENATE(X5024," ",Y5024)</f>
        <v>Cyanistes caeruleus</v>
      </c>
      <c r="R5024" s="14" t="str">
        <f>CONCATENATE(S5024,", ",T5024,", ",U5024,", ",V5024,", ",W5024,", ",X5024,", ",Y5024)</f>
        <v>Animalia, Chordata, Aves, Passeriformes, Paridae, Cyanistes, caeruleus</v>
      </c>
      <c r="S5024" s="6" t="s">
        <v>76</v>
      </c>
      <c r="T5024" s="6" t="s">
        <v>77</v>
      </c>
      <c r="U5024" s="6" t="s">
        <v>78</v>
      </c>
      <c r="V5024" s="12" t="s">
        <v>79</v>
      </c>
      <c r="W5024" s="12" t="s">
        <v>135</v>
      </c>
      <c r="X5024" s="12" t="s">
        <v>136</v>
      </c>
      <c r="Y5024" s="12" t="s">
        <v>137</v>
      </c>
      <c r="AA5024" s="12" t="s">
        <v>83</v>
      </c>
      <c r="AB5024" s="6" t="s">
        <v>84</v>
      </c>
      <c r="AC5024" s="12" t="s">
        <v>138</v>
      </c>
      <c r="AD5024" s="6" t="s">
        <v>5219</v>
      </c>
      <c r="AE5024" s="2">
        <v>45304</v>
      </c>
      <c r="AF5024" s="43" t="s">
        <v>87</v>
      </c>
      <c r="AG5024" s="7" t="s">
        <v>139</v>
      </c>
      <c r="AH5024" s="43" t="s">
        <v>1891</v>
      </c>
      <c r="AI5024" s="43" t="s">
        <v>1890</v>
      </c>
      <c r="AL5024" s="43">
        <v>10</v>
      </c>
      <c r="AN5024" s="46" t="s">
        <v>5240</v>
      </c>
      <c r="AO5024" s="5" t="s">
        <v>89</v>
      </c>
      <c r="AP5024" s="6" t="s">
        <v>5219</v>
      </c>
      <c r="AR5024" s="7" t="s">
        <v>90</v>
      </c>
      <c r="AT5024" s="4" t="str">
        <f>CONCATENATE(AU5024,", ",AV5024,", ",AW5024,", ",AX5024,", ",AY5024,", ",AZ5024,", ",BA5024)</f>
        <v>Europe, France, FR, Bretagne, Ille-et-Vilaine, Rennes, Campus Institut Agro Rennes</v>
      </c>
      <c r="AU5024" s="1" t="s">
        <v>91</v>
      </c>
      <c r="AV5024" s="1" t="s">
        <v>92</v>
      </c>
      <c r="AW5024" s="1" t="s">
        <v>93</v>
      </c>
      <c r="AX5024" s="1" t="s">
        <v>94</v>
      </c>
      <c r="AY5024" s="1" t="s">
        <v>95</v>
      </c>
      <c r="AZ5024" s="1" t="s">
        <v>96</v>
      </c>
      <c r="BA5024" s="1" t="s">
        <v>5242</v>
      </c>
      <c r="BC5024" s="43"/>
      <c r="BF5024" s="43" t="s">
        <v>4596</v>
      </c>
      <c r="BG5024" s="43" t="s">
        <v>93</v>
      </c>
      <c r="BH5024" s="7" t="s">
        <v>97</v>
      </c>
      <c r="BJ5024" s="7" t="s">
        <v>98</v>
      </c>
      <c r="BK5024" s="7" t="s">
        <v>99</v>
      </c>
      <c r="BL5024" s="7" t="s">
        <v>4597</v>
      </c>
      <c r="BM5024" s="7" t="s">
        <v>4598</v>
      </c>
      <c r="BU5024" s="43">
        <v>1</v>
      </c>
      <c r="BW5024" s="43" t="s">
        <v>103</v>
      </c>
    </row>
    <row r="5025" spans="3:75" x14ac:dyDescent="0.35">
      <c r="C5025" s="43" t="str">
        <f t="shared" si="78"/>
        <v>IARA:BDT-01:2024: 5024</v>
      </c>
      <c r="D5025" s="43">
        <v>5024</v>
      </c>
      <c r="E5025" s="43" t="s">
        <v>5307</v>
      </c>
      <c r="F5025" s="1" t="s">
        <v>73</v>
      </c>
      <c r="G5025" s="43" t="s">
        <v>5264</v>
      </c>
      <c r="H5025" s="2">
        <v>45304</v>
      </c>
      <c r="J5025" s="12">
        <v>2024</v>
      </c>
      <c r="K5025" s="12">
        <f>MONTH(H5025)</f>
        <v>1</v>
      </c>
      <c r="L5025" s="12">
        <v>13</v>
      </c>
      <c r="P5025" s="12" t="s">
        <v>75</v>
      </c>
      <c r="Q5025" s="12" t="str">
        <f>CONCATENATE(X5025," ",Y5025)</f>
        <v>Columba palumbus</v>
      </c>
      <c r="R5025" s="14" t="str">
        <f>CONCATENATE(S5025,", ",T5025,", ",U5025,", ",V5025,", ",W5025,", ",X5025,", ",Y5025)</f>
        <v>Animalia, Chordata, Aves, Columbiformes, Columbidae, Columba, palumbus</v>
      </c>
      <c r="S5025" s="6" t="s">
        <v>76</v>
      </c>
      <c r="T5025" s="6" t="s">
        <v>77</v>
      </c>
      <c r="U5025" s="6" t="s">
        <v>78</v>
      </c>
      <c r="V5025" s="12" t="s">
        <v>159</v>
      </c>
      <c r="W5025" s="12" t="s">
        <v>160</v>
      </c>
      <c r="X5025" s="12" t="s">
        <v>161</v>
      </c>
      <c r="Y5025" s="12" t="s">
        <v>162</v>
      </c>
      <c r="AA5025" s="12" t="s">
        <v>83</v>
      </c>
      <c r="AB5025" s="6" t="s">
        <v>84</v>
      </c>
      <c r="AC5025" s="12" t="s">
        <v>163</v>
      </c>
      <c r="AD5025" s="6" t="s">
        <v>5219</v>
      </c>
      <c r="AE5025" s="2">
        <v>45304</v>
      </c>
      <c r="AF5025" s="43" t="s">
        <v>87</v>
      </c>
      <c r="AG5025" s="7" t="s">
        <v>164</v>
      </c>
      <c r="AH5025" s="43" t="s">
        <v>1893</v>
      </c>
      <c r="AI5025" s="43" t="s">
        <v>1892</v>
      </c>
      <c r="AL5025" s="43">
        <v>10</v>
      </c>
      <c r="AN5025" s="46" t="s">
        <v>5240</v>
      </c>
      <c r="AO5025" s="5" t="s">
        <v>89</v>
      </c>
      <c r="AP5025" s="6" t="s">
        <v>5219</v>
      </c>
      <c r="AR5025" s="7" t="s">
        <v>90</v>
      </c>
      <c r="AT5025" s="4" t="str">
        <f>CONCATENATE(AU5025,", ",AV5025,", ",AW5025,", ",AX5025,", ",AY5025,", ",AZ5025,", ",BA5025)</f>
        <v>Europe, France, FR, Bretagne, Ille-et-Vilaine, Rennes, Campus Institut Agro Rennes</v>
      </c>
      <c r="AU5025" s="1" t="s">
        <v>91</v>
      </c>
      <c r="AV5025" s="1" t="s">
        <v>92</v>
      </c>
      <c r="AW5025" s="1" t="s">
        <v>93</v>
      </c>
      <c r="AX5025" s="1" t="s">
        <v>94</v>
      </c>
      <c r="AY5025" s="1" t="s">
        <v>95</v>
      </c>
      <c r="AZ5025" s="1" t="s">
        <v>96</v>
      </c>
      <c r="BA5025" s="1" t="s">
        <v>5242</v>
      </c>
      <c r="BC5025" s="43"/>
      <c r="BF5025" s="43" t="s">
        <v>4596</v>
      </c>
      <c r="BG5025" s="43" t="s">
        <v>93</v>
      </c>
      <c r="BH5025" s="7" t="s">
        <v>97</v>
      </c>
      <c r="BJ5025" s="7" t="s">
        <v>98</v>
      </c>
      <c r="BK5025" s="7" t="s">
        <v>99</v>
      </c>
      <c r="BL5025" s="7" t="s">
        <v>4597</v>
      </c>
      <c r="BM5025" s="7" t="s">
        <v>4598</v>
      </c>
      <c r="BU5025" s="43">
        <v>1</v>
      </c>
      <c r="BW5025" s="43" t="s">
        <v>103</v>
      </c>
    </row>
    <row r="5026" spans="3:75" x14ac:dyDescent="0.35">
      <c r="C5026" s="43" t="str">
        <f t="shared" si="78"/>
        <v>IARA:BDT-01:2024: 5025</v>
      </c>
      <c r="D5026" s="43">
        <v>5025</v>
      </c>
      <c r="E5026" s="43" t="s">
        <v>5307</v>
      </c>
      <c r="F5026" s="1" t="s">
        <v>73</v>
      </c>
      <c r="G5026" s="43" t="s">
        <v>5264</v>
      </c>
      <c r="H5026" s="2">
        <v>45304</v>
      </c>
      <c r="J5026" s="12">
        <v>2024</v>
      </c>
      <c r="K5026" s="12">
        <f>MONTH(H5026)</f>
        <v>1</v>
      </c>
      <c r="L5026" s="12">
        <v>13</v>
      </c>
      <c r="P5026" s="12" t="s">
        <v>75</v>
      </c>
      <c r="Q5026" s="12" t="str">
        <f>CONCATENATE(X5026," ",Y5026)</f>
        <v>Pica pica</v>
      </c>
      <c r="R5026" s="14" t="str">
        <f>CONCATENATE(S5026,", ",T5026,", ",U5026,", ",V5026,", ",W5026,", ",X5026,", ",Y5026)</f>
        <v>Animalia, Chordata, Aves, Passeriformes, Corvidae, Pica, pica</v>
      </c>
      <c r="S5026" s="6" t="s">
        <v>76</v>
      </c>
      <c r="T5026" s="6" t="s">
        <v>77</v>
      </c>
      <c r="U5026" s="6" t="s">
        <v>78</v>
      </c>
      <c r="V5026" s="12" t="s">
        <v>79</v>
      </c>
      <c r="W5026" s="12" t="s">
        <v>104</v>
      </c>
      <c r="X5026" s="12" t="s">
        <v>155</v>
      </c>
      <c r="Y5026" s="12" t="s">
        <v>156</v>
      </c>
      <c r="AA5026" s="12" t="s">
        <v>83</v>
      </c>
      <c r="AB5026" s="6" t="s">
        <v>84</v>
      </c>
      <c r="AC5026" s="12" t="s">
        <v>157</v>
      </c>
      <c r="AD5026" s="6" t="s">
        <v>5219</v>
      </c>
      <c r="AE5026" s="2">
        <v>45304</v>
      </c>
      <c r="AF5026" s="43" t="s">
        <v>87</v>
      </c>
      <c r="AG5026" s="7" t="s">
        <v>158</v>
      </c>
      <c r="AH5026" s="43" t="s">
        <v>1895</v>
      </c>
      <c r="AI5026" s="43" t="s">
        <v>1894</v>
      </c>
      <c r="AL5026" s="43">
        <v>10</v>
      </c>
      <c r="AN5026" s="46" t="s">
        <v>5240</v>
      </c>
      <c r="AO5026" s="5" t="s">
        <v>89</v>
      </c>
      <c r="AP5026" s="6" t="s">
        <v>5219</v>
      </c>
      <c r="AR5026" s="7" t="s">
        <v>90</v>
      </c>
      <c r="AT5026" s="4" t="str">
        <f>CONCATENATE(AU5026,", ",AV5026,", ",AW5026,", ",AX5026,", ",AY5026,", ",AZ5026,", ",BA5026)</f>
        <v>Europe, France, FR, Bretagne, Ille-et-Vilaine, Rennes, Campus Institut Agro Rennes</v>
      </c>
      <c r="AU5026" s="1" t="s">
        <v>91</v>
      </c>
      <c r="AV5026" s="1" t="s">
        <v>92</v>
      </c>
      <c r="AW5026" s="1" t="s">
        <v>93</v>
      </c>
      <c r="AX5026" s="1" t="s">
        <v>94</v>
      </c>
      <c r="AY5026" s="1" t="s">
        <v>95</v>
      </c>
      <c r="AZ5026" s="1" t="s">
        <v>96</v>
      </c>
      <c r="BA5026" s="1" t="s">
        <v>5242</v>
      </c>
      <c r="BC5026" s="43"/>
      <c r="BF5026" s="43" t="s">
        <v>4596</v>
      </c>
      <c r="BG5026" s="43" t="s">
        <v>93</v>
      </c>
      <c r="BH5026" s="7" t="s">
        <v>97</v>
      </c>
      <c r="BJ5026" s="7" t="s">
        <v>98</v>
      </c>
      <c r="BK5026" s="7" t="s">
        <v>99</v>
      </c>
      <c r="BL5026" s="7" t="s">
        <v>4597</v>
      </c>
      <c r="BM5026" s="7" t="s">
        <v>4598</v>
      </c>
      <c r="BU5026" s="43">
        <v>1</v>
      </c>
      <c r="BW5026" s="43" t="s">
        <v>103</v>
      </c>
    </row>
    <row r="5027" spans="3:75" x14ac:dyDescent="0.35">
      <c r="C5027" s="43" t="str">
        <f t="shared" si="78"/>
        <v>IARA:BDT-01:2024: 5026</v>
      </c>
      <c r="D5027" s="43">
        <v>5026</v>
      </c>
      <c r="E5027" s="43" t="s">
        <v>5307</v>
      </c>
      <c r="F5027" s="1" t="s">
        <v>73</v>
      </c>
      <c r="G5027" s="43" t="s">
        <v>5264</v>
      </c>
      <c r="H5027" s="2">
        <v>45304</v>
      </c>
      <c r="J5027" s="12">
        <v>2024</v>
      </c>
      <c r="K5027" s="12">
        <f>MONTH(H5027)</f>
        <v>1</v>
      </c>
      <c r="L5027" s="12">
        <v>13</v>
      </c>
      <c r="P5027" s="12" t="s">
        <v>75</v>
      </c>
      <c r="Q5027" s="12" t="str">
        <f>CONCATENATE(X5027," ",Y5027)</f>
        <v>Erithacus rubecula</v>
      </c>
      <c r="R5027" s="14" t="str">
        <f>CONCATENATE(S5027,", ",T5027,", ",U5027,", ",V5027,", ",W5027,", ",X5027,", ",Y5027)</f>
        <v>Animalia, Chordata, Aves, Passeriformes, Muscicapidae, Erithacus, rubecula</v>
      </c>
      <c r="S5027" s="6" t="s">
        <v>76</v>
      </c>
      <c r="T5027" s="6" t="s">
        <v>77</v>
      </c>
      <c r="U5027" s="6" t="s">
        <v>78</v>
      </c>
      <c r="V5027" s="12" t="s">
        <v>79</v>
      </c>
      <c r="W5027" s="12" t="s">
        <v>182</v>
      </c>
      <c r="X5027" s="12" t="s">
        <v>183</v>
      </c>
      <c r="Y5027" s="12" t="s">
        <v>184</v>
      </c>
      <c r="AA5027" s="12" t="s">
        <v>83</v>
      </c>
      <c r="AB5027" s="6" t="s">
        <v>84</v>
      </c>
      <c r="AC5027" s="12" t="s">
        <v>185</v>
      </c>
      <c r="AD5027" s="6" t="s">
        <v>5219</v>
      </c>
      <c r="AE5027" s="2">
        <v>45304</v>
      </c>
      <c r="AF5027" s="43" t="s">
        <v>87</v>
      </c>
      <c r="AG5027" s="7" t="s">
        <v>186</v>
      </c>
      <c r="AH5027" s="43" t="s">
        <v>1897</v>
      </c>
      <c r="AI5027" s="43" t="s">
        <v>1896</v>
      </c>
      <c r="AL5027" s="43">
        <v>10</v>
      </c>
      <c r="AN5027" s="46" t="s">
        <v>5240</v>
      </c>
      <c r="AO5027" s="5" t="s">
        <v>89</v>
      </c>
      <c r="AP5027" s="6" t="s">
        <v>5219</v>
      </c>
      <c r="AR5027" s="7" t="s">
        <v>90</v>
      </c>
      <c r="AT5027" s="4" t="str">
        <f>CONCATENATE(AU5027,", ",AV5027,", ",AW5027,", ",AX5027,", ",AY5027,", ",AZ5027,", ",BA5027)</f>
        <v>Europe, France, FR, Bretagne, Ille-et-Vilaine, Rennes, Campus Institut Agro Rennes</v>
      </c>
      <c r="AU5027" s="1" t="s">
        <v>91</v>
      </c>
      <c r="AV5027" s="1" t="s">
        <v>92</v>
      </c>
      <c r="AW5027" s="1" t="s">
        <v>93</v>
      </c>
      <c r="AX5027" s="1" t="s">
        <v>94</v>
      </c>
      <c r="AY5027" s="1" t="s">
        <v>95</v>
      </c>
      <c r="AZ5027" s="1" t="s">
        <v>96</v>
      </c>
      <c r="BA5027" s="1" t="s">
        <v>5242</v>
      </c>
      <c r="BC5027" s="43"/>
      <c r="BF5027" s="43" t="s">
        <v>4596</v>
      </c>
      <c r="BG5027" s="43" t="s">
        <v>93</v>
      </c>
      <c r="BH5027" s="7" t="s">
        <v>97</v>
      </c>
      <c r="BJ5027" s="7" t="s">
        <v>98</v>
      </c>
      <c r="BK5027" s="7" t="s">
        <v>99</v>
      </c>
      <c r="BL5027" s="7" t="s">
        <v>4597</v>
      </c>
      <c r="BM5027" s="7" t="s">
        <v>4598</v>
      </c>
      <c r="BU5027" s="43">
        <v>1</v>
      </c>
      <c r="BW5027" s="43" t="s">
        <v>103</v>
      </c>
    </row>
    <row r="5028" spans="3:75" x14ac:dyDescent="0.35">
      <c r="C5028" s="43" t="str">
        <f t="shared" si="78"/>
        <v>IARA:BDT-01:2024: 5027</v>
      </c>
      <c r="D5028" s="43">
        <v>5027</v>
      </c>
      <c r="E5028" s="43" t="s">
        <v>5307</v>
      </c>
      <c r="F5028" s="1" t="s">
        <v>73</v>
      </c>
      <c r="G5028" s="43" t="s">
        <v>5264</v>
      </c>
      <c r="H5028" s="2">
        <v>45304</v>
      </c>
      <c r="J5028" s="12">
        <v>2024</v>
      </c>
      <c r="K5028" s="12">
        <f>MONTH(H5028)</f>
        <v>1</v>
      </c>
      <c r="L5028" s="12">
        <v>13</v>
      </c>
      <c r="P5028" s="12" t="s">
        <v>75</v>
      </c>
      <c r="Q5028" s="12" t="str">
        <f>CONCATENATE(X5028," ",Y5028)</f>
        <v>Sturnus vulgaris</v>
      </c>
      <c r="R5028" s="14" t="str">
        <f>CONCATENATE(S5028,", ",T5028,", ",U5028,", ",V5028,", ",W5028,", ",X5028,", ",Y5028)</f>
        <v>Animalia, Chordata, Aves, Passeriformes, Sturnidae, Sturnus, vulgaris</v>
      </c>
      <c r="S5028" s="6" t="s">
        <v>76</v>
      </c>
      <c r="T5028" s="6" t="s">
        <v>77</v>
      </c>
      <c r="U5028" s="6" t="s">
        <v>78</v>
      </c>
      <c r="V5028" s="12" t="s">
        <v>79</v>
      </c>
      <c r="W5028" s="12" t="s">
        <v>112</v>
      </c>
      <c r="X5028" s="12" t="s">
        <v>113</v>
      </c>
      <c r="Y5028" s="12" t="s">
        <v>114</v>
      </c>
      <c r="AA5028" s="12" t="s">
        <v>83</v>
      </c>
      <c r="AB5028" s="6" t="s">
        <v>84</v>
      </c>
      <c r="AC5028" s="12" t="s">
        <v>115</v>
      </c>
      <c r="AD5028" s="6" t="s">
        <v>5219</v>
      </c>
      <c r="AE5028" s="2">
        <v>45304</v>
      </c>
      <c r="AF5028" s="43" t="s">
        <v>87</v>
      </c>
      <c r="AG5028" s="7" t="s">
        <v>116</v>
      </c>
      <c r="AH5028" s="43" t="s">
        <v>1899</v>
      </c>
      <c r="AI5028" s="43" t="s">
        <v>1898</v>
      </c>
      <c r="AL5028" s="43">
        <v>10</v>
      </c>
      <c r="AN5028" s="46" t="s">
        <v>5240</v>
      </c>
      <c r="AO5028" s="5" t="s">
        <v>89</v>
      </c>
      <c r="AP5028" s="6" t="s">
        <v>5219</v>
      </c>
      <c r="AR5028" s="7" t="s">
        <v>90</v>
      </c>
      <c r="AT5028" s="4" t="str">
        <f>CONCATENATE(AU5028,", ",AV5028,", ",AW5028,", ",AX5028,", ",AY5028,", ",AZ5028,", ",BA5028)</f>
        <v>Europe, France, FR, Bretagne, Ille-et-Vilaine, Rennes, Campus Institut Agro Rennes</v>
      </c>
      <c r="AU5028" s="1" t="s">
        <v>91</v>
      </c>
      <c r="AV5028" s="1" t="s">
        <v>92</v>
      </c>
      <c r="AW5028" s="1" t="s">
        <v>93</v>
      </c>
      <c r="AX5028" s="1" t="s">
        <v>94</v>
      </c>
      <c r="AY5028" s="1" t="s">
        <v>95</v>
      </c>
      <c r="AZ5028" s="1" t="s">
        <v>96</v>
      </c>
      <c r="BA5028" s="1" t="s">
        <v>5242</v>
      </c>
      <c r="BC5028" s="43"/>
      <c r="BF5028" s="43" t="s">
        <v>4596</v>
      </c>
      <c r="BG5028" s="43" t="s">
        <v>93</v>
      </c>
      <c r="BH5028" s="7" t="s">
        <v>97</v>
      </c>
      <c r="BJ5028" s="7" t="s">
        <v>98</v>
      </c>
      <c r="BK5028" s="7" t="s">
        <v>99</v>
      </c>
      <c r="BL5028" s="7" t="s">
        <v>4597</v>
      </c>
      <c r="BM5028" s="7" t="s">
        <v>4598</v>
      </c>
      <c r="BU5028" s="43">
        <v>10</v>
      </c>
      <c r="BW5028" s="43" t="s">
        <v>103</v>
      </c>
    </row>
    <row r="5029" spans="3:75" x14ac:dyDescent="0.35">
      <c r="C5029" s="43" t="str">
        <f t="shared" si="78"/>
        <v>IARA:BDT-01:2024: 5028</v>
      </c>
      <c r="D5029" s="43">
        <v>5028</v>
      </c>
      <c r="E5029" s="43" t="s">
        <v>5307</v>
      </c>
      <c r="F5029" s="1" t="s">
        <v>73</v>
      </c>
      <c r="G5029" s="43" t="s">
        <v>5264</v>
      </c>
      <c r="H5029" s="2">
        <v>45304</v>
      </c>
      <c r="J5029" s="12">
        <v>2024</v>
      </c>
      <c r="K5029" s="12">
        <f>MONTH(H5029)</f>
        <v>1</v>
      </c>
      <c r="L5029" s="12">
        <v>13</v>
      </c>
      <c r="P5029" s="12" t="s">
        <v>75</v>
      </c>
      <c r="Q5029" s="12" t="str">
        <f>CONCATENATE(X5029," ",Y5029)</f>
        <v>Cyanistes caeruleus</v>
      </c>
      <c r="R5029" s="14" t="str">
        <f>CONCATENATE(S5029,", ",T5029,", ",U5029,", ",V5029,", ",W5029,", ",X5029,", ",Y5029)</f>
        <v>Animalia, Chordata, Aves, Passeriformes, Paridae, Cyanistes, caeruleus</v>
      </c>
      <c r="S5029" s="6" t="s">
        <v>76</v>
      </c>
      <c r="T5029" s="6" t="s">
        <v>77</v>
      </c>
      <c r="U5029" s="6" t="s">
        <v>78</v>
      </c>
      <c r="V5029" s="12" t="s">
        <v>79</v>
      </c>
      <c r="W5029" s="12" t="s">
        <v>135</v>
      </c>
      <c r="X5029" s="12" t="s">
        <v>136</v>
      </c>
      <c r="Y5029" s="12" t="s">
        <v>137</v>
      </c>
      <c r="AA5029" s="12" t="s">
        <v>83</v>
      </c>
      <c r="AB5029" s="6" t="s">
        <v>84</v>
      </c>
      <c r="AC5029" s="12" t="s">
        <v>138</v>
      </c>
      <c r="AD5029" s="6" t="s">
        <v>5219</v>
      </c>
      <c r="AE5029" s="2">
        <v>45304</v>
      </c>
      <c r="AF5029" s="43" t="s">
        <v>87</v>
      </c>
      <c r="AG5029" s="7" t="s">
        <v>139</v>
      </c>
      <c r="AH5029" s="43" t="s">
        <v>1901</v>
      </c>
      <c r="AI5029" s="43" t="s">
        <v>1900</v>
      </c>
      <c r="AL5029" s="43">
        <v>10</v>
      </c>
      <c r="AN5029" s="46" t="s">
        <v>5240</v>
      </c>
      <c r="AO5029" s="5" t="s">
        <v>89</v>
      </c>
      <c r="AP5029" s="6" t="s">
        <v>5219</v>
      </c>
      <c r="AR5029" s="7" t="s">
        <v>90</v>
      </c>
      <c r="AT5029" s="4" t="str">
        <f>CONCATENATE(AU5029,", ",AV5029,", ",AW5029,", ",AX5029,", ",AY5029,", ",AZ5029,", ",BA5029)</f>
        <v>Europe, France, FR, Bretagne, Ille-et-Vilaine, Rennes, Campus Institut Agro Rennes</v>
      </c>
      <c r="AU5029" s="1" t="s">
        <v>91</v>
      </c>
      <c r="AV5029" s="1" t="s">
        <v>92</v>
      </c>
      <c r="AW5029" s="1" t="s">
        <v>93</v>
      </c>
      <c r="AX5029" s="1" t="s">
        <v>94</v>
      </c>
      <c r="AY5029" s="1" t="s">
        <v>95</v>
      </c>
      <c r="AZ5029" s="1" t="s">
        <v>96</v>
      </c>
      <c r="BA5029" s="1" t="s">
        <v>5242</v>
      </c>
      <c r="BC5029" s="43"/>
      <c r="BF5029" s="43" t="s">
        <v>4596</v>
      </c>
      <c r="BG5029" s="43" t="s">
        <v>93</v>
      </c>
      <c r="BH5029" s="7" t="s">
        <v>97</v>
      </c>
      <c r="BJ5029" s="7" t="s">
        <v>98</v>
      </c>
      <c r="BK5029" s="7" t="s">
        <v>99</v>
      </c>
      <c r="BL5029" s="7" t="s">
        <v>4597</v>
      </c>
      <c r="BM5029" s="7" t="s">
        <v>4598</v>
      </c>
      <c r="BU5029" s="43">
        <v>1</v>
      </c>
      <c r="BW5029" s="43" t="s">
        <v>103</v>
      </c>
    </row>
    <row r="5030" spans="3:75" x14ac:dyDescent="0.35">
      <c r="C5030" s="43" t="str">
        <f t="shared" si="78"/>
        <v>IARA:BDT-01:2024: 5029</v>
      </c>
      <c r="D5030" s="43">
        <v>5029</v>
      </c>
      <c r="E5030" s="43" t="s">
        <v>5307</v>
      </c>
      <c r="F5030" s="1" t="s">
        <v>73</v>
      </c>
      <c r="G5030" s="43" t="s">
        <v>5264</v>
      </c>
      <c r="H5030" s="2">
        <v>45304</v>
      </c>
      <c r="J5030" s="12">
        <v>2024</v>
      </c>
      <c r="K5030" s="12">
        <f>MONTH(H5030)</f>
        <v>1</v>
      </c>
      <c r="L5030" s="12">
        <v>13</v>
      </c>
      <c r="P5030" s="12" t="s">
        <v>75</v>
      </c>
      <c r="Q5030" s="12" t="str">
        <f>CONCATENATE(X5030," ",Y5030)</f>
        <v>Streptopelia decaocto</v>
      </c>
      <c r="R5030" s="14" t="str">
        <f>CONCATENATE(S5030,", ",T5030,", ",U5030,", ",V5030,", ",W5030,", ",X5030,", ",Y5030)</f>
        <v>Animalia, Chordata, Aves, Columbiformes, Columbidae, Streptopelia, decaocto</v>
      </c>
      <c r="S5030" s="6" t="s">
        <v>76</v>
      </c>
      <c r="T5030" s="6" t="s">
        <v>77</v>
      </c>
      <c r="U5030" s="6" t="s">
        <v>78</v>
      </c>
      <c r="V5030" s="12" t="s">
        <v>159</v>
      </c>
      <c r="W5030" s="12" t="s">
        <v>160</v>
      </c>
      <c r="X5030" s="12" t="s">
        <v>192</v>
      </c>
      <c r="Y5030" s="12" t="s">
        <v>193</v>
      </c>
      <c r="AA5030" s="12" t="s">
        <v>83</v>
      </c>
      <c r="AB5030" s="6" t="s">
        <v>194</v>
      </c>
      <c r="AC5030" s="12" t="s">
        <v>195</v>
      </c>
      <c r="AD5030" s="6" t="s">
        <v>5219</v>
      </c>
      <c r="AE5030" s="2">
        <v>45304</v>
      </c>
      <c r="AF5030" s="43" t="s">
        <v>87</v>
      </c>
      <c r="AG5030" s="7" t="s">
        <v>196</v>
      </c>
      <c r="AH5030" s="43" t="s">
        <v>1903</v>
      </c>
      <c r="AI5030" s="43" t="s">
        <v>1902</v>
      </c>
      <c r="AL5030" s="43">
        <v>10</v>
      </c>
      <c r="AN5030" s="46" t="s">
        <v>5240</v>
      </c>
      <c r="AO5030" s="5" t="s">
        <v>89</v>
      </c>
      <c r="AP5030" s="6" t="s">
        <v>5219</v>
      </c>
      <c r="AR5030" s="7" t="s">
        <v>90</v>
      </c>
      <c r="AT5030" s="4" t="str">
        <f>CONCATENATE(AU5030,", ",AV5030,", ",AW5030,", ",AX5030,", ",AY5030,", ",AZ5030,", ",BA5030)</f>
        <v>Europe, France, FR, Bretagne, Ille-et-Vilaine, Rennes, Campus Institut Agro Rennes</v>
      </c>
      <c r="AU5030" s="1" t="s">
        <v>91</v>
      </c>
      <c r="AV5030" s="1" t="s">
        <v>92</v>
      </c>
      <c r="AW5030" s="1" t="s">
        <v>93</v>
      </c>
      <c r="AX5030" s="1" t="s">
        <v>94</v>
      </c>
      <c r="AY5030" s="1" t="s">
        <v>95</v>
      </c>
      <c r="AZ5030" s="1" t="s">
        <v>96</v>
      </c>
      <c r="BA5030" s="1" t="s">
        <v>5242</v>
      </c>
      <c r="BC5030" s="43"/>
      <c r="BF5030" s="43" t="s">
        <v>4596</v>
      </c>
      <c r="BG5030" s="43" t="s">
        <v>93</v>
      </c>
      <c r="BH5030" s="7" t="s">
        <v>97</v>
      </c>
      <c r="BJ5030" s="7" t="s">
        <v>98</v>
      </c>
      <c r="BK5030" s="7" t="s">
        <v>99</v>
      </c>
      <c r="BL5030" s="7" t="s">
        <v>4597</v>
      </c>
      <c r="BM5030" s="7" t="s">
        <v>4598</v>
      </c>
      <c r="BU5030" s="43">
        <v>1</v>
      </c>
      <c r="BW5030" s="43" t="s">
        <v>103</v>
      </c>
    </row>
    <row r="5031" spans="3:75" x14ac:dyDescent="0.35">
      <c r="C5031" s="43" t="str">
        <f t="shared" si="78"/>
        <v>IARA:BDT-01:2024: 5030</v>
      </c>
      <c r="D5031" s="43">
        <v>5030</v>
      </c>
      <c r="E5031" s="43" t="s">
        <v>5307</v>
      </c>
      <c r="F5031" s="1" t="s">
        <v>73</v>
      </c>
      <c r="G5031" s="43" t="s">
        <v>5264</v>
      </c>
      <c r="H5031" s="2">
        <v>45304</v>
      </c>
      <c r="J5031" s="12">
        <v>2024</v>
      </c>
      <c r="K5031" s="12">
        <f>MONTH(H5031)</f>
        <v>1</v>
      </c>
      <c r="L5031" s="12">
        <v>13</v>
      </c>
      <c r="P5031" s="12" t="s">
        <v>75</v>
      </c>
      <c r="Q5031" s="12" t="str">
        <f>CONCATENATE(X5031," ",Y5031)</f>
        <v>Erithacus rubecula</v>
      </c>
      <c r="R5031" s="14" t="str">
        <f>CONCATENATE(S5031,", ",T5031,", ",U5031,", ",V5031,", ",W5031,", ",X5031,", ",Y5031)</f>
        <v>Animalia, Chordata, Aves, Passeriformes, Muscicapidae, Erithacus, rubecula</v>
      </c>
      <c r="S5031" s="6" t="s">
        <v>76</v>
      </c>
      <c r="T5031" s="6" t="s">
        <v>77</v>
      </c>
      <c r="U5031" s="6" t="s">
        <v>78</v>
      </c>
      <c r="V5031" s="12" t="s">
        <v>79</v>
      </c>
      <c r="W5031" s="12" t="s">
        <v>182</v>
      </c>
      <c r="X5031" s="12" t="s">
        <v>183</v>
      </c>
      <c r="Y5031" s="12" t="s">
        <v>184</v>
      </c>
      <c r="AA5031" s="12" t="s">
        <v>83</v>
      </c>
      <c r="AB5031" s="6" t="s">
        <v>84</v>
      </c>
      <c r="AC5031" s="12" t="s">
        <v>185</v>
      </c>
      <c r="AD5031" s="6" t="s">
        <v>5219</v>
      </c>
      <c r="AE5031" s="2">
        <v>45304</v>
      </c>
      <c r="AF5031" s="43" t="s">
        <v>87</v>
      </c>
      <c r="AG5031" s="7" t="s">
        <v>186</v>
      </c>
      <c r="AH5031" s="43" t="s">
        <v>1905</v>
      </c>
      <c r="AI5031" s="43" t="s">
        <v>1904</v>
      </c>
      <c r="AL5031" s="43">
        <v>10</v>
      </c>
      <c r="AN5031" s="46" t="s">
        <v>5240</v>
      </c>
      <c r="AO5031" s="5" t="s">
        <v>89</v>
      </c>
      <c r="AP5031" s="6" t="s">
        <v>5219</v>
      </c>
      <c r="AR5031" s="7" t="s">
        <v>90</v>
      </c>
      <c r="AT5031" s="4" t="str">
        <f>CONCATENATE(AU5031,", ",AV5031,", ",AW5031,", ",AX5031,", ",AY5031,", ",AZ5031,", ",BA5031)</f>
        <v>Europe, France, FR, Bretagne, Ille-et-Vilaine, Rennes, Campus Institut Agro Rennes</v>
      </c>
      <c r="AU5031" s="1" t="s">
        <v>91</v>
      </c>
      <c r="AV5031" s="1" t="s">
        <v>92</v>
      </c>
      <c r="AW5031" s="1" t="s">
        <v>93</v>
      </c>
      <c r="AX5031" s="1" t="s">
        <v>94</v>
      </c>
      <c r="AY5031" s="1" t="s">
        <v>95</v>
      </c>
      <c r="AZ5031" s="1" t="s">
        <v>96</v>
      </c>
      <c r="BA5031" s="1" t="s">
        <v>5242</v>
      </c>
      <c r="BC5031" s="43"/>
      <c r="BF5031" s="43" t="s">
        <v>4596</v>
      </c>
      <c r="BG5031" s="43" t="s">
        <v>93</v>
      </c>
      <c r="BH5031" s="7" t="s">
        <v>97</v>
      </c>
      <c r="BJ5031" s="7" t="s">
        <v>98</v>
      </c>
      <c r="BK5031" s="7" t="s">
        <v>99</v>
      </c>
      <c r="BL5031" s="7" t="s">
        <v>4597</v>
      </c>
      <c r="BM5031" s="7" t="s">
        <v>4598</v>
      </c>
      <c r="BU5031" s="43">
        <v>1</v>
      </c>
      <c r="BW5031" s="43" t="s">
        <v>103</v>
      </c>
    </row>
    <row r="5032" spans="3:75" x14ac:dyDescent="0.35">
      <c r="C5032" s="43" t="str">
        <f t="shared" si="78"/>
        <v>IARA:BDT-01:2024: 5031</v>
      </c>
      <c r="D5032" s="43">
        <v>5031</v>
      </c>
      <c r="E5032" s="43" t="s">
        <v>5307</v>
      </c>
      <c r="F5032" s="1" t="s">
        <v>73</v>
      </c>
      <c r="G5032" s="43" t="s">
        <v>5264</v>
      </c>
      <c r="H5032" s="2">
        <v>45304</v>
      </c>
      <c r="J5032" s="12">
        <v>2024</v>
      </c>
      <c r="K5032" s="12">
        <f>MONTH(H5032)</f>
        <v>1</v>
      </c>
      <c r="L5032" s="12">
        <v>13</v>
      </c>
      <c r="P5032" s="12" t="s">
        <v>75</v>
      </c>
      <c r="Q5032" s="12" t="str">
        <f>CONCATENATE(X5032," ",Y5032)</f>
        <v>Columba palumbus</v>
      </c>
      <c r="R5032" s="14" t="str">
        <f>CONCATENATE(S5032,", ",T5032,", ",U5032,", ",V5032,", ",W5032,", ",X5032,", ",Y5032)</f>
        <v>Animalia, Chordata, Aves, Columbiformes, Columbidae, Columba, palumbus</v>
      </c>
      <c r="S5032" s="6" t="s">
        <v>76</v>
      </c>
      <c r="T5032" s="6" t="s">
        <v>77</v>
      </c>
      <c r="U5032" s="6" t="s">
        <v>78</v>
      </c>
      <c r="V5032" s="12" t="s">
        <v>159</v>
      </c>
      <c r="W5032" s="12" t="s">
        <v>160</v>
      </c>
      <c r="X5032" s="12" t="s">
        <v>161</v>
      </c>
      <c r="Y5032" s="12" t="s">
        <v>162</v>
      </c>
      <c r="AA5032" s="12" t="s">
        <v>83</v>
      </c>
      <c r="AB5032" s="6" t="s">
        <v>84</v>
      </c>
      <c r="AC5032" s="12" t="s">
        <v>163</v>
      </c>
      <c r="AD5032" s="6" t="s">
        <v>5219</v>
      </c>
      <c r="AE5032" s="2">
        <v>45304</v>
      </c>
      <c r="AF5032" s="43" t="s">
        <v>87</v>
      </c>
      <c r="AG5032" s="7" t="s">
        <v>164</v>
      </c>
      <c r="AH5032" s="43" t="s">
        <v>1907</v>
      </c>
      <c r="AI5032" s="43" t="s">
        <v>1906</v>
      </c>
      <c r="AL5032" s="43">
        <v>10</v>
      </c>
      <c r="AN5032" s="46" t="s">
        <v>5240</v>
      </c>
      <c r="AO5032" s="5" t="s">
        <v>89</v>
      </c>
      <c r="AP5032" s="6" t="s">
        <v>5219</v>
      </c>
      <c r="AR5032" s="7" t="s">
        <v>90</v>
      </c>
      <c r="AT5032" s="4" t="str">
        <f>CONCATENATE(AU5032,", ",AV5032,", ",AW5032,", ",AX5032,", ",AY5032,", ",AZ5032,", ",BA5032)</f>
        <v>Europe, France, FR, Bretagne, Ille-et-Vilaine, Rennes, Campus Institut Agro Rennes</v>
      </c>
      <c r="AU5032" s="1" t="s">
        <v>91</v>
      </c>
      <c r="AV5032" s="1" t="s">
        <v>92</v>
      </c>
      <c r="AW5032" s="1" t="s">
        <v>93</v>
      </c>
      <c r="AX5032" s="1" t="s">
        <v>94</v>
      </c>
      <c r="AY5032" s="1" t="s">
        <v>95</v>
      </c>
      <c r="AZ5032" s="1" t="s">
        <v>96</v>
      </c>
      <c r="BA5032" s="1" t="s">
        <v>5242</v>
      </c>
      <c r="BC5032" s="43"/>
      <c r="BF5032" s="43" t="s">
        <v>4596</v>
      </c>
      <c r="BG5032" s="43" t="s">
        <v>93</v>
      </c>
      <c r="BH5032" s="7" t="s">
        <v>97</v>
      </c>
      <c r="BJ5032" s="7" t="s">
        <v>98</v>
      </c>
      <c r="BK5032" s="7" t="s">
        <v>99</v>
      </c>
      <c r="BL5032" s="7" t="s">
        <v>4597</v>
      </c>
      <c r="BM5032" s="7" t="s">
        <v>4598</v>
      </c>
      <c r="BU5032" s="43">
        <v>1</v>
      </c>
      <c r="BW5032" s="43" t="s">
        <v>103</v>
      </c>
    </row>
    <row r="5033" spans="3:75" x14ac:dyDescent="0.35">
      <c r="C5033" s="43" t="str">
        <f t="shared" si="78"/>
        <v>IARA:BDT-01:2024: 5032</v>
      </c>
      <c r="D5033" s="43">
        <v>5032</v>
      </c>
      <c r="E5033" s="43" t="s">
        <v>5307</v>
      </c>
      <c r="F5033" s="1" t="s">
        <v>73</v>
      </c>
      <c r="G5033" s="43" t="s">
        <v>5264</v>
      </c>
      <c r="H5033" s="2">
        <v>45304</v>
      </c>
      <c r="J5033" s="12">
        <v>2024</v>
      </c>
      <c r="K5033" s="12">
        <f>MONTH(H5033)</f>
        <v>1</v>
      </c>
      <c r="L5033" s="12">
        <v>13</v>
      </c>
      <c r="P5033" s="12" t="s">
        <v>75</v>
      </c>
      <c r="Q5033" s="12" t="str">
        <f>CONCATENATE(X5033," ",Y5033)</f>
        <v>Parus major</v>
      </c>
      <c r="R5033" s="14" t="str">
        <f>CONCATENATE(S5033,", ",T5033,", ",U5033,", ",V5033,", ",W5033,", ",X5033,", ",Y5033)</f>
        <v>Animalia, Chordata, Aves, Passeriformes, Paridae, Parus, major</v>
      </c>
      <c r="S5033" s="6" t="s">
        <v>76</v>
      </c>
      <c r="T5033" s="6" t="s">
        <v>77</v>
      </c>
      <c r="U5033" s="6" t="s">
        <v>78</v>
      </c>
      <c r="V5033" s="12" t="s">
        <v>79</v>
      </c>
      <c r="W5033" s="12" t="s">
        <v>135</v>
      </c>
      <c r="X5033" s="12" t="s">
        <v>140</v>
      </c>
      <c r="Y5033" s="12" t="s">
        <v>141</v>
      </c>
      <c r="AA5033" s="12" t="s">
        <v>83</v>
      </c>
      <c r="AB5033" s="6" t="s">
        <v>84</v>
      </c>
      <c r="AC5033" s="12" t="s">
        <v>142</v>
      </c>
      <c r="AD5033" s="6" t="s">
        <v>5219</v>
      </c>
      <c r="AE5033" s="2">
        <v>45304</v>
      </c>
      <c r="AF5033" s="43" t="s">
        <v>87</v>
      </c>
      <c r="AG5033" s="7" t="s">
        <v>143</v>
      </c>
      <c r="AH5033" s="43" t="s">
        <v>1909</v>
      </c>
      <c r="AI5033" s="43" t="s">
        <v>1908</v>
      </c>
      <c r="AL5033" s="43">
        <v>10</v>
      </c>
      <c r="AN5033" s="46" t="s">
        <v>5240</v>
      </c>
      <c r="AO5033" s="5" t="s">
        <v>89</v>
      </c>
      <c r="AP5033" s="6" t="s">
        <v>5219</v>
      </c>
      <c r="AR5033" s="7" t="s">
        <v>90</v>
      </c>
      <c r="AT5033" s="4" t="str">
        <f>CONCATENATE(AU5033,", ",AV5033,", ",AW5033,", ",AX5033,", ",AY5033,", ",AZ5033,", ",BA5033)</f>
        <v>Europe, France, FR, Bretagne, Ille-et-Vilaine, Rennes, Campus Institut Agro Rennes</v>
      </c>
      <c r="AU5033" s="1" t="s">
        <v>91</v>
      </c>
      <c r="AV5033" s="1" t="s">
        <v>92</v>
      </c>
      <c r="AW5033" s="1" t="s">
        <v>93</v>
      </c>
      <c r="AX5033" s="1" t="s">
        <v>94</v>
      </c>
      <c r="AY5033" s="1" t="s">
        <v>95</v>
      </c>
      <c r="AZ5033" s="1" t="s">
        <v>96</v>
      </c>
      <c r="BA5033" s="1" t="s">
        <v>5242</v>
      </c>
      <c r="BC5033" s="43"/>
      <c r="BF5033" s="43" t="s">
        <v>4596</v>
      </c>
      <c r="BG5033" s="43" t="s">
        <v>93</v>
      </c>
      <c r="BH5033" s="7" t="s">
        <v>97</v>
      </c>
      <c r="BJ5033" s="7" t="s">
        <v>98</v>
      </c>
      <c r="BK5033" s="7" t="s">
        <v>99</v>
      </c>
      <c r="BL5033" s="7" t="s">
        <v>4597</v>
      </c>
      <c r="BM5033" s="7" t="s">
        <v>4598</v>
      </c>
      <c r="BU5033" s="43">
        <v>1</v>
      </c>
      <c r="BW5033" s="43" t="s">
        <v>103</v>
      </c>
    </row>
    <row r="5034" spans="3:75" x14ac:dyDescent="0.35">
      <c r="C5034" s="43" t="str">
        <f t="shared" si="78"/>
        <v>IARA:BDT-01:2024: 5033</v>
      </c>
      <c r="D5034" s="43">
        <v>5033</v>
      </c>
      <c r="E5034" s="43" t="s">
        <v>5307</v>
      </c>
      <c r="F5034" s="1" t="s">
        <v>73</v>
      </c>
      <c r="G5034" s="43" t="s">
        <v>5264</v>
      </c>
      <c r="H5034" s="2">
        <v>45304</v>
      </c>
      <c r="J5034" s="12">
        <v>2024</v>
      </c>
      <c r="K5034" s="12">
        <f>MONTH(H5034)</f>
        <v>1</v>
      </c>
      <c r="L5034" s="12">
        <v>13</v>
      </c>
      <c r="P5034" s="12" t="s">
        <v>75</v>
      </c>
      <c r="Q5034" s="12" t="str">
        <f>CONCATENATE(X5034," ",Y5034)</f>
        <v>Pica pica</v>
      </c>
      <c r="R5034" s="14" t="str">
        <f>CONCATENATE(S5034,", ",T5034,", ",U5034,", ",V5034,", ",W5034,", ",X5034,", ",Y5034)</f>
        <v>Animalia, Chordata, Aves, Passeriformes, Corvidae, Pica, pica</v>
      </c>
      <c r="S5034" s="6" t="s">
        <v>76</v>
      </c>
      <c r="T5034" s="6" t="s">
        <v>77</v>
      </c>
      <c r="U5034" s="6" t="s">
        <v>78</v>
      </c>
      <c r="V5034" s="12" t="s">
        <v>79</v>
      </c>
      <c r="W5034" s="12" t="s">
        <v>104</v>
      </c>
      <c r="X5034" s="12" t="s">
        <v>155</v>
      </c>
      <c r="Y5034" s="12" t="s">
        <v>156</v>
      </c>
      <c r="AA5034" s="12" t="s">
        <v>83</v>
      </c>
      <c r="AB5034" s="6" t="s">
        <v>84</v>
      </c>
      <c r="AC5034" s="12" t="s">
        <v>157</v>
      </c>
      <c r="AD5034" s="6" t="s">
        <v>5219</v>
      </c>
      <c r="AE5034" s="2">
        <v>45304</v>
      </c>
      <c r="AF5034" s="43" t="s">
        <v>87</v>
      </c>
      <c r="AG5034" s="7" t="s">
        <v>158</v>
      </c>
      <c r="AH5034" s="43" t="s">
        <v>1911</v>
      </c>
      <c r="AI5034" s="43" t="s">
        <v>1910</v>
      </c>
      <c r="AL5034" s="43">
        <v>10</v>
      </c>
      <c r="AN5034" s="46" t="s">
        <v>5240</v>
      </c>
      <c r="AO5034" s="5" t="s">
        <v>89</v>
      </c>
      <c r="AP5034" s="6" t="s">
        <v>5219</v>
      </c>
      <c r="AR5034" s="7" t="s">
        <v>90</v>
      </c>
      <c r="AT5034" s="4" t="str">
        <f>CONCATENATE(AU5034,", ",AV5034,", ",AW5034,", ",AX5034,", ",AY5034,", ",AZ5034,", ",BA5034)</f>
        <v>Europe, France, FR, Bretagne, Ille-et-Vilaine, Rennes, Campus Institut Agro Rennes</v>
      </c>
      <c r="AU5034" s="1" t="s">
        <v>91</v>
      </c>
      <c r="AV5034" s="1" t="s">
        <v>92</v>
      </c>
      <c r="AW5034" s="1" t="s">
        <v>93</v>
      </c>
      <c r="AX5034" s="1" t="s">
        <v>94</v>
      </c>
      <c r="AY5034" s="1" t="s">
        <v>95</v>
      </c>
      <c r="AZ5034" s="1" t="s">
        <v>96</v>
      </c>
      <c r="BA5034" s="1" t="s">
        <v>5242</v>
      </c>
      <c r="BC5034" s="43"/>
      <c r="BF5034" s="43" t="s">
        <v>4596</v>
      </c>
      <c r="BG5034" s="43" t="s">
        <v>93</v>
      </c>
      <c r="BH5034" s="7" t="s">
        <v>97</v>
      </c>
      <c r="BJ5034" s="7" t="s">
        <v>98</v>
      </c>
      <c r="BK5034" s="7" t="s">
        <v>99</v>
      </c>
      <c r="BL5034" s="7" t="s">
        <v>4597</v>
      </c>
      <c r="BM5034" s="7" t="s">
        <v>4598</v>
      </c>
      <c r="BU5034" s="43">
        <v>1</v>
      </c>
      <c r="BW5034" s="43" t="s">
        <v>103</v>
      </c>
    </row>
    <row r="5035" spans="3:75" x14ac:dyDescent="0.35">
      <c r="C5035" s="43" t="str">
        <f t="shared" si="78"/>
        <v>IARA:BDT-01:2024: 5034</v>
      </c>
      <c r="D5035" s="43">
        <v>5034</v>
      </c>
      <c r="E5035" s="43" t="s">
        <v>5307</v>
      </c>
      <c r="F5035" s="1" t="s">
        <v>73</v>
      </c>
      <c r="G5035" s="43" t="s">
        <v>5264</v>
      </c>
      <c r="H5035" s="2">
        <v>45304</v>
      </c>
      <c r="J5035" s="12">
        <v>2024</v>
      </c>
      <c r="K5035" s="12">
        <f>MONTH(H5035)</f>
        <v>1</v>
      </c>
      <c r="L5035" s="12">
        <v>13</v>
      </c>
      <c r="P5035" s="12" t="s">
        <v>75</v>
      </c>
      <c r="Q5035" s="12" t="str">
        <f>CONCATENATE(X5035," ",Y5035)</f>
        <v>Columba palumbus</v>
      </c>
      <c r="R5035" s="14" t="str">
        <f>CONCATENATE(S5035,", ",T5035,", ",U5035,", ",V5035,", ",W5035,", ",X5035,", ",Y5035)</f>
        <v>Animalia, Chordata, Aves, Columbiformes, Columbidae, Columba, palumbus</v>
      </c>
      <c r="S5035" s="6" t="s">
        <v>76</v>
      </c>
      <c r="T5035" s="6" t="s">
        <v>77</v>
      </c>
      <c r="U5035" s="6" t="s">
        <v>78</v>
      </c>
      <c r="V5035" s="12" t="s">
        <v>159</v>
      </c>
      <c r="W5035" s="12" t="s">
        <v>160</v>
      </c>
      <c r="X5035" s="12" t="s">
        <v>161</v>
      </c>
      <c r="Y5035" s="12" t="s">
        <v>162</v>
      </c>
      <c r="AA5035" s="12" t="s">
        <v>83</v>
      </c>
      <c r="AB5035" s="6" t="s">
        <v>84</v>
      </c>
      <c r="AC5035" s="12" t="s">
        <v>163</v>
      </c>
      <c r="AD5035" s="6" t="s">
        <v>5219</v>
      </c>
      <c r="AE5035" s="2">
        <v>45304</v>
      </c>
      <c r="AF5035" s="43" t="s">
        <v>87</v>
      </c>
      <c r="AG5035" s="7" t="s">
        <v>164</v>
      </c>
      <c r="AH5035" s="43" t="s">
        <v>1913</v>
      </c>
      <c r="AI5035" s="43" t="s">
        <v>1912</v>
      </c>
      <c r="AL5035" s="43">
        <v>10</v>
      </c>
      <c r="AN5035" s="46" t="s">
        <v>5240</v>
      </c>
      <c r="AO5035" s="5" t="s">
        <v>89</v>
      </c>
      <c r="AP5035" s="6" t="s">
        <v>5219</v>
      </c>
      <c r="AR5035" s="7" t="s">
        <v>90</v>
      </c>
      <c r="AT5035" s="4" t="str">
        <f>CONCATENATE(AU5035,", ",AV5035,", ",AW5035,", ",AX5035,", ",AY5035,", ",AZ5035,", ",BA5035)</f>
        <v>Europe, France, FR, Bretagne, Ille-et-Vilaine, Rennes, Campus Institut Agro Rennes</v>
      </c>
      <c r="AU5035" s="1" t="s">
        <v>91</v>
      </c>
      <c r="AV5035" s="1" t="s">
        <v>92</v>
      </c>
      <c r="AW5035" s="1" t="s">
        <v>93</v>
      </c>
      <c r="AX5035" s="1" t="s">
        <v>94</v>
      </c>
      <c r="AY5035" s="1" t="s">
        <v>95</v>
      </c>
      <c r="AZ5035" s="1" t="s">
        <v>96</v>
      </c>
      <c r="BA5035" s="1" t="s">
        <v>5242</v>
      </c>
      <c r="BC5035" s="43"/>
      <c r="BF5035" s="43" t="s">
        <v>4596</v>
      </c>
      <c r="BG5035" s="43" t="s">
        <v>93</v>
      </c>
      <c r="BH5035" s="7" t="s">
        <v>97</v>
      </c>
      <c r="BJ5035" s="7" t="s">
        <v>98</v>
      </c>
      <c r="BK5035" s="7" t="s">
        <v>99</v>
      </c>
      <c r="BL5035" s="7" t="s">
        <v>4597</v>
      </c>
      <c r="BM5035" s="7" t="s">
        <v>4598</v>
      </c>
      <c r="BU5035" s="43">
        <v>1</v>
      </c>
      <c r="BW5035" s="43" t="s">
        <v>103</v>
      </c>
    </row>
    <row r="5036" spans="3:75" x14ac:dyDescent="0.35">
      <c r="C5036" s="43" t="str">
        <f t="shared" si="78"/>
        <v>IARA:BDT-01:2024: 5035</v>
      </c>
      <c r="D5036" s="43">
        <v>5035</v>
      </c>
      <c r="E5036" s="43" t="s">
        <v>5307</v>
      </c>
      <c r="F5036" s="1" t="s">
        <v>73</v>
      </c>
      <c r="G5036" s="43" t="s">
        <v>5264</v>
      </c>
      <c r="H5036" s="2">
        <v>45304</v>
      </c>
      <c r="J5036" s="12">
        <v>2024</v>
      </c>
      <c r="K5036" s="12">
        <f>MONTH(H5036)</f>
        <v>1</v>
      </c>
      <c r="L5036" s="12">
        <v>13</v>
      </c>
      <c r="P5036" s="12" t="s">
        <v>75</v>
      </c>
      <c r="Q5036" s="12" t="str">
        <f>CONCATENATE(X5036," ",Y5036)</f>
        <v>Pica pica</v>
      </c>
      <c r="R5036" s="14" t="str">
        <f>CONCATENATE(S5036,", ",T5036,", ",U5036,", ",V5036,", ",W5036,", ",X5036,", ",Y5036)</f>
        <v>Animalia, Chordata, Aves, Passeriformes, Corvidae, Pica, pica</v>
      </c>
      <c r="S5036" s="6" t="s">
        <v>76</v>
      </c>
      <c r="T5036" s="6" t="s">
        <v>77</v>
      </c>
      <c r="U5036" s="6" t="s">
        <v>78</v>
      </c>
      <c r="V5036" s="12" t="s">
        <v>79</v>
      </c>
      <c r="W5036" s="12" t="s">
        <v>104</v>
      </c>
      <c r="X5036" s="12" t="s">
        <v>155</v>
      </c>
      <c r="Y5036" s="12" t="s">
        <v>156</v>
      </c>
      <c r="AA5036" s="12" t="s">
        <v>83</v>
      </c>
      <c r="AB5036" s="6" t="s">
        <v>84</v>
      </c>
      <c r="AC5036" s="12" t="s">
        <v>157</v>
      </c>
      <c r="AD5036" s="6" t="s">
        <v>5219</v>
      </c>
      <c r="AE5036" s="2">
        <v>45304</v>
      </c>
      <c r="AF5036" s="43" t="s">
        <v>87</v>
      </c>
      <c r="AG5036" s="7" t="s">
        <v>158</v>
      </c>
      <c r="AH5036" s="43" t="s">
        <v>1915</v>
      </c>
      <c r="AI5036" s="43" t="s">
        <v>1914</v>
      </c>
      <c r="AL5036" s="43">
        <v>10</v>
      </c>
      <c r="AN5036" s="46" t="s">
        <v>5240</v>
      </c>
      <c r="AO5036" s="5" t="s">
        <v>89</v>
      </c>
      <c r="AP5036" s="6" t="s">
        <v>5219</v>
      </c>
      <c r="AR5036" s="7" t="s">
        <v>90</v>
      </c>
      <c r="AT5036" s="4" t="str">
        <f>CONCATENATE(AU5036,", ",AV5036,", ",AW5036,", ",AX5036,", ",AY5036,", ",AZ5036,", ",BA5036)</f>
        <v>Europe, France, FR, Bretagne, Ille-et-Vilaine, Rennes, Campus Institut Agro Rennes</v>
      </c>
      <c r="AU5036" s="1" t="s">
        <v>91</v>
      </c>
      <c r="AV5036" s="1" t="s">
        <v>92</v>
      </c>
      <c r="AW5036" s="1" t="s">
        <v>93</v>
      </c>
      <c r="AX5036" s="1" t="s">
        <v>94</v>
      </c>
      <c r="AY5036" s="1" t="s">
        <v>95</v>
      </c>
      <c r="AZ5036" s="1" t="s">
        <v>96</v>
      </c>
      <c r="BA5036" s="1" t="s">
        <v>5242</v>
      </c>
      <c r="BC5036" s="43"/>
      <c r="BF5036" s="43" t="s">
        <v>4596</v>
      </c>
      <c r="BG5036" s="43" t="s">
        <v>93</v>
      </c>
      <c r="BH5036" s="7" t="s">
        <v>97</v>
      </c>
      <c r="BJ5036" s="7" t="s">
        <v>98</v>
      </c>
      <c r="BK5036" s="7" t="s">
        <v>99</v>
      </c>
      <c r="BL5036" s="7" t="s">
        <v>4597</v>
      </c>
      <c r="BM5036" s="7" t="s">
        <v>4598</v>
      </c>
      <c r="BU5036" s="43">
        <v>1</v>
      </c>
      <c r="BW5036" s="43" t="s">
        <v>103</v>
      </c>
    </row>
    <row r="5037" spans="3:75" x14ac:dyDescent="0.35">
      <c r="C5037" s="43" t="str">
        <f t="shared" si="78"/>
        <v>IARA:BDT-01:2024: 5036</v>
      </c>
      <c r="D5037" s="43">
        <v>5036</v>
      </c>
      <c r="E5037" s="43" t="s">
        <v>5307</v>
      </c>
      <c r="F5037" s="1" t="s">
        <v>73</v>
      </c>
      <c r="G5037" s="43" t="s">
        <v>5264</v>
      </c>
      <c r="H5037" s="2">
        <v>45304</v>
      </c>
      <c r="J5037" s="12">
        <v>2024</v>
      </c>
      <c r="K5037" s="12">
        <f>MONTH(H5037)</f>
        <v>1</v>
      </c>
      <c r="L5037" s="12">
        <v>13</v>
      </c>
      <c r="P5037" s="12" t="s">
        <v>75</v>
      </c>
      <c r="Q5037" s="12" t="str">
        <f>CONCATENATE(X5037," ",Y5037)</f>
        <v>Streptopelia decaocto</v>
      </c>
      <c r="R5037" s="14" t="str">
        <f>CONCATENATE(S5037,", ",T5037,", ",U5037,", ",V5037,", ",W5037,", ",X5037,", ",Y5037)</f>
        <v>Animalia, Chordata, Aves, Columbiformes, Columbidae, Streptopelia, decaocto</v>
      </c>
      <c r="S5037" s="6" t="s">
        <v>76</v>
      </c>
      <c r="T5037" s="6" t="s">
        <v>77</v>
      </c>
      <c r="U5037" s="6" t="s">
        <v>78</v>
      </c>
      <c r="V5037" s="12" t="s">
        <v>159</v>
      </c>
      <c r="W5037" s="12" t="s">
        <v>160</v>
      </c>
      <c r="X5037" s="12" t="s">
        <v>192</v>
      </c>
      <c r="Y5037" s="12" t="s">
        <v>193</v>
      </c>
      <c r="AA5037" s="12" t="s">
        <v>83</v>
      </c>
      <c r="AB5037" s="6" t="s">
        <v>194</v>
      </c>
      <c r="AC5037" s="12" t="s">
        <v>195</v>
      </c>
      <c r="AD5037" s="6" t="s">
        <v>5219</v>
      </c>
      <c r="AE5037" s="2">
        <v>45304</v>
      </c>
      <c r="AF5037" s="43" t="s">
        <v>87</v>
      </c>
      <c r="AG5037" s="7" t="s">
        <v>196</v>
      </c>
      <c r="AH5037" s="43" t="s">
        <v>1917</v>
      </c>
      <c r="AI5037" s="43" t="s">
        <v>1916</v>
      </c>
      <c r="AL5037" s="43">
        <v>10</v>
      </c>
      <c r="AN5037" s="46" t="s">
        <v>5240</v>
      </c>
      <c r="AO5037" s="5" t="s">
        <v>89</v>
      </c>
      <c r="AP5037" s="6" t="s">
        <v>5219</v>
      </c>
      <c r="AR5037" s="7" t="s">
        <v>90</v>
      </c>
      <c r="AT5037" s="4" t="str">
        <f>CONCATENATE(AU5037,", ",AV5037,", ",AW5037,", ",AX5037,", ",AY5037,", ",AZ5037,", ",BA5037)</f>
        <v>Europe, France, FR, Bretagne, Ille-et-Vilaine, Rennes, Campus Institut Agro Rennes</v>
      </c>
      <c r="AU5037" s="1" t="s">
        <v>91</v>
      </c>
      <c r="AV5037" s="1" t="s">
        <v>92</v>
      </c>
      <c r="AW5037" s="1" t="s">
        <v>93</v>
      </c>
      <c r="AX5037" s="1" t="s">
        <v>94</v>
      </c>
      <c r="AY5037" s="1" t="s">
        <v>95</v>
      </c>
      <c r="AZ5037" s="1" t="s">
        <v>96</v>
      </c>
      <c r="BA5037" s="1" t="s">
        <v>5242</v>
      </c>
      <c r="BC5037" s="43"/>
      <c r="BF5037" s="43" t="s">
        <v>4596</v>
      </c>
      <c r="BG5037" s="43" t="s">
        <v>93</v>
      </c>
      <c r="BH5037" s="7" t="s">
        <v>97</v>
      </c>
      <c r="BJ5037" s="7" t="s">
        <v>98</v>
      </c>
      <c r="BK5037" s="7" t="s">
        <v>99</v>
      </c>
      <c r="BL5037" s="7" t="s">
        <v>4597</v>
      </c>
      <c r="BM5037" s="7" t="s">
        <v>4598</v>
      </c>
      <c r="BU5037" s="43">
        <v>1</v>
      </c>
      <c r="BW5037" s="43" t="s">
        <v>103</v>
      </c>
    </row>
    <row r="5038" spans="3:75" x14ac:dyDescent="0.35">
      <c r="C5038" s="43" t="str">
        <f t="shared" si="78"/>
        <v>IARA:BDT-01:2024: 5037</v>
      </c>
      <c r="D5038" s="43">
        <v>5037</v>
      </c>
      <c r="E5038" s="43" t="s">
        <v>5307</v>
      </c>
      <c r="F5038" s="1" t="s">
        <v>73</v>
      </c>
      <c r="G5038" s="43" t="s">
        <v>5264</v>
      </c>
      <c r="H5038" s="2">
        <v>45304</v>
      </c>
      <c r="J5038" s="12">
        <v>2024</v>
      </c>
      <c r="K5038" s="12">
        <f>MONTH(H5038)</f>
        <v>1</v>
      </c>
      <c r="L5038" s="12">
        <v>13</v>
      </c>
      <c r="P5038" s="12" t="s">
        <v>75</v>
      </c>
      <c r="Q5038" s="12" t="str">
        <f>CONCATENATE(X5038," ",Y5038)</f>
        <v>Troglodytes troglodytes</v>
      </c>
      <c r="R5038" s="14" t="str">
        <f>CONCATENATE(S5038,", ",T5038,", ",U5038,", ",V5038,", ",W5038,", ",X5038,", ",Y5038)</f>
        <v>Animalia, Chordata, Aves, Passeriformes, Troglodytidae, Troglodytes, troglodytes</v>
      </c>
      <c r="S5038" s="6" t="s">
        <v>76</v>
      </c>
      <c r="T5038" s="6" t="s">
        <v>77</v>
      </c>
      <c r="U5038" s="6" t="s">
        <v>78</v>
      </c>
      <c r="V5038" s="12" t="s">
        <v>79</v>
      </c>
      <c r="W5038" s="12" t="s">
        <v>197</v>
      </c>
      <c r="X5038" s="12" t="s">
        <v>198</v>
      </c>
      <c r="Y5038" s="12" t="s">
        <v>199</v>
      </c>
      <c r="AA5038" s="12" t="s">
        <v>83</v>
      </c>
      <c r="AB5038" s="6" t="s">
        <v>84</v>
      </c>
      <c r="AC5038" s="12" t="s">
        <v>200</v>
      </c>
      <c r="AD5038" s="6" t="s">
        <v>5219</v>
      </c>
      <c r="AE5038" s="2">
        <v>45304</v>
      </c>
      <c r="AF5038" s="43" t="s">
        <v>87</v>
      </c>
      <c r="AG5038" s="7" t="s">
        <v>201</v>
      </c>
      <c r="AH5038" s="43" t="s">
        <v>1919</v>
      </c>
      <c r="AI5038" s="43" t="s">
        <v>1918</v>
      </c>
      <c r="AL5038" s="43">
        <v>10</v>
      </c>
      <c r="AN5038" s="46" t="s">
        <v>5240</v>
      </c>
      <c r="AO5038" s="5" t="s">
        <v>89</v>
      </c>
      <c r="AP5038" s="6" t="s">
        <v>5219</v>
      </c>
      <c r="AR5038" s="7" t="s">
        <v>90</v>
      </c>
      <c r="AT5038" s="4" t="str">
        <f>CONCATENATE(AU5038,", ",AV5038,", ",AW5038,", ",AX5038,", ",AY5038,", ",AZ5038,", ",BA5038)</f>
        <v>Europe, France, FR, Bretagne, Ille-et-Vilaine, Rennes, Campus Institut Agro Rennes</v>
      </c>
      <c r="AU5038" s="1" t="s">
        <v>91</v>
      </c>
      <c r="AV5038" s="1" t="s">
        <v>92</v>
      </c>
      <c r="AW5038" s="1" t="s">
        <v>93</v>
      </c>
      <c r="AX5038" s="1" t="s">
        <v>94</v>
      </c>
      <c r="AY5038" s="1" t="s">
        <v>95</v>
      </c>
      <c r="AZ5038" s="1" t="s">
        <v>96</v>
      </c>
      <c r="BA5038" s="1" t="s">
        <v>5242</v>
      </c>
      <c r="BC5038" s="43"/>
      <c r="BF5038" s="43" t="s">
        <v>4596</v>
      </c>
      <c r="BG5038" s="43" t="s">
        <v>93</v>
      </c>
      <c r="BH5038" s="7" t="s">
        <v>97</v>
      </c>
      <c r="BJ5038" s="7" t="s">
        <v>98</v>
      </c>
      <c r="BK5038" s="7" t="s">
        <v>99</v>
      </c>
      <c r="BL5038" s="7" t="s">
        <v>4597</v>
      </c>
      <c r="BM5038" s="7" t="s">
        <v>4598</v>
      </c>
      <c r="BU5038" s="43">
        <v>1</v>
      </c>
      <c r="BW5038" s="43" t="s">
        <v>103</v>
      </c>
    </row>
    <row r="5039" spans="3:75" x14ac:dyDescent="0.35">
      <c r="C5039" s="43" t="str">
        <f t="shared" si="78"/>
        <v>IARA:BDT-01:2024: 5038</v>
      </c>
      <c r="D5039" s="43">
        <v>5038</v>
      </c>
      <c r="E5039" s="43" t="s">
        <v>5307</v>
      </c>
      <c r="F5039" s="1" t="s">
        <v>73</v>
      </c>
      <c r="G5039" s="43" t="s">
        <v>5264</v>
      </c>
      <c r="H5039" s="2">
        <v>45304</v>
      </c>
      <c r="J5039" s="12">
        <v>2024</v>
      </c>
      <c r="K5039" s="12">
        <f>MONTH(H5039)</f>
        <v>1</v>
      </c>
      <c r="L5039" s="12">
        <v>13</v>
      </c>
      <c r="P5039" s="12" t="s">
        <v>75</v>
      </c>
      <c r="Q5039" s="12" t="str">
        <f>CONCATENATE(X5039," ",Y5039)</f>
        <v>Pica pica</v>
      </c>
      <c r="R5039" s="14" t="str">
        <f>CONCATENATE(S5039,", ",T5039,", ",U5039,", ",V5039,", ",W5039,", ",X5039,", ",Y5039)</f>
        <v>Animalia, Chordata, Aves, Passeriformes, Corvidae, Pica, pica</v>
      </c>
      <c r="S5039" s="6" t="s">
        <v>76</v>
      </c>
      <c r="T5039" s="6" t="s">
        <v>77</v>
      </c>
      <c r="U5039" s="6" t="s">
        <v>78</v>
      </c>
      <c r="V5039" s="12" t="s">
        <v>79</v>
      </c>
      <c r="W5039" s="12" t="s">
        <v>104</v>
      </c>
      <c r="X5039" s="12" t="s">
        <v>155</v>
      </c>
      <c r="Y5039" s="12" t="s">
        <v>156</v>
      </c>
      <c r="AA5039" s="12" t="s">
        <v>83</v>
      </c>
      <c r="AB5039" s="6" t="s">
        <v>84</v>
      </c>
      <c r="AC5039" s="12" t="s">
        <v>157</v>
      </c>
      <c r="AD5039" s="6" t="s">
        <v>5219</v>
      </c>
      <c r="AE5039" s="2">
        <v>45304</v>
      </c>
      <c r="AF5039" s="43" t="s">
        <v>87</v>
      </c>
      <c r="AG5039" s="7" t="s">
        <v>158</v>
      </c>
      <c r="AH5039" s="43" t="s">
        <v>1921</v>
      </c>
      <c r="AI5039" s="43" t="s">
        <v>1920</v>
      </c>
      <c r="AL5039" s="43">
        <v>10</v>
      </c>
      <c r="AN5039" s="46" t="s">
        <v>5240</v>
      </c>
      <c r="AO5039" s="5" t="s">
        <v>89</v>
      </c>
      <c r="AP5039" s="6" t="s">
        <v>5219</v>
      </c>
      <c r="AR5039" s="7" t="s">
        <v>90</v>
      </c>
      <c r="AT5039" s="4" t="str">
        <f>CONCATENATE(AU5039,", ",AV5039,", ",AW5039,", ",AX5039,", ",AY5039,", ",AZ5039,", ",BA5039)</f>
        <v>Europe, France, FR, Bretagne, Ille-et-Vilaine, Rennes, Campus Institut Agro Rennes</v>
      </c>
      <c r="AU5039" s="1" t="s">
        <v>91</v>
      </c>
      <c r="AV5039" s="1" t="s">
        <v>92</v>
      </c>
      <c r="AW5039" s="1" t="s">
        <v>93</v>
      </c>
      <c r="AX5039" s="1" t="s">
        <v>94</v>
      </c>
      <c r="AY5039" s="1" t="s">
        <v>95</v>
      </c>
      <c r="AZ5039" s="1" t="s">
        <v>96</v>
      </c>
      <c r="BA5039" s="1" t="s">
        <v>5242</v>
      </c>
      <c r="BC5039" s="43"/>
      <c r="BF5039" s="43" t="s">
        <v>4596</v>
      </c>
      <c r="BG5039" s="43" t="s">
        <v>93</v>
      </c>
      <c r="BH5039" s="7" t="s">
        <v>97</v>
      </c>
      <c r="BJ5039" s="7" t="s">
        <v>98</v>
      </c>
      <c r="BK5039" s="7" t="s">
        <v>99</v>
      </c>
      <c r="BL5039" s="7" t="s">
        <v>4597</v>
      </c>
      <c r="BM5039" s="7" t="s">
        <v>4598</v>
      </c>
      <c r="BU5039" s="43">
        <v>1</v>
      </c>
      <c r="BW5039" s="43" t="s">
        <v>103</v>
      </c>
    </row>
    <row r="5040" spans="3:75" x14ac:dyDescent="0.35">
      <c r="C5040" s="43" t="str">
        <f t="shared" si="78"/>
        <v>IARA:BDT-01:2024: 5039</v>
      </c>
      <c r="D5040" s="43">
        <v>5039</v>
      </c>
      <c r="E5040" s="43" t="s">
        <v>5307</v>
      </c>
      <c r="F5040" s="1" t="s">
        <v>73</v>
      </c>
      <c r="G5040" s="43" t="s">
        <v>5264</v>
      </c>
      <c r="H5040" s="2">
        <v>45304</v>
      </c>
      <c r="J5040" s="12">
        <v>2024</v>
      </c>
      <c r="K5040" s="12">
        <f>MONTH(H5040)</f>
        <v>1</v>
      </c>
      <c r="L5040" s="12">
        <v>13</v>
      </c>
      <c r="P5040" s="12" t="s">
        <v>75</v>
      </c>
      <c r="Q5040" s="12" t="str">
        <f>CONCATENATE(X5040," ",Y5040)</f>
        <v>Pica pica</v>
      </c>
      <c r="R5040" s="14" t="str">
        <f>CONCATENATE(S5040,", ",T5040,", ",U5040,", ",V5040,", ",W5040,", ",X5040,", ",Y5040)</f>
        <v>Animalia, Chordata, Aves, Passeriformes, Corvidae, Pica, pica</v>
      </c>
      <c r="S5040" s="6" t="s">
        <v>76</v>
      </c>
      <c r="T5040" s="6" t="s">
        <v>77</v>
      </c>
      <c r="U5040" s="6" t="s">
        <v>78</v>
      </c>
      <c r="V5040" s="12" t="s">
        <v>79</v>
      </c>
      <c r="W5040" s="12" t="s">
        <v>104</v>
      </c>
      <c r="X5040" s="12" t="s">
        <v>155</v>
      </c>
      <c r="Y5040" s="12" t="s">
        <v>156</v>
      </c>
      <c r="AA5040" s="12" t="s">
        <v>83</v>
      </c>
      <c r="AB5040" s="6" t="s">
        <v>84</v>
      </c>
      <c r="AC5040" s="12" t="s">
        <v>157</v>
      </c>
      <c r="AD5040" s="6" t="s">
        <v>5219</v>
      </c>
      <c r="AE5040" s="2">
        <v>45304</v>
      </c>
      <c r="AF5040" s="43" t="s">
        <v>87</v>
      </c>
      <c r="AG5040" s="7" t="s">
        <v>158</v>
      </c>
      <c r="AH5040" s="43" t="s">
        <v>1923</v>
      </c>
      <c r="AI5040" s="43" t="s">
        <v>1922</v>
      </c>
      <c r="AL5040" s="43">
        <v>10</v>
      </c>
      <c r="AN5040" s="46" t="s">
        <v>5240</v>
      </c>
      <c r="AO5040" s="5" t="s">
        <v>89</v>
      </c>
      <c r="AP5040" s="6" t="s">
        <v>5219</v>
      </c>
      <c r="AR5040" s="7" t="s">
        <v>90</v>
      </c>
      <c r="AT5040" s="4" t="str">
        <f>CONCATENATE(AU5040,", ",AV5040,", ",AW5040,", ",AX5040,", ",AY5040,", ",AZ5040,", ",BA5040)</f>
        <v>Europe, France, FR, Bretagne, Ille-et-Vilaine, Rennes, Campus Institut Agro Rennes</v>
      </c>
      <c r="AU5040" s="1" t="s">
        <v>91</v>
      </c>
      <c r="AV5040" s="1" t="s">
        <v>92</v>
      </c>
      <c r="AW5040" s="1" t="s">
        <v>93</v>
      </c>
      <c r="AX5040" s="1" t="s">
        <v>94</v>
      </c>
      <c r="AY5040" s="1" t="s">
        <v>95</v>
      </c>
      <c r="AZ5040" s="1" t="s">
        <v>96</v>
      </c>
      <c r="BA5040" s="1" t="s">
        <v>5242</v>
      </c>
      <c r="BC5040" s="43"/>
      <c r="BF5040" s="43" t="s">
        <v>4596</v>
      </c>
      <c r="BG5040" s="43" t="s">
        <v>93</v>
      </c>
      <c r="BH5040" s="7" t="s">
        <v>97</v>
      </c>
      <c r="BJ5040" s="7" t="s">
        <v>98</v>
      </c>
      <c r="BK5040" s="7" t="s">
        <v>99</v>
      </c>
      <c r="BL5040" s="7" t="s">
        <v>4597</v>
      </c>
      <c r="BM5040" s="7" t="s">
        <v>4598</v>
      </c>
      <c r="BU5040" s="43">
        <v>1</v>
      </c>
      <c r="BW5040" s="43" t="s">
        <v>103</v>
      </c>
    </row>
    <row r="5041" spans="3:75" x14ac:dyDescent="0.35">
      <c r="C5041" s="43" t="str">
        <f t="shared" si="78"/>
        <v>IARA:BDT-01:2024: 5040</v>
      </c>
      <c r="D5041" s="43">
        <v>5040</v>
      </c>
      <c r="E5041" s="43" t="s">
        <v>5307</v>
      </c>
      <c r="F5041" s="1" t="s">
        <v>73</v>
      </c>
      <c r="G5041" s="43" t="s">
        <v>5264</v>
      </c>
      <c r="H5041" s="2">
        <v>45304</v>
      </c>
      <c r="J5041" s="12">
        <v>2024</v>
      </c>
      <c r="K5041" s="12">
        <f>MONTH(H5041)</f>
        <v>1</v>
      </c>
      <c r="L5041" s="12">
        <v>13</v>
      </c>
      <c r="P5041" s="12" t="s">
        <v>75</v>
      </c>
      <c r="Q5041" s="12" t="str">
        <f>CONCATENATE(X5041," ",Y5041)</f>
        <v>Sturnus vulgaris</v>
      </c>
      <c r="R5041" s="14" t="str">
        <f>CONCATENATE(S5041,", ",T5041,", ",U5041,", ",V5041,", ",W5041,", ",X5041,", ",Y5041)</f>
        <v>Animalia, Chordata, Aves, Passeriformes, Sturnidae, Sturnus, vulgaris</v>
      </c>
      <c r="S5041" s="6" t="s">
        <v>76</v>
      </c>
      <c r="T5041" s="6" t="s">
        <v>77</v>
      </c>
      <c r="U5041" s="6" t="s">
        <v>78</v>
      </c>
      <c r="V5041" s="12" t="s">
        <v>79</v>
      </c>
      <c r="W5041" s="12" t="s">
        <v>112</v>
      </c>
      <c r="X5041" s="12" t="s">
        <v>113</v>
      </c>
      <c r="Y5041" s="12" t="s">
        <v>114</v>
      </c>
      <c r="AA5041" s="12" t="s">
        <v>83</v>
      </c>
      <c r="AB5041" s="6" t="s">
        <v>84</v>
      </c>
      <c r="AC5041" s="12" t="s">
        <v>115</v>
      </c>
      <c r="AD5041" s="6" t="s">
        <v>5219</v>
      </c>
      <c r="AE5041" s="2">
        <v>45304</v>
      </c>
      <c r="AF5041" s="43" t="s">
        <v>87</v>
      </c>
      <c r="AG5041" s="7" t="s">
        <v>116</v>
      </c>
      <c r="AH5041" s="43" t="s">
        <v>1925</v>
      </c>
      <c r="AI5041" s="43" t="s">
        <v>1924</v>
      </c>
      <c r="AL5041" s="43">
        <v>10</v>
      </c>
      <c r="AN5041" s="46" t="s">
        <v>5240</v>
      </c>
      <c r="AO5041" s="5" t="s">
        <v>89</v>
      </c>
      <c r="AP5041" s="6" t="s">
        <v>5219</v>
      </c>
      <c r="AR5041" s="7" t="s">
        <v>90</v>
      </c>
      <c r="AT5041" s="4" t="str">
        <f>CONCATENATE(AU5041,", ",AV5041,", ",AW5041,", ",AX5041,", ",AY5041,", ",AZ5041,", ",BA5041)</f>
        <v>Europe, France, FR, Bretagne, Ille-et-Vilaine, Rennes, Campus Institut Agro Rennes</v>
      </c>
      <c r="AU5041" s="1" t="s">
        <v>91</v>
      </c>
      <c r="AV5041" s="1" t="s">
        <v>92</v>
      </c>
      <c r="AW5041" s="1" t="s">
        <v>93</v>
      </c>
      <c r="AX5041" s="1" t="s">
        <v>94</v>
      </c>
      <c r="AY5041" s="1" t="s">
        <v>95</v>
      </c>
      <c r="AZ5041" s="1" t="s">
        <v>96</v>
      </c>
      <c r="BA5041" s="1" t="s">
        <v>5242</v>
      </c>
      <c r="BC5041" s="43"/>
      <c r="BF5041" s="43" t="s">
        <v>4596</v>
      </c>
      <c r="BG5041" s="43" t="s">
        <v>93</v>
      </c>
      <c r="BH5041" s="7" t="s">
        <v>97</v>
      </c>
      <c r="BJ5041" s="7" t="s">
        <v>98</v>
      </c>
      <c r="BK5041" s="7" t="s">
        <v>99</v>
      </c>
      <c r="BL5041" s="7" t="s">
        <v>4597</v>
      </c>
      <c r="BM5041" s="7" t="s">
        <v>4598</v>
      </c>
      <c r="BU5041" s="43">
        <v>1</v>
      </c>
      <c r="BW5041" s="43" t="s">
        <v>103</v>
      </c>
    </row>
    <row r="5042" spans="3:75" x14ac:dyDescent="0.35">
      <c r="C5042" s="43" t="str">
        <f t="shared" si="78"/>
        <v>IARA:BDT-01:2024: 5041</v>
      </c>
      <c r="D5042" s="43">
        <v>5041</v>
      </c>
      <c r="E5042" s="43" t="s">
        <v>5307</v>
      </c>
      <c r="F5042" s="1" t="s">
        <v>73</v>
      </c>
      <c r="G5042" s="43" t="s">
        <v>5264</v>
      </c>
      <c r="H5042" s="2">
        <v>45304</v>
      </c>
      <c r="J5042" s="12">
        <v>2024</v>
      </c>
      <c r="K5042" s="12">
        <f>MONTH(H5042)</f>
        <v>1</v>
      </c>
      <c r="L5042" s="12">
        <v>13</v>
      </c>
      <c r="P5042" s="12" t="s">
        <v>75</v>
      </c>
      <c r="Q5042" s="12" t="str">
        <f>CONCATENATE(X5042," ",Y5042)</f>
        <v>Falco tinnunculus</v>
      </c>
      <c r="R5042" s="14" t="str">
        <f>CONCATENATE(S5042,", ",T5042,", ",U5042,", ",V5042,", ",W5042,", ",X5042,", ",Y5042)</f>
        <v>Animalia, Chordata, Aves, Falconiformes, Falconidae, Falco, tinnunculus</v>
      </c>
      <c r="S5042" s="6" t="s">
        <v>76</v>
      </c>
      <c r="T5042" s="6" t="s">
        <v>77</v>
      </c>
      <c r="U5042" s="6" t="s">
        <v>78</v>
      </c>
      <c r="V5042" s="6" t="s">
        <v>308</v>
      </c>
      <c r="W5042" s="6" t="s">
        <v>309</v>
      </c>
      <c r="X5042" s="6" t="s">
        <v>310</v>
      </c>
      <c r="Y5042" s="6" t="s">
        <v>311</v>
      </c>
      <c r="AA5042" s="12" t="s">
        <v>83</v>
      </c>
      <c r="AB5042" s="6" t="s">
        <v>84</v>
      </c>
      <c r="AC5042" s="12" t="s">
        <v>279</v>
      </c>
      <c r="AD5042" s="6" t="s">
        <v>5219</v>
      </c>
      <c r="AE5042" s="2">
        <v>45304</v>
      </c>
      <c r="AF5042" s="43" t="s">
        <v>87</v>
      </c>
      <c r="AG5042" s="7" t="s">
        <v>307</v>
      </c>
      <c r="AH5042" s="43" t="s">
        <v>1927</v>
      </c>
      <c r="AI5042" s="43" t="s">
        <v>1926</v>
      </c>
      <c r="AL5042" s="43">
        <v>10</v>
      </c>
      <c r="AN5042" s="46" t="s">
        <v>5240</v>
      </c>
      <c r="AO5042" s="5" t="s">
        <v>89</v>
      </c>
      <c r="AP5042" s="6" t="s">
        <v>5219</v>
      </c>
      <c r="AR5042" s="7" t="s">
        <v>90</v>
      </c>
      <c r="AT5042" s="4" t="str">
        <f>CONCATENATE(AU5042,", ",AV5042,", ",AW5042,", ",AX5042,", ",AY5042,", ",AZ5042,", ",BA5042)</f>
        <v>Europe, France, FR, Bretagne, Ille-et-Vilaine, Rennes, Campus Institut Agro Rennes</v>
      </c>
      <c r="AU5042" s="1" t="s">
        <v>91</v>
      </c>
      <c r="AV5042" s="1" t="s">
        <v>92</v>
      </c>
      <c r="AW5042" s="1" t="s">
        <v>93</v>
      </c>
      <c r="AX5042" s="1" t="s">
        <v>94</v>
      </c>
      <c r="AY5042" s="1" t="s">
        <v>95</v>
      </c>
      <c r="AZ5042" s="1" t="s">
        <v>96</v>
      </c>
      <c r="BA5042" s="1" t="s">
        <v>5242</v>
      </c>
      <c r="BC5042" s="43"/>
      <c r="BF5042" s="43" t="s">
        <v>4596</v>
      </c>
      <c r="BG5042" s="43" t="s">
        <v>93</v>
      </c>
      <c r="BH5042" s="7" t="s">
        <v>97</v>
      </c>
      <c r="BJ5042" s="7" t="s">
        <v>98</v>
      </c>
      <c r="BK5042" s="7" t="s">
        <v>99</v>
      </c>
      <c r="BL5042" s="7" t="s">
        <v>4597</v>
      </c>
      <c r="BM5042" s="7" t="s">
        <v>4598</v>
      </c>
      <c r="BU5042" s="43">
        <v>1</v>
      </c>
      <c r="BW5042" s="43" t="s">
        <v>103</v>
      </c>
    </row>
    <row r="5043" spans="3:75" x14ac:dyDescent="0.35">
      <c r="C5043" s="43" t="str">
        <f t="shared" si="78"/>
        <v>IARA:BDT-01:2024: 5042</v>
      </c>
      <c r="D5043" s="43">
        <v>5042</v>
      </c>
      <c r="E5043" s="43" t="s">
        <v>5307</v>
      </c>
      <c r="F5043" s="1" t="s">
        <v>73</v>
      </c>
      <c r="G5043" s="43" t="s">
        <v>5264</v>
      </c>
      <c r="H5043" s="2">
        <v>45304</v>
      </c>
      <c r="J5043" s="12">
        <v>2024</v>
      </c>
      <c r="K5043" s="12">
        <f>MONTH(H5043)</f>
        <v>1</v>
      </c>
      <c r="L5043" s="12">
        <v>13</v>
      </c>
      <c r="P5043" s="12" t="s">
        <v>75</v>
      </c>
      <c r="Q5043" s="12" t="str">
        <f>CONCATENATE(X5043," ",Y5043)</f>
        <v>Cyanistes caeruleus</v>
      </c>
      <c r="R5043" s="14" t="str">
        <f>CONCATENATE(S5043,", ",T5043,", ",U5043,", ",V5043,", ",W5043,", ",X5043,", ",Y5043)</f>
        <v>Animalia, Chordata, Aves, Passeriformes, Paridae, Cyanistes, caeruleus</v>
      </c>
      <c r="S5043" s="6" t="s">
        <v>76</v>
      </c>
      <c r="T5043" s="6" t="s">
        <v>77</v>
      </c>
      <c r="U5043" s="6" t="s">
        <v>78</v>
      </c>
      <c r="V5043" s="6" t="s">
        <v>79</v>
      </c>
      <c r="W5043" s="6" t="s">
        <v>135</v>
      </c>
      <c r="X5043" s="6" t="s">
        <v>136</v>
      </c>
      <c r="Y5043" s="6" t="s">
        <v>137</v>
      </c>
      <c r="AA5043" s="12" t="s">
        <v>83</v>
      </c>
      <c r="AB5043" s="6" t="s">
        <v>84</v>
      </c>
      <c r="AC5043" s="12" t="s">
        <v>138</v>
      </c>
      <c r="AD5043" s="6" t="s">
        <v>5219</v>
      </c>
      <c r="AE5043" s="2">
        <v>45304</v>
      </c>
      <c r="AF5043" s="43" t="s">
        <v>87</v>
      </c>
      <c r="AG5043" s="7" t="s">
        <v>139</v>
      </c>
      <c r="AH5043" s="43" t="s">
        <v>1929</v>
      </c>
      <c r="AI5043" s="43" t="s">
        <v>1928</v>
      </c>
      <c r="AL5043" s="43">
        <v>10</v>
      </c>
      <c r="AN5043" s="46" t="s">
        <v>5240</v>
      </c>
      <c r="AO5043" s="5" t="s">
        <v>89</v>
      </c>
      <c r="AP5043" s="6" t="s">
        <v>5219</v>
      </c>
      <c r="AR5043" s="7" t="s">
        <v>90</v>
      </c>
      <c r="AT5043" s="4" t="str">
        <f>CONCATENATE(AU5043,", ",AV5043,", ",AW5043,", ",AX5043,", ",AY5043,", ",AZ5043,", ",BA5043)</f>
        <v>Europe, France, FR, Bretagne, Ille-et-Vilaine, Rennes, Campus Institut Agro Rennes</v>
      </c>
      <c r="AU5043" s="1" t="s">
        <v>91</v>
      </c>
      <c r="AV5043" s="1" t="s">
        <v>92</v>
      </c>
      <c r="AW5043" s="1" t="s">
        <v>93</v>
      </c>
      <c r="AX5043" s="1" t="s">
        <v>94</v>
      </c>
      <c r="AY5043" s="1" t="s">
        <v>95</v>
      </c>
      <c r="AZ5043" s="1" t="s">
        <v>96</v>
      </c>
      <c r="BA5043" s="1" t="s">
        <v>5242</v>
      </c>
      <c r="BC5043" s="43"/>
      <c r="BF5043" s="43" t="s">
        <v>4596</v>
      </c>
      <c r="BG5043" s="43" t="s">
        <v>93</v>
      </c>
      <c r="BH5043" s="7" t="s">
        <v>97</v>
      </c>
      <c r="BJ5043" s="7" t="s">
        <v>98</v>
      </c>
      <c r="BK5043" s="7" t="s">
        <v>99</v>
      </c>
      <c r="BL5043" s="7" t="s">
        <v>4597</v>
      </c>
      <c r="BM5043" s="7" t="s">
        <v>4598</v>
      </c>
      <c r="BU5043" s="43">
        <v>1</v>
      </c>
      <c r="BW5043" s="43" t="s">
        <v>103</v>
      </c>
    </row>
    <row r="5044" spans="3:75" x14ac:dyDescent="0.35">
      <c r="C5044" s="43" t="str">
        <f t="shared" si="78"/>
        <v>IARA:BDT-01:2024: 5043</v>
      </c>
      <c r="D5044" s="43">
        <v>5043</v>
      </c>
      <c r="E5044" s="43" t="s">
        <v>5307</v>
      </c>
      <c r="F5044" s="1" t="s">
        <v>73</v>
      </c>
      <c r="G5044" s="43" t="s">
        <v>5264</v>
      </c>
      <c r="H5044" s="2">
        <v>45304</v>
      </c>
      <c r="J5044" s="12">
        <v>2024</v>
      </c>
      <c r="K5044" s="12">
        <f>MONTH(H5044)</f>
        <v>1</v>
      </c>
      <c r="L5044" s="12">
        <v>13</v>
      </c>
      <c r="P5044" s="12" t="s">
        <v>75</v>
      </c>
      <c r="Q5044" s="12" t="str">
        <f>CONCATENATE(X5044," ",Y5044)</f>
        <v>Troglodytes troglodytes</v>
      </c>
      <c r="R5044" s="14" t="str">
        <f>CONCATENATE(S5044,", ",T5044,", ",U5044,", ",V5044,", ",W5044,", ",X5044,", ",Y5044)</f>
        <v>Animalia, Chordata, Aves, Passeriformes, Troglodytidae, Troglodytes, troglodytes</v>
      </c>
      <c r="S5044" s="6" t="s">
        <v>76</v>
      </c>
      <c r="T5044" s="6" t="s">
        <v>77</v>
      </c>
      <c r="U5044" s="6" t="s">
        <v>78</v>
      </c>
      <c r="V5044" s="6" t="s">
        <v>79</v>
      </c>
      <c r="W5044" s="6" t="s">
        <v>197</v>
      </c>
      <c r="X5044" s="6" t="s">
        <v>198</v>
      </c>
      <c r="Y5044" s="6" t="s">
        <v>199</v>
      </c>
      <c r="AA5044" s="12" t="s">
        <v>83</v>
      </c>
      <c r="AB5044" s="6" t="s">
        <v>84</v>
      </c>
      <c r="AC5044" s="12" t="s">
        <v>200</v>
      </c>
      <c r="AD5044" s="6" t="s">
        <v>5219</v>
      </c>
      <c r="AE5044" s="2">
        <v>45304</v>
      </c>
      <c r="AF5044" s="43" t="s">
        <v>87</v>
      </c>
      <c r="AG5044" s="7" t="s">
        <v>201</v>
      </c>
      <c r="AH5044" s="43" t="s">
        <v>1931</v>
      </c>
      <c r="AI5044" s="43" t="s">
        <v>1930</v>
      </c>
      <c r="AL5044" s="43">
        <v>10</v>
      </c>
      <c r="AN5044" s="46" t="s">
        <v>5240</v>
      </c>
      <c r="AO5044" s="5" t="s">
        <v>89</v>
      </c>
      <c r="AP5044" s="6" t="s">
        <v>5219</v>
      </c>
      <c r="AR5044" s="7" t="s">
        <v>90</v>
      </c>
      <c r="AT5044" s="4" t="str">
        <f>CONCATENATE(AU5044,", ",AV5044,", ",AW5044,", ",AX5044,", ",AY5044,", ",AZ5044,", ",BA5044)</f>
        <v>Europe, France, FR, Bretagne, Ille-et-Vilaine, Rennes, Campus Institut Agro Rennes</v>
      </c>
      <c r="AU5044" s="1" t="s">
        <v>91</v>
      </c>
      <c r="AV5044" s="1" t="s">
        <v>92</v>
      </c>
      <c r="AW5044" s="1" t="s">
        <v>93</v>
      </c>
      <c r="AX5044" s="1" t="s">
        <v>94</v>
      </c>
      <c r="AY5044" s="1" t="s">
        <v>95</v>
      </c>
      <c r="AZ5044" s="1" t="s">
        <v>96</v>
      </c>
      <c r="BA5044" s="1" t="s">
        <v>5242</v>
      </c>
      <c r="BC5044" s="43"/>
      <c r="BF5044" s="43" t="s">
        <v>4596</v>
      </c>
      <c r="BG5044" s="43" t="s">
        <v>93</v>
      </c>
      <c r="BH5044" s="7" t="s">
        <v>97</v>
      </c>
      <c r="BJ5044" s="7" t="s">
        <v>98</v>
      </c>
      <c r="BK5044" s="7" t="s">
        <v>99</v>
      </c>
      <c r="BL5044" s="7" t="s">
        <v>4597</v>
      </c>
      <c r="BM5044" s="7" t="s">
        <v>4598</v>
      </c>
      <c r="BU5044" s="43">
        <v>1</v>
      </c>
      <c r="BW5044" s="43" t="s">
        <v>103</v>
      </c>
    </row>
    <row r="5045" spans="3:75" x14ac:dyDescent="0.35">
      <c r="C5045" s="43" t="str">
        <f t="shared" si="78"/>
        <v>IARA:BDT-01:2024: 5044</v>
      </c>
      <c r="D5045" s="43">
        <v>5044</v>
      </c>
      <c r="E5045" s="43" t="s">
        <v>5307</v>
      </c>
      <c r="F5045" s="1" t="s">
        <v>73</v>
      </c>
      <c r="G5045" s="43" t="s">
        <v>5264</v>
      </c>
      <c r="H5045" s="2">
        <v>45304</v>
      </c>
      <c r="J5045" s="12">
        <v>2024</v>
      </c>
      <c r="K5045" s="12">
        <f>MONTH(H5045)</f>
        <v>1</v>
      </c>
      <c r="L5045" s="12">
        <v>13</v>
      </c>
      <c r="P5045" s="12" t="s">
        <v>75</v>
      </c>
      <c r="Q5045" s="12" t="str">
        <f>CONCATENATE(X5045," ",Y5045)</f>
        <v>Erithacus rubecula</v>
      </c>
      <c r="R5045" s="14" t="str">
        <f>CONCATENATE(S5045,", ",T5045,", ",U5045,", ",V5045,", ",W5045,", ",X5045,", ",Y5045)</f>
        <v>Animalia, Chordata, Aves, Passeriformes, Muscicapidae, Erithacus, rubecula</v>
      </c>
      <c r="S5045" s="6" t="s">
        <v>76</v>
      </c>
      <c r="T5045" s="6" t="s">
        <v>77</v>
      </c>
      <c r="U5045" s="6" t="s">
        <v>78</v>
      </c>
      <c r="V5045" s="6" t="s">
        <v>79</v>
      </c>
      <c r="W5045" s="6" t="s">
        <v>182</v>
      </c>
      <c r="X5045" s="6" t="s">
        <v>183</v>
      </c>
      <c r="Y5045" s="6" t="s">
        <v>184</v>
      </c>
      <c r="AA5045" s="12" t="s">
        <v>83</v>
      </c>
      <c r="AB5045" s="6" t="s">
        <v>84</v>
      </c>
      <c r="AC5045" s="12" t="s">
        <v>185</v>
      </c>
      <c r="AD5045" s="6" t="s">
        <v>5219</v>
      </c>
      <c r="AE5045" s="2">
        <v>45304</v>
      </c>
      <c r="AF5045" s="43" t="s">
        <v>87</v>
      </c>
      <c r="AG5045" s="7" t="s">
        <v>186</v>
      </c>
      <c r="AH5045" s="43" t="s">
        <v>1933</v>
      </c>
      <c r="AI5045" s="43" t="s">
        <v>1932</v>
      </c>
      <c r="AL5045" s="43">
        <v>10</v>
      </c>
      <c r="AN5045" s="46" t="s">
        <v>5240</v>
      </c>
      <c r="AO5045" s="5" t="s">
        <v>89</v>
      </c>
      <c r="AP5045" s="6" t="s">
        <v>5219</v>
      </c>
      <c r="AR5045" s="7" t="s">
        <v>90</v>
      </c>
      <c r="AT5045" s="4" t="str">
        <f>CONCATENATE(AU5045,", ",AV5045,", ",AW5045,", ",AX5045,", ",AY5045,", ",AZ5045,", ",BA5045)</f>
        <v>Europe, France, FR, Bretagne, Ille-et-Vilaine, Rennes, Campus Institut Agro Rennes</v>
      </c>
      <c r="AU5045" s="1" t="s">
        <v>91</v>
      </c>
      <c r="AV5045" s="1" t="s">
        <v>92</v>
      </c>
      <c r="AW5045" s="1" t="s">
        <v>93</v>
      </c>
      <c r="AX5045" s="1" t="s">
        <v>94</v>
      </c>
      <c r="AY5045" s="1" t="s">
        <v>95</v>
      </c>
      <c r="AZ5045" s="1" t="s">
        <v>96</v>
      </c>
      <c r="BA5045" s="1" t="s">
        <v>5242</v>
      </c>
      <c r="BC5045" s="43"/>
      <c r="BF5045" s="43" t="s">
        <v>4596</v>
      </c>
      <c r="BG5045" s="43" t="s">
        <v>93</v>
      </c>
      <c r="BH5045" s="7" t="s">
        <v>97</v>
      </c>
      <c r="BJ5045" s="7" t="s">
        <v>98</v>
      </c>
      <c r="BK5045" s="7" t="s">
        <v>99</v>
      </c>
      <c r="BL5045" s="7" t="s">
        <v>4597</v>
      </c>
      <c r="BM5045" s="7" t="s">
        <v>4598</v>
      </c>
      <c r="BU5045" s="43">
        <v>1</v>
      </c>
      <c r="BW5045" s="43" t="s">
        <v>103</v>
      </c>
    </row>
    <row r="5046" spans="3:75" x14ac:dyDescent="0.35">
      <c r="C5046" s="43" t="str">
        <f t="shared" si="78"/>
        <v>IARA:BDT-01:2024: 5045</v>
      </c>
      <c r="D5046" s="43">
        <v>5045</v>
      </c>
      <c r="E5046" s="43" t="s">
        <v>5307</v>
      </c>
      <c r="F5046" s="1" t="s">
        <v>73</v>
      </c>
      <c r="G5046" s="43" t="s">
        <v>5264</v>
      </c>
      <c r="H5046" s="2">
        <v>45304</v>
      </c>
      <c r="J5046" s="12">
        <v>2024</v>
      </c>
      <c r="K5046" s="12">
        <f>MONTH(H5046)</f>
        <v>1</v>
      </c>
      <c r="L5046" s="12">
        <v>13</v>
      </c>
      <c r="P5046" s="12" t="s">
        <v>75</v>
      </c>
      <c r="Q5046" s="12" t="str">
        <f>CONCATENATE(X5046," ",Y5046)</f>
        <v>Parus major</v>
      </c>
      <c r="R5046" s="14" t="str">
        <f>CONCATENATE(S5046,", ",T5046,", ",U5046,", ",V5046,", ",W5046,", ",X5046,", ",Y5046)</f>
        <v>Animalia, Chordata, Aves, Passeriformes, Paridae, Parus, major</v>
      </c>
      <c r="S5046" s="6" t="s">
        <v>76</v>
      </c>
      <c r="T5046" s="6" t="s">
        <v>77</v>
      </c>
      <c r="U5046" s="6" t="s">
        <v>78</v>
      </c>
      <c r="V5046" s="6" t="s">
        <v>79</v>
      </c>
      <c r="W5046" s="6" t="s">
        <v>135</v>
      </c>
      <c r="X5046" s="6" t="s">
        <v>140</v>
      </c>
      <c r="Y5046" s="6" t="s">
        <v>141</v>
      </c>
      <c r="AA5046" s="12" t="s">
        <v>83</v>
      </c>
      <c r="AB5046" s="6" t="s">
        <v>84</v>
      </c>
      <c r="AC5046" s="12" t="s">
        <v>142</v>
      </c>
      <c r="AD5046" s="6" t="s">
        <v>5219</v>
      </c>
      <c r="AE5046" s="2">
        <v>45304</v>
      </c>
      <c r="AF5046" s="43" t="s">
        <v>87</v>
      </c>
      <c r="AG5046" s="7" t="s">
        <v>143</v>
      </c>
      <c r="AH5046" s="43" t="s">
        <v>1935</v>
      </c>
      <c r="AI5046" s="43" t="s">
        <v>1934</v>
      </c>
      <c r="AL5046" s="43">
        <v>10</v>
      </c>
      <c r="AN5046" s="46" t="s">
        <v>5240</v>
      </c>
      <c r="AO5046" s="5" t="s">
        <v>89</v>
      </c>
      <c r="AP5046" s="6" t="s">
        <v>5219</v>
      </c>
      <c r="AR5046" s="7" t="s">
        <v>90</v>
      </c>
      <c r="AT5046" s="4" t="str">
        <f>CONCATENATE(AU5046,", ",AV5046,", ",AW5046,", ",AX5046,", ",AY5046,", ",AZ5046,", ",BA5046)</f>
        <v>Europe, France, FR, Bretagne, Ille-et-Vilaine, Rennes, Campus Institut Agro Rennes</v>
      </c>
      <c r="AU5046" s="1" t="s">
        <v>91</v>
      </c>
      <c r="AV5046" s="1" t="s">
        <v>92</v>
      </c>
      <c r="AW5046" s="1" t="s">
        <v>93</v>
      </c>
      <c r="AX5046" s="1" t="s">
        <v>94</v>
      </c>
      <c r="AY5046" s="1" t="s">
        <v>95</v>
      </c>
      <c r="AZ5046" s="1" t="s">
        <v>96</v>
      </c>
      <c r="BA5046" s="1" t="s">
        <v>5242</v>
      </c>
      <c r="BC5046" s="43"/>
      <c r="BF5046" s="43" t="s">
        <v>4596</v>
      </c>
      <c r="BG5046" s="43" t="s">
        <v>93</v>
      </c>
      <c r="BH5046" s="7" t="s">
        <v>97</v>
      </c>
      <c r="BJ5046" s="7" t="s">
        <v>98</v>
      </c>
      <c r="BK5046" s="7" t="s">
        <v>99</v>
      </c>
      <c r="BL5046" s="7" t="s">
        <v>4597</v>
      </c>
      <c r="BM5046" s="7" t="s">
        <v>4598</v>
      </c>
      <c r="BU5046" s="43">
        <v>1</v>
      </c>
      <c r="BW5046" s="43" t="s">
        <v>103</v>
      </c>
    </row>
    <row r="5047" spans="3:75" x14ac:dyDescent="0.35">
      <c r="C5047" s="43" t="str">
        <f t="shared" si="78"/>
        <v>IARA:BDT-01:2024: 5046</v>
      </c>
      <c r="D5047" s="43">
        <v>5046</v>
      </c>
      <c r="E5047" s="43" t="s">
        <v>5307</v>
      </c>
      <c r="F5047" s="1" t="s">
        <v>73</v>
      </c>
      <c r="G5047" s="43" t="s">
        <v>5264</v>
      </c>
      <c r="H5047" s="2">
        <v>45304</v>
      </c>
      <c r="J5047" s="12">
        <v>2024</v>
      </c>
      <c r="K5047" s="12">
        <f>MONTH(H5047)</f>
        <v>1</v>
      </c>
      <c r="L5047" s="12">
        <v>13</v>
      </c>
      <c r="P5047" s="12" t="s">
        <v>75</v>
      </c>
      <c r="Q5047" s="12" t="str">
        <f>CONCATENATE(X5047," ",Y5047)</f>
        <v>Parus major</v>
      </c>
      <c r="R5047" s="14" t="str">
        <f>CONCATENATE(S5047,", ",T5047,", ",U5047,", ",V5047,", ",W5047,", ",X5047,", ",Y5047)</f>
        <v>Animalia, Chordata, Aves, Passeriformes, Paridae, Parus, major</v>
      </c>
      <c r="S5047" s="6" t="s">
        <v>76</v>
      </c>
      <c r="T5047" s="6" t="s">
        <v>77</v>
      </c>
      <c r="U5047" s="6" t="s">
        <v>78</v>
      </c>
      <c r="V5047" s="6" t="s">
        <v>79</v>
      </c>
      <c r="W5047" s="6" t="s">
        <v>135</v>
      </c>
      <c r="X5047" s="6" t="s">
        <v>140</v>
      </c>
      <c r="Y5047" s="6" t="s">
        <v>141</v>
      </c>
      <c r="AA5047" s="12" t="s">
        <v>83</v>
      </c>
      <c r="AB5047" s="6" t="s">
        <v>84</v>
      </c>
      <c r="AC5047" s="12" t="s">
        <v>142</v>
      </c>
      <c r="AD5047" s="6" t="s">
        <v>5219</v>
      </c>
      <c r="AE5047" s="2">
        <v>45304</v>
      </c>
      <c r="AF5047" s="43" t="s">
        <v>87</v>
      </c>
      <c r="AG5047" s="7" t="s">
        <v>143</v>
      </c>
      <c r="AH5047" s="43" t="s">
        <v>1937</v>
      </c>
      <c r="AI5047" s="43" t="s">
        <v>1936</v>
      </c>
      <c r="AL5047" s="43">
        <v>10</v>
      </c>
      <c r="AN5047" s="46" t="s">
        <v>5240</v>
      </c>
      <c r="AO5047" s="5" t="s">
        <v>89</v>
      </c>
      <c r="AP5047" s="6" t="s">
        <v>5219</v>
      </c>
      <c r="AR5047" s="7" t="s">
        <v>90</v>
      </c>
      <c r="AT5047" s="4" t="str">
        <f>CONCATENATE(AU5047,", ",AV5047,", ",AW5047,", ",AX5047,", ",AY5047,", ",AZ5047,", ",BA5047)</f>
        <v>Europe, France, FR, Bretagne, Ille-et-Vilaine, Rennes, Campus Institut Agro Rennes</v>
      </c>
      <c r="AU5047" s="1" t="s">
        <v>91</v>
      </c>
      <c r="AV5047" s="1" t="s">
        <v>92</v>
      </c>
      <c r="AW5047" s="1" t="s">
        <v>93</v>
      </c>
      <c r="AX5047" s="1" t="s">
        <v>94</v>
      </c>
      <c r="AY5047" s="1" t="s">
        <v>95</v>
      </c>
      <c r="AZ5047" s="1" t="s">
        <v>96</v>
      </c>
      <c r="BA5047" s="1" t="s">
        <v>5242</v>
      </c>
      <c r="BC5047" s="43"/>
      <c r="BF5047" s="43" t="s">
        <v>4596</v>
      </c>
      <c r="BG5047" s="43" t="s">
        <v>93</v>
      </c>
      <c r="BH5047" s="7" t="s">
        <v>97</v>
      </c>
      <c r="BJ5047" s="7" t="s">
        <v>98</v>
      </c>
      <c r="BK5047" s="7" t="s">
        <v>99</v>
      </c>
      <c r="BL5047" s="7" t="s">
        <v>4597</v>
      </c>
      <c r="BM5047" s="7" t="s">
        <v>4598</v>
      </c>
      <c r="BU5047" s="43">
        <v>1</v>
      </c>
      <c r="BW5047" s="43" t="s">
        <v>103</v>
      </c>
    </row>
    <row r="5048" spans="3:75" x14ac:dyDescent="0.35">
      <c r="C5048" s="43" t="str">
        <f t="shared" si="78"/>
        <v>IARA:BDT-01:2024: 5047</v>
      </c>
      <c r="D5048" s="43">
        <v>5047</v>
      </c>
      <c r="E5048" s="43" t="s">
        <v>5307</v>
      </c>
      <c r="F5048" s="1" t="s">
        <v>73</v>
      </c>
      <c r="G5048" s="43" t="s">
        <v>5264</v>
      </c>
      <c r="H5048" s="2">
        <v>45304</v>
      </c>
      <c r="J5048" s="12">
        <v>2024</v>
      </c>
      <c r="K5048" s="12">
        <f>MONTH(H5048)</f>
        <v>1</v>
      </c>
      <c r="L5048" s="12">
        <v>13</v>
      </c>
      <c r="P5048" s="12" t="s">
        <v>75</v>
      </c>
      <c r="Q5048" s="12" t="str">
        <f>CONCATENATE(X5048," ",Y5048)</f>
        <v>Fringilla coelebs</v>
      </c>
      <c r="R5048" s="14" t="str">
        <f>CONCATENATE(S5048,", ",T5048,", ",U5048,", ",V5048,", ",W5048,", ",X5048,", ",Y5048)</f>
        <v>Animalia, Chordata, Aves, Passeriformes, Fringillidae, Fringilla, coelebs</v>
      </c>
      <c r="S5048" s="6" t="s">
        <v>76</v>
      </c>
      <c r="T5048" s="6" t="s">
        <v>77</v>
      </c>
      <c r="U5048" s="6" t="s">
        <v>78</v>
      </c>
      <c r="V5048" s="6" t="s">
        <v>79</v>
      </c>
      <c r="W5048" s="6" t="s">
        <v>165</v>
      </c>
      <c r="X5048" s="6" t="s">
        <v>166</v>
      </c>
      <c r="Y5048" s="6" t="s">
        <v>167</v>
      </c>
      <c r="AA5048" s="12" t="s">
        <v>83</v>
      </c>
      <c r="AB5048" s="6" t="s">
        <v>84</v>
      </c>
      <c r="AC5048" s="12" t="s">
        <v>168</v>
      </c>
      <c r="AD5048" s="6" t="s">
        <v>5219</v>
      </c>
      <c r="AE5048" s="2">
        <v>45304</v>
      </c>
      <c r="AF5048" s="43" t="s">
        <v>87</v>
      </c>
      <c r="AG5048" s="7" t="s">
        <v>169</v>
      </c>
      <c r="AH5048" s="43" t="s">
        <v>1939</v>
      </c>
      <c r="AI5048" s="43" t="s">
        <v>1938</v>
      </c>
      <c r="AL5048" s="43">
        <v>10</v>
      </c>
      <c r="AN5048" s="46" t="s">
        <v>5240</v>
      </c>
      <c r="AO5048" s="5" t="s">
        <v>89</v>
      </c>
      <c r="AP5048" s="6" t="s">
        <v>5219</v>
      </c>
      <c r="AR5048" s="7" t="s">
        <v>90</v>
      </c>
      <c r="AT5048" s="4" t="str">
        <f>CONCATENATE(AU5048,", ",AV5048,", ",AW5048,", ",AX5048,", ",AY5048,", ",AZ5048,", ",BA5048)</f>
        <v>Europe, France, FR, Bretagne, Ille-et-Vilaine, Rennes, Campus Institut Agro Rennes</v>
      </c>
      <c r="AU5048" s="1" t="s">
        <v>91</v>
      </c>
      <c r="AV5048" s="1" t="s">
        <v>92</v>
      </c>
      <c r="AW5048" s="1" t="s">
        <v>93</v>
      </c>
      <c r="AX5048" s="1" t="s">
        <v>94</v>
      </c>
      <c r="AY5048" s="1" t="s">
        <v>95</v>
      </c>
      <c r="AZ5048" s="1" t="s">
        <v>96</v>
      </c>
      <c r="BA5048" s="1" t="s">
        <v>5242</v>
      </c>
      <c r="BC5048" s="43"/>
      <c r="BF5048" s="43" t="s">
        <v>4596</v>
      </c>
      <c r="BG5048" s="43" t="s">
        <v>93</v>
      </c>
      <c r="BH5048" s="7" t="s">
        <v>97</v>
      </c>
      <c r="BJ5048" s="7" t="s">
        <v>98</v>
      </c>
      <c r="BK5048" s="7" t="s">
        <v>99</v>
      </c>
      <c r="BL5048" s="7" t="s">
        <v>4597</v>
      </c>
      <c r="BM5048" s="7" t="s">
        <v>4598</v>
      </c>
      <c r="BU5048" s="43">
        <v>1</v>
      </c>
      <c r="BW5048" s="43" t="s">
        <v>103</v>
      </c>
    </row>
    <row r="5049" spans="3:75" x14ac:dyDescent="0.35">
      <c r="C5049" s="43" t="str">
        <f t="shared" si="78"/>
        <v>IARA:BDT-01:2024: 5048</v>
      </c>
      <c r="D5049" s="43">
        <v>5048</v>
      </c>
      <c r="E5049" s="43" t="s">
        <v>5307</v>
      </c>
      <c r="F5049" s="1" t="s">
        <v>73</v>
      </c>
      <c r="G5049" s="43" t="s">
        <v>5264</v>
      </c>
      <c r="H5049" s="2">
        <v>45304</v>
      </c>
      <c r="J5049" s="12">
        <v>2024</v>
      </c>
      <c r="K5049" s="12">
        <f>MONTH(H5049)</f>
        <v>1</v>
      </c>
      <c r="L5049" s="12">
        <v>13</v>
      </c>
      <c r="P5049" s="12" t="s">
        <v>75</v>
      </c>
      <c r="Q5049" s="12" t="str">
        <f>CONCATENATE(X5049," ",Y5049)</f>
        <v>Fringilla coelebs</v>
      </c>
      <c r="R5049" s="14" t="str">
        <f>CONCATENATE(S5049,", ",T5049,", ",U5049,", ",V5049,", ",W5049,", ",X5049,", ",Y5049)</f>
        <v>Animalia, Chordata, Aves, Passeriformes, Fringillidae, Fringilla, coelebs</v>
      </c>
      <c r="S5049" s="6" t="s">
        <v>76</v>
      </c>
      <c r="T5049" s="6" t="s">
        <v>77</v>
      </c>
      <c r="U5049" s="6" t="s">
        <v>78</v>
      </c>
      <c r="V5049" s="6" t="s">
        <v>79</v>
      </c>
      <c r="W5049" s="6" t="s">
        <v>165</v>
      </c>
      <c r="X5049" s="6" t="s">
        <v>166</v>
      </c>
      <c r="Y5049" s="6" t="s">
        <v>167</v>
      </c>
      <c r="AA5049" s="12" t="s">
        <v>83</v>
      </c>
      <c r="AB5049" s="6" t="s">
        <v>84</v>
      </c>
      <c r="AC5049" s="12" t="s">
        <v>168</v>
      </c>
      <c r="AD5049" s="6" t="s">
        <v>5219</v>
      </c>
      <c r="AE5049" s="2">
        <v>45304</v>
      </c>
      <c r="AF5049" s="43" t="s">
        <v>87</v>
      </c>
      <c r="AG5049" s="7" t="s">
        <v>169</v>
      </c>
      <c r="AH5049" s="43" t="s">
        <v>1941</v>
      </c>
      <c r="AI5049" s="43" t="s">
        <v>1940</v>
      </c>
      <c r="AL5049" s="43">
        <v>10</v>
      </c>
      <c r="AN5049" s="46" t="s">
        <v>5240</v>
      </c>
      <c r="AO5049" s="5" t="s">
        <v>89</v>
      </c>
      <c r="AP5049" s="6" t="s">
        <v>5219</v>
      </c>
      <c r="AR5049" s="7" t="s">
        <v>90</v>
      </c>
      <c r="AT5049" s="4" t="str">
        <f>CONCATENATE(AU5049,", ",AV5049,", ",AW5049,", ",AX5049,", ",AY5049,", ",AZ5049,", ",BA5049)</f>
        <v>Europe, France, FR, Bretagne, Ille-et-Vilaine, Rennes, Campus Institut Agro Rennes</v>
      </c>
      <c r="AU5049" s="1" t="s">
        <v>91</v>
      </c>
      <c r="AV5049" s="1" t="s">
        <v>92</v>
      </c>
      <c r="AW5049" s="1" t="s">
        <v>93</v>
      </c>
      <c r="AX5049" s="1" t="s">
        <v>94</v>
      </c>
      <c r="AY5049" s="1" t="s">
        <v>95</v>
      </c>
      <c r="AZ5049" s="1" t="s">
        <v>96</v>
      </c>
      <c r="BA5049" s="1" t="s">
        <v>5242</v>
      </c>
      <c r="BC5049" s="43"/>
      <c r="BF5049" s="43" t="s">
        <v>4596</v>
      </c>
      <c r="BG5049" s="43" t="s">
        <v>93</v>
      </c>
      <c r="BH5049" s="7" t="s">
        <v>97</v>
      </c>
      <c r="BJ5049" s="7" t="s">
        <v>98</v>
      </c>
      <c r="BK5049" s="7" t="s">
        <v>99</v>
      </c>
      <c r="BL5049" s="7" t="s">
        <v>4597</v>
      </c>
      <c r="BM5049" s="7" t="s">
        <v>4598</v>
      </c>
      <c r="BU5049" s="43">
        <v>1</v>
      </c>
      <c r="BW5049" s="43" t="s">
        <v>103</v>
      </c>
    </row>
    <row r="5050" spans="3:75" x14ac:dyDescent="0.35">
      <c r="C5050" s="43" t="str">
        <f t="shared" si="78"/>
        <v>IARA:BDT-01:2024: 5049</v>
      </c>
      <c r="D5050" s="43">
        <v>5049</v>
      </c>
      <c r="E5050" s="43" t="s">
        <v>5307</v>
      </c>
      <c r="F5050" s="1" t="s">
        <v>73</v>
      </c>
      <c r="G5050" s="43" t="s">
        <v>5264</v>
      </c>
      <c r="H5050" s="2">
        <v>45304</v>
      </c>
      <c r="J5050" s="12">
        <v>2024</v>
      </c>
      <c r="K5050" s="12">
        <f>MONTH(H5050)</f>
        <v>1</v>
      </c>
      <c r="L5050" s="12">
        <v>13</v>
      </c>
      <c r="P5050" s="12" t="s">
        <v>75</v>
      </c>
      <c r="Q5050" s="12" t="str">
        <f>CONCATENATE(X5050," ",Y5050)</f>
        <v>Columba palumbus</v>
      </c>
      <c r="R5050" s="14" t="str">
        <f>CONCATENATE(S5050,", ",T5050,", ",U5050,", ",V5050,", ",W5050,", ",X5050,", ",Y5050)</f>
        <v>Animalia, Chordata, Aves, Columbiformes, Columbidae, Columba, palumbus</v>
      </c>
      <c r="S5050" s="6" t="s">
        <v>76</v>
      </c>
      <c r="T5050" s="6" t="s">
        <v>77</v>
      </c>
      <c r="U5050" s="6" t="s">
        <v>78</v>
      </c>
      <c r="V5050" s="6" t="s">
        <v>159</v>
      </c>
      <c r="W5050" s="6" t="s">
        <v>160</v>
      </c>
      <c r="X5050" s="6" t="s">
        <v>161</v>
      </c>
      <c r="Y5050" s="6" t="s">
        <v>162</v>
      </c>
      <c r="AA5050" s="12" t="s">
        <v>83</v>
      </c>
      <c r="AB5050" s="6" t="s">
        <v>84</v>
      </c>
      <c r="AC5050" s="12" t="s">
        <v>163</v>
      </c>
      <c r="AD5050" s="6" t="s">
        <v>5219</v>
      </c>
      <c r="AE5050" s="2">
        <v>45304</v>
      </c>
      <c r="AF5050" s="43" t="s">
        <v>87</v>
      </c>
      <c r="AG5050" s="7" t="s">
        <v>164</v>
      </c>
      <c r="AH5050" s="43" t="s">
        <v>1943</v>
      </c>
      <c r="AI5050" s="43" t="s">
        <v>1942</v>
      </c>
      <c r="AL5050" s="43">
        <v>10</v>
      </c>
      <c r="AN5050" s="46" t="s">
        <v>5240</v>
      </c>
      <c r="AO5050" s="5" t="s">
        <v>89</v>
      </c>
      <c r="AP5050" s="6" t="s">
        <v>5219</v>
      </c>
      <c r="AR5050" s="7" t="s">
        <v>90</v>
      </c>
      <c r="AT5050" s="4" t="str">
        <f>CONCATENATE(AU5050,", ",AV5050,", ",AW5050,", ",AX5050,", ",AY5050,", ",AZ5050,", ",BA5050)</f>
        <v>Europe, France, FR, Bretagne, Ille-et-Vilaine, Rennes, Campus Institut Agro Rennes</v>
      </c>
      <c r="AU5050" s="1" t="s">
        <v>91</v>
      </c>
      <c r="AV5050" s="1" t="s">
        <v>92</v>
      </c>
      <c r="AW5050" s="1" t="s">
        <v>93</v>
      </c>
      <c r="AX5050" s="1" t="s">
        <v>94</v>
      </c>
      <c r="AY5050" s="1" t="s">
        <v>95</v>
      </c>
      <c r="AZ5050" s="1" t="s">
        <v>96</v>
      </c>
      <c r="BA5050" s="1" t="s">
        <v>5242</v>
      </c>
      <c r="BC5050" s="43"/>
      <c r="BF5050" s="43" t="s">
        <v>4596</v>
      </c>
      <c r="BG5050" s="43" t="s">
        <v>93</v>
      </c>
      <c r="BH5050" s="7" t="s">
        <v>97</v>
      </c>
      <c r="BJ5050" s="7" t="s">
        <v>98</v>
      </c>
      <c r="BK5050" s="7" t="s">
        <v>99</v>
      </c>
      <c r="BL5050" s="7" t="s">
        <v>4597</v>
      </c>
      <c r="BM5050" s="7" t="s">
        <v>4598</v>
      </c>
      <c r="BU5050" s="43">
        <v>1</v>
      </c>
      <c r="BW5050" s="43" t="s">
        <v>103</v>
      </c>
    </row>
    <row r="5051" spans="3:75" x14ac:dyDescent="0.35">
      <c r="C5051" s="43" t="str">
        <f t="shared" si="78"/>
        <v>IARA:BDT-01:2024: 5050</v>
      </c>
      <c r="D5051" s="43">
        <v>5050</v>
      </c>
      <c r="E5051" s="43" t="s">
        <v>5307</v>
      </c>
      <c r="F5051" s="1" t="s">
        <v>73</v>
      </c>
      <c r="G5051" s="43" t="s">
        <v>5264</v>
      </c>
      <c r="H5051" s="2">
        <v>45304</v>
      </c>
      <c r="J5051" s="12">
        <v>2024</v>
      </c>
      <c r="K5051" s="12">
        <f>MONTH(H5051)</f>
        <v>1</v>
      </c>
      <c r="L5051" s="12">
        <v>13</v>
      </c>
      <c r="P5051" s="12" t="s">
        <v>75</v>
      </c>
      <c r="Q5051" s="12" t="str">
        <f>CONCATENATE(X5051," ",Y5051)</f>
        <v>Troglodytes troglodytes</v>
      </c>
      <c r="R5051" s="14" t="str">
        <f>CONCATENATE(S5051,", ",T5051,", ",U5051,", ",V5051,", ",W5051,", ",X5051,", ",Y5051)</f>
        <v>Animalia, Chordata, Aves, Passeriformes, Troglodytidae, Troglodytes, troglodytes</v>
      </c>
      <c r="S5051" s="6" t="s">
        <v>76</v>
      </c>
      <c r="T5051" s="6" t="s">
        <v>77</v>
      </c>
      <c r="U5051" s="6" t="s">
        <v>78</v>
      </c>
      <c r="V5051" s="6" t="s">
        <v>79</v>
      </c>
      <c r="W5051" s="6" t="s">
        <v>197</v>
      </c>
      <c r="X5051" s="6" t="s">
        <v>198</v>
      </c>
      <c r="Y5051" s="6" t="s">
        <v>199</v>
      </c>
      <c r="AA5051" s="12" t="s">
        <v>83</v>
      </c>
      <c r="AB5051" s="6" t="s">
        <v>84</v>
      </c>
      <c r="AC5051" s="12" t="s">
        <v>200</v>
      </c>
      <c r="AD5051" s="6" t="s">
        <v>5219</v>
      </c>
      <c r="AE5051" s="2">
        <v>45304</v>
      </c>
      <c r="AF5051" s="43" t="s">
        <v>87</v>
      </c>
      <c r="AG5051" s="7" t="s">
        <v>201</v>
      </c>
      <c r="AH5051" s="43" t="s">
        <v>1945</v>
      </c>
      <c r="AI5051" s="43" t="s">
        <v>1944</v>
      </c>
      <c r="AL5051" s="43">
        <v>10</v>
      </c>
      <c r="AN5051" s="46" t="s">
        <v>5240</v>
      </c>
      <c r="AO5051" s="5" t="s">
        <v>89</v>
      </c>
      <c r="AP5051" s="6" t="s">
        <v>5219</v>
      </c>
      <c r="AR5051" s="7" t="s">
        <v>90</v>
      </c>
      <c r="AT5051" s="4" t="str">
        <f>CONCATENATE(AU5051,", ",AV5051,", ",AW5051,", ",AX5051,", ",AY5051,", ",AZ5051,", ",BA5051)</f>
        <v>Europe, France, FR, Bretagne, Ille-et-Vilaine, Rennes, Campus Institut Agro Rennes</v>
      </c>
      <c r="AU5051" s="1" t="s">
        <v>91</v>
      </c>
      <c r="AV5051" s="1" t="s">
        <v>92</v>
      </c>
      <c r="AW5051" s="1" t="s">
        <v>93</v>
      </c>
      <c r="AX5051" s="1" t="s">
        <v>94</v>
      </c>
      <c r="AY5051" s="1" t="s">
        <v>95</v>
      </c>
      <c r="AZ5051" s="1" t="s">
        <v>96</v>
      </c>
      <c r="BA5051" s="1" t="s">
        <v>5242</v>
      </c>
      <c r="BC5051" s="43"/>
      <c r="BF5051" s="43" t="s">
        <v>4596</v>
      </c>
      <c r="BG5051" s="43" t="s">
        <v>93</v>
      </c>
      <c r="BH5051" s="7" t="s">
        <v>97</v>
      </c>
      <c r="BJ5051" s="7" t="s">
        <v>98</v>
      </c>
      <c r="BK5051" s="7" t="s">
        <v>99</v>
      </c>
      <c r="BL5051" s="7" t="s">
        <v>4597</v>
      </c>
      <c r="BM5051" s="7" t="s">
        <v>4598</v>
      </c>
      <c r="BU5051" s="43">
        <v>1</v>
      </c>
      <c r="BW5051" s="43" t="s">
        <v>103</v>
      </c>
    </row>
    <row r="5052" spans="3:75" x14ac:dyDescent="0.35">
      <c r="C5052" s="43" t="str">
        <f t="shared" si="78"/>
        <v>IARA:BDT-01:2024: 5051</v>
      </c>
      <c r="D5052" s="43">
        <v>5051</v>
      </c>
      <c r="E5052" s="43" t="s">
        <v>5307</v>
      </c>
      <c r="F5052" s="1" t="s">
        <v>73</v>
      </c>
      <c r="G5052" s="43" t="s">
        <v>5264</v>
      </c>
      <c r="H5052" s="2">
        <v>45304</v>
      </c>
      <c r="J5052" s="12">
        <v>2024</v>
      </c>
      <c r="K5052" s="12">
        <f>MONTH(H5052)</f>
        <v>1</v>
      </c>
      <c r="L5052" s="12">
        <v>13</v>
      </c>
      <c r="P5052" s="12" t="s">
        <v>75</v>
      </c>
      <c r="Q5052" s="12" t="str">
        <f>CONCATENATE(X5052," ",Y5052)</f>
        <v>Streptopelia decaocto</v>
      </c>
      <c r="R5052" s="14" t="str">
        <f>CONCATENATE(S5052,", ",T5052,", ",U5052,", ",V5052,", ",W5052,", ",X5052,", ",Y5052)</f>
        <v>Animalia, Chordata, Aves, Columbiformes, Columbidae, Streptopelia, decaocto</v>
      </c>
      <c r="S5052" s="6" t="s">
        <v>76</v>
      </c>
      <c r="T5052" s="6" t="s">
        <v>77</v>
      </c>
      <c r="U5052" s="6" t="s">
        <v>78</v>
      </c>
      <c r="V5052" s="6" t="s">
        <v>159</v>
      </c>
      <c r="W5052" s="6" t="s">
        <v>160</v>
      </c>
      <c r="X5052" s="6" t="s">
        <v>192</v>
      </c>
      <c r="Y5052" s="6" t="s">
        <v>193</v>
      </c>
      <c r="AA5052" s="12" t="s">
        <v>83</v>
      </c>
      <c r="AB5052" s="6" t="s">
        <v>194</v>
      </c>
      <c r="AC5052" s="12" t="s">
        <v>195</v>
      </c>
      <c r="AD5052" s="6" t="s">
        <v>5219</v>
      </c>
      <c r="AE5052" s="2">
        <v>45304</v>
      </c>
      <c r="AF5052" s="43" t="s">
        <v>87</v>
      </c>
      <c r="AG5052" s="7" t="s">
        <v>196</v>
      </c>
      <c r="AH5052" s="43" t="s">
        <v>1947</v>
      </c>
      <c r="AI5052" s="43" t="s">
        <v>1946</v>
      </c>
      <c r="AL5052" s="43">
        <v>10</v>
      </c>
      <c r="AN5052" s="46" t="s">
        <v>5240</v>
      </c>
      <c r="AO5052" s="5" t="s">
        <v>89</v>
      </c>
      <c r="AP5052" s="6" t="s">
        <v>5219</v>
      </c>
      <c r="AR5052" s="7" t="s">
        <v>90</v>
      </c>
      <c r="AT5052" s="4" t="str">
        <f>CONCATENATE(AU5052,", ",AV5052,", ",AW5052,", ",AX5052,", ",AY5052,", ",AZ5052,", ",BA5052)</f>
        <v>Europe, France, FR, Bretagne, Ille-et-Vilaine, Rennes, Campus Institut Agro Rennes</v>
      </c>
      <c r="AU5052" s="1" t="s">
        <v>91</v>
      </c>
      <c r="AV5052" s="1" t="s">
        <v>92</v>
      </c>
      <c r="AW5052" s="1" t="s">
        <v>93</v>
      </c>
      <c r="AX5052" s="1" t="s">
        <v>94</v>
      </c>
      <c r="AY5052" s="1" t="s">
        <v>95</v>
      </c>
      <c r="AZ5052" s="1" t="s">
        <v>96</v>
      </c>
      <c r="BA5052" s="1" t="s">
        <v>5242</v>
      </c>
      <c r="BC5052" s="43"/>
      <c r="BF5052" s="43" t="s">
        <v>4596</v>
      </c>
      <c r="BG5052" s="43" t="s">
        <v>93</v>
      </c>
      <c r="BH5052" s="7" t="s">
        <v>97</v>
      </c>
      <c r="BJ5052" s="7" t="s">
        <v>98</v>
      </c>
      <c r="BK5052" s="7" t="s">
        <v>99</v>
      </c>
      <c r="BL5052" s="7" t="s">
        <v>4597</v>
      </c>
      <c r="BM5052" s="7" t="s">
        <v>4598</v>
      </c>
      <c r="BU5052" s="43">
        <v>1</v>
      </c>
      <c r="BW5052" s="43" t="s">
        <v>103</v>
      </c>
    </row>
    <row r="5053" spans="3:75" x14ac:dyDescent="0.35">
      <c r="C5053" s="43" t="str">
        <f t="shared" si="78"/>
        <v>IARA:BDT-01:2024: 5052</v>
      </c>
      <c r="D5053" s="43">
        <v>5052</v>
      </c>
      <c r="E5053" s="43" t="s">
        <v>5307</v>
      </c>
      <c r="F5053" s="1" t="s">
        <v>73</v>
      </c>
      <c r="G5053" s="43" t="s">
        <v>5264</v>
      </c>
      <c r="H5053" s="2">
        <v>45304</v>
      </c>
      <c r="J5053" s="12">
        <v>2024</v>
      </c>
      <c r="K5053" s="12">
        <f>MONTH(H5053)</f>
        <v>1</v>
      </c>
      <c r="L5053" s="12">
        <v>13</v>
      </c>
      <c r="P5053" s="12" t="s">
        <v>75</v>
      </c>
      <c r="Q5053" s="12" t="str">
        <f>CONCATENATE(X5053," ",Y5053)</f>
        <v>Pica pica</v>
      </c>
      <c r="R5053" s="14" t="str">
        <f>CONCATENATE(S5053,", ",T5053,", ",U5053,", ",V5053,", ",W5053,", ",X5053,", ",Y5053)</f>
        <v>Animalia, Chordata, Aves, Passeriformes, Corvidae, Pica, pica</v>
      </c>
      <c r="S5053" s="6" t="s">
        <v>76</v>
      </c>
      <c r="T5053" s="6" t="s">
        <v>77</v>
      </c>
      <c r="U5053" s="6" t="s">
        <v>78</v>
      </c>
      <c r="V5053" s="6" t="s">
        <v>79</v>
      </c>
      <c r="W5053" s="6" t="s">
        <v>104</v>
      </c>
      <c r="X5053" s="6" t="s">
        <v>155</v>
      </c>
      <c r="Y5053" s="6" t="s">
        <v>156</v>
      </c>
      <c r="AA5053" s="12" t="s">
        <v>83</v>
      </c>
      <c r="AB5053" s="6" t="s">
        <v>84</v>
      </c>
      <c r="AC5053" s="12" t="s">
        <v>157</v>
      </c>
      <c r="AD5053" s="6" t="s">
        <v>5219</v>
      </c>
      <c r="AE5053" s="2">
        <v>45304</v>
      </c>
      <c r="AF5053" s="43" t="s">
        <v>87</v>
      </c>
      <c r="AG5053" s="7" t="s">
        <v>158</v>
      </c>
      <c r="AH5053" s="43" t="s">
        <v>1949</v>
      </c>
      <c r="AI5053" s="43" t="s">
        <v>1948</v>
      </c>
      <c r="AL5053" s="43">
        <v>10</v>
      </c>
      <c r="AN5053" s="46" t="s">
        <v>5240</v>
      </c>
      <c r="AO5053" s="5" t="s">
        <v>89</v>
      </c>
      <c r="AP5053" s="6" t="s">
        <v>5219</v>
      </c>
      <c r="AR5053" s="7" t="s">
        <v>90</v>
      </c>
      <c r="AT5053" s="4" t="str">
        <f>CONCATENATE(AU5053,", ",AV5053,", ",AW5053,", ",AX5053,", ",AY5053,", ",AZ5053,", ",BA5053)</f>
        <v>Europe, France, FR, Bretagne, Ille-et-Vilaine, Rennes, Campus Institut Agro Rennes</v>
      </c>
      <c r="AU5053" s="1" t="s">
        <v>91</v>
      </c>
      <c r="AV5053" s="1" t="s">
        <v>92</v>
      </c>
      <c r="AW5053" s="1" t="s">
        <v>93</v>
      </c>
      <c r="AX5053" s="1" t="s">
        <v>94</v>
      </c>
      <c r="AY5053" s="1" t="s">
        <v>95</v>
      </c>
      <c r="AZ5053" s="1" t="s">
        <v>96</v>
      </c>
      <c r="BA5053" s="1" t="s">
        <v>5242</v>
      </c>
      <c r="BC5053" s="43"/>
      <c r="BF5053" s="43" t="s">
        <v>4596</v>
      </c>
      <c r="BG5053" s="43" t="s">
        <v>93</v>
      </c>
      <c r="BH5053" s="7" t="s">
        <v>97</v>
      </c>
      <c r="BJ5053" s="7" t="s">
        <v>98</v>
      </c>
      <c r="BK5053" s="7" t="s">
        <v>99</v>
      </c>
      <c r="BL5053" s="7" t="s">
        <v>4597</v>
      </c>
      <c r="BM5053" s="7" t="s">
        <v>4598</v>
      </c>
      <c r="BU5053" s="43">
        <v>1</v>
      </c>
      <c r="BW5053" s="43" t="s">
        <v>103</v>
      </c>
    </row>
    <row r="5054" spans="3:75" x14ac:dyDescent="0.35">
      <c r="C5054" s="43" t="str">
        <f t="shared" si="78"/>
        <v>IARA:BDT-01:2024: 5053</v>
      </c>
      <c r="D5054" s="43">
        <v>5053</v>
      </c>
      <c r="E5054" s="43" t="s">
        <v>5307</v>
      </c>
      <c r="F5054" s="1" t="s">
        <v>73</v>
      </c>
      <c r="G5054" s="43" t="s">
        <v>5264</v>
      </c>
      <c r="H5054" s="2">
        <v>45304</v>
      </c>
      <c r="J5054" s="12">
        <v>2024</v>
      </c>
      <c r="K5054" s="12">
        <f>MONTH(H5054)</f>
        <v>1</v>
      </c>
      <c r="L5054" s="12">
        <v>13</v>
      </c>
      <c r="P5054" s="12" t="s">
        <v>75</v>
      </c>
      <c r="Q5054" s="12" t="str">
        <f>CONCATENATE(X5054," ",Y5054)</f>
        <v>Pica pica</v>
      </c>
      <c r="R5054" s="14" t="str">
        <f>CONCATENATE(S5054,", ",T5054,", ",U5054,", ",V5054,", ",W5054,", ",X5054,", ",Y5054)</f>
        <v>Animalia, Chordata, Aves, Passeriformes, Corvidae, Pica, pica</v>
      </c>
      <c r="S5054" s="6" t="s">
        <v>76</v>
      </c>
      <c r="T5054" s="6" t="s">
        <v>77</v>
      </c>
      <c r="U5054" s="6" t="s">
        <v>78</v>
      </c>
      <c r="V5054" s="6" t="s">
        <v>79</v>
      </c>
      <c r="W5054" s="6" t="s">
        <v>104</v>
      </c>
      <c r="X5054" s="6" t="s">
        <v>155</v>
      </c>
      <c r="Y5054" s="6" t="s">
        <v>156</v>
      </c>
      <c r="AA5054" s="12" t="s">
        <v>83</v>
      </c>
      <c r="AB5054" s="6" t="s">
        <v>84</v>
      </c>
      <c r="AC5054" s="12" t="s">
        <v>157</v>
      </c>
      <c r="AD5054" s="6" t="s">
        <v>5219</v>
      </c>
      <c r="AE5054" s="2">
        <v>45304</v>
      </c>
      <c r="AF5054" s="43" t="s">
        <v>87</v>
      </c>
      <c r="AG5054" s="7" t="s">
        <v>158</v>
      </c>
      <c r="AH5054" s="43" t="s">
        <v>1951</v>
      </c>
      <c r="AI5054" s="43" t="s">
        <v>1950</v>
      </c>
      <c r="AL5054" s="43">
        <v>10</v>
      </c>
      <c r="AN5054" s="46" t="s">
        <v>5240</v>
      </c>
      <c r="AO5054" s="5" t="s">
        <v>89</v>
      </c>
      <c r="AP5054" s="6" t="s">
        <v>5219</v>
      </c>
      <c r="AR5054" s="7" t="s">
        <v>90</v>
      </c>
      <c r="AT5054" s="4" t="str">
        <f>CONCATENATE(AU5054,", ",AV5054,", ",AW5054,", ",AX5054,", ",AY5054,", ",AZ5054,", ",BA5054)</f>
        <v>Europe, France, FR, Bretagne, Ille-et-Vilaine, Rennes, Campus Institut Agro Rennes</v>
      </c>
      <c r="AU5054" s="1" t="s">
        <v>91</v>
      </c>
      <c r="AV5054" s="1" t="s">
        <v>92</v>
      </c>
      <c r="AW5054" s="1" t="s">
        <v>93</v>
      </c>
      <c r="AX5054" s="1" t="s">
        <v>94</v>
      </c>
      <c r="AY5054" s="1" t="s">
        <v>95</v>
      </c>
      <c r="AZ5054" s="1" t="s">
        <v>96</v>
      </c>
      <c r="BA5054" s="1" t="s">
        <v>5242</v>
      </c>
      <c r="BC5054" s="43"/>
      <c r="BF5054" s="43" t="s">
        <v>4596</v>
      </c>
      <c r="BG5054" s="43" t="s">
        <v>93</v>
      </c>
      <c r="BH5054" s="7" t="s">
        <v>97</v>
      </c>
      <c r="BJ5054" s="7" t="s">
        <v>98</v>
      </c>
      <c r="BK5054" s="7" t="s">
        <v>99</v>
      </c>
      <c r="BL5054" s="7" t="s">
        <v>4597</v>
      </c>
      <c r="BM5054" s="7" t="s">
        <v>4598</v>
      </c>
      <c r="BU5054" s="43">
        <v>1</v>
      </c>
      <c r="BW5054" s="43" t="s">
        <v>103</v>
      </c>
    </row>
    <row r="5055" spans="3:75" x14ac:dyDescent="0.35">
      <c r="C5055" s="43" t="str">
        <f t="shared" si="78"/>
        <v>IARA:BDT-01:2024: 5054</v>
      </c>
      <c r="D5055" s="43">
        <v>5054</v>
      </c>
      <c r="E5055" s="43" t="s">
        <v>5307</v>
      </c>
      <c r="F5055" s="1" t="s">
        <v>73</v>
      </c>
      <c r="G5055" s="43" t="s">
        <v>5264</v>
      </c>
      <c r="H5055" s="2">
        <v>45304</v>
      </c>
      <c r="J5055" s="12">
        <v>2024</v>
      </c>
      <c r="K5055" s="12">
        <f>MONTH(H5055)</f>
        <v>1</v>
      </c>
      <c r="L5055" s="12">
        <v>13</v>
      </c>
      <c r="P5055" s="12" t="s">
        <v>75</v>
      </c>
      <c r="Q5055" s="12" t="str">
        <f>CONCATENATE(X5055," ",Y5055)</f>
        <v>Turdus merula</v>
      </c>
      <c r="R5055" s="14" t="str">
        <f>CONCATENATE(S5055,", ",T5055,", ",U5055,", ",V5055,", ",W5055,", ",X5055,", ",Y5055)</f>
        <v>Animalia, Chordata, Aves, Passeriformes, Turdidae, Turdus, merula</v>
      </c>
      <c r="S5055" s="6" t="s">
        <v>76</v>
      </c>
      <c r="T5055" s="6" t="s">
        <v>77</v>
      </c>
      <c r="U5055" s="6" t="s">
        <v>78</v>
      </c>
      <c r="V5055" s="19" t="s">
        <v>79</v>
      </c>
      <c r="W5055" s="19" t="s">
        <v>126</v>
      </c>
      <c r="X5055" s="19" t="s">
        <v>127</v>
      </c>
      <c r="Y5055" s="19" t="s">
        <v>132</v>
      </c>
      <c r="AA5055" s="12" t="s">
        <v>83</v>
      </c>
      <c r="AB5055" s="6" t="s">
        <v>84</v>
      </c>
      <c r="AC5055" s="12" t="s">
        <v>133</v>
      </c>
      <c r="AD5055" s="6" t="s">
        <v>5219</v>
      </c>
      <c r="AE5055" s="2">
        <v>45304</v>
      </c>
      <c r="AF5055" s="43" t="s">
        <v>87</v>
      </c>
      <c r="AG5055" s="7" t="s">
        <v>134</v>
      </c>
      <c r="AH5055" s="43" t="s">
        <v>1953</v>
      </c>
      <c r="AI5055" s="43" t="s">
        <v>1952</v>
      </c>
      <c r="AL5055" s="43">
        <v>10</v>
      </c>
      <c r="AN5055" s="46" t="s">
        <v>5240</v>
      </c>
      <c r="AO5055" s="5" t="s">
        <v>89</v>
      </c>
      <c r="AP5055" s="6" t="s">
        <v>5219</v>
      </c>
      <c r="AR5055" s="7" t="s">
        <v>90</v>
      </c>
      <c r="AT5055" s="4" t="str">
        <f>CONCATENATE(AU5055,", ",AV5055,", ",AW5055,", ",AX5055,", ",AY5055,", ",AZ5055,", ",BA5055)</f>
        <v>Europe, France, FR, Bretagne, Ille-et-Vilaine, Rennes, Campus Institut Agro Rennes</v>
      </c>
      <c r="AU5055" s="1" t="s">
        <v>91</v>
      </c>
      <c r="AV5055" s="1" t="s">
        <v>92</v>
      </c>
      <c r="AW5055" s="1" t="s">
        <v>93</v>
      </c>
      <c r="AX5055" s="1" t="s">
        <v>94</v>
      </c>
      <c r="AY5055" s="1" t="s">
        <v>95</v>
      </c>
      <c r="AZ5055" s="1" t="s">
        <v>96</v>
      </c>
      <c r="BA5055" s="1" t="s">
        <v>5242</v>
      </c>
      <c r="BC5055" s="43"/>
      <c r="BF5055" s="43" t="s">
        <v>4596</v>
      </c>
      <c r="BG5055" s="43" t="s">
        <v>93</v>
      </c>
      <c r="BH5055" s="7" t="s">
        <v>97</v>
      </c>
      <c r="BJ5055" s="7" t="s">
        <v>98</v>
      </c>
      <c r="BK5055" s="7" t="s">
        <v>99</v>
      </c>
      <c r="BL5055" s="7" t="s">
        <v>4597</v>
      </c>
      <c r="BM5055" s="7" t="s">
        <v>4598</v>
      </c>
      <c r="BU5055" s="43">
        <v>1</v>
      </c>
      <c r="BW5055" s="43" t="s">
        <v>103</v>
      </c>
    </row>
    <row r="5056" spans="3:75" x14ac:dyDescent="0.35">
      <c r="C5056" s="43" t="str">
        <f t="shared" si="78"/>
        <v>IARA:BDT-01:2024: 5055</v>
      </c>
      <c r="D5056" s="43">
        <v>5055</v>
      </c>
      <c r="E5056" s="43" t="s">
        <v>5307</v>
      </c>
      <c r="F5056" s="1" t="s">
        <v>73</v>
      </c>
      <c r="G5056" s="43" t="s">
        <v>5264</v>
      </c>
      <c r="H5056" s="2">
        <v>45304</v>
      </c>
      <c r="J5056" s="12">
        <v>2024</v>
      </c>
      <c r="K5056" s="12">
        <f>MONTH(H5056)</f>
        <v>1</v>
      </c>
      <c r="L5056" s="12">
        <v>13</v>
      </c>
      <c r="P5056" s="12" t="s">
        <v>75</v>
      </c>
      <c r="Q5056" s="12" t="str">
        <f>CONCATENATE(X5056," ",Y5056)</f>
        <v>Turdus merula</v>
      </c>
      <c r="R5056" s="14" t="str">
        <f>CONCATENATE(S5056,", ",T5056,", ",U5056,", ",V5056,", ",W5056,", ",X5056,", ",Y5056)</f>
        <v>Animalia, Chordata, Aves, Passeriformes, Turdidae, Turdus, merula</v>
      </c>
      <c r="S5056" s="6" t="s">
        <v>76</v>
      </c>
      <c r="T5056" s="6" t="s">
        <v>77</v>
      </c>
      <c r="U5056" s="6" t="s">
        <v>78</v>
      </c>
      <c r="V5056" s="19" t="s">
        <v>79</v>
      </c>
      <c r="W5056" s="19" t="s">
        <v>126</v>
      </c>
      <c r="X5056" s="19" t="s">
        <v>127</v>
      </c>
      <c r="Y5056" s="19" t="s">
        <v>132</v>
      </c>
      <c r="AA5056" s="12" t="s">
        <v>83</v>
      </c>
      <c r="AB5056" s="6" t="s">
        <v>84</v>
      </c>
      <c r="AC5056" s="12" t="s">
        <v>133</v>
      </c>
      <c r="AD5056" s="6" t="s">
        <v>5219</v>
      </c>
      <c r="AE5056" s="2">
        <v>45304</v>
      </c>
      <c r="AF5056" s="43" t="s">
        <v>87</v>
      </c>
      <c r="AG5056" s="7" t="s">
        <v>134</v>
      </c>
      <c r="AH5056" s="43" t="s">
        <v>1955</v>
      </c>
      <c r="AI5056" s="43" t="s">
        <v>1954</v>
      </c>
      <c r="AL5056" s="43">
        <v>10</v>
      </c>
      <c r="AN5056" s="46" t="s">
        <v>5240</v>
      </c>
      <c r="AO5056" s="5" t="s">
        <v>89</v>
      </c>
      <c r="AP5056" s="6" t="s">
        <v>5219</v>
      </c>
      <c r="AR5056" s="7" t="s">
        <v>90</v>
      </c>
      <c r="AT5056" s="4" t="str">
        <f>CONCATENATE(AU5056,", ",AV5056,", ",AW5056,", ",AX5056,", ",AY5056,", ",AZ5056,", ",BA5056)</f>
        <v>Europe, France, FR, Bretagne, Ille-et-Vilaine, Rennes, Campus Institut Agro Rennes</v>
      </c>
      <c r="AU5056" s="1" t="s">
        <v>91</v>
      </c>
      <c r="AV5056" s="1" t="s">
        <v>92</v>
      </c>
      <c r="AW5056" s="1" t="s">
        <v>93</v>
      </c>
      <c r="AX5056" s="1" t="s">
        <v>94</v>
      </c>
      <c r="AY5056" s="1" t="s">
        <v>95</v>
      </c>
      <c r="AZ5056" s="1" t="s">
        <v>96</v>
      </c>
      <c r="BA5056" s="1" t="s">
        <v>5242</v>
      </c>
      <c r="BC5056" s="43"/>
      <c r="BF5056" s="43" t="s">
        <v>4596</v>
      </c>
      <c r="BG5056" s="43" t="s">
        <v>93</v>
      </c>
      <c r="BH5056" s="7" t="s">
        <v>97</v>
      </c>
      <c r="BJ5056" s="7" t="s">
        <v>98</v>
      </c>
      <c r="BK5056" s="7" t="s">
        <v>99</v>
      </c>
      <c r="BL5056" s="7" t="s">
        <v>4597</v>
      </c>
      <c r="BM5056" s="7" t="s">
        <v>4598</v>
      </c>
      <c r="BU5056" s="43">
        <v>1</v>
      </c>
      <c r="BW5056" s="43" t="s">
        <v>103</v>
      </c>
    </row>
    <row r="5057" spans="3:75" x14ac:dyDescent="0.35">
      <c r="C5057" s="43" t="str">
        <f t="shared" si="78"/>
        <v>IARA:BDT-01:2024: 5056</v>
      </c>
      <c r="D5057" s="43">
        <v>5056</v>
      </c>
      <c r="E5057" s="43" t="s">
        <v>5307</v>
      </c>
      <c r="F5057" s="1" t="s">
        <v>73</v>
      </c>
      <c r="G5057" s="43" t="s">
        <v>5264</v>
      </c>
      <c r="H5057" s="2">
        <v>45304</v>
      </c>
      <c r="J5057" s="12">
        <v>2024</v>
      </c>
      <c r="K5057" s="12">
        <f>MONTH(H5057)</f>
        <v>1</v>
      </c>
      <c r="L5057" s="12">
        <v>13</v>
      </c>
      <c r="P5057" s="12" t="s">
        <v>75</v>
      </c>
      <c r="Q5057" s="12" t="str">
        <f>CONCATENATE(X5057," ",Y5057)</f>
        <v>Erithacus rubecula</v>
      </c>
      <c r="R5057" s="14" t="str">
        <f>CONCATENATE(S5057,", ",T5057,", ",U5057,", ",V5057,", ",W5057,", ",X5057,", ",Y5057)</f>
        <v>Animalia, Chordata, Aves, Passeriformes, Muscicapidae, Erithacus, rubecula</v>
      </c>
      <c r="S5057" s="6" t="s">
        <v>76</v>
      </c>
      <c r="T5057" s="6" t="s">
        <v>77</v>
      </c>
      <c r="U5057" s="6" t="s">
        <v>78</v>
      </c>
      <c r="V5057" s="6" t="s">
        <v>79</v>
      </c>
      <c r="W5057" s="6" t="s">
        <v>182</v>
      </c>
      <c r="X5057" s="6" t="s">
        <v>183</v>
      </c>
      <c r="Y5057" s="6" t="s">
        <v>184</v>
      </c>
      <c r="AA5057" s="12" t="s">
        <v>83</v>
      </c>
      <c r="AB5057" s="6" t="s">
        <v>84</v>
      </c>
      <c r="AC5057" s="12" t="s">
        <v>185</v>
      </c>
      <c r="AD5057" s="6" t="s">
        <v>5219</v>
      </c>
      <c r="AE5057" s="2">
        <v>45304</v>
      </c>
      <c r="AF5057" s="43" t="s">
        <v>87</v>
      </c>
      <c r="AG5057" s="7" t="s">
        <v>186</v>
      </c>
      <c r="AH5057" s="43" t="s">
        <v>1957</v>
      </c>
      <c r="AI5057" s="43" t="s">
        <v>1956</v>
      </c>
      <c r="AL5057" s="43">
        <v>10</v>
      </c>
      <c r="AN5057" s="46" t="s">
        <v>5240</v>
      </c>
      <c r="AO5057" s="5" t="s">
        <v>89</v>
      </c>
      <c r="AP5057" s="6" t="s">
        <v>5219</v>
      </c>
      <c r="AR5057" s="7" t="s">
        <v>90</v>
      </c>
      <c r="AT5057" s="4" t="str">
        <f>CONCATENATE(AU5057,", ",AV5057,", ",AW5057,", ",AX5057,", ",AY5057,", ",AZ5057,", ",BA5057)</f>
        <v>Europe, France, FR, Bretagne, Ille-et-Vilaine, Rennes, Campus Institut Agro Rennes</v>
      </c>
      <c r="AU5057" s="1" t="s">
        <v>91</v>
      </c>
      <c r="AV5057" s="1" t="s">
        <v>92</v>
      </c>
      <c r="AW5057" s="1" t="s">
        <v>93</v>
      </c>
      <c r="AX5057" s="1" t="s">
        <v>94</v>
      </c>
      <c r="AY5057" s="1" t="s">
        <v>95</v>
      </c>
      <c r="AZ5057" s="1" t="s">
        <v>96</v>
      </c>
      <c r="BA5057" s="1" t="s">
        <v>5242</v>
      </c>
      <c r="BC5057" s="43"/>
      <c r="BF5057" s="43" t="s">
        <v>4596</v>
      </c>
      <c r="BG5057" s="43" t="s">
        <v>93</v>
      </c>
      <c r="BH5057" s="7" t="s">
        <v>97</v>
      </c>
      <c r="BJ5057" s="7" t="s">
        <v>98</v>
      </c>
      <c r="BK5057" s="7" t="s">
        <v>99</v>
      </c>
      <c r="BL5057" s="7" t="s">
        <v>4597</v>
      </c>
      <c r="BM5057" s="7" t="s">
        <v>4598</v>
      </c>
      <c r="BU5057" s="43">
        <v>1</v>
      </c>
      <c r="BW5057" s="43" t="s">
        <v>103</v>
      </c>
    </row>
    <row r="5058" spans="3:75" x14ac:dyDescent="0.35">
      <c r="C5058" s="43" t="str">
        <f t="shared" si="78"/>
        <v>IARA:BDT-01:2024: 5057</v>
      </c>
      <c r="D5058" s="43">
        <v>5057</v>
      </c>
      <c r="E5058" s="43" t="s">
        <v>5307</v>
      </c>
      <c r="F5058" s="1" t="s">
        <v>73</v>
      </c>
      <c r="G5058" s="43" t="s">
        <v>5264</v>
      </c>
      <c r="H5058" s="2">
        <v>45304</v>
      </c>
      <c r="J5058" s="12">
        <v>2024</v>
      </c>
      <c r="K5058" s="12">
        <f>MONTH(H5058)</f>
        <v>1</v>
      </c>
      <c r="L5058" s="12">
        <v>13</v>
      </c>
      <c r="P5058" s="12" t="s">
        <v>75</v>
      </c>
      <c r="Q5058" s="12" t="str">
        <f>CONCATENATE(X5058," ",Y5058)</f>
        <v>Spinus spinus</v>
      </c>
      <c r="R5058" s="14" t="str">
        <f>CONCATENATE(S5058,", ",T5058,", ",U5058,", ",V5058,", ",W5058,", ",X5058,", ",Y5058)</f>
        <v>Animalia, Chordata, Aves, Passeriformes, Fringillidae, Spinus, spinus</v>
      </c>
      <c r="S5058" s="6" t="s">
        <v>76</v>
      </c>
      <c r="T5058" s="6" t="s">
        <v>77</v>
      </c>
      <c r="U5058" s="6" t="s">
        <v>78</v>
      </c>
      <c r="V5058" s="6" t="s">
        <v>79</v>
      </c>
      <c r="W5058" s="6" t="s">
        <v>165</v>
      </c>
      <c r="X5058" s="6" t="s">
        <v>366</v>
      </c>
      <c r="Y5058" s="6" t="s">
        <v>367</v>
      </c>
      <c r="AA5058" s="12" t="s">
        <v>83</v>
      </c>
      <c r="AB5058" s="6" t="s">
        <v>84</v>
      </c>
      <c r="AC5058" s="12" t="s">
        <v>286</v>
      </c>
      <c r="AD5058" s="6" t="s">
        <v>5219</v>
      </c>
      <c r="AE5058" s="2">
        <v>45304</v>
      </c>
      <c r="AF5058" s="43" t="s">
        <v>87</v>
      </c>
      <c r="AG5058" s="7" t="s">
        <v>365</v>
      </c>
      <c r="AH5058" s="43" t="s">
        <v>1959</v>
      </c>
      <c r="AI5058" s="43" t="s">
        <v>1958</v>
      </c>
      <c r="AL5058" s="43">
        <v>10</v>
      </c>
      <c r="AN5058" s="46" t="s">
        <v>5240</v>
      </c>
      <c r="AO5058" s="5" t="s">
        <v>89</v>
      </c>
      <c r="AP5058" s="6" t="s">
        <v>5219</v>
      </c>
      <c r="AR5058" s="7" t="s">
        <v>90</v>
      </c>
      <c r="AT5058" s="4" t="str">
        <f>CONCATENATE(AU5058,", ",AV5058,", ",AW5058,", ",AX5058,", ",AY5058,", ",AZ5058,", ",BA5058)</f>
        <v>Europe, France, FR, Bretagne, Ille-et-Vilaine, Rennes, Campus Institut Agro Rennes</v>
      </c>
      <c r="AU5058" s="1" t="s">
        <v>91</v>
      </c>
      <c r="AV5058" s="1" t="s">
        <v>92</v>
      </c>
      <c r="AW5058" s="1" t="s">
        <v>93</v>
      </c>
      <c r="AX5058" s="1" t="s">
        <v>94</v>
      </c>
      <c r="AY5058" s="1" t="s">
        <v>95</v>
      </c>
      <c r="AZ5058" s="1" t="s">
        <v>96</v>
      </c>
      <c r="BA5058" s="1" t="s">
        <v>5242</v>
      </c>
      <c r="BC5058" s="43"/>
      <c r="BF5058" s="43" t="s">
        <v>4596</v>
      </c>
      <c r="BG5058" s="43" t="s">
        <v>93</v>
      </c>
      <c r="BH5058" s="7" t="s">
        <v>97</v>
      </c>
      <c r="BJ5058" s="7" t="s">
        <v>98</v>
      </c>
      <c r="BK5058" s="7" t="s">
        <v>99</v>
      </c>
      <c r="BL5058" s="7" t="s">
        <v>4597</v>
      </c>
      <c r="BM5058" s="7" t="s">
        <v>4598</v>
      </c>
      <c r="BU5058" s="43">
        <v>1</v>
      </c>
      <c r="BW5058" s="43" t="s">
        <v>103</v>
      </c>
    </row>
    <row r="5059" spans="3:75" x14ac:dyDescent="0.35">
      <c r="C5059" s="43" t="str">
        <f t="shared" ref="C5059:C5122" si="79">_xlfn.CONCAT(E5059,D5059)</f>
        <v>IARA:BDT-01:2024: 5058</v>
      </c>
      <c r="D5059" s="43">
        <v>5058</v>
      </c>
      <c r="E5059" s="43" t="s">
        <v>5307</v>
      </c>
      <c r="F5059" s="1" t="s">
        <v>73</v>
      </c>
      <c r="G5059" s="43" t="s">
        <v>5264</v>
      </c>
      <c r="H5059" s="2">
        <v>45304</v>
      </c>
      <c r="J5059" s="12">
        <v>2024</v>
      </c>
      <c r="K5059" s="12">
        <f>MONTH(H5059)</f>
        <v>1</v>
      </c>
      <c r="L5059" s="12">
        <v>13</v>
      </c>
      <c r="P5059" s="12" t="s">
        <v>75</v>
      </c>
      <c r="Q5059" s="12" t="str">
        <f>CONCATENATE(X5059," ",Y5059)</f>
        <v>Certhia brachydactyla</v>
      </c>
      <c r="R5059" s="14" t="str">
        <f>CONCATENATE(S5059,", ",T5059,", ",U5059,", ",V5059,", ",W5059,", ",X5059,", ",Y5059)</f>
        <v>Animalia, Chordata, Aves, Passeriformes, Certhiidae, Certhia, brachydactyla</v>
      </c>
      <c r="S5059" s="6" t="s">
        <v>76</v>
      </c>
      <c r="T5059" s="6" t="s">
        <v>77</v>
      </c>
      <c r="U5059" s="6" t="s">
        <v>78</v>
      </c>
      <c r="V5059" s="6" t="s">
        <v>79</v>
      </c>
      <c r="W5059" s="6" t="s">
        <v>322</v>
      </c>
      <c r="X5059" s="6" t="s">
        <v>323</v>
      </c>
      <c r="Y5059" s="6" t="s">
        <v>324</v>
      </c>
      <c r="AA5059" s="12" t="s">
        <v>83</v>
      </c>
      <c r="AB5059" s="6" t="s">
        <v>325</v>
      </c>
      <c r="AC5059" s="12" t="s">
        <v>274</v>
      </c>
      <c r="AD5059" s="6" t="s">
        <v>5219</v>
      </c>
      <c r="AE5059" s="2">
        <v>45304</v>
      </c>
      <c r="AF5059" s="43" t="s">
        <v>87</v>
      </c>
      <c r="AG5059" s="7" t="s">
        <v>321</v>
      </c>
      <c r="AH5059" s="43" t="s">
        <v>1961</v>
      </c>
      <c r="AI5059" s="43" t="s">
        <v>1960</v>
      </c>
      <c r="AL5059" s="43">
        <v>10</v>
      </c>
      <c r="AN5059" s="46" t="s">
        <v>5240</v>
      </c>
      <c r="AO5059" s="5" t="s">
        <v>89</v>
      </c>
      <c r="AP5059" s="6" t="s">
        <v>5219</v>
      </c>
      <c r="AR5059" s="7" t="s">
        <v>90</v>
      </c>
      <c r="AT5059" s="4" t="str">
        <f>CONCATENATE(AU5059,", ",AV5059,", ",AW5059,", ",AX5059,", ",AY5059,", ",AZ5059,", ",BA5059)</f>
        <v>Europe, France, FR, Bretagne, Ille-et-Vilaine, Rennes, Campus Institut Agro Rennes</v>
      </c>
      <c r="AU5059" s="1" t="s">
        <v>91</v>
      </c>
      <c r="AV5059" s="1" t="s">
        <v>92</v>
      </c>
      <c r="AW5059" s="1" t="s">
        <v>93</v>
      </c>
      <c r="AX5059" s="1" t="s">
        <v>94</v>
      </c>
      <c r="AY5059" s="1" t="s">
        <v>95</v>
      </c>
      <c r="AZ5059" s="1" t="s">
        <v>96</v>
      </c>
      <c r="BA5059" s="1" t="s">
        <v>5242</v>
      </c>
      <c r="BC5059" s="43"/>
      <c r="BF5059" s="43" t="s">
        <v>4596</v>
      </c>
      <c r="BG5059" s="43" t="s">
        <v>93</v>
      </c>
      <c r="BH5059" s="7" t="s">
        <v>97</v>
      </c>
      <c r="BJ5059" s="7" t="s">
        <v>98</v>
      </c>
      <c r="BK5059" s="7" t="s">
        <v>99</v>
      </c>
      <c r="BL5059" s="7" t="s">
        <v>4597</v>
      </c>
      <c r="BM5059" s="7" t="s">
        <v>4598</v>
      </c>
      <c r="BU5059" s="43">
        <v>1</v>
      </c>
      <c r="BW5059" s="43" t="s">
        <v>103</v>
      </c>
    </row>
    <row r="5060" spans="3:75" x14ac:dyDescent="0.35">
      <c r="C5060" s="43" t="str">
        <f t="shared" si="79"/>
        <v>IARA:BDT-01:2024: 5059</v>
      </c>
      <c r="D5060" s="43">
        <v>5059</v>
      </c>
      <c r="E5060" s="43" t="s">
        <v>5307</v>
      </c>
      <c r="F5060" s="1" t="s">
        <v>73</v>
      </c>
      <c r="G5060" s="43" t="s">
        <v>5264</v>
      </c>
      <c r="H5060" s="2">
        <v>45304</v>
      </c>
      <c r="J5060" s="12">
        <v>2024</v>
      </c>
      <c r="K5060" s="12">
        <f>MONTH(H5060)</f>
        <v>1</v>
      </c>
      <c r="L5060" s="12">
        <v>13</v>
      </c>
      <c r="P5060" s="12" t="s">
        <v>75</v>
      </c>
      <c r="Q5060" s="12" t="str">
        <f>CONCATENATE(X5060," ",Y5060)</f>
        <v>Carduelis carduelis</v>
      </c>
      <c r="R5060" s="14" t="str">
        <f>CONCATENATE(S5060,", ",T5060,", ",U5060,", ",V5060,", ",W5060,", ",X5060,", ",Y5060)</f>
        <v>Animalia, Chordata, Aves, Passeriformes, Fringillidae, Carduelis, carduelis</v>
      </c>
      <c r="S5060" s="6" t="s">
        <v>76</v>
      </c>
      <c r="T5060" s="6" t="s">
        <v>77</v>
      </c>
      <c r="U5060" s="6" t="s">
        <v>78</v>
      </c>
      <c r="V5060" s="6" t="s">
        <v>79</v>
      </c>
      <c r="W5060" s="6" t="s">
        <v>165</v>
      </c>
      <c r="X5060" s="6" t="s">
        <v>305</v>
      </c>
      <c r="Y5060" s="6" t="s">
        <v>306</v>
      </c>
      <c r="Z5060" s="6"/>
      <c r="AA5060" s="6" t="s">
        <v>83</v>
      </c>
      <c r="AB5060" s="6" t="s">
        <v>84</v>
      </c>
      <c r="AC5060" s="12" t="s">
        <v>273</v>
      </c>
      <c r="AD5060" s="6" t="s">
        <v>5219</v>
      </c>
      <c r="AE5060" s="2">
        <v>45304</v>
      </c>
      <c r="AF5060" s="43" t="s">
        <v>87</v>
      </c>
      <c r="AG5060" s="7" t="s">
        <v>304</v>
      </c>
      <c r="AH5060" s="43" t="s">
        <v>1963</v>
      </c>
      <c r="AI5060" s="43" t="s">
        <v>1962</v>
      </c>
      <c r="AL5060" s="43">
        <v>10</v>
      </c>
      <c r="AN5060" s="46" t="s">
        <v>5240</v>
      </c>
      <c r="AO5060" s="5" t="s">
        <v>89</v>
      </c>
      <c r="AP5060" s="6" t="s">
        <v>5219</v>
      </c>
      <c r="AR5060" s="7" t="s">
        <v>90</v>
      </c>
      <c r="AT5060" s="4" t="str">
        <f>CONCATENATE(AU5060,", ",AV5060,", ",AW5060,", ",AX5060,", ",AY5060,", ",AZ5060,", ",BA5060)</f>
        <v>Europe, France, FR, Bretagne, Ille-et-Vilaine, Rennes, Campus Institut Agro Rennes</v>
      </c>
      <c r="AU5060" s="1" t="s">
        <v>91</v>
      </c>
      <c r="AV5060" s="1" t="s">
        <v>92</v>
      </c>
      <c r="AW5060" s="1" t="s">
        <v>93</v>
      </c>
      <c r="AX5060" s="1" t="s">
        <v>94</v>
      </c>
      <c r="AY5060" s="1" t="s">
        <v>95</v>
      </c>
      <c r="AZ5060" s="1" t="s">
        <v>96</v>
      </c>
      <c r="BA5060" s="1" t="s">
        <v>5242</v>
      </c>
      <c r="BC5060" s="43"/>
      <c r="BF5060" s="43" t="s">
        <v>4596</v>
      </c>
      <c r="BG5060" s="43" t="s">
        <v>93</v>
      </c>
      <c r="BH5060" s="7" t="s">
        <v>97</v>
      </c>
      <c r="BJ5060" s="7" t="s">
        <v>98</v>
      </c>
      <c r="BK5060" s="7" t="s">
        <v>99</v>
      </c>
      <c r="BL5060" s="7" t="s">
        <v>4597</v>
      </c>
      <c r="BM5060" s="7" t="s">
        <v>4598</v>
      </c>
      <c r="BU5060" s="43">
        <v>1</v>
      </c>
      <c r="BW5060" s="43" t="s">
        <v>103</v>
      </c>
    </row>
    <row r="5061" spans="3:75" x14ac:dyDescent="0.35">
      <c r="C5061" s="43" t="str">
        <f t="shared" si="79"/>
        <v>IARA:BDT-01:2024: 5060</v>
      </c>
      <c r="D5061" s="43">
        <v>5060</v>
      </c>
      <c r="E5061" s="43" t="s">
        <v>5307</v>
      </c>
      <c r="F5061" s="1" t="s">
        <v>73</v>
      </c>
      <c r="G5061" s="43" t="s">
        <v>5264</v>
      </c>
      <c r="H5061" s="2">
        <v>45304</v>
      </c>
      <c r="J5061" s="12">
        <v>2024</v>
      </c>
      <c r="K5061" s="12">
        <f>MONTH(H5061)</f>
        <v>1</v>
      </c>
      <c r="L5061" s="12">
        <v>13</v>
      </c>
      <c r="P5061" s="12" t="s">
        <v>75</v>
      </c>
      <c r="Q5061" s="12" t="str">
        <f>CONCATENATE(X5061," ",Y5061)</f>
        <v>Carduelis carduelis</v>
      </c>
      <c r="R5061" s="14" t="str">
        <f>CONCATENATE(S5061,", ",T5061,", ",U5061,", ",V5061,", ",W5061,", ",X5061,", ",Y5061)</f>
        <v>Animalia, Chordata, Aves, Passeriformes, Fringillidae, Carduelis, carduelis</v>
      </c>
      <c r="S5061" s="6" t="s">
        <v>76</v>
      </c>
      <c r="T5061" s="6" t="s">
        <v>77</v>
      </c>
      <c r="U5061" s="6" t="s">
        <v>78</v>
      </c>
      <c r="V5061" s="6" t="s">
        <v>79</v>
      </c>
      <c r="W5061" s="6" t="s">
        <v>165</v>
      </c>
      <c r="X5061" s="6" t="s">
        <v>305</v>
      </c>
      <c r="Y5061" s="6" t="s">
        <v>306</v>
      </c>
      <c r="Z5061" s="6"/>
      <c r="AA5061" s="6" t="s">
        <v>83</v>
      </c>
      <c r="AB5061" s="6" t="s">
        <v>84</v>
      </c>
      <c r="AC5061" s="12" t="s">
        <v>273</v>
      </c>
      <c r="AD5061" s="6" t="s">
        <v>5219</v>
      </c>
      <c r="AE5061" s="2">
        <v>45304</v>
      </c>
      <c r="AF5061" s="43" t="s">
        <v>87</v>
      </c>
      <c r="AG5061" s="7" t="s">
        <v>304</v>
      </c>
      <c r="AH5061" s="43" t="s">
        <v>1965</v>
      </c>
      <c r="AI5061" s="43" t="s">
        <v>1964</v>
      </c>
      <c r="AL5061" s="43">
        <v>10</v>
      </c>
      <c r="AN5061" s="46" t="s">
        <v>5240</v>
      </c>
      <c r="AO5061" s="5" t="s">
        <v>89</v>
      </c>
      <c r="AP5061" s="6" t="s">
        <v>5219</v>
      </c>
      <c r="AR5061" s="7" t="s">
        <v>90</v>
      </c>
      <c r="AT5061" s="4" t="str">
        <f>CONCATENATE(AU5061,", ",AV5061,", ",AW5061,", ",AX5061,", ",AY5061,", ",AZ5061,", ",BA5061)</f>
        <v>Europe, France, FR, Bretagne, Ille-et-Vilaine, Rennes, Campus Institut Agro Rennes</v>
      </c>
      <c r="AU5061" s="1" t="s">
        <v>91</v>
      </c>
      <c r="AV5061" s="1" t="s">
        <v>92</v>
      </c>
      <c r="AW5061" s="1" t="s">
        <v>93</v>
      </c>
      <c r="AX5061" s="1" t="s">
        <v>94</v>
      </c>
      <c r="AY5061" s="1" t="s">
        <v>95</v>
      </c>
      <c r="AZ5061" s="1" t="s">
        <v>96</v>
      </c>
      <c r="BA5061" s="1" t="s">
        <v>5242</v>
      </c>
      <c r="BC5061" s="43"/>
      <c r="BF5061" s="43" t="s">
        <v>4596</v>
      </c>
      <c r="BG5061" s="43" t="s">
        <v>93</v>
      </c>
      <c r="BH5061" s="7" t="s">
        <v>97</v>
      </c>
      <c r="BJ5061" s="7" t="s">
        <v>98</v>
      </c>
      <c r="BK5061" s="7" t="s">
        <v>99</v>
      </c>
      <c r="BL5061" s="7" t="s">
        <v>4597</v>
      </c>
      <c r="BM5061" s="7" t="s">
        <v>4598</v>
      </c>
      <c r="BU5061" s="43">
        <v>1</v>
      </c>
      <c r="BW5061" s="43" t="s">
        <v>103</v>
      </c>
    </row>
    <row r="5062" spans="3:75" x14ac:dyDescent="0.35">
      <c r="C5062" s="43" t="str">
        <f t="shared" si="79"/>
        <v>IARA:BDT-01:2024: 5061</v>
      </c>
      <c r="D5062" s="43">
        <v>5061</v>
      </c>
      <c r="E5062" s="43" t="s">
        <v>5307</v>
      </c>
      <c r="F5062" s="1" t="s">
        <v>73</v>
      </c>
      <c r="G5062" s="43" t="s">
        <v>5264</v>
      </c>
      <c r="H5062" s="2">
        <v>45304</v>
      </c>
      <c r="J5062" s="12">
        <v>2024</v>
      </c>
      <c r="K5062" s="12">
        <f>MONTH(H5062)</f>
        <v>1</v>
      </c>
      <c r="L5062" s="12">
        <v>13</v>
      </c>
      <c r="P5062" s="12" t="s">
        <v>75</v>
      </c>
      <c r="Q5062" s="12" t="str">
        <f>CONCATENATE(X5062," ",Y5062)</f>
        <v>Carduelis carduelis</v>
      </c>
      <c r="R5062" s="14" t="str">
        <f>CONCATENATE(S5062,", ",T5062,", ",U5062,", ",V5062,", ",W5062,", ",X5062,", ",Y5062)</f>
        <v>Animalia, Chordata, Aves, Passeriformes, Fringillidae, Carduelis, carduelis</v>
      </c>
      <c r="S5062" s="6" t="s">
        <v>76</v>
      </c>
      <c r="T5062" s="6" t="s">
        <v>77</v>
      </c>
      <c r="U5062" s="6" t="s">
        <v>78</v>
      </c>
      <c r="V5062" s="6" t="s">
        <v>79</v>
      </c>
      <c r="W5062" s="6" t="s">
        <v>165</v>
      </c>
      <c r="X5062" s="6" t="s">
        <v>305</v>
      </c>
      <c r="Y5062" s="6" t="s">
        <v>306</v>
      </c>
      <c r="Z5062" s="6"/>
      <c r="AA5062" s="6" t="s">
        <v>83</v>
      </c>
      <c r="AB5062" s="6" t="s">
        <v>84</v>
      </c>
      <c r="AC5062" s="12" t="s">
        <v>273</v>
      </c>
      <c r="AD5062" s="6" t="s">
        <v>5219</v>
      </c>
      <c r="AE5062" s="2">
        <v>45304</v>
      </c>
      <c r="AF5062" s="43" t="s">
        <v>87</v>
      </c>
      <c r="AG5062" s="7" t="s">
        <v>304</v>
      </c>
      <c r="AH5062" s="43" t="s">
        <v>1967</v>
      </c>
      <c r="AI5062" s="43" t="s">
        <v>1966</v>
      </c>
      <c r="AL5062" s="43">
        <v>10</v>
      </c>
      <c r="AN5062" s="46" t="s">
        <v>5240</v>
      </c>
      <c r="AO5062" s="5" t="s">
        <v>89</v>
      </c>
      <c r="AP5062" s="6" t="s">
        <v>5219</v>
      </c>
      <c r="AR5062" s="7" t="s">
        <v>90</v>
      </c>
      <c r="AT5062" s="4" t="str">
        <f>CONCATENATE(AU5062,", ",AV5062,", ",AW5062,", ",AX5062,", ",AY5062,", ",AZ5062,", ",BA5062)</f>
        <v>Europe, France, FR, Bretagne, Ille-et-Vilaine, Rennes, Campus Institut Agro Rennes</v>
      </c>
      <c r="AU5062" s="1" t="s">
        <v>91</v>
      </c>
      <c r="AV5062" s="1" t="s">
        <v>92</v>
      </c>
      <c r="AW5062" s="1" t="s">
        <v>93</v>
      </c>
      <c r="AX5062" s="1" t="s">
        <v>94</v>
      </c>
      <c r="AY5062" s="1" t="s">
        <v>95</v>
      </c>
      <c r="AZ5062" s="1" t="s">
        <v>96</v>
      </c>
      <c r="BA5062" s="1" t="s">
        <v>5242</v>
      </c>
      <c r="BC5062" s="43"/>
      <c r="BF5062" s="43" t="s">
        <v>4596</v>
      </c>
      <c r="BG5062" s="43" t="s">
        <v>93</v>
      </c>
      <c r="BH5062" s="7" t="s">
        <v>97</v>
      </c>
      <c r="BJ5062" s="7" t="s">
        <v>98</v>
      </c>
      <c r="BK5062" s="7" t="s">
        <v>99</v>
      </c>
      <c r="BL5062" s="7" t="s">
        <v>4597</v>
      </c>
      <c r="BM5062" s="7" t="s">
        <v>4598</v>
      </c>
      <c r="BU5062" s="43">
        <v>1</v>
      </c>
      <c r="BW5062" s="43" t="s">
        <v>103</v>
      </c>
    </row>
    <row r="5063" spans="3:75" x14ac:dyDescent="0.35">
      <c r="C5063" s="43" t="str">
        <f t="shared" si="79"/>
        <v>IARA:BDT-01:2024: 5062</v>
      </c>
      <c r="D5063" s="43">
        <v>5062</v>
      </c>
      <c r="E5063" s="43" t="s">
        <v>5307</v>
      </c>
      <c r="F5063" s="1" t="s">
        <v>73</v>
      </c>
      <c r="G5063" s="43" t="s">
        <v>5264</v>
      </c>
      <c r="H5063" s="2">
        <v>45304</v>
      </c>
      <c r="J5063" s="12">
        <v>2024</v>
      </c>
      <c r="K5063" s="12">
        <f>MONTH(H5063)</f>
        <v>1</v>
      </c>
      <c r="L5063" s="12">
        <v>13</v>
      </c>
      <c r="P5063" s="12" t="s">
        <v>75</v>
      </c>
      <c r="Q5063" s="12" t="str">
        <f>CONCATENATE(X5063," ",Y5063)</f>
        <v>Carduelis carduelis</v>
      </c>
      <c r="R5063" s="14" t="str">
        <f>CONCATENATE(S5063,", ",T5063,", ",U5063,", ",V5063,", ",W5063,", ",X5063,", ",Y5063)</f>
        <v>Animalia, Chordata, Aves, Passeriformes, Fringillidae, Carduelis, carduelis</v>
      </c>
      <c r="S5063" s="6" t="s">
        <v>76</v>
      </c>
      <c r="T5063" s="6" t="s">
        <v>77</v>
      </c>
      <c r="U5063" s="6" t="s">
        <v>78</v>
      </c>
      <c r="V5063" s="6" t="s">
        <v>79</v>
      </c>
      <c r="W5063" s="6" t="s">
        <v>165</v>
      </c>
      <c r="X5063" s="6" t="s">
        <v>305</v>
      </c>
      <c r="Y5063" s="6" t="s">
        <v>306</v>
      </c>
      <c r="Z5063" s="6"/>
      <c r="AA5063" s="6" t="s">
        <v>83</v>
      </c>
      <c r="AB5063" s="6" t="s">
        <v>84</v>
      </c>
      <c r="AC5063" s="12" t="s">
        <v>273</v>
      </c>
      <c r="AD5063" s="6" t="s">
        <v>5219</v>
      </c>
      <c r="AE5063" s="2">
        <v>45304</v>
      </c>
      <c r="AF5063" s="43" t="s">
        <v>87</v>
      </c>
      <c r="AG5063" s="7" t="s">
        <v>304</v>
      </c>
      <c r="AH5063" s="43" t="s">
        <v>1969</v>
      </c>
      <c r="AI5063" s="43" t="s">
        <v>1968</v>
      </c>
      <c r="AL5063" s="43">
        <v>10</v>
      </c>
      <c r="AN5063" s="46" t="s">
        <v>5240</v>
      </c>
      <c r="AO5063" s="5" t="s">
        <v>89</v>
      </c>
      <c r="AP5063" s="6" t="s">
        <v>5219</v>
      </c>
      <c r="AR5063" s="7" t="s">
        <v>90</v>
      </c>
      <c r="AT5063" s="4" t="str">
        <f>CONCATENATE(AU5063,", ",AV5063,", ",AW5063,", ",AX5063,", ",AY5063,", ",AZ5063,", ",BA5063)</f>
        <v>Europe, France, FR, Bretagne, Ille-et-Vilaine, Rennes, Campus Institut Agro Rennes</v>
      </c>
      <c r="AU5063" s="1" t="s">
        <v>91</v>
      </c>
      <c r="AV5063" s="1" t="s">
        <v>92</v>
      </c>
      <c r="AW5063" s="1" t="s">
        <v>93</v>
      </c>
      <c r="AX5063" s="1" t="s">
        <v>94</v>
      </c>
      <c r="AY5063" s="1" t="s">
        <v>95</v>
      </c>
      <c r="AZ5063" s="1" t="s">
        <v>96</v>
      </c>
      <c r="BA5063" s="1" t="s">
        <v>5242</v>
      </c>
      <c r="BC5063" s="43"/>
      <c r="BF5063" s="43" t="s">
        <v>4596</v>
      </c>
      <c r="BG5063" s="43" t="s">
        <v>93</v>
      </c>
      <c r="BH5063" s="7" t="s">
        <v>97</v>
      </c>
      <c r="BJ5063" s="7" t="s">
        <v>98</v>
      </c>
      <c r="BK5063" s="7" t="s">
        <v>99</v>
      </c>
      <c r="BL5063" s="7" t="s">
        <v>4597</v>
      </c>
      <c r="BM5063" s="7" t="s">
        <v>4598</v>
      </c>
      <c r="BU5063" s="43">
        <v>1</v>
      </c>
      <c r="BW5063" s="43" t="s">
        <v>103</v>
      </c>
    </row>
    <row r="5064" spans="3:75" x14ac:dyDescent="0.35">
      <c r="C5064" s="43" t="str">
        <f t="shared" si="79"/>
        <v>IARA:BDT-01:2024: 5063</v>
      </c>
      <c r="D5064" s="43">
        <v>5063</v>
      </c>
      <c r="E5064" s="43" t="s">
        <v>5307</v>
      </c>
      <c r="F5064" s="1" t="s">
        <v>73</v>
      </c>
      <c r="G5064" s="43" t="s">
        <v>5264</v>
      </c>
      <c r="H5064" s="2">
        <v>45304</v>
      </c>
      <c r="J5064" s="12">
        <v>2024</v>
      </c>
      <c r="K5064" s="12">
        <f>MONTH(H5064)</f>
        <v>1</v>
      </c>
      <c r="L5064" s="12">
        <v>13</v>
      </c>
      <c r="P5064" s="12" t="s">
        <v>75</v>
      </c>
      <c r="Q5064" s="12" t="str">
        <f>CONCATENATE(X5064," ",Y5064)</f>
        <v>Parus major</v>
      </c>
      <c r="R5064" s="14" t="str">
        <f>CONCATENATE(S5064,", ",T5064,", ",U5064,", ",V5064,", ",W5064,", ",X5064,", ",Y5064)</f>
        <v>Animalia, Chordata, Aves, Passeriformes, Paridae, Parus, major</v>
      </c>
      <c r="S5064" s="6" t="s">
        <v>76</v>
      </c>
      <c r="T5064" s="6" t="s">
        <v>77</v>
      </c>
      <c r="U5064" s="6" t="s">
        <v>78</v>
      </c>
      <c r="V5064" s="6" t="s">
        <v>79</v>
      </c>
      <c r="W5064" s="6" t="s">
        <v>135</v>
      </c>
      <c r="X5064" s="6" t="s">
        <v>140</v>
      </c>
      <c r="Y5064" s="6" t="s">
        <v>141</v>
      </c>
      <c r="Z5064" s="6"/>
      <c r="AA5064" s="6" t="s">
        <v>83</v>
      </c>
      <c r="AB5064" s="6" t="s">
        <v>84</v>
      </c>
      <c r="AC5064" s="12" t="s">
        <v>142</v>
      </c>
      <c r="AD5064" s="6" t="s">
        <v>5219</v>
      </c>
      <c r="AE5064" s="2">
        <v>45304</v>
      </c>
      <c r="AF5064" s="43" t="s">
        <v>87</v>
      </c>
      <c r="AG5064" s="7" t="s">
        <v>143</v>
      </c>
      <c r="AH5064" s="43" t="s">
        <v>1971</v>
      </c>
      <c r="AI5064" s="43" t="s">
        <v>1970</v>
      </c>
      <c r="AL5064" s="43">
        <v>10</v>
      </c>
      <c r="AN5064" s="46" t="s">
        <v>5240</v>
      </c>
      <c r="AO5064" s="5" t="s">
        <v>89</v>
      </c>
      <c r="AP5064" s="6" t="s">
        <v>5219</v>
      </c>
      <c r="AR5064" s="7" t="s">
        <v>90</v>
      </c>
      <c r="AT5064" s="4" t="str">
        <f>CONCATENATE(AU5064,", ",AV5064,", ",AW5064,", ",AX5064,", ",AY5064,", ",AZ5064,", ",BA5064)</f>
        <v>Europe, France, FR, Bretagne, Ille-et-Vilaine, Rennes, Campus Institut Agro Rennes</v>
      </c>
      <c r="AU5064" s="1" t="s">
        <v>91</v>
      </c>
      <c r="AV5064" s="1" t="s">
        <v>92</v>
      </c>
      <c r="AW5064" s="1" t="s">
        <v>93</v>
      </c>
      <c r="AX5064" s="1" t="s">
        <v>94</v>
      </c>
      <c r="AY5064" s="1" t="s">
        <v>95</v>
      </c>
      <c r="AZ5064" s="1" t="s">
        <v>96</v>
      </c>
      <c r="BA5064" s="1" t="s">
        <v>5242</v>
      </c>
      <c r="BC5064" s="43"/>
      <c r="BF5064" s="43" t="s">
        <v>4596</v>
      </c>
      <c r="BG5064" s="43" t="s">
        <v>93</v>
      </c>
      <c r="BH5064" s="7" t="s">
        <v>97</v>
      </c>
      <c r="BJ5064" s="7" t="s">
        <v>98</v>
      </c>
      <c r="BK5064" s="7" t="s">
        <v>99</v>
      </c>
      <c r="BL5064" s="7" t="s">
        <v>4597</v>
      </c>
      <c r="BM5064" s="7" t="s">
        <v>4598</v>
      </c>
      <c r="BU5064" s="43">
        <v>1</v>
      </c>
      <c r="BW5064" s="43" t="s">
        <v>103</v>
      </c>
    </row>
    <row r="5065" spans="3:75" x14ac:dyDescent="0.35">
      <c r="C5065" s="43" t="str">
        <f t="shared" si="79"/>
        <v>IARA:BDT-01:2024: 5064</v>
      </c>
      <c r="D5065" s="43">
        <v>5064</v>
      </c>
      <c r="E5065" s="43" t="s">
        <v>5307</v>
      </c>
      <c r="F5065" s="1" t="s">
        <v>73</v>
      </c>
      <c r="G5065" s="43" t="s">
        <v>5264</v>
      </c>
      <c r="H5065" s="2">
        <v>45304</v>
      </c>
      <c r="J5065" s="12">
        <v>2024</v>
      </c>
      <c r="K5065" s="12">
        <f>MONTH(H5065)</f>
        <v>1</v>
      </c>
      <c r="L5065" s="12">
        <v>13</v>
      </c>
      <c r="P5065" s="12" t="s">
        <v>75</v>
      </c>
      <c r="Q5065" s="12" t="str">
        <f>CONCATENATE(X5065," ",Y5065)</f>
        <v>Pica pica</v>
      </c>
      <c r="R5065" s="14" t="str">
        <f>CONCATENATE(S5065,", ",T5065,", ",U5065,", ",V5065,", ",W5065,", ",X5065,", ",Y5065)</f>
        <v>Animalia, Chordata, Aves, Passeriformes, Corvidae, Pica, pica</v>
      </c>
      <c r="S5065" s="6" t="s">
        <v>76</v>
      </c>
      <c r="T5065" s="6" t="s">
        <v>77</v>
      </c>
      <c r="U5065" s="6" t="s">
        <v>78</v>
      </c>
      <c r="V5065" s="6" t="s">
        <v>79</v>
      </c>
      <c r="W5065" s="6" t="s">
        <v>104</v>
      </c>
      <c r="X5065" s="6" t="s">
        <v>155</v>
      </c>
      <c r="Y5065" s="6" t="s">
        <v>156</v>
      </c>
      <c r="AA5065" s="12" t="s">
        <v>83</v>
      </c>
      <c r="AB5065" s="6" t="s">
        <v>84</v>
      </c>
      <c r="AC5065" s="12" t="s">
        <v>157</v>
      </c>
      <c r="AD5065" s="6" t="s">
        <v>5219</v>
      </c>
      <c r="AE5065" s="2">
        <v>45304</v>
      </c>
      <c r="AF5065" s="43" t="s">
        <v>87</v>
      </c>
      <c r="AG5065" s="7" t="s">
        <v>158</v>
      </c>
      <c r="AH5065" s="43" t="s">
        <v>1973</v>
      </c>
      <c r="AI5065" s="43" t="s">
        <v>1972</v>
      </c>
      <c r="AL5065" s="43">
        <v>10</v>
      </c>
      <c r="AN5065" s="46" t="s">
        <v>5240</v>
      </c>
      <c r="AO5065" s="5" t="s">
        <v>89</v>
      </c>
      <c r="AP5065" s="6" t="s">
        <v>5219</v>
      </c>
      <c r="AR5065" s="7" t="s">
        <v>90</v>
      </c>
      <c r="AT5065" s="4" t="str">
        <f>CONCATENATE(AU5065,", ",AV5065,", ",AW5065,", ",AX5065,", ",AY5065,", ",AZ5065,", ",BA5065)</f>
        <v>Europe, France, FR, Bretagne, Ille-et-Vilaine, Rennes, Campus Institut Agro Rennes</v>
      </c>
      <c r="AU5065" s="1" t="s">
        <v>91</v>
      </c>
      <c r="AV5065" s="1" t="s">
        <v>92</v>
      </c>
      <c r="AW5065" s="1" t="s">
        <v>93</v>
      </c>
      <c r="AX5065" s="1" t="s">
        <v>94</v>
      </c>
      <c r="AY5065" s="1" t="s">
        <v>95</v>
      </c>
      <c r="AZ5065" s="1" t="s">
        <v>96</v>
      </c>
      <c r="BA5065" s="1" t="s">
        <v>5242</v>
      </c>
      <c r="BC5065" s="43"/>
      <c r="BF5065" s="43" t="s">
        <v>4596</v>
      </c>
      <c r="BG5065" s="43" t="s">
        <v>93</v>
      </c>
      <c r="BH5065" s="7" t="s">
        <v>97</v>
      </c>
      <c r="BJ5065" s="7" t="s">
        <v>98</v>
      </c>
      <c r="BK5065" s="7" t="s">
        <v>99</v>
      </c>
      <c r="BL5065" s="7" t="s">
        <v>4597</v>
      </c>
      <c r="BM5065" s="7" t="s">
        <v>4598</v>
      </c>
      <c r="BU5065" s="43">
        <v>1</v>
      </c>
      <c r="BW5065" s="43" t="s">
        <v>103</v>
      </c>
    </row>
    <row r="5066" spans="3:75" x14ac:dyDescent="0.35">
      <c r="C5066" s="43" t="str">
        <f t="shared" si="79"/>
        <v>IARA:BDT-01:2024: 5065</v>
      </c>
      <c r="D5066" s="43">
        <v>5065</v>
      </c>
      <c r="E5066" s="43" t="s">
        <v>5307</v>
      </c>
      <c r="F5066" s="1" t="s">
        <v>73</v>
      </c>
      <c r="G5066" s="43" t="s">
        <v>5264</v>
      </c>
      <c r="H5066" s="2">
        <v>45304</v>
      </c>
      <c r="J5066" s="12">
        <v>2024</v>
      </c>
      <c r="K5066" s="12">
        <f>MONTH(H5066)</f>
        <v>1</v>
      </c>
      <c r="L5066" s="12">
        <v>13</v>
      </c>
      <c r="P5066" s="12" t="s">
        <v>75</v>
      </c>
      <c r="Q5066" s="12" t="str">
        <f>CONCATENATE(X5066," ",Y5066)</f>
        <v>Fringilla coelebs</v>
      </c>
      <c r="R5066" s="14" t="str">
        <f>CONCATENATE(S5066,", ",T5066,", ",U5066,", ",V5066,", ",W5066,", ",X5066,", ",Y5066)</f>
        <v>Animalia, Chordata, Aves, Passeriformes, Fringillidae, Fringilla, coelebs</v>
      </c>
      <c r="S5066" s="6" t="s">
        <v>76</v>
      </c>
      <c r="T5066" s="6" t="s">
        <v>77</v>
      </c>
      <c r="U5066" s="6" t="s">
        <v>78</v>
      </c>
      <c r="V5066" s="12" t="s">
        <v>79</v>
      </c>
      <c r="W5066" s="12" t="s">
        <v>165</v>
      </c>
      <c r="X5066" s="12" t="s">
        <v>166</v>
      </c>
      <c r="Y5066" s="12" t="s">
        <v>167</v>
      </c>
      <c r="AA5066" s="12" t="s">
        <v>83</v>
      </c>
      <c r="AB5066" s="6" t="s">
        <v>84</v>
      </c>
      <c r="AC5066" s="12" t="s">
        <v>168</v>
      </c>
      <c r="AD5066" s="6" t="s">
        <v>5219</v>
      </c>
      <c r="AE5066" s="2">
        <v>45304</v>
      </c>
      <c r="AF5066" s="43" t="s">
        <v>87</v>
      </c>
      <c r="AG5066" s="7" t="s">
        <v>169</v>
      </c>
      <c r="AH5066" s="43" t="s">
        <v>1975</v>
      </c>
      <c r="AI5066" s="43" t="s">
        <v>1974</v>
      </c>
      <c r="AL5066" s="43">
        <v>10</v>
      </c>
      <c r="AN5066" s="46" t="s">
        <v>5240</v>
      </c>
      <c r="AO5066" s="5" t="s">
        <v>89</v>
      </c>
      <c r="AP5066" s="6" t="s">
        <v>5219</v>
      </c>
      <c r="AR5066" s="7" t="s">
        <v>90</v>
      </c>
      <c r="AT5066" s="4" t="str">
        <f>CONCATENATE(AU5066,", ",AV5066,", ",AW5066,", ",AX5066,", ",AY5066,", ",AZ5066,", ",BA5066)</f>
        <v>Europe, France, FR, Bretagne, Ille-et-Vilaine, Rennes, Campus Institut Agro Rennes</v>
      </c>
      <c r="AU5066" s="1" t="s">
        <v>91</v>
      </c>
      <c r="AV5066" s="1" t="s">
        <v>92</v>
      </c>
      <c r="AW5066" s="1" t="s">
        <v>93</v>
      </c>
      <c r="AX5066" s="1" t="s">
        <v>94</v>
      </c>
      <c r="AY5066" s="1" t="s">
        <v>95</v>
      </c>
      <c r="AZ5066" s="1" t="s">
        <v>96</v>
      </c>
      <c r="BA5066" s="1" t="s">
        <v>5242</v>
      </c>
      <c r="BC5066" s="43"/>
      <c r="BF5066" s="43" t="s">
        <v>4596</v>
      </c>
      <c r="BG5066" s="43" t="s">
        <v>93</v>
      </c>
      <c r="BH5066" s="7" t="s">
        <v>97</v>
      </c>
      <c r="BJ5066" s="7" t="s">
        <v>98</v>
      </c>
      <c r="BK5066" s="7" t="s">
        <v>99</v>
      </c>
      <c r="BL5066" s="7" t="s">
        <v>4597</v>
      </c>
      <c r="BM5066" s="7" t="s">
        <v>4598</v>
      </c>
      <c r="BU5066" s="43">
        <v>1</v>
      </c>
      <c r="BW5066" s="43" t="s">
        <v>103</v>
      </c>
    </row>
    <row r="5067" spans="3:75" x14ac:dyDescent="0.35">
      <c r="C5067" s="43" t="str">
        <f t="shared" si="79"/>
        <v>IARA:BDT-01:2024: 5066</v>
      </c>
      <c r="D5067" s="43">
        <v>5066</v>
      </c>
      <c r="E5067" s="43" t="s">
        <v>5307</v>
      </c>
      <c r="F5067" s="1" t="s">
        <v>73</v>
      </c>
      <c r="G5067" s="43" t="s">
        <v>5264</v>
      </c>
      <c r="H5067" s="2">
        <v>45304</v>
      </c>
      <c r="J5067" s="12">
        <v>2024</v>
      </c>
      <c r="K5067" s="12">
        <f>MONTH(H5067)</f>
        <v>1</v>
      </c>
      <c r="L5067" s="12">
        <v>13</v>
      </c>
      <c r="P5067" s="12" t="s">
        <v>75</v>
      </c>
      <c r="Q5067" s="12" t="str">
        <f>CONCATENATE(X5067," ",Y5067)</f>
        <v>Cyanistes caeruleus</v>
      </c>
      <c r="R5067" s="14" t="str">
        <f>CONCATENATE(S5067,", ",T5067,", ",U5067,", ",V5067,", ",W5067,", ",X5067,", ",Y5067)</f>
        <v>Animalia, Chordata, Aves, Passeriformes, Paridae, Cyanistes, caeruleus</v>
      </c>
      <c r="S5067" s="6" t="s">
        <v>76</v>
      </c>
      <c r="T5067" s="6" t="s">
        <v>77</v>
      </c>
      <c r="U5067" s="6" t="s">
        <v>78</v>
      </c>
      <c r="V5067" s="12" t="s">
        <v>79</v>
      </c>
      <c r="W5067" s="12" t="s">
        <v>135</v>
      </c>
      <c r="X5067" s="12" t="s">
        <v>136</v>
      </c>
      <c r="Y5067" s="12" t="s">
        <v>137</v>
      </c>
      <c r="AA5067" s="12" t="s">
        <v>83</v>
      </c>
      <c r="AB5067" s="6" t="s">
        <v>84</v>
      </c>
      <c r="AC5067" s="12" t="s">
        <v>138</v>
      </c>
      <c r="AD5067" s="6" t="s">
        <v>5219</v>
      </c>
      <c r="AE5067" s="2">
        <v>45304</v>
      </c>
      <c r="AF5067" s="43" t="s">
        <v>87</v>
      </c>
      <c r="AG5067" s="7" t="s">
        <v>139</v>
      </c>
      <c r="AH5067" s="43" t="s">
        <v>1977</v>
      </c>
      <c r="AI5067" s="43" t="s">
        <v>1976</v>
      </c>
      <c r="AL5067" s="43">
        <v>10</v>
      </c>
      <c r="AN5067" s="46" t="s">
        <v>5240</v>
      </c>
      <c r="AO5067" s="5" t="s">
        <v>89</v>
      </c>
      <c r="AP5067" s="6" t="s">
        <v>5219</v>
      </c>
      <c r="AR5067" s="7" t="s">
        <v>90</v>
      </c>
      <c r="AT5067" s="4" t="str">
        <f>CONCATENATE(AU5067,", ",AV5067,", ",AW5067,", ",AX5067,", ",AY5067,", ",AZ5067,", ",BA5067)</f>
        <v>Europe, France, FR, Bretagne, Ille-et-Vilaine, Rennes, Campus Institut Agro Rennes</v>
      </c>
      <c r="AU5067" s="1" t="s">
        <v>91</v>
      </c>
      <c r="AV5067" s="1" t="s">
        <v>92</v>
      </c>
      <c r="AW5067" s="1" t="s">
        <v>93</v>
      </c>
      <c r="AX5067" s="1" t="s">
        <v>94</v>
      </c>
      <c r="AY5067" s="1" t="s">
        <v>95</v>
      </c>
      <c r="AZ5067" s="1" t="s">
        <v>96</v>
      </c>
      <c r="BA5067" s="1" t="s">
        <v>5242</v>
      </c>
      <c r="BC5067" s="43"/>
      <c r="BF5067" s="43" t="s">
        <v>4596</v>
      </c>
      <c r="BG5067" s="43" t="s">
        <v>93</v>
      </c>
      <c r="BH5067" s="7" t="s">
        <v>97</v>
      </c>
      <c r="BJ5067" s="7" t="s">
        <v>98</v>
      </c>
      <c r="BK5067" s="7" t="s">
        <v>99</v>
      </c>
      <c r="BL5067" s="7" t="s">
        <v>4597</v>
      </c>
      <c r="BM5067" s="7" t="s">
        <v>4598</v>
      </c>
      <c r="BU5067" s="43">
        <v>1</v>
      </c>
      <c r="BW5067" s="43" t="s">
        <v>103</v>
      </c>
    </row>
    <row r="5068" spans="3:75" x14ac:dyDescent="0.35">
      <c r="C5068" s="43" t="str">
        <f t="shared" si="79"/>
        <v>IARA:BDT-01:2024: 5067</v>
      </c>
      <c r="D5068" s="43">
        <v>5067</v>
      </c>
      <c r="E5068" s="43" t="s">
        <v>5307</v>
      </c>
      <c r="F5068" s="1" t="s">
        <v>73</v>
      </c>
      <c r="G5068" s="43" t="s">
        <v>5264</v>
      </c>
      <c r="H5068" s="2">
        <v>45304</v>
      </c>
      <c r="J5068" s="12">
        <v>2024</v>
      </c>
      <c r="K5068" s="12">
        <f>MONTH(H5068)</f>
        <v>1</v>
      </c>
      <c r="L5068" s="12">
        <v>13</v>
      </c>
      <c r="P5068" s="12" t="s">
        <v>75</v>
      </c>
      <c r="Q5068" s="12" t="str">
        <f>CONCATENATE(X5068," ",Y5068)</f>
        <v>Fringilla coelebs</v>
      </c>
      <c r="R5068" s="14" t="str">
        <f>CONCATENATE(S5068,", ",T5068,", ",U5068,", ",V5068,", ",W5068,", ",X5068,", ",Y5068)</f>
        <v>Animalia, Chordata, Aves, Passeriformes, Fringillidae, Fringilla, coelebs</v>
      </c>
      <c r="S5068" s="6" t="s">
        <v>76</v>
      </c>
      <c r="T5068" s="6" t="s">
        <v>77</v>
      </c>
      <c r="U5068" s="6" t="s">
        <v>78</v>
      </c>
      <c r="V5068" s="12" t="s">
        <v>79</v>
      </c>
      <c r="W5068" s="12" t="s">
        <v>165</v>
      </c>
      <c r="X5068" s="12" t="s">
        <v>166</v>
      </c>
      <c r="Y5068" s="12" t="s">
        <v>167</v>
      </c>
      <c r="AA5068" s="12" t="s">
        <v>83</v>
      </c>
      <c r="AB5068" s="6" t="s">
        <v>84</v>
      </c>
      <c r="AC5068" s="12" t="s">
        <v>168</v>
      </c>
      <c r="AD5068" s="6" t="s">
        <v>5219</v>
      </c>
      <c r="AE5068" s="2">
        <v>45304</v>
      </c>
      <c r="AF5068" s="43" t="s">
        <v>87</v>
      </c>
      <c r="AG5068" s="7" t="s">
        <v>169</v>
      </c>
      <c r="AH5068" s="43" t="s">
        <v>1979</v>
      </c>
      <c r="AI5068" s="43" t="s">
        <v>1978</v>
      </c>
      <c r="AL5068" s="43">
        <v>10</v>
      </c>
      <c r="AN5068" s="46" t="s">
        <v>5240</v>
      </c>
      <c r="AO5068" s="5" t="s">
        <v>89</v>
      </c>
      <c r="AP5068" s="6" t="s">
        <v>5219</v>
      </c>
      <c r="AR5068" s="7" t="s">
        <v>90</v>
      </c>
      <c r="AT5068" s="4" t="str">
        <f>CONCATENATE(AU5068,", ",AV5068,", ",AW5068,", ",AX5068,", ",AY5068,", ",AZ5068,", ",BA5068)</f>
        <v>Europe, France, FR, Bretagne, Ille-et-Vilaine, Rennes, Campus Institut Agro Rennes</v>
      </c>
      <c r="AU5068" s="1" t="s">
        <v>91</v>
      </c>
      <c r="AV5068" s="1" t="s">
        <v>92</v>
      </c>
      <c r="AW5068" s="1" t="s">
        <v>93</v>
      </c>
      <c r="AX5068" s="1" t="s">
        <v>94</v>
      </c>
      <c r="AY5068" s="1" t="s">
        <v>95</v>
      </c>
      <c r="AZ5068" s="1" t="s">
        <v>96</v>
      </c>
      <c r="BA5068" s="1" t="s">
        <v>5242</v>
      </c>
      <c r="BC5068" s="43"/>
      <c r="BF5068" s="43" t="s">
        <v>4596</v>
      </c>
      <c r="BG5068" s="43" t="s">
        <v>93</v>
      </c>
      <c r="BH5068" s="7" t="s">
        <v>97</v>
      </c>
      <c r="BJ5068" s="7" t="s">
        <v>98</v>
      </c>
      <c r="BK5068" s="7" t="s">
        <v>99</v>
      </c>
      <c r="BL5068" s="7" t="s">
        <v>4597</v>
      </c>
      <c r="BM5068" s="7" t="s">
        <v>4598</v>
      </c>
      <c r="BU5068" s="43">
        <v>1</v>
      </c>
      <c r="BW5068" s="43" t="s">
        <v>103</v>
      </c>
    </row>
    <row r="5069" spans="3:75" x14ac:dyDescent="0.35">
      <c r="C5069" s="43" t="str">
        <f t="shared" si="79"/>
        <v>IARA:BDT-01:2024: 5068</v>
      </c>
      <c r="D5069" s="43">
        <v>5068</v>
      </c>
      <c r="E5069" s="43" t="s">
        <v>5307</v>
      </c>
      <c r="F5069" s="1" t="s">
        <v>73</v>
      </c>
      <c r="G5069" s="43" t="s">
        <v>5264</v>
      </c>
      <c r="H5069" s="2">
        <v>45304</v>
      </c>
      <c r="J5069" s="12">
        <v>2024</v>
      </c>
      <c r="K5069" s="12">
        <f>MONTH(H5069)</f>
        <v>1</v>
      </c>
      <c r="L5069" s="12">
        <v>13</v>
      </c>
      <c r="P5069" s="12" t="s">
        <v>75</v>
      </c>
      <c r="Q5069" s="12" t="str">
        <f>CONCATENATE(X5069," ",Y5069)</f>
        <v>Fringilla coelebs</v>
      </c>
      <c r="R5069" s="14" t="str">
        <f>CONCATENATE(S5069,", ",T5069,", ",U5069,", ",V5069,", ",W5069,", ",X5069,", ",Y5069)</f>
        <v>Animalia, Chordata, Aves, Passeriformes, Fringillidae, Fringilla, coelebs</v>
      </c>
      <c r="S5069" s="6" t="s">
        <v>76</v>
      </c>
      <c r="T5069" s="6" t="s">
        <v>77</v>
      </c>
      <c r="U5069" s="6" t="s">
        <v>78</v>
      </c>
      <c r="V5069" s="12" t="s">
        <v>79</v>
      </c>
      <c r="W5069" s="12" t="s">
        <v>165</v>
      </c>
      <c r="X5069" s="12" t="s">
        <v>166</v>
      </c>
      <c r="Y5069" s="12" t="s">
        <v>167</v>
      </c>
      <c r="AA5069" s="12" t="s">
        <v>83</v>
      </c>
      <c r="AB5069" s="6" t="s">
        <v>84</v>
      </c>
      <c r="AC5069" s="12" t="s">
        <v>168</v>
      </c>
      <c r="AD5069" s="6" t="s">
        <v>5219</v>
      </c>
      <c r="AE5069" s="2">
        <v>45304</v>
      </c>
      <c r="AF5069" s="43" t="s">
        <v>87</v>
      </c>
      <c r="AG5069" s="7" t="s">
        <v>169</v>
      </c>
      <c r="AH5069" s="43" t="s">
        <v>1981</v>
      </c>
      <c r="AI5069" s="43" t="s">
        <v>1980</v>
      </c>
      <c r="AL5069" s="43">
        <v>10</v>
      </c>
      <c r="AN5069" s="46" t="s">
        <v>5240</v>
      </c>
      <c r="AO5069" s="5" t="s">
        <v>89</v>
      </c>
      <c r="AP5069" s="6" t="s">
        <v>5219</v>
      </c>
      <c r="AR5069" s="7" t="s">
        <v>90</v>
      </c>
      <c r="AT5069" s="4" t="str">
        <f>CONCATENATE(AU5069,", ",AV5069,", ",AW5069,", ",AX5069,", ",AY5069,", ",AZ5069,", ",BA5069)</f>
        <v>Europe, France, FR, Bretagne, Ille-et-Vilaine, Rennes, Campus Institut Agro Rennes</v>
      </c>
      <c r="AU5069" s="1" t="s">
        <v>91</v>
      </c>
      <c r="AV5069" s="1" t="s">
        <v>92</v>
      </c>
      <c r="AW5069" s="1" t="s">
        <v>93</v>
      </c>
      <c r="AX5069" s="1" t="s">
        <v>94</v>
      </c>
      <c r="AY5069" s="1" t="s">
        <v>95</v>
      </c>
      <c r="AZ5069" s="1" t="s">
        <v>96</v>
      </c>
      <c r="BA5069" s="1" t="s">
        <v>5242</v>
      </c>
      <c r="BC5069" s="43"/>
      <c r="BF5069" s="43" t="s">
        <v>4596</v>
      </c>
      <c r="BG5069" s="43" t="s">
        <v>93</v>
      </c>
      <c r="BH5069" s="7" t="s">
        <v>97</v>
      </c>
      <c r="BJ5069" s="7" t="s">
        <v>98</v>
      </c>
      <c r="BK5069" s="7" t="s">
        <v>99</v>
      </c>
      <c r="BL5069" s="7" t="s">
        <v>4597</v>
      </c>
      <c r="BM5069" s="7" t="s">
        <v>4598</v>
      </c>
      <c r="BU5069" s="43">
        <v>1</v>
      </c>
      <c r="BW5069" s="43" t="s">
        <v>103</v>
      </c>
    </row>
    <row r="5070" spans="3:75" x14ac:dyDescent="0.35">
      <c r="C5070" s="43" t="str">
        <f t="shared" si="79"/>
        <v>IARA:BDT-01:2024: 5069</v>
      </c>
      <c r="D5070" s="43">
        <v>5069</v>
      </c>
      <c r="E5070" s="43" t="s">
        <v>5307</v>
      </c>
      <c r="F5070" s="1" t="s">
        <v>73</v>
      </c>
      <c r="G5070" s="43" t="s">
        <v>5264</v>
      </c>
      <c r="H5070" s="2">
        <v>45304</v>
      </c>
      <c r="J5070" s="12">
        <v>2024</v>
      </c>
      <c r="K5070" s="12">
        <f>MONTH(H5070)</f>
        <v>1</v>
      </c>
      <c r="L5070" s="12">
        <v>13</v>
      </c>
      <c r="P5070" s="12" t="s">
        <v>75</v>
      </c>
      <c r="Q5070" s="12" t="str">
        <f>CONCATENATE(X5070," ",Y5070)</f>
        <v>Erithacus rubecula</v>
      </c>
      <c r="R5070" s="14" t="str">
        <f>CONCATENATE(S5070,", ",T5070,", ",U5070,", ",V5070,", ",W5070,", ",X5070,", ",Y5070)</f>
        <v>Animalia, Chordata, Aves, Passeriformes, Muscicapidae, Erithacus, rubecula</v>
      </c>
      <c r="S5070" s="6" t="s">
        <v>76</v>
      </c>
      <c r="T5070" s="6" t="s">
        <v>77</v>
      </c>
      <c r="U5070" s="6" t="s">
        <v>78</v>
      </c>
      <c r="V5070" s="12" t="s">
        <v>79</v>
      </c>
      <c r="W5070" s="12" t="s">
        <v>182</v>
      </c>
      <c r="X5070" s="12" t="s">
        <v>183</v>
      </c>
      <c r="Y5070" s="12" t="s">
        <v>184</v>
      </c>
      <c r="AA5070" s="12" t="s">
        <v>83</v>
      </c>
      <c r="AB5070" s="6" t="s">
        <v>84</v>
      </c>
      <c r="AC5070" s="12" t="s">
        <v>185</v>
      </c>
      <c r="AD5070" s="6" t="s">
        <v>5219</v>
      </c>
      <c r="AE5070" s="2">
        <v>45304</v>
      </c>
      <c r="AF5070" s="43" t="s">
        <v>87</v>
      </c>
      <c r="AG5070" s="7" t="s">
        <v>186</v>
      </c>
      <c r="AH5070" s="43" t="s">
        <v>1983</v>
      </c>
      <c r="AI5070" s="43" t="s">
        <v>1982</v>
      </c>
      <c r="AL5070" s="43">
        <v>10</v>
      </c>
      <c r="AN5070" s="46" t="s">
        <v>5240</v>
      </c>
      <c r="AO5070" s="5" t="s">
        <v>89</v>
      </c>
      <c r="AP5070" s="6" t="s">
        <v>5219</v>
      </c>
      <c r="AR5070" s="7" t="s">
        <v>90</v>
      </c>
      <c r="AT5070" s="4" t="str">
        <f>CONCATENATE(AU5070,", ",AV5070,", ",AW5070,", ",AX5070,", ",AY5070,", ",AZ5070,", ",BA5070)</f>
        <v>Europe, France, FR, Bretagne, Ille-et-Vilaine, Rennes, Campus Institut Agro Rennes</v>
      </c>
      <c r="AU5070" s="1" t="s">
        <v>91</v>
      </c>
      <c r="AV5070" s="1" t="s">
        <v>92</v>
      </c>
      <c r="AW5070" s="1" t="s">
        <v>93</v>
      </c>
      <c r="AX5070" s="1" t="s">
        <v>94</v>
      </c>
      <c r="AY5070" s="1" t="s">
        <v>95</v>
      </c>
      <c r="AZ5070" s="1" t="s">
        <v>96</v>
      </c>
      <c r="BA5070" s="1" t="s">
        <v>5242</v>
      </c>
      <c r="BC5070" s="43"/>
      <c r="BF5070" s="43" t="s">
        <v>4596</v>
      </c>
      <c r="BG5070" s="43" t="s">
        <v>93</v>
      </c>
      <c r="BH5070" s="7" t="s">
        <v>97</v>
      </c>
      <c r="BJ5070" s="7" t="s">
        <v>98</v>
      </c>
      <c r="BK5070" s="7" t="s">
        <v>99</v>
      </c>
      <c r="BL5070" s="7" t="s">
        <v>4597</v>
      </c>
      <c r="BM5070" s="7" t="s">
        <v>4598</v>
      </c>
      <c r="BU5070" s="43">
        <v>1</v>
      </c>
      <c r="BW5070" s="43" t="s">
        <v>103</v>
      </c>
    </row>
    <row r="5071" spans="3:75" x14ac:dyDescent="0.35">
      <c r="C5071" s="43" t="str">
        <f t="shared" si="79"/>
        <v>IARA:BDT-01:2024: 5070</v>
      </c>
      <c r="D5071" s="43">
        <v>5070</v>
      </c>
      <c r="E5071" s="43" t="s">
        <v>5307</v>
      </c>
      <c r="F5071" s="1" t="s">
        <v>73</v>
      </c>
      <c r="G5071" s="43" t="s">
        <v>5264</v>
      </c>
      <c r="H5071" s="2">
        <v>45304</v>
      </c>
      <c r="J5071" s="12">
        <v>2024</v>
      </c>
      <c r="K5071" s="12">
        <f>MONTH(H5071)</f>
        <v>1</v>
      </c>
      <c r="L5071" s="12">
        <v>13</v>
      </c>
      <c r="P5071" s="12" t="s">
        <v>75</v>
      </c>
      <c r="Q5071" s="12" t="str">
        <f>CONCATENATE(X5071," ",Y5071)</f>
        <v>Garrulus glandarius</v>
      </c>
      <c r="R5071" s="14" t="str">
        <f>CONCATENATE(S5071,", ",T5071,", ",U5071,", ",V5071,", ",W5071,", ",X5071,", ",Y5071)</f>
        <v>Animalia, Chordata, Aves, Passeriformes, Corvidae, Garrulus, glandarius</v>
      </c>
      <c r="S5071" s="6" t="s">
        <v>76</v>
      </c>
      <c r="T5071" s="6" t="s">
        <v>77</v>
      </c>
      <c r="U5071" s="6" t="s">
        <v>78</v>
      </c>
      <c r="V5071" s="12" t="s">
        <v>79</v>
      </c>
      <c r="W5071" s="12" t="s">
        <v>104</v>
      </c>
      <c r="X5071" s="12" t="s">
        <v>122</v>
      </c>
      <c r="Y5071" s="12" t="s">
        <v>123</v>
      </c>
      <c r="AA5071" s="12" t="s">
        <v>83</v>
      </c>
      <c r="AB5071" s="6" t="s">
        <v>84</v>
      </c>
      <c r="AC5071" s="12" t="s">
        <v>124</v>
      </c>
      <c r="AD5071" s="6" t="s">
        <v>5219</v>
      </c>
      <c r="AE5071" s="2">
        <v>45304</v>
      </c>
      <c r="AF5071" s="43" t="s">
        <v>87</v>
      </c>
      <c r="AG5071" s="7" t="s">
        <v>125</v>
      </c>
      <c r="AH5071" s="43" t="s">
        <v>1985</v>
      </c>
      <c r="AI5071" s="43" t="s">
        <v>1984</v>
      </c>
      <c r="AL5071" s="43">
        <v>10</v>
      </c>
      <c r="AN5071" s="46" t="s">
        <v>5240</v>
      </c>
      <c r="AO5071" s="5" t="s">
        <v>89</v>
      </c>
      <c r="AP5071" s="6" t="s">
        <v>5219</v>
      </c>
      <c r="AR5071" s="7" t="s">
        <v>90</v>
      </c>
      <c r="AT5071" s="4" t="str">
        <f>CONCATENATE(AU5071,", ",AV5071,", ",AW5071,", ",AX5071,", ",AY5071,", ",AZ5071,", ",BA5071)</f>
        <v>Europe, France, FR, Bretagne, Ille-et-Vilaine, Rennes, Campus Institut Agro Rennes</v>
      </c>
      <c r="AU5071" s="1" t="s">
        <v>91</v>
      </c>
      <c r="AV5071" s="1" t="s">
        <v>92</v>
      </c>
      <c r="AW5071" s="1" t="s">
        <v>93</v>
      </c>
      <c r="AX5071" s="1" t="s">
        <v>94</v>
      </c>
      <c r="AY5071" s="1" t="s">
        <v>95</v>
      </c>
      <c r="AZ5071" s="1" t="s">
        <v>96</v>
      </c>
      <c r="BA5071" s="1" t="s">
        <v>5242</v>
      </c>
      <c r="BC5071" s="43"/>
      <c r="BF5071" s="43" t="s">
        <v>4596</v>
      </c>
      <c r="BG5071" s="43" t="s">
        <v>93</v>
      </c>
      <c r="BH5071" s="7" t="s">
        <v>97</v>
      </c>
      <c r="BJ5071" s="7" t="s">
        <v>98</v>
      </c>
      <c r="BK5071" s="7" t="s">
        <v>99</v>
      </c>
      <c r="BL5071" s="7" t="s">
        <v>4597</v>
      </c>
      <c r="BM5071" s="7" t="s">
        <v>4598</v>
      </c>
      <c r="BU5071" s="43">
        <v>1</v>
      </c>
      <c r="BW5071" s="43" t="s">
        <v>103</v>
      </c>
    </row>
    <row r="5072" spans="3:75" x14ac:dyDescent="0.35">
      <c r="C5072" s="43" t="str">
        <f t="shared" si="79"/>
        <v>IARA:BDT-01:2024: 5071</v>
      </c>
      <c r="D5072" s="43">
        <v>5071</v>
      </c>
      <c r="E5072" s="43" t="s">
        <v>5307</v>
      </c>
      <c r="F5072" s="1" t="s">
        <v>73</v>
      </c>
      <c r="G5072" s="43" t="s">
        <v>5264</v>
      </c>
      <c r="H5072" s="2">
        <v>45304</v>
      </c>
      <c r="J5072" s="12">
        <v>2024</v>
      </c>
      <c r="K5072" s="12">
        <f>MONTH(H5072)</f>
        <v>1</v>
      </c>
      <c r="L5072" s="12">
        <v>13</v>
      </c>
      <c r="P5072" s="12" t="s">
        <v>75</v>
      </c>
      <c r="Q5072" s="12" t="str">
        <f>CONCATENATE(X5072," ",Y5072)</f>
        <v>Fringilla coelebs</v>
      </c>
      <c r="R5072" s="14" t="str">
        <f>CONCATENATE(S5072,", ",T5072,", ",U5072,", ",V5072,", ",W5072,", ",X5072,", ",Y5072)</f>
        <v>Animalia, Chordata, Aves, Passeriformes, Fringillidae, Fringilla, coelebs</v>
      </c>
      <c r="S5072" s="6" t="s">
        <v>76</v>
      </c>
      <c r="T5072" s="6" t="s">
        <v>77</v>
      </c>
      <c r="U5072" s="6" t="s">
        <v>78</v>
      </c>
      <c r="V5072" s="12" t="s">
        <v>79</v>
      </c>
      <c r="W5072" s="12" t="s">
        <v>165</v>
      </c>
      <c r="X5072" s="12" t="s">
        <v>166</v>
      </c>
      <c r="Y5072" s="12" t="s">
        <v>167</v>
      </c>
      <c r="AA5072" s="12" t="s">
        <v>83</v>
      </c>
      <c r="AB5072" s="6" t="s">
        <v>84</v>
      </c>
      <c r="AC5072" s="12" t="s">
        <v>168</v>
      </c>
      <c r="AD5072" s="6" t="s">
        <v>5219</v>
      </c>
      <c r="AE5072" s="2">
        <v>45304</v>
      </c>
      <c r="AF5072" s="43" t="s">
        <v>87</v>
      </c>
      <c r="AG5072" s="7" t="s">
        <v>169</v>
      </c>
      <c r="AH5072" s="43" t="s">
        <v>1987</v>
      </c>
      <c r="AI5072" s="43" t="s">
        <v>1986</v>
      </c>
      <c r="AL5072" s="43">
        <v>10</v>
      </c>
      <c r="AN5072" s="46" t="s">
        <v>5240</v>
      </c>
      <c r="AO5072" s="5" t="s">
        <v>89</v>
      </c>
      <c r="AP5072" s="6" t="s">
        <v>5219</v>
      </c>
      <c r="AR5072" s="7" t="s">
        <v>90</v>
      </c>
      <c r="AT5072" s="4" t="str">
        <f>CONCATENATE(AU5072,", ",AV5072,", ",AW5072,", ",AX5072,", ",AY5072,", ",AZ5072,", ",BA5072)</f>
        <v>Europe, France, FR, Bretagne, Ille-et-Vilaine, Rennes, Campus Institut Agro Rennes</v>
      </c>
      <c r="AU5072" s="1" t="s">
        <v>91</v>
      </c>
      <c r="AV5072" s="1" t="s">
        <v>92</v>
      </c>
      <c r="AW5072" s="1" t="s">
        <v>93</v>
      </c>
      <c r="AX5072" s="1" t="s">
        <v>94</v>
      </c>
      <c r="AY5072" s="1" t="s">
        <v>95</v>
      </c>
      <c r="AZ5072" s="1" t="s">
        <v>96</v>
      </c>
      <c r="BA5072" s="1" t="s">
        <v>5242</v>
      </c>
      <c r="BC5072" s="43"/>
      <c r="BF5072" s="43" t="s">
        <v>4596</v>
      </c>
      <c r="BG5072" s="43" t="s">
        <v>93</v>
      </c>
      <c r="BH5072" s="7" t="s">
        <v>97</v>
      </c>
      <c r="BJ5072" s="7" t="s">
        <v>98</v>
      </c>
      <c r="BK5072" s="7" t="s">
        <v>99</v>
      </c>
      <c r="BL5072" s="7" t="s">
        <v>4597</v>
      </c>
      <c r="BM5072" s="7" t="s">
        <v>4598</v>
      </c>
      <c r="BU5072" s="43">
        <v>1</v>
      </c>
      <c r="BW5072" s="43" t="s">
        <v>103</v>
      </c>
    </row>
    <row r="5073" spans="3:75" x14ac:dyDescent="0.35">
      <c r="C5073" s="43" t="str">
        <f t="shared" si="79"/>
        <v>IARA:BDT-01:2024: 5072</v>
      </c>
      <c r="D5073" s="43">
        <v>5072</v>
      </c>
      <c r="E5073" s="43" t="s">
        <v>5307</v>
      </c>
      <c r="F5073" s="1" t="s">
        <v>73</v>
      </c>
      <c r="G5073" s="43" t="s">
        <v>5264</v>
      </c>
      <c r="H5073" s="2">
        <v>45304</v>
      </c>
      <c r="J5073" s="12">
        <v>2024</v>
      </c>
      <c r="K5073" s="12">
        <f>MONTH(H5073)</f>
        <v>1</v>
      </c>
      <c r="L5073" s="12">
        <v>13</v>
      </c>
      <c r="P5073" s="12" t="s">
        <v>75</v>
      </c>
      <c r="Q5073" s="12" t="str">
        <f>CONCATENATE(X5073," ",Y5073)</f>
        <v>Erithacus rubecula</v>
      </c>
      <c r="R5073" s="14" t="str">
        <f>CONCATENATE(S5073,", ",T5073,", ",U5073,", ",V5073,", ",W5073,", ",X5073,", ",Y5073)</f>
        <v>Animalia, Chordata, Aves, Passeriformes, Muscicapidae, Erithacus, rubecula</v>
      </c>
      <c r="S5073" s="6" t="s">
        <v>76</v>
      </c>
      <c r="T5073" s="6" t="s">
        <v>77</v>
      </c>
      <c r="U5073" s="6" t="s">
        <v>78</v>
      </c>
      <c r="V5073" s="12" t="s">
        <v>79</v>
      </c>
      <c r="W5073" s="12" t="s">
        <v>182</v>
      </c>
      <c r="X5073" s="12" t="s">
        <v>183</v>
      </c>
      <c r="Y5073" s="12" t="s">
        <v>184</v>
      </c>
      <c r="AA5073" s="12" t="s">
        <v>83</v>
      </c>
      <c r="AB5073" s="6" t="s">
        <v>84</v>
      </c>
      <c r="AC5073" s="12" t="s">
        <v>185</v>
      </c>
      <c r="AD5073" s="6" t="s">
        <v>5219</v>
      </c>
      <c r="AE5073" s="2">
        <v>45304</v>
      </c>
      <c r="AF5073" s="43" t="s">
        <v>87</v>
      </c>
      <c r="AG5073" s="7" t="s">
        <v>186</v>
      </c>
      <c r="AH5073" s="43" t="s">
        <v>1989</v>
      </c>
      <c r="AI5073" s="43" t="s">
        <v>1988</v>
      </c>
      <c r="AL5073" s="43">
        <v>10</v>
      </c>
      <c r="AN5073" s="46" t="s">
        <v>5240</v>
      </c>
      <c r="AO5073" s="5" t="s">
        <v>89</v>
      </c>
      <c r="AP5073" s="6" t="s">
        <v>5219</v>
      </c>
      <c r="AR5073" s="7" t="s">
        <v>90</v>
      </c>
      <c r="AT5073" s="4" t="str">
        <f>CONCATENATE(AU5073,", ",AV5073,", ",AW5073,", ",AX5073,", ",AY5073,", ",AZ5073,", ",BA5073)</f>
        <v>Europe, France, FR, Bretagne, Ille-et-Vilaine, Rennes, Campus Institut Agro Rennes</v>
      </c>
      <c r="AU5073" s="1" t="s">
        <v>91</v>
      </c>
      <c r="AV5073" s="1" t="s">
        <v>92</v>
      </c>
      <c r="AW5073" s="1" t="s">
        <v>93</v>
      </c>
      <c r="AX5073" s="1" t="s">
        <v>94</v>
      </c>
      <c r="AY5073" s="1" t="s">
        <v>95</v>
      </c>
      <c r="AZ5073" s="1" t="s">
        <v>96</v>
      </c>
      <c r="BA5073" s="1" t="s">
        <v>5242</v>
      </c>
      <c r="BC5073" s="43"/>
      <c r="BF5073" s="43" t="s">
        <v>4596</v>
      </c>
      <c r="BG5073" s="43" t="s">
        <v>93</v>
      </c>
      <c r="BH5073" s="7" t="s">
        <v>97</v>
      </c>
      <c r="BJ5073" s="7" t="s">
        <v>98</v>
      </c>
      <c r="BK5073" s="7" t="s">
        <v>99</v>
      </c>
      <c r="BL5073" s="7" t="s">
        <v>4597</v>
      </c>
      <c r="BM5073" s="7" t="s">
        <v>4598</v>
      </c>
      <c r="BU5073" s="43">
        <v>1</v>
      </c>
      <c r="BW5073" s="43" t="s">
        <v>103</v>
      </c>
    </row>
    <row r="5074" spans="3:75" x14ac:dyDescent="0.35">
      <c r="C5074" s="43" t="str">
        <f t="shared" si="79"/>
        <v>IARA:BDT-01:2024: 5073</v>
      </c>
      <c r="D5074" s="43">
        <v>5073</v>
      </c>
      <c r="E5074" s="43" t="s">
        <v>5307</v>
      </c>
      <c r="F5074" s="1" t="s">
        <v>73</v>
      </c>
      <c r="G5074" s="43" t="s">
        <v>5264</v>
      </c>
      <c r="H5074" s="2">
        <v>45304</v>
      </c>
      <c r="J5074" s="12">
        <v>2024</v>
      </c>
      <c r="K5074" s="12">
        <f>MONTH(H5074)</f>
        <v>1</v>
      </c>
      <c r="L5074" s="12">
        <v>13</v>
      </c>
      <c r="P5074" s="12" t="s">
        <v>75</v>
      </c>
      <c r="Q5074" s="12" t="str">
        <f>CONCATENATE(X5074," ",Y5074)</f>
        <v>Turdus merula</v>
      </c>
      <c r="R5074" s="14" t="str">
        <f>CONCATENATE(S5074,", ",T5074,", ",U5074,", ",V5074,", ",W5074,", ",X5074,", ",Y5074)</f>
        <v>Animalia, Chordata, Aves, Passeriformes, Turdidae, Turdus, merula</v>
      </c>
      <c r="S5074" s="6" t="s">
        <v>76</v>
      </c>
      <c r="T5074" s="6" t="s">
        <v>77</v>
      </c>
      <c r="U5074" s="6" t="s">
        <v>78</v>
      </c>
      <c r="V5074" s="17" t="s">
        <v>79</v>
      </c>
      <c r="W5074" s="17" t="s">
        <v>126</v>
      </c>
      <c r="X5074" s="17" t="s">
        <v>127</v>
      </c>
      <c r="Y5074" s="17" t="s">
        <v>132</v>
      </c>
      <c r="AA5074" s="12" t="s">
        <v>83</v>
      </c>
      <c r="AB5074" s="6" t="s">
        <v>84</v>
      </c>
      <c r="AC5074" s="12" t="s">
        <v>133</v>
      </c>
      <c r="AD5074" s="6" t="s">
        <v>5219</v>
      </c>
      <c r="AE5074" s="2">
        <v>45304</v>
      </c>
      <c r="AF5074" s="43" t="s">
        <v>87</v>
      </c>
      <c r="AG5074" s="7" t="s">
        <v>134</v>
      </c>
      <c r="AH5074" s="43" t="s">
        <v>1991</v>
      </c>
      <c r="AI5074" s="43" t="s">
        <v>1990</v>
      </c>
      <c r="AL5074" s="43">
        <v>10</v>
      </c>
      <c r="AN5074" s="46" t="s">
        <v>5240</v>
      </c>
      <c r="AO5074" s="5" t="s">
        <v>89</v>
      </c>
      <c r="AP5074" s="6" t="s">
        <v>5219</v>
      </c>
      <c r="AR5074" s="7" t="s">
        <v>90</v>
      </c>
      <c r="AT5074" s="4" t="str">
        <f>CONCATENATE(AU5074,", ",AV5074,", ",AW5074,", ",AX5074,", ",AY5074,", ",AZ5074,", ",BA5074)</f>
        <v>Europe, France, FR, Bretagne, Ille-et-Vilaine, Rennes, Campus Institut Agro Rennes</v>
      </c>
      <c r="AU5074" s="1" t="s">
        <v>91</v>
      </c>
      <c r="AV5074" s="1" t="s">
        <v>92</v>
      </c>
      <c r="AW5074" s="1" t="s">
        <v>93</v>
      </c>
      <c r="AX5074" s="1" t="s">
        <v>94</v>
      </c>
      <c r="AY5074" s="1" t="s">
        <v>95</v>
      </c>
      <c r="AZ5074" s="1" t="s">
        <v>96</v>
      </c>
      <c r="BA5074" s="1" t="s">
        <v>5242</v>
      </c>
      <c r="BC5074" s="43"/>
      <c r="BF5074" s="43" t="s">
        <v>4596</v>
      </c>
      <c r="BG5074" s="43" t="s">
        <v>93</v>
      </c>
      <c r="BH5074" s="7" t="s">
        <v>97</v>
      </c>
      <c r="BJ5074" s="7" t="s">
        <v>98</v>
      </c>
      <c r="BK5074" s="7" t="s">
        <v>99</v>
      </c>
      <c r="BL5074" s="7" t="s">
        <v>4597</v>
      </c>
      <c r="BM5074" s="7" t="s">
        <v>4598</v>
      </c>
      <c r="BU5074" s="43">
        <v>1</v>
      </c>
      <c r="BW5074" s="43" t="s">
        <v>103</v>
      </c>
    </row>
    <row r="5075" spans="3:75" x14ac:dyDescent="0.35">
      <c r="C5075" s="43" t="str">
        <f t="shared" si="79"/>
        <v>IARA:BDT-01:2024: 5074</v>
      </c>
      <c r="D5075" s="43">
        <v>5074</v>
      </c>
      <c r="E5075" s="43" t="s">
        <v>5307</v>
      </c>
      <c r="F5075" s="1" t="s">
        <v>73</v>
      </c>
      <c r="G5075" s="43" t="s">
        <v>5264</v>
      </c>
      <c r="H5075" s="2">
        <v>45304</v>
      </c>
      <c r="J5075" s="12">
        <v>2024</v>
      </c>
      <c r="K5075" s="12">
        <f>MONTH(H5075)</f>
        <v>1</v>
      </c>
      <c r="L5075" s="12">
        <v>13</v>
      </c>
      <c r="P5075" s="12" t="s">
        <v>75</v>
      </c>
      <c r="Q5075" s="12" t="str">
        <f>CONCATENATE(X5075," ",Y5075)</f>
        <v>Regulus ignicapilla</v>
      </c>
      <c r="R5075" s="14" t="str">
        <f>CONCATENATE(S5075,", ",T5075,", ",U5075,", ",V5075,", ",W5075,", ",X5075,", ",Y5075)</f>
        <v>Animalia, Chordata, Aves, Passeriformes, Regulidae, Regulus, ignicapilla</v>
      </c>
      <c r="S5075" s="6" t="s">
        <v>76</v>
      </c>
      <c r="T5075" s="6" t="s">
        <v>77</v>
      </c>
      <c r="U5075" s="6" t="s">
        <v>78</v>
      </c>
      <c r="V5075" s="12" t="s">
        <v>79</v>
      </c>
      <c r="W5075" s="12" t="s">
        <v>176</v>
      </c>
      <c r="X5075" s="12" t="s">
        <v>177</v>
      </c>
      <c r="Y5075" s="12" t="s">
        <v>178</v>
      </c>
      <c r="AA5075" s="12" t="s">
        <v>83</v>
      </c>
      <c r="AB5075" s="6" t="s">
        <v>179</v>
      </c>
      <c r="AC5075" s="12" t="s">
        <v>180</v>
      </c>
      <c r="AD5075" s="6" t="s">
        <v>5219</v>
      </c>
      <c r="AE5075" s="2">
        <v>45304</v>
      </c>
      <c r="AF5075" s="43" t="s">
        <v>87</v>
      </c>
      <c r="AG5075" s="7" t="s">
        <v>181</v>
      </c>
      <c r="AH5075" s="43" t="s">
        <v>1993</v>
      </c>
      <c r="AI5075" s="43" t="s">
        <v>1992</v>
      </c>
      <c r="AL5075" s="43">
        <v>10</v>
      </c>
      <c r="AN5075" s="46" t="s">
        <v>5240</v>
      </c>
      <c r="AO5075" s="5" t="s">
        <v>89</v>
      </c>
      <c r="AP5075" s="6" t="s">
        <v>5219</v>
      </c>
      <c r="AR5075" s="7" t="s">
        <v>90</v>
      </c>
      <c r="AT5075" s="4" t="str">
        <f>CONCATENATE(AU5075,", ",AV5075,", ",AW5075,", ",AX5075,", ",AY5075,", ",AZ5075,", ",BA5075)</f>
        <v>Europe, France, FR, Bretagne, Ille-et-Vilaine, Rennes, Campus Institut Agro Rennes</v>
      </c>
      <c r="AU5075" s="1" t="s">
        <v>91</v>
      </c>
      <c r="AV5075" s="1" t="s">
        <v>92</v>
      </c>
      <c r="AW5075" s="1" t="s">
        <v>93</v>
      </c>
      <c r="AX5075" s="1" t="s">
        <v>94</v>
      </c>
      <c r="AY5075" s="1" t="s">
        <v>95</v>
      </c>
      <c r="AZ5075" s="1" t="s">
        <v>96</v>
      </c>
      <c r="BA5075" s="1" t="s">
        <v>5242</v>
      </c>
      <c r="BC5075" s="43"/>
      <c r="BF5075" s="43" t="s">
        <v>4596</v>
      </c>
      <c r="BG5075" s="43" t="s">
        <v>93</v>
      </c>
      <c r="BH5075" s="7" t="s">
        <v>97</v>
      </c>
      <c r="BJ5075" s="7" t="s">
        <v>98</v>
      </c>
      <c r="BK5075" s="7" t="s">
        <v>99</v>
      </c>
      <c r="BL5075" s="7" t="s">
        <v>4597</v>
      </c>
      <c r="BM5075" s="7" t="s">
        <v>4598</v>
      </c>
      <c r="BU5075" s="43">
        <v>1</v>
      </c>
      <c r="BW5075" s="43" t="s">
        <v>103</v>
      </c>
    </row>
    <row r="5076" spans="3:75" x14ac:dyDescent="0.35">
      <c r="C5076" s="43" t="str">
        <f t="shared" si="79"/>
        <v>IARA:BDT-01:2024: 5075</v>
      </c>
      <c r="D5076" s="43">
        <v>5075</v>
      </c>
      <c r="E5076" s="43" t="s">
        <v>5307</v>
      </c>
      <c r="F5076" s="1" t="s">
        <v>73</v>
      </c>
      <c r="G5076" s="43" t="s">
        <v>5264</v>
      </c>
      <c r="H5076" s="2">
        <v>45304</v>
      </c>
      <c r="J5076" s="12">
        <v>2024</v>
      </c>
      <c r="K5076" s="12">
        <f>MONTH(H5076)</f>
        <v>1</v>
      </c>
      <c r="L5076" s="12">
        <v>13</v>
      </c>
      <c r="P5076" s="12" t="s">
        <v>75</v>
      </c>
      <c r="Q5076" s="12" t="str">
        <f>CONCATENATE(X5076," ",Y5076)</f>
        <v>Erithacus rubecula</v>
      </c>
      <c r="R5076" s="14" t="str">
        <f>CONCATENATE(S5076,", ",T5076,", ",U5076,", ",V5076,", ",W5076,", ",X5076,", ",Y5076)</f>
        <v>Animalia, Chordata, Aves, Passeriformes, Muscicapidae, Erithacus, rubecula</v>
      </c>
      <c r="S5076" s="6" t="s">
        <v>76</v>
      </c>
      <c r="T5076" s="6" t="s">
        <v>77</v>
      </c>
      <c r="U5076" s="6" t="s">
        <v>78</v>
      </c>
      <c r="V5076" s="12" t="s">
        <v>79</v>
      </c>
      <c r="W5076" s="12" t="s">
        <v>182</v>
      </c>
      <c r="X5076" s="12" t="s">
        <v>183</v>
      </c>
      <c r="Y5076" s="12" t="s">
        <v>184</v>
      </c>
      <c r="AA5076" s="12" t="s">
        <v>83</v>
      </c>
      <c r="AB5076" s="6" t="s">
        <v>84</v>
      </c>
      <c r="AC5076" s="12" t="s">
        <v>185</v>
      </c>
      <c r="AD5076" s="6" t="s">
        <v>5219</v>
      </c>
      <c r="AE5076" s="2">
        <v>45304</v>
      </c>
      <c r="AF5076" s="43" t="s">
        <v>87</v>
      </c>
      <c r="AG5076" s="7" t="s">
        <v>186</v>
      </c>
      <c r="AH5076" s="43" t="s">
        <v>1995</v>
      </c>
      <c r="AI5076" s="43" t="s">
        <v>1994</v>
      </c>
      <c r="AL5076" s="43">
        <v>10</v>
      </c>
      <c r="AN5076" s="46" t="s">
        <v>5240</v>
      </c>
      <c r="AO5076" s="5" t="s">
        <v>89</v>
      </c>
      <c r="AP5076" s="6" t="s">
        <v>5219</v>
      </c>
      <c r="AR5076" s="7" t="s">
        <v>90</v>
      </c>
      <c r="AT5076" s="4" t="str">
        <f>CONCATENATE(AU5076,", ",AV5076,", ",AW5076,", ",AX5076,", ",AY5076,", ",AZ5076,", ",BA5076)</f>
        <v>Europe, France, FR, Bretagne, Ille-et-Vilaine, Rennes, Campus Institut Agro Rennes</v>
      </c>
      <c r="AU5076" s="1" t="s">
        <v>91</v>
      </c>
      <c r="AV5076" s="1" t="s">
        <v>92</v>
      </c>
      <c r="AW5076" s="1" t="s">
        <v>93</v>
      </c>
      <c r="AX5076" s="1" t="s">
        <v>94</v>
      </c>
      <c r="AY5076" s="1" t="s">
        <v>95</v>
      </c>
      <c r="AZ5076" s="1" t="s">
        <v>96</v>
      </c>
      <c r="BA5076" s="1" t="s">
        <v>5242</v>
      </c>
      <c r="BC5076" s="43"/>
      <c r="BF5076" s="43" t="s">
        <v>4596</v>
      </c>
      <c r="BG5076" s="43" t="s">
        <v>93</v>
      </c>
      <c r="BH5076" s="7" t="s">
        <v>97</v>
      </c>
      <c r="BJ5076" s="7" t="s">
        <v>98</v>
      </c>
      <c r="BK5076" s="7" t="s">
        <v>99</v>
      </c>
      <c r="BL5076" s="7" t="s">
        <v>4597</v>
      </c>
      <c r="BM5076" s="7" t="s">
        <v>4598</v>
      </c>
      <c r="BU5076" s="43">
        <v>1</v>
      </c>
      <c r="BW5076" s="43" t="s">
        <v>103</v>
      </c>
    </row>
    <row r="5077" spans="3:75" x14ac:dyDescent="0.35">
      <c r="C5077" s="43" t="str">
        <f t="shared" si="79"/>
        <v>IARA:BDT-01:2024: 5076</v>
      </c>
      <c r="D5077" s="43">
        <v>5076</v>
      </c>
      <c r="E5077" s="43" t="s">
        <v>5307</v>
      </c>
      <c r="F5077" s="1" t="s">
        <v>73</v>
      </c>
      <c r="G5077" s="43" t="s">
        <v>5264</v>
      </c>
      <c r="H5077" s="2">
        <v>45304</v>
      </c>
      <c r="J5077" s="12">
        <v>2024</v>
      </c>
      <c r="K5077" s="12">
        <f>MONTH(H5077)</f>
        <v>1</v>
      </c>
      <c r="L5077" s="12">
        <v>13</v>
      </c>
      <c r="P5077" s="12" t="s">
        <v>75</v>
      </c>
      <c r="Q5077" s="12" t="str">
        <f>CONCATENATE(X5077," ",Y5077)</f>
        <v>Pica pica</v>
      </c>
      <c r="R5077" s="14" t="str">
        <f>CONCATENATE(S5077,", ",T5077,", ",U5077,", ",V5077,", ",W5077,", ",X5077,", ",Y5077)</f>
        <v>Animalia, Chordata, Aves, Passeriformes, Corvidae, Pica, pica</v>
      </c>
      <c r="S5077" s="6" t="s">
        <v>76</v>
      </c>
      <c r="T5077" s="6" t="s">
        <v>77</v>
      </c>
      <c r="U5077" s="6" t="s">
        <v>78</v>
      </c>
      <c r="V5077" s="12" t="s">
        <v>79</v>
      </c>
      <c r="W5077" s="12" t="s">
        <v>104</v>
      </c>
      <c r="X5077" s="12" t="s">
        <v>155</v>
      </c>
      <c r="Y5077" s="12" t="s">
        <v>156</v>
      </c>
      <c r="AA5077" s="12" t="s">
        <v>83</v>
      </c>
      <c r="AB5077" s="6" t="s">
        <v>84</v>
      </c>
      <c r="AC5077" s="12" t="s">
        <v>157</v>
      </c>
      <c r="AD5077" s="6" t="s">
        <v>5219</v>
      </c>
      <c r="AE5077" s="2">
        <v>45304</v>
      </c>
      <c r="AF5077" s="43" t="s">
        <v>87</v>
      </c>
      <c r="AG5077" s="7" t="s">
        <v>158</v>
      </c>
      <c r="AH5077" s="43" t="s">
        <v>1997</v>
      </c>
      <c r="AI5077" s="43" t="s">
        <v>1996</v>
      </c>
      <c r="AL5077" s="43">
        <v>10</v>
      </c>
      <c r="AN5077" s="46" t="s">
        <v>5240</v>
      </c>
      <c r="AO5077" s="5" t="s">
        <v>89</v>
      </c>
      <c r="AP5077" s="6" t="s">
        <v>5219</v>
      </c>
      <c r="AR5077" s="7" t="s">
        <v>90</v>
      </c>
      <c r="AT5077" s="4" t="str">
        <f>CONCATENATE(AU5077,", ",AV5077,", ",AW5077,", ",AX5077,", ",AY5077,", ",AZ5077,", ",BA5077)</f>
        <v>Europe, France, FR, Bretagne, Ille-et-Vilaine, Rennes, Campus Institut Agro Rennes</v>
      </c>
      <c r="AU5077" s="1" t="s">
        <v>91</v>
      </c>
      <c r="AV5077" s="1" t="s">
        <v>92</v>
      </c>
      <c r="AW5077" s="1" t="s">
        <v>93</v>
      </c>
      <c r="AX5077" s="1" t="s">
        <v>94</v>
      </c>
      <c r="AY5077" s="1" t="s">
        <v>95</v>
      </c>
      <c r="AZ5077" s="1" t="s">
        <v>96</v>
      </c>
      <c r="BA5077" s="1" t="s">
        <v>5242</v>
      </c>
      <c r="BC5077" s="43"/>
      <c r="BF5077" s="43" t="s">
        <v>4596</v>
      </c>
      <c r="BG5077" s="43" t="s">
        <v>93</v>
      </c>
      <c r="BH5077" s="7" t="s">
        <v>97</v>
      </c>
      <c r="BJ5077" s="7" t="s">
        <v>98</v>
      </c>
      <c r="BK5077" s="7" t="s">
        <v>99</v>
      </c>
      <c r="BL5077" s="7" t="s">
        <v>4597</v>
      </c>
      <c r="BM5077" s="7" t="s">
        <v>4598</v>
      </c>
      <c r="BU5077" s="43">
        <v>1</v>
      </c>
      <c r="BW5077" s="43" t="s">
        <v>103</v>
      </c>
    </row>
    <row r="5078" spans="3:75" x14ac:dyDescent="0.35">
      <c r="C5078" s="43" t="str">
        <f t="shared" si="79"/>
        <v>IARA:BDT-01:2024: 5077</v>
      </c>
      <c r="D5078" s="43">
        <v>5077</v>
      </c>
      <c r="E5078" s="43" t="s">
        <v>5307</v>
      </c>
      <c r="F5078" s="1" t="s">
        <v>73</v>
      </c>
      <c r="G5078" s="43" t="s">
        <v>5264</v>
      </c>
      <c r="H5078" s="2">
        <v>45304</v>
      </c>
      <c r="J5078" s="12">
        <v>2024</v>
      </c>
      <c r="K5078" s="12">
        <f>MONTH(H5078)</f>
        <v>1</v>
      </c>
      <c r="L5078" s="12">
        <v>13</v>
      </c>
      <c r="P5078" s="12" t="s">
        <v>75</v>
      </c>
      <c r="Q5078" s="12" t="str">
        <f>CONCATENATE(X5078," ",Y5078)</f>
        <v>Corvus corone</v>
      </c>
      <c r="R5078" s="14" t="str">
        <f>CONCATENATE(S5078,", ",T5078,", ",U5078,", ",V5078,", ",W5078,", ",X5078,", ",Y5078)</f>
        <v>Animalia, Chordata, Aves, Passeriformes, Corvidae, Corvus, corone</v>
      </c>
      <c r="S5078" s="6" t="s">
        <v>76</v>
      </c>
      <c r="T5078" s="6" t="s">
        <v>77</v>
      </c>
      <c r="U5078" s="6" t="s">
        <v>78</v>
      </c>
      <c r="V5078" s="12" t="s">
        <v>79</v>
      </c>
      <c r="W5078" s="12" t="s">
        <v>104</v>
      </c>
      <c r="X5078" s="12" t="s">
        <v>105</v>
      </c>
      <c r="Y5078" s="12" t="s">
        <v>109</v>
      </c>
      <c r="AA5078" s="12" t="s">
        <v>83</v>
      </c>
      <c r="AB5078" s="6" t="s">
        <v>84</v>
      </c>
      <c r="AC5078" s="12" t="s">
        <v>110</v>
      </c>
      <c r="AD5078" s="6" t="s">
        <v>5219</v>
      </c>
      <c r="AE5078" s="2">
        <v>45304</v>
      </c>
      <c r="AF5078" s="43" t="s">
        <v>87</v>
      </c>
      <c r="AG5078" s="7" t="s">
        <v>111</v>
      </c>
      <c r="AH5078" s="43" t="s">
        <v>1999</v>
      </c>
      <c r="AI5078" s="43" t="s">
        <v>1998</v>
      </c>
      <c r="AL5078" s="43">
        <v>10</v>
      </c>
      <c r="AN5078" s="46" t="s">
        <v>5240</v>
      </c>
      <c r="AO5078" s="5" t="s">
        <v>89</v>
      </c>
      <c r="AP5078" s="6" t="s">
        <v>5219</v>
      </c>
      <c r="AR5078" s="7" t="s">
        <v>90</v>
      </c>
      <c r="AT5078" s="4" t="str">
        <f>CONCATENATE(AU5078,", ",AV5078,", ",AW5078,", ",AX5078,", ",AY5078,", ",AZ5078,", ",BA5078)</f>
        <v>Europe, France, FR, Bretagne, Ille-et-Vilaine, Rennes, Campus Institut Agro Rennes</v>
      </c>
      <c r="AU5078" s="1" t="s">
        <v>91</v>
      </c>
      <c r="AV5078" s="1" t="s">
        <v>92</v>
      </c>
      <c r="AW5078" s="1" t="s">
        <v>93</v>
      </c>
      <c r="AX5078" s="1" t="s">
        <v>94</v>
      </c>
      <c r="AY5078" s="1" t="s">
        <v>95</v>
      </c>
      <c r="AZ5078" s="1" t="s">
        <v>96</v>
      </c>
      <c r="BA5078" s="1" t="s">
        <v>5242</v>
      </c>
      <c r="BC5078" s="43"/>
      <c r="BF5078" s="43" t="s">
        <v>4596</v>
      </c>
      <c r="BG5078" s="43" t="s">
        <v>93</v>
      </c>
      <c r="BH5078" s="7" t="s">
        <v>97</v>
      </c>
      <c r="BJ5078" s="7" t="s">
        <v>98</v>
      </c>
      <c r="BK5078" s="7" t="s">
        <v>99</v>
      </c>
      <c r="BL5078" s="7" t="s">
        <v>4597</v>
      </c>
      <c r="BM5078" s="7" t="s">
        <v>4598</v>
      </c>
      <c r="BU5078" s="43">
        <v>1</v>
      </c>
      <c r="BW5078" s="43" t="s">
        <v>103</v>
      </c>
    </row>
    <row r="5079" spans="3:75" x14ac:dyDescent="0.35">
      <c r="C5079" s="43" t="str">
        <f t="shared" si="79"/>
        <v>IARA:BDT-01:2024: 5078</v>
      </c>
      <c r="D5079" s="43">
        <v>5078</v>
      </c>
      <c r="E5079" s="43" t="s">
        <v>5307</v>
      </c>
      <c r="F5079" s="1" t="s">
        <v>73</v>
      </c>
      <c r="G5079" s="43" t="s">
        <v>5264</v>
      </c>
      <c r="H5079" s="2">
        <v>45304</v>
      </c>
      <c r="J5079" s="12">
        <v>2024</v>
      </c>
      <c r="K5079" s="12">
        <f>MONTH(H5079)</f>
        <v>1</v>
      </c>
      <c r="L5079" s="12">
        <v>13</v>
      </c>
      <c r="P5079" s="12" t="s">
        <v>75</v>
      </c>
      <c r="Q5079" s="12" t="str">
        <f>CONCATENATE(X5079," ",Y5079)</f>
        <v>Cyanistes caeruleus</v>
      </c>
      <c r="R5079" s="14" t="str">
        <f>CONCATENATE(S5079,", ",T5079,", ",U5079,", ",V5079,", ",W5079,", ",X5079,", ",Y5079)</f>
        <v>Animalia, Chordata, Aves, Passeriformes, Paridae, Cyanistes, caeruleus</v>
      </c>
      <c r="S5079" s="6" t="s">
        <v>76</v>
      </c>
      <c r="T5079" s="6" t="s">
        <v>77</v>
      </c>
      <c r="U5079" s="6" t="s">
        <v>78</v>
      </c>
      <c r="V5079" s="12" t="s">
        <v>79</v>
      </c>
      <c r="W5079" s="12" t="s">
        <v>135</v>
      </c>
      <c r="X5079" s="12" t="s">
        <v>136</v>
      </c>
      <c r="Y5079" s="12" t="s">
        <v>137</v>
      </c>
      <c r="AA5079" s="12" t="s">
        <v>83</v>
      </c>
      <c r="AB5079" s="6" t="s">
        <v>84</v>
      </c>
      <c r="AC5079" s="12" t="s">
        <v>138</v>
      </c>
      <c r="AD5079" s="6" t="s">
        <v>5219</v>
      </c>
      <c r="AE5079" s="2">
        <v>45304</v>
      </c>
      <c r="AF5079" s="43" t="s">
        <v>87</v>
      </c>
      <c r="AG5079" s="7" t="s">
        <v>139</v>
      </c>
      <c r="AH5079" s="43" t="s">
        <v>2001</v>
      </c>
      <c r="AI5079" s="43" t="s">
        <v>2000</v>
      </c>
      <c r="AL5079" s="43">
        <v>10</v>
      </c>
      <c r="AN5079" s="46" t="s">
        <v>5240</v>
      </c>
      <c r="AO5079" s="5" t="s">
        <v>89</v>
      </c>
      <c r="AP5079" s="6" t="s">
        <v>5219</v>
      </c>
      <c r="AR5079" s="7" t="s">
        <v>90</v>
      </c>
      <c r="AT5079" s="4" t="str">
        <f>CONCATENATE(AU5079,", ",AV5079,", ",AW5079,", ",AX5079,", ",AY5079,", ",AZ5079,", ",BA5079)</f>
        <v>Europe, France, FR, Bretagne, Ille-et-Vilaine, Rennes, Campus Institut Agro Rennes</v>
      </c>
      <c r="AU5079" s="1" t="s">
        <v>91</v>
      </c>
      <c r="AV5079" s="1" t="s">
        <v>92</v>
      </c>
      <c r="AW5079" s="1" t="s">
        <v>93</v>
      </c>
      <c r="AX5079" s="1" t="s">
        <v>94</v>
      </c>
      <c r="AY5079" s="1" t="s">
        <v>95</v>
      </c>
      <c r="AZ5079" s="1" t="s">
        <v>96</v>
      </c>
      <c r="BA5079" s="1" t="s">
        <v>5242</v>
      </c>
      <c r="BC5079" s="43"/>
      <c r="BF5079" s="43" t="s">
        <v>4596</v>
      </c>
      <c r="BG5079" s="43" t="s">
        <v>93</v>
      </c>
      <c r="BH5079" s="7" t="s">
        <v>97</v>
      </c>
      <c r="BJ5079" s="7" t="s">
        <v>98</v>
      </c>
      <c r="BK5079" s="7" t="s">
        <v>99</v>
      </c>
      <c r="BL5079" s="7" t="s">
        <v>4597</v>
      </c>
      <c r="BM5079" s="7" t="s">
        <v>4598</v>
      </c>
      <c r="BU5079" s="43">
        <v>1</v>
      </c>
      <c r="BW5079" s="43" t="s">
        <v>103</v>
      </c>
    </row>
    <row r="5080" spans="3:75" x14ac:dyDescent="0.35">
      <c r="C5080" s="43" t="str">
        <f t="shared" si="79"/>
        <v>IARA:BDT-01:2024: 5079</v>
      </c>
      <c r="D5080" s="43">
        <v>5079</v>
      </c>
      <c r="E5080" s="43" t="s">
        <v>5307</v>
      </c>
      <c r="F5080" s="1" t="s">
        <v>73</v>
      </c>
      <c r="G5080" s="43" t="s">
        <v>5264</v>
      </c>
      <c r="H5080" s="2">
        <v>45304</v>
      </c>
      <c r="J5080" s="12">
        <v>2024</v>
      </c>
      <c r="K5080" s="12">
        <f>MONTH(H5080)</f>
        <v>1</v>
      </c>
      <c r="L5080" s="12">
        <v>13</v>
      </c>
      <c r="P5080" s="12" t="s">
        <v>75</v>
      </c>
      <c r="Q5080" s="12" t="str">
        <f>CONCATENATE(X5080," ",Y5080)</f>
        <v>Turdus merula</v>
      </c>
      <c r="R5080" s="14" t="str">
        <f>CONCATENATE(S5080,", ",T5080,", ",U5080,", ",V5080,", ",W5080,", ",X5080,", ",Y5080)</f>
        <v>Animalia, Chordata, Aves, Passeriformes, Turdidae, Turdus, merula</v>
      </c>
      <c r="S5080" s="6" t="s">
        <v>76</v>
      </c>
      <c r="T5080" s="6" t="s">
        <v>77</v>
      </c>
      <c r="U5080" s="6" t="s">
        <v>78</v>
      </c>
      <c r="V5080" s="17" t="s">
        <v>79</v>
      </c>
      <c r="W5080" s="17" t="s">
        <v>126</v>
      </c>
      <c r="X5080" s="17" t="s">
        <v>127</v>
      </c>
      <c r="Y5080" s="17" t="s">
        <v>132</v>
      </c>
      <c r="AA5080" s="12" t="s">
        <v>83</v>
      </c>
      <c r="AB5080" s="6" t="s">
        <v>84</v>
      </c>
      <c r="AC5080" s="12" t="s">
        <v>133</v>
      </c>
      <c r="AD5080" s="6" t="s">
        <v>5219</v>
      </c>
      <c r="AE5080" s="2">
        <v>45304</v>
      </c>
      <c r="AF5080" s="43" t="s">
        <v>87</v>
      </c>
      <c r="AG5080" s="7" t="s">
        <v>134</v>
      </c>
      <c r="AH5080" s="43" t="s">
        <v>2003</v>
      </c>
      <c r="AI5080" s="43" t="s">
        <v>2002</v>
      </c>
      <c r="AL5080" s="43">
        <v>10</v>
      </c>
      <c r="AN5080" s="46" t="s">
        <v>5240</v>
      </c>
      <c r="AO5080" s="5" t="s">
        <v>89</v>
      </c>
      <c r="AP5080" s="6" t="s">
        <v>5219</v>
      </c>
      <c r="AR5080" s="7" t="s">
        <v>90</v>
      </c>
      <c r="AT5080" s="4" t="str">
        <f>CONCATENATE(AU5080,", ",AV5080,", ",AW5080,", ",AX5080,", ",AY5080,", ",AZ5080,", ",BA5080)</f>
        <v>Europe, France, FR, Bretagne, Ille-et-Vilaine, Rennes, Campus Institut Agro Rennes</v>
      </c>
      <c r="AU5080" s="1" t="s">
        <v>91</v>
      </c>
      <c r="AV5080" s="1" t="s">
        <v>92</v>
      </c>
      <c r="AW5080" s="1" t="s">
        <v>93</v>
      </c>
      <c r="AX5080" s="1" t="s">
        <v>94</v>
      </c>
      <c r="AY5080" s="1" t="s">
        <v>95</v>
      </c>
      <c r="AZ5080" s="1" t="s">
        <v>96</v>
      </c>
      <c r="BA5080" s="1" t="s">
        <v>5242</v>
      </c>
      <c r="BC5080" s="43"/>
      <c r="BF5080" s="43" t="s">
        <v>4596</v>
      </c>
      <c r="BG5080" s="43" t="s">
        <v>93</v>
      </c>
      <c r="BH5080" s="7" t="s">
        <v>97</v>
      </c>
      <c r="BJ5080" s="7" t="s">
        <v>98</v>
      </c>
      <c r="BK5080" s="7" t="s">
        <v>99</v>
      </c>
      <c r="BL5080" s="7" t="s">
        <v>4597</v>
      </c>
      <c r="BM5080" s="7" t="s">
        <v>4598</v>
      </c>
      <c r="BU5080" s="43">
        <v>1</v>
      </c>
      <c r="BW5080" s="43" t="s">
        <v>103</v>
      </c>
    </row>
    <row r="5081" spans="3:75" x14ac:dyDescent="0.35">
      <c r="C5081" s="43" t="str">
        <f t="shared" si="79"/>
        <v>IARA:BDT-01:2024: 5080</v>
      </c>
      <c r="D5081" s="43">
        <v>5080</v>
      </c>
      <c r="E5081" s="43" t="s">
        <v>5307</v>
      </c>
      <c r="F5081" s="1" t="s">
        <v>73</v>
      </c>
      <c r="G5081" s="43" t="s">
        <v>5264</v>
      </c>
      <c r="H5081" s="2">
        <v>45304</v>
      </c>
      <c r="J5081" s="12">
        <v>2024</v>
      </c>
      <c r="K5081" s="12">
        <f>MONTH(H5081)</f>
        <v>1</v>
      </c>
      <c r="L5081" s="12">
        <v>13</v>
      </c>
      <c r="P5081" s="12" t="s">
        <v>75</v>
      </c>
      <c r="Q5081" s="12" t="str">
        <f>CONCATENATE(X5081," ",Y5081)</f>
        <v>Turdus merula</v>
      </c>
      <c r="R5081" s="14" t="str">
        <f>CONCATENATE(S5081,", ",T5081,", ",U5081,", ",V5081,", ",W5081,", ",X5081,", ",Y5081)</f>
        <v>Animalia, Chordata, Aves, Passeriformes, Turdidae, Turdus, merula</v>
      </c>
      <c r="S5081" s="6" t="s">
        <v>76</v>
      </c>
      <c r="T5081" s="6" t="s">
        <v>77</v>
      </c>
      <c r="U5081" s="6" t="s">
        <v>78</v>
      </c>
      <c r="V5081" s="19" t="s">
        <v>79</v>
      </c>
      <c r="W5081" s="19" t="s">
        <v>126</v>
      </c>
      <c r="X5081" s="19" t="s">
        <v>127</v>
      </c>
      <c r="Y5081" s="19" t="s">
        <v>132</v>
      </c>
      <c r="AA5081" s="12" t="s">
        <v>83</v>
      </c>
      <c r="AB5081" s="6" t="s">
        <v>84</v>
      </c>
      <c r="AC5081" s="12" t="s">
        <v>133</v>
      </c>
      <c r="AD5081" s="6" t="s">
        <v>5219</v>
      </c>
      <c r="AE5081" s="2">
        <v>45304</v>
      </c>
      <c r="AF5081" s="43" t="s">
        <v>87</v>
      </c>
      <c r="AG5081" s="7" t="s">
        <v>134</v>
      </c>
      <c r="AH5081" s="43" t="s">
        <v>2005</v>
      </c>
      <c r="AI5081" s="43" t="s">
        <v>2004</v>
      </c>
      <c r="AL5081" s="43">
        <v>10</v>
      </c>
      <c r="AN5081" s="46" t="s">
        <v>5240</v>
      </c>
      <c r="AO5081" s="5" t="s">
        <v>89</v>
      </c>
      <c r="AP5081" s="6" t="s">
        <v>5219</v>
      </c>
      <c r="AR5081" s="7" t="s">
        <v>90</v>
      </c>
      <c r="AT5081" s="4" t="str">
        <f>CONCATENATE(AU5081,", ",AV5081,", ",AW5081,", ",AX5081,", ",AY5081,", ",AZ5081,", ",BA5081)</f>
        <v>Europe, France, FR, Bretagne, Ille-et-Vilaine, Rennes, Campus Institut Agro Rennes</v>
      </c>
      <c r="AU5081" s="1" t="s">
        <v>91</v>
      </c>
      <c r="AV5081" s="1" t="s">
        <v>92</v>
      </c>
      <c r="AW5081" s="1" t="s">
        <v>93</v>
      </c>
      <c r="AX5081" s="1" t="s">
        <v>94</v>
      </c>
      <c r="AY5081" s="1" t="s">
        <v>95</v>
      </c>
      <c r="AZ5081" s="1" t="s">
        <v>96</v>
      </c>
      <c r="BA5081" s="1" t="s">
        <v>5242</v>
      </c>
      <c r="BC5081" s="43"/>
      <c r="BF5081" s="43" t="s">
        <v>4596</v>
      </c>
      <c r="BG5081" s="43" t="s">
        <v>93</v>
      </c>
      <c r="BH5081" s="7" t="s">
        <v>97</v>
      </c>
      <c r="BJ5081" s="7" t="s">
        <v>98</v>
      </c>
      <c r="BK5081" s="7" t="s">
        <v>99</v>
      </c>
      <c r="BL5081" s="7" t="s">
        <v>4597</v>
      </c>
      <c r="BM5081" s="7" t="s">
        <v>4598</v>
      </c>
      <c r="BU5081" s="43">
        <v>1</v>
      </c>
      <c r="BW5081" s="43" t="s">
        <v>103</v>
      </c>
    </row>
    <row r="5082" spans="3:75" x14ac:dyDescent="0.35">
      <c r="C5082" s="43" t="str">
        <f t="shared" si="79"/>
        <v>IARA:BDT-01:2024: 5081</v>
      </c>
      <c r="D5082" s="43">
        <v>5081</v>
      </c>
      <c r="E5082" s="43" t="s">
        <v>5307</v>
      </c>
      <c r="F5082" s="1" t="s">
        <v>73</v>
      </c>
      <c r="G5082" s="43" t="s">
        <v>5264</v>
      </c>
      <c r="H5082" s="2">
        <v>45304</v>
      </c>
      <c r="J5082" s="12">
        <v>2024</v>
      </c>
      <c r="K5082" s="12">
        <f>MONTH(H5082)</f>
        <v>1</v>
      </c>
      <c r="L5082" s="12">
        <v>13</v>
      </c>
      <c r="P5082" s="12" t="s">
        <v>75</v>
      </c>
      <c r="Q5082" s="12" t="str">
        <f>CONCATENATE(X5082," ",Y5082)</f>
        <v>Turdus iliacus</v>
      </c>
      <c r="R5082" s="14" t="str">
        <f>CONCATENATE(S5082,", ",T5082,", ",U5082,", ",V5082,", ",W5082,", ",X5082,", ",Y5082)</f>
        <v>Animalia, Chordata, Aves, Passeriformes, Turdidae, Turdus, iliacus</v>
      </c>
      <c r="S5082" s="6" t="s">
        <v>76</v>
      </c>
      <c r="T5082" s="6" t="s">
        <v>77</v>
      </c>
      <c r="U5082" s="6" t="s">
        <v>78</v>
      </c>
      <c r="V5082" s="6" t="s">
        <v>79</v>
      </c>
      <c r="W5082" s="6" t="s">
        <v>126</v>
      </c>
      <c r="X5082" s="6" t="s">
        <v>127</v>
      </c>
      <c r="Y5082" s="6" t="s">
        <v>329</v>
      </c>
      <c r="AA5082" s="12" t="s">
        <v>83</v>
      </c>
      <c r="AB5082" s="6" t="s">
        <v>330</v>
      </c>
      <c r="AC5082" s="12" t="s">
        <v>280</v>
      </c>
      <c r="AD5082" s="6" t="s">
        <v>5219</v>
      </c>
      <c r="AE5082" s="2">
        <v>45304</v>
      </c>
      <c r="AF5082" s="43" t="s">
        <v>87</v>
      </c>
      <c r="AG5082" s="7" t="s">
        <v>328</v>
      </c>
      <c r="AH5082" s="43" t="s">
        <v>2007</v>
      </c>
      <c r="AI5082" s="43" t="s">
        <v>2006</v>
      </c>
      <c r="AL5082" s="43">
        <v>10</v>
      </c>
      <c r="AN5082" s="46" t="s">
        <v>5240</v>
      </c>
      <c r="AO5082" s="5" t="s">
        <v>89</v>
      </c>
      <c r="AP5082" s="6" t="s">
        <v>5219</v>
      </c>
      <c r="AR5082" s="7" t="s">
        <v>90</v>
      </c>
      <c r="AT5082" s="4" t="str">
        <f>CONCATENATE(AU5082,", ",AV5082,", ",AW5082,", ",AX5082,", ",AY5082,", ",AZ5082,", ",BA5082)</f>
        <v>Europe, France, FR, Bretagne, Ille-et-Vilaine, Rennes, Campus Institut Agro Rennes</v>
      </c>
      <c r="AU5082" s="1" t="s">
        <v>91</v>
      </c>
      <c r="AV5082" s="1" t="s">
        <v>92</v>
      </c>
      <c r="AW5082" s="1" t="s">
        <v>93</v>
      </c>
      <c r="AX5082" s="1" t="s">
        <v>94</v>
      </c>
      <c r="AY5082" s="1" t="s">
        <v>95</v>
      </c>
      <c r="AZ5082" s="1" t="s">
        <v>96</v>
      </c>
      <c r="BA5082" s="1" t="s">
        <v>5242</v>
      </c>
      <c r="BC5082" s="43"/>
      <c r="BF5082" s="43" t="s">
        <v>4596</v>
      </c>
      <c r="BG5082" s="43" t="s">
        <v>93</v>
      </c>
      <c r="BH5082" s="7" t="s">
        <v>97</v>
      </c>
      <c r="BJ5082" s="7" t="s">
        <v>98</v>
      </c>
      <c r="BK5082" s="7" t="s">
        <v>99</v>
      </c>
      <c r="BL5082" s="7" t="s">
        <v>4597</v>
      </c>
      <c r="BM5082" s="7" t="s">
        <v>4598</v>
      </c>
      <c r="BU5082" s="43">
        <v>1</v>
      </c>
      <c r="BW5082" s="43" t="s">
        <v>103</v>
      </c>
    </row>
    <row r="5083" spans="3:75" x14ac:dyDescent="0.35">
      <c r="C5083" s="43" t="str">
        <f t="shared" si="79"/>
        <v>IARA:BDT-01:2024: 5082</v>
      </c>
      <c r="D5083" s="43">
        <v>5082</v>
      </c>
      <c r="E5083" s="43" t="s">
        <v>5307</v>
      </c>
      <c r="F5083" s="1" t="s">
        <v>73</v>
      </c>
      <c r="G5083" s="43" t="s">
        <v>5264</v>
      </c>
      <c r="H5083" s="2">
        <v>45304</v>
      </c>
      <c r="J5083" s="12">
        <v>2024</v>
      </c>
      <c r="K5083" s="12">
        <f>MONTH(H5083)</f>
        <v>1</v>
      </c>
      <c r="L5083" s="12">
        <v>13</v>
      </c>
      <c r="P5083" s="12" t="s">
        <v>75</v>
      </c>
      <c r="Q5083" s="12" t="str">
        <f>CONCATENATE(X5083," ",Y5083)</f>
        <v>Turdus iliacus</v>
      </c>
      <c r="R5083" s="14" t="str">
        <f>CONCATENATE(S5083,", ",T5083,", ",U5083,", ",V5083,", ",W5083,", ",X5083,", ",Y5083)</f>
        <v>Animalia, Chordata, Aves, Passeriformes, Turdidae, Turdus, iliacus</v>
      </c>
      <c r="S5083" s="6" t="s">
        <v>76</v>
      </c>
      <c r="T5083" s="6" t="s">
        <v>77</v>
      </c>
      <c r="U5083" s="6" t="s">
        <v>78</v>
      </c>
      <c r="V5083" s="6" t="s">
        <v>79</v>
      </c>
      <c r="W5083" s="6" t="s">
        <v>126</v>
      </c>
      <c r="X5083" s="6" t="s">
        <v>127</v>
      </c>
      <c r="Y5083" s="6" t="s">
        <v>329</v>
      </c>
      <c r="AA5083" s="12" t="s">
        <v>83</v>
      </c>
      <c r="AB5083" s="6" t="s">
        <v>330</v>
      </c>
      <c r="AC5083" s="12" t="s">
        <v>280</v>
      </c>
      <c r="AD5083" s="6" t="s">
        <v>5219</v>
      </c>
      <c r="AE5083" s="2">
        <v>45304</v>
      </c>
      <c r="AF5083" s="43" t="s">
        <v>87</v>
      </c>
      <c r="AG5083" s="7" t="s">
        <v>328</v>
      </c>
      <c r="AH5083" s="43" t="s">
        <v>2009</v>
      </c>
      <c r="AI5083" s="43" t="s">
        <v>2008</v>
      </c>
      <c r="AL5083" s="43">
        <v>10</v>
      </c>
      <c r="AN5083" s="46" t="s">
        <v>5240</v>
      </c>
      <c r="AO5083" s="5" t="s">
        <v>89</v>
      </c>
      <c r="AP5083" s="6" t="s">
        <v>5219</v>
      </c>
      <c r="AR5083" s="7" t="s">
        <v>90</v>
      </c>
      <c r="AT5083" s="4" t="str">
        <f>CONCATENATE(AU5083,", ",AV5083,", ",AW5083,", ",AX5083,", ",AY5083,", ",AZ5083,", ",BA5083)</f>
        <v>Europe, France, FR, Bretagne, Ille-et-Vilaine, Rennes, Campus Institut Agro Rennes</v>
      </c>
      <c r="AU5083" s="1" t="s">
        <v>91</v>
      </c>
      <c r="AV5083" s="1" t="s">
        <v>92</v>
      </c>
      <c r="AW5083" s="1" t="s">
        <v>93</v>
      </c>
      <c r="AX5083" s="1" t="s">
        <v>94</v>
      </c>
      <c r="AY5083" s="1" t="s">
        <v>95</v>
      </c>
      <c r="AZ5083" s="1" t="s">
        <v>96</v>
      </c>
      <c r="BA5083" s="1" t="s">
        <v>5242</v>
      </c>
      <c r="BC5083" s="43"/>
      <c r="BF5083" s="43" t="s">
        <v>4596</v>
      </c>
      <c r="BG5083" s="43" t="s">
        <v>93</v>
      </c>
      <c r="BH5083" s="7" t="s">
        <v>97</v>
      </c>
      <c r="BJ5083" s="7" t="s">
        <v>98</v>
      </c>
      <c r="BK5083" s="7" t="s">
        <v>99</v>
      </c>
      <c r="BL5083" s="7" t="s">
        <v>4597</v>
      </c>
      <c r="BM5083" s="7" t="s">
        <v>4598</v>
      </c>
      <c r="BU5083" s="43">
        <v>1</v>
      </c>
      <c r="BW5083" s="43" t="s">
        <v>103</v>
      </c>
    </row>
    <row r="5084" spans="3:75" x14ac:dyDescent="0.35">
      <c r="C5084" s="43" t="str">
        <f t="shared" si="79"/>
        <v>IARA:BDT-01:2024: 5083</v>
      </c>
      <c r="D5084" s="43">
        <v>5083</v>
      </c>
      <c r="E5084" s="43" t="s">
        <v>5307</v>
      </c>
      <c r="F5084" s="1" t="s">
        <v>73</v>
      </c>
      <c r="G5084" s="43" t="s">
        <v>5264</v>
      </c>
      <c r="H5084" s="2">
        <v>45304</v>
      </c>
      <c r="J5084" s="12">
        <v>2024</v>
      </c>
      <c r="K5084" s="12">
        <f>MONTH(H5084)</f>
        <v>1</v>
      </c>
      <c r="L5084" s="12">
        <v>13</v>
      </c>
      <c r="P5084" s="12" t="s">
        <v>75</v>
      </c>
      <c r="Q5084" s="12" t="str">
        <f>CONCATENATE(X5084," ",Y5084)</f>
        <v>Turdus iliacus</v>
      </c>
      <c r="R5084" s="14" t="str">
        <f>CONCATENATE(S5084,", ",T5084,", ",U5084,", ",V5084,", ",W5084,", ",X5084,", ",Y5084)</f>
        <v>Animalia, Chordata, Aves, Passeriformes, Turdidae, Turdus, iliacus</v>
      </c>
      <c r="S5084" s="6" t="s">
        <v>76</v>
      </c>
      <c r="T5084" s="6" t="s">
        <v>77</v>
      </c>
      <c r="U5084" s="6" t="s">
        <v>78</v>
      </c>
      <c r="V5084" s="6" t="s">
        <v>79</v>
      </c>
      <c r="W5084" s="6" t="s">
        <v>126</v>
      </c>
      <c r="X5084" s="6" t="s">
        <v>127</v>
      </c>
      <c r="Y5084" s="6" t="s">
        <v>329</v>
      </c>
      <c r="AA5084" s="12" t="s">
        <v>83</v>
      </c>
      <c r="AB5084" s="6" t="s">
        <v>330</v>
      </c>
      <c r="AC5084" s="12" t="s">
        <v>280</v>
      </c>
      <c r="AD5084" s="6" t="s">
        <v>5219</v>
      </c>
      <c r="AE5084" s="2">
        <v>45304</v>
      </c>
      <c r="AF5084" s="43" t="s">
        <v>87</v>
      </c>
      <c r="AG5084" s="7" t="s">
        <v>328</v>
      </c>
      <c r="AH5084" s="43" t="s">
        <v>2011</v>
      </c>
      <c r="AI5084" s="43" t="s">
        <v>2010</v>
      </c>
      <c r="AL5084" s="43">
        <v>10</v>
      </c>
      <c r="AN5084" s="46" t="s">
        <v>5240</v>
      </c>
      <c r="AO5084" s="5" t="s">
        <v>89</v>
      </c>
      <c r="AP5084" s="6" t="s">
        <v>5219</v>
      </c>
      <c r="AR5084" s="7" t="s">
        <v>90</v>
      </c>
      <c r="AT5084" s="4" t="str">
        <f>CONCATENATE(AU5084,", ",AV5084,", ",AW5084,", ",AX5084,", ",AY5084,", ",AZ5084,", ",BA5084)</f>
        <v>Europe, France, FR, Bretagne, Ille-et-Vilaine, Rennes, Campus Institut Agro Rennes</v>
      </c>
      <c r="AU5084" s="1" t="s">
        <v>91</v>
      </c>
      <c r="AV5084" s="1" t="s">
        <v>92</v>
      </c>
      <c r="AW5084" s="1" t="s">
        <v>93</v>
      </c>
      <c r="AX5084" s="1" t="s">
        <v>94</v>
      </c>
      <c r="AY5084" s="1" t="s">
        <v>95</v>
      </c>
      <c r="AZ5084" s="1" t="s">
        <v>96</v>
      </c>
      <c r="BA5084" s="1" t="s">
        <v>5242</v>
      </c>
      <c r="BC5084" s="43"/>
      <c r="BF5084" s="43" t="s">
        <v>4596</v>
      </c>
      <c r="BG5084" s="43" t="s">
        <v>93</v>
      </c>
      <c r="BH5084" s="7" t="s">
        <v>97</v>
      </c>
      <c r="BJ5084" s="7" t="s">
        <v>98</v>
      </c>
      <c r="BK5084" s="7" t="s">
        <v>99</v>
      </c>
      <c r="BL5084" s="7" t="s">
        <v>4597</v>
      </c>
      <c r="BM5084" s="7" t="s">
        <v>4598</v>
      </c>
      <c r="BU5084" s="43">
        <v>1</v>
      </c>
      <c r="BW5084" s="43" t="s">
        <v>103</v>
      </c>
    </row>
    <row r="5085" spans="3:75" x14ac:dyDescent="0.35">
      <c r="C5085" s="43" t="str">
        <f t="shared" si="79"/>
        <v>IARA:BDT-01:2024: 5084</v>
      </c>
      <c r="D5085" s="43">
        <v>5084</v>
      </c>
      <c r="E5085" s="43" t="s">
        <v>5307</v>
      </c>
      <c r="F5085" s="1" t="s">
        <v>73</v>
      </c>
      <c r="G5085" s="43" t="s">
        <v>5264</v>
      </c>
      <c r="H5085" s="2">
        <v>45304</v>
      </c>
      <c r="J5085" s="12">
        <v>2024</v>
      </c>
      <c r="K5085" s="12">
        <f>MONTH(H5085)</f>
        <v>1</v>
      </c>
      <c r="L5085" s="12">
        <v>13</v>
      </c>
      <c r="P5085" s="12" t="s">
        <v>75</v>
      </c>
      <c r="Q5085" s="12" t="str">
        <f>CONCATENATE(X5085," ",Y5085)</f>
        <v>Turdus iliacus</v>
      </c>
      <c r="R5085" s="14" t="str">
        <f>CONCATENATE(S5085,", ",T5085,", ",U5085,", ",V5085,", ",W5085,", ",X5085,", ",Y5085)</f>
        <v>Animalia, Chordata, Aves, Passeriformes, Turdidae, Turdus, iliacus</v>
      </c>
      <c r="S5085" s="6" t="s">
        <v>76</v>
      </c>
      <c r="T5085" s="6" t="s">
        <v>77</v>
      </c>
      <c r="U5085" s="6" t="s">
        <v>78</v>
      </c>
      <c r="V5085" s="6" t="s">
        <v>79</v>
      </c>
      <c r="W5085" s="6" t="s">
        <v>126</v>
      </c>
      <c r="X5085" s="6" t="s">
        <v>127</v>
      </c>
      <c r="Y5085" s="6" t="s">
        <v>329</v>
      </c>
      <c r="AA5085" s="12" t="s">
        <v>83</v>
      </c>
      <c r="AB5085" s="6" t="s">
        <v>330</v>
      </c>
      <c r="AC5085" s="12" t="s">
        <v>280</v>
      </c>
      <c r="AD5085" s="6" t="s">
        <v>5219</v>
      </c>
      <c r="AE5085" s="2">
        <v>45304</v>
      </c>
      <c r="AF5085" s="43" t="s">
        <v>87</v>
      </c>
      <c r="AG5085" s="7" t="s">
        <v>328</v>
      </c>
      <c r="AH5085" s="43" t="s">
        <v>2013</v>
      </c>
      <c r="AI5085" s="43" t="s">
        <v>2012</v>
      </c>
      <c r="AL5085" s="43">
        <v>10</v>
      </c>
      <c r="AN5085" s="46" t="s">
        <v>5240</v>
      </c>
      <c r="AO5085" s="5" t="s">
        <v>89</v>
      </c>
      <c r="AP5085" s="6" t="s">
        <v>5219</v>
      </c>
      <c r="AR5085" s="7" t="s">
        <v>90</v>
      </c>
      <c r="AT5085" s="4" t="str">
        <f>CONCATENATE(AU5085,", ",AV5085,", ",AW5085,", ",AX5085,", ",AY5085,", ",AZ5085,", ",BA5085)</f>
        <v>Europe, France, FR, Bretagne, Ille-et-Vilaine, Rennes, Campus Institut Agro Rennes</v>
      </c>
      <c r="AU5085" s="1" t="s">
        <v>91</v>
      </c>
      <c r="AV5085" s="1" t="s">
        <v>92</v>
      </c>
      <c r="AW5085" s="1" t="s">
        <v>93</v>
      </c>
      <c r="AX5085" s="1" t="s">
        <v>94</v>
      </c>
      <c r="AY5085" s="1" t="s">
        <v>95</v>
      </c>
      <c r="AZ5085" s="1" t="s">
        <v>96</v>
      </c>
      <c r="BA5085" s="1" t="s">
        <v>5242</v>
      </c>
      <c r="BC5085" s="43"/>
      <c r="BF5085" s="43" t="s">
        <v>4596</v>
      </c>
      <c r="BG5085" s="43" t="s">
        <v>93</v>
      </c>
      <c r="BH5085" s="7" t="s">
        <v>97</v>
      </c>
      <c r="BJ5085" s="7" t="s">
        <v>98</v>
      </c>
      <c r="BK5085" s="7" t="s">
        <v>99</v>
      </c>
      <c r="BL5085" s="7" t="s">
        <v>4597</v>
      </c>
      <c r="BM5085" s="7" t="s">
        <v>4598</v>
      </c>
      <c r="BU5085" s="43">
        <v>1</v>
      </c>
      <c r="BW5085" s="43" t="s">
        <v>103</v>
      </c>
    </row>
    <row r="5086" spans="3:75" x14ac:dyDescent="0.35">
      <c r="C5086" s="43" t="str">
        <f t="shared" si="79"/>
        <v>IARA:BDT-01:2024: 5085</v>
      </c>
      <c r="D5086" s="43">
        <v>5085</v>
      </c>
      <c r="E5086" s="43" t="s">
        <v>5307</v>
      </c>
      <c r="F5086" s="1" t="s">
        <v>73</v>
      </c>
      <c r="G5086" s="43" t="s">
        <v>5264</v>
      </c>
      <c r="H5086" s="2">
        <v>45304</v>
      </c>
      <c r="J5086" s="12">
        <v>2024</v>
      </c>
      <c r="K5086" s="12">
        <f>MONTH(H5086)</f>
        <v>1</v>
      </c>
      <c r="L5086" s="12">
        <v>13</v>
      </c>
      <c r="P5086" s="12" t="s">
        <v>75</v>
      </c>
      <c r="Q5086" s="12" t="str">
        <f>CONCATENATE(X5086," ",Y5086)</f>
        <v>Turdus iliacus</v>
      </c>
      <c r="R5086" s="14" t="str">
        <f>CONCATENATE(S5086,", ",T5086,", ",U5086,", ",V5086,", ",W5086,", ",X5086,", ",Y5086)</f>
        <v>Animalia, Chordata, Aves, Passeriformes, Turdidae, Turdus, iliacus</v>
      </c>
      <c r="S5086" s="6" t="s">
        <v>76</v>
      </c>
      <c r="T5086" s="6" t="s">
        <v>77</v>
      </c>
      <c r="U5086" s="6" t="s">
        <v>78</v>
      </c>
      <c r="V5086" s="6" t="s">
        <v>79</v>
      </c>
      <c r="W5086" s="6" t="s">
        <v>126</v>
      </c>
      <c r="X5086" s="6" t="s">
        <v>127</v>
      </c>
      <c r="Y5086" s="6" t="s">
        <v>329</v>
      </c>
      <c r="AA5086" s="12" t="s">
        <v>83</v>
      </c>
      <c r="AB5086" s="6" t="s">
        <v>330</v>
      </c>
      <c r="AC5086" s="12" t="s">
        <v>280</v>
      </c>
      <c r="AD5086" s="6" t="s">
        <v>5219</v>
      </c>
      <c r="AE5086" s="2">
        <v>45304</v>
      </c>
      <c r="AF5086" s="43" t="s">
        <v>87</v>
      </c>
      <c r="AG5086" s="7" t="s">
        <v>328</v>
      </c>
      <c r="AH5086" s="43" t="s">
        <v>2015</v>
      </c>
      <c r="AI5086" s="43" t="s">
        <v>2014</v>
      </c>
      <c r="AL5086" s="43">
        <v>10</v>
      </c>
      <c r="AN5086" s="46" t="s">
        <v>5240</v>
      </c>
      <c r="AO5086" s="5" t="s">
        <v>89</v>
      </c>
      <c r="AP5086" s="6" t="s">
        <v>5219</v>
      </c>
      <c r="AR5086" s="7" t="s">
        <v>90</v>
      </c>
      <c r="AT5086" s="4" t="str">
        <f>CONCATENATE(AU5086,", ",AV5086,", ",AW5086,", ",AX5086,", ",AY5086,", ",AZ5086,", ",BA5086)</f>
        <v>Europe, France, FR, Bretagne, Ille-et-Vilaine, Rennes, Campus Institut Agro Rennes</v>
      </c>
      <c r="AU5086" s="1" t="s">
        <v>91</v>
      </c>
      <c r="AV5086" s="1" t="s">
        <v>92</v>
      </c>
      <c r="AW5086" s="1" t="s">
        <v>93</v>
      </c>
      <c r="AX5086" s="1" t="s">
        <v>94</v>
      </c>
      <c r="AY5086" s="1" t="s">
        <v>95</v>
      </c>
      <c r="AZ5086" s="1" t="s">
        <v>96</v>
      </c>
      <c r="BA5086" s="1" t="s">
        <v>5242</v>
      </c>
      <c r="BC5086" s="43"/>
      <c r="BF5086" s="43" t="s">
        <v>4596</v>
      </c>
      <c r="BG5086" s="43" t="s">
        <v>93</v>
      </c>
      <c r="BH5086" s="7" t="s">
        <v>97</v>
      </c>
      <c r="BJ5086" s="7" t="s">
        <v>98</v>
      </c>
      <c r="BK5086" s="7" t="s">
        <v>99</v>
      </c>
      <c r="BL5086" s="7" t="s">
        <v>4597</v>
      </c>
      <c r="BM5086" s="7" t="s">
        <v>4598</v>
      </c>
      <c r="BU5086" s="43">
        <v>1</v>
      </c>
      <c r="BW5086" s="43" t="s">
        <v>103</v>
      </c>
    </row>
    <row r="5087" spans="3:75" x14ac:dyDescent="0.35">
      <c r="C5087" s="43" t="str">
        <f t="shared" si="79"/>
        <v>IARA:BDT-01:2024: 5086</v>
      </c>
      <c r="D5087" s="43">
        <v>5086</v>
      </c>
      <c r="E5087" s="43" t="s">
        <v>5307</v>
      </c>
      <c r="F5087" s="1" t="s">
        <v>73</v>
      </c>
      <c r="G5087" s="43" t="s">
        <v>5264</v>
      </c>
      <c r="H5087" s="2">
        <v>45304</v>
      </c>
      <c r="J5087" s="12">
        <v>2024</v>
      </c>
      <c r="K5087" s="12">
        <f>MONTH(H5087)</f>
        <v>1</v>
      </c>
      <c r="L5087" s="12">
        <v>13</v>
      </c>
      <c r="P5087" s="12" t="s">
        <v>75</v>
      </c>
      <c r="Q5087" s="12" t="str">
        <f>CONCATENATE(X5087," ",Y5087)</f>
        <v>Columba palumbus</v>
      </c>
      <c r="R5087" s="14" t="str">
        <f>CONCATENATE(S5087,", ",T5087,", ",U5087,", ",V5087,", ",W5087,", ",X5087,", ",Y5087)</f>
        <v>Animalia, Chordata, Aves, Columbiformes, Columbidae, Columba, palumbus</v>
      </c>
      <c r="S5087" s="6" t="s">
        <v>76</v>
      </c>
      <c r="T5087" s="6" t="s">
        <v>77</v>
      </c>
      <c r="U5087" s="6" t="s">
        <v>78</v>
      </c>
      <c r="V5087" s="6" t="s">
        <v>159</v>
      </c>
      <c r="W5087" s="6" t="s">
        <v>160</v>
      </c>
      <c r="X5087" s="6" t="s">
        <v>161</v>
      </c>
      <c r="Y5087" s="6" t="s">
        <v>162</v>
      </c>
      <c r="AA5087" s="12" t="s">
        <v>83</v>
      </c>
      <c r="AB5087" s="6" t="s">
        <v>84</v>
      </c>
      <c r="AC5087" s="12" t="s">
        <v>163</v>
      </c>
      <c r="AD5087" s="6" t="s">
        <v>5219</v>
      </c>
      <c r="AE5087" s="2">
        <v>45304</v>
      </c>
      <c r="AF5087" s="43" t="s">
        <v>87</v>
      </c>
      <c r="AG5087" s="7" t="s">
        <v>164</v>
      </c>
      <c r="AH5087" s="43" t="s">
        <v>2017</v>
      </c>
      <c r="AI5087" s="43" t="s">
        <v>2016</v>
      </c>
      <c r="AL5087" s="43">
        <v>10</v>
      </c>
      <c r="AN5087" s="46" t="s">
        <v>5240</v>
      </c>
      <c r="AO5087" s="5" t="s">
        <v>89</v>
      </c>
      <c r="AP5087" s="6" t="s">
        <v>5219</v>
      </c>
      <c r="AR5087" s="7" t="s">
        <v>90</v>
      </c>
      <c r="AT5087" s="4" t="str">
        <f>CONCATENATE(AU5087,", ",AV5087,", ",AW5087,", ",AX5087,", ",AY5087,", ",AZ5087,", ",BA5087)</f>
        <v>Europe, France, FR, Bretagne, Ille-et-Vilaine, Rennes, Campus Institut Agro Rennes</v>
      </c>
      <c r="AU5087" s="1" t="s">
        <v>91</v>
      </c>
      <c r="AV5087" s="1" t="s">
        <v>92</v>
      </c>
      <c r="AW5087" s="1" t="s">
        <v>93</v>
      </c>
      <c r="AX5087" s="1" t="s">
        <v>94</v>
      </c>
      <c r="AY5087" s="1" t="s">
        <v>95</v>
      </c>
      <c r="AZ5087" s="1" t="s">
        <v>96</v>
      </c>
      <c r="BA5087" s="1" t="s">
        <v>5242</v>
      </c>
      <c r="BC5087" s="43"/>
      <c r="BF5087" s="43" t="s">
        <v>4596</v>
      </c>
      <c r="BG5087" s="43" t="s">
        <v>93</v>
      </c>
      <c r="BH5087" s="7" t="s">
        <v>97</v>
      </c>
      <c r="BJ5087" s="7" t="s">
        <v>98</v>
      </c>
      <c r="BK5087" s="7" t="s">
        <v>99</v>
      </c>
      <c r="BL5087" s="7" t="s">
        <v>4597</v>
      </c>
      <c r="BM5087" s="7" t="s">
        <v>4598</v>
      </c>
      <c r="BU5087" s="43">
        <v>1</v>
      </c>
      <c r="BW5087" s="43" t="s">
        <v>103</v>
      </c>
    </row>
    <row r="5088" spans="3:75" x14ac:dyDescent="0.35">
      <c r="C5088" s="43" t="str">
        <f t="shared" si="79"/>
        <v>IARA:BDT-01:2024: 5087</v>
      </c>
      <c r="D5088" s="43">
        <v>5087</v>
      </c>
      <c r="E5088" s="43" t="s">
        <v>5307</v>
      </c>
      <c r="F5088" s="1" t="s">
        <v>73</v>
      </c>
      <c r="G5088" s="43" t="s">
        <v>5264</v>
      </c>
      <c r="H5088" s="2">
        <v>45304</v>
      </c>
      <c r="J5088" s="12">
        <v>2024</v>
      </c>
      <c r="K5088" s="12">
        <f>MONTH(H5088)</f>
        <v>1</v>
      </c>
      <c r="L5088" s="12">
        <v>13</v>
      </c>
      <c r="P5088" s="12" t="s">
        <v>75</v>
      </c>
      <c r="Q5088" s="12" t="str">
        <f>CONCATENATE(X5088," ",Y5088)</f>
        <v>Columba palumbus</v>
      </c>
      <c r="R5088" s="14" t="str">
        <f>CONCATENATE(S5088,", ",T5088,", ",U5088,", ",V5088,", ",W5088,", ",X5088,", ",Y5088)</f>
        <v>Animalia, Chordata, Aves, Columbiformes, Columbidae, Columba, palumbus</v>
      </c>
      <c r="S5088" s="6" t="s">
        <v>76</v>
      </c>
      <c r="T5088" s="6" t="s">
        <v>77</v>
      </c>
      <c r="U5088" s="6" t="s">
        <v>78</v>
      </c>
      <c r="V5088" s="12" t="s">
        <v>159</v>
      </c>
      <c r="W5088" s="12" t="s">
        <v>160</v>
      </c>
      <c r="X5088" s="12" t="s">
        <v>161</v>
      </c>
      <c r="Y5088" s="12" t="s">
        <v>162</v>
      </c>
      <c r="AA5088" s="12" t="s">
        <v>83</v>
      </c>
      <c r="AB5088" s="6" t="s">
        <v>84</v>
      </c>
      <c r="AC5088" s="12" t="s">
        <v>163</v>
      </c>
      <c r="AD5088" s="6" t="s">
        <v>5219</v>
      </c>
      <c r="AE5088" s="2">
        <v>45304</v>
      </c>
      <c r="AF5088" s="43" t="s">
        <v>87</v>
      </c>
      <c r="AG5088" s="7" t="s">
        <v>164</v>
      </c>
      <c r="AH5088" s="43" t="s">
        <v>2019</v>
      </c>
      <c r="AI5088" s="43" t="s">
        <v>2018</v>
      </c>
      <c r="AL5088" s="43">
        <v>10</v>
      </c>
      <c r="AN5088" s="46" t="s">
        <v>5240</v>
      </c>
      <c r="AO5088" s="5" t="s">
        <v>89</v>
      </c>
      <c r="AP5088" s="6" t="s">
        <v>5219</v>
      </c>
      <c r="AR5088" s="7" t="s">
        <v>90</v>
      </c>
      <c r="AT5088" s="4" t="str">
        <f>CONCATENATE(AU5088,", ",AV5088,", ",AW5088,", ",AX5088,", ",AY5088,", ",AZ5088,", ",BA5088)</f>
        <v>Europe, France, FR, Bretagne, Ille-et-Vilaine, Rennes, Campus Institut Agro Rennes</v>
      </c>
      <c r="AU5088" s="1" t="s">
        <v>91</v>
      </c>
      <c r="AV5088" s="1" t="s">
        <v>92</v>
      </c>
      <c r="AW5088" s="1" t="s">
        <v>93</v>
      </c>
      <c r="AX5088" s="1" t="s">
        <v>94</v>
      </c>
      <c r="AY5088" s="1" t="s">
        <v>95</v>
      </c>
      <c r="AZ5088" s="1" t="s">
        <v>96</v>
      </c>
      <c r="BA5088" s="1" t="s">
        <v>5242</v>
      </c>
      <c r="BC5088" s="43"/>
      <c r="BF5088" s="43" t="s">
        <v>4596</v>
      </c>
      <c r="BG5088" s="43" t="s">
        <v>93</v>
      </c>
      <c r="BH5088" s="7" t="s">
        <v>97</v>
      </c>
      <c r="BJ5088" s="7" t="s">
        <v>98</v>
      </c>
      <c r="BK5088" s="7" t="s">
        <v>99</v>
      </c>
      <c r="BL5088" s="7" t="s">
        <v>4597</v>
      </c>
      <c r="BM5088" s="7" t="s">
        <v>4598</v>
      </c>
      <c r="BU5088" s="43">
        <v>1</v>
      </c>
      <c r="BW5088" s="43" t="s">
        <v>103</v>
      </c>
    </row>
    <row r="5089" spans="3:75" x14ac:dyDescent="0.35">
      <c r="C5089" s="43" t="str">
        <f t="shared" si="79"/>
        <v>IARA:BDT-01:2024: 5088</v>
      </c>
      <c r="D5089" s="43">
        <v>5088</v>
      </c>
      <c r="E5089" s="43" t="s">
        <v>5307</v>
      </c>
      <c r="F5089" s="1" t="s">
        <v>73</v>
      </c>
      <c r="G5089" s="43" t="s">
        <v>5264</v>
      </c>
      <c r="H5089" s="2">
        <v>45304</v>
      </c>
      <c r="J5089" s="12">
        <v>2024</v>
      </c>
      <c r="K5089" s="12">
        <f>MONTH(H5089)</f>
        <v>1</v>
      </c>
      <c r="L5089" s="12">
        <v>13</v>
      </c>
      <c r="P5089" s="12" t="s">
        <v>75</v>
      </c>
      <c r="Q5089" s="12" t="str">
        <f>CONCATENATE(X5089," ",Y5089)</f>
        <v>Columba palumbus</v>
      </c>
      <c r="R5089" s="14" t="str">
        <f>CONCATENATE(S5089,", ",T5089,", ",U5089,", ",V5089,", ",W5089,", ",X5089,", ",Y5089)</f>
        <v>Animalia, Chordata, Aves, Columbiformes, Columbidae, Columba, palumbus</v>
      </c>
      <c r="S5089" s="6" t="s">
        <v>76</v>
      </c>
      <c r="T5089" s="6" t="s">
        <v>77</v>
      </c>
      <c r="U5089" s="6" t="s">
        <v>78</v>
      </c>
      <c r="V5089" s="12" t="s">
        <v>159</v>
      </c>
      <c r="W5089" s="12" t="s">
        <v>160</v>
      </c>
      <c r="X5089" s="12" t="s">
        <v>161</v>
      </c>
      <c r="Y5089" s="12" t="s">
        <v>162</v>
      </c>
      <c r="AA5089" s="12" t="s">
        <v>83</v>
      </c>
      <c r="AB5089" s="6" t="s">
        <v>84</v>
      </c>
      <c r="AC5089" s="12" t="s">
        <v>163</v>
      </c>
      <c r="AD5089" s="6" t="s">
        <v>5219</v>
      </c>
      <c r="AE5089" s="2">
        <v>45304</v>
      </c>
      <c r="AF5089" s="43" t="s">
        <v>87</v>
      </c>
      <c r="AG5089" s="7" t="s">
        <v>164</v>
      </c>
      <c r="AH5089" s="43" t="s">
        <v>2021</v>
      </c>
      <c r="AI5089" s="43" t="s">
        <v>2020</v>
      </c>
      <c r="AL5089" s="43">
        <v>10</v>
      </c>
      <c r="AN5089" s="46" t="s">
        <v>5240</v>
      </c>
      <c r="AO5089" s="5" t="s">
        <v>89</v>
      </c>
      <c r="AP5089" s="6" t="s">
        <v>5219</v>
      </c>
      <c r="AR5089" s="7" t="s">
        <v>90</v>
      </c>
      <c r="AT5089" s="4" t="str">
        <f>CONCATENATE(AU5089,", ",AV5089,", ",AW5089,", ",AX5089,", ",AY5089,", ",AZ5089,", ",BA5089)</f>
        <v>Europe, France, FR, Bretagne, Ille-et-Vilaine, Rennes, Campus Institut Agro Rennes</v>
      </c>
      <c r="AU5089" s="1" t="s">
        <v>91</v>
      </c>
      <c r="AV5089" s="1" t="s">
        <v>92</v>
      </c>
      <c r="AW5089" s="1" t="s">
        <v>93</v>
      </c>
      <c r="AX5089" s="1" t="s">
        <v>94</v>
      </c>
      <c r="AY5089" s="1" t="s">
        <v>95</v>
      </c>
      <c r="AZ5089" s="1" t="s">
        <v>96</v>
      </c>
      <c r="BA5089" s="1" t="s">
        <v>5242</v>
      </c>
      <c r="BC5089" s="43"/>
      <c r="BF5089" s="43" t="s">
        <v>4596</v>
      </c>
      <c r="BG5089" s="43" t="s">
        <v>93</v>
      </c>
      <c r="BH5089" s="7" t="s">
        <v>97</v>
      </c>
      <c r="BJ5089" s="7" t="s">
        <v>98</v>
      </c>
      <c r="BK5089" s="7" t="s">
        <v>99</v>
      </c>
      <c r="BL5089" s="7" t="s">
        <v>4597</v>
      </c>
      <c r="BM5089" s="7" t="s">
        <v>4598</v>
      </c>
      <c r="BU5089" s="43">
        <v>1</v>
      </c>
      <c r="BW5089" s="43" t="s">
        <v>103</v>
      </c>
    </row>
    <row r="5090" spans="3:75" x14ac:dyDescent="0.35">
      <c r="C5090" s="43" t="str">
        <f t="shared" si="79"/>
        <v>IARA:BDT-01:2024: 5089</v>
      </c>
      <c r="D5090" s="43">
        <v>5089</v>
      </c>
      <c r="E5090" s="43" t="s">
        <v>5307</v>
      </c>
      <c r="F5090" s="1" t="s">
        <v>73</v>
      </c>
      <c r="G5090" s="43" t="s">
        <v>5264</v>
      </c>
      <c r="H5090" s="2">
        <v>45304</v>
      </c>
      <c r="J5090" s="12">
        <v>2024</v>
      </c>
      <c r="K5090" s="12">
        <f>MONTH(H5090)</f>
        <v>1</v>
      </c>
      <c r="L5090" s="12">
        <v>13</v>
      </c>
      <c r="P5090" s="12" t="s">
        <v>75</v>
      </c>
      <c r="Q5090" s="12" t="str">
        <f>CONCATENATE(X5090," ",Y5090)</f>
        <v>Pica pica</v>
      </c>
      <c r="R5090" s="14" t="str">
        <f>CONCATENATE(S5090,", ",T5090,", ",U5090,", ",V5090,", ",W5090,", ",X5090,", ",Y5090)</f>
        <v>Animalia, Chordata, Aves, Passeriformes, Corvidae, Pica, pica</v>
      </c>
      <c r="S5090" s="6" t="s">
        <v>76</v>
      </c>
      <c r="T5090" s="6" t="s">
        <v>77</v>
      </c>
      <c r="U5090" s="6" t="s">
        <v>78</v>
      </c>
      <c r="V5090" s="12" t="s">
        <v>79</v>
      </c>
      <c r="W5090" s="12" t="s">
        <v>104</v>
      </c>
      <c r="X5090" s="12" t="s">
        <v>155</v>
      </c>
      <c r="Y5090" s="12" t="s">
        <v>156</v>
      </c>
      <c r="AA5090" s="12" t="s">
        <v>83</v>
      </c>
      <c r="AB5090" s="6" t="s">
        <v>84</v>
      </c>
      <c r="AC5090" s="12" t="s">
        <v>157</v>
      </c>
      <c r="AD5090" s="6" t="s">
        <v>5219</v>
      </c>
      <c r="AE5090" s="2">
        <v>45304</v>
      </c>
      <c r="AF5090" s="43" t="s">
        <v>87</v>
      </c>
      <c r="AG5090" s="7" t="s">
        <v>158</v>
      </c>
      <c r="AH5090" s="43" t="s">
        <v>2023</v>
      </c>
      <c r="AI5090" s="43" t="s">
        <v>2022</v>
      </c>
      <c r="AL5090" s="43">
        <v>10</v>
      </c>
      <c r="AN5090" s="46" t="s">
        <v>5240</v>
      </c>
      <c r="AO5090" s="5" t="s">
        <v>89</v>
      </c>
      <c r="AP5090" s="6" t="s">
        <v>5219</v>
      </c>
      <c r="AR5090" s="7" t="s">
        <v>90</v>
      </c>
      <c r="AT5090" s="4" t="str">
        <f>CONCATENATE(AU5090,", ",AV5090,", ",AW5090,", ",AX5090,", ",AY5090,", ",AZ5090,", ",BA5090)</f>
        <v>Europe, France, FR, Bretagne, Ille-et-Vilaine, Rennes, Campus Institut Agro Rennes</v>
      </c>
      <c r="AU5090" s="1" t="s">
        <v>91</v>
      </c>
      <c r="AV5090" s="1" t="s">
        <v>92</v>
      </c>
      <c r="AW5090" s="1" t="s">
        <v>93</v>
      </c>
      <c r="AX5090" s="1" t="s">
        <v>94</v>
      </c>
      <c r="AY5090" s="1" t="s">
        <v>95</v>
      </c>
      <c r="AZ5090" s="1" t="s">
        <v>96</v>
      </c>
      <c r="BA5090" s="1" t="s">
        <v>5242</v>
      </c>
      <c r="BC5090" s="43"/>
      <c r="BF5090" s="43" t="s">
        <v>4596</v>
      </c>
      <c r="BG5090" s="43" t="s">
        <v>93</v>
      </c>
      <c r="BH5090" s="7" t="s">
        <v>97</v>
      </c>
      <c r="BJ5090" s="7" t="s">
        <v>98</v>
      </c>
      <c r="BK5090" s="7" t="s">
        <v>99</v>
      </c>
      <c r="BL5090" s="7" t="s">
        <v>4597</v>
      </c>
      <c r="BM5090" s="7" t="s">
        <v>4598</v>
      </c>
      <c r="BU5090" s="43">
        <v>1</v>
      </c>
      <c r="BW5090" s="43" t="s">
        <v>103</v>
      </c>
    </row>
    <row r="5091" spans="3:75" x14ac:dyDescent="0.35">
      <c r="C5091" s="43" t="str">
        <f t="shared" si="79"/>
        <v>IARA:BDT-01:2024: 5090</v>
      </c>
      <c r="D5091" s="43">
        <v>5090</v>
      </c>
      <c r="E5091" s="43" t="s">
        <v>5307</v>
      </c>
      <c r="F5091" s="1" t="s">
        <v>73</v>
      </c>
      <c r="G5091" s="43" t="s">
        <v>5264</v>
      </c>
      <c r="H5091" s="2">
        <v>45304</v>
      </c>
      <c r="J5091" s="12">
        <v>2024</v>
      </c>
      <c r="K5091" s="12">
        <f>MONTH(H5091)</f>
        <v>1</v>
      </c>
      <c r="L5091" s="12">
        <v>13</v>
      </c>
      <c r="P5091" s="12" t="s">
        <v>75</v>
      </c>
      <c r="Q5091" s="12" t="str">
        <f>CONCATENATE(X5091," ",Y5091)</f>
        <v>Streptopelia decaocto</v>
      </c>
      <c r="R5091" s="14" t="str">
        <f>CONCATENATE(S5091,", ",T5091,", ",U5091,", ",V5091,", ",W5091,", ",X5091,", ",Y5091)</f>
        <v>Animalia, Chordata, Aves, Columbiformes, Columbidae, Streptopelia, decaocto</v>
      </c>
      <c r="S5091" s="6" t="s">
        <v>76</v>
      </c>
      <c r="T5091" s="6" t="s">
        <v>77</v>
      </c>
      <c r="U5091" s="6" t="s">
        <v>78</v>
      </c>
      <c r="V5091" s="12" t="s">
        <v>159</v>
      </c>
      <c r="W5091" s="12" t="s">
        <v>160</v>
      </c>
      <c r="X5091" s="12" t="s">
        <v>192</v>
      </c>
      <c r="Y5091" s="12" t="s">
        <v>193</v>
      </c>
      <c r="AA5091" s="12" t="s">
        <v>83</v>
      </c>
      <c r="AB5091" s="6" t="s">
        <v>194</v>
      </c>
      <c r="AC5091" s="12" t="s">
        <v>195</v>
      </c>
      <c r="AD5091" s="6" t="s">
        <v>5219</v>
      </c>
      <c r="AE5091" s="2">
        <v>45304</v>
      </c>
      <c r="AF5091" s="43" t="s">
        <v>87</v>
      </c>
      <c r="AG5091" s="7" t="s">
        <v>196</v>
      </c>
      <c r="AH5091" s="43" t="s">
        <v>2025</v>
      </c>
      <c r="AI5091" s="43" t="s">
        <v>2024</v>
      </c>
      <c r="AL5091" s="43">
        <v>10</v>
      </c>
      <c r="AN5091" s="46" t="s">
        <v>5240</v>
      </c>
      <c r="AO5091" s="5" t="s">
        <v>89</v>
      </c>
      <c r="AP5091" s="6" t="s">
        <v>5219</v>
      </c>
      <c r="AR5091" s="7" t="s">
        <v>90</v>
      </c>
      <c r="AT5091" s="4" t="str">
        <f>CONCATENATE(AU5091,", ",AV5091,", ",AW5091,", ",AX5091,", ",AY5091,", ",AZ5091,", ",BA5091)</f>
        <v>Europe, France, FR, Bretagne, Ille-et-Vilaine, Rennes, Campus Institut Agro Rennes</v>
      </c>
      <c r="AU5091" s="1" t="s">
        <v>91</v>
      </c>
      <c r="AV5091" s="1" t="s">
        <v>92</v>
      </c>
      <c r="AW5091" s="1" t="s">
        <v>93</v>
      </c>
      <c r="AX5091" s="1" t="s">
        <v>94</v>
      </c>
      <c r="AY5091" s="1" t="s">
        <v>95</v>
      </c>
      <c r="AZ5091" s="1" t="s">
        <v>96</v>
      </c>
      <c r="BA5091" s="1" t="s">
        <v>5242</v>
      </c>
      <c r="BC5091" s="43"/>
      <c r="BF5091" s="43" t="s">
        <v>4596</v>
      </c>
      <c r="BG5091" s="43" t="s">
        <v>93</v>
      </c>
      <c r="BH5091" s="7" t="s">
        <v>97</v>
      </c>
      <c r="BJ5091" s="7" t="s">
        <v>98</v>
      </c>
      <c r="BK5091" s="7" t="s">
        <v>99</v>
      </c>
      <c r="BL5091" s="7" t="s">
        <v>4597</v>
      </c>
      <c r="BM5091" s="7" t="s">
        <v>4598</v>
      </c>
      <c r="BU5091" s="43">
        <v>1</v>
      </c>
      <c r="BW5091" s="43" t="s">
        <v>103</v>
      </c>
    </row>
    <row r="5092" spans="3:75" x14ac:dyDescent="0.35">
      <c r="C5092" s="43" t="str">
        <f t="shared" si="79"/>
        <v>IARA:BDT-01:2024: 5091</v>
      </c>
      <c r="D5092" s="43">
        <v>5091</v>
      </c>
      <c r="E5092" s="43" t="s">
        <v>5307</v>
      </c>
      <c r="F5092" s="1" t="s">
        <v>73</v>
      </c>
      <c r="G5092" s="43" t="s">
        <v>5264</v>
      </c>
      <c r="H5092" s="2">
        <v>45304</v>
      </c>
      <c r="J5092" s="12">
        <v>2024</v>
      </c>
      <c r="K5092" s="12">
        <f>MONTH(H5092)</f>
        <v>1</v>
      </c>
      <c r="L5092" s="12">
        <v>13</v>
      </c>
      <c r="P5092" s="12" t="s">
        <v>75</v>
      </c>
      <c r="Q5092" s="12" t="str">
        <f>CONCATENATE(X5092," ",Y5092)</f>
        <v>Streptopelia decaocto</v>
      </c>
      <c r="R5092" s="14" t="str">
        <f>CONCATENATE(S5092,", ",T5092,", ",U5092,", ",V5092,", ",W5092,", ",X5092,", ",Y5092)</f>
        <v>Animalia, Chordata, Aves, Columbiformes, Columbidae, Streptopelia, decaocto</v>
      </c>
      <c r="S5092" s="6" t="s">
        <v>76</v>
      </c>
      <c r="T5092" s="6" t="s">
        <v>77</v>
      </c>
      <c r="U5092" s="6" t="s">
        <v>78</v>
      </c>
      <c r="V5092" s="12" t="s">
        <v>159</v>
      </c>
      <c r="W5092" s="12" t="s">
        <v>160</v>
      </c>
      <c r="X5092" s="12" t="s">
        <v>192</v>
      </c>
      <c r="Y5092" s="12" t="s">
        <v>193</v>
      </c>
      <c r="AA5092" s="12" t="s">
        <v>83</v>
      </c>
      <c r="AB5092" s="6" t="s">
        <v>194</v>
      </c>
      <c r="AC5092" s="12" t="s">
        <v>195</v>
      </c>
      <c r="AD5092" s="6" t="s">
        <v>5219</v>
      </c>
      <c r="AE5092" s="2">
        <v>45304</v>
      </c>
      <c r="AF5092" s="43" t="s">
        <v>87</v>
      </c>
      <c r="AG5092" s="7" t="s">
        <v>196</v>
      </c>
      <c r="AH5092" s="43" t="s">
        <v>2027</v>
      </c>
      <c r="AI5092" s="43" t="s">
        <v>2026</v>
      </c>
      <c r="AL5092" s="43">
        <v>10</v>
      </c>
      <c r="AN5092" s="46" t="s">
        <v>5240</v>
      </c>
      <c r="AO5092" s="5" t="s">
        <v>89</v>
      </c>
      <c r="AP5092" s="6" t="s">
        <v>5219</v>
      </c>
      <c r="AR5092" s="7" t="s">
        <v>90</v>
      </c>
      <c r="AT5092" s="4" t="str">
        <f>CONCATENATE(AU5092,", ",AV5092,", ",AW5092,", ",AX5092,", ",AY5092,", ",AZ5092,", ",BA5092)</f>
        <v>Europe, France, FR, Bretagne, Ille-et-Vilaine, Rennes, Campus Institut Agro Rennes</v>
      </c>
      <c r="AU5092" s="1" t="s">
        <v>91</v>
      </c>
      <c r="AV5092" s="1" t="s">
        <v>92</v>
      </c>
      <c r="AW5092" s="1" t="s">
        <v>93</v>
      </c>
      <c r="AX5092" s="1" t="s">
        <v>94</v>
      </c>
      <c r="AY5092" s="1" t="s">
        <v>95</v>
      </c>
      <c r="AZ5092" s="1" t="s">
        <v>96</v>
      </c>
      <c r="BA5092" s="1" t="s">
        <v>5242</v>
      </c>
      <c r="BC5092" s="43"/>
      <c r="BF5092" s="43" t="s">
        <v>4596</v>
      </c>
      <c r="BG5092" s="43" t="s">
        <v>93</v>
      </c>
      <c r="BH5092" s="7" t="s">
        <v>97</v>
      </c>
      <c r="BJ5092" s="7" t="s">
        <v>98</v>
      </c>
      <c r="BK5092" s="7" t="s">
        <v>99</v>
      </c>
      <c r="BL5092" s="7" t="s">
        <v>4597</v>
      </c>
      <c r="BM5092" s="7" t="s">
        <v>4598</v>
      </c>
      <c r="BU5092" s="43">
        <v>1</v>
      </c>
      <c r="BW5092" s="43" t="s">
        <v>103</v>
      </c>
    </row>
    <row r="5093" spans="3:75" x14ac:dyDescent="0.35">
      <c r="C5093" s="43" t="str">
        <f t="shared" si="79"/>
        <v>IARA:BDT-01:2024: 5092</v>
      </c>
      <c r="D5093" s="43">
        <v>5092</v>
      </c>
      <c r="E5093" s="43" t="s">
        <v>5307</v>
      </c>
      <c r="F5093" s="1" t="s">
        <v>73</v>
      </c>
      <c r="G5093" s="43" t="s">
        <v>5264</v>
      </c>
      <c r="H5093" s="2">
        <v>45304</v>
      </c>
      <c r="J5093" s="12">
        <v>2024</v>
      </c>
      <c r="K5093" s="12">
        <f>MONTH(H5093)</f>
        <v>1</v>
      </c>
      <c r="L5093" s="12">
        <v>13</v>
      </c>
      <c r="P5093" s="12" t="s">
        <v>75</v>
      </c>
      <c r="Q5093" s="12" t="str">
        <f>CONCATENATE(X5093," ",Y5093)</f>
        <v>Troglodytes troglodytes</v>
      </c>
      <c r="R5093" s="14" t="str">
        <f>CONCATENATE(S5093,", ",T5093,", ",U5093,", ",V5093,", ",W5093,", ",X5093,", ",Y5093)</f>
        <v>Animalia, Chordata, Aves, Passeriformes, Troglodytidae, Troglodytes, troglodytes</v>
      </c>
      <c r="S5093" s="6" t="s">
        <v>76</v>
      </c>
      <c r="T5093" s="6" t="s">
        <v>77</v>
      </c>
      <c r="U5093" s="6" t="s">
        <v>78</v>
      </c>
      <c r="V5093" s="12" t="s">
        <v>79</v>
      </c>
      <c r="W5093" s="12" t="s">
        <v>197</v>
      </c>
      <c r="X5093" s="12" t="s">
        <v>198</v>
      </c>
      <c r="Y5093" s="12" t="s">
        <v>199</v>
      </c>
      <c r="AA5093" s="12" t="s">
        <v>83</v>
      </c>
      <c r="AB5093" s="6" t="s">
        <v>84</v>
      </c>
      <c r="AC5093" s="12" t="s">
        <v>200</v>
      </c>
      <c r="AD5093" s="6" t="s">
        <v>5219</v>
      </c>
      <c r="AE5093" s="2">
        <v>45304</v>
      </c>
      <c r="AF5093" s="43" t="s">
        <v>87</v>
      </c>
      <c r="AG5093" s="7" t="s">
        <v>201</v>
      </c>
      <c r="AH5093" s="43" t="s">
        <v>2029</v>
      </c>
      <c r="AI5093" s="43" t="s">
        <v>2028</v>
      </c>
      <c r="AL5093" s="43">
        <v>10</v>
      </c>
      <c r="AN5093" s="46" t="s">
        <v>5240</v>
      </c>
      <c r="AO5093" s="5" t="s">
        <v>89</v>
      </c>
      <c r="AP5093" s="6" t="s">
        <v>5219</v>
      </c>
      <c r="AR5093" s="7" t="s">
        <v>90</v>
      </c>
      <c r="AT5093" s="4" t="str">
        <f>CONCATENATE(AU5093,", ",AV5093,", ",AW5093,", ",AX5093,", ",AY5093,", ",AZ5093,", ",BA5093)</f>
        <v>Europe, France, FR, Bretagne, Ille-et-Vilaine, Rennes, Campus Institut Agro Rennes</v>
      </c>
      <c r="AU5093" s="1" t="s">
        <v>91</v>
      </c>
      <c r="AV5093" s="1" t="s">
        <v>92</v>
      </c>
      <c r="AW5093" s="1" t="s">
        <v>93</v>
      </c>
      <c r="AX5093" s="1" t="s">
        <v>94</v>
      </c>
      <c r="AY5093" s="1" t="s">
        <v>95</v>
      </c>
      <c r="AZ5093" s="1" t="s">
        <v>96</v>
      </c>
      <c r="BA5093" s="1" t="s">
        <v>5242</v>
      </c>
      <c r="BC5093" s="43"/>
      <c r="BF5093" s="43" t="s">
        <v>4596</v>
      </c>
      <c r="BG5093" s="43" t="s">
        <v>93</v>
      </c>
      <c r="BH5093" s="7" t="s">
        <v>97</v>
      </c>
      <c r="BJ5093" s="7" t="s">
        <v>98</v>
      </c>
      <c r="BK5093" s="7" t="s">
        <v>99</v>
      </c>
      <c r="BL5093" s="7" t="s">
        <v>4597</v>
      </c>
      <c r="BM5093" s="7" t="s">
        <v>4598</v>
      </c>
      <c r="BU5093" s="43">
        <v>1</v>
      </c>
      <c r="BW5093" s="43" t="s">
        <v>103</v>
      </c>
    </row>
    <row r="5094" spans="3:75" x14ac:dyDescent="0.35">
      <c r="C5094" s="43" t="str">
        <f t="shared" si="79"/>
        <v>IARA:BDT-01:2024: 5093</v>
      </c>
      <c r="D5094" s="43">
        <v>5093</v>
      </c>
      <c r="E5094" s="43" t="s">
        <v>5307</v>
      </c>
      <c r="F5094" s="1" t="s">
        <v>73</v>
      </c>
      <c r="G5094" s="43" t="s">
        <v>5264</v>
      </c>
      <c r="H5094" s="2">
        <v>45304</v>
      </c>
      <c r="J5094" s="12">
        <v>2024</v>
      </c>
      <c r="K5094" s="12">
        <f>MONTH(H5094)</f>
        <v>1</v>
      </c>
      <c r="L5094" s="12">
        <v>13</v>
      </c>
      <c r="P5094" s="12" t="s">
        <v>75</v>
      </c>
      <c r="Q5094" s="12" t="str">
        <f>CONCATENATE(X5094," ",Y5094)</f>
        <v>Columba palumbus</v>
      </c>
      <c r="R5094" s="14" t="str">
        <f>CONCATENATE(S5094,", ",T5094,", ",U5094,", ",V5094,", ",W5094,", ",X5094,", ",Y5094)</f>
        <v>Animalia, Chordata, Aves, Columbiformes, Columbidae, Columba, palumbus</v>
      </c>
      <c r="S5094" s="6" t="s">
        <v>76</v>
      </c>
      <c r="T5094" s="6" t="s">
        <v>77</v>
      </c>
      <c r="U5094" s="6" t="s">
        <v>78</v>
      </c>
      <c r="V5094" s="12" t="s">
        <v>159</v>
      </c>
      <c r="W5094" s="12" t="s">
        <v>160</v>
      </c>
      <c r="X5094" s="12" t="s">
        <v>161</v>
      </c>
      <c r="Y5094" s="12" t="s">
        <v>162</v>
      </c>
      <c r="AA5094" s="12" t="s">
        <v>83</v>
      </c>
      <c r="AB5094" s="6" t="s">
        <v>84</v>
      </c>
      <c r="AC5094" s="12" t="s">
        <v>163</v>
      </c>
      <c r="AD5094" s="6" t="s">
        <v>5219</v>
      </c>
      <c r="AE5094" s="2">
        <v>45304</v>
      </c>
      <c r="AF5094" s="43" t="s">
        <v>87</v>
      </c>
      <c r="AG5094" s="7" t="s">
        <v>164</v>
      </c>
      <c r="AH5094" s="43" t="s">
        <v>2031</v>
      </c>
      <c r="AI5094" s="43" t="s">
        <v>2030</v>
      </c>
      <c r="AL5094" s="43">
        <v>10</v>
      </c>
      <c r="AN5094" s="46" t="s">
        <v>5240</v>
      </c>
      <c r="AO5094" s="5" t="s">
        <v>89</v>
      </c>
      <c r="AP5094" s="6" t="s">
        <v>5219</v>
      </c>
      <c r="AR5094" s="7" t="s">
        <v>90</v>
      </c>
      <c r="AT5094" s="4" t="str">
        <f>CONCATENATE(AU5094,", ",AV5094,", ",AW5094,", ",AX5094,", ",AY5094,", ",AZ5094,", ",BA5094)</f>
        <v>Europe, France, FR, Bretagne, Ille-et-Vilaine, Rennes, Campus Institut Agro Rennes</v>
      </c>
      <c r="AU5094" s="1" t="s">
        <v>91</v>
      </c>
      <c r="AV5094" s="1" t="s">
        <v>92</v>
      </c>
      <c r="AW5094" s="1" t="s">
        <v>93</v>
      </c>
      <c r="AX5094" s="1" t="s">
        <v>94</v>
      </c>
      <c r="AY5094" s="1" t="s">
        <v>95</v>
      </c>
      <c r="AZ5094" s="1" t="s">
        <v>96</v>
      </c>
      <c r="BA5094" s="1" t="s">
        <v>5242</v>
      </c>
      <c r="BC5094" s="43"/>
      <c r="BF5094" s="43" t="s">
        <v>4596</v>
      </c>
      <c r="BG5094" s="43" t="s">
        <v>93</v>
      </c>
      <c r="BH5094" s="7" t="s">
        <v>97</v>
      </c>
      <c r="BJ5094" s="7" t="s">
        <v>98</v>
      </c>
      <c r="BK5094" s="7" t="s">
        <v>99</v>
      </c>
      <c r="BL5094" s="7" t="s">
        <v>4597</v>
      </c>
      <c r="BM5094" s="7" t="s">
        <v>4598</v>
      </c>
      <c r="BU5094" s="43">
        <v>1</v>
      </c>
      <c r="BW5094" s="43" t="s">
        <v>103</v>
      </c>
    </row>
    <row r="5095" spans="3:75" x14ac:dyDescent="0.35">
      <c r="C5095" s="43" t="str">
        <f t="shared" si="79"/>
        <v>IARA:BDT-01:2024: 5094</v>
      </c>
      <c r="D5095" s="43">
        <v>5094</v>
      </c>
      <c r="E5095" s="43" t="s">
        <v>5307</v>
      </c>
      <c r="F5095" s="1" t="s">
        <v>73</v>
      </c>
      <c r="G5095" s="43" t="s">
        <v>5264</v>
      </c>
      <c r="H5095" s="2">
        <v>45304</v>
      </c>
      <c r="J5095" s="12">
        <v>2024</v>
      </c>
      <c r="K5095" s="12">
        <f>MONTH(H5095)</f>
        <v>1</v>
      </c>
      <c r="L5095" s="12">
        <v>13</v>
      </c>
      <c r="P5095" s="12" t="s">
        <v>75</v>
      </c>
      <c r="Q5095" s="12" t="str">
        <f>CONCATENATE(X5095," ",Y5095)</f>
        <v>Fringilla coelebs</v>
      </c>
      <c r="R5095" s="14" t="str">
        <f>CONCATENATE(S5095,", ",T5095,", ",U5095,", ",V5095,", ",W5095,", ",X5095,", ",Y5095)</f>
        <v>Animalia, Chordata, Aves, Passeriformes, Fringillidae, Fringilla, coelebs</v>
      </c>
      <c r="S5095" s="6" t="s">
        <v>76</v>
      </c>
      <c r="T5095" s="6" t="s">
        <v>77</v>
      </c>
      <c r="U5095" s="6" t="s">
        <v>78</v>
      </c>
      <c r="V5095" s="12" t="s">
        <v>79</v>
      </c>
      <c r="W5095" s="12" t="s">
        <v>165</v>
      </c>
      <c r="X5095" s="12" t="s">
        <v>166</v>
      </c>
      <c r="Y5095" s="12" t="s">
        <v>167</v>
      </c>
      <c r="AA5095" s="12" t="s">
        <v>83</v>
      </c>
      <c r="AB5095" s="6" t="s">
        <v>84</v>
      </c>
      <c r="AC5095" s="12" t="s">
        <v>168</v>
      </c>
      <c r="AD5095" s="6" t="s">
        <v>5219</v>
      </c>
      <c r="AE5095" s="2">
        <v>45304</v>
      </c>
      <c r="AF5095" s="43" t="s">
        <v>87</v>
      </c>
      <c r="AG5095" s="7" t="s">
        <v>169</v>
      </c>
      <c r="AH5095" s="43" t="s">
        <v>2033</v>
      </c>
      <c r="AI5095" s="43" t="s">
        <v>2032</v>
      </c>
      <c r="AL5095" s="43">
        <v>10</v>
      </c>
      <c r="AN5095" s="46" t="s">
        <v>5240</v>
      </c>
      <c r="AO5095" s="5" t="s">
        <v>89</v>
      </c>
      <c r="AP5095" s="6" t="s">
        <v>5219</v>
      </c>
      <c r="AR5095" s="7" t="s">
        <v>90</v>
      </c>
      <c r="AT5095" s="4" t="str">
        <f>CONCATENATE(AU5095,", ",AV5095,", ",AW5095,", ",AX5095,", ",AY5095,", ",AZ5095,", ",BA5095)</f>
        <v>Europe, France, FR, Bretagne, Ille-et-Vilaine, Rennes, Campus Institut Agro Rennes</v>
      </c>
      <c r="AU5095" s="1" t="s">
        <v>91</v>
      </c>
      <c r="AV5095" s="1" t="s">
        <v>92</v>
      </c>
      <c r="AW5095" s="1" t="s">
        <v>93</v>
      </c>
      <c r="AX5095" s="1" t="s">
        <v>94</v>
      </c>
      <c r="AY5095" s="1" t="s">
        <v>95</v>
      </c>
      <c r="AZ5095" s="1" t="s">
        <v>96</v>
      </c>
      <c r="BA5095" s="1" t="s">
        <v>5242</v>
      </c>
      <c r="BC5095" s="43"/>
      <c r="BF5095" s="43" t="s">
        <v>4596</v>
      </c>
      <c r="BG5095" s="43" t="s">
        <v>93</v>
      </c>
      <c r="BH5095" s="7" t="s">
        <v>97</v>
      </c>
      <c r="BJ5095" s="7" t="s">
        <v>98</v>
      </c>
      <c r="BK5095" s="7" t="s">
        <v>99</v>
      </c>
      <c r="BL5095" s="7" t="s">
        <v>4597</v>
      </c>
      <c r="BM5095" s="7" t="s">
        <v>4598</v>
      </c>
      <c r="BU5095" s="43">
        <v>1</v>
      </c>
      <c r="BW5095" s="43" t="s">
        <v>103</v>
      </c>
    </row>
    <row r="5096" spans="3:75" x14ac:dyDescent="0.35">
      <c r="C5096" s="43" t="str">
        <f t="shared" si="79"/>
        <v>IARA:BDT-01:2024: 5095</v>
      </c>
      <c r="D5096" s="43">
        <v>5095</v>
      </c>
      <c r="E5096" s="43" t="s">
        <v>5307</v>
      </c>
      <c r="F5096" s="1" t="s">
        <v>73</v>
      </c>
      <c r="G5096" s="43" t="s">
        <v>5264</v>
      </c>
      <c r="H5096" s="2">
        <v>45304</v>
      </c>
      <c r="J5096" s="12">
        <v>2024</v>
      </c>
      <c r="K5096" s="12">
        <f>MONTH(H5096)</f>
        <v>1</v>
      </c>
      <c r="L5096" s="12">
        <v>13</v>
      </c>
      <c r="P5096" s="12" t="s">
        <v>75</v>
      </c>
      <c r="Q5096" s="12" t="str">
        <f>CONCATENATE(X5096," ",Y5096)</f>
        <v>Fringilla coelebs</v>
      </c>
      <c r="R5096" s="14" t="str">
        <f>CONCATENATE(S5096,", ",T5096,", ",U5096,", ",V5096,", ",W5096,", ",X5096,", ",Y5096)</f>
        <v>Animalia, Chordata, Aves, Passeriformes, Fringillidae, Fringilla, coelebs</v>
      </c>
      <c r="S5096" s="6" t="s">
        <v>76</v>
      </c>
      <c r="T5096" s="6" t="s">
        <v>77</v>
      </c>
      <c r="U5096" s="6" t="s">
        <v>78</v>
      </c>
      <c r="V5096" s="12" t="s">
        <v>79</v>
      </c>
      <c r="W5096" s="12" t="s">
        <v>165</v>
      </c>
      <c r="X5096" s="12" t="s">
        <v>166</v>
      </c>
      <c r="Y5096" s="12" t="s">
        <v>167</v>
      </c>
      <c r="AA5096" s="12" t="s">
        <v>83</v>
      </c>
      <c r="AB5096" s="6" t="s">
        <v>84</v>
      </c>
      <c r="AC5096" s="12" t="s">
        <v>168</v>
      </c>
      <c r="AD5096" s="6" t="s">
        <v>5219</v>
      </c>
      <c r="AE5096" s="2">
        <v>45304</v>
      </c>
      <c r="AF5096" s="43" t="s">
        <v>87</v>
      </c>
      <c r="AG5096" s="7" t="s">
        <v>169</v>
      </c>
      <c r="AH5096" s="43" t="s">
        <v>2035</v>
      </c>
      <c r="AI5096" s="43" t="s">
        <v>2034</v>
      </c>
      <c r="AL5096" s="43">
        <v>10</v>
      </c>
      <c r="AN5096" s="46" t="s">
        <v>5240</v>
      </c>
      <c r="AO5096" s="5" t="s">
        <v>89</v>
      </c>
      <c r="AP5096" s="6" t="s">
        <v>5219</v>
      </c>
      <c r="AR5096" s="7" t="s">
        <v>90</v>
      </c>
      <c r="AT5096" s="4" t="str">
        <f>CONCATENATE(AU5096,", ",AV5096,", ",AW5096,", ",AX5096,", ",AY5096,", ",AZ5096,", ",BA5096)</f>
        <v>Europe, France, FR, Bretagne, Ille-et-Vilaine, Rennes, Campus Institut Agro Rennes</v>
      </c>
      <c r="AU5096" s="1" t="s">
        <v>91</v>
      </c>
      <c r="AV5096" s="1" t="s">
        <v>92</v>
      </c>
      <c r="AW5096" s="1" t="s">
        <v>93</v>
      </c>
      <c r="AX5096" s="1" t="s">
        <v>94</v>
      </c>
      <c r="AY5096" s="1" t="s">
        <v>95</v>
      </c>
      <c r="AZ5096" s="1" t="s">
        <v>96</v>
      </c>
      <c r="BA5096" s="1" t="s">
        <v>5242</v>
      </c>
      <c r="BC5096" s="43"/>
      <c r="BF5096" s="43" t="s">
        <v>4596</v>
      </c>
      <c r="BG5096" s="43" t="s">
        <v>93</v>
      </c>
      <c r="BH5096" s="7" t="s">
        <v>97</v>
      </c>
      <c r="BJ5096" s="7" t="s">
        <v>98</v>
      </c>
      <c r="BK5096" s="7" t="s">
        <v>99</v>
      </c>
      <c r="BL5096" s="7" t="s">
        <v>4597</v>
      </c>
      <c r="BM5096" s="7" t="s">
        <v>4598</v>
      </c>
      <c r="BU5096" s="43">
        <v>1</v>
      </c>
      <c r="BW5096" s="43" t="s">
        <v>103</v>
      </c>
    </row>
    <row r="5097" spans="3:75" x14ac:dyDescent="0.35">
      <c r="C5097" s="43" t="str">
        <f t="shared" si="79"/>
        <v>IARA:BDT-01:2024: 5096</v>
      </c>
      <c r="D5097" s="43">
        <v>5096</v>
      </c>
      <c r="E5097" s="43" t="s">
        <v>5307</v>
      </c>
      <c r="F5097" s="1" t="s">
        <v>73</v>
      </c>
      <c r="G5097" s="43" t="s">
        <v>5264</v>
      </c>
      <c r="H5097" s="2">
        <v>45304</v>
      </c>
      <c r="J5097" s="12">
        <v>2024</v>
      </c>
      <c r="K5097" s="12">
        <f>MONTH(H5097)</f>
        <v>1</v>
      </c>
      <c r="L5097" s="12">
        <v>13</v>
      </c>
      <c r="P5097" s="12" t="s">
        <v>75</v>
      </c>
      <c r="Q5097" s="12" t="str">
        <f>CONCATENATE(X5097," ",Y5097)</f>
        <v>Pica pica</v>
      </c>
      <c r="R5097" s="14" t="str">
        <f>CONCATENATE(S5097,", ",T5097,", ",U5097,", ",V5097,", ",W5097,", ",X5097,", ",Y5097)</f>
        <v>Animalia, Chordata, Aves, Passeriformes, Corvidae, Pica, pica</v>
      </c>
      <c r="S5097" s="6" t="s">
        <v>76</v>
      </c>
      <c r="T5097" s="6" t="s">
        <v>77</v>
      </c>
      <c r="U5097" s="6" t="s">
        <v>78</v>
      </c>
      <c r="V5097" s="12" t="s">
        <v>79</v>
      </c>
      <c r="W5097" s="12" t="s">
        <v>104</v>
      </c>
      <c r="X5097" s="12" t="s">
        <v>155</v>
      </c>
      <c r="Y5097" s="12" t="s">
        <v>156</v>
      </c>
      <c r="AA5097" s="12" t="s">
        <v>83</v>
      </c>
      <c r="AB5097" s="6" t="s">
        <v>84</v>
      </c>
      <c r="AC5097" s="12" t="s">
        <v>157</v>
      </c>
      <c r="AD5097" s="6" t="s">
        <v>5219</v>
      </c>
      <c r="AE5097" s="2">
        <v>45304</v>
      </c>
      <c r="AF5097" s="43" t="s">
        <v>87</v>
      </c>
      <c r="AG5097" s="7" t="s">
        <v>158</v>
      </c>
      <c r="AH5097" s="43" t="s">
        <v>2037</v>
      </c>
      <c r="AI5097" s="43" t="s">
        <v>2036</v>
      </c>
      <c r="AL5097" s="43">
        <v>10</v>
      </c>
      <c r="AN5097" s="46" t="s">
        <v>5240</v>
      </c>
      <c r="AO5097" s="5" t="s">
        <v>89</v>
      </c>
      <c r="AP5097" s="6" t="s">
        <v>5219</v>
      </c>
      <c r="AR5097" s="7" t="s">
        <v>90</v>
      </c>
      <c r="AT5097" s="4" t="str">
        <f>CONCATENATE(AU5097,", ",AV5097,", ",AW5097,", ",AX5097,", ",AY5097,", ",AZ5097,", ",BA5097)</f>
        <v>Europe, France, FR, Bretagne, Ille-et-Vilaine, Rennes, Campus Institut Agro Rennes</v>
      </c>
      <c r="AU5097" s="1" t="s">
        <v>91</v>
      </c>
      <c r="AV5097" s="1" t="s">
        <v>92</v>
      </c>
      <c r="AW5097" s="1" t="s">
        <v>93</v>
      </c>
      <c r="AX5097" s="1" t="s">
        <v>94</v>
      </c>
      <c r="AY5097" s="1" t="s">
        <v>95</v>
      </c>
      <c r="AZ5097" s="1" t="s">
        <v>96</v>
      </c>
      <c r="BA5097" s="1" t="s">
        <v>5242</v>
      </c>
      <c r="BC5097" s="43"/>
      <c r="BF5097" s="43" t="s">
        <v>4596</v>
      </c>
      <c r="BG5097" s="43" t="s">
        <v>93</v>
      </c>
      <c r="BH5097" s="7" t="s">
        <v>97</v>
      </c>
      <c r="BJ5097" s="7" t="s">
        <v>98</v>
      </c>
      <c r="BK5097" s="7" t="s">
        <v>99</v>
      </c>
      <c r="BL5097" s="7" t="s">
        <v>4597</v>
      </c>
      <c r="BM5097" s="7" t="s">
        <v>4598</v>
      </c>
      <c r="BU5097" s="43">
        <v>1</v>
      </c>
      <c r="BW5097" s="43" t="s">
        <v>103</v>
      </c>
    </row>
    <row r="5098" spans="3:75" x14ac:dyDescent="0.35">
      <c r="C5098" s="43" t="str">
        <f t="shared" si="79"/>
        <v>IARA:BDT-01:2024: 5097</v>
      </c>
      <c r="D5098" s="43">
        <v>5097</v>
      </c>
      <c r="E5098" s="43" t="s">
        <v>5307</v>
      </c>
      <c r="F5098" s="1" t="s">
        <v>73</v>
      </c>
      <c r="G5098" s="43" t="s">
        <v>5264</v>
      </c>
      <c r="H5098" s="2">
        <v>45304</v>
      </c>
      <c r="J5098" s="12">
        <v>2024</v>
      </c>
      <c r="K5098" s="12">
        <f>MONTH(H5098)</f>
        <v>1</v>
      </c>
      <c r="L5098" s="12">
        <v>13</v>
      </c>
      <c r="P5098" s="12" t="s">
        <v>75</v>
      </c>
      <c r="Q5098" s="12" t="str">
        <f>CONCATENATE(X5098," ",Y5098)</f>
        <v>Chloris chloris</v>
      </c>
      <c r="R5098" s="14" t="str">
        <f>CONCATENATE(S5098,", ",T5098,", ",U5098,", ",V5098,", ",W5098,", ",X5098,", ",Y5098)</f>
        <v>Animalia, Chordata, Aves, Passeriformes, Fringillidae, Chloris, chloris</v>
      </c>
      <c r="S5098" s="6" t="s">
        <v>76</v>
      </c>
      <c r="T5098" s="6" t="s">
        <v>77</v>
      </c>
      <c r="U5098" s="6" t="s">
        <v>78</v>
      </c>
      <c r="V5098" s="12" t="s">
        <v>79</v>
      </c>
      <c r="W5098" s="12" t="s">
        <v>165</v>
      </c>
      <c r="X5098" s="12" t="s">
        <v>202</v>
      </c>
      <c r="Y5098" s="12" t="s">
        <v>203</v>
      </c>
      <c r="AA5098" s="12" t="s">
        <v>83</v>
      </c>
      <c r="AB5098" s="6" t="s">
        <v>84</v>
      </c>
      <c r="AC5098" s="12" t="s">
        <v>204</v>
      </c>
      <c r="AD5098" s="6" t="s">
        <v>5219</v>
      </c>
      <c r="AE5098" s="2">
        <v>45304</v>
      </c>
      <c r="AF5098" s="43" t="s">
        <v>87</v>
      </c>
      <c r="AG5098" s="7" t="s">
        <v>205</v>
      </c>
      <c r="AH5098" s="43" t="s">
        <v>2039</v>
      </c>
      <c r="AI5098" s="43" t="s">
        <v>2038</v>
      </c>
      <c r="AL5098" s="43">
        <v>10</v>
      </c>
      <c r="AN5098" s="46" t="s">
        <v>5240</v>
      </c>
      <c r="AO5098" s="5" t="s">
        <v>89</v>
      </c>
      <c r="AP5098" s="6" t="s">
        <v>5219</v>
      </c>
      <c r="AR5098" s="7" t="s">
        <v>90</v>
      </c>
      <c r="AT5098" s="4" t="str">
        <f>CONCATENATE(AU5098,", ",AV5098,", ",AW5098,", ",AX5098,", ",AY5098,", ",AZ5098,", ",BA5098)</f>
        <v>Europe, France, FR, Bretagne, Ille-et-Vilaine, Rennes, Campus Institut Agro Rennes</v>
      </c>
      <c r="AU5098" s="1" t="s">
        <v>91</v>
      </c>
      <c r="AV5098" s="1" t="s">
        <v>92</v>
      </c>
      <c r="AW5098" s="1" t="s">
        <v>93</v>
      </c>
      <c r="AX5098" s="1" t="s">
        <v>94</v>
      </c>
      <c r="AY5098" s="1" t="s">
        <v>95</v>
      </c>
      <c r="AZ5098" s="1" t="s">
        <v>96</v>
      </c>
      <c r="BA5098" s="1" t="s">
        <v>5242</v>
      </c>
      <c r="BC5098" s="43"/>
      <c r="BF5098" s="43" t="s">
        <v>4596</v>
      </c>
      <c r="BG5098" s="43" t="s">
        <v>93</v>
      </c>
      <c r="BH5098" s="7" t="s">
        <v>97</v>
      </c>
      <c r="BJ5098" s="7" t="s">
        <v>98</v>
      </c>
      <c r="BK5098" s="7" t="s">
        <v>99</v>
      </c>
      <c r="BL5098" s="7" t="s">
        <v>4597</v>
      </c>
      <c r="BM5098" s="7" t="s">
        <v>4598</v>
      </c>
      <c r="BU5098" s="43">
        <v>1</v>
      </c>
      <c r="BW5098" s="43" t="s">
        <v>103</v>
      </c>
    </row>
    <row r="5099" spans="3:75" x14ac:dyDescent="0.35">
      <c r="C5099" s="43" t="str">
        <f t="shared" si="79"/>
        <v>IARA:BDT-01:2024: 5098</v>
      </c>
      <c r="D5099" s="43">
        <v>5098</v>
      </c>
      <c r="E5099" s="43" t="s">
        <v>5307</v>
      </c>
      <c r="F5099" s="1" t="s">
        <v>73</v>
      </c>
      <c r="G5099" s="43" t="s">
        <v>5264</v>
      </c>
      <c r="H5099" s="2">
        <v>45304</v>
      </c>
      <c r="J5099" s="12">
        <v>2024</v>
      </c>
      <c r="K5099" s="12">
        <f>MONTH(H5099)</f>
        <v>1</v>
      </c>
      <c r="L5099" s="12">
        <v>13</v>
      </c>
      <c r="P5099" s="12" t="s">
        <v>75</v>
      </c>
      <c r="Q5099" s="12" t="str">
        <f>CONCATENATE(X5099," ",Y5099)</f>
        <v>Chloris chloris</v>
      </c>
      <c r="R5099" s="14" t="str">
        <f>CONCATENATE(S5099,", ",T5099,", ",U5099,", ",V5099,", ",W5099,", ",X5099,", ",Y5099)</f>
        <v>Animalia, Chordata, Aves, Passeriformes, Fringillidae, Chloris, chloris</v>
      </c>
      <c r="S5099" s="6" t="s">
        <v>76</v>
      </c>
      <c r="T5099" s="6" t="s">
        <v>77</v>
      </c>
      <c r="U5099" s="6" t="s">
        <v>78</v>
      </c>
      <c r="V5099" s="12" t="s">
        <v>79</v>
      </c>
      <c r="W5099" s="12" t="s">
        <v>165</v>
      </c>
      <c r="X5099" s="12" t="s">
        <v>202</v>
      </c>
      <c r="Y5099" s="12" t="s">
        <v>203</v>
      </c>
      <c r="AA5099" s="12" t="s">
        <v>83</v>
      </c>
      <c r="AB5099" s="6" t="s">
        <v>84</v>
      </c>
      <c r="AC5099" s="12" t="s">
        <v>204</v>
      </c>
      <c r="AD5099" s="6" t="s">
        <v>5219</v>
      </c>
      <c r="AE5099" s="2">
        <v>45304</v>
      </c>
      <c r="AF5099" s="43" t="s">
        <v>87</v>
      </c>
      <c r="AG5099" s="7" t="s">
        <v>205</v>
      </c>
      <c r="AH5099" s="43" t="s">
        <v>2041</v>
      </c>
      <c r="AI5099" s="43" t="s">
        <v>2040</v>
      </c>
      <c r="AL5099" s="43">
        <v>10</v>
      </c>
      <c r="AN5099" s="46" t="s">
        <v>5240</v>
      </c>
      <c r="AO5099" s="5" t="s">
        <v>89</v>
      </c>
      <c r="AP5099" s="6" t="s">
        <v>5219</v>
      </c>
      <c r="AR5099" s="7" t="s">
        <v>90</v>
      </c>
      <c r="AT5099" s="4" t="str">
        <f>CONCATENATE(AU5099,", ",AV5099,", ",AW5099,", ",AX5099,", ",AY5099,", ",AZ5099,", ",BA5099)</f>
        <v>Europe, France, FR, Bretagne, Ille-et-Vilaine, Rennes, Campus Institut Agro Rennes</v>
      </c>
      <c r="AU5099" s="1" t="s">
        <v>91</v>
      </c>
      <c r="AV5099" s="1" t="s">
        <v>92</v>
      </c>
      <c r="AW5099" s="1" t="s">
        <v>93</v>
      </c>
      <c r="AX5099" s="1" t="s">
        <v>94</v>
      </c>
      <c r="AY5099" s="1" t="s">
        <v>95</v>
      </c>
      <c r="AZ5099" s="1" t="s">
        <v>96</v>
      </c>
      <c r="BA5099" s="1" t="s">
        <v>5242</v>
      </c>
      <c r="BC5099" s="43"/>
      <c r="BF5099" s="43" t="s">
        <v>4596</v>
      </c>
      <c r="BG5099" s="43" t="s">
        <v>93</v>
      </c>
      <c r="BH5099" s="7" t="s">
        <v>97</v>
      </c>
      <c r="BJ5099" s="7" t="s">
        <v>98</v>
      </c>
      <c r="BK5099" s="7" t="s">
        <v>99</v>
      </c>
      <c r="BL5099" s="7" t="s">
        <v>4597</v>
      </c>
      <c r="BM5099" s="7" t="s">
        <v>4598</v>
      </c>
      <c r="BU5099" s="43">
        <v>1</v>
      </c>
      <c r="BW5099" s="43" t="s">
        <v>103</v>
      </c>
    </row>
    <row r="5100" spans="3:75" x14ac:dyDescent="0.35">
      <c r="C5100" s="43" t="str">
        <f t="shared" si="79"/>
        <v>IARA:BDT-01:2024: 5099</v>
      </c>
      <c r="D5100" s="43">
        <v>5099</v>
      </c>
      <c r="E5100" s="43" t="s">
        <v>5307</v>
      </c>
      <c r="F5100" s="1" t="s">
        <v>73</v>
      </c>
      <c r="G5100" s="43" t="s">
        <v>5264</v>
      </c>
      <c r="H5100" s="2">
        <v>45304</v>
      </c>
      <c r="J5100" s="12">
        <v>2024</v>
      </c>
      <c r="K5100" s="12">
        <f>MONTH(H5100)</f>
        <v>1</v>
      </c>
      <c r="L5100" s="12">
        <v>13</v>
      </c>
      <c r="P5100" s="12" t="s">
        <v>75</v>
      </c>
      <c r="Q5100" s="12" t="str">
        <f>CONCATENATE(X5100," ",Y5100)</f>
        <v>Chloris chloris</v>
      </c>
      <c r="R5100" s="14" t="str">
        <f>CONCATENATE(S5100,", ",T5100,", ",U5100,", ",V5100,", ",W5100,", ",X5100,", ",Y5100)</f>
        <v>Animalia, Chordata, Aves, Passeriformes, Fringillidae, Chloris, chloris</v>
      </c>
      <c r="S5100" s="6" t="s">
        <v>76</v>
      </c>
      <c r="T5100" s="6" t="s">
        <v>77</v>
      </c>
      <c r="U5100" s="6" t="s">
        <v>78</v>
      </c>
      <c r="V5100" s="12" t="s">
        <v>79</v>
      </c>
      <c r="W5100" s="12" t="s">
        <v>165</v>
      </c>
      <c r="X5100" s="12" t="s">
        <v>202</v>
      </c>
      <c r="Y5100" s="12" t="s">
        <v>203</v>
      </c>
      <c r="AA5100" s="12" t="s">
        <v>83</v>
      </c>
      <c r="AB5100" s="6" t="s">
        <v>84</v>
      </c>
      <c r="AC5100" s="12" t="s">
        <v>204</v>
      </c>
      <c r="AD5100" s="6" t="s">
        <v>5219</v>
      </c>
      <c r="AE5100" s="2">
        <v>45304</v>
      </c>
      <c r="AF5100" s="43" t="s">
        <v>87</v>
      </c>
      <c r="AG5100" s="7" t="s">
        <v>205</v>
      </c>
      <c r="AH5100" s="43" t="s">
        <v>2043</v>
      </c>
      <c r="AI5100" s="43" t="s">
        <v>2042</v>
      </c>
      <c r="AL5100" s="43">
        <v>10</v>
      </c>
      <c r="AN5100" s="46" t="s">
        <v>5240</v>
      </c>
      <c r="AO5100" s="5" t="s">
        <v>89</v>
      </c>
      <c r="AP5100" s="6" t="s">
        <v>5219</v>
      </c>
      <c r="AR5100" s="7" t="s">
        <v>90</v>
      </c>
      <c r="AT5100" s="4" t="str">
        <f>CONCATENATE(AU5100,", ",AV5100,", ",AW5100,", ",AX5100,", ",AY5100,", ",AZ5100,", ",BA5100)</f>
        <v>Europe, France, FR, Bretagne, Ille-et-Vilaine, Rennes, Campus Institut Agro Rennes</v>
      </c>
      <c r="AU5100" s="1" t="s">
        <v>91</v>
      </c>
      <c r="AV5100" s="1" t="s">
        <v>92</v>
      </c>
      <c r="AW5100" s="1" t="s">
        <v>93</v>
      </c>
      <c r="AX5100" s="1" t="s">
        <v>94</v>
      </c>
      <c r="AY5100" s="1" t="s">
        <v>95</v>
      </c>
      <c r="AZ5100" s="1" t="s">
        <v>96</v>
      </c>
      <c r="BA5100" s="1" t="s">
        <v>5242</v>
      </c>
      <c r="BC5100" s="43"/>
      <c r="BF5100" s="43" t="s">
        <v>4596</v>
      </c>
      <c r="BG5100" s="43" t="s">
        <v>93</v>
      </c>
      <c r="BH5100" s="7" t="s">
        <v>97</v>
      </c>
      <c r="BJ5100" s="7" t="s">
        <v>98</v>
      </c>
      <c r="BK5100" s="7" t="s">
        <v>99</v>
      </c>
      <c r="BL5100" s="7" t="s">
        <v>4597</v>
      </c>
      <c r="BM5100" s="7" t="s">
        <v>4598</v>
      </c>
      <c r="BU5100" s="43">
        <v>1</v>
      </c>
      <c r="BW5100" s="43" t="s">
        <v>103</v>
      </c>
    </row>
    <row r="5101" spans="3:75" x14ac:dyDescent="0.35">
      <c r="C5101" s="43" t="str">
        <f t="shared" si="79"/>
        <v>IARA:BDT-01:2024: 5100</v>
      </c>
      <c r="D5101" s="43">
        <v>5100</v>
      </c>
      <c r="E5101" s="43" t="s">
        <v>5307</v>
      </c>
      <c r="F5101" s="1" t="s">
        <v>73</v>
      </c>
      <c r="G5101" s="43" t="s">
        <v>5264</v>
      </c>
      <c r="H5101" s="2">
        <v>45304</v>
      </c>
      <c r="J5101" s="12">
        <v>2024</v>
      </c>
      <c r="K5101" s="12">
        <f>MONTH(H5101)</f>
        <v>1</v>
      </c>
      <c r="L5101" s="12">
        <v>13</v>
      </c>
      <c r="P5101" s="12" t="s">
        <v>75</v>
      </c>
      <c r="Q5101" s="12" t="str">
        <f>CONCATENATE(X5101," ",Y5101)</f>
        <v>Parus major</v>
      </c>
      <c r="R5101" s="14" t="str">
        <f>CONCATENATE(S5101,", ",T5101,", ",U5101,", ",V5101,", ",W5101,", ",X5101,", ",Y5101)</f>
        <v>Animalia, Chordata, Aves, Passeriformes, Paridae, Parus, major</v>
      </c>
      <c r="S5101" s="6" t="s">
        <v>76</v>
      </c>
      <c r="T5101" s="6" t="s">
        <v>77</v>
      </c>
      <c r="U5101" s="6" t="s">
        <v>78</v>
      </c>
      <c r="V5101" s="12" t="s">
        <v>79</v>
      </c>
      <c r="W5101" s="12" t="s">
        <v>135</v>
      </c>
      <c r="X5101" s="12" t="s">
        <v>140</v>
      </c>
      <c r="Y5101" s="12" t="s">
        <v>141</v>
      </c>
      <c r="AA5101" s="12" t="s">
        <v>83</v>
      </c>
      <c r="AB5101" s="6" t="s">
        <v>84</v>
      </c>
      <c r="AC5101" s="12" t="s">
        <v>142</v>
      </c>
      <c r="AD5101" s="6" t="s">
        <v>5219</v>
      </c>
      <c r="AE5101" s="2">
        <v>45304</v>
      </c>
      <c r="AF5101" s="43" t="s">
        <v>87</v>
      </c>
      <c r="AG5101" s="7" t="s">
        <v>143</v>
      </c>
      <c r="AH5101" s="43" t="s">
        <v>2045</v>
      </c>
      <c r="AI5101" s="43" t="s">
        <v>2044</v>
      </c>
      <c r="AL5101" s="43">
        <v>10</v>
      </c>
      <c r="AN5101" s="46" t="s">
        <v>5240</v>
      </c>
      <c r="AO5101" s="5" t="s">
        <v>89</v>
      </c>
      <c r="AP5101" s="6" t="s">
        <v>5219</v>
      </c>
      <c r="AR5101" s="7" t="s">
        <v>90</v>
      </c>
      <c r="AT5101" s="4" t="str">
        <f>CONCATENATE(AU5101,", ",AV5101,", ",AW5101,", ",AX5101,", ",AY5101,", ",AZ5101,", ",BA5101)</f>
        <v>Europe, France, FR, Bretagne, Ille-et-Vilaine, Rennes, Campus Institut Agro Rennes</v>
      </c>
      <c r="AU5101" s="1" t="s">
        <v>91</v>
      </c>
      <c r="AV5101" s="1" t="s">
        <v>92</v>
      </c>
      <c r="AW5101" s="1" t="s">
        <v>93</v>
      </c>
      <c r="AX5101" s="1" t="s">
        <v>94</v>
      </c>
      <c r="AY5101" s="1" t="s">
        <v>95</v>
      </c>
      <c r="AZ5101" s="1" t="s">
        <v>96</v>
      </c>
      <c r="BA5101" s="1" t="s">
        <v>5242</v>
      </c>
      <c r="BC5101" s="43"/>
      <c r="BF5101" s="43" t="s">
        <v>4596</v>
      </c>
      <c r="BG5101" s="43" t="s">
        <v>93</v>
      </c>
      <c r="BH5101" s="7" t="s">
        <v>97</v>
      </c>
      <c r="BJ5101" s="7" t="s">
        <v>98</v>
      </c>
      <c r="BK5101" s="7" t="s">
        <v>99</v>
      </c>
      <c r="BL5101" s="7" t="s">
        <v>4597</v>
      </c>
      <c r="BM5101" s="7" t="s">
        <v>4598</v>
      </c>
      <c r="BU5101" s="43">
        <v>1</v>
      </c>
      <c r="BW5101" s="43" t="s">
        <v>103</v>
      </c>
    </row>
    <row r="5102" spans="3:75" x14ac:dyDescent="0.35">
      <c r="C5102" s="43" t="str">
        <f t="shared" si="79"/>
        <v>IARA:BDT-01:2024: 5101</v>
      </c>
      <c r="D5102" s="43">
        <v>5101</v>
      </c>
      <c r="E5102" s="43" t="s">
        <v>5307</v>
      </c>
      <c r="F5102" s="1" t="s">
        <v>73</v>
      </c>
      <c r="G5102" s="43" t="s">
        <v>5264</v>
      </c>
      <c r="H5102" s="2">
        <v>45304</v>
      </c>
      <c r="J5102" s="12">
        <v>2024</v>
      </c>
      <c r="K5102" s="12">
        <f>MONTH(H5102)</f>
        <v>1</v>
      </c>
      <c r="L5102" s="12">
        <v>13</v>
      </c>
      <c r="P5102" s="12" t="s">
        <v>75</v>
      </c>
      <c r="Q5102" s="12" t="str">
        <f>CONCATENATE(X5102," ",Y5102)</f>
        <v>Garrulus glandarius</v>
      </c>
      <c r="R5102" s="14" t="str">
        <f>CONCATENATE(S5102,", ",T5102,", ",U5102,", ",V5102,", ",W5102,", ",X5102,", ",Y5102)</f>
        <v>Animalia, Chordata, Aves, Passeriformes, Corvidae, Garrulus, glandarius</v>
      </c>
      <c r="S5102" s="6" t="s">
        <v>76</v>
      </c>
      <c r="T5102" s="6" t="s">
        <v>77</v>
      </c>
      <c r="U5102" s="6" t="s">
        <v>78</v>
      </c>
      <c r="V5102" s="12" t="s">
        <v>79</v>
      </c>
      <c r="W5102" s="12" t="s">
        <v>104</v>
      </c>
      <c r="X5102" s="12" t="s">
        <v>122</v>
      </c>
      <c r="Y5102" s="12" t="s">
        <v>123</v>
      </c>
      <c r="AA5102" s="12" t="s">
        <v>83</v>
      </c>
      <c r="AB5102" s="6" t="s">
        <v>84</v>
      </c>
      <c r="AC5102" s="12" t="s">
        <v>124</v>
      </c>
      <c r="AD5102" s="6" t="s">
        <v>5219</v>
      </c>
      <c r="AE5102" s="2">
        <v>45304</v>
      </c>
      <c r="AF5102" s="43" t="s">
        <v>87</v>
      </c>
      <c r="AG5102" s="7" t="s">
        <v>125</v>
      </c>
      <c r="AH5102" s="43" t="s">
        <v>2047</v>
      </c>
      <c r="AI5102" s="43" t="s">
        <v>2046</v>
      </c>
      <c r="AL5102" s="43">
        <v>10</v>
      </c>
      <c r="AN5102" s="46" t="s">
        <v>5240</v>
      </c>
      <c r="AO5102" s="5" t="s">
        <v>89</v>
      </c>
      <c r="AP5102" s="6" t="s">
        <v>5219</v>
      </c>
      <c r="AR5102" s="7" t="s">
        <v>90</v>
      </c>
      <c r="AT5102" s="4" t="str">
        <f>CONCATENATE(AU5102,", ",AV5102,", ",AW5102,", ",AX5102,", ",AY5102,", ",AZ5102,", ",BA5102)</f>
        <v>Europe, France, FR, Bretagne, Ille-et-Vilaine, Rennes, Campus Institut Agro Rennes</v>
      </c>
      <c r="AU5102" s="1" t="s">
        <v>91</v>
      </c>
      <c r="AV5102" s="1" t="s">
        <v>92</v>
      </c>
      <c r="AW5102" s="1" t="s">
        <v>93</v>
      </c>
      <c r="AX5102" s="1" t="s">
        <v>94</v>
      </c>
      <c r="AY5102" s="1" t="s">
        <v>95</v>
      </c>
      <c r="AZ5102" s="1" t="s">
        <v>96</v>
      </c>
      <c r="BA5102" s="1" t="s">
        <v>5242</v>
      </c>
      <c r="BC5102" s="43"/>
      <c r="BF5102" s="43" t="s">
        <v>4596</v>
      </c>
      <c r="BG5102" s="43" t="s">
        <v>93</v>
      </c>
      <c r="BH5102" s="7" t="s">
        <v>97</v>
      </c>
      <c r="BJ5102" s="7" t="s">
        <v>98</v>
      </c>
      <c r="BK5102" s="7" t="s">
        <v>99</v>
      </c>
      <c r="BL5102" s="7" t="s">
        <v>4597</v>
      </c>
      <c r="BM5102" s="7" t="s">
        <v>4598</v>
      </c>
      <c r="BU5102" s="43">
        <v>1</v>
      </c>
      <c r="BW5102" s="43" t="s">
        <v>103</v>
      </c>
    </row>
    <row r="5103" spans="3:75" x14ac:dyDescent="0.35">
      <c r="C5103" s="43" t="str">
        <f t="shared" si="79"/>
        <v>IARA:BDT-01:2024: 5102</v>
      </c>
      <c r="D5103" s="43">
        <v>5102</v>
      </c>
      <c r="E5103" s="43" t="s">
        <v>5307</v>
      </c>
      <c r="F5103" s="1" t="s">
        <v>73</v>
      </c>
      <c r="G5103" s="43" t="s">
        <v>5264</v>
      </c>
      <c r="H5103" s="2">
        <v>45304</v>
      </c>
      <c r="J5103" s="12">
        <v>2024</v>
      </c>
      <c r="K5103" s="12">
        <f>MONTH(H5103)</f>
        <v>1</v>
      </c>
      <c r="L5103" s="12">
        <v>13</v>
      </c>
      <c r="P5103" s="12" t="s">
        <v>75</v>
      </c>
      <c r="Q5103" s="12" t="str">
        <f>CONCATENATE(X5103," ",Y5103)</f>
        <v>Garrulus glandarius</v>
      </c>
      <c r="R5103" s="14" t="str">
        <f>CONCATENATE(S5103,", ",T5103,", ",U5103,", ",V5103,", ",W5103,", ",X5103,", ",Y5103)</f>
        <v>Animalia, Chordata, Aves, Passeriformes, Corvidae, Garrulus, glandarius</v>
      </c>
      <c r="S5103" s="6" t="s">
        <v>76</v>
      </c>
      <c r="T5103" s="6" t="s">
        <v>77</v>
      </c>
      <c r="U5103" s="6" t="s">
        <v>78</v>
      </c>
      <c r="V5103" s="12" t="s">
        <v>79</v>
      </c>
      <c r="W5103" s="12" t="s">
        <v>104</v>
      </c>
      <c r="X5103" s="12" t="s">
        <v>122</v>
      </c>
      <c r="Y5103" s="12" t="s">
        <v>123</v>
      </c>
      <c r="AA5103" s="12" t="s">
        <v>83</v>
      </c>
      <c r="AB5103" s="6" t="s">
        <v>84</v>
      </c>
      <c r="AC5103" s="12" t="s">
        <v>124</v>
      </c>
      <c r="AD5103" s="6" t="s">
        <v>5219</v>
      </c>
      <c r="AE5103" s="2">
        <v>45304</v>
      </c>
      <c r="AF5103" s="43" t="s">
        <v>87</v>
      </c>
      <c r="AG5103" s="7" t="s">
        <v>125</v>
      </c>
      <c r="AH5103" s="43" t="s">
        <v>2049</v>
      </c>
      <c r="AI5103" s="43" t="s">
        <v>2048</v>
      </c>
      <c r="AL5103" s="43">
        <v>10</v>
      </c>
      <c r="AN5103" s="46" t="s">
        <v>5240</v>
      </c>
      <c r="AO5103" s="5" t="s">
        <v>89</v>
      </c>
      <c r="AP5103" s="6" t="s">
        <v>5219</v>
      </c>
      <c r="AR5103" s="7" t="s">
        <v>90</v>
      </c>
      <c r="AT5103" s="4" t="str">
        <f>CONCATENATE(AU5103,", ",AV5103,", ",AW5103,", ",AX5103,", ",AY5103,", ",AZ5103,", ",BA5103)</f>
        <v>Europe, France, FR, Bretagne, Ille-et-Vilaine, Rennes, Campus Institut Agro Rennes</v>
      </c>
      <c r="AU5103" s="1" t="s">
        <v>91</v>
      </c>
      <c r="AV5103" s="1" t="s">
        <v>92</v>
      </c>
      <c r="AW5103" s="1" t="s">
        <v>93</v>
      </c>
      <c r="AX5103" s="1" t="s">
        <v>94</v>
      </c>
      <c r="AY5103" s="1" t="s">
        <v>95</v>
      </c>
      <c r="AZ5103" s="1" t="s">
        <v>96</v>
      </c>
      <c r="BA5103" s="1" t="s">
        <v>5242</v>
      </c>
      <c r="BC5103" s="43"/>
      <c r="BF5103" s="43" t="s">
        <v>4596</v>
      </c>
      <c r="BG5103" s="43" t="s">
        <v>93</v>
      </c>
      <c r="BH5103" s="7" t="s">
        <v>97</v>
      </c>
      <c r="BJ5103" s="7" t="s">
        <v>98</v>
      </c>
      <c r="BK5103" s="7" t="s">
        <v>99</v>
      </c>
      <c r="BL5103" s="7" t="s">
        <v>4597</v>
      </c>
      <c r="BM5103" s="7" t="s">
        <v>4598</v>
      </c>
      <c r="BU5103" s="43">
        <v>1</v>
      </c>
      <c r="BW5103" s="43" t="s">
        <v>103</v>
      </c>
    </row>
    <row r="5104" spans="3:75" x14ac:dyDescent="0.35">
      <c r="C5104" s="43" t="str">
        <f t="shared" si="79"/>
        <v>IARA:BDT-01:2024: 5103</v>
      </c>
      <c r="D5104" s="43">
        <v>5103</v>
      </c>
      <c r="E5104" s="43" t="s">
        <v>5307</v>
      </c>
      <c r="F5104" s="1" t="s">
        <v>73</v>
      </c>
      <c r="G5104" s="43" t="s">
        <v>5264</v>
      </c>
      <c r="H5104" s="2">
        <v>45304</v>
      </c>
      <c r="J5104" s="12">
        <v>2024</v>
      </c>
      <c r="K5104" s="12">
        <f>MONTH(H5104)</f>
        <v>1</v>
      </c>
      <c r="L5104" s="12">
        <v>13</v>
      </c>
      <c r="P5104" s="12" t="s">
        <v>75</v>
      </c>
      <c r="Q5104" s="12" t="str">
        <f>CONCATENATE(X5104," ",Y5104)</f>
        <v>Troglodytes troglodytes</v>
      </c>
      <c r="R5104" s="14" t="str">
        <f>CONCATENATE(S5104,", ",T5104,", ",U5104,", ",V5104,", ",W5104,", ",X5104,", ",Y5104)</f>
        <v>Animalia, Chordata, Aves, Passeriformes, Troglodytidae, Troglodytes, troglodytes</v>
      </c>
      <c r="S5104" s="6" t="s">
        <v>76</v>
      </c>
      <c r="T5104" s="6" t="s">
        <v>77</v>
      </c>
      <c r="U5104" s="6" t="s">
        <v>78</v>
      </c>
      <c r="V5104" s="12" t="s">
        <v>79</v>
      </c>
      <c r="W5104" s="12" t="s">
        <v>197</v>
      </c>
      <c r="X5104" s="12" t="s">
        <v>198</v>
      </c>
      <c r="Y5104" s="12" t="s">
        <v>199</v>
      </c>
      <c r="AA5104" s="12" t="s">
        <v>83</v>
      </c>
      <c r="AB5104" s="6" t="s">
        <v>84</v>
      </c>
      <c r="AC5104" s="12" t="s">
        <v>200</v>
      </c>
      <c r="AD5104" s="6" t="s">
        <v>5219</v>
      </c>
      <c r="AE5104" s="2">
        <v>45304</v>
      </c>
      <c r="AF5104" s="43" t="s">
        <v>87</v>
      </c>
      <c r="AG5104" s="7" t="s">
        <v>201</v>
      </c>
      <c r="AH5104" s="43" t="s">
        <v>2051</v>
      </c>
      <c r="AI5104" s="43" t="s">
        <v>2050</v>
      </c>
      <c r="AL5104" s="43">
        <v>10</v>
      </c>
      <c r="AN5104" s="46" t="s">
        <v>5240</v>
      </c>
      <c r="AO5104" s="5" t="s">
        <v>89</v>
      </c>
      <c r="AP5104" s="6" t="s">
        <v>5219</v>
      </c>
      <c r="AR5104" s="7" t="s">
        <v>90</v>
      </c>
      <c r="AT5104" s="4" t="str">
        <f>CONCATENATE(AU5104,", ",AV5104,", ",AW5104,", ",AX5104,", ",AY5104,", ",AZ5104,", ",BA5104)</f>
        <v>Europe, France, FR, Bretagne, Ille-et-Vilaine, Rennes, Campus Institut Agro Rennes</v>
      </c>
      <c r="AU5104" s="1" t="s">
        <v>91</v>
      </c>
      <c r="AV5104" s="1" t="s">
        <v>92</v>
      </c>
      <c r="AW5104" s="1" t="s">
        <v>93</v>
      </c>
      <c r="AX5104" s="1" t="s">
        <v>94</v>
      </c>
      <c r="AY5104" s="1" t="s">
        <v>95</v>
      </c>
      <c r="AZ5104" s="1" t="s">
        <v>96</v>
      </c>
      <c r="BA5104" s="1" t="s">
        <v>5242</v>
      </c>
      <c r="BC5104" s="43"/>
      <c r="BF5104" s="43" t="s">
        <v>4596</v>
      </c>
      <c r="BG5104" s="43" t="s">
        <v>93</v>
      </c>
      <c r="BH5104" s="7" t="s">
        <v>97</v>
      </c>
      <c r="BJ5104" s="7" t="s">
        <v>98</v>
      </c>
      <c r="BK5104" s="7" t="s">
        <v>99</v>
      </c>
      <c r="BL5104" s="7" t="s">
        <v>4597</v>
      </c>
      <c r="BM5104" s="7" t="s">
        <v>4598</v>
      </c>
      <c r="BU5104" s="43">
        <v>1</v>
      </c>
      <c r="BW5104" s="43" t="s">
        <v>103</v>
      </c>
    </row>
    <row r="5105" spans="3:75" x14ac:dyDescent="0.35">
      <c r="C5105" s="43" t="str">
        <f t="shared" si="79"/>
        <v>IARA:BDT-01:2024: 5104</v>
      </c>
      <c r="D5105" s="43">
        <v>5104</v>
      </c>
      <c r="E5105" s="43" t="s">
        <v>5307</v>
      </c>
      <c r="F5105" s="1" t="s">
        <v>73</v>
      </c>
      <c r="G5105" s="43" t="s">
        <v>5264</v>
      </c>
      <c r="H5105" s="2">
        <v>45304</v>
      </c>
      <c r="J5105" s="12">
        <v>2024</v>
      </c>
      <c r="K5105" s="12">
        <f>MONTH(H5105)</f>
        <v>1</v>
      </c>
      <c r="L5105" s="12">
        <v>13</v>
      </c>
      <c r="P5105" s="12" t="s">
        <v>75</v>
      </c>
      <c r="Q5105" s="12" t="str">
        <f>CONCATENATE(X5105," ",Y5105)</f>
        <v>Troglodytes troglodytes</v>
      </c>
      <c r="R5105" s="14" t="str">
        <f>CONCATENATE(S5105,", ",T5105,", ",U5105,", ",V5105,", ",W5105,", ",X5105,", ",Y5105)</f>
        <v>Animalia, Chordata, Aves, Passeriformes, Troglodytidae, Troglodytes, troglodytes</v>
      </c>
      <c r="S5105" s="6" t="s">
        <v>76</v>
      </c>
      <c r="T5105" s="6" t="s">
        <v>77</v>
      </c>
      <c r="U5105" s="6" t="s">
        <v>78</v>
      </c>
      <c r="V5105" s="12" t="s">
        <v>79</v>
      </c>
      <c r="W5105" s="12" t="s">
        <v>197</v>
      </c>
      <c r="X5105" s="12" t="s">
        <v>198</v>
      </c>
      <c r="Y5105" s="12" t="s">
        <v>199</v>
      </c>
      <c r="AA5105" s="12" t="s">
        <v>83</v>
      </c>
      <c r="AB5105" s="6" t="s">
        <v>84</v>
      </c>
      <c r="AC5105" s="12" t="s">
        <v>200</v>
      </c>
      <c r="AD5105" s="6" t="s">
        <v>5219</v>
      </c>
      <c r="AE5105" s="2">
        <v>45304</v>
      </c>
      <c r="AF5105" s="43" t="s">
        <v>87</v>
      </c>
      <c r="AG5105" s="7" t="s">
        <v>201</v>
      </c>
      <c r="AH5105" s="43" t="s">
        <v>2053</v>
      </c>
      <c r="AI5105" s="43" t="s">
        <v>2052</v>
      </c>
      <c r="AL5105" s="43">
        <v>10</v>
      </c>
      <c r="AN5105" s="46" t="s">
        <v>5240</v>
      </c>
      <c r="AO5105" s="5" t="s">
        <v>89</v>
      </c>
      <c r="AP5105" s="6" t="s">
        <v>5219</v>
      </c>
      <c r="AR5105" s="7" t="s">
        <v>90</v>
      </c>
      <c r="AT5105" s="4" t="str">
        <f>CONCATENATE(AU5105,", ",AV5105,", ",AW5105,", ",AX5105,", ",AY5105,", ",AZ5105,", ",BA5105)</f>
        <v>Europe, France, FR, Bretagne, Ille-et-Vilaine, Rennes, Campus Institut Agro Rennes</v>
      </c>
      <c r="AU5105" s="1" t="s">
        <v>91</v>
      </c>
      <c r="AV5105" s="1" t="s">
        <v>92</v>
      </c>
      <c r="AW5105" s="1" t="s">
        <v>93</v>
      </c>
      <c r="AX5105" s="1" t="s">
        <v>94</v>
      </c>
      <c r="AY5105" s="1" t="s">
        <v>95</v>
      </c>
      <c r="AZ5105" s="1" t="s">
        <v>96</v>
      </c>
      <c r="BA5105" s="1" t="s">
        <v>5242</v>
      </c>
      <c r="BC5105" s="43"/>
      <c r="BF5105" s="43" t="s">
        <v>4596</v>
      </c>
      <c r="BG5105" s="43" t="s">
        <v>93</v>
      </c>
      <c r="BH5105" s="7" t="s">
        <v>97</v>
      </c>
      <c r="BJ5105" s="7" t="s">
        <v>98</v>
      </c>
      <c r="BK5105" s="7" t="s">
        <v>99</v>
      </c>
      <c r="BL5105" s="7" t="s">
        <v>4597</v>
      </c>
      <c r="BM5105" s="7" t="s">
        <v>4598</v>
      </c>
      <c r="BU5105" s="43">
        <v>1</v>
      </c>
      <c r="BW5105" s="43" t="s">
        <v>103</v>
      </c>
    </row>
    <row r="5106" spans="3:75" x14ac:dyDescent="0.35">
      <c r="C5106" s="43" t="str">
        <f t="shared" si="79"/>
        <v>IARA:BDT-01:2024: 5105</v>
      </c>
      <c r="D5106" s="43">
        <v>5105</v>
      </c>
      <c r="E5106" s="43" t="s">
        <v>5307</v>
      </c>
      <c r="F5106" s="1" t="s">
        <v>73</v>
      </c>
      <c r="G5106" s="43" t="s">
        <v>5264</v>
      </c>
      <c r="H5106" s="2">
        <v>45304</v>
      </c>
      <c r="J5106" s="12">
        <v>2024</v>
      </c>
      <c r="K5106" s="12">
        <f>MONTH(H5106)</f>
        <v>1</v>
      </c>
      <c r="L5106" s="12">
        <v>13</v>
      </c>
      <c r="P5106" s="12" t="s">
        <v>75</v>
      </c>
      <c r="Q5106" s="12" t="str">
        <f>CONCATENATE(X5106," ",Y5106)</f>
        <v>Fringilla coelebs</v>
      </c>
      <c r="R5106" s="14" t="str">
        <f>CONCATENATE(S5106,", ",T5106,", ",U5106,", ",V5106,", ",W5106,", ",X5106,", ",Y5106)</f>
        <v>Animalia, Chordata, Aves, Passeriformes, Fringillidae, Fringilla, coelebs</v>
      </c>
      <c r="S5106" s="6" t="s">
        <v>76</v>
      </c>
      <c r="T5106" s="6" t="s">
        <v>77</v>
      </c>
      <c r="U5106" s="6" t="s">
        <v>78</v>
      </c>
      <c r="V5106" s="12" t="s">
        <v>79</v>
      </c>
      <c r="W5106" s="12" t="s">
        <v>165</v>
      </c>
      <c r="X5106" s="12" t="s">
        <v>166</v>
      </c>
      <c r="Y5106" s="12" t="s">
        <v>167</v>
      </c>
      <c r="AA5106" s="12" t="s">
        <v>83</v>
      </c>
      <c r="AB5106" s="6" t="s">
        <v>84</v>
      </c>
      <c r="AC5106" s="12" t="s">
        <v>168</v>
      </c>
      <c r="AD5106" s="6" t="s">
        <v>5219</v>
      </c>
      <c r="AE5106" s="2">
        <v>45304</v>
      </c>
      <c r="AF5106" s="43" t="s">
        <v>87</v>
      </c>
      <c r="AG5106" s="7" t="s">
        <v>169</v>
      </c>
      <c r="AH5106" s="43" t="s">
        <v>2055</v>
      </c>
      <c r="AI5106" s="43" t="s">
        <v>2054</v>
      </c>
      <c r="AL5106" s="43">
        <v>10</v>
      </c>
      <c r="AN5106" s="46" t="s">
        <v>5240</v>
      </c>
      <c r="AO5106" s="5" t="s">
        <v>89</v>
      </c>
      <c r="AP5106" s="6" t="s">
        <v>5219</v>
      </c>
      <c r="AR5106" s="7" t="s">
        <v>90</v>
      </c>
      <c r="AT5106" s="4" t="str">
        <f>CONCATENATE(AU5106,", ",AV5106,", ",AW5106,", ",AX5106,", ",AY5106,", ",AZ5106,", ",BA5106)</f>
        <v>Europe, France, FR, Bretagne, Ille-et-Vilaine, Rennes, Campus Institut Agro Rennes</v>
      </c>
      <c r="AU5106" s="1" t="s">
        <v>91</v>
      </c>
      <c r="AV5106" s="1" t="s">
        <v>92</v>
      </c>
      <c r="AW5106" s="1" t="s">
        <v>93</v>
      </c>
      <c r="AX5106" s="1" t="s">
        <v>94</v>
      </c>
      <c r="AY5106" s="1" t="s">
        <v>95</v>
      </c>
      <c r="AZ5106" s="1" t="s">
        <v>96</v>
      </c>
      <c r="BA5106" s="1" t="s">
        <v>5242</v>
      </c>
      <c r="BC5106" s="43"/>
      <c r="BF5106" s="43" t="s">
        <v>4596</v>
      </c>
      <c r="BG5106" s="43" t="s">
        <v>93</v>
      </c>
      <c r="BH5106" s="7" t="s">
        <v>97</v>
      </c>
      <c r="BJ5106" s="7" t="s">
        <v>98</v>
      </c>
      <c r="BK5106" s="7" t="s">
        <v>99</v>
      </c>
      <c r="BL5106" s="7" t="s">
        <v>4597</v>
      </c>
      <c r="BM5106" s="7" t="s">
        <v>4598</v>
      </c>
      <c r="BU5106" s="43">
        <v>1</v>
      </c>
      <c r="BW5106" s="43" t="s">
        <v>103</v>
      </c>
    </row>
    <row r="5107" spans="3:75" x14ac:dyDescent="0.35">
      <c r="C5107" s="43" t="str">
        <f t="shared" si="79"/>
        <v>IARA:BDT-01:2024: 5106</v>
      </c>
      <c r="D5107" s="43">
        <v>5106</v>
      </c>
      <c r="E5107" s="43" t="s">
        <v>5307</v>
      </c>
      <c r="F5107" s="1" t="s">
        <v>73</v>
      </c>
      <c r="G5107" s="43" t="s">
        <v>5264</v>
      </c>
      <c r="H5107" s="2">
        <v>45304</v>
      </c>
      <c r="J5107" s="12">
        <v>2024</v>
      </c>
      <c r="K5107" s="12">
        <f>MONTH(H5107)</f>
        <v>1</v>
      </c>
      <c r="L5107" s="12">
        <v>13</v>
      </c>
      <c r="P5107" s="12" t="s">
        <v>75</v>
      </c>
      <c r="Q5107" s="12" t="str">
        <f>CONCATENATE(X5107," ",Y5107)</f>
        <v>Fringilla coelebs</v>
      </c>
      <c r="R5107" s="14" t="str">
        <f>CONCATENATE(S5107,", ",T5107,", ",U5107,", ",V5107,", ",W5107,", ",X5107,", ",Y5107)</f>
        <v>Animalia, Chordata, Aves, Passeriformes, Fringillidae, Fringilla, coelebs</v>
      </c>
      <c r="S5107" s="6" t="s">
        <v>76</v>
      </c>
      <c r="T5107" s="6" t="s">
        <v>77</v>
      </c>
      <c r="U5107" s="6" t="s">
        <v>78</v>
      </c>
      <c r="V5107" s="12" t="s">
        <v>79</v>
      </c>
      <c r="W5107" s="12" t="s">
        <v>165</v>
      </c>
      <c r="X5107" s="12" t="s">
        <v>166</v>
      </c>
      <c r="Y5107" s="12" t="s">
        <v>167</v>
      </c>
      <c r="AA5107" s="12" t="s">
        <v>83</v>
      </c>
      <c r="AB5107" s="6" t="s">
        <v>84</v>
      </c>
      <c r="AC5107" s="12" t="s">
        <v>168</v>
      </c>
      <c r="AD5107" s="6" t="s">
        <v>5219</v>
      </c>
      <c r="AE5107" s="2">
        <v>45304</v>
      </c>
      <c r="AF5107" s="43" t="s">
        <v>87</v>
      </c>
      <c r="AG5107" s="7" t="s">
        <v>169</v>
      </c>
      <c r="AH5107" s="43" t="s">
        <v>2057</v>
      </c>
      <c r="AI5107" s="43" t="s">
        <v>2056</v>
      </c>
      <c r="AL5107" s="43">
        <v>10</v>
      </c>
      <c r="AN5107" s="46" t="s">
        <v>5240</v>
      </c>
      <c r="AO5107" s="5" t="s">
        <v>89</v>
      </c>
      <c r="AP5107" s="6" t="s">
        <v>5219</v>
      </c>
      <c r="AR5107" s="7" t="s">
        <v>90</v>
      </c>
      <c r="AT5107" s="4" t="str">
        <f>CONCATENATE(AU5107,", ",AV5107,", ",AW5107,", ",AX5107,", ",AY5107,", ",AZ5107,", ",BA5107)</f>
        <v>Europe, France, FR, Bretagne, Ille-et-Vilaine, Rennes, Campus Institut Agro Rennes</v>
      </c>
      <c r="AU5107" s="1" t="s">
        <v>91</v>
      </c>
      <c r="AV5107" s="1" t="s">
        <v>92</v>
      </c>
      <c r="AW5107" s="1" t="s">
        <v>93</v>
      </c>
      <c r="AX5107" s="1" t="s">
        <v>94</v>
      </c>
      <c r="AY5107" s="1" t="s">
        <v>95</v>
      </c>
      <c r="AZ5107" s="1" t="s">
        <v>96</v>
      </c>
      <c r="BA5107" s="1" t="s">
        <v>5242</v>
      </c>
      <c r="BC5107" s="43"/>
      <c r="BF5107" s="43" t="s">
        <v>4596</v>
      </c>
      <c r="BG5107" s="43" t="s">
        <v>93</v>
      </c>
      <c r="BH5107" s="7" t="s">
        <v>97</v>
      </c>
      <c r="BJ5107" s="7" t="s">
        <v>98</v>
      </c>
      <c r="BK5107" s="7" t="s">
        <v>99</v>
      </c>
      <c r="BL5107" s="7" t="s">
        <v>4597</v>
      </c>
      <c r="BM5107" s="7" t="s">
        <v>4598</v>
      </c>
      <c r="BU5107" s="43">
        <v>1</v>
      </c>
      <c r="BW5107" s="43" t="s">
        <v>103</v>
      </c>
    </row>
    <row r="5108" spans="3:75" x14ac:dyDescent="0.35">
      <c r="C5108" s="43" t="str">
        <f t="shared" si="79"/>
        <v>IARA:BDT-01:2024: 5107</v>
      </c>
      <c r="D5108" s="43">
        <v>5107</v>
      </c>
      <c r="E5108" s="43" t="s">
        <v>5307</v>
      </c>
      <c r="F5108" s="1" t="s">
        <v>73</v>
      </c>
      <c r="G5108" s="43" t="s">
        <v>5264</v>
      </c>
      <c r="H5108" s="2">
        <v>45304</v>
      </c>
      <c r="J5108" s="12">
        <v>2024</v>
      </c>
      <c r="K5108" s="12">
        <f>MONTH(H5108)</f>
        <v>1</v>
      </c>
      <c r="L5108" s="12">
        <v>13</v>
      </c>
      <c r="P5108" s="12" t="s">
        <v>75</v>
      </c>
      <c r="Q5108" s="12" t="str">
        <f>CONCATENATE(X5108," ",Y5108)</f>
        <v>Cyanistes caeruleus</v>
      </c>
      <c r="R5108" s="14" t="str">
        <f>CONCATENATE(S5108,", ",T5108,", ",U5108,", ",V5108,", ",W5108,", ",X5108,", ",Y5108)</f>
        <v>Animalia, Chordata, Aves, Passeriformes, Paridae, Cyanistes, caeruleus</v>
      </c>
      <c r="S5108" s="6" t="s">
        <v>76</v>
      </c>
      <c r="T5108" s="6" t="s">
        <v>77</v>
      </c>
      <c r="U5108" s="6" t="s">
        <v>78</v>
      </c>
      <c r="V5108" s="12" t="s">
        <v>79</v>
      </c>
      <c r="W5108" s="12" t="s">
        <v>135</v>
      </c>
      <c r="X5108" s="12" t="s">
        <v>136</v>
      </c>
      <c r="Y5108" s="12" t="s">
        <v>137</v>
      </c>
      <c r="AA5108" s="12" t="s">
        <v>83</v>
      </c>
      <c r="AB5108" s="6" t="s">
        <v>84</v>
      </c>
      <c r="AC5108" s="12" t="s">
        <v>138</v>
      </c>
      <c r="AD5108" s="6" t="s">
        <v>5219</v>
      </c>
      <c r="AE5108" s="2">
        <v>45304</v>
      </c>
      <c r="AF5108" s="43" t="s">
        <v>87</v>
      </c>
      <c r="AG5108" s="7" t="s">
        <v>139</v>
      </c>
      <c r="AH5108" s="43" t="s">
        <v>2059</v>
      </c>
      <c r="AI5108" s="43" t="s">
        <v>2058</v>
      </c>
      <c r="AL5108" s="43">
        <v>10</v>
      </c>
      <c r="AN5108" s="46" t="s">
        <v>5240</v>
      </c>
      <c r="AO5108" s="5" t="s">
        <v>89</v>
      </c>
      <c r="AP5108" s="6" t="s">
        <v>5219</v>
      </c>
      <c r="AR5108" s="7" t="s">
        <v>90</v>
      </c>
      <c r="AT5108" s="4" t="str">
        <f>CONCATENATE(AU5108,", ",AV5108,", ",AW5108,", ",AX5108,", ",AY5108,", ",AZ5108,", ",BA5108)</f>
        <v>Europe, France, FR, Bretagne, Ille-et-Vilaine, Rennes, Campus Institut Agro Rennes</v>
      </c>
      <c r="AU5108" s="1" t="s">
        <v>91</v>
      </c>
      <c r="AV5108" s="1" t="s">
        <v>92</v>
      </c>
      <c r="AW5108" s="1" t="s">
        <v>93</v>
      </c>
      <c r="AX5108" s="1" t="s">
        <v>94</v>
      </c>
      <c r="AY5108" s="1" t="s">
        <v>95</v>
      </c>
      <c r="AZ5108" s="1" t="s">
        <v>96</v>
      </c>
      <c r="BA5108" s="1" t="s">
        <v>5242</v>
      </c>
      <c r="BC5108" s="43"/>
      <c r="BF5108" s="43" t="s">
        <v>4596</v>
      </c>
      <c r="BG5108" s="43" t="s">
        <v>93</v>
      </c>
      <c r="BH5108" s="7" t="s">
        <v>97</v>
      </c>
      <c r="BJ5108" s="7" t="s">
        <v>98</v>
      </c>
      <c r="BK5108" s="7" t="s">
        <v>99</v>
      </c>
      <c r="BL5108" s="7" t="s">
        <v>4597</v>
      </c>
      <c r="BM5108" s="7" t="s">
        <v>4598</v>
      </c>
      <c r="BU5108" s="43">
        <v>1</v>
      </c>
      <c r="BW5108" s="43" t="s">
        <v>103</v>
      </c>
    </row>
    <row r="5109" spans="3:75" x14ac:dyDescent="0.35">
      <c r="C5109" s="43" t="str">
        <f t="shared" si="79"/>
        <v>IARA:BDT-01:2024: 5108</v>
      </c>
      <c r="D5109" s="43">
        <v>5108</v>
      </c>
      <c r="E5109" s="43" t="s">
        <v>5307</v>
      </c>
      <c r="F5109" s="1" t="s">
        <v>73</v>
      </c>
      <c r="G5109" s="43" t="s">
        <v>5264</v>
      </c>
      <c r="H5109" s="2">
        <v>45304</v>
      </c>
      <c r="J5109" s="12">
        <v>2024</v>
      </c>
      <c r="K5109" s="12">
        <f>MONTH(H5109)</f>
        <v>1</v>
      </c>
      <c r="L5109" s="12">
        <v>13</v>
      </c>
      <c r="P5109" s="12" t="s">
        <v>75</v>
      </c>
      <c r="Q5109" s="12" t="str">
        <f>CONCATENATE(X5109," ",Y5109)</f>
        <v>Chloris chloris</v>
      </c>
      <c r="R5109" s="14" t="str">
        <f>CONCATENATE(S5109,", ",T5109,", ",U5109,", ",V5109,", ",W5109,", ",X5109,", ",Y5109)</f>
        <v>Animalia, Chordata, Aves, Passeriformes, Fringillidae, Chloris, chloris</v>
      </c>
      <c r="S5109" s="6" t="s">
        <v>76</v>
      </c>
      <c r="T5109" s="6" t="s">
        <v>77</v>
      </c>
      <c r="U5109" s="6" t="s">
        <v>78</v>
      </c>
      <c r="V5109" s="12" t="s">
        <v>79</v>
      </c>
      <c r="W5109" s="12" t="s">
        <v>165</v>
      </c>
      <c r="X5109" s="12" t="s">
        <v>202</v>
      </c>
      <c r="Y5109" s="12" t="s">
        <v>203</v>
      </c>
      <c r="AA5109" s="12" t="s">
        <v>83</v>
      </c>
      <c r="AB5109" s="6" t="s">
        <v>84</v>
      </c>
      <c r="AC5109" s="12" t="s">
        <v>204</v>
      </c>
      <c r="AD5109" s="6" t="s">
        <v>5219</v>
      </c>
      <c r="AE5109" s="2">
        <v>45304</v>
      </c>
      <c r="AF5109" s="43" t="s">
        <v>87</v>
      </c>
      <c r="AG5109" s="7" t="s">
        <v>205</v>
      </c>
      <c r="AH5109" s="43" t="s">
        <v>2061</v>
      </c>
      <c r="AI5109" s="43" t="s">
        <v>2060</v>
      </c>
      <c r="AL5109" s="43">
        <v>10</v>
      </c>
      <c r="AN5109" s="46" t="s">
        <v>5240</v>
      </c>
      <c r="AO5109" s="5" t="s">
        <v>89</v>
      </c>
      <c r="AP5109" s="6" t="s">
        <v>5219</v>
      </c>
      <c r="AR5109" s="7" t="s">
        <v>90</v>
      </c>
      <c r="AT5109" s="4" t="str">
        <f>CONCATENATE(AU5109,", ",AV5109,", ",AW5109,", ",AX5109,", ",AY5109,", ",AZ5109,", ",BA5109)</f>
        <v>Europe, France, FR, Bretagne, Ille-et-Vilaine, Rennes, Campus Institut Agro Rennes</v>
      </c>
      <c r="AU5109" s="1" t="s">
        <v>91</v>
      </c>
      <c r="AV5109" s="1" t="s">
        <v>92</v>
      </c>
      <c r="AW5109" s="1" t="s">
        <v>93</v>
      </c>
      <c r="AX5109" s="1" t="s">
        <v>94</v>
      </c>
      <c r="AY5109" s="1" t="s">
        <v>95</v>
      </c>
      <c r="AZ5109" s="1" t="s">
        <v>96</v>
      </c>
      <c r="BA5109" s="1" t="s">
        <v>5242</v>
      </c>
      <c r="BC5109" s="43"/>
      <c r="BF5109" s="43" t="s">
        <v>4596</v>
      </c>
      <c r="BG5109" s="43" t="s">
        <v>93</v>
      </c>
      <c r="BH5109" s="7" t="s">
        <v>97</v>
      </c>
      <c r="BJ5109" s="7" t="s">
        <v>98</v>
      </c>
      <c r="BK5109" s="7" t="s">
        <v>99</v>
      </c>
      <c r="BL5109" s="7" t="s">
        <v>4597</v>
      </c>
      <c r="BM5109" s="7" t="s">
        <v>4598</v>
      </c>
      <c r="BU5109" s="43">
        <v>1</v>
      </c>
      <c r="BW5109" s="43" t="s">
        <v>103</v>
      </c>
    </row>
    <row r="5110" spans="3:75" x14ac:dyDescent="0.35">
      <c r="C5110" s="43" t="str">
        <f t="shared" si="79"/>
        <v>IARA:BDT-01:2024: 5109</v>
      </c>
      <c r="D5110" s="43">
        <v>5109</v>
      </c>
      <c r="E5110" s="43" t="s">
        <v>5307</v>
      </c>
      <c r="F5110" s="1" t="s">
        <v>73</v>
      </c>
      <c r="G5110" s="43" t="s">
        <v>5264</v>
      </c>
      <c r="H5110" s="2">
        <v>45304</v>
      </c>
      <c r="J5110" s="12">
        <v>2024</v>
      </c>
      <c r="K5110" s="12">
        <f>MONTH(H5110)</f>
        <v>1</v>
      </c>
      <c r="L5110" s="12">
        <v>13</v>
      </c>
      <c r="P5110" s="12" t="s">
        <v>75</v>
      </c>
      <c r="Q5110" s="12" t="str">
        <f>CONCATENATE(X5110," ",Y5110)</f>
        <v>Parus major</v>
      </c>
      <c r="R5110" s="14" t="str">
        <f>CONCATENATE(S5110,", ",T5110,", ",U5110,", ",V5110,", ",W5110,", ",X5110,", ",Y5110)</f>
        <v>Animalia, Chordata, Aves, Passeriformes, Paridae, Parus, major</v>
      </c>
      <c r="S5110" s="6" t="s">
        <v>76</v>
      </c>
      <c r="T5110" s="6" t="s">
        <v>77</v>
      </c>
      <c r="U5110" s="6" t="s">
        <v>78</v>
      </c>
      <c r="V5110" s="12" t="s">
        <v>79</v>
      </c>
      <c r="W5110" s="12" t="s">
        <v>135</v>
      </c>
      <c r="X5110" s="12" t="s">
        <v>140</v>
      </c>
      <c r="Y5110" s="12" t="s">
        <v>141</v>
      </c>
      <c r="AA5110" s="12" t="s">
        <v>83</v>
      </c>
      <c r="AB5110" s="6" t="s">
        <v>84</v>
      </c>
      <c r="AC5110" s="12" t="s">
        <v>142</v>
      </c>
      <c r="AD5110" s="6" t="s">
        <v>5219</v>
      </c>
      <c r="AE5110" s="2">
        <v>45304</v>
      </c>
      <c r="AF5110" s="43" t="s">
        <v>87</v>
      </c>
      <c r="AG5110" s="7" t="s">
        <v>143</v>
      </c>
      <c r="AH5110" s="43" t="s">
        <v>2063</v>
      </c>
      <c r="AI5110" s="43" t="s">
        <v>2062</v>
      </c>
      <c r="AL5110" s="43">
        <v>10</v>
      </c>
      <c r="AN5110" s="46" t="s">
        <v>5240</v>
      </c>
      <c r="AO5110" s="5" t="s">
        <v>89</v>
      </c>
      <c r="AP5110" s="6" t="s">
        <v>5219</v>
      </c>
      <c r="AR5110" s="7" t="s">
        <v>90</v>
      </c>
      <c r="AT5110" s="4" t="str">
        <f>CONCATENATE(AU5110,", ",AV5110,", ",AW5110,", ",AX5110,", ",AY5110,", ",AZ5110,", ",BA5110)</f>
        <v>Europe, France, FR, Bretagne, Ille-et-Vilaine, Rennes, Campus Institut Agro Rennes</v>
      </c>
      <c r="AU5110" s="1" t="s">
        <v>91</v>
      </c>
      <c r="AV5110" s="1" t="s">
        <v>92</v>
      </c>
      <c r="AW5110" s="1" t="s">
        <v>93</v>
      </c>
      <c r="AX5110" s="1" t="s">
        <v>94</v>
      </c>
      <c r="AY5110" s="1" t="s">
        <v>95</v>
      </c>
      <c r="AZ5110" s="1" t="s">
        <v>96</v>
      </c>
      <c r="BA5110" s="1" t="s">
        <v>5242</v>
      </c>
      <c r="BC5110" s="43"/>
      <c r="BF5110" s="43" t="s">
        <v>4596</v>
      </c>
      <c r="BG5110" s="43" t="s">
        <v>93</v>
      </c>
      <c r="BH5110" s="7" t="s">
        <v>97</v>
      </c>
      <c r="BJ5110" s="7" t="s">
        <v>98</v>
      </c>
      <c r="BK5110" s="7" t="s">
        <v>99</v>
      </c>
      <c r="BL5110" s="7" t="s">
        <v>4597</v>
      </c>
      <c r="BM5110" s="7" t="s">
        <v>4598</v>
      </c>
      <c r="BU5110" s="43">
        <v>1</v>
      </c>
      <c r="BW5110" s="43" t="s">
        <v>103</v>
      </c>
    </row>
    <row r="5111" spans="3:75" x14ac:dyDescent="0.35">
      <c r="C5111" s="43" t="str">
        <f t="shared" si="79"/>
        <v>IARA:BDT-01:2024: 5110</v>
      </c>
      <c r="D5111" s="43">
        <v>5110</v>
      </c>
      <c r="E5111" s="43" t="s">
        <v>5307</v>
      </c>
      <c r="F5111" s="1" t="s">
        <v>73</v>
      </c>
      <c r="G5111" s="43" t="s">
        <v>5264</v>
      </c>
      <c r="H5111" s="2">
        <v>45304</v>
      </c>
      <c r="J5111" s="12">
        <v>2024</v>
      </c>
      <c r="K5111" s="12">
        <f>MONTH(H5111)</f>
        <v>1</v>
      </c>
      <c r="L5111" s="12">
        <v>13</v>
      </c>
      <c r="P5111" s="12" t="s">
        <v>75</v>
      </c>
      <c r="Q5111" s="12" t="str">
        <f>CONCATENATE(X5111," ",Y5111)</f>
        <v>Turdus merula</v>
      </c>
      <c r="R5111" s="14" t="str">
        <f>CONCATENATE(S5111,", ",T5111,", ",U5111,", ",V5111,", ",W5111,", ",X5111,", ",Y5111)</f>
        <v>Animalia, Chordata, Aves, Passeriformes, Turdidae, Turdus, merula</v>
      </c>
      <c r="S5111" s="6" t="s">
        <v>76</v>
      </c>
      <c r="T5111" s="6" t="s">
        <v>77</v>
      </c>
      <c r="U5111" s="6" t="s">
        <v>78</v>
      </c>
      <c r="V5111" s="17" t="s">
        <v>79</v>
      </c>
      <c r="W5111" s="17" t="s">
        <v>126</v>
      </c>
      <c r="X5111" s="17" t="s">
        <v>127</v>
      </c>
      <c r="Y5111" s="17" t="s">
        <v>132</v>
      </c>
      <c r="AA5111" s="12" t="s">
        <v>83</v>
      </c>
      <c r="AB5111" s="6" t="s">
        <v>84</v>
      </c>
      <c r="AC5111" s="12" t="s">
        <v>133</v>
      </c>
      <c r="AD5111" s="6" t="s">
        <v>5219</v>
      </c>
      <c r="AE5111" s="2">
        <v>45304</v>
      </c>
      <c r="AF5111" s="43" t="s">
        <v>87</v>
      </c>
      <c r="AG5111" s="7" t="s">
        <v>134</v>
      </c>
      <c r="AH5111" s="43" t="s">
        <v>2065</v>
      </c>
      <c r="AI5111" s="43" t="s">
        <v>2064</v>
      </c>
      <c r="AL5111" s="43">
        <v>10</v>
      </c>
      <c r="AN5111" s="46" t="s">
        <v>5240</v>
      </c>
      <c r="AO5111" s="5" t="s">
        <v>89</v>
      </c>
      <c r="AP5111" s="6" t="s">
        <v>5219</v>
      </c>
      <c r="AR5111" s="7" t="s">
        <v>90</v>
      </c>
      <c r="AT5111" s="4" t="str">
        <f>CONCATENATE(AU5111,", ",AV5111,", ",AW5111,", ",AX5111,", ",AY5111,", ",AZ5111,", ",BA5111)</f>
        <v>Europe, France, FR, Bretagne, Ille-et-Vilaine, Rennes, Campus Institut Agro Rennes</v>
      </c>
      <c r="AU5111" s="1" t="s">
        <v>91</v>
      </c>
      <c r="AV5111" s="1" t="s">
        <v>92</v>
      </c>
      <c r="AW5111" s="1" t="s">
        <v>93</v>
      </c>
      <c r="AX5111" s="1" t="s">
        <v>94</v>
      </c>
      <c r="AY5111" s="1" t="s">
        <v>95</v>
      </c>
      <c r="AZ5111" s="1" t="s">
        <v>96</v>
      </c>
      <c r="BA5111" s="1" t="s">
        <v>5242</v>
      </c>
      <c r="BC5111" s="43"/>
      <c r="BF5111" s="43" t="s">
        <v>4596</v>
      </c>
      <c r="BG5111" s="43" t="s">
        <v>93</v>
      </c>
      <c r="BH5111" s="7" t="s">
        <v>97</v>
      </c>
      <c r="BJ5111" s="7" t="s">
        <v>98</v>
      </c>
      <c r="BK5111" s="7" t="s">
        <v>99</v>
      </c>
      <c r="BL5111" s="7" t="s">
        <v>4597</v>
      </c>
      <c r="BM5111" s="7" t="s">
        <v>4598</v>
      </c>
      <c r="BU5111" s="43">
        <v>1</v>
      </c>
      <c r="BW5111" s="43" t="s">
        <v>103</v>
      </c>
    </row>
    <row r="5112" spans="3:75" x14ac:dyDescent="0.35">
      <c r="C5112" s="43" t="str">
        <f t="shared" si="79"/>
        <v>IARA:BDT-01:2024: 5111</v>
      </c>
      <c r="D5112" s="43">
        <v>5111</v>
      </c>
      <c r="E5112" s="43" t="s">
        <v>5307</v>
      </c>
      <c r="F5112" s="1" t="s">
        <v>73</v>
      </c>
      <c r="G5112" s="43" t="s">
        <v>5264</v>
      </c>
      <c r="H5112" s="2">
        <v>45304</v>
      </c>
      <c r="J5112" s="12">
        <v>2024</v>
      </c>
      <c r="K5112" s="12">
        <f>MONTH(H5112)</f>
        <v>1</v>
      </c>
      <c r="L5112" s="12">
        <v>13</v>
      </c>
      <c r="P5112" s="12" t="s">
        <v>75</v>
      </c>
      <c r="Q5112" s="12" t="str">
        <f>CONCATENATE(X5112," ",Y5112)</f>
        <v>Turdus merula</v>
      </c>
      <c r="R5112" s="14" t="str">
        <f>CONCATENATE(S5112,", ",T5112,", ",U5112,", ",V5112,", ",W5112,", ",X5112,", ",Y5112)</f>
        <v>Animalia, Chordata, Aves, Passeriformes, Turdidae, Turdus, merula</v>
      </c>
      <c r="S5112" s="6" t="s">
        <v>76</v>
      </c>
      <c r="T5112" s="6" t="s">
        <v>77</v>
      </c>
      <c r="U5112" s="6" t="s">
        <v>78</v>
      </c>
      <c r="V5112" s="17" t="s">
        <v>79</v>
      </c>
      <c r="W5112" s="17" t="s">
        <v>126</v>
      </c>
      <c r="X5112" s="17" t="s">
        <v>127</v>
      </c>
      <c r="Y5112" s="17" t="s">
        <v>132</v>
      </c>
      <c r="AA5112" s="12" t="s">
        <v>83</v>
      </c>
      <c r="AB5112" s="6" t="s">
        <v>84</v>
      </c>
      <c r="AC5112" s="12" t="s">
        <v>133</v>
      </c>
      <c r="AD5112" s="6" t="s">
        <v>5219</v>
      </c>
      <c r="AE5112" s="2">
        <v>45304</v>
      </c>
      <c r="AF5112" s="43" t="s">
        <v>87</v>
      </c>
      <c r="AG5112" s="7" t="s">
        <v>134</v>
      </c>
      <c r="AH5112" s="43" t="s">
        <v>2067</v>
      </c>
      <c r="AI5112" s="43" t="s">
        <v>2066</v>
      </c>
      <c r="AL5112" s="43">
        <v>10</v>
      </c>
      <c r="AN5112" s="46" t="s">
        <v>5240</v>
      </c>
      <c r="AO5112" s="5" t="s">
        <v>89</v>
      </c>
      <c r="AP5112" s="6" t="s">
        <v>5219</v>
      </c>
      <c r="AR5112" s="7" t="s">
        <v>90</v>
      </c>
      <c r="AT5112" s="4" t="str">
        <f>CONCATENATE(AU5112,", ",AV5112,", ",AW5112,", ",AX5112,", ",AY5112,", ",AZ5112,", ",BA5112)</f>
        <v>Europe, France, FR, Bretagne, Ille-et-Vilaine, Rennes, Campus Institut Agro Rennes</v>
      </c>
      <c r="AU5112" s="1" t="s">
        <v>91</v>
      </c>
      <c r="AV5112" s="1" t="s">
        <v>92</v>
      </c>
      <c r="AW5112" s="1" t="s">
        <v>93</v>
      </c>
      <c r="AX5112" s="1" t="s">
        <v>94</v>
      </c>
      <c r="AY5112" s="1" t="s">
        <v>95</v>
      </c>
      <c r="AZ5112" s="1" t="s">
        <v>96</v>
      </c>
      <c r="BA5112" s="1" t="s">
        <v>5242</v>
      </c>
      <c r="BC5112" s="43"/>
      <c r="BF5112" s="43" t="s">
        <v>4596</v>
      </c>
      <c r="BG5112" s="43" t="s">
        <v>93</v>
      </c>
      <c r="BH5112" s="7" t="s">
        <v>97</v>
      </c>
      <c r="BJ5112" s="7" t="s">
        <v>98</v>
      </c>
      <c r="BK5112" s="7" t="s">
        <v>99</v>
      </c>
      <c r="BL5112" s="7" t="s">
        <v>4597</v>
      </c>
      <c r="BM5112" s="7" t="s">
        <v>4598</v>
      </c>
      <c r="BU5112" s="43">
        <v>1</v>
      </c>
      <c r="BW5112" s="43" t="s">
        <v>103</v>
      </c>
    </row>
    <row r="5113" spans="3:75" x14ac:dyDescent="0.35">
      <c r="C5113" s="43" t="str">
        <f t="shared" si="79"/>
        <v>IARA:BDT-01:2024: 5112</v>
      </c>
      <c r="D5113" s="43">
        <v>5112</v>
      </c>
      <c r="E5113" s="43" t="s">
        <v>5307</v>
      </c>
      <c r="F5113" s="1" t="s">
        <v>73</v>
      </c>
      <c r="G5113" s="43" t="s">
        <v>5264</v>
      </c>
      <c r="H5113" s="2">
        <v>45304</v>
      </c>
      <c r="J5113" s="12">
        <v>2024</v>
      </c>
      <c r="K5113" s="12">
        <f>MONTH(H5113)</f>
        <v>1</v>
      </c>
      <c r="L5113" s="12">
        <v>13</v>
      </c>
      <c r="P5113" s="12" t="s">
        <v>75</v>
      </c>
      <c r="Q5113" s="12" t="str">
        <f>CONCATENATE(X5113," ",Y5113)</f>
        <v>Turdus merula</v>
      </c>
      <c r="R5113" s="14" t="str">
        <f>CONCATENATE(S5113,", ",T5113,", ",U5113,", ",V5113,", ",W5113,", ",X5113,", ",Y5113)</f>
        <v>Animalia, Chordata, Aves, Passeriformes, Turdidae, Turdus, merula</v>
      </c>
      <c r="S5113" s="6" t="s">
        <v>76</v>
      </c>
      <c r="T5113" s="6" t="s">
        <v>77</v>
      </c>
      <c r="U5113" s="6" t="s">
        <v>78</v>
      </c>
      <c r="V5113" s="17" t="s">
        <v>79</v>
      </c>
      <c r="W5113" s="17" t="s">
        <v>126</v>
      </c>
      <c r="X5113" s="17" t="s">
        <v>127</v>
      </c>
      <c r="Y5113" s="17" t="s">
        <v>132</v>
      </c>
      <c r="AA5113" s="12" t="s">
        <v>83</v>
      </c>
      <c r="AB5113" s="6" t="s">
        <v>84</v>
      </c>
      <c r="AC5113" s="12" t="s">
        <v>133</v>
      </c>
      <c r="AD5113" s="6" t="s">
        <v>5219</v>
      </c>
      <c r="AE5113" s="2">
        <v>45304</v>
      </c>
      <c r="AF5113" s="43" t="s">
        <v>87</v>
      </c>
      <c r="AG5113" s="7" t="s">
        <v>134</v>
      </c>
      <c r="AH5113" s="43" t="s">
        <v>2069</v>
      </c>
      <c r="AI5113" s="43" t="s">
        <v>2068</v>
      </c>
      <c r="AL5113" s="43">
        <v>10</v>
      </c>
      <c r="AN5113" s="46" t="s">
        <v>5240</v>
      </c>
      <c r="AO5113" s="5" t="s">
        <v>89</v>
      </c>
      <c r="AP5113" s="6" t="s">
        <v>5219</v>
      </c>
      <c r="AR5113" s="7" t="s">
        <v>90</v>
      </c>
      <c r="AT5113" s="4" t="str">
        <f>CONCATENATE(AU5113,", ",AV5113,", ",AW5113,", ",AX5113,", ",AY5113,", ",AZ5113,", ",BA5113)</f>
        <v>Europe, France, FR, Bretagne, Ille-et-Vilaine, Rennes, Campus Institut Agro Rennes</v>
      </c>
      <c r="AU5113" s="1" t="s">
        <v>91</v>
      </c>
      <c r="AV5113" s="1" t="s">
        <v>92</v>
      </c>
      <c r="AW5113" s="1" t="s">
        <v>93</v>
      </c>
      <c r="AX5113" s="1" t="s">
        <v>94</v>
      </c>
      <c r="AY5113" s="1" t="s">
        <v>95</v>
      </c>
      <c r="AZ5113" s="1" t="s">
        <v>96</v>
      </c>
      <c r="BA5113" s="1" t="s">
        <v>5242</v>
      </c>
      <c r="BC5113" s="43"/>
      <c r="BF5113" s="43" t="s">
        <v>4596</v>
      </c>
      <c r="BG5113" s="43" t="s">
        <v>93</v>
      </c>
      <c r="BH5113" s="7" t="s">
        <v>97</v>
      </c>
      <c r="BJ5113" s="7" t="s">
        <v>98</v>
      </c>
      <c r="BK5113" s="7" t="s">
        <v>99</v>
      </c>
      <c r="BL5113" s="7" t="s">
        <v>4597</v>
      </c>
      <c r="BM5113" s="7" t="s">
        <v>4598</v>
      </c>
      <c r="BU5113" s="43">
        <v>1</v>
      </c>
      <c r="BW5113" s="43" t="s">
        <v>103</v>
      </c>
    </row>
    <row r="5114" spans="3:75" x14ac:dyDescent="0.35">
      <c r="C5114" s="43" t="str">
        <f t="shared" si="79"/>
        <v>IARA:BDT-01:2024: 5113</v>
      </c>
      <c r="D5114" s="43">
        <v>5113</v>
      </c>
      <c r="E5114" s="43" t="s">
        <v>5307</v>
      </c>
      <c r="F5114" s="1" t="s">
        <v>73</v>
      </c>
      <c r="G5114" s="43" t="s">
        <v>5264</v>
      </c>
      <c r="H5114" s="2">
        <v>45304</v>
      </c>
      <c r="J5114" s="12">
        <v>2024</v>
      </c>
      <c r="K5114" s="12">
        <f>MONTH(H5114)</f>
        <v>1</v>
      </c>
      <c r="L5114" s="12">
        <v>13</v>
      </c>
      <c r="P5114" s="12" t="s">
        <v>75</v>
      </c>
      <c r="Q5114" s="12" t="str">
        <f>CONCATENATE(X5114," ",Y5114)</f>
        <v>Erithacus rubecula</v>
      </c>
      <c r="R5114" s="14" t="str">
        <f>CONCATENATE(S5114,", ",T5114,", ",U5114,", ",V5114,", ",W5114,", ",X5114,", ",Y5114)</f>
        <v>Animalia, Chordata, Aves, Passeriformes, Muscicapidae, Erithacus, rubecula</v>
      </c>
      <c r="S5114" s="6" t="s">
        <v>76</v>
      </c>
      <c r="T5114" s="6" t="s">
        <v>77</v>
      </c>
      <c r="U5114" s="6" t="s">
        <v>78</v>
      </c>
      <c r="V5114" s="12" t="s">
        <v>79</v>
      </c>
      <c r="W5114" s="12" t="s">
        <v>182</v>
      </c>
      <c r="X5114" s="12" t="s">
        <v>183</v>
      </c>
      <c r="Y5114" s="12" t="s">
        <v>184</v>
      </c>
      <c r="AA5114" s="12" t="s">
        <v>83</v>
      </c>
      <c r="AB5114" s="6" t="s">
        <v>84</v>
      </c>
      <c r="AC5114" s="12" t="s">
        <v>185</v>
      </c>
      <c r="AD5114" s="6" t="s">
        <v>5219</v>
      </c>
      <c r="AE5114" s="2">
        <v>45304</v>
      </c>
      <c r="AF5114" s="43" t="s">
        <v>87</v>
      </c>
      <c r="AG5114" s="7" t="s">
        <v>186</v>
      </c>
      <c r="AH5114" s="43" t="s">
        <v>2071</v>
      </c>
      <c r="AI5114" s="43" t="s">
        <v>2070</v>
      </c>
      <c r="AL5114" s="43">
        <v>10</v>
      </c>
      <c r="AN5114" s="46" t="s">
        <v>5240</v>
      </c>
      <c r="AO5114" s="5" t="s">
        <v>89</v>
      </c>
      <c r="AP5114" s="6" t="s">
        <v>5219</v>
      </c>
      <c r="AR5114" s="7" t="s">
        <v>90</v>
      </c>
      <c r="AT5114" s="4" t="str">
        <f>CONCATENATE(AU5114,", ",AV5114,", ",AW5114,", ",AX5114,", ",AY5114,", ",AZ5114,", ",BA5114)</f>
        <v>Europe, France, FR, Bretagne, Ille-et-Vilaine, Rennes, Campus Institut Agro Rennes</v>
      </c>
      <c r="AU5114" s="1" t="s">
        <v>91</v>
      </c>
      <c r="AV5114" s="1" t="s">
        <v>92</v>
      </c>
      <c r="AW5114" s="1" t="s">
        <v>93</v>
      </c>
      <c r="AX5114" s="1" t="s">
        <v>94</v>
      </c>
      <c r="AY5114" s="1" t="s">
        <v>95</v>
      </c>
      <c r="AZ5114" s="1" t="s">
        <v>96</v>
      </c>
      <c r="BA5114" s="1" t="s">
        <v>5242</v>
      </c>
      <c r="BC5114" s="43"/>
      <c r="BF5114" s="43" t="s">
        <v>4596</v>
      </c>
      <c r="BG5114" s="43" t="s">
        <v>93</v>
      </c>
      <c r="BH5114" s="7" t="s">
        <v>97</v>
      </c>
      <c r="BJ5114" s="7" t="s">
        <v>98</v>
      </c>
      <c r="BK5114" s="7" t="s">
        <v>99</v>
      </c>
      <c r="BL5114" s="7" t="s">
        <v>4597</v>
      </c>
      <c r="BM5114" s="7" t="s">
        <v>4598</v>
      </c>
      <c r="BU5114" s="43">
        <v>1</v>
      </c>
      <c r="BW5114" s="43" t="s">
        <v>103</v>
      </c>
    </row>
    <row r="5115" spans="3:75" x14ac:dyDescent="0.35">
      <c r="C5115" s="43" t="str">
        <f t="shared" si="79"/>
        <v>IARA:BDT-01:2024: 5114</v>
      </c>
      <c r="D5115" s="43">
        <v>5114</v>
      </c>
      <c r="E5115" s="43" t="s">
        <v>5307</v>
      </c>
      <c r="F5115" s="1" t="s">
        <v>73</v>
      </c>
      <c r="G5115" s="43" t="s">
        <v>5264</v>
      </c>
      <c r="H5115" s="2">
        <v>45304</v>
      </c>
      <c r="J5115" s="12">
        <v>2024</v>
      </c>
      <c r="K5115" s="12">
        <f>MONTH(H5115)</f>
        <v>1</v>
      </c>
      <c r="L5115" s="12">
        <v>13</v>
      </c>
      <c r="P5115" s="12" t="s">
        <v>75</v>
      </c>
      <c r="Q5115" s="12" t="str">
        <f>CONCATENATE(X5115," ",Y5115)</f>
        <v>Cyanistes caeruleus</v>
      </c>
      <c r="R5115" s="14" t="str">
        <f>CONCATENATE(S5115,", ",T5115,", ",U5115,", ",V5115,", ",W5115,", ",X5115,", ",Y5115)</f>
        <v>Animalia, Chordata, Aves, Passeriformes, Paridae, Cyanistes, caeruleus</v>
      </c>
      <c r="S5115" s="6" t="s">
        <v>76</v>
      </c>
      <c r="T5115" s="6" t="s">
        <v>77</v>
      </c>
      <c r="U5115" s="6" t="s">
        <v>78</v>
      </c>
      <c r="V5115" s="12" t="s">
        <v>79</v>
      </c>
      <c r="W5115" s="12" t="s">
        <v>135</v>
      </c>
      <c r="X5115" s="12" t="s">
        <v>136</v>
      </c>
      <c r="Y5115" s="12" t="s">
        <v>137</v>
      </c>
      <c r="AA5115" s="12" t="s">
        <v>83</v>
      </c>
      <c r="AB5115" s="6" t="s">
        <v>84</v>
      </c>
      <c r="AC5115" s="12" t="s">
        <v>138</v>
      </c>
      <c r="AD5115" s="6" t="s">
        <v>5219</v>
      </c>
      <c r="AE5115" s="2">
        <v>45304</v>
      </c>
      <c r="AF5115" s="43" t="s">
        <v>87</v>
      </c>
      <c r="AG5115" s="7" t="s">
        <v>139</v>
      </c>
      <c r="AH5115" s="43" t="s">
        <v>2073</v>
      </c>
      <c r="AI5115" s="43" t="s">
        <v>2072</v>
      </c>
      <c r="AL5115" s="43">
        <v>10</v>
      </c>
      <c r="AN5115" s="46" t="s">
        <v>5240</v>
      </c>
      <c r="AO5115" s="5" t="s">
        <v>89</v>
      </c>
      <c r="AP5115" s="6" t="s">
        <v>5219</v>
      </c>
      <c r="AR5115" s="7" t="s">
        <v>90</v>
      </c>
      <c r="AT5115" s="4" t="str">
        <f>CONCATENATE(AU5115,", ",AV5115,", ",AW5115,", ",AX5115,", ",AY5115,", ",AZ5115,", ",BA5115)</f>
        <v>Europe, France, FR, Bretagne, Ille-et-Vilaine, Rennes, Campus Institut Agro Rennes</v>
      </c>
      <c r="AU5115" s="1" t="s">
        <v>91</v>
      </c>
      <c r="AV5115" s="1" t="s">
        <v>92</v>
      </c>
      <c r="AW5115" s="1" t="s">
        <v>93</v>
      </c>
      <c r="AX5115" s="1" t="s">
        <v>94</v>
      </c>
      <c r="AY5115" s="1" t="s">
        <v>95</v>
      </c>
      <c r="AZ5115" s="1" t="s">
        <v>96</v>
      </c>
      <c r="BA5115" s="1" t="s">
        <v>5242</v>
      </c>
      <c r="BC5115" s="43"/>
      <c r="BF5115" s="43" t="s">
        <v>4596</v>
      </c>
      <c r="BG5115" s="43" t="s">
        <v>93</v>
      </c>
      <c r="BH5115" s="7" t="s">
        <v>97</v>
      </c>
      <c r="BJ5115" s="7" t="s">
        <v>98</v>
      </c>
      <c r="BK5115" s="7" t="s">
        <v>99</v>
      </c>
      <c r="BL5115" s="7" t="s">
        <v>4597</v>
      </c>
      <c r="BM5115" s="7" t="s">
        <v>4598</v>
      </c>
      <c r="BU5115" s="43">
        <v>1</v>
      </c>
      <c r="BW5115" s="43" t="s">
        <v>103</v>
      </c>
    </row>
    <row r="5116" spans="3:75" x14ac:dyDescent="0.35">
      <c r="C5116" s="43" t="str">
        <f t="shared" si="79"/>
        <v>IARA:BDT-01:2024: 5115</v>
      </c>
      <c r="D5116" s="43">
        <v>5115</v>
      </c>
      <c r="E5116" s="43" t="s">
        <v>5307</v>
      </c>
      <c r="F5116" s="1" t="s">
        <v>73</v>
      </c>
      <c r="G5116" s="43" t="s">
        <v>5264</v>
      </c>
      <c r="H5116" s="2">
        <v>45304</v>
      </c>
      <c r="J5116" s="12">
        <v>2024</v>
      </c>
      <c r="K5116" s="12">
        <f>MONTH(H5116)</f>
        <v>1</v>
      </c>
      <c r="L5116" s="12">
        <v>13</v>
      </c>
      <c r="P5116" s="12" t="s">
        <v>75</v>
      </c>
      <c r="Q5116" s="12" t="str">
        <f>CONCATENATE(X5116," ",Y5116)</f>
        <v>Sturnus vulgaris</v>
      </c>
      <c r="R5116" s="14" t="str">
        <f>CONCATENATE(S5116,", ",T5116,", ",U5116,", ",V5116,", ",W5116,", ",X5116,", ",Y5116)</f>
        <v>Animalia, Chordata, Aves, Passeriformes, Sturnidae, Sturnus, vulgaris</v>
      </c>
      <c r="S5116" s="6" t="s">
        <v>76</v>
      </c>
      <c r="T5116" s="6" t="s">
        <v>77</v>
      </c>
      <c r="U5116" s="6" t="s">
        <v>78</v>
      </c>
      <c r="V5116" s="12" t="s">
        <v>79</v>
      </c>
      <c r="W5116" s="12" t="s">
        <v>112</v>
      </c>
      <c r="X5116" s="12" t="s">
        <v>113</v>
      </c>
      <c r="Y5116" s="12" t="s">
        <v>114</v>
      </c>
      <c r="AA5116" s="12" t="s">
        <v>83</v>
      </c>
      <c r="AB5116" s="6" t="s">
        <v>84</v>
      </c>
      <c r="AC5116" s="12" t="s">
        <v>115</v>
      </c>
      <c r="AD5116" s="6" t="s">
        <v>5219</v>
      </c>
      <c r="AE5116" s="2">
        <v>45304</v>
      </c>
      <c r="AF5116" s="43" t="s">
        <v>87</v>
      </c>
      <c r="AG5116" s="7" t="s">
        <v>116</v>
      </c>
      <c r="AH5116" s="43" t="s">
        <v>2075</v>
      </c>
      <c r="AI5116" s="43" t="s">
        <v>2074</v>
      </c>
      <c r="AL5116" s="43">
        <v>10</v>
      </c>
      <c r="AN5116" s="46" t="s">
        <v>5240</v>
      </c>
      <c r="AO5116" s="5" t="s">
        <v>89</v>
      </c>
      <c r="AP5116" s="6" t="s">
        <v>5219</v>
      </c>
      <c r="AR5116" s="7" t="s">
        <v>90</v>
      </c>
      <c r="AT5116" s="4" t="str">
        <f>CONCATENATE(AU5116,", ",AV5116,", ",AW5116,", ",AX5116,", ",AY5116,", ",AZ5116,", ",BA5116)</f>
        <v>Europe, France, FR, Bretagne, Ille-et-Vilaine, Rennes, Campus Institut Agro Rennes</v>
      </c>
      <c r="AU5116" s="1" t="s">
        <v>91</v>
      </c>
      <c r="AV5116" s="1" t="s">
        <v>92</v>
      </c>
      <c r="AW5116" s="1" t="s">
        <v>93</v>
      </c>
      <c r="AX5116" s="1" t="s">
        <v>94</v>
      </c>
      <c r="AY5116" s="1" t="s">
        <v>95</v>
      </c>
      <c r="AZ5116" s="1" t="s">
        <v>96</v>
      </c>
      <c r="BA5116" s="1" t="s">
        <v>5242</v>
      </c>
      <c r="BC5116" s="43"/>
      <c r="BF5116" s="43" t="s">
        <v>4596</v>
      </c>
      <c r="BG5116" s="43" t="s">
        <v>93</v>
      </c>
      <c r="BH5116" s="7" t="s">
        <v>97</v>
      </c>
      <c r="BJ5116" s="7" t="s">
        <v>98</v>
      </c>
      <c r="BK5116" s="7" t="s">
        <v>99</v>
      </c>
      <c r="BL5116" s="7" t="s">
        <v>4597</v>
      </c>
      <c r="BM5116" s="7" t="s">
        <v>4598</v>
      </c>
      <c r="BU5116" s="43">
        <v>1</v>
      </c>
      <c r="BW5116" s="43" t="s">
        <v>103</v>
      </c>
    </row>
    <row r="5117" spans="3:75" x14ac:dyDescent="0.35">
      <c r="C5117" s="43" t="str">
        <f t="shared" si="79"/>
        <v>IARA:BDT-01:2024: 5116</v>
      </c>
      <c r="D5117" s="43">
        <v>5116</v>
      </c>
      <c r="E5117" s="43" t="s">
        <v>5307</v>
      </c>
      <c r="F5117" s="1" t="s">
        <v>73</v>
      </c>
      <c r="G5117" s="43" t="s">
        <v>5264</v>
      </c>
      <c r="H5117" s="2">
        <v>45304</v>
      </c>
      <c r="J5117" s="12">
        <v>2024</v>
      </c>
      <c r="K5117" s="12">
        <f>MONTH(H5117)</f>
        <v>1</v>
      </c>
      <c r="L5117" s="12">
        <v>13</v>
      </c>
      <c r="P5117" s="12" t="s">
        <v>75</v>
      </c>
      <c r="Q5117" s="12" t="str">
        <f>CONCATENATE(X5117," ",Y5117)</f>
        <v>Sturnus vulgaris</v>
      </c>
      <c r="R5117" s="14" t="str">
        <f>CONCATENATE(S5117,", ",T5117,", ",U5117,", ",V5117,", ",W5117,", ",X5117,", ",Y5117)</f>
        <v>Animalia, Chordata, Aves, Passeriformes, Sturnidae, Sturnus, vulgaris</v>
      </c>
      <c r="S5117" s="6" t="s">
        <v>76</v>
      </c>
      <c r="T5117" s="6" t="s">
        <v>77</v>
      </c>
      <c r="U5117" s="6" t="s">
        <v>78</v>
      </c>
      <c r="V5117" s="12" t="s">
        <v>79</v>
      </c>
      <c r="W5117" s="12" t="s">
        <v>112</v>
      </c>
      <c r="X5117" s="12" t="s">
        <v>113</v>
      </c>
      <c r="Y5117" s="12" t="s">
        <v>114</v>
      </c>
      <c r="AA5117" s="12" t="s">
        <v>83</v>
      </c>
      <c r="AB5117" s="6" t="s">
        <v>84</v>
      </c>
      <c r="AC5117" s="12" t="s">
        <v>115</v>
      </c>
      <c r="AD5117" s="6" t="s">
        <v>5219</v>
      </c>
      <c r="AE5117" s="2">
        <v>45304</v>
      </c>
      <c r="AF5117" s="43" t="s">
        <v>87</v>
      </c>
      <c r="AG5117" s="7" t="s">
        <v>116</v>
      </c>
      <c r="AH5117" s="43" t="s">
        <v>2077</v>
      </c>
      <c r="AI5117" s="43" t="s">
        <v>2076</v>
      </c>
      <c r="AL5117" s="43">
        <v>10</v>
      </c>
      <c r="AN5117" s="46" t="s">
        <v>5240</v>
      </c>
      <c r="AO5117" s="5" t="s">
        <v>89</v>
      </c>
      <c r="AP5117" s="6" t="s">
        <v>5219</v>
      </c>
      <c r="AR5117" s="7" t="s">
        <v>90</v>
      </c>
      <c r="AT5117" s="4" t="str">
        <f>CONCATENATE(AU5117,", ",AV5117,", ",AW5117,", ",AX5117,", ",AY5117,", ",AZ5117,", ",BA5117)</f>
        <v>Europe, France, FR, Bretagne, Ille-et-Vilaine, Rennes, Campus Institut Agro Rennes</v>
      </c>
      <c r="AU5117" s="1" t="s">
        <v>91</v>
      </c>
      <c r="AV5117" s="1" t="s">
        <v>92</v>
      </c>
      <c r="AW5117" s="1" t="s">
        <v>93</v>
      </c>
      <c r="AX5117" s="1" t="s">
        <v>94</v>
      </c>
      <c r="AY5117" s="1" t="s">
        <v>95</v>
      </c>
      <c r="AZ5117" s="1" t="s">
        <v>96</v>
      </c>
      <c r="BA5117" s="1" t="s">
        <v>5242</v>
      </c>
      <c r="BC5117" s="43"/>
      <c r="BF5117" s="43" t="s">
        <v>4596</v>
      </c>
      <c r="BG5117" s="43" t="s">
        <v>93</v>
      </c>
      <c r="BH5117" s="7" t="s">
        <v>97</v>
      </c>
      <c r="BJ5117" s="7" t="s">
        <v>98</v>
      </c>
      <c r="BK5117" s="7" t="s">
        <v>99</v>
      </c>
      <c r="BL5117" s="7" t="s">
        <v>4597</v>
      </c>
      <c r="BM5117" s="7" t="s">
        <v>4598</v>
      </c>
      <c r="BU5117" s="43">
        <v>1</v>
      </c>
      <c r="BW5117" s="43" t="s">
        <v>103</v>
      </c>
    </row>
    <row r="5118" spans="3:75" x14ac:dyDescent="0.35">
      <c r="C5118" s="43" t="str">
        <f t="shared" si="79"/>
        <v>IARA:BDT-01:2024: 5117</v>
      </c>
      <c r="D5118" s="43">
        <v>5117</v>
      </c>
      <c r="E5118" s="43" t="s">
        <v>5307</v>
      </c>
      <c r="F5118" s="1" t="s">
        <v>73</v>
      </c>
      <c r="G5118" s="43" t="s">
        <v>5264</v>
      </c>
      <c r="H5118" s="2">
        <v>45304</v>
      </c>
      <c r="J5118" s="12">
        <v>2024</v>
      </c>
      <c r="K5118" s="12">
        <f>MONTH(H5118)</f>
        <v>1</v>
      </c>
      <c r="L5118" s="12">
        <v>13</v>
      </c>
      <c r="P5118" s="12" t="s">
        <v>75</v>
      </c>
      <c r="Q5118" s="12" t="str">
        <f>CONCATENATE(X5118," ",Y5118)</f>
        <v>Parus major</v>
      </c>
      <c r="R5118" s="14" t="str">
        <f>CONCATENATE(S5118,", ",T5118,", ",U5118,", ",V5118,", ",W5118,", ",X5118,", ",Y5118)</f>
        <v>Animalia, Chordata, Aves, Passeriformes, Paridae, Parus, major</v>
      </c>
      <c r="S5118" s="6" t="s">
        <v>76</v>
      </c>
      <c r="T5118" s="6" t="s">
        <v>77</v>
      </c>
      <c r="U5118" s="6" t="s">
        <v>78</v>
      </c>
      <c r="V5118" s="12" t="s">
        <v>79</v>
      </c>
      <c r="W5118" s="12" t="s">
        <v>135</v>
      </c>
      <c r="X5118" s="12" t="s">
        <v>140</v>
      </c>
      <c r="Y5118" s="12" t="s">
        <v>141</v>
      </c>
      <c r="AA5118" s="12" t="s">
        <v>83</v>
      </c>
      <c r="AB5118" s="6" t="s">
        <v>84</v>
      </c>
      <c r="AC5118" s="12" t="s">
        <v>142</v>
      </c>
      <c r="AD5118" s="6" t="s">
        <v>5219</v>
      </c>
      <c r="AE5118" s="2">
        <v>45304</v>
      </c>
      <c r="AF5118" s="43" t="s">
        <v>87</v>
      </c>
      <c r="AG5118" s="7" t="s">
        <v>143</v>
      </c>
      <c r="AH5118" s="43" t="s">
        <v>2079</v>
      </c>
      <c r="AI5118" s="43" t="s">
        <v>2078</v>
      </c>
      <c r="AL5118" s="43">
        <v>10</v>
      </c>
      <c r="AN5118" s="46" t="s">
        <v>5240</v>
      </c>
      <c r="AO5118" s="5" t="s">
        <v>89</v>
      </c>
      <c r="AP5118" s="6" t="s">
        <v>5219</v>
      </c>
      <c r="AR5118" s="7" t="s">
        <v>90</v>
      </c>
      <c r="AT5118" s="4" t="str">
        <f>CONCATENATE(AU5118,", ",AV5118,", ",AW5118,", ",AX5118,", ",AY5118,", ",AZ5118,", ",BA5118)</f>
        <v>Europe, France, FR, Bretagne, Ille-et-Vilaine, Rennes, Campus Institut Agro Rennes</v>
      </c>
      <c r="AU5118" s="1" t="s">
        <v>91</v>
      </c>
      <c r="AV5118" s="1" t="s">
        <v>92</v>
      </c>
      <c r="AW5118" s="1" t="s">
        <v>93</v>
      </c>
      <c r="AX5118" s="1" t="s">
        <v>94</v>
      </c>
      <c r="AY5118" s="1" t="s">
        <v>95</v>
      </c>
      <c r="AZ5118" s="1" t="s">
        <v>96</v>
      </c>
      <c r="BA5118" s="1" t="s">
        <v>5242</v>
      </c>
      <c r="BC5118" s="43"/>
      <c r="BF5118" s="43" t="s">
        <v>4596</v>
      </c>
      <c r="BG5118" s="43" t="s">
        <v>93</v>
      </c>
      <c r="BH5118" s="7" t="s">
        <v>97</v>
      </c>
      <c r="BJ5118" s="7" t="s">
        <v>98</v>
      </c>
      <c r="BK5118" s="7" t="s">
        <v>99</v>
      </c>
      <c r="BL5118" s="7" t="s">
        <v>4597</v>
      </c>
      <c r="BM5118" s="7" t="s">
        <v>4598</v>
      </c>
      <c r="BU5118" s="43">
        <v>1</v>
      </c>
      <c r="BW5118" s="43" t="s">
        <v>103</v>
      </c>
    </row>
    <row r="5119" spans="3:75" x14ac:dyDescent="0.35">
      <c r="C5119" s="43" t="str">
        <f t="shared" si="79"/>
        <v>IARA:BDT-01:2024: 5118</v>
      </c>
      <c r="D5119" s="43">
        <v>5118</v>
      </c>
      <c r="E5119" s="43" t="s">
        <v>5307</v>
      </c>
      <c r="F5119" s="1" t="s">
        <v>73</v>
      </c>
      <c r="G5119" s="43" t="s">
        <v>5264</v>
      </c>
      <c r="H5119" s="2">
        <v>45304</v>
      </c>
      <c r="J5119" s="12">
        <v>2024</v>
      </c>
      <c r="K5119" s="12">
        <f>MONTH(H5119)</f>
        <v>1</v>
      </c>
      <c r="L5119" s="12">
        <v>13</v>
      </c>
      <c r="P5119" s="12" t="s">
        <v>75</v>
      </c>
      <c r="Q5119" s="12" t="str">
        <f>CONCATENATE(X5119," ",Y5119)</f>
        <v>Accipiter nisus</v>
      </c>
      <c r="R5119" s="14" t="str">
        <f>CONCATENATE(S5119,", ",T5119,", ",U5119,", ",V5119,", ",W5119,", ",X5119,", ",Y5119)</f>
        <v>Animalia, Chordata, Aves, Accipitriformes, Accipitridae, Accipiter, nisus</v>
      </c>
      <c r="S5119" s="6" t="s">
        <v>76</v>
      </c>
      <c r="T5119" s="6" t="s">
        <v>77</v>
      </c>
      <c r="U5119" s="6" t="s">
        <v>78</v>
      </c>
      <c r="V5119" s="6" t="s">
        <v>4603</v>
      </c>
      <c r="W5119" s="6" t="s">
        <v>4604</v>
      </c>
      <c r="X5119" s="6" t="s">
        <v>4605</v>
      </c>
      <c r="Y5119" s="6" t="s">
        <v>4606</v>
      </c>
      <c r="AA5119" s="6" t="s">
        <v>83</v>
      </c>
      <c r="AB5119" s="6" t="s">
        <v>84</v>
      </c>
      <c r="AC5119" s="12" t="s">
        <v>2080</v>
      </c>
      <c r="AD5119" s="6" t="s">
        <v>5219</v>
      </c>
      <c r="AE5119" s="2">
        <v>45304</v>
      </c>
      <c r="AF5119" s="43" t="s">
        <v>87</v>
      </c>
      <c r="AG5119" s="7" t="s">
        <v>4602</v>
      </c>
      <c r="AH5119" s="43" t="s">
        <v>2082</v>
      </c>
      <c r="AI5119" s="43" t="s">
        <v>2081</v>
      </c>
      <c r="AL5119" s="43">
        <v>10</v>
      </c>
      <c r="AN5119" s="46" t="s">
        <v>5240</v>
      </c>
      <c r="AO5119" s="5" t="s">
        <v>89</v>
      </c>
      <c r="AP5119" s="6" t="s">
        <v>5219</v>
      </c>
      <c r="AR5119" s="7" t="s">
        <v>90</v>
      </c>
      <c r="AT5119" s="4" t="str">
        <f>CONCATENATE(AU5119,", ",AV5119,", ",AW5119,", ",AX5119,", ",AY5119,", ",AZ5119,", ",BA5119)</f>
        <v>Europe, France, FR, Bretagne, Ille-et-Vilaine, Rennes, Campus Institut Agro Rennes</v>
      </c>
      <c r="AU5119" s="1" t="s">
        <v>91</v>
      </c>
      <c r="AV5119" s="1" t="s">
        <v>92</v>
      </c>
      <c r="AW5119" s="1" t="s">
        <v>93</v>
      </c>
      <c r="AX5119" s="1" t="s">
        <v>94</v>
      </c>
      <c r="AY5119" s="1" t="s">
        <v>95</v>
      </c>
      <c r="AZ5119" s="1" t="s">
        <v>96</v>
      </c>
      <c r="BA5119" s="1" t="s">
        <v>5242</v>
      </c>
      <c r="BC5119" s="43"/>
      <c r="BF5119" s="43" t="s">
        <v>4596</v>
      </c>
      <c r="BG5119" s="43" t="s">
        <v>93</v>
      </c>
      <c r="BH5119" s="7" t="s">
        <v>97</v>
      </c>
      <c r="BJ5119" s="7" t="s">
        <v>98</v>
      </c>
      <c r="BK5119" s="7" t="s">
        <v>99</v>
      </c>
      <c r="BL5119" s="7" t="s">
        <v>4597</v>
      </c>
      <c r="BM5119" s="7" t="s">
        <v>4598</v>
      </c>
      <c r="BU5119" s="43">
        <v>1</v>
      </c>
      <c r="BW5119" s="43" t="s">
        <v>103</v>
      </c>
    </row>
    <row r="5120" spans="3:75" x14ac:dyDescent="0.35">
      <c r="C5120" s="43" t="str">
        <f t="shared" si="79"/>
        <v>IARA:BDT-01:2024: 5119</v>
      </c>
      <c r="D5120" s="43">
        <v>5119</v>
      </c>
      <c r="E5120" s="43" t="s">
        <v>5307</v>
      </c>
      <c r="F5120" s="1" t="s">
        <v>73</v>
      </c>
      <c r="G5120" s="43" t="s">
        <v>5264</v>
      </c>
      <c r="H5120" s="2">
        <v>45304</v>
      </c>
      <c r="J5120" s="12">
        <v>2024</v>
      </c>
      <c r="K5120" s="12">
        <f>MONTH(H5120)</f>
        <v>1</v>
      </c>
      <c r="L5120" s="12">
        <v>13</v>
      </c>
      <c r="P5120" s="12" t="s">
        <v>75</v>
      </c>
      <c r="Q5120" s="12" t="str">
        <f>CONCATENATE(X5120," ",Y5120)</f>
        <v>Turdus iliacus</v>
      </c>
      <c r="R5120" s="14" t="str">
        <f>CONCATENATE(S5120,", ",T5120,", ",U5120,", ",V5120,", ",W5120,", ",X5120,", ",Y5120)</f>
        <v>Animalia, Chordata, Aves, Passeriformes, Turdidae, Turdus, iliacus</v>
      </c>
      <c r="S5120" s="6" t="s">
        <v>76</v>
      </c>
      <c r="T5120" s="6" t="s">
        <v>77</v>
      </c>
      <c r="U5120" s="6" t="s">
        <v>78</v>
      </c>
      <c r="V5120" s="6" t="s">
        <v>79</v>
      </c>
      <c r="W5120" s="6" t="s">
        <v>126</v>
      </c>
      <c r="X5120" s="6" t="s">
        <v>127</v>
      </c>
      <c r="Y5120" s="6" t="s">
        <v>329</v>
      </c>
      <c r="AA5120" s="12" t="s">
        <v>83</v>
      </c>
      <c r="AB5120" s="6" t="s">
        <v>330</v>
      </c>
      <c r="AC5120" s="12" t="s">
        <v>280</v>
      </c>
      <c r="AD5120" s="6" t="s">
        <v>5219</v>
      </c>
      <c r="AE5120" s="2">
        <v>45304</v>
      </c>
      <c r="AF5120" s="43" t="s">
        <v>87</v>
      </c>
      <c r="AG5120" s="7" t="s">
        <v>328</v>
      </c>
      <c r="AH5120" s="43" t="s">
        <v>2084</v>
      </c>
      <c r="AI5120" s="43" t="s">
        <v>2083</v>
      </c>
      <c r="AL5120" s="43">
        <v>10</v>
      </c>
      <c r="AN5120" s="46" t="s">
        <v>5240</v>
      </c>
      <c r="AO5120" s="5" t="s">
        <v>89</v>
      </c>
      <c r="AP5120" s="6" t="s">
        <v>5219</v>
      </c>
      <c r="AR5120" s="7" t="s">
        <v>90</v>
      </c>
      <c r="AT5120" s="4" t="str">
        <f>CONCATENATE(AU5120,", ",AV5120,", ",AW5120,", ",AX5120,", ",AY5120,", ",AZ5120,", ",BA5120)</f>
        <v>Europe, France, FR, Bretagne, Ille-et-Vilaine, Rennes, Campus Institut Agro Rennes</v>
      </c>
      <c r="AU5120" s="1" t="s">
        <v>91</v>
      </c>
      <c r="AV5120" s="1" t="s">
        <v>92</v>
      </c>
      <c r="AW5120" s="1" t="s">
        <v>93</v>
      </c>
      <c r="AX5120" s="1" t="s">
        <v>94</v>
      </c>
      <c r="AY5120" s="1" t="s">
        <v>95</v>
      </c>
      <c r="AZ5120" s="1" t="s">
        <v>96</v>
      </c>
      <c r="BA5120" s="1" t="s">
        <v>5242</v>
      </c>
      <c r="BC5120" s="43"/>
      <c r="BF5120" s="43" t="s">
        <v>4596</v>
      </c>
      <c r="BG5120" s="43" t="s">
        <v>93</v>
      </c>
      <c r="BH5120" s="7" t="s">
        <v>97</v>
      </c>
      <c r="BJ5120" s="7" t="s">
        <v>98</v>
      </c>
      <c r="BK5120" s="7" t="s">
        <v>99</v>
      </c>
      <c r="BL5120" s="7" t="s">
        <v>4597</v>
      </c>
      <c r="BM5120" s="7" t="s">
        <v>4598</v>
      </c>
      <c r="BU5120" s="43">
        <v>20</v>
      </c>
      <c r="BW5120" s="43" t="s">
        <v>103</v>
      </c>
    </row>
    <row r="5121" spans="3:75" x14ac:dyDescent="0.35">
      <c r="C5121" s="43" t="str">
        <f t="shared" si="79"/>
        <v>IARA:BDT-01:2024: 5120</v>
      </c>
      <c r="D5121" s="43">
        <v>5120</v>
      </c>
      <c r="E5121" s="43" t="s">
        <v>5307</v>
      </c>
      <c r="F5121" s="1" t="s">
        <v>73</v>
      </c>
      <c r="G5121" s="43" t="s">
        <v>5264</v>
      </c>
      <c r="H5121" s="2">
        <v>45304</v>
      </c>
      <c r="J5121" s="12">
        <v>2024</v>
      </c>
      <c r="K5121" s="12">
        <f>MONTH(H5121)</f>
        <v>1</v>
      </c>
      <c r="L5121" s="12">
        <v>13</v>
      </c>
      <c r="P5121" s="12" t="s">
        <v>75</v>
      </c>
      <c r="Q5121" s="12" t="str">
        <f>CONCATENATE(X5121," ",Y5121)</f>
        <v>Sturnus vulgaris</v>
      </c>
      <c r="R5121" s="14" t="str">
        <f>CONCATENATE(S5121,", ",T5121,", ",U5121,", ",V5121,", ",W5121,", ",X5121,", ",Y5121)</f>
        <v>Animalia, Chordata, Aves, Passeriformes, Sturnidae, Sturnus, vulgaris</v>
      </c>
      <c r="S5121" s="6" t="s">
        <v>76</v>
      </c>
      <c r="T5121" s="6" t="s">
        <v>77</v>
      </c>
      <c r="U5121" s="6" t="s">
        <v>78</v>
      </c>
      <c r="V5121" s="6" t="s">
        <v>79</v>
      </c>
      <c r="W5121" s="6" t="s">
        <v>112</v>
      </c>
      <c r="X5121" s="6" t="s">
        <v>113</v>
      </c>
      <c r="Y5121" s="6" t="s">
        <v>114</v>
      </c>
      <c r="AA5121" s="12" t="s">
        <v>83</v>
      </c>
      <c r="AB5121" s="6" t="s">
        <v>84</v>
      </c>
      <c r="AC5121" s="12" t="s">
        <v>115</v>
      </c>
      <c r="AD5121" s="6" t="s">
        <v>5219</v>
      </c>
      <c r="AE5121" s="2">
        <v>45304</v>
      </c>
      <c r="AF5121" s="43" t="s">
        <v>87</v>
      </c>
      <c r="AG5121" s="7" t="s">
        <v>116</v>
      </c>
      <c r="AH5121" s="43" t="s">
        <v>2086</v>
      </c>
      <c r="AI5121" s="43" t="s">
        <v>2085</v>
      </c>
      <c r="AL5121" s="43">
        <v>10</v>
      </c>
      <c r="AN5121" s="46" t="s">
        <v>5240</v>
      </c>
      <c r="AO5121" s="5" t="s">
        <v>89</v>
      </c>
      <c r="AP5121" s="6" t="s">
        <v>5219</v>
      </c>
      <c r="AR5121" s="7" t="s">
        <v>90</v>
      </c>
      <c r="AT5121" s="4" t="str">
        <f>CONCATENATE(AU5121,", ",AV5121,", ",AW5121,", ",AX5121,", ",AY5121,", ",AZ5121,", ",BA5121)</f>
        <v>Europe, France, FR, Bretagne, Ille-et-Vilaine, Rennes, Campus Institut Agro Rennes</v>
      </c>
      <c r="AU5121" s="1" t="s">
        <v>91</v>
      </c>
      <c r="AV5121" s="1" t="s">
        <v>92</v>
      </c>
      <c r="AW5121" s="1" t="s">
        <v>93</v>
      </c>
      <c r="AX5121" s="1" t="s">
        <v>94</v>
      </c>
      <c r="AY5121" s="1" t="s">
        <v>95</v>
      </c>
      <c r="AZ5121" s="1" t="s">
        <v>96</v>
      </c>
      <c r="BA5121" s="1" t="s">
        <v>5242</v>
      </c>
      <c r="BC5121" s="43"/>
      <c r="BF5121" s="43" t="s">
        <v>4596</v>
      </c>
      <c r="BG5121" s="43" t="s">
        <v>93</v>
      </c>
      <c r="BH5121" s="7" t="s">
        <v>97</v>
      </c>
      <c r="BJ5121" s="7" t="s">
        <v>98</v>
      </c>
      <c r="BK5121" s="7" t="s">
        <v>99</v>
      </c>
      <c r="BL5121" s="7" t="s">
        <v>4597</v>
      </c>
      <c r="BM5121" s="7" t="s">
        <v>4598</v>
      </c>
      <c r="BU5121" s="43">
        <v>1</v>
      </c>
      <c r="BW5121" s="43" t="s">
        <v>103</v>
      </c>
    </row>
    <row r="5122" spans="3:75" x14ac:dyDescent="0.35">
      <c r="C5122" s="43" t="str">
        <f t="shared" si="79"/>
        <v>IARA:BDT-01:2024: 5121</v>
      </c>
      <c r="D5122" s="43">
        <v>5121</v>
      </c>
      <c r="E5122" s="43" t="s">
        <v>5307</v>
      </c>
      <c r="F5122" s="1" t="s">
        <v>73</v>
      </c>
      <c r="G5122" s="43" t="s">
        <v>5264</v>
      </c>
      <c r="H5122" s="2">
        <v>45304</v>
      </c>
      <c r="J5122" s="12">
        <v>2024</v>
      </c>
      <c r="K5122" s="12">
        <f>MONTH(H5122)</f>
        <v>1</v>
      </c>
      <c r="L5122" s="12">
        <v>13</v>
      </c>
      <c r="P5122" s="12" t="s">
        <v>75</v>
      </c>
      <c r="Q5122" s="12" t="str">
        <f>CONCATENATE(X5122," ",Y5122)</f>
        <v>Turdus merula</v>
      </c>
      <c r="R5122" s="14" t="str">
        <f>CONCATENATE(S5122,", ",T5122,", ",U5122,", ",V5122,", ",W5122,", ",X5122,", ",Y5122)</f>
        <v>Animalia, Chordata, Aves, Passeriformes, Turdidae, Turdus, merula</v>
      </c>
      <c r="S5122" s="6" t="s">
        <v>76</v>
      </c>
      <c r="T5122" s="6" t="s">
        <v>77</v>
      </c>
      <c r="U5122" s="6" t="s">
        <v>78</v>
      </c>
      <c r="V5122" s="17" t="s">
        <v>79</v>
      </c>
      <c r="W5122" s="17" t="s">
        <v>126</v>
      </c>
      <c r="X5122" s="17" t="s">
        <v>127</v>
      </c>
      <c r="Y5122" s="17" t="s">
        <v>132</v>
      </c>
      <c r="AA5122" s="12" t="s">
        <v>83</v>
      </c>
      <c r="AB5122" s="6" t="s">
        <v>84</v>
      </c>
      <c r="AC5122" s="12" t="s">
        <v>133</v>
      </c>
      <c r="AD5122" s="6" t="s">
        <v>5219</v>
      </c>
      <c r="AE5122" s="2">
        <v>45304</v>
      </c>
      <c r="AF5122" s="43" t="s">
        <v>87</v>
      </c>
      <c r="AG5122" s="7" t="s">
        <v>134</v>
      </c>
      <c r="AH5122" s="43" t="s">
        <v>2088</v>
      </c>
      <c r="AI5122" s="43" t="s">
        <v>2087</v>
      </c>
      <c r="AL5122" s="43">
        <v>10</v>
      </c>
      <c r="AN5122" s="46" t="s">
        <v>5240</v>
      </c>
      <c r="AO5122" s="5" t="s">
        <v>89</v>
      </c>
      <c r="AP5122" s="6" t="s">
        <v>5219</v>
      </c>
      <c r="AR5122" s="7" t="s">
        <v>90</v>
      </c>
      <c r="AT5122" s="4" t="str">
        <f>CONCATENATE(AU5122,", ",AV5122,", ",AW5122,", ",AX5122,", ",AY5122,", ",AZ5122,", ",BA5122)</f>
        <v>Europe, France, FR, Bretagne, Ille-et-Vilaine, Rennes, Campus Institut Agro Rennes</v>
      </c>
      <c r="AU5122" s="1" t="s">
        <v>91</v>
      </c>
      <c r="AV5122" s="1" t="s">
        <v>92</v>
      </c>
      <c r="AW5122" s="1" t="s">
        <v>93</v>
      </c>
      <c r="AX5122" s="1" t="s">
        <v>94</v>
      </c>
      <c r="AY5122" s="1" t="s">
        <v>95</v>
      </c>
      <c r="AZ5122" s="1" t="s">
        <v>96</v>
      </c>
      <c r="BA5122" s="1" t="s">
        <v>5242</v>
      </c>
      <c r="BC5122" s="43"/>
      <c r="BF5122" s="43" t="s">
        <v>4596</v>
      </c>
      <c r="BG5122" s="43" t="s">
        <v>93</v>
      </c>
      <c r="BH5122" s="7" t="s">
        <v>97</v>
      </c>
      <c r="BJ5122" s="7" t="s">
        <v>98</v>
      </c>
      <c r="BK5122" s="7" t="s">
        <v>99</v>
      </c>
      <c r="BL5122" s="7" t="s">
        <v>4597</v>
      </c>
      <c r="BM5122" s="7" t="s">
        <v>4598</v>
      </c>
      <c r="BU5122" s="43">
        <v>1</v>
      </c>
      <c r="BW5122" s="43" t="s">
        <v>103</v>
      </c>
    </row>
    <row r="5123" spans="3:75" x14ac:dyDescent="0.35">
      <c r="C5123" s="43" t="str">
        <f t="shared" ref="C5123:C5186" si="80">_xlfn.CONCAT(E5123,D5123)</f>
        <v>IARA:BDT-01:2024: 5122</v>
      </c>
      <c r="D5123" s="43">
        <v>5122</v>
      </c>
      <c r="E5123" s="43" t="s">
        <v>5307</v>
      </c>
      <c r="F5123" s="1" t="s">
        <v>73</v>
      </c>
      <c r="G5123" s="43" t="s">
        <v>5264</v>
      </c>
      <c r="H5123" s="2">
        <v>45304</v>
      </c>
      <c r="J5123" s="12">
        <v>2024</v>
      </c>
      <c r="K5123" s="12">
        <f>MONTH(H5123)</f>
        <v>1</v>
      </c>
      <c r="L5123" s="12">
        <v>13</v>
      </c>
      <c r="P5123" s="12" t="s">
        <v>75</v>
      </c>
      <c r="Q5123" s="12" t="str">
        <f>CONCATENATE(X5123," ",Y5123)</f>
        <v>Fringilla coelebs</v>
      </c>
      <c r="R5123" s="14" t="str">
        <f>CONCATENATE(S5123,", ",T5123,", ",U5123,", ",V5123,", ",W5123,", ",X5123,", ",Y5123)</f>
        <v>Animalia, Chordata, Aves, Passeriformes, Fringillidae, Fringilla, coelebs</v>
      </c>
      <c r="S5123" s="6" t="s">
        <v>76</v>
      </c>
      <c r="T5123" s="6" t="s">
        <v>77</v>
      </c>
      <c r="U5123" s="6" t="s">
        <v>78</v>
      </c>
      <c r="V5123" s="12" t="s">
        <v>79</v>
      </c>
      <c r="W5123" s="12" t="s">
        <v>165</v>
      </c>
      <c r="X5123" s="12" t="s">
        <v>166</v>
      </c>
      <c r="Y5123" s="12" t="s">
        <v>167</v>
      </c>
      <c r="AA5123" s="12" t="s">
        <v>83</v>
      </c>
      <c r="AB5123" s="6" t="s">
        <v>84</v>
      </c>
      <c r="AC5123" s="12" t="s">
        <v>168</v>
      </c>
      <c r="AD5123" s="6" t="s">
        <v>5219</v>
      </c>
      <c r="AE5123" s="2">
        <v>45304</v>
      </c>
      <c r="AF5123" s="43" t="s">
        <v>87</v>
      </c>
      <c r="AG5123" s="7" t="s">
        <v>169</v>
      </c>
      <c r="AH5123" s="43" t="s">
        <v>2090</v>
      </c>
      <c r="AI5123" s="43" t="s">
        <v>2089</v>
      </c>
      <c r="AL5123" s="43">
        <v>10</v>
      </c>
      <c r="AN5123" s="46" t="s">
        <v>5240</v>
      </c>
      <c r="AO5123" s="5" t="s">
        <v>89</v>
      </c>
      <c r="AP5123" s="6" t="s">
        <v>5219</v>
      </c>
      <c r="AR5123" s="7" t="s">
        <v>90</v>
      </c>
      <c r="AT5123" s="4" t="str">
        <f>CONCATENATE(AU5123,", ",AV5123,", ",AW5123,", ",AX5123,", ",AY5123,", ",AZ5123,", ",BA5123)</f>
        <v>Europe, France, FR, Bretagne, Ille-et-Vilaine, Rennes, Campus Institut Agro Rennes</v>
      </c>
      <c r="AU5123" s="1" t="s">
        <v>91</v>
      </c>
      <c r="AV5123" s="1" t="s">
        <v>92</v>
      </c>
      <c r="AW5123" s="1" t="s">
        <v>93</v>
      </c>
      <c r="AX5123" s="1" t="s">
        <v>94</v>
      </c>
      <c r="AY5123" s="1" t="s">
        <v>95</v>
      </c>
      <c r="AZ5123" s="1" t="s">
        <v>96</v>
      </c>
      <c r="BA5123" s="1" t="s">
        <v>5242</v>
      </c>
      <c r="BC5123" s="43"/>
      <c r="BF5123" s="43" t="s">
        <v>4596</v>
      </c>
      <c r="BG5123" s="43" t="s">
        <v>93</v>
      </c>
      <c r="BH5123" s="7" t="s">
        <v>97</v>
      </c>
      <c r="BJ5123" s="7" t="s">
        <v>98</v>
      </c>
      <c r="BK5123" s="7" t="s">
        <v>99</v>
      </c>
      <c r="BL5123" s="7" t="s">
        <v>4597</v>
      </c>
      <c r="BM5123" s="7" t="s">
        <v>4598</v>
      </c>
      <c r="BU5123" s="43">
        <v>1</v>
      </c>
      <c r="BW5123" s="43" t="s">
        <v>103</v>
      </c>
    </row>
    <row r="5124" spans="3:75" x14ac:dyDescent="0.35">
      <c r="C5124" s="43" t="str">
        <f t="shared" si="80"/>
        <v>IARA:BDT-01:2024: 5123</v>
      </c>
      <c r="D5124" s="43">
        <v>5123</v>
      </c>
      <c r="E5124" s="43" t="s">
        <v>5307</v>
      </c>
      <c r="F5124" s="1" t="s">
        <v>73</v>
      </c>
      <c r="G5124" s="43" t="s">
        <v>5264</v>
      </c>
      <c r="H5124" s="2">
        <v>45304</v>
      </c>
      <c r="J5124" s="12">
        <v>2024</v>
      </c>
      <c r="K5124" s="12">
        <f>MONTH(H5124)</f>
        <v>1</v>
      </c>
      <c r="L5124" s="12">
        <v>13</v>
      </c>
      <c r="P5124" s="12" t="s">
        <v>75</v>
      </c>
      <c r="Q5124" s="12" t="str">
        <f>CONCATENATE(X5124," ",Y5124)</f>
        <v>Cyanistes caeruleus</v>
      </c>
      <c r="R5124" s="14" t="str">
        <f>CONCATENATE(S5124,", ",T5124,", ",U5124,", ",V5124,", ",W5124,", ",X5124,", ",Y5124)</f>
        <v>Animalia, Chordata, Aves, Passeriformes, Paridae, Cyanistes, caeruleus</v>
      </c>
      <c r="S5124" s="6" t="s">
        <v>76</v>
      </c>
      <c r="T5124" s="6" t="s">
        <v>77</v>
      </c>
      <c r="U5124" s="6" t="s">
        <v>78</v>
      </c>
      <c r="V5124" s="12" t="s">
        <v>79</v>
      </c>
      <c r="W5124" s="12" t="s">
        <v>135</v>
      </c>
      <c r="X5124" s="12" t="s">
        <v>136</v>
      </c>
      <c r="Y5124" s="12" t="s">
        <v>137</v>
      </c>
      <c r="AA5124" s="12" t="s">
        <v>83</v>
      </c>
      <c r="AB5124" s="6" t="s">
        <v>84</v>
      </c>
      <c r="AC5124" s="12" t="s">
        <v>138</v>
      </c>
      <c r="AD5124" s="6" t="s">
        <v>5219</v>
      </c>
      <c r="AE5124" s="2">
        <v>45304</v>
      </c>
      <c r="AF5124" s="43" t="s">
        <v>87</v>
      </c>
      <c r="AG5124" s="7" t="s">
        <v>139</v>
      </c>
      <c r="AH5124" s="43" t="s">
        <v>2092</v>
      </c>
      <c r="AI5124" s="43" t="s">
        <v>2091</v>
      </c>
      <c r="AL5124" s="43">
        <v>10</v>
      </c>
      <c r="AN5124" s="46" t="s">
        <v>5240</v>
      </c>
      <c r="AO5124" s="5" t="s">
        <v>89</v>
      </c>
      <c r="AP5124" s="6" t="s">
        <v>5219</v>
      </c>
      <c r="AR5124" s="7" t="s">
        <v>90</v>
      </c>
      <c r="AT5124" s="4" t="str">
        <f>CONCATENATE(AU5124,", ",AV5124,", ",AW5124,", ",AX5124,", ",AY5124,", ",AZ5124,", ",BA5124)</f>
        <v>Europe, France, FR, Bretagne, Ille-et-Vilaine, Rennes, Campus Institut Agro Rennes</v>
      </c>
      <c r="AU5124" s="1" t="s">
        <v>91</v>
      </c>
      <c r="AV5124" s="1" t="s">
        <v>92</v>
      </c>
      <c r="AW5124" s="1" t="s">
        <v>93</v>
      </c>
      <c r="AX5124" s="1" t="s">
        <v>94</v>
      </c>
      <c r="AY5124" s="1" t="s">
        <v>95</v>
      </c>
      <c r="AZ5124" s="1" t="s">
        <v>96</v>
      </c>
      <c r="BA5124" s="1" t="s">
        <v>5242</v>
      </c>
      <c r="BC5124" s="43"/>
      <c r="BF5124" s="43" t="s">
        <v>4596</v>
      </c>
      <c r="BG5124" s="43" t="s">
        <v>93</v>
      </c>
      <c r="BH5124" s="7" t="s">
        <v>97</v>
      </c>
      <c r="BJ5124" s="7" t="s">
        <v>98</v>
      </c>
      <c r="BK5124" s="7" t="s">
        <v>99</v>
      </c>
      <c r="BL5124" s="7" t="s">
        <v>4597</v>
      </c>
      <c r="BM5124" s="7" t="s">
        <v>4598</v>
      </c>
      <c r="BU5124" s="43">
        <v>1</v>
      </c>
      <c r="BW5124" s="43" t="s">
        <v>103</v>
      </c>
    </row>
    <row r="5125" spans="3:75" x14ac:dyDescent="0.35">
      <c r="C5125" s="43" t="str">
        <f t="shared" si="80"/>
        <v>IARA:BDT-01:2024: 5124</v>
      </c>
      <c r="D5125" s="43">
        <v>5124</v>
      </c>
      <c r="E5125" s="43" t="s">
        <v>5307</v>
      </c>
      <c r="F5125" s="1" t="s">
        <v>73</v>
      </c>
      <c r="G5125" s="43" t="s">
        <v>5264</v>
      </c>
      <c r="H5125" s="2">
        <v>45304</v>
      </c>
      <c r="J5125" s="12">
        <v>2024</v>
      </c>
      <c r="K5125" s="12">
        <f>MONTH(H5125)</f>
        <v>1</v>
      </c>
      <c r="L5125" s="12">
        <v>13</v>
      </c>
      <c r="P5125" s="12" t="s">
        <v>75</v>
      </c>
      <c r="Q5125" s="12" t="str">
        <f>CONCATENATE(X5125," ",Y5125)</f>
        <v>Cyanistes caeruleus</v>
      </c>
      <c r="R5125" s="14" t="str">
        <f>CONCATENATE(S5125,", ",T5125,", ",U5125,", ",V5125,", ",W5125,", ",X5125,", ",Y5125)</f>
        <v>Animalia, Chordata, Aves, Passeriformes, Paridae, Cyanistes, caeruleus</v>
      </c>
      <c r="S5125" s="6" t="s">
        <v>76</v>
      </c>
      <c r="T5125" s="6" t="s">
        <v>77</v>
      </c>
      <c r="U5125" s="6" t="s">
        <v>78</v>
      </c>
      <c r="V5125" s="12" t="s">
        <v>79</v>
      </c>
      <c r="W5125" s="12" t="s">
        <v>135</v>
      </c>
      <c r="X5125" s="12" t="s">
        <v>136</v>
      </c>
      <c r="Y5125" s="12" t="s">
        <v>137</v>
      </c>
      <c r="AA5125" s="12" t="s">
        <v>83</v>
      </c>
      <c r="AB5125" s="6" t="s">
        <v>84</v>
      </c>
      <c r="AC5125" s="12" t="s">
        <v>138</v>
      </c>
      <c r="AD5125" s="6" t="s">
        <v>5219</v>
      </c>
      <c r="AE5125" s="2">
        <v>45304</v>
      </c>
      <c r="AF5125" s="43" t="s">
        <v>87</v>
      </c>
      <c r="AG5125" s="7" t="s">
        <v>139</v>
      </c>
      <c r="AH5125" s="43" t="s">
        <v>2094</v>
      </c>
      <c r="AI5125" s="43" t="s">
        <v>2093</v>
      </c>
      <c r="AL5125" s="43">
        <v>10</v>
      </c>
      <c r="AN5125" s="46" t="s">
        <v>5240</v>
      </c>
      <c r="AO5125" s="5" t="s">
        <v>89</v>
      </c>
      <c r="AP5125" s="6" t="s">
        <v>5219</v>
      </c>
      <c r="AR5125" s="7" t="s">
        <v>90</v>
      </c>
      <c r="AT5125" s="4" t="str">
        <f>CONCATENATE(AU5125,", ",AV5125,", ",AW5125,", ",AX5125,", ",AY5125,", ",AZ5125,", ",BA5125)</f>
        <v>Europe, France, FR, Bretagne, Ille-et-Vilaine, Rennes, Campus Institut Agro Rennes</v>
      </c>
      <c r="AU5125" s="1" t="s">
        <v>91</v>
      </c>
      <c r="AV5125" s="1" t="s">
        <v>92</v>
      </c>
      <c r="AW5125" s="1" t="s">
        <v>93</v>
      </c>
      <c r="AX5125" s="1" t="s">
        <v>94</v>
      </c>
      <c r="AY5125" s="1" t="s">
        <v>95</v>
      </c>
      <c r="AZ5125" s="1" t="s">
        <v>96</v>
      </c>
      <c r="BA5125" s="1" t="s">
        <v>5242</v>
      </c>
      <c r="BC5125" s="43"/>
      <c r="BF5125" s="43" t="s">
        <v>4596</v>
      </c>
      <c r="BG5125" s="43" t="s">
        <v>93</v>
      </c>
      <c r="BH5125" s="7" t="s">
        <v>97</v>
      </c>
      <c r="BJ5125" s="7" t="s">
        <v>98</v>
      </c>
      <c r="BK5125" s="7" t="s">
        <v>99</v>
      </c>
      <c r="BL5125" s="7" t="s">
        <v>4597</v>
      </c>
      <c r="BM5125" s="7" t="s">
        <v>4598</v>
      </c>
      <c r="BU5125" s="43">
        <v>1</v>
      </c>
      <c r="BW5125" s="43" t="s">
        <v>103</v>
      </c>
    </row>
    <row r="5126" spans="3:75" x14ac:dyDescent="0.35">
      <c r="C5126" s="43" t="str">
        <f t="shared" si="80"/>
        <v>IARA:BDT-01:2024: 5125</v>
      </c>
      <c r="D5126" s="43">
        <v>5125</v>
      </c>
      <c r="E5126" s="43" t="s">
        <v>5307</v>
      </c>
      <c r="F5126" s="1" t="s">
        <v>73</v>
      </c>
      <c r="G5126" s="43" t="s">
        <v>5264</v>
      </c>
      <c r="H5126" s="2">
        <v>45304</v>
      </c>
      <c r="J5126" s="12">
        <v>2024</v>
      </c>
      <c r="K5126" s="12">
        <f>MONTH(H5126)</f>
        <v>1</v>
      </c>
      <c r="L5126" s="12">
        <v>13</v>
      </c>
      <c r="P5126" s="12" t="s">
        <v>75</v>
      </c>
      <c r="Q5126" s="12" t="str">
        <f>CONCATENATE(X5126," ",Y5126)</f>
        <v>Columba palumbus</v>
      </c>
      <c r="R5126" s="14" t="str">
        <f>CONCATENATE(S5126,", ",T5126,", ",U5126,", ",V5126,", ",W5126,", ",X5126,", ",Y5126)</f>
        <v>Animalia, Chordata, Aves, Columbiformes, Columbidae, Columba, palumbus</v>
      </c>
      <c r="S5126" s="6" t="s">
        <v>76</v>
      </c>
      <c r="T5126" s="6" t="s">
        <v>77</v>
      </c>
      <c r="U5126" s="6" t="s">
        <v>78</v>
      </c>
      <c r="V5126" s="12" t="s">
        <v>159</v>
      </c>
      <c r="W5126" s="12" t="s">
        <v>160</v>
      </c>
      <c r="X5126" s="12" t="s">
        <v>161</v>
      </c>
      <c r="Y5126" s="12" t="s">
        <v>162</v>
      </c>
      <c r="AA5126" s="12" t="s">
        <v>83</v>
      </c>
      <c r="AB5126" s="6" t="s">
        <v>84</v>
      </c>
      <c r="AC5126" s="12" t="s">
        <v>163</v>
      </c>
      <c r="AD5126" s="6" t="s">
        <v>5219</v>
      </c>
      <c r="AE5126" s="2">
        <v>45304</v>
      </c>
      <c r="AF5126" s="43" t="s">
        <v>87</v>
      </c>
      <c r="AG5126" s="7" t="s">
        <v>164</v>
      </c>
      <c r="AH5126" s="43" t="s">
        <v>2096</v>
      </c>
      <c r="AI5126" s="43" t="s">
        <v>2095</v>
      </c>
      <c r="AL5126" s="43">
        <v>10</v>
      </c>
      <c r="AN5126" s="46" t="s">
        <v>5240</v>
      </c>
      <c r="AO5126" s="5" t="s">
        <v>89</v>
      </c>
      <c r="AP5126" s="6" t="s">
        <v>5219</v>
      </c>
      <c r="AR5126" s="7" t="s">
        <v>90</v>
      </c>
      <c r="AT5126" s="4" t="str">
        <f>CONCATENATE(AU5126,", ",AV5126,", ",AW5126,", ",AX5126,", ",AY5126,", ",AZ5126,", ",BA5126)</f>
        <v>Europe, France, FR, Bretagne, Ille-et-Vilaine, Rennes, Campus Institut Agro Rennes</v>
      </c>
      <c r="AU5126" s="1" t="s">
        <v>91</v>
      </c>
      <c r="AV5126" s="1" t="s">
        <v>92</v>
      </c>
      <c r="AW5126" s="1" t="s">
        <v>93</v>
      </c>
      <c r="AX5126" s="1" t="s">
        <v>94</v>
      </c>
      <c r="AY5126" s="1" t="s">
        <v>95</v>
      </c>
      <c r="AZ5126" s="1" t="s">
        <v>96</v>
      </c>
      <c r="BA5126" s="1" t="s">
        <v>5242</v>
      </c>
      <c r="BC5126" s="43"/>
      <c r="BF5126" s="43" t="s">
        <v>4596</v>
      </c>
      <c r="BG5126" s="43" t="s">
        <v>93</v>
      </c>
      <c r="BH5126" s="7" t="s">
        <v>97</v>
      </c>
      <c r="BJ5126" s="7" t="s">
        <v>98</v>
      </c>
      <c r="BK5126" s="7" t="s">
        <v>99</v>
      </c>
      <c r="BL5126" s="7" t="s">
        <v>4597</v>
      </c>
      <c r="BM5126" s="7" t="s">
        <v>4598</v>
      </c>
      <c r="BU5126" s="43">
        <v>1</v>
      </c>
      <c r="BW5126" s="43" t="s">
        <v>103</v>
      </c>
    </row>
    <row r="5127" spans="3:75" x14ac:dyDescent="0.35">
      <c r="C5127" s="43" t="str">
        <f t="shared" si="80"/>
        <v>IARA:BDT-01:2024: 5126</v>
      </c>
      <c r="D5127" s="43">
        <v>5126</v>
      </c>
      <c r="E5127" s="43" t="s">
        <v>5307</v>
      </c>
      <c r="F5127" s="1" t="s">
        <v>73</v>
      </c>
      <c r="G5127" s="43" t="s">
        <v>5264</v>
      </c>
      <c r="H5127" s="2">
        <v>45304</v>
      </c>
      <c r="J5127" s="12">
        <v>2024</v>
      </c>
      <c r="K5127" s="12">
        <f>MONTH(H5127)</f>
        <v>1</v>
      </c>
      <c r="L5127" s="12">
        <v>13</v>
      </c>
      <c r="P5127" s="12" t="s">
        <v>75</v>
      </c>
      <c r="Q5127" s="12" t="str">
        <f>CONCATENATE(X5127," ",Y5127)</f>
        <v>Erithacus rubecula</v>
      </c>
      <c r="R5127" s="14" t="str">
        <f>CONCATENATE(S5127,", ",T5127,", ",U5127,", ",V5127,", ",W5127,", ",X5127,", ",Y5127)</f>
        <v>Animalia, Chordata, Aves, Passeriformes, Muscicapidae, Erithacus, rubecula</v>
      </c>
      <c r="S5127" s="6" t="s">
        <v>76</v>
      </c>
      <c r="T5127" s="6" t="s">
        <v>77</v>
      </c>
      <c r="U5127" s="6" t="s">
        <v>78</v>
      </c>
      <c r="V5127" s="12" t="s">
        <v>79</v>
      </c>
      <c r="W5127" s="12" t="s">
        <v>182</v>
      </c>
      <c r="X5127" s="12" t="s">
        <v>183</v>
      </c>
      <c r="Y5127" s="12" t="s">
        <v>184</v>
      </c>
      <c r="AA5127" s="12" t="s">
        <v>83</v>
      </c>
      <c r="AB5127" s="6" t="s">
        <v>84</v>
      </c>
      <c r="AC5127" s="12" t="s">
        <v>185</v>
      </c>
      <c r="AD5127" s="6" t="s">
        <v>5219</v>
      </c>
      <c r="AE5127" s="2">
        <v>45304</v>
      </c>
      <c r="AF5127" s="43" t="s">
        <v>87</v>
      </c>
      <c r="AG5127" s="7" t="s">
        <v>186</v>
      </c>
      <c r="AH5127" s="43" t="s">
        <v>2098</v>
      </c>
      <c r="AI5127" s="43" t="s">
        <v>2097</v>
      </c>
      <c r="AL5127" s="43">
        <v>10</v>
      </c>
      <c r="AN5127" s="46" t="s">
        <v>5240</v>
      </c>
      <c r="AO5127" s="5" t="s">
        <v>89</v>
      </c>
      <c r="AP5127" s="6" t="s">
        <v>5219</v>
      </c>
      <c r="AR5127" s="7" t="s">
        <v>90</v>
      </c>
      <c r="AT5127" s="4" t="str">
        <f>CONCATENATE(AU5127,", ",AV5127,", ",AW5127,", ",AX5127,", ",AY5127,", ",AZ5127,", ",BA5127)</f>
        <v>Europe, France, FR, Bretagne, Ille-et-Vilaine, Rennes, Campus Institut Agro Rennes</v>
      </c>
      <c r="AU5127" s="1" t="s">
        <v>91</v>
      </c>
      <c r="AV5127" s="1" t="s">
        <v>92</v>
      </c>
      <c r="AW5127" s="1" t="s">
        <v>93</v>
      </c>
      <c r="AX5127" s="1" t="s">
        <v>94</v>
      </c>
      <c r="AY5127" s="1" t="s">
        <v>95</v>
      </c>
      <c r="AZ5127" s="1" t="s">
        <v>96</v>
      </c>
      <c r="BA5127" s="1" t="s">
        <v>5242</v>
      </c>
      <c r="BC5127" s="43"/>
      <c r="BF5127" s="43" t="s">
        <v>4596</v>
      </c>
      <c r="BG5127" s="43" t="s">
        <v>93</v>
      </c>
      <c r="BH5127" s="7" t="s">
        <v>97</v>
      </c>
      <c r="BJ5127" s="7" t="s">
        <v>98</v>
      </c>
      <c r="BK5127" s="7" t="s">
        <v>99</v>
      </c>
      <c r="BL5127" s="7" t="s">
        <v>4597</v>
      </c>
      <c r="BM5127" s="7" t="s">
        <v>4598</v>
      </c>
      <c r="BU5127" s="43">
        <v>1</v>
      </c>
      <c r="BW5127" s="43" t="s">
        <v>103</v>
      </c>
    </row>
    <row r="5128" spans="3:75" x14ac:dyDescent="0.35">
      <c r="C5128" s="43" t="str">
        <f t="shared" si="80"/>
        <v>IARA:BDT-01:2024: 5127</v>
      </c>
      <c r="D5128" s="43">
        <v>5127</v>
      </c>
      <c r="E5128" s="43" t="s">
        <v>5307</v>
      </c>
      <c r="F5128" s="1" t="s">
        <v>73</v>
      </c>
      <c r="G5128" s="43" t="s">
        <v>5264</v>
      </c>
      <c r="H5128" s="2">
        <v>45304</v>
      </c>
      <c r="J5128" s="12">
        <v>2024</v>
      </c>
      <c r="K5128" s="12">
        <f>MONTH(H5128)</f>
        <v>1</v>
      </c>
      <c r="L5128" s="12">
        <v>13</v>
      </c>
      <c r="P5128" s="12" t="s">
        <v>75</v>
      </c>
      <c r="Q5128" s="12" t="str">
        <f>CONCATENATE(X5128," ",Y5128)</f>
        <v>Pica pica</v>
      </c>
      <c r="R5128" s="14" t="str">
        <f>CONCATENATE(S5128,", ",T5128,", ",U5128,", ",V5128,", ",W5128,", ",X5128,", ",Y5128)</f>
        <v>Animalia, Chordata, Aves, Passeriformes, Corvidae, Pica, pica</v>
      </c>
      <c r="S5128" s="6" t="s">
        <v>76</v>
      </c>
      <c r="T5128" s="6" t="s">
        <v>77</v>
      </c>
      <c r="U5128" s="6" t="s">
        <v>78</v>
      </c>
      <c r="V5128" s="12" t="s">
        <v>79</v>
      </c>
      <c r="W5128" s="12" t="s">
        <v>104</v>
      </c>
      <c r="X5128" s="12" t="s">
        <v>155</v>
      </c>
      <c r="Y5128" s="12" t="s">
        <v>156</v>
      </c>
      <c r="AA5128" s="12" t="s">
        <v>83</v>
      </c>
      <c r="AB5128" s="6" t="s">
        <v>84</v>
      </c>
      <c r="AC5128" s="12" t="s">
        <v>157</v>
      </c>
      <c r="AD5128" s="6" t="s">
        <v>5219</v>
      </c>
      <c r="AE5128" s="2">
        <v>45304</v>
      </c>
      <c r="AF5128" s="43" t="s">
        <v>87</v>
      </c>
      <c r="AG5128" s="7" t="s">
        <v>158</v>
      </c>
      <c r="AH5128" s="43" t="s">
        <v>2100</v>
      </c>
      <c r="AI5128" s="43" t="s">
        <v>2099</v>
      </c>
      <c r="AL5128" s="43">
        <v>10</v>
      </c>
      <c r="AN5128" s="46" t="s">
        <v>5240</v>
      </c>
      <c r="AO5128" s="5" t="s">
        <v>89</v>
      </c>
      <c r="AP5128" s="6" t="s">
        <v>5219</v>
      </c>
      <c r="AR5128" s="7" t="s">
        <v>90</v>
      </c>
      <c r="AT5128" s="4" t="str">
        <f>CONCATENATE(AU5128,", ",AV5128,", ",AW5128,", ",AX5128,", ",AY5128,", ",AZ5128,", ",BA5128)</f>
        <v>Europe, France, FR, Bretagne, Ille-et-Vilaine, Rennes, Campus Institut Agro Rennes</v>
      </c>
      <c r="AU5128" s="1" t="s">
        <v>91</v>
      </c>
      <c r="AV5128" s="1" t="s">
        <v>92</v>
      </c>
      <c r="AW5128" s="1" t="s">
        <v>93</v>
      </c>
      <c r="AX5128" s="1" t="s">
        <v>94</v>
      </c>
      <c r="AY5128" s="1" t="s">
        <v>95</v>
      </c>
      <c r="AZ5128" s="1" t="s">
        <v>96</v>
      </c>
      <c r="BA5128" s="1" t="s">
        <v>5242</v>
      </c>
      <c r="BC5128" s="43"/>
      <c r="BF5128" s="43" t="s">
        <v>4596</v>
      </c>
      <c r="BG5128" s="43" t="s">
        <v>93</v>
      </c>
      <c r="BH5128" s="7" t="s">
        <v>97</v>
      </c>
      <c r="BJ5128" s="7" t="s">
        <v>98</v>
      </c>
      <c r="BK5128" s="7" t="s">
        <v>99</v>
      </c>
      <c r="BL5128" s="7" t="s">
        <v>4597</v>
      </c>
      <c r="BM5128" s="7" t="s">
        <v>4598</v>
      </c>
      <c r="BU5128" s="43">
        <v>1</v>
      </c>
      <c r="BW5128" s="43" t="s">
        <v>103</v>
      </c>
    </row>
    <row r="5129" spans="3:75" x14ac:dyDescent="0.35">
      <c r="C5129" s="43" t="str">
        <f t="shared" si="80"/>
        <v>IARA:BDT-01:2024: 5128</v>
      </c>
      <c r="D5129" s="43">
        <v>5128</v>
      </c>
      <c r="E5129" s="43" t="s">
        <v>5307</v>
      </c>
      <c r="F5129" s="1" t="s">
        <v>73</v>
      </c>
      <c r="G5129" s="43" t="s">
        <v>5264</v>
      </c>
      <c r="H5129" s="2">
        <v>45304</v>
      </c>
      <c r="J5129" s="12">
        <v>2024</v>
      </c>
      <c r="K5129" s="12">
        <f>MONTH(H5129)</f>
        <v>1</v>
      </c>
      <c r="L5129" s="12">
        <v>13</v>
      </c>
      <c r="P5129" s="12" t="s">
        <v>75</v>
      </c>
      <c r="Q5129" s="12" t="str">
        <f>CONCATENATE(X5129," ",Y5129)</f>
        <v>Turdus merula</v>
      </c>
      <c r="R5129" s="14" t="str">
        <f>CONCATENATE(S5129,", ",T5129,", ",U5129,", ",V5129,", ",W5129,", ",X5129,", ",Y5129)</f>
        <v>Animalia, Chordata, Aves, Passeriformes, Turdidae, Turdus, merula</v>
      </c>
      <c r="S5129" s="6" t="s">
        <v>76</v>
      </c>
      <c r="T5129" s="6" t="s">
        <v>77</v>
      </c>
      <c r="U5129" s="6" t="s">
        <v>78</v>
      </c>
      <c r="V5129" s="17" t="s">
        <v>79</v>
      </c>
      <c r="W5129" s="17" t="s">
        <v>126</v>
      </c>
      <c r="X5129" s="17" t="s">
        <v>127</v>
      </c>
      <c r="Y5129" s="17" t="s">
        <v>132</v>
      </c>
      <c r="AA5129" s="12" t="s">
        <v>83</v>
      </c>
      <c r="AB5129" s="6" t="s">
        <v>84</v>
      </c>
      <c r="AC5129" s="12" t="s">
        <v>133</v>
      </c>
      <c r="AD5129" s="6" t="s">
        <v>5219</v>
      </c>
      <c r="AE5129" s="2">
        <v>45304</v>
      </c>
      <c r="AF5129" s="43" t="s">
        <v>87</v>
      </c>
      <c r="AG5129" s="7" t="s">
        <v>134</v>
      </c>
      <c r="AH5129" s="43" t="s">
        <v>2102</v>
      </c>
      <c r="AI5129" s="43" t="s">
        <v>2101</v>
      </c>
      <c r="AL5129" s="43">
        <v>10</v>
      </c>
      <c r="AN5129" s="46" t="s">
        <v>5240</v>
      </c>
      <c r="AO5129" s="5" t="s">
        <v>89</v>
      </c>
      <c r="AP5129" s="6" t="s">
        <v>5219</v>
      </c>
      <c r="AR5129" s="7" t="s">
        <v>90</v>
      </c>
      <c r="AT5129" s="4" t="str">
        <f>CONCATENATE(AU5129,", ",AV5129,", ",AW5129,", ",AX5129,", ",AY5129,", ",AZ5129,", ",BA5129)</f>
        <v>Europe, France, FR, Bretagne, Ille-et-Vilaine, Rennes, Campus Institut Agro Rennes</v>
      </c>
      <c r="AU5129" s="1" t="s">
        <v>91</v>
      </c>
      <c r="AV5129" s="1" t="s">
        <v>92</v>
      </c>
      <c r="AW5129" s="1" t="s">
        <v>93</v>
      </c>
      <c r="AX5129" s="1" t="s">
        <v>94</v>
      </c>
      <c r="AY5129" s="1" t="s">
        <v>95</v>
      </c>
      <c r="AZ5129" s="1" t="s">
        <v>96</v>
      </c>
      <c r="BA5129" s="1" t="s">
        <v>5242</v>
      </c>
      <c r="BC5129" s="43"/>
      <c r="BF5129" s="43" t="s">
        <v>4596</v>
      </c>
      <c r="BG5129" s="43" t="s">
        <v>93</v>
      </c>
      <c r="BH5129" s="7" t="s">
        <v>97</v>
      </c>
      <c r="BJ5129" s="7" t="s">
        <v>98</v>
      </c>
      <c r="BK5129" s="7" t="s">
        <v>99</v>
      </c>
      <c r="BL5129" s="7" t="s">
        <v>4597</v>
      </c>
      <c r="BM5129" s="7" t="s">
        <v>4598</v>
      </c>
      <c r="BU5129" s="43">
        <v>1</v>
      </c>
      <c r="BW5129" s="43" t="s">
        <v>103</v>
      </c>
    </row>
    <row r="5130" spans="3:75" x14ac:dyDescent="0.35">
      <c r="C5130" s="43" t="str">
        <f t="shared" si="80"/>
        <v>IARA:BDT-01:2024: 5129</v>
      </c>
      <c r="D5130" s="43">
        <v>5129</v>
      </c>
      <c r="E5130" s="43" t="s">
        <v>5307</v>
      </c>
      <c r="F5130" s="1" t="s">
        <v>73</v>
      </c>
      <c r="G5130" s="43" t="s">
        <v>5264</v>
      </c>
      <c r="H5130" s="2">
        <v>45304</v>
      </c>
      <c r="J5130" s="12">
        <v>2024</v>
      </c>
      <c r="K5130" s="12">
        <f>MONTH(H5130)</f>
        <v>1</v>
      </c>
      <c r="L5130" s="12">
        <v>13</v>
      </c>
      <c r="P5130" s="12" t="s">
        <v>75</v>
      </c>
      <c r="Q5130" s="12" t="str">
        <f>CONCATENATE(X5130," ",Y5130)</f>
        <v>Pica pica</v>
      </c>
      <c r="R5130" s="14" t="str">
        <f>CONCATENATE(S5130,", ",T5130,", ",U5130,", ",V5130,", ",W5130,", ",X5130,", ",Y5130)</f>
        <v>Animalia, Chordata, Aves, Passeriformes, Corvidae, Pica, pica</v>
      </c>
      <c r="S5130" s="6" t="s">
        <v>76</v>
      </c>
      <c r="T5130" s="6" t="s">
        <v>77</v>
      </c>
      <c r="U5130" s="6" t="s">
        <v>78</v>
      </c>
      <c r="V5130" s="12" t="s">
        <v>79</v>
      </c>
      <c r="W5130" s="12" t="s">
        <v>104</v>
      </c>
      <c r="X5130" s="12" t="s">
        <v>155</v>
      </c>
      <c r="Y5130" s="12" t="s">
        <v>156</v>
      </c>
      <c r="AA5130" s="12" t="s">
        <v>83</v>
      </c>
      <c r="AB5130" s="6" t="s">
        <v>84</v>
      </c>
      <c r="AC5130" s="12" t="s">
        <v>157</v>
      </c>
      <c r="AD5130" s="6" t="s">
        <v>5219</v>
      </c>
      <c r="AE5130" s="2">
        <v>45304</v>
      </c>
      <c r="AF5130" s="43" t="s">
        <v>87</v>
      </c>
      <c r="AG5130" s="7" t="s">
        <v>158</v>
      </c>
      <c r="AH5130" s="43" t="s">
        <v>2104</v>
      </c>
      <c r="AI5130" s="43" t="s">
        <v>2103</v>
      </c>
      <c r="AL5130" s="43">
        <v>10</v>
      </c>
      <c r="AN5130" s="46" t="s">
        <v>5240</v>
      </c>
      <c r="AO5130" s="5" t="s">
        <v>89</v>
      </c>
      <c r="AP5130" s="6" t="s">
        <v>5219</v>
      </c>
      <c r="AR5130" s="7" t="s">
        <v>90</v>
      </c>
      <c r="AT5130" s="4" t="str">
        <f>CONCATENATE(AU5130,", ",AV5130,", ",AW5130,", ",AX5130,", ",AY5130,", ",AZ5130,", ",BA5130)</f>
        <v>Europe, France, FR, Bretagne, Ille-et-Vilaine, Rennes, Campus Institut Agro Rennes</v>
      </c>
      <c r="AU5130" s="1" t="s">
        <v>91</v>
      </c>
      <c r="AV5130" s="1" t="s">
        <v>92</v>
      </c>
      <c r="AW5130" s="1" t="s">
        <v>93</v>
      </c>
      <c r="AX5130" s="1" t="s">
        <v>94</v>
      </c>
      <c r="AY5130" s="1" t="s">
        <v>95</v>
      </c>
      <c r="AZ5130" s="1" t="s">
        <v>96</v>
      </c>
      <c r="BA5130" s="1" t="s">
        <v>5242</v>
      </c>
      <c r="BC5130" s="43"/>
      <c r="BF5130" s="43" t="s">
        <v>4596</v>
      </c>
      <c r="BG5130" s="43" t="s">
        <v>93</v>
      </c>
      <c r="BH5130" s="7" t="s">
        <v>97</v>
      </c>
      <c r="BJ5130" s="7" t="s">
        <v>98</v>
      </c>
      <c r="BK5130" s="7" t="s">
        <v>99</v>
      </c>
      <c r="BL5130" s="7" t="s">
        <v>4597</v>
      </c>
      <c r="BM5130" s="7" t="s">
        <v>4598</v>
      </c>
      <c r="BU5130" s="43">
        <v>1</v>
      </c>
      <c r="BW5130" s="43" t="s">
        <v>103</v>
      </c>
    </row>
    <row r="5131" spans="3:75" x14ac:dyDescent="0.35">
      <c r="C5131" s="43" t="str">
        <f t="shared" si="80"/>
        <v>IARA:BDT-01:2024: 5130</v>
      </c>
      <c r="D5131" s="43">
        <v>5130</v>
      </c>
      <c r="E5131" s="43" t="s">
        <v>5307</v>
      </c>
      <c r="F5131" s="1" t="s">
        <v>73</v>
      </c>
      <c r="G5131" s="43" t="s">
        <v>5264</v>
      </c>
      <c r="H5131" s="2">
        <v>45304</v>
      </c>
      <c r="J5131" s="12">
        <v>2024</v>
      </c>
      <c r="K5131" s="12">
        <f>MONTH(H5131)</f>
        <v>1</v>
      </c>
      <c r="L5131" s="12">
        <v>13</v>
      </c>
      <c r="P5131" s="12" t="s">
        <v>75</v>
      </c>
      <c r="Q5131" s="12" t="str">
        <f>CONCATENATE(X5131," ",Y5131)</f>
        <v>Fringilla coelebs</v>
      </c>
      <c r="R5131" s="14" t="str">
        <f>CONCATENATE(S5131,", ",T5131,", ",U5131,", ",V5131,", ",W5131,", ",X5131,", ",Y5131)</f>
        <v>Animalia, Chordata, Aves, Passeriformes, Fringillidae, Fringilla, coelebs</v>
      </c>
      <c r="S5131" s="6" t="s">
        <v>76</v>
      </c>
      <c r="T5131" s="6" t="s">
        <v>77</v>
      </c>
      <c r="U5131" s="6" t="s">
        <v>78</v>
      </c>
      <c r="V5131" s="12" t="s">
        <v>79</v>
      </c>
      <c r="W5131" s="12" t="s">
        <v>165</v>
      </c>
      <c r="X5131" s="12" t="s">
        <v>166</v>
      </c>
      <c r="Y5131" s="12" t="s">
        <v>167</v>
      </c>
      <c r="AA5131" s="12" t="s">
        <v>83</v>
      </c>
      <c r="AB5131" s="6" t="s">
        <v>84</v>
      </c>
      <c r="AC5131" s="12" t="s">
        <v>168</v>
      </c>
      <c r="AD5131" s="6" t="s">
        <v>5219</v>
      </c>
      <c r="AE5131" s="2">
        <v>45304</v>
      </c>
      <c r="AF5131" s="43" t="s">
        <v>87</v>
      </c>
      <c r="AG5131" s="7" t="s">
        <v>169</v>
      </c>
      <c r="AH5131" s="43" t="s">
        <v>2106</v>
      </c>
      <c r="AI5131" s="43" t="s">
        <v>2105</v>
      </c>
      <c r="AL5131" s="43">
        <v>10</v>
      </c>
      <c r="AN5131" s="46" t="s">
        <v>5240</v>
      </c>
      <c r="AO5131" s="5" t="s">
        <v>89</v>
      </c>
      <c r="AP5131" s="6" t="s">
        <v>5219</v>
      </c>
      <c r="AR5131" s="7" t="s">
        <v>90</v>
      </c>
      <c r="AT5131" s="4" t="str">
        <f>CONCATENATE(AU5131,", ",AV5131,", ",AW5131,", ",AX5131,", ",AY5131,", ",AZ5131,", ",BA5131)</f>
        <v>Europe, France, FR, Bretagne, Ille-et-Vilaine, Rennes, Campus Institut Agro Rennes</v>
      </c>
      <c r="AU5131" s="1" t="s">
        <v>91</v>
      </c>
      <c r="AV5131" s="1" t="s">
        <v>92</v>
      </c>
      <c r="AW5131" s="1" t="s">
        <v>93</v>
      </c>
      <c r="AX5131" s="1" t="s">
        <v>94</v>
      </c>
      <c r="AY5131" s="1" t="s">
        <v>95</v>
      </c>
      <c r="AZ5131" s="1" t="s">
        <v>96</v>
      </c>
      <c r="BA5131" s="1" t="s">
        <v>5242</v>
      </c>
      <c r="BC5131" s="43"/>
      <c r="BF5131" s="43" t="s">
        <v>4596</v>
      </c>
      <c r="BG5131" s="43" t="s">
        <v>93</v>
      </c>
      <c r="BH5131" s="7" t="s">
        <v>97</v>
      </c>
      <c r="BJ5131" s="7" t="s">
        <v>98</v>
      </c>
      <c r="BK5131" s="7" t="s">
        <v>99</v>
      </c>
      <c r="BL5131" s="7" t="s">
        <v>4597</v>
      </c>
      <c r="BM5131" s="7" t="s">
        <v>4598</v>
      </c>
      <c r="BU5131" s="43">
        <v>1</v>
      </c>
      <c r="BW5131" s="43" t="s">
        <v>103</v>
      </c>
    </row>
    <row r="5132" spans="3:75" x14ac:dyDescent="0.35">
      <c r="C5132" s="43" t="str">
        <f t="shared" si="80"/>
        <v>IARA:BDT-01:2024: 5131</v>
      </c>
      <c r="D5132" s="43">
        <v>5131</v>
      </c>
      <c r="E5132" s="43" t="s">
        <v>5307</v>
      </c>
      <c r="F5132" s="1" t="s">
        <v>73</v>
      </c>
      <c r="G5132" s="43" t="s">
        <v>5264</v>
      </c>
      <c r="H5132" s="2">
        <v>45304</v>
      </c>
      <c r="J5132" s="12">
        <v>2024</v>
      </c>
      <c r="K5132" s="12">
        <f>MONTH(H5132)</f>
        <v>1</v>
      </c>
      <c r="L5132" s="12">
        <v>13</v>
      </c>
      <c r="P5132" s="12" t="s">
        <v>75</v>
      </c>
      <c r="Q5132" s="12" t="str">
        <f>CONCATENATE(X5132," ",Y5132)</f>
        <v>Fringilla coelebs</v>
      </c>
      <c r="R5132" s="14" t="str">
        <f>CONCATENATE(S5132,", ",T5132,", ",U5132,", ",V5132,", ",W5132,", ",X5132,", ",Y5132)</f>
        <v>Animalia, Chordata, Aves, Passeriformes, Fringillidae, Fringilla, coelebs</v>
      </c>
      <c r="S5132" s="6" t="s">
        <v>76</v>
      </c>
      <c r="T5132" s="6" t="s">
        <v>77</v>
      </c>
      <c r="U5132" s="6" t="s">
        <v>78</v>
      </c>
      <c r="V5132" s="12" t="s">
        <v>79</v>
      </c>
      <c r="W5132" s="12" t="s">
        <v>165</v>
      </c>
      <c r="X5132" s="12" t="s">
        <v>166</v>
      </c>
      <c r="Y5132" s="12" t="s">
        <v>167</v>
      </c>
      <c r="AA5132" s="12" t="s">
        <v>83</v>
      </c>
      <c r="AB5132" s="6" t="s">
        <v>84</v>
      </c>
      <c r="AC5132" s="12" t="s">
        <v>168</v>
      </c>
      <c r="AD5132" s="6" t="s">
        <v>5219</v>
      </c>
      <c r="AE5132" s="2">
        <v>45304</v>
      </c>
      <c r="AF5132" s="43" t="s">
        <v>87</v>
      </c>
      <c r="AG5132" s="7" t="s">
        <v>169</v>
      </c>
      <c r="AH5132" s="43" t="s">
        <v>2108</v>
      </c>
      <c r="AI5132" s="43" t="s">
        <v>2107</v>
      </c>
      <c r="AL5132" s="43">
        <v>10</v>
      </c>
      <c r="AN5132" s="46" t="s">
        <v>5240</v>
      </c>
      <c r="AO5132" s="5" t="s">
        <v>89</v>
      </c>
      <c r="AP5132" s="6" t="s">
        <v>5219</v>
      </c>
      <c r="AR5132" s="7" t="s">
        <v>90</v>
      </c>
      <c r="AT5132" s="4" t="str">
        <f>CONCATENATE(AU5132,", ",AV5132,", ",AW5132,", ",AX5132,", ",AY5132,", ",AZ5132,", ",BA5132)</f>
        <v>Europe, France, FR, Bretagne, Ille-et-Vilaine, Rennes, Campus Institut Agro Rennes</v>
      </c>
      <c r="AU5132" s="1" t="s">
        <v>91</v>
      </c>
      <c r="AV5132" s="1" t="s">
        <v>92</v>
      </c>
      <c r="AW5132" s="1" t="s">
        <v>93</v>
      </c>
      <c r="AX5132" s="1" t="s">
        <v>94</v>
      </c>
      <c r="AY5132" s="1" t="s">
        <v>95</v>
      </c>
      <c r="AZ5132" s="1" t="s">
        <v>96</v>
      </c>
      <c r="BA5132" s="1" t="s">
        <v>5242</v>
      </c>
      <c r="BC5132" s="43"/>
      <c r="BF5132" s="43" t="s">
        <v>4596</v>
      </c>
      <c r="BG5132" s="43" t="s">
        <v>93</v>
      </c>
      <c r="BH5132" s="7" t="s">
        <v>97</v>
      </c>
      <c r="BJ5132" s="7" t="s">
        <v>98</v>
      </c>
      <c r="BK5132" s="7" t="s">
        <v>99</v>
      </c>
      <c r="BL5132" s="7" t="s">
        <v>4597</v>
      </c>
      <c r="BM5132" s="7" t="s">
        <v>4598</v>
      </c>
      <c r="BU5132" s="43">
        <v>1</v>
      </c>
      <c r="BW5132" s="43" t="s">
        <v>103</v>
      </c>
    </row>
    <row r="5133" spans="3:75" x14ac:dyDescent="0.35">
      <c r="C5133" s="43" t="str">
        <f t="shared" si="80"/>
        <v>IARA:BDT-01:2024: 5132</v>
      </c>
      <c r="D5133" s="43">
        <v>5132</v>
      </c>
      <c r="E5133" s="43" t="s">
        <v>5307</v>
      </c>
      <c r="F5133" s="1" t="s">
        <v>73</v>
      </c>
      <c r="G5133" s="43" t="s">
        <v>5264</v>
      </c>
      <c r="H5133" s="2">
        <v>45304</v>
      </c>
      <c r="J5133" s="12">
        <v>2024</v>
      </c>
      <c r="K5133" s="12">
        <f>MONTH(H5133)</f>
        <v>1</v>
      </c>
      <c r="L5133" s="12">
        <v>13</v>
      </c>
      <c r="P5133" s="12" t="s">
        <v>75</v>
      </c>
      <c r="Q5133" s="12" t="str">
        <f>CONCATENATE(X5133," ",Y5133)</f>
        <v>Fringilla coelebs</v>
      </c>
      <c r="R5133" s="14" t="str">
        <f>CONCATENATE(S5133,", ",T5133,", ",U5133,", ",V5133,", ",W5133,", ",X5133,", ",Y5133)</f>
        <v>Animalia, Chordata, Aves, Passeriformes, Fringillidae, Fringilla, coelebs</v>
      </c>
      <c r="S5133" s="6" t="s">
        <v>76</v>
      </c>
      <c r="T5133" s="6" t="s">
        <v>77</v>
      </c>
      <c r="U5133" s="6" t="s">
        <v>78</v>
      </c>
      <c r="V5133" s="12" t="s">
        <v>79</v>
      </c>
      <c r="W5133" s="12" t="s">
        <v>165</v>
      </c>
      <c r="X5133" s="12" t="s">
        <v>166</v>
      </c>
      <c r="Y5133" s="12" t="s">
        <v>167</v>
      </c>
      <c r="AA5133" s="12" t="s">
        <v>83</v>
      </c>
      <c r="AB5133" s="6" t="s">
        <v>84</v>
      </c>
      <c r="AC5133" s="12" t="s">
        <v>168</v>
      </c>
      <c r="AD5133" s="6" t="s">
        <v>5219</v>
      </c>
      <c r="AE5133" s="2">
        <v>45304</v>
      </c>
      <c r="AF5133" s="43" t="s">
        <v>87</v>
      </c>
      <c r="AG5133" s="7" t="s">
        <v>169</v>
      </c>
      <c r="AH5133" s="43" t="s">
        <v>2110</v>
      </c>
      <c r="AI5133" s="43" t="s">
        <v>2109</v>
      </c>
      <c r="AL5133" s="43">
        <v>10</v>
      </c>
      <c r="AN5133" s="46" t="s">
        <v>5240</v>
      </c>
      <c r="AO5133" s="5" t="s">
        <v>89</v>
      </c>
      <c r="AP5133" s="6" t="s">
        <v>5219</v>
      </c>
      <c r="AR5133" s="7" t="s">
        <v>90</v>
      </c>
      <c r="AT5133" s="4" t="str">
        <f>CONCATENATE(AU5133,", ",AV5133,", ",AW5133,", ",AX5133,", ",AY5133,", ",AZ5133,", ",BA5133)</f>
        <v>Europe, France, FR, Bretagne, Ille-et-Vilaine, Rennes, Campus Institut Agro Rennes</v>
      </c>
      <c r="AU5133" s="1" t="s">
        <v>91</v>
      </c>
      <c r="AV5133" s="1" t="s">
        <v>92</v>
      </c>
      <c r="AW5133" s="1" t="s">
        <v>93</v>
      </c>
      <c r="AX5133" s="1" t="s">
        <v>94</v>
      </c>
      <c r="AY5133" s="1" t="s">
        <v>95</v>
      </c>
      <c r="AZ5133" s="1" t="s">
        <v>96</v>
      </c>
      <c r="BA5133" s="1" t="s">
        <v>5242</v>
      </c>
      <c r="BC5133" s="43"/>
      <c r="BF5133" s="43" t="s">
        <v>4596</v>
      </c>
      <c r="BG5133" s="43" t="s">
        <v>93</v>
      </c>
      <c r="BH5133" s="7" t="s">
        <v>97</v>
      </c>
      <c r="BJ5133" s="7" t="s">
        <v>98</v>
      </c>
      <c r="BK5133" s="7" t="s">
        <v>99</v>
      </c>
      <c r="BL5133" s="7" t="s">
        <v>4597</v>
      </c>
      <c r="BM5133" s="7" t="s">
        <v>4598</v>
      </c>
      <c r="BU5133" s="43">
        <v>1</v>
      </c>
      <c r="BW5133" s="43" t="s">
        <v>103</v>
      </c>
    </row>
    <row r="5134" spans="3:75" x14ac:dyDescent="0.35">
      <c r="C5134" s="43" t="str">
        <f t="shared" si="80"/>
        <v>IARA:BDT-01:2024: 5133</v>
      </c>
      <c r="D5134" s="43">
        <v>5133</v>
      </c>
      <c r="E5134" s="43" t="s">
        <v>5307</v>
      </c>
      <c r="F5134" s="1" t="s">
        <v>73</v>
      </c>
      <c r="G5134" s="43" t="s">
        <v>5264</v>
      </c>
      <c r="H5134" s="2">
        <v>45304</v>
      </c>
      <c r="J5134" s="12">
        <v>2024</v>
      </c>
      <c r="K5134" s="12">
        <f>MONTH(H5134)</f>
        <v>1</v>
      </c>
      <c r="L5134" s="12">
        <v>13</v>
      </c>
      <c r="P5134" s="12" t="s">
        <v>75</v>
      </c>
      <c r="Q5134" s="12" t="str">
        <f>CONCATENATE(X5134," ",Y5134)</f>
        <v>Fringilla coelebs</v>
      </c>
      <c r="R5134" s="14" t="str">
        <f>CONCATENATE(S5134,", ",T5134,", ",U5134,", ",V5134,", ",W5134,", ",X5134,", ",Y5134)</f>
        <v>Animalia, Chordata, Aves, Passeriformes, Fringillidae, Fringilla, coelebs</v>
      </c>
      <c r="S5134" s="6" t="s">
        <v>76</v>
      </c>
      <c r="T5134" s="6" t="s">
        <v>77</v>
      </c>
      <c r="U5134" s="6" t="s">
        <v>78</v>
      </c>
      <c r="V5134" s="12" t="s">
        <v>79</v>
      </c>
      <c r="W5134" s="12" t="s">
        <v>165</v>
      </c>
      <c r="X5134" s="12" t="s">
        <v>166</v>
      </c>
      <c r="Y5134" s="12" t="s">
        <v>167</v>
      </c>
      <c r="AA5134" s="12" t="s">
        <v>83</v>
      </c>
      <c r="AB5134" s="6" t="s">
        <v>84</v>
      </c>
      <c r="AC5134" s="12" t="s">
        <v>168</v>
      </c>
      <c r="AD5134" s="6" t="s">
        <v>5219</v>
      </c>
      <c r="AE5134" s="2">
        <v>45304</v>
      </c>
      <c r="AF5134" s="43" t="s">
        <v>87</v>
      </c>
      <c r="AG5134" s="7" t="s">
        <v>169</v>
      </c>
      <c r="AH5134" s="43" t="s">
        <v>2112</v>
      </c>
      <c r="AI5134" s="43" t="s">
        <v>2111</v>
      </c>
      <c r="AL5134" s="43">
        <v>10</v>
      </c>
      <c r="AN5134" s="46" t="s">
        <v>5240</v>
      </c>
      <c r="AO5134" s="5" t="s">
        <v>89</v>
      </c>
      <c r="AP5134" s="6" t="s">
        <v>5219</v>
      </c>
      <c r="AR5134" s="7" t="s">
        <v>90</v>
      </c>
      <c r="AT5134" s="4" t="str">
        <f>CONCATENATE(AU5134,", ",AV5134,", ",AW5134,", ",AX5134,", ",AY5134,", ",AZ5134,", ",BA5134)</f>
        <v>Europe, France, FR, Bretagne, Ille-et-Vilaine, Rennes, Campus Institut Agro Rennes</v>
      </c>
      <c r="AU5134" s="1" t="s">
        <v>91</v>
      </c>
      <c r="AV5134" s="1" t="s">
        <v>92</v>
      </c>
      <c r="AW5134" s="1" t="s">
        <v>93</v>
      </c>
      <c r="AX5134" s="1" t="s">
        <v>94</v>
      </c>
      <c r="AY5134" s="1" t="s">
        <v>95</v>
      </c>
      <c r="AZ5134" s="1" t="s">
        <v>96</v>
      </c>
      <c r="BA5134" s="1" t="s">
        <v>5242</v>
      </c>
      <c r="BC5134" s="43"/>
      <c r="BF5134" s="43" t="s">
        <v>4596</v>
      </c>
      <c r="BG5134" s="43" t="s">
        <v>93</v>
      </c>
      <c r="BH5134" s="7" t="s">
        <v>97</v>
      </c>
      <c r="BJ5134" s="7" t="s">
        <v>98</v>
      </c>
      <c r="BK5134" s="7" t="s">
        <v>99</v>
      </c>
      <c r="BL5134" s="7" t="s">
        <v>4597</v>
      </c>
      <c r="BM5134" s="7" t="s">
        <v>4598</v>
      </c>
      <c r="BU5134" s="43">
        <v>1</v>
      </c>
      <c r="BW5134" s="43" t="s">
        <v>103</v>
      </c>
    </row>
    <row r="5135" spans="3:75" x14ac:dyDescent="0.35">
      <c r="C5135" s="43" t="str">
        <f t="shared" si="80"/>
        <v>IARA:BDT-01:2024: 5134</v>
      </c>
      <c r="D5135" s="43">
        <v>5134</v>
      </c>
      <c r="E5135" s="43" t="s">
        <v>5307</v>
      </c>
      <c r="F5135" s="1" t="s">
        <v>73</v>
      </c>
      <c r="G5135" s="43" t="s">
        <v>5264</v>
      </c>
      <c r="H5135" s="2">
        <v>45304</v>
      </c>
      <c r="J5135" s="12">
        <v>2024</v>
      </c>
      <c r="K5135" s="12">
        <f>MONTH(H5135)</f>
        <v>1</v>
      </c>
      <c r="L5135" s="12">
        <v>13</v>
      </c>
      <c r="P5135" s="12" t="s">
        <v>75</v>
      </c>
      <c r="Q5135" s="12" t="str">
        <f>CONCATENATE(X5135," ",Y5135)</f>
        <v>Fringilla coelebs</v>
      </c>
      <c r="R5135" s="14" t="str">
        <f>CONCATENATE(S5135,", ",T5135,", ",U5135,", ",V5135,", ",W5135,", ",X5135,", ",Y5135)</f>
        <v>Animalia, Chordata, Aves, Passeriformes, Fringillidae, Fringilla, coelebs</v>
      </c>
      <c r="S5135" s="6" t="s">
        <v>76</v>
      </c>
      <c r="T5135" s="6" t="s">
        <v>77</v>
      </c>
      <c r="U5135" s="6" t="s">
        <v>78</v>
      </c>
      <c r="V5135" s="12" t="s">
        <v>79</v>
      </c>
      <c r="W5135" s="12" t="s">
        <v>165</v>
      </c>
      <c r="X5135" s="12" t="s">
        <v>166</v>
      </c>
      <c r="Y5135" s="12" t="s">
        <v>167</v>
      </c>
      <c r="AA5135" s="12" t="s">
        <v>83</v>
      </c>
      <c r="AB5135" s="6" t="s">
        <v>84</v>
      </c>
      <c r="AC5135" s="12" t="s">
        <v>168</v>
      </c>
      <c r="AD5135" s="6" t="s">
        <v>5219</v>
      </c>
      <c r="AE5135" s="2">
        <v>45304</v>
      </c>
      <c r="AF5135" s="43" t="s">
        <v>87</v>
      </c>
      <c r="AG5135" s="7" t="s">
        <v>169</v>
      </c>
      <c r="AH5135" s="43" t="s">
        <v>2112</v>
      </c>
      <c r="AI5135" s="43" t="s">
        <v>2111</v>
      </c>
      <c r="AL5135" s="43">
        <v>10</v>
      </c>
      <c r="AN5135" s="46" t="s">
        <v>5240</v>
      </c>
      <c r="AO5135" s="5" t="s">
        <v>89</v>
      </c>
      <c r="AP5135" s="6" t="s">
        <v>5219</v>
      </c>
      <c r="AR5135" s="7" t="s">
        <v>90</v>
      </c>
      <c r="AT5135" s="4" t="str">
        <f>CONCATENATE(AU5135,", ",AV5135,", ",AW5135,", ",AX5135,", ",AY5135,", ",AZ5135,", ",BA5135)</f>
        <v>Europe, France, FR, Bretagne, Ille-et-Vilaine, Rennes, Campus Institut Agro Rennes</v>
      </c>
      <c r="AU5135" s="1" t="s">
        <v>91</v>
      </c>
      <c r="AV5135" s="1" t="s">
        <v>92</v>
      </c>
      <c r="AW5135" s="1" t="s">
        <v>93</v>
      </c>
      <c r="AX5135" s="1" t="s">
        <v>94</v>
      </c>
      <c r="AY5135" s="1" t="s">
        <v>95</v>
      </c>
      <c r="AZ5135" s="1" t="s">
        <v>96</v>
      </c>
      <c r="BA5135" s="1" t="s">
        <v>5242</v>
      </c>
      <c r="BC5135" s="43"/>
      <c r="BF5135" s="43" t="s">
        <v>4596</v>
      </c>
      <c r="BG5135" s="43" t="s">
        <v>93</v>
      </c>
      <c r="BH5135" s="7" t="s">
        <v>97</v>
      </c>
      <c r="BJ5135" s="7" t="s">
        <v>98</v>
      </c>
      <c r="BK5135" s="7" t="s">
        <v>99</v>
      </c>
      <c r="BL5135" s="7" t="s">
        <v>4597</v>
      </c>
      <c r="BM5135" s="7" t="s">
        <v>4598</v>
      </c>
      <c r="BU5135" s="43">
        <v>1</v>
      </c>
      <c r="BW5135" s="43" t="s">
        <v>103</v>
      </c>
    </row>
    <row r="5136" spans="3:75" x14ac:dyDescent="0.35">
      <c r="C5136" s="43" t="str">
        <f t="shared" si="80"/>
        <v>IARA:BDT-01:2024: 5135</v>
      </c>
      <c r="D5136" s="43">
        <v>5135</v>
      </c>
      <c r="E5136" s="43" t="s">
        <v>5307</v>
      </c>
      <c r="F5136" s="1" t="s">
        <v>73</v>
      </c>
      <c r="G5136" s="43" t="s">
        <v>5264</v>
      </c>
      <c r="H5136" s="2">
        <v>45304</v>
      </c>
      <c r="J5136" s="12">
        <v>2024</v>
      </c>
      <c r="K5136" s="12">
        <f>MONTH(H5136)</f>
        <v>1</v>
      </c>
      <c r="L5136" s="12">
        <v>13</v>
      </c>
      <c r="P5136" s="12" t="s">
        <v>75</v>
      </c>
      <c r="Q5136" s="12" t="str">
        <f>CONCATENATE(X5136," ",Y5136)</f>
        <v>Fringilla coelebs</v>
      </c>
      <c r="R5136" s="14" t="str">
        <f>CONCATENATE(S5136,", ",T5136,", ",U5136,", ",V5136,", ",W5136,", ",X5136,", ",Y5136)</f>
        <v>Animalia, Chordata, Aves, Passeriformes, Fringillidae, Fringilla, coelebs</v>
      </c>
      <c r="S5136" s="6" t="s">
        <v>76</v>
      </c>
      <c r="T5136" s="6" t="s">
        <v>77</v>
      </c>
      <c r="U5136" s="6" t="s">
        <v>78</v>
      </c>
      <c r="V5136" s="12" t="s">
        <v>79</v>
      </c>
      <c r="W5136" s="12" t="s">
        <v>165</v>
      </c>
      <c r="X5136" s="12" t="s">
        <v>166</v>
      </c>
      <c r="Y5136" s="12" t="s">
        <v>167</v>
      </c>
      <c r="AA5136" s="12" t="s">
        <v>83</v>
      </c>
      <c r="AB5136" s="6" t="s">
        <v>84</v>
      </c>
      <c r="AC5136" s="12" t="s">
        <v>168</v>
      </c>
      <c r="AD5136" s="6" t="s">
        <v>5219</v>
      </c>
      <c r="AE5136" s="2">
        <v>45304</v>
      </c>
      <c r="AF5136" s="43" t="s">
        <v>87</v>
      </c>
      <c r="AG5136" s="7" t="s">
        <v>169</v>
      </c>
      <c r="AH5136" s="43" t="s">
        <v>2114</v>
      </c>
      <c r="AI5136" s="43" t="s">
        <v>2113</v>
      </c>
      <c r="AL5136" s="43">
        <v>10</v>
      </c>
      <c r="AN5136" s="46" t="s">
        <v>5240</v>
      </c>
      <c r="AO5136" s="5" t="s">
        <v>89</v>
      </c>
      <c r="AP5136" s="6" t="s">
        <v>5219</v>
      </c>
      <c r="AR5136" s="7" t="s">
        <v>90</v>
      </c>
      <c r="AT5136" s="4" t="str">
        <f>CONCATENATE(AU5136,", ",AV5136,", ",AW5136,", ",AX5136,", ",AY5136,", ",AZ5136,", ",BA5136)</f>
        <v>Europe, France, FR, Bretagne, Ille-et-Vilaine, Rennes, Campus Institut Agro Rennes</v>
      </c>
      <c r="AU5136" s="1" t="s">
        <v>91</v>
      </c>
      <c r="AV5136" s="1" t="s">
        <v>92</v>
      </c>
      <c r="AW5136" s="1" t="s">
        <v>93</v>
      </c>
      <c r="AX5136" s="1" t="s">
        <v>94</v>
      </c>
      <c r="AY5136" s="1" t="s">
        <v>95</v>
      </c>
      <c r="AZ5136" s="1" t="s">
        <v>96</v>
      </c>
      <c r="BA5136" s="1" t="s">
        <v>5242</v>
      </c>
      <c r="BC5136" s="43"/>
      <c r="BF5136" s="43" t="s">
        <v>4596</v>
      </c>
      <c r="BG5136" s="43" t="s">
        <v>93</v>
      </c>
      <c r="BH5136" s="7" t="s">
        <v>97</v>
      </c>
      <c r="BJ5136" s="7" t="s">
        <v>98</v>
      </c>
      <c r="BK5136" s="7" t="s">
        <v>99</v>
      </c>
      <c r="BL5136" s="7" t="s">
        <v>4597</v>
      </c>
      <c r="BM5136" s="7" t="s">
        <v>4598</v>
      </c>
      <c r="BU5136" s="43">
        <v>1</v>
      </c>
      <c r="BW5136" s="43" t="s">
        <v>103</v>
      </c>
    </row>
    <row r="5137" spans="3:75" x14ac:dyDescent="0.35">
      <c r="C5137" s="43" t="str">
        <f t="shared" si="80"/>
        <v>IARA:BDT-01:2024: 5136</v>
      </c>
      <c r="D5137" s="43">
        <v>5136</v>
      </c>
      <c r="E5137" s="43" t="s">
        <v>5307</v>
      </c>
      <c r="F5137" s="1" t="s">
        <v>73</v>
      </c>
      <c r="G5137" s="43" t="s">
        <v>5264</v>
      </c>
      <c r="H5137" s="2">
        <v>45304</v>
      </c>
      <c r="J5137" s="12">
        <v>2024</v>
      </c>
      <c r="K5137" s="12">
        <f>MONTH(H5137)</f>
        <v>1</v>
      </c>
      <c r="L5137" s="12">
        <v>13</v>
      </c>
      <c r="P5137" s="12" t="s">
        <v>75</v>
      </c>
      <c r="Q5137" s="12" t="str">
        <f>CONCATENATE(X5137," ",Y5137)</f>
        <v>Turdus merula</v>
      </c>
      <c r="R5137" s="14" t="str">
        <f>CONCATENATE(S5137,", ",T5137,", ",U5137,", ",V5137,", ",W5137,", ",X5137,", ",Y5137)</f>
        <v>Animalia, Chordata, Aves, Passeriformes, Turdidae, Turdus, merula</v>
      </c>
      <c r="S5137" s="6" t="s">
        <v>76</v>
      </c>
      <c r="T5137" s="6" t="s">
        <v>77</v>
      </c>
      <c r="U5137" s="6" t="s">
        <v>78</v>
      </c>
      <c r="V5137" s="19" t="s">
        <v>79</v>
      </c>
      <c r="W5137" s="19" t="s">
        <v>126</v>
      </c>
      <c r="X5137" s="19" t="s">
        <v>127</v>
      </c>
      <c r="Y5137" s="19" t="s">
        <v>132</v>
      </c>
      <c r="Z5137" s="6"/>
      <c r="AA5137" s="6" t="s">
        <v>83</v>
      </c>
      <c r="AB5137" s="6" t="s">
        <v>84</v>
      </c>
      <c r="AC5137" s="12" t="s">
        <v>133</v>
      </c>
      <c r="AD5137" s="6" t="s">
        <v>5219</v>
      </c>
      <c r="AE5137" s="2">
        <v>45304</v>
      </c>
      <c r="AF5137" s="43" t="s">
        <v>87</v>
      </c>
      <c r="AG5137" s="7" t="s">
        <v>134</v>
      </c>
      <c r="AH5137" s="43" t="s">
        <v>2116</v>
      </c>
      <c r="AI5137" s="43" t="s">
        <v>2115</v>
      </c>
      <c r="AL5137" s="43">
        <v>10</v>
      </c>
      <c r="AN5137" s="46" t="s">
        <v>5240</v>
      </c>
      <c r="AO5137" s="5" t="s">
        <v>89</v>
      </c>
      <c r="AP5137" s="6" t="s">
        <v>5219</v>
      </c>
      <c r="AR5137" s="7" t="s">
        <v>90</v>
      </c>
      <c r="AT5137" s="4" t="str">
        <f>CONCATENATE(AU5137,", ",AV5137,", ",AW5137,", ",AX5137,", ",AY5137,", ",AZ5137,", ",BA5137)</f>
        <v>Europe, France, FR, Bretagne, Ille-et-Vilaine, Rennes, Campus Institut Agro Rennes</v>
      </c>
      <c r="AU5137" s="1" t="s">
        <v>91</v>
      </c>
      <c r="AV5137" s="1" t="s">
        <v>92</v>
      </c>
      <c r="AW5137" s="1" t="s">
        <v>93</v>
      </c>
      <c r="AX5137" s="1" t="s">
        <v>94</v>
      </c>
      <c r="AY5137" s="1" t="s">
        <v>95</v>
      </c>
      <c r="AZ5137" s="1" t="s">
        <v>96</v>
      </c>
      <c r="BA5137" s="1" t="s">
        <v>5242</v>
      </c>
      <c r="BC5137" s="43"/>
      <c r="BF5137" s="43" t="s">
        <v>4596</v>
      </c>
      <c r="BG5137" s="43" t="s">
        <v>93</v>
      </c>
      <c r="BH5137" s="7" t="s">
        <v>97</v>
      </c>
      <c r="BJ5137" s="7" t="s">
        <v>98</v>
      </c>
      <c r="BK5137" s="7" t="s">
        <v>99</v>
      </c>
      <c r="BL5137" s="7" t="s">
        <v>4597</v>
      </c>
      <c r="BM5137" s="7" t="s">
        <v>4598</v>
      </c>
      <c r="BU5137" s="43">
        <v>1</v>
      </c>
      <c r="BW5137" s="43" t="s">
        <v>103</v>
      </c>
    </row>
    <row r="5138" spans="3:75" x14ac:dyDescent="0.35">
      <c r="C5138" s="43" t="str">
        <f t="shared" si="80"/>
        <v>IARA:BDT-01:2024: 5137</v>
      </c>
      <c r="D5138" s="43">
        <v>5137</v>
      </c>
      <c r="E5138" s="43" t="s">
        <v>5307</v>
      </c>
      <c r="F5138" s="1" t="s">
        <v>73</v>
      </c>
      <c r="G5138" s="43" t="s">
        <v>5264</v>
      </c>
      <c r="H5138" s="2">
        <v>45304</v>
      </c>
      <c r="J5138" s="12">
        <v>2024</v>
      </c>
      <c r="K5138" s="12">
        <f>MONTH(H5138)</f>
        <v>1</v>
      </c>
      <c r="L5138" s="12">
        <v>13</v>
      </c>
      <c r="P5138" s="12" t="s">
        <v>75</v>
      </c>
      <c r="Q5138" s="12" t="str">
        <f>CONCATENATE(X5138," ",Y5138)</f>
        <v>Carduelis carduelis</v>
      </c>
      <c r="R5138" s="14" t="str">
        <f>CONCATENATE(S5138,", ",T5138,", ",U5138,", ",V5138,", ",W5138,", ",X5138,", ",Y5138)</f>
        <v>Animalia, Chordata, Aves, Passeriformes, Fringillidae, Carduelis, carduelis</v>
      </c>
      <c r="S5138" s="6" t="s">
        <v>76</v>
      </c>
      <c r="T5138" s="6" t="s">
        <v>77</v>
      </c>
      <c r="U5138" s="6" t="s">
        <v>78</v>
      </c>
      <c r="V5138" s="6" t="s">
        <v>79</v>
      </c>
      <c r="W5138" s="6" t="s">
        <v>165</v>
      </c>
      <c r="X5138" s="6" t="s">
        <v>305</v>
      </c>
      <c r="Y5138" s="6" t="s">
        <v>306</v>
      </c>
      <c r="Z5138" s="6"/>
      <c r="AA5138" s="6" t="s">
        <v>83</v>
      </c>
      <c r="AB5138" s="6" t="s">
        <v>84</v>
      </c>
      <c r="AC5138" s="12" t="s">
        <v>273</v>
      </c>
      <c r="AD5138" s="6" t="s">
        <v>5219</v>
      </c>
      <c r="AE5138" s="2">
        <v>45304</v>
      </c>
      <c r="AF5138" s="43" t="s">
        <v>87</v>
      </c>
      <c r="AG5138" s="7" t="s">
        <v>304</v>
      </c>
      <c r="AH5138" s="43" t="s">
        <v>2116</v>
      </c>
      <c r="AI5138" s="43" t="s">
        <v>2115</v>
      </c>
      <c r="AL5138" s="43">
        <v>10</v>
      </c>
      <c r="AN5138" s="46" t="s">
        <v>5240</v>
      </c>
      <c r="AO5138" s="5" t="s">
        <v>89</v>
      </c>
      <c r="AP5138" s="6" t="s">
        <v>5219</v>
      </c>
      <c r="AR5138" s="7" t="s">
        <v>90</v>
      </c>
      <c r="AT5138" s="4" t="str">
        <f>CONCATENATE(AU5138,", ",AV5138,", ",AW5138,", ",AX5138,", ",AY5138,", ",AZ5138,", ",BA5138)</f>
        <v>Europe, France, FR, Bretagne, Ille-et-Vilaine, Rennes, Campus Institut Agro Rennes</v>
      </c>
      <c r="AU5138" s="1" t="s">
        <v>91</v>
      </c>
      <c r="AV5138" s="1" t="s">
        <v>92</v>
      </c>
      <c r="AW5138" s="1" t="s">
        <v>93</v>
      </c>
      <c r="AX5138" s="1" t="s">
        <v>94</v>
      </c>
      <c r="AY5138" s="1" t="s">
        <v>95</v>
      </c>
      <c r="AZ5138" s="1" t="s">
        <v>96</v>
      </c>
      <c r="BA5138" s="1" t="s">
        <v>5242</v>
      </c>
      <c r="BC5138" s="43"/>
      <c r="BF5138" s="43" t="s">
        <v>4596</v>
      </c>
      <c r="BG5138" s="43" t="s">
        <v>93</v>
      </c>
      <c r="BH5138" s="7" t="s">
        <v>97</v>
      </c>
      <c r="BJ5138" s="7" t="s">
        <v>98</v>
      </c>
      <c r="BK5138" s="7" t="s">
        <v>99</v>
      </c>
      <c r="BL5138" s="7" t="s">
        <v>4597</v>
      </c>
      <c r="BM5138" s="7" t="s">
        <v>4598</v>
      </c>
      <c r="BU5138" s="43">
        <v>1</v>
      </c>
      <c r="BW5138" s="43" t="s">
        <v>103</v>
      </c>
    </row>
    <row r="5139" spans="3:75" x14ac:dyDescent="0.35">
      <c r="C5139" s="43" t="str">
        <f t="shared" si="80"/>
        <v>IARA:BDT-01:2024: 5138</v>
      </c>
      <c r="D5139" s="43">
        <v>5138</v>
      </c>
      <c r="E5139" s="43" t="s">
        <v>5307</v>
      </c>
      <c r="F5139" s="1" t="s">
        <v>73</v>
      </c>
      <c r="G5139" s="43" t="s">
        <v>5264</v>
      </c>
      <c r="H5139" s="2">
        <v>45304</v>
      </c>
      <c r="J5139" s="12">
        <v>2024</v>
      </c>
      <c r="K5139" s="12">
        <f>MONTH(H5139)</f>
        <v>1</v>
      </c>
      <c r="L5139" s="12">
        <v>13</v>
      </c>
      <c r="P5139" s="12" t="s">
        <v>75</v>
      </c>
      <c r="Q5139" s="12" t="str">
        <f>CONCATENATE(X5139," ",Y5139)</f>
        <v>Sturnus vulgaris</v>
      </c>
      <c r="R5139" s="14" t="str">
        <f>CONCATENATE(S5139,", ",T5139,", ",U5139,", ",V5139,", ",W5139,", ",X5139,", ",Y5139)</f>
        <v>Animalia, Chordata, Aves, Passeriformes, Sturnidae, Sturnus, vulgaris</v>
      </c>
      <c r="S5139" s="6" t="s">
        <v>76</v>
      </c>
      <c r="T5139" s="6" t="s">
        <v>77</v>
      </c>
      <c r="U5139" s="6" t="s">
        <v>78</v>
      </c>
      <c r="V5139" s="6" t="s">
        <v>79</v>
      </c>
      <c r="W5139" s="6" t="s">
        <v>112</v>
      </c>
      <c r="X5139" s="6" t="s">
        <v>113</v>
      </c>
      <c r="Y5139" s="6" t="s">
        <v>114</v>
      </c>
      <c r="Z5139" s="6"/>
      <c r="AA5139" s="6" t="s">
        <v>83</v>
      </c>
      <c r="AB5139" s="6" t="s">
        <v>84</v>
      </c>
      <c r="AC5139" s="12" t="s">
        <v>115</v>
      </c>
      <c r="AD5139" s="6" t="s">
        <v>5219</v>
      </c>
      <c r="AE5139" s="2">
        <v>45304</v>
      </c>
      <c r="AF5139" s="43" t="s">
        <v>87</v>
      </c>
      <c r="AG5139" s="7" t="s">
        <v>116</v>
      </c>
      <c r="AH5139" s="43" t="s">
        <v>2118</v>
      </c>
      <c r="AI5139" s="43" t="s">
        <v>2117</v>
      </c>
      <c r="AL5139" s="43">
        <v>10</v>
      </c>
      <c r="AN5139" s="46" t="s">
        <v>5240</v>
      </c>
      <c r="AO5139" s="5" t="s">
        <v>89</v>
      </c>
      <c r="AP5139" s="6" t="s">
        <v>5219</v>
      </c>
      <c r="AR5139" s="7" t="s">
        <v>90</v>
      </c>
      <c r="AT5139" s="4" t="str">
        <f>CONCATENATE(AU5139,", ",AV5139,", ",AW5139,", ",AX5139,", ",AY5139,", ",AZ5139,", ",BA5139)</f>
        <v>Europe, France, FR, Bretagne, Ille-et-Vilaine, Rennes, Campus Institut Agro Rennes</v>
      </c>
      <c r="AU5139" s="1" t="s">
        <v>91</v>
      </c>
      <c r="AV5139" s="1" t="s">
        <v>92</v>
      </c>
      <c r="AW5139" s="1" t="s">
        <v>93</v>
      </c>
      <c r="AX5139" s="1" t="s">
        <v>94</v>
      </c>
      <c r="AY5139" s="1" t="s">
        <v>95</v>
      </c>
      <c r="AZ5139" s="1" t="s">
        <v>96</v>
      </c>
      <c r="BA5139" s="1" t="s">
        <v>5242</v>
      </c>
      <c r="BC5139" s="43"/>
      <c r="BF5139" s="43" t="s">
        <v>4596</v>
      </c>
      <c r="BG5139" s="43" t="s">
        <v>93</v>
      </c>
      <c r="BH5139" s="7" t="s">
        <v>97</v>
      </c>
      <c r="BJ5139" s="7" t="s">
        <v>98</v>
      </c>
      <c r="BK5139" s="7" t="s">
        <v>99</v>
      </c>
      <c r="BL5139" s="7" t="s">
        <v>4597</v>
      </c>
      <c r="BM5139" s="7" t="s">
        <v>4598</v>
      </c>
      <c r="BU5139" s="43">
        <v>1</v>
      </c>
      <c r="BW5139" s="43" t="s">
        <v>103</v>
      </c>
    </row>
    <row r="5140" spans="3:75" x14ac:dyDescent="0.35">
      <c r="C5140" s="43" t="str">
        <f t="shared" si="80"/>
        <v>IARA:BDT-01:2024: 5139</v>
      </c>
      <c r="D5140" s="43">
        <v>5139</v>
      </c>
      <c r="E5140" s="43" t="s">
        <v>5307</v>
      </c>
      <c r="F5140" s="1" t="s">
        <v>73</v>
      </c>
      <c r="G5140" s="43" t="s">
        <v>5264</v>
      </c>
      <c r="H5140" s="2">
        <v>45304</v>
      </c>
      <c r="J5140" s="12">
        <v>2024</v>
      </c>
      <c r="K5140" s="12">
        <f>MONTH(H5140)</f>
        <v>1</v>
      </c>
      <c r="L5140" s="12">
        <v>13</v>
      </c>
      <c r="P5140" s="12" t="s">
        <v>75</v>
      </c>
      <c r="Q5140" s="12" t="str">
        <f>CONCATENATE(X5140," ",Y5140)</f>
        <v>Erithacus rubecula</v>
      </c>
      <c r="R5140" s="14" t="str">
        <f>CONCATENATE(S5140,", ",T5140,", ",U5140,", ",V5140,", ",W5140,", ",X5140,", ",Y5140)</f>
        <v>Animalia, Chordata, Aves, Passeriformes, Muscicapidae, Erithacus, rubecula</v>
      </c>
      <c r="S5140" s="6" t="s">
        <v>76</v>
      </c>
      <c r="T5140" s="6" t="s">
        <v>77</v>
      </c>
      <c r="U5140" s="6" t="s">
        <v>78</v>
      </c>
      <c r="V5140" s="6" t="s">
        <v>79</v>
      </c>
      <c r="W5140" s="6" t="s">
        <v>182</v>
      </c>
      <c r="X5140" s="6" t="s">
        <v>183</v>
      </c>
      <c r="Y5140" s="6" t="s">
        <v>184</v>
      </c>
      <c r="Z5140" s="6"/>
      <c r="AA5140" s="6" t="s">
        <v>83</v>
      </c>
      <c r="AB5140" s="6" t="s">
        <v>84</v>
      </c>
      <c r="AC5140" s="12" t="s">
        <v>185</v>
      </c>
      <c r="AD5140" s="6" t="s">
        <v>5219</v>
      </c>
      <c r="AE5140" s="2">
        <v>45304</v>
      </c>
      <c r="AF5140" s="43" t="s">
        <v>87</v>
      </c>
      <c r="AG5140" s="7" t="s">
        <v>186</v>
      </c>
      <c r="AH5140" s="43" t="s">
        <v>2120</v>
      </c>
      <c r="AI5140" s="43" t="s">
        <v>2119</v>
      </c>
      <c r="AL5140" s="43">
        <v>10</v>
      </c>
      <c r="AN5140" s="46" t="s">
        <v>5240</v>
      </c>
      <c r="AO5140" s="5" t="s">
        <v>89</v>
      </c>
      <c r="AP5140" s="6" t="s">
        <v>5219</v>
      </c>
      <c r="AR5140" s="7" t="s">
        <v>90</v>
      </c>
      <c r="AT5140" s="4" t="str">
        <f>CONCATENATE(AU5140,", ",AV5140,", ",AW5140,", ",AX5140,", ",AY5140,", ",AZ5140,", ",BA5140)</f>
        <v>Europe, France, FR, Bretagne, Ille-et-Vilaine, Rennes, Campus Institut Agro Rennes</v>
      </c>
      <c r="AU5140" s="1" t="s">
        <v>91</v>
      </c>
      <c r="AV5140" s="1" t="s">
        <v>92</v>
      </c>
      <c r="AW5140" s="1" t="s">
        <v>93</v>
      </c>
      <c r="AX5140" s="1" t="s">
        <v>94</v>
      </c>
      <c r="AY5140" s="1" t="s">
        <v>95</v>
      </c>
      <c r="AZ5140" s="1" t="s">
        <v>96</v>
      </c>
      <c r="BA5140" s="1" t="s">
        <v>5242</v>
      </c>
      <c r="BC5140" s="43"/>
      <c r="BF5140" s="43" t="s">
        <v>4596</v>
      </c>
      <c r="BG5140" s="43" t="s">
        <v>93</v>
      </c>
      <c r="BH5140" s="7" t="s">
        <v>97</v>
      </c>
      <c r="BJ5140" s="7" t="s">
        <v>98</v>
      </c>
      <c r="BK5140" s="7" t="s">
        <v>99</v>
      </c>
      <c r="BL5140" s="7" t="s">
        <v>4597</v>
      </c>
      <c r="BM5140" s="7" t="s">
        <v>4598</v>
      </c>
      <c r="BU5140" s="43">
        <v>1</v>
      </c>
      <c r="BW5140" s="43" t="s">
        <v>103</v>
      </c>
    </row>
    <row r="5141" spans="3:75" x14ac:dyDescent="0.35">
      <c r="C5141" s="43" t="str">
        <f t="shared" si="80"/>
        <v>IARA:BDT-01:2024: 5140</v>
      </c>
      <c r="D5141" s="43">
        <v>5140</v>
      </c>
      <c r="E5141" s="43" t="s">
        <v>5307</v>
      </c>
      <c r="F5141" s="1" t="s">
        <v>73</v>
      </c>
      <c r="G5141" s="43" t="s">
        <v>5264</v>
      </c>
      <c r="H5141" s="2">
        <v>45304</v>
      </c>
      <c r="J5141" s="12">
        <v>2024</v>
      </c>
      <c r="K5141" s="12">
        <f>MONTH(H5141)</f>
        <v>1</v>
      </c>
      <c r="L5141" s="12">
        <v>13</v>
      </c>
      <c r="P5141" s="12" t="s">
        <v>75</v>
      </c>
      <c r="Q5141" s="12" t="str">
        <f>CONCATENATE(X5141," ",Y5141)</f>
        <v>Parus major</v>
      </c>
      <c r="R5141" s="14" t="str">
        <f>CONCATENATE(S5141,", ",T5141,", ",U5141,", ",V5141,", ",W5141,", ",X5141,", ",Y5141)</f>
        <v>Animalia, Chordata, Aves, Passeriformes, Paridae, Parus, major</v>
      </c>
      <c r="S5141" s="6" t="s">
        <v>76</v>
      </c>
      <c r="T5141" s="6" t="s">
        <v>77</v>
      </c>
      <c r="U5141" s="6" t="s">
        <v>78</v>
      </c>
      <c r="V5141" s="6" t="s">
        <v>79</v>
      </c>
      <c r="W5141" s="6" t="s">
        <v>135</v>
      </c>
      <c r="X5141" s="6" t="s">
        <v>140</v>
      </c>
      <c r="Y5141" s="6" t="s">
        <v>141</v>
      </c>
      <c r="Z5141" s="6"/>
      <c r="AA5141" s="6" t="s">
        <v>83</v>
      </c>
      <c r="AB5141" s="6" t="s">
        <v>84</v>
      </c>
      <c r="AC5141" s="12" t="s">
        <v>142</v>
      </c>
      <c r="AD5141" s="6" t="s">
        <v>5219</v>
      </c>
      <c r="AE5141" s="2">
        <v>45304</v>
      </c>
      <c r="AF5141" s="43" t="s">
        <v>87</v>
      </c>
      <c r="AG5141" s="7" t="s">
        <v>143</v>
      </c>
      <c r="AH5141" s="43" t="s">
        <v>2122</v>
      </c>
      <c r="AI5141" s="43" t="s">
        <v>2121</v>
      </c>
      <c r="AL5141" s="43">
        <v>10</v>
      </c>
      <c r="AN5141" s="46" t="s">
        <v>5240</v>
      </c>
      <c r="AO5141" s="5" t="s">
        <v>89</v>
      </c>
      <c r="AP5141" s="6" t="s">
        <v>5219</v>
      </c>
      <c r="AR5141" s="7" t="s">
        <v>90</v>
      </c>
      <c r="AT5141" s="4" t="str">
        <f>CONCATENATE(AU5141,", ",AV5141,", ",AW5141,", ",AX5141,", ",AY5141,", ",AZ5141,", ",BA5141)</f>
        <v>Europe, France, FR, Bretagne, Ille-et-Vilaine, Rennes, Campus Institut Agro Rennes</v>
      </c>
      <c r="AU5141" s="1" t="s">
        <v>91</v>
      </c>
      <c r="AV5141" s="1" t="s">
        <v>92</v>
      </c>
      <c r="AW5141" s="1" t="s">
        <v>93</v>
      </c>
      <c r="AX5141" s="1" t="s">
        <v>94</v>
      </c>
      <c r="AY5141" s="1" t="s">
        <v>95</v>
      </c>
      <c r="AZ5141" s="1" t="s">
        <v>96</v>
      </c>
      <c r="BA5141" s="1" t="s">
        <v>5242</v>
      </c>
      <c r="BC5141" s="43"/>
      <c r="BF5141" s="43" t="s">
        <v>4596</v>
      </c>
      <c r="BG5141" s="43" t="s">
        <v>93</v>
      </c>
      <c r="BH5141" s="7" t="s">
        <v>97</v>
      </c>
      <c r="BJ5141" s="7" t="s">
        <v>98</v>
      </c>
      <c r="BK5141" s="7" t="s">
        <v>99</v>
      </c>
      <c r="BL5141" s="7" t="s">
        <v>4597</v>
      </c>
      <c r="BM5141" s="7" t="s">
        <v>4598</v>
      </c>
      <c r="BU5141" s="43">
        <v>1</v>
      </c>
      <c r="BW5141" s="43" t="s">
        <v>103</v>
      </c>
    </row>
    <row r="5142" spans="3:75" x14ac:dyDescent="0.35">
      <c r="C5142" s="43" t="str">
        <f t="shared" si="80"/>
        <v>IARA:BDT-01:2024: 5141</v>
      </c>
      <c r="D5142" s="43">
        <v>5141</v>
      </c>
      <c r="E5142" s="43" t="s">
        <v>5307</v>
      </c>
      <c r="F5142" s="1" t="s">
        <v>73</v>
      </c>
      <c r="G5142" s="43" t="s">
        <v>5264</v>
      </c>
      <c r="H5142" s="2">
        <v>45304</v>
      </c>
      <c r="J5142" s="12">
        <v>2024</v>
      </c>
      <c r="K5142" s="12">
        <f>MONTH(H5142)</f>
        <v>1</v>
      </c>
      <c r="L5142" s="12">
        <v>13</v>
      </c>
      <c r="P5142" s="12" t="s">
        <v>75</v>
      </c>
      <c r="Q5142" s="12" t="str">
        <f>CONCATENATE(X5142," ",Y5142)</f>
        <v>Columba palumbus</v>
      </c>
      <c r="R5142" s="14" t="str">
        <f>CONCATENATE(S5142,", ",T5142,", ",U5142,", ",V5142,", ",W5142,", ",X5142,", ",Y5142)</f>
        <v>Animalia, Chordata, Aves, Columbiformes, Columbidae, Columba, palumbus</v>
      </c>
      <c r="S5142" s="6" t="s">
        <v>76</v>
      </c>
      <c r="T5142" s="6" t="s">
        <v>77</v>
      </c>
      <c r="U5142" s="6" t="s">
        <v>78</v>
      </c>
      <c r="V5142" s="6" t="s">
        <v>159</v>
      </c>
      <c r="W5142" s="6" t="s">
        <v>160</v>
      </c>
      <c r="X5142" s="6" t="s">
        <v>161</v>
      </c>
      <c r="Y5142" s="6" t="s">
        <v>162</v>
      </c>
      <c r="Z5142" s="6"/>
      <c r="AA5142" s="6" t="s">
        <v>83</v>
      </c>
      <c r="AB5142" s="6" t="s">
        <v>84</v>
      </c>
      <c r="AC5142" s="12" t="s">
        <v>163</v>
      </c>
      <c r="AD5142" s="6" t="s">
        <v>5219</v>
      </c>
      <c r="AE5142" s="2">
        <v>45304</v>
      </c>
      <c r="AF5142" s="43" t="s">
        <v>87</v>
      </c>
      <c r="AG5142" s="7" t="s">
        <v>164</v>
      </c>
      <c r="AH5142" s="43" t="s">
        <v>2124</v>
      </c>
      <c r="AI5142" s="43" t="s">
        <v>2123</v>
      </c>
      <c r="AL5142" s="43">
        <v>10</v>
      </c>
      <c r="AN5142" s="46" t="s">
        <v>5240</v>
      </c>
      <c r="AO5142" s="5" t="s">
        <v>89</v>
      </c>
      <c r="AP5142" s="6" t="s">
        <v>5219</v>
      </c>
      <c r="AR5142" s="7" t="s">
        <v>90</v>
      </c>
      <c r="AT5142" s="4" t="str">
        <f>CONCATENATE(AU5142,", ",AV5142,", ",AW5142,", ",AX5142,", ",AY5142,", ",AZ5142,", ",BA5142)</f>
        <v>Europe, France, FR, Bretagne, Ille-et-Vilaine, Rennes, Campus Institut Agro Rennes</v>
      </c>
      <c r="AU5142" s="1" t="s">
        <v>91</v>
      </c>
      <c r="AV5142" s="1" t="s">
        <v>92</v>
      </c>
      <c r="AW5142" s="1" t="s">
        <v>93</v>
      </c>
      <c r="AX5142" s="1" t="s">
        <v>94</v>
      </c>
      <c r="AY5142" s="1" t="s">
        <v>95</v>
      </c>
      <c r="AZ5142" s="1" t="s">
        <v>96</v>
      </c>
      <c r="BA5142" s="1" t="s">
        <v>5242</v>
      </c>
      <c r="BC5142" s="43"/>
      <c r="BF5142" s="43" t="s">
        <v>4596</v>
      </c>
      <c r="BG5142" s="43" t="s">
        <v>93</v>
      </c>
      <c r="BH5142" s="7" t="s">
        <v>97</v>
      </c>
      <c r="BJ5142" s="7" t="s">
        <v>98</v>
      </c>
      <c r="BK5142" s="7" t="s">
        <v>99</v>
      </c>
      <c r="BL5142" s="7" t="s">
        <v>4597</v>
      </c>
      <c r="BM5142" s="7" t="s">
        <v>4598</v>
      </c>
      <c r="BU5142" s="43">
        <v>1</v>
      </c>
      <c r="BW5142" s="43" t="s">
        <v>103</v>
      </c>
    </row>
    <row r="5143" spans="3:75" x14ac:dyDescent="0.35">
      <c r="C5143" s="43" t="str">
        <f t="shared" si="80"/>
        <v>IARA:BDT-01:2024: 5142</v>
      </c>
      <c r="D5143" s="43">
        <v>5142</v>
      </c>
      <c r="E5143" s="43" t="s">
        <v>5307</v>
      </c>
      <c r="F5143" s="1" t="s">
        <v>73</v>
      </c>
      <c r="G5143" s="43" t="s">
        <v>5264</v>
      </c>
      <c r="H5143" s="2">
        <v>45304</v>
      </c>
      <c r="J5143" s="12">
        <v>2024</v>
      </c>
      <c r="K5143" s="12">
        <f>MONTH(H5143)</f>
        <v>1</v>
      </c>
      <c r="L5143" s="12">
        <v>13</v>
      </c>
      <c r="P5143" s="12" t="s">
        <v>75</v>
      </c>
      <c r="Q5143" s="12" t="str">
        <f>CONCATENATE(X5143," ",Y5143)</f>
        <v>Columba palumbus</v>
      </c>
      <c r="R5143" s="14" t="str">
        <f>CONCATENATE(S5143,", ",T5143,", ",U5143,", ",V5143,", ",W5143,", ",X5143,", ",Y5143)</f>
        <v>Animalia, Chordata, Aves, Columbiformes, Columbidae, Columba, palumbus</v>
      </c>
      <c r="S5143" s="6" t="s">
        <v>76</v>
      </c>
      <c r="T5143" s="6" t="s">
        <v>77</v>
      </c>
      <c r="U5143" s="6" t="s">
        <v>78</v>
      </c>
      <c r="V5143" s="6" t="s">
        <v>159</v>
      </c>
      <c r="W5143" s="6" t="s">
        <v>160</v>
      </c>
      <c r="X5143" s="6" t="s">
        <v>161</v>
      </c>
      <c r="Y5143" s="6" t="s">
        <v>162</v>
      </c>
      <c r="Z5143" s="6"/>
      <c r="AA5143" s="6" t="s">
        <v>83</v>
      </c>
      <c r="AB5143" s="6" t="s">
        <v>84</v>
      </c>
      <c r="AC5143" s="12" t="s">
        <v>163</v>
      </c>
      <c r="AD5143" s="6" t="s">
        <v>5219</v>
      </c>
      <c r="AE5143" s="2">
        <v>45304</v>
      </c>
      <c r="AF5143" s="43" t="s">
        <v>87</v>
      </c>
      <c r="AG5143" s="7" t="s">
        <v>164</v>
      </c>
      <c r="AH5143" s="43" t="s">
        <v>2126</v>
      </c>
      <c r="AI5143" s="43" t="s">
        <v>2125</v>
      </c>
      <c r="AL5143" s="43">
        <v>10</v>
      </c>
      <c r="AN5143" s="46" t="s">
        <v>5240</v>
      </c>
      <c r="AO5143" s="5" t="s">
        <v>89</v>
      </c>
      <c r="AP5143" s="6" t="s">
        <v>5219</v>
      </c>
      <c r="AR5143" s="7" t="s">
        <v>90</v>
      </c>
      <c r="AT5143" s="4" t="str">
        <f>CONCATENATE(AU5143,", ",AV5143,", ",AW5143,", ",AX5143,", ",AY5143,", ",AZ5143,", ",BA5143)</f>
        <v>Europe, France, FR, Bretagne, Ille-et-Vilaine, Rennes, Campus Institut Agro Rennes</v>
      </c>
      <c r="AU5143" s="1" t="s">
        <v>91</v>
      </c>
      <c r="AV5143" s="1" t="s">
        <v>92</v>
      </c>
      <c r="AW5143" s="1" t="s">
        <v>93</v>
      </c>
      <c r="AX5143" s="1" t="s">
        <v>94</v>
      </c>
      <c r="AY5143" s="1" t="s">
        <v>95</v>
      </c>
      <c r="AZ5143" s="1" t="s">
        <v>96</v>
      </c>
      <c r="BA5143" s="1" t="s">
        <v>5242</v>
      </c>
      <c r="BC5143" s="43"/>
      <c r="BF5143" s="43" t="s">
        <v>4596</v>
      </c>
      <c r="BG5143" s="43" t="s">
        <v>93</v>
      </c>
      <c r="BH5143" s="7" t="s">
        <v>97</v>
      </c>
      <c r="BJ5143" s="7" t="s">
        <v>98</v>
      </c>
      <c r="BK5143" s="7" t="s">
        <v>99</v>
      </c>
      <c r="BL5143" s="7" t="s">
        <v>4597</v>
      </c>
      <c r="BM5143" s="7" t="s">
        <v>4598</v>
      </c>
      <c r="BU5143" s="43">
        <v>1</v>
      </c>
      <c r="BW5143" s="43" t="s">
        <v>103</v>
      </c>
    </row>
    <row r="5144" spans="3:75" x14ac:dyDescent="0.35">
      <c r="C5144" s="43" t="str">
        <f t="shared" si="80"/>
        <v>IARA:BDT-01:2024: 5143</v>
      </c>
      <c r="D5144" s="43">
        <v>5143</v>
      </c>
      <c r="E5144" s="43" t="s">
        <v>5307</v>
      </c>
      <c r="F5144" s="1" t="s">
        <v>73</v>
      </c>
      <c r="G5144" s="43" t="s">
        <v>5264</v>
      </c>
      <c r="H5144" s="2">
        <v>45304</v>
      </c>
      <c r="J5144" s="12">
        <v>2024</v>
      </c>
      <c r="K5144" s="12">
        <f>MONTH(H5144)</f>
        <v>1</v>
      </c>
      <c r="L5144" s="12">
        <v>13</v>
      </c>
      <c r="P5144" s="12" t="s">
        <v>75</v>
      </c>
      <c r="Q5144" s="12" t="str">
        <f>CONCATENATE(X5144," ",Y5144)</f>
        <v>Fringilla coelebs</v>
      </c>
      <c r="R5144" s="14" t="str">
        <f>CONCATENATE(S5144,", ",T5144,", ",U5144,", ",V5144,", ",W5144,", ",X5144,", ",Y5144)</f>
        <v>Animalia, Chordata, Aves, Passeriformes, Fringillidae, Fringilla, coelebs</v>
      </c>
      <c r="S5144" s="6" t="s">
        <v>76</v>
      </c>
      <c r="T5144" s="6" t="s">
        <v>77</v>
      </c>
      <c r="U5144" s="6" t="s">
        <v>78</v>
      </c>
      <c r="V5144" s="6" t="s">
        <v>79</v>
      </c>
      <c r="W5144" s="6" t="s">
        <v>165</v>
      </c>
      <c r="X5144" s="6" t="s">
        <v>166</v>
      </c>
      <c r="Y5144" s="6" t="s">
        <v>167</v>
      </c>
      <c r="Z5144" s="6"/>
      <c r="AA5144" s="6" t="s">
        <v>83</v>
      </c>
      <c r="AB5144" s="6" t="s">
        <v>84</v>
      </c>
      <c r="AC5144" s="12" t="s">
        <v>168</v>
      </c>
      <c r="AD5144" s="6" t="s">
        <v>5219</v>
      </c>
      <c r="AE5144" s="2">
        <v>45304</v>
      </c>
      <c r="AF5144" s="43" t="s">
        <v>87</v>
      </c>
      <c r="AG5144" s="7" t="s">
        <v>169</v>
      </c>
      <c r="AH5144" s="43" t="s">
        <v>2128</v>
      </c>
      <c r="AI5144" s="43" t="s">
        <v>2127</v>
      </c>
      <c r="AL5144" s="43">
        <v>10</v>
      </c>
      <c r="AN5144" s="46" t="s">
        <v>5240</v>
      </c>
      <c r="AO5144" s="5" t="s">
        <v>89</v>
      </c>
      <c r="AP5144" s="6" t="s">
        <v>5219</v>
      </c>
      <c r="AR5144" s="7" t="s">
        <v>90</v>
      </c>
      <c r="AT5144" s="4" t="str">
        <f>CONCATENATE(AU5144,", ",AV5144,", ",AW5144,", ",AX5144,", ",AY5144,", ",AZ5144,", ",BA5144)</f>
        <v>Europe, France, FR, Bretagne, Ille-et-Vilaine, Rennes, Campus Institut Agro Rennes</v>
      </c>
      <c r="AU5144" s="1" t="s">
        <v>91</v>
      </c>
      <c r="AV5144" s="1" t="s">
        <v>92</v>
      </c>
      <c r="AW5144" s="1" t="s">
        <v>93</v>
      </c>
      <c r="AX5144" s="1" t="s">
        <v>94</v>
      </c>
      <c r="AY5144" s="1" t="s">
        <v>95</v>
      </c>
      <c r="AZ5144" s="1" t="s">
        <v>96</v>
      </c>
      <c r="BA5144" s="1" t="s">
        <v>5242</v>
      </c>
      <c r="BC5144" s="43"/>
      <c r="BF5144" s="43" t="s">
        <v>4596</v>
      </c>
      <c r="BG5144" s="43" t="s">
        <v>93</v>
      </c>
      <c r="BH5144" s="7" t="s">
        <v>97</v>
      </c>
      <c r="BJ5144" s="7" t="s">
        <v>98</v>
      </c>
      <c r="BK5144" s="7" t="s">
        <v>99</v>
      </c>
      <c r="BL5144" s="7" t="s">
        <v>4597</v>
      </c>
      <c r="BM5144" s="7" t="s">
        <v>4598</v>
      </c>
      <c r="BU5144" s="43">
        <v>1</v>
      </c>
      <c r="BW5144" s="43" t="s">
        <v>103</v>
      </c>
    </row>
    <row r="5145" spans="3:75" x14ac:dyDescent="0.35">
      <c r="C5145" s="43" t="str">
        <f t="shared" si="80"/>
        <v>IARA:BDT-01:2024: 5144</v>
      </c>
      <c r="D5145" s="43">
        <v>5144</v>
      </c>
      <c r="E5145" s="43" t="s">
        <v>5307</v>
      </c>
      <c r="F5145" s="1" t="s">
        <v>73</v>
      </c>
      <c r="G5145" s="43" t="s">
        <v>5264</v>
      </c>
      <c r="H5145" s="2">
        <v>45304</v>
      </c>
      <c r="J5145" s="12">
        <v>2024</v>
      </c>
      <c r="K5145" s="12">
        <f>MONTH(H5145)</f>
        <v>1</v>
      </c>
      <c r="L5145" s="12">
        <v>13</v>
      </c>
      <c r="P5145" s="12" t="s">
        <v>75</v>
      </c>
      <c r="Q5145" s="12" t="str">
        <f>CONCATENATE(X5145," ",Y5145)</f>
        <v>Columba palumbus</v>
      </c>
      <c r="R5145" s="14" t="str">
        <f>CONCATENATE(S5145,", ",T5145,", ",U5145,", ",V5145,", ",W5145,", ",X5145,", ",Y5145)</f>
        <v>Animalia, Chordata, Aves, Columbiformes, Columbidae, Columba, palumbus</v>
      </c>
      <c r="S5145" s="6" t="s">
        <v>76</v>
      </c>
      <c r="T5145" s="6" t="s">
        <v>77</v>
      </c>
      <c r="U5145" s="6" t="s">
        <v>78</v>
      </c>
      <c r="V5145" s="6" t="s">
        <v>159</v>
      </c>
      <c r="W5145" s="6" t="s">
        <v>160</v>
      </c>
      <c r="X5145" s="6" t="s">
        <v>161</v>
      </c>
      <c r="Y5145" s="6" t="s">
        <v>162</v>
      </c>
      <c r="Z5145" s="6"/>
      <c r="AA5145" s="6" t="s">
        <v>83</v>
      </c>
      <c r="AB5145" s="6" t="s">
        <v>84</v>
      </c>
      <c r="AC5145" s="12" t="s">
        <v>163</v>
      </c>
      <c r="AD5145" s="6" t="s">
        <v>5219</v>
      </c>
      <c r="AE5145" s="2">
        <v>45304</v>
      </c>
      <c r="AF5145" s="43" t="s">
        <v>87</v>
      </c>
      <c r="AG5145" s="7" t="s">
        <v>164</v>
      </c>
      <c r="AH5145" s="43" t="s">
        <v>2130</v>
      </c>
      <c r="AI5145" s="43" t="s">
        <v>2129</v>
      </c>
      <c r="AL5145" s="43">
        <v>10</v>
      </c>
      <c r="AN5145" s="46" t="s">
        <v>5240</v>
      </c>
      <c r="AO5145" s="5" t="s">
        <v>89</v>
      </c>
      <c r="AP5145" s="6" t="s">
        <v>5219</v>
      </c>
      <c r="AR5145" s="7" t="s">
        <v>90</v>
      </c>
      <c r="AT5145" s="4" t="str">
        <f>CONCATENATE(AU5145,", ",AV5145,", ",AW5145,", ",AX5145,", ",AY5145,", ",AZ5145,", ",BA5145)</f>
        <v>Europe, France, FR, Bretagne, Ille-et-Vilaine, Rennes, Campus Institut Agro Rennes</v>
      </c>
      <c r="AU5145" s="1" t="s">
        <v>91</v>
      </c>
      <c r="AV5145" s="1" t="s">
        <v>92</v>
      </c>
      <c r="AW5145" s="1" t="s">
        <v>93</v>
      </c>
      <c r="AX5145" s="1" t="s">
        <v>94</v>
      </c>
      <c r="AY5145" s="1" t="s">
        <v>95</v>
      </c>
      <c r="AZ5145" s="1" t="s">
        <v>96</v>
      </c>
      <c r="BA5145" s="1" t="s">
        <v>5242</v>
      </c>
      <c r="BC5145" s="43"/>
      <c r="BF5145" s="43" t="s">
        <v>4596</v>
      </c>
      <c r="BG5145" s="43" t="s">
        <v>93</v>
      </c>
      <c r="BH5145" s="7" t="s">
        <v>97</v>
      </c>
      <c r="BJ5145" s="7" t="s">
        <v>98</v>
      </c>
      <c r="BK5145" s="7" t="s">
        <v>99</v>
      </c>
      <c r="BL5145" s="7" t="s">
        <v>4597</v>
      </c>
      <c r="BM5145" s="7" t="s">
        <v>4598</v>
      </c>
      <c r="BU5145" s="43">
        <v>1</v>
      </c>
      <c r="BW5145" s="43" t="s">
        <v>103</v>
      </c>
    </row>
    <row r="5146" spans="3:75" x14ac:dyDescent="0.35">
      <c r="C5146" s="43" t="str">
        <f t="shared" si="80"/>
        <v>IARA:BDT-01:2024: 5145</v>
      </c>
      <c r="D5146" s="43">
        <v>5145</v>
      </c>
      <c r="E5146" s="43" t="s">
        <v>5307</v>
      </c>
      <c r="F5146" s="1" t="s">
        <v>73</v>
      </c>
      <c r="G5146" s="43" t="s">
        <v>5264</v>
      </c>
      <c r="H5146" s="2">
        <v>45304</v>
      </c>
      <c r="J5146" s="12">
        <v>2024</v>
      </c>
      <c r="K5146" s="12">
        <f>MONTH(H5146)</f>
        <v>1</v>
      </c>
      <c r="L5146" s="12">
        <v>13</v>
      </c>
      <c r="P5146" s="12" t="s">
        <v>75</v>
      </c>
      <c r="Q5146" s="12" t="str">
        <f>CONCATENATE(X5146," ",Y5146)</f>
        <v>Columba palumbus</v>
      </c>
      <c r="R5146" s="14" t="str">
        <f>CONCATENATE(S5146,", ",T5146,", ",U5146,", ",V5146,", ",W5146,", ",X5146,", ",Y5146)</f>
        <v>Animalia, Chordata, Aves, Columbiformes, Columbidae, Columba, palumbus</v>
      </c>
      <c r="S5146" s="6" t="s">
        <v>76</v>
      </c>
      <c r="T5146" s="6" t="s">
        <v>77</v>
      </c>
      <c r="U5146" s="6" t="s">
        <v>78</v>
      </c>
      <c r="V5146" s="6" t="s">
        <v>159</v>
      </c>
      <c r="W5146" s="6" t="s">
        <v>160</v>
      </c>
      <c r="X5146" s="6" t="s">
        <v>161</v>
      </c>
      <c r="Y5146" s="6" t="s">
        <v>162</v>
      </c>
      <c r="Z5146" s="6"/>
      <c r="AA5146" s="6" t="s">
        <v>83</v>
      </c>
      <c r="AB5146" s="6" t="s">
        <v>84</v>
      </c>
      <c r="AC5146" s="12" t="s">
        <v>163</v>
      </c>
      <c r="AD5146" s="6" t="s">
        <v>5219</v>
      </c>
      <c r="AE5146" s="2">
        <v>45304</v>
      </c>
      <c r="AF5146" s="43" t="s">
        <v>87</v>
      </c>
      <c r="AG5146" s="7" t="s">
        <v>164</v>
      </c>
      <c r="AH5146" s="43" t="s">
        <v>2132</v>
      </c>
      <c r="AI5146" s="43" t="s">
        <v>2131</v>
      </c>
      <c r="AL5146" s="43">
        <v>10</v>
      </c>
      <c r="AN5146" s="46" t="s">
        <v>5240</v>
      </c>
      <c r="AO5146" s="5" t="s">
        <v>89</v>
      </c>
      <c r="AP5146" s="6" t="s">
        <v>5219</v>
      </c>
      <c r="AR5146" s="7" t="s">
        <v>90</v>
      </c>
      <c r="AT5146" s="4" t="str">
        <f>CONCATENATE(AU5146,", ",AV5146,", ",AW5146,", ",AX5146,", ",AY5146,", ",AZ5146,", ",BA5146)</f>
        <v>Europe, France, FR, Bretagne, Ille-et-Vilaine, Rennes, Campus Institut Agro Rennes</v>
      </c>
      <c r="AU5146" s="1" t="s">
        <v>91</v>
      </c>
      <c r="AV5146" s="1" t="s">
        <v>92</v>
      </c>
      <c r="AW5146" s="1" t="s">
        <v>93</v>
      </c>
      <c r="AX5146" s="1" t="s">
        <v>94</v>
      </c>
      <c r="AY5146" s="1" t="s">
        <v>95</v>
      </c>
      <c r="AZ5146" s="1" t="s">
        <v>96</v>
      </c>
      <c r="BA5146" s="1" t="s">
        <v>5242</v>
      </c>
      <c r="BC5146" s="43"/>
      <c r="BF5146" s="43" t="s">
        <v>4596</v>
      </c>
      <c r="BG5146" s="43" t="s">
        <v>93</v>
      </c>
      <c r="BH5146" s="7" t="s">
        <v>97</v>
      </c>
      <c r="BJ5146" s="7" t="s">
        <v>98</v>
      </c>
      <c r="BK5146" s="7" t="s">
        <v>99</v>
      </c>
      <c r="BL5146" s="7" t="s">
        <v>4597</v>
      </c>
      <c r="BM5146" s="7" t="s">
        <v>4598</v>
      </c>
      <c r="BU5146" s="43">
        <v>1</v>
      </c>
      <c r="BW5146" s="43" t="s">
        <v>103</v>
      </c>
    </row>
    <row r="5147" spans="3:75" x14ac:dyDescent="0.35">
      <c r="C5147" s="43" t="str">
        <f t="shared" si="80"/>
        <v>IARA:BDT-01:2024: 5146</v>
      </c>
      <c r="D5147" s="43">
        <v>5146</v>
      </c>
      <c r="E5147" s="43" t="s">
        <v>5307</v>
      </c>
      <c r="F5147" s="1" t="s">
        <v>73</v>
      </c>
      <c r="G5147" s="43" t="s">
        <v>5264</v>
      </c>
      <c r="H5147" s="2">
        <v>45304</v>
      </c>
      <c r="J5147" s="12">
        <v>2024</v>
      </c>
      <c r="K5147" s="12">
        <f>MONTH(H5147)</f>
        <v>1</v>
      </c>
      <c r="L5147" s="12">
        <v>13</v>
      </c>
      <c r="P5147" s="12" t="s">
        <v>75</v>
      </c>
      <c r="Q5147" s="12" t="str">
        <f>CONCATENATE(X5147," ",Y5147)</f>
        <v>Erithacus rubecula</v>
      </c>
      <c r="R5147" s="14" t="str">
        <f>CONCATENATE(S5147,", ",T5147,", ",U5147,", ",V5147,", ",W5147,", ",X5147,", ",Y5147)</f>
        <v>Animalia, Chordata, Aves, Passeriformes, Muscicapidae, Erithacus, rubecula</v>
      </c>
      <c r="S5147" s="6" t="s">
        <v>76</v>
      </c>
      <c r="T5147" s="6" t="s">
        <v>77</v>
      </c>
      <c r="U5147" s="6" t="s">
        <v>78</v>
      </c>
      <c r="V5147" s="6" t="s">
        <v>79</v>
      </c>
      <c r="W5147" s="6" t="s">
        <v>182</v>
      </c>
      <c r="X5147" s="6" t="s">
        <v>183</v>
      </c>
      <c r="Y5147" s="6" t="s">
        <v>184</v>
      </c>
      <c r="Z5147" s="6"/>
      <c r="AA5147" s="6" t="s">
        <v>83</v>
      </c>
      <c r="AB5147" s="6" t="s">
        <v>84</v>
      </c>
      <c r="AC5147" s="12" t="s">
        <v>185</v>
      </c>
      <c r="AD5147" s="6" t="s">
        <v>5219</v>
      </c>
      <c r="AE5147" s="2">
        <v>45304</v>
      </c>
      <c r="AF5147" s="43" t="s">
        <v>87</v>
      </c>
      <c r="AG5147" s="7" t="s">
        <v>186</v>
      </c>
      <c r="AH5147" s="43" t="s">
        <v>2134</v>
      </c>
      <c r="AI5147" s="43" t="s">
        <v>2133</v>
      </c>
      <c r="AL5147" s="43">
        <v>10</v>
      </c>
      <c r="AN5147" s="46" t="s">
        <v>5240</v>
      </c>
      <c r="AO5147" s="5" t="s">
        <v>89</v>
      </c>
      <c r="AP5147" s="6" t="s">
        <v>5219</v>
      </c>
      <c r="AR5147" s="7" t="s">
        <v>90</v>
      </c>
      <c r="AT5147" s="4" t="str">
        <f>CONCATENATE(AU5147,", ",AV5147,", ",AW5147,", ",AX5147,", ",AY5147,", ",AZ5147,", ",BA5147)</f>
        <v>Europe, France, FR, Bretagne, Ille-et-Vilaine, Rennes, Campus Institut Agro Rennes</v>
      </c>
      <c r="AU5147" s="1" t="s">
        <v>91</v>
      </c>
      <c r="AV5147" s="1" t="s">
        <v>92</v>
      </c>
      <c r="AW5147" s="1" t="s">
        <v>93</v>
      </c>
      <c r="AX5147" s="1" t="s">
        <v>94</v>
      </c>
      <c r="AY5147" s="1" t="s">
        <v>95</v>
      </c>
      <c r="AZ5147" s="1" t="s">
        <v>96</v>
      </c>
      <c r="BA5147" s="1" t="s">
        <v>5242</v>
      </c>
      <c r="BC5147" s="43"/>
      <c r="BF5147" s="43" t="s">
        <v>4596</v>
      </c>
      <c r="BG5147" s="43" t="s">
        <v>93</v>
      </c>
      <c r="BH5147" s="7" t="s">
        <v>97</v>
      </c>
      <c r="BJ5147" s="7" t="s">
        <v>98</v>
      </c>
      <c r="BK5147" s="7" t="s">
        <v>99</v>
      </c>
      <c r="BL5147" s="7" t="s">
        <v>4597</v>
      </c>
      <c r="BM5147" s="7" t="s">
        <v>4598</v>
      </c>
      <c r="BU5147" s="43">
        <v>1</v>
      </c>
      <c r="BW5147" s="43" t="s">
        <v>103</v>
      </c>
    </row>
    <row r="5148" spans="3:75" x14ac:dyDescent="0.35">
      <c r="C5148" s="43" t="str">
        <f t="shared" si="80"/>
        <v>IARA:BDT-01:2024: 5147</v>
      </c>
      <c r="D5148" s="43">
        <v>5147</v>
      </c>
      <c r="E5148" s="43" t="s">
        <v>5307</v>
      </c>
      <c r="F5148" s="1" t="s">
        <v>73</v>
      </c>
      <c r="G5148" s="43" t="s">
        <v>5264</v>
      </c>
      <c r="H5148" s="2">
        <v>45304</v>
      </c>
      <c r="J5148" s="12">
        <v>2024</v>
      </c>
      <c r="K5148" s="12">
        <f>MONTH(H5148)</f>
        <v>1</v>
      </c>
      <c r="L5148" s="12">
        <v>13</v>
      </c>
      <c r="P5148" s="12" t="s">
        <v>75</v>
      </c>
      <c r="Q5148" s="12" t="str">
        <f>CONCATENATE(X5148," ",Y5148)</f>
        <v>Turdus merula</v>
      </c>
      <c r="R5148" s="14" t="str">
        <f>CONCATENATE(S5148,", ",T5148,", ",U5148,", ",V5148,", ",W5148,", ",X5148,", ",Y5148)</f>
        <v>Animalia, Chordata, Aves, Passeriformes, Turdidae, Turdus, merula</v>
      </c>
      <c r="S5148" s="6" t="s">
        <v>76</v>
      </c>
      <c r="T5148" s="6" t="s">
        <v>77</v>
      </c>
      <c r="U5148" s="6" t="s">
        <v>78</v>
      </c>
      <c r="V5148" s="19" t="s">
        <v>79</v>
      </c>
      <c r="W5148" s="19" t="s">
        <v>126</v>
      </c>
      <c r="X5148" s="19" t="s">
        <v>127</v>
      </c>
      <c r="Y5148" s="19" t="s">
        <v>132</v>
      </c>
      <c r="Z5148" s="6"/>
      <c r="AA5148" s="6" t="s">
        <v>83</v>
      </c>
      <c r="AB5148" s="6" t="s">
        <v>84</v>
      </c>
      <c r="AC5148" s="12" t="s">
        <v>133</v>
      </c>
      <c r="AD5148" s="6" t="s">
        <v>5219</v>
      </c>
      <c r="AE5148" s="2">
        <v>45304</v>
      </c>
      <c r="AF5148" s="43" t="s">
        <v>87</v>
      </c>
      <c r="AG5148" s="7" t="s">
        <v>134</v>
      </c>
      <c r="AH5148" s="43" t="s">
        <v>2136</v>
      </c>
      <c r="AI5148" s="43" t="s">
        <v>2135</v>
      </c>
      <c r="AL5148" s="43">
        <v>10</v>
      </c>
      <c r="AN5148" s="46" t="s">
        <v>5240</v>
      </c>
      <c r="AO5148" s="5" t="s">
        <v>89</v>
      </c>
      <c r="AP5148" s="6" t="s">
        <v>5219</v>
      </c>
      <c r="AR5148" s="7" t="s">
        <v>90</v>
      </c>
      <c r="AT5148" s="4" t="str">
        <f>CONCATENATE(AU5148,", ",AV5148,", ",AW5148,", ",AX5148,", ",AY5148,", ",AZ5148,", ",BA5148)</f>
        <v>Europe, France, FR, Bretagne, Ille-et-Vilaine, Rennes, Campus Institut Agro Rennes</v>
      </c>
      <c r="AU5148" s="1" t="s">
        <v>91</v>
      </c>
      <c r="AV5148" s="1" t="s">
        <v>92</v>
      </c>
      <c r="AW5148" s="1" t="s">
        <v>93</v>
      </c>
      <c r="AX5148" s="1" t="s">
        <v>94</v>
      </c>
      <c r="AY5148" s="1" t="s">
        <v>95</v>
      </c>
      <c r="AZ5148" s="1" t="s">
        <v>96</v>
      </c>
      <c r="BA5148" s="1" t="s">
        <v>5242</v>
      </c>
      <c r="BC5148" s="43"/>
      <c r="BF5148" s="43" t="s">
        <v>4596</v>
      </c>
      <c r="BG5148" s="43" t="s">
        <v>93</v>
      </c>
      <c r="BH5148" s="7" t="s">
        <v>97</v>
      </c>
      <c r="BJ5148" s="7" t="s">
        <v>98</v>
      </c>
      <c r="BK5148" s="7" t="s">
        <v>99</v>
      </c>
      <c r="BL5148" s="7" t="s">
        <v>4597</v>
      </c>
      <c r="BM5148" s="7" t="s">
        <v>4598</v>
      </c>
      <c r="BU5148" s="43">
        <v>1</v>
      </c>
      <c r="BW5148" s="43" t="s">
        <v>103</v>
      </c>
    </row>
    <row r="5149" spans="3:75" x14ac:dyDescent="0.35">
      <c r="C5149" s="43" t="str">
        <f t="shared" si="80"/>
        <v>IARA:BDT-01:2024: 5148</v>
      </c>
      <c r="D5149" s="43">
        <v>5148</v>
      </c>
      <c r="E5149" s="43" t="s">
        <v>5307</v>
      </c>
      <c r="F5149" s="1" t="s">
        <v>73</v>
      </c>
      <c r="G5149" s="43" t="s">
        <v>5264</v>
      </c>
      <c r="H5149" s="2">
        <v>45304</v>
      </c>
      <c r="J5149" s="12">
        <v>2024</v>
      </c>
      <c r="K5149" s="12">
        <f>MONTH(H5149)</f>
        <v>1</v>
      </c>
      <c r="L5149" s="12">
        <v>13</v>
      </c>
      <c r="P5149" s="12" t="s">
        <v>75</v>
      </c>
      <c r="Q5149" s="12" t="str">
        <f>CONCATENATE(X5149," ",Y5149)</f>
        <v>Erithacus rubecula</v>
      </c>
      <c r="R5149" s="14" t="str">
        <f>CONCATENATE(S5149,", ",T5149,", ",U5149,", ",V5149,", ",W5149,", ",X5149,", ",Y5149)</f>
        <v>Animalia, Chordata, Aves, Passeriformes, Muscicapidae, Erithacus, rubecula</v>
      </c>
      <c r="S5149" s="6" t="s">
        <v>76</v>
      </c>
      <c r="T5149" s="6" t="s">
        <v>77</v>
      </c>
      <c r="U5149" s="6" t="s">
        <v>78</v>
      </c>
      <c r="V5149" s="6" t="s">
        <v>79</v>
      </c>
      <c r="W5149" s="6" t="s">
        <v>182</v>
      </c>
      <c r="X5149" s="6" t="s">
        <v>183</v>
      </c>
      <c r="Y5149" s="6" t="s">
        <v>184</v>
      </c>
      <c r="Z5149" s="6"/>
      <c r="AA5149" s="6" t="s">
        <v>83</v>
      </c>
      <c r="AB5149" s="6" t="s">
        <v>84</v>
      </c>
      <c r="AC5149" s="12" t="s">
        <v>185</v>
      </c>
      <c r="AD5149" s="6" t="s">
        <v>5219</v>
      </c>
      <c r="AE5149" s="2">
        <v>45304</v>
      </c>
      <c r="AF5149" s="43" t="s">
        <v>87</v>
      </c>
      <c r="AG5149" s="7" t="s">
        <v>186</v>
      </c>
      <c r="AH5149" s="43" t="s">
        <v>2138</v>
      </c>
      <c r="AI5149" s="43" t="s">
        <v>2137</v>
      </c>
      <c r="AL5149" s="43">
        <v>10</v>
      </c>
      <c r="AN5149" s="46" t="s">
        <v>5240</v>
      </c>
      <c r="AO5149" s="5" t="s">
        <v>89</v>
      </c>
      <c r="AP5149" s="6" t="s">
        <v>5219</v>
      </c>
      <c r="AR5149" s="7" t="s">
        <v>90</v>
      </c>
      <c r="AT5149" s="4" t="str">
        <f>CONCATENATE(AU5149,", ",AV5149,", ",AW5149,", ",AX5149,", ",AY5149,", ",AZ5149,", ",BA5149)</f>
        <v>Europe, France, FR, Bretagne, Ille-et-Vilaine, Rennes, Campus Institut Agro Rennes</v>
      </c>
      <c r="AU5149" s="1" t="s">
        <v>91</v>
      </c>
      <c r="AV5149" s="1" t="s">
        <v>92</v>
      </c>
      <c r="AW5149" s="1" t="s">
        <v>93</v>
      </c>
      <c r="AX5149" s="1" t="s">
        <v>94</v>
      </c>
      <c r="AY5149" s="1" t="s">
        <v>95</v>
      </c>
      <c r="AZ5149" s="1" t="s">
        <v>96</v>
      </c>
      <c r="BA5149" s="1" t="s">
        <v>5242</v>
      </c>
      <c r="BC5149" s="43"/>
      <c r="BF5149" s="43" t="s">
        <v>4596</v>
      </c>
      <c r="BG5149" s="43" t="s">
        <v>93</v>
      </c>
      <c r="BH5149" s="7" t="s">
        <v>97</v>
      </c>
      <c r="BJ5149" s="7" t="s">
        <v>98</v>
      </c>
      <c r="BK5149" s="7" t="s">
        <v>99</v>
      </c>
      <c r="BL5149" s="7" t="s">
        <v>4597</v>
      </c>
      <c r="BM5149" s="7" t="s">
        <v>4598</v>
      </c>
      <c r="BU5149" s="43">
        <v>1</v>
      </c>
      <c r="BW5149" s="43" t="s">
        <v>103</v>
      </c>
    </row>
    <row r="5150" spans="3:75" x14ac:dyDescent="0.35">
      <c r="C5150" s="43" t="str">
        <f t="shared" si="80"/>
        <v>IARA:BDT-01:2024: 5149</v>
      </c>
      <c r="D5150" s="43">
        <v>5149</v>
      </c>
      <c r="E5150" s="43" t="s">
        <v>5307</v>
      </c>
      <c r="F5150" s="1" t="s">
        <v>73</v>
      </c>
      <c r="G5150" s="43" t="s">
        <v>5264</v>
      </c>
      <c r="H5150" s="2">
        <v>45304</v>
      </c>
      <c r="J5150" s="12">
        <v>2024</v>
      </c>
      <c r="K5150" s="12">
        <f>MONTH(H5150)</f>
        <v>1</v>
      </c>
      <c r="L5150" s="12">
        <v>13</v>
      </c>
      <c r="P5150" s="12" t="s">
        <v>75</v>
      </c>
      <c r="Q5150" s="12" t="str">
        <f>CONCATENATE(X5150," ",Y5150)</f>
        <v>Columba palumbus</v>
      </c>
      <c r="R5150" s="14" t="str">
        <f>CONCATENATE(S5150,", ",T5150,", ",U5150,", ",V5150,", ",W5150,", ",X5150,", ",Y5150)</f>
        <v>Animalia, Chordata, Aves, Columbiformes, Columbidae, Columba, palumbus</v>
      </c>
      <c r="S5150" s="6" t="s">
        <v>76</v>
      </c>
      <c r="T5150" s="6" t="s">
        <v>77</v>
      </c>
      <c r="U5150" s="6" t="s">
        <v>78</v>
      </c>
      <c r="V5150" s="6" t="s">
        <v>159</v>
      </c>
      <c r="W5150" s="6" t="s">
        <v>160</v>
      </c>
      <c r="X5150" s="6" t="s">
        <v>161</v>
      </c>
      <c r="Y5150" s="6" t="s">
        <v>162</v>
      </c>
      <c r="Z5150" s="6"/>
      <c r="AA5150" s="6" t="s">
        <v>83</v>
      </c>
      <c r="AB5150" s="6" t="s">
        <v>84</v>
      </c>
      <c r="AC5150" s="12" t="s">
        <v>163</v>
      </c>
      <c r="AD5150" s="6" t="s">
        <v>5219</v>
      </c>
      <c r="AE5150" s="2">
        <v>45304</v>
      </c>
      <c r="AF5150" s="43" t="s">
        <v>87</v>
      </c>
      <c r="AG5150" s="7" t="s">
        <v>164</v>
      </c>
      <c r="AH5150" s="43" t="s">
        <v>2140</v>
      </c>
      <c r="AI5150" s="43" t="s">
        <v>2139</v>
      </c>
      <c r="AL5150" s="43">
        <v>10</v>
      </c>
      <c r="AN5150" s="46" t="s">
        <v>5240</v>
      </c>
      <c r="AO5150" s="5" t="s">
        <v>89</v>
      </c>
      <c r="AP5150" s="6" t="s">
        <v>5219</v>
      </c>
      <c r="AR5150" s="7" t="s">
        <v>90</v>
      </c>
      <c r="AT5150" s="4" t="str">
        <f>CONCATENATE(AU5150,", ",AV5150,", ",AW5150,", ",AX5150,", ",AY5150,", ",AZ5150,", ",BA5150)</f>
        <v>Europe, France, FR, Bretagne, Ille-et-Vilaine, Rennes, Campus Institut Agro Rennes</v>
      </c>
      <c r="AU5150" s="1" t="s">
        <v>91</v>
      </c>
      <c r="AV5150" s="1" t="s">
        <v>92</v>
      </c>
      <c r="AW5150" s="1" t="s">
        <v>93</v>
      </c>
      <c r="AX5150" s="1" t="s">
        <v>94</v>
      </c>
      <c r="AY5150" s="1" t="s">
        <v>95</v>
      </c>
      <c r="AZ5150" s="1" t="s">
        <v>96</v>
      </c>
      <c r="BA5150" s="1" t="s">
        <v>5242</v>
      </c>
      <c r="BC5150" s="43"/>
      <c r="BF5150" s="43" t="s">
        <v>4596</v>
      </c>
      <c r="BG5150" s="43" t="s">
        <v>93</v>
      </c>
      <c r="BH5150" s="7" t="s">
        <v>97</v>
      </c>
      <c r="BJ5150" s="7" t="s">
        <v>98</v>
      </c>
      <c r="BK5150" s="7" t="s">
        <v>99</v>
      </c>
      <c r="BL5150" s="7" t="s">
        <v>4597</v>
      </c>
      <c r="BM5150" s="7" t="s">
        <v>4598</v>
      </c>
      <c r="BU5150" s="43">
        <v>1</v>
      </c>
      <c r="BW5150" s="43" t="s">
        <v>103</v>
      </c>
    </row>
    <row r="5151" spans="3:75" x14ac:dyDescent="0.35">
      <c r="C5151" s="43" t="str">
        <f t="shared" si="80"/>
        <v>IARA:BDT-01:2024: 5150</v>
      </c>
      <c r="D5151" s="43">
        <v>5150</v>
      </c>
      <c r="E5151" s="43" t="s">
        <v>5307</v>
      </c>
      <c r="F5151" s="1" t="s">
        <v>73</v>
      </c>
      <c r="G5151" s="43" t="s">
        <v>5264</v>
      </c>
      <c r="H5151" s="2">
        <v>45304</v>
      </c>
      <c r="J5151" s="12">
        <v>2024</v>
      </c>
      <c r="K5151" s="12">
        <f>MONTH(H5151)</f>
        <v>1</v>
      </c>
      <c r="L5151" s="12">
        <v>13</v>
      </c>
      <c r="P5151" s="12" t="s">
        <v>75</v>
      </c>
      <c r="Q5151" s="12" t="str">
        <f>CONCATENATE(X5151," ",Y5151)</f>
        <v>Pica pica</v>
      </c>
      <c r="R5151" s="14" t="str">
        <f>CONCATENATE(S5151,", ",T5151,", ",U5151,", ",V5151,", ",W5151,", ",X5151,", ",Y5151)</f>
        <v>Animalia, Chordata, Aves, Passeriformes, Corvidae, Pica, pica</v>
      </c>
      <c r="S5151" s="6" t="s">
        <v>76</v>
      </c>
      <c r="T5151" s="6" t="s">
        <v>77</v>
      </c>
      <c r="U5151" s="6" t="s">
        <v>78</v>
      </c>
      <c r="V5151" s="6" t="s">
        <v>79</v>
      </c>
      <c r="W5151" s="6" t="s">
        <v>104</v>
      </c>
      <c r="X5151" s="6" t="s">
        <v>155</v>
      </c>
      <c r="Y5151" s="6" t="s">
        <v>156</v>
      </c>
      <c r="Z5151" s="6"/>
      <c r="AA5151" s="6" t="s">
        <v>83</v>
      </c>
      <c r="AB5151" s="6" t="s">
        <v>84</v>
      </c>
      <c r="AC5151" s="12" t="s">
        <v>157</v>
      </c>
      <c r="AD5151" s="6" t="s">
        <v>5219</v>
      </c>
      <c r="AE5151" s="2">
        <v>45304</v>
      </c>
      <c r="AF5151" s="43" t="s">
        <v>87</v>
      </c>
      <c r="AG5151" s="7" t="s">
        <v>158</v>
      </c>
      <c r="AH5151" s="43" t="s">
        <v>2142</v>
      </c>
      <c r="AI5151" s="43" t="s">
        <v>2141</v>
      </c>
      <c r="AL5151" s="43">
        <v>10</v>
      </c>
      <c r="AN5151" s="46" t="s">
        <v>5240</v>
      </c>
      <c r="AO5151" s="5" t="s">
        <v>89</v>
      </c>
      <c r="AP5151" s="6" t="s">
        <v>5219</v>
      </c>
      <c r="AR5151" s="7" t="s">
        <v>90</v>
      </c>
      <c r="AT5151" s="4" t="str">
        <f>CONCATENATE(AU5151,", ",AV5151,", ",AW5151,", ",AX5151,", ",AY5151,", ",AZ5151,", ",BA5151)</f>
        <v>Europe, France, FR, Bretagne, Ille-et-Vilaine, Rennes, Campus Institut Agro Rennes</v>
      </c>
      <c r="AU5151" s="1" t="s">
        <v>91</v>
      </c>
      <c r="AV5151" s="1" t="s">
        <v>92</v>
      </c>
      <c r="AW5151" s="1" t="s">
        <v>93</v>
      </c>
      <c r="AX5151" s="1" t="s">
        <v>94</v>
      </c>
      <c r="AY5151" s="1" t="s">
        <v>95</v>
      </c>
      <c r="AZ5151" s="1" t="s">
        <v>96</v>
      </c>
      <c r="BA5151" s="1" t="s">
        <v>5242</v>
      </c>
      <c r="BC5151" s="43"/>
      <c r="BF5151" s="43" t="s">
        <v>4596</v>
      </c>
      <c r="BG5151" s="43" t="s">
        <v>93</v>
      </c>
      <c r="BH5151" s="7" t="s">
        <v>97</v>
      </c>
      <c r="BJ5151" s="7" t="s">
        <v>98</v>
      </c>
      <c r="BK5151" s="7" t="s">
        <v>99</v>
      </c>
      <c r="BL5151" s="7" t="s">
        <v>4597</v>
      </c>
      <c r="BM5151" s="7" t="s">
        <v>4598</v>
      </c>
      <c r="BU5151" s="43">
        <v>1</v>
      </c>
      <c r="BW5151" s="43" t="s">
        <v>103</v>
      </c>
    </row>
    <row r="5152" spans="3:75" x14ac:dyDescent="0.35">
      <c r="C5152" s="43" t="str">
        <f t="shared" si="80"/>
        <v>IARA:BDT-01:2024: 5151</v>
      </c>
      <c r="D5152" s="43">
        <v>5151</v>
      </c>
      <c r="E5152" s="43" t="s">
        <v>5307</v>
      </c>
      <c r="F5152" s="1" t="s">
        <v>73</v>
      </c>
      <c r="G5152" s="43" t="s">
        <v>5264</v>
      </c>
      <c r="H5152" s="2">
        <v>45304</v>
      </c>
      <c r="J5152" s="12">
        <v>2024</v>
      </c>
      <c r="K5152" s="12">
        <f>MONTH(H5152)</f>
        <v>1</v>
      </c>
      <c r="L5152" s="12">
        <v>13</v>
      </c>
      <c r="P5152" s="12" t="s">
        <v>75</v>
      </c>
      <c r="Q5152" s="12" t="str">
        <f>CONCATENATE(X5152," ",Y5152)</f>
        <v>Pica pica</v>
      </c>
      <c r="R5152" s="14" t="str">
        <f>CONCATENATE(S5152,", ",T5152,", ",U5152,", ",V5152,", ",W5152,", ",X5152,", ",Y5152)</f>
        <v>Animalia, Chordata, Aves, Passeriformes, Corvidae, Pica, pica</v>
      </c>
      <c r="S5152" s="6" t="s">
        <v>76</v>
      </c>
      <c r="T5152" s="6" t="s">
        <v>77</v>
      </c>
      <c r="U5152" s="6" t="s">
        <v>78</v>
      </c>
      <c r="V5152" s="6" t="s">
        <v>79</v>
      </c>
      <c r="W5152" s="6" t="s">
        <v>104</v>
      </c>
      <c r="X5152" s="6" t="s">
        <v>155</v>
      </c>
      <c r="Y5152" s="6" t="s">
        <v>156</v>
      </c>
      <c r="Z5152" s="6"/>
      <c r="AA5152" s="6" t="s">
        <v>83</v>
      </c>
      <c r="AB5152" s="6" t="s">
        <v>84</v>
      </c>
      <c r="AC5152" s="12" t="s">
        <v>157</v>
      </c>
      <c r="AD5152" s="6" t="s">
        <v>5219</v>
      </c>
      <c r="AE5152" s="2">
        <v>45304</v>
      </c>
      <c r="AF5152" s="43" t="s">
        <v>87</v>
      </c>
      <c r="AG5152" s="7" t="s">
        <v>158</v>
      </c>
      <c r="AH5152" s="43" t="s">
        <v>2144</v>
      </c>
      <c r="AI5152" s="43" t="s">
        <v>2143</v>
      </c>
      <c r="AL5152" s="43">
        <v>10</v>
      </c>
      <c r="AN5152" s="46" t="s">
        <v>5240</v>
      </c>
      <c r="AO5152" s="5" t="s">
        <v>89</v>
      </c>
      <c r="AP5152" s="6" t="s">
        <v>5219</v>
      </c>
      <c r="AR5152" s="7" t="s">
        <v>90</v>
      </c>
      <c r="AT5152" s="4" t="str">
        <f>CONCATENATE(AU5152,", ",AV5152,", ",AW5152,", ",AX5152,", ",AY5152,", ",AZ5152,", ",BA5152)</f>
        <v>Europe, France, FR, Bretagne, Ille-et-Vilaine, Rennes, Campus Institut Agro Rennes</v>
      </c>
      <c r="AU5152" s="1" t="s">
        <v>91</v>
      </c>
      <c r="AV5152" s="1" t="s">
        <v>92</v>
      </c>
      <c r="AW5152" s="1" t="s">
        <v>93</v>
      </c>
      <c r="AX5152" s="1" t="s">
        <v>94</v>
      </c>
      <c r="AY5152" s="1" t="s">
        <v>95</v>
      </c>
      <c r="AZ5152" s="1" t="s">
        <v>96</v>
      </c>
      <c r="BA5152" s="1" t="s">
        <v>5242</v>
      </c>
      <c r="BC5152" s="43"/>
      <c r="BF5152" s="43" t="s">
        <v>4596</v>
      </c>
      <c r="BG5152" s="43" t="s">
        <v>93</v>
      </c>
      <c r="BH5152" s="7" t="s">
        <v>97</v>
      </c>
      <c r="BJ5152" s="7" t="s">
        <v>98</v>
      </c>
      <c r="BK5152" s="7" t="s">
        <v>99</v>
      </c>
      <c r="BL5152" s="7" t="s">
        <v>4597</v>
      </c>
      <c r="BM5152" s="7" t="s">
        <v>4598</v>
      </c>
      <c r="BU5152" s="43">
        <v>1</v>
      </c>
      <c r="BW5152" s="43" t="s">
        <v>103</v>
      </c>
    </row>
    <row r="5153" spans="3:75" x14ac:dyDescent="0.35">
      <c r="C5153" s="43" t="str">
        <f t="shared" si="80"/>
        <v>IARA:BDT-01:2024: 5152</v>
      </c>
      <c r="D5153" s="43">
        <v>5152</v>
      </c>
      <c r="E5153" s="43" t="s">
        <v>5307</v>
      </c>
      <c r="F5153" s="1" t="s">
        <v>73</v>
      </c>
      <c r="G5153" s="43" t="s">
        <v>5264</v>
      </c>
      <c r="H5153" s="2">
        <v>45304</v>
      </c>
      <c r="J5153" s="12">
        <v>2024</v>
      </c>
      <c r="K5153" s="12">
        <f>MONTH(H5153)</f>
        <v>1</v>
      </c>
      <c r="L5153" s="12">
        <v>13</v>
      </c>
      <c r="P5153" s="12" t="s">
        <v>75</v>
      </c>
      <c r="Q5153" s="12" t="str">
        <f>CONCATENATE(X5153," ",Y5153)</f>
        <v>Corvus corone</v>
      </c>
      <c r="R5153" s="14" t="str">
        <f>CONCATENATE(S5153,", ",T5153,", ",U5153,", ",V5153,", ",W5153,", ",X5153,", ",Y5153)</f>
        <v>Animalia, Chordata, Aves, Passeriformes, Corvidae, Corvus, corone</v>
      </c>
      <c r="S5153" s="6" t="s">
        <v>76</v>
      </c>
      <c r="T5153" s="6" t="s">
        <v>77</v>
      </c>
      <c r="U5153" s="6" t="s">
        <v>78</v>
      </c>
      <c r="V5153" s="6" t="s">
        <v>79</v>
      </c>
      <c r="W5153" s="6" t="s">
        <v>104</v>
      </c>
      <c r="X5153" s="6" t="s">
        <v>105</v>
      </c>
      <c r="Y5153" s="6" t="s">
        <v>109</v>
      </c>
      <c r="Z5153" s="6"/>
      <c r="AA5153" s="6" t="s">
        <v>83</v>
      </c>
      <c r="AB5153" s="6" t="s">
        <v>84</v>
      </c>
      <c r="AC5153" s="12" t="s">
        <v>110</v>
      </c>
      <c r="AD5153" s="6" t="s">
        <v>5219</v>
      </c>
      <c r="AE5153" s="2">
        <v>45304</v>
      </c>
      <c r="AF5153" s="43" t="s">
        <v>87</v>
      </c>
      <c r="AG5153" s="7" t="s">
        <v>111</v>
      </c>
      <c r="AH5153" s="43" t="s">
        <v>2146</v>
      </c>
      <c r="AI5153" s="43" t="s">
        <v>2145</v>
      </c>
      <c r="AL5153" s="43">
        <v>10</v>
      </c>
      <c r="AN5153" s="46" t="s">
        <v>5240</v>
      </c>
      <c r="AO5153" s="5" t="s">
        <v>89</v>
      </c>
      <c r="AP5153" s="6" t="s">
        <v>5219</v>
      </c>
      <c r="AR5153" s="7" t="s">
        <v>90</v>
      </c>
      <c r="AT5153" s="4" t="str">
        <f>CONCATENATE(AU5153,", ",AV5153,", ",AW5153,", ",AX5153,", ",AY5153,", ",AZ5153,", ",BA5153)</f>
        <v>Europe, France, FR, Bretagne, Ille-et-Vilaine, Rennes, Campus Institut Agro Rennes</v>
      </c>
      <c r="AU5153" s="1" t="s">
        <v>91</v>
      </c>
      <c r="AV5153" s="1" t="s">
        <v>92</v>
      </c>
      <c r="AW5153" s="1" t="s">
        <v>93</v>
      </c>
      <c r="AX5153" s="1" t="s">
        <v>94</v>
      </c>
      <c r="AY5153" s="1" t="s">
        <v>95</v>
      </c>
      <c r="AZ5153" s="1" t="s">
        <v>96</v>
      </c>
      <c r="BA5153" s="1" t="s">
        <v>5242</v>
      </c>
      <c r="BC5153" s="43"/>
      <c r="BF5153" s="43" t="s">
        <v>4596</v>
      </c>
      <c r="BG5153" s="43" t="s">
        <v>93</v>
      </c>
      <c r="BH5153" s="7" t="s">
        <v>97</v>
      </c>
      <c r="BJ5153" s="7" t="s">
        <v>98</v>
      </c>
      <c r="BK5153" s="7" t="s">
        <v>99</v>
      </c>
      <c r="BL5153" s="7" t="s">
        <v>4597</v>
      </c>
      <c r="BM5153" s="7" t="s">
        <v>4598</v>
      </c>
      <c r="BU5153" s="43">
        <v>1</v>
      </c>
      <c r="BW5153" s="43" t="s">
        <v>103</v>
      </c>
    </row>
    <row r="5154" spans="3:75" x14ac:dyDescent="0.35">
      <c r="C5154" s="43" t="str">
        <f t="shared" si="80"/>
        <v>IARA:BDT-01:2024: 5153</v>
      </c>
      <c r="D5154" s="43">
        <v>5153</v>
      </c>
      <c r="E5154" s="43" t="s">
        <v>5307</v>
      </c>
      <c r="F5154" s="1" t="s">
        <v>73</v>
      </c>
      <c r="G5154" s="43" t="s">
        <v>5264</v>
      </c>
      <c r="H5154" s="2">
        <v>45304</v>
      </c>
      <c r="J5154" s="12">
        <v>2024</v>
      </c>
      <c r="K5154" s="12">
        <f>MONTH(H5154)</f>
        <v>1</v>
      </c>
      <c r="L5154" s="12">
        <v>13</v>
      </c>
      <c r="P5154" s="12" t="s">
        <v>75</v>
      </c>
      <c r="Q5154" s="12" t="str">
        <f>CONCATENATE(X5154," ",Y5154)</f>
        <v>Corvus corone</v>
      </c>
      <c r="R5154" s="14" t="str">
        <f>CONCATENATE(S5154,", ",T5154,", ",U5154,", ",V5154,", ",W5154,", ",X5154,", ",Y5154)</f>
        <v>Animalia, Chordata, Aves, Passeriformes, Corvidae, Corvus, corone</v>
      </c>
      <c r="S5154" s="6" t="s">
        <v>76</v>
      </c>
      <c r="T5154" s="6" t="s">
        <v>77</v>
      </c>
      <c r="U5154" s="6" t="s">
        <v>78</v>
      </c>
      <c r="V5154" s="6" t="s">
        <v>79</v>
      </c>
      <c r="W5154" s="6" t="s">
        <v>104</v>
      </c>
      <c r="X5154" s="6" t="s">
        <v>105</v>
      </c>
      <c r="Y5154" s="6" t="s">
        <v>109</v>
      </c>
      <c r="Z5154" s="6"/>
      <c r="AA5154" s="6" t="s">
        <v>83</v>
      </c>
      <c r="AB5154" s="6" t="s">
        <v>84</v>
      </c>
      <c r="AC5154" s="12" t="s">
        <v>110</v>
      </c>
      <c r="AD5154" s="6" t="s">
        <v>5219</v>
      </c>
      <c r="AE5154" s="2">
        <v>45304</v>
      </c>
      <c r="AF5154" s="43" t="s">
        <v>87</v>
      </c>
      <c r="AG5154" s="7" t="s">
        <v>111</v>
      </c>
      <c r="AH5154" s="43" t="s">
        <v>2148</v>
      </c>
      <c r="AI5154" s="43" t="s">
        <v>2147</v>
      </c>
      <c r="AL5154" s="43">
        <v>10</v>
      </c>
      <c r="AN5154" s="46" t="s">
        <v>5240</v>
      </c>
      <c r="AO5154" s="5" t="s">
        <v>89</v>
      </c>
      <c r="AP5154" s="6" t="s">
        <v>5219</v>
      </c>
      <c r="AR5154" s="7" t="s">
        <v>90</v>
      </c>
      <c r="AT5154" s="4" t="str">
        <f>CONCATENATE(AU5154,", ",AV5154,", ",AW5154,", ",AX5154,", ",AY5154,", ",AZ5154,", ",BA5154)</f>
        <v>Europe, France, FR, Bretagne, Ille-et-Vilaine, Rennes, Campus Institut Agro Rennes</v>
      </c>
      <c r="AU5154" s="1" t="s">
        <v>91</v>
      </c>
      <c r="AV5154" s="1" t="s">
        <v>92</v>
      </c>
      <c r="AW5154" s="1" t="s">
        <v>93</v>
      </c>
      <c r="AX5154" s="1" t="s">
        <v>94</v>
      </c>
      <c r="AY5154" s="1" t="s">
        <v>95</v>
      </c>
      <c r="AZ5154" s="1" t="s">
        <v>96</v>
      </c>
      <c r="BA5154" s="1" t="s">
        <v>5242</v>
      </c>
      <c r="BC5154" s="43"/>
      <c r="BF5154" s="43" t="s">
        <v>4596</v>
      </c>
      <c r="BG5154" s="43" t="s">
        <v>93</v>
      </c>
      <c r="BH5154" s="7" t="s">
        <v>97</v>
      </c>
      <c r="BJ5154" s="7" t="s">
        <v>98</v>
      </c>
      <c r="BK5154" s="7" t="s">
        <v>99</v>
      </c>
      <c r="BL5154" s="7" t="s">
        <v>4597</v>
      </c>
      <c r="BM5154" s="7" t="s">
        <v>4598</v>
      </c>
      <c r="BU5154" s="43">
        <v>1</v>
      </c>
      <c r="BW5154" s="43" t="s">
        <v>103</v>
      </c>
    </row>
    <row r="5155" spans="3:75" x14ac:dyDescent="0.35">
      <c r="C5155" s="43" t="str">
        <f t="shared" si="80"/>
        <v>IARA:BDT-01:2024: 5154</v>
      </c>
      <c r="D5155" s="43">
        <v>5154</v>
      </c>
      <c r="E5155" s="43" t="s">
        <v>5307</v>
      </c>
      <c r="F5155" s="1" t="s">
        <v>73</v>
      </c>
      <c r="G5155" s="43" t="s">
        <v>5264</v>
      </c>
      <c r="H5155" s="2">
        <v>45304</v>
      </c>
      <c r="J5155" s="12">
        <v>2024</v>
      </c>
      <c r="K5155" s="12">
        <f>MONTH(H5155)</f>
        <v>1</v>
      </c>
      <c r="L5155" s="12">
        <v>13</v>
      </c>
      <c r="P5155" s="12" t="s">
        <v>75</v>
      </c>
      <c r="Q5155" s="12" t="str">
        <f>CONCATENATE(X5155," ",Y5155)</f>
        <v>Streptopelia decaocto</v>
      </c>
      <c r="R5155" s="14" t="str">
        <f>CONCATENATE(S5155,", ",T5155,", ",U5155,", ",V5155,", ",W5155,", ",X5155,", ",Y5155)</f>
        <v>Animalia, Chordata, Aves, Columbiformes, Columbidae, Streptopelia, decaocto</v>
      </c>
      <c r="S5155" s="6" t="s">
        <v>76</v>
      </c>
      <c r="T5155" s="6" t="s">
        <v>77</v>
      </c>
      <c r="U5155" s="6" t="s">
        <v>78</v>
      </c>
      <c r="V5155" s="6" t="s">
        <v>159</v>
      </c>
      <c r="W5155" s="6" t="s">
        <v>160</v>
      </c>
      <c r="X5155" s="6" t="s">
        <v>192</v>
      </c>
      <c r="Y5155" s="6" t="s">
        <v>193</v>
      </c>
      <c r="Z5155" s="6"/>
      <c r="AA5155" s="6" t="s">
        <v>83</v>
      </c>
      <c r="AB5155" s="6" t="s">
        <v>194</v>
      </c>
      <c r="AC5155" s="12" t="s">
        <v>195</v>
      </c>
      <c r="AD5155" s="6" t="s">
        <v>5219</v>
      </c>
      <c r="AE5155" s="2">
        <v>45304</v>
      </c>
      <c r="AF5155" s="43" t="s">
        <v>87</v>
      </c>
      <c r="AG5155" s="7" t="s">
        <v>196</v>
      </c>
      <c r="AH5155" s="43" t="s">
        <v>2150</v>
      </c>
      <c r="AI5155" s="43" t="s">
        <v>2149</v>
      </c>
      <c r="AL5155" s="43">
        <v>10</v>
      </c>
      <c r="AN5155" s="46" t="s">
        <v>5240</v>
      </c>
      <c r="AO5155" s="5" t="s">
        <v>89</v>
      </c>
      <c r="AP5155" s="6" t="s">
        <v>5219</v>
      </c>
      <c r="AR5155" s="7" t="s">
        <v>90</v>
      </c>
      <c r="AT5155" s="4" t="str">
        <f>CONCATENATE(AU5155,", ",AV5155,", ",AW5155,", ",AX5155,", ",AY5155,", ",AZ5155,", ",BA5155)</f>
        <v>Europe, France, FR, Bretagne, Ille-et-Vilaine, Rennes, Campus Institut Agro Rennes</v>
      </c>
      <c r="AU5155" s="1" t="s">
        <v>91</v>
      </c>
      <c r="AV5155" s="1" t="s">
        <v>92</v>
      </c>
      <c r="AW5155" s="1" t="s">
        <v>93</v>
      </c>
      <c r="AX5155" s="1" t="s">
        <v>94</v>
      </c>
      <c r="AY5155" s="1" t="s">
        <v>95</v>
      </c>
      <c r="AZ5155" s="1" t="s">
        <v>96</v>
      </c>
      <c r="BA5155" s="1" t="s">
        <v>5242</v>
      </c>
      <c r="BC5155" s="43"/>
      <c r="BF5155" s="43" t="s">
        <v>4596</v>
      </c>
      <c r="BG5155" s="43" t="s">
        <v>93</v>
      </c>
      <c r="BH5155" s="7" t="s">
        <v>97</v>
      </c>
      <c r="BJ5155" s="7" t="s">
        <v>98</v>
      </c>
      <c r="BK5155" s="7" t="s">
        <v>99</v>
      </c>
      <c r="BL5155" s="7" t="s">
        <v>4597</v>
      </c>
      <c r="BM5155" s="7" t="s">
        <v>4598</v>
      </c>
      <c r="BU5155" s="43">
        <v>1</v>
      </c>
      <c r="BW5155" s="43" t="s">
        <v>103</v>
      </c>
    </row>
    <row r="5156" spans="3:75" x14ac:dyDescent="0.35">
      <c r="C5156" s="43" t="str">
        <f t="shared" si="80"/>
        <v>IARA:BDT-01:2024: 5155</v>
      </c>
      <c r="D5156" s="43">
        <v>5155</v>
      </c>
      <c r="E5156" s="43" t="s">
        <v>5307</v>
      </c>
      <c r="F5156" s="1" t="s">
        <v>73</v>
      </c>
      <c r="G5156" s="43" t="s">
        <v>5264</v>
      </c>
      <c r="H5156" s="2">
        <v>45304</v>
      </c>
      <c r="J5156" s="12">
        <v>2024</v>
      </c>
      <c r="K5156" s="12">
        <f>MONTH(H5156)</f>
        <v>1</v>
      </c>
      <c r="L5156" s="12">
        <v>13</v>
      </c>
      <c r="P5156" s="12" t="s">
        <v>75</v>
      </c>
      <c r="Q5156" s="12" t="str">
        <f>CONCATENATE(X5156," ",Y5156)</f>
        <v>Carduelis carduelis</v>
      </c>
      <c r="R5156" s="14" t="str">
        <f>CONCATENATE(S5156,", ",T5156,", ",U5156,", ",V5156,", ",W5156,", ",X5156,", ",Y5156)</f>
        <v>Animalia, Chordata, Aves, Passeriformes, Fringillidae, Carduelis, carduelis</v>
      </c>
      <c r="S5156" s="6" t="s">
        <v>76</v>
      </c>
      <c r="T5156" s="6" t="s">
        <v>77</v>
      </c>
      <c r="U5156" s="6" t="s">
        <v>78</v>
      </c>
      <c r="V5156" s="6" t="s">
        <v>79</v>
      </c>
      <c r="W5156" s="6" t="s">
        <v>165</v>
      </c>
      <c r="X5156" s="6" t="s">
        <v>305</v>
      </c>
      <c r="Y5156" s="6" t="s">
        <v>306</v>
      </c>
      <c r="Z5156" s="6"/>
      <c r="AA5156" s="6" t="s">
        <v>83</v>
      </c>
      <c r="AB5156" s="6" t="s">
        <v>84</v>
      </c>
      <c r="AC5156" s="12" t="s">
        <v>273</v>
      </c>
      <c r="AD5156" s="6" t="s">
        <v>5219</v>
      </c>
      <c r="AE5156" s="2">
        <v>45304</v>
      </c>
      <c r="AF5156" s="43" t="s">
        <v>87</v>
      </c>
      <c r="AG5156" s="7" t="s">
        <v>304</v>
      </c>
      <c r="AH5156" s="43" t="s">
        <v>2152</v>
      </c>
      <c r="AI5156" s="43" t="s">
        <v>2151</v>
      </c>
      <c r="AL5156" s="43">
        <v>10</v>
      </c>
      <c r="AN5156" s="46" t="s">
        <v>5240</v>
      </c>
      <c r="AO5156" s="5" t="s">
        <v>89</v>
      </c>
      <c r="AP5156" s="6" t="s">
        <v>5219</v>
      </c>
      <c r="AR5156" s="7" t="s">
        <v>90</v>
      </c>
      <c r="AT5156" s="4" t="str">
        <f>CONCATENATE(AU5156,", ",AV5156,", ",AW5156,", ",AX5156,", ",AY5156,", ",AZ5156,", ",BA5156)</f>
        <v>Europe, France, FR, Bretagne, Ille-et-Vilaine, Rennes, Campus Institut Agro Rennes</v>
      </c>
      <c r="AU5156" s="1" t="s">
        <v>91</v>
      </c>
      <c r="AV5156" s="1" t="s">
        <v>92</v>
      </c>
      <c r="AW5156" s="1" t="s">
        <v>93</v>
      </c>
      <c r="AX5156" s="1" t="s">
        <v>94</v>
      </c>
      <c r="AY5156" s="1" t="s">
        <v>95</v>
      </c>
      <c r="AZ5156" s="1" t="s">
        <v>96</v>
      </c>
      <c r="BA5156" s="1" t="s">
        <v>5242</v>
      </c>
      <c r="BC5156" s="43"/>
      <c r="BF5156" s="43" t="s">
        <v>4596</v>
      </c>
      <c r="BG5156" s="43" t="s">
        <v>93</v>
      </c>
      <c r="BH5156" s="7" t="s">
        <v>97</v>
      </c>
      <c r="BJ5156" s="7" t="s">
        <v>98</v>
      </c>
      <c r="BK5156" s="7" t="s">
        <v>99</v>
      </c>
      <c r="BL5156" s="7" t="s">
        <v>4597</v>
      </c>
      <c r="BM5156" s="7" t="s">
        <v>4598</v>
      </c>
      <c r="BU5156" s="43">
        <v>15</v>
      </c>
      <c r="BW5156" s="43" t="s">
        <v>103</v>
      </c>
    </row>
    <row r="5157" spans="3:75" x14ac:dyDescent="0.35">
      <c r="C5157" s="43" t="str">
        <f t="shared" si="80"/>
        <v>IARA:BDT-01:2024: 5156</v>
      </c>
      <c r="D5157" s="43">
        <v>5156</v>
      </c>
      <c r="E5157" s="43" t="s">
        <v>5307</v>
      </c>
      <c r="F5157" s="1" t="s">
        <v>73</v>
      </c>
      <c r="G5157" s="43" t="s">
        <v>5264</v>
      </c>
      <c r="H5157" s="2">
        <v>45304</v>
      </c>
      <c r="J5157" s="12">
        <v>2024</v>
      </c>
      <c r="K5157" s="12">
        <f>MONTH(H5157)</f>
        <v>1</v>
      </c>
      <c r="L5157" s="12">
        <v>13</v>
      </c>
      <c r="P5157" s="12" t="s">
        <v>75</v>
      </c>
      <c r="Q5157" s="12" t="str">
        <f>CONCATENATE(X5157," ",Y5157)</f>
        <v>Cyanistes caeruleus</v>
      </c>
      <c r="R5157" s="14" t="str">
        <f>CONCATENATE(S5157,", ",T5157,", ",U5157,", ",V5157,", ",W5157,", ",X5157,", ",Y5157)</f>
        <v>Animalia, Chordata, Aves, Passeriformes, Paridae, Cyanistes, caeruleus</v>
      </c>
      <c r="S5157" s="6" t="s">
        <v>76</v>
      </c>
      <c r="T5157" s="6" t="s">
        <v>77</v>
      </c>
      <c r="U5157" s="6" t="s">
        <v>78</v>
      </c>
      <c r="V5157" s="6" t="s">
        <v>79</v>
      </c>
      <c r="W5157" s="6" t="s">
        <v>135</v>
      </c>
      <c r="X5157" s="6" t="s">
        <v>136</v>
      </c>
      <c r="Y5157" s="6" t="s">
        <v>137</v>
      </c>
      <c r="Z5157" s="6"/>
      <c r="AA5157" s="6" t="s">
        <v>83</v>
      </c>
      <c r="AB5157" s="6" t="s">
        <v>84</v>
      </c>
      <c r="AC5157" s="12" t="s">
        <v>138</v>
      </c>
      <c r="AD5157" s="6" t="s">
        <v>5219</v>
      </c>
      <c r="AE5157" s="2">
        <v>45304</v>
      </c>
      <c r="AF5157" s="43" t="s">
        <v>87</v>
      </c>
      <c r="AG5157" s="7" t="s">
        <v>139</v>
      </c>
      <c r="AH5157" s="43" t="s">
        <v>2154</v>
      </c>
      <c r="AI5157" s="43" t="s">
        <v>2153</v>
      </c>
      <c r="AL5157" s="43">
        <v>10</v>
      </c>
      <c r="AN5157" s="46" t="s">
        <v>5240</v>
      </c>
      <c r="AO5157" s="5" t="s">
        <v>89</v>
      </c>
      <c r="AP5157" s="6" t="s">
        <v>5219</v>
      </c>
      <c r="AR5157" s="7" t="s">
        <v>90</v>
      </c>
      <c r="AT5157" s="4" t="str">
        <f>CONCATENATE(AU5157,", ",AV5157,", ",AW5157,", ",AX5157,", ",AY5157,", ",AZ5157,", ",BA5157)</f>
        <v>Europe, France, FR, Bretagne, Ille-et-Vilaine, Rennes, Campus Institut Agro Rennes</v>
      </c>
      <c r="AU5157" s="1" t="s">
        <v>91</v>
      </c>
      <c r="AV5157" s="1" t="s">
        <v>92</v>
      </c>
      <c r="AW5157" s="1" t="s">
        <v>93</v>
      </c>
      <c r="AX5157" s="1" t="s">
        <v>94</v>
      </c>
      <c r="AY5157" s="1" t="s">
        <v>95</v>
      </c>
      <c r="AZ5157" s="1" t="s">
        <v>96</v>
      </c>
      <c r="BA5157" s="1" t="s">
        <v>5242</v>
      </c>
      <c r="BC5157" s="43"/>
      <c r="BF5157" s="43" t="s">
        <v>4596</v>
      </c>
      <c r="BG5157" s="43" t="s">
        <v>93</v>
      </c>
      <c r="BH5157" s="7" t="s">
        <v>97</v>
      </c>
      <c r="BJ5157" s="7" t="s">
        <v>98</v>
      </c>
      <c r="BK5157" s="7" t="s">
        <v>99</v>
      </c>
      <c r="BL5157" s="7" t="s">
        <v>4597</v>
      </c>
      <c r="BM5157" s="7" t="s">
        <v>4598</v>
      </c>
      <c r="BU5157" s="43">
        <v>1</v>
      </c>
      <c r="BW5157" s="43" t="s">
        <v>103</v>
      </c>
    </row>
    <row r="5158" spans="3:75" x14ac:dyDescent="0.35">
      <c r="C5158" s="43" t="str">
        <f t="shared" si="80"/>
        <v>IARA:BDT-01:2024: 5157</v>
      </c>
      <c r="D5158" s="43">
        <v>5157</v>
      </c>
      <c r="E5158" s="43" t="s">
        <v>5307</v>
      </c>
      <c r="F5158" s="1" t="s">
        <v>73</v>
      </c>
      <c r="G5158" s="43" t="s">
        <v>5264</v>
      </c>
      <c r="H5158" s="2">
        <v>45304</v>
      </c>
      <c r="J5158" s="12">
        <v>2024</v>
      </c>
      <c r="K5158" s="12">
        <f>MONTH(H5158)</f>
        <v>1</v>
      </c>
      <c r="L5158" s="12">
        <v>13</v>
      </c>
      <c r="P5158" s="12" t="s">
        <v>75</v>
      </c>
      <c r="Q5158" s="12" t="str">
        <f>CONCATENATE(X5158," ",Y5158)</f>
        <v>Erithacus rubecula</v>
      </c>
      <c r="R5158" s="14" t="str">
        <f>CONCATENATE(S5158,", ",T5158,", ",U5158,", ",V5158,", ",W5158,", ",X5158,", ",Y5158)</f>
        <v>Animalia, Chordata, Aves, Passeriformes, Muscicapidae, Erithacus, rubecula</v>
      </c>
      <c r="S5158" s="6" t="s">
        <v>76</v>
      </c>
      <c r="T5158" s="6" t="s">
        <v>77</v>
      </c>
      <c r="U5158" s="6" t="s">
        <v>78</v>
      </c>
      <c r="V5158" s="6" t="s">
        <v>79</v>
      </c>
      <c r="W5158" s="6" t="s">
        <v>182</v>
      </c>
      <c r="X5158" s="6" t="s">
        <v>183</v>
      </c>
      <c r="Y5158" s="6" t="s">
        <v>184</v>
      </c>
      <c r="Z5158" s="6"/>
      <c r="AA5158" s="6" t="s">
        <v>83</v>
      </c>
      <c r="AB5158" s="6" t="s">
        <v>84</v>
      </c>
      <c r="AC5158" s="12" t="s">
        <v>185</v>
      </c>
      <c r="AD5158" s="6" t="s">
        <v>5219</v>
      </c>
      <c r="AE5158" s="2">
        <v>45304</v>
      </c>
      <c r="AF5158" s="43" t="s">
        <v>87</v>
      </c>
      <c r="AG5158" s="7" t="s">
        <v>186</v>
      </c>
      <c r="AH5158" s="43" t="s">
        <v>2156</v>
      </c>
      <c r="AI5158" s="43" t="s">
        <v>2155</v>
      </c>
      <c r="AL5158" s="43">
        <v>10</v>
      </c>
      <c r="AN5158" s="46" t="s">
        <v>5240</v>
      </c>
      <c r="AO5158" s="5" t="s">
        <v>89</v>
      </c>
      <c r="AP5158" s="6" t="s">
        <v>5219</v>
      </c>
      <c r="AR5158" s="7" t="s">
        <v>90</v>
      </c>
      <c r="AT5158" s="4" t="str">
        <f>CONCATENATE(AU5158,", ",AV5158,", ",AW5158,", ",AX5158,", ",AY5158,", ",AZ5158,", ",BA5158)</f>
        <v>Europe, France, FR, Bretagne, Ille-et-Vilaine, Rennes, Campus Institut Agro Rennes</v>
      </c>
      <c r="AU5158" s="1" t="s">
        <v>91</v>
      </c>
      <c r="AV5158" s="1" t="s">
        <v>92</v>
      </c>
      <c r="AW5158" s="1" t="s">
        <v>93</v>
      </c>
      <c r="AX5158" s="1" t="s">
        <v>94</v>
      </c>
      <c r="AY5158" s="1" t="s">
        <v>95</v>
      </c>
      <c r="AZ5158" s="1" t="s">
        <v>96</v>
      </c>
      <c r="BA5158" s="1" t="s">
        <v>5242</v>
      </c>
      <c r="BC5158" s="43"/>
      <c r="BF5158" s="43" t="s">
        <v>4596</v>
      </c>
      <c r="BG5158" s="43" t="s">
        <v>93</v>
      </c>
      <c r="BH5158" s="7" t="s">
        <v>97</v>
      </c>
      <c r="BJ5158" s="7" t="s">
        <v>98</v>
      </c>
      <c r="BK5158" s="7" t="s">
        <v>99</v>
      </c>
      <c r="BL5158" s="7" t="s">
        <v>4597</v>
      </c>
      <c r="BM5158" s="7" t="s">
        <v>4598</v>
      </c>
      <c r="BU5158" s="43">
        <v>1</v>
      </c>
      <c r="BW5158" s="43" t="s">
        <v>103</v>
      </c>
    </row>
    <row r="5159" spans="3:75" x14ac:dyDescent="0.35">
      <c r="C5159" s="43" t="str">
        <f t="shared" si="80"/>
        <v>IARA:BDT-01:2024: 5158</v>
      </c>
      <c r="D5159" s="43">
        <v>5158</v>
      </c>
      <c r="E5159" s="43" t="s">
        <v>5307</v>
      </c>
      <c r="F5159" s="1" t="s">
        <v>73</v>
      </c>
      <c r="G5159" s="43" t="s">
        <v>5264</v>
      </c>
      <c r="H5159" s="2">
        <v>45304</v>
      </c>
      <c r="J5159" s="12">
        <v>2024</v>
      </c>
      <c r="K5159" s="12">
        <f>MONTH(H5159)</f>
        <v>1</v>
      </c>
      <c r="L5159" s="12">
        <v>13</v>
      </c>
      <c r="P5159" s="12" t="s">
        <v>75</v>
      </c>
      <c r="Q5159" s="12" t="str">
        <f>CONCATENATE(X5159," ",Y5159)</f>
        <v>Fringilla coelebs</v>
      </c>
      <c r="R5159" s="14" t="str">
        <f>CONCATENATE(S5159,", ",T5159,", ",U5159,", ",V5159,", ",W5159,", ",X5159,", ",Y5159)</f>
        <v>Animalia, Chordata, Aves, Passeriformes, Fringillidae, Fringilla, coelebs</v>
      </c>
      <c r="S5159" s="6" t="s">
        <v>76</v>
      </c>
      <c r="T5159" s="6" t="s">
        <v>77</v>
      </c>
      <c r="U5159" s="6" t="s">
        <v>78</v>
      </c>
      <c r="V5159" s="12" t="s">
        <v>79</v>
      </c>
      <c r="W5159" s="12" t="s">
        <v>165</v>
      </c>
      <c r="X5159" s="12" t="s">
        <v>166</v>
      </c>
      <c r="Y5159" s="12" t="s">
        <v>167</v>
      </c>
      <c r="AA5159" s="12" t="s">
        <v>83</v>
      </c>
      <c r="AB5159" s="6" t="s">
        <v>84</v>
      </c>
      <c r="AC5159" s="12" t="s">
        <v>168</v>
      </c>
      <c r="AD5159" s="6" t="s">
        <v>5219</v>
      </c>
      <c r="AE5159" s="2">
        <v>45304</v>
      </c>
      <c r="AF5159" s="43" t="s">
        <v>87</v>
      </c>
      <c r="AG5159" s="7" t="s">
        <v>169</v>
      </c>
      <c r="AH5159" s="43" t="s">
        <v>2158</v>
      </c>
      <c r="AI5159" s="43" t="s">
        <v>2157</v>
      </c>
      <c r="AL5159" s="43">
        <v>10</v>
      </c>
      <c r="AN5159" s="46" t="s">
        <v>5240</v>
      </c>
      <c r="AO5159" s="5" t="s">
        <v>89</v>
      </c>
      <c r="AP5159" s="6" t="s">
        <v>5219</v>
      </c>
      <c r="AR5159" s="7" t="s">
        <v>90</v>
      </c>
      <c r="AT5159" s="4" t="str">
        <f>CONCATENATE(AU5159,", ",AV5159,", ",AW5159,", ",AX5159,", ",AY5159,", ",AZ5159,", ",BA5159)</f>
        <v>Europe, France, FR, Bretagne, Ille-et-Vilaine, Rennes, Campus Institut Agro Rennes</v>
      </c>
      <c r="AU5159" s="1" t="s">
        <v>91</v>
      </c>
      <c r="AV5159" s="1" t="s">
        <v>92</v>
      </c>
      <c r="AW5159" s="1" t="s">
        <v>93</v>
      </c>
      <c r="AX5159" s="1" t="s">
        <v>94</v>
      </c>
      <c r="AY5159" s="1" t="s">
        <v>95</v>
      </c>
      <c r="AZ5159" s="1" t="s">
        <v>96</v>
      </c>
      <c r="BA5159" s="1" t="s">
        <v>5242</v>
      </c>
      <c r="BC5159" s="43"/>
      <c r="BF5159" s="43" t="s">
        <v>4596</v>
      </c>
      <c r="BG5159" s="43" t="s">
        <v>93</v>
      </c>
      <c r="BH5159" s="7" t="s">
        <v>97</v>
      </c>
      <c r="BJ5159" s="7" t="s">
        <v>98</v>
      </c>
      <c r="BK5159" s="7" t="s">
        <v>99</v>
      </c>
      <c r="BL5159" s="7" t="s">
        <v>4597</v>
      </c>
      <c r="BM5159" s="7" t="s">
        <v>4598</v>
      </c>
      <c r="BU5159" s="43">
        <v>1</v>
      </c>
      <c r="BW5159" s="43" t="s">
        <v>103</v>
      </c>
    </row>
    <row r="5160" spans="3:75" x14ac:dyDescent="0.35">
      <c r="C5160" s="43" t="str">
        <f t="shared" si="80"/>
        <v>IARA:BDT-01:2024: 5159</v>
      </c>
      <c r="D5160" s="43">
        <v>5159</v>
      </c>
      <c r="E5160" s="43" t="s">
        <v>5307</v>
      </c>
      <c r="F5160" s="1" t="s">
        <v>73</v>
      </c>
      <c r="G5160" s="43" t="s">
        <v>5264</v>
      </c>
      <c r="H5160" s="2">
        <v>45304</v>
      </c>
      <c r="J5160" s="12">
        <v>2024</v>
      </c>
      <c r="K5160" s="12">
        <f>MONTH(H5160)</f>
        <v>1</v>
      </c>
      <c r="L5160" s="12">
        <v>13</v>
      </c>
      <c r="P5160" s="12" t="s">
        <v>75</v>
      </c>
      <c r="Q5160" s="12" t="str">
        <f>CONCATENATE(X5160," ",Y5160)</f>
        <v>Fringilla coelebs</v>
      </c>
      <c r="R5160" s="14" t="str">
        <f>CONCATENATE(S5160,", ",T5160,", ",U5160,", ",V5160,", ",W5160,", ",X5160,", ",Y5160)</f>
        <v>Animalia, Chordata, Aves, Passeriformes, Fringillidae, Fringilla, coelebs</v>
      </c>
      <c r="S5160" s="6" t="s">
        <v>76</v>
      </c>
      <c r="T5160" s="6" t="s">
        <v>77</v>
      </c>
      <c r="U5160" s="6" t="s">
        <v>78</v>
      </c>
      <c r="V5160" s="12" t="s">
        <v>79</v>
      </c>
      <c r="W5160" s="12" t="s">
        <v>165</v>
      </c>
      <c r="X5160" s="12" t="s">
        <v>166</v>
      </c>
      <c r="Y5160" s="12" t="s">
        <v>167</v>
      </c>
      <c r="AA5160" s="12" t="s">
        <v>83</v>
      </c>
      <c r="AB5160" s="6" t="s">
        <v>84</v>
      </c>
      <c r="AC5160" s="12" t="s">
        <v>168</v>
      </c>
      <c r="AD5160" s="6" t="s">
        <v>5219</v>
      </c>
      <c r="AE5160" s="2">
        <v>45304</v>
      </c>
      <c r="AF5160" s="43" t="s">
        <v>87</v>
      </c>
      <c r="AG5160" s="7" t="s">
        <v>169</v>
      </c>
      <c r="AH5160" s="43" t="s">
        <v>2158</v>
      </c>
      <c r="AI5160" s="43" t="s">
        <v>2157</v>
      </c>
      <c r="AL5160" s="43">
        <v>10</v>
      </c>
      <c r="AN5160" s="46" t="s">
        <v>5240</v>
      </c>
      <c r="AO5160" s="5" t="s">
        <v>89</v>
      </c>
      <c r="AP5160" s="6" t="s">
        <v>5219</v>
      </c>
      <c r="AR5160" s="7" t="s">
        <v>90</v>
      </c>
      <c r="AT5160" s="4" t="str">
        <f>CONCATENATE(AU5160,", ",AV5160,", ",AW5160,", ",AX5160,", ",AY5160,", ",AZ5160,", ",BA5160)</f>
        <v>Europe, France, FR, Bretagne, Ille-et-Vilaine, Rennes, Campus Institut Agro Rennes</v>
      </c>
      <c r="AU5160" s="1" t="s">
        <v>91</v>
      </c>
      <c r="AV5160" s="1" t="s">
        <v>92</v>
      </c>
      <c r="AW5160" s="1" t="s">
        <v>93</v>
      </c>
      <c r="AX5160" s="1" t="s">
        <v>94</v>
      </c>
      <c r="AY5160" s="1" t="s">
        <v>95</v>
      </c>
      <c r="AZ5160" s="1" t="s">
        <v>96</v>
      </c>
      <c r="BA5160" s="1" t="s">
        <v>5242</v>
      </c>
      <c r="BC5160" s="43"/>
      <c r="BF5160" s="43" t="s">
        <v>4596</v>
      </c>
      <c r="BG5160" s="43" t="s">
        <v>93</v>
      </c>
      <c r="BH5160" s="7" t="s">
        <v>97</v>
      </c>
      <c r="BJ5160" s="7" t="s">
        <v>98</v>
      </c>
      <c r="BK5160" s="7" t="s">
        <v>99</v>
      </c>
      <c r="BL5160" s="7" t="s">
        <v>4597</v>
      </c>
      <c r="BM5160" s="7" t="s">
        <v>4598</v>
      </c>
      <c r="BU5160" s="43">
        <v>1</v>
      </c>
      <c r="BW5160" s="43" t="s">
        <v>103</v>
      </c>
    </row>
    <row r="5161" spans="3:75" x14ac:dyDescent="0.35">
      <c r="C5161" s="43" t="str">
        <f t="shared" si="80"/>
        <v>IARA:BDT-01:2024: 5160</v>
      </c>
      <c r="D5161" s="43">
        <v>5160</v>
      </c>
      <c r="E5161" s="43" t="s">
        <v>5307</v>
      </c>
      <c r="F5161" s="1" t="s">
        <v>73</v>
      </c>
      <c r="G5161" s="43" t="s">
        <v>5264</v>
      </c>
      <c r="H5161" s="2">
        <v>45304</v>
      </c>
      <c r="J5161" s="12">
        <v>2024</v>
      </c>
      <c r="K5161" s="12">
        <f>MONTH(H5161)</f>
        <v>1</v>
      </c>
      <c r="L5161" s="12">
        <v>13</v>
      </c>
      <c r="P5161" s="12" t="s">
        <v>75</v>
      </c>
      <c r="Q5161" s="12" t="str">
        <f>CONCATENATE(X5161," ",Y5161)</f>
        <v>Columba palumbus</v>
      </c>
      <c r="R5161" s="14" t="str">
        <f>CONCATENATE(S5161,", ",T5161,", ",U5161,", ",V5161,", ",W5161,", ",X5161,", ",Y5161)</f>
        <v>Animalia, Chordata, Aves, Columbiformes, Columbidae, Columba, palumbus</v>
      </c>
      <c r="S5161" s="6" t="s">
        <v>76</v>
      </c>
      <c r="T5161" s="6" t="s">
        <v>77</v>
      </c>
      <c r="U5161" s="6" t="s">
        <v>78</v>
      </c>
      <c r="V5161" s="12" t="s">
        <v>159</v>
      </c>
      <c r="W5161" s="12" t="s">
        <v>160</v>
      </c>
      <c r="X5161" s="12" t="s">
        <v>161</v>
      </c>
      <c r="Y5161" s="12" t="s">
        <v>162</v>
      </c>
      <c r="AA5161" s="12" t="s">
        <v>83</v>
      </c>
      <c r="AB5161" s="6" t="s">
        <v>84</v>
      </c>
      <c r="AC5161" s="12" t="s">
        <v>163</v>
      </c>
      <c r="AD5161" s="6" t="s">
        <v>5219</v>
      </c>
      <c r="AE5161" s="2">
        <v>45304</v>
      </c>
      <c r="AF5161" s="43" t="s">
        <v>87</v>
      </c>
      <c r="AG5161" s="7" t="s">
        <v>164</v>
      </c>
      <c r="AH5161" s="43" t="s">
        <v>2160</v>
      </c>
      <c r="AI5161" s="43" t="s">
        <v>2159</v>
      </c>
      <c r="AL5161" s="43">
        <v>10</v>
      </c>
      <c r="AN5161" s="46" t="s">
        <v>5240</v>
      </c>
      <c r="AO5161" s="5" t="s">
        <v>89</v>
      </c>
      <c r="AP5161" s="6" t="s">
        <v>5219</v>
      </c>
      <c r="AR5161" s="7" t="s">
        <v>90</v>
      </c>
      <c r="AT5161" s="4" t="str">
        <f>CONCATENATE(AU5161,", ",AV5161,", ",AW5161,", ",AX5161,", ",AY5161,", ",AZ5161,", ",BA5161)</f>
        <v>Europe, France, FR, Bretagne, Ille-et-Vilaine, Rennes, Campus Institut Agro Rennes</v>
      </c>
      <c r="AU5161" s="1" t="s">
        <v>91</v>
      </c>
      <c r="AV5161" s="1" t="s">
        <v>92</v>
      </c>
      <c r="AW5161" s="1" t="s">
        <v>93</v>
      </c>
      <c r="AX5161" s="1" t="s">
        <v>94</v>
      </c>
      <c r="AY5161" s="1" t="s">
        <v>95</v>
      </c>
      <c r="AZ5161" s="1" t="s">
        <v>96</v>
      </c>
      <c r="BA5161" s="1" t="s">
        <v>5242</v>
      </c>
      <c r="BC5161" s="43"/>
      <c r="BF5161" s="43" t="s">
        <v>4596</v>
      </c>
      <c r="BG5161" s="43" t="s">
        <v>93</v>
      </c>
      <c r="BH5161" s="7" t="s">
        <v>97</v>
      </c>
      <c r="BJ5161" s="7" t="s">
        <v>98</v>
      </c>
      <c r="BK5161" s="7" t="s">
        <v>99</v>
      </c>
      <c r="BL5161" s="7" t="s">
        <v>4597</v>
      </c>
      <c r="BM5161" s="7" t="s">
        <v>4598</v>
      </c>
      <c r="BU5161" s="43">
        <v>1</v>
      </c>
      <c r="BW5161" s="43" t="s">
        <v>103</v>
      </c>
    </row>
    <row r="5162" spans="3:75" x14ac:dyDescent="0.35">
      <c r="C5162" s="43" t="str">
        <f t="shared" si="80"/>
        <v>IARA:BDT-01:2024: 5161</v>
      </c>
      <c r="D5162" s="43">
        <v>5161</v>
      </c>
      <c r="E5162" s="43" t="s">
        <v>5307</v>
      </c>
      <c r="F5162" s="1" t="s">
        <v>73</v>
      </c>
      <c r="G5162" s="43" t="s">
        <v>5264</v>
      </c>
      <c r="H5162" s="2">
        <v>45304</v>
      </c>
      <c r="J5162" s="12">
        <v>2024</v>
      </c>
      <c r="K5162" s="12">
        <f>MONTH(H5162)</f>
        <v>1</v>
      </c>
      <c r="L5162" s="12">
        <v>13</v>
      </c>
      <c r="P5162" s="12" t="s">
        <v>75</v>
      </c>
      <c r="Q5162" s="12" t="str">
        <f>CONCATENATE(X5162," ",Y5162)</f>
        <v>Corvus corone</v>
      </c>
      <c r="R5162" s="14" t="str">
        <f>CONCATENATE(S5162,", ",T5162,", ",U5162,", ",V5162,", ",W5162,", ",X5162,", ",Y5162)</f>
        <v>Animalia, Chordata, Aves, Passeriformes, Corvidae, Corvus, corone</v>
      </c>
      <c r="S5162" s="6" t="s">
        <v>76</v>
      </c>
      <c r="T5162" s="6" t="s">
        <v>77</v>
      </c>
      <c r="U5162" s="6" t="s">
        <v>78</v>
      </c>
      <c r="V5162" s="12" t="s">
        <v>79</v>
      </c>
      <c r="W5162" s="12" t="s">
        <v>104</v>
      </c>
      <c r="X5162" s="12" t="s">
        <v>105</v>
      </c>
      <c r="Y5162" s="12" t="s">
        <v>109</v>
      </c>
      <c r="AA5162" s="12" t="s">
        <v>83</v>
      </c>
      <c r="AB5162" s="6" t="s">
        <v>84</v>
      </c>
      <c r="AC5162" s="12" t="s">
        <v>110</v>
      </c>
      <c r="AD5162" s="6" t="s">
        <v>5219</v>
      </c>
      <c r="AE5162" s="2">
        <v>45304</v>
      </c>
      <c r="AF5162" s="43" t="s">
        <v>87</v>
      </c>
      <c r="AG5162" s="7" t="s">
        <v>111</v>
      </c>
      <c r="AH5162" s="43" t="s">
        <v>2162</v>
      </c>
      <c r="AI5162" s="43" t="s">
        <v>2161</v>
      </c>
      <c r="AL5162" s="43">
        <v>10</v>
      </c>
      <c r="AN5162" s="46" t="s">
        <v>5240</v>
      </c>
      <c r="AO5162" s="5" t="s">
        <v>89</v>
      </c>
      <c r="AP5162" s="6" t="s">
        <v>5219</v>
      </c>
      <c r="AR5162" s="7" t="s">
        <v>90</v>
      </c>
      <c r="AT5162" s="4" t="str">
        <f>CONCATENATE(AU5162,", ",AV5162,", ",AW5162,", ",AX5162,", ",AY5162,", ",AZ5162,", ",BA5162)</f>
        <v>Europe, France, FR, Bretagne, Ille-et-Vilaine, Rennes, Campus Institut Agro Rennes</v>
      </c>
      <c r="AU5162" s="1" t="s">
        <v>91</v>
      </c>
      <c r="AV5162" s="1" t="s">
        <v>92</v>
      </c>
      <c r="AW5162" s="1" t="s">
        <v>93</v>
      </c>
      <c r="AX5162" s="1" t="s">
        <v>94</v>
      </c>
      <c r="AY5162" s="1" t="s">
        <v>95</v>
      </c>
      <c r="AZ5162" s="1" t="s">
        <v>96</v>
      </c>
      <c r="BA5162" s="1" t="s">
        <v>5242</v>
      </c>
      <c r="BC5162" s="43"/>
      <c r="BF5162" s="43" t="s">
        <v>4596</v>
      </c>
      <c r="BG5162" s="43" t="s">
        <v>93</v>
      </c>
      <c r="BH5162" s="7" t="s">
        <v>97</v>
      </c>
      <c r="BJ5162" s="7" t="s">
        <v>98</v>
      </c>
      <c r="BK5162" s="7" t="s">
        <v>99</v>
      </c>
      <c r="BL5162" s="7" t="s">
        <v>4597</v>
      </c>
      <c r="BM5162" s="7" t="s">
        <v>4598</v>
      </c>
      <c r="BU5162" s="43">
        <v>1</v>
      </c>
      <c r="BW5162" s="43" t="s">
        <v>103</v>
      </c>
    </row>
    <row r="5163" spans="3:75" x14ac:dyDescent="0.35">
      <c r="C5163" s="43" t="str">
        <f t="shared" si="80"/>
        <v>IARA:BDT-02:2024: 5162</v>
      </c>
      <c r="D5163" s="43">
        <v>5162</v>
      </c>
      <c r="E5163" s="43" t="s">
        <v>5320</v>
      </c>
      <c r="F5163" s="1" t="s">
        <v>73</v>
      </c>
      <c r="G5163" s="43" t="s">
        <v>5265</v>
      </c>
      <c r="H5163" s="2">
        <v>45339</v>
      </c>
      <c r="J5163" s="12">
        <v>2024</v>
      </c>
      <c r="K5163" s="12">
        <f>MONTH(H5163)</f>
        <v>2</v>
      </c>
      <c r="L5163" s="12">
        <v>17</v>
      </c>
      <c r="P5163" s="12" t="s">
        <v>75</v>
      </c>
      <c r="Q5163" s="12" t="str">
        <f>CONCATENATE(X5163," ",Y5163)</f>
        <v>Passer domesticus</v>
      </c>
      <c r="R5163" s="14" t="str">
        <f>CONCATENATE(S5163,", ",T5163,", ",U5163,", ",V5163,", ",W5163,", ",X5163,", ",Y5163)</f>
        <v>Animalia, Chordata, Aves, Passeriformes, Passeridae, Passer, domesticus</v>
      </c>
      <c r="S5163" s="6" t="s">
        <v>76</v>
      </c>
      <c r="T5163" s="6" t="s">
        <v>77</v>
      </c>
      <c r="U5163" s="6" t="s">
        <v>78</v>
      </c>
      <c r="V5163" s="12" t="s">
        <v>79</v>
      </c>
      <c r="W5163" s="12" t="s">
        <v>144</v>
      </c>
      <c r="X5163" s="12" t="s">
        <v>145</v>
      </c>
      <c r="Y5163" s="12" t="s">
        <v>146</v>
      </c>
      <c r="AA5163" s="12" t="s">
        <v>83</v>
      </c>
      <c r="AB5163" s="6" t="s">
        <v>84</v>
      </c>
      <c r="AC5163" s="12" t="s">
        <v>147</v>
      </c>
      <c r="AD5163" s="6" t="s">
        <v>5219</v>
      </c>
      <c r="AE5163" s="2">
        <v>45339</v>
      </c>
      <c r="AF5163" s="43" t="s">
        <v>87</v>
      </c>
      <c r="AG5163" s="7" t="s">
        <v>148</v>
      </c>
      <c r="AH5163" s="43" t="s">
        <v>2164</v>
      </c>
      <c r="AI5163" s="43" t="s">
        <v>2163</v>
      </c>
      <c r="AL5163" s="43">
        <v>10</v>
      </c>
      <c r="AN5163" s="46" t="s">
        <v>5240</v>
      </c>
      <c r="AO5163" s="5" t="s">
        <v>89</v>
      </c>
      <c r="AP5163" s="6" t="s">
        <v>5219</v>
      </c>
      <c r="AR5163" s="7" t="s">
        <v>90</v>
      </c>
      <c r="AT5163" s="4" t="str">
        <f>CONCATENATE(AU5163,", ",AV5163,", ",AW5163,", ",AX5163,", ",AY5163,", ",AZ5163,", ",BA5163)</f>
        <v>Europe, France, FR, Bretagne, Ille-et-Vilaine, Rennes, Campus Institut Agro Rennes</v>
      </c>
      <c r="AU5163" s="1" t="s">
        <v>91</v>
      </c>
      <c r="AV5163" s="1" t="s">
        <v>92</v>
      </c>
      <c r="AW5163" s="1" t="s">
        <v>93</v>
      </c>
      <c r="AX5163" s="1" t="s">
        <v>94</v>
      </c>
      <c r="AY5163" s="1" t="s">
        <v>95</v>
      </c>
      <c r="AZ5163" s="1" t="s">
        <v>96</v>
      </c>
      <c r="BA5163" s="1" t="s">
        <v>5242</v>
      </c>
      <c r="BC5163" s="43"/>
      <c r="BF5163" s="43" t="s">
        <v>4596</v>
      </c>
      <c r="BG5163" s="43" t="s">
        <v>93</v>
      </c>
      <c r="BH5163" s="7" t="s">
        <v>97</v>
      </c>
      <c r="BJ5163" s="7" t="s">
        <v>98</v>
      </c>
      <c r="BK5163" s="7" t="s">
        <v>99</v>
      </c>
      <c r="BL5163" s="7" t="s">
        <v>4597</v>
      </c>
      <c r="BM5163" s="7" t="s">
        <v>4598</v>
      </c>
      <c r="BU5163" s="43">
        <v>1</v>
      </c>
      <c r="BW5163" s="43" t="s">
        <v>103</v>
      </c>
    </row>
    <row r="5164" spans="3:75" x14ac:dyDescent="0.35">
      <c r="C5164" s="43" t="str">
        <f t="shared" si="80"/>
        <v>IARA:BDT-02:2024: 5163</v>
      </c>
      <c r="D5164" s="43">
        <v>5163</v>
      </c>
      <c r="E5164" s="43" t="s">
        <v>5320</v>
      </c>
      <c r="F5164" s="1" t="s">
        <v>73</v>
      </c>
      <c r="G5164" s="43" t="s">
        <v>5265</v>
      </c>
      <c r="H5164" s="2">
        <v>45339</v>
      </c>
      <c r="J5164" s="12">
        <v>2024</v>
      </c>
      <c r="K5164" s="12">
        <f>MONTH(H5164)</f>
        <v>2</v>
      </c>
      <c r="L5164" s="12">
        <v>17</v>
      </c>
      <c r="P5164" s="12" t="s">
        <v>75</v>
      </c>
      <c r="Q5164" s="12" t="str">
        <f>CONCATENATE(X5164," ",Y5164)</f>
        <v>Passer domesticus</v>
      </c>
      <c r="R5164" s="14" t="str">
        <f>CONCATENATE(S5164,", ",T5164,", ",U5164,", ",V5164,", ",W5164,", ",X5164,", ",Y5164)</f>
        <v>Animalia, Chordata, Aves, Passeriformes, Passeridae, Passer, domesticus</v>
      </c>
      <c r="S5164" s="6" t="s">
        <v>76</v>
      </c>
      <c r="T5164" s="6" t="s">
        <v>77</v>
      </c>
      <c r="U5164" s="6" t="s">
        <v>78</v>
      </c>
      <c r="V5164" s="12" t="s">
        <v>79</v>
      </c>
      <c r="W5164" s="12" t="s">
        <v>144</v>
      </c>
      <c r="X5164" s="12" t="s">
        <v>145</v>
      </c>
      <c r="Y5164" s="12" t="s">
        <v>146</v>
      </c>
      <c r="AA5164" s="12" t="s">
        <v>83</v>
      </c>
      <c r="AB5164" s="6" t="s">
        <v>84</v>
      </c>
      <c r="AC5164" s="12" t="s">
        <v>147</v>
      </c>
      <c r="AD5164" s="6" t="s">
        <v>5219</v>
      </c>
      <c r="AE5164" s="2">
        <v>45339</v>
      </c>
      <c r="AF5164" s="43" t="s">
        <v>87</v>
      </c>
      <c r="AG5164" s="7" t="s">
        <v>148</v>
      </c>
      <c r="AH5164" s="43" t="s">
        <v>2166</v>
      </c>
      <c r="AI5164" s="43" t="s">
        <v>2165</v>
      </c>
      <c r="AL5164" s="43">
        <v>10</v>
      </c>
      <c r="AN5164" s="46" t="s">
        <v>5240</v>
      </c>
      <c r="AO5164" s="5" t="s">
        <v>89</v>
      </c>
      <c r="AP5164" s="6" t="s">
        <v>5219</v>
      </c>
      <c r="AR5164" s="7" t="s">
        <v>90</v>
      </c>
      <c r="AT5164" s="4" t="str">
        <f>CONCATENATE(AU5164,", ",AV5164,", ",AW5164,", ",AX5164,", ",AY5164,", ",AZ5164,", ",BA5164)</f>
        <v>Europe, France, FR, Bretagne, Ille-et-Vilaine, Rennes, Campus Institut Agro Rennes</v>
      </c>
      <c r="AU5164" s="1" t="s">
        <v>91</v>
      </c>
      <c r="AV5164" s="1" t="s">
        <v>92</v>
      </c>
      <c r="AW5164" s="1" t="s">
        <v>93</v>
      </c>
      <c r="AX5164" s="1" t="s">
        <v>94</v>
      </c>
      <c r="AY5164" s="1" t="s">
        <v>95</v>
      </c>
      <c r="AZ5164" s="1" t="s">
        <v>96</v>
      </c>
      <c r="BA5164" s="1" t="s">
        <v>5242</v>
      </c>
      <c r="BC5164" s="43"/>
      <c r="BF5164" s="43" t="s">
        <v>4596</v>
      </c>
      <c r="BG5164" s="43" t="s">
        <v>93</v>
      </c>
      <c r="BH5164" s="7" t="s">
        <v>97</v>
      </c>
      <c r="BJ5164" s="7" t="s">
        <v>98</v>
      </c>
      <c r="BK5164" s="7" t="s">
        <v>99</v>
      </c>
      <c r="BL5164" s="7" t="s">
        <v>4597</v>
      </c>
      <c r="BM5164" s="7" t="s">
        <v>4598</v>
      </c>
      <c r="BU5164" s="43">
        <v>1</v>
      </c>
      <c r="BW5164" s="43" t="s">
        <v>103</v>
      </c>
    </row>
    <row r="5165" spans="3:75" x14ac:dyDescent="0.35">
      <c r="C5165" s="43" t="str">
        <f t="shared" si="80"/>
        <v>IARA:BDT-02:2024: 5164</v>
      </c>
      <c r="D5165" s="43">
        <v>5164</v>
      </c>
      <c r="E5165" s="43" t="s">
        <v>5320</v>
      </c>
      <c r="F5165" s="1" t="s">
        <v>73</v>
      </c>
      <c r="G5165" s="43" t="s">
        <v>5265</v>
      </c>
      <c r="H5165" s="2">
        <v>45339</v>
      </c>
      <c r="J5165" s="12">
        <v>2024</v>
      </c>
      <c r="K5165" s="12">
        <f>MONTH(H5165)</f>
        <v>2</v>
      </c>
      <c r="L5165" s="12">
        <v>17</v>
      </c>
      <c r="P5165" s="12" t="s">
        <v>75</v>
      </c>
      <c r="Q5165" s="12" t="str">
        <f>CONCATENATE(X5165," ",Y5165)</f>
        <v>Sturnus vulgaris</v>
      </c>
      <c r="R5165" s="14" t="str">
        <f>CONCATENATE(S5165,", ",T5165,", ",U5165,", ",V5165,", ",W5165,", ",X5165,", ",Y5165)</f>
        <v>Animalia, Chordata, Aves, Passeriformes, Sturnidae, Sturnus, vulgaris</v>
      </c>
      <c r="S5165" s="6" t="s">
        <v>76</v>
      </c>
      <c r="T5165" s="6" t="s">
        <v>77</v>
      </c>
      <c r="U5165" s="6" t="s">
        <v>78</v>
      </c>
      <c r="V5165" s="12" t="s">
        <v>79</v>
      </c>
      <c r="W5165" s="12" t="s">
        <v>112</v>
      </c>
      <c r="X5165" s="12" t="s">
        <v>113</v>
      </c>
      <c r="Y5165" s="12" t="s">
        <v>114</v>
      </c>
      <c r="AA5165" s="12" t="s">
        <v>83</v>
      </c>
      <c r="AB5165" s="6" t="s">
        <v>84</v>
      </c>
      <c r="AC5165" s="12" t="s">
        <v>115</v>
      </c>
      <c r="AD5165" s="6" t="s">
        <v>5219</v>
      </c>
      <c r="AE5165" s="2">
        <v>45339</v>
      </c>
      <c r="AF5165" s="43" t="s">
        <v>87</v>
      </c>
      <c r="AG5165" s="7" t="s">
        <v>116</v>
      </c>
      <c r="AH5165" s="43" t="s">
        <v>2168</v>
      </c>
      <c r="AI5165" s="43" t="s">
        <v>2167</v>
      </c>
      <c r="AL5165" s="43">
        <v>10</v>
      </c>
      <c r="AN5165" s="46" t="s">
        <v>5240</v>
      </c>
      <c r="AO5165" s="5" t="s">
        <v>89</v>
      </c>
      <c r="AP5165" s="6" t="s">
        <v>5219</v>
      </c>
      <c r="AR5165" s="7" t="s">
        <v>90</v>
      </c>
      <c r="AT5165" s="4" t="str">
        <f>CONCATENATE(AU5165,", ",AV5165,", ",AW5165,", ",AX5165,", ",AY5165,", ",AZ5165,", ",BA5165)</f>
        <v>Europe, France, FR, Bretagne, Ille-et-Vilaine, Rennes, Campus Institut Agro Rennes</v>
      </c>
      <c r="AU5165" s="1" t="s">
        <v>91</v>
      </c>
      <c r="AV5165" s="1" t="s">
        <v>92</v>
      </c>
      <c r="AW5165" s="1" t="s">
        <v>93</v>
      </c>
      <c r="AX5165" s="1" t="s">
        <v>94</v>
      </c>
      <c r="AY5165" s="1" t="s">
        <v>95</v>
      </c>
      <c r="AZ5165" s="1" t="s">
        <v>96</v>
      </c>
      <c r="BA5165" s="1" t="s">
        <v>5242</v>
      </c>
      <c r="BC5165" s="43"/>
      <c r="BF5165" s="43" t="s">
        <v>4596</v>
      </c>
      <c r="BG5165" s="43" t="s">
        <v>93</v>
      </c>
      <c r="BH5165" s="7" t="s">
        <v>97</v>
      </c>
      <c r="BJ5165" s="7" t="s">
        <v>98</v>
      </c>
      <c r="BK5165" s="7" t="s">
        <v>99</v>
      </c>
      <c r="BL5165" s="7" t="s">
        <v>4597</v>
      </c>
      <c r="BM5165" s="7" t="s">
        <v>4598</v>
      </c>
      <c r="BU5165" s="43">
        <v>1</v>
      </c>
      <c r="BW5165" s="43" t="s">
        <v>103</v>
      </c>
    </row>
    <row r="5166" spans="3:75" x14ac:dyDescent="0.35">
      <c r="C5166" s="43" t="str">
        <f t="shared" si="80"/>
        <v>IARA:BDT-02:2024: 5165</v>
      </c>
      <c r="D5166" s="43">
        <v>5165</v>
      </c>
      <c r="E5166" s="43" t="s">
        <v>5320</v>
      </c>
      <c r="F5166" s="1" t="s">
        <v>73</v>
      </c>
      <c r="G5166" s="43" t="s">
        <v>5265</v>
      </c>
      <c r="H5166" s="2">
        <v>45339</v>
      </c>
      <c r="J5166" s="12">
        <v>2024</v>
      </c>
      <c r="K5166" s="12">
        <f>MONTH(H5166)</f>
        <v>2</v>
      </c>
      <c r="L5166" s="12">
        <v>17</v>
      </c>
      <c r="P5166" s="12" t="s">
        <v>75</v>
      </c>
      <c r="Q5166" s="12" t="str">
        <f>CONCATENATE(X5166," ",Y5166)</f>
        <v>Cyanistes caeruleus</v>
      </c>
      <c r="R5166" s="14" t="str">
        <f>CONCATENATE(S5166,", ",T5166,", ",U5166,", ",V5166,", ",W5166,", ",X5166,", ",Y5166)</f>
        <v>Animalia, Chordata, Aves, Passeriformes, Paridae, Cyanistes, caeruleus</v>
      </c>
      <c r="S5166" s="6" t="s">
        <v>76</v>
      </c>
      <c r="T5166" s="6" t="s">
        <v>77</v>
      </c>
      <c r="U5166" s="6" t="s">
        <v>78</v>
      </c>
      <c r="V5166" s="12" t="s">
        <v>79</v>
      </c>
      <c r="W5166" s="12" t="s">
        <v>135</v>
      </c>
      <c r="X5166" s="12" t="s">
        <v>136</v>
      </c>
      <c r="Y5166" s="12" t="s">
        <v>137</v>
      </c>
      <c r="AA5166" s="12" t="s">
        <v>83</v>
      </c>
      <c r="AB5166" s="6" t="s">
        <v>84</v>
      </c>
      <c r="AC5166" s="12" t="s">
        <v>138</v>
      </c>
      <c r="AD5166" s="6" t="s">
        <v>5219</v>
      </c>
      <c r="AE5166" s="2">
        <v>45339</v>
      </c>
      <c r="AF5166" s="43" t="s">
        <v>87</v>
      </c>
      <c r="AG5166" s="7" t="s">
        <v>139</v>
      </c>
      <c r="AH5166" s="43" t="s">
        <v>2170</v>
      </c>
      <c r="AI5166" s="43" t="s">
        <v>2169</v>
      </c>
      <c r="AL5166" s="43">
        <v>10</v>
      </c>
      <c r="AN5166" s="46" t="s">
        <v>5240</v>
      </c>
      <c r="AO5166" s="5" t="s">
        <v>89</v>
      </c>
      <c r="AP5166" s="6" t="s">
        <v>5219</v>
      </c>
      <c r="AR5166" s="7" t="s">
        <v>90</v>
      </c>
      <c r="AT5166" s="4" t="str">
        <f>CONCATENATE(AU5166,", ",AV5166,", ",AW5166,", ",AX5166,", ",AY5166,", ",AZ5166,", ",BA5166)</f>
        <v>Europe, France, FR, Bretagne, Ille-et-Vilaine, Rennes, Campus Institut Agro Rennes</v>
      </c>
      <c r="AU5166" s="1" t="s">
        <v>91</v>
      </c>
      <c r="AV5166" s="1" t="s">
        <v>92</v>
      </c>
      <c r="AW5166" s="1" t="s">
        <v>93</v>
      </c>
      <c r="AX5166" s="1" t="s">
        <v>94</v>
      </c>
      <c r="AY5166" s="1" t="s">
        <v>95</v>
      </c>
      <c r="AZ5166" s="1" t="s">
        <v>96</v>
      </c>
      <c r="BA5166" s="1" t="s">
        <v>5242</v>
      </c>
      <c r="BC5166" s="43"/>
      <c r="BF5166" s="43" t="s">
        <v>4596</v>
      </c>
      <c r="BG5166" s="43" t="s">
        <v>93</v>
      </c>
      <c r="BH5166" s="7" t="s">
        <v>97</v>
      </c>
      <c r="BJ5166" s="7" t="s">
        <v>98</v>
      </c>
      <c r="BK5166" s="7" t="s">
        <v>99</v>
      </c>
      <c r="BL5166" s="7" t="s">
        <v>4597</v>
      </c>
      <c r="BM5166" s="7" t="s">
        <v>4598</v>
      </c>
      <c r="BU5166" s="43">
        <v>1</v>
      </c>
      <c r="BW5166" s="43" t="s">
        <v>103</v>
      </c>
    </row>
    <row r="5167" spans="3:75" x14ac:dyDescent="0.35">
      <c r="C5167" s="43" t="str">
        <f t="shared" si="80"/>
        <v>IARA:BDT-02:2024: 5166</v>
      </c>
      <c r="D5167" s="43">
        <v>5166</v>
      </c>
      <c r="E5167" s="43" t="s">
        <v>5320</v>
      </c>
      <c r="F5167" s="1" t="s">
        <v>73</v>
      </c>
      <c r="G5167" s="43" t="s">
        <v>5265</v>
      </c>
      <c r="H5167" s="2">
        <v>45339</v>
      </c>
      <c r="J5167" s="12">
        <v>2024</v>
      </c>
      <c r="K5167" s="12">
        <f>MONTH(H5167)</f>
        <v>2</v>
      </c>
      <c r="L5167" s="12">
        <v>17</v>
      </c>
      <c r="P5167" s="12" t="s">
        <v>75</v>
      </c>
      <c r="Q5167" s="12" t="str">
        <f>CONCATENATE(X5167," ",Y5167)</f>
        <v>Cyanistes caeruleus</v>
      </c>
      <c r="R5167" s="14" t="str">
        <f>CONCATENATE(S5167,", ",T5167,", ",U5167,", ",V5167,", ",W5167,", ",X5167,", ",Y5167)</f>
        <v>Animalia, Chordata, Aves, Passeriformes, Paridae, Cyanistes, caeruleus</v>
      </c>
      <c r="S5167" s="6" t="s">
        <v>76</v>
      </c>
      <c r="T5167" s="6" t="s">
        <v>77</v>
      </c>
      <c r="U5167" s="6" t="s">
        <v>78</v>
      </c>
      <c r="V5167" s="12" t="s">
        <v>79</v>
      </c>
      <c r="W5167" s="12" t="s">
        <v>135</v>
      </c>
      <c r="X5167" s="12" t="s">
        <v>136</v>
      </c>
      <c r="Y5167" s="12" t="s">
        <v>137</v>
      </c>
      <c r="AA5167" s="12" t="s">
        <v>83</v>
      </c>
      <c r="AB5167" s="6" t="s">
        <v>84</v>
      </c>
      <c r="AC5167" s="12" t="s">
        <v>138</v>
      </c>
      <c r="AD5167" s="6" t="s">
        <v>5219</v>
      </c>
      <c r="AE5167" s="2">
        <v>45339</v>
      </c>
      <c r="AF5167" s="43" t="s">
        <v>87</v>
      </c>
      <c r="AG5167" s="7" t="s">
        <v>139</v>
      </c>
      <c r="AH5167" s="43" t="s">
        <v>2172</v>
      </c>
      <c r="AI5167" s="43" t="s">
        <v>2171</v>
      </c>
      <c r="AL5167" s="43">
        <v>10</v>
      </c>
      <c r="AN5167" s="46" t="s">
        <v>5240</v>
      </c>
      <c r="AO5167" s="5" t="s">
        <v>89</v>
      </c>
      <c r="AP5167" s="6" t="s">
        <v>5219</v>
      </c>
      <c r="AR5167" s="7" t="s">
        <v>90</v>
      </c>
      <c r="AT5167" s="4" t="str">
        <f>CONCATENATE(AU5167,", ",AV5167,", ",AW5167,", ",AX5167,", ",AY5167,", ",AZ5167,", ",BA5167)</f>
        <v>Europe, France, FR, Bretagne, Ille-et-Vilaine, Rennes, Campus Institut Agro Rennes</v>
      </c>
      <c r="AU5167" s="1" t="s">
        <v>91</v>
      </c>
      <c r="AV5167" s="1" t="s">
        <v>92</v>
      </c>
      <c r="AW5167" s="1" t="s">
        <v>93</v>
      </c>
      <c r="AX5167" s="1" t="s">
        <v>94</v>
      </c>
      <c r="AY5167" s="1" t="s">
        <v>95</v>
      </c>
      <c r="AZ5167" s="1" t="s">
        <v>96</v>
      </c>
      <c r="BA5167" s="1" t="s">
        <v>5242</v>
      </c>
      <c r="BC5167" s="43"/>
      <c r="BF5167" s="43" t="s">
        <v>4596</v>
      </c>
      <c r="BG5167" s="43" t="s">
        <v>93</v>
      </c>
      <c r="BH5167" s="7" t="s">
        <v>97</v>
      </c>
      <c r="BJ5167" s="7" t="s">
        <v>98</v>
      </c>
      <c r="BK5167" s="7" t="s">
        <v>99</v>
      </c>
      <c r="BL5167" s="7" t="s">
        <v>4597</v>
      </c>
      <c r="BM5167" s="7" t="s">
        <v>4598</v>
      </c>
      <c r="BU5167" s="43">
        <v>1</v>
      </c>
      <c r="BW5167" s="43" t="s">
        <v>103</v>
      </c>
    </row>
    <row r="5168" spans="3:75" x14ac:dyDescent="0.35">
      <c r="C5168" s="43" t="str">
        <f t="shared" si="80"/>
        <v>IARA:BDT-02:2024: 5167</v>
      </c>
      <c r="D5168" s="43">
        <v>5167</v>
      </c>
      <c r="E5168" s="43" t="s">
        <v>5320</v>
      </c>
      <c r="F5168" s="1" t="s">
        <v>73</v>
      </c>
      <c r="G5168" s="43" t="s">
        <v>5265</v>
      </c>
      <c r="H5168" s="2">
        <v>45339</v>
      </c>
      <c r="J5168" s="12">
        <v>2024</v>
      </c>
      <c r="K5168" s="12">
        <f>MONTH(H5168)</f>
        <v>2</v>
      </c>
      <c r="L5168" s="12">
        <v>17</v>
      </c>
      <c r="P5168" s="12" t="s">
        <v>75</v>
      </c>
      <c r="Q5168" s="12" t="str">
        <f>CONCATENATE(X5168," ",Y5168)</f>
        <v>Parus major</v>
      </c>
      <c r="R5168" s="14" t="str">
        <f>CONCATENATE(S5168,", ",T5168,", ",U5168,", ",V5168,", ",W5168,", ",X5168,", ",Y5168)</f>
        <v>Animalia, Chordata, Aves, Passeriformes, Paridae, Parus, major</v>
      </c>
      <c r="S5168" s="6" t="s">
        <v>76</v>
      </c>
      <c r="T5168" s="6" t="s">
        <v>77</v>
      </c>
      <c r="U5168" s="6" t="s">
        <v>78</v>
      </c>
      <c r="V5168" s="12" t="s">
        <v>79</v>
      </c>
      <c r="W5168" s="12" t="s">
        <v>135</v>
      </c>
      <c r="X5168" s="12" t="s">
        <v>140</v>
      </c>
      <c r="Y5168" s="12" t="s">
        <v>141</v>
      </c>
      <c r="AA5168" s="12" t="s">
        <v>83</v>
      </c>
      <c r="AB5168" s="6" t="s">
        <v>84</v>
      </c>
      <c r="AC5168" s="12" t="s">
        <v>142</v>
      </c>
      <c r="AD5168" s="6" t="s">
        <v>5219</v>
      </c>
      <c r="AE5168" s="2">
        <v>45339</v>
      </c>
      <c r="AF5168" s="43" t="s">
        <v>87</v>
      </c>
      <c r="AG5168" s="7" t="s">
        <v>143</v>
      </c>
      <c r="AH5168" s="43" t="s">
        <v>2174</v>
      </c>
      <c r="AI5168" s="43" t="s">
        <v>2173</v>
      </c>
      <c r="AL5168" s="43">
        <v>10</v>
      </c>
      <c r="AN5168" s="46" t="s">
        <v>5240</v>
      </c>
      <c r="AO5168" s="5" t="s">
        <v>89</v>
      </c>
      <c r="AP5168" s="6" t="s">
        <v>5219</v>
      </c>
      <c r="AR5168" s="7" t="s">
        <v>90</v>
      </c>
      <c r="AT5168" s="4" t="str">
        <f>CONCATENATE(AU5168,", ",AV5168,", ",AW5168,", ",AX5168,", ",AY5168,", ",AZ5168,", ",BA5168)</f>
        <v>Europe, France, FR, Bretagne, Ille-et-Vilaine, Rennes, Campus Institut Agro Rennes</v>
      </c>
      <c r="AU5168" s="1" t="s">
        <v>91</v>
      </c>
      <c r="AV5168" s="1" t="s">
        <v>92</v>
      </c>
      <c r="AW5168" s="1" t="s">
        <v>93</v>
      </c>
      <c r="AX5168" s="1" t="s">
        <v>94</v>
      </c>
      <c r="AY5168" s="1" t="s">
        <v>95</v>
      </c>
      <c r="AZ5168" s="1" t="s">
        <v>96</v>
      </c>
      <c r="BA5168" s="1" t="s">
        <v>5242</v>
      </c>
      <c r="BC5168" s="43"/>
      <c r="BF5168" s="43" t="s">
        <v>4596</v>
      </c>
      <c r="BG5168" s="43" t="s">
        <v>93</v>
      </c>
      <c r="BH5168" s="7" t="s">
        <v>97</v>
      </c>
      <c r="BJ5168" s="7" t="s">
        <v>98</v>
      </c>
      <c r="BK5168" s="7" t="s">
        <v>99</v>
      </c>
      <c r="BL5168" s="7" t="s">
        <v>4597</v>
      </c>
      <c r="BM5168" s="7" t="s">
        <v>4598</v>
      </c>
      <c r="BU5168" s="43">
        <v>1</v>
      </c>
      <c r="BW5168" s="43" t="s">
        <v>103</v>
      </c>
    </row>
    <row r="5169" spans="3:75" x14ac:dyDescent="0.35">
      <c r="C5169" s="43" t="str">
        <f t="shared" si="80"/>
        <v>IARA:BDT-02:2024: 5168</v>
      </c>
      <c r="D5169" s="43">
        <v>5168</v>
      </c>
      <c r="E5169" s="43" t="s">
        <v>5320</v>
      </c>
      <c r="F5169" s="1" t="s">
        <v>73</v>
      </c>
      <c r="G5169" s="43" t="s">
        <v>5265</v>
      </c>
      <c r="H5169" s="2">
        <v>45339</v>
      </c>
      <c r="J5169" s="12">
        <v>2024</v>
      </c>
      <c r="K5169" s="12">
        <f>MONTH(H5169)</f>
        <v>2</v>
      </c>
      <c r="L5169" s="12">
        <v>17</v>
      </c>
      <c r="P5169" s="12" t="s">
        <v>75</v>
      </c>
      <c r="Q5169" s="12" t="str">
        <f>CONCATENATE(X5169," ",Y5169)</f>
        <v>Parus major</v>
      </c>
      <c r="R5169" s="14" t="str">
        <f>CONCATENATE(S5169,", ",T5169,", ",U5169,", ",V5169,", ",W5169,", ",X5169,", ",Y5169)</f>
        <v>Animalia, Chordata, Aves, Passeriformes, Paridae, Parus, major</v>
      </c>
      <c r="S5169" s="6" t="s">
        <v>76</v>
      </c>
      <c r="T5169" s="6" t="s">
        <v>77</v>
      </c>
      <c r="U5169" s="6" t="s">
        <v>78</v>
      </c>
      <c r="V5169" s="12" t="s">
        <v>79</v>
      </c>
      <c r="W5169" s="12" t="s">
        <v>135</v>
      </c>
      <c r="X5169" s="12" t="s">
        <v>140</v>
      </c>
      <c r="Y5169" s="12" t="s">
        <v>141</v>
      </c>
      <c r="AA5169" s="12" t="s">
        <v>83</v>
      </c>
      <c r="AB5169" s="6" t="s">
        <v>84</v>
      </c>
      <c r="AC5169" s="12" t="s">
        <v>142</v>
      </c>
      <c r="AD5169" s="6" t="s">
        <v>5219</v>
      </c>
      <c r="AE5169" s="2">
        <v>45339</v>
      </c>
      <c r="AF5169" s="43" t="s">
        <v>87</v>
      </c>
      <c r="AG5169" s="7" t="s">
        <v>143</v>
      </c>
      <c r="AH5169" s="43" t="s">
        <v>2176</v>
      </c>
      <c r="AI5169" s="43" t="s">
        <v>2175</v>
      </c>
      <c r="AL5169" s="43">
        <v>10</v>
      </c>
      <c r="AN5169" s="46" t="s">
        <v>5240</v>
      </c>
      <c r="AO5169" s="5" t="s">
        <v>89</v>
      </c>
      <c r="AP5169" s="6" t="s">
        <v>5219</v>
      </c>
      <c r="AR5169" s="7" t="s">
        <v>90</v>
      </c>
      <c r="AT5169" s="4" t="str">
        <f>CONCATENATE(AU5169,", ",AV5169,", ",AW5169,", ",AX5169,", ",AY5169,", ",AZ5169,", ",BA5169)</f>
        <v>Europe, France, FR, Bretagne, Ille-et-Vilaine, Rennes, Campus Institut Agro Rennes</v>
      </c>
      <c r="AU5169" s="1" t="s">
        <v>91</v>
      </c>
      <c r="AV5169" s="1" t="s">
        <v>92</v>
      </c>
      <c r="AW5169" s="1" t="s">
        <v>93</v>
      </c>
      <c r="AX5169" s="1" t="s">
        <v>94</v>
      </c>
      <c r="AY5169" s="1" t="s">
        <v>95</v>
      </c>
      <c r="AZ5169" s="1" t="s">
        <v>96</v>
      </c>
      <c r="BA5169" s="1" t="s">
        <v>5242</v>
      </c>
      <c r="BC5169" s="43"/>
      <c r="BF5169" s="43" t="s">
        <v>4596</v>
      </c>
      <c r="BG5169" s="43" t="s">
        <v>93</v>
      </c>
      <c r="BH5169" s="7" t="s">
        <v>97</v>
      </c>
      <c r="BJ5169" s="7" t="s">
        <v>98</v>
      </c>
      <c r="BK5169" s="7" t="s">
        <v>99</v>
      </c>
      <c r="BL5169" s="7" t="s">
        <v>4597</v>
      </c>
      <c r="BM5169" s="7" t="s">
        <v>4598</v>
      </c>
      <c r="BU5169" s="43">
        <v>1</v>
      </c>
      <c r="BW5169" s="43" t="s">
        <v>103</v>
      </c>
    </row>
    <row r="5170" spans="3:75" x14ac:dyDescent="0.35">
      <c r="C5170" s="43" t="str">
        <f t="shared" si="80"/>
        <v>IARA:BDT-02:2024: 5169</v>
      </c>
      <c r="D5170" s="43">
        <v>5169</v>
      </c>
      <c r="E5170" s="43" t="s">
        <v>5320</v>
      </c>
      <c r="F5170" s="1" t="s">
        <v>73</v>
      </c>
      <c r="G5170" s="43" t="s">
        <v>5265</v>
      </c>
      <c r="H5170" s="2">
        <v>45339</v>
      </c>
      <c r="J5170" s="12">
        <v>2024</v>
      </c>
      <c r="K5170" s="12">
        <f>MONTH(H5170)</f>
        <v>2</v>
      </c>
      <c r="L5170" s="12">
        <v>17</v>
      </c>
      <c r="P5170" s="12" t="s">
        <v>75</v>
      </c>
      <c r="Q5170" s="12" t="str">
        <f>CONCATENATE(X5170," ",Y5170)</f>
        <v>Pica pica</v>
      </c>
      <c r="R5170" s="14" t="str">
        <f>CONCATENATE(S5170,", ",T5170,", ",U5170,", ",V5170,", ",W5170,", ",X5170,", ",Y5170)</f>
        <v>Animalia, Chordata, Aves, Passeriformes, Corvidae, Pica, pica</v>
      </c>
      <c r="S5170" s="6" t="s">
        <v>76</v>
      </c>
      <c r="T5170" s="6" t="s">
        <v>77</v>
      </c>
      <c r="U5170" s="6" t="s">
        <v>78</v>
      </c>
      <c r="V5170" s="12" t="s">
        <v>79</v>
      </c>
      <c r="W5170" s="12" t="s">
        <v>104</v>
      </c>
      <c r="X5170" s="12" t="s">
        <v>155</v>
      </c>
      <c r="Y5170" s="12" t="s">
        <v>156</v>
      </c>
      <c r="AA5170" s="12" t="s">
        <v>83</v>
      </c>
      <c r="AB5170" s="6" t="s">
        <v>84</v>
      </c>
      <c r="AC5170" s="12" t="s">
        <v>157</v>
      </c>
      <c r="AD5170" s="6" t="s">
        <v>5219</v>
      </c>
      <c r="AE5170" s="2">
        <v>45339</v>
      </c>
      <c r="AF5170" s="43" t="s">
        <v>87</v>
      </c>
      <c r="AG5170" s="7" t="s">
        <v>158</v>
      </c>
      <c r="AH5170" s="43" t="s">
        <v>2178</v>
      </c>
      <c r="AI5170" s="43" t="s">
        <v>2177</v>
      </c>
      <c r="AL5170" s="43">
        <v>10</v>
      </c>
      <c r="AN5170" s="46" t="s">
        <v>5240</v>
      </c>
      <c r="AO5170" s="5" t="s">
        <v>89</v>
      </c>
      <c r="AP5170" s="6" t="s">
        <v>5219</v>
      </c>
      <c r="AR5170" s="7" t="s">
        <v>90</v>
      </c>
      <c r="AT5170" s="4" t="str">
        <f>CONCATENATE(AU5170,", ",AV5170,", ",AW5170,", ",AX5170,", ",AY5170,", ",AZ5170,", ",BA5170)</f>
        <v>Europe, France, FR, Bretagne, Ille-et-Vilaine, Rennes, Campus Institut Agro Rennes</v>
      </c>
      <c r="AU5170" s="1" t="s">
        <v>91</v>
      </c>
      <c r="AV5170" s="1" t="s">
        <v>92</v>
      </c>
      <c r="AW5170" s="1" t="s">
        <v>93</v>
      </c>
      <c r="AX5170" s="1" t="s">
        <v>94</v>
      </c>
      <c r="AY5170" s="1" t="s">
        <v>95</v>
      </c>
      <c r="AZ5170" s="1" t="s">
        <v>96</v>
      </c>
      <c r="BA5170" s="1" t="s">
        <v>5242</v>
      </c>
      <c r="BC5170" s="43"/>
      <c r="BF5170" s="43" t="s">
        <v>4596</v>
      </c>
      <c r="BG5170" s="43" t="s">
        <v>93</v>
      </c>
      <c r="BH5170" s="7" t="s">
        <v>97</v>
      </c>
      <c r="BJ5170" s="7" t="s">
        <v>98</v>
      </c>
      <c r="BK5170" s="7" t="s">
        <v>99</v>
      </c>
      <c r="BL5170" s="7" t="s">
        <v>4597</v>
      </c>
      <c r="BM5170" s="7" t="s">
        <v>4598</v>
      </c>
      <c r="BU5170" s="43">
        <v>1</v>
      </c>
      <c r="BW5170" s="43" t="s">
        <v>103</v>
      </c>
    </row>
    <row r="5171" spans="3:75" x14ac:dyDescent="0.35">
      <c r="C5171" s="43" t="str">
        <f t="shared" si="80"/>
        <v>IARA:BDT-02:2024: 5170</v>
      </c>
      <c r="D5171" s="43">
        <v>5170</v>
      </c>
      <c r="E5171" s="43" t="s">
        <v>5320</v>
      </c>
      <c r="F5171" s="1" t="s">
        <v>73</v>
      </c>
      <c r="G5171" s="43" t="s">
        <v>5265</v>
      </c>
      <c r="H5171" s="2">
        <v>45339</v>
      </c>
      <c r="J5171" s="12">
        <v>2024</v>
      </c>
      <c r="K5171" s="12">
        <f>MONTH(H5171)</f>
        <v>2</v>
      </c>
      <c r="L5171" s="12">
        <v>17</v>
      </c>
      <c r="P5171" s="12" t="s">
        <v>75</v>
      </c>
      <c r="Q5171" s="12" t="str">
        <f>CONCATENATE(X5171," ",Y5171)</f>
        <v>Pica pica</v>
      </c>
      <c r="R5171" s="14" t="str">
        <f>CONCATENATE(S5171,", ",T5171,", ",U5171,", ",V5171,", ",W5171,", ",X5171,", ",Y5171)</f>
        <v>Animalia, Chordata, Aves, Passeriformes, Corvidae, Pica, pica</v>
      </c>
      <c r="S5171" s="6" t="s">
        <v>76</v>
      </c>
      <c r="T5171" s="6" t="s">
        <v>77</v>
      </c>
      <c r="U5171" s="6" t="s">
        <v>78</v>
      </c>
      <c r="V5171" s="12" t="s">
        <v>79</v>
      </c>
      <c r="W5171" s="12" t="s">
        <v>104</v>
      </c>
      <c r="X5171" s="12" t="s">
        <v>155</v>
      </c>
      <c r="Y5171" s="12" t="s">
        <v>156</v>
      </c>
      <c r="AA5171" s="12" t="s">
        <v>83</v>
      </c>
      <c r="AB5171" s="6" t="s">
        <v>84</v>
      </c>
      <c r="AC5171" s="12" t="s">
        <v>157</v>
      </c>
      <c r="AD5171" s="6" t="s">
        <v>5219</v>
      </c>
      <c r="AE5171" s="2">
        <v>45339</v>
      </c>
      <c r="AF5171" s="43" t="s">
        <v>87</v>
      </c>
      <c r="AG5171" s="7" t="s">
        <v>158</v>
      </c>
      <c r="AH5171" s="43" t="s">
        <v>2180</v>
      </c>
      <c r="AI5171" s="43" t="s">
        <v>2179</v>
      </c>
      <c r="AL5171" s="43">
        <v>10</v>
      </c>
      <c r="AN5171" s="46" t="s">
        <v>5240</v>
      </c>
      <c r="AO5171" s="5" t="s">
        <v>89</v>
      </c>
      <c r="AP5171" s="6" t="s">
        <v>5219</v>
      </c>
      <c r="AR5171" s="7" t="s">
        <v>90</v>
      </c>
      <c r="AT5171" s="4" t="str">
        <f>CONCATENATE(AU5171,", ",AV5171,", ",AW5171,", ",AX5171,", ",AY5171,", ",AZ5171,", ",BA5171)</f>
        <v>Europe, France, FR, Bretagne, Ille-et-Vilaine, Rennes, Campus Institut Agro Rennes</v>
      </c>
      <c r="AU5171" s="1" t="s">
        <v>91</v>
      </c>
      <c r="AV5171" s="1" t="s">
        <v>92</v>
      </c>
      <c r="AW5171" s="1" t="s">
        <v>93</v>
      </c>
      <c r="AX5171" s="1" t="s">
        <v>94</v>
      </c>
      <c r="AY5171" s="1" t="s">
        <v>95</v>
      </c>
      <c r="AZ5171" s="1" t="s">
        <v>96</v>
      </c>
      <c r="BA5171" s="1" t="s">
        <v>5242</v>
      </c>
      <c r="BC5171" s="43"/>
      <c r="BF5171" s="43" t="s">
        <v>4596</v>
      </c>
      <c r="BG5171" s="43" t="s">
        <v>93</v>
      </c>
      <c r="BH5171" s="7" t="s">
        <v>97</v>
      </c>
      <c r="BJ5171" s="7" t="s">
        <v>98</v>
      </c>
      <c r="BK5171" s="7" t="s">
        <v>99</v>
      </c>
      <c r="BL5171" s="7" t="s">
        <v>4597</v>
      </c>
      <c r="BM5171" s="7" t="s">
        <v>4598</v>
      </c>
      <c r="BU5171" s="43">
        <v>1</v>
      </c>
      <c r="BW5171" s="43" t="s">
        <v>103</v>
      </c>
    </row>
    <row r="5172" spans="3:75" x14ac:dyDescent="0.35">
      <c r="C5172" s="43" t="str">
        <f t="shared" si="80"/>
        <v>IARA:BDT-02:2024: 5171</v>
      </c>
      <c r="D5172" s="43">
        <v>5171</v>
      </c>
      <c r="E5172" s="43" t="s">
        <v>5320</v>
      </c>
      <c r="F5172" s="1" t="s">
        <v>73</v>
      </c>
      <c r="G5172" s="43" t="s">
        <v>5265</v>
      </c>
      <c r="H5172" s="2">
        <v>45339</v>
      </c>
      <c r="J5172" s="12">
        <v>2024</v>
      </c>
      <c r="K5172" s="12">
        <f>MONTH(H5172)</f>
        <v>2</v>
      </c>
      <c r="L5172" s="12">
        <v>17</v>
      </c>
      <c r="P5172" s="12" t="s">
        <v>75</v>
      </c>
      <c r="Q5172" s="12" t="str">
        <f>CONCATENATE(X5172," ",Y5172)</f>
        <v>Pica pica</v>
      </c>
      <c r="R5172" s="14" t="str">
        <f>CONCATENATE(S5172,", ",T5172,", ",U5172,", ",V5172,", ",W5172,", ",X5172,", ",Y5172)</f>
        <v>Animalia, Chordata, Aves, Passeriformes, Corvidae, Pica, pica</v>
      </c>
      <c r="S5172" s="6" t="s">
        <v>76</v>
      </c>
      <c r="T5172" s="6" t="s">
        <v>77</v>
      </c>
      <c r="U5172" s="6" t="s">
        <v>78</v>
      </c>
      <c r="V5172" s="12" t="s">
        <v>79</v>
      </c>
      <c r="W5172" s="12" t="s">
        <v>104</v>
      </c>
      <c r="X5172" s="12" t="s">
        <v>155</v>
      </c>
      <c r="Y5172" s="12" t="s">
        <v>156</v>
      </c>
      <c r="AA5172" s="12" t="s">
        <v>83</v>
      </c>
      <c r="AB5172" s="6" t="s">
        <v>84</v>
      </c>
      <c r="AC5172" s="12" t="s">
        <v>157</v>
      </c>
      <c r="AD5172" s="6" t="s">
        <v>5219</v>
      </c>
      <c r="AE5172" s="2">
        <v>45339</v>
      </c>
      <c r="AF5172" s="43" t="s">
        <v>87</v>
      </c>
      <c r="AG5172" s="7" t="s">
        <v>158</v>
      </c>
      <c r="AH5172" s="43" t="s">
        <v>2182</v>
      </c>
      <c r="AI5172" s="43" t="s">
        <v>2181</v>
      </c>
      <c r="AL5172" s="43">
        <v>10</v>
      </c>
      <c r="AN5172" s="46" t="s">
        <v>5240</v>
      </c>
      <c r="AO5172" s="5" t="s">
        <v>89</v>
      </c>
      <c r="AP5172" s="6" t="s">
        <v>5219</v>
      </c>
      <c r="AR5172" s="7" t="s">
        <v>90</v>
      </c>
      <c r="AT5172" s="4" t="str">
        <f>CONCATENATE(AU5172,", ",AV5172,", ",AW5172,", ",AX5172,", ",AY5172,", ",AZ5172,", ",BA5172)</f>
        <v>Europe, France, FR, Bretagne, Ille-et-Vilaine, Rennes, Campus Institut Agro Rennes</v>
      </c>
      <c r="AU5172" s="1" t="s">
        <v>91</v>
      </c>
      <c r="AV5172" s="1" t="s">
        <v>92</v>
      </c>
      <c r="AW5172" s="1" t="s">
        <v>93</v>
      </c>
      <c r="AX5172" s="1" t="s">
        <v>94</v>
      </c>
      <c r="AY5172" s="1" t="s">
        <v>95</v>
      </c>
      <c r="AZ5172" s="1" t="s">
        <v>96</v>
      </c>
      <c r="BA5172" s="1" t="s">
        <v>5242</v>
      </c>
      <c r="BC5172" s="43"/>
      <c r="BF5172" s="43" t="s">
        <v>4596</v>
      </c>
      <c r="BG5172" s="43" t="s">
        <v>93</v>
      </c>
      <c r="BH5172" s="7" t="s">
        <v>97</v>
      </c>
      <c r="BJ5172" s="7" t="s">
        <v>98</v>
      </c>
      <c r="BK5172" s="7" t="s">
        <v>99</v>
      </c>
      <c r="BL5172" s="7" t="s">
        <v>4597</v>
      </c>
      <c r="BM5172" s="7" t="s">
        <v>4598</v>
      </c>
      <c r="BU5172" s="43">
        <v>1</v>
      </c>
      <c r="BW5172" s="43" t="s">
        <v>103</v>
      </c>
    </row>
    <row r="5173" spans="3:75" x14ac:dyDescent="0.35">
      <c r="C5173" s="43" t="str">
        <f t="shared" si="80"/>
        <v>IARA:BDT-02:2024: 5172</v>
      </c>
      <c r="D5173" s="43">
        <v>5172</v>
      </c>
      <c r="E5173" s="43" t="s">
        <v>5320</v>
      </c>
      <c r="F5173" s="1" t="s">
        <v>73</v>
      </c>
      <c r="G5173" s="43" t="s">
        <v>5265</v>
      </c>
      <c r="H5173" s="2">
        <v>45339</v>
      </c>
      <c r="J5173" s="12">
        <v>2024</v>
      </c>
      <c r="K5173" s="12">
        <f>MONTH(H5173)</f>
        <v>2</v>
      </c>
      <c r="L5173" s="12">
        <v>17</v>
      </c>
      <c r="P5173" s="12" t="s">
        <v>75</v>
      </c>
      <c r="Q5173" s="12" t="str">
        <f>CONCATENATE(X5173," ",Y5173)</f>
        <v>Sturnus vulgaris</v>
      </c>
      <c r="R5173" s="14" t="str">
        <f>CONCATENATE(S5173,", ",T5173,", ",U5173,", ",V5173,", ",W5173,", ",X5173,", ",Y5173)</f>
        <v>Animalia, Chordata, Aves, Passeriformes, Sturnidae, Sturnus, vulgaris</v>
      </c>
      <c r="S5173" s="6" t="s">
        <v>76</v>
      </c>
      <c r="T5173" s="6" t="s">
        <v>77</v>
      </c>
      <c r="U5173" s="6" t="s">
        <v>78</v>
      </c>
      <c r="V5173" s="12" t="s">
        <v>79</v>
      </c>
      <c r="W5173" s="12" t="s">
        <v>112</v>
      </c>
      <c r="X5173" s="12" t="s">
        <v>113</v>
      </c>
      <c r="Y5173" s="12" t="s">
        <v>114</v>
      </c>
      <c r="AA5173" s="12" t="s">
        <v>83</v>
      </c>
      <c r="AB5173" s="6" t="s">
        <v>84</v>
      </c>
      <c r="AC5173" s="12" t="s">
        <v>115</v>
      </c>
      <c r="AD5173" s="6" t="s">
        <v>5219</v>
      </c>
      <c r="AE5173" s="2">
        <v>45339</v>
      </c>
      <c r="AF5173" s="43" t="s">
        <v>87</v>
      </c>
      <c r="AG5173" s="7" t="s">
        <v>116</v>
      </c>
      <c r="AH5173" s="43" t="s">
        <v>2184</v>
      </c>
      <c r="AI5173" s="43" t="s">
        <v>2183</v>
      </c>
      <c r="AL5173" s="43">
        <v>10</v>
      </c>
      <c r="AN5173" s="46" t="s">
        <v>5240</v>
      </c>
      <c r="AO5173" s="5" t="s">
        <v>89</v>
      </c>
      <c r="AP5173" s="6" t="s">
        <v>5219</v>
      </c>
      <c r="AR5173" s="7" t="s">
        <v>90</v>
      </c>
      <c r="AT5173" s="4" t="str">
        <f>CONCATENATE(AU5173,", ",AV5173,", ",AW5173,", ",AX5173,", ",AY5173,", ",AZ5173,", ",BA5173)</f>
        <v>Europe, France, FR, Bretagne, Ille-et-Vilaine, Rennes, Campus Institut Agro Rennes</v>
      </c>
      <c r="AU5173" s="1" t="s">
        <v>91</v>
      </c>
      <c r="AV5173" s="1" t="s">
        <v>92</v>
      </c>
      <c r="AW5173" s="1" t="s">
        <v>93</v>
      </c>
      <c r="AX5173" s="1" t="s">
        <v>94</v>
      </c>
      <c r="AY5173" s="1" t="s">
        <v>95</v>
      </c>
      <c r="AZ5173" s="1" t="s">
        <v>96</v>
      </c>
      <c r="BA5173" s="1" t="s">
        <v>5242</v>
      </c>
      <c r="BC5173" s="43"/>
      <c r="BF5173" s="43" t="s">
        <v>4596</v>
      </c>
      <c r="BG5173" s="43" t="s">
        <v>93</v>
      </c>
      <c r="BH5173" s="7" t="s">
        <v>97</v>
      </c>
      <c r="BJ5173" s="7" t="s">
        <v>98</v>
      </c>
      <c r="BK5173" s="7" t="s">
        <v>99</v>
      </c>
      <c r="BL5173" s="7" t="s">
        <v>4597</v>
      </c>
      <c r="BM5173" s="7" t="s">
        <v>4598</v>
      </c>
      <c r="BU5173" s="43">
        <v>1</v>
      </c>
      <c r="BW5173" s="43" t="s">
        <v>103</v>
      </c>
    </row>
    <row r="5174" spans="3:75" x14ac:dyDescent="0.35">
      <c r="C5174" s="43" t="str">
        <f t="shared" si="80"/>
        <v>IARA:BDT-02:2024: 5173</v>
      </c>
      <c r="D5174" s="43">
        <v>5173</v>
      </c>
      <c r="E5174" s="43" t="s">
        <v>5320</v>
      </c>
      <c r="F5174" s="1" t="s">
        <v>73</v>
      </c>
      <c r="G5174" s="43" t="s">
        <v>5265</v>
      </c>
      <c r="H5174" s="2">
        <v>45339</v>
      </c>
      <c r="J5174" s="12">
        <v>2024</v>
      </c>
      <c r="K5174" s="12">
        <f>MONTH(H5174)</f>
        <v>2</v>
      </c>
      <c r="L5174" s="12">
        <v>17</v>
      </c>
      <c r="P5174" s="12" t="s">
        <v>75</v>
      </c>
      <c r="Q5174" s="12" t="str">
        <f>CONCATENATE(X5174," ",Y5174)</f>
        <v>Sturnus vulgaris</v>
      </c>
      <c r="R5174" s="14" t="str">
        <f>CONCATENATE(S5174,", ",T5174,", ",U5174,", ",V5174,", ",W5174,", ",X5174,", ",Y5174)</f>
        <v>Animalia, Chordata, Aves, Passeriformes, Sturnidae, Sturnus, vulgaris</v>
      </c>
      <c r="S5174" s="6" t="s">
        <v>76</v>
      </c>
      <c r="T5174" s="6" t="s">
        <v>77</v>
      </c>
      <c r="U5174" s="6" t="s">
        <v>78</v>
      </c>
      <c r="V5174" s="12" t="s">
        <v>79</v>
      </c>
      <c r="W5174" s="12" t="s">
        <v>112</v>
      </c>
      <c r="X5174" s="12" t="s">
        <v>113</v>
      </c>
      <c r="Y5174" s="12" t="s">
        <v>114</v>
      </c>
      <c r="AA5174" s="12" t="s">
        <v>83</v>
      </c>
      <c r="AB5174" s="6" t="s">
        <v>84</v>
      </c>
      <c r="AC5174" s="12" t="s">
        <v>115</v>
      </c>
      <c r="AD5174" s="6" t="s">
        <v>5219</v>
      </c>
      <c r="AE5174" s="2">
        <v>45339</v>
      </c>
      <c r="AF5174" s="43" t="s">
        <v>87</v>
      </c>
      <c r="AG5174" s="7" t="s">
        <v>116</v>
      </c>
      <c r="AH5174" s="43" t="s">
        <v>2186</v>
      </c>
      <c r="AI5174" s="43" t="s">
        <v>2185</v>
      </c>
      <c r="AL5174" s="43">
        <v>10</v>
      </c>
      <c r="AN5174" s="46" t="s">
        <v>5240</v>
      </c>
      <c r="AO5174" s="5" t="s">
        <v>89</v>
      </c>
      <c r="AP5174" s="6" t="s">
        <v>5219</v>
      </c>
      <c r="AR5174" s="7" t="s">
        <v>90</v>
      </c>
      <c r="AT5174" s="4" t="str">
        <f>CONCATENATE(AU5174,", ",AV5174,", ",AW5174,", ",AX5174,", ",AY5174,", ",AZ5174,", ",BA5174)</f>
        <v>Europe, France, FR, Bretagne, Ille-et-Vilaine, Rennes, Campus Institut Agro Rennes</v>
      </c>
      <c r="AU5174" s="1" t="s">
        <v>91</v>
      </c>
      <c r="AV5174" s="1" t="s">
        <v>92</v>
      </c>
      <c r="AW5174" s="1" t="s">
        <v>93</v>
      </c>
      <c r="AX5174" s="1" t="s">
        <v>94</v>
      </c>
      <c r="AY5174" s="1" t="s">
        <v>95</v>
      </c>
      <c r="AZ5174" s="1" t="s">
        <v>96</v>
      </c>
      <c r="BA5174" s="1" t="s">
        <v>5242</v>
      </c>
      <c r="BC5174" s="43"/>
      <c r="BF5174" s="43" t="s">
        <v>4596</v>
      </c>
      <c r="BG5174" s="43" t="s">
        <v>93</v>
      </c>
      <c r="BH5174" s="7" t="s">
        <v>97</v>
      </c>
      <c r="BJ5174" s="7" t="s">
        <v>98</v>
      </c>
      <c r="BK5174" s="7" t="s">
        <v>99</v>
      </c>
      <c r="BL5174" s="7" t="s">
        <v>4597</v>
      </c>
      <c r="BM5174" s="7" t="s">
        <v>4598</v>
      </c>
      <c r="BU5174" s="43">
        <v>1</v>
      </c>
      <c r="BW5174" s="43" t="s">
        <v>103</v>
      </c>
    </row>
    <row r="5175" spans="3:75" x14ac:dyDescent="0.35">
      <c r="C5175" s="43" t="str">
        <f t="shared" si="80"/>
        <v>IARA:BDT-02:2024: 5174</v>
      </c>
      <c r="D5175" s="43">
        <v>5174</v>
      </c>
      <c r="E5175" s="43" t="s">
        <v>5320</v>
      </c>
      <c r="F5175" s="1" t="s">
        <v>73</v>
      </c>
      <c r="G5175" s="43" t="s">
        <v>5265</v>
      </c>
      <c r="H5175" s="2">
        <v>45339</v>
      </c>
      <c r="J5175" s="12">
        <v>2024</v>
      </c>
      <c r="K5175" s="12">
        <f>MONTH(H5175)</f>
        <v>2</v>
      </c>
      <c r="L5175" s="12">
        <v>17</v>
      </c>
      <c r="P5175" s="12" t="s">
        <v>75</v>
      </c>
      <c r="Q5175" s="12" t="str">
        <f>CONCATENATE(X5175," ",Y5175)</f>
        <v>Sturnus vulgaris</v>
      </c>
      <c r="R5175" s="14" t="str">
        <f>CONCATENATE(S5175,", ",T5175,", ",U5175,", ",V5175,", ",W5175,", ",X5175,", ",Y5175)</f>
        <v>Animalia, Chordata, Aves, Passeriformes, Sturnidae, Sturnus, vulgaris</v>
      </c>
      <c r="S5175" s="6" t="s">
        <v>76</v>
      </c>
      <c r="T5175" s="6" t="s">
        <v>77</v>
      </c>
      <c r="U5175" s="6" t="s">
        <v>78</v>
      </c>
      <c r="V5175" s="12" t="s">
        <v>79</v>
      </c>
      <c r="W5175" s="12" t="s">
        <v>112</v>
      </c>
      <c r="X5175" s="12" t="s">
        <v>113</v>
      </c>
      <c r="Y5175" s="12" t="s">
        <v>114</v>
      </c>
      <c r="AA5175" s="12" t="s">
        <v>83</v>
      </c>
      <c r="AB5175" s="6" t="s">
        <v>84</v>
      </c>
      <c r="AC5175" s="12" t="s">
        <v>115</v>
      </c>
      <c r="AD5175" s="6" t="s">
        <v>5219</v>
      </c>
      <c r="AE5175" s="2">
        <v>45339</v>
      </c>
      <c r="AF5175" s="43" t="s">
        <v>87</v>
      </c>
      <c r="AG5175" s="7" t="s">
        <v>116</v>
      </c>
      <c r="AH5175" s="43" t="s">
        <v>2188</v>
      </c>
      <c r="AI5175" s="43" t="s">
        <v>2187</v>
      </c>
      <c r="AL5175" s="43">
        <v>10</v>
      </c>
      <c r="AN5175" s="46" t="s">
        <v>5240</v>
      </c>
      <c r="AO5175" s="5" t="s">
        <v>89</v>
      </c>
      <c r="AP5175" s="6" t="s">
        <v>5219</v>
      </c>
      <c r="AR5175" s="7" t="s">
        <v>90</v>
      </c>
      <c r="AT5175" s="4" t="str">
        <f>CONCATENATE(AU5175,", ",AV5175,", ",AW5175,", ",AX5175,", ",AY5175,", ",AZ5175,", ",BA5175)</f>
        <v>Europe, France, FR, Bretagne, Ille-et-Vilaine, Rennes, Campus Institut Agro Rennes</v>
      </c>
      <c r="AU5175" s="1" t="s">
        <v>91</v>
      </c>
      <c r="AV5175" s="1" t="s">
        <v>92</v>
      </c>
      <c r="AW5175" s="1" t="s">
        <v>93</v>
      </c>
      <c r="AX5175" s="1" t="s">
        <v>94</v>
      </c>
      <c r="AY5175" s="1" t="s">
        <v>95</v>
      </c>
      <c r="AZ5175" s="1" t="s">
        <v>96</v>
      </c>
      <c r="BA5175" s="1" t="s">
        <v>5242</v>
      </c>
      <c r="BC5175" s="43"/>
      <c r="BF5175" s="43" t="s">
        <v>4596</v>
      </c>
      <c r="BG5175" s="43" t="s">
        <v>93</v>
      </c>
      <c r="BH5175" s="7" t="s">
        <v>97</v>
      </c>
      <c r="BJ5175" s="7" t="s">
        <v>98</v>
      </c>
      <c r="BK5175" s="7" t="s">
        <v>99</v>
      </c>
      <c r="BL5175" s="7" t="s">
        <v>4597</v>
      </c>
      <c r="BM5175" s="7" t="s">
        <v>4598</v>
      </c>
      <c r="BU5175" s="43">
        <v>1</v>
      </c>
      <c r="BW5175" s="43" t="s">
        <v>103</v>
      </c>
    </row>
    <row r="5176" spans="3:75" x14ac:dyDescent="0.35">
      <c r="C5176" s="43" t="str">
        <f t="shared" si="80"/>
        <v>IARA:BDT-02:2024: 5175</v>
      </c>
      <c r="D5176" s="43">
        <v>5175</v>
      </c>
      <c r="E5176" s="43" t="s">
        <v>5320</v>
      </c>
      <c r="F5176" s="1" t="s">
        <v>73</v>
      </c>
      <c r="G5176" s="43" t="s">
        <v>5265</v>
      </c>
      <c r="H5176" s="2">
        <v>45339</v>
      </c>
      <c r="J5176" s="12">
        <v>2024</v>
      </c>
      <c r="K5176" s="12">
        <f>MONTH(H5176)</f>
        <v>2</v>
      </c>
      <c r="L5176" s="12">
        <v>17</v>
      </c>
      <c r="P5176" s="12" t="s">
        <v>75</v>
      </c>
      <c r="Q5176" s="12" t="str">
        <f>CONCATENATE(X5176," ",Y5176)</f>
        <v>Sturnus vulgaris</v>
      </c>
      <c r="R5176" s="14" t="str">
        <f>CONCATENATE(S5176,", ",T5176,", ",U5176,", ",V5176,", ",W5176,", ",X5176,", ",Y5176)</f>
        <v>Animalia, Chordata, Aves, Passeriformes, Sturnidae, Sturnus, vulgaris</v>
      </c>
      <c r="S5176" s="6" t="s">
        <v>76</v>
      </c>
      <c r="T5176" s="6" t="s">
        <v>77</v>
      </c>
      <c r="U5176" s="6" t="s">
        <v>78</v>
      </c>
      <c r="V5176" s="12" t="s">
        <v>79</v>
      </c>
      <c r="W5176" s="12" t="s">
        <v>112</v>
      </c>
      <c r="X5176" s="12" t="s">
        <v>113</v>
      </c>
      <c r="Y5176" s="12" t="s">
        <v>114</v>
      </c>
      <c r="AA5176" s="12" t="s">
        <v>83</v>
      </c>
      <c r="AB5176" s="6" t="s">
        <v>84</v>
      </c>
      <c r="AC5176" s="12" t="s">
        <v>115</v>
      </c>
      <c r="AD5176" s="6" t="s">
        <v>5219</v>
      </c>
      <c r="AE5176" s="2">
        <v>45339</v>
      </c>
      <c r="AF5176" s="43" t="s">
        <v>87</v>
      </c>
      <c r="AG5176" s="7" t="s">
        <v>116</v>
      </c>
      <c r="AH5176" s="43" t="s">
        <v>2190</v>
      </c>
      <c r="AI5176" s="43" t="s">
        <v>2189</v>
      </c>
      <c r="AL5176" s="43">
        <v>10</v>
      </c>
      <c r="AN5176" s="46" t="s">
        <v>5240</v>
      </c>
      <c r="AO5176" s="5" t="s">
        <v>89</v>
      </c>
      <c r="AP5176" s="6" t="s">
        <v>5219</v>
      </c>
      <c r="AR5176" s="7" t="s">
        <v>90</v>
      </c>
      <c r="AT5176" s="4" t="str">
        <f>CONCATENATE(AU5176,", ",AV5176,", ",AW5176,", ",AX5176,", ",AY5176,", ",AZ5176,", ",BA5176)</f>
        <v>Europe, France, FR, Bretagne, Ille-et-Vilaine, Rennes, Campus Institut Agro Rennes</v>
      </c>
      <c r="AU5176" s="1" t="s">
        <v>91</v>
      </c>
      <c r="AV5176" s="1" t="s">
        <v>92</v>
      </c>
      <c r="AW5176" s="1" t="s">
        <v>93</v>
      </c>
      <c r="AX5176" s="1" t="s">
        <v>94</v>
      </c>
      <c r="AY5176" s="1" t="s">
        <v>95</v>
      </c>
      <c r="AZ5176" s="1" t="s">
        <v>96</v>
      </c>
      <c r="BA5176" s="1" t="s">
        <v>5242</v>
      </c>
      <c r="BC5176" s="43"/>
      <c r="BF5176" s="43" t="s">
        <v>4596</v>
      </c>
      <c r="BG5176" s="43" t="s">
        <v>93</v>
      </c>
      <c r="BH5176" s="7" t="s">
        <v>97</v>
      </c>
      <c r="BJ5176" s="7" t="s">
        <v>98</v>
      </c>
      <c r="BK5176" s="7" t="s">
        <v>99</v>
      </c>
      <c r="BL5176" s="7" t="s">
        <v>4597</v>
      </c>
      <c r="BM5176" s="7" t="s">
        <v>4598</v>
      </c>
      <c r="BU5176" s="43">
        <v>1</v>
      </c>
      <c r="BW5176" s="43" t="s">
        <v>103</v>
      </c>
    </row>
    <row r="5177" spans="3:75" x14ac:dyDescent="0.35">
      <c r="C5177" s="43" t="str">
        <f t="shared" si="80"/>
        <v>IARA:BDT-02:2024: 5176</v>
      </c>
      <c r="D5177" s="43">
        <v>5176</v>
      </c>
      <c r="E5177" s="43" t="s">
        <v>5320</v>
      </c>
      <c r="F5177" s="1" t="s">
        <v>73</v>
      </c>
      <c r="G5177" s="43" t="s">
        <v>5265</v>
      </c>
      <c r="H5177" s="2">
        <v>45339</v>
      </c>
      <c r="J5177" s="12">
        <v>2024</v>
      </c>
      <c r="K5177" s="12">
        <f>MONTH(H5177)</f>
        <v>2</v>
      </c>
      <c r="L5177" s="12">
        <v>17</v>
      </c>
      <c r="P5177" s="12" t="s">
        <v>75</v>
      </c>
      <c r="Q5177" s="12" t="str">
        <f>CONCATENATE(X5177," ",Y5177)</f>
        <v>Sturnus vulgaris</v>
      </c>
      <c r="R5177" s="14" t="str">
        <f>CONCATENATE(S5177,", ",T5177,", ",U5177,", ",V5177,", ",W5177,", ",X5177,", ",Y5177)</f>
        <v>Animalia, Chordata, Aves, Passeriformes, Sturnidae, Sturnus, vulgaris</v>
      </c>
      <c r="S5177" s="6" t="s">
        <v>76</v>
      </c>
      <c r="T5177" s="6" t="s">
        <v>77</v>
      </c>
      <c r="U5177" s="6" t="s">
        <v>78</v>
      </c>
      <c r="V5177" s="12" t="s">
        <v>79</v>
      </c>
      <c r="W5177" s="12" t="s">
        <v>112</v>
      </c>
      <c r="X5177" s="12" t="s">
        <v>113</v>
      </c>
      <c r="Y5177" s="12" t="s">
        <v>114</v>
      </c>
      <c r="AA5177" s="12" t="s">
        <v>83</v>
      </c>
      <c r="AB5177" s="6" t="s">
        <v>84</v>
      </c>
      <c r="AC5177" s="12" t="s">
        <v>115</v>
      </c>
      <c r="AD5177" s="6" t="s">
        <v>5219</v>
      </c>
      <c r="AE5177" s="2">
        <v>45339</v>
      </c>
      <c r="AF5177" s="43" t="s">
        <v>87</v>
      </c>
      <c r="AG5177" s="7" t="s">
        <v>116</v>
      </c>
      <c r="AH5177" s="43" t="s">
        <v>2192</v>
      </c>
      <c r="AI5177" s="43" t="s">
        <v>2191</v>
      </c>
      <c r="AL5177" s="43">
        <v>10</v>
      </c>
      <c r="AN5177" s="46" t="s">
        <v>5240</v>
      </c>
      <c r="AO5177" s="5" t="s">
        <v>89</v>
      </c>
      <c r="AP5177" s="6" t="s">
        <v>5219</v>
      </c>
      <c r="AR5177" s="7" t="s">
        <v>90</v>
      </c>
      <c r="AT5177" s="4" t="str">
        <f>CONCATENATE(AU5177,", ",AV5177,", ",AW5177,", ",AX5177,", ",AY5177,", ",AZ5177,", ",BA5177)</f>
        <v>Europe, France, FR, Bretagne, Ille-et-Vilaine, Rennes, Campus Institut Agro Rennes</v>
      </c>
      <c r="AU5177" s="1" t="s">
        <v>91</v>
      </c>
      <c r="AV5177" s="1" t="s">
        <v>92</v>
      </c>
      <c r="AW5177" s="1" t="s">
        <v>93</v>
      </c>
      <c r="AX5177" s="1" t="s">
        <v>94</v>
      </c>
      <c r="AY5177" s="1" t="s">
        <v>95</v>
      </c>
      <c r="AZ5177" s="1" t="s">
        <v>96</v>
      </c>
      <c r="BA5177" s="1" t="s">
        <v>5242</v>
      </c>
      <c r="BC5177" s="43"/>
      <c r="BF5177" s="43" t="s">
        <v>4596</v>
      </c>
      <c r="BG5177" s="43" t="s">
        <v>93</v>
      </c>
      <c r="BH5177" s="7" t="s">
        <v>97</v>
      </c>
      <c r="BJ5177" s="7" t="s">
        <v>98</v>
      </c>
      <c r="BK5177" s="7" t="s">
        <v>99</v>
      </c>
      <c r="BL5177" s="7" t="s">
        <v>4597</v>
      </c>
      <c r="BM5177" s="7" t="s">
        <v>4598</v>
      </c>
      <c r="BU5177" s="43">
        <v>1</v>
      </c>
      <c r="BW5177" s="43" t="s">
        <v>103</v>
      </c>
    </row>
    <row r="5178" spans="3:75" x14ac:dyDescent="0.35">
      <c r="C5178" s="43" t="str">
        <f t="shared" si="80"/>
        <v>IARA:BDT-02:2024: 5177</v>
      </c>
      <c r="D5178" s="43">
        <v>5177</v>
      </c>
      <c r="E5178" s="43" t="s">
        <v>5320</v>
      </c>
      <c r="F5178" s="1" t="s">
        <v>73</v>
      </c>
      <c r="G5178" s="43" t="s">
        <v>5265</v>
      </c>
      <c r="H5178" s="2">
        <v>45339</v>
      </c>
      <c r="J5178" s="12">
        <v>2024</v>
      </c>
      <c r="K5178" s="12">
        <f>MONTH(H5178)</f>
        <v>2</v>
      </c>
      <c r="L5178" s="12">
        <v>17</v>
      </c>
      <c r="P5178" s="12" t="s">
        <v>75</v>
      </c>
      <c r="Q5178" s="12" t="str">
        <f>CONCATENATE(X5178," ",Y5178)</f>
        <v>Sturnus vulgaris</v>
      </c>
      <c r="R5178" s="14" t="str">
        <f>CONCATENATE(S5178,", ",T5178,", ",U5178,", ",V5178,", ",W5178,", ",X5178,", ",Y5178)</f>
        <v>Animalia, Chordata, Aves, Passeriformes, Sturnidae, Sturnus, vulgaris</v>
      </c>
      <c r="S5178" s="6" t="s">
        <v>76</v>
      </c>
      <c r="T5178" s="6" t="s">
        <v>77</v>
      </c>
      <c r="U5178" s="6" t="s">
        <v>78</v>
      </c>
      <c r="V5178" s="12" t="s">
        <v>79</v>
      </c>
      <c r="W5178" s="12" t="s">
        <v>112</v>
      </c>
      <c r="X5178" s="12" t="s">
        <v>113</v>
      </c>
      <c r="Y5178" s="12" t="s">
        <v>114</v>
      </c>
      <c r="AA5178" s="12" t="s">
        <v>83</v>
      </c>
      <c r="AB5178" s="6" t="s">
        <v>84</v>
      </c>
      <c r="AC5178" s="12" t="s">
        <v>115</v>
      </c>
      <c r="AD5178" s="6" t="s">
        <v>5219</v>
      </c>
      <c r="AE5178" s="2">
        <v>45339</v>
      </c>
      <c r="AF5178" s="43" t="s">
        <v>87</v>
      </c>
      <c r="AG5178" s="7" t="s">
        <v>116</v>
      </c>
      <c r="AH5178" s="43" t="s">
        <v>2194</v>
      </c>
      <c r="AI5178" s="43" t="s">
        <v>2193</v>
      </c>
      <c r="AL5178" s="43">
        <v>10</v>
      </c>
      <c r="AN5178" s="46" t="s">
        <v>5240</v>
      </c>
      <c r="AO5178" s="5" t="s">
        <v>89</v>
      </c>
      <c r="AP5178" s="6" t="s">
        <v>5219</v>
      </c>
      <c r="AR5178" s="7" t="s">
        <v>90</v>
      </c>
      <c r="AT5178" s="4" t="str">
        <f>CONCATENATE(AU5178,", ",AV5178,", ",AW5178,", ",AX5178,", ",AY5178,", ",AZ5178,", ",BA5178)</f>
        <v>Europe, France, FR, Bretagne, Ille-et-Vilaine, Rennes, Campus Institut Agro Rennes</v>
      </c>
      <c r="AU5178" s="1" t="s">
        <v>91</v>
      </c>
      <c r="AV5178" s="1" t="s">
        <v>92</v>
      </c>
      <c r="AW5178" s="1" t="s">
        <v>93</v>
      </c>
      <c r="AX5178" s="1" t="s">
        <v>94</v>
      </c>
      <c r="AY5178" s="1" t="s">
        <v>95</v>
      </c>
      <c r="AZ5178" s="1" t="s">
        <v>96</v>
      </c>
      <c r="BA5178" s="1" t="s">
        <v>5242</v>
      </c>
      <c r="BC5178" s="43"/>
      <c r="BF5178" s="43" t="s">
        <v>4596</v>
      </c>
      <c r="BG5178" s="43" t="s">
        <v>93</v>
      </c>
      <c r="BH5178" s="7" t="s">
        <v>97</v>
      </c>
      <c r="BJ5178" s="7" t="s">
        <v>98</v>
      </c>
      <c r="BK5178" s="7" t="s">
        <v>99</v>
      </c>
      <c r="BL5178" s="7" t="s">
        <v>4597</v>
      </c>
      <c r="BM5178" s="7" t="s">
        <v>4598</v>
      </c>
      <c r="BU5178" s="43">
        <v>1</v>
      </c>
      <c r="BW5178" s="43" t="s">
        <v>103</v>
      </c>
    </row>
    <row r="5179" spans="3:75" x14ac:dyDescent="0.35">
      <c r="C5179" s="43" t="str">
        <f t="shared" si="80"/>
        <v>IARA:BDT-02:2024: 5178</v>
      </c>
      <c r="D5179" s="43">
        <v>5178</v>
      </c>
      <c r="E5179" s="43" t="s">
        <v>5320</v>
      </c>
      <c r="F5179" s="1" t="s">
        <v>73</v>
      </c>
      <c r="G5179" s="43" t="s">
        <v>5265</v>
      </c>
      <c r="H5179" s="2">
        <v>45339</v>
      </c>
      <c r="J5179" s="12">
        <v>2024</v>
      </c>
      <c r="K5179" s="12">
        <f>MONTH(H5179)</f>
        <v>2</v>
      </c>
      <c r="L5179" s="12">
        <v>17</v>
      </c>
      <c r="P5179" s="12" t="s">
        <v>75</v>
      </c>
      <c r="Q5179" s="12" t="str">
        <f>CONCATENATE(X5179," ",Y5179)</f>
        <v>Erithacus rubecula</v>
      </c>
      <c r="R5179" s="14" t="str">
        <f>CONCATENATE(S5179,", ",T5179,", ",U5179,", ",V5179,", ",W5179,", ",X5179,", ",Y5179)</f>
        <v>Animalia, Chordata, Aves, Passeriformes, Muscicapidae, Erithacus, rubecula</v>
      </c>
      <c r="S5179" s="6" t="s">
        <v>76</v>
      </c>
      <c r="T5179" s="6" t="s">
        <v>77</v>
      </c>
      <c r="U5179" s="6" t="s">
        <v>78</v>
      </c>
      <c r="V5179" s="12" t="s">
        <v>79</v>
      </c>
      <c r="W5179" s="12" t="s">
        <v>182</v>
      </c>
      <c r="X5179" s="12" t="s">
        <v>183</v>
      </c>
      <c r="Y5179" s="12" t="s">
        <v>184</v>
      </c>
      <c r="AA5179" s="12" t="s">
        <v>83</v>
      </c>
      <c r="AB5179" s="6" t="s">
        <v>84</v>
      </c>
      <c r="AC5179" s="12" t="s">
        <v>185</v>
      </c>
      <c r="AD5179" s="6" t="s">
        <v>5219</v>
      </c>
      <c r="AE5179" s="2">
        <v>45339</v>
      </c>
      <c r="AF5179" s="43" t="s">
        <v>87</v>
      </c>
      <c r="AG5179" s="7" t="s">
        <v>186</v>
      </c>
      <c r="AH5179" s="43" t="s">
        <v>2196</v>
      </c>
      <c r="AI5179" s="43" t="s">
        <v>2195</v>
      </c>
      <c r="AL5179" s="43">
        <v>10</v>
      </c>
      <c r="AN5179" s="46" t="s">
        <v>5240</v>
      </c>
      <c r="AO5179" s="5" t="s">
        <v>89</v>
      </c>
      <c r="AP5179" s="6" t="s">
        <v>5219</v>
      </c>
      <c r="AR5179" s="7" t="s">
        <v>90</v>
      </c>
      <c r="AT5179" s="4" t="str">
        <f>CONCATENATE(AU5179,", ",AV5179,", ",AW5179,", ",AX5179,", ",AY5179,", ",AZ5179,", ",BA5179)</f>
        <v>Europe, France, FR, Bretagne, Ille-et-Vilaine, Rennes, Campus Institut Agro Rennes</v>
      </c>
      <c r="AU5179" s="1" t="s">
        <v>91</v>
      </c>
      <c r="AV5179" s="1" t="s">
        <v>92</v>
      </c>
      <c r="AW5179" s="1" t="s">
        <v>93</v>
      </c>
      <c r="AX5179" s="1" t="s">
        <v>94</v>
      </c>
      <c r="AY5179" s="1" t="s">
        <v>95</v>
      </c>
      <c r="AZ5179" s="1" t="s">
        <v>96</v>
      </c>
      <c r="BA5179" s="1" t="s">
        <v>5242</v>
      </c>
      <c r="BC5179" s="43"/>
      <c r="BF5179" s="43" t="s">
        <v>4596</v>
      </c>
      <c r="BG5179" s="43" t="s">
        <v>93</v>
      </c>
      <c r="BH5179" s="7" t="s">
        <v>97</v>
      </c>
      <c r="BJ5179" s="7" t="s">
        <v>98</v>
      </c>
      <c r="BK5179" s="7" t="s">
        <v>99</v>
      </c>
      <c r="BL5179" s="7" t="s">
        <v>4597</v>
      </c>
      <c r="BM5179" s="7" t="s">
        <v>4598</v>
      </c>
      <c r="BU5179" s="43">
        <v>1</v>
      </c>
      <c r="BW5179" s="43" t="s">
        <v>103</v>
      </c>
    </row>
    <row r="5180" spans="3:75" x14ac:dyDescent="0.35">
      <c r="C5180" s="43" t="str">
        <f t="shared" si="80"/>
        <v>IARA:BDT-02:2024: 5179</v>
      </c>
      <c r="D5180" s="43">
        <v>5179</v>
      </c>
      <c r="E5180" s="43" t="s">
        <v>5320</v>
      </c>
      <c r="F5180" s="1" t="s">
        <v>73</v>
      </c>
      <c r="G5180" s="43" t="s">
        <v>5265</v>
      </c>
      <c r="H5180" s="2">
        <v>45339</v>
      </c>
      <c r="J5180" s="12">
        <v>2024</v>
      </c>
      <c r="K5180" s="12">
        <f>MONTH(H5180)</f>
        <v>2</v>
      </c>
      <c r="L5180" s="12">
        <v>17</v>
      </c>
      <c r="P5180" s="12" t="s">
        <v>75</v>
      </c>
      <c r="Q5180" s="12" t="str">
        <f>CONCATENATE(X5180," ",Y5180)</f>
        <v>Erithacus rubecula</v>
      </c>
      <c r="R5180" s="14" t="str">
        <f>CONCATENATE(S5180,", ",T5180,", ",U5180,", ",V5180,", ",W5180,", ",X5180,", ",Y5180)</f>
        <v>Animalia, Chordata, Aves, Passeriformes, Muscicapidae, Erithacus, rubecula</v>
      </c>
      <c r="S5180" s="6" t="s">
        <v>76</v>
      </c>
      <c r="T5180" s="6" t="s">
        <v>77</v>
      </c>
      <c r="U5180" s="6" t="s">
        <v>78</v>
      </c>
      <c r="V5180" s="12" t="s">
        <v>79</v>
      </c>
      <c r="W5180" s="12" t="s">
        <v>182</v>
      </c>
      <c r="X5180" s="12" t="s">
        <v>183</v>
      </c>
      <c r="Y5180" s="12" t="s">
        <v>184</v>
      </c>
      <c r="AA5180" s="12" t="s">
        <v>83</v>
      </c>
      <c r="AB5180" s="6" t="s">
        <v>84</v>
      </c>
      <c r="AC5180" s="12" t="s">
        <v>185</v>
      </c>
      <c r="AD5180" s="6" t="s">
        <v>5219</v>
      </c>
      <c r="AE5180" s="2">
        <v>45339</v>
      </c>
      <c r="AF5180" s="43" t="s">
        <v>87</v>
      </c>
      <c r="AG5180" s="7" t="s">
        <v>186</v>
      </c>
      <c r="AH5180" s="43" t="s">
        <v>2198</v>
      </c>
      <c r="AI5180" s="43" t="s">
        <v>2197</v>
      </c>
      <c r="AL5180" s="43">
        <v>10</v>
      </c>
      <c r="AN5180" s="46" t="s">
        <v>5240</v>
      </c>
      <c r="AO5180" s="5" t="s">
        <v>89</v>
      </c>
      <c r="AP5180" s="6" t="s">
        <v>5219</v>
      </c>
      <c r="AR5180" s="7" t="s">
        <v>90</v>
      </c>
      <c r="AT5180" s="4" t="str">
        <f>CONCATENATE(AU5180,", ",AV5180,", ",AW5180,", ",AX5180,", ",AY5180,", ",AZ5180,", ",BA5180)</f>
        <v>Europe, France, FR, Bretagne, Ille-et-Vilaine, Rennes, Campus Institut Agro Rennes</v>
      </c>
      <c r="AU5180" s="1" t="s">
        <v>91</v>
      </c>
      <c r="AV5180" s="1" t="s">
        <v>92</v>
      </c>
      <c r="AW5180" s="1" t="s">
        <v>93</v>
      </c>
      <c r="AX5180" s="1" t="s">
        <v>94</v>
      </c>
      <c r="AY5180" s="1" t="s">
        <v>95</v>
      </c>
      <c r="AZ5180" s="1" t="s">
        <v>96</v>
      </c>
      <c r="BA5180" s="1" t="s">
        <v>5242</v>
      </c>
      <c r="BC5180" s="43"/>
      <c r="BF5180" s="43" t="s">
        <v>4596</v>
      </c>
      <c r="BG5180" s="43" t="s">
        <v>93</v>
      </c>
      <c r="BH5180" s="7" t="s">
        <v>97</v>
      </c>
      <c r="BJ5180" s="7" t="s">
        <v>98</v>
      </c>
      <c r="BK5180" s="7" t="s">
        <v>99</v>
      </c>
      <c r="BL5180" s="7" t="s">
        <v>4597</v>
      </c>
      <c r="BM5180" s="7" t="s">
        <v>4598</v>
      </c>
      <c r="BU5180" s="43">
        <v>1</v>
      </c>
      <c r="BW5180" s="43" t="s">
        <v>103</v>
      </c>
    </row>
    <row r="5181" spans="3:75" x14ac:dyDescent="0.35">
      <c r="C5181" s="43" t="str">
        <f t="shared" si="80"/>
        <v>IARA:BDT-02:2024: 5180</v>
      </c>
      <c r="D5181" s="43">
        <v>5180</v>
      </c>
      <c r="E5181" s="43" t="s">
        <v>5320</v>
      </c>
      <c r="F5181" s="1" t="s">
        <v>73</v>
      </c>
      <c r="G5181" s="43" t="s">
        <v>5265</v>
      </c>
      <c r="H5181" s="2">
        <v>45339</v>
      </c>
      <c r="J5181" s="12">
        <v>2024</v>
      </c>
      <c r="K5181" s="12">
        <f>MONTH(H5181)</f>
        <v>2</v>
      </c>
      <c r="L5181" s="12">
        <v>17</v>
      </c>
      <c r="P5181" s="12" t="s">
        <v>75</v>
      </c>
      <c r="Q5181" s="12" t="str">
        <f>CONCATENATE(X5181," ",Y5181)</f>
        <v>Corvus corone</v>
      </c>
      <c r="R5181" s="14" t="str">
        <f>CONCATENATE(S5181,", ",T5181,", ",U5181,", ",V5181,", ",W5181,", ",X5181,", ",Y5181)</f>
        <v>Animalia, Chordata, Aves, Passeriformes, Corvidae, Corvus, corone</v>
      </c>
      <c r="S5181" s="6" t="s">
        <v>76</v>
      </c>
      <c r="T5181" s="6" t="s">
        <v>77</v>
      </c>
      <c r="U5181" s="6" t="s">
        <v>78</v>
      </c>
      <c r="V5181" s="12" t="s">
        <v>79</v>
      </c>
      <c r="W5181" s="12" t="s">
        <v>104</v>
      </c>
      <c r="X5181" s="12" t="s">
        <v>105</v>
      </c>
      <c r="Y5181" s="12" t="s">
        <v>109</v>
      </c>
      <c r="AA5181" s="12" t="s">
        <v>83</v>
      </c>
      <c r="AB5181" s="6" t="s">
        <v>84</v>
      </c>
      <c r="AC5181" s="12" t="s">
        <v>110</v>
      </c>
      <c r="AD5181" s="6" t="s">
        <v>5219</v>
      </c>
      <c r="AE5181" s="2">
        <v>45339</v>
      </c>
      <c r="AF5181" s="43" t="s">
        <v>87</v>
      </c>
      <c r="AG5181" s="7" t="s">
        <v>111</v>
      </c>
      <c r="AH5181" s="43" t="s">
        <v>2200</v>
      </c>
      <c r="AI5181" s="43" t="s">
        <v>2199</v>
      </c>
      <c r="AL5181" s="43">
        <v>10</v>
      </c>
      <c r="AN5181" s="46" t="s">
        <v>5240</v>
      </c>
      <c r="AO5181" s="5" t="s">
        <v>89</v>
      </c>
      <c r="AP5181" s="6" t="s">
        <v>5219</v>
      </c>
      <c r="AR5181" s="7" t="s">
        <v>90</v>
      </c>
      <c r="AT5181" s="4" t="str">
        <f>CONCATENATE(AU5181,", ",AV5181,", ",AW5181,", ",AX5181,", ",AY5181,", ",AZ5181,", ",BA5181)</f>
        <v>Europe, France, FR, Bretagne, Ille-et-Vilaine, Rennes, Campus Institut Agro Rennes</v>
      </c>
      <c r="AU5181" s="1" t="s">
        <v>91</v>
      </c>
      <c r="AV5181" s="1" t="s">
        <v>92</v>
      </c>
      <c r="AW5181" s="1" t="s">
        <v>93</v>
      </c>
      <c r="AX5181" s="1" t="s">
        <v>94</v>
      </c>
      <c r="AY5181" s="1" t="s">
        <v>95</v>
      </c>
      <c r="AZ5181" s="1" t="s">
        <v>96</v>
      </c>
      <c r="BA5181" s="1" t="s">
        <v>5242</v>
      </c>
      <c r="BC5181" s="43"/>
      <c r="BF5181" s="43" t="s">
        <v>4596</v>
      </c>
      <c r="BG5181" s="43" t="s">
        <v>93</v>
      </c>
      <c r="BH5181" s="7" t="s">
        <v>97</v>
      </c>
      <c r="BJ5181" s="7" t="s">
        <v>98</v>
      </c>
      <c r="BK5181" s="7" t="s">
        <v>99</v>
      </c>
      <c r="BL5181" s="7" t="s">
        <v>4597</v>
      </c>
      <c r="BM5181" s="7" t="s">
        <v>4598</v>
      </c>
      <c r="BU5181" s="43">
        <v>1</v>
      </c>
      <c r="BW5181" s="43" t="s">
        <v>103</v>
      </c>
    </row>
    <row r="5182" spans="3:75" x14ac:dyDescent="0.35">
      <c r="C5182" s="43" t="str">
        <f t="shared" si="80"/>
        <v>IARA:BDT-02:2024: 5181</v>
      </c>
      <c r="D5182" s="43">
        <v>5181</v>
      </c>
      <c r="E5182" s="43" t="s">
        <v>5320</v>
      </c>
      <c r="F5182" s="1" t="s">
        <v>73</v>
      </c>
      <c r="G5182" s="43" t="s">
        <v>5265</v>
      </c>
      <c r="H5182" s="2">
        <v>45339</v>
      </c>
      <c r="J5182" s="12">
        <v>2024</v>
      </c>
      <c r="K5182" s="12">
        <f>MONTH(H5182)</f>
        <v>2</v>
      </c>
      <c r="L5182" s="12">
        <v>17</v>
      </c>
      <c r="P5182" s="12" t="s">
        <v>75</v>
      </c>
      <c r="Q5182" s="12" t="str">
        <f>CONCATENATE(X5182," ",Y5182)</f>
        <v>Pica pica</v>
      </c>
      <c r="R5182" s="14" t="str">
        <f>CONCATENATE(S5182,", ",T5182,", ",U5182,", ",V5182,", ",W5182,", ",X5182,", ",Y5182)</f>
        <v>Animalia, Chordata, Aves, Passeriformes, Corvidae, Pica, pica</v>
      </c>
      <c r="S5182" s="6" t="s">
        <v>76</v>
      </c>
      <c r="T5182" s="6" t="s">
        <v>77</v>
      </c>
      <c r="U5182" s="6" t="s">
        <v>78</v>
      </c>
      <c r="V5182" s="12" t="s">
        <v>79</v>
      </c>
      <c r="W5182" s="12" t="s">
        <v>104</v>
      </c>
      <c r="X5182" s="12" t="s">
        <v>155</v>
      </c>
      <c r="Y5182" s="12" t="s">
        <v>156</v>
      </c>
      <c r="AA5182" s="12" t="s">
        <v>83</v>
      </c>
      <c r="AB5182" s="6" t="s">
        <v>84</v>
      </c>
      <c r="AC5182" s="12" t="s">
        <v>157</v>
      </c>
      <c r="AD5182" s="6" t="s">
        <v>5219</v>
      </c>
      <c r="AE5182" s="2">
        <v>45339</v>
      </c>
      <c r="AF5182" s="43" t="s">
        <v>87</v>
      </c>
      <c r="AG5182" s="7" t="s">
        <v>158</v>
      </c>
      <c r="AH5182" s="43" t="s">
        <v>2202</v>
      </c>
      <c r="AI5182" s="43" t="s">
        <v>2201</v>
      </c>
      <c r="AL5182" s="43">
        <v>10</v>
      </c>
      <c r="AN5182" s="46" t="s">
        <v>5240</v>
      </c>
      <c r="AO5182" s="5" t="s">
        <v>89</v>
      </c>
      <c r="AP5182" s="6" t="s">
        <v>5219</v>
      </c>
      <c r="AR5182" s="7" t="s">
        <v>90</v>
      </c>
      <c r="AT5182" s="4" t="str">
        <f>CONCATENATE(AU5182,", ",AV5182,", ",AW5182,", ",AX5182,", ",AY5182,", ",AZ5182,", ",BA5182)</f>
        <v>Europe, France, FR, Bretagne, Ille-et-Vilaine, Rennes, Campus Institut Agro Rennes</v>
      </c>
      <c r="AU5182" s="1" t="s">
        <v>91</v>
      </c>
      <c r="AV5182" s="1" t="s">
        <v>92</v>
      </c>
      <c r="AW5182" s="1" t="s">
        <v>93</v>
      </c>
      <c r="AX5182" s="1" t="s">
        <v>94</v>
      </c>
      <c r="AY5182" s="1" t="s">
        <v>95</v>
      </c>
      <c r="AZ5182" s="1" t="s">
        <v>96</v>
      </c>
      <c r="BA5182" s="1" t="s">
        <v>5242</v>
      </c>
      <c r="BC5182" s="43"/>
      <c r="BF5182" s="43" t="s">
        <v>4596</v>
      </c>
      <c r="BG5182" s="43" t="s">
        <v>93</v>
      </c>
      <c r="BH5182" s="7" t="s">
        <v>97</v>
      </c>
      <c r="BJ5182" s="7" t="s">
        <v>98</v>
      </c>
      <c r="BK5182" s="7" t="s">
        <v>99</v>
      </c>
      <c r="BL5182" s="7" t="s">
        <v>4597</v>
      </c>
      <c r="BM5182" s="7" t="s">
        <v>4598</v>
      </c>
      <c r="BU5182" s="43">
        <v>1</v>
      </c>
      <c r="BW5182" s="43" t="s">
        <v>103</v>
      </c>
    </row>
    <row r="5183" spans="3:75" x14ac:dyDescent="0.35">
      <c r="C5183" s="43" t="str">
        <f t="shared" si="80"/>
        <v>IARA:BDT-02:2024: 5182</v>
      </c>
      <c r="D5183" s="43">
        <v>5182</v>
      </c>
      <c r="E5183" s="43" t="s">
        <v>5320</v>
      </c>
      <c r="F5183" s="1" t="s">
        <v>73</v>
      </c>
      <c r="G5183" s="43" t="s">
        <v>5265</v>
      </c>
      <c r="H5183" s="2">
        <v>45339</v>
      </c>
      <c r="J5183" s="12">
        <v>2024</v>
      </c>
      <c r="K5183" s="12">
        <f>MONTH(H5183)</f>
        <v>2</v>
      </c>
      <c r="L5183" s="12">
        <v>17</v>
      </c>
      <c r="P5183" s="12" t="s">
        <v>75</v>
      </c>
      <c r="Q5183" s="12" t="str">
        <f>CONCATENATE(X5183," ",Y5183)</f>
        <v>Cyanistes caeruleus</v>
      </c>
      <c r="R5183" s="14" t="str">
        <f>CONCATENATE(S5183,", ",T5183,", ",U5183,", ",V5183,", ",W5183,", ",X5183,", ",Y5183)</f>
        <v>Animalia, Chordata, Aves, Passeriformes, Paridae, Cyanistes, caeruleus</v>
      </c>
      <c r="S5183" s="6" t="s">
        <v>76</v>
      </c>
      <c r="T5183" s="6" t="s">
        <v>77</v>
      </c>
      <c r="U5183" s="6" t="s">
        <v>78</v>
      </c>
      <c r="V5183" s="12" t="s">
        <v>79</v>
      </c>
      <c r="W5183" s="12" t="s">
        <v>135</v>
      </c>
      <c r="X5183" s="12" t="s">
        <v>136</v>
      </c>
      <c r="Y5183" s="12" t="s">
        <v>137</v>
      </c>
      <c r="AA5183" s="12" t="s">
        <v>83</v>
      </c>
      <c r="AB5183" s="6" t="s">
        <v>84</v>
      </c>
      <c r="AC5183" s="12" t="s">
        <v>138</v>
      </c>
      <c r="AD5183" s="6" t="s">
        <v>5219</v>
      </c>
      <c r="AE5183" s="2">
        <v>45339</v>
      </c>
      <c r="AF5183" s="43" t="s">
        <v>87</v>
      </c>
      <c r="AG5183" s="7" t="s">
        <v>139</v>
      </c>
      <c r="AH5183" s="43" t="s">
        <v>2204</v>
      </c>
      <c r="AI5183" s="43" t="s">
        <v>2203</v>
      </c>
      <c r="AL5183" s="43">
        <v>10</v>
      </c>
      <c r="AN5183" s="46" t="s">
        <v>5240</v>
      </c>
      <c r="AO5183" s="5" t="s">
        <v>89</v>
      </c>
      <c r="AP5183" s="6" t="s">
        <v>5219</v>
      </c>
      <c r="AR5183" s="7" t="s">
        <v>90</v>
      </c>
      <c r="AT5183" s="4" t="str">
        <f>CONCATENATE(AU5183,", ",AV5183,", ",AW5183,", ",AX5183,", ",AY5183,", ",AZ5183,", ",BA5183)</f>
        <v>Europe, France, FR, Bretagne, Ille-et-Vilaine, Rennes, Campus Institut Agro Rennes</v>
      </c>
      <c r="AU5183" s="1" t="s">
        <v>91</v>
      </c>
      <c r="AV5183" s="1" t="s">
        <v>92</v>
      </c>
      <c r="AW5183" s="1" t="s">
        <v>93</v>
      </c>
      <c r="AX5183" s="1" t="s">
        <v>94</v>
      </c>
      <c r="AY5183" s="1" t="s">
        <v>95</v>
      </c>
      <c r="AZ5183" s="1" t="s">
        <v>96</v>
      </c>
      <c r="BA5183" s="1" t="s">
        <v>5242</v>
      </c>
      <c r="BC5183" s="43"/>
      <c r="BF5183" s="43" t="s">
        <v>4596</v>
      </c>
      <c r="BG5183" s="43" t="s">
        <v>93</v>
      </c>
      <c r="BH5183" s="7" t="s">
        <v>97</v>
      </c>
      <c r="BJ5183" s="7" t="s">
        <v>98</v>
      </c>
      <c r="BK5183" s="7" t="s">
        <v>99</v>
      </c>
      <c r="BL5183" s="7" t="s">
        <v>4597</v>
      </c>
      <c r="BM5183" s="7" t="s">
        <v>4598</v>
      </c>
      <c r="BU5183" s="43">
        <v>1</v>
      </c>
      <c r="BW5183" s="43" t="s">
        <v>103</v>
      </c>
    </row>
    <row r="5184" spans="3:75" x14ac:dyDescent="0.35">
      <c r="C5184" s="43" t="str">
        <f t="shared" si="80"/>
        <v>IARA:BDT-02:2024: 5183</v>
      </c>
      <c r="D5184" s="43">
        <v>5183</v>
      </c>
      <c r="E5184" s="43" t="s">
        <v>5320</v>
      </c>
      <c r="F5184" s="1" t="s">
        <v>73</v>
      </c>
      <c r="G5184" s="43" t="s">
        <v>5265</v>
      </c>
      <c r="H5184" s="2">
        <v>45339</v>
      </c>
      <c r="J5184" s="12">
        <v>2024</v>
      </c>
      <c r="K5184" s="12">
        <f>MONTH(H5184)</f>
        <v>2</v>
      </c>
      <c r="L5184" s="12">
        <v>17</v>
      </c>
      <c r="P5184" s="12" t="s">
        <v>75</v>
      </c>
      <c r="Q5184" s="12" t="str">
        <f>CONCATENATE(X5184," ",Y5184)</f>
        <v>Cyanistes caeruleus</v>
      </c>
      <c r="R5184" s="14" t="str">
        <f>CONCATENATE(S5184,", ",T5184,", ",U5184,", ",V5184,", ",W5184,", ",X5184,", ",Y5184)</f>
        <v>Animalia, Chordata, Aves, Passeriformes, Paridae, Cyanistes, caeruleus</v>
      </c>
      <c r="S5184" s="6" t="s">
        <v>76</v>
      </c>
      <c r="T5184" s="6" t="s">
        <v>77</v>
      </c>
      <c r="U5184" s="6" t="s">
        <v>78</v>
      </c>
      <c r="V5184" s="12" t="s">
        <v>79</v>
      </c>
      <c r="W5184" s="12" t="s">
        <v>135</v>
      </c>
      <c r="X5184" s="12" t="s">
        <v>136</v>
      </c>
      <c r="Y5184" s="12" t="s">
        <v>137</v>
      </c>
      <c r="AA5184" s="12" t="s">
        <v>83</v>
      </c>
      <c r="AB5184" s="6" t="s">
        <v>84</v>
      </c>
      <c r="AC5184" s="12" t="s">
        <v>138</v>
      </c>
      <c r="AD5184" s="6" t="s">
        <v>5219</v>
      </c>
      <c r="AE5184" s="2">
        <v>45339</v>
      </c>
      <c r="AF5184" s="43" t="s">
        <v>87</v>
      </c>
      <c r="AG5184" s="7" t="s">
        <v>139</v>
      </c>
      <c r="AH5184" s="43" t="s">
        <v>2206</v>
      </c>
      <c r="AI5184" s="43" t="s">
        <v>2205</v>
      </c>
      <c r="AL5184" s="43">
        <v>10</v>
      </c>
      <c r="AN5184" s="46" t="s">
        <v>5240</v>
      </c>
      <c r="AO5184" s="5" t="s">
        <v>89</v>
      </c>
      <c r="AP5184" s="6" t="s">
        <v>5219</v>
      </c>
      <c r="AR5184" s="7" t="s">
        <v>90</v>
      </c>
      <c r="AT5184" s="4" t="str">
        <f>CONCATENATE(AU5184,", ",AV5184,", ",AW5184,", ",AX5184,", ",AY5184,", ",AZ5184,", ",BA5184)</f>
        <v>Europe, France, FR, Bretagne, Ille-et-Vilaine, Rennes, Campus Institut Agro Rennes</v>
      </c>
      <c r="AU5184" s="1" t="s">
        <v>91</v>
      </c>
      <c r="AV5184" s="1" t="s">
        <v>92</v>
      </c>
      <c r="AW5184" s="1" t="s">
        <v>93</v>
      </c>
      <c r="AX5184" s="1" t="s">
        <v>94</v>
      </c>
      <c r="AY5184" s="1" t="s">
        <v>95</v>
      </c>
      <c r="AZ5184" s="1" t="s">
        <v>96</v>
      </c>
      <c r="BA5184" s="1" t="s">
        <v>5242</v>
      </c>
      <c r="BC5184" s="43"/>
      <c r="BF5184" s="43" t="s">
        <v>4596</v>
      </c>
      <c r="BG5184" s="43" t="s">
        <v>93</v>
      </c>
      <c r="BH5184" s="7" t="s">
        <v>97</v>
      </c>
      <c r="BJ5184" s="7" t="s">
        <v>98</v>
      </c>
      <c r="BK5184" s="7" t="s">
        <v>99</v>
      </c>
      <c r="BL5184" s="7" t="s">
        <v>4597</v>
      </c>
      <c r="BM5184" s="7" t="s">
        <v>4598</v>
      </c>
      <c r="BU5184" s="43">
        <v>1</v>
      </c>
      <c r="BW5184" s="43" t="s">
        <v>103</v>
      </c>
    </row>
    <row r="5185" spans="3:75" x14ac:dyDescent="0.35">
      <c r="C5185" s="43" t="str">
        <f t="shared" si="80"/>
        <v>IARA:BDT-02:2024: 5184</v>
      </c>
      <c r="D5185" s="43">
        <v>5184</v>
      </c>
      <c r="E5185" s="43" t="s">
        <v>5320</v>
      </c>
      <c r="F5185" s="1" t="s">
        <v>73</v>
      </c>
      <c r="G5185" s="43" t="s">
        <v>5265</v>
      </c>
      <c r="H5185" s="2">
        <v>45339</v>
      </c>
      <c r="J5185" s="12">
        <v>2024</v>
      </c>
      <c r="K5185" s="12">
        <f>MONTH(H5185)</f>
        <v>2</v>
      </c>
      <c r="L5185" s="12">
        <v>17</v>
      </c>
      <c r="P5185" s="12" t="s">
        <v>75</v>
      </c>
      <c r="Q5185" s="12" t="str">
        <f>CONCATENATE(X5185," ",Y5185)</f>
        <v>Cyanistes caeruleus</v>
      </c>
      <c r="R5185" s="14" t="str">
        <f>CONCATENATE(S5185,", ",T5185,", ",U5185,", ",V5185,", ",W5185,", ",X5185,", ",Y5185)</f>
        <v>Animalia, Chordata, Aves, Passeriformes, Paridae, Cyanistes, caeruleus</v>
      </c>
      <c r="S5185" s="6" t="s">
        <v>76</v>
      </c>
      <c r="T5185" s="6" t="s">
        <v>77</v>
      </c>
      <c r="U5185" s="6" t="s">
        <v>78</v>
      </c>
      <c r="V5185" s="12" t="s">
        <v>79</v>
      </c>
      <c r="W5185" s="12" t="s">
        <v>135</v>
      </c>
      <c r="X5185" s="12" t="s">
        <v>136</v>
      </c>
      <c r="Y5185" s="12" t="s">
        <v>137</v>
      </c>
      <c r="AA5185" s="12" t="s">
        <v>83</v>
      </c>
      <c r="AB5185" s="6" t="s">
        <v>84</v>
      </c>
      <c r="AC5185" s="12" t="s">
        <v>138</v>
      </c>
      <c r="AD5185" s="6" t="s">
        <v>5219</v>
      </c>
      <c r="AE5185" s="2">
        <v>45339</v>
      </c>
      <c r="AF5185" s="43" t="s">
        <v>87</v>
      </c>
      <c r="AG5185" s="7" t="s">
        <v>139</v>
      </c>
      <c r="AH5185" s="43" t="s">
        <v>2208</v>
      </c>
      <c r="AI5185" s="43" t="s">
        <v>2207</v>
      </c>
      <c r="AL5185" s="43">
        <v>10</v>
      </c>
      <c r="AN5185" s="46" t="s">
        <v>5240</v>
      </c>
      <c r="AO5185" s="5" t="s">
        <v>89</v>
      </c>
      <c r="AP5185" s="6" t="s">
        <v>5219</v>
      </c>
      <c r="AR5185" s="7" t="s">
        <v>90</v>
      </c>
      <c r="AT5185" s="4" t="str">
        <f>CONCATENATE(AU5185,", ",AV5185,", ",AW5185,", ",AX5185,", ",AY5185,", ",AZ5185,", ",BA5185)</f>
        <v>Europe, France, FR, Bretagne, Ille-et-Vilaine, Rennes, Campus Institut Agro Rennes</v>
      </c>
      <c r="AU5185" s="1" t="s">
        <v>91</v>
      </c>
      <c r="AV5185" s="1" t="s">
        <v>92</v>
      </c>
      <c r="AW5185" s="1" t="s">
        <v>93</v>
      </c>
      <c r="AX5185" s="1" t="s">
        <v>94</v>
      </c>
      <c r="AY5185" s="1" t="s">
        <v>95</v>
      </c>
      <c r="AZ5185" s="1" t="s">
        <v>96</v>
      </c>
      <c r="BA5185" s="1" t="s">
        <v>5242</v>
      </c>
      <c r="BC5185" s="43"/>
      <c r="BF5185" s="43" t="s">
        <v>4596</v>
      </c>
      <c r="BG5185" s="43" t="s">
        <v>93</v>
      </c>
      <c r="BH5185" s="7" t="s">
        <v>97</v>
      </c>
      <c r="BJ5185" s="7" t="s">
        <v>98</v>
      </c>
      <c r="BK5185" s="7" t="s">
        <v>99</v>
      </c>
      <c r="BL5185" s="7" t="s">
        <v>4597</v>
      </c>
      <c r="BM5185" s="7" t="s">
        <v>4598</v>
      </c>
      <c r="BU5185" s="43">
        <v>1</v>
      </c>
      <c r="BW5185" s="43" t="s">
        <v>103</v>
      </c>
    </row>
    <row r="5186" spans="3:75" x14ac:dyDescent="0.35">
      <c r="C5186" s="43" t="str">
        <f t="shared" si="80"/>
        <v>IARA:BDT-02:2024: 5185</v>
      </c>
      <c r="D5186" s="43">
        <v>5185</v>
      </c>
      <c r="E5186" s="43" t="s">
        <v>5320</v>
      </c>
      <c r="F5186" s="1" t="s">
        <v>73</v>
      </c>
      <c r="G5186" s="43" t="s">
        <v>5265</v>
      </c>
      <c r="H5186" s="2">
        <v>45339</v>
      </c>
      <c r="J5186" s="12">
        <v>2024</v>
      </c>
      <c r="K5186" s="12">
        <f>MONTH(H5186)</f>
        <v>2</v>
      </c>
      <c r="L5186" s="12">
        <v>17</v>
      </c>
      <c r="P5186" s="12" t="s">
        <v>75</v>
      </c>
      <c r="Q5186" s="12" t="str">
        <f>CONCATENATE(X5186," ",Y5186)</f>
        <v>Fringilla coelebs</v>
      </c>
      <c r="R5186" s="14" t="str">
        <f>CONCATENATE(S5186,", ",T5186,", ",U5186,", ",V5186,", ",W5186,", ",X5186,", ",Y5186)</f>
        <v>Animalia, Chordata, Aves, Passeriformes, Fringillidae, Fringilla, coelebs</v>
      </c>
      <c r="S5186" s="6" t="s">
        <v>76</v>
      </c>
      <c r="T5186" s="6" t="s">
        <v>77</v>
      </c>
      <c r="U5186" s="6" t="s">
        <v>78</v>
      </c>
      <c r="V5186" s="12" t="s">
        <v>79</v>
      </c>
      <c r="W5186" s="12" t="s">
        <v>165</v>
      </c>
      <c r="X5186" s="12" t="s">
        <v>166</v>
      </c>
      <c r="Y5186" s="12" t="s">
        <v>167</v>
      </c>
      <c r="AA5186" s="12" t="s">
        <v>83</v>
      </c>
      <c r="AB5186" s="6" t="s">
        <v>84</v>
      </c>
      <c r="AC5186" s="12" t="s">
        <v>168</v>
      </c>
      <c r="AD5186" s="6" t="s">
        <v>5219</v>
      </c>
      <c r="AE5186" s="2">
        <v>45339</v>
      </c>
      <c r="AF5186" s="43" t="s">
        <v>87</v>
      </c>
      <c r="AG5186" s="7" t="s">
        <v>169</v>
      </c>
      <c r="AH5186" s="43" t="s">
        <v>2210</v>
      </c>
      <c r="AI5186" s="43" t="s">
        <v>2209</v>
      </c>
      <c r="AL5186" s="43">
        <v>10</v>
      </c>
      <c r="AN5186" s="46" t="s">
        <v>5240</v>
      </c>
      <c r="AO5186" s="5" t="s">
        <v>89</v>
      </c>
      <c r="AP5186" s="6" t="s">
        <v>5219</v>
      </c>
      <c r="AR5186" s="7" t="s">
        <v>90</v>
      </c>
      <c r="AT5186" s="4" t="str">
        <f>CONCATENATE(AU5186,", ",AV5186,", ",AW5186,", ",AX5186,", ",AY5186,", ",AZ5186,", ",BA5186)</f>
        <v>Europe, France, FR, Bretagne, Ille-et-Vilaine, Rennes, Campus Institut Agro Rennes</v>
      </c>
      <c r="AU5186" s="1" t="s">
        <v>91</v>
      </c>
      <c r="AV5186" s="1" t="s">
        <v>92</v>
      </c>
      <c r="AW5186" s="1" t="s">
        <v>93</v>
      </c>
      <c r="AX5186" s="1" t="s">
        <v>94</v>
      </c>
      <c r="AY5186" s="1" t="s">
        <v>95</v>
      </c>
      <c r="AZ5186" s="1" t="s">
        <v>96</v>
      </c>
      <c r="BA5186" s="1" t="s">
        <v>5242</v>
      </c>
      <c r="BC5186" s="43"/>
      <c r="BF5186" s="43" t="s">
        <v>4596</v>
      </c>
      <c r="BG5186" s="43" t="s">
        <v>93</v>
      </c>
      <c r="BH5186" s="7" t="s">
        <v>97</v>
      </c>
      <c r="BJ5186" s="7" t="s">
        <v>98</v>
      </c>
      <c r="BK5186" s="7" t="s">
        <v>99</v>
      </c>
      <c r="BL5186" s="7" t="s">
        <v>4597</v>
      </c>
      <c r="BM5186" s="7" t="s">
        <v>4598</v>
      </c>
      <c r="BU5186" s="43">
        <v>1</v>
      </c>
      <c r="BW5186" s="43" t="s">
        <v>103</v>
      </c>
    </row>
    <row r="5187" spans="3:75" x14ac:dyDescent="0.35">
      <c r="C5187" s="43" t="str">
        <f t="shared" ref="C5187:C5250" si="81">_xlfn.CONCAT(E5187,D5187)</f>
        <v>IARA:BDT-02:2024: 5186</v>
      </c>
      <c r="D5187" s="43">
        <v>5186</v>
      </c>
      <c r="E5187" s="43" t="s">
        <v>5320</v>
      </c>
      <c r="F5187" s="1" t="s">
        <v>73</v>
      </c>
      <c r="G5187" s="43" t="s">
        <v>5265</v>
      </c>
      <c r="H5187" s="2">
        <v>45339</v>
      </c>
      <c r="J5187" s="12">
        <v>2024</v>
      </c>
      <c r="K5187" s="12">
        <f>MONTH(H5187)</f>
        <v>2</v>
      </c>
      <c r="L5187" s="12">
        <v>17</v>
      </c>
      <c r="P5187" s="12" t="s">
        <v>75</v>
      </c>
      <c r="Q5187" s="12" t="str">
        <f>CONCATENATE(X5187," ",Y5187)</f>
        <v>Fringilla coelebs</v>
      </c>
      <c r="R5187" s="14" t="str">
        <f>CONCATENATE(S5187,", ",T5187,", ",U5187,", ",V5187,", ",W5187,", ",X5187,", ",Y5187)</f>
        <v>Animalia, Chordata, Aves, Passeriformes, Fringillidae, Fringilla, coelebs</v>
      </c>
      <c r="S5187" s="6" t="s">
        <v>76</v>
      </c>
      <c r="T5187" s="6" t="s">
        <v>77</v>
      </c>
      <c r="U5187" s="6" t="s">
        <v>78</v>
      </c>
      <c r="V5187" s="12" t="s">
        <v>79</v>
      </c>
      <c r="W5187" s="12" t="s">
        <v>165</v>
      </c>
      <c r="X5187" s="12" t="s">
        <v>166</v>
      </c>
      <c r="Y5187" s="12" t="s">
        <v>167</v>
      </c>
      <c r="AA5187" s="12" t="s">
        <v>83</v>
      </c>
      <c r="AB5187" s="6" t="s">
        <v>84</v>
      </c>
      <c r="AC5187" s="12" t="s">
        <v>168</v>
      </c>
      <c r="AD5187" s="6" t="s">
        <v>5219</v>
      </c>
      <c r="AE5187" s="2">
        <v>45339</v>
      </c>
      <c r="AF5187" s="43" t="s">
        <v>87</v>
      </c>
      <c r="AG5187" s="7" t="s">
        <v>169</v>
      </c>
      <c r="AH5187" s="43" t="s">
        <v>2212</v>
      </c>
      <c r="AI5187" s="43" t="s">
        <v>2211</v>
      </c>
      <c r="AL5187" s="43">
        <v>10</v>
      </c>
      <c r="AN5187" s="46" t="s">
        <v>5240</v>
      </c>
      <c r="AO5187" s="5" t="s">
        <v>89</v>
      </c>
      <c r="AP5187" s="6" t="s">
        <v>5219</v>
      </c>
      <c r="AR5187" s="7" t="s">
        <v>90</v>
      </c>
      <c r="AT5187" s="4" t="str">
        <f>CONCATENATE(AU5187,", ",AV5187,", ",AW5187,", ",AX5187,", ",AY5187,", ",AZ5187,", ",BA5187)</f>
        <v>Europe, France, FR, Bretagne, Ille-et-Vilaine, Rennes, Campus Institut Agro Rennes</v>
      </c>
      <c r="AU5187" s="1" t="s">
        <v>91</v>
      </c>
      <c r="AV5187" s="1" t="s">
        <v>92</v>
      </c>
      <c r="AW5187" s="1" t="s">
        <v>93</v>
      </c>
      <c r="AX5187" s="1" t="s">
        <v>94</v>
      </c>
      <c r="AY5187" s="1" t="s">
        <v>95</v>
      </c>
      <c r="AZ5187" s="1" t="s">
        <v>96</v>
      </c>
      <c r="BA5187" s="1" t="s">
        <v>5242</v>
      </c>
      <c r="BC5187" s="43"/>
      <c r="BF5187" s="43" t="s">
        <v>4596</v>
      </c>
      <c r="BG5187" s="43" t="s">
        <v>93</v>
      </c>
      <c r="BH5187" s="7" t="s">
        <v>97</v>
      </c>
      <c r="BJ5187" s="7" t="s">
        <v>98</v>
      </c>
      <c r="BK5187" s="7" t="s">
        <v>99</v>
      </c>
      <c r="BL5187" s="7" t="s">
        <v>4597</v>
      </c>
      <c r="BM5187" s="7" t="s">
        <v>4598</v>
      </c>
      <c r="BU5187" s="43">
        <v>1</v>
      </c>
      <c r="BW5187" s="43" t="s">
        <v>103</v>
      </c>
    </row>
    <row r="5188" spans="3:75" x14ac:dyDescent="0.35">
      <c r="C5188" s="43" t="str">
        <f t="shared" si="81"/>
        <v>IARA:BDT-02:2024: 5187</v>
      </c>
      <c r="D5188" s="43">
        <v>5187</v>
      </c>
      <c r="E5188" s="43" t="s">
        <v>5320</v>
      </c>
      <c r="F5188" s="1" t="s">
        <v>73</v>
      </c>
      <c r="G5188" s="43" t="s">
        <v>5265</v>
      </c>
      <c r="H5188" s="2">
        <v>45339</v>
      </c>
      <c r="J5188" s="12">
        <v>2024</v>
      </c>
      <c r="K5188" s="12">
        <f>MONTH(H5188)</f>
        <v>2</v>
      </c>
      <c r="L5188" s="12">
        <v>17</v>
      </c>
      <c r="P5188" s="12" t="s">
        <v>75</v>
      </c>
      <c r="Q5188" s="12" t="str">
        <f>CONCATENATE(X5188," ",Y5188)</f>
        <v>Pica pica</v>
      </c>
      <c r="R5188" s="14" t="str">
        <f>CONCATENATE(S5188,", ",T5188,", ",U5188,", ",V5188,", ",W5188,", ",X5188,", ",Y5188)</f>
        <v>Animalia, Chordata, Aves, Passeriformes, Corvidae, Pica, pica</v>
      </c>
      <c r="S5188" s="6" t="s">
        <v>76</v>
      </c>
      <c r="T5188" s="6" t="s">
        <v>77</v>
      </c>
      <c r="U5188" s="6" t="s">
        <v>78</v>
      </c>
      <c r="V5188" s="12" t="s">
        <v>79</v>
      </c>
      <c r="W5188" s="12" t="s">
        <v>104</v>
      </c>
      <c r="X5188" s="12" t="s">
        <v>155</v>
      </c>
      <c r="Y5188" s="12" t="s">
        <v>156</v>
      </c>
      <c r="AA5188" s="12" t="s">
        <v>83</v>
      </c>
      <c r="AB5188" s="6" t="s">
        <v>84</v>
      </c>
      <c r="AC5188" s="12" t="s">
        <v>157</v>
      </c>
      <c r="AD5188" s="6" t="s">
        <v>5219</v>
      </c>
      <c r="AE5188" s="2">
        <v>45339</v>
      </c>
      <c r="AF5188" s="43" t="s">
        <v>87</v>
      </c>
      <c r="AG5188" s="7" t="s">
        <v>158</v>
      </c>
      <c r="AH5188" s="43" t="s">
        <v>2214</v>
      </c>
      <c r="AI5188" s="43" t="s">
        <v>2213</v>
      </c>
      <c r="AL5188" s="43">
        <v>10</v>
      </c>
      <c r="AN5188" s="46" t="s">
        <v>5240</v>
      </c>
      <c r="AO5188" s="5" t="s">
        <v>89</v>
      </c>
      <c r="AP5188" s="6" t="s">
        <v>5219</v>
      </c>
      <c r="AR5188" s="7" t="s">
        <v>90</v>
      </c>
      <c r="AT5188" s="4" t="str">
        <f>CONCATENATE(AU5188,", ",AV5188,", ",AW5188,", ",AX5188,", ",AY5188,", ",AZ5188,", ",BA5188)</f>
        <v>Europe, France, FR, Bretagne, Ille-et-Vilaine, Rennes, Campus Institut Agro Rennes</v>
      </c>
      <c r="AU5188" s="1" t="s">
        <v>91</v>
      </c>
      <c r="AV5188" s="1" t="s">
        <v>92</v>
      </c>
      <c r="AW5188" s="1" t="s">
        <v>93</v>
      </c>
      <c r="AX5188" s="1" t="s">
        <v>94</v>
      </c>
      <c r="AY5188" s="1" t="s">
        <v>95</v>
      </c>
      <c r="AZ5188" s="1" t="s">
        <v>96</v>
      </c>
      <c r="BA5188" s="1" t="s">
        <v>5242</v>
      </c>
      <c r="BC5188" s="43"/>
      <c r="BF5188" s="43" t="s">
        <v>4596</v>
      </c>
      <c r="BG5188" s="43" t="s">
        <v>93</v>
      </c>
      <c r="BH5188" s="7" t="s">
        <v>97</v>
      </c>
      <c r="BJ5188" s="7" t="s">
        <v>98</v>
      </c>
      <c r="BK5188" s="7" t="s">
        <v>99</v>
      </c>
      <c r="BL5188" s="7" t="s">
        <v>4597</v>
      </c>
      <c r="BM5188" s="7" t="s">
        <v>4598</v>
      </c>
      <c r="BU5188" s="43">
        <v>1</v>
      </c>
      <c r="BW5188" s="43" t="s">
        <v>103</v>
      </c>
    </row>
    <row r="5189" spans="3:75" x14ac:dyDescent="0.35">
      <c r="C5189" s="43" t="str">
        <f t="shared" si="81"/>
        <v>IARA:BDT-02:2024: 5188</v>
      </c>
      <c r="D5189" s="43">
        <v>5188</v>
      </c>
      <c r="E5189" s="43" t="s">
        <v>5320</v>
      </c>
      <c r="F5189" s="1" t="s">
        <v>73</v>
      </c>
      <c r="G5189" s="43" t="s">
        <v>5265</v>
      </c>
      <c r="H5189" s="2">
        <v>45339</v>
      </c>
      <c r="J5189" s="12">
        <v>2024</v>
      </c>
      <c r="K5189" s="12">
        <f>MONTH(H5189)</f>
        <v>2</v>
      </c>
      <c r="L5189" s="12">
        <v>17</v>
      </c>
      <c r="P5189" s="12" t="s">
        <v>75</v>
      </c>
      <c r="Q5189" s="12" t="str">
        <f>CONCATENATE(X5189," ",Y5189)</f>
        <v>Erithacus rubecula</v>
      </c>
      <c r="R5189" s="14" t="str">
        <f>CONCATENATE(S5189,", ",T5189,", ",U5189,", ",V5189,", ",W5189,", ",X5189,", ",Y5189)</f>
        <v>Animalia, Chordata, Aves, Passeriformes, Muscicapidae, Erithacus, rubecula</v>
      </c>
      <c r="S5189" s="6" t="s">
        <v>76</v>
      </c>
      <c r="T5189" s="6" t="s">
        <v>77</v>
      </c>
      <c r="U5189" s="6" t="s">
        <v>78</v>
      </c>
      <c r="V5189" s="12" t="s">
        <v>79</v>
      </c>
      <c r="W5189" s="12" t="s">
        <v>182</v>
      </c>
      <c r="X5189" s="12" t="s">
        <v>183</v>
      </c>
      <c r="Y5189" s="12" t="s">
        <v>184</v>
      </c>
      <c r="AA5189" s="12" t="s">
        <v>83</v>
      </c>
      <c r="AB5189" s="6" t="s">
        <v>84</v>
      </c>
      <c r="AC5189" s="12" t="s">
        <v>185</v>
      </c>
      <c r="AD5189" s="6" t="s">
        <v>5219</v>
      </c>
      <c r="AE5189" s="2">
        <v>45339</v>
      </c>
      <c r="AF5189" s="43" t="s">
        <v>87</v>
      </c>
      <c r="AG5189" s="7" t="s">
        <v>186</v>
      </c>
      <c r="AH5189" s="43" t="s">
        <v>2216</v>
      </c>
      <c r="AI5189" s="43" t="s">
        <v>2215</v>
      </c>
      <c r="AL5189" s="43">
        <v>10</v>
      </c>
      <c r="AN5189" s="46" t="s">
        <v>5240</v>
      </c>
      <c r="AO5189" s="5" t="s">
        <v>89</v>
      </c>
      <c r="AP5189" s="6" t="s">
        <v>5219</v>
      </c>
      <c r="AR5189" s="7" t="s">
        <v>90</v>
      </c>
      <c r="AT5189" s="4" t="str">
        <f>CONCATENATE(AU5189,", ",AV5189,", ",AW5189,", ",AX5189,", ",AY5189,", ",AZ5189,", ",BA5189)</f>
        <v>Europe, France, FR, Bretagne, Ille-et-Vilaine, Rennes, Campus Institut Agro Rennes</v>
      </c>
      <c r="AU5189" s="1" t="s">
        <v>91</v>
      </c>
      <c r="AV5189" s="1" t="s">
        <v>92</v>
      </c>
      <c r="AW5189" s="1" t="s">
        <v>93</v>
      </c>
      <c r="AX5189" s="1" t="s">
        <v>94</v>
      </c>
      <c r="AY5189" s="1" t="s">
        <v>95</v>
      </c>
      <c r="AZ5189" s="1" t="s">
        <v>96</v>
      </c>
      <c r="BA5189" s="1" t="s">
        <v>5242</v>
      </c>
      <c r="BC5189" s="43"/>
      <c r="BF5189" s="43" t="s">
        <v>4596</v>
      </c>
      <c r="BG5189" s="43" t="s">
        <v>93</v>
      </c>
      <c r="BH5189" s="7" t="s">
        <v>97</v>
      </c>
      <c r="BJ5189" s="7" t="s">
        <v>98</v>
      </c>
      <c r="BK5189" s="7" t="s">
        <v>99</v>
      </c>
      <c r="BL5189" s="7" t="s">
        <v>4597</v>
      </c>
      <c r="BM5189" s="7" t="s">
        <v>4598</v>
      </c>
      <c r="BU5189" s="43">
        <v>1</v>
      </c>
      <c r="BW5189" s="43" t="s">
        <v>103</v>
      </c>
    </row>
    <row r="5190" spans="3:75" x14ac:dyDescent="0.35">
      <c r="C5190" s="43" t="str">
        <f t="shared" si="81"/>
        <v>IARA:BDT-02:2024: 5189</v>
      </c>
      <c r="D5190" s="43">
        <v>5189</v>
      </c>
      <c r="E5190" s="43" t="s">
        <v>5320</v>
      </c>
      <c r="F5190" s="1" t="s">
        <v>73</v>
      </c>
      <c r="G5190" s="43" t="s">
        <v>5265</v>
      </c>
      <c r="H5190" s="2">
        <v>45339</v>
      </c>
      <c r="J5190" s="12">
        <v>2024</v>
      </c>
      <c r="K5190" s="12">
        <f>MONTH(H5190)</f>
        <v>2</v>
      </c>
      <c r="L5190" s="12">
        <v>17</v>
      </c>
      <c r="P5190" s="12" t="s">
        <v>75</v>
      </c>
      <c r="Q5190" s="12" t="str">
        <f>CONCATENATE(X5190," ",Y5190)</f>
        <v>Chloris chloris</v>
      </c>
      <c r="R5190" s="14" t="str">
        <f>CONCATENATE(S5190,", ",T5190,", ",U5190,", ",V5190,", ",W5190,", ",X5190,", ",Y5190)</f>
        <v>Animalia, Chordata, Aves, Passeriformes, Fringillidae, Chloris, chloris</v>
      </c>
      <c r="S5190" s="6" t="s">
        <v>76</v>
      </c>
      <c r="T5190" s="6" t="s">
        <v>77</v>
      </c>
      <c r="U5190" s="6" t="s">
        <v>78</v>
      </c>
      <c r="V5190" s="12" t="s">
        <v>79</v>
      </c>
      <c r="W5190" s="12" t="s">
        <v>165</v>
      </c>
      <c r="X5190" s="12" t="s">
        <v>202</v>
      </c>
      <c r="Y5190" s="12" t="s">
        <v>203</v>
      </c>
      <c r="AA5190" s="12" t="s">
        <v>83</v>
      </c>
      <c r="AB5190" s="6" t="s">
        <v>84</v>
      </c>
      <c r="AC5190" s="12" t="s">
        <v>204</v>
      </c>
      <c r="AD5190" s="6" t="s">
        <v>5219</v>
      </c>
      <c r="AE5190" s="2">
        <v>45339</v>
      </c>
      <c r="AF5190" s="43" t="s">
        <v>87</v>
      </c>
      <c r="AG5190" s="7" t="s">
        <v>205</v>
      </c>
      <c r="AH5190" s="43" t="s">
        <v>2218</v>
      </c>
      <c r="AI5190" s="43" t="s">
        <v>2217</v>
      </c>
      <c r="AL5190" s="43">
        <v>10</v>
      </c>
      <c r="AN5190" s="46" t="s">
        <v>5240</v>
      </c>
      <c r="AO5190" s="5" t="s">
        <v>89</v>
      </c>
      <c r="AP5190" s="6" t="s">
        <v>5219</v>
      </c>
      <c r="AR5190" s="7" t="s">
        <v>90</v>
      </c>
      <c r="AT5190" s="4" t="str">
        <f>CONCATENATE(AU5190,", ",AV5190,", ",AW5190,", ",AX5190,", ",AY5190,", ",AZ5190,", ",BA5190)</f>
        <v>Europe, France, FR, Bretagne, Ille-et-Vilaine, Rennes, Campus Institut Agro Rennes</v>
      </c>
      <c r="AU5190" s="1" t="s">
        <v>91</v>
      </c>
      <c r="AV5190" s="1" t="s">
        <v>92</v>
      </c>
      <c r="AW5190" s="1" t="s">
        <v>93</v>
      </c>
      <c r="AX5190" s="1" t="s">
        <v>94</v>
      </c>
      <c r="AY5190" s="1" t="s">
        <v>95</v>
      </c>
      <c r="AZ5190" s="1" t="s">
        <v>96</v>
      </c>
      <c r="BA5190" s="1" t="s">
        <v>5242</v>
      </c>
      <c r="BC5190" s="43"/>
      <c r="BF5190" s="43" t="s">
        <v>4596</v>
      </c>
      <c r="BG5190" s="43" t="s">
        <v>93</v>
      </c>
      <c r="BH5190" s="7" t="s">
        <v>97</v>
      </c>
      <c r="BJ5190" s="7" t="s">
        <v>98</v>
      </c>
      <c r="BK5190" s="7" t="s">
        <v>99</v>
      </c>
      <c r="BL5190" s="7" t="s">
        <v>4597</v>
      </c>
      <c r="BM5190" s="7" t="s">
        <v>4598</v>
      </c>
      <c r="BU5190" s="43">
        <v>1</v>
      </c>
      <c r="BW5190" s="43" t="s">
        <v>103</v>
      </c>
    </row>
    <row r="5191" spans="3:75" x14ac:dyDescent="0.35">
      <c r="C5191" s="43" t="str">
        <f t="shared" si="81"/>
        <v>IARA:BDT-02:2024: 5190</v>
      </c>
      <c r="D5191" s="43">
        <v>5190</v>
      </c>
      <c r="E5191" s="43" t="s">
        <v>5320</v>
      </c>
      <c r="F5191" s="1" t="s">
        <v>73</v>
      </c>
      <c r="G5191" s="43" t="s">
        <v>5265</v>
      </c>
      <c r="H5191" s="2">
        <v>45339</v>
      </c>
      <c r="J5191" s="12">
        <v>2024</v>
      </c>
      <c r="K5191" s="12">
        <f>MONTH(H5191)</f>
        <v>2</v>
      </c>
      <c r="L5191" s="12">
        <v>17</v>
      </c>
      <c r="P5191" s="12" t="s">
        <v>75</v>
      </c>
      <c r="Q5191" s="12" t="str">
        <f>CONCATENATE(X5191," ",Y5191)</f>
        <v>Chloris chloris</v>
      </c>
      <c r="R5191" s="14" t="str">
        <f>CONCATENATE(S5191,", ",T5191,", ",U5191,", ",V5191,", ",W5191,", ",X5191,", ",Y5191)</f>
        <v>Animalia, Chordata, Aves, Passeriformes, Fringillidae, Chloris, chloris</v>
      </c>
      <c r="S5191" s="6" t="s">
        <v>76</v>
      </c>
      <c r="T5191" s="6" t="s">
        <v>77</v>
      </c>
      <c r="U5191" s="6" t="s">
        <v>78</v>
      </c>
      <c r="V5191" s="12" t="s">
        <v>79</v>
      </c>
      <c r="W5191" s="12" t="s">
        <v>165</v>
      </c>
      <c r="X5191" s="12" t="s">
        <v>202</v>
      </c>
      <c r="Y5191" s="12" t="s">
        <v>203</v>
      </c>
      <c r="AA5191" s="12" t="s">
        <v>83</v>
      </c>
      <c r="AB5191" s="6" t="s">
        <v>84</v>
      </c>
      <c r="AC5191" s="12" t="s">
        <v>204</v>
      </c>
      <c r="AD5191" s="6" t="s">
        <v>5219</v>
      </c>
      <c r="AE5191" s="2">
        <v>45339</v>
      </c>
      <c r="AF5191" s="43" t="s">
        <v>87</v>
      </c>
      <c r="AG5191" s="7" t="s">
        <v>205</v>
      </c>
      <c r="AH5191" s="43" t="s">
        <v>2220</v>
      </c>
      <c r="AI5191" s="43" t="s">
        <v>2219</v>
      </c>
      <c r="AL5191" s="43">
        <v>10</v>
      </c>
      <c r="AN5191" s="46" t="s">
        <v>5240</v>
      </c>
      <c r="AO5191" s="5" t="s">
        <v>89</v>
      </c>
      <c r="AP5191" s="6" t="s">
        <v>5219</v>
      </c>
      <c r="AR5191" s="7" t="s">
        <v>90</v>
      </c>
      <c r="AT5191" s="4" t="str">
        <f>CONCATENATE(AU5191,", ",AV5191,", ",AW5191,", ",AX5191,", ",AY5191,", ",AZ5191,", ",BA5191)</f>
        <v>Europe, France, FR, Bretagne, Ille-et-Vilaine, Rennes, Campus Institut Agro Rennes</v>
      </c>
      <c r="AU5191" s="1" t="s">
        <v>91</v>
      </c>
      <c r="AV5191" s="1" t="s">
        <v>92</v>
      </c>
      <c r="AW5191" s="1" t="s">
        <v>93</v>
      </c>
      <c r="AX5191" s="1" t="s">
        <v>94</v>
      </c>
      <c r="AY5191" s="1" t="s">
        <v>95</v>
      </c>
      <c r="AZ5191" s="1" t="s">
        <v>96</v>
      </c>
      <c r="BA5191" s="1" t="s">
        <v>5242</v>
      </c>
      <c r="BC5191" s="43"/>
      <c r="BF5191" s="43" t="s">
        <v>4596</v>
      </c>
      <c r="BG5191" s="43" t="s">
        <v>93</v>
      </c>
      <c r="BH5191" s="7" t="s">
        <v>97</v>
      </c>
      <c r="BJ5191" s="7" t="s">
        <v>98</v>
      </c>
      <c r="BK5191" s="7" t="s">
        <v>99</v>
      </c>
      <c r="BL5191" s="7" t="s">
        <v>4597</v>
      </c>
      <c r="BM5191" s="7" t="s">
        <v>4598</v>
      </c>
      <c r="BU5191" s="43">
        <v>1</v>
      </c>
      <c r="BW5191" s="43" t="s">
        <v>103</v>
      </c>
    </row>
    <row r="5192" spans="3:75" x14ac:dyDescent="0.35">
      <c r="C5192" s="43" t="str">
        <f t="shared" si="81"/>
        <v>IARA:BDT-02:2024: 5191</v>
      </c>
      <c r="D5192" s="43">
        <v>5191</v>
      </c>
      <c r="E5192" s="43" t="s">
        <v>5320</v>
      </c>
      <c r="F5192" s="1" t="s">
        <v>73</v>
      </c>
      <c r="G5192" s="43" t="s">
        <v>5265</v>
      </c>
      <c r="H5192" s="2">
        <v>45339</v>
      </c>
      <c r="J5192" s="12">
        <v>2024</v>
      </c>
      <c r="K5192" s="12">
        <f>MONTH(H5192)</f>
        <v>2</v>
      </c>
      <c r="L5192" s="12">
        <v>17</v>
      </c>
      <c r="P5192" s="12" t="s">
        <v>75</v>
      </c>
      <c r="Q5192" s="12" t="str">
        <f>CONCATENATE(X5192," ",Y5192)</f>
        <v>Chloris chloris</v>
      </c>
      <c r="R5192" s="14" t="str">
        <f>CONCATENATE(S5192,", ",T5192,", ",U5192,", ",V5192,", ",W5192,", ",X5192,", ",Y5192)</f>
        <v>Animalia, Chordata, Aves, Passeriformes, Fringillidae, Chloris, chloris</v>
      </c>
      <c r="S5192" s="6" t="s">
        <v>76</v>
      </c>
      <c r="T5192" s="6" t="s">
        <v>77</v>
      </c>
      <c r="U5192" s="6" t="s">
        <v>78</v>
      </c>
      <c r="V5192" s="12" t="s">
        <v>79</v>
      </c>
      <c r="W5192" s="12" t="s">
        <v>165</v>
      </c>
      <c r="X5192" s="12" t="s">
        <v>202</v>
      </c>
      <c r="Y5192" s="12" t="s">
        <v>203</v>
      </c>
      <c r="AA5192" s="12" t="s">
        <v>83</v>
      </c>
      <c r="AB5192" s="6" t="s">
        <v>84</v>
      </c>
      <c r="AC5192" s="12" t="s">
        <v>204</v>
      </c>
      <c r="AD5192" s="6" t="s">
        <v>5219</v>
      </c>
      <c r="AE5192" s="2">
        <v>45339</v>
      </c>
      <c r="AF5192" s="43" t="s">
        <v>87</v>
      </c>
      <c r="AG5192" s="7" t="s">
        <v>205</v>
      </c>
      <c r="AH5192" s="43" t="s">
        <v>2222</v>
      </c>
      <c r="AI5192" s="43" t="s">
        <v>2221</v>
      </c>
      <c r="AL5192" s="43">
        <v>10</v>
      </c>
      <c r="AN5192" s="46" t="s">
        <v>5240</v>
      </c>
      <c r="AO5192" s="5" t="s">
        <v>89</v>
      </c>
      <c r="AP5192" s="6" t="s">
        <v>5219</v>
      </c>
      <c r="AR5192" s="7" t="s">
        <v>90</v>
      </c>
      <c r="AT5192" s="4" t="str">
        <f>CONCATENATE(AU5192,", ",AV5192,", ",AW5192,", ",AX5192,", ",AY5192,", ",AZ5192,", ",BA5192)</f>
        <v>Europe, France, FR, Bretagne, Ille-et-Vilaine, Rennes, Campus Institut Agro Rennes</v>
      </c>
      <c r="AU5192" s="1" t="s">
        <v>91</v>
      </c>
      <c r="AV5192" s="1" t="s">
        <v>92</v>
      </c>
      <c r="AW5192" s="1" t="s">
        <v>93</v>
      </c>
      <c r="AX5192" s="1" t="s">
        <v>94</v>
      </c>
      <c r="AY5192" s="1" t="s">
        <v>95</v>
      </c>
      <c r="AZ5192" s="1" t="s">
        <v>96</v>
      </c>
      <c r="BA5192" s="1" t="s">
        <v>5242</v>
      </c>
      <c r="BC5192" s="43"/>
      <c r="BF5192" s="43" t="s">
        <v>4596</v>
      </c>
      <c r="BG5192" s="43" t="s">
        <v>93</v>
      </c>
      <c r="BH5192" s="7" t="s">
        <v>97</v>
      </c>
      <c r="BJ5192" s="7" t="s">
        <v>98</v>
      </c>
      <c r="BK5192" s="7" t="s">
        <v>99</v>
      </c>
      <c r="BL5192" s="7" t="s">
        <v>4597</v>
      </c>
      <c r="BM5192" s="7" t="s">
        <v>4598</v>
      </c>
      <c r="BU5192" s="43">
        <v>1</v>
      </c>
      <c r="BW5192" s="43" t="s">
        <v>103</v>
      </c>
    </row>
    <row r="5193" spans="3:75" x14ac:dyDescent="0.35">
      <c r="C5193" s="43" t="str">
        <f t="shared" si="81"/>
        <v>IARA:BDT-02:2024: 5192</v>
      </c>
      <c r="D5193" s="43">
        <v>5192</v>
      </c>
      <c r="E5193" s="43" t="s">
        <v>5320</v>
      </c>
      <c r="F5193" s="1" t="s">
        <v>73</v>
      </c>
      <c r="G5193" s="43" t="s">
        <v>5265</v>
      </c>
      <c r="H5193" s="2">
        <v>45339</v>
      </c>
      <c r="J5193" s="12">
        <v>2024</v>
      </c>
      <c r="K5193" s="12">
        <f>MONTH(H5193)</f>
        <v>2</v>
      </c>
      <c r="L5193" s="12">
        <v>17</v>
      </c>
      <c r="P5193" s="12" t="s">
        <v>75</v>
      </c>
      <c r="Q5193" s="12" t="str">
        <f>CONCATENATE(X5193," ",Y5193)</f>
        <v>Sturnus vulgaris</v>
      </c>
      <c r="R5193" s="14" t="str">
        <f>CONCATENATE(S5193,", ",T5193,", ",U5193,", ",V5193,", ",W5193,", ",X5193,", ",Y5193)</f>
        <v>Animalia, Chordata, Aves, Passeriformes, Sturnidae, Sturnus, vulgaris</v>
      </c>
      <c r="S5193" s="6" t="s">
        <v>76</v>
      </c>
      <c r="T5193" s="6" t="s">
        <v>77</v>
      </c>
      <c r="U5193" s="6" t="s">
        <v>78</v>
      </c>
      <c r="V5193" s="12" t="s">
        <v>79</v>
      </c>
      <c r="W5193" s="12" t="s">
        <v>112</v>
      </c>
      <c r="X5193" s="12" t="s">
        <v>113</v>
      </c>
      <c r="Y5193" s="12" t="s">
        <v>114</v>
      </c>
      <c r="AA5193" s="12" t="s">
        <v>83</v>
      </c>
      <c r="AB5193" s="6" t="s">
        <v>84</v>
      </c>
      <c r="AC5193" s="12" t="s">
        <v>115</v>
      </c>
      <c r="AD5193" s="6" t="s">
        <v>5219</v>
      </c>
      <c r="AE5193" s="2">
        <v>45339</v>
      </c>
      <c r="AF5193" s="43" t="s">
        <v>87</v>
      </c>
      <c r="AG5193" s="7" t="s">
        <v>116</v>
      </c>
      <c r="AH5193" s="43" t="s">
        <v>2224</v>
      </c>
      <c r="AI5193" s="43" t="s">
        <v>2223</v>
      </c>
      <c r="AL5193" s="43">
        <v>10</v>
      </c>
      <c r="AN5193" s="46" t="s">
        <v>5240</v>
      </c>
      <c r="AO5193" s="5" t="s">
        <v>89</v>
      </c>
      <c r="AP5193" s="6" t="s">
        <v>5219</v>
      </c>
      <c r="AR5193" s="7" t="s">
        <v>90</v>
      </c>
      <c r="AT5193" s="4" t="str">
        <f>CONCATENATE(AU5193,", ",AV5193,", ",AW5193,", ",AX5193,", ",AY5193,", ",AZ5193,", ",BA5193)</f>
        <v>Europe, France, FR, Bretagne, Ille-et-Vilaine, Rennes, Campus Institut Agro Rennes</v>
      </c>
      <c r="AU5193" s="1" t="s">
        <v>91</v>
      </c>
      <c r="AV5193" s="1" t="s">
        <v>92</v>
      </c>
      <c r="AW5193" s="1" t="s">
        <v>93</v>
      </c>
      <c r="AX5193" s="1" t="s">
        <v>94</v>
      </c>
      <c r="AY5193" s="1" t="s">
        <v>95</v>
      </c>
      <c r="AZ5193" s="1" t="s">
        <v>96</v>
      </c>
      <c r="BA5193" s="1" t="s">
        <v>5242</v>
      </c>
      <c r="BC5193" s="43"/>
      <c r="BF5193" s="43" t="s">
        <v>4596</v>
      </c>
      <c r="BG5193" s="43" t="s">
        <v>93</v>
      </c>
      <c r="BH5193" s="7" t="s">
        <v>97</v>
      </c>
      <c r="BJ5193" s="7" t="s">
        <v>98</v>
      </c>
      <c r="BK5193" s="7" t="s">
        <v>99</v>
      </c>
      <c r="BL5193" s="7" t="s">
        <v>4597</v>
      </c>
      <c r="BM5193" s="7" t="s">
        <v>4598</v>
      </c>
      <c r="BU5193" s="43">
        <v>1</v>
      </c>
      <c r="BW5193" s="43" t="s">
        <v>103</v>
      </c>
    </row>
    <row r="5194" spans="3:75" x14ac:dyDescent="0.35">
      <c r="C5194" s="43" t="str">
        <f t="shared" si="81"/>
        <v>IARA:BDT-02:2024: 5193</v>
      </c>
      <c r="D5194" s="43">
        <v>5193</v>
      </c>
      <c r="E5194" s="43" t="s">
        <v>5320</v>
      </c>
      <c r="F5194" s="1" t="s">
        <v>73</v>
      </c>
      <c r="G5194" s="43" t="s">
        <v>5265</v>
      </c>
      <c r="H5194" s="2">
        <v>45339</v>
      </c>
      <c r="J5194" s="12">
        <v>2024</v>
      </c>
      <c r="K5194" s="12">
        <f>MONTH(H5194)</f>
        <v>2</v>
      </c>
      <c r="L5194" s="12">
        <v>17</v>
      </c>
      <c r="P5194" s="12" t="s">
        <v>75</v>
      </c>
      <c r="Q5194" s="12" t="str">
        <f>CONCATENATE(X5194," ",Y5194)</f>
        <v>Sturnus vulgaris</v>
      </c>
      <c r="R5194" s="14" t="str">
        <f>CONCATENATE(S5194,", ",T5194,", ",U5194,", ",V5194,", ",W5194,", ",X5194,", ",Y5194)</f>
        <v>Animalia, Chordata, Aves, Passeriformes, Sturnidae, Sturnus, vulgaris</v>
      </c>
      <c r="S5194" s="6" t="s">
        <v>76</v>
      </c>
      <c r="T5194" s="6" t="s">
        <v>77</v>
      </c>
      <c r="U5194" s="6" t="s">
        <v>78</v>
      </c>
      <c r="V5194" s="12" t="s">
        <v>79</v>
      </c>
      <c r="W5194" s="12" t="s">
        <v>112</v>
      </c>
      <c r="X5194" s="12" t="s">
        <v>113</v>
      </c>
      <c r="Y5194" s="12" t="s">
        <v>114</v>
      </c>
      <c r="AA5194" s="12" t="s">
        <v>83</v>
      </c>
      <c r="AB5194" s="6" t="s">
        <v>84</v>
      </c>
      <c r="AC5194" s="12" t="s">
        <v>115</v>
      </c>
      <c r="AD5194" s="6" t="s">
        <v>5219</v>
      </c>
      <c r="AE5194" s="2">
        <v>45339</v>
      </c>
      <c r="AF5194" s="43" t="s">
        <v>87</v>
      </c>
      <c r="AG5194" s="7" t="s">
        <v>116</v>
      </c>
      <c r="AH5194" s="43" t="s">
        <v>2226</v>
      </c>
      <c r="AI5194" s="43" t="s">
        <v>2225</v>
      </c>
      <c r="AL5194" s="43">
        <v>10</v>
      </c>
      <c r="AN5194" s="46" t="s">
        <v>5240</v>
      </c>
      <c r="AO5194" s="5" t="s">
        <v>89</v>
      </c>
      <c r="AP5194" s="6" t="s">
        <v>5219</v>
      </c>
      <c r="AR5194" s="7" t="s">
        <v>90</v>
      </c>
      <c r="AT5194" s="4" t="str">
        <f>CONCATENATE(AU5194,", ",AV5194,", ",AW5194,", ",AX5194,", ",AY5194,", ",AZ5194,", ",BA5194)</f>
        <v>Europe, France, FR, Bretagne, Ille-et-Vilaine, Rennes, Campus Institut Agro Rennes</v>
      </c>
      <c r="AU5194" s="1" t="s">
        <v>91</v>
      </c>
      <c r="AV5194" s="1" t="s">
        <v>92</v>
      </c>
      <c r="AW5194" s="1" t="s">
        <v>93</v>
      </c>
      <c r="AX5194" s="1" t="s">
        <v>94</v>
      </c>
      <c r="AY5194" s="1" t="s">
        <v>95</v>
      </c>
      <c r="AZ5194" s="1" t="s">
        <v>96</v>
      </c>
      <c r="BA5194" s="1" t="s">
        <v>5242</v>
      </c>
      <c r="BC5194" s="43"/>
      <c r="BF5194" s="43" t="s">
        <v>4596</v>
      </c>
      <c r="BG5194" s="43" t="s">
        <v>93</v>
      </c>
      <c r="BH5194" s="7" t="s">
        <v>97</v>
      </c>
      <c r="BJ5194" s="7" t="s">
        <v>98</v>
      </c>
      <c r="BK5194" s="7" t="s">
        <v>99</v>
      </c>
      <c r="BL5194" s="7" t="s">
        <v>4597</v>
      </c>
      <c r="BM5194" s="7" t="s">
        <v>4598</v>
      </c>
      <c r="BU5194" s="43">
        <v>1</v>
      </c>
      <c r="BW5194" s="43" t="s">
        <v>103</v>
      </c>
    </row>
    <row r="5195" spans="3:75" x14ac:dyDescent="0.35">
      <c r="C5195" s="43" t="str">
        <f t="shared" si="81"/>
        <v>IARA:BDT-02:2024: 5194</v>
      </c>
      <c r="D5195" s="43">
        <v>5194</v>
      </c>
      <c r="E5195" s="43" t="s">
        <v>5320</v>
      </c>
      <c r="F5195" s="1" t="s">
        <v>73</v>
      </c>
      <c r="G5195" s="43" t="s">
        <v>5265</v>
      </c>
      <c r="H5195" s="2">
        <v>45339</v>
      </c>
      <c r="J5195" s="12">
        <v>2024</v>
      </c>
      <c r="K5195" s="12">
        <f>MONTH(H5195)</f>
        <v>2</v>
      </c>
      <c r="L5195" s="12">
        <v>17</v>
      </c>
      <c r="P5195" s="12" t="s">
        <v>75</v>
      </c>
      <c r="Q5195" s="12" t="str">
        <f>CONCATENATE(X5195," ",Y5195)</f>
        <v>Sturnus vulgaris</v>
      </c>
      <c r="R5195" s="14" t="str">
        <f>CONCATENATE(S5195,", ",T5195,", ",U5195,", ",V5195,", ",W5195,", ",X5195,", ",Y5195)</f>
        <v>Animalia, Chordata, Aves, Passeriformes, Sturnidae, Sturnus, vulgaris</v>
      </c>
      <c r="S5195" s="6" t="s">
        <v>76</v>
      </c>
      <c r="T5195" s="6" t="s">
        <v>77</v>
      </c>
      <c r="U5195" s="6" t="s">
        <v>78</v>
      </c>
      <c r="V5195" s="12" t="s">
        <v>79</v>
      </c>
      <c r="W5195" s="12" t="s">
        <v>112</v>
      </c>
      <c r="X5195" s="12" t="s">
        <v>113</v>
      </c>
      <c r="Y5195" s="12" t="s">
        <v>114</v>
      </c>
      <c r="AA5195" s="12" t="s">
        <v>83</v>
      </c>
      <c r="AB5195" s="6" t="s">
        <v>84</v>
      </c>
      <c r="AC5195" s="12" t="s">
        <v>115</v>
      </c>
      <c r="AD5195" s="6" t="s">
        <v>5219</v>
      </c>
      <c r="AE5195" s="2">
        <v>45339</v>
      </c>
      <c r="AF5195" s="43" t="s">
        <v>87</v>
      </c>
      <c r="AG5195" s="7" t="s">
        <v>116</v>
      </c>
      <c r="AH5195" s="43" t="s">
        <v>2228</v>
      </c>
      <c r="AI5195" s="43" t="s">
        <v>2227</v>
      </c>
      <c r="AL5195" s="43">
        <v>10</v>
      </c>
      <c r="AN5195" s="46" t="s">
        <v>5240</v>
      </c>
      <c r="AO5195" s="5" t="s">
        <v>89</v>
      </c>
      <c r="AP5195" s="6" t="s">
        <v>5219</v>
      </c>
      <c r="AR5195" s="7" t="s">
        <v>90</v>
      </c>
      <c r="AT5195" s="4" t="str">
        <f>CONCATENATE(AU5195,", ",AV5195,", ",AW5195,", ",AX5195,", ",AY5195,", ",AZ5195,", ",BA5195)</f>
        <v>Europe, France, FR, Bretagne, Ille-et-Vilaine, Rennes, Campus Institut Agro Rennes</v>
      </c>
      <c r="AU5195" s="1" t="s">
        <v>91</v>
      </c>
      <c r="AV5195" s="1" t="s">
        <v>92</v>
      </c>
      <c r="AW5195" s="1" t="s">
        <v>93</v>
      </c>
      <c r="AX5195" s="1" t="s">
        <v>94</v>
      </c>
      <c r="AY5195" s="1" t="s">
        <v>95</v>
      </c>
      <c r="AZ5195" s="1" t="s">
        <v>96</v>
      </c>
      <c r="BA5195" s="1" t="s">
        <v>5242</v>
      </c>
      <c r="BC5195" s="43"/>
      <c r="BF5195" s="43" t="s">
        <v>4596</v>
      </c>
      <c r="BG5195" s="43" t="s">
        <v>93</v>
      </c>
      <c r="BH5195" s="7" t="s">
        <v>97</v>
      </c>
      <c r="BJ5195" s="7" t="s">
        <v>98</v>
      </c>
      <c r="BK5195" s="7" t="s">
        <v>99</v>
      </c>
      <c r="BL5195" s="7" t="s">
        <v>4597</v>
      </c>
      <c r="BM5195" s="7" t="s">
        <v>4598</v>
      </c>
      <c r="BU5195" s="43">
        <v>1</v>
      </c>
      <c r="BW5195" s="43" t="s">
        <v>103</v>
      </c>
    </row>
    <row r="5196" spans="3:75" x14ac:dyDescent="0.35">
      <c r="C5196" s="43" t="str">
        <f t="shared" si="81"/>
        <v>IARA:BDT-02:2024: 5195</v>
      </c>
      <c r="D5196" s="43">
        <v>5195</v>
      </c>
      <c r="E5196" s="43" t="s">
        <v>5320</v>
      </c>
      <c r="F5196" s="1" t="s">
        <v>73</v>
      </c>
      <c r="G5196" s="43" t="s">
        <v>5265</v>
      </c>
      <c r="H5196" s="2">
        <v>45339</v>
      </c>
      <c r="J5196" s="12">
        <v>2024</v>
      </c>
      <c r="K5196" s="12">
        <f>MONTH(H5196)</f>
        <v>2</v>
      </c>
      <c r="L5196" s="12">
        <v>17</v>
      </c>
      <c r="P5196" s="12" t="s">
        <v>75</v>
      </c>
      <c r="Q5196" s="12" t="str">
        <f>CONCATENATE(X5196," ",Y5196)</f>
        <v>Turdus merula</v>
      </c>
      <c r="R5196" s="14" t="str">
        <f>CONCATENATE(S5196,", ",T5196,", ",U5196,", ",V5196,", ",W5196,", ",X5196,", ",Y5196)</f>
        <v>Animalia, Chordata, Aves, Passeriformes, Turdidae, Turdus, merula</v>
      </c>
      <c r="S5196" s="6" t="s">
        <v>76</v>
      </c>
      <c r="T5196" s="6" t="s">
        <v>77</v>
      </c>
      <c r="U5196" s="6" t="s">
        <v>78</v>
      </c>
      <c r="V5196" s="17" t="s">
        <v>79</v>
      </c>
      <c r="W5196" s="17" t="s">
        <v>126</v>
      </c>
      <c r="X5196" s="17" t="s">
        <v>127</v>
      </c>
      <c r="Y5196" s="17" t="s">
        <v>132</v>
      </c>
      <c r="AA5196" s="12" t="s">
        <v>83</v>
      </c>
      <c r="AB5196" s="6" t="s">
        <v>84</v>
      </c>
      <c r="AC5196" s="12" t="s">
        <v>133</v>
      </c>
      <c r="AD5196" s="6" t="s">
        <v>5219</v>
      </c>
      <c r="AE5196" s="2">
        <v>45339</v>
      </c>
      <c r="AF5196" s="43" t="s">
        <v>87</v>
      </c>
      <c r="AG5196" s="7" t="s">
        <v>134</v>
      </c>
      <c r="AH5196" s="43" t="s">
        <v>2230</v>
      </c>
      <c r="AI5196" s="43" t="s">
        <v>2229</v>
      </c>
      <c r="AL5196" s="43">
        <v>10</v>
      </c>
      <c r="AN5196" s="46" t="s">
        <v>5240</v>
      </c>
      <c r="AO5196" s="5" t="s">
        <v>89</v>
      </c>
      <c r="AP5196" s="6" t="s">
        <v>5219</v>
      </c>
      <c r="AR5196" s="7" t="s">
        <v>90</v>
      </c>
      <c r="AT5196" s="4" t="str">
        <f>CONCATENATE(AU5196,", ",AV5196,", ",AW5196,", ",AX5196,", ",AY5196,", ",AZ5196,", ",BA5196)</f>
        <v>Europe, France, FR, Bretagne, Ille-et-Vilaine, Rennes, Campus Institut Agro Rennes</v>
      </c>
      <c r="AU5196" s="1" t="s">
        <v>91</v>
      </c>
      <c r="AV5196" s="1" t="s">
        <v>92</v>
      </c>
      <c r="AW5196" s="1" t="s">
        <v>93</v>
      </c>
      <c r="AX5196" s="1" t="s">
        <v>94</v>
      </c>
      <c r="AY5196" s="1" t="s">
        <v>95</v>
      </c>
      <c r="AZ5196" s="1" t="s">
        <v>96</v>
      </c>
      <c r="BA5196" s="1" t="s">
        <v>5242</v>
      </c>
      <c r="BC5196" s="43"/>
      <c r="BF5196" s="43" t="s">
        <v>4596</v>
      </c>
      <c r="BG5196" s="43" t="s">
        <v>93</v>
      </c>
      <c r="BH5196" s="7" t="s">
        <v>97</v>
      </c>
      <c r="BJ5196" s="7" t="s">
        <v>98</v>
      </c>
      <c r="BK5196" s="7" t="s">
        <v>99</v>
      </c>
      <c r="BL5196" s="7" t="s">
        <v>4597</v>
      </c>
      <c r="BM5196" s="7" t="s">
        <v>4598</v>
      </c>
      <c r="BU5196" s="43">
        <v>1</v>
      </c>
      <c r="BW5196" s="43" t="s">
        <v>103</v>
      </c>
    </row>
    <row r="5197" spans="3:75" x14ac:dyDescent="0.35">
      <c r="C5197" s="43" t="str">
        <f t="shared" si="81"/>
        <v>IARA:BDT-02:2024: 5196</v>
      </c>
      <c r="D5197" s="43">
        <v>5196</v>
      </c>
      <c r="E5197" s="43" t="s">
        <v>5320</v>
      </c>
      <c r="F5197" s="1" t="s">
        <v>73</v>
      </c>
      <c r="G5197" s="43" t="s">
        <v>5265</v>
      </c>
      <c r="H5197" s="2">
        <v>45339</v>
      </c>
      <c r="J5197" s="12">
        <v>2024</v>
      </c>
      <c r="K5197" s="12">
        <f>MONTH(H5197)</f>
        <v>2</v>
      </c>
      <c r="L5197" s="12">
        <v>17</v>
      </c>
      <c r="P5197" s="12" t="s">
        <v>75</v>
      </c>
      <c r="Q5197" s="12" t="str">
        <f>CONCATENATE(X5197," ",Y5197)</f>
        <v>Turdus merula</v>
      </c>
      <c r="R5197" s="14" t="str">
        <f>CONCATENATE(S5197,", ",T5197,", ",U5197,", ",V5197,", ",W5197,", ",X5197,", ",Y5197)</f>
        <v>Animalia, Chordata, Aves, Passeriformes, Turdidae, Turdus, merula</v>
      </c>
      <c r="S5197" s="6" t="s">
        <v>76</v>
      </c>
      <c r="T5197" s="6" t="s">
        <v>77</v>
      </c>
      <c r="U5197" s="6" t="s">
        <v>78</v>
      </c>
      <c r="V5197" s="17" t="s">
        <v>79</v>
      </c>
      <c r="W5197" s="17" t="s">
        <v>126</v>
      </c>
      <c r="X5197" s="17" t="s">
        <v>127</v>
      </c>
      <c r="Y5197" s="17" t="s">
        <v>132</v>
      </c>
      <c r="AA5197" s="12" t="s">
        <v>83</v>
      </c>
      <c r="AB5197" s="6" t="s">
        <v>84</v>
      </c>
      <c r="AC5197" s="12" t="s">
        <v>133</v>
      </c>
      <c r="AD5197" s="6" t="s">
        <v>5219</v>
      </c>
      <c r="AE5197" s="2">
        <v>45339</v>
      </c>
      <c r="AF5197" s="43" t="s">
        <v>87</v>
      </c>
      <c r="AG5197" s="7" t="s">
        <v>134</v>
      </c>
      <c r="AH5197" s="43" t="s">
        <v>2232</v>
      </c>
      <c r="AI5197" s="43" t="s">
        <v>2231</v>
      </c>
      <c r="AL5197" s="43">
        <v>10</v>
      </c>
      <c r="AN5197" s="46" t="s">
        <v>5240</v>
      </c>
      <c r="AO5197" s="5" t="s">
        <v>89</v>
      </c>
      <c r="AP5197" s="6" t="s">
        <v>5219</v>
      </c>
      <c r="AR5197" s="7" t="s">
        <v>90</v>
      </c>
      <c r="AT5197" s="4" t="str">
        <f>CONCATENATE(AU5197,", ",AV5197,", ",AW5197,", ",AX5197,", ",AY5197,", ",AZ5197,", ",BA5197)</f>
        <v>Europe, France, FR, Bretagne, Ille-et-Vilaine, Rennes, Campus Institut Agro Rennes</v>
      </c>
      <c r="AU5197" s="1" t="s">
        <v>91</v>
      </c>
      <c r="AV5197" s="1" t="s">
        <v>92</v>
      </c>
      <c r="AW5197" s="1" t="s">
        <v>93</v>
      </c>
      <c r="AX5197" s="1" t="s">
        <v>94</v>
      </c>
      <c r="AY5197" s="1" t="s">
        <v>95</v>
      </c>
      <c r="AZ5197" s="1" t="s">
        <v>96</v>
      </c>
      <c r="BA5197" s="1" t="s">
        <v>5242</v>
      </c>
      <c r="BC5197" s="43"/>
      <c r="BF5197" s="43" t="s">
        <v>4596</v>
      </c>
      <c r="BG5197" s="43" t="s">
        <v>93</v>
      </c>
      <c r="BH5197" s="7" t="s">
        <v>97</v>
      </c>
      <c r="BJ5197" s="7" t="s">
        <v>98</v>
      </c>
      <c r="BK5197" s="7" t="s">
        <v>99</v>
      </c>
      <c r="BL5197" s="7" t="s">
        <v>4597</v>
      </c>
      <c r="BM5197" s="7" t="s">
        <v>4598</v>
      </c>
      <c r="BU5197" s="43">
        <v>1</v>
      </c>
      <c r="BW5197" s="43" t="s">
        <v>103</v>
      </c>
    </row>
    <row r="5198" spans="3:75" x14ac:dyDescent="0.35">
      <c r="C5198" s="43" t="str">
        <f t="shared" si="81"/>
        <v>IARA:BDT-02:2024: 5197</v>
      </c>
      <c r="D5198" s="43">
        <v>5197</v>
      </c>
      <c r="E5198" s="43" t="s">
        <v>5320</v>
      </c>
      <c r="F5198" s="1" t="s">
        <v>73</v>
      </c>
      <c r="G5198" s="43" t="s">
        <v>5265</v>
      </c>
      <c r="H5198" s="2">
        <v>45339</v>
      </c>
      <c r="J5198" s="12">
        <v>2024</v>
      </c>
      <c r="K5198" s="12">
        <f>MONTH(H5198)</f>
        <v>2</v>
      </c>
      <c r="L5198" s="12">
        <v>17</v>
      </c>
      <c r="P5198" s="12" t="s">
        <v>75</v>
      </c>
      <c r="Q5198" s="12" t="str">
        <f>CONCATENATE(X5198," ",Y5198)</f>
        <v>Troglodytes troglodytes</v>
      </c>
      <c r="R5198" s="14" t="str">
        <f>CONCATENATE(S5198,", ",T5198,", ",U5198,", ",V5198,", ",W5198,", ",X5198,", ",Y5198)</f>
        <v>Animalia, Chordata, Aves, Passeriformes, Troglodytidae, Troglodytes, troglodytes</v>
      </c>
      <c r="S5198" s="6" t="s">
        <v>76</v>
      </c>
      <c r="T5198" s="6" t="s">
        <v>77</v>
      </c>
      <c r="U5198" s="6" t="s">
        <v>78</v>
      </c>
      <c r="V5198" s="12" t="s">
        <v>79</v>
      </c>
      <c r="W5198" s="12" t="s">
        <v>197</v>
      </c>
      <c r="X5198" s="12" t="s">
        <v>198</v>
      </c>
      <c r="Y5198" s="12" t="s">
        <v>199</v>
      </c>
      <c r="AA5198" s="12" t="s">
        <v>83</v>
      </c>
      <c r="AB5198" s="6" t="s">
        <v>84</v>
      </c>
      <c r="AC5198" s="12" t="s">
        <v>200</v>
      </c>
      <c r="AD5198" s="6" t="s">
        <v>5219</v>
      </c>
      <c r="AE5198" s="2">
        <v>45339</v>
      </c>
      <c r="AF5198" s="43" t="s">
        <v>87</v>
      </c>
      <c r="AG5198" s="7" t="s">
        <v>201</v>
      </c>
      <c r="AH5198" s="43" t="s">
        <v>2234</v>
      </c>
      <c r="AI5198" s="43" t="s">
        <v>2233</v>
      </c>
      <c r="AL5198" s="43">
        <v>10</v>
      </c>
      <c r="AN5198" s="46" t="s">
        <v>5240</v>
      </c>
      <c r="AO5198" s="5" t="s">
        <v>89</v>
      </c>
      <c r="AP5198" s="6" t="s">
        <v>5219</v>
      </c>
      <c r="AR5198" s="7" t="s">
        <v>90</v>
      </c>
      <c r="AT5198" s="4" t="str">
        <f>CONCATENATE(AU5198,", ",AV5198,", ",AW5198,", ",AX5198,", ",AY5198,", ",AZ5198,", ",BA5198)</f>
        <v>Europe, France, FR, Bretagne, Ille-et-Vilaine, Rennes, Campus Institut Agro Rennes</v>
      </c>
      <c r="AU5198" s="1" t="s">
        <v>91</v>
      </c>
      <c r="AV5198" s="1" t="s">
        <v>92</v>
      </c>
      <c r="AW5198" s="1" t="s">
        <v>93</v>
      </c>
      <c r="AX5198" s="1" t="s">
        <v>94</v>
      </c>
      <c r="AY5198" s="1" t="s">
        <v>95</v>
      </c>
      <c r="AZ5198" s="1" t="s">
        <v>96</v>
      </c>
      <c r="BA5198" s="1" t="s">
        <v>5242</v>
      </c>
      <c r="BC5198" s="43"/>
      <c r="BF5198" s="43" t="s">
        <v>4596</v>
      </c>
      <c r="BG5198" s="43" t="s">
        <v>93</v>
      </c>
      <c r="BH5198" s="7" t="s">
        <v>97</v>
      </c>
      <c r="BJ5198" s="7" t="s">
        <v>98</v>
      </c>
      <c r="BK5198" s="7" t="s">
        <v>99</v>
      </c>
      <c r="BL5198" s="7" t="s">
        <v>4597</v>
      </c>
      <c r="BM5198" s="7" t="s">
        <v>4598</v>
      </c>
      <c r="BU5198" s="43">
        <v>1</v>
      </c>
      <c r="BW5198" s="43" t="s">
        <v>103</v>
      </c>
    </row>
    <row r="5199" spans="3:75" x14ac:dyDescent="0.35">
      <c r="C5199" s="43" t="str">
        <f t="shared" si="81"/>
        <v>IARA:BDT-02:2024: 5198</v>
      </c>
      <c r="D5199" s="43">
        <v>5198</v>
      </c>
      <c r="E5199" s="43" t="s">
        <v>5320</v>
      </c>
      <c r="F5199" s="1" t="s">
        <v>73</v>
      </c>
      <c r="G5199" s="43" t="s">
        <v>5265</v>
      </c>
      <c r="H5199" s="2">
        <v>45339</v>
      </c>
      <c r="J5199" s="12">
        <v>2024</v>
      </c>
      <c r="K5199" s="12">
        <f>MONTH(H5199)</f>
        <v>2</v>
      </c>
      <c r="L5199" s="12">
        <v>17</v>
      </c>
      <c r="P5199" s="12" t="s">
        <v>75</v>
      </c>
      <c r="Q5199" s="12" t="str">
        <f>CONCATENATE(X5199," ",Y5199)</f>
        <v>Pica pica</v>
      </c>
      <c r="R5199" s="14" t="str">
        <f>CONCATENATE(S5199,", ",T5199,", ",U5199,", ",V5199,", ",W5199,", ",X5199,", ",Y5199)</f>
        <v>Animalia, Chordata, Aves, Passeriformes, Corvidae, Pica, pica</v>
      </c>
      <c r="S5199" s="6" t="s">
        <v>76</v>
      </c>
      <c r="T5199" s="6" t="s">
        <v>77</v>
      </c>
      <c r="U5199" s="6" t="s">
        <v>78</v>
      </c>
      <c r="V5199" s="12" t="s">
        <v>79</v>
      </c>
      <c r="W5199" s="12" t="s">
        <v>104</v>
      </c>
      <c r="X5199" s="12" t="s">
        <v>155</v>
      </c>
      <c r="Y5199" s="12" t="s">
        <v>156</v>
      </c>
      <c r="AA5199" s="12" t="s">
        <v>83</v>
      </c>
      <c r="AB5199" s="6" t="s">
        <v>84</v>
      </c>
      <c r="AC5199" s="12" t="s">
        <v>157</v>
      </c>
      <c r="AD5199" s="6" t="s">
        <v>5219</v>
      </c>
      <c r="AE5199" s="2">
        <v>45339</v>
      </c>
      <c r="AF5199" s="43" t="s">
        <v>87</v>
      </c>
      <c r="AG5199" s="7" t="s">
        <v>158</v>
      </c>
      <c r="AH5199" s="43" t="s">
        <v>2236</v>
      </c>
      <c r="AI5199" s="43" t="s">
        <v>2235</v>
      </c>
      <c r="AL5199" s="43">
        <v>10</v>
      </c>
      <c r="AN5199" s="46" t="s">
        <v>5240</v>
      </c>
      <c r="AO5199" s="5" t="s">
        <v>89</v>
      </c>
      <c r="AP5199" s="6" t="s">
        <v>5219</v>
      </c>
      <c r="AR5199" s="7" t="s">
        <v>90</v>
      </c>
      <c r="AT5199" s="4" t="str">
        <f>CONCATENATE(AU5199,", ",AV5199,", ",AW5199,", ",AX5199,", ",AY5199,", ",AZ5199,", ",BA5199)</f>
        <v>Europe, France, FR, Bretagne, Ille-et-Vilaine, Rennes, Campus Institut Agro Rennes</v>
      </c>
      <c r="AU5199" s="1" t="s">
        <v>91</v>
      </c>
      <c r="AV5199" s="1" t="s">
        <v>92</v>
      </c>
      <c r="AW5199" s="1" t="s">
        <v>93</v>
      </c>
      <c r="AX5199" s="1" t="s">
        <v>94</v>
      </c>
      <c r="AY5199" s="1" t="s">
        <v>95</v>
      </c>
      <c r="AZ5199" s="1" t="s">
        <v>96</v>
      </c>
      <c r="BA5199" s="1" t="s">
        <v>5242</v>
      </c>
      <c r="BC5199" s="43"/>
      <c r="BF5199" s="43" t="s">
        <v>4596</v>
      </c>
      <c r="BG5199" s="43" t="s">
        <v>93</v>
      </c>
      <c r="BH5199" s="7" t="s">
        <v>97</v>
      </c>
      <c r="BJ5199" s="7" t="s">
        <v>98</v>
      </c>
      <c r="BK5199" s="7" t="s">
        <v>99</v>
      </c>
      <c r="BL5199" s="7" t="s">
        <v>4597</v>
      </c>
      <c r="BM5199" s="7" t="s">
        <v>4598</v>
      </c>
      <c r="BU5199" s="43">
        <v>1</v>
      </c>
      <c r="BW5199" s="43" t="s">
        <v>103</v>
      </c>
    </row>
    <row r="5200" spans="3:75" x14ac:dyDescent="0.35">
      <c r="C5200" s="43" t="str">
        <f t="shared" si="81"/>
        <v>IARA:BDT-02:2024: 5199</v>
      </c>
      <c r="D5200" s="43">
        <v>5199</v>
      </c>
      <c r="E5200" s="43" t="s">
        <v>5320</v>
      </c>
      <c r="F5200" s="1" t="s">
        <v>73</v>
      </c>
      <c r="G5200" s="43" t="s">
        <v>5265</v>
      </c>
      <c r="H5200" s="2">
        <v>45339</v>
      </c>
      <c r="J5200" s="12">
        <v>2024</v>
      </c>
      <c r="K5200" s="12">
        <f>MONTH(H5200)</f>
        <v>2</v>
      </c>
      <c r="L5200" s="12">
        <v>17</v>
      </c>
      <c r="P5200" s="12" t="s">
        <v>75</v>
      </c>
      <c r="Q5200" s="12" t="str">
        <f>CONCATENATE(X5200," ",Y5200)</f>
        <v>Pica pica</v>
      </c>
      <c r="R5200" s="14" t="str">
        <f>CONCATENATE(S5200,", ",T5200,", ",U5200,", ",V5200,", ",W5200,", ",X5200,", ",Y5200)</f>
        <v>Animalia, Chordata, Aves, Passeriformes, Corvidae, Pica, pica</v>
      </c>
      <c r="S5200" s="6" t="s">
        <v>76</v>
      </c>
      <c r="T5200" s="6" t="s">
        <v>77</v>
      </c>
      <c r="U5200" s="6" t="s">
        <v>78</v>
      </c>
      <c r="V5200" s="12" t="s">
        <v>79</v>
      </c>
      <c r="W5200" s="12" t="s">
        <v>104</v>
      </c>
      <c r="X5200" s="12" t="s">
        <v>155</v>
      </c>
      <c r="Y5200" s="12" t="s">
        <v>156</v>
      </c>
      <c r="AA5200" s="12" t="s">
        <v>83</v>
      </c>
      <c r="AB5200" s="6" t="s">
        <v>84</v>
      </c>
      <c r="AC5200" s="12" t="s">
        <v>157</v>
      </c>
      <c r="AD5200" s="6" t="s">
        <v>5219</v>
      </c>
      <c r="AE5200" s="2">
        <v>45339</v>
      </c>
      <c r="AF5200" s="43" t="s">
        <v>87</v>
      </c>
      <c r="AG5200" s="7" t="s">
        <v>158</v>
      </c>
      <c r="AH5200" s="43" t="s">
        <v>2238</v>
      </c>
      <c r="AI5200" s="43" t="s">
        <v>2237</v>
      </c>
      <c r="AL5200" s="43">
        <v>10</v>
      </c>
      <c r="AN5200" s="46" t="s">
        <v>5240</v>
      </c>
      <c r="AO5200" s="5" t="s">
        <v>89</v>
      </c>
      <c r="AP5200" s="6" t="s">
        <v>5219</v>
      </c>
      <c r="AR5200" s="7" t="s">
        <v>90</v>
      </c>
      <c r="AT5200" s="4" t="str">
        <f>CONCATENATE(AU5200,", ",AV5200,", ",AW5200,", ",AX5200,", ",AY5200,", ",AZ5200,", ",BA5200)</f>
        <v>Europe, France, FR, Bretagne, Ille-et-Vilaine, Rennes, Campus Institut Agro Rennes</v>
      </c>
      <c r="AU5200" s="1" t="s">
        <v>91</v>
      </c>
      <c r="AV5200" s="1" t="s">
        <v>92</v>
      </c>
      <c r="AW5200" s="1" t="s">
        <v>93</v>
      </c>
      <c r="AX5200" s="1" t="s">
        <v>94</v>
      </c>
      <c r="AY5200" s="1" t="s">
        <v>95</v>
      </c>
      <c r="AZ5200" s="1" t="s">
        <v>96</v>
      </c>
      <c r="BA5200" s="1" t="s">
        <v>5242</v>
      </c>
      <c r="BC5200" s="43"/>
      <c r="BF5200" s="43" t="s">
        <v>4596</v>
      </c>
      <c r="BG5200" s="43" t="s">
        <v>93</v>
      </c>
      <c r="BH5200" s="7" t="s">
        <v>97</v>
      </c>
      <c r="BJ5200" s="7" t="s">
        <v>98</v>
      </c>
      <c r="BK5200" s="7" t="s">
        <v>99</v>
      </c>
      <c r="BL5200" s="7" t="s">
        <v>4597</v>
      </c>
      <c r="BM5200" s="7" t="s">
        <v>4598</v>
      </c>
      <c r="BU5200" s="43">
        <v>1</v>
      </c>
      <c r="BW5200" s="43" t="s">
        <v>103</v>
      </c>
    </row>
    <row r="5201" spans="3:75" x14ac:dyDescent="0.35">
      <c r="C5201" s="43" t="str">
        <f t="shared" si="81"/>
        <v>IARA:BDT-02:2024: 5200</v>
      </c>
      <c r="D5201" s="43">
        <v>5200</v>
      </c>
      <c r="E5201" s="43" t="s">
        <v>5320</v>
      </c>
      <c r="F5201" s="1" t="s">
        <v>73</v>
      </c>
      <c r="G5201" s="43" t="s">
        <v>5265</v>
      </c>
      <c r="H5201" s="2">
        <v>45339</v>
      </c>
      <c r="J5201" s="12">
        <v>2024</v>
      </c>
      <c r="K5201" s="12">
        <f>MONTH(H5201)</f>
        <v>2</v>
      </c>
      <c r="L5201" s="12">
        <v>17</v>
      </c>
      <c r="P5201" s="12" t="s">
        <v>75</v>
      </c>
      <c r="Q5201" s="12" t="str">
        <f>CONCATENATE(X5201," ",Y5201)</f>
        <v>Turdus philomelos</v>
      </c>
      <c r="R5201" s="14" t="str">
        <f>CONCATENATE(S5201,", ",T5201,", ",U5201,", ",V5201,", ",W5201,", ",X5201,", ",Y5201)</f>
        <v>Animalia, Chordata, Aves, Passeriformes, Turdidae, Turdus, philomelos</v>
      </c>
      <c r="S5201" s="6" t="s">
        <v>76</v>
      </c>
      <c r="T5201" s="6" t="s">
        <v>77</v>
      </c>
      <c r="U5201" s="6" t="s">
        <v>78</v>
      </c>
      <c r="V5201" s="12" t="s">
        <v>79</v>
      </c>
      <c r="W5201" s="12" t="s">
        <v>126</v>
      </c>
      <c r="X5201" s="12" t="s">
        <v>127</v>
      </c>
      <c r="Y5201" s="12" t="s">
        <v>128</v>
      </c>
      <c r="AA5201" s="12" t="s">
        <v>83</v>
      </c>
      <c r="AB5201" s="6" t="s">
        <v>129</v>
      </c>
      <c r="AC5201" s="12" t="s">
        <v>130</v>
      </c>
      <c r="AD5201" s="6" t="s">
        <v>5219</v>
      </c>
      <c r="AE5201" s="2">
        <v>45339</v>
      </c>
      <c r="AF5201" s="43" t="s">
        <v>87</v>
      </c>
      <c r="AG5201" s="7" t="s">
        <v>131</v>
      </c>
      <c r="AH5201" s="43" t="s">
        <v>2240</v>
      </c>
      <c r="AI5201" s="43" t="s">
        <v>2239</v>
      </c>
      <c r="AL5201" s="43">
        <v>10</v>
      </c>
      <c r="AN5201" s="46" t="s">
        <v>5240</v>
      </c>
      <c r="AO5201" s="5" t="s">
        <v>89</v>
      </c>
      <c r="AP5201" s="6" t="s">
        <v>5219</v>
      </c>
      <c r="AR5201" s="7" t="s">
        <v>90</v>
      </c>
      <c r="AT5201" s="4" t="str">
        <f>CONCATENATE(AU5201,", ",AV5201,", ",AW5201,", ",AX5201,", ",AY5201,", ",AZ5201,", ",BA5201)</f>
        <v>Europe, France, FR, Bretagne, Ille-et-Vilaine, Rennes, Campus Institut Agro Rennes</v>
      </c>
      <c r="AU5201" s="1" t="s">
        <v>91</v>
      </c>
      <c r="AV5201" s="1" t="s">
        <v>92</v>
      </c>
      <c r="AW5201" s="1" t="s">
        <v>93</v>
      </c>
      <c r="AX5201" s="1" t="s">
        <v>94</v>
      </c>
      <c r="AY5201" s="1" t="s">
        <v>95</v>
      </c>
      <c r="AZ5201" s="1" t="s">
        <v>96</v>
      </c>
      <c r="BA5201" s="1" t="s">
        <v>5242</v>
      </c>
      <c r="BC5201" s="43"/>
      <c r="BF5201" s="43" t="s">
        <v>4596</v>
      </c>
      <c r="BG5201" s="43" t="s">
        <v>93</v>
      </c>
      <c r="BH5201" s="7" t="s">
        <v>97</v>
      </c>
      <c r="BJ5201" s="7" t="s">
        <v>98</v>
      </c>
      <c r="BK5201" s="7" t="s">
        <v>99</v>
      </c>
      <c r="BL5201" s="7" t="s">
        <v>4597</v>
      </c>
      <c r="BM5201" s="7" t="s">
        <v>4598</v>
      </c>
      <c r="BU5201" s="43">
        <v>1</v>
      </c>
      <c r="BW5201" s="43" t="s">
        <v>103</v>
      </c>
    </row>
    <row r="5202" spans="3:75" x14ac:dyDescent="0.35">
      <c r="C5202" s="43" t="str">
        <f t="shared" si="81"/>
        <v>IARA:BDT-02:2024: 5201</v>
      </c>
      <c r="D5202" s="43">
        <v>5201</v>
      </c>
      <c r="E5202" s="43" t="s">
        <v>5320</v>
      </c>
      <c r="F5202" s="1" t="s">
        <v>73</v>
      </c>
      <c r="G5202" s="43" t="s">
        <v>5265</v>
      </c>
      <c r="H5202" s="2">
        <v>45339</v>
      </c>
      <c r="J5202" s="12">
        <v>2024</v>
      </c>
      <c r="K5202" s="12">
        <f>MONTH(H5202)</f>
        <v>2</v>
      </c>
      <c r="L5202" s="12">
        <v>17</v>
      </c>
      <c r="P5202" s="12" t="s">
        <v>75</v>
      </c>
      <c r="Q5202" s="12" t="str">
        <f>CONCATENATE(X5202," ",Y5202)</f>
        <v>Turdus merula</v>
      </c>
      <c r="R5202" s="14" t="str">
        <f>CONCATENATE(S5202,", ",T5202,", ",U5202,", ",V5202,", ",W5202,", ",X5202,", ",Y5202)</f>
        <v>Animalia, Chordata, Aves, Passeriformes, Turdidae, Turdus, merula</v>
      </c>
      <c r="S5202" s="6" t="s">
        <v>76</v>
      </c>
      <c r="T5202" s="6" t="s">
        <v>77</v>
      </c>
      <c r="U5202" s="6" t="s">
        <v>78</v>
      </c>
      <c r="V5202" s="17" t="s">
        <v>79</v>
      </c>
      <c r="W5202" s="17" t="s">
        <v>126</v>
      </c>
      <c r="X5202" s="17" t="s">
        <v>127</v>
      </c>
      <c r="Y5202" s="17" t="s">
        <v>132</v>
      </c>
      <c r="AA5202" s="12" t="s">
        <v>83</v>
      </c>
      <c r="AB5202" s="6" t="s">
        <v>84</v>
      </c>
      <c r="AC5202" s="12" t="s">
        <v>133</v>
      </c>
      <c r="AD5202" s="6" t="s">
        <v>5219</v>
      </c>
      <c r="AE5202" s="2">
        <v>45339</v>
      </c>
      <c r="AF5202" s="43" t="s">
        <v>87</v>
      </c>
      <c r="AG5202" s="7" t="s">
        <v>134</v>
      </c>
      <c r="AH5202" s="43" t="s">
        <v>2242</v>
      </c>
      <c r="AI5202" s="43" t="s">
        <v>2241</v>
      </c>
      <c r="AL5202" s="43">
        <v>10</v>
      </c>
      <c r="AN5202" s="46" t="s">
        <v>5240</v>
      </c>
      <c r="AO5202" s="5" t="s">
        <v>89</v>
      </c>
      <c r="AP5202" s="6" t="s">
        <v>5219</v>
      </c>
      <c r="AR5202" s="7" t="s">
        <v>90</v>
      </c>
      <c r="AT5202" s="4" t="str">
        <f>CONCATENATE(AU5202,", ",AV5202,", ",AW5202,", ",AX5202,", ",AY5202,", ",AZ5202,", ",BA5202)</f>
        <v>Europe, France, FR, Bretagne, Ille-et-Vilaine, Rennes, Campus Institut Agro Rennes</v>
      </c>
      <c r="AU5202" s="1" t="s">
        <v>91</v>
      </c>
      <c r="AV5202" s="1" t="s">
        <v>92</v>
      </c>
      <c r="AW5202" s="1" t="s">
        <v>93</v>
      </c>
      <c r="AX5202" s="1" t="s">
        <v>94</v>
      </c>
      <c r="AY5202" s="1" t="s">
        <v>95</v>
      </c>
      <c r="AZ5202" s="1" t="s">
        <v>96</v>
      </c>
      <c r="BA5202" s="1" t="s">
        <v>5242</v>
      </c>
      <c r="BC5202" s="43"/>
      <c r="BF5202" s="43" t="s">
        <v>4596</v>
      </c>
      <c r="BG5202" s="43" t="s">
        <v>93</v>
      </c>
      <c r="BH5202" s="7" t="s">
        <v>97</v>
      </c>
      <c r="BJ5202" s="7" t="s">
        <v>98</v>
      </c>
      <c r="BK5202" s="7" t="s">
        <v>99</v>
      </c>
      <c r="BL5202" s="7" t="s">
        <v>4597</v>
      </c>
      <c r="BM5202" s="7" t="s">
        <v>4598</v>
      </c>
      <c r="BU5202" s="43">
        <v>1</v>
      </c>
      <c r="BW5202" s="43" t="s">
        <v>103</v>
      </c>
    </row>
    <row r="5203" spans="3:75" x14ac:dyDescent="0.35">
      <c r="C5203" s="43" t="str">
        <f t="shared" si="81"/>
        <v>IARA:BDT-02:2024: 5202</v>
      </c>
      <c r="D5203" s="43">
        <v>5202</v>
      </c>
      <c r="E5203" s="43" t="s">
        <v>5320</v>
      </c>
      <c r="F5203" s="1" t="s">
        <v>73</v>
      </c>
      <c r="G5203" s="43" t="s">
        <v>5265</v>
      </c>
      <c r="H5203" s="2">
        <v>45339</v>
      </c>
      <c r="J5203" s="12">
        <v>2024</v>
      </c>
      <c r="K5203" s="12">
        <f>MONTH(H5203)</f>
        <v>2</v>
      </c>
      <c r="L5203" s="12">
        <v>17</v>
      </c>
      <c r="P5203" s="12" t="s">
        <v>75</v>
      </c>
      <c r="Q5203" s="12" t="str">
        <f>CONCATENATE(X5203," ",Y5203)</f>
        <v>Columba palumbus</v>
      </c>
      <c r="R5203" s="14" t="str">
        <f>CONCATENATE(S5203,", ",T5203,", ",U5203,", ",V5203,", ",W5203,", ",X5203,", ",Y5203)</f>
        <v>Animalia, Chordata, Aves, Columbiformes, Columbidae, Columba, palumbus</v>
      </c>
      <c r="S5203" s="6" t="s">
        <v>76</v>
      </c>
      <c r="T5203" s="6" t="s">
        <v>77</v>
      </c>
      <c r="U5203" s="6" t="s">
        <v>78</v>
      </c>
      <c r="V5203" s="12" t="s">
        <v>159</v>
      </c>
      <c r="W5203" s="12" t="s">
        <v>160</v>
      </c>
      <c r="X5203" s="12" t="s">
        <v>161</v>
      </c>
      <c r="Y5203" s="12" t="s">
        <v>162</v>
      </c>
      <c r="AA5203" s="12" t="s">
        <v>83</v>
      </c>
      <c r="AB5203" s="6" t="s">
        <v>84</v>
      </c>
      <c r="AC5203" s="12" t="s">
        <v>163</v>
      </c>
      <c r="AD5203" s="6" t="s">
        <v>5219</v>
      </c>
      <c r="AE5203" s="2">
        <v>45339</v>
      </c>
      <c r="AF5203" s="43" t="s">
        <v>87</v>
      </c>
      <c r="AG5203" s="7" t="s">
        <v>164</v>
      </c>
      <c r="AH5203" s="43" t="s">
        <v>2244</v>
      </c>
      <c r="AI5203" s="43" t="s">
        <v>2243</v>
      </c>
      <c r="AL5203" s="43">
        <v>10</v>
      </c>
      <c r="AN5203" s="46" t="s">
        <v>5240</v>
      </c>
      <c r="AO5203" s="5" t="s">
        <v>89</v>
      </c>
      <c r="AP5203" s="6" t="s">
        <v>5219</v>
      </c>
      <c r="AR5203" s="7" t="s">
        <v>90</v>
      </c>
      <c r="AT5203" s="4" t="str">
        <f>CONCATENATE(AU5203,", ",AV5203,", ",AW5203,", ",AX5203,", ",AY5203,", ",AZ5203,", ",BA5203)</f>
        <v>Europe, France, FR, Bretagne, Ille-et-Vilaine, Rennes, Campus Institut Agro Rennes</v>
      </c>
      <c r="AU5203" s="1" t="s">
        <v>91</v>
      </c>
      <c r="AV5203" s="1" t="s">
        <v>92</v>
      </c>
      <c r="AW5203" s="1" t="s">
        <v>93</v>
      </c>
      <c r="AX5203" s="1" t="s">
        <v>94</v>
      </c>
      <c r="AY5203" s="1" t="s">
        <v>95</v>
      </c>
      <c r="AZ5203" s="1" t="s">
        <v>96</v>
      </c>
      <c r="BA5203" s="1" t="s">
        <v>5242</v>
      </c>
      <c r="BC5203" s="43"/>
      <c r="BF5203" s="43" t="s">
        <v>4596</v>
      </c>
      <c r="BG5203" s="43" t="s">
        <v>93</v>
      </c>
      <c r="BH5203" s="7" t="s">
        <v>97</v>
      </c>
      <c r="BJ5203" s="7" t="s">
        <v>98</v>
      </c>
      <c r="BK5203" s="7" t="s">
        <v>99</v>
      </c>
      <c r="BL5203" s="7" t="s">
        <v>4597</v>
      </c>
      <c r="BM5203" s="7" t="s">
        <v>4598</v>
      </c>
      <c r="BU5203" s="43">
        <v>1</v>
      </c>
      <c r="BW5203" s="43" t="s">
        <v>103</v>
      </c>
    </row>
    <row r="5204" spans="3:75" x14ac:dyDescent="0.35">
      <c r="C5204" s="43" t="str">
        <f t="shared" si="81"/>
        <v>IARA:BDT-02:2024: 5203</v>
      </c>
      <c r="D5204" s="43">
        <v>5203</v>
      </c>
      <c r="E5204" s="43" t="s">
        <v>5320</v>
      </c>
      <c r="F5204" s="1" t="s">
        <v>73</v>
      </c>
      <c r="G5204" s="43" t="s">
        <v>5265</v>
      </c>
      <c r="H5204" s="2">
        <v>45339</v>
      </c>
      <c r="J5204" s="12">
        <v>2024</v>
      </c>
      <c r="K5204" s="12">
        <f>MONTH(H5204)</f>
        <v>2</v>
      </c>
      <c r="L5204" s="12">
        <v>17</v>
      </c>
      <c r="P5204" s="12" t="s">
        <v>75</v>
      </c>
      <c r="Q5204" s="12" t="str">
        <f>CONCATENATE(X5204," ",Y5204)</f>
        <v>Columba palumbus</v>
      </c>
      <c r="R5204" s="14" t="str">
        <f>CONCATENATE(S5204,", ",T5204,", ",U5204,", ",V5204,", ",W5204,", ",X5204,", ",Y5204)</f>
        <v>Animalia, Chordata, Aves, Columbiformes, Columbidae, Columba, palumbus</v>
      </c>
      <c r="S5204" s="6" t="s">
        <v>76</v>
      </c>
      <c r="T5204" s="6" t="s">
        <v>77</v>
      </c>
      <c r="U5204" s="6" t="s">
        <v>78</v>
      </c>
      <c r="V5204" s="12" t="s">
        <v>159</v>
      </c>
      <c r="W5204" s="12" t="s">
        <v>160</v>
      </c>
      <c r="X5204" s="12" t="s">
        <v>161</v>
      </c>
      <c r="Y5204" s="12" t="s">
        <v>162</v>
      </c>
      <c r="AA5204" s="12" t="s">
        <v>83</v>
      </c>
      <c r="AB5204" s="6" t="s">
        <v>84</v>
      </c>
      <c r="AC5204" s="12" t="s">
        <v>163</v>
      </c>
      <c r="AD5204" s="6" t="s">
        <v>5219</v>
      </c>
      <c r="AE5204" s="2">
        <v>45339</v>
      </c>
      <c r="AF5204" s="43" t="s">
        <v>87</v>
      </c>
      <c r="AG5204" s="7" t="s">
        <v>164</v>
      </c>
      <c r="AH5204" s="43" t="s">
        <v>2246</v>
      </c>
      <c r="AI5204" s="43" t="s">
        <v>2245</v>
      </c>
      <c r="AL5204" s="43">
        <v>10</v>
      </c>
      <c r="AN5204" s="46" t="s">
        <v>5240</v>
      </c>
      <c r="AO5204" s="5" t="s">
        <v>89</v>
      </c>
      <c r="AP5204" s="6" t="s">
        <v>5219</v>
      </c>
      <c r="AR5204" s="7" t="s">
        <v>90</v>
      </c>
      <c r="AT5204" s="4" t="str">
        <f>CONCATENATE(AU5204,", ",AV5204,", ",AW5204,", ",AX5204,", ",AY5204,", ",AZ5204,", ",BA5204)</f>
        <v>Europe, France, FR, Bretagne, Ille-et-Vilaine, Rennes, Campus Institut Agro Rennes</v>
      </c>
      <c r="AU5204" s="1" t="s">
        <v>91</v>
      </c>
      <c r="AV5204" s="1" t="s">
        <v>92</v>
      </c>
      <c r="AW5204" s="1" t="s">
        <v>93</v>
      </c>
      <c r="AX5204" s="1" t="s">
        <v>94</v>
      </c>
      <c r="AY5204" s="1" t="s">
        <v>95</v>
      </c>
      <c r="AZ5204" s="1" t="s">
        <v>96</v>
      </c>
      <c r="BA5204" s="1" t="s">
        <v>5242</v>
      </c>
      <c r="BC5204" s="43"/>
      <c r="BF5204" s="43" t="s">
        <v>4596</v>
      </c>
      <c r="BG5204" s="43" t="s">
        <v>93</v>
      </c>
      <c r="BH5204" s="7" t="s">
        <v>97</v>
      </c>
      <c r="BJ5204" s="7" t="s">
        <v>98</v>
      </c>
      <c r="BK5204" s="7" t="s">
        <v>99</v>
      </c>
      <c r="BL5204" s="7" t="s">
        <v>4597</v>
      </c>
      <c r="BM5204" s="7" t="s">
        <v>4598</v>
      </c>
      <c r="BU5204" s="43">
        <v>1</v>
      </c>
      <c r="BW5204" s="43" t="s">
        <v>103</v>
      </c>
    </row>
    <row r="5205" spans="3:75" x14ac:dyDescent="0.35">
      <c r="C5205" s="43" t="str">
        <f t="shared" si="81"/>
        <v>IARA:BDT-02:2024: 5204</v>
      </c>
      <c r="D5205" s="43">
        <v>5204</v>
      </c>
      <c r="E5205" s="43" t="s">
        <v>5320</v>
      </c>
      <c r="F5205" s="1" t="s">
        <v>73</v>
      </c>
      <c r="G5205" s="43" t="s">
        <v>5265</v>
      </c>
      <c r="H5205" s="2">
        <v>45339</v>
      </c>
      <c r="J5205" s="12">
        <v>2024</v>
      </c>
      <c r="K5205" s="12">
        <f>MONTH(H5205)</f>
        <v>2</v>
      </c>
      <c r="L5205" s="12">
        <v>17</v>
      </c>
      <c r="P5205" s="12" t="s">
        <v>75</v>
      </c>
      <c r="Q5205" s="12" t="str">
        <f>CONCATENATE(X5205," ",Y5205)</f>
        <v>Columba palumbus</v>
      </c>
      <c r="R5205" s="14" t="str">
        <f>CONCATENATE(S5205,", ",T5205,", ",U5205,", ",V5205,", ",W5205,", ",X5205,", ",Y5205)</f>
        <v>Animalia, Chordata, Aves, Columbiformes, Columbidae, Columba, palumbus</v>
      </c>
      <c r="S5205" s="6" t="s">
        <v>76</v>
      </c>
      <c r="T5205" s="6" t="s">
        <v>77</v>
      </c>
      <c r="U5205" s="6" t="s">
        <v>78</v>
      </c>
      <c r="V5205" s="12" t="s">
        <v>159</v>
      </c>
      <c r="W5205" s="12" t="s">
        <v>160</v>
      </c>
      <c r="X5205" s="12" t="s">
        <v>161</v>
      </c>
      <c r="Y5205" s="12" t="s">
        <v>162</v>
      </c>
      <c r="AA5205" s="12" t="s">
        <v>83</v>
      </c>
      <c r="AB5205" s="6" t="s">
        <v>84</v>
      </c>
      <c r="AC5205" s="12" t="s">
        <v>163</v>
      </c>
      <c r="AD5205" s="6" t="s">
        <v>5219</v>
      </c>
      <c r="AE5205" s="2">
        <v>45339</v>
      </c>
      <c r="AF5205" s="43" t="s">
        <v>87</v>
      </c>
      <c r="AG5205" s="7" t="s">
        <v>164</v>
      </c>
      <c r="AH5205" s="43" t="s">
        <v>2248</v>
      </c>
      <c r="AI5205" s="43" t="s">
        <v>2247</v>
      </c>
      <c r="AL5205" s="43">
        <v>10</v>
      </c>
      <c r="AN5205" s="46" t="s">
        <v>5240</v>
      </c>
      <c r="AO5205" s="5" t="s">
        <v>89</v>
      </c>
      <c r="AP5205" s="6" t="s">
        <v>5219</v>
      </c>
      <c r="AR5205" s="7" t="s">
        <v>90</v>
      </c>
      <c r="AT5205" s="4" t="str">
        <f>CONCATENATE(AU5205,", ",AV5205,", ",AW5205,", ",AX5205,", ",AY5205,", ",AZ5205,", ",BA5205)</f>
        <v>Europe, France, FR, Bretagne, Ille-et-Vilaine, Rennes, Campus Institut Agro Rennes</v>
      </c>
      <c r="AU5205" s="1" t="s">
        <v>91</v>
      </c>
      <c r="AV5205" s="1" t="s">
        <v>92</v>
      </c>
      <c r="AW5205" s="1" t="s">
        <v>93</v>
      </c>
      <c r="AX5205" s="1" t="s">
        <v>94</v>
      </c>
      <c r="AY5205" s="1" t="s">
        <v>95</v>
      </c>
      <c r="AZ5205" s="1" t="s">
        <v>96</v>
      </c>
      <c r="BA5205" s="1" t="s">
        <v>5242</v>
      </c>
      <c r="BC5205" s="43"/>
      <c r="BF5205" s="43" t="s">
        <v>4596</v>
      </c>
      <c r="BG5205" s="43" t="s">
        <v>93</v>
      </c>
      <c r="BH5205" s="7" t="s">
        <v>97</v>
      </c>
      <c r="BJ5205" s="7" t="s">
        <v>98</v>
      </c>
      <c r="BK5205" s="7" t="s">
        <v>99</v>
      </c>
      <c r="BL5205" s="7" t="s">
        <v>4597</v>
      </c>
      <c r="BM5205" s="7" t="s">
        <v>4598</v>
      </c>
      <c r="BU5205" s="43">
        <v>1</v>
      </c>
      <c r="BW5205" s="43" t="s">
        <v>103</v>
      </c>
    </row>
    <row r="5206" spans="3:75" x14ac:dyDescent="0.35">
      <c r="C5206" s="43" t="str">
        <f t="shared" si="81"/>
        <v>IARA:BDT-02:2024: 5205</v>
      </c>
      <c r="D5206" s="43">
        <v>5205</v>
      </c>
      <c r="E5206" s="43" t="s">
        <v>5320</v>
      </c>
      <c r="F5206" s="1" t="s">
        <v>73</v>
      </c>
      <c r="G5206" s="43" t="s">
        <v>5265</v>
      </c>
      <c r="H5206" s="2">
        <v>45339</v>
      </c>
      <c r="J5206" s="12">
        <v>2024</v>
      </c>
      <c r="K5206" s="12">
        <f>MONTH(H5206)</f>
        <v>2</v>
      </c>
      <c r="L5206" s="12">
        <v>17</v>
      </c>
      <c r="P5206" s="12" t="s">
        <v>75</v>
      </c>
      <c r="Q5206" s="12" t="str">
        <f>CONCATENATE(X5206," ",Y5206)</f>
        <v>Columba palumbus</v>
      </c>
      <c r="R5206" s="14" t="str">
        <f>CONCATENATE(S5206,", ",T5206,", ",U5206,", ",V5206,", ",W5206,", ",X5206,", ",Y5206)</f>
        <v>Animalia, Chordata, Aves, Columbiformes, Columbidae, Columba, palumbus</v>
      </c>
      <c r="S5206" s="6" t="s">
        <v>76</v>
      </c>
      <c r="T5206" s="6" t="s">
        <v>77</v>
      </c>
      <c r="U5206" s="6" t="s">
        <v>78</v>
      </c>
      <c r="V5206" s="12" t="s">
        <v>159</v>
      </c>
      <c r="W5206" s="12" t="s">
        <v>160</v>
      </c>
      <c r="X5206" s="12" t="s">
        <v>161</v>
      </c>
      <c r="Y5206" s="12" t="s">
        <v>162</v>
      </c>
      <c r="AA5206" s="12" t="s">
        <v>83</v>
      </c>
      <c r="AB5206" s="6" t="s">
        <v>84</v>
      </c>
      <c r="AC5206" s="12" t="s">
        <v>163</v>
      </c>
      <c r="AD5206" s="6" t="s">
        <v>5219</v>
      </c>
      <c r="AE5206" s="2">
        <v>45339</v>
      </c>
      <c r="AF5206" s="43" t="s">
        <v>87</v>
      </c>
      <c r="AG5206" s="7" t="s">
        <v>164</v>
      </c>
      <c r="AH5206" s="43" t="s">
        <v>2250</v>
      </c>
      <c r="AI5206" s="43" t="s">
        <v>2249</v>
      </c>
      <c r="AL5206" s="43">
        <v>10</v>
      </c>
      <c r="AN5206" s="46" t="s">
        <v>5240</v>
      </c>
      <c r="AO5206" s="5" t="s">
        <v>89</v>
      </c>
      <c r="AP5206" s="6" t="s">
        <v>5219</v>
      </c>
      <c r="AR5206" s="7" t="s">
        <v>90</v>
      </c>
      <c r="AT5206" s="4" t="str">
        <f>CONCATENATE(AU5206,", ",AV5206,", ",AW5206,", ",AX5206,", ",AY5206,", ",AZ5206,", ",BA5206)</f>
        <v>Europe, France, FR, Bretagne, Ille-et-Vilaine, Rennes, Campus Institut Agro Rennes</v>
      </c>
      <c r="AU5206" s="1" t="s">
        <v>91</v>
      </c>
      <c r="AV5206" s="1" t="s">
        <v>92</v>
      </c>
      <c r="AW5206" s="1" t="s">
        <v>93</v>
      </c>
      <c r="AX5206" s="1" t="s">
        <v>94</v>
      </c>
      <c r="AY5206" s="1" t="s">
        <v>95</v>
      </c>
      <c r="AZ5206" s="1" t="s">
        <v>96</v>
      </c>
      <c r="BA5206" s="1" t="s">
        <v>5242</v>
      </c>
      <c r="BC5206" s="43"/>
      <c r="BF5206" s="43" t="s">
        <v>4596</v>
      </c>
      <c r="BG5206" s="43" t="s">
        <v>93</v>
      </c>
      <c r="BH5206" s="7" t="s">
        <v>97</v>
      </c>
      <c r="BJ5206" s="7" t="s">
        <v>98</v>
      </c>
      <c r="BK5206" s="7" t="s">
        <v>99</v>
      </c>
      <c r="BL5206" s="7" t="s">
        <v>4597</v>
      </c>
      <c r="BM5206" s="7" t="s">
        <v>4598</v>
      </c>
      <c r="BU5206" s="43">
        <v>1</v>
      </c>
      <c r="BW5206" s="43" t="s">
        <v>103</v>
      </c>
    </row>
    <row r="5207" spans="3:75" x14ac:dyDescent="0.35">
      <c r="C5207" s="43" t="str">
        <f t="shared" si="81"/>
        <v>IARA:BDT-02:2024: 5206</v>
      </c>
      <c r="D5207" s="43">
        <v>5206</v>
      </c>
      <c r="E5207" s="43" t="s">
        <v>5320</v>
      </c>
      <c r="F5207" s="1" t="s">
        <v>73</v>
      </c>
      <c r="G5207" s="43" t="s">
        <v>5265</v>
      </c>
      <c r="H5207" s="2">
        <v>45339</v>
      </c>
      <c r="J5207" s="12">
        <v>2024</v>
      </c>
      <c r="K5207" s="12">
        <f>MONTH(H5207)</f>
        <v>2</v>
      </c>
      <c r="L5207" s="12">
        <v>17</v>
      </c>
      <c r="P5207" s="12" t="s">
        <v>75</v>
      </c>
      <c r="Q5207" s="12" t="str">
        <f>CONCATENATE(X5207," ",Y5207)</f>
        <v>Columba palumbus</v>
      </c>
      <c r="R5207" s="14" t="str">
        <f>CONCATENATE(S5207,", ",T5207,", ",U5207,", ",V5207,", ",W5207,", ",X5207,", ",Y5207)</f>
        <v>Animalia, Chordata, Aves, Columbiformes, Columbidae, Columba, palumbus</v>
      </c>
      <c r="S5207" s="6" t="s">
        <v>76</v>
      </c>
      <c r="T5207" s="6" t="s">
        <v>77</v>
      </c>
      <c r="U5207" s="6" t="s">
        <v>78</v>
      </c>
      <c r="V5207" s="12" t="s">
        <v>159</v>
      </c>
      <c r="W5207" s="12" t="s">
        <v>160</v>
      </c>
      <c r="X5207" s="12" t="s">
        <v>161</v>
      </c>
      <c r="Y5207" s="12" t="s">
        <v>162</v>
      </c>
      <c r="AA5207" s="12" t="s">
        <v>83</v>
      </c>
      <c r="AB5207" s="6" t="s">
        <v>84</v>
      </c>
      <c r="AC5207" s="12" t="s">
        <v>163</v>
      </c>
      <c r="AD5207" s="6" t="s">
        <v>5219</v>
      </c>
      <c r="AE5207" s="2">
        <v>45339</v>
      </c>
      <c r="AF5207" s="43" t="s">
        <v>87</v>
      </c>
      <c r="AG5207" s="7" t="s">
        <v>164</v>
      </c>
      <c r="AH5207" s="43" t="s">
        <v>2252</v>
      </c>
      <c r="AI5207" s="43" t="s">
        <v>2251</v>
      </c>
      <c r="AL5207" s="43">
        <v>10</v>
      </c>
      <c r="AN5207" s="46" t="s">
        <v>5240</v>
      </c>
      <c r="AO5207" s="5" t="s">
        <v>89</v>
      </c>
      <c r="AP5207" s="6" t="s">
        <v>5219</v>
      </c>
      <c r="AR5207" s="7" t="s">
        <v>90</v>
      </c>
      <c r="AT5207" s="4" t="str">
        <f>CONCATENATE(AU5207,", ",AV5207,", ",AW5207,", ",AX5207,", ",AY5207,", ",AZ5207,", ",BA5207)</f>
        <v>Europe, France, FR, Bretagne, Ille-et-Vilaine, Rennes, Campus Institut Agro Rennes</v>
      </c>
      <c r="AU5207" s="1" t="s">
        <v>91</v>
      </c>
      <c r="AV5207" s="1" t="s">
        <v>92</v>
      </c>
      <c r="AW5207" s="1" t="s">
        <v>93</v>
      </c>
      <c r="AX5207" s="1" t="s">
        <v>94</v>
      </c>
      <c r="AY5207" s="1" t="s">
        <v>95</v>
      </c>
      <c r="AZ5207" s="1" t="s">
        <v>96</v>
      </c>
      <c r="BA5207" s="1" t="s">
        <v>5242</v>
      </c>
      <c r="BC5207" s="43"/>
      <c r="BF5207" s="43" t="s">
        <v>4596</v>
      </c>
      <c r="BG5207" s="43" t="s">
        <v>93</v>
      </c>
      <c r="BH5207" s="7" t="s">
        <v>97</v>
      </c>
      <c r="BJ5207" s="7" t="s">
        <v>98</v>
      </c>
      <c r="BK5207" s="7" t="s">
        <v>99</v>
      </c>
      <c r="BL5207" s="7" t="s">
        <v>4597</v>
      </c>
      <c r="BM5207" s="7" t="s">
        <v>4598</v>
      </c>
      <c r="BU5207" s="43">
        <v>1</v>
      </c>
      <c r="BW5207" s="43" t="s">
        <v>103</v>
      </c>
    </row>
    <row r="5208" spans="3:75" x14ac:dyDescent="0.35">
      <c r="C5208" s="43" t="str">
        <f t="shared" si="81"/>
        <v>IARA:BDT-02:2024: 5207</v>
      </c>
      <c r="D5208" s="43">
        <v>5207</v>
      </c>
      <c r="E5208" s="43" t="s">
        <v>5320</v>
      </c>
      <c r="F5208" s="1" t="s">
        <v>73</v>
      </c>
      <c r="G5208" s="43" t="s">
        <v>5265</v>
      </c>
      <c r="H5208" s="2">
        <v>45339</v>
      </c>
      <c r="J5208" s="12">
        <v>2024</v>
      </c>
      <c r="K5208" s="12">
        <f>MONTH(H5208)</f>
        <v>2</v>
      </c>
      <c r="L5208" s="12">
        <v>17</v>
      </c>
      <c r="P5208" s="12" t="s">
        <v>75</v>
      </c>
      <c r="Q5208" s="12" t="str">
        <f>CONCATENATE(X5208," ",Y5208)</f>
        <v>Columba palumbus</v>
      </c>
      <c r="R5208" s="14" t="str">
        <f>CONCATENATE(S5208,", ",T5208,", ",U5208,", ",V5208,", ",W5208,", ",X5208,", ",Y5208)</f>
        <v>Animalia, Chordata, Aves, Columbiformes, Columbidae, Columba, palumbus</v>
      </c>
      <c r="S5208" s="6" t="s">
        <v>76</v>
      </c>
      <c r="T5208" s="6" t="s">
        <v>77</v>
      </c>
      <c r="U5208" s="6" t="s">
        <v>78</v>
      </c>
      <c r="V5208" s="12" t="s">
        <v>159</v>
      </c>
      <c r="W5208" s="12" t="s">
        <v>160</v>
      </c>
      <c r="X5208" s="12" t="s">
        <v>161</v>
      </c>
      <c r="Y5208" s="12" t="s">
        <v>162</v>
      </c>
      <c r="AA5208" s="12" t="s">
        <v>83</v>
      </c>
      <c r="AB5208" s="6" t="s">
        <v>84</v>
      </c>
      <c r="AC5208" s="12" t="s">
        <v>163</v>
      </c>
      <c r="AD5208" s="6" t="s">
        <v>5219</v>
      </c>
      <c r="AE5208" s="2">
        <v>45339</v>
      </c>
      <c r="AF5208" s="43" t="s">
        <v>87</v>
      </c>
      <c r="AG5208" s="7" t="s">
        <v>164</v>
      </c>
      <c r="AH5208" s="43" t="s">
        <v>2254</v>
      </c>
      <c r="AI5208" s="43" t="s">
        <v>2253</v>
      </c>
      <c r="AL5208" s="43">
        <v>10</v>
      </c>
      <c r="AN5208" s="46" t="s">
        <v>5240</v>
      </c>
      <c r="AO5208" s="5" t="s">
        <v>89</v>
      </c>
      <c r="AP5208" s="6" t="s">
        <v>5219</v>
      </c>
      <c r="AR5208" s="7" t="s">
        <v>90</v>
      </c>
      <c r="AT5208" s="4" t="str">
        <f>CONCATENATE(AU5208,", ",AV5208,", ",AW5208,", ",AX5208,", ",AY5208,", ",AZ5208,", ",BA5208)</f>
        <v>Europe, France, FR, Bretagne, Ille-et-Vilaine, Rennes, Campus Institut Agro Rennes</v>
      </c>
      <c r="AU5208" s="1" t="s">
        <v>91</v>
      </c>
      <c r="AV5208" s="1" t="s">
        <v>92</v>
      </c>
      <c r="AW5208" s="1" t="s">
        <v>93</v>
      </c>
      <c r="AX5208" s="1" t="s">
        <v>94</v>
      </c>
      <c r="AY5208" s="1" t="s">
        <v>95</v>
      </c>
      <c r="AZ5208" s="1" t="s">
        <v>96</v>
      </c>
      <c r="BA5208" s="1" t="s">
        <v>5242</v>
      </c>
      <c r="BC5208" s="43"/>
      <c r="BF5208" s="43" t="s">
        <v>4596</v>
      </c>
      <c r="BG5208" s="43" t="s">
        <v>93</v>
      </c>
      <c r="BH5208" s="7" t="s">
        <v>97</v>
      </c>
      <c r="BJ5208" s="7" t="s">
        <v>98</v>
      </c>
      <c r="BK5208" s="7" t="s">
        <v>99</v>
      </c>
      <c r="BL5208" s="7" t="s">
        <v>4597</v>
      </c>
      <c r="BM5208" s="7" t="s">
        <v>4598</v>
      </c>
      <c r="BU5208" s="43">
        <v>1</v>
      </c>
      <c r="BW5208" s="43" t="s">
        <v>103</v>
      </c>
    </row>
    <row r="5209" spans="3:75" x14ac:dyDescent="0.35">
      <c r="C5209" s="43" t="str">
        <f t="shared" si="81"/>
        <v>IARA:BDT-02:2024: 5208</v>
      </c>
      <c r="D5209" s="43">
        <v>5208</v>
      </c>
      <c r="E5209" s="43" t="s">
        <v>5320</v>
      </c>
      <c r="F5209" s="1" t="s">
        <v>73</v>
      </c>
      <c r="G5209" s="43" t="s">
        <v>5265</v>
      </c>
      <c r="H5209" s="2">
        <v>45339</v>
      </c>
      <c r="J5209" s="12">
        <v>2024</v>
      </c>
      <c r="K5209" s="12">
        <f>MONTH(H5209)</f>
        <v>2</v>
      </c>
      <c r="L5209" s="12">
        <v>17</v>
      </c>
      <c r="P5209" s="12" t="s">
        <v>75</v>
      </c>
      <c r="Q5209" s="12" t="str">
        <f>CONCATENATE(X5209," ",Y5209)</f>
        <v>Erithacus rubecula</v>
      </c>
      <c r="R5209" s="14" t="str">
        <f>CONCATENATE(S5209,", ",T5209,", ",U5209,", ",V5209,", ",W5209,", ",X5209,", ",Y5209)</f>
        <v>Animalia, Chordata, Aves, Passeriformes, Muscicapidae, Erithacus, rubecula</v>
      </c>
      <c r="S5209" s="6" t="s">
        <v>76</v>
      </c>
      <c r="T5209" s="6" t="s">
        <v>77</v>
      </c>
      <c r="U5209" s="6" t="s">
        <v>78</v>
      </c>
      <c r="V5209" s="12" t="s">
        <v>79</v>
      </c>
      <c r="W5209" s="12" t="s">
        <v>182</v>
      </c>
      <c r="X5209" s="12" t="s">
        <v>183</v>
      </c>
      <c r="Y5209" s="12" t="s">
        <v>184</v>
      </c>
      <c r="AA5209" s="12" t="s">
        <v>83</v>
      </c>
      <c r="AB5209" s="6" t="s">
        <v>84</v>
      </c>
      <c r="AC5209" s="12" t="s">
        <v>185</v>
      </c>
      <c r="AD5209" s="6" t="s">
        <v>5219</v>
      </c>
      <c r="AE5209" s="2">
        <v>45339</v>
      </c>
      <c r="AF5209" s="43" t="s">
        <v>87</v>
      </c>
      <c r="AG5209" s="7" t="s">
        <v>186</v>
      </c>
      <c r="AH5209" s="43" t="s">
        <v>2256</v>
      </c>
      <c r="AI5209" s="43" t="s">
        <v>2255</v>
      </c>
      <c r="AL5209" s="43">
        <v>10</v>
      </c>
      <c r="AN5209" s="46" t="s">
        <v>5240</v>
      </c>
      <c r="AO5209" s="5" t="s">
        <v>89</v>
      </c>
      <c r="AP5209" s="6" t="s">
        <v>5219</v>
      </c>
      <c r="AR5209" s="7" t="s">
        <v>90</v>
      </c>
      <c r="AT5209" s="4" t="str">
        <f>CONCATENATE(AU5209,", ",AV5209,", ",AW5209,", ",AX5209,", ",AY5209,", ",AZ5209,", ",BA5209)</f>
        <v>Europe, France, FR, Bretagne, Ille-et-Vilaine, Rennes, Campus Institut Agro Rennes</v>
      </c>
      <c r="AU5209" s="1" t="s">
        <v>91</v>
      </c>
      <c r="AV5209" s="1" t="s">
        <v>92</v>
      </c>
      <c r="AW5209" s="1" t="s">
        <v>93</v>
      </c>
      <c r="AX5209" s="1" t="s">
        <v>94</v>
      </c>
      <c r="AY5209" s="1" t="s">
        <v>95</v>
      </c>
      <c r="AZ5209" s="1" t="s">
        <v>96</v>
      </c>
      <c r="BA5209" s="1" t="s">
        <v>5242</v>
      </c>
      <c r="BC5209" s="43"/>
      <c r="BF5209" s="43" t="s">
        <v>4596</v>
      </c>
      <c r="BG5209" s="43" t="s">
        <v>93</v>
      </c>
      <c r="BH5209" s="7" t="s">
        <v>97</v>
      </c>
      <c r="BJ5209" s="7" t="s">
        <v>98</v>
      </c>
      <c r="BK5209" s="7" t="s">
        <v>99</v>
      </c>
      <c r="BL5209" s="7" t="s">
        <v>4597</v>
      </c>
      <c r="BM5209" s="7" t="s">
        <v>4598</v>
      </c>
      <c r="BU5209" s="43">
        <v>1</v>
      </c>
      <c r="BW5209" s="43" t="s">
        <v>103</v>
      </c>
    </row>
    <row r="5210" spans="3:75" x14ac:dyDescent="0.35">
      <c r="C5210" s="43" t="str">
        <f t="shared" si="81"/>
        <v>IARA:BDT-02:2024: 5209</v>
      </c>
      <c r="D5210" s="43">
        <v>5209</v>
      </c>
      <c r="E5210" s="43" t="s">
        <v>5320</v>
      </c>
      <c r="F5210" s="1" t="s">
        <v>73</v>
      </c>
      <c r="G5210" s="43" t="s">
        <v>5265</v>
      </c>
      <c r="H5210" s="2">
        <v>45339</v>
      </c>
      <c r="J5210" s="12">
        <v>2024</v>
      </c>
      <c r="K5210" s="12">
        <f>MONTH(H5210)</f>
        <v>2</v>
      </c>
      <c r="L5210" s="12">
        <v>17</v>
      </c>
      <c r="P5210" s="12" t="s">
        <v>75</v>
      </c>
      <c r="Q5210" s="12" t="str">
        <f>CONCATENATE(X5210," ",Y5210)</f>
        <v>Streptopelia decaocto</v>
      </c>
      <c r="R5210" s="14" t="str">
        <f>CONCATENATE(S5210,", ",T5210,", ",U5210,", ",V5210,", ",W5210,", ",X5210,", ",Y5210)</f>
        <v>Animalia, Chordata, Aves, Columbiformes, Columbidae, Streptopelia, decaocto</v>
      </c>
      <c r="S5210" s="6" t="s">
        <v>76</v>
      </c>
      <c r="T5210" s="6" t="s">
        <v>77</v>
      </c>
      <c r="U5210" s="6" t="s">
        <v>78</v>
      </c>
      <c r="V5210" s="12" t="s">
        <v>159</v>
      </c>
      <c r="W5210" s="12" t="s">
        <v>160</v>
      </c>
      <c r="X5210" s="12" t="s">
        <v>192</v>
      </c>
      <c r="Y5210" s="12" t="s">
        <v>193</v>
      </c>
      <c r="AA5210" s="12" t="s">
        <v>83</v>
      </c>
      <c r="AB5210" s="6" t="s">
        <v>194</v>
      </c>
      <c r="AC5210" s="12" t="s">
        <v>195</v>
      </c>
      <c r="AD5210" s="6" t="s">
        <v>5219</v>
      </c>
      <c r="AE5210" s="2">
        <v>45339</v>
      </c>
      <c r="AF5210" s="43" t="s">
        <v>87</v>
      </c>
      <c r="AG5210" s="7" t="s">
        <v>196</v>
      </c>
      <c r="AH5210" s="43" t="s">
        <v>2258</v>
      </c>
      <c r="AI5210" s="43" t="s">
        <v>2257</v>
      </c>
      <c r="AL5210" s="43">
        <v>10</v>
      </c>
      <c r="AN5210" s="46" t="s">
        <v>5240</v>
      </c>
      <c r="AO5210" s="5" t="s">
        <v>89</v>
      </c>
      <c r="AP5210" s="6" t="s">
        <v>5219</v>
      </c>
      <c r="AR5210" s="7" t="s">
        <v>90</v>
      </c>
      <c r="AT5210" s="4" t="str">
        <f>CONCATENATE(AU5210,", ",AV5210,", ",AW5210,", ",AX5210,", ",AY5210,", ",AZ5210,", ",BA5210)</f>
        <v>Europe, France, FR, Bretagne, Ille-et-Vilaine, Rennes, Campus Institut Agro Rennes</v>
      </c>
      <c r="AU5210" s="1" t="s">
        <v>91</v>
      </c>
      <c r="AV5210" s="1" t="s">
        <v>92</v>
      </c>
      <c r="AW5210" s="1" t="s">
        <v>93</v>
      </c>
      <c r="AX5210" s="1" t="s">
        <v>94</v>
      </c>
      <c r="AY5210" s="1" t="s">
        <v>95</v>
      </c>
      <c r="AZ5210" s="1" t="s">
        <v>96</v>
      </c>
      <c r="BA5210" s="1" t="s">
        <v>5242</v>
      </c>
      <c r="BC5210" s="43"/>
      <c r="BF5210" s="43" t="s">
        <v>4596</v>
      </c>
      <c r="BG5210" s="43" t="s">
        <v>93</v>
      </c>
      <c r="BH5210" s="7" t="s">
        <v>97</v>
      </c>
      <c r="BJ5210" s="7" t="s">
        <v>98</v>
      </c>
      <c r="BK5210" s="7" t="s">
        <v>99</v>
      </c>
      <c r="BL5210" s="7" t="s">
        <v>4597</v>
      </c>
      <c r="BM5210" s="7" t="s">
        <v>4598</v>
      </c>
      <c r="BU5210" s="43">
        <v>1</v>
      </c>
      <c r="BW5210" s="43" t="s">
        <v>103</v>
      </c>
    </row>
    <row r="5211" spans="3:75" x14ac:dyDescent="0.35">
      <c r="C5211" s="43" t="str">
        <f t="shared" si="81"/>
        <v>IARA:BDT-02:2024: 5210</v>
      </c>
      <c r="D5211" s="43">
        <v>5210</v>
      </c>
      <c r="E5211" s="43" t="s">
        <v>5320</v>
      </c>
      <c r="F5211" s="1" t="s">
        <v>73</v>
      </c>
      <c r="G5211" s="43" t="s">
        <v>5265</v>
      </c>
      <c r="H5211" s="2">
        <v>45339</v>
      </c>
      <c r="J5211" s="12">
        <v>2024</v>
      </c>
      <c r="K5211" s="12">
        <f>MONTH(H5211)</f>
        <v>2</v>
      </c>
      <c r="L5211" s="12">
        <v>17</v>
      </c>
      <c r="P5211" s="12" t="s">
        <v>75</v>
      </c>
      <c r="Q5211" s="12" t="str">
        <f>CONCATENATE(X5211," ",Y5211)</f>
        <v>Cyanistes caeruleus</v>
      </c>
      <c r="R5211" s="14" t="str">
        <f>CONCATENATE(S5211,", ",T5211,", ",U5211,", ",V5211,", ",W5211,", ",X5211,", ",Y5211)</f>
        <v>Animalia, Chordata, Aves, Passeriformes, Paridae, Cyanistes, caeruleus</v>
      </c>
      <c r="S5211" s="6" t="s">
        <v>76</v>
      </c>
      <c r="T5211" s="6" t="s">
        <v>77</v>
      </c>
      <c r="U5211" s="6" t="s">
        <v>78</v>
      </c>
      <c r="V5211" s="12" t="s">
        <v>79</v>
      </c>
      <c r="W5211" s="12" t="s">
        <v>135</v>
      </c>
      <c r="X5211" s="12" t="s">
        <v>136</v>
      </c>
      <c r="Y5211" s="12" t="s">
        <v>137</v>
      </c>
      <c r="AA5211" s="12" t="s">
        <v>83</v>
      </c>
      <c r="AB5211" s="6" t="s">
        <v>84</v>
      </c>
      <c r="AC5211" s="12" t="s">
        <v>138</v>
      </c>
      <c r="AD5211" s="6" t="s">
        <v>5219</v>
      </c>
      <c r="AE5211" s="2">
        <v>45339</v>
      </c>
      <c r="AF5211" s="43" t="s">
        <v>87</v>
      </c>
      <c r="AG5211" s="7" t="s">
        <v>139</v>
      </c>
      <c r="AH5211" s="43" t="s">
        <v>2260</v>
      </c>
      <c r="AI5211" s="43" t="s">
        <v>2259</v>
      </c>
      <c r="AL5211" s="43">
        <v>10</v>
      </c>
      <c r="AN5211" s="46" t="s">
        <v>5240</v>
      </c>
      <c r="AO5211" s="5" t="s">
        <v>89</v>
      </c>
      <c r="AP5211" s="6" t="s">
        <v>5219</v>
      </c>
      <c r="AR5211" s="7" t="s">
        <v>90</v>
      </c>
      <c r="AT5211" s="4" t="str">
        <f>CONCATENATE(AU5211,", ",AV5211,", ",AW5211,", ",AX5211,", ",AY5211,", ",AZ5211,", ",BA5211)</f>
        <v>Europe, France, FR, Bretagne, Ille-et-Vilaine, Rennes, Campus Institut Agro Rennes</v>
      </c>
      <c r="AU5211" s="1" t="s">
        <v>91</v>
      </c>
      <c r="AV5211" s="1" t="s">
        <v>92</v>
      </c>
      <c r="AW5211" s="1" t="s">
        <v>93</v>
      </c>
      <c r="AX5211" s="1" t="s">
        <v>94</v>
      </c>
      <c r="AY5211" s="1" t="s">
        <v>95</v>
      </c>
      <c r="AZ5211" s="1" t="s">
        <v>96</v>
      </c>
      <c r="BA5211" s="1" t="s">
        <v>5242</v>
      </c>
      <c r="BC5211" s="43"/>
      <c r="BF5211" s="43" t="s">
        <v>4596</v>
      </c>
      <c r="BG5211" s="43" t="s">
        <v>93</v>
      </c>
      <c r="BH5211" s="7" t="s">
        <v>97</v>
      </c>
      <c r="BJ5211" s="7" t="s">
        <v>98</v>
      </c>
      <c r="BK5211" s="7" t="s">
        <v>99</v>
      </c>
      <c r="BL5211" s="7" t="s">
        <v>4597</v>
      </c>
      <c r="BM5211" s="7" t="s">
        <v>4598</v>
      </c>
      <c r="BU5211" s="43">
        <v>1</v>
      </c>
      <c r="BW5211" s="43" t="s">
        <v>103</v>
      </c>
    </row>
    <row r="5212" spans="3:75" x14ac:dyDescent="0.35">
      <c r="C5212" s="43" t="str">
        <f t="shared" si="81"/>
        <v>IARA:BDT-02:2024: 5211</v>
      </c>
      <c r="D5212" s="43">
        <v>5211</v>
      </c>
      <c r="E5212" s="43" t="s">
        <v>5320</v>
      </c>
      <c r="F5212" s="1" t="s">
        <v>73</v>
      </c>
      <c r="G5212" s="43" t="s">
        <v>5265</v>
      </c>
      <c r="H5212" s="2">
        <v>45339</v>
      </c>
      <c r="J5212" s="12">
        <v>2024</v>
      </c>
      <c r="K5212" s="12">
        <f>MONTH(H5212)</f>
        <v>2</v>
      </c>
      <c r="L5212" s="12">
        <v>17</v>
      </c>
      <c r="P5212" s="12" t="s">
        <v>75</v>
      </c>
      <c r="Q5212" s="12" t="str">
        <f>CONCATENATE(X5212," ",Y5212)</f>
        <v>Passer domesticus</v>
      </c>
      <c r="R5212" s="14" t="str">
        <f>CONCATENATE(S5212,", ",T5212,", ",U5212,", ",V5212,", ",W5212,", ",X5212,", ",Y5212)</f>
        <v>Animalia, Chordata, Aves, Passeriformes, Passeridae, Passer, domesticus</v>
      </c>
      <c r="S5212" s="6" t="s">
        <v>76</v>
      </c>
      <c r="T5212" s="6" t="s">
        <v>77</v>
      </c>
      <c r="U5212" s="6" t="s">
        <v>78</v>
      </c>
      <c r="V5212" s="12" t="s">
        <v>79</v>
      </c>
      <c r="W5212" s="12" t="s">
        <v>144</v>
      </c>
      <c r="X5212" s="12" t="s">
        <v>145</v>
      </c>
      <c r="Y5212" s="12" t="s">
        <v>146</v>
      </c>
      <c r="AA5212" s="12" t="s">
        <v>83</v>
      </c>
      <c r="AB5212" s="6" t="s">
        <v>84</v>
      </c>
      <c r="AC5212" s="12" t="s">
        <v>147</v>
      </c>
      <c r="AD5212" s="6" t="s">
        <v>5219</v>
      </c>
      <c r="AE5212" s="2">
        <v>45339</v>
      </c>
      <c r="AF5212" s="43" t="s">
        <v>87</v>
      </c>
      <c r="AG5212" s="7" t="s">
        <v>148</v>
      </c>
      <c r="AH5212" s="43" t="s">
        <v>2262</v>
      </c>
      <c r="AI5212" s="43" t="s">
        <v>2261</v>
      </c>
      <c r="AL5212" s="43">
        <v>10</v>
      </c>
      <c r="AN5212" s="46" t="s">
        <v>5240</v>
      </c>
      <c r="AO5212" s="5" t="s">
        <v>89</v>
      </c>
      <c r="AP5212" s="6" t="s">
        <v>5219</v>
      </c>
      <c r="AR5212" s="7" t="s">
        <v>90</v>
      </c>
      <c r="AT5212" s="4" t="str">
        <f>CONCATENATE(AU5212,", ",AV5212,", ",AW5212,", ",AX5212,", ",AY5212,", ",AZ5212,", ",BA5212)</f>
        <v>Europe, France, FR, Bretagne, Ille-et-Vilaine, Rennes, Campus Institut Agro Rennes</v>
      </c>
      <c r="AU5212" s="1" t="s">
        <v>91</v>
      </c>
      <c r="AV5212" s="1" t="s">
        <v>92</v>
      </c>
      <c r="AW5212" s="1" t="s">
        <v>93</v>
      </c>
      <c r="AX5212" s="1" t="s">
        <v>94</v>
      </c>
      <c r="AY5212" s="1" t="s">
        <v>95</v>
      </c>
      <c r="AZ5212" s="1" t="s">
        <v>96</v>
      </c>
      <c r="BA5212" s="1" t="s">
        <v>5242</v>
      </c>
      <c r="BC5212" s="43"/>
      <c r="BF5212" s="43" t="s">
        <v>4596</v>
      </c>
      <c r="BG5212" s="43" t="s">
        <v>93</v>
      </c>
      <c r="BH5212" s="7" t="s">
        <v>97</v>
      </c>
      <c r="BJ5212" s="7" t="s">
        <v>98</v>
      </c>
      <c r="BK5212" s="7" t="s">
        <v>99</v>
      </c>
      <c r="BL5212" s="7" t="s">
        <v>4597</v>
      </c>
      <c r="BM5212" s="7" t="s">
        <v>4598</v>
      </c>
      <c r="BU5212" s="43">
        <v>1</v>
      </c>
      <c r="BW5212" s="43" t="s">
        <v>103</v>
      </c>
    </row>
    <row r="5213" spans="3:75" x14ac:dyDescent="0.35">
      <c r="C5213" s="43" t="str">
        <f t="shared" si="81"/>
        <v>IARA:BDT-02:2024: 5212</v>
      </c>
      <c r="D5213" s="43">
        <v>5212</v>
      </c>
      <c r="E5213" s="43" t="s">
        <v>5320</v>
      </c>
      <c r="F5213" s="1" t="s">
        <v>73</v>
      </c>
      <c r="G5213" s="43" t="s">
        <v>5265</v>
      </c>
      <c r="H5213" s="2">
        <v>45339</v>
      </c>
      <c r="J5213" s="12">
        <v>2024</v>
      </c>
      <c r="K5213" s="12">
        <f>MONTH(H5213)</f>
        <v>2</v>
      </c>
      <c r="L5213" s="12">
        <v>17</v>
      </c>
      <c r="P5213" s="12" t="s">
        <v>75</v>
      </c>
      <c r="Q5213" s="12" t="str">
        <f>CONCATENATE(X5213," ",Y5213)</f>
        <v>Passer domesticus</v>
      </c>
      <c r="R5213" s="14" t="str">
        <f>CONCATENATE(S5213,", ",T5213,", ",U5213,", ",V5213,", ",W5213,", ",X5213,", ",Y5213)</f>
        <v>Animalia, Chordata, Aves, Passeriformes, Passeridae, Passer, domesticus</v>
      </c>
      <c r="S5213" s="6" t="s">
        <v>76</v>
      </c>
      <c r="T5213" s="6" t="s">
        <v>77</v>
      </c>
      <c r="U5213" s="6" t="s">
        <v>78</v>
      </c>
      <c r="V5213" s="12" t="s">
        <v>79</v>
      </c>
      <c r="W5213" s="12" t="s">
        <v>144</v>
      </c>
      <c r="X5213" s="12" t="s">
        <v>145</v>
      </c>
      <c r="Y5213" s="12" t="s">
        <v>146</v>
      </c>
      <c r="AA5213" s="12" t="s">
        <v>83</v>
      </c>
      <c r="AB5213" s="6" t="s">
        <v>84</v>
      </c>
      <c r="AC5213" s="12" t="s">
        <v>147</v>
      </c>
      <c r="AD5213" s="6" t="s">
        <v>5219</v>
      </c>
      <c r="AE5213" s="2">
        <v>45339</v>
      </c>
      <c r="AF5213" s="43" t="s">
        <v>87</v>
      </c>
      <c r="AG5213" s="7" t="s">
        <v>148</v>
      </c>
      <c r="AH5213" s="43" t="s">
        <v>2264</v>
      </c>
      <c r="AI5213" s="43" t="s">
        <v>2263</v>
      </c>
      <c r="AL5213" s="43">
        <v>10</v>
      </c>
      <c r="AN5213" s="46" t="s">
        <v>5240</v>
      </c>
      <c r="AO5213" s="5" t="s">
        <v>89</v>
      </c>
      <c r="AP5213" s="6" t="s">
        <v>5219</v>
      </c>
      <c r="AR5213" s="7" t="s">
        <v>90</v>
      </c>
      <c r="AT5213" s="4" t="str">
        <f>CONCATENATE(AU5213,", ",AV5213,", ",AW5213,", ",AX5213,", ",AY5213,", ",AZ5213,", ",BA5213)</f>
        <v>Europe, France, FR, Bretagne, Ille-et-Vilaine, Rennes, Campus Institut Agro Rennes</v>
      </c>
      <c r="AU5213" s="1" t="s">
        <v>91</v>
      </c>
      <c r="AV5213" s="1" t="s">
        <v>92</v>
      </c>
      <c r="AW5213" s="1" t="s">
        <v>93</v>
      </c>
      <c r="AX5213" s="1" t="s">
        <v>94</v>
      </c>
      <c r="AY5213" s="1" t="s">
        <v>95</v>
      </c>
      <c r="AZ5213" s="1" t="s">
        <v>96</v>
      </c>
      <c r="BA5213" s="1" t="s">
        <v>5242</v>
      </c>
      <c r="BC5213" s="43"/>
      <c r="BF5213" s="43" t="s">
        <v>4596</v>
      </c>
      <c r="BG5213" s="43" t="s">
        <v>93</v>
      </c>
      <c r="BH5213" s="7" t="s">
        <v>97</v>
      </c>
      <c r="BJ5213" s="7" t="s">
        <v>98</v>
      </c>
      <c r="BK5213" s="7" t="s">
        <v>99</v>
      </c>
      <c r="BL5213" s="7" t="s">
        <v>4597</v>
      </c>
      <c r="BM5213" s="7" t="s">
        <v>4598</v>
      </c>
      <c r="BU5213" s="43">
        <v>1</v>
      </c>
      <c r="BW5213" s="43" t="s">
        <v>103</v>
      </c>
    </row>
    <row r="5214" spans="3:75" x14ac:dyDescent="0.35">
      <c r="C5214" s="43" t="str">
        <f t="shared" si="81"/>
        <v>IARA:BDT-02:2024: 5213</v>
      </c>
      <c r="D5214" s="43">
        <v>5213</v>
      </c>
      <c r="E5214" s="43" t="s">
        <v>5320</v>
      </c>
      <c r="F5214" s="1" t="s">
        <v>73</v>
      </c>
      <c r="G5214" s="43" t="s">
        <v>5265</v>
      </c>
      <c r="H5214" s="2">
        <v>45339</v>
      </c>
      <c r="J5214" s="12">
        <v>2024</v>
      </c>
      <c r="K5214" s="12">
        <f>MONTH(H5214)</f>
        <v>2</v>
      </c>
      <c r="L5214" s="12">
        <v>17</v>
      </c>
      <c r="P5214" s="12" t="s">
        <v>75</v>
      </c>
      <c r="Q5214" s="12" t="str">
        <f>CONCATENATE(X5214," ",Y5214)</f>
        <v>Cyanistes caeruleus</v>
      </c>
      <c r="R5214" s="14" t="str">
        <f>CONCATENATE(S5214,", ",T5214,", ",U5214,", ",V5214,", ",W5214,", ",X5214,", ",Y5214)</f>
        <v>Animalia, Chordata, Aves, Passeriformes, Paridae, Cyanistes, caeruleus</v>
      </c>
      <c r="S5214" s="6" t="s">
        <v>76</v>
      </c>
      <c r="T5214" s="6" t="s">
        <v>77</v>
      </c>
      <c r="U5214" s="6" t="s">
        <v>78</v>
      </c>
      <c r="V5214" s="12" t="s">
        <v>79</v>
      </c>
      <c r="W5214" s="12" t="s">
        <v>135</v>
      </c>
      <c r="X5214" s="12" t="s">
        <v>136</v>
      </c>
      <c r="Y5214" s="12" t="s">
        <v>137</v>
      </c>
      <c r="AA5214" s="12" t="s">
        <v>83</v>
      </c>
      <c r="AB5214" s="6" t="s">
        <v>84</v>
      </c>
      <c r="AC5214" s="12" t="s">
        <v>138</v>
      </c>
      <c r="AD5214" s="6" t="s">
        <v>5219</v>
      </c>
      <c r="AE5214" s="2">
        <v>45339</v>
      </c>
      <c r="AF5214" s="43" t="s">
        <v>87</v>
      </c>
      <c r="AG5214" s="7" t="s">
        <v>139</v>
      </c>
      <c r="AH5214" s="43" t="s">
        <v>2266</v>
      </c>
      <c r="AI5214" s="43" t="s">
        <v>2265</v>
      </c>
      <c r="AL5214" s="43">
        <v>10</v>
      </c>
      <c r="AN5214" s="46" t="s">
        <v>5240</v>
      </c>
      <c r="AO5214" s="5" t="s">
        <v>89</v>
      </c>
      <c r="AP5214" s="6" t="s">
        <v>5219</v>
      </c>
      <c r="AR5214" s="7" t="s">
        <v>90</v>
      </c>
      <c r="AT5214" s="4" t="str">
        <f>CONCATENATE(AU5214,", ",AV5214,", ",AW5214,", ",AX5214,", ",AY5214,", ",AZ5214,", ",BA5214)</f>
        <v>Europe, France, FR, Bretagne, Ille-et-Vilaine, Rennes, Campus Institut Agro Rennes</v>
      </c>
      <c r="AU5214" s="1" t="s">
        <v>91</v>
      </c>
      <c r="AV5214" s="1" t="s">
        <v>92</v>
      </c>
      <c r="AW5214" s="1" t="s">
        <v>93</v>
      </c>
      <c r="AX5214" s="1" t="s">
        <v>94</v>
      </c>
      <c r="AY5214" s="1" t="s">
        <v>95</v>
      </c>
      <c r="AZ5214" s="1" t="s">
        <v>96</v>
      </c>
      <c r="BA5214" s="1" t="s">
        <v>5242</v>
      </c>
      <c r="BC5214" s="43"/>
      <c r="BF5214" s="43" t="s">
        <v>4596</v>
      </c>
      <c r="BG5214" s="43" t="s">
        <v>93</v>
      </c>
      <c r="BH5214" s="7" t="s">
        <v>97</v>
      </c>
      <c r="BJ5214" s="7" t="s">
        <v>98</v>
      </c>
      <c r="BK5214" s="7" t="s">
        <v>99</v>
      </c>
      <c r="BL5214" s="7" t="s">
        <v>4597</v>
      </c>
      <c r="BM5214" s="7" t="s">
        <v>4598</v>
      </c>
      <c r="BU5214" s="43">
        <v>1</v>
      </c>
      <c r="BW5214" s="43" t="s">
        <v>103</v>
      </c>
    </row>
    <row r="5215" spans="3:75" x14ac:dyDescent="0.35">
      <c r="C5215" s="43" t="str">
        <f t="shared" si="81"/>
        <v>IARA:BDT-02:2024: 5214</v>
      </c>
      <c r="D5215" s="43">
        <v>5214</v>
      </c>
      <c r="E5215" s="43" t="s">
        <v>5320</v>
      </c>
      <c r="F5215" s="1" t="s">
        <v>73</v>
      </c>
      <c r="G5215" s="43" t="s">
        <v>5265</v>
      </c>
      <c r="H5215" s="2">
        <v>45339</v>
      </c>
      <c r="J5215" s="12">
        <v>2024</v>
      </c>
      <c r="K5215" s="12">
        <f>MONTH(H5215)</f>
        <v>2</v>
      </c>
      <c r="L5215" s="12">
        <v>17</v>
      </c>
      <c r="P5215" s="12" t="s">
        <v>75</v>
      </c>
      <c r="Q5215" s="12" t="str">
        <f>CONCATENATE(X5215," ",Y5215)</f>
        <v>Cyanistes caeruleus</v>
      </c>
      <c r="R5215" s="14" t="str">
        <f>CONCATENATE(S5215,", ",T5215,", ",U5215,", ",V5215,", ",W5215,", ",X5215,", ",Y5215)</f>
        <v>Animalia, Chordata, Aves, Passeriformes, Paridae, Cyanistes, caeruleus</v>
      </c>
      <c r="S5215" s="6" t="s">
        <v>76</v>
      </c>
      <c r="T5215" s="6" t="s">
        <v>77</v>
      </c>
      <c r="U5215" s="6" t="s">
        <v>78</v>
      </c>
      <c r="V5215" s="12" t="s">
        <v>79</v>
      </c>
      <c r="W5215" s="12" t="s">
        <v>135</v>
      </c>
      <c r="X5215" s="12" t="s">
        <v>136</v>
      </c>
      <c r="Y5215" s="12" t="s">
        <v>137</v>
      </c>
      <c r="AA5215" s="12" t="s">
        <v>83</v>
      </c>
      <c r="AB5215" s="6" t="s">
        <v>84</v>
      </c>
      <c r="AC5215" s="12" t="s">
        <v>138</v>
      </c>
      <c r="AD5215" s="6" t="s">
        <v>5219</v>
      </c>
      <c r="AE5215" s="2">
        <v>45339</v>
      </c>
      <c r="AF5215" s="43" t="s">
        <v>87</v>
      </c>
      <c r="AG5215" s="7" t="s">
        <v>139</v>
      </c>
      <c r="AH5215" s="43" t="s">
        <v>2268</v>
      </c>
      <c r="AI5215" s="43" t="s">
        <v>2267</v>
      </c>
      <c r="AL5215" s="43">
        <v>10</v>
      </c>
      <c r="AN5215" s="46" t="s">
        <v>5240</v>
      </c>
      <c r="AO5215" s="5" t="s">
        <v>89</v>
      </c>
      <c r="AP5215" s="6" t="s">
        <v>5219</v>
      </c>
      <c r="AR5215" s="7" t="s">
        <v>90</v>
      </c>
      <c r="AT5215" s="4" t="str">
        <f>CONCATENATE(AU5215,", ",AV5215,", ",AW5215,", ",AX5215,", ",AY5215,", ",AZ5215,", ",BA5215)</f>
        <v>Europe, France, FR, Bretagne, Ille-et-Vilaine, Rennes, Campus Institut Agro Rennes</v>
      </c>
      <c r="AU5215" s="1" t="s">
        <v>91</v>
      </c>
      <c r="AV5215" s="1" t="s">
        <v>92</v>
      </c>
      <c r="AW5215" s="1" t="s">
        <v>93</v>
      </c>
      <c r="AX5215" s="1" t="s">
        <v>94</v>
      </c>
      <c r="AY5215" s="1" t="s">
        <v>95</v>
      </c>
      <c r="AZ5215" s="1" t="s">
        <v>96</v>
      </c>
      <c r="BA5215" s="1" t="s">
        <v>5242</v>
      </c>
      <c r="BC5215" s="43"/>
      <c r="BF5215" s="43" t="s">
        <v>4596</v>
      </c>
      <c r="BG5215" s="43" t="s">
        <v>93</v>
      </c>
      <c r="BH5215" s="7" t="s">
        <v>97</v>
      </c>
      <c r="BJ5215" s="7" t="s">
        <v>98</v>
      </c>
      <c r="BK5215" s="7" t="s">
        <v>99</v>
      </c>
      <c r="BL5215" s="7" t="s">
        <v>4597</v>
      </c>
      <c r="BM5215" s="7" t="s">
        <v>4598</v>
      </c>
      <c r="BU5215" s="43">
        <v>1</v>
      </c>
      <c r="BW5215" s="43" t="s">
        <v>103</v>
      </c>
    </row>
    <row r="5216" spans="3:75" x14ac:dyDescent="0.35">
      <c r="C5216" s="43" t="str">
        <f t="shared" si="81"/>
        <v>IARA:BDT-02:2024: 5215</v>
      </c>
      <c r="D5216" s="43">
        <v>5215</v>
      </c>
      <c r="E5216" s="43" t="s">
        <v>5320</v>
      </c>
      <c r="F5216" s="1" t="s">
        <v>73</v>
      </c>
      <c r="G5216" s="43" t="s">
        <v>5265</v>
      </c>
      <c r="H5216" s="2">
        <v>45339</v>
      </c>
      <c r="J5216" s="12">
        <v>2024</v>
      </c>
      <c r="K5216" s="12">
        <f>MONTH(H5216)</f>
        <v>2</v>
      </c>
      <c r="L5216" s="12">
        <v>17</v>
      </c>
      <c r="P5216" s="12" t="s">
        <v>75</v>
      </c>
      <c r="Q5216" s="12" t="str">
        <f>CONCATENATE(X5216," ",Y5216)</f>
        <v>Streptopelia decaocto</v>
      </c>
      <c r="R5216" s="14" t="str">
        <f>CONCATENATE(S5216,", ",T5216,", ",U5216,", ",V5216,", ",W5216,", ",X5216,", ",Y5216)</f>
        <v>Animalia, Chordata, Aves, Columbiformes, Columbidae, Streptopelia, decaocto</v>
      </c>
      <c r="S5216" s="6" t="s">
        <v>76</v>
      </c>
      <c r="T5216" s="6" t="s">
        <v>77</v>
      </c>
      <c r="U5216" s="6" t="s">
        <v>78</v>
      </c>
      <c r="V5216" s="12" t="s">
        <v>159</v>
      </c>
      <c r="W5216" s="12" t="s">
        <v>160</v>
      </c>
      <c r="X5216" s="12" t="s">
        <v>192</v>
      </c>
      <c r="Y5216" s="12" t="s">
        <v>193</v>
      </c>
      <c r="AA5216" s="12" t="s">
        <v>83</v>
      </c>
      <c r="AB5216" s="6" t="s">
        <v>194</v>
      </c>
      <c r="AC5216" s="12" t="s">
        <v>195</v>
      </c>
      <c r="AD5216" s="6" t="s">
        <v>5219</v>
      </c>
      <c r="AE5216" s="2">
        <v>45339</v>
      </c>
      <c r="AF5216" s="43" t="s">
        <v>87</v>
      </c>
      <c r="AG5216" s="7" t="s">
        <v>196</v>
      </c>
      <c r="AH5216" s="43" t="s">
        <v>2270</v>
      </c>
      <c r="AI5216" s="43" t="s">
        <v>2269</v>
      </c>
      <c r="AL5216" s="43">
        <v>10</v>
      </c>
      <c r="AN5216" s="46" t="s">
        <v>5240</v>
      </c>
      <c r="AO5216" s="5" t="s">
        <v>89</v>
      </c>
      <c r="AP5216" s="6" t="s">
        <v>5219</v>
      </c>
      <c r="AR5216" s="7" t="s">
        <v>90</v>
      </c>
      <c r="AT5216" s="4" t="str">
        <f>CONCATENATE(AU5216,", ",AV5216,", ",AW5216,", ",AX5216,", ",AY5216,", ",AZ5216,", ",BA5216)</f>
        <v>Europe, France, FR, Bretagne, Ille-et-Vilaine, Rennes, Campus Institut Agro Rennes</v>
      </c>
      <c r="AU5216" s="1" t="s">
        <v>91</v>
      </c>
      <c r="AV5216" s="1" t="s">
        <v>92</v>
      </c>
      <c r="AW5216" s="1" t="s">
        <v>93</v>
      </c>
      <c r="AX5216" s="1" t="s">
        <v>94</v>
      </c>
      <c r="AY5216" s="1" t="s">
        <v>95</v>
      </c>
      <c r="AZ5216" s="1" t="s">
        <v>96</v>
      </c>
      <c r="BA5216" s="1" t="s">
        <v>5242</v>
      </c>
      <c r="BC5216" s="43"/>
      <c r="BF5216" s="43" t="s">
        <v>4596</v>
      </c>
      <c r="BG5216" s="43" t="s">
        <v>93</v>
      </c>
      <c r="BH5216" s="7" t="s">
        <v>97</v>
      </c>
      <c r="BJ5216" s="7" t="s">
        <v>98</v>
      </c>
      <c r="BK5216" s="7" t="s">
        <v>99</v>
      </c>
      <c r="BL5216" s="7" t="s">
        <v>4597</v>
      </c>
      <c r="BM5216" s="7" t="s">
        <v>4598</v>
      </c>
      <c r="BU5216" s="43">
        <v>1</v>
      </c>
      <c r="BW5216" s="43" t="s">
        <v>103</v>
      </c>
    </row>
    <row r="5217" spans="3:75" x14ac:dyDescent="0.35">
      <c r="C5217" s="43" t="str">
        <f t="shared" si="81"/>
        <v>IARA:BDT-02:2024: 5216</v>
      </c>
      <c r="D5217" s="43">
        <v>5216</v>
      </c>
      <c r="E5217" s="43" t="s">
        <v>5320</v>
      </c>
      <c r="F5217" s="1" t="s">
        <v>73</v>
      </c>
      <c r="G5217" s="43" t="s">
        <v>5265</v>
      </c>
      <c r="H5217" s="2">
        <v>45339</v>
      </c>
      <c r="J5217" s="12">
        <v>2024</v>
      </c>
      <c r="K5217" s="12">
        <f>MONTH(H5217)</f>
        <v>2</v>
      </c>
      <c r="L5217" s="12">
        <v>17</v>
      </c>
      <c r="P5217" s="12" t="s">
        <v>75</v>
      </c>
      <c r="Q5217" s="12" t="str">
        <f>CONCATENATE(X5217," ",Y5217)</f>
        <v>Dendrocopos major</v>
      </c>
      <c r="R5217" s="14" t="str">
        <f>CONCATENATE(S5217,", ",T5217,", ",U5217,", ",V5217,", ",W5217,", ",X5217,", ",Y5217)</f>
        <v>Animalia, Chordata, Aves, Piciformes, Picidae, Dendrocopos, major</v>
      </c>
      <c r="S5217" s="6" t="s">
        <v>76</v>
      </c>
      <c r="T5217" s="6" t="s">
        <v>77</v>
      </c>
      <c r="U5217" s="6" t="s">
        <v>78</v>
      </c>
      <c r="V5217" s="6" t="s">
        <v>149</v>
      </c>
      <c r="W5217" s="6" t="s">
        <v>150</v>
      </c>
      <c r="X5217" s="6" t="s">
        <v>350</v>
      </c>
      <c r="Y5217" s="6" t="s">
        <v>141</v>
      </c>
      <c r="AA5217" s="12" t="s">
        <v>83</v>
      </c>
      <c r="AB5217" s="6" t="s">
        <v>84</v>
      </c>
      <c r="AC5217" s="12" t="s">
        <v>275</v>
      </c>
      <c r="AD5217" s="6" t="s">
        <v>5219</v>
      </c>
      <c r="AE5217" s="2">
        <v>45339</v>
      </c>
      <c r="AF5217" s="43" t="s">
        <v>87</v>
      </c>
      <c r="AG5217" s="7" t="s">
        <v>349</v>
      </c>
      <c r="AH5217" s="43" t="s">
        <v>2272</v>
      </c>
      <c r="AI5217" s="43" t="s">
        <v>2271</v>
      </c>
      <c r="AL5217" s="43">
        <v>10</v>
      </c>
      <c r="AN5217" s="46" t="s">
        <v>5240</v>
      </c>
      <c r="AO5217" s="5" t="s">
        <v>89</v>
      </c>
      <c r="AP5217" s="6" t="s">
        <v>5219</v>
      </c>
      <c r="AR5217" s="7" t="s">
        <v>90</v>
      </c>
      <c r="AT5217" s="4" t="str">
        <f>CONCATENATE(AU5217,", ",AV5217,", ",AW5217,", ",AX5217,", ",AY5217,", ",AZ5217,", ",BA5217)</f>
        <v>Europe, France, FR, Bretagne, Ille-et-Vilaine, Rennes, Campus Institut Agro Rennes</v>
      </c>
      <c r="AU5217" s="1" t="s">
        <v>91</v>
      </c>
      <c r="AV5217" s="1" t="s">
        <v>92</v>
      </c>
      <c r="AW5217" s="1" t="s">
        <v>93</v>
      </c>
      <c r="AX5217" s="1" t="s">
        <v>94</v>
      </c>
      <c r="AY5217" s="1" t="s">
        <v>95</v>
      </c>
      <c r="AZ5217" s="1" t="s">
        <v>96</v>
      </c>
      <c r="BA5217" s="1" t="s">
        <v>5242</v>
      </c>
      <c r="BC5217" s="43"/>
      <c r="BF5217" s="43" t="s">
        <v>4596</v>
      </c>
      <c r="BG5217" s="43" t="s">
        <v>93</v>
      </c>
      <c r="BH5217" s="7" t="s">
        <v>97</v>
      </c>
      <c r="BJ5217" s="7" t="s">
        <v>98</v>
      </c>
      <c r="BK5217" s="7" t="s">
        <v>99</v>
      </c>
      <c r="BL5217" s="7" t="s">
        <v>4597</v>
      </c>
      <c r="BM5217" s="7" t="s">
        <v>4598</v>
      </c>
      <c r="BU5217" s="43">
        <v>1</v>
      </c>
      <c r="BW5217" s="43" t="s">
        <v>103</v>
      </c>
    </row>
    <row r="5218" spans="3:75" x14ac:dyDescent="0.35">
      <c r="C5218" s="43" t="str">
        <f t="shared" si="81"/>
        <v>IARA:BDT-02:2024: 5217</v>
      </c>
      <c r="D5218" s="43">
        <v>5217</v>
      </c>
      <c r="E5218" s="43" t="s">
        <v>5320</v>
      </c>
      <c r="F5218" s="1" t="s">
        <v>73</v>
      </c>
      <c r="G5218" s="43" t="s">
        <v>5265</v>
      </c>
      <c r="H5218" s="2">
        <v>45339</v>
      </c>
      <c r="J5218" s="12">
        <v>2024</v>
      </c>
      <c r="K5218" s="12">
        <f>MONTH(H5218)</f>
        <v>2</v>
      </c>
      <c r="L5218" s="12">
        <v>17</v>
      </c>
      <c r="P5218" s="12" t="s">
        <v>75</v>
      </c>
      <c r="Q5218" s="12" t="str">
        <f>CONCATENATE(X5218," ",Y5218)</f>
        <v>Sturnus vulgaris</v>
      </c>
      <c r="R5218" s="14" t="str">
        <f>CONCATENATE(S5218,", ",T5218,", ",U5218,", ",V5218,", ",W5218,", ",X5218,", ",Y5218)</f>
        <v>Animalia, Chordata, Aves, Passeriformes, Sturnidae, Sturnus, vulgaris</v>
      </c>
      <c r="S5218" s="6" t="s">
        <v>76</v>
      </c>
      <c r="T5218" s="6" t="s">
        <v>77</v>
      </c>
      <c r="U5218" s="6" t="s">
        <v>78</v>
      </c>
      <c r="V5218" s="6" t="s">
        <v>79</v>
      </c>
      <c r="W5218" s="6" t="s">
        <v>112</v>
      </c>
      <c r="X5218" s="6" t="s">
        <v>113</v>
      </c>
      <c r="Y5218" s="6" t="s">
        <v>114</v>
      </c>
      <c r="AA5218" s="12" t="s">
        <v>83</v>
      </c>
      <c r="AB5218" s="6" t="s">
        <v>84</v>
      </c>
      <c r="AC5218" s="12" t="s">
        <v>115</v>
      </c>
      <c r="AD5218" s="6" t="s">
        <v>5219</v>
      </c>
      <c r="AE5218" s="2">
        <v>45339</v>
      </c>
      <c r="AF5218" s="43" t="s">
        <v>87</v>
      </c>
      <c r="AG5218" s="7" t="s">
        <v>116</v>
      </c>
      <c r="AH5218" s="43" t="s">
        <v>2274</v>
      </c>
      <c r="AI5218" s="43" t="s">
        <v>2273</v>
      </c>
      <c r="AL5218" s="43">
        <v>10</v>
      </c>
      <c r="AN5218" s="46" t="s">
        <v>5240</v>
      </c>
      <c r="AO5218" s="5" t="s">
        <v>89</v>
      </c>
      <c r="AP5218" s="6" t="s">
        <v>5219</v>
      </c>
      <c r="AR5218" s="7" t="s">
        <v>90</v>
      </c>
      <c r="AT5218" s="4" t="str">
        <f>CONCATENATE(AU5218,", ",AV5218,", ",AW5218,", ",AX5218,", ",AY5218,", ",AZ5218,", ",BA5218)</f>
        <v>Europe, France, FR, Bretagne, Ille-et-Vilaine, Rennes, Campus Institut Agro Rennes</v>
      </c>
      <c r="AU5218" s="1" t="s">
        <v>91</v>
      </c>
      <c r="AV5218" s="1" t="s">
        <v>92</v>
      </c>
      <c r="AW5218" s="1" t="s">
        <v>93</v>
      </c>
      <c r="AX5218" s="1" t="s">
        <v>94</v>
      </c>
      <c r="AY5218" s="1" t="s">
        <v>95</v>
      </c>
      <c r="AZ5218" s="1" t="s">
        <v>96</v>
      </c>
      <c r="BA5218" s="1" t="s">
        <v>5242</v>
      </c>
      <c r="BC5218" s="43"/>
      <c r="BF5218" s="43" t="s">
        <v>4596</v>
      </c>
      <c r="BG5218" s="43" t="s">
        <v>93</v>
      </c>
      <c r="BH5218" s="7" t="s">
        <v>97</v>
      </c>
      <c r="BJ5218" s="7" t="s">
        <v>98</v>
      </c>
      <c r="BK5218" s="7" t="s">
        <v>99</v>
      </c>
      <c r="BL5218" s="7" t="s">
        <v>4597</v>
      </c>
      <c r="BM5218" s="7" t="s">
        <v>4598</v>
      </c>
      <c r="BU5218" s="43">
        <v>1</v>
      </c>
      <c r="BW5218" s="43" t="s">
        <v>103</v>
      </c>
    </row>
    <row r="5219" spans="3:75" x14ac:dyDescent="0.35">
      <c r="C5219" s="43" t="str">
        <f t="shared" si="81"/>
        <v>IARA:BDT-02:2024: 5218</v>
      </c>
      <c r="D5219" s="43">
        <v>5218</v>
      </c>
      <c r="E5219" s="43" t="s">
        <v>5320</v>
      </c>
      <c r="F5219" s="1" t="s">
        <v>73</v>
      </c>
      <c r="G5219" s="43" t="s">
        <v>5265</v>
      </c>
      <c r="H5219" s="2">
        <v>45339</v>
      </c>
      <c r="J5219" s="12">
        <v>2024</v>
      </c>
      <c r="K5219" s="12">
        <f>MONTH(H5219)</f>
        <v>2</v>
      </c>
      <c r="L5219" s="12">
        <v>17</v>
      </c>
      <c r="P5219" s="12" t="s">
        <v>75</v>
      </c>
      <c r="Q5219" s="12" t="str">
        <f>CONCATENATE(X5219," ",Y5219)</f>
        <v>Sturnus vulgaris</v>
      </c>
      <c r="R5219" s="14" t="str">
        <f>CONCATENATE(S5219,", ",T5219,", ",U5219,", ",V5219,", ",W5219,", ",X5219,", ",Y5219)</f>
        <v>Animalia, Chordata, Aves, Passeriformes, Sturnidae, Sturnus, vulgaris</v>
      </c>
      <c r="S5219" s="6" t="s">
        <v>76</v>
      </c>
      <c r="T5219" s="6" t="s">
        <v>77</v>
      </c>
      <c r="U5219" s="6" t="s">
        <v>78</v>
      </c>
      <c r="V5219" s="12" t="s">
        <v>79</v>
      </c>
      <c r="W5219" s="12" t="s">
        <v>112</v>
      </c>
      <c r="X5219" s="12" t="s">
        <v>113</v>
      </c>
      <c r="Y5219" s="12" t="s">
        <v>114</v>
      </c>
      <c r="AA5219" s="12" t="s">
        <v>83</v>
      </c>
      <c r="AB5219" s="6" t="s">
        <v>84</v>
      </c>
      <c r="AC5219" s="12" t="s">
        <v>115</v>
      </c>
      <c r="AD5219" s="6" t="s">
        <v>5219</v>
      </c>
      <c r="AE5219" s="2">
        <v>45339</v>
      </c>
      <c r="AF5219" s="43" t="s">
        <v>87</v>
      </c>
      <c r="AG5219" s="7" t="s">
        <v>116</v>
      </c>
      <c r="AH5219" s="43" t="s">
        <v>2276</v>
      </c>
      <c r="AI5219" s="43" t="s">
        <v>2275</v>
      </c>
      <c r="AL5219" s="43">
        <v>10</v>
      </c>
      <c r="AN5219" s="46" t="s">
        <v>5240</v>
      </c>
      <c r="AO5219" s="5" t="s">
        <v>89</v>
      </c>
      <c r="AP5219" s="6" t="s">
        <v>5219</v>
      </c>
      <c r="AR5219" s="7" t="s">
        <v>90</v>
      </c>
      <c r="AT5219" s="4" t="str">
        <f>CONCATENATE(AU5219,", ",AV5219,", ",AW5219,", ",AX5219,", ",AY5219,", ",AZ5219,", ",BA5219)</f>
        <v>Europe, France, FR, Bretagne, Ille-et-Vilaine, Rennes, Campus Institut Agro Rennes</v>
      </c>
      <c r="AU5219" s="1" t="s">
        <v>91</v>
      </c>
      <c r="AV5219" s="1" t="s">
        <v>92</v>
      </c>
      <c r="AW5219" s="1" t="s">
        <v>93</v>
      </c>
      <c r="AX5219" s="1" t="s">
        <v>94</v>
      </c>
      <c r="AY5219" s="1" t="s">
        <v>95</v>
      </c>
      <c r="AZ5219" s="1" t="s">
        <v>96</v>
      </c>
      <c r="BA5219" s="1" t="s">
        <v>5242</v>
      </c>
      <c r="BC5219" s="43"/>
      <c r="BF5219" s="43" t="s">
        <v>4596</v>
      </c>
      <c r="BG5219" s="43" t="s">
        <v>93</v>
      </c>
      <c r="BH5219" s="7" t="s">
        <v>97</v>
      </c>
      <c r="BJ5219" s="7" t="s">
        <v>98</v>
      </c>
      <c r="BK5219" s="7" t="s">
        <v>99</v>
      </c>
      <c r="BL5219" s="7" t="s">
        <v>4597</v>
      </c>
      <c r="BM5219" s="7" t="s">
        <v>4598</v>
      </c>
      <c r="BU5219" s="43">
        <v>1</v>
      </c>
      <c r="BW5219" s="43" t="s">
        <v>103</v>
      </c>
    </row>
    <row r="5220" spans="3:75" x14ac:dyDescent="0.35">
      <c r="C5220" s="43" t="str">
        <f t="shared" si="81"/>
        <v>IARA:BDT-02:2024: 5219</v>
      </c>
      <c r="D5220" s="43">
        <v>5219</v>
      </c>
      <c r="E5220" s="43" t="s">
        <v>5320</v>
      </c>
      <c r="F5220" s="1" t="s">
        <v>73</v>
      </c>
      <c r="G5220" s="43" t="s">
        <v>5265</v>
      </c>
      <c r="H5220" s="2">
        <v>45339</v>
      </c>
      <c r="J5220" s="12">
        <v>2024</v>
      </c>
      <c r="K5220" s="12">
        <f>MONTH(H5220)</f>
        <v>2</v>
      </c>
      <c r="L5220" s="12">
        <v>17</v>
      </c>
      <c r="P5220" s="12" t="s">
        <v>75</v>
      </c>
      <c r="Q5220" s="12" t="str">
        <f>CONCATENATE(X5220," ",Y5220)</f>
        <v>Sturnus vulgaris</v>
      </c>
      <c r="R5220" s="14" t="str">
        <f>CONCATENATE(S5220,", ",T5220,", ",U5220,", ",V5220,", ",W5220,", ",X5220,", ",Y5220)</f>
        <v>Animalia, Chordata, Aves, Passeriformes, Sturnidae, Sturnus, vulgaris</v>
      </c>
      <c r="S5220" s="6" t="s">
        <v>76</v>
      </c>
      <c r="T5220" s="6" t="s">
        <v>77</v>
      </c>
      <c r="U5220" s="6" t="s">
        <v>78</v>
      </c>
      <c r="V5220" s="12" t="s">
        <v>79</v>
      </c>
      <c r="W5220" s="12" t="s">
        <v>112</v>
      </c>
      <c r="X5220" s="12" t="s">
        <v>113</v>
      </c>
      <c r="Y5220" s="12" t="s">
        <v>114</v>
      </c>
      <c r="AA5220" s="12" t="s">
        <v>83</v>
      </c>
      <c r="AB5220" s="6" t="s">
        <v>84</v>
      </c>
      <c r="AC5220" s="12" t="s">
        <v>115</v>
      </c>
      <c r="AD5220" s="6" t="s">
        <v>5219</v>
      </c>
      <c r="AE5220" s="2">
        <v>45339</v>
      </c>
      <c r="AF5220" s="43" t="s">
        <v>87</v>
      </c>
      <c r="AG5220" s="7" t="s">
        <v>116</v>
      </c>
      <c r="AH5220" s="43" t="s">
        <v>2278</v>
      </c>
      <c r="AI5220" s="43" t="s">
        <v>2277</v>
      </c>
      <c r="AL5220" s="43">
        <v>10</v>
      </c>
      <c r="AN5220" s="46" t="s">
        <v>5240</v>
      </c>
      <c r="AO5220" s="5" t="s">
        <v>89</v>
      </c>
      <c r="AP5220" s="6" t="s">
        <v>5219</v>
      </c>
      <c r="AR5220" s="7" t="s">
        <v>90</v>
      </c>
      <c r="AT5220" s="4" t="str">
        <f>CONCATENATE(AU5220,", ",AV5220,", ",AW5220,", ",AX5220,", ",AY5220,", ",AZ5220,", ",BA5220)</f>
        <v>Europe, France, FR, Bretagne, Ille-et-Vilaine, Rennes, Campus Institut Agro Rennes</v>
      </c>
      <c r="AU5220" s="1" t="s">
        <v>91</v>
      </c>
      <c r="AV5220" s="1" t="s">
        <v>92</v>
      </c>
      <c r="AW5220" s="1" t="s">
        <v>93</v>
      </c>
      <c r="AX5220" s="1" t="s">
        <v>94</v>
      </c>
      <c r="AY5220" s="1" t="s">
        <v>95</v>
      </c>
      <c r="AZ5220" s="1" t="s">
        <v>96</v>
      </c>
      <c r="BA5220" s="1" t="s">
        <v>5242</v>
      </c>
      <c r="BC5220" s="43"/>
      <c r="BF5220" s="43" t="s">
        <v>4596</v>
      </c>
      <c r="BG5220" s="43" t="s">
        <v>93</v>
      </c>
      <c r="BH5220" s="7" t="s">
        <v>97</v>
      </c>
      <c r="BJ5220" s="7" t="s">
        <v>98</v>
      </c>
      <c r="BK5220" s="7" t="s">
        <v>99</v>
      </c>
      <c r="BL5220" s="7" t="s">
        <v>4597</v>
      </c>
      <c r="BM5220" s="7" t="s">
        <v>4598</v>
      </c>
      <c r="BU5220" s="43">
        <v>1</v>
      </c>
      <c r="BW5220" s="43" t="s">
        <v>103</v>
      </c>
    </row>
    <row r="5221" spans="3:75" x14ac:dyDescent="0.35">
      <c r="C5221" s="43" t="str">
        <f t="shared" si="81"/>
        <v>IARA:BDT-02:2024: 5220</v>
      </c>
      <c r="D5221" s="43">
        <v>5220</v>
      </c>
      <c r="E5221" s="43" t="s">
        <v>5320</v>
      </c>
      <c r="F5221" s="1" t="s">
        <v>73</v>
      </c>
      <c r="G5221" s="43" t="s">
        <v>5265</v>
      </c>
      <c r="H5221" s="2">
        <v>45339</v>
      </c>
      <c r="J5221" s="12">
        <v>2024</v>
      </c>
      <c r="K5221" s="12">
        <f>MONTH(H5221)</f>
        <v>2</v>
      </c>
      <c r="L5221" s="12">
        <v>17</v>
      </c>
      <c r="P5221" s="12" t="s">
        <v>75</v>
      </c>
      <c r="Q5221" s="12" t="str">
        <f>CONCATENATE(X5221," ",Y5221)</f>
        <v>Sturnus vulgaris</v>
      </c>
      <c r="R5221" s="14" t="str">
        <f>CONCATENATE(S5221,", ",T5221,", ",U5221,", ",V5221,", ",W5221,", ",X5221,", ",Y5221)</f>
        <v>Animalia, Chordata, Aves, Passeriformes, Sturnidae, Sturnus, vulgaris</v>
      </c>
      <c r="S5221" s="6" t="s">
        <v>76</v>
      </c>
      <c r="T5221" s="6" t="s">
        <v>77</v>
      </c>
      <c r="U5221" s="6" t="s">
        <v>78</v>
      </c>
      <c r="V5221" s="12" t="s">
        <v>79</v>
      </c>
      <c r="W5221" s="12" t="s">
        <v>112</v>
      </c>
      <c r="X5221" s="12" t="s">
        <v>113</v>
      </c>
      <c r="Y5221" s="12" t="s">
        <v>114</v>
      </c>
      <c r="AA5221" s="12" t="s">
        <v>83</v>
      </c>
      <c r="AB5221" s="6" t="s">
        <v>84</v>
      </c>
      <c r="AC5221" s="12" t="s">
        <v>115</v>
      </c>
      <c r="AD5221" s="6" t="s">
        <v>5219</v>
      </c>
      <c r="AE5221" s="2">
        <v>45339</v>
      </c>
      <c r="AF5221" s="43" t="s">
        <v>87</v>
      </c>
      <c r="AG5221" s="7" t="s">
        <v>116</v>
      </c>
      <c r="AH5221" s="43" t="s">
        <v>2280</v>
      </c>
      <c r="AI5221" s="43" t="s">
        <v>2279</v>
      </c>
      <c r="AL5221" s="43">
        <v>10</v>
      </c>
      <c r="AN5221" s="46" t="s">
        <v>5240</v>
      </c>
      <c r="AO5221" s="5" t="s">
        <v>89</v>
      </c>
      <c r="AP5221" s="6" t="s">
        <v>5219</v>
      </c>
      <c r="AR5221" s="7" t="s">
        <v>90</v>
      </c>
      <c r="AT5221" s="4" t="str">
        <f>CONCATENATE(AU5221,", ",AV5221,", ",AW5221,", ",AX5221,", ",AY5221,", ",AZ5221,", ",BA5221)</f>
        <v>Europe, France, FR, Bretagne, Ille-et-Vilaine, Rennes, Campus Institut Agro Rennes</v>
      </c>
      <c r="AU5221" s="1" t="s">
        <v>91</v>
      </c>
      <c r="AV5221" s="1" t="s">
        <v>92</v>
      </c>
      <c r="AW5221" s="1" t="s">
        <v>93</v>
      </c>
      <c r="AX5221" s="1" t="s">
        <v>94</v>
      </c>
      <c r="AY5221" s="1" t="s">
        <v>95</v>
      </c>
      <c r="AZ5221" s="1" t="s">
        <v>96</v>
      </c>
      <c r="BA5221" s="1" t="s">
        <v>5242</v>
      </c>
      <c r="BC5221" s="43"/>
      <c r="BF5221" s="43" t="s">
        <v>4596</v>
      </c>
      <c r="BG5221" s="43" t="s">
        <v>93</v>
      </c>
      <c r="BH5221" s="7" t="s">
        <v>97</v>
      </c>
      <c r="BJ5221" s="7" t="s">
        <v>98</v>
      </c>
      <c r="BK5221" s="7" t="s">
        <v>99</v>
      </c>
      <c r="BL5221" s="7" t="s">
        <v>4597</v>
      </c>
      <c r="BM5221" s="7" t="s">
        <v>4598</v>
      </c>
      <c r="BU5221" s="43">
        <v>1</v>
      </c>
      <c r="BW5221" s="43" t="s">
        <v>103</v>
      </c>
    </row>
    <row r="5222" spans="3:75" x14ac:dyDescent="0.35">
      <c r="C5222" s="43" t="str">
        <f t="shared" si="81"/>
        <v>IARA:BDT-02:2024: 5221</v>
      </c>
      <c r="D5222" s="43">
        <v>5221</v>
      </c>
      <c r="E5222" s="43" t="s">
        <v>5320</v>
      </c>
      <c r="F5222" s="1" t="s">
        <v>73</v>
      </c>
      <c r="G5222" s="43" t="s">
        <v>5265</v>
      </c>
      <c r="H5222" s="2">
        <v>45339</v>
      </c>
      <c r="J5222" s="12">
        <v>2024</v>
      </c>
      <c r="K5222" s="12">
        <f>MONTH(H5222)</f>
        <v>2</v>
      </c>
      <c r="L5222" s="12">
        <v>17</v>
      </c>
      <c r="P5222" s="12" t="s">
        <v>75</v>
      </c>
      <c r="Q5222" s="12" t="str">
        <f>CONCATENATE(X5222," ",Y5222)</f>
        <v>Streptopelia decaocto</v>
      </c>
      <c r="R5222" s="14" t="str">
        <f>CONCATENATE(S5222,", ",T5222,", ",U5222,", ",V5222,", ",W5222,", ",X5222,", ",Y5222)</f>
        <v>Animalia, Chordata, Aves, Columbiformes, Columbidae, Streptopelia, decaocto</v>
      </c>
      <c r="S5222" s="6" t="s">
        <v>76</v>
      </c>
      <c r="T5222" s="6" t="s">
        <v>77</v>
      </c>
      <c r="U5222" s="6" t="s">
        <v>78</v>
      </c>
      <c r="V5222" s="12" t="s">
        <v>159</v>
      </c>
      <c r="W5222" s="12" t="s">
        <v>160</v>
      </c>
      <c r="X5222" s="12" t="s">
        <v>192</v>
      </c>
      <c r="Y5222" s="12" t="s">
        <v>193</v>
      </c>
      <c r="AA5222" s="12" t="s">
        <v>83</v>
      </c>
      <c r="AB5222" s="6" t="s">
        <v>194</v>
      </c>
      <c r="AC5222" s="12" t="s">
        <v>195</v>
      </c>
      <c r="AD5222" s="6" t="s">
        <v>5219</v>
      </c>
      <c r="AE5222" s="2">
        <v>45339</v>
      </c>
      <c r="AF5222" s="43" t="s">
        <v>87</v>
      </c>
      <c r="AG5222" s="7" t="s">
        <v>196</v>
      </c>
      <c r="AH5222" s="43" t="s">
        <v>2282</v>
      </c>
      <c r="AI5222" s="43" t="s">
        <v>2281</v>
      </c>
      <c r="AL5222" s="43">
        <v>10</v>
      </c>
      <c r="AN5222" s="46" t="s">
        <v>5240</v>
      </c>
      <c r="AO5222" s="5" t="s">
        <v>89</v>
      </c>
      <c r="AP5222" s="6" t="s">
        <v>5219</v>
      </c>
      <c r="AR5222" s="7" t="s">
        <v>90</v>
      </c>
      <c r="AT5222" s="4" t="str">
        <f>CONCATENATE(AU5222,", ",AV5222,", ",AW5222,", ",AX5222,", ",AY5222,", ",AZ5222,", ",BA5222)</f>
        <v>Europe, France, FR, Bretagne, Ille-et-Vilaine, Rennes, Campus Institut Agro Rennes</v>
      </c>
      <c r="AU5222" s="1" t="s">
        <v>91</v>
      </c>
      <c r="AV5222" s="1" t="s">
        <v>92</v>
      </c>
      <c r="AW5222" s="1" t="s">
        <v>93</v>
      </c>
      <c r="AX5222" s="1" t="s">
        <v>94</v>
      </c>
      <c r="AY5222" s="1" t="s">
        <v>95</v>
      </c>
      <c r="AZ5222" s="1" t="s">
        <v>96</v>
      </c>
      <c r="BA5222" s="1" t="s">
        <v>5242</v>
      </c>
      <c r="BC5222" s="43"/>
      <c r="BF5222" s="43" t="s">
        <v>4596</v>
      </c>
      <c r="BG5222" s="43" t="s">
        <v>93</v>
      </c>
      <c r="BH5222" s="7" t="s">
        <v>97</v>
      </c>
      <c r="BJ5222" s="7" t="s">
        <v>98</v>
      </c>
      <c r="BK5222" s="7" t="s">
        <v>99</v>
      </c>
      <c r="BL5222" s="7" t="s">
        <v>4597</v>
      </c>
      <c r="BM5222" s="7" t="s">
        <v>4598</v>
      </c>
      <c r="BU5222" s="43">
        <v>1</v>
      </c>
      <c r="BW5222" s="43" t="s">
        <v>103</v>
      </c>
    </row>
    <row r="5223" spans="3:75" x14ac:dyDescent="0.35">
      <c r="C5223" s="43" t="str">
        <f t="shared" si="81"/>
        <v>IARA:BDT-02:2024: 5222</v>
      </c>
      <c r="D5223" s="43">
        <v>5222</v>
      </c>
      <c r="E5223" s="43" t="s">
        <v>5320</v>
      </c>
      <c r="F5223" s="1" t="s">
        <v>73</v>
      </c>
      <c r="G5223" s="43" t="s">
        <v>5265</v>
      </c>
      <c r="H5223" s="2">
        <v>45339</v>
      </c>
      <c r="J5223" s="12">
        <v>2024</v>
      </c>
      <c r="K5223" s="12">
        <f>MONTH(H5223)</f>
        <v>2</v>
      </c>
      <c r="L5223" s="12">
        <v>17</v>
      </c>
      <c r="P5223" s="12" t="s">
        <v>75</v>
      </c>
      <c r="Q5223" s="12" t="str">
        <f>CONCATENATE(X5223," ",Y5223)</f>
        <v>Streptopelia decaocto</v>
      </c>
      <c r="R5223" s="14" t="str">
        <f>CONCATENATE(S5223,", ",T5223,", ",U5223,", ",V5223,", ",W5223,", ",X5223,", ",Y5223)</f>
        <v>Animalia, Chordata, Aves, Columbiformes, Columbidae, Streptopelia, decaocto</v>
      </c>
      <c r="S5223" s="6" t="s">
        <v>76</v>
      </c>
      <c r="T5223" s="6" t="s">
        <v>77</v>
      </c>
      <c r="U5223" s="6" t="s">
        <v>78</v>
      </c>
      <c r="V5223" s="12" t="s">
        <v>159</v>
      </c>
      <c r="W5223" s="12" t="s">
        <v>160</v>
      </c>
      <c r="X5223" s="12" t="s">
        <v>192</v>
      </c>
      <c r="Y5223" s="12" t="s">
        <v>193</v>
      </c>
      <c r="AA5223" s="12" t="s">
        <v>83</v>
      </c>
      <c r="AB5223" s="6" t="s">
        <v>194</v>
      </c>
      <c r="AC5223" s="12" t="s">
        <v>195</v>
      </c>
      <c r="AD5223" s="6" t="s">
        <v>5219</v>
      </c>
      <c r="AE5223" s="2">
        <v>45339</v>
      </c>
      <c r="AF5223" s="43" t="s">
        <v>87</v>
      </c>
      <c r="AG5223" s="7" t="s">
        <v>196</v>
      </c>
      <c r="AH5223" s="43" t="s">
        <v>2284</v>
      </c>
      <c r="AI5223" s="43" t="s">
        <v>2283</v>
      </c>
      <c r="AL5223" s="43">
        <v>10</v>
      </c>
      <c r="AN5223" s="46" t="s">
        <v>5240</v>
      </c>
      <c r="AO5223" s="5" t="s">
        <v>89</v>
      </c>
      <c r="AP5223" s="6" t="s">
        <v>5219</v>
      </c>
      <c r="AR5223" s="7" t="s">
        <v>90</v>
      </c>
      <c r="AT5223" s="4" t="str">
        <f>CONCATENATE(AU5223,", ",AV5223,", ",AW5223,", ",AX5223,", ",AY5223,", ",AZ5223,", ",BA5223)</f>
        <v>Europe, France, FR, Bretagne, Ille-et-Vilaine, Rennes, Campus Institut Agro Rennes</v>
      </c>
      <c r="AU5223" s="1" t="s">
        <v>91</v>
      </c>
      <c r="AV5223" s="1" t="s">
        <v>92</v>
      </c>
      <c r="AW5223" s="1" t="s">
        <v>93</v>
      </c>
      <c r="AX5223" s="1" t="s">
        <v>94</v>
      </c>
      <c r="AY5223" s="1" t="s">
        <v>95</v>
      </c>
      <c r="AZ5223" s="1" t="s">
        <v>96</v>
      </c>
      <c r="BA5223" s="1" t="s">
        <v>5242</v>
      </c>
      <c r="BC5223" s="43"/>
      <c r="BF5223" s="43" t="s">
        <v>4596</v>
      </c>
      <c r="BG5223" s="43" t="s">
        <v>93</v>
      </c>
      <c r="BH5223" s="7" t="s">
        <v>97</v>
      </c>
      <c r="BJ5223" s="7" t="s">
        <v>98</v>
      </c>
      <c r="BK5223" s="7" t="s">
        <v>99</v>
      </c>
      <c r="BL5223" s="7" t="s">
        <v>4597</v>
      </c>
      <c r="BM5223" s="7" t="s">
        <v>4598</v>
      </c>
      <c r="BU5223" s="43">
        <v>1</v>
      </c>
      <c r="BW5223" s="43" t="s">
        <v>103</v>
      </c>
    </row>
    <row r="5224" spans="3:75" x14ac:dyDescent="0.35">
      <c r="C5224" s="43" t="str">
        <f t="shared" si="81"/>
        <v>IARA:BDT-02:2024: 5223</v>
      </c>
      <c r="D5224" s="43">
        <v>5223</v>
      </c>
      <c r="E5224" s="43" t="s">
        <v>5320</v>
      </c>
      <c r="F5224" s="1" t="s">
        <v>73</v>
      </c>
      <c r="G5224" s="43" t="s">
        <v>5265</v>
      </c>
      <c r="H5224" s="2">
        <v>45339</v>
      </c>
      <c r="J5224" s="12">
        <v>2024</v>
      </c>
      <c r="K5224" s="12">
        <f>MONTH(H5224)</f>
        <v>2</v>
      </c>
      <c r="L5224" s="12">
        <v>17</v>
      </c>
      <c r="P5224" s="12" t="s">
        <v>75</v>
      </c>
      <c r="Q5224" s="12" t="str">
        <f>CONCATENATE(X5224," ",Y5224)</f>
        <v>Streptopelia decaocto</v>
      </c>
      <c r="R5224" s="14" t="str">
        <f>CONCATENATE(S5224,", ",T5224,", ",U5224,", ",V5224,", ",W5224,", ",X5224,", ",Y5224)</f>
        <v>Animalia, Chordata, Aves, Columbiformes, Columbidae, Streptopelia, decaocto</v>
      </c>
      <c r="S5224" s="6" t="s">
        <v>76</v>
      </c>
      <c r="T5224" s="6" t="s">
        <v>77</v>
      </c>
      <c r="U5224" s="6" t="s">
        <v>78</v>
      </c>
      <c r="V5224" s="12" t="s">
        <v>159</v>
      </c>
      <c r="W5224" s="12" t="s">
        <v>160</v>
      </c>
      <c r="X5224" s="12" t="s">
        <v>192</v>
      </c>
      <c r="Y5224" s="12" t="s">
        <v>193</v>
      </c>
      <c r="AA5224" s="12" t="s">
        <v>83</v>
      </c>
      <c r="AB5224" s="6" t="s">
        <v>194</v>
      </c>
      <c r="AC5224" s="12" t="s">
        <v>195</v>
      </c>
      <c r="AD5224" s="6" t="s">
        <v>5219</v>
      </c>
      <c r="AE5224" s="2">
        <v>45339</v>
      </c>
      <c r="AF5224" s="43" t="s">
        <v>87</v>
      </c>
      <c r="AG5224" s="7" t="s">
        <v>196</v>
      </c>
      <c r="AH5224" s="43" t="s">
        <v>2286</v>
      </c>
      <c r="AI5224" s="43" t="s">
        <v>2285</v>
      </c>
      <c r="AL5224" s="43">
        <v>10</v>
      </c>
      <c r="AN5224" s="46" t="s">
        <v>5240</v>
      </c>
      <c r="AO5224" s="5" t="s">
        <v>89</v>
      </c>
      <c r="AP5224" s="6" t="s">
        <v>5219</v>
      </c>
      <c r="AR5224" s="7" t="s">
        <v>90</v>
      </c>
      <c r="AT5224" s="4" t="str">
        <f>CONCATENATE(AU5224,", ",AV5224,", ",AW5224,", ",AX5224,", ",AY5224,", ",AZ5224,", ",BA5224)</f>
        <v>Europe, France, FR, Bretagne, Ille-et-Vilaine, Rennes, Campus Institut Agro Rennes</v>
      </c>
      <c r="AU5224" s="1" t="s">
        <v>91</v>
      </c>
      <c r="AV5224" s="1" t="s">
        <v>92</v>
      </c>
      <c r="AW5224" s="1" t="s">
        <v>93</v>
      </c>
      <c r="AX5224" s="1" t="s">
        <v>94</v>
      </c>
      <c r="AY5224" s="1" t="s">
        <v>95</v>
      </c>
      <c r="AZ5224" s="1" t="s">
        <v>96</v>
      </c>
      <c r="BA5224" s="1" t="s">
        <v>5242</v>
      </c>
      <c r="BC5224" s="43"/>
      <c r="BF5224" s="43" t="s">
        <v>4596</v>
      </c>
      <c r="BG5224" s="43" t="s">
        <v>93</v>
      </c>
      <c r="BH5224" s="7" t="s">
        <v>97</v>
      </c>
      <c r="BJ5224" s="7" t="s">
        <v>98</v>
      </c>
      <c r="BK5224" s="7" t="s">
        <v>99</v>
      </c>
      <c r="BL5224" s="7" t="s">
        <v>4597</v>
      </c>
      <c r="BM5224" s="7" t="s">
        <v>4598</v>
      </c>
      <c r="BU5224" s="43">
        <v>1</v>
      </c>
      <c r="BW5224" s="43" t="s">
        <v>103</v>
      </c>
    </row>
    <row r="5225" spans="3:75" x14ac:dyDescent="0.35">
      <c r="C5225" s="43" t="str">
        <f t="shared" si="81"/>
        <v>IARA:BDT-02:2024: 5224</v>
      </c>
      <c r="D5225" s="43">
        <v>5224</v>
      </c>
      <c r="E5225" s="43" t="s">
        <v>5320</v>
      </c>
      <c r="F5225" s="1" t="s">
        <v>73</v>
      </c>
      <c r="G5225" s="43" t="s">
        <v>5265</v>
      </c>
      <c r="H5225" s="2">
        <v>45339</v>
      </c>
      <c r="J5225" s="12">
        <v>2024</v>
      </c>
      <c r="K5225" s="12">
        <f>MONTH(H5225)</f>
        <v>2</v>
      </c>
      <c r="L5225" s="12">
        <v>17</v>
      </c>
      <c r="P5225" s="12" t="s">
        <v>75</v>
      </c>
      <c r="Q5225" s="12" t="str">
        <f>CONCATENATE(X5225," ",Y5225)</f>
        <v>Turdus merula</v>
      </c>
      <c r="R5225" s="14" t="str">
        <f>CONCATENATE(S5225,", ",T5225,", ",U5225,", ",V5225,", ",W5225,", ",X5225,", ",Y5225)</f>
        <v>Animalia, Chordata, Aves, Passeriformes, Turdidae, Turdus, merula</v>
      </c>
      <c r="S5225" s="6" t="s">
        <v>76</v>
      </c>
      <c r="T5225" s="6" t="s">
        <v>77</v>
      </c>
      <c r="U5225" s="6" t="s">
        <v>78</v>
      </c>
      <c r="V5225" s="17" t="s">
        <v>79</v>
      </c>
      <c r="W5225" s="17" t="s">
        <v>126</v>
      </c>
      <c r="X5225" s="17" t="s">
        <v>127</v>
      </c>
      <c r="Y5225" s="17" t="s">
        <v>132</v>
      </c>
      <c r="AA5225" s="12" t="s">
        <v>83</v>
      </c>
      <c r="AB5225" s="6" t="s">
        <v>84</v>
      </c>
      <c r="AC5225" s="12" t="s">
        <v>133</v>
      </c>
      <c r="AD5225" s="6" t="s">
        <v>5219</v>
      </c>
      <c r="AE5225" s="2">
        <v>45339</v>
      </c>
      <c r="AF5225" s="43" t="s">
        <v>87</v>
      </c>
      <c r="AG5225" s="7" t="s">
        <v>134</v>
      </c>
      <c r="AH5225" s="43" t="s">
        <v>2288</v>
      </c>
      <c r="AI5225" s="43" t="s">
        <v>2287</v>
      </c>
      <c r="AL5225" s="43">
        <v>10</v>
      </c>
      <c r="AN5225" s="46" t="s">
        <v>5240</v>
      </c>
      <c r="AO5225" s="5" t="s">
        <v>89</v>
      </c>
      <c r="AP5225" s="6" t="s">
        <v>5219</v>
      </c>
      <c r="AR5225" s="7" t="s">
        <v>90</v>
      </c>
      <c r="AT5225" s="4" t="str">
        <f>CONCATENATE(AU5225,", ",AV5225,", ",AW5225,", ",AX5225,", ",AY5225,", ",AZ5225,", ",BA5225)</f>
        <v>Europe, France, FR, Bretagne, Ille-et-Vilaine, Rennes, Campus Institut Agro Rennes</v>
      </c>
      <c r="AU5225" s="1" t="s">
        <v>91</v>
      </c>
      <c r="AV5225" s="1" t="s">
        <v>92</v>
      </c>
      <c r="AW5225" s="1" t="s">
        <v>93</v>
      </c>
      <c r="AX5225" s="1" t="s">
        <v>94</v>
      </c>
      <c r="AY5225" s="1" t="s">
        <v>95</v>
      </c>
      <c r="AZ5225" s="1" t="s">
        <v>96</v>
      </c>
      <c r="BA5225" s="1" t="s">
        <v>5242</v>
      </c>
      <c r="BC5225" s="43"/>
      <c r="BF5225" s="43" t="s">
        <v>4596</v>
      </c>
      <c r="BG5225" s="43" t="s">
        <v>93</v>
      </c>
      <c r="BH5225" s="7" t="s">
        <v>97</v>
      </c>
      <c r="BJ5225" s="7" t="s">
        <v>98</v>
      </c>
      <c r="BK5225" s="7" t="s">
        <v>99</v>
      </c>
      <c r="BL5225" s="7" t="s">
        <v>4597</v>
      </c>
      <c r="BM5225" s="7" t="s">
        <v>4598</v>
      </c>
      <c r="BU5225" s="43">
        <v>1</v>
      </c>
      <c r="BW5225" s="43" t="s">
        <v>103</v>
      </c>
    </row>
    <row r="5226" spans="3:75" x14ac:dyDescent="0.35">
      <c r="C5226" s="43" t="str">
        <f t="shared" si="81"/>
        <v>IARA:BDT-02:2024: 5225</v>
      </c>
      <c r="D5226" s="43">
        <v>5225</v>
      </c>
      <c r="E5226" s="43" t="s">
        <v>5320</v>
      </c>
      <c r="F5226" s="1" t="s">
        <v>73</v>
      </c>
      <c r="G5226" s="43" t="s">
        <v>5265</v>
      </c>
      <c r="H5226" s="2">
        <v>45339</v>
      </c>
      <c r="J5226" s="12">
        <v>2024</v>
      </c>
      <c r="K5226" s="12">
        <f>MONTH(H5226)</f>
        <v>2</v>
      </c>
      <c r="L5226" s="12">
        <v>17</v>
      </c>
      <c r="P5226" s="12" t="s">
        <v>75</v>
      </c>
      <c r="Q5226" s="12" t="str">
        <f>CONCATENATE(X5226," ",Y5226)</f>
        <v>Erithacus rubecula</v>
      </c>
      <c r="R5226" s="14" t="str">
        <f>CONCATENATE(S5226,", ",T5226,", ",U5226,", ",V5226,", ",W5226,", ",X5226,", ",Y5226)</f>
        <v>Animalia, Chordata, Aves, Passeriformes, Muscicapidae, Erithacus, rubecula</v>
      </c>
      <c r="S5226" s="6" t="s">
        <v>76</v>
      </c>
      <c r="T5226" s="6" t="s">
        <v>77</v>
      </c>
      <c r="U5226" s="6" t="s">
        <v>78</v>
      </c>
      <c r="V5226" s="12" t="s">
        <v>79</v>
      </c>
      <c r="W5226" s="12" t="s">
        <v>182</v>
      </c>
      <c r="X5226" s="12" t="s">
        <v>183</v>
      </c>
      <c r="Y5226" s="12" t="s">
        <v>184</v>
      </c>
      <c r="AA5226" s="12" t="s">
        <v>83</v>
      </c>
      <c r="AB5226" s="6" t="s">
        <v>84</v>
      </c>
      <c r="AC5226" s="12" t="s">
        <v>185</v>
      </c>
      <c r="AD5226" s="6" t="s">
        <v>5219</v>
      </c>
      <c r="AE5226" s="2">
        <v>45339</v>
      </c>
      <c r="AF5226" s="43" t="s">
        <v>87</v>
      </c>
      <c r="AG5226" s="7" t="s">
        <v>186</v>
      </c>
      <c r="AH5226" s="43" t="s">
        <v>2290</v>
      </c>
      <c r="AI5226" s="43" t="s">
        <v>2289</v>
      </c>
      <c r="AL5226" s="43">
        <v>10</v>
      </c>
      <c r="AN5226" s="46" t="s">
        <v>5240</v>
      </c>
      <c r="AO5226" s="5" t="s">
        <v>89</v>
      </c>
      <c r="AP5226" s="6" t="s">
        <v>5219</v>
      </c>
      <c r="AR5226" s="7" t="s">
        <v>90</v>
      </c>
      <c r="AT5226" s="4" t="str">
        <f>CONCATENATE(AU5226,", ",AV5226,", ",AW5226,", ",AX5226,", ",AY5226,", ",AZ5226,", ",BA5226)</f>
        <v>Europe, France, FR, Bretagne, Ille-et-Vilaine, Rennes, Campus Institut Agro Rennes</v>
      </c>
      <c r="AU5226" s="1" t="s">
        <v>91</v>
      </c>
      <c r="AV5226" s="1" t="s">
        <v>92</v>
      </c>
      <c r="AW5226" s="1" t="s">
        <v>93</v>
      </c>
      <c r="AX5226" s="1" t="s">
        <v>94</v>
      </c>
      <c r="AY5226" s="1" t="s">
        <v>95</v>
      </c>
      <c r="AZ5226" s="1" t="s">
        <v>96</v>
      </c>
      <c r="BA5226" s="1" t="s">
        <v>5242</v>
      </c>
      <c r="BC5226" s="43"/>
      <c r="BF5226" s="43" t="s">
        <v>4596</v>
      </c>
      <c r="BG5226" s="43" t="s">
        <v>93</v>
      </c>
      <c r="BH5226" s="7" t="s">
        <v>97</v>
      </c>
      <c r="BJ5226" s="7" t="s">
        <v>98</v>
      </c>
      <c r="BK5226" s="7" t="s">
        <v>99</v>
      </c>
      <c r="BL5226" s="7" t="s">
        <v>4597</v>
      </c>
      <c r="BM5226" s="7" t="s">
        <v>4598</v>
      </c>
      <c r="BU5226" s="43">
        <v>1</v>
      </c>
      <c r="BW5226" s="43" t="s">
        <v>103</v>
      </c>
    </row>
    <row r="5227" spans="3:75" x14ac:dyDescent="0.35">
      <c r="C5227" s="43" t="str">
        <f t="shared" si="81"/>
        <v>IARA:BDT-02:2024: 5226</v>
      </c>
      <c r="D5227" s="43">
        <v>5226</v>
      </c>
      <c r="E5227" s="43" t="s">
        <v>5320</v>
      </c>
      <c r="F5227" s="1" t="s">
        <v>73</v>
      </c>
      <c r="G5227" s="43" t="s">
        <v>5265</v>
      </c>
      <c r="H5227" s="2">
        <v>45339</v>
      </c>
      <c r="J5227" s="12">
        <v>2024</v>
      </c>
      <c r="K5227" s="12">
        <f>MONTH(H5227)</f>
        <v>2</v>
      </c>
      <c r="L5227" s="12">
        <v>17</v>
      </c>
      <c r="P5227" s="12" t="s">
        <v>75</v>
      </c>
      <c r="Q5227" s="12" t="str">
        <f>CONCATENATE(X5227," ",Y5227)</f>
        <v>Erithacus rubecula</v>
      </c>
      <c r="R5227" s="14" t="str">
        <f>CONCATENATE(S5227,", ",T5227,", ",U5227,", ",V5227,", ",W5227,", ",X5227,", ",Y5227)</f>
        <v>Animalia, Chordata, Aves, Passeriformes, Muscicapidae, Erithacus, rubecula</v>
      </c>
      <c r="S5227" s="6" t="s">
        <v>76</v>
      </c>
      <c r="T5227" s="6" t="s">
        <v>77</v>
      </c>
      <c r="U5227" s="6" t="s">
        <v>78</v>
      </c>
      <c r="V5227" s="12" t="s">
        <v>79</v>
      </c>
      <c r="W5227" s="12" t="s">
        <v>182</v>
      </c>
      <c r="X5227" s="12" t="s">
        <v>183</v>
      </c>
      <c r="Y5227" s="12" t="s">
        <v>184</v>
      </c>
      <c r="AA5227" s="12" t="s">
        <v>83</v>
      </c>
      <c r="AB5227" s="6" t="s">
        <v>84</v>
      </c>
      <c r="AC5227" s="12" t="s">
        <v>185</v>
      </c>
      <c r="AD5227" s="6" t="s">
        <v>5219</v>
      </c>
      <c r="AE5227" s="2">
        <v>45339</v>
      </c>
      <c r="AF5227" s="43" t="s">
        <v>87</v>
      </c>
      <c r="AG5227" s="7" t="s">
        <v>186</v>
      </c>
      <c r="AH5227" s="43" t="s">
        <v>2292</v>
      </c>
      <c r="AI5227" s="43" t="s">
        <v>2291</v>
      </c>
      <c r="AL5227" s="43">
        <v>10</v>
      </c>
      <c r="AN5227" s="46" t="s">
        <v>5240</v>
      </c>
      <c r="AO5227" s="5" t="s">
        <v>89</v>
      </c>
      <c r="AP5227" s="6" t="s">
        <v>5219</v>
      </c>
      <c r="AR5227" s="7" t="s">
        <v>90</v>
      </c>
      <c r="AT5227" s="4" t="str">
        <f>CONCATENATE(AU5227,", ",AV5227,", ",AW5227,", ",AX5227,", ",AY5227,", ",AZ5227,", ",BA5227)</f>
        <v>Europe, France, FR, Bretagne, Ille-et-Vilaine, Rennes, Campus Institut Agro Rennes</v>
      </c>
      <c r="AU5227" s="1" t="s">
        <v>91</v>
      </c>
      <c r="AV5227" s="1" t="s">
        <v>92</v>
      </c>
      <c r="AW5227" s="1" t="s">
        <v>93</v>
      </c>
      <c r="AX5227" s="1" t="s">
        <v>94</v>
      </c>
      <c r="AY5227" s="1" t="s">
        <v>95</v>
      </c>
      <c r="AZ5227" s="1" t="s">
        <v>96</v>
      </c>
      <c r="BA5227" s="1" t="s">
        <v>5242</v>
      </c>
      <c r="BC5227" s="43"/>
      <c r="BF5227" s="43" t="s">
        <v>4596</v>
      </c>
      <c r="BG5227" s="43" t="s">
        <v>93</v>
      </c>
      <c r="BH5227" s="7" t="s">
        <v>97</v>
      </c>
      <c r="BJ5227" s="7" t="s">
        <v>98</v>
      </c>
      <c r="BK5227" s="7" t="s">
        <v>99</v>
      </c>
      <c r="BL5227" s="7" t="s">
        <v>4597</v>
      </c>
      <c r="BM5227" s="7" t="s">
        <v>4598</v>
      </c>
      <c r="BU5227" s="43">
        <v>1</v>
      </c>
      <c r="BW5227" s="43" t="s">
        <v>103</v>
      </c>
    </row>
    <row r="5228" spans="3:75" x14ac:dyDescent="0.35">
      <c r="C5228" s="43" t="str">
        <f t="shared" si="81"/>
        <v>IARA:BDT-02:2024: 5227</v>
      </c>
      <c r="D5228" s="43">
        <v>5227</v>
      </c>
      <c r="E5228" s="43" t="s">
        <v>5320</v>
      </c>
      <c r="F5228" s="1" t="s">
        <v>73</v>
      </c>
      <c r="G5228" s="43" t="s">
        <v>5265</v>
      </c>
      <c r="H5228" s="2">
        <v>45339</v>
      </c>
      <c r="J5228" s="12">
        <v>2024</v>
      </c>
      <c r="K5228" s="12">
        <f>MONTH(H5228)</f>
        <v>2</v>
      </c>
      <c r="L5228" s="12">
        <v>17</v>
      </c>
      <c r="P5228" s="12" t="s">
        <v>75</v>
      </c>
      <c r="Q5228" s="12" t="str">
        <f>CONCATENATE(X5228," ",Y5228)</f>
        <v>Cyanistes caeruleus</v>
      </c>
      <c r="R5228" s="14" t="str">
        <f>CONCATENATE(S5228,", ",T5228,", ",U5228,", ",V5228,", ",W5228,", ",X5228,", ",Y5228)</f>
        <v>Animalia, Chordata, Aves, Passeriformes, Paridae, Cyanistes, caeruleus</v>
      </c>
      <c r="S5228" s="6" t="s">
        <v>76</v>
      </c>
      <c r="T5228" s="6" t="s">
        <v>77</v>
      </c>
      <c r="U5228" s="6" t="s">
        <v>78</v>
      </c>
      <c r="V5228" s="12" t="s">
        <v>79</v>
      </c>
      <c r="W5228" s="12" t="s">
        <v>135</v>
      </c>
      <c r="X5228" s="12" t="s">
        <v>136</v>
      </c>
      <c r="Y5228" s="12" t="s">
        <v>137</v>
      </c>
      <c r="AA5228" s="12" t="s">
        <v>83</v>
      </c>
      <c r="AB5228" s="6" t="s">
        <v>84</v>
      </c>
      <c r="AC5228" s="12" t="s">
        <v>138</v>
      </c>
      <c r="AD5228" s="6" t="s">
        <v>5219</v>
      </c>
      <c r="AE5228" s="2">
        <v>45339</v>
      </c>
      <c r="AF5228" s="43" t="s">
        <v>87</v>
      </c>
      <c r="AG5228" s="7" t="s">
        <v>139</v>
      </c>
      <c r="AH5228" s="43" t="s">
        <v>2294</v>
      </c>
      <c r="AI5228" s="43" t="s">
        <v>2293</v>
      </c>
      <c r="AL5228" s="43">
        <v>10</v>
      </c>
      <c r="AN5228" s="46" t="s">
        <v>5240</v>
      </c>
      <c r="AO5228" s="5" t="s">
        <v>89</v>
      </c>
      <c r="AP5228" s="6" t="s">
        <v>5219</v>
      </c>
      <c r="AR5228" s="7" t="s">
        <v>90</v>
      </c>
      <c r="AT5228" s="4" t="str">
        <f>CONCATENATE(AU5228,", ",AV5228,", ",AW5228,", ",AX5228,", ",AY5228,", ",AZ5228,", ",BA5228)</f>
        <v>Europe, France, FR, Bretagne, Ille-et-Vilaine, Rennes, Campus Institut Agro Rennes</v>
      </c>
      <c r="AU5228" s="1" t="s">
        <v>91</v>
      </c>
      <c r="AV5228" s="1" t="s">
        <v>92</v>
      </c>
      <c r="AW5228" s="1" t="s">
        <v>93</v>
      </c>
      <c r="AX5228" s="1" t="s">
        <v>94</v>
      </c>
      <c r="AY5228" s="1" t="s">
        <v>95</v>
      </c>
      <c r="AZ5228" s="1" t="s">
        <v>96</v>
      </c>
      <c r="BA5228" s="1" t="s">
        <v>5242</v>
      </c>
      <c r="BC5228" s="43"/>
      <c r="BF5228" s="43" t="s">
        <v>4596</v>
      </c>
      <c r="BG5228" s="43" t="s">
        <v>93</v>
      </c>
      <c r="BH5228" s="7" t="s">
        <v>97</v>
      </c>
      <c r="BJ5228" s="7" t="s">
        <v>98</v>
      </c>
      <c r="BK5228" s="7" t="s">
        <v>99</v>
      </c>
      <c r="BL5228" s="7" t="s">
        <v>4597</v>
      </c>
      <c r="BM5228" s="7" t="s">
        <v>4598</v>
      </c>
      <c r="BU5228" s="43">
        <v>1</v>
      </c>
      <c r="BW5228" s="43" t="s">
        <v>103</v>
      </c>
    </row>
    <row r="5229" spans="3:75" x14ac:dyDescent="0.35">
      <c r="C5229" s="43" t="str">
        <f t="shared" si="81"/>
        <v>IARA:BDT-02:2024: 5228</v>
      </c>
      <c r="D5229" s="43">
        <v>5228</v>
      </c>
      <c r="E5229" s="43" t="s">
        <v>5320</v>
      </c>
      <c r="F5229" s="1" t="s">
        <v>73</v>
      </c>
      <c r="G5229" s="43" t="s">
        <v>5265</v>
      </c>
      <c r="H5229" s="2">
        <v>45339</v>
      </c>
      <c r="J5229" s="12">
        <v>2024</v>
      </c>
      <c r="K5229" s="12">
        <f>MONTH(H5229)</f>
        <v>2</v>
      </c>
      <c r="L5229" s="12">
        <v>17</v>
      </c>
      <c r="P5229" s="12" t="s">
        <v>75</v>
      </c>
      <c r="Q5229" s="12" t="str">
        <f>CONCATENATE(X5229," ",Y5229)</f>
        <v>Cyanistes caeruleus</v>
      </c>
      <c r="R5229" s="14" t="str">
        <f>CONCATENATE(S5229,", ",T5229,", ",U5229,", ",V5229,", ",W5229,", ",X5229,", ",Y5229)</f>
        <v>Animalia, Chordata, Aves, Passeriformes, Paridae, Cyanistes, caeruleus</v>
      </c>
      <c r="S5229" s="6" t="s">
        <v>76</v>
      </c>
      <c r="T5229" s="6" t="s">
        <v>77</v>
      </c>
      <c r="U5229" s="6" t="s">
        <v>78</v>
      </c>
      <c r="V5229" s="12" t="s">
        <v>79</v>
      </c>
      <c r="W5229" s="12" t="s">
        <v>135</v>
      </c>
      <c r="X5229" s="12" t="s">
        <v>136</v>
      </c>
      <c r="Y5229" s="12" t="s">
        <v>137</v>
      </c>
      <c r="AA5229" s="12" t="s">
        <v>83</v>
      </c>
      <c r="AB5229" s="6" t="s">
        <v>84</v>
      </c>
      <c r="AC5229" s="12" t="s">
        <v>138</v>
      </c>
      <c r="AD5229" s="6" t="s">
        <v>5219</v>
      </c>
      <c r="AE5229" s="2">
        <v>45339</v>
      </c>
      <c r="AF5229" s="43" t="s">
        <v>87</v>
      </c>
      <c r="AG5229" s="7" t="s">
        <v>139</v>
      </c>
      <c r="AH5229" s="43" t="s">
        <v>2296</v>
      </c>
      <c r="AI5229" s="43" t="s">
        <v>2295</v>
      </c>
      <c r="AL5229" s="43">
        <v>10</v>
      </c>
      <c r="AN5229" s="46" t="s">
        <v>5240</v>
      </c>
      <c r="AO5229" s="5" t="s">
        <v>89</v>
      </c>
      <c r="AP5229" s="6" t="s">
        <v>5219</v>
      </c>
      <c r="AR5229" s="7" t="s">
        <v>90</v>
      </c>
      <c r="AT5229" s="4" t="str">
        <f>CONCATENATE(AU5229,", ",AV5229,", ",AW5229,", ",AX5229,", ",AY5229,", ",AZ5229,", ",BA5229)</f>
        <v>Europe, France, FR, Bretagne, Ille-et-Vilaine, Rennes, Campus Institut Agro Rennes</v>
      </c>
      <c r="AU5229" s="1" t="s">
        <v>91</v>
      </c>
      <c r="AV5229" s="1" t="s">
        <v>92</v>
      </c>
      <c r="AW5229" s="1" t="s">
        <v>93</v>
      </c>
      <c r="AX5229" s="1" t="s">
        <v>94</v>
      </c>
      <c r="AY5229" s="1" t="s">
        <v>95</v>
      </c>
      <c r="AZ5229" s="1" t="s">
        <v>96</v>
      </c>
      <c r="BA5229" s="1" t="s">
        <v>5242</v>
      </c>
      <c r="BC5229" s="43"/>
      <c r="BF5229" s="43" t="s">
        <v>4596</v>
      </c>
      <c r="BG5229" s="43" t="s">
        <v>93</v>
      </c>
      <c r="BH5229" s="7" t="s">
        <v>97</v>
      </c>
      <c r="BJ5229" s="7" t="s">
        <v>98</v>
      </c>
      <c r="BK5229" s="7" t="s">
        <v>99</v>
      </c>
      <c r="BL5229" s="7" t="s">
        <v>4597</v>
      </c>
      <c r="BM5229" s="7" t="s">
        <v>4598</v>
      </c>
      <c r="BU5229" s="43">
        <v>1</v>
      </c>
      <c r="BW5229" s="43" t="s">
        <v>103</v>
      </c>
    </row>
    <row r="5230" spans="3:75" x14ac:dyDescent="0.35">
      <c r="C5230" s="43" t="str">
        <f t="shared" si="81"/>
        <v>IARA:BDT-02:2024: 5229</v>
      </c>
      <c r="D5230" s="43">
        <v>5229</v>
      </c>
      <c r="E5230" s="43" t="s">
        <v>5320</v>
      </c>
      <c r="F5230" s="1" t="s">
        <v>73</v>
      </c>
      <c r="G5230" s="43" t="s">
        <v>5265</v>
      </c>
      <c r="H5230" s="2">
        <v>45339</v>
      </c>
      <c r="J5230" s="12">
        <v>2024</v>
      </c>
      <c r="K5230" s="12">
        <f>MONTH(H5230)</f>
        <v>2</v>
      </c>
      <c r="L5230" s="12">
        <v>17</v>
      </c>
      <c r="P5230" s="12" t="s">
        <v>75</v>
      </c>
      <c r="Q5230" s="12" t="str">
        <f>CONCATENATE(X5230," ",Y5230)</f>
        <v>Pica pica</v>
      </c>
      <c r="R5230" s="14" t="str">
        <f>CONCATENATE(S5230,", ",T5230,", ",U5230,", ",V5230,", ",W5230,", ",X5230,", ",Y5230)</f>
        <v>Animalia, Chordata, Aves, Passeriformes, Corvidae, Pica, pica</v>
      </c>
      <c r="S5230" s="6" t="s">
        <v>76</v>
      </c>
      <c r="T5230" s="6" t="s">
        <v>77</v>
      </c>
      <c r="U5230" s="6" t="s">
        <v>78</v>
      </c>
      <c r="V5230" s="12" t="s">
        <v>79</v>
      </c>
      <c r="W5230" s="12" t="s">
        <v>104</v>
      </c>
      <c r="X5230" s="12" t="s">
        <v>155</v>
      </c>
      <c r="Y5230" s="12" t="s">
        <v>156</v>
      </c>
      <c r="AA5230" s="12" t="s">
        <v>83</v>
      </c>
      <c r="AB5230" s="6" t="s">
        <v>84</v>
      </c>
      <c r="AC5230" s="12" t="s">
        <v>157</v>
      </c>
      <c r="AD5230" s="6" t="s">
        <v>5219</v>
      </c>
      <c r="AE5230" s="2">
        <v>45339</v>
      </c>
      <c r="AF5230" s="43" t="s">
        <v>87</v>
      </c>
      <c r="AG5230" s="7" t="s">
        <v>158</v>
      </c>
      <c r="AH5230" s="43" t="s">
        <v>2298</v>
      </c>
      <c r="AI5230" s="43" t="s">
        <v>2297</v>
      </c>
      <c r="AL5230" s="43">
        <v>10</v>
      </c>
      <c r="AN5230" s="46" t="s">
        <v>5240</v>
      </c>
      <c r="AO5230" s="5" t="s">
        <v>89</v>
      </c>
      <c r="AP5230" s="6" t="s">
        <v>5219</v>
      </c>
      <c r="AR5230" s="7" t="s">
        <v>90</v>
      </c>
      <c r="AT5230" s="4" t="str">
        <f>CONCATENATE(AU5230,", ",AV5230,", ",AW5230,", ",AX5230,", ",AY5230,", ",AZ5230,", ",BA5230)</f>
        <v>Europe, France, FR, Bretagne, Ille-et-Vilaine, Rennes, Campus Institut Agro Rennes</v>
      </c>
      <c r="AU5230" s="1" t="s">
        <v>91</v>
      </c>
      <c r="AV5230" s="1" t="s">
        <v>92</v>
      </c>
      <c r="AW5230" s="1" t="s">
        <v>93</v>
      </c>
      <c r="AX5230" s="1" t="s">
        <v>94</v>
      </c>
      <c r="AY5230" s="1" t="s">
        <v>95</v>
      </c>
      <c r="AZ5230" s="1" t="s">
        <v>96</v>
      </c>
      <c r="BA5230" s="1" t="s">
        <v>5242</v>
      </c>
      <c r="BC5230" s="43"/>
      <c r="BF5230" s="43" t="s">
        <v>4596</v>
      </c>
      <c r="BG5230" s="43" t="s">
        <v>93</v>
      </c>
      <c r="BH5230" s="7" t="s">
        <v>97</v>
      </c>
      <c r="BJ5230" s="7" t="s">
        <v>98</v>
      </c>
      <c r="BK5230" s="7" t="s">
        <v>99</v>
      </c>
      <c r="BL5230" s="7" t="s">
        <v>4597</v>
      </c>
      <c r="BM5230" s="7" t="s">
        <v>4598</v>
      </c>
      <c r="BU5230" s="43">
        <v>1</v>
      </c>
      <c r="BW5230" s="43" t="s">
        <v>103</v>
      </c>
    </row>
    <row r="5231" spans="3:75" x14ac:dyDescent="0.35">
      <c r="C5231" s="43" t="str">
        <f t="shared" si="81"/>
        <v>IARA:BDT-02:2024: 5230</v>
      </c>
      <c r="D5231" s="43">
        <v>5230</v>
      </c>
      <c r="E5231" s="43" t="s">
        <v>5320</v>
      </c>
      <c r="F5231" s="1" t="s">
        <v>73</v>
      </c>
      <c r="G5231" s="43" t="s">
        <v>5265</v>
      </c>
      <c r="H5231" s="2">
        <v>45339</v>
      </c>
      <c r="J5231" s="12">
        <v>2024</v>
      </c>
      <c r="K5231" s="12">
        <f>MONTH(H5231)</f>
        <v>2</v>
      </c>
      <c r="L5231" s="12">
        <v>17</v>
      </c>
      <c r="P5231" s="12" t="s">
        <v>75</v>
      </c>
      <c r="Q5231" s="12" t="str">
        <f>CONCATENATE(X5231," ",Y5231)</f>
        <v>Columba palumbus</v>
      </c>
      <c r="R5231" s="14" t="str">
        <f>CONCATENATE(S5231,", ",T5231,", ",U5231,", ",V5231,", ",W5231,", ",X5231,", ",Y5231)</f>
        <v>Animalia, Chordata, Aves, Columbiformes, Columbidae, Columba, palumbus</v>
      </c>
      <c r="S5231" s="6" t="s">
        <v>76</v>
      </c>
      <c r="T5231" s="6" t="s">
        <v>77</v>
      </c>
      <c r="U5231" s="6" t="s">
        <v>78</v>
      </c>
      <c r="V5231" s="12" t="s">
        <v>159</v>
      </c>
      <c r="W5231" s="12" t="s">
        <v>160</v>
      </c>
      <c r="X5231" s="12" t="s">
        <v>161</v>
      </c>
      <c r="Y5231" s="12" t="s">
        <v>162</v>
      </c>
      <c r="AA5231" s="12" t="s">
        <v>83</v>
      </c>
      <c r="AB5231" s="6" t="s">
        <v>84</v>
      </c>
      <c r="AC5231" s="12" t="s">
        <v>163</v>
      </c>
      <c r="AD5231" s="6" t="s">
        <v>5219</v>
      </c>
      <c r="AE5231" s="2">
        <v>45339</v>
      </c>
      <c r="AF5231" s="43" t="s">
        <v>87</v>
      </c>
      <c r="AG5231" s="7" t="s">
        <v>164</v>
      </c>
      <c r="AH5231" s="43" t="s">
        <v>2300</v>
      </c>
      <c r="AI5231" s="43" t="s">
        <v>2299</v>
      </c>
      <c r="AL5231" s="43">
        <v>10</v>
      </c>
      <c r="AN5231" s="46" t="s">
        <v>5240</v>
      </c>
      <c r="AO5231" s="5" t="s">
        <v>89</v>
      </c>
      <c r="AP5231" s="6" t="s">
        <v>5219</v>
      </c>
      <c r="AR5231" s="7" t="s">
        <v>90</v>
      </c>
      <c r="AT5231" s="4" t="str">
        <f>CONCATENATE(AU5231,", ",AV5231,", ",AW5231,", ",AX5231,", ",AY5231,", ",AZ5231,", ",BA5231)</f>
        <v>Europe, France, FR, Bretagne, Ille-et-Vilaine, Rennes, Campus Institut Agro Rennes</v>
      </c>
      <c r="AU5231" s="1" t="s">
        <v>91</v>
      </c>
      <c r="AV5231" s="1" t="s">
        <v>92</v>
      </c>
      <c r="AW5231" s="1" t="s">
        <v>93</v>
      </c>
      <c r="AX5231" s="1" t="s">
        <v>94</v>
      </c>
      <c r="AY5231" s="1" t="s">
        <v>95</v>
      </c>
      <c r="AZ5231" s="1" t="s">
        <v>96</v>
      </c>
      <c r="BA5231" s="1" t="s">
        <v>5242</v>
      </c>
      <c r="BC5231" s="43"/>
      <c r="BF5231" s="43" t="s">
        <v>4596</v>
      </c>
      <c r="BG5231" s="43" t="s">
        <v>93</v>
      </c>
      <c r="BH5231" s="7" t="s">
        <v>97</v>
      </c>
      <c r="BJ5231" s="7" t="s">
        <v>98</v>
      </c>
      <c r="BK5231" s="7" t="s">
        <v>99</v>
      </c>
      <c r="BL5231" s="7" t="s">
        <v>4597</v>
      </c>
      <c r="BM5231" s="7" t="s">
        <v>4598</v>
      </c>
      <c r="BU5231" s="43">
        <v>1</v>
      </c>
      <c r="BW5231" s="43" t="s">
        <v>103</v>
      </c>
    </row>
    <row r="5232" spans="3:75" x14ac:dyDescent="0.35">
      <c r="C5232" s="43" t="str">
        <f t="shared" si="81"/>
        <v>IARA:BDT-02:2024: 5231</v>
      </c>
      <c r="D5232" s="43">
        <v>5231</v>
      </c>
      <c r="E5232" s="43" t="s">
        <v>5320</v>
      </c>
      <c r="F5232" s="1" t="s">
        <v>73</v>
      </c>
      <c r="G5232" s="43" t="s">
        <v>5265</v>
      </c>
      <c r="H5232" s="2">
        <v>45339</v>
      </c>
      <c r="J5232" s="12">
        <v>2024</v>
      </c>
      <c r="K5232" s="12">
        <f>MONTH(H5232)</f>
        <v>2</v>
      </c>
      <c r="L5232" s="12">
        <v>17</v>
      </c>
      <c r="P5232" s="12" t="s">
        <v>75</v>
      </c>
      <c r="Q5232" s="12" t="str">
        <f>CONCATENATE(X5232," ",Y5232)</f>
        <v>Pica pica</v>
      </c>
      <c r="R5232" s="14" t="str">
        <f>CONCATENATE(S5232,", ",T5232,", ",U5232,", ",V5232,", ",W5232,", ",X5232,", ",Y5232)</f>
        <v>Animalia, Chordata, Aves, Passeriformes, Corvidae, Pica, pica</v>
      </c>
      <c r="S5232" s="6" t="s">
        <v>76</v>
      </c>
      <c r="T5232" s="6" t="s">
        <v>77</v>
      </c>
      <c r="U5232" s="6" t="s">
        <v>78</v>
      </c>
      <c r="V5232" s="12" t="s">
        <v>79</v>
      </c>
      <c r="W5232" s="12" t="s">
        <v>104</v>
      </c>
      <c r="X5232" s="12" t="s">
        <v>155</v>
      </c>
      <c r="Y5232" s="12" t="s">
        <v>156</v>
      </c>
      <c r="AA5232" s="12" t="s">
        <v>83</v>
      </c>
      <c r="AB5232" s="6" t="s">
        <v>84</v>
      </c>
      <c r="AC5232" s="12" t="s">
        <v>157</v>
      </c>
      <c r="AD5232" s="6" t="s">
        <v>5219</v>
      </c>
      <c r="AE5232" s="2">
        <v>45339</v>
      </c>
      <c r="AF5232" s="43" t="s">
        <v>87</v>
      </c>
      <c r="AG5232" s="7" t="s">
        <v>158</v>
      </c>
      <c r="AH5232" s="43" t="s">
        <v>2302</v>
      </c>
      <c r="AI5232" s="43" t="s">
        <v>2301</v>
      </c>
      <c r="AL5232" s="43">
        <v>10</v>
      </c>
      <c r="AN5232" s="46" t="s">
        <v>5240</v>
      </c>
      <c r="AO5232" s="5" t="s">
        <v>89</v>
      </c>
      <c r="AP5232" s="6" t="s">
        <v>5219</v>
      </c>
      <c r="AR5232" s="7" t="s">
        <v>90</v>
      </c>
      <c r="AT5232" s="4" t="str">
        <f>CONCATENATE(AU5232,", ",AV5232,", ",AW5232,", ",AX5232,", ",AY5232,", ",AZ5232,", ",BA5232)</f>
        <v>Europe, France, FR, Bretagne, Ille-et-Vilaine, Rennes, Campus Institut Agro Rennes</v>
      </c>
      <c r="AU5232" s="1" t="s">
        <v>91</v>
      </c>
      <c r="AV5232" s="1" t="s">
        <v>92</v>
      </c>
      <c r="AW5232" s="1" t="s">
        <v>93</v>
      </c>
      <c r="AX5232" s="1" t="s">
        <v>94</v>
      </c>
      <c r="AY5232" s="1" t="s">
        <v>95</v>
      </c>
      <c r="AZ5232" s="1" t="s">
        <v>96</v>
      </c>
      <c r="BA5232" s="1" t="s">
        <v>5242</v>
      </c>
      <c r="BC5232" s="43"/>
      <c r="BF5232" s="43" t="s">
        <v>4596</v>
      </c>
      <c r="BG5232" s="43" t="s">
        <v>93</v>
      </c>
      <c r="BH5232" s="7" t="s">
        <v>97</v>
      </c>
      <c r="BJ5232" s="7" t="s">
        <v>98</v>
      </c>
      <c r="BK5232" s="7" t="s">
        <v>99</v>
      </c>
      <c r="BL5232" s="7" t="s">
        <v>4597</v>
      </c>
      <c r="BM5232" s="7" t="s">
        <v>4598</v>
      </c>
      <c r="BU5232" s="43">
        <v>1</v>
      </c>
      <c r="BW5232" s="43" t="s">
        <v>103</v>
      </c>
    </row>
    <row r="5233" spans="3:75" x14ac:dyDescent="0.35">
      <c r="C5233" s="43" t="str">
        <f t="shared" si="81"/>
        <v>IARA:BDT-02:2024: 5232</v>
      </c>
      <c r="D5233" s="43">
        <v>5232</v>
      </c>
      <c r="E5233" s="43" t="s">
        <v>5320</v>
      </c>
      <c r="F5233" s="1" t="s">
        <v>73</v>
      </c>
      <c r="G5233" s="43" t="s">
        <v>5265</v>
      </c>
      <c r="H5233" s="2">
        <v>45339</v>
      </c>
      <c r="J5233" s="12">
        <v>2024</v>
      </c>
      <c r="K5233" s="12">
        <f>MONTH(H5233)</f>
        <v>2</v>
      </c>
      <c r="L5233" s="12">
        <v>17</v>
      </c>
      <c r="P5233" s="12" t="s">
        <v>75</v>
      </c>
      <c r="Q5233" s="12" t="str">
        <f>CONCATENATE(X5233," ",Y5233)</f>
        <v>Erithacus rubecula</v>
      </c>
      <c r="R5233" s="14" t="str">
        <f>CONCATENATE(S5233,", ",T5233,", ",U5233,", ",V5233,", ",W5233,", ",X5233,", ",Y5233)</f>
        <v>Animalia, Chordata, Aves, Passeriformes, Muscicapidae, Erithacus, rubecula</v>
      </c>
      <c r="S5233" s="6" t="s">
        <v>76</v>
      </c>
      <c r="T5233" s="6" t="s">
        <v>77</v>
      </c>
      <c r="U5233" s="6" t="s">
        <v>78</v>
      </c>
      <c r="V5233" s="12" t="s">
        <v>79</v>
      </c>
      <c r="W5233" s="12" t="s">
        <v>182</v>
      </c>
      <c r="X5233" s="12" t="s">
        <v>183</v>
      </c>
      <c r="Y5233" s="12" t="s">
        <v>184</v>
      </c>
      <c r="AA5233" s="12" t="s">
        <v>83</v>
      </c>
      <c r="AB5233" s="6" t="s">
        <v>84</v>
      </c>
      <c r="AC5233" s="12" t="s">
        <v>185</v>
      </c>
      <c r="AD5233" s="6" t="s">
        <v>5219</v>
      </c>
      <c r="AE5233" s="2">
        <v>45339</v>
      </c>
      <c r="AF5233" s="43" t="s">
        <v>87</v>
      </c>
      <c r="AG5233" s="7" t="s">
        <v>186</v>
      </c>
      <c r="AH5233" s="43" t="s">
        <v>2304</v>
      </c>
      <c r="AI5233" s="43" t="s">
        <v>2303</v>
      </c>
      <c r="AL5233" s="43">
        <v>10</v>
      </c>
      <c r="AN5233" s="46" t="s">
        <v>5240</v>
      </c>
      <c r="AO5233" s="5" t="s">
        <v>89</v>
      </c>
      <c r="AP5233" s="6" t="s">
        <v>5219</v>
      </c>
      <c r="AR5233" s="7" t="s">
        <v>90</v>
      </c>
      <c r="AT5233" s="4" t="str">
        <f>CONCATENATE(AU5233,", ",AV5233,", ",AW5233,", ",AX5233,", ",AY5233,", ",AZ5233,", ",BA5233)</f>
        <v>Europe, France, FR, Bretagne, Ille-et-Vilaine, Rennes, Campus Institut Agro Rennes</v>
      </c>
      <c r="AU5233" s="1" t="s">
        <v>91</v>
      </c>
      <c r="AV5233" s="1" t="s">
        <v>92</v>
      </c>
      <c r="AW5233" s="1" t="s">
        <v>93</v>
      </c>
      <c r="AX5233" s="1" t="s">
        <v>94</v>
      </c>
      <c r="AY5233" s="1" t="s">
        <v>95</v>
      </c>
      <c r="AZ5233" s="1" t="s">
        <v>96</v>
      </c>
      <c r="BA5233" s="1" t="s">
        <v>5242</v>
      </c>
      <c r="BC5233" s="43"/>
      <c r="BF5233" s="43" t="s">
        <v>4596</v>
      </c>
      <c r="BG5233" s="43" t="s">
        <v>93</v>
      </c>
      <c r="BH5233" s="7" t="s">
        <v>97</v>
      </c>
      <c r="BJ5233" s="7" t="s">
        <v>98</v>
      </c>
      <c r="BK5233" s="7" t="s">
        <v>99</v>
      </c>
      <c r="BL5233" s="7" t="s">
        <v>4597</v>
      </c>
      <c r="BM5233" s="7" t="s">
        <v>4598</v>
      </c>
      <c r="BU5233" s="43">
        <v>1</v>
      </c>
      <c r="BW5233" s="43" t="s">
        <v>103</v>
      </c>
    </row>
    <row r="5234" spans="3:75" x14ac:dyDescent="0.35">
      <c r="C5234" s="43" t="str">
        <f t="shared" si="81"/>
        <v>IARA:BDT-02:2024: 5233</v>
      </c>
      <c r="D5234" s="43">
        <v>5233</v>
      </c>
      <c r="E5234" s="43" t="s">
        <v>5320</v>
      </c>
      <c r="F5234" s="1" t="s">
        <v>73</v>
      </c>
      <c r="G5234" s="43" t="s">
        <v>5265</v>
      </c>
      <c r="H5234" s="2">
        <v>45339</v>
      </c>
      <c r="J5234" s="12">
        <v>2024</v>
      </c>
      <c r="K5234" s="12">
        <f>MONTH(H5234)</f>
        <v>2</v>
      </c>
      <c r="L5234" s="12">
        <v>17</v>
      </c>
      <c r="P5234" s="12" t="s">
        <v>75</v>
      </c>
      <c r="Q5234" s="12" t="str">
        <f>CONCATENATE(X5234," ",Y5234)</f>
        <v>Troglodytes troglodytes</v>
      </c>
      <c r="R5234" s="14" t="str">
        <f>CONCATENATE(S5234,", ",T5234,", ",U5234,", ",V5234,", ",W5234,", ",X5234,", ",Y5234)</f>
        <v>Animalia, Chordata, Aves, Passeriformes, Troglodytidae, Troglodytes, troglodytes</v>
      </c>
      <c r="S5234" s="6" t="s">
        <v>76</v>
      </c>
      <c r="T5234" s="6" t="s">
        <v>77</v>
      </c>
      <c r="U5234" s="6" t="s">
        <v>78</v>
      </c>
      <c r="V5234" s="12" t="s">
        <v>79</v>
      </c>
      <c r="W5234" s="12" t="s">
        <v>197</v>
      </c>
      <c r="X5234" s="12" t="s">
        <v>198</v>
      </c>
      <c r="Y5234" s="12" t="s">
        <v>199</v>
      </c>
      <c r="AA5234" s="12" t="s">
        <v>83</v>
      </c>
      <c r="AB5234" s="6" t="s">
        <v>84</v>
      </c>
      <c r="AC5234" s="12" t="s">
        <v>200</v>
      </c>
      <c r="AD5234" s="6" t="s">
        <v>5219</v>
      </c>
      <c r="AE5234" s="2">
        <v>45339</v>
      </c>
      <c r="AF5234" s="43" t="s">
        <v>87</v>
      </c>
      <c r="AG5234" s="7" t="s">
        <v>201</v>
      </c>
      <c r="AH5234" s="43" t="s">
        <v>2306</v>
      </c>
      <c r="AI5234" s="43" t="s">
        <v>2305</v>
      </c>
      <c r="AL5234" s="43">
        <v>10</v>
      </c>
      <c r="AN5234" s="46" t="s">
        <v>5240</v>
      </c>
      <c r="AO5234" s="5" t="s">
        <v>89</v>
      </c>
      <c r="AP5234" s="6" t="s">
        <v>5219</v>
      </c>
      <c r="AR5234" s="7" t="s">
        <v>90</v>
      </c>
      <c r="AT5234" s="4" t="str">
        <f>CONCATENATE(AU5234,", ",AV5234,", ",AW5234,", ",AX5234,", ",AY5234,", ",AZ5234,", ",BA5234)</f>
        <v>Europe, France, FR, Bretagne, Ille-et-Vilaine, Rennes, Campus Institut Agro Rennes</v>
      </c>
      <c r="AU5234" s="1" t="s">
        <v>91</v>
      </c>
      <c r="AV5234" s="1" t="s">
        <v>92</v>
      </c>
      <c r="AW5234" s="1" t="s">
        <v>93</v>
      </c>
      <c r="AX5234" s="1" t="s">
        <v>94</v>
      </c>
      <c r="AY5234" s="1" t="s">
        <v>95</v>
      </c>
      <c r="AZ5234" s="1" t="s">
        <v>96</v>
      </c>
      <c r="BA5234" s="1" t="s">
        <v>5242</v>
      </c>
      <c r="BC5234" s="43"/>
      <c r="BF5234" s="43" t="s">
        <v>4596</v>
      </c>
      <c r="BG5234" s="43" t="s">
        <v>93</v>
      </c>
      <c r="BH5234" s="7" t="s">
        <v>97</v>
      </c>
      <c r="BJ5234" s="7" t="s">
        <v>98</v>
      </c>
      <c r="BK5234" s="7" t="s">
        <v>99</v>
      </c>
      <c r="BL5234" s="7" t="s">
        <v>4597</v>
      </c>
      <c r="BM5234" s="7" t="s">
        <v>4598</v>
      </c>
      <c r="BU5234" s="43">
        <v>1</v>
      </c>
      <c r="BW5234" s="43" t="s">
        <v>103</v>
      </c>
    </row>
    <row r="5235" spans="3:75" x14ac:dyDescent="0.35">
      <c r="C5235" s="43" t="str">
        <f t="shared" si="81"/>
        <v>IARA:BDT-02:2024: 5234</v>
      </c>
      <c r="D5235" s="43">
        <v>5234</v>
      </c>
      <c r="E5235" s="43" t="s">
        <v>5320</v>
      </c>
      <c r="F5235" s="1" t="s">
        <v>73</v>
      </c>
      <c r="G5235" s="43" t="s">
        <v>5265</v>
      </c>
      <c r="H5235" s="2">
        <v>45339</v>
      </c>
      <c r="J5235" s="12">
        <v>2024</v>
      </c>
      <c r="K5235" s="12">
        <f>MONTH(H5235)</f>
        <v>2</v>
      </c>
      <c r="L5235" s="12">
        <v>17</v>
      </c>
      <c r="P5235" s="12" t="s">
        <v>75</v>
      </c>
      <c r="Q5235" s="12" t="str">
        <f>CONCATENATE(X5235," ",Y5235)</f>
        <v>Prunella modularis</v>
      </c>
      <c r="R5235" s="14" t="str">
        <f>CONCATENATE(S5235,", ",T5235,", ",U5235,", ",V5235,", ",W5235,", ",X5235,", ",Y5235)</f>
        <v>Animalia, Chordata, Aves, Passeriformes, Prunellidae, Prunella, modularis</v>
      </c>
      <c r="S5235" s="6" t="s">
        <v>76</v>
      </c>
      <c r="T5235" s="6" t="s">
        <v>77</v>
      </c>
      <c r="U5235" s="6" t="s">
        <v>78</v>
      </c>
      <c r="V5235" s="12" t="s">
        <v>79</v>
      </c>
      <c r="W5235" s="12" t="s">
        <v>80</v>
      </c>
      <c r="X5235" s="12" t="s">
        <v>81</v>
      </c>
      <c r="Y5235" s="12" t="s">
        <v>82</v>
      </c>
      <c r="AA5235" s="12" t="s">
        <v>83</v>
      </c>
      <c r="AB5235" s="6" t="s">
        <v>84</v>
      </c>
      <c r="AC5235" s="12" t="s">
        <v>85</v>
      </c>
      <c r="AD5235" s="6" t="s">
        <v>5219</v>
      </c>
      <c r="AE5235" s="2">
        <v>45339</v>
      </c>
      <c r="AF5235" s="43" t="s">
        <v>87</v>
      </c>
      <c r="AG5235" s="7" t="s">
        <v>88</v>
      </c>
      <c r="AH5235" s="43" t="s">
        <v>2308</v>
      </c>
      <c r="AI5235" s="43" t="s">
        <v>2307</v>
      </c>
      <c r="AL5235" s="43">
        <v>10</v>
      </c>
      <c r="AN5235" s="46" t="s">
        <v>5240</v>
      </c>
      <c r="AO5235" s="5" t="s">
        <v>89</v>
      </c>
      <c r="AP5235" s="6" t="s">
        <v>5219</v>
      </c>
      <c r="AR5235" s="7" t="s">
        <v>90</v>
      </c>
      <c r="AT5235" s="4" t="str">
        <f>CONCATENATE(AU5235,", ",AV5235,", ",AW5235,", ",AX5235,", ",AY5235,", ",AZ5235,", ",BA5235)</f>
        <v>Europe, France, FR, Bretagne, Ille-et-Vilaine, Rennes, Campus Institut Agro Rennes</v>
      </c>
      <c r="AU5235" s="1" t="s">
        <v>91</v>
      </c>
      <c r="AV5235" s="1" t="s">
        <v>92</v>
      </c>
      <c r="AW5235" s="1" t="s">
        <v>93</v>
      </c>
      <c r="AX5235" s="1" t="s">
        <v>94</v>
      </c>
      <c r="AY5235" s="1" t="s">
        <v>95</v>
      </c>
      <c r="AZ5235" s="1" t="s">
        <v>96</v>
      </c>
      <c r="BA5235" s="1" t="s">
        <v>5242</v>
      </c>
      <c r="BC5235" s="43"/>
      <c r="BF5235" s="43" t="s">
        <v>4596</v>
      </c>
      <c r="BG5235" s="43" t="s">
        <v>93</v>
      </c>
      <c r="BH5235" s="7" t="s">
        <v>97</v>
      </c>
      <c r="BJ5235" s="7" t="s">
        <v>98</v>
      </c>
      <c r="BK5235" s="7" t="s">
        <v>99</v>
      </c>
      <c r="BL5235" s="7" t="s">
        <v>4597</v>
      </c>
      <c r="BM5235" s="7" t="s">
        <v>4598</v>
      </c>
      <c r="BU5235" s="43">
        <v>1</v>
      </c>
      <c r="BW5235" s="43" t="s">
        <v>103</v>
      </c>
    </row>
    <row r="5236" spans="3:75" x14ac:dyDescent="0.35">
      <c r="C5236" s="43" t="str">
        <f t="shared" si="81"/>
        <v>IARA:BDT-02:2024: 5235</v>
      </c>
      <c r="D5236" s="43">
        <v>5235</v>
      </c>
      <c r="E5236" s="43" t="s">
        <v>5320</v>
      </c>
      <c r="F5236" s="1" t="s">
        <v>73</v>
      </c>
      <c r="G5236" s="43" t="s">
        <v>5265</v>
      </c>
      <c r="H5236" s="2">
        <v>45339</v>
      </c>
      <c r="J5236" s="12">
        <v>2024</v>
      </c>
      <c r="K5236" s="12">
        <f>MONTH(H5236)</f>
        <v>2</v>
      </c>
      <c r="L5236" s="12">
        <v>17</v>
      </c>
      <c r="P5236" s="12" t="s">
        <v>75</v>
      </c>
      <c r="Q5236" s="12" t="str">
        <f>CONCATENATE(X5236," ",Y5236)</f>
        <v>Sylvia atricapilla</v>
      </c>
      <c r="R5236" s="14" t="str">
        <f>CONCATENATE(S5236,", ",T5236,", ",U5236,", ",V5236,", ",W5236,", ",X5236,", ",Y5236)</f>
        <v>Animalia, Chordata, Aves, Passeriformes, Sylviidae, Sylvia, atricapilla</v>
      </c>
      <c r="S5236" s="6" t="s">
        <v>76</v>
      </c>
      <c r="T5236" s="6" t="s">
        <v>77</v>
      </c>
      <c r="U5236" s="6" t="s">
        <v>78</v>
      </c>
      <c r="V5236" s="12" t="s">
        <v>79</v>
      </c>
      <c r="W5236" s="12" t="s">
        <v>117</v>
      </c>
      <c r="X5236" s="12" t="s">
        <v>118</v>
      </c>
      <c r="Y5236" s="12" t="s">
        <v>119</v>
      </c>
      <c r="AA5236" s="12" t="s">
        <v>83</v>
      </c>
      <c r="AB5236" s="6" t="s">
        <v>84</v>
      </c>
      <c r="AC5236" s="12" t="s">
        <v>120</v>
      </c>
      <c r="AD5236" s="6" t="s">
        <v>5219</v>
      </c>
      <c r="AE5236" s="2">
        <v>45339</v>
      </c>
      <c r="AF5236" s="43" t="s">
        <v>87</v>
      </c>
      <c r="AG5236" s="7" t="s">
        <v>121</v>
      </c>
      <c r="AH5236" s="43" t="s">
        <v>2310</v>
      </c>
      <c r="AI5236" s="43" t="s">
        <v>2309</v>
      </c>
      <c r="AL5236" s="43">
        <v>10</v>
      </c>
      <c r="AN5236" s="46" t="s">
        <v>5240</v>
      </c>
      <c r="AO5236" s="5" t="s">
        <v>89</v>
      </c>
      <c r="AP5236" s="6" t="s">
        <v>5219</v>
      </c>
      <c r="AR5236" s="7" t="s">
        <v>90</v>
      </c>
      <c r="AT5236" s="4" t="str">
        <f>CONCATENATE(AU5236,", ",AV5236,", ",AW5236,", ",AX5236,", ",AY5236,", ",AZ5236,", ",BA5236)</f>
        <v>Europe, France, FR, Bretagne, Ille-et-Vilaine, Rennes, Campus Institut Agro Rennes</v>
      </c>
      <c r="AU5236" s="1" t="s">
        <v>91</v>
      </c>
      <c r="AV5236" s="1" t="s">
        <v>92</v>
      </c>
      <c r="AW5236" s="1" t="s">
        <v>93</v>
      </c>
      <c r="AX5236" s="1" t="s">
        <v>94</v>
      </c>
      <c r="AY5236" s="1" t="s">
        <v>95</v>
      </c>
      <c r="AZ5236" s="1" t="s">
        <v>96</v>
      </c>
      <c r="BA5236" s="1" t="s">
        <v>5242</v>
      </c>
      <c r="BC5236" s="43"/>
      <c r="BF5236" s="43" t="s">
        <v>4596</v>
      </c>
      <c r="BG5236" s="43" t="s">
        <v>93</v>
      </c>
      <c r="BH5236" s="7" t="s">
        <v>97</v>
      </c>
      <c r="BJ5236" s="7" t="s">
        <v>98</v>
      </c>
      <c r="BK5236" s="7" t="s">
        <v>99</v>
      </c>
      <c r="BL5236" s="7" t="s">
        <v>4597</v>
      </c>
      <c r="BM5236" s="7" t="s">
        <v>4598</v>
      </c>
      <c r="BU5236" s="43">
        <v>1</v>
      </c>
      <c r="BW5236" s="43" t="s">
        <v>103</v>
      </c>
    </row>
    <row r="5237" spans="3:75" x14ac:dyDescent="0.35">
      <c r="C5237" s="43" t="str">
        <f t="shared" si="81"/>
        <v>IARA:BDT-02:2024: 5236</v>
      </c>
      <c r="D5237" s="43">
        <v>5236</v>
      </c>
      <c r="E5237" s="43" t="s">
        <v>5320</v>
      </c>
      <c r="F5237" s="1" t="s">
        <v>73</v>
      </c>
      <c r="G5237" s="43" t="s">
        <v>5265</v>
      </c>
      <c r="H5237" s="2">
        <v>45339</v>
      </c>
      <c r="J5237" s="12">
        <v>2024</v>
      </c>
      <c r="K5237" s="12">
        <f>MONTH(H5237)</f>
        <v>2</v>
      </c>
      <c r="L5237" s="12">
        <v>17</v>
      </c>
      <c r="P5237" s="12" t="s">
        <v>75</v>
      </c>
      <c r="Q5237" s="12" t="str">
        <f>CONCATENATE(X5237," ",Y5237)</f>
        <v>Columba palumbus</v>
      </c>
      <c r="R5237" s="14" t="str">
        <f>CONCATENATE(S5237,", ",T5237,", ",U5237,", ",V5237,", ",W5237,", ",X5237,", ",Y5237)</f>
        <v>Animalia, Chordata, Aves, Columbiformes, Columbidae, Columba, palumbus</v>
      </c>
      <c r="S5237" s="6" t="s">
        <v>76</v>
      </c>
      <c r="T5237" s="6" t="s">
        <v>77</v>
      </c>
      <c r="U5237" s="6" t="s">
        <v>78</v>
      </c>
      <c r="V5237" s="12" t="s">
        <v>159</v>
      </c>
      <c r="W5237" s="12" t="s">
        <v>160</v>
      </c>
      <c r="X5237" s="12" t="s">
        <v>161</v>
      </c>
      <c r="Y5237" s="12" t="s">
        <v>162</v>
      </c>
      <c r="AA5237" s="12" t="s">
        <v>83</v>
      </c>
      <c r="AB5237" s="6" t="s">
        <v>84</v>
      </c>
      <c r="AC5237" s="12" t="s">
        <v>163</v>
      </c>
      <c r="AD5237" s="6" t="s">
        <v>5219</v>
      </c>
      <c r="AE5237" s="2">
        <v>45339</v>
      </c>
      <c r="AF5237" s="43" t="s">
        <v>87</v>
      </c>
      <c r="AG5237" s="7" t="s">
        <v>164</v>
      </c>
      <c r="AH5237" s="43" t="s">
        <v>2312</v>
      </c>
      <c r="AI5237" s="43" t="s">
        <v>2311</v>
      </c>
      <c r="AL5237" s="43">
        <v>10</v>
      </c>
      <c r="AN5237" s="46" t="s">
        <v>5240</v>
      </c>
      <c r="AO5237" s="5" t="s">
        <v>89</v>
      </c>
      <c r="AP5237" s="6" t="s">
        <v>5219</v>
      </c>
      <c r="AR5237" s="7" t="s">
        <v>90</v>
      </c>
      <c r="AT5237" s="4" t="str">
        <f>CONCATENATE(AU5237,", ",AV5237,", ",AW5237,", ",AX5237,", ",AY5237,", ",AZ5237,", ",BA5237)</f>
        <v>Europe, France, FR, Bretagne, Ille-et-Vilaine, Rennes, Campus Institut Agro Rennes</v>
      </c>
      <c r="AU5237" s="1" t="s">
        <v>91</v>
      </c>
      <c r="AV5237" s="1" t="s">
        <v>92</v>
      </c>
      <c r="AW5237" s="1" t="s">
        <v>93</v>
      </c>
      <c r="AX5237" s="1" t="s">
        <v>94</v>
      </c>
      <c r="AY5237" s="1" t="s">
        <v>95</v>
      </c>
      <c r="AZ5237" s="1" t="s">
        <v>96</v>
      </c>
      <c r="BA5237" s="1" t="s">
        <v>5242</v>
      </c>
      <c r="BC5237" s="43"/>
      <c r="BF5237" s="43" t="s">
        <v>4596</v>
      </c>
      <c r="BG5237" s="43" t="s">
        <v>93</v>
      </c>
      <c r="BH5237" s="7" t="s">
        <v>97</v>
      </c>
      <c r="BJ5237" s="7" t="s">
        <v>98</v>
      </c>
      <c r="BK5237" s="7" t="s">
        <v>99</v>
      </c>
      <c r="BL5237" s="7" t="s">
        <v>4597</v>
      </c>
      <c r="BM5237" s="7" t="s">
        <v>4598</v>
      </c>
      <c r="BU5237" s="43">
        <v>1</v>
      </c>
      <c r="BW5237" s="43" t="s">
        <v>103</v>
      </c>
    </row>
    <row r="5238" spans="3:75" x14ac:dyDescent="0.35">
      <c r="C5238" s="43" t="str">
        <f t="shared" si="81"/>
        <v>IARA:BDT-02:2024: 5237</v>
      </c>
      <c r="D5238" s="43">
        <v>5237</v>
      </c>
      <c r="E5238" s="43" t="s">
        <v>5320</v>
      </c>
      <c r="F5238" s="1" t="s">
        <v>73</v>
      </c>
      <c r="G5238" s="43" t="s">
        <v>5265</v>
      </c>
      <c r="H5238" s="2">
        <v>45339</v>
      </c>
      <c r="J5238" s="12">
        <v>2024</v>
      </c>
      <c r="K5238" s="12">
        <f>MONTH(H5238)</f>
        <v>2</v>
      </c>
      <c r="L5238" s="12">
        <v>17</v>
      </c>
      <c r="P5238" s="12" t="s">
        <v>75</v>
      </c>
      <c r="Q5238" s="12" t="str">
        <f>CONCATENATE(X5238," ",Y5238)</f>
        <v>Columba palumbus</v>
      </c>
      <c r="R5238" s="14" t="str">
        <f>CONCATENATE(S5238,", ",T5238,", ",U5238,", ",V5238,", ",W5238,", ",X5238,", ",Y5238)</f>
        <v>Animalia, Chordata, Aves, Columbiformes, Columbidae, Columba, palumbus</v>
      </c>
      <c r="S5238" s="6" t="s">
        <v>76</v>
      </c>
      <c r="T5238" s="6" t="s">
        <v>77</v>
      </c>
      <c r="U5238" s="6" t="s">
        <v>78</v>
      </c>
      <c r="V5238" s="12" t="s">
        <v>159</v>
      </c>
      <c r="W5238" s="12" t="s">
        <v>160</v>
      </c>
      <c r="X5238" s="12" t="s">
        <v>161</v>
      </c>
      <c r="Y5238" s="12" t="s">
        <v>162</v>
      </c>
      <c r="AA5238" s="12" t="s">
        <v>83</v>
      </c>
      <c r="AB5238" s="6" t="s">
        <v>84</v>
      </c>
      <c r="AC5238" s="12" t="s">
        <v>163</v>
      </c>
      <c r="AD5238" s="6" t="s">
        <v>5219</v>
      </c>
      <c r="AE5238" s="2">
        <v>45339</v>
      </c>
      <c r="AF5238" s="43" t="s">
        <v>87</v>
      </c>
      <c r="AG5238" s="7" t="s">
        <v>164</v>
      </c>
      <c r="AH5238" s="43" t="s">
        <v>2314</v>
      </c>
      <c r="AI5238" s="43" t="s">
        <v>2313</v>
      </c>
      <c r="AL5238" s="43">
        <v>10</v>
      </c>
      <c r="AN5238" s="46" t="s">
        <v>5240</v>
      </c>
      <c r="AO5238" s="5" t="s">
        <v>89</v>
      </c>
      <c r="AP5238" s="6" t="s">
        <v>5219</v>
      </c>
      <c r="AR5238" s="7" t="s">
        <v>90</v>
      </c>
      <c r="AT5238" s="4" t="str">
        <f>CONCATENATE(AU5238,", ",AV5238,", ",AW5238,", ",AX5238,", ",AY5238,", ",AZ5238,", ",BA5238)</f>
        <v>Europe, France, FR, Bretagne, Ille-et-Vilaine, Rennes, Campus Institut Agro Rennes</v>
      </c>
      <c r="AU5238" s="1" t="s">
        <v>91</v>
      </c>
      <c r="AV5238" s="1" t="s">
        <v>92</v>
      </c>
      <c r="AW5238" s="1" t="s">
        <v>93</v>
      </c>
      <c r="AX5238" s="1" t="s">
        <v>94</v>
      </c>
      <c r="AY5238" s="1" t="s">
        <v>95</v>
      </c>
      <c r="AZ5238" s="1" t="s">
        <v>96</v>
      </c>
      <c r="BA5238" s="1" t="s">
        <v>5242</v>
      </c>
      <c r="BC5238" s="43"/>
      <c r="BF5238" s="43" t="s">
        <v>4596</v>
      </c>
      <c r="BG5238" s="43" t="s">
        <v>93</v>
      </c>
      <c r="BH5238" s="7" t="s">
        <v>97</v>
      </c>
      <c r="BJ5238" s="7" t="s">
        <v>98</v>
      </c>
      <c r="BK5238" s="7" t="s">
        <v>99</v>
      </c>
      <c r="BL5238" s="7" t="s">
        <v>4597</v>
      </c>
      <c r="BM5238" s="7" t="s">
        <v>4598</v>
      </c>
      <c r="BU5238" s="43">
        <v>1</v>
      </c>
      <c r="BW5238" s="43" t="s">
        <v>103</v>
      </c>
    </row>
    <row r="5239" spans="3:75" x14ac:dyDescent="0.35">
      <c r="C5239" s="43" t="str">
        <f t="shared" si="81"/>
        <v>IARA:BDT-02:2024: 5238</v>
      </c>
      <c r="D5239" s="43">
        <v>5238</v>
      </c>
      <c r="E5239" s="43" t="s">
        <v>5320</v>
      </c>
      <c r="F5239" s="1" t="s">
        <v>73</v>
      </c>
      <c r="G5239" s="43" t="s">
        <v>5265</v>
      </c>
      <c r="H5239" s="2">
        <v>45339</v>
      </c>
      <c r="J5239" s="12">
        <v>2024</v>
      </c>
      <c r="K5239" s="12">
        <f>MONTH(H5239)</f>
        <v>2</v>
      </c>
      <c r="L5239" s="12">
        <v>17</v>
      </c>
      <c r="P5239" s="12" t="s">
        <v>75</v>
      </c>
      <c r="Q5239" s="12" t="str">
        <f>CONCATENATE(X5239," ",Y5239)</f>
        <v>Columba palumbus</v>
      </c>
      <c r="R5239" s="14" t="str">
        <f>CONCATENATE(S5239,", ",T5239,", ",U5239,", ",V5239,", ",W5239,", ",X5239,", ",Y5239)</f>
        <v>Animalia, Chordata, Aves, Columbiformes, Columbidae, Columba, palumbus</v>
      </c>
      <c r="S5239" s="6" t="s">
        <v>76</v>
      </c>
      <c r="T5239" s="6" t="s">
        <v>77</v>
      </c>
      <c r="U5239" s="6" t="s">
        <v>78</v>
      </c>
      <c r="V5239" s="12" t="s">
        <v>159</v>
      </c>
      <c r="W5239" s="12" t="s">
        <v>160</v>
      </c>
      <c r="X5239" s="12" t="s">
        <v>161</v>
      </c>
      <c r="Y5239" s="12" t="s">
        <v>162</v>
      </c>
      <c r="AA5239" s="12" t="s">
        <v>83</v>
      </c>
      <c r="AB5239" s="6" t="s">
        <v>84</v>
      </c>
      <c r="AC5239" s="12" t="s">
        <v>163</v>
      </c>
      <c r="AD5239" s="6" t="s">
        <v>5219</v>
      </c>
      <c r="AE5239" s="2">
        <v>45339</v>
      </c>
      <c r="AF5239" s="43" t="s">
        <v>87</v>
      </c>
      <c r="AG5239" s="7" t="s">
        <v>164</v>
      </c>
      <c r="AH5239" s="43" t="s">
        <v>2316</v>
      </c>
      <c r="AI5239" s="43" t="s">
        <v>2315</v>
      </c>
      <c r="AL5239" s="43">
        <v>10</v>
      </c>
      <c r="AN5239" s="46" t="s">
        <v>5240</v>
      </c>
      <c r="AO5239" s="5" t="s">
        <v>89</v>
      </c>
      <c r="AP5239" s="6" t="s">
        <v>5219</v>
      </c>
      <c r="AR5239" s="7" t="s">
        <v>90</v>
      </c>
      <c r="AT5239" s="4" t="str">
        <f>CONCATENATE(AU5239,", ",AV5239,", ",AW5239,", ",AX5239,", ",AY5239,", ",AZ5239,", ",BA5239)</f>
        <v>Europe, France, FR, Bretagne, Ille-et-Vilaine, Rennes, Campus Institut Agro Rennes</v>
      </c>
      <c r="AU5239" s="1" t="s">
        <v>91</v>
      </c>
      <c r="AV5239" s="1" t="s">
        <v>92</v>
      </c>
      <c r="AW5239" s="1" t="s">
        <v>93</v>
      </c>
      <c r="AX5239" s="1" t="s">
        <v>94</v>
      </c>
      <c r="AY5239" s="1" t="s">
        <v>95</v>
      </c>
      <c r="AZ5239" s="1" t="s">
        <v>96</v>
      </c>
      <c r="BA5239" s="1" t="s">
        <v>5242</v>
      </c>
      <c r="BC5239" s="43"/>
      <c r="BF5239" s="43" t="s">
        <v>4596</v>
      </c>
      <c r="BG5239" s="43" t="s">
        <v>93</v>
      </c>
      <c r="BH5239" s="7" t="s">
        <v>97</v>
      </c>
      <c r="BJ5239" s="7" t="s">
        <v>98</v>
      </c>
      <c r="BK5239" s="7" t="s">
        <v>99</v>
      </c>
      <c r="BL5239" s="7" t="s">
        <v>4597</v>
      </c>
      <c r="BM5239" s="7" t="s">
        <v>4598</v>
      </c>
      <c r="BU5239" s="43">
        <v>1</v>
      </c>
      <c r="BW5239" s="43" t="s">
        <v>103</v>
      </c>
    </row>
    <row r="5240" spans="3:75" x14ac:dyDescent="0.35">
      <c r="C5240" s="43" t="str">
        <f t="shared" si="81"/>
        <v>IARA:BDT-02:2024: 5239</v>
      </c>
      <c r="D5240" s="43">
        <v>5239</v>
      </c>
      <c r="E5240" s="43" t="s">
        <v>5320</v>
      </c>
      <c r="F5240" s="1" t="s">
        <v>73</v>
      </c>
      <c r="G5240" s="43" t="s">
        <v>5265</v>
      </c>
      <c r="H5240" s="2">
        <v>45339</v>
      </c>
      <c r="J5240" s="12">
        <v>2024</v>
      </c>
      <c r="K5240" s="12">
        <f>MONTH(H5240)</f>
        <v>2</v>
      </c>
      <c r="L5240" s="12">
        <v>17</v>
      </c>
      <c r="P5240" s="12" t="s">
        <v>75</v>
      </c>
      <c r="Q5240" s="12" t="str">
        <f>CONCATENATE(X5240," ",Y5240)</f>
        <v>Pica pica</v>
      </c>
      <c r="R5240" s="14" t="str">
        <f>CONCATENATE(S5240,", ",T5240,", ",U5240,", ",V5240,", ",W5240,", ",X5240,", ",Y5240)</f>
        <v>Animalia, Chordata, Aves, Passeriformes, Corvidae, Pica, pica</v>
      </c>
      <c r="S5240" s="6" t="s">
        <v>76</v>
      </c>
      <c r="T5240" s="6" t="s">
        <v>77</v>
      </c>
      <c r="U5240" s="6" t="s">
        <v>78</v>
      </c>
      <c r="V5240" s="12" t="s">
        <v>79</v>
      </c>
      <c r="W5240" s="12" t="s">
        <v>104</v>
      </c>
      <c r="X5240" s="12" t="s">
        <v>155</v>
      </c>
      <c r="Y5240" s="12" t="s">
        <v>156</v>
      </c>
      <c r="AA5240" s="12" t="s">
        <v>83</v>
      </c>
      <c r="AB5240" s="6" t="s">
        <v>84</v>
      </c>
      <c r="AC5240" s="12" t="s">
        <v>157</v>
      </c>
      <c r="AD5240" s="6" t="s">
        <v>5219</v>
      </c>
      <c r="AE5240" s="2">
        <v>45339</v>
      </c>
      <c r="AF5240" s="43" t="s">
        <v>87</v>
      </c>
      <c r="AG5240" s="7" t="s">
        <v>158</v>
      </c>
      <c r="AH5240" s="43" t="s">
        <v>2318</v>
      </c>
      <c r="AI5240" s="43" t="s">
        <v>2317</v>
      </c>
      <c r="AL5240" s="43">
        <v>10</v>
      </c>
      <c r="AN5240" s="46" t="s">
        <v>5240</v>
      </c>
      <c r="AO5240" s="5" t="s">
        <v>89</v>
      </c>
      <c r="AP5240" s="6" t="s">
        <v>5219</v>
      </c>
      <c r="AR5240" s="7" t="s">
        <v>90</v>
      </c>
      <c r="AT5240" s="4" t="str">
        <f>CONCATENATE(AU5240,", ",AV5240,", ",AW5240,", ",AX5240,", ",AY5240,", ",AZ5240,", ",BA5240)</f>
        <v>Europe, France, FR, Bretagne, Ille-et-Vilaine, Rennes, Campus Institut Agro Rennes</v>
      </c>
      <c r="AU5240" s="1" t="s">
        <v>91</v>
      </c>
      <c r="AV5240" s="1" t="s">
        <v>92</v>
      </c>
      <c r="AW5240" s="1" t="s">
        <v>93</v>
      </c>
      <c r="AX5240" s="1" t="s">
        <v>94</v>
      </c>
      <c r="AY5240" s="1" t="s">
        <v>95</v>
      </c>
      <c r="AZ5240" s="1" t="s">
        <v>96</v>
      </c>
      <c r="BA5240" s="1" t="s">
        <v>5242</v>
      </c>
      <c r="BC5240" s="43"/>
      <c r="BF5240" s="43" t="s">
        <v>4596</v>
      </c>
      <c r="BG5240" s="43" t="s">
        <v>93</v>
      </c>
      <c r="BH5240" s="7" t="s">
        <v>97</v>
      </c>
      <c r="BJ5240" s="7" t="s">
        <v>98</v>
      </c>
      <c r="BK5240" s="7" t="s">
        <v>99</v>
      </c>
      <c r="BL5240" s="7" t="s">
        <v>4597</v>
      </c>
      <c r="BM5240" s="7" t="s">
        <v>4598</v>
      </c>
      <c r="BU5240" s="43">
        <v>1</v>
      </c>
      <c r="BW5240" s="43" t="s">
        <v>103</v>
      </c>
    </row>
    <row r="5241" spans="3:75" x14ac:dyDescent="0.35">
      <c r="C5241" s="43" t="str">
        <f t="shared" si="81"/>
        <v>IARA:BDT-02:2024: 5240</v>
      </c>
      <c r="D5241" s="43">
        <v>5240</v>
      </c>
      <c r="E5241" s="43" t="s">
        <v>5320</v>
      </c>
      <c r="F5241" s="1" t="s">
        <v>73</v>
      </c>
      <c r="G5241" s="43" t="s">
        <v>5265</v>
      </c>
      <c r="H5241" s="2">
        <v>45339</v>
      </c>
      <c r="J5241" s="12">
        <v>2024</v>
      </c>
      <c r="K5241" s="12">
        <f>MONTH(H5241)</f>
        <v>2</v>
      </c>
      <c r="L5241" s="12">
        <v>17</v>
      </c>
      <c r="P5241" s="12" t="s">
        <v>75</v>
      </c>
      <c r="Q5241" s="12" t="str">
        <f>CONCATENATE(X5241," ",Y5241)</f>
        <v>Pica pica</v>
      </c>
      <c r="R5241" s="14" t="str">
        <f>CONCATENATE(S5241,", ",T5241,", ",U5241,", ",V5241,", ",W5241,", ",X5241,", ",Y5241)</f>
        <v>Animalia, Chordata, Aves, Passeriformes, Corvidae, Pica, pica</v>
      </c>
      <c r="S5241" s="6" t="s">
        <v>76</v>
      </c>
      <c r="T5241" s="6" t="s">
        <v>77</v>
      </c>
      <c r="U5241" s="6" t="s">
        <v>78</v>
      </c>
      <c r="V5241" s="12" t="s">
        <v>79</v>
      </c>
      <c r="W5241" s="12" t="s">
        <v>104</v>
      </c>
      <c r="X5241" s="12" t="s">
        <v>155</v>
      </c>
      <c r="Y5241" s="12" t="s">
        <v>156</v>
      </c>
      <c r="AA5241" s="12" t="s">
        <v>83</v>
      </c>
      <c r="AB5241" s="6" t="s">
        <v>84</v>
      </c>
      <c r="AC5241" s="12" t="s">
        <v>157</v>
      </c>
      <c r="AD5241" s="6" t="s">
        <v>5219</v>
      </c>
      <c r="AE5241" s="2">
        <v>45339</v>
      </c>
      <c r="AF5241" s="43" t="s">
        <v>87</v>
      </c>
      <c r="AG5241" s="7" t="s">
        <v>158</v>
      </c>
      <c r="AH5241" s="43" t="s">
        <v>2320</v>
      </c>
      <c r="AI5241" s="43" t="s">
        <v>2319</v>
      </c>
      <c r="AL5241" s="43">
        <v>10</v>
      </c>
      <c r="AN5241" s="46" t="s">
        <v>5240</v>
      </c>
      <c r="AO5241" s="5" t="s">
        <v>89</v>
      </c>
      <c r="AP5241" s="6" t="s">
        <v>5219</v>
      </c>
      <c r="AR5241" s="7" t="s">
        <v>90</v>
      </c>
      <c r="AT5241" s="4" t="str">
        <f>CONCATENATE(AU5241,", ",AV5241,", ",AW5241,", ",AX5241,", ",AY5241,", ",AZ5241,", ",BA5241)</f>
        <v>Europe, France, FR, Bretagne, Ille-et-Vilaine, Rennes, Campus Institut Agro Rennes</v>
      </c>
      <c r="AU5241" s="1" t="s">
        <v>91</v>
      </c>
      <c r="AV5241" s="1" t="s">
        <v>92</v>
      </c>
      <c r="AW5241" s="1" t="s">
        <v>93</v>
      </c>
      <c r="AX5241" s="1" t="s">
        <v>94</v>
      </c>
      <c r="AY5241" s="1" t="s">
        <v>95</v>
      </c>
      <c r="AZ5241" s="1" t="s">
        <v>96</v>
      </c>
      <c r="BA5241" s="1" t="s">
        <v>5242</v>
      </c>
      <c r="BC5241" s="43"/>
      <c r="BF5241" s="43" t="s">
        <v>4596</v>
      </c>
      <c r="BG5241" s="43" t="s">
        <v>93</v>
      </c>
      <c r="BH5241" s="7" t="s">
        <v>97</v>
      </c>
      <c r="BJ5241" s="7" t="s">
        <v>98</v>
      </c>
      <c r="BK5241" s="7" t="s">
        <v>99</v>
      </c>
      <c r="BL5241" s="7" t="s">
        <v>4597</v>
      </c>
      <c r="BM5241" s="7" t="s">
        <v>4598</v>
      </c>
      <c r="BU5241" s="43">
        <v>1</v>
      </c>
      <c r="BW5241" s="43" t="s">
        <v>103</v>
      </c>
    </row>
    <row r="5242" spans="3:75" x14ac:dyDescent="0.35">
      <c r="C5242" s="43" t="str">
        <f t="shared" si="81"/>
        <v>IARA:BDT-02:2024: 5241</v>
      </c>
      <c r="D5242" s="43">
        <v>5241</v>
      </c>
      <c r="E5242" s="43" t="s">
        <v>5320</v>
      </c>
      <c r="F5242" s="1" t="s">
        <v>73</v>
      </c>
      <c r="G5242" s="43" t="s">
        <v>5265</v>
      </c>
      <c r="H5242" s="2">
        <v>45339</v>
      </c>
      <c r="J5242" s="12">
        <v>2024</v>
      </c>
      <c r="K5242" s="12">
        <f>MONTH(H5242)</f>
        <v>2</v>
      </c>
      <c r="L5242" s="12">
        <v>17</v>
      </c>
      <c r="P5242" s="12" t="s">
        <v>75</v>
      </c>
      <c r="Q5242" s="12" t="str">
        <f>CONCATENATE(X5242," ",Y5242)</f>
        <v>Streptopelia decaocto</v>
      </c>
      <c r="R5242" s="14" t="str">
        <f>CONCATENATE(S5242,", ",T5242,", ",U5242,", ",V5242,", ",W5242,", ",X5242,", ",Y5242)</f>
        <v>Animalia, Chordata, Aves, Columbiformes, Columbidae, Streptopelia, decaocto</v>
      </c>
      <c r="S5242" s="6" t="s">
        <v>76</v>
      </c>
      <c r="T5242" s="6" t="s">
        <v>77</v>
      </c>
      <c r="U5242" s="6" t="s">
        <v>78</v>
      </c>
      <c r="V5242" s="12" t="s">
        <v>159</v>
      </c>
      <c r="W5242" s="12" t="s">
        <v>160</v>
      </c>
      <c r="X5242" s="12" t="s">
        <v>192</v>
      </c>
      <c r="Y5242" s="12" t="s">
        <v>193</v>
      </c>
      <c r="AA5242" s="12" t="s">
        <v>83</v>
      </c>
      <c r="AB5242" s="6" t="s">
        <v>194</v>
      </c>
      <c r="AC5242" s="12" t="s">
        <v>195</v>
      </c>
      <c r="AD5242" s="6" t="s">
        <v>5219</v>
      </c>
      <c r="AE5242" s="2">
        <v>45339</v>
      </c>
      <c r="AF5242" s="43" t="s">
        <v>87</v>
      </c>
      <c r="AG5242" s="7" t="s">
        <v>196</v>
      </c>
      <c r="AH5242" s="43" t="s">
        <v>2322</v>
      </c>
      <c r="AI5242" s="43" t="s">
        <v>2321</v>
      </c>
      <c r="AL5242" s="43">
        <v>10</v>
      </c>
      <c r="AN5242" s="46" t="s">
        <v>5240</v>
      </c>
      <c r="AO5242" s="5" t="s">
        <v>89</v>
      </c>
      <c r="AP5242" s="6" t="s">
        <v>5219</v>
      </c>
      <c r="AR5242" s="7" t="s">
        <v>90</v>
      </c>
      <c r="AT5242" s="4" t="str">
        <f>CONCATENATE(AU5242,", ",AV5242,", ",AW5242,", ",AX5242,", ",AY5242,", ",AZ5242,", ",BA5242)</f>
        <v>Europe, France, FR, Bretagne, Ille-et-Vilaine, Rennes, Campus Institut Agro Rennes</v>
      </c>
      <c r="AU5242" s="1" t="s">
        <v>91</v>
      </c>
      <c r="AV5242" s="1" t="s">
        <v>92</v>
      </c>
      <c r="AW5242" s="1" t="s">
        <v>93</v>
      </c>
      <c r="AX5242" s="1" t="s">
        <v>94</v>
      </c>
      <c r="AY5242" s="1" t="s">
        <v>95</v>
      </c>
      <c r="AZ5242" s="1" t="s">
        <v>96</v>
      </c>
      <c r="BA5242" s="1" t="s">
        <v>5242</v>
      </c>
      <c r="BC5242" s="43"/>
      <c r="BF5242" s="43" t="s">
        <v>4596</v>
      </c>
      <c r="BG5242" s="43" t="s">
        <v>93</v>
      </c>
      <c r="BH5242" s="7" t="s">
        <v>97</v>
      </c>
      <c r="BJ5242" s="7" t="s">
        <v>98</v>
      </c>
      <c r="BK5242" s="7" t="s">
        <v>99</v>
      </c>
      <c r="BL5242" s="7" t="s">
        <v>4597</v>
      </c>
      <c r="BM5242" s="7" t="s">
        <v>4598</v>
      </c>
      <c r="BU5242" s="43">
        <v>1</v>
      </c>
      <c r="BW5242" s="43" t="s">
        <v>103</v>
      </c>
    </row>
    <row r="5243" spans="3:75" x14ac:dyDescent="0.35">
      <c r="C5243" s="43" t="str">
        <f t="shared" si="81"/>
        <v>IARA:BDT-02:2024: 5242</v>
      </c>
      <c r="D5243" s="43">
        <v>5242</v>
      </c>
      <c r="E5243" s="43" t="s">
        <v>5320</v>
      </c>
      <c r="F5243" s="1" t="s">
        <v>73</v>
      </c>
      <c r="G5243" s="43" t="s">
        <v>5265</v>
      </c>
      <c r="H5243" s="2">
        <v>45339</v>
      </c>
      <c r="J5243" s="12">
        <v>2024</v>
      </c>
      <c r="K5243" s="12">
        <f>MONTH(H5243)</f>
        <v>2</v>
      </c>
      <c r="L5243" s="12">
        <v>17</v>
      </c>
      <c r="P5243" s="12" t="s">
        <v>75</v>
      </c>
      <c r="Q5243" s="12" t="str">
        <f>CONCATENATE(X5243," ",Y5243)</f>
        <v>Pica pica</v>
      </c>
      <c r="R5243" s="14" t="str">
        <f>CONCATENATE(S5243,", ",T5243,", ",U5243,", ",V5243,", ",W5243,", ",X5243,", ",Y5243)</f>
        <v>Animalia, Chordata, Aves, Passeriformes, Corvidae, Pica, pica</v>
      </c>
      <c r="S5243" s="6" t="s">
        <v>76</v>
      </c>
      <c r="T5243" s="6" t="s">
        <v>77</v>
      </c>
      <c r="U5243" s="6" t="s">
        <v>78</v>
      </c>
      <c r="V5243" s="12" t="s">
        <v>79</v>
      </c>
      <c r="W5243" s="12" t="s">
        <v>104</v>
      </c>
      <c r="X5243" s="12" t="s">
        <v>155</v>
      </c>
      <c r="Y5243" s="12" t="s">
        <v>156</v>
      </c>
      <c r="AA5243" s="12" t="s">
        <v>83</v>
      </c>
      <c r="AB5243" s="6" t="s">
        <v>84</v>
      </c>
      <c r="AC5243" s="12" t="s">
        <v>157</v>
      </c>
      <c r="AD5243" s="6" t="s">
        <v>5219</v>
      </c>
      <c r="AE5243" s="2">
        <v>45339</v>
      </c>
      <c r="AF5243" s="43" t="s">
        <v>87</v>
      </c>
      <c r="AG5243" s="7" t="s">
        <v>158</v>
      </c>
      <c r="AH5243" s="43" t="s">
        <v>2324</v>
      </c>
      <c r="AI5243" s="43" t="s">
        <v>2323</v>
      </c>
      <c r="AL5243" s="43">
        <v>10</v>
      </c>
      <c r="AN5243" s="46" t="s">
        <v>5240</v>
      </c>
      <c r="AO5243" s="5" t="s">
        <v>89</v>
      </c>
      <c r="AP5243" s="6" t="s">
        <v>5219</v>
      </c>
      <c r="AR5243" s="7" t="s">
        <v>90</v>
      </c>
      <c r="AT5243" s="4" t="str">
        <f>CONCATENATE(AU5243,", ",AV5243,", ",AW5243,", ",AX5243,", ",AY5243,", ",AZ5243,", ",BA5243)</f>
        <v>Europe, France, FR, Bretagne, Ille-et-Vilaine, Rennes, Campus Institut Agro Rennes</v>
      </c>
      <c r="AU5243" s="1" t="s">
        <v>91</v>
      </c>
      <c r="AV5243" s="1" t="s">
        <v>92</v>
      </c>
      <c r="AW5243" s="1" t="s">
        <v>93</v>
      </c>
      <c r="AX5243" s="1" t="s">
        <v>94</v>
      </c>
      <c r="AY5243" s="1" t="s">
        <v>95</v>
      </c>
      <c r="AZ5243" s="1" t="s">
        <v>96</v>
      </c>
      <c r="BA5243" s="1" t="s">
        <v>5242</v>
      </c>
      <c r="BC5243" s="43"/>
      <c r="BF5243" s="43" t="s">
        <v>4596</v>
      </c>
      <c r="BG5243" s="43" t="s">
        <v>93</v>
      </c>
      <c r="BH5243" s="7" t="s">
        <v>97</v>
      </c>
      <c r="BJ5243" s="7" t="s">
        <v>98</v>
      </c>
      <c r="BK5243" s="7" t="s">
        <v>99</v>
      </c>
      <c r="BL5243" s="7" t="s">
        <v>4597</v>
      </c>
      <c r="BM5243" s="7" t="s">
        <v>4598</v>
      </c>
      <c r="BU5243" s="43">
        <v>1</v>
      </c>
      <c r="BW5243" s="43" t="s">
        <v>103</v>
      </c>
    </row>
    <row r="5244" spans="3:75" x14ac:dyDescent="0.35">
      <c r="C5244" s="43" t="str">
        <f t="shared" si="81"/>
        <v>IARA:BDT-02:2024: 5243</v>
      </c>
      <c r="D5244" s="43">
        <v>5243</v>
      </c>
      <c r="E5244" s="43" t="s">
        <v>5320</v>
      </c>
      <c r="F5244" s="1" t="s">
        <v>73</v>
      </c>
      <c r="G5244" s="43" t="s">
        <v>5265</v>
      </c>
      <c r="H5244" s="2">
        <v>45339</v>
      </c>
      <c r="J5244" s="12">
        <v>2024</v>
      </c>
      <c r="K5244" s="12">
        <f>MONTH(H5244)</f>
        <v>2</v>
      </c>
      <c r="L5244" s="12">
        <v>17</v>
      </c>
      <c r="P5244" s="12" t="s">
        <v>75</v>
      </c>
      <c r="Q5244" s="12" t="str">
        <f>CONCATENATE(X5244," ",Y5244)</f>
        <v>Pica pica</v>
      </c>
      <c r="R5244" s="14" t="str">
        <f>CONCATENATE(S5244,", ",T5244,", ",U5244,", ",V5244,", ",W5244,", ",X5244,", ",Y5244)</f>
        <v>Animalia, Chordata, Aves, Passeriformes, Corvidae, Pica, pica</v>
      </c>
      <c r="S5244" s="6" t="s">
        <v>76</v>
      </c>
      <c r="T5244" s="6" t="s">
        <v>77</v>
      </c>
      <c r="U5244" s="6" t="s">
        <v>78</v>
      </c>
      <c r="V5244" s="12" t="s">
        <v>79</v>
      </c>
      <c r="W5244" s="12" t="s">
        <v>104</v>
      </c>
      <c r="X5244" s="12" t="s">
        <v>155</v>
      </c>
      <c r="Y5244" s="12" t="s">
        <v>156</v>
      </c>
      <c r="AA5244" s="12" t="s">
        <v>83</v>
      </c>
      <c r="AB5244" s="6" t="s">
        <v>84</v>
      </c>
      <c r="AC5244" s="12" t="s">
        <v>157</v>
      </c>
      <c r="AD5244" s="6" t="s">
        <v>5219</v>
      </c>
      <c r="AE5244" s="2">
        <v>45339</v>
      </c>
      <c r="AF5244" s="43" t="s">
        <v>87</v>
      </c>
      <c r="AG5244" s="7" t="s">
        <v>158</v>
      </c>
      <c r="AH5244" s="43" t="s">
        <v>2326</v>
      </c>
      <c r="AI5244" s="43" t="s">
        <v>2325</v>
      </c>
      <c r="AL5244" s="43">
        <v>10</v>
      </c>
      <c r="AN5244" s="46" t="s">
        <v>5240</v>
      </c>
      <c r="AO5244" s="5" t="s">
        <v>89</v>
      </c>
      <c r="AP5244" s="6" t="s">
        <v>5219</v>
      </c>
      <c r="AR5244" s="7" t="s">
        <v>90</v>
      </c>
      <c r="AT5244" s="4" t="str">
        <f>CONCATENATE(AU5244,", ",AV5244,", ",AW5244,", ",AX5244,", ",AY5244,", ",AZ5244,", ",BA5244)</f>
        <v>Europe, France, FR, Bretagne, Ille-et-Vilaine, Rennes, Campus Institut Agro Rennes</v>
      </c>
      <c r="AU5244" s="1" t="s">
        <v>91</v>
      </c>
      <c r="AV5244" s="1" t="s">
        <v>92</v>
      </c>
      <c r="AW5244" s="1" t="s">
        <v>93</v>
      </c>
      <c r="AX5244" s="1" t="s">
        <v>94</v>
      </c>
      <c r="AY5244" s="1" t="s">
        <v>95</v>
      </c>
      <c r="AZ5244" s="1" t="s">
        <v>96</v>
      </c>
      <c r="BA5244" s="1" t="s">
        <v>5242</v>
      </c>
      <c r="BC5244" s="43"/>
      <c r="BF5244" s="43" t="s">
        <v>4596</v>
      </c>
      <c r="BG5244" s="43" t="s">
        <v>93</v>
      </c>
      <c r="BH5244" s="7" t="s">
        <v>97</v>
      </c>
      <c r="BJ5244" s="7" t="s">
        <v>98</v>
      </c>
      <c r="BK5244" s="7" t="s">
        <v>99</v>
      </c>
      <c r="BL5244" s="7" t="s">
        <v>4597</v>
      </c>
      <c r="BM5244" s="7" t="s">
        <v>4598</v>
      </c>
      <c r="BU5244" s="43">
        <v>1</v>
      </c>
      <c r="BW5244" s="43" t="s">
        <v>103</v>
      </c>
    </row>
    <row r="5245" spans="3:75" x14ac:dyDescent="0.35">
      <c r="C5245" s="43" t="str">
        <f t="shared" si="81"/>
        <v>IARA:BDT-02:2024: 5244</v>
      </c>
      <c r="D5245" s="43">
        <v>5244</v>
      </c>
      <c r="E5245" s="43" t="s">
        <v>5320</v>
      </c>
      <c r="F5245" s="1" t="s">
        <v>73</v>
      </c>
      <c r="G5245" s="43" t="s">
        <v>5265</v>
      </c>
      <c r="H5245" s="2">
        <v>45339</v>
      </c>
      <c r="J5245" s="12">
        <v>2024</v>
      </c>
      <c r="K5245" s="12">
        <f>MONTH(H5245)</f>
        <v>2</v>
      </c>
      <c r="L5245" s="12">
        <v>17</v>
      </c>
      <c r="P5245" s="12" t="s">
        <v>75</v>
      </c>
      <c r="Q5245" s="12" t="str">
        <f>CONCATENATE(X5245," ",Y5245)</f>
        <v>Pica pica</v>
      </c>
      <c r="R5245" s="14" t="str">
        <f>CONCATENATE(S5245,", ",T5245,", ",U5245,", ",V5245,", ",W5245,", ",X5245,", ",Y5245)</f>
        <v>Animalia, Chordata, Aves, Passeriformes, Corvidae, Pica, pica</v>
      </c>
      <c r="S5245" s="6" t="s">
        <v>76</v>
      </c>
      <c r="T5245" s="6" t="s">
        <v>77</v>
      </c>
      <c r="U5245" s="6" t="s">
        <v>78</v>
      </c>
      <c r="V5245" s="12" t="s">
        <v>79</v>
      </c>
      <c r="W5245" s="12" t="s">
        <v>104</v>
      </c>
      <c r="X5245" s="12" t="s">
        <v>155</v>
      </c>
      <c r="Y5245" s="12" t="s">
        <v>156</v>
      </c>
      <c r="AA5245" s="12" t="s">
        <v>83</v>
      </c>
      <c r="AB5245" s="6" t="s">
        <v>84</v>
      </c>
      <c r="AC5245" s="12" t="s">
        <v>157</v>
      </c>
      <c r="AD5245" s="6" t="s">
        <v>5219</v>
      </c>
      <c r="AE5245" s="2">
        <v>45339</v>
      </c>
      <c r="AF5245" s="43" t="s">
        <v>87</v>
      </c>
      <c r="AG5245" s="7" t="s">
        <v>158</v>
      </c>
      <c r="AH5245" s="43" t="s">
        <v>2328</v>
      </c>
      <c r="AI5245" s="43" t="s">
        <v>2327</v>
      </c>
      <c r="AL5245" s="43">
        <v>10</v>
      </c>
      <c r="AN5245" s="46" t="s">
        <v>5240</v>
      </c>
      <c r="AO5245" s="5" t="s">
        <v>89</v>
      </c>
      <c r="AP5245" s="6" t="s">
        <v>5219</v>
      </c>
      <c r="AR5245" s="7" t="s">
        <v>90</v>
      </c>
      <c r="AT5245" s="4" t="str">
        <f>CONCATENATE(AU5245,", ",AV5245,", ",AW5245,", ",AX5245,", ",AY5245,", ",AZ5245,", ",BA5245)</f>
        <v>Europe, France, FR, Bretagne, Ille-et-Vilaine, Rennes, Campus Institut Agro Rennes</v>
      </c>
      <c r="AU5245" s="1" t="s">
        <v>91</v>
      </c>
      <c r="AV5245" s="1" t="s">
        <v>92</v>
      </c>
      <c r="AW5245" s="1" t="s">
        <v>93</v>
      </c>
      <c r="AX5245" s="1" t="s">
        <v>94</v>
      </c>
      <c r="AY5245" s="1" t="s">
        <v>95</v>
      </c>
      <c r="AZ5245" s="1" t="s">
        <v>96</v>
      </c>
      <c r="BA5245" s="1" t="s">
        <v>5242</v>
      </c>
      <c r="BC5245" s="43"/>
      <c r="BF5245" s="43" t="s">
        <v>4596</v>
      </c>
      <c r="BG5245" s="43" t="s">
        <v>93</v>
      </c>
      <c r="BH5245" s="7" t="s">
        <v>97</v>
      </c>
      <c r="BJ5245" s="7" t="s">
        <v>98</v>
      </c>
      <c r="BK5245" s="7" t="s">
        <v>99</v>
      </c>
      <c r="BL5245" s="7" t="s">
        <v>4597</v>
      </c>
      <c r="BM5245" s="7" t="s">
        <v>4598</v>
      </c>
      <c r="BU5245" s="43">
        <v>1</v>
      </c>
      <c r="BW5245" s="43" t="s">
        <v>103</v>
      </c>
    </row>
    <row r="5246" spans="3:75" x14ac:dyDescent="0.35">
      <c r="C5246" s="43" t="str">
        <f t="shared" si="81"/>
        <v>IARA:BDT-02:2024: 5245</v>
      </c>
      <c r="D5246" s="43">
        <v>5245</v>
      </c>
      <c r="E5246" s="43" t="s">
        <v>5320</v>
      </c>
      <c r="F5246" s="1" t="s">
        <v>73</v>
      </c>
      <c r="G5246" s="43" t="s">
        <v>5265</v>
      </c>
      <c r="H5246" s="2">
        <v>45339</v>
      </c>
      <c r="J5246" s="12">
        <v>2024</v>
      </c>
      <c r="K5246" s="12">
        <f>MONTH(H5246)</f>
        <v>2</v>
      </c>
      <c r="L5246" s="12">
        <v>17</v>
      </c>
      <c r="P5246" s="12" t="s">
        <v>75</v>
      </c>
      <c r="Q5246" s="12" t="str">
        <f>CONCATENATE(X5246," ",Y5246)</f>
        <v>Pica pica</v>
      </c>
      <c r="R5246" s="14" t="str">
        <f>CONCATENATE(S5246,", ",T5246,", ",U5246,", ",V5246,", ",W5246,", ",X5246,", ",Y5246)</f>
        <v>Animalia, Chordata, Aves, Passeriformes, Corvidae, Pica, pica</v>
      </c>
      <c r="S5246" s="6" t="s">
        <v>76</v>
      </c>
      <c r="T5246" s="6" t="s">
        <v>77</v>
      </c>
      <c r="U5246" s="6" t="s">
        <v>78</v>
      </c>
      <c r="V5246" s="12" t="s">
        <v>79</v>
      </c>
      <c r="W5246" s="12" t="s">
        <v>104</v>
      </c>
      <c r="X5246" s="12" t="s">
        <v>155</v>
      </c>
      <c r="Y5246" s="12" t="s">
        <v>156</v>
      </c>
      <c r="AA5246" s="12" t="s">
        <v>83</v>
      </c>
      <c r="AB5246" s="6" t="s">
        <v>84</v>
      </c>
      <c r="AC5246" s="12" t="s">
        <v>157</v>
      </c>
      <c r="AD5246" s="6" t="s">
        <v>5219</v>
      </c>
      <c r="AE5246" s="2">
        <v>45339</v>
      </c>
      <c r="AF5246" s="43" t="s">
        <v>87</v>
      </c>
      <c r="AG5246" s="7" t="s">
        <v>158</v>
      </c>
      <c r="AH5246" s="43" t="s">
        <v>2330</v>
      </c>
      <c r="AI5246" s="43" t="s">
        <v>2329</v>
      </c>
      <c r="AL5246" s="43">
        <v>10</v>
      </c>
      <c r="AN5246" s="46" t="s">
        <v>5240</v>
      </c>
      <c r="AO5246" s="5" t="s">
        <v>89</v>
      </c>
      <c r="AP5246" s="6" t="s">
        <v>5219</v>
      </c>
      <c r="AR5246" s="7" t="s">
        <v>90</v>
      </c>
      <c r="AT5246" s="4" t="str">
        <f>CONCATENATE(AU5246,", ",AV5246,", ",AW5246,", ",AX5246,", ",AY5246,", ",AZ5246,", ",BA5246)</f>
        <v>Europe, France, FR, Bretagne, Ille-et-Vilaine, Rennes, Campus Institut Agro Rennes</v>
      </c>
      <c r="AU5246" s="1" t="s">
        <v>91</v>
      </c>
      <c r="AV5246" s="1" t="s">
        <v>92</v>
      </c>
      <c r="AW5246" s="1" t="s">
        <v>93</v>
      </c>
      <c r="AX5246" s="1" t="s">
        <v>94</v>
      </c>
      <c r="AY5246" s="1" t="s">
        <v>95</v>
      </c>
      <c r="AZ5246" s="1" t="s">
        <v>96</v>
      </c>
      <c r="BA5246" s="1" t="s">
        <v>5242</v>
      </c>
      <c r="BC5246" s="43"/>
      <c r="BF5246" s="43" t="s">
        <v>4596</v>
      </c>
      <c r="BG5246" s="43" t="s">
        <v>93</v>
      </c>
      <c r="BH5246" s="7" t="s">
        <v>97</v>
      </c>
      <c r="BJ5246" s="7" t="s">
        <v>98</v>
      </c>
      <c r="BK5246" s="7" t="s">
        <v>99</v>
      </c>
      <c r="BL5246" s="7" t="s">
        <v>4597</v>
      </c>
      <c r="BM5246" s="7" t="s">
        <v>4598</v>
      </c>
      <c r="BU5246" s="43">
        <v>1</v>
      </c>
      <c r="BW5246" s="43" t="s">
        <v>103</v>
      </c>
    </row>
    <row r="5247" spans="3:75" x14ac:dyDescent="0.35">
      <c r="C5247" s="43" t="str">
        <f t="shared" si="81"/>
        <v>IARA:BDT-02:2024: 5246</v>
      </c>
      <c r="D5247" s="43">
        <v>5246</v>
      </c>
      <c r="E5247" s="43" t="s">
        <v>5320</v>
      </c>
      <c r="F5247" s="1" t="s">
        <v>73</v>
      </c>
      <c r="G5247" s="43" t="s">
        <v>5265</v>
      </c>
      <c r="H5247" s="2">
        <v>45339</v>
      </c>
      <c r="J5247" s="12">
        <v>2024</v>
      </c>
      <c r="K5247" s="12">
        <f>MONTH(H5247)</f>
        <v>2</v>
      </c>
      <c r="L5247" s="12">
        <v>17</v>
      </c>
      <c r="P5247" s="12" t="s">
        <v>75</v>
      </c>
      <c r="Q5247" s="12" t="str">
        <f>CONCATENATE(X5247," ",Y5247)</f>
        <v>Parus major</v>
      </c>
      <c r="R5247" s="14" t="str">
        <f>CONCATENATE(S5247,", ",T5247,", ",U5247,", ",V5247,", ",W5247,", ",X5247,", ",Y5247)</f>
        <v>Animalia, Chordata, Aves, Passeriformes, Paridae, Parus, major</v>
      </c>
      <c r="S5247" s="6" t="s">
        <v>76</v>
      </c>
      <c r="T5247" s="6" t="s">
        <v>77</v>
      </c>
      <c r="U5247" s="6" t="s">
        <v>78</v>
      </c>
      <c r="V5247" s="12" t="s">
        <v>79</v>
      </c>
      <c r="W5247" s="12" t="s">
        <v>135</v>
      </c>
      <c r="X5247" s="12" t="s">
        <v>140</v>
      </c>
      <c r="Y5247" s="12" t="s">
        <v>141</v>
      </c>
      <c r="AA5247" s="12" t="s">
        <v>83</v>
      </c>
      <c r="AB5247" s="6" t="s">
        <v>84</v>
      </c>
      <c r="AC5247" s="12" t="s">
        <v>142</v>
      </c>
      <c r="AD5247" s="6" t="s">
        <v>5219</v>
      </c>
      <c r="AE5247" s="2">
        <v>45339</v>
      </c>
      <c r="AF5247" s="43" t="s">
        <v>87</v>
      </c>
      <c r="AG5247" s="7" t="s">
        <v>143</v>
      </c>
      <c r="AH5247" s="43" t="s">
        <v>2332</v>
      </c>
      <c r="AI5247" s="43" t="s">
        <v>2331</v>
      </c>
      <c r="AL5247" s="43">
        <v>10</v>
      </c>
      <c r="AN5247" s="46" t="s">
        <v>5240</v>
      </c>
      <c r="AO5247" s="5" t="s">
        <v>89</v>
      </c>
      <c r="AP5247" s="6" t="s">
        <v>5219</v>
      </c>
      <c r="AR5247" s="7" t="s">
        <v>90</v>
      </c>
      <c r="AT5247" s="4" t="str">
        <f>CONCATENATE(AU5247,", ",AV5247,", ",AW5247,", ",AX5247,", ",AY5247,", ",AZ5247,", ",BA5247)</f>
        <v>Europe, France, FR, Bretagne, Ille-et-Vilaine, Rennes, Campus Institut Agro Rennes</v>
      </c>
      <c r="AU5247" s="1" t="s">
        <v>91</v>
      </c>
      <c r="AV5247" s="1" t="s">
        <v>92</v>
      </c>
      <c r="AW5247" s="1" t="s">
        <v>93</v>
      </c>
      <c r="AX5247" s="1" t="s">
        <v>94</v>
      </c>
      <c r="AY5247" s="1" t="s">
        <v>95</v>
      </c>
      <c r="AZ5247" s="1" t="s">
        <v>96</v>
      </c>
      <c r="BA5247" s="1" t="s">
        <v>5242</v>
      </c>
      <c r="BC5247" s="43"/>
      <c r="BF5247" s="43" t="s">
        <v>4596</v>
      </c>
      <c r="BG5247" s="43" t="s">
        <v>93</v>
      </c>
      <c r="BH5247" s="7" t="s">
        <v>97</v>
      </c>
      <c r="BJ5247" s="7" t="s">
        <v>98</v>
      </c>
      <c r="BK5247" s="7" t="s">
        <v>99</v>
      </c>
      <c r="BL5247" s="7" t="s">
        <v>4597</v>
      </c>
      <c r="BM5247" s="7" t="s">
        <v>4598</v>
      </c>
      <c r="BU5247" s="43">
        <v>1</v>
      </c>
      <c r="BW5247" s="43" t="s">
        <v>103</v>
      </c>
    </row>
    <row r="5248" spans="3:75" x14ac:dyDescent="0.35">
      <c r="C5248" s="43" t="str">
        <f t="shared" si="81"/>
        <v>IARA:BDT-02:2024: 5247</v>
      </c>
      <c r="D5248" s="43">
        <v>5247</v>
      </c>
      <c r="E5248" s="43" t="s">
        <v>5320</v>
      </c>
      <c r="F5248" s="1" t="s">
        <v>73</v>
      </c>
      <c r="G5248" s="43" t="s">
        <v>5265</v>
      </c>
      <c r="H5248" s="2">
        <v>45339</v>
      </c>
      <c r="J5248" s="12">
        <v>2024</v>
      </c>
      <c r="K5248" s="12">
        <f>MONTH(H5248)</f>
        <v>2</v>
      </c>
      <c r="L5248" s="12">
        <v>17</v>
      </c>
      <c r="P5248" s="12" t="s">
        <v>75</v>
      </c>
      <c r="Q5248" s="12" t="str">
        <f>CONCATENATE(X5248," ",Y5248)</f>
        <v>Prunella modularis</v>
      </c>
      <c r="R5248" s="14" t="str">
        <f>CONCATENATE(S5248,", ",T5248,", ",U5248,", ",V5248,", ",W5248,", ",X5248,", ",Y5248)</f>
        <v>Animalia, Chordata, Aves, Passeriformes, Prunellidae, Prunella, modularis</v>
      </c>
      <c r="S5248" s="6" t="s">
        <v>76</v>
      </c>
      <c r="T5248" s="6" t="s">
        <v>77</v>
      </c>
      <c r="U5248" s="6" t="s">
        <v>78</v>
      </c>
      <c r="V5248" s="12" t="s">
        <v>79</v>
      </c>
      <c r="W5248" s="12" t="s">
        <v>80</v>
      </c>
      <c r="X5248" s="12" t="s">
        <v>81</v>
      </c>
      <c r="Y5248" s="12" t="s">
        <v>82</v>
      </c>
      <c r="AA5248" s="12" t="s">
        <v>83</v>
      </c>
      <c r="AB5248" s="6" t="s">
        <v>84</v>
      </c>
      <c r="AC5248" s="12" t="s">
        <v>85</v>
      </c>
      <c r="AD5248" s="6" t="s">
        <v>5219</v>
      </c>
      <c r="AE5248" s="2">
        <v>45339</v>
      </c>
      <c r="AF5248" s="43" t="s">
        <v>87</v>
      </c>
      <c r="AG5248" s="7" t="s">
        <v>88</v>
      </c>
      <c r="AH5248" s="43" t="s">
        <v>2334</v>
      </c>
      <c r="AI5248" s="43" t="s">
        <v>2333</v>
      </c>
      <c r="AL5248" s="43">
        <v>10</v>
      </c>
      <c r="AN5248" s="46" t="s">
        <v>5240</v>
      </c>
      <c r="AO5248" s="5" t="s">
        <v>89</v>
      </c>
      <c r="AP5248" s="6" t="s">
        <v>5219</v>
      </c>
      <c r="AR5248" s="7" t="s">
        <v>90</v>
      </c>
      <c r="AT5248" s="4" t="str">
        <f>CONCATENATE(AU5248,", ",AV5248,", ",AW5248,", ",AX5248,", ",AY5248,", ",AZ5248,", ",BA5248)</f>
        <v>Europe, France, FR, Bretagne, Ille-et-Vilaine, Rennes, Campus Institut Agro Rennes</v>
      </c>
      <c r="AU5248" s="1" t="s">
        <v>91</v>
      </c>
      <c r="AV5248" s="1" t="s">
        <v>92</v>
      </c>
      <c r="AW5248" s="1" t="s">
        <v>93</v>
      </c>
      <c r="AX5248" s="1" t="s">
        <v>94</v>
      </c>
      <c r="AY5248" s="1" t="s">
        <v>95</v>
      </c>
      <c r="AZ5248" s="1" t="s">
        <v>96</v>
      </c>
      <c r="BA5248" s="1" t="s">
        <v>5242</v>
      </c>
      <c r="BC5248" s="43"/>
      <c r="BF5248" s="43" t="s">
        <v>4596</v>
      </c>
      <c r="BG5248" s="43" t="s">
        <v>93</v>
      </c>
      <c r="BH5248" s="7" t="s">
        <v>97</v>
      </c>
      <c r="BJ5248" s="7" t="s">
        <v>98</v>
      </c>
      <c r="BK5248" s="7" t="s">
        <v>99</v>
      </c>
      <c r="BL5248" s="7" t="s">
        <v>4597</v>
      </c>
      <c r="BM5248" s="7" t="s">
        <v>4598</v>
      </c>
      <c r="BU5248" s="43">
        <v>1</v>
      </c>
      <c r="BW5248" s="43" t="s">
        <v>103</v>
      </c>
    </row>
    <row r="5249" spans="3:75" x14ac:dyDescent="0.35">
      <c r="C5249" s="43" t="str">
        <f t="shared" si="81"/>
        <v>IARA:BDT-02:2024: 5248</v>
      </c>
      <c r="D5249" s="43">
        <v>5248</v>
      </c>
      <c r="E5249" s="43" t="s">
        <v>5320</v>
      </c>
      <c r="F5249" s="1" t="s">
        <v>73</v>
      </c>
      <c r="G5249" s="43" t="s">
        <v>5265</v>
      </c>
      <c r="H5249" s="2">
        <v>45339</v>
      </c>
      <c r="J5249" s="12">
        <v>2024</v>
      </c>
      <c r="K5249" s="12">
        <f>MONTH(H5249)</f>
        <v>2</v>
      </c>
      <c r="L5249" s="12">
        <v>17</v>
      </c>
      <c r="P5249" s="12" t="s">
        <v>75</v>
      </c>
      <c r="Q5249" s="12" t="str">
        <f>CONCATENATE(X5249," ",Y5249)</f>
        <v>Erithacus rubecula</v>
      </c>
      <c r="R5249" s="14" t="str">
        <f>CONCATENATE(S5249,", ",T5249,", ",U5249,", ",V5249,", ",W5249,", ",X5249,", ",Y5249)</f>
        <v>Animalia, Chordata, Aves, Passeriformes, Muscicapidae, Erithacus, rubecula</v>
      </c>
      <c r="S5249" s="6" t="s">
        <v>76</v>
      </c>
      <c r="T5249" s="6" t="s">
        <v>77</v>
      </c>
      <c r="U5249" s="6" t="s">
        <v>78</v>
      </c>
      <c r="V5249" s="12" t="s">
        <v>79</v>
      </c>
      <c r="W5249" s="12" t="s">
        <v>182</v>
      </c>
      <c r="X5249" s="12" t="s">
        <v>183</v>
      </c>
      <c r="Y5249" s="12" t="s">
        <v>184</v>
      </c>
      <c r="AA5249" s="12" t="s">
        <v>83</v>
      </c>
      <c r="AB5249" s="6" t="s">
        <v>84</v>
      </c>
      <c r="AC5249" s="12" t="s">
        <v>185</v>
      </c>
      <c r="AD5249" s="6" t="s">
        <v>5219</v>
      </c>
      <c r="AE5249" s="2">
        <v>45339</v>
      </c>
      <c r="AF5249" s="43" t="s">
        <v>87</v>
      </c>
      <c r="AG5249" s="7" t="s">
        <v>186</v>
      </c>
      <c r="AH5249" s="43" t="s">
        <v>2336</v>
      </c>
      <c r="AI5249" s="43" t="s">
        <v>2335</v>
      </c>
      <c r="AL5249" s="43">
        <v>10</v>
      </c>
      <c r="AN5249" s="46" t="s">
        <v>5240</v>
      </c>
      <c r="AO5249" s="5" t="s">
        <v>89</v>
      </c>
      <c r="AP5249" s="6" t="s">
        <v>5219</v>
      </c>
      <c r="AR5249" s="7" t="s">
        <v>90</v>
      </c>
      <c r="AT5249" s="4" t="str">
        <f>CONCATENATE(AU5249,", ",AV5249,", ",AW5249,", ",AX5249,", ",AY5249,", ",AZ5249,", ",BA5249)</f>
        <v>Europe, France, FR, Bretagne, Ille-et-Vilaine, Rennes, Campus Institut Agro Rennes</v>
      </c>
      <c r="AU5249" s="1" t="s">
        <v>91</v>
      </c>
      <c r="AV5249" s="1" t="s">
        <v>92</v>
      </c>
      <c r="AW5249" s="1" t="s">
        <v>93</v>
      </c>
      <c r="AX5249" s="1" t="s">
        <v>94</v>
      </c>
      <c r="AY5249" s="1" t="s">
        <v>95</v>
      </c>
      <c r="AZ5249" s="1" t="s">
        <v>96</v>
      </c>
      <c r="BA5249" s="1" t="s">
        <v>5242</v>
      </c>
      <c r="BC5249" s="43"/>
      <c r="BF5249" s="43" t="s">
        <v>4596</v>
      </c>
      <c r="BG5249" s="43" t="s">
        <v>93</v>
      </c>
      <c r="BH5249" s="7" t="s">
        <v>97</v>
      </c>
      <c r="BJ5249" s="7" t="s">
        <v>98</v>
      </c>
      <c r="BK5249" s="7" t="s">
        <v>99</v>
      </c>
      <c r="BL5249" s="7" t="s">
        <v>4597</v>
      </c>
      <c r="BM5249" s="7" t="s">
        <v>4598</v>
      </c>
      <c r="BU5249" s="43">
        <v>1</v>
      </c>
      <c r="BW5249" s="43" t="s">
        <v>103</v>
      </c>
    </row>
    <row r="5250" spans="3:75" x14ac:dyDescent="0.35">
      <c r="C5250" s="43" t="str">
        <f t="shared" si="81"/>
        <v>IARA:BDT-02:2024: 5249</v>
      </c>
      <c r="D5250" s="43">
        <v>5249</v>
      </c>
      <c r="E5250" s="43" t="s">
        <v>5320</v>
      </c>
      <c r="F5250" s="1" t="s">
        <v>73</v>
      </c>
      <c r="G5250" s="43" t="s">
        <v>5265</v>
      </c>
      <c r="H5250" s="2">
        <v>45339</v>
      </c>
      <c r="J5250" s="12">
        <v>2024</v>
      </c>
      <c r="K5250" s="12">
        <f>MONTH(H5250)</f>
        <v>2</v>
      </c>
      <c r="L5250" s="12">
        <v>17</v>
      </c>
      <c r="P5250" s="12" t="s">
        <v>75</v>
      </c>
      <c r="Q5250" s="12" t="str">
        <f>CONCATENATE(X5250," ",Y5250)</f>
        <v>Erithacus rubecula</v>
      </c>
      <c r="R5250" s="14" t="str">
        <f>CONCATENATE(S5250,", ",T5250,", ",U5250,", ",V5250,", ",W5250,", ",X5250,", ",Y5250)</f>
        <v>Animalia, Chordata, Aves, Passeriformes, Muscicapidae, Erithacus, rubecula</v>
      </c>
      <c r="S5250" s="6" t="s">
        <v>76</v>
      </c>
      <c r="T5250" s="6" t="s">
        <v>77</v>
      </c>
      <c r="U5250" s="6" t="s">
        <v>78</v>
      </c>
      <c r="V5250" s="12" t="s">
        <v>79</v>
      </c>
      <c r="W5250" s="12" t="s">
        <v>182</v>
      </c>
      <c r="X5250" s="12" t="s">
        <v>183</v>
      </c>
      <c r="Y5250" s="12" t="s">
        <v>184</v>
      </c>
      <c r="AA5250" s="12" t="s">
        <v>83</v>
      </c>
      <c r="AB5250" s="6" t="s">
        <v>84</v>
      </c>
      <c r="AC5250" s="12" t="s">
        <v>185</v>
      </c>
      <c r="AD5250" s="6" t="s">
        <v>5219</v>
      </c>
      <c r="AE5250" s="2">
        <v>45339</v>
      </c>
      <c r="AF5250" s="43" t="s">
        <v>87</v>
      </c>
      <c r="AG5250" s="7" t="s">
        <v>186</v>
      </c>
      <c r="AH5250" s="43" t="s">
        <v>2338</v>
      </c>
      <c r="AI5250" s="43" t="s">
        <v>2337</v>
      </c>
      <c r="AL5250" s="43">
        <v>10</v>
      </c>
      <c r="AN5250" s="46" t="s">
        <v>5240</v>
      </c>
      <c r="AO5250" s="5" t="s">
        <v>89</v>
      </c>
      <c r="AP5250" s="6" t="s">
        <v>5219</v>
      </c>
      <c r="AR5250" s="7" t="s">
        <v>90</v>
      </c>
      <c r="AT5250" s="4" t="str">
        <f>CONCATENATE(AU5250,", ",AV5250,", ",AW5250,", ",AX5250,", ",AY5250,", ",AZ5250,", ",BA5250)</f>
        <v>Europe, France, FR, Bretagne, Ille-et-Vilaine, Rennes, Campus Institut Agro Rennes</v>
      </c>
      <c r="AU5250" s="1" t="s">
        <v>91</v>
      </c>
      <c r="AV5250" s="1" t="s">
        <v>92</v>
      </c>
      <c r="AW5250" s="1" t="s">
        <v>93</v>
      </c>
      <c r="AX5250" s="1" t="s">
        <v>94</v>
      </c>
      <c r="AY5250" s="1" t="s">
        <v>95</v>
      </c>
      <c r="AZ5250" s="1" t="s">
        <v>96</v>
      </c>
      <c r="BA5250" s="1" t="s">
        <v>5242</v>
      </c>
      <c r="BC5250" s="43"/>
      <c r="BF5250" s="43" t="s">
        <v>4596</v>
      </c>
      <c r="BG5250" s="43" t="s">
        <v>93</v>
      </c>
      <c r="BH5250" s="7" t="s">
        <v>97</v>
      </c>
      <c r="BJ5250" s="7" t="s">
        <v>98</v>
      </c>
      <c r="BK5250" s="7" t="s">
        <v>99</v>
      </c>
      <c r="BL5250" s="7" t="s">
        <v>4597</v>
      </c>
      <c r="BM5250" s="7" t="s">
        <v>4598</v>
      </c>
      <c r="BU5250" s="43">
        <v>1</v>
      </c>
      <c r="BW5250" s="43" t="s">
        <v>103</v>
      </c>
    </row>
    <row r="5251" spans="3:75" x14ac:dyDescent="0.35">
      <c r="C5251" s="43" t="str">
        <f t="shared" ref="C5251:C5314" si="82">_xlfn.CONCAT(E5251,D5251)</f>
        <v>IARA:BDT-02:2024: 5250</v>
      </c>
      <c r="D5251" s="43">
        <v>5250</v>
      </c>
      <c r="E5251" s="43" t="s">
        <v>5320</v>
      </c>
      <c r="F5251" s="1" t="s">
        <v>73</v>
      </c>
      <c r="G5251" s="43" t="s">
        <v>5265</v>
      </c>
      <c r="H5251" s="2">
        <v>45339</v>
      </c>
      <c r="J5251" s="12">
        <v>2024</v>
      </c>
      <c r="K5251" s="12">
        <f>MONTH(H5251)</f>
        <v>2</v>
      </c>
      <c r="L5251" s="12">
        <v>17</v>
      </c>
      <c r="P5251" s="12" t="s">
        <v>75</v>
      </c>
      <c r="Q5251" s="12" t="str">
        <f>CONCATENATE(X5251," ",Y5251)</f>
        <v>Turdus merula</v>
      </c>
      <c r="R5251" s="14" t="str">
        <f>CONCATENATE(S5251,", ",T5251,", ",U5251,", ",V5251,", ",W5251,", ",X5251,", ",Y5251)</f>
        <v>Animalia, Chordata, Aves, Passeriformes, Turdidae, Turdus, merula</v>
      </c>
      <c r="S5251" s="6" t="s">
        <v>76</v>
      </c>
      <c r="T5251" s="6" t="s">
        <v>77</v>
      </c>
      <c r="U5251" s="6" t="s">
        <v>78</v>
      </c>
      <c r="V5251" s="17" t="s">
        <v>79</v>
      </c>
      <c r="W5251" s="17" t="s">
        <v>126</v>
      </c>
      <c r="X5251" s="17" t="s">
        <v>127</v>
      </c>
      <c r="Y5251" s="17" t="s">
        <v>132</v>
      </c>
      <c r="AA5251" s="12" t="s">
        <v>83</v>
      </c>
      <c r="AB5251" s="6" t="s">
        <v>84</v>
      </c>
      <c r="AC5251" s="12" t="s">
        <v>133</v>
      </c>
      <c r="AD5251" s="6" t="s">
        <v>5219</v>
      </c>
      <c r="AE5251" s="2">
        <v>45339</v>
      </c>
      <c r="AF5251" s="43" t="s">
        <v>87</v>
      </c>
      <c r="AG5251" s="7" t="s">
        <v>134</v>
      </c>
      <c r="AH5251" s="43" t="s">
        <v>2340</v>
      </c>
      <c r="AI5251" s="43" t="s">
        <v>2339</v>
      </c>
      <c r="AL5251" s="43">
        <v>10</v>
      </c>
      <c r="AN5251" s="46" t="s">
        <v>5240</v>
      </c>
      <c r="AO5251" s="5" t="s">
        <v>89</v>
      </c>
      <c r="AP5251" s="6" t="s">
        <v>5219</v>
      </c>
      <c r="AR5251" s="7" t="s">
        <v>90</v>
      </c>
      <c r="AT5251" s="4" t="str">
        <f>CONCATENATE(AU5251,", ",AV5251,", ",AW5251,", ",AX5251,", ",AY5251,", ",AZ5251,", ",BA5251)</f>
        <v>Europe, France, FR, Bretagne, Ille-et-Vilaine, Rennes, Campus Institut Agro Rennes</v>
      </c>
      <c r="AU5251" s="1" t="s">
        <v>91</v>
      </c>
      <c r="AV5251" s="1" t="s">
        <v>92</v>
      </c>
      <c r="AW5251" s="1" t="s">
        <v>93</v>
      </c>
      <c r="AX5251" s="1" t="s">
        <v>94</v>
      </c>
      <c r="AY5251" s="1" t="s">
        <v>95</v>
      </c>
      <c r="AZ5251" s="1" t="s">
        <v>96</v>
      </c>
      <c r="BA5251" s="1" t="s">
        <v>5242</v>
      </c>
      <c r="BC5251" s="43"/>
      <c r="BF5251" s="43" t="s">
        <v>4596</v>
      </c>
      <c r="BG5251" s="43" t="s">
        <v>93</v>
      </c>
      <c r="BH5251" s="7" t="s">
        <v>97</v>
      </c>
      <c r="BJ5251" s="7" t="s">
        <v>98</v>
      </c>
      <c r="BK5251" s="7" t="s">
        <v>99</v>
      </c>
      <c r="BL5251" s="7" t="s">
        <v>4597</v>
      </c>
      <c r="BM5251" s="7" t="s">
        <v>4598</v>
      </c>
      <c r="BU5251" s="43">
        <v>1</v>
      </c>
      <c r="BW5251" s="43" t="s">
        <v>103</v>
      </c>
    </row>
    <row r="5252" spans="3:75" x14ac:dyDescent="0.35">
      <c r="C5252" s="43" t="str">
        <f t="shared" si="82"/>
        <v>IARA:BDT-02:2024: 5251</v>
      </c>
      <c r="D5252" s="43">
        <v>5251</v>
      </c>
      <c r="E5252" s="43" t="s">
        <v>5320</v>
      </c>
      <c r="F5252" s="1" t="s">
        <v>73</v>
      </c>
      <c r="G5252" s="43" t="s">
        <v>5265</v>
      </c>
      <c r="H5252" s="2">
        <v>45339</v>
      </c>
      <c r="J5252" s="12">
        <v>2024</v>
      </c>
      <c r="K5252" s="12">
        <f>MONTH(H5252)</f>
        <v>2</v>
      </c>
      <c r="L5252" s="12">
        <v>17</v>
      </c>
      <c r="P5252" s="12" t="s">
        <v>75</v>
      </c>
      <c r="Q5252" s="12" t="str">
        <f>CONCATENATE(X5252," ",Y5252)</f>
        <v>Turdus philomelos</v>
      </c>
      <c r="R5252" s="14" t="str">
        <f>CONCATENATE(S5252,", ",T5252,", ",U5252,", ",V5252,", ",W5252,", ",X5252,", ",Y5252)</f>
        <v>Animalia, Chordata, Aves, Passeriformes, Turdidae, Turdus, philomelos</v>
      </c>
      <c r="S5252" s="6" t="s">
        <v>76</v>
      </c>
      <c r="T5252" s="6" t="s">
        <v>77</v>
      </c>
      <c r="U5252" s="6" t="s">
        <v>78</v>
      </c>
      <c r="V5252" s="12" t="s">
        <v>79</v>
      </c>
      <c r="W5252" s="12" t="s">
        <v>126</v>
      </c>
      <c r="X5252" s="12" t="s">
        <v>127</v>
      </c>
      <c r="Y5252" s="12" t="s">
        <v>128</v>
      </c>
      <c r="AA5252" s="12" t="s">
        <v>83</v>
      </c>
      <c r="AB5252" s="6" t="s">
        <v>129</v>
      </c>
      <c r="AC5252" s="12" t="s">
        <v>130</v>
      </c>
      <c r="AD5252" s="6" t="s">
        <v>5219</v>
      </c>
      <c r="AE5252" s="2">
        <v>45339</v>
      </c>
      <c r="AF5252" s="43" t="s">
        <v>87</v>
      </c>
      <c r="AG5252" s="7" t="s">
        <v>131</v>
      </c>
      <c r="AH5252" s="43" t="s">
        <v>2342</v>
      </c>
      <c r="AI5252" s="43" t="s">
        <v>2341</v>
      </c>
      <c r="AL5252" s="43">
        <v>10</v>
      </c>
      <c r="AN5252" s="46" t="s">
        <v>5240</v>
      </c>
      <c r="AO5252" s="5" t="s">
        <v>89</v>
      </c>
      <c r="AP5252" s="6" t="s">
        <v>5219</v>
      </c>
      <c r="AR5252" s="7" t="s">
        <v>90</v>
      </c>
      <c r="AT5252" s="4" t="str">
        <f>CONCATENATE(AU5252,", ",AV5252,", ",AW5252,", ",AX5252,", ",AY5252,", ",AZ5252,", ",BA5252)</f>
        <v>Europe, France, FR, Bretagne, Ille-et-Vilaine, Rennes, Campus Institut Agro Rennes</v>
      </c>
      <c r="AU5252" s="1" t="s">
        <v>91</v>
      </c>
      <c r="AV5252" s="1" t="s">
        <v>92</v>
      </c>
      <c r="AW5252" s="1" t="s">
        <v>93</v>
      </c>
      <c r="AX5252" s="1" t="s">
        <v>94</v>
      </c>
      <c r="AY5252" s="1" t="s">
        <v>95</v>
      </c>
      <c r="AZ5252" s="1" t="s">
        <v>96</v>
      </c>
      <c r="BA5252" s="1" t="s">
        <v>5242</v>
      </c>
      <c r="BC5252" s="43"/>
      <c r="BF5252" s="43" t="s">
        <v>4596</v>
      </c>
      <c r="BG5252" s="43" t="s">
        <v>93</v>
      </c>
      <c r="BH5252" s="7" t="s">
        <v>97</v>
      </c>
      <c r="BJ5252" s="7" t="s">
        <v>98</v>
      </c>
      <c r="BK5252" s="7" t="s">
        <v>99</v>
      </c>
      <c r="BL5252" s="7" t="s">
        <v>4597</v>
      </c>
      <c r="BM5252" s="7" t="s">
        <v>4598</v>
      </c>
      <c r="BU5252" s="43">
        <v>1</v>
      </c>
      <c r="BW5252" s="43" t="s">
        <v>103</v>
      </c>
    </row>
    <row r="5253" spans="3:75" x14ac:dyDescent="0.35">
      <c r="C5253" s="43" t="str">
        <f t="shared" si="82"/>
        <v>IARA:BDT-02:2024: 5252</v>
      </c>
      <c r="D5253" s="43">
        <v>5252</v>
      </c>
      <c r="E5253" s="43" t="s">
        <v>5320</v>
      </c>
      <c r="F5253" s="1" t="s">
        <v>73</v>
      </c>
      <c r="G5253" s="43" t="s">
        <v>5265</v>
      </c>
      <c r="H5253" s="2">
        <v>45339</v>
      </c>
      <c r="J5253" s="12">
        <v>2024</v>
      </c>
      <c r="K5253" s="12">
        <f>MONTH(H5253)</f>
        <v>2</v>
      </c>
      <c r="L5253" s="12">
        <v>17</v>
      </c>
      <c r="P5253" s="12" t="s">
        <v>75</v>
      </c>
      <c r="Q5253" s="12" t="str">
        <f>CONCATENATE(X5253," ",Y5253)</f>
        <v>Turdus merula</v>
      </c>
      <c r="R5253" s="14" t="str">
        <f>CONCATENATE(S5253,", ",T5253,", ",U5253,", ",V5253,", ",W5253,", ",X5253,", ",Y5253)</f>
        <v>Animalia, Chordata, Aves, Passeriformes, Turdidae, Turdus, merula</v>
      </c>
      <c r="S5253" s="6" t="s">
        <v>76</v>
      </c>
      <c r="T5253" s="6" t="s">
        <v>77</v>
      </c>
      <c r="U5253" s="6" t="s">
        <v>78</v>
      </c>
      <c r="V5253" s="17" t="s">
        <v>79</v>
      </c>
      <c r="W5253" s="17" t="s">
        <v>126</v>
      </c>
      <c r="X5253" s="17" t="s">
        <v>127</v>
      </c>
      <c r="Y5253" s="17" t="s">
        <v>132</v>
      </c>
      <c r="AA5253" s="12" t="s">
        <v>83</v>
      </c>
      <c r="AB5253" s="6" t="s">
        <v>84</v>
      </c>
      <c r="AC5253" s="12" t="s">
        <v>133</v>
      </c>
      <c r="AD5253" s="6" t="s">
        <v>5219</v>
      </c>
      <c r="AE5253" s="2">
        <v>45339</v>
      </c>
      <c r="AF5253" s="43" t="s">
        <v>87</v>
      </c>
      <c r="AG5253" s="7" t="s">
        <v>134</v>
      </c>
      <c r="AH5253" s="43" t="s">
        <v>2344</v>
      </c>
      <c r="AI5253" s="43" t="s">
        <v>2343</v>
      </c>
      <c r="AL5253" s="43">
        <v>10</v>
      </c>
      <c r="AN5253" s="46" t="s">
        <v>5240</v>
      </c>
      <c r="AO5253" s="5" t="s">
        <v>89</v>
      </c>
      <c r="AP5253" s="6" t="s">
        <v>5219</v>
      </c>
      <c r="AR5253" s="7" t="s">
        <v>90</v>
      </c>
      <c r="AT5253" s="4" t="str">
        <f>CONCATENATE(AU5253,", ",AV5253,", ",AW5253,", ",AX5253,", ",AY5253,", ",AZ5253,", ",BA5253)</f>
        <v>Europe, France, FR, Bretagne, Ille-et-Vilaine, Rennes, Campus Institut Agro Rennes</v>
      </c>
      <c r="AU5253" s="1" t="s">
        <v>91</v>
      </c>
      <c r="AV5253" s="1" t="s">
        <v>92</v>
      </c>
      <c r="AW5253" s="1" t="s">
        <v>93</v>
      </c>
      <c r="AX5253" s="1" t="s">
        <v>94</v>
      </c>
      <c r="AY5253" s="1" t="s">
        <v>95</v>
      </c>
      <c r="AZ5253" s="1" t="s">
        <v>96</v>
      </c>
      <c r="BA5253" s="1" t="s">
        <v>5242</v>
      </c>
      <c r="BC5253" s="43"/>
      <c r="BF5253" s="43" t="s">
        <v>4596</v>
      </c>
      <c r="BG5253" s="43" t="s">
        <v>93</v>
      </c>
      <c r="BH5253" s="7" t="s">
        <v>97</v>
      </c>
      <c r="BJ5253" s="7" t="s">
        <v>98</v>
      </c>
      <c r="BK5253" s="7" t="s">
        <v>99</v>
      </c>
      <c r="BL5253" s="7" t="s">
        <v>4597</v>
      </c>
      <c r="BM5253" s="7" t="s">
        <v>4598</v>
      </c>
      <c r="BU5253" s="43">
        <v>1</v>
      </c>
      <c r="BW5253" s="43" t="s">
        <v>103</v>
      </c>
    </row>
    <row r="5254" spans="3:75" x14ac:dyDescent="0.35">
      <c r="C5254" s="43" t="str">
        <f t="shared" si="82"/>
        <v>IARA:BDT-02:2024: 5253</v>
      </c>
      <c r="D5254" s="43">
        <v>5253</v>
      </c>
      <c r="E5254" s="43" t="s">
        <v>5320</v>
      </c>
      <c r="F5254" s="1" t="s">
        <v>73</v>
      </c>
      <c r="G5254" s="43" t="s">
        <v>5265</v>
      </c>
      <c r="H5254" s="2">
        <v>45339</v>
      </c>
      <c r="J5254" s="12">
        <v>2024</v>
      </c>
      <c r="K5254" s="12">
        <f>MONTH(H5254)</f>
        <v>2</v>
      </c>
      <c r="L5254" s="12">
        <v>17</v>
      </c>
      <c r="P5254" s="12" t="s">
        <v>75</v>
      </c>
      <c r="Q5254" s="12" t="str">
        <f>CONCATENATE(X5254," ",Y5254)</f>
        <v>Turdus merula</v>
      </c>
      <c r="R5254" s="14" t="str">
        <f>CONCATENATE(S5254,", ",T5254,", ",U5254,", ",V5254,", ",W5254,", ",X5254,", ",Y5254)</f>
        <v>Animalia, Chordata, Aves, Passeriformes, Turdidae, Turdus, merula</v>
      </c>
      <c r="S5254" s="6" t="s">
        <v>76</v>
      </c>
      <c r="T5254" s="6" t="s">
        <v>77</v>
      </c>
      <c r="U5254" s="6" t="s">
        <v>78</v>
      </c>
      <c r="V5254" s="17" t="s">
        <v>79</v>
      </c>
      <c r="W5254" s="17" t="s">
        <v>126</v>
      </c>
      <c r="X5254" s="17" t="s">
        <v>127</v>
      </c>
      <c r="Y5254" s="17" t="s">
        <v>132</v>
      </c>
      <c r="AA5254" s="12" t="s">
        <v>83</v>
      </c>
      <c r="AB5254" s="6" t="s">
        <v>84</v>
      </c>
      <c r="AC5254" s="12" t="s">
        <v>133</v>
      </c>
      <c r="AD5254" s="6" t="s">
        <v>5219</v>
      </c>
      <c r="AE5254" s="2">
        <v>45339</v>
      </c>
      <c r="AF5254" s="43" t="s">
        <v>87</v>
      </c>
      <c r="AG5254" s="7" t="s">
        <v>134</v>
      </c>
      <c r="AH5254" s="43" t="s">
        <v>2346</v>
      </c>
      <c r="AI5254" s="43" t="s">
        <v>2345</v>
      </c>
      <c r="AL5254" s="43">
        <v>10</v>
      </c>
      <c r="AN5254" s="46" t="s">
        <v>5240</v>
      </c>
      <c r="AO5254" s="5" t="s">
        <v>89</v>
      </c>
      <c r="AP5254" s="6" t="s">
        <v>5219</v>
      </c>
      <c r="AR5254" s="7" t="s">
        <v>90</v>
      </c>
      <c r="AT5254" s="4" t="str">
        <f>CONCATENATE(AU5254,", ",AV5254,", ",AW5254,", ",AX5254,", ",AY5254,", ",AZ5254,", ",BA5254)</f>
        <v>Europe, France, FR, Bretagne, Ille-et-Vilaine, Rennes, Campus Institut Agro Rennes</v>
      </c>
      <c r="AU5254" s="1" t="s">
        <v>91</v>
      </c>
      <c r="AV5254" s="1" t="s">
        <v>92</v>
      </c>
      <c r="AW5254" s="1" t="s">
        <v>93</v>
      </c>
      <c r="AX5254" s="1" t="s">
        <v>94</v>
      </c>
      <c r="AY5254" s="1" t="s">
        <v>95</v>
      </c>
      <c r="AZ5254" s="1" t="s">
        <v>96</v>
      </c>
      <c r="BA5254" s="1" t="s">
        <v>5242</v>
      </c>
      <c r="BC5254" s="43"/>
      <c r="BF5254" s="43" t="s">
        <v>4596</v>
      </c>
      <c r="BG5254" s="43" t="s">
        <v>93</v>
      </c>
      <c r="BH5254" s="7" t="s">
        <v>97</v>
      </c>
      <c r="BJ5254" s="7" t="s">
        <v>98</v>
      </c>
      <c r="BK5254" s="7" t="s">
        <v>99</v>
      </c>
      <c r="BL5254" s="7" t="s">
        <v>4597</v>
      </c>
      <c r="BM5254" s="7" t="s">
        <v>4598</v>
      </c>
      <c r="BU5254" s="43">
        <v>1</v>
      </c>
      <c r="BW5254" s="43" t="s">
        <v>103</v>
      </c>
    </row>
    <row r="5255" spans="3:75" x14ac:dyDescent="0.35">
      <c r="C5255" s="43" t="str">
        <f t="shared" si="82"/>
        <v>IARA:BDT-02:2024: 5254</v>
      </c>
      <c r="D5255" s="43">
        <v>5254</v>
      </c>
      <c r="E5255" s="43" t="s">
        <v>5320</v>
      </c>
      <c r="F5255" s="1" t="s">
        <v>73</v>
      </c>
      <c r="G5255" s="43" t="s">
        <v>5265</v>
      </c>
      <c r="H5255" s="2">
        <v>45339</v>
      </c>
      <c r="J5255" s="12">
        <v>2024</v>
      </c>
      <c r="K5255" s="12">
        <f>MONTH(H5255)</f>
        <v>2</v>
      </c>
      <c r="L5255" s="12">
        <v>17</v>
      </c>
      <c r="P5255" s="12" t="s">
        <v>75</v>
      </c>
      <c r="Q5255" s="12" t="str">
        <f>CONCATENATE(X5255," ",Y5255)</f>
        <v>Turdus merula</v>
      </c>
      <c r="R5255" s="14" t="str">
        <f>CONCATENATE(S5255,", ",T5255,", ",U5255,", ",V5255,", ",W5255,", ",X5255,", ",Y5255)</f>
        <v>Animalia, Chordata, Aves, Passeriformes, Turdidae, Turdus, merula</v>
      </c>
      <c r="S5255" s="6" t="s">
        <v>76</v>
      </c>
      <c r="T5255" s="6" t="s">
        <v>77</v>
      </c>
      <c r="U5255" s="6" t="s">
        <v>78</v>
      </c>
      <c r="V5255" s="17" t="s">
        <v>79</v>
      </c>
      <c r="W5255" s="17" t="s">
        <v>126</v>
      </c>
      <c r="X5255" s="17" t="s">
        <v>127</v>
      </c>
      <c r="Y5255" s="17" t="s">
        <v>132</v>
      </c>
      <c r="AA5255" s="12" t="s">
        <v>83</v>
      </c>
      <c r="AB5255" s="6" t="s">
        <v>84</v>
      </c>
      <c r="AC5255" s="12" t="s">
        <v>133</v>
      </c>
      <c r="AD5255" s="6" t="s">
        <v>5219</v>
      </c>
      <c r="AE5255" s="2">
        <v>45339</v>
      </c>
      <c r="AF5255" s="43" t="s">
        <v>87</v>
      </c>
      <c r="AG5255" s="7" t="s">
        <v>134</v>
      </c>
      <c r="AH5255" s="43" t="s">
        <v>2348</v>
      </c>
      <c r="AI5255" s="43" t="s">
        <v>2347</v>
      </c>
      <c r="AL5255" s="43">
        <v>10</v>
      </c>
      <c r="AN5255" s="46" t="s">
        <v>5240</v>
      </c>
      <c r="AO5255" s="5" t="s">
        <v>89</v>
      </c>
      <c r="AP5255" s="6" t="s">
        <v>5219</v>
      </c>
      <c r="AR5255" s="7" t="s">
        <v>90</v>
      </c>
      <c r="AT5255" s="4" t="str">
        <f>CONCATENATE(AU5255,", ",AV5255,", ",AW5255,", ",AX5255,", ",AY5255,", ",AZ5255,", ",BA5255)</f>
        <v>Europe, France, FR, Bretagne, Ille-et-Vilaine, Rennes, Campus Institut Agro Rennes</v>
      </c>
      <c r="AU5255" s="1" t="s">
        <v>91</v>
      </c>
      <c r="AV5255" s="1" t="s">
        <v>92</v>
      </c>
      <c r="AW5255" s="1" t="s">
        <v>93</v>
      </c>
      <c r="AX5255" s="1" t="s">
        <v>94</v>
      </c>
      <c r="AY5255" s="1" t="s">
        <v>95</v>
      </c>
      <c r="AZ5255" s="1" t="s">
        <v>96</v>
      </c>
      <c r="BA5255" s="1" t="s">
        <v>5242</v>
      </c>
      <c r="BC5255" s="43"/>
      <c r="BF5255" s="43" t="s">
        <v>4596</v>
      </c>
      <c r="BG5255" s="43" t="s">
        <v>93</v>
      </c>
      <c r="BH5255" s="7" t="s">
        <v>97</v>
      </c>
      <c r="BJ5255" s="7" t="s">
        <v>98</v>
      </c>
      <c r="BK5255" s="7" t="s">
        <v>99</v>
      </c>
      <c r="BL5255" s="7" t="s">
        <v>4597</v>
      </c>
      <c r="BM5255" s="7" t="s">
        <v>4598</v>
      </c>
      <c r="BU5255" s="43">
        <v>1</v>
      </c>
      <c r="BW5255" s="43" t="s">
        <v>103</v>
      </c>
    </row>
    <row r="5256" spans="3:75" x14ac:dyDescent="0.35">
      <c r="C5256" s="43" t="str">
        <f t="shared" si="82"/>
        <v>IARA:BDT-02:2024: 5255</v>
      </c>
      <c r="D5256" s="43">
        <v>5255</v>
      </c>
      <c r="E5256" s="43" t="s">
        <v>5320</v>
      </c>
      <c r="F5256" s="1" t="s">
        <v>73</v>
      </c>
      <c r="G5256" s="43" t="s">
        <v>5265</v>
      </c>
      <c r="H5256" s="2">
        <v>45339</v>
      </c>
      <c r="J5256" s="12">
        <v>2024</v>
      </c>
      <c r="K5256" s="12">
        <f>MONTH(H5256)</f>
        <v>2</v>
      </c>
      <c r="L5256" s="12">
        <v>17</v>
      </c>
      <c r="P5256" s="12" t="s">
        <v>75</v>
      </c>
      <c r="Q5256" s="12" t="str">
        <f>CONCATENATE(X5256," ",Y5256)</f>
        <v>Fringilla coelebs</v>
      </c>
      <c r="R5256" s="14" t="str">
        <f>CONCATENATE(S5256,", ",T5256,", ",U5256,", ",V5256,", ",W5256,", ",X5256,", ",Y5256)</f>
        <v>Animalia, Chordata, Aves, Passeriformes, Fringillidae, Fringilla, coelebs</v>
      </c>
      <c r="S5256" s="6" t="s">
        <v>76</v>
      </c>
      <c r="T5256" s="6" t="s">
        <v>77</v>
      </c>
      <c r="U5256" s="6" t="s">
        <v>78</v>
      </c>
      <c r="V5256" s="12" t="s">
        <v>79</v>
      </c>
      <c r="W5256" s="12" t="s">
        <v>165</v>
      </c>
      <c r="X5256" s="12" t="s">
        <v>166</v>
      </c>
      <c r="Y5256" s="12" t="s">
        <v>167</v>
      </c>
      <c r="AA5256" s="12" t="s">
        <v>83</v>
      </c>
      <c r="AB5256" s="6" t="s">
        <v>84</v>
      </c>
      <c r="AC5256" s="12" t="s">
        <v>168</v>
      </c>
      <c r="AD5256" s="6" t="s">
        <v>5219</v>
      </c>
      <c r="AE5256" s="2">
        <v>45339</v>
      </c>
      <c r="AF5256" s="43" t="s">
        <v>87</v>
      </c>
      <c r="AG5256" s="7" t="s">
        <v>169</v>
      </c>
      <c r="AH5256" s="43" t="s">
        <v>2350</v>
      </c>
      <c r="AI5256" s="43" t="s">
        <v>2349</v>
      </c>
      <c r="AL5256" s="43">
        <v>10</v>
      </c>
      <c r="AN5256" s="46" t="s">
        <v>5240</v>
      </c>
      <c r="AO5256" s="5" t="s">
        <v>89</v>
      </c>
      <c r="AP5256" s="6" t="s">
        <v>5219</v>
      </c>
      <c r="AR5256" s="7" t="s">
        <v>90</v>
      </c>
      <c r="AT5256" s="4" t="str">
        <f>CONCATENATE(AU5256,", ",AV5256,", ",AW5256,", ",AX5256,", ",AY5256,", ",AZ5256,", ",BA5256)</f>
        <v>Europe, France, FR, Bretagne, Ille-et-Vilaine, Rennes, Campus Institut Agro Rennes</v>
      </c>
      <c r="AU5256" s="1" t="s">
        <v>91</v>
      </c>
      <c r="AV5256" s="1" t="s">
        <v>92</v>
      </c>
      <c r="AW5256" s="1" t="s">
        <v>93</v>
      </c>
      <c r="AX5256" s="1" t="s">
        <v>94</v>
      </c>
      <c r="AY5256" s="1" t="s">
        <v>95</v>
      </c>
      <c r="AZ5256" s="1" t="s">
        <v>96</v>
      </c>
      <c r="BA5256" s="1" t="s">
        <v>5242</v>
      </c>
      <c r="BC5256" s="43"/>
      <c r="BF5256" s="43" t="s">
        <v>4596</v>
      </c>
      <c r="BG5256" s="43" t="s">
        <v>93</v>
      </c>
      <c r="BH5256" s="7" t="s">
        <v>97</v>
      </c>
      <c r="BJ5256" s="7" t="s">
        <v>98</v>
      </c>
      <c r="BK5256" s="7" t="s">
        <v>99</v>
      </c>
      <c r="BL5256" s="7" t="s">
        <v>4597</v>
      </c>
      <c r="BM5256" s="7" t="s">
        <v>4598</v>
      </c>
      <c r="BU5256" s="43">
        <v>1</v>
      </c>
      <c r="BW5256" s="43" t="s">
        <v>103</v>
      </c>
    </row>
    <row r="5257" spans="3:75" x14ac:dyDescent="0.35">
      <c r="C5257" s="43" t="str">
        <f t="shared" si="82"/>
        <v>IARA:BDT-02:2024: 5256</v>
      </c>
      <c r="D5257" s="43">
        <v>5256</v>
      </c>
      <c r="E5257" s="43" t="s">
        <v>5320</v>
      </c>
      <c r="F5257" s="1" t="s">
        <v>73</v>
      </c>
      <c r="G5257" s="43" t="s">
        <v>5265</v>
      </c>
      <c r="H5257" s="2">
        <v>45339</v>
      </c>
      <c r="J5257" s="12">
        <v>2024</v>
      </c>
      <c r="K5257" s="12">
        <f>MONTH(H5257)</f>
        <v>2</v>
      </c>
      <c r="L5257" s="12">
        <v>17</v>
      </c>
      <c r="P5257" s="12" t="s">
        <v>75</v>
      </c>
      <c r="Q5257" s="12" t="str">
        <f>CONCATENATE(X5257," ",Y5257)</f>
        <v>Erithacus rubecula</v>
      </c>
      <c r="R5257" s="14" t="str">
        <f>CONCATENATE(S5257,", ",T5257,", ",U5257,", ",V5257,", ",W5257,", ",X5257,", ",Y5257)</f>
        <v>Animalia, Chordata, Aves, Passeriformes, Muscicapidae, Erithacus, rubecula</v>
      </c>
      <c r="S5257" s="6" t="s">
        <v>76</v>
      </c>
      <c r="T5257" s="6" t="s">
        <v>77</v>
      </c>
      <c r="U5257" s="6" t="s">
        <v>78</v>
      </c>
      <c r="V5257" s="12" t="s">
        <v>79</v>
      </c>
      <c r="W5257" s="12" t="s">
        <v>182</v>
      </c>
      <c r="X5257" s="12" t="s">
        <v>183</v>
      </c>
      <c r="Y5257" s="12" t="s">
        <v>184</v>
      </c>
      <c r="AA5257" s="12" t="s">
        <v>83</v>
      </c>
      <c r="AB5257" s="6" t="s">
        <v>84</v>
      </c>
      <c r="AC5257" s="12" t="s">
        <v>185</v>
      </c>
      <c r="AD5257" s="6" t="s">
        <v>5219</v>
      </c>
      <c r="AE5257" s="2">
        <v>45339</v>
      </c>
      <c r="AF5257" s="43" t="s">
        <v>87</v>
      </c>
      <c r="AG5257" s="7" t="s">
        <v>186</v>
      </c>
      <c r="AH5257" s="43" t="s">
        <v>2352</v>
      </c>
      <c r="AI5257" s="43" t="s">
        <v>2351</v>
      </c>
      <c r="AL5257" s="43">
        <v>10</v>
      </c>
      <c r="AN5257" s="46" t="s">
        <v>5240</v>
      </c>
      <c r="AO5257" s="5" t="s">
        <v>89</v>
      </c>
      <c r="AP5257" s="6" t="s">
        <v>5219</v>
      </c>
      <c r="AR5257" s="7" t="s">
        <v>90</v>
      </c>
      <c r="AT5257" s="4" t="str">
        <f>CONCATENATE(AU5257,", ",AV5257,", ",AW5257,", ",AX5257,", ",AY5257,", ",AZ5257,", ",BA5257)</f>
        <v>Europe, France, FR, Bretagne, Ille-et-Vilaine, Rennes, Campus Institut Agro Rennes</v>
      </c>
      <c r="AU5257" s="1" t="s">
        <v>91</v>
      </c>
      <c r="AV5257" s="1" t="s">
        <v>92</v>
      </c>
      <c r="AW5257" s="1" t="s">
        <v>93</v>
      </c>
      <c r="AX5257" s="1" t="s">
        <v>94</v>
      </c>
      <c r="AY5257" s="1" t="s">
        <v>95</v>
      </c>
      <c r="AZ5257" s="1" t="s">
        <v>96</v>
      </c>
      <c r="BA5257" s="1" t="s">
        <v>5242</v>
      </c>
      <c r="BC5257" s="43"/>
      <c r="BF5257" s="43" t="s">
        <v>4596</v>
      </c>
      <c r="BG5257" s="43" t="s">
        <v>93</v>
      </c>
      <c r="BH5257" s="7" t="s">
        <v>97</v>
      </c>
      <c r="BJ5257" s="7" t="s">
        <v>98</v>
      </c>
      <c r="BK5257" s="7" t="s">
        <v>99</v>
      </c>
      <c r="BL5257" s="7" t="s">
        <v>4597</v>
      </c>
      <c r="BM5257" s="7" t="s">
        <v>4598</v>
      </c>
      <c r="BU5257" s="43">
        <v>1</v>
      </c>
      <c r="BW5257" s="43" t="s">
        <v>103</v>
      </c>
    </row>
    <row r="5258" spans="3:75" x14ac:dyDescent="0.35">
      <c r="C5258" s="43" t="str">
        <f t="shared" si="82"/>
        <v>IARA:BDT-02:2024: 5257</v>
      </c>
      <c r="D5258" s="43">
        <v>5257</v>
      </c>
      <c r="E5258" s="43" t="s">
        <v>5320</v>
      </c>
      <c r="F5258" s="1" t="s">
        <v>73</v>
      </c>
      <c r="G5258" s="43" t="s">
        <v>5265</v>
      </c>
      <c r="H5258" s="2">
        <v>45339</v>
      </c>
      <c r="J5258" s="12">
        <v>2024</v>
      </c>
      <c r="K5258" s="12">
        <f>MONTH(H5258)</f>
        <v>2</v>
      </c>
      <c r="L5258" s="12">
        <v>17</v>
      </c>
      <c r="P5258" s="12" t="s">
        <v>75</v>
      </c>
      <c r="Q5258" s="12" t="str">
        <f>CONCATENATE(X5258," ",Y5258)</f>
        <v>Cyanistes caeruleus</v>
      </c>
      <c r="R5258" s="14" t="str">
        <f>CONCATENATE(S5258,", ",T5258,", ",U5258,", ",V5258,", ",W5258,", ",X5258,", ",Y5258)</f>
        <v>Animalia, Chordata, Aves, Passeriformes, Paridae, Cyanistes, caeruleus</v>
      </c>
      <c r="S5258" s="6" t="s">
        <v>76</v>
      </c>
      <c r="T5258" s="6" t="s">
        <v>77</v>
      </c>
      <c r="U5258" s="6" t="s">
        <v>78</v>
      </c>
      <c r="V5258" s="12" t="s">
        <v>79</v>
      </c>
      <c r="W5258" s="12" t="s">
        <v>135</v>
      </c>
      <c r="X5258" s="12" t="s">
        <v>136</v>
      </c>
      <c r="Y5258" s="12" t="s">
        <v>137</v>
      </c>
      <c r="AA5258" s="12" t="s">
        <v>83</v>
      </c>
      <c r="AB5258" s="6" t="s">
        <v>84</v>
      </c>
      <c r="AC5258" s="12" t="s">
        <v>138</v>
      </c>
      <c r="AD5258" s="6" t="s">
        <v>5219</v>
      </c>
      <c r="AE5258" s="2">
        <v>45339</v>
      </c>
      <c r="AF5258" s="43" t="s">
        <v>87</v>
      </c>
      <c r="AG5258" s="7" t="s">
        <v>139</v>
      </c>
      <c r="AH5258" s="43" t="s">
        <v>2354</v>
      </c>
      <c r="AI5258" s="43" t="s">
        <v>2353</v>
      </c>
      <c r="AL5258" s="43">
        <v>10</v>
      </c>
      <c r="AN5258" s="46" t="s">
        <v>5240</v>
      </c>
      <c r="AO5258" s="5" t="s">
        <v>89</v>
      </c>
      <c r="AP5258" s="6" t="s">
        <v>5219</v>
      </c>
      <c r="AR5258" s="7" t="s">
        <v>90</v>
      </c>
      <c r="AT5258" s="4" t="str">
        <f>CONCATENATE(AU5258,", ",AV5258,", ",AW5258,", ",AX5258,", ",AY5258,", ",AZ5258,", ",BA5258)</f>
        <v>Europe, France, FR, Bretagne, Ille-et-Vilaine, Rennes, Campus Institut Agro Rennes</v>
      </c>
      <c r="AU5258" s="1" t="s">
        <v>91</v>
      </c>
      <c r="AV5258" s="1" t="s">
        <v>92</v>
      </c>
      <c r="AW5258" s="1" t="s">
        <v>93</v>
      </c>
      <c r="AX5258" s="1" t="s">
        <v>94</v>
      </c>
      <c r="AY5258" s="1" t="s">
        <v>95</v>
      </c>
      <c r="AZ5258" s="1" t="s">
        <v>96</v>
      </c>
      <c r="BA5258" s="1" t="s">
        <v>5242</v>
      </c>
      <c r="BC5258" s="43"/>
      <c r="BF5258" s="43" t="s">
        <v>4596</v>
      </c>
      <c r="BG5258" s="43" t="s">
        <v>93</v>
      </c>
      <c r="BH5258" s="7" t="s">
        <v>97</v>
      </c>
      <c r="BJ5258" s="7" t="s">
        <v>98</v>
      </c>
      <c r="BK5258" s="7" t="s">
        <v>99</v>
      </c>
      <c r="BL5258" s="7" t="s">
        <v>4597</v>
      </c>
      <c r="BM5258" s="7" t="s">
        <v>4598</v>
      </c>
      <c r="BU5258" s="43">
        <v>1</v>
      </c>
      <c r="BW5258" s="43" t="s">
        <v>103</v>
      </c>
    </row>
    <row r="5259" spans="3:75" x14ac:dyDescent="0.35">
      <c r="C5259" s="43" t="str">
        <f t="shared" si="82"/>
        <v>IARA:BDT-02:2024: 5258</v>
      </c>
      <c r="D5259" s="43">
        <v>5258</v>
      </c>
      <c r="E5259" s="43" t="s">
        <v>5320</v>
      </c>
      <c r="F5259" s="1" t="s">
        <v>73</v>
      </c>
      <c r="G5259" s="43" t="s">
        <v>5265</v>
      </c>
      <c r="H5259" s="2">
        <v>45339</v>
      </c>
      <c r="J5259" s="12">
        <v>2024</v>
      </c>
      <c r="K5259" s="12">
        <f>MONTH(H5259)</f>
        <v>2</v>
      </c>
      <c r="L5259" s="12">
        <v>17</v>
      </c>
      <c r="P5259" s="12" t="s">
        <v>75</v>
      </c>
      <c r="Q5259" s="12" t="str">
        <f>CONCATENATE(X5259," ",Y5259)</f>
        <v>Troglodytes troglodytes</v>
      </c>
      <c r="R5259" s="14" t="str">
        <f>CONCATENATE(S5259,", ",T5259,", ",U5259,", ",V5259,", ",W5259,", ",X5259,", ",Y5259)</f>
        <v>Animalia, Chordata, Aves, Passeriformes, Troglodytidae, Troglodytes, troglodytes</v>
      </c>
      <c r="S5259" s="6" t="s">
        <v>76</v>
      </c>
      <c r="T5259" s="6" t="s">
        <v>77</v>
      </c>
      <c r="U5259" s="6" t="s">
        <v>78</v>
      </c>
      <c r="V5259" s="12" t="s">
        <v>79</v>
      </c>
      <c r="W5259" s="12" t="s">
        <v>197</v>
      </c>
      <c r="X5259" s="12" t="s">
        <v>198</v>
      </c>
      <c r="Y5259" s="12" t="s">
        <v>199</v>
      </c>
      <c r="AA5259" s="12" t="s">
        <v>83</v>
      </c>
      <c r="AB5259" s="6" t="s">
        <v>84</v>
      </c>
      <c r="AC5259" s="12" t="s">
        <v>200</v>
      </c>
      <c r="AD5259" s="6" t="s">
        <v>5219</v>
      </c>
      <c r="AE5259" s="2">
        <v>45339</v>
      </c>
      <c r="AF5259" s="43" t="s">
        <v>87</v>
      </c>
      <c r="AG5259" s="7" t="s">
        <v>201</v>
      </c>
      <c r="AH5259" s="43" t="s">
        <v>2356</v>
      </c>
      <c r="AI5259" s="43" t="s">
        <v>2355</v>
      </c>
      <c r="AL5259" s="43">
        <v>10</v>
      </c>
      <c r="AN5259" s="46" t="s">
        <v>5240</v>
      </c>
      <c r="AO5259" s="5" t="s">
        <v>89</v>
      </c>
      <c r="AP5259" s="6" t="s">
        <v>5219</v>
      </c>
      <c r="AR5259" s="7" t="s">
        <v>90</v>
      </c>
      <c r="AT5259" s="4" t="str">
        <f>CONCATENATE(AU5259,", ",AV5259,", ",AW5259,", ",AX5259,", ",AY5259,", ",AZ5259,", ",BA5259)</f>
        <v>Europe, France, FR, Bretagne, Ille-et-Vilaine, Rennes, Campus Institut Agro Rennes</v>
      </c>
      <c r="AU5259" s="1" t="s">
        <v>91</v>
      </c>
      <c r="AV5259" s="1" t="s">
        <v>92</v>
      </c>
      <c r="AW5259" s="1" t="s">
        <v>93</v>
      </c>
      <c r="AX5259" s="1" t="s">
        <v>94</v>
      </c>
      <c r="AY5259" s="1" t="s">
        <v>95</v>
      </c>
      <c r="AZ5259" s="1" t="s">
        <v>96</v>
      </c>
      <c r="BA5259" s="1" t="s">
        <v>5242</v>
      </c>
      <c r="BC5259" s="43"/>
      <c r="BF5259" s="43" t="s">
        <v>4596</v>
      </c>
      <c r="BG5259" s="43" t="s">
        <v>93</v>
      </c>
      <c r="BH5259" s="7" t="s">
        <v>97</v>
      </c>
      <c r="BJ5259" s="7" t="s">
        <v>98</v>
      </c>
      <c r="BK5259" s="7" t="s">
        <v>99</v>
      </c>
      <c r="BL5259" s="7" t="s">
        <v>4597</v>
      </c>
      <c r="BM5259" s="7" t="s">
        <v>4598</v>
      </c>
      <c r="BU5259" s="43">
        <v>1</v>
      </c>
      <c r="BW5259" s="43" t="s">
        <v>103</v>
      </c>
    </row>
    <row r="5260" spans="3:75" x14ac:dyDescent="0.35">
      <c r="C5260" s="43" t="str">
        <f t="shared" si="82"/>
        <v>IARA:BDT-02:2024: 5259</v>
      </c>
      <c r="D5260" s="43">
        <v>5259</v>
      </c>
      <c r="E5260" s="43" t="s">
        <v>5320</v>
      </c>
      <c r="F5260" s="1" t="s">
        <v>73</v>
      </c>
      <c r="G5260" s="43" t="s">
        <v>5265</v>
      </c>
      <c r="H5260" s="2">
        <v>45339</v>
      </c>
      <c r="J5260" s="12">
        <v>2024</v>
      </c>
      <c r="K5260" s="12">
        <f>MONTH(H5260)</f>
        <v>2</v>
      </c>
      <c r="L5260" s="12">
        <v>17</v>
      </c>
      <c r="P5260" s="12" t="s">
        <v>75</v>
      </c>
      <c r="Q5260" s="12" t="str">
        <f>CONCATENATE(X5260," ",Y5260)</f>
        <v>Fringilla coelebs</v>
      </c>
      <c r="R5260" s="14" t="str">
        <f>CONCATENATE(S5260,", ",T5260,", ",U5260,", ",V5260,", ",W5260,", ",X5260,", ",Y5260)</f>
        <v>Animalia, Chordata, Aves, Passeriformes, Fringillidae, Fringilla, coelebs</v>
      </c>
      <c r="S5260" s="6" t="s">
        <v>76</v>
      </c>
      <c r="T5260" s="6" t="s">
        <v>77</v>
      </c>
      <c r="U5260" s="6" t="s">
        <v>78</v>
      </c>
      <c r="V5260" s="12" t="s">
        <v>79</v>
      </c>
      <c r="W5260" s="12" t="s">
        <v>165</v>
      </c>
      <c r="X5260" s="12" t="s">
        <v>166</v>
      </c>
      <c r="Y5260" s="12" t="s">
        <v>167</v>
      </c>
      <c r="AA5260" s="12" t="s">
        <v>83</v>
      </c>
      <c r="AB5260" s="6" t="s">
        <v>84</v>
      </c>
      <c r="AC5260" s="12" t="s">
        <v>168</v>
      </c>
      <c r="AD5260" s="6" t="s">
        <v>5219</v>
      </c>
      <c r="AE5260" s="2">
        <v>45339</v>
      </c>
      <c r="AF5260" s="43" t="s">
        <v>87</v>
      </c>
      <c r="AG5260" s="7" t="s">
        <v>169</v>
      </c>
      <c r="AH5260" s="43" t="s">
        <v>2358</v>
      </c>
      <c r="AI5260" s="43" t="s">
        <v>2357</v>
      </c>
      <c r="AL5260" s="43">
        <v>10</v>
      </c>
      <c r="AN5260" s="46" t="s">
        <v>5240</v>
      </c>
      <c r="AO5260" s="5" t="s">
        <v>89</v>
      </c>
      <c r="AP5260" s="6" t="s">
        <v>5219</v>
      </c>
      <c r="AR5260" s="7" t="s">
        <v>90</v>
      </c>
      <c r="AT5260" s="4" t="str">
        <f>CONCATENATE(AU5260,", ",AV5260,", ",AW5260,", ",AX5260,", ",AY5260,", ",AZ5260,", ",BA5260)</f>
        <v>Europe, France, FR, Bretagne, Ille-et-Vilaine, Rennes, Campus Institut Agro Rennes</v>
      </c>
      <c r="AU5260" s="1" t="s">
        <v>91</v>
      </c>
      <c r="AV5260" s="1" t="s">
        <v>92</v>
      </c>
      <c r="AW5260" s="1" t="s">
        <v>93</v>
      </c>
      <c r="AX5260" s="1" t="s">
        <v>94</v>
      </c>
      <c r="AY5260" s="1" t="s">
        <v>95</v>
      </c>
      <c r="AZ5260" s="1" t="s">
        <v>96</v>
      </c>
      <c r="BA5260" s="1" t="s">
        <v>5242</v>
      </c>
      <c r="BC5260" s="43"/>
      <c r="BF5260" s="43" t="s">
        <v>4596</v>
      </c>
      <c r="BG5260" s="43" t="s">
        <v>93</v>
      </c>
      <c r="BH5260" s="7" t="s">
        <v>97</v>
      </c>
      <c r="BJ5260" s="7" t="s">
        <v>98</v>
      </c>
      <c r="BK5260" s="7" t="s">
        <v>99</v>
      </c>
      <c r="BL5260" s="7" t="s">
        <v>4597</v>
      </c>
      <c r="BM5260" s="7" t="s">
        <v>4598</v>
      </c>
      <c r="BU5260" s="43">
        <v>1</v>
      </c>
      <c r="BW5260" s="43" t="s">
        <v>103</v>
      </c>
    </row>
    <row r="5261" spans="3:75" x14ac:dyDescent="0.35">
      <c r="C5261" s="43" t="str">
        <f t="shared" si="82"/>
        <v>IARA:BDT-02:2024: 5260</v>
      </c>
      <c r="D5261" s="43">
        <v>5260</v>
      </c>
      <c r="E5261" s="43" t="s">
        <v>5320</v>
      </c>
      <c r="F5261" s="1" t="s">
        <v>73</v>
      </c>
      <c r="G5261" s="43" t="s">
        <v>5265</v>
      </c>
      <c r="H5261" s="2">
        <v>45339</v>
      </c>
      <c r="J5261" s="12">
        <v>2024</v>
      </c>
      <c r="K5261" s="12">
        <f>MONTH(H5261)</f>
        <v>2</v>
      </c>
      <c r="L5261" s="12">
        <v>17</v>
      </c>
      <c r="P5261" s="12" t="s">
        <v>75</v>
      </c>
      <c r="Q5261" s="12" t="str">
        <f>CONCATENATE(X5261," ",Y5261)</f>
        <v>Fringilla coelebs</v>
      </c>
      <c r="R5261" s="14" t="str">
        <f>CONCATENATE(S5261,", ",T5261,", ",U5261,", ",V5261,", ",W5261,", ",X5261,", ",Y5261)</f>
        <v>Animalia, Chordata, Aves, Passeriformes, Fringillidae, Fringilla, coelebs</v>
      </c>
      <c r="S5261" s="6" t="s">
        <v>76</v>
      </c>
      <c r="T5261" s="6" t="s">
        <v>77</v>
      </c>
      <c r="U5261" s="6" t="s">
        <v>78</v>
      </c>
      <c r="V5261" s="12" t="s">
        <v>79</v>
      </c>
      <c r="W5261" s="12" t="s">
        <v>165</v>
      </c>
      <c r="X5261" s="12" t="s">
        <v>166</v>
      </c>
      <c r="Y5261" s="12" t="s">
        <v>167</v>
      </c>
      <c r="AA5261" s="12" t="s">
        <v>83</v>
      </c>
      <c r="AB5261" s="6" t="s">
        <v>84</v>
      </c>
      <c r="AC5261" s="12" t="s">
        <v>168</v>
      </c>
      <c r="AD5261" s="6" t="s">
        <v>5219</v>
      </c>
      <c r="AE5261" s="2">
        <v>45339</v>
      </c>
      <c r="AF5261" s="43" t="s">
        <v>87</v>
      </c>
      <c r="AG5261" s="7" t="s">
        <v>169</v>
      </c>
      <c r="AH5261" s="43" t="s">
        <v>2360</v>
      </c>
      <c r="AI5261" s="43" t="s">
        <v>2359</v>
      </c>
      <c r="AL5261" s="43">
        <v>10</v>
      </c>
      <c r="AN5261" s="46" t="s">
        <v>5240</v>
      </c>
      <c r="AO5261" s="5" t="s">
        <v>89</v>
      </c>
      <c r="AP5261" s="6" t="s">
        <v>5219</v>
      </c>
      <c r="AR5261" s="7" t="s">
        <v>90</v>
      </c>
      <c r="AT5261" s="4" t="str">
        <f>CONCATENATE(AU5261,", ",AV5261,", ",AW5261,", ",AX5261,", ",AY5261,", ",AZ5261,", ",BA5261)</f>
        <v>Europe, France, FR, Bretagne, Ille-et-Vilaine, Rennes, Campus Institut Agro Rennes</v>
      </c>
      <c r="AU5261" s="1" t="s">
        <v>91</v>
      </c>
      <c r="AV5261" s="1" t="s">
        <v>92</v>
      </c>
      <c r="AW5261" s="1" t="s">
        <v>93</v>
      </c>
      <c r="AX5261" s="1" t="s">
        <v>94</v>
      </c>
      <c r="AY5261" s="1" t="s">
        <v>95</v>
      </c>
      <c r="AZ5261" s="1" t="s">
        <v>96</v>
      </c>
      <c r="BA5261" s="1" t="s">
        <v>5242</v>
      </c>
      <c r="BC5261" s="43"/>
      <c r="BF5261" s="43" t="s">
        <v>4596</v>
      </c>
      <c r="BG5261" s="43" t="s">
        <v>93</v>
      </c>
      <c r="BH5261" s="7" t="s">
        <v>97</v>
      </c>
      <c r="BJ5261" s="7" t="s">
        <v>98</v>
      </c>
      <c r="BK5261" s="7" t="s">
        <v>99</v>
      </c>
      <c r="BL5261" s="7" t="s">
        <v>4597</v>
      </c>
      <c r="BM5261" s="7" t="s">
        <v>4598</v>
      </c>
      <c r="BU5261" s="43">
        <v>1</v>
      </c>
      <c r="BW5261" s="43" t="s">
        <v>103</v>
      </c>
    </row>
    <row r="5262" spans="3:75" x14ac:dyDescent="0.35">
      <c r="C5262" s="43" t="str">
        <f t="shared" si="82"/>
        <v>IARA:BDT-02:2024: 5261</v>
      </c>
      <c r="D5262" s="43">
        <v>5261</v>
      </c>
      <c r="E5262" s="43" t="s">
        <v>5320</v>
      </c>
      <c r="F5262" s="1" t="s">
        <v>73</v>
      </c>
      <c r="G5262" s="43" t="s">
        <v>5265</v>
      </c>
      <c r="H5262" s="2">
        <v>45339</v>
      </c>
      <c r="J5262" s="12">
        <v>2024</v>
      </c>
      <c r="K5262" s="12">
        <f>MONTH(H5262)</f>
        <v>2</v>
      </c>
      <c r="L5262" s="12">
        <v>17</v>
      </c>
      <c r="P5262" s="12" t="s">
        <v>75</v>
      </c>
      <c r="Q5262" s="12" t="str">
        <f>CONCATENATE(X5262," ",Y5262)</f>
        <v>Fringilla coelebs</v>
      </c>
      <c r="R5262" s="14" t="str">
        <f>CONCATENATE(S5262,", ",T5262,", ",U5262,", ",V5262,", ",W5262,", ",X5262,", ",Y5262)</f>
        <v>Animalia, Chordata, Aves, Passeriformes, Fringillidae, Fringilla, coelebs</v>
      </c>
      <c r="S5262" s="6" t="s">
        <v>76</v>
      </c>
      <c r="T5262" s="6" t="s">
        <v>77</v>
      </c>
      <c r="U5262" s="6" t="s">
        <v>78</v>
      </c>
      <c r="V5262" s="12" t="s">
        <v>79</v>
      </c>
      <c r="W5262" s="12" t="s">
        <v>165</v>
      </c>
      <c r="X5262" s="12" t="s">
        <v>166</v>
      </c>
      <c r="Y5262" s="12" t="s">
        <v>167</v>
      </c>
      <c r="AA5262" s="12" t="s">
        <v>83</v>
      </c>
      <c r="AB5262" s="6" t="s">
        <v>84</v>
      </c>
      <c r="AC5262" s="12" t="s">
        <v>168</v>
      </c>
      <c r="AD5262" s="6" t="s">
        <v>5219</v>
      </c>
      <c r="AE5262" s="2">
        <v>45339</v>
      </c>
      <c r="AF5262" s="43" t="s">
        <v>87</v>
      </c>
      <c r="AG5262" s="7" t="s">
        <v>169</v>
      </c>
      <c r="AH5262" s="43" t="s">
        <v>2362</v>
      </c>
      <c r="AI5262" s="43" t="s">
        <v>2361</v>
      </c>
      <c r="AL5262" s="43">
        <v>10</v>
      </c>
      <c r="AN5262" s="46" t="s">
        <v>5240</v>
      </c>
      <c r="AO5262" s="5" t="s">
        <v>89</v>
      </c>
      <c r="AP5262" s="6" t="s">
        <v>5219</v>
      </c>
      <c r="AR5262" s="7" t="s">
        <v>90</v>
      </c>
      <c r="AT5262" s="4" t="str">
        <f>CONCATENATE(AU5262,", ",AV5262,", ",AW5262,", ",AX5262,", ",AY5262,", ",AZ5262,", ",BA5262)</f>
        <v>Europe, France, FR, Bretagne, Ille-et-Vilaine, Rennes, Campus Institut Agro Rennes</v>
      </c>
      <c r="AU5262" s="1" t="s">
        <v>91</v>
      </c>
      <c r="AV5262" s="1" t="s">
        <v>92</v>
      </c>
      <c r="AW5262" s="1" t="s">
        <v>93</v>
      </c>
      <c r="AX5262" s="1" t="s">
        <v>94</v>
      </c>
      <c r="AY5262" s="1" t="s">
        <v>95</v>
      </c>
      <c r="AZ5262" s="1" t="s">
        <v>96</v>
      </c>
      <c r="BA5262" s="1" t="s">
        <v>5242</v>
      </c>
      <c r="BC5262" s="43"/>
      <c r="BF5262" s="43" t="s">
        <v>4596</v>
      </c>
      <c r="BG5262" s="43" t="s">
        <v>93</v>
      </c>
      <c r="BH5262" s="7" t="s">
        <v>97</v>
      </c>
      <c r="BJ5262" s="7" t="s">
        <v>98</v>
      </c>
      <c r="BK5262" s="7" t="s">
        <v>99</v>
      </c>
      <c r="BL5262" s="7" t="s">
        <v>4597</v>
      </c>
      <c r="BM5262" s="7" t="s">
        <v>4598</v>
      </c>
      <c r="BU5262" s="43">
        <v>1</v>
      </c>
      <c r="BW5262" s="43" t="s">
        <v>103</v>
      </c>
    </row>
    <row r="5263" spans="3:75" x14ac:dyDescent="0.35">
      <c r="C5263" s="43" t="str">
        <f t="shared" si="82"/>
        <v>IARA:BDT-02:2024: 5262</v>
      </c>
      <c r="D5263" s="43">
        <v>5262</v>
      </c>
      <c r="E5263" s="43" t="s">
        <v>5320</v>
      </c>
      <c r="F5263" s="1" t="s">
        <v>73</v>
      </c>
      <c r="G5263" s="43" t="s">
        <v>5265</v>
      </c>
      <c r="H5263" s="2">
        <v>45339</v>
      </c>
      <c r="J5263" s="12">
        <v>2024</v>
      </c>
      <c r="K5263" s="12">
        <f>MONTH(H5263)</f>
        <v>2</v>
      </c>
      <c r="L5263" s="12">
        <v>17</v>
      </c>
      <c r="P5263" s="12" t="s">
        <v>75</v>
      </c>
      <c r="Q5263" s="12" t="str">
        <f>CONCATENATE(X5263," ",Y5263)</f>
        <v>Chloris chloris</v>
      </c>
      <c r="R5263" s="14" t="str">
        <f>CONCATENATE(S5263,", ",T5263,", ",U5263,", ",V5263,", ",W5263,", ",X5263,", ",Y5263)</f>
        <v>Animalia, Chordata, Aves, Passeriformes, Fringillidae, Chloris, chloris</v>
      </c>
      <c r="S5263" s="6" t="s">
        <v>76</v>
      </c>
      <c r="T5263" s="6" t="s">
        <v>77</v>
      </c>
      <c r="U5263" s="6" t="s">
        <v>78</v>
      </c>
      <c r="V5263" s="12" t="s">
        <v>79</v>
      </c>
      <c r="W5263" s="12" t="s">
        <v>165</v>
      </c>
      <c r="X5263" s="12" t="s">
        <v>202</v>
      </c>
      <c r="Y5263" s="12" t="s">
        <v>203</v>
      </c>
      <c r="AA5263" s="12" t="s">
        <v>83</v>
      </c>
      <c r="AB5263" s="6" t="s">
        <v>84</v>
      </c>
      <c r="AC5263" s="12" t="s">
        <v>204</v>
      </c>
      <c r="AD5263" s="6" t="s">
        <v>5219</v>
      </c>
      <c r="AE5263" s="2">
        <v>45339</v>
      </c>
      <c r="AF5263" s="43" t="s">
        <v>87</v>
      </c>
      <c r="AG5263" s="7" t="s">
        <v>205</v>
      </c>
      <c r="AH5263" s="43" t="s">
        <v>2364</v>
      </c>
      <c r="AI5263" s="43" t="s">
        <v>2363</v>
      </c>
      <c r="AL5263" s="43">
        <v>10</v>
      </c>
      <c r="AN5263" s="46" t="s">
        <v>5240</v>
      </c>
      <c r="AO5263" s="5" t="s">
        <v>89</v>
      </c>
      <c r="AP5263" s="6" t="s">
        <v>5219</v>
      </c>
      <c r="AR5263" s="7" t="s">
        <v>90</v>
      </c>
      <c r="AT5263" s="4" t="str">
        <f>CONCATENATE(AU5263,", ",AV5263,", ",AW5263,", ",AX5263,", ",AY5263,", ",AZ5263,", ",BA5263)</f>
        <v>Europe, France, FR, Bretagne, Ille-et-Vilaine, Rennes, Campus Institut Agro Rennes</v>
      </c>
      <c r="AU5263" s="1" t="s">
        <v>91</v>
      </c>
      <c r="AV5263" s="1" t="s">
        <v>92</v>
      </c>
      <c r="AW5263" s="1" t="s">
        <v>93</v>
      </c>
      <c r="AX5263" s="1" t="s">
        <v>94</v>
      </c>
      <c r="AY5263" s="1" t="s">
        <v>95</v>
      </c>
      <c r="AZ5263" s="1" t="s">
        <v>96</v>
      </c>
      <c r="BA5263" s="1" t="s">
        <v>5242</v>
      </c>
      <c r="BC5263" s="43"/>
      <c r="BF5263" s="43" t="s">
        <v>4596</v>
      </c>
      <c r="BG5263" s="43" t="s">
        <v>93</v>
      </c>
      <c r="BH5263" s="7" t="s">
        <v>97</v>
      </c>
      <c r="BJ5263" s="7" t="s">
        <v>98</v>
      </c>
      <c r="BK5263" s="7" t="s">
        <v>99</v>
      </c>
      <c r="BL5263" s="7" t="s">
        <v>4597</v>
      </c>
      <c r="BM5263" s="7" t="s">
        <v>4598</v>
      </c>
      <c r="BU5263" s="43">
        <v>1</v>
      </c>
      <c r="BW5263" s="43" t="s">
        <v>103</v>
      </c>
    </row>
    <row r="5264" spans="3:75" x14ac:dyDescent="0.35">
      <c r="C5264" s="43" t="str">
        <f t="shared" si="82"/>
        <v>IARA:BDT-02:2024: 5263</v>
      </c>
      <c r="D5264" s="43">
        <v>5263</v>
      </c>
      <c r="E5264" s="43" t="s">
        <v>5320</v>
      </c>
      <c r="F5264" s="1" t="s">
        <v>73</v>
      </c>
      <c r="G5264" s="43" t="s">
        <v>5265</v>
      </c>
      <c r="H5264" s="2">
        <v>45339</v>
      </c>
      <c r="J5264" s="12">
        <v>2024</v>
      </c>
      <c r="K5264" s="12">
        <f>MONTH(H5264)</f>
        <v>2</v>
      </c>
      <c r="L5264" s="12">
        <v>17</v>
      </c>
      <c r="P5264" s="12" t="s">
        <v>75</v>
      </c>
      <c r="Q5264" s="12" t="str">
        <f>CONCATENATE(X5264," ",Y5264)</f>
        <v>Chloris chloris</v>
      </c>
      <c r="R5264" s="14" t="str">
        <f>CONCATENATE(S5264,", ",T5264,", ",U5264,", ",V5264,", ",W5264,", ",X5264,", ",Y5264)</f>
        <v>Animalia, Chordata, Aves, Passeriformes, Fringillidae, Chloris, chloris</v>
      </c>
      <c r="S5264" s="6" t="s">
        <v>76</v>
      </c>
      <c r="T5264" s="6" t="s">
        <v>77</v>
      </c>
      <c r="U5264" s="6" t="s">
        <v>78</v>
      </c>
      <c r="V5264" s="12" t="s">
        <v>79</v>
      </c>
      <c r="W5264" s="12" t="s">
        <v>165</v>
      </c>
      <c r="X5264" s="12" t="s">
        <v>202</v>
      </c>
      <c r="Y5264" s="12" t="s">
        <v>203</v>
      </c>
      <c r="AA5264" s="12" t="s">
        <v>83</v>
      </c>
      <c r="AB5264" s="6" t="s">
        <v>84</v>
      </c>
      <c r="AC5264" s="12" t="s">
        <v>204</v>
      </c>
      <c r="AD5264" s="6" t="s">
        <v>5219</v>
      </c>
      <c r="AE5264" s="2">
        <v>45339</v>
      </c>
      <c r="AF5264" s="43" t="s">
        <v>87</v>
      </c>
      <c r="AG5264" s="7" t="s">
        <v>205</v>
      </c>
      <c r="AH5264" s="43" t="s">
        <v>2366</v>
      </c>
      <c r="AI5264" s="43" t="s">
        <v>2365</v>
      </c>
      <c r="AL5264" s="43">
        <v>10</v>
      </c>
      <c r="AN5264" s="46" t="s">
        <v>5240</v>
      </c>
      <c r="AO5264" s="5" t="s">
        <v>89</v>
      </c>
      <c r="AP5264" s="6" t="s">
        <v>5219</v>
      </c>
      <c r="AR5264" s="7" t="s">
        <v>90</v>
      </c>
      <c r="AT5264" s="4" t="str">
        <f>CONCATENATE(AU5264,", ",AV5264,", ",AW5264,", ",AX5264,", ",AY5264,", ",AZ5264,", ",BA5264)</f>
        <v>Europe, France, FR, Bretagne, Ille-et-Vilaine, Rennes, Campus Institut Agro Rennes</v>
      </c>
      <c r="AU5264" s="1" t="s">
        <v>91</v>
      </c>
      <c r="AV5264" s="1" t="s">
        <v>92</v>
      </c>
      <c r="AW5264" s="1" t="s">
        <v>93</v>
      </c>
      <c r="AX5264" s="1" t="s">
        <v>94</v>
      </c>
      <c r="AY5264" s="1" t="s">
        <v>95</v>
      </c>
      <c r="AZ5264" s="1" t="s">
        <v>96</v>
      </c>
      <c r="BA5264" s="1" t="s">
        <v>5242</v>
      </c>
      <c r="BC5264" s="43"/>
      <c r="BF5264" s="43" t="s">
        <v>4596</v>
      </c>
      <c r="BG5264" s="43" t="s">
        <v>93</v>
      </c>
      <c r="BH5264" s="7" t="s">
        <v>97</v>
      </c>
      <c r="BJ5264" s="7" t="s">
        <v>98</v>
      </c>
      <c r="BK5264" s="7" t="s">
        <v>99</v>
      </c>
      <c r="BL5264" s="7" t="s">
        <v>4597</v>
      </c>
      <c r="BM5264" s="7" t="s">
        <v>4598</v>
      </c>
      <c r="BU5264" s="43">
        <v>1</v>
      </c>
      <c r="BW5264" s="43" t="s">
        <v>103</v>
      </c>
    </row>
    <row r="5265" spans="3:75" x14ac:dyDescent="0.35">
      <c r="C5265" s="43" t="str">
        <f t="shared" si="82"/>
        <v>IARA:BDT-02:2024: 5264</v>
      </c>
      <c r="D5265" s="43">
        <v>5264</v>
      </c>
      <c r="E5265" s="43" t="s">
        <v>5320</v>
      </c>
      <c r="F5265" s="1" t="s">
        <v>73</v>
      </c>
      <c r="G5265" s="43" t="s">
        <v>5265</v>
      </c>
      <c r="H5265" s="2">
        <v>45339</v>
      </c>
      <c r="J5265" s="12">
        <v>2024</v>
      </c>
      <c r="K5265" s="12">
        <f>MONTH(H5265)</f>
        <v>2</v>
      </c>
      <c r="L5265" s="12">
        <v>17</v>
      </c>
      <c r="P5265" s="12" t="s">
        <v>75</v>
      </c>
      <c r="Q5265" s="12" t="str">
        <f>CONCATENATE(X5265," ",Y5265)</f>
        <v>Parus major</v>
      </c>
      <c r="R5265" s="14" t="str">
        <f>CONCATENATE(S5265,", ",T5265,", ",U5265,", ",V5265,", ",W5265,", ",X5265,", ",Y5265)</f>
        <v>Animalia, Chordata, Aves, Passeriformes, Paridae, Parus, major</v>
      </c>
      <c r="S5265" s="6" t="s">
        <v>76</v>
      </c>
      <c r="T5265" s="6" t="s">
        <v>77</v>
      </c>
      <c r="U5265" s="6" t="s">
        <v>78</v>
      </c>
      <c r="V5265" s="12" t="s">
        <v>79</v>
      </c>
      <c r="W5265" s="12" t="s">
        <v>135</v>
      </c>
      <c r="X5265" s="12" t="s">
        <v>140</v>
      </c>
      <c r="Y5265" s="12" t="s">
        <v>141</v>
      </c>
      <c r="AA5265" s="12" t="s">
        <v>83</v>
      </c>
      <c r="AB5265" s="6" t="s">
        <v>84</v>
      </c>
      <c r="AC5265" s="12" t="s">
        <v>142</v>
      </c>
      <c r="AD5265" s="6" t="s">
        <v>5219</v>
      </c>
      <c r="AE5265" s="2">
        <v>45339</v>
      </c>
      <c r="AF5265" s="43" t="s">
        <v>87</v>
      </c>
      <c r="AG5265" s="7" t="s">
        <v>143</v>
      </c>
      <c r="AH5265" s="43" t="s">
        <v>2368</v>
      </c>
      <c r="AI5265" s="43" t="s">
        <v>2367</v>
      </c>
      <c r="AL5265" s="43">
        <v>10</v>
      </c>
      <c r="AN5265" s="46" t="s">
        <v>5240</v>
      </c>
      <c r="AO5265" s="5" t="s">
        <v>89</v>
      </c>
      <c r="AP5265" s="6" t="s">
        <v>5219</v>
      </c>
      <c r="AR5265" s="7" t="s">
        <v>90</v>
      </c>
      <c r="AT5265" s="4" t="str">
        <f>CONCATENATE(AU5265,", ",AV5265,", ",AW5265,", ",AX5265,", ",AY5265,", ",AZ5265,", ",BA5265)</f>
        <v>Europe, France, FR, Bretagne, Ille-et-Vilaine, Rennes, Campus Institut Agro Rennes</v>
      </c>
      <c r="AU5265" s="1" t="s">
        <v>91</v>
      </c>
      <c r="AV5265" s="1" t="s">
        <v>92</v>
      </c>
      <c r="AW5265" s="1" t="s">
        <v>93</v>
      </c>
      <c r="AX5265" s="1" t="s">
        <v>94</v>
      </c>
      <c r="AY5265" s="1" t="s">
        <v>95</v>
      </c>
      <c r="AZ5265" s="1" t="s">
        <v>96</v>
      </c>
      <c r="BA5265" s="1" t="s">
        <v>5242</v>
      </c>
      <c r="BC5265" s="43"/>
      <c r="BF5265" s="43" t="s">
        <v>4596</v>
      </c>
      <c r="BG5265" s="43" t="s">
        <v>93</v>
      </c>
      <c r="BH5265" s="7" t="s">
        <v>97</v>
      </c>
      <c r="BJ5265" s="7" t="s">
        <v>98</v>
      </c>
      <c r="BK5265" s="7" t="s">
        <v>99</v>
      </c>
      <c r="BL5265" s="7" t="s">
        <v>4597</v>
      </c>
      <c r="BM5265" s="7" t="s">
        <v>4598</v>
      </c>
      <c r="BU5265" s="43">
        <v>1</v>
      </c>
      <c r="BW5265" s="43" t="s">
        <v>103</v>
      </c>
    </row>
    <row r="5266" spans="3:75" x14ac:dyDescent="0.35">
      <c r="C5266" s="43" t="str">
        <f t="shared" si="82"/>
        <v>IARA:BDT-02:2024: 5265</v>
      </c>
      <c r="D5266" s="43">
        <v>5265</v>
      </c>
      <c r="E5266" s="43" t="s">
        <v>5320</v>
      </c>
      <c r="F5266" s="1" t="s">
        <v>73</v>
      </c>
      <c r="G5266" s="43" t="s">
        <v>5265</v>
      </c>
      <c r="H5266" s="2">
        <v>45339</v>
      </c>
      <c r="J5266" s="12">
        <v>2024</v>
      </c>
      <c r="K5266" s="12">
        <f>MONTH(H5266)</f>
        <v>2</v>
      </c>
      <c r="L5266" s="12">
        <v>17</v>
      </c>
      <c r="P5266" s="12" t="s">
        <v>75</v>
      </c>
      <c r="Q5266" s="12" t="str">
        <f>CONCATENATE(X5266," ",Y5266)</f>
        <v>Erithacus rubecula</v>
      </c>
      <c r="R5266" s="14" t="str">
        <f>CONCATENATE(S5266,", ",T5266,", ",U5266,", ",V5266,", ",W5266,", ",X5266,", ",Y5266)</f>
        <v>Animalia, Chordata, Aves, Passeriformes, Muscicapidae, Erithacus, rubecula</v>
      </c>
      <c r="S5266" s="6" t="s">
        <v>76</v>
      </c>
      <c r="T5266" s="6" t="s">
        <v>77</v>
      </c>
      <c r="U5266" s="6" t="s">
        <v>78</v>
      </c>
      <c r="V5266" s="12" t="s">
        <v>79</v>
      </c>
      <c r="W5266" s="12" t="s">
        <v>182</v>
      </c>
      <c r="X5266" s="12" t="s">
        <v>183</v>
      </c>
      <c r="Y5266" s="12" t="s">
        <v>184</v>
      </c>
      <c r="AA5266" s="12" t="s">
        <v>83</v>
      </c>
      <c r="AB5266" s="6" t="s">
        <v>84</v>
      </c>
      <c r="AC5266" s="12" t="s">
        <v>185</v>
      </c>
      <c r="AD5266" s="6" t="s">
        <v>5219</v>
      </c>
      <c r="AE5266" s="2">
        <v>45339</v>
      </c>
      <c r="AF5266" s="43" t="s">
        <v>87</v>
      </c>
      <c r="AG5266" s="7" t="s">
        <v>186</v>
      </c>
      <c r="AH5266" s="43" t="s">
        <v>2370</v>
      </c>
      <c r="AI5266" s="43" t="s">
        <v>2369</v>
      </c>
      <c r="AL5266" s="43">
        <v>10</v>
      </c>
      <c r="AN5266" s="46" t="s">
        <v>5240</v>
      </c>
      <c r="AO5266" s="5" t="s">
        <v>89</v>
      </c>
      <c r="AP5266" s="6" t="s">
        <v>5219</v>
      </c>
      <c r="AR5266" s="7" t="s">
        <v>90</v>
      </c>
      <c r="AT5266" s="4" t="str">
        <f>CONCATENATE(AU5266,", ",AV5266,", ",AW5266,", ",AX5266,", ",AY5266,", ",AZ5266,", ",BA5266)</f>
        <v>Europe, France, FR, Bretagne, Ille-et-Vilaine, Rennes, Campus Institut Agro Rennes</v>
      </c>
      <c r="AU5266" s="1" t="s">
        <v>91</v>
      </c>
      <c r="AV5266" s="1" t="s">
        <v>92</v>
      </c>
      <c r="AW5266" s="1" t="s">
        <v>93</v>
      </c>
      <c r="AX5266" s="1" t="s">
        <v>94</v>
      </c>
      <c r="AY5266" s="1" t="s">
        <v>95</v>
      </c>
      <c r="AZ5266" s="1" t="s">
        <v>96</v>
      </c>
      <c r="BA5266" s="1" t="s">
        <v>5242</v>
      </c>
      <c r="BC5266" s="43"/>
      <c r="BF5266" s="43" t="s">
        <v>4596</v>
      </c>
      <c r="BG5266" s="43" t="s">
        <v>93</v>
      </c>
      <c r="BH5266" s="7" t="s">
        <v>97</v>
      </c>
      <c r="BJ5266" s="7" t="s">
        <v>98</v>
      </c>
      <c r="BK5266" s="7" t="s">
        <v>99</v>
      </c>
      <c r="BL5266" s="7" t="s">
        <v>4597</v>
      </c>
      <c r="BM5266" s="7" t="s">
        <v>4598</v>
      </c>
      <c r="BU5266" s="43">
        <v>1</v>
      </c>
      <c r="BW5266" s="43" t="s">
        <v>103</v>
      </c>
    </row>
    <row r="5267" spans="3:75" x14ac:dyDescent="0.35">
      <c r="C5267" s="43" t="str">
        <f t="shared" si="82"/>
        <v>IARA:BDT-02:2024: 5266</v>
      </c>
      <c r="D5267" s="43">
        <v>5266</v>
      </c>
      <c r="E5267" s="43" t="s">
        <v>5320</v>
      </c>
      <c r="F5267" s="1" t="s">
        <v>73</v>
      </c>
      <c r="G5267" s="43" t="s">
        <v>5265</v>
      </c>
      <c r="H5267" s="2">
        <v>45339</v>
      </c>
      <c r="J5267" s="12">
        <v>2024</v>
      </c>
      <c r="K5267" s="12">
        <f>MONTH(H5267)</f>
        <v>2</v>
      </c>
      <c r="L5267" s="12">
        <v>17</v>
      </c>
      <c r="P5267" s="12" t="s">
        <v>75</v>
      </c>
      <c r="Q5267" s="12" t="str">
        <f>CONCATENATE(X5267," ",Y5267)</f>
        <v>Corvus corone</v>
      </c>
      <c r="R5267" s="14" t="str">
        <f>CONCATENATE(S5267,", ",T5267,", ",U5267,", ",V5267,", ",W5267,", ",X5267,", ",Y5267)</f>
        <v>Animalia, Chordata, Aves, Passeriformes, Corvidae, Corvus, corone</v>
      </c>
      <c r="S5267" s="6" t="s">
        <v>76</v>
      </c>
      <c r="T5267" s="6" t="s">
        <v>77</v>
      </c>
      <c r="U5267" s="6" t="s">
        <v>78</v>
      </c>
      <c r="V5267" s="12" t="s">
        <v>79</v>
      </c>
      <c r="W5267" s="12" t="s">
        <v>104</v>
      </c>
      <c r="X5267" s="12" t="s">
        <v>105</v>
      </c>
      <c r="Y5267" s="12" t="s">
        <v>109</v>
      </c>
      <c r="AA5267" s="12" t="s">
        <v>83</v>
      </c>
      <c r="AB5267" s="6" t="s">
        <v>84</v>
      </c>
      <c r="AC5267" s="12" t="s">
        <v>110</v>
      </c>
      <c r="AD5267" s="6" t="s">
        <v>5219</v>
      </c>
      <c r="AE5267" s="2">
        <v>45339</v>
      </c>
      <c r="AF5267" s="43" t="s">
        <v>87</v>
      </c>
      <c r="AG5267" s="7" t="s">
        <v>111</v>
      </c>
      <c r="AH5267" s="43" t="s">
        <v>2372</v>
      </c>
      <c r="AI5267" s="43" t="s">
        <v>2371</v>
      </c>
      <c r="AL5267" s="43">
        <v>10</v>
      </c>
      <c r="AN5267" s="46" t="s">
        <v>5240</v>
      </c>
      <c r="AO5267" s="5" t="s">
        <v>89</v>
      </c>
      <c r="AP5267" s="6" t="s">
        <v>5219</v>
      </c>
      <c r="AR5267" s="7" t="s">
        <v>90</v>
      </c>
      <c r="AT5267" s="4" t="str">
        <f>CONCATENATE(AU5267,", ",AV5267,", ",AW5267,", ",AX5267,", ",AY5267,", ",AZ5267,", ",BA5267)</f>
        <v>Europe, France, FR, Bretagne, Ille-et-Vilaine, Rennes, Campus Institut Agro Rennes</v>
      </c>
      <c r="AU5267" s="1" t="s">
        <v>91</v>
      </c>
      <c r="AV5267" s="1" t="s">
        <v>92</v>
      </c>
      <c r="AW5267" s="1" t="s">
        <v>93</v>
      </c>
      <c r="AX5267" s="1" t="s">
        <v>94</v>
      </c>
      <c r="AY5267" s="1" t="s">
        <v>95</v>
      </c>
      <c r="AZ5267" s="1" t="s">
        <v>96</v>
      </c>
      <c r="BA5267" s="1" t="s">
        <v>5242</v>
      </c>
      <c r="BC5267" s="43"/>
      <c r="BF5267" s="43" t="s">
        <v>4596</v>
      </c>
      <c r="BG5267" s="43" t="s">
        <v>93</v>
      </c>
      <c r="BH5267" s="7" t="s">
        <v>97</v>
      </c>
      <c r="BJ5267" s="7" t="s">
        <v>98</v>
      </c>
      <c r="BK5267" s="7" t="s">
        <v>99</v>
      </c>
      <c r="BL5267" s="7" t="s">
        <v>4597</v>
      </c>
      <c r="BM5267" s="7" t="s">
        <v>4598</v>
      </c>
      <c r="BU5267" s="43">
        <v>1</v>
      </c>
      <c r="BW5267" s="43" t="s">
        <v>103</v>
      </c>
    </row>
    <row r="5268" spans="3:75" x14ac:dyDescent="0.35">
      <c r="C5268" s="43" t="str">
        <f t="shared" si="82"/>
        <v>IARA:BDT-02:2024: 5267</v>
      </c>
      <c r="D5268" s="43">
        <v>5267</v>
      </c>
      <c r="E5268" s="43" t="s">
        <v>5320</v>
      </c>
      <c r="F5268" s="1" t="s">
        <v>73</v>
      </c>
      <c r="G5268" s="43" t="s">
        <v>5265</v>
      </c>
      <c r="H5268" s="2">
        <v>45339</v>
      </c>
      <c r="J5268" s="12">
        <v>2024</v>
      </c>
      <c r="K5268" s="12">
        <f>MONTH(H5268)</f>
        <v>2</v>
      </c>
      <c r="L5268" s="12">
        <v>17</v>
      </c>
      <c r="P5268" s="12" t="s">
        <v>75</v>
      </c>
      <c r="Q5268" s="12" t="str">
        <f>CONCATENATE(X5268," ",Y5268)</f>
        <v>Turdus merula</v>
      </c>
      <c r="R5268" s="14" t="str">
        <f>CONCATENATE(S5268,", ",T5268,", ",U5268,", ",V5268,", ",W5268,", ",X5268,", ",Y5268)</f>
        <v>Animalia, Chordata, Aves, Passeriformes, Turdidae, Turdus, merula</v>
      </c>
      <c r="S5268" s="6" t="s">
        <v>76</v>
      </c>
      <c r="T5268" s="6" t="s">
        <v>77</v>
      </c>
      <c r="U5268" s="6" t="s">
        <v>78</v>
      </c>
      <c r="V5268" s="17" t="s">
        <v>79</v>
      </c>
      <c r="W5268" s="17" t="s">
        <v>126</v>
      </c>
      <c r="X5268" s="17" t="s">
        <v>127</v>
      </c>
      <c r="Y5268" s="17" t="s">
        <v>132</v>
      </c>
      <c r="AA5268" s="12" t="s">
        <v>83</v>
      </c>
      <c r="AB5268" s="6" t="s">
        <v>84</v>
      </c>
      <c r="AC5268" s="12" t="s">
        <v>133</v>
      </c>
      <c r="AD5268" s="6" t="s">
        <v>5219</v>
      </c>
      <c r="AE5268" s="2">
        <v>45339</v>
      </c>
      <c r="AF5268" s="43" t="s">
        <v>87</v>
      </c>
      <c r="AG5268" s="7" t="s">
        <v>134</v>
      </c>
      <c r="AH5268" s="43" t="s">
        <v>2374</v>
      </c>
      <c r="AI5268" s="43" t="s">
        <v>2373</v>
      </c>
      <c r="AL5268" s="43">
        <v>10</v>
      </c>
      <c r="AN5268" s="46" t="s">
        <v>5240</v>
      </c>
      <c r="AO5268" s="5" t="s">
        <v>89</v>
      </c>
      <c r="AP5268" s="6" t="s">
        <v>5219</v>
      </c>
      <c r="AR5268" s="7" t="s">
        <v>90</v>
      </c>
      <c r="AT5268" s="4" t="str">
        <f>CONCATENATE(AU5268,", ",AV5268,", ",AW5268,", ",AX5268,", ",AY5268,", ",AZ5268,", ",BA5268)</f>
        <v>Europe, France, FR, Bretagne, Ille-et-Vilaine, Rennes, Campus Institut Agro Rennes</v>
      </c>
      <c r="AU5268" s="1" t="s">
        <v>91</v>
      </c>
      <c r="AV5268" s="1" t="s">
        <v>92</v>
      </c>
      <c r="AW5268" s="1" t="s">
        <v>93</v>
      </c>
      <c r="AX5268" s="1" t="s">
        <v>94</v>
      </c>
      <c r="AY5268" s="1" t="s">
        <v>95</v>
      </c>
      <c r="AZ5268" s="1" t="s">
        <v>96</v>
      </c>
      <c r="BA5268" s="1" t="s">
        <v>5242</v>
      </c>
      <c r="BC5268" s="43"/>
      <c r="BF5268" s="43" t="s">
        <v>4596</v>
      </c>
      <c r="BG5268" s="43" t="s">
        <v>93</v>
      </c>
      <c r="BH5268" s="7" t="s">
        <v>97</v>
      </c>
      <c r="BJ5268" s="7" t="s">
        <v>98</v>
      </c>
      <c r="BK5268" s="7" t="s">
        <v>99</v>
      </c>
      <c r="BL5268" s="7" t="s">
        <v>4597</v>
      </c>
      <c r="BM5268" s="7" t="s">
        <v>4598</v>
      </c>
      <c r="BU5268" s="43">
        <v>1</v>
      </c>
      <c r="BW5268" s="43" t="s">
        <v>103</v>
      </c>
    </row>
    <row r="5269" spans="3:75" x14ac:dyDescent="0.35">
      <c r="C5269" s="43" t="str">
        <f t="shared" si="82"/>
        <v>IARA:BDT-02:2024: 5268</v>
      </c>
      <c r="D5269" s="43">
        <v>5268</v>
      </c>
      <c r="E5269" s="43" t="s">
        <v>5320</v>
      </c>
      <c r="F5269" s="1" t="s">
        <v>73</v>
      </c>
      <c r="G5269" s="43" t="s">
        <v>5265</v>
      </c>
      <c r="H5269" s="2">
        <v>45339</v>
      </c>
      <c r="J5269" s="12">
        <v>2024</v>
      </c>
      <c r="K5269" s="12">
        <f>MONTH(H5269)</f>
        <v>2</v>
      </c>
      <c r="L5269" s="12">
        <v>17</v>
      </c>
      <c r="P5269" s="12" t="s">
        <v>75</v>
      </c>
      <c r="Q5269" s="12" t="str">
        <f>CONCATENATE(X5269," ",Y5269)</f>
        <v>Troglodytes troglodytes</v>
      </c>
      <c r="R5269" s="14" t="str">
        <f>CONCATENATE(S5269,", ",T5269,", ",U5269,", ",V5269,", ",W5269,", ",X5269,", ",Y5269)</f>
        <v>Animalia, Chordata, Aves, Passeriformes, Troglodytidae, Troglodytes, troglodytes</v>
      </c>
      <c r="S5269" s="6" t="s">
        <v>76</v>
      </c>
      <c r="T5269" s="6" t="s">
        <v>77</v>
      </c>
      <c r="U5269" s="6" t="s">
        <v>78</v>
      </c>
      <c r="V5269" s="12" t="s">
        <v>79</v>
      </c>
      <c r="W5269" s="12" t="s">
        <v>197</v>
      </c>
      <c r="X5269" s="12" t="s">
        <v>198</v>
      </c>
      <c r="Y5269" s="12" t="s">
        <v>199</v>
      </c>
      <c r="AA5269" s="12" t="s">
        <v>83</v>
      </c>
      <c r="AB5269" s="6" t="s">
        <v>84</v>
      </c>
      <c r="AC5269" s="12" t="s">
        <v>200</v>
      </c>
      <c r="AD5269" s="6" t="s">
        <v>5219</v>
      </c>
      <c r="AE5269" s="2">
        <v>45339</v>
      </c>
      <c r="AF5269" s="43" t="s">
        <v>87</v>
      </c>
      <c r="AG5269" s="7" t="s">
        <v>201</v>
      </c>
      <c r="AH5269" s="43" t="s">
        <v>2376</v>
      </c>
      <c r="AI5269" s="43" t="s">
        <v>2375</v>
      </c>
      <c r="AL5269" s="43">
        <v>10</v>
      </c>
      <c r="AN5269" s="46" t="s">
        <v>5240</v>
      </c>
      <c r="AO5269" s="5" t="s">
        <v>89</v>
      </c>
      <c r="AP5269" s="6" t="s">
        <v>5219</v>
      </c>
      <c r="AR5269" s="7" t="s">
        <v>90</v>
      </c>
      <c r="AT5269" s="4" t="str">
        <f>CONCATENATE(AU5269,", ",AV5269,", ",AW5269,", ",AX5269,", ",AY5269,", ",AZ5269,", ",BA5269)</f>
        <v>Europe, France, FR, Bretagne, Ille-et-Vilaine, Rennes, Campus Institut Agro Rennes</v>
      </c>
      <c r="AU5269" s="1" t="s">
        <v>91</v>
      </c>
      <c r="AV5269" s="1" t="s">
        <v>92</v>
      </c>
      <c r="AW5269" s="1" t="s">
        <v>93</v>
      </c>
      <c r="AX5269" s="1" t="s">
        <v>94</v>
      </c>
      <c r="AY5269" s="1" t="s">
        <v>95</v>
      </c>
      <c r="AZ5269" s="1" t="s">
        <v>96</v>
      </c>
      <c r="BA5269" s="1" t="s">
        <v>5242</v>
      </c>
      <c r="BC5269" s="43"/>
      <c r="BF5269" s="43" t="s">
        <v>4596</v>
      </c>
      <c r="BG5269" s="43" t="s">
        <v>93</v>
      </c>
      <c r="BH5269" s="7" t="s">
        <v>97</v>
      </c>
      <c r="BJ5269" s="7" t="s">
        <v>98</v>
      </c>
      <c r="BK5269" s="7" t="s">
        <v>99</v>
      </c>
      <c r="BL5269" s="7" t="s">
        <v>4597</v>
      </c>
      <c r="BM5269" s="7" t="s">
        <v>4598</v>
      </c>
      <c r="BU5269" s="43">
        <v>1</v>
      </c>
      <c r="BW5269" s="43" t="s">
        <v>103</v>
      </c>
    </row>
    <row r="5270" spans="3:75" x14ac:dyDescent="0.35">
      <c r="C5270" s="43" t="str">
        <f t="shared" si="82"/>
        <v>IARA:BDT-02:2024: 5269</v>
      </c>
      <c r="D5270" s="43">
        <v>5269</v>
      </c>
      <c r="E5270" s="43" t="s">
        <v>5320</v>
      </c>
      <c r="F5270" s="1" t="s">
        <v>73</v>
      </c>
      <c r="G5270" s="43" t="s">
        <v>5265</v>
      </c>
      <c r="H5270" s="2">
        <v>45339</v>
      </c>
      <c r="J5270" s="12">
        <v>2024</v>
      </c>
      <c r="K5270" s="12">
        <f>MONTH(H5270)</f>
        <v>2</v>
      </c>
      <c r="L5270" s="12">
        <v>17</v>
      </c>
      <c r="P5270" s="12" t="s">
        <v>75</v>
      </c>
      <c r="Q5270" s="12" t="str">
        <f>CONCATENATE(X5270," ",Y5270)</f>
        <v>Pica pica</v>
      </c>
      <c r="R5270" s="14" t="str">
        <f>CONCATENATE(S5270,", ",T5270,", ",U5270,", ",V5270,", ",W5270,", ",X5270,", ",Y5270)</f>
        <v>Animalia, Chordata, Aves, Passeriformes, Corvidae, Pica, pica</v>
      </c>
      <c r="S5270" s="6" t="s">
        <v>76</v>
      </c>
      <c r="T5270" s="6" t="s">
        <v>77</v>
      </c>
      <c r="U5270" s="6" t="s">
        <v>78</v>
      </c>
      <c r="V5270" s="12" t="s">
        <v>79</v>
      </c>
      <c r="W5270" s="12" t="s">
        <v>104</v>
      </c>
      <c r="X5270" s="12" t="s">
        <v>155</v>
      </c>
      <c r="Y5270" s="12" t="s">
        <v>156</v>
      </c>
      <c r="AA5270" s="12" t="s">
        <v>83</v>
      </c>
      <c r="AB5270" s="6" t="s">
        <v>84</v>
      </c>
      <c r="AC5270" s="12" t="s">
        <v>157</v>
      </c>
      <c r="AD5270" s="6" t="s">
        <v>5219</v>
      </c>
      <c r="AE5270" s="2">
        <v>45339</v>
      </c>
      <c r="AF5270" s="43" t="s">
        <v>87</v>
      </c>
      <c r="AG5270" s="7" t="s">
        <v>158</v>
      </c>
      <c r="AH5270" s="43" t="s">
        <v>2378</v>
      </c>
      <c r="AI5270" s="43" t="s">
        <v>2377</v>
      </c>
      <c r="AL5270" s="43">
        <v>10</v>
      </c>
      <c r="AN5270" s="46" t="s">
        <v>5240</v>
      </c>
      <c r="AO5270" s="5" t="s">
        <v>89</v>
      </c>
      <c r="AP5270" s="6" t="s">
        <v>5219</v>
      </c>
      <c r="AR5270" s="7" t="s">
        <v>90</v>
      </c>
      <c r="AT5270" s="4" t="str">
        <f>CONCATENATE(AU5270,", ",AV5270,", ",AW5270,", ",AX5270,", ",AY5270,", ",AZ5270,", ",BA5270)</f>
        <v>Europe, France, FR, Bretagne, Ille-et-Vilaine, Rennes, Campus Institut Agro Rennes</v>
      </c>
      <c r="AU5270" s="1" t="s">
        <v>91</v>
      </c>
      <c r="AV5270" s="1" t="s">
        <v>92</v>
      </c>
      <c r="AW5270" s="1" t="s">
        <v>93</v>
      </c>
      <c r="AX5270" s="1" t="s">
        <v>94</v>
      </c>
      <c r="AY5270" s="1" t="s">
        <v>95</v>
      </c>
      <c r="AZ5270" s="1" t="s">
        <v>96</v>
      </c>
      <c r="BA5270" s="1" t="s">
        <v>5242</v>
      </c>
      <c r="BC5270" s="43"/>
      <c r="BF5270" s="43" t="s">
        <v>4596</v>
      </c>
      <c r="BG5270" s="43" t="s">
        <v>93</v>
      </c>
      <c r="BH5270" s="7" t="s">
        <v>97</v>
      </c>
      <c r="BJ5270" s="7" t="s">
        <v>98</v>
      </c>
      <c r="BK5270" s="7" t="s">
        <v>99</v>
      </c>
      <c r="BL5270" s="7" t="s">
        <v>4597</v>
      </c>
      <c r="BM5270" s="7" t="s">
        <v>4598</v>
      </c>
      <c r="BU5270" s="43">
        <v>1</v>
      </c>
      <c r="BW5270" s="43" t="s">
        <v>103</v>
      </c>
    </row>
    <row r="5271" spans="3:75" x14ac:dyDescent="0.35">
      <c r="C5271" s="43" t="str">
        <f t="shared" si="82"/>
        <v>IARA:BDT-02:2024: 5270</v>
      </c>
      <c r="D5271" s="43">
        <v>5270</v>
      </c>
      <c r="E5271" s="43" t="s">
        <v>5320</v>
      </c>
      <c r="F5271" s="1" t="s">
        <v>73</v>
      </c>
      <c r="G5271" s="43" t="s">
        <v>5265</v>
      </c>
      <c r="H5271" s="2">
        <v>45339</v>
      </c>
      <c r="J5271" s="12">
        <v>2024</v>
      </c>
      <c r="K5271" s="12">
        <f>MONTH(H5271)</f>
        <v>2</v>
      </c>
      <c r="L5271" s="12">
        <v>17</v>
      </c>
      <c r="P5271" s="12" t="s">
        <v>75</v>
      </c>
      <c r="Q5271" s="12" t="str">
        <f>CONCATENATE(X5271," ",Y5271)</f>
        <v>Erithacus rubecula</v>
      </c>
      <c r="R5271" s="14" t="str">
        <f>CONCATENATE(S5271,", ",T5271,", ",U5271,", ",V5271,", ",W5271,", ",X5271,", ",Y5271)</f>
        <v>Animalia, Chordata, Aves, Passeriformes, Muscicapidae, Erithacus, rubecula</v>
      </c>
      <c r="S5271" s="6" t="s">
        <v>76</v>
      </c>
      <c r="T5271" s="6" t="s">
        <v>77</v>
      </c>
      <c r="U5271" s="6" t="s">
        <v>78</v>
      </c>
      <c r="V5271" s="12" t="s">
        <v>79</v>
      </c>
      <c r="W5271" s="12" t="s">
        <v>182</v>
      </c>
      <c r="X5271" s="12" t="s">
        <v>183</v>
      </c>
      <c r="Y5271" s="12" t="s">
        <v>184</v>
      </c>
      <c r="AA5271" s="12" t="s">
        <v>83</v>
      </c>
      <c r="AB5271" s="6" t="s">
        <v>84</v>
      </c>
      <c r="AC5271" s="12" t="s">
        <v>185</v>
      </c>
      <c r="AD5271" s="6" t="s">
        <v>5219</v>
      </c>
      <c r="AE5271" s="2">
        <v>45339</v>
      </c>
      <c r="AF5271" s="43" t="s">
        <v>87</v>
      </c>
      <c r="AG5271" s="7" t="s">
        <v>186</v>
      </c>
      <c r="AH5271" s="43" t="s">
        <v>2380</v>
      </c>
      <c r="AI5271" s="43" t="s">
        <v>2379</v>
      </c>
      <c r="AL5271" s="43">
        <v>10</v>
      </c>
      <c r="AN5271" s="46" t="s">
        <v>5240</v>
      </c>
      <c r="AO5271" s="5" t="s">
        <v>89</v>
      </c>
      <c r="AP5271" s="6" t="s">
        <v>5219</v>
      </c>
      <c r="AR5271" s="7" t="s">
        <v>90</v>
      </c>
      <c r="AT5271" s="4" t="str">
        <f>CONCATENATE(AU5271,", ",AV5271,", ",AW5271,", ",AX5271,", ",AY5271,", ",AZ5271,", ",BA5271)</f>
        <v>Europe, France, FR, Bretagne, Ille-et-Vilaine, Rennes, Campus Institut Agro Rennes</v>
      </c>
      <c r="AU5271" s="1" t="s">
        <v>91</v>
      </c>
      <c r="AV5271" s="1" t="s">
        <v>92</v>
      </c>
      <c r="AW5271" s="1" t="s">
        <v>93</v>
      </c>
      <c r="AX5271" s="1" t="s">
        <v>94</v>
      </c>
      <c r="AY5271" s="1" t="s">
        <v>95</v>
      </c>
      <c r="AZ5271" s="1" t="s">
        <v>96</v>
      </c>
      <c r="BA5271" s="1" t="s">
        <v>5242</v>
      </c>
      <c r="BC5271" s="43"/>
      <c r="BF5271" s="43" t="s">
        <v>4596</v>
      </c>
      <c r="BG5271" s="43" t="s">
        <v>93</v>
      </c>
      <c r="BH5271" s="7" t="s">
        <v>97</v>
      </c>
      <c r="BJ5271" s="7" t="s">
        <v>98</v>
      </c>
      <c r="BK5271" s="7" t="s">
        <v>99</v>
      </c>
      <c r="BL5271" s="7" t="s">
        <v>4597</v>
      </c>
      <c r="BM5271" s="7" t="s">
        <v>4598</v>
      </c>
      <c r="BU5271" s="43">
        <v>1</v>
      </c>
      <c r="BW5271" s="43" t="s">
        <v>103</v>
      </c>
    </row>
    <row r="5272" spans="3:75" x14ac:dyDescent="0.35">
      <c r="C5272" s="43" t="str">
        <f t="shared" si="82"/>
        <v>IARA:BDT-02:2024: 5271</v>
      </c>
      <c r="D5272" s="43">
        <v>5271</v>
      </c>
      <c r="E5272" s="43" t="s">
        <v>5320</v>
      </c>
      <c r="F5272" s="1" t="s">
        <v>73</v>
      </c>
      <c r="G5272" s="43" t="s">
        <v>5265</v>
      </c>
      <c r="H5272" s="2">
        <v>45339</v>
      </c>
      <c r="J5272" s="12">
        <v>2024</v>
      </c>
      <c r="K5272" s="12">
        <f>MONTH(H5272)</f>
        <v>2</v>
      </c>
      <c r="L5272" s="12">
        <v>17</v>
      </c>
      <c r="P5272" s="12" t="s">
        <v>75</v>
      </c>
      <c r="Q5272" s="12" t="str">
        <f>CONCATENATE(X5272," ",Y5272)</f>
        <v>Turdus merula</v>
      </c>
      <c r="R5272" s="14" t="str">
        <f>CONCATENATE(S5272,", ",T5272,", ",U5272,", ",V5272,", ",W5272,", ",X5272,", ",Y5272)</f>
        <v>Animalia, Chordata, Aves, Passeriformes, Turdidae, Turdus, merula</v>
      </c>
      <c r="S5272" s="6" t="s">
        <v>76</v>
      </c>
      <c r="T5272" s="6" t="s">
        <v>77</v>
      </c>
      <c r="U5272" s="6" t="s">
        <v>78</v>
      </c>
      <c r="V5272" s="17" t="s">
        <v>79</v>
      </c>
      <c r="W5272" s="17" t="s">
        <v>126</v>
      </c>
      <c r="X5272" s="17" t="s">
        <v>127</v>
      </c>
      <c r="Y5272" s="17" t="s">
        <v>132</v>
      </c>
      <c r="AA5272" s="12" t="s">
        <v>83</v>
      </c>
      <c r="AB5272" s="6" t="s">
        <v>84</v>
      </c>
      <c r="AC5272" s="12" t="s">
        <v>133</v>
      </c>
      <c r="AD5272" s="6" t="s">
        <v>5219</v>
      </c>
      <c r="AE5272" s="2">
        <v>45339</v>
      </c>
      <c r="AF5272" s="43" t="s">
        <v>87</v>
      </c>
      <c r="AG5272" s="7" t="s">
        <v>134</v>
      </c>
      <c r="AH5272" s="43" t="s">
        <v>2382</v>
      </c>
      <c r="AI5272" s="43" t="s">
        <v>2381</v>
      </c>
      <c r="AL5272" s="43">
        <v>10</v>
      </c>
      <c r="AN5272" s="46" t="s">
        <v>5240</v>
      </c>
      <c r="AO5272" s="5" t="s">
        <v>89</v>
      </c>
      <c r="AP5272" s="6" t="s">
        <v>5219</v>
      </c>
      <c r="AR5272" s="7" t="s">
        <v>90</v>
      </c>
      <c r="AT5272" s="4" t="str">
        <f>CONCATENATE(AU5272,", ",AV5272,", ",AW5272,", ",AX5272,", ",AY5272,", ",AZ5272,", ",BA5272)</f>
        <v>Europe, France, FR, Bretagne, Ille-et-Vilaine, Rennes, Campus Institut Agro Rennes</v>
      </c>
      <c r="AU5272" s="1" t="s">
        <v>91</v>
      </c>
      <c r="AV5272" s="1" t="s">
        <v>92</v>
      </c>
      <c r="AW5272" s="1" t="s">
        <v>93</v>
      </c>
      <c r="AX5272" s="1" t="s">
        <v>94</v>
      </c>
      <c r="AY5272" s="1" t="s">
        <v>95</v>
      </c>
      <c r="AZ5272" s="1" t="s">
        <v>96</v>
      </c>
      <c r="BA5272" s="1" t="s">
        <v>5242</v>
      </c>
      <c r="BC5272" s="43"/>
      <c r="BF5272" s="43" t="s">
        <v>4596</v>
      </c>
      <c r="BG5272" s="43" t="s">
        <v>93</v>
      </c>
      <c r="BH5272" s="7" t="s">
        <v>97</v>
      </c>
      <c r="BJ5272" s="7" t="s">
        <v>98</v>
      </c>
      <c r="BK5272" s="7" t="s">
        <v>99</v>
      </c>
      <c r="BL5272" s="7" t="s">
        <v>4597</v>
      </c>
      <c r="BM5272" s="7" t="s">
        <v>4598</v>
      </c>
      <c r="BU5272" s="43">
        <v>1</v>
      </c>
      <c r="BW5272" s="43" t="s">
        <v>103</v>
      </c>
    </row>
    <row r="5273" spans="3:75" x14ac:dyDescent="0.35">
      <c r="C5273" s="43" t="str">
        <f t="shared" si="82"/>
        <v>IARA:BDT-02:2024: 5272</v>
      </c>
      <c r="D5273" s="43">
        <v>5272</v>
      </c>
      <c r="E5273" s="43" t="s">
        <v>5320</v>
      </c>
      <c r="F5273" s="1" t="s">
        <v>73</v>
      </c>
      <c r="G5273" s="43" t="s">
        <v>5265</v>
      </c>
      <c r="H5273" s="2">
        <v>45339</v>
      </c>
      <c r="J5273" s="12">
        <v>2024</v>
      </c>
      <c r="K5273" s="12">
        <f>MONTH(H5273)</f>
        <v>2</v>
      </c>
      <c r="L5273" s="12">
        <v>17</v>
      </c>
      <c r="P5273" s="12" t="s">
        <v>75</v>
      </c>
      <c r="Q5273" s="12" t="str">
        <f>CONCATENATE(X5273," ",Y5273)</f>
        <v>Pica pica</v>
      </c>
      <c r="R5273" s="14" t="str">
        <f>CONCATENATE(S5273,", ",T5273,", ",U5273,", ",V5273,", ",W5273,", ",X5273,", ",Y5273)</f>
        <v>Animalia, Chordata, Aves, Passeriformes, Corvidae, Pica, pica</v>
      </c>
      <c r="S5273" s="6" t="s">
        <v>76</v>
      </c>
      <c r="T5273" s="6" t="s">
        <v>77</v>
      </c>
      <c r="U5273" s="6" t="s">
        <v>78</v>
      </c>
      <c r="V5273" s="12" t="s">
        <v>79</v>
      </c>
      <c r="W5273" s="12" t="s">
        <v>104</v>
      </c>
      <c r="X5273" s="12" t="s">
        <v>155</v>
      </c>
      <c r="Y5273" s="12" t="s">
        <v>156</v>
      </c>
      <c r="AA5273" s="12" t="s">
        <v>83</v>
      </c>
      <c r="AB5273" s="6" t="s">
        <v>84</v>
      </c>
      <c r="AC5273" s="12" t="s">
        <v>157</v>
      </c>
      <c r="AD5273" s="6" t="s">
        <v>5219</v>
      </c>
      <c r="AE5273" s="2">
        <v>45339</v>
      </c>
      <c r="AF5273" s="43" t="s">
        <v>87</v>
      </c>
      <c r="AG5273" s="7" t="s">
        <v>158</v>
      </c>
      <c r="AH5273" s="43" t="s">
        <v>2384</v>
      </c>
      <c r="AI5273" s="43" t="s">
        <v>2383</v>
      </c>
      <c r="AL5273" s="43">
        <v>10</v>
      </c>
      <c r="AN5273" s="46" t="s">
        <v>5240</v>
      </c>
      <c r="AO5273" s="5" t="s">
        <v>89</v>
      </c>
      <c r="AP5273" s="6" t="s">
        <v>5219</v>
      </c>
      <c r="AR5273" s="7" t="s">
        <v>90</v>
      </c>
      <c r="AT5273" s="4" t="str">
        <f>CONCATENATE(AU5273,", ",AV5273,", ",AW5273,", ",AX5273,", ",AY5273,", ",AZ5273,", ",BA5273)</f>
        <v>Europe, France, FR, Bretagne, Ille-et-Vilaine, Rennes, Campus Institut Agro Rennes</v>
      </c>
      <c r="AU5273" s="1" t="s">
        <v>91</v>
      </c>
      <c r="AV5273" s="1" t="s">
        <v>92</v>
      </c>
      <c r="AW5273" s="1" t="s">
        <v>93</v>
      </c>
      <c r="AX5273" s="1" t="s">
        <v>94</v>
      </c>
      <c r="AY5273" s="1" t="s">
        <v>95</v>
      </c>
      <c r="AZ5273" s="1" t="s">
        <v>96</v>
      </c>
      <c r="BA5273" s="1" t="s">
        <v>5242</v>
      </c>
      <c r="BC5273" s="43"/>
      <c r="BF5273" s="43" t="s">
        <v>4596</v>
      </c>
      <c r="BG5273" s="43" t="s">
        <v>93</v>
      </c>
      <c r="BH5273" s="7" t="s">
        <v>97</v>
      </c>
      <c r="BJ5273" s="7" t="s">
        <v>98</v>
      </c>
      <c r="BK5273" s="7" t="s">
        <v>99</v>
      </c>
      <c r="BL5273" s="7" t="s">
        <v>4597</v>
      </c>
      <c r="BM5273" s="7" t="s">
        <v>4598</v>
      </c>
      <c r="BU5273" s="43">
        <v>1</v>
      </c>
      <c r="BW5273" s="43" t="s">
        <v>103</v>
      </c>
    </row>
    <row r="5274" spans="3:75" x14ac:dyDescent="0.35">
      <c r="C5274" s="43" t="str">
        <f t="shared" si="82"/>
        <v>IARA:BDT-02:2024: 5273</v>
      </c>
      <c r="D5274" s="43">
        <v>5273</v>
      </c>
      <c r="E5274" s="43" t="s">
        <v>5320</v>
      </c>
      <c r="F5274" s="1" t="s">
        <v>73</v>
      </c>
      <c r="G5274" s="43" t="s">
        <v>5265</v>
      </c>
      <c r="H5274" s="2">
        <v>45339</v>
      </c>
      <c r="J5274" s="12">
        <v>2024</v>
      </c>
      <c r="K5274" s="12">
        <f>MONTH(H5274)</f>
        <v>2</v>
      </c>
      <c r="L5274" s="12">
        <v>17</v>
      </c>
      <c r="P5274" s="12" t="s">
        <v>75</v>
      </c>
      <c r="Q5274" s="12" t="str">
        <f>CONCATENATE(X5274," ",Y5274)</f>
        <v>Erithacus rubecula</v>
      </c>
      <c r="R5274" s="14" t="str">
        <f>CONCATENATE(S5274,", ",T5274,", ",U5274,", ",V5274,", ",W5274,", ",X5274,", ",Y5274)</f>
        <v>Animalia, Chordata, Aves, Passeriformes, Muscicapidae, Erithacus, rubecula</v>
      </c>
      <c r="S5274" s="6" t="s">
        <v>76</v>
      </c>
      <c r="T5274" s="6" t="s">
        <v>77</v>
      </c>
      <c r="U5274" s="6" t="s">
        <v>78</v>
      </c>
      <c r="V5274" s="12" t="s">
        <v>79</v>
      </c>
      <c r="W5274" s="12" t="s">
        <v>182</v>
      </c>
      <c r="X5274" s="12" t="s">
        <v>183</v>
      </c>
      <c r="Y5274" s="12" t="s">
        <v>184</v>
      </c>
      <c r="AA5274" s="12" t="s">
        <v>83</v>
      </c>
      <c r="AB5274" s="6" t="s">
        <v>84</v>
      </c>
      <c r="AC5274" s="12" t="s">
        <v>185</v>
      </c>
      <c r="AD5274" s="6" t="s">
        <v>5219</v>
      </c>
      <c r="AE5274" s="2">
        <v>45339</v>
      </c>
      <c r="AF5274" s="43" t="s">
        <v>87</v>
      </c>
      <c r="AG5274" s="7" t="s">
        <v>186</v>
      </c>
      <c r="AH5274" s="43" t="s">
        <v>2386</v>
      </c>
      <c r="AI5274" s="43" t="s">
        <v>2385</v>
      </c>
      <c r="AL5274" s="43">
        <v>10</v>
      </c>
      <c r="AN5274" s="46" t="s">
        <v>5240</v>
      </c>
      <c r="AO5274" s="5" t="s">
        <v>89</v>
      </c>
      <c r="AP5274" s="6" t="s">
        <v>5219</v>
      </c>
      <c r="AR5274" s="7" t="s">
        <v>90</v>
      </c>
      <c r="AT5274" s="4" t="str">
        <f>CONCATENATE(AU5274,", ",AV5274,", ",AW5274,", ",AX5274,", ",AY5274,", ",AZ5274,", ",BA5274)</f>
        <v>Europe, France, FR, Bretagne, Ille-et-Vilaine, Rennes, Campus Institut Agro Rennes</v>
      </c>
      <c r="AU5274" s="1" t="s">
        <v>91</v>
      </c>
      <c r="AV5274" s="1" t="s">
        <v>92</v>
      </c>
      <c r="AW5274" s="1" t="s">
        <v>93</v>
      </c>
      <c r="AX5274" s="1" t="s">
        <v>94</v>
      </c>
      <c r="AY5274" s="1" t="s">
        <v>95</v>
      </c>
      <c r="AZ5274" s="1" t="s">
        <v>96</v>
      </c>
      <c r="BA5274" s="1" t="s">
        <v>5242</v>
      </c>
      <c r="BC5274" s="43"/>
      <c r="BF5274" s="43" t="s">
        <v>4596</v>
      </c>
      <c r="BG5274" s="43" t="s">
        <v>93</v>
      </c>
      <c r="BH5274" s="7" t="s">
        <v>97</v>
      </c>
      <c r="BJ5274" s="7" t="s">
        <v>98</v>
      </c>
      <c r="BK5274" s="7" t="s">
        <v>99</v>
      </c>
      <c r="BL5274" s="7" t="s">
        <v>4597</v>
      </c>
      <c r="BM5274" s="7" t="s">
        <v>4598</v>
      </c>
      <c r="BU5274" s="43">
        <v>1</v>
      </c>
      <c r="BW5274" s="43" t="s">
        <v>103</v>
      </c>
    </row>
    <row r="5275" spans="3:75" x14ac:dyDescent="0.35">
      <c r="C5275" s="43" t="str">
        <f t="shared" si="82"/>
        <v>IARA:BDT-02:2024: 5274</v>
      </c>
      <c r="D5275" s="43">
        <v>5274</v>
      </c>
      <c r="E5275" s="43" t="s">
        <v>5320</v>
      </c>
      <c r="F5275" s="1" t="s">
        <v>73</v>
      </c>
      <c r="G5275" s="43" t="s">
        <v>5265</v>
      </c>
      <c r="H5275" s="2">
        <v>45339</v>
      </c>
      <c r="J5275" s="12">
        <v>2024</v>
      </c>
      <c r="K5275" s="12">
        <f>MONTH(H5275)</f>
        <v>2</v>
      </c>
      <c r="L5275" s="12">
        <v>17</v>
      </c>
      <c r="P5275" s="12" t="s">
        <v>75</v>
      </c>
      <c r="Q5275" s="12" t="str">
        <f>CONCATENATE(X5275," ",Y5275)</f>
        <v>Columba palumbus</v>
      </c>
      <c r="R5275" s="14" t="str">
        <f>CONCATENATE(S5275,", ",T5275,", ",U5275,", ",V5275,", ",W5275,", ",X5275,", ",Y5275)</f>
        <v>Animalia, Chordata, Aves, Columbiformes, Columbidae, Columba, palumbus</v>
      </c>
      <c r="S5275" s="6" t="s">
        <v>76</v>
      </c>
      <c r="T5275" s="6" t="s">
        <v>77</v>
      </c>
      <c r="U5275" s="6" t="s">
        <v>78</v>
      </c>
      <c r="V5275" s="12" t="s">
        <v>159</v>
      </c>
      <c r="W5275" s="12" t="s">
        <v>160</v>
      </c>
      <c r="X5275" s="12" t="s">
        <v>161</v>
      </c>
      <c r="Y5275" s="12" t="s">
        <v>162</v>
      </c>
      <c r="AA5275" s="12" t="s">
        <v>83</v>
      </c>
      <c r="AB5275" s="6" t="s">
        <v>84</v>
      </c>
      <c r="AC5275" s="12" t="s">
        <v>163</v>
      </c>
      <c r="AD5275" s="6" t="s">
        <v>5219</v>
      </c>
      <c r="AE5275" s="2">
        <v>45339</v>
      </c>
      <c r="AF5275" s="43" t="s">
        <v>87</v>
      </c>
      <c r="AG5275" s="7" t="s">
        <v>164</v>
      </c>
      <c r="AH5275" s="43" t="s">
        <v>2388</v>
      </c>
      <c r="AI5275" s="43" t="s">
        <v>2387</v>
      </c>
      <c r="AL5275" s="43">
        <v>10</v>
      </c>
      <c r="AN5275" s="46" t="s">
        <v>5240</v>
      </c>
      <c r="AO5275" s="5" t="s">
        <v>89</v>
      </c>
      <c r="AP5275" s="6" t="s">
        <v>5219</v>
      </c>
      <c r="AR5275" s="7" t="s">
        <v>90</v>
      </c>
      <c r="AT5275" s="4" t="str">
        <f>CONCATENATE(AU5275,", ",AV5275,", ",AW5275,", ",AX5275,", ",AY5275,", ",AZ5275,", ",BA5275)</f>
        <v>Europe, France, FR, Bretagne, Ille-et-Vilaine, Rennes, Campus Institut Agro Rennes</v>
      </c>
      <c r="AU5275" s="1" t="s">
        <v>91</v>
      </c>
      <c r="AV5275" s="1" t="s">
        <v>92</v>
      </c>
      <c r="AW5275" s="1" t="s">
        <v>93</v>
      </c>
      <c r="AX5275" s="1" t="s">
        <v>94</v>
      </c>
      <c r="AY5275" s="1" t="s">
        <v>95</v>
      </c>
      <c r="AZ5275" s="1" t="s">
        <v>96</v>
      </c>
      <c r="BA5275" s="1" t="s">
        <v>5242</v>
      </c>
      <c r="BC5275" s="43"/>
      <c r="BF5275" s="43" t="s">
        <v>4596</v>
      </c>
      <c r="BG5275" s="43" t="s">
        <v>93</v>
      </c>
      <c r="BH5275" s="7" t="s">
        <v>97</v>
      </c>
      <c r="BJ5275" s="7" t="s">
        <v>98</v>
      </c>
      <c r="BK5275" s="7" t="s">
        <v>99</v>
      </c>
      <c r="BL5275" s="7" t="s">
        <v>4597</v>
      </c>
      <c r="BM5275" s="7" t="s">
        <v>4598</v>
      </c>
      <c r="BU5275" s="43">
        <v>1</v>
      </c>
      <c r="BW5275" s="43" t="s">
        <v>103</v>
      </c>
    </row>
    <row r="5276" spans="3:75" x14ac:dyDescent="0.35">
      <c r="C5276" s="43" t="str">
        <f t="shared" si="82"/>
        <v>IARA:BDT-02:2024: 5275</v>
      </c>
      <c r="D5276" s="43">
        <v>5275</v>
      </c>
      <c r="E5276" s="43" t="s">
        <v>5320</v>
      </c>
      <c r="F5276" s="1" t="s">
        <v>73</v>
      </c>
      <c r="G5276" s="43" t="s">
        <v>5265</v>
      </c>
      <c r="H5276" s="2">
        <v>45339</v>
      </c>
      <c r="J5276" s="12">
        <v>2024</v>
      </c>
      <c r="K5276" s="12">
        <f>MONTH(H5276)</f>
        <v>2</v>
      </c>
      <c r="L5276" s="12">
        <v>17</v>
      </c>
      <c r="P5276" s="12" t="s">
        <v>75</v>
      </c>
      <c r="Q5276" s="12" t="str">
        <f>CONCATENATE(X5276," ",Y5276)</f>
        <v>Cyanistes caeruleus</v>
      </c>
      <c r="R5276" s="14" t="str">
        <f>CONCATENATE(S5276,", ",T5276,", ",U5276,", ",V5276,", ",W5276,", ",X5276,", ",Y5276)</f>
        <v>Animalia, Chordata, Aves, Passeriformes, Paridae, Cyanistes, caeruleus</v>
      </c>
      <c r="S5276" s="6" t="s">
        <v>76</v>
      </c>
      <c r="T5276" s="6" t="s">
        <v>77</v>
      </c>
      <c r="U5276" s="6" t="s">
        <v>78</v>
      </c>
      <c r="V5276" s="12" t="s">
        <v>79</v>
      </c>
      <c r="W5276" s="12" t="s">
        <v>135</v>
      </c>
      <c r="X5276" s="12" t="s">
        <v>136</v>
      </c>
      <c r="Y5276" s="12" t="s">
        <v>137</v>
      </c>
      <c r="AA5276" s="12" t="s">
        <v>83</v>
      </c>
      <c r="AB5276" s="6" t="s">
        <v>84</v>
      </c>
      <c r="AC5276" s="12" t="s">
        <v>138</v>
      </c>
      <c r="AD5276" s="6" t="s">
        <v>5219</v>
      </c>
      <c r="AE5276" s="2">
        <v>45339</v>
      </c>
      <c r="AF5276" s="43" t="s">
        <v>87</v>
      </c>
      <c r="AG5276" s="7" t="s">
        <v>139</v>
      </c>
      <c r="AH5276" s="43" t="s">
        <v>2390</v>
      </c>
      <c r="AI5276" s="43" t="s">
        <v>2389</v>
      </c>
      <c r="AL5276" s="43">
        <v>10</v>
      </c>
      <c r="AN5276" s="46" t="s">
        <v>5240</v>
      </c>
      <c r="AO5276" s="5" t="s">
        <v>89</v>
      </c>
      <c r="AP5276" s="6" t="s">
        <v>5219</v>
      </c>
      <c r="AR5276" s="7" t="s">
        <v>90</v>
      </c>
      <c r="AT5276" s="4" t="str">
        <f>CONCATENATE(AU5276,", ",AV5276,", ",AW5276,", ",AX5276,", ",AY5276,", ",AZ5276,", ",BA5276)</f>
        <v>Europe, France, FR, Bretagne, Ille-et-Vilaine, Rennes, Campus Institut Agro Rennes</v>
      </c>
      <c r="AU5276" s="1" t="s">
        <v>91</v>
      </c>
      <c r="AV5276" s="1" t="s">
        <v>92</v>
      </c>
      <c r="AW5276" s="1" t="s">
        <v>93</v>
      </c>
      <c r="AX5276" s="1" t="s">
        <v>94</v>
      </c>
      <c r="AY5276" s="1" t="s">
        <v>95</v>
      </c>
      <c r="AZ5276" s="1" t="s">
        <v>96</v>
      </c>
      <c r="BA5276" s="1" t="s">
        <v>5242</v>
      </c>
      <c r="BC5276" s="43"/>
      <c r="BF5276" s="43" t="s">
        <v>4596</v>
      </c>
      <c r="BG5276" s="43" t="s">
        <v>93</v>
      </c>
      <c r="BH5276" s="7" t="s">
        <v>97</v>
      </c>
      <c r="BJ5276" s="7" t="s">
        <v>98</v>
      </c>
      <c r="BK5276" s="7" t="s">
        <v>99</v>
      </c>
      <c r="BL5276" s="7" t="s">
        <v>4597</v>
      </c>
      <c r="BM5276" s="7" t="s">
        <v>4598</v>
      </c>
      <c r="BU5276" s="43">
        <v>1</v>
      </c>
      <c r="BW5276" s="43" t="s">
        <v>103</v>
      </c>
    </row>
    <row r="5277" spans="3:75" x14ac:dyDescent="0.35">
      <c r="C5277" s="43" t="str">
        <f t="shared" si="82"/>
        <v>IARA:BDT-02:2024: 5276</v>
      </c>
      <c r="D5277" s="43">
        <v>5276</v>
      </c>
      <c r="E5277" s="43" t="s">
        <v>5320</v>
      </c>
      <c r="F5277" s="1" t="s">
        <v>73</v>
      </c>
      <c r="G5277" s="43" t="s">
        <v>5265</v>
      </c>
      <c r="H5277" s="2">
        <v>45339</v>
      </c>
      <c r="J5277" s="12">
        <v>2024</v>
      </c>
      <c r="K5277" s="12">
        <f>MONTH(H5277)</f>
        <v>2</v>
      </c>
      <c r="L5277" s="12">
        <v>17</v>
      </c>
      <c r="P5277" s="12" t="s">
        <v>75</v>
      </c>
      <c r="Q5277" s="12" t="str">
        <f>CONCATENATE(X5277," ",Y5277)</f>
        <v>Erithacus rubecula</v>
      </c>
      <c r="R5277" s="14" t="str">
        <f>CONCATENATE(S5277,", ",T5277,", ",U5277,", ",V5277,", ",W5277,", ",X5277,", ",Y5277)</f>
        <v>Animalia, Chordata, Aves, Passeriformes, Muscicapidae, Erithacus, rubecula</v>
      </c>
      <c r="S5277" s="6" t="s">
        <v>76</v>
      </c>
      <c r="T5277" s="6" t="s">
        <v>77</v>
      </c>
      <c r="U5277" s="6" t="s">
        <v>78</v>
      </c>
      <c r="V5277" s="12" t="s">
        <v>79</v>
      </c>
      <c r="W5277" s="12" t="s">
        <v>182</v>
      </c>
      <c r="X5277" s="12" t="s">
        <v>183</v>
      </c>
      <c r="Y5277" s="12" t="s">
        <v>184</v>
      </c>
      <c r="AA5277" s="12" t="s">
        <v>83</v>
      </c>
      <c r="AB5277" s="6" t="s">
        <v>84</v>
      </c>
      <c r="AC5277" s="12" t="s">
        <v>185</v>
      </c>
      <c r="AD5277" s="6" t="s">
        <v>5219</v>
      </c>
      <c r="AE5277" s="2">
        <v>45339</v>
      </c>
      <c r="AF5277" s="43" t="s">
        <v>87</v>
      </c>
      <c r="AG5277" s="7" t="s">
        <v>186</v>
      </c>
      <c r="AH5277" s="43" t="s">
        <v>2392</v>
      </c>
      <c r="AI5277" s="43" t="s">
        <v>2391</v>
      </c>
      <c r="AL5277" s="43">
        <v>10</v>
      </c>
      <c r="AN5277" s="46" t="s">
        <v>5240</v>
      </c>
      <c r="AO5277" s="5" t="s">
        <v>89</v>
      </c>
      <c r="AP5277" s="6" t="s">
        <v>5219</v>
      </c>
      <c r="AR5277" s="7" t="s">
        <v>90</v>
      </c>
      <c r="AT5277" s="4" t="str">
        <f>CONCATENATE(AU5277,", ",AV5277,", ",AW5277,", ",AX5277,", ",AY5277,", ",AZ5277,", ",BA5277)</f>
        <v>Europe, France, FR, Bretagne, Ille-et-Vilaine, Rennes, Campus Institut Agro Rennes</v>
      </c>
      <c r="AU5277" s="1" t="s">
        <v>91</v>
      </c>
      <c r="AV5277" s="1" t="s">
        <v>92</v>
      </c>
      <c r="AW5277" s="1" t="s">
        <v>93</v>
      </c>
      <c r="AX5277" s="1" t="s">
        <v>94</v>
      </c>
      <c r="AY5277" s="1" t="s">
        <v>95</v>
      </c>
      <c r="AZ5277" s="1" t="s">
        <v>96</v>
      </c>
      <c r="BA5277" s="1" t="s">
        <v>5242</v>
      </c>
      <c r="BC5277" s="43"/>
      <c r="BF5277" s="43" t="s">
        <v>4596</v>
      </c>
      <c r="BG5277" s="43" t="s">
        <v>93</v>
      </c>
      <c r="BH5277" s="7" t="s">
        <v>97</v>
      </c>
      <c r="BJ5277" s="7" t="s">
        <v>98</v>
      </c>
      <c r="BK5277" s="7" t="s">
        <v>99</v>
      </c>
      <c r="BL5277" s="7" t="s">
        <v>4597</v>
      </c>
      <c r="BM5277" s="7" t="s">
        <v>4598</v>
      </c>
      <c r="BU5277" s="43">
        <v>1</v>
      </c>
      <c r="BW5277" s="43" t="s">
        <v>103</v>
      </c>
    </row>
    <row r="5278" spans="3:75" x14ac:dyDescent="0.35">
      <c r="C5278" s="43" t="str">
        <f t="shared" si="82"/>
        <v>IARA:BDT-02:2024: 5277</v>
      </c>
      <c r="D5278" s="43">
        <v>5277</v>
      </c>
      <c r="E5278" s="43" t="s">
        <v>5320</v>
      </c>
      <c r="F5278" s="1" t="s">
        <v>73</v>
      </c>
      <c r="G5278" s="43" t="s">
        <v>5265</v>
      </c>
      <c r="H5278" s="2">
        <v>45339</v>
      </c>
      <c r="J5278" s="12">
        <v>2024</v>
      </c>
      <c r="K5278" s="12">
        <f>MONTH(H5278)</f>
        <v>2</v>
      </c>
      <c r="L5278" s="12">
        <v>17</v>
      </c>
      <c r="P5278" s="12" t="s">
        <v>75</v>
      </c>
      <c r="Q5278" s="12" t="str">
        <f>CONCATENATE(X5278," ",Y5278)</f>
        <v>Columba palumbus</v>
      </c>
      <c r="R5278" s="14" t="str">
        <f>CONCATENATE(S5278,", ",T5278,", ",U5278,", ",V5278,", ",W5278,", ",X5278,", ",Y5278)</f>
        <v>Animalia, Chordata, Aves, Columbiformes, Columbidae, Columba, palumbus</v>
      </c>
      <c r="S5278" s="6" t="s">
        <v>76</v>
      </c>
      <c r="T5278" s="6" t="s">
        <v>77</v>
      </c>
      <c r="U5278" s="6" t="s">
        <v>78</v>
      </c>
      <c r="V5278" s="12" t="s">
        <v>159</v>
      </c>
      <c r="W5278" s="12" t="s">
        <v>160</v>
      </c>
      <c r="X5278" s="12" t="s">
        <v>161</v>
      </c>
      <c r="Y5278" s="12" t="s">
        <v>162</v>
      </c>
      <c r="AA5278" s="12" t="s">
        <v>83</v>
      </c>
      <c r="AB5278" s="6" t="s">
        <v>84</v>
      </c>
      <c r="AC5278" s="12" t="s">
        <v>163</v>
      </c>
      <c r="AD5278" s="6" t="s">
        <v>5219</v>
      </c>
      <c r="AE5278" s="2">
        <v>45339</v>
      </c>
      <c r="AF5278" s="43" t="s">
        <v>87</v>
      </c>
      <c r="AG5278" s="7" t="s">
        <v>164</v>
      </c>
      <c r="AH5278" s="43" t="s">
        <v>2394</v>
      </c>
      <c r="AI5278" s="43" t="s">
        <v>2393</v>
      </c>
      <c r="AL5278" s="43">
        <v>10</v>
      </c>
      <c r="AN5278" s="46" t="s">
        <v>5240</v>
      </c>
      <c r="AO5278" s="5" t="s">
        <v>89</v>
      </c>
      <c r="AP5278" s="6" t="s">
        <v>5219</v>
      </c>
      <c r="AR5278" s="7" t="s">
        <v>90</v>
      </c>
      <c r="AT5278" s="4" t="str">
        <f>CONCATENATE(AU5278,", ",AV5278,", ",AW5278,", ",AX5278,", ",AY5278,", ",AZ5278,", ",BA5278)</f>
        <v>Europe, France, FR, Bretagne, Ille-et-Vilaine, Rennes, Campus Institut Agro Rennes</v>
      </c>
      <c r="AU5278" s="1" t="s">
        <v>91</v>
      </c>
      <c r="AV5278" s="1" t="s">
        <v>92</v>
      </c>
      <c r="AW5278" s="1" t="s">
        <v>93</v>
      </c>
      <c r="AX5278" s="1" t="s">
        <v>94</v>
      </c>
      <c r="AY5278" s="1" t="s">
        <v>95</v>
      </c>
      <c r="AZ5278" s="1" t="s">
        <v>96</v>
      </c>
      <c r="BA5278" s="1" t="s">
        <v>5242</v>
      </c>
      <c r="BC5278" s="43"/>
      <c r="BF5278" s="43" t="s">
        <v>4596</v>
      </c>
      <c r="BG5278" s="43" t="s">
        <v>93</v>
      </c>
      <c r="BH5278" s="7" t="s">
        <v>97</v>
      </c>
      <c r="BJ5278" s="7" t="s">
        <v>98</v>
      </c>
      <c r="BK5278" s="7" t="s">
        <v>99</v>
      </c>
      <c r="BL5278" s="7" t="s">
        <v>4597</v>
      </c>
      <c r="BM5278" s="7" t="s">
        <v>4598</v>
      </c>
      <c r="BU5278" s="43">
        <v>1</v>
      </c>
      <c r="BW5278" s="43" t="s">
        <v>103</v>
      </c>
    </row>
    <row r="5279" spans="3:75" x14ac:dyDescent="0.35">
      <c r="C5279" s="43" t="str">
        <f t="shared" si="82"/>
        <v>IARA:BDT-02:2024: 5278</v>
      </c>
      <c r="D5279" s="43">
        <v>5278</v>
      </c>
      <c r="E5279" s="43" t="s">
        <v>5320</v>
      </c>
      <c r="F5279" s="1" t="s">
        <v>73</v>
      </c>
      <c r="G5279" s="43" t="s">
        <v>5265</v>
      </c>
      <c r="H5279" s="2">
        <v>45339</v>
      </c>
      <c r="J5279" s="12">
        <v>2024</v>
      </c>
      <c r="K5279" s="12">
        <f>MONTH(H5279)</f>
        <v>2</v>
      </c>
      <c r="L5279" s="12">
        <v>17</v>
      </c>
      <c r="P5279" s="12" t="s">
        <v>75</v>
      </c>
      <c r="Q5279" s="12" t="str">
        <f>CONCATENATE(X5279," ",Y5279)</f>
        <v>Corvus corone</v>
      </c>
      <c r="R5279" s="14" t="str">
        <f>CONCATENATE(S5279,", ",T5279,", ",U5279,", ",V5279,", ",W5279,", ",X5279,", ",Y5279)</f>
        <v>Animalia, Chordata, Aves, Passeriformes, Corvidae, Corvus, corone</v>
      </c>
      <c r="S5279" s="6" t="s">
        <v>76</v>
      </c>
      <c r="T5279" s="6" t="s">
        <v>77</v>
      </c>
      <c r="U5279" s="6" t="s">
        <v>78</v>
      </c>
      <c r="V5279" s="12" t="s">
        <v>79</v>
      </c>
      <c r="W5279" s="12" t="s">
        <v>104</v>
      </c>
      <c r="X5279" s="12" t="s">
        <v>105</v>
      </c>
      <c r="Y5279" s="12" t="s">
        <v>109</v>
      </c>
      <c r="AA5279" s="12" t="s">
        <v>83</v>
      </c>
      <c r="AB5279" s="6" t="s">
        <v>84</v>
      </c>
      <c r="AC5279" s="12" t="s">
        <v>110</v>
      </c>
      <c r="AD5279" s="6" t="s">
        <v>5219</v>
      </c>
      <c r="AE5279" s="2">
        <v>45339</v>
      </c>
      <c r="AF5279" s="43" t="s">
        <v>87</v>
      </c>
      <c r="AG5279" s="7" t="s">
        <v>111</v>
      </c>
      <c r="AH5279" s="43" t="s">
        <v>2396</v>
      </c>
      <c r="AI5279" s="43" t="s">
        <v>2395</v>
      </c>
      <c r="AL5279" s="43">
        <v>10</v>
      </c>
      <c r="AN5279" s="46" t="s">
        <v>5240</v>
      </c>
      <c r="AO5279" s="5" t="s">
        <v>89</v>
      </c>
      <c r="AP5279" s="6" t="s">
        <v>5219</v>
      </c>
      <c r="AR5279" s="7" t="s">
        <v>90</v>
      </c>
      <c r="AT5279" s="4" t="str">
        <f>CONCATENATE(AU5279,", ",AV5279,", ",AW5279,", ",AX5279,", ",AY5279,", ",AZ5279,", ",BA5279)</f>
        <v>Europe, France, FR, Bretagne, Ille-et-Vilaine, Rennes, Campus Institut Agro Rennes</v>
      </c>
      <c r="AU5279" s="1" t="s">
        <v>91</v>
      </c>
      <c r="AV5279" s="1" t="s">
        <v>92</v>
      </c>
      <c r="AW5279" s="1" t="s">
        <v>93</v>
      </c>
      <c r="AX5279" s="1" t="s">
        <v>94</v>
      </c>
      <c r="AY5279" s="1" t="s">
        <v>95</v>
      </c>
      <c r="AZ5279" s="1" t="s">
        <v>96</v>
      </c>
      <c r="BA5279" s="1" t="s">
        <v>5242</v>
      </c>
      <c r="BC5279" s="43"/>
      <c r="BF5279" s="43" t="s">
        <v>4596</v>
      </c>
      <c r="BG5279" s="43" t="s">
        <v>93</v>
      </c>
      <c r="BH5279" s="7" t="s">
        <v>97</v>
      </c>
      <c r="BJ5279" s="7" t="s">
        <v>98</v>
      </c>
      <c r="BK5279" s="7" t="s">
        <v>99</v>
      </c>
      <c r="BL5279" s="7" t="s">
        <v>4597</v>
      </c>
      <c r="BM5279" s="7" t="s">
        <v>4598</v>
      </c>
      <c r="BU5279" s="43">
        <v>1</v>
      </c>
      <c r="BW5279" s="43" t="s">
        <v>103</v>
      </c>
    </row>
    <row r="5280" spans="3:75" x14ac:dyDescent="0.35">
      <c r="C5280" s="43" t="str">
        <f t="shared" si="82"/>
        <v>IARA:BDT-02:2024: 5279</v>
      </c>
      <c r="D5280" s="43">
        <v>5279</v>
      </c>
      <c r="E5280" s="43" t="s">
        <v>5320</v>
      </c>
      <c r="F5280" s="1" t="s">
        <v>73</v>
      </c>
      <c r="G5280" s="43" t="s">
        <v>5265</v>
      </c>
      <c r="H5280" s="2">
        <v>45339</v>
      </c>
      <c r="J5280" s="12">
        <v>2024</v>
      </c>
      <c r="K5280" s="12">
        <f>MONTH(H5280)</f>
        <v>2</v>
      </c>
      <c r="L5280" s="12">
        <v>17</v>
      </c>
      <c r="P5280" s="12" t="s">
        <v>75</v>
      </c>
      <c r="Q5280" s="12" t="str">
        <f>CONCATENATE(X5280," ",Y5280)</f>
        <v>Cyanistes caeruleus</v>
      </c>
      <c r="R5280" s="14" t="str">
        <f>CONCATENATE(S5280,", ",T5280,", ",U5280,", ",V5280,", ",W5280,", ",X5280,", ",Y5280)</f>
        <v>Animalia, Chordata, Aves, Passeriformes, Paridae, Cyanistes, caeruleus</v>
      </c>
      <c r="S5280" s="6" t="s">
        <v>76</v>
      </c>
      <c r="T5280" s="6" t="s">
        <v>77</v>
      </c>
      <c r="U5280" s="6" t="s">
        <v>78</v>
      </c>
      <c r="V5280" s="12" t="s">
        <v>79</v>
      </c>
      <c r="W5280" s="12" t="s">
        <v>135</v>
      </c>
      <c r="X5280" s="12" t="s">
        <v>136</v>
      </c>
      <c r="Y5280" s="12" t="s">
        <v>137</v>
      </c>
      <c r="AA5280" s="12" t="s">
        <v>83</v>
      </c>
      <c r="AB5280" s="6" t="s">
        <v>84</v>
      </c>
      <c r="AC5280" s="12" t="s">
        <v>138</v>
      </c>
      <c r="AD5280" s="6" t="s">
        <v>5219</v>
      </c>
      <c r="AE5280" s="2">
        <v>45339</v>
      </c>
      <c r="AF5280" s="43" t="s">
        <v>87</v>
      </c>
      <c r="AG5280" s="7" t="s">
        <v>139</v>
      </c>
      <c r="AH5280" s="43" t="s">
        <v>2398</v>
      </c>
      <c r="AI5280" s="43" t="s">
        <v>2397</v>
      </c>
      <c r="AL5280" s="43">
        <v>10</v>
      </c>
      <c r="AN5280" s="46" t="s">
        <v>5240</v>
      </c>
      <c r="AO5280" s="5" t="s">
        <v>89</v>
      </c>
      <c r="AP5280" s="6" t="s">
        <v>5219</v>
      </c>
      <c r="AR5280" s="7" t="s">
        <v>90</v>
      </c>
      <c r="AT5280" s="4" t="str">
        <f>CONCATENATE(AU5280,", ",AV5280,", ",AW5280,", ",AX5280,", ",AY5280,", ",AZ5280,", ",BA5280)</f>
        <v>Europe, France, FR, Bretagne, Ille-et-Vilaine, Rennes, Campus Institut Agro Rennes</v>
      </c>
      <c r="AU5280" s="1" t="s">
        <v>91</v>
      </c>
      <c r="AV5280" s="1" t="s">
        <v>92</v>
      </c>
      <c r="AW5280" s="1" t="s">
        <v>93</v>
      </c>
      <c r="AX5280" s="1" t="s">
        <v>94</v>
      </c>
      <c r="AY5280" s="1" t="s">
        <v>95</v>
      </c>
      <c r="AZ5280" s="1" t="s">
        <v>96</v>
      </c>
      <c r="BA5280" s="1" t="s">
        <v>5242</v>
      </c>
      <c r="BC5280" s="43"/>
      <c r="BF5280" s="43" t="s">
        <v>4596</v>
      </c>
      <c r="BG5280" s="43" t="s">
        <v>93</v>
      </c>
      <c r="BH5280" s="7" t="s">
        <v>97</v>
      </c>
      <c r="BJ5280" s="7" t="s">
        <v>98</v>
      </c>
      <c r="BK5280" s="7" t="s">
        <v>99</v>
      </c>
      <c r="BL5280" s="7" t="s">
        <v>4597</v>
      </c>
      <c r="BM5280" s="7" t="s">
        <v>4598</v>
      </c>
      <c r="BU5280" s="43">
        <v>1</v>
      </c>
      <c r="BW5280" s="43" t="s">
        <v>103</v>
      </c>
    </row>
    <row r="5281" spans="3:75" x14ac:dyDescent="0.35">
      <c r="C5281" s="43" t="str">
        <f t="shared" si="82"/>
        <v>IARA:BDT-02:2024: 5280</v>
      </c>
      <c r="D5281" s="43">
        <v>5280</v>
      </c>
      <c r="E5281" s="43" t="s">
        <v>5320</v>
      </c>
      <c r="F5281" s="1" t="s">
        <v>73</v>
      </c>
      <c r="G5281" s="43" t="s">
        <v>5265</v>
      </c>
      <c r="H5281" s="2">
        <v>45339</v>
      </c>
      <c r="J5281" s="12">
        <v>2024</v>
      </c>
      <c r="K5281" s="12">
        <f>MONTH(H5281)</f>
        <v>2</v>
      </c>
      <c r="L5281" s="12">
        <v>17</v>
      </c>
      <c r="P5281" s="12" t="s">
        <v>75</v>
      </c>
      <c r="Q5281" s="12" t="str">
        <f>CONCATENATE(X5281," ",Y5281)</f>
        <v>Streptopelia decaocto</v>
      </c>
      <c r="R5281" s="14" t="str">
        <f>CONCATENATE(S5281,", ",T5281,", ",U5281,", ",V5281,", ",W5281,", ",X5281,", ",Y5281)</f>
        <v>Animalia, Chordata, Aves, Columbiformes, Columbidae, Streptopelia, decaocto</v>
      </c>
      <c r="S5281" s="6" t="s">
        <v>76</v>
      </c>
      <c r="T5281" s="6" t="s">
        <v>77</v>
      </c>
      <c r="U5281" s="6" t="s">
        <v>78</v>
      </c>
      <c r="V5281" s="12" t="s">
        <v>159</v>
      </c>
      <c r="W5281" s="12" t="s">
        <v>160</v>
      </c>
      <c r="X5281" s="12" t="s">
        <v>192</v>
      </c>
      <c r="Y5281" s="12" t="s">
        <v>193</v>
      </c>
      <c r="AA5281" s="12" t="s">
        <v>83</v>
      </c>
      <c r="AB5281" s="6" t="s">
        <v>194</v>
      </c>
      <c r="AC5281" s="12" t="s">
        <v>195</v>
      </c>
      <c r="AD5281" s="6" t="s">
        <v>5219</v>
      </c>
      <c r="AE5281" s="2">
        <v>45339</v>
      </c>
      <c r="AF5281" s="43" t="s">
        <v>87</v>
      </c>
      <c r="AG5281" s="7" t="s">
        <v>196</v>
      </c>
      <c r="AH5281" s="43" t="s">
        <v>2400</v>
      </c>
      <c r="AI5281" s="43" t="s">
        <v>2399</v>
      </c>
      <c r="AL5281" s="43">
        <v>10</v>
      </c>
      <c r="AN5281" s="46" t="s">
        <v>5240</v>
      </c>
      <c r="AO5281" s="5" t="s">
        <v>89</v>
      </c>
      <c r="AP5281" s="6" t="s">
        <v>5219</v>
      </c>
      <c r="AR5281" s="7" t="s">
        <v>90</v>
      </c>
      <c r="AT5281" s="4" t="str">
        <f>CONCATENATE(AU5281,", ",AV5281,", ",AW5281,", ",AX5281,", ",AY5281,", ",AZ5281,", ",BA5281)</f>
        <v>Europe, France, FR, Bretagne, Ille-et-Vilaine, Rennes, Campus Institut Agro Rennes</v>
      </c>
      <c r="AU5281" s="1" t="s">
        <v>91</v>
      </c>
      <c r="AV5281" s="1" t="s">
        <v>92</v>
      </c>
      <c r="AW5281" s="1" t="s">
        <v>93</v>
      </c>
      <c r="AX5281" s="1" t="s">
        <v>94</v>
      </c>
      <c r="AY5281" s="1" t="s">
        <v>95</v>
      </c>
      <c r="AZ5281" s="1" t="s">
        <v>96</v>
      </c>
      <c r="BA5281" s="1" t="s">
        <v>5242</v>
      </c>
      <c r="BC5281" s="43"/>
      <c r="BF5281" s="43" t="s">
        <v>4596</v>
      </c>
      <c r="BG5281" s="43" t="s">
        <v>93</v>
      </c>
      <c r="BH5281" s="7" t="s">
        <v>97</v>
      </c>
      <c r="BJ5281" s="7" t="s">
        <v>98</v>
      </c>
      <c r="BK5281" s="7" t="s">
        <v>99</v>
      </c>
      <c r="BL5281" s="7" t="s">
        <v>4597</v>
      </c>
      <c r="BM5281" s="7" t="s">
        <v>4598</v>
      </c>
      <c r="BU5281" s="43">
        <v>1</v>
      </c>
      <c r="BW5281" s="43" t="s">
        <v>103</v>
      </c>
    </row>
    <row r="5282" spans="3:75" x14ac:dyDescent="0.35">
      <c r="C5282" s="43" t="str">
        <f t="shared" si="82"/>
        <v>IARA:BDT-02:2024: 5281</v>
      </c>
      <c r="D5282" s="43">
        <v>5281</v>
      </c>
      <c r="E5282" s="43" t="s">
        <v>5320</v>
      </c>
      <c r="F5282" s="1" t="s">
        <v>73</v>
      </c>
      <c r="G5282" s="43" t="s">
        <v>5265</v>
      </c>
      <c r="H5282" s="2">
        <v>45339</v>
      </c>
      <c r="J5282" s="12">
        <v>2024</v>
      </c>
      <c r="K5282" s="12">
        <f>MONTH(H5282)</f>
        <v>2</v>
      </c>
      <c r="L5282" s="12">
        <v>17</v>
      </c>
      <c r="P5282" s="12" t="s">
        <v>75</v>
      </c>
      <c r="Q5282" s="12" t="str">
        <f>CONCATENATE(X5282," ",Y5282)</f>
        <v>Parus major</v>
      </c>
      <c r="R5282" s="14" t="str">
        <f>CONCATENATE(S5282,", ",T5282,", ",U5282,", ",V5282,", ",W5282,", ",X5282,", ",Y5282)</f>
        <v>Animalia, Chordata, Aves, Passeriformes, Paridae, Parus, major</v>
      </c>
      <c r="S5282" s="6" t="s">
        <v>76</v>
      </c>
      <c r="T5282" s="6" t="s">
        <v>77</v>
      </c>
      <c r="U5282" s="6" t="s">
        <v>78</v>
      </c>
      <c r="V5282" s="12" t="s">
        <v>79</v>
      </c>
      <c r="W5282" s="12" t="s">
        <v>135</v>
      </c>
      <c r="X5282" s="12" t="s">
        <v>140</v>
      </c>
      <c r="Y5282" s="12" t="s">
        <v>141</v>
      </c>
      <c r="AA5282" s="12" t="s">
        <v>83</v>
      </c>
      <c r="AB5282" s="6" t="s">
        <v>84</v>
      </c>
      <c r="AC5282" s="12" t="s">
        <v>142</v>
      </c>
      <c r="AD5282" s="6" t="s">
        <v>5219</v>
      </c>
      <c r="AE5282" s="2">
        <v>45339</v>
      </c>
      <c r="AF5282" s="43" t="s">
        <v>87</v>
      </c>
      <c r="AG5282" s="7" t="s">
        <v>143</v>
      </c>
      <c r="AH5282" s="43" t="s">
        <v>2402</v>
      </c>
      <c r="AI5282" s="43" t="s">
        <v>2401</v>
      </c>
      <c r="AL5282" s="43">
        <v>10</v>
      </c>
      <c r="AN5282" s="46" t="s">
        <v>5240</v>
      </c>
      <c r="AO5282" s="5" t="s">
        <v>89</v>
      </c>
      <c r="AP5282" s="6" t="s">
        <v>5219</v>
      </c>
      <c r="AR5282" s="7" t="s">
        <v>90</v>
      </c>
      <c r="AT5282" s="4" t="str">
        <f>CONCATENATE(AU5282,", ",AV5282,", ",AW5282,", ",AX5282,", ",AY5282,", ",AZ5282,", ",BA5282)</f>
        <v>Europe, France, FR, Bretagne, Ille-et-Vilaine, Rennes, Campus Institut Agro Rennes</v>
      </c>
      <c r="AU5282" s="1" t="s">
        <v>91</v>
      </c>
      <c r="AV5282" s="1" t="s">
        <v>92</v>
      </c>
      <c r="AW5282" s="1" t="s">
        <v>93</v>
      </c>
      <c r="AX5282" s="1" t="s">
        <v>94</v>
      </c>
      <c r="AY5282" s="1" t="s">
        <v>95</v>
      </c>
      <c r="AZ5282" s="1" t="s">
        <v>96</v>
      </c>
      <c r="BA5282" s="1" t="s">
        <v>5242</v>
      </c>
      <c r="BC5282" s="43"/>
      <c r="BF5282" s="43" t="s">
        <v>4596</v>
      </c>
      <c r="BG5282" s="43" t="s">
        <v>93</v>
      </c>
      <c r="BH5282" s="7" t="s">
        <v>97</v>
      </c>
      <c r="BJ5282" s="7" t="s">
        <v>98</v>
      </c>
      <c r="BK5282" s="7" t="s">
        <v>99</v>
      </c>
      <c r="BL5282" s="7" t="s">
        <v>4597</v>
      </c>
      <c r="BM5282" s="7" t="s">
        <v>4598</v>
      </c>
      <c r="BU5282" s="43">
        <v>1</v>
      </c>
      <c r="BW5282" s="43" t="s">
        <v>103</v>
      </c>
    </row>
    <row r="5283" spans="3:75" x14ac:dyDescent="0.35">
      <c r="C5283" s="43" t="str">
        <f t="shared" si="82"/>
        <v>IARA:BDT-02:2024: 5282</v>
      </c>
      <c r="D5283" s="43">
        <v>5282</v>
      </c>
      <c r="E5283" s="43" t="s">
        <v>5320</v>
      </c>
      <c r="F5283" s="1" t="s">
        <v>73</v>
      </c>
      <c r="G5283" s="43" t="s">
        <v>5265</v>
      </c>
      <c r="H5283" s="2">
        <v>45339</v>
      </c>
      <c r="J5283" s="12">
        <v>2024</v>
      </c>
      <c r="K5283" s="12">
        <f>MONTH(H5283)</f>
        <v>2</v>
      </c>
      <c r="L5283" s="12">
        <v>17</v>
      </c>
      <c r="P5283" s="12" t="s">
        <v>75</v>
      </c>
      <c r="Q5283" s="12" t="str">
        <f>CONCATENATE(X5283," ",Y5283)</f>
        <v>Parus major</v>
      </c>
      <c r="R5283" s="14" t="str">
        <f>CONCATENATE(S5283,", ",T5283,", ",U5283,", ",V5283,", ",W5283,", ",X5283,", ",Y5283)</f>
        <v>Animalia, Chordata, Aves, Passeriformes, Paridae, Parus, major</v>
      </c>
      <c r="S5283" s="6" t="s">
        <v>76</v>
      </c>
      <c r="T5283" s="6" t="s">
        <v>77</v>
      </c>
      <c r="U5283" s="6" t="s">
        <v>78</v>
      </c>
      <c r="V5283" s="12" t="s">
        <v>79</v>
      </c>
      <c r="W5283" s="12" t="s">
        <v>135</v>
      </c>
      <c r="X5283" s="12" t="s">
        <v>140</v>
      </c>
      <c r="Y5283" s="12" t="s">
        <v>141</v>
      </c>
      <c r="AA5283" s="12" t="s">
        <v>83</v>
      </c>
      <c r="AB5283" s="6" t="s">
        <v>84</v>
      </c>
      <c r="AC5283" s="12" t="s">
        <v>142</v>
      </c>
      <c r="AD5283" s="6" t="s">
        <v>5219</v>
      </c>
      <c r="AE5283" s="2">
        <v>45339</v>
      </c>
      <c r="AF5283" s="43" t="s">
        <v>87</v>
      </c>
      <c r="AG5283" s="7" t="s">
        <v>143</v>
      </c>
      <c r="AH5283" s="43" t="s">
        <v>2404</v>
      </c>
      <c r="AI5283" s="43" t="s">
        <v>2403</v>
      </c>
      <c r="AL5283" s="43">
        <v>10</v>
      </c>
      <c r="AN5283" s="46" t="s">
        <v>5240</v>
      </c>
      <c r="AO5283" s="5" t="s">
        <v>89</v>
      </c>
      <c r="AP5283" s="6" t="s">
        <v>5219</v>
      </c>
      <c r="AR5283" s="7" t="s">
        <v>90</v>
      </c>
      <c r="AT5283" s="4" t="str">
        <f>CONCATENATE(AU5283,", ",AV5283,", ",AW5283,", ",AX5283,", ",AY5283,", ",AZ5283,", ",BA5283)</f>
        <v>Europe, France, FR, Bretagne, Ille-et-Vilaine, Rennes, Campus Institut Agro Rennes</v>
      </c>
      <c r="AU5283" s="1" t="s">
        <v>91</v>
      </c>
      <c r="AV5283" s="1" t="s">
        <v>92</v>
      </c>
      <c r="AW5283" s="1" t="s">
        <v>93</v>
      </c>
      <c r="AX5283" s="1" t="s">
        <v>94</v>
      </c>
      <c r="AY5283" s="1" t="s">
        <v>95</v>
      </c>
      <c r="AZ5283" s="1" t="s">
        <v>96</v>
      </c>
      <c r="BA5283" s="1" t="s">
        <v>5242</v>
      </c>
      <c r="BC5283" s="43"/>
      <c r="BF5283" s="43" t="s">
        <v>4596</v>
      </c>
      <c r="BG5283" s="43" t="s">
        <v>93</v>
      </c>
      <c r="BH5283" s="7" t="s">
        <v>97</v>
      </c>
      <c r="BJ5283" s="7" t="s">
        <v>98</v>
      </c>
      <c r="BK5283" s="7" t="s">
        <v>99</v>
      </c>
      <c r="BL5283" s="7" t="s">
        <v>4597</v>
      </c>
      <c r="BM5283" s="7" t="s">
        <v>4598</v>
      </c>
      <c r="BU5283" s="43">
        <v>1</v>
      </c>
      <c r="BW5283" s="43" t="s">
        <v>103</v>
      </c>
    </row>
    <row r="5284" spans="3:75" x14ac:dyDescent="0.35">
      <c r="C5284" s="43" t="str">
        <f t="shared" si="82"/>
        <v>IARA:BDT-02:2024: 5283</v>
      </c>
      <c r="D5284" s="43">
        <v>5283</v>
      </c>
      <c r="E5284" s="43" t="s">
        <v>5320</v>
      </c>
      <c r="F5284" s="1" t="s">
        <v>73</v>
      </c>
      <c r="G5284" s="43" t="s">
        <v>5265</v>
      </c>
      <c r="H5284" s="2">
        <v>45339</v>
      </c>
      <c r="J5284" s="12">
        <v>2024</v>
      </c>
      <c r="K5284" s="12">
        <f>MONTH(H5284)</f>
        <v>2</v>
      </c>
      <c r="L5284" s="12">
        <v>17</v>
      </c>
      <c r="P5284" s="12" t="s">
        <v>75</v>
      </c>
      <c r="Q5284" s="12" t="str">
        <f>CONCATENATE(X5284," ",Y5284)</f>
        <v>Pica pica</v>
      </c>
      <c r="R5284" s="14" t="str">
        <f>CONCATENATE(S5284,", ",T5284,", ",U5284,", ",V5284,", ",W5284,", ",X5284,", ",Y5284)</f>
        <v>Animalia, Chordata, Aves, Passeriformes, Corvidae, Pica, pica</v>
      </c>
      <c r="S5284" s="6" t="s">
        <v>76</v>
      </c>
      <c r="T5284" s="6" t="s">
        <v>77</v>
      </c>
      <c r="U5284" s="6" t="s">
        <v>78</v>
      </c>
      <c r="V5284" s="12" t="s">
        <v>79</v>
      </c>
      <c r="W5284" s="12" t="s">
        <v>104</v>
      </c>
      <c r="X5284" s="12" t="s">
        <v>155</v>
      </c>
      <c r="Y5284" s="12" t="s">
        <v>156</v>
      </c>
      <c r="AA5284" s="12" t="s">
        <v>83</v>
      </c>
      <c r="AB5284" s="6" t="s">
        <v>84</v>
      </c>
      <c r="AC5284" s="12" t="s">
        <v>157</v>
      </c>
      <c r="AD5284" s="6" t="s">
        <v>5219</v>
      </c>
      <c r="AE5284" s="2">
        <v>45339</v>
      </c>
      <c r="AF5284" s="43" t="s">
        <v>87</v>
      </c>
      <c r="AG5284" s="7" t="s">
        <v>158</v>
      </c>
      <c r="AH5284" s="43" t="s">
        <v>2406</v>
      </c>
      <c r="AI5284" s="43" t="s">
        <v>2405</v>
      </c>
      <c r="AL5284" s="43">
        <v>10</v>
      </c>
      <c r="AN5284" s="46" t="s">
        <v>5240</v>
      </c>
      <c r="AO5284" s="5" t="s">
        <v>89</v>
      </c>
      <c r="AP5284" s="6" t="s">
        <v>5219</v>
      </c>
      <c r="AR5284" s="7" t="s">
        <v>90</v>
      </c>
      <c r="AT5284" s="4" t="str">
        <f>CONCATENATE(AU5284,", ",AV5284,", ",AW5284,", ",AX5284,", ",AY5284,", ",AZ5284,", ",BA5284)</f>
        <v>Europe, France, FR, Bretagne, Ille-et-Vilaine, Rennes, Campus Institut Agro Rennes</v>
      </c>
      <c r="AU5284" s="1" t="s">
        <v>91</v>
      </c>
      <c r="AV5284" s="1" t="s">
        <v>92</v>
      </c>
      <c r="AW5284" s="1" t="s">
        <v>93</v>
      </c>
      <c r="AX5284" s="1" t="s">
        <v>94</v>
      </c>
      <c r="AY5284" s="1" t="s">
        <v>95</v>
      </c>
      <c r="AZ5284" s="1" t="s">
        <v>96</v>
      </c>
      <c r="BA5284" s="1" t="s">
        <v>5242</v>
      </c>
      <c r="BC5284" s="43"/>
      <c r="BF5284" s="43" t="s">
        <v>4596</v>
      </c>
      <c r="BG5284" s="43" t="s">
        <v>93</v>
      </c>
      <c r="BH5284" s="7" t="s">
        <v>97</v>
      </c>
      <c r="BJ5284" s="7" t="s">
        <v>98</v>
      </c>
      <c r="BK5284" s="7" t="s">
        <v>99</v>
      </c>
      <c r="BL5284" s="7" t="s">
        <v>4597</v>
      </c>
      <c r="BM5284" s="7" t="s">
        <v>4598</v>
      </c>
      <c r="BU5284" s="43">
        <v>1</v>
      </c>
      <c r="BW5284" s="43" t="s">
        <v>103</v>
      </c>
    </row>
    <row r="5285" spans="3:75" x14ac:dyDescent="0.35">
      <c r="C5285" s="43" t="str">
        <f t="shared" si="82"/>
        <v>IARA:BDT-02:2024: 5284</v>
      </c>
      <c r="D5285" s="43">
        <v>5284</v>
      </c>
      <c r="E5285" s="43" t="s">
        <v>5320</v>
      </c>
      <c r="F5285" s="1" t="s">
        <v>73</v>
      </c>
      <c r="G5285" s="43" t="s">
        <v>5265</v>
      </c>
      <c r="H5285" s="2">
        <v>45339</v>
      </c>
      <c r="J5285" s="12">
        <v>2024</v>
      </c>
      <c r="K5285" s="12">
        <f>MONTH(H5285)</f>
        <v>2</v>
      </c>
      <c r="L5285" s="12">
        <v>17</v>
      </c>
      <c r="P5285" s="12" t="s">
        <v>75</v>
      </c>
      <c r="Q5285" s="12" t="str">
        <f>CONCATENATE(X5285," ",Y5285)</f>
        <v>Pica pica</v>
      </c>
      <c r="R5285" s="14" t="str">
        <f>CONCATENATE(S5285,", ",T5285,", ",U5285,", ",V5285,", ",W5285,", ",X5285,", ",Y5285)</f>
        <v>Animalia, Chordata, Aves, Passeriformes, Corvidae, Pica, pica</v>
      </c>
      <c r="S5285" s="6" t="s">
        <v>76</v>
      </c>
      <c r="T5285" s="6" t="s">
        <v>77</v>
      </c>
      <c r="U5285" s="6" t="s">
        <v>78</v>
      </c>
      <c r="V5285" s="12" t="s">
        <v>79</v>
      </c>
      <c r="W5285" s="12" t="s">
        <v>104</v>
      </c>
      <c r="X5285" s="12" t="s">
        <v>155</v>
      </c>
      <c r="Y5285" s="12" t="s">
        <v>156</v>
      </c>
      <c r="AA5285" s="12" t="s">
        <v>83</v>
      </c>
      <c r="AB5285" s="6" t="s">
        <v>84</v>
      </c>
      <c r="AC5285" s="12" t="s">
        <v>157</v>
      </c>
      <c r="AD5285" s="6" t="s">
        <v>5219</v>
      </c>
      <c r="AE5285" s="2">
        <v>45339</v>
      </c>
      <c r="AF5285" s="43" t="s">
        <v>87</v>
      </c>
      <c r="AG5285" s="7" t="s">
        <v>158</v>
      </c>
      <c r="AH5285" s="43" t="s">
        <v>2408</v>
      </c>
      <c r="AI5285" s="43" t="s">
        <v>2407</v>
      </c>
      <c r="AL5285" s="43">
        <v>10</v>
      </c>
      <c r="AN5285" s="46" t="s">
        <v>5240</v>
      </c>
      <c r="AO5285" s="5" t="s">
        <v>89</v>
      </c>
      <c r="AP5285" s="6" t="s">
        <v>5219</v>
      </c>
      <c r="AR5285" s="7" t="s">
        <v>90</v>
      </c>
      <c r="AT5285" s="4" t="str">
        <f>CONCATENATE(AU5285,", ",AV5285,", ",AW5285,", ",AX5285,", ",AY5285,", ",AZ5285,", ",BA5285)</f>
        <v>Europe, France, FR, Bretagne, Ille-et-Vilaine, Rennes, Campus Institut Agro Rennes</v>
      </c>
      <c r="AU5285" s="1" t="s">
        <v>91</v>
      </c>
      <c r="AV5285" s="1" t="s">
        <v>92</v>
      </c>
      <c r="AW5285" s="1" t="s">
        <v>93</v>
      </c>
      <c r="AX5285" s="1" t="s">
        <v>94</v>
      </c>
      <c r="AY5285" s="1" t="s">
        <v>95</v>
      </c>
      <c r="AZ5285" s="1" t="s">
        <v>96</v>
      </c>
      <c r="BA5285" s="1" t="s">
        <v>5242</v>
      </c>
      <c r="BC5285" s="43"/>
      <c r="BF5285" s="43" t="s">
        <v>4596</v>
      </c>
      <c r="BG5285" s="43" t="s">
        <v>93</v>
      </c>
      <c r="BH5285" s="7" t="s">
        <v>97</v>
      </c>
      <c r="BJ5285" s="7" t="s">
        <v>98</v>
      </c>
      <c r="BK5285" s="7" t="s">
        <v>99</v>
      </c>
      <c r="BL5285" s="7" t="s">
        <v>4597</v>
      </c>
      <c r="BM5285" s="7" t="s">
        <v>4598</v>
      </c>
      <c r="BU5285" s="43">
        <v>1</v>
      </c>
      <c r="BW5285" s="43" t="s">
        <v>103</v>
      </c>
    </row>
    <row r="5286" spans="3:75" x14ac:dyDescent="0.35">
      <c r="C5286" s="43" t="str">
        <f t="shared" si="82"/>
        <v>IARA:BDT-02:2024: 5285</v>
      </c>
      <c r="D5286" s="43">
        <v>5285</v>
      </c>
      <c r="E5286" s="43" t="s">
        <v>5320</v>
      </c>
      <c r="F5286" s="1" t="s">
        <v>73</v>
      </c>
      <c r="G5286" s="43" t="s">
        <v>5265</v>
      </c>
      <c r="H5286" s="2">
        <v>45339</v>
      </c>
      <c r="J5286" s="12">
        <v>2024</v>
      </c>
      <c r="K5286" s="12">
        <f>MONTH(H5286)</f>
        <v>2</v>
      </c>
      <c r="L5286" s="12">
        <v>17</v>
      </c>
      <c r="P5286" s="12" t="s">
        <v>75</v>
      </c>
      <c r="Q5286" s="12" t="str">
        <f>CONCATENATE(X5286," ",Y5286)</f>
        <v>Pica pica</v>
      </c>
      <c r="R5286" s="14" t="str">
        <f>CONCATENATE(S5286,", ",T5286,", ",U5286,", ",V5286,", ",W5286,", ",X5286,", ",Y5286)</f>
        <v>Animalia, Chordata, Aves, Passeriformes, Corvidae, Pica, pica</v>
      </c>
      <c r="S5286" s="6" t="s">
        <v>76</v>
      </c>
      <c r="T5286" s="6" t="s">
        <v>77</v>
      </c>
      <c r="U5286" s="6" t="s">
        <v>78</v>
      </c>
      <c r="V5286" s="12" t="s">
        <v>79</v>
      </c>
      <c r="W5286" s="12" t="s">
        <v>104</v>
      </c>
      <c r="X5286" s="12" t="s">
        <v>155</v>
      </c>
      <c r="Y5286" s="12" t="s">
        <v>156</v>
      </c>
      <c r="AA5286" s="12" t="s">
        <v>83</v>
      </c>
      <c r="AB5286" s="6" t="s">
        <v>84</v>
      </c>
      <c r="AC5286" s="12" t="s">
        <v>157</v>
      </c>
      <c r="AD5286" s="6" t="s">
        <v>5219</v>
      </c>
      <c r="AE5286" s="2">
        <v>45339</v>
      </c>
      <c r="AF5286" s="43" t="s">
        <v>87</v>
      </c>
      <c r="AG5286" s="7" t="s">
        <v>158</v>
      </c>
      <c r="AH5286" s="43" t="s">
        <v>2410</v>
      </c>
      <c r="AI5286" s="43" t="s">
        <v>2409</v>
      </c>
      <c r="AL5286" s="43">
        <v>10</v>
      </c>
      <c r="AN5286" s="46" t="s">
        <v>5240</v>
      </c>
      <c r="AO5286" s="5" t="s">
        <v>89</v>
      </c>
      <c r="AP5286" s="6" t="s">
        <v>5219</v>
      </c>
      <c r="AR5286" s="7" t="s">
        <v>90</v>
      </c>
      <c r="AT5286" s="4" t="str">
        <f>CONCATENATE(AU5286,", ",AV5286,", ",AW5286,", ",AX5286,", ",AY5286,", ",AZ5286,", ",BA5286)</f>
        <v>Europe, France, FR, Bretagne, Ille-et-Vilaine, Rennes, Campus Institut Agro Rennes</v>
      </c>
      <c r="AU5286" s="1" t="s">
        <v>91</v>
      </c>
      <c r="AV5286" s="1" t="s">
        <v>92</v>
      </c>
      <c r="AW5286" s="1" t="s">
        <v>93</v>
      </c>
      <c r="AX5286" s="1" t="s">
        <v>94</v>
      </c>
      <c r="AY5286" s="1" t="s">
        <v>95</v>
      </c>
      <c r="AZ5286" s="1" t="s">
        <v>96</v>
      </c>
      <c r="BA5286" s="1" t="s">
        <v>5242</v>
      </c>
      <c r="BC5286" s="43"/>
      <c r="BF5286" s="43" t="s">
        <v>4596</v>
      </c>
      <c r="BG5286" s="43" t="s">
        <v>93</v>
      </c>
      <c r="BH5286" s="7" t="s">
        <v>97</v>
      </c>
      <c r="BJ5286" s="7" t="s">
        <v>98</v>
      </c>
      <c r="BK5286" s="7" t="s">
        <v>99</v>
      </c>
      <c r="BL5286" s="7" t="s">
        <v>4597</v>
      </c>
      <c r="BM5286" s="7" t="s">
        <v>4598</v>
      </c>
      <c r="BU5286" s="43">
        <v>1</v>
      </c>
      <c r="BW5286" s="43" t="s">
        <v>103</v>
      </c>
    </row>
    <row r="5287" spans="3:75" x14ac:dyDescent="0.35">
      <c r="C5287" s="43" t="str">
        <f t="shared" si="82"/>
        <v>IARA:BDT-02:2024: 5286</v>
      </c>
      <c r="D5287" s="43">
        <v>5286</v>
      </c>
      <c r="E5287" s="43" t="s">
        <v>5320</v>
      </c>
      <c r="F5287" s="1" t="s">
        <v>73</v>
      </c>
      <c r="G5287" s="43" t="s">
        <v>5265</v>
      </c>
      <c r="H5287" s="2">
        <v>45339</v>
      </c>
      <c r="J5287" s="12">
        <v>2024</v>
      </c>
      <c r="K5287" s="12">
        <f>MONTH(H5287)</f>
        <v>2</v>
      </c>
      <c r="L5287" s="12">
        <v>17</v>
      </c>
      <c r="P5287" s="12" t="s">
        <v>75</v>
      </c>
      <c r="Q5287" s="12" t="str">
        <f>CONCATENATE(X5287," ",Y5287)</f>
        <v>Erithacus rubecula</v>
      </c>
      <c r="R5287" s="14" t="str">
        <f>CONCATENATE(S5287,", ",T5287,", ",U5287,", ",V5287,", ",W5287,", ",X5287,", ",Y5287)</f>
        <v>Animalia, Chordata, Aves, Passeriformes, Muscicapidae, Erithacus, rubecula</v>
      </c>
      <c r="S5287" s="6" t="s">
        <v>76</v>
      </c>
      <c r="T5287" s="6" t="s">
        <v>77</v>
      </c>
      <c r="U5287" s="6" t="s">
        <v>78</v>
      </c>
      <c r="V5287" s="12" t="s">
        <v>79</v>
      </c>
      <c r="W5287" s="12" t="s">
        <v>182</v>
      </c>
      <c r="X5287" s="12" t="s">
        <v>183</v>
      </c>
      <c r="Y5287" s="12" t="s">
        <v>184</v>
      </c>
      <c r="AA5287" s="12" t="s">
        <v>83</v>
      </c>
      <c r="AB5287" s="6" t="s">
        <v>84</v>
      </c>
      <c r="AC5287" s="12" t="s">
        <v>185</v>
      </c>
      <c r="AD5287" s="6" t="s">
        <v>5219</v>
      </c>
      <c r="AE5287" s="2">
        <v>45339</v>
      </c>
      <c r="AF5287" s="43" t="s">
        <v>87</v>
      </c>
      <c r="AG5287" s="7" t="s">
        <v>186</v>
      </c>
      <c r="AH5287" s="43" t="s">
        <v>2412</v>
      </c>
      <c r="AI5287" s="43" t="s">
        <v>2411</v>
      </c>
      <c r="AL5287" s="43">
        <v>10</v>
      </c>
      <c r="AN5287" s="46" t="s">
        <v>5240</v>
      </c>
      <c r="AO5287" s="5" t="s">
        <v>89</v>
      </c>
      <c r="AP5287" s="6" t="s">
        <v>5219</v>
      </c>
      <c r="AR5287" s="7" t="s">
        <v>90</v>
      </c>
      <c r="AT5287" s="4" t="str">
        <f>CONCATENATE(AU5287,", ",AV5287,", ",AW5287,", ",AX5287,", ",AY5287,", ",AZ5287,", ",BA5287)</f>
        <v>Europe, France, FR, Bretagne, Ille-et-Vilaine, Rennes, Campus Institut Agro Rennes</v>
      </c>
      <c r="AU5287" s="1" t="s">
        <v>91</v>
      </c>
      <c r="AV5287" s="1" t="s">
        <v>92</v>
      </c>
      <c r="AW5287" s="1" t="s">
        <v>93</v>
      </c>
      <c r="AX5287" s="1" t="s">
        <v>94</v>
      </c>
      <c r="AY5287" s="1" t="s">
        <v>95</v>
      </c>
      <c r="AZ5287" s="1" t="s">
        <v>96</v>
      </c>
      <c r="BA5287" s="1" t="s">
        <v>5242</v>
      </c>
      <c r="BC5287" s="43"/>
      <c r="BF5287" s="43" t="s">
        <v>4596</v>
      </c>
      <c r="BG5287" s="43" t="s">
        <v>93</v>
      </c>
      <c r="BH5287" s="7" t="s">
        <v>97</v>
      </c>
      <c r="BJ5287" s="7" t="s">
        <v>98</v>
      </c>
      <c r="BK5287" s="7" t="s">
        <v>99</v>
      </c>
      <c r="BL5287" s="7" t="s">
        <v>4597</v>
      </c>
      <c r="BM5287" s="7" t="s">
        <v>4598</v>
      </c>
      <c r="BU5287" s="43">
        <v>1</v>
      </c>
      <c r="BW5287" s="43" t="s">
        <v>103</v>
      </c>
    </row>
    <row r="5288" spans="3:75" x14ac:dyDescent="0.35">
      <c r="C5288" s="43" t="str">
        <f t="shared" si="82"/>
        <v>IARA:BDT-02:2024: 5287</v>
      </c>
      <c r="D5288" s="43">
        <v>5287</v>
      </c>
      <c r="E5288" s="43" t="s">
        <v>5320</v>
      </c>
      <c r="F5288" s="1" t="s">
        <v>73</v>
      </c>
      <c r="G5288" s="43" t="s">
        <v>5265</v>
      </c>
      <c r="H5288" s="2">
        <v>45339</v>
      </c>
      <c r="J5288" s="12">
        <v>2024</v>
      </c>
      <c r="K5288" s="12">
        <f>MONTH(H5288)</f>
        <v>2</v>
      </c>
      <c r="L5288" s="12">
        <v>17</v>
      </c>
      <c r="P5288" s="12" t="s">
        <v>75</v>
      </c>
      <c r="Q5288" s="12" t="str">
        <f>CONCATENATE(X5288," ",Y5288)</f>
        <v>Anas platyrhynchos</v>
      </c>
      <c r="R5288" s="14" t="str">
        <f>CONCATENATE(S5288,", ",T5288,", ",U5288,", ",V5288,", ",W5288,", ",X5288,", ",Y5288)</f>
        <v>Animalia, Chordata, Aves, Anseriformes, Anatidae, Anas, platyrhynchos</v>
      </c>
      <c r="S5288" s="6" t="s">
        <v>76</v>
      </c>
      <c r="T5288" s="6" t="s">
        <v>77</v>
      </c>
      <c r="U5288" s="6" t="s">
        <v>78</v>
      </c>
      <c r="V5288" s="6" t="s">
        <v>300</v>
      </c>
      <c r="W5288" s="6" t="s">
        <v>301</v>
      </c>
      <c r="X5288" s="6" t="s">
        <v>302</v>
      </c>
      <c r="Y5288" s="12" t="s">
        <v>303</v>
      </c>
      <c r="AA5288" s="12" t="s">
        <v>83</v>
      </c>
      <c r="AB5288" s="6" t="s">
        <v>84</v>
      </c>
      <c r="AC5288" s="12" t="s">
        <v>270</v>
      </c>
      <c r="AD5288" s="6" t="s">
        <v>5219</v>
      </c>
      <c r="AE5288" s="2">
        <v>45339</v>
      </c>
      <c r="AF5288" s="43" t="s">
        <v>87</v>
      </c>
      <c r="AG5288" s="7" t="s">
        <v>299</v>
      </c>
      <c r="AH5288" s="43" t="s">
        <v>2414</v>
      </c>
      <c r="AI5288" s="43" t="s">
        <v>2413</v>
      </c>
      <c r="AL5288" s="43">
        <v>10</v>
      </c>
      <c r="AN5288" s="46" t="s">
        <v>5240</v>
      </c>
      <c r="AO5288" s="5" t="s">
        <v>89</v>
      </c>
      <c r="AP5288" s="6" t="s">
        <v>5219</v>
      </c>
      <c r="AR5288" s="7" t="s">
        <v>90</v>
      </c>
      <c r="AT5288" s="4" t="str">
        <f>CONCATENATE(AU5288,", ",AV5288,", ",AW5288,", ",AX5288,", ",AY5288,", ",AZ5288,", ",BA5288)</f>
        <v>Europe, France, FR, Bretagne, Ille-et-Vilaine, Rennes, Campus Institut Agro Rennes</v>
      </c>
      <c r="AU5288" s="1" t="s">
        <v>91</v>
      </c>
      <c r="AV5288" s="1" t="s">
        <v>92</v>
      </c>
      <c r="AW5288" s="1" t="s">
        <v>93</v>
      </c>
      <c r="AX5288" s="1" t="s">
        <v>94</v>
      </c>
      <c r="AY5288" s="1" t="s">
        <v>95</v>
      </c>
      <c r="AZ5288" s="1" t="s">
        <v>96</v>
      </c>
      <c r="BA5288" s="1" t="s">
        <v>5242</v>
      </c>
      <c r="BC5288" s="43"/>
      <c r="BF5288" s="43" t="s">
        <v>4596</v>
      </c>
      <c r="BG5288" s="43" t="s">
        <v>93</v>
      </c>
      <c r="BH5288" s="7" t="s">
        <v>97</v>
      </c>
      <c r="BJ5288" s="7" t="s">
        <v>98</v>
      </c>
      <c r="BK5288" s="7" t="s">
        <v>99</v>
      </c>
      <c r="BL5288" s="7" t="s">
        <v>4597</v>
      </c>
      <c r="BM5288" s="7" t="s">
        <v>4598</v>
      </c>
      <c r="BU5288" s="43">
        <v>1</v>
      </c>
      <c r="BW5288" s="43" t="s">
        <v>103</v>
      </c>
    </row>
    <row r="5289" spans="3:75" x14ac:dyDescent="0.35">
      <c r="C5289" s="43" t="str">
        <f t="shared" si="82"/>
        <v>IARA:BDT-02:2024: 5288</v>
      </c>
      <c r="D5289" s="43">
        <v>5288</v>
      </c>
      <c r="E5289" s="43" t="s">
        <v>5320</v>
      </c>
      <c r="F5289" s="1" t="s">
        <v>73</v>
      </c>
      <c r="G5289" s="43" t="s">
        <v>5265</v>
      </c>
      <c r="H5289" s="2">
        <v>45339</v>
      </c>
      <c r="J5289" s="12">
        <v>2024</v>
      </c>
      <c r="K5289" s="12">
        <f>MONTH(H5289)</f>
        <v>2</v>
      </c>
      <c r="L5289" s="12">
        <v>17</v>
      </c>
      <c r="P5289" s="12" t="s">
        <v>75</v>
      </c>
      <c r="Q5289" s="12" t="str">
        <f>CONCATENATE(X5289," ",Y5289)</f>
        <v>Anas platyrhynchos</v>
      </c>
      <c r="R5289" s="14" t="str">
        <f>CONCATENATE(S5289,", ",T5289,", ",U5289,", ",V5289,", ",W5289,", ",X5289,", ",Y5289)</f>
        <v>Animalia, Chordata, Aves, Anseriformes, Anatidae, Anas, platyrhynchos</v>
      </c>
      <c r="S5289" s="6" t="s">
        <v>76</v>
      </c>
      <c r="T5289" s="6" t="s">
        <v>77</v>
      </c>
      <c r="U5289" s="6" t="s">
        <v>78</v>
      </c>
      <c r="V5289" s="6" t="s">
        <v>300</v>
      </c>
      <c r="W5289" s="6" t="s">
        <v>301</v>
      </c>
      <c r="X5289" s="6" t="s">
        <v>302</v>
      </c>
      <c r="Y5289" s="12" t="s">
        <v>303</v>
      </c>
      <c r="AA5289" s="12" t="s">
        <v>83</v>
      </c>
      <c r="AB5289" s="6" t="s">
        <v>84</v>
      </c>
      <c r="AC5289" s="12" t="s">
        <v>270</v>
      </c>
      <c r="AD5289" s="6" t="s">
        <v>5219</v>
      </c>
      <c r="AE5289" s="2">
        <v>45339</v>
      </c>
      <c r="AF5289" s="43" t="s">
        <v>87</v>
      </c>
      <c r="AG5289" s="7" t="s">
        <v>299</v>
      </c>
      <c r="AH5289" s="43" t="s">
        <v>2416</v>
      </c>
      <c r="AI5289" s="43" t="s">
        <v>2415</v>
      </c>
      <c r="AL5289" s="43">
        <v>10</v>
      </c>
      <c r="AN5289" s="46" t="s">
        <v>5240</v>
      </c>
      <c r="AO5289" s="5" t="s">
        <v>89</v>
      </c>
      <c r="AP5289" s="6" t="s">
        <v>5219</v>
      </c>
      <c r="AR5289" s="7" t="s">
        <v>90</v>
      </c>
      <c r="AT5289" s="4" t="str">
        <f>CONCATENATE(AU5289,", ",AV5289,", ",AW5289,", ",AX5289,", ",AY5289,", ",AZ5289,", ",BA5289)</f>
        <v>Europe, France, FR, Bretagne, Ille-et-Vilaine, Rennes, Campus Institut Agro Rennes</v>
      </c>
      <c r="AU5289" s="1" t="s">
        <v>91</v>
      </c>
      <c r="AV5289" s="1" t="s">
        <v>92</v>
      </c>
      <c r="AW5289" s="1" t="s">
        <v>93</v>
      </c>
      <c r="AX5289" s="1" t="s">
        <v>94</v>
      </c>
      <c r="AY5289" s="1" t="s">
        <v>95</v>
      </c>
      <c r="AZ5289" s="1" t="s">
        <v>96</v>
      </c>
      <c r="BA5289" s="1" t="s">
        <v>5242</v>
      </c>
      <c r="BC5289" s="43"/>
      <c r="BF5289" s="43" t="s">
        <v>4596</v>
      </c>
      <c r="BG5289" s="43" t="s">
        <v>93</v>
      </c>
      <c r="BH5289" s="7" t="s">
        <v>97</v>
      </c>
      <c r="BJ5289" s="7" t="s">
        <v>98</v>
      </c>
      <c r="BK5289" s="7" t="s">
        <v>99</v>
      </c>
      <c r="BL5289" s="7" t="s">
        <v>4597</v>
      </c>
      <c r="BM5289" s="7" t="s">
        <v>4598</v>
      </c>
      <c r="BU5289" s="43">
        <v>1</v>
      </c>
      <c r="BW5289" s="43" t="s">
        <v>103</v>
      </c>
    </row>
    <row r="5290" spans="3:75" x14ac:dyDescent="0.35">
      <c r="C5290" s="43" t="str">
        <f t="shared" si="82"/>
        <v>IARA:BDT-02:2024: 5289</v>
      </c>
      <c r="D5290" s="43">
        <v>5289</v>
      </c>
      <c r="E5290" s="43" t="s">
        <v>5320</v>
      </c>
      <c r="F5290" s="1" t="s">
        <v>73</v>
      </c>
      <c r="G5290" s="43" t="s">
        <v>5265</v>
      </c>
      <c r="H5290" s="2">
        <v>45339</v>
      </c>
      <c r="J5290" s="12">
        <v>2024</v>
      </c>
      <c r="K5290" s="12">
        <f>MONTH(H5290)</f>
        <v>2</v>
      </c>
      <c r="L5290" s="12">
        <v>17</v>
      </c>
      <c r="P5290" s="12" t="s">
        <v>75</v>
      </c>
      <c r="Q5290" s="12" t="str">
        <f>CONCATENATE(X5290," ",Y5290)</f>
        <v>Fringilla coelebs</v>
      </c>
      <c r="R5290" s="14" t="str">
        <f>CONCATENATE(S5290,", ",T5290,", ",U5290,", ",V5290,", ",W5290,", ",X5290,", ",Y5290)</f>
        <v>Animalia, Chordata, Aves, Passeriformes, Fringillidae, Fringilla, coelebs</v>
      </c>
      <c r="S5290" s="6" t="s">
        <v>76</v>
      </c>
      <c r="T5290" s="6" t="s">
        <v>77</v>
      </c>
      <c r="U5290" s="6" t="s">
        <v>78</v>
      </c>
      <c r="V5290" s="12" t="s">
        <v>79</v>
      </c>
      <c r="W5290" s="12" t="s">
        <v>165</v>
      </c>
      <c r="X5290" s="12" t="s">
        <v>166</v>
      </c>
      <c r="Y5290" s="12" t="s">
        <v>167</v>
      </c>
      <c r="AA5290" s="12" t="s">
        <v>83</v>
      </c>
      <c r="AB5290" s="6" t="s">
        <v>84</v>
      </c>
      <c r="AC5290" s="12" t="s">
        <v>168</v>
      </c>
      <c r="AD5290" s="6" t="s">
        <v>5219</v>
      </c>
      <c r="AE5290" s="2">
        <v>45339</v>
      </c>
      <c r="AF5290" s="43" t="s">
        <v>87</v>
      </c>
      <c r="AG5290" s="7" t="s">
        <v>169</v>
      </c>
      <c r="AH5290" s="43" t="s">
        <v>2418</v>
      </c>
      <c r="AI5290" s="43" t="s">
        <v>2417</v>
      </c>
      <c r="AL5290" s="43">
        <v>10</v>
      </c>
      <c r="AN5290" s="46" t="s">
        <v>5240</v>
      </c>
      <c r="AO5290" s="5" t="s">
        <v>89</v>
      </c>
      <c r="AP5290" s="6" t="s">
        <v>5219</v>
      </c>
      <c r="AR5290" s="7" t="s">
        <v>90</v>
      </c>
      <c r="AT5290" s="4" t="str">
        <f>CONCATENATE(AU5290,", ",AV5290,", ",AW5290,", ",AX5290,", ",AY5290,", ",AZ5290,", ",BA5290)</f>
        <v>Europe, France, FR, Bretagne, Ille-et-Vilaine, Rennes, Campus Institut Agro Rennes</v>
      </c>
      <c r="AU5290" s="1" t="s">
        <v>91</v>
      </c>
      <c r="AV5290" s="1" t="s">
        <v>92</v>
      </c>
      <c r="AW5290" s="1" t="s">
        <v>93</v>
      </c>
      <c r="AX5290" s="1" t="s">
        <v>94</v>
      </c>
      <c r="AY5290" s="1" t="s">
        <v>95</v>
      </c>
      <c r="AZ5290" s="1" t="s">
        <v>96</v>
      </c>
      <c r="BA5290" s="1" t="s">
        <v>5242</v>
      </c>
      <c r="BC5290" s="43"/>
      <c r="BF5290" s="43" t="s">
        <v>4596</v>
      </c>
      <c r="BG5290" s="43" t="s">
        <v>93</v>
      </c>
      <c r="BH5290" s="7" t="s">
        <v>97</v>
      </c>
      <c r="BJ5290" s="7" t="s">
        <v>98</v>
      </c>
      <c r="BK5290" s="7" t="s">
        <v>99</v>
      </c>
      <c r="BL5290" s="7" t="s">
        <v>4597</v>
      </c>
      <c r="BM5290" s="7" t="s">
        <v>4598</v>
      </c>
      <c r="BU5290" s="43">
        <v>1</v>
      </c>
      <c r="BW5290" s="43" t="s">
        <v>103</v>
      </c>
    </row>
    <row r="5291" spans="3:75" x14ac:dyDescent="0.35">
      <c r="C5291" s="43" t="str">
        <f t="shared" si="82"/>
        <v>IARA:BDT-02:2024: 5290</v>
      </c>
      <c r="D5291" s="43">
        <v>5290</v>
      </c>
      <c r="E5291" s="43" t="s">
        <v>5320</v>
      </c>
      <c r="F5291" s="1" t="s">
        <v>73</v>
      </c>
      <c r="G5291" s="43" t="s">
        <v>5265</v>
      </c>
      <c r="H5291" s="2">
        <v>45339</v>
      </c>
      <c r="J5291" s="12">
        <v>2024</v>
      </c>
      <c r="K5291" s="12">
        <f>MONTH(H5291)</f>
        <v>2</v>
      </c>
      <c r="L5291" s="12">
        <v>17</v>
      </c>
      <c r="P5291" s="12" t="s">
        <v>75</v>
      </c>
      <c r="Q5291" s="12" t="str">
        <f>CONCATENATE(X5291," ",Y5291)</f>
        <v>Parus major</v>
      </c>
      <c r="R5291" s="14" t="str">
        <f>CONCATENATE(S5291,", ",T5291,", ",U5291,", ",V5291,", ",W5291,", ",X5291,", ",Y5291)</f>
        <v>Animalia, Chordata, Aves, Passeriformes, Paridae, Parus, major</v>
      </c>
      <c r="S5291" s="6" t="s">
        <v>76</v>
      </c>
      <c r="T5291" s="6" t="s">
        <v>77</v>
      </c>
      <c r="U5291" s="6" t="s">
        <v>78</v>
      </c>
      <c r="V5291" s="12" t="s">
        <v>79</v>
      </c>
      <c r="W5291" s="12" t="s">
        <v>135</v>
      </c>
      <c r="X5291" s="12" t="s">
        <v>140</v>
      </c>
      <c r="Y5291" s="12" t="s">
        <v>141</v>
      </c>
      <c r="AA5291" s="12" t="s">
        <v>83</v>
      </c>
      <c r="AB5291" s="6" t="s">
        <v>84</v>
      </c>
      <c r="AC5291" s="12" t="s">
        <v>142</v>
      </c>
      <c r="AD5291" s="6" t="s">
        <v>5219</v>
      </c>
      <c r="AE5291" s="2">
        <v>45339</v>
      </c>
      <c r="AF5291" s="43" t="s">
        <v>87</v>
      </c>
      <c r="AG5291" s="7" t="s">
        <v>143</v>
      </c>
      <c r="AH5291" s="43" t="s">
        <v>2420</v>
      </c>
      <c r="AI5291" s="43" t="s">
        <v>2419</v>
      </c>
      <c r="AL5291" s="43">
        <v>10</v>
      </c>
      <c r="AN5291" s="46" t="s">
        <v>5240</v>
      </c>
      <c r="AO5291" s="5" t="s">
        <v>89</v>
      </c>
      <c r="AP5291" s="6" t="s">
        <v>5219</v>
      </c>
      <c r="AR5291" s="7" t="s">
        <v>90</v>
      </c>
      <c r="AT5291" s="4" t="str">
        <f>CONCATENATE(AU5291,", ",AV5291,", ",AW5291,", ",AX5291,", ",AY5291,", ",AZ5291,", ",BA5291)</f>
        <v>Europe, France, FR, Bretagne, Ille-et-Vilaine, Rennes, Campus Institut Agro Rennes</v>
      </c>
      <c r="AU5291" s="1" t="s">
        <v>91</v>
      </c>
      <c r="AV5291" s="1" t="s">
        <v>92</v>
      </c>
      <c r="AW5291" s="1" t="s">
        <v>93</v>
      </c>
      <c r="AX5291" s="1" t="s">
        <v>94</v>
      </c>
      <c r="AY5291" s="1" t="s">
        <v>95</v>
      </c>
      <c r="AZ5291" s="1" t="s">
        <v>96</v>
      </c>
      <c r="BA5291" s="1" t="s">
        <v>5242</v>
      </c>
      <c r="BC5291" s="43"/>
      <c r="BF5291" s="43" t="s">
        <v>4596</v>
      </c>
      <c r="BG5291" s="43" t="s">
        <v>93</v>
      </c>
      <c r="BH5291" s="7" t="s">
        <v>97</v>
      </c>
      <c r="BJ5291" s="7" t="s">
        <v>98</v>
      </c>
      <c r="BK5291" s="7" t="s">
        <v>99</v>
      </c>
      <c r="BL5291" s="7" t="s">
        <v>4597</v>
      </c>
      <c r="BM5291" s="7" t="s">
        <v>4598</v>
      </c>
      <c r="BU5291" s="43">
        <v>1</v>
      </c>
      <c r="BW5291" s="43" t="s">
        <v>103</v>
      </c>
    </row>
    <row r="5292" spans="3:75" x14ac:dyDescent="0.35">
      <c r="C5292" s="43" t="str">
        <f t="shared" si="82"/>
        <v>IARA:BDT-02:2024: 5291</v>
      </c>
      <c r="D5292" s="43">
        <v>5291</v>
      </c>
      <c r="E5292" s="43" t="s">
        <v>5320</v>
      </c>
      <c r="F5292" s="1" t="s">
        <v>73</v>
      </c>
      <c r="G5292" s="43" t="s">
        <v>5265</v>
      </c>
      <c r="H5292" s="2">
        <v>45339</v>
      </c>
      <c r="J5292" s="12">
        <v>2024</v>
      </c>
      <c r="K5292" s="12">
        <f>MONTH(H5292)</f>
        <v>2</v>
      </c>
      <c r="L5292" s="12">
        <v>17</v>
      </c>
      <c r="P5292" s="12" t="s">
        <v>75</v>
      </c>
      <c r="Q5292" s="12" t="str">
        <f>CONCATENATE(X5292," ",Y5292)</f>
        <v>Turdus merula</v>
      </c>
      <c r="R5292" s="14" t="str">
        <f>CONCATENATE(S5292,", ",T5292,", ",U5292,", ",V5292,", ",W5292,", ",X5292,", ",Y5292)</f>
        <v>Animalia, Chordata, Aves, Passeriformes, Turdidae, Turdus, merula</v>
      </c>
      <c r="S5292" s="6" t="s">
        <v>76</v>
      </c>
      <c r="T5292" s="6" t="s">
        <v>77</v>
      </c>
      <c r="U5292" s="6" t="s">
        <v>78</v>
      </c>
      <c r="V5292" s="17" t="s">
        <v>79</v>
      </c>
      <c r="W5292" s="17" t="s">
        <v>126</v>
      </c>
      <c r="X5292" s="17" t="s">
        <v>127</v>
      </c>
      <c r="Y5292" s="17" t="s">
        <v>132</v>
      </c>
      <c r="AA5292" s="12" t="s">
        <v>83</v>
      </c>
      <c r="AB5292" s="6" t="s">
        <v>84</v>
      </c>
      <c r="AC5292" s="12" t="s">
        <v>133</v>
      </c>
      <c r="AD5292" s="6" t="s">
        <v>5219</v>
      </c>
      <c r="AE5292" s="2">
        <v>45339</v>
      </c>
      <c r="AF5292" s="43" t="s">
        <v>87</v>
      </c>
      <c r="AG5292" s="7" t="s">
        <v>134</v>
      </c>
      <c r="AH5292" s="43" t="s">
        <v>2422</v>
      </c>
      <c r="AI5292" s="43" t="s">
        <v>2421</v>
      </c>
      <c r="AL5292" s="43">
        <v>10</v>
      </c>
      <c r="AN5292" s="46" t="s">
        <v>5240</v>
      </c>
      <c r="AO5292" s="5" t="s">
        <v>89</v>
      </c>
      <c r="AP5292" s="6" t="s">
        <v>5219</v>
      </c>
      <c r="AR5292" s="7" t="s">
        <v>90</v>
      </c>
      <c r="AT5292" s="4" t="str">
        <f>CONCATENATE(AU5292,", ",AV5292,", ",AW5292,", ",AX5292,", ",AY5292,", ",AZ5292,", ",BA5292)</f>
        <v>Europe, France, FR, Bretagne, Ille-et-Vilaine, Rennes, Campus Institut Agro Rennes</v>
      </c>
      <c r="AU5292" s="1" t="s">
        <v>91</v>
      </c>
      <c r="AV5292" s="1" t="s">
        <v>92</v>
      </c>
      <c r="AW5292" s="1" t="s">
        <v>93</v>
      </c>
      <c r="AX5292" s="1" t="s">
        <v>94</v>
      </c>
      <c r="AY5292" s="1" t="s">
        <v>95</v>
      </c>
      <c r="AZ5292" s="1" t="s">
        <v>96</v>
      </c>
      <c r="BA5292" s="1" t="s">
        <v>5242</v>
      </c>
      <c r="BC5292" s="43"/>
      <c r="BF5292" s="43" t="s">
        <v>4596</v>
      </c>
      <c r="BG5292" s="43" t="s">
        <v>93</v>
      </c>
      <c r="BH5292" s="7" t="s">
        <v>97</v>
      </c>
      <c r="BJ5292" s="7" t="s">
        <v>98</v>
      </c>
      <c r="BK5292" s="7" t="s">
        <v>99</v>
      </c>
      <c r="BL5292" s="7" t="s">
        <v>4597</v>
      </c>
      <c r="BM5292" s="7" t="s">
        <v>4598</v>
      </c>
      <c r="BU5292" s="43">
        <v>1</v>
      </c>
      <c r="BW5292" s="43" t="s">
        <v>103</v>
      </c>
    </row>
    <row r="5293" spans="3:75" x14ac:dyDescent="0.35">
      <c r="C5293" s="43" t="str">
        <f t="shared" si="82"/>
        <v>IARA:BDT-02:2024: 5292</v>
      </c>
      <c r="D5293" s="43">
        <v>5292</v>
      </c>
      <c r="E5293" s="43" t="s">
        <v>5320</v>
      </c>
      <c r="F5293" s="1" t="s">
        <v>73</v>
      </c>
      <c r="G5293" s="43" t="s">
        <v>5265</v>
      </c>
      <c r="H5293" s="2">
        <v>45339</v>
      </c>
      <c r="J5293" s="12">
        <v>2024</v>
      </c>
      <c r="K5293" s="12">
        <f>MONTH(H5293)</f>
        <v>2</v>
      </c>
      <c r="L5293" s="12">
        <v>17</v>
      </c>
      <c r="P5293" s="12" t="s">
        <v>75</v>
      </c>
      <c r="Q5293" s="12" t="str">
        <f>CONCATENATE(X5293," ",Y5293)</f>
        <v>Turdus philomelos</v>
      </c>
      <c r="R5293" s="14" t="str">
        <f>CONCATENATE(S5293,", ",T5293,", ",U5293,", ",V5293,", ",W5293,", ",X5293,", ",Y5293)</f>
        <v>Animalia, Chordata, Aves, Passeriformes, Turdidae, Turdus, philomelos</v>
      </c>
      <c r="S5293" s="6" t="s">
        <v>76</v>
      </c>
      <c r="T5293" s="6" t="s">
        <v>77</v>
      </c>
      <c r="U5293" s="6" t="s">
        <v>78</v>
      </c>
      <c r="V5293" s="12" t="s">
        <v>79</v>
      </c>
      <c r="W5293" s="12" t="s">
        <v>126</v>
      </c>
      <c r="X5293" s="12" t="s">
        <v>127</v>
      </c>
      <c r="Y5293" s="12" t="s">
        <v>128</v>
      </c>
      <c r="AA5293" s="12" t="s">
        <v>83</v>
      </c>
      <c r="AB5293" s="6" t="s">
        <v>129</v>
      </c>
      <c r="AC5293" s="12" t="s">
        <v>130</v>
      </c>
      <c r="AD5293" s="6" t="s">
        <v>5219</v>
      </c>
      <c r="AE5293" s="2">
        <v>45339</v>
      </c>
      <c r="AF5293" s="43" t="s">
        <v>87</v>
      </c>
      <c r="AG5293" s="7" t="s">
        <v>131</v>
      </c>
      <c r="AH5293" s="43" t="s">
        <v>2424</v>
      </c>
      <c r="AI5293" s="43" t="s">
        <v>2423</v>
      </c>
      <c r="AL5293" s="43">
        <v>10</v>
      </c>
      <c r="AN5293" s="46" t="s">
        <v>5240</v>
      </c>
      <c r="AO5293" s="5" t="s">
        <v>89</v>
      </c>
      <c r="AP5293" s="6" t="s">
        <v>5219</v>
      </c>
      <c r="AR5293" s="7" t="s">
        <v>90</v>
      </c>
      <c r="AT5293" s="4" t="str">
        <f>CONCATENATE(AU5293,", ",AV5293,", ",AW5293,", ",AX5293,", ",AY5293,", ",AZ5293,", ",BA5293)</f>
        <v>Europe, France, FR, Bretagne, Ille-et-Vilaine, Rennes, Campus Institut Agro Rennes</v>
      </c>
      <c r="AU5293" s="1" t="s">
        <v>91</v>
      </c>
      <c r="AV5293" s="1" t="s">
        <v>92</v>
      </c>
      <c r="AW5293" s="1" t="s">
        <v>93</v>
      </c>
      <c r="AX5293" s="1" t="s">
        <v>94</v>
      </c>
      <c r="AY5293" s="1" t="s">
        <v>95</v>
      </c>
      <c r="AZ5293" s="1" t="s">
        <v>96</v>
      </c>
      <c r="BA5293" s="1" t="s">
        <v>5242</v>
      </c>
      <c r="BC5293" s="43"/>
      <c r="BF5293" s="43" t="s">
        <v>4596</v>
      </c>
      <c r="BG5293" s="43" t="s">
        <v>93</v>
      </c>
      <c r="BH5293" s="7" t="s">
        <v>97</v>
      </c>
      <c r="BJ5293" s="7" t="s">
        <v>98</v>
      </c>
      <c r="BK5293" s="7" t="s">
        <v>99</v>
      </c>
      <c r="BL5293" s="7" t="s">
        <v>4597</v>
      </c>
      <c r="BM5293" s="7" t="s">
        <v>4598</v>
      </c>
      <c r="BU5293" s="43">
        <v>1</v>
      </c>
      <c r="BW5293" s="43" t="s">
        <v>103</v>
      </c>
    </row>
    <row r="5294" spans="3:75" x14ac:dyDescent="0.35">
      <c r="C5294" s="43" t="str">
        <f t="shared" si="82"/>
        <v>IARA:BDT-02:2024: 5293</v>
      </c>
      <c r="D5294" s="43">
        <v>5293</v>
      </c>
      <c r="E5294" s="43" t="s">
        <v>5320</v>
      </c>
      <c r="F5294" s="1" t="s">
        <v>73</v>
      </c>
      <c r="G5294" s="43" t="s">
        <v>5265</v>
      </c>
      <c r="H5294" s="2">
        <v>45339</v>
      </c>
      <c r="J5294" s="12">
        <v>2024</v>
      </c>
      <c r="K5294" s="12">
        <f>MONTH(H5294)</f>
        <v>2</v>
      </c>
      <c r="L5294" s="12">
        <v>17</v>
      </c>
      <c r="P5294" s="12" t="s">
        <v>75</v>
      </c>
      <c r="Q5294" s="12" t="str">
        <f>CONCATENATE(X5294," ",Y5294)</f>
        <v>Turdus philomelos</v>
      </c>
      <c r="R5294" s="14" t="str">
        <f>CONCATENATE(S5294,", ",T5294,", ",U5294,", ",V5294,", ",W5294,", ",X5294,", ",Y5294)</f>
        <v>Animalia, Chordata, Aves, Passeriformes, Turdidae, Turdus, philomelos</v>
      </c>
      <c r="S5294" s="6" t="s">
        <v>76</v>
      </c>
      <c r="T5294" s="6" t="s">
        <v>77</v>
      </c>
      <c r="U5294" s="6" t="s">
        <v>78</v>
      </c>
      <c r="V5294" s="12" t="s">
        <v>79</v>
      </c>
      <c r="W5294" s="12" t="s">
        <v>126</v>
      </c>
      <c r="X5294" s="12" t="s">
        <v>127</v>
      </c>
      <c r="Y5294" s="12" t="s">
        <v>128</v>
      </c>
      <c r="AA5294" s="12" t="s">
        <v>83</v>
      </c>
      <c r="AB5294" s="6" t="s">
        <v>129</v>
      </c>
      <c r="AC5294" s="12" t="s">
        <v>130</v>
      </c>
      <c r="AD5294" s="6" t="s">
        <v>5219</v>
      </c>
      <c r="AE5294" s="2">
        <v>45339</v>
      </c>
      <c r="AF5294" s="43" t="s">
        <v>87</v>
      </c>
      <c r="AG5294" s="7" t="s">
        <v>131</v>
      </c>
      <c r="AH5294" s="43" t="s">
        <v>2426</v>
      </c>
      <c r="AI5294" s="43" t="s">
        <v>2425</v>
      </c>
      <c r="AL5294" s="43">
        <v>10</v>
      </c>
      <c r="AN5294" s="46" t="s">
        <v>5240</v>
      </c>
      <c r="AO5294" s="5" t="s">
        <v>89</v>
      </c>
      <c r="AP5294" s="6" t="s">
        <v>5219</v>
      </c>
      <c r="AR5294" s="7" t="s">
        <v>90</v>
      </c>
      <c r="AT5294" s="4" t="str">
        <f>CONCATENATE(AU5294,", ",AV5294,", ",AW5294,", ",AX5294,", ",AY5294,", ",AZ5294,", ",BA5294)</f>
        <v>Europe, France, FR, Bretagne, Ille-et-Vilaine, Rennes, Campus Institut Agro Rennes</v>
      </c>
      <c r="AU5294" s="1" t="s">
        <v>91</v>
      </c>
      <c r="AV5294" s="1" t="s">
        <v>92</v>
      </c>
      <c r="AW5294" s="1" t="s">
        <v>93</v>
      </c>
      <c r="AX5294" s="1" t="s">
        <v>94</v>
      </c>
      <c r="AY5294" s="1" t="s">
        <v>95</v>
      </c>
      <c r="AZ5294" s="1" t="s">
        <v>96</v>
      </c>
      <c r="BA5294" s="1" t="s">
        <v>5242</v>
      </c>
      <c r="BC5294" s="43"/>
      <c r="BF5294" s="43" t="s">
        <v>4596</v>
      </c>
      <c r="BG5294" s="43" t="s">
        <v>93</v>
      </c>
      <c r="BH5294" s="7" t="s">
        <v>97</v>
      </c>
      <c r="BJ5294" s="7" t="s">
        <v>98</v>
      </c>
      <c r="BK5294" s="7" t="s">
        <v>99</v>
      </c>
      <c r="BL5294" s="7" t="s">
        <v>4597</v>
      </c>
      <c r="BM5294" s="7" t="s">
        <v>4598</v>
      </c>
      <c r="BU5294" s="43">
        <v>1</v>
      </c>
      <c r="BW5294" s="43" t="s">
        <v>103</v>
      </c>
    </row>
    <row r="5295" spans="3:75" x14ac:dyDescent="0.35">
      <c r="C5295" s="43" t="str">
        <f t="shared" si="82"/>
        <v>IARA:BDT-02:2024: 5294</v>
      </c>
      <c r="D5295" s="43">
        <v>5294</v>
      </c>
      <c r="E5295" s="43" t="s">
        <v>5320</v>
      </c>
      <c r="F5295" s="1" t="s">
        <v>73</v>
      </c>
      <c r="G5295" s="43" t="s">
        <v>5265</v>
      </c>
      <c r="H5295" s="2">
        <v>45339</v>
      </c>
      <c r="J5295" s="12">
        <v>2024</v>
      </c>
      <c r="K5295" s="12">
        <f>MONTH(H5295)</f>
        <v>2</v>
      </c>
      <c r="L5295" s="12">
        <v>17</v>
      </c>
      <c r="P5295" s="12" t="s">
        <v>75</v>
      </c>
      <c r="Q5295" s="12" t="str">
        <f>CONCATENATE(X5295," ",Y5295)</f>
        <v>Turdus philomelos</v>
      </c>
      <c r="R5295" s="14" t="str">
        <f>CONCATENATE(S5295,", ",T5295,", ",U5295,", ",V5295,", ",W5295,", ",X5295,", ",Y5295)</f>
        <v>Animalia, Chordata, Aves, Passeriformes, Turdidae, Turdus, philomelos</v>
      </c>
      <c r="S5295" s="6" t="s">
        <v>76</v>
      </c>
      <c r="T5295" s="6" t="s">
        <v>77</v>
      </c>
      <c r="U5295" s="6" t="s">
        <v>78</v>
      </c>
      <c r="V5295" s="12" t="s">
        <v>79</v>
      </c>
      <c r="W5295" s="12" t="s">
        <v>126</v>
      </c>
      <c r="X5295" s="12" t="s">
        <v>127</v>
      </c>
      <c r="Y5295" s="12" t="s">
        <v>128</v>
      </c>
      <c r="AA5295" s="12" t="s">
        <v>83</v>
      </c>
      <c r="AB5295" s="6" t="s">
        <v>129</v>
      </c>
      <c r="AC5295" s="12" t="s">
        <v>130</v>
      </c>
      <c r="AD5295" s="6" t="s">
        <v>5219</v>
      </c>
      <c r="AE5295" s="2">
        <v>45339</v>
      </c>
      <c r="AF5295" s="43" t="s">
        <v>87</v>
      </c>
      <c r="AG5295" s="7" t="s">
        <v>131</v>
      </c>
      <c r="AH5295" s="43" t="s">
        <v>2428</v>
      </c>
      <c r="AI5295" s="43" t="s">
        <v>2427</v>
      </c>
      <c r="AL5295" s="43">
        <v>10</v>
      </c>
      <c r="AN5295" s="46" t="s">
        <v>5240</v>
      </c>
      <c r="AO5295" s="5" t="s">
        <v>89</v>
      </c>
      <c r="AP5295" s="6" t="s">
        <v>5219</v>
      </c>
      <c r="AR5295" s="7" t="s">
        <v>90</v>
      </c>
      <c r="AT5295" s="4" t="str">
        <f>CONCATENATE(AU5295,", ",AV5295,", ",AW5295,", ",AX5295,", ",AY5295,", ",AZ5295,", ",BA5295)</f>
        <v>Europe, France, FR, Bretagne, Ille-et-Vilaine, Rennes, Campus Institut Agro Rennes</v>
      </c>
      <c r="AU5295" s="1" t="s">
        <v>91</v>
      </c>
      <c r="AV5295" s="1" t="s">
        <v>92</v>
      </c>
      <c r="AW5295" s="1" t="s">
        <v>93</v>
      </c>
      <c r="AX5295" s="1" t="s">
        <v>94</v>
      </c>
      <c r="AY5295" s="1" t="s">
        <v>95</v>
      </c>
      <c r="AZ5295" s="1" t="s">
        <v>96</v>
      </c>
      <c r="BA5295" s="1" t="s">
        <v>5242</v>
      </c>
      <c r="BC5295" s="43"/>
      <c r="BF5295" s="43" t="s">
        <v>4596</v>
      </c>
      <c r="BG5295" s="43" t="s">
        <v>93</v>
      </c>
      <c r="BH5295" s="7" t="s">
        <v>97</v>
      </c>
      <c r="BJ5295" s="7" t="s">
        <v>98</v>
      </c>
      <c r="BK5295" s="7" t="s">
        <v>99</v>
      </c>
      <c r="BL5295" s="7" t="s">
        <v>4597</v>
      </c>
      <c r="BM5295" s="7" t="s">
        <v>4598</v>
      </c>
      <c r="BU5295" s="43">
        <v>1</v>
      </c>
      <c r="BW5295" s="43" t="s">
        <v>103</v>
      </c>
    </row>
    <row r="5296" spans="3:75" x14ac:dyDescent="0.35">
      <c r="C5296" s="43" t="str">
        <f t="shared" si="82"/>
        <v>IARA:BDT-02:2024: 5295</v>
      </c>
      <c r="D5296" s="43">
        <v>5295</v>
      </c>
      <c r="E5296" s="43" t="s">
        <v>5320</v>
      </c>
      <c r="F5296" s="1" t="s">
        <v>73</v>
      </c>
      <c r="G5296" s="43" t="s">
        <v>5265</v>
      </c>
      <c r="H5296" s="2">
        <v>45339</v>
      </c>
      <c r="J5296" s="12">
        <v>2024</v>
      </c>
      <c r="K5296" s="12">
        <f>MONTH(H5296)</f>
        <v>2</v>
      </c>
      <c r="L5296" s="12">
        <v>17</v>
      </c>
      <c r="P5296" s="12" t="s">
        <v>75</v>
      </c>
      <c r="Q5296" s="12" t="str">
        <f>CONCATENATE(X5296," ",Y5296)</f>
        <v>Turdus merula</v>
      </c>
      <c r="R5296" s="14" t="str">
        <f>CONCATENATE(S5296,", ",T5296,", ",U5296,", ",V5296,", ",W5296,", ",X5296,", ",Y5296)</f>
        <v>Animalia, Chordata, Aves, Passeriformes, Turdidae, Turdus, merula</v>
      </c>
      <c r="S5296" s="6" t="s">
        <v>76</v>
      </c>
      <c r="T5296" s="6" t="s">
        <v>77</v>
      </c>
      <c r="U5296" s="6" t="s">
        <v>78</v>
      </c>
      <c r="V5296" s="17" t="s">
        <v>79</v>
      </c>
      <c r="W5296" s="17" t="s">
        <v>126</v>
      </c>
      <c r="X5296" s="17" t="s">
        <v>127</v>
      </c>
      <c r="Y5296" s="17" t="s">
        <v>132</v>
      </c>
      <c r="AA5296" s="12" t="s">
        <v>83</v>
      </c>
      <c r="AB5296" s="6" t="s">
        <v>84</v>
      </c>
      <c r="AC5296" s="12" t="s">
        <v>133</v>
      </c>
      <c r="AD5296" s="6" t="s">
        <v>5219</v>
      </c>
      <c r="AE5296" s="2">
        <v>45339</v>
      </c>
      <c r="AF5296" s="43" t="s">
        <v>87</v>
      </c>
      <c r="AG5296" s="7" t="s">
        <v>134</v>
      </c>
      <c r="AH5296" s="43" t="s">
        <v>2430</v>
      </c>
      <c r="AI5296" s="43" t="s">
        <v>2429</v>
      </c>
      <c r="AL5296" s="43">
        <v>10</v>
      </c>
      <c r="AN5296" s="46" t="s">
        <v>5240</v>
      </c>
      <c r="AO5296" s="5" t="s">
        <v>89</v>
      </c>
      <c r="AP5296" s="6" t="s">
        <v>5219</v>
      </c>
      <c r="AR5296" s="7" t="s">
        <v>90</v>
      </c>
      <c r="AT5296" s="4" t="str">
        <f>CONCATENATE(AU5296,", ",AV5296,", ",AW5296,", ",AX5296,", ",AY5296,", ",AZ5296,", ",BA5296)</f>
        <v>Europe, France, FR, Bretagne, Ille-et-Vilaine, Rennes, Campus Institut Agro Rennes</v>
      </c>
      <c r="AU5296" s="1" t="s">
        <v>91</v>
      </c>
      <c r="AV5296" s="1" t="s">
        <v>92</v>
      </c>
      <c r="AW5296" s="1" t="s">
        <v>93</v>
      </c>
      <c r="AX5296" s="1" t="s">
        <v>94</v>
      </c>
      <c r="AY5296" s="1" t="s">
        <v>95</v>
      </c>
      <c r="AZ5296" s="1" t="s">
        <v>96</v>
      </c>
      <c r="BA5296" s="1" t="s">
        <v>5242</v>
      </c>
      <c r="BC5296" s="43"/>
      <c r="BF5296" s="43" t="s">
        <v>4596</v>
      </c>
      <c r="BG5296" s="43" t="s">
        <v>93</v>
      </c>
      <c r="BH5296" s="7" t="s">
        <v>97</v>
      </c>
      <c r="BJ5296" s="7" t="s">
        <v>98</v>
      </c>
      <c r="BK5296" s="7" t="s">
        <v>99</v>
      </c>
      <c r="BL5296" s="7" t="s">
        <v>4597</v>
      </c>
      <c r="BM5296" s="7" t="s">
        <v>4598</v>
      </c>
      <c r="BU5296" s="43">
        <v>1</v>
      </c>
      <c r="BW5296" s="43" t="s">
        <v>103</v>
      </c>
    </row>
    <row r="5297" spans="3:75" x14ac:dyDescent="0.35">
      <c r="C5297" s="43" t="str">
        <f t="shared" si="82"/>
        <v>IARA:BDT-02:2024: 5296</v>
      </c>
      <c r="D5297" s="43">
        <v>5296</v>
      </c>
      <c r="E5297" s="43" t="s">
        <v>5320</v>
      </c>
      <c r="F5297" s="1" t="s">
        <v>73</v>
      </c>
      <c r="G5297" s="43" t="s">
        <v>5265</v>
      </c>
      <c r="H5297" s="2">
        <v>45339</v>
      </c>
      <c r="J5297" s="12">
        <v>2024</v>
      </c>
      <c r="K5297" s="12">
        <f>MONTH(H5297)</f>
        <v>2</v>
      </c>
      <c r="L5297" s="12">
        <v>17</v>
      </c>
      <c r="P5297" s="12" t="s">
        <v>75</v>
      </c>
      <c r="Q5297" s="12" t="str">
        <f>CONCATENATE(X5297," ",Y5297)</f>
        <v>Turdus merula</v>
      </c>
      <c r="R5297" s="14" t="str">
        <f>CONCATENATE(S5297,", ",T5297,", ",U5297,", ",V5297,", ",W5297,", ",X5297,", ",Y5297)</f>
        <v>Animalia, Chordata, Aves, Passeriformes, Turdidae, Turdus, merula</v>
      </c>
      <c r="S5297" s="6" t="s">
        <v>76</v>
      </c>
      <c r="T5297" s="6" t="s">
        <v>77</v>
      </c>
      <c r="U5297" s="6" t="s">
        <v>78</v>
      </c>
      <c r="V5297" s="17" t="s">
        <v>79</v>
      </c>
      <c r="W5297" s="17" t="s">
        <v>126</v>
      </c>
      <c r="X5297" s="17" t="s">
        <v>127</v>
      </c>
      <c r="Y5297" s="17" t="s">
        <v>132</v>
      </c>
      <c r="AA5297" s="12" t="s">
        <v>83</v>
      </c>
      <c r="AB5297" s="6" t="s">
        <v>84</v>
      </c>
      <c r="AC5297" s="12" t="s">
        <v>133</v>
      </c>
      <c r="AD5297" s="6" t="s">
        <v>5219</v>
      </c>
      <c r="AE5297" s="2">
        <v>45339</v>
      </c>
      <c r="AF5297" s="43" t="s">
        <v>87</v>
      </c>
      <c r="AG5297" s="7" t="s">
        <v>134</v>
      </c>
      <c r="AH5297" s="43" t="s">
        <v>2432</v>
      </c>
      <c r="AI5297" s="43" t="s">
        <v>2431</v>
      </c>
      <c r="AL5297" s="43">
        <v>10</v>
      </c>
      <c r="AN5297" s="46" t="s">
        <v>5240</v>
      </c>
      <c r="AO5297" s="5" t="s">
        <v>89</v>
      </c>
      <c r="AP5297" s="6" t="s">
        <v>5219</v>
      </c>
      <c r="AR5297" s="7" t="s">
        <v>90</v>
      </c>
      <c r="AT5297" s="4" t="str">
        <f>CONCATENATE(AU5297,", ",AV5297,", ",AW5297,", ",AX5297,", ",AY5297,", ",AZ5297,", ",BA5297)</f>
        <v>Europe, France, FR, Bretagne, Ille-et-Vilaine, Rennes, Campus Institut Agro Rennes</v>
      </c>
      <c r="AU5297" s="1" t="s">
        <v>91</v>
      </c>
      <c r="AV5297" s="1" t="s">
        <v>92</v>
      </c>
      <c r="AW5297" s="1" t="s">
        <v>93</v>
      </c>
      <c r="AX5297" s="1" t="s">
        <v>94</v>
      </c>
      <c r="AY5297" s="1" t="s">
        <v>95</v>
      </c>
      <c r="AZ5297" s="1" t="s">
        <v>96</v>
      </c>
      <c r="BA5297" s="1" t="s">
        <v>5242</v>
      </c>
      <c r="BC5297" s="43"/>
      <c r="BF5297" s="43" t="s">
        <v>4596</v>
      </c>
      <c r="BG5297" s="43" t="s">
        <v>93</v>
      </c>
      <c r="BH5297" s="7" t="s">
        <v>97</v>
      </c>
      <c r="BJ5297" s="7" t="s">
        <v>98</v>
      </c>
      <c r="BK5297" s="7" t="s">
        <v>99</v>
      </c>
      <c r="BL5297" s="7" t="s">
        <v>4597</v>
      </c>
      <c r="BM5297" s="7" t="s">
        <v>4598</v>
      </c>
      <c r="BU5297" s="43">
        <v>1</v>
      </c>
      <c r="BW5297" s="43" t="s">
        <v>103</v>
      </c>
    </row>
    <row r="5298" spans="3:75" x14ac:dyDescent="0.35">
      <c r="C5298" s="43" t="str">
        <f t="shared" si="82"/>
        <v>IARA:BDT-02:2024: 5297</v>
      </c>
      <c r="D5298" s="43">
        <v>5297</v>
      </c>
      <c r="E5298" s="43" t="s">
        <v>5320</v>
      </c>
      <c r="F5298" s="1" t="s">
        <v>73</v>
      </c>
      <c r="G5298" s="43" t="s">
        <v>5265</v>
      </c>
      <c r="H5298" s="2">
        <v>45339</v>
      </c>
      <c r="J5298" s="12">
        <v>2024</v>
      </c>
      <c r="K5298" s="12">
        <f>MONTH(H5298)</f>
        <v>2</v>
      </c>
      <c r="L5298" s="12">
        <v>17</v>
      </c>
      <c r="P5298" s="12" t="s">
        <v>75</v>
      </c>
      <c r="Q5298" s="12" t="str">
        <f>CONCATENATE(X5298," ",Y5298)</f>
        <v>Erithacus rubecula</v>
      </c>
      <c r="R5298" s="14" t="str">
        <f>CONCATENATE(S5298,", ",T5298,", ",U5298,", ",V5298,", ",W5298,", ",X5298,", ",Y5298)</f>
        <v>Animalia, Chordata, Aves, Passeriformes, Muscicapidae, Erithacus, rubecula</v>
      </c>
      <c r="S5298" s="6" t="s">
        <v>76</v>
      </c>
      <c r="T5298" s="6" t="s">
        <v>77</v>
      </c>
      <c r="U5298" s="6" t="s">
        <v>78</v>
      </c>
      <c r="V5298" s="12" t="s">
        <v>79</v>
      </c>
      <c r="W5298" s="12" t="s">
        <v>182</v>
      </c>
      <c r="X5298" s="12" t="s">
        <v>183</v>
      </c>
      <c r="Y5298" s="12" t="s">
        <v>184</v>
      </c>
      <c r="AA5298" s="12" t="s">
        <v>83</v>
      </c>
      <c r="AB5298" s="6" t="s">
        <v>84</v>
      </c>
      <c r="AC5298" s="12" t="s">
        <v>185</v>
      </c>
      <c r="AD5298" s="6" t="s">
        <v>5219</v>
      </c>
      <c r="AE5298" s="2">
        <v>45339</v>
      </c>
      <c r="AF5298" s="43" t="s">
        <v>87</v>
      </c>
      <c r="AG5298" s="7" t="s">
        <v>186</v>
      </c>
      <c r="AH5298" s="43" t="s">
        <v>2434</v>
      </c>
      <c r="AI5298" s="43" t="s">
        <v>2433</v>
      </c>
      <c r="AL5298" s="43">
        <v>10</v>
      </c>
      <c r="AN5298" s="46" t="s">
        <v>5240</v>
      </c>
      <c r="AO5298" s="5" t="s">
        <v>89</v>
      </c>
      <c r="AP5298" s="6" t="s">
        <v>5219</v>
      </c>
      <c r="AR5298" s="7" t="s">
        <v>90</v>
      </c>
      <c r="AT5298" s="4" t="str">
        <f>CONCATENATE(AU5298,", ",AV5298,", ",AW5298,", ",AX5298,", ",AY5298,", ",AZ5298,", ",BA5298)</f>
        <v>Europe, France, FR, Bretagne, Ille-et-Vilaine, Rennes, Campus Institut Agro Rennes</v>
      </c>
      <c r="AU5298" s="1" t="s">
        <v>91</v>
      </c>
      <c r="AV5298" s="1" t="s">
        <v>92</v>
      </c>
      <c r="AW5298" s="1" t="s">
        <v>93</v>
      </c>
      <c r="AX5298" s="1" t="s">
        <v>94</v>
      </c>
      <c r="AY5298" s="1" t="s">
        <v>95</v>
      </c>
      <c r="AZ5298" s="1" t="s">
        <v>96</v>
      </c>
      <c r="BA5298" s="1" t="s">
        <v>5242</v>
      </c>
      <c r="BC5298" s="43"/>
      <c r="BF5298" s="43" t="s">
        <v>4596</v>
      </c>
      <c r="BG5298" s="43" t="s">
        <v>93</v>
      </c>
      <c r="BH5298" s="7" t="s">
        <v>97</v>
      </c>
      <c r="BJ5298" s="7" t="s">
        <v>98</v>
      </c>
      <c r="BK5298" s="7" t="s">
        <v>99</v>
      </c>
      <c r="BL5298" s="7" t="s">
        <v>4597</v>
      </c>
      <c r="BM5298" s="7" t="s">
        <v>4598</v>
      </c>
      <c r="BU5298" s="43">
        <v>1</v>
      </c>
      <c r="BW5298" s="43" t="s">
        <v>103</v>
      </c>
    </row>
    <row r="5299" spans="3:75" x14ac:dyDescent="0.35">
      <c r="C5299" s="43" t="str">
        <f t="shared" si="82"/>
        <v>IARA:BDT-02:2024: 5298</v>
      </c>
      <c r="D5299" s="43">
        <v>5298</v>
      </c>
      <c r="E5299" s="43" t="s">
        <v>5320</v>
      </c>
      <c r="F5299" s="1" t="s">
        <v>73</v>
      </c>
      <c r="G5299" s="43" t="s">
        <v>5265</v>
      </c>
      <c r="H5299" s="2">
        <v>45339</v>
      </c>
      <c r="J5299" s="12">
        <v>2024</v>
      </c>
      <c r="K5299" s="12">
        <f>MONTH(H5299)</f>
        <v>2</v>
      </c>
      <c r="L5299" s="12">
        <v>17</v>
      </c>
      <c r="P5299" s="12" t="s">
        <v>75</v>
      </c>
      <c r="Q5299" s="12" t="str">
        <f>CONCATENATE(X5299," ",Y5299)</f>
        <v>Fringilla coelebs</v>
      </c>
      <c r="R5299" s="14" t="str">
        <f>CONCATENATE(S5299,", ",T5299,", ",U5299,", ",V5299,", ",W5299,", ",X5299,", ",Y5299)</f>
        <v>Animalia, Chordata, Aves, Passeriformes, Fringillidae, Fringilla, coelebs</v>
      </c>
      <c r="S5299" s="6" t="s">
        <v>76</v>
      </c>
      <c r="T5299" s="6" t="s">
        <v>77</v>
      </c>
      <c r="U5299" s="6" t="s">
        <v>78</v>
      </c>
      <c r="V5299" s="12" t="s">
        <v>79</v>
      </c>
      <c r="W5299" s="12" t="s">
        <v>165</v>
      </c>
      <c r="X5299" s="12" t="s">
        <v>166</v>
      </c>
      <c r="Y5299" s="12" t="s">
        <v>167</v>
      </c>
      <c r="AA5299" s="12" t="s">
        <v>83</v>
      </c>
      <c r="AB5299" s="6" t="s">
        <v>84</v>
      </c>
      <c r="AC5299" s="12" t="s">
        <v>168</v>
      </c>
      <c r="AD5299" s="6" t="s">
        <v>5219</v>
      </c>
      <c r="AE5299" s="2">
        <v>45339</v>
      </c>
      <c r="AF5299" s="43" t="s">
        <v>87</v>
      </c>
      <c r="AG5299" s="7" t="s">
        <v>169</v>
      </c>
      <c r="AH5299" s="43" t="s">
        <v>2436</v>
      </c>
      <c r="AI5299" s="43" t="s">
        <v>2435</v>
      </c>
      <c r="AL5299" s="43">
        <v>10</v>
      </c>
      <c r="AN5299" s="46" t="s">
        <v>5240</v>
      </c>
      <c r="AO5299" s="5" t="s">
        <v>89</v>
      </c>
      <c r="AP5299" s="6" t="s">
        <v>5219</v>
      </c>
      <c r="AR5299" s="7" t="s">
        <v>90</v>
      </c>
      <c r="AT5299" s="4" t="str">
        <f>CONCATENATE(AU5299,", ",AV5299,", ",AW5299,", ",AX5299,", ",AY5299,", ",AZ5299,", ",BA5299)</f>
        <v>Europe, France, FR, Bretagne, Ille-et-Vilaine, Rennes, Campus Institut Agro Rennes</v>
      </c>
      <c r="AU5299" s="1" t="s">
        <v>91</v>
      </c>
      <c r="AV5299" s="1" t="s">
        <v>92</v>
      </c>
      <c r="AW5299" s="1" t="s">
        <v>93</v>
      </c>
      <c r="AX5299" s="1" t="s">
        <v>94</v>
      </c>
      <c r="AY5299" s="1" t="s">
        <v>95</v>
      </c>
      <c r="AZ5299" s="1" t="s">
        <v>96</v>
      </c>
      <c r="BA5299" s="1" t="s">
        <v>5242</v>
      </c>
      <c r="BC5299" s="43"/>
      <c r="BF5299" s="43" t="s">
        <v>4596</v>
      </c>
      <c r="BG5299" s="43" t="s">
        <v>93</v>
      </c>
      <c r="BH5299" s="7" t="s">
        <v>97</v>
      </c>
      <c r="BJ5299" s="7" t="s">
        <v>98</v>
      </c>
      <c r="BK5299" s="7" t="s">
        <v>99</v>
      </c>
      <c r="BL5299" s="7" t="s">
        <v>4597</v>
      </c>
      <c r="BM5299" s="7" t="s">
        <v>4598</v>
      </c>
      <c r="BU5299" s="43">
        <v>17</v>
      </c>
      <c r="BW5299" s="43" t="s">
        <v>103</v>
      </c>
    </row>
    <row r="5300" spans="3:75" x14ac:dyDescent="0.35">
      <c r="C5300" s="43" t="str">
        <f t="shared" si="82"/>
        <v>IARA:BDT-02:2024: 5299</v>
      </c>
      <c r="D5300" s="43">
        <v>5299</v>
      </c>
      <c r="E5300" s="43" t="s">
        <v>5320</v>
      </c>
      <c r="F5300" s="1" t="s">
        <v>73</v>
      </c>
      <c r="G5300" s="43" t="s">
        <v>5265</v>
      </c>
      <c r="H5300" s="2">
        <v>45339</v>
      </c>
      <c r="J5300" s="12">
        <v>2024</v>
      </c>
      <c r="K5300" s="12">
        <f>MONTH(H5300)</f>
        <v>2</v>
      </c>
      <c r="L5300" s="12">
        <v>17</v>
      </c>
      <c r="P5300" s="12" t="s">
        <v>75</v>
      </c>
      <c r="Q5300" s="12" t="str">
        <f>CONCATENATE(X5300," ",Y5300)</f>
        <v>Troglodytes troglodytes</v>
      </c>
      <c r="R5300" s="14" t="str">
        <f>CONCATENATE(S5300,", ",T5300,", ",U5300,", ",V5300,", ",W5300,", ",X5300,", ",Y5300)</f>
        <v>Animalia, Chordata, Aves, Passeriformes, Troglodytidae, Troglodytes, troglodytes</v>
      </c>
      <c r="S5300" s="6" t="s">
        <v>76</v>
      </c>
      <c r="T5300" s="6" t="s">
        <v>77</v>
      </c>
      <c r="U5300" s="6" t="s">
        <v>78</v>
      </c>
      <c r="V5300" s="12" t="s">
        <v>79</v>
      </c>
      <c r="W5300" s="12" t="s">
        <v>197</v>
      </c>
      <c r="X5300" s="12" t="s">
        <v>198</v>
      </c>
      <c r="Y5300" s="12" t="s">
        <v>199</v>
      </c>
      <c r="AA5300" s="12" t="s">
        <v>83</v>
      </c>
      <c r="AB5300" s="6" t="s">
        <v>84</v>
      </c>
      <c r="AC5300" s="12" t="s">
        <v>200</v>
      </c>
      <c r="AD5300" s="6" t="s">
        <v>5219</v>
      </c>
      <c r="AE5300" s="2">
        <v>45339</v>
      </c>
      <c r="AF5300" s="43" t="s">
        <v>87</v>
      </c>
      <c r="AG5300" s="7" t="s">
        <v>201</v>
      </c>
      <c r="AH5300" s="43" t="s">
        <v>2438</v>
      </c>
      <c r="AI5300" s="43" t="s">
        <v>2437</v>
      </c>
      <c r="AL5300" s="43">
        <v>10</v>
      </c>
      <c r="AN5300" s="46" t="s">
        <v>5240</v>
      </c>
      <c r="AO5300" s="5" t="s">
        <v>89</v>
      </c>
      <c r="AP5300" s="6" t="s">
        <v>5219</v>
      </c>
      <c r="AR5300" s="7" t="s">
        <v>90</v>
      </c>
      <c r="AT5300" s="4" t="str">
        <f>CONCATENATE(AU5300,", ",AV5300,", ",AW5300,", ",AX5300,", ",AY5300,", ",AZ5300,", ",BA5300)</f>
        <v>Europe, France, FR, Bretagne, Ille-et-Vilaine, Rennes, Campus Institut Agro Rennes</v>
      </c>
      <c r="AU5300" s="1" t="s">
        <v>91</v>
      </c>
      <c r="AV5300" s="1" t="s">
        <v>92</v>
      </c>
      <c r="AW5300" s="1" t="s">
        <v>93</v>
      </c>
      <c r="AX5300" s="1" t="s">
        <v>94</v>
      </c>
      <c r="AY5300" s="1" t="s">
        <v>95</v>
      </c>
      <c r="AZ5300" s="1" t="s">
        <v>96</v>
      </c>
      <c r="BA5300" s="1" t="s">
        <v>5242</v>
      </c>
      <c r="BC5300" s="43"/>
      <c r="BF5300" s="43" t="s">
        <v>4596</v>
      </c>
      <c r="BG5300" s="43" t="s">
        <v>93</v>
      </c>
      <c r="BH5300" s="7" t="s">
        <v>97</v>
      </c>
      <c r="BJ5300" s="7" t="s">
        <v>98</v>
      </c>
      <c r="BK5300" s="7" t="s">
        <v>99</v>
      </c>
      <c r="BL5300" s="7" t="s">
        <v>4597</v>
      </c>
      <c r="BM5300" s="7" t="s">
        <v>4598</v>
      </c>
      <c r="BU5300" s="43">
        <v>1</v>
      </c>
      <c r="BW5300" s="43" t="s">
        <v>103</v>
      </c>
    </row>
    <row r="5301" spans="3:75" x14ac:dyDescent="0.35">
      <c r="C5301" s="43" t="str">
        <f t="shared" si="82"/>
        <v>IARA:BDT-02:2024: 5300</v>
      </c>
      <c r="D5301" s="43">
        <v>5300</v>
      </c>
      <c r="E5301" s="43" t="s">
        <v>5320</v>
      </c>
      <c r="F5301" s="1" t="s">
        <v>73</v>
      </c>
      <c r="G5301" s="43" t="s">
        <v>5265</v>
      </c>
      <c r="H5301" s="2">
        <v>45339</v>
      </c>
      <c r="J5301" s="12">
        <v>2024</v>
      </c>
      <c r="K5301" s="12">
        <f>MONTH(H5301)</f>
        <v>2</v>
      </c>
      <c r="L5301" s="12">
        <v>17</v>
      </c>
      <c r="P5301" s="12" t="s">
        <v>75</v>
      </c>
      <c r="Q5301" s="12" t="str">
        <f>CONCATENATE(X5301," ",Y5301)</f>
        <v>Parus major</v>
      </c>
      <c r="R5301" s="14" t="str">
        <f>CONCATENATE(S5301,", ",T5301,", ",U5301,", ",V5301,", ",W5301,", ",X5301,", ",Y5301)</f>
        <v>Animalia, Chordata, Aves, Passeriformes, Paridae, Parus, major</v>
      </c>
      <c r="S5301" s="6" t="s">
        <v>76</v>
      </c>
      <c r="T5301" s="6" t="s">
        <v>77</v>
      </c>
      <c r="U5301" s="6" t="s">
        <v>78</v>
      </c>
      <c r="V5301" s="12" t="s">
        <v>79</v>
      </c>
      <c r="W5301" s="12" t="s">
        <v>135</v>
      </c>
      <c r="X5301" s="12" t="s">
        <v>140</v>
      </c>
      <c r="Y5301" s="12" t="s">
        <v>141</v>
      </c>
      <c r="AA5301" s="12" t="s">
        <v>83</v>
      </c>
      <c r="AB5301" s="6" t="s">
        <v>84</v>
      </c>
      <c r="AC5301" s="12" t="s">
        <v>142</v>
      </c>
      <c r="AD5301" s="6" t="s">
        <v>5219</v>
      </c>
      <c r="AE5301" s="2">
        <v>45339</v>
      </c>
      <c r="AF5301" s="43" t="s">
        <v>87</v>
      </c>
      <c r="AG5301" s="7" t="s">
        <v>143</v>
      </c>
      <c r="AH5301" s="43" t="s">
        <v>2440</v>
      </c>
      <c r="AI5301" s="43" t="s">
        <v>2439</v>
      </c>
      <c r="AL5301" s="43">
        <v>10</v>
      </c>
      <c r="AN5301" s="46" t="s">
        <v>5240</v>
      </c>
      <c r="AO5301" s="5" t="s">
        <v>89</v>
      </c>
      <c r="AP5301" s="6" t="s">
        <v>5219</v>
      </c>
      <c r="AR5301" s="7" t="s">
        <v>90</v>
      </c>
      <c r="AT5301" s="4" t="str">
        <f>CONCATENATE(AU5301,", ",AV5301,", ",AW5301,", ",AX5301,", ",AY5301,", ",AZ5301,", ",BA5301)</f>
        <v>Europe, France, FR, Bretagne, Ille-et-Vilaine, Rennes, Campus Institut Agro Rennes</v>
      </c>
      <c r="AU5301" s="1" t="s">
        <v>91</v>
      </c>
      <c r="AV5301" s="1" t="s">
        <v>92</v>
      </c>
      <c r="AW5301" s="1" t="s">
        <v>93</v>
      </c>
      <c r="AX5301" s="1" t="s">
        <v>94</v>
      </c>
      <c r="AY5301" s="1" t="s">
        <v>95</v>
      </c>
      <c r="AZ5301" s="1" t="s">
        <v>96</v>
      </c>
      <c r="BA5301" s="1" t="s">
        <v>5242</v>
      </c>
      <c r="BC5301" s="43"/>
      <c r="BF5301" s="43" t="s">
        <v>4596</v>
      </c>
      <c r="BG5301" s="43" t="s">
        <v>93</v>
      </c>
      <c r="BH5301" s="7" t="s">
        <v>97</v>
      </c>
      <c r="BJ5301" s="7" t="s">
        <v>98</v>
      </c>
      <c r="BK5301" s="7" t="s">
        <v>99</v>
      </c>
      <c r="BL5301" s="7" t="s">
        <v>4597</v>
      </c>
      <c r="BM5301" s="7" t="s">
        <v>4598</v>
      </c>
      <c r="BU5301" s="43">
        <v>1</v>
      </c>
      <c r="BW5301" s="43" t="s">
        <v>103</v>
      </c>
    </row>
    <row r="5302" spans="3:75" x14ac:dyDescent="0.35">
      <c r="C5302" s="43" t="str">
        <f t="shared" si="82"/>
        <v>IARA:BDT-02:2024: 5301</v>
      </c>
      <c r="D5302" s="43">
        <v>5301</v>
      </c>
      <c r="E5302" s="43" t="s">
        <v>5320</v>
      </c>
      <c r="F5302" s="1" t="s">
        <v>73</v>
      </c>
      <c r="G5302" s="43" t="s">
        <v>5265</v>
      </c>
      <c r="H5302" s="2">
        <v>45339</v>
      </c>
      <c r="J5302" s="12">
        <v>2024</v>
      </c>
      <c r="K5302" s="12">
        <f>MONTH(H5302)</f>
        <v>2</v>
      </c>
      <c r="L5302" s="12">
        <v>17</v>
      </c>
      <c r="P5302" s="12" t="s">
        <v>75</v>
      </c>
      <c r="Q5302" s="12" t="str">
        <f>CONCATENATE(X5302," ",Y5302)</f>
        <v>Parus major</v>
      </c>
      <c r="R5302" s="14" t="str">
        <f>CONCATENATE(S5302,", ",T5302,", ",U5302,", ",V5302,", ",W5302,", ",X5302,", ",Y5302)</f>
        <v>Animalia, Chordata, Aves, Passeriformes, Paridae, Parus, major</v>
      </c>
      <c r="S5302" s="6" t="s">
        <v>76</v>
      </c>
      <c r="T5302" s="6" t="s">
        <v>77</v>
      </c>
      <c r="U5302" s="6" t="s">
        <v>78</v>
      </c>
      <c r="V5302" s="12" t="s">
        <v>79</v>
      </c>
      <c r="W5302" s="12" t="s">
        <v>135</v>
      </c>
      <c r="X5302" s="12" t="s">
        <v>140</v>
      </c>
      <c r="Y5302" s="12" t="s">
        <v>141</v>
      </c>
      <c r="AA5302" s="12" t="s">
        <v>83</v>
      </c>
      <c r="AB5302" s="6" t="s">
        <v>84</v>
      </c>
      <c r="AC5302" s="12" t="s">
        <v>142</v>
      </c>
      <c r="AD5302" s="6" t="s">
        <v>5219</v>
      </c>
      <c r="AE5302" s="2">
        <v>45339</v>
      </c>
      <c r="AF5302" s="43" t="s">
        <v>87</v>
      </c>
      <c r="AG5302" s="7" t="s">
        <v>143</v>
      </c>
      <c r="AH5302" s="43" t="s">
        <v>2442</v>
      </c>
      <c r="AI5302" s="43" t="s">
        <v>2441</v>
      </c>
      <c r="AL5302" s="43">
        <v>10</v>
      </c>
      <c r="AN5302" s="46" t="s">
        <v>5240</v>
      </c>
      <c r="AO5302" s="5" t="s">
        <v>89</v>
      </c>
      <c r="AP5302" s="6" t="s">
        <v>5219</v>
      </c>
      <c r="AR5302" s="7" t="s">
        <v>90</v>
      </c>
      <c r="AT5302" s="4" t="str">
        <f>CONCATENATE(AU5302,", ",AV5302,", ",AW5302,", ",AX5302,", ",AY5302,", ",AZ5302,", ",BA5302)</f>
        <v>Europe, France, FR, Bretagne, Ille-et-Vilaine, Rennes, Campus Institut Agro Rennes</v>
      </c>
      <c r="AU5302" s="1" t="s">
        <v>91</v>
      </c>
      <c r="AV5302" s="1" t="s">
        <v>92</v>
      </c>
      <c r="AW5302" s="1" t="s">
        <v>93</v>
      </c>
      <c r="AX5302" s="1" t="s">
        <v>94</v>
      </c>
      <c r="AY5302" s="1" t="s">
        <v>95</v>
      </c>
      <c r="AZ5302" s="1" t="s">
        <v>96</v>
      </c>
      <c r="BA5302" s="1" t="s">
        <v>5242</v>
      </c>
      <c r="BC5302" s="43"/>
      <c r="BF5302" s="43" t="s">
        <v>4596</v>
      </c>
      <c r="BG5302" s="43" t="s">
        <v>93</v>
      </c>
      <c r="BH5302" s="7" t="s">
        <v>97</v>
      </c>
      <c r="BJ5302" s="7" t="s">
        <v>98</v>
      </c>
      <c r="BK5302" s="7" t="s">
        <v>99</v>
      </c>
      <c r="BL5302" s="7" t="s">
        <v>4597</v>
      </c>
      <c r="BM5302" s="7" t="s">
        <v>4598</v>
      </c>
      <c r="BU5302" s="43">
        <v>1</v>
      </c>
      <c r="BW5302" s="43" t="s">
        <v>103</v>
      </c>
    </row>
    <row r="5303" spans="3:75" x14ac:dyDescent="0.35">
      <c r="C5303" s="43" t="str">
        <f t="shared" si="82"/>
        <v>IARA:BDT-02:2024: 5302</v>
      </c>
      <c r="D5303" s="43">
        <v>5302</v>
      </c>
      <c r="E5303" s="43" t="s">
        <v>5320</v>
      </c>
      <c r="F5303" s="1" t="s">
        <v>73</v>
      </c>
      <c r="G5303" s="43" t="s">
        <v>5265</v>
      </c>
      <c r="H5303" s="2">
        <v>45339</v>
      </c>
      <c r="J5303" s="12">
        <v>2024</v>
      </c>
      <c r="K5303" s="12">
        <f>MONTH(H5303)</f>
        <v>2</v>
      </c>
      <c r="L5303" s="12">
        <v>17</v>
      </c>
      <c r="P5303" s="12" t="s">
        <v>75</v>
      </c>
      <c r="Q5303" s="12" t="str">
        <f>CONCATENATE(X5303," ",Y5303)</f>
        <v>Columba palumbus</v>
      </c>
      <c r="R5303" s="14" t="str">
        <f>CONCATENATE(S5303,", ",T5303,", ",U5303,", ",V5303,", ",W5303,", ",X5303,", ",Y5303)</f>
        <v>Animalia, Chordata, Aves, Columbiformes, Columbidae, Columba, palumbus</v>
      </c>
      <c r="S5303" s="6" t="s">
        <v>76</v>
      </c>
      <c r="T5303" s="6" t="s">
        <v>77</v>
      </c>
      <c r="U5303" s="6" t="s">
        <v>78</v>
      </c>
      <c r="V5303" s="6" t="s">
        <v>159</v>
      </c>
      <c r="W5303" s="6" t="s">
        <v>160</v>
      </c>
      <c r="X5303" s="6" t="s">
        <v>161</v>
      </c>
      <c r="Y5303" s="6" t="s">
        <v>162</v>
      </c>
      <c r="Z5303" s="6"/>
      <c r="AA5303" s="12" t="s">
        <v>83</v>
      </c>
      <c r="AB5303" s="6" t="s">
        <v>84</v>
      </c>
      <c r="AC5303" s="12" t="s">
        <v>163</v>
      </c>
      <c r="AD5303" s="6" t="s">
        <v>5219</v>
      </c>
      <c r="AE5303" s="2">
        <v>45339</v>
      </c>
      <c r="AF5303" s="43" t="s">
        <v>87</v>
      </c>
      <c r="AG5303" s="7" t="s">
        <v>164</v>
      </c>
      <c r="AH5303" s="43" t="s">
        <v>2444</v>
      </c>
      <c r="AI5303" s="43" t="s">
        <v>2443</v>
      </c>
      <c r="AL5303" s="43">
        <v>10</v>
      </c>
      <c r="AN5303" s="46" t="s">
        <v>5240</v>
      </c>
      <c r="AO5303" s="5" t="s">
        <v>89</v>
      </c>
      <c r="AP5303" s="6" t="s">
        <v>5219</v>
      </c>
      <c r="AR5303" s="7" t="s">
        <v>90</v>
      </c>
      <c r="AT5303" s="4" t="str">
        <f>CONCATENATE(AU5303,", ",AV5303,", ",AW5303,", ",AX5303,", ",AY5303,", ",AZ5303,", ",BA5303)</f>
        <v>Europe, France, FR, Bretagne, Ille-et-Vilaine, Rennes, Campus Institut Agro Rennes</v>
      </c>
      <c r="AU5303" s="1" t="s">
        <v>91</v>
      </c>
      <c r="AV5303" s="1" t="s">
        <v>92</v>
      </c>
      <c r="AW5303" s="1" t="s">
        <v>93</v>
      </c>
      <c r="AX5303" s="1" t="s">
        <v>94</v>
      </c>
      <c r="AY5303" s="1" t="s">
        <v>95</v>
      </c>
      <c r="AZ5303" s="1" t="s">
        <v>96</v>
      </c>
      <c r="BA5303" s="1" t="s">
        <v>5242</v>
      </c>
      <c r="BC5303" s="43"/>
      <c r="BF5303" s="43" t="s">
        <v>4596</v>
      </c>
      <c r="BG5303" s="43" t="s">
        <v>93</v>
      </c>
      <c r="BH5303" s="7" t="s">
        <v>97</v>
      </c>
      <c r="BJ5303" s="7" t="s">
        <v>98</v>
      </c>
      <c r="BK5303" s="7" t="s">
        <v>99</v>
      </c>
      <c r="BL5303" s="7" t="s">
        <v>4597</v>
      </c>
      <c r="BM5303" s="7" t="s">
        <v>4598</v>
      </c>
      <c r="BU5303" s="43">
        <v>1</v>
      </c>
      <c r="BW5303" s="43" t="s">
        <v>103</v>
      </c>
    </row>
    <row r="5304" spans="3:75" x14ac:dyDescent="0.35">
      <c r="C5304" s="43" t="str">
        <f t="shared" si="82"/>
        <v>IARA:BDT-02:2024: 5303</v>
      </c>
      <c r="D5304" s="43">
        <v>5303</v>
      </c>
      <c r="E5304" s="43" t="s">
        <v>5320</v>
      </c>
      <c r="F5304" s="1" t="s">
        <v>73</v>
      </c>
      <c r="G5304" s="43" t="s">
        <v>5265</v>
      </c>
      <c r="H5304" s="2">
        <v>45339</v>
      </c>
      <c r="J5304" s="12">
        <v>2024</v>
      </c>
      <c r="K5304" s="12">
        <f>MONTH(H5304)</f>
        <v>2</v>
      </c>
      <c r="L5304" s="12">
        <v>17</v>
      </c>
      <c r="P5304" s="12" t="s">
        <v>75</v>
      </c>
      <c r="Q5304" s="12" t="str">
        <f>CONCATENATE(X5304," ",Y5304)</f>
        <v>Phylloscopus collybita</v>
      </c>
      <c r="R5304" s="14" t="str">
        <f>CONCATENATE(S5304,", ",T5304,", ",U5304,", ",V5304,", ",W5304,", ",X5304,", ",Y5304)</f>
        <v>Animalia, Chordata, Aves, Passeriformes, Phylloscopidae, Phylloscopus, collybita</v>
      </c>
      <c r="S5304" s="6" t="s">
        <v>76</v>
      </c>
      <c r="T5304" s="6" t="s">
        <v>77</v>
      </c>
      <c r="U5304" s="6" t="s">
        <v>78</v>
      </c>
      <c r="V5304" s="6" t="s">
        <v>79</v>
      </c>
      <c r="W5304" s="6" t="s">
        <v>170</v>
      </c>
      <c r="X5304" s="6" t="s">
        <v>171</v>
      </c>
      <c r="Y5304" s="6" t="s">
        <v>172</v>
      </c>
      <c r="Z5304" s="6"/>
      <c r="AA5304" s="12" t="s">
        <v>83</v>
      </c>
      <c r="AB5304" s="6" t="s">
        <v>173</v>
      </c>
      <c r="AC5304" s="12" t="s">
        <v>174</v>
      </c>
      <c r="AD5304" s="6" t="s">
        <v>5219</v>
      </c>
      <c r="AE5304" s="2">
        <v>45339</v>
      </c>
      <c r="AF5304" s="43" t="s">
        <v>87</v>
      </c>
      <c r="AG5304" s="7" t="s">
        <v>175</v>
      </c>
      <c r="AH5304" s="43" t="s">
        <v>2446</v>
      </c>
      <c r="AI5304" s="43" t="s">
        <v>2445</v>
      </c>
      <c r="AL5304" s="43">
        <v>10</v>
      </c>
      <c r="AN5304" s="46" t="s">
        <v>5240</v>
      </c>
      <c r="AO5304" s="5" t="s">
        <v>89</v>
      </c>
      <c r="AP5304" s="6" t="s">
        <v>5219</v>
      </c>
      <c r="AR5304" s="7" t="s">
        <v>90</v>
      </c>
      <c r="AT5304" s="4" t="str">
        <f>CONCATENATE(AU5304,", ",AV5304,", ",AW5304,", ",AX5304,", ",AY5304,", ",AZ5304,", ",BA5304)</f>
        <v>Europe, France, FR, Bretagne, Ille-et-Vilaine, Rennes, Campus Institut Agro Rennes</v>
      </c>
      <c r="AU5304" s="1" t="s">
        <v>91</v>
      </c>
      <c r="AV5304" s="1" t="s">
        <v>92</v>
      </c>
      <c r="AW5304" s="1" t="s">
        <v>93</v>
      </c>
      <c r="AX5304" s="1" t="s">
        <v>94</v>
      </c>
      <c r="AY5304" s="1" t="s">
        <v>95</v>
      </c>
      <c r="AZ5304" s="1" t="s">
        <v>96</v>
      </c>
      <c r="BA5304" s="1" t="s">
        <v>5242</v>
      </c>
      <c r="BC5304" s="43"/>
      <c r="BF5304" s="43" t="s">
        <v>4596</v>
      </c>
      <c r="BG5304" s="43" t="s">
        <v>93</v>
      </c>
      <c r="BH5304" s="7" t="s">
        <v>97</v>
      </c>
      <c r="BJ5304" s="7" t="s">
        <v>98</v>
      </c>
      <c r="BK5304" s="7" t="s">
        <v>99</v>
      </c>
      <c r="BL5304" s="7" t="s">
        <v>4597</v>
      </c>
      <c r="BM5304" s="7" t="s">
        <v>4598</v>
      </c>
      <c r="BU5304" s="43">
        <v>1</v>
      </c>
      <c r="BW5304" s="43" t="s">
        <v>103</v>
      </c>
    </row>
    <row r="5305" spans="3:75" x14ac:dyDescent="0.35">
      <c r="C5305" s="43" t="str">
        <f t="shared" si="82"/>
        <v>IARA:BDT-02:2024: 5304</v>
      </c>
      <c r="D5305" s="43">
        <v>5304</v>
      </c>
      <c r="E5305" s="43" t="s">
        <v>5320</v>
      </c>
      <c r="F5305" s="1" t="s">
        <v>73</v>
      </c>
      <c r="G5305" s="43" t="s">
        <v>5265</v>
      </c>
      <c r="H5305" s="2">
        <v>45339</v>
      </c>
      <c r="J5305" s="12">
        <v>2024</v>
      </c>
      <c r="K5305" s="12">
        <f>MONTH(H5305)</f>
        <v>2</v>
      </c>
      <c r="L5305" s="12">
        <v>17</v>
      </c>
      <c r="P5305" s="12" t="s">
        <v>75</v>
      </c>
      <c r="Q5305" s="12" t="str">
        <f>CONCATENATE(X5305," ",Y5305)</f>
        <v>Gallinula chloropus</v>
      </c>
      <c r="R5305" s="14" t="str">
        <f>CONCATENATE(S5305,", ",T5305,", ",U5305,", ",V5305,", ",W5305,", ",X5305,", ",Y5305)</f>
        <v>Animalia, Chordata, Aves, Gruiformes, Rallidae, Gallinula, chloropus</v>
      </c>
      <c r="S5305" s="6" t="s">
        <v>76</v>
      </c>
      <c r="T5305" s="6" t="s">
        <v>77</v>
      </c>
      <c r="U5305" s="6" t="s">
        <v>78</v>
      </c>
      <c r="V5305" s="6" t="s">
        <v>313</v>
      </c>
      <c r="W5305" s="6" t="s">
        <v>314</v>
      </c>
      <c r="X5305" s="6" t="s">
        <v>315</v>
      </c>
      <c r="Y5305" s="6" t="s">
        <v>316</v>
      </c>
      <c r="Z5305" s="6"/>
      <c r="AA5305" s="12" t="s">
        <v>83</v>
      </c>
      <c r="AB5305" s="6" t="s">
        <v>84</v>
      </c>
      <c r="AC5305" s="12" t="s">
        <v>285</v>
      </c>
      <c r="AD5305" s="6" t="s">
        <v>5219</v>
      </c>
      <c r="AE5305" s="2">
        <v>45339</v>
      </c>
      <c r="AF5305" s="43" t="s">
        <v>87</v>
      </c>
      <c r="AG5305" s="7" t="s">
        <v>312</v>
      </c>
      <c r="AH5305" s="43" t="s">
        <v>2448</v>
      </c>
      <c r="AI5305" s="43" t="s">
        <v>2447</v>
      </c>
      <c r="AL5305" s="43">
        <v>10</v>
      </c>
      <c r="AN5305" s="46" t="s">
        <v>5240</v>
      </c>
      <c r="AO5305" s="5" t="s">
        <v>89</v>
      </c>
      <c r="AP5305" s="6" t="s">
        <v>5219</v>
      </c>
      <c r="AR5305" s="7" t="s">
        <v>90</v>
      </c>
      <c r="AT5305" s="4" t="str">
        <f>CONCATENATE(AU5305,", ",AV5305,", ",AW5305,", ",AX5305,", ",AY5305,", ",AZ5305,", ",BA5305)</f>
        <v>Europe, France, FR, Bretagne, Ille-et-Vilaine, Rennes, Campus Institut Agro Rennes</v>
      </c>
      <c r="AU5305" s="1" t="s">
        <v>91</v>
      </c>
      <c r="AV5305" s="1" t="s">
        <v>92</v>
      </c>
      <c r="AW5305" s="1" t="s">
        <v>93</v>
      </c>
      <c r="AX5305" s="1" t="s">
        <v>94</v>
      </c>
      <c r="AY5305" s="1" t="s">
        <v>95</v>
      </c>
      <c r="AZ5305" s="1" t="s">
        <v>96</v>
      </c>
      <c r="BA5305" s="1" t="s">
        <v>5242</v>
      </c>
      <c r="BC5305" s="43"/>
      <c r="BF5305" s="43" t="s">
        <v>4596</v>
      </c>
      <c r="BG5305" s="43" t="s">
        <v>93</v>
      </c>
      <c r="BH5305" s="7" t="s">
        <v>97</v>
      </c>
      <c r="BJ5305" s="7" t="s">
        <v>98</v>
      </c>
      <c r="BK5305" s="7" t="s">
        <v>99</v>
      </c>
      <c r="BL5305" s="7" t="s">
        <v>4597</v>
      </c>
      <c r="BM5305" s="7" t="s">
        <v>4598</v>
      </c>
      <c r="BU5305" s="43">
        <v>1</v>
      </c>
      <c r="BW5305" s="43" t="s">
        <v>103</v>
      </c>
    </row>
    <row r="5306" spans="3:75" x14ac:dyDescent="0.35">
      <c r="C5306" s="43" t="str">
        <f t="shared" si="82"/>
        <v>IARA:BDT-02:2024: 5305</v>
      </c>
      <c r="D5306" s="43">
        <v>5305</v>
      </c>
      <c r="E5306" s="43" t="s">
        <v>5320</v>
      </c>
      <c r="F5306" s="1" t="s">
        <v>73</v>
      </c>
      <c r="G5306" s="43" t="s">
        <v>5265</v>
      </c>
      <c r="H5306" s="2">
        <v>45339</v>
      </c>
      <c r="J5306" s="12">
        <v>2024</v>
      </c>
      <c r="K5306" s="12">
        <f>MONTH(H5306)</f>
        <v>2</v>
      </c>
      <c r="L5306" s="12">
        <v>17</v>
      </c>
      <c r="P5306" s="12" t="s">
        <v>75</v>
      </c>
      <c r="Q5306" s="12" t="str">
        <f>CONCATENATE(X5306," ",Y5306)</f>
        <v>Gallinula chloropus</v>
      </c>
      <c r="R5306" s="14" t="str">
        <f>CONCATENATE(S5306,", ",T5306,", ",U5306,", ",V5306,", ",W5306,", ",X5306,", ",Y5306)</f>
        <v>Animalia, Chordata, Aves, Gruiformes, Rallidae, Gallinula, chloropus</v>
      </c>
      <c r="S5306" s="6" t="s">
        <v>76</v>
      </c>
      <c r="T5306" s="6" t="s">
        <v>77</v>
      </c>
      <c r="U5306" s="6" t="s">
        <v>78</v>
      </c>
      <c r="V5306" s="6" t="s">
        <v>313</v>
      </c>
      <c r="W5306" s="6" t="s">
        <v>314</v>
      </c>
      <c r="X5306" s="6" t="s">
        <v>315</v>
      </c>
      <c r="Y5306" s="6" t="s">
        <v>316</v>
      </c>
      <c r="Z5306" s="6"/>
      <c r="AA5306" s="12" t="s">
        <v>83</v>
      </c>
      <c r="AB5306" s="6" t="s">
        <v>84</v>
      </c>
      <c r="AC5306" s="12" t="s">
        <v>285</v>
      </c>
      <c r="AD5306" s="6" t="s">
        <v>5219</v>
      </c>
      <c r="AE5306" s="2">
        <v>45339</v>
      </c>
      <c r="AF5306" s="43" t="s">
        <v>87</v>
      </c>
      <c r="AG5306" s="7" t="s">
        <v>312</v>
      </c>
      <c r="AH5306" s="43" t="s">
        <v>2450</v>
      </c>
      <c r="AI5306" s="43" t="s">
        <v>2449</v>
      </c>
      <c r="AL5306" s="43">
        <v>10</v>
      </c>
      <c r="AN5306" s="46" t="s">
        <v>5240</v>
      </c>
      <c r="AO5306" s="5" t="s">
        <v>89</v>
      </c>
      <c r="AP5306" s="6" t="s">
        <v>5219</v>
      </c>
      <c r="AR5306" s="7" t="s">
        <v>90</v>
      </c>
      <c r="AT5306" s="4" t="str">
        <f>CONCATENATE(AU5306,", ",AV5306,", ",AW5306,", ",AX5306,", ",AY5306,", ",AZ5306,", ",BA5306)</f>
        <v>Europe, France, FR, Bretagne, Ille-et-Vilaine, Rennes, Campus Institut Agro Rennes</v>
      </c>
      <c r="AU5306" s="1" t="s">
        <v>91</v>
      </c>
      <c r="AV5306" s="1" t="s">
        <v>92</v>
      </c>
      <c r="AW5306" s="1" t="s">
        <v>93</v>
      </c>
      <c r="AX5306" s="1" t="s">
        <v>94</v>
      </c>
      <c r="AY5306" s="1" t="s">
        <v>95</v>
      </c>
      <c r="AZ5306" s="1" t="s">
        <v>96</v>
      </c>
      <c r="BA5306" s="1" t="s">
        <v>5242</v>
      </c>
      <c r="BC5306" s="43"/>
      <c r="BF5306" s="43" t="s">
        <v>4596</v>
      </c>
      <c r="BG5306" s="43" t="s">
        <v>93</v>
      </c>
      <c r="BH5306" s="7" t="s">
        <v>97</v>
      </c>
      <c r="BJ5306" s="7" t="s">
        <v>98</v>
      </c>
      <c r="BK5306" s="7" t="s">
        <v>99</v>
      </c>
      <c r="BL5306" s="7" t="s">
        <v>4597</v>
      </c>
      <c r="BM5306" s="7" t="s">
        <v>4598</v>
      </c>
      <c r="BU5306" s="43">
        <v>1</v>
      </c>
      <c r="BW5306" s="43" t="s">
        <v>103</v>
      </c>
    </row>
    <row r="5307" spans="3:75" x14ac:dyDescent="0.35">
      <c r="C5307" s="43" t="str">
        <f t="shared" si="82"/>
        <v>IARA:BDT-02:2024: 5306</v>
      </c>
      <c r="D5307" s="43">
        <v>5306</v>
      </c>
      <c r="E5307" s="43" t="s">
        <v>5320</v>
      </c>
      <c r="F5307" s="1" t="s">
        <v>73</v>
      </c>
      <c r="G5307" s="43" t="s">
        <v>5265</v>
      </c>
      <c r="H5307" s="2">
        <v>45339</v>
      </c>
      <c r="J5307" s="12">
        <v>2024</v>
      </c>
      <c r="K5307" s="12">
        <f>MONTH(H5307)</f>
        <v>2</v>
      </c>
      <c r="L5307" s="12">
        <v>17</v>
      </c>
      <c r="P5307" s="12" t="s">
        <v>75</v>
      </c>
      <c r="Q5307" s="12" t="str">
        <f>CONCATENATE(X5307," ",Y5307)</f>
        <v>Garrulus glandarius</v>
      </c>
      <c r="R5307" s="14" t="str">
        <f>CONCATENATE(S5307,", ",T5307,", ",U5307,", ",V5307,", ",W5307,", ",X5307,", ",Y5307)</f>
        <v>Animalia, Chordata, Aves, Passeriformes, Corvidae, Garrulus, glandarius</v>
      </c>
      <c r="S5307" s="6" t="s">
        <v>76</v>
      </c>
      <c r="T5307" s="6" t="s">
        <v>77</v>
      </c>
      <c r="U5307" s="6" t="s">
        <v>78</v>
      </c>
      <c r="V5307" s="6" t="s">
        <v>79</v>
      </c>
      <c r="W5307" s="6" t="s">
        <v>104</v>
      </c>
      <c r="X5307" s="6" t="s">
        <v>122</v>
      </c>
      <c r="Y5307" s="6" t="s">
        <v>123</v>
      </c>
      <c r="Z5307" s="6"/>
      <c r="AA5307" s="12" t="s">
        <v>83</v>
      </c>
      <c r="AB5307" s="6" t="s">
        <v>84</v>
      </c>
      <c r="AC5307" s="12" t="s">
        <v>124</v>
      </c>
      <c r="AD5307" s="6" t="s">
        <v>5219</v>
      </c>
      <c r="AE5307" s="2">
        <v>45339</v>
      </c>
      <c r="AF5307" s="43" t="s">
        <v>87</v>
      </c>
      <c r="AG5307" s="7" t="s">
        <v>125</v>
      </c>
      <c r="AH5307" s="43" t="s">
        <v>2452</v>
      </c>
      <c r="AI5307" s="43" t="s">
        <v>2451</v>
      </c>
      <c r="AL5307" s="43">
        <v>10</v>
      </c>
      <c r="AN5307" s="46" t="s">
        <v>5240</v>
      </c>
      <c r="AO5307" s="5" t="s">
        <v>89</v>
      </c>
      <c r="AP5307" s="6" t="s">
        <v>5219</v>
      </c>
      <c r="AR5307" s="7" t="s">
        <v>90</v>
      </c>
      <c r="AT5307" s="4" t="str">
        <f>CONCATENATE(AU5307,", ",AV5307,", ",AW5307,", ",AX5307,", ",AY5307,", ",AZ5307,", ",BA5307)</f>
        <v>Europe, France, FR, Bretagne, Ille-et-Vilaine, Rennes, Campus Institut Agro Rennes</v>
      </c>
      <c r="AU5307" s="1" t="s">
        <v>91</v>
      </c>
      <c r="AV5307" s="1" t="s">
        <v>92</v>
      </c>
      <c r="AW5307" s="1" t="s">
        <v>93</v>
      </c>
      <c r="AX5307" s="1" t="s">
        <v>94</v>
      </c>
      <c r="AY5307" s="1" t="s">
        <v>95</v>
      </c>
      <c r="AZ5307" s="1" t="s">
        <v>96</v>
      </c>
      <c r="BA5307" s="1" t="s">
        <v>5242</v>
      </c>
      <c r="BC5307" s="43"/>
      <c r="BF5307" s="43" t="s">
        <v>4596</v>
      </c>
      <c r="BG5307" s="43" t="s">
        <v>93</v>
      </c>
      <c r="BH5307" s="7" t="s">
        <v>97</v>
      </c>
      <c r="BJ5307" s="7" t="s">
        <v>98</v>
      </c>
      <c r="BK5307" s="7" t="s">
        <v>99</v>
      </c>
      <c r="BL5307" s="7" t="s">
        <v>4597</v>
      </c>
      <c r="BM5307" s="7" t="s">
        <v>4598</v>
      </c>
      <c r="BU5307" s="43">
        <v>1</v>
      </c>
      <c r="BW5307" s="43" t="s">
        <v>103</v>
      </c>
    </row>
    <row r="5308" spans="3:75" x14ac:dyDescent="0.35">
      <c r="C5308" s="43" t="str">
        <f t="shared" si="82"/>
        <v>IARA:BDT-02:2024: 5307</v>
      </c>
      <c r="D5308" s="43">
        <v>5307</v>
      </c>
      <c r="E5308" s="43" t="s">
        <v>5320</v>
      </c>
      <c r="F5308" s="1" t="s">
        <v>73</v>
      </c>
      <c r="G5308" s="43" t="s">
        <v>5265</v>
      </c>
      <c r="H5308" s="2">
        <v>45339</v>
      </c>
      <c r="J5308" s="12">
        <v>2024</v>
      </c>
      <c r="K5308" s="12">
        <f>MONTH(H5308)</f>
        <v>2</v>
      </c>
      <c r="L5308" s="12">
        <v>17</v>
      </c>
      <c r="P5308" s="12" t="s">
        <v>75</v>
      </c>
      <c r="Q5308" s="12" t="str">
        <f>CONCATENATE(X5308," ",Y5308)</f>
        <v>Turdus iliacus</v>
      </c>
      <c r="R5308" s="14" t="str">
        <f>CONCATENATE(S5308,", ",T5308,", ",U5308,", ",V5308,", ",W5308,", ",X5308,", ",Y5308)</f>
        <v>Animalia, Chordata, Aves, Passeriformes, Turdidae, Turdus, iliacus</v>
      </c>
      <c r="S5308" s="6" t="s">
        <v>76</v>
      </c>
      <c r="T5308" s="6" t="s">
        <v>77</v>
      </c>
      <c r="U5308" s="6" t="s">
        <v>78</v>
      </c>
      <c r="V5308" s="6" t="s">
        <v>79</v>
      </c>
      <c r="W5308" s="6" t="s">
        <v>126</v>
      </c>
      <c r="X5308" s="6" t="s">
        <v>127</v>
      </c>
      <c r="Y5308" s="6" t="s">
        <v>329</v>
      </c>
      <c r="Z5308" s="6"/>
      <c r="AA5308" s="12" t="s">
        <v>83</v>
      </c>
      <c r="AB5308" s="6" t="s">
        <v>330</v>
      </c>
      <c r="AC5308" s="12" t="s">
        <v>280</v>
      </c>
      <c r="AD5308" s="6" t="s">
        <v>5219</v>
      </c>
      <c r="AE5308" s="2">
        <v>45339</v>
      </c>
      <c r="AF5308" s="43" t="s">
        <v>87</v>
      </c>
      <c r="AG5308" s="7" t="s">
        <v>328</v>
      </c>
      <c r="AH5308" s="43" t="s">
        <v>2454</v>
      </c>
      <c r="AI5308" s="43" t="s">
        <v>2453</v>
      </c>
      <c r="AL5308" s="43">
        <v>10</v>
      </c>
      <c r="AN5308" s="46" t="s">
        <v>5240</v>
      </c>
      <c r="AO5308" s="5" t="s">
        <v>89</v>
      </c>
      <c r="AP5308" s="6" t="s">
        <v>5219</v>
      </c>
      <c r="AR5308" s="7" t="s">
        <v>90</v>
      </c>
      <c r="AT5308" s="4" t="str">
        <f>CONCATENATE(AU5308,", ",AV5308,", ",AW5308,", ",AX5308,", ",AY5308,", ",AZ5308,", ",BA5308)</f>
        <v>Europe, France, FR, Bretagne, Ille-et-Vilaine, Rennes, Campus Institut Agro Rennes</v>
      </c>
      <c r="AU5308" s="1" t="s">
        <v>91</v>
      </c>
      <c r="AV5308" s="1" t="s">
        <v>92</v>
      </c>
      <c r="AW5308" s="1" t="s">
        <v>93</v>
      </c>
      <c r="AX5308" s="1" t="s">
        <v>94</v>
      </c>
      <c r="AY5308" s="1" t="s">
        <v>95</v>
      </c>
      <c r="AZ5308" s="1" t="s">
        <v>96</v>
      </c>
      <c r="BA5308" s="1" t="s">
        <v>5242</v>
      </c>
      <c r="BC5308" s="43"/>
      <c r="BF5308" s="43" t="s">
        <v>4596</v>
      </c>
      <c r="BG5308" s="43" t="s">
        <v>93</v>
      </c>
      <c r="BH5308" s="7" t="s">
        <v>97</v>
      </c>
      <c r="BJ5308" s="7" t="s">
        <v>98</v>
      </c>
      <c r="BK5308" s="7" t="s">
        <v>99</v>
      </c>
      <c r="BL5308" s="7" t="s">
        <v>4597</v>
      </c>
      <c r="BM5308" s="7" t="s">
        <v>4598</v>
      </c>
      <c r="BU5308" s="43">
        <v>1</v>
      </c>
      <c r="BW5308" s="43" t="s">
        <v>103</v>
      </c>
    </row>
    <row r="5309" spans="3:75" x14ac:dyDescent="0.35">
      <c r="C5309" s="43" t="str">
        <f t="shared" si="82"/>
        <v>IARA:BDT-02:2024: 5308</v>
      </c>
      <c r="D5309" s="43">
        <v>5308</v>
      </c>
      <c r="E5309" s="43" t="s">
        <v>5320</v>
      </c>
      <c r="F5309" s="1" t="s">
        <v>73</v>
      </c>
      <c r="G5309" s="43" t="s">
        <v>5265</v>
      </c>
      <c r="H5309" s="2">
        <v>45339</v>
      </c>
      <c r="J5309" s="12">
        <v>2024</v>
      </c>
      <c r="K5309" s="12">
        <f>MONTH(H5309)</f>
        <v>2</v>
      </c>
      <c r="L5309" s="12">
        <v>17</v>
      </c>
      <c r="P5309" s="12" t="s">
        <v>75</v>
      </c>
      <c r="Q5309" s="12" t="str">
        <f>CONCATENATE(X5309," ",Y5309)</f>
        <v>Erithacus rubecula</v>
      </c>
      <c r="R5309" s="14" t="str">
        <f>CONCATENATE(S5309,", ",T5309,", ",U5309,", ",V5309,", ",W5309,", ",X5309,", ",Y5309)</f>
        <v>Animalia, Chordata, Aves, Passeriformes, Muscicapidae, Erithacus, rubecula</v>
      </c>
      <c r="S5309" s="6" t="s">
        <v>76</v>
      </c>
      <c r="T5309" s="6" t="s">
        <v>77</v>
      </c>
      <c r="U5309" s="6" t="s">
        <v>78</v>
      </c>
      <c r="V5309" s="6" t="s">
        <v>79</v>
      </c>
      <c r="W5309" s="6" t="s">
        <v>182</v>
      </c>
      <c r="X5309" s="6" t="s">
        <v>183</v>
      </c>
      <c r="Y5309" s="6" t="s">
        <v>184</v>
      </c>
      <c r="Z5309" s="6"/>
      <c r="AA5309" s="12" t="s">
        <v>83</v>
      </c>
      <c r="AB5309" s="6" t="s">
        <v>84</v>
      </c>
      <c r="AC5309" s="12" t="s">
        <v>185</v>
      </c>
      <c r="AD5309" s="6" t="s">
        <v>5219</v>
      </c>
      <c r="AE5309" s="2">
        <v>45339</v>
      </c>
      <c r="AF5309" s="43" t="s">
        <v>87</v>
      </c>
      <c r="AG5309" s="7" t="s">
        <v>186</v>
      </c>
      <c r="AH5309" s="43" t="s">
        <v>2456</v>
      </c>
      <c r="AI5309" s="43" t="s">
        <v>2455</v>
      </c>
      <c r="AL5309" s="43">
        <v>10</v>
      </c>
      <c r="AN5309" s="46" t="s">
        <v>5240</v>
      </c>
      <c r="AO5309" s="5" t="s">
        <v>89</v>
      </c>
      <c r="AP5309" s="6" t="s">
        <v>5219</v>
      </c>
      <c r="AR5309" s="7" t="s">
        <v>90</v>
      </c>
      <c r="AT5309" s="4" t="str">
        <f>CONCATENATE(AU5309,", ",AV5309,", ",AW5309,", ",AX5309,", ",AY5309,", ",AZ5309,", ",BA5309)</f>
        <v>Europe, France, FR, Bretagne, Ille-et-Vilaine, Rennes, Campus Institut Agro Rennes</v>
      </c>
      <c r="AU5309" s="1" t="s">
        <v>91</v>
      </c>
      <c r="AV5309" s="1" t="s">
        <v>92</v>
      </c>
      <c r="AW5309" s="1" t="s">
        <v>93</v>
      </c>
      <c r="AX5309" s="1" t="s">
        <v>94</v>
      </c>
      <c r="AY5309" s="1" t="s">
        <v>95</v>
      </c>
      <c r="AZ5309" s="1" t="s">
        <v>96</v>
      </c>
      <c r="BA5309" s="1" t="s">
        <v>5242</v>
      </c>
      <c r="BC5309" s="43"/>
      <c r="BF5309" s="43" t="s">
        <v>4596</v>
      </c>
      <c r="BG5309" s="43" t="s">
        <v>93</v>
      </c>
      <c r="BH5309" s="7" t="s">
        <v>97</v>
      </c>
      <c r="BJ5309" s="7" t="s">
        <v>98</v>
      </c>
      <c r="BK5309" s="7" t="s">
        <v>99</v>
      </c>
      <c r="BL5309" s="7" t="s">
        <v>4597</v>
      </c>
      <c r="BM5309" s="7" t="s">
        <v>4598</v>
      </c>
      <c r="BU5309" s="43">
        <v>1</v>
      </c>
      <c r="BW5309" s="43" t="s">
        <v>103</v>
      </c>
    </row>
    <row r="5310" spans="3:75" x14ac:dyDescent="0.35">
      <c r="C5310" s="43" t="str">
        <f t="shared" si="82"/>
        <v>IARA:BDT-02:2024: 5309</v>
      </c>
      <c r="D5310" s="43">
        <v>5309</v>
      </c>
      <c r="E5310" s="43" t="s">
        <v>5320</v>
      </c>
      <c r="F5310" s="1" t="s">
        <v>73</v>
      </c>
      <c r="G5310" s="43" t="s">
        <v>5265</v>
      </c>
      <c r="H5310" s="2">
        <v>45339</v>
      </c>
      <c r="J5310" s="12">
        <v>2024</v>
      </c>
      <c r="K5310" s="12">
        <f>MONTH(H5310)</f>
        <v>2</v>
      </c>
      <c r="L5310" s="12">
        <v>17</v>
      </c>
      <c r="P5310" s="12" t="s">
        <v>75</v>
      </c>
      <c r="Q5310" s="12" t="str">
        <f>CONCATENATE(X5310," ",Y5310)</f>
        <v>Cyanistes caeruleus</v>
      </c>
      <c r="R5310" s="14" t="str">
        <f>CONCATENATE(S5310,", ",T5310,", ",U5310,", ",V5310,", ",W5310,", ",X5310,", ",Y5310)</f>
        <v>Animalia, Chordata, Aves, Passeriformes, Paridae, Cyanistes, caeruleus</v>
      </c>
      <c r="S5310" s="6" t="s">
        <v>76</v>
      </c>
      <c r="T5310" s="6" t="s">
        <v>77</v>
      </c>
      <c r="U5310" s="6" t="s">
        <v>78</v>
      </c>
      <c r="V5310" s="6" t="s">
        <v>79</v>
      </c>
      <c r="W5310" s="6" t="s">
        <v>135</v>
      </c>
      <c r="X5310" s="6" t="s">
        <v>136</v>
      </c>
      <c r="Y5310" s="6" t="s">
        <v>137</v>
      </c>
      <c r="Z5310" s="6"/>
      <c r="AA5310" s="12" t="s">
        <v>83</v>
      </c>
      <c r="AB5310" s="6" t="s">
        <v>84</v>
      </c>
      <c r="AC5310" s="12" t="s">
        <v>138</v>
      </c>
      <c r="AD5310" s="6" t="s">
        <v>5219</v>
      </c>
      <c r="AE5310" s="2">
        <v>45339</v>
      </c>
      <c r="AF5310" s="43" t="s">
        <v>87</v>
      </c>
      <c r="AG5310" s="7" t="s">
        <v>139</v>
      </c>
      <c r="AH5310" s="43" t="s">
        <v>2458</v>
      </c>
      <c r="AI5310" s="43" t="s">
        <v>2457</v>
      </c>
      <c r="AL5310" s="43">
        <v>10</v>
      </c>
      <c r="AN5310" s="46" t="s">
        <v>5240</v>
      </c>
      <c r="AO5310" s="5" t="s">
        <v>89</v>
      </c>
      <c r="AP5310" s="6" t="s">
        <v>5219</v>
      </c>
      <c r="AR5310" s="7" t="s">
        <v>90</v>
      </c>
      <c r="AT5310" s="4" t="str">
        <f>CONCATENATE(AU5310,", ",AV5310,", ",AW5310,", ",AX5310,", ",AY5310,", ",AZ5310,", ",BA5310)</f>
        <v>Europe, France, FR, Bretagne, Ille-et-Vilaine, Rennes, Campus Institut Agro Rennes</v>
      </c>
      <c r="AU5310" s="1" t="s">
        <v>91</v>
      </c>
      <c r="AV5310" s="1" t="s">
        <v>92</v>
      </c>
      <c r="AW5310" s="1" t="s">
        <v>93</v>
      </c>
      <c r="AX5310" s="1" t="s">
        <v>94</v>
      </c>
      <c r="AY5310" s="1" t="s">
        <v>95</v>
      </c>
      <c r="AZ5310" s="1" t="s">
        <v>96</v>
      </c>
      <c r="BA5310" s="1" t="s">
        <v>5242</v>
      </c>
      <c r="BC5310" s="43"/>
      <c r="BF5310" s="43" t="s">
        <v>4596</v>
      </c>
      <c r="BG5310" s="43" t="s">
        <v>93</v>
      </c>
      <c r="BH5310" s="7" t="s">
        <v>97</v>
      </c>
      <c r="BJ5310" s="7" t="s">
        <v>98</v>
      </c>
      <c r="BK5310" s="7" t="s">
        <v>99</v>
      </c>
      <c r="BL5310" s="7" t="s">
        <v>4597</v>
      </c>
      <c r="BM5310" s="7" t="s">
        <v>4598</v>
      </c>
      <c r="BU5310" s="43">
        <v>1</v>
      </c>
      <c r="BW5310" s="43" t="s">
        <v>103</v>
      </c>
    </row>
    <row r="5311" spans="3:75" x14ac:dyDescent="0.35">
      <c r="C5311" s="43" t="str">
        <f t="shared" si="82"/>
        <v>IARA:BDT-02:2024: 5310</v>
      </c>
      <c r="D5311" s="43">
        <v>5310</v>
      </c>
      <c r="E5311" s="43" t="s">
        <v>5320</v>
      </c>
      <c r="F5311" s="1" t="s">
        <v>73</v>
      </c>
      <c r="G5311" s="43" t="s">
        <v>5265</v>
      </c>
      <c r="H5311" s="2">
        <v>45339</v>
      </c>
      <c r="J5311" s="12">
        <v>2024</v>
      </c>
      <c r="K5311" s="12">
        <f>MONTH(H5311)</f>
        <v>2</v>
      </c>
      <c r="L5311" s="12">
        <v>17</v>
      </c>
      <c r="P5311" s="12" t="s">
        <v>75</v>
      </c>
      <c r="Q5311" s="12" t="str">
        <f>CONCATENATE(X5311," ",Y5311)</f>
        <v>Pica pica</v>
      </c>
      <c r="R5311" s="14" t="str">
        <f>CONCATENATE(S5311,", ",T5311,", ",U5311,", ",V5311,", ",W5311,", ",X5311,", ",Y5311)</f>
        <v>Animalia, Chordata, Aves, Passeriformes, Corvidae, Pica, pica</v>
      </c>
      <c r="S5311" s="6" t="s">
        <v>76</v>
      </c>
      <c r="T5311" s="6" t="s">
        <v>77</v>
      </c>
      <c r="U5311" s="6" t="s">
        <v>78</v>
      </c>
      <c r="V5311" s="6" t="s">
        <v>79</v>
      </c>
      <c r="W5311" s="6" t="s">
        <v>104</v>
      </c>
      <c r="X5311" s="6" t="s">
        <v>155</v>
      </c>
      <c r="Y5311" s="6" t="s">
        <v>156</v>
      </c>
      <c r="Z5311" s="6"/>
      <c r="AA5311" s="12" t="s">
        <v>83</v>
      </c>
      <c r="AB5311" s="6" t="s">
        <v>84</v>
      </c>
      <c r="AC5311" s="12" t="s">
        <v>157</v>
      </c>
      <c r="AD5311" s="6" t="s">
        <v>5219</v>
      </c>
      <c r="AE5311" s="2">
        <v>45339</v>
      </c>
      <c r="AF5311" s="43" t="s">
        <v>87</v>
      </c>
      <c r="AG5311" s="7" t="s">
        <v>158</v>
      </c>
      <c r="AH5311" s="43" t="s">
        <v>2460</v>
      </c>
      <c r="AI5311" s="43" t="s">
        <v>2459</v>
      </c>
      <c r="AL5311" s="43">
        <v>10</v>
      </c>
      <c r="AN5311" s="46" t="s">
        <v>5240</v>
      </c>
      <c r="AO5311" s="5" t="s">
        <v>89</v>
      </c>
      <c r="AP5311" s="6" t="s">
        <v>5219</v>
      </c>
      <c r="AR5311" s="7" t="s">
        <v>90</v>
      </c>
      <c r="AT5311" s="4" t="str">
        <f>CONCATENATE(AU5311,", ",AV5311,", ",AW5311,", ",AX5311,", ",AY5311,", ",AZ5311,", ",BA5311)</f>
        <v>Europe, France, FR, Bretagne, Ille-et-Vilaine, Rennes, Campus Institut Agro Rennes</v>
      </c>
      <c r="AU5311" s="1" t="s">
        <v>91</v>
      </c>
      <c r="AV5311" s="1" t="s">
        <v>92</v>
      </c>
      <c r="AW5311" s="1" t="s">
        <v>93</v>
      </c>
      <c r="AX5311" s="1" t="s">
        <v>94</v>
      </c>
      <c r="AY5311" s="1" t="s">
        <v>95</v>
      </c>
      <c r="AZ5311" s="1" t="s">
        <v>96</v>
      </c>
      <c r="BA5311" s="1" t="s">
        <v>5242</v>
      </c>
      <c r="BC5311" s="43"/>
      <c r="BF5311" s="43" t="s">
        <v>4596</v>
      </c>
      <c r="BG5311" s="43" t="s">
        <v>93</v>
      </c>
      <c r="BH5311" s="7" t="s">
        <v>97</v>
      </c>
      <c r="BJ5311" s="7" t="s">
        <v>98</v>
      </c>
      <c r="BK5311" s="7" t="s">
        <v>99</v>
      </c>
      <c r="BL5311" s="7" t="s">
        <v>4597</v>
      </c>
      <c r="BM5311" s="7" t="s">
        <v>4598</v>
      </c>
      <c r="BU5311" s="43">
        <v>1</v>
      </c>
      <c r="BW5311" s="43" t="s">
        <v>103</v>
      </c>
    </row>
    <row r="5312" spans="3:75" x14ac:dyDescent="0.35">
      <c r="C5312" s="43" t="str">
        <f t="shared" si="82"/>
        <v>IARA:BDT-02:2024: 5311</v>
      </c>
      <c r="D5312" s="43">
        <v>5311</v>
      </c>
      <c r="E5312" s="43" t="s">
        <v>5320</v>
      </c>
      <c r="F5312" s="1" t="s">
        <v>73</v>
      </c>
      <c r="G5312" s="43" t="s">
        <v>5265</v>
      </c>
      <c r="H5312" s="2">
        <v>45339</v>
      </c>
      <c r="J5312" s="12">
        <v>2024</v>
      </c>
      <c r="K5312" s="12">
        <f>MONTH(H5312)</f>
        <v>2</v>
      </c>
      <c r="L5312" s="12">
        <v>17</v>
      </c>
      <c r="P5312" s="12" t="s">
        <v>75</v>
      </c>
      <c r="Q5312" s="12" t="str">
        <f>CONCATENATE(X5312," ",Y5312)</f>
        <v>Erithacus rubecula</v>
      </c>
      <c r="R5312" s="14" t="str">
        <f>CONCATENATE(S5312,", ",T5312,", ",U5312,", ",V5312,", ",W5312,", ",X5312,", ",Y5312)</f>
        <v>Animalia, Chordata, Aves, Passeriformes, Muscicapidae, Erithacus, rubecula</v>
      </c>
      <c r="S5312" s="6" t="s">
        <v>76</v>
      </c>
      <c r="T5312" s="6" t="s">
        <v>77</v>
      </c>
      <c r="U5312" s="6" t="s">
        <v>78</v>
      </c>
      <c r="V5312" s="6" t="s">
        <v>79</v>
      </c>
      <c r="W5312" s="6" t="s">
        <v>182</v>
      </c>
      <c r="X5312" s="6" t="s">
        <v>183</v>
      </c>
      <c r="Y5312" s="6" t="s">
        <v>184</v>
      </c>
      <c r="Z5312" s="6"/>
      <c r="AA5312" s="12" t="s">
        <v>83</v>
      </c>
      <c r="AB5312" s="6" t="s">
        <v>84</v>
      </c>
      <c r="AC5312" s="12" t="s">
        <v>185</v>
      </c>
      <c r="AD5312" s="6" t="s">
        <v>5219</v>
      </c>
      <c r="AE5312" s="2">
        <v>45339</v>
      </c>
      <c r="AF5312" s="43" t="s">
        <v>87</v>
      </c>
      <c r="AG5312" s="7" t="s">
        <v>186</v>
      </c>
      <c r="AH5312" s="43" t="s">
        <v>2462</v>
      </c>
      <c r="AI5312" s="43" t="s">
        <v>2461</v>
      </c>
      <c r="AL5312" s="43">
        <v>10</v>
      </c>
      <c r="AN5312" s="46" t="s">
        <v>5240</v>
      </c>
      <c r="AO5312" s="5" t="s">
        <v>89</v>
      </c>
      <c r="AP5312" s="6" t="s">
        <v>5219</v>
      </c>
      <c r="AR5312" s="7" t="s">
        <v>90</v>
      </c>
      <c r="AT5312" s="4" t="str">
        <f>CONCATENATE(AU5312,", ",AV5312,", ",AW5312,", ",AX5312,", ",AY5312,", ",AZ5312,", ",BA5312)</f>
        <v>Europe, France, FR, Bretagne, Ille-et-Vilaine, Rennes, Campus Institut Agro Rennes</v>
      </c>
      <c r="AU5312" s="1" t="s">
        <v>91</v>
      </c>
      <c r="AV5312" s="1" t="s">
        <v>92</v>
      </c>
      <c r="AW5312" s="1" t="s">
        <v>93</v>
      </c>
      <c r="AX5312" s="1" t="s">
        <v>94</v>
      </c>
      <c r="AY5312" s="1" t="s">
        <v>95</v>
      </c>
      <c r="AZ5312" s="1" t="s">
        <v>96</v>
      </c>
      <c r="BA5312" s="1" t="s">
        <v>5242</v>
      </c>
      <c r="BC5312" s="43"/>
      <c r="BF5312" s="43" t="s">
        <v>4596</v>
      </c>
      <c r="BG5312" s="43" t="s">
        <v>93</v>
      </c>
      <c r="BH5312" s="7" t="s">
        <v>97</v>
      </c>
      <c r="BJ5312" s="7" t="s">
        <v>98</v>
      </c>
      <c r="BK5312" s="7" t="s">
        <v>99</v>
      </c>
      <c r="BL5312" s="7" t="s">
        <v>4597</v>
      </c>
      <c r="BM5312" s="7" t="s">
        <v>4598</v>
      </c>
      <c r="BU5312" s="43">
        <v>1</v>
      </c>
      <c r="BW5312" s="43" t="s">
        <v>103</v>
      </c>
    </row>
    <row r="5313" spans="3:75" x14ac:dyDescent="0.35">
      <c r="C5313" s="43" t="str">
        <f t="shared" si="82"/>
        <v>IARA:BDT-02:2024: 5312</v>
      </c>
      <c r="D5313" s="43">
        <v>5312</v>
      </c>
      <c r="E5313" s="43" t="s">
        <v>5320</v>
      </c>
      <c r="F5313" s="1" t="s">
        <v>73</v>
      </c>
      <c r="G5313" s="43" t="s">
        <v>5265</v>
      </c>
      <c r="H5313" s="2">
        <v>45339</v>
      </c>
      <c r="J5313" s="12">
        <v>2024</v>
      </c>
      <c r="K5313" s="12">
        <f>MONTH(H5313)</f>
        <v>2</v>
      </c>
      <c r="L5313" s="12">
        <v>17</v>
      </c>
      <c r="P5313" s="12" t="s">
        <v>75</v>
      </c>
      <c r="Q5313" s="12" t="str">
        <f>CONCATENATE(X5313," ",Y5313)</f>
        <v>Pica pica</v>
      </c>
      <c r="R5313" s="14" t="str">
        <f>CONCATENATE(S5313,", ",T5313,", ",U5313,", ",V5313,", ",W5313,", ",X5313,", ",Y5313)</f>
        <v>Animalia, Chordata, Aves, Passeriformes, Corvidae, Pica, pica</v>
      </c>
      <c r="S5313" s="6" t="s">
        <v>76</v>
      </c>
      <c r="T5313" s="6" t="s">
        <v>77</v>
      </c>
      <c r="U5313" s="6" t="s">
        <v>78</v>
      </c>
      <c r="V5313" s="6" t="s">
        <v>79</v>
      </c>
      <c r="W5313" s="6" t="s">
        <v>104</v>
      </c>
      <c r="X5313" s="6" t="s">
        <v>155</v>
      </c>
      <c r="Y5313" s="6" t="s">
        <v>156</v>
      </c>
      <c r="Z5313" s="6"/>
      <c r="AA5313" s="12" t="s">
        <v>83</v>
      </c>
      <c r="AB5313" s="6" t="s">
        <v>84</v>
      </c>
      <c r="AC5313" s="12" t="s">
        <v>157</v>
      </c>
      <c r="AD5313" s="6" t="s">
        <v>5219</v>
      </c>
      <c r="AE5313" s="2">
        <v>45339</v>
      </c>
      <c r="AF5313" s="43" t="s">
        <v>87</v>
      </c>
      <c r="AG5313" s="7" t="s">
        <v>158</v>
      </c>
      <c r="AH5313" s="43" t="s">
        <v>2464</v>
      </c>
      <c r="AI5313" s="43" t="s">
        <v>2463</v>
      </c>
      <c r="AL5313" s="43">
        <v>10</v>
      </c>
      <c r="AN5313" s="46" t="s">
        <v>5240</v>
      </c>
      <c r="AO5313" s="5" t="s">
        <v>89</v>
      </c>
      <c r="AP5313" s="6" t="s">
        <v>5219</v>
      </c>
      <c r="AR5313" s="7" t="s">
        <v>90</v>
      </c>
      <c r="AT5313" s="4" t="str">
        <f>CONCATENATE(AU5313,", ",AV5313,", ",AW5313,", ",AX5313,", ",AY5313,", ",AZ5313,", ",BA5313)</f>
        <v>Europe, France, FR, Bretagne, Ille-et-Vilaine, Rennes, Campus Institut Agro Rennes</v>
      </c>
      <c r="AU5313" s="1" t="s">
        <v>91</v>
      </c>
      <c r="AV5313" s="1" t="s">
        <v>92</v>
      </c>
      <c r="AW5313" s="1" t="s">
        <v>93</v>
      </c>
      <c r="AX5313" s="1" t="s">
        <v>94</v>
      </c>
      <c r="AY5313" s="1" t="s">
        <v>95</v>
      </c>
      <c r="AZ5313" s="1" t="s">
        <v>96</v>
      </c>
      <c r="BA5313" s="1" t="s">
        <v>5242</v>
      </c>
      <c r="BC5313" s="43"/>
      <c r="BF5313" s="43" t="s">
        <v>4596</v>
      </c>
      <c r="BG5313" s="43" t="s">
        <v>93</v>
      </c>
      <c r="BH5313" s="7" t="s">
        <v>97</v>
      </c>
      <c r="BJ5313" s="7" t="s">
        <v>98</v>
      </c>
      <c r="BK5313" s="7" t="s">
        <v>99</v>
      </c>
      <c r="BL5313" s="7" t="s">
        <v>4597</v>
      </c>
      <c r="BM5313" s="7" t="s">
        <v>4598</v>
      </c>
      <c r="BU5313" s="43">
        <v>1</v>
      </c>
      <c r="BW5313" s="43" t="s">
        <v>103</v>
      </c>
    </row>
    <row r="5314" spans="3:75" x14ac:dyDescent="0.35">
      <c r="C5314" s="43" t="str">
        <f t="shared" si="82"/>
        <v>IARA:BDT-02:2024: 5313</v>
      </c>
      <c r="D5314" s="43">
        <v>5313</v>
      </c>
      <c r="E5314" s="43" t="s">
        <v>5320</v>
      </c>
      <c r="F5314" s="1" t="s">
        <v>73</v>
      </c>
      <c r="G5314" s="43" t="s">
        <v>5265</v>
      </c>
      <c r="H5314" s="2">
        <v>45339</v>
      </c>
      <c r="J5314" s="12">
        <v>2024</v>
      </c>
      <c r="K5314" s="12">
        <f>MONTH(H5314)</f>
        <v>2</v>
      </c>
      <c r="L5314" s="12">
        <v>17</v>
      </c>
      <c r="P5314" s="12" t="s">
        <v>75</v>
      </c>
      <c r="Q5314" s="12" t="str">
        <f>CONCATENATE(X5314," ",Y5314)</f>
        <v>Corvus corone</v>
      </c>
      <c r="R5314" s="14" t="str">
        <f>CONCATENATE(S5314,", ",T5314,", ",U5314,", ",V5314,", ",W5314,", ",X5314,", ",Y5314)</f>
        <v>Animalia, Chordata, Aves, Passeriformes, Corvidae, Corvus, corone</v>
      </c>
      <c r="S5314" s="6" t="s">
        <v>76</v>
      </c>
      <c r="T5314" s="6" t="s">
        <v>77</v>
      </c>
      <c r="U5314" s="6" t="s">
        <v>78</v>
      </c>
      <c r="V5314" s="6" t="s">
        <v>79</v>
      </c>
      <c r="W5314" s="6" t="s">
        <v>104</v>
      </c>
      <c r="X5314" s="6" t="s">
        <v>105</v>
      </c>
      <c r="Y5314" s="6" t="s">
        <v>109</v>
      </c>
      <c r="Z5314" s="6"/>
      <c r="AA5314" s="12" t="s">
        <v>83</v>
      </c>
      <c r="AB5314" s="6" t="s">
        <v>84</v>
      </c>
      <c r="AC5314" s="12" t="s">
        <v>110</v>
      </c>
      <c r="AD5314" s="6" t="s">
        <v>5219</v>
      </c>
      <c r="AE5314" s="2">
        <v>45339</v>
      </c>
      <c r="AF5314" s="43" t="s">
        <v>87</v>
      </c>
      <c r="AG5314" s="7" t="s">
        <v>111</v>
      </c>
      <c r="AH5314" s="43" t="s">
        <v>2466</v>
      </c>
      <c r="AI5314" s="43" t="s">
        <v>2465</v>
      </c>
      <c r="AL5314" s="43">
        <v>10</v>
      </c>
      <c r="AN5314" s="46" t="s">
        <v>5240</v>
      </c>
      <c r="AO5314" s="5" t="s">
        <v>89</v>
      </c>
      <c r="AP5314" s="6" t="s">
        <v>5219</v>
      </c>
      <c r="AR5314" s="7" t="s">
        <v>90</v>
      </c>
      <c r="AT5314" s="4" t="str">
        <f>CONCATENATE(AU5314,", ",AV5314,", ",AW5314,", ",AX5314,", ",AY5314,", ",AZ5314,", ",BA5314)</f>
        <v>Europe, France, FR, Bretagne, Ille-et-Vilaine, Rennes, Campus Institut Agro Rennes</v>
      </c>
      <c r="AU5314" s="1" t="s">
        <v>91</v>
      </c>
      <c r="AV5314" s="1" t="s">
        <v>92</v>
      </c>
      <c r="AW5314" s="1" t="s">
        <v>93</v>
      </c>
      <c r="AX5314" s="1" t="s">
        <v>94</v>
      </c>
      <c r="AY5314" s="1" t="s">
        <v>95</v>
      </c>
      <c r="AZ5314" s="1" t="s">
        <v>96</v>
      </c>
      <c r="BA5314" s="1" t="s">
        <v>5242</v>
      </c>
      <c r="BC5314" s="43"/>
      <c r="BF5314" s="43" t="s">
        <v>4596</v>
      </c>
      <c r="BG5314" s="43" t="s">
        <v>93</v>
      </c>
      <c r="BH5314" s="7" t="s">
        <v>97</v>
      </c>
      <c r="BJ5314" s="7" t="s">
        <v>98</v>
      </c>
      <c r="BK5314" s="7" t="s">
        <v>99</v>
      </c>
      <c r="BL5314" s="7" t="s">
        <v>4597</v>
      </c>
      <c r="BM5314" s="7" t="s">
        <v>4598</v>
      </c>
      <c r="BU5314" s="43">
        <v>1</v>
      </c>
      <c r="BW5314" s="43" t="s">
        <v>103</v>
      </c>
    </row>
    <row r="5315" spans="3:75" x14ac:dyDescent="0.35">
      <c r="C5315" s="43" t="str">
        <f t="shared" ref="C5315:C5378" si="83">_xlfn.CONCAT(E5315,D5315)</f>
        <v>IARA:BDT-02:2024: 5314</v>
      </c>
      <c r="D5315" s="43">
        <v>5314</v>
      </c>
      <c r="E5315" s="43" t="s">
        <v>5320</v>
      </c>
      <c r="F5315" s="1" t="s">
        <v>73</v>
      </c>
      <c r="G5315" s="43" t="s">
        <v>5265</v>
      </c>
      <c r="H5315" s="2">
        <v>45339</v>
      </c>
      <c r="J5315" s="12">
        <v>2024</v>
      </c>
      <c r="K5315" s="12">
        <f>MONTH(H5315)</f>
        <v>2</v>
      </c>
      <c r="L5315" s="12">
        <v>17</v>
      </c>
      <c r="P5315" s="12" t="s">
        <v>75</v>
      </c>
      <c r="Q5315" s="12" t="str">
        <f>CONCATENATE(X5315," ",Y5315)</f>
        <v>Turdus merula</v>
      </c>
      <c r="R5315" s="14" t="str">
        <f>CONCATENATE(S5315,", ",T5315,", ",U5315,", ",V5315,", ",W5315,", ",X5315,", ",Y5315)</f>
        <v>Animalia, Chordata, Aves, Passeriformes, Turdidae, Turdus, merula</v>
      </c>
      <c r="S5315" s="6" t="s">
        <v>76</v>
      </c>
      <c r="T5315" s="6" t="s">
        <v>77</v>
      </c>
      <c r="U5315" s="6" t="s">
        <v>78</v>
      </c>
      <c r="V5315" s="17" t="s">
        <v>79</v>
      </c>
      <c r="W5315" s="17" t="s">
        <v>126</v>
      </c>
      <c r="X5315" s="17" t="s">
        <v>127</v>
      </c>
      <c r="Y5315" s="17" t="s">
        <v>132</v>
      </c>
      <c r="AA5315" s="12" t="s">
        <v>83</v>
      </c>
      <c r="AB5315" s="6" t="s">
        <v>84</v>
      </c>
      <c r="AC5315" s="12" t="s">
        <v>133</v>
      </c>
      <c r="AD5315" s="6" t="s">
        <v>5219</v>
      </c>
      <c r="AE5315" s="2">
        <v>45339</v>
      </c>
      <c r="AF5315" s="43" t="s">
        <v>87</v>
      </c>
      <c r="AG5315" s="7" t="s">
        <v>134</v>
      </c>
      <c r="AH5315" s="43" t="s">
        <v>2468</v>
      </c>
      <c r="AI5315" s="43" t="s">
        <v>2467</v>
      </c>
      <c r="AL5315" s="43">
        <v>10</v>
      </c>
      <c r="AN5315" s="46" t="s">
        <v>5240</v>
      </c>
      <c r="AO5315" s="5" t="s">
        <v>89</v>
      </c>
      <c r="AP5315" s="6" t="s">
        <v>5219</v>
      </c>
      <c r="AR5315" s="7" t="s">
        <v>90</v>
      </c>
      <c r="AT5315" s="4" t="str">
        <f>CONCATENATE(AU5315,", ",AV5315,", ",AW5315,", ",AX5315,", ",AY5315,", ",AZ5315,", ",BA5315)</f>
        <v>Europe, France, FR, Bretagne, Ille-et-Vilaine, Rennes, Campus Institut Agro Rennes</v>
      </c>
      <c r="AU5315" s="1" t="s">
        <v>91</v>
      </c>
      <c r="AV5315" s="1" t="s">
        <v>92</v>
      </c>
      <c r="AW5315" s="1" t="s">
        <v>93</v>
      </c>
      <c r="AX5315" s="1" t="s">
        <v>94</v>
      </c>
      <c r="AY5315" s="1" t="s">
        <v>95</v>
      </c>
      <c r="AZ5315" s="1" t="s">
        <v>96</v>
      </c>
      <c r="BA5315" s="1" t="s">
        <v>5242</v>
      </c>
      <c r="BC5315" s="43"/>
      <c r="BF5315" s="43" t="s">
        <v>4596</v>
      </c>
      <c r="BG5315" s="43" t="s">
        <v>93</v>
      </c>
      <c r="BH5315" s="7" t="s">
        <v>97</v>
      </c>
      <c r="BJ5315" s="7" t="s">
        <v>98</v>
      </c>
      <c r="BK5315" s="7" t="s">
        <v>99</v>
      </c>
      <c r="BL5315" s="7" t="s">
        <v>4597</v>
      </c>
      <c r="BM5315" s="7" t="s">
        <v>4598</v>
      </c>
      <c r="BU5315" s="43">
        <v>1</v>
      </c>
      <c r="BW5315" s="43" t="s">
        <v>103</v>
      </c>
    </row>
    <row r="5316" spans="3:75" x14ac:dyDescent="0.35">
      <c r="C5316" s="43" t="str">
        <f t="shared" si="83"/>
        <v>IARA:BDT-02:2024: 5315</v>
      </c>
      <c r="D5316" s="43">
        <v>5315</v>
      </c>
      <c r="E5316" s="43" t="s">
        <v>5320</v>
      </c>
      <c r="F5316" s="1" t="s">
        <v>73</v>
      </c>
      <c r="G5316" s="43" t="s">
        <v>5265</v>
      </c>
      <c r="H5316" s="2">
        <v>45339</v>
      </c>
      <c r="J5316" s="12">
        <v>2024</v>
      </c>
      <c r="K5316" s="12">
        <f>MONTH(H5316)</f>
        <v>2</v>
      </c>
      <c r="L5316" s="12">
        <v>17</v>
      </c>
      <c r="P5316" s="12" t="s">
        <v>75</v>
      </c>
      <c r="Q5316" s="12" t="str">
        <f>CONCATENATE(X5316," ",Y5316)</f>
        <v>Columba palumbus</v>
      </c>
      <c r="R5316" s="14" t="str">
        <f>CONCATENATE(S5316,", ",T5316,", ",U5316,", ",V5316,", ",W5316,", ",X5316,", ",Y5316)</f>
        <v>Animalia, Chordata, Aves, Columbiformes, Columbidae, Columba, palumbus</v>
      </c>
      <c r="S5316" s="6" t="s">
        <v>76</v>
      </c>
      <c r="T5316" s="6" t="s">
        <v>77</v>
      </c>
      <c r="U5316" s="6" t="s">
        <v>78</v>
      </c>
      <c r="V5316" s="12" t="s">
        <v>159</v>
      </c>
      <c r="W5316" s="12" t="s">
        <v>160</v>
      </c>
      <c r="X5316" s="12" t="s">
        <v>161</v>
      </c>
      <c r="Y5316" s="12" t="s">
        <v>162</v>
      </c>
      <c r="AA5316" s="12" t="s">
        <v>83</v>
      </c>
      <c r="AB5316" s="6" t="s">
        <v>84</v>
      </c>
      <c r="AC5316" s="12" t="s">
        <v>163</v>
      </c>
      <c r="AD5316" s="6" t="s">
        <v>5219</v>
      </c>
      <c r="AE5316" s="2">
        <v>45339</v>
      </c>
      <c r="AF5316" s="43" t="s">
        <v>87</v>
      </c>
      <c r="AG5316" s="7" t="s">
        <v>164</v>
      </c>
      <c r="AH5316" s="43" t="s">
        <v>2470</v>
      </c>
      <c r="AI5316" s="43" t="s">
        <v>2469</v>
      </c>
      <c r="AL5316" s="43">
        <v>10</v>
      </c>
      <c r="AN5316" s="46" t="s">
        <v>5240</v>
      </c>
      <c r="AO5316" s="5" t="s">
        <v>89</v>
      </c>
      <c r="AP5316" s="6" t="s">
        <v>5219</v>
      </c>
      <c r="AR5316" s="7" t="s">
        <v>90</v>
      </c>
      <c r="AT5316" s="4" t="str">
        <f>CONCATENATE(AU5316,", ",AV5316,", ",AW5316,", ",AX5316,", ",AY5316,", ",AZ5316,", ",BA5316)</f>
        <v>Europe, France, FR, Bretagne, Ille-et-Vilaine, Rennes, Campus Institut Agro Rennes</v>
      </c>
      <c r="AU5316" s="1" t="s">
        <v>91</v>
      </c>
      <c r="AV5316" s="1" t="s">
        <v>92</v>
      </c>
      <c r="AW5316" s="1" t="s">
        <v>93</v>
      </c>
      <c r="AX5316" s="1" t="s">
        <v>94</v>
      </c>
      <c r="AY5316" s="1" t="s">
        <v>95</v>
      </c>
      <c r="AZ5316" s="1" t="s">
        <v>96</v>
      </c>
      <c r="BA5316" s="1" t="s">
        <v>5242</v>
      </c>
      <c r="BC5316" s="43"/>
      <c r="BF5316" s="43" t="s">
        <v>4596</v>
      </c>
      <c r="BG5316" s="43" t="s">
        <v>93</v>
      </c>
      <c r="BH5316" s="7" t="s">
        <v>97</v>
      </c>
      <c r="BJ5316" s="7" t="s">
        <v>98</v>
      </c>
      <c r="BK5316" s="7" t="s">
        <v>99</v>
      </c>
      <c r="BL5316" s="7" t="s">
        <v>4597</v>
      </c>
      <c r="BM5316" s="7" t="s">
        <v>4598</v>
      </c>
      <c r="BU5316" s="43">
        <v>1</v>
      </c>
      <c r="BW5316" s="43" t="s">
        <v>103</v>
      </c>
    </row>
    <row r="5317" spans="3:75" x14ac:dyDescent="0.35">
      <c r="C5317" s="43" t="str">
        <f t="shared" si="83"/>
        <v>IARA:BDT-02:2024: 5316</v>
      </c>
      <c r="D5317" s="43">
        <v>5316</v>
      </c>
      <c r="E5317" s="43" t="s">
        <v>5320</v>
      </c>
      <c r="F5317" s="1" t="s">
        <v>73</v>
      </c>
      <c r="G5317" s="43" t="s">
        <v>5265</v>
      </c>
      <c r="H5317" s="2">
        <v>45339</v>
      </c>
      <c r="J5317" s="12">
        <v>2024</v>
      </c>
      <c r="K5317" s="12">
        <f>MONTH(H5317)</f>
        <v>2</v>
      </c>
      <c r="L5317" s="12">
        <v>17</v>
      </c>
      <c r="P5317" s="12" t="s">
        <v>75</v>
      </c>
      <c r="Q5317" s="12" t="str">
        <f>CONCATENATE(X5317," ",Y5317)</f>
        <v>Parus major</v>
      </c>
      <c r="R5317" s="14" t="str">
        <f>CONCATENATE(S5317,", ",T5317,", ",U5317,", ",V5317,", ",W5317,", ",X5317,", ",Y5317)</f>
        <v>Animalia, Chordata, Aves, Passeriformes, Paridae, Parus, major</v>
      </c>
      <c r="S5317" s="6" t="s">
        <v>76</v>
      </c>
      <c r="T5317" s="6" t="s">
        <v>77</v>
      </c>
      <c r="U5317" s="6" t="s">
        <v>78</v>
      </c>
      <c r="V5317" s="12" t="s">
        <v>79</v>
      </c>
      <c r="W5317" s="12" t="s">
        <v>135</v>
      </c>
      <c r="X5317" s="12" t="s">
        <v>140</v>
      </c>
      <c r="Y5317" s="12" t="s">
        <v>141</v>
      </c>
      <c r="AA5317" s="12" t="s">
        <v>83</v>
      </c>
      <c r="AB5317" s="6" t="s">
        <v>84</v>
      </c>
      <c r="AC5317" s="12" t="s">
        <v>142</v>
      </c>
      <c r="AD5317" s="6" t="s">
        <v>5219</v>
      </c>
      <c r="AE5317" s="2">
        <v>45339</v>
      </c>
      <c r="AF5317" s="43" t="s">
        <v>87</v>
      </c>
      <c r="AG5317" s="7" t="s">
        <v>143</v>
      </c>
      <c r="AH5317" s="43" t="s">
        <v>2472</v>
      </c>
      <c r="AI5317" s="43" t="s">
        <v>2471</v>
      </c>
      <c r="AL5317" s="43">
        <v>10</v>
      </c>
      <c r="AN5317" s="46" t="s">
        <v>5240</v>
      </c>
      <c r="AO5317" s="5" t="s">
        <v>89</v>
      </c>
      <c r="AP5317" s="6" t="s">
        <v>5219</v>
      </c>
      <c r="AR5317" s="7" t="s">
        <v>90</v>
      </c>
      <c r="AT5317" s="4" t="str">
        <f>CONCATENATE(AU5317,", ",AV5317,", ",AW5317,", ",AX5317,", ",AY5317,", ",AZ5317,", ",BA5317)</f>
        <v>Europe, France, FR, Bretagne, Ille-et-Vilaine, Rennes, Campus Institut Agro Rennes</v>
      </c>
      <c r="AU5317" s="1" t="s">
        <v>91</v>
      </c>
      <c r="AV5317" s="1" t="s">
        <v>92</v>
      </c>
      <c r="AW5317" s="1" t="s">
        <v>93</v>
      </c>
      <c r="AX5317" s="1" t="s">
        <v>94</v>
      </c>
      <c r="AY5317" s="1" t="s">
        <v>95</v>
      </c>
      <c r="AZ5317" s="1" t="s">
        <v>96</v>
      </c>
      <c r="BA5317" s="1" t="s">
        <v>5242</v>
      </c>
      <c r="BC5317" s="43"/>
      <c r="BF5317" s="43" t="s">
        <v>4596</v>
      </c>
      <c r="BG5317" s="43" t="s">
        <v>93</v>
      </c>
      <c r="BH5317" s="7" t="s">
        <v>97</v>
      </c>
      <c r="BJ5317" s="7" t="s">
        <v>98</v>
      </c>
      <c r="BK5317" s="7" t="s">
        <v>99</v>
      </c>
      <c r="BL5317" s="7" t="s">
        <v>4597</v>
      </c>
      <c r="BM5317" s="7" t="s">
        <v>4598</v>
      </c>
      <c r="BU5317" s="43">
        <v>1</v>
      </c>
      <c r="BW5317" s="43" t="s">
        <v>103</v>
      </c>
    </row>
    <row r="5318" spans="3:75" x14ac:dyDescent="0.35">
      <c r="C5318" s="43" t="str">
        <f t="shared" si="83"/>
        <v>IARA:BDT-02:2024: 5317</v>
      </c>
      <c r="D5318" s="43">
        <v>5317</v>
      </c>
      <c r="E5318" s="43" t="s">
        <v>5320</v>
      </c>
      <c r="F5318" s="1" t="s">
        <v>73</v>
      </c>
      <c r="G5318" s="43" t="s">
        <v>5265</v>
      </c>
      <c r="H5318" s="2">
        <v>45339</v>
      </c>
      <c r="J5318" s="12">
        <v>2024</v>
      </c>
      <c r="K5318" s="12">
        <f>MONTH(H5318)</f>
        <v>2</v>
      </c>
      <c r="L5318" s="12">
        <v>17</v>
      </c>
      <c r="P5318" s="12" t="s">
        <v>75</v>
      </c>
      <c r="Q5318" s="12" t="str">
        <f>CONCATENATE(X5318," ",Y5318)</f>
        <v>Parus major</v>
      </c>
      <c r="R5318" s="14" t="str">
        <f>CONCATENATE(S5318,", ",T5318,", ",U5318,", ",V5318,", ",W5318,", ",X5318,", ",Y5318)</f>
        <v>Animalia, Chordata, Aves, Passeriformes, Paridae, Parus, major</v>
      </c>
      <c r="S5318" s="6" t="s">
        <v>76</v>
      </c>
      <c r="T5318" s="6" t="s">
        <v>77</v>
      </c>
      <c r="U5318" s="6" t="s">
        <v>78</v>
      </c>
      <c r="V5318" s="12" t="s">
        <v>79</v>
      </c>
      <c r="W5318" s="12" t="s">
        <v>135</v>
      </c>
      <c r="X5318" s="12" t="s">
        <v>140</v>
      </c>
      <c r="Y5318" s="12" t="s">
        <v>141</v>
      </c>
      <c r="AA5318" s="12" t="s">
        <v>83</v>
      </c>
      <c r="AB5318" s="6" t="s">
        <v>84</v>
      </c>
      <c r="AC5318" s="12" t="s">
        <v>142</v>
      </c>
      <c r="AD5318" s="6" t="s">
        <v>5219</v>
      </c>
      <c r="AE5318" s="2">
        <v>45339</v>
      </c>
      <c r="AF5318" s="43" t="s">
        <v>87</v>
      </c>
      <c r="AG5318" s="7" t="s">
        <v>143</v>
      </c>
      <c r="AH5318" s="43" t="s">
        <v>2474</v>
      </c>
      <c r="AI5318" s="43" t="s">
        <v>2473</v>
      </c>
      <c r="AL5318" s="43">
        <v>10</v>
      </c>
      <c r="AN5318" s="46" t="s">
        <v>5240</v>
      </c>
      <c r="AO5318" s="5" t="s">
        <v>89</v>
      </c>
      <c r="AP5318" s="6" t="s">
        <v>5219</v>
      </c>
      <c r="AR5318" s="7" t="s">
        <v>90</v>
      </c>
      <c r="AT5318" s="4" t="str">
        <f>CONCATENATE(AU5318,", ",AV5318,", ",AW5318,", ",AX5318,", ",AY5318,", ",AZ5318,", ",BA5318)</f>
        <v>Europe, France, FR, Bretagne, Ille-et-Vilaine, Rennes, Campus Institut Agro Rennes</v>
      </c>
      <c r="AU5318" s="1" t="s">
        <v>91</v>
      </c>
      <c r="AV5318" s="1" t="s">
        <v>92</v>
      </c>
      <c r="AW5318" s="1" t="s">
        <v>93</v>
      </c>
      <c r="AX5318" s="1" t="s">
        <v>94</v>
      </c>
      <c r="AY5318" s="1" t="s">
        <v>95</v>
      </c>
      <c r="AZ5318" s="1" t="s">
        <v>96</v>
      </c>
      <c r="BA5318" s="1" t="s">
        <v>5242</v>
      </c>
      <c r="BC5318" s="43"/>
      <c r="BF5318" s="43" t="s">
        <v>4596</v>
      </c>
      <c r="BG5318" s="43" t="s">
        <v>93</v>
      </c>
      <c r="BH5318" s="7" t="s">
        <v>97</v>
      </c>
      <c r="BJ5318" s="7" t="s">
        <v>98</v>
      </c>
      <c r="BK5318" s="7" t="s">
        <v>99</v>
      </c>
      <c r="BL5318" s="7" t="s">
        <v>4597</v>
      </c>
      <c r="BM5318" s="7" t="s">
        <v>4598</v>
      </c>
      <c r="BU5318" s="43">
        <v>1</v>
      </c>
      <c r="BW5318" s="43" t="s">
        <v>103</v>
      </c>
    </row>
    <row r="5319" spans="3:75" x14ac:dyDescent="0.35">
      <c r="C5319" s="43" t="str">
        <f t="shared" si="83"/>
        <v>IARA:BDT-02:2024: 5318</v>
      </c>
      <c r="D5319" s="43">
        <v>5318</v>
      </c>
      <c r="E5319" s="43" t="s">
        <v>5320</v>
      </c>
      <c r="F5319" s="1" t="s">
        <v>73</v>
      </c>
      <c r="G5319" s="43" t="s">
        <v>5265</v>
      </c>
      <c r="H5319" s="2">
        <v>45339</v>
      </c>
      <c r="J5319" s="12">
        <v>2024</v>
      </c>
      <c r="K5319" s="12">
        <f>MONTH(H5319)</f>
        <v>2</v>
      </c>
      <c r="L5319" s="12">
        <v>17</v>
      </c>
      <c r="P5319" s="12" t="s">
        <v>75</v>
      </c>
      <c r="Q5319" s="12" t="str">
        <f>CONCATENATE(X5319," ",Y5319)</f>
        <v>Turdus merula</v>
      </c>
      <c r="R5319" s="14" t="str">
        <f>CONCATENATE(S5319,", ",T5319,", ",U5319,", ",V5319,", ",W5319,", ",X5319,", ",Y5319)</f>
        <v>Animalia, Chordata, Aves, Passeriformes, Turdidae, Turdus, merula</v>
      </c>
      <c r="S5319" s="6" t="s">
        <v>76</v>
      </c>
      <c r="T5319" s="6" t="s">
        <v>77</v>
      </c>
      <c r="U5319" s="6" t="s">
        <v>78</v>
      </c>
      <c r="V5319" s="17" t="s">
        <v>79</v>
      </c>
      <c r="W5319" s="17" t="s">
        <v>126</v>
      </c>
      <c r="X5319" s="17" t="s">
        <v>127</v>
      </c>
      <c r="Y5319" s="17" t="s">
        <v>132</v>
      </c>
      <c r="AA5319" s="12" t="s">
        <v>83</v>
      </c>
      <c r="AB5319" s="6" t="s">
        <v>84</v>
      </c>
      <c r="AC5319" s="12" t="s">
        <v>133</v>
      </c>
      <c r="AD5319" s="6" t="s">
        <v>5219</v>
      </c>
      <c r="AE5319" s="2">
        <v>45339</v>
      </c>
      <c r="AF5319" s="43" t="s">
        <v>87</v>
      </c>
      <c r="AG5319" s="7" t="s">
        <v>134</v>
      </c>
      <c r="AH5319" s="43" t="s">
        <v>2476</v>
      </c>
      <c r="AI5319" s="43" t="s">
        <v>2475</v>
      </c>
      <c r="AL5319" s="43">
        <v>10</v>
      </c>
      <c r="AN5319" s="46" t="s">
        <v>5240</v>
      </c>
      <c r="AO5319" s="5" t="s">
        <v>89</v>
      </c>
      <c r="AP5319" s="6" t="s">
        <v>5219</v>
      </c>
      <c r="AR5319" s="7" t="s">
        <v>90</v>
      </c>
      <c r="AT5319" s="4" t="str">
        <f>CONCATENATE(AU5319,", ",AV5319,", ",AW5319,", ",AX5319,", ",AY5319,", ",AZ5319,", ",BA5319)</f>
        <v>Europe, France, FR, Bretagne, Ille-et-Vilaine, Rennes, Campus Institut Agro Rennes</v>
      </c>
      <c r="AU5319" s="1" t="s">
        <v>91</v>
      </c>
      <c r="AV5319" s="1" t="s">
        <v>92</v>
      </c>
      <c r="AW5319" s="1" t="s">
        <v>93</v>
      </c>
      <c r="AX5319" s="1" t="s">
        <v>94</v>
      </c>
      <c r="AY5319" s="1" t="s">
        <v>95</v>
      </c>
      <c r="AZ5319" s="1" t="s">
        <v>96</v>
      </c>
      <c r="BA5319" s="1" t="s">
        <v>5242</v>
      </c>
      <c r="BC5319" s="43"/>
      <c r="BF5319" s="43" t="s">
        <v>4596</v>
      </c>
      <c r="BG5319" s="43" t="s">
        <v>93</v>
      </c>
      <c r="BH5319" s="7" t="s">
        <v>97</v>
      </c>
      <c r="BJ5319" s="7" t="s">
        <v>98</v>
      </c>
      <c r="BK5319" s="7" t="s">
        <v>99</v>
      </c>
      <c r="BL5319" s="7" t="s">
        <v>4597</v>
      </c>
      <c r="BM5319" s="7" t="s">
        <v>4598</v>
      </c>
      <c r="BU5319" s="43">
        <v>1</v>
      </c>
      <c r="BW5319" s="43" t="s">
        <v>103</v>
      </c>
    </row>
    <row r="5320" spans="3:75" x14ac:dyDescent="0.35">
      <c r="C5320" s="43" t="str">
        <f t="shared" si="83"/>
        <v>IARA:BDT-02:2024: 5319</v>
      </c>
      <c r="D5320" s="43">
        <v>5319</v>
      </c>
      <c r="E5320" s="43" t="s">
        <v>5320</v>
      </c>
      <c r="F5320" s="1" t="s">
        <v>73</v>
      </c>
      <c r="G5320" s="43" t="s">
        <v>5265</v>
      </c>
      <c r="H5320" s="2">
        <v>45339</v>
      </c>
      <c r="J5320" s="12">
        <v>2024</v>
      </c>
      <c r="K5320" s="12">
        <f>MONTH(H5320)</f>
        <v>2</v>
      </c>
      <c r="L5320" s="12">
        <v>17</v>
      </c>
      <c r="P5320" s="12" t="s">
        <v>75</v>
      </c>
      <c r="Q5320" s="12" t="str">
        <f>CONCATENATE(X5320," ",Y5320)</f>
        <v>Erithacus rubecula</v>
      </c>
      <c r="R5320" s="14" t="str">
        <f>CONCATENATE(S5320,", ",T5320,", ",U5320,", ",V5320,", ",W5320,", ",X5320,", ",Y5320)</f>
        <v>Animalia, Chordata, Aves, Passeriformes, Muscicapidae, Erithacus, rubecula</v>
      </c>
      <c r="S5320" s="6" t="s">
        <v>76</v>
      </c>
      <c r="T5320" s="6" t="s">
        <v>77</v>
      </c>
      <c r="U5320" s="6" t="s">
        <v>78</v>
      </c>
      <c r="V5320" s="12" t="s">
        <v>79</v>
      </c>
      <c r="W5320" s="12" t="s">
        <v>182</v>
      </c>
      <c r="X5320" s="12" t="s">
        <v>183</v>
      </c>
      <c r="Y5320" s="12" t="s">
        <v>184</v>
      </c>
      <c r="AA5320" s="12" t="s">
        <v>83</v>
      </c>
      <c r="AB5320" s="6" t="s">
        <v>84</v>
      </c>
      <c r="AC5320" s="12" t="s">
        <v>185</v>
      </c>
      <c r="AD5320" s="6" t="s">
        <v>5219</v>
      </c>
      <c r="AE5320" s="2">
        <v>45339</v>
      </c>
      <c r="AF5320" s="43" t="s">
        <v>87</v>
      </c>
      <c r="AG5320" s="7" t="s">
        <v>186</v>
      </c>
      <c r="AH5320" s="43" t="s">
        <v>2478</v>
      </c>
      <c r="AI5320" s="43" t="s">
        <v>2477</v>
      </c>
      <c r="AL5320" s="43">
        <v>10</v>
      </c>
      <c r="AN5320" s="46" t="s">
        <v>5240</v>
      </c>
      <c r="AO5320" s="5" t="s">
        <v>89</v>
      </c>
      <c r="AP5320" s="6" t="s">
        <v>5219</v>
      </c>
      <c r="AR5320" s="7" t="s">
        <v>90</v>
      </c>
      <c r="AT5320" s="4" t="str">
        <f>CONCATENATE(AU5320,", ",AV5320,", ",AW5320,", ",AX5320,", ",AY5320,", ",AZ5320,", ",BA5320)</f>
        <v>Europe, France, FR, Bretagne, Ille-et-Vilaine, Rennes, Campus Institut Agro Rennes</v>
      </c>
      <c r="AU5320" s="1" t="s">
        <v>91</v>
      </c>
      <c r="AV5320" s="1" t="s">
        <v>92</v>
      </c>
      <c r="AW5320" s="1" t="s">
        <v>93</v>
      </c>
      <c r="AX5320" s="1" t="s">
        <v>94</v>
      </c>
      <c r="AY5320" s="1" t="s">
        <v>95</v>
      </c>
      <c r="AZ5320" s="1" t="s">
        <v>96</v>
      </c>
      <c r="BA5320" s="1" t="s">
        <v>5242</v>
      </c>
      <c r="BC5320" s="43"/>
      <c r="BF5320" s="43" t="s">
        <v>4596</v>
      </c>
      <c r="BG5320" s="43" t="s">
        <v>93</v>
      </c>
      <c r="BH5320" s="7" t="s">
        <v>97</v>
      </c>
      <c r="BJ5320" s="7" t="s">
        <v>98</v>
      </c>
      <c r="BK5320" s="7" t="s">
        <v>99</v>
      </c>
      <c r="BL5320" s="7" t="s">
        <v>4597</v>
      </c>
      <c r="BM5320" s="7" t="s">
        <v>4598</v>
      </c>
      <c r="BU5320" s="43">
        <v>1</v>
      </c>
      <c r="BW5320" s="43" t="s">
        <v>103</v>
      </c>
    </row>
    <row r="5321" spans="3:75" x14ac:dyDescent="0.35">
      <c r="C5321" s="43" t="str">
        <f t="shared" si="83"/>
        <v>IARA:BDT-02:2024: 5320</v>
      </c>
      <c r="D5321" s="43">
        <v>5320</v>
      </c>
      <c r="E5321" s="43" t="s">
        <v>5320</v>
      </c>
      <c r="F5321" s="1" t="s">
        <v>73</v>
      </c>
      <c r="G5321" s="43" t="s">
        <v>5265</v>
      </c>
      <c r="H5321" s="2">
        <v>45339</v>
      </c>
      <c r="J5321" s="12">
        <v>2024</v>
      </c>
      <c r="K5321" s="12">
        <f>MONTH(H5321)</f>
        <v>2</v>
      </c>
      <c r="L5321" s="12">
        <v>17</v>
      </c>
      <c r="P5321" s="12" t="s">
        <v>75</v>
      </c>
      <c r="Q5321" s="12" t="str">
        <f>CONCATENATE(X5321," ",Y5321)</f>
        <v>Fringilla coelebs</v>
      </c>
      <c r="R5321" s="14" t="str">
        <f>CONCATENATE(S5321,", ",T5321,", ",U5321,", ",V5321,", ",W5321,", ",X5321,", ",Y5321)</f>
        <v>Animalia, Chordata, Aves, Passeriformes, Fringillidae, Fringilla, coelebs</v>
      </c>
      <c r="S5321" s="6" t="s">
        <v>76</v>
      </c>
      <c r="T5321" s="6" t="s">
        <v>77</v>
      </c>
      <c r="U5321" s="6" t="s">
        <v>78</v>
      </c>
      <c r="V5321" s="6" t="s">
        <v>79</v>
      </c>
      <c r="W5321" s="6" t="s">
        <v>165</v>
      </c>
      <c r="X5321" s="6" t="s">
        <v>166</v>
      </c>
      <c r="Y5321" s="6" t="s">
        <v>167</v>
      </c>
      <c r="Z5321" s="6"/>
      <c r="AA5321" s="6" t="s">
        <v>83</v>
      </c>
      <c r="AB5321" s="6" t="s">
        <v>84</v>
      </c>
      <c r="AC5321" s="12" t="s">
        <v>168</v>
      </c>
      <c r="AD5321" s="6" t="s">
        <v>5219</v>
      </c>
      <c r="AE5321" s="2">
        <v>45339</v>
      </c>
      <c r="AF5321" s="43" t="s">
        <v>87</v>
      </c>
      <c r="AG5321" s="7" t="s">
        <v>169</v>
      </c>
      <c r="AH5321" s="43" t="s">
        <v>2480</v>
      </c>
      <c r="AI5321" s="43" t="s">
        <v>2479</v>
      </c>
      <c r="AL5321" s="43">
        <v>10</v>
      </c>
      <c r="AN5321" s="46" t="s">
        <v>5240</v>
      </c>
      <c r="AO5321" s="5" t="s">
        <v>89</v>
      </c>
      <c r="AP5321" s="6" t="s">
        <v>5219</v>
      </c>
      <c r="AR5321" s="7" t="s">
        <v>90</v>
      </c>
      <c r="AT5321" s="4" t="str">
        <f>CONCATENATE(AU5321,", ",AV5321,", ",AW5321,", ",AX5321,", ",AY5321,", ",AZ5321,", ",BA5321)</f>
        <v>Europe, France, FR, Bretagne, Ille-et-Vilaine, Rennes, Campus Institut Agro Rennes</v>
      </c>
      <c r="AU5321" s="1" t="s">
        <v>91</v>
      </c>
      <c r="AV5321" s="1" t="s">
        <v>92</v>
      </c>
      <c r="AW5321" s="1" t="s">
        <v>93</v>
      </c>
      <c r="AX5321" s="1" t="s">
        <v>94</v>
      </c>
      <c r="AY5321" s="1" t="s">
        <v>95</v>
      </c>
      <c r="AZ5321" s="1" t="s">
        <v>96</v>
      </c>
      <c r="BA5321" s="1" t="s">
        <v>5242</v>
      </c>
      <c r="BC5321" s="43"/>
      <c r="BF5321" s="43" t="s">
        <v>4596</v>
      </c>
      <c r="BG5321" s="43" t="s">
        <v>93</v>
      </c>
      <c r="BH5321" s="7" t="s">
        <v>97</v>
      </c>
      <c r="BJ5321" s="7" t="s">
        <v>98</v>
      </c>
      <c r="BK5321" s="7" t="s">
        <v>99</v>
      </c>
      <c r="BL5321" s="7" t="s">
        <v>4597</v>
      </c>
      <c r="BM5321" s="7" t="s">
        <v>4598</v>
      </c>
      <c r="BU5321" s="43">
        <v>1</v>
      </c>
      <c r="BW5321" s="43" t="s">
        <v>103</v>
      </c>
    </row>
    <row r="5322" spans="3:75" x14ac:dyDescent="0.35">
      <c r="C5322" s="43" t="str">
        <f t="shared" si="83"/>
        <v>IARA:BDT-02:2024: 5321</v>
      </c>
      <c r="D5322" s="43">
        <v>5321</v>
      </c>
      <c r="E5322" s="43" t="s">
        <v>5320</v>
      </c>
      <c r="F5322" s="1" t="s">
        <v>73</v>
      </c>
      <c r="G5322" s="43" t="s">
        <v>5265</v>
      </c>
      <c r="H5322" s="2">
        <v>45339</v>
      </c>
      <c r="J5322" s="12">
        <v>2024</v>
      </c>
      <c r="K5322" s="12">
        <f>MONTH(H5322)</f>
        <v>2</v>
      </c>
      <c r="L5322" s="12">
        <v>17</v>
      </c>
      <c r="P5322" s="12" t="s">
        <v>75</v>
      </c>
      <c r="Q5322" s="12" t="str">
        <f>CONCATENATE(X5322," ",Y5322)</f>
        <v>Fringilla coelebs</v>
      </c>
      <c r="R5322" s="14" t="str">
        <f>CONCATENATE(S5322,", ",T5322,", ",U5322,", ",V5322,", ",W5322,", ",X5322,", ",Y5322)</f>
        <v>Animalia, Chordata, Aves, Passeriformes, Fringillidae, Fringilla, coelebs</v>
      </c>
      <c r="S5322" s="6" t="s">
        <v>76</v>
      </c>
      <c r="T5322" s="6" t="s">
        <v>77</v>
      </c>
      <c r="U5322" s="6" t="s">
        <v>78</v>
      </c>
      <c r="V5322" s="6" t="s">
        <v>79</v>
      </c>
      <c r="W5322" s="6" t="s">
        <v>165</v>
      </c>
      <c r="X5322" s="6" t="s">
        <v>166</v>
      </c>
      <c r="Y5322" s="6" t="s">
        <v>167</v>
      </c>
      <c r="Z5322" s="6"/>
      <c r="AA5322" s="6" t="s">
        <v>83</v>
      </c>
      <c r="AB5322" s="6" t="s">
        <v>84</v>
      </c>
      <c r="AC5322" s="12" t="s">
        <v>168</v>
      </c>
      <c r="AD5322" s="6" t="s">
        <v>5219</v>
      </c>
      <c r="AE5322" s="2">
        <v>45339</v>
      </c>
      <c r="AF5322" s="43" t="s">
        <v>87</v>
      </c>
      <c r="AG5322" s="7" t="s">
        <v>169</v>
      </c>
      <c r="AH5322" s="43" t="s">
        <v>2482</v>
      </c>
      <c r="AI5322" s="43" t="s">
        <v>2481</v>
      </c>
      <c r="AL5322" s="43">
        <v>10</v>
      </c>
      <c r="AN5322" s="46" t="s">
        <v>5240</v>
      </c>
      <c r="AO5322" s="5" t="s">
        <v>89</v>
      </c>
      <c r="AP5322" s="6" t="s">
        <v>5219</v>
      </c>
      <c r="AR5322" s="7" t="s">
        <v>90</v>
      </c>
      <c r="AT5322" s="4" t="str">
        <f>CONCATENATE(AU5322,", ",AV5322,", ",AW5322,", ",AX5322,", ",AY5322,", ",AZ5322,", ",BA5322)</f>
        <v>Europe, France, FR, Bretagne, Ille-et-Vilaine, Rennes, Campus Institut Agro Rennes</v>
      </c>
      <c r="AU5322" s="1" t="s">
        <v>91</v>
      </c>
      <c r="AV5322" s="1" t="s">
        <v>92</v>
      </c>
      <c r="AW5322" s="1" t="s">
        <v>93</v>
      </c>
      <c r="AX5322" s="1" t="s">
        <v>94</v>
      </c>
      <c r="AY5322" s="1" t="s">
        <v>95</v>
      </c>
      <c r="AZ5322" s="1" t="s">
        <v>96</v>
      </c>
      <c r="BA5322" s="1" t="s">
        <v>5242</v>
      </c>
      <c r="BC5322" s="43"/>
      <c r="BF5322" s="43" t="s">
        <v>4596</v>
      </c>
      <c r="BG5322" s="43" t="s">
        <v>93</v>
      </c>
      <c r="BH5322" s="7" t="s">
        <v>97</v>
      </c>
      <c r="BJ5322" s="7" t="s">
        <v>98</v>
      </c>
      <c r="BK5322" s="7" t="s">
        <v>99</v>
      </c>
      <c r="BL5322" s="7" t="s">
        <v>4597</v>
      </c>
      <c r="BM5322" s="7" t="s">
        <v>4598</v>
      </c>
      <c r="BU5322" s="43">
        <v>8</v>
      </c>
      <c r="BW5322" s="43" t="s">
        <v>103</v>
      </c>
    </row>
    <row r="5323" spans="3:75" x14ac:dyDescent="0.35">
      <c r="C5323" s="43" t="str">
        <f t="shared" si="83"/>
        <v>IARA:BDT-02:2024: 5322</v>
      </c>
      <c r="D5323" s="43">
        <v>5322</v>
      </c>
      <c r="E5323" s="43" t="s">
        <v>5320</v>
      </c>
      <c r="F5323" s="1" t="s">
        <v>73</v>
      </c>
      <c r="G5323" s="43" t="s">
        <v>5265</v>
      </c>
      <c r="H5323" s="2">
        <v>45339</v>
      </c>
      <c r="J5323" s="12">
        <v>2024</v>
      </c>
      <c r="K5323" s="12">
        <f>MONTH(H5323)</f>
        <v>2</v>
      </c>
      <c r="L5323" s="12">
        <v>17</v>
      </c>
      <c r="P5323" s="12" t="s">
        <v>75</v>
      </c>
      <c r="Q5323" s="12" t="str">
        <f>CONCATENATE(X5323," ",Y5323)</f>
        <v>Motacilla alba</v>
      </c>
      <c r="R5323" s="14" t="str">
        <f>CONCATENATE(S5323,", ",T5323,", ",U5323,", ",V5323,", ",W5323,", ",X5323,", ",Y5323)</f>
        <v>Animalia, Chordata, Aves, Passeriformes, Motacillidae, Motacilla, alba</v>
      </c>
      <c r="S5323" s="6" t="s">
        <v>76</v>
      </c>
      <c r="T5323" s="6" t="s">
        <v>77</v>
      </c>
      <c r="U5323" s="6" t="s">
        <v>78</v>
      </c>
      <c r="V5323" s="6" t="s">
        <v>79</v>
      </c>
      <c r="W5323" s="6" t="s">
        <v>293</v>
      </c>
      <c r="X5323" s="6" t="s">
        <v>294</v>
      </c>
      <c r="Y5323" s="6" t="s">
        <v>298</v>
      </c>
      <c r="Z5323" s="6"/>
      <c r="AA5323" s="6" t="s">
        <v>83</v>
      </c>
      <c r="AB5323" s="6" t="s">
        <v>84</v>
      </c>
      <c r="AC5323" s="12" t="s">
        <v>282</v>
      </c>
      <c r="AD5323" s="6" t="s">
        <v>5219</v>
      </c>
      <c r="AE5323" s="2">
        <v>45339</v>
      </c>
      <c r="AF5323" s="43" t="s">
        <v>87</v>
      </c>
      <c r="AG5323" s="7" t="s">
        <v>297</v>
      </c>
      <c r="AH5323" s="43" t="s">
        <v>2484</v>
      </c>
      <c r="AI5323" s="43" t="s">
        <v>2483</v>
      </c>
      <c r="AL5323" s="43">
        <v>10</v>
      </c>
      <c r="AN5323" s="46" t="s">
        <v>5240</v>
      </c>
      <c r="AO5323" s="5" t="s">
        <v>89</v>
      </c>
      <c r="AP5323" s="6" t="s">
        <v>5219</v>
      </c>
      <c r="AR5323" s="7" t="s">
        <v>90</v>
      </c>
      <c r="AT5323" s="4" t="str">
        <f>CONCATENATE(AU5323,", ",AV5323,", ",AW5323,", ",AX5323,", ",AY5323,", ",AZ5323,", ",BA5323)</f>
        <v>Europe, France, FR, Bretagne, Ille-et-Vilaine, Rennes, Campus Institut Agro Rennes</v>
      </c>
      <c r="AU5323" s="1" t="s">
        <v>91</v>
      </c>
      <c r="AV5323" s="1" t="s">
        <v>92</v>
      </c>
      <c r="AW5323" s="1" t="s">
        <v>93</v>
      </c>
      <c r="AX5323" s="1" t="s">
        <v>94</v>
      </c>
      <c r="AY5323" s="1" t="s">
        <v>95</v>
      </c>
      <c r="AZ5323" s="1" t="s">
        <v>96</v>
      </c>
      <c r="BA5323" s="1" t="s">
        <v>5242</v>
      </c>
      <c r="BC5323" s="43"/>
      <c r="BF5323" s="43" t="s">
        <v>4596</v>
      </c>
      <c r="BG5323" s="43" t="s">
        <v>93</v>
      </c>
      <c r="BH5323" s="7" t="s">
        <v>97</v>
      </c>
      <c r="BJ5323" s="7" t="s">
        <v>98</v>
      </c>
      <c r="BK5323" s="7" t="s">
        <v>99</v>
      </c>
      <c r="BL5323" s="7" t="s">
        <v>4597</v>
      </c>
      <c r="BM5323" s="7" t="s">
        <v>4598</v>
      </c>
      <c r="BU5323" s="43">
        <v>1</v>
      </c>
      <c r="BW5323" s="43" t="s">
        <v>103</v>
      </c>
    </row>
    <row r="5324" spans="3:75" x14ac:dyDescent="0.35">
      <c r="C5324" s="43" t="str">
        <f t="shared" si="83"/>
        <v>IARA:BDT-02:2024: 5323</v>
      </c>
      <c r="D5324" s="43">
        <v>5323</v>
      </c>
      <c r="E5324" s="43" t="s">
        <v>5320</v>
      </c>
      <c r="F5324" s="1" t="s">
        <v>73</v>
      </c>
      <c r="G5324" s="43" t="s">
        <v>5265</v>
      </c>
      <c r="H5324" s="2">
        <v>45339</v>
      </c>
      <c r="J5324" s="12">
        <v>2024</v>
      </c>
      <c r="K5324" s="12">
        <f>MONTH(H5324)</f>
        <v>2</v>
      </c>
      <c r="L5324" s="12">
        <v>17</v>
      </c>
      <c r="P5324" s="12" t="s">
        <v>75</v>
      </c>
      <c r="Q5324" s="12" t="str">
        <f>CONCATENATE(X5324," ",Y5324)</f>
        <v>Garrulus glandarius</v>
      </c>
      <c r="R5324" s="14" t="str">
        <f>CONCATENATE(S5324,", ",T5324,", ",U5324,", ",V5324,", ",W5324,", ",X5324,", ",Y5324)</f>
        <v>Animalia, Chordata, Aves, Passeriformes, Corvidae, Garrulus, glandarius</v>
      </c>
      <c r="S5324" s="6" t="s">
        <v>76</v>
      </c>
      <c r="T5324" s="6" t="s">
        <v>77</v>
      </c>
      <c r="U5324" s="6" t="s">
        <v>78</v>
      </c>
      <c r="V5324" s="6" t="s">
        <v>79</v>
      </c>
      <c r="W5324" s="6" t="s">
        <v>104</v>
      </c>
      <c r="X5324" s="6" t="s">
        <v>122</v>
      </c>
      <c r="Y5324" s="6" t="s">
        <v>123</v>
      </c>
      <c r="Z5324" s="6"/>
      <c r="AA5324" s="6" t="s">
        <v>83</v>
      </c>
      <c r="AB5324" s="6" t="s">
        <v>84</v>
      </c>
      <c r="AC5324" s="12" t="s">
        <v>124</v>
      </c>
      <c r="AD5324" s="6" t="s">
        <v>5219</v>
      </c>
      <c r="AE5324" s="2">
        <v>45339</v>
      </c>
      <c r="AF5324" s="43" t="s">
        <v>87</v>
      </c>
      <c r="AG5324" s="7" t="s">
        <v>125</v>
      </c>
      <c r="AH5324" s="43" t="s">
        <v>2486</v>
      </c>
      <c r="AI5324" s="43" t="s">
        <v>2485</v>
      </c>
      <c r="AL5324" s="43">
        <v>10</v>
      </c>
      <c r="AN5324" s="46" t="s">
        <v>5240</v>
      </c>
      <c r="AO5324" s="5" t="s">
        <v>89</v>
      </c>
      <c r="AP5324" s="6" t="s">
        <v>5219</v>
      </c>
      <c r="AR5324" s="7" t="s">
        <v>90</v>
      </c>
      <c r="AT5324" s="4" t="str">
        <f>CONCATENATE(AU5324,", ",AV5324,", ",AW5324,", ",AX5324,", ",AY5324,", ",AZ5324,", ",BA5324)</f>
        <v>Europe, France, FR, Bretagne, Ille-et-Vilaine, Rennes, Campus Institut Agro Rennes</v>
      </c>
      <c r="AU5324" s="1" t="s">
        <v>91</v>
      </c>
      <c r="AV5324" s="1" t="s">
        <v>92</v>
      </c>
      <c r="AW5324" s="1" t="s">
        <v>93</v>
      </c>
      <c r="AX5324" s="1" t="s">
        <v>94</v>
      </c>
      <c r="AY5324" s="1" t="s">
        <v>95</v>
      </c>
      <c r="AZ5324" s="1" t="s">
        <v>96</v>
      </c>
      <c r="BA5324" s="1" t="s">
        <v>5242</v>
      </c>
      <c r="BC5324" s="43"/>
      <c r="BF5324" s="43" t="s">
        <v>4596</v>
      </c>
      <c r="BG5324" s="43" t="s">
        <v>93</v>
      </c>
      <c r="BH5324" s="7" t="s">
        <v>97</v>
      </c>
      <c r="BJ5324" s="7" t="s">
        <v>98</v>
      </c>
      <c r="BK5324" s="7" t="s">
        <v>99</v>
      </c>
      <c r="BL5324" s="7" t="s">
        <v>4597</v>
      </c>
      <c r="BM5324" s="7" t="s">
        <v>4598</v>
      </c>
      <c r="BU5324" s="43">
        <v>1</v>
      </c>
      <c r="BW5324" s="43" t="s">
        <v>103</v>
      </c>
    </row>
    <row r="5325" spans="3:75" x14ac:dyDescent="0.35">
      <c r="C5325" s="43" t="str">
        <f t="shared" si="83"/>
        <v>IARA:BDT-02:2024: 5324</v>
      </c>
      <c r="D5325" s="43">
        <v>5324</v>
      </c>
      <c r="E5325" s="43" t="s">
        <v>5320</v>
      </c>
      <c r="F5325" s="1" t="s">
        <v>73</v>
      </c>
      <c r="G5325" s="43" t="s">
        <v>5265</v>
      </c>
      <c r="H5325" s="2">
        <v>45339</v>
      </c>
      <c r="J5325" s="12">
        <v>2024</v>
      </c>
      <c r="K5325" s="12">
        <f>MONTH(H5325)</f>
        <v>2</v>
      </c>
      <c r="L5325" s="12">
        <v>17</v>
      </c>
      <c r="P5325" s="12" t="s">
        <v>75</v>
      </c>
      <c r="Q5325" s="12" t="str">
        <f>CONCATENATE(X5325," ",Y5325)</f>
        <v>Erithacus rubecula</v>
      </c>
      <c r="R5325" s="14" t="str">
        <f>CONCATENATE(S5325,", ",T5325,", ",U5325,", ",V5325,", ",W5325,", ",X5325,", ",Y5325)</f>
        <v>Animalia, Chordata, Aves, Passeriformes, Muscicapidae, Erithacus, rubecula</v>
      </c>
      <c r="S5325" s="6" t="s">
        <v>76</v>
      </c>
      <c r="T5325" s="6" t="s">
        <v>77</v>
      </c>
      <c r="U5325" s="6" t="s">
        <v>78</v>
      </c>
      <c r="V5325" s="6" t="s">
        <v>79</v>
      </c>
      <c r="W5325" s="6" t="s">
        <v>182</v>
      </c>
      <c r="X5325" s="6" t="s">
        <v>183</v>
      </c>
      <c r="Y5325" s="6" t="s">
        <v>184</v>
      </c>
      <c r="Z5325" s="6"/>
      <c r="AA5325" s="6" t="s">
        <v>83</v>
      </c>
      <c r="AB5325" s="6" t="s">
        <v>84</v>
      </c>
      <c r="AC5325" s="12" t="s">
        <v>185</v>
      </c>
      <c r="AD5325" s="6" t="s">
        <v>5219</v>
      </c>
      <c r="AE5325" s="2">
        <v>45339</v>
      </c>
      <c r="AF5325" s="43" t="s">
        <v>87</v>
      </c>
      <c r="AG5325" s="7" t="s">
        <v>186</v>
      </c>
      <c r="AH5325" s="43" t="s">
        <v>2488</v>
      </c>
      <c r="AI5325" s="43" t="s">
        <v>2487</v>
      </c>
      <c r="AL5325" s="43">
        <v>10</v>
      </c>
      <c r="AN5325" s="46" t="s">
        <v>5240</v>
      </c>
      <c r="AO5325" s="5" t="s">
        <v>89</v>
      </c>
      <c r="AP5325" s="6" t="s">
        <v>5219</v>
      </c>
      <c r="AR5325" s="7" t="s">
        <v>90</v>
      </c>
      <c r="AT5325" s="4" t="str">
        <f>CONCATENATE(AU5325,", ",AV5325,", ",AW5325,", ",AX5325,", ",AY5325,", ",AZ5325,", ",BA5325)</f>
        <v>Europe, France, FR, Bretagne, Ille-et-Vilaine, Rennes, Campus Institut Agro Rennes</v>
      </c>
      <c r="AU5325" s="1" t="s">
        <v>91</v>
      </c>
      <c r="AV5325" s="1" t="s">
        <v>92</v>
      </c>
      <c r="AW5325" s="1" t="s">
        <v>93</v>
      </c>
      <c r="AX5325" s="1" t="s">
        <v>94</v>
      </c>
      <c r="AY5325" s="1" t="s">
        <v>95</v>
      </c>
      <c r="AZ5325" s="1" t="s">
        <v>96</v>
      </c>
      <c r="BA5325" s="1" t="s">
        <v>5242</v>
      </c>
      <c r="BC5325" s="43"/>
      <c r="BF5325" s="43" t="s">
        <v>4596</v>
      </c>
      <c r="BG5325" s="43" t="s">
        <v>93</v>
      </c>
      <c r="BH5325" s="7" t="s">
        <v>97</v>
      </c>
      <c r="BJ5325" s="7" t="s">
        <v>98</v>
      </c>
      <c r="BK5325" s="7" t="s">
        <v>99</v>
      </c>
      <c r="BL5325" s="7" t="s">
        <v>4597</v>
      </c>
      <c r="BM5325" s="7" t="s">
        <v>4598</v>
      </c>
      <c r="BU5325" s="43">
        <v>1</v>
      </c>
      <c r="BW5325" s="43" t="s">
        <v>103</v>
      </c>
    </row>
    <row r="5326" spans="3:75" x14ac:dyDescent="0.35">
      <c r="C5326" s="43" t="str">
        <f t="shared" si="83"/>
        <v>IARA:BDT-02:2024: 5325</v>
      </c>
      <c r="D5326" s="43">
        <v>5325</v>
      </c>
      <c r="E5326" s="43" t="s">
        <v>5320</v>
      </c>
      <c r="F5326" s="1" t="s">
        <v>73</v>
      </c>
      <c r="G5326" s="43" t="s">
        <v>5265</v>
      </c>
      <c r="H5326" s="2">
        <v>45339</v>
      </c>
      <c r="J5326" s="12">
        <v>2024</v>
      </c>
      <c r="K5326" s="12">
        <f>MONTH(H5326)</f>
        <v>2</v>
      </c>
      <c r="L5326" s="12">
        <v>17</v>
      </c>
      <c r="P5326" s="12" t="s">
        <v>75</v>
      </c>
      <c r="Q5326" s="12" t="str">
        <f>CONCATENATE(X5326," ",Y5326)</f>
        <v>Turdus merula</v>
      </c>
      <c r="R5326" s="14" t="str">
        <f>CONCATENATE(S5326,", ",T5326,", ",U5326,", ",V5326,", ",W5326,", ",X5326,", ",Y5326)</f>
        <v>Animalia, Chordata, Aves, Passeriformes, Turdidae, Turdus, merula</v>
      </c>
      <c r="S5326" s="6" t="s">
        <v>76</v>
      </c>
      <c r="T5326" s="6" t="s">
        <v>77</v>
      </c>
      <c r="U5326" s="6" t="s">
        <v>78</v>
      </c>
      <c r="V5326" s="17" t="s">
        <v>79</v>
      </c>
      <c r="W5326" s="17" t="s">
        <v>126</v>
      </c>
      <c r="X5326" s="17" t="s">
        <v>127</v>
      </c>
      <c r="Y5326" s="17" t="s">
        <v>132</v>
      </c>
      <c r="AA5326" s="12" t="s">
        <v>83</v>
      </c>
      <c r="AB5326" s="6" t="s">
        <v>84</v>
      </c>
      <c r="AC5326" s="12" t="s">
        <v>133</v>
      </c>
      <c r="AD5326" s="6" t="s">
        <v>5219</v>
      </c>
      <c r="AE5326" s="2">
        <v>45339</v>
      </c>
      <c r="AF5326" s="43" t="s">
        <v>87</v>
      </c>
      <c r="AG5326" s="7" t="s">
        <v>134</v>
      </c>
      <c r="AH5326" s="43" t="s">
        <v>2490</v>
      </c>
      <c r="AI5326" s="43" t="s">
        <v>2489</v>
      </c>
      <c r="AL5326" s="43">
        <v>10</v>
      </c>
      <c r="AN5326" s="46" t="s">
        <v>5240</v>
      </c>
      <c r="AO5326" s="5" t="s">
        <v>89</v>
      </c>
      <c r="AP5326" s="6" t="s">
        <v>5219</v>
      </c>
      <c r="AR5326" s="7" t="s">
        <v>90</v>
      </c>
      <c r="AT5326" s="4" t="str">
        <f>CONCATENATE(AU5326,", ",AV5326,", ",AW5326,", ",AX5326,", ",AY5326,", ",AZ5326,", ",BA5326)</f>
        <v>Europe, France, FR, Bretagne, Ille-et-Vilaine, Rennes, Campus Institut Agro Rennes</v>
      </c>
      <c r="AU5326" s="1" t="s">
        <v>91</v>
      </c>
      <c r="AV5326" s="1" t="s">
        <v>92</v>
      </c>
      <c r="AW5326" s="1" t="s">
        <v>93</v>
      </c>
      <c r="AX5326" s="1" t="s">
        <v>94</v>
      </c>
      <c r="AY5326" s="1" t="s">
        <v>95</v>
      </c>
      <c r="AZ5326" s="1" t="s">
        <v>96</v>
      </c>
      <c r="BA5326" s="1" t="s">
        <v>5242</v>
      </c>
      <c r="BC5326" s="43"/>
      <c r="BF5326" s="43" t="s">
        <v>4596</v>
      </c>
      <c r="BG5326" s="43" t="s">
        <v>93</v>
      </c>
      <c r="BH5326" s="7" t="s">
        <v>97</v>
      </c>
      <c r="BJ5326" s="7" t="s">
        <v>98</v>
      </c>
      <c r="BK5326" s="7" t="s">
        <v>99</v>
      </c>
      <c r="BL5326" s="7" t="s">
        <v>4597</v>
      </c>
      <c r="BM5326" s="7" t="s">
        <v>4598</v>
      </c>
      <c r="BU5326" s="43">
        <v>1</v>
      </c>
      <c r="BW5326" s="43" t="s">
        <v>103</v>
      </c>
    </row>
    <row r="5327" spans="3:75" x14ac:dyDescent="0.35">
      <c r="C5327" s="43" t="str">
        <f t="shared" si="83"/>
        <v>IARA:BDT-02:2024: 5326</v>
      </c>
      <c r="D5327" s="43">
        <v>5326</v>
      </c>
      <c r="E5327" s="43" t="s">
        <v>5320</v>
      </c>
      <c r="F5327" s="1" t="s">
        <v>73</v>
      </c>
      <c r="G5327" s="43" t="s">
        <v>5265</v>
      </c>
      <c r="H5327" s="2">
        <v>45339</v>
      </c>
      <c r="J5327" s="12">
        <v>2024</v>
      </c>
      <c r="K5327" s="12">
        <f>MONTH(H5327)</f>
        <v>2</v>
      </c>
      <c r="L5327" s="12">
        <v>17</v>
      </c>
      <c r="P5327" s="12" t="s">
        <v>75</v>
      </c>
      <c r="Q5327" s="12" t="str">
        <f>CONCATENATE(X5327," ",Y5327)</f>
        <v>Columba palumbus</v>
      </c>
      <c r="R5327" s="14" t="str">
        <f>CONCATENATE(S5327,", ",T5327,", ",U5327,", ",V5327,", ",W5327,", ",X5327,", ",Y5327)</f>
        <v>Animalia, Chordata, Aves, Columbiformes, Columbidae, Columba, palumbus</v>
      </c>
      <c r="S5327" s="6" t="s">
        <v>76</v>
      </c>
      <c r="T5327" s="6" t="s">
        <v>77</v>
      </c>
      <c r="U5327" s="6" t="s">
        <v>78</v>
      </c>
      <c r="V5327" s="12" t="s">
        <v>159</v>
      </c>
      <c r="W5327" s="12" t="s">
        <v>160</v>
      </c>
      <c r="X5327" s="12" t="s">
        <v>161</v>
      </c>
      <c r="Y5327" s="12" t="s">
        <v>162</v>
      </c>
      <c r="AA5327" s="12" t="s">
        <v>83</v>
      </c>
      <c r="AB5327" s="6" t="s">
        <v>84</v>
      </c>
      <c r="AC5327" s="12" t="s">
        <v>163</v>
      </c>
      <c r="AD5327" s="6" t="s">
        <v>5219</v>
      </c>
      <c r="AE5327" s="2">
        <v>45339</v>
      </c>
      <c r="AF5327" s="43" t="s">
        <v>87</v>
      </c>
      <c r="AG5327" s="7" t="s">
        <v>164</v>
      </c>
      <c r="AH5327" s="43" t="s">
        <v>2492</v>
      </c>
      <c r="AI5327" s="43" t="s">
        <v>2491</v>
      </c>
      <c r="AL5327" s="43">
        <v>10</v>
      </c>
      <c r="AN5327" s="46" t="s">
        <v>5240</v>
      </c>
      <c r="AO5327" s="5" t="s">
        <v>89</v>
      </c>
      <c r="AP5327" s="6" t="s">
        <v>5219</v>
      </c>
      <c r="AR5327" s="7" t="s">
        <v>90</v>
      </c>
      <c r="AT5327" s="4" t="str">
        <f>CONCATENATE(AU5327,", ",AV5327,", ",AW5327,", ",AX5327,", ",AY5327,", ",AZ5327,", ",BA5327)</f>
        <v>Europe, France, FR, Bretagne, Ille-et-Vilaine, Rennes, Campus Institut Agro Rennes</v>
      </c>
      <c r="AU5327" s="1" t="s">
        <v>91</v>
      </c>
      <c r="AV5327" s="1" t="s">
        <v>92</v>
      </c>
      <c r="AW5327" s="1" t="s">
        <v>93</v>
      </c>
      <c r="AX5327" s="1" t="s">
        <v>94</v>
      </c>
      <c r="AY5327" s="1" t="s">
        <v>95</v>
      </c>
      <c r="AZ5327" s="1" t="s">
        <v>96</v>
      </c>
      <c r="BA5327" s="1" t="s">
        <v>5242</v>
      </c>
      <c r="BC5327" s="43"/>
      <c r="BF5327" s="43" t="s">
        <v>4596</v>
      </c>
      <c r="BG5327" s="43" t="s">
        <v>93</v>
      </c>
      <c r="BH5327" s="7" t="s">
        <v>97</v>
      </c>
      <c r="BJ5327" s="7" t="s">
        <v>98</v>
      </c>
      <c r="BK5327" s="7" t="s">
        <v>99</v>
      </c>
      <c r="BL5327" s="7" t="s">
        <v>4597</v>
      </c>
      <c r="BM5327" s="7" t="s">
        <v>4598</v>
      </c>
      <c r="BU5327" s="43">
        <v>1</v>
      </c>
      <c r="BW5327" s="43" t="s">
        <v>103</v>
      </c>
    </row>
    <row r="5328" spans="3:75" x14ac:dyDescent="0.35">
      <c r="C5328" s="43" t="str">
        <f t="shared" si="83"/>
        <v>IARA:BDT-02:2024: 5327</v>
      </c>
      <c r="D5328" s="43">
        <v>5327</v>
      </c>
      <c r="E5328" s="43" t="s">
        <v>5320</v>
      </c>
      <c r="F5328" s="1" t="s">
        <v>73</v>
      </c>
      <c r="G5328" s="43" t="s">
        <v>5265</v>
      </c>
      <c r="H5328" s="2">
        <v>45339</v>
      </c>
      <c r="J5328" s="12">
        <v>2024</v>
      </c>
      <c r="K5328" s="12">
        <f>MONTH(H5328)</f>
        <v>2</v>
      </c>
      <c r="L5328" s="12">
        <v>17</v>
      </c>
      <c r="P5328" s="12" t="s">
        <v>75</v>
      </c>
      <c r="Q5328" s="12" t="str">
        <f>CONCATENATE(X5328," ",Y5328)</f>
        <v>Turdus philomelos</v>
      </c>
      <c r="R5328" s="14" t="str">
        <f>CONCATENATE(S5328,", ",T5328,", ",U5328,", ",V5328,", ",W5328,", ",X5328,", ",Y5328)</f>
        <v>Animalia, Chordata, Aves, Passeriformes, Turdidae, Turdus, philomelos</v>
      </c>
      <c r="S5328" s="6" t="s">
        <v>76</v>
      </c>
      <c r="T5328" s="6" t="s">
        <v>77</v>
      </c>
      <c r="U5328" s="6" t="s">
        <v>78</v>
      </c>
      <c r="V5328" s="12" t="s">
        <v>79</v>
      </c>
      <c r="W5328" s="12" t="s">
        <v>126</v>
      </c>
      <c r="X5328" s="12" t="s">
        <v>127</v>
      </c>
      <c r="Y5328" s="12" t="s">
        <v>128</v>
      </c>
      <c r="AA5328" s="12" t="s">
        <v>83</v>
      </c>
      <c r="AB5328" s="6" t="s">
        <v>129</v>
      </c>
      <c r="AC5328" s="12" t="s">
        <v>130</v>
      </c>
      <c r="AD5328" s="6" t="s">
        <v>5219</v>
      </c>
      <c r="AE5328" s="2">
        <v>45339</v>
      </c>
      <c r="AF5328" s="43" t="s">
        <v>87</v>
      </c>
      <c r="AG5328" s="7" t="s">
        <v>131</v>
      </c>
      <c r="AH5328" s="43" t="s">
        <v>2494</v>
      </c>
      <c r="AI5328" s="43" t="s">
        <v>2493</v>
      </c>
      <c r="AL5328" s="43">
        <v>10</v>
      </c>
      <c r="AN5328" s="46" t="s">
        <v>5240</v>
      </c>
      <c r="AO5328" s="5" t="s">
        <v>89</v>
      </c>
      <c r="AP5328" s="6" t="s">
        <v>5219</v>
      </c>
      <c r="AR5328" s="7" t="s">
        <v>90</v>
      </c>
      <c r="AT5328" s="4" t="str">
        <f>CONCATENATE(AU5328,", ",AV5328,", ",AW5328,", ",AX5328,", ",AY5328,", ",AZ5328,", ",BA5328)</f>
        <v>Europe, France, FR, Bretagne, Ille-et-Vilaine, Rennes, Campus Institut Agro Rennes</v>
      </c>
      <c r="AU5328" s="1" t="s">
        <v>91</v>
      </c>
      <c r="AV5328" s="1" t="s">
        <v>92</v>
      </c>
      <c r="AW5328" s="1" t="s">
        <v>93</v>
      </c>
      <c r="AX5328" s="1" t="s">
        <v>94</v>
      </c>
      <c r="AY5328" s="1" t="s">
        <v>95</v>
      </c>
      <c r="AZ5328" s="1" t="s">
        <v>96</v>
      </c>
      <c r="BA5328" s="1" t="s">
        <v>5242</v>
      </c>
      <c r="BC5328" s="43"/>
      <c r="BF5328" s="43" t="s">
        <v>4596</v>
      </c>
      <c r="BG5328" s="43" t="s">
        <v>93</v>
      </c>
      <c r="BH5328" s="7" t="s">
        <v>97</v>
      </c>
      <c r="BJ5328" s="7" t="s">
        <v>98</v>
      </c>
      <c r="BK5328" s="7" t="s">
        <v>99</v>
      </c>
      <c r="BL5328" s="7" t="s">
        <v>4597</v>
      </c>
      <c r="BM5328" s="7" t="s">
        <v>4598</v>
      </c>
      <c r="BU5328" s="43">
        <v>1</v>
      </c>
      <c r="BW5328" s="43" t="s">
        <v>103</v>
      </c>
    </row>
    <row r="5329" spans="3:75" x14ac:dyDescent="0.35">
      <c r="C5329" s="43" t="str">
        <f t="shared" si="83"/>
        <v>IARA:BDT-02:2024: 5328</v>
      </c>
      <c r="D5329" s="43">
        <v>5328</v>
      </c>
      <c r="E5329" s="43" t="s">
        <v>5320</v>
      </c>
      <c r="F5329" s="1" t="s">
        <v>73</v>
      </c>
      <c r="G5329" s="43" t="s">
        <v>5265</v>
      </c>
      <c r="H5329" s="2">
        <v>45339</v>
      </c>
      <c r="J5329" s="12">
        <v>2024</v>
      </c>
      <c r="K5329" s="12">
        <f>MONTH(H5329)</f>
        <v>2</v>
      </c>
      <c r="L5329" s="12">
        <v>17</v>
      </c>
      <c r="P5329" s="12" t="s">
        <v>75</v>
      </c>
      <c r="Q5329" s="12" t="str">
        <f>CONCATENATE(X5329," ",Y5329)</f>
        <v>Cyanistes caeruleus</v>
      </c>
      <c r="R5329" s="14" t="str">
        <f>CONCATENATE(S5329,", ",T5329,", ",U5329,", ",V5329,", ",W5329,", ",X5329,", ",Y5329)</f>
        <v>Animalia, Chordata, Aves, Passeriformes, Paridae, Cyanistes, caeruleus</v>
      </c>
      <c r="S5329" s="6" t="s">
        <v>76</v>
      </c>
      <c r="T5329" s="6" t="s">
        <v>77</v>
      </c>
      <c r="U5329" s="6" t="s">
        <v>78</v>
      </c>
      <c r="V5329" s="12" t="s">
        <v>79</v>
      </c>
      <c r="W5329" s="12" t="s">
        <v>135</v>
      </c>
      <c r="X5329" s="12" t="s">
        <v>136</v>
      </c>
      <c r="Y5329" s="12" t="s">
        <v>137</v>
      </c>
      <c r="AA5329" s="12" t="s">
        <v>83</v>
      </c>
      <c r="AB5329" s="6" t="s">
        <v>84</v>
      </c>
      <c r="AC5329" s="12" t="s">
        <v>138</v>
      </c>
      <c r="AD5329" s="6" t="s">
        <v>5219</v>
      </c>
      <c r="AE5329" s="2">
        <v>45339</v>
      </c>
      <c r="AF5329" s="43" t="s">
        <v>87</v>
      </c>
      <c r="AG5329" s="7" t="s">
        <v>139</v>
      </c>
      <c r="AH5329" s="43" t="s">
        <v>2496</v>
      </c>
      <c r="AI5329" s="43" t="s">
        <v>2495</v>
      </c>
      <c r="AL5329" s="43">
        <v>10</v>
      </c>
      <c r="AN5329" s="46" t="s">
        <v>5240</v>
      </c>
      <c r="AO5329" s="5" t="s">
        <v>89</v>
      </c>
      <c r="AP5329" s="6" t="s">
        <v>5219</v>
      </c>
      <c r="AR5329" s="7" t="s">
        <v>90</v>
      </c>
      <c r="AT5329" s="4" t="str">
        <f>CONCATENATE(AU5329,", ",AV5329,", ",AW5329,", ",AX5329,", ",AY5329,", ",AZ5329,", ",BA5329)</f>
        <v>Europe, France, FR, Bretagne, Ille-et-Vilaine, Rennes, Campus Institut Agro Rennes</v>
      </c>
      <c r="AU5329" s="1" t="s">
        <v>91</v>
      </c>
      <c r="AV5329" s="1" t="s">
        <v>92</v>
      </c>
      <c r="AW5329" s="1" t="s">
        <v>93</v>
      </c>
      <c r="AX5329" s="1" t="s">
        <v>94</v>
      </c>
      <c r="AY5329" s="1" t="s">
        <v>95</v>
      </c>
      <c r="AZ5329" s="1" t="s">
        <v>96</v>
      </c>
      <c r="BA5329" s="1" t="s">
        <v>5242</v>
      </c>
      <c r="BC5329" s="43"/>
      <c r="BF5329" s="43" t="s">
        <v>4596</v>
      </c>
      <c r="BG5329" s="43" t="s">
        <v>93</v>
      </c>
      <c r="BH5329" s="7" t="s">
        <v>97</v>
      </c>
      <c r="BJ5329" s="7" t="s">
        <v>98</v>
      </c>
      <c r="BK5329" s="7" t="s">
        <v>99</v>
      </c>
      <c r="BL5329" s="7" t="s">
        <v>4597</v>
      </c>
      <c r="BM5329" s="7" t="s">
        <v>4598</v>
      </c>
      <c r="BU5329" s="43">
        <v>1</v>
      </c>
      <c r="BW5329" s="43" t="s">
        <v>103</v>
      </c>
    </row>
    <row r="5330" spans="3:75" x14ac:dyDescent="0.35">
      <c r="C5330" s="43" t="str">
        <f t="shared" si="83"/>
        <v>IARA:BDT-02:2024: 5329</v>
      </c>
      <c r="D5330" s="43">
        <v>5329</v>
      </c>
      <c r="E5330" s="43" t="s">
        <v>5320</v>
      </c>
      <c r="F5330" s="1" t="s">
        <v>73</v>
      </c>
      <c r="G5330" s="43" t="s">
        <v>5265</v>
      </c>
      <c r="H5330" s="2">
        <v>45339</v>
      </c>
      <c r="J5330" s="12">
        <v>2024</v>
      </c>
      <c r="K5330" s="12">
        <f>MONTH(H5330)</f>
        <v>2</v>
      </c>
      <c r="L5330" s="12">
        <v>17</v>
      </c>
      <c r="P5330" s="12" t="s">
        <v>75</v>
      </c>
      <c r="Q5330" s="12" t="str">
        <f>CONCATENATE(X5330," ",Y5330)</f>
        <v>Parus major</v>
      </c>
      <c r="R5330" s="14" t="str">
        <f>CONCATENATE(S5330,", ",T5330,", ",U5330,", ",V5330,", ",W5330,", ",X5330,", ",Y5330)</f>
        <v>Animalia, Chordata, Aves, Passeriformes, Paridae, Parus, major</v>
      </c>
      <c r="S5330" s="6" t="s">
        <v>76</v>
      </c>
      <c r="T5330" s="6" t="s">
        <v>77</v>
      </c>
      <c r="U5330" s="6" t="s">
        <v>78</v>
      </c>
      <c r="V5330" s="12" t="s">
        <v>79</v>
      </c>
      <c r="W5330" s="12" t="s">
        <v>135</v>
      </c>
      <c r="X5330" s="12" t="s">
        <v>140</v>
      </c>
      <c r="Y5330" s="12" t="s">
        <v>141</v>
      </c>
      <c r="AA5330" s="12" t="s">
        <v>83</v>
      </c>
      <c r="AB5330" s="6" t="s">
        <v>84</v>
      </c>
      <c r="AC5330" s="12" t="s">
        <v>142</v>
      </c>
      <c r="AD5330" s="6" t="s">
        <v>5219</v>
      </c>
      <c r="AE5330" s="2">
        <v>45339</v>
      </c>
      <c r="AF5330" s="43" t="s">
        <v>87</v>
      </c>
      <c r="AG5330" s="7" t="s">
        <v>143</v>
      </c>
      <c r="AH5330" s="43" t="s">
        <v>2498</v>
      </c>
      <c r="AI5330" s="43" t="s">
        <v>2497</v>
      </c>
      <c r="AL5330" s="43">
        <v>10</v>
      </c>
      <c r="AN5330" s="46" t="s">
        <v>5240</v>
      </c>
      <c r="AO5330" s="5" t="s">
        <v>89</v>
      </c>
      <c r="AP5330" s="6" t="s">
        <v>5219</v>
      </c>
      <c r="AR5330" s="7" t="s">
        <v>90</v>
      </c>
      <c r="AT5330" s="4" t="str">
        <f>CONCATENATE(AU5330,", ",AV5330,", ",AW5330,", ",AX5330,", ",AY5330,", ",AZ5330,", ",BA5330)</f>
        <v>Europe, France, FR, Bretagne, Ille-et-Vilaine, Rennes, Campus Institut Agro Rennes</v>
      </c>
      <c r="AU5330" s="1" t="s">
        <v>91</v>
      </c>
      <c r="AV5330" s="1" t="s">
        <v>92</v>
      </c>
      <c r="AW5330" s="1" t="s">
        <v>93</v>
      </c>
      <c r="AX5330" s="1" t="s">
        <v>94</v>
      </c>
      <c r="AY5330" s="1" t="s">
        <v>95</v>
      </c>
      <c r="AZ5330" s="1" t="s">
        <v>96</v>
      </c>
      <c r="BA5330" s="1" t="s">
        <v>5242</v>
      </c>
      <c r="BC5330" s="43"/>
      <c r="BF5330" s="43" t="s">
        <v>4596</v>
      </c>
      <c r="BG5330" s="43" t="s">
        <v>93</v>
      </c>
      <c r="BH5330" s="7" t="s">
        <v>97</v>
      </c>
      <c r="BJ5330" s="7" t="s">
        <v>98</v>
      </c>
      <c r="BK5330" s="7" t="s">
        <v>99</v>
      </c>
      <c r="BL5330" s="7" t="s">
        <v>4597</v>
      </c>
      <c r="BM5330" s="7" t="s">
        <v>4598</v>
      </c>
      <c r="BU5330" s="43">
        <v>1</v>
      </c>
      <c r="BW5330" s="43" t="s">
        <v>103</v>
      </c>
    </row>
    <row r="5331" spans="3:75" x14ac:dyDescent="0.35">
      <c r="C5331" s="43" t="str">
        <f t="shared" si="83"/>
        <v>IARA:BDT-02:2024: 5330</v>
      </c>
      <c r="D5331" s="43">
        <v>5330</v>
      </c>
      <c r="E5331" s="43" t="s">
        <v>5320</v>
      </c>
      <c r="F5331" s="1" t="s">
        <v>73</v>
      </c>
      <c r="G5331" s="43" t="s">
        <v>5265</v>
      </c>
      <c r="H5331" s="2">
        <v>45339</v>
      </c>
      <c r="J5331" s="12">
        <v>2024</v>
      </c>
      <c r="K5331" s="12">
        <f>MONTH(H5331)</f>
        <v>2</v>
      </c>
      <c r="L5331" s="12">
        <v>17</v>
      </c>
      <c r="P5331" s="12" t="s">
        <v>75</v>
      </c>
      <c r="Q5331" s="12" t="str">
        <f>CONCATENATE(X5331," ",Y5331)</f>
        <v>Pica pica</v>
      </c>
      <c r="R5331" s="14" t="str">
        <f>CONCATENATE(S5331,", ",T5331,", ",U5331,", ",V5331,", ",W5331,", ",X5331,", ",Y5331)</f>
        <v>Animalia, Chordata, Aves, Passeriformes, Corvidae, Pica, pica</v>
      </c>
      <c r="S5331" s="6" t="s">
        <v>76</v>
      </c>
      <c r="T5331" s="6" t="s">
        <v>77</v>
      </c>
      <c r="U5331" s="6" t="s">
        <v>78</v>
      </c>
      <c r="V5331" s="12" t="s">
        <v>79</v>
      </c>
      <c r="W5331" s="12" t="s">
        <v>104</v>
      </c>
      <c r="X5331" s="12" t="s">
        <v>155</v>
      </c>
      <c r="Y5331" s="12" t="s">
        <v>156</v>
      </c>
      <c r="AA5331" s="12" t="s">
        <v>83</v>
      </c>
      <c r="AB5331" s="6" t="s">
        <v>84</v>
      </c>
      <c r="AC5331" s="12" t="s">
        <v>157</v>
      </c>
      <c r="AD5331" s="6" t="s">
        <v>5219</v>
      </c>
      <c r="AE5331" s="2">
        <v>45339</v>
      </c>
      <c r="AF5331" s="43" t="s">
        <v>87</v>
      </c>
      <c r="AG5331" s="7" t="s">
        <v>158</v>
      </c>
      <c r="AH5331" s="43" t="s">
        <v>2500</v>
      </c>
      <c r="AI5331" s="43" t="s">
        <v>2499</v>
      </c>
      <c r="AL5331" s="43">
        <v>10</v>
      </c>
      <c r="AN5331" s="46" t="s">
        <v>5240</v>
      </c>
      <c r="AO5331" s="5" t="s">
        <v>89</v>
      </c>
      <c r="AP5331" s="6" t="s">
        <v>5219</v>
      </c>
      <c r="AR5331" s="7" t="s">
        <v>90</v>
      </c>
      <c r="AT5331" s="4" t="str">
        <f>CONCATENATE(AU5331,", ",AV5331,", ",AW5331,", ",AX5331,", ",AY5331,", ",AZ5331,", ",BA5331)</f>
        <v>Europe, France, FR, Bretagne, Ille-et-Vilaine, Rennes, Campus Institut Agro Rennes</v>
      </c>
      <c r="AU5331" s="1" t="s">
        <v>91</v>
      </c>
      <c r="AV5331" s="1" t="s">
        <v>92</v>
      </c>
      <c r="AW5331" s="1" t="s">
        <v>93</v>
      </c>
      <c r="AX5331" s="1" t="s">
        <v>94</v>
      </c>
      <c r="AY5331" s="1" t="s">
        <v>95</v>
      </c>
      <c r="AZ5331" s="1" t="s">
        <v>96</v>
      </c>
      <c r="BA5331" s="1" t="s">
        <v>5242</v>
      </c>
      <c r="BC5331" s="43"/>
      <c r="BF5331" s="43" t="s">
        <v>4596</v>
      </c>
      <c r="BG5331" s="43" t="s">
        <v>93</v>
      </c>
      <c r="BH5331" s="7" t="s">
        <v>97</v>
      </c>
      <c r="BJ5331" s="7" t="s">
        <v>98</v>
      </c>
      <c r="BK5331" s="7" t="s">
        <v>99</v>
      </c>
      <c r="BL5331" s="7" t="s">
        <v>4597</v>
      </c>
      <c r="BM5331" s="7" t="s">
        <v>4598</v>
      </c>
      <c r="BU5331" s="43">
        <v>1</v>
      </c>
      <c r="BW5331" s="43" t="s">
        <v>103</v>
      </c>
    </row>
    <row r="5332" spans="3:75" x14ac:dyDescent="0.35">
      <c r="C5332" s="43" t="str">
        <f t="shared" si="83"/>
        <v>IARA:BDT-02:2024: 5331</v>
      </c>
      <c r="D5332" s="43">
        <v>5331</v>
      </c>
      <c r="E5332" s="43" t="s">
        <v>5320</v>
      </c>
      <c r="F5332" s="1" t="s">
        <v>73</v>
      </c>
      <c r="G5332" s="43" t="s">
        <v>5265</v>
      </c>
      <c r="H5332" s="2">
        <v>45339</v>
      </c>
      <c r="J5332" s="12">
        <v>2024</v>
      </c>
      <c r="K5332" s="12">
        <f>MONTH(H5332)</f>
        <v>2</v>
      </c>
      <c r="L5332" s="12">
        <v>17</v>
      </c>
      <c r="P5332" s="12" t="s">
        <v>75</v>
      </c>
      <c r="Q5332" s="12" t="str">
        <f>CONCATENATE(X5332," ",Y5332)</f>
        <v>Pica pica</v>
      </c>
      <c r="R5332" s="14" t="str">
        <f>CONCATENATE(S5332,", ",T5332,", ",U5332,", ",V5332,", ",W5332,", ",X5332,", ",Y5332)</f>
        <v>Animalia, Chordata, Aves, Passeriformes, Corvidae, Pica, pica</v>
      </c>
      <c r="S5332" s="6" t="s">
        <v>76</v>
      </c>
      <c r="T5332" s="6" t="s">
        <v>77</v>
      </c>
      <c r="U5332" s="6" t="s">
        <v>78</v>
      </c>
      <c r="V5332" s="12" t="s">
        <v>79</v>
      </c>
      <c r="W5332" s="12" t="s">
        <v>104</v>
      </c>
      <c r="X5332" s="12" t="s">
        <v>155</v>
      </c>
      <c r="Y5332" s="12" t="s">
        <v>156</v>
      </c>
      <c r="AA5332" s="12" t="s">
        <v>83</v>
      </c>
      <c r="AB5332" s="6" t="s">
        <v>84</v>
      </c>
      <c r="AC5332" s="12" t="s">
        <v>157</v>
      </c>
      <c r="AD5332" s="6" t="s">
        <v>5219</v>
      </c>
      <c r="AE5332" s="2">
        <v>45339</v>
      </c>
      <c r="AF5332" s="43" t="s">
        <v>87</v>
      </c>
      <c r="AG5332" s="7" t="s">
        <v>158</v>
      </c>
      <c r="AH5332" s="43" t="s">
        <v>2502</v>
      </c>
      <c r="AI5332" s="43" t="s">
        <v>2501</v>
      </c>
      <c r="AL5332" s="43">
        <v>10</v>
      </c>
      <c r="AN5332" s="46" t="s">
        <v>5240</v>
      </c>
      <c r="AO5332" s="5" t="s">
        <v>89</v>
      </c>
      <c r="AP5332" s="6" t="s">
        <v>5219</v>
      </c>
      <c r="AR5332" s="7" t="s">
        <v>90</v>
      </c>
      <c r="AT5332" s="4" t="str">
        <f>CONCATENATE(AU5332,", ",AV5332,", ",AW5332,", ",AX5332,", ",AY5332,", ",AZ5332,", ",BA5332)</f>
        <v>Europe, France, FR, Bretagne, Ille-et-Vilaine, Rennes, Campus Institut Agro Rennes</v>
      </c>
      <c r="AU5332" s="1" t="s">
        <v>91</v>
      </c>
      <c r="AV5332" s="1" t="s">
        <v>92</v>
      </c>
      <c r="AW5332" s="1" t="s">
        <v>93</v>
      </c>
      <c r="AX5332" s="1" t="s">
        <v>94</v>
      </c>
      <c r="AY5332" s="1" t="s">
        <v>95</v>
      </c>
      <c r="AZ5332" s="1" t="s">
        <v>96</v>
      </c>
      <c r="BA5332" s="1" t="s">
        <v>5242</v>
      </c>
      <c r="BC5332" s="43"/>
      <c r="BF5332" s="43" t="s">
        <v>4596</v>
      </c>
      <c r="BG5332" s="43" t="s">
        <v>93</v>
      </c>
      <c r="BH5332" s="7" t="s">
        <v>97</v>
      </c>
      <c r="BJ5332" s="7" t="s">
        <v>98</v>
      </c>
      <c r="BK5332" s="7" t="s">
        <v>99</v>
      </c>
      <c r="BL5332" s="7" t="s">
        <v>4597</v>
      </c>
      <c r="BM5332" s="7" t="s">
        <v>4598</v>
      </c>
      <c r="BU5332" s="43">
        <v>1</v>
      </c>
      <c r="BW5332" s="43" t="s">
        <v>103</v>
      </c>
    </row>
    <row r="5333" spans="3:75" x14ac:dyDescent="0.35">
      <c r="C5333" s="43" t="str">
        <f t="shared" si="83"/>
        <v>IARA:BDT-02:2024: 5332</v>
      </c>
      <c r="D5333" s="43">
        <v>5332</v>
      </c>
      <c r="E5333" s="43" t="s">
        <v>5320</v>
      </c>
      <c r="F5333" s="1" t="s">
        <v>73</v>
      </c>
      <c r="G5333" s="43" t="s">
        <v>5265</v>
      </c>
      <c r="H5333" s="2">
        <v>45339</v>
      </c>
      <c r="J5333" s="12">
        <v>2024</v>
      </c>
      <c r="K5333" s="12">
        <f>MONTH(H5333)</f>
        <v>2</v>
      </c>
      <c r="L5333" s="12">
        <v>17</v>
      </c>
      <c r="P5333" s="12" t="s">
        <v>75</v>
      </c>
      <c r="Q5333" s="12" t="str">
        <f>CONCATENATE(X5333," ",Y5333)</f>
        <v>Fringilla coelebs</v>
      </c>
      <c r="R5333" s="14" t="str">
        <f>CONCATENATE(S5333,", ",T5333,", ",U5333,", ",V5333,", ",W5333,", ",X5333,", ",Y5333)</f>
        <v>Animalia, Chordata, Aves, Passeriformes, Fringillidae, Fringilla, coelebs</v>
      </c>
      <c r="S5333" s="6" t="s">
        <v>76</v>
      </c>
      <c r="T5333" s="6" t="s">
        <v>77</v>
      </c>
      <c r="U5333" s="6" t="s">
        <v>78</v>
      </c>
      <c r="V5333" s="12" t="s">
        <v>79</v>
      </c>
      <c r="W5333" s="12" t="s">
        <v>165</v>
      </c>
      <c r="X5333" s="12" t="s">
        <v>166</v>
      </c>
      <c r="Y5333" s="12" t="s">
        <v>167</v>
      </c>
      <c r="AA5333" s="12" t="s">
        <v>83</v>
      </c>
      <c r="AB5333" s="6" t="s">
        <v>84</v>
      </c>
      <c r="AC5333" s="12" t="s">
        <v>168</v>
      </c>
      <c r="AD5333" s="6" t="s">
        <v>5219</v>
      </c>
      <c r="AE5333" s="2">
        <v>45339</v>
      </c>
      <c r="AF5333" s="43" t="s">
        <v>87</v>
      </c>
      <c r="AG5333" s="7" t="s">
        <v>169</v>
      </c>
      <c r="AH5333" s="43" t="s">
        <v>2504</v>
      </c>
      <c r="AI5333" s="43" t="s">
        <v>2503</v>
      </c>
      <c r="AL5333" s="43">
        <v>10</v>
      </c>
      <c r="AN5333" s="46" t="s">
        <v>5240</v>
      </c>
      <c r="AO5333" s="5" t="s">
        <v>89</v>
      </c>
      <c r="AP5333" s="6" t="s">
        <v>5219</v>
      </c>
      <c r="AR5333" s="7" t="s">
        <v>90</v>
      </c>
      <c r="AT5333" s="4" t="str">
        <f>CONCATENATE(AU5333,", ",AV5333,", ",AW5333,", ",AX5333,", ",AY5333,", ",AZ5333,", ",BA5333)</f>
        <v>Europe, France, FR, Bretagne, Ille-et-Vilaine, Rennes, Campus Institut Agro Rennes</v>
      </c>
      <c r="AU5333" s="1" t="s">
        <v>91</v>
      </c>
      <c r="AV5333" s="1" t="s">
        <v>92</v>
      </c>
      <c r="AW5333" s="1" t="s">
        <v>93</v>
      </c>
      <c r="AX5333" s="1" t="s">
        <v>94</v>
      </c>
      <c r="AY5333" s="1" t="s">
        <v>95</v>
      </c>
      <c r="AZ5333" s="1" t="s">
        <v>96</v>
      </c>
      <c r="BA5333" s="1" t="s">
        <v>5242</v>
      </c>
      <c r="BC5333" s="43"/>
      <c r="BF5333" s="43" t="s">
        <v>4596</v>
      </c>
      <c r="BG5333" s="43" t="s">
        <v>93</v>
      </c>
      <c r="BH5333" s="7" t="s">
        <v>97</v>
      </c>
      <c r="BJ5333" s="7" t="s">
        <v>98</v>
      </c>
      <c r="BK5333" s="7" t="s">
        <v>99</v>
      </c>
      <c r="BL5333" s="7" t="s">
        <v>4597</v>
      </c>
      <c r="BM5333" s="7" t="s">
        <v>4598</v>
      </c>
      <c r="BU5333" s="43">
        <v>20</v>
      </c>
      <c r="BW5333" s="43" t="s">
        <v>103</v>
      </c>
    </row>
    <row r="5334" spans="3:75" x14ac:dyDescent="0.35">
      <c r="C5334" s="43" t="str">
        <f t="shared" si="83"/>
        <v>IARA:BDT-02:2024: 5333</v>
      </c>
      <c r="D5334" s="43">
        <v>5333</v>
      </c>
      <c r="E5334" s="43" t="s">
        <v>5320</v>
      </c>
      <c r="F5334" s="1" t="s">
        <v>73</v>
      </c>
      <c r="G5334" s="43" t="s">
        <v>5265</v>
      </c>
      <c r="H5334" s="2">
        <v>45339</v>
      </c>
      <c r="J5334" s="12">
        <v>2024</v>
      </c>
      <c r="K5334" s="12">
        <f>MONTH(H5334)</f>
        <v>2</v>
      </c>
      <c r="L5334" s="12">
        <v>17</v>
      </c>
      <c r="P5334" s="12" t="s">
        <v>75</v>
      </c>
      <c r="Q5334" s="12" t="str">
        <f>CONCATENATE(X5334," ",Y5334)</f>
        <v>Columba palumbus</v>
      </c>
      <c r="R5334" s="14" t="str">
        <f>CONCATENATE(S5334,", ",T5334,", ",U5334,", ",V5334,", ",W5334,", ",X5334,", ",Y5334)</f>
        <v>Animalia, Chordata, Aves, Columbiformes, Columbidae, Columba, palumbus</v>
      </c>
      <c r="S5334" s="6" t="s">
        <v>76</v>
      </c>
      <c r="T5334" s="6" t="s">
        <v>77</v>
      </c>
      <c r="U5334" s="6" t="s">
        <v>78</v>
      </c>
      <c r="V5334" s="12" t="s">
        <v>159</v>
      </c>
      <c r="W5334" s="12" t="s">
        <v>160</v>
      </c>
      <c r="X5334" s="12" t="s">
        <v>161</v>
      </c>
      <c r="Y5334" s="12" t="s">
        <v>162</v>
      </c>
      <c r="AA5334" s="12" t="s">
        <v>83</v>
      </c>
      <c r="AB5334" s="6" t="s">
        <v>84</v>
      </c>
      <c r="AC5334" s="12" t="s">
        <v>163</v>
      </c>
      <c r="AD5334" s="6" t="s">
        <v>5219</v>
      </c>
      <c r="AE5334" s="2">
        <v>45339</v>
      </c>
      <c r="AF5334" s="43" t="s">
        <v>87</v>
      </c>
      <c r="AG5334" s="7" t="s">
        <v>164</v>
      </c>
      <c r="AH5334" s="43" t="s">
        <v>2506</v>
      </c>
      <c r="AI5334" s="43" t="s">
        <v>2505</v>
      </c>
      <c r="AL5334" s="43">
        <v>10</v>
      </c>
      <c r="AN5334" s="46" t="s">
        <v>5240</v>
      </c>
      <c r="AO5334" s="5" t="s">
        <v>89</v>
      </c>
      <c r="AP5334" s="6" t="s">
        <v>5219</v>
      </c>
      <c r="AR5334" s="7" t="s">
        <v>90</v>
      </c>
      <c r="AT5334" s="4" t="str">
        <f>CONCATENATE(AU5334,", ",AV5334,", ",AW5334,", ",AX5334,", ",AY5334,", ",AZ5334,", ",BA5334)</f>
        <v>Europe, France, FR, Bretagne, Ille-et-Vilaine, Rennes, Campus Institut Agro Rennes</v>
      </c>
      <c r="AU5334" s="1" t="s">
        <v>91</v>
      </c>
      <c r="AV5334" s="1" t="s">
        <v>92</v>
      </c>
      <c r="AW5334" s="1" t="s">
        <v>93</v>
      </c>
      <c r="AX5334" s="1" t="s">
        <v>94</v>
      </c>
      <c r="AY5334" s="1" t="s">
        <v>95</v>
      </c>
      <c r="AZ5334" s="1" t="s">
        <v>96</v>
      </c>
      <c r="BA5334" s="1" t="s">
        <v>5242</v>
      </c>
      <c r="BC5334" s="43"/>
      <c r="BF5334" s="43" t="s">
        <v>4596</v>
      </c>
      <c r="BG5334" s="43" t="s">
        <v>93</v>
      </c>
      <c r="BH5334" s="7" t="s">
        <v>97</v>
      </c>
      <c r="BJ5334" s="7" t="s">
        <v>98</v>
      </c>
      <c r="BK5334" s="7" t="s">
        <v>99</v>
      </c>
      <c r="BL5334" s="7" t="s">
        <v>4597</v>
      </c>
      <c r="BM5334" s="7" t="s">
        <v>4598</v>
      </c>
      <c r="BU5334" s="43">
        <v>1</v>
      </c>
      <c r="BW5334" s="43" t="s">
        <v>103</v>
      </c>
    </row>
    <row r="5335" spans="3:75" x14ac:dyDescent="0.35">
      <c r="C5335" s="43" t="str">
        <f t="shared" si="83"/>
        <v>IARA:BDT-02:2024: 5334</v>
      </c>
      <c r="D5335" s="43">
        <v>5334</v>
      </c>
      <c r="E5335" s="43" t="s">
        <v>5320</v>
      </c>
      <c r="F5335" s="1" t="s">
        <v>73</v>
      </c>
      <c r="G5335" s="43" t="s">
        <v>5265</v>
      </c>
      <c r="H5335" s="2">
        <v>45339</v>
      </c>
      <c r="J5335" s="12">
        <v>2024</v>
      </c>
      <c r="K5335" s="12">
        <f>MONTH(H5335)</f>
        <v>2</v>
      </c>
      <c r="L5335" s="12">
        <v>17</v>
      </c>
      <c r="P5335" s="12" t="s">
        <v>75</v>
      </c>
      <c r="Q5335" s="12" t="str">
        <f>CONCATENATE(X5335," ",Y5335)</f>
        <v>Erithacus rubecula</v>
      </c>
      <c r="R5335" s="14" t="str">
        <f>CONCATENATE(S5335,", ",T5335,", ",U5335,", ",V5335,", ",W5335,", ",X5335,", ",Y5335)</f>
        <v>Animalia, Chordata, Aves, Passeriformes, Muscicapidae, Erithacus, rubecula</v>
      </c>
      <c r="S5335" s="6" t="s">
        <v>76</v>
      </c>
      <c r="T5335" s="6" t="s">
        <v>77</v>
      </c>
      <c r="U5335" s="6" t="s">
        <v>78</v>
      </c>
      <c r="V5335" s="12" t="s">
        <v>79</v>
      </c>
      <c r="W5335" s="12" t="s">
        <v>182</v>
      </c>
      <c r="X5335" s="12" t="s">
        <v>183</v>
      </c>
      <c r="Y5335" s="12" t="s">
        <v>184</v>
      </c>
      <c r="AA5335" s="12" t="s">
        <v>83</v>
      </c>
      <c r="AB5335" s="6" t="s">
        <v>84</v>
      </c>
      <c r="AC5335" s="12" t="s">
        <v>185</v>
      </c>
      <c r="AD5335" s="6" t="s">
        <v>5219</v>
      </c>
      <c r="AE5335" s="2">
        <v>45339</v>
      </c>
      <c r="AF5335" s="43" t="s">
        <v>87</v>
      </c>
      <c r="AG5335" s="7" t="s">
        <v>186</v>
      </c>
      <c r="AH5335" s="43" t="s">
        <v>2508</v>
      </c>
      <c r="AI5335" s="43" t="s">
        <v>2507</v>
      </c>
      <c r="AL5335" s="43">
        <v>10</v>
      </c>
      <c r="AN5335" s="46" t="s">
        <v>5240</v>
      </c>
      <c r="AO5335" s="5" t="s">
        <v>89</v>
      </c>
      <c r="AP5335" s="6" t="s">
        <v>5219</v>
      </c>
      <c r="AR5335" s="7" t="s">
        <v>90</v>
      </c>
      <c r="AT5335" s="4" t="str">
        <f>CONCATENATE(AU5335,", ",AV5335,", ",AW5335,", ",AX5335,", ",AY5335,", ",AZ5335,", ",BA5335)</f>
        <v>Europe, France, FR, Bretagne, Ille-et-Vilaine, Rennes, Campus Institut Agro Rennes</v>
      </c>
      <c r="AU5335" s="1" t="s">
        <v>91</v>
      </c>
      <c r="AV5335" s="1" t="s">
        <v>92</v>
      </c>
      <c r="AW5335" s="1" t="s">
        <v>93</v>
      </c>
      <c r="AX5335" s="1" t="s">
        <v>94</v>
      </c>
      <c r="AY5335" s="1" t="s">
        <v>95</v>
      </c>
      <c r="AZ5335" s="1" t="s">
        <v>96</v>
      </c>
      <c r="BA5335" s="1" t="s">
        <v>5242</v>
      </c>
      <c r="BC5335" s="43"/>
      <c r="BF5335" s="43" t="s">
        <v>4596</v>
      </c>
      <c r="BG5335" s="43" t="s">
        <v>93</v>
      </c>
      <c r="BH5335" s="7" t="s">
        <v>97</v>
      </c>
      <c r="BJ5335" s="7" t="s">
        <v>98</v>
      </c>
      <c r="BK5335" s="7" t="s">
        <v>99</v>
      </c>
      <c r="BL5335" s="7" t="s">
        <v>4597</v>
      </c>
      <c r="BM5335" s="7" t="s">
        <v>4598</v>
      </c>
      <c r="BU5335" s="43">
        <v>1</v>
      </c>
      <c r="BW5335" s="43" t="s">
        <v>103</v>
      </c>
    </row>
    <row r="5336" spans="3:75" x14ac:dyDescent="0.35">
      <c r="C5336" s="43" t="str">
        <f t="shared" si="83"/>
        <v>IARA:BDT-02:2024: 5335</v>
      </c>
      <c r="D5336" s="43">
        <v>5335</v>
      </c>
      <c r="E5336" s="43" t="s">
        <v>5320</v>
      </c>
      <c r="F5336" s="1" t="s">
        <v>73</v>
      </c>
      <c r="G5336" s="43" t="s">
        <v>5265</v>
      </c>
      <c r="H5336" s="2">
        <v>45339</v>
      </c>
      <c r="J5336" s="12">
        <v>2024</v>
      </c>
      <c r="K5336" s="12">
        <f>MONTH(H5336)</f>
        <v>2</v>
      </c>
      <c r="L5336" s="12">
        <v>17</v>
      </c>
      <c r="P5336" s="12" t="s">
        <v>75</v>
      </c>
      <c r="Q5336" s="12" t="str">
        <f>CONCATENATE(X5336," ",Y5336)</f>
        <v>Parus major</v>
      </c>
      <c r="R5336" s="14" t="str">
        <f>CONCATENATE(S5336,", ",T5336,", ",U5336,", ",V5336,", ",W5336,", ",X5336,", ",Y5336)</f>
        <v>Animalia, Chordata, Aves, Passeriformes, Paridae, Parus, major</v>
      </c>
      <c r="S5336" s="6" t="s">
        <v>76</v>
      </c>
      <c r="T5336" s="6" t="s">
        <v>77</v>
      </c>
      <c r="U5336" s="6" t="s">
        <v>78</v>
      </c>
      <c r="V5336" s="12" t="s">
        <v>79</v>
      </c>
      <c r="W5336" s="12" t="s">
        <v>135</v>
      </c>
      <c r="X5336" s="12" t="s">
        <v>140</v>
      </c>
      <c r="Y5336" s="12" t="s">
        <v>141</v>
      </c>
      <c r="AA5336" s="12" t="s">
        <v>83</v>
      </c>
      <c r="AB5336" s="6" t="s">
        <v>84</v>
      </c>
      <c r="AC5336" s="12" t="s">
        <v>142</v>
      </c>
      <c r="AD5336" s="6" t="s">
        <v>5219</v>
      </c>
      <c r="AE5336" s="2">
        <v>45339</v>
      </c>
      <c r="AF5336" s="43" t="s">
        <v>87</v>
      </c>
      <c r="AG5336" s="7" t="s">
        <v>143</v>
      </c>
      <c r="AH5336" s="43" t="s">
        <v>2510</v>
      </c>
      <c r="AI5336" s="43" t="s">
        <v>2509</v>
      </c>
      <c r="AL5336" s="43">
        <v>10</v>
      </c>
      <c r="AN5336" s="46" t="s">
        <v>5240</v>
      </c>
      <c r="AO5336" s="5" t="s">
        <v>89</v>
      </c>
      <c r="AP5336" s="6" t="s">
        <v>5219</v>
      </c>
      <c r="AR5336" s="7" t="s">
        <v>90</v>
      </c>
      <c r="AT5336" s="4" t="str">
        <f>CONCATENATE(AU5336,", ",AV5336,", ",AW5336,", ",AX5336,", ",AY5336,", ",AZ5336,", ",BA5336)</f>
        <v>Europe, France, FR, Bretagne, Ille-et-Vilaine, Rennes, Campus Institut Agro Rennes</v>
      </c>
      <c r="AU5336" s="1" t="s">
        <v>91</v>
      </c>
      <c r="AV5336" s="1" t="s">
        <v>92</v>
      </c>
      <c r="AW5336" s="1" t="s">
        <v>93</v>
      </c>
      <c r="AX5336" s="1" t="s">
        <v>94</v>
      </c>
      <c r="AY5336" s="1" t="s">
        <v>95</v>
      </c>
      <c r="AZ5336" s="1" t="s">
        <v>96</v>
      </c>
      <c r="BA5336" s="1" t="s">
        <v>5242</v>
      </c>
      <c r="BC5336" s="43"/>
      <c r="BF5336" s="43" t="s">
        <v>4596</v>
      </c>
      <c r="BG5336" s="43" t="s">
        <v>93</v>
      </c>
      <c r="BH5336" s="7" t="s">
        <v>97</v>
      </c>
      <c r="BJ5336" s="7" t="s">
        <v>98</v>
      </c>
      <c r="BK5336" s="7" t="s">
        <v>99</v>
      </c>
      <c r="BL5336" s="7" t="s">
        <v>4597</v>
      </c>
      <c r="BM5336" s="7" t="s">
        <v>4598</v>
      </c>
      <c r="BU5336" s="43">
        <v>1</v>
      </c>
      <c r="BW5336" s="43" t="s">
        <v>103</v>
      </c>
    </row>
    <row r="5337" spans="3:75" x14ac:dyDescent="0.35">
      <c r="C5337" s="43" t="str">
        <f t="shared" si="83"/>
        <v>IARA:BDT-02:2024: 5336</v>
      </c>
      <c r="D5337" s="43">
        <v>5336</v>
      </c>
      <c r="E5337" s="43" t="s">
        <v>5320</v>
      </c>
      <c r="F5337" s="1" t="s">
        <v>73</v>
      </c>
      <c r="G5337" s="43" t="s">
        <v>5265</v>
      </c>
      <c r="H5337" s="2">
        <v>45339</v>
      </c>
      <c r="J5337" s="12">
        <v>2024</v>
      </c>
      <c r="K5337" s="12">
        <f>MONTH(H5337)</f>
        <v>2</v>
      </c>
      <c r="L5337" s="12">
        <v>17</v>
      </c>
      <c r="P5337" s="12" t="s">
        <v>75</v>
      </c>
      <c r="Q5337" s="12" t="str">
        <f>CONCATENATE(X5337," ",Y5337)</f>
        <v>Fringilla coelebs</v>
      </c>
      <c r="R5337" s="14" t="str">
        <f>CONCATENATE(S5337,", ",T5337,", ",U5337,", ",V5337,", ",W5337,", ",X5337,", ",Y5337)</f>
        <v>Animalia, Chordata, Aves, Passeriformes, Fringillidae, Fringilla, coelebs</v>
      </c>
      <c r="S5337" s="6" t="s">
        <v>76</v>
      </c>
      <c r="T5337" s="6" t="s">
        <v>77</v>
      </c>
      <c r="U5337" s="6" t="s">
        <v>78</v>
      </c>
      <c r="V5337" s="12" t="s">
        <v>79</v>
      </c>
      <c r="W5337" s="12" t="s">
        <v>165</v>
      </c>
      <c r="X5337" s="12" t="s">
        <v>166</v>
      </c>
      <c r="Y5337" s="12" t="s">
        <v>167</v>
      </c>
      <c r="AA5337" s="12" t="s">
        <v>83</v>
      </c>
      <c r="AB5337" s="6" t="s">
        <v>84</v>
      </c>
      <c r="AC5337" s="12" t="s">
        <v>168</v>
      </c>
      <c r="AD5337" s="6" t="s">
        <v>5219</v>
      </c>
      <c r="AE5337" s="2">
        <v>45339</v>
      </c>
      <c r="AF5337" s="43" t="s">
        <v>87</v>
      </c>
      <c r="AG5337" s="7" t="s">
        <v>169</v>
      </c>
      <c r="AH5337" s="43" t="s">
        <v>2512</v>
      </c>
      <c r="AI5337" s="43" t="s">
        <v>2511</v>
      </c>
      <c r="AL5337" s="43">
        <v>10</v>
      </c>
      <c r="AN5337" s="46" t="s">
        <v>5240</v>
      </c>
      <c r="AO5337" s="5" t="s">
        <v>89</v>
      </c>
      <c r="AP5337" s="6" t="s">
        <v>5219</v>
      </c>
      <c r="AR5337" s="7" t="s">
        <v>90</v>
      </c>
      <c r="AT5337" s="4" t="str">
        <f>CONCATENATE(AU5337,", ",AV5337,", ",AW5337,", ",AX5337,", ",AY5337,", ",AZ5337,", ",BA5337)</f>
        <v>Europe, France, FR, Bretagne, Ille-et-Vilaine, Rennes, Campus Institut Agro Rennes</v>
      </c>
      <c r="AU5337" s="1" t="s">
        <v>91</v>
      </c>
      <c r="AV5337" s="1" t="s">
        <v>92</v>
      </c>
      <c r="AW5337" s="1" t="s">
        <v>93</v>
      </c>
      <c r="AX5337" s="1" t="s">
        <v>94</v>
      </c>
      <c r="AY5337" s="1" t="s">
        <v>95</v>
      </c>
      <c r="AZ5337" s="1" t="s">
        <v>96</v>
      </c>
      <c r="BA5337" s="1" t="s">
        <v>5242</v>
      </c>
      <c r="BC5337" s="43"/>
      <c r="BF5337" s="43" t="s">
        <v>4596</v>
      </c>
      <c r="BG5337" s="43" t="s">
        <v>93</v>
      </c>
      <c r="BH5337" s="7" t="s">
        <v>97</v>
      </c>
      <c r="BJ5337" s="7" t="s">
        <v>98</v>
      </c>
      <c r="BK5337" s="7" t="s">
        <v>99</v>
      </c>
      <c r="BL5337" s="7" t="s">
        <v>4597</v>
      </c>
      <c r="BM5337" s="7" t="s">
        <v>4598</v>
      </c>
      <c r="BU5337" s="43">
        <v>1</v>
      </c>
      <c r="BW5337" s="43" t="s">
        <v>103</v>
      </c>
    </row>
    <row r="5338" spans="3:75" x14ac:dyDescent="0.35">
      <c r="C5338" s="43" t="str">
        <f t="shared" si="83"/>
        <v>IARA:BDT-02:2024: 5337</v>
      </c>
      <c r="D5338" s="43">
        <v>5337</v>
      </c>
      <c r="E5338" s="43" t="s">
        <v>5320</v>
      </c>
      <c r="F5338" s="1" t="s">
        <v>73</v>
      </c>
      <c r="G5338" s="43" t="s">
        <v>5265</v>
      </c>
      <c r="H5338" s="2">
        <v>45339</v>
      </c>
      <c r="J5338" s="12">
        <v>2024</v>
      </c>
      <c r="K5338" s="12">
        <f>MONTH(H5338)</f>
        <v>2</v>
      </c>
      <c r="L5338" s="12">
        <v>17</v>
      </c>
      <c r="P5338" s="12" t="s">
        <v>75</v>
      </c>
      <c r="Q5338" s="12" t="str">
        <f>CONCATENATE(X5338," ",Y5338)</f>
        <v>Erithacus rubecula</v>
      </c>
      <c r="R5338" s="14" t="str">
        <f>CONCATENATE(S5338,", ",T5338,", ",U5338,", ",V5338,", ",W5338,", ",X5338,", ",Y5338)</f>
        <v>Animalia, Chordata, Aves, Passeriformes, Muscicapidae, Erithacus, rubecula</v>
      </c>
      <c r="S5338" s="6" t="s">
        <v>76</v>
      </c>
      <c r="T5338" s="6" t="s">
        <v>77</v>
      </c>
      <c r="U5338" s="6" t="s">
        <v>78</v>
      </c>
      <c r="V5338" s="12" t="s">
        <v>79</v>
      </c>
      <c r="W5338" s="12" t="s">
        <v>182</v>
      </c>
      <c r="X5338" s="12" t="s">
        <v>183</v>
      </c>
      <c r="Y5338" s="12" t="s">
        <v>184</v>
      </c>
      <c r="AA5338" s="12" t="s">
        <v>83</v>
      </c>
      <c r="AB5338" s="6" t="s">
        <v>84</v>
      </c>
      <c r="AC5338" s="12" t="s">
        <v>185</v>
      </c>
      <c r="AD5338" s="6" t="s">
        <v>5219</v>
      </c>
      <c r="AE5338" s="2">
        <v>45339</v>
      </c>
      <c r="AF5338" s="43" t="s">
        <v>87</v>
      </c>
      <c r="AG5338" s="7" t="s">
        <v>186</v>
      </c>
      <c r="AH5338" s="43" t="s">
        <v>2514</v>
      </c>
      <c r="AI5338" s="43" t="s">
        <v>2513</v>
      </c>
      <c r="AL5338" s="43">
        <v>10</v>
      </c>
      <c r="AN5338" s="46" t="s">
        <v>5240</v>
      </c>
      <c r="AO5338" s="5" t="s">
        <v>89</v>
      </c>
      <c r="AP5338" s="6" t="s">
        <v>5219</v>
      </c>
      <c r="AR5338" s="7" t="s">
        <v>90</v>
      </c>
      <c r="AT5338" s="4" t="str">
        <f>CONCATENATE(AU5338,", ",AV5338,", ",AW5338,", ",AX5338,", ",AY5338,", ",AZ5338,", ",BA5338)</f>
        <v>Europe, France, FR, Bretagne, Ille-et-Vilaine, Rennes, Campus Institut Agro Rennes</v>
      </c>
      <c r="AU5338" s="1" t="s">
        <v>91</v>
      </c>
      <c r="AV5338" s="1" t="s">
        <v>92</v>
      </c>
      <c r="AW5338" s="1" t="s">
        <v>93</v>
      </c>
      <c r="AX5338" s="1" t="s">
        <v>94</v>
      </c>
      <c r="AY5338" s="1" t="s">
        <v>95</v>
      </c>
      <c r="AZ5338" s="1" t="s">
        <v>96</v>
      </c>
      <c r="BA5338" s="1" t="s">
        <v>5242</v>
      </c>
      <c r="BC5338" s="43"/>
      <c r="BF5338" s="43" t="s">
        <v>4596</v>
      </c>
      <c r="BG5338" s="43" t="s">
        <v>93</v>
      </c>
      <c r="BH5338" s="7" t="s">
        <v>97</v>
      </c>
      <c r="BJ5338" s="7" t="s">
        <v>98</v>
      </c>
      <c r="BK5338" s="7" t="s">
        <v>99</v>
      </c>
      <c r="BL5338" s="7" t="s">
        <v>4597</v>
      </c>
      <c r="BM5338" s="7" t="s">
        <v>4598</v>
      </c>
      <c r="BU5338" s="43">
        <v>1</v>
      </c>
      <c r="BW5338" s="43" t="s">
        <v>103</v>
      </c>
    </row>
    <row r="5339" spans="3:75" x14ac:dyDescent="0.35">
      <c r="C5339" s="43" t="str">
        <f t="shared" si="83"/>
        <v>IARA:BDT-02:2024: 5338</v>
      </c>
      <c r="D5339" s="43">
        <v>5338</v>
      </c>
      <c r="E5339" s="43" t="s">
        <v>5320</v>
      </c>
      <c r="F5339" s="1" t="s">
        <v>73</v>
      </c>
      <c r="G5339" s="43" t="s">
        <v>5265</v>
      </c>
      <c r="H5339" s="2">
        <v>45339</v>
      </c>
      <c r="J5339" s="12">
        <v>2024</v>
      </c>
      <c r="K5339" s="12">
        <f>MONTH(H5339)</f>
        <v>2</v>
      </c>
      <c r="L5339" s="12">
        <v>17</v>
      </c>
      <c r="P5339" s="12" t="s">
        <v>75</v>
      </c>
      <c r="Q5339" s="12" t="str">
        <f>CONCATENATE(X5339," ",Y5339)</f>
        <v>Picus viridis</v>
      </c>
      <c r="R5339" s="14" t="str">
        <f>CONCATENATE(S5339,", ",T5339,", ",U5339,", ",V5339,", ",W5339,", ",X5339,", ",Y5339)</f>
        <v>Animalia, Chordata, Aves, Piciformes, Picidae, Picus, viridis</v>
      </c>
      <c r="S5339" s="6" t="s">
        <v>76</v>
      </c>
      <c r="T5339" s="6" t="s">
        <v>77</v>
      </c>
      <c r="U5339" s="6" t="s">
        <v>78</v>
      </c>
      <c r="V5339" s="12" t="s">
        <v>149</v>
      </c>
      <c r="W5339" s="12" t="s">
        <v>150</v>
      </c>
      <c r="X5339" s="12" t="s">
        <v>151</v>
      </c>
      <c r="Y5339" s="12" t="s">
        <v>152</v>
      </c>
      <c r="AA5339" s="12" t="s">
        <v>83</v>
      </c>
      <c r="AB5339" s="6" t="s">
        <v>84</v>
      </c>
      <c r="AC5339" s="12" t="s">
        <v>153</v>
      </c>
      <c r="AD5339" s="6" t="s">
        <v>5219</v>
      </c>
      <c r="AE5339" s="2">
        <v>45339</v>
      </c>
      <c r="AF5339" s="43" t="s">
        <v>87</v>
      </c>
      <c r="AG5339" s="7" t="s">
        <v>154</v>
      </c>
      <c r="AH5339" s="43" t="s">
        <v>2516</v>
      </c>
      <c r="AI5339" s="43" t="s">
        <v>2515</v>
      </c>
      <c r="AL5339" s="43">
        <v>10</v>
      </c>
      <c r="AN5339" s="46" t="s">
        <v>5240</v>
      </c>
      <c r="AO5339" s="5" t="s">
        <v>89</v>
      </c>
      <c r="AP5339" s="6" t="s">
        <v>5219</v>
      </c>
      <c r="AR5339" s="7" t="s">
        <v>90</v>
      </c>
      <c r="AT5339" s="4" t="str">
        <f>CONCATENATE(AU5339,", ",AV5339,", ",AW5339,", ",AX5339,", ",AY5339,", ",AZ5339,", ",BA5339)</f>
        <v>Europe, France, FR, Bretagne, Ille-et-Vilaine, Rennes, Campus Institut Agro Rennes</v>
      </c>
      <c r="AU5339" s="1" t="s">
        <v>91</v>
      </c>
      <c r="AV5339" s="1" t="s">
        <v>92</v>
      </c>
      <c r="AW5339" s="1" t="s">
        <v>93</v>
      </c>
      <c r="AX5339" s="1" t="s">
        <v>94</v>
      </c>
      <c r="AY5339" s="1" t="s">
        <v>95</v>
      </c>
      <c r="AZ5339" s="1" t="s">
        <v>96</v>
      </c>
      <c r="BA5339" s="1" t="s">
        <v>5242</v>
      </c>
      <c r="BC5339" s="43"/>
      <c r="BF5339" s="43" t="s">
        <v>4596</v>
      </c>
      <c r="BG5339" s="43" t="s">
        <v>93</v>
      </c>
      <c r="BH5339" s="7" t="s">
        <v>97</v>
      </c>
      <c r="BJ5339" s="7" t="s">
        <v>98</v>
      </c>
      <c r="BK5339" s="7" t="s">
        <v>99</v>
      </c>
      <c r="BL5339" s="7" t="s">
        <v>4597</v>
      </c>
      <c r="BM5339" s="7" t="s">
        <v>4598</v>
      </c>
      <c r="BU5339" s="43">
        <v>1</v>
      </c>
      <c r="BW5339" s="43" t="s">
        <v>103</v>
      </c>
    </row>
    <row r="5340" spans="3:75" x14ac:dyDescent="0.35">
      <c r="C5340" s="43" t="str">
        <f t="shared" si="83"/>
        <v>IARA:BDT-02:2024: 5339</v>
      </c>
      <c r="D5340" s="43">
        <v>5339</v>
      </c>
      <c r="E5340" s="43" t="s">
        <v>5320</v>
      </c>
      <c r="F5340" s="1" t="s">
        <v>73</v>
      </c>
      <c r="G5340" s="43" t="s">
        <v>5265</v>
      </c>
      <c r="H5340" s="2">
        <v>45339</v>
      </c>
      <c r="J5340" s="12">
        <v>2024</v>
      </c>
      <c r="K5340" s="12">
        <f>MONTH(H5340)</f>
        <v>2</v>
      </c>
      <c r="L5340" s="12">
        <v>17</v>
      </c>
      <c r="P5340" s="12" t="s">
        <v>75</v>
      </c>
      <c r="Q5340" s="12" t="str">
        <f>CONCATENATE(X5340," ",Y5340)</f>
        <v>Erithacus rubecula</v>
      </c>
      <c r="R5340" s="14" t="str">
        <f>CONCATENATE(S5340,", ",T5340,", ",U5340,", ",V5340,", ",W5340,", ",X5340,", ",Y5340)</f>
        <v>Animalia, Chordata, Aves, Passeriformes, Muscicapidae, Erithacus, rubecula</v>
      </c>
      <c r="S5340" s="6" t="s">
        <v>76</v>
      </c>
      <c r="T5340" s="6" t="s">
        <v>77</v>
      </c>
      <c r="U5340" s="6" t="s">
        <v>78</v>
      </c>
      <c r="V5340" s="12" t="s">
        <v>79</v>
      </c>
      <c r="W5340" s="12" t="s">
        <v>182</v>
      </c>
      <c r="X5340" s="12" t="s">
        <v>183</v>
      </c>
      <c r="Y5340" s="12" t="s">
        <v>184</v>
      </c>
      <c r="AA5340" s="12" t="s">
        <v>83</v>
      </c>
      <c r="AB5340" s="6" t="s">
        <v>84</v>
      </c>
      <c r="AC5340" s="12" t="s">
        <v>185</v>
      </c>
      <c r="AD5340" s="6" t="s">
        <v>5219</v>
      </c>
      <c r="AE5340" s="2">
        <v>45339</v>
      </c>
      <c r="AF5340" s="43" t="s">
        <v>87</v>
      </c>
      <c r="AG5340" s="7" t="s">
        <v>186</v>
      </c>
      <c r="AH5340" s="43" t="s">
        <v>2518</v>
      </c>
      <c r="AI5340" s="43" t="s">
        <v>2517</v>
      </c>
      <c r="AL5340" s="43">
        <v>10</v>
      </c>
      <c r="AN5340" s="46" t="s">
        <v>5240</v>
      </c>
      <c r="AO5340" s="5" t="s">
        <v>89</v>
      </c>
      <c r="AP5340" s="6" t="s">
        <v>5219</v>
      </c>
      <c r="AR5340" s="7" t="s">
        <v>90</v>
      </c>
      <c r="AT5340" s="4" t="str">
        <f>CONCATENATE(AU5340,", ",AV5340,", ",AW5340,", ",AX5340,", ",AY5340,", ",AZ5340,", ",BA5340)</f>
        <v>Europe, France, FR, Bretagne, Ille-et-Vilaine, Rennes, Campus Institut Agro Rennes</v>
      </c>
      <c r="AU5340" s="1" t="s">
        <v>91</v>
      </c>
      <c r="AV5340" s="1" t="s">
        <v>92</v>
      </c>
      <c r="AW5340" s="1" t="s">
        <v>93</v>
      </c>
      <c r="AX5340" s="1" t="s">
        <v>94</v>
      </c>
      <c r="AY5340" s="1" t="s">
        <v>95</v>
      </c>
      <c r="AZ5340" s="1" t="s">
        <v>96</v>
      </c>
      <c r="BA5340" s="1" t="s">
        <v>5242</v>
      </c>
      <c r="BC5340" s="43"/>
      <c r="BF5340" s="43" t="s">
        <v>4596</v>
      </c>
      <c r="BG5340" s="43" t="s">
        <v>93</v>
      </c>
      <c r="BH5340" s="7" t="s">
        <v>97</v>
      </c>
      <c r="BJ5340" s="7" t="s">
        <v>98</v>
      </c>
      <c r="BK5340" s="7" t="s">
        <v>99</v>
      </c>
      <c r="BL5340" s="7" t="s">
        <v>4597</v>
      </c>
      <c r="BM5340" s="7" t="s">
        <v>4598</v>
      </c>
      <c r="BU5340" s="43">
        <v>1</v>
      </c>
      <c r="BW5340" s="43" t="s">
        <v>103</v>
      </c>
    </row>
    <row r="5341" spans="3:75" x14ac:dyDescent="0.35">
      <c r="C5341" s="43" t="str">
        <f t="shared" si="83"/>
        <v>IARA:BDT-02:2024: 5340</v>
      </c>
      <c r="D5341" s="43">
        <v>5340</v>
      </c>
      <c r="E5341" s="43" t="s">
        <v>5320</v>
      </c>
      <c r="F5341" s="1" t="s">
        <v>73</v>
      </c>
      <c r="G5341" s="43" t="s">
        <v>5265</v>
      </c>
      <c r="H5341" s="2">
        <v>45339</v>
      </c>
      <c r="J5341" s="12">
        <v>2024</v>
      </c>
      <c r="K5341" s="12">
        <f>MONTH(H5341)</f>
        <v>2</v>
      </c>
      <c r="L5341" s="12">
        <v>17</v>
      </c>
      <c r="P5341" s="12" t="s">
        <v>75</v>
      </c>
      <c r="Q5341" s="12" t="str">
        <f>CONCATENATE(X5341," ",Y5341)</f>
        <v>Fringilla coelebs</v>
      </c>
      <c r="R5341" s="14" t="str">
        <f>CONCATENATE(S5341,", ",T5341,", ",U5341,", ",V5341,", ",W5341,", ",X5341,", ",Y5341)</f>
        <v>Animalia, Chordata, Aves, Passeriformes, Fringillidae, Fringilla, coelebs</v>
      </c>
      <c r="S5341" s="6" t="s">
        <v>76</v>
      </c>
      <c r="T5341" s="6" t="s">
        <v>77</v>
      </c>
      <c r="U5341" s="6" t="s">
        <v>78</v>
      </c>
      <c r="V5341" s="12" t="s">
        <v>79</v>
      </c>
      <c r="W5341" s="12" t="s">
        <v>165</v>
      </c>
      <c r="X5341" s="12" t="s">
        <v>166</v>
      </c>
      <c r="Y5341" s="12" t="s">
        <v>167</v>
      </c>
      <c r="AA5341" s="12" t="s">
        <v>83</v>
      </c>
      <c r="AB5341" s="6" t="s">
        <v>84</v>
      </c>
      <c r="AC5341" s="12" t="s">
        <v>168</v>
      </c>
      <c r="AD5341" s="6" t="s">
        <v>5219</v>
      </c>
      <c r="AE5341" s="2">
        <v>45339</v>
      </c>
      <c r="AF5341" s="43" t="s">
        <v>87</v>
      </c>
      <c r="AG5341" s="7" t="s">
        <v>169</v>
      </c>
      <c r="AH5341" s="43" t="s">
        <v>2520</v>
      </c>
      <c r="AI5341" s="43" t="s">
        <v>2519</v>
      </c>
      <c r="AL5341" s="43">
        <v>10</v>
      </c>
      <c r="AN5341" s="46" t="s">
        <v>5240</v>
      </c>
      <c r="AO5341" s="5" t="s">
        <v>89</v>
      </c>
      <c r="AP5341" s="6" t="s">
        <v>5219</v>
      </c>
      <c r="AR5341" s="7" t="s">
        <v>90</v>
      </c>
      <c r="AT5341" s="4" t="str">
        <f>CONCATENATE(AU5341,", ",AV5341,", ",AW5341,", ",AX5341,", ",AY5341,", ",AZ5341,", ",BA5341)</f>
        <v>Europe, France, FR, Bretagne, Ille-et-Vilaine, Rennes, Campus Institut Agro Rennes</v>
      </c>
      <c r="AU5341" s="1" t="s">
        <v>91</v>
      </c>
      <c r="AV5341" s="1" t="s">
        <v>92</v>
      </c>
      <c r="AW5341" s="1" t="s">
        <v>93</v>
      </c>
      <c r="AX5341" s="1" t="s">
        <v>94</v>
      </c>
      <c r="AY5341" s="1" t="s">
        <v>95</v>
      </c>
      <c r="AZ5341" s="1" t="s">
        <v>96</v>
      </c>
      <c r="BA5341" s="1" t="s">
        <v>5242</v>
      </c>
      <c r="BC5341" s="43"/>
      <c r="BF5341" s="43" t="s">
        <v>4596</v>
      </c>
      <c r="BG5341" s="43" t="s">
        <v>93</v>
      </c>
      <c r="BH5341" s="7" t="s">
        <v>97</v>
      </c>
      <c r="BJ5341" s="7" t="s">
        <v>98</v>
      </c>
      <c r="BK5341" s="7" t="s">
        <v>99</v>
      </c>
      <c r="BL5341" s="7" t="s">
        <v>4597</v>
      </c>
      <c r="BM5341" s="7" t="s">
        <v>4598</v>
      </c>
      <c r="BU5341" s="43">
        <v>1</v>
      </c>
      <c r="BW5341" s="43" t="s">
        <v>103</v>
      </c>
    </row>
    <row r="5342" spans="3:75" x14ac:dyDescent="0.35">
      <c r="C5342" s="43" t="str">
        <f t="shared" si="83"/>
        <v>IARA:BDT-02:2024: 5341</v>
      </c>
      <c r="D5342" s="43">
        <v>5341</v>
      </c>
      <c r="E5342" s="43" t="s">
        <v>5320</v>
      </c>
      <c r="F5342" s="1" t="s">
        <v>73</v>
      </c>
      <c r="G5342" s="43" t="s">
        <v>5265</v>
      </c>
      <c r="H5342" s="2">
        <v>45339</v>
      </c>
      <c r="J5342" s="12">
        <v>2024</v>
      </c>
      <c r="K5342" s="12">
        <f>MONTH(H5342)</f>
        <v>2</v>
      </c>
      <c r="L5342" s="12">
        <v>17</v>
      </c>
      <c r="P5342" s="12" t="s">
        <v>75</v>
      </c>
      <c r="Q5342" s="12" t="str">
        <f>CONCATENATE(X5342," ",Y5342)</f>
        <v>Fringilla coelebs</v>
      </c>
      <c r="R5342" s="14" t="str">
        <f>CONCATENATE(S5342,", ",T5342,", ",U5342,", ",V5342,", ",W5342,", ",X5342,", ",Y5342)</f>
        <v>Animalia, Chordata, Aves, Passeriformes, Fringillidae, Fringilla, coelebs</v>
      </c>
      <c r="S5342" s="6" t="s">
        <v>76</v>
      </c>
      <c r="T5342" s="6" t="s">
        <v>77</v>
      </c>
      <c r="U5342" s="6" t="s">
        <v>78</v>
      </c>
      <c r="V5342" s="12" t="s">
        <v>79</v>
      </c>
      <c r="W5342" s="12" t="s">
        <v>165</v>
      </c>
      <c r="X5342" s="12" t="s">
        <v>166</v>
      </c>
      <c r="Y5342" s="12" t="s">
        <v>167</v>
      </c>
      <c r="AA5342" s="12" t="s">
        <v>83</v>
      </c>
      <c r="AB5342" s="6" t="s">
        <v>84</v>
      </c>
      <c r="AC5342" s="12" t="s">
        <v>168</v>
      </c>
      <c r="AD5342" s="6" t="s">
        <v>5219</v>
      </c>
      <c r="AE5342" s="2">
        <v>45339</v>
      </c>
      <c r="AF5342" s="43" t="s">
        <v>87</v>
      </c>
      <c r="AG5342" s="7" t="s">
        <v>169</v>
      </c>
      <c r="AH5342" s="43" t="s">
        <v>2522</v>
      </c>
      <c r="AI5342" s="43" t="s">
        <v>2521</v>
      </c>
      <c r="AL5342" s="43">
        <v>10</v>
      </c>
      <c r="AN5342" s="46" t="s">
        <v>5240</v>
      </c>
      <c r="AO5342" s="5" t="s">
        <v>89</v>
      </c>
      <c r="AP5342" s="6" t="s">
        <v>5219</v>
      </c>
      <c r="AR5342" s="7" t="s">
        <v>90</v>
      </c>
      <c r="AT5342" s="4" t="str">
        <f>CONCATENATE(AU5342,", ",AV5342,", ",AW5342,", ",AX5342,", ",AY5342,", ",AZ5342,", ",BA5342)</f>
        <v>Europe, France, FR, Bretagne, Ille-et-Vilaine, Rennes, Campus Institut Agro Rennes</v>
      </c>
      <c r="AU5342" s="1" t="s">
        <v>91</v>
      </c>
      <c r="AV5342" s="1" t="s">
        <v>92</v>
      </c>
      <c r="AW5342" s="1" t="s">
        <v>93</v>
      </c>
      <c r="AX5342" s="1" t="s">
        <v>94</v>
      </c>
      <c r="AY5342" s="1" t="s">
        <v>95</v>
      </c>
      <c r="AZ5342" s="1" t="s">
        <v>96</v>
      </c>
      <c r="BA5342" s="1" t="s">
        <v>5242</v>
      </c>
      <c r="BC5342" s="43"/>
      <c r="BF5342" s="43" t="s">
        <v>4596</v>
      </c>
      <c r="BG5342" s="43" t="s">
        <v>93</v>
      </c>
      <c r="BH5342" s="7" t="s">
        <v>97</v>
      </c>
      <c r="BJ5342" s="7" t="s">
        <v>98</v>
      </c>
      <c r="BK5342" s="7" t="s">
        <v>99</v>
      </c>
      <c r="BL5342" s="7" t="s">
        <v>4597</v>
      </c>
      <c r="BM5342" s="7" t="s">
        <v>4598</v>
      </c>
      <c r="BU5342" s="43">
        <v>1</v>
      </c>
      <c r="BW5342" s="43" t="s">
        <v>103</v>
      </c>
    </row>
    <row r="5343" spans="3:75" x14ac:dyDescent="0.35">
      <c r="C5343" s="43" t="str">
        <f t="shared" si="83"/>
        <v>IARA:BDT-02:2024: 5342</v>
      </c>
      <c r="D5343" s="43">
        <v>5342</v>
      </c>
      <c r="E5343" s="43" t="s">
        <v>5320</v>
      </c>
      <c r="F5343" s="1" t="s">
        <v>73</v>
      </c>
      <c r="G5343" s="43" t="s">
        <v>5265</v>
      </c>
      <c r="H5343" s="2">
        <v>45339</v>
      </c>
      <c r="J5343" s="12">
        <v>2024</v>
      </c>
      <c r="K5343" s="12">
        <f>MONTH(H5343)</f>
        <v>2</v>
      </c>
      <c r="L5343" s="12">
        <v>17</v>
      </c>
      <c r="P5343" s="12" t="s">
        <v>75</v>
      </c>
      <c r="Q5343" s="12" t="str">
        <f>CONCATENATE(X5343," ",Y5343)</f>
        <v>Fringilla coelebs</v>
      </c>
      <c r="R5343" s="14" t="str">
        <f>CONCATENATE(S5343,", ",T5343,", ",U5343,", ",V5343,", ",W5343,", ",X5343,", ",Y5343)</f>
        <v>Animalia, Chordata, Aves, Passeriformes, Fringillidae, Fringilla, coelebs</v>
      </c>
      <c r="S5343" s="6" t="s">
        <v>76</v>
      </c>
      <c r="T5343" s="6" t="s">
        <v>77</v>
      </c>
      <c r="U5343" s="6" t="s">
        <v>78</v>
      </c>
      <c r="V5343" s="12" t="s">
        <v>79</v>
      </c>
      <c r="W5343" s="12" t="s">
        <v>165</v>
      </c>
      <c r="X5343" s="12" t="s">
        <v>166</v>
      </c>
      <c r="Y5343" s="12" t="s">
        <v>167</v>
      </c>
      <c r="AA5343" s="12" t="s">
        <v>83</v>
      </c>
      <c r="AB5343" s="6" t="s">
        <v>84</v>
      </c>
      <c r="AC5343" s="12" t="s">
        <v>168</v>
      </c>
      <c r="AD5343" s="6" t="s">
        <v>5219</v>
      </c>
      <c r="AE5343" s="2">
        <v>45339</v>
      </c>
      <c r="AF5343" s="43" t="s">
        <v>87</v>
      </c>
      <c r="AG5343" s="7" t="s">
        <v>169</v>
      </c>
      <c r="AH5343" s="43" t="s">
        <v>2524</v>
      </c>
      <c r="AI5343" s="43" t="s">
        <v>2523</v>
      </c>
      <c r="AL5343" s="43">
        <v>10</v>
      </c>
      <c r="AN5343" s="46" t="s">
        <v>5240</v>
      </c>
      <c r="AO5343" s="5" t="s">
        <v>89</v>
      </c>
      <c r="AP5343" s="6" t="s">
        <v>5219</v>
      </c>
      <c r="AR5343" s="7" t="s">
        <v>90</v>
      </c>
      <c r="AT5343" s="4" t="str">
        <f>CONCATENATE(AU5343,", ",AV5343,", ",AW5343,", ",AX5343,", ",AY5343,", ",AZ5343,", ",BA5343)</f>
        <v>Europe, France, FR, Bretagne, Ille-et-Vilaine, Rennes, Campus Institut Agro Rennes</v>
      </c>
      <c r="AU5343" s="1" t="s">
        <v>91</v>
      </c>
      <c r="AV5343" s="1" t="s">
        <v>92</v>
      </c>
      <c r="AW5343" s="1" t="s">
        <v>93</v>
      </c>
      <c r="AX5343" s="1" t="s">
        <v>94</v>
      </c>
      <c r="AY5343" s="1" t="s">
        <v>95</v>
      </c>
      <c r="AZ5343" s="1" t="s">
        <v>96</v>
      </c>
      <c r="BA5343" s="1" t="s">
        <v>5242</v>
      </c>
      <c r="BC5343" s="43"/>
      <c r="BF5343" s="43" t="s">
        <v>4596</v>
      </c>
      <c r="BG5343" s="43" t="s">
        <v>93</v>
      </c>
      <c r="BH5343" s="7" t="s">
        <v>97</v>
      </c>
      <c r="BJ5343" s="7" t="s">
        <v>98</v>
      </c>
      <c r="BK5343" s="7" t="s">
        <v>99</v>
      </c>
      <c r="BL5343" s="7" t="s">
        <v>4597</v>
      </c>
      <c r="BM5343" s="7" t="s">
        <v>4598</v>
      </c>
      <c r="BU5343" s="43">
        <v>1</v>
      </c>
      <c r="BW5343" s="43" t="s">
        <v>103</v>
      </c>
    </row>
    <row r="5344" spans="3:75" x14ac:dyDescent="0.35">
      <c r="C5344" s="43" t="str">
        <f t="shared" si="83"/>
        <v>IARA:BDT-02:2024: 5343</v>
      </c>
      <c r="D5344" s="43">
        <v>5343</v>
      </c>
      <c r="E5344" s="43" t="s">
        <v>5320</v>
      </c>
      <c r="F5344" s="1" t="s">
        <v>73</v>
      </c>
      <c r="G5344" s="43" t="s">
        <v>5265</v>
      </c>
      <c r="H5344" s="2">
        <v>45339</v>
      </c>
      <c r="J5344" s="12">
        <v>2024</v>
      </c>
      <c r="K5344" s="12">
        <f>MONTH(H5344)</f>
        <v>2</v>
      </c>
      <c r="L5344" s="12">
        <v>17</v>
      </c>
      <c r="P5344" s="12" t="s">
        <v>75</v>
      </c>
      <c r="Q5344" s="12" t="str">
        <f>CONCATENATE(X5344," ",Y5344)</f>
        <v>Pica pica</v>
      </c>
      <c r="R5344" s="14" t="str">
        <f>CONCATENATE(S5344,", ",T5344,", ",U5344,", ",V5344,", ",W5344,", ",X5344,", ",Y5344)</f>
        <v>Animalia, Chordata, Aves, Passeriformes, Corvidae, Pica, pica</v>
      </c>
      <c r="S5344" s="6" t="s">
        <v>76</v>
      </c>
      <c r="T5344" s="6" t="s">
        <v>77</v>
      </c>
      <c r="U5344" s="6" t="s">
        <v>78</v>
      </c>
      <c r="V5344" s="12" t="s">
        <v>79</v>
      </c>
      <c r="W5344" s="12" t="s">
        <v>104</v>
      </c>
      <c r="X5344" s="12" t="s">
        <v>155</v>
      </c>
      <c r="Y5344" s="12" t="s">
        <v>156</v>
      </c>
      <c r="AA5344" s="12" t="s">
        <v>83</v>
      </c>
      <c r="AB5344" s="6" t="s">
        <v>84</v>
      </c>
      <c r="AC5344" s="12" t="s">
        <v>157</v>
      </c>
      <c r="AD5344" s="6" t="s">
        <v>5219</v>
      </c>
      <c r="AE5344" s="2">
        <v>45339</v>
      </c>
      <c r="AF5344" s="43" t="s">
        <v>87</v>
      </c>
      <c r="AG5344" s="7" t="s">
        <v>158</v>
      </c>
      <c r="AH5344" s="43" t="s">
        <v>2526</v>
      </c>
      <c r="AI5344" s="43" t="s">
        <v>2525</v>
      </c>
      <c r="AL5344" s="43">
        <v>10</v>
      </c>
      <c r="AN5344" s="46" t="s">
        <v>5240</v>
      </c>
      <c r="AO5344" s="5" t="s">
        <v>89</v>
      </c>
      <c r="AP5344" s="6" t="s">
        <v>5219</v>
      </c>
      <c r="AR5344" s="7" t="s">
        <v>90</v>
      </c>
      <c r="AT5344" s="4" t="str">
        <f>CONCATENATE(AU5344,", ",AV5344,", ",AW5344,", ",AX5344,", ",AY5344,", ",AZ5344,", ",BA5344)</f>
        <v>Europe, France, FR, Bretagne, Ille-et-Vilaine, Rennes, Campus Institut Agro Rennes</v>
      </c>
      <c r="AU5344" s="1" t="s">
        <v>91</v>
      </c>
      <c r="AV5344" s="1" t="s">
        <v>92</v>
      </c>
      <c r="AW5344" s="1" t="s">
        <v>93</v>
      </c>
      <c r="AX5344" s="1" t="s">
        <v>94</v>
      </c>
      <c r="AY5344" s="1" t="s">
        <v>95</v>
      </c>
      <c r="AZ5344" s="1" t="s">
        <v>96</v>
      </c>
      <c r="BA5344" s="1" t="s">
        <v>5242</v>
      </c>
      <c r="BC5344" s="43"/>
      <c r="BF5344" s="43" t="s">
        <v>4596</v>
      </c>
      <c r="BG5344" s="43" t="s">
        <v>93</v>
      </c>
      <c r="BH5344" s="7" t="s">
        <v>97</v>
      </c>
      <c r="BJ5344" s="7" t="s">
        <v>98</v>
      </c>
      <c r="BK5344" s="7" t="s">
        <v>99</v>
      </c>
      <c r="BL5344" s="7" t="s">
        <v>4597</v>
      </c>
      <c r="BM5344" s="7" t="s">
        <v>4598</v>
      </c>
      <c r="BU5344" s="43">
        <v>1</v>
      </c>
      <c r="BW5344" s="43" t="s">
        <v>103</v>
      </c>
    </row>
    <row r="5345" spans="3:75" x14ac:dyDescent="0.35">
      <c r="C5345" s="43" t="str">
        <f t="shared" si="83"/>
        <v>IARA:BDT-02:2024: 5344</v>
      </c>
      <c r="D5345" s="43">
        <v>5344</v>
      </c>
      <c r="E5345" s="43" t="s">
        <v>5320</v>
      </c>
      <c r="F5345" s="1" t="s">
        <v>73</v>
      </c>
      <c r="G5345" s="43" t="s">
        <v>5265</v>
      </c>
      <c r="H5345" s="2">
        <v>45339</v>
      </c>
      <c r="J5345" s="12">
        <v>2024</v>
      </c>
      <c r="K5345" s="12">
        <f>MONTH(H5345)</f>
        <v>2</v>
      </c>
      <c r="L5345" s="12">
        <v>17</v>
      </c>
      <c r="P5345" s="12" t="s">
        <v>75</v>
      </c>
      <c r="Q5345" s="12" t="str">
        <f>CONCATENATE(X5345," ",Y5345)</f>
        <v>Turdus merula</v>
      </c>
      <c r="R5345" s="14" t="str">
        <f>CONCATENATE(S5345,", ",T5345,", ",U5345,", ",V5345,", ",W5345,", ",X5345,", ",Y5345)</f>
        <v>Animalia, Chordata, Aves, Passeriformes, Turdidae, Turdus, merula</v>
      </c>
      <c r="S5345" s="6" t="s">
        <v>76</v>
      </c>
      <c r="T5345" s="6" t="s">
        <v>77</v>
      </c>
      <c r="U5345" s="6" t="s">
        <v>78</v>
      </c>
      <c r="V5345" s="17" t="s">
        <v>79</v>
      </c>
      <c r="W5345" s="17" t="s">
        <v>126</v>
      </c>
      <c r="X5345" s="17" t="s">
        <v>127</v>
      </c>
      <c r="Y5345" s="17" t="s">
        <v>132</v>
      </c>
      <c r="AA5345" s="12" t="s">
        <v>83</v>
      </c>
      <c r="AB5345" s="6" t="s">
        <v>84</v>
      </c>
      <c r="AC5345" s="12" t="s">
        <v>133</v>
      </c>
      <c r="AD5345" s="6" t="s">
        <v>5219</v>
      </c>
      <c r="AE5345" s="2">
        <v>45339</v>
      </c>
      <c r="AF5345" s="43" t="s">
        <v>87</v>
      </c>
      <c r="AG5345" s="7" t="s">
        <v>134</v>
      </c>
      <c r="AH5345" s="43" t="s">
        <v>2528</v>
      </c>
      <c r="AI5345" s="43" t="s">
        <v>2527</v>
      </c>
      <c r="AL5345" s="43">
        <v>10</v>
      </c>
      <c r="AN5345" s="46" t="s">
        <v>5240</v>
      </c>
      <c r="AO5345" s="5" t="s">
        <v>89</v>
      </c>
      <c r="AP5345" s="6" t="s">
        <v>5219</v>
      </c>
      <c r="AR5345" s="7" t="s">
        <v>90</v>
      </c>
      <c r="AT5345" s="4" t="str">
        <f>CONCATENATE(AU5345,", ",AV5345,", ",AW5345,", ",AX5345,", ",AY5345,", ",AZ5345,", ",BA5345)</f>
        <v>Europe, France, FR, Bretagne, Ille-et-Vilaine, Rennes, Campus Institut Agro Rennes</v>
      </c>
      <c r="AU5345" s="1" t="s">
        <v>91</v>
      </c>
      <c r="AV5345" s="1" t="s">
        <v>92</v>
      </c>
      <c r="AW5345" s="1" t="s">
        <v>93</v>
      </c>
      <c r="AX5345" s="1" t="s">
        <v>94</v>
      </c>
      <c r="AY5345" s="1" t="s">
        <v>95</v>
      </c>
      <c r="AZ5345" s="1" t="s">
        <v>96</v>
      </c>
      <c r="BA5345" s="1" t="s">
        <v>5242</v>
      </c>
      <c r="BC5345" s="43"/>
      <c r="BF5345" s="43" t="s">
        <v>4596</v>
      </c>
      <c r="BG5345" s="43" t="s">
        <v>93</v>
      </c>
      <c r="BH5345" s="7" t="s">
        <v>97</v>
      </c>
      <c r="BJ5345" s="7" t="s">
        <v>98</v>
      </c>
      <c r="BK5345" s="7" t="s">
        <v>99</v>
      </c>
      <c r="BL5345" s="7" t="s">
        <v>4597</v>
      </c>
      <c r="BM5345" s="7" t="s">
        <v>4598</v>
      </c>
      <c r="BU5345" s="43">
        <v>1</v>
      </c>
      <c r="BW5345" s="43" t="s">
        <v>103</v>
      </c>
    </row>
    <row r="5346" spans="3:75" x14ac:dyDescent="0.35">
      <c r="C5346" s="43" t="str">
        <f t="shared" si="83"/>
        <v>IARA:BDT-02:2024: 5345</v>
      </c>
      <c r="D5346" s="43">
        <v>5345</v>
      </c>
      <c r="E5346" s="43" t="s">
        <v>5320</v>
      </c>
      <c r="F5346" s="1" t="s">
        <v>73</v>
      </c>
      <c r="G5346" s="43" t="s">
        <v>5265</v>
      </c>
      <c r="H5346" s="2">
        <v>45339</v>
      </c>
      <c r="J5346" s="12">
        <v>2024</v>
      </c>
      <c r="K5346" s="12">
        <f>MONTH(H5346)</f>
        <v>2</v>
      </c>
      <c r="L5346" s="12">
        <v>17</v>
      </c>
      <c r="P5346" s="12" t="s">
        <v>75</v>
      </c>
      <c r="Q5346" s="12" t="str">
        <f>CONCATENATE(X5346," ",Y5346)</f>
        <v>Turdus philomelos</v>
      </c>
      <c r="R5346" s="14" t="str">
        <f>CONCATENATE(S5346,", ",T5346,", ",U5346,", ",V5346,", ",W5346,", ",X5346,", ",Y5346)</f>
        <v>Animalia, Chordata, Aves, Passeriformes, Turdidae, Turdus, philomelos</v>
      </c>
      <c r="S5346" s="6" t="s">
        <v>76</v>
      </c>
      <c r="T5346" s="6" t="s">
        <v>77</v>
      </c>
      <c r="U5346" s="6" t="s">
        <v>78</v>
      </c>
      <c r="V5346" s="12" t="s">
        <v>79</v>
      </c>
      <c r="W5346" s="12" t="s">
        <v>126</v>
      </c>
      <c r="X5346" s="12" t="s">
        <v>127</v>
      </c>
      <c r="Y5346" s="12" t="s">
        <v>128</v>
      </c>
      <c r="AA5346" s="12" t="s">
        <v>83</v>
      </c>
      <c r="AB5346" s="6" t="s">
        <v>129</v>
      </c>
      <c r="AC5346" s="12" t="s">
        <v>130</v>
      </c>
      <c r="AD5346" s="6" t="s">
        <v>5219</v>
      </c>
      <c r="AE5346" s="2">
        <v>45339</v>
      </c>
      <c r="AF5346" s="43" t="s">
        <v>87</v>
      </c>
      <c r="AG5346" s="7" t="s">
        <v>131</v>
      </c>
      <c r="AH5346" s="43" t="s">
        <v>2530</v>
      </c>
      <c r="AI5346" s="43" t="s">
        <v>2529</v>
      </c>
      <c r="AL5346" s="43">
        <v>10</v>
      </c>
      <c r="AN5346" s="46" t="s">
        <v>5240</v>
      </c>
      <c r="AO5346" s="5" t="s">
        <v>89</v>
      </c>
      <c r="AP5346" s="6" t="s">
        <v>5219</v>
      </c>
      <c r="AR5346" s="7" t="s">
        <v>90</v>
      </c>
      <c r="AT5346" s="4" t="str">
        <f>CONCATENATE(AU5346,", ",AV5346,", ",AW5346,", ",AX5346,", ",AY5346,", ",AZ5346,", ",BA5346)</f>
        <v>Europe, France, FR, Bretagne, Ille-et-Vilaine, Rennes, Campus Institut Agro Rennes</v>
      </c>
      <c r="AU5346" s="1" t="s">
        <v>91</v>
      </c>
      <c r="AV5346" s="1" t="s">
        <v>92</v>
      </c>
      <c r="AW5346" s="1" t="s">
        <v>93</v>
      </c>
      <c r="AX5346" s="1" t="s">
        <v>94</v>
      </c>
      <c r="AY5346" s="1" t="s">
        <v>95</v>
      </c>
      <c r="AZ5346" s="1" t="s">
        <v>96</v>
      </c>
      <c r="BA5346" s="1" t="s">
        <v>5242</v>
      </c>
      <c r="BC5346" s="43"/>
      <c r="BF5346" s="43" t="s">
        <v>4596</v>
      </c>
      <c r="BG5346" s="43" t="s">
        <v>93</v>
      </c>
      <c r="BH5346" s="7" t="s">
        <v>97</v>
      </c>
      <c r="BJ5346" s="7" t="s">
        <v>98</v>
      </c>
      <c r="BK5346" s="7" t="s">
        <v>99</v>
      </c>
      <c r="BL5346" s="7" t="s">
        <v>4597</v>
      </c>
      <c r="BM5346" s="7" t="s">
        <v>4598</v>
      </c>
      <c r="BU5346" s="43">
        <v>1</v>
      </c>
      <c r="BW5346" s="43" t="s">
        <v>103</v>
      </c>
    </row>
    <row r="5347" spans="3:75" x14ac:dyDescent="0.35">
      <c r="C5347" s="43" t="str">
        <f t="shared" si="83"/>
        <v>IARA:BDT-02:2024: 5346</v>
      </c>
      <c r="D5347" s="43">
        <v>5346</v>
      </c>
      <c r="E5347" s="43" t="s">
        <v>5320</v>
      </c>
      <c r="F5347" s="1" t="s">
        <v>73</v>
      </c>
      <c r="G5347" s="43" t="s">
        <v>5265</v>
      </c>
      <c r="H5347" s="2">
        <v>45339</v>
      </c>
      <c r="J5347" s="12">
        <v>2024</v>
      </c>
      <c r="K5347" s="12">
        <f>MONTH(H5347)</f>
        <v>2</v>
      </c>
      <c r="L5347" s="12">
        <v>17</v>
      </c>
      <c r="P5347" s="12" t="s">
        <v>75</v>
      </c>
      <c r="Q5347" s="12" t="str">
        <f>CONCATENATE(X5347," ",Y5347)</f>
        <v>Columba palumbus</v>
      </c>
      <c r="R5347" s="14" t="str">
        <f>CONCATENATE(S5347,", ",T5347,", ",U5347,", ",V5347,", ",W5347,", ",X5347,", ",Y5347)</f>
        <v>Animalia, Chordata, Aves, Columbiformes, Columbidae, Columba, palumbus</v>
      </c>
      <c r="S5347" s="6" t="s">
        <v>76</v>
      </c>
      <c r="T5347" s="6" t="s">
        <v>77</v>
      </c>
      <c r="U5347" s="6" t="s">
        <v>78</v>
      </c>
      <c r="V5347" s="6" t="s">
        <v>159</v>
      </c>
      <c r="W5347" s="6" t="s">
        <v>160</v>
      </c>
      <c r="X5347" s="6" t="s">
        <v>161</v>
      </c>
      <c r="Y5347" s="6" t="s">
        <v>162</v>
      </c>
      <c r="Z5347" s="6"/>
      <c r="AA5347" s="12" t="s">
        <v>83</v>
      </c>
      <c r="AB5347" s="6" t="s">
        <v>84</v>
      </c>
      <c r="AC5347" s="12" t="s">
        <v>163</v>
      </c>
      <c r="AD5347" s="6" t="s">
        <v>5219</v>
      </c>
      <c r="AE5347" s="2">
        <v>45339</v>
      </c>
      <c r="AF5347" s="43" t="s">
        <v>87</v>
      </c>
      <c r="AG5347" s="7" t="s">
        <v>164</v>
      </c>
      <c r="AH5347" s="43" t="s">
        <v>2532</v>
      </c>
      <c r="AI5347" s="43" t="s">
        <v>2531</v>
      </c>
      <c r="AL5347" s="43">
        <v>10</v>
      </c>
      <c r="AN5347" s="46" t="s">
        <v>5240</v>
      </c>
      <c r="AO5347" s="5" t="s">
        <v>89</v>
      </c>
      <c r="AP5347" s="6" t="s">
        <v>5219</v>
      </c>
      <c r="AR5347" s="7" t="s">
        <v>90</v>
      </c>
      <c r="AT5347" s="4" t="str">
        <f>CONCATENATE(AU5347,", ",AV5347,", ",AW5347,", ",AX5347,", ",AY5347,", ",AZ5347,", ",BA5347)</f>
        <v>Europe, France, FR, Bretagne, Ille-et-Vilaine, Rennes, Campus Institut Agro Rennes</v>
      </c>
      <c r="AU5347" s="1" t="s">
        <v>91</v>
      </c>
      <c r="AV5347" s="1" t="s">
        <v>92</v>
      </c>
      <c r="AW5347" s="1" t="s">
        <v>93</v>
      </c>
      <c r="AX5347" s="1" t="s">
        <v>94</v>
      </c>
      <c r="AY5347" s="1" t="s">
        <v>95</v>
      </c>
      <c r="AZ5347" s="1" t="s">
        <v>96</v>
      </c>
      <c r="BA5347" s="1" t="s">
        <v>5242</v>
      </c>
      <c r="BC5347" s="43"/>
      <c r="BF5347" s="43" t="s">
        <v>4596</v>
      </c>
      <c r="BG5347" s="43" t="s">
        <v>93</v>
      </c>
      <c r="BH5347" s="7" t="s">
        <v>97</v>
      </c>
      <c r="BJ5347" s="7" t="s">
        <v>98</v>
      </c>
      <c r="BK5347" s="7" t="s">
        <v>99</v>
      </c>
      <c r="BL5347" s="7" t="s">
        <v>4597</v>
      </c>
      <c r="BM5347" s="7" t="s">
        <v>4598</v>
      </c>
      <c r="BU5347" s="43">
        <v>1</v>
      </c>
      <c r="BW5347" s="43" t="s">
        <v>103</v>
      </c>
    </row>
    <row r="5348" spans="3:75" x14ac:dyDescent="0.35">
      <c r="C5348" s="43" t="str">
        <f t="shared" si="83"/>
        <v>IARA:BDT-02:2024: 5347</v>
      </c>
      <c r="D5348" s="43">
        <v>5347</v>
      </c>
      <c r="E5348" s="43" t="s">
        <v>5320</v>
      </c>
      <c r="F5348" s="1" t="s">
        <v>73</v>
      </c>
      <c r="G5348" s="43" t="s">
        <v>5265</v>
      </c>
      <c r="H5348" s="2">
        <v>45339</v>
      </c>
      <c r="J5348" s="12">
        <v>2024</v>
      </c>
      <c r="K5348" s="12">
        <f>MONTH(H5348)</f>
        <v>2</v>
      </c>
      <c r="L5348" s="12">
        <v>17</v>
      </c>
      <c r="P5348" s="12" t="s">
        <v>75</v>
      </c>
      <c r="Q5348" s="12" t="str">
        <f>CONCATENATE(X5348," ",Y5348)</f>
        <v>Turdus iliacus</v>
      </c>
      <c r="R5348" s="14" t="str">
        <f>CONCATENATE(S5348,", ",T5348,", ",U5348,", ",V5348,", ",W5348,", ",X5348,", ",Y5348)</f>
        <v>Animalia, Chordata, Aves, Passeriformes, Turdidae, Turdus, iliacus</v>
      </c>
      <c r="S5348" s="6" t="s">
        <v>76</v>
      </c>
      <c r="T5348" s="6" t="s">
        <v>77</v>
      </c>
      <c r="U5348" s="6" t="s">
        <v>78</v>
      </c>
      <c r="V5348" s="6" t="s">
        <v>79</v>
      </c>
      <c r="W5348" s="6" t="s">
        <v>126</v>
      </c>
      <c r="X5348" s="6" t="s">
        <v>127</v>
      </c>
      <c r="Y5348" s="6" t="s">
        <v>329</v>
      </c>
      <c r="Z5348" s="6"/>
      <c r="AA5348" s="12" t="s">
        <v>83</v>
      </c>
      <c r="AB5348" s="6" t="s">
        <v>330</v>
      </c>
      <c r="AC5348" s="12" t="s">
        <v>280</v>
      </c>
      <c r="AD5348" s="6" t="s">
        <v>5219</v>
      </c>
      <c r="AE5348" s="2">
        <v>45339</v>
      </c>
      <c r="AF5348" s="43" t="s">
        <v>87</v>
      </c>
      <c r="AG5348" s="7" t="s">
        <v>328</v>
      </c>
      <c r="AH5348" s="43" t="s">
        <v>2534</v>
      </c>
      <c r="AI5348" s="43" t="s">
        <v>2533</v>
      </c>
      <c r="AL5348" s="43">
        <v>10</v>
      </c>
      <c r="AN5348" s="46" t="s">
        <v>5240</v>
      </c>
      <c r="AO5348" s="5" t="s">
        <v>89</v>
      </c>
      <c r="AP5348" s="6" t="s">
        <v>5219</v>
      </c>
      <c r="AR5348" s="7" t="s">
        <v>90</v>
      </c>
      <c r="AT5348" s="4" t="str">
        <f>CONCATENATE(AU5348,", ",AV5348,", ",AW5348,", ",AX5348,", ",AY5348,", ",AZ5348,", ",BA5348)</f>
        <v>Europe, France, FR, Bretagne, Ille-et-Vilaine, Rennes, Campus Institut Agro Rennes</v>
      </c>
      <c r="AU5348" s="1" t="s">
        <v>91</v>
      </c>
      <c r="AV5348" s="1" t="s">
        <v>92</v>
      </c>
      <c r="AW5348" s="1" t="s">
        <v>93</v>
      </c>
      <c r="AX5348" s="1" t="s">
        <v>94</v>
      </c>
      <c r="AY5348" s="1" t="s">
        <v>95</v>
      </c>
      <c r="AZ5348" s="1" t="s">
        <v>96</v>
      </c>
      <c r="BA5348" s="1" t="s">
        <v>5242</v>
      </c>
      <c r="BC5348" s="43"/>
      <c r="BF5348" s="43" t="s">
        <v>4596</v>
      </c>
      <c r="BG5348" s="43" t="s">
        <v>93</v>
      </c>
      <c r="BH5348" s="7" t="s">
        <v>97</v>
      </c>
      <c r="BJ5348" s="7" t="s">
        <v>98</v>
      </c>
      <c r="BK5348" s="7" t="s">
        <v>99</v>
      </c>
      <c r="BL5348" s="7" t="s">
        <v>4597</v>
      </c>
      <c r="BM5348" s="7" t="s">
        <v>4598</v>
      </c>
      <c r="BU5348" s="43">
        <v>1</v>
      </c>
      <c r="BW5348" s="43" t="s">
        <v>103</v>
      </c>
    </row>
    <row r="5349" spans="3:75" x14ac:dyDescent="0.35">
      <c r="C5349" s="43" t="str">
        <f t="shared" si="83"/>
        <v>IARA:BDT-02:2024: 5348</v>
      </c>
      <c r="D5349" s="43">
        <v>5348</v>
      </c>
      <c r="E5349" s="43" t="s">
        <v>5320</v>
      </c>
      <c r="F5349" s="1" t="s">
        <v>73</v>
      </c>
      <c r="G5349" s="43" t="s">
        <v>5265</v>
      </c>
      <c r="H5349" s="2">
        <v>45339</v>
      </c>
      <c r="J5349" s="12">
        <v>2024</v>
      </c>
      <c r="K5349" s="12">
        <f>MONTH(H5349)</f>
        <v>2</v>
      </c>
      <c r="L5349" s="12">
        <v>17</v>
      </c>
      <c r="P5349" s="12" t="s">
        <v>75</v>
      </c>
      <c r="Q5349" s="12" t="str">
        <f>CONCATENATE(X5349," ",Y5349)</f>
        <v>Turdus iliacus</v>
      </c>
      <c r="R5349" s="14" t="str">
        <f>CONCATENATE(S5349,", ",T5349,", ",U5349,", ",V5349,", ",W5349,", ",X5349,", ",Y5349)</f>
        <v>Animalia, Chordata, Aves, Passeriformes, Turdidae, Turdus, iliacus</v>
      </c>
      <c r="S5349" s="6" t="s">
        <v>76</v>
      </c>
      <c r="T5349" s="6" t="s">
        <v>77</v>
      </c>
      <c r="U5349" s="6" t="s">
        <v>78</v>
      </c>
      <c r="V5349" s="6" t="s">
        <v>79</v>
      </c>
      <c r="W5349" s="6" t="s">
        <v>126</v>
      </c>
      <c r="X5349" s="6" t="s">
        <v>127</v>
      </c>
      <c r="Y5349" s="6" t="s">
        <v>329</v>
      </c>
      <c r="Z5349" s="6"/>
      <c r="AA5349" s="12" t="s">
        <v>83</v>
      </c>
      <c r="AB5349" s="6" t="s">
        <v>330</v>
      </c>
      <c r="AC5349" s="12" t="s">
        <v>280</v>
      </c>
      <c r="AD5349" s="6" t="s">
        <v>5219</v>
      </c>
      <c r="AE5349" s="2">
        <v>45339</v>
      </c>
      <c r="AF5349" s="43" t="s">
        <v>87</v>
      </c>
      <c r="AG5349" s="7" t="s">
        <v>328</v>
      </c>
      <c r="AH5349" s="43" t="s">
        <v>2536</v>
      </c>
      <c r="AI5349" s="43" t="s">
        <v>2535</v>
      </c>
      <c r="AL5349" s="43">
        <v>10</v>
      </c>
      <c r="AN5349" s="46" t="s">
        <v>5240</v>
      </c>
      <c r="AO5349" s="5" t="s">
        <v>89</v>
      </c>
      <c r="AP5349" s="6" t="s">
        <v>5219</v>
      </c>
      <c r="AR5349" s="7" t="s">
        <v>90</v>
      </c>
      <c r="AT5349" s="4" t="str">
        <f>CONCATENATE(AU5349,", ",AV5349,", ",AW5349,", ",AX5349,", ",AY5349,", ",AZ5349,", ",BA5349)</f>
        <v>Europe, France, FR, Bretagne, Ille-et-Vilaine, Rennes, Campus Institut Agro Rennes</v>
      </c>
      <c r="AU5349" s="1" t="s">
        <v>91</v>
      </c>
      <c r="AV5349" s="1" t="s">
        <v>92</v>
      </c>
      <c r="AW5349" s="1" t="s">
        <v>93</v>
      </c>
      <c r="AX5349" s="1" t="s">
        <v>94</v>
      </c>
      <c r="AY5349" s="1" t="s">
        <v>95</v>
      </c>
      <c r="AZ5349" s="1" t="s">
        <v>96</v>
      </c>
      <c r="BA5349" s="1" t="s">
        <v>5242</v>
      </c>
      <c r="BC5349" s="43"/>
      <c r="BF5349" s="43" t="s">
        <v>4596</v>
      </c>
      <c r="BG5349" s="43" t="s">
        <v>93</v>
      </c>
      <c r="BH5349" s="7" t="s">
        <v>97</v>
      </c>
      <c r="BJ5349" s="7" t="s">
        <v>98</v>
      </c>
      <c r="BK5349" s="7" t="s">
        <v>99</v>
      </c>
      <c r="BL5349" s="7" t="s">
        <v>4597</v>
      </c>
      <c r="BM5349" s="7" t="s">
        <v>4598</v>
      </c>
      <c r="BU5349" s="43">
        <v>1</v>
      </c>
      <c r="BW5349" s="43" t="s">
        <v>103</v>
      </c>
    </row>
    <row r="5350" spans="3:75" x14ac:dyDescent="0.35">
      <c r="C5350" s="43" t="str">
        <f t="shared" si="83"/>
        <v>IARA:BDT-02:2024: 5349</v>
      </c>
      <c r="D5350" s="43">
        <v>5349</v>
      </c>
      <c r="E5350" s="43" t="s">
        <v>5320</v>
      </c>
      <c r="F5350" s="1" t="s">
        <v>73</v>
      </c>
      <c r="G5350" s="43" t="s">
        <v>5265</v>
      </c>
      <c r="H5350" s="2">
        <v>45339</v>
      </c>
      <c r="J5350" s="12">
        <v>2024</v>
      </c>
      <c r="K5350" s="12">
        <f>MONTH(H5350)</f>
        <v>2</v>
      </c>
      <c r="L5350" s="12">
        <v>17</v>
      </c>
      <c r="P5350" s="12" t="s">
        <v>75</v>
      </c>
      <c r="Q5350" s="12" t="str">
        <f>CONCATENATE(X5350," ",Y5350)</f>
        <v>Cyanistes caeruleus</v>
      </c>
      <c r="R5350" s="14" t="str">
        <f>CONCATENATE(S5350,", ",T5350,", ",U5350,", ",V5350,", ",W5350,", ",X5350,", ",Y5350)</f>
        <v>Animalia, Chordata, Aves, Passeriformes, Paridae, Cyanistes, caeruleus</v>
      </c>
      <c r="S5350" s="6" t="s">
        <v>76</v>
      </c>
      <c r="T5350" s="6" t="s">
        <v>77</v>
      </c>
      <c r="U5350" s="6" t="s">
        <v>78</v>
      </c>
      <c r="V5350" s="6" t="s">
        <v>79</v>
      </c>
      <c r="W5350" s="6" t="s">
        <v>135</v>
      </c>
      <c r="X5350" s="6" t="s">
        <v>136</v>
      </c>
      <c r="Y5350" s="6" t="s">
        <v>137</v>
      </c>
      <c r="Z5350" s="6"/>
      <c r="AA5350" s="12" t="s">
        <v>83</v>
      </c>
      <c r="AB5350" s="6" t="s">
        <v>84</v>
      </c>
      <c r="AC5350" s="12" t="s">
        <v>138</v>
      </c>
      <c r="AD5350" s="6" t="s">
        <v>5219</v>
      </c>
      <c r="AE5350" s="2">
        <v>45339</v>
      </c>
      <c r="AF5350" s="43" t="s">
        <v>87</v>
      </c>
      <c r="AG5350" s="7" t="s">
        <v>139</v>
      </c>
      <c r="AH5350" s="43" t="s">
        <v>2538</v>
      </c>
      <c r="AI5350" s="43" t="s">
        <v>2537</v>
      </c>
      <c r="AL5350" s="43">
        <v>10</v>
      </c>
      <c r="AN5350" s="46" t="s">
        <v>5240</v>
      </c>
      <c r="AO5350" s="5" t="s">
        <v>89</v>
      </c>
      <c r="AP5350" s="6" t="s">
        <v>5219</v>
      </c>
      <c r="AR5350" s="7" t="s">
        <v>90</v>
      </c>
      <c r="AT5350" s="4" t="str">
        <f>CONCATENATE(AU5350,", ",AV5350,", ",AW5350,", ",AX5350,", ",AY5350,", ",AZ5350,", ",BA5350)</f>
        <v>Europe, France, FR, Bretagne, Ille-et-Vilaine, Rennes, Campus Institut Agro Rennes</v>
      </c>
      <c r="AU5350" s="1" t="s">
        <v>91</v>
      </c>
      <c r="AV5350" s="1" t="s">
        <v>92</v>
      </c>
      <c r="AW5350" s="1" t="s">
        <v>93</v>
      </c>
      <c r="AX5350" s="1" t="s">
        <v>94</v>
      </c>
      <c r="AY5350" s="1" t="s">
        <v>95</v>
      </c>
      <c r="AZ5350" s="1" t="s">
        <v>96</v>
      </c>
      <c r="BA5350" s="1" t="s">
        <v>5242</v>
      </c>
      <c r="BC5350" s="43"/>
      <c r="BF5350" s="43" t="s">
        <v>4596</v>
      </c>
      <c r="BG5350" s="43" t="s">
        <v>93</v>
      </c>
      <c r="BH5350" s="7" t="s">
        <v>97</v>
      </c>
      <c r="BJ5350" s="7" t="s">
        <v>98</v>
      </c>
      <c r="BK5350" s="7" t="s">
        <v>99</v>
      </c>
      <c r="BL5350" s="7" t="s">
        <v>4597</v>
      </c>
      <c r="BM5350" s="7" t="s">
        <v>4598</v>
      </c>
      <c r="BU5350" s="43">
        <v>1</v>
      </c>
      <c r="BW5350" s="43" t="s">
        <v>103</v>
      </c>
    </row>
    <row r="5351" spans="3:75" x14ac:dyDescent="0.35">
      <c r="C5351" s="43" t="str">
        <f t="shared" si="83"/>
        <v>IARA:BDT-02:2024: 5350</v>
      </c>
      <c r="D5351" s="43">
        <v>5350</v>
      </c>
      <c r="E5351" s="43" t="s">
        <v>5320</v>
      </c>
      <c r="F5351" s="1" t="s">
        <v>73</v>
      </c>
      <c r="G5351" s="43" t="s">
        <v>5265</v>
      </c>
      <c r="H5351" s="2">
        <v>45339</v>
      </c>
      <c r="J5351" s="12">
        <v>2024</v>
      </c>
      <c r="K5351" s="12">
        <f>MONTH(H5351)</f>
        <v>2</v>
      </c>
      <c r="L5351" s="12">
        <v>17</v>
      </c>
      <c r="P5351" s="12" t="s">
        <v>75</v>
      </c>
      <c r="Q5351" s="12" t="str">
        <f>CONCATENATE(X5351," ",Y5351)</f>
        <v>Columba palumbus</v>
      </c>
      <c r="R5351" s="14" t="str">
        <f>CONCATENATE(S5351,", ",T5351,", ",U5351,", ",V5351,", ",W5351,", ",X5351,", ",Y5351)</f>
        <v>Animalia, Chordata, Aves, Columbiformes, Columbidae, Columba, palumbus</v>
      </c>
      <c r="S5351" s="6" t="s">
        <v>76</v>
      </c>
      <c r="T5351" s="6" t="s">
        <v>77</v>
      </c>
      <c r="U5351" s="6" t="s">
        <v>78</v>
      </c>
      <c r="V5351" s="6" t="s">
        <v>159</v>
      </c>
      <c r="W5351" s="6" t="s">
        <v>160</v>
      </c>
      <c r="X5351" s="6" t="s">
        <v>161</v>
      </c>
      <c r="Y5351" s="6" t="s">
        <v>162</v>
      </c>
      <c r="Z5351" s="6"/>
      <c r="AA5351" s="12" t="s">
        <v>83</v>
      </c>
      <c r="AB5351" s="6" t="s">
        <v>84</v>
      </c>
      <c r="AC5351" s="12" t="s">
        <v>163</v>
      </c>
      <c r="AD5351" s="6" t="s">
        <v>5219</v>
      </c>
      <c r="AE5351" s="2">
        <v>45339</v>
      </c>
      <c r="AF5351" s="43" t="s">
        <v>87</v>
      </c>
      <c r="AG5351" s="7" t="s">
        <v>164</v>
      </c>
      <c r="AH5351" s="43" t="s">
        <v>2540</v>
      </c>
      <c r="AI5351" s="43" t="s">
        <v>2539</v>
      </c>
      <c r="AL5351" s="43">
        <v>10</v>
      </c>
      <c r="AN5351" s="46" t="s">
        <v>5240</v>
      </c>
      <c r="AO5351" s="5" t="s">
        <v>89</v>
      </c>
      <c r="AP5351" s="6" t="s">
        <v>5219</v>
      </c>
      <c r="AR5351" s="7" t="s">
        <v>90</v>
      </c>
      <c r="AT5351" s="4" t="str">
        <f>CONCATENATE(AU5351,", ",AV5351,", ",AW5351,", ",AX5351,", ",AY5351,", ",AZ5351,", ",BA5351)</f>
        <v>Europe, France, FR, Bretagne, Ille-et-Vilaine, Rennes, Campus Institut Agro Rennes</v>
      </c>
      <c r="AU5351" s="1" t="s">
        <v>91</v>
      </c>
      <c r="AV5351" s="1" t="s">
        <v>92</v>
      </c>
      <c r="AW5351" s="1" t="s">
        <v>93</v>
      </c>
      <c r="AX5351" s="1" t="s">
        <v>94</v>
      </c>
      <c r="AY5351" s="1" t="s">
        <v>95</v>
      </c>
      <c r="AZ5351" s="1" t="s">
        <v>96</v>
      </c>
      <c r="BA5351" s="1" t="s">
        <v>5242</v>
      </c>
      <c r="BC5351" s="43"/>
      <c r="BF5351" s="43" t="s">
        <v>4596</v>
      </c>
      <c r="BG5351" s="43" t="s">
        <v>93</v>
      </c>
      <c r="BH5351" s="7" t="s">
        <v>97</v>
      </c>
      <c r="BJ5351" s="7" t="s">
        <v>98</v>
      </c>
      <c r="BK5351" s="7" t="s">
        <v>99</v>
      </c>
      <c r="BL5351" s="7" t="s">
        <v>4597</v>
      </c>
      <c r="BM5351" s="7" t="s">
        <v>4598</v>
      </c>
      <c r="BU5351" s="43">
        <v>1</v>
      </c>
      <c r="BW5351" s="43" t="s">
        <v>103</v>
      </c>
    </row>
    <row r="5352" spans="3:75" x14ac:dyDescent="0.35">
      <c r="C5352" s="43" t="str">
        <f t="shared" si="83"/>
        <v>IARA:BDT-02:2024: 5351</v>
      </c>
      <c r="D5352" s="43">
        <v>5351</v>
      </c>
      <c r="E5352" s="43" t="s">
        <v>5320</v>
      </c>
      <c r="F5352" s="1" t="s">
        <v>73</v>
      </c>
      <c r="G5352" s="43" t="s">
        <v>5265</v>
      </c>
      <c r="H5352" s="2">
        <v>45339</v>
      </c>
      <c r="J5352" s="12">
        <v>2024</v>
      </c>
      <c r="K5352" s="12">
        <f>MONTH(H5352)</f>
        <v>2</v>
      </c>
      <c r="L5352" s="12">
        <v>17</v>
      </c>
      <c r="P5352" s="12" t="s">
        <v>75</v>
      </c>
      <c r="Q5352" s="12" t="str">
        <f>CONCATENATE(X5352," ",Y5352)</f>
        <v>Columba palumbus</v>
      </c>
      <c r="R5352" s="14" t="str">
        <f>CONCATENATE(S5352,", ",T5352,", ",U5352,", ",V5352,", ",W5352,", ",X5352,", ",Y5352)</f>
        <v>Animalia, Chordata, Aves, Columbiformes, Columbidae, Columba, palumbus</v>
      </c>
      <c r="S5352" s="6" t="s">
        <v>76</v>
      </c>
      <c r="T5352" s="6" t="s">
        <v>77</v>
      </c>
      <c r="U5352" s="6" t="s">
        <v>78</v>
      </c>
      <c r="V5352" s="6" t="s">
        <v>159</v>
      </c>
      <c r="W5352" s="6" t="s">
        <v>160</v>
      </c>
      <c r="X5352" s="6" t="s">
        <v>161</v>
      </c>
      <c r="Y5352" s="6" t="s">
        <v>162</v>
      </c>
      <c r="Z5352" s="6"/>
      <c r="AA5352" s="12" t="s">
        <v>83</v>
      </c>
      <c r="AB5352" s="6" t="s">
        <v>84</v>
      </c>
      <c r="AC5352" s="12" t="s">
        <v>163</v>
      </c>
      <c r="AD5352" s="6" t="s">
        <v>5219</v>
      </c>
      <c r="AE5352" s="2">
        <v>45339</v>
      </c>
      <c r="AF5352" s="43" t="s">
        <v>87</v>
      </c>
      <c r="AG5352" s="7" t="s">
        <v>164</v>
      </c>
      <c r="AH5352" s="43" t="s">
        <v>2542</v>
      </c>
      <c r="AI5352" s="43" t="s">
        <v>2541</v>
      </c>
      <c r="AL5352" s="43">
        <v>10</v>
      </c>
      <c r="AN5352" s="46" t="s">
        <v>5240</v>
      </c>
      <c r="AO5352" s="5" t="s">
        <v>89</v>
      </c>
      <c r="AP5352" s="6" t="s">
        <v>5219</v>
      </c>
      <c r="AR5352" s="7" t="s">
        <v>90</v>
      </c>
      <c r="AT5352" s="4" t="str">
        <f>CONCATENATE(AU5352,", ",AV5352,", ",AW5352,", ",AX5352,", ",AY5352,", ",AZ5352,", ",BA5352)</f>
        <v>Europe, France, FR, Bretagne, Ille-et-Vilaine, Rennes, Campus Institut Agro Rennes</v>
      </c>
      <c r="AU5352" s="1" t="s">
        <v>91</v>
      </c>
      <c r="AV5352" s="1" t="s">
        <v>92</v>
      </c>
      <c r="AW5352" s="1" t="s">
        <v>93</v>
      </c>
      <c r="AX5352" s="1" t="s">
        <v>94</v>
      </c>
      <c r="AY5352" s="1" t="s">
        <v>95</v>
      </c>
      <c r="AZ5352" s="1" t="s">
        <v>96</v>
      </c>
      <c r="BA5352" s="1" t="s">
        <v>5242</v>
      </c>
      <c r="BC5352" s="43"/>
      <c r="BF5352" s="43" t="s">
        <v>4596</v>
      </c>
      <c r="BG5352" s="43" t="s">
        <v>93</v>
      </c>
      <c r="BH5352" s="7" t="s">
        <v>97</v>
      </c>
      <c r="BJ5352" s="7" t="s">
        <v>98</v>
      </c>
      <c r="BK5352" s="7" t="s">
        <v>99</v>
      </c>
      <c r="BL5352" s="7" t="s">
        <v>4597</v>
      </c>
      <c r="BM5352" s="7" t="s">
        <v>4598</v>
      </c>
      <c r="BU5352" s="43">
        <v>1</v>
      </c>
      <c r="BW5352" s="43" t="s">
        <v>103</v>
      </c>
    </row>
    <row r="5353" spans="3:75" x14ac:dyDescent="0.35">
      <c r="C5353" s="43" t="str">
        <f t="shared" si="83"/>
        <v>IARA:BDT-02:2024: 5352</v>
      </c>
      <c r="D5353" s="43">
        <v>5352</v>
      </c>
      <c r="E5353" s="43" t="s">
        <v>5320</v>
      </c>
      <c r="F5353" s="1" t="s">
        <v>73</v>
      </c>
      <c r="G5353" s="43" t="s">
        <v>5265</v>
      </c>
      <c r="H5353" s="2">
        <v>45339</v>
      </c>
      <c r="J5353" s="12">
        <v>2024</v>
      </c>
      <c r="K5353" s="12">
        <f>MONTH(H5353)</f>
        <v>2</v>
      </c>
      <c r="L5353" s="12">
        <v>17</v>
      </c>
      <c r="P5353" s="12" t="s">
        <v>75</v>
      </c>
      <c r="Q5353" s="12" t="str">
        <f>CONCATENATE(X5353," ",Y5353)</f>
        <v>Columba palumbus</v>
      </c>
      <c r="R5353" s="14" t="str">
        <f>CONCATENATE(S5353,", ",T5353,", ",U5353,", ",V5353,", ",W5353,", ",X5353,", ",Y5353)</f>
        <v>Animalia, Chordata, Aves, Columbiformes, Columbidae, Columba, palumbus</v>
      </c>
      <c r="S5353" s="6" t="s">
        <v>76</v>
      </c>
      <c r="T5353" s="6" t="s">
        <v>77</v>
      </c>
      <c r="U5353" s="6" t="s">
        <v>78</v>
      </c>
      <c r="V5353" s="6" t="s">
        <v>159</v>
      </c>
      <c r="W5353" s="6" t="s">
        <v>160</v>
      </c>
      <c r="X5353" s="6" t="s">
        <v>161</v>
      </c>
      <c r="Y5353" s="6" t="s">
        <v>162</v>
      </c>
      <c r="Z5353" s="6"/>
      <c r="AA5353" s="12" t="s">
        <v>83</v>
      </c>
      <c r="AB5353" s="6" t="s">
        <v>84</v>
      </c>
      <c r="AC5353" s="12" t="s">
        <v>163</v>
      </c>
      <c r="AD5353" s="6" t="s">
        <v>5219</v>
      </c>
      <c r="AE5353" s="2">
        <v>45339</v>
      </c>
      <c r="AF5353" s="43" t="s">
        <v>87</v>
      </c>
      <c r="AG5353" s="7" t="s">
        <v>164</v>
      </c>
      <c r="AH5353" s="43" t="s">
        <v>2544</v>
      </c>
      <c r="AI5353" s="43" t="s">
        <v>2543</v>
      </c>
      <c r="AL5353" s="43">
        <v>10</v>
      </c>
      <c r="AN5353" s="46" t="s">
        <v>5240</v>
      </c>
      <c r="AO5353" s="5" t="s">
        <v>89</v>
      </c>
      <c r="AP5353" s="6" t="s">
        <v>5219</v>
      </c>
      <c r="AR5353" s="7" t="s">
        <v>90</v>
      </c>
      <c r="AT5353" s="4" t="str">
        <f>CONCATENATE(AU5353,", ",AV5353,", ",AW5353,", ",AX5353,", ",AY5353,", ",AZ5353,", ",BA5353)</f>
        <v>Europe, France, FR, Bretagne, Ille-et-Vilaine, Rennes, Campus Institut Agro Rennes</v>
      </c>
      <c r="AU5353" s="1" t="s">
        <v>91</v>
      </c>
      <c r="AV5353" s="1" t="s">
        <v>92</v>
      </c>
      <c r="AW5353" s="1" t="s">
        <v>93</v>
      </c>
      <c r="AX5353" s="1" t="s">
        <v>94</v>
      </c>
      <c r="AY5353" s="1" t="s">
        <v>95</v>
      </c>
      <c r="AZ5353" s="1" t="s">
        <v>96</v>
      </c>
      <c r="BA5353" s="1" t="s">
        <v>5242</v>
      </c>
      <c r="BC5353" s="43"/>
      <c r="BF5353" s="43" t="s">
        <v>4596</v>
      </c>
      <c r="BG5353" s="43" t="s">
        <v>93</v>
      </c>
      <c r="BH5353" s="7" t="s">
        <v>97</v>
      </c>
      <c r="BJ5353" s="7" t="s">
        <v>98</v>
      </c>
      <c r="BK5353" s="7" t="s">
        <v>99</v>
      </c>
      <c r="BL5353" s="7" t="s">
        <v>4597</v>
      </c>
      <c r="BM5353" s="7" t="s">
        <v>4598</v>
      </c>
      <c r="BU5353" s="43">
        <v>1</v>
      </c>
      <c r="BW5353" s="43" t="s">
        <v>103</v>
      </c>
    </row>
    <row r="5354" spans="3:75" x14ac:dyDescent="0.35">
      <c r="C5354" s="43" t="str">
        <f t="shared" si="83"/>
        <v>IARA:BDT-02:2024: 5353</v>
      </c>
      <c r="D5354" s="43">
        <v>5353</v>
      </c>
      <c r="E5354" s="43" t="s">
        <v>5320</v>
      </c>
      <c r="F5354" s="1" t="s">
        <v>73</v>
      </c>
      <c r="G5354" s="43" t="s">
        <v>5265</v>
      </c>
      <c r="H5354" s="2">
        <v>45339</v>
      </c>
      <c r="J5354" s="12">
        <v>2024</v>
      </c>
      <c r="K5354" s="12">
        <f>MONTH(H5354)</f>
        <v>2</v>
      </c>
      <c r="L5354" s="12">
        <v>17</v>
      </c>
      <c r="P5354" s="12" t="s">
        <v>75</v>
      </c>
      <c r="Q5354" s="12" t="str">
        <f>CONCATENATE(X5354," ",Y5354)</f>
        <v>Columba palumbus</v>
      </c>
      <c r="R5354" s="14" t="str">
        <f>CONCATENATE(S5354,", ",T5354,", ",U5354,", ",V5354,", ",W5354,", ",X5354,", ",Y5354)</f>
        <v>Animalia, Chordata, Aves, Columbiformes, Columbidae, Columba, palumbus</v>
      </c>
      <c r="S5354" s="6" t="s">
        <v>76</v>
      </c>
      <c r="T5354" s="6" t="s">
        <v>77</v>
      </c>
      <c r="U5354" s="6" t="s">
        <v>78</v>
      </c>
      <c r="V5354" s="6" t="s">
        <v>159</v>
      </c>
      <c r="W5354" s="6" t="s">
        <v>160</v>
      </c>
      <c r="X5354" s="6" t="s">
        <v>161</v>
      </c>
      <c r="Y5354" s="6" t="s">
        <v>162</v>
      </c>
      <c r="Z5354" s="6"/>
      <c r="AA5354" s="12" t="s">
        <v>83</v>
      </c>
      <c r="AB5354" s="6" t="s">
        <v>84</v>
      </c>
      <c r="AC5354" s="12" t="s">
        <v>163</v>
      </c>
      <c r="AD5354" s="6" t="s">
        <v>5219</v>
      </c>
      <c r="AE5354" s="2">
        <v>45339</v>
      </c>
      <c r="AF5354" s="43" t="s">
        <v>87</v>
      </c>
      <c r="AG5354" s="7" t="s">
        <v>164</v>
      </c>
      <c r="AH5354" s="43" t="s">
        <v>2546</v>
      </c>
      <c r="AI5354" s="43" t="s">
        <v>2545</v>
      </c>
      <c r="AL5354" s="43">
        <v>10</v>
      </c>
      <c r="AN5354" s="46" t="s">
        <v>5240</v>
      </c>
      <c r="AO5354" s="5" t="s">
        <v>89</v>
      </c>
      <c r="AP5354" s="6" t="s">
        <v>5219</v>
      </c>
      <c r="AR5354" s="7" t="s">
        <v>90</v>
      </c>
      <c r="AT5354" s="4" t="str">
        <f>CONCATENATE(AU5354,", ",AV5354,", ",AW5354,", ",AX5354,", ",AY5354,", ",AZ5354,", ",BA5354)</f>
        <v>Europe, France, FR, Bretagne, Ille-et-Vilaine, Rennes, Campus Institut Agro Rennes</v>
      </c>
      <c r="AU5354" s="1" t="s">
        <v>91</v>
      </c>
      <c r="AV5354" s="1" t="s">
        <v>92</v>
      </c>
      <c r="AW5354" s="1" t="s">
        <v>93</v>
      </c>
      <c r="AX5354" s="1" t="s">
        <v>94</v>
      </c>
      <c r="AY5354" s="1" t="s">
        <v>95</v>
      </c>
      <c r="AZ5354" s="1" t="s">
        <v>96</v>
      </c>
      <c r="BA5354" s="1" t="s">
        <v>5242</v>
      </c>
      <c r="BC5354" s="43"/>
      <c r="BF5354" s="43" t="s">
        <v>4596</v>
      </c>
      <c r="BG5354" s="43" t="s">
        <v>93</v>
      </c>
      <c r="BH5354" s="7" t="s">
        <v>97</v>
      </c>
      <c r="BJ5354" s="7" t="s">
        <v>98</v>
      </c>
      <c r="BK5354" s="7" t="s">
        <v>99</v>
      </c>
      <c r="BL5354" s="7" t="s">
        <v>4597</v>
      </c>
      <c r="BM5354" s="7" t="s">
        <v>4598</v>
      </c>
      <c r="BU5354" s="43">
        <v>1</v>
      </c>
      <c r="BW5354" s="43" t="s">
        <v>103</v>
      </c>
    </row>
    <row r="5355" spans="3:75" x14ac:dyDescent="0.35">
      <c r="C5355" s="43" t="str">
        <f t="shared" si="83"/>
        <v>IARA:BDT-02:2024: 5354</v>
      </c>
      <c r="D5355" s="43">
        <v>5354</v>
      </c>
      <c r="E5355" s="43" t="s">
        <v>5320</v>
      </c>
      <c r="F5355" s="1" t="s">
        <v>73</v>
      </c>
      <c r="G5355" s="43" t="s">
        <v>5265</v>
      </c>
      <c r="H5355" s="2">
        <v>45339</v>
      </c>
      <c r="J5355" s="12">
        <v>2024</v>
      </c>
      <c r="K5355" s="12">
        <f>MONTH(H5355)</f>
        <v>2</v>
      </c>
      <c r="L5355" s="12">
        <v>17</v>
      </c>
      <c r="P5355" s="12" t="s">
        <v>75</v>
      </c>
      <c r="Q5355" s="12" t="str">
        <f>CONCATENATE(X5355," ",Y5355)</f>
        <v>Columba palumbus</v>
      </c>
      <c r="R5355" s="14" t="str">
        <f>CONCATENATE(S5355,", ",T5355,", ",U5355,", ",V5355,", ",W5355,", ",X5355,", ",Y5355)</f>
        <v>Animalia, Chordata, Aves, Columbiformes, Columbidae, Columba, palumbus</v>
      </c>
      <c r="S5355" s="6" t="s">
        <v>76</v>
      </c>
      <c r="T5355" s="6" t="s">
        <v>77</v>
      </c>
      <c r="U5355" s="6" t="s">
        <v>78</v>
      </c>
      <c r="V5355" s="6" t="s">
        <v>159</v>
      </c>
      <c r="W5355" s="6" t="s">
        <v>160</v>
      </c>
      <c r="X5355" s="6" t="s">
        <v>161</v>
      </c>
      <c r="Y5355" s="6" t="s">
        <v>162</v>
      </c>
      <c r="Z5355" s="6"/>
      <c r="AA5355" s="12" t="s">
        <v>83</v>
      </c>
      <c r="AB5355" s="6" t="s">
        <v>84</v>
      </c>
      <c r="AC5355" s="12" t="s">
        <v>163</v>
      </c>
      <c r="AD5355" s="6" t="s">
        <v>5219</v>
      </c>
      <c r="AE5355" s="2">
        <v>45339</v>
      </c>
      <c r="AF5355" s="43" t="s">
        <v>87</v>
      </c>
      <c r="AG5355" s="7" t="s">
        <v>164</v>
      </c>
      <c r="AH5355" s="43" t="s">
        <v>2548</v>
      </c>
      <c r="AI5355" s="43" t="s">
        <v>2547</v>
      </c>
      <c r="AL5355" s="43">
        <v>10</v>
      </c>
      <c r="AN5355" s="46" t="s">
        <v>5240</v>
      </c>
      <c r="AO5355" s="5" t="s">
        <v>89</v>
      </c>
      <c r="AP5355" s="6" t="s">
        <v>5219</v>
      </c>
      <c r="AR5355" s="7" t="s">
        <v>90</v>
      </c>
      <c r="AT5355" s="4" t="str">
        <f>CONCATENATE(AU5355,", ",AV5355,", ",AW5355,", ",AX5355,", ",AY5355,", ",AZ5355,", ",BA5355)</f>
        <v>Europe, France, FR, Bretagne, Ille-et-Vilaine, Rennes, Campus Institut Agro Rennes</v>
      </c>
      <c r="AU5355" s="1" t="s">
        <v>91</v>
      </c>
      <c r="AV5355" s="1" t="s">
        <v>92</v>
      </c>
      <c r="AW5355" s="1" t="s">
        <v>93</v>
      </c>
      <c r="AX5355" s="1" t="s">
        <v>94</v>
      </c>
      <c r="AY5355" s="1" t="s">
        <v>95</v>
      </c>
      <c r="AZ5355" s="1" t="s">
        <v>96</v>
      </c>
      <c r="BA5355" s="1" t="s">
        <v>5242</v>
      </c>
      <c r="BC5355" s="43"/>
      <c r="BF5355" s="43" t="s">
        <v>4596</v>
      </c>
      <c r="BG5355" s="43" t="s">
        <v>93</v>
      </c>
      <c r="BH5355" s="7" t="s">
        <v>97</v>
      </c>
      <c r="BJ5355" s="7" t="s">
        <v>98</v>
      </c>
      <c r="BK5355" s="7" t="s">
        <v>99</v>
      </c>
      <c r="BL5355" s="7" t="s">
        <v>4597</v>
      </c>
      <c r="BM5355" s="7" t="s">
        <v>4598</v>
      </c>
      <c r="BU5355" s="43">
        <v>1</v>
      </c>
      <c r="BW5355" s="43" t="s">
        <v>103</v>
      </c>
    </row>
    <row r="5356" spans="3:75" x14ac:dyDescent="0.35">
      <c r="C5356" s="43" t="str">
        <f t="shared" si="83"/>
        <v>IARA:BDT-02:2024: 5355</v>
      </c>
      <c r="D5356" s="43">
        <v>5355</v>
      </c>
      <c r="E5356" s="43" t="s">
        <v>5320</v>
      </c>
      <c r="F5356" s="1" t="s">
        <v>73</v>
      </c>
      <c r="G5356" s="43" t="s">
        <v>5265</v>
      </c>
      <c r="H5356" s="2">
        <v>45339</v>
      </c>
      <c r="J5356" s="12">
        <v>2024</v>
      </c>
      <c r="K5356" s="12">
        <f>MONTH(H5356)</f>
        <v>2</v>
      </c>
      <c r="L5356" s="12">
        <v>17</v>
      </c>
      <c r="P5356" s="12" t="s">
        <v>75</v>
      </c>
      <c r="Q5356" s="12" t="str">
        <f>CONCATENATE(X5356," ",Y5356)</f>
        <v>Turdus merula</v>
      </c>
      <c r="R5356" s="14" t="str">
        <f>CONCATENATE(S5356,", ",T5356,", ",U5356,", ",V5356,", ",W5356,", ",X5356,", ",Y5356)</f>
        <v>Animalia, Chordata, Aves, Passeriformes, Turdidae, Turdus, merula</v>
      </c>
      <c r="S5356" s="6" t="s">
        <v>76</v>
      </c>
      <c r="T5356" s="6" t="s">
        <v>77</v>
      </c>
      <c r="U5356" s="6" t="s">
        <v>78</v>
      </c>
      <c r="V5356" s="19" t="s">
        <v>79</v>
      </c>
      <c r="W5356" s="19" t="s">
        <v>126</v>
      </c>
      <c r="X5356" s="19" t="s">
        <v>127</v>
      </c>
      <c r="Y5356" s="19" t="s">
        <v>132</v>
      </c>
      <c r="Z5356" s="6"/>
      <c r="AA5356" s="12" t="s">
        <v>83</v>
      </c>
      <c r="AB5356" s="6" t="s">
        <v>84</v>
      </c>
      <c r="AC5356" s="12" t="s">
        <v>133</v>
      </c>
      <c r="AD5356" s="6" t="s">
        <v>5219</v>
      </c>
      <c r="AE5356" s="2">
        <v>45339</v>
      </c>
      <c r="AF5356" s="43" t="s">
        <v>87</v>
      </c>
      <c r="AG5356" s="7" t="s">
        <v>134</v>
      </c>
      <c r="AH5356" s="43" t="s">
        <v>2550</v>
      </c>
      <c r="AI5356" s="43" t="s">
        <v>2549</v>
      </c>
      <c r="AL5356" s="43">
        <v>10</v>
      </c>
      <c r="AN5356" s="46" t="s">
        <v>5240</v>
      </c>
      <c r="AO5356" s="5" t="s">
        <v>89</v>
      </c>
      <c r="AP5356" s="6" t="s">
        <v>5219</v>
      </c>
      <c r="AR5356" s="7" t="s">
        <v>90</v>
      </c>
      <c r="AT5356" s="4" t="str">
        <f>CONCATENATE(AU5356,", ",AV5356,", ",AW5356,", ",AX5356,", ",AY5356,", ",AZ5356,", ",BA5356)</f>
        <v>Europe, France, FR, Bretagne, Ille-et-Vilaine, Rennes, Campus Institut Agro Rennes</v>
      </c>
      <c r="AU5356" s="1" t="s">
        <v>91</v>
      </c>
      <c r="AV5356" s="1" t="s">
        <v>92</v>
      </c>
      <c r="AW5356" s="1" t="s">
        <v>93</v>
      </c>
      <c r="AX5356" s="1" t="s">
        <v>94</v>
      </c>
      <c r="AY5356" s="1" t="s">
        <v>95</v>
      </c>
      <c r="AZ5356" s="1" t="s">
        <v>96</v>
      </c>
      <c r="BA5356" s="1" t="s">
        <v>5242</v>
      </c>
      <c r="BC5356" s="43"/>
      <c r="BF5356" s="43" t="s">
        <v>4596</v>
      </c>
      <c r="BG5356" s="43" t="s">
        <v>93</v>
      </c>
      <c r="BH5356" s="7" t="s">
        <v>97</v>
      </c>
      <c r="BJ5356" s="7" t="s">
        <v>98</v>
      </c>
      <c r="BK5356" s="7" t="s">
        <v>99</v>
      </c>
      <c r="BL5356" s="7" t="s">
        <v>4597</v>
      </c>
      <c r="BM5356" s="7" t="s">
        <v>4598</v>
      </c>
      <c r="BU5356" s="43">
        <v>1</v>
      </c>
      <c r="BW5356" s="43" t="s">
        <v>103</v>
      </c>
    </row>
    <row r="5357" spans="3:75" x14ac:dyDescent="0.35">
      <c r="C5357" s="43" t="str">
        <f t="shared" si="83"/>
        <v>IARA:BDT-02:2024: 5356</v>
      </c>
      <c r="D5357" s="43">
        <v>5356</v>
      </c>
      <c r="E5357" s="43" t="s">
        <v>5320</v>
      </c>
      <c r="F5357" s="1" t="s">
        <v>73</v>
      </c>
      <c r="G5357" s="43" t="s">
        <v>5265</v>
      </c>
      <c r="H5357" s="2">
        <v>45339</v>
      </c>
      <c r="J5357" s="12">
        <v>2024</v>
      </c>
      <c r="K5357" s="12">
        <f>MONTH(H5357)</f>
        <v>2</v>
      </c>
      <c r="L5357" s="12">
        <v>17</v>
      </c>
      <c r="P5357" s="12" t="s">
        <v>75</v>
      </c>
      <c r="Q5357" s="12" t="str">
        <f>CONCATENATE(X5357," ",Y5357)</f>
        <v>Erithacus rubecula</v>
      </c>
      <c r="R5357" s="14" t="str">
        <f>CONCATENATE(S5357,", ",T5357,", ",U5357,", ",V5357,", ",W5357,", ",X5357,", ",Y5357)</f>
        <v>Animalia, Chordata, Aves, Passeriformes, Muscicapidae, Erithacus, rubecula</v>
      </c>
      <c r="S5357" s="6" t="s">
        <v>76</v>
      </c>
      <c r="T5357" s="6" t="s">
        <v>77</v>
      </c>
      <c r="U5357" s="6" t="s">
        <v>78</v>
      </c>
      <c r="V5357" s="6" t="s">
        <v>79</v>
      </c>
      <c r="W5357" s="6" t="s">
        <v>182</v>
      </c>
      <c r="X5357" s="6" t="s">
        <v>183</v>
      </c>
      <c r="Y5357" s="6" t="s">
        <v>184</v>
      </c>
      <c r="Z5357" s="6"/>
      <c r="AA5357" s="12" t="s">
        <v>83</v>
      </c>
      <c r="AB5357" s="6" t="s">
        <v>84</v>
      </c>
      <c r="AC5357" s="12" t="s">
        <v>185</v>
      </c>
      <c r="AD5357" s="6" t="s">
        <v>5219</v>
      </c>
      <c r="AE5357" s="2">
        <v>45339</v>
      </c>
      <c r="AF5357" s="43" t="s">
        <v>87</v>
      </c>
      <c r="AG5357" s="7" t="s">
        <v>186</v>
      </c>
      <c r="AH5357" s="43" t="s">
        <v>2552</v>
      </c>
      <c r="AI5357" s="43" t="s">
        <v>2551</v>
      </c>
      <c r="AL5357" s="43">
        <v>10</v>
      </c>
      <c r="AN5357" s="46" t="s">
        <v>5240</v>
      </c>
      <c r="AO5357" s="5" t="s">
        <v>89</v>
      </c>
      <c r="AP5357" s="6" t="s">
        <v>5219</v>
      </c>
      <c r="AR5357" s="7" t="s">
        <v>90</v>
      </c>
      <c r="AT5357" s="4" t="str">
        <f>CONCATENATE(AU5357,", ",AV5357,", ",AW5357,", ",AX5357,", ",AY5357,", ",AZ5357,", ",BA5357)</f>
        <v>Europe, France, FR, Bretagne, Ille-et-Vilaine, Rennes, Campus Institut Agro Rennes</v>
      </c>
      <c r="AU5357" s="1" t="s">
        <v>91</v>
      </c>
      <c r="AV5357" s="1" t="s">
        <v>92</v>
      </c>
      <c r="AW5357" s="1" t="s">
        <v>93</v>
      </c>
      <c r="AX5357" s="1" t="s">
        <v>94</v>
      </c>
      <c r="AY5357" s="1" t="s">
        <v>95</v>
      </c>
      <c r="AZ5357" s="1" t="s">
        <v>96</v>
      </c>
      <c r="BA5357" s="1" t="s">
        <v>5242</v>
      </c>
      <c r="BC5357" s="43"/>
      <c r="BF5357" s="43" t="s">
        <v>4596</v>
      </c>
      <c r="BG5357" s="43" t="s">
        <v>93</v>
      </c>
      <c r="BH5357" s="7" t="s">
        <v>97</v>
      </c>
      <c r="BJ5357" s="7" t="s">
        <v>98</v>
      </c>
      <c r="BK5357" s="7" t="s">
        <v>99</v>
      </c>
      <c r="BL5357" s="7" t="s">
        <v>4597</v>
      </c>
      <c r="BM5357" s="7" t="s">
        <v>4598</v>
      </c>
      <c r="BU5357" s="43">
        <v>1</v>
      </c>
      <c r="BW5357" s="43" t="s">
        <v>103</v>
      </c>
    </row>
    <row r="5358" spans="3:75" x14ac:dyDescent="0.35">
      <c r="C5358" s="43" t="str">
        <f t="shared" si="83"/>
        <v>IARA:BDT-02:2024: 5357</v>
      </c>
      <c r="D5358" s="43">
        <v>5357</v>
      </c>
      <c r="E5358" s="43" t="s">
        <v>5320</v>
      </c>
      <c r="F5358" s="1" t="s">
        <v>73</v>
      </c>
      <c r="G5358" s="43" t="s">
        <v>5265</v>
      </c>
      <c r="H5358" s="2">
        <v>45339</v>
      </c>
      <c r="J5358" s="12">
        <v>2024</v>
      </c>
      <c r="K5358" s="12">
        <f>MONTH(H5358)</f>
        <v>2</v>
      </c>
      <c r="L5358" s="12">
        <v>17</v>
      </c>
      <c r="P5358" s="12" t="s">
        <v>75</v>
      </c>
      <c r="Q5358" s="12" t="str">
        <f>CONCATENATE(X5358," ",Y5358)</f>
        <v>Parus major</v>
      </c>
      <c r="R5358" s="14" t="str">
        <f>CONCATENATE(S5358,", ",T5358,", ",U5358,", ",V5358,", ",W5358,", ",X5358,", ",Y5358)</f>
        <v>Animalia, Chordata, Aves, Passeriformes, Paridae, Parus, major</v>
      </c>
      <c r="S5358" s="6" t="s">
        <v>76</v>
      </c>
      <c r="T5358" s="6" t="s">
        <v>77</v>
      </c>
      <c r="U5358" s="6" t="s">
        <v>78</v>
      </c>
      <c r="V5358" s="6" t="s">
        <v>79</v>
      </c>
      <c r="W5358" s="6" t="s">
        <v>135</v>
      </c>
      <c r="X5358" s="6" t="s">
        <v>140</v>
      </c>
      <c r="Y5358" s="6" t="s">
        <v>141</v>
      </c>
      <c r="Z5358" s="6"/>
      <c r="AA5358" s="12" t="s">
        <v>83</v>
      </c>
      <c r="AB5358" s="6" t="s">
        <v>84</v>
      </c>
      <c r="AC5358" s="12" t="s">
        <v>142</v>
      </c>
      <c r="AD5358" s="6" t="s">
        <v>5219</v>
      </c>
      <c r="AE5358" s="2">
        <v>45339</v>
      </c>
      <c r="AF5358" s="43" t="s">
        <v>87</v>
      </c>
      <c r="AG5358" s="7" t="s">
        <v>143</v>
      </c>
      <c r="AH5358" s="43" t="s">
        <v>2554</v>
      </c>
      <c r="AI5358" s="43" t="s">
        <v>2553</v>
      </c>
      <c r="AL5358" s="43">
        <v>10</v>
      </c>
      <c r="AN5358" s="46" t="s">
        <v>5240</v>
      </c>
      <c r="AO5358" s="5" t="s">
        <v>89</v>
      </c>
      <c r="AP5358" s="6" t="s">
        <v>5219</v>
      </c>
      <c r="AR5358" s="7" t="s">
        <v>90</v>
      </c>
      <c r="AT5358" s="4" t="str">
        <f>CONCATENATE(AU5358,", ",AV5358,", ",AW5358,", ",AX5358,", ",AY5358,", ",AZ5358,", ",BA5358)</f>
        <v>Europe, France, FR, Bretagne, Ille-et-Vilaine, Rennes, Campus Institut Agro Rennes</v>
      </c>
      <c r="AU5358" s="1" t="s">
        <v>91</v>
      </c>
      <c r="AV5358" s="1" t="s">
        <v>92</v>
      </c>
      <c r="AW5358" s="1" t="s">
        <v>93</v>
      </c>
      <c r="AX5358" s="1" t="s">
        <v>94</v>
      </c>
      <c r="AY5358" s="1" t="s">
        <v>95</v>
      </c>
      <c r="AZ5358" s="1" t="s">
        <v>96</v>
      </c>
      <c r="BA5358" s="1" t="s">
        <v>5242</v>
      </c>
      <c r="BC5358" s="43"/>
      <c r="BF5358" s="43" t="s">
        <v>4596</v>
      </c>
      <c r="BG5358" s="43" t="s">
        <v>93</v>
      </c>
      <c r="BH5358" s="7" t="s">
        <v>97</v>
      </c>
      <c r="BJ5358" s="7" t="s">
        <v>98</v>
      </c>
      <c r="BK5358" s="7" t="s">
        <v>99</v>
      </c>
      <c r="BL5358" s="7" t="s">
        <v>4597</v>
      </c>
      <c r="BM5358" s="7" t="s">
        <v>4598</v>
      </c>
      <c r="BU5358" s="43">
        <v>1</v>
      </c>
      <c r="BW5358" s="43" t="s">
        <v>103</v>
      </c>
    </row>
    <row r="5359" spans="3:75" x14ac:dyDescent="0.35">
      <c r="C5359" s="43" t="str">
        <f t="shared" si="83"/>
        <v>IARA:BDT-02:2024: 5358</v>
      </c>
      <c r="D5359" s="43">
        <v>5358</v>
      </c>
      <c r="E5359" s="43" t="s">
        <v>5320</v>
      </c>
      <c r="F5359" s="1" t="s">
        <v>73</v>
      </c>
      <c r="G5359" s="43" t="s">
        <v>5265</v>
      </c>
      <c r="H5359" s="2">
        <v>45339</v>
      </c>
      <c r="J5359" s="12">
        <v>2024</v>
      </c>
      <c r="K5359" s="12">
        <f>MONTH(H5359)</f>
        <v>2</v>
      </c>
      <c r="L5359" s="12">
        <v>17</v>
      </c>
      <c r="P5359" s="12" t="s">
        <v>75</v>
      </c>
      <c r="Q5359" s="12" t="str">
        <f>CONCATENATE(X5359," ",Y5359)</f>
        <v>Parus major</v>
      </c>
      <c r="R5359" s="14" t="str">
        <f>CONCATENATE(S5359,", ",T5359,", ",U5359,", ",V5359,", ",W5359,", ",X5359,", ",Y5359)</f>
        <v>Animalia, Chordata, Aves, Passeriformes, Paridae, Parus, major</v>
      </c>
      <c r="S5359" s="6" t="s">
        <v>76</v>
      </c>
      <c r="T5359" s="6" t="s">
        <v>77</v>
      </c>
      <c r="U5359" s="6" t="s">
        <v>78</v>
      </c>
      <c r="V5359" s="6" t="s">
        <v>79</v>
      </c>
      <c r="W5359" s="6" t="s">
        <v>135</v>
      </c>
      <c r="X5359" s="6" t="s">
        <v>140</v>
      </c>
      <c r="Y5359" s="6" t="s">
        <v>141</v>
      </c>
      <c r="Z5359" s="6"/>
      <c r="AA5359" s="12" t="s">
        <v>83</v>
      </c>
      <c r="AB5359" s="6" t="s">
        <v>84</v>
      </c>
      <c r="AC5359" s="12" t="s">
        <v>142</v>
      </c>
      <c r="AD5359" s="6" t="s">
        <v>5219</v>
      </c>
      <c r="AE5359" s="2">
        <v>45339</v>
      </c>
      <c r="AF5359" s="43" t="s">
        <v>87</v>
      </c>
      <c r="AG5359" s="7" t="s">
        <v>143</v>
      </c>
      <c r="AH5359" s="43" t="s">
        <v>2556</v>
      </c>
      <c r="AI5359" s="43" t="s">
        <v>2555</v>
      </c>
      <c r="AL5359" s="43">
        <v>10</v>
      </c>
      <c r="AN5359" s="46" t="s">
        <v>5240</v>
      </c>
      <c r="AO5359" s="5" t="s">
        <v>89</v>
      </c>
      <c r="AP5359" s="6" t="s">
        <v>5219</v>
      </c>
      <c r="AR5359" s="7" t="s">
        <v>90</v>
      </c>
      <c r="AT5359" s="4" t="str">
        <f>CONCATENATE(AU5359,", ",AV5359,", ",AW5359,", ",AX5359,", ",AY5359,", ",AZ5359,", ",BA5359)</f>
        <v>Europe, France, FR, Bretagne, Ille-et-Vilaine, Rennes, Campus Institut Agro Rennes</v>
      </c>
      <c r="AU5359" s="1" t="s">
        <v>91</v>
      </c>
      <c r="AV5359" s="1" t="s">
        <v>92</v>
      </c>
      <c r="AW5359" s="1" t="s">
        <v>93</v>
      </c>
      <c r="AX5359" s="1" t="s">
        <v>94</v>
      </c>
      <c r="AY5359" s="1" t="s">
        <v>95</v>
      </c>
      <c r="AZ5359" s="1" t="s">
        <v>96</v>
      </c>
      <c r="BA5359" s="1" t="s">
        <v>5242</v>
      </c>
      <c r="BC5359" s="43"/>
      <c r="BF5359" s="43" t="s">
        <v>4596</v>
      </c>
      <c r="BG5359" s="43" t="s">
        <v>93</v>
      </c>
      <c r="BH5359" s="7" t="s">
        <v>97</v>
      </c>
      <c r="BJ5359" s="7" t="s">
        <v>98</v>
      </c>
      <c r="BK5359" s="7" t="s">
        <v>99</v>
      </c>
      <c r="BL5359" s="7" t="s">
        <v>4597</v>
      </c>
      <c r="BM5359" s="7" t="s">
        <v>4598</v>
      </c>
      <c r="BU5359" s="43">
        <v>1</v>
      </c>
      <c r="BW5359" s="43" t="s">
        <v>103</v>
      </c>
    </row>
    <row r="5360" spans="3:75" x14ac:dyDescent="0.35">
      <c r="C5360" s="43" t="str">
        <f t="shared" si="83"/>
        <v>IARA:BDT-02:2024: 5359</v>
      </c>
      <c r="D5360" s="43">
        <v>5359</v>
      </c>
      <c r="E5360" s="43" t="s">
        <v>5320</v>
      </c>
      <c r="F5360" s="1" t="s">
        <v>73</v>
      </c>
      <c r="G5360" s="43" t="s">
        <v>5265</v>
      </c>
      <c r="H5360" s="2">
        <v>45339</v>
      </c>
      <c r="J5360" s="12">
        <v>2024</v>
      </c>
      <c r="K5360" s="12">
        <f>MONTH(H5360)</f>
        <v>2</v>
      </c>
      <c r="L5360" s="12">
        <v>17</v>
      </c>
      <c r="P5360" s="12" t="s">
        <v>75</v>
      </c>
      <c r="Q5360" s="12" t="str">
        <f>CONCATENATE(X5360," ",Y5360)</f>
        <v>Cyanistes caeruleus</v>
      </c>
      <c r="R5360" s="14" t="str">
        <f>CONCATENATE(S5360,", ",T5360,", ",U5360,", ",V5360,", ",W5360,", ",X5360,", ",Y5360)</f>
        <v>Animalia, Chordata, Aves, Passeriformes, Paridae, Cyanistes, caeruleus</v>
      </c>
      <c r="S5360" s="6" t="s">
        <v>76</v>
      </c>
      <c r="T5360" s="6" t="s">
        <v>77</v>
      </c>
      <c r="U5360" s="6" t="s">
        <v>78</v>
      </c>
      <c r="V5360" s="6" t="s">
        <v>79</v>
      </c>
      <c r="W5360" s="6" t="s">
        <v>135</v>
      </c>
      <c r="X5360" s="6" t="s">
        <v>136</v>
      </c>
      <c r="Y5360" s="6" t="s">
        <v>137</v>
      </c>
      <c r="Z5360" s="6"/>
      <c r="AA5360" s="12" t="s">
        <v>83</v>
      </c>
      <c r="AB5360" s="6" t="s">
        <v>84</v>
      </c>
      <c r="AC5360" s="12" t="s">
        <v>138</v>
      </c>
      <c r="AD5360" s="6" t="s">
        <v>5219</v>
      </c>
      <c r="AE5360" s="2">
        <v>45339</v>
      </c>
      <c r="AF5360" s="43" t="s">
        <v>87</v>
      </c>
      <c r="AG5360" s="7" t="s">
        <v>139</v>
      </c>
      <c r="AH5360" s="43" t="s">
        <v>2558</v>
      </c>
      <c r="AI5360" s="43" t="s">
        <v>2557</v>
      </c>
      <c r="AL5360" s="43">
        <v>10</v>
      </c>
      <c r="AN5360" s="46" t="s">
        <v>5240</v>
      </c>
      <c r="AO5360" s="5" t="s">
        <v>89</v>
      </c>
      <c r="AP5360" s="6" t="s">
        <v>5219</v>
      </c>
      <c r="AR5360" s="7" t="s">
        <v>90</v>
      </c>
      <c r="AT5360" s="4" t="str">
        <f>CONCATENATE(AU5360,", ",AV5360,", ",AW5360,", ",AX5360,", ",AY5360,", ",AZ5360,", ",BA5360)</f>
        <v>Europe, France, FR, Bretagne, Ille-et-Vilaine, Rennes, Campus Institut Agro Rennes</v>
      </c>
      <c r="AU5360" s="1" t="s">
        <v>91</v>
      </c>
      <c r="AV5360" s="1" t="s">
        <v>92</v>
      </c>
      <c r="AW5360" s="1" t="s">
        <v>93</v>
      </c>
      <c r="AX5360" s="1" t="s">
        <v>94</v>
      </c>
      <c r="AY5360" s="1" t="s">
        <v>95</v>
      </c>
      <c r="AZ5360" s="1" t="s">
        <v>96</v>
      </c>
      <c r="BA5360" s="1" t="s">
        <v>5242</v>
      </c>
      <c r="BC5360" s="43"/>
      <c r="BF5360" s="43" t="s">
        <v>4596</v>
      </c>
      <c r="BG5360" s="43" t="s">
        <v>93</v>
      </c>
      <c r="BH5360" s="7" t="s">
        <v>97</v>
      </c>
      <c r="BJ5360" s="7" t="s">
        <v>98</v>
      </c>
      <c r="BK5360" s="7" t="s">
        <v>99</v>
      </c>
      <c r="BL5360" s="7" t="s">
        <v>4597</v>
      </c>
      <c r="BM5360" s="7" t="s">
        <v>4598</v>
      </c>
      <c r="BU5360" s="43">
        <v>1</v>
      </c>
      <c r="BW5360" s="43" t="s">
        <v>103</v>
      </c>
    </row>
    <row r="5361" spans="3:75" x14ac:dyDescent="0.35">
      <c r="C5361" s="43" t="str">
        <f t="shared" si="83"/>
        <v>IARA:BDT-02:2024: 5360</v>
      </c>
      <c r="D5361" s="43">
        <v>5360</v>
      </c>
      <c r="E5361" s="43" t="s">
        <v>5320</v>
      </c>
      <c r="F5361" s="1" t="s">
        <v>73</v>
      </c>
      <c r="G5361" s="43" t="s">
        <v>5265</v>
      </c>
      <c r="H5361" s="2">
        <v>45339</v>
      </c>
      <c r="J5361" s="12">
        <v>2024</v>
      </c>
      <c r="K5361" s="12">
        <f>MONTH(H5361)</f>
        <v>2</v>
      </c>
      <c r="L5361" s="12">
        <v>17</v>
      </c>
      <c r="P5361" s="12" t="s">
        <v>75</v>
      </c>
      <c r="Q5361" s="12" t="str">
        <f>CONCATENATE(X5361," ",Y5361)</f>
        <v>Cyanistes caeruleus</v>
      </c>
      <c r="R5361" s="14" t="str">
        <f>CONCATENATE(S5361,", ",T5361,", ",U5361,", ",V5361,", ",W5361,", ",X5361,", ",Y5361)</f>
        <v>Animalia, Chordata, Aves, Passeriformes, Paridae, Cyanistes, caeruleus</v>
      </c>
      <c r="S5361" s="6" t="s">
        <v>76</v>
      </c>
      <c r="T5361" s="6" t="s">
        <v>77</v>
      </c>
      <c r="U5361" s="6" t="s">
        <v>78</v>
      </c>
      <c r="V5361" s="6" t="s">
        <v>79</v>
      </c>
      <c r="W5361" s="6" t="s">
        <v>135</v>
      </c>
      <c r="X5361" s="6" t="s">
        <v>136</v>
      </c>
      <c r="Y5361" s="6" t="s">
        <v>137</v>
      </c>
      <c r="Z5361" s="6"/>
      <c r="AA5361" s="12" t="s">
        <v>83</v>
      </c>
      <c r="AB5361" s="6" t="s">
        <v>84</v>
      </c>
      <c r="AC5361" s="12" t="s">
        <v>138</v>
      </c>
      <c r="AD5361" s="6" t="s">
        <v>5219</v>
      </c>
      <c r="AE5361" s="2">
        <v>45339</v>
      </c>
      <c r="AF5361" s="43" t="s">
        <v>87</v>
      </c>
      <c r="AG5361" s="7" t="s">
        <v>139</v>
      </c>
      <c r="AH5361" s="43" t="s">
        <v>2560</v>
      </c>
      <c r="AI5361" s="43" t="s">
        <v>2559</v>
      </c>
      <c r="AL5361" s="43">
        <v>10</v>
      </c>
      <c r="AN5361" s="46" t="s">
        <v>5240</v>
      </c>
      <c r="AO5361" s="5" t="s">
        <v>89</v>
      </c>
      <c r="AP5361" s="6" t="s">
        <v>5219</v>
      </c>
      <c r="AR5361" s="7" t="s">
        <v>90</v>
      </c>
      <c r="AT5361" s="4" t="str">
        <f>CONCATENATE(AU5361,", ",AV5361,", ",AW5361,", ",AX5361,", ",AY5361,", ",AZ5361,", ",BA5361)</f>
        <v>Europe, France, FR, Bretagne, Ille-et-Vilaine, Rennes, Campus Institut Agro Rennes</v>
      </c>
      <c r="AU5361" s="1" t="s">
        <v>91</v>
      </c>
      <c r="AV5361" s="1" t="s">
        <v>92</v>
      </c>
      <c r="AW5361" s="1" t="s">
        <v>93</v>
      </c>
      <c r="AX5361" s="1" t="s">
        <v>94</v>
      </c>
      <c r="AY5361" s="1" t="s">
        <v>95</v>
      </c>
      <c r="AZ5361" s="1" t="s">
        <v>96</v>
      </c>
      <c r="BA5361" s="1" t="s">
        <v>5242</v>
      </c>
      <c r="BC5361" s="43"/>
      <c r="BF5361" s="43" t="s">
        <v>4596</v>
      </c>
      <c r="BG5361" s="43" t="s">
        <v>93</v>
      </c>
      <c r="BH5361" s="7" t="s">
        <v>97</v>
      </c>
      <c r="BJ5361" s="7" t="s">
        <v>98</v>
      </c>
      <c r="BK5361" s="7" t="s">
        <v>99</v>
      </c>
      <c r="BL5361" s="7" t="s">
        <v>4597</v>
      </c>
      <c r="BM5361" s="7" t="s">
        <v>4598</v>
      </c>
      <c r="BU5361" s="43">
        <v>1</v>
      </c>
      <c r="BW5361" s="43" t="s">
        <v>103</v>
      </c>
    </row>
    <row r="5362" spans="3:75" x14ac:dyDescent="0.35">
      <c r="C5362" s="43" t="str">
        <f t="shared" si="83"/>
        <v>IARA:BDT-02:2024: 5361</v>
      </c>
      <c r="D5362" s="43">
        <v>5361</v>
      </c>
      <c r="E5362" s="43" t="s">
        <v>5320</v>
      </c>
      <c r="F5362" s="1" t="s">
        <v>73</v>
      </c>
      <c r="G5362" s="43" t="s">
        <v>5265</v>
      </c>
      <c r="H5362" s="2">
        <v>45339</v>
      </c>
      <c r="J5362" s="12">
        <v>2024</v>
      </c>
      <c r="K5362" s="12">
        <f>MONTH(H5362)</f>
        <v>2</v>
      </c>
      <c r="L5362" s="12">
        <v>17</v>
      </c>
      <c r="P5362" s="12" t="s">
        <v>75</v>
      </c>
      <c r="Q5362" s="12" t="str">
        <f>CONCATENATE(X5362," ",Y5362)</f>
        <v>Pica pica</v>
      </c>
      <c r="R5362" s="14" t="str">
        <f>CONCATENATE(S5362,", ",T5362,", ",U5362,", ",V5362,", ",W5362,", ",X5362,", ",Y5362)</f>
        <v>Animalia, Chordata, Aves, Passeriformes, Corvidae, Pica, pica</v>
      </c>
      <c r="S5362" s="6" t="s">
        <v>76</v>
      </c>
      <c r="T5362" s="6" t="s">
        <v>77</v>
      </c>
      <c r="U5362" s="6" t="s">
        <v>78</v>
      </c>
      <c r="V5362" s="6" t="s">
        <v>79</v>
      </c>
      <c r="W5362" s="6" t="s">
        <v>104</v>
      </c>
      <c r="X5362" s="6" t="s">
        <v>155</v>
      </c>
      <c r="Y5362" s="6" t="s">
        <v>156</v>
      </c>
      <c r="Z5362" s="6"/>
      <c r="AA5362" s="12" t="s">
        <v>83</v>
      </c>
      <c r="AB5362" s="6" t="s">
        <v>84</v>
      </c>
      <c r="AC5362" s="12" t="s">
        <v>157</v>
      </c>
      <c r="AD5362" s="6" t="s">
        <v>5219</v>
      </c>
      <c r="AE5362" s="2">
        <v>45339</v>
      </c>
      <c r="AF5362" s="43" t="s">
        <v>87</v>
      </c>
      <c r="AG5362" s="7" t="s">
        <v>158</v>
      </c>
      <c r="AH5362" s="43" t="s">
        <v>2562</v>
      </c>
      <c r="AI5362" s="43" t="s">
        <v>2561</v>
      </c>
      <c r="AL5362" s="43">
        <v>10</v>
      </c>
      <c r="AN5362" s="46" t="s">
        <v>5240</v>
      </c>
      <c r="AO5362" s="5" t="s">
        <v>89</v>
      </c>
      <c r="AP5362" s="6" t="s">
        <v>5219</v>
      </c>
      <c r="AR5362" s="7" t="s">
        <v>90</v>
      </c>
      <c r="AT5362" s="4" t="str">
        <f>CONCATENATE(AU5362,", ",AV5362,", ",AW5362,", ",AX5362,", ",AY5362,", ",AZ5362,", ",BA5362)</f>
        <v>Europe, France, FR, Bretagne, Ille-et-Vilaine, Rennes, Campus Institut Agro Rennes</v>
      </c>
      <c r="AU5362" s="1" t="s">
        <v>91</v>
      </c>
      <c r="AV5362" s="1" t="s">
        <v>92</v>
      </c>
      <c r="AW5362" s="1" t="s">
        <v>93</v>
      </c>
      <c r="AX5362" s="1" t="s">
        <v>94</v>
      </c>
      <c r="AY5362" s="1" t="s">
        <v>95</v>
      </c>
      <c r="AZ5362" s="1" t="s">
        <v>96</v>
      </c>
      <c r="BA5362" s="1" t="s">
        <v>5242</v>
      </c>
      <c r="BC5362" s="43"/>
      <c r="BF5362" s="43" t="s">
        <v>4596</v>
      </c>
      <c r="BG5362" s="43" t="s">
        <v>93</v>
      </c>
      <c r="BH5362" s="7" t="s">
        <v>97</v>
      </c>
      <c r="BJ5362" s="7" t="s">
        <v>98</v>
      </c>
      <c r="BK5362" s="7" t="s">
        <v>99</v>
      </c>
      <c r="BL5362" s="7" t="s">
        <v>4597</v>
      </c>
      <c r="BM5362" s="7" t="s">
        <v>4598</v>
      </c>
      <c r="BU5362" s="43">
        <v>1</v>
      </c>
      <c r="BW5362" s="43" t="s">
        <v>103</v>
      </c>
    </row>
    <row r="5363" spans="3:75" x14ac:dyDescent="0.35">
      <c r="C5363" s="43" t="str">
        <f t="shared" si="83"/>
        <v>IARA:BDT-02:2024: 5362</v>
      </c>
      <c r="D5363" s="43">
        <v>5362</v>
      </c>
      <c r="E5363" s="43" t="s">
        <v>5320</v>
      </c>
      <c r="F5363" s="1" t="s">
        <v>73</v>
      </c>
      <c r="G5363" s="43" t="s">
        <v>5265</v>
      </c>
      <c r="H5363" s="2">
        <v>45339</v>
      </c>
      <c r="J5363" s="12">
        <v>2024</v>
      </c>
      <c r="K5363" s="12">
        <f>MONTH(H5363)</f>
        <v>2</v>
      </c>
      <c r="L5363" s="12">
        <v>17</v>
      </c>
      <c r="P5363" s="12" t="s">
        <v>75</v>
      </c>
      <c r="Q5363" s="12" t="str">
        <f>CONCATENATE(X5363," ",Y5363)</f>
        <v>Turdus merula</v>
      </c>
      <c r="R5363" s="14" t="str">
        <f>CONCATENATE(S5363,", ",T5363,", ",U5363,", ",V5363,", ",W5363,", ",X5363,", ",Y5363)</f>
        <v>Animalia, Chordata, Aves, Passeriformes, Turdidae, Turdus, merula</v>
      </c>
      <c r="S5363" s="6" t="s">
        <v>76</v>
      </c>
      <c r="T5363" s="6" t="s">
        <v>77</v>
      </c>
      <c r="U5363" s="6" t="s">
        <v>78</v>
      </c>
      <c r="V5363" s="19" t="s">
        <v>79</v>
      </c>
      <c r="W5363" s="19" t="s">
        <v>126</v>
      </c>
      <c r="X5363" s="19" t="s">
        <v>127</v>
      </c>
      <c r="Y5363" s="19" t="s">
        <v>132</v>
      </c>
      <c r="Z5363" s="6"/>
      <c r="AA5363" s="12" t="s">
        <v>83</v>
      </c>
      <c r="AB5363" s="6" t="s">
        <v>84</v>
      </c>
      <c r="AC5363" s="12" t="s">
        <v>133</v>
      </c>
      <c r="AD5363" s="6" t="s">
        <v>5219</v>
      </c>
      <c r="AE5363" s="2">
        <v>45339</v>
      </c>
      <c r="AF5363" s="43" t="s">
        <v>87</v>
      </c>
      <c r="AG5363" s="7" t="s">
        <v>134</v>
      </c>
      <c r="AH5363" s="43" t="s">
        <v>2564</v>
      </c>
      <c r="AI5363" s="43" t="s">
        <v>2563</v>
      </c>
      <c r="AL5363" s="43">
        <v>10</v>
      </c>
      <c r="AN5363" s="46" t="s">
        <v>5240</v>
      </c>
      <c r="AO5363" s="5" t="s">
        <v>89</v>
      </c>
      <c r="AP5363" s="6" t="s">
        <v>5219</v>
      </c>
      <c r="AR5363" s="7" t="s">
        <v>90</v>
      </c>
      <c r="AT5363" s="4" t="str">
        <f>CONCATENATE(AU5363,", ",AV5363,", ",AW5363,", ",AX5363,", ",AY5363,", ",AZ5363,", ",BA5363)</f>
        <v>Europe, France, FR, Bretagne, Ille-et-Vilaine, Rennes, Campus Institut Agro Rennes</v>
      </c>
      <c r="AU5363" s="1" t="s">
        <v>91</v>
      </c>
      <c r="AV5363" s="1" t="s">
        <v>92</v>
      </c>
      <c r="AW5363" s="1" t="s">
        <v>93</v>
      </c>
      <c r="AX5363" s="1" t="s">
        <v>94</v>
      </c>
      <c r="AY5363" s="1" t="s">
        <v>95</v>
      </c>
      <c r="AZ5363" s="1" t="s">
        <v>96</v>
      </c>
      <c r="BA5363" s="1" t="s">
        <v>5242</v>
      </c>
      <c r="BC5363" s="43"/>
      <c r="BF5363" s="43" t="s">
        <v>4596</v>
      </c>
      <c r="BG5363" s="43" t="s">
        <v>93</v>
      </c>
      <c r="BH5363" s="7" t="s">
        <v>97</v>
      </c>
      <c r="BJ5363" s="7" t="s">
        <v>98</v>
      </c>
      <c r="BK5363" s="7" t="s">
        <v>99</v>
      </c>
      <c r="BL5363" s="7" t="s">
        <v>4597</v>
      </c>
      <c r="BM5363" s="7" t="s">
        <v>4598</v>
      </c>
      <c r="BU5363" s="43">
        <v>1</v>
      </c>
      <c r="BW5363" s="43" t="s">
        <v>103</v>
      </c>
    </row>
    <row r="5364" spans="3:75" x14ac:dyDescent="0.35">
      <c r="C5364" s="43" t="str">
        <f t="shared" si="83"/>
        <v>IARA:BDT-02:2024: 5363</v>
      </c>
      <c r="D5364" s="43">
        <v>5363</v>
      </c>
      <c r="E5364" s="43" t="s">
        <v>5320</v>
      </c>
      <c r="F5364" s="1" t="s">
        <v>73</v>
      </c>
      <c r="G5364" s="43" t="s">
        <v>5265</v>
      </c>
      <c r="H5364" s="2">
        <v>45339</v>
      </c>
      <c r="J5364" s="12">
        <v>2024</v>
      </c>
      <c r="K5364" s="12">
        <f>MONTH(H5364)</f>
        <v>2</v>
      </c>
      <c r="L5364" s="12">
        <v>17</v>
      </c>
      <c r="P5364" s="12" t="s">
        <v>75</v>
      </c>
      <c r="Q5364" s="12" t="str">
        <f>CONCATENATE(X5364," ",Y5364)</f>
        <v>Turdus iliacus</v>
      </c>
      <c r="R5364" s="14" t="str">
        <f>CONCATENATE(S5364,", ",T5364,", ",U5364,", ",V5364,", ",W5364,", ",X5364,", ",Y5364)</f>
        <v>Animalia, Chordata, Aves, Passeriformes, Turdidae, Turdus, iliacus</v>
      </c>
      <c r="S5364" s="6" t="s">
        <v>76</v>
      </c>
      <c r="T5364" s="6" t="s">
        <v>77</v>
      </c>
      <c r="U5364" s="6" t="s">
        <v>78</v>
      </c>
      <c r="V5364" s="6" t="s">
        <v>79</v>
      </c>
      <c r="W5364" s="6" t="s">
        <v>126</v>
      </c>
      <c r="X5364" s="6" t="s">
        <v>127</v>
      </c>
      <c r="Y5364" s="6" t="s">
        <v>329</v>
      </c>
      <c r="Z5364" s="6"/>
      <c r="AA5364" s="12" t="s">
        <v>83</v>
      </c>
      <c r="AB5364" s="6" t="s">
        <v>330</v>
      </c>
      <c r="AC5364" s="12" t="s">
        <v>280</v>
      </c>
      <c r="AD5364" s="6" t="s">
        <v>5219</v>
      </c>
      <c r="AE5364" s="2">
        <v>45339</v>
      </c>
      <c r="AF5364" s="43" t="s">
        <v>87</v>
      </c>
      <c r="AG5364" s="7" t="s">
        <v>328</v>
      </c>
      <c r="AH5364" s="43" t="s">
        <v>2566</v>
      </c>
      <c r="AI5364" s="43" t="s">
        <v>2565</v>
      </c>
      <c r="AL5364" s="43">
        <v>10</v>
      </c>
      <c r="AN5364" s="46" t="s">
        <v>5240</v>
      </c>
      <c r="AO5364" s="5" t="s">
        <v>89</v>
      </c>
      <c r="AP5364" s="6" t="s">
        <v>5219</v>
      </c>
      <c r="AR5364" s="7" t="s">
        <v>90</v>
      </c>
      <c r="AT5364" s="4" t="str">
        <f>CONCATENATE(AU5364,", ",AV5364,", ",AW5364,", ",AX5364,", ",AY5364,", ",AZ5364,", ",BA5364)</f>
        <v>Europe, France, FR, Bretagne, Ille-et-Vilaine, Rennes, Campus Institut Agro Rennes</v>
      </c>
      <c r="AU5364" s="1" t="s">
        <v>91</v>
      </c>
      <c r="AV5364" s="1" t="s">
        <v>92</v>
      </c>
      <c r="AW5364" s="1" t="s">
        <v>93</v>
      </c>
      <c r="AX5364" s="1" t="s">
        <v>94</v>
      </c>
      <c r="AY5364" s="1" t="s">
        <v>95</v>
      </c>
      <c r="AZ5364" s="1" t="s">
        <v>96</v>
      </c>
      <c r="BA5364" s="1" t="s">
        <v>5242</v>
      </c>
      <c r="BC5364" s="43"/>
      <c r="BF5364" s="43" t="s">
        <v>4596</v>
      </c>
      <c r="BG5364" s="43" t="s">
        <v>93</v>
      </c>
      <c r="BH5364" s="7" t="s">
        <v>97</v>
      </c>
      <c r="BJ5364" s="7" t="s">
        <v>98</v>
      </c>
      <c r="BK5364" s="7" t="s">
        <v>99</v>
      </c>
      <c r="BL5364" s="7" t="s">
        <v>4597</v>
      </c>
      <c r="BM5364" s="7" t="s">
        <v>4598</v>
      </c>
      <c r="BU5364" s="43">
        <v>1</v>
      </c>
      <c r="BW5364" s="43" t="s">
        <v>103</v>
      </c>
    </row>
    <row r="5365" spans="3:75" x14ac:dyDescent="0.35">
      <c r="C5365" s="43" t="str">
        <f t="shared" si="83"/>
        <v>IARA:BDT-02:2024: 5364</v>
      </c>
      <c r="D5365" s="43">
        <v>5364</v>
      </c>
      <c r="E5365" s="43" t="s">
        <v>5320</v>
      </c>
      <c r="F5365" s="1" t="s">
        <v>73</v>
      </c>
      <c r="G5365" s="43" t="s">
        <v>5265</v>
      </c>
      <c r="H5365" s="2">
        <v>45339</v>
      </c>
      <c r="J5365" s="12">
        <v>2024</v>
      </c>
      <c r="K5365" s="12">
        <f>MONTH(H5365)</f>
        <v>2</v>
      </c>
      <c r="L5365" s="12">
        <v>17</v>
      </c>
      <c r="P5365" s="12" t="s">
        <v>75</v>
      </c>
      <c r="Q5365" s="12" t="str">
        <f>CONCATENATE(X5365," ",Y5365)</f>
        <v>Columba palumbus</v>
      </c>
      <c r="R5365" s="14" t="str">
        <f>CONCATENATE(S5365,", ",T5365,", ",U5365,", ",V5365,", ",W5365,", ",X5365,", ",Y5365)</f>
        <v>Animalia, Chordata, Aves, Columbiformes, Columbidae, Columba, palumbus</v>
      </c>
      <c r="S5365" s="6" t="s">
        <v>76</v>
      </c>
      <c r="T5365" s="6" t="s">
        <v>77</v>
      </c>
      <c r="U5365" s="6" t="s">
        <v>78</v>
      </c>
      <c r="V5365" s="6" t="s">
        <v>159</v>
      </c>
      <c r="W5365" s="6" t="s">
        <v>160</v>
      </c>
      <c r="X5365" s="6" t="s">
        <v>161</v>
      </c>
      <c r="Y5365" s="6" t="s">
        <v>162</v>
      </c>
      <c r="Z5365" s="6"/>
      <c r="AA5365" s="12" t="s">
        <v>83</v>
      </c>
      <c r="AB5365" s="6" t="s">
        <v>84</v>
      </c>
      <c r="AC5365" s="12" t="s">
        <v>163</v>
      </c>
      <c r="AD5365" s="6" t="s">
        <v>5219</v>
      </c>
      <c r="AE5365" s="2">
        <v>45339</v>
      </c>
      <c r="AF5365" s="43" t="s">
        <v>87</v>
      </c>
      <c r="AG5365" s="7" t="s">
        <v>164</v>
      </c>
      <c r="AH5365" s="43" t="s">
        <v>2568</v>
      </c>
      <c r="AI5365" s="43" t="s">
        <v>2567</v>
      </c>
      <c r="AL5365" s="43">
        <v>10</v>
      </c>
      <c r="AN5365" s="46" t="s">
        <v>5240</v>
      </c>
      <c r="AO5365" s="5" t="s">
        <v>89</v>
      </c>
      <c r="AP5365" s="6" t="s">
        <v>5219</v>
      </c>
      <c r="AR5365" s="7" t="s">
        <v>90</v>
      </c>
      <c r="AT5365" s="4" t="str">
        <f>CONCATENATE(AU5365,", ",AV5365,", ",AW5365,", ",AX5365,", ",AY5365,", ",AZ5365,", ",BA5365)</f>
        <v>Europe, France, FR, Bretagne, Ille-et-Vilaine, Rennes, Campus Institut Agro Rennes</v>
      </c>
      <c r="AU5365" s="1" t="s">
        <v>91</v>
      </c>
      <c r="AV5365" s="1" t="s">
        <v>92</v>
      </c>
      <c r="AW5365" s="1" t="s">
        <v>93</v>
      </c>
      <c r="AX5365" s="1" t="s">
        <v>94</v>
      </c>
      <c r="AY5365" s="1" t="s">
        <v>95</v>
      </c>
      <c r="AZ5365" s="1" t="s">
        <v>96</v>
      </c>
      <c r="BA5365" s="1" t="s">
        <v>5242</v>
      </c>
      <c r="BC5365" s="43"/>
      <c r="BF5365" s="43" t="s">
        <v>4596</v>
      </c>
      <c r="BG5365" s="43" t="s">
        <v>93</v>
      </c>
      <c r="BH5365" s="7" t="s">
        <v>97</v>
      </c>
      <c r="BJ5365" s="7" t="s">
        <v>98</v>
      </c>
      <c r="BK5365" s="7" t="s">
        <v>99</v>
      </c>
      <c r="BL5365" s="7" t="s">
        <v>4597</v>
      </c>
      <c r="BM5365" s="7" t="s">
        <v>4598</v>
      </c>
      <c r="BU5365" s="43">
        <v>1</v>
      </c>
      <c r="BW5365" s="43" t="s">
        <v>103</v>
      </c>
    </row>
    <row r="5366" spans="3:75" x14ac:dyDescent="0.35">
      <c r="C5366" s="43" t="str">
        <f t="shared" si="83"/>
        <v>IARA:BDT-02:2024: 5365</v>
      </c>
      <c r="D5366" s="43">
        <v>5365</v>
      </c>
      <c r="E5366" s="43" t="s">
        <v>5320</v>
      </c>
      <c r="F5366" s="1" t="s">
        <v>73</v>
      </c>
      <c r="G5366" s="43" t="s">
        <v>5265</v>
      </c>
      <c r="H5366" s="2">
        <v>45339</v>
      </c>
      <c r="J5366" s="12">
        <v>2024</v>
      </c>
      <c r="K5366" s="12">
        <f>MONTH(H5366)</f>
        <v>2</v>
      </c>
      <c r="L5366" s="12">
        <v>17</v>
      </c>
      <c r="P5366" s="12" t="s">
        <v>75</v>
      </c>
      <c r="Q5366" s="12" t="str">
        <f>CONCATENATE(X5366," ",Y5366)</f>
        <v>Columba palumbus</v>
      </c>
      <c r="R5366" s="14" t="str">
        <f>CONCATENATE(S5366,", ",T5366,", ",U5366,", ",V5366,", ",W5366,", ",X5366,", ",Y5366)</f>
        <v>Animalia, Chordata, Aves, Columbiformes, Columbidae, Columba, palumbus</v>
      </c>
      <c r="S5366" s="6" t="s">
        <v>76</v>
      </c>
      <c r="T5366" s="6" t="s">
        <v>77</v>
      </c>
      <c r="U5366" s="6" t="s">
        <v>78</v>
      </c>
      <c r="V5366" s="6" t="s">
        <v>159</v>
      </c>
      <c r="W5366" s="6" t="s">
        <v>160</v>
      </c>
      <c r="X5366" s="6" t="s">
        <v>161</v>
      </c>
      <c r="Y5366" s="6" t="s">
        <v>162</v>
      </c>
      <c r="Z5366" s="6"/>
      <c r="AA5366" s="12" t="s">
        <v>83</v>
      </c>
      <c r="AB5366" s="6" t="s">
        <v>84</v>
      </c>
      <c r="AC5366" s="12" t="s">
        <v>163</v>
      </c>
      <c r="AD5366" s="6" t="s">
        <v>5219</v>
      </c>
      <c r="AE5366" s="2">
        <v>45339</v>
      </c>
      <c r="AF5366" s="43" t="s">
        <v>87</v>
      </c>
      <c r="AG5366" s="7" t="s">
        <v>164</v>
      </c>
      <c r="AH5366" s="43" t="s">
        <v>2570</v>
      </c>
      <c r="AI5366" s="43" t="s">
        <v>2569</v>
      </c>
      <c r="AL5366" s="43">
        <v>10</v>
      </c>
      <c r="AN5366" s="46" t="s">
        <v>5240</v>
      </c>
      <c r="AO5366" s="5" t="s">
        <v>89</v>
      </c>
      <c r="AP5366" s="6" t="s">
        <v>5219</v>
      </c>
      <c r="AR5366" s="7" t="s">
        <v>90</v>
      </c>
      <c r="AT5366" s="4" t="str">
        <f>CONCATENATE(AU5366,", ",AV5366,", ",AW5366,", ",AX5366,", ",AY5366,", ",AZ5366,", ",BA5366)</f>
        <v>Europe, France, FR, Bretagne, Ille-et-Vilaine, Rennes, Campus Institut Agro Rennes</v>
      </c>
      <c r="AU5366" s="1" t="s">
        <v>91</v>
      </c>
      <c r="AV5366" s="1" t="s">
        <v>92</v>
      </c>
      <c r="AW5366" s="1" t="s">
        <v>93</v>
      </c>
      <c r="AX5366" s="1" t="s">
        <v>94</v>
      </c>
      <c r="AY5366" s="1" t="s">
        <v>95</v>
      </c>
      <c r="AZ5366" s="1" t="s">
        <v>96</v>
      </c>
      <c r="BA5366" s="1" t="s">
        <v>5242</v>
      </c>
      <c r="BC5366" s="43"/>
      <c r="BF5366" s="43" t="s">
        <v>4596</v>
      </c>
      <c r="BG5366" s="43" t="s">
        <v>93</v>
      </c>
      <c r="BH5366" s="7" t="s">
        <v>97</v>
      </c>
      <c r="BJ5366" s="7" t="s">
        <v>98</v>
      </c>
      <c r="BK5366" s="7" t="s">
        <v>99</v>
      </c>
      <c r="BL5366" s="7" t="s">
        <v>4597</v>
      </c>
      <c r="BM5366" s="7" t="s">
        <v>4598</v>
      </c>
      <c r="BU5366" s="43">
        <v>1</v>
      </c>
      <c r="BW5366" s="43" t="s">
        <v>103</v>
      </c>
    </row>
    <row r="5367" spans="3:75" x14ac:dyDescent="0.35">
      <c r="C5367" s="43" t="str">
        <f t="shared" si="83"/>
        <v>IARA:BDT-02:2024: 5366</v>
      </c>
      <c r="D5367" s="43">
        <v>5366</v>
      </c>
      <c r="E5367" s="43" t="s">
        <v>5320</v>
      </c>
      <c r="F5367" s="1" t="s">
        <v>73</v>
      </c>
      <c r="G5367" s="43" t="s">
        <v>5265</v>
      </c>
      <c r="H5367" s="2">
        <v>45339</v>
      </c>
      <c r="J5367" s="12">
        <v>2024</v>
      </c>
      <c r="K5367" s="12">
        <f>MONTH(H5367)</f>
        <v>2</v>
      </c>
      <c r="L5367" s="12">
        <v>17</v>
      </c>
      <c r="P5367" s="12" t="s">
        <v>75</v>
      </c>
      <c r="Q5367" s="12" t="str">
        <f>CONCATENATE(X5367," ",Y5367)</f>
        <v>Columba palumbus</v>
      </c>
      <c r="R5367" s="14" t="str">
        <f>CONCATENATE(S5367,", ",T5367,", ",U5367,", ",V5367,", ",W5367,", ",X5367,", ",Y5367)</f>
        <v>Animalia, Chordata, Aves, Columbiformes, Columbidae, Columba, palumbus</v>
      </c>
      <c r="S5367" s="6" t="s">
        <v>76</v>
      </c>
      <c r="T5367" s="6" t="s">
        <v>77</v>
      </c>
      <c r="U5367" s="6" t="s">
        <v>78</v>
      </c>
      <c r="V5367" s="12" t="s">
        <v>159</v>
      </c>
      <c r="W5367" s="12" t="s">
        <v>160</v>
      </c>
      <c r="X5367" s="12" t="s">
        <v>161</v>
      </c>
      <c r="Y5367" s="12" t="s">
        <v>162</v>
      </c>
      <c r="AA5367" s="12" t="s">
        <v>83</v>
      </c>
      <c r="AB5367" s="6" t="s">
        <v>84</v>
      </c>
      <c r="AC5367" s="12" t="s">
        <v>163</v>
      </c>
      <c r="AD5367" s="6" t="s">
        <v>5219</v>
      </c>
      <c r="AE5367" s="2">
        <v>45339</v>
      </c>
      <c r="AF5367" s="43" t="s">
        <v>87</v>
      </c>
      <c r="AG5367" s="7" t="s">
        <v>164</v>
      </c>
      <c r="AH5367" s="43" t="s">
        <v>2572</v>
      </c>
      <c r="AI5367" s="43" t="s">
        <v>2571</v>
      </c>
      <c r="AL5367" s="43">
        <v>10</v>
      </c>
      <c r="AN5367" s="46" t="s">
        <v>5240</v>
      </c>
      <c r="AO5367" s="5" t="s">
        <v>89</v>
      </c>
      <c r="AP5367" s="6" t="s">
        <v>5219</v>
      </c>
      <c r="AR5367" s="7" t="s">
        <v>90</v>
      </c>
      <c r="AT5367" s="4" t="str">
        <f>CONCATENATE(AU5367,", ",AV5367,", ",AW5367,", ",AX5367,", ",AY5367,", ",AZ5367,", ",BA5367)</f>
        <v>Europe, France, FR, Bretagne, Ille-et-Vilaine, Rennes, Campus Institut Agro Rennes</v>
      </c>
      <c r="AU5367" s="1" t="s">
        <v>91</v>
      </c>
      <c r="AV5367" s="1" t="s">
        <v>92</v>
      </c>
      <c r="AW5367" s="1" t="s">
        <v>93</v>
      </c>
      <c r="AX5367" s="1" t="s">
        <v>94</v>
      </c>
      <c r="AY5367" s="1" t="s">
        <v>95</v>
      </c>
      <c r="AZ5367" s="1" t="s">
        <v>96</v>
      </c>
      <c r="BA5367" s="1" t="s">
        <v>5242</v>
      </c>
      <c r="BC5367" s="43"/>
      <c r="BF5367" s="43" t="s">
        <v>4596</v>
      </c>
      <c r="BG5367" s="43" t="s">
        <v>93</v>
      </c>
      <c r="BH5367" s="7" t="s">
        <v>97</v>
      </c>
      <c r="BJ5367" s="7" t="s">
        <v>98</v>
      </c>
      <c r="BK5367" s="7" t="s">
        <v>99</v>
      </c>
      <c r="BL5367" s="7" t="s">
        <v>4597</v>
      </c>
      <c r="BM5367" s="7" t="s">
        <v>4598</v>
      </c>
      <c r="BU5367" s="43">
        <v>1</v>
      </c>
      <c r="BW5367" s="43" t="s">
        <v>103</v>
      </c>
    </row>
    <row r="5368" spans="3:75" x14ac:dyDescent="0.35">
      <c r="C5368" s="43" t="str">
        <f t="shared" si="83"/>
        <v>IARA:BDT-02:2024: 5367</v>
      </c>
      <c r="D5368" s="43">
        <v>5367</v>
      </c>
      <c r="E5368" s="43" t="s">
        <v>5320</v>
      </c>
      <c r="F5368" s="1" t="s">
        <v>73</v>
      </c>
      <c r="G5368" s="43" t="s">
        <v>5265</v>
      </c>
      <c r="H5368" s="2">
        <v>45339</v>
      </c>
      <c r="J5368" s="12">
        <v>2024</v>
      </c>
      <c r="K5368" s="12">
        <f>MONTH(H5368)</f>
        <v>2</v>
      </c>
      <c r="L5368" s="12">
        <v>17</v>
      </c>
      <c r="P5368" s="12" t="s">
        <v>75</v>
      </c>
      <c r="Q5368" s="12" t="str">
        <f>CONCATENATE(X5368," ",Y5368)</f>
        <v>Columba palumbus</v>
      </c>
      <c r="R5368" s="14" t="str">
        <f>CONCATENATE(S5368,", ",T5368,", ",U5368,", ",V5368,", ",W5368,", ",X5368,", ",Y5368)</f>
        <v>Animalia, Chordata, Aves, Columbiformes, Columbidae, Columba, palumbus</v>
      </c>
      <c r="S5368" s="6" t="s">
        <v>76</v>
      </c>
      <c r="T5368" s="6" t="s">
        <v>77</v>
      </c>
      <c r="U5368" s="6" t="s">
        <v>78</v>
      </c>
      <c r="V5368" s="12" t="s">
        <v>159</v>
      </c>
      <c r="W5368" s="12" t="s">
        <v>160</v>
      </c>
      <c r="X5368" s="12" t="s">
        <v>161</v>
      </c>
      <c r="Y5368" s="12" t="s">
        <v>162</v>
      </c>
      <c r="AA5368" s="12" t="s">
        <v>83</v>
      </c>
      <c r="AB5368" s="6" t="s">
        <v>84</v>
      </c>
      <c r="AC5368" s="12" t="s">
        <v>163</v>
      </c>
      <c r="AD5368" s="6" t="s">
        <v>5219</v>
      </c>
      <c r="AE5368" s="2">
        <v>45339</v>
      </c>
      <c r="AF5368" s="43" t="s">
        <v>87</v>
      </c>
      <c r="AG5368" s="7" t="s">
        <v>164</v>
      </c>
      <c r="AH5368" s="43" t="s">
        <v>2574</v>
      </c>
      <c r="AI5368" s="43" t="s">
        <v>2573</v>
      </c>
      <c r="AL5368" s="43">
        <v>10</v>
      </c>
      <c r="AN5368" s="46" t="s">
        <v>5240</v>
      </c>
      <c r="AO5368" s="5" t="s">
        <v>89</v>
      </c>
      <c r="AP5368" s="6" t="s">
        <v>5219</v>
      </c>
      <c r="AR5368" s="7" t="s">
        <v>90</v>
      </c>
      <c r="AT5368" s="4" t="str">
        <f>CONCATENATE(AU5368,", ",AV5368,", ",AW5368,", ",AX5368,", ",AY5368,", ",AZ5368,", ",BA5368)</f>
        <v>Europe, France, FR, Bretagne, Ille-et-Vilaine, Rennes, Campus Institut Agro Rennes</v>
      </c>
      <c r="AU5368" s="1" t="s">
        <v>91</v>
      </c>
      <c r="AV5368" s="1" t="s">
        <v>92</v>
      </c>
      <c r="AW5368" s="1" t="s">
        <v>93</v>
      </c>
      <c r="AX5368" s="1" t="s">
        <v>94</v>
      </c>
      <c r="AY5368" s="1" t="s">
        <v>95</v>
      </c>
      <c r="AZ5368" s="1" t="s">
        <v>96</v>
      </c>
      <c r="BA5368" s="1" t="s">
        <v>5242</v>
      </c>
      <c r="BC5368" s="43"/>
      <c r="BF5368" s="43" t="s">
        <v>4596</v>
      </c>
      <c r="BG5368" s="43" t="s">
        <v>93</v>
      </c>
      <c r="BH5368" s="7" t="s">
        <v>97</v>
      </c>
      <c r="BJ5368" s="7" t="s">
        <v>98</v>
      </c>
      <c r="BK5368" s="7" t="s">
        <v>99</v>
      </c>
      <c r="BL5368" s="7" t="s">
        <v>4597</v>
      </c>
      <c r="BM5368" s="7" t="s">
        <v>4598</v>
      </c>
      <c r="BU5368" s="43">
        <v>1</v>
      </c>
      <c r="BW5368" s="43" t="s">
        <v>103</v>
      </c>
    </row>
    <row r="5369" spans="3:75" x14ac:dyDescent="0.35">
      <c r="C5369" s="43" t="str">
        <f t="shared" si="83"/>
        <v>IARA:BDT-02:2024: 5368</v>
      </c>
      <c r="D5369" s="43">
        <v>5368</v>
      </c>
      <c r="E5369" s="43" t="s">
        <v>5320</v>
      </c>
      <c r="F5369" s="1" t="s">
        <v>73</v>
      </c>
      <c r="G5369" s="43" t="s">
        <v>5265</v>
      </c>
      <c r="H5369" s="2">
        <v>45339</v>
      </c>
      <c r="J5369" s="12">
        <v>2024</v>
      </c>
      <c r="K5369" s="12">
        <f>MONTH(H5369)</f>
        <v>2</v>
      </c>
      <c r="L5369" s="12">
        <v>17</v>
      </c>
      <c r="P5369" s="12" t="s">
        <v>75</v>
      </c>
      <c r="Q5369" s="12" t="str">
        <f>CONCATENATE(X5369," ",Y5369)</f>
        <v>Columba palumbus</v>
      </c>
      <c r="R5369" s="14" t="str">
        <f>CONCATENATE(S5369,", ",T5369,", ",U5369,", ",V5369,", ",W5369,", ",X5369,", ",Y5369)</f>
        <v>Animalia, Chordata, Aves, Columbiformes, Columbidae, Columba, palumbus</v>
      </c>
      <c r="S5369" s="6" t="s">
        <v>76</v>
      </c>
      <c r="T5369" s="6" t="s">
        <v>77</v>
      </c>
      <c r="U5369" s="6" t="s">
        <v>78</v>
      </c>
      <c r="V5369" s="6" t="s">
        <v>159</v>
      </c>
      <c r="W5369" s="6" t="s">
        <v>160</v>
      </c>
      <c r="X5369" s="6" t="s">
        <v>161</v>
      </c>
      <c r="Y5369" s="6" t="s">
        <v>162</v>
      </c>
      <c r="Z5369" s="6"/>
      <c r="AA5369" s="6" t="s">
        <v>83</v>
      </c>
      <c r="AB5369" s="6" t="s">
        <v>84</v>
      </c>
      <c r="AC5369" s="12" t="s">
        <v>163</v>
      </c>
      <c r="AD5369" s="6" t="s">
        <v>5219</v>
      </c>
      <c r="AE5369" s="2">
        <v>45339</v>
      </c>
      <c r="AF5369" s="43" t="s">
        <v>87</v>
      </c>
      <c r="AG5369" s="7" t="s">
        <v>164</v>
      </c>
      <c r="AH5369" s="43" t="s">
        <v>2576</v>
      </c>
      <c r="AI5369" s="43" t="s">
        <v>2575</v>
      </c>
      <c r="AL5369" s="43">
        <v>10</v>
      </c>
      <c r="AN5369" s="46" t="s">
        <v>5240</v>
      </c>
      <c r="AO5369" s="5" t="s">
        <v>89</v>
      </c>
      <c r="AP5369" s="6" t="s">
        <v>5219</v>
      </c>
      <c r="AR5369" s="7" t="s">
        <v>90</v>
      </c>
      <c r="AT5369" s="4" t="str">
        <f>CONCATENATE(AU5369,", ",AV5369,", ",AW5369,", ",AX5369,", ",AY5369,", ",AZ5369,", ",BA5369)</f>
        <v>Europe, France, FR, Bretagne, Ille-et-Vilaine, Rennes, Campus Institut Agro Rennes</v>
      </c>
      <c r="AU5369" s="1" t="s">
        <v>91</v>
      </c>
      <c r="AV5369" s="1" t="s">
        <v>92</v>
      </c>
      <c r="AW5369" s="1" t="s">
        <v>93</v>
      </c>
      <c r="AX5369" s="1" t="s">
        <v>94</v>
      </c>
      <c r="AY5369" s="1" t="s">
        <v>95</v>
      </c>
      <c r="AZ5369" s="1" t="s">
        <v>96</v>
      </c>
      <c r="BA5369" s="1" t="s">
        <v>5242</v>
      </c>
      <c r="BC5369" s="43"/>
      <c r="BF5369" s="43" t="s">
        <v>4596</v>
      </c>
      <c r="BG5369" s="43" t="s">
        <v>93</v>
      </c>
      <c r="BH5369" s="7" t="s">
        <v>97</v>
      </c>
      <c r="BJ5369" s="7" t="s">
        <v>98</v>
      </c>
      <c r="BK5369" s="7" t="s">
        <v>99</v>
      </c>
      <c r="BL5369" s="7" t="s">
        <v>4597</v>
      </c>
      <c r="BM5369" s="7" t="s">
        <v>4598</v>
      </c>
      <c r="BU5369" s="43">
        <v>1</v>
      </c>
      <c r="BW5369" s="43" t="s">
        <v>103</v>
      </c>
    </row>
    <row r="5370" spans="3:75" x14ac:dyDescent="0.35">
      <c r="C5370" s="43" t="str">
        <f t="shared" si="83"/>
        <v>IARA:BDT-02:2024: 5369</v>
      </c>
      <c r="D5370" s="43">
        <v>5369</v>
      </c>
      <c r="E5370" s="43" t="s">
        <v>5320</v>
      </c>
      <c r="F5370" s="1" t="s">
        <v>73</v>
      </c>
      <c r="G5370" s="43" t="s">
        <v>5265</v>
      </c>
      <c r="H5370" s="2">
        <v>45339</v>
      </c>
      <c r="J5370" s="12">
        <v>2024</v>
      </c>
      <c r="K5370" s="12">
        <f>MONTH(H5370)</f>
        <v>2</v>
      </c>
      <c r="L5370" s="12">
        <v>17</v>
      </c>
      <c r="P5370" s="12" t="s">
        <v>75</v>
      </c>
      <c r="Q5370" s="12" t="str">
        <f>CONCATENATE(X5370," ",Y5370)</f>
        <v>Motacilla alba</v>
      </c>
      <c r="R5370" s="14" t="str">
        <f>CONCATENATE(S5370,", ",T5370,", ",U5370,", ",V5370,", ",W5370,", ",X5370,", ",Y5370)</f>
        <v>Animalia, Chordata, Aves, Passeriformes, Motacillidae, Motacilla, alba</v>
      </c>
      <c r="S5370" s="6" t="s">
        <v>76</v>
      </c>
      <c r="T5370" s="6" t="s">
        <v>77</v>
      </c>
      <c r="U5370" s="6" t="s">
        <v>78</v>
      </c>
      <c r="V5370" s="6" t="s">
        <v>79</v>
      </c>
      <c r="W5370" s="6" t="s">
        <v>293</v>
      </c>
      <c r="X5370" s="6" t="s">
        <v>294</v>
      </c>
      <c r="Y5370" s="6" t="s">
        <v>298</v>
      </c>
      <c r="Z5370" s="6"/>
      <c r="AA5370" s="6" t="s">
        <v>83</v>
      </c>
      <c r="AB5370" s="6" t="s">
        <v>84</v>
      </c>
      <c r="AC5370" s="12" t="s">
        <v>282</v>
      </c>
      <c r="AD5370" s="6" t="s">
        <v>5219</v>
      </c>
      <c r="AE5370" s="2">
        <v>45339</v>
      </c>
      <c r="AF5370" s="43" t="s">
        <v>87</v>
      </c>
      <c r="AG5370" s="7" t="s">
        <v>297</v>
      </c>
      <c r="AH5370" s="43" t="s">
        <v>2578</v>
      </c>
      <c r="AI5370" s="43" t="s">
        <v>2577</v>
      </c>
      <c r="AL5370" s="43">
        <v>10</v>
      </c>
      <c r="AN5370" s="46" t="s">
        <v>5240</v>
      </c>
      <c r="AO5370" s="5" t="s">
        <v>89</v>
      </c>
      <c r="AP5370" s="6" t="s">
        <v>5219</v>
      </c>
      <c r="AR5370" s="7" t="s">
        <v>90</v>
      </c>
      <c r="AT5370" s="4" t="str">
        <f>CONCATENATE(AU5370,", ",AV5370,", ",AW5370,", ",AX5370,", ",AY5370,", ",AZ5370,", ",BA5370)</f>
        <v>Europe, France, FR, Bretagne, Ille-et-Vilaine, Rennes, Campus Institut Agro Rennes</v>
      </c>
      <c r="AU5370" s="1" t="s">
        <v>91</v>
      </c>
      <c r="AV5370" s="1" t="s">
        <v>92</v>
      </c>
      <c r="AW5370" s="1" t="s">
        <v>93</v>
      </c>
      <c r="AX5370" s="1" t="s">
        <v>94</v>
      </c>
      <c r="AY5370" s="1" t="s">
        <v>95</v>
      </c>
      <c r="AZ5370" s="1" t="s">
        <v>96</v>
      </c>
      <c r="BA5370" s="1" t="s">
        <v>5242</v>
      </c>
      <c r="BC5370" s="43"/>
      <c r="BF5370" s="43" t="s">
        <v>4596</v>
      </c>
      <c r="BG5370" s="43" t="s">
        <v>93</v>
      </c>
      <c r="BH5370" s="7" t="s">
        <v>97</v>
      </c>
      <c r="BJ5370" s="7" t="s">
        <v>98</v>
      </c>
      <c r="BK5370" s="7" t="s">
        <v>99</v>
      </c>
      <c r="BL5370" s="7" t="s">
        <v>4597</v>
      </c>
      <c r="BM5370" s="7" t="s">
        <v>4598</v>
      </c>
      <c r="BU5370" s="43">
        <v>1</v>
      </c>
      <c r="BW5370" s="43" t="s">
        <v>103</v>
      </c>
    </row>
    <row r="5371" spans="3:75" x14ac:dyDescent="0.35">
      <c r="C5371" s="43" t="str">
        <f t="shared" si="83"/>
        <v>IARA:BDT-02:2024: 5370</v>
      </c>
      <c r="D5371" s="43">
        <v>5370</v>
      </c>
      <c r="E5371" s="43" t="s">
        <v>5320</v>
      </c>
      <c r="F5371" s="1" t="s">
        <v>73</v>
      </c>
      <c r="G5371" s="43" t="s">
        <v>5265</v>
      </c>
      <c r="H5371" s="2">
        <v>45339</v>
      </c>
      <c r="J5371" s="12">
        <v>2024</v>
      </c>
      <c r="K5371" s="12">
        <f>MONTH(H5371)</f>
        <v>2</v>
      </c>
      <c r="L5371" s="12">
        <v>17</v>
      </c>
      <c r="P5371" s="12" t="s">
        <v>75</v>
      </c>
      <c r="Q5371" s="12" t="str">
        <f>CONCATENATE(X5371," ",Y5371)</f>
        <v>Parus major</v>
      </c>
      <c r="R5371" s="14" t="str">
        <f>CONCATENATE(S5371,", ",T5371,", ",U5371,", ",V5371,", ",W5371,", ",X5371,", ",Y5371)</f>
        <v>Animalia, Chordata, Aves, Passeriformes, Paridae, Parus, major</v>
      </c>
      <c r="S5371" s="6" t="s">
        <v>76</v>
      </c>
      <c r="T5371" s="6" t="s">
        <v>77</v>
      </c>
      <c r="U5371" s="6" t="s">
        <v>78</v>
      </c>
      <c r="V5371" s="6" t="s">
        <v>79</v>
      </c>
      <c r="W5371" s="6" t="s">
        <v>135</v>
      </c>
      <c r="X5371" s="6" t="s">
        <v>140</v>
      </c>
      <c r="Y5371" s="6" t="s">
        <v>141</v>
      </c>
      <c r="Z5371" s="6"/>
      <c r="AA5371" s="6" t="s">
        <v>83</v>
      </c>
      <c r="AB5371" s="6" t="s">
        <v>84</v>
      </c>
      <c r="AC5371" s="12" t="s">
        <v>142</v>
      </c>
      <c r="AD5371" s="6" t="s">
        <v>5219</v>
      </c>
      <c r="AE5371" s="2">
        <v>45339</v>
      </c>
      <c r="AF5371" s="43" t="s">
        <v>87</v>
      </c>
      <c r="AG5371" s="7" t="s">
        <v>143</v>
      </c>
      <c r="AH5371" s="43" t="s">
        <v>2580</v>
      </c>
      <c r="AI5371" s="43" t="s">
        <v>2579</v>
      </c>
      <c r="AL5371" s="43">
        <v>10</v>
      </c>
      <c r="AN5371" s="46" t="s">
        <v>5240</v>
      </c>
      <c r="AO5371" s="5" t="s">
        <v>89</v>
      </c>
      <c r="AP5371" s="6" t="s">
        <v>5219</v>
      </c>
      <c r="AR5371" s="7" t="s">
        <v>90</v>
      </c>
      <c r="AT5371" s="4" t="str">
        <f>CONCATENATE(AU5371,", ",AV5371,", ",AW5371,", ",AX5371,", ",AY5371,", ",AZ5371,", ",BA5371)</f>
        <v>Europe, France, FR, Bretagne, Ille-et-Vilaine, Rennes, Campus Institut Agro Rennes</v>
      </c>
      <c r="AU5371" s="1" t="s">
        <v>91</v>
      </c>
      <c r="AV5371" s="1" t="s">
        <v>92</v>
      </c>
      <c r="AW5371" s="1" t="s">
        <v>93</v>
      </c>
      <c r="AX5371" s="1" t="s">
        <v>94</v>
      </c>
      <c r="AY5371" s="1" t="s">
        <v>95</v>
      </c>
      <c r="AZ5371" s="1" t="s">
        <v>96</v>
      </c>
      <c r="BA5371" s="1" t="s">
        <v>5242</v>
      </c>
      <c r="BC5371" s="43"/>
      <c r="BF5371" s="43" t="s">
        <v>4596</v>
      </c>
      <c r="BG5371" s="43" t="s">
        <v>93</v>
      </c>
      <c r="BH5371" s="7" t="s">
        <v>97</v>
      </c>
      <c r="BJ5371" s="7" t="s">
        <v>98</v>
      </c>
      <c r="BK5371" s="7" t="s">
        <v>99</v>
      </c>
      <c r="BL5371" s="7" t="s">
        <v>4597</v>
      </c>
      <c r="BM5371" s="7" t="s">
        <v>4598</v>
      </c>
      <c r="BU5371" s="43">
        <v>1</v>
      </c>
      <c r="BW5371" s="43" t="s">
        <v>103</v>
      </c>
    </row>
    <row r="5372" spans="3:75" x14ac:dyDescent="0.35">
      <c r="C5372" s="43" t="str">
        <f t="shared" si="83"/>
        <v>IARA:BDT-02:2024: 5371</v>
      </c>
      <c r="D5372" s="43">
        <v>5371</v>
      </c>
      <c r="E5372" s="43" t="s">
        <v>5320</v>
      </c>
      <c r="F5372" s="1" t="s">
        <v>73</v>
      </c>
      <c r="G5372" s="43" t="s">
        <v>5265</v>
      </c>
      <c r="H5372" s="2">
        <v>45339</v>
      </c>
      <c r="J5372" s="12">
        <v>2024</v>
      </c>
      <c r="K5372" s="12">
        <f>MONTH(H5372)</f>
        <v>2</v>
      </c>
      <c r="L5372" s="12">
        <v>17</v>
      </c>
      <c r="P5372" s="12" t="s">
        <v>75</v>
      </c>
      <c r="Q5372" s="12" t="str">
        <f>CONCATENATE(X5372," ",Y5372)</f>
        <v>Pica pica</v>
      </c>
      <c r="R5372" s="14" t="str">
        <f>CONCATENATE(S5372,", ",T5372,", ",U5372,", ",V5372,", ",W5372,", ",X5372,", ",Y5372)</f>
        <v>Animalia, Chordata, Aves, Passeriformes, Corvidae, Pica, pica</v>
      </c>
      <c r="S5372" s="6" t="s">
        <v>76</v>
      </c>
      <c r="T5372" s="6" t="s">
        <v>77</v>
      </c>
      <c r="U5372" s="6" t="s">
        <v>78</v>
      </c>
      <c r="V5372" s="6" t="s">
        <v>79</v>
      </c>
      <c r="W5372" s="6" t="s">
        <v>104</v>
      </c>
      <c r="X5372" s="6" t="s">
        <v>155</v>
      </c>
      <c r="Y5372" s="6" t="s">
        <v>156</v>
      </c>
      <c r="Z5372" s="6"/>
      <c r="AA5372" s="6" t="s">
        <v>83</v>
      </c>
      <c r="AB5372" s="6" t="s">
        <v>84</v>
      </c>
      <c r="AC5372" s="12" t="s">
        <v>157</v>
      </c>
      <c r="AD5372" s="6" t="s">
        <v>5219</v>
      </c>
      <c r="AE5372" s="2">
        <v>45339</v>
      </c>
      <c r="AF5372" s="43" t="s">
        <v>87</v>
      </c>
      <c r="AG5372" s="7" t="s">
        <v>158</v>
      </c>
      <c r="AH5372" s="43" t="s">
        <v>2582</v>
      </c>
      <c r="AI5372" s="43" t="s">
        <v>2581</v>
      </c>
      <c r="AL5372" s="43">
        <v>10</v>
      </c>
      <c r="AN5372" s="46" t="s">
        <v>5240</v>
      </c>
      <c r="AO5372" s="5" t="s">
        <v>89</v>
      </c>
      <c r="AP5372" s="6" t="s">
        <v>5219</v>
      </c>
      <c r="AR5372" s="7" t="s">
        <v>90</v>
      </c>
      <c r="AT5372" s="4" t="str">
        <f>CONCATENATE(AU5372,", ",AV5372,", ",AW5372,", ",AX5372,", ",AY5372,", ",AZ5372,", ",BA5372)</f>
        <v>Europe, France, FR, Bretagne, Ille-et-Vilaine, Rennes, Campus Institut Agro Rennes</v>
      </c>
      <c r="AU5372" s="1" t="s">
        <v>91</v>
      </c>
      <c r="AV5372" s="1" t="s">
        <v>92</v>
      </c>
      <c r="AW5372" s="1" t="s">
        <v>93</v>
      </c>
      <c r="AX5372" s="1" t="s">
        <v>94</v>
      </c>
      <c r="AY5372" s="1" t="s">
        <v>95</v>
      </c>
      <c r="AZ5372" s="1" t="s">
        <v>96</v>
      </c>
      <c r="BA5372" s="1" t="s">
        <v>5242</v>
      </c>
      <c r="BC5372" s="43"/>
      <c r="BF5372" s="43" t="s">
        <v>4596</v>
      </c>
      <c r="BG5372" s="43" t="s">
        <v>93</v>
      </c>
      <c r="BH5372" s="7" t="s">
        <v>97</v>
      </c>
      <c r="BJ5372" s="7" t="s">
        <v>98</v>
      </c>
      <c r="BK5372" s="7" t="s">
        <v>99</v>
      </c>
      <c r="BL5372" s="7" t="s">
        <v>4597</v>
      </c>
      <c r="BM5372" s="7" t="s">
        <v>4598</v>
      </c>
      <c r="BU5372" s="43">
        <v>1</v>
      </c>
      <c r="BW5372" s="43" t="s">
        <v>103</v>
      </c>
    </row>
    <row r="5373" spans="3:75" x14ac:dyDescent="0.35">
      <c r="C5373" s="43" t="str">
        <f t="shared" si="83"/>
        <v>IARA:BDT-02:2024: 5372</v>
      </c>
      <c r="D5373" s="43">
        <v>5372</v>
      </c>
      <c r="E5373" s="43" t="s">
        <v>5320</v>
      </c>
      <c r="F5373" s="1" t="s">
        <v>73</v>
      </c>
      <c r="G5373" s="43" t="s">
        <v>5265</v>
      </c>
      <c r="H5373" s="2">
        <v>45339</v>
      </c>
      <c r="J5373" s="12">
        <v>2024</v>
      </c>
      <c r="K5373" s="12">
        <f>MONTH(H5373)</f>
        <v>2</v>
      </c>
      <c r="L5373" s="12">
        <v>17</v>
      </c>
      <c r="P5373" s="12" t="s">
        <v>75</v>
      </c>
      <c r="Q5373" s="12" t="str">
        <f>CONCATENATE(X5373," ",Y5373)</f>
        <v>Corvus monedula</v>
      </c>
      <c r="R5373" s="14" t="str">
        <f>CONCATENATE(S5373,", ",T5373,", ",U5373,", ",V5373,", ",W5373,", ",X5373,", ",Y5373)</f>
        <v>Animalia, Chordata, Aves, Passeriformes, Corvidae, Corvus, monedula</v>
      </c>
      <c r="S5373" s="6" t="s">
        <v>76</v>
      </c>
      <c r="T5373" s="6" t="s">
        <v>77</v>
      </c>
      <c r="U5373" s="6" t="s">
        <v>78</v>
      </c>
      <c r="V5373" s="6" t="s">
        <v>79</v>
      </c>
      <c r="W5373" s="6" t="s">
        <v>104</v>
      </c>
      <c r="X5373" s="6" t="s">
        <v>105</v>
      </c>
      <c r="Y5373" s="6" t="s">
        <v>106</v>
      </c>
      <c r="Z5373" s="6"/>
      <c r="AA5373" s="6" t="s">
        <v>83</v>
      </c>
      <c r="AB5373" s="6" t="s">
        <v>84</v>
      </c>
      <c r="AC5373" s="12" t="s">
        <v>107</v>
      </c>
      <c r="AD5373" s="6" t="s">
        <v>5219</v>
      </c>
      <c r="AE5373" s="2">
        <v>45339</v>
      </c>
      <c r="AF5373" s="43" t="s">
        <v>87</v>
      </c>
      <c r="AG5373" s="7" t="s">
        <v>108</v>
      </c>
      <c r="AH5373" s="43" t="s">
        <v>2584</v>
      </c>
      <c r="AI5373" s="43" t="s">
        <v>2583</v>
      </c>
      <c r="AL5373" s="43">
        <v>10</v>
      </c>
      <c r="AN5373" s="46" t="s">
        <v>5240</v>
      </c>
      <c r="AO5373" s="5" t="s">
        <v>89</v>
      </c>
      <c r="AP5373" s="6" t="s">
        <v>5219</v>
      </c>
      <c r="AR5373" s="7" t="s">
        <v>90</v>
      </c>
      <c r="AT5373" s="4" t="str">
        <f>CONCATENATE(AU5373,", ",AV5373,", ",AW5373,", ",AX5373,", ",AY5373,", ",AZ5373,", ",BA5373)</f>
        <v>Europe, France, FR, Bretagne, Ille-et-Vilaine, Rennes, Campus Institut Agro Rennes</v>
      </c>
      <c r="AU5373" s="1" t="s">
        <v>91</v>
      </c>
      <c r="AV5373" s="1" t="s">
        <v>92</v>
      </c>
      <c r="AW5373" s="1" t="s">
        <v>93</v>
      </c>
      <c r="AX5373" s="1" t="s">
        <v>94</v>
      </c>
      <c r="AY5373" s="1" t="s">
        <v>95</v>
      </c>
      <c r="AZ5373" s="1" t="s">
        <v>96</v>
      </c>
      <c r="BA5373" s="1" t="s">
        <v>5242</v>
      </c>
      <c r="BC5373" s="43"/>
      <c r="BF5373" s="43" t="s">
        <v>4596</v>
      </c>
      <c r="BG5373" s="43" t="s">
        <v>93</v>
      </c>
      <c r="BH5373" s="7" t="s">
        <v>97</v>
      </c>
      <c r="BJ5373" s="7" t="s">
        <v>98</v>
      </c>
      <c r="BK5373" s="7" t="s">
        <v>99</v>
      </c>
      <c r="BL5373" s="7" t="s">
        <v>4597</v>
      </c>
      <c r="BM5373" s="7" t="s">
        <v>4598</v>
      </c>
      <c r="BU5373" s="43">
        <v>1</v>
      </c>
      <c r="BW5373" s="43" t="s">
        <v>103</v>
      </c>
    </row>
    <row r="5374" spans="3:75" x14ac:dyDescent="0.35">
      <c r="C5374" s="43" t="str">
        <f t="shared" si="83"/>
        <v>IARA:BDT-02:2024: 5373</v>
      </c>
      <c r="D5374" s="43">
        <v>5373</v>
      </c>
      <c r="E5374" s="43" t="s">
        <v>5320</v>
      </c>
      <c r="F5374" s="1" t="s">
        <v>73</v>
      </c>
      <c r="G5374" s="43" t="s">
        <v>5265</v>
      </c>
      <c r="H5374" s="2">
        <v>45339</v>
      </c>
      <c r="J5374" s="12">
        <v>2024</v>
      </c>
      <c r="K5374" s="12">
        <f>MONTH(H5374)</f>
        <v>2</v>
      </c>
      <c r="L5374" s="12">
        <v>17</v>
      </c>
      <c r="P5374" s="12" t="s">
        <v>75</v>
      </c>
      <c r="Q5374" s="12" t="str">
        <f>CONCATENATE(X5374," ",Y5374)</f>
        <v>Corvus monedula</v>
      </c>
      <c r="R5374" s="14" t="str">
        <f>CONCATENATE(S5374,", ",T5374,", ",U5374,", ",V5374,", ",W5374,", ",X5374,", ",Y5374)</f>
        <v>Animalia, Chordata, Aves, Passeriformes, Corvidae, Corvus, monedula</v>
      </c>
      <c r="S5374" s="6" t="s">
        <v>76</v>
      </c>
      <c r="T5374" s="6" t="s">
        <v>77</v>
      </c>
      <c r="U5374" s="6" t="s">
        <v>78</v>
      </c>
      <c r="V5374" s="6" t="s">
        <v>79</v>
      </c>
      <c r="W5374" s="6" t="s">
        <v>104</v>
      </c>
      <c r="X5374" s="6" t="s">
        <v>105</v>
      </c>
      <c r="Y5374" s="6" t="s">
        <v>106</v>
      </c>
      <c r="Z5374" s="6"/>
      <c r="AA5374" s="6" t="s">
        <v>83</v>
      </c>
      <c r="AB5374" s="6" t="s">
        <v>84</v>
      </c>
      <c r="AC5374" s="12" t="s">
        <v>107</v>
      </c>
      <c r="AD5374" s="6" t="s">
        <v>5219</v>
      </c>
      <c r="AE5374" s="2">
        <v>45339</v>
      </c>
      <c r="AF5374" s="43" t="s">
        <v>87</v>
      </c>
      <c r="AG5374" s="7" t="s">
        <v>108</v>
      </c>
      <c r="AH5374" s="43" t="s">
        <v>2584</v>
      </c>
      <c r="AI5374" s="43" t="s">
        <v>2583</v>
      </c>
      <c r="AL5374" s="43">
        <v>10</v>
      </c>
      <c r="AN5374" s="46" t="s">
        <v>5240</v>
      </c>
      <c r="AO5374" s="5" t="s">
        <v>89</v>
      </c>
      <c r="AP5374" s="6" t="s">
        <v>5220</v>
      </c>
      <c r="AR5374" s="7" t="s">
        <v>90</v>
      </c>
      <c r="AT5374" s="4" t="str">
        <f>CONCATENATE(AU5374,", ",AV5374,", ",AW5374,", ",AX5374,", ",AY5374,", ",AZ5374,", ",BA5374)</f>
        <v>Europe, France, FR, Bretagne, Ille-et-Vilaine, Rennes, Campus Institut Agro Rennes</v>
      </c>
      <c r="AU5374" s="1" t="s">
        <v>91</v>
      </c>
      <c r="AV5374" s="1" t="s">
        <v>92</v>
      </c>
      <c r="AW5374" s="1" t="s">
        <v>93</v>
      </c>
      <c r="AX5374" s="1" t="s">
        <v>94</v>
      </c>
      <c r="AY5374" s="1" t="s">
        <v>95</v>
      </c>
      <c r="AZ5374" s="1" t="s">
        <v>96</v>
      </c>
      <c r="BA5374" s="1" t="s">
        <v>5242</v>
      </c>
      <c r="BC5374" s="43"/>
      <c r="BF5374" s="43" t="s">
        <v>4596</v>
      </c>
      <c r="BG5374" s="43" t="s">
        <v>93</v>
      </c>
      <c r="BH5374" s="7" t="s">
        <v>97</v>
      </c>
      <c r="BJ5374" s="7" t="s">
        <v>98</v>
      </c>
      <c r="BK5374" s="7" t="s">
        <v>99</v>
      </c>
      <c r="BL5374" s="7" t="s">
        <v>4597</v>
      </c>
      <c r="BM5374" s="7" t="s">
        <v>4598</v>
      </c>
      <c r="BU5374" s="43">
        <v>1</v>
      </c>
      <c r="BW5374" s="43" t="s">
        <v>103</v>
      </c>
    </row>
    <row r="5375" spans="3:75" x14ac:dyDescent="0.35">
      <c r="C5375" s="43" t="str">
        <f t="shared" si="83"/>
        <v>IARA:BDT-02:2024: 5374</v>
      </c>
      <c r="D5375" s="43">
        <v>5374</v>
      </c>
      <c r="E5375" s="43" t="s">
        <v>5320</v>
      </c>
      <c r="F5375" s="1" t="s">
        <v>73</v>
      </c>
      <c r="G5375" s="43" t="s">
        <v>5265</v>
      </c>
      <c r="H5375" s="2">
        <v>45339</v>
      </c>
      <c r="J5375" s="12">
        <v>2024</v>
      </c>
      <c r="K5375" s="12">
        <f>MONTH(H5375)</f>
        <v>2</v>
      </c>
      <c r="L5375" s="12">
        <v>17</v>
      </c>
      <c r="P5375" s="12" t="s">
        <v>75</v>
      </c>
      <c r="Q5375" s="12" t="str">
        <f>CONCATENATE(X5375," ",Y5375)</f>
        <v>Prunella modularis</v>
      </c>
      <c r="R5375" s="14" t="str">
        <f>CONCATENATE(S5375,", ",T5375,", ",U5375,", ",V5375,", ",W5375,", ",X5375,", ",Y5375)</f>
        <v>Animalia, Chordata, Aves, Passeriformes, Prunellidae, Prunella, modularis</v>
      </c>
      <c r="S5375" s="6" t="s">
        <v>76</v>
      </c>
      <c r="T5375" s="6" t="s">
        <v>77</v>
      </c>
      <c r="U5375" s="6" t="s">
        <v>78</v>
      </c>
      <c r="V5375" s="6" t="s">
        <v>79</v>
      </c>
      <c r="W5375" s="6" t="s">
        <v>80</v>
      </c>
      <c r="X5375" s="6" t="s">
        <v>81</v>
      </c>
      <c r="Y5375" s="6" t="s">
        <v>82</v>
      </c>
      <c r="Z5375" s="6"/>
      <c r="AA5375" s="6" t="s">
        <v>83</v>
      </c>
      <c r="AB5375" s="6" t="s">
        <v>84</v>
      </c>
      <c r="AC5375" s="12" t="s">
        <v>85</v>
      </c>
      <c r="AD5375" s="6" t="s">
        <v>5219</v>
      </c>
      <c r="AE5375" s="2">
        <v>45339</v>
      </c>
      <c r="AF5375" s="43" t="s">
        <v>87</v>
      </c>
      <c r="AG5375" s="7" t="s">
        <v>88</v>
      </c>
      <c r="AH5375" s="43" t="s">
        <v>2586</v>
      </c>
      <c r="AI5375" s="43" t="s">
        <v>2585</v>
      </c>
      <c r="AL5375" s="43">
        <v>10</v>
      </c>
      <c r="AN5375" s="46" t="s">
        <v>5240</v>
      </c>
      <c r="AO5375" s="5" t="s">
        <v>89</v>
      </c>
      <c r="AP5375" s="6" t="s">
        <v>5220</v>
      </c>
      <c r="AR5375" s="7" t="s">
        <v>90</v>
      </c>
      <c r="AT5375" s="4" t="str">
        <f>CONCATENATE(AU5375,", ",AV5375,", ",AW5375,", ",AX5375,", ",AY5375,", ",AZ5375,", ",BA5375)</f>
        <v>Europe, France, FR, Bretagne, Ille-et-Vilaine, Rennes, Campus Institut Agro Rennes</v>
      </c>
      <c r="AU5375" s="1" t="s">
        <v>91</v>
      </c>
      <c r="AV5375" s="1" t="s">
        <v>92</v>
      </c>
      <c r="AW5375" s="1" t="s">
        <v>93</v>
      </c>
      <c r="AX5375" s="1" t="s">
        <v>94</v>
      </c>
      <c r="AY5375" s="1" t="s">
        <v>95</v>
      </c>
      <c r="AZ5375" s="1" t="s">
        <v>96</v>
      </c>
      <c r="BA5375" s="1" t="s">
        <v>5242</v>
      </c>
      <c r="BC5375" s="43"/>
      <c r="BF5375" s="43" t="s">
        <v>4596</v>
      </c>
      <c r="BG5375" s="43" t="s">
        <v>93</v>
      </c>
      <c r="BH5375" s="7" t="s">
        <v>97</v>
      </c>
      <c r="BJ5375" s="7" t="s">
        <v>98</v>
      </c>
      <c r="BK5375" s="7" t="s">
        <v>99</v>
      </c>
      <c r="BL5375" s="7" t="s">
        <v>4597</v>
      </c>
      <c r="BM5375" s="7" t="s">
        <v>4598</v>
      </c>
      <c r="BU5375" s="43">
        <v>1</v>
      </c>
      <c r="BW5375" s="43" t="s">
        <v>103</v>
      </c>
    </row>
    <row r="5376" spans="3:75" x14ac:dyDescent="0.35">
      <c r="C5376" s="43" t="str">
        <f t="shared" si="83"/>
        <v>IARA:BDT-02:2024: 5375</v>
      </c>
      <c r="D5376" s="43">
        <v>5375</v>
      </c>
      <c r="E5376" s="43" t="s">
        <v>5320</v>
      </c>
      <c r="F5376" s="1" t="s">
        <v>73</v>
      </c>
      <c r="G5376" s="43" t="s">
        <v>5265</v>
      </c>
      <c r="H5376" s="2">
        <v>45339</v>
      </c>
      <c r="J5376" s="12">
        <v>2024</v>
      </c>
      <c r="K5376" s="12">
        <f>MONTH(H5376)</f>
        <v>2</v>
      </c>
      <c r="L5376" s="12">
        <v>17</v>
      </c>
      <c r="P5376" s="12" t="s">
        <v>75</v>
      </c>
      <c r="Q5376" s="12" t="str">
        <f>CONCATENATE(X5376," ",Y5376)</f>
        <v>Carduelis carduelis</v>
      </c>
      <c r="R5376" s="14" t="str">
        <f>CONCATENATE(S5376,", ",T5376,", ",U5376,", ",V5376,", ",W5376,", ",X5376,", ",Y5376)</f>
        <v>Animalia, Chordata, Aves, Passeriformes, Fringillidae, Carduelis, carduelis</v>
      </c>
      <c r="S5376" s="6" t="s">
        <v>76</v>
      </c>
      <c r="T5376" s="6" t="s">
        <v>77</v>
      </c>
      <c r="U5376" s="6" t="s">
        <v>78</v>
      </c>
      <c r="V5376" s="6" t="s">
        <v>79</v>
      </c>
      <c r="W5376" s="6" t="s">
        <v>165</v>
      </c>
      <c r="X5376" s="6" t="s">
        <v>305</v>
      </c>
      <c r="Y5376" s="6" t="s">
        <v>306</v>
      </c>
      <c r="Z5376" s="6"/>
      <c r="AA5376" s="6" t="s">
        <v>83</v>
      </c>
      <c r="AB5376" s="6" t="s">
        <v>84</v>
      </c>
      <c r="AC5376" s="12" t="s">
        <v>273</v>
      </c>
      <c r="AD5376" s="6" t="s">
        <v>5219</v>
      </c>
      <c r="AE5376" s="2">
        <v>45339</v>
      </c>
      <c r="AF5376" s="43" t="s">
        <v>87</v>
      </c>
      <c r="AG5376" s="7" t="s">
        <v>304</v>
      </c>
      <c r="AH5376" s="43" t="s">
        <v>2588</v>
      </c>
      <c r="AI5376" s="43" t="s">
        <v>2587</v>
      </c>
      <c r="AL5376" s="43">
        <v>10</v>
      </c>
      <c r="AN5376" s="46" t="s">
        <v>5240</v>
      </c>
      <c r="AO5376" s="5" t="s">
        <v>89</v>
      </c>
      <c r="AP5376" s="6" t="s">
        <v>5220</v>
      </c>
      <c r="AR5376" s="7" t="s">
        <v>90</v>
      </c>
      <c r="AT5376" s="4" t="str">
        <f>CONCATENATE(AU5376,", ",AV5376,", ",AW5376,", ",AX5376,", ",AY5376,", ",AZ5376,", ",BA5376)</f>
        <v>Europe, France, FR, Bretagne, Ille-et-Vilaine, Rennes, Campus Institut Agro Rennes</v>
      </c>
      <c r="AU5376" s="1" t="s">
        <v>91</v>
      </c>
      <c r="AV5376" s="1" t="s">
        <v>92</v>
      </c>
      <c r="AW5376" s="1" t="s">
        <v>93</v>
      </c>
      <c r="AX5376" s="1" t="s">
        <v>94</v>
      </c>
      <c r="AY5376" s="1" t="s">
        <v>95</v>
      </c>
      <c r="AZ5376" s="1" t="s">
        <v>96</v>
      </c>
      <c r="BA5376" s="1" t="s">
        <v>5242</v>
      </c>
      <c r="BC5376" s="43"/>
      <c r="BF5376" s="43" t="s">
        <v>4596</v>
      </c>
      <c r="BG5376" s="43" t="s">
        <v>93</v>
      </c>
      <c r="BH5376" s="7" t="s">
        <v>97</v>
      </c>
      <c r="BJ5376" s="7" t="s">
        <v>98</v>
      </c>
      <c r="BK5376" s="7" t="s">
        <v>99</v>
      </c>
      <c r="BL5376" s="7" t="s">
        <v>4597</v>
      </c>
      <c r="BM5376" s="7" t="s">
        <v>4598</v>
      </c>
      <c r="BU5376" s="43">
        <v>1</v>
      </c>
      <c r="BW5376" s="43" t="s">
        <v>103</v>
      </c>
    </row>
    <row r="5377" spans="3:75" x14ac:dyDescent="0.35">
      <c r="C5377" s="43" t="str">
        <f t="shared" si="83"/>
        <v>IARA:BDT-02:2024: 5376</v>
      </c>
      <c r="D5377" s="43">
        <v>5376</v>
      </c>
      <c r="E5377" s="43" t="s">
        <v>5320</v>
      </c>
      <c r="F5377" s="1" t="s">
        <v>73</v>
      </c>
      <c r="G5377" s="43" t="s">
        <v>5265</v>
      </c>
      <c r="H5377" s="2">
        <v>45339</v>
      </c>
      <c r="J5377" s="12">
        <v>2024</v>
      </c>
      <c r="K5377" s="12">
        <f>MONTH(H5377)</f>
        <v>2</v>
      </c>
      <c r="L5377" s="12">
        <v>17</v>
      </c>
      <c r="P5377" s="12" t="s">
        <v>75</v>
      </c>
      <c r="Q5377" s="12" t="str">
        <f>CONCATENATE(X5377," ",Y5377)</f>
        <v>Columba palumbus</v>
      </c>
      <c r="R5377" s="14" t="str">
        <f>CONCATENATE(S5377,", ",T5377,", ",U5377,", ",V5377,", ",W5377,", ",X5377,", ",Y5377)</f>
        <v>Animalia, Chordata, Aves, Columbiformes, Columbidae, Columba, palumbus</v>
      </c>
      <c r="S5377" s="6" t="s">
        <v>76</v>
      </c>
      <c r="T5377" s="6" t="s">
        <v>77</v>
      </c>
      <c r="U5377" s="6" t="s">
        <v>78</v>
      </c>
      <c r="V5377" s="6" t="s">
        <v>159</v>
      </c>
      <c r="W5377" s="6" t="s">
        <v>160</v>
      </c>
      <c r="X5377" s="6" t="s">
        <v>161</v>
      </c>
      <c r="Y5377" s="6" t="s">
        <v>162</v>
      </c>
      <c r="Z5377" s="6"/>
      <c r="AA5377" s="6" t="s">
        <v>83</v>
      </c>
      <c r="AB5377" s="6" t="s">
        <v>84</v>
      </c>
      <c r="AC5377" s="12" t="s">
        <v>163</v>
      </c>
      <c r="AD5377" s="6" t="s">
        <v>5219</v>
      </c>
      <c r="AE5377" s="2">
        <v>45339</v>
      </c>
      <c r="AF5377" s="43" t="s">
        <v>87</v>
      </c>
      <c r="AG5377" s="7" t="s">
        <v>164</v>
      </c>
      <c r="AH5377" s="43" t="s">
        <v>2590</v>
      </c>
      <c r="AI5377" s="43" t="s">
        <v>2589</v>
      </c>
      <c r="AL5377" s="43">
        <v>10</v>
      </c>
      <c r="AN5377" s="46" t="s">
        <v>5240</v>
      </c>
      <c r="AO5377" s="5" t="s">
        <v>89</v>
      </c>
      <c r="AP5377" s="6" t="s">
        <v>5220</v>
      </c>
      <c r="AR5377" s="7" t="s">
        <v>90</v>
      </c>
      <c r="AT5377" s="4" t="str">
        <f>CONCATENATE(AU5377,", ",AV5377,", ",AW5377,", ",AX5377,", ",AY5377,", ",AZ5377,", ",BA5377)</f>
        <v>Europe, France, FR, Bretagne, Ille-et-Vilaine, Rennes, Campus Institut Agro Rennes</v>
      </c>
      <c r="AU5377" s="1" t="s">
        <v>91</v>
      </c>
      <c r="AV5377" s="1" t="s">
        <v>92</v>
      </c>
      <c r="AW5377" s="1" t="s">
        <v>93</v>
      </c>
      <c r="AX5377" s="1" t="s">
        <v>94</v>
      </c>
      <c r="AY5377" s="1" t="s">
        <v>95</v>
      </c>
      <c r="AZ5377" s="1" t="s">
        <v>96</v>
      </c>
      <c r="BA5377" s="1" t="s">
        <v>5242</v>
      </c>
      <c r="BC5377" s="43"/>
      <c r="BF5377" s="43" t="s">
        <v>4596</v>
      </c>
      <c r="BG5377" s="43" t="s">
        <v>93</v>
      </c>
      <c r="BH5377" s="7" t="s">
        <v>97</v>
      </c>
      <c r="BJ5377" s="7" t="s">
        <v>98</v>
      </c>
      <c r="BK5377" s="7" t="s">
        <v>99</v>
      </c>
      <c r="BL5377" s="7" t="s">
        <v>4597</v>
      </c>
      <c r="BM5377" s="7" t="s">
        <v>4598</v>
      </c>
      <c r="BU5377" s="43">
        <v>1</v>
      </c>
      <c r="BW5377" s="43" t="s">
        <v>103</v>
      </c>
    </row>
    <row r="5378" spans="3:75" x14ac:dyDescent="0.35">
      <c r="C5378" s="43" t="str">
        <f t="shared" si="83"/>
        <v>IARA:BDT-02:2024: 5377</v>
      </c>
      <c r="D5378" s="43">
        <v>5377</v>
      </c>
      <c r="E5378" s="43" t="s">
        <v>5320</v>
      </c>
      <c r="F5378" s="1" t="s">
        <v>73</v>
      </c>
      <c r="G5378" s="43" t="s">
        <v>5265</v>
      </c>
      <c r="H5378" s="2">
        <v>45339</v>
      </c>
      <c r="J5378" s="12">
        <v>2024</v>
      </c>
      <c r="K5378" s="12">
        <f>MONTH(H5378)</f>
        <v>2</v>
      </c>
      <c r="L5378" s="12">
        <v>17</v>
      </c>
      <c r="P5378" s="12" t="s">
        <v>75</v>
      </c>
      <c r="Q5378" s="12" t="str">
        <f>CONCATENATE(X5378," ",Y5378)</f>
        <v>Turdus merula</v>
      </c>
      <c r="R5378" s="14" t="str">
        <f>CONCATENATE(S5378,", ",T5378,", ",U5378,", ",V5378,", ",W5378,", ",X5378,", ",Y5378)</f>
        <v>Animalia, Chordata, Aves, Passeriformes, Turdidae, Turdus, merula</v>
      </c>
      <c r="S5378" s="6" t="s">
        <v>76</v>
      </c>
      <c r="T5378" s="6" t="s">
        <v>77</v>
      </c>
      <c r="U5378" s="6" t="s">
        <v>78</v>
      </c>
      <c r="V5378" s="17" t="s">
        <v>79</v>
      </c>
      <c r="W5378" s="17" t="s">
        <v>126</v>
      </c>
      <c r="X5378" s="17" t="s">
        <v>127</v>
      </c>
      <c r="Y5378" s="17" t="s">
        <v>132</v>
      </c>
      <c r="AA5378" s="12" t="s">
        <v>83</v>
      </c>
      <c r="AB5378" s="6" t="s">
        <v>84</v>
      </c>
      <c r="AC5378" s="12" t="s">
        <v>133</v>
      </c>
      <c r="AD5378" s="6" t="s">
        <v>5219</v>
      </c>
      <c r="AE5378" s="2">
        <v>45339</v>
      </c>
      <c r="AF5378" s="43" t="s">
        <v>87</v>
      </c>
      <c r="AG5378" s="7" t="s">
        <v>134</v>
      </c>
      <c r="AH5378" s="43" t="s">
        <v>2592</v>
      </c>
      <c r="AI5378" s="43" t="s">
        <v>2591</v>
      </c>
      <c r="AL5378" s="43">
        <v>10</v>
      </c>
      <c r="AN5378" s="46" t="s">
        <v>5240</v>
      </c>
      <c r="AO5378" s="5" t="s">
        <v>89</v>
      </c>
      <c r="AP5378" s="6" t="s">
        <v>5220</v>
      </c>
      <c r="AR5378" s="7" t="s">
        <v>90</v>
      </c>
      <c r="AT5378" s="4" t="str">
        <f>CONCATENATE(AU5378,", ",AV5378,", ",AW5378,", ",AX5378,", ",AY5378,", ",AZ5378,", ",BA5378)</f>
        <v>Europe, France, FR, Bretagne, Ille-et-Vilaine, Rennes, Campus Institut Agro Rennes</v>
      </c>
      <c r="AU5378" s="1" t="s">
        <v>91</v>
      </c>
      <c r="AV5378" s="1" t="s">
        <v>92</v>
      </c>
      <c r="AW5378" s="1" t="s">
        <v>93</v>
      </c>
      <c r="AX5378" s="1" t="s">
        <v>94</v>
      </c>
      <c r="AY5378" s="1" t="s">
        <v>95</v>
      </c>
      <c r="AZ5378" s="1" t="s">
        <v>96</v>
      </c>
      <c r="BA5378" s="1" t="s">
        <v>5242</v>
      </c>
      <c r="BC5378" s="43"/>
      <c r="BF5378" s="43" t="s">
        <v>4596</v>
      </c>
      <c r="BG5378" s="43" t="s">
        <v>93</v>
      </c>
      <c r="BH5378" s="7" t="s">
        <v>97</v>
      </c>
      <c r="BJ5378" s="7" t="s">
        <v>98</v>
      </c>
      <c r="BK5378" s="7" t="s">
        <v>99</v>
      </c>
      <c r="BL5378" s="7" t="s">
        <v>4597</v>
      </c>
      <c r="BM5378" s="7" t="s">
        <v>4598</v>
      </c>
      <c r="BU5378" s="43">
        <v>1</v>
      </c>
      <c r="BW5378" s="43" t="s">
        <v>103</v>
      </c>
    </row>
    <row r="5379" spans="3:75" x14ac:dyDescent="0.35">
      <c r="C5379" s="43" t="str">
        <f t="shared" ref="C5379:C5442" si="84">_xlfn.CONCAT(E5379,D5379)</f>
        <v>IARA:BDT-02:2024: 5378</v>
      </c>
      <c r="D5379" s="43">
        <v>5378</v>
      </c>
      <c r="E5379" s="43" t="s">
        <v>5320</v>
      </c>
      <c r="F5379" s="1" t="s">
        <v>73</v>
      </c>
      <c r="G5379" s="43" t="s">
        <v>5265</v>
      </c>
      <c r="H5379" s="2">
        <v>45339</v>
      </c>
      <c r="J5379" s="12">
        <v>2024</v>
      </c>
      <c r="K5379" s="12">
        <f>MONTH(H5379)</f>
        <v>2</v>
      </c>
      <c r="L5379" s="12">
        <v>17</v>
      </c>
      <c r="P5379" s="12" t="s">
        <v>75</v>
      </c>
      <c r="Q5379" s="12" t="str">
        <f>CONCATENATE(X5379," ",Y5379)</f>
        <v>Fringilla coelebs</v>
      </c>
      <c r="R5379" s="14" t="str">
        <f>CONCATENATE(S5379,", ",T5379,", ",U5379,", ",V5379,", ",W5379,", ",X5379,", ",Y5379)</f>
        <v>Animalia, Chordata, Aves, Passeriformes, Fringillidae, Fringilla, coelebs</v>
      </c>
      <c r="S5379" s="6" t="s">
        <v>76</v>
      </c>
      <c r="T5379" s="6" t="s">
        <v>77</v>
      </c>
      <c r="U5379" s="6" t="s">
        <v>78</v>
      </c>
      <c r="V5379" s="12" t="s">
        <v>79</v>
      </c>
      <c r="W5379" s="12" t="s">
        <v>165</v>
      </c>
      <c r="X5379" s="12" t="s">
        <v>166</v>
      </c>
      <c r="Y5379" s="12" t="s">
        <v>167</v>
      </c>
      <c r="AA5379" s="12" t="s">
        <v>83</v>
      </c>
      <c r="AB5379" s="6" t="s">
        <v>84</v>
      </c>
      <c r="AC5379" s="12" t="s">
        <v>168</v>
      </c>
      <c r="AD5379" s="6" t="s">
        <v>5219</v>
      </c>
      <c r="AE5379" s="2">
        <v>45339</v>
      </c>
      <c r="AF5379" s="43" t="s">
        <v>87</v>
      </c>
      <c r="AG5379" s="7" t="s">
        <v>169</v>
      </c>
      <c r="AH5379" s="43" t="s">
        <v>2594</v>
      </c>
      <c r="AI5379" s="43" t="s">
        <v>2593</v>
      </c>
      <c r="AL5379" s="43">
        <v>10</v>
      </c>
      <c r="AN5379" s="46" t="s">
        <v>5240</v>
      </c>
      <c r="AO5379" s="5" t="s">
        <v>89</v>
      </c>
      <c r="AP5379" s="6" t="s">
        <v>5220</v>
      </c>
      <c r="AR5379" s="7" t="s">
        <v>90</v>
      </c>
      <c r="AT5379" s="4" t="str">
        <f>CONCATENATE(AU5379,", ",AV5379,", ",AW5379,", ",AX5379,", ",AY5379,", ",AZ5379,", ",BA5379)</f>
        <v>Europe, France, FR, Bretagne, Ille-et-Vilaine, Rennes, Campus Institut Agro Rennes</v>
      </c>
      <c r="AU5379" s="1" t="s">
        <v>91</v>
      </c>
      <c r="AV5379" s="1" t="s">
        <v>92</v>
      </c>
      <c r="AW5379" s="1" t="s">
        <v>93</v>
      </c>
      <c r="AX5379" s="1" t="s">
        <v>94</v>
      </c>
      <c r="AY5379" s="1" t="s">
        <v>95</v>
      </c>
      <c r="AZ5379" s="1" t="s">
        <v>96</v>
      </c>
      <c r="BA5379" s="1" t="s">
        <v>5242</v>
      </c>
      <c r="BC5379" s="43"/>
      <c r="BF5379" s="43" t="s">
        <v>4596</v>
      </c>
      <c r="BG5379" s="43" t="s">
        <v>93</v>
      </c>
      <c r="BH5379" s="7" t="s">
        <v>97</v>
      </c>
      <c r="BJ5379" s="7" t="s">
        <v>98</v>
      </c>
      <c r="BK5379" s="7" t="s">
        <v>99</v>
      </c>
      <c r="BL5379" s="7" t="s">
        <v>4597</v>
      </c>
      <c r="BM5379" s="7" t="s">
        <v>4598</v>
      </c>
      <c r="BU5379" s="43">
        <v>1</v>
      </c>
      <c r="BW5379" s="43" t="s">
        <v>103</v>
      </c>
    </row>
    <row r="5380" spans="3:75" x14ac:dyDescent="0.35">
      <c r="C5380" s="43" t="str">
        <f t="shared" si="84"/>
        <v>IARA:BDT-02:2024: 5379</v>
      </c>
      <c r="D5380" s="43">
        <v>5379</v>
      </c>
      <c r="E5380" s="43" t="s">
        <v>5320</v>
      </c>
      <c r="F5380" s="1" t="s">
        <v>73</v>
      </c>
      <c r="G5380" s="43" t="s">
        <v>5265</v>
      </c>
      <c r="H5380" s="2">
        <v>45339</v>
      </c>
      <c r="J5380" s="12">
        <v>2024</v>
      </c>
      <c r="K5380" s="12">
        <f>MONTH(H5380)</f>
        <v>2</v>
      </c>
      <c r="L5380" s="12">
        <v>17</v>
      </c>
      <c r="P5380" s="12" t="s">
        <v>75</v>
      </c>
      <c r="Q5380" s="12" t="str">
        <f>CONCATENATE(X5380," ",Y5380)</f>
        <v>Cyanistes caeruleus</v>
      </c>
      <c r="R5380" s="14" t="str">
        <f>CONCATENATE(S5380,", ",T5380,", ",U5380,", ",V5380,", ",W5380,", ",X5380,", ",Y5380)</f>
        <v>Animalia, Chordata, Aves, Passeriformes, Paridae, Cyanistes, caeruleus</v>
      </c>
      <c r="S5380" s="6" t="s">
        <v>76</v>
      </c>
      <c r="T5380" s="6" t="s">
        <v>77</v>
      </c>
      <c r="U5380" s="6" t="s">
        <v>78</v>
      </c>
      <c r="V5380" s="12" t="s">
        <v>79</v>
      </c>
      <c r="W5380" s="12" t="s">
        <v>135</v>
      </c>
      <c r="X5380" s="12" t="s">
        <v>136</v>
      </c>
      <c r="Y5380" s="12" t="s">
        <v>137</v>
      </c>
      <c r="AA5380" s="12" t="s">
        <v>83</v>
      </c>
      <c r="AB5380" s="6" t="s">
        <v>84</v>
      </c>
      <c r="AC5380" s="12" t="s">
        <v>138</v>
      </c>
      <c r="AD5380" s="6" t="s">
        <v>5219</v>
      </c>
      <c r="AE5380" s="2">
        <v>45339</v>
      </c>
      <c r="AF5380" s="43" t="s">
        <v>87</v>
      </c>
      <c r="AG5380" s="7" t="s">
        <v>139</v>
      </c>
      <c r="AH5380" s="43" t="s">
        <v>2596</v>
      </c>
      <c r="AI5380" s="43" t="s">
        <v>2595</v>
      </c>
      <c r="AL5380" s="43">
        <v>10</v>
      </c>
      <c r="AN5380" s="46" t="s">
        <v>5240</v>
      </c>
      <c r="AO5380" s="5" t="s">
        <v>89</v>
      </c>
      <c r="AP5380" s="6" t="s">
        <v>5220</v>
      </c>
      <c r="AR5380" s="7" t="s">
        <v>90</v>
      </c>
      <c r="AT5380" s="4" t="str">
        <f>CONCATENATE(AU5380,", ",AV5380,", ",AW5380,", ",AX5380,", ",AY5380,", ",AZ5380,", ",BA5380)</f>
        <v>Europe, France, FR, Bretagne, Ille-et-Vilaine, Rennes, Campus Institut Agro Rennes</v>
      </c>
      <c r="AU5380" s="1" t="s">
        <v>91</v>
      </c>
      <c r="AV5380" s="1" t="s">
        <v>92</v>
      </c>
      <c r="AW5380" s="1" t="s">
        <v>93</v>
      </c>
      <c r="AX5380" s="1" t="s">
        <v>94</v>
      </c>
      <c r="AY5380" s="1" t="s">
        <v>95</v>
      </c>
      <c r="AZ5380" s="1" t="s">
        <v>96</v>
      </c>
      <c r="BA5380" s="1" t="s">
        <v>5242</v>
      </c>
      <c r="BC5380" s="43"/>
      <c r="BF5380" s="43" t="s">
        <v>4596</v>
      </c>
      <c r="BG5380" s="43" t="s">
        <v>93</v>
      </c>
      <c r="BH5380" s="7" t="s">
        <v>97</v>
      </c>
      <c r="BJ5380" s="7" t="s">
        <v>98</v>
      </c>
      <c r="BK5380" s="7" t="s">
        <v>99</v>
      </c>
      <c r="BL5380" s="7" t="s">
        <v>4597</v>
      </c>
      <c r="BM5380" s="7" t="s">
        <v>4598</v>
      </c>
      <c r="BU5380" s="43">
        <v>1</v>
      </c>
      <c r="BW5380" s="43" t="s">
        <v>103</v>
      </c>
    </row>
    <row r="5381" spans="3:75" x14ac:dyDescent="0.35">
      <c r="C5381" s="43" t="str">
        <f t="shared" si="84"/>
        <v>IARA:BDT-02:2024: 5380</v>
      </c>
      <c r="D5381" s="43">
        <v>5380</v>
      </c>
      <c r="E5381" s="43" t="s">
        <v>5320</v>
      </c>
      <c r="F5381" s="1" t="s">
        <v>73</v>
      </c>
      <c r="G5381" s="43" t="s">
        <v>5265</v>
      </c>
      <c r="H5381" s="2">
        <v>45339</v>
      </c>
      <c r="J5381" s="12">
        <v>2024</v>
      </c>
      <c r="K5381" s="12">
        <f>MONTH(H5381)</f>
        <v>2</v>
      </c>
      <c r="L5381" s="12">
        <v>17</v>
      </c>
      <c r="P5381" s="12" t="s">
        <v>75</v>
      </c>
      <c r="Q5381" s="12" t="str">
        <f>CONCATENATE(X5381," ",Y5381)</f>
        <v>Cyanistes caeruleus</v>
      </c>
      <c r="R5381" s="14" t="str">
        <f>CONCATENATE(S5381,", ",T5381,", ",U5381,", ",V5381,", ",W5381,", ",X5381,", ",Y5381)</f>
        <v>Animalia, Chordata, Aves, Passeriformes, Paridae, Cyanistes, caeruleus</v>
      </c>
      <c r="S5381" s="6" t="s">
        <v>76</v>
      </c>
      <c r="T5381" s="6" t="s">
        <v>77</v>
      </c>
      <c r="U5381" s="6" t="s">
        <v>78</v>
      </c>
      <c r="V5381" s="12" t="s">
        <v>79</v>
      </c>
      <c r="W5381" s="12" t="s">
        <v>135</v>
      </c>
      <c r="X5381" s="12" t="s">
        <v>136</v>
      </c>
      <c r="Y5381" s="12" t="s">
        <v>137</v>
      </c>
      <c r="AA5381" s="12" t="s">
        <v>83</v>
      </c>
      <c r="AB5381" s="6" t="s">
        <v>84</v>
      </c>
      <c r="AC5381" s="12" t="s">
        <v>138</v>
      </c>
      <c r="AD5381" s="6" t="s">
        <v>5219</v>
      </c>
      <c r="AE5381" s="2">
        <v>45339</v>
      </c>
      <c r="AF5381" s="43" t="s">
        <v>87</v>
      </c>
      <c r="AG5381" s="7" t="s">
        <v>139</v>
      </c>
      <c r="AH5381" s="43" t="s">
        <v>2598</v>
      </c>
      <c r="AI5381" s="43" t="s">
        <v>2597</v>
      </c>
      <c r="AL5381" s="43">
        <v>10</v>
      </c>
      <c r="AN5381" s="46" t="s">
        <v>5240</v>
      </c>
      <c r="AO5381" s="5" t="s">
        <v>89</v>
      </c>
      <c r="AP5381" s="6" t="s">
        <v>5220</v>
      </c>
      <c r="AR5381" s="7" t="s">
        <v>90</v>
      </c>
      <c r="AT5381" s="4" t="str">
        <f>CONCATENATE(AU5381,", ",AV5381,", ",AW5381,", ",AX5381,", ",AY5381,", ",AZ5381,", ",BA5381)</f>
        <v>Europe, France, FR, Bretagne, Ille-et-Vilaine, Rennes, Campus Institut Agro Rennes</v>
      </c>
      <c r="AU5381" s="1" t="s">
        <v>91</v>
      </c>
      <c r="AV5381" s="1" t="s">
        <v>92</v>
      </c>
      <c r="AW5381" s="1" t="s">
        <v>93</v>
      </c>
      <c r="AX5381" s="1" t="s">
        <v>94</v>
      </c>
      <c r="AY5381" s="1" t="s">
        <v>95</v>
      </c>
      <c r="AZ5381" s="1" t="s">
        <v>96</v>
      </c>
      <c r="BA5381" s="1" t="s">
        <v>5242</v>
      </c>
      <c r="BC5381" s="43"/>
      <c r="BF5381" s="43" t="s">
        <v>4596</v>
      </c>
      <c r="BG5381" s="43" t="s">
        <v>93</v>
      </c>
      <c r="BH5381" s="7" t="s">
        <v>97</v>
      </c>
      <c r="BJ5381" s="7" t="s">
        <v>98</v>
      </c>
      <c r="BK5381" s="7" t="s">
        <v>99</v>
      </c>
      <c r="BL5381" s="7" t="s">
        <v>4597</v>
      </c>
      <c r="BM5381" s="7" t="s">
        <v>4598</v>
      </c>
      <c r="BU5381" s="43">
        <v>1</v>
      </c>
      <c r="BW5381" s="43" t="s">
        <v>103</v>
      </c>
    </row>
    <row r="5382" spans="3:75" x14ac:dyDescent="0.35">
      <c r="C5382" s="43" t="str">
        <f t="shared" si="84"/>
        <v>IARA:BDT-03:2024: 5381</v>
      </c>
      <c r="D5382" s="43">
        <v>5381</v>
      </c>
      <c r="E5382" s="43" t="s">
        <v>5321</v>
      </c>
      <c r="F5382" s="1" t="s">
        <v>73</v>
      </c>
      <c r="G5382" s="43" t="s">
        <v>5266</v>
      </c>
      <c r="H5382" s="2">
        <v>45367</v>
      </c>
      <c r="J5382" s="12">
        <v>2024</v>
      </c>
      <c r="K5382" s="12">
        <v>3</v>
      </c>
      <c r="L5382" s="12">
        <v>16</v>
      </c>
      <c r="P5382" s="12" t="s">
        <v>75</v>
      </c>
      <c r="Q5382" s="12" t="str">
        <f>CONCATENATE(X5382," ",Y5382)</f>
        <v>Pica pica</v>
      </c>
      <c r="R5382" s="14" t="str">
        <f>CONCATENATE(S5382,", ",T5382,", ",U5382,", ",V5382,", ",W5382,", ",X5382,", ",Y5382)</f>
        <v>Animalia, Chordata, Aves, Passeriformes, Corvidae, Pica, pica</v>
      </c>
      <c r="S5382" s="6" t="s">
        <v>76</v>
      </c>
      <c r="T5382" s="6" t="s">
        <v>77</v>
      </c>
      <c r="U5382" s="6" t="s">
        <v>78</v>
      </c>
      <c r="V5382" s="12" t="s">
        <v>79</v>
      </c>
      <c r="W5382" s="12" t="s">
        <v>104</v>
      </c>
      <c r="X5382" s="12" t="s">
        <v>155</v>
      </c>
      <c r="Y5382" s="12" t="s">
        <v>156</v>
      </c>
      <c r="AA5382" s="12" t="s">
        <v>83</v>
      </c>
      <c r="AB5382" s="6" t="s">
        <v>84</v>
      </c>
      <c r="AC5382" s="12" t="s">
        <v>157</v>
      </c>
      <c r="AD5382" s="6" t="s">
        <v>5220</v>
      </c>
      <c r="AE5382" s="2">
        <v>45367</v>
      </c>
      <c r="AF5382" s="43" t="s">
        <v>87</v>
      </c>
      <c r="AG5382" s="7" t="s">
        <v>158</v>
      </c>
      <c r="AH5382" s="43" t="s">
        <v>2600</v>
      </c>
      <c r="AI5382" s="43" t="s">
        <v>2599</v>
      </c>
      <c r="AL5382" s="43">
        <v>10</v>
      </c>
      <c r="AN5382" s="46" t="s">
        <v>5240</v>
      </c>
      <c r="AO5382" s="5" t="s">
        <v>89</v>
      </c>
      <c r="AP5382" s="6" t="s">
        <v>5220</v>
      </c>
      <c r="AR5382" s="7" t="s">
        <v>90</v>
      </c>
      <c r="AT5382" s="4" t="str">
        <f>CONCATENATE(AU5382,", ",AV5382,", ",AW5382,", ",AX5382,", ",AY5382,", ",AZ5382,", ",BA5382)</f>
        <v>Europe, France, FR, Bretagne, Ille-et-Vilaine, Rennes, Campus Institut Agro Rennes</v>
      </c>
      <c r="AU5382" s="1" t="s">
        <v>91</v>
      </c>
      <c r="AV5382" s="1" t="s">
        <v>92</v>
      </c>
      <c r="AW5382" s="1" t="s">
        <v>93</v>
      </c>
      <c r="AX5382" s="1" t="s">
        <v>94</v>
      </c>
      <c r="AY5382" s="1" t="s">
        <v>95</v>
      </c>
      <c r="AZ5382" s="1" t="s">
        <v>96</v>
      </c>
      <c r="BA5382" s="1" t="s">
        <v>5242</v>
      </c>
      <c r="BC5382" s="43"/>
      <c r="BF5382" s="43" t="s">
        <v>4596</v>
      </c>
      <c r="BG5382" s="43" t="s">
        <v>93</v>
      </c>
      <c r="BH5382" s="7" t="s">
        <v>97</v>
      </c>
      <c r="BJ5382" s="7" t="s">
        <v>98</v>
      </c>
      <c r="BK5382" s="7" t="s">
        <v>99</v>
      </c>
      <c r="BL5382" s="7" t="s">
        <v>4597</v>
      </c>
      <c r="BM5382" s="7" t="s">
        <v>4598</v>
      </c>
      <c r="BU5382" s="43">
        <v>1</v>
      </c>
      <c r="BW5382" s="43" t="s">
        <v>103</v>
      </c>
    </row>
    <row r="5383" spans="3:75" x14ac:dyDescent="0.35">
      <c r="C5383" s="43" t="str">
        <f t="shared" si="84"/>
        <v>IARA:BDT-03:2024: 5382</v>
      </c>
      <c r="D5383" s="43">
        <v>5382</v>
      </c>
      <c r="E5383" s="43" t="s">
        <v>5321</v>
      </c>
      <c r="F5383" s="1" t="s">
        <v>73</v>
      </c>
      <c r="G5383" s="43" t="s">
        <v>5266</v>
      </c>
      <c r="H5383" s="2">
        <v>45367</v>
      </c>
      <c r="J5383" s="12">
        <v>2024</v>
      </c>
      <c r="K5383" s="12">
        <v>3</v>
      </c>
      <c r="L5383" s="12">
        <v>16</v>
      </c>
      <c r="P5383" s="12" t="s">
        <v>75</v>
      </c>
      <c r="Q5383" s="12" t="str">
        <f>CONCATENATE(X5383," ",Y5383)</f>
        <v>Passer domesticus</v>
      </c>
      <c r="R5383" s="14" t="str">
        <f>CONCATENATE(S5383,", ",T5383,", ",U5383,", ",V5383,", ",W5383,", ",X5383,", ",Y5383)</f>
        <v>Animalia, Chordata, Aves, Passeriformes, Passeridae, Passer, domesticus</v>
      </c>
      <c r="S5383" s="6" t="s">
        <v>76</v>
      </c>
      <c r="T5383" s="6" t="s">
        <v>77</v>
      </c>
      <c r="U5383" s="6" t="s">
        <v>78</v>
      </c>
      <c r="V5383" s="12" t="s">
        <v>79</v>
      </c>
      <c r="W5383" s="12" t="s">
        <v>144</v>
      </c>
      <c r="X5383" s="12" t="s">
        <v>145</v>
      </c>
      <c r="Y5383" s="12" t="s">
        <v>146</v>
      </c>
      <c r="AA5383" s="12" t="s">
        <v>83</v>
      </c>
      <c r="AB5383" s="6" t="s">
        <v>84</v>
      </c>
      <c r="AC5383" s="12" t="s">
        <v>147</v>
      </c>
      <c r="AD5383" s="6" t="s">
        <v>5220</v>
      </c>
      <c r="AE5383" s="2">
        <v>45367</v>
      </c>
      <c r="AF5383" s="43" t="s">
        <v>87</v>
      </c>
      <c r="AG5383" s="7" t="s">
        <v>148</v>
      </c>
      <c r="AH5383" s="43" t="s">
        <v>2602</v>
      </c>
      <c r="AI5383" s="43" t="s">
        <v>2601</v>
      </c>
      <c r="AL5383" s="43">
        <v>10</v>
      </c>
      <c r="AN5383" s="46" t="s">
        <v>5240</v>
      </c>
      <c r="AO5383" s="5" t="s">
        <v>89</v>
      </c>
      <c r="AP5383" s="6" t="s">
        <v>5220</v>
      </c>
      <c r="AR5383" s="7" t="s">
        <v>90</v>
      </c>
      <c r="AT5383" s="4" t="str">
        <f>CONCATENATE(AU5383,", ",AV5383,", ",AW5383,", ",AX5383,", ",AY5383,", ",AZ5383,", ",BA5383)</f>
        <v>Europe, France, FR, Bretagne, Ille-et-Vilaine, Rennes, Campus Institut Agro Rennes</v>
      </c>
      <c r="AU5383" s="1" t="s">
        <v>91</v>
      </c>
      <c r="AV5383" s="1" t="s">
        <v>92</v>
      </c>
      <c r="AW5383" s="1" t="s">
        <v>93</v>
      </c>
      <c r="AX5383" s="1" t="s">
        <v>94</v>
      </c>
      <c r="AY5383" s="1" t="s">
        <v>95</v>
      </c>
      <c r="AZ5383" s="1" t="s">
        <v>96</v>
      </c>
      <c r="BA5383" s="1" t="s">
        <v>5242</v>
      </c>
      <c r="BC5383" s="43"/>
      <c r="BF5383" s="43" t="s">
        <v>4596</v>
      </c>
      <c r="BG5383" s="43" t="s">
        <v>93</v>
      </c>
      <c r="BH5383" s="7" t="s">
        <v>97</v>
      </c>
      <c r="BJ5383" s="7" t="s">
        <v>98</v>
      </c>
      <c r="BK5383" s="7" t="s">
        <v>99</v>
      </c>
      <c r="BL5383" s="7" t="s">
        <v>4597</v>
      </c>
      <c r="BM5383" s="7" t="s">
        <v>4598</v>
      </c>
      <c r="BU5383" s="43">
        <v>1</v>
      </c>
      <c r="BW5383" s="43" t="s">
        <v>103</v>
      </c>
    </row>
    <row r="5384" spans="3:75" x14ac:dyDescent="0.35">
      <c r="C5384" s="43" t="str">
        <f t="shared" si="84"/>
        <v>IARA:BDT-03:2024: 5383</v>
      </c>
      <c r="D5384" s="43">
        <v>5383</v>
      </c>
      <c r="E5384" s="43" t="s">
        <v>5321</v>
      </c>
      <c r="F5384" s="1" t="s">
        <v>73</v>
      </c>
      <c r="G5384" s="43" t="s">
        <v>5266</v>
      </c>
      <c r="H5384" s="2">
        <v>45367</v>
      </c>
      <c r="J5384" s="12">
        <v>2024</v>
      </c>
      <c r="K5384" s="12">
        <v>3</v>
      </c>
      <c r="L5384" s="12">
        <v>16</v>
      </c>
      <c r="P5384" s="12" t="s">
        <v>75</v>
      </c>
      <c r="Q5384" s="12" t="str">
        <f>CONCATENATE(X5384," ",Y5384)</f>
        <v>Passer domesticus</v>
      </c>
      <c r="R5384" s="14" t="str">
        <f>CONCATENATE(S5384,", ",T5384,", ",U5384,", ",V5384,", ",W5384,", ",X5384,", ",Y5384)</f>
        <v>Animalia, Chordata, Aves, Passeriformes, Passeridae, Passer, domesticus</v>
      </c>
      <c r="S5384" s="6" t="s">
        <v>76</v>
      </c>
      <c r="T5384" s="6" t="s">
        <v>77</v>
      </c>
      <c r="U5384" s="6" t="s">
        <v>78</v>
      </c>
      <c r="V5384" s="12" t="s">
        <v>79</v>
      </c>
      <c r="W5384" s="12" t="s">
        <v>144</v>
      </c>
      <c r="X5384" s="12" t="s">
        <v>145</v>
      </c>
      <c r="Y5384" s="12" t="s">
        <v>146</v>
      </c>
      <c r="AA5384" s="12" t="s">
        <v>83</v>
      </c>
      <c r="AB5384" s="6" t="s">
        <v>84</v>
      </c>
      <c r="AC5384" s="12" t="s">
        <v>147</v>
      </c>
      <c r="AD5384" s="6" t="s">
        <v>5220</v>
      </c>
      <c r="AE5384" s="2">
        <v>45367</v>
      </c>
      <c r="AF5384" s="43" t="s">
        <v>87</v>
      </c>
      <c r="AG5384" s="7" t="s">
        <v>148</v>
      </c>
      <c r="AH5384" s="43" t="s">
        <v>2604</v>
      </c>
      <c r="AI5384" s="43" t="s">
        <v>2603</v>
      </c>
      <c r="AL5384" s="43">
        <v>10</v>
      </c>
      <c r="AN5384" s="46" t="s">
        <v>5240</v>
      </c>
      <c r="AO5384" s="5" t="s">
        <v>89</v>
      </c>
      <c r="AP5384" s="6" t="s">
        <v>5220</v>
      </c>
      <c r="AR5384" s="7" t="s">
        <v>90</v>
      </c>
      <c r="AT5384" s="4" t="str">
        <f>CONCATENATE(AU5384,", ",AV5384,", ",AW5384,", ",AX5384,", ",AY5384,", ",AZ5384,", ",BA5384)</f>
        <v>Europe, France, FR, Bretagne, Ille-et-Vilaine, Rennes, Campus Institut Agro Rennes</v>
      </c>
      <c r="AU5384" s="1" t="s">
        <v>91</v>
      </c>
      <c r="AV5384" s="1" t="s">
        <v>92</v>
      </c>
      <c r="AW5384" s="1" t="s">
        <v>93</v>
      </c>
      <c r="AX5384" s="1" t="s">
        <v>94</v>
      </c>
      <c r="AY5384" s="1" t="s">
        <v>95</v>
      </c>
      <c r="AZ5384" s="1" t="s">
        <v>96</v>
      </c>
      <c r="BA5384" s="1" t="s">
        <v>5242</v>
      </c>
      <c r="BC5384" s="43"/>
      <c r="BF5384" s="43" t="s">
        <v>4596</v>
      </c>
      <c r="BG5384" s="43" t="s">
        <v>93</v>
      </c>
      <c r="BH5384" s="7" t="s">
        <v>97</v>
      </c>
      <c r="BJ5384" s="7" t="s">
        <v>98</v>
      </c>
      <c r="BK5384" s="7" t="s">
        <v>99</v>
      </c>
      <c r="BL5384" s="7" t="s">
        <v>4597</v>
      </c>
      <c r="BM5384" s="7" t="s">
        <v>4598</v>
      </c>
      <c r="BU5384" s="43">
        <v>1</v>
      </c>
      <c r="BW5384" s="43" t="s">
        <v>103</v>
      </c>
    </row>
    <row r="5385" spans="3:75" x14ac:dyDescent="0.35">
      <c r="C5385" s="43" t="str">
        <f t="shared" si="84"/>
        <v>IARA:BDT-03:2024: 5384</v>
      </c>
      <c r="D5385" s="43">
        <v>5384</v>
      </c>
      <c r="E5385" s="43" t="s">
        <v>5321</v>
      </c>
      <c r="F5385" s="1" t="s">
        <v>73</v>
      </c>
      <c r="G5385" s="43" t="s">
        <v>5266</v>
      </c>
      <c r="H5385" s="2">
        <v>45367</v>
      </c>
      <c r="J5385" s="12">
        <v>2024</v>
      </c>
      <c r="K5385" s="12">
        <v>3</v>
      </c>
      <c r="L5385" s="12">
        <v>16</v>
      </c>
      <c r="P5385" s="12" t="s">
        <v>75</v>
      </c>
      <c r="Q5385" s="12" t="str">
        <f>CONCATENATE(X5385," ",Y5385)</f>
        <v>Passer domesticus</v>
      </c>
      <c r="R5385" s="14" t="str">
        <f>CONCATENATE(S5385,", ",T5385,", ",U5385,", ",V5385,", ",W5385,", ",X5385,", ",Y5385)</f>
        <v>Animalia, Chordata, Aves, Passeriformes, Passeridae, Passer, domesticus</v>
      </c>
      <c r="S5385" s="6" t="s">
        <v>76</v>
      </c>
      <c r="T5385" s="6" t="s">
        <v>77</v>
      </c>
      <c r="U5385" s="6" t="s">
        <v>78</v>
      </c>
      <c r="V5385" s="12" t="s">
        <v>79</v>
      </c>
      <c r="W5385" s="12" t="s">
        <v>144</v>
      </c>
      <c r="X5385" s="12" t="s">
        <v>145</v>
      </c>
      <c r="Y5385" s="12" t="s">
        <v>146</v>
      </c>
      <c r="AA5385" s="12" t="s">
        <v>83</v>
      </c>
      <c r="AB5385" s="6" t="s">
        <v>84</v>
      </c>
      <c r="AC5385" s="12" t="s">
        <v>147</v>
      </c>
      <c r="AD5385" s="6" t="s">
        <v>5220</v>
      </c>
      <c r="AE5385" s="2">
        <v>45367</v>
      </c>
      <c r="AF5385" s="43" t="s">
        <v>87</v>
      </c>
      <c r="AG5385" s="7" t="s">
        <v>148</v>
      </c>
      <c r="AH5385" s="43" t="s">
        <v>2606</v>
      </c>
      <c r="AI5385" s="43" t="s">
        <v>2605</v>
      </c>
      <c r="AL5385" s="43">
        <v>10</v>
      </c>
      <c r="AN5385" s="46" t="s">
        <v>5240</v>
      </c>
      <c r="AO5385" s="5" t="s">
        <v>89</v>
      </c>
      <c r="AP5385" s="6" t="s">
        <v>5220</v>
      </c>
      <c r="AR5385" s="7" t="s">
        <v>90</v>
      </c>
      <c r="AT5385" s="4" t="str">
        <f>CONCATENATE(AU5385,", ",AV5385,", ",AW5385,", ",AX5385,", ",AY5385,", ",AZ5385,", ",BA5385)</f>
        <v>Europe, France, FR, Bretagne, Ille-et-Vilaine, Rennes, Campus Institut Agro Rennes</v>
      </c>
      <c r="AU5385" s="1" t="s">
        <v>91</v>
      </c>
      <c r="AV5385" s="1" t="s">
        <v>92</v>
      </c>
      <c r="AW5385" s="1" t="s">
        <v>93</v>
      </c>
      <c r="AX5385" s="1" t="s">
        <v>94</v>
      </c>
      <c r="AY5385" s="1" t="s">
        <v>95</v>
      </c>
      <c r="AZ5385" s="1" t="s">
        <v>96</v>
      </c>
      <c r="BA5385" s="1" t="s">
        <v>5242</v>
      </c>
      <c r="BC5385" s="43"/>
      <c r="BF5385" s="43" t="s">
        <v>4596</v>
      </c>
      <c r="BG5385" s="43" t="s">
        <v>93</v>
      </c>
      <c r="BH5385" s="7" t="s">
        <v>97</v>
      </c>
      <c r="BJ5385" s="7" t="s">
        <v>98</v>
      </c>
      <c r="BK5385" s="7" t="s">
        <v>99</v>
      </c>
      <c r="BL5385" s="7" t="s">
        <v>4597</v>
      </c>
      <c r="BM5385" s="7" t="s">
        <v>4598</v>
      </c>
      <c r="BU5385" s="43">
        <v>1</v>
      </c>
      <c r="BW5385" s="43" t="s">
        <v>103</v>
      </c>
    </row>
    <row r="5386" spans="3:75" x14ac:dyDescent="0.35">
      <c r="C5386" s="43" t="str">
        <f t="shared" si="84"/>
        <v>IARA:BDT-03:2024: 5385</v>
      </c>
      <c r="D5386" s="43">
        <v>5385</v>
      </c>
      <c r="E5386" s="43" t="s">
        <v>5321</v>
      </c>
      <c r="F5386" s="1" t="s">
        <v>73</v>
      </c>
      <c r="G5386" s="43" t="s">
        <v>5266</v>
      </c>
      <c r="H5386" s="2">
        <v>45367</v>
      </c>
      <c r="J5386" s="12">
        <v>2024</v>
      </c>
      <c r="K5386" s="12">
        <v>3</v>
      </c>
      <c r="L5386" s="12">
        <v>16</v>
      </c>
      <c r="P5386" s="12" t="s">
        <v>75</v>
      </c>
      <c r="Q5386" s="12" t="str">
        <f>CONCATENATE(X5386," ",Y5386)</f>
        <v>Columba palumbus</v>
      </c>
      <c r="R5386" s="14" t="str">
        <f>CONCATENATE(S5386,", ",T5386,", ",U5386,", ",V5386,", ",W5386,", ",X5386,", ",Y5386)</f>
        <v>Animalia, Chordata, Aves, Columbiformes, Columbidae, Columba, palumbus</v>
      </c>
      <c r="S5386" s="6" t="s">
        <v>76</v>
      </c>
      <c r="T5386" s="6" t="s">
        <v>77</v>
      </c>
      <c r="U5386" s="6" t="s">
        <v>78</v>
      </c>
      <c r="V5386" s="12" t="s">
        <v>159</v>
      </c>
      <c r="W5386" s="12" t="s">
        <v>160</v>
      </c>
      <c r="X5386" s="12" t="s">
        <v>161</v>
      </c>
      <c r="Y5386" s="12" t="s">
        <v>162</v>
      </c>
      <c r="AA5386" s="12" t="s">
        <v>83</v>
      </c>
      <c r="AB5386" s="6" t="s">
        <v>84</v>
      </c>
      <c r="AC5386" s="12" t="s">
        <v>163</v>
      </c>
      <c r="AD5386" s="6" t="s">
        <v>5220</v>
      </c>
      <c r="AE5386" s="2">
        <v>45367</v>
      </c>
      <c r="AF5386" s="43" t="s">
        <v>87</v>
      </c>
      <c r="AG5386" s="7" t="s">
        <v>164</v>
      </c>
      <c r="AH5386" s="43" t="s">
        <v>2608</v>
      </c>
      <c r="AI5386" s="43" t="s">
        <v>2607</v>
      </c>
      <c r="AL5386" s="43">
        <v>10</v>
      </c>
      <c r="AN5386" s="46" t="s">
        <v>5240</v>
      </c>
      <c r="AO5386" s="5" t="s">
        <v>89</v>
      </c>
      <c r="AP5386" s="6" t="s">
        <v>5220</v>
      </c>
      <c r="AR5386" s="7" t="s">
        <v>90</v>
      </c>
      <c r="AT5386" s="4" t="str">
        <f>CONCATENATE(AU5386,", ",AV5386,", ",AW5386,", ",AX5386,", ",AY5386,", ",AZ5386,", ",BA5386)</f>
        <v>Europe, France, FR, Bretagne, Ille-et-Vilaine, Rennes, Campus Institut Agro Rennes</v>
      </c>
      <c r="AU5386" s="1" t="s">
        <v>91</v>
      </c>
      <c r="AV5386" s="1" t="s">
        <v>92</v>
      </c>
      <c r="AW5386" s="1" t="s">
        <v>93</v>
      </c>
      <c r="AX5386" s="1" t="s">
        <v>94</v>
      </c>
      <c r="AY5386" s="1" t="s">
        <v>95</v>
      </c>
      <c r="AZ5386" s="1" t="s">
        <v>96</v>
      </c>
      <c r="BA5386" s="1" t="s">
        <v>5242</v>
      </c>
      <c r="BC5386" s="43"/>
      <c r="BF5386" s="43" t="s">
        <v>4596</v>
      </c>
      <c r="BG5386" s="43" t="s">
        <v>93</v>
      </c>
      <c r="BH5386" s="7" t="s">
        <v>97</v>
      </c>
      <c r="BJ5386" s="7" t="s">
        <v>98</v>
      </c>
      <c r="BK5386" s="7" t="s">
        <v>99</v>
      </c>
      <c r="BL5386" s="7" t="s">
        <v>4597</v>
      </c>
      <c r="BM5386" s="7" t="s">
        <v>4598</v>
      </c>
      <c r="BU5386" s="43">
        <v>1</v>
      </c>
      <c r="BW5386" s="43" t="s">
        <v>103</v>
      </c>
    </row>
    <row r="5387" spans="3:75" x14ac:dyDescent="0.35">
      <c r="C5387" s="43" t="str">
        <f t="shared" si="84"/>
        <v>IARA:BDT-03:2024: 5386</v>
      </c>
      <c r="D5387" s="43">
        <v>5386</v>
      </c>
      <c r="E5387" s="43" t="s">
        <v>5321</v>
      </c>
      <c r="F5387" s="1" t="s">
        <v>73</v>
      </c>
      <c r="G5387" s="43" t="s">
        <v>5266</v>
      </c>
      <c r="H5387" s="2">
        <v>45367</v>
      </c>
      <c r="J5387" s="12">
        <v>2024</v>
      </c>
      <c r="K5387" s="12">
        <v>3</v>
      </c>
      <c r="L5387" s="12">
        <v>16</v>
      </c>
      <c r="P5387" s="12" t="s">
        <v>75</v>
      </c>
      <c r="Q5387" s="12" t="str">
        <f>CONCATENATE(X5387," ",Y5387)</f>
        <v>Columba palumbus</v>
      </c>
      <c r="R5387" s="14" t="str">
        <f>CONCATENATE(S5387,", ",T5387,", ",U5387,", ",V5387,", ",W5387,", ",X5387,", ",Y5387)</f>
        <v>Animalia, Chordata, Aves, Columbiformes, Columbidae, Columba, palumbus</v>
      </c>
      <c r="S5387" s="6" t="s">
        <v>76</v>
      </c>
      <c r="T5387" s="6" t="s">
        <v>77</v>
      </c>
      <c r="U5387" s="6" t="s">
        <v>78</v>
      </c>
      <c r="V5387" s="12" t="s">
        <v>159</v>
      </c>
      <c r="W5387" s="12" t="s">
        <v>160</v>
      </c>
      <c r="X5387" s="12" t="s">
        <v>161</v>
      </c>
      <c r="Y5387" s="12" t="s">
        <v>162</v>
      </c>
      <c r="AA5387" s="12" t="s">
        <v>83</v>
      </c>
      <c r="AB5387" s="6" t="s">
        <v>84</v>
      </c>
      <c r="AC5387" s="12" t="s">
        <v>163</v>
      </c>
      <c r="AD5387" s="6" t="s">
        <v>5220</v>
      </c>
      <c r="AE5387" s="2">
        <v>45367</v>
      </c>
      <c r="AF5387" s="43" t="s">
        <v>87</v>
      </c>
      <c r="AG5387" s="7" t="s">
        <v>164</v>
      </c>
      <c r="AH5387" s="43" t="s">
        <v>2610</v>
      </c>
      <c r="AI5387" s="43" t="s">
        <v>2609</v>
      </c>
      <c r="AL5387" s="43">
        <v>10</v>
      </c>
      <c r="AN5387" s="46" t="s">
        <v>5240</v>
      </c>
      <c r="AO5387" s="5" t="s">
        <v>89</v>
      </c>
      <c r="AP5387" s="6" t="s">
        <v>5220</v>
      </c>
      <c r="AR5387" s="7" t="s">
        <v>90</v>
      </c>
      <c r="AT5387" s="4" t="str">
        <f>CONCATENATE(AU5387,", ",AV5387,", ",AW5387,", ",AX5387,", ",AY5387,", ",AZ5387,", ",BA5387)</f>
        <v>Europe, France, FR, Bretagne, Ille-et-Vilaine, Rennes, Campus Institut Agro Rennes</v>
      </c>
      <c r="AU5387" s="1" t="s">
        <v>91</v>
      </c>
      <c r="AV5387" s="1" t="s">
        <v>92</v>
      </c>
      <c r="AW5387" s="1" t="s">
        <v>93</v>
      </c>
      <c r="AX5387" s="1" t="s">
        <v>94</v>
      </c>
      <c r="AY5387" s="1" t="s">
        <v>95</v>
      </c>
      <c r="AZ5387" s="1" t="s">
        <v>96</v>
      </c>
      <c r="BA5387" s="1" t="s">
        <v>5242</v>
      </c>
      <c r="BC5387" s="43"/>
      <c r="BF5387" s="43" t="s">
        <v>4596</v>
      </c>
      <c r="BG5387" s="43" t="s">
        <v>93</v>
      </c>
      <c r="BH5387" s="7" t="s">
        <v>97</v>
      </c>
      <c r="BJ5387" s="7" t="s">
        <v>98</v>
      </c>
      <c r="BK5387" s="7" t="s">
        <v>99</v>
      </c>
      <c r="BL5387" s="7" t="s">
        <v>4597</v>
      </c>
      <c r="BM5387" s="7" t="s">
        <v>4598</v>
      </c>
      <c r="BU5387" s="43">
        <v>1</v>
      </c>
      <c r="BW5387" s="43" t="s">
        <v>103</v>
      </c>
    </row>
    <row r="5388" spans="3:75" x14ac:dyDescent="0.35">
      <c r="C5388" s="43" t="str">
        <f t="shared" si="84"/>
        <v>IARA:BDT-03:2024: 5387</v>
      </c>
      <c r="D5388" s="43">
        <v>5387</v>
      </c>
      <c r="E5388" s="43" t="s">
        <v>5321</v>
      </c>
      <c r="F5388" s="1" t="s">
        <v>73</v>
      </c>
      <c r="G5388" s="43" t="s">
        <v>5266</v>
      </c>
      <c r="H5388" s="2">
        <v>45367</v>
      </c>
      <c r="J5388" s="12">
        <v>2024</v>
      </c>
      <c r="K5388" s="12">
        <v>3</v>
      </c>
      <c r="L5388" s="12">
        <v>16</v>
      </c>
      <c r="P5388" s="12" t="s">
        <v>75</v>
      </c>
      <c r="Q5388" s="12" t="str">
        <f>CONCATENATE(X5388," ",Y5388)</f>
        <v>Sturnus vulgaris</v>
      </c>
      <c r="R5388" s="14" t="str">
        <f>CONCATENATE(S5388,", ",T5388,", ",U5388,", ",V5388,", ",W5388,", ",X5388,", ",Y5388)</f>
        <v>Animalia, Chordata, Aves, Passeriformes, Sturnidae, Sturnus, vulgaris</v>
      </c>
      <c r="S5388" s="6" t="s">
        <v>76</v>
      </c>
      <c r="T5388" s="6" t="s">
        <v>77</v>
      </c>
      <c r="U5388" s="6" t="s">
        <v>78</v>
      </c>
      <c r="V5388" s="12" t="s">
        <v>79</v>
      </c>
      <c r="W5388" s="12" t="s">
        <v>112</v>
      </c>
      <c r="X5388" s="12" t="s">
        <v>113</v>
      </c>
      <c r="Y5388" s="12" t="s">
        <v>114</v>
      </c>
      <c r="AA5388" s="12" t="s">
        <v>83</v>
      </c>
      <c r="AB5388" s="6" t="s">
        <v>84</v>
      </c>
      <c r="AC5388" s="12" t="s">
        <v>115</v>
      </c>
      <c r="AD5388" s="6" t="s">
        <v>5220</v>
      </c>
      <c r="AE5388" s="2">
        <v>45367</v>
      </c>
      <c r="AF5388" s="43" t="s">
        <v>87</v>
      </c>
      <c r="AG5388" s="7" t="s">
        <v>116</v>
      </c>
      <c r="AH5388" s="43" t="s">
        <v>2612</v>
      </c>
      <c r="AI5388" s="43" t="s">
        <v>2611</v>
      </c>
      <c r="AL5388" s="43">
        <v>10</v>
      </c>
      <c r="AN5388" s="46" t="s">
        <v>5240</v>
      </c>
      <c r="AO5388" s="5" t="s">
        <v>89</v>
      </c>
      <c r="AP5388" s="6" t="s">
        <v>5220</v>
      </c>
      <c r="AR5388" s="7" t="s">
        <v>90</v>
      </c>
      <c r="AT5388" s="4" t="str">
        <f>CONCATENATE(AU5388,", ",AV5388,", ",AW5388,", ",AX5388,", ",AY5388,", ",AZ5388,", ",BA5388)</f>
        <v>Europe, France, FR, Bretagne, Ille-et-Vilaine, Rennes, Campus Institut Agro Rennes</v>
      </c>
      <c r="AU5388" s="1" t="s">
        <v>91</v>
      </c>
      <c r="AV5388" s="1" t="s">
        <v>92</v>
      </c>
      <c r="AW5388" s="1" t="s">
        <v>93</v>
      </c>
      <c r="AX5388" s="1" t="s">
        <v>94</v>
      </c>
      <c r="AY5388" s="1" t="s">
        <v>95</v>
      </c>
      <c r="AZ5388" s="1" t="s">
        <v>96</v>
      </c>
      <c r="BA5388" s="1" t="s">
        <v>5242</v>
      </c>
      <c r="BC5388" s="43"/>
      <c r="BF5388" s="43" t="s">
        <v>4596</v>
      </c>
      <c r="BG5388" s="43" t="s">
        <v>93</v>
      </c>
      <c r="BH5388" s="7" t="s">
        <v>97</v>
      </c>
      <c r="BJ5388" s="7" t="s">
        <v>98</v>
      </c>
      <c r="BK5388" s="7" t="s">
        <v>99</v>
      </c>
      <c r="BL5388" s="7" t="s">
        <v>4597</v>
      </c>
      <c r="BM5388" s="7" t="s">
        <v>4598</v>
      </c>
      <c r="BU5388" s="43">
        <v>1</v>
      </c>
      <c r="BW5388" s="43" t="s">
        <v>103</v>
      </c>
    </row>
    <row r="5389" spans="3:75" x14ac:dyDescent="0.35">
      <c r="C5389" s="43" t="str">
        <f t="shared" si="84"/>
        <v>IARA:BDT-03:2024: 5388</v>
      </c>
      <c r="D5389" s="43">
        <v>5388</v>
      </c>
      <c r="E5389" s="43" t="s">
        <v>5321</v>
      </c>
      <c r="F5389" s="1" t="s">
        <v>73</v>
      </c>
      <c r="G5389" s="43" t="s">
        <v>5266</v>
      </c>
      <c r="H5389" s="2">
        <v>45367</v>
      </c>
      <c r="J5389" s="12">
        <v>2024</v>
      </c>
      <c r="K5389" s="12">
        <v>3</v>
      </c>
      <c r="L5389" s="12">
        <v>16</v>
      </c>
      <c r="P5389" s="12" t="s">
        <v>75</v>
      </c>
      <c r="Q5389" s="12" t="str">
        <f>CONCATENATE(X5389," ",Y5389)</f>
        <v>Sturnus vulgaris</v>
      </c>
      <c r="R5389" s="14" t="str">
        <f>CONCATENATE(S5389,", ",T5389,", ",U5389,", ",V5389,", ",W5389,", ",X5389,", ",Y5389)</f>
        <v>Animalia, Chordata, Aves, Passeriformes, Sturnidae, Sturnus, vulgaris</v>
      </c>
      <c r="S5389" s="6" t="s">
        <v>76</v>
      </c>
      <c r="T5389" s="6" t="s">
        <v>77</v>
      </c>
      <c r="U5389" s="6" t="s">
        <v>78</v>
      </c>
      <c r="V5389" s="12" t="s">
        <v>79</v>
      </c>
      <c r="W5389" s="12" t="s">
        <v>112</v>
      </c>
      <c r="X5389" s="12" t="s">
        <v>113</v>
      </c>
      <c r="Y5389" s="12" t="s">
        <v>114</v>
      </c>
      <c r="AA5389" s="12" t="s">
        <v>83</v>
      </c>
      <c r="AB5389" s="6" t="s">
        <v>84</v>
      </c>
      <c r="AC5389" s="12" t="s">
        <v>115</v>
      </c>
      <c r="AD5389" s="6" t="s">
        <v>5220</v>
      </c>
      <c r="AE5389" s="2">
        <v>45367</v>
      </c>
      <c r="AF5389" s="43" t="s">
        <v>87</v>
      </c>
      <c r="AG5389" s="7" t="s">
        <v>116</v>
      </c>
      <c r="AH5389" s="43" t="s">
        <v>2614</v>
      </c>
      <c r="AI5389" s="43" t="s">
        <v>2613</v>
      </c>
      <c r="AL5389" s="43">
        <v>10</v>
      </c>
      <c r="AN5389" s="46" t="s">
        <v>5240</v>
      </c>
      <c r="AO5389" s="5" t="s">
        <v>89</v>
      </c>
      <c r="AP5389" s="6" t="s">
        <v>5220</v>
      </c>
      <c r="AR5389" s="7" t="s">
        <v>90</v>
      </c>
      <c r="AT5389" s="4" t="str">
        <f>CONCATENATE(AU5389,", ",AV5389,", ",AW5389,", ",AX5389,", ",AY5389,", ",AZ5389,", ",BA5389)</f>
        <v>Europe, France, FR, Bretagne, Ille-et-Vilaine, Rennes, Campus Institut Agro Rennes</v>
      </c>
      <c r="AU5389" s="1" t="s">
        <v>91</v>
      </c>
      <c r="AV5389" s="1" t="s">
        <v>92</v>
      </c>
      <c r="AW5389" s="1" t="s">
        <v>93</v>
      </c>
      <c r="AX5389" s="1" t="s">
        <v>94</v>
      </c>
      <c r="AY5389" s="1" t="s">
        <v>95</v>
      </c>
      <c r="AZ5389" s="1" t="s">
        <v>96</v>
      </c>
      <c r="BA5389" s="1" t="s">
        <v>5242</v>
      </c>
      <c r="BC5389" s="43"/>
      <c r="BF5389" s="43" t="s">
        <v>4596</v>
      </c>
      <c r="BG5389" s="43" t="s">
        <v>93</v>
      </c>
      <c r="BH5389" s="7" t="s">
        <v>97</v>
      </c>
      <c r="BJ5389" s="7" t="s">
        <v>98</v>
      </c>
      <c r="BK5389" s="7" t="s">
        <v>99</v>
      </c>
      <c r="BL5389" s="7" t="s">
        <v>4597</v>
      </c>
      <c r="BM5389" s="7" t="s">
        <v>4598</v>
      </c>
      <c r="BU5389" s="43">
        <v>1</v>
      </c>
      <c r="BW5389" s="43" t="s">
        <v>103</v>
      </c>
    </row>
    <row r="5390" spans="3:75" x14ac:dyDescent="0.35">
      <c r="C5390" s="43" t="str">
        <f t="shared" si="84"/>
        <v>IARA:BDT-03:2024: 5389</v>
      </c>
      <c r="D5390" s="43">
        <v>5389</v>
      </c>
      <c r="E5390" s="43" t="s">
        <v>5321</v>
      </c>
      <c r="F5390" s="1" t="s">
        <v>73</v>
      </c>
      <c r="G5390" s="43" t="s">
        <v>5266</v>
      </c>
      <c r="H5390" s="2">
        <v>45367</v>
      </c>
      <c r="J5390" s="12">
        <v>2024</v>
      </c>
      <c r="K5390" s="12">
        <v>3</v>
      </c>
      <c r="L5390" s="12">
        <v>16</v>
      </c>
      <c r="P5390" s="12" t="s">
        <v>75</v>
      </c>
      <c r="Q5390" s="12" t="str">
        <f>CONCATENATE(X5390," ",Y5390)</f>
        <v>Sturnus vulgaris</v>
      </c>
      <c r="R5390" s="14" t="str">
        <f>CONCATENATE(S5390,", ",T5390,", ",U5390,", ",V5390,", ",W5390,", ",X5390,", ",Y5390)</f>
        <v>Animalia, Chordata, Aves, Passeriformes, Sturnidae, Sturnus, vulgaris</v>
      </c>
      <c r="S5390" s="6" t="s">
        <v>76</v>
      </c>
      <c r="T5390" s="6" t="s">
        <v>77</v>
      </c>
      <c r="U5390" s="6" t="s">
        <v>78</v>
      </c>
      <c r="V5390" s="12" t="s">
        <v>79</v>
      </c>
      <c r="W5390" s="12" t="s">
        <v>112</v>
      </c>
      <c r="X5390" s="12" t="s">
        <v>113</v>
      </c>
      <c r="Y5390" s="12" t="s">
        <v>114</v>
      </c>
      <c r="AA5390" s="12" t="s">
        <v>83</v>
      </c>
      <c r="AB5390" s="6" t="s">
        <v>84</v>
      </c>
      <c r="AC5390" s="12" t="s">
        <v>115</v>
      </c>
      <c r="AD5390" s="6" t="s">
        <v>5220</v>
      </c>
      <c r="AE5390" s="2">
        <v>45367</v>
      </c>
      <c r="AF5390" s="43" t="s">
        <v>87</v>
      </c>
      <c r="AG5390" s="7" t="s">
        <v>116</v>
      </c>
      <c r="AH5390" s="43" t="s">
        <v>2616</v>
      </c>
      <c r="AI5390" s="43" t="s">
        <v>2615</v>
      </c>
      <c r="AL5390" s="43">
        <v>10</v>
      </c>
      <c r="AN5390" s="46" t="s">
        <v>5240</v>
      </c>
      <c r="AO5390" s="5" t="s">
        <v>89</v>
      </c>
      <c r="AP5390" s="6" t="s">
        <v>5220</v>
      </c>
      <c r="AR5390" s="7" t="s">
        <v>90</v>
      </c>
      <c r="AT5390" s="4" t="str">
        <f>CONCATENATE(AU5390,", ",AV5390,", ",AW5390,", ",AX5390,", ",AY5390,", ",AZ5390,", ",BA5390)</f>
        <v>Europe, France, FR, Bretagne, Ille-et-Vilaine, Rennes, Campus Institut Agro Rennes</v>
      </c>
      <c r="AU5390" s="1" t="s">
        <v>91</v>
      </c>
      <c r="AV5390" s="1" t="s">
        <v>92</v>
      </c>
      <c r="AW5390" s="1" t="s">
        <v>93</v>
      </c>
      <c r="AX5390" s="1" t="s">
        <v>94</v>
      </c>
      <c r="AY5390" s="1" t="s">
        <v>95</v>
      </c>
      <c r="AZ5390" s="1" t="s">
        <v>96</v>
      </c>
      <c r="BA5390" s="1" t="s">
        <v>5242</v>
      </c>
      <c r="BC5390" s="43"/>
      <c r="BF5390" s="43" t="s">
        <v>4596</v>
      </c>
      <c r="BG5390" s="43" t="s">
        <v>93</v>
      </c>
      <c r="BH5390" s="7" t="s">
        <v>97</v>
      </c>
      <c r="BJ5390" s="7" t="s">
        <v>98</v>
      </c>
      <c r="BK5390" s="7" t="s">
        <v>99</v>
      </c>
      <c r="BL5390" s="7" t="s">
        <v>4597</v>
      </c>
      <c r="BM5390" s="7" t="s">
        <v>4598</v>
      </c>
      <c r="BU5390" s="43">
        <v>1</v>
      </c>
      <c r="BW5390" s="43" t="s">
        <v>103</v>
      </c>
    </row>
    <row r="5391" spans="3:75" x14ac:dyDescent="0.35">
      <c r="C5391" s="43" t="str">
        <f t="shared" si="84"/>
        <v>IARA:BDT-03:2024: 5390</v>
      </c>
      <c r="D5391" s="43">
        <v>5390</v>
      </c>
      <c r="E5391" s="43" t="s">
        <v>5321</v>
      </c>
      <c r="F5391" s="1" t="s">
        <v>73</v>
      </c>
      <c r="G5391" s="43" t="s">
        <v>5266</v>
      </c>
      <c r="H5391" s="2">
        <v>45367</v>
      </c>
      <c r="J5391" s="12">
        <v>2024</v>
      </c>
      <c r="K5391" s="12">
        <v>3</v>
      </c>
      <c r="L5391" s="12">
        <v>16</v>
      </c>
      <c r="P5391" s="12" t="s">
        <v>75</v>
      </c>
      <c r="Q5391" s="12" t="str">
        <f>CONCATENATE(X5391," ",Y5391)</f>
        <v>Sturnus vulgaris</v>
      </c>
      <c r="R5391" s="14" t="str">
        <f>CONCATENATE(S5391,", ",T5391,", ",U5391,", ",V5391,", ",W5391,", ",X5391,", ",Y5391)</f>
        <v>Animalia, Chordata, Aves, Passeriformes, Sturnidae, Sturnus, vulgaris</v>
      </c>
      <c r="S5391" s="6" t="s">
        <v>76</v>
      </c>
      <c r="T5391" s="6" t="s">
        <v>77</v>
      </c>
      <c r="U5391" s="6" t="s">
        <v>78</v>
      </c>
      <c r="V5391" s="12" t="s">
        <v>79</v>
      </c>
      <c r="W5391" s="12" t="s">
        <v>112</v>
      </c>
      <c r="X5391" s="12" t="s">
        <v>113</v>
      </c>
      <c r="Y5391" s="12" t="s">
        <v>114</v>
      </c>
      <c r="AA5391" s="12" t="s">
        <v>83</v>
      </c>
      <c r="AB5391" s="6" t="s">
        <v>84</v>
      </c>
      <c r="AC5391" s="12" t="s">
        <v>115</v>
      </c>
      <c r="AD5391" s="6" t="s">
        <v>5220</v>
      </c>
      <c r="AE5391" s="2">
        <v>45367</v>
      </c>
      <c r="AF5391" s="43" t="s">
        <v>87</v>
      </c>
      <c r="AG5391" s="7" t="s">
        <v>116</v>
      </c>
      <c r="AH5391" s="43" t="s">
        <v>2618</v>
      </c>
      <c r="AI5391" s="43" t="s">
        <v>2617</v>
      </c>
      <c r="AL5391" s="43">
        <v>10</v>
      </c>
      <c r="AN5391" s="46" t="s">
        <v>5240</v>
      </c>
      <c r="AO5391" s="5" t="s">
        <v>89</v>
      </c>
      <c r="AP5391" s="6" t="s">
        <v>5220</v>
      </c>
      <c r="AR5391" s="7" t="s">
        <v>90</v>
      </c>
      <c r="AT5391" s="4" t="str">
        <f>CONCATENATE(AU5391,", ",AV5391,", ",AW5391,", ",AX5391,", ",AY5391,", ",AZ5391,", ",BA5391)</f>
        <v>Europe, France, FR, Bretagne, Ille-et-Vilaine, Rennes, Campus Institut Agro Rennes</v>
      </c>
      <c r="AU5391" s="1" t="s">
        <v>91</v>
      </c>
      <c r="AV5391" s="1" t="s">
        <v>92</v>
      </c>
      <c r="AW5391" s="1" t="s">
        <v>93</v>
      </c>
      <c r="AX5391" s="1" t="s">
        <v>94</v>
      </c>
      <c r="AY5391" s="1" t="s">
        <v>95</v>
      </c>
      <c r="AZ5391" s="1" t="s">
        <v>96</v>
      </c>
      <c r="BA5391" s="1" t="s">
        <v>5242</v>
      </c>
      <c r="BC5391" s="43"/>
      <c r="BF5391" s="43" t="s">
        <v>4596</v>
      </c>
      <c r="BG5391" s="43" t="s">
        <v>93</v>
      </c>
      <c r="BH5391" s="7" t="s">
        <v>97</v>
      </c>
      <c r="BJ5391" s="7" t="s">
        <v>98</v>
      </c>
      <c r="BK5391" s="7" t="s">
        <v>99</v>
      </c>
      <c r="BL5391" s="7" t="s">
        <v>4597</v>
      </c>
      <c r="BM5391" s="7" t="s">
        <v>4598</v>
      </c>
      <c r="BU5391" s="43">
        <v>1</v>
      </c>
      <c r="BW5391" s="43" t="s">
        <v>103</v>
      </c>
    </row>
    <row r="5392" spans="3:75" x14ac:dyDescent="0.35">
      <c r="C5392" s="43" t="str">
        <f t="shared" si="84"/>
        <v>IARA:BDT-03:2024: 5391</v>
      </c>
      <c r="D5392" s="43">
        <v>5391</v>
      </c>
      <c r="E5392" s="43" t="s">
        <v>5321</v>
      </c>
      <c r="F5392" s="1" t="s">
        <v>73</v>
      </c>
      <c r="G5392" s="43" t="s">
        <v>5266</v>
      </c>
      <c r="H5392" s="2">
        <v>45367</v>
      </c>
      <c r="J5392" s="12">
        <v>2024</v>
      </c>
      <c r="K5392" s="12">
        <v>3</v>
      </c>
      <c r="L5392" s="12">
        <v>16</v>
      </c>
      <c r="P5392" s="12" t="s">
        <v>75</v>
      </c>
      <c r="Q5392" s="12" t="str">
        <f>CONCATENATE(X5392," ",Y5392)</f>
        <v>Sturnus vulgaris</v>
      </c>
      <c r="R5392" s="14" t="str">
        <f>CONCATENATE(S5392,", ",T5392,", ",U5392,", ",V5392,", ",W5392,", ",X5392,", ",Y5392)</f>
        <v>Animalia, Chordata, Aves, Passeriformes, Sturnidae, Sturnus, vulgaris</v>
      </c>
      <c r="S5392" s="6" t="s">
        <v>76</v>
      </c>
      <c r="T5392" s="6" t="s">
        <v>77</v>
      </c>
      <c r="U5392" s="6" t="s">
        <v>78</v>
      </c>
      <c r="V5392" s="12" t="s">
        <v>79</v>
      </c>
      <c r="W5392" s="12" t="s">
        <v>112</v>
      </c>
      <c r="X5392" s="12" t="s">
        <v>113</v>
      </c>
      <c r="Y5392" s="12" t="s">
        <v>114</v>
      </c>
      <c r="AA5392" s="12" t="s">
        <v>83</v>
      </c>
      <c r="AB5392" s="6" t="s">
        <v>84</v>
      </c>
      <c r="AC5392" s="12" t="s">
        <v>115</v>
      </c>
      <c r="AD5392" s="6" t="s">
        <v>5220</v>
      </c>
      <c r="AE5392" s="2">
        <v>45367</v>
      </c>
      <c r="AF5392" s="43" t="s">
        <v>87</v>
      </c>
      <c r="AG5392" s="7" t="s">
        <v>116</v>
      </c>
      <c r="AH5392" s="43" t="s">
        <v>2620</v>
      </c>
      <c r="AI5392" s="43" t="s">
        <v>2619</v>
      </c>
      <c r="AL5392" s="43">
        <v>10</v>
      </c>
      <c r="AN5392" s="46" t="s">
        <v>5240</v>
      </c>
      <c r="AO5392" s="5" t="s">
        <v>89</v>
      </c>
      <c r="AP5392" s="6" t="s">
        <v>5220</v>
      </c>
      <c r="AR5392" s="7" t="s">
        <v>90</v>
      </c>
      <c r="AT5392" s="4" t="str">
        <f>CONCATENATE(AU5392,", ",AV5392,", ",AW5392,", ",AX5392,", ",AY5392,", ",AZ5392,", ",BA5392)</f>
        <v>Europe, France, FR, Bretagne, Ille-et-Vilaine, Rennes, Campus Institut Agro Rennes</v>
      </c>
      <c r="AU5392" s="1" t="s">
        <v>91</v>
      </c>
      <c r="AV5392" s="1" t="s">
        <v>92</v>
      </c>
      <c r="AW5392" s="1" t="s">
        <v>93</v>
      </c>
      <c r="AX5392" s="1" t="s">
        <v>94</v>
      </c>
      <c r="AY5392" s="1" t="s">
        <v>95</v>
      </c>
      <c r="AZ5392" s="1" t="s">
        <v>96</v>
      </c>
      <c r="BA5392" s="1" t="s">
        <v>5242</v>
      </c>
      <c r="BC5392" s="43"/>
      <c r="BF5392" s="43" t="s">
        <v>4596</v>
      </c>
      <c r="BG5392" s="43" t="s">
        <v>93</v>
      </c>
      <c r="BH5392" s="7" t="s">
        <v>97</v>
      </c>
      <c r="BJ5392" s="7" t="s">
        <v>98</v>
      </c>
      <c r="BK5392" s="7" t="s">
        <v>99</v>
      </c>
      <c r="BL5392" s="7" t="s">
        <v>4597</v>
      </c>
      <c r="BM5392" s="7" t="s">
        <v>4598</v>
      </c>
      <c r="BU5392" s="43">
        <v>1</v>
      </c>
      <c r="BW5392" s="43" t="s">
        <v>103</v>
      </c>
    </row>
    <row r="5393" spans="3:75" x14ac:dyDescent="0.35">
      <c r="C5393" s="43" t="str">
        <f t="shared" si="84"/>
        <v>IARA:BDT-03:2024: 5392</v>
      </c>
      <c r="D5393" s="43">
        <v>5392</v>
      </c>
      <c r="E5393" s="43" t="s">
        <v>5321</v>
      </c>
      <c r="F5393" s="1" t="s">
        <v>73</v>
      </c>
      <c r="G5393" s="43" t="s">
        <v>5266</v>
      </c>
      <c r="H5393" s="2">
        <v>45367</v>
      </c>
      <c r="J5393" s="12">
        <v>2024</v>
      </c>
      <c r="K5393" s="12">
        <v>3</v>
      </c>
      <c r="L5393" s="12">
        <v>16</v>
      </c>
      <c r="P5393" s="12" t="s">
        <v>75</v>
      </c>
      <c r="Q5393" s="12" t="str">
        <f>CONCATENATE(X5393," ",Y5393)</f>
        <v>Sturnus vulgaris</v>
      </c>
      <c r="R5393" s="14" t="str">
        <f>CONCATENATE(S5393,", ",T5393,", ",U5393,", ",V5393,", ",W5393,", ",X5393,", ",Y5393)</f>
        <v>Animalia, Chordata, Aves, Passeriformes, Sturnidae, Sturnus, vulgaris</v>
      </c>
      <c r="S5393" s="6" t="s">
        <v>76</v>
      </c>
      <c r="T5393" s="6" t="s">
        <v>77</v>
      </c>
      <c r="U5393" s="6" t="s">
        <v>78</v>
      </c>
      <c r="V5393" s="12" t="s">
        <v>79</v>
      </c>
      <c r="W5393" s="12" t="s">
        <v>112</v>
      </c>
      <c r="X5393" s="12" t="s">
        <v>113</v>
      </c>
      <c r="Y5393" s="12" t="s">
        <v>114</v>
      </c>
      <c r="AA5393" s="12" t="s">
        <v>83</v>
      </c>
      <c r="AB5393" s="6" t="s">
        <v>84</v>
      </c>
      <c r="AC5393" s="12" t="s">
        <v>115</v>
      </c>
      <c r="AD5393" s="6" t="s">
        <v>5220</v>
      </c>
      <c r="AE5393" s="2">
        <v>45367</v>
      </c>
      <c r="AF5393" s="43" t="s">
        <v>87</v>
      </c>
      <c r="AG5393" s="7" t="s">
        <v>116</v>
      </c>
      <c r="AH5393" s="43" t="s">
        <v>2622</v>
      </c>
      <c r="AI5393" s="43" t="s">
        <v>2621</v>
      </c>
      <c r="AL5393" s="43">
        <v>10</v>
      </c>
      <c r="AN5393" s="46" t="s">
        <v>5240</v>
      </c>
      <c r="AO5393" s="5" t="s">
        <v>89</v>
      </c>
      <c r="AP5393" s="6" t="s">
        <v>5220</v>
      </c>
      <c r="AR5393" s="7" t="s">
        <v>90</v>
      </c>
      <c r="AT5393" s="4" t="str">
        <f>CONCATENATE(AU5393,", ",AV5393,", ",AW5393,", ",AX5393,", ",AY5393,", ",AZ5393,", ",BA5393)</f>
        <v>Europe, France, FR, Bretagne, Ille-et-Vilaine, Rennes, Campus Institut Agro Rennes</v>
      </c>
      <c r="AU5393" s="1" t="s">
        <v>91</v>
      </c>
      <c r="AV5393" s="1" t="s">
        <v>92</v>
      </c>
      <c r="AW5393" s="1" t="s">
        <v>93</v>
      </c>
      <c r="AX5393" s="1" t="s">
        <v>94</v>
      </c>
      <c r="AY5393" s="1" t="s">
        <v>95</v>
      </c>
      <c r="AZ5393" s="1" t="s">
        <v>96</v>
      </c>
      <c r="BA5393" s="1" t="s">
        <v>5242</v>
      </c>
      <c r="BC5393" s="43"/>
      <c r="BF5393" s="43" t="s">
        <v>4596</v>
      </c>
      <c r="BG5393" s="43" t="s">
        <v>93</v>
      </c>
      <c r="BH5393" s="7" t="s">
        <v>97</v>
      </c>
      <c r="BJ5393" s="7" t="s">
        <v>98</v>
      </c>
      <c r="BK5393" s="7" t="s">
        <v>99</v>
      </c>
      <c r="BL5393" s="7" t="s">
        <v>4597</v>
      </c>
      <c r="BM5393" s="7" t="s">
        <v>4598</v>
      </c>
      <c r="BU5393" s="43">
        <v>1</v>
      </c>
      <c r="BW5393" s="43" t="s">
        <v>103</v>
      </c>
    </row>
    <row r="5394" spans="3:75" x14ac:dyDescent="0.35">
      <c r="C5394" s="43" t="str">
        <f t="shared" si="84"/>
        <v>IARA:BDT-03:2024: 5393</v>
      </c>
      <c r="D5394" s="43">
        <v>5393</v>
      </c>
      <c r="E5394" s="43" t="s">
        <v>5321</v>
      </c>
      <c r="F5394" s="1" t="s">
        <v>73</v>
      </c>
      <c r="G5394" s="43" t="s">
        <v>5266</v>
      </c>
      <c r="H5394" s="2">
        <v>45367</v>
      </c>
      <c r="J5394" s="12">
        <v>2024</v>
      </c>
      <c r="K5394" s="12">
        <v>3</v>
      </c>
      <c r="L5394" s="12">
        <v>16</v>
      </c>
      <c r="P5394" s="12" t="s">
        <v>75</v>
      </c>
      <c r="Q5394" s="12" t="str">
        <f>CONCATENATE(X5394," ",Y5394)</f>
        <v>Sturnus vulgaris</v>
      </c>
      <c r="R5394" s="14" t="str">
        <f>CONCATENATE(S5394,", ",T5394,", ",U5394,", ",V5394,", ",W5394,", ",X5394,", ",Y5394)</f>
        <v>Animalia, Chordata, Aves, Passeriformes, Sturnidae, Sturnus, vulgaris</v>
      </c>
      <c r="S5394" s="6" t="s">
        <v>76</v>
      </c>
      <c r="T5394" s="6" t="s">
        <v>77</v>
      </c>
      <c r="U5394" s="6" t="s">
        <v>78</v>
      </c>
      <c r="V5394" s="12" t="s">
        <v>79</v>
      </c>
      <c r="W5394" s="12" t="s">
        <v>112</v>
      </c>
      <c r="X5394" s="12" t="s">
        <v>113</v>
      </c>
      <c r="Y5394" s="12" t="s">
        <v>114</v>
      </c>
      <c r="AA5394" s="12" t="s">
        <v>83</v>
      </c>
      <c r="AB5394" s="6" t="s">
        <v>84</v>
      </c>
      <c r="AC5394" s="12" t="s">
        <v>115</v>
      </c>
      <c r="AD5394" s="6" t="s">
        <v>5220</v>
      </c>
      <c r="AE5394" s="2">
        <v>45367</v>
      </c>
      <c r="AF5394" s="43" t="s">
        <v>87</v>
      </c>
      <c r="AG5394" s="7" t="s">
        <v>116</v>
      </c>
      <c r="AH5394" s="43" t="s">
        <v>2624</v>
      </c>
      <c r="AI5394" s="43" t="s">
        <v>2623</v>
      </c>
      <c r="AL5394" s="43">
        <v>10</v>
      </c>
      <c r="AN5394" s="46" t="s">
        <v>5240</v>
      </c>
      <c r="AO5394" s="5" t="s">
        <v>89</v>
      </c>
      <c r="AP5394" s="6" t="s">
        <v>5220</v>
      </c>
      <c r="AR5394" s="7" t="s">
        <v>90</v>
      </c>
      <c r="AT5394" s="4" t="str">
        <f>CONCATENATE(AU5394,", ",AV5394,", ",AW5394,", ",AX5394,", ",AY5394,", ",AZ5394,", ",BA5394)</f>
        <v>Europe, France, FR, Bretagne, Ille-et-Vilaine, Rennes, Campus Institut Agro Rennes</v>
      </c>
      <c r="AU5394" s="1" t="s">
        <v>91</v>
      </c>
      <c r="AV5394" s="1" t="s">
        <v>92</v>
      </c>
      <c r="AW5394" s="1" t="s">
        <v>93</v>
      </c>
      <c r="AX5394" s="1" t="s">
        <v>94</v>
      </c>
      <c r="AY5394" s="1" t="s">
        <v>95</v>
      </c>
      <c r="AZ5394" s="1" t="s">
        <v>96</v>
      </c>
      <c r="BA5394" s="1" t="s">
        <v>5242</v>
      </c>
      <c r="BC5394" s="43"/>
      <c r="BF5394" s="43" t="s">
        <v>4596</v>
      </c>
      <c r="BG5394" s="43" t="s">
        <v>93</v>
      </c>
      <c r="BH5394" s="7" t="s">
        <v>97</v>
      </c>
      <c r="BJ5394" s="7" t="s">
        <v>98</v>
      </c>
      <c r="BK5394" s="7" t="s">
        <v>99</v>
      </c>
      <c r="BL5394" s="7" t="s">
        <v>4597</v>
      </c>
      <c r="BM5394" s="7" t="s">
        <v>4598</v>
      </c>
      <c r="BU5394" s="43">
        <v>1</v>
      </c>
      <c r="BW5394" s="43" t="s">
        <v>103</v>
      </c>
    </row>
    <row r="5395" spans="3:75" x14ac:dyDescent="0.35">
      <c r="C5395" s="43" t="str">
        <f t="shared" si="84"/>
        <v>IARA:BDT-03:2024: 5394</v>
      </c>
      <c r="D5395" s="43">
        <v>5394</v>
      </c>
      <c r="E5395" s="43" t="s">
        <v>5321</v>
      </c>
      <c r="F5395" s="1" t="s">
        <v>73</v>
      </c>
      <c r="G5395" s="43" t="s">
        <v>5266</v>
      </c>
      <c r="H5395" s="2">
        <v>45367</v>
      </c>
      <c r="J5395" s="12">
        <v>2024</v>
      </c>
      <c r="K5395" s="12">
        <v>3</v>
      </c>
      <c r="L5395" s="12">
        <v>16</v>
      </c>
      <c r="P5395" s="12" t="s">
        <v>75</v>
      </c>
      <c r="Q5395" s="12" t="str">
        <f>CONCATENATE(X5395," ",Y5395)</f>
        <v>Cyanistes caeruleus</v>
      </c>
      <c r="R5395" s="14" t="str">
        <f>CONCATENATE(S5395,", ",T5395,", ",U5395,", ",V5395,", ",W5395,", ",X5395,", ",Y5395)</f>
        <v>Animalia, Chordata, Aves, Passeriformes, Paridae, Cyanistes, caeruleus</v>
      </c>
      <c r="S5395" s="6" t="s">
        <v>76</v>
      </c>
      <c r="T5395" s="6" t="s">
        <v>77</v>
      </c>
      <c r="U5395" s="6" t="s">
        <v>78</v>
      </c>
      <c r="V5395" s="12" t="s">
        <v>79</v>
      </c>
      <c r="W5395" s="12" t="s">
        <v>135</v>
      </c>
      <c r="X5395" s="12" t="s">
        <v>136</v>
      </c>
      <c r="Y5395" s="12" t="s">
        <v>137</v>
      </c>
      <c r="AA5395" s="12" t="s">
        <v>83</v>
      </c>
      <c r="AB5395" s="6" t="s">
        <v>84</v>
      </c>
      <c r="AC5395" s="12" t="s">
        <v>138</v>
      </c>
      <c r="AD5395" s="6" t="s">
        <v>5220</v>
      </c>
      <c r="AE5395" s="2">
        <v>45367</v>
      </c>
      <c r="AF5395" s="43" t="s">
        <v>87</v>
      </c>
      <c r="AG5395" s="7" t="s">
        <v>139</v>
      </c>
      <c r="AH5395" s="43" t="s">
        <v>2626</v>
      </c>
      <c r="AI5395" s="43" t="s">
        <v>2625</v>
      </c>
      <c r="AL5395" s="43">
        <v>10</v>
      </c>
      <c r="AN5395" s="46" t="s">
        <v>5240</v>
      </c>
      <c r="AO5395" s="5" t="s">
        <v>89</v>
      </c>
      <c r="AP5395" s="6" t="s">
        <v>5220</v>
      </c>
      <c r="AR5395" s="7" t="s">
        <v>90</v>
      </c>
      <c r="AT5395" s="4" t="str">
        <f>CONCATENATE(AU5395,", ",AV5395,", ",AW5395,", ",AX5395,", ",AY5395,", ",AZ5395,", ",BA5395)</f>
        <v>Europe, France, FR, Bretagne, Ille-et-Vilaine, Rennes, Campus Institut Agro Rennes</v>
      </c>
      <c r="AU5395" s="1" t="s">
        <v>91</v>
      </c>
      <c r="AV5395" s="1" t="s">
        <v>92</v>
      </c>
      <c r="AW5395" s="1" t="s">
        <v>93</v>
      </c>
      <c r="AX5395" s="1" t="s">
        <v>94</v>
      </c>
      <c r="AY5395" s="1" t="s">
        <v>95</v>
      </c>
      <c r="AZ5395" s="1" t="s">
        <v>96</v>
      </c>
      <c r="BA5395" s="1" t="s">
        <v>5242</v>
      </c>
      <c r="BC5395" s="43"/>
      <c r="BF5395" s="43" t="s">
        <v>4596</v>
      </c>
      <c r="BG5395" s="43" t="s">
        <v>93</v>
      </c>
      <c r="BH5395" s="7" t="s">
        <v>97</v>
      </c>
      <c r="BJ5395" s="7" t="s">
        <v>98</v>
      </c>
      <c r="BK5395" s="7" t="s">
        <v>99</v>
      </c>
      <c r="BL5395" s="7" t="s">
        <v>4597</v>
      </c>
      <c r="BM5395" s="7" t="s">
        <v>4598</v>
      </c>
      <c r="BU5395" s="43">
        <v>1</v>
      </c>
      <c r="BW5395" s="43" t="s">
        <v>103</v>
      </c>
    </row>
    <row r="5396" spans="3:75" x14ac:dyDescent="0.35">
      <c r="C5396" s="43" t="str">
        <f t="shared" si="84"/>
        <v>IARA:BDT-03:2024: 5395</v>
      </c>
      <c r="D5396" s="43">
        <v>5395</v>
      </c>
      <c r="E5396" s="43" t="s">
        <v>5321</v>
      </c>
      <c r="F5396" s="1" t="s">
        <v>73</v>
      </c>
      <c r="G5396" s="43" t="s">
        <v>5266</v>
      </c>
      <c r="H5396" s="2">
        <v>45367</v>
      </c>
      <c r="J5396" s="12">
        <v>2024</v>
      </c>
      <c r="K5396" s="12">
        <v>3</v>
      </c>
      <c r="L5396" s="12">
        <v>16</v>
      </c>
      <c r="P5396" s="12" t="s">
        <v>75</v>
      </c>
      <c r="Q5396" s="12" t="str">
        <f>CONCATENATE(X5396," ",Y5396)</f>
        <v>Parus major</v>
      </c>
      <c r="R5396" s="14" t="str">
        <f>CONCATENATE(S5396,", ",T5396,", ",U5396,", ",V5396,", ",W5396,", ",X5396,", ",Y5396)</f>
        <v>Animalia, Chordata, Aves, Passeriformes, Paridae, Parus, major</v>
      </c>
      <c r="S5396" s="6" t="s">
        <v>76</v>
      </c>
      <c r="T5396" s="6" t="s">
        <v>77</v>
      </c>
      <c r="U5396" s="6" t="s">
        <v>78</v>
      </c>
      <c r="V5396" s="12" t="s">
        <v>79</v>
      </c>
      <c r="W5396" s="12" t="s">
        <v>135</v>
      </c>
      <c r="X5396" s="12" t="s">
        <v>140</v>
      </c>
      <c r="Y5396" s="12" t="s">
        <v>141</v>
      </c>
      <c r="AA5396" s="12" t="s">
        <v>83</v>
      </c>
      <c r="AB5396" s="6" t="s">
        <v>84</v>
      </c>
      <c r="AC5396" s="12" t="s">
        <v>142</v>
      </c>
      <c r="AD5396" s="6" t="s">
        <v>5220</v>
      </c>
      <c r="AE5396" s="2">
        <v>45367</v>
      </c>
      <c r="AF5396" s="43" t="s">
        <v>87</v>
      </c>
      <c r="AG5396" s="7" t="s">
        <v>143</v>
      </c>
      <c r="AH5396" s="43" t="s">
        <v>2628</v>
      </c>
      <c r="AI5396" s="43" t="s">
        <v>2627</v>
      </c>
      <c r="AL5396" s="43">
        <v>10</v>
      </c>
      <c r="AN5396" s="46" t="s">
        <v>5240</v>
      </c>
      <c r="AO5396" s="5" t="s">
        <v>89</v>
      </c>
      <c r="AP5396" s="6" t="s">
        <v>5220</v>
      </c>
      <c r="AR5396" s="7" t="s">
        <v>90</v>
      </c>
      <c r="AT5396" s="4" t="str">
        <f>CONCATENATE(AU5396,", ",AV5396,", ",AW5396,", ",AX5396,", ",AY5396,", ",AZ5396,", ",BA5396)</f>
        <v>Europe, France, FR, Bretagne, Ille-et-Vilaine, Rennes, Campus Institut Agro Rennes</v>
      </c>
      <c r="AU5396" s="1" t="s">
        <v>91</v>
      </c>
      <c r="AV5396" s="1" t="s">
        <v>92</v>
      </c>
      <c r="AW5396" s="1" t="s">
        <v>93</v>
      </c>
      <c r="AX5396" s="1" t="s">
        <v>94</v>
      </c>
      <c r="AY5396" s="1" t="s">
        <v>95</v>
      </c>
      <c r="AZ5396" s="1" t="s">
        <v>96</v>
      </c>
      <c r="BA5396" s="1" t="s">
        <v>5242</v>
      </c>
      <c r="BC5396" s="43"/>
      <c r="BF5396" s="43" t="s">
        <v>4596</v>
      </c>
      <c r="BG5396" s="43" t="s">
        <v>93</v>
      </c>
      <c r="BH5396" s="7" t="s">
        <v>97</v>
      </c>
      <c r="BJ5396" s="7" t="s">
        <v>98</v>
      </c>
      <c r="BK5396" s="7" t="s">
        <v>99</v>
      </c>
      <c r="BL5396" s="7" t="s">
        <v>4597</v>
      </c>
      <c r="BM5396" s="7" t="s">
        <v>4598</v>
      </c>
      <c r="BU5396" s="43">
        <v>1</v>
      </c>
      <c r="BW5396" s="43" t="s">
        <v>103</v>
      </c>
    </row>
    <row r="5397" spans="3:75" x14ac:dyDescent="0.35">
      <c r="C5397" s="43" t="str">
        <f t="shared" si="84"/>
        <v>IARA:BDT-03:2024: 5396</v>
      </c>
      <c r="D5397" s="43">
        <v>5396</v>
      </c>
      <c r="E5397" s="43" t="s">
        <v>5321</v>
      </c>
      <c r="F5397" s="1" t="s">
        <v>73</v>
      </c>
      <c r="G5397" s="43" t="s">
        <v>5266</v>
      </c>
      <c r="H5397" s="2">
        <v>45367</v>
      </c>
      <c r="J5397" s="12">
        <v>2024</v>
      </c>
      <c r="K5397" s="12">
        <v>3</v>
      </c>
      <c r="L5397" s="12">
        <v>16</v>
      </c>
      <c r="P5397" s="12" t="s">
        <v>75</v>
      </c>
      <c r="Q5397" s="12" t="str">
        <f>CONCATENATE(X5397," ",Y5397)</f>
        <v>Parus major</v>
      </c>
      <c r="R5397" s="14" t="str">
        <f>CONCATENATE(S5397,", ",T5397,", ",U5397,", ",V5397,", ",W5397,", ",X5397,", ",Y5397)</f>
        <v>Animalia, Chordata, Aves, Passeriformes, Paridae, Parus, major</v>
      </c>
      <c r="S5397" s="6" t="s">
        <v>76</v>
      </c>
      <c r="T5397" s="6" t="s">
        <v>77</v>
      </c>
      <c r="U5397" s="6" t="s">
        <v>78</v>
      </c>
      <c r="V5397" s="12" t="s">
        <v>79</v>
      </c>
      <c r="W5397" s="12" t="s">
        <v>135</v>
      </c>
      <c r="X5397" s="12" t="s">
        <v>140</v>
      </c>
      <c r="Y5397" s="12" t="s">
        <v>141</v>
      </c>
      <c r="AA5397" s="12" t="s">
        <v>83</v>
      </c>
      <c r="AB5397" s="6" t="s">
        <v>84</v>
      </c>
      <c r="AC5397" s="12" t="s">
        <v>142</v>
      </c>
      <c r="AD5397" s="6" t="s">
        <v>5220</v>
      </c>
      <c r="AE5397" s="2">
        <v>45367</v>
      </c>
      <c r="AF5397" s="43" t="s">
        <v>87</v>
      </c>
      <c r="AG5397" s="7" t="s">
        <v>143</v>
      </c>
      <c r="AH5397" s="43" t="s">
        <v>2630</v>
      </c>
      <c r="AI5397" s="43" t="s">
        <v>2629</v>
      </c>
      <c r="AL5397" s="43">
        <v>10</v>
      </c>
      <c r="AN5397" s="46" t="s">
        <v>5240</v>
      </c>
      <c r="AO5397" s="5" t="s">
        <v>89</v>
      </c>
      <c r="AP5397" s="6" t="s">
        <v>5220</v>
      </c>
      <c r="AR5397" s="7" t="s">
        <v>90</v>
      </c>
      <c r="AT5397" s="4" t="str">
        <f>CONCATENATE(AU5397,", ",AV5397,", ",AW5397,", ",AX5397,", ",AY5397,", ",AZ5397,", ",BA5397)</f>
        <v>Europe, France, FR, Bretagne, Ille-et-Vilaine, Rennes, Campus Institut Agro Rennes</v>
      </c>
      <c r="AU5397" s="1" t="s">
        <v>91</v>
      </c>
      <c r="AV5397" s="1" t="s">
        <v>92</v>
      </c>
      <c r="AW5397" s="1" t="s">
        <v>93</v>
      </c>
      <c r="AX5397" s="1" t="s">
        <v>94</v>
      </c>
      <c r="AY5397" s="1" t="s">
        <v>95</v>
      </c>
      <c r="AZ5397" s="1" t="s">
        <v>96</v>
      </c>
      <c r="BA5397" s="1" t="s">
        <v>5242</v>
      </c>
      <c r="BC5397" s="43"/>
      <c r="BF5397" s="43" t="s">
        <v>4596</v>
      </c>
      <c r="BG5397" s="43" t="s">
        <v>93</v>
      </c>
      <c r="BH5397" s="7" t="s">
        <v>97</v>
      </c>
      <c r="BJ5397" s="7" t="s">
        <v>98</v>
      </c>
      <c r="BK5397" s="7" t="s">
        <v>99</v>
      </c>
      <c r="BL5397" s="7" t="s">
        <v>4597</v>
      </c>
      <c r="BM5397" s="7" t="s">
        <v>4598</v>
      </c>
      <c r="BU5397" s="43">
        <v>1</v>
      </c>
      <c r="BW5397" s="43" t="s">
        <v>103</v>
      </c>
    </row>
    <row r="5398" spans="3:75" x14ac:dyDescent="0.35">
      <c r="C5398" s="43" t="str">
        <f t="shared" si="84"/>
        <v>IARA:BDT-03:2024: 5397</v>
      </c>
      <c r="D5398" s="43">
        <v>5397</v>
      </c>
      <c r="E5398" s="43" t="s">
        <v>5321</v>
      </c>
      <c r="F5398" s="1" t="s">
        <v>73</v>
      </c>
      <c r="G5398" s="43" t="s">
        <v>5266</v>
      </c>
      <c r="H5398" s="2">
        <v>45367</v>
      </c>
      <c r="J5398" s="12">
        <v>2024</v>
      </c>
      <c r="K5398" s="12">
        <v>3</v>
      </c>
      <c r="L5398" s="12">
        <v>16</v>
      </c>
      <c r="P5398" s="12" t="s">
        <v>75</v>
      </c>
      <c r="Q5398" s="12" t="str">
        <f>CONCATENATE(X5398," ",Y5398)</f>
        <v>Corvus corone</v>
      </c>
      <c r="R5398" s="14" t="str">
        <f>CONCATENATE(S5398,", ",T5398,", ",U5398,", ",V5398,", ",W5398,", ",X5398,", ",Y5398)</f>
        <v>Animalia, Chordata, Aves, Passeriformes, Corvidae, Corvus, corone</v>
      </c>
      <c r="S5398" s="6" t="s">
        <v>76</v>
      </c>
      <c r="T5398" s="6" t="s">
        <v>77</v>
      </c>
      <c r="U5398" s="6" t="s">
        <v>78</v>
      </c>
      <c r="V5398" s="12" t="s">
        <v>79</v>
      </c>
      <c r="W5398" s="12" t="s">
        <v>104</v>
      </c>
      <c r="X5398" s="12" t="s">
        <v>105</v>
      </c>
      <c r="Y5398" s="12" t="s">
        <v>109</v>
      </c>
      <c r="AA5398" s="12" t="s">
        <v>83</v>
      </c>
      <c r="AB5398" s="6" t="s">
        <v>84</v>
      </c>
      <c r="AC5398" s="12" t="s">
        <v>110</v>
      </c>
      <c r="AD5398" s="6" t="s">
        <v>5220</v>
      </c>
      <c r="AE5398" s="2">
        <v>45367</v>
      </c>
      <c r="AF5398" s="43" t="s">
        <v>87</v>
      </c>
      <c r="AG5398" s="7" t="s">
        <v>111</v>
      </c>
      <c r="AH5398" s="43" t="s">
        <v>2632</v>
      </c>
      <c r="AI5398" s="43" t="s">
        <v>2631</v>
      </c>
      <c r="AL5398" s="43">
        <v>10</v>
      </c>
      <c r="AN5398" s="46" t="s">
        <v>5240</v>
      </c>
      <c r="AO5398" s="5" t="s">
        <v>89</v>
      </c>
      <c r="AP5398" s="6" t="s">
        <v>5220</v>
      </c>
      <c r="AR5398" s="7" t="s">
        <v>90</v>
      </c>
      <c r="AT5398" s="4" t="str">
        <f>CONCATENATE(AU5398,", ",AV5398,", ",AW5398,", ",AX5398,", ",AY5398,", ",AZ5398,", ",BA5398)</f>
        <v>Europe, France, FR, Bretagne, Ille-et-Vilaine, Rennes, Campus Institut Agro Rennes</v>
      </c>
      <c r="AU5398" s="1" t="s">
        <v>91</v>
      </c>
      <c r="AV5398" s="1" t="s">
        <v>92</v>
      </c>
      <c r="AW5398" s="1" t="s">
        <v>93</v>
      </c>
      <c r="AX5398" s="1" t="s">
        <v>94</v>
      </c>
      <c r="AY5398" s="1" t="s">
        <v>95</v>
      </c>
      <c r="AZ5398" s="1" t="s">
        <v>96</v>
      </c>
      <c r="BA5398" s="1" t="s">
        <v>5242</v>
      </c>
      <c r="BC5398" s="43"/>
      <c r="BF5398" s="43" t="s">
        <v>4596</v>
      </c>
      <c r="BG5398" s="43" t="s">
        <v>93</v>
      </c>
      <c r="BH5398" s="7" t="s">
        <v>97</v>
      </c>
      <c r="BJ5398" s="7" t="s">
        <v>98</v>
      </c>
      <c r="BK5398" s="7" t="s">
        <v>99</v>
      </c>
      <c r="BL5398" s="7" t="s">
        <v>4597</v>
      </c>
      <c r="BM5398" s="7" t="s">
        <v>4598</v>
      </c>
      <c r="BU5398" s="43">
        <v>1</v>
      </c>
      <c r="BW5398" s="43" t="s">
        <v>103</v>
      </c>
    </row>
    <row r="5399" spans="3:75" x14ac:dyDescent="0.35">
      <c r="C5399" s="43" t="str">
        <f t="shared" si="84"/>
        <v>IARA:BDT-03:2024: 5398</v>
      </c>
      <c r="D5399" s="43">
        <v>5398</v>
      </c>
      <c r="E5399" s="43" t="s">
        <v>5321</v>
      </c>
      <c r="F5399" s="1" t="s">
        <v>73</v>
      </c>
      <c r="G5399" s="43" t="s">
        <v>5266</v>
      </c>
      <c r="H5399" s="2">
        <v>45367</v>
      </c>
      <c r="J5399" s="12">
        <v>2024</v>
      </c>
      <c r="K5399" s="12">
        <v>3</v>
      </c>
      <c r="L5399" s="12">
        <v>16</v>
      </c>
      <c r="P5399" s="12" t="s">
        <v>75</v>
      </c>
      <c r="Q5399" s="12" t="str">
        <f>CONCATENATE(X5399," ",Y5399)</f>
        <v>Pica pica</v>
      </c>
      <c r="R5399" s="14" t="str">
        <f>CONCATENATE(S5399,", ",T5399,", ",U5399,", ",V5399,", ",W5399,", ",X5399,", ",Y5399)</f>
        <v>Animalia, Chordata, Aves, Passeriformes, Corvidae, Pica, pica</v>
      </c>
      <c r="S5399" s="6" t="s">
        <v>76</v>
      </c>
      <c r="T5399" s="6" t="s">
        <v>77</v>
      </c>
      <c r="U5399" s="6" t="s">
        <v>78</v>
      </c>
      <c r="V5399" s="12" t="s">
        <v>79</v>
      </c>
      <c r="W5399" s="12" t="s">
        <v>104</v>
      </c>
      <c r="X5399" s="12" t="s">
        <v>155</v>
      </c>
      <c r="Y5399" s="12" t="s">
        <v>156</v>
      </c>
      <c r="AA5399" s="12" t="s">
        <v>83</v>
      </c>
      <c r="AB5399" s="6" t="s">
        <v>84</v>
      </c>
      <c r="AC5399" s="12" t="s">
        <v>157</v>
      </c>
      <c r="AD5399" s="6" t="s">
        <v>5220</v>
      </c>
      <c r="AE5399" s="2">
        <v>45367</v>
      </c>
      <c r="AF5399" s="43" t="s">
        <v>87</v>
      </c>
      <c r="AG5399" s="7" t="s">
        <v>158</v>
      </c>
      <c r="AH5399" s="43" t="s">
        <v>2634</v>
      </c>
      <c r="AI5399" s="43" t="s">
        <v>2633</v>
      </c>
      <c r="AL5399" s="43">
        <v>10</v>
      </c>
      <c r="AN5399" s="46" t="s">
        <v>5240</v>
      </c>
      <c r="AO5399" s="5" t="s">
        <v>89</v>
      </c>
      <c r="AP5399" s="6" t="s">
        <v>5220</v>
      </c>
      <c r="AR5399" s="7" t="s">
        <v>90</v>
      </c>
      <c r="AT5399" s="4" t="str">
        <f>CONCATENATE(AU5399,", ",AV5399,", ",AW5399,", ",AX5399,", ",AY5399,", ",AZ5399,", ",BA5399)</f>
        <v>Europe, France, FR, Bretagne, Ille-et-Vilaine, Rennes, Campus Institut Agro Rennes</v>
      </c>
      <c r="AU5399" s="1" t="s">
        <v>91</v>
      </c>
      <c r="AV5399" s="1" t="s">
        <v>92</v>
      </c>
      <c r="AW5399" s="1" t="s">
        <v>93</v>
      </c>
      <c r="AX5399" s="1" t="s">
        <v>94</v>
      </c>
      <c r="AY5399" s="1" t="s">
        <v>95</v>
      </c>
      <c r="AZ5399" s="1" t="s">
        <v>96</v>
      </c>
      <c r="BA5399" s="1" t="s">
        <v>5242</v>
      </c>
      <c r="BC5399" s="43"/>
      <c r="BF5399" s="43" t="s">
        <v>4596</v>
      </c>
      <c r="BG5399" s="43" t="s">
        <v>93</v>
      </c>
      <c r="BH5399" s="7" t="s">
        <v>97</v>
      </c>
      <c r="BJ5399" s="7" t="s">
        <v>98</v>
      </c>
      <c r="BK5399" s="7" t="s">
        <v>99</v>
      </c>
      <c r="BL5399" s="7" t="s">
        <v>4597</v>
      </c>
      <c r="BM5399" s="7" t="s">
        <v>4598</v>
      </c>
      <c r="BU5399" s="43">
        <v>1</v>
      </c>
      <c r="BW5399" s="43" t="s">
        <v>103</v>
      </c>
    </row>
    <row r="5400" spans="3:75" x14ac:dyDescent="0.35">
      <c r="C5400" s="43" t="str">
        <f t="shared" si="84"/>
        <v>IARA:BDT-03:2024: 5399</v>
      </c>
      <c r="D5400" s="43">
        <v>5399</v>
      </c>
      <c r="E5400" s="43" t="s">
        <v>5321</v>
      </c>
      <c r="F5400" s="1" t="s">
        <v>73</v>
      </c>
      <c r="G5400" s="43" t="s">
        <v>5266</v>
      </c>
      <c r="H5400" s="2">
        <v>45367</v>
      </c>
      <c r="J5400" s="12">
        <v>2024</v>
      </c>
      <c r="K5400" s="12">
        <v>3</v>
      </c>
      <c r="L5400" s="12">
        <v>16</v>
      </c>
      <c r="P5400" s="12" t="s">
        <v>75</v>
      </c>
      <c r="Q5400" s="12" t="str">
        <f>CONCATENATE(X5400," ",Y5400)</f>
        <v>Sturnus vulgaris</v>
      </c>
      <c r="R5400" s="14" t="str">
        <f>CONCATENATE(S5400,", ",T5400,", ",U5400,", ",V5400,", ",W5400,", ",X5400,", ",Y5400)</f>
        <v>Animalia, Chordata, Aves, Passeriformes, Sturnidae, Sturnus, vulgaris</v>
      </c>
      <c r="S5400" s="6" t="s">
        <v>76</v>
      </c>
      <c r="T5400" s="6" t="s">
        <v>77</v>
      </c>
      <c r="U5400" s="6" t="s">
        <v>78</v>
      </c>
      <c r="V5400" s="12" t="s">
        <v>79</v>
      </c>
      <c r="W5400" s="12" t="s">
        <v>112</v>
      </c>
      <c r="X5400" s="12" t="s">
        <v>113</v>
      </c>
      <c r="Y5400" s="12" t="s">
        <v>114</v>
      </c>
      <c r="AA5400" s="12" t="s">
        <v>83</v>
      </c>
      <c r="AB5400" s="6" t="s">
        <v>84</v>
      </c>
      <c r="AC5400" s="12" t="s">
        <v>115</v>
      </c>
      <c r="AD5400" s="6" t="s">
        <v>5220</v>
      </c>
      <c r="AE5400" s="2">
        <v>45367</v>
      </c>
      <c r="AF5400" s="43" t="s">
        <v>87</v>
      </c>
      <c r="AG5400" s="7" t="s">
        <v>116</v>
      </c>
      <c r="AH5400" s="43" t="s">
        <v>2636</v>
      </c>
      <c r="AI5400" s="43" t="s">
        <v>2635</v>
      </c>
      <c r="AL5400" s="43">
        <v>10</v>
      </c>
      <c r="AN5400" s="46" t="s">
        <v>5240</v>
      </c>
      <c r="AO5400" s="5" t="s">
        <v>89</v>
      </c>
      <c r="AP5400" s="6" t="s">
        <v>5220</v>
      </c>
      <c r="AR5400" s="7" t="s">
        <v>90</v>
      </c>
      <c r="AT5400" s="4" t="str">
        <f>CONCATENATE(AU5400,", ",AV5400,", ",AW5400,", ",AX5400,", ",AY5400,", ",AZ5400,", ",BA5400)</f>
        <v>Europe, France, FR, Bretagne, Ille-et-Vilaine, Rennes, Campus Institut Agro Rennes</v>
      </c>
      <c r="AU5400" s="1" t="s">
        <v>91</v>
      </c>
      <c r="AV5400" s="1" t="s">
        <v>92</v>
      </c>
      <c r="AW5400" s="1" t="s">
        <v>93</v>
      </c>
      <c r="AX5400" s="1" t="s">
        <v>94</v>
      </c>
      <c r="AY5400" s="1" t="s">
        <v>95</v>
      </c>
      <c r="AZ5400" s="1" t="s">
        <v>96</v>
      </c>
      <c r="BA5400" s="1" t="s">
        <v>5242</v>
      </c>
      <c r="BC5400" s="43"/>
      <c r="BF5400" s="43" t="s">
        <v>4596</v>
      </c>
      <c r="BG5400" s="43" t="s">
        <v>93</v>
      </c>
      <c r="BH5400" s="7" t="s">
        <v>97</v>
      </c>
      <c r="BJ5400" s="7" t="s">
        <v>98</v>
      </c>
      <c r="BK5400" s="7" t="s">
        <v>99</v>
      </c>
      <c r="BL5400" s="7" t="s">
        <v>4597</v>
      </c>
      <c r="BM5400" s="7" t="s">
        <v>4598</v>
      </c>
      <c r="BU5400" s="43">
        <v>1</v>
      </c>
      <c r="BW5400" s="43" t="s">
        <v>103</v>
      </c>
    </row>
    <row r="5401" spans="3:75" x14ac:dyDescent="0.35">
      <c r="C5401" s="43" t="str">
        <f t="shared" si="84"/>
        <v>IARA:BDT-03:2024: 5400</v>
      </c>
      <c r="D5401" s="43">
        <v>5400</v>
      </c>
      <c r="E5401" s="43" t="s">
        <v>5321</v>
      </c>
      <c r="F5401" s="1" t="s">
        <v>73</v>
      </c>
      <c r="G5401" s="43" t="s">
        <v>5266</v>
      </c>
      <c r="H5401" s="2">
        <v>45367</v>
      </c>
      <c r="J5401" s="12">
        <v>2024</v>
      </c>
      <c r="K5401" s="12">
        <v>3</v>
      </c>
      <c r="L5401" s="12">
        <v>16</v>
      </c>
      <c r="P5401" s="12" t="s">
        <v>75</v>
      </c>
      <c r="Q5401" s="12" t="str">
        <f>CONCATENATE(X5401," ",Y5401)</f>
        <v>Sturnus vulgaris</v>
      </c>
      <c r="R5401" s="14" t="str">
        <f>CONCATENATE(S5401,", ",T5401,", ",U5401,", ",V5401,", ",W5401,", ",X5401,", ",Y5401)</f>
        <v>Animalia, Chordata, Aves, Passeriformes, Sturnidae, Sturnus, vulgaris</v>
      </c>
      <c r="S5401" s="6" t="s">
        <v>76</v>
      </c>
      <c r="T5401" s="6" t="s">
        <v>77</v>
      </c>
      <c r="U5401" s="6" t="s">
        <v>78</v>
      </c>
      <c r="V5401" s="12" t="s">
        <v>79</v>
      </c>
      <c r="W5401" s="12" t="s">
        <v>112</v>
      </c>
      <c r="X5401" s="12" t="s">
        <v>113</v>
      </c>
      <c r="Y5401" s="12" t="s">
        <v>114</v>
      </c>
      <c r="AA5401" s="12" t="s">
        <v>83</v>
      </c>
      <c r="AB5401" s="6" t="s">
        <v>84</v>
      </c>
      <c r="AC5401" s="12" t="s">
        <v>115</v>
      </c>
      <c r="AD5401" s="6" t="s">
        <v>5220</v>
      </c>
      <c r="AE5401" s="2">
        <v>45367</v>
      </c>
      <c r="AF5401" s="43" t="s">
        <v>87</v>
      </c>
      <c r="AG5401" s="7" t="s">
        <v>116</v>
      </c>
      <c r="AH5401" s="43" t="s">
        <v>2638</v>
      </c>
      <c r="AI5401" s="43" t="s">
        <v>2637</v>
      </c>
      <c r="AL5401" s="43">
        <v>10</v>
      </c>
      <c r="AN5401" s="46" t="s">
        <v>5240</v>
      </c>
      <c r="AO5401" s="5" t="s">
        <v>89</v>
      </c>
      <c r="AP5401" s="6" t="s">
        <v>5220</v>
      </c>
      <c r="AR5401" s="7" t="s">
        <v>90</v>
      </c>
      <c r="AT5401" s="4" t="str">
        <f>CONCATENATE(AU5401,", ",AV5401,", ",AW5401,", ",AX5401,", ",AY5401,", ",AZ5401,", ",BA5401)</f>
        <v>Europe, France, FR, Bretagne, Ille-et-Vilaine, Rennes, Campus Institut Agro Rennes</v>
      </c>
      <c r="AU5401" s="1" t="s">
        <v>91</v>
      </c>
      <c r="AV5401" s="1" t="s">
        <v>92</v>
      </c>
      <c r="AW5401" s="1" t="s">
        <v>93</v>
      </c>
      <c r="AX5401" s="1" t="s">
        <v>94</v>
      </c>
      <c r="AY5401" s="1" t="s">
        <v>95</v>
      </c>
      <c r="AZ5401" s="1" t="s">
        <v>96</v>
      </c>
      <c r="BA5401" s="1" t="s">
        <v>5242</v>
      </c>
      <c r="BC5401" s="43"/>
      <c r="BF5401" s="43" t="s">
        <v>4596</v>
      </c>
      <c r="BG5401" s="43" t="s">
        <v>93</v>
      </c>
      <c r="BH5401" s="7" t="s">
        <v>97</v>
      </c>
      <c r="BJ5401" s="7" t="s">
        <v>98</v>
      </c>
      <c r="BK5401" s="7" t="s">
        <v>99</v>
      </c>
      <c r="BL5401" s="7" t="s">
        <v>4597</v>
      </c>
      <c r="BM5401" s="7" t="s">
        <v>4598</v>
      </c>
      <c r="BU5401" s="43">
        <v>1</v>
      </c>
      <c r="BW5401" s="43" t="s">
        <v>103</v>
      </c>
    </row>
    <row r="5402" spans="3:75" x14ac:dyDescent="0.35">
      <c r="C5402" s="43" t="str">
        <f t="shared" si="84"/>
        <v>IARA:BDT-03:2024: 5401</v>
      </c>
      <c r="D5402" s="43">
        <v>5401</v>
      </c>
      <c r="E5402" s="43" t="s">
        <v>5321</v>
      </c>
      <c r="F5402" s="1" t="s">
        <v>73</v>
      </c>
      <c r="G5402" s="43" t="s">
        <v>5266</v>
      </c>
      <c r="H5402" s="2">
        <v>45367</v>
      </c>
      <c r="J5402" s="12">
        <v>2024</v>
      </c>
      <c r="K5402" s="12">
        <v>3</v>
      </c>
      <c r="L5402" s="12">
        <v>16</v>
      </c>
      <c r="P5402" s="12" t="s">
        <v>75</v>
      </c>
      <c r="Q5402" s="12" t="str">
        <f>CONCATENATE(X5402," ",Y5402)</f>
        <v>Sturnus vulgaris</v>
      </c>
      <c r="R5402" s="14" t="str">
        <f>CONCATENATE(S5402,", ",T5402,", ",U5402,", ",V5402,", ",W5402,", ",X5402,", ",Y5402)</f>
        <v>Animalia, Chordata, Aves, Passeriformes, Sturnidae, Sturnus, vulgaris</v>
      </c>
      <c r="S5402" s="6" t="s">
        <v>76</v>
      </c>
      <c r="T5402" s="6" t="s">
        <v>77</v>
      </c>
      <c r="U5402" s="6" t="s">
        <v>78</v>
      </c>
      <c r="V5402" s="12" t="s">
        <v>79</v>
      </c>
      <c r="W5402" s="12" t="s">
        <v>112</v>
      </c>
      <c r="X5402" s="12" t="s">
        <v>113</v>
      </c>
      <c r="Y5402" s="12" t="s">
        <v>114</v>
      </c>
      <c r="AA5402" s="12" t="s">
        <v>83</v>
      </c>
      <c r="AB5402" s="6" t="s">
        <v>84</v>
      </c>
      <c r="AC5402" s="12" t="s">
        <v>115</v>
      </c>
      <c r="AD5402" s="6" t="s">
        <v>5220</v>
      </c>
      <c r="AE5402" s="2">
        <v>45367</v>
      </c>
      <c r="AF5402" s="43" t="s">
        <v>87</v>
      </c>
      <c r="AG5402" s="7" t="s">
        <v>116</v>
      </c>
      <c r="AH5402" s="43" t="s">
        <v>2640</v>
      </c>
      <c r="AI5402" s="43" t="s">
        <v>2639</v>
      </c>
      <c r="AL5402" s="43">
        <v>10</v>
      </c>
      <c r="AN5402" s="46" t="s">
        <v>5240</v>
      </c>
      <c r="AO5402" s="5" t="s">
        <v>89</v>
      </c>
      <c r="AP5402" s="6" t="s">
        <v>5220</v>
      </c>
      <c r="AR5402" s="7" t="s">
        <v>90</v>
      </c>
      <c r="AT5402" s="4" t="str">
        <f>CONCATENATE(AU5402,", ",AV5402,", ",AW5402,", ",AX5402,", ",AY5402,", ",AZ5402,", ",BA5402)</f>
        <v>Europe, France, FR, Bretagne, Ille-et-Vilaine, Rennes, Campus Institut Agro Rennes</v>
      </c>
      <c r="AU5402" s="1" t="s">
        <v>91</v>
      </c>
      <c r="AV5402" s="1" t="s">
        <v>92</v>
      </c>
      <c r="AW5402" s="1" t="s">
        <v>93</v>
      </c>
      <c r="AX5402" s="1" t="s">
        <v>94</v>
      </c>
      <c r="AY5402" s="1" t="s">
        <v>95</v>
      </c>
      <c r="AZ5402" s="1" t="s">
        <v>96</v>
      </c>
      <c r="BA5402" s="1" t="s">
        <v>5242</v>
      </c>
      <c r="BC5402" s="43"/>
      <c r="BF5402" s="43" t="s">
        <v>4596</v>
      </c>
      <c r="BG5402" s="43" t="s">
        <v>93</v>
      </c>
      <c r="BH5402" s="7" t="s">
        <v>97</v>
      </c>
      <c r="BJ5402" s="7" t="s">
        <v>98</v>
      </c>
      <c r="BK5402" s="7" t="s">
        <v>99</v>
      </c>
      <c r="BL5402" s="7" t="s">
        <v>4597</v>
      </c>
      <c r="BM5402" s="7" t="s">
        <v>4598</v>
      </c>
      <c r="BU5402" s="43">
        <v>1</v>
      </c>
      <c r="BW5402" s="43" t="s">
        <v>103</v>
      </c>
    </row>
    <row r="5403" spans="3:75" x14ac:dyDescent="0.35">
      <c r="C5403" s="43" t="str">
        <f t="shared" si="84"/>
        <v>IARA:BDT-03:2024: 5402</v>
      </c>
      <c r="D5403" s="43">
        <v>5402</v>
      </c>
      <c r="E5403" s="43" t="s">
        <v>5321</v>
      </c>
      <c r="F5403" s="1" t="s">
        <v>73</v>
      </c>
      <c r="G5403" s="43" t="s">
        <v>5266</v>
      </c>
      <c r="H5403" s="2">
        <v>45367</v>
      </c>
      <c r="J5403" s="12">
        <v>2024</v>
      </c>
      <c r="K5403" s="12">
        <v>3</v>
      </c>
      <c r="L5403" s="12">
        <v>16</v>
      </c>
      <c r="P5403" s="12" t="s">
        <v>75</v>
      </c>
      <c r="Q5403" s="12" t="str">
        <f>CONCATENATE(X5403," ",Y5403)</f>
        <v>Certhia brachydactyla</v>
      </c>
      <c r="R5403" s="14" t="str">
        <f>CONCATENATE(S5403,", ",T5403,", ",U5403,", ",V5403,", ",W5403,", ",X5403,", ",Y5403)</f>
        <v>Animalia, Chordata, Aves, Passeriformes, Certhiidae, Certhia, brachydactyla</v>
      </c>
      <c r="S5403" s="6" t="s">
        <v>76</v>
      </c>
      <c r="T5403" s="6" t="s">
        <v>77</v>
      </c>
      <c r="U5403" s="6" t="s">
        <v>78</v>
      </c>
      <c r="V5403" s="6" t="s">
        <v>79</v>
      </c>
      <c r="W5403" s="6" t="s">
        <v>322</v>
      </c>
      <c r="X5403" s="6" t="s">
        <v>323</v>
      </c>
      <c r="Y5403" s="6" t="s">
        <v>324</v>
      </c>
      <c r="AA5403" s="12" t="s">
        <v>83</v>
      </c>
      <c r="AB5403" s="6" t="s">
        <v>325</v>
      </c>
      <c r="AC5403" s="12" t="s">
        <v>274</v>
      </c>
      <c r="AD5403" s="6" t="s">
        <v>5220</v>
      </c>
      <c r="AE5403" s="2">
        <v>45367</v>
      </c>
      <c r="AF5403" s="43" t="s">
        <v>87</v>
      </c>
      <c r="AG5403" s="7" t="s">
        <v>321</v>
      </c>
      <c r="AH5403" s="43" t="s">
        <v>2642</v>
      </c>
      <c r="AI5403" s="43" t="s">
        <v>2641</v>
      </c>
      <c r="AL5403" s="43">
        <v>10</v>
      </c>
      <c r="AN5403" s="46" t="s">
        <v>5240</v>
      </c>
      <c r="AO5403" s="5" t="s">
        <v>89</v>
      </c>
      <c r="AP5403" s="6" t="s">
        <v>5220</v>
      </c>
      <c r="AR5403" s="7" t="s">
        <v>90</v>
      </c>
      <c r="AT5403" s="4" t="str">
        <f>CONCATENATE(AU5403,", ",AV5403,", ",AW5403,", ",AX5403,", ",AY5403,", ",AZ5403,", ",BA5403)</f>
        <v>Europe, France, FR, Bretagne, Ille-et-Vilaine, Rennes, Campus Institut Agro Rennes</v>
      </c>
      <c r="AU5403" s="1" t="s">
        <v>91</v>
      </c>
      <c r="AV5403" s="1" t="s">
        <v>92</v>
      </c>
      <c r="AW5403" s="1" t="s">
        <v>93</v>
      </c>
      <c r="AX5403" s="1" t="s">
        <v>94</v>
      </c>
      <c r="AY5403" s="1" t="s">
        <v>95</v>
      </c>
      <c r="AZ5403" s="1" t="s">
        <v>96</v>
      </c>
      <c r="BA5403" s="1" t="s">
        <v>5242</v>
      </c>
      <c r="BC5403" s="43"/>
      <c r="BF5403" s="43" t="s">
        <v>4596</v>
      </c>
      <c r="BG5403" s="43" t="s">
        <v>93</v>
      </c>
      <c r="BH5403" s="7" t="s">
        <v>97</v>
      </c>
      <c r="BJ5403" s="7" t="s">
        <v>98</v>
      </c>
      <c r="BK5403" s="7" t="s">
        <v>99</v>
      </c>
      <c r="BL5403" s="7" t="s">
        <v>4597</v>
      </c>
      <c r="BM5403" s="7" t="s">
        <v>4598</v>
      </c>
      <c r="BU5403" s="43">
        <v>1</v>
      </c>
      <c r="BW5403" s="43" t="s">
        <v>103</v>
      </c>
    </row>
    <row r="5404" spans="3:75" x14ac:dyDescent="0.35">
      <c r="C5404" s="43" t="str">
        <f t="shared" si="84"/>
        <v>IARA:BDT-03:2024: 5403</v>
      </c>
      <c r="D5404" s="43">
        <v>5403</v>
      </c>
      <c r="E5404" s="43" t="s">
        <v>5321</v>
      </c>
      <c r="F5404" s="1" t="s">
        <v>73</v>
      </c>
      <c r="G5404" s="43" t="s">
        <v>5266</v>
      </c>
      <c r="H5404" s="2">
        <v>45367</v>
      </c>
      <c r="J5404" s="12">
        <v>2024</v>
      </c>
      <c r="K5404" s="12">
        <v>3</v>
      </c>
      <c r="L5404" s="12">
        <v>16</v>
      </c>
      <c r="P5404" s="12" t="s">
        <v>75</v>
      </c>
      <c r="Q5404" s="12" t="str">
        <f>CONCATENATE(X5404," ",Y5404)</f>
        <v>Corvus monedula</v>
      </c>
      <c r="R5404" s="14" t="str">
        <f>CONCATENATE(S5404,", ",T5404,", ",U5404,", ",V5404,", ",W5404,", ",X5404,", ",Y5404)</f>
        <v>Animalia, Chordata, Aves, Passeriformes, Corvidae, Corvus, monedula</v>
      </c>
      <c r="S5404" s="6" t="s">
        <v>76</v>
      </c>
      <c r="T5404" s="6" t="s">
        <v>77</v>
      </c>
      <c r="U5404" s="6" t="s">
        <v>78</v>
      </c>
      <c r="V5404" s="12" t="s">
        <v>79</v>
      </c>
      <c r="W5404" s="12" t="s">
        <v>104</v>
      </c>
      <c r="X5404" s="12" t="s">
        <v>105</v>
      </c>
      <c r="Y5404" s="12" t="s">
        <v>106</v>
      </c>
      <c r="AA5404" s="12" t="s">
        <v>83</v>
      </c>
      <c r="AB5404" s="6" t="s">
        <v>84</v>
      </c>
      <c r="AC5404" s="12" t="s">
        <v>107</v>
      </c>
      <c r="AD5404" s="6" t="s">
        <v>5220</v>
      </c>
      <c r="AE5404" s="2">
        <v>45367</v>
      </c>
      <c r="AF5404" s="43" t="s">
        <v>87</v>
      </c>
      <c r="AG5404" s="7" t="s">
        <v>108</v>
      </c>
      <c r="AH5404" s="43" t="s">
        <v>2644</v>
      </c>
      <c r="AI5404" s="43" t="s">
        <v>2643</v>
      </c>
      <c r="AL5404" s="43">
        <v>10</v>
      </c>
      <c r="AN5404" s="46" t="s">
        <v>5240</v>
      </c>
      <c r="AO5404" s="5" t="s">
        <v>89</v>
      </c>
      <c r="AP5404" s="6" t="s">
        <v>5220</v>
      </c>
      <c r="AR5404" s="7" t="s">
        <v>90</v>
      </c>
      <c r="AT5404" s="4" t="str">
        <f>CONCATENATE(AU5404,", ",AV5404,", ",AW5404,", ",AX5404,", ",AY5404,", ",AZ5404,", ",BA5404)</f>
        <v>Europe, France, FR, Bretagne, Ille-et-Vilaine, Rennes, Campus Institut Agro Rennes</v>
      </c>
      <c r="AU5404" s="1" t="s">
        <v>91</v>
      </c>
      <c r="AV5404" s="1" t="s">
        <v>92</v>
      </c>
      <c r="AW5404" s="1" t="s">
        <v>93</v>
      </c>
      <c r="AX5404" s="1" t="s">
        <v>94</v>
      </c>
      <c r="AY5404" s="1" t="s">
        <v>95</v>
      </c>
      <c r="AZ5404" s="1" t="s">
        <v>96</v>
      </c>
      <c r="BA5404" s="1" t="s">
        <v>5242</v>
      </c>
      <c r="BC5404" s="43"/>
      <c r="BF5404" s="43" t="s">
        <v>4596</v>
      </c>
      <c r="BG5404" s="43" t="s">
        <v>93</v>
      </c>
      <c r="BH5404" s="7" t="s">
        <v>97</v>
      </c>
      <c r="BJ5404" s="7" t="s">
        <v>98</v>
      </c>
      <c r="BK5404" s="7" t="s">
        <v>99</v>
      </c>
      <c r="BL5404" s="7" t="s">
        <v>4597</v>
      </c>
      <c r="BM5404" s="7" t="s">
        <v>4598</v>
      </c>
      <c r="BU5404" s="43">
        <v>1</v>
      </c>
      <c r="BW5404" s="43" t="s">
        <v>103</v>
      </c>
    </row>
    <row r="5405" spans="3:75" x14ac:dyDescent="0.35">
      <c r="C5405" s="43" t="str">
        <f t="shared" si="84"/>
        <v>IARA:BDT-03:2024: 5404</v>
      </c>
      <c r="D5405" s="43">
        <v>5404</v>
      </c>
      <c r="E5405" s="43" t="s">
        <v>5321</v>
      </c>
      <c r="F5405" s="1" t="s">
        <v>73</v>
      </c>
      <c r="G5405" s="43" t="s">
        <v>5266</v>
      </c>
      <c r="H5405" s="2">
        <v>45367</v>
      </c>
      <c r="J5405" s="12">
        <v>2024</v>
      </c>
      <c r="K5405" s="12">
        <v>3</v>
      </c>
      <c r="L5405" s="12">
        <v>16</v>
      </c>
      <c r="P5405" s="12" t="s">
        <v>75</v>
      </c>
      <c r="Q5405" s="12" t="str">
        <f>CONCATENATE(X5405," ",Y5405)</f>
        <v>Corvus monedula</v>
      </c>
      <c r="R5405" s="14" t="str">
        <f>CONCATENATE(S5405,", ",T5405,", ",U5405,", ",V5405,", ",W5405,", ",X5405,", ",Y5405)</f>
        <v>Animalia, Chordata, Aves, Passeriformes, Corvidae, Corvus, monedula</v>
      </c>
      <c r="S5405" s="6" t="s">
        <v>76</v>
      </c>
      <c r="T5405" s="6" t="s">
        <v>77</v>
      </c>
      <c r="U5405" s="6" t="s">
        <v>78</v>
      </c>
      <c r="V5405" s="12" t="s">
        <v>79</v>
      </c>
      <c r="W5405" s="12" t="s">
        <v>104</v>
      </c>
      <c r="X5405" s="12" t="s">
        <v>105</v>
      </c>
      <c r="Y5405" s="12" t="s">
        <v>106</v>
      </c>
      <c r="AA5405" s="12" t="s">
        <v>83</v>
      </c>
      <c r="AB5405" s="6" t="s">
        <v>84</v>
      </c>
      <c r="AC5405" s="12" t="s">
        <v>107</v>
      </c>
      <c r="AD5405" s="6" t="s">
        <v>5220</v>
      </c>
      <c r="AE5405" s="2">
        <v>45367</v>
      </c>
      <c r="AF5405" s="43" t="s">
        <v>87</v>
      </c>
      <c r="AG5405" s="7" t="s">
        <v>108</v>
      </c>
      <c r="AH5405" s="43" t="s">
        <v>2644</v>
      </c>
      <c r="AI5405" s="43" t="s">
        <v>2643</v>
      </c>
      <c r="AL5405" s="43">
        <v>10</v>
      </c>
      <c r="AN5405" s="46" t="s">
        <v>5240</v>
      </c>
      <c r="AO5405" s="5" t="s">
        <v>89</v>
      </c>
      <c r="AP5405" s="6" t="s">
        <v>5220</v>
      </c>
      <c r="AR5405" s="7" t="s">
        <v>90</v>
      </c>
      <c r="AT5405" s="4" t="str">
        <f>CONCATENATE(AU5405,", ",AV5405,", ",AW5405,", ",AX5405,", ",AY5405,", ",AZ5405,", ",BA5405)</f>
        <v>Europe, France, FR, Bretagne, Ille-et-Vilaine, Rennes, Campus Institut Agro Rennes</v>
      </c>
      <c r="AU5405" s="1" t="s">
        <v>91</v>
      </c>
      <c r="AV5405" s="1" t="s">
        <v>92</v>
      </c>
      <c r="AW5405" s="1" t="s">
        <v>93</v>
      </c>
      <c r="AX5405" s="1" t="s">
        <v>94</v>
      </c>
      <c r="AY5405" s="1" t="s">
        <v>95</v>
      </c>
      <c r="AZ5405" s="1" t="s">
        <v>96</v>
      </c>
      <c r="BA5405" s="1" t="s">
        <v>5242</v>
      </c>
      <c r="BC5405" s="43"/>
      <c r="BF5405" s="43" t="s">
        <v>4596</v>
      </c>
      <c r="BG5405" s="43" t="s">
        <v>93</v>
      </c>
      <c r="BH5405" s="7" t="s">
        <v>97</v>
      </c>
      <c r="BJ5405" s="7" t="s">
        <v>98</v>
      </c>
      <c r="BK5405" s="7" t="s">
        <v>99</v>
      </c>
      <c r="BL5405" s="7" t="s">
        <v>4597</v>
      </c>
      <c r="BM5405" s="7" t="s">
        <v>4598</v>
      </c>
      <c r="BU5405" s="43">
        <v>1</v>
      </c>
      <c r="BW5405" s="43" t="s">
        <v>103</v>
      </c>
    </row>
    <row r="5406" spans="3:75" x14ac:dyDescent="0.35">
      <c r="C5406" s="43" t="str">
        <f t="shared" si="84"/>
        <v>IARA:BDT-03:2024: 5405</v>
      </c>
      <c r="D5406" s="43">
        <v>5405</v>
      </c>
      <c r="E5406" s="43" t="s">
        <v>5321</v>
      </c>
      <c r="F5406" s="1" t="s">
        <v>73</v>
      </c>
      <c r="G5406" s="43" t="s">
        <v>5266</v>
      </c>
      <c r="H5406" s="2">
        <v>45367</v>
      </c>
      <c r="J5406" s="12">
        <v>2024</v>
      </c>
      <c r="K5406" s="12">
        <v>3</v>
      </c>
      <c r="L5406" s="12">
        <v>16</v>
      </c>
      <c r="P5406" s="12" t="s">
        <v>75</v>
      </c>
      <c r="Q5406" s="12" t="str">
        <f>CONCATENATE(X5406," ",Y5406)</f>
        <v>Corvus monedula</v>
      </c>
      <c r="R5406" s="14" t="str">
        <f>CONCATENATE(S5406,", ",T5406,", ",U5406,", ",V5406,", ",W5406,", ",X5406,", ",Y5406)</f>
        <v>Animalia, Chordata, Aves, Passeriformes, Corvidae, Corvus, monedula</v>
      </c>
      <c r="S5406" s="6" t="s">
        <v>76</v>
      </c>
      <c r="T5406" s="6" t="s">
        <v>77</v>
      </c>
      <c r="U5406" s="6" t="s">
        <v>78</v>
      </c>
      <c r="V5406" s="12" t="s">
        <v>79</v>
      </c>
      <c r="W5406" s="12" t="s">
        <v>104</v>
      </c>
      <c r="X5406" s="12" t="s">
        <v>105</v>
      </c>
      <c r="Y5406" s="12" t="s">
        <v>106</v>
      </c>
      <c r="AA5406" s="12" t="s">
        <v>83</v>
      </c>
      <c r="AB5406" s="6" t="s">
        <v>84</v>
      </c>
      <c r="AC5406" s="12" t="s">
        <v>107</v>
      </c>
      <c r="AD5406" s="6" t="s">
        <v>5220</v>
      </c>
      <c r="AE5406" s="2">
        <v>45367</v>
      </c>
      <c r="AF5406" s="43" t="s">
        <v>87</v>
      </c>
      <c r="AG5406" s="7" t="s">
        <v>108</v>
      </c>
      <c r="AH5406" s="43" t="s">
        <v>2646</v>
      </c>
      <c r="AI5406" s="43" t="s">
        <v>2645</v>
      </c>
      <c r="AL5406" s="43">
        <v>10</v>
      </c>
      <c r="AN5406" s="46" t="s">
        <v>5240</v>
      </c>
      <c r="AO5406" s="5" t="s">
        <v>89</v>
      </c>
      <c r="AP5406" s="6" t="s">
        <v>5220</v>
      </c>
      <c r="AR5406" s="7" t="s">
        <v>90</v>
      </c>
      <c r="AT5406" s="4" t="str">
        <f>CONCATENATE(AU5406,", ",AV5406,", ",AW5406,", ",AX5406,", ",AY5406,", ",AZ5406,", ",BA5406)</f>
        <v>Europe, France, FR, Bretagne, Ille-et-Vilaine, Rennes, Campus Institut Agro Rennes</v>
      </c>
      <c r="AU5406" s="1" t="s">
        <v>91</v>
      </c>
      <c r="AV5406" s="1" t="s">
        <v>92</v>
      </c>
      <c r="AW5406" s="1" t="s">
        <v>93</v>
      </c>
      <c r="AX5406" s="1" t="s">
        <v>94</v>
      </c>
      <c r="AY5406" s="1" t="s">
        <v>95</v>
      </c>
      <c r="AZ5406" s="1" t="s">
        <v>96</v>
      </c>
      <c r="BA5406" s="1" t="s">
        <v>5242</v>
      </c>
      <c r="BC5406" s="43"/>
      <c r="BF5406" s="43" t="s">
        <v>4596</v>
      </c>
      <c r="BG5406" s="43" t="s">
        <v>93</v>
      </c>
      <c r="BH5406" s="7" t="s">
        <v>97</v>
      </c>
      <c r="BJ5406" s="7" t="s">
        <v>98</v>
      </c>
      <c r="BK5406" s="7" t="s">
        <v>99</v>
      </c>
      <c r="BL5406" s="7" t="s">
        <v>4597</v>
      </c>
      <c r="BM5406" s="7" t="s">
        <v>4598</v>
      </c>
      <c r="BU5406" s="43">
        <v>1</v>
      </c>
      <c r="BW5406" s="43" t="s">
        <v>103</v>
      </c>
    </row>
    <row r="5407" spans="3:75" x14ac:dyDescent="0.35">
      <c r="C5407" s="43" t="str">
        <f t="shared" si="84"/>
        <v>IARA:BDT-03:2024: 5406</v>
      </c>
      <c r="D5407" s="43">
        <v>5406</v>
      </c>
      <c r="E5407" s="43" t="s">
        <v>5321</v>
      </c>
      <c r="F5407" s="1" t="s">
        <v>73</v>
      </c>
      <c r="G5407" s="43" t="s">
        <v>5266</v>
      </c>
      <c r="H5407" s="2">
        <v>45367</v>
      </c>
      <c r="J5407" s="12">
        <v>2024</v>
      </c>
      <c r="K5407" s="12">
        <v>3</v>
      </c>
      <c r="L5407" s="12">
        <v>16</v>
      </c>
      <c r="P5407" s="12" t="s">
        <v>75</v>
      </c>
      <c r="Q5407" s="12" t="str">
        <f>CONCATENATE(X5407," ",Y5407)</f>
        <v>Corvus monedula</v>
      </c>
      <c r="R5407" s="14" t="str">
        <f>CONCATENATE(S5407,", ",T5407,", ",U5407,", ",V5407,", ",W5407,", ",X5407,", ",Y5407)</f>
        <v>Animalia, Chordata, Aves, Passeriformes, Corvidae, Corvus, monedula</v>
      </c>
      <c r="S5407" s="6" t="s">
        <v>76</v>
      </c>
      <c r="T5407" s="6" t="s">
        <v>77</v>
      </c>
      <c r="U5407" s="6" t="s">
        <v>78</v>
      </c>
      <c r="V5407" s="12" t="s">
        <v>79</v>
      </c>
      <c r="W5407" s="12" t="s">
        <v>104</v>
      </c>
      <c r="X5407" s="12" t="s">
        <v>105</v>
      </c>
      <c r="Y5407" s="12" t="s">
        <v>106</v>
      </c>
      <c r="AA5407" s="12" t="s">
        <v>83</v>
      </c>
      <c r="AB5407" s="6" t="s">
        <v>84</v>
      </c>
      <c r="AC5407" s="12" t="s">
        <v>107</v>
      </c>
      <c r="AD5407" s="6" t="s">
        <v>5220</v>
      </c>
      <c r="AE5407" s="2">
        <v>45367</v>
      </c>
      <c r="AF5407" s="43" t="s">
        <v>87</v>
      </c>
      <c r="AG5407" s="7" t="s">
        <v>108</v>
      </c>
      <c r="AH5407" s="43" t="s">
        <v>2648</v>
      </c>
      <c r="AI5407" s="43" t="s">
        <v>2647</v>
      </c>
      <c r="AL5407" s="43">
        <v>10</v>
      </c>
      <c r="AN5407" s="46" t="s">
        <v>5240</v>
      </c>
      <c r="AO5407" s="5" t="s">
        <v>89</v>
      </c>
      <c r="AP5407" s="6" t="s">
        <v>5220</v>
      </c>
      <c r="AR5407" s="7" t="s">
        <v>90</v>
      </c>
      <c r="AT5407" s="4" t="str">
        <f>CONCATENATE(AU5407,", ",AV5407,", ",AW5407,", ",AX5407,", ",AY5407,", ",AZ5407,", ",BA5407)</f>
        <v>Europe, France, FR, Bretagne, Ille-et-Vilaine, Rennes, Campus Institut Agro Rennes</v>
      </c>
      <c r="AU5407" s="1" t="s">
        <v>91</v>
      </c>
      <c r="AV5407" s="1" t="s">
        <v>92</v>
      </c>
      <c r="AW5407" s="1" t="s">
        <v>93</v>
      </c>
      <c r="AX5407" s="1" t="s">
        <v>94</v>
      </c>
      <c r="AY5407" s="1" t="s">
        <v>95</v>
      </c>
      <c r="AZ5407" s="1" t="s">
        <v>96</v>
      </c>
      <c r="BA5407" s="1" t="s">
        <v>5242</v>
      </c>
      <c r="BC5407" s="43"/>
      <c r="BF5407" s="43" t="s">
        <v>4596</v>
      </c>
      <c r="BG5407" s="43" t="s">
        <v>93</v>
      </c>
      <c r="BH5407" s="7" t="s">
        <v>97</v>
      </c>
      <c r="BJ5407" s="7" t="s">
        <v>98</v>
      </c>
      <c r="BK5407" s="7" t="s">
        <v>99</v>
      </c>
      <c r="BL5407" s="7" t="s">
        <v>4597</v>
      </c>
      <c r="BM5407" s="7" t="s">
        <v>4598</v>
      </c>
      <c r="BU5407" s="43">
        <v>1</v>
      </c>
      <c r="BW5407" s="43" t="s">
        <v>103</v>
      </c>
    </row>
    <row r="5408" spans="3:75" x14ac:dyDescent="0.35">
      <c r="C5408" s="43" t="str">
        <f t="shared" si="84"/>
        <v>IARA:BDT-03:2024: 5407</v>
      </c>
      <c r="D5408" s="43">
        <v>5407</v>
      </c>
      <c r="E5408" s="43" t="s">
        <v>5321</v>
      </c>
      <c r="F5408" s="1" t="s">
        <v>73</v>
      </c>
      <c r="G5408" s="43" t="s">
        <v>5266</v>
      </c>
      <c r="H5408" s="2">
        <v>45367</v>
      </c>
      <c r="J5408" s="12">
        <v>2024</v>
      </c>
      <c r="K5408" s="12">
        <v>3</v>
      </c>
      <c r="L5408" s="12">
        <v>16</v>
      </c>
      <c r="P5408" s="12" t="s">
        <v>75</v>
      </c>
      <c r="Q5408" s="12" t="str">
        <f>CONCATENATE(X5408," ",Y5408)</f>
        <v>Corvus monedula</v>
      </c>
      <c r="R5408" s="14" t="str">
        <f>CONCATENATE(S5408,", ",T5408,", ",U5408,", ",V5408,", ",W5408,", ",X5408,", ",Y5408)</f>
        <v>Animalia, Chordata, Aves, Passeriformes, Corvidae, Corvus, monedula</v>
      </c>
      <c r="S5408" s="6" t="s">
        <v>76</v>
      </c>
      <c r="T5408" s="6" t="s">
        <v>77</v>
      </c>
      <c r="U5408" s="6" t="s">
        <v>78</v>
      </c>
      <c r="V5408" s="12" t="s">
        <v>79</v>
      </c>
      <c r="W5408" s="12" t="s">
        <v>104</v>
      </c>
      <c r="X5408" s="12" t="s">
        <v>105</v>
      </c>
      <c r="Y5408" s="12" t="s">
        <v>106</v>
      </c>
      <c r="AA5408" s="12" t="s">
        <v>83</v>
      </c>
      <c r="AB5408" s="6" t="s">
        <v>84</v>
      </c>
      <c r="AC5408" s="12" t="s">
        <v>107</v>
      </c>
      <c r="AD5408" s="6" t="s">
        <v>5220</v>
      </c>
      <c r="AE5408" s="2">
        <v>45367</v>
      </c>
      <c r="AF5408" s="43" t="s">
        <v>87</v>
      </c>
      <c r="AG5408" s="7" t="s">
        <v>108</v>
      </c>
      <c r="AH5408" s="43" t="s">
        <v>2650</v>
      </c>
      <c r="AI5408" s="43" t="s">
        <v>2649</v>
      </c>
      <c r="AL5408" s="43">
        <v>10</v>
      </c>
      <c r="AN5408" s="46" t="s">
        <v>5240</v>
      </c>
      <c r="AO5408" s="5" t="s">
        <v>89</v>
      </c>
      <c r="AP5408" s="6" t="s">
        <v>5220</v>
      </c>
      <c r="AR5408" s="7" t="s">
        <v>90</v>
      </c>
      <c r="AT5408" s="4" t="str">
        <f>CONCATENATE(AU5408,", ",AV5408,", ",AW5408,", ",AX5408,", ",AY5408,", ",AZ5408,", ",BA5408)</f>
        <v>Europe, France, FR, Bretagne, Ille-et-Vilaine, Rennes, Campus Institut Agro Rennes</v>
      </c>
      <c r="AU5408" s="1" t="s">
        <v>91</v>
      </c>
      <c r="AV5408" s="1" t="s">
        <v>92</v>
      </c>
      <c r="AW5408" s="1" t="s">
        <v>93</v>
      </c>
      <c r="AX5408" s="1" t="s">
        <v>94</v>
      </c>
      <c r="AY5408" s="1" t="s">
        <v>95</v>
      </c>
      <c r="AZ5408" s="1" t="s">
        <v>96</v>
      </c>
      <c r="BA5408" s="1" t="s">
        <v>5242</v>
      </c>
      <c r="BC5408" s="43"/>
      <c r="BF5408" s="43" t="s">
        <v>4596</v>
      </c>
      <c r="BG5408" s="43" t="s">
        <v>93</v>
      </c>
      <c r="BH5408" s="7" t="s">
        <v>97</v>
      </c>
      <c r="BJ5408" s="7" t="s">
        <v>98</v>
      </c>
      <c r="BK5408" s="7" t="s">
        <v>99</v>
      </c>
      <c r="BL5408" s="7" t="s">
        <v>4597</v>
      </c>
      <c r="BM5408" s="7" t="s">
        <v>4598</v>
      </c>
      <c r="BU5408" s="43">
        <v>1</v>
      </c>
      <c r="BW5408" s="43" t="s">
        <v>103</v>
      </c>
    </row>
    <row r="5409" spans="3:75" x14ac:dyDescent="0.35">
      <c r="C5409" s="43" t="str">
        <f t="shared" si="84"/>
        <v>IARA:BDT-03:2024: 5408</v>
      </c>
      <c r="D5409" s="43">
        <v>5408</v>
      </c>
      <c r="E5409" s="43" t="s">
        <v>5321</v>
      </c>
      <c r="F5409" s="1" t="s">
        <v>73</v>
      </c>
      <c r="G5409" s="43" t="s">
        <v>5266</v>
      </c>
      <c r="H5409" s="2">
        <v>45367</v>
      </c>
      <c r="J5409" s="12">
        <v>2024</v>
      </c>
      <c r="K5409" s="12">
        <v>3</v>
      </c>
      <c r="L5409" s="12">
        <v>16</v>
      </c>
      <c r="P5409" s="12" t="s">
        <v>75</v>
      </c>
      <c r="Q5409" s="12" t="str">
        <f>CONCATENATE(X5409," ",Y5409)</f>
        <v>Columba palumbus</v>
      </c>
      <c r="R5409" s="14" t="str">
        <f>CONCATENATE(S5409,", ",T5409,", ",U5409,", ",V5409,", ",W5409,", ",X5409,", ",Y5409)</f>
        <v>Animalia, Chordata, Aves, Columbiformes, Columbidae, Columba, palumbus</v>
      </c>
      <c r="S5409" s="6" t="s">
        <v>76</v>
      </c>
      <c r="T5409" s="6" t="s">
        <v>77</v>
      </c>
      <c r="U5409" s="6" t="s">
        <v>78</v>
      </c>
      <c r="V5409" s="12" t="s">
        <v>159</v>
      </c>
      <c r="W5409" s="12" t="s">
        <v>160</v>
      </c>
      <c r="X5409" s="12" t="s">
        <v>161</v>
      </c>
      <c r="Y5409" s="12" t="s">
        <v>162</v>
      </c>
      <c r="AA5409" s="12" t="s">
        <v>83</v>
      </c>
      <c r="AB5409" s="6" t="s">
        <v>84</v>
      </c>
      <c r="AC5409" s="12" t="s">
        <v>163</v>
      </c>
      <c r="AD5409" s="6" t="s">
        <v>5220</v>
      </c>
      <c r="AE5409" s="2">
        <v>45367</v>
      </c>
      <c r="AF5409" s="43" t="s">
        <v>87</v>
      </c>
      <c r="AG5409" s="7" t="s">
        <v>164</v>
      </c>
      <c r="AH5409" s="43" t="s">
        <v>2652</v>
      </c>
      <c r="AI5409" s="43" t="s">
        <v>2651</v>
      </c>
      <c r="AL5409" s="43">
        <v>10</v>
      </c>
      <c r="AN5409" s="46" t="s">
        <v>5240</v>
      </c>
      <c r="AO5409" s="5" t="s">
        <v>89</v>
      </c>
      <c r="AP5409" s="6" t="s">
        <v>5220</v>
      </c>
      <c r="AR5409" s="7" t="s">
        <v>90</v>
      </c>
      <c r="AT5409" s="4" t="str">
        <f>CONCATENATE(AU5409,", ",AV5409,", ",AW5409,", ",AX5409,", ",AY5409,", ",AZ5409,", ",BA5409)</f>
        <v>Europe, France, FR, Bretagne, Ille-et-Vilaine, Rennes, Campus Institut Agro Rennes</v>
      </c>
      <c r="AU5409" s="1" t="s">
        <v>91</v>
      </c>
      <c r="AV5409" s="1" t="s">
        <v>92</v>
      </c>
      <c r="AW5409" s="1" t="s">
        <v>93</v>
      </c>
      <c r="AX5409" s="1" t="s">
        <v>94</v>
      </c>
      <c r="AY5409" s="1" t="s">
        <v>95</v>
      </c>
      <c r="AZ5409" s="1" t="s">
        <v>96</v>
      </c>
      <c r="BA5409" s="1" t="s">
        <v>5242</v>
      </c>
      <c r="BC5409" s="43"/>
      <c r="BF5409" s="43" t="s">
        <v>4596</v>
      </c>
      <c r="BG5409" s="43" t="s">
        <v>93</v>
      </c>
      <c r="BH5409" s="7" t="s">
        <v>97</v>
      </c>
      <c r="BJ5409" s="7" t="s">
        <v>98</v>
      </c>
      <c r="BK5409" s="7" t="s">
        <v>99</v>
      </c>
      <c r="BL5409" s="7" t="s">
        <v>4597</v>
      </c>
      <c r="BM5409" s="7" t="s">
        <v>4598</v>
      </c>
      <c r="BU5409" s="43">
        <v>1</v>
      </c>
      <c r="BW5409" s="43" t="s">
        <v>103</v>
      </c>
    </row>
    <row r="5410" spans="3:75" x14ac:dyDescent="0.35">
      <c r="C5410" s="43" t="str">
        <f t="shared" si="84"/>
        <v>IARA:BDT-03:2024: 5409</v>
      </c>
      <c r="D5410" s="43">
        <v>5409</v>
      </c>
      <c r="E5410" s="43" t="s">
        <v>5321</v>
      </c>
      <c r="F5410" s="1" t="s">
        <v>73</v>
      </c>
      <c r="G5410" s="43" t="s">
        <v>5266</v>
      </c>
      <c r="H5410" s="2">
        <v>45367</v>
      </c>
      <c r="J5410" s="12">
        <v>2024</v>
      </c>
      <c r="K5410" s="12">
        <v>3</v>
      </c>
      <c r="L5410" s="12">
        <v>16</v>
      </c>
      <c r="P5410" s="12" t="s">
        <v>75</v>
      </c>
      <c r="Q5410" s="12" t="str">
        <f>CONCATENATE(X5410," ",Y5410)</f>
        <v>Columba palumbus</v>
      </c>
      <c r="R5410" s="14" t="str">
        <f>CONCATENATE(S5410,", ",T5410,", ",U5410,", ",V5410,", ",W5410,", ",X5410,", ",Y5410)</f>
        <v>Animalia, Chordata, Aves, Columbiformes, Columbidae, Columba, palumbus</v>
      </c>
      <c r="S5410" s="6" t="s">
        <v>76</v>
      </c>
      <c r="T5410" s="6" t="s">
        <v>77</v>
      </c>
      <c r="U5410" s="6" t="s">
        <v>78</v>
      </c>
      <c r="V5410" s="12" t="s">
        <v>159</v>
      </c>
      <c r="W5410" s="12" t="s">
        <v>160</v>
      </c>
      <c r="X5410" s="12" t="s">
        <v>161</v>
      </c>
      <c r="Y5410" s="12" t="s">
        <v>162</v>
      </c>
      <c r="AA5410" s="12" t="s">
        <v>83</v>
      </c>
      <c r="AB5410" s="6" t="s">
        <v>84</v>
      </c>
      <c r="AC5410" s="12" t="s">
        <v>163</v>
      </c>
      <c r="AD5410" s="6" t="s">
        <v>5220</v>
      </c>
      <c r="AE5410" s="2">
        <v>45367</v>
      </c>
      <c r="AF5410" s="43" t="s">
        <v>87</v>
      </c>
      <c r="AG5410" s="7" t="s">
        <v>164</v>
      </c>
      <c r="AH5410" s="43" t="s">
        <v>2654</v>
      </c>
      <c r="AI5410" s="43" t="s">
        <v>2653</v>
      </c>
      <c r="AL5410" s="43">
        <v>10</v>
      </c>
      <c r="AN5410" s="46" t="s">
        <v>5240</v>
      </c>
      <c r="AO5410" s="5" t="s">
        <v>89</v>
      </c>
      <c r="AP5410" s="6" t="s">
        <v>5220</v>
      </c>
      <c r="AR5410" s="7" t="s">
        <v>90</v>
      </c>
      <c r="AT5410" s="4" t="str">
        <f>CONCATENATE(AU5410,", ",AV5410,", ",AW5410,", ",AX5410,", ",AY5410,", ",AZ5410,", ",BA5410)</f>
        <v>Europe, France, FR, Bretagne, Ille-et-Vilaine, Rennes, Campus Institut Agro Rennes</v>
      </c>
      <c r="AU5410" s="1" t="s">
        <v>91</v>
      </c>
      <c r="AV5410" s="1" t="s">
        <v>92</v>
      </c>
      <c r="AW5410" s="1" t="s">
        <v>93</v>
      </c>
      <c r="AX5410" s="1" t="s">
        <v>94</v>
      </c>
      <c r="AY5410" s="1" t="s">
        <v>95</v>
      </c>
      <c r="AZ5410" s="1" t="s">
        <v>96</v>
      </c>
      <c r="BA5410" s="1" t="s">
        <v>5242</v>
      </c>
      <c r="BC5410" s="43"/>
      <c r="BF5410" s="43" t="s">
        <v>4596</v>
      </c>
      <c r="BG5410" s="43" t="s">
        <v>93</v>
      </c>
      <c r="BH5410" s="7" t="s">
        <v>97</v>
      </c>
      <c r="BJ5410" s="7" t="s">
        <v>98</v>
      </c>
      <c r="BK5410" s="7" t="s">
        <v>99</v>
      </c>
      <c r="BL5410" s="7" t="s">
        <v>4597</v>
      </c>
      <c r="BM5410" s="7" t="s">
        <v>4598</v>
      </c>
      <c r="BU5410" s="43">
        <v>1</v>
      </c>
      <c r="BW5410" s="43" t="s">
        <v>103</v>
      </c>
    </row>
    <row r="5411" spans="3:75" x14ac:dyDescent="0.35">
      <c r="C5411" s="43" t="str">
        <f t="shared" si="84"/>
        <v>IARA:BDT-03:2024: 5410</v>
      </c>
      <c r="D5411" s="43">
        <v>5410</v>
      </c>
      <c r="E5411" s="43" t="s">
        <v>5321</v>
      </c>
      <c r="F5411" s="1" t="s">
        <v>73</v>
      </c>
      <c r="G5411" s="43" t="s">
        <v>5266</v>
      </c>
      <c r="H5411" s="2">
        <v>45367</v>
      </c>
      <c r="J5411" s="12">
        <v>2024</v>
      </c>
      <c r="K5411" s="12">
        <v>3</v>
      </c>
      <c r="L5411" s="12">
        <v>16</v>
      </c>
      <c r="P5411" s="12" t="s">
        <v>75</v>
      </c>
      <c r="Q5411" s="12" t="str">
        <f>CONCATENATE(X5411," ",Y5411)</f>
        <v>Columba palumbus</v>
      </c>
      <c r="R5411" s="14" t="str">
        <f>CONCATENATE(S5411,", ",T5411,", ",U5411,", ",V5411,", ",W5411,", ",X5411,", ",Y5411)</f>
        <v>Animalia, Chordata, Aves, Columbiformes, Columbidae, Columba, palumbus</v>
      </c>
      <c r="S5411" s="6" t="s">
        <v>76</v>
      </c>
      <c r="T5411" s="6" t="s">
        <v>77</v>
      </c>
      <c r="U5411" s="6" t="s">
        <v>78</v>
      </c>
      <c r="V5411" s="12" t="s">
        <v>159</v>
      </c>
      <c r="W5411" s="12" t="s">
        <v>160</v>
      </c>
      <c r="X5411" s="12" t="s">
        <v>161</v>
      </c>
      <c r="Y5411" s="12" t="s">
        <v>162</v>
      </c>
      <c r="AA5411" s="12" t="s">
        <v>83</v>
      </c>
      <c r="AB5411" s="6" t="s">
        <v>84</v>
      </c>
      <c r="AC5411" s="12" t="s">
        <v>163</v>
      </c>
      <c r="AD5411" s="6" t="s">
        <v>5220</v>
      </c>
      <c r="AE5411" s="2">
        <v>45367</v>
      </c>
      <c r="AF5411" s="43" t="s">
        <v>87</v>
      </c>
      <c r="AG5411" s="7" t="s">
        <v>164</v>
      </c>
      <c r="AH5411" s="43" t="s">
        <v>2656</v>
      </c>
      <c r="AI5411" s="43" t="s">
        <v>2655</v>
      </c>
      <c r="AL5411" s="43">
        <v>10</v>
      </c>
      <c r="AN5411" s="46" t="s">
        <v>5240</v>
      </c>
      <c r="AO5411" s="5" t="s">
        <v>89</v>
      </c>
      <c r="AP5411" s="6" t="s">
        <v>5220</v>
      </c>
      <c r="AR5411" s="7" t="s">
        <v>90</v>
      </c>
      <c r="AT5411" s="4" t="str">
        <f>CONCATENATE(AU5411,", ",AV5411,", ",AW5411,", ",AX5411,", ",AY5411,", ",AZ5411,", ",BA5411)</f>
        <v>Europe, France, FR, Bretagne, Ille-et-Vilaine, Rennes, Campus Institut Agro Rennes</v>
      </c>
      <c r="AU5411" s="1" t="s">
        <v>91</v>
      </c>
      <c r="AV5411" s="1" t="s">
        <v>92</v>
      </c>
      <c r="AW5411" s="1" t="s">
        <v>93</v>
      </c>
      <c r="AX5411" s="1" t="s">
        <v>94</v>
      </c>
      <c r="AY5411" s="1" t="s">
        <v>95</v>
      </c>
      <c r="AZ5411" s="1" t="s">
        <v>96</v>
      </c>
      <c r="BA5411" s="1" t="s">
        <v>5242</v>
      </c>
      <c r="BC5411" s="43"/>
      <c r="BF5411" s="43" t="s">
        <v>4596</v>
      </c>
      <c r="BG5411" s="43" t="s">
        <v>93</v>
      </c>
      <c r="BH5411" s="7" t="s">
        <v>97</v>
      </c>
      <c r="BJ5411" s="7" t="s">
        <v>98</v>
      </c>
      <c r="BK5411" s="7" t="s">
        <v>99</v>
      </c>
      <c r="BL5411" s="7" t="s">
        <v>4597</v>
      </c>
      <c r="BM5411" s="7" t="s">
        <v>4598</v>
      </c>
      <c r="BU5411" s="43">
        <v>1</v>
      </c>
      <c r="BW5411" s="43" t="s">
        <v>103</v>
      </c>
    </row>
    <row r="5412" spans="3:75" x14ac:dyDescent="0.35">
      <c r="C5412" s="43" t="str">
        <f t="shared" si="84"/>
        <v>IARA:BDT-03:2024: 5411</v>
      </c>
      <c r="D5412" s="43">
        <v>5411</v>
      </c>
      <c r="E5412" s="43" t="s">
        <v>5321</v>
      </c>
      <c r="F5412" s="1" t="s">
        <v>73</v>
      </c>
      <c r="G5412" s="43" t="s">
        <v>5266</v>
      </c>
      <c r="H5412" s="2">
        <v>45367</v>
      </c>
      <c r="J5412" s="12">
        <v>2024</v>
      </c>
      <c r="K5412" s="12">
        <v>3</v>
      </c>
      <c r="L5412" s="12">
        <v>16</v>
      </c>
      <c r="P5412" s="12" t="s">
        <v>75</v>
      </c>
      <c r="Q5412" s="12" t="str">
        <f>CONCATENATE(X5412," ",Y5412)</f>
        <v>Pica pica</v>
      </c>
      <c r="R5412" s="14" t="str">
        <f>CONCATENATE(S5412,", ",T5412,", ",U5412,", ",V5412,", ",W5412,", ",X5412,", ",Y5412)</f>
        <v>Animalia, Chordata, Aves, Passeriformes, Corvidae, Pica, pica</v>
      </c>
      <c r="S5412" s="6" t="s">
        <v>76</v>
      </c>
      <c r="T5412" s="6" t="s">
        <v>77</v>
      </c>
      <c r="U5412" s="6" t="s">
        <v>78</v>
      </c>
      <c r="V5412" s="12" t="s">
        <v>79</v>
      </c>
      <c r="W5412" s="12" t="s">
        <v>104</v>
      </c>
      <c r="X5412" s="12" t="s">
        <v>155</v>
      </c>
      <c r="Y5412" s="12" t="s">
        <v>156</v>
      </c>
      <c r="AA5412" s="12" t="s">
        <v>83</v>
      </c>
      <c r="AB5412" s="6" t="s">
        <v>84</v>
      </c>
      <c r="AC5412" s="12" t="s">
        <v>157</v>
      </c>
      <c r="AD5412" s="6" t="s">
        <v>5220</v>
      </c>
      <c r="AE5412" s="2">
        <v>45367</v>
      </c>
      <c r="AF5412" s="43" t="s">
        <v>87</v>
      </c>
      <c r="AG5412" s="7" t="s">
        <v>158</v>
      </c>
      <c r="AH5412" s="43" t="s">
        <v>2658</v>
      </c>
      <c r="AI5412" s="43" t="s">
        <v>2657</v>
      </c>
      <c r="AL5412" s="43">
        <v>10</v>
      </c>
      <c r="AN5412" s="46" t="s">
        <v>5240</v>
      </c>
      <c r="AO5412" s="5" t="s">
        <v>89</v>
      </c>
      <c r="AP5412" s="6" t="s">
        <v>5220</v>
      </c>
      <c r="AR5412" s="7" t="s">
        <v>90</v>
      </c>
      <c r="AT5412" s="4" t="str">
        <f>CONCATENATE(AU5412,", ",AV5412,", ",AW5412,", ",AX5412,", ",AY5412,", ",AZ5412,", ",BA5412)</f>
        <v>Europe, France, FR, Bretagne, Ille-et-Vilaine, Rennes, Campus Institut Agro Rennes</v>
      </c>
      <c r="AU5412" s="1" t="s">
        <v>91</v>
      </c>
      <c r="AV5412" s="1" t="s">
        <v>92</v>
      </c>
      <c r="AW5412" s="1" t="s">
        <v>93</v>
      </c>
      <c r="AX5412" s="1" t="s">
        <v>94</v>
      </c>
      <c r="AY5412" s="1" t="s">
        <v>95</v>
      </c>
      <c r="AZ5412" s="1" t="s">
        <v>96</v>
      </c>
      <c r="BA5412" s="1" t="s">
        <v>5242</v>
      </c>
      <c r="BC5412" s="43"/>
      <c r="BF5412" s="43" t="s">
        <v>4596</v>
      </c>
      <c r="BG5412" s="43" t="s">
        <v>93</v>
      </c>
      <c r="BH5412" s="7" t="s">
        <v>97</v>
      </c>
      <c r="BJ5412" s="7" t="s">
        <v>98</v>
      </c>
      <c r="BK5412" s="7" t="s">
        <v>99</v>
      </c>
      <c r="BL5412" s="7" t="s">
        <v>4597</v>
      </c>
      <c r="BM5412" s="7" t="s">
        <v>4598</v>
      </c>
      <c r="BU5412" s="43">
        <v>1</v>
      </c>
      <c r="BW5412" s="43" t="s">
        <v>103</v>
      </c>
    </row>
    <row r="5413" spans="3:75" x14ac:dyDescent="0.35">
      <c r="C5413" s="43" t="str">
        <f t="shared" si="84"/>
        <v>IARA:BDT-03:2024: 5412</v>
      </c>
      <c r="D5413" s="43">
        <v>5412</v>
      </c>
      <c r="E5413" s="43" t="s">
        <v>5321</v>
      </c>
      <c r="F5413" s="1" t="s">
        <v>73</v>
      </c>
      <c r="G5413" s="43" t="s">
        <v>5266</v>
      </c>
      <c r="H5413" s="2">
        <v>45367</v>
      </c>
      <c r="J5413" s="12">
        <v>2024</v>
      </c>
      <c r="K5413" s="12">
        <v>3</v>
      </c>
      <c r="L5413" s="12">
        <v>16</v>
      </c>
      <c r="P5413" s="12" t="s">
        <v>75</v>
      </c>
      <c r="Q5413" s="12" t="str">
        <f>CONCATENATE(X5413," ",Y5413)</f>
        <v>Sturnus vulgaris</v>
      </c>
      <c r="R5413" s="14" t="str">
        <f>CONCATENATE(S5413,", ",T5413,", ",U5413,", ",V5413,", ",W5413,", ",X5413,", ",Y5413)</f>
        <v>Animalia, Chordata, Aves, Passeriformes, Sturnidae, Sturnus, vulgaris</v>
      </c>
      <c r="S5413" s="6" t="s">
        <v>76</v>
      </c>
      <c r="T5413" s="6" t="s">
        <v>77</v>
      </c>
      <c r="U5413" s="6" t="s">
        <v>78</v>
      </c>
      <c r="V5413" s="12" t="s">
        <v>79</v>
      </c>
      <c r="W5413" s="12" t="s">
        <v>112</v>
      </c>
      <c r="X5413" s="12" t="s">
        <v>113</v>
      </c>
      <c r="Y5413" s="12" t="s">
        <v>114</v>
      </c>
      <c r="AA5413" s="12" t="s">
        <v>83</v>
      </c>
      <c r="AB5413" s="6" t="s">
        <v>84</v>
      </c>
      <c r="AC5413" s="12" t="s">
        <v>115</v>
      </c>
      <c r="AD5413" s="6" t="s">
        <v>5220</v>
      </c>
      <c r="AE5413" s="2">
        <v>45367</v>
      </c>
      <c r="AF5413" s="43" t="s">
        <v>87</v>
      </c>
      <c r="AG5413" s="7" t="s">
        <v>116</v>
      </c>
      <c r="AH5413" s="43" t="s">
        <v>2660</v>
      </c>
      <c r="AI5413" s="43" t="s">
        <v>2659</v>
      </c>
      <c r="AL5413" s="43">
        <v>10</v>
      </c>
      <c r="AN5413" s="46" t="s">
        <v>5240</v>
      </c>
      <c r="AO5413" s="5" t="s">
        <v>89</v>
      </c>
      <c r="AP5413" s="6" t="s">
        <v>5220</v>
      </c>
      <c r="AR5413" s="7" t="s">
        <v>90</v>
      </c>
      <c r="AT5413" s="4" t="str">
        <f>CONCATENATE(AU5413,", ",AV5413,", ",AW5413,", ",AX5413,", ",AY5413,", ",AZ5413,", ",BA5413)</f>
        <v>Europe, France, FR, Bretagne, Ille-et-Vilaine, Rennes, Campus Institut Agro Rennes</v>
      </c>
      <c r="AU5413" s="1" t="s">
        <v>91</v>
      </c>
      <c r="AV5413" s="1" t="s">
        <v>92</v>
      </c>
      <c r="AW5413" s="1" t="s">
        <v>93</v>
      </c>
      <c r="AX5413" s="1" t="s">
        <v>94</v>
      </c>
      <c r="AY5413" s="1" t="s">
        <v>95</v>
      </c>
      <c r="AZ5413" s="1" t="s">
        <v>96</v>
      </c>
      <c r="BA5413" s="1" t="s">
        <v>5242</v>
      </c>
      <c r="BC5413" s="43"/>
      <c r="BF5413" s="43" t="s">
        <v>4596</v>
      </c>
      <c r="BG5413" s="43" t="s">
        <v>93</v>
      </c>
      <c r="BH5413" s="7" t="s">
        <v>97</v>
      </c>
      <c r="BJ5413" s="7" t="s">
        <v>98</v>
      </c>
      <c r="BK5413" s="7" t="s">
        <v>99</v>
      </c>
      <c r="BL5413" s="7" t="s">
        <v>4597</v>
      </c>
      <c r="BM5413" s="7" t="s">
        <v>4598</v>
      </c>
      <c r="BU5413" s="43">
        <v>1</v>
      </c>
      <c r="BW5413" s="43" t="s">
        <v>103</v>
      </c>
    </row>
    <row r="5414" spans="3:75" x14ac:dyDescent="0.35">
      <c r="C5414" s="43" t="str">
        <f t="shared" si="84"/>
        <v>IARA:BDT-03:2024: 5413</v>
      </c>
      <c r="D5414" s="43">
        <v>5413</v>
      </c>
      <c r="E5414" s="43" t="s">
        <v>5321</v>
      </c>
      <c r="F5414" s="1" t="s">
        <v>73</v>
      </c>
      <c r="G5414" s="43" t="s">
        <v>5266</v>
      </c>
      <c r="H5414" s="2">
        <v>45367</v>
      </c>
      <c r="J5414" s="12">
        <v>2024</v>
      </c>
      <c r="K5414" s="12">
        <v>3</v>
      </c>
      <c r="L5414" s="12">
        <v>16</v>
      </c>
      <c r="P5414" s="12" t="s">
        <v>75</v>
      </c>
      <c r="Q5414" s="12" t="str">
        <f>CONCATENATE(X5414," ",Y5414)</f>
        <v>Sturnus vulgaris</v>
      </c>
      <c r="R5414" s="14" t="str">
        <f>CONCATENATE(S5414,", ",T5414,", ",U5414,", ",V5414,", ",W5414,", ",X5414,", ",Y5414)</f>
        <v>Animalia, Chordata, Aves, Passeriformes, Sturnidae, Sturnus, vulgaris</v>
      </c>
      <c r="S5414" s="6" t="s">
        <v>76</v>
      </c>
      <c r="T5414" s="6" t="s">
        <v>77</v>
      </c>
      <c r="U5414" s="6" t="s">
        <v>78</v>
      </c>
      <c r="V5414" s="12" t="s">
        <v>79</v>
      </c>
      <c r="W5414" s="12" t="s">
        <v>112</v>
      </c>
      <c r="X5414" s="12" t="s">
        <v>113</v>
      </c>
      <c r="Y5414" s="12" t="s">
        <v>114</v>
      </c>
      <c r="AA5414" s="12" t="s">
        <v>83</v>
      </c>
      <c r="AB5414" s="6" t="s">
        <v>84</v>
      </c>
      <c r="AC5414" s="12" t="s">
        <v>115</v>
      </c>
      <c r="AD5414" s="6" t="s">
        <v>5220</v>
      </c>
      <c r="AE5414" s="2">
        <v>45367</v>
      </c>
      <c r="AF5414" s="43" t="s">
        <v>87</v>
      </c>
      <c r="AG5414" s="7" t="s">
        <v>116</v>
      </c>
      <c r="AH5414" s="43" t="s">
        <v>2662</v>
      </c>
      <c r="AI5414" s="43" t="s">
        <v>2661</v>
      </c>
      <c r="AL5414" s="43">
        <v>10</v>
      </c>
      <c r="AN5414" s="46" t="s">
        <v>5240</v>
      </c>
      <c r="AO5414" s="5" t="s">
        <v>89</v>
      </c>
      <c r="AP5414" s="6" t="s">
        <v>5220</v>
      </c>
      <c r="AR5414" s="7" t="s">
        <v>90</v>
      </c>
      <c r="AT5414" s="4" t="str">
        <f>CONCATENATE(AU5414,", ",AV5414,", ",AW5414,", ",AX5414,", ",AY5414,", ",AZ5414,", ",BA5414)</f>
        <v>Europe, France, FR, Bretagne, Ille-et-Vilaine, Rennes, Campus Institut Agro Rennes</v>
      </c>
      <c r="AU5414" s="1" t="s">
        <v>91</v>
      </c>
      <c r="AV5414" s="1" t="s">
        <v>92</v>
      </c>
      <c r="AW5414" s="1" t="s">
        <v>93</v>
      </c>
      <c r="AX5414" s="1" t="s">
        <v>94</v>
      </c>
      <c r="AY5414" s="1" t="s">
        <v>95</v>
      </c>
      <c r="AZ5414" s="1" t="s">
        <v>96</v>
      </c>
      <c r="BA5414" s="1" t="s">
        <v>5242</v>
      </c>
      <c r="BC5414" s="43"/>
      <c r="BF5414" s="43" t="s">
        <v>4596</v>
      </c>
      <c r="BG5414" s="43" t="s">
        <v>93</v>
      </c>
      <c r="BH5414" s="7" t="s">
        <v>97</v>
      </c>
      <c r="BJ5414" s="7" t="s">
        <v>98</v>
      </c>
      <c r="BK5414" s="7" t="s">
        <v>99</v>
      </c>
      <c r="BL5414" s="7" t="s">
        <v>4597</v>
      </c>
      <c r="BM5414" s="7" t="s">
        <v>4598</v>
      </c>
      <c r="BU5414" s="43">
        <v>1</v>
      </c>
      <c r="BW5414" s="43" t="s">
        <v>103</v>
      </c>
    </row>
    <row r="5415" spans="3:75" x14ac:dyDescent="0.35">
      <c r="C5415" s="43" t="str">
        <f t="shared" si="84"/>
        <v>IARA:BDT-03:2024: 5414</v>
      </c>
      <c r="D5415" s="43">
        <v>5414</v>
      </c>
      <c r="E5415" s="43" t="s">
        <v>5321</v>
      </c>
      <c r="F5415" s="1" t="s">
        <v>73</v>
      </c>
      <c r="G5415" s="43" t="s">
        <v>5266</v>
      </c>
      <c r="H5415" s="2">
        <v>45367</v>
      </c>
      <c r="J5415" s="12">
        <v>2024</v>
      </c>
      <c r="K5415" s="12">
        <v>3</v>
      </c>
      <c r="L5415" s="12">
        <v>16</v>
      </c>
      <c r="P5415" s="12" t="s">
        <v>75</v>
      </c>
      <c r="Q5415" s="12" t="str">
        <f>CONCATENATE(X5415," ",Y5415)</f>
        <v>Sturnus vulgaris</v>
      </c>
      <c r="R5415" s="14" t="str">
        <f>CONCATENATE(S5415,", ",T5415,", ",U5415,", ",V5415,", ",W5415,", ",X5415,", ",Y5415)</f>
        <v>Animalia, Chordata, Aves, Passeriformes, Sturnidae, Sturnus, vulgaris</v>
      </c>
      <c r="S5415" s="6" t="s">
        <v>76</v>
      </c>
      <c r="T5415" s="6" t="s">
        <v>77</v>
      </c>
      <c r="U5415" s="6" t="s">
        <v>78</v>
      </c>
      <c r="V5415" s="12" t="s">
        <v>79</v>
      </c>
      <c r="W5415" s="12" t="s">
        <v>112</v>
      </c>
      <c r="X5415" s="12" t="s">
        <v>113</v>
      </c>
      <c r="Y5415" s="12" t="s">
        <v>114</v>
      </c>
      <c r="AA5415" s="12" t="s">
        <v>83</v>
      </c>
      <c r="AB5415" s="6" t="s">
        <v>84</v>
      </c>
      <c r="AC5415" s="12" t="s">
        <v>115</v>
      </c>
      <c r="AD5415" s="6" t="s">
        <v>5220</v>
      </c>
      <c r="AE5415" s="2">
        <v>45367</v>
      </c>
      <c r="AF5415" s="43" t="s">
        <v>87</v>
      </c>
      <c r="AG5415" s="7" t="s">
        <v>116</v>
      </c>
      <c r="AH5415" s="43" t="s">
        <v>2664</v>
      </c>
      <c r="AI5415" s="43" t="s">
        <v>2663</v>
      </c>
      <c r="AL5415" s="43">
        <v>10</v>
      </c>
      <c r="AN5415" s="46" t="s">
        <v>5240</v>
      </c>
      <c r="AO5415" s="5" t="s">
        <v>89</v>
      </c>
      <c r="AP5415" s="6" t="s">
        <v>5220</v>
      </c>
      <c r="AR5415" s="7" t="s">
        <v>90</v>
      </c>
      <c r="AT5415" s="4" t="str">
        <f>CONCATENATE(AU5415,", ",AV5415,", ",AW5415,", ",AX5415,", ",AY5415,", ",AZ5415,", ",BA5415)</f>
        <v>Europe, France, FR, Bretagne, Ille-et-Vilaine, Rennes, Campus Institut Agro Rennes</v>
      </c>
      <c r="AU5415" s="1" t="s">
        <v>91</v>
      </c>
      <c r="AV5415" s="1" t="s">
        <v>92</v>
      </c>
      <c r="AW5415" s="1" t="s">
        <v>93</v>
      </c>
      <c r="AX5415" s="1" t="s">
        <v>94</v>
      </c>
      <c r="AY5415" s="1" t="s">
        <v>95</v>
      </c>
      <c r="AZ5415" s="1" t="s">
        <v>96</v>
      </c>
      <c r="BA5415" s="1" t="s">
        <v>5242</v>
      </c>
      <c r="BC5415" s="43"/>
      <c r="BF5415" s="43" t="s">
        <v>4596</v>
      </c>
      <c r="BG5415" s="43" t="s">
        <v>93</v>
      </c>
      <c r="BH5415" s="7" t="s">
        <v>97</v>
      </c>
      <c r="BJ5415" s="7" t="s">
        <v>98</v>
      </c>
      <c r="BK5415" s="7" t="s">
        <v>99</v>
      </c>
      <c r="BL5415" s="7" t="s">
        <v>4597</v>
      </c>
      <c r="BM5415" s="7" t="s">
        <v>4598</v>
      </c>
      <c r="BU5415" s="43">
        <v>1</v>
      </c>
      <c r="BW5415" s="43" t="s">
        <v>103</v>
      </c>
    </row>
    <row r="5416" spans="3:75" x14ac:dyDescent="0.35">
      <c r="C5416" s="43" t="str">
        <f t="shared" si="84"/>
        <v>IARA:BDT-03:2024: 5415</v>
      </c>
      <c r="D5416" s="43">
        <v>5415</v>
      </c>
      <c r="E5416" s="43" t="s">
        <v>5321</v>
      </c>
      <c r="F5416" s="1" t="s">
        <v>73</v>
      </c>
      <c r="G5416" s="43" t="s">
        <v>5266</v>
      </c>
      <c r="H5416" s="2">
        <v>45367</v>
      </c>
      <c r="J5416" s="12">
        <v>2024</v>
      </c>
      <c r="K5416" s="12">
        <v>3</v>
      </c>
      <c r="L5416" s="12">
        <v>16</v>
      </c>
      <c r="P5416" s="12" t="s">
        <v>75</v>
      </c>
      <c r="Q5416" s="12" t="str">
        <f>CONCATENATE(X5416," ",Y5416)</f>
        <v>Sturnus vulgaris</v>
      </c>
      <c r="R5416" s="14" t="str">
        <f>CONCATENATE(S5416,", ",T5416,", ",U5416,", ",V5416,", ",W5416,", ",X5416,", ",Y5416)</f>
        <v>Animalia, Chordata, Aves, Passeriformes, Sturnidae, Sturnus, vulgaris</v>
      </c>
      <c r="S5416" s="6" t="s">
        <v>76</v>
      </c>
      <c r="T5416" s="6" t="s">
        <v>77</v>
      </c>
      <c r="U5416" s="6" t="s">
        <v>78</v>
      </c>
      <c r="V5416" s="12" t="s">
        <v>79</v>
      </c>
      <c r="W5416" s="12" t="s">
        <v>112</v>
      </c>
      <c r="X5416" s="12" t="s">
        <v>113</v>
      </c>
      <c r="Y5416" s="12" t="s">
        <v>114</v>
      </c>
      <c r="AA5416" s="12" t="s">
        <v>83</v>
      </c>
      <c r="AB5416" s="6" t="s">
        <v>84</v>
      </c>
      <c r="AC5416" s="12" t="s">
        <v>115</v>
      </c>
      <c r="AD5416" s="6" t="s">
        <v>5220</v>
      </c>
      <c r="AE5416" s="2">
        <v>45367</v>
      </c>
      <c r="AF5416" s="43" t="s">
        <v>87</v>
      </c>
      <c r="AG5416" s="7" t="s">
        <v>116</v>
      </c>
      <c r="AH5416" s="43" t="s">
        <v>2666</v>
      </c>
      <c r="AI5416" s="43" t="s">
        <v>2665</v>
      </c>
      <c r="AL5416" s="43">
        <v>10</v>
      </c>
      <c r="AN5416" s="46" t="s">
        <v>5240</v>
      </c>
      <c r="AO5416" s="5" t="s">
        <v>89</v>
      </c>
      <c r="AP5416" s="6" t="s">
        <v>5220</v>
      </c>
      <c r="AR5416" s="7" t="s">
        <v>90</v>
      </c>
      <c r="AT5416" s="4" t="str">
        <f>CONCATENATE(AU5416,", ",AV5416,", ",AW5416,", ",AX5416,", ",AY5416,", ",AZ5416,", ",BA5416)</f>
        <v>Europe, France, FR, Bretagne, Ille-et-Vilaine, Rennes, Campus Institut Agro Rennes</v>
      </c>
      <c r="AU5416" s="1" t="s">
        <v>91</v>
      </c>
      <c r="AV5416" s="1" t="s">
        <v>92</v>
      </c>
      <c r="AW5416" s="1" t="s">
        <v>93</v>
      </c>
      <c r="AX5416" s="1" t="s">
        <v>94</v>
      </c>
      <c r="AY5416" s="1" t="s">
        <v>95</v>
      </c>
      <c r="AZ5416" s="1" t="s">
        <v>96</v>
      </c>
      <c r="BA5416" s="1" t="s">
        <v>5242</v>
      </c>
      <c r="BC5416" s="43"/>
      <c r="BF5416" s="43" t="s">
        <v>4596</v>
      </c>
      <c r="BG5416" s="43" t="s">
        <v>93</v>
      </c>
      <c r="BH5416" s="7" t="s">
        <v>97</v>
      </c>
      <c r="BJ5416" s="7" t="s">
        <v>98</v>
      </c>
      <c r="BK5416" s="7" t="s">
        <v>99</v>
      </c>
      <c r="BL5416" s="7" t="s">
        <v>4597</v>
      </c>
      <c r="BM5416" s="7" t="s">
        <v>4598</v>
      </c>
      <c r="BU5416" s="43">
        <v>1</v>
      </c>
      <c r="BW5416" s="43" t="s">
        <v>103</v>
      </c>
    </row>
    <row r="5417" spans="3:75" x14ac:dyDescent="0.35">
      <c r="C5417" s="43" t="str">
        <f t="shared" si="84"/>
        <v>IARA:BDT-03:2024: 5416</v>
      </c>
      <c r="D5417" s="43">
        <v>5416</v>
      </c>
      <c r="E5417" s="43" t="s">
        <v>5321</v>
      </c>
      <c r="F5417" s="1" t="s">
        <v>73</v>
      </c>
      <c r="G5417" s="43" t="s">
        <v>5266</v>
      </c>
      <c r="H5417" s="2">
        <v>45367</v>
      </c>
      <c r="J5417" s="12">
        <v>2024</v>
      </c>
      <c r="K5417" s="12">
        <v>3</v>
      </c>
      <c r="L5417" s="12">
        <v>16</v>
      </c>
      <c r="P5417" s="12" t="s">
        <v>75</v>
      </c>
      <c r="Q5417" s="12" t="str">
        <f>CONCATENATE(X5417," ",Y5417)</f>
        <v>Parus major</v>
      </c>
      <c r="R5417" s="14" t="str">
        <f>CONCATENATE(S5417,", ",T5417,", ",U5417,", ",V5417,", ",W5417,", ",X5417,", ",Y5417)</f>
        <v>Animalia, Chordata, Aves, Passeriformes, Paridae, Parus, major</v>
      </c>
      <c r="S5417" s="6" t="s">
        <v>76</v>
      </c>
      <c r="T5417" s="6" t="s">
        <v>77</v>
      </c>
      <c r="U5417" s="6" t="s">
        <v>78</v>
      </c>
      <c r="V5417" s="12" t="s">
        <v>79</v>
      </c>
      <c r="W5417" s="12" t="s">
        <v>135</v>
      </c>
      <c r="X5417" s="12" t="s">
        <v>140</v>
      </c>
      <c r="Y5417" s="12" t="s">
        <v>141</v>
      </c>
      <c r="AA5417" s="12" t="s">
        <v>83</v>
      </c>
      <c r="AB5417" s="6" t="s">
        <v>84</v>
      </c>
      <c r="AC5417" s="12" t="s">
        <v>142</v>
      </c>
      <c r="AD5417" s="6" t="s">
        <v>5220</v>
      </c>
      <c r="AE5417" s="2">
        <v>45367</v>
      </c>
      <c r="AF5417" s="43" t="s">
        <v>87</v>
      </c>
      <c r="AG5417" s="7" t="s">
        <v>143</v>
      </c>
      <c r="AH5417" s="43" t="s">
        <v>2668</v>
      </c>
      <c r="AI5417" s="43" t="s">
        <v>2667</v>
      </c>
      <c r="AL5417" s="43">
        <v>10</v>
      </c>
      <c r="AN5417" s="46" t="s">
        <v>5240</v>
      </c>
      <c r="AO5417" s="5" t="s">
        <v>89</v>
      </c>
      <c r="AP5417" s="6" t="s">
        <v>5220</v>
      </c>
      <c r="AR5417" s="7" t="s">
        <v>90</v>
      </c>
      <c r="AT5417" s="4" t="str">
        <f>CONCATENATE(AU5417,", ",AV5417,", ",AW5417,", ",AX5417,", ",AY5417,", ",AZ5417,", ",BA5417)</f>
        <v>Europe, France, FR, Bretagne, Ille-et-Vilaine, Rennes, Campus Institut Agro Rennes</v>
      </c>
      <c r="AU5417" s="1" t="s">
        <v>91</v>
      </c>
      <c r="AV5417" s="1" t="s">
        <v>92</v>
      </c>
      <c r="AW5417" s="1" t="s">
        <v>93</v>
      </c>
      <c r="AX5417" s="1" t="s">
        <v>94</v>
      </c>
      <c r="AY5417" s="1" t="s">
        <v>95</v>
      </c>
      <c r="AZ5417" s="1" t="s">
        <v>96</v>
      </c>
      <c r="BA5417" s="1" t="s">
        <v>5242</v>
      </c>
      <c r="BC5417" s="43"/>
      <c r="BF5417" s="43" t="s">
        <v>4596</v>
      </c>
      <c r="BG5417" s="43" t="s">
        <v>93</v>
      </c>
      <c r="BH5417" s="7" t="s">
        <v>97</v>
      </c>
      <c r="BJ5417" s="7" t="s">
        <v>98</v>
      </c>
      <c r="BK5417" s="7" t="s">
        <v>99</v>
      </c>
      <c r="BL5417" s="7" t="s">
        <v>4597</v>
      </c>
      <c r="BM5417" s="7" t="s">
        <v>4598</v>
      </c>
      <c r="BU5417" s="43">
        <v>1</v>
      </c>
      <c r="BW5417" s="43" t="s">
        <v>103</v>
      </c>
    </row>
    <row r="5418" spans="3:75" x14ac:dyDescent="0.35">
      <c r="C5418" s="43" t="str">
        <f t="shared" si="84"/>
        <v>IARA:BDT-03:2024: 5417</v>
      </c>
      <c r="D5418" s="43">
        <v>5417</v>
      </c>
      <c r="E5418" s="43" t="s">
        <v>5321</v>
      </c>
      <c r="F5418" s="1" t="s">
        <v>73</v>
      </c>
      <c r="G5418" s="43" t="s">
        <v>5266</v>
      </c>
      <c r="H5418" s="2">
        <v>45367</v>
      </c>
      <c r="J5418" s="12">
        <v>2024</v>
      </c>
      <c r="K5418" s="12">
        <v>3</v>
      </c>
      <c r="L5418" s="12">
        <v>16</v>
      </c>
      <c r="P5418" s="12" t="s">
        <v>75</v>
      </c>
      <c r="Q5418" s="12" t="str">
        <f>CONCATENATE(X5418," ",Y5418)</f>
        <v>Cyanistes caeruleus</v>
      </c>
      <c r="R5418" s="14" t="str">
        <f>CONCATENATE(S5418,", ",T5418,", ",U5418,", ",V5418,", ",W5418,", ",X5418,", ",Y5418)</f>
        <v>Animalia, Chordata, Aves, Passeriformes, Paridae, Cyanistes, caeruleus</v>
      </c>
      <c r="S5418" s="6" t="s">
        <v>76</v>
      </c>
      <c r="T5418" s="6" t="s">
        <v>77</v>
      </c>
      <c r="U5418" s="6" t="s">
        <v>78</v>
      </c>
      <c r="V5418" s="12" t="s">
        <v>79</v>
      </c>
      <c r="W5418" s="12" t="s">
        <v>135</v>
      </c>
      <c r="X5418" s="12" t="s">
        <v>136</v>
      </c>
      <c r="Y5418" s="12" t="s">
        <v>137</v>
      </c>
      <c r="AA5418" s="12" t="s">
        <v>83</v>
      </c>
      <c r="AB5418" s="6" t="s">
        <v>84</v>
      </c>
      <c r="AC5418" s="12" t="s">
        <v>138</v>
      </c>
      <c r="AD5418" s="6" t="s">
        <v>5220</v>
      </c>
      <c r="AE5418" s="2">
        <v>45367</v>
      </c>
      <c r="AF5418" s="43" t="s">
        <v>87</v>
      </c>
      <c r="AG5418" s="7" t="s">
        <v>139</v>
      </c>
      <c r="AH5418" s="43" t="s">
        <v>2670</v>
      </c>
      <c r="AI5418" s="43" t="s">
        <v>2669</v>
      </c>
      <c r="AL5418" s="43">
        <v>10</v>
      </c>
      <c r="AN5418" s="46" t="s">
        <v>5240</v>
      </c>
      <c r="AO5418" s="5" t="s">
        <v>89</v>
      </c>
      <c r="AP5418" s="6" t="s">
        <v>5220</v>
      </c>
      <c r="AR5418" s="7" t="s">
        <v>90</v>
      </c>
      <c r="AT5418" s="4" t="str">
        <f>CONCATENATE(AU5418,", ",AV5418,", ",AW5418,", ",AX5418,", ",AY5418,", ",AZ5418,", ",BA5418)</f>
        <v>Europe, France, FR, Bretagne, Ille-et-Vilaine, Rennes, Campus Institut Agro Rennes</v>
      </c>
      <c r="AU5418" s="1" t="s">
        <v>91</v>
      </c>
      <c r="AV5418" s="1" t="s">
        <v>92</v>
      </c>
      <c r="AW5418" s="1" t="s">
        <v>93</v>
      </c>
      <c r="AX5418" s="1" t="s">
        <v>94</v>
      </c>
      <c r="AY5418" s="1" t="s">
        <v>95</v>
      </c>
      <c r="AZ5418" s="1" t="s">
        <v>96</v>
      </c>
      <c r="BA5418" s="1" t="s">
        <v>5242</v>
      </c>
      <c r="BC5418" s="43"/>
      <c r="BF5418" s="43" t="s">
        <v>4596</v>
      </c>
      <c r="BG5418" s="43" t="s">
        <v>93</v>
      </c>
      <c r="BH5418" s="7" t="s">
        <v>97</v>
      </c>
      <c r="BJ5418" s="7" t="s">
        <v>98</v>
      </c>
      <c r="BK5418" s="7" t="s">
        <v>99</v>
      </c>
      <c r="BL5418" s="7" t="s">
        <v>4597</v>
      </c>
      <c r="BM5418" s="7" t="s">
        <v>4598</v>
      </c>
      <c r="BU5418" s="43">
        <v>1</v>
      </c>
      <c r="BW5418" s="43" t="s">
        <v>103</v>
      </c>
    </row>
    <row r="5419" spans="3:75" x14ac:dyDescent="0.35">
      <c r="C5419" s="43" t="str">
        <f t="shared" si="84"/>
        <v>IARA:BDT-03:2024: 5418</v>
      </c>
      <c r="D5419" s="43">
        <v>5418</v>
      </c>
      <c r="E5419" s="43" t="s">
        <v>5321</v>
      </c>
      <c r="F5419" s="1" t="s">
        <v>73</v>
      </c>
      <c r="G5419" s="43" t="s">
        <v>5266</v>
      </c>
      <c r="H5419" s="2">
        <v>45367</v>
      </c>
      <c r="J5419" s="12">
        <v>2024</v>
      </c>
      <c r="K5419" s="12">
        <v>3</v>
      </c>
      <c r="L5419" s="12">
        <v>16</v>
      </c>
      <c r="P5419" s="12" t="s">
        <v>75</v>
      </c>
      <c r="Q5419" s="12" t="str">
        <f>CONCATENATE(X5419," ",Y5419)</f>
        <v>Cyanistes caeruleus</v>
      </c>
      <c r="R5419" s="14" t="str">
        <f>CONCATENATE(S5419,", ",T5419,", ",U5419,", ",V5419,", ",W5419,", ",X5419,", ",Y5419)</f>
        <v>Animalia, Chordata, Aves, Passeriformes, Paridae, Cyanistes, caeruleus</v>
      </c>
      <c r="S5419" s="6" t="s">
        <v>76</v>
      </c>
      <c r="T5419" s="6" t="s">
        <v>77</v>
      </c>
      <c r="U5419" s="6" t="s">
        <v>78</v>
      </c>
      <c r="V5419" s="12" t="s">
        <v>79</v>
      </c>
      <c r="W5419" s="12" t="s">
        <v>135</v>
      </c>
      <c r="X5419" s="12" t="s">
        <v>136</v>
      </c>
      <c r="Y5419" s="12" t="s">
        <v>137</v>
      </c>
      <c r="AA5419" s="12" t="s">
        <v>83</v>
      </c>
      <c r="AB5419" s="6" t="s">
        <v>84</v>
      </c>
      <c r="AC5419" s="12" t="s">
        <v>138</v>
      </c>
      <c r="AD5419" s="6" t="s">
        <v>5220</v>
      </c>
      <c r="AE5419" s="2">
        <v>45367</v>
      </c>
      <c r="AF5419" s="43" t="s">
        <v>87</v>
      </c>
      <c r="AG5419" s="7" t="s">
        <v>139</v>
      </c>
      <c r="AH5419" s="43" t="s">
        <v>2672</v>
      </c>
      <c r="AI5419" s="43" t="s">
        <v>2671</v>
      </c>
      <c r="AL5419" s="43">
        <v>10</v>
      </c>
      <c r="AN5419" s="46" t="s">
        <v>5240</v>
      </c>
      <c r="AO5419" s="5" t="s">
        <v>89</v>
      </c>
      <c r="AP5419" s="6" t="s">
        <v>5220</v>
      </c>
      <c r="AR5419" s="7" t="s">
        <v>90</v>
      </c>
      <c r="AT5419" s="4" t="str">
        <f>CONCATENATE(AU5419,", ",AV5419,", ",AW5419,", ",AX5419,", ",AY5419,", ",AZ5419,", ",BA5419)</f>
        <v>Europe, France, FR, Bretagne, Ille-et-Vilaine, Rennes, Campus Institut Agro Rennes</v>
      </c>
      <c r="AU5419" s="1" t="s">
        <v>91</v>
      </c>
      <c r="AV5419" s="1" t="s">
        <v>92</v>
      </c>
      <c r="AW5419" s="1" t="s">
        <v>93</v>
      </c>
      <c r="AX5419" s="1" t="s">
        <v>94</v>
      </c>
      <c r="AY5419" s="1" t="s">
        <v>95</v>
      </c>
      <c r="AZ5419" s="1" t="s">
        <v>96</v>
      </c>
      <c r="BA5419" s="1" t="s">
        <v>5242</v>
      </c>
      <c r="BC5419" s="43"/>
      <c r="BF5419" s="43" t="s">
        <v>4596</v>
      </c>
      <c r="BG5419" s="43" t="s">
        <v>93</v>
      </c>
      <c r="BH5419" s="7" t="s">
        <v>97</v>
      </c>
      <c r="BJ5419" s="7" t="s">
        <v>98</v>
      </c>
      <c r="BK5419" s="7" t="s">
        <v>99</v>
      </c>
      <c r="BL5419" s="7" t="s">
        <v>4597</v>
      </c>
      <c r="BM5419" s="7" t="s">
        <v>4598</v>
      </c>
      <c r="BU5419" s="43">
        <v>1</v>
      </c>
      <c r="BW5419" s="43" t="s">
        <v>103</v>
      </c>
    </row>
    <row r="5420" spans="3:75" x14ac:dyDescent="0.35">
      <c r="C5420" s="43" t="str">
        <f t="shared" si="84"/>
        <v>IARA:BDT-03:2024: 5419</v>
      </c>
      <c r="D5420" s="43">
        <v>5419</v>
      </c>
      <c r="E5420" s="43" t="s">
        <v>5321</v>
      </c>
      <c r="F5420" s="1" t="s">
        <v>73</v>
      </c>
      <c r="G5420" s="43" t="s">
        <v>5266</v>
      </c>
      <c r="H5420" s="2">
        <v>45367</v>
      </c>
      <c r="J5420" s="12">
        <v>2024</v>
      </c>
      <c r="K5420" s="12">
        <v>3</v>
      </c>
      <c r="L5420" s="12">
        <v>16</v>
      </c>
      <c r="P5420" s="12" t="s">
        <v>75</v>
      </c>
      <c r="Q5420" s="12" t="str">
        <f>CONCATENATE(X5420," ",Y5420)</f>
        <v>Cyanistes caeruleus</v>
      </c>
      <c r="R5420" s="14" t="str">
        <f>CONCATENATE(S5420,", ",T5420,", ",U5420,", ",V5420,", ",W5420,", ",X5420,", ",Y5420)</f>
        <v>Animalia, Chordata, Aves, Passeriformes, Paridae, Cyanistes, caeruleus</v>
      </c>
      <c r="S5420" s="6" t="s">
        <v>76</v>
      </c>
      <c r="T5420" s="6" t="s">
        <v>77</v>
      </c>
      <c r="U5420" s="6" t="s">
        <v>78</v>
      </c>
      <c r="V5420" s="12" t="s">
        <v>79</v>
      </c>
      <c r="W5420" s="12" t="s">
        <v>135</v>
      </c>
      <c r="X5420" s="12" t="s">
        <v>136</v>
      </c>
      <c r="Y5420" s="12" t="s">
        <v>137</v>
      </c>
      <c r="AA5420" s="12" t="s">
        <v>83</v>
      </c>
      <c r="AB5420" s="6" t="s">
        <v>84</v>
      </c>
      <c r="AC5420" s="12" t="s">
        <v>138</v>
      </c>
      <c r="AD5420" s="6" t="s">
        <v>5220</v>
      </c>
      <c r="AE5420" s="2">
        <v>45367</v>
      </c>
      <c r="AF5420" s="43" t="s">
        <v>87</v>
      </c>
      <c r="AG5420" s="7" t="s">
        <v>139</v>
      </c>
      <c r="AH5420" s="43" t="s">
        <v>2674</v>
      </c>
      <c r="AI5420" s="43" t="s">
        <v>2673</v>
      </c>
      <c r="AL5420" s="43">
        <v>10</v>
      </c>
      <c r="AN5420" s="46" t="s">
        <v>5240</v>
      </c>
      <c r="AO5420" s="5" t="s">
        <v>89</v>
      </c>
      <c r="AP5420" s="6" t="s">
        <v>5220</v>
      </c>
      <c r="AR5420" s="7" t="s">
        <v>90</v>
      </c>
      <c r="AT5420" s="4" t="str">
        <f>CONCATENATE(AU5420,", ",AV5420,", ",AW5420,", ",AX5420,", ",AY5420,", ",AZ5420,", ",BA5420)</f>
        <v>Europe, France, FR, Bretagne, Ille-et-Vilaine, Rennes, Campus Institut Agro Rennes</v>
      </c>
      <c r="AU5420" s="1" t="s">
        <v>91</v>
      </c>
      <c r="AV5420" s="1" t="s">
        <v>92</v>
      </c>
      <c r="AW5420" s="1" t="s">
        <v>93</v>
      </c>
      <c r="AX5420" s="1" t="s">
        <v>94</v>
      </c>
      <c r="AY5420" s="1" t="s">
        <v>95</v>
      </c>
      <c r="AZ5420" s="1" t="s">
        <v>96</v>
      </c>
      <c r="BA5420" s="1" t="s">
        <v>5242</v>
      </c>
      <c r="BC5420" s="43"/>
      <c r="BF5420" s="43" t="s">
        <v>4596</v>
      </c>
      <c r="BG5420" s="43" t="s">
        <v>93</v>
      </c>
      <c r="BH5420" s="7" t="s">
        <v>97</v>
      </c>
      <c r="BJ5420" s="7" t="s">
        <v>98</v>
      </c>
      <c r="BK5420" s="7" t="s">
        <v>99</v>
      </c>
      <c r="BL5420" s="7" t="s">
        <v>4597</v>
      </c>
      <c r="BM5420" s="7" t="s">
        <v>4598</v>
      </c>
      <c r="BU5420" s="43">
        <v>1</v>
      </c>
      <c r="BW5420" s="43" t="s">
        <v>103</v>
      </c>
    </row>
    <row r="5421" spans="3:75" x14ac:dyDescent="0.35">
      <c r="C5421" s="43" t="str">
        <f t="shared" si="84"/>
        <v>IARA:BDT-03:2024: 5420</v>
      </c>
      <c r="D5421" s="43">
        <v>5420</v>
      </c>
      <c r="E5421" s="43" t="s">
        <v>5321</v>
      </c>
      <c r="F5421" s="1" t="s">
        <v>73</v>
      </c>
      <c r="G5421" s="43" t="s">
        <v>5266</v>
      </c>
      <c r="H5421" s="2">
        <v>45367</v>
      </c>
      <c r="J5421" s="12">
        <v>2024</v>
      </c>
      <c r="K5421" s="12">
        <v>3</v>
      </c>
      <c r="L5421" s="12">
        <v>16</v>
      </c>
      <c r="P5421" s="12" t="s">
        <v>75</v>
      </c>
      <c r="Q5421" s="12" t="str">
        <f>CONCATENATE(X5421," ",Y5421)</f>
        <v>Cyanistes caeruleus</v>
      </c>
      <c r="R5421" s="14" t="str">
        <f>CONCATENATE(S5421,", ",T5421,", ",U5421,", ",V5421,", ",W5421,", ",X5421,", ",Y5421)</f>
        <v>Animalia, Chordata, Aves, Passeriformes, Paridae, Cyanistes, caeruleus</v>
      </c>
      <c r="S5421" s="6" t="s">
        <v>76</v>
      </c>
      <c r="T5421" s="6" t="s">
        <v>77</v>
      </c>
      <c r="U5421" s="6" t="s">
        <v>78</v>
      </c>
      <c r="V5421" s="12" t="s">
        <v>79</v>
      </c>
      <c r="W5421" s="12" t="s">
        <v>135</v>
      </c>
      <c r="X5421" s="12" t="s">
        <v>136</v>
      </c>
      <c r="Y5421" s="12" t="s">
        <v>137</v>
      </c>
      <c r="AA5421" s="12" t="s">
        <v>83</v>
      </c>
      <c r="AB5421" s="6" t="s">
        <v>84</v>
      </c>
      <c r="AC5421" s="12" t="s">
        <v>138</v>
      </c>
      <c r="AD5421" s="6" t="s">
        <v>5220</v>
      </c>
      <c r="AE5421" s="2">
        <v>45367</v>
      </c>
      <c r="AF5421" s="43" t="s">
        <v>87</v>
      </c>
      <c r="AG5421" s="7" t="s">
        <v>139</v>
      </c>
      <c r="AH5421" s="43" t="s">
        <v>2676</v>
      </c>
      <c r="AI5421" s="43" t="s">
        <v>2675</v>
      </c>
      <c r="AL5421" s="43">
        <v>10</v>
      </c>
      <c r="AN5421" s="46" t="s">
        <v>5240</v>
      </c>
      <c r="AO5421" s="5" t="s">
        <v>89</v>
      </c>
      <c r="AP5421" s="6" t="s">
        <v>5220</v>
      </c>
      <c r="AR5421" s="7" t="s">
        <v>90</v>
      </c>
      <c r="AT5421" s="4" t="str">
        <f>CONCATENATE(AU5421,", ",AV5421,", ",AW5421,", ",AX5421,", ",AY5421,", ",AZ5421,", ",BA5421)</f>
        <v>Europe, France, FR, Bretagne, Ille-et-Vilaine, Rennes, Campus Institut Agro Rennes</v>
      </c>
      <c r="AU5421" s="1" t="s">
        <v>91</v>
      </c>
      <c r="AV5421" s="1" t="s">
        <v>92</v>
      </c>
      <c r="AW5421" s="1" t="s">
        <v>93</v>
      </c>
      <c r="AX5421" s="1" t="s">
        <v>94</v>
      </c>
      <c r="AY5421" s="1" t="s">
        <v>95</v>
      </c>
      <c r="AZ5421" s="1" t="s">
        <v>96</v>
      </c>
      <c r="BA5421" s="1" t="s">
        <v>5242</v>
      </c>
      <c r="BC5421" s="43"/>
      <c r="BF5421" s="43" t="s">
        <v>4596</v>
      </c>
      <c r="BG5421" s="43" t="s">
        <v>93</v>
      </c>
      <c r="BH5421" s="7" t="s">
        <v>97</v>
      </c>
      <c r="BJ5421" s="7" t="s">
        <v>98</v>
      </c>
      <c r="BK5421" s="7" t="s">
        <v>99</v>
      </c>
      <c r="BL5421" s="7" t="s">
        <v>4597</v>
      </c>
      <c r="BM5421" s="7" t="s">
        <v>4598</v>
      </c>
      <c r="BU5421" s="43">
        <v>1</v>
      </c>
      <c r="BW5421" s="43" t="s">
        <v>103</v>
      </c>
    </row>
    <row r="5422" spans="3:75" x14ac:dyDescent="0.35">
      <c r="C5422" s="43" t="str">
        <f t="shared" si="84"/>
        <v>IARA:BDT-03:2024: 5421</v>
      </c>
      <c r="D5422" s="43">
        <v>5421</v>
      </c>
      <c r="E5422" s="43" t="s">
        <v>5321</v>
      </c>
      <c r="F5422" s="1" t="s">
        <v>73</v>
      </c>
      <c r="G5422" s="43" t="s">
        <v>5266</v>
      </c>
      <c r="H5422" s="2">
        <v>45367</v>
      </c>
      <c r="J5422" s="12">
        <v>2024</v>
      </c>
      <c r="K5422" s="12">
        <v>3</v>
      </c>
      <c r="L5422" s="12">
        <v>16</v>
      </c>
      <c r="P5422" s="12" t="s">
        <v>75</v>
      </c>
      <c r="Q5422" s="12" t="str">
        <f>CONCATENATE(X5422," ",Y5422)</f>
        <v>Turdus merula</v>
      </c>
      <c r="R5422" s="14" t="str">
        <f>CONCATENATE(S5422,", ",T5422,", ",U5422,", ",V5422,", ",W5422,", ",X5422,", ",Y5422)</f>
        <v>Animalia, Chordata, Aves, Passeriformes, Turdidae, Turdus, merula</v>
      </c>
      <c r="S5422" s="6" t="s">
        <v>76</v>
      </c>
      <c r="T5422" s="6" t="s">
        <v>77</v>
      </c>
      <c r="U5422" s="6" t="s">
        <v>78</v>
      </c>
      <c r="V5422" s="17" t="s">
        <v>79</v>
      </c>
      <c r="W5422" s="17" t="s">
        <v>126</v>
      </c>
      <c r="X5422" s="17" t="s">
        <v>127</v>
      </c>
      <c r="Y5422" s="17" t="s">
        <v>132</v>
      </c>
      <c r="AA5422" s="12" t="s">
        <v>83</v>
      </c>
      <c r="AB5422" s="6" t="s">
        <v>84</v>
      </c>
      <c r="AC5422" s="12" t="s">
        <v>133</v>
      </c>
      <c r="AD5422" s="6" t="s">
        <v>5220</v>
      </c>
      <c r="AE5422" s="2">
        <v>45367</v>
      </c>
      <c r="AF5422" s="43" t="s">
        <v>87</v>
      </c>
      <c r="AG5422" s="7" t="s">
        <v>134</v>
      </c>
      <c r="AH5422" s="43" t="s">
        <v>2678</v>
      </c>
      <c r="AI5422" s="43" t="s">
        <v>2677</v>
      </c>
      <c r="AL5422" s="43">
        <v>10</v>
      </c>
      <c r="AN5422" s="46" t="s">
        <v>5240</v>
      </c>
      <c r="AO5422" s="5" t="s">
        <v>89</v>
      </c>
      <c r="AP5422" s="6" t="s">
        <v>5220</v>
      </c>
      <c r="AR5422" s="7" t="s">
        <v>90</v>
      </c>
      <c r="AT5422" s="4" t="str">
        <f>CONCATENATE(AU5422,", ",AV5422,", ",AW5422,", ",AX5422,", ",AY5422,", ",AZ5422,", ",BA5422)</f>
        <v>Europe, France, FR, Bretagne, Ille-et-Vilaine, Rennes, Campus Institut Agro Rennes</v>
      </c>
      <c r="AU5422" s="1" t="s">
        <v>91</v>
      </c>
      <c r="AV5422" s="1" t="s">
        <v>92</v>
      </c>
      <c r="AW5422" s="1" t="s">
        <v>93</v>
      </c>
      <c r="AX5422" s="1" t="s">
        <v>94</v>
      </c>
      <c r="AY5422" s="1" t="s">
        <v>95</v>
      </c>
      <c r="AZ5422" s="1" t="s">
        <v>96</v>
      </c>
      <c r="BA5422" s="1" t="s">
        <v>5242</v>
      </c>
      <c r="BC5422" s="43"/>
      <c r="BF5422" s="43" t="s">
        <v>4596</v>
      </c>
      <c r="BG5422" s="43" t="s">
        <v>93</v>
      </c>
      <c r="BH5422" s="7" t="s">
        <v>97</v>
      </c>
      <c r="BJ5422" s="7" t="s">
        <v>98</v>
      </c>
      <c r="BK5422" s="7" t="s">
        <v>99</v>
      </c>
      <c r="BL5422" s="7" t="s">
        <v>4597</v>
      </c>
      <c r="BM5422" s="7" t="s">
        <v>4598</v>
      </c>
      <c r="BU5422" s="43">
        <v>1</v>
      </c>
      <c r="BW5422" s="43" t="s">
        <v>103</v>
      </c>
    </row>
    <row r="5423" spans="3:75" x14ac:dyDescent="0.35">
      <c r="C5423" s="43" t="str">
        <f t="shared" si="84"/>
        <v>IARA:BDT-03:2024: 5422</v>
      </c>
      <c r="D5423" s="43">
        <v>5422</v>
      </c>
      <c r="E5423" s="43" t="s">
        <v>5321</v>
      </c>
      <c r="F5423" s="1" t="s">
        <v>73</v>
      </c>
      <c r="G5423" s="43" t="s">
        <v>5266</v>
      </c>
      <c r="H5423" s="2">
        <v>45367</v>
      </c>
      <c r="J5423" s="12">
        <v>2024</v>
      </c>
      <c r="K5423" s="12">
        <v>3</v>
      </c>
      <c r="L5423" s="12">
        <v>16</v>
      </c>
      <c r="P5423" s="12" t="s">
        <v>75</v>
      </c>
      <c r="Q5423" s="12" t="str">
        <f>CONCATENATE(X5423," ",Y5423)</f>
        <v>Streptopelia decaocto</v>
      </c>
      <c r="R5423" s="14" t="str">
        <f>CONCATENATE(S5423,", ",T5423,", ",U5423,", ",V5423,", ",W5423,", ",X5423,", ",Y5423)</f>
        <v>Animalia, Chordata, Aves, Columbiformes, Columbidae, Streptopelia, decaocto</v>
      </c>
      <c r="S5423" s="6" t="s">
        <v>76</v>
      </c>
      <c r="T5423" s="6" t="s">
        <v>77</v>
      </c>
      <c r="U5423" s="6" t="s">
        <v>78</v>
      </c>
      <c r="V5423" s="12" t="s">
        <v>159</v>
      </c>
      <c r="W5423" s="12" t="s">
        <v>160</v>
      </c>
      <c r="X5423" s="12" t="s">
        <v>192</v>
      </c>
      <c r="Y5423" s="12" t="s">
        <v>193</v>
      </c>
      <c r="AA5423" s="12" t="s">
        <v>83</v>
      </c>
      <c r="AB5423" s="6" t="s">
        <v>194</v>
      </c>
      <c r="AC5423" s="12" t="s">
        <v>195</v>
      </c>
      <c r="AD5423" s="6" t="s">
        <v>5220</v>
      </c>
      <c r="AE5423" s="2">
        <v>45367</v>
      </c>
      <c r="AF5423" s="43" t="s">
        <v>87</v>
      </c>
      <c r="AG5423" s="7" t="s">
        <v>196</v>
      </c>
      <c r="AH5423" s="43" t="s">
        <v>2680</v>
      </c>
      <c r="AI5423" s="43" t="s">
        <v>2679</v>
      </c>
      <c r="AL5423" s="43">
        <v>10</v>
      </c>
      <c r="AN5423" s="46" t="s">
        <v>5240</v>
      </c>
      <c r="AO5423" s="5" t="s">
        <v>89</v>
      </c>
      <c r="AP5423" s="6" t="s">
        <v>5220</v>
      </c>
      <c r="AR5423" s="7" t="s">
        <v>90</v>
      </c>
      <c r="AT5423" s="4" t="str">
        <f>CONCATENATE(AU5423,", ",AV5423,", ",AW5423,", ",AX5423,", ",AY5423,", ",AZ5423,", ",BA5423)</f>
        <v>Europe, France, FR, Bretagne, Ille-et-Vilaine, Rennes, Campus Institut Agro Rennes</v>
      </c>
      <c r="AU5423" s="1" t="s">
        <v>91</v>
      </c>
      <c r="AV5423" s="1" t="s">
        <v>92</v>
      </c>
      <c r="AW5423" s="1" t="s">
        <v>93</v>
      </c>
      <c r="AX5423" s="1" t="s">
        <v>94</v>
      </c>
      <c r="AY5423" s="1" t="s">
        <v>95</v>
      </c>
      <c r="AZ5423" s="1" t="s">
        <v>96</v>
      </c>
      <c r="BA5423" s="1" t="s">
        <v>5242</v>
      </c>
      <c r="BC5423" s="43"/>
      <c r="BF5423" s="43" t="s">
        <v>4596</v>
      </c>
      <c r="BG5423" s="43" t="s">
        <v>93</v>
      </c>
      <c r="BH5423" s="7" t="s">
        <v>97</v>
      </c>
      <c r="BJ5423" s="7" t="s">
        <v>98</v>
      </c>
      <c r="BK5423" s="7" t="s">
        <v>99</v>
      </c>
      <c r="BL5423" s="7" t="s">
        <v>4597</v>
      </c>
      <c r="BM5423" s="7" t="s">
        <v>4598</v>
      </c>
      <c r="BU5423" s="43">
        <v>1</v>
      </c>
      <c r="BW5423" s="43" t="s">
        <v>103</v>
      </c>
    </row>
    <row r="5424" spans="3:75" x14ac:dyDescent="0.35">
      <c r="C5424" s="43" t="str">
        <f t="shared" si="84"/>
        <v>IARA:BDT-03:2024: 5423</v>
      </c>
      <c r="D5424" s="43">
        <v>5423</v>
      </c>
      <c r="E5424" s="43" t="s">
        <v>5321</v>
      </c>
      <c r="F5424" s="1" t="s">
        <v>73</v>
      </c>
      <c r="G5424" s="43" t="s">
        <v>5266</v>
      </c>
      <c r="H5424" s="2">
        <v>45367</v>
      </c>
      <c r="J5424" s="12">
        <v>2024</v>
      </c>
      <c r="K5424" s="12">
        <v>3</v>
      </c>
      <c r="L5424" s="12">
        <v>16</v>
      </c>
      <c r="P5424" s="12" t="s">
        <v>75</v>
      </c>
      <c r="Q5424" s="12" t="str">
        <f>CONCATENATE(X5424," ",Y5424)</f>
        <v>Troglodytes troglodytes</v>
      </c>
      <c r="R5424" s="14" t="str">
        <f>CONCATENATE(S5424,", ",T5424,", ",U5424,", ",V5424,", ",W5424,", ",X5424,", ",Y5424)</f>
        <v>Animalia, Chordata, Aves, Passeriformes, Troglodytidae, Troglodytes, troglodytes</v>
      </c>
      <c r="S5424" s="6" t="s">
        <v>76</v>
      </c>
      <c r="T5424" s="6" t="s">
        <v>77</v>
      </c>
      <c r="U5424" s="6" t="s">
        <v>78</v>
      </c>
      <c r="V5424" s="12" t="s">
        <v>79</v>
      </c>
      <c r="W5424" s="12" t="s">
        <v>197</v>
      </c>
      <c r="X5424" s="12" t="s">
        <v>198</v>
      </c>
      <c r="Y5424" s="12" t="s">
        <v>199</v>
      </c>
      <c r="AA5424" s="12" t="s">
        <v>83</v>
      </c>
      <c r="AB5424" s="6" t="s">
        <v>84</v>
      </c>
      <c r="AC5424" s="12" t="s">
        <v>200</v>
      </c>
      <c r="AD5424" s="6" t="s">
        <v>5220</v>
      </c>
      <c r="AE5424" s="2">
        <v>45367</v>
      </c>
      <c r="AF5424" s="43" t="s">
        <v>87</v>
      </c>
      <c r="AG5424" s="7" t="s">
        <v>201</v>
      </c>
      <c r="AH5424" s="43" t="s">
        <v>2682</v>
      </c>
      <c r="AI5424" s="43" t="s">
        <v>2681</v>
      </c>
      <c r="AL5424" s="43">
        <v>10</v>
      </c>
      <c r="AN5424" s="46" t="s">
        <v>5240</v>
      </c>
      <c r="AO5424" s="5" t="s">
        <v>89</v>
      </c>
      <c r="AP5424" s="6" t="s">
        <v>5220</v>
      </c>
      <c r="AR5424" s="7" t="s">
        <v>90</v>
      </c>
      <c r="AT5424" s="4" t="str">
        <f>CONCATENATE(AU5424,", ",AV5424,", ",AW5424,", ",AX5424,", ",AY5424,", ",AZ5424,", ",BA5424)</f>
        <v>Europe, France, FR, Bretagne, Ille-et-Vilaine, Rennes, Campus Institut Agro Rennes</v>
      </c>
      <c r="AU5424" s="1" t="s">
        <v>91</v>
      </c>
      <c r="AV5424" s="1" t="s">
        <v>92</v>
      </c>
      <c r="AW5424" s="1" t="s">
        <v>93</v>
      </c>
      <c r="AX5424" s="1" t="s">
        <v>94</v>
      </c>
      <c r="AY5424" s="1" t="s">
        <v>95</v>
      </c>
      <c r="AZ5424" s="1" t="s">
        <v>96</v>
      </c>
      <c r="BA5424" s="1" t="s">
        <v>5242</v>
      </c>
      <c r="BC5424" s="43"/>
      <c r="BF5424" s="43" t="s">
        <v>4596</v>
      </c>
      <c r="BG5424" s="43" t="s">
        <v>93</v>
      </c>
      <c r="BH5424" s="7" t="s">
        <v>97</v>
      </c>
      <c r="BJ5424" s="7" t="s">
        <v>98</v>
      </c>
      <c r="BK5424" s="7" t="s">
        <v>99</v>
      </c>
      <c r="BL5424" s="7" t="s">
        <v>4597</v>
      </c>
      <c r="BM5424" s="7" t="s">
        <v>4598</v>
      </c>
      <c r="BU5424" s="43">
        <v>1</v>
      </c>
      <c r="BW5424" s="43" t="s">
        <v>103</v>
      </c>
    </row>
    <row r="5425" spans="3:75" x14ac:dyDescent="0.35">
      <c r="C5425" s="43" t="str">
        <f t="shared" si="84"/>
        <v>IARA:BDT-03:2024: 5424</v>
      </c>
      <c r="D5425" s="43">
        <v>5424</v>
      </c>
      <c r="E5425" s="43" t="s">
        <v>5321</v>
      </c>
      <c r="F5425" s="1" t="s">
        <v>73</v>
      </c>
      <c r="G5425" s="43" t="s">
        <v>5266</v>
      </c>
      <c r="H5425" s="2">
        <v>45367</v>
      </c>
      <c r="J5425" s="12">
        <v>2024</v>
      </c>
      <c r="K5425" s="12">
        <v>3</v>
      </c>
      <c r="L5425" s="12">
        <v>16</v>
      </c>
      <c r="P5425" s="12" t="s">
        <v>75</v>
      </c>
      <c r="Q5425" s="12" t="str">
        <f>CONCATENATE(X5425," ",Y5425)</f>
        <v>Troglodytes troglodytes</v>
      </c>
      <c r="R5425" s="14" t="str">
        <f>CONCATENATE(S5425,", ",T5425,", ",U5425,", ",V5425,", ",W5425,", ",X5425,", ",Y5425)</f>
        <v>Animalia, Chordata, Aves, Passeriformes, Troglodytidae, Troglodytes, troglodytes</v>
      </c>
      <c r="S5425" s="6" t="s">
        <v>76</v>
      </c>
      <c r="T5425" s="6" t="s">
        <v>77</v>
      </c>
      <c r="U5425" s="6" t="s">
        <v>78</v>
      </c>
      <c r="V5425" s="12" t="s">
        <v>79</v>
      </c>
      <c r="W5425" s="12" t="s">
        <v>197</v>
      </c>
      <c r="X5425" s="12" t="s">
        <v>198</v>
      </c>
      <c r="Y5425" s="12" t="s">
        <v>199</v>
      </c>
      <c r="AA5425" s="12" t="s">
        <v>83</v>
      </c>
      <c r="AB5425" s="6" t="s">
        <v>84</v>
      </c>
      <c r="AC5425" s="12" t="s">
        <v>200</v>
      </c>
      <c r="AD5425" s="6" t="s">
        <v>5220</v>
      </c>
      <c r="AE5425" s="2">
        <v>45367</v>
      </c>
      <c r="AF5425" s="43" t="s">
        <v>87</v>
      </c>
      <c r="AG5425" s="7" t="s">
        <v>201</v>
      </c>
      <c r="AH5425" s="43" t="s">
        <v>2684</v>
      </c>
      <c r="AI5425" s="43" t="s">
        <v>2683</v>
      </c>
      <c r="AL5425" s="43">
        <v>10</v>
      </c>
      <c r="AN5425" s="46" t="s">
        <v>5240</v>
      </c>
      <c r="AO5425" s="5" t="s">
        <v>89</v>
      </c>
      <c r="AP5425" s="6" t="s">
        <v>5220</v>
      </c>
      <c r="AR5425" s="7" t="s">
        <v>90</v>
      </c>
      <c r="AT5425" s="4" t="str">
        <f>CONCATENATE(AU5425,", ",AV5425,", ",AW5425,", ",AX5425,", ",AY5425,", ",AZ5425,", ",BA5425)</f>
        <v>Europe, France, FR, Bretagne, Ille-et-Vilaine, Rennes, Campus Institut Agro Rennes</v>
      </c>
      <c r="AU5425" s="1" t="s">
        <v>91</v>
      </c>
      <c r="AV5425" s="1" t="s">
        <v>92</v>
      </c>
      <c r="AW5425" s="1" t="s">
        <v>93</v>
      </c>
      <c r="AX5425" s="1" t="s">
        <v>94</v>
      </c>
      <c r="AY5425" s="1" t="s">
        <v>95</v>
      </c>
      <c r="AZ5425" s="1" t="s">
        <v>96</v>
      </c>
      <c r="BA5425" s="1" t="s">
        <v>5242</v>
      </c>
      <c r="BC5425" s="43"/>
      <c r="BF5425" s="43" t="s">
        <v>4596</v>
      </c>
      <c r="BG5425" s="43" t="s">
        <v>93</v>
      </c>
      <c r="BH5425" s="7" t="s">
        <v>97</v>
      </c>
      <c r="BJ5425" s="7" t="s">
        <v>98</v>
      </c>
      <c r="BK5425" s="7" t="s">
        <v>99</v>
      </c>
      <c r="BL5425" s="7" t="s">
        <v>4597</v>
      </c>
      <c r="BM5425" s="7" t="s">
        <v>4598</v>
      </c>
      <c r="BU5425" s="43">
        <v>1</v>
      </c>
      <c r="BW5425" s="43" t="s">
        <v>103</v>
      </c>
    </row>
    <row r="5426" spans="3:75" x14ac:dyDescent="0.35">
      <c r="C5426" s="43" t="str">
        <f t="shared" si="84"/>
        <v>IARA:BDT-03:2024: 5425</v>
      </c>
      <c r="D5426" s="43">
        <v>5425</v>
      </c>
      <c r="E5426" s="43" t="s">
        <v>5321</v>
      </c>
      <c r="F5426" s="1" t="s">
        <v>73</v>
      </c>
      <c r="G5426" s="43" t="s">
        <v>5266</v>
      </c>
      <c r="H5426" s="2">
        <v>45367</v>
      </c>
      <c r="J5426" s="12">
        <v>2024</v>
      </c>
      <c r="K5426" s="12">
        <v>3</v>
      </c>
      <c r="L5426" s="12">
        <v>16</v>
      </c>
      <c r="P5426" s="12" t="s">
        <v>75</v>
      </c>
      <c r="Q5426" s="12" t="str">
        <f>CONCATENATE(X5426," ",Y5426)</f>
        <v>Corvus monedula</v>
      </c>
      <c r="R5426" s="14" t="str">
        <f>CONCATENATE(S5426,", ",T5426,", ",U5426,", ",V5426,", ",W5426,", ",X5426,", ",Y5426)</f>
        <v>Animalia, Chordata, Aves, Passeriformes, Corvidae, Corvus, monedula</v>
      </c>
      <c r="S5426" s="6" t="s">
        <v>76</v>
      </c>
      <c r="T5426" s="6" t="s">
        <v>77</v>
      </c>
      <c r="U5426" s="6" t="s">
        <v>78</v>
      </c>
      <c r="V5426" s="12" t="s">
        <v>79</v>
      </c>
      <c r="W5426" s="12" t="s">
        <v>104</v>
      </c>
      <c r="X5426" s="12" t="s">
        <v>105</v>
      </c>
      <c r="Y5426" s="12" t="s">
        <v>106</v>
      </c>
      <c r="AA5426" s="12" t="s">
        <v>83</v>
      </c>
      <c r="AB5426" s="6" t="s">
        <v>84</v>
      </c>
      <c r="AC5426" s="12" t="s">
        <v>107</v>
      </c>
      <c r="AD5426" s="6" t="s">
        <v>5220</v>
      </c>
      <c r="AE5426" s="2">
        <v>45367</v>
      </c>
      <c r="AF5426" s="43" t="s">
        <v>87</v>
      </c>
      <c r="AG5426" s="7" t="s">
        <v>108</v>
      </c>
      <c r="AH5426" s="43" t="s">
        <v>2686</v>
      </c>
      <c r="AI5426" s="43" t="s">
        <v>2685</v>
      </c>
      <c r="AL5426" s="43">
        <v>10</v>
      </c>
      <c r="AN5426" s="46" t="s">
        <v>5240</v>
      </c>
      <c r="AO5426" s="5" t="s">
        <v>89</v>
      </c>
      <c r="AP5426" s="6" t="s">
        <v>5220</v>
      </c>
      <c r="AR5426" s="7" t="s">
        <v>90</v>
      </c>
      <c r="AT5426" s="4" t="str">
        <f>CONCATENATE(AU5426,", ",AV5426,", ",AW5426,", ",AX5426,", ",AY5426,", ",AZ5426,", ",BA5426)</f>
        <v>Europe, France, FR, Bretagne, Ille-et-Vilaine, Rennes, Campus Institut Agro Rennes</v>
      </c>
      <c r="AU5426" s="1" t="s">
        <v>91</v>
      </c>
      <c r="AV5426" s="1" t="s">
        <v>92</v>
      </c>
      <c r="AW5426" s="1" t="s">
        <v>93</v>
      </c>
      <c r="AX5426" s="1" t="s">
        <v>94</v>
      </c>
      <c r="AY5426" s="1" t="s">
        <v>95</v>
      </c>
      <c r="AZ5426" s="1" t="s">
        <v>96</v>
      </c>
      <c r="BA5426" s="1" t="s">
        <v>5242</v>
      </c>
      <c r="BC5426" s="43"/>
      <c r="BF5426" s="43" t="s">
        <v>4596</v>
      </c>
      <c r="BG5426" s="43" t="s">
        <v>93</v>
      </c>
      <c r="BH5426" s="7" t="s">
        <v>97</v>
      </c>
      <c r="BJ5426" s="7" t="s">
        <v>98</v>
      </c>
      <c r="BK5426" s="7" t="s">
        <v>99</v>
      </c>
      <c r="BL5426" s="7" t="s">
        <v>4597</v>
      </c>
      <c r="BM5426" s="7" t="s">
        <v>4598</v>
      </c>
      <c r="BU5426" s="43">
        <v>1</v>
      </c>
      <c r="BW5426" s="43" t="s">
        <v>103</v>
      </c>
    </row>
    <row r="5427" spans="3:75" x14ac:dyDescent="0.35">
      <c r="C5427" s="43" t="str">
        <f t="shared" si="84"/>
        <v>IARA:BDT-03:2024: 5426</v>
      </c>
      <c r="D5427" s="43">
        <v>5426</v>
      </c>
      <c r="E5427" s="43" t="s">
        <v>5321</v>
      </c>
      <c r="F5427" s="1" t="s">
        <v>73</v>
      </c>
      <c r="G5427" s="43" t="s">
        <v>5266</v>
      </c>
      <c r="H5427" s="2">
        <v>45367</v>
      </c>
      <c r="J5427" s="12">
        <v>2024</v>
      </c>
      <c r="K5427" s="12">
        <v>3</v>
      </c>
      <c r="L5427" s="12">
        <v>16</v>
      </c>
      <c r="P5427" s="12" t="s">
        <v>75</v>
      </c>
      <c r="Q5427" s="12" t="str">
        <f>CONCATENATE(X5427," ",Y5427)</f>
        <v>Corvus monedula</v>
      </c>
      <c r="R5427" s="14" t="str">
        <f>CONCATENATE(S5427,", ",T5427,", ",U5427,", ",V5427,", ",W5427,", ",X5427,", ",Y5427)</f>
        <v>Animalia, Chordata, Aves, Passeriformes, Corvidae, Corvus, monedula</v>
      </c>
      <c r="S5427" s="6" t="s">
        <v>76</v>
      </c>
      <c r="T5427" s="6" t="s">
        <v>77</v>
      </c>
      <c r="U5427" s="6" t="s">
        <v>78</v>
      </c>
      <c r="V5427" s="12" t="s">
        <v>79</v>
      </c>
      <c r="W5427" s="12" t="s">
        <v>104</v>
      </c>
      <c r="X5427" s="12" t="s">
        <v>105</v>
      </c>
      <c r="Y5427" s="12" t="s">
        <v>106</v>
      </c>
      <c r="AA5427" s="12" t="s">
        <v>83</v>
      </c>
      <c r="AB5427" s="6" t="s">
        <v>84</v>
      </c>
      <c r="AC5427" s="12" t="s">
        <v>107</v>
      </c>
      <c r="AD5427" s="6" t="s">
        <v>5220</v>
      </c>
      <c r="AE5427" s="2">
        <v>45367</v>
      </c>
      <c r="AF5427" s="43" t="s">
        <v>87</v>
      </c>
      <c r="AG5427" s="7" t="s">
        <v>108</v>
      </c>
      <c r="AH5427" s="43" t="s">
        <v>2688</v>
      </c>
      <c r="AI5427" s="43" t="s">
        <v>2687</v>
      </c>
      <c r="AL5427" s="43">
        <v>10</v>
      </c>
      <c r="AN5427" s="46" t="s">
        <v>5240</v>
      </c>
      <c r="AO5427" s="5" t="s">
        <v>89</v>
      </c>
      <c r="AP5427" s="6" t="s">
        <v>5220</v>
      </c>
      <c r="AR5427" s="7" t="s">
        <v>90</v>
      </c>
      <c r="AT5427" s="4" t="str">
        <f>CONCATENATE(AU5427,", ",AV5427,", ",AW5427,", ",AX5427,", ",AY5427,", ",AZ5427,", ",BA5427)</f>
        <v>Europe, France, FR, Bretagne, Ille-et-Vilaine, Rennes, Campus Institut Agro Rennes</v>
      </c>
      <c r="AU5427" s="1" t="s">
        <v>91</v>
      </c>
      <c r="AV5427" s="1" t="s">
        <v>92</v>
      </c>
      <c r="AW5427" s="1" t="s">
        <v>93</v>
      </c>
      <c r="AX5427" s="1" t="s">
        <v>94</v>
      </c>
      <c r="AY5427" s="1" t="s">
        <v>95</v>
      </c>
      <c r="AZ5427" s="1" t="s">
        <v>96</v>
      </c>
      <c r="BA5427" s="1" t="s">
        <v>5242</v>
      </c>
      <c r="BC5427" s="43"/>
      <c r="BF5427" s="43" t="s">
        <v>4596</v>
      </c>
      <c r="BG5427" s="43" t="s">
        <v>93</v>
      </c>
      <c r="BH5427" s="7" t="s">
        <v>97</v>
      </c>
      <c r="BJ5427" s="7" t="s">
        <v>98</v>
      </c>
      <c r="BK5427" s="7" t="s">
        <v>99</v>
      </c>
      <c r="BL5427" s="7" t="s">
        <v>4597</v>
      </c>
      <c r="BM5427" s="7" t="s">
        <v>4598</v>
      </c>
      <c r="BU5427" s="43">
        <v>1</v>
      </c>
      <c r="BW5427" s="43" t="s">
        <v>103</v>
      </c>
    </row>
    <row r="5428" spans="3:75" x14ac:dyDescent="0.35">
      <c r="C5428" s="43" t="str">
        <f t="shared" si="84"/>
        <v>IARA:BDT-03:2024: 5427</v>
      </c>
      <c r="D5428" s="43">
        <v>5427</v>
      </c>
      <c r="E5428" s="43" t="s">
        <v>5321</v>
      </c>
      <c r="F5428" s="1" t="s">
        <v>73</v>
      </c>
      <c r="G5428" s="43" t="s">
        <v>5266</v>
      </c>
      <c r="H5428" s="2">
        <v>45367</v>
      </c>
      <c r="J5428" s="12">
        <v>2024</v>
      </c>
      <c r="K5428" s="12">
        <v>3</v>
      </c>
      <c r="L5428" s="12">
        <v>16</v>
      </c>
      <c r="P5428" s="12" t="s">
        <v>75</v>
      </c>
      <c r="Q5428" s="12" t="str">
        <f>CONCATENATE(X5428," ",Y5428)</f>
        <v>Turdus merula</v>
      </c>
      <c r="R5428" s="14" t="str">
        <f>CONCATENATE(S5428,", ",T5428,", ",U5428,", ",V5428,", ",W5428,", ",X5428,", ",Y5428)</f>
        <v>Animalia, Chordata, Aves, Passeriformes, Turdidae, Turdus, merula</v>
      </c>
      <c r="S5428" s="6" t="s">
        <v>76</v>
      </c>
      <c r="T5428" s="6" t="s">
        <v>77</v>
      </c>
      <c r="U5428" s="6" t="s">
        <v>78</v>
      </c>
      <c r="V5428" s="17" t="s">
        <v>79</v>
      </c>
      <c r="W5428" s="17" t="s">
        <v>126</v>
      </c>
      <c r="X5428" s="17" t="s">
        <v>127</v>
      </c>
      <c r="Y5428" s="17" t="s">
        <v>132</v>
      </c>
      <c r="AA5428" s="12" t="s">
        <v>83</v>
      </c>
      <c r="AB5428" s="6" t="s">
        <v>84</v>
      </c>
      <c r="AC5428" s="12" t="s">
        <v>133</v>
      </c>
      <c r="AD5428" s="6" t="s">
        <v>5220</v>
      </c>
      <c r="AE5428" s="2">
        <v>45367</v>
      </c>
      <c r="AF5428" s="43" t="s">
        <v>87</v>
      </c>
      <c r="AG5428" s="7" t="s">
        <v>134</v>
      </c>
      <c r="AH5428" s="43" t="s">
        <v>2690</v>
      </c>
      <c r="AI5428" s="43" t="s">
        <v>2689</v>
      </c>
      <c r="AL5428" s="43">
        <v>10</v>
      </c>
      <c r="AN5428" s="46" t="s">
        <v>5240</v>
      </c>
      <c r="AO5428" s="5" t="s">
        <v>89</v>
      </c>
      <c r="AP5428" s="6" t="s">
        <v>5220</v>
      </c>
      <c r="AR5428" s="7" t="s">
        <v>90</v>
      </c>
      <c r="AT5428" s="4" t="str">
        <f>CONCATENATE(AU5428,", ",AV5428,", ",AW5428,", ",AX5428,", ",AY5428,", ",AZ5428,", ",BA5428)</f>
        <v>Europe, France, FR, Bretagne, Ille-et-Vilaine, Rennes, Campus Institut Agro Rennes</v>
      </c>
      <c r="AU5428" s="1" t="s">
        <v>91</v>
      </c>
      <c r="AV5428" s="1" t="s">
        <v>92</v>
      </c>
      <c r="AW5428" s="1" t="s">
        <v>93</v>
      </c>
      <c r="AX5428" s="1" t="s">
        <v>94</v>
      </c>
      <c r="AY5428" s="1" t="s">
        <v>95</v>
      </c>
      <c r="AZ5428" s="1" t="s">
        <v>96</v>
      </c>
      <c r="BA5428" s="1" t="s">
        <v>5242</v>
      </c>
      <c r="BC5428" s="43"/>
      <c r="BF5428" s="43" t="s">
        <v>4596</v>
      </c>
      <c r="BG5428" s="43" t="s">
        <v>93</v>
      </c>
      <c r="BH5428" s="7" t="s">
        <v>97</v>
      </c>
      <c r="BJ5428" s="7" t="s">
        <v>98</v>
      </c>
      <c r="BK5428" s="7" t="s">
        <v>99</v>
      </c>
      <c r="BL5428" s="7" t="s">
        <v>4597</v>
      </c>
      <c r="BM5428" s="7" t="s">
        <v>4598</v>
      </c>
      <c r="BU5428" s="43">
        <v>1</v>
      </c>
      <c r="BW5428" s="43" t="s">
        <v>103</v>
      </c>
    </row>
    <row r="5429" spans="3:75" x14ac:dyDescent="0.35">
      <c r="C5429" s="43" t="str">
        <f t="shared" si="84"/>
        <v>IARA:BDT-03:2024: 5428</v>
      </c>
      <c r="D5429" s="43">
        <v>5428</v>
      </c>
      <c r="E5429" s="43" t="s">
        <v>5321</v>
      </c>
      <c r="F5429" s="1" t="s">
        <v>73</v>
      </c>
      <c r="G5429" s="43" t="s">
        <v>5266</v>
      </c>
      <c r="H5429" s="2">
        <v>45367</v>
      </c>
      <c r="J5429" s="12">
        <v>2024</v>
      </c>
      <c r="K5429" s="12">
        <v>3</v>
      </c>
      <c r="L5429" s="12">
        <v>16</v>
      </c>
      <c r="P5429" s="12" t="s">
        <v>75</v>
      </c>
      <c r="Q5429" s="12" t="str">
        <f>CONCATENATE(X5429," ",Y5429)</f>
        <v>Erithacus rubecula</v>
      </c>
      <c r="R5429" s="14" t="str">
        <f>CONCATENATE(S5429,", ",T5429,", ",U5429,", ",V5429,", ",W5429,", ",X5429,", ",Y5429)</f>
        <v>Animalia, Chordata, Aves, Passeriformes, Muscicapidae, Erithacus, rubecula</v>
      </c>
      <c r="S5429" s="6" t="s">
        <v>76</v>
      </c>
      <c r="T5429" s="6" t="s">
        <v>77</v>
      </c>
      <c r="U5429" s="6" t="s">
        <v>78</v>
      </c>
      <c r="V5429" s="12" t="s">
        <v>79</v>
      </c>
      <c r="W5429" s="12" t="s">
        <v>182</v>
      </c>
      <c r="X5429" s="12" t="s">
        <v>183</v>
      </c>
      <c r="Y5429" s="12" t="s">
        <v>184</v>
      </c>
      <c r="AA5429" s="12" t="s">
        <v>83</v>
      </c>
      <c r="AB5429" s="6" t="s">
        <v>84</v>
      </c>
      <c r="AC5429" s="12" t="s">
        <v>185</v>
      </c>
      <c r="AD5429" s="6" t="s">
        <v>5220</v>
      </c>
      <c r="AE5429" s="2">
        <v>45367</v>
      </c>
      <c r="AF5429" s="43" t="s">
        <v>87</v>
      </c>
      <c r="AG5429" s="7" t="s">
        <v>186</v>
      </c>
      <c r="AH5429" s="43" t="s">
        <v>2692</v>
      </c>
      <c r="AI5429" s="43" t="s">
        <v>2691</v>
      </c>
      <c r="AL5429" s="43">
        <v>10</v>
      </c>
      <c r="AN5429" s="46" t="s">
        <v>5240</v>
      </c>
      <c r="AO5429" s="5" t="s">
        <v>89</v>
      </c>
      <c r="AP5429" s="6" t="s">
        <v>5220</v>
      </c>
      <c r="AR5429" s="7" t="s">
        <v>90</v>
      </c>
      <c r="AT5429" s="4" t="str">
        <f>CONCATENATE(AU5429,", ",AV5429,", ",AW5429,", ",AX5429,", ",AY5429,", ",AZ5429,", ",BA5429)</f>
        <v>Europe, France, FR, Bretagne, Ille-et-Vilaine, Rennes, Campus Institut Agro Rennes</v>
      </c>
      <c r="AU5429" s="1" t="s">
        <v>91</v>
      </c>
      <c r="AV5429" s="1" t="s">
        <v>92</v>
      </c>
      <c r="AW5429" s="1" t="s">
        <v>93</v>
      </c>
      <c r="AX5429" s="1" t="s">
        <v>94</v>
      </c>
      <c r="AY5429" s="1" t="s">
        <v>95</v>
      </c>
      <c r="AZ5429" s="1" t="s">
        <v>96</v>
      </c>
      <c r="BA5429" s="1" t="s">
        <v>5242</v>
      </c>
      <c r="BC5429" s="43"/>
      <c r="BF5429" s="43" t="s">
        <v>4596</v>
      </c>
      <c r="BG5429" s="43" t="s">
        <v>93</v>
      </c>
      <c r="BH5429" s="7" t="s">
        <v>97</v>
      </c>
      <c r="BJ5429" s="7" t="s">
        <v>98</v>
      </c>
      <c r="BK5429" s="7" t="s">
        <v>99</v>
      </c>
      <c r="BL5429" s="7" t="s">
        <v>4597</v>
      </c>
      <c r="BM5429" s="7" t="s">
        <v>4598</v>
      </c>
      <c r="BU5429" s="43">
        <v>1</v>
      </c>
      <c r="BW5429" s="43" t="s">
        <v>103</v>
      </c>
    </row>
    <row r="5430" spans="3:75" x14ac:dyDescent="0.35">
      <c r="C5430" s="43" t="str">
        <f t="shared" si="84"/>
        <v>IARA:BDT-03:2024: 5429</v>
      </c>
      <c r="D5430" s="43">
        <v>5429</v>
      </c>
      <c r="E5430" s="43" t="s">
        <v>5321</v>
      </c>
      <c r="F5430" s="1" t="s">
        <v>73</v>
      </c>
      <c r="G5430" s="43" t="s">
        <v>5266</v>
      </c>
      <c r="H5430" s="2">
        <v>45367</v>
      </c>
      <c r="J5430" s="12">
        <v>2024</v>
      </c>
      <c r="K5430" s="12">
        <v>3</v>
      </c>
      <c r="L5430" s="12">
        <v>16</v>
      </c>
      <c r="P5430" s="12" t="s">
        <v>75</v>
      </c>
      <c r="Q5430" s="12" t="str">
        <f>CONCATENATE(X5430," ",Y5430)</f>
        <v>Columba palumbus</v>
      </c>
      <c r="R5430" s="14" t="str">
        <f>CONCATENATE(S5430,", ",T5430,", ",U5430,", ",V5430,", ",W5430,", ",X5430,", ",Y5430)</f>
        <v>Animalia, Chordata, Aves, Columbiformes, Columbidae, Columba, palumbus</v>
      </c>
      <c r="S5430" s="6" t="s">
        <v>76</v>
      </c>
      <c r="T5430" s="6" t="s">
        <v>77</v>
      </c>
      <c r="U5430" s="6" t="s">
        <v>78</v>
      </c>
      <c r="V5430" s="12" t="s">
        <v>159</v>
      </c>
      <c r="W5430" s="12" t="s">
        <v>160</v>
      </c>
      <c r="X5430" s="12" t="s">
        <v>161</v>
      </c>
      <c r="Y5430" s="12" t="s">
        <v>162</v>
      </c>
      <c r="AA5430" s="12" t="s">
        <v>83</v>
      </c>
      <c r="AB5430" s="6" t="s">
        <v>84</v>
      </c>
      <c r="AC5430" s="12" t="s">
        <v>163</v>
      </c>
      <c r="AD5430" s="6" t="s">
        <v>5220</v>
      </c>
      <c r="AE5430" s="2">
        <v>45367</v>
      </c>
      <c r="AF5430" s="43" t="s">
        <v>87</v>
      </c>
      <c r="AG5430" s="7" t="s">
        <v>164</v>
      </c>
      <c r="AH5430" s="43" t="s">
        <v>2694</v>
      </c>
      <c r="AI5430" s="43" t="s">
        <v>2693</v>
      </c>
      <c r="AL5430" s="43">
        <v>10</v>
      </c>
      <c r="AN5430" s="46" t="s">
        <v>5240</v>
      </c>
      <c r="AO5430" s="5" t="s">
        <v>89</v>
      </c>
      <c r="AP5430" s="6" t="s">
        <v>5220</v>
      </c>
      <c r="AR5430" s="7" t="s">
        <v>90</v>
      </c>
      <c r="AT5430" s="4" t="str">
        <f>CONCATENATE(AU5430,", ",AV5430,", ",AW5430,", ",AX5430,", ",AY5430,", ",AZ5430,", ",BA5430)</f>
        <v>Europe, France, FR, Bretagne, Ille-et-Vilaine, Rennes, Campus Institut Agro Rennes</v>
      </c>
      <c r="AU5430" s="1" t="s">
        <v>91</v>
      </c>
      <c r="AV5430" s="1" t="s">
        <v>92</v>
      </c>
      <c r="AW5430" s="1" t="s">
        <v>93</v>
      </c>
      <c r="AX5430" s="1" t="s">
        <v>94</v>
      </c>
      <c r="AY5430" s="1" t="s">
        <v>95</v>
      </c>
      <c r="AZ5430" s="1" t="s">
        <v>96</v>
      </c>
      <c r="BA5430" s="1" t="s">
        <v>5242</v>
      </c>
      <c r="BC5430" s="43"/>
      <c r="BF5430" s="43" t="s">
        <v>4596</v>
      </c>
      <c r="BG5430" s="43" t="s">
        <v>93</v>
      </c>
      <c r="BH5430" s="7" t="s">
        <v>97</v>
      </c>
      <c r="BJ5430" s="7" t="s">
        <v>98</v>
      </c>
      <c r="BK5430" s="7" t="s">
        <v>99</v>
      </c>
      <c r="BL5430" s="7" t="s">
        <v>4597</v>
      </c>
      <c r="BM5430" s="7" t="s">
        <v>4598</v>
      </c>
      <c r="BU5430" s="43">
        <v>1</v>
      </c>
      <c r="BW5430" s="43" t="s">
        <v>103</v>
      </c>
    </row>
    <row r="5431" spans="3:75" x14ac:dyDescent="0.35">
      <c r="C5431" s="43" t="str">
        <f t="shared" si="84"/>
        <v>IARA:BDT-03:2024: 5430</v>
      </c>
      <c r="D5431" s="43">
        <v>5430</v>
      </c>
      <c r="E5431" s="43" t="s">
        <v>5321</v>
      </c>
      <c r="F5431" s="1" t="s">
        <v>73</v>
      </c>
      <c r="G5431" s="43" t="s">
        <v>5266</v>
      </c>
      <c r="H5431" s="2">
        <v>45367</v>
      </c>
      <c r="J5431" s="12">
        <v>2024</v>
      </c>
      <c r="K5431" s="12">
        <v>3</v>
      </c>
      <c r="L5431" s="12">
        <v>16</v>
      </c>
      <c r="P5431" s="12" t="s">
        <v>75</v>
      </c>
      <c r="Q5431" s="12" t="str">
        <f>CONCATENATE(X5431," ",Y5431)</f>
        <v>Columba palumbus</v>
      </c>
      <c r="R5431" s="14" t="str">
        <f>CONCATENATE(S5431,", ",T5431,", ",U5431,", ",V5431,", ",W5431,", ",X5431,", ",Y5431)</f>
        <v>Animalia, Chordata, Aves, Columbiformes, Columbidae, Columba, palumbus</v>
      </c>
      <c r="S5431" s="6" t="s">
        <v>76</v>
      </c>
      <c r="T5431" s="6" t="s">
        <v>77</v>
      </c>
      <c r="U5431" s="6" t="s">
        <v>78</v>
      </c>
      <c r="V5431" s="12" t="s">
        <v>159</v>
      </c>
      <c r="W5431" s="12" t="s">
        <v>160</v>
      </c>
      <c r="X5431" s="12" t="s">
        <v>161</v>
      </c>
      <c r="Y5431" s="12" t="s">
        <v>162</v>
      </c>
      <c r="AA5431" s="12" t="s">
        <v>83</v>
      </c>
      <c r="AB5431" s="6" t="s">
        <v>84</v>
      </c>
      <c r="AC5431" s="12" t="s">
        <v>163</v>
      </c>
      <c r="AD5431" s="6" t="s">
        <v>5220</v>
      </c>
      <c r="AE5431" s="2">
        <v>45367</v>
      </c>
      <c r="AF5431" s="43" t="s">
        <v>87</v>
      </c>
      <c r="AG5431" s="7" t="s">
        <v>164</v>
      </c>
      <c r="AH5431" s="43" t="s">
        <v>2696</v>
      </c>
      <c r="AI5431" s="43" t="s">
        <v>2695</v>
      </c>
      <c r="AL5431" s="43">
        <v>10</v>
      </c>
      <c r="AN5431" s="46" t="s">
        <v>5240</v>
      </c>
      <c r="AO5431" s="5" t="s">
        <v>89</v>
      </c>
      <c r="AP5431" s="6" t="s">
        <v>5220</v>
      </c>
      <c r="AR5431" s="7" t="s">
        <v>90</v>
      </c>
      <c r="AT5431" s="4" t="str">
        <f>CONCATENATE(AU5431,", ",AV5431,", ",AW5431,", ",AX5431,", ",AY5431,", ",AZ5431,", ",BA5431)</f>
        <v>Europe, France, FR, Bretagne, Ille-et-Vilaine, Rennes, Campus Institut Agro Rennes</v>
      </c>
      <c r="AU5431" s="1" t="s">
        <v>91</v>
      </c>
      <c r="AV5431" s="1" t="s">
        <v>92</v>
      </c>
      <c r="AW5431" s="1" t="s">
        <v>93</v>
      </c>
      <c r="AX5431" s="1" t="s">
        <v>94</v>
      </c>
      <c r="AY5431" s="1" t="s">
        <v>95</v>
      </c>
      <c r="AZ5431" s="1" t="s">
        <v>96</v>
      </c>
      <c r="BA5431" s="1" t="s">
        <v>5242</v>
      </c>
      <c r="BC5431" s="43"/>
      <c r="BF5431" s="43" t="s">
        <v>4596</v>
      </c>
      <c r="BG5431" s="43" t="s">
        <v>93</v>
      </c>
      <c r="BH5431" s="7" t="s">
        <v>97</v>
      </c>
      <c r="BJ5431" s="7" t="s">
        <v>98</v>
      </c>
      <c r="BK5431" s="7" t="s">
        <v>99</v>
      </c>
      <c r="BL5431" s="7" t="s">
        <v>4597</v>
      </c>
      <c r="BM5431" s="7" t="s">
        <v>4598</v>
      </c>
      <c r="BU5431" s="43">
        <v>1</v>
      </c>
      <c r="BW5431" s="43" t="s">
        <v>103</v>
      </c>
    </row>
    <row r="5432" spans="3:75" x14ac:dyDescent="0.35">
      <c r="C5432" s="43" t="str">
        <f t="shared" si="84"/>
        <v>IARA:BDT-03:2024: 5431</v>
      </c>
      <c r="D5432" s="43">
        <v>5431</v>
      </c>
      <c r="E5432" s="43" t="s">
        <v>5321</v>
      </c>
      <c r="F5432" s="1" t="s">
        <v>73</v>
      </c>
      <c r="G5432" s="43" t="s">
        <v>5266</v>
      </c>
      <c r="H5432" s="2">
        <v>45367</v>
      </c>
      <c r="J5432" s="12">
        <v>2024</v>
      </c>
      <c r="K5432" s="12">
        <v>3</v>
      </c>
      <c r="L5432" s="12">
        <v>16</v>
      </c>
      <c r="P5432" s="12" t="s">
        <v>75</v>
      </c>
      <c r="Q5432" s="12" t="str">
        <f>CONCATENATE(X5432," ",Y5432)</f>
        <v>Sturnus vulgaris</v>
      </c>
      <c r="R5432" s="14" t="str">
        <f>CONCATENATE(S5432,", ",T5432,", ",U5432,", ",V5432,", ",W5432,", ",X5432,", ",Y5432)</f>
        <v>Animalia, Chordata, Aves, Passeriformes, Sturnidae, Sturnus, vulgaris</v>
      </c>
      <c r="S5432" s="6" t="s">
        <v>76</v>
      </c>
      <c r="T5432" s="6" t="s">
        <v>77</v>
      </c>
      <c r="U5432" s="6" t="s">
        <v>78</v>
      </c>
      <c r="V5432" s="12" t="s">
        <v>79</v>
      </c>
      <c r="W5432" s="12" t="s">
        <v>112</v>
      </c>
      <c r="X5432" s="12" t="s">
        <v>113</v>
      </c>
      <c r="Y5432" s="12" t="s">
        <v>114</v>
      </c>
      <c r="AA5432" s="12" t="s">
        <v>83</v>
      </c>
      <c r="AB5432" s="6" t="s">
        <v>84</v>
      </c>
      <c r="AC5432" s="12" t="s">
        <v>115</v>
      </c>
      <c r="AD5432" s="6" t="s">
        <v>5220</v>
      </c>
      <c r="AE5432" s="2">
        <v>45367</v>
      </c>
      <c r="AF5432" s="43" t="s">
        <v>87</v>
      </c>
      <c r="AG5432" s="7" t="s">
        <v>116</v>
      </c>
      <c r="AH5432" s="43" t="s">
        <v>2698</v>
      </c>
      <c r="AI5432" s="43" t="s">
        <v>2697</v>
      </c>
      <c r="AL5432" s="43">
        <v>10</v>
      </c>
      <c r="AN5432" s="46" t="s">
        <v>5240</v>
      </c>
      <c r="AO5432" s="5" t="s">
        <v>89</v>
      </c>
      <c r="AP5432" s="6" t="s">
        <v>5220</v>
      </c>
      <c r="AR5432" s="7" t="s">
        <v>90</v>
      </c>
      <c r="AT5432" s="4" t="str">
        <f>CONCATENATE(AU5432,", ",AV5432,", ",AW5432,", ",AX5432,", ",AY5432,", ",AZ5432,", ",BA5432)</f>
        <v>Europe, France, FR, Bretagne, Ille-et-Vilaine, Rennes, Campus Institut Agro Rennes</v>
      </c>
      <c r="AU5432" s="1" t="s">
        <v>91</v>
      </c>
      <c r="AV5432" s="1" t="s">
        <v>92</v>
      </c>
      <c r="AW5432" s="1" t="s">
        <v>93</v>
      </c>
      <c r="AX5432" s="1" t="s">
        <v>94</v>
      </c>
      <c r="AY5432" s="1" t="s">
        <v>95</v>
      </c>
      <c r="AZ5432" s="1" t="s">
        <v>96</v>
      </c>
      <c r="BA5432" s="1" t="s">
        <v>5242</v>
      </c>
      <c r="BC5432" s="43"/>
      <c r="BF5432" s="43" t="s">
        <v>4596</v>
      </c>
      <c r="BG5432" s="43" t="s">
        <v>93</v>
      </c>
      <c r="BH5432" s="7" t="s">
        <v>97</v>
      </c>
      <c r="BJ5432" s="7" t="s">
        <v>98</v>
      </c>
      <c r="BK5432" s="7" t="s">
        <v>99</v>
      </c>
      <c r="BL5432" s="7" t="s">
        <v>4597</v>
      </c>
      <c r="BM5432" s="7" t="s">
        <v>4598</v>
      </c>
      <c r="BU5432" s="43">
        <v>1</v>
      </c>
      <c r="BW5432" s="43" t="s">
        <v>103</v>
      </c>
    </row>
    <row r="5433" spans="3:75" x14ac:dyDescent="0.35">
      <c r="C5433" s="43" t="str">
        <f t="shared" si="84"/>
        <v>IARA:BDT-03:2024: 5432</v>
      </c>
      <c r="D5433" s="43">
        <v>5432</v>
      </c>
      <c r="E5433" s="43" t="s">
        <v>5321</v>
      </c>
      <c r="F5433" s="1" t="s">
        <v>73</v>
      </c>
      <c r="G5433" s="43" t="s">
        <v>5266</v>
      </c>
      <c r="H5433" s="2">
        <v>45367</v>
      </c>
      <c r="J5433" s="12">
        <v>2024</v>
      </c>
      <c r="K5433" s="12">
        <v>3</v>
      </c>
      <c r="L5433" s="12">
        <v>16</v>
      </c>
      <c r="P5433" s="12" t="s">
        <v>75</v>
      </c>
      <c r="Q5433" s="12" t="str">
        <f>CONCATENATE(X5433," ",Y5433)</f>
        <v>Sturnus vulgaris</v>
      </c>
      <c r="R5433" s="14" t="str">
        <f>CONCATENATE(S5433,", ",T5433,", ",U5433,", ",V5433,", ",W5433,", ",X5433,", ",Y5433)</f>
        <v>Animalia, Chordata, Aves, Passeriformes, Sturnidae, Sturnus, vulgaris</v>
      </c>
      <c r="S5433" s="6" t="s">
        <v>76</v>
      </c>
      <c r="T5433" s="6" t="s">
        <v>77</v>
      </c>
      <c r="U5433" s="6" t="s">
        <v>78</v>
      </c>
      <c r="V5433" s="12" t="s">
        <v>79</v>
      </c>
      <c r="W5433" s="12" t="s">
        <v>112</v>
      </c>
      <c r="X5433" s="12" t="s">
        <v>113</v>
      </c>
      <c r="Y5433" s="12" t="s">
        <v>114</v>
      </c>
      <c r="AA5433" s="12" t="s">
        <v>83</v>
      </c>
      <c r="AB5433" s="6" t="s">
        <v>84</v>
      </c>
      <c r="AC5433" s="12" t="s">
        <v>115</v>
      </c>
      <c r="AD5433" s="6" t="s">
        <v>5220</v>
      </c>
      <c r="AE5433" s="2">
        <v>45367</v>
      </c>
      <c r="AF5433" s="43" t="s">
        <v>87</v>
      </c>
      <c r="AG5433" s="7" t="s">
        <v>116</v>
      </c>
      <c r="AH5433" s="43" t="s">
        <v>2700</v>
      </c>
      <c r="AI5433" s="43" t="s">
        <v>2699</v>
      </c>
      <c r="AL5433" s="43">
        <v>10</v>
      </c>
      <c r="AN5433" s="46" t="s">
        <v>5240</v>
      </c>
      <c r="AO5433" s="5" t="s">
        <v>89</v>
      </c>
      <c r="AP5433" s="6" t="s">
        <v>5220</v>
      </c>
      <c r="AR5433" s="7" t="s">
        <v>90</v>
      </c>
      <c r="AT5433" s="4" t="str">
        <f>CONCATENATE(AU5433,", ",AV5433,", ",AW5433,", ",AX5433,", ",AY5433,", ",AZ5433,", ",BA5433)</f>
        <v>Europe, France, FR, Bretagne, Ille-et-Vilaine, Rennes, Campus Institut Agro Rennes</v>
      </c>
      <c r="AU5433" s="1" t="s">
        <v>91</v>
      </c>
      <c r="AV5433" s="1" t="s">
        <v>92</v>
      </c>
      <c r="AW5433" s="1" t="s">
        <v>93</v>
      </c>
      <c r="AX5433" s="1" t="s">
        <v>94</v>
      </c>
      <c r="AY5433" s="1" t="s">
        <v>95</v>
      </c>
      <c r="AZ5433" s="1" t="s">
        <v>96</v>
      </c>
      <c r="BA5433" s="1" t="s">
        <v>5242</v>
      </c>
      <c r="BC5433" s="43"/>
      <c r="BF5433" s="43" t="s">
        <v>4596</v>
      </c>
      <c r="BG5433" s="43" t="s">
        <v>93</v>
      </c>
      <c r="BH5433" s="7" t="s">
        <v>97</v>
      </c>
      <c r="BJ5433" s="7" t="s">
        <v>98</v>
      </c>
      <c r="BK5433" s="7" t="s">
        <v>99</v>
      </c>
      <c r="BL5433" s="7" t="s">
        <v>4597</v>
      </c>
      <c r="BM5433" s="7" t="s">
        <v>4598</v>
      </c>
      <c r="BU5433" s="43">
        <v>1</v>
      </c>
      <c r="BW5433" s="43" t="s">
        <v>103</v>
      </c>
    </row>
    <row r="5434" spans="3:75" x14ac:dyDescent="0.35">
      <c r="C5434" s="43" t="str">
        <f t="shared" si="84"/>
        <v>IARA:BDT-03:2024: 5433</v>
      </c>
      <c r="D5434" s="43">
        <v>5433</v>
      </c>
      <c r="E5434" s="43" t="s">
        <v>5321</v>
      </c>
      <c r="F5434" s="1" t="s">
        <v>73</v>
      </c>
      <c r="G5434" s="43" t="s">
        <v>5266</v>
      </c>
      <c r="H5434" s="2">
        <v>45367</v>
      </c>
      <c r="J5434" s="12">
        <v>2024</v>
      </c>
      <c r="K5434" s="12">
        <v>3</v>
      </c>
      <c r="L5434" s="12">
        <v>16</v>
      </c>
      <c r="P5434" s="12" t="s">
        <v>75</v>
      </c>
      <c r="Q5434" s="12" t="str">
        <f>CONCATENATE(X5434," ",Y5434)</f>
        <v>Sturnus vulgaris</v>
      </c>
      <c r="R5434" s="14" t="str">
        <f>CONCATENATE(S5434,", ",T5434,", ",U5434,", ",V5434,", ",W5434,", ",X5434,", ",Y5434)</f>
        <v>Animalia, Chordata, Aves, Passeriformes, Sturnidae, Sturnus, vulgaris</v>
      </c>
      <c r="S5434" s="6" t="s">
        <v>76</v>
      </c>
      <c r="T5434" s="6" t="s">
        <v>77</v>
      </c>
      <c r="U5434" s="6" t="s">
        <v>78</v>
      </c>
      <c r="V5434" s="12" t="s">
        <v>79</v>
      </c>
      <c r="W5434" s="12" t="s">
        <v>112</v>
      </c>
      <c r="X5434" s="12" t="s">
        <v>113</v>
      </c>
      <c r="Y5434" s="12" t="s">
        <v>114</v>
      </c>
      <c r="AA5434" s="12" t="s">
        <v>83</v>
      </c>
      <c r="AB5434" s="6" t="s">
        <v>84</v>
      </c>
      <c r="AC5434" s="12" t="s">
        <v>115</v>
      </c>
      <c r="AD5434" s="6" t="s">
        <v>5220</v>
      </c>
      <c r="AE5434" s="2">
        <v>45367</v>
      </c>
      <c r="AF5434" s="43" t="s">
        <v>87</v>
      </c>
      <c r="AG5434" s="7" t="s">
        <v>116</v>
      </c>
      <c r="AH5434" s="43" t="s">
        <v>2702</v>
      </c>
      <c r="AI5434" s="43" t="s">
        <v>2701</v>
      </c>
      <c r="AL5434" s="43">
        <v>10</v>
      </c>
      <c r="AN5434" s="46" t="s">
        <v>5240</v>
      </c>
      <c r="AO5434" s="5" t="s">
        <v>89</v>
      </c>
      <c r="AP5434" s="6" t="s">
        <v>5220</v>
      </c>
      <c r="AR5434" s="7" t="s">
        <v>90</v>
      </c>
      <c r="AT5434" s="4" t="str">
        <f>CONCATENATE(AU5434,", ",AV5434,", ",AW5434,", ",AX5434,", ",AY5434,", ",AZ5434,", ",BA5434)</f>
        <v>Europe, France, FR, Bretagne, Ille-et-Vilaine, Rennes, Campus Institut Agro Rennes</v>
      </c>
      <c r="AU5434" s="1" t="s">
        <v>91</v>
      </c>
      <c r="AV5434" s="1" t="s">
        <v>92</v>
      </c>
      <c r="AW5434" s="1" t="s">
        <v>93</v>
      </c>
      <c r="AX5434" s="1" t="s">
        <v>94</v>
      </c>
      <c r="AY5434" s="1" t="s">
        <v>95</v>
      </c>
      <c r="AZ5434" s="1" t="s">
        <v>96</v>
      </c>
      <c r="BA5434" s="1" t="s">
        <v>5242</v>
      </c>
      <c r="BC5434" s="43"/>
      <c r="BF5434" s="43" t="s">
        <v>4596</v>
      </c>
      <c r="BG5434" s="43" t="s">
        <v>93</v>
      </c>
      <c r="BH5434" s="7" t="s">
        <v>97</v>
      </c>
      <c r="BJ5434" s="7" t="s">
        <v>98</v>
      </c>
      <c r="BK5434" s="7" t="s">
        <v>99</v>
      </c>
      <c r="BL5434" s="7" t="s">
        <v>4597</v>
      </c>
      <c r="BM5434" s="7" t="s">
        <v>4598</v>
      </c>
      <c r="BU5434" s="43">
        <v>1</v>
      </c>
      <c r="BW5434" s="43" t="s">
        <v>103</v>
      </c>
    </row>
    <row r="5435" spans="3:75" x14ac:dyDescent="0.35">
      <c r="C5435" s="43" t="str">
        <f t="shared" si="84"/>
        <v>IARA:BDT-03:2024: 5434</v>
      </c>
      <c r="D5435" s="43">
        <v>5434</v>
      </c>
      <c r="E5435" s="43" t="s">
        <v>5321</v>
      </c>
      <c r="F5435" s="1" t="s">
        <v>73</v>
      </c>
      <c r="G5435" s="43" t="s">
        <v>5266</v>
      </c>
      <c r="H5435" s="2">
        <v>45367</v>
      </c>
      <c r="J5435" s="12">
        <v>2024</v>
      </c>
      <c r="K5435" s="12">
        <v>3</v>
      </c>
      <c r="L5435" s="12">
        <v>16</v>
      </c>
      <c r="P5435" s="12" t="s">
        <v>75</v>
      </c>
      <c r="Q5435" s="12" t="str">
        <f>CONCATENATE(X5435," ",Y5435)</f>
        <v>Pica pica</v>
      </c>
      <c r="R5435" s="14" t="str">
        <f>CONCATENATE(S5435,", ",T5435,", ",U5435,", ",V5435,", ",W5435,", ",X5435,", ",Y5435)</f>
        <v>Animalia, Chordata, Aves, Passeriformes, Corvidae, Pica, pica</v>
      </c>
      <c r="S5435" s="6" t="s">
        <v>76</v>
      </c>
      <c r="T5435" s="6" t="s">
        <v>77</v>
      </c>
      <c r="U5435" s="6" t="s">
        <v>78</v>
      </c>
      <c r="V5435" s="12" t="s">
        <v>79</v>
      </c>
      <c r="W5435" s="12" t="s">
        <v>104</v>
      </c>
      <c r="X5435" s="12" t="s">
        <v>155</v>
      </c>
      <c r="Y5435" s="12" t="s">
        <v>156</v>
      </c>
      <c r="AA5435" s="12" t="s">
        <v>83</v>
      </c>
      <c r="AB5435" s="6" t="s">
        <v>84</v>
      </c>
      <c r="AC5435" s="12" t="s">
        <v>157</v>
      </c>
      <c r="AD5435" s="6" t="s">
        <v>5220</v>
      </c>
      <c r="AE5435" s="2">
        <v>45367</v>
      </c>
      <c r="AF5435" s="43" t="s">
        <v>87</v>
      </c>
      <c r="AG5435" s="7" t="s">
        <v>158</v>
      </c>
      <c r="AH5435" s="43" t="s">
        <v>2704</v>
      </c>
      <c r="AI5435" s="43" t="s">
        <v>2703</v>
      </c>
      <c r="AL5435" s="43">
        <v>10</v>
      </c>
      <c r="AN5435" s="46" t="s">
        <v>5240</v>
      </c>
      <c r="AO5435" s="5" t="s">
        <v>89</v>
      </c>
      <c r="AP5435" s="6" t="s">
        <v>5220</v>
      </c>
      <c r="AR5435" s="7" t="s">
        <v>90</v>
      </c>
      <c r="AT5435" s="4" t="str">
        <f>CONCATENATE(AU5435,", ",AV5435,", ",AW5435,", ",AX5435,", ",AY5435,", ",AZ5435,", ",BA5435)</f>
        <v>Europe, France, FR, Bretagne, Ille-et-Vilaine, Rennes, Campus Institut Agro Rennes</v>
      </c>
      <c r="AU5435" s="1" t="s">
        <v>91</v>
      </c>
      <c r="AV5435" s="1" t="s">
        <v>92</v>
      </c>
      <c r="AW5435" s="1" t="s">
        <v>93</v>
      </c>
      <c r="AX5435" s="1" t="s">
        <v>94</v>
      </c>
      <c r="AY5435" s="1" t="s">
        <v>95</v>
      </c>
      <c r="AZ5435" s="1" t="s">
        <v>96</v>
      </c>
      <c r="BA5435" s="1" t="s">
        <v>5242</v>
      </c>
      <c r="BC5435" s="43"/>
      <c r="BF5435" s="43" t="s">
        <v>4596</v>
      </c>
      <c r="BG5435" s="43" t="s">
        <v>93</v>
      </c>
      <c r="BH5435" s="7" t="s">
        <v>97</v>
      </c>
      <c r="BJ5435" s="7" t="s">
        <v>98</v>
      </c>
      <c r="BK5435" s="7" t="s">
        <v>99</v>
      </c>
      <c r="BL5435" s="7" t="s">
        <v>4597</v>
      </c>
      <c r="BM5435" s="7" t="s">
        <v>4598</v>
      </c>
      <c r="BU5435" s="43">
        <v>1</v>
      </c>
      <c r="BW5435" s="43" t="s">
        <v>103</v>
      </c>
    </row>
    <row r="5436" spans="3:75" x14ac:dyDescent="0.35">
      <c r="C5436" s="43" t="str">
        <f t="shared" si="84"/>
        <v>IARA:BDT-03:2024: 5435</v>
      </c>
      <c r="D5436" s="43">
        <v>5435</v>
      </c>
      <c r="E5436" s="43" t="s">
        <v>5321</v>
      </c>
      <c r="F5436" s="1" t="s">
        <v>73</v>
      </c>
      <c r="G5436" s="43" t="s">
        <v>5266</v>
      </c>
      <c r="H5436" s="2">
        <v>45367</v>
      </c>
      <c r="J5436" s="12">
        <v>2024</v>
      </c>
      <c r="K5436" s="12">
        <v>3</v>
      </c>
      <c r="L5436" s="12">
        <v>16</v>
      </c>
      <c r="P5436" s="12" t="s">
        <v>75</v>
      </c>
      <c r="Q5436" s="12" t="str">
        <f>CONCATENATE(X5436," ",Y5436)</f>
        <v>Pica pica</v>
      </c>
      <c r="R5436" s="14" t="str">
        <f>CONCATENATE(S5436,", ",T5436,", ",U5436,", ",V5436,", ",W5436,", ",X5436,", ",Y5436)</f>
        <v>Animalia, Chordata, Aves, Passeriformes, Corvidae, Pica, pica</v>
      </c>
      <c r="S5436" s="6" t="s">
        <v>76</v>
      </c>
      <c r="T5436" s="6" t="s">
        <v>77</v>
      </c>
      <c r="U5436" s="6" t="s">
        <v>78</v>
      </c>
      <c r="V5436" s="12" t="s">
        <v>79</v>
      </c>
      <c r="W5436" s="12" t="s">
        <v>104</v>
      </c>
      <c r="X5436" s="12" t="s">
        <v>155</v>
      </c>
      <c r="Y5436" s="12" t="s">
        <v>156</v>
      </c>
      <c r="AA5436" s="12" t="s">
        <v>83</v>
      </c>
      <c r="AB5436" s="6" t="s">
        <v>84</v>
      </c>
      <c r="AC5436" s="12" t="s">
        <v>157</v>
      </c>
      <c r="AD5436" s="6" t="s">
        <v>5220</v>
      </c>
      <c r="AE5436" s="2">
        <v>45367</v>
      </c>
      <c r="AF5436" s="43" t="s">
        <v>87</v>
      </c>
      <c r="AG5436" s="7" t="s">
        <v>158</v>
      </c>
      <c r="AH5436" s="43" t="s">
        <v>2706</v>
      </c>
      <c r="AI5436" s="43" t="s">
        <v>2705</v>
      </c>
      <c r="AL5436" s="43">
        <v>10</v>
      </c>
      <c r="AN5436" s="46" t="s">
        <v>5240</v>
      </c>
      <c r="AO5436" s="5" t="s">
        <v>89</v>
      </c>
      <c r="AP5436" s="6" t="s">
        <v>5220</v>
      </c>
      <c r="AR5436" s="7" t="s">
        <v>90</v>
      </c>
      <c r="AT5436" s="4" t="str">
        <f>CONCATENATE(AU5436,", ",AV5436,", ",AW5436,", ",AX5436,", ",AY5436,", ",AZ5436,", ",BA5436)</f>
        <v>Europe, France, FR, Bretagne, Ille-et-Vilaine, Rennes, Campus Institut Agro Rennes</v>
      </c>
      <c r="AU5436" s="1" t="s">
        <v>91</v>
      </c>
      <c r="AV5436" s="1" t="s">
        <v>92</v>
      </c>
      <c r="AW5436" s="1" t="s">
        <v>93</v>
      </c>
      <c r="AX5436" s="1" t="s">
        <v>94</v>
      </c>
      <c r="AY5436" s="1" t="s">
        <v>95</v>
      </c>
      <c r="AZ5436" s="1" t="s">
        <v>96</v>
      </c>
      <c r="BA5436" s="1" t="s">
        <v>5242</v>
      </c>
      <c r="BC5436" s="43"/>
      <c r="BF5436" s="43" t="s">
        <v>4596</v>
      </c>
      <c r="BG5436" s="43" t="s">
        <v>93</v>
      </c>
      <c r="BH5436" s="7" t="s">
        <v>97</v>
      </c>
      <c r="BJ5436" s="7" t="s">
        <v>98</v>
      </c>
      <c r="BK5436" s="7" t="s">
        <v>99</v>
      </c>
      <c r="BL5436" s="7" t="s">
        <v>4597</v>
      </c>
      <c r="BM5436" s="7" t="s">
        <v>4598</v>
      </c>
      <c r="BU5436" s="43">
        <v>1</v>
      </c>
      <c r="BW5436" s="43" t="s">
        <v>103</v>
      </c>
    </row>
    <row r="5437" spans="3:75" x14ac:dyDescent="0.35">
      <c r="C5437" s="43" t="str">
        <f t="shared" si="84"/>
        <v>IARA:BDT-03:2024: 5436</v>
      </c>
      <c r="D5437" s="43">
        <v>5436</v>
      </c>
      <c r="E5437" s="43" t="s">
        <v>5321</v>
      </c>
      <c r="F5437" s="1" t="s">
        <v>73</v>
      </c>
      <c r="G5437" s="43" t="s">
        <v>5266</v>
      </c>
      <c r="H5437" s="2">
        <v>45367</v>
      </c>
      <c r="J5437" s="12">
        <v>2024</v>
      </c>
      <c r="K5437" s="12">
        <v>3</v>
      </c>
      <c r="L5437" s="12">
        <v>16</v>
      </c>
      <c r="P5437" s="12" t="s">
        <v>75</v>
      </c>
      <c r="Q5437" s="12" t="str">
        <f>CONCATENATE(X5437," ",Y5437)</f>
        <v>Pica pica</v>
      </c>
      <c r="R5437" s="14" t="str">
        <f>CONCATENATE(S5437,", ",T5437,", ",U5437,", ",V5437,", ",W5437,", ",X5437,", ",Y5437)</f>
        <v>Animalia, Chordata, Aves, Passeriformes, Corvidae, Pica, pica</v>
      </c>
      <c r="S5437" s="6" t="s">
        <v>76</v>
      </c>
      <c r="T5437" s="6" t="s">
        <v>77</v>
      </c>
      <c r="U5437" s="6" t="s">
        <v>78</v>
      </c>
      <c r="V5437" s="12" t="s">
        <v>79</v>
      </c>
      <c r="W5437" s="12" t="s">
        <v>104</v>
      </c>
      <c r="X5437" s="12" t="s">
        <v>155</v>
      </c>
      <c r="Y5437" s="12" t="s">
        <v>156</v>
      </c>
      <c r="AA5437" s="12" t="s">
        <v>83</v>
      </c>
      <c r="AB5437" s="6" t="s">
        <v>84</v>
      </c>
      <c r="AC5437" s="12" t="s">
        <v>157</v>
      </c>
      <c r="AD5437" s="6" t="s">
        <v>5220</v>
      </c>
      <c r="AE5437" s="2">
        <v>45367</v>
      </c>
      <c r="AF5437" s="43" t="s">
        <v>87</v>
      </c>
      <c r="AG5437" s="7" t="s">
        <v>158</v>
      </c>
      <c r="AH5437" s="43" t="s">
        <v>2708</v>
      </c>
      <c r="AI5437" s="43" t="s">
        <v>2707</v>
      </c>
      <c r="AL5437" s="43">
        <v>10</v>
      </c>
      <c r="AN5437" s="46" t="s">
        <v>5240</v>
      </c>
      <c r="AO5437" s="5" t="s">
        <v>89</v>
      </c>
      <c r="AP5437" s="6" t="s">
        <v>5220</v>
      </c>
      <c r="AR5437" s="7" t="s">
        <v>90</v>
      </c>
      <c r="AT5437" s="4" t="str">
        <f>CONCATENATE(AU5437,", ",AV5437,", ",AW5437,", ",AX5437,", ",AY5437,", ",AZ5437,", ",BA5437)</f>
        <v>Europe, France, FR, Bretagne, Ille-et-Vilaine, Rennes, Campus Institut Agro Rennes</v>
      </c>
      <c r="AU5437" s="1" t="s">
        <v>91</v>
      </c>
      <c r="AV5437" s="1" t="s">
        <v>92</v>
      </c>
      <c r="AW5437" s="1" t="s">
        <v>93</v>
      </c>
      <c r="AX5437" s="1" t="s">
        <v>94</v>
      </c>
      <c r="AY5437" s="1" t="s">
        <v>95</v>
      </c>
      <c r="AZ5437" s="1" t="s">
        <v>96</v>
      </c>
      <c r="BA5437" s="1" t="s">
        <v>5242</v>
      </c>
      <c r="BC5437" s="43"/>
      <c r="BF5437" s="43" t="s">
        <v>4596</v>
      </c>
      <c r="BG5437" s="43" t="s">
        <v>93</v>
      </c>
      <c r="BH5437" s="7" t="s">
        <v>97</v>
      </c>
      <c r="BJ5437" s="7" t="s">
        <v>98</v>
      </c>
      <c r="BK5437" s="7" t="s">
        <v>99</v>
      </c>
      <c r="BL5437" s="7" t="s">
        <v>4597</v>
      </c>
      <c r="BM5437" s="7" t="s">
        <v>4598</v>
      </c>
      <c r="BU5437" s="43">
        <v>1</v>
      </c>
      <c r="BW5437" s="43" t="s">
        <v>103</v>
      </c>
    </row>
    <row r="5438" spans="3:75" x14ac:dyDescent="0.35">
      <c r="C5438" s="43" t="str">
        <f t="shared" si="84"/>
        <v>IARA:BDT-03:2024: 5437</v>
      </c>
      <c r="D5438" s="43">
        <v>5437</v>
      </c>
      <c r="E5438" s="43" t="s">
        <v>5321</v>
      </c>
      <c r="F5438" s="1" t="s">
        <v>73</v>
      </c>
      <c r="G5438" s="43" t="s">
        <v>5266</v>
      </c>
      <c r="H5438" s="2">
        <v>45367</v>
      </c>
      <c r="J5438" s="12">
        <v>2024</v>
      </c>
      <c r="K5438" s="12">
        <v>3</v>
      </c>
      <c r="L5438" s="12">
        <v>16</v>
      </c>
      <c r="P5438" s="12" t="s">
        <v>75</v>
      </c>
      <c r="Q5438" s="12" t="str">
        <f>CONCATENATE(X5438," ",Y5438)</f>
        <v>Parus major</v>
      </c>
      <c r="R5438" s="14" t="str">
        <f>CONCATENATE(S5438,", ",T5438,", ",U5438,", ",V5438,", ",W5438,", ",X5438,", ",Y5438)</f>
        <v>Animalia, Chordata, Aves, Passeriformes, Paridae, Parus, major</v>
      </c>
      <c r="S5438" s="6" t="s">
        <v>76</v>
      </c>
      <c r="T5438" s="6" t="s">
        <v>77</v>
      </c>
      <c r="U5438" s="6" t="s">
        <v>78</v>
      </c>
      <c r="V5438" s="12" t="s">
        <v>79</v>
      </c>
      <c r="W5438" s="12" t="s">
        <v>135</v>
      </c>
      <c r="X5438" s="12" t="s">
        <v>140</v>
      </c>
      <c r="Y5438" s="12" t="s">
        <v>141</v>
      </c>
      <c r="AA5438" s="12" t="s">
        <v>83</v>
      </c>
      <c r="AB5438" s="6" t="s">
        <v>84</v>
      </c>
      <c r="AC5438" s="12" t="s">
        <v>142</v>
      </c>
      <c r="AD5438" s="6" t="s">
        <v>5220</v>
      </c>
      <c r="AE5438" s="2">
        <v>45367</v>
      </c>
      <c r="AF5438" s="43" t="s">
        <v>87</v>
      </c>
      <c r="AG5438" s="7" t="s">
        <v>143</v>
      </c>
      <c r="AH5438" s="43" t="s">
        <v>2710</v>
      </c>
      <c r="AI5438" s="43" t="s">
        <v>2709</v>
      </c>
      <c r="AL5438" s="43">
        <v>10</v>
      </c>
      <c r="AN5438" s="46" t="s">
        <v>5240</v>
      </c>
      <c r="AO5438" s="5" t="s">
        <v>89</v>
      </c>
      <c r="AP5438" s="6" t="s">
        <v>5220</v>
      </c>
      <c r="AR5438" s="7" t="s">
        <v>90</v>
      </c>
      <c r="AT5438" s="4" t="str">
        <f>CONCATENATE(AU5438,", ",AV5438,", ",AW5438,", ",AX5438,", ",AY5438,", ",AZ5438,", ",BA5438)</f>
        <v>Europe, France, FR, Bretagne, Ille-et-Vilaine, Rennes, Campus Institut Agro Rennes</v>
      </c>
      <c r="AU5438" s="1" t="s">
        <v>91</v>
      </c>
      <c r="AV5438" s="1" t="s">
        <v>92</v>
      </c>
      <c r="AW5438" s="1" t="s">
        <v>93</v>
      </c>
      <c r="AX5438" s="1" t="s">
        <v>94</v>
      </c>
      <c r="AY5438" s="1" t="s">
        <v>95</v>
      </c>
      <c r="AZ5438" s="1" t="s">
        <v>96</v>
      </c>
      <c r="BA5438" s="1" t="s">
        <v>5242</v>
      </c>
      <c r="BC5438" s="43"/>
      <c r="BF5438" s="43" t="s">
        <v>4596</v>
      </c>
      <c r="BG5438" s="43" t="s">
        <v>93</v>
      </c>
      <c r="BH5438" s="7" t="s">
        <v>97</v>
      </c>
      <c r="BJ5438" s="7" t="s">
        <v>98</v>
      </c>
      <c r="BK5438" s="7" t="s">
        <v>99</v>
      </c>
      <c r="BL5438" s="7" t="s">
        <v>4597</v>
      </c>
      <c r="BM5438" s="7" t="s">
        <v>4598</v>
      </c>
      <c r="BU5438" s="43">
        <v>1</v>
      </c>
      <c r="BW5438" s="43" t="s">
        <v>103</v>
      </c>
    </row>
    <row r="5439" spans="3:75" x14ac:dyDescent="0.35">
      <c r="C5439" s="43" t="str">
        <f t="shared" si="84"/>
        <v>IARA:BDT-03:2024: 5438</v>
      </c>
      <c r="D5439" s="43">
        <v>5438</v>
      </c>
      <c r="E5439" s="43" t="s">
        <v>5321</v>
      </c>
      <c r="F5439" s="1" t="s">
        <v>73</v>
      </c>
      <c r="G5439" s="43" t="s">
        <v>5266</v>
      </c>
      <c r="H5439" s="2">
        <v>45367</v>
      </c>
      <c r="J5439" s="12">
        <v>2024</v>
      </c>
      <c r="K5439" s="12">
        <v>3</v>
      </c>
      <c r="L5439" s="12">
        <v>16</v>
      </c>
      <c r="P5439" s="12" t="s">
        <v>75</v>
      </c>
      <c r="Q5439" s="12" t="str">
        <f>CONCATENATE(X5439," ",Y5439)</f>
        <v>Fringilla coelebs</v>
      </c>
      <c r="R5439" s="14" t="str">
        <f>CONCATENATE(S5439,", ",T5439,", ",U5439,", ",V5439,", ",W5439,", ",X5439,", ",Y5439)</f>
        <v>Animalia, Chordata, Aves, Passeriformes, Fringillidae, Fringilla, coelebs</v>
      </c>
      <c r="S5439" s="6" t="s">
        <v>76</v>
      </c>
      <c r="T5439" s="6" t="s">
        <v>77</v>
      </c>
      <c r="U5439" s="6" t="s">
        <v>78</v>
      </c>
      <c r="V5439" s="12" t="s">
        <v>79</v>
      </c>
      <c r="W5439" s="12" t="s">
        <v>165</v>
      </c>
      <c r="X5439" s="12" t="s">
        <v>166</v>
      </c>
      <c r="Y5439" s="12" t="s">
        <v>167</v>
      </c>
      <c r="AA5439" s="12" t="s">
        <v>83</v>
      </c>
      <c r="AB5439" s="6" t="s">
        <v>84</v>
      </c>
      <c r="AC5439" s="12" t="s">
        <v>168</v>
      </c>
      <c r="AD5439" s="6" t="s">
        <v>5220</v>
      </c>
      <c r="AE5439" s="2">
        <v>45367</v>
      </c>
      <c r="AF5439" s="43" t="s">
        <v>87</v>
      </c>
      <c r="AG5439" s="7" t="s">
        <v>169</v>
      </c>
      <c r="AH5439" s="43" t="s">
        <v>2712</v>
      </c>
      <c r="AI5439" s="43" t="s">
        <v>2711</v>
      </c>
      <c r="AL5439" s="43">
        <v>10</v>
      </c>
      <c r="AN5439" s="46" t="s">
        <v>5240</v>
      </c>
      <c r="AO5439" s="5" t="s">
        <v>89</v>
      </c>
      <c r="AP5439" s="6" t="s">
        <v>5220</v>
      </c>
      <c r="AR5439" s="7" t="s">
        <v>90</v>
      </c>
      <c r="AT5439" s="4" t="str">
        <f>CONCATENATE(AU5439,", ",AV5439,", ",AW5439,", ",AX5439,", ",AY5439,", ",AZ5439,", ",BA5439)</f>
        <v>Europe, France, FR, Bretagne, Ille-et-Vilaine, Rennes, Campus Institut Agro Rennes</v>
      </c>
      <c r="AU5439" s="1" t="s">
        <v>91</v>
      </c>
      <c r="AV5439" s="1" t="s">
        <v>92</v>
      </c>
      <c r="AW5439" s="1" t="s">
        <v>93</v>
      </c>
      <c r="AX5439" s="1" t="s">
        <v>94</v>
      </c>
      <c r="AY5439" s="1" t="s">
        <v>95</v>
      </c>
      <c r="AZ5439" s="1" t="s">
        <v>96</v>
      </c>
      <c r="BA5439" s="1" t="s">
        <v>5242</v>
      </c>
      <c r="BC5439" s="43"/>
      <c r="BF5439" s="43" t="s">
        <v>4596</v>
      </c>
      <c r="BG5439" s="43" t="s">
        <v>93</v>
      </c>
      <c r="BH5439" s="7" t="s">
        <v>97</v>
      </c>
      <c r="BJ5439" s="7" t="s">
        <v>98</v>
      </c>
      <c r="BK5439" s="7" t="s">
        <v>99</v>
      </c>
      <c r="BL5439" s="7" t="s">
        <v>4597</v>
      </c>
      <c r="BM5439" s="7" t="s">
        <v>4598</v>
      </c>
      <c r="BU5439" s="43">
        <v>1</v>
      </c>
      <c r="BW5439" s="43" t="s">
        <v>103</v>
      </c>
    </row>
    <row r="5440" spans="3:75" x14ac:dyDescent="0.35">
      <c r="C5440" s="43" t="str">
        <f t="shared" si="84"/>
        <v>IARA:BDT-03:2024: 5439</v>
      </c>
      <c r="D5440" s="43">
        <v>5439</v>
      </c>
      <c r="E5440" s="43" t="s">
        <v>5321</v>
      </c>
      <c r="F5440" s="1" t="s">
        <v>73</v>
      </c>
      <c r="G5440" s="43" t="s">
        <v>5266</v>
      </c>
      <c r="H5440" s="2">
        <v>45367</v>
      </c>
      <c r="J5440" s="12">
        <v>2024</v>
      </c>
      <c r="K5440" s="12">
        <v>3</v>
      </c>
      <c r="L5440" s="12">
        <v>16</v>
      </c>
      <c r="P5440" s="12" t="s">
        <v>75</v>
      </c>
      <c r="Q5440" s="12" t="str">
        <f>CONCATENATE(X5440," ",Y5440)</f>
        <v>Pica pica</v>
      </c>
      <c r="R5440" s="14" t="str">
        <f>CONCATENATE(S5440,", ",T5440,", ",U5440,", ",V5440,", ",W5440,", ",X5440,", ",Y5440)</f>
        <v>Animalia, Chordata, Aves, Passeriformes, Corvidae, Pica, pica</v>
      </c>
      <c r="S5440" s="6" t="s">
        <v>76</v>
      </c>
      <c r="T5440" s="6" t="s">
        <v>77</v>
      </c>
      <c r="U5440" s="6" t="s">
        <v>78</v>
      </c>
      <c r="V5440" s="12" t="s">
        <v>79</v>
      </c>
      <c r="W5440" s="12" t="s">
        <v>104</v>
      </c>
      <c r="X5440" s="12" t="s">
        <v>155</v>
      </c>
      <c r="Y5440" s="12" t="s">
        <v>156</v>
      </c>
      <c r="AA5440" s="12" t="s">
        <v>83</v>
      </c>
      <c r="AB5440" s="6" t="s">
        <v>84</v>
      </c>
      <c r="AC5440" s="12" t="s">
        <v>157</v>
      </c>
      <c r="AD5440" s="6" t="s">
        <v>5220</v>
      </c>
      <c r="AE5440" s="2">
        <v>45367</v>
      </c>
      <c r="AF5440" s="43" t="s">
        <v>87</v>
      </c>
      <c r="AG5440" s="7" t="s">
        <v>158</v>
      </c>
      <c r="AH5440" s="43" t="s">
        <v>2714</v>
      </c>
      <c r="AI5440" s="43" t="s">
        <v>2713</v>
      </c>
      <c r="AL5440" s="43">
        <v>10</v>
      </c>
      <c r="AN5440" s="46" t="s">
        <v>5240</v>
      </c>
      <c r="AO5440" s="5" t="s">
        <v>89</v>
      </c>
      <c r="AP5440" s="6" t="s">
        <v>5220</v>
      </c>
      <c r="AR5440" s="7" t="s">
        <v>90</v>
      </c>
      <c r="AT5440" s="4" t="str">
        <f>CONCATENATE(AU5440,", ",AV5440,", ",AW5440,", ",AX5440,", ",AY5440,", ",AZ5440,", ",BA5440)</f>
        <v>Europe, France, FR, Bretagne, Ille-et-Vilaine, Rennes, Campus Institut Agro Rennes</v>
      </c>
      <c r="AU5440" s="1" t="s">
        <v>91</v>
      </c>
      <c r="AV5440" s="1" t="s">
        <v>92</v>
      </c>
      <c r="AW5440" s="1" t="s">
        <v>93</v>
      </c>
      <c r="AX5440" s="1" t="s">
        <v>94</v>
      </c>
      <c r="AY5440" s="1" t="s">
        <v>95</v>
      </c>
      <c r="AZ5440" s="1" t="s">
        <v>96</v>
      </c>
      <c r="BA5440" s="1" t="s">
        <v>5242</v>
      </c>
      <c r="BC5440" s="43"/>
      <c r="BF5440" s="43" t="s">
        <v>4596</v>
      </c>
      <c r="BG5440" s="43" t="s">
        <v>93</v>
      </c>
      <c r="BH5440" s="7" t="s">
        <v>97</v>
      </c>
      <c r="BJ5440" s="7" t="s">
        <v>98</v>
      </c>
      <c r="BK5440" s="7" t="s">
        <v>99</v>
      </c>
      <c r="BL5440" s="7" t="s">
        <v>4597</v>
      </c>
      <c r="BM5440" s="7" t="s">
        <v>4598</v>
      </c>
      <c r="BU5440" s="43">
        <v>1</v>
      </c>
      <c r="BW5440" s="43" t="s">
        <v>103</v>
      </c>
    </row>
    <row r="5441" spans="3:75" x14ac:dyDescent="0.35">
      <c r="C5441" s="43" t="str">
        <f t="shared" si="84"/>
        <v>IARA:BDT-03:2024: 5440</v>
      </c>
      <c r="D5441" s="43">
        <v>5440</v>
      </c>
      <c r="E5441" s="43" t="s">
        <v>5321</v>
      </c>
      <c r="F5441" s="1" t="s">
        <v>73</v>
      </c>
      <c r="G5441" s="43" t="s">
        <v>5266</v>
      </c>
      <c r="H5441" s="2">
        <v>45367</v>
      </c>
      <c r="J5441" s="12">
        <v>2024</v>
      </c>
      <c r="K5441" s="12">
        <v>3</v>
      </c>
      <c r="L5441" s="12">
        <v>16</v>
      </c>
      <c r="P5441" s="12" t="s">
        <v>75</v>
      </c>
      <c r="Q5441" s="12" t="str">
        <f>CONCATENATE(X5441," ",Y5441)</f>
        <v>Garrulus glandarius</v>
      </c>
      <c r="R5441" s="14" t="str">
        <f>CONCATENATE(S5441,", ",T5441,", ",U5441,", ",V5441,", ",W5441,", ",X5441,", ",Y5441)</f>
        <v>Animalia, Chordata, Aves, Passeriformes, Corvidae, Garrulus, glandarius</v>
      </c>
      <c r="S5441" s="6" t="s">
        <v>76</v>
      </c>
      <c r="T5441" s="6" t="s">
        <v>77</v>
      </c>
      <c r="U5441" s="6" t="s">
        <v>78</v>
      </c>
      <c r="V5441" s="12" t="s">
        <v>79</v>
      </c>
      <c r="W5441" s="12" t="s">
        <v>104</v>
      </c>
      <c r="X5441" s="12" t="s">
        <v>122</v>
      </c>
      <c r="Y5441" s="12" t="s">
        <v>123</v>
      </c>
      <c r="AA5441" s="12" t="s">
        <v>83</v>
      </c>
      <c r="AB5441" s="6" t="s">
        <v>84</v>
      </c>
      <c r="AC5441" s="12" t="s">
        <v>124</v>
      </c>
      <c r="AD5441" s="6" t="s">
        <v>5220</v>
      </c>
      <c r="AE5441" s="2">
        <v>45367</v>
      </c>
      <c r="AF5441" s="43" t="s">
        <v>87</v>
      </c>
      <c r="AG5441" s="7" t="s">
        <v>125</v>
      </c>
      <c r="AH5441" s="43" t="s">
        <v>2716</v>
      </c>
      <c r="AI5441" s="43" t="s">
        <v>2715</v>
      </c>
      <c r="AL5441" s="43">
        <v>10</v>
      </c>
      <c r="AN5441" s="46" t="s">
        <v>5240</v>
      </c>
      <c r="AO5441" s="5" t="s">
        <v>89</v>
      </c>
      <c r="AP5441" s="6" t="s">
        <v>5220</v>
      </c>
      <c r="AR5441" s="7" t="s">
        <v>90</v>
      </c>
      <c r="AT5441" s="4" t="str">
        <f>CONCATENATE(AU5441,", ",AV5441,", ",AW5441,", ",AX5441,", ",AY5441,", ",AZ5441,", ",BA5441)</f>
        <v>Europe, France, FR, Bretagne, Ille-et-Vilaine, Rennes, Campus Institut Agro Rennes</v>
      </c>
      <c r="AU5441" s="1" t="s">
        <v>91</v>
      </c>
      <c r="AV5441" s="1" t="s">
        <v>92</v>
      </c>
      <c r="AW5441" s="1" t="s">
        <v>93</v>
      </c>
      <c r="AX5441" s="1" t="s">
        <v>94</v>
      </c>
      <c r="AY5441" s="1" t="s">
        <v>95</v>
      </c>
      <c r="AZ5441" s="1" t="s">
        <v>96</v>
      </c>
      <c r="BA5441" s="1" t="s">
        <v>5242</v>
      </c>
      <c r="BC5441" s="43"/>
      <c r="BF5441" s="43" t="s">
        <v>4596</v>
      </c>
      <c r="BG5441" s="43" t="s">
        <v>93</v>
      </c>
      <c r="BH5441" s="7" t="s">
        <v>97</v>
      </c>
      <c r="BJ5441" s="7" t="s">
        <v>98</v>
      </c>
      <c r="BK5441" s="7" t="s">
        <v>99</v>
      </c>
      <c r="BL5441" s="7" t="s">
        <v>4597</v>
      </c>
      <c r="BM5441" s="7" t="s">
        <v>4598</v>
      </c>
      <c r="BU5441" s="43">
        <v>1</v>
      </c>
      <c r="BW5441" s="43" t="s">
        <v>103</v>
      </c>
    </row>
    <row r="5442" spans="3:75" x14ac:dyDescent="0.35">
      <c r="C5442" s="43" t="str">
        <f t="shared" si="84"/>
        <v>IARA:BDT-03:2024: 5441</v>
      </c>
      <c r="D5442" s="43">
        <v>5441</v>
      </c>
      <c r="E5442" s="43" t="s">
        <v>5321</v>
      </c>
      <c r="F5442" s="1" t="s">
        <v>73</v>
      </c>
      <c r="G5442" s="43" t="s">
        <v>5266</v>
      </c>
      <c r="H5442" s="2">
        <v>45367</v>
      </c>
      <c r="J5442" s="12">
        <v>2024</v>
      </c>
      <c r="K5442" s="12">
        <v>3</v>
      </c>
      <c r="L5442" s="12">
        <v>16</v>
      </c>
      <c r="P5442" s="12" t="s">
        <v>75</v>
      </c>
      <c r="Q5442" s="12" t="str">
        <f>CONCATENATE(X5442," ",Y5442)</f>
        <v>Columba palumbus</v>
      </c>
      <c r="R5442" s="14" t="str">
        <f>CONCATENATE(S5442,", ",T5442,", ",U5442,", ",V5442,", ",W5442,", ",X5442,", ",Y5442)</f>
        <v>Animalia, Chordata, Aves, Columbiformes, Columbidae, Columba, palumbus</v>
      </c>
      <c r="S5442" s="6" t="s">
        <v>76</v>
      </c>
      <c r="T5442" s="6" t="s">
        <v>77</v>
      </c>
      <c r="U5442" s="6" t="s">
        <v>78</v>
      </c>
      <c r="V5442" s="12" t="s">
        <v>159</v>
      </c>
      <c r="W5442" s="12" t="s">
        <v>160</v>
      </c>
      <c r="X5442" s="12" t="s">
        <v>161</v>
      </c>
      <c r="Y5442" s="12" t="s">
        <v>162</v>
      </c>
      <c r="AA5442" s="12" t="s">
        <v>83</v>
      </c>
      <c r="AB5442" s="6" t="s">
        <v>84</v>
      </c>
      <c r="AC5442" s="12" t="s">
        <v>163</v>
      </c>
      <c r="AD5442" s="6" t="s">
        <v>5220</v>
      </c>
      <c r="AE5442" s="2">
        <v>45367</v>
      </c>
      <c r="AF5442" s="43" t="s">
        <v>87</v>
      </c>
      <c r="AG5442" s="7" t="s">
        <v>164</v>
      </c>
      <c r="AH5442" s="43" t="s">
        <v>2718</v>
      </c>
      <c r="AI5442" s="43" t="s">
        <v>2717</v>
      </c>
      <c r="AL5442" s="43">
        <v>10</v>
      </c>
      <c r="AN5442" s="46" t="s">
        <v>5240</v>
      </c>
      <c r="AO5442" s="5" t="s">
        <v>89</v>
      </c>
      <c r="AP5442" s="6" t="s">
        <v>5220</v>
      </c>
      <c r="AR5442" s="7" t="s">
        <v>90</v>
      </c>
      <c r="AT5442" s="4" t="str">
        <f>CONCATENATE(AU5442,", ",AV5442,", ",AW5442,", ",AX5442,", ",AY5442,", ",AZ5442,", ",BA5442)</f>
        <v>Europe, France, FR, Bretagne, Ille-et-Vilaine, Rennes, Campus Institut Agro Rennes</v>
      </c>
      <c r="AU5442" s="1" t="s">
        <v>91</v>
      </c>
      <c r="AV5442" s="1" t="s">
        <v>92</v>
      </c>
      <c r="AW5442" s="1" t="s">
        <v>93</v>
      </c>
      <c r="AX5442" s="1" t="s">
        <v>94</v>
      </c>
      <c r="AY5442" s="1" t="s">
        <v>95</v>
      </c>
      <c r="AZ5442" s="1" t="s">
        <v>96</v>
      </c>
      <c r="BA5442" s="1" t="s">
        <v>5242</v>
      </c>
      <c r="BC5442" s="43"/>
      <c r="BF5442" s="43" t="s">
        <v>4596</v>
      </c>
      <c r="BG5442" s="43" t="s">
        <v>93</v>
      </c>
      <c r="BH5442" s="7" t="s">
        <v>97</v>
      </c>
      <c r="BJ5442" s="7" t="s">
        <v>98</v>
      </c>
      <c r="BK5442" s="7" t="s">
        <v>99</v>
      </c>
      <c r="BL5442" s="7" t="s">
        <v>4597</v>
      </c>
      <c r="BM5442" s="7" t="s">
        <v>4598</v>
      </c>
      <c r="BU5442" s="43">
        <v>1</v>
      </c>
      <c r="BW5442" s="43" t="s">
        <v>103</v>
      </c>
    </row>
    <row r="5443" spans="3:75" x14ac:dyDescent="0.35">
      <c r="C5443" s="43" t="str">
        <f t="shared" ref="C5443:C5506" si="85">_xlfn.CONCAT(E5443,D5443)</f>
        <v>IARA:BDT-03:2024: 5442</v>
      </c>
      <c r="D5443" s="43">
        <v>5442</v>
      </c>
      <c r="E5443" s="43" t="s">
        <v>5321</v>
      </c>
      <c r="F5443" s="1" t="s">
        <v>73</v>
      </c>
      <c r="G5443" s="43" t="s">
        <v>5266</v>
      </c>
      <c r="H5443" s="2">
        <v>45367</v>
      </c>
      <c r="J5443" s="12">
        <v>2024</v>
      </c>
      <c r="K5443" s="12">
        <v>3</v>
      </c>
      <c r="L5443" s="12">
        <v>16</v>
      </c>
      <c r="P5443" s="12" t="s">
        <v>75</v>
      </c>
      <c r="Q5443" s="12" t="str">
        <f>CONCATENATE(X5443," ",Y5443)</f>
        <v>Columba palumbus</v>
      </c>
      <c r="R5443" s="14" t="str">
        <f>CONCATENATE(S5443,", ",T5443,", ",U5443,", ",V5443,", ",W5443,", ",X5443,", ",Y5443)</f>
        <v>Animalia, Chordata, Aves, Columbiformes, Columbidae, Columba, palumbus</v>
      </c>
      <c r="S5443" s="6" t="s">
        <v>76</v>
      </c>
      <c r="T5443" s="6" t="s">
        <v>77</v>
      </c>
      <c r="U5443" s="6" t="s">
        <v>78</v>
      </c>
      <c r="V5443" s="12" t="s">
        <v>159</v>
      </c>
      <c r="W5443" s="12" t="s">
        <v>160</v>
      </c>
      <c r="X5443" s="12" t="s">
        <v>161</v>
      </c>
      <c r="Y5443" s="12" t="s">
        <v>162</v>
      </c>
      <c r="AA5443" s="12" t="s">
        <v>83</v>
      </c>
      <c r="AB5443" s="6" t="s">
        <v>84</v>
      </c>
      <c r="AC5443" s="12" t="s">
        <v>163</v>
      </c>
      <c r="AD5443" s="6" t="s">
        <v>5220</v>
      </c>
      <c r="AE5443" s="2">
        <v>45367</v>
      </c>
      <c r="AF5443" s="43" t="s">
        <v>87</v>
      </c>
      <c r="AG5443" s="7" t="s">
        <v>164</v>
      </c>
      <c r="AH5443" s="43" t="s">
        <v>2720</v>
      </c>
      <c r="AI5443" s="43" t="s">
        <v>2719</v>
      </c>
      <c r="AL5443" s="43">
        <v>10</v>
      </c>
      <c r="AN5443" s="46" t="s">
        <v>5240</v>
      </c>
      <c r="AO5443" s="5" t="s">
        <v>89</v>
      </c>
      <c r="AP5443" s="6" t="s">
        <v>5220</v>
      </c>
      <c r="AR5443" s="7" t="s">
        <v>90</v>
      </c>
      <c r="AT5443" s="4" t="str">
        <f>CONCATENATE(AU5443,", ",AV5443,", ",AW5443,", ",AX5443,", ",AY5443,", ",AZ5443,", ",BA5443)</f>
        <v>Europe, France, FR, Bretagne, Ille-et-Vilaine, Rennes, Campus Institut Agro Rennes</v>
      </c>
      <c r="AU5443" s="1" t="s">
        <v>91</v>
      </c>
      <c r="AV5443" s="1" t="s">
        <v>92</v>
      </c>
      <c r="AW5443" s="1" t="s">
        <v>93</v>
      </c>
      <c r="AX5443" s="1" t="s">
        <v>94</v>
      </c>
      <c r="AY5443" s="1" t="s">
        <v>95</v>
      </c>
      <c r="AZ5443" s="1" t="s">
        <v>96</v>
      </c>
      <c r="BA5443" s="1" t="s">
        <v>5242</v>
      </c>
      <c r="BC5443" s="43"/>
      <c r="BF5443" s="43" t="s">
        <v>4596</v>
      </c>
      <c r="BG5443" s="43" t="s">
        <v>93</v>
      </c>
      <c r="BH5443" s="7" t="s">
        <v>97</v>
      </c>
      <c r="BJ5443" s="7" t="s">
        <v>98</v>
      </c>
      <c r="BK5443" s="7" t="s">
        <v>99</v>
      </c>
      <c r="BL5443" s="7" t="s">
        <v>4597</v>
      </c>
      <c r="BM5443" s="7" t="s">
        <v>4598</v>
      </c>
      <c r="BU5443" s="43">
        <v>1</v>
      </c>
      <c r="BW5443" s="43" t="s">
        <v>103</v>
      </c>
    </row>
    <row r="5444" spans="3:75" x14ac:dyDescent="0.35">
      <c r="C5444" s="43" t="str">
        <f t="shared" si="85"/>
        <v>IARA:BDT-03:2024: 5443</v>
      </c>
      <c r="D5444" s="43">
        <v>5443</v>
      </c>
      <c r="E5444" s="43" t="s">
        <v>5321</v>
      </c>
      <c r="F5444" s="1" t="s">
        <v>73</v>
      </c>
      <c r="G5444" s="43" t="s">
        <v>5266</v>
      </c>
      <c r="H5444" s="2">
        <v>45367</v>
      </c>
      <c r="J5444" s="12">
        <v>2024</v>
      </c>
      <c r="K5444" s="12">
        <v>3</v>
      </c>
      <c r="L5444" s="12">
        <v>16</v>
      </c>
      <c r="P5444" s="12" t="s">
        <v>75</v>
      </c>
      <c r="Q5444" s="12" t="str">
        <f>CONCATENATE(X5444," ",Y5444)</f>
        <v>Cyanistes caeruleus</v>
      </c>
      <c r="R5444" s="14" t="str">
        <f>CONCATENATE(S5444,", ",T5444,", ",U5444,", ",V5444,", ",W5444,", ",X5444,", ",Y5444)</f>
        <v>Animalia, Chordata, Aves, Passeriformes, Paridae, Cyanistes, caeruleus</v>
      </c>
      <c r="S5444" s="6" t="s">
        <v>76</v>
      </c>
      <c r="T5444" s="6" t="s">
        <v>77</v>
      </c>
      <c r="U5444" s="6" t="s">
        <v>78</v>
      </c>
      <c r="V5444" s="12" t="s">
        <v>79</v>
      </c>
      <c r="W5444" s="12" t="s">
        <v>135</v>
      </c>
      <c r="X5444" s="12" t="s">
        <v>136</v>
      </c>
      <c r="Y5444" s="12" t="s">
        <v>137</v>
      </c>
      <c r="AA5444" s="12" t="s">
        <v>83</v>
      </c>
      <c r="AB5444" s="6" t="s">
        <v>84</v>
      </c>
      <c r="AC5444" s="12" t="s">
        <v>138</v>
      </c>
      <c r="AD5444" s="6" t="s">
        <v>5220</v>
      </c>
      <c r="AE5444" s="2">
        <v>45367</v>
      </c>
      <c r="AF5444" s="43" t="s">
        <v>87</v>
      </c>
      <c r="AG5444" s="7" t="s">
        <v>139</v>
      </c>
      <c r="AH5444" s="43" t="s">
        <v>2722</v>
      </c>
      <c r="AI5444" s="43" t="s">
        <v>2721</v>
      </c>
      <c r="AL5444" s="43">
        <v>10</v>
      </c>
      <c r="AN5444" s="46" t="s">
        <v>5240</v>
      </c>
      <c r="AO5444" s="5" t="s">
        <v>89</v>
      </c>
      <c r="AP5444" s="6" t="s">
        <v>5220</v>
      </c>
      <c r="AR5444" s="7" t="s">
        <v>90</v>
      </c>
      <c r="AT5444" s="4" t="str">
        <f>CONCATENATE(AU5444,", ",AV5444,", ",AW5444,", ",AX5444,", ",AY5444,", ",AZ5444,", ",BA5444)</f>
        <v>Europe, France, FR, Bretagne, Ille-et-Vilaine, Rennes, Campus Institut Agro Rennes</v>
      </c>
      <c r="AU5444" s="1" t="s">
        <v>91</v>
      </c>
      <c r="AV5444" s="1" t="s">
        <v>92</v>
      </c>
      <c r="AW5444" s="1" t="s">
        <v>93</v>
      </c>
      <c r="AX5444" s="1" t="s">
        <v>94</v>
      </c>
      <c r="AY5444" s="1" t="s">
        <v>95</v>
      </c>
      <c r="AZ5444" s="1" t="s">
        <v>96</v>
      </c>
      <c r="BA5444" s="1" t="s">
        <v>5242</v>
      </c>
      <c r="BC5444" s="43"/>
      <c r="BF5444" s="43" t="s">
        <v>4596</v>
      </c>
      <c r="BG5444" s="43" t="s">
        <v>93</v>
      </c>
      <c r="BH5444" s="7" t="s">
        <v>97</v>
      </c>
      <c r="BJ5444" s="7" t="s">
        <v>98</v>
      </c>
      <c r="BK5444" s="7" t="s">
        <v>99</v>
      </c>
      <c r="BL5444" s="7" t="s">
        <v>4597</v>
      </c>
      <c r="BM5444" s="7" t="s">
        <v>4598</v>
      </c>
      <c r="BU5444" s="43">
        <v>1</v>
      </c>
      <c r="BW5444" s="43" t="s">
        <v>103</v>
      </c>
    </row>
    <row r="5445" spans="3:75" x14ac:dyDescent="0.35">
      <c r="C5445" s="43" t="str">
        <f t="shared" si="85"/>
        <v>IARA:BDT-03:2024: 5444</v>
      </c>
      <c r="D5445" s="43">
        <v>5444</v>
      </c>
      <c r="E5445" s="43" t="s">
        <v>5321</v>
      </c>
      <c r="F5445" s="1" t="s">
        <v>73</v>
      </c>
      <c r="G5445" s="43" t="s">
        <v>5266</v>
      </c>
      <c r="H5445" s="2">
        <v>45367</v>
      </c>
      <c r="J5445" s="12">
        <v>2024</v>
      </c>
      <c r="K5445" s="12">
        <v>3</v>
      </c>
      <c r="L5445" s="12">
        <v>16</v>
      </c>
      <c r="P5445" s="12" t="s">
        <v>75</v>
      </c>
      <c r="Q5445" s="12" t="str">
        <f>CONCATENATE(X5445," ",Y5445)</f>
        <v>Columba palumbus</v>
      </c>
      <c r="R5445" s="14" t="str">
        <f>CONCATENATE(S5445,", ",T5445,", ",U5445,", ",V5445,", ",W5445,", ",X5445,", ",Y5445)</f>
        <v>Animalia, Chordata, Aves, Columbiformes, Columbidae, Columba, palumbus</v>
      </c>
      <c r="S5445" s="6" t="s">
        <v>76</v>
      </c>
      <c r="T5445" s="6" t="s">
        <v>77</v>
      </c>
      <c r="U5445" s="6" t="s">
        <v>78</v>
      </c>
      <c r="V5445" s="12" t="s">
        <v>159</v>
      </c>
      <c r="W5445" s="12" t="s">
        <v>160</v>
      </c>
      <c r="X5445" s="12" t="s">
        <v>161</v>
      </c>
      <c r="Y5445" s="12" t="s">
        <v>162</v>
      </c>
      <c r="AA5445" s="12" t="s">
        <v>83</v>
      </c>
      <c r="AB5445" s="6" t="s">
        <v>84</v>
      </c>
      <c r="AC5445" s="12" t="s">
        <v>163</v>
      </c>
      <c r="AD5445" s="6" t="s">
        <v>5220</v>
      </c>
      <c r="AE5445" s="2">
        <v>45367</v>
      </c>
      <c r="AF5445" s="43" t="s">
        <v>87</v>
      </c>
      <c r="AG5445" s="7" t="s">
        <v>164</v>
      </c>
      <c r="AH5445" s="43" t="s">
        <v>2724</v>
      </c>
      <c r="AI5445" s="43" t="s">
        <v>2723</v>
      </c>
      <c r="AL5445" s="43">
        <v>10</v>
      </c>
      <c r="AN5445" s="46" t="s">
        <v>5240</v>
      </c>
      <c r="AO5445" s="5" t="s">
        <v>89</v>
      </c>
      <c r="AP5445" s="6" t="s">
        <v>5220</v>
      </c>
      <c r="AR5445" s="7" t="s">
        <v>90</v>
      </c>
      <c r="AT5445" s="4" t="str">
        <f>CONCATENATE(AU5445,", ",AV5445,", ",AW5445,", ",AX5445,", ",AY5445,", ",AZ5445,", ",BA5445)</f>
        <v>Europe, France, FR, Bretagne, Ille-et-Vilaine, Rennes, Campus Institut Agro Rennes</v>
      </c>
      <c r="AU5445" s="1" t="s">
        <v>91</v>
      </c>
      <c r="AV5445" s="1" t="s">
        <v>92</v>
      </c>
      <c r="AW5445" s="1" t="s">
        <v>93</v>
      </c>
      <c r="AX5445" s="1" t="s">
        <v>94</v>
      </c>
      <c r="AY5445" s="1" t="s">
        <v>95</v>
      </c>
      <c r="AZ5445" s="1" t="s">
        <v>96</v>
      </c>
      <c r="BA5445" s="1" t="s">
        <v>5242</v>
      </c>
      <c r="BC5445" s="43"/>
      <c r="BF5445" s="43" t="s">
        <v>4596</v>
      </c>
      <c r="BG5445" s="43" t="s">
        <v>93</v>
      </c>
      <c r="BH5445" s="7" t="s">
        <v>97</v>
      </c>
      <c r="BJ5445" s="7" t="s">
        <v>98</v>
      </c>
      <c r="BK5445" s="7" t="s">
        <v>99</v>
      </c>
      <c r="BL5445" s="7" t="s">
        <v>4597</v>
      </c>
      <c r="BM5445" s="7" t="s">
        <v>4598</v>
      </c>
      <c r="BU5445" s="43">
        <v>1</v>
      </c>
      <c r="BW5445" s="43" t="s">
        <v>103</v>
      </c>
    </row>
    <row r="5446" spans="3:75" x14ac:dyDescent="0.35">
      <c r="C5446" s="43" t="str">
        <f t="shared" si="85"/>
        <v>IARA:BDT-03:2024: 5445</v>
      </c>
      <c r="D5446" s="43">
        <v>5445</v>
      </c>
      <c r="E5446" s="43" t="s">
        <v>5321</v>
      </c>
      <c r="F5446" s="1" t="s">
        <v>73</v>
      </c>
      <c r="G5446" s="43" t="s">
        <v>5266</v>
      </c>
      <c r="H5446" s="2">
        <v>45367</v>
      </c>
      <c r="J5446" s="12">
        <v>2024</v>
      </c>
      <c r="K5446" s="12">
        <v>3</v>
      </c>
      <c r="L5446" s="12">
        <v>16</v>
      </c>
      <c r="P5446" s="12" t="s">
        <v>75</v>
      </c>
      <c r="Q5446" s="12" t="str">
        <f>CONCATENATE(X5446," ",Y5446)</f>
        <v>Streptopelia decaocto</v>
      </c>
      <c r="R5446" s="14" t="str">
        <f>CONCATENATE(S5446,", ",T5446,", ",U5446,", ",V5446,", ",W5446,", ",X5446,", ",Y5446)</f>
        <v>Animalia, Chordata, Aves, Columbiformes, Columbidae, Streptopelia, decaocto</v>
      </c>
      <c r="S5446" s="6" t="s">
        <v>76</v>
      </c>
      <c r="T5446" s="6" t="s">
        <v>77</v>
      </c>
      <c r="U5446" s="6" t="s">
        <v>78</v>
      </c>
      <c r="V5446" s="12" t="s">
        <v>159</v>
      </c>
      <c r="W5446" s="12" t="s">
        <v>160</v>
      </c>
      <c r="X5446" s="12" t="s">
        <v>192</v>
      </c>
      <c r="Y5446" s="12" t="s">
        <v>193</v>
      </c>
      <c r="AA5446" s="12" t="s">
        <v>83</v>
      </c>
      <c r="AB5446" s="6" t="s">
        <v>194</v>
      </c>
      <c r="AC5446" s="12" t="s">
        <v>195</v>
      </c>
      <c r="AD5446" s="6" t="s">
        <v>5220</v>
      </c>
      <c r="AE5446" s="2">
        <v>45367</v>
      </c>
      <c r="AF5446" s="43" t="s">
        <v>87</v>
      </c>
      <c r="AG5446" s="7" t="s">
        <v>196</v>
      </c>
      <c r="AH5446" s="43" t="s">
        <v>2726</v>
      </c>
      <c r="AI5446" s="43" t="s">
        <v>2725</v>
      </c>
      <c r="AL5446" s="43">
        <v>10</v>
      </c>
      <c r="AN5446" s="46" t="s">
        <v>5240</v>
      </c>
      <c r="AO5446" s="5" t="s">
        <v>89</v>
      </c>
      <c r="AP5446" s="6" t="s">
        <v>5220</v>
      </c>
      <c r="AR5446" s="7" t="s">
        <v>90</v>
      </c>
      <c r="AT5446" s="4" t="str">
        <f>CONCATENATE(AU5446,", ",AV5446,", ",AW5446,", ",AX5446,", ",AY5446,", ",AZ5446,", ",BA5446)</f>
        <v>Europe, France, FR, Bretagne, Ille-et-Vilaine, Rennes, Campus Institut Agro Rennes</v>
      </c>
      <c r="AU5446" s="1" t="s">
        <v>91</v>
      </c>
      <c r="AV5446" s="1" t="s">
        <v>92</v>
      </c>
      <c r="AW5446" s="1" t="s">
        <v>93</v>
      </c>
      <c r="AX5446" s="1" t="s">
        <v>94</v>
      </c>
      <c r="AY5446" s="1" t="s">
        <v>95</v>
      </c>
      <c r="AZ5446" s="1" t="s">
        <v>96</v>
      </c>
      <c r="BA5446" s="1" t="s">
        <v>5242</v>
      </c>
      <c r="BC5446" s="43"/>
      <c r="BF5446" s="43" t="s">
        <v>4596</v>
      </c>
      <c r="BG5446" s="43" t="s">
        <v>93</v>
      </c>
      <c r="BH5446" s="7" t="s">
        <v>97</v>
      </c>
      <c r="BJ5446" s="7" t="s">
        <v>98</v>
      </c>
      <c r="BK5446" s="7" t="s">
        <v>99</v>
      </c>
      <c r="BL5446" s="7" t="s">
        <v>4597</v>
      </c>
      <c r="BM5446" s="7" t="s">
        <v>4598</v>
      </c>
      <c r="BU5446" s="43">
        <v>1</v>
      </c>
      <c r="BW5446" s="43" t="s">
        <v>103</v>
      </c>
    </row>
    <row r="5447" spans="3:75" x14ac:dyDescent="0.35">
      <c r="C5447" s="43" t="str">
        <f t="shared" si="85"/>
        <v>IARA:BDT-03:2024: 5446</v>
      </c>
      <c r="D5447" s="43">
        <v>5446</v>
      </c>
      <c r="E5447" s="43" t="s">
        <v>5321</v>
      </c>
      <c r="F5447" s="1" t="s">
        <v>73</v>
      </c>
      <c r="G5447" s="43" t="s">
        <v>5266</v>
      </c>
      <c r="H5447" s="2">
        <v>45367</v>
      </c>
      <c r="J5447" s="12">
        <v>2024</v>
      </c>
      <c r="K5447" s="12">
        <v>3</v>
      </c>
      <c r="L5447" s="12">
        <v>16</v>
      </c>
      <c r="P5447" s="12" t="s">
        <v>75</v>
      </c>
      <c r="Q5447" s="12" t="str">
        <f>CONCATENATE(X5447," ",Y5447)</f>
        <v>Corvus corone</v>
      </c>
      <c r="R5447" s="14" t="str">
        <f>CONCATENATE(S5447,", ",T5447,", ",U5447,", ",V5447,", ",W5447,", ",X5447,", ",Y5447)</f>
        <v>Animalia, Chordata, Aves, Passeriformes, Corvidae, Corvus, corone</v>
      </c>
      <c r="S5447" s="6" t="s">
        <v>76</v>
      </c>
      <c r="T5447" s="6" t="s">
        <v>77</v>
      </c>
      <c r="U5447" s="6" t="s">
        <v>78</v>
      </c>
      <c r="V5447" s="12" t="s">
        <v>79</v>
      </c>
      <c r="W5447" s="12" t="s">
        <v>104</v>
      </c>
      <c r="X5447" s="12" t="s">
        <v>105</v>
      </c>
      <c r="Y5447" s="12" t="s">
        <v>109</v>
      </c>
      <c r="AA5447" s="12" t="s">
        <v>83</v>
      </c>
      <c r="AB5447" s="6" t="s">
        <v>84</v>
      </c>
      <c r="AC5447" s="12" t="s">
        <v>110</v>
      </c>
      <c r="AD5447" s="6" t="s">
        <v>5220</v>
      </c>
      <c r="AE5447" s="2">
        <v>45367</v>
      </c>
      <c r="AF5447" s="43" t="s">
        <v>87</v>
      </c>
      <c r="AG5447" s="7" t="s">
        <v>111</v>
      </c>
      <c r="AH5447" s="43" t="s">
        <v>2728</v>
      </c>
      <c r="AI5447" s="43" t="s">
        <v>2727</v>
      </c>
      <c r="AL5447" s="43">
        <v>10</v>
      </c>
      <c r="AN5447" s="46" t="s">
        <v>5240</v>
      </c>
      <c r="AO5447" s="5" t="s">
        <v>89</v>
      </c>
      <c r="AP5447" s="6" t="s">
        <v>5220</v>
      </c>
      <c r="AR5447" s="7" t="s">
        <v>90</v>
      </c>
      <c r="AT5447" s="4" t="str">
        <f>CONCATENATE(AU5447,", ",AV5447,", ",AW5447,", ",AX5447,", ",AY5447,", ",AZ5447,", ",BA5447)</f>
        <v>Europe, France, FR, Bretagne, Ille-et-Vilaine, Rennes, Campus Institut Agro Rennes</v>
      </c>
      <c r="AU5447" s="1" t="s">
        <v>91</v>
      </c>
      <c r="AV5447" s="1" t="s">
        <v>92</v>
      </c>
      <c r="AW5447" s="1" t="s">
        <v>93</v>
      </c>
      <c r="AX5447" s="1" t="s">
        <v>94</v>
      </c>
      <c r="AY5447" s="1" t="s">
        <v>95</v>
      </c>
      <c r="AZ5447" s="1" t="s">
        <v>96</v>
      </c>
      <c r="BA5447" s="1" t="s">
        <v>5242</v>
      </c>
      <c r="BC5447" s="43"/>
      <c r="BF5447" s="43" t="s">
        <v>4596</v>
      </c>
      <c r="BG5447" s="43" t="s">
        <v>93</v>
      </c>
      <c r="BH5447" s="7" t="s">
        <v>97</v>
      </c>
      <c r="BJ5447" s="7" t="s">
        <v>98</v>
      </c>
      <c r="BK5447" s="7" t="s">
        <v>99</v>
      </c>
      <c r="BL5447" s="7" t="s">
        <v>4597</v>
      </c>
      <c r="BM5447" s="7" t="s">
        <v>4598</v>
      </c>
      <c r="BU5447" s="43">
        <v>1</v>
      </c>
      <c r="BW5447" s="43" t="s">
        <v>103</v>
      </c>
    </row>
    <row r="5448" spans="3:75" x14ac:dyDescent="0.35">
      <c r="C5448" s="43" t="str">
        <f t="shared" si="85"/>
        <v>IARA:BDT-03:2024: 5447</v>
      </c>
      <c r="D5448" s="43">
        <v>5447</v>
      </c>
      <c r="E5448" s="43" t="s">
        <v>5321</v>
      </c>
      <c r="F5448" s="1" t="s">
        <v>73</v>
      </c>
      <c r="G5448" s="43" t="s">
        <v>5266</v>
      </c>
      <c r="H5448" s="2">
        <v>45367</v>
      </c>
      <c r="J5448" s="12">
        <v>2024</v>
      </c>
      <c r="K5448" s="12">
        <v>3</v>
      </c>
      <c r="L5448" s="12">
        <v>16</v>
      </c>
      <c r="P5448" s="12" t="s">
        <v>75</v>
      </c>
      <c r="Q5448" s="12" t="str">
        <f>CONCATENATE(X5448," ",Y5448)</f>
        <v>Garrulus glandarius</v>
      </c>
      <c r="R5448" s="14" t="str">
        <f>CONCATENATE(S5448,", ",T5448,", ",U5448,", ",V5448,", ",W5448,", ",X5448,", ",Y5448)</f>
        <v>Animalia, Chordata, Aves, Passeriformes, Corvidae, Garrulus, glandarius</v>
      </c>
      <c r="S5448" s="6" t="s">
        <v>76</v>
      </c>
      <c r="T5448" s="6" t="s">
        <v>77</v>
      </c>
      <c r="U5448" s="6" t="s">
        <v>78</v>
      </c>
      <c r="V5448" s="12" t="s">
        <v>79</v>
      </c>
      <c r="W5448" s="12" t="s">
        <v>104</v>
      </c>
      <c r="X5448" s="12" t="s">
        <v>122</v>
      </c>
      <c r="Y5448" s="12" t="s">
        <v>123</v>
      </c>
      <c r="AA5448" s="12" t="s">
        <v>83</v>
      </c>
      <c r="AB5448" s="6" t="s">
        <v>84</v>
      </c>
      <c r="AC5448" s="12" t="s">
        <v>124</v>
      </c>
      <c r="AD5448" s="6" t="s">
        <v>5220</v>
      </c>
      <c r="AE5448" s="2">
        <v>45367</v>
      </c>
      <c r="AF5448" s="43" t="s">
        <v>87</v>
      </c>
      <c r="AG5448" s="7" t="s">
        <v>125</v>
      </c>
      <c r="AH5448" s="43" t="s">
        <v>2730</v>
      </c>
      <c r="AI5448" s="43" t="s">
        <v>2729</v>
      </c>
      <c r="AL5448" s="43">
        <v>10</v>
      </c>
      <c r="AN5448" s="46" t="s">
        <v>5240</v>
      </c>
      <c r="AO5448" s="5" t="s">
        <v>89</v>
      </c>
      <c r="AP5448" s="6" t="s">
        <v>5220</v>
      </c>
      <c r="AR5448" s="7" t="s">
        <v>90</v>
      </c>
      <c r="AT5448" s="4" t="str">
        <f>CONCATENATE(AU5448,", ",AV5448,", ",AW5448,", ",AX5448,", ",AY5448,", ",AZ5448,", ",BA5448)</f>
        <v>Europe, France, FR, Bretagne, Ille-et-Vilaine, Rennes, Campus Institut Agro Rennes</v>
      </c>
      <c r="AU5448" s="1" t="s">
        <v>91</v>
      </c>
      <c r="AV5448" s="1" t="s">
        <v>92</v>
      </c>
      <c r="AW5448" s="1" t="s">
        <v>93</v>
      </c>
      <c r="AX5448" s="1" t="s">
        <v>94</v>
      </c>
      <c r="AY5448" s="1" t="s">
        <v>95</v>
      </c>
      <c r="AZ5448" s="1" t="s">
        <v>96</v>
      </c>
      <c r="BA5448" s="1" t="s">
        <v>5242</v>
      </c>
      <c r="BC5448" s="43"/>
      <c r="BF5448" s="43" t="s">
        <v>4596</v>
      </c>
      <c r="BG5448" s="43" t="s">
        <v>93</v>
      </c>
      <c r="BH5448" s="7" t="s">
        <v>97</v>
      </c>
      <c r="BJ5448" s="7" t="s">
        <v>98</v>
      </c>
      <c r="BK5448" s="7" t="s">
        <v>99</v>
      </c>
      <c r="BL5448" s="7" t="s">
        <v>4597</v>
      </c>
      <c r="BM5448" s="7" t="s">
        <v>4598</v>
      </c>
      <c r="BU5448" s="43">
        <v>1</v>
      </c>
      <c r="BW5448" s="43" t="s">
        <v>103</v>
      </c>
    </row>
    <row r="5449" spans="3:75" x14ac:dyDescent="0.35">
      <c r="C5449" s="43" t="str">
        <f t="shared" si="85"/>
        <v>IARA:BDT-03:2024: 5448</v>
      </c>
      <c r="D5449" s="43">
        <v>5448</v>
      </c>
      <c r="E5449" s="43" t="s">
        <v>5321</v>
      </c>
      <c r="F5449" s="1" t="s">
        <v>73</v>
      </c>
      <c r="G5449" s="43" t="s">
        <v>5266</v>
      </c>
      <c r="H5449" s="2">
        <v>45367</v>
      </c>
      <c r="J5449" s="12">
        <v>2024</v>
      </c>
      <c r="K5449" s="12">
        <v>3</v>
      </c>
      <c r="L5449" s="12">
        <v>16</v>
      </c>
      <c r="P5449" s="12" t="s">
        <v>75</v>
      </c>
      <c r="Q5449" s="12" t="str">
        <f>CONCATENATE(X5449," ",Y5449)</f>
        <v>Sylvia atricapilla</v>
      </c>
      <c r="R5449" s="14" t="str">
        <f>CONCATENATE(S5449,", ",T5449,", ",U5449,", ",V5449,", ",W5449,", ",X5449,", ",Y5449)</f>
        <v>Animalia, Chordata, Aves, Passeriformes, Sylviidae, Sylvia, atricapilla</v>
      </c>
      <c r="S5449" s="6" t="s">
        <v>76</v>
      </c>
      <c r="T5449" s="6" t="s">
        <v>77</v>
      </c>
      <c r="U5449" s="6" t="s">
        <v>78</v>
      </c>
      <c r="V5449" s="12" t="s">
        <v>79</v>
      </c>
      <c r="W5449" s="12" t="s">
        <v>117</v>
      </c>
      <c r="X5449" s="12" t="s">
        <v>118</v>
      </c>
      <c r="Y5449" s="12" t="s">
        <v>119</v>
      </c>
      <c r="AA5449" s="12" t="s">
        <v>83</v>
      </c>
      <c r="AB5449" s="6" t="s">
        <v>84</v>
      </c>
      <c r="AC5449" s="12" t="s">
        <v>120</v>
      </c>
      <c r="AD5449" s="6" t="s">
        <v>5220</v>
      </c>
      <c r="AE5449" s="2">
        <v>45367</v>
      </c>
      <c r="AF5449" s="43" t="s">
        <v>87</v>
      </c>
      <c r="AG5449" s="7" t="s">
        <v>121</v>
      </c>
      <c r="AH5449" s="43" t="s">
        <v>2732</v>
      </c>
      <c r="AI5449" s="43" t="s">
        <v>2731</v>
      </c>
      <c r="AL5449" s="43">
        <v>10</v>
      </c>
      <c r="AN5449" s="46" t="s">
        <v>5240</v>
      </c>
      <c r="AO5449" s="5" t="s">
        <v>89</v>
      </c>
      <c r="AP5449" s="6" t="s">
        <v>5220</v>
      </c>
      <c r="AR5449" s="7" t="s">
        <v>90</v>
      </c>
      <c r="AT5449" s="4" t="str">
        <f>CONCATENATE(AU5449,", ",AV5449,", ",AW5449,", ",AX5449,", ",AY5449,", ",AZ5449,", ",BA5449)</f>
        <v>Europe, France, FR, Bretagne, Ille-et-Vilaine, Rennes, Campus Institut Agro Rennes</v>
      </c>
      <c r="AU5449" s="1" t="s">
        <v>91</v>
      </c>
      <c r="AV5449" s="1" t="s">
        <v>92</v>
      </c>
      <c r="AW5449" s="1" t="s">
        <v>93</v>
      </c>
      <c r="AX5449" s="1" t="s">
        <v>94</v>
      </c>
      <c r="AY5449" s="1" t="s">
        <v>95</v>
      </c>
      <c r="AZ5449" s="1" t="s">
        <v>96</v>
      </c>
      <c r="BA5449" s="1" t="s">
        <v>5242</v>
      </c>
      <c r="BC5449" s="43"/>
      <c r="BF5449" s="43" t="s">
        <v>4596</v>
      </c>
      <c r="BG5449" s="43" t="s">
        <v>93</v>
      </c>
      <c r="BH5449" s="7" t="s">
        <v>97</v>
      </c>
      <c r="BJ5449" s="7" t="s">
        <v>98</v>
      </c>
      <c r="BK5449" s="7" t="s">
        <v>99</v>
      </c>
      <c r="BL5449" s="7" t="s">
        <v>4597</v>
      </c>
      <c r="BM5449" s="7" t="s">
        <v>4598</v>
      </c>
      <c r="BU5449" s="43">
        <v>1</v>
      </c>
      <c r="BW5449" s="43" t="s">
        <v>103</v>
      </c>
    </row>
    <row r="5450" spans="3:75" x14ac:dyDescent="0.35">
      <c r="C5450" s="43" t="str">
        <f t="shared" si="85"/>
        <v>IARA:BDT-03:2024: 5449</v>
      </c>
      <c r="D5450" s="43">
        <v>5449</v>
      </c>
      <c r="E5450" s="43" t="s">
        <v>5321</v>
      </c>
      <c r="F5450" s="1" t="s">
        <v>73</v>
      </c>
      <c r="G5450" s="43" t="s">
        <v>5266</v>
      </c>
      <c r="H5450" s="2">
        <v>45367</v>
      </c>
      <c r="J5450" s="12">
        <v>2024</v>
      </c>
      <c r="K5450" s="12">
        <v>3</v>
      </c>
      <c r="L5450" s="12">
        <v>16</v>
      </c>
      <c r="P5450" s="12" t="s">
        <v>75</v>
      </c>
      <c r="Q5450" s="12" t="str">
        <f>CONCATENATE(X5450," ",Y5450)</f>
        <v>Erithacus rubecula</v>
      </c>
      <c r="R5450" s="14" t="str">
        <f>CONCATENATE(S5450,", ",T5450,", ",U5450,", ",V5450,", ",W5450,", ",X5450,", ",Y5450)</f>
        <v>Animalia, Chordata, Aves, Passeriformes, Muscicapidae, Erithacus, rubecula</v>
      </c>
      <c r="S5450" s="6" t="s">
        <v>76</v>
      </c>
      <c r="T5450" s="6" t="s">
        <v>77</v>
      </c>
      <c r="U5450" s="6" t="s">
        <v>78</v>
      </c>
      <c r="V5450" s="12" t="s">
        <v>79</v>
      </c>
      <c r="W5450" s="12" t="s">
        <v>182</v>
      </c>
      <c r="X5450" s="12" t="s">
        <v>183</v>
      </c>
      <c r="Y5450" s="12" t="s">
        <v>184</v>
      </c>
      <c r="AA5450" s="12" t="s">
        <v>83</v>
      </c>
      <c r="AB5450" s="6" t="s">
        <v>84</v>
      </c>
      <c r="AC5450" s="12" t="s">
        <v>185</v>
      </c>
      <c r="AD5450" s="6" t="s">
        <v>5220</v>
      </c>
      <c r="AE5450" s="2">
        <v>45367</v>
      </c>
      <c r="AF5450" s="43" t="s">
        <v>87</v>
      </c>
      <c r="AG5450" s="7" t="s">
        <v>186</v>
      </c>
      <c r="AH5450" s="43" t="s">
        <v>2734</v>
      </c>
      <c r="AI5450" s="43" t="s">
        <v>2733</v>
      </c>
      <c r="AL5450" s="43">
        <v>10</v>
      </c>
      <c r="AN5450" s="46" t="s">
        <v>5240</v>
      </c>
      <c r="AO5450" s="5" t="s">
        <v>89</v>
      </c>
      <c r="AP5450" s="6" t="s">
        <v>5220</v>
      </c>
      <c r="AR5450" s="7" t="s">
        <v>90</v>
      </c>
      <c r="AT5450" s="4" t="str">
        <f>CONCATENATE(AU5450,", ",AV5450,", ",AW5450,", ",AX5450,", ",AY5450,", ",AZ5450,", ",BA5450)</f>
        <v>Europe, France, FR, Bretagne, Ille-et-Vilaine, Rennes, Campus Institut Agro Rennes</v>
      </c>
      <c r="AU5450" s="1" t="s">
        <v>91</v>
      </c>
      <c r="AV5450" s="1" t="s">
        <v>92</v>
      </c>
      <c r="AW5450" s="1" t="s">
        <v>93</v>
      </c>
      <c r="AX5450" s="1" t="s">
        <v>94</v>
      </c>
      <c r="AY5450" s="1" t="s">
        <v>95</v>
      </c>
      <c r="AZ5450" s="1" t="s">
        <v>96</v>
      </c>
      <c r="BA5450" s="1" t="s">
        <v>5242</v>
      </c>
      <c r="BC5450" s="43"/>
      <c r="BF5450" s="43" t="s">
        <v>4596</v>
      </c>
      <c r="BG5450" s="43" t="s">
        <v>93</v>
      </c>
      <c r="BH5450" s="7" t="s">
        <v>97</v>
      </c>
      <c r="BJ5450" s="7" t="s">
        <v>98</v>
      </c>
      <c r="BK5450" s="7" t="s">
        <v>99</v>
      </c>
      <c r="BL5450" s="7" t="s">
        <v>4597</v>
      </c>
      <c r="BM5450" s="7" t="s">
        <v>4598</v>
      </c>
      <c r="BU5450" s="43">
        <v>1</v>
      </c>
      <c r="BW5450" s="43" t="s">
        <v>103</v>
      </c>
    </row>
    <row r="5451" spans="3:75" x14ac:dyDescent="0.35">
      <c r="C5451" s="43" t="str">
        <f t="shared" si="85"/>
        <v>IARA:BDT-03:2024: 5450</v>
      </c>
      <c r="D5451" s="43">
        <v>5450</v>
      </c>
      <c r="E5451" s="43" t="s">
        <v>5321</v>
      </c>
      <c r="F5451" s="1" t="s">
        <v>73</v>
      </c>
      <c r="G5451" s="43" t="s">
        <v>5266</v>
      </c>
      <c r="H5451" s="2">
        <v>45367</v>
      </c>
      <c r="J5451" s="12">
        <v>2024</v>
      </c>
      <c r="K5451" s="12">
        <v>3</v>
      </c>
      <c r="L5451" s="12">
        <v>16</v>
      </c>
      <c r="P5451" s="12" t="s">
        <v>75</v>
      </c>
      <c r="Q5451" s="12" t="str">
        <f>CONCATENATE(X5451," ",Y5451)</f>
        <v>Columba palumbus</v>
      </c>
      <c r="R5451" s="14" t="str">
        <f>CONCATENATE(S5451,", ",T5451,", ",U5451,", ",V5451,", ",W5451,", ",X5451,", ",Y5451)</f>
        <v>Animalia, Chordata, Aves, Columbiformes, Columbidae, Columba, palumbus</v>
      </c>
      <c r="S5451" s="6" t="s">
        <v>76</v>
      </c>
      <c r="T5451" s="6" t="s">
        <v>77</v>
      </c>
      <c r="U5451" s="6" t="s">
        <v>78</v>
      </c>
      <c r="V5451" s="12" t="s">
        <v>159</v>
      </c>
      <c r="W5451" s="12" t="s">
        <v>160</v>
      </c>
      <c r="X5451" s="12" t="s">
        <v>161</v>
      </c>
      <c r="Y5451" s="12" t="s">
        <v>162</v>
      </c>
      <c r="AA5451" s="12" t="s">
        <v>83</v>
      </c>
      <c r="AB5451" s="6" t="s">
        <v>84</v>
      </c>
      <c r="AC5451" s="12" t="s">
        <v>163</v>
      </c>
      <c r="AD5451" s="6" t="s">
        <v>5220</v>
      </c>
      <c r="AE5451" s="2">
        <v>45367</v>
      </c>
      <c r="AF5451" s="43" t="s">
        <v>87</v>
      </c>
      <c r="AG5451" s="7" t="s">
        <v>164</v>
      </c>
      <c r="AH5451" s="43" t="s">
        <v>2736</v>
      </c>
      <c r="AI5451" s="43" t="s">
        <v>2735</v>
      </c>
      <c r="AL5451" s="43">
        <v>10</v>
      </c>
      <c r="AN5451" s="46" t="s">
        <v>5240</v>
      </c>
      <c r="AO5451" s="5" t="s">
        <v>89</v>
      </c>
      <c r="AP5451" s="6" t="s">
        <v>5220</v>
      </c>
      <c r="AR5451" s="7" t="s">
        <v>90</v>
      </c>
      <c r="AT5451" s="4" t="str">
        <f>CONCATENATE(AU5451,", ",AV5451,", ",AW5451,", ",AX5451,", ",AY5451,", ",AZ5451,", ",BA5451)</f>
        <v>Europe, France, FR, Bretagne, Ille-et-Vilaine, Rennes, Campus Institut Agro Rennes</v>
      </c>
      <c r="AU5451" s="1" t="s">
        <v>91</v>
      </c>
      <c r="AV5451" s="1" t="s">
        <v>92</v>
      </c>
      <c r="AW5451" s="1" t="s">
        <v>93</v>
      </c>
      <c r="AX5451" s="1" t="s">
        <v>94</v>
      </c>
      <c r="AY5451" s="1" t="s">
        <v>95</v>
      </c>
      <c r="AZ5451" s="1" t="s">
        <v>96</v>
      </c>
      <c r="BA5451" s="1" t="s">
        <v>5242</v>
      </c>
      <c r="BC5451" s="43"/>
      <c r="BF5451" s="43" t="s">
        <v>4596</v>
      </c>
      <c r="BG5451" s="43" t="s">
        <v>93</v>
      </c>
      <c r="BH5451" s="7" t="s">
        <v>97</v>
      </c>
      <c r="BJ5451" s="7" t="s">
        <v>98</v>
      </c>
      <c r="BK5451" s="7" t="s">
        <v>99</v>
      </c>
      <c r="BL5451" s="7" t="s">
        <v>4597</v>
      </c>
      <c r="BM5451" s="7" t="s">
        <v>4598</v>
      </c>
      <c r="BU5451" s="43">
        <v>1</v>
      </c>
      <c r="BW5451" s="43" t="s">
        <v>103</v>
      </c>
    </row>
    <row r="5452" spans="3:75" x14ac:dyDescent="0.35">
      <c r="C5452" s="43" t="str">
        <f t="shared" si="85"/>
        <v>IARA:BDT-03:2024: 5451</v>
      </c>
      <c r="D5452" s="43">
        <v>5451</v>
      </c>
      <c r="E5452" s="43" t="s">
        <v>5321</v>
      </c>
      <c r="F5452" s="1" t="s">
        <v>73</v>
      </c>
      <c r="G5452" s="43" t="s">
        <v>5266</v>
      </c>
      <c r="H5452" s="2">
        <v>45367</v>
      </c>
      <c r="J5452" s="12">
        <v>2024</v>
      </c>
      <c r="K5452" s="12">
        <v>3</v>
      </c>
      <c r="L5452" s="12">
        <v>16</v>
      </c>
      <c r="P5452" s="12" t="s">
        <v>75</v>
      </c>
      <c r="Q5452" s="12" t="str">
        <f>CONCATENATE(X5452," ",Y5452)</f>
        <v>Phylloscopus collybita</v>
      </c>
      <c r="R5452" s="14" t="str">
        <f>CONCATENATE(S5452,", ",T5452,", ",U5452,", ",V5452,", ",W5452,", ",X5452,", ",Y5452)</f>
        <v>Animalia, Chordata, Aves, Passeriformes, Phylloscopidae, Phylloscopus, collybita</v>
      </c>
      <c r="S5452" s="6" t="s">
        <v>76</v>
      </c>
      <c r="T5452" s="6" t="s">
        <v>77</v>
      </c>
      <c r="U5452" s="6" t="s">
        <v>78</v>
      </c>
      <c r="V5452" s="12" t="s">
        <v>79</v>
      </c>
      <c r="W5452" s="12" t="s">
        <v>170</v>
      </c>
      <c r="X5452" s="12" t="s">
        <v>171</v>
      </c>
      <c r="Y5452" s="12" t="s">
        <v>172</v>
      </c>
      <c r="AA5452" s="12" t="s">
        <v>83</v>
      </c>
      <c r="AB5452" s="6" t="s">
        <v>173</v>
      </c>
      <c r="AC5452" s="12" t="s">
        <v>174</v>
      </c>
      <c r="AD5452" s="6" t="s">
        <v>5220</v>
      </c>
      <c r="AE5452" s="2">
        <v>45367</v>
      </c>
      <c r="AF5452" s="43" t="s">
        <v>87</v>
      </c>
      <c r="AG5452" s="7" t="s">
        <v>175</v>
      </c>
      <c r="AH5452" s="43" t="s">
        <v>2738</v>
      </c>
      <c r="AI5452" s="43" t="s">
        <v>2737</v>
      </c>
      <c r="AL5452" s="43">
        <v>10</v>
      </c>
      <c r="AN5452" s="46" t="s">
        <v>5240</v>
      </c>
      <c r="AO5452" s="5" t="s">
        <v>89</v>
      </c>
      <c r="AP5452" s="6" t="s">
        <v>5220</v>
      </c>
      <c r="AR5452" s="7" t="s">
        <v>90</v>
      </c>
      <c r="AT5452" s="4" t="str">
        <f>CONCATENATE(AU5452,", ",AV5452,", ",AW5452,", ",AX5452,", ",AY5452,", ",AZ5452,", ",BA5452)</f>
        <v>Europe, France, FR, Bretagne, Ille-et-Vilaine, Rennes, Campus Institut Agro Rennes</v>
      </c>
      <c r="AU5452" s="1" t="s">
        <v>91</v>
      </c>
      <c r="AV5452" s="1" t="s">
        <v>92</v>
      </c>
      <c r="AW5452" s="1" t="s">
        <v>93</v>
      </c>
      <c r="AX5452" s="1" t="s">
        <v>94</v>
      </c>
      <c r="AY5452" s="1" t="s">
        <v>95</v>
      </c>
      <c r="AZ5452" s="1" t="s">
        <v>96</v>
      </c>
      <c r="BA5452" s="1" t="s">
        <v>5242</v>
      </c>
      <c r="BC5452" s="43"/>
      <c r="BF5452" s="43" t="s">
        <v>4596</v>
      </c>
      <c r="BG5452" s="43" t="s">
        <v>93</v>
      </c>
      <c r="BH5452" s="7" t="s">
        <v>97</v>
      </c>
      <c r="BJ5452" s="7" t="s">
        <v>98</v>
      </c>
      <c r="BK5452" s="7" t="s">
        <v>99</v>
      </c>
      <c r="BL5452" s="7" t="s">
        <v>4597</v>
      </c>
      <c r="BM5452" s="7" t="s">
        <v>4598</v>
      </c>
      <c r="BU5452" s="43">
        <v>1</v>
      </c>
      <c r="BW5452" s="43" t="s">
        <v>103</v>
      </c>
    </row>
    <row r="5453" spans="3:75" x14ac:dyDescent="0.35">
      <c r="C5453" s="43" t="str">
        <f t="shared" si="85"/>
        <v>IARA:BDT-03:2024: 5452</v>
      </c>
      <c r="D5453" s="43">
        <v>5452</v>
      </c>
      <c r="E5453" s="43" t="s">
        <v>5321</v>
      </c>
      <c r="F5453" s="1" t="s">
        <v>73</v>
      </c>
      <c r="G5453" s="43" t="s">
        <v>5266</v>
      </c>
      <c r="H5453" s="2">
        <v>45367</v>
      </c>
      <c r="J5453" s="12">
        <v>2024</v>
      </c>
      <c r="K5453" s="12">
        <v>3</v>
      </c>
      <c r="L5453" s="12">
        <v>16</v>
      </c>
      <c r="P5453" s="12" t="s">
        <v>75</v>
      </c>
      <c r="Q5453" s="12" t="str">
        <f>CONCATENATE(X5453," ",Y5453)</f>
        <v>Corvus corone</v>
      </c>
      <c r="R5453" s="14" t="str">
        <f>CONCATENATE(S5453,", ",T5453,", ",U5453,", ",V5453,", ",W5453,", ",X5453,", ",Y5453)</f>
        <v>Animalia, Chordata, Aves, Passeriformes, Corvidae, Corvus, corone</v>
      </c>
      <c r="S5453" s="6" t="s">
        <v>76</v>
      </c>
      <c r="T5453" s="6" t="s">
        <v>77</v>
      </c>
      <c r="U5453" s="6" t="s">
        <v>78</v>
      </c>
      <c r="V5453" s="12" t="s">
        <v>79</v>
      </c>
      <c r="W5453" s="12" t="s">
        <v>104</v>
      </c>
      <c r="X5453" s="12" t="s">
        <v>105</v>
      </c>
      <c r="Y5453" s="12" t="s">
        <v>109</v>
      </c>
      <c r="AA5453" s="12" t="s">
        <v>83</v>
      </c>
      <c r="AB5453" s="6" t="s">
        <v>84</v>
      </c>
      <c r="AC5453" s="12" t="s">
        <v>110</v>
      </c>
      <c r="AD5453" s="6" t="s">
        <v>5220</v>
      </c>
      <c r="AE5453" s="2">
        <v>45367</v>
      </c>
      <c r="AF5453" s="43" t="s">
        <v>87</v>
      </c>
      <c r="AG5453" s="7" t="s">
        <v>111</v>
      </c>
      <c r="AH5453" s="43" t="s">
        <v>2740</v>
      </c>
      <c r="AI5453" s="43" t="s">
        <v>2739</v>
      </c>
      <c r="AL5453" s="43">
        <v>10</v>
      </c>
      <c r="AN5453" s="46" t="s">
        <v>5240</v>
      </c>
      <c r="AO5453" s="5" t="s">
        <v>89</v>
      </c>
      <c r="AP5453" s="6" t="s">
        <v>5220</v>
      </c>
      <c r="AR5453" s="7" t="s">
        <v>90</v>
      </c>
      <c r="AT5453" s="4" t="str">
        <f>CONCATENATE(AU5453,", ",AV5453,", ",AW5453,", ",AX5453,", ",AY5453,", ",AZ5453,", ",BA5453)</f>
        <v>Europe, France, FR, Bretagne, Ille-et-Vilaine, Rennes, Campus Institut Agro Rennes</v>
      </c>
      <c r="AU5453" s="1" t="s">
        <v>91</v>
      </c>
      <c r="AV5453" s="1" t="s">
        <v>92</v>
      </c>
      <c r="AW5453" s="1" t="s">
        <v>93</v>
      </c>
      <c r="AX5453" s="1" t="s">
        <v>94</v>
      </c>
      <c r="AY5453" s="1" t="s">
        <v>95</v>
      </c>
      <c r="AZ5453" s="1" t="s">
        <v>96</v>
      </c>
      <c r="BA5453" s="1" t="s">
        <v>5242</v>
      </c>
      <c r="BC5453" s="43"/>
      <c r="BF5453" s="43" t="s">
        <v>4596</v>
      </c>
      <c r="BG5453" s="43" t="s">
        <v>93</v>
      </c>
      <c r="BH5453" s="7" t="s">
        <v>97</v>
      </c>
      <c r="BJ5453" s="7" t="s">
        <v>98</v>
      </c>
      <c r="BK5453" s="7" t="s">
        <v>99</v>
      </c>
      <c r="BL5453" s="7" t="s">
        <v>4597</v>
      </c>
      <c r="BM5453" s="7" t="s">
        <v>4598</v>
      </c>
      <c r="BU5453" s="43">
        <v>1</v>
      </c>
      <c r="BW5453" s="43" t="s">
        <v>103</v>
      </c>
    </row>
    <row r="5454" spans="3:75" x14ac:dyDescent="0.35">
      <c r="C5454" s="43" t="str">
        <f t="shared" si="85"/>
        <v>IARA:BDT-03:2024: 5453</v>
      </c>
      <c r="D5454" s="43">
        <v>5453</v>
      </c>
      <c r="E5454" s="43" t="s">
        <v>5321</v>
      </c>
      <c r="F5454" s="1" t="s">
        <v>73</v>
      </c>
      <c r="G5454" s="43" t="s">
        <v>5266</v>
      </c>
      <c r="H5454" s="2">
        <v>45367</v>
      </c>
      <c r="J5454" s="12">
        <v>2024</v>
      </c>
      <c r="K5454" s="12">
        <v>3</v>
      </c>
      <c r="L5454" s="12">
        <v>16</v>
      </c>
      <c r="P5454" s="12" t="s">
        <v>75</v>
      </c>
      <c r="Q5454" s="12" t="str">
        <f>CONCATENATE(X5454," ",Y5454)</f>
        <v>Corvus corone</v>
      </c>
      <c r="R5454" s="14" t="str">
        <f>CONCATENATE(S5454,", ",T5454,", ",U5454,", ",V5454,", ",W5454,", ",X5454,", ",Y5454)</f>
        <v>Animalia, Chordata, Aves, Passeriformes, Corvidae, Corvus, corone</v>
      </c>
      <c r="S5454" s="6" t="s">
        <v>76</v>
      </c>
      <c r="T5454" s="6" t="s">
        <v>77</v>
      </c>
      <c r="U5454" s="6" t="s">
        <v>78</v>
      </c>
      <c r="V5454" s="12" t="s">
        <v>79</v>
      </c>
      <c r="W5454" s="12" t="s">
        <v>104</v>
      </c>
      <c r="X5454" s="12" t="s">
        <v>105</v>
      </c>
      <c r="Y5454" s="12" t="s">
        <v>109</v>
      </c>
      <c r="AA5454" s="12" t="s">
        <v>83</v>
      </c>
      <c r="AB5454" s="6" t="s">
        <v>84</v>
      </c>
      <c r="AC5454" s="12" t="s">
        <v>110</v>
      </c>
      <c r="AD5454" s="6" t="s">
        <v>5220</v>
      </c>
      <c r="AE5454" s="2">
        <v>45367</v>
      </c>
      <c r="AF5454" s="43" t="s">
        <v>87</v>
      </c>
      <c r="AG5454" s="7" t="s">
        <v>111</v>
      </c>
      <c r="AH5454" s="43" t="s">
        <v>2742</v>
      </c>
      <c r="AI5454" s="43" t="s">
        <v>2741</v>
      </c>
      <c r="AL5454" s="43">
        <v>10</v>
      </c>
      <c r="AN5454" s="46" t="s">
        <v>5240</v>
      </c>
      <c r="AO5454" s="5" t="s">
        <v>89</v>
      </c>
      <c r="AP5454" s="6" t="s">
        <v>5220</v>
      </c>
      <c r="AR5454" s="7" t="s">
        <v>90</v>
      </c>
      <c r="AT5454" s="4" t="str">
        <f>CONCATENATE(AU5454,", ",AV5454,", ",AW5454,", ",AX5454,", ",AY5454,", ",AZ5454,", ",BA5454)</f>
        <v>Europe, France, FR, Bretagne, Ille-et-Vilaine, Rennes, Campus Institut Agro Rennes</v>
      </c>
      <c r="AU5454" s="1" t="s">
        <v>91</v>
      </c>
      <c r="AV5454" s="1" t="s">
        <v>92</v>
      </c>
      <c r="AW5454" s="1" t="s">
        <v>93</v>
      </c>
      <c r="AX5454" s="1" t="s">
        <v>94</v>
      </c>
      <c r="AY5454" s="1" t="s">
        <v>95</v>
      </c>
      <c r="AZ5454" s="1" t="s">
        <v>96</v>
      </c>
      <c r="BA5454" s="1" t="s">
        <v>5242</v>
      </c>
      <c r="BC5454" s="43"/>
      <c r="BF5454" s="43" t="s">
        <v>4596</v>
      </c>
      <c r="BG5454" s="43" t="s">
        <v>93</v>
      </c>
      <c r="BH5454" s="7" t="s">
        <v>97</v>
      </c>
      <c r="BJ5454" s="7" t="s">
        <v>98</v>
      </c>
      <c r="BK5454" s="7" t="s">
        <v>99</v>
      </c>
      <c r="BL5454" s="7" t="s">
        <v>4597</v>
      </c>
      <c r="BM5454" s="7" t="s">
        <v>4598</v>
      </c>
      <c r="BU5454" s="43">
        <v>1</v>
      </c>
      <c r="BW5454" s="43" t="s">
        <v>103</v>
      </c>
    </row>
    <row r="5455" spans="3:75" x14ac:dyDescent="0.35">
      <c r="C5455" s="43" t="str">
        <f t="shared" si="85"/>
        <v>IARA:BDT-03:2024: 5454</v>
      </c>
      <c r="D5455" s="43">
        <v>5454</v>
      </c>
      <c r="E5455" s="43" t="s">
        <v>5321</v>
      </c>
      <c r="F5455" s="1" t="s">
        <v>73</v>
      </c>
      <c r="G5455" s="43" t="s">
        <v>5266</v>
      </c>
      <c r="H5455" s="2">
        <v>45367</v>
      </c>
      <c r="J5455" s="12">
        <v>2024</v>
      </c>
      <c r="K5455" s="12">
        <v>3</v>
      </c>
      <c r="L5455" s="12">
        <v>16</v>
      </c>
      <c r="P5455" s="12" t="s">
        <v>75</v>
      </c>
      <c r="Q5455" s="12" t="str">
        <f>CONCATENATE(X5455," ",Y5455)</f>
        <v>Chloris chloris</v>
      </c>
      <c r="R5455" s="14" t="str">
        <f>CONCATENATE(S5455,", ",T5455,", ",U5455,", ",V5455,", ",W5455,", ",X5455,", ",Y5455)</f>
        <v>Animalia, Chordata, Aves, Passeriformes, Fringillidae, Chloris, chloris</v>
      </c>
      <c r="S5455" s="6" t="s">
        <v>76</v>
      </c>
      <c r="T5455" s="6" t="s">
        <v>77</v>
      </c>
      <c r="U5455" s="6" t="s">
        <v>78</v>
      </c>
      <c r="V5455" s="12" t="s">
        <v>79</v>
      </c>
      <c r="W5455" s="12" t="s">
        <v>165</v>
      </c>
      <c r="X5455" s="12" t="s">
        <v>202</v>
      </c>
      <c r="Y5455" s="12" t="s">
        <v>203</v>
      </c>
      <c r="AA5455" s="12" t="s">
        <v>83</v>
      </c>
      <c r="AB5455" s="6" t="s">
        <v>84</v>
      </c>
      <c r="AC5455" s="12" t="s">
        <v>204</v>
      </c>
      <c r="AD5455" s="6" t="s">
        <v>5220</v>
      </c>
      <c r="AE5455" s="2">
        <v>45367</v>
      </c>
      <c r="AF5455" s="43" t="s">
        <v>87</v>
      </c>
      <c r="AG5455" s="7" t="s">
        <v>205</v>
      </c>
      <c r="AH5455" s="43" t="s">
        <v>2744</v>
      </c>
      <c r="AI5455" s="43" t="s">
        <v>2743</v>
      </c>
      <c r="AL5455" s="43">
        <v>10</v>
      </c>
      <c r="AN5455" s="46" t="s">
        <v>5240</v>
      </c>
      <c r="AO5455" s="5" t="s">
        <v>89</v>
      </c>
      <c r="AP5455" s="6" t="s">
        <v>5220</v>
      </c>
      <c r="AR5455" s="7" t="s">
        <v>90</v>
      </c>
      <c r="AT5455" s="4" t="str">
        <f>CONCATENATE(AU5455,", ",AV5455,", ",AW5455,", ",AX5455,", ",AY5455,", ",AZ5455,", ",BA5455)</f>
        <v>Europe, France, FR, Bretagne, Ille-et-Vilaine, Rennes, Campus Institut Agro Rennes</v>
      </c>
      <c r="AU5455" s="1" t="s">
        <v>91</v>
      </c>
      <c r="AV5455" s="1" t="s">
        <v>92</v>
      </c>
      <c r="AW5455" s="1" t="s">
        <v>93</v>
      </c>
      <c r="AX5455" s="1" t="s">
        <v>94</v>
      </c>
      <c r="AY5455" s="1" t="s">
        <v>95</v>
      </c>
      <c r="AZ5455" s="1" t="s">
        <v>96</v>
      </c>
      <c r="BA5455" s="1" t="s">
        <v>5242</v>
      </c>
      <c r="BC5455" s="43"/>
      <c r="BF5455" s="43" t="s">
        <v>4596</v>
      </c>
      <c r="BG5455" s="43" t="s">
        <v>93</v>
      </c>
      <c r="BH5455" s="7" t="s">
        <v>97</v>
      </c>
      <c r="BJ5455" s="7" t="s">
        <v>98</v>
      </c>
      <c r="BK5455" s="7" t="s">
        <v>99</v>
      </c>
      <c r="BL5455" s="7" t="s">
        <v>4597</v>
      </c>
      <c r="BM5455" s="7" t="s">
        <v>4598</v>
      </c>
      <c r="BU5455" s="43">
        <v>1</v>
      </c>
      <c r="BW5455" s="43" t="s">
        <v>103</v>
      </c>
    </row>
    <row r="5456" spans="3:75" x14ac:dyDescent="0.35">
      <c r="C5456" s="43" t="str">
        <f t="shared" si="85"/>
        <v>IARA:BDT-03:2024: 5455</v>
      </c>
      <c r="D5456" s="43">
        <v>5455</v>
      </c>
      <c r="E5456" s="43" t="s">
        <v>5321</v>
      </c>
      <c r="F5456" s="1" t="s">
        <v>73</v>
      </c>
      <c r="G5456" s="43" t="s">
        <v>5266</v>
      </c>
      <c r="H5456" s="2">
        <v>45367</v>
      </c>
      <c r="J5456" s="12">
        <v>2024</v>
      </c>
      <c r="K5456" s="12">
        <v>3</v>
      </c>
      <c r="L5456" s="12">
        <v>16</v>
      </c>
      <c r="P5456" s="12" t="s">
        <v>75</v>
      </c>
      <c r="Q5456" s="12" t="str">
        <f>CONCATENATE(X5456," ",Y5456)</f>
        <v>Corvus monedula</v>
      </c>
      <c r="R5456" s="14" t="str">
        <f>CONCATENATE(S5456,", ",T5456,", ",U5456,", ",V5456,", ",W5456,", ",X5456,", ",Y5456)</f>
        <v>Animalia, Chordata, Aves, Passeriformes, Corvidae, Corvus, monedula</v>
      </c>
      <c r="S5456" s="6" t="s">
        <v>76</v>
      </c>
      <c r="T5456" s="6" t="s">
        <v>77</v>
      </c>
      <c r="U5456" s="6" t="s">
        <v>78</v>
      </c>
      <c r="V5456" s="12" t="s">
        <v>79</v>
      </c>
      <c r="W5456" s="12" t="s">
        <v>104</v>
      </c>
      <c r="X5456" s="12" t="s">
        <v>105</v>
      </c>
      <c r="Y5456" s="12" t="s">
        <v>106</v>
      </c>
      <c r="AA5456" s="12" t="s">
        <v>83</v>
      </c>
      <c r="AB5456" s="6" t="s">
        <v>84</v>
      </c>
      <c r="AC5456" s="12" t="s">
        <v>107</v>
      </c>
      <c r="AD5456" s="6" t="s">
        <v>5220</v>
      </c>
      <c r="AE5456" s="2">
        <v>45367</v>
      </c>
      <c r="AF5456" s="43" t="s">
        <v>87</v>
      </c>
      <c r="AG5456" s="7" t="s">
        <v>108</v>
      </c>
      <c r="AH5456" s="43" t="s">
        <v>2746</v>
      </c>
      <c r="AI5456" s="43" t="s">
        <v>2745</v>
      </c>
      <c r="AL5456" s="43">
        <v>10</v>
      </c>
      <c r="AN5456" s="46" t="s">
        <v>5240</v>
      </c>
      <c r="AO5456" s="5" t="s">
        <v>89</v>
      </c>
      <c r="AP5456" s="6" t="s">
        <v>5220</v>
      </c>
      <c r="AR5456" s="7" t="s">
        <v>90</v>
      </c>
      <c r="AT5456" s="4" t="str">
        <f>CONCATENATE(AU5456,", ",AV5456,", ",AW5456,", ",AX5456,", ",AY5456,", ",AZ5456,", ",BA5456)</f>
        <v>Europe, France, FR, Bretagne, Ille-et-Vilaine, Rennes, Campus Institut Agro Rennes</v>
      </c>
      <c r="AU5456" s="1" t="s">
        <v>91</v>
      </c>
      <c r="AV5456" s="1" t="s">
        <v>92</v>
      </c>
      <c r="AW5456" s="1" t="s">
        <v>93</v>
      </c>
      <c r="AX5456" s="1" t="s">
        <v>94</v>
      </c>
      <c r="AY5456" s="1" t="s">
        <v>95</v>
      </c>
      <c r="AZ5456" s="1" t="s">
        <v>96</v>
      </c>
      <c r="BA5456" s="1" t="s">
        <v>5242</v>
      </c>
      <c r="BC5456" s="43"/>
      <c r="BF5456" s="43" t="s">
        <v>4596</v>
      </c>
      <c r="BG5456" s="43" t="s">
        <v>93</v>
      </c>
      <c r="BH5456" s="7" t="s">
        <v>97</v>
      </c>
      <c r="BJ5456" s="7" t="s">
        <v>98</v>
      </c>
      <c r="BK5456" s="7" t="s">
        <v>99</v>
      </c>
      <c r="BL5456" s="7" t="s">
        <v>4597</v>
      </c>
      <c r="BM5456" s="7" t="s">
        <v>4598</v>
      </c>
      <c r="BU5456" s="43">
        <v>1</v>
      </c>
      <c r="BW5456" s="43" t="s">
        <v>103</v>
      </c>
    </row>
    <row r="5457" spans="3:75" x14ac:dyDescent="0.35">
      <c r="C5457" s="43" t="str">
        <f t="shared" si="85"/>
        <v>IARA:BDT-03:2024: 5456</v>
      </c>
      <c r="D5457" s="43">
        <v>5456</v>
      </c>
      <c r="E5457" s="43" t="s">
        <v>5321</v>
      </c>
      <c r="F5457" s="1" t="s">
        <v>73</v>
      </c>
      <c r="G5457" s="43" t="s">
        <v>5266</v>
      </c>
      <c r="H5457" s="2">
        <v>45367</v>
      </c>
      <c r="J5457" s="12">
        <v>2024</v>
      </c>
      <c r="K5457" s="12">
        <v>3</v>
      </c>
      <c r="L5457" s="12">
        <v>16</v>
      </c>
      <c r="P5457" s="12" t="s">
        <v>75</v>
      </c>
      <c r="Q5457" s="12" t="str">
        <f>CONCATENATE(X5457," ",Y5457)</f>
        <v>Erithacus rubecula</v>
      </c>
      <c r="R5457" s="14" t="str">
        <f>CONCATENATE(S5457,", ",T5457,", ",U5457,", ",V5457,", ",W5457,", ",X5457,", ",Y5457)</f>
        <v>Animalia, Chordata, Aves, Passeriformes, Muscicapidae, Erithacus, rubecula</v>
      </c>
      <c r="S5457" s="6" t="s">
        <v>76</v>
      </c>
      <c r="T5457" s="6" t="s">
        <v>77</v>
      </c>
      <c r="U5457" s="6" t="s">
        <v>78</v>
      </c>
      <c r="V5457" s="12" t="s">
        <v>79</v>
      </c>
      <c r="W5457" s="12" t="s">
        <v>182</v>
      </c>
      <c r="X5457" s="12" t="s">
        <v>183</v>
      </c>
      <c r="Y5457" s="12" t="s">
        <v>184</v>
      </c>
      <c r="AA5457" s="12" t="s">
        <v>83</v>
      </c>
      <c r="AB5457" s="6" t="s">
        <v>84</v>
      </c>
      <c r="AC5457" s="12" t="s">
        <v>185</v>
      </c>
      <c r="AD5457" s="6" t="s">
        <v>5220</v>
      </c>
      <c r="AE5457" s="2">
        <v>45367</v>
      </c>
      <c r="AF5457" s="43" t="s">
        <v>87</v>
      </c>
      <c r="AG5457" s="7" t="s">
        <v>186</v>
      </c>
      <c r="AH5457" s="43" t="s">
        <v>2748</v>
      </c>
      <c r="AI5457" s="43" t="s">
        <v>2747</v>
      </c>
      <c r="AL5457" s="43">
        <v>10</v>
      </c>
      <c r="AN5457" s="46" t="s">
        <v>5240</v>
      </c>
      <c r="AO5457" s="5" t="s">
        <v>89</v>
      </c>
      <c r="AP5457" s="6" t="s">
        <v>5220</v>
      </c>
      <c r="AR5457" s="7" t="s">
        <v>90</v>
      </c>
      <c r="AT5457" s="4" t="str">
        <f>CONCATENATE(AU5457,", ",AV5457,", ",AW5457,", ",AX5457,", ",AY5457,", ",AZ5457,", ",BA5457)</f>
        <v>Europe, France, FR, Bretagne, Ille-et-Vilaine, Rennes, Campus Institut Agro Rennes</v>
      </c>
      <c r="AU5457" s="1" t="s">
        <v>91</v>
      </c>
      <c r="AV5457" s="1" t="s">
        <v>92</v>
      </c>
      <c r="AW5457" s="1" t="s">
        <v>93</v>
      </c>
      <c r="AX5457" s="1" t="s">
        <v>94</v>
      </c>
      <c r="AY5457" s="1" t="s">
        <v>95</v>
      </c>
      <c r="AZ5457" s="1" t="s">
        <v>96</v>
      </c>
      <c r="BA5457" s="1" t="s">
        <v>5242</v>
      </c>
      <c r="BC5457" s="43"/>
      <c r="BF5457" s="43" t="s">
        <v>4596</v>
      </c>
      <c r="BG5457" s="43" t="s">
        <v>93</v>
      </c>
      <c r="BH5457" s="7" t="s">
        <v>97</v>
      </c>
      <c r="BJ5457" s="7" t="s">
        <v>98</v>
      </c>
      <c r="BK5457" s="7" t="s">
        <v>99</v>
      </c>
      <c r="BL5457" s="7" t="s">
        <v>4597</v>
      </c>
      <c r="BM5457" s="7" t="s">
        <v>4598</v>
      </c>
      <c r="BU5457" s="43">
        <v>1</v>
      </c>
      <c r="BW5457" s="43" t="s">
        <v>103</v>
      </c>
    </row>
    <row r="5458" spans="3:75" x14ac:dyDescent="0.35">
      <c r="C5458" s="43" t="str">
        <f t="shared" si="85"/>
        <v>IARA:BDT-03:2024: 5457</v>
      </c>
      <c r="D5458" s="43">
        <v>5457</v>
      </c>
      <c r="E5458" s="43" t="s">
        <v>5321</v>
      </c>
      <c r="F5458" s="1" t="s">
        <v>73</v>
      </c>
      <c r="G5458" s="43" t="s">
        <v>5266</v>
      </c>
      <c r="H5458" s="2">
        <v>45367</v>
      </c>
      <c r="J5458" s="12">
        <v>2024</v>
      </c>
      <c r="K5458" s="12">
        <v>3</v>
      </c>
      <c r="L5458" s="12">
        <v>16</v>
      </c>
      <c r="P5458" s="12" t="s">
        <v>75</v>
      </c>
      <c r="Q5458" s="12" t="str">
        <f>CONCATENATE(X5458," ",Y5458)</f>
        <v>Passer domesticus</v>
      </c>
      <c r="R5458" s="14" t="str">
        <f>CONCATENATE(S5458,", ",T5458,", ",U5458,", ",V5458,", ",W5458,", ",X5458,", ",Y5458)</f>
        <v>Animalia, Chordata, Aves, Passeriformes, Passeridae, Passer, domesticus</v>
      </c>
      <c r="S5458" s="6" t="s">
        <v>76</v>
      </c>
      <c r="T5458" s="6" t="s">
        <v>77</v>
      </c>
      <c r="U5458" s="6" t="s">
        <v>78</v>
      </c>
      <c r="V5458" s="12" t="s">
        <v>79</v>
      </c>
      <c r="W5458" s="12" t="s">
        <v>144</v>
      </c>
      <c r="X5458" s="12" t="s">
        <v>145</v>
      </c>
      <c r="Y5458" s="12" t="s">
        <v>146</v>
      </c>
      <c r="AA5458" s="12" t="s">
        <v>83</v>
      </c>
      <c r="AB5458" s="6" t="s">
        <v>84</v>
      </c>
      <c r="AC5458" s="12" t="s">
        <v>147</v>
      </c>
      <c r="AD5458" s="6" t="s">
        <v>5220</v>
      </c>
      <c r="AE5458" s="2">
        <v>45367</v>
      </c>
      <c r="AF5458" s="43" t="s">
        <v>87</v>
      </c>
      <c r="AG5458" s="7" t="s">
        <v>148</v>
      </c>
      <c r="AH5458" s="43" t="s">
        <v>2750</v>
      </c>
      <c r="AI5458" s="43" t="s">
        <v>2749</v>
      </c>
      <c r="AL5458" s="43">
        <v>10</v>
      </c>
      <c r="AN5458" s="46" t="s">
        <v>5240</v>
      </c>
      <c r="AO5458" s="5" t="s">
        <v>89</v>
      </c>
      <c r="AP5458" s="6" t="s">
        <v>5220</v>
      </c>
      <c r="AR5458" s="7" t="s">
        <v>90</v>
      </c>
      <c r="AT5458" s="4" t="str">
        <f>CONCATENATE(AU5458,", ",AV5458,", ",AW5458,", ",AX5458,", ",AY5458,", ",AZ5458,", ",BA5458)</f>
        <v>Europe, France, FR, Bretagne, Ille-et-Vilaine, Rennes, Campus Institut Agro Rennes</v>
      </c>
      <c r="AU5458" s="1" t="s">
        <v>91</v>
      </c>
      <c r="AV5458" s="1" t="s">
        <v>92</v>
      </c>
      <c r="AW5458" s="1" t="s">
        <v>93</v>
      </c>
      <c r="AX5458" s="1" t="s">
        <v>94</v>
      </c>
      <c r="AY5458" s="1" t="s">
        <v>95</v>
      </c>
      <c r="AZ5458" s="1" t="s">
        <v>96</v>
      </c>
      <c r="BA5458" s="1" t="s">
        <v>5242</v>
      </c>
      <c r="BC5458" s="43"/>
      <c r="BF5458" s="43" t="s">
        <v>4596</v>
      </c>
      <c r="BG5458" s="43" t="s">
        <v>93</v>
      </c>
      <c r="BH5458" s="7" t="s">
        <v>97</v>
      </c>
      <c r="BJ5458" s="7" t="s">
        <v>98</v>
      </c>
      <c r="BK5458" s="7" t="s">
        <v>99</v>
      </c>
      <c r="BL5458" s="7" t="s">
        <v>4597</v>
      </c>
      <c r="BM5458" s="7" t="s">
        <v>4598</v>
      </c>
      <c r="BU5458" s="43">
        <v>1</v>
      </c>
      <c r="BW5458" s="43" t="s">
        <v>103</v>
      </c>
    </row>
    <row r="5459" spans="3:75" x14ac:dyDescent="0.35">
      <c r="C5459" s="43" t="str">
        <f t="shared" si="85"/>
        <v>IARA:BDT-03:2024: 5458</v>
      </c>
      <c r="D5459" s="43">
        <v>5458</v>
      </c>
      <c r="E5459" s="43" t="s">
        <v>5321</v>
      </c>
      <c r="F5459" s="1" t="s">
        <v>73</v>
      </c>
      <c r="G5459" s="43" t="s">
        <v>5266</v>
      </c>
      <c r="H5459" s="2">
        <v>45367</v>
      </c>
      <c r="J5459" s="12">
        <v>2024</v>
      </c>
      <c r="K5459" s="12">
        <v>3</v>
      </c>
      <c r="L5459" s="12">
        <v>16</v>
      </c>
      <c r="P5459" s="12" t="s">
        <v>75</v>
      </c>
      <c r="Q5459" s="12" t="str">
        <f>CONCATENATE(X5459," ",Y5459)</f>
        <v>Columba palumbus</v>
      </c>
      <c r="R5459" s="14" t="str">
        <f>CONCATENATE(S5459,", ",T5459,", ",U5459,", ",V5459,", ",W5459,", ",X5459,", ",Y5459)</f>
        <v>Animalia, Chordata, Aves, Columbiformes, Columbidae, Columba, palumbus</v>
      </c>
      <c r="S5459" s="6" t="s">
        <v>76</v>
      </c>
      <c r="T5459" s="6" t="s">
        <v>77</v>
      </c>
      <c r="U5459" s="6" t="s">
        <v>78</v>
      </c>
      <c r="V5459" s="12" t="s">
        <v>159</v>
      </c>
      <c r="W5459" s="12" t="s">
        <v>160</v>
      </c>
      <c r="X5459" s="12" t="s">
        <v>161</v>
      </c>
      <c r="Y5459" s="12" t="s">
        <v>162</v>
      </c>
      <c r="AA5459" s="12" t="s">
        <v>83</v>
      </c>
      <c r="AB5459" s="6" t="s">
        <v>84</v>
      </c>
      <c r="AC5459" s="12" t="s">
        <v>163</v>
      </c>
      <c r="AD5459" s="6" t="s">
        <v>5220</v>
      </c>
      <c r="AE5459" s="2">
        <v>45367</v>
      </c>
      <c r="AF5459" s="43" t="s">
        <v>87</v>
      </c>
      <c r="AG5459" s="7" t="s">
        <v>164</v>
      </c>
      <c r="AH5459" s="43" t="s">
        <v>2752</v>
      </c>
      <c r="AI5459" s="43" t="s">
        <v>2751</v>
      </c>
      <c r="AL5459" s="43">
        <v>10</v>
      </c>
      <c r="AN5459" s="46" t="s">
        <v>5240</v>
      </c>
      <c r="AO5459" s="5" t="s">
        <v>89</v>
      </c>
      <c r="AP5459" s="6" t="s">
        <v>5220</v>
      </c>
      <c r="AR5459" s="7" t="s">
        <v>90</v>
      </c>
      <c r="AT5459" s="4" t="str">
        <f>CONCATENATE(AU5459,", ",AV5459,", ",AW5459,", ",AX5459,", ",AY5459,", ",AZ5459,", ",BA5459)</f>
        <v>Europe, France, FR, Bretagne, Ille-et-Vilaine, Rennes, Campus Institut Agro Rennes</v>
      </c>
      <c r="AU5459" s="1" t="s">
        <v>91</v>
      </c>
      <c r="AV5459" s="1" t="s">
        <v>92</v>
      </c>
      <c r="AW5459" s="1" t="s">
        <v>93</v>
      </c>
      <c r="AX5459" s="1" t="s">
        <v>94</v>
      </c>
      <c r="AY5459" s="1" t="s">
        <v>95</v>
      </c>
      <c r="AZ5459" s="1" t="s">
        <v>96</v>
      </c>
      <c r="BA5459" s="1" t="s">
        <v>5242</v>
      </c>
      <c r="BC5459" s="43"/>
      <c r="BF5459" s="43" t="s">
        <v>4596</v>
      </c>
      <c r="BG5459" s="43" t="s">
        <v>93</v>
      </c>
      <c r="BH5459" s="7" t="s">
        <v>97</v>
      </c>
      <c r="BJ5459" s="7" t="s">
        <v>98</v>
      </c>
      <c r="BK5459" s="7" t="s">
        <v>99</v>
      </c>
      <c r="BL5459" s="7" t="s">
        <v>4597</v>
      </c>
      <c r="BM5459" s="7" t="s">
        <v>4598</v>
      </c>
      <c r="BU5459" s="43">
        <v>1</v>
      </c>
      <c r="BW5459" s="43" t="s">
        <v>103</v>
      </c>
    </row>
    <row r="5460" spans="3:75" x14ac:dyDescent="0.35">
      <c r="C5460" s="43" t="str">
        <f t="shared" si="85"/>
        <v>IARA:BDT-03:2024: 5459</v>
      </c>
      <c r="D5460" s="43">
        <v>5459</v>
      </c>
      <c r="E5460" s="43" t="s">
        <v>5321</v>
      </c>
      <c r="F5460" s="1" t="s">
        <v>73</v>
      </c>
      <c r="G5460" s="43" t="s">
        <v>5266</v>
      </c>
      <c r="H5460" s="2">
        <v>45367</v>
      </c>
      <c r="J5460" s="12">
        <v>2024</v>
      </c>
      <c r="K5460" s="12">
        <v>3</v>
      </c>
      <c r="L5460" s="12">
        <v>16</v>
      </c>
      <c r="P5460" s="12" t="s">
        <v>75</v>
      </c>
      <c r="Q5460" s="12" t="str">
        <f>CONCATENATE(X5460," ",Y5460)</f>
        <v>Columba palumbus</v>
      </c>
      <c r="R5460" s="14" t="str">
        <f>CONCATENATE(S5460,", ",T5460,", ",U5460,", ",V5460,", ",W5460,", ",X5460,", ",Y5460)</f>
        <v>Animalia, Chordata, Aves, Columbiformes, Columbidae, Columba, palumbus</v>
      </c>
      <c r="S5460" s="6" t="s">
        <v>76</v>
      </c>
      <c r="T5460" s="6" t="s">
        <v>77</v>
      </c>
      <c r="U5460" s="6" t="s">
        <v>78</v>
      </c>
      <c r="V5460" s="12" t="s">
        <v>159</v>
      </c>
      <c r="W5460" s="12" t="s">
        <v>160</v>
      </c>
      <c r="X5460" s="12" t="s">
        <v>161</v>
      </c>
      <c r="Y5460" s="12" t="s">
        <v>162</v>
      </c>
      <c r="AA5460" s="12" t="s">
        <v>83</v>
      </c>
      <c r="AB5460" s="6" t="s">
        <v>84</v>
      </c>
      <c r="AC5460" s="12" t="s">
        <v>163</v>
      </c>
      <c r="AD5460" s="6" t="s">
        <v>5220</v>
      </c>
      <c r="AE5460" s="2">
        <v>45367</v>
      </c>
      <c r="AF5460" s="43" t="s">
        <v>87</v>
      </c>
      <c r="AG5460" s="7" t="s">
        <v>164</v>
      </c>
      <c r="AH5460" s="43" t="s">
        <v>2754</v>
      </c>
      <c r="AI5460" s="43" t="s">
        <v>2753</v>
      </c>
      <c r="AL5460" s="43">
        <v>10</v>
      </c>
      <c r="AN5460" s="46" t="s">
        <v>5240</v>
      </c>
      <c r="AO5460" s="5" t="s">
        <v>89</v>
      </c>
      <c r="AP5460" s="6" t="s">
        <v>5220</v>
      </c>
      <c r="AR5460" s="7" t="s">
        <v>90</v>
      </c>
      <c r="AT5460" s="4" t="str">
        <f>CONCATENATE(AU5460,", ",AV5460,", ",AW5460,", ",AX5460,", ",AY5460,", ",AZ5460,", ",BA5460)</f>
        <v>Europe, France, FR, Bretagne, Ille-et-Vilaine, Rennes, Campus Institut Agro Rennes</v>
      </c>
      <c r="AU5460" s="1" t="s">
        <v>91</v>
      </c>
      <c r="AV5460" s="1" t="s">
        <v>92</v>
      </c>
      <c r="AW5460" s="1" t="s">
        <v>93</v>
      </c>
      <c r="AX5460" s="1" t="s">
        <v>94</v>
      </c>
      <c r="AY5460" s="1" t="s">
        <v>95</v>
      </c>
      <c r="AZ5460" s="1" t="s">
        <v>96</v>
      </c>
      <c r="BA5460" s="1" t="s">
        <v>5242</v>
      </c>
      <c r="BC5460" s="43"/>
      <c r="BF5460" s="43" t="s">
        <v>4596</v>
      </c>
      <c r="BG5460" s="43" t="s">
        <v>93</v>
      </c>
      <c r="BH5460" s="7" t="s">
        <v>97</v>
      </c>
      <c r="BJ5460" s="7" t="s">
        <v>98</v>
      </c>
      <c r="BK5460" s="7" t="s">
        <v>99</v>
      </c>
      <c r="BL5460" s="7" t="s">
        <v>4597</v>
      </c>
      <c r="BM5460" s="7" t="s">
        <v>4598</v>
      </c>
      <c r="BU5460" s="43">
        <v>1</v>
      </c>
      <c r="BW5460" s="43" t="s">
        <v>103</v>
      </c>
    </row>
    <row r="5461" spans="3:75" x14ac:dyDescent="0.35">
      <c r="C5461" s="43" t="str">
        <f t="shared" si="85"/>
        <v>IARA:BDT-03:2024: 5460</v>
      </c>
      <c r="D5461" s="43">
        <v>5460</v>
      </c>
      <c r="E5461" s="43" t="s">
        <v>5321</v>
      </c>
      <c r="F5461" s="1" t="s">
        <v>73</v>
      </c>
      <c r="G5461" s="43" t="s">
        <v>5266</v>
      </c>
      <c r="H5461" s="2">
        <v>45367</v>
      </c>
      <c r="J5461" s="12">
        <v>2024</v>
      </c>
      <c r="K5461" s="12">
        <v>3</v>
      </c>
      <c r="L5461" s="12">
        <v>16</v>
      </c>
      <c r="P5461" s="12" t="s">
        <v>75</v>
      </c>
      <c r="Q5461" s="12" t="str">
        <f>CONCATENATE(X5461," ",Y5461)</f>
        <v>Columba palumbus</v>
      </c>
      <c r="R5461" s="14" t="str">
        <f>CONCATENATE(S5461,", ",T5461,", ",U5461,", ",V5461,", ",W5461,", ",X5461,", ",Y5461)</f>
        <v>Animalia, Chordata, Aves, Columbiformes, Columbidae, Columba, palumbus</v>
      </c>
      <c r="S5461" s="6" t="s">
        <v>76</v>
      </c>
      <c r="T5461" s="6" t="s">
        <v>77</v>
      </c>
      <c r="U5461" s="6" t="s">
        <v>78</v>
      </c>
      <c r="V5461" s="12" t="s">
        <v>159</v>
      </c>
      <c r="W5461" s="12" t="s">
        <v>160</v>
      </c>
      <c r="X5461" s="12" t="s">
        <v>161</v>
      </c>
      <c r="Y5461" s="12" t="s">
        <v>162</v>
      </c>
      <c r="AA5461" s="12" t="s">
        <v>83</v>
      </c>
      <c r="AB5461" s="6" t="s">
        <v>84</v>
      </c>
      <c r="AC5461" s="12" t="s">
        <v>163</v>
      </c>
      <c r="AD5461" s="6" t="s">
        <v>5220</v>
      </c>
      <c r="AE5461" s="2">
        <v>45367</v>
      </c>
      <c r="AF5461" s="43" t="s">
        <v>87</v>
      </c>
      <c r="AG5461" s="7" t="s">
        <v>164</v>
      </c>
      <c r="AH5461" s="43" t="s">
        <v>2756</v>
      </c>
      <c r="AI5461" s="43" t="s">
        <v>2755</v>
      </c>
      <c r="AL5461" s="43">
        <v>10</v>
      </c>
      <c r="AN5461" s="46" t="s">
        <v>5240</v>
      </c>
      <c r="AO5461" s="5" t="s">
        <v>89</v>
      </c>
      <c r="AP5461" s="6" t="s">
        <v>5220</v>
      </c>
      <c r="AR5461" s="7" t="s">
        <v>90</v>
      </c>
      <c r="AT5461" s="4" t="str">
        <f>CONCATENATE(AU5461,", ",AV5461,", ",AW5461,", ",AX5461,", ",AY5461,", ",AZ5461,", ",BA5461)</f>
        <v>Europe, France, FR, Bretagne, Ille-et-Vilaine, Rennes, Campus Institut Agro Rennes</v>
      </c>
      <c r="AU5461" s="1" t="s">
        <v>91</v>
      </c>
      <c r="AV5461" s="1" t="s">
        <v>92</v>
      </c>
      <c r="AW5461" s="1" t="s">
        <v>93</v>
      </c>
      <c r="AX5461" s="1" t="s">
        <v>94</v>
      </c>
      <c r="AY5461" s="1" t="s">
        <v>95</v>
      </c>
      <c r="AZ5461" s="1" t="s">
        <v>96</v>
      </c>
      <c r="BA5461" s="1" t="s">
        <v>5242</v>
      </c>
      <c r="BC5461" s="43"/>
      <c r="BF5461" s="43" t="s">
        <v>4596</v>
      </c>
      <c r="BG5461" s="43" t="s">
        <v>93</v>
      </c>
      <c r="BH5461" s="7" t="s">
        <v>97</v>
      </c>
      <c r="BJ5461" s="7" t="s">
        <v>98</v>
      </c>
      <c r="BK5461" s="7" t="s">
        <v>99</v>
      </c>
      <c r="BL5461" s="7" t="s">
        <v>4597</v>
      </c>
      <c r="BM5461" s="7" t="s">
        <v>4598</v>
      </c>
      <c r="BU5461" s="43">
        <v>1</v>
      </c>
      <c r="BW5461" s="43" t="s">
        <v>103</v>
      </c>
    </row>
    <row r="5462" spans="3:75" x14ac:dyDescent="0.35">
      <c r="C5462" s="43" t="str">
        <f t="shared" si="85"/>
        <v>IARA:BDT-03:2024: 5461</v>
      </c>
      <c r="D5462" s="43">
        <v>5461</v>
      </c>
      <c r="E5462" s="43" t="s">
        <v>5321</v>
      </c>
      <c r="F5462" s="1" t="s">
        <v>73</v>
      </c>
      <c r="G5462" s="43" t="s">
        <v>5266</v>
      </c>
      <c r="H5462" s="2">
        <v>45367</v>
      </c>
      <c r="J5462" s="12">
        <v>2024</v>
      </c>
      <c r="K5462" s="12">
        <v>3</v>
      </c>
      <c r="L5462" s="12">
        <v>16</v>
      </c>
      <c r="P5462" s="12" t="s">
        <v>75</v>
      </c>
      <c r="Q5462" s="12" t="str">
        <f>CONCATENATE(X5462," ",Y5462)</f>
        <v>Columba palumbus</v>
      </c>
      <c r="R5462" s="14" t="str">
        <f>CONCATENATE(S5462,", ",T5462,", ",U5462,", ",V5462,", ",W5462,", ",X5462,", ",Y5462)</f>
        <v>Animalia, Chordata, Aves, Columbiformes, Columbidae, Columba, palumbus</v>
      </c>
      <c r="S5462" s="6" t="s">
        <v>76</v>
      </c>
      <c r="T5462" s="6" t="s">
        <v>77</v>
      </c>
      <c r="U5462" s="6" t="s">
        <v>78</v>
      </c>
      <c r="V5462" s="12" t="s">
        <v>159</v>
      </c>
      <c r="W5462" s="12" t="s">
        <v>160</v>
      </c>
      <c r="X5462" s="12" t="s">
        <v>161</v>
      </c>
      <c r="Y5462" s="12" t="s">
        <v>162</v>
      </c>
      <c r="AA5462" s="12" t="s">
        <v>83</v>
      </c>
      <c r="AB5462" s="6" t="s">
        <v>84</v>
      </c>
      <c r="AC5462" s="12" t="s">
        <v>163</v>
      </c>
      <c r="AD5462" s="6" t="s">
        <v>5220</v>
      </c>
      <c r="AE5462" s="2">
        <v>45367</v>
      </c>
      <c r="AF5462" s="43" t="s">
        <v>87</v>
      </c>
      <c r="AG5462" s="7" t="s">
        <v>164</v>
      </c>
      <c r="AH5462" s="43" t="s">
        <v>2758</v>
      </c>
      <c r="AI5462" s="43" t="s">
        <v>2757</v>
      </c>
      <c r="AL5462" s="43">
        <v>10</v>
      </c>
      <c r="AN5462" s="46" t="s">
        <v>5240</v>
      </c>
      <c r="AO5462" s="5" t="s">
        <v>89</v>
      </c>
      <c r="AP5462" s="6" t="s">
        <v>5220</v>
      </c>
      <c r="AR5462" s="7" t="s">
        <v>90</v>
      </c>
      <c r="AT5462" s="4" t="str">
        <f>CONCATENATE(AU5462,", ",AV5462,", ",AW5462,", ",AX5462,", ",AY5462,", ",AZ5462,", ",BA5462)</f>
        <v>Europe, France, FR, Bretagne, Ille-et-Vilaine, Rennes, Campus Institut Agro Rennes</v>
      </c>
      <c r="AU5462" s="1" t="s">
        <v>91</v>
      </c>
      <c r="AV5462" s="1" t="s">
        <v>92</v>
      </c>
      <c r="AW5462" s="1" t="s">
        <v>93</v>
      </c>
      <c r="AX5462" s="1" t="s">
        <v>94</v>
      </c>
      <c r="AY5462" s="1" t="s">
        <v>95</v>
      </c>
      <c r="AZ5462" s="1" t="s">
        <v>96</v>
      </c>
      <c r="BA5462" s="1" t="s">
        <v>5242</v>
      </c>
      <c r="BC5462" s="43"/>
      <c r="BF5462" s="43" t="s">
        <v>4596</v>
      </c>
      <c r="BG5462" s="43" t="s">
        <v>93</v>
      </c>
      <c r="BH5462" s="7" t="s">
        <v>97</v>
      </c>
      <c r="BJ5462" s="7" t="s">
        <v>98</v>
      </c>
      <c r="BK5462" s="7" t="s">
        <v>99</v>
      </c>
      <c r="BL5462" s="7" t="s">
        <v>4597</v>
      </c>
      <c r="BM5462" s="7" t="s">
        <v>4598</v>
      </c>
      <c r="BU5462" s="43">
        <v>1</v>
      </c>
      <c r="BW5462" s="43" t="s">
        <v>103</v>
      </c>
    </row>
    <row r="5463" spans="3:75" x14ac:dyDescent="0.35">
      <c r="C5463" s="43" t="str">
        <f t="shared" si="85"/>
        <v>IARA:BDT-03:2024: 5462</v>
      </c>
      <c r="D5463" s="43">
        <v>5462</v>
      </c>
      <c r="E5463" s="43" t="s">
        <v>5321</v>
      </c>
      <c r="F5463" s="1" t="s">
        <v>73</v>
      </c>
      <c r="G5463" s="43" t="s">
        <v>5266</v>
      </c>
      <c r="H5463" s="2">
        <v>45367</v>
      </c>
      <c r="J5463" s="12">
        <v>2024</v>
      </c>
      <c r="K5463" s="12">
        <v>3</v>
      </c>
      <c r="L5463" s="12">
        <v>16</v>
      </c>
      <c r="P5463" s="12" t="s">
        <v>75</v>
      </c>
      <c r="Q5463" s="12" t="str">
        <f>CONCATENATE(X5463," ",Y5463)</f>
        <v>Columba palumbus</v>
      </c>
      <c r="R5463" s="14" t="str">
        <f>CONCATENATE(S5463,", ",T5463,", ",U5463,", ",V5463,", ",W5463,", ",X5463,", ",Y5463)</f>
        <v>Animalia, Chordata, Aves, Columbiformes, Columbidae, Columba, palumbus</v>
      </c>
      <c r="S5463" s="6" t="s">
        <v>76</v>
      </c>
      <c r="T5463" s="6" t="s">
        <v>77</v>
      </c>
      <c r="U5463" s="6" t="s">
        <v>78</v>
      </c>
      <c r="V5463" s="12" t="s">
        <v>159</v>
      </c>
      <c r="W5463" s="12" t="s">
        <v>160</v>
      </c>
      <c r="X5463" s="12" t="s">
        <v>161</v>
      </c>
      <c r="Y5463" s="12" t="s">
        <v>162</v>
      </c>
      <c r="AA5463" s="12" t="s">
        <v>83</v>
      </c>
      <c r="AB5463" s="6" t="s">
        <v>84</v>
      </c>
      <c r="AC5463" s="12" t="s">
        <v>163</v>
      </c>
      <c r="AD5463" s="6" t="s">
        <v>5220</v>
      </c>
      <c r="AE5463" s="2">
        <v>45367</v>
      </c>
      <c r="AF5463" s="43" t="s">
        <v>87</v>
      </c>
      <c r="AG5463" s="7" t="s">
        <v>164</v>
      </c>
      <c r="AH5463" s="43" t="s">
        <v>2760</v>
      </c>
      <c r="AI5463" s="43" t="s">
        <v>2759</v>
      </c>
      <c r="AL5463" s="43">
        <v>10</v>
      </c>
      <c r="AN5463" s="46" t="s">
        <v>5240</v>
      </c>
      <c r="AO5463" s="5" t="s">
        <v>89</v>
      </c>
      <c r="AP5463" s="6" t="s">
        <v>5220</v>
      </c>
      <c r="AR5463" s="7" t="s">
        <v>90</v>
      </c>
      <c r="AT5463" s="4" t="str">
        <f>CONCATENATE(AU5463,", ",AV5463,", ",AW5463,", ",AX5463,", ",AY5463,", ",AZ5463,", ",BA5463)</f>
        <v>Europe, France, FR, Bretagne, Ille-et-Vilaine, Rennes, Campus Institut Agro Rennes</v>
      </c>
      <c r="AU5463" s="1" t="s">
        <v>91</v>
      </c>
      <c r="AV5463" s="1" t="s">
        <v>92</v>
      </c>
      <c r="AW5463" s="1" t="s">
        <v>93</v>
      </c>
      <c r="AX5463" s="1" t="s">
        <v>94</v>
      </c>
      <c r="AY5463" s="1" t="s">
        <v>95</v>
      </c>
      <c r="AZ5463" s="1" t="s">
        <v>96</v>
      </c>
      <c r="BA5463" s="1" t="s">
        <v>5242</v>
      </c>
      <c r="BC5463" s="43"/>
      <c r="BF5463" s="43" t="s">
        <v>4596</v>
      </c>
      <c r="BG5463" s="43" t="s">
        <v>93</v>
      </c>
      <c r="BH5463" s="7" t="s">
        <v>97</v>
      </c>
      <c r="BJ5463" s="7" t="s">
        <v>98</v>
      </c>
      <c r="BK5463" s="7" t="s">
        <v>99</v>
      </c>
      <c r="BL5463" s="7" t="s">
        <v>4597</v>
      </c>
      <c r="BM5463" s="7" t="s">
        <v>4598</v>
      </c>
      <c r="BU5463" s="43">
        <v>1</v>
      </c>
      <c r="BW5463" s="43" t="s">
        <v>103</v>
      </c>
    </row>
    <row r="5464" spans="3:75" x14ac:dyDescent="0.35">
      <c r="C5464" s="43" t="str">
        <f t="shared" si="85"/>
        <v>IARA:BDT-03:2024: 5463</v>
      </c>
      <c r="D5464" s="43">
        <v>5463</v>
      </c>
      <c r="E5464" s="43" t="s">
        <v>5321</v>
      </c>
      <c r="F5464" s="1" t="s">
        <v>73</v>
      </c>
      <c r="G5464" s="43" t="s">
        <v>5266</v>
      </c>
      <c r="H5464" s="2">
        <v>45367</v>
      </c>
      <c r="J5464" s="12">
        <v>2024</v>
      </c>
      <c r="K5464" s="12">
        <v>3</v>
      </c>
      <c r="L5464" s="12">
        <v>16</v>
      </c>
      <c r="P5464" s="12" t="s">
        <v>75</v>
      </c>
      <c r="Q5464" s="12" t="str">
        <f>CONCATENATE(X5464," ",Y5464)</f>
        <v>Cyanistes caeruleus</v>
      </c>
      <c r="R5464" s="14" t="str">
        <f>CONCATENATE(S5464,", ",T5464,", ",U5464,", ",V5464,", ",W5464,", ",X5464,", ",Y5464)</f>
        <v>Animalia, Chordata, Aves, Passeriformes, Paridae, Cyanistes, caeruleus</v>
      </c>
      <c r="S5464" s="6" t="s">
        <v>76</v>
      </c>
      <c r="T5464" s="6" t="s">
        <v>77</v>
      </c>
      <c r="U5464" s="6" t="s">
        <v>78</v>
      </c>
      <c r="V5464" s="12" t="s">
        <v>79</v>
      </c>
      <c r="W5464" s="12" t="s">
        <v>135</v>
      </c>
      <c r="X5464" s="12" t="s">
        <v>136</v>
      </c>
      <c r="Y5464" s="12" t="s">
        <v>137</v>
      </c>
      <c r="AA5464" s="12" t="s">
        <v>83</v>
      </c>
      <c r="AB5464" s="6" t="s">
        <v>84</v>
      </c>
      <c r="AC5464" s="12" t="s">
        <v>138</v>
      </c>
      <c r="AD5464" s="6" t="s">
        <v>5220</v>
      </c>
      <c r="AE5464" s="2">
        <v>45367</v>
      </c>
      <c r="AF5464" s="43" t="s">
        <v>87</v>
      </c>
      <c r="AG5464" s="7" t="s">
        <v>139</v>
      </c>
      <c r="AH5464" s="43" t="s">
        <v>2762</v>
      </c>
      <c r="AI5464" s="43" t="s">
        <v>2761</v>
      </c>
      <c r="AL5464" s="43">
        <v>10</v>
      </c>
      <c r="AN5464" s="46" t="s">
        <v>5240</v>
      </c>
      <c r="AO5464" s="5" t="s">
        <v>89</v>
      </c>
      <c r="AP5464" s="6" t="s">
        <v>5220</v>
      </c>
      <c r="AR5464" s="7" t="s">
        <v>90</v>
      </c>
      <c r="AT5464" s="4" t="str">
        <f>CONCATENATE(AU5464,", ",AV5464,", ",AW5464,", ",AX5464,", ",AY5464,", ",AZ5464,", ",BA5464)</f>
        <v>Europe, France, FR, Bretagne, Ille-et-Vilaine, Rennes, Campus Institut Agro Rennes</v>
      </c>
      <c r="AU5464" s="1" t="s">
        <v>91</v>
      </c>
      <c r="AV5464" s="1" t="s">
        <v>92</v>
      </c>
      <c r="AW5464" s="1" t="s">
        <v>93</v>
      </c>
      <c r="AX5464" s="1" t="s">
        <v>94</v>
      </c>
      <c r="AY5464" s="1" t="s">
        <v>95</v>
      </c>
      <c r="AZ5464" s="1" t="s">
        <v>96</v>
      </c>
      <c r="BA5464" s="1" t="s">
        <v>5242</v>
      </c>
      <c r="BC5464" s="43"/>
      <c r="BF5464" s="43" t="s">
        <v>4596</v>
      </c>
      <c r="BG5464" s="43" t="s">
        <v>93</v>
      </c>
      <c r="BH5464" s="7" t="s">
        <v>97</v>
      </c>
      <c r="BJ5464" s="7" t="s">
        <v>98</v>
      </c>
      <c r="BK5464" s="7" t="s">
        <v>99</v>
      </c>
      <c r="BL5464" s="7" t="s">
        <v>4597</v>
      </c>
      <c r="BM5464" s="7" t="s">
        <v>4598</v>
      </c>
      <c r="BU5464" s="43">
        <v>1</v>
      </c>
      <c r="BW5464" s="43" t="s">
        <v>103</v>
      </c>
    </row>
    <row r="5465" spans="3:75" x14ac:dyDescent="0.35">
      <c r="C5465" s="43" t="str">
        <f t="shared" si="85"/>
        <v>IARA:BDT-03:2024: 5464</v>
      </c>
      <c r="D5465" s="43">
        <v>5464</v>
      </c>
      <c r="E5465" s="43" t="s">
        <v>5321</v>
      </c>
      <c r="F5465" s="1" t="s">
        <v>73</v>
      </c>
      <c r="G5465" s="43" t="s">
        <v>5266</v>
      </c>
      <c r="H5465" s="2">
        <v>45367</v>
      </c>
      <c r="J5465" s="12">
        <v>2024</v>
      </c>
      <c r="K5465" s="12">
        <v>3</v>
      </c>
      <c r="L5465" s="12">
        <v>16</v>
      </c>
      <c r="P5465" s="12" t="s">
        <v>75</v>
      </c>
      <c r="Q5465" s="12" t="str">
        <f>CONCATENATE(X5465," ",Y5465)</f>
        <v>Cyanistes caeruleus</v>
      </c>
      <c r="R5465" s="14" t="str">
        <f>CONCATENATE(S5465,", ",T5465,", ",U5465,", ",V5465,", ",W5465,", ",X5465,", ",Y5465)</f>
        <v>Animalia, Chordata, Aves, Passeriformes, Paridae, Cyanistes, caeruleus</v>
      </c>
      <c r="S5465" s="6" t="s">
        <v>76</v>
      </c>
      <c r="T5465" s="6" t="s">
        <v>77</v>
      </c>
      <c r="U5465" s="6" t="s">
        <v>78</v>
      </c>
      <c r="V5465" s="12" t="s">
        <v>79</v>
      </c>
      <c r="W5465" s="12" t="s">
        <v>135</v>
      </c>
      <c r="X5465" s="12" t="s">
        <v>136</v>
      </c>
      <c r="Y5465" s="12" t="s">
        <v>137</v>
      </c>
      <c r="AA5465" s="12" t="s">
        <v>83</v>
      </c>
      <c r="AB5465" s="6" t="s">
        <v>84</v>
      </c>
      <c r="AC5465" s="12" t="s">
        <v>138</v>
      </c>
      <c r="AD5465" s="6" t="s">
        <v>5220</v>
      </c>
      <c r="AE5465" s="2">
        <v>45367</v>
      </c>
      <c r="AF5465" s="43" t="s">
        <v>87</v>
      </c>
      <c r="AG5465" s="7" t="s">
        <v>139</v>
      </c>
      <c r="AH5465" s="43" t="s">
        <v>2764</v>
      </c>
      <c r="AI5465" s="43" t="s">
        <v>2763</v>
      </c>
      <c r="AL5465" s="43">
        <v>10</v>
      </c>
      <c r="AN5465" s="46" t="s">
        <v>5240</v>
      </c>
      <c r="AO5465" s="5" t="s">
        <v>89</v>
      </c>
      <c r="AP5465" s="6" t="s">
        <v>5220</v>
      </c>
      <c r="AR5465" s="7" t="s">
        <v>90</v>
      </c>
      <c r="AT5465" s="4" t="str">
        <f>CONCATENATE(AU5465,", ",AV5465,", ",AW5465,", ",AX5465,", ",AY5465,", ",AZ5465,", ",BA5465)</f>
        <v>Europe, France, FR, Bretagne, Ille-et-Vilaine, Rennes, Campus Institut Agro Rennes</v>
      </c>
      <c r="AU5465" s="1" t="s">
        <v>91</v>
      </c>
      <c r="AV5465" s="1" t="s">
        <v>92</v>
      </c>
      <c r="AW5465" s="1" t="s">
        <v>93</v>
      </c>
      <c r="AX5465" s="1" t="s">
        <v>94</v>
      </c>
      <c r="AY5465" s="1" t="s">
        <v>95</v>
      </c>
      <c r="AZ5465" s="1" t="s">
        <v>96</v>
      </c>
      <c r="BA5465" s="1" t="s">
        <v>5242</v>
      </c>
      <c r="BC5465" s="43"/>
      <c r="BF5465" s="43" t="s">
        <v>4596</v>
      </c>
      <c r="BG5465" s="43" t="s">
        <v>93</v>
      </c>
      <c r="BH5465" s="7" t="s">
        <v>97</v>
      </c>
      <c r="BJ5465" s="7" t="s">
        <v>98</v>
      </c>
      <c r="BK5465" s="7" t="s">
        <v>99</v>
      </c>
      <c r="BL5465" s="7" t="s">
        <v>4597</v>
      </c>
      <c r="BM5465" s="7" t="s">
        <v>4598</v>
      </c>
      <c r="BU5465" s="43">
        <v>1</v>
      </c>
      <c r="BW5465" s="43" t="s">
        <v>103</v>
      </c>
    </row>
    <row r="5466" spans="3:75" x14ac:dyDescent="0.35">
      <c r="C5466" s="43" t="str">
        <f t="shared" si="85"/>
        <v>IARA:BDT-03:2024: 5465</v>
      </c>
      <c r="D5466" s="43">
        <v>5465</v>
      </c>
      <c r="E5466" s="43" t="s">
        <v>5321</v>
      </c>
      <c r="F5466" s="1" t="s">
        <v>73</v>
      </c>
      <c r="G5466" s="43" t="s">
        <v>5266</v>
      </c>
      <c r="H5466" s="2">
        <v>45367</v>
      </c>
      <c r="J5466" s="12">
        <v>2024</v>
      </c>
      <c r="K5466" s="12">
        <v>3</v>
      </c>
      <c r="L5466" s="12">
        <v>16</v>
      </c>
      <c r="P5466" s="12" t="s">
        <v>75</v>
      </c>
      <c r="Q5466" s="12" t="str">
        <f>CONCATENATE(X5466," ",Y5466)</f>
        <v>Turdus merula</v>
      </c>
      <c r="R5466" s="14" t="str">
        <f>CONCATENATE(S5466,", ",T5466,", ",U5466,", ",V5466,", ",W5466,", ",X5466,", ",Y5466)</f>
        <v>Animalia, Chordata, Aves, Passeriformes, Turdidae, Turdus, merula</v>
      </c>
      <c r="S5466" s="6" t="s">
        <v>76</v>
      </c>
      <c r="T5466" s="6" t="s">
        <v>77</v>
      </c>
      <c r="U5466" s="6" t="s">
        <v>78</v>
      </c>
      <c r="V5466" s="17" t="s">
        <v>79</v>
      </c>
      <c r="W5466" s="17" t="s">
        <v>126</v>
      </c>
      <c r="X5466" s="17" t="s">
        <v>127</v>
      </c>
      <c r="Y5466" s="17" t="s">
        <v>132</v>
      </c>
      <c r="AA5466" s="12" t="s">
        <v>83</v>
      </c>
      <c r="AB5466" s="6" t="s">
        <v>84</v>
      </c>
      <c r="AC5466" s="12" t="s">
        <v>133</v>
      </c>
      <c r="AD5466" s="6" t="s">
        <v>5220</v>
      </c>
      <c r="AE5466" s="2">
        <v>45367</v>
      </c>
      <c r="AF5466" s="43" t="s">
        <v>87</v>
      </c>
      <c r="AG5466" s="7" t="s">
        <v>134</v>
      </c>
      <c r="AH5466" s="43" t="s">
        <v>2766</v>
      </c>
      <c r="AI5466" s="43" t="s">
        <v>2765</v>
      </c>
      <c r="AL5466" s="43">
        <v>10</v>
      </c>
      <c r="AN5466" s="46" t="s">
        <v>5240</v>
      </c>
      <c r="AO5466" s="5" t="s">
        <v>89</v>
      </c>
      <c r="AP5466" s="6" t="s">
        <v>5220</v>
      </c>
      <c r="AR5466" s="7" t="s">
        <v>90</v>
      </c>
      <c r="AT5466" s="4" t="str">
        <f>CONCATENATE(AU5466,", ",AV5466,", ",AW5466,", ",AX5466,", ",AY5466,", ",AZ5466,", ",BA5466)</f>
        <v>Europe, France, FR, Bretagne, Ille-et-Vilaine, Rennes, Campus Institut Agro Rennes</v>
      </c>
      <c r="AU5466" s="1" t="s">
        <v>91</v>
      </c>
      <c r="AV5466" s="1" t="s">
        <v>92</v>
      </c>
      <c r="AW5466" s="1" t="s">
        <v>93</v>
      </c>
      <c r="AX5466" s="1" t="s">
        <v>94</v>
      </c>
      <c r="AY5466" s="1" t="s">
        <v>95</v>
      </c>
      <c r="AZ5466" s="1" t="s">
        <v>96</v>
      </c>
      <c r="BA5466" s="1" t="s">
        <v>5242</v>
      </c>
      <c r="BC5466" s="43"/>
      <c r="BF5466" s="43" t="s">
        <v>4596</v>
      </c>
      <c r="BG5466" s="43" t="s">
        <v>93</v>
      </c>
      <c r="BH5466" s="7" t="s">
        <v>97</v>
      </c>
      <c r="BJ5466" s="7" t="s">
        <v>98</v>
      </c>
      <c r="BK5466" s="7" t="s">
        <v>99</v>
      </c>
      <c r="BL5466" s="7" t="s">
        <v>4597</v>
      </c>
      <c r="BM5466" s="7" t="s">
        <v>4598</v>
      </c>
      <c r="BU5466" s="43">
        <v>1</v>
      </c>
      <c r="BW5466" s="43" t="s">
        <v>103</v>
      </c>
    </row>
    <row r="5467" spans="3:75" x14ac:dyDescent="0.35">
      <c r="C5467" s="43" t="str">
        <f t="shared" si="85"/>
        <v>IARA:BDT-03:2024: 5466</v>
      </c>
      <c r="D5467" s="43">
        <v>5466</v>
      </c>
      <c r="E5467" s="43" t="s">
        <v>5321</v>
      </c>
      <c r="F5467" s="1" t="s">
        <v>73</v>
      </c>
      <c r="G5467" s="43" t="s">
        <v>5266</v>
      </c>
      <c r="H5467" s="2">
        <v>45367</v>
      </c>
      <c r="J5467" s="12">
        <v>2024</v>
      </c>
      <c r="K5467" s="12">
        <v>3</v>
      </c>
      <c r="L5467" s="12">
        <v>16</v>
      </c>
      <c r="P5467" s="12" t="s">
        <v>75</v>
      </c>
      <c r="Q5467" s="12" t="str">
        <f>CONCATENATE(X5467," ",Y5467)</f>
        <v>Pica pica</v>
      </c>
      <c r="R5467" s="14" t="str">
        <f>CONCATENATE(S5467,", ",T5467,", ",U5467,", ",V5467,", ",W5467,", ",X5467,", ",Y5467)</f>
        <v>Animalia, Chordata, Aves, Passeriformes, Corvidae, Pica, pica</v>
      </c>
      <c r="S5467" s="6" t="s">
        <v>76</v>
      </c>
      <c r="T5467" s="6" t="s">
        <v>77</v>
      </c>
      <c r="U5467" s="6" t="s">
        <v>78</v>
      </c>
      <c r="V5467" s="12" t="s">
        <v>79</v>
      </c>
      <c r="W5467" s="12" t="s">
        <v>104</v>
      </c>
      <c r="X5467" s="12" t="s">
        <v>155</v>
      </c>
      <c r="Y5467" s="12" t="s">
        <v>156</v>
      </c>
      <c r="AA5467" s="12" t="s">
        <v>83</v>
      </c>
      <c r="AB5467" s="6" t="s">
        <v>84</v>
      </c>
      <c r="AC5467" s="12" t="s">
        <v>157</v>
      </c>
      <c r="AD5467" s="6" t="s">
        <v>5220</v>
      </c>
      <c r="AE5467" s="2">
        <v>45367</v>
      </c>
      <c r="AF5467" s="43" t="s">
        <v>87</v>
      </c>
      <c r="AG5467" s="7" t="s">
        <v>158</v>
      </c>
      <c r="AH5467" s="43" t="s">
        <v>2768</v>
      </c>
      <c r="AI5467" s="43" t="s">
        <v>2767</v>
      </c>
      <c r="AL5467" s="43">
        <v>10</v>
      </c>
      <c r="AN5467" s="46" t="s">
        <v>5240</v>
      </c>
      <c r="AO5467" s="5" t="s">
        <v>89</v>
      </c>
      <c r="AP5467" s="6" t="s">
        <v>5220</v>
      </c>
      <c r="AR5467" s="7" t="s">
        <v>90</v>
      </c>
      <c r="AT5467" s="4" t="str">
        <f>CONCATENATE(AU5467,", ",AV5467,", ",AW5467,", ",AX5467,", ",AY5467,", ",AZ5467,", ",BA5467)</f>
        <v>Europe, France, FR, Bretagne, Ille-et-Vilaine, Rennes, Campus Institut Agro Rennes</v>
      </c>
      <c r="AU5467" s="1" t="s">
        <v>91</v>
      </c>
      <c r="AV5467" s="1" t="s">
        <v>92</v>
      </c>
      <c r="AW5467" s="1" t="s">
        <v>93</v>
      </c>
      <c r="AX5467" s="1" t="s">
        <v>94</v>
      </c>
      <c r="AY5467" s="1" t="s">
        <v>95</v>
      </c>
      <c r="AZ5467" s="1" t="s">
        <v>96</v>
      </c>
      <c r="BA5467" s="1" t="s">
        <v>5242</v>
      </c>
      <c r="BC5467" s="43"/>
      <c r="BF5467" s="43" t="s">
        <v>4596</v>
      </c>
      <c r="BG5467" s="43" t="s">
        <v>93</v>
      </c>
      <c r="BH5467" s="7" t="s">
        <v>97</v>
      </c>
      <c r="BJ5467" s="7" t="s">
        <v>98</v>
      </c>
      <c r="BK5467" s="7" t="s">
        <v>99</v>
      </c>
      <c r="BL5467" s="7" t="s">
        <v>4597</v>
      </c>
      <c r="BM5467" s="7" t="s">
        <v>4598</v>
      </c>
      <c r="BU5467" s="43">
        <v>1</v>
      </c>
      <c r="BW5467" s="43" t="s">
        <v>103</v>
      </c>
    </row>
    <row r="5468" spans="3:75" x14ac:dyDescent="0.35">
      <c r="C5468" s="43" t="str">
        <f t="shared" si="85"/>
        <v>IARA:BDT-03:2024: 5467</v>
      </c>
      <c r="D5468" s="43">
        <v>5467</v>
      </c>
      <c r="E5468" s="43" t="s">
        <v>5321</v>
      </c>
      <c r="F5468" s="1" t="s">
        <v>73</v>
      </c>
      <c r="G5468" s="43" t="s">
        <v>5266</v>
      </c>
      <c r="H5468" s="2">
        <v>45367</v>
      </c>
      <c r="J5468" s="12">
        <v>2024</v>
      </c>
      <c r="K5468" s="12">
        <v>3</v>
      </c>
      <c r="L5468" s="12">
        <v>16</v>
      </c>
      <c r="P5468" s="12" t="s">
        <v>75</v>
      </c>
      <c r="Q5468" s="12" t="str">
        <f>CONCATENATE(X5468," ",Y5468)</f>
        <v>Streptopelia decaocto</v>
      </c>
      <c r="R5468" s="14" t="str">
        <f>CONCATENATE(S5468,", ",T5468,", ",U5468,", ",V5468,", ",W5468,", ",X5468,", ",Y5468)</f>
        <v>Animalia, Chordata, Aves, Columbiformes, Columbidae, Streptopelia, decaocto</v>
      </c>
      <c r="S5468" s="6" t="s">
        <v>76</v>
      </c>
      <c r="T5468" s="6" t="s">
        <v>77</v>
      </c>
      <c r="U5468" s="6" t="s">
        <v>78</v>
      </c>
      <c r="V5468" s="12" t="s">
        <v>159</v>
      </c>
      <c r="W5468" s="12" t="s">
        <v>160</v>
      </c>
      <c r="X5468" s="12" t="s">
        <v>192</v>
      </c>
      <c r="Y5468" s="12" t="s">
        <v>193</v>
      </c>
      <c r="AA5468" s="12" t="s">
        <v>83</v>
      </c>
      <c r="AB5468" s="6" t="s">
        <v>194</v>
      </c>
      <c r="AC5468" s="12" t="s">
        <v>195</v>
      </c>
      <c r="AD5468" s="6" t="s">
        <v>5220</v>
      </c>
      <c r="AE5468" s="2">
        <v>45367</v>
      </c>
      <c r="AF5468" s="43" t="s">
        <v>87</v>
      </c>
      <c r="AG5468" s="7" t="s">
        <v>196</v>
      </c>
      <c r="AH5468" s="43" t="s">
        <v>2770</v>
      </c>
      <c r="AI5468" s="43" t="s">
        <v>2769</v>
      </c>
      <c r="AL5468" s="43">
        <v>10</v>
      </c>
      <c r="AN5468" s="46" t="s">
        <v>5240</v>
      </c>
      <c r="AO5468" s="5" t="s">
        <v>89</v>
      </c>
      <c r="AP5468" s="6" t="s">
        <v>5220</v>
      </c>
      <c r="AR5468" s="7" t="s">
        <v>90</v>
      </c>
      <c r="AT5468" s="4" t="str">
        <f>CONCATENATE(AU5468,", ",AV5468,", ",AW5468,", ",AX5468,", ",AY5468,", ",AZ5468,", ",BA5468)</f>
        <v>Europe, France, FR, Bretagne, Ille-et-Vilaine, Rennes, Campus Institut Agro Rennes</v>
      </c>
      <c r="AU5468" s="1" t="s">
        <v>91</v>
      </c>
      <c r="AV5468" s="1" t="s">
        <v>92</v>
      </c>
      <c r="AW5468" s="1" t="s">
        <v>93</v>
      </c>
      <c r="AX5468" s="1" t="s">
        <v>94</v>
      </c>
      <c r="AY5468" s="1" t="s">
        <v>95</v>
      </c>
      <c r="AZ5468" s="1" t="s">
        <v>96</v>
      </c>
      <c r="BA5468" s="1" t="s">
        <v>5242</v>
      </c>
      <c r="BC5468" s="43"/>
      <c r="BF5468" s="43" t="s">
        <v>4596</v>
      </c>
      <c r="BG5468" s="43" t="s">
        <v>93</v>
      </c>
      <c r="BH5468" s="7" t="s">
        <v>97</v>
      </c>
      <c r="BJ5468" s="7" t="s">
        <v>98</v>
      </c>
      <c r="BK5468" s="7" t="s">
        <v>99</v>
      </c>
      <c r="BL5468" s="7" t="s">
        <v>4597</v>
      </c>
      <c r="BM5468" s="7" t="s">
        <v>4598</v>
      </c>
      <c r="BU5468" s="43">
        <v>1</v>
      </c>
      <c r="BW5468" s="43" t="s">
        <v>103</v>
      </c>
    </row>
    <row r="5469" spans="3:75" x14ac:dyDescent="0.35">
      <c r="C5469" s="43" t="str">
        <f t="shared" si="85"/>
        <v>IARA:BDT-03:2024: 5468</v>
      </c>
      <c r="D5469" s="43">
        <v>5468</v>
      </c>
      <c r="E5469" s="43" t="s">
        <v>5321</v>
      </c>
      <c r="F5469" s="1" t="s">
        <v>73</v>
      </c>
      <c r="G5469" s="43" t="s">
        <v>5266</v>
      </c>
      <c r="H5469" s="2">
        <v>45367</v>
      </c>
      <c r="J5469" s="12">
        <v>2024</v>
      </c>
      <c r="K5469" s="12">
        <v>3</v>
      </c>
      <c r="L5469" s="12">
        <v>16</v>
      </c>
      <c r="P5469" s="12" t="s">
        <v>75</v>
      </c>
      <c r="Q5469" s="12" t="str">
        <f>CONCATENATE(X5469," ",Y5469)</f>
        <v>Streptopelia decaocto</v>
      </c>
      <c r="R5469" s="14" t="str">
        <f>CONCATENATE(S5469,", ",T5469,", ",U5469,", ",V5469,", ",W5469,", ",X5469,", ",Y5469)</f>
        <v>Animalia, Chordata, Aves, Columbiformes, Columbidae, Streptopelia, decaocto</v>
      </c>
      <c r="S5469" s="6" t="s">
        <v>76</v>
      </c>
      <c r="T5469" s="6" t="s">
        <v>77</v>
      </c>
      <c r="U5469" s="6" t="s">
        <v>78</v>
      </c>
      <c r="V5469" s="12" t="s">
        <v>159</v>
      </c>
      <c r="W5469" s="12" t="s">
        <v>160</v>
      </c>
      <c r="X5469" s="12" t="s">
        <v>192</v>
      </c>
      <c r="Y5469" s="12" t="s">
        <v>193</v>
      </c>
      <c r="AA5469" s="12" t="s">
        <v>83</v>
      </c>
      <c r="AB5469" s="6" t="s">
        <v>194</v>
      </c>
      <c r="AC5469" s="12" t="s">
        <v>195</v>
      </c>
      <c r="AD5469" s="6" t="s">
        <v>5220</v>
      </c>
      <c r="AE5469" s="2">
        <v>45367</v>
      </c>
      <c r="AF5469" s="43" t="s">
        <v>87</v>
      </c>
      <c r="AG5469" s="7" t="s">
        <v>196</v>
      </c>
      <c r="AH5469" s="43" t="s">
        <v>2772</v>
      </c>
      <c r="AI5469" s="43" t="s">
        <v>2771</v>
      </c>
      <c r="AL5469" s="43">
        <v>10</v>
      </c>
      <c r="AN5469" s="46" t="s">
        <v>5240</v>
      </c>
      <c r="AO5469" s="5" t="s">
        <v>89</v>
      </c>
      <c r="AP5469" s="6" t="s">
        <v>5220</v>
      </c>
      <c r="AR5469" s="7" t="s">
        <v>90</v>
      </c>
      <c r="AT5469" s="4" t="str">
        <f>CONCATENATE(AU5469,", ",AV5469,", ",AW5469,", ",AX5469,", ",AY5469,", ",AZ5469,", ",BA5469)</f>
        <v>Europe, France, FR, Bretagne, Ille-et-Vilaine, Rennes, Campus Institut Agro Rennes</v>
      </c>
      <c r="AU5469" s="1" t="s">
        <v>91</v>
      </c>
      <c r="AV5469" s="1" t="s">
        <v>92</v>
      </c>
      <c r="AW5469" s="1" t="s">
        <v>93</v>
      </c>
      <c r="AX5469" s="1" t="s">
        <v>94</v>
      </c>
      <c r="AY5469" s="1" t="s">
        <v>95</v>
      </c>
      <c r="AZ5469" s="1" t="s">
        <v>96</v>
      </c>
      <c r="BA5469" s="1" t="s">
        <v>5242</v>
      </c>
      <c r="BC5469" s="43"/>
      <c r="BF5469" s="43" t="s">
        <v>4596</v>
      </c>
      <c r="BG5469" s="43" t="s">
        <v>93</v>
      </c>
      <c r="BH5469" s="7" t="s">
        <v>97</v>
      </c>
      <c r="BJ5469" s="7" t="s">
        <v>98</v>
      </c>
      <c r="BK5469" s="7" t="s">
        <v>99</v>
      </c>
      <c r="BL5469" s="7" t="s">
        <v>4597</v>
      </c>
      <c r="BM5469" s="7" t="s">
        <v>4598</v>
      </c>
      <c r="BU5469" s="43">
        <v>1</v>
      </c>
      <c r="BW5469" s="43" t="s">
        <v>103</v>
      </c>
    </row>
    <row r="5470" spans="3:75" x14ac:dyDescent="0.35">
      <c r="C5470" s="43" t="str">
        <f t="shared" si="85"/>
        <v>IARA:BDT-03:2024: 5469</v>
      </c>
      <c r="D5470" s="43">
        <v>5469</v>
      </c>
      <c r="E5470" s="43" t="s">
        <v>5321</v>
      </c>
      <c r="F5470" s="1" t="s">
        <v>73</v>
      </c>
      <c r="G5470" s="43" t="s">
        <v>5266</v>
      </c>
      <c r="H5470" s="2">
        <v>45367</v>
      </c>
      <c r="J5470" s="12">
        <v>2024</v>
      </c>
      <c r="K5470" s="12">
        <v>3</v>
      </c>
      <c r="L5470" s="12">
        <v>16</v>
      </c>
      <c r="P5470" s="12" t="s">
        <v>75</v>
      </c>
      <c r="Q5470" s="12" t="str">
        <f>CONCATENATE(X5470," ",Y5470)</f>
        <v>Erithacus rubecula</v>
      </c>
      <c r="R5470" s="14" t="str">
        <f>CONCATENATE(S5470,", ",T5470,", ",U5470,", ",V5470,", ",W5470,", ",X5470,", ",Y5470)</f>
        <v>Animalia, Chordata, Aves, Passeriformes, Muscicapidae, Erithacus, rubecula</v>
      </c>
      <c r="S5470" s="6" t="s">
        <v>76</v>
      </c>
      <c r="T5470" s="6" t="s">
        <v>77</v>
      </c>
      <c r="U5470" s="6" t="s">
        <v>78</v>
      </c>
      <c r="V5470" s="12" t="s">
        <v>79</v>
      </c>
      <c r="W5470" s="12" t="s">
        <v>182</v>
      </c>
      <c r="X5470" s="12" t="s">
        <v>183</v>
      </c>
      <c r="Y5470" s="12" t="s">
        <v>184</v>
      </c>
      <c r="AA5470" s="12" t="s">
        <v>83</v>
      </c>
      <c r="AB5470" s="6" t="s">
        <v>84</v>
      </c>
      <c r="AC5470" s="12" t="s">
        <v>185</v>
      </c>
      <c r="AD5470" s="6" t="s">
        <v>5220</v>
      </c>
      <c r="AE5470" s="2">
        <v>45367</v>
      </c>
      <c r="AF5470" s="43" t="s">
        <v>87</v>
      </c>
      <c r="AG5470" s="7" t="s">
        <v>186</v>
      </c>
      <c r="AH5470" s="43" t="s">
        <v>2774</v>
      </c>
      <c r="AI5470" s="43" t="s">
        <v>2773</v>
      </c>
      <c r="AL5470" s="43">
        <v>10</v>
      </c>
      <c r="AN5470" s="46" t="s">
        <v>5240</v>
      </c>
      <c r="AO5470" s="5" t="s">
        <v>89</v>
      </c>
      <c r="AP5470" s="6" t="s">
        <v>5220</v>
      </c>
      <c r="AR5470" s="7" t="s">
        <v>90</v>
      </c>
      <c r="AT5470" s="4" t="str">
        <f>CONCATENATE(AU5470,", ",AV5470,", ",AW5470,", ",AX5470,", ",AY5470,", ",AZ5470,", ",BA5470)</f>
        <v>Europe, France, FR, Bretagne, Ille-et-Vilaine, Rennes, Campus Institut Agro Rennes</v>
      </c>
      <c r="AU5470" s="1" t="s">
        <v>91</v>
      </c>
      <c r="AV5470" s="1" t="s">
        <v>92</v>
      </c>
      <c r="AW5470" s="1" t="s">
        <v>93</v>
      </c>
      <c r="AX5470" s="1" t="s">
        <v>94</v>
      </c>
      <c r="AY5470" s="1" t="s">
        <v>95</v>
      </c>
      <c r="AZ5470" s="1" t="s">
        <v>96</v>
      </c>
      <c r="BA5470" s="1" t="s">
        <v>5242</v>
      </c>
      <c r="BC5470" s="43"/>
      <c r="BF5470" s="43" t="s">
        <v>4596</v>
      </c>
      <c r="BG5470" s="43" t="s">
        <v>93</v>
      </c>
      <c r="BH5470" s="7" t="s">
        <v>97</v>
      </c>
      <c r="BJ5470" s="7" t="s">
        <v>98</v>
      </c>
      <c r="BK5470" s="7" t="s">
        <v>99</v>
      </c>
      <c r="BL5470" s="7" t="s">
        <v>4597</v>
      </c>
      <c r="BM5470" s="7" t="s">
        <v>4598</v>
      </c>
      <c r="BU5470" s="43">
        <v>1</v>
      </c>
      <c r="BW5470" s="43" t="s">
        <v>103</v>
      </c>
    </row>
    <row r="5471" spans="3:75" x14ac:dyDescent="0.35">
      <c r="C5471" s="43" t="str">
        <f t="shared" si="85"/>
        <v>IARA:BDT-03:2024: 5470</v>
      </c>
      <c r="D5471" s="43">
        <v>5470</v>
      </c>
      <c r="E5471" s="43" t="s">
        <v>5321</v>
      </c>
      <c r="F5471" s="1" t="s">
        <v>73</v>
      </c>
      <c r="G5471" s="43" t="s">
        <v>5266</v>
      </c>
      <c r="H5471" s="2">
        <v>45367</v>
      </c>
      <c r="J5471" s="12">
        <v>2024</v>
      </c>
      <c r="K5471" s="12">
        <v>3</v>
      </c>
      <c r="L5471" s="12">
        <v>16</v>
      </c>
      <c r="P5471" s="12" t="s">
        <v>75</v>
      </c>
      <c r="Q5471" s="12" t="str">
        <f>CONCATENATE(X5471," ",Y5471)</f>
        <v>Streptopelia decaocto</v>
      </c>
      <c r="R5471" s="14" t="str">
        <f>CONCATENATE(S5471,", ",T5471,", ",U5471,", ",V5471,", ",W5471,", ",X5471,", ",Y5471)</f>
        <v>Animalia, Chordata, Aves, Columbiformes, Columbidae, Streptopelia, decaocto</v>
      </c>
      <c r="S5471" s="6" t="s">
        <v>76</v>
      </c>
      <c r="T5471" s="6" t="s">
        <v>77</v>
      </c>
      <c r="U5471" s="6" t="s">
        <v>78</v>
      </c>
      <c r="V5471" s="12" t="s">
        <v>159</v>
      </c>
      <c r="W5471" s="12" t="s">
        <v>160</v>
      </c>
      <c r="X5471" s="12" t="s">
        <v>192</v>
      </c>
      <c r="Y5471" s="12" t="s">
        <v>193</v>
      </c>
      <c r="AA5471" s="12" t="s">
        <v>83</v>
      </c>
      <c r="AB5471" s="6" t="s">
        <v>194</v>
      </c>
      <c r="AC5471" s="12" t="s">
        <v>195</v>
      </c>
      <c r="AD5471" s="6" t="s">
        <v>5220</v>
      </c>
      <c r="AE5471" s="2">
        <v>45367</v>
      </c>
      <c r="AF5471" s="43" t="s">
        <v>87</v>
      </c>
      <c r="AG5471" s="7" t="s">
        <v>196</v>
      </c>
      <c r="AH5471" s="43" t="s">
        <v>2776</v>
      </c>
      <c r="AI5471" s="43" t="s">
        <v>2775</v>
      </c>
      <c r="AL5471" s="43">
        <v>10</v>
      </c>
      <c r="AN5471" s="46" t="s">
        <v>5240</v>
      </c>
      <c r="AO5471" s="5" t="s">
        <v>89</v>
      </c>
      <c r="AP5471" s="6" t="s">
        <v>5220</v>
      </c>
      <c r="AR5471" s="7" t="s">
        <v>90</v>
      </c>
      <c r="AT5471" s="4" t="str">
        <f>CONCATENATE(AU5471,", ",AV5471,", ",AW5471,", ",AX5471,", ",AY5471,", ",AZ5471,", ",BA5471)</f>
        <v>Europe, France, FR, Bretagne, Ille-et-Vilaine, Rennes, Campus Institut Agro Rennes</v>
      </c>
      <c r="AU5471" s="1" t="s">
        <v>91</v>
      </c>
      <c r="AV5471" s="1" t="s">
        <v>92</v>
      </c>
      <c r="AW5471" s="1" t="s">
        <v>93</v>
      </c>
      <c r="AX5471" s="1" t="s">
        <v>94</v>
      </c>
      <c r="AY5471" s="1" t="s">
        <v>95</v>
      </c>
      <c r="AZ5471" s="1" t="s">
        <v>96</v>
      </c>
      <c r="BA5471" s="1" t="s">
        <v>5242</v>
      </c>
      <c r="BC5471" s="43"/>
      <c r="BF5471" s="43" t="s">
        <v>4596</v>
      </c>
      <c r="BG5471" s="43" t="s">
        <v>93</v>
      </c>
      <c r="BH5471" s="7" t="s">
        <v>97</v>
      </c>
      <c r="BJ5471" s="7" t="s">
        <v>98</v>
      </c>
      <c r="BK5471" s="7" t="s">
        <v>99</v>
      </c>
      <c r="BL5471" s="7" t="s">
        <v>4597</v>
      </c>
      <c r="BM5471" s="7" t="s">
        <v>4598</v>
      </c>
      <c r="BU5471" s="43">
        <v>1</v>
      </c>
      <c r="BW5471" s="43" t="s">
        <v>103</v>
      </c>
    </row>
    <row r="5472" spans="3:75" x14ac:dyDescent="0.35">
      <c r="C5472" s="43" t="str">
        <f t="shared" si="85"/>
        <v>IARA:BDT-03:2024: 5471</v>
      </c>
      <c r="D5472" s="43">
        <v>5471</v>
      </c>
      <c r="E5472" s="43" t="s">
        <v>5321</v>
      </c>
      <c r="F5472" s="1" t="s">
        <v>73</v>
      </c>
      <c r="G5472" s="43" t="s">
        <v>5266</v>
      </c>
      <c r="H5472" s="2">
        <v>45367</v>
      </c>
      <c r="J5472" s="12">
        <v>2024</v>
      </c>
      <c r="K5472" s="12">
        <v>3</v>
      </c>
      <c r="L5472" s="12">
        <v>16</v>
      </c>
      <c r="P5472" s="12" t="s">
        <v>75</v>
      </c>
      <c r="Q5472" s="12" t="str">
        <f>CONCATENATE(X5472," ",Y5472)</f>
        <v>Streptopelia decaocto</v>
      </c>
      <c r="R5472" s="14" t="str">
        <f>CONCATENATE(S5472,", ",T5472,", ",U5472,", ",V5472,", ",W5472,", ",X5472,", ",Y5472)</f>
        <v>Animalia, Chordata, Aves, Columbiformes, Columbidae, Streptopelia, decaocto</v>
      </c>
      <c r="S5472" s="6" t="s">
        <v>76</v>
      </c>
      <c r="T5472" s="6" t="s">
        <v>77</v>
      </c>
      <c r="U5472" s="6" t="s">
        <v>78</v>
      </c>
      <c r="V5472" s="12" t="s">
        <v>159</v>
      </c>
      <c r="W5472" s="12" t="s">
        <v>160</v>
      </c>
      <c r="X5472" s="12" t="s">
        <v>192</v>
      </c>
      <c r="Y5472" s="12" t="s">
        <v>193</v>
      </c>
      <c r="AA5472" s="12" t="s">
        <v>83</v>
      </c>
      <c r="AB5472" s="6" t="s">
        <v>194</v>
      </c>
      <c r="AC5472" s="12" t="s">
        <v>195</v>
      </c>
      <c r="AD5472" s="6" t="s">
        <v>5220</v>
      </c>
      <c r="AE5472" s="2">
        <v>45367</v>
      </c>
      <c r="AF5472" s="43" t="s">
        <v>87</v>
      </c>
      <c r="AG5472" s="7" t="s">
        <v>196</v>
      </c>
      <c r="AH5472" s="43" t="s">
        <v>2778</v>
      </c>
      <c r="AI5472" s="43" t="s">
        <v>2777</v>
      </c>
      <c r="AL5472" s="43">
        <v>10</v>
      </c>
      <c r="AN5472" s="46" t="s">
        <v>5240</v>
      </c>
      <c r="AO5472" s="5" t="s">
        <v>89</v>
      </c>
      <c r="AP5472" s="6" t="s">
        <v>5220</v>
      </c>
      <c r="AR5472" s="7" t="s">
        <v>90</v>
      </c>
      <c r="AT5472" s="4" t="str">
        <f>CONCATENATE(AU5472,", ",AV5472,", ",AW5472,", ",AX5472,", ",AY5472,", ",AZ5472,", ",BA5472)</f>
        <v>Europe, France, FR, Bretagne, Ille-et-Vilaine, Rennes, Campus Institut Agro Rennes</v>
      </c>
      <c r="AU5472" s="1" t="s">
        <v>91</v>
      </c>
      <c r="AV5472" s="1" t="s">
        <v>92</v>
      </c>
      <c r="AW5472" s="1" t="s">
        <v>93</v>
      </c>
      <c r="AX5472" s="1" t="s">
        <v>94</v>
      </c>
      <c r="AY5472" s="1" t="s">
        <v>95</v>
      </c>
      <c r="AZ5472" s="1" t="s">
        <v>96</v>
      </c>
      <c r="BA5472" s="1" t="s">
        <v>5242</v>
      </c>
      <c r="BC5472" s="43"/>
      <c r="BF5472" s="43" t="s">
        <v>4596</v>
      </c>
      <c r="BG5472" s="43" t="s">
        <v>93</v>
      </c>
      <c r="BH5472" s="7" t="s">
        <v>97</v>
      </c>
      <c r="BJ5472" s="7" t="s">
        <v>98</v>
      </c>
      <c r="BK5472" s="7" t="s">
        <v>99</v>
      </c>
      <c r="BL5472" s="7" t="s">
        <v>4597</v>
      </c>
      <c r="BM5472" s="7" t="s">
        <v>4598</v>
      </c>
      <c r="BU5472" s="43">
        <v>1</v>
      </c>
      <c r="BW5472" s="43" t="s">
        <v>103</v>
      </c>
    </row>
    <row r="5473" spans="3:75" x14ac:dyDescent="0.35">
      <c r="C5473" s="43" t="str">
        <f t="shared" si="85"/>
        <v>IARA:BDT-03:2024: 5472</v>
      </c>
      <c r="D5473" s="43">
        <v>5472</v>
      </c>
      <c r="E5473" s="43" t="s">
        <v>5321</v>
      </c>
      <c r="F5473" s="1" t="s">
        <v>73</v>
      </c>
      <c r="G5473" s="43" t="s">
        <v>5266</v>
      </c>
      <c r="H5473" s="2">
        <v>45367</v>
      </c>
      <c r="J5473" s="12">
        <v>2024</v>
      </c>
      <c r="K5473" s="12">
        <v>3</v>
      </c>
      <c r="L5473" s="12">
        <v>16</v>
      </c>
      <c r="P5473" s="12" t="s">
        <v>75</v>
      </c>
      <c r="Q5473" s="12" t="str">
        <f>CONCATENATE(X5473," ",Y5473)</f>
        <v>Turdus merula</v>
      </c>
      <c r="R5473" s="14" t="str">
        <f>CONCATENATE(S5473,", ",T5473,", ",U5473,", ",V5473,", ",W5473,", ",X5473,", ",Y5473)</f>
        <v>Animalia, Chordata, Aves, Passeriformes, Turdidae, Turdus, merula</v>
      </c>
      <c r="S5473" s="6" t="s">
        <v>76</v>
      </c>
      <c r="T5473" s="6" t="s">
        <v>77</v>
      </c>
      <c r="U5473" s="6" t="s">
        <v>78</v>
      </c>
      <c r="V5473" s="17" t="s">
        <v>79</v>
      </c>
      <c r="W5473" s="17" t="s">
        <v>126</v>
      </c>
      <c r="X5473" s="17" t="s">
        <v>127</v>
      </c>
      <c r="Y5473" s="17" t="s">
        <v>132</v>
      </c>
      <c r="AA5473" s="12" t="s">
        <v>83</v>
      </c>
      <c r="AB5473" s="6" t="s">
        <v>84</v>
      </c>
      <c r="AC5473" s="12" t="s">
        <v>133</v>
      </c>
      <c r="AD5473" s="6" t="s">
        <v>5220</v>
      </c>
      <c r="AE5473" s="2">
        <v>45367</v>
      </c>
      <c r="AF5473" s="43" t="s">
        <v>87</v>
      </c>
      <c r="AG5473" s="7" t="s">
        <v>134</v>
      </c>
      <c r="AH5473" s="43" t="s">
        <v>2780</v>
      </c>
      <c r="AI5473" s="43" t="s">
        <v>2779</v>
      </c>
      <c r="AL5473" s="43">
        <v>10</v>
      </c>
      <c r="AN5473" s="46" t="s">
        <v>5240</v>
      </c>
      <c r="AO5473" s="5" t="s">
        <v>89</v>
      </c>
      <c r="AP5473" s="6" t="s">
        <v>5220</v>
      </c>
      <c r="AR5473" s="7" t="s">
        <v>90</v>
      </c>
      <c r="AT5473" s="4" t="str">
        <f>CONCATENATE(AU5473,", ",AV5473,", ",AW5473,", ",AX5473,", ",AY5473,", ",AZ5473,", ",BA5473)</f>
        <v>Europe, France, FR, Bretagne, Ille-et-Vilaine, Rennes, Campus Institut Agro Rennes</v>
      </c>
      <c r="AU5473" s="1" t="s">
        <v>91</v>
      </c>
      <c r="AV5473" s="1" t="s">
        <v>92</v>
      </c>
      <c r="AW5473" s="1" t="s">
        <v>93</v>
      </c>
      <c r="AX5473" s="1" t="s">
        <v>94</v>
      </c>
      <c r="AY5473" s="1" t="s">
        <v>95</v>
      </c>
      <c r="AZ5473" s="1" t="s">
        <v>96</v>
      </c>
      <c r="BA5473" s="1" t="s">
        <v>5242</v>
      </c>
      <c r="BC5473" s="43"/>
      <c r="BF5473" s="43" t="s">
        <v>4596</v>
      </c>
      <c r="BG5473" s="43" t="s">
        <v>93</v>
      </c>
      <c r="BH5473" s="7" t="s">
        <v>97</v>
      </c>
      <c r="BJ5473" s="7" t="s">
        <v>98</v>
      </c>
      <c r="BK5473" s="7" t="s">
        <v>99</v>
      </c>
      <c r="BL5473" s="7" t="s">
        <v>4597</v>
      </c>
      <c r="BM5473" s="7" t="s">
        <v>4598</v>
      </c>
      <c r="BU5473" s="43">
        <v>1</v>
      </c>
      <c r="BW5473" s="43" t="s">
        <v>103</v>
      </c>
    </row>
    <row r="5474" spans="3:75" x14ac:dyDescent="0.35">
      <c r="C5474" s="43" t="str">
        <f t="shared" si="85"/>
        <v>IARA:BDT-03:2024: 5473</v>
      </c>
      <c r="D5474" s="43">
        <v>5473</v>
      </c>
      <c r="E5474" s="43" t="s">
        <v>5321</v>
      </c>
      <c r="F5474" s="1" t="s">
        <v>73</v>
      </c>
      <c r="G5474" s="43" t="s">
        <v>5266</v>
      </c>
      <c r="H5474" s="2">
        <v>45367</v>
      </c>
      <c r="J5474" s="12">
        <v>2024</v>
      </c>
      <c r="K5474" s="12">
        <v>3</v>
      </c>
      <c r="L5474" s="12">
        <v>16</v>
      </c>
      <c r="P5474" s="12" t="s">
        <v>75</v>
      </c>
      <c r="Q5474" s="12" t="str">
        <f>CONCATENATE(X5474," ",Y5474)</f>
        <v>Turdus merula</v>
      </c>
      <c r="R5474" s="14" t="str">
        <f>CONCATENATE(S5474,", ",T5474,", ",U5474,", ",V5474,", ",W5474,", ",X5474,", ",Y5474)</f>
        <v>Animalia, Chordata, Aves, Passeriformes, Turdidae, Turdus, merula</v>
      </c>
      <c r="S5474" s="6" t="s">
        <v>76</v>
      </c>
      <c r="T5474" s="6" t="s">
        <v>77</v>
      </c>
      <c r="U5474" s="6" t="s">
        <v>78</v>
      </c>
      <c r="V5474" s="17" t="s">
        <v>79</v>
      </c>
      <c r="W5474" s="17" t="s">
        <v>126</v>
      </c>
      <c r="X5474" s="17" t="s">
        <v>127</v>
      </c>
      <c r="Y5474" s="17" t="s">
        <v>132</v>
      </c>
      <c r="AA5474" s="12" t="s">
        <v>83</v>
      </c>
      <c r="AB5474" s="6" t="s">
        <v>84</v>
      </c>
      <c r="AC5474" s="12" t="s">
        <v>133</v>
      </c>
      <c r="AD5474" s="6" t="s">
        <v>5220</v>
      </c>
      <c r="AE5474" s="2">
        <v>45367</v>
      </c>
      <c r="AF5474" s="43" t="s">
        <v>87</v>
      </c>
      <c r="AG5474" s="7" t="s">
        <v>134</v>
      </c>
      <c r="AH5474" s="43" t="s">
        <v>2782</v>
      </c>
      <c r="AI5474" s="43" t="s">
        <v>2781</v>
      </c>
      <c r="AL5474" s="43">
        <v>10</v>
      </c>
      <c r="AN5474" s="46" t="s">
        <v>5240</v>
      </c>
      <c r="AO5474" s="5" t="s">
        <v>89</v>
      </c>
      <c r="AP5474" s="6" t="s">
        <v>5220</v>
      </c>
      <c r="AR5474" s="7" t="s">
        <v>90</v>
      </c>
      <c r="AT5474" s="4" t="str">
        <f>CONCATENATE(AU5474,", ",AV5474,", ",AW5474,", ",AX5474,", ",AY5474,", ",AZ5474,", ",BA5474)</f>
        <v>Europe, France, FR, Bretagne, Ille-et-Vilaine, Rennes, Campus Institut Agro Rennes</v>
      </c>
      <c r="AU5474" s="1" t="s">
        <v>91</v>
      </c>
      <c r="AV5474" s="1" t="s">
        <v>92</v>
      </c>
      <c r="AW5474" s="1" t="s">
        <v>93</v>
      </c>
      <c r="AX5474" s="1" t="s">
        <v>94</v>
      </c>
      <c r="AY5474" s="1" t="s">
        <v>95</v>
      </c>
      <c r="AZ5474" s="1" t="s">
        <v>96</v>
      </c>
      <c r="BA5474" s="1" t="s">
        <v>5242</v>
      </c>
      <c r="BC5474" s="43"/>
      <c r="BF5474" s="43" t="s">
        <v>4596</v>
      </c>
      <c r="BG5474" s="43" t="s">
        <v>93</v>
      </c>
      <c r="BH5474" s="7" t="s">
        <v>97</v>
      </c>
      <c r="BJ5474" s="7" t="s">
        <v>98</v>
      </c>
      <c r="BK5474" s="7" t="s">
        <v>99</v>
      </c>
      <c r="BL5474" s="7" t="s">
        <v>4597</v>
      </c>
      <c r="BM5474" s="7" t="s">
        <v>4598</v>
      </c>
      <c r="BU5474" s="43">
        <v>1</v>
      </c>
      <c r="BW5474" s="43" t="s">
        <v>103</v>
      </c>
    </row>
    <row r="5475" spans="3:75" x14ac:dyDescent="0.35">
      <c r="C5475" s="43" t="str">
        <f t="shared" si="85"/>
        <v>IARA:BDT-03:2024: 5474</v>
      </c>
      <c r="D5475" s="43">
        <v>5474</v>
      </c>
      <c r="E5475" s="43" t="s">
        <v>5321</v>
      </c>
      <c r="F5475" s="1" t="s">
        <v>73</v>
      </c>
      <c r="G5475" s="43" t="s">
        <v>5266</v>
      </c>
      <c r="H5475" s="2">
        <v>45367</v>
      </c>
      <c r="J5475" s="12">
        <v>2024</v>
      </c>
      <c r="K5475" s="12">
        <v>3</v>
      </c>
      <c r="L5475" s="12">
        <v>16</v>
      </c>
      <c r="P5475" s="12" t="s">
        <v>75</v>
      </c>
      <c r="Q5475" s="12" t="str">
        <f>CONCATENATE(X5475," ",Y5475)</f>
        <v>Columba palumbus</v>
      </c>
      <c r="R5475" s="14" t="str">
        <f>CONCATENATE(S5475,", ",T5475,", ",U5475,", ",V5475,", ",W5475,", ",X5475,", ",Y5475)</f>
        <v>Animalia, Chordata, Aves, Columbiformes, Columbidae, Columba, palumbus</v>
      </c>
      <c r="S5475" s="6" t="s">
        <v>76</v>
      </c>
      <c r="T5475" s="6" t="s">
        <v>77</v>
      </c>
      <c r="U5475" s="6" t="s">
        <v>78</v>
      </c>
      <c r="V5475" s="12" t="s">
        <v>159</v>
      </c>
      <c r="W5475" s="12" t="s">
        <v>160</v>
      </c>
      <c r="X5475" s="12" t="s">
        <v>161</v>
      </c>
      <c r="Y5475" s="12" t="s">
        <v>162</v>
      </c>
      <c r="AA5475" s="12" t="s">
        <v>83</v>
      </c>
      <c r="AB5475" s="6" t="s">
        <v>84</v>
      </c>
      <c r="AC5475" s="12" t="s">
        <v>163</v>
      </c>
      <c r="AD5475" s="6" t="s">
        <v>5220</v>
      </c>
      <c r="AE5475" s="2">
        <v>45367</v>
      </c>
      <c r="AF5475" s="43" t="s">
        <v>87</v>
      </c>
      <c r="AG5475" s="7" t="s">
        <v>164</v>
      </c>
      <c r="AH5475" s="43" t="s">
        <v>2784</v>
      </c>
      <c r="AI5475" s="43" t="s">
        <v>2783</v>
      </c>
      <c r="AL5475" s="43">
        <v>10</v>
      </c>
      <c r="AN5475" s="46" t="s">
        <v>5240</v>
      </c>
      <c r="AO5475" s="5" t="s">
        <v>89</v>
      </c>
      <c r="AP5475" s="6" t="s">
        <v>5220</v>
      </c>
      <c r="AR5475" s="7" t="s">
        <v>90</v>
      </c>
      <c r="AT5475" s="4" t="str">
        <f>CONCATENATE(AU5475,", ",AV5475,", ",AW5475,", ",AX5475,", ",AY5475,", ",AZ5475,", ",BA5475)</f>
        <v>Europe, France, FR, Bretagne, Ille-et-Vilaine, Rennes, Campus Institut Agro Rennes</v>
      </c>
      <c r="AU5475" s="1" t="s">
        <v>91</v>
      </c>
      <c r="AV5475" s="1" t="s">
        <v>92</v>
      </c>
      <c r="AW5475" s="1" t="s">
        <v>93</v>
      </c>
      <c r="AX5475" s="1" t="s">
        <v>94</v>
      </c>
      <c r="AY5475" s="1" t="s">
        <v>95</v>
      </c>
      <c r="AZ5475" s="1" t="s">
        <v>96</v>
      </c>
      <c r="BA5475" s="1" t="s">
        <v>5242</v>
      </c>
      <c r="BC5475" s="43"/>
      <c r="BF5475" s="43" t="s">
        <v>4596</v>
      </c>
      <c r="BG5475" s="43" t="s">
        <v>93</v>
      </c>
      <c r="BH5475" s="7" t="s">
        <v>97</v>
      </c>
      <c r="BJ5475" s="7" t="s">
        <v>98</v>
      </c>
      <c r="BK5475" s="7" t="s">
        <v>99</v>
      </c>
      <c r="BL5475" s="7" t="s">
        <v>4597</v>
      </c>
      <c r="BM5475" s="7" t="s">
        <v>4598</v>
      </c>
      <c r="BU5475" s="43">
        <v>1</v>
      </c>
      <c r="BW5475" s="43" t="s">
        <v>103</v>
      </c>
    </row>
    <row r="5476" spans="3:75" x14ac:dyDescent="0.35">
      <c r="C5476" s="43" t="str">
        <f t="shared" si="85"/>
        <v>IARA:BDT-03:2024: 5475</v>
      </c>
      <c r="D5476" s="43">
        <v>5475</v>
      </c>
      <c r="E5476" s="43" t="s">
        <v>5321</v>
      </c>
      <c r="F5476" s="1" t="s">
        <v>73</v>
      </c>
      <c r="G5476" s="43" t="s">
        <v>5266</v>
      </c>
      <c r="H5476" s="2">
        <v>45367</v>
      </c>
      <c r="J5476" s="12">
        <v>2024</v>
      </c>
      <c r="K5476" s="12">
        <v>3</v>
      </c>
      <c r="L5476" s="12">
        <v>16</v>
      </c>
      <c r="P5476" s="12" t="s">
        <v>75</v>
      </c>
      <c r="Q5476" s="12" t="str">
        <f>CONCATENATE(X5476," ",Y5476)</f>
        <v>Pica pica</v>
      </c>
      <c r="R5476" s="14" t="str">
        <f>CONCATENATE(S5476,", ",T5476,", ",U5476,", ",V5476,", ",W5476,", ",X5476,", ",Y5476)</f>
        <v>Animalia, Chordata, Aves, Passeriformes, Corvidae, Pica, pica</v>
      </c>
      <c r="S5476" s="6" t="s">
        <v>76</v>
      </c>
      <c r="T5476" s="6" t="s">
        <v>77</v>
      </c>
      <c r="U5476" s="6" t="s">
        <v>78</v>
      </c>
      <c r="V5476" s="12" t="s">
        <v>79</v>
      </c>
      <c r="W5476" s="12" t="s">
        <v>104</v>
      </c>
      <c r="X5476" s="12" t="s">
        <v>155</v>
      </c>
      <c r="Y5476" s="12" t="s">
        <v>156</v>
      </c>
      <c r="AA5476" s="12" t="s">
        <v>83</v>
      </c>
      <c r="AB5476" s="6" t="s">
        <v>84</v>
      </c>
      <c r="AC5476" s="12" t="s">
        <v>157</v>
      </c>
      <c r="AD5476" s="6" t="s">
        <v>5220</v>
      </c>
      <c r="AE5476" s="2">
        <v>45367</v>
      </c>
      <c r="AF5476" s="43" t="s">
        <v>87</v>
      </c>
      <c r="AG5476" s="7" t="s">
        <v>158</v>
      </c>
      <c r="AH5476" s="43" t="s">
        <v>2786</v>
      </c>
      <c r="AI5476" s="43" t="s">
        <v>2785</v>
      </c>
      <c r="AL5476" s="43">
        <v>10</v>
      </c>
      <c r="AN5476" s="46" t="s">
        <v>5240</v>
      </c>
      <c r="AO5476" s="5" t="s">
        <v>89</v>
      </c>
      <c r="AP5476" s="6" t="s">
        <v>5220</v>
      </c>
      <c r="AR5476" s="7" t="s">
        <v>90</v>
      </c>
      <c r="AT5476" s="4" t="str">
        <f>CONCATENATE(AU5476,", ",AV5476,", ",AW5476,", ",AX5476,", ",AY5476,", ",AZ5476,", ",BA5476)</f>
        <v>Europe, France, FR, Bretagne, Ille-et-Vilaine, Rennes, Campus Institut Agro Rennes</v>
      </c>
      <c r="AU5476" s="1" t="s">
        <v>91</v>
      </c>
      <c r="AV5476" s="1" t="s">
        <v>92</v>
      </c>
      <c r="AW5476" s="1" t="s">
        <v>93</v>
      </c>
      <c r="AX5476" s="1" t="s">
        <v>94</v>
      </c>
      <c r="AY5476" s="1" t="s">
        <v>95</v>
      </c>
      <c r="AZ5476" s="1" t="s">
        <v>96</v>
      </c>
      <c r="BA5476" s="1" t="s">
        <v>5242</v>
      </c>
      <c r="BC5476" s="43"/>
      <c r="BF5476" s="43" t="s">
        <v>4596</v>
      </c>
      <c r="BG5476" s="43" t="s">
        <v>93</v>
      </c>
      <c r="BH5476" s="7" t="s">
        <v>97</v>
      </c>
      <c r="BJ5476" s="7" t="s">
        <v>98</v>
      </c>
      <c r="BK5476" s="7" t="s">
        <v>99</v>
      </c>
      <c r="BL5476" s="7" t="s">
        <v>4597</v>
      </c>
      <c r="BM5476" s="7" t="s">
        <v>4598</v>
      </c>
      <c r="BU5476" s="43">
        <v>1</v>
      </c>
      <c r="BW5476" s="43" t="s">
        <v>103</v>
      </c>
    </row>
    <row r="5477" spans="3:75" x14ac:dyDescent="0.35">
      <c r="C5477" s="43" t="str">
        <f t="shared" si="85"/>
        <v>IARA:BDT-03:2024: 5476</v>
      </c>
      <c r="D5477" s="43">
        <v>5476</v>
      </c>
      <c r="E5477" s="43" t="s">
        <v>5321</v>
      </c>
      <c r="F5477" s="1" t="s">
        <v>73</v>
      </c>
      <c r="G5477" s="43" t="s">
        <v>5266</v>
      </c>
      <c r="H5477" s="2">
        <v>45367</v>
      </c>
      <c r="J5477" s="12">
        <v>2024</v>
      </c>
      <c r="K5477" s="12">
        <v>3</v>
      </c>
      <c r="L5477" s="12">
        <v>16</v>
      </c>
      <c r="P5477" s="12" t="s">
        <v>75</v>
      </c>
      <c r="Q5477" s="12" t="str">
        <f>CONCATENATE(X5477," ",Y5477)</f>
        <v>Dendrocopos major</v>
      </c>
      <c r="R5477" s="14" t="str">
        <f>CONCATENATE(S5477,", ",T5477,", ",U5477,", ",V5477,", ",W5477,", ",X5477,", ",Y5477)</f>
        <v>Animalia, Chordata, Aves, Piciformes, Picidae, Dendrocopos, major</v>
      </c>
      <c r="S5477" s="6" t="s">
        <v>76</v>
      </c>
      <c r="T5477" s="6" t="s">
        <v>77</v>
      </c>
      <c r="U5477" s="6" t="s">
        <v>78</v>
      </c>
      <c r="V5477" s="6" t="s">
        <v>149</v>
      </c>
      <c r="W5477" s="6" t="s">
        <v>150</v>
      </c>
      <c r="X5477" s="6" t="s">
        <v>350</v>
      </c>
      <c r="Y5477" s="6" t="s">
        <v>141</v>
      </c>
      <c r="AA5477" s="12" t="s">
        <v>83</v>
      </c>
      <c r="AB5477" s="6" t="s">
        <v>84</v>
      </c>
      <c r="AC5477" s="12" t="s">
        <v>275</v>
      </c>
      <c r="AD5477" s="6" t="s">
        <v>5220</v>
      </c>
      <c r="AE5477" s="2">
        <v>45367</v>
      </c>
      <c r="AF5477" s="43" t="s">
        <v>87</v>
      </c>
      <c r="AG5477" s="7" t="s">
        <v>349</v>
      </c>
      <c r="AH5477" s="43" t="s">
        <v>2788</v>
      </c>
      <c r="AI5477" s="43" t="s">
        <v>2787</v>
      </c>
      <c r="AL5477" s="43">
        <v>10</v>
      </c>
      <c r="AN5477" s="46" t="s">
        <v>5240</v>
      </c>
      <c r="AO5477" s="5" t="s">
        <v>89</v>
      </c>
      <c r="AP5477" s="6" t="s">
        <v>5220</v>
      </c>
      <c r="AR5477" s="7" t="s">
        <v>90</v>
      </c>
      <c r="AT5477" s="4" t="str">
        <f>CONCATENATE(AU5477,", ",AV5477,", ",AW5477,", ",AX5477,", ",AY5477,", ",AZ5477,", ",BA5477)</f>
        <v>Europe, France, FR, Bretagne, Ille-et-Vilaine, Rennes, Campus Institut Agro Rennes</v>
      </c>
      <c r="AU5477" s="1" t="s">
        <v>91</v>
      </c>
      <c r="AV5477" s="1" t="s">
        <v>92</v>
      </c>
      <c r="AW5477" s="1" t="s">
        <v>93</v>
      </c>
      <c r="AX5477" s="1" t="s">
        <v>94</v>
      </c>
      <c r="AY5477" s="1" t="s">
        <v>95</v>
      </c>
      <c r="AZ5477" s="1" t="s">
        <v>96</v>
      </c>
      <c r="BA5477" s="1" t="s">
        <v>5242</v>
      </c>
      <c r="BC5477" s="43"/>
      <c r="BF5477" s="43" t="s">
        <v>4596</v>
      </c>
      <c r="BG5477" s="43" t="s">
        <v>93</v>
      </c>
      <c r="BH5477" s="7" t="s">
        <v>97</v>
      </c>
      <c r="BJ5477" s="7" t="s">
        <v>98</v>
      </c>
      <c r="BK5477" s="7" t="s">
        <v>99</v>
      </c>
      <c r="BL5477" s="7" t="s">
        <v>4597</v>
      </c>
      <c r="BM5477" s="7" t="s">
        <v>4598</v>
      </c>
      <c r="BU5477" s="43">
        <v>1</v>
      </c>
      <c r="BW5477" s="43" t="s">
        <v>103</v>
      </c>
    </row>
    <row r="5478" spans="3:75" x14ac:dyDescent="0.35">
      <c r="C5478" s="43" t="str">
        <f t="shared" si="85"/>
        <v>IARA:BDT-03:2024: 5477</v>
      </c>
      <c r="D5478" s="43">
        <v>5477</v>
      </c>
      <c r="E5478" s="43" t="s">
        <v>5321</v>
      </c>
      <c r="F5478" s="1" t="s">
        <v>73</v>
      </c>
      <c r="G5478" s="43" t="s">
        <v>5266</v>
      </c>
      <c r="H5478" s="2">
        <v>45367</v>
      </c>
      <c r="J5478" s="12">
        <v>2024</v>
      </c>
      <c r="K5478" s="12">
        <v>3</v>
      </c>
      <c r="L5478" s="12">
        <v>16</v>
      </c>
      <c r="P5478" s="12" t="s">
        <v>75</v>
      </c>
      <c r="Q5478" s="12" t="str">
        <f>CONCATENATE(X5478," ",Y5478)</f>
        <v>Turdus philomelos</v>
      </c>
      <c r="R5478" s="14" t="str">
        <f>CONCATENATE(S5478,", ",T5478,", ",U5478,", ",V5478,", ",W5478,", ",X5478,", ",Y5478)</f>
        <v>Animalia, Chordata, Aves, Passeriformes, Turdidae, Turdus, philomelos</v>
      </c>
      <c r="S5478" s="6" t="s">
        <v>76</v>
      </c>
      <c r="T5478" s="6" t="s">
        <v>77</v>
      </c>
      <c r="U5478" s="6" t="s">
        <v>78</v>
      </c>
      <c r="V5478" s="12" t="s">
        <v>79</v>
      </c>
      <c r="W5478" s="12" t="s">
        <v>126</v>
      </c>
      <c r="X5478" s="12" t="s">
        <v>127</v>
      </c>
      <c r="Y5478" s="12" t="s">
        <v>128</v>
      </c>
      <c r="AA5478" s="12" t="s">
        <v>83</v>
      </c>
      <c r="AB5478" s="6" t="s">
        <v>129</v>
      </c>
      <c r="AC5478" s="12" t="s">
        <v>130</v>
      </c>
      <c r="AD5478" s="6" t="s">
        <v>5220</v>
      </c>
      <c r="AE5478" s="2">
        <v>45367</v>
      </c>
      <c r="AF5478" s="43" t="s">
        <v>87</v>
      </c>
      <c r="AG5478" s="7" t="s">
        <v>131</v>
      </c>
      <c r="AH5478" s="43" t="s">
        <v>2790</v>
      </c>
      <c r="AI5478" s="43" t="s">
        <v>2789</v>
      </c>
      <c r="AL5478" s="43">
        <v>10</v>
      </c>
      <c r="AN5478" s="46" t="s">
        <v>5240</v>
      </c>
      <c r="AO5478" s="5" t="s">
        <v>89</v>
      </c>
      <c r="AP5478" s="6" t="s">
        <v>5220</v>
      </c>
      <c r="AR5478" s="7" t="s">
        <v>90</v>
      </c>
      <c r="AT5478" s="4" t="str">
        <f>CONCATENATE(AU5478,", ",AV5478,", ",AW5478,", ",AX5478,", ",AY5478,", ",AZ5478,", ",BA5478)</f>
        <v>Europe, France, FR, Bretagne, Ille-et-Vilaine, Rennes, Campus Institut Agro Rennes</v>
      </c>
      <c r="AU5478" s="1" t="s">
        <v>91</v>
      </c>
      <c r="AV5478" s="1" t="s">
        <v>92</v>
      </c>
      <c r="AW5478" s="1" t="s">
        <v>93</v>
      </c>
      <c r="AX5478" s="1" t="s">
        <v>94</v>
      </c>
      <c r="AY5478" s="1" t="s">
        <v>95</v>
      </c>
      <c r="AZ5478" s="1" t="s">
        <v>96</v>
      </c>
      <c r="BA5478" s="1" t="s">
        <v>5242</v>
      </c>
      <c r="BC5478" s="43"/>
      <c r="BF5478" s="43" t="s">
        <v>4596</v>
      </c>
      <c r="BG5478" s="43" t="s">
        <v>93</v>
      </c>
      <c r="BH5478" s="7" t="s">
        <v>97</v>
      </c>
      <c r="BJ5478" s="7" t="s">
        <v>98</v>
      </c>
      <c r="BK5478" s="7" t="s">
        <v>99</v>
      </c>
      <c r="BL5478" s="7" t="s">
        <v>4597</v>
      </c>
      <c r="BM5478" s="7" t="s">
        <v>4598</v>
      </c>
      <c r="BU5478" s="43">
        <v>1</v>
      </c>
      <c r="BW5478" s="43" t="s">
        <v>103</v>
      </c>
    </row>
    <row r="5479" spans="3:75" x14ac:dyDescent="0.35">
      <c r="C5479" s="43" t="str">
        <f t="shared" si="85"/>
        <v>IARA:BDT-03:2024: 5478</v>
      </c>
      <c r="D5479" s="43">
        <v>5478</v>
      </c>
      <c r="E5479" s="43" t="s">
        <v>5321</v>
      </c>
      <c r="F5479" s="1" t="s">
        <v>73</v>
      </c>
      <c r="G5479" s="43" t="s">
        <v>5266</v>
      </c>
      <c r="H5479" s="2">
        <v>45367</v>
      </c>
      <c r="J5479" s="12">
        <v>2024</v>
      </c>
      <c r="K5479" s="12">
        <v>3</v>
      </c>
      <c r="L5479" s="12">
        <v>16</v>
      </c>
      <c r="P5479" s="12" t="s">
        <v>75</v>
      </c>
      <c r="Q5479" s="12" t="str">
        <f>CONCATENATE(X5479," ",Y5479)</f>
        <v>Troglodytes troglodytes</v>
      </c>
      <c r="R5479" s="14" t="str">
        <f>CONCATENATE(S5479,", ",T5479,", ",U5479,", ",V5479,", ",W5479,", ",X5479,", ",Y5479)</f>
        <v>Animalia, Chordata, Aves, Passeriformes, Troglodytidae, Troglodytes, troglodytes</v>
      </c>
      <c r="S5479" s="6" t="s">
        <v>76</v>
      </c>
      <c r="T5479" s="6" t="s">
        <v>77</v>
      </c>
      <c r="U5479" s="6" t="s">
        <v>78</v>
      </c>
      <c r="V5479" s="12" t="s">
        <v>79</v>
      </c>
      <c r="W5479" s="12" t="s">
        <v>197</v>
      </c>
      <c r="X5479" s="12" t="s">
        <v>198</v>
      </c>
      <c r="Y5479" s="12" t="s">
        <v>199</v>
      </c>
      <c r="AA5479" s="12" t="s">
        <v>83</v>
      </c>
      <c r="AB5479" s="6" t="s">
        <v>84</v>
      </c>
      <c r="AC5479" s="12" t="s">
        <v>200</v>
      </c>
      <c r="AD5479" s="6" t="s">
        <v>5220</v>
      </c>
      <c r="AE5479" s="2">
        <v>45367</v>
      </c>
      <c r="AF5479" s="43" t="s">
        <v>87</v>
      </c>
      <c r="AG5479" s="7" t="s">
        <v>201</v>
      </c>
      <c r="AH5479" s="43" t="s">
        <v>2792</v>
      </c>
      <c r="AI5479" s="43" t="s">
        <v>2791</v>
      </c>
      <c r="AL5479" s="43">
        <v>10</v>
      </c>
      <c r="AN5479" s="46" t="s">
        <v>5240</v>
      </c>
      <c r="AO5479" s="5" t="s">
        <v>89</v>
      </c>
      <c r="AP5479" s="6" t="s">
        <v>5220</v>
      </c>
      <c r="AR5479" s="7" t="s">
        <v>90</v>
      </c>
      <c r="AT5479" s="4" t="str">
        <f>CONCATENATE(AU5479,", ",AV5479,", ",AW5479,", ",AX5479,", ",AY5479,", ",AZ5479,", ",BA5479)</f>
        <v>Europe, France, FR, Bretagne, Ille-et-Vilaine, Rennes, Campus Institut Agro Rennes</v>
      </c>
      <c r="AU5479" s="1" t="s">
        <v>91</v>
      </c>
      <c r="AV5479" s="1" t="s">
        <v>92</v>
      </c>
      <c r="AW5479" s="1" t="s">
        <v>93</v>
      </c>
      <c r="AX5479" s="1" t="s">
        <v>94</v>
      </c>
      <c r="AY5479" s="1" t="s">
        <v>95</v>
      </c>
      <c r="AZ5479" s="1" t="s">
        <v>96</v>
      </c>
      <c r="BA5479" s="1" t="s">
        <v>5242</v>
      </c>
      <c r="BC5479" s="43"/>
      <c r="BF5479" s="43" t="s">
        <v>4596</v>
      </c>
      <c r="BG5479" s="43" t="s">
        <v>93</v>
      </c>
      <c r="BH5479" s="7" t="s">
        <v>97</v>
      </c>
      <c r="BJ5479" s="7" t="s">
        <v>98</v>
      </c>
      <c r="BK5479" s="7" t="s">
        <v>99</v>
      </c>
      <c r="BL5479" s="7" t="s">
        <v>4597</v>
      </c>
      <c r="BM5479" s="7" t="s">
        <v>4598</v>
      </c>
      <c r="BU5479" s="43">
        <v>1</v>
      </c>
      <c r="BW5479" s="43" t="s">
        <v>103</v>
      </c>
    </row>
    <row r="5480" spans="3:75" x14ac:dyDescent="0.35">
      <c r="C5480" s="43" t="str">
        <f t="shared" si="85"/>
        <v>IARA:BDT-03:2024: 5479</v>
      </c>
      <c r="D5480" s="43">
        <v>5479</v>
      </c>
      <c r="E5480" s="43" t="s">
        <v>5321</v>
      </c>
      <c r="F5480" s="1" t="s">
        <v>73</v>
      </c>
      <c r="G5480" s="43" t="s">
        <v>5266</v>
      </c>
      <c r="H5480" s="2">
        <v>45367</v>
      </c>
      <c r="J5480" s="12">
        <v>2024</v>
      </c>
      <c r="K5480" s="12">
        <v>3</v>
      </c>
      <c r="L5480" s="12">
        <v>16</v>
      </c>
      <c r="P5480" s="12" t="s">
        <v>75</v>
      </c>
      <c r="Q5480" s="12" t="str">
        <f>CONCATENATE(X5480," ",Y5480)</f>
        <v>Phylloscopus collybita</v>
      </c>
      <c r="R5480" s="14" t="str">
        <f>CONCATENATE(S5480,", ",T5480,", ",U5480,", ",V5480,", ",W5480,", ",X5480,", ",Y5480)</f>
        <v>Animalia, Chordata, Aves, Passeriformes, Phylloscopidae, Phylloscopus, collybita</v>
      </c>
      <c r="S5480" s="6" t="s">
        <v>76</v>
      </c>
      <c r="T5480" s="6" t="s">
        <v>77</v>
      </c>
      <c r="U5480" s="6" t="s">
        <v>78</v>
      </c>
      <c r="V5480" s="12" t="s">
        <v>79</v>
      </c>
      <c r="W5480" s="12" t="s">
        <v>170</v>
      </c>
      <c r="X5480" s="12" t="s">
        <v>171</v>
      </c>
      <c r="Y5480" s="12" t="s">
        <v>172</v>
      </c>
      <c r="AA5480" s="12" t="s">
        <v>83</v>
      </c>
      <c r="AB5480" s="6" t="s">
        <v>173</v>
      </c>
      <c r="AC5480" s="12" t="s">
        <v>174</v>
      </c>
      <c r="AD5480" s="6" t="s">
        <v>5220</v>
      </c>
      <c r="AE5480" s="2">
        <v>45367</v>
      </c>
      <c r="AF5480" s="43" t="s">
        <v>87</v>
      </c>
      <c r="AG5480" s="7" t="s">
        <v>175</v>
      </c>
      <c r="AH5480" s="43" t="s">
        <v>2794</v>
      </c>
      <c r="AI5480" s="43" t="s">
        <v>2793</v>
      </c>
      <c r="AL5480" s="43">
        <v>10</v>
      </c>
      <c r="AN5480" s="46" t="s">
        <v>5240</v>
      </c>
      <c r="AO5480" s="5" t="s">
        <v>89</v>
      </c>
      <c r="AP5480" s="6" t="s">
        <v>5220</v>
      </c>
      <c r="AR5480" s="7" t="s">
        <v>90</v>
      </c>
      <c r="AT5480" s="4" t="str">
        <f>CONCATENATE(AU5480,", ",AV5480,", ",AW5480,", ",AX5480,", ",AY5480,", ",AZ5480,", ",BA5480)</f>
        <v>Europe, France, FR, Bretagne, Ille-et-Vilaine, Rennes, Campus Institut Agro Rennes</v>
      </c>
      <c r="AU5480" s="1" t="s">
        <v>91</v>
      </c>
      <c r="AV5480" s="1" t="s">
        <v>92</v>
      </c>
      <c r="AW5480" s="1" t="s">
        <v>93</v>
      </c>
      <c r="AX5480" s="1" t="s">
        <v>94</v>
      </c>
      <c r="AY5480" s="1" t="s">
        <v>95</v>
      </c>
      <c r="AZ5480" s="1" t="s">
        <v>96</v>
      </c>
      <c r="BA5480" s="1" t="s">
        <v>5242</v>
      </c>
      <c r="BC5480" s="43"/>
      <c r="BF5480" s="43" t="s">
        <v>4596</v>
      </c>
      <c r="BG5480" s="43" t="s">
        <v>93</v>
      </c>
      <c r="BH5480" s="7" t="s">
        <v>97</v>
      </c>
      <c r="BJ5480" s="7" t="s">
        <v>98</v>
      </c>
      <c r="BK5480" s="7" t="s">
        <v>99</v>
      </c>
      <c r="BL5480" s="7" t="s">
        <v>4597</v>
      </c>
      <c r="BM5480" s="7" t="s">
        <v>4598</v>
      </c>
      <c r="BU5480" s="43">
        <v>1</v>
      </c>
      <c r="BW5480" s="43" t="s">
        <v>103</v>
      </c>
    </row>
    <row r="5481" spans="3:75" x14ac:dyDescent="0.35">
      <c r="C5481" s="43" t="str">
        <f t="shared" si="85"/>
        <v>IARA:BDT-03:2024: 5480</v>
      </c>
      <c r="D5481" s="43">
        <v>5480</v>
      </c>
      <c r="E5481" s="43" t="s">
        <v>5321</v>
      </c>
      <c r="F5481" s="1" t="s">
        <v>73</v>
      </c>
      <c r="G5481" s="43" t="s">
        <v>5266</v>
      </c>
      <c r="H5481" s="2">
        <v>45367</v>
      </c>
      <c r="J5481" s="12">
        <v>2024</v>
      </c>
      <c r="K5481" s="12">
        <v>3</v>
      </c>
      <c r="L5481" s="12">
        <v>16</v>
      </c>
      <c r="P5481" s="12" t="s">
        <v>75</v>
      </c>
      <c r="Q5481" s="12" t="str">
        <f>CONCATENATE(X5481," ",Y5481)</f>
        <v>Cyanistes caeruleus</v>
      </c>
      <c r="R5481" s="14" t="str">
        <f>CONCATENATE(S5481,", ",T5481,", ",U5481,", ",V5481,", ",W5481,", ",X5481,", ",Y5481)</f>
        <v>Animalia, Chordata, Aves, Passeriformes, Paridae, Cyanistes, caeruleus</v>
      </c>
      <c r="S5481" s="6" t="s">
        <v>76</v>
      </c>
      <c r="T5481" s="6" t="s">
        <v>77</v>
      </c>
      <c r="U5481" s="6" t="s">
        <v>78</v>
      </c>
      <c r="V5481" s="12" t="s">
        <v>79</v>
      </c>
      <c r="W5481" s="12" t="s">
        <v>135</v>
      </c>
      <c r="X5481" s="12" t="s">
        <v>136</v>
      </c>
      <c r="Y5481" s="12" t="s">
        <v>137</v>
      </c>
      <c r="AA5481" s="12" t="s">
        <v>83</v>
      </c>
      <c r="AB5481" s="6" t="s">
        <v>84</v>
      </c>
      <c r="AC5481" s="12" t="s">
        <v>138</v>
      </c>
      <c r="AD5481" s="6" t="s">
        <v>5220</v>
      </c>
      <c r="AE5481" s="2">
        <v>45367</v>
      </c>
      <c r="AF5481" s="43" t="s">
        <v>87</v>
      </c>
      <c r="AG5481" s="7" t="s">
        <v>139</v>
      </c>
      <c r="AH5481" s="43" t="s">
        <v>2796</v>
      </c>
      <c r="AI5481" s="43" t="s">
        <v>2795</v>
      </c>
      <c r="AL5481" s="43">
        <v>10</v>
      </c>
      <c r="AN5481" s="46" t="s">
        <v>5240</v>
      </c>
      <c r="AO5481" s="5" t="s">
        <v>89</v>
      </c>
      <c r="AP5481" s="6" t="s">
        <v>5220</v>
      </c>
      <c r="AR5481" s="7" t="s">
        <v>90</v>
      </c>
      <c r="AT5481" s="4" t="str">
        <f>CONCATENATE(AU5481,", ",AV5481,", ",AW5481,", ",AX5481,", ",AY5481,", ",AZ5481,", ",BA5481)</f>
        <v>Europe, France, FR, Bretagne, Ille-et-Vilaine, Rennes, Campus Institut Agro Rennes</v>
      </c>
      <c r="AU5481" s="1" t="s">
        <v>91</v>
      </c>
      <c r="AV5481" s="1" t="s">
        <v>92</v>
      </c>
      <c r="AW5481" s="1" t="s">
        <v>93</v>
      </c>
      <c r="AX5481" s="1" t="s">
        <v>94</v>
      </c>
      <c r="AY5481" s="1" t="s">
        <v>95</v>
      </c>
      <c r="AZ5481" s="1" t="s">
        <v>96</v>
      </c>
      <c r="BA5481" s="1" t="s">
        <v>5242</v>
      </c>
      <c r="BC5481" s="43"/>
      <c r="BF5481" s="43" t="s">
        <v>4596</v>
      </c>
      <c r="BG5481" s="43" t="s">
        <v>93</v>
      </c>
      <c r="BH5481" s="7" t="s">
        <v>97</v>
      </c>
      <c r="BJ5481" s="7" t="s">
        <v>98</v>
      </c>
      <c r="BK5481" s="7" t="s">
        <v>99</v>
      </c>
      <c r="BL5481" s="7" t="s">
        <v>4597</v>
      </c>
      <c r="BM5481" s="7" t="s">
        <v>4598</v>
      </c>
      <c r="BU5481" s="43">
        <v>1</v>
      </c>
      <c r="BW5481" s="43" t="s">
        <v>103</v>
      </c>
    </row>
    <row r="5482" spans="3:75" x14ac:dyDescent="0.35">
      <c r="C5482" s="43" t="str">
        <f t="shared" si="85"/>
        <v>IARA:BDT-03:2024: 5481</v>
      </c>
      <c r="D5482" s="43">
        <v>5481</v>
      </c>
      <c r="E5482" s="43" t="s">
        <v>5321</v>
      </c>
      <c r="F5482" s="1" t="s">
        <v>73</v>
      </c>
      <c r="G5482" s="43" t="s">
        <v>5266</v>
      </c>
      <c r="H5482" s="2">
        <v>45367</v>
      </c>
      <c r="J5482" s="12">
        <v>2024</v>
      </c>
      <c r="K5482" s="12">
        <v>3</v>
      </c>
      <c r="L5482" s="12">
        <v>16</v>
      </c>
      <c r="P5482" s="12" t="s">
        <v>75</v>
      </c>
      <c r="Q5482" s="12" t="str">
        <f>CONCATENATE(X5482," ",Y5482)</f>
        <v>Sturnus vulgaris</v>
      </c>
      <c r="R5482" s="14" t="str">
        <f>CONCATENATE(S5482,", ",T5482,", ",U5482,", ",V5482,", ",W5482,", ",X5482,", ",Y5482)</f>
        <v>Animalia, Chordata, Aves, Passeriformes, Sturnidae, Sturnus, vulgaris</v>
      </c>
      <c r="S5482" s="6" t="s">
        <v>76</v>
      </c>
      <c r="T5482" s="6" t="s">
        <v>77</v>
      </c>
      <c r="U5482" s="6" t="s">
        <v>78</v>
      </c>
      <c r="V5482" s="12" t="s">
        <v>79</v>
      </c>
      <c r="W5482" s="12" t="s">
        <v>112</v>
      </c>
      <c r="X5482" s="12" t="s">
        <v>113</v>
      </c>
      <c r="Y5482" s="12" t="s">
        <v>114</v>
      </c>
      <c r="AA5482" s="12" t="s">
        <v>83</v>
      </c>
      <c r="AB5482" s="6" t="s">
        <v>84</v>
      </c>
      <c r="AC5482" s="12" t="s">
        <v>115</v>
      </c>
      <c r="AD5482" s="6" t="s">
        <v>5220</v>
      </c>
      <c r="AE5482" s="2">
        <v>45367</v>
      </c>
      <c r="AF5482" s="43" t="s">
        <v>87</v>
      </c>
      <c r="AG5482" s="7" t="s">
        <v>116</v>
      </c>
      <c r="AH5482" s="43" t="s">
        <v>2798</v>
      </c>
      <c r="AI5482" s="43" t="s">
        <v>2797</v>
      </c>
      <c r="AL5482" s="43">
        <v>10</v>
      </c>
      <c r="AN5482" s="46" t="s">
        <v>5240</v>
      </c>
      <c r="AO5482" s="5" t="s">
        <v>89</v>
      </c>
      <c r="AP5482" s="6" t="s">
        <v>5220</v>
      </c>
      <c r="AR5482" s="7" t="s">
        <v>90</v>
      </c>
      <c r="AT5482" s="4" t="str">
        <f>CONCATENATE(AU5482,", ",AV5482,", ",AW5482,", ",AX5482,", ",AY5482,", ",AZ5482,", ",BA5482)</f>
        <v>Europe, France, FR, Bretagne, Ille-et-Vilaine, Rennes, Campus Institut Agro Rennes</v>
      </c>
      <c r="AU5482" s="1" t="s">
        <v>91</v>
      </c>
      <c r="AV5482" s="1" t="s">
        <v>92</v>
      </c>
      <c r="AW5482" s="1" t="s">
        <v>93</v>
      </c>
      <c r="AX5482" s="1" t="s">
        <v>94</v>
      </c>
      <c r="AY5482" s="1" t="s">
        <v>95</v>
      </c>
      <c r="AZ5482" s="1" t="s">
        <v>96</v>
      </c>
      <c r="BA5482" s="1" t="s">
        <v>5242</v>
      </c>
      <c r="BC5482" s="43"/>
      <c r="BF5482" s="43" t="s">
        <v>4596</v>
      </c>
      <c r="BG5482" s="43" t="s">
        <v>93</v>
      </c>
      <c r="BH5482" s="7" t="s">
        <v>97</v>
      </c>
      <c r="BJ5482" s="7" t="s">
        <v>98</v>
      </c>
      <c r="BK5482" s="7" t="s">
        <v>99</v>
      </c>
      <c r="BL5482" s="7" t="s">
        <v>4597</v>
      </c>
      <c r="BM5482" s="7" t="s">
        <v>4598</v>
      </c>
      <c r="BU5482" s="43">
        <v>1</v>
      </c>
      <c r="BW5482" s="43" t="s">
        <v>103</v>
      </c>
    </row>
    <row r="5483" spans="3:75" x14ac:dyDescent="0.35">
      <c r="C5483" s="43" t="str">
        <f t="shared" si="85"/>
        <v>IARA:BDT-03:2024: 5482</v>
      </c>
      <c r="D5483" s="43">
        <v>5482</v>
      </c>
      <c r="E5483" s="43" t="s">
        <v>5321</v>
      </c>
      <c r="F5483" s="1" t="s">
        <v>73</v>
      </c>
      <c r="G5483" s="43" t="s">
        <v>5266</v>
      </c>
      <c r="H5483" s="2">
        <v>45367</v>
      </c>
      <c r="J5483" s="12">
        <v>2024</v>
      </c>
      <c r="K5483" s="12">
        <v>3</v>
      </c>
      <c r="L5483" s="12">
        <v>16</v>
      </c>
      <c r="P5483" s="12" t="s">
        <v>75</v>
      </c>
      <c r="Q5483" s="12" t="str">
        <f>CONCATENATE(X5483," ",Y5483)</f>
        <v>Sturnus vulgaris</v>
      </c>
      <c r="R5483" s="14" t="str">
        <f>CONCATENATE(S5483,", ",T5483,", ",U5483,", ",V5483,", ",W5483,", ",X5483,", ",Y5483)</f>
        <v>Animalia, Chordata, Aves, Passeriformes, Sturnidae, Sturnus, vulgaris</v>
      </c>
      <c r="S5483" s="6" t="s">
        <v>76</v>
      </c>
      <c r="T5483" s="6" t="s">
        <v>77</v>
      </c>
      <c r="U5483" s="6" t="s">
        <v>78</v>
      </c>
      <c r="V5483" s="12" t="s">
        <v>79</v>
      </c>
      <c r="W5483" s="12" t="s">
        <v>112</v>
      </c>
      <c r="X5483" s="12" t="s">
        <v>113</v>
      </c>
      <c r="Y5483" s="12" t="s">
        <v>114</v>
      </c>
      <c r="AA5483" s="12" t="s">
        <v>83</v>
      </c>
      <c r="AB5483" s="6" t="s">
        <v>84</v>
      </c>
      <c r="AC5483" s="12" t="s">
        <v>115</v>
      </c>
      <c r="AD5483" s="6" t="s">
        <v>5220</v>
      </c>
      <c r="AE5483" s="2">
        <v>45367</v>
      </c>
      <c r="AF5483" s="43" t="s">
        <v>87</v>
      </c>
      <c r="AG5483" s="7" t="s">
        <v>116</v>
      </c>
      <c r="AH5483" s="43" t="s">
        <v>2800</v>
      </c>
      <c r="AI5483" s="43" t="s">
        <v>2799</v>
      </c>
      <c r="AL5483" s="43">
        <v>10</v>
      </c>
      <c r="AN5483" s="46" t="s">
        <v>5240</v>
      </c>
      <c r="AO5483" s="5" t="s">
        <v>89</v>
      </c>
      <c r="AP5483" s="6" t="s">
        <v>5220</v>
      </c>
      <c r="AR5483" s="7" t="s">
        <v>90</v>
      </c>
      <c r="AT5483" s="4" t="str">
        <f>CONCATENATE(AU5483,", ",AV5483,", ",AW5483,", ",AX5483,", ",AY5483,", ",AZ5483,", ",BA5483)</f>
        <v>Europe, France, FR, Bretagne, Ille-et-Vilaine, Rennes, Campus Institut Agro Rennes</v>
      </c>
      <c r="AU5483" s="1" t="s">
        <v>91</v>
      </c>
      <c r="AV5483" s="1" t="s">
        <v>92</v>
      </c>
      <c r="AW5483" s="1" t="s">
        <v>93</v>
      </c>
      <c r="AX5483" s="1" t="s">
        <v>94</v>
      </c>
      <c r="AY5483" s="1" t="s">
        <v>95</v>
      </c>
      <c r="AZ5483" s="1" t="s">
        <v>96</v>
      </c>
      <c r="BA5483" s="1" t="s">
        <v>5242</v>
      </c>
      <c r="BC5483" s="43"/>
      <c r="BF5483" s="43" t="s">
        <v>4596</v>
      </c>
      <c r="BG5483" s="43" t="s">
        <v>93</v>
      </c>
      <c r="BH5483" s="7" t="s">
        <v>97</v>
      </c>
      <c r="BJ5483" s="7" t="s">
        <v>98</v>
      </c>
      <c r="BK5483" s="7" t="s">
        <v>99</v>
      </c>
      <c r="BL5483" s="7" t="s">
        <v>4597</v>
      </c>
      <c r="BM5483" s="7" t="s">
        <v>4598</v>
      </c>
      <c r="BU5483" s="43">
        <v>1</v>
      </c>
      <c r="BW5483" s="43" t="s">
        <v>103</v>
      </c>
    </row>
    <row r="5484" spans="3:75" x14ac:dyDescent="0.35">
      <c r="C5484" s="43" t="str">
        <f t="shared" si="85"/>
        <v>IARA:BDT-03:2024: 5483</v>
      </c>
      <c r="D5484" s="43">
        <v>5483</v>
      </c>
      <c r="E5484" s="43" t="s">
        <v>5321</v>
      </c>
      <c r="F5484" s="1" t="s">
        <v>73</v>
      </c>
      <c r="G5484" s="43" t="s">
        <v>5266</v>
      </c>
      <c r="H5484" s="2">
        <v>45367</v>
      </c>
      <c r="J5484" s="12">
        <v>2024</v>
      </c>
      <c r="K5484" s="12">
        <v>3</v>
      </c>
      <c r="L5484" s="12">
        <v>16</v>
      </c>
      <c r="P5484" s="12" t="s">
        <v>75</v>
      </c>
      <c r="Q5484" s="12" t="str">
        <f>CONCATENATE(X5484," ",Y5484)</f>
        <v>Sturnus vulgaris</v>
      </c>
      <c r="R5484" s="14" t="str">
        <f>CONCATENATE(S5484,", ",T5484,", ",U5484,", ",V5484,", ",W5484,", ",X5484,", ",Y5484)</f>
        <v>Animalia, Chordata, Aves, Passeriformes, Sturnidae, Sturnus, vulgaris</v>
      </c>
      <c r="S5484" s="6" t="s">
        <v>76</v>
      </c>
      <c r="T5484" s="6" t="s">
        <v>77</v>
      </c>
      <c r="U5484" s="6" t="s">
        <v>78</v>
      </c>
      <c r="V5484" s="12" t="s">
        <v>79</v>
      </c>
      <c r="W5484" s="12" t="s">
        <v>112</v>
      </c>
      <c r="X5484" s="12" t="s">
        <v>113</v>
      </c>
      <c r="Y5484" s="12" t="s">
        <v>114</v>
      </c>
      <c r="AA5484" s="12" t="s">
        <v>83</v>
      </c>
      <c r="AB5484" s="6" t="s">
        <v>84</v>
      </c>
      <c r="AC5484" s="12" t="s">
        <v>115</v>
      </c>
      <c r="AD5484" s="6" t="s">
        <v>5220</v>
      </c>
      <c r="AE5484" s="2">
        <v>45367</v>
      </c>
      <c r="AF5484" s="43" t="s">
        <v>87</v>
      </c>
      <c r="AG5484" s="7" t="s">
        <v>116</v>
      </c>
      <c r="AH5484" s="43" t="s">
        <v>2802</v>
      </c>
      <c r="AI5484" s="43" t="s">
        <v>2801</v>
      </c>
      <c r="AL5484" s="43">
        <v>10</v>
      </c>
      <c r="AN5484" s="46" t="s">
        <v>5240</v>
      </c>
      <c r="AO5484" s="5" t="s">
        <v>89</v>
      </c>
      <c r="AP5484" s="6" t="s">
        <v>5220</v>
      </c>
      <c r="AR5484" s="7" t="s">
        <v>90</v>
      </c>
      <c r="AT5484" s="4" t="str">
        <f>CONCATENATE(AU5484,", ",AV5484,", ",AW5484,", ",AX5484,", ",AY5484,", ",AZ5484,", ",BA5484)</f>
        <v>Europe, France, FR, Bretagne, Ille-et-Vilaine, Rennes, Campus Institut Agro Rennes</v>
      </c>
      <c r="AU5484" s="1" t="s">
        <v>91</v>
      </c>
      <c r="AV5484" s="1" t="s">
        <v>92</v>
      </c>
      <c r="AW5484" s="1" t="s">
        <v>93</v>
      </c>
      <c r="AX5484" s="1" t="s">
        <v>94</v>
      </c>
      <c r="AY5484" s="1" t="s">
        <v>95</v>
      </c>
      <c r="AZ5484" s="1" t="s">
        <v>96</v>
      </c>
      <c r="BA5484" s="1" t="s">
        <v>5242</v>
      </c>
      <c r="BC5484" s="43"/>
      <c r="BF5484" s="43" t="s">
        <v>4596</v>
      </c>
      <c r="BG5484" s="43" t="s">
        <v>93</v>
      </c>
      <c r="BH5484" s="7" t="s">
        <v>97</v>
      </c>
      <c r="BJ5484" s="7" t="s">
        <v>98</v>
      </c>
      <c r="BK5484" s="7" t="s">
        <v>99</v>
      </c>
      <c r="BL5484" s="7" t="s">
        <v>4597</v>
      </c>
      <c r="BM5484" s="7" t="s">
        <v>4598</v>
      </c>
      <c r="BU5484" s="43">
        <v>1</v>
      </c>
      <c r="BW5484" s="43" t="s">
        <v>103</v>
      </c>
    </row>
    <row r="5485" spans="3:75" x14ac:dyDescent="0.35">
      <c r="C5485" s="43" t="str">
        <f t="shared" si="85"/>
        <v>IARA:BDT-03:2024: 5484</v>
      </c>
      <c r="D5485" s="43">
        <v>5484</v>
      </c>
      <c r="E5485" s="43" t="s">
        <v>5321</v>
      </c>
      <c r="F5485" s="1" t="s">
        <v>73</v>
      </c>
      <c r="G5485" s="43" t="s">
        <v>5266</v>
      </c>
      <c r="H5485" s="2">
        <v>45367</v>
      </c>
      <c r="J5485" s="12">
        <v>2024</v>
      </c>
      <c r="K5485" s="12">
        <v>3</v>
      </c>
      <c r="L5485" s="12">
        <v>16</v>
      </c>
      <c r="P5485" s="12" t="s">
        <v>75</v>
      </c>
      <c r="Q5485" s="12" t="str">
        <f>CONCATENATE(X5485," ",Y5485)</f>
        <v>Sturnus vulgaris</v>
      </c>
      <c r="R5485" s="14" t="str">
        <f>CONCATENATE(S5485,", ",T5485,", ",U5485,", ",V5485,", ",W5485,", ",X5485,", ",Y5485)</f>
        <v>Animalia, Chordata, Aves, Passeriformes, Sturnidae, Sturnus, vulgaris</v>
      </c>
      <c r="S5485" s="6" t="s">
        <v>76</v>
      </c>
      <c r="T5485" s="6" t="s">
        <v>77</v>
      </c>
      <c r="U5485" s="6" t="s">
        <v>78</v>
      </c>
      <c r="V5485" s="12" t="s">
        <v>79</v>
      </c>
      <c r="W5485" s="12" t="s">
        <v>112</v>
      </c>
      <c r="X5485" s="12" t="s">
        <v>113</v>
      </c>
      <c r="Y5485" s="12" t="s">
        <v>114</v>
      </c>
      <c r="AA5485" s="12" t="s">
        <v>83</v>
      </c>
      <c r="AB5485" s="6" t="s">
        <v>84</v>
      </c>
      <c r="AC5485" s="12" t="s">
        <v>115</v>
      </c>
      <c r="AD5485" s="6" t="s">
        <v>5220</v>
      </c>
      <c r="AE5485" s="2">
        <v>45367</v>
      </c>
      <c r="AF5485" s="43" t="s">
        <v>87</v>
      </c>
      <c r="AG5485" s="7" t="s">
        <v>116</v>
      </c>
      <c r="AH5485" s="43" t="s">
        <v>2804</v>
      </c>
      <c r="AI5485" s="43" t="s">
        <v>2803</v>
      </c>
      <c r="AL5485" s="43">
        <v>10</v>
      </c>
      <c r="AN5485" s="46" t="s">
        <v>5240</v>
      </c>
      <c r="AO5485" s="5" t="s">
        <v>89</v>
      </c>
      <c r="AP5485" s="6" t="s">
        <v>5220</v>
      </c>
      <c r="AR5485" s="7" t="s">
        <v>90</v>
      </c>
      <c r="AT5485" s="4" t="str">
        <f>CONCATENATE(AU5485,", ",AV5485,", ",AW5485,", ",AX5485,", ",AY5485,", ",AZ5485,", ",BA5485)</f>
        <v>Europe, France, FR, Bretagne, Ille-et-Vilaine, Rennes, Campus Institut Agro Rennes</v>
      </c>
      <c r="AU5485" s="1" t="s">
        <v>91</v>
      </c>
      <c r="AV5485" s="1" t="s">
        <v>92</v>
      </c>
      <c r="AW5485" s="1" t="s">
        <v>93</v>
      </c>
      <c r="AX5485" s="1" t="s">
        <v>94</v>
      </c>
      <c r="AY5485" s="1" t="s">
        <v>95</v>
      </c>
      <c r="AZ5485" s="1" t="s">
        <v>96</v>
      </c>
      <c r="BA5485" s="1" t="s">
        <v>5242</v>
      </c>
      <c r="BC5485" s="43"/>
      <c r="BF5485" s="43" t="s">
        <v>4596</v>
      </c>
      <c r="BG5485" s="43" t="s">
        <v>93</v>
      </c>
      <c r="BH5485" s="7" t="s">
        <v>97</v>
      </c>
      <c r="BJ5485" s="7" t="s">
        <v>98</v>
      </c>
      <c r="BK5485" s="7" t="s">
        <v>99</v>
      </c>
      <c r="BL5485" s="7" t="s">
        <v>4597</v>
      </c>
      <c r="BM5485" s="7" t="s">
        <v>4598</v>
      </c>
      <c r="BU5485" s="43">
        <v>1</v>
      </c>
      <c r="BW5485" s="43" t="s">
        <v>103</v>
      </c>
    </row>
    <row r="5486" spans="3:75" x14ac:dyDescent="0.35">
      <c r="C5486" s="43" t="str">
        <f t="shared" si="85"/>
        <v>IARA:BDT-03:2024: 5485</v>
      </c>
      <c r="D5486" s="43">
        <v>5485</v>
      </c>
      <c r="E5486" s="43" t="s">
        <v>5321</v>
      </c>
      <c r="F5486" s="1" t="s">
        <v>73</v>
      </c>
      <c r="G5486" s="43" t="s">
        <v>5266</v>
      </c>
      <c r="H5486" s="2">
        <v>45367</v>
      </c>
      <c r="J5486" s="12">
        <v>2024</v>
      </c>
      <c r="K5486" s="12">
        <v>3</v>
      </c>
      <c r="L5486" s="12">
        <v>16</v>
      </c>
      <c r="P5486" s="12" t="s">
        <v>75</v>
      </c>
      <c r="Q5486" s="12" t="str">
        <f>CONCATENATE(X5486," ",Y5486)</f>
        <v>Sturnus vulgaris</v>
      </c>
      <c r="R5486" s="14" t="str">
        <f>CONCATENATE(S5486,", ",T5486,", ",U5486,", ",V5486,", ",W5486,", ",X5486,", ",Y5486)</f>
        <v>Animalia, Chordata, Aves, Passeriformes, Sturnidae, Sturnus, vulgaris</v>
      </c>
      <c r="S5486" s="6" t="s">
        <v>76</v>
      </c>
      <c r="T5486" s="6" t="s">
        <v>77</v>
      </c>
      <c r="U5486" s="6" t="s">
        <v>78</v>
      </c>
      <c r="V5486" s="12" t="s">
        <v>79</v>
      </c>
      <c r="W5486" s="12" t="s">
        <v>112</v>
      </c>
      <c r="X5486" s="12" t="s">
        <v>113</v>
      </c>
      <c r="Y5486" s="12" t="s">
        <v>114</v>
      </c>
      <c r="AA5486" s="12" t="s">
        <v>83</v>
      </c>
      <c r="AB5486" s="6" t="s">
        <v>84</v>
      </c>
      <c r="AC5486" s="12" t="s">
        <v>115</v>
      </c>
      <c r="AD5486" s="6" t="s">
        <v>5220</v>
      </c>
      <c r="AE5486" s="2">
        <v>45367</v>
      </c>
      <c r="AF5486" s="43" t="s">
        <v>87</v>
      </c>
      <c r="AG5486" s="7" t="s">
        <v>116</v>
      </c>
      <c r="AH5486" s="43" t="s">
        <v>2806</v>
      </c>
      <c r="AI5486" s="43" t="s">
        <v>2805</v>
      </c>
      <c r="AL5486" s="43">
        <v>10</v>
      </c>
      <c r="AN5486" s="46" t="s">
        <v>5240</v>
      </c>
      <c r="AO5486" s="5" t="s">
        <v>89</v>
      </c>
      <c r="AP5486" s="6" t="s">
        <v>5220</v>
      </c>
      <c r="AR5486" s="7" t="s">
        <v>90</v>
      </c>
      <c r="AT5486" s="4" t="str">
        <f>CONCATENATE(AU5486,", ",AV5486,", ",AW5486,", ",AX5486,", ",AY5486,", ",AZ5486,", ",BA5486)</f>
        <v>Europe, France, FR, Bretagne, Ille-et-Vilaine, Rennes, Campus Institut Agro Rennes</v>
      </c>
      <c r="AU5486" s="1" t="s">
        <v>91</v>
      </c>
      <c r="AV5486" s="1" t="s">
        <v>92</v>
      </c>
      <c r="AW5486" s="1" t="s">
        <v>93</v>
      </c>
      <c r="AX5486" s="1" t="s">
        <v>94</v>
      </c>
      <c r="AY5486" s="1" t="s">
        <v>95</v>
      </c>
      <c r="AZ5486" s="1" t="s">
        <v>96</v>
      </c>
      <c r="BA5486" s="1" t="s">
        <v>5242</v>
      </c>
      <c r="BC5486" s="43"/>
      <c r="BF5486" s="43" t="s">
        <v>4596</v>
      </c>
      <c r="BG5486" s="43" t="s">
        <v>93</v>
      </c>
      <c r="BH5486" s="7" t="s">
        <v>97</v>
      </c>
      <c r="BJ5486" s="7" t="s">
        <v>98</v>
      </c>
      <c r="BK5486" s="7" t="s">
        <v>99</v>
      </c>
      <c r="BL5486" s="7" t="s">
        <v>4597</v>
      </c>
      <c r="BM5486" s="7" t="s">
        <v>4598</v>
      </c>
      <c r="BU5486" s="43">
        <v>1</v>
      </c>
      <c r="BW5486" s="43" t="s">
        <v>103</v>
      </c>
    </row>
    <row r="5487" spans="3:75" x14ac:dyDescent="0.35">
      <c r="C5487" s="43" t="str">
        <f t="shared" si="85"/>
        <v>IARA:BDT-03:2024: 5486</v>
      </c>
      <c r="D5487" s="43">
        <v>5486</v>
      </c>
      <c r="E5487" s="43" t="s">
        <v>5321</v>
      </c>
      <c r="F5487" s="1" t="s">
        <v>73</v>
      </c>
      <c r="G5487" s="43" t="s">
        <v>5266</v>
      </c>
      <c r="H5487" s="2">
        <v>45367</v>
      </c>
      <c r="J5487" s="12">
        <v>2024</v>
      </c>
      <c r="K5487" s="12">
        <v>3</v>
      </c>
      <c r="L5487" s="12">
        <v>16</v>
      </c>
      <c r="P5487" s="12" t="s">
        <v>75</v>
      </c>
      <c r="Q5487" s="12" t="str">
        <f>CONCATENATE(X5487," ",Y5487)</f>
        <v>Sturnus vulgaris</v>
      </c>
      <c r="R5487" s="14" t="str">
        <f>CONCATENATE(S5487,", ",T5487,", ",U5487,", ",V5487,", ",W5487,", ",X5487,", ",Y5487)</f>
        <v>Animalia, Chordata, Aves, Passeriformes, Sturnidae, Sturnus, vulgaris</v>
      </c>
      <c r="S5487" s="6" t="s">
        <v>76</v>
      </c>
      <c r="T5487" s="6" t="s">
        <v>77</v>
      </c>
      <c r="U5487" s="6" t="s">
        <v>78</v>
      </c>
      <c r="V5487" s="12" t="s">
        <v>79</v>
      </c>
      <c r="W5487" s="12" t="s">
        <v>112</v>
      </c>
      <c r="X5487" s="12" t="s">
        <v>113</v>
      </c>
      <c r="Y5487" s="12" t="s">
        <v>114</v>
      </c>
      <c r="AA5487" s="12" t="s">
        <v>83</v>
      </c>
      <c r="AB5487" s="6" t="s">
        <v>84</v>
      </c>
      <c r="AC5487" s="12" t="s">
        <v>115</v>
      </c>
      <c r="AD5487" s="6" t="s">
        <v>5220</v>
      </c>
      <c r="AE5487" s="2">
        <v>45367</v>
      </c>
      <c r="AF5487" s="43" t="s">
        <v>87</v>
      </c>
      <c r="AG5487" s="7" t="s">
        <v>116</v>
      </c>
      <c r="AH5487" s="43" t="s">
        <v>2808</v>
      </c>
      <c r="AI5487" s="43" t="s">
        <v>2807</v>
      </c>
      <c r="AL5487" s="43">
        <v>10</v>
      </c>
      <c r="AN5487" s="46" t="s">
        <v>5240</v>
      </c>
      <c r="AO5487" s="5" t="s">
        <v>89</v>
      </c>
      <c r="AP5487" s="6" t="s">
        <v>5220</v>
      </c>
      <c r="AR5487" s="7" t="s">
        <v>90</v>
      </c>
      <c r="AT5487" s="4" t="str">
        <f>CONCATENATE(AU5487,", ",AV5487,", ",AW5487,", ",AX5487,", ",AY5487,", ",AZ5487,", ",BA5487)</f>
        <v>Europe, France, FR, Bretagne, Ille-et-Vilaine, Rennes, Campus Institut Agro Rennes</v>
      </c>
      <c r="AU5487" s="1" t="s">
        <v>91</v>
      </c>
      <c r="AV5487" s="1" t="s">
        <v>92</v>
      </c>
      <c r="AW5487" s="1" t="s">
        <v>93</v>
      </c>
      <c r="AX5487" s="1" t="s">
        <v>94</v>
      </c>
      <c r="AY5487" s="1" t="s">
        <v>95</v>
      </c>
      <c r="AZ5487" s="1" t="s">
        <v>96</v>
      </c>
      <c r="BA5487" s="1" t="s">
        <v>5242</v>
      </c>
      <c r="BC5487" s="43"/>
      <c r="BF5487" s="43" t="s">
        <v>4596</v>
      </c>
      <c r="BG5487" s="43" t="s">
        <v>93</v>
      </c>
      <c r="BH5487" s="7" t="s">
        <v>97</v>
      </c>
      <c r="BJ5487" s="7" t="s">
        <v>98</v>
      </c>
      <c r="BK5487" s="7" t="s">
        <v>99</v>
      </c>
      <c r="BL5487" s="7" t="s">
        <v>4597</v>
      </c>
      <c r="BM5487" s="7" t="s">
        <v>4598</v>
      </c>
      <c r="BU5487" s="43">
        <v>1</v>
      </c>
      <c r="BW5487" s="43" t="s">
        <v>103</v>
      </c>
    </row>
    <row r="5488" spans="3:75" x14ac:dyDescent="0.35">
      <c r="C5488" s="43" t="str">
        <f t="shared" si="85"/>
        <v>IARA:BDT-03:2024: 5487</v>
      </c>
      <c r="D5488" s="43">
        <v>5487</v>
      </c>
      <c r="E5488" s="43" t="s">
        <v>5321</v>
      </c>
      <c r="F5488" s="1" t="s">
        <v>73</v>
      </c>
      <c r="G5488" s="43" t="s">
        <v>5266</v>
      </c>
      <c r="H5488" s="2">
        <v>45367</v>
      </c>
      <c r="J5488" s="12">
        <v>2024</v>
      </c>
      <c r="K5488" s="12">
        <v>3</v>
      </c>
      <c r="L5488" s="12">
        <v>16</v>
      </c>
      <c r="P5488" s="12" t="s">
        <v>75</v>
      </c>
      <c r="Q5488" s="12" t="str">
        <f>CONCATENATE(X5488," ",Y5488)</f>
        <v>Sturnus vulgaris</v>
      </c>
      <c r="R5488" s="14" t="str">
        <f>CONCATENATE(S5488,", ",T5488,", ",U5488,", ",V5488,", ",W5488,", ",X5488,", ",Y5488)</f>
        <v>Animalia, Chordata, Aves, Passeriformes, Sturnidae, Sturnus, vulgaris</v>
      </c>
      <c r="S5488" s="6" t="s">
        <v>76</v>
      </c>
      <c r="T5488" s="6" t="s">
        <v>77</v>
      </c>
      <c r="U5488" s="6" t="s">
        <v>78</v>
      </c>
      <c r="V5488" s="12" t="s">
        <v>79</v>
      </c>
      <c r="W5488" s="12" t="s">
        <v>112</v>
      </c>
      <c r="X5488" s="12" t="s">
        <v>113</v>
      </c>
      <c r="Y5488" s="12" t="s">
        <v>114</v>
      </c>
      <c r="AA5488" s="12" t="s">
        <v>83</v>
      </c>
      <c r="AB5488" s="6" t="s">
        <v>84</v>
      </c>
      <c r="AC5488" s="12" t="s">
        <v>115</v>
      </c>
      <c r="AD5488" s="6" t="s">
        <v>5220</v>
      </c>
      <c r="AE5488" s="2">
        <v>45367</v>
      </c>
      <c r="AF5488" s="43" t="s">
        <v>87</v>
      </c>
      <c r="AG5488" s="7" t="s">
        <v>116</v>
      </c>
      <c r="AH5488" s="43" t="s">
        <v>2810</v>
      </c>
      <c r="AI5488" s="43" t="s">
        <v>2809</v>
      </c>
      <c r="AL5488" s="43">
        <v>10</v>
      </c>
      <c r="AN5488" s="46" t="s">
        <v>5240</v>
      </c>
      <c r="AO5488" s="5" t="s">
        <v>89</v>
      </c>
      <c r="AP5488" s="6" t="s">
        <v>5220</v>
      </c>
      <c r="AR5488" s="7" t="s">
        <v>90</v>
      </c>
      <c r="AT5488" s="4" t="str">
        <f>CONCATENATE(AU5488,", ",AV5488,", ",AW5488,", ",AX5488,", ",AY5488,", ",AZ5488,", ",BA5488)</f>
        <v>Europe, France, FR, Bretagne, Ille-et-Vilaine, Rennes, Campus Institut Agro Rennes</v>
      </c>
      <c r="AU5488" s="1" t="s">
        <v>91</v>
      </c>
      <c r="AV5488" s="1" t="s">
        <v>92</v>
      </c>
      <c r="AW5488" s="1" t="s">
        <v>93</v>
      </c>
      <c r="AX5488" s="1" t="s">
        <v>94</v>
      </c>
      <c r="AY5488" s="1" t="s">
        <v>95</v>
      </c>
      <c r="AZ5488" s="1" t="s">
        <v>96</v>
      </c>
      <c r="BA5488" s="1" t="s">
        <v>5242</v>
      </c>
      <c r="BC5488" s="43"/>
      <c r="BF5488" s="43" t="s">
        <v>4596</v>
      </c>
      <c r="BG5488" s="43" t="s">
        <v>93</v>
      </c>
      <c r="BH5488" s="7" t="s">
        <v>97</v>
      </c>
      <c r="BJ5488" s="7" t="s">
        <v>98</v>
      </c>
      <c r="BK5488" s="7" t="s">
        <v>99</v>
      </c>
      <c r="BL5488" s="7" t="s">
        <v>4597</v>
      </c>
      <c r="BM5488" s="7" t="s">
        <v>4598</v>
      </c>
      <c r="BU5488" s="43">
        <v>1</v>
      </c>
      <c r="BW5488" s="43" t="s">
        <v>103</v>
      </c>
    </row>
    <row r="5489" spans="3:75" x14ac:dyDescent="0.35">
      <c r="C5489" s="43" t="str">
        <f t="shared" si="85"/>
        <v>IARA:BDT-03:2024: 5488</v>
      </c>
      <c r="D5489" s="43">
        <v>5488</v>
      </c>
      <c r="E5489" s="43" t="s">
        <v>5321</v>
      </c>
      <c r="F5489" s="1" t="s">
        <v>73</v>
      </c>
      <c r="G5489" s="43" t="s">
        <v>5266</v>
      </c>
      <c r="H5489" s="2">
        <v>45367</v>
      </c>
      <c r="J5489" s="12">
        <v>2024</v>
      </c>
      <c r="K5489" s="12">
        <v>3</v>
      </c>
      <c r="L5489" s="12">
        <v>16</v>
      </c>
      <c r="P5489" s="12" t="s">
        <v>75</v>
      </c>
      <c r="Q5489" s="12" t="str">
        <f>CONCATENATE(X5489," ",Y5489)</f>
        <v>Erithacus rubecula</v>
      </c>
      <c r="R5489" s="14" t="str">
        <f>CONCATENATE(S5489,", ",T5489,", ",U5489,", ",V5489,", ",W5489,", ",X5489,", ",Y5489)</f>
        <v>Animalia, Chordata, Aves, Passeriformes, Muscicapidae, Erithacus, rubecula</v>
      </c>
      <c r="S5489" s="6" t="s">
        <v>76</v>
      </c>
      <c r="T5489" s="6" t="s">
        <v>77</v>
      </c>
      <c r="U5489" s="6" t="s">
        <v>78</v>
      </c>
      <c r="V5489" s="12" t="s">
        <v>79</v>
      </c>
      <c r="W5489" s="12" t="s">
        <v>182</v>
      </c>
      <c r="X5489" s="12" t="s">
        <v>183</v>
      </c>
      <c r="Y5489" s="12" t="s">
        <v>184</v>
      </c>
      <c r="AA5489" s="12" t="s">
        <v>83</v>
      </c>
      <c r="AB5489" s="6" t="s">
        <v>84</v>
      </c>
      <c r="AC5489" s="12" t="s">
        <v>185</v>
      </c>
      <c r="AD5489" s="6" t="s">
        <v>5220</v>
      </c>
      <c r="AE5489" s="2">
        <v>45367</v>
      </c>
      <c r="AF5489" s="43" t="s">
        <v>87</v>
      </c>
      <c r="AG5489" s="7" t="s">
        <v>186</v>
      </c>
      <c r="AH5489" s="43" t="s">
        <v>2812</v>
      </c>
      <c r="AI5489" s="43" t="s">
        <v>2811</v>
      </c>
      <c r="AL5489" s="43">
        <v>10</v>
      </c>
      <c r="AN5489" s="46" t="s">
        <v>5240</v>
      </c>
      <c r="AO5489" s="5" t="s">
        <v>89</v>
      </c>
      <c r="AP5489" s="6" t="s">
        <v>5220</v>
      </c>
      <c r="AR5489" s="7" t="s">
        <v>90</v>
      </c>
      <c r="AT5489" s="4" t="str">
        <f>CONCATENATE(AU5489,", ",AV5489,", ",AW5489,", ",AX5489,", ",AY5489,", ",AZ5489,", ",BA5489)</f>
        <v>Europe, France, FR, Bretagne, Ille-et-Vilaine, Rennes, Campus Institut Agro Rennes</v>
      </c>
      <c r="AU5489" s="1" t="s">
        <v>91</v>
      </c>
      <c r="AV5489" s="1" t="s">
        <v>92</v>
      </c>
      <c r="AW5489" s="1" t="s">
        <v>93</v>
      </c>
      <c r="AX5489" s="1" t="s">
        <v>94</v>
      </c>
      <c r="AY5489" s="1" t="s">
        <v>95</v>
      </c>
      <c r="AZ5489" s="1" t="s">
        <v>96</v>
      </c>
      <c r="BA5489" s="1" t="s">
        <v>5242</v>
      </c>
      <c r="BC5489" s="43"/>
      <c r="BF5489" s="43" t="s">
        <v>4596</v>
      </c>
      <c r="BG5489" s="43" t="s">
        <v>93</v>
      </c>
      <c r="BH5489" s="7" t="s">
        <v>97</v>
      </c>
      <c r="BJ5489" s="7" t="s">
        <v>98</v>
      </c>
      <c r="BK5489" s="7" t="s">
        <v>99</v>
      </c>
      <c r="BL5489" s="7" t="s">
        <v>4597</v>
      </c>
      <c r="BM5489" s="7" t="s">
        <v>4598</v>
      </c>
      <c r="BU5489" s="43">
        <v>1</v>
      </c>
      <c r="BW5489" s="43" t="s">
        <v>103</v>
      </c>
    </row>
    <row r="5490" spans="3:75" x14ac:dyDescent="0.35">
      <c r="C5490" s="43" t="str">
        <f t="shared" si="85"/>
        <v>IARA:BDT-03:2024: 5489</v>
      </c>
      <c r="D5490" s="43">
        <v>5489</v>
      </c>
      <c r="E5490" s="43" t="s">
        <v>5321</v>
      </c>
      <c r="F5490" s="1" t="s">
        <v>73</v>
      </c>
      <c r="G5490" s="43" t="s">
        <v>5266</v>
      </c>
      <c r="H5490" s="2">
        <v>45367</v>
      </c>
      <c r="J5490" s="12">
        <v>2024</v>
      </c>
      <c r="K5490" s="12">
        <v>3</v>
      </c>
      <c r="L5490" s="12">
        <v>16</v>
      </c>
      <c r="P5490" s="12" t="s">
        <v>75</v>
      </c>
      <c r="Q5490" s="12" t="str">
        <f>CONCATENATE(X5490," ",Y5490)</f>
        <v>Columba palumbus</v>
      </c>
      <c r="R5490" s="14" t="str">
        <f>CONCATENATE(S5490,", ",T5490,", ",U5490,", ",V5490,", ",W5490,", ",X5490,", ",Y5490)</f>
        <v>Animalia, Chordata, Aves, Columbiformes, Columbidae, Columba, palumbus</v>
      </c>
      <c r="S5490" s="6" t="s">
        <v>76</v>
      </c>
      <c r="T5490" s="6" t="s">
        <v>77</v>
      </c>
      <c r="U5490" s="6" t="s">
        <v>78</v>
      </c>
      <c r="V5490" s="12" t="s">
        <v>159</v>
      </c>
      <c r="W5490" s="12" t="s">
        <v>160</v>
      </c>
      <c r="X5490" s="12" t="s">
        <v>161</v>
      </c>
      <c r="Y5490" s="12" t="s">
        <v>162</v>
      </c>
      <c r="AA5490" s="12" t="s">
        <v>83</v>
      </c>
      <c r="AB5490" s="6" t="s">
        <v>84</v>
      </c>
      <c r="AC5490" s="12" t="s">
        <v>163</v>
      </c>
      <c r="AD5490" s="6" t="s">
        <v>5220</v>
      </c>
      <c r="AE5490" s="2">
        <v>45367</v>
      </c>
      <c r="AF5490" s="43" t="s">
        <v>87</v>
      </c>
      <c r="AG5490" s="7" t="s">
        <v>164</v>
      </c>
      <c r="AH5490" s="43" t="s">
        <v>2814</v>
      </c>
      <c r="AI5490" s="43" t="s">
        <v>2813</v>
      </c>
      <c r="AL5490" s="43">
        <v>10</v>
      </c>
      <c r="AN5490" s="46" t="s">
        <v>5240</v>
      </c>
      <c r="AO5490" s="5" t="s">
        <v>89</v>
      </c>
      <c r="AP5490" s="6" t="s">
        <v>5220</v>
      </c>
      <c r="AR5490" s="7" t="s">
        <v>90</v>
      </c>
      <c r="AT5490" s="4" t="str">
        <f>CONCATENATE(AU5490,", ",AV5490,", ",AW5490,", ",AX5490,", ",AY5490,", ",AZ5490,", ",BA5490)</f>
        <v>Europe, France, FR, Bretagne, Ille-et-Vilaine, Rennes, Campus Institut Agro Rennes</v>
      </c>
      <c r="AU5490" s="1" t="s">
        <v>91</v>
      </c>
      <c r="AV5490" s="1" t="s">
        <v>92</v>
      </c>
      <c r="AW5490" s="1" t="s">
        <v>93</v>
      </c>
      <c r="AX5490" s="1" t="s">
        <v>94</v>
      </c>
      <c r="AY5490" s="1" t="s">
        <v>95</v>
      </c>
      <c r="AZ5490" s="1" t="s">
        <v>96</v>
      </c>
      <c r="BA5490" s="1" t="s">
        <v>5242</v>
      </c>
      <c r="BC5490" s="43"/>
      <c r="BF5490" s="43" t="s">
        <v>4596</v>
      </c>
      <c r="BG5490" s="43" t="s">
        <v>93</v>
      </c>
      <c r="BH5490" s="7" t="s">
        <v>97</v>
      </c>
      <c r="BJ5490" s="7" t="s">
        <v>98</v>
      </c>
      <c r="BK5490" s="7" t="s">
        <v>99</v>
      </c>
      <c r="BL5490" s="7" t="s">
        <v>4597</v>
      </c>
      <c r="BM5490" s="7" t="s">
        <v>4598</v>
      </c>
      <c r="BU5490" s="43">
        <v>10</v>
      </c>
      <c r="BW5490" s="43" t="s">
        <v>103</v>
      </c>
    </row>
    <row r="5491" spans="3:75" x14ac:dyDescent="0.35">
      <c r="C5491" s="43" t="str">
        <f t="shared" si="85"/>
        <v>IARA:BDT-03:2024: 5490</v>
      </c>
      <c r="D5491" s="43">
        <v>5490</v>
      </c>
      <c r="E5491" s="43" t="s">
        <v>5321</v>
      </c>
      <c r="F5491" s="1" t="s">
        <v>73</v>
      </c>
      <c r="G5491" s="43" t="s">
        <v>5266</v>
      </c>
      <c r="H5491" s="2">
        <v>45367</v>
      </c>
      <c r="J5491" s="12">
        <v>2024</v>
      </c>
      <c r="K5491" s="12">
        <v>3</v>
      </c>
      <c r="L5491" s="12">
        <v>16</v>
      </c>
      <c r="P5491" s="12" t="s">
        <v>75</v>
      </c>
      <c r="Q5491" s="12" t="str">
        <f>CONCATENATE(X5491," ",Y5491)</f>
        <v>Fringilla coelebs</v>
      </c>
      <c r="R5491" s="14" t="str">
        <f>CONCATENATE(S5491,", ",T5491,", ",U5491,", ",V5491,", ",W5491,", ",X5491,", ",Y5491)</f>
        <v>Animalia, Chordata, Aves, Passeriformes, Fringillidae, Fringilla, coelebs</v>
      </c>
      <c r="S5491" s="6" t="s">
        <v>76</v>
      </c>
      <c r="T5491" s="6" t="s">
        <v>77</v>
      </c>
      <c r="U5491" s="6" t="s">
        <v>78</v>
      </c>
      <c r="V5491" s="12" t="s">
        <v>79</v>
      </c>
      <c r="W5491" s="12" t="s">
        <v>165</v>
      </c>
      <c r="X5491" s="12" t="s">
        <v>166</v>
      </c>
      <c r="Y5491" s="12" t="s">
        <v>167</v>
      </c>
      <c r="AA5491" s="12" t="s">
        <v>83</v>
      </c>
      <c r="AB5491" s="6" t="s">
        <v>84</v>
      </c>
      <c r="AC5491" s="12" t="s">
        <v>168</v>
      </c>
      <c r="AD5491" s="6" t="s">
        <v>5220</v>
      </c>
      <c r="AE5491" s="2">
        <v>45367</v>
      </c>
      <c r="AF5491" s="43" t="s">
        <v>87</v>
      </c>
      <c r="AG5491" s="7" t="s">
        <v>169</v>
      </c>
      <c r="AH5491" s="43" t="s">
        <v>2816</v>
      </c>
      <c r="AI5491" s="43" t="s">
        <v>2815</v>
      </c>
      <c r="AL5491" s="43">
        <v>10</v>
      </c>
      <c r="AN5491" s="46" t="s">
        <v>5240</v>
      </c>
      <c r="AO5491" s="5" t="s">
        <v>89</v>
      </c>
      <c r="AP5491" s="6" t="s">
        <v>5220</v>
      </c>
      <c r="AR5491" s="7" t="s">
        <v>90</v>
      </c>
      <c r="AT5491" s="4" t="str">
        <f>CONCATENATE(AU5491,", ",AV5491,", ",AW5491,", ",AX5491,", ",AY5491,", ",AZ5491,", ",BA5491)</f>
        <v>Europe, France, FR, Bretagne, Ille-et-Vilaine, Rennes, Campus Institut Agro Rennes</v>
      </c>
      <c r="AU5491" s="1" t="s">
        <v>91</v>
      </c>
      <c r="AV5491" s="1" t="s">
        <v>92</v>
      </c>
      <c r="AW5491" s="1" t="s">
        <v>93</v>
      </c>
      <c r="AX5491" s="1" t="s">
        <v>94</v>
      </c>
      <c r="AY5491" s="1" t="s">
        <v>95</v>
      </c>
      <c r="AZ5491" s="1" t="s">
        <v>96</v>
      </c>
      <c r="BA5491" s="1" t="s">
        <v>5242</v>
      </c>
      <c r="BC5491" s="43"/>
      <c r="BF5491" s="43" t="s">
        <v>4596</v>
      </c>
      <c r="BG5491" s="43" t="s">
        <v>93</v>
      </c>
      <c r="BH5491" s="7" t="s">
        <v>97</v>
      </c>
      <c r="BJ5491" s="7" t="s">
        <v>98</v>
      </c>
      <c r="BK5491" s="7" t="s">
        <v>99</v>
      </c>
      <c r="BL5491" s="7" t="s">
        <v>4597</v>
      </c>
      <c r="BM5491" s="7" t="s">
        <v>4598</v>
      </c>
      <c r="BU5491" s="43">
        <v>1</v>
      </c>
      <c r="BW5491" s="43" t="s">
        <v>103</v>
      </c>
    </row>
    <row r="5492" spans="3:75" x14ac:dyDescent="0.35">
      <c r="C5492" s="43" t="str">
        <f t="shared" si="85"/>
        <v>IARA:BDT-03:2024: 5491</v>
      </c>
      <c r="D5492" s="43">
        <v>5491</v>
      </c>
      <c r="E5492" s="43" t="s">
        <v>5321</v>
      </c>
      <c r="F5492" s="1" t="s">
        <v>73</v>
      </c>
      <c r="G5492" s="43" t="s">
        <v>5266</v>
      </c>
      <c r="H5492" s="2">
        <v>45367</v>
      </c>
      <c r="J5492" s="12">
        <v>2024</v>
      </c>
      <c r="K5492" s="12">
        <v>3</v>
      </c>
      <c r="L5492" s="12">
        <v>16</v>
      </c>
      <c r="P5492" s="12" t="s">
        <v>75</v>
      </c>
      <c r="Q5492" s="12" t="str">
        <f>CONCATENATE(X5492," ",Y5492)</f>
        <v>Cyanistes caeruleus</v>
      </c>
      <c r="R5492" s="14" t="str">
        <f>CONCATENATE(S5492,", ",T5492,", ",U5492,", ",V5492,", ",W5492,", ",X5492,", ",Y5492)</f>
        <v>Animalia, Chordata, Aves, Passeriformes, Paridae, Cyanistes, caeruleus</v>
      </c>
      <c r="S5492" s="6" t="s">
        <v>76</v>
      </c>
      <c r="T5492" s="6" t="s">
        <v>77</v>
      </c>
      <c r="U5492" s="6" t="s">
        <v>78</v>
      </c>
      <c r="V5492" s="12" t="s">
        <v>79</v>
      </c>
      <c r="W5492" s="12" t="s">
        <v>135</v>
      </c>
      <c r="X5492" s="12" t="s">
        <v>136</v>
      </c>
      <c r="Y5492" s="12" t="s">
        <v>137</v>
      </c>
      <c r="AA5492" s="12" t="s">
        <v>83</v>
      </c>
      <c r="AB5492" s="6" t="s">
        <v>84</v>
      </c>
      <c r="AC5492" s="12" t="s">
        <v>138</v>
      </c>
      <c r="AD5492" s="6" t="s">
        <v>5220</v>
      </c>
      <c r="AE5492" s="2">
        <v>45367</v>
      </c>
      <c r="AF5492" s="43" t="s">
        <v>87</v>
      </c>
      <c r="AG5492" s="7" t="s">
        <v>139</v>
      </c>
      <c r="AH5492" s="43" t="s">
        <v>2818</v>
      </c>
      <c r="AI5492" s="43" t="s">
        <v>2817</v>
      </c>
      <c r="AL5492" s="43">
        <v>10</v>
      </c>
      <c r="AN5492" s="46" t="s">
        <v>5240</v>
      </c>
      <c r="AO5492" s="5" t="s">
        <v>89</v>
      </c>
      <c r="AP5492" s="6" t="s">
        <v>5220</v>
      </c>
      <c r="AR5492" s="7" t="s">
        <v>90</v>
      </c>
      <c r="AT5492" s="4" t="str">
        <f>CONCATENATE(AU5492,", ",AV5492,", ",AW5492,", ",AX5492,", ",AY5492,", ",AZ5492,", ",BA5492)</f>
        <v>Europe, France, FR, Bretagne, Ille-et-Vilaine, Rennes, Campus Institut Agro Rennes</v>
      </c>
      <c r="AU5492" s="1" t="s">
        <v>91</v>
      </c>
      <c r="AV5492" s="1" t="s">
        <v>92</v>
      </c>
      <c r="AW5492" s="1" t="s">
        <v>93</v>
      </c>
      <c r="AX5492" s="1" t="s">
        <v>94</v>
      </c>
      <c r="AY5492" s="1" t="s">
        <v>95</v>
      </c>
      <c r="AZ5492" s="1" t="s">
        <v>96</v>
      </c>
      <c r="BA5492" s="1" t="s">
        <v>5242</v>
      </c>
      <c r="BC5492" s="43"/>
      <c r="BF5492" s="43" t="s">
        <v>4596</v>
      </c>
      <c r="BG5492" s="43" t="s">
        <v>93</v>
      </c>
      <c r="BH5492" s="7" t="s">
        <v>97</v>
      </c>
      <c r="BJ5492" s="7" t="s">
        <v>98</v>
      </c>
      <c r="BK5492" s="7" t="s">
        <v>99</v>
      </c>
      <c r="BL5492" s="7" t="s">
        <v>4597</v>
      </c>
      <c r="BM5492" s="7" t="s">
        <v>4598</v>
      </c>
      <c r="BU5492" s="43">
        <v>1</v>
      </c>
      <c r="BW5492" s="43" t="s">
        <v>103</v>
      </c>
    </row>
    <row r="5493" spans="3:75" x14ac:dyDescent="0.35">
      <c r="C5493" s="43" t="str">
        <f t="shared" si="85"/>
        <v>IARA:BDT-03:2024: 5492</v>
      </c>
      <c r="D5493" s="43">
        <v>5492</v>
      </c>
      <c r="E5493" s="43" t="s">
        <v>5321</v>
      </c>
      <c r="F5493" s="1" t="s">
        <v>73</v>
      </c>
      <c r="G5493" s="43" t="s">
        <v>5266</v>
      </c>
      <c r="H5493" s="2">
        <v>45367</v>
      </c>
      <c r="J5493" s="12">
        <v>2024</v>
      </c>
      <c r="K5493" s="12">
        <v>3</v>
      </c>
      <c r="L5493" s="12">
        <v>16</v>
      </c>
      <c r="P5493" s="12" t="s">
        <v>75</v>
      </c>
      <c r="Q5493" s="12" t="str">
        <f>CONCATENATE(X5493," ",Y5493)</f>
        <v>Phylloscopus collybita</v>
      </c>
      <c r="R5493" s="14" t="str">
        <f>CONCATENATE(S5493,", ",T5493,", ",U5493,", ",V5493,", ",W5493,", ",X5493,", ",Y5493)</f>
        <v>Animalia, Chordata, Aves, Passeriformes, Phylloscopidae, Phylloscopus, collybita</v>
      </c>
      <c r="S5493" s="6" t="s">
        <v>76</v>
      </c>
      <c r="T5493" s="6" t="s">
        <v>77</v>
      </c>
      <c r="U5493" s="6" t="s">
        <v>78</v>
      </c>
      <c r="V5493" s="12" t="s">
        <v>79</v>
      </c>
      <c r="W5493" s="12" t="s">
        <v>170</v>
      </c>
      <c r="X5493" s="12" t="s">
        <v>171</v>
      </c>
      <c r="Y5493" s="12" t="s">
        <v>172</v>
      </c>
      <c r="AA5493" s="12" t="s">
        <v>83</v>
      </c>
      <c r="AB5493" s="6" t="s">
        <v>173</v>
      </c>
      <c r="AC5493" s="12" t="s">
        <v>174</v>
      </c>
      <c r="AD5493" s="6" t="s">
        <v>5220</v>
      </c>
      <c r="AE5493" s="2">
        <v>45367</v>
      </c>
      <c r="AF5493" s="43" t="s">
        <v>87</v>
      </c>
      <c r="AG5493" s="7" t="s">
        <v>175</v>
      </c>
      <c r="AH5493" s="43" t="s">
        <v>2820</v>
      </c>
      <c r="AI5493" s="43" t="s">
        <v>2819</v>
      </c>
      <c r="AL5493" s="43">
        <v>10</v>
      </c>
      <c r="AN5493" s="46" t="s">
        <v>5240</v>
      </c>
      <c r="AO5493" s="5" t="s">
        <v>89</v>
      </c>
      <c r="AP5493" s="6" t="s">
        <v>5220</v>
      </c>
      <c r="AR5493" s="7" t="s">
        <v>90</v>
      </c>
      <c r="AT5493" s="4" t="str">
        <f>CONCATENATE(AU5493,", ",AV5493,", ",AW5493,", ",AX5493,", ",AY5493,", ",AZ5493,", ",BA5493)</f>
        <v>Europe, France, FR, Bretagne, Ille-et-Vilaine, Rennes, Campus Institut Agro Rennes</v>
      </c>
      <c r="AU5493" s="1" t="s">
        <v>91</v>
      </c>
      <c r="AV5493" s="1" t="s">
        <v>92</v>
      </c>
      <c r="AW5493" s="1" t="s">
        <v>93</v>
      </c>
      <c r="AX5493" s="1" t="s">
        <v>94</v>
      </c>
      <c r="AY5493" s="1" t="s">
        <v>95</v>
      </c>
      <c r="AZ5493" s="1" t="s">
        <v>96</v>
      </c>
      <c r="BA5493" s="1" t="s">
        <v>5242</v>
      </c>
      <c r="BC5493" s="43"/>
      <c r="BF5493" s="43" t="s">
        <v>4596</v>
      </c>
      <c r="BG5493" s="43" t="s">
        <v>93</v>
      </c>
      <c r="BH5493" s="7" t="s">
        <v>97</v>
      </c>
      <c r="BJ5493" s="7" t="s">
        <v>98</v>
      </c>
      <c r="BK5493" s="7" t="s">
        <v>99</v>
      </c>
      <c r="BL5493" s="7" t="s">
        <v>4597</v>
      </c>
      <c r="BM5493" s="7" t="s">
        <v>4598</v>
      </c>
      <c r="BU5493" s="43">
        <v>1</v>
      </c>
      <c r="BW5493" s="43" t="s">
        <v>103</v>
      </c>
    </row>
    <row r="5494" spans="3:75" x14ac:dyDescent="0.35">
      <c r="C5494" s="43" t="str">
        <f t="shared" si="85"/>
        <v>IARA:BDT-03:2024: 5493</v>
      </c>
      <c r="D5494" s="43">
        <v>5493</v>
      </c>
      <c r="E5494" s="43" t="s">
        <v>5321</v>
      </c>
      <c r="F5494" s="1" t="s">
        <v>73</v>
      </c>
      <c r="G5494" s="43" t="s">
        <v>5266</v>
      </c>
      <c r="H5494" s="2">
        <v>45367</v>
      </c>
      <c r="J5494" s="12">
        <v>2024</v>
      </c>
      <c r="K5494" s="12">
        <v>3</v>
      </c>
      <c r="L5494" s="12">
        <v>16</v>
      </c>
      <c r="P5494" s="12" t="s">
        <v>75</v>
      </c>
      <c r="Q5494" s="12" t="str">
        <f>CONCATENATE(X5494," ",Y5494)</f>
        <v>Turdus merula</v>
      </c>
      <c r="R5494" s="14" t="str">
        <f>CONCATENATE(S5494,", ",T5494,", ",U5494,", ",V5494,", ",W5494,", ",X5494,", ",Y5494)</f>
        <v>Animalia, Chordata, Aves, Passeriformes, Turdidae, Turdus, merula</v>
      </c>
      <c r="S5494" s="6" t="s">
        <v>76</v>
      </c>
      <c r="T5494" s="6" t="s">
        <v>77</v>
      </c>
      <c r="U5494" s="6" t="s">
        <v>78</v>
      </c>
      <c r="V5494" s="17" t="s">
        <v>79</v>
      </c>
      <c r="W5494" s="17" t="s">
        <v>126</v>
      </c>
      <c r="X5494" s="17" t="s">
        <v>127</v>
      </c>
      <c r="Y5494" s="17" t="s">
        <v>132</v>
      </c>
      <c r="AA5494" s="12" t="s">
        <v>83</v>
      </c>
      <c r="AB5494" s="6" t="s">
        <v>84</v>
      </c>
      <c r="AC5494" s="12" t="s">
        <v>133</v>
      </c>
      <c r="AD5494" s="6" t="s">
        <v>5220</v>
      </c>
      <c r="AE5494" s="2">
        <v>45367</v>
      </c>
      <c r="AF5494" s="43" t="s">
        <v>87</v>
      </c>
      <c r="AG5494" s="7" t="s">
        <v>134</v>
      </c>
      <c r="AH5494" s="43" t="s">
        <v>2822</v>
      </c>
      <c r="AI5494" s="43" t="s">
        <v>2821</v>
      </c>
      <c r="AL5494" s="43">
        <v>10</v>
      </c>
      <c r="AN5494" s="46" t="s">
        <v>5240</v>
      </c>
      <c r="AO5494" s="5" t="s">
        <v>89</v>
      </c>
      <c r="AP5494" s="6" t="s">
        <v>5220</v>
      </c>
      <c r="AR5494" s="7" t="s">
        <v>90</v>
      </c>
      <c r="AT5494" s="4" t="str">
        <f>CONCATENATE(AU5494,", ",AV5494,", ",AW5494,", ",AX5494,", ",AY5494,", ",AZ5494,", ",BA5494)</f>
        <v>Europe, France, FR, Bretagne, Ille-et-Vilaine, Rennes, Campus Institut Agro Rennes</v>
      </c>
      <c r="AU5494" s="1" t="s">
        <v>91</v>
      </c>
      <c r="AV5494" s="1" t="s">
        <v>92</v>
      </c>
      <c r="AW5494" s="1" t="s">
        <v>93</v>
      </c>
      <c r="AX5494" s="1" t="s">
        <v>94</v>
      </c>
      <c r="AY5494" s="1" t="s">
        <v>95</v>
      </c>
      <c r="AZ5494" s="1" t="s">
        <v>96</v>
      </c>
      <c r="BA5494" s="1" t="s">
        <v>5242</v>
      </c>
      <c r="BC5494" s="43"/>
      <c r="BF5494" s="43" t="s">
        <v>4596</v>
      </c>
      <c r="BG5494" s="43" t="s">
        <v>93</v>
      </c>
      <c r="BH5494" s="7" t="s">
        <v>97</v>
      </c>
      <c r="BJ5494" s="7" t="s">
        <v>98</v>
      </c>
      <c r="BK5494" s="7" t="s">
        <v>99</v>
      </c>
      <c r="BL5494" s="7" t="s">
        <v>4597</v>
      </c>
      <c r="BM5494" s="7" t="s">
        <v>4598</v>
      </c>
      <c r="BU5494" s="43">
        <v>1</v>
      </c>
      <c r="BW5494" s="43" t="s">
        <v>103</v>
      </c>
    </row>
    <row r="5495" spans="3:75" x14ac:dyDescent="0.35">
      <c r="C5495" s="43" t="str">
        <f t="shared" si="85"/>
        <v>IARA:BDT-03:2024: 5494</v>
      </c>
      <c r="D5495" s="43">
        <v>5494</v>
      </c>
      <c r="E5495" s="43" t="s">
        <v>5321</v>
      </c>
      <c r="F5495" s="1" t="s">
        <v>73</v>
      </c>
      <c r="G5495" s="43" t="s">
        <v>5266</v>
      </c>
      <c r="H5495" s="2">
        <v>45367</v>
      </c>
      <c r="J5495" s="12">
        <v>2024</v>
      </c>
      <c r="K5495" s="12">
        <v>3</v>
      </c>
      <c r="L5495" s="12">
        <v>16</v>
      </c>
      <c r="P5495" s="12" t="s">
        <v>75</v>
      </c>
      <c r="Q5495" s="12" t="str">
        <f>CONCATENATE(X5495," ",Y5495)</f>
        <v>Troglodytes troglodytes</v>
      </c>
      <c r="R5495" s="14" t="str">
        <f>CONCATENATE(S5495,", ",T5495,", ",U5495,", ",V5495,", ",W5495,", ",X5495,", ",Y5495)</f>
        <v>Animalia, Chordata, Aves, Passeriformes, Troglodytidae, Troglodytes, troglodytes</v>
      </c>
      <c r="S5495" s="6" t="s">
        <v>76</v>
      </c>
      <c r="T5495" s="6" t="s">
        <v>77</v>
      </c>
      <c r="U5495" s="6" t="s">
        <v>78</v>
      </c>
      <c r="V5495" s="12" t="s">
        <v>79</v>
      </c>
      <c r="W5495" s="12" t="s">
        <v>197</v>
      </c>
      <c r="X5495" s="12" t="s">
        <v>198</v>
      </c>
      <c r="Y5495" s="12" t="s">
        <v>199</v>
      </c>
      <c r="AA5495" s="12" t="s">
        <v>83</v>
      </c>
      <c r="AB5495" s="6" t="s">
        <v>84</v>
      </c>
      <c r="AC5495" s="12" t="s">
        <v>200</v>
      </c>
      <c r="AD5495" s="6" t="s">
        <v>5220</v>
      </c>
      <c r="AE5495" s="2">
        <v>45367</v>
      </c>
      <c r="AF5495" s="43" t="s">
        <v>87</v>
      </c>
      <c r="AG5495" s="7" t="s">
        <v>201</v>
      </c>
      <c r="AH5495" s="43" t="s">
        <v>2824</v>
      </c>
      <c r="AI5495" s="43" t="s">
        <v>2823</v>
      </c>
      <c r="AL5495" s="43">
        <v>10</v>
      </c>
      <c r="AN5495" s="46" t="s">
        <v>5240</v>
      </c>
      <c r="AO5495" s="5" t="s">
        <v>89</v>
      </c>
      <c r="AP5495" s="6" t="s">
        <v>5220</v>
      </c>
      <c r="AR5495" s="7" t="s">
        <v>90</v>
      </c>
      <c r="AT5495" s="4" t="str">
        <f>CONCATENATE(AU5495,", ",AV5495,", ",AW5495,", ",AX5495,", ",AY5495,", ",AZ5495,", ",BA5495)</f>
        <v>Europe, France, FR, Bretagne, Ille-et-Vilaine, Rennes, Campus Institut Agro Rennes</v>
      </c>
      <c r="AU5495" s="1" t="s">
        <v>91</v>
      </c>
      <c r="AV5495" s="1" t="s">
        <v>92</v>
      </c>
      <c r="AW5495" s="1" t="s">
        <v>93</v>
      </c>
      <c r="AX5495" s="1" t="s">
        <v>94</v>
      </c>
      <c r="AY5495" s="1" t="s">
        <v>95</v>
      </c>
      <c r="AZ5495" s="1" t="s">
        <v>96</v>
      </c>
      <c r="BA5495" s="1" t="s">
        <v>5242</v>
      </c>
      <c r="BC5495" s="43"/>
      <c r="BF5495" s="43" t="s">
        <v>4596</v>
      </c>
      <c r="BG5495" s="43" t="s">
        <v>93</v>
      </c>
      <c r="BH5495" s="7" t="s">
        <v>97</v>
      </c>
      <c r="BJ5495" s="7" t="s">
        <v>98</v>
      </c>
      <c r="BK5495" s="7" t="s">
        <v>99</v>
      </c>
      <c r="BL5495" s="7" t="s">
        <v>4597</v>
      </c>
      <c r="BM5495" s="7" t="s">
        <v>4598</v>
      </c>
      <c r="BU5495" s="43">
        <v>1</v>
      </c>
      <c r="BW5495" s="43" t="s">
        <v>103</v>
      </c>
    </row>
    <row r="5496" spans="3:75" x14ac:dyDescent="0.35">
      <c r="C5496" s="43" t="str">
        <f t="shared" si="85"/>
        <v>IARA:BDT-03:2024: 5495</v>
      </c>
      <c r="D5496" s="43">
        <v>5495</v>
      </c>
      <c r="E5496" s="43" t="s">
        <v>5321</v>
      </c>
      <c r="F5496" s="1" t="s">
        <v>73</v>
      </c>
      <c r="G5496" s="43" t="s">
        <v>5266</v>
      </c>
      <c r="H5496" s="2">
        <v>45367</v>
      </c>
      <c r="J5496" s="12">
        <v>2024</v>
      </c>
      <c r="K5496" s="12">
        <v>3</v>
      </c>
      <c r="L5496" s="12">
        <v>16</v>
      </c>
      <c r="P5496" s="12" t="s">
        <v>75</v>
      </c>
      <c r="Q5496" s="12" t="str">
        <f>CONCATENATE(X5496," ",Y5496)</f>
        <v>Streptopelia decaocto</v>
      </c>
      <c r="R5496" s="14" t="str">
        <f>CONCATENATE(S5496,", ",T5496,", ",U5496,", ",V5496,", ",W5496,", ",X5496,", ",Y5496)</f>
        <v>Animalia, Chordata, Aves, Columbiformes, Columbidae, Streptopelia, decaocto</v>
      </c>
      <c r="S5496" s="6" t="s">
        <v>76</v>
      </c>
      <c r="T5496" s="6" t="s">
        <v>77</v>
      </c>
      <c r="U5496" s="6" t="s">
        <v>78</v>
      </c>
      <c r="V5496" s="12" t="s">
        <v>159</v>
      </c>
      <c r="W5496" s="12" t="s">
        <v>160</v>
      </c>
      <c r="X5496" s="12" t="s">
        <v>192</v>
      </c>
      <c r="Y5496" s="12" t="s">
        <v>193</v>
      </c>
      <c r="AA5496" s="12" t="s">
        <v>83</v>
      </c>
      <c r="AB5496" s="6" t="s">
        <v>194</v>
      </c>
      <c r="AC5496" s="12" t="s">
        <v>195</v>
      </c>
      <c r="AD5496" s="6" t="s">
        <v>5220</v>
      </c>
      <c r="AE5496" s="2">
        <v>45367</v>
      </c>
      <c r="AF5496" s="43" t="s">
        <v>87</v>
      </c>
      <c r="AG5496" s="7" t="s">
        <v>196</v>
      </c>
      <c r="AH5496" s="43" t="s">
        <v>2826</v>
      </c>
      <c r="AI5496" s="43" t="s">
        <v>2825</v>
      </c>
      <c r="AL5496" s="43">
        <v>10</v>
      </c>
      <c r="AN5496" s="46" t="s">
        <v>5240</v>
      </c>
      <c r="AO5496" s="5" t="s">
        <v>89</v>
      </c>
      <c r="AP5496" s="6" t="s">
        <v>5220</v>
      </c>
      <c r="AR5496" s="7" t="s">
        <v>90</v>
      </c>
      <c r="AT5496" s="4" t="str">
        <f>CONCATENATE(AU5496,", ",AV5496,", ",AW5496,", ",AX5496,", ",AY5496,", ",AZ5496,", ",BA5496)</f>
        <v>Europe, France, FR, Bretagne, Ille-et-Vilaine, Rennes, Campus Institut Agro Rennes</v>
      </c>
      <c r="AU5496" s="1" t="s">
        <v>91</v>
      </c>
      <c r="AV5496" s="1" t="s">
        <v>92</v>
      </c>
      <c r="AW5496" s="1" t="s">
        <v>93</v>
      </c>
      <c r="AX5496" s="1" t="s">
        <v>94</v>
      </c>
      <c r="AY5496" s="1" t="s">
        <v>95</v>
      </c>
      <c r="AZ5496" s="1" t="s">
        <v>96</v>
      </c>
      <c r="BA5496" s="1" t="s">
        <v>5242</v>
      </c>
      <c r="BC5496" s="43"/>
      <c r="BF5496" s="43" t="s">
        <v>4596</v>
      </c>
      <c r="BG5496" s="43" t="s">
        <v>93</v>
      </c>
      <c r="BH5496" s="7" t="s">
        <v>97</v>
      </c>
      <c r="BJ5496" s="7" t="s">
        <v>98</v>
      </c>
      <c r="BK5496" s="7" t="s">
        <v>99</v>
      </c>
      <c r="BL5496" s="7" t="s">
        <v>4597</v>
      </c>
      <c r="BM5496" s="7" t="s">
        <v>4598</v>
      </c>
      <c r="BU5496" s="43">
        <v>1</v>
      </c>
      <c r="BW5496" s="43" t="s">
        <v>103</v>
      </c>
    </row>
    <row r="5497" spans="3:75" x14ac:dyDescent="0.35">
      <c r="C5497" s="43" t="str">
        <f t="shared" si="85"/>
        <v>IARA:BDT-03:2024: 5496</v>
      </c>
      <c r="D5497" s="43">
        <v>5496</v>
      </c>
      <c r="E5497" s="43" t="s">
        <v>5321</v>
      </c>
      <c r="F5497" s="1" t="s">
        <v>73</v>
      </c>
      <c r="G5497" s="43" t="s">
        <v>5266</v>
      </c>
      <c r="H5497" s="2">
        <v>45367</v>
      </c>
      <c r="J5497" s="12">
        <v>2024</v>
      </c>
      <c r="K5497" s="12">
        <v>3</v>
      </c>
      <c r="L5497" s="12">
        <v>16</v>
      </c>
      <c r="P5497" s="12" t="s">
        <v>75</v>
      </c>
      <c r="Q5497" s="12" t="str">
        <f>CONCATENATE(X5497," ",Y5497)</f>
        <v>Phylloscopus collybita</v>
      </c>
      <c r="R5497" s="14" t="str">
        <f>CONCATENATE(S5497,", ",T5497,", ",U5497,", ",V5497,", ",W5497,", ",X5497,", ",Y5497)</f>
        <v>Animalia, Chordata, Aves, Passeriformes, Phylloscopidae, Phylloscopus, collybita</v>
      </c>
      <c r="S5497" s="6" t="s">
        <v>76</v>
      </c>
      <c r="T5497" s="6" t="s">
        <v>77</v>
      </c>
      <c r="U5497" s="6" t="s">
        <v>78</v>
      </c>
      <c r="V5497" s="12" t="s">
        <v>79</v>
      </c>
      <c r="W5497" s="12" t="s">
        <v>170</v>
      </c>
      <c r="X5497" s="12" t="s">
        <v>171</v>
      </c>
      <c r="Y5497" s="12" t="s">
        <v>172</v>
      </c>
      <c r="AA5497" s="12" t="s">
        <v>83</v>
      </c>
      <c r="AB5497" s="6" t="s">
        <v>173</v>
      </c>
      <c r="AC5497" s="12" t="s">
        <v>174</v>
      </c>
      <c r="AD5497" s="6" t="s">
        <v>5220</v>
      </c>
      <c r="AE5497" s="2">
        <v>45367</v>
      </c>
      <c r="AF5497" s="43" t="s">
        <v>87</v>
      </c>
      <c r="AG5497" s="7" t="s">
        <v>175</v>
      </c>
      <c r="AH5497" s="43" t="s">
        <v>2828</v>
      </c>
      <c r="AI5497" s="43" t="s">
        <v>2827</v>
      </c>
      <c r="AL5497" s="43">
        <v>10</v>
      </c>
      <c r="AN5497" s="46" t="s">
        <v>5240</v>
      </c>
      <c r="AO5497" s="5" t="s">
        <v>89</v>
      </c>
      <c r="AP5497" s="6" t="s">
        <v>5220</v>
      </c>
      <c r="AR5497" s="7" t="s">
        <v>90</v>
      </c>
      <c r="AT5497" s="4" t="str">
        <f>CONCATENATE(AU5497,", ",AV5497,", ",AW5497,", ",AX5497,", ",AY5497,", ",AZ5497,", ",BA5497)</f>
        <v>Europe, France, FR, Bretagne, Ille-et-Vilaine, Rennes, Campus Institut Agro Rennes</v>
      </c>
      <c r="AU5497" s="1" t="s">
        <v>91</v>
      </c>
      <c r="AV5497" s="1" t="s">
        <v>92</v>
      </c>
      <c r="AW5497" s="1" t="s">
        <v>93</v>
      </c>
      <c r="AX5497" s="1" t="s">
        <v>94</v>
      </c>
      <c r="AY5497" s="1" t="s">
        <v>95</v>
      </c>
      <c r="AZ5497" s="1" t="s">
        <v>96</v>
      </c>
      <c r="BA5497" s="1" t="s">
        <v>5242</v>
      </c>
      <c r="BC5497" s="43"/>
      <c r="BF5497" s="43" t="s">
        <v>4596</v>
      </c>
      <c r="BG5497" s="43" t="s">
        <v>93</v>
      </c>
      <c r="BH5497" s="7" t="s">
        <v>97</v>
      </c>
      <c r="BJ5497" s="7" t="s">
        <v>98</v>
      </c>
      <c r="BK5497" s="7" t="s">
        <v>99</v>
      </c>
      <c r="BL5497" s="7" t="s">
        <v>4597</v>
      </c>
      <c r="BM5497" s="7" t="s">
        <v>4598</v>
      </c>
      <c r="BU5497" s="43">
        <v>1</v>
      </c>
      <c r="BW5497" s="43" t="s">
        <v>103</v>
      </c>
    </row>
    <row r="5498" spans="3:75" x14ac:dyDescent="0.35">
      <c r="C5498" s="43" t="str">
        <f t="shared" si="85"/>
        <v>IARA:BDT-03:2024: 5497</v>
      </c>
      <c r="D5498" s="43">
        <v>5497</v>
      </c>
      <c r="E5498" s="43" t="s">
        <v>5321</v>
      </c>
      <c r="F5498" s="1" t="s">
        <v>73</v>
      </c>
      <c r="G5498" s="43" t="s">
        <v>5266</v>
      </c>
      <c r="H5498" s="2">
        <v>45367</v>
      </c>
      <c r="J5498" s="12">
        <v>2024</v>
      </c>
      <c r="K5498" s="12">
        <v>3</v>
      </c>
      <c r="L5498" s="12">
        <v>16</v>
      </c>
      <c r="P5498" s="12" t="s">
        <v>75</v>
      </c>
      <c r="Q5498" s="12" t="str">
        <f>CONCATENATE(X5498," ",Y5498)</f>
        <v>Troglodytes troglodytes</v>
      </c>
      <c r="R5498" s="14" t="str">
        <f>CONCATENATE(S5498,", ",T5498,", ",U5498,", ",V5498,", ",W5498,", ",X5498,", ",Y5498)</f>
        <v>Animalia, Chordata, Aves, Passeriformes, Troglodytidae, Troglodytes, troglodytes</v>
      </c>
      <c r="S5498" s="6" t="s">
        <v>76</v>
      </c>
      <c r="T5498" s="6" t="s">
        <v>77</v>
      </c>
      <c r="U5498" s="6" t="s">
        <v>78</v>
      </c>
      <c r="V5498" s="12" t="s">
        <v>79</v>
      </c>
      <c r="W5498" s="12" t="s">
        <v>197</v>
      </c>
      <c r="X5498" s="12" t="s">
        <v>198</v>
      </c>
      <c r="Y5498" s="12" t="s">
        <v>199</v>
      </c>
      <c r="AA5498" s="12" t="s">
        <v>83</v>
      </c>
      <c r="AB5498" s="6" t="s">
        <v>84</v>
      </c>
      <c r="AC5498" s="12" t="s">
        <v>200</v>
      </c>
      <c r="AD5498" s="6" t="s">
        <v>5220</v>
      </c>
      <c r="AE5498" s="2">
        <v>45367</v>
      </c>
      <c r="AF5498" s="43" t="s">
        <v>87</v>
      </c>
      <c r="AG5498" s="7" t="s">
        <v>201</v>
      </c>
      <c r="AH5498" s="43" t="s">
        <v>2830</v>
      </c>
      <c r="AI5498" s="43" t="s">
        <v>2829</v>
      </c>
      <c r="AL5498" s="43">
        <v>10</v>
      </c>
      <c r="AN5498" s="46" t="s">
        <v>5240</v>
      </c>
      <c r="AO5498" s="5" t="s">
        <v>89</v>
      </c>
      <c r="AP5498" s="6" t="s">
        <v>5220</v>
      </c>
      <c r="AR5498" s="7" t="s">
        <v>90</v>
      </c>
      <c r="AT5498" s="4" t="str">
        <f>CONCATENATE(AU5498,", ",AV5498,", ",AW5498,", ",AX5498,", ",AY5498,", ",AZ5498,", ",BA5498)</f>
        <v>Europe, France, FR, Bretagne, Ille-et-Vilaine, Rennes, Campus Institut Agro Rennes</v>
      </c>
      <c r="AU5498" s="1" t="s">
        <v>91</v>
      </c>
      <c r="AV5498" s="1" t="s">
        <v>92</v>
      </c>
      <c r="AW5498" s="1" t="s">
        <v>93</v>
      </c>
      <c r="AX5498" s="1" t="s">
        <v>94</v>
      </c>
      <c r="AY5498" s="1" t="s">
        <v>95</v>
      </c>
      <c r="AZ5498" s="1" t="s">
        <v>96</v>
      </c>
      <c r="BA5498" s="1" t="s">
        <v>5242</v>
      </c>
      <c r="BC5498" s="43"/>
      <c r="BF5498" s="43" t="s">
        <v>4596</v>
      </c>
      <c r="BG5498" s="43" t="s">
        <v>93</v>
      </c>
      <c r="BH5498" s="7" t="s">
        <v>97</v>
      </c>
      <c r="BJ5498" s="7" t="s">
        <v>98</v>
      </c>
      <c r="BK5498" s="7" t="s">
        <v>99</v>
      </c>
      <c r="BL5498" s="7" t="s">
        <v>4597</v>
      </c>
      <c r="BM5498" s="7" t="s">
        <v>4598</v>
      </c>
      <c r="BU5498" s="43">
        <v>1</v>
      </c>
      <c r="BW5498" s="43" t="s">
        <v>103</v>
      </c>
    </row>
    <row r="5499" spans="3:75" x14ac:dyDescent="0.35">
      <c r="C5499" s="43" t="str">
        <f t="shared" si="85"/>
        <v>IARA:BDT-03:2024: 5498</v>
      </c>
      <c r="D5499" s="43">
        <v>5498</v>
      </c>
      <c r="E5499" s="43" t="s">
        <v>5321</v>
      </c>
      <c r="F5499" s="1" t="s">
        <v>73</v>
      </c>
      <c r="G5499" s="43" t="s">
        <v>5266</v>
      </c>
      <c r="H5499" s="2">
        <v>45367</v>
      </c>
      <c r="J5499" s="12">
        <v>2024</v>
      </c>
      <c r="K5499" s="12">
        <v>3</v>
      </c>
      <c r="L5499" s="12">
        <v>16</v>
      </c>
      <c r="P5499" s="12" t="s">
        <v>75</v>
      </c>
      <c r="Q5499" s="12" t="str">
        <f>CONCATENATE(X5499," ",Y5499)</f>
        <v>Turdus merula</v>
      </c>
      <c r="R5499" s="14" t="str">
        <f>CONCATENATE(S5499,", ",T5499,", ",U5499,", ",V5499,", ",W5499,", ",X5499,", ",Y5499)</f>
        <v>Animalia, Chordata, Aves, Passeriformes, Turdidae, Turdus, merula</v>
      </c>
      <c r="S5499" s="6" t="s">
        <v>76</v>
      </c>
      <c r="T5499" s="6" t="s">
        <v>77</v>
      </c>
      <c r="U5499" s="6" t="s">
        <v>78</v>
      </c>
      <c r="V5499" s="17" t="s">
        <v>79</v>
      </c>
      <c r="W5499" s="17" t="s">
        <v>126</v>
      </c>
      <c r="X5499" s="17" t="s">
        <v>127</v>
      </c>
      <c r="Y5499" s="17" t="s">
        <v>132</v>
      </c>
      <c r="AA5499" s="12" t="s">
        <v>83</v>
      </c>
      <c r="AB5499" s="6" t="s">
        <v>84</v>
      </c>
      <c r="AC5499" s="12" t="s">
        <v>133</v>
      </c>
      <c r="AD5499" s="6" t="s">
        <v>5220</v>
      </c>
      <c r="AE5499" s="2">
        <v>45367</v>
      </c>
      <c r="AF5499" s="43" t="s">
        <v>87</v>
      </c>
      <c r="AG5499" s="7" t="s">
        <v>134</v>
      </c>
      <c r="AH5499" s="43" t="s">
        <v>2832</v>
      </c>
      <c r="AI5499" s="43" t="s">
        <v>2831</v>
      </c>
      <c r="AL5499" s="43">
        <v>10</v>
      </c>
      <c r="AN5499" s="46" t="s">
        <v>5240</v>
      </c>
      <c r="AO5499" s="5" t="s">
        <v>89</v>
      </c>
      <c r="AP5499" s="6" t="s">
        <v>5220</v>
      </c>
      <c r="AR5499" s="7" t="s">
        <v>90</v>
      </c>
      <c r="AT5499" s="4" t="str">
        <f>CONCATENATE(AU5499,", ",AV5499,", ",AW5499,", ",AX5499,", ",AY5499,", ",AZ5499,", ",BA5499)</f>
        <v>Europe, France, FR, Bretagne, Ille-et-Vilaine, Rennes, Campus Institut Agro Rennes</v>
      </c>
      <c r="AU5499" s="1" t="s">
        <v>91</v>
      </c>
      <c r="AV5499" s="1" t="s">
        <v>92</v>
      </c>
      <c r="AW5499" s="1" t="s">
        <v>93</v>
      </c>
      <c r="AX5499" s="1" t="s">
        <v>94</v>
      </c>
      <c r="AY5499" s="1" t="s">
        <v>95</v>
      </c>
      <c r="AZ5499" s="1" t="s">
        <v>96</v>
      </c>
      <c r="BA5499" s="1" t="s">
        <v>5242</v>
      </c>
      <c r="BC5499" s="43"/>
      <c r="BF5499" s="43" t="s">
        <v>4596</v>
      </c>
      <c r="BG5499" s="43" t="s">
        <v>93</v>
      </c>
      <c r="BH5499" s="7" t="s">
        <v>97</v>
      </c>
      <c r="BJ5499" s="7" t="s">
        <v>98</v>
      </c>
      <c r="BK5499" s="7" t="s">
        <v>99</v>
      </c>
      <c r="BL5499" s="7" t="s">
        <v>4597</v>
      </c>
      <c r="BM5499" s="7" t="s">
        <v>4598</v>
      </c>
      <c r="BU5499" s="43">
        <v>1</v>
      </c>
      <c r="BW5499" s="43" t="s">
        <v>103</v>
      </c>
    </row>
    <row r="5500" spans="3:75" x14ac:dyDescent="0.35">
      <c r="C5500" s="43" t="str">
        <f t="shared" si="85"/>
        <v>IARA:BDT-03:2024: 5499</v>
      </c>
      <c r="D5500" s="43">
        <v>5499</v>
      </c>
      <c r="E5500" s="43" t="s">
        <v>5321</v>
      </c>
      <c r="F5500" s="1" t="s">
        <v>73</v>
      </c>
      <c r="G5500" s="43" t="s">
        <v>5266</v>
      </c>
      <c r="H5500" s="2">
        <v>45367</v>
      </c>
      <c r="J5500" s="12">
        <v>2024</v>
      </c>
      <c r="K5500" s="12">
        <v>3</v>
      </c>
      <c r="L5500" s="12">
        <v>16</v>
      </c>
      <c r="P5500" s="12" t="s">
        <v>75</v>
      </c>
      <c r="Q5500" s="12" t="str">
        <f>CONCATENATE(X5500," ",Y5500)</f>
        <v>Erithacus rubecula</v>
      </c>
      <c r="R5500" s="14" t="str">
        <f>CONCATENATE(S5500,", ",T5500,", ",U5500,", ",V5500,", ",W5500,", ",X5500,", ",Y5500)</f>
        <v>Animalia, Chordata, Aves, Passeriformes, Muscicapidae, Erithacus, rubecula</v>
      </c>
      <c r="S5500" s="6" t="s">
        <v>76</v>
      </c>
      <c r="T5500" s="6" t="s">
        <v>77</v>
      </c>
      <c r="U5500" s="6" t="s">
        <v>78</v>
      </c>
      <c r="V5500" s="12" t="s">
        <v>79</v>
      </c>
      <c r="W5500" s="12" t="s">
        <v>182</v>
      </c>
      <c r="X5500" s="12" t="s">
        <v>183</v>
      </c>
      <c r="Y5500" s="12" t="s">
        <v>184</v>
      </c>
      <c r="AA5500" s="12" t="s">
        <v>83</v>
      </c>
      <c r="AB5500" s="6" t="s">
        <v>84</v>
      </c>
      <c r="AC5500" s="12" t="s">
        <v>185</v>
      </c>
      <c r="AD5500" s="6" t="s">
        <v>5220</v>
      </c>
      <c r="AE5500" s="2">
        <v>45367</v>
      </c>
      <c r="AF5500" s="43" t="s">
        <v>87</v>
      </c>
      <c r="AG5500" s="7" t="s">
        <v>186</v>
      </c>
      <c r="AH5500" s="43" t="s">
        <v>2834</v>
      </c>
      <c r="AI5500" s="43" t="s">
        <v>2833</v>
      </c>
      <c r="AL5500" s="43">
        <v>10</v>
      </c>
      <c r="AN5500" s="46" t="s">
        <v>5240</v>
      </c>
      <c r="AO5500" s="5" t="s">
        <v>89</v>
      </c>
      <c r="AP5500" s="6" t="s">
        <v>5220</v>
      </c>
      <c r="AR5500" s="7" t="s">
        <v>90</v>
      </c>
      <c r="AT5500" s="4" t="str">
        <f>CONCATENATE(AU5500,", ",AV5500,", ",AW5500,", ",AX5500,", ",AY5500,", ",AZ5500,", ",BA5500)</f>
        <v>Europe, France, FR, Bretagne, Ille-et-Vilaine, Rennes, Campus Institut Agro Rennes</v>
      </c>
      <c r="AU5500" s="1" t="s">
        <v>91</v>
      </c>
      <c r="AV5500" s="1" t="s">
        <v>92</v>
      </c>
      <c r="AW5500" s="1" t="s">
        <v>93</v>
      </c>
      <c r="AX5500" s="1" t="s">
        <v>94</v>
      </c>
      <c r="AY5500" s="1" t="s">
        <v>95</v>
      </c>
      <c r="AZ5500" s="1" t="s">
        <v>96</v>
      </c>
      <c r="BA5500" s="1" t="s">
        <v>5242</v>
      </c>
      <c r="BC5500" s="43"/>
      <c r="BF5500" s="43" t="s">
        <v>4596</v>
      </c>
      <c r="BG5500" s="43" t="s">
        <v>93</v>
      </c>
      <c r="BH5500" s="7" t="s">
        <v>97</v>
      </c>
      <c r="BJ5500" s="7" t="s">
        <v>98</v>
      </c>
      <c r="BK5500" s="7" t="s">
        <v>99</v>
      </c>
      <c r="BL5500" s="7" t="s">
        <v>4597</v>
      </c>
      <c r="BM5500" s="7" t="s">
        <v>4598</v>
      </c>
      <c r="BU5500" s="43">
        <v>1</v>
      </c>
      <c r="BW5500" s="43" t="s">
        <v>103</v>
      </c>
    </row>
    <row r="5501" spans="3:75" x14ac:dyDescent="0.35">
      <c r="C5501" s="43" t="str">
        <f t="shared" si="85"/>
        <v>IARA:BDT-03:2024: 5500</v>
      </c>
      <c r="D5501" s="43">
        <v>5500</v>
      </c>
      <c r="E5501" s="43" t="s">
        <v>5321</v>
      </c>
      <c r="F5501" s="1" t="s">
        <v>73</v>
      </c>
      <c r="G5501" s="43" t="s">
        <v>5266</v>
      </c>
      <c r="H5501" s="2">
        <v>45367</v>
      </c>
      <c r="J5501" s="12">
        <v>2024</v>
      </c>
      <c r="K5501" s="12">
        <v>3</v>
      </c>
      <c r="L5501" s="12">
        <v>16</v>
      </c>
      <c r="P5501" s="12" t="s">
        <v>75</v>
      </c>
      <c r="Q5501" s="12" t="str">
        <f>CONCATENATE(X5501," ",Y5501)</f>
        <v>Columba palumbus</v>
      </c>
      <c r="R5501" s="14" t="str">
        <f>CONCATENATE(S5501,", ",T5501,", ",U5501,", ",V5501,", ",W5501,", ",X5501,", ",Y5501)</f>
        <v>Animalia, Chordata, Aves, Columbiformes, Columbidae, Columba, palumbus</v>
      </c>
      <c r="S5501" s="6" t="s">
        <v>76</v>
      </c>
      <c r="T5501" s="6" t="s">
        <v>77</v>
      </c>
      <c r="U5501" s="6" t="s">
        <v>78</v>
      </c>
      <c r="V5501" s="12" t="s">
        <v>159</v>
      </c>
      <c r="W5501" s="12" t="s">
        <v>160</v>
      </c>
      <c r="X5501" s="12" t="s">
        <v>161</v>
      </c>
      <c r="Y5501" s="12" t="s">
        <v>162</v>
      </c>
      <c r="AA5501" s="12" t="s">
        <v>83</v>
      </c>
      <c r="AB5501" s="6" t="s">
        <v>84</v>
      </c>
      <c r="AC5501" s="12" t="s">
        <v>163</v>
      </c>
      <c r="AD5501" s="6" t="s">
        <v>5220</v>
      </c>
      <c r="AE5501" s="2">
        <v>45367</v>
      </c>
      <c r="AF5501" s="43" t="s">
        <v>87</v>
      </c>
      <c r="AG5501" s="7" t="s">
        <v>164</v>
      </c>
      <c r="AH5501" s="43" t="s">
        <v>2836</v>
      </c>
      <c r="AI5501" s="43" t="s">
        <v>2835</v>
      </c>
      <c r="AL5501" s="43">
        <v>10</v>
      </c>
      <c r="AN5501" s="46" t="s">
        <v>5240</v>
      </c>
      <c r="AO5501" s="5" t="s">
        <v>89</v>
      </c>
      <c r="AP5501" s="6" t="s">
        <v>5220</v>
      </c>
      <c r="AR5501" s="7" t="s">
        <v>90</v>
      </c>
      <c r="AT5501" s="4" t="str">
        <f>CONCATENATE(AU5501,", ",AV5501,", ",AW5501,", ",AX5501,", ",AY5501,", ",AZ5501,", ",BA5501)</f>
        <v>Europe, France, FR, Bretagne, Ille-et-Vilaine, Rennes, Campus Institut Agro Rennes</v>
      </c>
      <c r="AU5501" s="1" t="s">
        <v>91</v>
      </c>
      <c r="AV5501" s="1" t="s">
        <v>92</v>
      </c>
      <c r="AW5501" s="1" t="s">
        <v>93</v>
      </c>
      <c r="AX5501" s="1" t="s">
        <v>94</v>
      </c>
      <c r="AY5501" s="1" t="s">
        <v>95</v>
      </c>
      <c r="AZ5501" s="1" t="s">
        <v>96</v>
      </c>
      <c r="BA5501" s="1" t="s">
        <v>5242</v>
      </c>
      <c r="BC5501" s="43"/>
      <c r="BF5501" s="43" t="s">
        <v>4596</v>
      </c>
      <c r="BG5501" s="43" t="s">
        <v>93</v>
      </c>
      <c r="BH5501" s="7" t="s">
        <v>97</v>
      </c>
      <c r="BJ5501" s="7" t="s">
        <v>98</v>
      </c>
      <c r="BK5501" s="7" t="s">
        <v>99</v>
      </c>
      <c r="BL5501" s="7" t="s">
        <v>4597</v>
      </c>
      <c r="BM5501" s="7" t="s">
        <v>4598</v>
      </c>
      <c r="BU5501" s="43">
        <v>1</v>
      </c>
      <c r="BW5501" s="43" t="s">
        <v>103</v>
      </c>
    </row>
    <row r="5502" spans="3:75" x14ac:dyDescent="0.35">
      <c r="C5502" s="43" t="str">
        <f t="shared" si="85"/>
        <v>IARA:BDT-03:2024: 5501</v>
      </c>
      <c r="D5502" s="43">
        <v>5501</v>
      </c>
      <c r="E5502" s="43" t="s">
        <v>5321</v>
      </c>
      <c r="F5502" s="1" t="s">
        <v>73</v>
      </c>
      <c r="G5502" s="43" t="s">
        <v>5266</v>
      </c>
      <c r="H5502" s="2">
        <v>45367</v>
      </c>
      <c r="J5502" s="12">
        <v>2024</v>
      </c>
      <c r="K5502" s="12">
        <v>3</v>
      </c>
      <c r="L5502" s="12">
        <v>16</v>
      </c>
      <c r="P5502" s="12" t="s">
        <v>75</v>
      </c>
      <c r="Q5502" s="12" t="str">
        <f>CONCATENATE(X5502," ",Y5502)</f>
        <v>Sylvia atricapilla</v>
      </c>
      <c r="R5502" s="14" t="str">
        <f>CONCATENATE(S5502,", ",T5502,", ",U5502,", ",V5502,", ",W5502,", ",X5502,", ",Y5502)</f>
        <v>Animalia, Chordata, Aves, Passeriformes, Sylviidae, Sylvia, atricapilla</v>
      </c>
      <c r="S5502" s="6" t="s">
        <v>76</v>
      </c>
      <c r="T5502" s="6" t="s">
        <v>77</v>
      </c>
      <c r="U5502" s="6" t="s">
        <v>78</v>
      </c>
      <c r="V5502" s="12" t="s">
        <v>79</v>
      </c>
      <c r="W5502" s="12" t="s">
        <v>117</v>
      </c>
      <c r="X5502" s="12" t="s">
        <v>118</v>
      </c>
      <c r="Y5502" s="12" t="s">
        <v>119</v>
      </c>
      <c r="AA5502" s="12" t="s">
        <v>83</v>
      </c>
      <c r="AB5502" s="6" t="s">
        <v>84</v>
      </c>
      <c r="AC5502" s="12" t="s">
        <v>120</v>
      </c>
      <c r="AD5502" s="6" t="s">
        <v>5220</v>
      </c>
      <c r="AE5502" s="2">
        <v>45367</v>
      </c>
      <c r="AF5502" s="43" t="s">
        <v>87</v>
      </c>
      <c r="AG5502" s="7" t="s">
        <v>121</v>
      </c>
      <c r="AH5502" s="43" t="s">
        <v>2838</v>
      </c>
      <c r="AI5502" s="43" t="s">
        <v>2837</v>
      </c>
      <c r="AL5502" s="43">
        <v>10</v>
      </c>
      <c r="AN5502" s="46" t="s">
        <v>5240</v>
      </c>
      <c r="AO5502" s="5" t="s">
        <v>89</v>
      </c>
      <c r="AP5502" s="6" t="s">
        <v>5220</v>
      </c>
      <c r="AR5502" s="7" t="s">
        <v>90</v>
      </c>
      <c r="AT5502" s="4" t="str">
        <f>CONCATENATE(AU5502,", ",AV5502,", ",AW5502,", ",AX5502,", ",AY5502,", ",AZ5502,", ",BA5502)</f>
        <v>Europe, France, FR, Bretagne, Ille-et-Vilaine, Rennes, Campus Institut Agro Rennes</v>
      </c>
      <c r="AU5502" s="1" t="s">
        <v>91</v>
      </c>
      <c r="AV5502" s="1" t="s">
        <v>92</v>
      </c>
      <c r="AW5502" s="1" t="s">
        <v>93</v>
      </c>
      <c r="AX5502" s="1" t="s">
        <v>94</v>
      </c>
      <c r="AY5502" s="1" t="s">
        <v>95</v>
      </c>
      <c r="AZ5502" s="1" t="s">
        <v>96</v>
      </c>
      <c r="BA5502" s="1" t="s">
        <v>5242</v>
      </c>
      <c r="BC5502" s="43"/>
      <c r="BF5502" s="43" t="s">
        <v>4596</v>
      </c>
      <c r="BG5502" s="43" t="s">
        <v>93</v>
      </c>
      <c r="BH5502" s="7" t="s">
        <v>97</v>
      </c>
      <c r="BJ5502" s="7" t="s">
        <v>98</v>
      </c>
      <c r="BK5502" s="7" t="s">
        <v>99</v>
      </c>
      <c r="BL5502" s="7" t="s">
        <v>4597</v>
      </c>
      <c r="BM5502" s="7" t="s">
        <v>4598</v>
      </c>
      <c r="BU5502" s="43">
        <v>1</v>
      </c>
      <c r="BW5502" s="43" t="s">
        <v>103</v>
      </c>
    </row>
    <row r="5503" spans="3:75" x14ac:dyDescent="0.35">
      <c r="C5503" s="43" t="str">
        <f t="shared" si="85"/>
        <v>IARA:BDT-03:2024: 5502</v>
      </c>
      <c r="D5503" s="43">
        <v>5502</v>
      </c>
      <c r="E5503" s="43" t="s">
        <v>5321</v>
      </c>
      <c r="F5503" s="1" t="s">
        <v>73</v>
      </c>
      <c r="G5503" s="43" t="s">
        <v>5266</v>
      </c>
      <c r="H5503" s="2">
        <v>45367</v>
      </c>
      <c r="J5503" s="12">
        <v>2024</v>
      </c>
      <c r="K5503" s="12">
        <v>3</v>
      </c>
      <c r="L5503" s="12">
        <v>16</v>
      </c>
      <c r="P5503" s="12" t="s">
        <v>75</v>
      </c>
      <c r="Q5503" s="12" t="str">
        <f>CONCATENATE(X5503," ",Y5503)</f>
        <v>Columba palumbus</v>
      </c>
      <c r="R5503" s="14" t="str">
        <f>CONCATENATE(S5503,", ",T5503,", ",U5503,", ",V5503,", ",W5503,", ",X5503,", ",Y5503)</f>
        <v>Animalia, Chordata, Aves, Columbiformes, Columbidae, Columba, palumbus</v>
      </c>
      <c r="S5503" s="6" t="s">
        <v>76</v>
      </c>
      <c r="T5503" s="6" t="s">
        <v>77</v>
      </c>
      <c r="U5503" s="6" t="s">
        <v>78</v>
      </c>
      <c r="V5503" s="12" t="s">
        <v>159</v>
      </c>
      <c r="W5503" s="12" t="s">
        <v>160</v>
      </c>
      <c r="X5503" s="12" t="s">
        <v>161</v>
      </c>
      <c r="Y5503" s="12" t="s">
        <v>162</v>
      </c>
      <c r="AA5503" s="12" t="s">
        <v>83</v>
      </c>
      <c r="AB5503" s="6" t="s">
        <v>84</v>
      </c>
      <c r="AC5503" s="12" t="s">
        <v>163</v>
      </c>
      <c r="AD5503" s="6" t="s">
        <v>5220</v>
      </c>
      <c r="AE5503" s="2">
        <v>45367</v>
      </c>
      <c r="AF5503" s="43" t="s">
        <v>87</v>
      </c>
      <c r="AG5503" s="7" t="s">
        <v>164</v>
      </c>
      <c r="AH5503" s="43" t="s">
        <v>2840</v>
      </c>
      <c r="AI5503" s="43" t="s">
        <v>2839</v>
      </c>
      <c r="AL5503" s="43">
        <v>10</v>
      </c>
      <c r="AN5503" s="46" t="s">
        <v>5240</v>
      </c>
      <c r="AO5503" s="5" t="s">
        <v>89</v>
      </c>
      <c r="AP5503" s="6" t="s">
        <v>5220</v>
      </c>
      <c r="AR5503" s="7" t="s">
        <v>90</v>
      </c>
      <c r="AT5503" s="4" t="str">
        <f>CONCATENATE(AU5503,", ",AV5503,", ",AW5503,", ",AX5503,", ",AY5503,", ",AZ5503,", ",BA5503)</f>
        <v>Europe, France, FR, Bretagne, Ille-et-Vilaine, Rennes, Campus Institut Agro Rennes</v>
      </c>
      <c r="AU5503" s="1" t="s">
        <v>91</v>
      </c>
      <c r="AV5503" s="1" t="s">
        <v>92</v>
      </c>
      <c r="AW5503" s="1" t="s">
        <v>93</v>
      </c>
      <c r="AX5503" s="1" t="s">
        <v>94</v>
      </c>
      <c r="AY5503" s="1" t="s">
        <v>95</v>
      </c>
      <c r="AZ5503" s="1" t="s">
        <v>96</v>
      </c>
      <c r="BA5503" s="1" t="s">
        <v>5242</v>
      </c>
      <c r="BC5503" s="43"/>
      <c r="BF5503" s="43" t="s">
        <v>4596</v>
      </c>
      <c r="BG5503" s="43" t="s">
        <v>93</v>
      </c>
      <c r="BH5503" s="7" t="s">
        <v>97</v>
      </c>
      <c r="BJ5503" s="7" t="s">
        <v>98</v>
      </c>
      <c r="BK5503" s="7" t="s">
        <v>99</v>
      </c>
      <c r="BL5503" s="7" t="s">
        <v>4597</v>
      </c>
      <c r="BM5503" s="7" t="s">
        <v>4598</v>
      </c>
      <c r="BU5503" s="43">
        <v>1</v>
      </c>
      <c r="BW5503" s="43" t="s">
        <v>103</v>
      </c>
    </row>
    <row r="5504" spans="3:75" x14ac:dyDescent="0.35">
      <c r="C5504" s="43" t="str">
        <f t="shared" si="85"/>
        <v>IARA:BDT-03:2024: 5503</v>
      </c>
      <c r="D5504" s="43">
        <v>5503</v>
      </c>
      <c r="E5504" s="43" t="s">
        <v>5321</v>
      </c>
      <c r="F5504" s="1" t="s">
        <v>73</v>
      </c>
      <c r="G5504" s="43" t="s">
        <v>5266</v>
      </c>
      <c r="H5504" s="2">
        <v>45367</v>
      </c>
      <c r="J5504" s="12">
        <v>2024</v>
      </c>
      <c r="K5504" s="12">
        <v>3</v>
      </c>
      <c r="L5504" s="12">
        <v>16</v>
      </c>
      <c r="P5504" s="12" t="s">
        <v>75</v>
      </c>
      <c r="Q5504" s="12" t="str">
        <f>CONCATENATE(X5504," ",Y5504)</f>
        <v>Columba palumbus</v>
      </c>
      <c r="R5504" s="14" t="str">
        <f>CONCATENATE(S5504,", ",T5504,", ",U5504,", ",V5504,", ",W5504,", ",X5504,", ",Y5504)</f>
        <v>Animalia, Chordata, Aves, Columbiformes, Columbidae, Columba, palumbus</v>
      </c>
      <c r="S5504" s="6" t="s">
        <v>76</v>
      </c>
      <c r="T5504" s="6" t="s">
        <v>77</v>
      </c>
      <c r="U5504" s="6" t="s">
        <v>78</v>
      </c>
      <c r="V5504" s="12" t="s">
        <v>159</v>
      </c>
      <c r="W5504" s="12" t="s">
        <v>160</v>
      </c>
      <c r="X5504" s="12" t="s">
        <v>161</v>
      </c>
      <c r="Y5504" s="12" t="s">
        <v>162</v>
      </c>
      <c r="AA5504" s="12" t="s">
        <v>83</v>
      </c>
      <c r="AB5504" s="6" t="s">
        <v>84</v>
      </c>
      <c r="AC5504" s="12" t="s">
        <v>163</v>
      </c>
      <c r="AD5504" s="6" t="s">
        <v>5220</v>
      </c>
      <c r="AE5504" s="2">
        <v>45367</v>
      </c>
      <c r="AF5504" s="43" t="s">
        <v>87</v>
      </c>
      <c r="AG5504" s="7" t="s">
        <v>164</v>
      </c>
      <c r="AH5504" s="43" t="s">
        <v>2842</v>
      </c>
      <c r="AI5504" s="43" t="s">
        <v>2841</v>
      </c>
      <c r="AL5504" s="43">
        <v>10</v>
      </c>
      <c r="AN5504" s="46" t="s">
        <v>5240</v>
      </c>
      <c r="AO5504" s="5" t="s">
        <v>89</v>
      </c>
      <c r="AP5504" s="6" t="s">
        <v>5220</v>
      </c>
      <c r="AR5504" s="7" t="s">
        <v>90</v>
      </c>
      <c r="AT5504" s="4" t="str">
        <f>CONCATENATE(AU5504,", ",AV5504,", ",AW5504,", ",AX5504,", ",AY5504,", ",AZ5504,", ",BA5504)</f>
        <v>Europe, France, FR, Bretagne, Ille-et-Vilaine, Rennes, Campus Institut Agro Rennes</v>
      </c>
      <c r="AU5504" s="1" t="s">
        <v>91</v>
      </c>
      <c r="AV5504" s="1" t="s">
        <v>92</v>
      </c>
      <c r="AW5504" s="1" t="s">
        <v>93</v>
      </c>
      <c r="AX5504" s="1" t="s">
        <v>94</v>
      </c>
      <c r="AY5504" s="1" t="s">
        <v>95</v>
      </c>
      <c r="AZ5504" s="1" t="s">
        <v>96</v>
      </c>
      <c r="BA5504" s="1" t="s">
        <v>5242</v>
      </c>
      <c r="BC5504" s="43"/>
      <c r="BF5504" s="43" t="s">
        <v>4596</v>
      </c>
      <c r="BG5504" s="43" t="s">
        <v>93</v>
      </c>
      <c r="BH5504" s="7" t="s">
        <v>97</v>
      </c>
      <c r="BJ5504" s="7" t="s">
        <v>98</v>
      </c>
      <c r="BK5504" s="7" t="s">
        <v>99</v>
      </c>
      <c r="BL5504" s="7" t="s">
        <v>4597</v>
      </c>
      <c r="BM5504" s="7" t="s">
        <v>4598</v>
      </c>
      <c r="BU5504" s="43">
        <v>1</v>
      </c>
      <c r="BW5504" s="43" t="s">
        <v>103</v>
      </c>
    </row>
    <row r="5505" spans="3:75" x14ac:dyDescent="0.35">
      <c r="C5505" s="43" t="str">
        <f t="shared" si="85"/>
        <v>IARA:BDT-03:2024: 5504</v>
      </c>
      <c r="D5505" s="43">
        <v>5504</v>
      </c>
      <c r="E5505" s="43" t="s">
        <v>5321</v>
      </c>
      <c r="F5505" s="1" t="s">
        <v>73</v>
      </c>
      <c r="G5505" s="43" t="s">
        <v>5266</v>
      </c>
      <c r="H5505" s="2">
        <v>45367</v>
      </c>
      <c r="J5505" s="12">
        <v>2024</v>
      </c>
      <c r="K5505" s="12">
        <v>3</v>
      </c>
      <c r="L5505" s="12">
        <v>16</v>
      </c>
      <c r="P5505" s="12" t="s">
        <v>75</v>
      </c>
      <c r="Q5505" s="12" t="str">
        <f>CONCATENATE(X5505," ",Y5505)</f>
        <v>Pica pica</v>
      </c>
      <c r="R5505" s="14" t="str">
        <f>CONCATENATE(S5505,", ",T5505,", ",U5505,", ",V5505,", ",W5505,", ",X5505,", ",Y5505)</f>
        <v>Animalia, Chordata, Aves, Passeriformes, Corvidae, Pica, pica</v>
      </c>
      <c r="S5505" s="6" t="s">
        <v>76</v>
      </c>
      <c r="T5505" s="6" t="s">
        <v>77</v>
      </c>
      <c r="U5505" s="6" t="s">
        <v>78</v>
      </c>
      <c r="V5505" s="12" t="s">
        <v>79</v>
      </c>
      <c r="W5505" s="12" t="s">
        <v>104</v>
      </c>
      <c r="X5505" s="12" t="s">
        <v>155</v>
      </c>
      <c r="Y5505" s="12" t="s">
        <v>156</v>
      </c>
      <c r="AA5505" s="12" t="s">
        <v>83</v>
      </c>
      <c r="AB5505" s="6" t="s">
        <v>84</v>
      </c>
      <c r="AC5505" s="12" t="s">
        <v>157</v>
      </c>
      <c r="AD5505" s="6" t="s">
        <v>5220</v>
      </c>
      <c r="AE5505" s="2">
        <v>45367</v>
      </c>
      <c r="AF5505" s="43" t="s">
        <v>87</v>
      </c>
      <c r="AG5505" s="7" t="s">
        <v>158</v>
      </c>
      <c r="AH5505" s="43" t="s">
        <v>2844</v>
      </c>
      <c r="AI5505" s="43" t="s">
        <v>2843</v>
      </c>
      <c r="AL5505" s="43">
        <v>10</v>
      </c>
      <c r="AN5505" s="46" t="s">
        <v>5240</v>
      </c>
      <c r="AO5505" s="5" t="s">
        <v>89</v>
      </c>
      <c r="AP5505" s="6" t="s">
        <v>5220</v>
      </c>
      <c r="AR5505" s="7" t="s">
        <v>90</v>
      </c>
      <c r="AT5505" s="4" t="str">
        <f>CONCATENATE(AU5505,", ",AV5505,", ",AW5505,", ",AX5505,", ",AY5505,", ",AZ5505,", ",BA5505)</f>
        <v>Europe, France, FR, Bretagne, Ille-et-Vilaine, Rennes, Campus Institut Agro Rennes</v>
      </c>
      <c r="AU5505" s="1" t="s">
        <v>91</v>
      </c>
      <c r="AV5505" s="1" t="s">
        <v>92</v>
      </c>
      <c r="AW5505" s="1" t="s">
        <v>93</v>
      </c>
      <c r="AX5505" s="1" t="s">
        <v>94</v>
      </c>
      <c r="AY5505" s="1" t="s">
        <v>95</v>
      </c>
      <c r="AZ5505" s="1" t="s">
        <v>96</v>
      </c>
      <c r="BA5505" s="1" t="s">
        <v>5242</v>
      </c>
      <c r="BC5505" s="43"/>
      <c r="BF5505" s="43" t="s">
        <v>4596</v>
      </c>
      <c r="BG5505" s="43" t="s">
        <v>93</v>
      </c>
      <c r="BH5505" s="7" t="s">
        <v>97</v>
      </c>
      <c r="BJ5505" s="7" t="s">
        <v>98</v>
      </c>
      <c r="BK5505" s="7" t="s">
        <v>99</v>
      </c>
      <c r="BL5505" s="7" t="s">
        <v>4597</v>
      </c>
      <c r="BM5505" s="7" t="s">
        <v>4598</v>
      </c>
      <c r="BU5505" s="43">
        <v>1</v>
      </c>
      <c r="BW5505" s="43" t="s">
        <v>103</v>
      </c>
    </row>
    <row r="5506" spans="3:75" x14ac:dyDescent="0.35">
      <c r="C5506" s="43" t="str">
        <f t="shared" si="85"/>
        <v>IARA:BDT-03:2024: 5505</v>
      </c>
      <c r="D5506" s="43">
        <v>5505</v>
      </c>
      <c r="E5506" s="43" t="s">
        <v>5321</v>
      </c>
      <c r="F5506" s="1" t="s">
        <v>73</v>
      </c>
      <c r="G5506" s="43" t="s">
        <v>5266</v>
      </c>
      <c r="H5506" s="2">
        <v>45367</v>
      </c>
      <c r="J5506" s="12">
        <v>2024</v>
      </c>
      <c r="K5506" s="12">
        <v>3</v>
      </c>
      <c r="L5506" s="12">
        <v>16</v>
      </c>
      <c r="P5506" s="12" t="s">
        <v>75</v>
      </c>
      <c r="Q5506" s="12" t="str">
        <f>CONCATENATE(X5506," ",Y5506)</f>
        <v>Pica pica</v>
      </c>
      <c r="R5506" s="14" t="str">
        <f>CONCATENATE(S5506,", ",T5506,", ",U5506,", ",V5506,", ",W5506,", ",X5506,", ",Y5506)</f>
        <v>Animalia, Chordata, Aves, Passeriformes, Corvidae, Pica, pica</v>
      </c>
      <c r="S5506" s="6" t="s">
        <v>76</v>
      </c>
      <c r="T5506" s="6" t="s">
        <v>77</v>
      </c>
      <c r="U5506" s="6" t="s">
        <v>78</v>
      </c>
      <c r="V5506" s="12" t="s">
        <v>79</v>
      </c>
      <c r="W5506" s="12" t="s">
        <v>104</v>
      </c>
      <c r="X5506" s="12" t="s">
        <v>155</v>
      </c>
      <c r="Y5506" s="12" t="s">
        <v>156</v>
      </c>
      <c r="AA5506" s="12" t="s">
        <v>83</v>
      </c>
      <c r="AB5506" s="6" t="s">
        <v>84</v>
      </c>
      <c r="AC5506" s="12" t="s">
        <v>157</v>
      </c>
      <c r="AD5506" s="6" t="s">
        <v>5220</v>
      </c>
      <c r="AE5506" s="2">
        <v>45367</v>
      </c>
      <c r="AF5506" s="43" t="s">
        <v>87</v>
      </c>
      <c r="AG5506" s="7" t="s">
        <v>158</v>
      </c>
      <c r="AH5506" s="43" t="s">
        <v>2846</v>
      </c>
      <c r="AI5506" s="43" t="s">
        <v>2845</v>
      </c>
      <c r="AL5506" s="43">
        <v>10</v>
      </c>
      <c r="AN5506" s="46" t="s">
        <v>5240</v>
      </c>
      <c r="AO5506" s="5" t="s">
        <v>89</v>
      </c>
      <c r="AP5506" s="6" t="s">
        <v>5220</v>
      </c>
      <c r="AR5506" s="7" t="s">
        <v>90</v>
      </c>
      <c r="AT5506" s="4" t="str">
        <f>CONCATENATE(AU5506,", ",AV5506,", ",AW5506,", ",AX5506,", ",AY5506,", ",AZ5506,", ",BA5506)</f>
        <v>Europe, France, FR, Bretagne, Ille-et-Vilaine, Rennes, Campus Institut Agro Rennes</v>
      </c>
      <c r="AU5506" s="1" t="s">
        <v>91</v>
      </c>
      <c r="AV5506" s="1" t="s">
        <v>92</v>
      </c>
      <c r="AW5506" s="1" t="s">
        <v>93</v>
      </c>
      <c r="AX5506" s="1" t="s">
        <v>94</v>
      </c>
      <c r="AY5506" s="1" t="s">
        <v>95</v>
      </c>
      <c r="AZ5506" s="1" t="s">
        <v>96</v>
      </c>
      <c r="BA5506" s="1" t="s">
        <v>5242</v>
      </c>
      <c r="BC5506" s="43"/>
      <c r="BF5506" s="43" t="s">
        <v>4596</v>
      </c>
      <c r="BG5506" s="43" t="s">
        <v>93</v>
      </c>
      <c r="BH5506" s="7" t="s">
        <v>97</v>
      </c>
      <c r="BJ5506" s="7" t="s">
        <v>98</v>
      </c>
      <c r="BK5506" s="7" t="s">
        <v>99</v>
      </c>
      <c r="BL5506" s="7" t="s">
        <v>4597</v>
      </c>
      <c r="BM5506" s="7" t="s">
        <v>4598</v>
      </c>
      <c r="BU5506" s="43">
        <v>1</v>
      </c>
      <c r="BW5506" s="43" t="s">
        <v>103</v>
      </c>
    </row>
    <row r="5507" spans="3:75" x14ac:dyDescent="0.35">
      <c r="C5507" s="43" t="str">
        <f t="shared" ref="C5507:C5570" si="86">_xlfn.CONCAT(E5507,D5507)</f>
        <v>IARA:BDT-03:2024: 5506</v>
      </c>
      <c r="D5507" s="43">
        <v>5506</v>
      </c>
      <c r="E5507" s="43" t="s">
        <v>5321</v>
      </c>
      <c r="F5507" s="1" t="s">
        <v>73</v>
      </c>
      <c r="G5507" s="43" t="s">
        <v>5266</v>
      </c>
      <c r="H5507" s="2">
        <v>45367</v>
      </c>
      <c r="J5507" s="12">
        <v>2024</v>
      </c>
      <c r="K5507" s="12">
        <v>3</v>
      </c>
      <c r="L5507" s="12">
        <v>16</v>
      </c>
      <c r="P5507" s="12" t="s">
        <v>75</v>
      </c>
      <c r="Q5507" s="12" t="str">
        <f>CONCATENATE(X5507," ",Y5507)</f>
        <v>Regulus ignicapilla</v>
      </c>
      <c r="R5507" s="14" t="str">
        <f>CONCATENATE(S5507,", ",T5507,", ",U5507,", ",V5507,", ",W5507,", ",X5507,", ",Y5507)</f>
        <v>Animalia, Chordata, Aves, Passeriformes, Regulidae, Regulus, ignicapilla</v>
      </c>
      <c r="S5507" s="6" t="s">
        <v>76</v>
      </c>
      <c r="T5507" s="6" t="s">
        <v>77</v>
      </c>
      <c r="U5507" s="6" t="s">
        <v>78</v>
      </c>
      <c r="V5507" s="12" t="s">
        <v>79</v>
      </c>
      <c r="W5507" s="12" t="s">
        <v>176</v>
      </c>
      <c r="X5507" s="12" t="s">
        <v>177</v>
      </c>
      <c r="Y5507" s="12" t="s">
        <v>178</v>
      </c>
      <c r="AA5507" s="12" t="s">
        <v>83</v>
      </c>
      <c r="AB5507" s="6" t="s">
        <v>179</v>
      </c>
      <c r="AC5507" s="12" t="s">
        <v>180</v>
      </c>
      <c r="AD5507" s="6" t="s">
        <v>5220</v>
      </c>
      <c r="AE5507" s="2">
        <v>45367</v>
      </c>
      <c r="AF5507" s="43" t="s">
        <v>87</v>
      </c>
      <c r="AG5507" s="7" t="s">
        <v>181</v>
      </c>
      <c r="AH5507" s="43" t="s">
        <v>2848</v>
      </c>
      <c r="AI5507" s="43" t="s">
        <v>2847</v>
      </c>
      <c r="AL5507" s="43">
        <v>10</v>
      </c>
      <c r="AN5507" s="46" t="s">
        <v>5240</v>
      </c>
      <c r="AO5507" s="5" t="s">
        <v>89</v>
      </c>
      <c r="AP5507" s="6" t="s">
        <v>5220</v>
      </c>
      <c r="AR5507" s="7" t="s">
        <v>90</v>
      </c>
      <c r="AT5507" s="4" t="str">
        <f>CONCATENATE(AU5507,", ",AV5507,", ",AW5507,", ",AX5507,", ",AY5507,", ",AZ5507,", ",BA5507)</f>
        <v>Europe, France, FR, Bretagne, Ille-et-Vilaine, Rennes, Campus Institut Agro Rennes</v>
      </c>
      <c r="AU5507" s="1" t="s">
        <v>91</v>
      </c>
      <c r="AV5507" s="1" t="s">
        <v>92</v>
      </c>
      <c r="AW5507" s="1" t="s">
        <v>93</v>
      </c>
      <c r="AX5507" s="1" t="s">
        <v>94</v>
      </c>
      <c r="AY5507" s="1" t="s">
        <v>95</v>
      </c>
      <c r="AZ5507" s="1" t="s">
        <v>96</v>
      </c>
      <c r="BA5507" s="1" t="s">
        <v>5242</v>
      </c>
      <c r="BC5507" s="43"/>
      <c r="BF5507" s="43" t="s">
        <v>4596</v>
      </c>
      <c r="BG5507" s="43" t="s">
        <v>93</v>
      </c>
      <c r="BH5507" s="7" t="s">
        <v>97</v>
      </c>
      <c r="BJ5507" s="7" t="s">
        <v>98</v>
      </c>
      <c r="BK5507" s="7" t="s">
        <v>99</v>
      </c>
      <c r="BL5507" s="7" t="s">
        <v>4597</v>
      </c>
      <c r="BM5507" s="7" t="s">
        <v>4598</v>
      </c>
      <c r="BU5507" s="43">
        <v>1</v>
      </c>
      <c r="BW5507" s="43" t="s">
        <v>103</v>
      </c>
    </row>
    <row r="5508" spans="3:75" x14ac:dyDescent="0.35">
      <c r="C5508" s="43" t="str">
        <f t="shared" si="86"/>
        <v>IARA:BDT-03:2024: 5507</v>
      </c>
      <c r="D5508" s="43">
        <v>5507</v>
      </c>
      <c r="E5508" s="43" t="s">
        <v>5321</v>
      </c>
      <c r="F5508" s="1" t="s">
        <v>73</v>
      </c>
      <c r="G5508" s="43" t="s">
        <v>5266</v>
      </c>
      <c r="H5508" s="2">
        <v>45367</v>
      </c>
      <c r="J5508" s="12">
        <v>2024</v>
      </c>
      <c r="K5508" s="12">
        <v>3</v>
      </c>
      <c r="L5508" s="12">
        <v>16</v>
      </c>
      <c r="P5508" s="12" t="s">
        <v>75</v>
      </c>
      <c r="Q5508" s="12" t="str">
        <f>CONCATENATE(X5508," ",Y5508)</f>
        <v>Phylloscopus collybita</v>
      </c>
      <c r="R5508" s="14" t="str">
        <f>CONCATENATE(S5508,", ",T5508,", ",U5508,", ",V5508,", ",W5508,", ",X5508,", ",Y5508)</f>
        <v>Animalia, Chordata, Aves, Passeriformes, Phylloscopidae, Phylloscopus, collybita</v>
      </c>
      <c r="S5508" s="6" t="s">
        <v>76</v>
      </c>
      <c r="T5508" s="6" t="s">
        <v>77</v>
      </c>
      <c r="U5508" s="6" t="s">
        <v>78</v>
      </c>
      <c r="V5508" s="12" t="s">
        <v>79</v>
      </c>
      <c r="W5508" s="12" t="s">
        <v>170</v>
      </c>
      <c r="X5508" s="12" t="s">
        <v>171</v>
      </c>
      <c r="Y5508" s="12" t="s">
        <v>172</v>
      </c>
      <c r="AA5508" s="12" t="s">
        <v>83</v>
      </c>
      <c r="AB5508" s="6" t="s">
        <v>173</v>
      </c>
      <c r="AC5508" s="12" t="s">
        <v>174</v>
      </c>
      <c r="AD5508" s="6" t="s">
        <v>5220</v>
      </c>
      <c r="AE5508" s="2">
        <v>45367</v>
      </c>
      <c r="AF5508" s="43" t="s">
        <v>87</v>
      </c>
      <c r="AG5508" s="7" t="s">
        <v>175</v>
      </c>
      <c r="AH5508" s="43" t="s">
        <v>2850</v>
      </c>
      <c r="AI5508" s="43" t="s">
        <v>2849</v>
      </c>
      <c r="AL5508" s="43">
        <v>10</v>
      </c>
      <c r="AN5508" s="46" t="s">
        <v>5240</v>
      </c>
      <c r="AO5508" s="5" t="s">
        <v>89</v>
      </c>
      <c r="AP5508" s="6" t="s">
        <v>5220</v>
      </c>
      <c r="AR5508" s="7" t="s">
        <v>90</v>
      </c>
      <c r="AT5508" s="4" t="str">
        <f>CONCATENATE(AU5508,", ",AV5508,", ",AW5508,", ",AX5508,", ",AY5508,", ",AZ5508,", ",BA5508)</f>
        <v>Europe, France, FR, Bretagne, Ille-et-Vilaine, Rennes, Campus Institut Agro Rennes</v>
      </c>
      <c r="AU5508" s="1" t="s">
        <v>91</v>
      </c>
      <c r="AV5508" s="1" t="s">
        <v>92</v>
      </c>
      <c r="AW5508" s="1" t="s">
        <v>93</v>
      </c>
      <c r="AX5508" s="1" t="s">
        <v>94</v>
      </c>
      <c r="AY5508" s="1" t="s">
        <v>95</v>
      </c>
      <c r="AZ5508" s="1" t="s">
        <v>96</v>
      </c>
      <c r="BA5508" s="1" t="s">
        <v>5242</v>
      </c>
      <c r="BC5508" s="43"/>
      <c r="BF5508" s="43" t="s">
        <v>4596</v>
      </c>
      <c r="BG5508" s="43" t="s">
        <v>93</v>
      </c>
      <c r="BH5508" s="7" t="s">
        <v>97</v>
      </c>
      <c r="BJ5508" s="7" t="s">
        <v>98</v>
      </c>
      <c r="BK5508" s="7" t="s">
        <v>99</v>
      </c>
      <c r="BL5508" s="7" t="s">
        <v>4597</v>
      </c>
      <c r="BM5508" s="7" t="s">
        <v>4598</v>
      </c>
      <c r="BU5508" s="43">
        <v>1</v>
      </c>
      <c r="BW5508" s="43" t="s">
        <v>103</v>
      </c>
    </row>
    <row r="5509" spans="3:75" x14ac:dyDescent="0.35">
      <c r="C5509" s="43" t="str">
        <f t="shared" si="86"/>
        <v>IARA:BDT-03:2024: 5508</v>
      </c>
      <c r="D5509" s="43">
        <v>5508</v>
      </c>
      <c r="E5509" s="43" t="s">
        <v>5321</v>
      </c>
      <c r="F5509" s="1" t="s">
        <v>73</v>
      </c>
      <c r="G5509" s="43" t="s">
        <v>5266</v>
      </c>
      <c r="H5509" s="2">
        <v>45367</v>
      </c>
      <c r="J5509" s="12">
        <v>2024</v>
      </c>
      <c r="K5509" s="12">
        <v>3</v>
      </c>
      <c r="L5509" s="12">
        <v>16</v>
      </c>
      <c r="P5509" s="12" t="s">
        <v>75</v>
      </c>
      <c r="Q5509" s="12" t="str">
        <f>CONCATENATE(X5509," ",Y5509)</f>
        <v>Chloris chloris</v>
      </c>
      <c r="R5509" s="14" t="str">
        <f>CONCATENATE(S5509,", ",T5509,", ",U5509,", ",V5509,", ",W5509,", ",X5509,", ",Y5509)</f>
        <v>Animalia, Chordata, Aves, Passeriformes, Fringillidae, Chloris, chloris</v>
      </c>
      <c r="S5509" s="6" t="s">
        <v>76</v>
      </c>
      <c r="T5509" s="6" t="s">
        <v>77</v>
      </c>
      <c r="U5509" s="6" t="s">
        <v>78</v>
      </c>
      <c r="V5509" s="12" t="s">
        <v>79</v>
      </c>
      <c r="W5509" s="12" t="s">
        <v>165</v>
      </c>
      <c r="X5509" s="12" t="s">
        <v>202</v>
      </c>
      <c r="Y5509" s="12" t="s">
        <v>203</v>
      </c>
      <c r="AA5509" s="12" t="s">
        <v>83</v>
      </c>
      <c r="AB5509" s="6" t="s">
        <v>84</v>
      </c>
      <c r="AC5509" s="12" t="s">
        <v>204</v>
      </c>
      <c r="AD5509" s="6" t="s">
        <v>5220</v>
      </c>
      <c r="AE5509" s="2">
        <v>45367</v>
      </c>
      <c r="AF5509" s="43" t="s">
        <v>87</v>
      </c>
      <c r="AG5509" s="7" t="s">
        <v>205</v>
      </c>
      <c r="AH5509" s="43" t="s">
        <v>2852</v>
      </c>
      <c r="AI5509" s="43" t="s">
        <v>2851</v>
      </c>
      <c r="AL5509" s="43">
        <v>10</v>
      </c>
      <c r="AN5509" s="46" t="s">
        <v>5240</v>
      </c>
      <c r="AO5509" s="5" t="s">
        <v>89</v>
      </c>
      <c r="AP5509" s="6" t="s">
        <v>5220</v>
      </c>
      <c r="AR5509" s="7" t="s">
        <v>90</v>
      </c>
      <c r="AT5509" s="4" t="str">
        <f>CONCATENATE(AU5509,", ",AV5509,", ",AW5509,", ",AX5509,", ",AY5509,", ",AZ5509,", ",BA5509)</f>
        <v>Europe, France, FR, Bretagne, Ille-et-Vilaine, Rennes, Campus Institut Agro Rennes</v>
      </c>
      <c r="AU5509" s="1" t="s">
        <v>91</v>
      </c>
      <c r="AV5509" s="1" t="s">
        <v>92</v>
      </c>
      <c r="AW5509" s="1" t="s">
        <v>93</v>
      </c>
      <c r="AX5509" s="1" t="s">
        <v>94</v>
      </c>
      <c r="AY5509" s="1" t="s">
        <v>95</v>
      </c>
      <c r="AZ5509" s="1" t="s">
        <v>96</v>
      </c>
      <c r="BA5509" s="1" t="s">
        <v>5242</v>
      </c>
      <c r="BC5509" s="43"/>
      <c r="BF5509" s="43" t="s">
        <v>4596</v>
      </c>
      <c r="BG5509" s="43" t="s">
        <v>93</v>
      </c>
      <c r="BH5509" s="7" t="s">
        <v>97</v>
      </c>
      <c r="BJ5509" s="7" t="s">
        <v>98</v>
      </c>
      <c r="BK5509" s="7" t="s">
        <v>99</v>
      </c>
      <c r="BL5509" s="7" t="s">
        <v>4597</v>
      </c>
      <c r="BM5509" s="7" t="s">
        <v>4598</v>
      </c>
      <c r="BU5509" s="43">
        <v>1</v>
      </c>
      <c r="BW5509" s="43" t="s">
        <v>103</v>
      </c>
    </row>
    <row r="5510" spans="3:75" x14ac:dyDescent="0.35">
      <c r="C5510" s="43" t="str">
        <f t="shared" si="86"/>
        <v>IARA:BDT-03:2024: 5509</v>
      </c>
      <c r="D5510" s="43">
        <v>5509</v>
      </c>
      <c r="E5510" s="43" t="s">
        <v>5321</v>
      </c>
      <c r="F5510" s="1" t="s">
        <v>73</v>
      </c>
      <c r="G5510" s="43" t="s">
        <v>5266</v>
      </c>
      <c r="H5510" s="2">
        <v>45367</v>
      </c>
      <c r="J5510" s="12">
        <v>2024</v>
      </c>
      <c r="K5510" s="12">
        <v>3</v>
      </c>
      <c r="L5510" s="12">
        <v>16</v>
      </c>
      <c r="P5510" s="12" t="s">
        <v>75</v>
      </c>
      <c r="Q5510" s="12" t="str">
        <f>CONCATENATE(X5510," ",Y5510)</f>
        <v>Troglodytes troglodytes</v>
      </c>
      <c r="R5510" s="14" t="str">
        <f>CONCATENATE(S5510,", ",T5510,", ",U5510,", ",V5510,", ",W5510,", ",X5510,", ",Y5510)</f>
        <v>Animalia, Chordata, Aves, Passeriformes, Troglodytidae, Troglodytes, troglodytes</v>
      </c>
      <c r="S5510" s="6" t="s">
        <v>76</v>
      </c>
      <c r="T5510" s="6" t="s">
        <v>77</v>
      </c>
      <c r="U5510" s="6" t="s">
        <v>78</v>
      </c>
      <c r="V5510" s="12" t="s">
        <v>79</v>
      </c>
      <c r="W5510" s="12" t="s">
        <v>197</v>
      </c>
      <c r="X5510" s="12" t="s">
        <v>198</v>
      </c>
      <c r="Y5510" s="12" t="s">
        <v>199</v>
      </c>
      <c r="AA5510" s="12" t="s">
        <v>83</v>
      </c>
      <c r="AB5510" s="6" t="s">
        <v>84</v>
      </c>
      <c r="AC5510" s="12" t="s">
        <v>200</v>
      </c>
      <c r="AD5510" s="6" t="s">
        <v>5220</v>
      </c>
      <c r="AE5510" s="2">
        <v>45367</v>
      </c>
      <c r="AF5510" s="43" t="s">
        <v>87</v>
      </c>
      <c r="AG5510" s="7" t="s">
        <v>201</v>
      </c>
      <c r="AH5510" s="43" t="s">
        <v>2854</v>
      </c>
      <c r="AI5510" s="43" t="s">
        <v>2853</v>
      </c>
      <c r="AL5510" s="43">
        <v>10</v>
      </c>
      <c r="AN5510" s="46" t="s">
        <v>5240</v>
      </c>
      <c r="AO5510" s="5" t="s">
        <v>89</v>
      </c>
      <c r="AP5510" s="6" t="s">
        <v>5220</v>
      </c>
      <c r="AR5510" s="7" t="s">
        <v>90</v>
      </c>
      <c r="AT5510" s="4" t="str">
        <f>CONCATENATE(AU5510,", ",AV5510,", ",AW5510,", ",AX5510,", ",AY5510,", ",AZ5510,", ",BA5510)</f>
        <v>Europe, France, FR, Bretagne, Ille-et-Vilaine, Rennes, Campus Institut Agro Rennes</v>
      </c>
      <c r="AU5510" s="1" t="s">
        <v>91</v>
      </c>
      <c r="AV5510" s="1" t="s">
        <v>92</v>
      </c>
      <c r="AW5510" s="1" t="s">
        <v>93</v>
      </c>
      <c r="AX5510" s="1" t="s">
        <v>94</v>
      </c>
      <c r="AY5510" s="1" t="s">
        <v>95</v>
      </c>
      <c r="AZ5510" s="1" t="s">
        <v>96</v>
      </c>
      <c r="BA5510" s="1" t="s">
        <v>5242</v>
      </c>
      <c r="BC5510" s="43"/>
      <c r="BF5510" s="43" t="s">
        <v>4596</v>
      </c>
      <c r="BG5510" s="43" t="s">
        <v>93</v>
      </c>
      <c r="BH5510" s="7" t="s">
        <v>97</v>
      </c>
      <c r="BJ5510" s="7" t="s">
        <v>98</v>
      </c>
      <c r="BK5510" s="7" t="s">
        <v>99</v>
      </c>
      <c r="BL5510" s="7" t="s">
        <v>4597</v>
      </c>
      <c r="BM5510" s="7" t="s">
        <v>4598</v>
      </c>
      <c r="BU5510" s="43">
        <v>1</v>
      </c>
      <c r="BW5510" s="43" t="s">
        <v>103</v>
      </c>
    </row>
    <row r="5511" spans="3:75" x14ac:dyDescent="0.35">
      <c r="C5511" s="43" t="str">
        <f t="shared" si="86"/>
        <v>IARA:BDT-03:2024: 5510</v>
      </c>
      <c r="D5511" s="43">
        <v>5510</v>
      </c>
      <c r="E5511" s="43" t="s">
        <v>5321</v>
      </c>
      <c r="F5511" s="1" t="s">
        <v>73</v>
      </c>
      <c r="G5511" s="43" t="s">
        <v>5266</v>
      </c>
      <c r="H5511" s="2">
        <v>45367</v>
      </c>
      <c r="J5511" s="12">
        <v>2024</v>
      </c>
      <c r="K5511" s="12">
        <v>3</v>
      </c>
      <c r="L5511" s="12">
        <v>16</v>
      </c>
      <c r="P5511" s="12" t="s">
        <v>75</v>
      </c>
      <c r="Q5511" s="12" t="str">
        <f>CONCATENATE(X5511," ",Y5511)</f>
        <v>Parus major</v>
      </c>
      <c r="R5511" s="14" t="str">
        <f>CONCATENATE(S5511,", ",T5511,", ",U5511,", ",V5511,", ",W5511,", ",X5511,", ",Y5511)</f>
        <v>Animalia, Chordata, Aves, Passeriformes, Paridae, Parus, major</v>
      </c>
      <c r="S5511" s="6" t="s">
        <v>76</v>
      </c>
      <c r="T5511" s="6" t="s">
        <v>77</v>
      </c>
      <c r="U5511" s="6" t="s">
        <v>78</v>
      </c>
      <c r="V5511" s="12" t="s">
        <v>79</v>
      </c>
      <c r="W5511" s="12" t="s">
        <v>135</v>
      </c>
      <c r="X5511" s="12" t="s">
        <v>140</v>
      </c>
      <c r="Y5511" s="12" t="s">
        <v>141</v>
      </c>
      <c r="AA5511" s="12" t="s">
        <v>83</v>
      </c>
      <c r="AB5511" s="6" t="s">
        <v>84</v>
      </c>
      <c r="AC5511" s="12" t="s">
        <v>142</v>
      </c>
      <c r="AD5511" s="6" t="s">
        <v>5220</v>
      </c>
      <c r="AE5511" s="2">
        <v>45367</v>
      </c>
      <c r="AF5511" s="43" t="s">
        <v>87</v>
      </c>
      <c r="AG5511" s="7" t="s">
        <v>143</v>
      </c>
      <c r="AH5511" s="43" t="s">
        <v>2856</v>
      </c>
      <c r="AI5511" s="43" t="s">
        <v>2855</v>
      </c>
      <c r="AL5511" s="43">
        <v>10</v>
      </c>
      <c r="AN5511" s="46" t="s">
        <v>5240</v>
      </c>
      <c r="AO5511" s="5" t="s">
        <v>89</v>
      </c>
      <c r="AP5511" s="6" t="s">
        <v>5220</v>
      </c>
      <c r="AR5511" s="7" t="s">
        <v>90</v>
      </c>
      <c r="AT5511" s="4" t="str">
        <f>CONCATENATE(AU5511,", ",AV5511,", ",AW5511,", ",AX5511,", ",AY5511,", ",AZ5511,", ",BA5511)</f>
        <v>Europe, France, FR, Bretagne, Ille-et-Vilaine, Rennes, Campus Institut Agro Rennes</v>
      </c>
      <c r="AU5511" s="1" t="s">
        <v>91</v>
      </c>
      <c r="AV5511" s="1" t="s">
        <v>92</v>
      </c>
      <c r="AW5511" s="1" t="s">
        <v>93</v>
      </c>
      <c r="AX5511" s="1" t="s">
        <v>94</v>
      </c>
      <c r="AY5511" s="1" t="s">
        <v>95</v>
      </c>
      <c r="AZ5511" s="1" t="s">
        <v>96</v>
      </c>
      <c r="BA5511" s="1" t="s">
        <v>5242</v>
      </c>
      <c r="BC5511" s="43"/>
      <c r="BF5511" s="43" t="s">
        <v>4596</v>
      </c>
      <c r="BG5511" s="43" t="s">
        <v>93</v>
      </c>
      <c r="BH5511" s="7" t="s">
        <v>97</v>
      </c>
      <c r="BJ5511" s="7" t="s">
        <v>98</v>
      </c>
      <c r="BK5511" s="7" t="s">
        <v>99</v>
      </c>
      <c r="BL5511" s="7" t="s">
        <v>4597</v>
      </c>
      <c r="BM5511" s="7" t="s">
        <v>4598</v>
      </c>
      <c r="BU5511" s="43">
        <v>1</v>
      </c>
      <c r="BW5511" s="43" t="s">
        <v>103</v>
      </c>
    </row>
    <row r="5512" spans="3:75" x14ac:dyDescent="0.35">
      <c r="C5512" s="43" t="str">
        <f t="shared" si="86"/>
        <v>IARA:BDT-03:2024: 5511</v>
      </c>
      <c r="D5512" s="43">
        <v>5511</v>
      </c>
      <c r="E5512" s="43" t="s">
        <v>5321</v>
      </c>
      <c r="F5512" s="1" t="s">
        <v>73</v>
      </c>
      <c r="G5512" s="43" t="s">
        <v>5266</v>
      </c>
      <c r="H5512" s="2">
        <v>45367</v>
      </c>
      <c r="J5512" s="12">
        <v>2024</v>
      </c>
      <c r="K5512" s="12">
        <v>3</v>
      </c>
      <c r="L5512" s="12">
        <v>16</v>
      </c>
      <c r="P5512" s="12" t="s">
        <v>75</v>
      </c>
      <c r="Q5512" s="12" t="str">
        <f>CONCATENATE(X5512," ",Y5512)</f>
        <v>Parus major</v>
      </c>
      <c r="R5512" s="14" t="str">
        <f>CONCATENATE(S5512,", ",T5512,", ",U5512,", ",V5512,", ",W5512,", ",X5512,", ",Y5512)</f>
        <v>Animalia, Chordata, Aves, Passeriformes, Paridae, Parus, major</v>
      </c>
      <c r="S5512" s="6" t="s">
        <v>76</v>
      </c>
      <c r="T5512" s="6" t="s">
        <v>77</v>
      </c>
      <c r="U5512" s="6" t="s">
        <v>78</v>
      </c>
      <c r="V5512" s="12" t="s">
        <v>79</v>
      </c>
      <c r="W5512" s="12" t="s">
        <v>135</v>
      </c>
      <c r="X5512" s="12" t="s">
        <v>140</v>
      </c>
      <c r="Y5512" s="12" t="s">
        <v>141</v>
      </c>
      <c r="AA5512" s="12" t="s">
        <v>83</v>
      </c>
      <c r="AB5512" s="6" t="s">
        <v>84</v>
      </c>
      <c r="AC5512" s="12" t="s">
        <v>142</v>
      </c>
      <c r="AD5512" s="6" t="s">
        <v>5220</v>
      </c>
      <c r="AE5512" s="2">
        <v>45367</v>
      </c>
      <c r="AF5512" s="43" t="s">
        <v>87</v>
      </c>
      <c r="AG5512" s="7" t="s">
        <v>143</v>
      </c>
      <c r="AH5512" s="43" t="s">
        <v>2858</v>
      </c>
      <c r="AI5512" s="43" t="s">
        <v>2857</v>
      </c>
      <c r="AL5512" s="43">
        <v>10</v>
      </c>
      <c r="AN5512" s="46" t="s">
        <v>5240</v>
      </c>
      <c r="AO5512" s="5" t="s">
        <v>89</v>
      </c>
      <c r="AP5512" s="6" t="s">
        <v>5220</v>
      </c>
      <c r="AR5512" s="7" t="s">
        <v>90</v>
      </c>
      <c r="AT5512" s="4" t="str">
        <f>CONCATENATE(AU5512,", ",AV5512,", ",AW5512,", ",AX5512,", ",AY5512,", ",AZ5512,", ",BA5512)</f>
        <v>Europe, France, FR, Bretagne, Ille-et-Vilaine, Rennes, Campus Institut Agro Rennes</v>
      </c>
      <c r="AU5512" s="1" t="s">
        <v>91</v>
      </c>
      <c r="AV5512" s="1" t="s">
        <v>92</v>
      </c>
      <c r="AW5512" s="1" t="s">
        <v>93</v>
      </c>
      <c r="AX5512" s="1" t="s">
        <v>94</v>
      </c>
      <c r="AY5512" s="1" t="s">
        <v>95</v>
      </c>
      <c r="AZ5512" s="1" t="s">
        <v>96</v>
      </c>
      <c r="BA5512" s="1" t="s">
        <v>5242</v>
      </c>
      <c r="BC5512" s="43"/>
      <c r="BF5512" s="43" t="s">
        <v>4596</v>
      </c>
      <c r="BG5512" s="43" t="s">
        <v>93</v>
      </c>
      <c r="BH5512" s="7" t="s">
        <v>97</v>
      </c>
      <c r="BJ5512" s="7" t="s">
        <v>98</v>
      </c>
      <c r="BK5512" s="7" t="s">
        <v>99</v>
      </c>
      <c r="BL5512" s="7" t="s">
        <v>4597</v>
      </c>
      <c r="BM5512" s="7" t="s">
        <v>4598</v>
      </c>
      <c r="BU5512" s="43">
        <v>1</v>
      </c>
      <c r="BW5512" s="43" t="s">
        <v>103</v>
      </c>
    </row>
    <row r="5513" spans="3:75" x14ac:dyDescent="0.35">
      <c r="C5513" s="43" t="str">
        <f t="shared" si="86"/>
        <v>IARA:BDT-03:2024: 5512</v>
      </c>
      <c r="D5513" s="43">
        <v>5512</v>
      </c>
      <c r="E5513" s="43" t="s">
        <v>5321</v>
      </c>
      <c r="F5513" s="1" t="s">
        <v>73</v>
      </c>
      <c r="G5513" s="43" t="s">
        <v>5266</v>
      </c>
      <c r="H5513" s="2">
        <v>45367</v>
      </c>
      <c r="J5513" s="12">
        <v>2024</v>
      </c>
      <c r="K5513" s="12">
        <v>3</v>
      </c>
      <c r="L5513" s="12">
        <v>16</v>
      </c>
      <c r="P5513" s="12" t="s">
        <v>75</v>
      </c>
      <c r="Q5513" s="12" t="str">
        <f>CONCATENATE(X5513," ",Y5513)</f>
        <v>Phylloscopus collybita</v>
      </c>
      <c r="R5513" s="14" t="str">
        <f>CONCATENATE(S5513,", ",T5513,", ",U5513,", ",V5513,", ",W5513,", ",X5513,", ",Y5513)</f>
        <v>Animalia, Chordata, Aves, Passeriformes, Phylloscopidae, Phylloscopus, collybita</v>
      </c>
      <c r="S5513" s="6" t="s">
        <v>76</v>
      </c>
      <c r="T5513" s="6" t="s">
        <v>77</v>
      </c>
      <c r="U5513" s="6" t="s">
        <v>78</v>
      </c>
      <c r="V5513" s="12" t="s">
        <v>79</v>
      </c>
      <c r="W5513" s="12" t="s">
        <v>170</v>
      </c>
      <c r="X5513" s="12" t="s">
        <v>171</v>
      </c>
      <c r="Y5513" s="12" t="s">
        <v>172</v>
      </c>
      <c r="AA5513" s="12" t="s">
        <v>83</v>
      </c>
      <c r="AB5513" s="6" t="s">
        <v>173</v>
      </c>
      <c r="AC5513" s="12" t="s">
        <v>174</v>
      </c>
      <c r="AD5513" s="6" t="s">
        <v>5220</v>
      </c>
      <c r="AE5513" s="2">
        <v>45367</v>
      </c>
      <c r="AF5513" s="43" t="s">
        <v>87</v>
      </c>
      <c r="AG5513" s="7" t="s">
        <v>175</v>
      </c>
      <c r="AH5513" s="43" t="s">
        <v>2860</v>
      </c>
      <c r="AI5513" s="43" t="s">
        <v>2859</v>
      </c>
      <c r="AL5513" s="43">
        <v>10</v>
      </c>
      <c r="AN5513" s="46" t="s">
        <v>5240</v>
      </c>
      <c r="AO5513" s="5" t="s">
        <v>89</v>
      </c>
      <c r="AP5513" s="6" t="s">
        <v>5220</v>
      </c>
      <c r="AR5513" s="7" t="s">
        <v>90</v>
      </c>
      <c r="AT5513" s="4" t="str">
        <f>CONCATENATE(AU5513,", ",AV5513,", ",AW5513,", ",AX5513,", ",AY5513,", ",AZ5513,", ",BA5513)</f>
        <v>Europe, France, FR, Bretagne, Ille-et-Vilaine, Rennes, Campus Institut Agro Rennes</v>
      </c>
      <c r="AU5513" s="1" t="s">
        <v>91</v>
      </c>
      <c r="AV5513" s="1" t="s">
        <v>92</v>
      </c>
      <c r="AW5513" s="1" t="s">
        <v>93</v>
      </c>
      <c r="AX5513" s="1" t="s">
        <v>94</v>
      </c>
      <c r="AY5513" s="1" t="s">
        <v>95</v>
      </c>
      <c r="AZ5513" s="1" t="s">
        <v>96</v>
      </c>
      <c r="BA5513" s="1" t="s">
        <v>5242</v>
      </c>
      <c r="BC5513" s="43"/>
      <c r="BF5513" s="43" t="s">
        <v>4596</v>
      </c>
      <c r="BG5513" s="43" t="s">
        <v>93</v>
      </c>
      <c r="BH5513" s="7" t="s">
        <v>97</v>
      </c>
      <c r="BJ5513" s="7" t="s">
        <v>98</v>
      </c>
      <c r="BK5513" s="7" t="s">
        <v>99</v>
      </c>
      <c r="BL5513" s="7" t="s">
        <v>4597</v>
      </c>
      <c r="BM5513" s="7" t="s">
        <v>4598</v>
      </c>
      <c r="BU5513" s="43">
        <v>1</v>
      </c>
      <c r="BW5513" s="43" t="s">
        <v>103</v>
      </c>
    </row>
    <row r="5514" spans="3:75" x14ac:dyDescent="0.35">
      <c r="C5514" s="43" t="str">
        <f t="shared" si="86"/>
        <v>IARA:BDT-03:2024: 5513</v>
      </c>
      <c r="D5514" s="43">
        <v>5513</v>
      </c>
      <c r="E5514" s="43" t="s">
        <v>5321</v>
      </c>
      <c r="F5514" s="1" t="s">
        <v>73</v>
      </c>
      <c r="G5514" s="43" t="s">
        <v>5266</v>
      </c>
      <c r="H5514" s="2">
        <v>45367</v>
      </c>
      <c r="J5514" s="12">
        <v>2024</v>
      </c>
      <c r="K5514" s="12">
        <v>3</v>
      </c>
      <c r="L5514" s="12">
        <v>16</v>
      </c>
      <c r="P5514" s="12" t="s">
        <v>75</v>
      </c>
      <c r="Q5514" s="12" t="str">
        <f>CONCATENATE(X5514," ",Y5514)</f>
        <v>Fringilla coelebs</v>
      </c>
      <c r="R5514" s="14" t="str">
        <f>CONCATENATE(S5514,", ",T5514,", ",U5514,", ",V5514,", ",W5514,", ",X5514,", ",Y5514)</f>
        <v>Animalia, Chordata, Aves, Passeriformes, Fringillidae, Fringilla, coelebs</v>
      </c>
      <c r="S5514" s="6" t="s">
        <v>76</v>
      </c>
      <c r="T5514" s="6" t="s">
        <v>77</v>
      </c>
      <c r="U5514" s="6" t="s">
        <v>78</v>
      </c>
      <c r="V5514" s="12" t="s">
        <v>79</v>
      </c>
      <c r="W5514" s="12" t="s">
        <v>165</v>
      </c>
      <c r="X5514" s="12" t="s">
        <v>166</v>
      </c>
      <c r="Y5514" s="12" t="s">
        <v>167</v>
      </c>
      <c r="AA5514" s="12" t="s">
        <v>83</v>
      </c>
      <c r="AB5514" s="6" t="s">
        <v>84</v>
      </c>
      <c r="AC5514" s="12" t="s">
        <v>168</v>
      </c>
      <c r="AD5514" s="6" t="s">
        <v>5220</v>
      </c>
      <c r="AE5514" s="2">
        <v>45367</v>
      </c>
      <c r="AF5514" s="43" t="s">
        <v>87</v>
      </c>
      <c r="AG5514" s="7" t="s">
        <v>169</v>
      </c>
      <c r="AH5514" s="43" t="s">
        <v>2862</v>
      </c>
      <c r="AI5514" s="43" t="s">
        <v>2861</v>
      </c>
      <c r="AL5514" s="43">
        <v>10</v>
      </c>
      <c r="AN5514" s="46" t="s">
        <v>5240</v>
      </c>
      <c r="AO5514" s="5" t="s">
        <v>89</v>
      </c>
      <c r="AP5514" s="6" t="s">
        <v>5220</v>
      </c>
      <c r="AR5514" s="7" t="s">
        <v>90</v>
      </c>
      <c r="AT5514" s="4" t="str">
        <f>CONCATENATE(AU5514,", ",AV5514,", ",AW5514,", ",AX5514,", ",AY5514,", ",AZ5514,", ",BA5514)</f>
        <v>Europe, France, FR, Bretagne, Ille-et-Vilaine, Rennes, Campus Institut Agro Rennes</v>
      </c>
      <c r="AU5514" s="1" t="s">
        <v>91</v>
      </c>
      <c r="AV5514" s="1" t="s">
        <v>92</v>
      </c>
      <c r="AW5514" s="1" t="s">
        <v>93</v>
      </c>
      <c r="AX5514" s="1" t="s">
        <v>94</v>
      </c>
      <c r="AY5514" s="1" t="s">
        <v>95</v>
      </c>
      <c r="AZ5514" s="1" t="s">
        <v>96</v>
      </c>
      <c r="BA5514" s="1" t="s">
        <v>5242</v>
      </c>
      <c r="BC5514" s="43"/>
      <c r="BF5514" s="43" t="s">
        <v>4596</v>
      </c>
      <c r="BG5514" s="43" t="s">
        <v>93</v>
      </c>
      <c r="BH5514" s="7" t="s">
        <v>97</v>
      </c>
      <c r="BJ5514" s="7" t="s">
        <v>98</v>
      </c>
      <c r="BK5514" s="7" t="s">
        <v>99</v>
      </c>
      <c r="BL5514" s="7" t="s">
        <v>4597</v>
      </c>
      <c r="BM5514" s="7" t="s">
        <v>4598</v>
      </c>
      <c r="BU5514" s="43">
        <v>1</v>
      </c>
      <c r="BW5514" s="43" t="s">
        <v>103</v>
      </c>
    </row>
    <row r="5515" spans="3:75" x14ac:dyDescent="0.35">
      <c r="C5515" s="43" t="str">
        <f t="shared" si="86"/>
        <v>IARA:BDT-03:2024: 5514</v>
      </c>
      <c r="D5515" s="43">
        <v>5514</v>
      </c>
      <c r="E5515" s="43" t="s">
        <v>5321</v>
      </c>
      <c r="F5515" s="1" t="s">
        <v>73</v>
      </c>
      <c r="G5515" s="43" t="s">
        <v>5266</v>
      </c>
      <c r="H5515" s="2">
        <v>45367</v>
      </c>
      <c r="J5515" s="12">
        <v>2024</v>
      </c>
      <c r="K5515" s="12">
        <v>3</v>
      </c>
      <c r="L5515" s="12">
        <v>16</v>
      </c>
      <c r="P5515" s="12" t="s">
        <v>75</v>
      </c>
      <c r="Q5515" s="12" t="str">
        <f>CONCATENATE(X5515," ",Y5515)</f>
        <v>Regulus ignicapilla</v>
      </c>
      <c r="R5515" s="14" t="str">
        <f>CONCATENATE(S5515,", ",T5515,", ",U5515,", ",V5515,", ",W5515,", ",X5515,", ",Y5515)</f>
        <v>Animalia, Chordata, Aves, Passeriformes, Regulidae, Regulus, ignicapilla</v>
      </c>
      <c r="S5515" s="6" t="s">
        <v>76</v>
      </c>
      <c r="T5515" s="6" t="s">
        <v>77</v>
      </c>
      <c r="U5515" s="6" t="s">
        <v>78</v>
      </c>
      <c r="V5515" s="12" t="s">
        <v>79</v>
      </c>
      <c r="W5515" s="12" t="s">
        <v>176</v>
      </c>
      <c r="X5515" s="12" t="s">
        <v>177</v>
      </c>
      <c r="Y5515" s="12" t="s">
        <v>178</v>
      </c>
      <c r="AA5515" s="12" t="s">
        <v>83</v>
      </c>
      <c r="AB5515" s="6" t="s">
        <v>179</v>
      </c>
      <c r="AC5515" s="12" t="s">
        <v>180</v>
      </c>
      <c r="AD5515" s="6" t="s">
        <v>5220</v>
      </c>
      <c r="AE5515" s="2">
        <v>45367</v>
      </c>
      <c r="AF5515" s="43" t="s">
        <v>87</v>
      </c>
      <c r="AG5515" s="7" t="s">
        <v>181</v>
      </c>
      <c r="AH5515" s="43" t="s">
        <v>2864</v>
      </c>
      <c r="AI5515" s="43" t="s">
        <v>2863</v>
      </c>
      <c r="AL5515" s="43">
        <v>10</v>
      </c>
      <c r="AN5515" s="46" t="s">
        <v>5240</v>
      </c>
      <c r="AO5515" s="5" t="s">
        <v>89</v>
      </c>
      <c r="AP5515" s="6" t="s">
        <v>5220</v>
      </c>
      <c r="AR5515" s="7" t="s">
        <v>90</v>
      </c>
      <c r="AT5515" s="4" t="str">
        <f>CONCATENATE(AU5515,", ",AV5515,", ",AW5515,", ",AX5515,", ",AY5515,", ",AZ5515,", ",BA5515)</f>
        <v>Europe, France, FR, Bretagne, Ille-et-Vilaine, Rennes, Campus Institut Agro Rennes</v>
      </c>
      <c r="AU5515" s="1" t="s">
        <v>91</v>
      </c>
      <c r="AV5515" s="1" t="s">
        <v>92</v>
      </c>
      <c r="AW5515" s="1" t="s">
        <v>93</v>
      </c>
      <c r="AX5515" s="1" t="s">
        <v>94</v>
      </c>
      <c r="AY5515" s="1" t="s">
        <v>95</v>
      </c>
      <c r="AZ5515" s="1" t="s">
        <v>96</v>
      </c>
      <c r="BA5515" s="1" t="s">
        <v>5242</v>
      </c>
      <c r="BC5515" s="43"/>
      <c r="BF5515" s="43" t="s">
        <v>4596</v>
      </c>
      <c r="BG5515" s="43" t="s">
        <v>93</v>
      </c>
      <c r="BH5515" s="7" t="s">
        <v>97</v>
      </c>
      <c r="BJ5515" s="7" t="s">
        <v>98</v>
      </c>
      <c r="BK5515" s="7" t="s">
        <v>99</v>
      </c>
      <c r="BL5515" s="7" t="s">
        <v>4597</v>
      </c>
      <c r="BM5515" s="7" t="s">
        <v>4598</v>
      </c>
      <c r="BU5515" s="43">
        <v>1</v>
      </c>
      <c r="BW5515" s="43" t="s">
        <v>103</v>
      </c>
    </row>
    <row r="5516" spans="3:75" x14ac:dyDescent="0.35">
      <c r="C5516" s="43" t="str">
        <f t="shared" si="86"/>
        <v>IARA:BDT-03:2024: 5515</v>
      </c>
      <c r="D5516" s="43">
        <v>5515</v>
      </c>
      <c r="E5516" s="43" t="s">
        <v>5321</v>
      </c>
      <c r="F5516" s="1" t="s">
        <v>73</v>
      </c>
      <c r="G5516" s="43" t="s">
        <v>5266</v>
      </c>
      <c r="H5516" s="2">
        <v>45367</v>
      </c>
      <c r="J5516" s="12">
        <v>2024</v>
      </c>
      <c r="K5516" s="12">
        <v>3</v>
      </c>
      <c r="L5516" s="12">
        <v>16</v>
      </c>
      <c r="P5516" s="12" t="s">
        <v>75</v>
      </c>
      <c r="Q5516" s="12" t="str">
        <f>CONCATENATE(X5516," ",Y5516)</f>
        <v>Columba palumbus</v>
      </c>
      <c r="R5516" s="14" t="str">
        <f>CONCATENATE(S5516,", ",T5516,", ",U5516,", ",V5516,", ",W5516,", ",X5516,", ",Y5516)</f>
        <v>Animalia, Chordata, Aves, Columbiformes, Columbidae, Columba, palumbus</v>
      </c>
      <c r="S5516" s="6" t="s">
        <v>76</v>
      </c>
      <c r="T5516" s="6" t="s">
        <v>77</v>
      </c>
      <c r="U5516" s="6" t="s">
        <v>78</v>
      </c>
      <c r="V5516" s="12" t="s">
        <v>159</v>
      </c>
      <c r="W5516" s="12" t="s">
        <v>160</v>
      </c>
      <c r="X5516" s="12" t="s">
        <v>161</v>
      </c>
      <c r="Y5516" s="12" t="s">
        <v>162</v>
      </c>
      <c r="AA5516" s="12" t="s">
        <v>83</v>
      </c>
      <c r="AB5516" s="6" t="s">
        <v>84</v>
      </c>
      <c r="AC5516" s="12" t="s">
        <v>163</v>
      </c>
      <c r="AD5516" s="6" t="s">
        <v>5220</v>
      </c>
      <c r="AE5516" s="2">
        <v>45367</v>
      </c>
      <c r="AF5516" s="43" t="s">
        <v>87</v>
      </c>
      <c r="AG5516" s="7" t="s">
        <v>164</v>
      </c>
      <c r="AH5516" s="43" t="s">
        <v>2866</v>
      </c>
      <c r="AI5516" s="43" t="s">
        <v>2865</v>
      </c>
      <c r="AL5516" s="43">
        <v>10</v>
      </c>
      <c r="AN5516" s="46" t="s">
        <v>5240</v>
      </c>
      <c r="AO5516" s="5" t="s">
        <v>89</v>
      </c>
      <c r="AP5516" s="6" t="s">
        <v>5220</v>
      </c>
      <c r="AR5516" s="7" t="s">
        <v>90</v>
      </c>
      <c r="AT5516" s="4" t="str">
        <f>CONCATENATE(AU5516,", ",AV5516,", ",AW5516,", ",AX5516,", ",AY5516,", ",AZ5516,", ",BA5516)</f>
        <v>Europe, France, FR, Bretagne, Ille-et-Vilaine, Rennes, Campus Institut Agro Rennes</v>
      </c>
      <c r="AU5516" s="1" t="s">
        <v>91</v>
      </c>
      <c r="AV5516" s="1" t="s">
        <v>92</v>
      </c>
      <c r="AW5516" s="1" t="s">
        <v>93</v>
      </c>
      <c r="AX5516" s="1" t="s">
        <v>94</v>
      </c>
      <c r="AY5516" s="1" t="s">
        <v>95</v>
      </c>
      <c r="AZ5516" s="1" t="s">
        <v>96</v>
      </c>
      <c r="BA5516" s="1" t="s">
        <v>5242</v>
      </c>
      <c r="BC5516" s="43"/>
      <c r="BF5516" s="43" t="s">
        <v>4596</v>
      </c>
      <c r="BG5516" s="43" t="s">
        <v>93</v>
      </c>
      <c r="BH5516" s="7" t="s">
        <v>97</v>
      </c>
      <c r="BJ5516" s="7" t="s">
        <v>98</v>
      </c>
      <c r="BK5516" s="7" t="s">
        <v>99</v>
      </c>
      <c r="BL5516" s="7" t="s">
        <v>4597</v>
      </c>
      <c r="BM5516" s="7" t="s">
        <v>4598</v>
      </c>
      <c r="BU5516" s="43">
        <v>1</v>
      </c>
      <c r="BW5516" s="43" t="s">
        <v>103</v>
      </c>
    </row>
    <row r="5517" spans="3:75" x14ac:dyDescent="0.35">
      <c r="C5517" s="43" t="str">
        <f t="shared" si="86"/>
        <v>IARA:BDT-03:2024: 5516</v>
      </c>
      <c r="D5517" s="43">
        <v>5516</v>
      </c>
      <c r="E5517" s="43" t="s">
        <v>5321</v>
      </c>
      <c r="F5517" s="1" t="s">
        <v>73</v>
      </c>
      <c r="G5517" s="43" t="s">
        <v>5266</v>
      </c>
      <c r="H5517" s="2">
        <v>45367</v>
      </c>
      <c r="J5517" s="12">
        <v>2024</v>
      </c>
      <c r="K5517" s="12">
        <v>3</v>
      </c>
      <c r="L5517" s="12">
        <v>16</v>
      </c>
      <c r="P5517" s="12" t="s">
        <v>75</v>
      </c>
      <c r="Q5517" s="12" t="str">
        <f>CONCATENATE(X5517," ",Y5517)</f>
        <v>Columba palumbus</v>
      </c>
      <c r="R5517" s="14" t="str">
        <f>CONCATENATE(S5517,", ",T5517,", ",U5517,", ",V5517,", ",W5517,", ",X5517,", ",Y5517)</f>
        <v>Animalia, Chordata, Aves, Columbiformes, Columbidae, Columba, palumbus</v>
      </c>
      <c r="S5517" s="6" t="s">
        <v>76</v>
      </c>
      <c r="T5517" s="6" t="s">
        <v>77</v>
      </c>
      <c r="U5517" s="6" t="s">
        <v>78</v>
      </c>
      <c r="V5517" s="12" t="s">
        <v>159</v>
      </c>
      <c r="W5517" s="12" t="s">
        <v>160</v>
      </c>
      <c r="X5517" s="12" t="s">
        <v>161</v>
      </c>
      <c r="Y5517" s="12" t="s">
        <v>162</v>
      </c>
      <c r="AA5517" s="12" t="s">
        <v>83</v>
      </c>
      <c r="AB5517" s="6" t="s">
        <v>84</v>
      </c>
      <c r="AC5517" s="12" t="s">
        <v>163</v>
      </c>
      <c r="AD5517" s="6" t="s">
        <v>5220</v>
      </c>
      <c r="AE5517" s="2">
        <v>45367</v>
      </c>
      <c r="AF5517" s="43" t="s">
        <v>87</v>
      </c>
      <c r="AG5517" s="7" t="s">
        <v>164</v>
      </c>
      <c r="AH5517" s="43" t="s">
        <v>2868</v>
      </c>
      <c r="AI5517" s="43" t="s">
        <v>2867</v>
      </c>
      <c r="AL5517" s="43">
        <v>10</v>
      </c>
      <c r="AN5517" s="46" t="s">
        <v>5240</v>
      </c>
      <c r="AO5517" s="5" t="s">
        <v>89</v>
      </c>
      <c r="AP5517" s="6" t="s">
        <v>5220</v>
      </c>
      <c r="AR5517" s="7" t="s">
        <v>90</v>
      </c>
      <c r="AT5517" s="4" t="str">
        <f>CONCATENATE(AU5517,", ",AV5517,", ",AW5517,", ",AX5517,", ",AY5517,", ",AZ5517,", ",BA5517)</f>
        <v>Europe, France, FR, Bretagne, Ille-et-Vilaine, Rennes, Campus Institut Agro Rennes</v>
      </c>
      <c r="AU5517" s="1" t="s">
        <v>91</v>
      </c>
      <c r="AV5517" s="1" t="s">
        <v>92</v>
      </c>
      <c r="AW5517" s="1" t="s">
        <v>93</v>
      </c>
      <c r="AX5517" s="1" t="s">
        <v>94</v>
      </c>
      <c r="AY5517" s="1" t="s">
        <v>95</v>
      </c>
      <c r="AZ5517" s="1" t="s">
        <v>96</v>
      </c>
      <c r="BA5517" s="1" t="s">
        <v>5242</v>
      </c>
      <c r="BC5517" s="43"/>
      <c r="BF5517" s="43" t="s">
        <v>4596</v>
      </c>
      <c r="BG5517" s="43" t="s">
        <v>93</v>
      </c>
      <c r="BH5517" s="7" t="s">
        <v>97</v>
      </c>
      <c r="BJ5517" s="7" t="s">
        <v>98</v>
      </c>
      <c r="BK5517" s="7" t="s">
        <v>99</v>
      </c>
      <c r="BL5517" s="7" t="s">
        <v>4597</v>
      </c>
      <c r="BM5517" s="7" t="s">
        <v>4598</v>
      </c>
      <c r="BU5517" s="43">
        <v>1</v>
      </c>
      <c r="BW5517" s="43" t="s">
        <v>103</v>
      </c>
    </row>
    <row r="5518" spans="3:75" x14ac:dyDescent="0.35">
      <c r="C5518" s="43" t="str">
        <f t="shared" si="86"/>
        <v>IARA:BDT-03:2024: 5517</v>
      </c>
      <c r="D5518" s="43">
        <v>5517</v>
      </c>
      <c r="E5518" s="43" t="s">
        <v>5321</v>
      </c>
      <c r="F5518" s="1" t="s">
        <v>73</v>
      </c>
      <c r="G5518" s="43" t="s">
        <v>5266</v>
      </c>
      <c r="H5518" s="2">
        <v>45367</v>
      </c>
      <c r="J5518" s="12">
        <v>2024</v>
      </c>
      <c r="K5518" s="12">
        <v>3</v>
      </c>
      <c r="L5518" s="12">
        <v>16</v>
      </c>
      <c r="P5518" s="12" t="s">
        <v>75</v>
      </c>
      <c r="Q5518" s="12" t="str">
        <f>CONCATENATE(X5518," ",Y5518)</f>
        <v>Columba palumbus</v>
      </c>
      <c r="R5518" s="14" t="str">
        <f>CONCATENATE(S5518,", ",T5518,", ",U5518,", ",V5518,", ",W5518,", ",X5518,", ",Y5518)</f>
        <v>Animalia, Chordata, Aves, Columbiformes, Columbidae, Columba, palumbus</v>
      </c>
      <c r="S5518" s="6" t="s">
        <v>76</v>
      </c>
      <c r="T5518" s="6" t="s">
        <v>77</v>
      </c>
      <c r="U5518" s="6" t="s">
        <v>78</v>
      </c>
      <c r="V5518" s="12" t="s">
        <v>159</v>
      </c>
      <c r="W5518" s="12" t="s">
        <v>160</v>
      </c>
      <c r="X5518" s="12" t="s">
        <v>161</v>
      </c>
      <c r="Y5518" s="12" t="s">
        <v>162</v>
      </c>
      <c r="AA5518" s="12" t="s">
        <v>83</v>
      </c>
      <c r="AB5518" s="6" t="s">
        <v>84</v>
      </c>
      <c r="AC5518" s="12" t="s">
        <v>163</v>
      </c>
      <c r="AD5518" s="6" t="s">
        <v>5220</v>
      </c>
      <c r="AE5518" s="2">
        <v>45367</v>
      </c>
      <c r="AF5518" s="43" t="s">
        <v>87</v>
      </c>
      <c r="AG5518" s="7" t="s">
        <v>164</v>
      </c>
      <c r="AH5518" s="43" t="s">
        <v>2870</v>
      </c>
      <c r="AI5518" s="43" t="s">
        <v>2869</v>
      </c>
      <c r="AL5518" s="43">
        <v>10</v>
      </c>
      <c r="AN5518" s="46" t="s">
        <v>5240</v>
      </c>
      <c r="AO5518" s="5" t="s">
        <v>89</v>
      </c>
      <c r="AP5518" s="6" t="s">
        <v>5220</v>
      </c>
      <c r="AR5518" s="7" t="s">
        <v>90</v>
      </c>
      <c r="AT5518" s="4" t="str">
        <f>CONCATENATE(AU5518,", ",AV5518,", ",AW5518,", ",AX5518,", ",AY5518,", ",AZ5518,", ",BA5518)</f>
        <v>Europe, France, FR, Bretagne, Ille-et-Vilaine, Rennes, Campus Institut Agro Rennes</v>
      </c>
      <c r="AU5518" s="1" t="s">
        <v>91</v>
      </c>
      <c r="AV5518" s="1" t="s">
        <v>92</v>
      </c>
      <c r="AW5518" s="1" t="s">
        <v>93</v>
      </c>
      <c r="AX5518" s="1" t="s">
        <v>94</v>
      </c>
      <c r="AY5518" s="1" t="s">
        <v>95</v>
      </c>
      <c r="AZ5518" s="1" t="s">
        <v>96</v>
      </c>
      <c r="BA5518" s="1" t="s">
        <v>5242</v>
      </c>
      <c r="BC5518" s="43"/>
      <c r="BF5518" s="43" t="s">
        <v>4596</v>
      </c>
      <c r="BG5518" s="43" t="s">
        <v>93</v>
      </c>
      <c r="BH5518" s="7" t="s">
        <v>97</v>
      </c>
      <c r="BJ5518" s="7" t="s">
        <v>98</v>
      </c>
      <c r="BK5518" s="7" t="s">
        <v>99</v>
      </c>
      <c r="BL5518" s="7" t="s">
        <v>4597</v>
      </c>
      <c r="BM5518" s="7" t="s">
        <v>4598</v>
      </c>
      <c r="BU5518" s="43">
        <v>1</v>
      </c>
      <c r="BW5518" s="43" t="s">
        <v>103</v>
      </c>
    </row>
    <row r="5519" spans="3:75" x14ac:dyDescent="0.35">
      <c r="C5519" s="43" t="str">
        <f t="shared" si="86"/>
        <v>IARA:BDT-03:2024: 5518</v>
      </c>
      <c r="D5519" s="43">
        <v>5518</v>
      </c>
      <c r="E5519" s="43" t="s">
        <v>5321</v>
      </c>
      <c r="F5519" s="1" t="s">
        <v>73</v>
      </c>
      <c r="G5519" s="43" t="s">
        <v>5266</v>
      </c>
      <c r="H5519" s="2">
        <v>45367</v>
      </c>
      <c r="J5519" s="12">
        <v>2024</v>
      </c>
      <c r="K5519" s="12">
        <v>3</v>
      </c>
      <c r="L5519" s="12">
        <v>16</v>
      </c>
      <c r="P5519" s="12" t="s">
        <v>75</v>
      </c>
      <c r="Q5519" s="12" t="str">
        <f>CONCATENATE(X5519," ",Y5519)</f>
        <v>Columba palumbus</v>
      </c>
      <c r="R5519" s="14" t="str">
        <f>CONCATENATE(S5519,", ",T5519,", ",U5519,", ",V5519,", ",W5519,", ",X5519,", ",Y5519)</f>
        <v>Animalia, Chordata, Aves, Columbiformes, Columbidae, Columba, palumbus</v>
      </c>
      <c r="S5519" s="6" t="s">
        <v>76</v>
      </c>
      <c r="T5519" s="6" t="s">
        <v>77</v>
      </c>
      <c r="U5519" s="6" t="s">
        <v>78</v>
      </c>
      <c r="V5519" s="12" t="s">
        <v>159</v>
      </c>
      <c r="W5519" s="12" t="s">
        <v>160</v>
      </c>
      <c r="X5519" s="12" t="s">
        <v>161</v>
      </c>
      <c r="Y5519" s="12" t="s">
        <v>162</v>
      </c>
      <c r="AA5519" s="12" t="s">
        <v>83</v>
      </c>
      <c r="AB5519" s="6" t="s">
        <v>84</v>
      </c>
      <c r="AC5519" s="12" t="s">
        <v>163</v>
      </c>
      <c r="AD5519" s="6" t="s">
        <v>5220</v>
      </c>
      <c r="AE5519" s="2">
        <v>45367</v>
      </c>
      <c r="AF5519" s="43" t="s">
        <v>87</v>
      </c>
      <c r="AG5519" s="7" t="s">
        <v>164</v>
      </c>
      <c r="AH5519" s="43" t="s">
        <v>2872</v>
      </c>
      <c r="AI5519" s="43" t="s">
        <v>2871</v>
      </c>
      <c r="AL5519" s="43">
        <v>10</v>
      </c>
      <c r="AN5519" s="46" t="s">
        <v>5240</v>
      </c>
      <c r="AO5519" s="5" t="s">
        <v>89</v>
      </c>
      <c r="AP5519" s="6" t="s">
        <v>5220</v>
      </c>
      <c r="AR5519" s="7" t="s">
        <v>90</v>
      </c>
      <c r="AT5519" s="4" t="str">
        <f>CONCATENATE(AU5519,", ",AV5519,", ",AW5519,", ",AX5519,", ",AY5519,", ",AZ5519,", ",BA5519)</f>
        <v>Europe, France, FR, Bretagne, Ille-et-Vilaine, Rennes, Campus Institut Agro Rennes</v>
      </c>
      <c r="AU5519" s="1" t="s">
        <v>91</v>
      </c>
      <c r="AV5519" s="1" t="s">
        <v>92</v>
      </c>
      <c r="AW5519" s="1" t="s">
        <v>93</v>
      </c>
      <c r="AX5519" s="1" t="s">
        <v>94</v>
      </c>
      <c r="AY5519" s="1" t="s">
        <v>95</v>
      </c>
      <c r="AZ5519" s="1" t="s">
        <v>96</v>
      </c>
      <c r="BA5519" s="1" t="s">
        <v>5242</v>
      </c>
      <c r="BC5519" s="43"/>
      <c r="BF5519" s="43" t="s">
        <v>4596</v>
      </c>
      <c r="BG5519" s="43" t="s">
        <v>93</v>
      </c>
      <c r="BH5519" s="7" t="s">
        <v>97</v>
      </c>
      <c r="BJ5519" s="7" t="s">
        <v>98</v>
      </c>
      <c r="BK5519" s="7" t="s">
        <v>99</v>
      </c>
      <c r="BL5519" s="7" t="s">
        <v>4597</v>
      </c>
      <c r="BM5519" s="7" t="s">
        <v>4598</v>
      </c>
      <c r="BU5519" s="43">
        <v>1</v>
      </c>
      <c r="BW5519" s="43" t="s">
        <v>103</v>
      </c>
    </row>
    <row r="5520" spans="3:75" x14ac:dyDescent="0.35">
      <c r="C5520" s="43" t="str">
        <f t="shared" si="86"/>
        <v>IARA:BDT-03:2024: 5519</v>
      </c>
      <c r="D5520" s="43">
        <v>5519</v>
      </c>
      <c r="E5520" s="43" t="s">
        <v>5321</v>
      </c>
      <c r="F5520" s="1" t="s">
        <v>73</v>
      </c>
      <c r="G5520" s="43" t="s">
        <v>5266</v>
      </c>
      <c r="H5520" s="2">
        <v>45367</v>
      </c>
      <c r="J5520" s="12">
        <v>2024</v>
      </c>
      <c r="K5520" s="12">
        <v>3</v>
      </c>
      <c r="L5520" s="12">
        <v>16</v>
      </c>
      <c r="P5520" s="12" t="s">
        <v>75</v>
      </c>
      <c r="Q5520" s="12" t="str">
        <f>CONCATENATE(X5520," ",Y5520)</f>
        <v>Columba palumbus</v>
      </c>
      <c r="R5520" s="14" t="str">
        <f>CONCATENATE(S5520,", ",T5520,", ",U5520,", ",V5520,", ",W5520,", ",X5520,", ",Y5520)</f>
        <v>Animalia, Chordata, Aves, Columbiformes, Columbidae, Columba, palumbus</v>
      </c>
      <c r="S5520" s="6" t="s">
        <v>76</v>
      </c>
      <c r="T5520" s="6" t="s">
        <v>77</v>
      </c>
      <c r="U5520" s="6" t="s">
        <v>78</v>
      </c>
      <c r="V5520" s="12" t="s">
        <v>159</v>
      </c>
      <c r="W5520" s="12" t="s">
        <v>160</v>
      </c>
      <c r="X5520" s="12" t="s">
        <v>161</v>
      </c>
      <c r="Y5520" s="12" t="s">
        <v>162</v>
      </c>
      <c r="AA5520" s="12" t="s">
        <v>83</v>
      </c>
      <c r="AB5520" s="6" t="s">
        <v>84</v>
      </c>
      <c r="AC5520" s="12" t="s">
        <v>163</v>
      </c>
      <c r="AD5520" s="6" t="s">
        <v>5220</v>
      </c>
      <c r="AE5520" s="2">
        <v>45367</v>
      </c>
      <c r="AF5520" s="43" t="s">
        <v>87</v>
      </c>
      <c r="AG5520" s="7" t="s">
        <v>164</v>
      </c>
      <c r="AH5520" s="43" t="s">
        <v>2874</v>
      </c>
      <c r="AI5520" s="43" t="s">
        <v>2873</v>
      </c>
      <c r="AL5520" s="43">
        <v>10</v>
      </c>
      <c r="AN5520" s="46" t="s">
        <v>5240</v>
      </c>
      <c r="AO5520" s="5" t="s">
        <v>89</v>
      </c>
      <c r="AP5520" s="6" t="s">
        <v>5220</v>
      </c>
      <c r="AR5520" s="7" t="s">
        <v>90</v>
      </c>
      <c r="AT5520" s="4" t="str">
        <f>CONCATENATE(AU5520,", ",AV5520,", ",AW5520,", ",AX5520,", ",AY5520,", ",AZ5520,", ",BA5520)</f>
        <v>Europe, France, FR, Bretagne, Ille-et-Vilaine, Rennes, Campus Institut Agro Rennes</v>
      </c>
      <c r="AU5520" s="1" t="s">
        <v>91</v>
      </c>
      <c r="AV5520" s="1" t="s">
        <v>92</v>
      </c>
      <c r="AW5520" s="1" t="s">
        <v>93</v>
      </c>
      <c r="AX5520" s="1" t="s">
        <v>94</v>
      </c>
      <c r="AY5520" s="1" t="s">
        <v>95</v>
      </c>
      <c r="AZ5520" s="1" t="s">
        <v>96</v>
      </c>
      <c r="BA5520" s="1" t="s">
        <v>5242</v>
      </c>
      <c r="BC5520" s="43"/>
      <c r="BF5520" s="43" t="s">
        <v>4596</v>
      </c>
      <c r="BG5520" s="43" t="s">
        <v>93</v>
      </c>
      <c r="BH5520" s="7" t="s">
        <v>97</v>
      </c>
      <c r="BJ5520" s="7" t="s">
        <v>98</v>
      </c>
      <c r="BK5520" s="7" t="s">
        <v>99</v>
      </c>
      <c r="BL5520" s="7" t="s">
        <v>4597</v>
      </c>
      <c r="BM5520" s="7" t="s">
        <v>4598</v>
      </c>
      <c r="BU5520" s="43">
        <v>1</v>
      </c>
      <c r="BW5520" s="43" t="s">
        <v>103</v>
      </c>
    </row>
    <row r="5521" spans="3:75" x14ac:dyDescent="0.35">
      <c r="C5521" s="43" t="str">
        <f t="shared" si="86"/>
        <v>IARA:BDT-03:2024: 5520</v>
      </c>
      <c r="D5521" s="43">
        <v>5520</v>
      </c>
      <c r="E5521" s="43" t="s">
        <v>5321</v>
      </c>
      <c r="F5521" s="1" t="s">
        <v>73</v>
      </c>
      <c r="G5521" s="43" t="s">
        <v>5266</v>
      </c>
      <c r="H5521" s="2">
        <v>45367</v>
      </c>
      <c r="J5521" s="12">
        <v>2024</v>
      </c>
      <c r="K5521" s="12">
        <v>3</v>
      </c>
      <c r="L5521" s="12">
        <v>16</v>
      </c>
      <c r="P5521" s="12" t="s">
        <v>75</v>
      </c>
      <c r="Q5521" s="12" t="str">
        <f>CONCATENATE(X5521," ",Y5521)</f>
        <v>Parus major</v>
      </c>
      <c r="R5521" s="14" t="str">
        <f>CONCATENATE(S5521,", ",T5521,", ",U5521,", ",V5521,", ",W5521,", ",X5521,", ",Y5521)</f>
        <v>Animalia, Chordata, Aves, Passeriformes, Paridae, Parus, major</v>
      </c>
      <c r="S5521" s="6" t="s">
        <v>76</v>
      </c>
      <c r="T5521" s="6" t="s">
        <v>77</v>
      </c>
      <c r="U5521" s="6" t="s">
        <v>78</v>
      </c>
      <c r="V5521" s="12" t="s">
        <v>79</v>
      </c>
      <c r="W5521" s="12" t="s">
        <v>135</v>
      </c>
      <c r="X5521" s="12" t="s">
        <v>140</v>
      </c>
      <c r="Y5521" s="12" t="s">
        <v>141</v>
      </c>
      <c r="AA5521" s="12" t="s">
        <v>83</v>
      </c>
      <c r="AB5521" s="6" t="s">
        <v>84</v>
      </c>
      <c r="AC5521" s="12" t="s">
        <v>142</v>
      </c>
      <c r="AD5521" s="6" t="s">
        <v>5220</v>
      </c>
      <c r="AE5521" s="2">
        <v>45367</v>
      </c>
      <c r="AF5521" s="43" t="s">
        <v>87</v>
      </c>
      <c r="AG5521" s="7" t="s">
        <v>143</v>
      </c>
      <c r="AH5521" s="43" t="s">
        <v>2876</v>
      </c>
      <c r="AI5521" s="43" t="s">
        <v>2875</v>
      </c>
      <c r="AL5521" s="43">
        <v>10</v>
      </c>
      <c r="AN5521" s="46" t="s">
        <v>5240</v>
      </c>
      <c r="AO5521" s="5" t="s">
        <v>89</v>
      </c>
      <c r="AP5521" s="6" t="s">
        <v>5220</v>
      </c>
      <c r="AR5521" s="7" t="s">
        <v>90</v>
      </c>
      <c r="AT5521" s="4" t="str">
        <f>CONCATENATE(AU5521,", ",AV5521,", ",AW5521,", ",AX5521,", ",AY5521,", ",AZ5521,", ",BA5521)</f>
        <v>Europe, France, FR, Bretagne, Ille-et-Vilaine, Rennes, Campus Institut Agro Rennes</v>
      </c>
      <c r="AU5521" s="1" t="s">
        <v>91</v>
      </c>
      <c r="AV5521" s="1" t="s">
        <v>92</v>
      </c>
      <c r="AW5521" s="1" t="s">
        <v>93</v>
      </c>
      <c r="AX5521" s="1" t="s">
        <v>94</v>
      </c>
      <c r="AY5521" s="1" t="s">
        <v>95</v>
      </c>
      <c r="AZ5521" s="1" t="s">
        <v>96</v>
      </c>
      <c r="BA5521" s="1" t="s">
        <v>5242</v>
      </c>
      <c r="BC5521" s="43"/>
      <c r="BF5521" s="43" t="s">
        <v>4596</v>
      </c>
      <c r="BG5521" s="43" t="s">
        <v>93</v>
      </c>
      <c r="BH5521" s="7" t="s">
        <v>97</v>
      </c>
      <c r="BJ5521" s="7" t="s">
        <v>98</v>
      </c>
      <c r="BK5521" s="7" t="s">
        <v>99</v>
      </c>
      <c r="BL5521" s="7" t="s">
        <v>4597</v>
      </c>
      <c r="BM5521" s="7" t="s">
        <v>4598</v>
      </c>
      <c r="BU5521" s="43">
        <v>1</v>
      </c>
      <c r="BW5521" s="43" t="s">
        <v>103</v>
      </c>
    </row>
    <row r="5522" spans="3:75" x14ac:dyDescent="0.35">
      <c r="C5522" s="43" t="str">
        <f t="shared" si="86"/>
        <v>IARA:BDT-03:2024: 5521</v>
      </c>
      <c r="D5522" s="43">
        <v>5521</v>
      </c>
      <c r="E5522" s="43" t="s">
        <v>5321</v>
      </c>
      <c r="F5522" s="1" t="s">
        <v>73</v>
      </c>
      <c r="G5522" s="43" t="s">
        <v>5266</v>
      </c>
      <c r="H5522" s="2">
        <v>45367</v>
      </c>
      <c r="J5522" s="12">
        <v>2024</v>
      </c>
      <c r="K5522" s="12">
        <v>3</v>
      </c>
      <c r="L5522" s="12">
        <v>16</v>
      </c>
      <c r="P5522" s="12" t="s">
        <v>75</v>
      </c>
      <c r="Q5522" s="12" t="str">
        <f>CONCATENATE(X5522," ",Y5522)</f>
        <v>Columba palumbus</v>
      </c>
      <c r="R5522" s="14" t="str">
        <f>CONCATENATE(S5522,", ",T5522,", ",U5522,", ",V5522,", ",W5522,", ",X5522,", ",Y5522)</f>
        <v>Animalia, Chordata, Aves, Columbiformes, Columbidae, Columba, palumbus</v>
      </c>
      <c r="S5522" s="6" t="s">
        <v>76</v>
      </c>
      <c r="T5522" s="6" t="s">
        <v>77</v>
      </c>
      <c r="U5522" s="6" t="s">
        <v>78</v>
      </c>
      <c r="V5522" s="12" t="s">
        <v>159</v>
      </c>
      <c r="W5522" s="12" t="s">
        <v>160</v>
      </c>
      <c r="X5522" s="12" t="s">
        <v>161</v>
      </c>
      <c r="Y5522" s="12" t="s">
        <v>162</v>
      </c>
      <c r="AA5522" s="12" t="s">
        <v>83</v>
      </c>
      <c r="AB5522" s="6" t="s">
        <v>84</v>
      </c>
      <c r="AC5522" s="12" t="s">
        <v>163</v>
      </c>
      <c r="AD5522" s="6" t="s">
        <v>5220</v>
      </c>
      <c r="AE5522" s="2">
        <v>45367</v>
      </c>
      <c r="AF5522" s="43" t="s">
        <v>87</v>
      </c>
      <c r="AG5522" s="7" t="s">
        <v>164</v>
      </c>
      <c r="AH5522" s="43" t="s">
        <v>2878</v>
      </c>
      <c r="AI5522" s="43" t="s">
        <v>2877</v>
      </c>
      <c r="AL5522" s="43">
        <v>10</v>
      </c>
      <c r="AN5522" s="46" t="s">
        <v>5240</v>
      </c>
      <c r="AO5522" s="5" t="s">
        <v>89</v>
      </c>
      <c r="AP5522" s="6" t="s">
        <v>5220</v>
      </c>
      <c r="AR5522" s="7" t="s">
        <v>90</v>
      </c>
      <c r="AT5522" s="4" t="str">
        <f>CONCATENATE(AU5522,", ",AV5522,", ",AW5522,", ",AX5522,", ",AY5522,", ",AZ5522,", ",BA5522)</f>
        <v>Europe, France, FR, Bretagne, Ille-et-Vilaine, Rennes, Campus Institut Agro Rennes</v>
      </c>
      <c r="AU5522" s="1" t="s">
        <v>91</v>
      </c>
      <c r="AV5522" s="1" t="s">
        <v>92</v>
      </c>
      <c r="AW5522" s="1" t="s">
        <v>93</v>
      </c>
      <c r="AX5522" s="1" t="s">
        <v>94</v>
      </c>
      <c r="AY5522" s="1" t="s">
        <v>95</v>
      </c>
      <c r="AZ5522" s="1" t="s">
        <v>96</v>
      </c>
      <c r="BA5522" s="1" t="s">
        <v>5242</v>
      </c>
      <c r="BC5522" s="43"/>
      <c r="BF5522" s="43" t="s">
        <v>4596</v>
      </c>
      <c r="BG5522" s="43" t="s">
        <v>93</v>
      </c>
      <c r="BH5522" s="7" t="s">
        <v>97</v>
      </c>
      <c r="BJ5522" s="7" t="s">
        <v>98</v>
      </c>
      <c r="BK5522" s="7" t="s">
        <v>99</v>
      </c>
      <c r="BL5522" s="7" t="s">
        <v>4597</v>
      </c>
      <c r="BM5522" s="7" t="s">
        <v>4598</v>
      </c>
      <c r="BU5522" s="43">
        <v>1</v>
      </c>
      <c r="BW5522" s="43" t="s">
        <v>103</v>
      </c>
    </row>
    <row r="5523" spans="3:75" x14ac:dyDescent="0.35">
      <c r="C5523" s="43" t="str">
        <f t="shared" si="86"/>
        <v>IARA:BDT-03:2024: 5522</v>
      </c>
      <c r="D5523" s="43">
        <v>5522</v>
      </c>
      <c r="E5523" s="43" t="s">
        <v>5321</v>
      </c>
      <c r="F5523" s="1" t="s">
        <v>73</v>
      </c>
      <c r="G5523" s="43" t="s">
        <v>5266</v>
      </c>
      <c r="H5523" s="2">
        <v>45367</v>
      </c>
      <c r="J5523" s="12">
        <v>2024</v>
      </c>
      <c r="K5523" s="12">
        <v>3</v>
      </c>
      <c r="L5523" s="12">
        <v>16</v>
      </c>
      <c r="P5523" s="12" t="s">
        <v>75</v>
      </c>
      <c r="Q5523" s="12" t="str">
        <f>CONCATENATE(X5523," ",Y5523)</f>
        <v>Columba palumbus</v>
      </c>
      <c r="R5523" s="14" t="str">
        <f>CONCATENATE(S5523,", ",T5523,", ",U5523,", ",V5523,", ",W5523,", ",X5523,", ",Y5523)</f>
        <v>Animalia, Chordata, Aves, Columbiformes, Columbidae, Columba, palumbus</v>
      </c>
      <c r="S5523" s="6" t="s">
        <v>76</v>
      </c>
      <c r="T5523" s="6" t="s">
        <v>77</v>
      </c>
      <c r="U5523" s="6" t="s">
        <v>78</v>
      </c>
      <c r="V5523" s="12" t="s">
        <v>159</v>
      </c>
      <c r="W5523" s="12" t="s">
        <v>160</v>
      </c>
      <c r="X5523" s="12" t="s">
        <v>161</v>
      </c>
      <c r="Y5523" s="12" t="s">
        <v>162</v>
      </c>
      <c r="AA5523" s="12" t="s">
        <v>83</v>
      </c>
      <c r="AB5523" s="6" t="s">
        <v>84</v>
      </c>
      <c r="AC5523" s="12" t="s">
        <v>163</v>
      </c>
      <c r="AD5523" s="6" t="s">
        <v>5220</v>
      </c>
      <c r="AE5523" s="2">
        <v>45367</v>
      </c>
      <c r="AF5523" s="43" t="s">
        <v>87</v>
      </c>
      <c r="AG5523" s="7" t="s">
        <v>164</v>
      </c>
      <c r="AH5523" s="43" t="s">
        <v>2880</v>
      </c>
      <c r="AI5523" s="43" t="s">
        <v>2879</v>
      </c>
      <c r="AL5523" s="43">
        <v>10</v>
      </c>
      <c r="AN5523" s="46" t="s">
        <v>5240</v>
      </c>
      <c r="AO5523" s="5" t="s">
        <v>89</v>
      </c>
      <c r="AP5523" s="6" t="s">
        <v>5220</v>
      </c>
      <c r="AR5523" s="7" t="s">
        <v>90</v>
      </c>
      <c r="AT5523" s="4" t="str">
        <f>CONCATENATE(AU5523,", ",AV5523,", ",AW5523,", ",AX5523,", ",AY5523,", ",AZ5523,", ",BA5523)</f>
        <v>Europe, France, FR, Bretagne, Ille-et-Vilaine, Rennes, Campus Institut Agro Rennes</v>
      </c>
      <c r="AU5523" s="1" t="s">
        <v>91</v>
      </c>
      <c r="AV5523" s="1" t="s">
        <v>92</v>
      </c>
      <c r="AW5523" s="1" t="s">
        <v>93</v>
      </c>
      <c r="AX5523" s="1" t="s">
        <v>94</v>
      </c>
      <c r="AY5523" s="1" t="s">
        <v>95</v>
      </c>
      <c r="AZ5523" s="1" t="s">
        <v>96</v>
      </c>
      <c r="BA5523" s="1" t="s">
        <v>5242</v>
      </c>
      <c r="BC5523" s="43"/>
      <c r="BF5523" s="43" t="s">
        <v>4596</v>
      </c>
      <c r="BG5523" s="43" t="s">
        <v>93</v>
      </c>
      <c r="BH5523" s="7" t="s">
        <v>97</v>
      </c>
      <c r="BJ5523" s="7" t="s">
        <v>98</v>
      </c>
      <c r="BK5523" s="7" t="s">
        <v>99</v>
      </c>
      <c r="BL5523" s="7" t="s">
        <v>4597</v>
      </c>
      <c r="BM5523" s="7" t="s">
        <v>4598</v>
      </c>
      <c r="BU5523" s="43">
        <v>1</v>
      </c>
      <c r="BW5523" s="43" t="s">
        <v>103</v>
      </c>
    </row>
    <row r="5524" spans="3:75" x14ac:dyDescent="0.35">
      <c r="C5524" s="43" t="str">
        <f t="shared" si="86"/>
        <v>IARA:BDT-03:2024: 5523</v>
      </c>
      <c r="D5524" s="43">
        <v>5523</v>
      </c>
      <c r="E5524" s="43" t="s">
        <v>5321</v>
      </c>
      <c r="F5524" s="1" t="s">
        <v>73</v>
      </c>
      <c r="G5524" s="43" t="s">
        <v>5266</v>
      </c>
      <c r="H5524" s="2">
        <v>45367</v>
      </c>
      <c r="J5524" s="12">
        <v>2024</v>
      </c>
      <c r="K5524" s="12">
        <v>3</v>
      </c>
      <c r="L5524" s="12">
        <v>16</v>
      </c>
      <c r="P5524" s="12" t="s">
        <v>75</v>
      </c>
      <c r="Q5524" s="12" t="str">
        <f>CONCATENATE(X5524," ",Y5524)</f>
        <v>Columba palumbus</v>
      </c>
      <c r="R5524" s="14" t="str">
        <f>CONCATENATE(S5524,", ",T5524,", ",U5524,", ",V5524,", ",W5524,", ",X5524,", ",Y5524)</f>
        <v>Animalia, Chordata, Aves, Columbiformes, Columbidae, Columba, palumbus</v>
      </c>
      <c r="S5524" s="6" t="s">
        <v>76</v>
      </c>
      <c r="T5524" s="6" t="s">
        <v>77</v>
      </c>
      <c r="U5524" s="6" t="s">
        <v>78</v>
      </c>
      <c r="V5524" s="12" t="s">
        <v>159</v>
      </c>
      <c r="W5524" s="12" t="s">
        <v>160</v>
      </c>
      <c r="X5524" s="12" t="s">
        <v>161</v>
      </c>
      <c r="Y5524" s="12" t="s">
        <v>162</v>
      </c>
      <c r="AA5524" s="12" t="s">
        <v>83</v>
      </c>
      <c r="AB5524" s="6" t="s">
        <v>84</v>
      </c>
      <c r="AC5524" s="12" t="s">
        <v>163</v>
      </c>
      <c r="AD5524" s="6" t="s">
        <v>5220</v>
      </c>
      <c r="AE5524" s="2">
        <v>45367</v>
      </c>
      <c r="AF5524" s="43" t="s">
        <v>87</v>
      </c>
      <c r="AG5524" s="7" t="s">
        <v>164</v>
      </c>
      <c r="AH5524" s="43" t="s">
        <v>2882</v>
      </c>
      <c r="AI5524" s="43" t="s">
        <v>2881</v>
      </c>
      <c r="AL5524" s="43">
        <v>10</v>
      </c>
      <c r="AN5524" s="46" t="s">
        <v>5240</v>
      </c>
      <c r="AO5524" s="5" t="s">
        <v>89</v>
      </c>
      <c r="AP5524" s="6" t="s">
        <v>5220</v>
      </c>
      <c r="AR5524" s="7" t="s">
        <v>90</v>
      </c>
      <c r="AT5524" s="4" t="str">
        <f>CONCATENATE(AU5524,", ",AV5524,", ",AW5524,", ",AX5524,", ",AY5524,", ",AZ5524,", ",BA5524)</f>
        <v>Europe, France, FR, Bretagne, Ille-et-Vilaine, Rennes, Campus Institut Agro Rennes</v>
      </c>
      <c r="AU5524" s="1" t="s">
        <v>91</v>
      </c>
      <c r="AV5524" s="1" t="s">
        <v>92</v>
      </c>
      <c r="AW5524" s="1" t="s">
        <v>93</v>
      </c>
      <c r="AX5524" s="1" t="s">
        <v>94</v>
      </c>
      <c r="AY5524" s="1" t="s">
        <v>95</v>
      </c>
      <c r="AZ5524" s="1" t="s">
        <v>96</v>
      </c>
      <c r="BA5524" s="1" t="s">
        <v>5242</v>
      </c>
      <c r="BC5524" s="43"/>
      <c r="BF5524" s="43" t="s">
        <v>4596</v>
      </c>
      <c r="BG5524" s="43" t="s">
        <v>93</v>
      </c>
      <c r="BH5524" s="7" t="s">
        <v>97</v>
      </c>
      <c r="BJ5524" s="7" t="s">
        <v>98</v>
      </c>
      <c r="BK5524" s="7" t="s">
        <v>99</v>
      </c>
      <c r="BL5524" s="7" t="s">
        <v>4597</v>
      </c>
      <c r="BM5524" s="7" t="s">
        <v>4598</v>
      </c>
      <c r="BU5524" s="43">
        <v>1</v>
      </c>
      <c r="BW5524" s="43" t="s">
        <v>103</v>
      </c>
    </row>
    <row r="5525" spans="3:75" x14ac:dyDescent="0.35">
      <c r="C5525" s="43" t="str">
        <f t="shared" si="86"/>
        <v>IARA:BDT-03:2024: 5524</v>
      </c>
      <c r="D5525" s="43">
        <v>5524</v>
      </c>
      <c r="E5525" s="43" t="s">
        <v>5321</v>
      </c>
      <c r="F5525" s="1" t="s">
        <v>73</v>
      </c>
      <c r="G5525" s="43" t="s">
        <v>5266</v>
      </c>
      <c r="H5525" s="2">
        <v>45367</v>
      </c>
      <c r="J5525" s="12">
        <v>2024</v>
      </c>
      <c r="K5525" s="12">
        <v>3</v>
      </c>
      <c r="L5525" s="12">
        <v>16</v>
      </c>
      <c r="P5525" s="12" t="s">
        <v>75</v>
      </c>
      <c r="Q5525" s="12" t="str">
        <f>CONCATENATE(X5525," ",Y5525)</f>
        <v>Erithacus rubecula</v>
      </c>
      <c r="R5525" s="14" t="str">
        <f>CONCATENATE(S5525,", ",T5525,", ",U5525,", ",V5525,", ",W5525,", ",X5525,", ",Y5525)</f>
        <v>Animalia, Chordata, Aves, Passeriformes, Muscicapidae, Erithacus, rubecula</v>
      </c>
      <c r="S5525" s="6" t="s">
        <v>76</v>
      </c>
      <c r="T5525" s="6" t="s">
        <v>77</v>
      </c>
      <c r="U5525" s="6" t="s">
        <v>78</v>
      </c>
      <c r="V5525" s="12" t="s">
        <v>79</v>
      </c>
      <c r="W5525" s="12" t="s">
        <v>182</v>
      </c>
      <c r="X5525" s="12" t="s">
        <v>183</v>
      </c>
      <c r="Y5525" s="12" t="s">
        <v>184</v>
      </c>
      <c r="AA5525" s="12" t="s">
        <v>83</v>
      </c>
      <c r="AB5525" s="6" t="s">
        <v>84</v>
      </c>
      <c r="AC5525" s="12" t="s">
        <v>185</v>
      </c>
      <c r="AD5525" s="6" t="s">
        <v>5220</v>
      </c>
      <c r="AE5525" s="2">
        <v>45367</v>
      </c>
      <c r="AF5525" s="43" t="s">
        <v>87</v>
      </c>
      <c r="AG5525" s="7" t="s">
        <v>186</v>
      </c>
      <c r="AH5525" s="43" t="s">
        <v>2884</v>
      </c>
      <c r="AI5525" s="43" t="s">
        <v>2883</v>
      </c>
      <c r="AL5525" s="43">
        <v>10</v>
      </c>
      <c r="AN5525" s="46" t="s">
        <v>5240</v>
      </c>
      <c r="AO5525" s="5" t="s">
        <v>89</v>
      </c>
      <c r="AP5525" s="6" t="s">
        <v>5220</v>
      </c>
      <c r="AR5525" s="7" t="s">
        <v>90</v>
      </c>
      <c r="AT5525" s="4" t="str">
        <f>CONCATENATE(AU5525,", ",AV5525,", ",AW5525,", ",AX5525,", ",AY5525,", ",AZ5525,", ",BA5525)</f>
        <v>Europe, France, FR, Bretagne, Ille-et-Vilaine, Rennes, Campus Institut Agro Rennes</v>
      </c>
      <c r="AU5525" s="1" t="s">
        <v>91</v>
      </c>
      <c r="AV5525" s="1" t="s">
        <v>92</v>
      </c>
      <c r="AW5525" s="1" t="s">
        <v>93</v>
      </c>
      <c r="AX5525" s="1" t="s">
        <v>94</v>
      </c>
      <c r="AY5525" s="1" t="s">
        <v>95</v>
      </c>
      <c r="AZ5525" s="1" t="s">
        <v>96</v>
      </c>
      <c r="BA5525" s="1" t="s">
        <v>5242</v>
      </c>
      <c r="BC5525" s="43"/>
      <c r="BF5525" s="43" t="s">
        <v>4596</v>
      </c>
      <c r="BG5525" s="43" t="s">
        <v>93</v>
      </c>
      <c r="BH5525" s="7" t="s">
        <v>97</v>
      </c>
      <c r="BJ5525" s="7" t="s">
        <v>98</v>
      </c>
      <c r="BK5525" s="7" t="s">
        <v>99</v>
      </c>
      <c r="BL5525" s="7" t="s">
        <v>4597</v>
      </c>
      <c r="BM5525" s="7" t="s">
        <v>4598</v>
      </c>
      <c r="BU5525" s="43">
        <v>1</v>
      </c>
      <c r="BW5525" s="43" t="s">
        <v>103</v>
      </c>
    </row>
    <row r="5526" spans="3:75" x14ac:dyDescent="0.35">
      <c r="C5526" s="43" t="str">
        <f t="shared" si="86"/>
        <v>IARA:BDT-03:2024: 5525</v>
      </c>
      <c r="D5526" s="43">
        <v>5525</v>
      </c>
      <c r="E5526" s="43" t="s">
        <v>5321</v>
      </c>
      <c r="F5526" s="1" t="s">
        <v>73</v>
      </c>
      <c r="G5526" s="43" t="s">
        <v>5266</v>
      </c>
      <c r="H5526" s="2">
        <v>45367</v>
      </c>
      <c r="J5526" s="12">
        <v>2024</v>
      </c>
      <c r="K5526" s="12">
        <v>3</v>
      </c>
      <c r="L5526" s="12">
        <v>16</v>
      </c>
      <c r="P5526" s="12" t="s">
        <v>75</v>
      </c>
      <c r="Q5526" s="12" t="str">
        <f>CONCATENATE(X5526," ",Y5526)</f>
        <v>Phylloscopus collybita</v>
      </c>
      <c r="R5526" s="14" t="str">
        <f>CONCATENATE(S5526,", ",T5526,", ",U5526,", ",V5526,", ",W5526,", ",X5526,", ",Y5526)</f>
        <v>Animalia, Chordata, Aves, Passeriformes, Phylloscopidae, Phylloscopus, collybita</v>
      </c>
      <c r="S5526" s="6" t="s">
        <v>76</v>
      </c>
      <c r="T5526" s="6" t="s">
        <v>77</v>
      </c>
      <c r="U5526" s="6" t="s">
        <v>78</v>
      </c>
      <c r="V5526" s="12" t="s">
        <v>79</v>
      </c>
      <c r="W5526" s="12" t="s">
        <v>170</v>
      </c>
      <c r="X5526" s="12" t="s">
        <v>171</v>
      </c>
      <c r="Y5526" s="12" t="s">
        <v>172</v>
      </c>
      <c r="AA5526" s="12" t="s">
        <v>83</v>
      </c>
      <c r="AB5526" s="6" t="s">
        <v>173</v>
      </c>
      <c r="AC5526" s="12" t="s">
        <v>174</v>
      </c>
      <c r="AD5526" s="6" t="s">
        <v>5220</v>
      </c>
      <c r="AE5526" s="2">
        <v>45367</v>
      </c>
      <c r="AF5526" s="43" t="s">
        <v>87</v>
      </c>
      <c r="AG5526" s="7" t="s">
        <v>175</v>
      </c>
      <c r="AH5526" s="43" t="s">
        <v>2886</v>
      </c>
      <c r="AI5526" s="43" t="s">
        <v>2885</v>
      </c>
      <c r="AL5526" s="43">
        <v>10</v>
      </c>
      <c r="AN5526" s="46" t="s">
        <v>5240</v>
      </c>
      <c r="AO5526" s="5" t="s">
        <v>89</v>
      </c>
      <c r="AP5526" s="6" t="s">
        <v>5220</v>
      </c>
      <c r="AR5526" s="7" t="s">
        <v>90</v>
      </c>
      <c r="AT5526" s="4" t="str">
        <f>CONCATENATE(AU5526,", ",AV5526,", ",AW5526,", ",AX5526,", ",AY5526,", ",AZ5526,", ",BA5526)</f>
        <v>Europe, France, FR, Bretagne, Ille-et-Vilaine, Rennes, Campus Institut Agro Rennes</v>
      </c>
      <c r="AU5526" s="1" t="s">
        <v>91</v>
      </c>
      <c r="AV5526" s="1" t="s">
        <v>92</v>
      </c>
      <c r="AW5526" s="1" t="s">
        <v>93</v>
      </c>
      <c r="AX5526" s="1" t="s">
        <v>94</v>
      </c>
      <c r="AY5526" s="1" t="s">
        <v>95</v>
      </c>
      <c r="AZ5526" s="1" t="s">
        <v>96</v>
      </c>
      <c r="BA5526" s="1" t="s">
        <v>5242</v>
      </c>
      <c r="BC5526" s="43"/>
      <c r="BF5526" s="43" t="s">
        <v>4596</v>
      </c>
      <c r="BG5526" s="43" t="s">
        <v>93</v>
      </c>
      <c r="BH5526" s="7" t="s">
        <v>97</v>
      </c>
      <c r="BJ5526" s="7" t="s">
        <v>98</v>
      </c>
      <c r="BK5526" s="7" t="s">
        <v>99</v>
      </c>
      <c r="BL5526" s="7" t="s">
        <v>4597</v>
      </c>
      <c r="BM5526" s="7" t="s">
        <v>4598</v>
      </c>
      <c r="BU5526" s="43">
        <v>1</v>
      </c>
      <c r="BW5526" s="43" t="s">
        <v>103</v>
      </c>
    </row>
    <row r="5527" spans="3:75" x14ac:dyDescent="0.35">
      <c r="C5527" s="43" t="str">
        <f t="shared" si="86"/>
        <v>IARA:BDT-03:2024: 5526</v>
      </c>
      <c r="D5527" s="43">
        <v>5526</v>
      </c>
      <c r="E5527" s="43" t="s">
        <v>5321</v>
      </c>
      <c r="F5527" s="1" t="s">
        <v>73</v>
      </c>
      <c r="G5527" s="43" t="s">
        <v>5266</v>
      </c>
      <c r="H5527" s="2">
        <v>45367</v>
      </c>
      <c r="J5527" s="12">
        <v>2024</v>
      </c>
      <c r="K5527" s="12">
        <v>3</v>
      </c>
      <c r="L5527" s="12">
        <v>16</v>
      </c>
      <c r="P5527" s="12" t="s">
        <v>75</v>
      </c>
      <c r="Q5527" s="12" t="str">
        <f>CONCATENATE(X5527," ",Y5527)</f>
        <v>Pica pica</v>
      </c>
      <c r="R5527" s="14" t="str">
        <f>CONCATENATE(S5527,", ",T5527,", ",U5527,", ",V5527,", ",W5527,", ",X5527,", ",Y5527)</f>
        <v>Animalia, Chordata, Aves, Passeriformes, Corvidae, Pica, pica</v>
      </c>
      <c r="S5527" s="6" t="s">
        <v>76</v>
      </c>
      <c r="T5527" s="6" t="s">
        <v>77</v>
      </c>
      <c r="U5527" s="6" t="s">
        <v>78</v>
      </c>
      <c r="V5527" s="12" t="s">
        <v>79</v>
      </c>
      <c r="W5527" s="12" t="s">
        <v>104</v>
      </c>
      <c r="X5527" s="12" t="s">
        <v>155</v>
      </c>
      <c r="Y5527" s="12" t="s">
        <v>156</v>
      </c>
      <c r="AA5527" s="12" t="s">
        <v>83</v>
      </c>
      <c r="AB5527" s="6" t="s">
        <v>84</v>
      </c>
      <c r="AC5527" s="12" t="s">
        <v>157</v>
      </c>
      <c r="AD5527" s="6" t="s">
        <v>5220</v>
      </c>
      <c r="AE5527" s="2">
        <v>45367</v>
      </c>
      <c r="AF5527" s="43" t="s">
        <v>87</v>
      </c>
      <c r="AG5527" s="7" t="s">
        <v>158</v>
      </c>
      <c r="AH5527" s="43" t="s">
        <v>2888</v>
      </c>
      <c r="AI5527" s="43" t="s">
        <v>2887</v>
      </c>
      <c r="AL5527" s="43">
        <v>10</v>
      </c>
      <c r="AN5527" s="46" t="s">
        <v>5240</v>
      </c>
      <c r="AO5527" s="5" t="s">
        <v>89</v>
      </c>
      <c r="AP5527" s="6" t="s">
        <v>5220</v>
      </c>
      <c r="AR5527" s="7" t="s">
        <v>90</v>
      </c>
      <c r="AT5527" s="4" t="str">
        <f>CONCATENATE(AU5527,", ",AV5527,", ",AW5527,", ",AX5527,", ",AY5527,", ",AZ5527,", ",BA5527)</f>
        <v>Europe, France, FR, Bretagne, Ille-et-Vilaine, Rennes, Campus Institut Agro Rennes</v>
      </c>
      <c r="AU5527" s="1" t="s">
        <v>91</v>
      </c>
      <c r="AV5527" s="1" t="s">
        <v>92</v>
      </c>
      <c r="AW5527" s="1" t="s">
        <v>93</v>
      </c>
      <c r="AX5527" s="1" t="s">
        <v>94</v>
      </c>
      <c r="AY5527" s="1" t="s">
        <v>95</v>
      </c>
      <c r="AZ5527" s="1" t="s">
        <v>96</v>
      </c>
      <c r="BA5527" s="1" t="s">
        <v>5242</v>
      </c>
      <c r="BC5527" s="43"/>
      <c r="BF5527" s="43" t="s">
        <v>4596</v>
      </c>
      <c r="BG5527" s="43" t="s">
        <v>93</v>
      </c>
      <c r="BH5527" s="7" t="s">
        <v>97</v>
      </c>
      <c r="BJ5527" s="7" t="s">
        <v>98</v>
      </c>
      <c r="BK5527" s="7" t="s">
        <v>99</v>
      </c>
      <c r="BL5527" s="7" t="s">
        <v>4597</v>
      </c>
      <c r="BM5527" s="7" t="s">
        <v>4598</v>
      </c>
      <c r="BU5527" s="43">
        <v>1</v>
      </c>
      <c r="BW5527" s="43" t="s">
        <v>103</v>
      </c>
    </row>
    <row r="5528" spans="3:75" x14ac:dyDescent="0.35">
      <c r="C5528" s="43" t="str">
        <f t="shared" si="86"/>
        <v>IARA:BDT-03:2024: 5527</v>
      </c>
      <c r="D5528" s="43">
        <v>5527</v>
      </c>
      <c r="E5528" s="43" t="s">
        <v>5321</v>
      </c>
      <c r="F5528" s="1" t="s">
        <v>73</v>
      </c>
      <c r="G5528" s="43" t="s">
        <v>5266</v>
      </c>
      <c r="H5528" s="2">
        <v>45367</v>
      </c>
      <c r="J5528" s="12">
        <v>2024</v>
      </c>
      <c r="K5528" s="12">
        <v>3</v>
      </c>
      <c r="L5528" s="12">
        <v>16</v>
      </c>
      <c r="P5528" s="12" t="s">
        <v>75</v>
      </c>
      <c r="Q5528" s="12" t="str">
        <f>CONCATENATE(X5528," ",Y5528)</f>
        <v>Pica pica</v>
      </c>
      <c r="R5528" s="14" t="str">
        <f>CONCATENATE(S5528,", ",T5528,", ",U5528,", ",V5528,", ",W5528,", ",X5528,", ",Y5528)</f>
        <v>Animalia, Chordata, Aves, Passeriformes, Corvidae, Pica, pica</v>
      </c>
      <c r="S5528" s="6" t="s">
        <v>76</v>
      </c>
      <c r="T5528" s="6" t="s">
        <v>77</v>
      </c>
      <c r="U5528" s="6" t="s">
        <v>78</v>
      </c>
      <c r="V5528" s="12" t="s">
        <v>79</v>
      </c>
      <c r="W5528" s="12" t="s">
        <v>104</v>
      </c>
      <c r="X5528" s="12" t="s">
        <v>155</v>
      </c>
      <c r="Y5528" s="12" t="s">
        <v>156</v>
      </c>
      <c r="AA5528" s="12" t="s">
        <v>83</v>
      </c>
      <c r="AB5528" s="6" t="s">
        <v>84</v>
      </c>
      <c r="AC5528" s="12" t="s">
        <v>157</v>
      </c>
      <c r="AD5528" s="6" t="s">
        <v>5220</v>
      </c>
      <c r="AE5528" s="2">
        <v>45367</v>
      </c>
      <c r="AF5528" s="43" t="s">
        <v>87</v>
      </c>
      <c r="AG5528" s="7" t="s">
        <v>158</v>
      </c>
      <c r="AH5528" s="43" t="s">
        <v>2890</v>
      </c>
      <c r="AI5528" s="43" t="s">
        <v>2889</v>
      </c>
      <c r="AL5528" s="43">
        <v>10</v>
      </c>
      <c r="AN5528" s="46" t="s">
        <v>5240</v>
      </c>
      <c r="AO5528" s="5" t="s">
        <v>89</v>
      </c>
      <c r="AP5528" s="6" t="s">
        <v>5220</v>
      </c>
      <c r="AR5528" s="7" t="s">
        <v>90</v>
      </c>
      <c r="AT5528" s="4" t="str">
        <f>CONCATENATE(AU5528,", ",AV5528,", ",AW5528,", ",AX5528,", ",AY5528,", ",AZ5528,", ",BA5528)</f>
        <v>Europe, France, FR, Bretagne, Ille-et-Vilaine, Rennes, Campus Institut Agro Rennes</v>
      </c>
      <c r="AU5528" s="1" t="s">
        <v>91</v>
      </c>
      <c r="AV5528" s="1" t="s">
        <v>92</v>
      </c>
      <c r="AW5528" s="1" t="s">
        <v>93</v>
      </c>
      <c r="AX5528" s="1" t="s">
        <v>94</v>
      </c>
      <c r="AY5528" s="1" t="s">
        <v>95</v>
      </c>
      <c r="AZ5528" s="1" t="s">
        <v>96</v>
      </c>
      <c r="BA5528" s="1" t="s">
        <v>5242</v>
      </c>
      <c r="BC5528" s="43"/>
      <c r="BF5528" s="43" t="s">
        <v>4596</v>
      </c>
      <c r="BG5528" s="43" t="s">
        <v>93</v>
      </c>
      <c r="BH5528" s="7" t="s">
        <v>97</v>
      </c>
      <c r="BJ5528" s="7" t="s">
        <v>98</v>
      </c>
      <c r="BK5528" s="7" t="s">
        <v>99</v>
      </c>
      <c r="BL5528" s="7" t="s">
        <v>4597</v>
      </c>
      <c r="BM5528" s="7" t="s">
        <v>4598</v>
      </c>
      <c r="BU5528" s="43">
        <v>1</v>
      </c>
      <c r="BW5528" s="43" t="s">
        <v>103</v>
      </c>
    </row>
    <row r="5529" spans="3:75" x14ac:dyDescent="0.35">
      <c r="C5529" s="43" t="str">
        <f t="shared" si="86"/>
        <v>IARA:BDT-03:2024: 5528</v>
      </c>
      <c r="D5529" s="43">
        <v>5528</v>
      </c>
      <c r="E5529" s="43" t="s">
        <v>5321</v>
      </c>
      <c r="F5529" s="1" t="s">
        <v>73</v>
      </c>
      <c r="G5529" s="43" t="s">
        <v>5266</v>
      </c>
      <c r="H5529" s="2">
        <v>45367</v>
      </c>
      <c r="J5529" s="12">
        <v>2024</v>
      </c>
      <c r="K5529" s="12">
        <v>3</v>
      </c>
      <c r="L5529" s="12">
        <v>16</v>
      </c>
      <c r="P5529" s="12" t="s">
        <v>75</v>
      </c>
      <c r="Q5529" s="12" t="str">
        <f>CONCATENATE(X5529," ",Y5529)</f>
        <v>Pica pica</v>
      </c>
      <c r="R5529" s="14" t="str">
        <f>CONCATENATE(S5529,", ",T5529,", ",U5529,", ",V5529,", ",W5529,", ",X5529,", ",Y5529)</f>
        <v>Animalia, Chordata, Aves, Passeriformes, Corvidae, Pica, pica</v>
      </c>
      <c r="S5529" s="6" t="s">
        <v>76</v>
      </c>
      <c r="T5529" s="6" t="s">
        <v>77</v>
      </c>
      <c r="U5529" s="6" t="s">
        <v>78</v>
      </c>
      <c r="V5529" s="12" t="s">
        <v>79</v>
      </c>
      <c r="W5529" s="12" t="s">
        <v>104</v>
      </c>
      <c r="X5529" s="12" t="s">
        <v>155</v>
      </c>
      <c r="Y5529" s="12" t="s">
        <v>156</v>
      </c>
      <c r="AA5529" s="12" t="s">
        <v>83</v>
      </c>
      <c r="AB5529" s="6" t="s">
        <v>84</v>
      </c>
      <c r="AC5529" s="12" t="s">
        <v>157</v>
      </c>
      <c r="AD5529" s="6" t="s">
        <v>5220</v>
      </c>
      <c r="AE5529" s="2">
        <v>45367</v>
      </c>
      <c r="AF5529" s="43" t="s">
        <v>87</v>
      </c>
      <c r="AG5529" s="7" t="s">
        <v>158</v>
      </c>
      <c r="AH5529" s="43" t="s">
        <v>2892</v>
      </c>
      <c r="AI5529" s="43" t="s">
        <v>2891</v>
      </c>
      <c r="AL5529" s="43">
        <v>10</v>
      </c>
      <c r="AN5529" s="46" t="s">
        <v>5240</v>
      </c>
      <c r="AO5529" s="5" t="s">
        <v>89</v>
      </c>
      <c r="AP5529" s="6" t="s">
        <v>5220</v>
      </c>
      <c r="AR5529" s="7" t="s">
        <v>90</v>
      </c>
      <c r="AT5529" s="4" t="str">
        <f>CONCATENATE(AU5529,", ",AV5529,", ",AW5529,", ",AX5529,", ",AY5529,", ",AZ5529,", ",BA5529)</f>
        <v>Europe, France, FR, Bretagne, Ille-et-Vilaine, Rennes, Campus Institut Agro Rennes</v>
      </c>
      <c r="AU5529" s="1" t="s">
        <v>91</v>
      </c>
      <c r="AV5529" s="1" t="s">
        <v>92</v>
      </c>
      <c r="AW5529" s="1" t="s">
        <v>93</v>
      </c>
      <c r="AX5529" s="1" t="s">
        <v>94</v>
      </c>
      <c r="AY5529" s="1" t="s">
        <v>95</v>
      </c>
      <c r="AZ5529" s="1" t="s">
        <v>96</v>
      </c>
      <c r="BA5529" s="1" t="s">
        <v>5242</v>
      </c>
      <c r="BC5529" s="43"/>
      <c r="BF5529" s="43" t="s">
        <v>4596</v>
      </c>
      <c r="BG5529" s="43" t="s">
        <v>93</v>
      </c>
      <c r="BH5529" s="7" t="s">
        <v>97</v>
      </c>
      <c r="BJ5529" s="7" t="s">
        <v>98</v>
      </c>
      <c r="BK5529" s="7" t="s">
        <v>99</v>
      </c>
      <c r="BL5529" s="7" t="s">
        <v>4597</v>
      </c>
      <c r="BM5529" s="7" t="s">
        <v>4598</v>
      </c>
      <c r="BU5529" s="43">
        <v>1</v>
      </c>
      <c r="BW5529" s="43" t="s">
        <v>103</v>
      </c>
    </row>
    <row r="5530" spans="3:75" x14ac:dyDescent="0.35">
      <c r="C5530" s="43" t="str">
        <f t="shared" si="86"/>
        <v>IARA:BDT-03:2024: 5529</v>
      </c>
      <c r="D5530" s="43">
        <v>5529</v>
      </c>
      <c r="E5530" s="43" t="s">
        <v>5321</v>
      </c>
      <c r="F5530" s="1" t="s">
        <v>73</v>
      </c>
      <c r="G5530" s="43" t="s">
        <v>5266</v>
      </c>
      <c r="H5530" s="2">
        <v>45367</v>
      </c>
      <c r="J5530" s="12">
        <v>2024</v>
      </c>
      <c r="K5530" s="12">
        <v>3</v>
      </c>
      <c r="L5530" s="12">
        <v>16</v>
      </c>
      <c r="P5530" s="12" t="s">
        <v>75</v>
      </c>
      <c r="Q5530" s="12" t="str">
        <f>CONCATENATE(X5530," ",Y5530)</f>
        <v>Pica pica</v>
      </c>
      <c r="R5530" s="14" t="str">
        <f>CONCATENATE(S5530,", ",T5530,", ",U5530,", ",V5530,", ",W5530,", ",X5530,", ",Y5530)</f>
        <v>Animalia, Chordata, Aves, Passeriformes, Corvidae, Pica, pica</v>
      </c>
      <c r="S5530" s="6" t="s">
        <v>76</v>
      </c>
      <c r="T5530" s="6" t="s">
        <v>77</v>
      </c>
      <c r="U5530" s="6" t="s">
        <v>78</v>
      </c>
      <c r="V5530" s="12" t="s">
        <v>79</v>
      </c>
      <c r="W5530" s="12" t="s">
        <v>104</v>
      </c>
      <c r="X5530" s="12" t="s">
        <v>155</v>
      </c>
      <c r="Y5530" s="12" t="s">
        <v>156</v>
      </c>
      <c r="AA5530" s="12" t="s">
        <v>83</v>
      </c>
      <c r="AB5530" s="6" t="s">
        <v>84</v>
      </c>
      <c r="AC5530" s="12" t="s">
        <v>157</v>
      </c>
      <c r="AD5530" s="6" t="s">
        <v>5220</v>
      </c>
      <c r="AE5530" s="2">
        <v>45367</v>
      </c>
      <c r="AF5530" s="43" t="s">
        <v>87</v>
      </c>
      <c r="AG5530" s="7" t="s">
        <v>158</v>
      </c>
      <c r="AH5530" s="43" t="s">
        <v>2894</v>
      </c>
      <c r="AI5530" s="43" t="s">
        <v>2893</v>
      </c>
      <c r="AL5530" s="43">
        <v>10</v>
      </c>
      <c r="AN5530" s="46" t="s">
        <v>5240</v>
      </c>
      <c r="AO5530" s="5" t="s">
        <v>89</v>
      </c>
      <c r="AP5530" s="6" t="s">
        <v>5220</v>
      </c>
      <c r="AR5530" s="7" t="s">
        <v>90</v>
      </c>
      <c r="AT5530" s="4" t="str">
        <f>CONCATENATE(AU5530,", ",AV5530,", ",AW5530,", ",AX5530,", ",AY5530,", ",AZ5530,", ",BA5530)</f>
        <v>Europe, France, FR, Bretagne, Ille-et-Vilaine, Rennes, Campus Institut Agro Rennes</v>
      </c>
      <c r="AU5530" s="1" t="s">
        <v>91</v>
      </c>
      <c r="AV5530" s="1" t="s">
        <v>92</v>
      </c>
      <c r="AW5530" s="1" t="s">
        <v>93</v>
      </c>
      <c r="AX5530" s="1" t="s">
        <v>94</v>
      </c>
      <c r="AY5530" s="1" t="s">
        <v>95</v>
      </c>
      <c r="AZ5530" s="1" t="s">
        <v>96</v>
      </c>
      <c r="BA5530" s="1" t="s">
        <v>5242</v>
      </c>
      <c r="BC5530" s="43"/>
      <c r="BF5530" s="43" t="s">
        <v>4596</v>
      </c>
      <c r="BG5530" s="43" t="s">
        <v>93</v>
      </c>
      <c r="BH5530" s="7" t="s">
        <v>97</v>
      </c>
      <c r="BJ5530" s="7" t="s">
        <v>98</v>
      </c>
      <c r="BK5530" s="7" t="s">
        <v>99</v>
      </c>
      <c r="BL5530" s="7" t="s">
        <v>4597</v>
      </c>
      <c r="BM5530" s="7" t="s">
        <v>4598</v>
      </c>
      <c r="BU5530" s="43">
        <v>1</v>
      </c>
      <c r="BW5530" s="43" t="s">
        <v>103</v>
      </c>
    </row>
    <row r="5531" spans="3:75" x14ac:dyDescent="0.35">
      <c r="C5531" s="43" t="str">
        <f t="shared" si="86"/>
        <v>IARA:BDT-03:2024: 5530</v>
      </c>
      <c r="D5531" s="43">
        <v>5530</v>
      </c>
      <c r="E5531" s="43" t="s">
        <v>5321</v>
      </c>
      <c r="F5531" s="1" t="s">
        <v>73</v>
      </c>
      <c r="G5531" s="43" t="s">
        <v>5266</v>
      </c>
      <c r="H5531" s="2">
        <v>45367</v>
      </c>
      <c r="J5531" s="12">
        <v>2024</v>
      </c>
      <c r="K5531" s="12">
        <v>3</v>
      </c>
      <c r="L5531" s="12">
        <v>16</v>
      </c>
      <c r="P5531" s="12" t="s">
        <v>75</v>
      </c>
      <c r="Q5531" s="12" t="str">
        <f>CONCATENATE(X5531," ",Y5531)</f>
        <v>Pica pica</v>
      </c>
      <c r="R5531" s="14" t="str">
        <f>CONCATENATE(S5531,", ",T5531,", ",U5531,", ",V5531,", ",W5531,", ",X5531,", ",Y5531)</f>
        <v>Animalia, Chordata, Aves, Passeriformes, Corvidae, Pica, pica</v>
      </c>
      <c r="S5531" s="6" t="s">
        <v>76</v>
      </c>
      <c r="T5531" s="6" t="s">
        <v>77</v>
      </c>
      <c r="U5531" s="6" t="s">
        <v>78</v>
      </c>
      <c r="V5531" s="12" t="s">
        <v>79</v>
      </c>
      <c r="W5531" s="12" t="s">
        <v>104</v>
      </c>
      <c r="X5531" s="12" t="s">
        <v>155</v>
      </c>
      <c r="Y5531" s="12" t="s">
        <v>156</v>
      </c>
      <c r="AA5531" s="12" t="s">
        <v>83</v>
      </c>
      <c r="AB5531" s="6" t="s">
        <v>84</v>
      </c>
      <c r="AC5531" s="12" t="s">
        <v>157</v>
      </c>
      <c r="AD5531" s="6" t="s">
        <v>5220</v>
      </c>
      <c r="AE5531" s="2">
        <v>45367</v>
      </c>
      <c r="AF5531" s="43" t="s">
        <v>87</v>
      </c>
      <c r="AG5531" s="7" t="s">
        <v>158</v>
      </c>
      <c r="AH5531" s="43" t="s">
        <v>2896</v>
      </c>
      <c r="AI5531" s="43" t="s">
        <v>2895</v>
      </c>
      <c r="AL5531" s="43">
        <v>10</v>
      </c>
      <c r="AN5531" s="46" t="s">
        <v>5240</v>
      </c>
      <c r="AO5531" s="5" t="s">
        <v>89</v>
      </c>
      <c r="AP5531" s="6" t="s">
        <v>5220</v>
      </c>
      <c r="AR5531" s="7" t="s">
        <v>90</v>
      </c>
      <c r="AT5531" s="4" t="str">
        <f>CONCATENATE(AU5531,", ",AV5531,", ",AW5531,", ",AX5531,", ",AY5531,", ",AZ5531,", ",BA5531)</f>
        <v>Europe, France, FR, Bretagne, Ille-et-Vilaine, Rennes, Campus Institut Agro Rennes</v>
      </c>
      <c r="AU5531" s="1" t="s">
        <v>91</v>
      </c>
      <c r="AV5531" s="1" t="s">
        <v>92</v>
      </c>
      <c r="AW5531" s="1" t="s">
        <v>93</v>
      </c>
      <c r="AX5531" s="1" t="s">
        <v>94</v>
      </c>
      <c r="AY5531" s="1" t="s">
        <v>95</v>
      </c>
      <c r="AZ5531" s="1" t="s">
        <v>96</v>
      </c>
      <c r="BA5531" s="1" t="s">
        <v>5242</v>
      </c>
      <c r="BC5531" s="43"/>
      <c r="BF5531" s="43" t="s">
        <v>4596</v>
      </c>
      <c r="BG5531" s="43" t="s">
        <v>93</v>
      </c>
      <c r="BH5531" s="7" t="s">
        <v>97</v>
      </c>
      <c r="BJ5531" s="7" t="s">
        <v>98</v>
      </c>
      <c r="BK5531" s="7" t="s">
        <v>99</v>
      </c>
      <c r="BL5531" s="7" t="s">
        <v>4597</v>
      </c>
      <c r="BM5531" s="7" t="s">
        <v>4598</v>
      </c>
      <c r="BU5531" s="43">
        <v>1</v>
      </c>
      <c r="BW5531" s="43" t="s">
        <v>103</v>
      </c>
    </row>
    <row r="5532" spans="3:75" x14ac:dyDescent="0.35">
      <c r="C5532" s="43" t="str">
        <f t="shared" si="86"/>
        <v>IARA:BDT-03:2024: 5531</v>
      </c>
      <c r="D5532" s="43">
        <v>5531</v>
      </c>
      <c r="E5532" s="43" t="s">
        <v>5321</v>
      </c>
      <c r="F5532" s="1" t="s">
        <v>73</v>
      </c>
      <c r="G5532" s="43" t="s">
        <v>5266</v>
      </c>
      <c r="H5532" s="2">
        <v>45367</v>
      </c>
      <c r="J5532" s="12">
        <v>2024</v>
      </c>
      <c r="K5532" s="12">
        <v>3</v>
      </c>
      <c r="L5532" s="12">
        <v>16</v>
      </c>
      <c r="P5532" s="12" t="s">
        <v>75</v>
      </c>
      <c r="Q5532" s="12" t="str">
        <f>CONCATENATE(X5532," ",Y5532)</f>
        <v>Pica pica</v>
      </c>
      <c r="R5532" s="14" t="str">
        <f>CONCATENATE(S5532,", ",T5532,", ",U5532,", ",V5532,", ",W5532,", ",X5532,", ",Y5532)</f>
        <v>Animalia, Chordata, Aves, Passeriformes, Corvidae, Pica, pica</v>
      </c>
      <c r="S5532" s="6" t="s">
        <v>76</v>
      </c>
      <c r="T5532" s="6" t="s">
        <v>77</v>
      </c>
      <c r="U5532" s="6" t="s">
        <v>78</v>
      </c>
      <c r="V5532" s="12" t="s">
        <v>79</v>
      </c>
      <c r="W5532" s="12" t="s">
        <v>104</v>
      </c>
      <c r="X5532" s="12" t="s">
        <v>155</v>
      </c>
      <c r="Y5532" s="12" t="s">
        <v>156</v>
      </c>
      <c r="AA5532" s="12" t="s">
        <v>83</v>
      </c>
      <c r="AB5532" s="6" t="s">
        <v>84</v>
      </c>
      <c r="AC5532" s="12" t="s">
        <v>157</v>
      </c>
      <c r="AD5532" s="6" t="s">
        <v>5220</v>
      </c>
      <c r="AE5532" s="2">
        <v>45367</v>
      </c>
      <c r="AF5532" s="43" t="s">
        <v>87</v>
      </c>
      <c r="AG5532" s="7" t="s">
        <v>158</v>
      </c>
      <c r="AH5532" s="43" t="s">
        <v>2898</v>
      </c>
      <c r="AI5532" s="43" t="s">
        <v>2897</v>
      </c>
      <c r="AL5532" s="43">
        <v>10</v>
      </c>
      <c r="AN5532" s="46" t="s">
        <v>5240</v>
      </c>
      <c r="AO5532" s="5" t="s">
        <v>89</v>
      </c>
      <c r="AP5532" s="6" t="s">
        <v>5220</v>
      </c>
      <c r="AR5532" s="7" t="s">
        <v>90</v>
      </c>
      <c r="AT5532" s="4" t="str">
        <f>CONCATENATE(AU5532,", ",AV5532,", ",AW5532,", ",AX5532,", ",AY5532,", ",AZ5532,", ",BA5532)</f>
        <v>Europe, France, FR, Bretagne, Ille-et-Vilaine, Rennes, Campus Institut Agro Rennes</v>
      </c>
      <c r="AU5532" s="1" t="s">
        <v>91</v>
      </c>
      <c r="AV5532" s="1" t="s">
        <v>92</v>
      </c>
      <c r="AW5532" s="1" t="s">
        <v>93</v>
      </c>
      <c r="AX5532" s="1" t="s">
        <v>94</v>
      </c>
      <c r="AY5532" s="1" t="s">
        <v>95</v>
      </c>
      <c r="AZ5532" s="1" t="s">
        <v>96</v>
      </c>
      <c r="BA5532" s="1" t="s">
        <v>5242</v>
      </c>
      <c r="BC5532" s="43"/>
      <c r="BF5532" s="43" t="s">
        <v>4596</v>
      </c>
      <c r="BG5532" s="43" t="s">
        <v>93</v>
      </c>
      <c r="BH5532" s="7" t="s">
        <v>97</v>
      </c>
      <c r="BJ5532" s="7" t="s">
        <v>98</v>
      </c>
      <c r="BK5532" s="7" t="s">
        <v>99</v>
      </c>
      <c r="BL5532" s="7" t="s">
        <v>4597</v>
      </c>
      <c r="BM5532" s="7" t="s">
        <v>4598</v>
      </c>
      <c r="BU5532" s="43">
        <v>1</v>
      </c>
      <c r="BW5532" s="43" t="s">
        <v>103</v>
      </c>
    </row>
    <row r="5533" spans="3:75" x14ac:dyDescent="0.35">
      <c r="C5533" s="43" t="str">
        <f t="shared" si="86"/>
        <v>IARA:BDT-03:2024: 5532</v>
      </c>
      <c r="D5533" s="43">
        <v>5532</v>
      </c>
      <c r="E5533" s="43" t="s">
        <v>5321</v>
      </c>
      <c r="F5533" s="1" t="s">
        <v>73</v>
      </c>
      <c r="G5533" s="43" t="s">
        <v>5266</v>
      </c>
      <c r="H5533" s="2">
        <v>45367</v>
      </c>
      <c r="J5533" s="12">
        <v>2024</v>
      </c>
      <c r="K5533" s="12">
        <v>3</v>
      </c>
      <c r="L5533" s="12">
        <v>16</v>
      </c>
      <c r="P5533" s="12" t="s">
        <v>75</v>
      </c>
      <c r="Q5533" s="12" t="str">
        <f>CONCATENATE(X5533," ",Y5533)</f>
        <v>Pica pica</v>
      </c>
      <c r="R5533" s="14" t="str">
        <f>CONCATENATE(S5533,", ",T5533,", ",U5533,", ",V5533,", ",W5533,", ",X5533,", ",Y5533)</f>
        <v>Animalia, Chordata, Aves, Passeriformes, Corvidae, Pica, pica</v>
      </c>
      <c r="S5533" s="6" t="s">
        <v>76</v>
      </c>
      <c r="T5533" s="6" t="s">
        <v>77</v>
      </c>
      <c r="U5533" s="6" t="s">
        <v>78</v>
      </c>
      <c r="V5533" s="12" t="s">
        <v>79</v>
      </c>
      <c r="W5533" s="12" t="s">
        <v>104</v>
      </c>
      <c r="X5533" s="12" t="s">
        <v>155</v>
      </c>
      <c r="Y5533" s="12" t="s">
        <v>156</v>
      </c>
      <c r="AA5533" s="12" t="s">
        <v>83</v>
      </c>
      <c r="AB5533" s="6" t="s">
        <v>84</v>
      </c>
      <c r="AC5533" s="12" t="s">
        <v>157</v>
      </c>
      <c r="AD5533" s="6" t="s">
        <v>5220</v>
      </c>
      <c r="AE5533" s="2">
        <v>45367</v>
      </c>
      <c r="AF5533" s="43" t="s">
        <v>87</v>
      </c>
      <c r="AG5533" s="7" t="s">
        <v>158</v>
      </c>
      <c r="AH5533" s="43" t="s">
        <v>2900</v>
      </c>
      <c r="AI5533" s="43" t="s">
        <v>2899</v>
      </c>
      <c r="AL5533" s="43">
        <v>10</v>
      </c>
      <c r="AN5533" s="46" t="s">
        <v>5240</v>
      </c>
      <c r="AO5533" s="5" t="s">
        <v>89</v>
      </c>
      <c r="AP5533" s="6" t="s">
        <v>5220</v>
      </c>
      <c r="AR5533" s="7" t="s">
        <v>90</v>
      </c>
      <c r="AT5533" s="4" t="str">
        <f>CONCATENATE(AU5533,", ",AV5533,", ",AW5533,", ",AX5533,", ",AY5533,", ",AZ5533,", ",BA5533)</f>
        <v>Europe, France, FR, Bretagne, Ille-et-Vilaine, Rennes, Campus Institut Agro Rennes</v>
      </c>
      <c r="AU5533" s="1" t="s">
        <v>91</v>
      </c>
      <c r="AV5533" s="1" t="s">
        <v>92</v>
      </c>
      <c r="AW5533" s="1" t="s">
        <v>93</v>
      </c>
      <c r="AX5533" s="1" t="s">
        <v>94</v>
      </c>
      <c r="AY5533" s="1" t="s">
        <v>95</v>
      </c>
      <c r="AZ5533" s="1" t="s">
        <v>96</v>
      </c>
      <c r="BA5533" s="1" t="s">
        <v>5242</v>
      </c>
      <c r="BC5533" s="43"/>
      <c r="BF5533" s="43" t="s">
        <v>4596</v>
      </c>
      <c r="BG5533" s="43" t="s">
        <v>93</v>
      </c>
      <c r="BH5533" s="7" t="s">
        <v>97</v>
      </c>
      <c r="BJ5533" s="7" t="s">
        <v>98</v>
      </c>
      <c r="BK5533" s="7" t="s">
        <v>99</v>
      </c>
      <c r="BL5533" s="7" t="s">
        <v>4597</v>
      </c>
      <c r="BM5533" s="7" t="s">
        <v>4598</v>
      </c>
      <c r="BU5533" s="43">
        <v>1</v>
      </c>
      <c r="BW5533" s="43" t="s">
        <v>103</v>
      </c>
    </row>
    <row r="5534" spans="3:75" x14ac:dyDescent="0.35">
      <c r="C5534" s="43" t="str">
        <f t="shared" si="86"/>
        <v>IARA:BDT-03:2024: 5533</v>
      </c>
      <c r="D5534" s="43">
        <v>5533</v>
      </c>
      <c r="E5534" s="43" t="s">
        <v>5321</v>
      </c>
      <c r="F5534" s="1" t="s">
        <v>73</v>
      </c>
      <c r="G5534" s="43" t="s">
        <v>5266</v>
      </c>
      <c r="H5534" s="2">
        <v>45367</v>
      </c>
      <c r="J5534" s="12">
        <v>2024</v>
      </c>
      <c r="K5534" s="12">
        <v>3</v>
      </c>
      <c r="L5534" s="12">
        <v>16</v>
      </c>
      <c r="P5534" s="12" t="s">
        <v>75</v>
      </c>
      <c r="Q5534" s="12" t="str">
        <f>CONCATENATE(X5534," ",Y5534)</f>
        <v>Pica pica</v>
      </c>
      <c r="R5534" s="14" t="str">
        <f>CONCATENATE(S5534,", ",T5534,", ",U5534,", ",V5534,", ",W5534,", ",X5534,", ",Y5534)</f>
        <v>Animalia, Chordata, Aves, Passeriformes, Corvidae, Pica, pica</v>
      </c>
      <c r="S5534" s="6" t="s">
        <v>76</v>
      </c>
      <c r="T5534" s="6" t="s">
        <v>77</v>
      </c>
      <c r="U5534" s="6" t="s">
        <v>78</v>
      </c>
      <c r="V5534" s="12" t="s">
        <v>79</v>
      </c>
      <c r="W5534" s="12" t="s">
        <v>104</v>
      </c>
      <c r="X5534" s="12" t="s">
        <v>155</v>
      </c>
      <c r="Y5534" s="12" t="s">
        <v>156</v>
      </c>
      <c r="AA5534" s="12" t="s">
        <v>83</v>
      </c>
      <c r="AB5534" s="6" t="s">
        <v>84</v>
      </c>
      <c r="AC5534" s="12" t="s">
        <v>157</v>
      </c>
      <c r="AD5534" s="6" t="s">
        <v>5220</v>
      </c>
      <c r="AE5534" s="2">
        <v>45367</v>
      </c>
      <c r="AF5534" s="43" t="s">
        <v>87</v>
      </c>
      <c r="AG5534" s="7" t="s">
        <v>158</v>
      </c>
      <c r="AH5534" s="43" t="s">
        <v>2902</v>
      </c>
      <c r="AI5534" s="43" t="s">
        <v>2901</v>
      </c>
      <c r="AL5534" s="43">
        <v>10</v>
      </c>
      <c r="AN5534" s="46" t="s">
        <v>5240</v>
      </c>
      <c r="AO5534" s="5" t="s">
        <v>89</v>
      </c>
      <c r="AP5534" s="6" t="s">
        <v>5220</v>
      </c>
      <c r="AR5534" s="7" t="s">
        <v>90</v>
      </c>
      <c r="AT5534" s="4" t="str">
        <f>CONCATENATE(AU5534,", ",AV5534,", ",AW5534,", ",AX5534,", ",AY5534,", ",AZ5534,", ",BA5534)</f>
        <v>Europe, France, FR, Bretagne, Ille-et-Vilaine, Rennes, Campus Institut Agro Rennes</v>
      </c>
      <c r="AU5534" s="1" t="s">
        <v>91</v>
      </c>
      <c r="AV5534" s="1" t="s">
        <v>92</v>
      </c>
      <c r="AW5534" s="1" t="s">
        <v>93</v>
      </c>
      <c r="AX5534" s="1" t="s">
        <v>94</v>
      </c>
      <c r="AY5534" s="1" t="s">
        <v>95</v>
      </c>
      <c r="AZ5534" s="1" t="s">
        <v>96</v>
      </c>
      <c r="BA5534" s="1" t="s">
        <v>5242</v>
      </c>
      <c r="BC5534" s="43"/>
      <c r="BF5534" s="43" t="s">
        <v>4596</v>
      </c>
      <c r="BG5534" s="43" t="s">
        <v>93</v>
      </c>
      <c r="BH5534" s="7" t="s">
        <v>97</v>
      </c>
      <c r="BJ5534" s="7" t="s">
        <v>98</v>
      </c>
      <c r="BK5534" s="7" t="s">
        <v>99</v>
      </c>
      <c r="BL5534" s="7" t="s">
        <v>4597</v>
      </c>
      <c r="BM5534" s="7" t="s">
        <v>4598</v>
      </c>
      <c r="BU5534" s="43">
        <v>1</v>
      </c>
      <c r="BW5534" s="43" t="s">
        <v>103</v>
      </c>
    </row>
    <row r="5535" spans="3:75" x14ac:dyDescent="0.35">
      <c r="C5535" s="43" t="str">
        <f t="shared" si="86"/>
        <v>IARA:BDT-03:2024: 5534</v>
      </c>
      <c r="D5535" s="43">
        <v>5534</v>
      </c>
      <c r="E5535" s="43" t="s">
        <v>5321</v>
      </c>
      <c r="F5535" s="1" t="s">
        <v>73</v>
      </c>
      <c r="G5535" s="43" t="s">
        <v>5266</v>
      </c>
      <c r="H5535" s="2">
        <v>45367</v>
      </c>
      <c r="J5535" s="12">
        <v>2024</v>
      </c>
      <c r="K5535" s="12">
        <v>3</v>
      </c>
      <c r="L5535" s="12">
        <v>16</v>
      </c>
      <c r="P5535" s="12" t="s">
        <v>75</v>
      </c>
      <c r="Q5535" s="12" t="str">
        <f>CONCATENATE(X5535," ",Y5535)</f>
        <v>Pica pica</v>
      </c>
      <c r="R5535" s="14" t="str">
        <f>CONCATENATE(S5535,", ",T5535,", ",U5535,", ",V5535,", ",W5535,", ",X5535,", ",Y5535)</f>
        <v>Animalia, Chordata, Aves, Passeriformes, Corvidae, Pica, pica</v>
      </c>
      <c r="S5535" s="6" t="s">
        <v>76</v>
      </c>
      <c r="T5535" s="6" t="s">
        <v>77</v>
      </c>
      <c r="U5535" s="6" t="s">
        <v>78</v>
      </c>
      <c r="V5535" s="12" t="s">
        <v>79</v>
      </c>
      <c r="W5535" s="12" t="s">
        <v>104</v>
      </c>
      <c r="X5535" s="12" t="s">
        <v>155</v>
      </c>
      <c r="Y5535" s="12" t="s">
        <v>156</v>
      </c>
      <c r="AA5535" s="12" t="s">
        <v>83</v>
      </c>
      <c r="AB5535" s="6" t="s">
        <v>84</v>
      </c>
      <c r="AC5535" s="12" t="s">
        <v>157</v>
      </c>
      <c r="AD5535" s="6" t="s">
        <v>5220</v>
      </c>
      <c r="AE5535" s="2">
        <v>45367</v>
      </c>
      <c r="AF5535" s="43" t="s">
        <v>87</v>
      </c>
      <c r="AG5535" s="7" t="s">
        <v>158</v>
      </c>
      <c r="AH5535" s="43" t="s">
        <v>2904</v>
      </c>
      <c r="AI5535" s="43" t="s">
        <v>2903</v>
      </c>
      <c r="AL5535" s="43">
        <v>10</v>
      </c>
      <c r="AN5535" s="46" t="s">
        <v>5240</v>
      </c>
      <c r="AO5535" s="5" t="s">
        <v>89</v>
      </c>
      <c r="AP5535" s="6" t="s">
        <v>5220</v>
      </c>
      <c r="AR5535" s="7" t="s">
        <v>90</v>
      </c>
      <c r="AT5535" s="4" t="str">
        <f>CONCATENATE(AU5535,", ",AV5535,", ",AW5535,", ",AX5535,", ",AY5535,", ",AZ5535,", ",BA5535)</f>
        <v>Europe, France, FR, Bretagne, Ille-et-Vilaine, Rennes, Campus Institut Agro Rennes</v>
      </c>
      <c r="AU5535" s="1" t="s">
        <v>91</v>
      </c>
      <c r="AV5535" s="1" t="s">
        <v>92</v>
      </c>
      <c r="AW5535" s="1" t="s">
        <v>93</v>
      </c>
      <c r="AX5535" s="1" t="s">
        <v>94</v>
      </c>
      <c r="AY5535" s="1" t="s">
        <v>95</v>
      </c>
      <c r="AZ5535" s="1" t="s">
        <v>96</v>
      </c>
      <c r="BA5535" s="1" t="s">
        <v>5242</v>
      </c>
      <c r="BC5535" s="43"/>
      <c r="BF5535" s="43" t="s">
        <v>4596</v>
      </c>
      <c r="BG5535" s="43" t="s">
        <v>93</v>
      </c>
      <c r="BH5535" s="7" t="s">
        <v>97</v>
      </c>
      <c r="BJ5535" s="7" t="s">
        <v>98</v>
      </c>
      <c r="BK5535" s="7" t="s">
        <v>99</v>
      </c>
      <c r="BL5535" s="7" t="s">
        <v>4597</v>
      </c>
      <c r="BM5535" s="7" t="s">
        <v>4598</v>
      </c>
      <c r="BU5535" s="43">
        <v>1</v>
      </c>
      <c r="BW5535" s="43" t="s">
        <v>103</v>
      </c>
    </row>
    <row r="5536" spans="3:75" x14ac:dyDescent="0.35">
      <c r="C5536" s="43" t="str">
        <f t="shared" si="86"/>
        <v>IARA:BDT-03:2024: 5535</v>
      </c>
      <c r="D5536" s="43">
        <v>5535</v>
      </c>
      <c r="E5536" s="43" t="s">
        <v>5321</v>
      </c>
      <c r="F5536" s="1" t="s">
        <v>73</v>
      </c>
      <c r="G5536" s="43" t="s">
        <v>5266</v>
      </c>
      <c r="H5536" s="2">
        <v>45367</v>
      </c>
      <c r="J5536" s="12">
        <v>2024</v>
      </c>
      <c r="K5536" s="12">
        <v>3</v>
      </c>
      <c r="L5536" s="12">
        <v>16</v>
      </c>
      <c r="P5536" s="12" t="s">
        <v>75</v>
      </c>
      <c r="Q5536" s="12" t="str">
        <f>CONCATENATE(X5536," ",Y5536)</f>
        <v>Turdus merula</v>
      </c>
      <c r="R5536" s="14" t="str">
        <f>CONCATENATE(S5536,", ",T5536,", ",U5536,", ",V5536,", ",W5536,", ",X5536,", ",Y5536)</f>
        <v>Animalia, Chordata, Aves, Passeriformes, Turdidae, Turdus, merula</v>
      </c>
      <c r="S5536" s="6" t="s">
        <v>76</v>
      </c>
      <c r="T5536" s="6" t="s">
        <v>77</v>
      </c>
      <c r="U5536" s="6" t="s">
        <v>78</v>
      </c>
      <c r="V5536" s="17" t="s">
        <v>79</v>
      </c>
      <c r="W5536" s="17" t="s">
        <v>126</v>
      </c>
      <c r="X5536" s="17" t="s">
        <v>127</v>
      </c>
      <c r="Y5536" s="17" t="s">
        <v>132</v>
      </c>
      <c r="AA5536" s="12" t="s">
        <v>83</v>
      </c>
      <c r="AB5536" s="6" t="s">
        <v>84</v>
      </c>
      <c r="AC5536" s="12" t="s">
        <v>133</v>
      </c>
      <c r="AD5536" s="6" t="s">
        <v>5220</v>
      </c>
      <c r="AE5536" s="2">
        <v>45367</v>
      </c>
      <c r="AF5536" s="43" t="s">
        <v>87</v>
      </c>
      <c r="AG5536" s="7" t="s">
        <v>134</v>
      </c>
      <c r="AH5536" s="43" t="s">
        <v>2906</v>
      </c>
      <c r="AI5536" s="43" t="s">
        <v>2905</v>
      </c>
      <c r="AL5536" s="43">
        <v>10</v>
      </c>
      <c r="AN5536" s="46" t="s">
        <v>5240</v>
      </c>
      <c r="AO5536" s="5" t="s">
        <v>89</v>
      </c>
      <c r="AP5536" s="6" t="s">
        <v>5220</v>
      </c>
      <c r="AR5536" s="7" t="s">
        <v>90</v>
      </c>
      <c r="AT5536" s="4" t="str">
        <f>CONCATENATE(AU5536,", ",AV5536,", ",AW5536,", ",AX5536,", ",AY5536,", ",AZ5536,", ",BA5536)</f>
        <v>Europe, France, FR, Bretagne, Ille-et-Vilaine, Rennes, Campus Institut Agro Rennes</v>
      </c>
      <c r="AU5536" s="1" t="s">
        <v>91</v>
      </c>
      <c r="AV5536" s="1" t="s">
        <v>92</v>
      </c>
      <c r="AW5536" s="1" t="s">
        <v>93</v>
      </c>
      <c r="AX5536" s="1" t="s">
        <v>94</v>
      </c>
      <c r="AY5536" s="1" t="s">
        <v>95</v>
      </c>
      <c r="AZ5536" s="1" t="s">
        <v>96</v>
      </c>
      <c r="BA5536" s="1" t="s">
        <v>5242</v>
      </c>
      <c r="BC5536" s="43"/>
      <c r="BF5536" s="43" t="s">
        <v>4596</v>
      </c>
      <c r="BG5536" s="43" t="s">
        <v>93</v>
      </c>
      <c r="BH5536" s="7" t="s">
        <v>97</v>
      </c>
      <c r="BJ5536" s="7" t="s">
        <v>98</v>
      </c>
      <c r="BK5536" s="7" t="s">
        <v>99</v>
      </c>
      <c r="BL5536" s="7" t="s">
        <v>4597</v>
      </c>
      <c r="BM5536" s="7" t="s">
        <v>4598</v>
      </c>
      <c r="BU5536" s="43">
        <v>1</v>
      </c>
      <c r="BW5536" s="43" t="s">
        <v>103</v>
      </c>
    </row>
    <row r="5537" spans="3:75" x14ac:dyDescent="0.35">
      <c r="C5537" s="43" t="str">
        <f t="shared" si="86"/>
        <v>IARA:BDT-03:2024: 5536</v>
      </c>
      <c r="D5537" s="43">
        <v>5536</v>
      </c>
      <c r="E5537" s="43" t="s">
        <v>5321</v>
      </c>
      <c r="F5537" s="1" t="s">
        <v>73</v>
      </c>
      <c r="G5537" s="43" t="s">
        <v>5266</v>
      </c>
      <c r="H5537" s="2">
        <v>45367</v>
      </c>
      <c r="J5537" s="12">
        <v>2024</v>
      </c>
      <c r="K5537" s="12">
        <v>3</v>
      </c>
      <c r="L5537" s="12">
        <v>16</v>
      </c>
      <c r="P5537" s="12" t="s">
        <v>75</v>
      </c>
      <c r="Q5537" s="12" t="str">
        <f>CONCATENATE(X5537," ",Y5537)</f>
        <v>Corvus corone</v>
      </c>
      <c r="R5537" s="14" t="str">
        <f>CONCATENATE(S5537,", ",T5537,", ",U5537,", ",V5537,", ",W5537,", ",X5537,", ",Y5537)</f>
        <v>Animalia, Chordata, Aves, Passeriformes, Corvidae, Corvus, corone</v>
      </c>
      <c r="S5537" s="6" t="s">
        <v>76</v>
      </c>
      <c r="T5537" s="6" t="s">
        <v>77</v>
      </c>
      <c r="U5537" s="6" t="s">
        <v>78</v>
      </c>
      <c r="V5537" s="12" t="s">
        <v>79</v>
      </c>
      <c r="W5537" s="12" t="s">
        <v>104</v>
      </c>
      <c r="X5537" s="12" t="s">
        <v>105</v>
      </c>
      <c r="Y5537" s="12" t="s">
        <v>109</v>
      </c>
      <c r="AA5537" s="12" t="s">
        <v>83</v>
      </c>
      <c r="AB5537" s="6" t="s">
        <v>84</v>
      </c>
      <c r="AC5537" s="12" t="s">
        <v>110</v>
      </c>
      <c r="AD5537" s="6" t="s">
        <v>5220</v>
      </c>
      <c r="AE5537" s="2">
        <v>45367</v>
      </c>
      <c r="AF5537" s="43" t="s">
        <v>87</v>
      </c>
      <c r="AG5537" s="7" t="s">
        <v>111</v>
      </c>
      <c r="AH5537" s="43" t="s">
        <v>2908</v>
      </c>
      <c r="AI5537" s="43" t="s">
        <v>2907</v>
      </c>
      <c r="AL5537" s="43">
        <v>10</v>
      </c>
      <c r="AN5537" s="46" t="s">
        <v>5240</v>
      </c>
      <c r="AO5537" s="5" t="s">
        <v>89</v>
      </c>
      <c r="AP5537" s="6" t="s">
        <v>5220</v>
      </c>
      <c r="AR5537" s="7" t="s">
        <v>90</v>
      </c>
      <c r="AT5537" s="4" t="str">
        <f>CONCATENATE(AU5537,", ",AV5537,", ",AW5537,", ",AX5537,", ",AY5537,", ",AZ5537,", ",BA5537)</f>
        <v>Europe, France, FR, Bretagne, Ille-et-Vilaine, Rennes, Campus Institut Agro Rennes</v>
      </c>
      <c r="AU5537" s="1" t="s">
        <v>91</v>
      </c>
      <c r="AV5537" s="1" t="s">
        <v>92</v>
      </c>
      <c r="AW5537" s="1" t="s">
        <v>93</v>
      </c>
      <c r="AX5537" s="1" t="s">
        <v>94</v>
      </c>
      <c r="AY5537" s="1" t="s">
        <v>95</v>
      </c>
      <c r="AZ5537" s="1" t="s">
        <v>96</v>
      </c>
      <c r="BA5537" s="1" t="s">
        <v>5242</v>
      </c>
      <c r="BC5537" s="43"/>
      <c r="BF5537" s="43" t="s">
        <v>4596</v>
      </c>
      <c r="BG5537" s="43" t="s">
        <v>93</v>
      </c>
      <c r="BH5537" s="7" t="s">
        <v>97</v>
      </c>
      <c r="BJ5537" s="7" t="s">
        <v>98</v>
      </c>
      <c r="BK5537" s="7" t="s">
        <v>99</v>
      </c>
      <c r="BL5537" s="7" t="s">
        <v>4597</v>
      </c>
      <c r="BM5537" s="7" t="s">
        <v>4598</v>
      </c>
      <c r="BU5537" s="43">
        <v>1</v>
      </c>
      <c r="BW5537" s="43" t="s">
        <v>103</v>
      </c>
    </row>
    <row r="5538" spans="3:75" x14ac:dyDescent="0.35">
      <c r="C5538" s="43" t="str">
        <f t="shared" si="86"/>
        <v>IARA:BDT-03:2024: 5537</v>
      </c>
      <c r="D5538" s="43">
        <v>5537</v>
      </c>
      <c r="E5538" s="43" t="s">
        <v>5321</v>
      </c>
      <c r="F5538" s="1" t="s">
        <v>73</v>
      </c>
      <c r="G5538" s="43" t="s">
        <v>5266</v>
      </c>
      <c r="H5538" s="2">
        <v>45367</v>
      </c>
      <c r="J5538" s="12">
        <v>2024</v>
      </c>
      <c r="K5538" s="12">
        <v>3</v>
      </c>
      <c r="L5538" s="12">
        <v>16</v>
      </c>
      <c r="P5538" s="12" t="s">
        <v>75</v>
      </c>
      <c r="Q5538" s="12" t="str">
        <f>CONCATENATE(X5538," ",Y5538)</f>
        <v>Sylvia atricapilla</v>
      </c>
      <c r="R5538" s="14" t="str">
        <f>CONCATENATE(S5538,", ",T5538,", ",U5538,", ",V5538,", ",W5538,", ",X5538,", ",Y5538)</f>
        <v>Animalia, Chordata, Aves, Passeriformes, Sylviidae, Sylvia, atricapilla</v>
      </c>
      <c r="S5538" s="6" t="s">
        <v>76</v>
      </c>
      <c r="T5538" s="6" t="s">
        <v>77</v>
      </c>
      <c r="U5538" s="6" t="s">
        <v>78</v>
      </c>
      <c r="V5538" s="12" t="s">
        <v>79</v>
      </c>
      <c r="W5538" s="12" t="s">
        <v>117</v>
      </c>
      <c r="X5538" s="12" t="s">
        <v>118</v>
      </c>
      <c r="Y5538" s="12" t="s">
        <v>119</v>
      </c>
      <c r="AA5538" s="12" t="s">
        <v>83</v>
      </c>
      <c r="AB5538" s="6" t="s">
        <v>84</v>
      </c>
      <c r="AC5538" s="12" t="s">
        <v>120</v>
      </c>
      <c r="AD5538" s="6" t="s">
        <v>5220</v>
      </c>
      <c r="AE5538" s="2">
        <v>45367</v>
      </c>
      <c r="AF5538" s="43" t="s">
        <v>87</v>
      </c>
      <c r="AG5538" s="7" t="s">
        <v>121</v>
      </c>
      <c r="AH5538" s="43" t="s">
        <v>2910</v>
      </c>
      <c r="AI5538" s="43" t="s">
        <v>2909</v>
      </c>
      <c r="AL5538" s="43">
        <v>10</v>
      </c>
      <c r="AN5538" s="46" t="s">
        <v>5240</v>
      </c>
      <c r="AO5538" s="5" t="s">
        <v>89</v>
      </c>
      <c r="AP5538" s="6" t="s">
        <v>5220</v>
      </c>
      <c r="AR5538" s="7" t="s">
        <v>90</v>
      </c>
      <c r="AT5538" s="4" t="str">
        <f>CONCATENATE(AU5538,", ",AV5538,", ",AW5538,", ",AX5538,", ",AY5538,", ",AZ5538,", ",BA5538)</f>
        <v>Europe, France, FR, Bretagne, Ille-et-Vilaine, Rennes, Campus Institut Agro Rennes</v>
      </c>
      <c r="AU5538" s="1" t="s">
        <v>91</v>
      </c>
      <c r="AV5538" s="1" t="s">
        <v>92</v>
      </c>
      <c r="AW5538" s="1" t="s">
        <v>93</v>
      </c>
      <c r="AX5538" s="1" t="s">
        <v>94</v>
      </c>
      <c r="AY5538" s="1" t="s">
        <v>95</v>
      </c>
      <c r="AZ5538" s="1" t="s">
        <v>96</v>
      </c>
      <c r="BA5538" s="1" t="s">
        <v>5242</v>
      </c>
      <c r="BC5538" s="43"/>
      <c r="BF5538" s="43" t="s">
        <v>4596</v>
      </c>
      <c r="BG5538" s="43" t="s">
        <v>93</v>
      </c>
      <c r="BH5538" s="7" t="s">
        <v>97</v>
      </c>
      <c r="BJ5538" s="7" t="s">
        <v>98</v>
      </c>
      <c r="BK5538" s="7" t="s">
        <v>99</v>
      </c>
      <c r="BL5538" s="7" t="s">
        <v>4597</v>
      </c>
      <c r="BM5538" s="7" t="s">
        <v>4598</v>
      </c>
      <c r="BU5538" s="43">
        <v>1</v>
      </c>
      <c r="BW5538" s="43" t="s">
        <v>103</v>
      </c>
    </row>
    <row r="5539" spans="3:75" x14ac:dyDescent="0.35">
      <c r="C5539" s="43" t="str">
        <f t="shared" si="86"/>
        <v>IARA:BDT-03:2024: 5538</v>
      </c>
      <c r="D5539" s="43">
        <v>5538</v>
      </c>
      <c r="E5539" s="43" t="s">
        <v>5321</v>
      </c>
      <c r="F5539" s="1" t="s">
        <v>73</v>
      </c>
      <c r="G5539" s="43" t="s">
        <v>5266</v>
      </c>
      <c r="H5539" s="2">
        <v>45367</v>
      </c>
      <c r="J5539" s="12">
        <v>2024</v>
      </c>
      <c r="K5539" s="12">
        <v>3</v>
      </c>
      <c r="L5539" s="12">
        <v>16</v>
      </c>
      <c r="P5539" s="12" t="s">
        <v>75</v>
      </c>
      <c r="Q5539" s="12" t="str">
        <f>CONCATENATE(X5539," ",Y5539)</f>
        <v>Troglodytes troglodytes</v>
      </c>
      <c r="R5539" s="14" t="str">
        <f>CONCATENATE(S5539,", ",T5539,", ",U5539,", ",V5539,", ",W5539,", ",X5539,", ",Y5539)</f>
        <v>Animalia, Chordata, Aves, Passeriformes, Troglodytidae, Troglodytes, troglodytes</v>
      </c>
      <c r="S5539" s="6" t="s">
        <v>76</v>
      </c>
      <c r="T5539" s="6" t="s">
        <v>77</v>
      </c>
      <c r="U5539" s="6" t="s">
        <v>78</v>
      </c>
      <c r="V5539" s="12" t="s">
        <v>79</v>
      </c>
      <c r="W5539" s="12" t="s">
        <v>197</v>
      </c>
      <c r="X5539" s="12" t="s">
        <v>198</v>
      </c>
      <c r="Y5539" s="12" t="s">
        <v>199</v>
      </c>
      <c r="AA5539" s="12" t="s">
        <v>83</v>
      </c>
      <c r="AB5539" s="6" t="s">
        <v>84</v>
      </c>
      <c r="AC5539" s="12" t="s">
        <v>200</v>
      </c>
      <c r="AD5539" s="6" t="s">
        <v>5220</v>
      </c>
      <c r="AE5539" s="2">
        <v>45367</v>
      </c>
      <c r="AF5539" s="43" t="s">
        <v>87</v>
      </c>
      <c r="AG5539" s="7" t="s">
        <v>201</v>
      </c>
      <c r="AH5539" s="43" t="s">
        <v>2912</v>
      </c>
      <c r="AI5539" s="43" t="s">
        <v>2911</v>
      </c>
      <c r="AL5539" s="43">
        <v>10</v>
      </c>
      <c r="AN5539" s="46" t="s">
        <v>5240</v>
      </c>
      <c r="AO5539" s="5" t="s">
        <v>89</v>
      </c>
      <c r="AP5539" s="6" t="s">
        <v>5220</v>
      </c>
      <c r="AR5539" s="7" t="s">
        <v>90</v>
      </c>
      <c r="AT5539" s="4" t="str">
        <f>CONCATENATE(AU5539,", ",AV5539,", ",AW5539,", ",AX5539,", ",AY5539,", ",AZ5539,", ",BA5539)</f>
        <v>Europe, France, FR, Bretagne, Ille-et-Vilaine, Rennes, Campus Institut Agro Rennes</v>
      </c>
      <c r="AU5539" s="1" t="s">
        <v>91</v>
      </c>
      <c r="AV5539" s="1" t="s">
        <v>92</v>
      </c>
      <c r="AW5539" s="1" t="s">
        <v>93</v>
      </c>
      <c r="AX5539" s="1" t="s">
        <v>94</v>
      </c>
      <c r="AY5539" s="1" t="s">
        <v>95</v>
      </c>
      <c r="AZ5539" s="1" t="s">
        <v>96</v>
      </c>
      <c r="BA5539" s="1" t="s">
        <v>5242</v>
      </c>
      <c r="BC5539" s="43"/>
      <c r="BF5539" s="43" t="s">
        <v>4596</v>
      </c>
      <c r="BG5539" s="43" t="s">
        <v>93</v>
      </c>
      <c r="BH5539" s="7" t="s">
        <v>97</v>
      </c>
      <c r="BJ5539" s="7" t="s">
        <v>98</v>
      </c>
      <c r="BK5539" s="7" t="s">
        <v>99</v>
      </c>
      <c r="BL5539" s="7" t="s">
        <v>4597</v>
      </c>
      <c r="BM5539" s="7" t="s">
        <v>4598</v>
      </c>
      <c r="BU5539" s="43">
        <v>1</v>
      </c>
      <c r="BW5539" s="43" t="s">
        <v>103</v>
      </c>
    </row>
    <row r="5540" spans="3:75" x14ac:dyDescent="0.35">
      <c r="C5540" s="43" t="str">
        <f t="shared" si="86"/>
        <v>IARA:BDT-03:2024: 5539</v>
      </c>
      <c r="D5540" s="43">
        <v>5539</v>
      </c>
      <c r="E5540" s="43" t="s">
        <v>5321</v>
      </c>
      <c r="F5540" s="1" t="s">
        <v>73</v>
      </c>
      <c r="G5540" s="43" t="s">
        <v>5266</v>
      </c>
      <c r="H5540" s="2">
        <v>45367</v>
      </c>
      <c r="J5540" s="12">
        <v>2024</v>
      </c>
      <c r="K5540" s="12">
        <v>3</v>
      </c>
      <c r="L5540" s="12">
        <v>16</v>
      </c>
      <c r="P5540" s="12" t="s">
        <v>75</v>
      </c>
      <c r="Q5540" s="12" t="str">
        <f>CONCATENATE(X5540," ",Y5540)</f>
        <v>Turdus merula</v>
      </c>
      <c r="R5540" s="14" t="str">
        <f>CONCATENATE(S5540,", ",T5540,", ",U5540,", ",V5540,", ",W5540,", ",X5540,", ",Y5540)</f>
        <v>Animalia, Chordata, Aves, Passeriformes, Turdidae, Turdus, merula</v>
      </c>
      <c r="S5540" s="6" t="s">
        <v>76</v>
      </c>
      <c r="T5540" s="6" t="s">
        <v>77</v>
      </c>
      <c r="U5540" s="6" t="s">
        <v>78</v>
      </c>
      <c r="V5540" s="17" t="s">
        <v>79</v>
      </c>
      <c r="W5540" s="17" t="s">
        <v>126</v>
      </c>
      <c r="X5540" s="17" t="s">
        <v>127</v>
      </c>
      <c r="Y5540" s="17" t="s">
        <v>132</v>
      </c>
      <c r="AA5540" s="12" t="s">
        <v>83</v>
      </c>
      <c r="AB5540" s="6" t="s">
        <v>84</v>
      </c>
      <c r="AC5540" s="12" t="s">
        <v>133</v>
      </c>
      <c r="AD5540" s="6" t="s">
        <v>5220</v>
      </c>
      <c r="AE5540" s="2">
        <v>45367</v>
      </c>
      <c r="AF5540" s="43" t="s">
        <v>87</v>
      </c>
      <c r="AG5540" s="7" t="s">
        <v>134</v>
      </c>
      <c r="AH5540" s="43" t="s">
        <v>2914</v>
      </c>
      <c r="AI5540" s="43" t="s">
        <v>2913</v>
      </c>
      <c r="AL5540" s="43">
        <v>10</v>
      </c>
      <c r="AN5540" s="46" t="s">
        <v>5240</v>
      </c>
      <c r="AO5540" s="5" t="s">
        <v>89</v>
      </c>
      <c r="AP5540" s="6" t="s">
        <v>5220</v>
      </c>
      <c r="AR5540" s="7" t="s">
        <v>90</v>
      </c>
      <c r="AT5540" s="4" t="str">
        <f>CONCATENATE(AU5540,", ",AV5540,", ",AW5540,", ",AX5540,", ",AY5540,", ",AZ5540,", ",BA5540)</f>
        <v>Europe, France, FR, Bretagne, Ille-et-Vilaine, Rennes, Campus Institut Agro Rennes</v>
      </c>
      <c r="AU5540" s="1" t="s">
        <v>91</v>
      </c>
      <c r="AV5540" s="1" t="s">
        <v>92</v>
      </c>
      <c r="AW5540" s="1" t="s">
        <v>93</v>
      </c>
      <c r="AX5540" s="1" t="s">
        <v>94</v>
      </c>
      <c r="AY5540" s="1" t="s">
        <v>95</v>
      </c>
      <c r="AZ5540" s="1" t="s">
        <v>96</v>
      </c>
      <c r="BA5540" s="1" t="s">
        <v>5242</v>
      </c>
      <c r="BC5540" s="43"/>
      <c r="BF5540" s="43" t="s">
        <v>4596</v>
      </c>
      <c r="BG5540" s="43" t="s">
        <v>93</v>
      </c>
      <c r="BH5540" s="7" t="s">
        <v>97</v>
      </c>
      <c r="BJ5540" s="7" t="s">
        <v>98</v>
      </c>
      <c r="BK5540" s="7" t="s">
        <v>99</v>
      </c>
      <c r="BL5540" s="7" t="s">
        <v>4597</v>
      </c>
      <c r="BM5540" s="7" t="s">
        <v>4598</v>
      </c>
      <c r="BU5540" s="43">
        <v>1</v>
      </c>
      <c r="BW5540" s="43" t="s">
        <v>103</v>
      </c>
    </row>
    <row r="5541" spans="3:75" x14ac:dyDescent="0.35">
      <c r="C5541" s="43" t="str">
        <f t="shared" si="86"/>
        <v>IARA:BDT-03:2024: 5540</v>
      </c>
      <c r="D5541" s="43">
        <v>5540</v>
      </c>
      <c r="E5541" s="43" t="s">
        <v>5321</v>
      </c>
      <c r="F5541" s="1" t="s">
        <v>73</v>
      </c>
      <c r="G5541" s="43" t="s">
        <v>5266</v>
      </c>
      <c r="H5541" s="2">
        <v>45367</v>
      </c>
      <c r="J5541" s="12">
        <v>2024</v>
      </c>
      <c r="K5541" s="12">
        <v>3</v>
      </c>
      <c r="L5541" s="12">
        <v>16</v>
      </c>
      <c r="P5541" s="12" t="s">
        <v>75</v>
      </c>
      <c r="Q5541" s="12" t="str">
        <f>CONCATENATE(X5541," ",Y5541)</f>
        <v>Columba palumbus</v>
      </c>
      <c r="R5541" s="14" t="str">
        <f>CONCATENATE(S5541,", ",T5541,", ",U5541,", ",V5541,", ",W5541,", ",X5541,", ",Y5541)</f>
        <v>Animalia, Chordata, Aves, Columbiformes, Columbidae, Columba, palumbus</v>
      </c>
      <c r="S5541" s="6" t="s">
        <v>76</v>
      </c>
      <c r="T5541" s="6" t="s">
        <v>77</v>
      </c>
      <c r="U5541" s="6" t="s">
        <v>78</v>
      </c>
      <c r="V5541" s="12" t="s">
        <v>159</v>
      </c>
      <c r="W5541" s="12" t="s">
        <v>160</v>
      </c>
      <c r="X5541" s="12" t="s">
        <v>161</v>
      </c>
      <c r="Y5541" s="12" t="s">
        <v>162</v>
      </c>
      <c r="AA5541" s="12" t="s">
        <v>83</v>
      </c>
      <c r="AB5541" s="6" t="s">
        <v>84</v>
      </c>
      <c r="AC5541" s="12" t="s">
        <v>163</v>
      </c>
      <c r="AD5541" s="6" t="s">
        <v>5220</v>
      </c>
      <c r="AE5541" s="2">
        <v>45367</v>
      </c>
      <c r="AF5541" s="43" t="s">
        <v>87</v>
      </c>
      <c r="AG5541" s="7" t="s">
        <v>164</v>
      </c>
      <c r="AH5541" s="43" t="s">
        <v>2916</v>
      </c>
      <c r="AI5541" s="43" t="s">
        <v>2915</v>
      </c>
      <c r="AL5541" s="43">
        <v>10</v>
      </c>
      <c r="AN5541" s="46" t="s">
        <v>5240</v>
      </c>
      <c r="AO5541" s="5" t="s">
        <v>89</v>
      </c>
      <c r="AP5541" s="6" t="s">
        <v>5220</v>
      </c>
      <c r="AR5541" s="7" t="s">
        <v>90</v>
      </c>
      <c r="AT5541" s="4" t="str">
        <f>CONCATENATE(AU5541,", ",AV5541,", ",AW5541,", ",AX5541,", ",AY5541,", ",AZ5541,", ",BA5541)</f>
        <v>Europe, France, FR, Bretagne, Ille-et-Vilaine, Rennes, Campus Institut Agro Rennes</v>
      </c>
      <c r="AU5541" s="1" t="s">
        <v>91</v>
      </c>
      <c r="AV5541" s="1" t="s">
        <v>92</v>
      </c>
      <c r="AW5541" s="1" t="s">
        <v>93</v>
      </c>
      <c r="AX5541" s="1" t="s">
        <v>94</v>
      </c>
      <c r="AY5541" s="1" t="s">
        <v>95</v>
      </c>
      <c r="AZ5541" s="1" t="s">
        <v>96</v>
      </c>
      <c r="BA5541" s="1" t="s">
        <v>5242</v>
      </c>
      <c r="BC5541" s="43"/>
      <c r="BF5541" s="43" t="s">
        <v>4596</v>
      </c>
      <c r="BG5541" s="43" t="s">
        <v>93</v>
      </c>
      <c r="BH5541" s="7" t="s">
        <v>97</v>
      </c>
      <c r="BJ5541" s="7" t="s">
        <v>98</v>
      </c>
      <c r="BK5541" s="7" t="s">
        <v>99</v>
      </c>
      <c r="BL5541" s="7" t="s">
        <v>4597</v>
      </c>
      <c r="BM5541" s="7" t="s">
        <v>4598</v>
      </c>
      <c r="BU5541" s="43">
        <v>1</v>
      </c>
      <c r="BW5541" s="43" t="s">
        <v>103</v>
      </c>
    </row>
    <row r="5542" spans="3:75" x14ac:dyDescent="0.35">
      <c r="C5542" s="43" t="str">
        <f t="shared" si="86"/>
        <v>IARA:BDT-03:2024: 5541</v>
      </c>
      <c r="D5542" s="43">
        <v>5541</v>
      </c>
      <c r="E5542" s="43" t="s">
        <v>5321</v>
      </c>
      <c r="F5542" s="1" t="s">
        <v>73</v>
      </c>
      <c r="G5542" s="43" t="s">
        <v>5266</v>
      </c>
      <c r="H5542" s="2">
        <v>45367</v>
      </c>
      <c r="J5542" s="12">
        <v>2024</v>
      </c>
      <c r="K5542" s="12">
        <v>3</v>
      </c>
      <c r="L5542" s="12">
        <v>16</v>
      </c>
      <c r="P5542" s="12" t="s">
        <v>75</v>
      </c>
      <c r="Q5542" s="12" t="str">
        <f>CONCATENATE(X5542," ",Y5542)</f>
        <v>Prunella modularis</v>
      </c>
      <c r="R5542" s="14" t="str">
        <f>CONCATENATE(S5542,", ",T5542,", ",U5542,", ",V5542,", ",W5542,", ",X5542,", ",Y5542)</f>
        <v>Animalia, Chordata, Aves, Passeriformes, Prunellidae, Prunella, modularis</v>
      </c>
      <c r="S5542" s="6" t="s">
        <v>76</v>
      </c>
      <c r="T5542" s="6" t="s">
        <v>77</v>
      </c>
      <c r="U5542" s="6" t="s">
        <v>78</v>
      </c>
      <c r="V5542" s="12" t="s">
        <v>79</v>
      </c>
      <c r="W5542" s="12" t="s">
        <v>80</v>
      </c>
      <c r="X5542" s="12" t="s">
        <v>81</v>
      </c>
      <c r="Y5542" s="12" t="s">
        <v>82</v>
      </c>
      <c r="AA5542" s="12" t="s">
        <v>83</v>
      </c>
      <c r="AB5542" s="6" t="s">
        <v>84</v>
      </c>
      <c r="AC5542" s="12" t="s">
        <v>85</v>
      </c>
      <c r="AD5542" s="6" t="s">
        <v>5220</v>
      </c>
      <c r="AE5542" s="2">
        <v>45367</v>
      </c>
      <c r="AF5542" s="43" t="s">
        <v>87</v>
      </c>
      <c r="AG5542" s="7" t="s">
        <v>88</v>
      </c>
      <c r="AH5542" s="43" t="s">
        <v>2918</v>
      </c>
      <c r="AI5542" s="43" t="s">
        <v>2917</v>
      </c>
      <c r="AL5542" s="43">
        <v>10</v>
      </c>
      <c r="AN5542" s="46" t="s">
        <v>5240</v>
      </c>
      <c r="AO5542" s="5" t="s">
        <v>89</v>
      </c>
      <c r="AP5542" s="6" t="s">
        <v>5220</v>
      </c>
      <c r="AR5542" s="7" t="s">
        <v>90</v>
      </c>
      <c r="AT5542" s="4" t="str">
        <f>CONCATENATE(AU5542,", ",AV5542,", ",AW5542,", ",AX5542,", ",AY5542,", ",AZ5542,", ",BA5542)</f>
        <v>Europe, France, FR, Bretagne, Ille-et-Vilaine, Rennes, Campus Institut Agro Rennes</v>
      </c>
      <c r="AU5542" s="1" t="s">
        <v>91</v>
      </c>
      <c r="AV5542" s="1" t="s">
        <v>92</v>
      </c>
      <c r="AW5542" s="1" t="s">
        <v>93</v>
      </c>
      <c r="AX5542" s="1" t="s">
        <v>94</v>
      </c>
      <c r="AY5542" s="1" t="s">
        <v>95</v>
      </c>
      <c r="AZ5542" s="1" t="s">
        <v>96</v>
      </c>
      <c r="BA5542" s="1" t="s">
        <v>5242</v>
      </c>
      <c r="BC5542" s="43"/>
      <c r="BF5542" s="43" t="s">
        <v>4596</v>
      </c>
      <c r="BG5542" s="43" t="s">
        <v>93</v>
      </c>
      <c r="BH5542" s="7" t="s">
        <v>97</v>
      </c>
      <c r="BJ5542" s="7" t="s">
        <v>98</v>
      </c>
      <c r="BK5542" s="7" t="s">
        <v>99</v>
      </c>
      <c r="BL5542" s="7" t="s">
        <v>4597</v>
      </c>
      <c r="BM5542" s="7" t="s">
        <v>4598</v>
      </c>
      <c r="BU5542" s="43">
        <v>1</v>
      </c>
      <c r="BW5542" s="43" t="s">
        <v>103</v>
      </c>
    </row>
    <row r="5543" spans="3:75" x14ac:dyDescent="0.35">
      <c r="C5543" s="43" t="str">
        <f t="shared" si="86"/>
        <v>IARA:BDT-03:2024: 5542</v>
      </c>
      <c r="D5543" s="43">
        <v>5542</v>
      </c>
      <c r="E5543" s="43" t="s">
        <v>5321</v>
      </c>
      <c r="F5543" s="1" t="s">
        <v>73</v>
      </c>
      <c r="G5543" s="43" t="s">
        <v>5266</v>
      </c>
      <c r="H5543" s="2">
        <v>45367</v>
      </c>
      <c r="J5543" s="12">
        <v>2024</v>
      </c>
      <c r="K5543" s="12">
        <v>3</v>
      </c>
      <c r="L5543" s="12">
        <v>16</v>
      </c>
      <c r="P5543" s="12" t="s">
        <v>75</v>
      </c>
      <c r="Q5543" s="12" t="str">
        <f>CONCATENATE(X5543," ",Y5543)</f>
        <v>Erithacus rubecula</v>
      </c>
      <c r="R5543" s="14" t="str">
        <f>CONCATENATE(S5543,", ",T5543,", ",U5543,", ",V5543,", ",W5543,", ",X5543,", ",Y5543)</f>
        <v>Animalia, Chordata, Aves, Passeriformes, Muscicapidae, Erithacus, rubecula</v>
      </c>
      <c r="S5543" s="6" t="s">
        <v>76</v>
      </c>
      <c r="T5543" s="6" t="s">
        <v>77</v>
      </c>
      <c r="U5543" s="6" t="s">
        <v>78</v>
      </c>
      <c r="V5543" s="12" t="s">
        <v>79</v>
      </c>
      <c r="W5543" s="12" t="s">
        <v>182</v>
      </c>
      <c r="X5543" s="12" t="s">
        <v>183</v>
      </c>
      <c r="Y5543" s="12" t="s">
        <v>184</v>
      </c>
      <c r="AA5543" s="12" t="s">
        <v>83</v>
      </c>
      <c r="AB5543" s="6" t="s">
        <v>84</v>
      </c>
      <c r="AC5543" s="12" t="s">
        <v>185</v>
      </c>
      <c r="AD5543" s="6" t="s">
        <v>5220</v>
      </c>
      <c r="AE5543" s="2">
        <v>45367</v>
      </c>
      <c r="AF5543" s="43" t="s">
        <v>87</v>
      </c>
      <c r="AG5543" s="7" t="s">
        <v>186</v>
      </c>
      <c r="AH5543" s="43" t="s">
        <v>2920</v>
      </c>
      <c r="AI5543" s="43" t="s">
        <v>2919</v>
      </c>
      <c r="AL5543" s="43">
        <v>10</v>
      </c>
      <c r="AN5543" s="46" t="s">
        <v>5240</v>
      </c>
      <c r="AO5543" s="5" t="s">
        <v>89</v>
      </c>
      <c r="AP5543" s="6" t="s">
        <v>5220</v>
      </c>
      <c r="AR5543" s="7" t="s">
        <v>90</v>
      </c>
      <c r="AT5543" s="4" t="str">
        <f>CONCATENATE(AU5543,", ",AV5543,", ",AW5543,", ",AX5543,", ",AY5543,", ",AZ5543,", ",BA5543)</f>
        <v>Europe, France, FR, Bretagne, Ille-et-Vilaine, Rennes, Campus Institut Agro Rennes</v>
      </c>
      <c r="AU5543" s="1" t="s">
        <v>91</v>
      </c>
      <c r="AV5543" s="1" t="s">
        <v>92</v>
      </c>
      <c r="AW5543" s="1" t="s">
        <v>93</v>
      </c>
      <c r="AX5543" s="1" t="s">
        <v>94</v>
      </c>
      <c r="AY5543" s="1" t="s">
        <v>95</v>
      </c>
      <c r="AZ5543" s="1" t="s">
        <v>96</v>
      </c>
      <c r="BA5543" s="1" t="s">
        <v>5242</v>
      </c>
      <c r="BC5543" s="43"/>
      <c r="BF5543" s="43" t="s">
        <v>4596</v>
      </c>
      <c r="BG5543" s="43" t="s">
        <v>93</v>
      </c>
      <c r="BH5543" s="7" t="s">
        <v>97</v>
      </c>
      <c r="BJ5543" s="7" t="s">
        <v>98</v>
      </c>
      <c r="BK5543" s="7" t="s">
        <v>99</v>
      </c>
      <c r="BL5543" s="7" t="s">
        <v>4597</v>
      </c>
      <c r="BM5543" s="7" t="s">
        <v>4598</v>
      </c>
      <c r="BU5543" s="43">
        <v>1</v>
      </c>
      <c r="BW5543" s="43" t="s">
        <v>103</v>
      </c>
    </row>
    <row r="5544" spans="3:75" x14ac:dyDescent="0.35">
      <c r="C5544" s="43" t="str">
        <f t="shared" si="86"/>
        <v>IARA:BDT-03:2024: 5543</v>
      </c>
      <c r="D5544" s="43">
        <v>5543</v>
      </c>
      <c r="E5544" s="43" t="s">
        <v>5321</v>
      </c>
      <c r="F5544" s="1" t="s">
        <v>73</v>
      </c>
      <c r="G5544" s="43" t="s">
        <v>5266</v>
      </c>
      <c r="H5544" s="2">
        <v>45367</v>
      </c>
      <c r="J5544" s="12">
        <v>2024</v>
      </c>
      <c r="K5544" s="12">
        <v>3</v>
      </c>
      <c r="L5544" s="12">
        <v>16</v>
      </c>
      <c r="P5544" s="12" t="s">
        <v>75</v>
      </c>
      <c r="Q5544" s="12" t="str">
        <f>CONCATENATE(X5544," ",Y5544)</f>
        <v>Cyanistes caeruleus</v>
      </c>
      <c r="R5544" s="14" t="str">
        <f>CONCATENATE(S5544,", ",T5544,", ",U5544,", ",V5544,", ",W5544,", ",X5544,", ",Y5544)</f>
        <v>Animalia, Chordata, Aves, Passeriformes, Paridae, Cyanistes, caeruleus</v>
      </c>
      <c r="S5544" s="6" t="s">
        <v>76</v>
      </c>
      <c r="T5544" s="6" t="s">
        <v>77</v>
      </c>
      <c r="U5544" s="6" t="s">
        <v>78</v>
      </c>
      <c r="V5544" s="12" t="s">
        <v>79</v>
      </c>
      <c r="W5544" s="12" t="s">
        <v>135</v>
      </c>
      <c r="X5544" s="12" t="s">
        <v>136</v>
      </c>
      <c r="Y5544" s="12" t="s">
        <v>137</v>
      </c>
      <c r="AA5544" s="12" t="s">
        <v>83</v>
      </c>
      <c r="AB5544" s="6" t="s">
        <v>84</v>
      </c>
      <c r="AC5544" s="12" t="s">
        <v>138</v>
      </c>
      <c r="AD5544" s="6" t="s">
        <v>5220</v>
      </c>
      <c r="AE5544" s="2">
        <v>45367</v>
      </c>
      <c r="AF5544" s="43" t="s">
        <v>87</v>
      </c>
      <c r="AG5544" s="7" t="s">
        <v>139</v>
      </c>
      <c r="AH5544" s="43" t="s">
        <v>2922</v>
      </c>
      <c r="AI5544" s="43" t="s">
        <v>2921</v>
      </c>
      <c r="AL5544" s="43">
        <v>10</v>
      </c>
      <c r="AN5544" s="46" t="s">
        <v>5240</v>
      </c>
      <c r="AO5544" s="5" t="s">
        <v>89</v>
      </c>
      <c r="AP5544" s="6" t="s">
        <v>5220</v>
      </c>
      <c r="AR5544" s="7" t="s">
        <v>90</v>
      </c>
      <c r="AT5544" s="4" t="str">
        <f>CONCATENATE(AU5544,", ",AV5544,", ",AW5544,", ",AX5544,", ",AY5544,", ",AZ5544,", ",BA5544)</f>
        <v>Europe, France, FR, Bretagne, Ille-et-Vilaine, Rennes, Campus Institut Agro Rennes</v>
      </c>
      <c r="AU5544" s="1" t="s">
        <v>91</v>
      </c>
      <c r="AV5544" s="1" t="s">
        <v>92</v>
      </c>
      <c r="AW5544" s="1" t="s">
        <v>93</v>
      </c>
      <c r="AX5544" s="1" t="s">
        <v>94</v>
      </c>
      <c r="AY5544" s="1" t="s">
        <v>95</v>
      </c>
      <c r="AZ5544" s="1" t="s">
        <v>96</v>
      </c>
      <c r="BA5544" s="1" t="s">
        <v>5242</v>
      </c>
      <c r="BC5544" s="43"/>
      <c r="BF5544" s="43" t="s">
        <v>4596</v>
      </c>
      <c r="BG5544" s="43" t="s">
        <v>93</v>
      </c>
      <c r="BH5544" s="7" t="s">
        <v>97</v>
      </c>
      <c r="BJ5544" s="7" t="s">
        <v>98</v>
      </c>
      <c r="BK5544" s="7" t="s">
        <v>99</v>
      </c>
      <c r="BL5544" s="7" t="s">
        <v>4597</v>
      </c>
      <c r="BM5544" s="7" t="s">
        <v>4598</v>
      </c>
      <c r="BU5544" s="43">
        <v>1</v>
      </c>
      <c r="BW5544" s="43" t="s">
        <v>103</v>
      </c>
    </row>
    <row r="5545" spans="3:75" x14ac:dyDescent="0.35">
      <c r="C5545" s="43" t="str">
        <f t="shared" si="86"/>
        <v>IARA:BDT-03:2024: 5544</v>
      </c>
      <c r="D5545" s="43">
        <v>5544</v>
      </c>
      <c r="E5545" s="43" t="s">
        <v>5321</v>
      </c>
      <c r="F5545" s="1" t="s">
        <v>73</v>
      </c>
      <c r="G5545" s="43" t="s">
        <v>5266</v>
      </c>
      <c r="H5545" s="2">
        <v>45367</v>
      </c>
      <c r="J5545" s="12">
        <v>2024</v>
      </c>
      <c r="K5545" s="12">
        <v>3</v>
      </c>
      <c r="L5545" s="12">
        <v>16</v>
      </c>
      <c r="P5545" s="12" t="s">
        <v>75</v>
      </c>
      <c r="Q5545" s="12" t="str">
        <f>CONCATENATE(X5545," ",Y5545)</f>
        <v>Cyanistes caeruleus</v>
      </c>
      <c r="R5545" s="14" t="str">
        <f>CONCATENATE(S5545,", ",T5545,", ",U5545,", ",V5545,", ",W5545,", ",X5545,", ",Y5545)</f>
        <v>Animalia, Chordata, Aves, Passeriformes, Paridae, Cyanistes, caeruleus</v>
      </c>
      <c r="S5545" s="6" t="s">
        <v>76</v>
      </c>
      <c r="T5545" s="6" t="s">
        <v>77</v>
      </c>
      <c r="U5545" s="6" t="s">
        <v>78</v>
      </c>
      <c r="V5545" s="12" t="s">
        <v>79</v>
      </c>
      <c r="W5545" s="12" t="s">
        <v>135</v>
      </c>
      <c r="X5545" s="12" t="s">
        <v>136</v>
      </c>
      <c r="Y5545" s="12" t="s">
        <v>137</v>
      </c>
      <c r="AA5545" s="12" t="s">
        <v>83</v>
      </c>
      <c r="AB5545" s="6" t="s">
        <v>84</v>
      </c>
      <c r="AC5545" s="12" t="s">
        <v>138</v>
      </c>
      <c r="AD5545" s="6" t="s">
        <v>5220</v>
      </c>
      <c r="AE5545" s="2">
        <v>45367</v>
      </c>
      <c r="AF5545" s="43" t="s">
        <v>87</v>
      </c>
      <c r="AG5545" s="7" t="s">
        <v>139</v>
      </c>
      <c r="AH5545" s="43" t="s">
        <v>2924</v>
      </c>
      <c r="AI5545" s="43" t="s">
        <v>2923</v>
      </c>
      <c r="AL5545" s="43">
        <v>10</v>
      </c>
      <c r="AN5545" s="46" t="s">
        <v>5240</v>
      </c>
      <c r="AO5545" s="5" t="s">
        <v>89</v>
      </c>
      <c r="AP5545" s="6" t="s">
        <v>5220</v>
      </c>
      <c r="AR5545" s="7" t="s">
        <v>90</v>
      </c>
      <c r="AT5545" s="4" t="str">
        <f>CONCATENATE(AU5545,", ",AV5545,", ",AW5545,", ",AX5545,", ",AY5545,", ",AZ5545,", ",BA5545)</f>
        <v>Europe, France, FR, Bretagne, Ille-et-Vilaine, Rennes, Campus Institut Agro Rennes</v>
      </c>
      <c r="AU5545" s="1" t="s">
        <v>91</v>
      </c>
      <c r="AV5545" s="1" t="s">
        <v>92</v>
      </c>
      <c r="AW5545" s="1" t="s">
        <v>93</v>
      </c>
      <c r="AX5545" s="1" t="s">
        <v>94</v>
      </c>
      <c r="AY5545" s="1" t="s">
        <v>95</v>
      </c>
      <c r="AZ5545" s="1" t="s">
        <v>96</v>
      </c>
      <c r="BA5545" s="1" t="s">
        <v>5242</v>
      </c>
      <c r="BC5545" s="43"/>
      <c r="BF5545" s="43" t="s">
        <v>4596</v>
      </c>
      <c r="BG5545" s="43" t="s">
        <v>93</v>
      </c>
      <c r="BH5545" s="7" t="s">
        <v>97</v>
      </c>
      <c r="BJ5545" s="7" t="s">
        <v>98</v>
      </c>
      <c r="BK5545" s="7" t="s">
        <v>99</v>
      </c>
      <c r="BL5545" s="7" t="s">
        <v>4597</v>
      </c>
      <c r="BM5545" s="7" t="s">
        <v>4598</v>
      </c>
      <c r="BU5545" s="43">
        <v>1</v>
      </c>
      <c r="BW5545" s="43" t="s">
        <v>103</v>
      </c>
    </row>
    <row r="5546" spans="3:75" x14ac:dyDescent="0.35">
      <c r="C5546" s="43" t="str">
        <f t="shared" si="86"/>
        <v>IARA:BDT-03:2024: 5545</v>
      </c>
      <c r="D5546" s="43">
        <v>5545</v>
      </c>
      <c r="E5546" s="43" t="s">
        <v>5321</v>
      </c>
      <c r="F5546" s="1" t="s">
        <v>73</v>
      </c>
      <c r="G5546" s="43" t="s">
        <v>5266</v>
      </c>
      <c r="H5546" s="2">
        <v>45367</v>
      </c>
      <c r="J5546" s="12">
        <v>2024</v>
      </c>
      <c r="K5546" s="12">
        <v>3</v>
      </c>
      <c r="L5546" s="12">
        <v>16</v>
      </c>
      <c r="P5546" s="12" t="s">
        <v>75</v>
      </c>
      <c r="Q5546" s="12" t="str">
        <f>CONCATENATE(X5546," ",Y5546)</f>
        <v>Cyanistes caeruleus</v>
      </c>
      <c r="R5546" s="14" t="str">
        <f>CONCATENATE(S5546,", ",T5546,", ",U5546,", ",V5546,", ",W5546,", ",X5546,", ",Y5546)</f>
        <v>Animalia, Chordata, Aves, Passeriformes, Paridae, Cyanistes, caeruleus</v>
      </c>
      <c r="S5546" s="6" t="s">
        <v>76</v>
      </c>
      <c r="T5546" s="6" t="s">
        <v>77</v>
      </c>
      <c r="U5546" s="6" t="s">
        <v>78</v>
      </c>
      <c r="V5546" s="12" t="s">
        <v>79</v>
      </c>
      <c r="W5546" s="12" t="s">
        <v>135</v>
      </c>
      <c r="X5546" s="12" t="s">
        <v>136</v>
      </c>
      <c r="Y5546" s="12" t="s">
        <v>137</v>
      </c>
      <c r="AA5546" s="12" t="s">
        <v>83</v>
      </c>
      <c r="AB5546" s="6" t="s">
        <v>84</v>
      </c>
      <c r="AC5546" s="12" t="s">
        <v>138</v>
      </c>
      <c r="AD5546" s="6" t="s">
        <v>5220</v>
      </c>
      <c r="AE5546" s="2">
        <v>45367</v>
      </c>
      <c r="AF5546" s="43" t="s">
        <v>87</v>
      </c>
      <c r="AG5546" s="7" t="s">
        <v>139</v>
      </c>
      <c r="AH5546" s="43" t="s">
        <v>2926</v>
      </c>
      <c r="AI5546" s="43" t="s">
        <v>2925</v>
      </c>
      <c r="AL5546" s="43">
        <v>10</v>
      </c>
      <c r="AN5546" s="46" t="s">
        <v>5240</v>
      </c>
      <c r="AO5546" s="5" t="s">
        <v>89</v>
      </c>
      <c r="AP5546" s="6" t="s">
        <v>5220</v>
      </c>
      <c r="AR5546" s="7" t="s">
        <v>90</v>
      </c>
      <c r="AT5546" s="4" t="str">
        <f>CONCATENATE(AU5546,", ",AV5546,", ",AW5546,", ",AX5546,", ",AY5546,", ",AZ5546,", ",BA5546)</f>
        <v>Europe, France, FR, Bretagne, Ille-et-Vilaine, Rennes, Campus Institut Agro Rennes</v>
      </c>
      <c r="AU5546" s="1" t="s">
        <v>91</v>
      </c>
      <c r="AV5546" s="1" t="s">
        <v>92</v>
      </c>
      <c r="AW5546" s="1" t="s">
        <v>93</v>
      </c>
      <c r="AX5546" s="1" t="s">
        <v>94</v>
      </c>
      <c r="AY5546" s="1" t="s">
        <v>95</v>
      </c>
      <c r="AZ5546" s="1" t="s">
        <v>96</v>
      </c>
      <c r="BA5546" s="1" t="s">
        <v>5242</v>
      </c>
      <c r="BC5546" s="43"/>
      <c r="BF5546" s="43" t="s">
        <v>4596</v>
      </c>
      <c r="BG5546" s="43" t="s">
        <v>93</v>
      </c>
      <c r="BH5546" s="7" t="s">
        <v>97</v>
      </c>
      <c r="BJ5546" s="7" t="s">
        <v>98</v>
      </c>
      <c r="BK5546" s="7" t="s">
        <v>99</v>
      </c>
      <c r="BL5546" s="7" t="s">
        <v>4597</v>
      </c>
      <c r="BM5546" s="7" t="s">
        <v>4598</v>
      </c>
      <c r="BU5546" s="43">
        <v>1</v>
      </c>
      <c r="BW5546" s="43" t="s">
        <v>103</v>
      </c>
    </row>
    <row r="5547" spans="3:75" x14ac:dyDescent="0.35">
      <c r="C5547" s="43" t="str">
        <f t="shared" si="86"/>
        <v>IARA:BDT-03:2024: 5546</v>
      </c>
      <c r="D5547" s="43">
        <v>5546</v>
      </c>
      <c r="E5547" s="43" t="s">
        <v>5321</v>
      </c>
      <c r="F5547" s="1" t="s">
        <v>73</v>
      </c>
      <c r="G5547" s="43" t="s">
        <v>5266</v>
      </c>
      <c r="H5547" s="2">
        <v>45367</v>
      </c>
      <c r="J5547" s="12">
        <v>2024</v>
      </c>
      <c r="K5547" s="12">
        <v>3</v>
      </c>
      <c r="L5547" s="12">
        <v>16</v>
      </c>
      <c r="P5547" s="12" t="s">
        <v>75</v>
      </c>
      <c r="Q5547" s="12" t="str">
        <f>CONCATENATE(X5547," ",Y5547)</f>
        <v>Parus major</v>
      </c>
      <c r="R5547" s="14" t="str">
        <f>CONCATENATE(S5547,", ",T5547,", ",U5547,", ",V5547,", ",W5547,", ",X5547,", ",Y5547)</f>
        <v>Animalia, Chordata, Aves, Passeriformes, Paridae, Parus, major</v>
      </c>
      <c r="S5547" s="6" t="s">
        <v>76</v>
      </c>
      <c r="T5547" s="6" t="s">
        <v>77</v>
      </c>
      <c r="U5547" s="6" t="s">
        <v>78</v>
      </c>
      <c r="V5547" s="12" t="s">
        <v>79</v>
      </c>
      <c r="W5547" s="12" t="s">
        <v>135</v>
      </c>
      <c r="X5547" s="12" t="s">
        <v>140</v>
      </c>
      <c r="Y5547" s="12" t="s">
        <v>141</v>
      </c>
      <c r="AA5547" s="12" t="s">
        <v>83</v>
      </c>
      <c r="AB5547" s="6" t="s">
        <v>84</v>
      </c>
      <c r="AC5547" s="12" t="s">
        <v>142</v>
      </c>
      <c r="AD5547" s="6" t="s">
        <v>5220</v>
      </c>
      <c r="AE5547" s="2">
        <v>45367</v>
      </c>
      <c r="AF5547" s="43" t="s">
        <v>87</v>
      </c>
      <c r="AG5547" s="7" t="s">
        <v>143</v>
      </c>
      <c r="AH5547" s="43" t="s">
        <v>2928</v>
      </c>
      <c r="AI5547" s="43" t="s">
        <v>2927</v>
      </c>
      <c r="AL5547" s="43">
        <v>10</v>
      </c>
      <c r="AN5547" s="46" t="s">
        <v>5240</v>
      </c>
      <c r="AO5547" s="5" t="s">
        <v>89</v>
      </c>
      <c r="AP5547" s="6" t="s">
        <v>5220</v>
      </c>
      <c r="AR5547" s="7" t="s">
        <v>90</v>
      </c>
      <c r="AT5547" s="4" t="str">
        <f>CONCATENATE(AU5547,", ",AV5547,", ",AW5547,", ",AX5547,", ",AY5547,", ",AZ5547,", ",BA5547)</f>
        <v>Europe, France, FR, Bretagne, Ille-et-Vilaine, Rennes, Campus Institut Agro Rennes</v>
      </c>
      <c r="AU5547" s="1" t="s">
        <v>91</v>
      </c>
      <c r="AV5547" s="1" t="s">
        <v>92</v>
      </c>
      <c r="AW5547" s="1" t="s">
        <v>93</v>
      </c>
      <c r="AX5547" s="1" t="s">
        <v>94</v>
      </c>
      <c r="AY5547" s="1" t="s">
        <v>95</v>
      </c>
      <c r="AZ5547" s="1" t="s">
        <v>96</v>
      </c>
      <c r="BA5547" s="1" t="s">
        <v>5242</v>
      </c>
      <c r="BC5547" s="43"/>
      <c r="BF5547" s="43" t="s">
        <v>4596</v>
      </c>
      <c r="BG5547" s="43" t="s">
        <v>93</v>
      </c>
      <c r="BH5547" s="7" t="s">
        <v>97</v>
      </c>
      <c r="BJ5547" s="7" t="s">
        <v>98</v>
      </c>
      <c r="BK5547" s="7" t="s">
        <v>99</v>
      </c>
      <c r="BL5547" s="7" t="s">
        <v>4597</v>
      </c>
      <c r="BM5547" s="7" t="s">
        <v>4598</v>
      </c>
      <c r="BU5547" s="43">
        <v>1</v>
      </c>
      <c r="BW5547" s="43" t="s">
        <v>103</v>
      </c>
    </row>
    <row r="5548" spans="3:75" x14ac:dyDescent="0.35">
      <c r="C5548" s="43" t="str">
        <f t="shared" si="86"/>
        <v>IARA:BDT-03:2024: 5547</v>
      </c>
      <c r="D5548" s="43">
        <v>5547</v>
      </c>
      <c r="E5548" s="43" t="s">
        <v>5321</v>
      </c>
      <c r="F5548" s="1" t="s">
        <v>73</v>
      </c>
      <c r="G5548" s="43" t="s">
        <v>5266</v>
      </c>
      <c r="H5548" s="2">
        <v>45367</v>
      </c>
      <c r="J5548" s="12">
        <v>2024</v>
      </c>
      <c r="K5548" s="12">
        <v>3</v>
      </c>
      <c r="L5548" s="12">
        <v>16</v>
      </c>
      <c r="P5548" s="12" t="s">
        <v>75</v>
      </c>
      <c r="Q5548" s="12" t="str">
        <f>CONCATENATE(X5548," ",Y5548)</f>
        <v>Parus major</v>
      </c>
      <c r="R5548" s="14" t="str">
        <f>CONCATENATE(S5548,", ",T5548,", ",U5548,", ",V5548,", ",W5548,", ",X5548,", ",Y5548)</f>
        <v>Animalia, Chordata, Aves, Passeriformes, Paridae, Parus, major</v>
      </c>
      <c r="S5548" s="6" t="s">
        <v>76</v>
      </c>
      <c r="T5548" s="6" t="s">
        <v>77</v>
      </c>
      <c r="U5548" s="6" t="s">
        <v>78</v>
      </c>
      <c r="V5548" s="12" t="s">
        <v>79</v>
      </c>
      <c r="W5548" s="12" t="s">
        <v>135</v>
      </c>
      <c r="X5548" s="12" t="s">
        <v>140</v>
      </c>
      <c r="Y5548" s="12" t="s">
        <v>141</v>
      </c>
      <c r="AA5548" s="12" t="s">
        <v>83</v>
      </c>
      <c r="AB5548" s="6" t="s">
        <v>84</v>
      </c>
      <c r="AC5548" s="12" t="s">
        <v>142</v>
      </c>
      <c r="AD5548" s="6" t="s">
        <v>5220</v>
      </c>
      <c r="AE5548" s="2">
        <v>45367</v>
      </c>
      <c r="AF5548" s="43" t="s">
        <v>87</v>
      </c>
      <c r="AG5548" s="7" t="s">
        <v>143</v>
      </c>
      <c r="AH5548" s="43" t="s">
        <v>2930</v>
      </c>
      <c r="AI5548" s="43" t="s">
        <v>2929</v>
      </c>
      <c r="AL5548" s="43">
        <v>10</v>
      </c>
      <c r="AN5548" s="46" t="s">
        <v>5240</v>
      </c>
      <c r="AO5548" s="5" t="s">
        <v>89</v>
      </c>
      <c r="AP5548" s="6" t="s">
        <v>5220</v>
      </c>
      <c r="AR5548" s="7" t="s">
        <v>90</v>
      </c>
      <c r="AT5548" s="4" t="str">
        <f>CONCATENATE(AU5548,", ",AV5548,", ",AW5548,", ",AX5548,", ",AY5548,", ",AZ5548,", ",BA5548)</f>
        <v>Europe, France, FR, Bretagne, Ille-et-Vilaine, Rennes, Campus Institut Agro Rennes</v>
      </c>
      <c r="AU5548" s="1" t="s">
        <v>91</v>
      </c>
      <c r="AV5548" s="1" t="s">
        <v>92</v>
      </c>
      <c r="AW5548" s="1" t="s">
        <v>93</v>
      </c>
      <c r="AX5548" s="1" t="s">
        <v>94</v>
      </c>
      <c r="AY5548" s="1" t="s">
        <v>95</v>
      </c>
      <c r="AZ5548" s="1" t="s">
        <v>96</v>
      </c>
      <c r="BA5548" s="1" t="s">
        <v>5242</v>
      </c>
      <c r="BC5548" s="43"/>
      <c r="BF5548" s="43" t="s">
        <v>4596</v>
      </c>
      <c r="BG5548" s="43" t="s">
        <v>93</v>
      </c>
      <c r="BH5548" s="7" t="s">
        <v>97</v>
      </c>
      <c r="BJ5548" s="7" t="s">
        <v>98</v>
      </c>
      <c r="BK5548" s="7" t="s">
        <v>99</v>
      </c>
      <c r="BL5548" s="7" t="s">
        <v>4597</v>
      </c>
      <c r="BM5548" s="7" t="s">
        <v>4598</v>
      </c>
      <c r="BU5548" s="43">
        <v>1</v>
      </c>
      <c r="BW5548" s="43" t="s">
        <v>103</v>
      </c>
    </row>
    <row r="5549" spans="3:75" x14ac:dyDescent="0.35">
      <c r="C5549" s="43" t="str">
        <f t="shared" si="86"/>
        <v>IARA:BDT-03:2024: 5548</v>
      </c>
      <c r="D5549" s="43">
        <v>5548</v>
      </c>
      <c r="E5549" s="43" t="s">
        <v>5321</v>
      </c>
      <c r="F5549" s="1" t="s">
        <v>73</v>
      </c>
      <c r="G5549" s="43" t="s">
        <v>5266</v>
      </c>
      <c r="H5549" s="2">
        <v>45367</v>
      </c>
      <c r="J5549" s="12">
        <v>2024</v>
      </c>
      <c r="K5549" s="12">
        <v>3</v>
      </c>
      <c r="L5549" s="12">
        <v>16</v>
      </c>
      <c r="P5549" s="12" t="s">
        <v>75</v>
      </c>
      <c r="Q5549" s="12" t="str">
        <f>CONCATENATE(X5549," ",Y5549)</f>
        <v>Parus major</v>
      </c>
      <c r="R5549" s="14" t="str">
        <f>CONCATENATE(S5549,", ",T5549,", ",U5549,", ",V5549,", ",W5549,", ",X5549,", ",Y5549)</f>
        <v>Animalia, Chordata, Aves, Passeriformes, Paridae, Parus, major</v>
      </c>
      <c r="S5549" s="6" t="s">
        <v>76</v>
      </c>
      <c r="T5549" s="6" t="s">
        <v>77</v>
      </c>
      <c r="U5549" s="6" t="s">
        <v>78</v>
      </c>
      <c r="V5549" s="12" t="s">
        <v>79</v>
      </c>
      <c r="W5549" s="12" t="s">
        <v>135</v>
      </c>
      <c r="X5549" s="12" t="s">
        <v>140</v>
      </c>
      <c r="Y5549" s="12" t="s">
        <v>141</v>
      </c>
      <c r="AA5549" s="12" t="s">
        <v>83</v>
      </c>
      <c r="AB5549" s="6" t="s">
        <v>84</v>
      </c>
      <c r="AC5549" s="12" t="s">
        <v>142</v>
      </c>
      <c r="AD5549" s="6" t="s">
        <v>5220</v>
      </c>
      <c r="AE5549" s="2">
        <v>45367</v>
      </c>
      <c r="AF5549" s="43" t="s">
        <v>87</v>
      </c>
      <c r="AG5549" s="7" t="s">
        <v>143</v>
      </c>
      <c r="AH5549" s="43" t="s">
        <v>2932</v>
      </c>
      <c r="AI5549" s="43" t="s">
        <v>2931</v>
      </c>
      <c r="AL5549" s="43">
        <v>10</v>
      </c>
      <c r="AN5549" s="46" t="s">
        <v>5240</v>
      </c>
      <c r="AO5549" s="5" t="s">
        <v>89</v>
      </c>
      <c r="AP5549" s="6" t="s">
        <v>5220</v>
      </c>
      <c r="AR5549" s="7" t="s">
        <v>90</v>
      </c>
      <c r="AT5549" s="4" t="str">
        <f>CONCATENATE(AU5549,", ",AV5549,", ",AW5549,", ",AX5549,", ",AY5549,", ",AZ5549,", ",BA5549)</f>
        <v>Europe, France, FR, Bretagne, Ille-et-Vilaine, Rennes, Campus Institut Agro Rennes</v>
      </c>
      <c r="AU5549" s="1" t="s">
        <v>91</v>
      </c>
      <c r="AV5549" s="1" t="s">
        <v>92</v>
      </c>
      <c r="AW5549" s="1" t="s">
        <v>93</v>
      </c>
      <c r="AX5549" s="1" t="s">
        <v>94</v>
      </c>
      <c r="AY5549" s="1" t="s">
        <v>95</v>
      </c>
      <c r="AZ5549" s="1" t="s">
        <v>96</v>
      </c>
      <c r="BA5549" s="1" t="s">
        <v>5242</v>
      </c>
      <c r="BC5549" s="43"/>
      <c r="BF5549" s="43" t="s">
        <v>4596</v>
      </c>
      <c r="BG5549" s="43" t="s">
        <v>93</v>
      </c>
      <c r="BH5549" s="7" t="s">
        <v>97</v>
      </c>
      <c r="BJ5549" s="7" t="s">
        <v>98</v>
      </c>
      <c r="BK5549" s="7" t="s">
        <v>99</v>
      </c>
      <c r="BL5549" s="7" t="s">
        <v>4597</v>
      </c>
      <c r="BM5549" s="7" t="s">
        <v>4598</v>
      </c>
      <c r="BU5549" s="43">
        <v>1</v>
      </c>
      <c r="BW5549" s="43" t="s">
        <v>103</v>
      </c>
    </row>
    <row r="5550" spans="3:75" x14ac:dyDescent="0.35">
      <c r="C5550" s="43" t="str">
        <f t="shared" si="86"/>
        <v>IARA:BDT-03:2024: 5549</v>
      </c>
      <c r="D5550" s="43">
        <v>5549</v>
      </c>
      <c r="E5550" s="43" t="s">
        <v>5321</v>
      </c>
      <c r="F5550" s="1" t="s">
        <v>73</v>
      </c>
      <c r="G5550" s="43" t="s">
        <v>5266</v>
      </c>
      <c r="H5550" s="2">
        <v>45367</v>
      </c>
      <c r="J5550" s="12">
        <v>2024</v>
      </c>
      <c r="K5550" s="12">
        <v>3</v>
      </c>
      <c r="L5550" s="12">
        <v>16</v>
      </c>
      <c r="P5550" s="12" t="s">
        <v>75</v>
      </c>
      <c r="Q5550" s="12" t="str">
        <f>CONCATENATE(X5550," ",Y5550)</f>
        <v>Fringilla coelebs</v>
      </c>
      <c r="R5550" s="14" t="str">
        <f>CONCATENATE(S5550,", ",T5550,", ",U5550,", ",V5550,", ",W5550,", ",X5550,", ",Y5550)</f>
        <v>Animalia, Chordata, Aves, Passeriformes, Fringillidae, Fringilla, coelebs</v>
      </c>
      <c r="S5550" s="6" t="s">
        <v>76</v>
      </c>
      <c r="T5550" s="6" t="s">
        <v>77</v>
      </c>
      <c r="U5550" s="6" t="s">
        <v>78</v>
      </c>
      <c r="V5550" s="12" t="s">
        <v>79</v>
      </c>
      <c r="W5550" s="12" t="s">
        <v>165</v>
      </c>
      <c r="X5550" s="12" t="s">
        <v>166</v>
      </c>
      <c r="Y5550" s="12" t="s">
        <v>167</v>
      </c>
      <c r="AA5550" s="12" t="s">
        <v>83</v>
      </c>
      <c r="AB5550" s="6" t="s">
        <v>84</v>
      </c>
      <c r="AC5550" s="12" t="s">
        <v>168</v>
      </c>
      <c r="AD5550" s="6" t="s">
        <v>5220</v>
      </c>
      <c r="AE5550" s="2">
        <v>45367</v>
      </c>
      <c r="AF5550" s="43" t="s">
        <v>87</v>
      </c>
      <c r="AG5550" s="7" t="s">
        <v>169</v>
      </c>
      <c r="AH5550" s="43" t="s">
        <v>2934</v>
      </c>
      <c r="AI5550" s="43" t="s">
        <v>2933</v>
      </c>
      <c r="AL5550" s="43">
        <v>10</v>
      </c>
      <c r="AN5550" s="46" t="s">
        <v>5240</v>
      </c>
      <c r="AO5550" s="5" t="s">
        <v>89</v>
      </c>
      <c r="AP5550" s="6" t="s">
        <v>5220</v>
      </c>
      <c r="AR5550" s="7" t="s">
        <v>90</v>
      </c>
      <c r="AT5550" s="4" t="str">
        <f>CONCATENATE(AU5550,", ",AV5550,", ",AW5550,", ",AX5550,", ",AY5550,", ",AZ5550,", ",BA5550)</f>
        <v>Europe, France, FR, Bretagne, Ille-et-Vilaine, Rennes, Campus Institut Agro Rennes</v>
      </c>
      <c r="AU5550" s="1" t="s">
        <v>91</v>
      </c>
      <c r="AV5550" s="1" t="s">
        <v>92</v>
      </c>
      <c r="AW5550" s="1" t="s">
        <v>93</v>
      </c>
      <c r="AX5550" s="1" t="s">
        <v>94</v>
      </c>
      <c r="AY5550" s="1" t="s">
        <v>95</v>
      </c>
      <c r="AZ5550" s="1" t="s">
        <v>96</v>
      </c>
      <c r="BA5550" s="1" t="s">
        <v>5242</v>
      </c>
      <c r="BC5550" s="43"/>
      <c r="BF5550" s="43" t="s">
        <v>4596</v>
      </c>
      <c r="BG5550" s="43" t="s">
        <v>93</v>
      </c>
      <c r="BH5550" s="7" t="s">
        <v>97</v>
      </c>
      <c r="BJ5550" s="7" t="s">
        <v>98</v>
      </c>
      <c r="BK5550" s="7" t="s">
        <v>99</v>
      </c>
      <c r="BL5550" s="7" t="s">
        <v>4597</v>
      </c>
      <c r="BM5550" s="7" t="s">
        <v>4598</v>
      </c>
      <c r="BU5550" s="43">
        <v>1</v>
      </c>
      <c r="BW5550" s="43" t="s">
        <v>103</v>
      </c>
    </row>
    <row r="5551" spans="3:75" x14ac:dyDescent="0.35">
      <c r="C5551" s="43" t="str">
        <f t="shared" si="86"/>
        <v>IARA:BDT-03:2024: 5550</v>
      </c>
      <c r="D5551" s="43">
        <v>5550</v>
      </c>
      <c r="E5551" s="43" t="s">
        <v>5321</v>
      </c>
      <c r="F5551" s="1" t="s">
        <v>73</v>
      </c>
      <c r="G5551" s="43" t="s">
        <v>5266</v>
      </c>
      <c r="H5551" s="2">
        <v>45367</v>
      </c>
      <c r="J5551" s="12">
        <v>2024</v>
      </c>
      <c r="K5551" s="12">
        <v>3</v>
      </c>
      <c r="L5551" s="12">
        <v>16</v>
      </c>
      <c r="P5551" s="12" t="s">
        <v>75</v>
      </c>
      <c r="Q5551" s="12" t="str">
        <f>CONCATENATE(X5551," ",Y5551)</f>
        <v>Fringilla coelebs</v>
      </c>
      <c r="R5551" s="14" t="str">
        <f>CONCATENATE(S5551,", ",T5551,", ",U5551,", ",V5551,", ",W5551,", ",X5551,", ",Y5551)</f>
        <v>Animalia, Chordata, Aves, Passeriformes, Fringillidae, Fringilla, coelebs</v>
      </c>
      <c r="S5551" s="6" t="s">
        <v>76</v>
      </c>
      <c r="T5551" s="6" t="s">
        <v>77</v>
      </c>
      <c r="U5551" s="6" t="s">
        <v>78</v>
      </c>
      <c r="V5551" s="12" t="s">
        <v>79</v>
      </c>
      <c r="W5551" s="12" t="s">
        <v>165</v>
      </c>
      <c r="X5551" s="12" t="s">
        <v>166</v>
      </c>
      <c r="Y5551" s="12" t="s">
        <v>167</v>
      </c>
      <c r="AA5551" s="12" t="s">
        <v>83</v>
      </c>
      <c r="AB5551" s="6" t="s">
        <v>84</v>
      </c>
      <c r="AC5551" s="12" t="s">
        <v>168</v>
      </c>
      <c r="AD5551" s="6" t="s">
        <v>5220</v>
      </c>
      <c r="AE5551" s="2">
        <v>45367</v>
      </c>
      <c r="AF5551" s="43" t="s">
        <v>87</v>
      </c>
      <c r="AG5551" s="7" t="s">
        <v>169</v>
      </c>
      <c r="AH5551" s="43" t="s">
        <v>2936</v>
      </c>
      <c r="AI5551" s="43" t="s">
        <v>2935</v>
      </c>
      <c r="AL5551" s="43">
        <v>10</v>
      </c>
      <c r="AN5551" s="46" t="s">
        <v>5240</v>
      </c>
      <c r="AO5551" s="5" t="s">
        <v>89</v>
      </c>
      <c r="AP5551" s="6" t="s">
        <v>5220</v>
      </c>
      <c r="AR5551" s="7" t="s">
        <v>90</v>
      </c>
      <c r="AT5551" s="4" t="str">
        <f>CONCATENATE(AU5551,", ",AV5551,", ",AW5551,", ",AX5551,", ",AY5551,", ",AZ5551,", ",BA5551)</f>
        <v>Europe, France, FR, Bretagne, Ille-et-Vilaine, Rennes, Campus Institut Agro Rennes</v>
      </c>
      <c r="AU5551" s="1" t="s">
        <v>91</v>
      </c>
      <c r="AV5551" s="1" t="s">
        <v>92</v>
      </c>
      <c r="AW5551" s="1" t="s">
        <v>93</v>
      </c>
      <c r="AX5551" s="1" t="s">
        <v>94</v>
      </c>
      <c r="AY5551" s="1" t="s">
        <v>95</v>
      </c>
      <c r="AZ5551" s="1" t="s">
        <v>96</v>
      </c>
      <c r="BA5551" s="1" t="s">
        <v>5242</v>
      </c>
      <c r="BC5551" s="43"/>
      <c r="BF5551" s="43" t="s">
        <v>4596</v>
      </c>
      <c r="BG5551" s="43" t="s">
        <v>93</v>
      </c>
      <c r="BH5551" s="7" t="s">
        <v>97</v>
      </c>
      <c r="BJ5551" s="7" t="s">
        <v>98</v>
      </c>
      <c r="BK5551" s="7" t="s">
        <v>99</v>
      </c>
      <c r="BL5551" s="7" t="s">
        <v>4597</v>
      </c>
      <c r="BM5551" s="7" t="s">
        <v>4598</v>
      </c>
      <c r="BU5551" s="43">
        <v>1</v>
      </c>
      <c r="BW5551" s="43" t="s">
        <v>103</v>
      </c>
    </row>
    <row r="5552" spans="3:75" x14ac:dyDescent="0.35">
      <c r="C5552" s="43" t="str">
        <f t="shared" si="86"/>
        <v>IARA:BDT-03:2024: 5551</v>
      </c>
      <c r="D5552" s="43">
        <v>5551</v>
      </c>
      <c r="E5552" s="43" t="s">
        <v>5321</v>
      </c>
      <c r="F5552" s="1" t="s">
        <v>73</v>
      </c>
      <c r="G5552" s="43" t="s">
        <v>5266</v>
      </c>
      <c r="H5552" s="2">
        <v>45367</v>
      </c>
      <c r="J5552" s="12">
        <v>2024</v>
      </c>
      <c r="K5552" s="12">
        <v>3</v>
      </c>
      <c r="L5552" s="12">
        <v>16</v>
      </c>
      <c r="P5552" s="12" t="s">
        <v>75</v>
      </c>
      <c r="Q5552" s="12" t="str">
        <f>CONCATENATE(X5552," ",Y5552)</f>
        <v>Turdus merula</v>
      </c>
      <c r="R5552" s="14" t="str">
        <f>CONCATENATE(S5552,", ",T5552,", ",U5552,", ",V5552,", ",W5552,", ",X5552,", ",Y5552)</f>
        <v>Animalia, Chordata, Aves, Passeriformes, Turdidae, Turdus, merula</v>
      </c>
      <c r="S5552" s="6" t="s">
        <v>76</v>
      </c>
      <c r="T5552" s="6" t="s">
        <v>77</v>
      </c>
      <c r="U5552" s="6" t="s">
        <v>78</v>
      </c>
      <c r="V5552" s="17" t="s">
        <v>79</v>
      </c>
      <c r="W5552" s="17" t="s">
        <v>126</v>
      </c>
      <c r="X5552" s="17" t="s">
        <v>127</v>
      </c>
      <c r="Y5552" s="17" t="s">
        <v>132</v>
      </c>
      <c r="AA5552" s="12" t="s">
        <v>83</v>
      </c>
      <c r="AB5552" s="6" t="s">
        <v>84</v>
      </c>
      <c r="AC5552" s="12" t="s">
        <v>133</v>
      </c>
      <c r="AD5552" s="6" t="s">
        <v>5220</v>
      </c>
      <c r="AE5552" s="2">
        <v>45367</v>
      </c>
      <c r="AF5552" s="43" t="s">
        <v>87</v>
      </c>
      <c r="AG5552" s="7" t="s">
        <v>134</v>
      </c>
      <c r="AH5552" s="43" t="s">
        <v>2938</v>
      </c>
      <c r="AI5552" s="43" t="s">
        <v>2937</v>
      </c>
      <c r="AL5552" s="43">
        <v>10</v>
      </c>
      <c r="AN5552" s="46" t="s">
        <v>5240</v>
      </c>
      <c r="AO5552" s="5" t="s">
        <v>89</v>
      </c>
      <c r="AP5552" s="6" t="s">
        <v>5220</v>
      </c>
      <c r="AR5552" s="7" t="s">
        <v>90</v>
      </c>
      <c r="AT5552" s="4" t="str">
        <f>CONCATENATE(AU5552,", ",AV5552,", ",AW5552,", ",AX5552,", ",AY5552,", ",AZ5552,", ",BA5552)</f>
        <v>Europe, France, FR, Bretagne, Ille-et-Vilaine, Rennes, Campus Institut Agro Rennes</v>
      </c>
      <c r="AU5552" s="1" t="s">
        <v>91</v>
      </c>
      <c r="AV5552" s="1" t="s">
        <v>92</v>
      </c>
      <c r="AW5552" s="1" t="s">
        <v>93</v>
      </c>
      <c r="AX5552" s="1" t="s">
        <v>94</v>
      </c>
      <c r="AY5552" s="1" t="s">
        <v>95</v>
      </c>
      <c r="AZ5552" s="1" t="s">
        <v>96</v>
      </c>
      <c r="BA5552" s="1" t="s">
        <v>5242</v>
      </c>
      <c r="BC5552" s="43"/>
      <c r="BF5552" s="43" t="s">
        <v>4596</v>
      </c>
      <c r="BG5552" s="43" t="s">
        <v>93</v>
      </c>
      <c r="BH5552" s="7" t="s">
        <v>97</v>
      </c>
      <c r="BJ5552" s="7" t="s">
        <v>98</v>
      </c>
      <c r="BK5552" s="7" t="s">
        <v>99</v>
      </c>
      <c r="BL5552" s="7" t="s">
        <v>4597</v>
      </c>
      <c r="BM5552" s="7" t="s">
        <v>4598</v>
      </c>
      <c r="BU5552" s="43">
        <v>1</v>
      </c>
      <c r="BW5552" s="43" t="s">
        <v>103</v>
      </c>
    </row>
    <row r="5553" spans="3:75" x14ac:dyDescent="0.35">
      <c r="C5553" s="43" t="str">
        <f t="shared" si="86"/>
        <v>IARA:BDT-03:2024: 5552</v>
      </c>
      <c r="D5553" s="43">
        <v>5552</v>
      </c>
      <c r="E5553" s="43" t="s">
        <v>5321</v>
      </c>
      <c r="F5553" s="1" t="s">
        <v>73</v>
      </c>
      <c r="G5553" s="43" t="s">
        <v>5266</v>
      </c>
      <c r="H5553" s="2">
        <v>45367</v>
      </c>
      <c r="J5553" s="12">
        <v>2024</v>
      </c>
      <c r="K5553" s="12">
        <v>3</v>
      </c>
      <c r="L5553" s="12">
        <v>16</v>
      </c>
      <c r="P5553" s="12" t="s">
        <v>75</v>
      </c>
      <c r="Q5553" s="12" t="str">
        <f>CONCATENATE(X5553," ",Y5553)</f>
        <v>Gallinula chloropus</v>
      </c>
      <c r="R5553" s="14" t="str">
        <f>CONCATENATE(S5553,", ",T5553,", ",U5553,", ",V5553,", ",W5553,", ",X5553,", ",Y5553)</f>
        <v>Animalia, Chordata, Aves, Gruiformes, Rallidae, Gallinula, chloropus</v>
      </c>
      <c r="S5553" s="6" t="s">
        <v>76</v>
      </c>
      <c r="T5553" s="6" t="s">
        <v>77</v>
      </c>
      <c r="U5553" s="6" t="s">
        <v>78</v>
      </c>
      <c r="V5553" s="6" t="s">
        <v>313</v>
      </c>
      <c r="W5553" s="6" t="s">
        <v>314</v>
      </c>
      <c r="X5553" s="6" t="s">
        <v>315</v>
      </c>
      <c r="Y5553" s="6" t="s">
        <v>316</v>
      </c>
      <c r="AA5553" s="12" t="s">
        <v>83</v>
      </c>
      <c r="AB5553" s="6" t="s">
        <v>84</v>
      </c>
      <c r="AC5553" s="12" t="s">
        <v>285</v>
      </c>
      <c r="AD5553" s="6" t="s">
        <v>5220</v>
      </c>
      <c r="AE5553" s="2">
        <v>45367</v>
      </c>
      <c r="AF5553" s="43" t="s">
        <v>87</v>
      </c>
      <c r="AG5553" s="7" t="s">
        <v>312</v>
      </c>
      <c r="AH5553" s="43" t="s">
        <v>2940</v>
      </c>
      <c r="AI5553" s="43" t="s">
        <v>2939</v>
      </c>
      <c r="AL5553" s="43">
        <v>10</v>
      </c>
      <c r="AN5553" s="46" t="s">
        <v>5240</v>
      </c>
      <c r="AO5553" s="5" t="s">
        <v>89</v>
      </c>
      <c r="AP5553" s="6" t="s">
        <v>5220</v>
      </c>
      <c r="AR5553" s="7" t="s">
        <v>90</v>
      </c>
      <c r="AT5553" s="4" t="str">
        <f>CONCATENATE(AU5553,", ",AV5553,", ",AW5553,", ",AX5553,", ",AY5553,", ",AZ5553,", ",BA5553)</f>
        <v>Europe, France, FR, Bretagne, Ille-et-Vilaine, Rennes, Campus Institut Agro Rennes</v>
      </c>
      <c r="AU5553" s="1" t="s">
        <v>91</v>
      </c>
      <c r="AV5553" s="1" t="s">
        <v>92</v>
      </c>
      <c r="AW5553" s="1" t="s">
        <v>93</v>
      </c>
      <c r="AX5553" s="1" t="s">
        <v>94</v>
      </c>
      <c r="AY5553" s="1" t="s">
        <v>95</v>
      </c>
      <c r="AZ5553" s="1" t="s">
        <v>96</v>
      </c>
      <c r="BA5553" s="1" t="s">
        <v>5242</v>
      </c>
      <c r="BC5553" s="43"/>
      <c r="BF5553" s="43" t="s">
        <v>4596</v>
      </c>
      <c r="BG5553" s="43" t="s">
        <v>93</v>
      </c>
      <c r="BH5553" s="7" t="s">
        <v>97</v>
      </c>
      <c r="BJ5553" s="7" t="s">
        <v>98</v>
      </c>
      <c r="BK5553" s="7" t="s">
        <v>99</v>
      </c>
      <c r="BL5553" s="7" t="s">
        <v>4597</v>
      </c>
      <c r="BM5553" s="7" t="s">
        <v>4598</v>
      </c>
      <c r="BU5553" s="43">
        <v>1</v>
      </c>
      <c r="BW5553" s="43" t="s">
        <v>103</v>
      </c>
    </row>
    <row r="5554" spans="3:75" x14ac:dyDescent="0.35">
      <c r="C5554" s="43" t="str">
        <f t="shared" si="86"/>
        <v>IARA:BDT-03:2024: 5553</v>
      </c>
      <c r="D5554" s="43">
        <v>5553</v>
      </c>
      <c r="E5554" s="43" t="s">
        <v>5321</v>
      </c>
      <c r="F5554" s="1" t="s">
        <v>73</v>
      </c>
      <c r="G5554" s="43" t="s">
        <v>5266</v>
      </c>
      <c r="H5554" s="2">
        <v>45367</v>
      </c>
      <c r="J5554" s="12">
        <v>2024</v>
      </c>
      <c r="K5554" s="12">
        <v>3</v>
      </c>
      <c r="L5554" s="12">
        <v>16</v>
      </c>
      <c r="P5554" s="12" t="s">
        <v>75</v>
      </c>
      <c r="Q5554" s="12" t="str">
        <f>CONCATENATE(X5554," ",Y5554)</f>
        <v>Phylloscopus collybita</v>
      </c>
      <c r="R5554" s="14" t="str">
        <f>CONCATENATE(S5554,", ",T5554,", ",U5554,", ",V5554,", ",W5554,", ",X5554,", ",Y5554)</f>
        <v>Animalia, Chordata, Aves, Passeriformes, Phylloscopidae, Phylloscopus, collybita</v>
      </c>
      <c r="S5554" s="6" t="s">
        <v>76</v>
      </c>
      <c r="T5554" s="6" t="s">
        <v>77</v>
      </c>
      <c r="U5554" s="6" t="s">
        <v>78</v>
      </c>
      <c r="V5554" s="6" t="s">
        <v>79</v>
      </c>
      <c r="W5554" s="6" t="s">
        <v>170</v>
      </c>
      <c r="X5554" s="6" t="s">
        <v>171</v>
      </c>
      <c r="Y5554" s="6" t="s">
        <v>172</v>
      </c>
      <c r="AA5554" s="12" t="s">
        <v>83</v>
      </c>
      <c r="AB5554" s="6" t="s">
        <v>173</v>
      </c>
      <c r="AC5554" s="12" t="s">
        <v>174</v>
      </c>
      <c r="AD5554" s="6" t="s">
        <v>5220</v>
      </c>
      <c r="AE5554" s="2">
        <v>45367</v>
      </c>
      <c r="AF5554" s="43" t="s">
        <v>87</v>
      </c>
      <c r="AG5554" s="7" t="s">
        <v>175</v>
      </c>
      <c r="AH5554" s="43" t="s">
        <v>2942</v>
      </c>
      <c r="AI5554" s="43" t="s">
        <v>2941</v>
      </c>
      <c r="AL5554" s="43">
        <v>10</v>
      </c>
      <c r="AN5554" s="46" t="s">
        <v>5240</v>
      </c>
      <c r="AO5554" s="5" t="s">
        <v>89</v>
      </c>
      <c r="AP5554" s="6" t="s">
        <v>5220</v>
      </c>
      <c r="AR5554" s="7" t="s">
        <v>90</v>
      </c>
      <c r="AT5554" s="4" t="str">
        <f>CONCATENATE(AU5554,", ",AV5554,", ",AW5554,", ",AX5554,", ",AY5554,", ",AZ5554,", ",BA5554)</f>
        <v>Europe, France, FR, Bretagne, Ille-et-Vilaine, Rennes, Campus Institut Agro Rennes</v>
      </c>
      <c r="AU5554" s="1" t="s">
        <v>91</v>
      </c>
      <c r="AV5554" s="1" t="s">
        <v>92</v>
      </c>
      <c r="AW5554" s="1" t="s">
        <v>93</v>
      </c>
      <c r="AX5554" s="1" t="s">
        <v>94</v>
      </c>
      <c r="AY5554" s="1" t="s">
        <v>95</v>
      </c>
      <c r="AZ5554" s="1" t="s">
        <v>96</v>
      </c>
      <c r="BA5554" s="1" t="s">
        <v>5242</v>
      </c>
      <c r="BC5554" s="43"/>
      <c r="BF5554" s="43" t="s">
        <v>4596</v>
      </c>
      <c r="BG5554" s="43" t="s">
        <v>93</v>
      </c>
      <c r="BH5554" s="7" t="s">
        <v>97</v>
      </c>
      <c r="BJ5554" s="7" t="s">
        <v>98</v>
      </c>
      <c r="BK5554" s="7" t="s">
        <v>99</v>
      </c>
      <c r="BL5554" s="7" t="s">
        <v>4597</v>
      </c>
      <c r="BM5554" s="7" t="s">
        <v>4598</v>
      </c>
      <c r="BU5554" s="43">
        <v>1</v>
      </c>
      <c r="BW5554" s="43" t="s">
        <v>103</v>
      </c>
    </row>
    <row r="5555" spans="3:75" x14ac:dyDescent="0.35">
      <c r="C5555" s="43" t="str">
        <f t="shared" si="86"/>
        <v>IARA:BDT-03:2024: 5554</v>
      </c>
      <c r="D5555" s="43">
        <v>5554</v>
      </c>
      <c r="E5555" s="43" t="s">
        <v>5321</v>
      </c>
      <c r="F5555" s="1" t="s">
        <v>73</v>
      </c>
      <c r="G5555" s="43" t="s">
        <v>5266</v>
      </c>
      <c r="H5555" s="2">
        <v>45367</v>
      </c>
      <c r="J5555" s="12">
        <v>2024</v>
      </c>
      <c r="K5555" s="12">
        <v>3</v>
      </c>
      <c r="L5555" s="12">
        <v>16</v>
      </c>
      <c r="P5555" s="12" t="s">
        <v>75</v>
      </c>
      <c r="Q5555" s="12" t="str">
        <f>CONCATENATE(X5555," ",Y5555)</f>
        <v>Anas platyrhynchos</v>
      </c>
      <c r="R5555" s="14" t="str">
        <f>CONCATENATE(S5555,", ",T5555,", ",U5555,", ",V5555,", ",W5555,", ",X5555,", ",Y5555)</f>
        <v>Animalia, Chordata, Aves, Anseriformes, Anatidae, Anas, platyrhynchos</v>
      </c>
      <c r="S5555" s="6" t="s">
        <v>76</v>
      </c>
      <c r="T5555" s="6" t="s">
        <v>77</v>
      </c>
      <c r="U5555" s="6" t="s">
        <v>78</v>
      </c>
      <c r="V5555" s="6" t="s">
        <v>300</v>
      </c>
      <c r="W5555" s="6" t="s">
        <v>301</v>
      </c>
      <c r="X5555" s="6" t="s">
        <v>302</v>
      </c>
      <c r="Y5555" s="6" t="s">
        <v>303</v>
      </c>
      <c r="AA5555" s="12" t="s">
        <v>83</v>
      </c>
      <c r="AB5555" s="6" t="s">
        <v>84</v>
      </c>
      <c r="AC5555" s="12" t="s">
        <v>270</v>
      </c>
      <c r="AD5555" s="6" t="s">
        <v>5220</v>
      </c>
      <c r="AE5555" s="2">
        <v>45367</v>
      </c>
      <c r="AF5555" s="43" t="s">
        <v>87</v>
      </c>
      <c r="AG5555" s="7" t="s">
        <v>299</v>
      </c>
      <c r="AH5555" s="43" t="s">
        <v>2944</v>
      </c>
      <c r="AI5555" s="43" t="s">
        <v>2943</v>
      </c>
      <c r="AL5555" s="43">
        <v>10</v>
      </c>
      <c r="AN5555" s="46" t="s">
        <v>5240</v>
      </c>
      <c r="AO5555" s="5" t="s">
        <v>89</v>
      </c>
      <c r="AP5555" s="6" t="s">
        <v>5220</v>
      </c>
      <c r="AR5555" s="7" t="s">
        <v>90</v>
      </c>
      <c r="AT5555" s="4" t="str">
        <f>CONCATENATE(AU5555,", ",AV5555,", ",AW5555,", ",AX5555,", ",AY5555,", ",AZ5555,", ",BA5555)</f>
        <v>Europe, France, FR, Bretagne, Ille-et-Vilaine, Rennes, Campus Institut Agro Rennes</v>
      </c>
      <c r="AU5555" s="1" t="s">
        <v>91</v>
      </c>
      <c r="AV5555" s="1" t="s">
        <v>92</v>
      </c>
      <c r="AW5555" s="1" t="s">
        <v>93</v>
      </c>
      <c r="AX5555" s="1" t="s">
        <v>94</v>
      </c>
      <c r="AY5555" s="1" t="s">
        <v>95</v>
      </c>
      <c r="AZ5555" s="1" t="s">
        <v>96</v>
      </c>
      <c r="BA5555" s="1" t="s">
        <v>5242</v>
      </c>
      <c r="BC5555" s="43"/>
      <c r="BF5555" s="43" t="s">
        <v>4596</v>
      </c>
      <c r="BG5555" s="43" t="s">
        <v>93</v>
      </c>
      <c r="BH5555" s="7" t="s">
        <v>97</v>
      </c>
      <c r="BJ5555" s="7" t="s">
        <v>98</v>
      </c>
      <c r="BK5555" s="7" t="s">
        <v>99</v>
      </c>
      <c r="BL5555" s="7" t="s">
        <v>4597</v>
      </c>
      <c r="BM5555" s="7" t="s">
        <v>4598</v>
      </c>
      <c r="BU5555" s="43">
        <v>1</v>
      </c>
      <c r="BW5555" s="43" t="s">
        <v>103</v>
      </c>
    </row>
    <row r="5556" spans="3:75" x14ac:dyDescent="0.35">
      <c r="C5556" s="43" t="str">
        <f t="shared" si="86"/>
        <v>IARA:BDT-03:2024: 5555</v>
      </c>
      <c r="D5556" s="43">
        <v>5555</v>
      </c>
      <c r="E5556" s="43" t="s">
        <v>5321</v>
      </c>
      <c r="F5556" s="1" t="s">
        <v>73</v>
      </c>
      <c r="G5556" s="43" t="s">
        <v>5266</v>
      </c>
      <c r="H5556" s="2">
        <v>45367</v>
      </c>
      <c r="J5556" s="12">
        <v>2024</v>
      </c>
      <c r="K5556" s="12">
        <v>3</v>
      </c>
      <c r="L5556" s="12">
        <v>16</v>
      </c>
      <c r="P5556" s="12" t="s">
        <v>75</v>
      </c>
      <c r="Q5556" s="12" t="str">
        <f>CONCATENATE(X5556," ",Y5556)</f>
        <v>Prunella modularis</v>
      </c>
      <c r="R5556" s="14" t="str">
        <f>CONCATENATE(S5556,", ",T5556,", ",U5556,", ",V5556,", ",W5556,", ",X5556,", ",Y5556)</f>
        <v>Animalia, Chordata, Aves, Passeriformes, Prunellidae, Prunella, modularis</v>
      </c>
      <c r="S5556" s="6" t="s">
        <v>76</v>
      </c>
      <c r="T5556" s="6" t="s">
        <v>77</v>
      </c>
      <c r="U5556" s="6" t="s">
        <v>78</v>
      </c>
      <c r="V5556" s="12" t="s">
        <v>79</v>
      </c>
      <c r="W5556" s="12" t="s">
        <v>80</v>
      </c>
      <c r="X5556" s="12" t="s">
        <v>81</v>
      </c>
      <c r="Y5556" s="12" t="s">
        <v>82</v>
      </c>
      <c r="AA5556" s="12" t="s">
        <v>83</v>
      </c>
      <c r="AB5556" s="6" t="s">
        <v>84</v>
      </c>
      <c r="AC5556" s="12" t="s">
        <v>85</v>
      </c>
      <c r="AD5556" s="6" t="s">
        <v>5220</v>
      </c>
      <c r="AE5556" s="2">
        <v>45367</v>
      </c>
      <c r="AF5556" s="43" t="s">
        <v>87</v>
      </c>
      <c r="AG5556" s="7" t="s">
        <v>88</v>
      </c>
      <c r="AH5556" s="43" t="s">
        <v>2946</v>
      </c>
      <c r="AI5556" s="43" t="s">
        <v>2945</v>
      </c>
      <c r="AL5556" s="43">
        <v>10</v>
      </c>
      <c r="AN5556" s="46" t="s">
        <v>5240</v>
      </c>
      <c r="AO5556" s="5" t="s">
        <v>89</v>
      </c>
      <c r="AP5556" s="6" t="s">
        <v>5220</v>
      </c>
      <c r="AR5556" s="7" t="s">
        <v>90</v>
      </c>
      <c r="AT5556" s="4" t="str">
        <f>CONCATENATE(AU5556,", ",AV5556,", ",AW5556,", ",AX5556,", ",AY5556,", ",AZ5556,", ",BA5556)</f>
        <v>Europe, France, FR, Bretagne, Ille-et-Vilaine, Rennes, Campus Institut Agro Rennes</v>
      </c>
      <c r="AU5556" s="1" t="s">
        <v>91</v>
      </c>
      <c r="AV5556" s="1" t="s">
        <v>92</v>
      </c>
      <c r="AW5556" s="1" t="s">
        <v>93</v>
      </c>
      <c r="AX5556" s="1" t="s">
        <v>94</v>
      </c>
      <c r="AY5556" s="1" t="s">
        <v>95</v>
      </c>
      <c r="AZ5556" s="1" t="s">
        <v>96</v>
      </c>
      <c r="BA5556" s="1" t="s">
        <v>5242</v>
      </c>
      <c r="BC5556" s="43"/>
      <c r="BF5556" s="43" t="s">
        <v>4596</v>
      </c>
      <c r="BG5556" s="43" t="s">
        <v>93</v>
      </c>
      <c r="BH5556" s="7" t="s">
        <v>97</v>
      </c>
      <c r="BJ5556" s="7" t="s">
        <v>98</v>
      </c>
      <c r="BK5556" s="7" t="s">
        <v>99</v>
      </c>
      <c r="BL5556" s="7" t="s">
        <v>4597</v>
      </c>
      <c r="BM5556" s="7" t="s">
        <v>4598</v>
      </c>
      <c r="BU5556" s="43">
        <v>1</v>
      </c>
      <c r="BW5556" s="43" t="s">
        <v>103</v>
      </c>
    </row>
    <row r="5557" spans="3:75" x14ac:dyDescent="0.35">
      <c r="C5557" s="43" t="str">
        <f t="shared" si="86"/>
        <v>IARA:BDT-03:2024: 5556</v>
      </c>
      <c r="D5557" s="43">
        <v>5556</v>
      </c>
      <c r="E5557" s="43" t="s">
        <v>5321</v>
      </c>
      <c r="F5557" s="1" t="s">
        <v>73</v>
      </c>
      <c r="G5557" s="43" t="s">
        <v>5266</v>
      </c>
      <c r="H5557" s="2">
        <v>45367</v>
      </c>
      <c r="J5557" s="12">
        <v>2024</v>
      </c>
      <c r="K5557" s="12">
        <v>3</v>
      </c>
      <c r="L5557" s="12">
        <v>16</v>
      </c>
      <c r="P5557" s="12" t="s">
        <v>75</v>
      </c>
      <c r="Q5557" s="12" t="str">
        <f>CONCATENATE(X5557," ",Y5557)</f>
        <v>Prunella modularis</v>
      </c>
      <c r="R5557" s="14" t="str">
        <f>CONCATENATE(S5557,", ",T5557,", ",U5557,", ",V5557,", ",W5557,", ",X5557,", ",Y5557)</f>
        <v>Animalia, Chordata, Aves, Passeriformes, Prunellidae, Prunella, modularis</v>
      </c>
      <c r="S5557" s="6" t="s">
        <v>76</v>
      </c>
      <c r="T5557" s="6" t="s">
        <v>77</v>
      </c>
      <c r="U5557" s="6" t="s">
        <v>78</v>
      </c>
      <c r="V5557" s="12" t="s">
        <v>79</v>
      </c>
      <c r="W5557" s="12" t="s">
        <v>80</v>
      </c>
      <c r="X5557" s="12" t="s">
        <v>81</v>
      </c>
      <c r="Y5557" s="12" t="s">
        <v>82</v>
      </c>
      <c r="AA5557" s="12" t="s">
        <v>83</v>
      </c>
      <c r="AB5557" s="6" t="s">
        <v>84</v>
      </c>
      <c r="AC5557" s="12" t="s">
        <v>85</v>
      </c>
      <c r="AD5557" s="6" t="s">
        <v>5220</v>
      </c>
      <c r="AE5557" s="2">
        <v>45367</v>
      </c>
      <c r="AF5557" s="43" t="s">
        <v>87</v>
      </c>
      <c r="AG5557" s="7" t="s">
        <v>88</v>
      </c>
      <c r="AH5557" s="43" t="s">
        <v>2948</v>
      </c>
      <c r="AI5557" s="43" t="s">
        <v>2947</v>
      </c>
      <c r="AL5557" s="43">
        <v>10</v>
      </c>
      <c r="AN5557" s="46" t="s">
        <v>5240</v>
      </c>
      <c r="AO5557" s="5" t="s">
        <v>89</v>
      </c>
      <c r="AP5557" s="6" t="s">
        <v>5220</v>
      </c>
      <c r="AR5557" s="7" t="s">
        <v>90</v>
      </c>
      <c r="AT5557" s="4" t="str">
        <f>CONCATENATE(AU5557,", ",AV5557,", ",AW5557,", ",AX5557,", ",AY5557,", ",AZ5557,", ",BA5557)</f>
        <v>Europe, France, FR, Bretagne, Ille-et-Vilaine, Rennes, Campus Institut Agro Rennes</v>
      </c>
      <c r="AU5557" s="1" t="s">
        <v>91</v>
      </c>
      <c r="AV5557" s="1" t="s">
        <v>92</v>
      </c>
      <c r="AW5557" s="1" t="s">
        <v>93</v>
      </c>
      <c r="AX5557" s="1" t="s">
        <v>94</v>
      </c>
      <c r="AY5557" s="1" t="s">
        <v>95</v>
      </c>
      <c r="AZ5557" s="1" t="s">
        <v>96</v>
      </c>
      <c r="BA5557" s="1" t="s">
        <v>5242</v>
      </c>
      <c r="BC5557" s="43"/>
      <c r="BF5557" s="43" t="s">
        <v>4596</v>
      </c>
      <c r="BG5557" s="43" t="s">
        <v>93</v>
      </c>
      <c r="BH5557" s="7" t="s">
        <v>97</v>
      </c>
      <c r="BJ5557" s="7" t="s">
        <v>98</v>
      </c>
      <c r="BK5557" s="7" t="s">
        <v>99</v>
      </c>
      <c r="BL5557" s="7" t="s">
        <v>4597</v>
      </c>
      <c r="BM5557" s="7" t="s">
        <v>4598</v>
      </c>
      <c r="BU5557" s="43">
        <v>1</v>
      </c>
      <c r="BW5557" s="43" t="s">
        <v>103</v>
      </c>
    </row>
    <row r="5558" spans="3:75" x14ac:dyDescent="0.35">
      <c r="C5558" s="43" t="str">
        <f t="shared" si="86"/>
        <v>IARA:BDT-03:2024: 5557</v>
      </c>
      <c r="D5558" s="43">
        <v>5557</v>
      </c>
      <c r="E5558" s="43" t="s">
        <v>5321</v>
      </c>
      <c r="F5558" s="1" t="s">
        <v>73</v>
      </c>
      <c r="G5558" s="43" t="s">
        <v>5266</v>
      </c>
      <c r="H5558" s="2">
        <v>45367</v>
      </c>
      <c r="J5558" s="12">
        <v>2024</v>
      </c>
      <c r="K5558" s="12">
        <v>3</v>
      </c>
      <c r="L5558" s="12">
        <v>16</v>
      </c>
      <c r="P5558" s="12" t="s">
        <v>75</v>
      </c>
      <c r="Q5558" s="12" t="str">
        <f>CONCATENATE(X5558," ",Y5558)</f>
        <v>Columba palumbus</v>
      </c>
      <c r="R5558" s="14" t="str">
        <f>CONCATENATE(S5558,", ",T5558,", ",U5558,", ",V5558,", ",W5558,", ",X5558,", ",Y5558)</f>
        <v>Animalia, Chordata, Aves, Columbiformes, Columbidae, Columba, palumbus</v>
      </c>
      <c r="S5558" s="6" t="s">
        <v>76</v>
      </c>
      <c r="T5558" s="6" t="s">
        <v>77</v>
      </c>
      <c r="U5558" s="6" t="s">
        <v>78</v>
      </c>
      <c r="V5558" s="12" t="s">
        <v>159</v>
      </c>
      <c r="W5558" s="12" t="s">
        <v>160</v>
      </c>
      <c r="X5558" s="12" t="s">
        <v>161</v>
      </c>
      <c r="Y5558" s="12" t="s">
        <v>162</v>
      </c>
      <c r="AA5558" s="12" t="s">
        <v>83</v>
      </c>
      <c r="AB5558" s="6" t="s">
        <v>84</v>
      </c>
      <c r="AC5558" s="12" t="s">
        <v>163</v>
      </c>
      <c r="AD5558" s="6" t="s">
        <v>5220</v>
      </c>
      <c r="AE5558" s="2">
        <v>45367</v>
      </c>
      <c r="AF5558" s="43" t="s">
        <v>87</v>
      </c>
      <c r="AG5558" s="7" t="s">
        <v>164</v>
      </c>
      <c r="AH5558" s="43" t="s">
        <v>2950</v>
      </c>
      <c r="AI5558" s="43" t="s">
        <v>2949</v>
      </c>
      <c r="AL5558" s="43">
        <v>10</v>
      </c>
      <c r="AN5558" s="46" t="s">
        <v>5240</v>
      </c>
      <c r="AO5558" s="5" t="s">
        <v>89</v>
      </c>
      <c r="AP5558" s="6" t="s">
        <v>5220</v>
      </c>
      <c r="AR5558" s="7" t="s">
        <v>90</v>
      </c>
      <c r="AT5558" s="4" t="str">
        <f>CONCATENATE(AU5558,", ",AV5558,", ",AW5558,", ",AX5558,", ",AY5558,", ",AZ5558,", ",BA5558)</f>
        <v>Europe, France, FR, Bretagne, Ille-et-Vilaine, Rennes, Campus Institut Agro Rennes</v>
      </c>
      <c r="AU5558" s="1" t="s">
        <v>91</v>
      </c>
      <c r="AV5558" s="1" t="s">
        <v>92</v>
      </c>
      <c r="AW5558" s="1" t="s">
        <v>93</v>
      </c>
      <c r="AX5558" s="1" t="s">
        <v>94</v>
      </c>
      <c r="AY5558" s="1" t="s">
        <v>95</v>
      </c>
      <c r="AZ5558" s="1" t="s">
        <v>96</v>
      </c>
      <c r="BA5558" s="1" t="s">
        <v>5242</v>
      </c>
      <c r="BC5558" s="43"/>
      <c r="BF5558" s="43" t="s">
        <v>4596</v>
      </c>
      <c r="BG5558" s="43" t="s">
        <v>93</v>
      </c>
      <c r="BH5558" s="7" t="s">
        <v>97</v>
      </c>
      <c r="BJ5558" s="7" t="s">
        <v>98</v>
      </c>
      <c r="BK5558" s="7" t="s">
        <v>99</v>
      </c>
      <c r="BL5558" s="7" t="s">
        <v>4597</v>
      </c>
      <c r="BM5558" s="7" t="s">
        <v>4598</v>
      </c>
      <c r="BU5558" s="43">
        <v>1</v>
      </c>
      <c r="BW5558" s="43" t="s">
        <v>103</v>
      </c>
    </row>
    <row r="5559" spans="3:75" x14ac:dyDescent="0.35">
      <c r="C5559" s="43" t="str">
        <f t="shared" si="86"/>
        <v>IARA:BDT-03:2024: 5558</v>
      </c>
      <c r="D5559" s="43">
        <v>5558</v>
      </c>
      <c r="E5559" s="43" t="s">
        <v>5321</v>
      </c>
      <c r="F5559" s="1" t="s">
        <v>73</v>
      </c>
      <c r="G5559" s="43" t="s">
        <v>5266</v>
      </c>
      <c r="H5559" s="2">
        <v>45367</v>
      </c>
      <c r="J5559" s="12">
        <v>2024</v>
      </c>
      <c r="K5559" s="12">
        <v>3</v>
      </c>
      <c r="L5559" s="12">
        <v>16</v>
      </c>
      <c r="P5559" s="12" t="s">
        <v>75</v>
      </c>
      <c r="Q5559" s="12" t="str">
        <f>CONCATENATE(X5559," ",Y5559)</f>
        <v>Erithacus rubecula</v>
      </c>
      <c r="R5559" s="14" t="str">
        <f>CONCATENATE(S5559,", ",T5559,", ",U5559,", ",V5559,", ",W5559,", ",X5559,", ",Y5559)</f>
        <v>Animalia, Chordata, Aves, Passeriformes, Muscicapidae, Erithacus, rubecula</v>
      </c>
      <c r="S5559" s="6" t="s">
        <v>76</v>
      </c>
      <c r="T5559" s="6" t="s">
        <v>77</v>
      </c>
      <c r="U5559" s="6" t="s">
        <v>78</v>
      </c>
      <c r="V5559" s="12" t="s">
        <v>79</v>
      </c>
      <c r="W5559" s="12" t="s">
        <v>182</v>
      </c>
      <c r="X5559" s="12" t="s">
        <v>183</v>
      </c>
      <c r="Y5559" s="12" t="s">
        <v>184</v>
      </c>
      <c r="AA5559" s="12" t="s">
        <v>83</v>
      </c>
      <c r="AB5559" s="6" t="s">
        <v>84</v>
      </c>
      <c r="AC5559" s="12" t="s">
        <v>185</v>
      </c>
      <c r="AD5559" s="6" t="s">
        <v>5220</v>
      </c>
      <c r="AE5559" s="2">
        <v>45367</v>
      </c>
      <c r="AF5559" s="43" t="s">
        <v>87</v>
      </c>
      <c r="AG5559" s="7" t="s">
        <v>186</v>
      </c>
      <c r="AH5559" s="43" t="s">
        <v>2952</v>
      </c>
      <c r="AI5559" s="43" t="s">
        <v>2951</v>
      </c>
      <c r="AL5559" s="43">
        <v>10</v>
      </c>
      <c r="AN5559" s="46" t="s">
        <v>5240</v>
      </c>
      <c r="AO5559" s="5" t="s">
        <v>89</v>
      </c>
      <c r="AP5559" s="6" t="s">
        <v>5220</v>
      </c>
      <c r="AR5559" s="7" t="s">
        <v>90</v>
      </c>
      <c r="AT5559" s="4" t="str">
        <f>CONCATENATE(AU5559,", ",AV5559,", ",AW5559,", ",AX5559,", ",AY5559,", ",AZ5559,", ",BA5559)</f>
        <v>Europe, France, FR, Bretagne, Ille-et-Vilaine, Rennes, Campus Institut Agro Rennes</v>
      </c>
      <c r="AU5559" s="1" t="s">
        <v>91</v>
      </c>
      <c r="AV5559" s="1" t="s">
        <v>92</v>
      </c>
      <c r="AW5559" s="1" t="s">
        <v>93</v>
      </c>
      <c r="AX5559" s="1" t="s">
        <v>94</v>
      </c>
      <c r="AY5559" s="1" t="s">
        <v>95</v>
      </c>
      <c r="AZ5559" s="1" t="s">
        <v>96</v>
      </c>
      <c r="BA5559" s="1" t="s">
        <v>5242</v>
      </c>
      <c r="BC5559" s="43"/>
      <c r="BF5559" s="43" t="s">
        <v>4596</v>
      </c>
      <c r="BG5559" s="43" t="s">
        <v>93</v>
      </c>
      <c r="BH5559" s="7" t="s">
        <v>97</v>
      </c>
      <c r="BJ5559" s="7" t="s">
        <v>98</v>
      </c>
      <c r="BK5559" s="7" t="s">
        <v>99</v>
      </c>
      <c r="BL5559" s="7" t="s">
        <v>4597</v>
      </c>
      <c r="BM5559" s="7" t="s">
        <v>4598</v>
      </c>
      <c r="BU5559" s="43">
        <v>1</v>
      </c>
      <c r="BW5559" s="43" t="s">
        <v>103</v>
      </c>
    </row>
    <row r="5560" spans="3:75" x14ac:dyDescent="0.35">
      <c r="C5560" s="43" t="str">
        <f t="shared" si="86"/>
        <v>IARA:BDT-03:2024: 5559</v>
      </c>
      <c r="D5560" s="43">
        <v>5559</v>
      </c>
      <c r="E5560" s="43" t="s">
        <v>5321</v>
      </c>
      <c r="F5560" s="1" t="s">
        <v>73</v>
      </c>
      <c r="G5560" s="43" t="s">
        <v>5266</v>
      </c>
      <c r="H5560" s="2">
        <v>45367</v>
      </c>
      <c r="J5560" s="12">
        <v>2024</v>
      </c>
      <c r="K5560" s="12">
        <v>3</v>
      </c>
      <c r="L5560" s="12">
        <v>16</v>
      </c>
      <c r="P5560" s="12" t="s">
        <v>75</v>
      </c>
      <c r="Q5560" s="12" t="str">
        <f>CONCATENATE(X5560," ",Y5560)</f>
        <v>Turdus philomelos</v>
      </c>
      <c r="R5560" s="14" t="str">
        <f>CONCATENATE(S5560,", ",T5560,", ",U5560,", ",V5560,", ",W5560,", ",X5560,", ",Y5560)</f>
        <v>Animalia, Chordata, Aves, Passeriformes, Turdidae, Turdus, philomelos</v>
      </c>
      <c r="S5560" s="6" t="s">
        <v>76</v>
      </c>
      <c r="T5560" s="6" t="s">
        <v>77</v>
      </c>
      <c r="U5560" s="6" t="s">
        <v>78</v>
      </c>
      <c r="V5560" s="12" t="s">
        <v>79</v>
      </c>
      <c r="W5560" s="12" t="s">
        <v>126</v>
      </c>
      <c r="X5560" s="12" t="s">
        <v>127</v>
      </c>
      <c r="Y5560" s="12" t="s">
        <v>128</v>
      </c>
      <c r="AA5560" s="12" t="s">
        <v>83</v>
      </c>
      <c r="AB5560" s="6" t="s">
        <v>129</v>
      </c>
      <c r="AC5560" s="12" t="s">
        <v>130</v>
      </c>
      <c r="AD5560" s="6" t="s">
        <v>5220</v>
      </c>
      <c r="AE5560" s="2">
        <v>45367</v>
      </c>
      <c r="AF5560" s="43" t="s">
        <v>87</v>
      </c>
      <c r="AG5560" s="7" t="s">
        <v>131</v>
      </c>
      <c r="AH5560" s="43" t="s">
        <v>2954</v>
      </c>
      <c r="AI5560" s="43" t="s">
        <v>2953</v>
      </c>
      <c r="AL5560" s="43">
        <v>10</v>
      </c>
      <c r="AN5560" s="46" t="s">
        <v>5240</v>
      </c>
      <c r="AO5560" s="5" t="s">
        <v>89</v>
      </c>
      <c r="AP5560" s="6" t="s">
        <v>5220</v>
      </c>
      <c r="AR5560" s="7" t="s">
        <v>90</v>
      </c>
      <c r="AT5560" s="4" t="str">
        <f>CONCATENATE(AU5560,", ",AV5560,", ",AW5560,", ",AX5560,", ",AY5560,", ",AZ5560,", ",BA5560)</f>
        <v>Europe, France, FR, Bretagne, Ille-et-Vilaine, Rennes, Campus Institut Agro Rennes</v>
      </c>
      <c r="AU5560" s="1" t="s">
        <v>91</v>
      </c>
      <c r="AV5560" s="1" t="s">
        <v>92</v>
      </c>
      <c r="AW5560" s="1" t="s">
        <v>93</v>
      </c>
      <c r="AX5560" s="1" t="s">
        <v>94</v>
      </c>
      <c r="AY5560" s="1" t="s">
        <v>95</v>
      </c>
      <c r="AZ5560" s="1" t="s">
        <v>96</v>
      </c>
      <c r="BA5560" s="1" t="s">
        <v>5242</v>
      </c>
      <c r="BC5560" s="43"/>
      <c r="BF5560" s="43" t="s">
        <v>4596</v>
      </c>
      <c r="BG5560" s="43" t="s">
        <v>93</v>
      </c>
      <c r="BH5560" s="7" t="s">
        <v>97</v>
      </c>
      <c r="BJ5560" s="7" t="s">
        <v>98</v>
      </c>
      <c r="BK5560" s="7" t="s">
        <v>99</v>
      </c>
      <c r="BL5560" s="7" t="s">
        <v>4597</v>
      </c>
      <c r="BM5560" s="7" t="s">
        <v>4598</v>
      </c>
      <c r="BU5560" s="43">
        <v>1</v>
      </c>
      <c r="BW5560" s="43" t="s">
        <v>103</v>
      </c>
    </row>
    <row r="5561" spans="3:75" x14ac:dyDescent="0.35">
      <c r="C5561" s="43" t="str">
        <f t="shared" si="86"/>
        <v>IARA:BDT-03:2024: 5560</v>
      </c>
      <c r="D5561" s="43">
        <v>5560</v>
      </c>
      <c r="E5561" s="43" t="s">
        <v>5321</v>
      </c>
      <c r="F5561" s="1" t="s">
        <v>73</v>
      </c>
      <c r="G5561" s="43" t="s">
        <v>5266</v>
      </c>
      <c r="H5561" s="2">
        <v>45367</v>
      </c>
      <c r="J5561" s="12">
        <v>2024</v>
      </c>
      <c r="K5561" s="12">
        <v>3</v>
      </c>
      <c r="L5561" s="12">
        <v>16</v>
      </c>
      <c r="P5561" s="12" t="s">
        <v>75</v>
      </c>
      <c r="Q5561" s="12" t="str">
        <f>CONCATENATE(X5561," ",Y5561)</f>
        <v>Parus major</v>
      </c>
      <c r="R5561" s="14" t="str">
        <f>CONCATENATE(S5561,", ",T5561,", ",U5561,", ",V5561,", ",W5561,", ",X5561,", ",Y5561)</f>
        <v>Animalia, Chordata, Aves, Passeriformes, Paridae, Parus, major</v>
      </c>
      <c r="S5561" s="6" t="s">
        <v>76</v>
      </c>
      <c r="T5561" s="6" t="s">
        <v>77</v>
      </c>
      <c r="U5561" s="6" t="s">
        <v>78</v>
      </c>
      <c r="V5561" s="12" t="s">
        <v>79</v>
      </c>
      <c r="W5561" s="12" t="s">
        <v>135</v>
      </c>
      <c r="X5561" s="12" t="s">
        <v>140</v>
      </c>
      <c r="Y5561" s="12" t="s">
        <v>141</v>
      </c>
      <c r="AA5561" s="12" t="s">
        <v>83</v>
      </c>
      <c r="AB5561" s="6" t="s">
        <v>84</v>
      </c>
      <c r="AC5561" s="12" t="s">
        <v>142</v>
      </c>
      <c r="AD5561" s="6" t="s">
        <v>5220</v>
      </c>
      <c r="AE5561" s="2">
        <v>45367</v>
      </c>
      <c r="AF5561" s="43" t="s">
        <v>87</v>
      </c>
      <c r="AG5561" s="7" t="s">
        <v>143</v>
      </c>
      <c r="AH5561" s="43" t="s">
        <v>2956</v>
      </c>
      <c r="AI5561" s="43" t="s">
        <v>2955</v>
      </c>
      <c r="AL5561" s="43">
        <v>10</v>
      </c>
      <c r="AN5561" s="46" t="s">
        <v>5240</v>
      </c>
      <c r="AO5561" s="5" t="s">
        <v>89</v>
      </c>
      <c r="AP5561" s="6" t="s">
        <v>5220</v>
      </c>
      <c r="AR5561" s="7" t="s">
        <v>90</v>
      </c>
      <c r="AT5561" s="4" t="str">
        <f>CONCATENATE(AU5561,", ",AV5561,", ",AW5561,", ",AX5561,", ",AY5561,", ",AZ5561,", ",BA5561)</f>
        <v>Europe, France, FR, Bretagne, Ille-et-Vilaine, Rennes, Campus Institut Agro Rennes</v>
      </c>
      <c r="AU5561" s="1" t="s">
        <v>91</v>
      </c>
      <c r="AV5561" s="1" t="s">
        <v>92</v>
      </c>
      <c r="AW5561" s="1" t="s">
        <v>93</v>
      </c>
      <c r="AX5561" s="1" t="s">
        <v>94</v>
      </c>
      <c r="AY5561" s="1" t="s">
        <v>95</v>
      </c>
      <c r="AZ5561" s="1" t="s">
        <v>96</v>
      </c>
      <c r="BA5561" s="1" t="s">
        <v>5242</v>
      </c>
      <c r="BC5561" s="43"/>
      <c r="BF5561" s="43" t="s">
        <v>4596</v>
      </c>
      <c r="BG5561" s="43" t="s">
        <v>93</v>
      </c>
      <c r="BH5561" s="7" t="s">
        <v>97</v>
      </c>
      <c r="BJ5561" s="7" t="s">
        <v>98</v>
      </c>
      <c r="BK5561" s="7" t="s">
        <v>99</v>
      </c>
      <c r="BL5561" s="7" t="s">
        <v>4597</v>
      </c>
      <c r="BM5561" s="7" t="s">
        <v>4598</v>
      </c>
      <c r="BU5561" s="43">
        <v>1</v>
      </c>
      <c r="BW5561" s="43" t="s">
        <v>103</v>
      </c>
    </row>
    <row r="5562" spans="3:75" x14ac:dyDescent="0.35">
      <c r="C5562" s="43" t="str">
        <f t="shared" si="86"/>
        <v>IARA:BDT-03:2024: 5561</v>
      </c>
      <c r="D5562" s="43">
        <v>5561</v>
      </c>
      <c r="E5562" s="43" t="s">
        <v>5321</v>
      </c>
      <c r="F5562" s="1" t="s">
        <v>73</v>
      </c>
      <c r="G5562" s="43" t="s">
        <v>5266</v>
      </c>
      <c r="H5562" s="2">
        <v>45367</v>
      </c>
      <c r="J5562" s="12">
        <v>2024</v>
      </c>
      <c r="K5562" s="12">
        <v>3</v>
      </c>
      <c r="L5562" s="12">
        <v>16</v>
      </c>
      <c r="P5562" s="12" t="s">
        <v>75</v>
      </c>
      <c r="Q5562" s="12" t="str">
        <f>CONCATENATE(X5562," ",Y5562)</f>
        <v>Cyanistes caeruleus</v>
      </c>
      <c r="R5562" s="14" t="str">
        <f>CONCATENATE(S5562,", ",T5562,", ",U5562,", ",V5562,", ",W5562,", ",X5562,", ",Y5562)</f>
        <v>Animalia, Chordata, Aves, Passeriformes, Paridae, Cyanistes, caeruleus</v>
      </c>
      <c r="S5562" s="6" t="s">
        <v>76</v>
      </c>
      <c r="T5562" s="6" t="s">
        <v>77</v>
      </c>
      <c r="U5562" s="6" t="s">
        <v>78</v>
      </c>
      <c r="V5562" s="12" t="s">
        <v>79</v>
      </c>
      <c r="W5562" s="12" t="s">
        <v>135</v>
      </c>
      <c r="X5562" s="12" t="s">
        <v>136</v>
      </c>
      <c r="Y5562" s="12" t="s">
        <v>137</v>
      </c>
      <c r="AA5562" s="12" t="s">
        <v>83</v>
      </c>
      <c r="AB5562" s="6" t="s">
        <v>84</v>
      </c>
      <c r="AC5562" s="12" t="s">
        <v>138</v>
      </c>
      <c r="AD5562" s="6" t="s">
        <v>5220</v>
      </c>
      <c r="AE5562" s="2">
        <v>45367</v>
      </c>
      <c r="AF5562" s="43" t="s">
        <v>87</v>
      </c>
      <c r="AG5562" s="7" t="s">
        <v>139</v>
      </c>
      <c r="AH5562" s="43" t="s">
        <v>2958</v>
      </c>
      <c r="AI5562" s="43" t="s">
        <v>2957</v>
      </c>
      <c r="AL5562" s="43">
        <v>10</v>
      </c>
      <c r="AN5562" s="46" t="s">
        <v>5240</v>
      </c>
      <c r="AO5562" s="5" t="s">
        <v>89</v>
      </c>
      <c r="AP5562" s="6" t="s">
        <v>5220</v>
      </c>
      <c r="AR5562" s="7" t="s">
        <v>90</v>
      </c>
      <c r="AT5562" s="4" t="str">
        <f>CONCATENATE(AU5562,", ",AV5562,", ",AW5562,", ",AX5562,", ",AY5562,", ",AZ5562,", ",BA5562)</f>
        <v>Europe, France, FR, Bretagne, Ille-et-Vilaine, Rennes, Campus Institut Agro Rennes</v>
      </c>
      <c r="AU5562" s="1" t="s">
        <v>91</v>
      </c>
      <c r="AV5562" s="1" t="s">
        <v>92</v>
      </c>
      <c r="AW5562" s="1" t="s">
        <v>93</v>
      </c>
      <c r="AX5562" s="1" t="s">
        <v>94</v>
      </c>
      <c r="AY5562" s="1" t="s">
        <v>95</v>
      </c>
      <c r="AZ5562" s="1" t="s">
        <v>96</v>
      </c>
      <c r="BA5562" s="1" t="s">
        <v>5242</v>
      </c>
      <c r="BC5562" s="43"/>
      <c r="BF5562" s="43" t="s">
        <v>4596</v>
      </c>
      <c r="BG5562" s="43" t="s">
        <v>93</v>
      </c>
      <c r="BH5562" s="7" t="s">
        <v>97</v>
      </c>
      <c r="BJ5562" s="7" t="s">
        <v>98</v>
      </c>
      <c r="BK5562" s="7" t="s">
        <v>99</v>
      </c>
      <c r="BL5562" s="7" t="s">
        <v>4597</v>
      </c>
      <c r="BM5562" s="7" t="s">
        <v>4598</v>
      </c>
      <c r="BU5562" s="43">
        <v>1</v>
      </c>
      <c r="BW5562" s="43" t="s">
        <v>103</v>
      </c>
    </row>
    <row r="5563" spans="3:75" x14ac:dyDescent="0.35">
      <c r="C5563" s="43" t="str">
        <f t="shared" si="86"/>
        <v>IARA:BDT-03:2024: 5562</v>
      </c>
      <c r="D5563" s="43">
        <v>5562</v>
      </c>
      <c r="E5563" s="43" t="s">
        <v>5321</v>
      </c>
      <c r="F5563" s="1" t="s">
        <v>73</v>
      </c>
      <c r="G5563" s="43" t="s">
        <v>5266</v>
      </c>
      <c r="H5563" s="2">
        <v>45367</v>
      </c>
      <c r="J5563" s="12">
        <v>2024</v>
      </c>
      <c r="K5563" s="12">
        <v>3</v>
      </c>
      <c r="L5563" s="12">
        <v>16</v>
      </c>
      <c r="P5563" s="12" t="s">
        <v>75</v>
      </c>
      <c r="Q5563" s="12" t="str">
        <f>CONCATENATE(X5563," ",Y5563)</f>
        <v>Cyanistes caeruleus</v>
      </c>
      <c r="R5563" s="14" t="str">
        <f>CONCATENATE(S5563,", ",T5563,", ",U5563,", ",V5563,", ",W5563,", ",X5563,", ",Y5563)</f>
        <v>Animalia, Chordata, Aves, Passeriformes, Paridae, Cyanistes, caeruleus</v>
      </c>
      <c r="S5563" s="6" t="s">
        <v>76</v>
      </c>
      <c r="T5563" s="6" t="s">
        <v>77</v>
      </c>
      <c r="U5563" s="6" t="s">
        <v>78</v>
      </c>
      <c r="V5563" s="12" t="s">
        <v>79</v>
      </c>
      <c r="W5563" s="12" t="s">
        <v>135</v>
      </c>
      <c r="X5563" s="12" t="s">
        <v>136</v>
      </c>
      <c r="Y5563" s="12" t="s">
        <v>137</v>
      </c>
      <c r="AA5563" s="12" t="s">
        <v>83</v>
      </c>
      <c r="AB5563" s="6" t="s">
        <v>84</v>
      </c>
      <c r="AC5563" s="12" t="s">
        <v>138</v>
      </c>
      <c r="AD5563" s="6" t="s">
        <v>5220</v>
      </c>
      <c r="AE5563" s="2">
        <v>45367</v>
      </c>
      <c r="AF5563" s="43" t="s">
        <v>87</v>
      </c>
      <c r="AG5563" s="7" t="s">
        <v>139</v>
      </c>
      <c r="AH5563" s="43" t="s">
        <v>2960</v>
      </c>
      <c r="AI5563" s="43" t="s">
        <v>2959</v>
      </c>
      <c r="AL5563" s="43">
        <v>10</v>
      </c>
      <c r="AN5563" s="46" t="s">
        <v>5240</v>
      </c>
      <c r="AO5563" s="5" t="s">
        <v>89</v>
      </c>
      <c r="AP5563" s="6" t="s">
        <v>5220</v>
      </c>
      <c r="AR5563" s="7" t="s">
        <v>90</v>
      </c>
      <c r="AT5563" s="4" t="str">
        <f>CONCATENATE(AU5563,", ",AV5563,", ",AW5563,", ",AX5563,", ",AY5563,", ",AZ5563,", ",BA5563)</f>
        <v>Europe, France, FR, Bretagne, Ille-et-Vilaine, Rennes, Campus Institut Agro Rennes</v>
      </c>
      <c r="AU5563" s="1" t="s">
        <v>91</v>
      </c>
      <c r="AV5563" s="1" t="s">
        <v>92</v>
      </c>
      <c r="AW5563" s="1" t="s">
        <v>93</v>
      </c>
      <c r="AX5563" s="1" t="s">
        <v>94</v>
      </c>
      <c r="AY5563" s="1" t="s">
        <v>95</v>
      </c>
      <c r="AZ5563" s="1" t="s">
        <v>96</v>
      </c>
      <c r="BA5563" s="1" t="s">
        <v>5242</v>
      </c>
      <c r="BC5563" s="43"/>
      <c r="BF5563" s="43" t="s">
        <v>4596</v>
      </c>
      <c r="BG5563" s="43" t="s">
        <v>93</v>
      </c>
      <c r="BH5563" s="7" t="s">
        <v>97</v>
      </c>
      <c r="BJ5563" s="7" t="s">
        <v>98</v>
      </c>
      <c r="BK5563" s="7" t="s">
        <v>99</v>
      </c>
      <c r="BL5563" s="7" t="s">
        <v>4597</v>
      </c>
      <c r="BM5563" s="7" t="s">
        <v>4598</v>
      </c>
      <c r="BU5563" s="43">
        <v>1</v>
      </c>
      <c r="BW5563" s="43" t="s">
        <v>103</v>
      </c>
    </row>
    <row r="5564" spans="3:75" x14ac:dyDescent="0.35">
      <c r="C5564" s="43" t="str">
        <f t="shared" si="86"/>
        <v>IARA:BDT-03:2024: 5563</v>
      </c>
      <c r="D5564" s="43">
        <v>5563</v>
      </c>
      <c r="E5564" s="43" t="s">
        <v>5321</v>
      </c>
      <c r="F5564" s="1" t="s">
        <v>73</v>
      </c>
      <c r="G5564" s="43" t="s">
        <v>5266</v>
      </c>
      <c r="H5564" s="2">
        <v>45367</v>
      </c>
      <c r="J5564" s="12">
        <v>2024</v>
      </c>
      <c r="K5564" s="12">
        <v>3</v>
      </c>
      <c r="L5564" s="12">
        <v>16</v>
      </c>
      <c r="P5564" s="12" t="s">
        <v>75</v>
      </c>
      <c r="Q5564" s="12" t="str">
        <f>CONCATENATE(X5564," ",Y5564)</f>
        <v>Phylloscopus collybita</v>
      </c>
      <c r="R5564" s="14" t="str">
        <f>CONCATENATE(S5564,", ",T5564,", ",U5564,", ",V5564,", ",W5564,", ",X5564,", ",Y5564)</f>
        <v>Animalia, Chordata, Aves, Passeriformes, Phylloscopidae, Phylloscopus, collybita</v>
      </c>
      <c r="S5564" s="6" t="s">
        <v>76</v>
      </c>
      <c r="T5564" s="6" t="s">
        <v>77</v>
      </c>
      <c r="U5564" s="6" t="s">
        <v>78</v>
      </c>
      <c r="V5564" s="12" t="s">
        <v>79</v>
      </c>
      <c r="W5564" s="12" t="s">
        <v>170</v>
      </c>
      <c r="X5564" s="12" t="s">
        <v>171</v>
      </c>
      <c r="Y5564" s="12" t="s">
        <v>172</v>
      </c>
      <c r="AA5564" s="12" t="s">
        <v>83</v>
      </c>
      <c r="AB5564" s="6" t="s">
        <v>173</v>
      </c>
      <c r="AC5564" s="12" t="s">
        <v>174</v>
      </c>
      <c r="AD5564" s="6" t="s">
        <v>5220</v>
      </c>
      <c r="AE5564" s="2">
        <v>45367</v>
      </c>
      <c r="AF5564" s="43" t="s">
        <v>87</v>
      </c>
      <c r="AG5564" s="7" t="s">
        <v>175</v>
      </c>
      <c r="AH5564" s="43" t="s">
        <v>2962</v>
      </c>
      <c r="AI5564" s="43" t="s">
        <v>2961</v>
      </c>
      <c r="AL5564" s="43">
        <v>10</v>
      </c>
      <c r="AN5564" s="46" t="s">
        <v>5240</v>
      </c>
      <c r="AO5564" s="5" t="s">
        <v>89</v>
      </c>
      <c r="AP5564" s="6" t="s">
        <v>5220</v>
      </c>
      <c r="AR5564" s="7" t="s">
        <v>90</v>
      </c>
      <c r="AT5564" s="4" t="str">
        <f>CONCATENATE(AU5564,", ",AV5564,", ",AW5564,", ",AX5564,", ",AY5564,", ",AZ5564,", ",BA5564)</f>
        <v>Europe, France, FR, Bretagne, Ille-et-Vilaine, Rennes, Campus Institut Agro Rennes</v>
      </c>
      <c r="AU5564" s="1" t="s">
        <v>91</v>
      </c>
      <c r="AV5564" s="1" t="s">
        <v>92</v>
      </c>
      <c r="AW5564" s="1" t="s">
        <v>93</v>
      </c>
      <c r="AX5564" s="1" t="s">
        <v>94</v>
      </c>
      <c r="AY5564" s="1" t="s">
        <v>95</v>
      </c>
      <c r="AZ5564" s="1" t="s">
        <v>96</v>
      </c>
      <c r="BA5564" s="1" t="s">
        <v>5242</v>
      </c>
      <c r="BC5564" s="43"/>
      <c r="BF5564" s="43" t="s">
        <v>4596</v>
      </c>
      <c r="BG5564" s="43" t="s">
        <v>93</v>
      </c>
      <c r="BH5564" s="7" t="s">
        <v>97</v>
      </c>
      <c r="BJ5564" s="7" t="s">
        <v>98</v>
      </c>
      <c r="BK5564" s="7" t="s">
        <v>99</v>
      </c>
      <c r="BL5564" s="7" t="s">
        <v>4597</v>
      </c>
      <c r="BM5564" s="7" t="s">
        <v>4598</v>
      </c>
      <c r="BU5564" s="43">
        <v>1</v>
      </c>
      <c r="BW5564" s="43" t="s">
        <v>103</v>
      </c>
    </row>
    <row r="5565" spans="3:75" x14ac:dyDescent="0.35">
      <c r="C5565" s="43" t="str">
        <f t="shared" si="86"/>
        <v>IARA:BDT-03:2024: 5564</v>
      </c>
      <c r="D5565" s="43">
        <v>5564</v>
      </c>
      <c r="E5565" s="43" t="s">
        <v>5321</v>
      </c>
      <c r="F5565" s="1" t="s">
        <v>73</v>
      </c>
      <c r="G5565" s="43" t="s">
        <v>5266</v>
      </c>
      <c r="H5565" s="2">
        <v>45367</v>
      </c>
      <c r="J5565" s="12">
        <v>2024</v>
      </c>
      <c r="K5565" s="12">
        <v>3</v>
      </c>
      <c r="L5565" s="12">
        <v>16</v>
      </c>
      <c r="P5565" s="12" t="s">
        <v>75</v>
      </c>
      <c r="Q5565" s="12" t="str">
        <f>CONCATENATE(X5565," ",Y5565)</f>
        <v>Corvus corone</v>
      </c>
      <c r="R5565" s="14" t="str">
        <f>CONCATENATE(S5565,", ",T5565,", ",U5565,", ",V5565,", ",W5565,", ",X5565,", ",Y5565)</f>
        <v>Animalia, Chordata, Aves, Passeriformes, Corvidae, Corvus, corone</v>
      </c>
      <c r="S5565" s="6" t="s">
        <v>76</v>
      </c>
      <c r="T5565" s="6" t="s">
        <v>77</v>
      </c>
      <c r="U5565" s="6" t="s">
        <v>78</v>
      </c>
      <c r="V5565" s="12" t="s">
        <v>79</v>
      </c>
      <c r="W5565" s="12" t="s">
        <v>104</v>
      </c>
      <c r="X5565" s="12" t="s">
        <v>105</v>
      </c>
      <c r="Y5565" s="12" t="s">
        <v>109</v>
      </c>
      <c r="AA5565" s="12" t="s">
        <v>83</v>
      </c>
      <c r="AB5565" s="6" t="s">
        <v>84</v>
      </c>
      <c r="AC5565" s="12" t="s">
        <v>110</v>
      </c>
      <c r="AD5565" s="6" t="s">
        <v>5220</v>
      </c>
      <c r="AE5565" s="2">
        <v>45367</v>
      </c>
      <c r="AF5565" s="43" t="s">
        <v>87</v>
      </c>
      <c r="AG5565" s="7" t="s">
        <v>111</v>
      </c>
      <c r="AH5565" s="43" t="s">
        <v>2964</v>
      </c>
      <c r="AI5565" s="43" t="s">
        <v>2963</v>
      </c>
      <c r="AL5565" s="43">
        <v>10</v>
      </c>
      <c r="AN5565" s="46" t="s">
        <v>5240</v>
      </c>
      <c r="AO5565" s="5" t="s">
        <v>89</v>
      </c>
      <c r="AP5565" s="6" t="s">
        <v>5220</v>
      </c>
      <c r="AR5565" s="7" t="s">
        <v>90</v>
      </c>
      <c r="AT5565" s="4" t="str">
        <f>CONCATENATE(AU5565,", ",AV5565,", ",AW5565,", ",AX5565,", ",AY5565,", ",AZ5565,", ",BA5565)</f>
        <v>Europe, France, FR, Bretagne, Ille-et-Vilaine, Rennes, Campus Institut Agro Rennes</v>
      </c>
      <c r="AU5565" s="1" t="s">
        <v>91</v>
      </c>
      <c r="AV5565" s="1" t="s">
        <v>92</v>
      </c>
      <c r="AW5565" s="1" t="s">
        <v>93</v>
      </c>
      <c r="AX5565" s="1" t="s">
        <v>94</v>
      </c>
      <c r="AY5565" s="1" t="s">
        <v>95</v>
      </c>
      <c r="AZ5565" s="1" t="s">
        <v>96</v>
      </c>
      <c r="BA5565" s="1" t="s">
        <v>5242</v>
      </c>
      <c r="BC5565" s="43"/>
      <c r="BF5565" s="43" t="s">
        <v>4596</v>
      </c>
      <c r="BG5565" s="43" t="s">
        <v>93</v>
      </c>
      <c r="BH5565" s="7" t="s">
        <v>97</v>
      </c>
      <c r="BJ5565" s="7" t="s">
        <v>98</v>
      </c>
      <c r="BK5565" s="7" t="s">
        <v>99</v>
      </c>
      <c r="BL5565" s="7" t="s">
        <v>4597</v>
      </c>
      <c r="BM5565" s="7" t="s">
        <v>4598</v>
      </c>
      <c r="BU5565" s="43">
        <v>1</v>
      </c>
      <c r="BW5565" s="43" t="s">
        <v>103</v>
      </c>
    </row>
    <row r="5566" spans="3:75" x14ac:dyDescent="0.35">
      <c r="C5566" s="43" t="str">
        <f t="shared" si="86"/>
        <v>IARA:BDT-03:2024: 5565</v>
      </c>
      <c r="D5566" s="43">
        <v>5565</v>
      </c>
      <c r="E5566" s="43" t="s">
        <v>5321</v>
      </c>
      <c r="F5566" s="1" t="s">
        <v>73</v>
      </c>
      <c r="G5566" s="43" t="s">
        <v>5266</v>
      </c>
      <c r="H5566" s="2">
        <v>45367</v>
      </c>
      <c r="J5566" s="12">
        <v>2024</v>
      </c>
      <c r="K5566" s="12">
        <v>3</v>
      </c>
      <c r="L5566" s="12">
        <v>16</v>
      </c>
      <c r="P5566" s="12" t="s">
        <v>75</v>
      </c>
      <c r="Q5566" s="12" t="str">
        <f>CONCATENATE(X5566," ",Y5566)</f>
        <v>Pica pica</v>
      </c>
      <c r="R5566" s="14" t="str">
        <f>CONCATENATE(S5566,", ",T5566,", ",U5566,", ",V5566,", ",W5566,", ",X5566,", ",Y5566)</f>
        <v>Animalia, Chordata, Aves, Passeriformes, Corvidae, Pica, pica</v>
      </c>
      <c r="S5566" s="6" t="s">
        <v>76</v>
      </c>
      <c r="T5566" s="6" t="s">
        <v>77</v>
      </c>
      <c r="U5566" s="6" t="s">
        <v>78</v>
      </c>
      <c r="V5566" s="12" t="s">
        <v>79</v>
      </c>
      <c r="W5566" s="12" t="s">
        <v>104</v>
      </c>
      <c r="X5566" s="12" t="s">
        <v>155</v>
      </c>
      <c r="Y5566" s="12" t="s">
        <v>156</v>
      </c>
      <c r="AA5566" s="12" t="s">
        <v>83</v>
      </c>
      <c r="AB5566" s="6" t="s">
        <v>84</v>
      </c>
      <c r="AC5566" s="12" t="s">
        <v>157</v>
      </c>
      <c r="AD5566" s="6" t="s">
        <v>5220</v>
      </c>
      <c r="AE5566" s="2">
        <v>45367</v>
      </c>
      <c r="AF5566" s="43" t="s">
        <v>87</v>
      </c>
      <c r="AG5566" s="7" t="s">
        <v>158</v>
      </c>
      <c r="AH5566" s="43" t="s">
        <v>2966</v>
      </c>
      <c r="AI5566" s="43" t="s">
        <v>2965</v>
      </c>
      <c r="AL5566" s="43">
        <v>10</v>
      </c>
      <c r="AN5566" s="46" t="s">
        <v>5240</v>
      </c>
      <c r="AO5566" s="5" t="s">
        <v>89</v>
      </c>
      <c r="AP5566" s="6" t="s">
        <v>5220</v>
      </c>
      <c r="AR5566" s="7" t="s">
        <v>90</v>
      </c>
      <c r="AT5566" s="4" t="str">
        <f>CONCATENATE(AU5566,", ",AV5566,", ",AW5566,", ",AX5566,", ",AY5566,", ",AZ5566,", ",BA5566)</f>
        <v>Europe, France, FR, Bretagne, Ille-et-Vilaine, Rennes, Campus Institut Agro Rennes</v>
      </c>
      <c r="AU5566" s="1" t="s">
        <v>91</v>
      </c>
      <c r="AV5566" s="1" t="s">
        <v>92</v>
      </c>
      <c r="AW5566" s="1" t="s">
        <v>93</v>
      </c>
      <c r="AX5566" s="1" t="s">
        <v>94</v>
      </c>
      <c r="AY5566" s="1" t="s">
        <v>95</v>
      </c>
      <c r="AZ5566" s="1" t="s">
        <v>96</v>
      </c>
      <c r="BA5566" s="1" t="s">
        <v>5242</v>
      </c>
      <c r="BC5566" s="43"/>
      <c r="BF5566" s="43" t="s">
        <v>4596</v>
      </c>
      <c r="BG5566" s="43" t="s">
        <v>93</v>
      </c>
      <c r="BH5566" s="7" t="s">
        <v>97</v>
      </c>
      <c r="BJ5566" s="7" t="s">
        <v>98</v>
      </c>
      <c r="BK5566" s="7" t="s">
        <v>99</v>
      </c>
      <c r="BL5566" s="7" t="s">
        <v>4597</v>
      </c>
      <c r="BM5566" s="7" t="s">
        <v>4598</v>
      </c>
      <c r="BU5566" s="43">
        <v>1</v>
      </c>
      <c r="BW5566" s="43" t="s">
        <v>103</v>
      </c>
    </row>
    <row r="5567" spans="3:75" x14ac:dyDescent="0.35">
      <c r="C5567" s="43" t="str">
        <f t="shared" si="86"/>
        <v>IARA:BDT-03:2024: 5566</v>
      </c>
      <c r="D5567" s="43">
        <v>5566</v>
      </c>
      <c r="E5567" s="43" t="s">
        <v>5321</v>
      </c>
      <c r="F5567" s="1" t="s">
        <v>73</v>
      </c>
      <c r="G5567" s="43" t="s">
        <v>5266</v>
      </c>
      <c r="H5567" s="2">
        <v>45367</v>
      </c>
      <c r="J5567" s="12">
        <v>2024</v>
      </c>
      <c r="K5567" s="12">
        <v>3</v>
      </c>
      <c r="L5567" s="12">
        <v>16</v>
      </c>
      <c r="P5567" s="12" t="s">
        <v>75</v>
      </c>
      <c r="Q5567" s="12" t="str">
        <f>CONCATENATE(X5567," ",Y5567)</f>
        <v>Columba palumbus</v>
      </c>
      <c r="R5567" s="14" t="str">
        <f>CONCATENATE(S5567,", ",T5567,", ",U5567,", ",V5567,", ",W5567,", ",X5567,", ",Y5567)</f>
        <v>Animalia, Chordata, Aves, Columbiformes, Columbidae, Columba, palumbus</v>
      </c>
      <c r="S5567" s="6" t="s">
        <v>76</v>
      </c>
      <c r="T5567" s="6" t="s">
        <v>77</v>
      </c>
      <c r="U5567" s="6" t="s">
        <v>78</v>
      </c>
      <c r="V5567" s="12" t="s">
        <v>159</v>
      </c>
      <c r="W5567" s="12" t="s">
        <v>160</v>
      </c>
      <c r="X5567" s="12" t="s">
        <v>161</v>
      </c>
      <c r="Y5567" s="12" t="s">
        <v>162</v>
      </c>
      <c r="AA5567" s="12" t="s">
        <v>83</v>
      </c>
      <c r="AB5567" s="6" t="s">
        <v>84</v>
      </c>
      <c r="AC5567" s="12" t="s">
        <v>163</v>
      </c>
      <c r="AD5567" s="6" t="s">
        <v>5220</v>
      </c>
      <c r="AE5567" s="2">
        <v>45367</v>
      </c>
      <c r="AF5567" s="43" t="s">
        <v>87</v>
      </c>
      <c r="AG5567" s="7" t="s">
        <v>164</v>
      </c>
      <c r="AH5567" s="43" t="s">
        <v>2968</v>
      </c>
      <c r="AI5567" s="43" t="s">
        <v>2967</v>
      </c>
      <c r="AL5567" s="43">
        <v>10</v>
      </c>
      <c r="AN5567" s="46" t="s">
        <v>5240</v>
      </c>
      <c r="AO5567" s="5" t="s">
        <v>89</v>
      </c>
      <c r="AP5567" s="6" t="s">
        <v>5220</v>
      </c>
      <c r="AR5567" s="7" t="s">
        <v>90</v>
      </c>
      <c r="AT5567" s="4" t="str">
        <f>CONCATENATE(AU5567,", ",AV5567,", ",AW5567,", ",AX5567,", ",AY5567,", ",AZ5567,", ",BA5567)</f>
        <v>Europe, France, FR, Bretagne, Ille-et-Vilaine, Rennes, Campus Institut Agro Rennes</v>
      </c>
      <c r="AU5567" s="1" t="s">
        <v>91</v>
      </c>
      <c r="AV5567" s="1" t="s">
        <v>92</v>
      </c>
      <c r="AW5567" s="1" t="s">
        <v>93</v>
      </c>
      <c r="AX5567" s="1" t="s">
        <v>94</v>
      </c>
      <c r="AY5567" s="1" t="s">
        <v>95</v>
      </c>
      <c r="AZ5567" s="1" t="s">
        <v>96</v>
      </c>
      <c r="BA5567" s="1" t="s">
        <v>5242</v>
      </c>
      <c r="BC5567" s="43"/>
      <c r="BF5567" s="43" t="s">
        <v>4596</v>
      </c>
      <c r="BG5567" s="43" t="s">
        <v>93</v>
      </c>
      <c r="BH5567" s="7" t="s">
        <v>97</v>
      </c>
      <c r="BJ5567" s="7" t="s">
        <v>98</v>
      </c>
      <c r="BK5567" s="7" t="s">
        <v>99</v>
      </c>
      <c r="BL5567" s="7" t="s">
        <v>4597</v>
      </c>
      <c r="BM5567" s="7" t="s">
        <v>4598</v>
      </c>
      <c r="BU5567" s="43">
        <v>1</v>
      </c>
      <c r="BW5567" s="43" t="s">
        <v>103</v>
      </c>
    </row>
    <row r="5568" spans="3:75" x14ac:dyDescent="0.35">
      <c r="C5568" s="43" t="str">
        <f t="shared" si="86"/>
        <v>IARA:BDT-03:2024: 5567</v>
      </c>
      <c r="D5568" s="43">
        <v>5567</v>
      </c>
      <c r="E5568" s="43" t="s">
        <v>5321</v>
      </c>
      <c r="F5568" s="1" t="s">
        <v>73</v>
      </c>
      <c r="G5568" s="43" t="s">
        <v>5266</v>
      </c>
      <c r="H5568" s="2">
        <v>45367</v>
      </c>
      <c r="J5568" s="12">
        <v>2024</v>
      </c>
      <c r="K5568" s="12">
        <v>3</v>
      </c>
      <c r="L5568" s="12">
        <v>16</v>
      </c>
      <c r="P5568" s="12" t="s">
        <v>75</v>
      </c>
      <c r="Q5568" s="12" t="str">
        <f>CONCATENATE(X5568," ",Y5568)</f>
        <v>Erithacus rubecula</v>
      </c>
      <c r="R5568" s="14" t="str">
        <f>CONCATENATE(S5568,", ",T5568,", ",U5568,", ",V5568,", ",W5568,", ",X5568,", ",Y5568)</f>
        <v>Animalia, Chordata, Aves, Passeriformes, Muscicapidae, Erithacus, rubecula</v>
      </c>
      <c r="S5568" s="6" t="s">
        <v>76</v>
      </c>
      <c r="T5568" s="6" t="s">
        <v>77</v>
      </c>
      <c r="U5568" s="6" t="s">
        <v>78</v>
      </c>
      <c r="V5568" s="12" t="s">
        <v>79</v>
      </c>
      <c r="W5568" s="12" t="s">
        <v>182</v>
      </c>
      <c r="X5568" s="12" t="s">
        <v>183</v>
      </c>
      <c r="Y5568" s="12" t="s">
        <v>184</v>
      </c>
      <c r="AA5568" s="12" t="s">
        <v>83</v>
      </c>
      <c r="AB5568" s="6" t="s">
        <v>84</v>
      </c>
      <c r="AC5568" s="12" t="s">
        <v>185</v>
      </c>
      <c r="AD5568" s="6" t="s">
        <v>5220</v>
      </c>
      <c r="AE5568" s="2">
        <v>45367</v>
      </c>
      <c r="AF5568" s="43" t="s">
        <v>87</v>
      </c>
      <c r="AG5568" s="7" t="s">
        <v>186</v>
      </c>
      <c r="AH5568" s="43" t="s">
        <v>2970</v>
      </c>
      <c r="AI5568" s="43" t="s">
        <v>2969</v>
      </c>
      <c r="AL5568" s="43">
        <v>10</v>
      </c>
      <c r="AN5568" s="46" t="s">
        <v>5240</v>
      </c>
      <c r="AO5568" s="5" t="s">
        <v>89</v>
      </c>
      <c r="AP5568" s="6" t="s">
        <v>5220</v>
      </c>
      <c r="AR5568" s="7" t="s">
        <v>90</v>
      </c>
      <c r="AT5568" s="4" t="str">
        <f>CONCATENATE(AU5568,", ",AV5568,", ",AW5568,", ",AX5568,", ",AY5568,", ",AZ5568,", ",BA5568)</f>
        <v>Europe, France, FR, Bretagne, Ille-et-Vilaine, Rennes, Campus Institut Agro Rennes</v>
      </c>
      <c r="AU5568" s="1" t="s">
        <v>91</v>
      </c>
      <c r="AV5568" s="1" t="s">
        <v>92</v>
      </c>
      <c r="AW5568" s="1" t="s">
        <v>93</v>
      </c>
      <c r="AX5568" s="1" t="s">
        <v>94</v>
      </c>
      <c r="AY5568" s="1" t="s">
        <v>95</v>
      </c>
      <c r="AZ5568" s="1" t="s">
        <v>96</v>
      </c>
      <c r="BA5568" s="1" t="s">
        <v>5242</v>
      </c>
      <c r="BC5568" s="43"/>
      <c r="BF5568" s="43" t="s">
        <v>4596</v>
      </c>
      <c r="BG5568" s="43" t="s">
        <v>93</v>
      </c>
      <c r="BH5568" s="7" t="s">
        <v>97</v>
      </c>
      <c r="BJ5568" s="7" t="s">
        <v>98</v>
      </c>
      <c r="BK5568" s="7" t="s">
        <v>99</v>
      </c>
      <c r="BL5568" s="7" t="s">
        <v>4597</v>
      </c>
      <c r="BM5568" s="7" t="s">
        <v>4598</v>
      </c>
      <c r="BU5568" s="43">
        <v>1</v>
      </c>
      <c r="BW5568" s="43" t="s">
        <v>103</v>
      </c>
    </row>
    <row r="5569" spans="3:75" x14ac:dyDescent="0.35">
      <c r="C5569" s="43" t="str">
        <f t="shared" si="86"/>
        <v>IARA:BDT-03:2024: 5568</v>
      </c>
      <c r="D5569" s="43">
        <v>5568</v>
      </c>
      <c r="E5569" s="43" t="s">
        <v>5321</v>
      </c>
      <c r="F5569" s="1" t="s">
        <v>73</v>
      </c>
      <c r="G5569" s="43" t="s">
        <v>5266</v>
      </c>
      <c r="H5569" s="2">
        <v>45367</v>
      </c>
      <c r="J5569" s="12">
        <v>2024</v>
      </c>
      <c r="K5569" s="12">
        <v>3</v>
      </c>
      <c r="L5569" s="12">
        <v>16</v>
      </c>
      <c r="P5569" s="12" t="s">
        <v>75</v>
      </c>
      <c r="Q5569" s="12" t="str">
        <f>CONCATENATE(X5569," ",Y5569)</f>
        <v>Prunella modularis</v>
      </c>
      <c r="R5569" s="14" t="str">
        <f>CONCATENATE(S5569,", ",T5569,", ",U5569,", ",V5569,", ",W5569,", ",X5569,", ",Y5569)</f>
        <v>Animalia, Chordata, Aves, Passeriformes, Prunellidae, Prunella, modularis</v>
      </c>
      <c r="S5569" s="6" t="s">
        <v>76</v>
      </c>
      <c r="T5569" s="6" t="s">
        <v>77</v>
      </c>
      <c r="U5569" s="6" t="s">
        <v>78</v>
      </c>
      <c r="V5569" s="12" t="s">
        <v>79</v>
      </c>
      <c r="W5569" s="12" t="s">
        <v>80</v>
      </c>
      <c r="X5569" s="12" t="s">
        <v>81</v>
      </c>
      <c r="Y5569" s="12" t="s">
        <v>82</v>
      </c>
      <c r="AA5569" s="12" t="s">
        <v>83</v>
      </c>
      <c r="AB5569" s="6" t="s">
        <v>84</v>
      </c>
      <c r="AC5569" s="12" t="s">
        <v>85</v>
      </c>
      <c r="AD5569" s="6" t="s">
        <v>5220</v>
      </c>
      <c r="AE5569" s="2">
        <v>45367</v>
      </c>
      <c r="AF5569" s="43" t="s">
        <v>87</v>
      </c>
      <c r="AG5569" s="7" t="s">
        <v>88</v>
      </c>
      <c r="AH5569" s="43" t="s">
        <v>2972</v>
      </c>
      <c r="AI5569" s="43" t="s">
        <v>2971</v>
      </c>
      <c r="AL5569" s="43">
        <v>10</v>
      </c>
      <c r="AN5569" s="46" t="s">
        <v>5240</v>
      </c>
      <c r="AO5569" s="5" t="s">
        <v>89</v>
      </c>
      <c r="AP5569" s="6" t="s">
        <v>5220</v>
      </c>
      <c r="AR5569" s="7" t="s">
        <v>90</v>
      </c>
      <c r="AT5569" s="4" t="str">
        <f>CONCATENATE(AU5569,", ",AV5569,", ",AW5569,", ",AX5569,", ",AY5569,", ",AZ5569,", ",BA5569)</f>
        <v>Europe, France, FR, Bretagne, Ille-et-Vilaine, Rennes, Campus Institut Agro Rennes</v>
      </c>
      <c r="AU5569" s="1" t="s">
        <v>91</v>
      </c>
      <c r="AV5569" s="1" t="s">
        <v>92</v>
      </c>
      <c r="AW5569" s="1" t="s">
        <v>93</v>
      </c>
      <c r="AX5569" s="1" t="s">
        <v>94</v>
      </c>
      <c r="AY5569" s="1" t="s">
        <v>95</v>
      </c>
      <c r="AZ5569" s="1" t="s">
        <v>96</v>
      </c>
      <c r="BA5569" s="1" t="s">
        <v>5242</v>
      </c>
      <c r="BC5569" s="43"/>
      <c r="BF5569" s="43" t="s">
        <v>4596</v>
      </c>
      <c r="BG5569" s="43" t="s">
        <v>93</v>
      </c>
      <c r="BH5569" s="7" t="s">
        <v>97</v>
      </c>
      <c r="BJ5569" s="7" t="s">
        <v>98</v>
      </c>
      <c r="BK5569" s="7" t="s">
        <v>99</v>
      </c>
      <c r="BL5569" s="7" t="s">
        <v>4597</v>
      </c>
      <c r="BM5569" s="7" t="s">
        <v>4598</v>
      </c>
      <c r="BU5569" s="43">
        <v>1</v>
      </c>
      <c r="BW5569" s="43" t="s">
        <v>103</v>
      </c>
    </row>
    <row r="5570" spans="3:75" x14ac:dyDescent="0.35">
      <c r="C5570" s="43" t="str">
        <f t="shared" si="86"/>
        <v>IARA:BDT-03:2024: 5569</v>
      </c>
      <c r="D5570" s="43">
        <v>5569</v>
      </c>
      <c r="E5570" s="43" t="s">
        <v>5321</v>
      </c>
      <c r="F5570" s="1" t="s">
        <v>73</v>
      </c>
      <c r="G5570" s="43" t="s">
        <v>5266</v>
      </c>
      <c r="H5570" s="2">
        <v>45367</v>
      </c>
      <c r="J5570" s="12">
        <v>2024</v>
      </c>
      <c r="K5570" s="12">
        <v>3</v>
      </c>
      <c r="L5570" s="12">
        <v>16</v>
      </c>
      <c r="P5570" s="12" t="s">
        <v>75</v>
      </c>
      <c r="Q5570" s="12" t="str">
        <f>CONCATENATE(X5570," ",Y5570)</f>
        <v>Prunella modularis</v>
      </c>
      <c r="R5570" s="14" t="str">
        <f>CONCATENATE(S5570,", ",T5570,", ",U5570,", ",V5570,", ",W5570,", ",X5570,", ",Y5570)</f>
        <v>Animalia, Chordata, Aves, Passeriformes, Prunellidae, Prunella, modularis</v>
      </c>
      <c r="S5570" s="6" t="s">
        <v>76</v>
      </c>
      <c r="T5570" s="6" t="s">
        <v>77</v>
      </c>
      <c r="U5570" s="6" t="s">
        <v>78</v>
      </c>
      <c r="V5570" s="12" t="s">
        <v>79</v>
      </c>
      <c r="W5570" s="12" t="s">
        <v>80</v>
      </c>
      <c r="X5570" s="12" t="s">
        <v>81</v>
      </c>
      <c r="Y5570" s="12" t="s">
        <v>82</v>
      </c>
      <c r="AA5570" s="12" t="s">
        <v>83</v>
      </c>
      <c r="AB5570" s="6" t="s">
        <v>84</v>
      </c>
      <c r="AC5570" s="12" t="s">
        <v>85</v>
      </c>
      <c r="AD5570" s="6" t="s">
        <v>5220</v>
      </c>
      <c r="AE5570" s="2">
        <v>45367</v>
      </c>
      <c r="AF5570" s="43" t="s">
        <v>87</v>
      </c>
      <c r="AG5570" s="7" t="s">
        <v>88</v>
      </c>
      <c r="AH5570" s="43" t="s">
        <v>2974</v>
      </c>
      <c r="AI5570" s="43" t="s">
        <v>2973</v>
      </c>
      <c r="AL5570" s="43">
        <v>10</v>
      </c>
      <c r="AN5570" s="46" t="s">
        <v>5240</v>
      </c>
      <c r="AO5570" s="5" t="s">
        <v>89</v>
      </c>
      <c r="AP5570" s="6" t="s">
        <v>5220</v>
      </c>
      <c r="AR5570" s="7" t="s">
        <v>90</v>
      </c>
      <c r="AT5570" s="4" t="str">
        <f>CONCATENATE(AU5570,", ",AV5570,", ",AW5570,", ",AX5570,", ",AY5570,", ",AZ5570,", ",BA5570)</f>
        <v>Europe, France, FR, Bretagne, Ille-et-Vilaine, Rennes, Campus Institut Agro Rennes</v>
      </c>
      <c r="AU5570" s="1" t="s">
        <v>91</v>
      </c>
      <c r="AV5570" s="1" t="s">
        <v>92</v>
      </c>
      <c r="AW5570" s="1" t="s">
        <v>93</v>
      </c>
      <c r="AX5570" s="1" t="s">
        <v>94</v>
      </c>
      <c r="AY5570" s="1" t="s">
        <v>95</v>
      </c>
      <c r="AZ5570" s="1" t="s">
        <v>96</v>
      </c>
      <c r="BA5570" s="1" t="s">
        <v>5242</v>
      </c>
      <c r="BC5570" s="43"/>
      <c r="BF5570" s="43" t="s">
        <v>4596</v>
      </c>
      <c r="BG5570" s="43" t="s">
        <v>93</v>
      </c>
      <c r="BH5570" s="7" t="s">
        <v>97</v>
      </c>
      <c r="BJ5570" s="7" t="s">
        <v>98</v>
      </c>
      <c r="BK5570" s="7" t="s">
        <v>99</v>
      </c>
      <c r="BL5570" s="7" t="s">
        <v>4597</v>
      </c>
      <c r="BM5570" s="7" t="s">
        <v>4598</v>
      </c>
      <c r="BU5570" s="43">
        <v>1</v>
      </c>
      <c r="BW5570" s="43" t="s">
        <v>103</v>
      </c>
    </row>
    <row r="5571" spans="3:75" x14ac:dyDescent="0.35">
      <c r="C5571" s="43" t="str">
        <f t="shared" ref="C5571:C5634" si="87">_xlfn.CONCAT(E5571,D5571)</f>
        <v>IARA:BDT-03:2024: 5570</v>
      </c>
      <c r="D5571" s="43">
        <v>5570</v>
      </c>
      <c r="E5571" s="43" t="s">
        <v>5321</v>
      </c>
      <c r="F5571" s="1" t="s">
        <v>73</v>
      </c>
      <c r="G5571" s="43" t="s">
        <v>5266</v>
      </c>
      <c r="H5571" s="2">
        <v>45367</v>
      </c>
      <c r="J5571" s="12">
        <v>2024</v>
      </c>
      <c r="K5571" s="12">
        <v>3</v>
      </c>
      <c r="L5571" s="12">
        <v>16</v>
      </c>
      <c r="P5571" s="12" t="s">
        <v>75</v>
      </c>
      <c r="Q5571" s="12" t="str">
        <f>CONCATENATE(X5571," ",Y5571)</f>
        <v>Phylloscopus collybita</v>
      </c>
      <c r="R5571" s="14" t="str">
        <f>CONCATENATE(S5571,", ",T5571,", ",U5571,", ",V5571,", ",W5571,", ",X5571,", ",Y5571)</f>
        <v>Animalia, Chordata, Aves, Passeriformes, Phylloscopidae, Phylloscopus, collybita</v>
      </c>
      <c r="S5571" s="6" t="s">
        <v>76</v>
      </c>
      <c r="T5571" s="6" t="s">
        <v>77</v>
      </c>
      <c r="U5571" s="6" t="s">
        <v>78</v>
      </c>
      <c r="V5571" s="12" t="s">
        <v>79</v>
      </c>
      <c r="W5571" s="12" t="s">
        <v>170</v>
      </c>
      <c r="X5571" s="12" t="s">
        <v>171</v>
      </c>
      <c r="Y5571" s="12" t="s">
        <v>172</v>
      </c>
      <c r="AA5571" s="12" t="s">
        <v>83</v>
      </c>
      <c r="AB5571" s="6" t="s">
        <v>173</v>
      </c>
      <c r="AC5571" s="12" t="s">
        <v>174</v>
      </c>
      <c r="AD5571" s="6" t="s">
        <v>5220</v>
      </c>
      <c r="AE5571" s="2">
        <v>45367</v>
      </c>
      <c r="AF5571" s="43" t="s">
        <v>87</v>
      </c>
      <c r="AG5571" s="7" t="s">
        <v>175</v>
      </c>
      <c r="AH5571" s="43" t="s">
        <v>2976</v>
      </c>
      <c r="AI5571" s="43" t="s">
        <v>2975</v>
      </c>
      <c r="AL5571" s="43">
        <v>10</v>
      </c>
      <c r="AN5571" s="46" t="s">
        <v>5240</v>
      </c>
      <c r="AO5571" s="5" t="s">
        <v>89</v>
      </c>
      <c r="AP5571" s="6" t="s">
        <v>5220</v>
      </c>
      <c r="AR5571" s="7" t="s">
        <v>90</v>
      </c>
      <c r="AT5571" s="4" t="str">
        <f>CONCATENATE(AU5571,", ",AV5571,", ",AW5571,", ",AX5571,", ",AY5571,", ",AZ5571,", ",BA5571)</f>
        <v>Europe, France, FR, Bretagne, Ille-et-Vilaine, Rennes, Campus Institut Agro Rennes</v>
      </c>
      <c r="AU5571" s="1" t="s">
        <v>91</v>
      </c>
      <c r="AV5571" s="1" t="s">
        <v>92</v>
      </c>
      <c r="AW5571" s="1" t="s">
        <v>93</v>
      </c>
      <c r="AX5571" s="1" t="s">
        <v>94</v>
      </c>
      <c r="AY5571" s="1" t="s">
        <v>95</v>
      </c>
      <c r="AZ5571" s="1" t="s">
        <v>96</v>
      </c>
      <c r="BA5571" s="1" t="s">
        <v>5242</v>
      </c>
      <c r="BC5571" s="43"/>
      <c r="BF5571" s="43" t="s">
        <v>4596</v>
      </c>
      <c r="BG5571" s="43" t="s">
        <v>93</v>
      </c>
      <c r="BH5571" s="7" t="s">
        <v>97</v>
      </c>
      <c r="BJ5571" s="7" t="s">
        <v>98</v>
      </c>
      <c r="BK5571" s="7" t="s">
        <v>99</v>
      </c>
      <c r="BL5571" s="7" t="s">
        <v>4597</v>
      </c>
      <c r="BM5571" s="7" t="s">
        <v>4598</v>
      </c>
      <c r="BU5571" s="43">
        <v>1</v>
      </c>
      <c r="BW5571" s="43" t="s">
        <v>103</v>
      </c>
    </row>
    <row r="5572" spans="3:75" x14ac:dyDescent="0.35">
      <c r="C5572" s="43" t="str">
        <f t="shared" si="87"/>
        <v>IARA:BDT-03:2024: 5571</v>
      </c>
      <c r="D5572" s="43">
        <v>5571</v>
      </c>
      <c r="E5572" s="43" t="s">
        <v>5321</v>
      </c>
      <c r="F5572" s="1" t="s">
        <v>73</v>
      </c>
      <c r="G5572" s="43" t="s">
        <v>5266</v>
      </c>
      <c r="H5572" s="2">
        <v>45367</v>
      </c>
      <c r="J5572" s="12">
        <v>2024</v>
      </c>
      <c r="K5572" s="12">
        <v>3</v>
      </c>
      <c r="L5572" s="12">
        <v>16</v>
      </c>
      <c r="P5572" s="12" t="s">
        <v>75</v>
      </c>
      <c r="Q5572" s="12" t="str">
        <f>CONCATENATE(X5572," ",Y5572)</f>
        <v>Prunella modularis</v>
      </c>
      <c r="R5572" s="14" t="str">
        <f>CONCATENATE(S5572,", ",T5572,", ",U5572,", ",V5572,", ",W5572,", ",X5572,", ",Y5572)</f>
        <v>Animalia, Chordata, Aves, Passeriformes, Prunellidae, Prunella, modularis</v>
      </c>
      <c r="S5572" s="6" t="s">
        <v>76</v>
      </c>
      <c r="T5572" s="6" t="s">
        <v>77</v>
      </c>
      <c r="U5572" s="6" t="s">
        <v>78</v>
      </c>
      <c r="V5572" s="12" t="s">
        <v>79</v>
      </c>
      <c r="W5572" s="12" t="s">
        <v>80</v>
      </c>
      <c r="X5572" s="12" t="s">
        <v>81</v>
      </c>
      <c r="Y5572" s="12" t="s">
        <v>82</v>
      </c>
      <c r="AA5572" s="12" t="s">
        <v>83</v>
      </c>
      <c r="AB5572" s="6" t="s">
        <v>84</v>
      </c>
      <c r="AC5572" s="12" t="s">
        <v>85</v>
      </c>
      <c r="AD5572" s="6" t="s">
        <v>5220</v>
      </c>
      <c r="AE5572" s="2">
        <v>45367</v>
      </c>
      <c r="AF5572" s="43" t="s">
        <v>87</v>
      </c>
      <c r="AG5572" s="7" t="s">
        <v>88</v>
      </c>
      <c r="AH5572" s="43" t="s">
        <v>2978</v>
      </c>
      <c r="AI5572" s="43" t="s">
        <v>2977</v>
      </c>
      <c r="AL5572" s="43">
        <v>10</v>
      </c>
      <c r="AN5572" s="46" t="s">
        <v>5240</v>
      </c>
      <c r="AO5572" s="5" t="s">
        <v>89</v>
      </c>
      <c r="AP5572" s="6" t="s">
        <v>5220</v>
      </c>
      <c r="AR5572" s="7" t="s">
        <v>90</v>
      </c>
      <c r="AT5572" s="4" t="str">
        <f>CONCATENATE(AU5572,", ",AV5572,", ",AW5572,", ",AX5572,", ",AY5572,", ",AZ5572,", ",BA5572)</f>
        <v>Europe, France, FR, Bretagne, Ille-et-Vilaine, Rennes, Campus Institut Agro Rennes</v>
      </c>
      <c r="AU5572" s="1" t="s">
        <v>91</v>
      </c>
      <c r="AV5572" s="1" t="s">
        <v>92</v>
      </c>
      <c r="AW5572" s="1" t="s">
        <v>93</v>
      </c>
      <c r="AX5572" s="1" t="s">
        <v>94</v>
      </c>
      <c r="AY5572" s="1" t="s">
        <v>95</v>
      </c>
      <c r="AZ5572" s="1" t="s">
        <v>96</v>
      </c>
      <c r="BA5572" s="1" t="s">
        <v>5242</v>
      </c>
      <c r="BC5572" s="43"/>
      <c r="BF5572" s="43" t="s">
        <v>4596</v>
      </c>
      <c r="BG5572" s="43" t="s">
        <v>93</v>
      </c>
      <c r="BH5572" s="7" t="s">
        <v>97</v>
      </c>
      <c r="BJ5572" s="7" t="s">
        <v>98</v>
      </c>
      <c r="BK5572" s="7" t="s">
        <v>99</v>
      </c>
      <c r="BL5572" s="7" t="s">
        <v>4597</v>
      </c>
      <c r="BM5572" s="7" t="s">
        <v>4598</v>
      </c>
      <c r="BU5572" s="43">
        <v>1</v>
      </c>
      <c r="BW5572" s="43" t="s">
        <v>103</v>
      </c>
    </row>
    <row r="5573" spans="3:75" x14ac:dyDescent="0.35">
      <c r="C5573" s="43" t="str">
        <f t="shared" si="87"/>
        <v>IARA:BDT-03:2024: 5572</v>
      </c>
      <c r="D5573" s="43">
        <v>5572</v>
      </c>
      <c r="E5573" s="43" t="s">
        <v>5321</v>
      </c>
      <c r="F5573" s="1" t="s">
        <v>73</v>
      </c>
      <c r="G5573" s="43" t="s">
        <v>5266</v>
      </c>
      <c r="H5573" s="2">
        <v>45367</v>
      </c>
      <c r="J5573" s="12">
        <v>2024</v>
      </c>
      <c r="K5573" s="12">
        <v>3</v>
      </c>
      <c r="L5573" s="12">
        <v>16</v>
      </c>
      <c r="P5573" s="12" t="s">
        <v>75</v>
      </c>
      <c r="Q5573" s="12" t="str">
        <f>CONCATENATE(X5573," ",Y5573)</f>
        <v>Prunella modularis</v>
      </c>
      <c r="R5573" s="14" t="str">
        <f>CONCATENATE(S5573,", ",T5573,", ",U5573,", ",V5573,", ",W5573,", ",X5573,", ",Y5573)</f>
        <v>Animalia, Chordata, Aves, Passeriformes, Prunellidae, Prunella, modularis</v>
      </c>
      <c r="S5573" s="6" t="s">
        <v>76</v>
      </c>
      <c r="T5573" s="6" t="s">
        <v>77</v>
      </c>
      <c r="U5573" s="6" t="s">
        <v>78</v>
      </c>
      <c r="V5573" s="12" t="s">
        <v>79</v>
      </c>
      <c r="W5573" s="12" t="s">
        <v>80</v>
      </c>
      <c r="X5573" s="12" t="s">
        <v>81</v>
      </c>
      <c r="Y5573" s="12" t="s">
        <v>82</v>
      </c>
      <c r="AA5573" s="12" t="s">
        <v>83</v>
      </c>
      <c r="AB5573" s="6" t="s">
        <v>84</v>
      </c>
      <c r="AC5573" s="12" t="s">
        <v>85</v>
      </c>
      <c r="AD5573" s="6" t="s">
        <v>5220</v>
      </c>
      <c r="AE5573" s="2">
        <v>45367</v>
      </c>
      <c r="AF5573" s="43" t="s">
        <v>87</v>
      </c>
      <c r="AG5573" s="7" t="s">
        <v>88</v>
      </c>
      <c r="AH5573" s="43" t="s">
        <v>2980</v>
      </c>
      <c r="AI5573" s="43" t="s">
        <v>2979</v>
      </c>
      <c r="AL5573" s="43">
        <v>10</v>
      </c>
      <c r="AN5573" s="46" t="s">
        <v>5240</v>
      </c>
      <c r="AO5573" s="5" t="s">
        <v>89</v>
      </c>
      <c r="AP5573" s="6" t="s">
        <v>5220</v>
      </c>
      <c r="AR5573" s="7" t="s">
        <v>90</v>
      </c>
      <c r="AT5573" s="4" t="str">
        <f>CONCATENATE(AU5573,", ",AV5573,", ",AW5573,", ",AX5573,", ",AY5573,", ",AZ5573,", ",BA5573)</f>
        <v>Europe, France, FR, Bretagne, Ille-et-Vilaine, Rennes, Campus Institut Agro Rennes</v>
      </c>
      <c r="AU5573" s="1" t="s">
        <v>91</v>
      </c>
      <c r="AV5573" s="1" t="s">
        <v>92</v>
      </c>
      <c r="AW5573" s="1" t="s">
        <v>93</v>
      </c>
      <c r="AX5573" s="1" t="s">
        <v>94</v>
      </c>
      <c r="AY5573" s="1" t="s">
        <v>95</v>
      </c>
      <c r="AZ5573" s="1" t="s">
        <v>96</v>
      </c>
      <c r="BA5573" s="1" t="s">
        <v>5242</v>
      </c>
      <c r="BC5573" s="43"/>
      <c r="BF5573" s="43" t="s">
        <v>4596</v>
      </c>
      <c r="BG5573" s="43" t="s">
        <v>93</v>
      </c>
      <c r="BH5573" s="7" t="s">
        <v>97</v>
      </c>
      <c r="BJ5573" s="7" t="s">
        <v>98</v>
      </c>
      <c r="BK5573" s="7" t="s">
        <v>99</v>
      </c>
      <c r="BL5573" s="7" t="s">
        <v>4597</v>
      </c>
      <c r="BM5573" s="7" t="s">
        <v>4598</v>
      </c>
      <c r="BU5573" s="43">
        <v>1</v>
      </c>
      <c r="BW5573" s="43" t="s">
        <v>103</v>
      </c>
    </row>
    <row r="5574" spans="3:75" x14ac:dyDescent="0.35">
      <c r="C5574" s="43" t="str">
        <f t="shared" si="87"/>
        <v>IARA:BDT-03:2024: 5573</v>
      </c>
      <c r="D5574" s="43">
        <v>5573</v>
      </c>
      <c r="E5574" s="43" t="s">
        <v>5321</v>
      </c>
      <c r="F5574" s="1" t="s">
        <v>73</v>
      </c>
      <c r="G5574" s="43" t="s">
        <v>5266</v>
      </c>
      <c r="H5574" s="2">
        <v>45367</v>
      </c>
      <c r="J5574" s="12">
        <v>2024</v>
      </c>
      <c r="K5574" s="12">
        <v>3</v>
      </c>
      <c r="L5574" s="12">
        <v>16</v>
      </c>
      <c r="P5574" s="12" t="s">
        <v>75</v>
      </c>
      <c r="Q5574" s="12" t="str">
        <f>CONCATENATE(X5574," ",Y5574)</f>
        <v>Aegithalos caudatus</v>
      </c>
      <c r="R5574" s="14" t="str">
        <f>CONCATENATE(S5574,", ",T5574,", ",U5574,", ",V5574,", ",W5574,", ",X5574,", ",Y5574)</f>
        <v>Animalia, Chordata, Aves, Passeriformes, Aegithalidae, Aegithalos, caudatus</v>
      </c>
      <c r="S5574" s="6" t="s">
        <v>76</v>
      </c>
      <c r="T5574" s="6" t="s">
        <v>77</v>
      </c>
      <c r="U5574" s="6" t="s">
        <v>78</v>
      </c>
      <c r="V5574" s="6" t="s">
        <v>79</v>
      </c>
      <c r="W5574" s="6" t="s">
        <v>340</v>
      </c>
      <c r="X5574" s="6" t="s">
        <v>341</v>
      </c>
      <c r="Y5574" s="6" t="s">
        <v>342</v>
      </c>
      <c r="AA5574" s="12" t="s">
        <v>83</v>
      </c>
      <c r="AB5574" s="6" t="s">
        <v>84</v>
      </c>
      <c r="AC5574" s="12" t="s">
        <v>271</v>
      </c>
      <c r="AD5574" s="6" t="s">
        <v>5220</v>
      </c>
      <c r="AE5574" s="2">
        <v>45367</v>
      </c>
      <c r="AF5574" s="43" t="s">
        <v>87</v>
      </c>
      <c r="AG5574" s="7" t="s">
        <v>339</v>
      </c>
      <c r="AH5574" s="43" t="s">
        <v>2982</v>
      </c>
      <c r="AI5574" s="43" t="s">
        <v>2981</v>
      </c>
      <c r="AL5574" s="43">
        <v>10</v>
      </c>
      <c r="AN5574" s="46" t="s">
        <v>5240</v>
      </c>
      <c r="AO5574" s="5" t="s">
        <v>89</v>
      </c>
      <c r="AP5574" s="6" t="s">
        <v>5220</v>
      </c>
      <c r="AR5574" s="7" t="s">
        <v>90</v>
      </c>
      <c r="AT5574" s="4" t="str">
        <f>CONCATENATE(AU5574,", ",AV5574,", ",AW5574,", ",AX5574,", ",AY5574,", ",AZ5574,", ",BA5574)</f>
        <v>Europe, France, FR, Bretagne, Ille-et-Vilaine, Rennes, Campus Institut Agro Rennes</v>
      </c>
      <c r="AU5574" s="1" t="s">
        <v>91</v>
      </c>
      <c r="AV5574" s="1" t="s">
        <v>92</v>
      </c>
      <c r="AW5574" s="1" t="s">
        <v>93</v>
      </c>
      <c r="AX5574" s="1" t="s">
        <v>94</v>
      </c>
      <c r="AY5574" s="1" t="s">
        <v>95</v>
      </c>
      <c r="AZ5574" s="1" t="s">
        <v>96</v>
      </c>
      <c r="BA5574" s="1" t="s">
        <v>5242</v>
      </c>
      <c r="BC5574" s="43"/>
      <c r="BF5574" s="43" t="s">
        <v>4596</v>
      </c>
      <c r="BG5574" s="43" t="s">
        <v>93</v>
      </c>
      <c r="BH5574" s="7" t="s">
        <v>97</v>
      </c>
      <c r="BJ5574" s="7" t="s">
        <v>98</v>
      </c>
      <c r="BK5574" s="7" t="s">
        <v>99</v>
      </c>
      <c r="BL5574" s="7" t="s">
        <v>4597</v>
      </c>
      <c r="BM5574" s="7" t="s">
        <v>4598</v>
      </c>
      <c r="BU5574" s="43">
        <v>1</v>
      </c>
      <c r="BW5574" s="43" t="s">
        <v>103</v>
      </c>
    </row>
    <row r="5575" spans="3:75" x14ac:dyDescent="0.35">
      <c r="C5575" s="43" t="str">
        <f t="shared" si="87"/>
        <v>IARA:BDT-03:2024: 5574</v>
      </c>
      <c r="D5575" s="43">
        <v>5574</v>
      </c>
      <c r="E5575" s="43" t="s">
        <v>5321</v>
      </c>
      <c r="F5575" s="1" t="s">
        <v>73</v>
      </c>
      <c r="G5575" s="43" t="s">
        <v>5266</v>
      </c>
      <c r="H5575" s="2">
        <v>45367</v>
      </c>
      <c r="J5575" s="12">
        <v>2024</v>
      </c>
      <c r="K5575" s="12">
        <v>3</v>
      </c>
      <c r="L5575" s="12">
        <v>16</v>
      </c>
      <c r="P5575" s="12" t="s">
        <v>75</v>
      </c>
      <c r="Q5575" s="12" t="str">
        <f>CONCATENATE(X5575," ",Y5575)</f>
        <v>Columba palumbus</v>
      </c>
      <c r="R5575" s="14" t="str">
        <f>CONCATENATE(S5575,", ",T5575,", ",U5575,", ",V5575,", ",W5575,", ",X5575,", ",Y5575)</f>
        <v>Animalia, Chordata, Aves, Columbiformes, Columbidae, Columba, palumbus</v>
      </c>
      <c r="S5575" s="6" t="s">
        <v>76</v>
      </c>
      <c r="T5575" s="6" t="s">
        <v>77</v>
      </c>
      <c r="U5575" s="6" t="s">
        <v>78</v>
      </c>
      <c r="V5575" s="12" t="s">
        <v>159</v>
      </c>
      <c r="W5575" s="12" t="s">
        <v>160</v>
      </c>
      <c r="X5575" s="12" t="s">
        <v>161</v>
      </c>
      <c r="Y5575" s="12" t="s">
        <v>162</v>
      </c>
      <c r="AA5575" s="12" t="s">
        <v>83</v>
      </c>
      <c r="AB5575" s="6" t="s">
        <v>84</v>
      </c>
      <c r="AC5575" s="12" t="s">
        <v>163</v>
      </c>
      <c r="AD5575" s="6" t="s">
        <v>5220</v>
      </c>
      <c r="AE5575" s="2">
        <v>45367</v>
      </c>
      <c r="AF5575" s="43" t="s">
        <v>87</v>
      </c>
      <c r="AG5575" s="7" t="s">
        <v>164</v>
      </c>
      <c r="AH5575" s="43" t="s">
        <v>2984</v>
      </c>
      <c r="AI5575" s="43" t="s">
        <v>2983</v>
      </c>
      <c r="AL5575" s="43">
        <v>10</v>
      </c>
      <c r="AN5575" s="46" t="s">
        <v>5240</v>
      </c>
      <c r="AO5575" s="5" t="s">
        <v>89</v>
      </c>
      <c r="AP5575" s="6" t="s">
        <v>5220</v>
      </c>
      <c r="AR5575" s="7" t="s">
        <v>90</v>
      </c>
      <c r="AT5575" s="4" t="str">
        <f>CONCATENATE(AU5575,", ",AV5575,", ",AW5575,", ",AX5575,", ",AY5575,", ",AZ5575,", ",BA5575)</f>
        <v>Europe, France, FR, Bretagne, Ille-et-Vilaine, Rennes, Campus Institut Agro Rennes</v>
      </c>
      <c r="AU5575" s="1" t="s">
        <v>91</v>
      </c>
      <c r="AV5575" s="1" t="s">
        <v>92</v>
      </c>
      <c r="AW5575" s="1" t="s">
        <v>93</v>
      </c>
      <c r="AX5575" s="1" t="s">
        <v>94</v>
      </c>
      <c r="AY5575" s="1" t="s">
        <v>95</v>
      </c>
      <c r="AZ5575" s="1" t="s">
        <v>96</v>
      </c>
      <c r="BA5575" s="1" t="s">
        <v>5242</v>
      </c>
      <c r="BC5575" s="43"/>
      <c r="BF5575" s="43" t="s">
        <v>4596</v>
      </c>
      <c r="BG5575" s="43" t="s">
        <v>93</v>
      </c>
      <c r="BH5575" s="7" t="s">
        <v>97</v>
      </c>
      <c r="BJ5575" s="7" t="s">
        <v>98</v>
      </c>
      <c r="BK5575" s="7" t="s">
        <v>99</v>
      </c>
      <c r="BL5575" s="7" t="s">
        <v>4597</v>
      </c>
      <c r="BM5575" s="7" t="s">
        <v>4598</v>
      </c>
      <c r="BU5575" s="43">
        <v>1</v>
      </c>
      <c r="BW5575" s="43" t="s">
        <v>103</v>
      </c>
    </row>
    <row r="5576" spans="3:75" x14ac:dyDescent="0.35">
      <c r="C5576" s="43" t="str">
        <f t="shared" si="87"/>
        <v>IARA:BDT-03:2024: 5575</v>
      </c>
      <c r="D5576" s="43">
        <v>5575</v>
      </c>
      <c r="E5576" s="43" t="s">
        <v>5321</v>
      </c>
      <c r="F5576" s="1" t="s">
        <v>73</v>
      </c>
      <c r="G5576" s="43" t="s">
        <v>5266</v>
      </c>
      <c r="H5576" s="2">
        <v>45367</v>
      </c>
      <c r="J5576" s="12">
        <v>2024</v>
      </c>
      <c r="K5576" s="12">
        <v>3</v>
      </c>
      <c r="L5576" s="12">
        <v>16</v>
      </c>
      <c r="P5576" s="12" t="s">
        <v>75</v>
      </c>
      <c r="Q5576" s="12" t="str">
        <f>CONCATENATE(X5576," ",Y5576)</f>
        <v>Columba palumbus</v>
      </c>
      <c r="R5576" s="14" t="str">
        <f>CONCATENATE(S5576,", ",T5576,", ",U5576,", ",V5576,", ",W5576,", ",X5576,", ",Y5576)</f>
        <v>Animalia, Chordata, Aves, Columbiformes, Columbidae, Columba, palumbus</v>
      </c>
      <c r="S5576" s="6" t="s">
        <v>76</v>
      </c>
      <c r="T5576" s="6" t="s">
        <v>77</v>
      </c>
      <c r="U5576" s="6" t="s">
        <v>78</v>
      </c>
      <c r="V5576" s="12" t="s">
        <v>159</v>
      </c>
      <c r="W5576" s="12" t="s">
        <v>160</v>
      </c>
      <c r="X5576" s="12" t="s">
        <v>161</v>
      </c>
      <c r="Y5576" s="12" t="s">
        <v>162</v>
      </c>
      <c r="AA5576" s="12" t="s">
        <v>83</v>
      </c>
      <c r="AB5576" s="6" t="s">
        <v>84</v>
      </c>
      <c r="AC5576" s="12" t="s">
        <v>163</v>
      </c>
      <c r="AD5576" s="6" t="s">
        <v>5220</v>
      </c>
      <c r="AE5576" s="2">
        <v>45367</v>
      </c>
      <c r="AF5576" s="43" t="s">
        <v>87</v>
      </c>
      <c r="AG5576" s="7" t="s">
        <v>164</v>
      </c>
      <c r="AH5576" s="43" t="s">
        <v>2986</v>
      </c>
      <c r="AI5576" s="43" t="s">
        <v>2985</v>
      </c>
      <c r="AL5576" s="43">
        <v>10</v>
      </c>
      <c r="AN5576" s="46" t="s">
        <v>5240</v>
      </c>
      <c r="AO5576" s="5" t="s">
        <v>89</v>
      </c>
      <c r="AP5576" s="6" t="s">
        <v>5220</v>
      </c>
      <c r="AR5576" s="7" t="s">
        <v>90</v>
      </c>
      <c r="AT5576" s="4" t="str">
        <f>CONCATENATE(AU5576,", ",AV5576,", ",AW5576,", ",AX5576,", ",AY5576,", ",AZ5576,", ",BA5576)</f>
        <v>Europe, France, FR, Bretagne, Ille-et-Vilaine, Rennes, Campus Institut Agro Rennes</v>
      </c>
      <c r="AU5576" s="1" t="s">
        <v>91</v>
      </c>
      <c r="AV5576" s="1" t="s">
        <v>92</v>
      </c>
      <c r="AW5576" s="1" t="s">
        <v>93</v>
      </c>
      <c r="AX5576" s="1" t="s">
        <v>94</v>
      </c>
      <c r="AY5576" s="1" t="s">
        <v>95</v>
      </c>
      <c r="AZ5576" s="1" t="s">
        <v>96</v>
      </c>
      <c r="BA5576" s="1" t="s">
        <v>5242</v>
      </c>
      <c r="BC5576" s="43"/>
      <c r="BF5576" s="43" t="s">
        <v>4596</v>
      </c>
      <c r="BG5576" s="43" t="s">
        <v>93</v>
      </c>
      <c r="BH5576" s="7" t="s">
        <v>97</v>
      </c>
      <c r="BJ5576" s="7" t="s">
        <v>98</v>
      </c>
      <c r="BK5576" s="7" t="s">
        <v>99</v>
      </c>
      <c r="BL5576" s="7" t="s">
        <v>4597</v>
      </c>
      <c r="BM5576" s="7" t="s">
        <v>4598</v>
      </c>
      <c r="BU5576" s="43">
        <v>1</v>
      </c>
      <c r="BW5576" s="43" t="s">
        <v>103</v>
      </c>
    </row>
    <row r="5577" spans="3:75" x14ac:dyDescent="0.35">
      <c r="C5577" s="43" t="str">
        <f t="shared" si="87"/>
        <v>IARA:BDT-03:2024: 5576</v>
      </c>
      <c r="D5577" s="43">
        <v>5576</v>
      </c>
      <c r="E5577" s="43" t="s">
        <v>5321</v>
      </c>
      <c r="F5577" s="1" t="s">
        <v>73</v>
      </c>
      <c r="G5577" s="43" t="s">
        <v>5266</v>
      </c>
      <c r="H5577" s="2">
        <v>45367</v>
      </c>
      <c r="J5577" s="12">
        <v>2024</v>
      </c>
      <c r="K5577" s="12">
        <v>3</v>
      </c>
      <c r="L5577" s="12">
        <v>16</v>
      </c>
      <c r="P5577" s="12" t="s">
        <v>75</v>
      </c>
      <c r="Q5577" s="12" t="str">
        <f>CONCATENATE(X5577," ",Y5577)</f>
        <v>Phylloscopus collybita</v>
      </c>
      <c r="R5577" s="14" t="str">
        <f>CONCATENATE(S5577,", ",T5577,", ",U5577,", ",V5577,", ",W5577,", ",X5577,", ",Y5577)</f>
        <v>Animalia, Chordata, Aves, Passeriformes, Phylloscopidae, Phylloscopus, collybita</v>
      </c>
      <c r="S5577" s="6" t="s">
        <v>76</v>
      </c>
      <c r="T5577" s="6" t="s">
        <v>77</v>
      </c>
      <c r="U5577" s="6" t="s">
        <v>78</v>
      </c>
      <c r="V5577" s="12" t="s">
        <v>79</v>
      </c>
      <c r="W5577" s="12" t="s">
        <v>170</v>
      </c>
      <c r="X5577" s="12" t="s">
        <v>171</v>
      </c>
      <c r="Y5577" s="12" t="s">
        <v>172</v>
      </c>
      <c r="AA5577" s="12" t="s">
        <v>83</v>
      </c>
      <c r="AB5577" s="6" t="s">
        <v>173</v>
      </c>
      <c r="AC5577" s="12" t="s">
        <v>174</v>
      </c>
      <c r="AD5577" s="6" t="s">
        <v>5220</v>
      </c>
      <c r="AE5577" s="2">
        <v>45367</v>
      </c>
      <c r="AF5577" s="43" t="s">
        <v>87</v>
      </c>
      <c r="AG5577" s="7" t="s">
        <v>175</v>
      </c>
      <c r="AH5577" s="43" t="s">
        <v>2988</v>
      </c>
      <c r="AI5577" s="43" t="s">
        <v>2987</v>
      </c>
      <c r="AL5577" s="43">
        <v>10</v>
      </c>
      <c r="AN5577" s="46" t="s">
        <v>5240</v>
      </c>
      <c r="AO5577" s="5" t="s">
        <v>89</v>
      </c>
      <c r="AP5577" s="6" t="s">
        <v>5220</v>
      </c>
      <c r="AR5577" s="7" t="s">
        <v>90</v>
      </c>
      <c r="AT5577" s="4" t="str">
        <f>CONCATENATE(AU5577,", ",AV5577,", ",AW5577,", ",AX5577,", ",AY5577,", ",AZ5577,", ",BA5577)</f>
        <v>Europe, France, FR, Bretagne, Ille-et-Vilaine, Rennes, Campus Institut Agro Rennes</v>
      </c>
      <c r="AU5577" s="1" t="s">
        <v>91</v>
      </c>
      <c r="AV5577" s="1" t="s">
        <v>92</v>
      </c>
      <c r="AW5577" s="1" t="s">
        <v>93</v>
      </c>
      <c r="AX5577" s="1" t="s">
        <v>94</v>
      </c>
      <c r="AY5577" s="1" t="s">
        <v>95</v>
      </c>
      <c r="AZ5577" s="1" t="s">
        <v>96</v>
      </c>
      <c r="BA5577" s="1" t="s">
        <v>5242</v>
      </c>
      <c r="BC5577" s="43"/>
      <c r="BF5577" s="43" t="s">
        <v>4596</v>
      </c>
      <c r="BG5577" s="43" t="s">
        <v>93</v>
      </c>
      <c r="BH5577" s="7" t="s">
        <v>97</v>
      </c>
      <c r="BJ5577" s="7" t="s">
        <v>98</v>
      </c>
      <c r="BK5577" s="7" t="s">
        <v>99</v>
      </c>
      <c r="BL5577" s="7" t="s">
        <v>4597</v>
      </c>
      <c r="BM5577" s="7" t="s">
        <v>4598</v>
      </c>
      <c r="BU5577" s="43">
        <v>1</v>
      </c>
      <c r="BW5577" s="43" t="s">
        <v>103</v>
      </c>
    </row>
    <row r="5578" spans="3:75" x14ac:dyDescent="0.35">
      <c r="C5578" s="43" t="str">
        <f t="shared" si="87"/>
        <v>IARA:BDT-03:2024: 5577</v>
      </c>
      <c r="D5578" s="43">
        <v>5577</v>
      </c>
      <c r="E5578" s="43" t="s">
        <v>5321</v>
      </c>
      <c r="F5578" s="1" t="s">
        <v>73</v>
      </c>
      <c r="G5578" s="43" t="s">
        <v>5266</v>
      </c>
      <c r="H5578" s="2">
        <v>45367</v>
      </c>
      <c r="J5578" s="12">
        <v>2024</v>
      </c>
      <c r="K5578" s="12">
        <v>3</v>
      </c>
      <c r="L5578" s="12">
        <v>16</v>
      </c>
      <c r="P5578" s="12" t="s">
        <v>75</v>
      </c>
      <c r="Q5578" s="12" t="str">
        <f>CONCATENATE(X5578," ",Y5578)</f>
        <v>Erithacus rubecula</v>
      </c>
      <c r="R5578" s="14" t="str">
        <f>CONCATENATE(S5578,", ",T5578,", ",U5578,", ",V5578,", ",W5578,", ",X5578,", ",Y5578)</f>
        <v>Animalia, Chordata, Aves, Passeriformes, Muscicapidae, Erithacus, rubecula</v>
      </c>
      <c r="S5578" s="6" t="s">
        <v>76</v>
      </c>
      <c r="T5578" s="6" t="s">
        <v>77</v>
      </c>
      <c r="U5578" s="6" t="s">
        <v>78</v>
      </c>
      <c r="V5578" s="12" t="s">
        <v>79</v>
      </c>
      <c r="W5578" s="12" t="s">
        <v>182</v>
      </c>
      <c r="X5578" s="12" t="s">
        <v>183</v>
      </c>
      <c r="Y5578" s="12" t="s">
        <v>184</v>
      </c>
      <c r="AA5578" s="12" t="s">
        <v>83</v>
      </c>
      <c r="AB5578" s="6" t="s">
        <v>84</v>
      </c>
      <c r="AC5578" s="12" t="s">
        <v>185</v>
      </c>
      <c r="AD5578" s="6" t="s">
        <v>5220</v>
      </c>
      <c r="AE5578" s="2">
        <v>45367</v>
      </c>
      <c r="AF5578" s="43" t="s">
        <v>87</v>
      </c>
      <c r="AG5578" s="7" t="s">
        <v>186</v>
      </c>
      <c r="AH5578" s="43" t="s">
        <v>2990</v>
      </c>
      <c r="AI5578" s="43" t="s">
        <v>2989</v>
      </c>
      <c r="AL5578" s="43">
        <v>10</v>
      </c>
      <c r="AN5578" s="46" t="s">
        <v>5240</v>
      </c>
      <c r="AO5578" s="5" t="s">
        <v>89</v>
      </c>
      <c r="AP5578" s="6" t="s">
        <v>5220</v>
      </c>
      <c r="AR5578" s="7" t="s">
        <v>90</v>
      </c>
      <c r="AT5578" s="4" t="str">
        <f>CONCATENATE(AU5578,", ",AV5578,", ",AW5578,", ",AX5578,", ",AY5578,", ",AZ5578,", ",BA5578)</f>
        <v>Europe, France, FR, Bretagne, Ille-et-Vilaine, Rennes, Campus Institut Agro Rennes</v>
      </c>
      <c r="AU5578" s="1" t="s">
        <v>91</v>
      </c>
      <c r="AV5578" s="1" t="s">
        <v>92</v>
      </c>
      <c r="AW5578" s="1" t="s">
        <v>93</v>
      </c>
      <c r="AX5578" s="1" t="s">
        <v>94</v>
      </c>
      <c r="AY5578" s="1" t="s">
        <v>95</v>
      </c>
      <c r="AZ5578" s="1" t="s">
        <v>96</v>
      </c>
      <c r="BA5578" s="1" t="s">
        <v>5242</v>
      </c>
      <c r="BC5578" s="43"/>
      <c r="BF5578" s="43" t="s">
        <v>4596</v>
      </c>
      <c r="BG5578" s="43" t="s">
        <v>93</v>
      </c>
      <c r="BH5578" s="7" t="s">
        <v>97</v>
      </c>
      <c r="BJ5578" s="7" t="s">
        <v>98</v>
      </c>
      <c r="BK5578" s="7" t="s">
        <v>99</v>
      </c>
      <c r="BL5578" s="7" t="s">
        <v>4597</v>
      </c>
      <c r="BM5578" s="7" t="s">
        <v>4598</v>
      </c>
      <c r="BU5578" s="43">
        <v>1</v>
      </c>
      <c r="BW5578" s="43" t="s">
        <v>103</v>
      </c>
    </row>
    <row r="5579" spans="3:75" x14ac:dyDescent="0.35">
      <c r="C5579" s="43" t="str">
        <f t="shared" si="87"/>
        <v>IARA:BDT-03:2024: 5578</v>
      </c>
      <c r="D5579" s="43">
        <v>5578</v>
      </c>
      <c r="E5579" s="43" t="s">
        <v>5321</v>
      </c>
      <c r="F5579" s="1" t="s">
        <v>73</v>
      </c>
      <c r="G5579" s="43" t="s">
        <v>5266</v>
      </c>
      <c r="H5579" s="2">
        <v>45367</v>
      </c>
      <c r="J5579" s="12">
        <v>2024</v>
      </c>
      <c r="K5579" s="12">
        <v>3</v>
      </c>
      <c r="L5579" s="12">
        <v>16</v>
      </c>
      <c r="P5579" s="12" t="s">
        <v>75</v>
      </c>
      <c r="Q5579" s="12" t="str">
        <f>CONCATENATE(X5579," ",Y5579)</f>
        <v>Erithacus rubecula</v>
      </c>
      <c r="R5579" s="14" t="str">
        <f>CONCATENATE(S5579,", ",T5579,", ",U5579,", ",V5579,", ",W5579,", ",X5579,", ",Y5579)</f>
        <v>Animalia, Chordata, Aves, Passeriformes, Muscicapidae, Erithacus, rubecula</v>
      </c>
      <c r="S5579" s="6" t="s">
        <v>76</v>
      </c>
      <c r="T5579" s="6" t="s">
        <v>77</v>
      </c>
      <c r="U5579" s="6" t="s">
        <v>78</v>
      </c>
      <c r="V5579" s="12" t="s">
        <v>79</v>
      </c>
      <c r="W5579" s="12" t="s">
        <v>182</v>
      </c>
      <c r="X5579" s="12" t="s">
        <v>183</v>
      </c>
      <c r="Y5579" s="12" t="s">
        <v>184</v>
      </c>
      <c r="AA5579" s="12" t="s">
        <v>83</v>
      </c>
      <c r="AB5579" s="6" t="s">
        <v>84</v>
      </c>
      <c r="AC5579" s="12" t="s">
        <v>185</v>
      </c>
      <c r="AD5579" s="6" t="s">
        <v>5220</v>
      </c>
      <c r="AE5579" s="2">
        <v>45367</v>
      </c>
      <c r="AF5579" s="43" t="s">
        <v>87</v>
      </c>
      <c r="AG5579" s="7" t="s">
        <v>186</v>
      </c>
      <c r="AH5579" s="43" t="s">
        <v>2992</v>
      </c>
      <c r="AI5579" s="43" t="s">
        <v>2991</v>
      </c>
      <c r="AL5579" s="43">
        <v>10</v>
      </c>
      <c r="AN5579" s="46" t="s">
        <v>5240</v>
      </c>
      <c r="AO5579" s="5" t="s">
        <v>89</v>
      </c>
      <c r="AP5579" s="6" t="s">
        <v>5220</v>
      </c>
      <c r="AR5579" s="7" t="s">
        <v>90</v>
      </c>
      <c r="AT5579" s="4" t="str">
        <f>CONCATENATE(AU5579,", ",AV5579,", ",AW5579,", ",AX5579,", ",AY5579,", ",AZ5579,", ",BA5579)</f>
        <v>Europe, France, FR, Bretagne, Ille-et-Vilaine, Rennes, Campus Institut Agro Rennes</v>
      </c>
      <c r="AU5579" s="1" t="s">
        <v>91</v>
      </c>
      <c r="AV5579" s="1" t="s">
        <v>92</v>
      </c>
      <c r="AW5579" s="1" t="s">
        <v>93</v>
      </c>
      <c r="AX5579" s="1" t="s">
        <v>94</v>
      </c>
      <c r="AY5579" s="1" t="s">
        <v>95</v>
      </c>
      <c r="AZ5579" s="1" t="s">
        <v>96</v>
      </c>
      <c r="BA5579" s="1" t="s">
        <v>5242</v>
      </c>
      <c r="BC5579" s="43"/>
      <c r="BF5579" s="43" t="s">
        <v>4596</v>
      </c>
      <c r="BG5579" s="43" t="s">
        <v>93</v>
      </c>
      <c r="BH5579" s="7" t="s">
        <v>97</v>
      </c>
      <c r="BJ5579" s="7" t="s">
        <v>98</v>
      </c>
      <c r="BK5579" s="7" t="s">
        <v>99</v>
      </c>
      <c r="BL5579" s="7" t="s">
        <v>4597</v>
      </c>
      <c r="BM5579" s="7" t="s">
        <v>4598</v>
      </c>
      <c r="BU5579" s="43">
        <v>1</v>
      </c>
      <c r="BW5579" s="43" t="s">
        <v>103</v>
      </c>
    </row>
    <row r="5580" spans="3:75" x14ac:dyDescent="0.35">
      <c r="C5580" s="43" t="str">
        <f t="shared" si="87"/>
        <v>IARA:BDT-03:2024: 5579</v>
      </c>
      <c r="D5580" s="43">
        <v>5579</v>
      </c>
      <c r="E5580" s="43" t="s">
        <v>5321</v>
      </c>
      <c r="F5580" s="1" t="s">
        <v>73</v>
      </c>
      <c r="G5580" s="43" t="s">
        <v>5266</v>
      </c>
      <c r="H5580" s="2">
        <v>45367</v>
      </c>
      <c r="J5580" s="12">
        <v>2024</v>
      </c>
      <c r="K5580" s="12">
        <v>3</v>
      </c>
      <c r="L5580" s="12">
        <v>16</v>
      </c>
      <c r="P5580" s="12" t="s">
        <v>75</v>
      </c>
      <c r="Q5580" s="12" t="str">
        <f>CONCATENATE(X5580," ",Y5580)</f>
        <v>Pica pica</v>
      </c>
      <c r="R5580" s="14" t="str">
        <f>CONCATENATE(S5580,", ",T5580,", ",U5580,", ",V5580,", ",W5580,", ",X5580,", ",Y5580)</f>
        <v>Animalia, Chordata, Aves, Passeriformes, Corvidae, Pica, pica</v>
      </c>
      <c r="S5580" s="6" t="s">
        <v>76</v>
      </c>
      <c r="T5580" s="6" t="s">
        <v>77</v>
      </c>
      <c r="U5580" s="6" t="s">
        <v>78</v>
      </c>
      <c r="V5580" s="12" t="s">
        <v>79</v>
      </c>
      <c r="W5580" s="12" t="s">
        <v>104</v>
      </c>
      <c r="X5580" s="12" t="s">
        <v>155</v>
      </c>
      <c r="Y5580" s="12" t="s">
        <v>156</v>
      </c>
      <c r="AA5580" s="12" t="s">
        <v>83</v>
      </c>
      <c r="AB5580" s="6" t="s">
        <v>84</v>
      </c>
      <c r="AC5580" s="12" t="s">
        <v>157</v>
      </c>
      <c r="AD5580" s="6" t="s">
        <v>5220</v>
      </c>
      <c r="AE5580" s="2">
        <v>45367</v>
      </c>
      <c r="AF5580" s="43" t="s">
        <v>87</v>
      </c>
      <c r="AG5580" s="7" t="s">
        <v>158</v>
      </c>
      <c r="AH5580" s="43" t="s">
        <v>2994</v>
      </c>
      <c r="AI5580" s="43" t="s">
        <v>2993</v>
      </c>
      <c r="AL5580" s="43">
        <v>10</v>
      </c>
      <c r="AN5580" s="46" t="s">
        <v>5240</v>
      </c>
      <c r="AO5580" s="5" t="s">
        <v>89</v>
      </c>
      <c r="AP5580" s="6" t="s">
        <v>5220</v>
      </c>
      <c r="AR5580" s="7" t="s">
        <v>90</v>
      </c>
      <c r="AT5580" s="4" t="str">
        <f>CONCATENATE(AU5580,", ",AV5580,", ",AW5580,", ",AX5580,", ",AY5580,", ",AZ5580,", ",BA5580)</f>
        <v>Europe, France, FR, Bretagne, Ille-et-Vilaine, Rennes, Campus Institut Agro Rennes</v>
      </c>
      <c r="AU5580" s="1" t="s">
        <v>91</v>
      </c>
      <c r="AV5580" s="1" t="s">
        <v>92</v>
      </c>
      <c r="AW5580" s="1" t="s">
        <v>93</v>
      </c>
      <c r="AX5580" s="1" t="s">
        <v>94</v>
      </c>
      <c r="AY5580" s="1" t="s">
        <v>95</v>
      </c>
      <c r="AZ5580" s="1" t="s">
        <v>96</v>
      </c>
      <c r="BA5580" s="1" t="s">
        <v>5242</v>
      </c>
      <c r="BC5580" s="43"/>
      <c r="BF5580" s="43" t="s">
        <v>4596</v>
      </c>
      <c r="BG5580" s="43" t="s">
        <v>93</v>
      </c>
      <c r="BH5580" s="7" t="s">
        <v>97</v>
      </c>
      <c r="BJ5580" s="7" t="s">
        <v>98</v>
      </c>
      <c r="BK5580" s="7" t="s">
        <v>99</v>
      </c>
      <c r="BL5580" s="7" t="s">
        <v>4597</v>
      </c>
      <c r="BM5580" s="7" t="s">
        <v>4598</v>
      </c>
      <c r="BU5580" s="43">
        <v>1</v>
      </c>
      <c r="BW5580" s="43" t="s">
        <v>103</v>
      </c>
    </row>
    <row r="5581" spans="3:75" x14ac:dyDescent="0.35">
      <c r="C5581" s="43" t="str">
        <f t="shared" si="87"/>
        <v>IARA:BDT-03:2024: 5580</v>
      </c>
      <c r="D5581" s="43">
        <v>5580</v>
      </c>
      <c r="E5581" s="43" t="s">
        <v>5321</v>
      </c>
      <c r="F5581" s="1" t="s">
        <v>73</v>
      </c>
      <c r="G5581" s="43" t="s">
        <v>5266</v>
      </c>
      <c r="H5581" s="2">
        <v>45367</v>
      </c>
      <c r="J5581" s="12">
        <v>2024</v>
      </c>
      <c r="K5581" s="12">
        <v>3</v>
      </c>
      <c r="L5581" s="12">
        <v>16</v>
      </c>
      <c r="P5581" s="12" t="s">
        <v>75</v>
      </c>
      <c r="Q5581" s="12" t="str">
        <f>CONCATENATE(X5581," ",Y5581)</f>
        <v>Cyanistes caeruleus</v>
      </c>
      <c r="R5581" s="14" t="str">
        <f>CONCATENATE(S5581,", ",T5581,", ",U5581,", ",V5581,", ",W5581,", ",X5581,", ",Y5581)</f>
        <v>Animalia, Chordata, Aves, Passeriformes, Paridae, Cyanistes, caeruleus</v>
      </c>
      <c r="S5581" s="6" t="s">
        <v>76</v>
      </c>
      <c r="T5581" s="6" t="s">
        <v>77</v>
      </c>
      <c r="U5581" s="6" t="s">
        <v>78</v>
      </c>
      <c r="V5581" s="12" t="s">
        <v>79</v>
      </c>
      <c r="W5581" s="12" t="s">
        <v>135</v>
      </c>
      <c r="X5581" s="12" t="s">
        <v>136</v>
      </c>
      <c r="Y5581" s="12" t="s">
        <v>137</v>
      </c>
      <c r="AA5581" s="12" t="s">
        <v>83</v>
      </c>
      <c r="AB5581" s="6" t="s">
        <v>84</v>
      </c>
      <c r="AC5581" s="12" t="s">
        <v>138</v>
      </c>
      <c r="AD5581" s="6" t="s">
        <v>5220</v>
      </c>
      <c r="AE5581" s="2">
        <v>45367</v>
      </c>
      <c r="AF5581" s="43" t="s">
        <v>87</v>
      </c>
      <c r="AG5581" s="7" t="s">
        <v>139</v>
      </c>
      <c r="AH5581" s="43" t="s">
        <v>2996</v>
      </c>
      <c r="AI5581" s="43" t="s">
        <v>2995</v>
      </c>
      <c r="AL5581" s="43">
        <v>10</v>
      </c>
      <c r="AN5581" s="46" t="s">
        <v>5240</v>
      </c>
      <c r="AO5581" s="5" t="s">
        <v>89</v>
      </c>
      <c r="AP5581" s="6" t="s">
        <v>5220</v>
      </c>
      <c r="AR5581" s="7" t="s">
        <v>90</v>
      </c>
      <c r="AT5581" s="4" t="str">
        <f>CONCATENATE(AU5581,", ",AV5581,", ",AW5581,", ",AX5581,", ",AY5581,", ",AZ5581,", ",BA5581)</f>
        <v>Europe, France, FR, Bretagne, Ille-et-Vilaine, Rennes, Campus Institut Agro Rennes</v>
      </c>
      <c r="AU5581" s="1" t="s">
        <v>91</v>
      </c>
      <c r="AV5581" s="1" t="s">
        <v>92</v>
      </c>
      <c r="AW5581" s="1" t="s">
        <v>93</v>
      </c>
      <c r="AX5581" s="1" t="s">
        <v>94</v>
      </c>
      <c r="AY5581" s="1" t="s">
        <v>95</v>
      </c>
      <c r="AZ5581" s="1" t="s">
        <v>96</v>
      </c>
      <c r="BA5581" s="1" t="s">
        <v>5242</v>
      </c>
      <c r="BC5581" s="43"/>
      <c r="BF5581" s="43" t="s">
        <v>4596</v>
      </c>
      <c r="BG5581" s="43" t="s">
        <v>93</v>
      </c>
      <c r="BH5581" s="7" t="s">
        <v>97</v>
      </c>
      <c r="BJ5581" s="7" t="s">
        <v>98</v>
      </c>
      <c r="BK5581" s="7" t="s">
        <v>99</v>
      </c>
      <c r="BL5581" s="7" t="s">
        <v>4597</v>
      </c>
      <c r="BM5581" s="7" t="s">
        <v>4598</v>
      </c>
      <c r="BU5581" s="43">
        <v>1</v>
      </c>
      <c r="BW5581" s="43" t="s">
        <v>103</v>
      </c>
    </row>
    <row r="5582" spans="3:75" x14ac:dyDescent="0.35">
      <c r="C5582" s="43" t="str">
        <f t="shared" si="87"/>
        <v>IARA:BDT-03:2024: 5581</v>
      </c>
      <c r="D5582" s="43">
        <v>5581</v>
      </c>
      <c r="E5582" s="43" t="s">
        <v>5321</v>
      </c>
      <c r="F5582" s="1" t="s">
        <v>73</v>
      </c>
      <c r="G5582" s="43" t="s">
        <v>5266</v>
      </c>
      <c r="H5582" s="2">
        <v>45367</v>
      </c>
      <c r="J5582" s="12">
        <v>2024</v>
      </c>
      <c r="K5582" s="12">
        <v>3</v>
      </c>
      <c r="L5582" s="12">
        <v>16</v>
      </c>
      <c r="P5582" s="12" t="s">
        <v>75</v>
      </c>
      <c r="Q5582" s="12" t="str">
        <f>CONCATENATE(X5582," ",Y5582)</f>
        <v>Fringilla coelebs</v>
      </c>
      <c r="R5582" s="14" t="str">
        <f>CONCATENATE(S5582,", ",T5582,", ",U5582,", ",V5582,", ",W5582,", ",X5582,", ",Y5582)</f>
        <v>Animalia, Chordata, Aves, Passeriformes, Fringillidae, Fringilla, coelebs</v>
      </c>
      <c r="S5582" s="6" t="s">
        <v>76</v>
      </c>
      <c r="T5582" s="6" t="s">
        <v>77</v>
      </c>
      <c r="U5582" s="6" t="s">
        <v>78</v>
      </c>
      <c r="V5582" s="12" t="s">
        <v>79</v>
      </c>
      <c r="W5582" s="12" t="s">
        <v>165</v>
      </c>
      <c r="X5582" s="12" t="s">
        <v>166</v>
      </c>
      <c r="Y5582" s="12" t="s">
        <v>167</v>
      </c>
      <c r="AA5582" s="12" t="s">
        <v>83</v>
      </c>
      <c r="AB5582" s="6" t="s">
        <v>84</v>
      </c>
      <c r="AC5582" s="12" t="s">
        <v>168</v>
      </c>
      <c r="AD5582" s="6" t="s">
        <v>5220</v>
      </c>
      <c r="AE5582" s="2">
        <v>45367</v>
      </c>
      <c r="AF5582" s="43" t="s">
        <v>87</v>
      </c>
      <c r="AG5582" s="7" t="s">
        <v>169</v>
      </c>
      <c r="AH5582" s="43" t="s">
        <v>2998</v>
      </c>
      <c r="AI5582" s="43" t="s">
        <v>2997</v>
      </c>
      <c r="AL5582" s="43">
        <v>10</v>
      </c>
      <c r="AN5582" s="46" t="s">
        <v>5240</v>
      </c>
      <c r="AO5582" s="5" t="s">
        <v>89</v>
      </c>
      <c r="AP5582" s="6" t="s">
        <v>5220</v>
      </c>
      <c r="AR5582" s="7" t="s">
        <v>90</v>
      </c>
      <c r="AT5582" s="4" t="str">
        <f>CONCATENATE(AU5582,", ",AV5582,", ",AW5582,", ",AX5582,", ",AY5582,", ",AZ5582,", ",BA5582)</f>
        <v>Europe, France, FR, Bretagne, Ille-et-Vilaine, Rennes, Campus Institut Agro Rennes</v>
      </c>
      <c r="AU5582" s="1" t="s">
        <v>91</v>
      </c>
      <c r="AV5582" s="1" t="s">
        <v>92</v>
      </c>
      <c r="AW5582" s="1" t="s">
        <v>93</v>
      </c>
      <c r="AX5582" s="1" t="s">
        <v>94</v>
      </c>
      <c r="AY5582" s="1" t="s">
        <v>95</v>
      </c>
      <c r="AZ5582" s="1" t="s">
        <v>96</v>
      </c>
      <c r="BA5582" s="1" t="s">
        <v>5242</v>
      </c>
      <c r="BC5582" s="43"/>
      <c r="BF5582" s="43" t="s">
        <v>4596</v>
      </c>
      <c r="BG5582" s="43" t="s">
        <v>93</v>
      </c>
      <c r="BH5582" s="7" t="s">
        <v>97</v>
      </c>
      <c r="BJ5582" s="7" t="s">
        <v>98</v>
      </c>
      <c r="BK5582" s="7" t="s">
        <v>99</v>
      </c>
      <c r="BL5582" s="7" t="s">
        <v>4597</v>
      </c>
      <c r="BM5582" s="7" t="s">
        <v>4598</v>
      </c>
      <c r="BU5582" s="43">
        <v>1</v>
      </c>
      <c r="BW5582" s="43" t="s">
        <v>103</v>
      </c>
    </row>
    <row r="5583" spans="3:75" x14ac:dyDescent="0.35">
      <c r="C5583" s="43" t="str">
        <f t="shared" si="87"/>
        <v>IARA:BDT-03:2024: 5582</v>
      </c>
      <c r="D5583" s="43">
        <v>5582</v>
      </c>
      <c r="E5583" s="43" t="s">
        <v>5321</v>
      </c>
      <c r="F5583" s="1" t="s">
        <v>73</v>
      </c>
      <c r="G5583" s="43" t="s">
        <v>5266</v>
      </c>
      <c r="H5583" s="2">
        <v>45367</v>
      </c>
      <c r="J5583" s="12">
        <v>2024</v>
      </c>
      <c r="K5583" s="12">
        <v>3</v>
      </c>
      <c r="L5583" s="12">
        <v>16</v>
      </c>
      <c r="P5583" s="12" t="s">
        <v>75</v>
      </c>
      <c r="Q5583" s="12" t="str">
        <f>CONCATENATE(X5583," ",Y5583)</f>
        <v>Pica pica</v>
      </c>
      <c r="R5583" s="14" t="str">
        <f>CONCATENATE(S5583,", ",T5583,", ",U5583,", ",V5583,", ",W5583,", ",X5583,", ",Y5583)</f>
        <v>Animalia, Chordata, Aves, Passeriformes, Corvidae, Pica, pica</v>
      </c>
      <c r="S5583" s="6" t="s">
        <v>76</v>
      </c>
      <c r="T5583" s="6" t="s">
        <v>77</v>
      </c>
      <c r="U5583" s="6" t="s">
        <v>78</v>
      </c>
      <c r="V5583" s="12" t="s">
        <v>79</v>
      </c>
      <c r="W5583" s="12" t="s">
        <v>104</v>
      </c>
      <c r="X5583" s="12" t="s">
        <v>155</v>
      </c>
      <c r="Y5583" s="12" t="s">
        <v>156</v>
      </c>
      <c r="AA5583" s="12" t="s">
        <v>83</v>
      </c>
      <c r="AB5583" s="6" t="s">
        <v>84</v>
      </c>
      <c r="AC5583" s="12" t="s">
        <v>157</v>
      </c>
      <c r="AD5583" s="6" t="s">
        <v>5220</v>
      </c>
      <c r="AE5583" s="2">
        <v>45367</v>
      </c>
      <c r="AF5583" s="43" t="s">
        <v>87</v>
      </c>
      <c r="AG5583" s="7" t="s">
        <v>158</v>
      </c>
      <c r="AH5583" s="43" t="s">
        <v>3000</v>
      </c>
      <c r="AI5583" s="43" t="s">
        <v>2999</v>
      </c>
      <c r="AL5583" s="43">
        <v>10</v>
      </c>
      <c r="AN5583" s="46" t="s">
        <v>5240</v>
      </c>
      <c r="AO5583" s="5" t="s">
        <v>89</v>
      </c>
      <c r="AP5583" s="6" t="s">
        <v>5220</v>
      </c>
      <c r="AR5583" s="7" t="s">
        <v>90</v>
      </c>
      <c r="AT5583" s="4" t="str">
        <f>CONCATENATE(AU5583,", ",AV5583,", ",AW5583,", ",AX5583,", ",AY5583,", ",AZ5583,", ",BA5583)</f>
        <v>Europe, France, FR, Bretagne, Ille-et-Vilaine, Rennes, Campus Institut Agro Rennes</v>
      </c>
      <c r="AU5583" s="1" t="s">
        <v>91</v>
      </c>
      <c r="AV5583" s="1" t="s">
        <v>92</v>
      </c>
      <c r="AW5583" s="1" t="s">
        <v>93</v>
      </c>
      <c r="AX5583" s="1" t="s">
        <v>94</v>
      </c>
      <c r="AY5583" s="1" t="s">
        <v>95</v>
      </c>
      <c r="AZ5583" s="1" t="s">
        <v>96</v>
      </c>
      <c r="BA5583" s="1" t="s">
        <v>5242</v>
      </c>
      <c r="BC5583" s="43"/>
      <c r="BF5583" s="43" t="s">
        <v>4596</v>
      </c>
      <c r="BG5583" s="43" t="s">
        <v>93</v>
      </c>
      <c r="BH5583" s="7" t="s">
        <v>97</v>
      </c>
      <c r="BJ5583" s="7" t="s">
        <v>98</v>
      </c>
      <c r="BK5583" s="7" t="s">
        <v>99</v>
      </c>
      <c r="BL5583" s="7" t="s">
        <v>4597</v>
      </c>
      <c r="BM5583" s="7" t="s">
        <v>4598</v>
      </c>
      <c r="BU5583" s="43">
        <v>1</v>
      </c>
      <c r="BW5583" s="43" t="s">
        <v>103</v>
      </c>
    </row>
    <row r="5584" spans="3:75" x14ac:dyDescent="0.35">
      <c r="C5584" s="43" t="str">
        <f t="shared" si="87"/>
        <v>IARA:BDT-03:2024: 5583</v>
      </c>
      <c r="D5584" s="43">
        <v>5583</v>
      </c>
      <c r="E5584" s="43" t="s">
        <v>5321</v>
      </c>
      <c r="F5584" s="1" t="s">
        <v>73</v>
      </c>
      <c r="G5584" s="43" t="s">
        <v>5266</v>
      </c>
      <c r="H5584" s="2">
        <v>45367</v>
      </c>
      <c r="J5584" s="12">
        <v>2024</v>
      </c>
      <c r="K5584" s="12">
        <v>3</v>
      </c>
      <c r="L5584" s="12">
        <v>16</v>
      </c>
      <c r="P5584" s="12" t="s">
        <v>75</v>
      </c>
      <c r="Q5584" s="12" t="str">
        <f>CONCATENATE(X5584," ",Y5584)</f>
        <v>Turdus merula</v>
      </c>
      <c r="R5584" s="14" t="str">
        <f>CONCATENATE(S5584,", ",T5584,", ",U5584,", ",V5584,", ",W5584,", ",X5584,", ",Y5584)</f>
        <v>Animalia, Chordata, Aves, Passeriformes, Turdidae, Turdus, merula</v>
      </c>
      <c r="S5584" s="6" t="s">
        <v>76</v>
      </c>
      <c r="T5584" s="6" t="s">
        <v>77</v>
      </c>
      <c r="U5584" s="6" t="s">
        <v>78</v>
      </c>
      <c r="V5584" s="17" t="s">
        <v>79</v>
      </c>
      <c r="W5584" s="17" t="s">
        <v>126</v>
      </c>
      <c r="X5584" s="17" t="s">
        <v>127</v>
      </c>
      <c r="Y5584" s="17" t="s">
        <v>132</v>
      </c>
      <c r="AA5584" s="12" t="s">
        <v>83</v>
      </c>
      <c r="AB5584" s="6" t="s">
        <v>84</v>
      </c>
      <c r="AC5584" s="12" t="s">
        <v>133</v>
      </c>
      <c r="AD5584" s="6" t="s">
        <v>5220</v>
      </c>
      <c r="AE5584" s="2">
        <v>45367</v>
      </c>
      <c r="AF5584" s="43" t="s">
        <v>87</v>
      </c>
      <c r="AG5584" s="7" t="s">
        <v>134</v>
      </c>
      <c r="AH5584" s="43" t="s">
        <v>3002</v>
      </c>
      <c r="AI5584" s="43" t="s">
        <v>3001</v>
      </c>
      <c r="AL5584" s="43">
        <v>10</v>
      </c>
      <c r="AN5584" s="46" t="s">
        <v>5240</v>
      </c>
      <c r="AO5584" s="5" t="s">
        <v>89</v>
      </c>
      <c r="AP5584" s="6" t="s">
        <v>5220</v>
      </c>
      <c r="AR5584" s="7" t="s">
        <v>90</v>
      </c>
      <c r="AT5584" s="4" t="str">
        <f>CONCATENATE(AU5584,", ",AV5584,", ",AW5584,", ",AX5584,", ",AY5584,", ",AZ5584,", ",BA5584)</f>
        <v>Europe, France, FR, Bretagne, Ille-et-Vilaine, Rennes, Campus Institut Agro Rennes</v>
      </c>
      <c r="AU5584" s="1" t="s">
        <v>91</v>
      </c>
      <c r="AV5584" s="1" t="s">
        <v>92</v>
      </c>
      <c r="AW5584" s="1" t="s">
        <v>93</v>
      </c>
      <c r="AX5584" s="1" t="s">
        <v>94</v>
      </c>
      <c r="AY5584" s="1" t="s">
        <v>95</v>
      </c>
      <c r="AZ5584" s="1" t="s">
        <v>96</v>
      </c>
      <c r="BA5584" s="1" t="s">
        <v>5242</v>
      </c>
      <c r="BC5584" s="43"/>
      <c r="BF5584" s="43" t="s">
        <v>4596</v>
      </c>
      <c r="BG5584" s="43" t="s">
        <v>93</v>
      </c>
      <c r="BH5584" s="7" t="s">
        <v>97</v>
      </c>
      <c r="BJ5584" s="7" t="s">
        <v>98</v>
      </c>
      <c r="BK5584" s="7" t="s">
        <v>99</v>
      </c>
      <c r="BL5584" s="7" t="s">
        <v>4597</v>
      </c>
      <c r="BM5584" s="7" t="s">
        <v>4598</v>
      </c>
      <c r="BU5584" s="43">
        <v>1</v>
      </c>
      <c r="BW5584" s="43" t="s">
        <v>103</v>
      </c>
    </row>
    <row r="5585" spans="3:75" x14ac:dyDescent="0.35">
      <c r="C5585" s="43" t="str">
        <f t="shared" si="87"/>
        <v>IARA:BDT-03:2024: 5584</v>
      </c>
      <c r="D5585" s="43">
        <v>5584</v>
      </c>
      <c r="E5585" s="43" t="s">
        <v>5321</v>
      </c>
      <c r="F5585" s="1" t="s">
        <v>73</v>
      </c>
      <c r="G5585" s="43" t="s">
        <v>5266</v>
      </c>
      <c r="H5585" s="2">
        <v>45367</v>
      </c>
      <c r="J5585" s="12">
        <v>2024</v>
      </c>
      <c r="K5585" s="12">
        <v>3</v>
      </c>
      <c r="L5585" s="12">
        <v>16</v>
      </c>
      <c r="P5585" s="12" t="s">
        <v>75</v>
      </c>
      <c r="Q5585" s="12" t="str">
        <f>CONCATENATE(X5585," ",Y5585)</f>
        <v>Erithacus rubecula</v>
      </c>
      <c r="R5585" s="14" t="str">
        <f>CONCATENATE(S5585,", ",T5585,", ",U5585,", ",V5585,", ",W5585,", ",X5585,", ",Y5585)</f>
        <v>Animalia, Chordata, Aves, Passeriformes, Muscicapidae, Erithacus, rubecula</v>
      </c>
      <c r="S5585" s="6" t="s">
        <v>76</v>
      </c>
      <c r="T5585" s="6" t="s">
        <v>77</v>
      </c>
      <c r="U5585" s="6" t="s">
        <v>78</v>
      </c>
      <c r="V5585" s="12" t="s">
        <v>79</v>
      </c>
      <c r="W5585" s="12" t="s">
        <v>182</v>
      </c>
      <c r="X5585" s="12" t="s">
        <v>183</v>
      </c>
      <c r="Y5585" s="12" t="s">
        <v>184</v>
      </c>
      <c r="AA5585" s="12" t="s">
        <v>83</v>
      </c>
      <c r="AB5585" s="6" t="s">
        <v>84</v>
      </c>
      <c r="AC5585" s="12" t="s">
        <v>185</v>
      </c>
      <c r="AD5585" s="6" t="s">
        <v>5220</v>
      </c>
      <c r="AE5585" s="2">
        <v>45367</v>
      </c>
      <c r="AF5585" s="43" t="s">
        <v>87</v>
      </c>
      <c r="AG5585" s="7" t="s">
        <v>186</v>
      </c>
      <c r="AH5585" s="43" t="s">
        <v>3004</v>
      </c>
      <c r="AI5585" s="43" t="s">
        <v>3003</v>
      </c>
      <c r="AL5585" s="43">
        <v>10</v>
      </c>
      <c r="AN5585" s="46" t="s">
        <v>5240</v>
      </c>
      <c r="AO5585" s="5" t="s">
        <v>89</v>
      </c>
      <c r="AP5585" s="6" t="s">
        <v>5220</v>
      </c>
      <c r="AR5585" s="7" t="s">
        <v>90</v>
      </c>
      <c r="AT5585" s="4" t="str">
        <f>CONCATENATE(AU5585,", ",AV5585,", ",AW5585,", ",AX5585,", ",AY5585,", ",AZ5585,", ",BA5585)</f>
        <v>Europe, France, FR, Bretagne, Ille-et-Vilaine, Rennes, Campus Institut Agro Rennes</v>
      </c>
      <c r="AU5585" s="1" t="s">
        <v>91</v>
      </c>
      <c r="AV5585" s="1" t="s">
        <v>92</v>
      </c>
      <c r="AW5585" s="1" t="s">
        <v>93</v>
      </c>
      <c r="AX5585" s="1" t="s">
        <v>94</v>
      </c>
      <c r="AY5585" s="1" t="s">
        <v>95</v>
      </c>
      <c r="AZ5585" s="1" t="s">
        <v>96</v>
      </c>
      <c r="BA5585" s="1" t="s">
        <v>5242</v>
      </c>
      <c r="BC5585" s="43"/>
      <c r="BF5585" s="43" t="s">
        <v>4596</v>
      </c>
      <c r="BG5585" s="43" t="s">
        <v>93</v>
      </c>
      <c r="BH5585" s="7" t="s">
        <v>97</v>
      </c>
      <c r="BJ5585" s="7" t="s">
        <v>98</v>
      </c>
      <c r="BK5585" s="7" t="s">
        <v>99</v>
      </c>
      <c r="BL5585" s="7" t="s">
        <v>4597</v>
      </c>
      <c r="BM5585" s="7" t="s">
        <v>4598</v>
      </c>
      <c r="BU5585" s="43">
        <v>1</v>
      </c>
      <c r="BW5585" s="43" t="s">
        <v>103</v>
      </c>
    </row>
    <row r="5586" spans="3:75" x14ac:dyDescent="0.35">
      <c r="C5586" s="43" t="str">
        <f t="shared" si="87"/>
        <v>IARA:BDT-03:2024: 5585</v>
      </c>
      <c r="D5586" s="43">
        <v>5585</v>
      </c>
      <c r="E5586" s="43" t="s">
        <v>5321</v>
      </c>
      <c r="F5586" s="1" t="s">
        <v>73</v>
      </c>
      <c r="G5586" s="43" t="s">
        <v>5266</v>
      </c>
      <c r="H5586" s="2">
        <v>45367</v>
      </c>
      <c r="J5586" s="12">
        <v>2024</v>
      </c>
      <c r="K5586" s="12">
        <v>3</v>
      </c>
      <c r="L5586" s="12">
        <v>16</v>
      </c>
      <c r="P5586" s="12" t="s">
        <v>75</v>
      </c>
      <c r="Q5586" s="12" t="str">
        <f>CONCATENATE(X5586," ",Y5586)</f>
        <v>Erithacus rubecula</v>
      </c>
      <c r="R5586" s="14" t="str">
        <f>CONCATENATE(S5586,", ",T5586,", ",U5586,", ",V5586,", ",W5586,", ",X5586,", ",Y5586)</f>
        <v>Animalia, Chordata, Aves, Passeriformes, Muscicapidae, Erithacus, rubecula</v>
      </c>
      <c r="S5586" s="6" t="s">
        <v>76</v>
      </c>
      <c r="T5586" s="6" t="s">
        <v>77</v>
      </c>
      <c r="U5586" s="6" t="s">
        <v>78</v>
      </c>
      <c r="V5586" s="12" t="s">
        <v>79</v>
      </c>
      <c r="W5586" s="12" t="s">
        <v>182</v>
      </c>
      <c r="X5586" s="12" t="s">
        <v>183</v>
      </c>
      <c r="Y5586" s="12" t="s">
        <v>184</v>
      </c>
      <c r="AA5586" s="12" t="s">
        <v>83</v>
      </c>
      <c r="AB5586" s="6" t="s">
        <v>84</v>
      </c>
      <c r="AC5586" s="12" t="s">
        <v>185</v>
      </c>
      <c r="AD5586" s="6" t="s">
        <v>5220</v>
      </c>
      <c r="AE5586" s="2">
        <v>45367</v>
      </c>
      <c r="AF5586" s="43" t="s">
        <v>87</v>
      </c>
      <c r="AG5586" s="7" t="s">
        <v>186</v>
      </c>
      <c r="AH5586" s="43" t="s">
        <v>3006</v>
      </c>
      <c r="AI5586" s="43" t="s">
        <v>3005</v>
      </c>
      <c r="AL5586" s="43">
        <v>10</v>
      </c>
      <c r="AN5586" s="46" t="s">
        <v>5240</v>
      </c>
      <c r="AO5586" s="5" t="s">
        <v>89</v>
      </c>
      <c r="AP5586" s="6" t="s">
        <v>5220</v>
      </c>
      <c r="AR5586" s="7" t="s">
        <v>90</v>
      </c>
      <c r="AT5586" s="4" t="str">
        <f>CONCATENATE(AU5586,", ",AV5586,", ",AW5586,", ",AX5586,", ",AY5586,", ",AZ5586,", ",BA5586)</f>
        <v>Europe, France, FR, Bretagne, Ille-et-Vilaine, Rennes, Campus Institut Agro Rennes</v>
      </c>
      <c r="AU5586" s="1" t="s">
        <v>91</v>
      </c>
      <c r="AV5586" s="1" t="s">
        <v>92</v>
      </c>
      <c r="AW5586" s="1" t="s">
        <v>93</v>
      </c>
      <c r="AX5586" s="1" t="s">
        <v>94</v>
      </c>
      <c r="AY5586" s="1" t="s">
        <v>95</v>
      </c>
      <c r="AZ5586" s="1" t="s">
        <v>96</v>
      </c>
      <c r="BA5586" s="1" t="s">
        <v>5242</v>
      </c>
      <c r="BC5586" s="43"/>
      <c r="BF5586" s="43" t="s">
        <v>4596</v>
      </c>
      <c r="BG5586" s="43" t="s">
        <v>93</v>
      </c>
      <c r="BH5586" s="7" t="s">
        <v>97</v>
      </c>
      <c r="BJ5586" s="7" t="s">
        <v>98</v>
      </c>
      <c r="BK5586" s="7" t="s">
        <v>99</v>
      </c>
      <c r="BL5586" s="7" t="s">
        <v>4597</v>
      </c>
      <c r="BM5586" s="7" t="s">
        <v>4598</v>
      </c>
      <c r="BU5586" s="43">
        <v>1</v>
      </c>
      <c r="BW5586" s="43" t="s">
        <v>103</v>
      </c>
    </row>
    <row r="5587" spans="3:75" x14ac:dyDescent="0.35">
      <c r="C5587" s="43" t="str">
        <f t="shared" si="87"/>
        <v>IARA:BDT-03:2024: 5586</v>
      </c>
      <c r="D5587" s="43">
        <v>5586</v>
      </c>
      <c r="E5587" s="43" t="s">
        <v>5321</v>
      </c>
      <c r="F5587" s="1" t="s">
        <v>73</v>
      </c>
      <c r="G5587" s="43" t="s">
        <v>5266</v>
      </c>
      <c r="H5587" s="2">
        <v>45367</v>
      </c>
      <c r="J5587" s="12">
        <v>2024</v>
      </c>
      <c r="K5587" s="12">
        <v>3</v>
      </c>
      <c r="L5587" s="12">
        <v>16</v>
      </c>
      <c r="P5587" s="12" t="s">
        <v>75</v>
      </c>
      <c r="Q5587" s="12" t="str">
        <f>CONCATENATE(X5587," ",Y5587)</f>
        <v>Pica pica</v>
      </c>
      <c r="R5587" s="14" t="str">
        <f>CONCATENATE(S5587,", ",T5587,", ",U5587,", ",V5587,", ",W5587,", ",X5587,", ",Y5587)</f>
        <v>Animalia, Chordata, Aves, Passeriformes, Corvidae, Pica, pica</v>
      </c>
      <c r="S5587" s="6" t="s">
        <v>76</v>
      </c>
      <c r="T5587" s="6" t="s">
        <v>77</v>
      </c>
      <c r="U5587" s="6" t="s">
        <v>78</v>
      </c>
      <c r="V5587" s="12" t="s">
        <v>79</v>
      </c>
      <c r="W5587" s="12" t="s">
        <v>104</v>
      </c>
      <c r="X5587" s="12" t="s">
        <v>155</v>
      </c>
      <c r="Y5587" s="12" t="s">
        <v>156</v>
      </c>
      <c r="AA5587" s="12" t="s">
        <v>83</v>
      </c>
      <c r="AB5587" s="6" t="s">
        <v>84</v>
      </c>
      <c r="AC5587" s="12" t="s">
        <v>157</v>
      </c>
      <c r="AD5587" s="6" t="s">
        <v>5220</v>
      </c>
      <c r="AE5587" s="2">
        <v>45367</v>
      </c>
      <c r="AF5587" s="43" t="s">
        <v>87</v>
      </c>
      <c r="AG5587" s="7" t="s">
        <v>158</v>
      </c>
      <c r="AH5587" s="43" t="s">
        <v>3008</v>
      </c>
      <c r="AI5587" s="43" t="s">
        <v>3007</v>
      </c>
      <c r="AL5587" s="43">
        <v>10</v>
      </c>
      <c r="AN5587" s="46" t="s">
        <v>5240</v>
      </c>
      <c r="AO5587" s="5" t="s">
        <v>89</v>
      </c>
      <c r="AP5587" s="6" t="s">
        <v>5220</v>
      </c>
      <c r="AR5587" s="7" t="s">
        <v>90</v>
      </c>
      <c r="AT5587" s="4" t="str">
        <f>CONCATENATE(AU5587,", ",AV5587,", ",AW5587,", ",AX5587,", ",AY5587,", ",AZ5587,", ",BA5587)</f>
        <v>Europe, France, FR, Bretagne, Ille-et-Vilaine, Rennes, Campus Institut Agro Rennes</v>
      </c>
      <c r="AU5587" s="1" t="s">
        <v>91</v>
      </c>
      <c r="AV5587" s="1" t="s">
        <v>92</v>
      </c>
      <c r="AW5587" s="1" t="s">
        <v>93</v>
      </c>
      <c r="AX5587" s="1" t="s">
        <v>94</v>
      </c>
      <c r="AY5587" s="1" t="s">
        <v>95</v>
      </c>
      <c r="AZ5587" s="1" t="s">
        <v>96</v>
      </c>
      <c r="BA5587" s="1" t="s">
        <v>5242</v>
      </c>
      <c r="BC5587" s="43"/>
      <c r="BF5587" s="43" t="s">
        <v>4596</v>
      </c>
      <c r="BG5587" s="43" t="s">
        <v>93</v>
      </c>
      <c r="BH5587" s="7" t="s">
        <v>97</v>
      </c>
      <c r="BJ5587" s="7" t="s">
        <v>98</v>
      </c>
      <c r="BK5587" s="7" t="s">
        <v>99</v>
      </c>
      <c r="BL5587" s="7" t="s">
        <v>4597</v>
      </c>
      <c r="BM5587" s="7" t="s">
        <v>4598</v>
      </c>
      <c r="BU5587" s="43">
        <v>1</v>
      </c>
      <c r="BW5587" s="43" t="s">
        <v>103</v>
      </c>
    </row>
    <row r="5588" spans="3:75" x14ac:dyDescent="0.35">
      <c r="C5588" s="43" t="str">
        <f t="shared" si="87"/>
        <v>IARA:BDT-03:2024: 5587</v>
      </c>
      <c r="D5588" s="43">
        <v>5587</v>
      </c>
      <c r="E5588" s="43" t="s">
        <v>5321</v>
      </c>
      <c r="F5588" s="1" t="s">
        <v>73</v>
      </c>
      <c r="G5588" s="43" t="s">
        <v>5266</v>
      </c>
      <c r="H5588" s="2">
        <v>45367</v>
      </c>
      <c r="J5588" s="12">
        <v>2024</v>
      </c>
      <c r="K5588" s="12">
        <v>3</v>
      </c>
      <c r="L5588" s="12">
        <v>16</v>
      </c>
      <c r="P5588" s="12" t="s">
        <v>75</v>
      </c>
      <c r="Q5588" s="12" t="str">
        <f>CONCATENATE(X5588," ",Y5588)</f>
        <v>Erithacus rubecula</v>
      </c>
      <c r="R5588" s="14" t="str">
        <f>CONCATENATE(S5588,", ",T5588,", ",U5588,", ",V5588,", ",W5588,", ",X5588,", ",Y5588)</f>
        <v>Animalia, Chordata, Aves, Passeriformes, Muscicapidae, Erithacus, rubecula</v>
      </c>
      <c r="S5588" s="6" t="s">
        <v>76</v>
      </c>
      <c r="T5588" s="6" t="s">
        <v>77</v>
      </c>
      <c r="U5588" s="6" t="s">
        <v>78</v>
      </c>
      <c r="V5588" s="12" t="s">
        <v>79</v>
      </c>
      <c r="W5588" s="12" t="s">
        <v>182</v>
      </c>
      <c r="X5588" s="12" t="s">
        <v>183</v>
      </c>
      <c r="Y5588" s="12" t="s">
        <v>184</v>
      </c>
      <c r="AA5588" s="12" t="s">
        <v>83</v>
      </c>
      <c r="AB5588" s="6" t="s">
        <v>84</v>
      </c>
      <c r="AC5588" s="12" t="s">
        <v>185</v>
      </c>
      <c r="AD5588" s="6" t="s">
        <v>5220</v>
      </c>
      <c r="AE5588" s="2">
        <v>45367</v>
      </c>
      <c r="AF5588" s="43" t="s">
        <v>87</v>
      </c>
      <c r="AG5588" s="7" t="s">
        <v>186</v>
      </c>
      <c r="AH5588" s="43" t="s">
        <v>3010</v>
      </c>
      <c r="AI5588" s="43" t="s">
        <v>3009</v>
      </c>
      <c r="AL5588" s="43">
        <v>10</v>
      </c>
      <c r="AN5588" s="46" t="s">
        <v>5240</v>
      </c>
      <c r="AO5588" s="5" t="s">
        <v>89</v>
      </c>
      <c r="AP5588" s="6" t="s">
        <v>5220</v>
      </c>
      <c r="AR5588" s="7" t="s">
        <v>90</v>
      </c>
      <c r="AT5588" s="4" t="str">
        <f>CONCATENATE(AU5588,", ",AV5588,", ",AW5588,", ",AX5588,", ",AY5588,", ",AZ5588,", ",BA5588)</f>
        <v>Europe, France, FR, Bretagne, Ille-et-Vilaine, Rennes, Campus Institut Agro Rennes</v>
      </c>
      <c r="AU5588" s="1" t="s">
        <v>91</v>
      </c>
      <c r="AV5588" s="1" t="s">
        <v>92</v>
      </c>
      <c r="AW5588" s="1" t="s">
        <v>93</v>
      </c>
      <c r="AX5588" s="1" t="s">
        <v>94</v>
      </c>
      <c r="AY5588" s="1" t="s">
        <v>95</v>
      </c>
      <c r="AZ5588" s="1" t="s">
        <v>96</v>
      </c>
      <c r="BA5588" s="1" t="s">
        <v>5242</v>
      </c>
      <c r="BC5588" s="43"/>
      <c r="BF5588" s="43" t="s">
        <v>4596</v>
      </c>
      <c r="BG5588" s="43" t="s">
        <v>93</v>
      </c>
      <c r="BH5588" s="7" t="s">
        <v>97</v>
      </c>
      <c r="BJ5588" s="7" t="s">
        <v>98</v>
      </c>
      <c r="BK5588" s="7" t="s">
        <v>99</v>
      </c>
      <c r="BL5588" s="7" t="s">
        <v>4597</v>
      </c>
      <c r="BM5588" s="7" t="s">
        <v>4598</v>
      </c>
      <c r="BU5588" s="43">
        <v>1</v>
      </c>
      <c r="BW5588" s="43" t="s">
        <v>103</v>
      </c>
    </row>
    <row r="5589" spans="3:75" x14ac:dyDescent="0.35">
      <c r="C5589" s="43" t="str">
        <f t="shared" si="87"/>
        <v>IARA:BDT-03:2024: 5588</v>
      </c>
      <c r="D5589" s="43">
        <v>5588</v>
      </c>
      <c r="E5589" s="43" t="s">
        <v>5321</v>
      </c>
      <c r="F5589" s="1" t="s">
        <v>73</v>
      </c>
      <c r="G5589" s="43" t="s">
        <v>5266</v>
      </c>
      <c r="H5589" s="2">
        <v>45367</v>
      </c>
      <c r="J5589" s="12">
        <v>2024</v>
      </c>
      <c r="K5589" s="12">
        <v>3</v>
      </c>
      <c r="L5589" s="12">
        <v>16</v>
      </c>
      <c r="P5589" s="12" t="s">
        <v>75</v>
      </c>
      <c r="Q5589" s="12" t="str">
        <f>CONCATENATE(X5589," ",Y5589)</f>
        <v>Pica pica</v>
      </c>
      <c r="R5589" s="14" t="str">
        <f>CONCATENATE(S5589,", ",T5589,", ",U5589,", ",V5589,", ",W5589,", ",X5589,", ",Y5589)</f>
        <v>Animalia, Chordata, Aves, Passeriformes, Corvidae, Pica, pica</v>
      </c>
      <c r="S5589" s="6" t="s">
        <v>76</v>
      </c>
      <c r="T5589" s="6" t="s">
        <v>77</v>
      </c>
      <c r="U5589" s="6" t="s">
        <v>78</v>
      </c>
      <c r="V5589" s="12" t="s">
        <v>79</v>
      </c>
      <c r="W5589" s="12" t="s">
        <v>104</v>
      </c>
      <c r="X5589" s="12" t="s">
        <v>155</v>
      </c>
      <c r="Y5589" s="12" t="s">
        <v>156</v>
      </c>
      <c r="AA5589" s="12" t="s">
        <v>83</v>
      </c>
      <c r="AB5589" s="6" t="s">
        <v>84</v>
      </c>
      <c r="AC5589" s="12" t="s">
        <v>157</v>
      </c>
      <c r="AD5589" s="6" t="s">
        <v>5220</v>
      </c>
      <c r="AE5589" s="2">
        <v>45367</v>
      </c>
      <c r="AF5589" s="43" t="s">
        <v>87</v>
      </c>
      <c r="AG5589" s="7" t="s">
        <v>158</v>
      </c>
      <c r="AH5589" s="43" t="s">
        <v>3012</v>
      </c>
      <c r="AI5589" s="43" t="s">
        <v>3011</v>
      </c>
      <c r="AL5589" s="43">
        <v>10</v>
      </c>
      <c r="AN5589" s="46" t="s">
        <v>5240</v>
      </c>
      <c r="AO5589" s="5" t="s">
        <v>89</v>
      </c>
      <c r="AP5589" s="6" t="s">
        <v>5220</v>
      </c>
      <c r="AR5589" s="7" t="s">
        <v>90</v>
      </c>
      <c r="AT5589" s="4" t="str">
        <f>CONCATENATE(AU5589,", ",AV5589,", ",AW5589,", ",AX5589,", ",AY5589,", ",AZ5589,", ",BA5589)</f>
        <v>Europe, France, FR, Bretagne, Ille-et-Vilaine, Rennes, Campus Institut Agro Rennes</v>
      </c>
      <c r="AU5589" s="1" t="s">
        <v>91</v>
      </c>
      <c r="AV5589" s="1" t="s">
        <v>92</v>
      </c>
      <c r="AW5589" s="1" t="s">
        <v>93</v>
      </c>
      <c r="AX5589" s="1" t="s">
        <v>94</v>
      </c>
      <c r="AY5589" s="1" t="s">
        <v>95</v>
      </c>
      <c r="AZ5589" s="1" t="s">
        <v>96</v>
      </c>
      <c r="BA5589" s="1" t="s">
        <v>5242</v>
      </c>
      <c r="BC5589" s="43"/>
      <c r="BF5589" s="43" t="s">
        <v>4596</v>
      </c>
      <c r="BG5589" s="43" t="s">
        <v>93</v>
      </c>
      <c r="BH5589" s="7" t="s">
        <v>97</v>
      </c>
      <c r="BJ5589" s="7" t="s">
        <v>98</v>
      </c>
      <c r="BK5589" s="7" t="s">
        <v>99</v>
      </c>
      <c r="BL5589" s="7" t="s">
        <v>4597</v>
      </c>
      <c r="BM5589" s="7" t="s">
        <v>4598</v>
      </c>
      <c r="BU5589" s="43">
        <v>1</v>
      </c>
      <c r="BW5589" s="43" t="s">
        <v>103</v>
      </c>
    </row>
    <row r="5590" spans="3:75" x14ac:dyDescent="0.35">
      <c r="C5590" s="43" t="str">
        <f t="shared" si="87"/>
        <v>IARA:BDT-03:2024: 5589</v>
      </c>
      <c r="D5590" s="43">
        <v>5589</v>
      </c>
      <c r="E5590" s="43" t="s">
        <v>5321</v>
      </c>
      <c r="F5590" s="1" t="s">
        <v>73</v>
      </c>
      <c r="G5590" s="43" t="s">
        <v>5266</v>
      </c>
      <c r="H5590" s="2">
        <v>45367</v>
      </c>
      <c r="J5590" s="12">
        <v>2024</v>
      </c>
      <c r="K5590" s="12">
        <v>3</v>
      </c>
      <c r="L5590" s="12">
        <v>16</v>
      </c>
      <c r="P5590" s="12" t="s">
        <v>75</v>
      </c>
      <c r="Q5590" s="12" t="str">
        <f>CONCATENATE(X5590," ",Y5590)</f>
        <v>Pica pica</v>
      </c>
      <c r="R5590" s="14" t="str">
        <f>CONCATENATE(S5590,", ",T5590,", ",U5590,", ",V5590,", ",W5590,", ",X5590,", ",Y5590)</f>
        <v>Animalia, Chordata, Aves, Passeriformes, Corvidae, Pica, pica</v>
      </c>
      <c r="S5590" s="6" t="s">
        <v>76</v>
      </c>
      <c r="T5590" s="6" t="s">
        <v>77</v>
      </c>
      <c r="U5590" s="6" t="s">
        <v>78</v>
      </c>
      <c r="V5590" s="12" t="s">
        <v>79</v>
      </c>
      <c r="W5590" s="12" t="s">
        <v>104</v>
      </c>
      <c r="X5590" s="12" t="s">
        <v>155</v>
      </c>
      <c r="Y5590" s="12" t="s">
        <v>156</v>
      </c>
      <c r="AA5590" s="12" t="s">
        <v>83</v>
      </c>
      <c r="AB5590" s="6" t="s">
        <v>84</v>
      </c>
      <c r="AC5590" s="12" t="s">
        <v>157</v>
      </c>
      <c r="AD5590" s="6" t="s">
        <v>5220</v>
      </c>
      <c r="AE5590" s="2">
        <v>45367</v>
      </c>
      <c r="AF5590" s="43" t="s">
        <v>87</v>
      </c>
      <c r="AG5590" s="7" t="s">
        <v>158</v>
      </c>
      <c r="AH5590" s="43" t="s">
        <v>3014</v>
      </c>
      <c r="AI5590" s="43" t="s">
        <v>3013</v>
      </c>
      <c r="AL5590" s="43">
        <v>10</v>
      </c>
      <c r="AN5590" s="46" t="s">
        <v>5240</v>
      </c>
      <c r="AO5590" s="5" t="s">
        <v>89</v>
      </c>
      <c r="AP5590" s="6" t="s">
        <v>5220</v>
      </c>
      <c r="AR5590" s="7" t="s">
        <v>90</v>
      </c>
      <c r="AT5590" s="4" t="str">
        <f>CONCATENATE(AU5590,", ",AV5590,", ",AW5590,", ",AX5590,", ",AY5590,", ",AZ5590,", ",BA5590)</f>
        <v>Europe, France, FR, Bretagne, Ille-et-Vilaine, Rennes, Campus Institut Agro Rennes</v>
      </c>
      <c r="AU5590" s="1" t="s">
        <v>91</v>
      </c>
      <c r="AV5590" s="1" t="s">
        <v>92</v>
      </c>
      <c r="AW5590" s="1" t="s">
        <v>93</v>
      </c>
      <c r="AX5590" s="1" t="s">
        <v>94</v>
      </c>
      <c r="AY5590" s="1" t="s">
        <v>95</v>
      </c>
      <c r="AZ5590" s="1" t="s">
        <v>96</v>
      </c>
      <c r="BA5590" s="1" t="s">
        <v>5242</v>
      </c>
      <c r="BC5590" s="43"/>
      <c r="BF5590" s="43" t="s">
        <v>4596</v>
      </c>
      <c r="BG5590" s="43" t="s">
        <v>93</v>
      </c>
      <c r="BH5590" s="7" t="s">
        <v>97</v>
      </c>
      <c r="BJ5590" s="7" t="s">
        <v>98</v>
      </c>
      <c r="BK5590" s="7" t="s">
        <v>99</v>
      </c>
      <c r="BL5590" s="7" t="s">
        <v>4597</v>
      </c>
      <c r="BM5590" s="7" t="s">
        <v>4598</v>
      </c>
      <c r="BU5590" s="43">
        <v>1</v>
      </c>
      <c r="BW5590" s="43" t="s">
        <v>103</v>
      </c>
    </row>
    <row r="5591" spans="3:75" x14ac:dyDescent="0.35">
      <c r="C5591" s="43" t="str">
        <f t="shared" si="87"/>
        <v>IARA:BDT-03:2024: 5590</v>
      </c>
      <c r="D5591" s="43">
        <v>5590</v>
      </c>
      <c r="E5591" s="43" t="s">
        <v>5321</v>
      </c>
      <c r="F5591" s="1" t="s">
        <v>73</v>
      </c>
      <c r="G5591" s="43" t="s">
        <v>5266</v>
      </c>
      <c r="H5591" s="2">
        <v>45367</v>
      </c>
      <c r="J5591" s="12">
        <v>2024</v>
      </c>
      <c r="K5591" s="12">
        <v>3</v>
      </c>
      <c r="L5591" s="12">
        <v>16</v>
      </c>
      <c r="P5591" s="12" t="s">
        <v>75</v>
      </c>
      <c r="Q5591" s="12" t="str">
        <f>CONCATENATE(X5591," ",Y5591)</f>
        <v>Parus major</v>
      </c>
      <c r="R5591" s="14" t="str">
        <f>CONCATENATE(S5591,", ",T5591,", ",U5591,", ",V5591,", ",W5591,", ",X5591,", ",Y5591)</f>
        <v>Animalia, Chordata, Aves, Passeriformes, Paridae, Parus, major</v>
      </c>
      <c r="S5591" s="6" t="s">
        <v>76</v>
      </c>
      <c r="T5591" s="6" t="s">
        <v>77</v>
      </c>
      <c r="U5591" s="6" t="s">
        <v>78</v>
      </c>
      <c r="V5591" s="12" t="s">
        <v>79</v>
      </c>
      <c r="W5591" s="12" t="s">
        <v>135</v>
      </c>
      <c r="X5591" s="12" t="s">
        <v>140</v>
      </c>
      <c r="Y5591" s="12" t="s">
        <v>141</v>
      </c>
      <c r="AA5591" s="12" t="s">
        <v>83</v>
      </c>
      <c r="AB5591" s="6" t="s">
        <v>84</v>
      </c>
      <c r="AC5591" s="12" t="s">
        <v>142</v>
      </c>
      <c r="AD5591" s="6" t="s">
        <v>5220</v>
      </c>
      <c r="AE5591" s="2">
        <v>45367</v>
      </c>
      <c r="AF5591" s="43" t="s">
        <v>87</v>
      </c>
      <c r="AG5591" s="7" t="s">
        <v>143</v>
      </c>
      <c r="AH5591" s="43" t="s">
        <v>3016</v>
      </c>
      <c r="AI5591" s="43" t="s">
        <v>3015</v>
      </c>
      <c r="AL5591" s="43">
        <v>10</v>
      </c>
      <c r="AN5591" s="46" t="s">
        <v>5240</v>
      </c>
      <c r="AO5591" s="5" t="s">
        <v>89</v>
      </c>
      <c r="AP5591" s="6" t="s">
        <v>5220</v>
      </c>
      <c r="AR5591" s="7" t="s">
        <v>90</v>
      </c>
      <c r="AT5591" s="4" t="str">
        <f>CONCATENATE(AU5591,", ",AV5591,", ",AW5591,", ",AX5591,", ",AY5591,", ",AZ5591,", ",BA5591)</f>
        <v>Europe, France, FR, Bretagne, Ille-et-Vilaine, Rennes, Campus Institut Agro Rennes</v>
      </c>
      <c r="AU5591" s="1" t="s">
        <v>91</v>
      </c>
      <c r="AV5591" s="1" t="s">
        <v>92</v>
      </c>
      <c r="AW5591" s="1" t="s">
        <v>93</v>
      </c>
      <c r="AX5591" s="1" t="s">
        <v>94</v>
      </c>
      <c r="AY5591" s="1" t="s">
        <v>95</v>
      </c>
      <c r="AZ5591" s="1" t="s">
        <v>96</v>
      </c>
      <c r="BA5591" s="1" t="s">
        <v>5242</v>
      </c>
      <c r="BC5591" s="43"/>
      <c r="BF5591" s="43" t="s">
        <v>4596</v>
      </c>
      <c r="BG5591" s="43" t="s">
        <v>93</v>
      </c>
      <c r="BH5591" s="7" t="s">
        <v>97</v>
      </c>
      <c r="BJ5591" s="7" t="s">
        <v>98</v>
      </c>
      <c r="BK5591" s="7" t="s">
        <v>99</v>
      </c>
      <c r="BL5591" s="7" t="s">
        <v>4597</v>
      </c>
      <c r="BM5591" s="7" t="s">
        <v>4598</v>
      </c>
      <c r="BU5591" s="43">
        <v>1</v>
      </c>
      <c r="BW5591" s="43" t="s">
        <v>103</v>
      </c>
    </row>
    <row r="5592" spans="3:75" x14ac:dyDescent="0.35">
      <c r="C5592" s="43" t="str">
        <f t="shared" si="87"/>
        <v>IARA:BDT-03:2024: 5591</v>
      </c>
      <c r="D5592" s="43">
        <v>5591</v>
      </c>
      <c r="E5592" s="43" t="s">
        <v>5321</v>
      </c>
      <c r="F5592" s="1" t="s">
        <v>73</v>
      </c>
      <c r="G5592" s="43" t="s">
        <v>5266</v>
      </c>
      <c r="H5592" s="2">
        <v>45367</v>
      </c>
      <c r="J5592" s="12">
        <v>2024</v>
      </c>
      <c r="K5592" s="12">
        <v>3</v>
      </c>
      <c r="L5592" s="12">
        <v>16</v>
      </c>
      <c r="P5592" s="12" t="s">
        <v>75</v>
      </c>
      <c r="Q5592" s="12" t="str">
        <f>CONCATENATE(X5592," ",Y5592)</f>
        <v>Parus major</v>
      </c>
      <c r="R5592" s="14" t="str">
        <f>CONCATENATE(S5592,", ",T5592,", ",U5592,", ",V5592,", ",W5592,", ",X5592,", ",Y5592)</f>
        <v>Animalia, Chordata, Aves, Passeriformes, Paridae, Parus, major</v>
      </c>
      <c r="S5592" s="6" t="s">
        <v>76</v>
      </c>
      <c r="T5592" s="6" t="s">
        <v>77</v>
      </c>
      <c r="U5592" s="6" t="s">
        <v>78</v>
      </c>
      <c r="V5592" s="12" t="s">
        <v>79</v>
      </c>
      <c r="W5592" s="12" t="s">
        <v>135</v>
      </c>
      <c r="X5592" s="12" t="s">
        <v>140</v>
      </c>
      <c r="Y5592" s="12" t="s">
        <v>141</v>
      </c>
      <c r="AA5592" s="12" t="s">
        <v>83</v>
      </c>
      <c r="AB5592" s="6" t="s">
        <v>84</v>
      </c>
      <c r="AC5592" s="12" t="s">
        <v>142</v>
      </c>
      <c r="AD5592" s="6" t="s">
        <v>5220</v>
      </c>
      <c r="AE5592" s="2">
        <v>45367</v>
      </c>
      <c r="AF5592" s="43" t="s">
        <v>87</v>
      </c>
      <c r="AG5592" s="7" t="s">
        <v>143</v>
      </c>
      <c r="AH5592" s="43" t="s">
        <v>3018</v>
      </c>
      <c r="AI5592" s="43" t="s">
        <v>3017</v>
      </c>
      <c r="AL5592" s="43">
        <v>10</v>
      </c>
      <c r="AN5592" s="46" t="s">
        <v>5240</v>
      </c>
      <c r="AO5592" s="5" t="s">
        <v>89</v>
      </c>
      <c r="AP5592" s="6" t="s">
        <v>5220</v>
      </c>
      <c r="AR5592" s="7" t="s">
        <v>90</v>
      </c>
      <c r="AT5592" s="4" t="str">
        <f>CONCATENATE(AU5592,", ",AV5592,", ",AW5592,", ",AX5592,", ",AY5592,", ",AZ5592,", ",BA5592)</f>
        <v>Europe, France, FR, Bretagne, Ille-et-Vilaine, Rennes, Campus Institut Agro Rennes</v>
      </c>
      <c r="AU5592" s="1" t="s">
        <v>91</v>
      </c>
      <c r="AV5592" s="1" t="s">
        <v>92</v>
      </c>
      <c r="AW5592" s="1" t="s">
        <v>93</v>
      </c>
      <c r="AX5592" s="1" t="s">
        <v>94</v>
      </c>
      <c r="AY5592" s="1" t="s">
        <v>95</v>
      </c>
      <c r="AZ5592" s="1" t="s">
        <v>96</v>
      </c>
      <c r="BA5592" s="1" t="s">
        <v>5242</v>
      </c>
      <c r="BC5592" s="43"/>
      <c r="BF5592" s="43" t="s">
        <v>4596</v>
      </c>
      <c r="BG5592" s="43" t="s">
        <v>93</v>
      </c>
      <c r="BH5592" s="7" t="s">
        <v>97</v>
      </c>
      <c r="BJ5592" s="7" t="s">
        <v>98</v>
      </c>
      <c r="BK5592" s="7" t="s">
        <v>99</v>
      </c>
      <c r="BL5592" s="7" t="s">
        <v>4597</v>
      </c>
      <c r="BM5592" s="7" t="s">
        <v>4598</v>
      </c>
      <c r="BU5592" s="43">
        <v>1</v>
      </c>
      <c r="BW5592" s="43" t="s">
        <v>103</v>
      </c>
    </row>
    <row r="5593" spans="3:75" x14ac:dyDescent="0.35">
      <c r="C5593" s="43" t="str">
        <f t="shared" si="87"/>
        <v>IARA:BDT-03:2024: 5592</v>
      </c>
      <c r="D5593" s="43">
        <v>5592</v>
      </c>
      <c r="E5593" s="43" t="s">
        <v>5321</v>
      </c>
      <c r="F5593" s="1" t="s">
        <v>73</v>
      </c>
      <c r="G5593" s="43" t="s">
        <v>5266</v>
      </c>
      <c r="H5593" s="2">
        <v>45367</v>
      </c>
      <c r="J5593" s="12">
        <v>2024</v>
      </c>
      <c r="K5593" s="12">
        <v>3</v>
      </c>
      <c r="L5593" s="12">
        <v>16</v>
      </c>
      <c r="P5593" s="12" t="s">
        <v>75</v>
      </c>
      <c r="Q5593" s="12" t="str">
        <f>CONCATENATE(X5593," ",Y5593)</f>
        <v>Parus major</v>
      </c>
      <c r="R5593" s="14" t="str">
        <f>CONCATENATE(S5593,", ",T5593,", ",U5593,", ",V5593,", ",W5593,", ",X5593,", ",Y5593)</f>
        <v>Animalia, Chordata, Aves, Passeriformes, Paridae, Parus, major</v>
      </c>
      <c r="S5593" s="6" t="s">
        <v>76</v>
      </c>
      <c r="T5593" s="6" t="s">
        <v>77</v>
      </c>
      <c r="U5593" s="6" t="s">
        <v>78</v>
      </c>
      <c r="V5593" s="12" t="s">
        <v>79</v>
      </c>
      <c r="W5593" s="12" t="s">
        <v>135</v>
      </c>
      <c r="X5593" s="12" t="s">
        <v>140</v>
      </c>
      <c r="Y5593" s="12" t="s">
        <v>141</v>
      </c>
      <c r="AA5593" s="12" t="s">
        <v>83</v>
      </c>
      <c r="AB5593" s="6" t="s">
        <v>84</v>
      </c>
      <c r="AC5593" s="12" t="s">
        <v>142</v>
      </c>
      <c r="AD5593" s="6" t="s">
        <v>5220</v>
      </c>
      <c r="AE5593" s="2">
        <v>45367</v>
      </c>
      <c r="AF5593" s="43" t="s">
        <v>87</v>
      </c>
      <c r="AG5593" s="7" t="s">
        <v>143</v>
      </c>
      <c r="AH5593" s="43" t="s">
        <v>3020</v>
      </c>
      <c r="AI5593" s="43" t="s">
        <v>3019</v>
      </c>
      <c r="AL5593" s="43">
        <v>10</v>
      </c>
      <c r="AN5593" s="46" t="s">
        <v>5240</v>
      </c>
      <c r="AO5593" s="5" t="s">
        <v>89</v>
      </c>
      <c r="AP5593" s="6" t="s">
        <v>5220</v>
      </c>
      <c r="AR5593" s="7" t="s">
        <v>90</v>
      </c>
      <c r="AT5593" s="4" t="str">
        <f>CONCATENATE(AU5593,", ",AV5593,", ",AW5593,", ",AX5593,", ",AY5593,", ",AZ5593,", ",BA5593)</f>
        <v>Europe, France, FR, Bretagne, Ille-et-Vilaine, Rennes, Campus Institut Agro Rennes</v>
      </c>
      <c r="AU5593" s="1" t="s">
        <v>91</v>
      </c>
      <c r="AV5593" s="1" t="s">
        <v>92</v>
      </c>
      <c r="AW5593" s="1" t="s">
        <v>93</v>
      </c>
      <c r="AX5593" s="1" t="s">
        <v>94</v>
      </c>
      <c r="AY5593" s="1" t="s">
        <v>95</v>
      </c>
      <c r="AZ5593" s="1" t="s">
        <v>96</v>
      </c>
      <c r="BA5593" s="1" t="s">
        <v>5242</v>
      </c>
      <c r="BC5593" s="43"/>
      <c r="BF5593" s="43" t="s">
        <v>4596</v>
      </c>
      <c r="BG5593" s="43" t="s">
        <v>93</v>
      </c>
      <c r="BH5593" s="7" t="s">
        <v>97</v>
      </c>
      <c r="BJ5593" s="7" t="s">
        <v>98</v>
      </c>
      <c r="BK5593" s="7" t="s">
        <v>99</v>
      </c>
      <c r="BL5593" s="7" t="s">
        <v>4597</v>
      </c>
      <c r="BM5593" s="7" t="s">
        <v>4598</v>
      </c>
      <c r="BU5593" s="43">
        <v>1</v>
      </c>
      <c r="BW5593" s="43" t="s">
        <v>103</v>
      </c>
    </row>
    <row r="5594" spans="3:75" x14ac:dyDescent="0.35">
      <c r="C5594" s="43" t="str">
        <f t="shared" si="87"/>
        <v>IARA:BDT-03:2024: 5593</v>
      </c>
      <c r="D5594" s="43">
        <v>5593</v>
      </c>
      <c r="E5594" s="43" t="s">
        <v>5321</v>
      </c>
      <c r="F5594" s="1" t="s">
        <v>73</v>
      </c>
      <c r="G5594" s="43" t="s">
        <v>5266</v>
      </c>
      <c r="H5594" s="2">
        <v>45367</v>
      </c>
      <c r="J5594" s="12">
        <v>2024</v>
      </c>
      <c r="K5594" s="12">
        <v>3</v>
      </c>
      <c r="L5594" s="12">
        <v>16</v>
      </c>
      <c r="P5594" s="12" t="s">
        <v>75</v>
      </c>
      <c r="Q5594" s="12" t="str">
        <f>CONCATENATE(X5594," ",Y5594)</f>
        <v>Parus major</v>
      </c>
      <c r="R5594" s="14" t="str">
        <f>CONCATENATE(S5594,", ",T5594,", ",U5594,", ",V5594,", ",W5594,", ",X5594,", ",Y5594)</f>
        <v>Animalia, Chordata, Aves, Passeriformes, Paridae, Parus, major</v>
      </c>
      <c r="S5594" s="6" t="s">
        <v>76</v>
      </c>
      <c r="T5594" s="6" t="s">
        <v>77</v>
      </c>
      <c r="U5594" s="6" t="s">
        <v>78</v>
      </c>
      <c r="V5594" s="12" t="s">
        <v>79</v>
      </c>
      <c r="W5594" s="12" t="s">
        <v>135</v>
      </c>
      <c r="X5594" s="12" t="s">
        <v>140</v>
      </c>
      <c r="Y5594" s="12" t="s">
        <v>141</v>
      </c>
      <c r="AA5594" s="12" t="s">
        <v>83</v>
      </c>
      <c r="AB5594" s="6" t="s">
        <v>84</v>
      </c>
      <c r="AC5594" s="12" t="s">
        <v>142</v>
      </c>
      <c r="AD5594" s="6" t="s">
        <v>5220</v>
      </c>
      <c r="AE5594" s="2">
        <v>45367</v>
      </c>
      <c r="AF5594" s="43" t="s">
        <v>87</v>
      </c>
      <c r="AG5594" s="7" t="s">
        <v>143</v>
      </c>
      <c r="AH5594" s="43" t="s">
        <v>3022</v>
      </c>
      <c r="AI5594" s="43" t="s">
        <v>3021</v>
      </c>
      <c r="AL5594" s="43">
        <v>10</v>
      </c>
      <c r="AN5594" s="46" t="s">
        <v>5240</v>
      </c>
      <c r="AO5594" s="5" t="s">
        <v>89</v>
      </c>
      <c r="AP5594" s="6" t="s">
        <v>5220</v>
      </c>
      <c r="AR5594" s="7" t="s">
        <v>90</v>
      </c>
      <c r="AT5594" s="4" t="str">
        <f>CONCATENATE(AU5594,", ",AV5594,", ",AW5594,", ",AX5594,", ",AY5594,", ",AZ5594,", ",BA5594)</f>
        <v>Europe, France, FR, Bretagne, Ille-et-Vilaine, Rennes, Campus Institut Agro Rennes</v>
      </c>
      <c r="AU5594" s="1" t="s">
        <v>91</v>
      </c>
      <c r="AV5594" s="1" t="s">
        <v>92</v>
      </c>
      <c r="AW5594" s="1" t="s">
        <v>93</v>
      </c>
      <c r="AX5594" s="1" t="s">
        <v>94</v>
      </c>
      <c r="AY5594" s="1" t="s">
        <v>95</v>
      </c>
      <c r="AZ5594" s="1" t="s">
        <v>96</v>
      </c>
      <c r="BA5594" s="1" t="s">
        <v>5242</v>
      </c>
      <c r="BC5594" s="43"/>
      <c r="BF5594" s="43" t="s">
        <v>4596</v>
      </c>
      <c r="BG5594" s="43" t="s">
        <v>93</v>
      </c>
      <c r="BH5594" s="7" t="s">
        <v>97</v>
      </c>
      <c r="BJ5594" s="7" t="s">
        <v>98</v>
      </c>
      <c r="BK5594" s="7" t="s">
        <v>99</v>
      </c>
      <c r="BL5594" s="7" t="s">
        <v>4597</v>
      </c>
      <c r="BM5594" s="7" t="s">
        <v>4598</v>
      </c>
      <c r="BU5594" s="43">
        <v>1</v>
      </c>
      <c r="BW5594" s="43" t="s">
        <v>103</v>
      </c>
    </row>
    <row r="5595" spans="3:75" x14ac:dyDescent="0.35">
      <c r="C5595" s="43" t="str">
        <f t="shared" si="87"/>
        <v>IARA:BDT-03:2024: 5594</v>
      </c>
      <c r="D5595" s="43">
        <v>5594</v>
      </c>
      <c r="E5595" s="43" t="s">
        <v>5321</v>
      </c>
      <c r="F5595" s="1" t="s">
        <v>73</v>
      </c>
      <c r="G5595" s="43" t="s">
        <v>5266</v>
      </c>
      <c r="H5595" s="2">
        <v>45367</v>
      </c>
      <c r="J5595" s="12">
        <v>2024</v>
      </c>
      <c r="K5595" s="12">
        <v>3</v>
      </c>
      <c r="L5595" s="12">
        <v>16</v>
      </c>
      <c r="P5595" s="12" t="s">
        <v>75</v>
      </c>
      <c r="Q5595" s="12" t="str">
        <f>CONCATENATE(X5595," ",Y5595)</f>
        <v>Cyanistes caeruleus</v>
      </c>
      <c r="R5595" s="14" t="str">
        <f>CONCATENATE(S5595,", ",T5595,", ",U5595,", ",V5595,", ",W5595,", ",X5595,", ",Y5595)</f>
        <v>Animalia, Chordata, Aves, Passeriformes, Paridae, Cyanistes, caeruleus</v>
      </c>
      <c r="S5595" s="6" t="s">
        <v>76</v>
      </c>
      <c r="T5595" s="6" t="s">
        <v>77</v>
      </c>
      <c r="U5595" s="6" t="s">
        <v>78</v>
      </c>
      <c r="V5595" s="12" t="s">
        <v>79</v>
      </c>
      <c r="W5595" s="12" t="s">
        <v>135</v>
      </c>
      <c r="X5595" s="12" t="s">
        <v>136</v>
      </c>
      <c r="Y5595" s="12" t="s">
        <v>137</v>
      </c>
      <c r="AA5595" s="12" t="s">
        <v>83</v>
      </c>
      <c r="AB5595" s="6" t="s">
        <v>84</v>
      </c>
      <c r="AC5595" s="12" t="s">
        <v>138</v>
      </c>
      <c r="AD5595" s="6" t="s">
        <v>5220</v>
      </c>
      <c r="AE5595" s="2">
        <v>45367</v>
      </c>
      <c r="AF5595" s="43" t="s">
        <v>87</v>
      </c>
      <c r="AG5595" s="7" t="s">
        <v>139</v>
      </c>
      <c r="AH5595" s="43" t="s">
        <v>3024</v>
      </c>
      <c r="AI5595" s="43" t="s">
        <v>3023</v>
      </c>
      <c r="AL5595" s="43">
        <v>10</v>
      </c>
      <c r="AN5595" s="46" t="s">
        <v>5240</v>
      </c>
      <c r="AO5595" s="5" t="s">
        <v>89</v>
      </c>
      <c r="AP5595" s="6" t="s">
        <v>5220</v>
      </c>
      <c r="AR5595" s="7" t="s">
        <v>90</v>
      </c>
      <c r="AT5595" s="4" t="str">
        <f>CONCATENATE(AU5595,", ",AV5595,", ",AW5595,", ",AX5595,", ",AY5595,", ",AZ5595,", ",BA5595)</f>
        <v>Europe, France, FR, Bretagne, Ille-et-Vilaine, Rennes, Campus Institut Agro Rennes</v>
      </c>
      <c r="AU5595" s="1" t="s">
        <v>91</v>
      </c>
      <c r="AV5595" s="1" t="s">
        <v>92</v>
      </c>
      <c r="AW5595" s="1" t="s">
        <v>93</v>
      </c>
      <c r="AX5595" s="1" t="s">
        <v>94</v>
      </c>
      <c r="AY5595" s="1" t="s">
        <v>95</v>
      </c>
      <c r="AZ5595" s="1" t="s">
        <v>96</v>
      </c>
      <c r="BA5595" s="1" t="s">
        <v>5242</v>
      </c>
      <c r="BC5595" s="43"/>
      <c r="BF5595" s="43" t="s">
        <v>4596</v>
      </c>
      <c r="BG5595" s="43" t="s">
        <v>93</v>
      </c>
      <c r="BH5595" s="7" t="s">
        <v>97</v>
      </c>
      <c r="BJ5595" s="7" t="s">
        <v>98</v>
      </c>
      <c r="BK5595" s="7" t="s">
        <v>99</v>
      </c>
      <c r="BL5595" s="7" t="s">
        <v>4597</v>
      </c>
      <c r="BM5595" s="7" t="s">
        <v>4598</v>
      </c>
      <c r="BU5595" s="43">
        <v>1</v>
      </c>
      <c r="BW5595" s="43" t="s">
        <v>103</v>
      </c>
    </row>
    <row r="5596" spans="3:75" x14ac:dyDescent="0.35">
      <c r="C5596" s="43" t="str">
        <f t="shared" si="87"/>
        <v>IARA:BDT-03:2024: 5595</v>
      </c>
      <c r="D5596" s="43">
        <v>5595</v>
      </c>
      <c r="E5596" s="43" t="s">
        <v>5321</v>
      </c>
      <c r="F5596" s="1" t="s">
        <v>73</v>
      </c>
      <c r="G5596" s="43" t="s">
        <v>5266</v>
      </c>
      <c r="H5596" s="2">
        <v>45367</v>
      </c>
      <c r="J5596" s="12">
        <v>2024</v>
      </c>
      <c r="K5596" s="12">
        <v>3</v>
      </c>
      <c r="L5596" s="12">
        <v>16</v>
      </c>
      <c r="P5596" s="12" t="s">
        <v>75</v>
      </c>
      <c r="Q5596" s="12" t="str">
        <f>CONCATENATE(X5596," ",Y5596)</f>
        <v>Cyanistes caeruleus</v>
      </c>
      <c r="R5596" s="14" t="str">
        <f>CONCATENATE(S5596,", ",T5596,", ",U5596,", ",V5596,", ",W5596,", ",X5596,", ",Y5596)</f>
        <v>Animalia, Chordata, Aves, Passeriformes, Paridae, Cyanistes, caeruleus</v>
      </c>
      <c r="S5596" s="6" t="s">
        <v>76</v>
      </c>
      <c r="T5596" s="6" t="s">
        <v>77</v>
      </c>
      <c r="U5596" s="6" t="s">
        <v>78</v>
      </c>
      <c r="V5596" s="12" t="s">
        <v>79</v>
      </c>
      <c r="W5596" s="12" t="s">
        <v>135</v>
      </c>
      <c r="X5596" s="12" t="s">
        <v>136</v>
      </c>
      <c r="Y5596" s="12" t="s">
        <v>137</v>
      </c>
      <c r="AA5596" s="12" t="s">
        <v>83</v>
      </c>
      <c r="AB5596" s="6" t="s">
        <v>84</v>
      </c>
      <c r="AC5596" s="12" t="s">
        <v>138</v>
      </c>
      <c r="AD5596" s="6" t="s">
        <v>5220</v>
      </c>
      <c r="AE5596" s="2">
        <v>45367</v>
      </c>
      <c r="AF5596" s="43" t="s">
        <v>87</v>
      </c>
      <c r="AG5596" s="7" t="s">
        <v>139</v>
      </c>
      <c r="AH5596" s="43" t="s">
        <v>3026</v>
      </c>
      <c r="AI5596" s="43" t="s">
        <v>3025</v>
      </c>
      <c r="AL5596" s="43">
        <v>10</v>
      </c>
      <c r="AN5596" s="46" t="s">
        <v>5240</v>
      </c>
      <c r="AO5596" s="5" t="s">
        <v>89</v>
      </c>
      <c r="AP5596" s="6" t="s">
        <v>5220</v>
      </c>
      <c r="AR5596" s="7" t="s">
        <v>90</v>
      </c>
      <c r="AT5596" s="4" t="str">
        <f>CONCATENATE(AU5596,", ",AV5596,", ",AW5596,", ",AX5596,", ",AY5596,", ",AZ5596,", ",BA5596)</f>
        <v>Europe, France, FR, Bretagne, Ille-et-Vilaine, Rennes, Campus Institut Agro Rennes</v>
      </c>
      <c r="AU5596" s="1" t="s">
        <v>91</v>
      </c>
      <c r="AV5596" s="1" t="s">
        <v>92</v>
      </c>
      <c r="AW5596" s="1" t="s">
        <v>93</v>
      </c>
      <c r="AX5596" s="1" t="s">
        <v>94</v>
      </c>
      <c r="AY5596" s="1" t="s">
        <v>95</v>
      </c>
      <c r="AZ5596" s="1" t="s">
        <v>96</v>
      </c>
      <c r="BA5596" s="1" t="s">
        <v>5242</v>
      </c>
      <c r="BC5596" s="43"/>
      <c r="BF5596" s="43" t="s">
        <v>4596</v>
      </c>
      <c r="BG5596" s="43" t="s">
        <v>93</v>
      </c>
      <c r="BH5596" s="7" t="s">
        <v>97</v>
      </c>
      <c r="BJ5596" s="7" t="s">
        <v>98</v>
      </c>
      <c r="BK5596" s="7" t="s">
        <v>99</v>
      </c>
      <c r="BL5596" s="7" t="s">
        <v>4597</v>
      </c>
      <c r="BM5596" s="7" t="s">
        <v>4598</v>
      </c>
      <c r="BU5596" s="43">
        <v>1</v>
      </c>
      <c r="BW5596" s="43" t="s">
        <v>103</v>
      </c>
    </row>
    <row r="5597" spans="3:75" x14ac:dyDescent="0.35">
      <c r="C5597" s="43" t="str">
        <f t="shared" si="87"/>
        <v>IARA:BDT-03:2024: 5596</v>
      </c>
      <c r="D5597" s="43">
        <v>5596</v>
      </c>
      <c r="E5597" s="43" t="s">
        <v>5321</v>
      </c>
      <c r="F5597" s="1" t="s">
        <v>73</v>
      </c>
      <c r="G5597" s="43" t="s">
        <v>5266</v>
      </c>
      <c r="H5597" s="2">
        <v>45367</v>
      </c>
      <c r="J5597" s="12">
        <v>2024</v>
      </c>
      <c r="K5597" s="12">
        <v>3</v>
      </c>
      <c r="L5597" s="12">
        <v>16</v>
      </c>
      <c r="P5597" s="12" t="s">
        <v>75</v>
      </c>
      <c r="Q5597" s="12" t="str">
        <f>CONCATENATE(X5597," ",Y5597)</f>
        <v>Cyanistes caeruleus</v>
      </c>
      <c r="R5597" s="14" t="str">
        <f>CONCATENATE(S5597,", ",T5597,", ",U5597,", ",V5597,", ",W5597,", ",X5597,", ",Y5597)</f>
        <v>Animalia, Chordata, Aves, Passeriformes, Paridae, Cyanistes, caeruleus</v>
      </c>
      <c r="S5597" s="6" t="s">
        <v>76</v>
      </c>
      <c r="T5597" s="6" t="s">
        <v>77</v>
      </c>
      <c r="U5597" s="6" t="s">
        <v>78</v>
      </c>
      <c r="V5597" s="12" t="s">
        <v>79</v>
      </c>
      <c r="W5597" s="12" t="s">
        <v>135</v>
      </c>
      <c r="X5597" s="12" t="s">
        <v>136</v>
      </c>
      <c r="Y5597" s="12" t="s">
        <v>137</v>
      </c>
      <c r="AA5597" s="12" t="s">
        <v>83</v>
      </c>
      <c r="AB5597" s="6" t="s">
        <v>84</v>
      </c>
      <c r="AC5597" s="12" t="s">
        <v>138</v>
      </c>
      <c r="AD5597" s="6" t="s">
        <v>5220</v>
      </c>
      <c r="AE5597" s="2">
        <v>45367</v>
      </c>
      <c r="AF5597" s="43" t="s">
        <v>87</v>
      </c>
      <c r="AG5597" s="7" t="s">
        <v>139</v>
      </c>
      <c r="AH5597" s="43" t="s">
        <v>3028</v>
      </c>
      <c r="AI5597" s="43" t="s">
        <v>3027</v>
      </c>
      <c r="AL5597" s="43">
        <v>10</v>
      </c>
      <c r="AN5597" s="46" t="s">
        <v>5240</v>
      </c>
      <c r="AO5597" s="5" t="s">
        <v>89</v>
      </c>
      <c r="AP5597" s="6" t="s">
        <v>5220</v>
      </c>
      <c r="AR5597" s="7" t="s">
        <v>90</v>
      </c>
      <c r="AT5597" s="4" t="str">
        <f>CONCATENATE(AU5597,", ",AV5597,", ",AW5597,", ",AX5597,", ",AY5597,", ",AZ5597,", ",BA5597)</f>
        <v>Europe, France, FR, Bretagne, Ille-et-Vilaine, Rennes, Campus Institut Agro Rennes</v>
      </c>
      <c r="AU5597" s="1" t="s">
        <v>91</v>
      </c>
      <c r="AV5597" s="1" t="s">
        <v>92</v>
      </c>
      <c r="AW5597" s="1" t="s">
        <v>93</v>
      </c>
      <c r="AX5597" s="1" t="s">
        <v>94</v>
      </c>
      <c r="AY5597" s="1" t="s">
        <v>95</v>
      </c>
      <c r="AZ5597" s="1" t="s">
        <v>96</v>
      </c>
      <c r="BA5597" s="1" t="s">
        <v>5242</v>
      </c>
      <c r="BC5597" s="43"/>
      <c r="BF5597" s="43" t="s">
        <v>4596</v>
      </c>
      <c r="BG5597" s="43" t="s">
        <v>93</v>
      </c>
      <c r="BH5597" s="7" t="s">
        <v>97</v>
      </c>
      <c r="BJ5597" s="7" t="s">
        <v>98</v>
      </c>
      <c r="BK5597" s="7" t="s">
        <v>99</v>
      </c>
      <c r="BL5597" s="7" t="s">
        <v>4597</v>
      </c>
      <c r="BM5597" s="7" t="s">
        <v>4598</v>
      </c>
      <c r="BU5597" s="43">
        <v>1</v>
      </c>
      <c r="BW5597" s="43" t="s">
        <v>103</v>
      </c>
    </row>
    <row r="5598" spans="3:75" x14ac:dyDescent="0.35">
      <c r="C5598" s="43" t="str">
        <f t="shared" si="87"/>
        <v>IARA:BDT-03:2024: 5597</v>
      </c>
      <c r="D5598" s="43">
        <v>5597</v>
      </c>
      <c r="E5598" s="43" t="s">
        <v>5321</v>
      </c>
      <c r="F5598" s="1" t="s">
        <v>73</v>
      </c>
      <c r="G5598" s="43" t="s">
        <v>5266</v>
      </c>
      <c r="H5598" s="2">
        <v>45367</v>
      </c>
      <c r="J5598" s="12">
        <v>2024</v>
      </c>
      <c r="K5598" s="12">
        <v>3</v>
      </c>
      <c r="L5598" s="12">
        <v>16</v>
      </c>
      <c r="P5598" s="12" t="s">
        <v>75</v>
      </c>
      <c r="Q5598" s="12" t="str">
        <f>CONCATENATE(X5598," ",Y5598)</f>
        <v>Cyanistes caeruleus</v>
      </c>
      <c r="R5598" s="14" t="str">
        <f>CONCATENATE(S5598,", ",T5598,", ",U5598,", ",V5598,", ",W5598,", ",X5598,", ",Y5598)</f>
        <v>Animalia, Chordata, Aves, Passeriformes, Paridae, Cyanistes, caeruleus</v>
      </c>
      <c r="S5598" s="6" t="s">
        <v>76</v>
      </c>
      <c r="T5598" s="6" t="s">
        <v>77</v>
      </c>
      <c r="U5598" s="6" t="s">
        <v>78</v>
      </c>
      <c r="V5598" s="12" t="s">
        <v>79</v>
      </c>
      <c r="W5598" s="12" t="s">
        <v>135</v>
      </c>
      <c r="X5598" s="12" t="s">
        <v>136</v>
      </c>
      <c r="Y5598" s="12" t="s">
        <v>137</v>
      </c>
      <c r="AA5598" s="12" t="s">
        <v>83</v>
      </c>
      <c r="AB5598" s="6" t="s">
        <v>84</v>
      </c>
      <c r="AC5598" s="12" t="s">
        <v>138</v>
      </c>
      <c r="AD5598" s="6" t="s">
        <v>5220</v>
      </c>
      <c r="AE5598" s="2">
        <v>45367</v>
      </c>
      <c r="AF5598" s="43" t="s">
        <v>87</v>
      </c>
      <c r="AG5598" s="7" t="s">
        <v>139</v>
      </c>
      <c r="AH5598" s="43" t="s">
        <v>3030</v>
      </c>
      <c r="AI5598" s="43" t="s">
        <v>3029</v>
      </c>
      <c r="AL5598" s="43">
        <v>10</v>
      </c>
      <c r="AN5598" s="46" t="s">
        <v>5240</v>
      </c>
      <c r="AO5598" s="5" t="s">
        <v>89</v>
      </c>
      <c r="AP5598" s="6" t="s">
        <v>5220</v>
      </c>
      <c r="AR5598" s="7" t="s">
        <v>90</v>
      </c>
      <c r="AT5598" s="4" t="str">
        <f>CONCATENATE(AU5598,", ",AV5598,", ",AW5598,", ",AX5598,", ",AY5598,", ",AZ5598,", ",BA5598)</f>
        <v>Europe, France, FR, Bretagne, Ille-et-Vilaine, Rennes, Campus Institut Agro Rennes</v>
      </c>
      <c r="AU5598" s="1" t="s">
        <v>91</v>
      </c>
      <c r="AV5598" s="1" t="s">
        <v>92</v>
      </c>
      <c r="AW5598" s="1" t="s">
        <v>93</v>
      </c>
      <c r="AX5598" s="1" t="s">
        <v>94</v>
      </c>
      <c r="AY5598" s="1" t="s">
        <v>95</v>
      </c>
      <c r="AZ5598" s="1" t="s">
        <v>96</v>
      </c>
      <c r="BA5598" s="1" t="s">
        <v>5242</v>
      </c>
      <c r="BC5598" s="43"/>
      <c r="BF5598" s="43" t="s">
        <v>4596</v>
      </c>
      <c r="BG5598" s="43" t="s">
        <v>93</v>
      </c>
      <c r="BH5598" s="7" t="s">
        <v>97</v>
      </c>
      <c r="BJ5598" s="7" t="s">
        <v>98</v>
      </c>
      <c r="BK5598" s="7" t="s">
        <v>99</v>
      </c>
      <c r="BL5598" s="7" t="s">
        <v>4597</v>
      </c>
      <c r="BM5598" s="7" t="s">
        <v>4598</v>
      </c>
      <c r="BU5598" s="43">
        <v>1</v>
      </c>
      <c r="BW5598" s="43" t="s">
        <v>103</v>
      </c>
    </row>
    <row r="5599" spans="3:75" x14ac:dyDescent="0.35">
      <c r="C5599" s="43" t="str">
        <f t="shared" si="87"/>
        <v>IARA:BDT-03:2024: 5598</v>
      </c>
      <c r="D5599" s="43">
        <v>5598</v>
      </c>
      <c r="E5599" s="43" t="s">
        <v>5321</v>
      </c>
      <c r="F5599" s="1" t="s">
        <v>73</v>
      </c>
      <c r="G5599" s="43" t="s">
        <v>5266</v>
      </c>
      <c r="H5599" s="2">
        <v>45367</v>
      </c>
      <c r="J5599" s="12">
        <v>2024</v>
      </c>
      <c r="K5599" s="12">
        <v>3</v>
      </c>
      <c r="L5599" s="12">
        <v>16</v>
      </c>
      <c r="P5599" s="12" t="s">
        <v>75</v>
      </c>
      <c r="Q5599" s="12" t="str">
        <f>CONCATENATE(X5599," ",Y5599)</f>
        <v>Garrulus glandarius</v>
      </c>
      <c r="R5599" s="14" t="str">
        <f>CONCATENATE(S5599,", ",T5599,", ",U5599,", ",V5599,", ",W5599,", ",X5599,", ",Y5599)</f>
        <v>Animalia, Chordata, Aves, Passeriformes, Corvidae, Garrulus, glandarius</v>
      </c>
      <c r="S5599" s="6" t="s">
        <v>76</v>
      </c>
      <c r="T5599" s="6" t="s">
        <v>77</v>
      </c>
      <c r="U5599" s="6" t="s">
        <v>78</v>
      </c>
      <c r="V5599" s="12" t="s">
        <v>79</v>
      </c>
      <c r="W5599" s="12" t="s">
        <v>104</v>
      </c>
      <c r="X5599" s="12" t="s">
        <v>122</v>
      </c>
      <c r="Y5599" s="12" t="s">
        <v>123</v>
      </c>
      <c r="AA5599" s="12" t="s">
        <v>83</v>
      </c>
      <c r="AB5599" s="6" t="s">
        <v>84</v>
      </c>
      <c r="AC5599" s="12" t="s">
        <v>124</v>
      </c>
      <c r="AD5599" s="6" t="s">
        <v>5220</v>
      </c>
      <c r="AE5599" s="2">
        <v>45367</v>
      </c>
      <c r="AF5599" s="43" t="s">
        <v>87</v>
      </c>
      <c r="AG5599" s="7" t="s">
        <v>125</v>
      </c>
      <c r="AH5599" s="43" t="s">
        <v>3032</v>
      </c>
      <c r="AI5599" s="43" t="s">
        <v>3031</v>
      </c>
      <c r="AL5599" s="43">
        <v>10</v>
      </c>
      <c r="AN5599" s="46" t="s">
        <v>5240</v>
      </c>
      <c r="AO5599" s="5" t="s">
        <v>89</v>
      </c>
      <c r="AP5599" s="6" t="s">
        <v>5220</v>
      </c>
      <c r="AR5599" s="7" t="s">
        <v>90</v>
      </c>
      <c r="AT5599" s="4" t="str">
        <f>CONCATENATE(AU5599,", ",AV5599,", ",AW5599,", ",AX5599,", ",AY5599,", ",AZ5599,", ",BA5599)</f>
        <v>Europe, France, FR, Bretagne, Ille-et-Vilaine, Rennes, Campus Institut Agro Rennes</v>
      </c>
      <c r="AU5599" s="1" t="s">
        <v>91</v>
      </c>
      <c r="AV5599" s="1" t="s">
        <v>92</v>
      </c>
      <c r="AW5599" s="1" t="s">
        <v>93</v>
      </c>
      <c r="AX5599" s="1" t="s">
        <v>94</v>
      </c>
      <c r="AY5599" s="1" t="s">
        <v>95</v>
      </c>
      <c r="AZ5599" s="1" t="s">
        <v>96</v>
      </c>
      <c r="BA5599" s="1" t="s">
        <v>5242</v>
      </c>
      <c r="BC5599" s="43"/>
      <c r="BF5599" s="43" t="s">
        <v>4596</v>
      </c>
      <c r="BG5599" s="43" t="s">
        <v>93</v>
      </c>
      <c r="BH5599" s="7" t="s">
        <v>97</v>
      </c>
      <c r="BJ5599" s="7" t="s">
        <v>98</v>
      </c>
      <c r="BK5599" s="7" t="s">
        <v>99</v>
      </c>
      <c r="BL5599" s="7" t="s">
        <v>4597</v>
      </c>
      <c r="BM5599" s="7" t="s">
        <v>4598</v>
      </c>
      <c r="BU5599" s="43">
        <v>1</v>
      </c>
      <c r="BW5599" s="43" t="s">
        <v>103</v>
      </c>
    </row>
    <row r="5600" spans="3:75" x14ac:dyDescent="0.35">
      <c r="C5600" s="43" t="str">
        <f t="shared" si="87"/>
        <v>IARA:BDT-03:2024: 5599</v>
      </c>
      <c r="D5600" s="43">
        <v>5599</v>
      </c>
      <c r="E5600" s="43" t="s">
        <v>5321</v>
      </c>
      <c r="F5600" s="1" t="s">
        <v>73</v>
      </c>
      <c r="G5600" s="43" t="s">
        <v>5266</v>
      </c>
      <c r="H5600" s="2">
        <v>45367</v>
      </c>
      <c r="J5600" s="12">
        <v>2024</v>
      </c>
      <c r="K5600" s="12">
        <v>3</v>
      </c>
      <c r="L5600" s="12">
        <v>16</v>
      </c>
      <c r="P5600" s="12" t="s">
        <v>75</v>
      </c>
      <c r="Q5600" s="12" t="str">
        <f>CONCATENATE(X5600," ",Y5600)</f>
        <v>Fringilla coelebs</v>
      </c>
      <c r="R5600" s="14" t="str">
        <f>CONCATENATE(S5600,", ",T5600,", ",U5600,", ",V5600,", ",W5600,", ",X5600,", ",Y5600)</f>
        <v>Animalia, Chordata, Aves, Passeriformes, Fringillidae, Fringilla, coelebs</v>
      </c>
      <c r="S5600" s="6" t="s">
        <v>76</v>
      </c>
      <c r="T5600" s="6" t="s">
        <v>77</v>
      </c>
      <c r="U5600" s="6" t="s">
        <v>78</v>
      </c>
      <c r="V5600" s="12" t="s">
        <v>79</v>
      </c>
      <c r="W5600" s="12" t="s">
        <v>165</v>
      </c>
      <c r="X5600" s="12" t="s">
        <v>166</v>
      </c>
      <c r="Y5600" s="12" t="s">
        <v>167</v>
      </c>
      <c r="AA5600" s="12" t="s">
        <v>83</v>
      </c>
      <c r="AB5600" s="6" t="s">
        <v>84</v>
      </c>
      <c r="AC5600" s="12" t="s">
        <v>168</v>
      </c>
      <c r="AD5600" s="6" t="s">
        <v>5220</v>
      </c>
      <c r="AE5600" s="2">
        <v>45367</v>
      </c>
      <c r="AF5600" s="43" t="s">
        <v>87</v>
      </c>
      <c r="AG5600" s="7" t="s">
        <v>169</v>
      </c>
      <c r="AH5600" s="43" t="s">
        <v>3034</v>
      </c>
      <c r="AI5600" s="43" t="s">
        <v>3033</v>
      </c>
      <c r="AL5600" s="43">
        <v>10</v>
      </c>
      <c r="AN5600" s="46" t="s">
        <v>5240</v>
      </c>
      <c r="AO5600" s="5" t="s">
        <v>89</v>
      </c>
      <c r="AP5600" s="6" t="s">
        <v>5220</v>
      </c>
      <c r="AR5600" s="7" t="s">
        <v>90</v>
      </c>
      <c r="AT5600" s="4" t="str">
        <f>CONCATENATE(AU5600,", ",AV5600,", ",AW5600,", ",AX5600,", ",AY5600,", ",AZ5600,", ",BA5600)</f>
        <v>Europe, France, FR, Bretagne, Ille-et-Vilaine, Rennes, Campus Institut Agro Rennes</v>
      </c>
      <c r="AU5600" s="1" t="s">
        <v>91</v>
      </c>
      <c r="AV5600" s="1" t="s">
        <v>92</v>
      </c>
      <c r="AW5600" s="1" t="s">
        <v>93</v>
      </c>
      <c r="AX5600" s="1" t="s">
        <v>94</v>
      </c>
      <c r="AY5600" s="1" t="s">
        <v>95</v>
      </c>
      <c r="AZ5600" s="1" t="s">
        <v>96</v>
      </c>
      <c r="BA5600" s="1" t="s">
        <v>5242</v>
      </c>
      <c r="BC5600" s="43"/>
      <c r="BF5600" s="43" t="s">
        <v>4596</v>
      </c>
      <c r="BG5600" s="43" t="s">
        <v>93</v>
      </c>
      <c r="BH5600" s="7" t="s">
        <v>97</v>
      </c>
      <c r="BJ5600" s="7" t="s">
        <v>98</v>
      </c>
      <c r="BK5600" s="7" t="s">
        <v>99</v>
      </c>
      <c r="BL5600" s="7" t="s">
        <v>4597</v>
      </c>
      <c r="BM5600" s="7" t="s">
        <v>4598</v>
      </c>
      <c r="BU5600" s="43">
        <v>1</v>
      </c>
      <c r="BW5600" s="43" t="s">
        <v>103</v>
      </c>
    </row>
    <row r="5601" spans="3:75" x14ac:dyDescent="0.35">
      <c r="C5601" s="43" t="str">
        <f t="shared" si="87"/>
        <v>IARA:BDT-03:2024: 5600</v>
      </c>
      <c r="D5601" s="43">
        <v>5600</v>
      </c>
      <c r="E5601" s="43" t="s">
        <v>5321</v>
      </c>
      <c r="F5601" s="1" t="s">
        <v>73</v>
      </c>
      <c r="G5601" s="43" t="s">
        <v>5266</v>
      </c>
      <c r="H5601" s="2">
        <v>45367</v>
      </c>
      <c r="J5601" s="12">
        <v>2024</v>
      </c>
      <c r="K5601" s="12">
        <v>3</v>
      </c>
      <c r="L5601" s="12">
        <v>16</v>
      </c>
      <c r="P5601" s="12" t="s">
        <v>75</v>
      </c>
      <c r="Q5601" s="12" t="str">
        <f>CONCATENATE(X5601," ",Y5601)</f>
        <v>Columba palumbus</v>
      </c>
      <c r="R5601" s="14" t="str">
        <f>CONCATENATE(S5601,", ",T5601,", ",U5601,", ",V5601,", ",W5601,", ",X5601,", ",Y5601)</f>
        <v>Animalia, Chordata, Aves, Columbiformes, Columbidae, Columba, palumbus</v>
      </c>
      <c r="S5601" s="6" t="s">
        <v>76</v>
      </c>
      <c r="T5601" s="6" t="s">
        <v>77</v>
      </c>
      <c r="U5601" s="6" t="s">
        <v>78</v>
      </c>
      <c r="V5601" s="12" t="s">
        <v>159</v>
      </c>
      <c r="W5601" s="12" t="s">
        <v>160</v>
      </c>
      <c r="X5601" s="12" t="s">
        <v>161</v>
      </c>
      <c r="Y5601" s="12" t="s">
        <v>162</v>
      </c>
      <c r="AA5601" s="12" t="s">
        <v>83</v>
      </c>
      <c r="AB5601" s="6" t="s">
        <v>84</v>
      </c>
      <c r="AC5601" s="12" t="s">
        <v>163</v>
      </c>
      <c r="AD5601" s="6" t="s">
        <v>5220</v>
      </c>
      <c r="AE5601" s="2">
        <v>45367</v>
      </c>
      <c r="AF5601" s="43" t="s">
        <v>87</v>
      </c>
      <c r="AG5601" s="7" t="s">
        <v>164</v>
      </c>
      <c r="AH5601" s="43" t="s">
        <v>3036</v>
      </c>
      <c r="AI5601" s="43" t="s">
        <v>3035</v>
      </c>
      <c r="AL5601" s="43">
        <v>10</v>
      </c>
      <c r="AN5601" s="46" t="s">
        <v>5240</v>
      </c>
      <c r="AO5601" s="5" t="s">
        <v>89</v>
      </c>
      <c r="AP5601" s="6" t="s">
        <v>5220</v>
      </c>
      <c r="AR5601" s="7" t="s">
        <v>90</v>
      </c>
      <c r="AT5601" s="4" t="str">
        <f>CONCATENATE(AU5601,", ",AV5601,", ",AW5601,", ",AX5601,", ",AY5601,", ",AZ5601,", ",BA5601)</f>
        <v>Europe, France, FR, Bretagne, Ille-et-Vilaine, Rennes, Campus Institut Agro Rennes</v>
      </c>
      <c r="AU5601" s="1" t="s">
        <v>91</v>
      </c>
      <c r="AV5601" s="1" t="s">
        <v>92</v>
      </c>
      <c r="AW5601" s="1" t="s">
        <v>93</v>
      </c>
      <c r="AX5601" s="1" t="s">
        <v>94</v>
      </c>
      <c r="AY5601" s="1" t="s">
        <v>95</v>
      </c>
      <c r="AZ5601" s="1" t="s">
        <v>96</v>
      </c>
      <c r="BA5601" s="1" t="s">
        <v>5242</v>
      </c>
      <c r="BC5601" s="43"/>
      <c r="BF5601" s="43" t="s">
        <v>4596</v>
      </c>
      <c r="BG5601" s="43" t="s">
        <v>93</v>
      </c>
      <c r="BH5601" s="7" t="s">
        <v>97</v>
      </c>
      <c r="BJ5601" s="7" t="s">
        <v>98</v>
      </c>
      <c r="BK5601" s="7" t="s">
        <v>99</v>
      </c>
      <c r="BL5601" s="7" t="s">
        <v>4597</v>
      </c>
      <c r="BM5601" s="7" t="s">
        <v>4598</v>
      </c>
      <c r="BU5601" s="43">
        <v>1</v>
      </c>
      <c r="BW5601" s="43" t="s">
        <v>103</v>
      </c>
    </row>
    <row r="5602" spans="3:75" x14ac:dyDescent="0.35">
      <c r="C5602" s="43" t="str">
        <f t="shared" si="87"/>
        <v>IARA:BDT-03:2024: 5601</v>
      </c>
      <c r="D5602" s="43">
        <v>5601</v>
      </c>
      <c r="E5602" s="43" t="s">
        <v>5321</v>
      </c>
      <c r="F5602" s="1" t="s">
        <v>73</v>
      </c>
      <c r="G5602" s="43" t="s">
        <v>5266</v>
      </c>
      <c r="H5602" s="2">
        <v>45367</v>
      </c>
      <c r="J5602" s="12">
        <v>2024</v>
      </c>
      <c r="K5602" s="12">
        <v>3</v>
      </c>
      <c r="L5602" s="12">
        <v>16</v>
      </c>
      <c r="P5602" s="12" t="s">
        <v>75</v>
      </c>
      <c r="Q5602" s="12" t="str">
        <f>CONCATENATE(X5602," ",Y5602)</f>
        <v>Columba palumbus</v>
      </c>
      <c r="R5602" s="14" t="str">
        <f>CONCATENATE(S5602,", ",T5602,", ",U5602,", ",V5602,", ",W5602,", ",X5602,", ",Y5602)</f>
        <v>Animalia, Chordata, Aves, Columbiformes, Columbidae, Columba, palumbus</v>
      </c>
      <c r="S5602" s="6" t="s">
        <v>76</v>
      </c>
      <c r="T5602" s="6" t="s">
        <v>77</v>
      </c>
      <c r="U5602" s="6" t="s">
        <v>78</v>
      </c>
      <c r="V5602" s="12" t="s">
        <v>159</v>
      </c>
      <c r="W5602" s="12" t="s">
        <v>160</v>
      </c>
      <c r="X5602" s="12" t="s">
        <v>161</v>
      </c>
      <c r="Y5602" s="12" t="s">
        <v>162</v>
      </c>
      <c r="AA5602" s="12" t="s">
        <v>83</v>
      </c>
      <c r="AB5602" s="6" t="s">
        <v>84</v>
      </c>
      <c r="AC5602" s="12" t="s">
        <v>163</v>
      </c>
      <c r="AD5602" s="6" t="s">
        <v>5220</v>
      </c>
      <c r="AE5602" s="2">
        <v>45367</v>
      </c>
      <c r="AF5602" s="43" t="s">
        <v>87</v>
      </c>
      <c r="AG5602" s="7" t="s">
        <v>164</v>
      </c>
      <c r="AH5602" s="43" t="s">
        <v>3038</v>
      </c>
      <c r="AI5602" s="43" t="s">
        <v>3037</v>
      </c>
      <c r="AL5602" s="43">
        <v>10</v>
      </c>
      <c r="AN5602" s="46" t="s">
        <v>5240</v>
      </c>
      <c r="AO5602" s="5" t="s">
        <v>89</v>
      </c>
      <c r="AP5602" s="6" t="s">
        <v>5220</v>
      </c>
      <c r="AR5602" s="7" t="s">
        <v>90</v>
      </c>
      <c r="AT5602" s="4" t="str">
        <f>CONCATENATE(AU5602,", ",AV5602,", ",AW5602,", ",AX5602,", ",AY5602,", ",AZ5602,", ",BA5602)</f>
        <v>Europe, France, FR, Bretagne, Ille-et-Vilaine, Rennes, Campus Institut Agro Rennes</v>
      </c>
      <c r="AU5602" s="1" t="s">
        <v>91</v>
      </c>
      <c r="AV5602" s="1" t="s">
        <v>92</v>
      </c>
      <c r="AW5602" s="1" t="s">
        <v>93</v>
      </c>
      <c r="AX5602" s="1" t="s">
        <v>94</v>
      </c>
      <c r="AY5602" s="1" t="s">
        <v>95</v>
      </c>
      <c r="AZ5602" s="1" t="s">
        <v>96</v>
      </c>
      <c r="BA5602" s="1" t="s">
        <v>5242</v>
      </c>
      <c r="BC5602" s="43"/>
      <c r="BF5602" s="43" t="s">
        <v>4596</v>
      </c>
      <c r="BG5602" s="43" t="s">
        <v>93</v>
      </c>
      <c r="BH5602" s="7" t="s">
        <v>97</v>
      </c>
      <c r="BJ5602" s="7" t="s">
        <v>98</v>
      </c>
      <c r="BK5602" s="7" t="s">
        <v>99</v>
      </c>
      <c r="BL5602" s="7" t="s">
        <v>4597</v>
      </c>
      <c r="BM5602" s="7" t="s">
        <v>4598</v>
      </c>
      <c r="BU5602" s="43">
        <v>1</v>
      </c>
      <c r="BW5602" s="43" t="s">
        <v>103</v>
      </c>
    </row>
    <row r="5603" spans="3:75" x14ac:dyDescent="0.35">
      <c r="C5603" s="43" t="str">
        <f t="shared" si="87"/>
        <v>IARA:BDT-03:2024: 5602</v>
      </c>
      <c r="D5603" s="43">
        <v>5602</v>
      </c>
      <c r="E5603" s="43" t="s">
        <v>5321</v>
      </c>
      <c r="F5603" s="1" t="s">
        <v>73</v>
      </c>
      <c r="G5603" s="43" t="s">
        <v>5266</v>
      </c>
      <c r="H5603" s="2">
        <v>45367</v>
      </c>
      <c r="J5603" s="12">
        <v>2024</v>
      </c>
      <c r="K5603" s="12">
        <v>3</v>
      </c>
      <c r="L5603" s="12">
        <v>16</v>
      </c>
      <c r="P5603" s="12" t="s">
        <v>75</v>
      </c>
      <c r="Q5603" s="12" t="str">
        <f>CONCATENATE(X5603," ",Y5603)</f>
        <v>Columba palumbus</v>
      </c>
      <c r="R5603" s="14" t="str">
        <f>CONCATENATE(S5603,", ",T5603,", ",U5603,", ",V5603,", ",W5603,", ",X5603,", ",Y5603)</f>
        <v>Animalia, Chordata, Aves, Columbiformes, Columbidae, Columba, palumbus</v>
      </c>
      <c r="S5603" s="6" t="s">
        <v>76</v>
      </c>
      <c r="T5603" s="6" t="s">
        <v>77</v>
      </c>
      <c r="U5603" s="6" t="s">
        <v>78</v>
      </c>
      <c r="V5603" s="12" t="s">
        <v>159</v>
      </c>
      <c r="W5603" s="12" t="s">
        <v>160</v>
      </c>
      <c r="X5603" s="12" t="s">
        <v>161</v>
      </c>
      <c r="Y5603" s="12" t="s">
        <v>162</v>
      </c>
      <c r="AA5603" s="12" t="s">
        <v>83</v>
      </c>
      <c r="AB5603" s="6" t="s">
        <v>84</v>
      </c>
      <c r="AC5603" s="12" t="s">
        <v>163</v>
      </c>
      <c r="AD5603" s="6" t="s">
        <v>5220</v>
      </c>
      <c r="AE5603" s="2">
        <v>45367</v>
      </c>
      <c r="AF5603" s="43" t="s">
        <v>87</v>
      </c>
      <c r="AG5603" s="7" t="s">
        <v>164</v>
      </c>
      <c r="AH5603" s="43" t="s">
        <v>3040</v>
      </c>
      <c r="AI5603" s="43" t="s">
        <v>3039</v>
      </c>
      <c r="AL5603" s="43">
        <v>10</v>
      </c>
      <c r="AN5603" s="46" t="s">
        <v>5240</v>
      </c>
      <c r="AO5603" s="5" t="s">
        <v>89</v>
      </c>
      <c r="AP5603" s="6" t="s">
        <v>5220</v>
      </c>
      <c r="AR5603" s="7" t="s">
        <v>90</v>
      </c>
      <c r="AT5603" s="4" t="str">
        <f>CONCATENATE(AU5603,", ",AV5603,", ",AW5603,", ",AX5603,", ",AY5603,", ",AZ5603,", ",BA5603)</f>
        <v>Europe, France, FR, Bretagne, Ille-et-Vilaine, Rennes, Campus Institut Agro Rennes</v>
      </c>
      <c r="AU5603" s="1" t="s">
        <v>91</v>
      </c>
      <c r="AV5603" s="1" t="s">
        <v>92</v>
      </c>
      <c r="AW5603" s="1" t="s">
        <v>93</v>
      </c>
      <c r="AX5603" s="1" t="s">
        <v>94</v>
      </c>
      <c r="AY5603" s="1" t="s">
        <v>95</v>
      </c>
      <c r="AZ5603" s="1" t="s">
        <v>96</v>
      </c>
      <c r="BA5603" s="1" t="s">
        <v>5242</v>
      </c>
      <c r="BC5603" s="43"/>
      <c r="BF5603" s="43" t="s">
        <v>4596</v>
      </c>
      <c r="BG5603" s="43" t="s">
        <v>93</v>
      </c>
      <c r="BH5603" s="7" t="s">
        <v>97</v>
      </c>
      <c r="BJ5603" s="7" t="s">
        <v>98</v>
      </c>
      <c r="BK5603" s="7" t="s">
        <v>99</v>
      </c>
      <c r="BL5603" s="7" t="s">
        <v>4597</v>
      </c>
      <c r="BM5603" s="7" t="s">
        <v>4598</v>
      </c>
      <c r="BU5603" s="43">
        <v>1</v>
      </c>
      <c r="BW5603" s="43" t="s">
        <v>103</v>
      </c>
    </row>
    <row r="5604" spans="3:75" x14ac:dyDescent="0.35">
      <c r="C5604" s="43" t="str">
        <f t="shared" si="87"/>
        <v>IARA:BDT-03:2024: 5603</v>
      </c>
      <c r="D5604" s="43">
        <v>5603</v>
      </c>
      <c r="E5604" s="43" t="s">
        <v>5321</v>
      </c>
      <c r="F5604" s="1" t="s">
        <v>73</v>
      </c>
      <c r="G5604" s="43" t="s">
        <v>5266</v>
      </c>
      <c r="H5604" s="2">
        <v>45367</v>
      </c>
      <c r="J5604" s="12">
        <v>2024</v>
      </c>
      <c r="K5604" s="12">
        <v>3</v>
      </c>
      <c r="L5604" s="12">
        <v>16</v>
      </c>
      <c r="P5604" s="12" t="s">
        <v>75</v>
      </c>
      <c r="Q5604" s="12" t="str">
        <f>CONCATENATE(X5604," ",Y5604)</f>
        <v>Columba palumbus</v>
      </c>
      <c r="R5604" s="14" t="str">
        <f>CONCATENATE(S5604,", ",T5604,", ",U5604,", ",V5604,", ",W5604,", ",X5604,", ",Y5604)</f>
        <v>Animalia, Chordata, Aves, Columbiformes, Columbidae, Columba, palumbus</v>
      </c>
      <c r="S5604" s="6" t="s">
        <v>76</v>
      </c>
      <c r="T5604" s="6" t="s">
        <v>77</v>
      </c>
      <c r="U5604" s="6" t="s">
        <v>78</v>
      </c>
      <c r="V5604" s="12" t="s">
        <v>159</v>
      </c>
      <c r="W5604" s="12" t="s">
        <v>160</v>
      </c>
      <c r="X5604" s="12" t="s">
        <v>161</v>
      </c>
      <c r="Y5604" s="12" t="s">
        <v>162</v>
      </c>
      <c r="AA5604" s="12" t="s">
        <v>83</v>
      </c>
      <c r="AB5604" s="6" t="s">
        <v>84</v>
      </c>
      <c r="AC5604" s="12" t="s">
        <v>163</v>
      </c>
      <c r="AD5604" s="6" t="s">
        <v>5220</v>
      </c>
      <c r="AE5604" s="2">
        <v>45367</v>
      </c>
      <c r="AF5604" s="43" t="s">
        <v>87</v>
      </c>
      <c r="AG5604" s="7" t="s">
        <v>164</v>
      </c>
      <c r="AH5604" s="43" t="s">
        <v>3042</v>
      </c>
      <c r="AI5604" s="43" t="s">
        <v>3041</v>
      </c>
      <c r="AL5604" s="43">
        <v>10</v>
      </c>
      <c r="AN5604" s="46" t="s">
        <v>5240</v>
      </c>
      <c r="AO5604" s="5" t="s">
        <v>89</v>
      </c>
      <c r="AP5604" s="6" t="s">
        <v>5220</v>
      </c>
      <c r="AR5604" s="7" t="s">
        <v>90</v>
      </c>
      <c r="AT5604" s="4" t="str">
        <f>CONCATENATE(AU5604,", ",AV5604,", ",AW5604,", ",AX5604,", ",AY5604,", ",AZ5604,", ",BA5604)</f>
        <v>Europe, France, FR, Bretagne, Ille-et-Vilaine, Rennes, Campus Institut Agro Rennes</v>
      </c>
      <c r="AU5604" s="1" t="s">
        <v>91</v>
      </c>
      <c r="AV5604" s="1" t="s">
        <v>92</v>
      </c>
      <c r="AW5604" s="1" t="s">
        <v>93</v>
      </c>
      <c r="AX5604" s="1" t="s">
        <v>94</v>
      </c>
      <c r="AY5604" s="1" t="s">
        <v>95</v>
      </c>
      <c r="AZ5604" s="1" t="s">
        <v>96</v>
      </c>
      <c r="BA5604" s="1" t="s">
        <v>5242</v>
      </c>
      <c r="BC5604" s="43"/>
      <c r="BF5604" s="43" t="s">
        <v>4596</v>
      </c>
      <c r="BG5604" s="43" t="s">
        <v>93</v>
      </c>
      <c r="BH5604" s="7" t="s">
        <v>97</v>
      </c>
      <c r="BJ5604" s="7" t="s">
        <v>98</v>
      </c>
      <c r="BK5604" s="7" t="s">
        <v>99</v>
      </c>
      <c r="BL5604" s="7" t="s">
        <v>4597</v>
      </c>
      <c r="BM5604" s="7" t="s">
        <v>4598</v>
      </c>
      <c r="BU5604" s="43">
        <v>1</v>
      </c>
      <c r="BW5604" s="43" t="s">
        <v>103</v>
      </c>
    </row>
    <row r="5605" spans="3:75" x14ac:dyDescent="0.35">
      <c r="C5605" s="43" t="str">
        <f t="shared" si="87"/>
        <v>IARA:BDT-03:2024: 5604</v>
      </c>
      <c r="D5605" s="43">
        <v>5604</v>
      </c>
      <c r="E5605" s="43" t="s">
        <v>5321</v>
      </c>
      <c r="F5605" s="1" t="s">
        <v>73</v>
      </c>
      <c r="G5605" s="43" t="s">
        <v>5266</v>
      </c>
      <c r="H5605" s="2">
        <v>45367</v>
      </c>
      <c r="J5605" s="12">
        <v>2024</v>
      </c>
      <c r="K5605" s="12">
        <v>3</v>
      </c>
      <c r="L5605" s="12">
        <v>16</v>
      </c>
      <c r="P5605" s="12" t="s">
        <v>75</v>
      </c>
      <c r="Q5605" s="12" t="str">
        <f>CONCATENATE(X5605," ",Y5605)</f>
        <v>Columba palumbus</v>
      </c>
      <c r="R5605" s="14" t="str">
        <f>CONCATENATE(S5605,", ",T5605,", ",U5605,", ",V5605,", ",W5605,", ",X5605,", ",Y5605)</f>
        <v>Animalia, Chordata, Aves, Columbiformes, Columbidae, Columba, palumbus</v>
      </c>
      <c r="S5605" s="6" t="s">
        <v>76</v>
      </c>
      <c r="T5605" s="6" t="s">
        <v>77</v>
      </c>
      <c r="U5605" s="6" t="s">
        <v>78</v>
      </c>
      <c r="V5605" s="12" t="s">
        <v>159</v>
      </c>
      <c r="W5605" s="12" t="s">
        <v>160</v>
      </c>
      <c r="X5605" s="12" t="s">
        <v>161</v>
      </c>
      <c r="Y5605" s="12" t="s">
        <v>162</v>
      </c>
      <c r="AA5605" s="12" t="s">
        <v>83</v>
      </c>
      <c r="AB5605" s="6" t="s">
        <v>84</v>
      </c>
      <c r="AC5605" s="12" t="s">
        <v>163</v>
      </c>
      <c r="AD5605" s="6" t="s">
        <v>5220</v>
      </c>
      <c r="AE5605" s="2">
        <v>45367</v>
      </c>
      <c r="AF5605" s="43" t="s">
        <v>87</v>
      </c>
      <c r="AG5605" s="7" t="s">
        <v>164</v>
      </c>
      <c r="AH5605" s="43" t="s">
        <v>3044</v>
      </c>
      <c r="AI5605" s="43" t="s">
        <v>3043</v>
      </c>
      <c r="AL5605" s="43">
        <v>10</v>
      </c>
      <c r="AN5605" s="46" t="s">
        <v>5240</v>
      </c>
      <c r="AO5605" s="5" t="s">
        <v>89</v>
      </c>
      <c r="AP5605" s="6" t="s">
        <v>5220</v>
      </c>
      <c r="AR5605" s="7" t="s">
        <v>90</v>
      </c>
      <c r="AT5605" s="4" t="str">
        <f>CONCATENATE(AU5605,", ",AV5605,", ",AW5605,", ",AX5605,", ",AY5605,", ",AZ5605,", ",BA5605)</f>
        <v>Europe, France, FR, Bretagne, Ille-et-Vilaine, Rennes, Campus Institut Agro Rennes</v>
      </c>
      <c r="AU5605" s="1" t="s">
        <v>91</v>
      </c>
      <c r="AV5605" s="1" t="s">
        <v>92</v>
      </c>
      <c r="AW5605" s="1" t="s">
        <v>93</v>
      </c>
      <c r="AX5605" s="1" t="s">
        <v>94</v>
      </c>
      <c r="AY5605" s="1" t="s">
        <v>95</v>
      </c>
      <c r="AZ5605" s="1" t="s">
        <v>96</v>
      </c>
      <c r="BA5605" s="1" t="s">
        <v>5242</v>
      </c>
      <c r="BC5605" s="43"/>
      <c r="BF5605" s="43" t="s">
        <v>4596</v>
      </c>
      <c r="BG5605" s="43" t="s">
        <v>93</v>
      </c>
      <c r="BH5605" s="7" t="s">
        <v>97</v>
      </c>
      <c r="BJ5605" s="7" t="s">
        <v>98</v>
      </c>
      <c r="BK5605" s="7" t="s">
        <v>99</v>
      </c>
      <c r="BL5605" s="7" t="s">
        <v>4597</v>
      </c>
      <c r="BM5605" s="7" t="s">
        <v>4598</v>
      </c>
      <c r="BU5605" s="43">
        <v>1</v>
      </c>
      <c r="BW5605" s="43" t="s">
        <v>103</v>
      </c>
    </row>
    <row r="5606" spans="3:75" x14ac:dyDescent="0.35">
      <c r="C5606" s="43" t="str">
        <f t="shared" si="87"/>
        <v>IARA:BDT-03:2024: 5605</v>
      </c>
      <c r="D5606" s="43">
        <v>5605</v>
      </c>
      <c r="E5606" s="43" t="s">
        <v>5321</v>
      </c>
      <c r="F5606" s="1" t="s">
        <v>73</v>
      </c>
      <c r="G5606" s="43" t="s">
        <v>5266</v>
      </c>
      <c r="H5606" s="2">
        <v>45367</v>
      </c>
      <c r="J5606" s="12">
        <v>2024</v>
      </c>
      <c r="K5606" s="12">
        <v>3</v>
      </c>
      <c r="L5606" s="12">
        <v>16</v>
      </c>
      <c r="P5606" s="12" t="s">
        <v>75</v>
      </c>
      <c r="Q5606" s="12" t="str">
        <f>CONCATENATE(X5606," ",Y5606)</f>
        <v>Columba palumbus</v>
      </c>
      <c r="R5606" s="14" t="str">
        <f>CONCATENATE(S5606,", ",T5606,", ",U5606,", ",V5606,", ",W5606,", ",X5606,", ",Y5606)</f>
        <v>Animalia, Chordata, Aves, Columbiformes, Columbidae, Columba, palumbus</v>
      </c>
      <c r="S5606" s="6" t="s">
        <v>76</v>
      </c>
      <c r="T5606" s="6" t="s">
        <v>77</v>
      </c>
      <c r="U5606" s="6" t="s">
        <v>78</v>
      </c>
      <c r="V5606" s="12" t="s">
        <v>159</v>
      </c>
      <c r="W5606" s="12" t="s">
        <v>160</v>
      </c>
      <c r="X5606" s="12" t="s">
        <v>161</v>
      </c>
      <c r="Y5606" s="12" t="s">
        <v>162</v>
      </c>
      <c r="AA5606" s="12" t="s">
        <v>83</v>
      </c>
      <c r="AB5606" s="6" t="s">
        <v>84</v>
      </c>
      <c r="AC5606" s="12" t="s">
        <v>163</v>
      </c>
      <c r="AD5606" s="6" t="s">
        <v>5220</v>
      </c>
      <c r="AE5606" s="2">
        <v>45367</v>
      </c>
      <c r="AF5606" s="43" t="s">
        <v>87</v>
      </c>
      <c r="AG5606" s="7" t="s">
        <v>164</v>
      </c>
      <c r="AH5606" s="43" t="s">
        <v>3046</v>
      </c>
      <c r="AI5606" s="43" t="s">
        <v>3045</v>
      </c>
      <c r="AL5606" s="43">
        <v>10</v>
      </c>
      <c r="AN5606" s="46" t="s">
        <v>5240</v>
      </c>
      <c r="AO5606" s="5" t="s">
        <v>89</v>
      </c>
      <c r="AP5606" s="6" t="s">
        <v>5220</v>
      </c>
      <c r="AR5606" s="7" t="s">
        <v>90</v>
      </c>
      <c r="AT5606" s="4" t="str">
        <f>CONCATENATE(AU5606,", ",AV5606,", ",AW5606,", ",AX5606,", ",AY5606,", ",AZ5606,", ",BA5606)</f>
        <v>Europe, France, FR, Bretagne, Ille-et-Vilaine, Rennes, Campus Institut Agro Rennes</v>
      </c>
      <c r="AU5606" s="1" t="s">
        <v>91</v>
      </c>
      <c r="AV5606" s="1" t="s">
        <v>92</v>
      </c>
      <c r="AW5606" s="1" t="s">
        <v>93</v>
      </c>
      <c r="AX5606" s="1" t="s">
        <v>94</v>
      </c>
      <c r="AY5606" s="1" t="s">
        <v>95</v>
      </c>
      <c r="AZ5606" s="1" t="s">
        <v>96</v>
      </c>
      <c r="BA5606" s="1" t="s">
        <v>5242</v>
      </c>
      <c r="BC5606" s="43"/>
      <c r="BF5606" s="43" t="s">
        <v>4596</v>
      </c>
      <c r="BG5606" s="43" t="s">
        <v>93</v>
      </c>
      <c r="BH5606" s="7" t="s">
        <v>97</v>
      </c>
      <c r="BJ5606" s="7" t="s">
        <v>98</v>
      </c>
      <c r="BK5606" s="7" t="s">
        <v>99</v>
      </c>
      <c r="BL5606" s="7" t="s">
        <v>4597</v>
      </c>
      <c r="BM5606" s="7" t="s">
        <v>4598</v>
      </c>
      <c r="BU5606" s="43">
        <v>1</v>
      </c>
      <c r="BW5606" s="43" t="s">
        <v>103</v>
      </c>
    </row>
    <row r="5607" spans="3:75" x14ac:dyDescent="0.35">
      <c r="C5607" s="43" t="str">
        <f t="shared" si="87"/>
        <v>IARA:BDT-03:2024: 5606</v>
      </c>
      <c r="D5607" s="43">
        <v>5606</v>
      </c>
      <c r="E5607" s="43" t="s">
        <v>5321</v>
      </c>
      <c r="F5607" s="1" t="s">
        <v>73</v>
      </c>
      <c r="G5607" s="43" t="s">
        <v>5266</v>
      </c>
      <c r="H5607" s="2">
        <v>45367</v>
      </c>
      <c r="J5607" s="12">
        <v>2024</v>
      </c>
      <c r="K5607" s="12">
        <v>3</v>
      </c>
      <c r="L5607" s="12">
        <v>16</v>
      </c>
      <c r="P5607" s="12" t="s">
        <v>75</v>
      </c>
      <c r="Q5607" s="12" t="str">
        <f>CONCATENATE(X5607," ",Y5607)</f>
        <v>Columba palumbus</v>
      </c>
      <c r="R5607" s="14" t="str">
        <f>CONCATENATE(S5607,", ",T5607,", ",U5607,", ",V5607,", ",W5607,", ",X5607,", ",Y5607)</f>
        <v>Animalia, Chordata, Aves, Columbiformes, Columbidae, Columba, palumbus</v>
      </c>
      <c r="S5607" s="6" t="s">
        <v>76</v>
      </c>
      <c r="T5607" s="6" t="s">
        <v>77</v>
      </c>
      <c r="U5607" s="6" t="s">
        <v>78</v>
      </c>
      <c r="V5607" s="12" t="s">
        <v>159</v>
      </c>
      <c r="W5607" s="12" t="s">
        <v>160</v>
      </c>
      <c r="X5607" s="12" t="s">
        <v>161</v>
      </c>
      <c r="Y5607" s="12" t="s">
        <v>162</v>
      </c>
      <c r="AA5607" s="12" t="s">
        <v>83</v>
      </c>
      <c r="AB5607" s="6" t="s">
        <v>84</v>
      </c>
      <c r="AC5607" s="12" t="s">
        <v>163</v>
      </c>
      <c r="AD5607" s="6" t="s">
        <v>5220</v>
      </c>
      <c r="AE5607" s="2">
        <v>45367</v>
      </c>
      <c r="AF5607" s="43" t="s">
        <v>87</v>
      </c>
      <c r="AG5607" s="7" t="s">
        <v>164</v>
      </c>
      <c r="AH5607" s="43" t="s">
        <v>3048</v>
      </c>
      <c r="AI5607" s="43" t="s">
        <v>3047</v>
      </c>
      <c r="AL5607" s="43">
        <v>10</v>
      </c>
      <c r="AN5607" s="46" t="s">
        <v>5240</v>
      </c>
      <c r="AO5607" s="5" t="s">
        <v>89</v>
      </c>
      <c r="AP5607" s="6" t="s">
        <v>5220</v>
      </c>
      <c r="AR5607" s="7" t="s">
        <v>90</v>
      </c>
      <c r="AT5607" s="4" t="str">
        <f>CONCATENATE(AU5607,", ",AV5607,", ",AW5607,", ",AX5607,", ",AY5607,", ",AZ5607,", ",BA5607)</f>
        <v>Europe, France, FR, Bretagne, Ille-et-Vilaine, Rennes, Campus Institut Agro Rennes</v>
      </c>
      <c r="AU5607" s="1" t="s">
        <v>91</v>
      </c>
      <c r="AV5607" s="1" t="s">
        <v>92</v>
      </c>
      <c r="AW5607" s="1" t="s">
        <v>93</v>
      </c>
      <c r="AX5607" s="1" t="s">
        <v>94</v>
      </c>
      <c r="AY5607" s="1" t="s">
        <v>95</v>
      </c>
      <c r="AZ5607" s="1" t="s">
        <v>96</v>
      </c>
      <c r="BA5607" s="1" t="s">
        <v>5242</v>
      </c>
      <c r="BC5607" s="43"/>
      <c r="BF5607" s="43" t="s">
        <v>4596</v>
      </c>
      <c r="BG5607" s="43" t="s">
        <v>93</v>
      </c>
      <c r="BH5607" s="7" t="s">
        <v>97</v>
      </c>
      <c r="BJ5607" s="7" t="s">
        <v>98</v>
      </c>
      <c r="BK5607" s="7" t="s">
        <v>99</v>
      </c>
      <c r="BL5607" s="7" t="s">
        <v>4597</v>
      </c>
      <c r="BM5607" s="7" t="s">
        <v>4598</v>
      </c>
      <c r="BU5607" s="43">
        <v>1</v>
      </c>
      <c r="BW5607" s="43" t="s">
        <v>103</v>
      </c>
    </row>
    <row r="5608" spans="3:75" x14ac:dyDescent="0.35">
      <c r="C5608" s="43" t="str">
        <f t="shared" si="87"/>
        <v>IARA:BDT-03:2024: 5607</v>
      </c>
      <c r="D5608" s="43">
        <v>5607</v>
      </c>
      <c r="E5608" s="43" t="s">
        <v>5321</v>
      </c>
      <c r="F5608" s="1" t="s">
        <v>73</v>
      </c>
      <c r="G5608" s="43" t="s">
        <v>5266</v>
      </c>
      <c r="H5608" s="2">
        <v>45367</v>
      </c>
      <c r="J5608" s="12">
        <v>2024</v>
      </c>
      <c r="K5608" s="12">
        <v>3</v>
      </c>
      <c r="L5608" s="12">
        <v>16</v>
      </c>
      <c r="P5608" s="12" t="s">
        <v>75</v>
      </c>
      <c r="Q5608" s="12" t="str">
        <f>CONCATENATE(X5608," ",Y5608)</f>
        <v>Columba palumbus</v>
      </c>
      <c r="R5608" s="14" t="str">
        <f>CONCATENATE(S5608,", ",T5608,", ",U5608,", ",V5608,", ",W5608,", ",X5608,", ",Y5608)</f>
        <v>Animalia, Chordata, Aves, Columbiformes, Columbidae, Columba, palumbus</v>
      </c>
      <c r="S5608" s="6" t="s">
        <v>76</v>
      </c>
      <c r="T5608" s="6" t="s">
        <v>77</v>
      </c>
      <c r="U5608" s="6" t="s">
        <v>78</v>
      </c>
      <c r="V5608" s="12" t="s">
        <v>159</v>
      </c>
      <c r="W5608" s="12" t="s">
        <v>160</v>
      </c>
      <c r="X5608" s="12" t="s">
        <v>161</v>
      </c>
      <c r="Y5608" s="12" t="s">
        <v>162</v>
      </c>
      <c r="AA5608" s="12" t="s">
        <v>83</v>
      </c>
      <c r="AB5608" s="6" t="s">
        <v>84</v>
      </c>
      <c r="AC5608" s="12" t="s">
        <v>163</v>
      </c>
      <c r="AD5608" s="6" t="s">
        <v>5220</v>
      </c>
      <c r="AE5608" s="2">
        <v>45367</v>
      </c>
      <c r="AF5608" s="43" t="s">
        <v>87</v>
      </c>
      <c r="AG5608" s="7" t="s">
        <v>164</v>
      </c>
      <c r="AH5608" s="43" t="s">
        <v>3050</v>
      </c>
      <c r="AI5608" s="43" t="s">
        <v>3049</v>
      </c>
      <c r="AL5608" s="43">
        <v>10</v>
      </c>
      <c r="AN5608" s="46" t="s">
        <v>5240</v>
      </c>
      <c r="AO5608" s="5" t="s">
        <v>89</v>
      </c>
      <c r="AP5608" s="6" t="s">
        <v>5220</v>
      </c>
      <c r="AR5608" s="7" t="s">
        <v>90</v>
      </c>
      <c r="AT5608" s="4" t="str">
        <f>CONCATENATE(AU5608,", ",AV5608,", ",AW5608,", ",AX5608,", ",AY5608,", ",AZ5608,", ",BA5608)</f>
        <v>Europe, France, FR, Bretagne, Ille-et-Vilaine, Rennes, Campus Institut Agro Rennes</v>
      </c>
      <c r="AU5608" s="1" t="s">
        <v>91</v>
      </c>
      <c r="AV5608" s="1" t="s">
        <v>92</v>
      </c>
      <c r="AW5608" s="1" t="s">
        <v>93</v>
      </c>
      <c r="AX5608" s="1" t="s">
        <v>94</v>
      </c>
      <c r="AY5608" s="1" t="s">
        <v>95</v>
      </c>
      <c r="AZ5608" s="1" t="s">
        <v>96</v>
      </c>
      <c r="BA5608" s="1" t="s">
        <v>5242</v>
      </c>
      <c r="BC5608" s="43"/>
      <c r="BF5608" s="43" t="s">
        <v>4596</v>
      </c>
      <c r="BG5608" s="43" t="s">
        <v>93</v>
      </c>
      <c r="BH5608" s="7" t="s">
        <v>97</v>
      </c>
      <c r="BJ5608" s="7" t="s">
        <v>98</v>
      </c>
      <c r="BK5608" s="7" t="s">
        <v>99</v>
      </c>
      <c r="BL5608" s="7" t="s">
        <v>4597</v>
      </c>
      <c r="BM5608" s="7" t="s">
        <v>4598</v>
      </c>
      <c r="BU5608" s="43">
        <v>1</v>
      </c>
      <c r="BW5608" s="43" t="s">
        <v>103</v>
      </c>
    </row>
    <row r="5609" spans="3:75" x14ac:dyDescent="0.35">
      <c r="C5609" s="43" t="str">
        <f t="shared" si="87"/>
        <v>IARA:BDT-03:2024: 5608</v>
      </c>
      <c r="D5609" s="43">
        <v>5608</v>
      </c>
      <c r="E5609" s="43" t="s">
        <v>5321</v>
      </c>
      <c r="F5609" s="1" t="s">
        <v>73</v>
      </c>
      <c r="G5609" s="43" t="s">
        <v>5266</v>
      </c>
      <c r="H5609" s="2">
        <v>45367</v>
      </c>
      <c r="J5609" s="12">
        <v>2024</v>
      </c>
      <c r="K5609" s="12">
        <v>3</v>
      </c>
      <c r="L5609" s="12">
        <v>16</v>
      </c>
      <c r="P5609" s="12" t="s">
        <v>75</v>
      </c>
      <c r="Q5609" s="12" t="str">
        <f>CONCATENATE(X5609," ",Y5609)</f>
        <v>Columba palumbus</v>
      </c>
      <c r="R5609" s="14" t="str">
        <f>CONCATENATE(S5609,", ",T5609,", ",U5609,", ",V5609,", ",W5609,", ",X5609,", ",Y5609)</f>
        <v>Animalia, Chordata, Aves, Columbiformes, Columbidae, Columba, palumbus</v>
      </c>
      <c r="S5609" s="6" t="s">
        <v>76</v>
      </c>
      <c r="T5609" s="6" t="s">
        <v>77</v>
      </c>
      <c r="U5609" s="6" t="s">
        <v>78</v>
      </c>
      <c r="V5609" s="12" t="s">
        <v>159</v>
      </c>
      <c r="W5609" s="12" t="s">
        <v>160</v>
      </c>
      <c r="X5609" s="12" t="s">
        <v>161</v>
      </c>
      <c r="Y5609" s="12" t="s">
        <v>162</v>
      </c>
      <c r="AA5609" s="12" t="s">
        <v>83</v>
      </c>
      <c r="AB5609" s="6" t="s">
        <v>84</v>
      </c>
      <c r="AC5609" s="12" t="s">
        <v>163</v>
      </c>
      <c r="AD5609" s="6" t="s">
        <v>5220</v>
      </c>
      <c r="AE5609" s="2">
        <v>45367</v>
      </c>
      <c r="AF5609" s="43" t="s">
        <v>87</v>
      </c>
      <c r="AG5609" s="7" t="s">
        <v>164</v>
      </c>
      <c r="AH5609" s="43" t="s">
        <v>3052</v>
      </c>
      <c r="AI5609" s="43" t="s">
        <v>3051</v>
      </c>
      <c r="AL5609" s="43">
        <v>10</v>
      </c>
      <c r="AN5609" s="46" t="s">
        <v>5240</v>
      </c>
      <c r="AO5609" s="5" t="s">
        <v>89</v>
      </c>
      <c r="AP5609" s="6" t="s">
        <v>5220</v>
      </c>
      <c r="AR5609" s="7" t="s">
        <v>90</v>
      </c>
      <c r="AT5609" s="4" t="str">
        <f>CONCATENATE(AU5609,", ",AV5609,", ",AW5609,", ",AX5609,", ",AY5609,", ",AZ5609,", ",BA5609)</f>
        <v>Europe, France, FR, Bretagne, Ille-et-Vilaine, Rennes, Campus Institut Agro Rennes</v>
      </c>
      <c r="AU5609" s="1" t="s">
        <v>91</v>
      </c>
      <c r="AV5609" s="1" t="s">
        <v>92</v>
      </c>
      <c r="AW5609" s="1" t="s">
        <v>93</v>
      </c>
      <c r="AX5609" s="1" t="s">
        <v>94</v>
      </c>
      <c r="AY5609" s="1" t="s">
        <v>95</v>
      </c>
      <c r="AZ5609" s="1" t="s">
        <v>96</v>
      </c>
      <c r="BA5609" s="1" t="s">
        <v>5242</v>
      </c>
      <c r="BC5609" s="43"/>
      <c r="BF5609" s="43" t="s">
        <v>4596</v>
      </c>
      <c r="BG5609" s="43" t="s">
        <v>93</v>
      </c>
      <c r="BH5609" s="7" t="s">
        <v>97</v>
      </c>
      <c r="BJ5609" s="7" t="s">
        <v>98</v>
      </c>
      <c r="BK5609" s="7" t="s">
        <v>99</v>
      </c>
      <c r="BL5609" s="7" t="s">
        <v>4597</v>
      </c>
      <c r="BM5609" s="7" t="s">
        <v>4598</v>
      </c>
      <c r="BU5609" s="43">
        <v>1</v>
      </c>
      <c r="BW5609" s="43" t="s">
        <v>103</v>
      </c>
    </row>
    <row r="5610" spans="3:75" x14ac:dyDescent="0.35">
      <c r="C5610" s="43" t="str">
        <f t="shared" si="87"/>
        <v>IARA:BDT-03:2024: 5609</v>
      </c>
      <c r="D5610" s="43">
        <v>5609</v>
      </c>
      <c r="E5610" s="43" t="s">
        <v>5321</v>
      </c>
      <c r="F5610" s="1" t="s">
        <v>73</v>
      </c>
      <c r="G5610" s="43" t="s">
        <v>5266</v>
      </c>
      <c r="H5610" s="2">
        <v>45367</v>
      </c>
      <c r="J5610" s="12">
        <v>2024</v>
      </c>
      <c r="K5610" s="12">
        <v>3</v>
      </c>
      <c r="L5610" s="12">
        <v>16</v>
      </c>
      <c r="P5610" s="12" t="s">
        <v>75</v>
      </c>
      <c r="Q5610" s="12" t="str">
        <f>CONCATENATE(X5610," ",Y5610)</f>
        <v>Erithacus rubecula</v>
      </c>
      <c r="R5610" s="14" t="str">
        <f>CONCATENATE(S5610,", ",T5610,", ",U5610,", ",V5610,", ",W5610,", ",X5610,", ",Y5610)</f>
        <v>Animalia, Chordata, Aves, Passeriformes, Muscicapidae, Erithacus, rubecula</v>
      </c>
      <c r="S5610" s="6" t="s">
        <v>76</v>
      </c>
      <c r="T5610" s="6" t="s">
        <v>77</v>
      </c>
      <c r="U5610" s="6" t="s">
        <v>78</v>
      </c>
      <c r="V5610" s="12" t="s">
        <v>79</v>
      </c>
      <c r="W5610" s="12" t="s">
        <v>182</v>
      </c>
      <c r="X5610" s="12" t="s">
        <v>183</v>
      </c>
      <c r="Y5610" s="12" t="s">
        <v>184</v>
      </c>
      <c r="AA5610" s="12" t="s">
        <v>83</v>
      </c>
      <c r="AB5610" s="6" t="s">
        <v>84</v>
      </c>
      <c r="AC5610" s="12" t="s">
        <v>185</v>
      </c>
      <c r="AD5610" s="6" t="s">
        <v>5220</v>
      </c>
      <c r="AE5610" s="2">
        <v>45367</v>
      </c>
      <c r="AF5610" s="43" t="s">
        <v>87</v>
      </c>
      <c r="AG5610" s="7" t="s">
        <v>186</v>
      </c>
      <c r="AH5610" s="43" t="s">
        <v>3054</v>
      </c>
      <c r="AI5610" s="43" t="s">
        <v>3053</v>
      </c>
      <c r="AL5610" s="43">
        <v>10</v>
      </c>
      <c r="AN5610" s="46" t="s">
        <v>5240</v>
      </c>
      <c r="AO5610" s="5" t="s">
        <v>89</v>
      </c>
      <c r="AP5610" s="6" t="s">
        <v>5220</v>
      </c>
      <c r="AR5610" s="7" t="s">
        <v>90</v>
      </c>
      <c r="AT5610" s="4" t="str">
        <f>CONCATENATE(AU5610,", ",AV5610,", ",AW5610,", ",AX5610,", ",AY5610,", ",AZ5610,", ",BA5610)</f>
        <v>Europe, France, FR, Bretagne, Ille-et-Vilaine, Rennes, Campus Institut Agro Rennes</v>
      </c>
      <c r="AU5610" s="1" t="s">
        <v>91</v>
      </c>
      <c r="AV5610" s="1" t="s">
        <v>92</v>
      </c>
      <c r="AW5610" s="1" t="s">
        <v>93</v>
      </c>
      <c r="AX5610" s="1" t="s">
        <v>94</v>
      </c>
      <c r="AY5610" s="1" t="s">
        <v>95</v>
      </c>
      <c r="AZ5610" s="1" t="s">
        <v>96</v>
      </c>
      <c r="BA5610" s="1" t="s">
        <v>5242</v>
      </c>
      <c r="BC5610" s="43"/>
      <c r="BF5610" s="43" t="s">
        <v>4596</v>
      </c>
      <c r="BG5610" s="43" t="s">
        <v>93</v>
      </c>
      <c r="BH5610" s="7" t="s">
        <v>97</v>
      </c>
      <c r="BJ5610" s="7" t="s">
        <v>98</v>
      </c>
      <c r="BK5610" s="7" t="s">
        <v>99</v>
      </c>
      <c r="BL5610" s="7" t="s">
        <v>4597</v>
      </c>
      <c r="BM5610" s="7" t="s">
        <v>4598</v>
      </c>
      <c r="BU5610" s="43">
        <v>1</v>
      </c>
      <c r="BW5610" s="43" t="s">
        <v>103</v>
      </c>
    </row>
    <row r="5611" spans="3:75" x14ac:dyDescent="0.35">
      <c r="C5611" s="43" t="str">
        <f t="shared" si="87"/>
        <v>IARA:BDT-03:2024: 5610</v>
      </c>
      <c r="D5611" s="43">
        <v>5610</v>
      </c>
      <c r="E5611" s="43" t="s">
        <v>5321</v>
      </c>
      <c r="F5611" s="1" t="s">
        <v>73</v>
      </c>
      <c r="G5611" s="43" t="s">
        <v>5266</v>
      </c>
      <c r="H5611" s="2">
        <v>45367</v>
      </c>
      <c r="J5611" s="12">
        <v>2024</v>
      </c>
      <c r="K5611" s="12">
        <v>3</v>
      </c>
      <c r="L5611" s="12">
        <v>16</v>
      </c>
      <c r="P5611" s="12" t="s">
        <v>75</v>
      </c>
      <c r="Q5611" s="12" t="str">
        <f>CONCATENATE(X5611," ",Y5611)</f>
        <v>Pica pica</v>
      </c>
      <c r="R5611" s="14" t="str">
        <f>CONCATENATE(S5611,", ",T5611,", ",U5611,", ",V5611,", ",W5611,", ",X5611,", ",Y5611)</f>
        <v>Animalia, Chordata, Aves, Passeriformes, Corvidae, Pica, pica</v>
      </c>
      <c r="S5611" s="6" t="s">
        <v>76</v>
      </c>
      <c r="T5611" s="6" t="s">
        <v>77</v>
      </c>
      <c r="U5611" s="6" t="s">
        <v>78</v>
      </c>
      <c r="V5611" s="12" t="s">
        <v>79</v>
      </c>
      <c r="W5611" s="12" t="s">
        <v>104</v>
      </c>
      <c r="X5611" s="12" t="s">
        <v>155</v>
      </c>
      <c r="Y5611" s="12" t="s">
        <v>156</v>
      </c>
      <c r="AA5611" s="12" t="s">
        <v>83</v>
      </c>
      <c r="AB5611" s="6" t="s">
        <v>84</v>
      </c>
      <c r="AC5611" s="12" t="s">
        <v>157</v>
      </c>
      <c r="AD5611" s="6" t="s">
        <v>5220</v>
      </c>
      <c r="AE5611" s="2">
        <v>45367</v>
      </c>
      <c r="AF5611" s="43" t="s">
        <v>87</v>
      </c>
      <c r="AG5611" s="7" t="s">
        <v>158</v>
      </c>
      <c r="AH5611" s="43" t="s">
        <v>3056</v>
      </c>
      <c r="AI5611" s="43" t="s">
        <v>3055</v>
      </c>
      <c r="AL5611" s="43">
        <v>10</v>
      </c>
      <c r="AN5611" s="46" t="s">
        <v>5240</v>
      </c>
      <c r="AO5611" s="5" t="s">
        <v>89</v>
      </c>
      <c r="AP5611" s="6" t="s">
        <v>5220</v>
      </c>
      <c r="AR5611" s="7" t="s">
        <v>90</v>
      </c>
      <c r="AT5611" s="4" t="str">
        <f>CONCATENATE(AU5611,", ",AV5611,", ",AW5611,", ",AX5611,", ",AY5611,", ",AZ5611,", ",BA5611)</f>
        <v>Europe, France, FR, Bretagne, Ille-et-Vilaine, Rennes, Campus Institut Agro Rennes</v>
      </c>
      <c r="AU5611" s="1" t="s">
        <v>91</v>
      </c>
      <c r="AV5611" s="1" t="s">
        <v>92</v>
      </c>
      <c r="AW5611" s="1" t="s">
        <v>93</v>
      </c>
      <c r="AX5611" s="1" t="s">
        <v>94</v>
      </c>
      <c r="AY5611" s="1" t="s">
        <v>95</v>
      </c>
      <c r="AZ5611" s="1" t="s">
        <v>96</v>
      </c>
      <c r="BA5611" s="1" t="s">
        <v>5242</v>
      </c>
      <c r="BC5611" s="43"/>
      <c r="BF5611" s="43" t="s">
        <v>4596</v>
      </c>
      <c r="BG5611" s="43" t="s">
        <v>93</v>
      </c>
      <c r="BH5611" s="7" t="s">
        <v>97</v>
      </c>
      <c r="BJ5611" s="7" t="s">
        <v>98</v>
      </c>
      <c r="BK5611" s="7" t="s">
        <v>99</v>
      </c>
      <c r="BL5611" s="7" t="s">
        <v>4597</v>
      </c>
      <c r="BM5611" s="7" t="s">
        <v>4598</v>
      </c>
      <c r="BU5611" s="43">
        <v>1</v>
      </c>
      <c r="BW5611" s="43" t="s">
        <v>103</v>
      </c>
    </row>
    <row r="5612" spans="3:75" x14ac:dyDescent="0.35">
      <c r="C5612" s="43" t="str">
        <f t="shared" si="87"/>
        <v>IARA:BDT-03:2024: 5611</v>
      </c>
      <c r="D5612" s="43">
        <v>5611</v>
      </c>
      <c r="E5612" s="43" t="s">
        <v>5321</v>
      </c>
      <c r="F5612" s="1" t="s">
        <v>73</v>
      </c>
      <c r="G5612" s="43" t="s">
        <v>5266</v>
      </c>
      <c r="H5612" s="2">
        <v>45367</v>
      </c>
      <c r="J5612" s="12">
        <v>2024</v>
      </c>
      <c r="K5612" s="12">
        <v>3</v>
      </c>
      <c r="L5612" s="12">
        <v>16</v>
      </c>
      <c r="P5612" s="12" t="s">
        <v>75</v>
      </c>
      <c r="Q5612" s="12" t="str">
        <f>CONCATENATE(X5612," ",Y5612)</f>
        <v>Turdus merula</v>
      </c>
      <c r="R5612" s="14" t="str">
        <f>CONCATENATE(S5612,", ",T5612,", ",U5612,", ",V5612,", ",W5612,", ",X5612,", ",Y5612)</f>
        <v>Animalia, Chordata, Aves, Passeriformes, Turdidae, Turdus, merula</v>
      </c>
      <c r="S5612" s="6" t="s">
        <v>76</v>
      </c>
      <c r="T5612" s="6" t="s">
        <v>77</v>
      </c>
      <c r="U5612" s="6" t="s">
        <v>78</v>
      </c>
      <c r="V5612" s="17" t="s">
        <v>79</v>
      </c>
      <c r="W5612" s="17" t="s">
        <v>126</v>
      </c>
      <c r="X5612" s="17" t="s">
        <v>127</v>
      </c>
      <c r="Y5612" s="17" t="s">
        <v>132</v>
      </c>
      <c r="AA5612" s="12" t="s">
        <v>83</v>
      </c>
      <c r="AB5612" s="6" t="s">
        <v>84</v>
      </c>
      <c r="AC5612" s="12" t="s">
        <v>133</v>
      </c>
      <c r="AD5612" s="6" t="s">
        <v>5220</v>
      </c>
      <c r="AE5612" s="2">
        <v>45367</v>
      </c>
      <c r="AF5612" s="43" t="s">
        <v>87</v>
      </c>
      <c r="AG5612" s="7" t="s">
        <v>134</v>
      </c>
      <c r="AH5612" s="43" t="s">
        <v>3058</v>
      </c>
      <c r="AI5612" s="43" t="s">
        <v>3057</v>
      </c>
      <c r="AL5612" s="43">
        <v>10</v>
      </c>
      <c r="AN5612" s="46" t="s">
        <v>5240</v>
      </c>
      <c r="AO5612" s="5" t="s">
        <v>89</v>
      </c>
      <c r="AP5612" s="6" t="s">
        <v>5220</v>
      </c>
      <c r="AR5612" s="7" t="s">
        <v>90</v>
      </c>
      <c r="AT5612" s="4" t="str">
        <f>CONCATENATE(AU5612,", ",AV5612,", ",AW5612,", ",AX5612,", ",AY5612,", ",AZ5612,", ",BA5612)</f>
        <v>Europe, France, FR, Bretagne, Ille-et-Vilaine, Rennes, Campus Institut Agro Rennes</v>
      </c>
      <c r="AU5612" s="1" t="s">
        <v>91</v>
      </c>
      <c r="AV5612" s="1" t="s">
        <v>92</v>
      </c>
      <c r="AW5612" s="1" t="s">
        <v>93</v>
      </c>
      <c r="AX5612" s="1" t="s">
        <v>94</v>
      </c>
      <c r="AY5612" s="1" t="s">
        <v>95</v>
      </c>
      <c r="AZ5612" s="1" t="s">
        <v>96</v>
      </c>
      <c r="BA5612" s="1" t="s">
        <v>5242</v>
      </c>
      <c r="BC5612" s="43"/>
      <c r="BF5612" s="43" t="s">
        <v>4596</v>
      </c>
      <c r="BG5612" s="43" t="s">
        <v>93</v>
      </c>
      <c r="BH5612" s="7" t="s">
        <v>97</v>
      </c>
      <c r="BJ5612" s="7" t="s">
        <v>98</v>
      </c>
      <c r="BK5612" s="7" t="s">
        <v>99</v>
      </c>
      <c r="BL5612" s="7" t="s">
        <v>4597</v>
      </c>
      <c r="BM5612" s="7" t="s">
        <v>4598</v>
      </c>
      <c r="BU5612" s="43">
        <v>1</v>
      </c>
      <c r="BW5612" s="43" t="s">
        <v>103</v>
      </c>
    </row>
    <row r="5613" spans="3:75" x14ac:dyDescent="0.35">
      <c r="C5613" s="43" t="str">
        <f t="shared" si="87"/>
        <v>IARA:BDT-03:2024: 5612</v>
      </c>
      <c r="D5613" s="43">
        <v>5612</v>
      </c>
      <c r="E5613" s="43" t="s">
        <v>5321</v>
      </c>
      <c r="F5613" s="1" t="s">
        <v>73</v>
      </c>
      <c r="G5613" s="43" t="s">
        <v>5266</v>
      </c>
      <c r="H5613" s="2">
        <v>45367</v>
      </c>
      <c r="J5613" s="12">
        <v>2024</v>
      </c>
      <c r="K5613" s="12">
        <v>3</v>
      </c>
      <c r="L5613" s="12">
        <v>16</v>
      </c>
      <c r="P5613" s="12" t="s">
        <v>75</v>
      </c>
      <c r="Q5613" s="12" t="str">
        <f>CONCATENATE(X5613," ",Y5613)</f>
        <v>Turdus merula</v>
      </c>
      <c r="R5613" s="14" t="str">
        <f>CONCATENATE(S5613,", ",T5613,", ",U5613,", ",V5613,", ",W5613,", ",X5613,", ",Y5613)</f>
        <v>Animalia, Chordata, Aves, Passeriformes, Turdidae, Turdus, merula</v>
      </c>
      <c r="S5613" s="6" t="s">
        <v>76</v>
      </c>
      <c r="T5613" s="6" t="s">
        <v>77</v>
      </c>
      <c r="U5613" s="6" t="s">
        <v>78</v>
      </c>
      <c r="V5613" s="17" t="s">
        <v>79</v>
      </c>
      <c r="W5613" s="17" t="s">
        <v>126</v>
      </c>
      <c r="X5613" s="17" t="s">
        <v>127</v>
      </c>
      <c r="Y5613" s="17" t="s">
        <v>132</v>
      </c>
      <c r="AA5613" s="12" t="s">
        <v>83</v>
      </c>
      <c r="AB5613" s="6" t="s">
        <v>84</v>
      </c>
      <c r="AC5613" s="12" t="s">
        <v>133</v>
      </c>
      <c r="AD5613" s="6" t="s">
        <v>5220</v>
      </c>
      <c r="AE5613" s="2">
        <v>45367</v>
      </c>
      <c r="AF5613" s="43" t="s">
        <v>87</v>
      </c>
      <c r="AG5613" s="7" t="s">
        <v>134</v>
      </c>
      <c r="AH5613" s="43" t="s">
        <v>3060</v>
      </c>
      <c r="AI5613" s="43" t="s">
        <v>3059</v>
      </c>
      <c r="AL5613" s="43">
        <v>10</v>
      </c>
      <c r="AN5613" s="46" t="s">
        <v>5240</v>
      </c>
      <c r="AO5613" s="5" t="s">
        <v>89</v>
      </c>
      <c r="AP5613" s="6" t="s">
        <v>5220</v>
      </c>
      <c r="AR5613" s="7" t="s">
        <v>90</v>
      </c>
      <c r="AT5613" s="4" t="str">
        <f>CONCATENATE(AU5613,", ",AV5613,", ",AW5613,", ",AX5613,", ",AY5613,", ",AZ5613,", ",BA5613)</f>
        <v>Europe, France, FR, Bretagne, Ille-et-Vilaine, Rennes, Campus Institut Agro Rennes</v>
      </c>
      <c r="AU5613" s="1" t="s">
        <v>91</v>
      </c>
      <c r="AV5613" s="1" t="s">
        <v>92</v>
      </c>
      <c r="AW5613" s="1" t="s">
        <v>93</v>
      </c>
      <c r="AX5613" s="1" t="s">
        <v>94</v>
      </c>
      <c r="AY5613" s="1" t="s">
        <v>95</v>
      </c>
      <c r="AZ5613" s="1" t="s">
        <v>96</v>
      </c>
      <c r="BA5613" s="1" t="s">
        <v>5242</v>
      </c>
      <c r="BC5613" s="43"/>
      <c r="BF5613" s="43" t="s">
        <v>4596</v>
      </c>
      <c r="BG5613" s="43" t="s">
        <v>93</v>
      </c>
      <c r="BH5613" s="7" t="s">
        <v>97</v>
      </c>
      <c r="BJ5613" s="7" t="s">
        <v>98</v>
      </c>
      <c r="BK5613" s="7" t="s">
        <v>99</v>
      </c>
      <c r="BL5613" s="7" t="s">
        <v>4597</v>
      </c>
      <c r="BM5613" s="7" t="s">
        <v>4598</v>
      </c>
      <c r="BU5613" s="43">
        <v>1</v>
      </c>
      <c r="BW5613" s="43" t="s">
        <v>103</v>
      </c>
    </row>
    <row r="5614" spans="3:75" x14ac:dyDescent="0.35">
      <c r="C5614" s="43" t="str">
        <f t="shared" si="87"/>
        <v>IARA:BDT-03:2024: 5613</v>
      </c>
      <c r="D5614" s="43">
        <v>5613</v>
      </c>
      <c r="E5614" s="43" t="s">
        <v>5321</v>
      </c>
      <c r="F5614" s="1" t="s">
        <v>73</v>
      </c>
      <c r="G5614" s="43" t="s">
        <v>5266</v>
      </c>
      <c r="H5614" s="2">
        <v>45367</v>
      </c>
      <c r="J5614" s="12">
        <v>2024</v>
      </c>
      <c r="K5614" s="12">
        <v>3</v>
      </c>
      <c r="L5614" s="12">
        <v>16</v>
      </c>
      <c r="P5614" s="12" t="s">
        <v>75</v>
      </c>
      <c r="Q5614" s="12" t="str">
        <f>CONCATENATE(X5614," ",Y5614)</f>
        <v>Fringilla coelebs</v>
      </c>
      <c r="R5614" s="14" t="str">
        <f>CONCATENATE(S5614,", ",T5614,", ",U5614,", ",V5614,", ",W5614,", ",X5614,", ",Y5614)</f>
        <v>Animalia, Chordata, Aves, Passeriformes, Fringillidae, Fringilla, coelebs</v>
      </c>
      <c r="S5614" s="6" t="s">
        <v>76</v>
      </c>
      <c r="T5614" s="6" t="s">
        <v>77</v>
      </c>
      <c r="U5614" s="6" t="s">
        <v>78</v>
      </c>
      <c r="V5614" s="12" t="s">
        <v>79</v>
      </c>
      <c r="W5614" s="12" t="s">
        <v>165</v>
      </c>
      <c r="X5614" s="12" t="s">
        <v>166</v>
      </c>
      <c r="Y5614" s="12" t="s">
        <v>167</v>
      </c>
      <c r="AA5614" s="12" t="s">
        <v>83</v>
      </c>
      <c r="AB5614" s="6" t="s">
        <v>84</v>
      </c>
      <c r="AC5614" s="12" t="s">
        <v>168</v>
      </c>
      <c r="AD5614" s="6" t="s">
        <v>5220</v>
      </c>
      <c r="AE5614" s="2">
        <v>45367</v>
      </c>
      <c r="AF5614" s="43" t="s">
        <v>87</v>
      </c>
      <c r="AG5614" s="7" t="s">
        <v>169</v>
      </c>
      <c r="AH5614" s="43" t="s">
        <v>3062</v>
      </c>
      <c r="AI5614" s="43" t="s">
        <v>3061</v>
      </c>
      <c r="AL5614" s="43">
        <v>10</v>
      </c>
      <c r="AN5614" s="46" t="s">
        <v>5240</v>
      </c>
      <c r="AO5614" s="5" t="s">
        <v>89</v>
      </c>
      <c r="AP5614" s="6" t="s">
        <v>5220</v>
      </c>
      <c r="AR5614" s="7" t="s">
        <v>90</v>
      </c>
      <c r="AT5614" s="4" t="str">
        <f>CONCATENATE(AU5614,", ",AV5614,", ",AW5614,", ",AX5614,", ",AY5614,", ",AZ5614,", ",BA5614)</f>
        <v>Europe, France, FR, Bretagne, Ille-et-Vilaine, Rennes, Campus Institut Agro Rennes</v>
      </c>
      <c r="AU5614" s="1" t="s">
        <v>91</v>
      </c>
      <c r="AV5614" s="1" t="s">
        <v>92</v>
      </c>
      <c r="AW5614" s="1" t="s">
        <v>93</v>
      </c>
      <c r="AX5614" s="1" t="s">
        <v>94</v>
      </c>
      <c r="AY5614" s="1" t="s">
        <v>95</v>
      </c>
      <c r="AZ5614" s="1" t="s">
        <v>96</v>
      </c>
      <c r="BA5614" s="1" t="s">
        <v>5242</v>
      </c>
      <c r="BC5614" s="43"/>
      <c r="BF5614" s="43" t="s">
        <v>4596</v>
      </c>
      <c r="BG5614" s="43" t="s">
        <v>93</v>
      </c>
      <c r="BH5614" s="7" t="s">
        <v>97</v>
      </c>
      <c r="BJ5614" s="7" t="s">
        <v>98</v>
      </c>
      <c r="BK5614" s="7" t="s">
        <v>99</v>
      </c>
      <c r="BL5614" s="7" t="s">
        <v>4597</v>
      </c>
      <c r="BM5614" s="7" t="s">
        <v>4598</v>
      </c>
      <c r="BU5614" s="43">
        <v>1</v>
      </c>
      <c r="BW5614" s="43" t="s">
        <v>103</v>
      </c>
    </row>
    <row r="5615" spans="3:75" x14ac:dyDescent="0.35">
      <c r="C5615" s="43" t="str">
        <f t="shared" si="87"/>
        <v>IARA:BDT-03:2024: 5614</v>
      </c>
      <c r="D5615" s="43">
        <v>5614</v>
      </c>
      <c r="E5615" s="43" t="s">
        <v>5321</v>
      </c>
      <c r="F5615" s="1" t="s">
        <v>73</v>
      </c>
      <c r="G5615" s="43" t="s">
        <v>5266</v>
      </c>
      <c r="H5615" s="2">
        <v>45367</v>
      </c>
      <c r="J5615" s="12">
        <v>2024</v>
      </c>
      <c r="K5615" s="12">
        <v>3</v>
      </c>
      <c r="L5615" s="12">
        <v>16</v>
      </c>
      <c r="P5615" s="12" t="s">
        <v>75</v>
      </c>
      <c r="Q5615" s="12" t="str">
        <f>CONCATENATE(X5615," ",Y5615)</f>
        <v>Troglodytes troglodytes</v>
      </c>
      <c r="R5615" s="14" t="str">
        <f>CONCATENATE(S5615,", ",T5615,", ",U5615,", ",V5615,", ",W5615,", ",X5615,", ",Y5615)</f>
        <v>Animalia, Chordata, Aves, Passeriformes, Troglodytidae, Troglodytes, troglodytes</v>
      </c>
      <c r="S5615" s="6" t="s">
        <v>76</v>
      </c>
      <c r="T5615" s="6" t="s">
        <v>77</v>
      </c>
      <c r="U5615" s="6" t="s">
        <v>78</v>
      </c>
      <c r="V5615" s="12" t="s">
        <v>79</v>
      </c>
      <c r="W5615" s="12" t="s">
        <v>197</v>
      </c>
      <c r="X5615" s="12" t="s">
        <v>198</v>
      </c>
      <c r="Y5615" s="12" t="s">
        <v>199</v>
      </c>
      <c r="AA5615" s="12" t="s">
        <v>83</v>
      </c>
      <c r="AB5615" s="6" t="s">
        <v>84</v>
      </c>
      <c r="AC5615" s="12" t="s">
        <v>200</v>
      </c>
      <c r="AD5615" s="6" t="s">
        <v>5220</v>
      </c>
      <c r="AE5615" s="2">
        <v>45367</v>
      </c>
      <c r="AF5615" s="43" t="s">
        <v>87</v>
      </c>
      <c r="AG5615" s="7" t="s">
        <v>201</v>
      </c>
      <c r="AH5615" s="43" t="s">
        <v>3064</v>
      </c>
      <c r="AI5615" s="43" t="s">
        <v>3063</v>
      </c>
      <c r="AL5615" s="43">
        <v>10</v>
      </c>
      <c r="AN5615" s="46" t="s">
        <v>5240</v>
      </c>
      <c r="AO5615" s="5" t="s">
        <v>89</v>
      </c>
      <c r="AP5615" s="6" t="s">
        <v>5220</v>
      </c>
      <c r="AR5615" s="7" t="s">
        <v>90</v>
      </c>
      <c r="AT5615" s="4" t="str">
        <f>CONCATENATE(AU5615,", ",AV5615,", ",AW5615,", ",AX5615,", ",AY5615,", ",AZ5615,", ",BA5615)</f>
        <v>Europe, France, FR, Bretagne, Ille-et-Vilaine, Rennes, Campus Institut Agro Rennes</v>
      </c>
      <c r="AU5615" s="1" t="s">
        <v>91</v>
      </c>
      <c r="AV5615" s="1" t="s">
        <v>92</v>
      </c>
      <c r="AW5615" s="1" t="s">
        <v>93</v>
      </c>
      <c r="AX5615" s="1" t="s">
        <v>94</v>
      </c>
      <c r="AY5615" s="1" t="s">
        <v>95</v>
      </c>
      <c r="AZ5615" s="1" t="s">
        <v>96</v>
      </c>
      <c r="BA5615" s="1" t="s">
        <v>5242</v>
      </c>
      <c r="BC5615" s="43"/>
      <c r="BF5615" s="43" t="s">
        <v>4596</v>
      </c>
      <c r="BG5615" s="43" t="s">
        <v>93</v>
      </c>
      <c r="BH5615" s="7" t="s">
        <v>97</v>
      </c>
      <c r="BJ5615" s="7" t="s">
        <v>98</v>
      </c>
      <c r="BK5615" s="7" t="s">
        <v>99</v>
      </c>
      <c r="BL5615" s="7" t="s">
        <v>4597</v>
      </c>
      <c r="BM5615" s="7" t="s">
        <v>4598</v>
      </c>
      <c r="BU5615" s="43">
        <v>1</v>
      </c>
      <c r="BW5615" s="43" t="s">
        <v>103</v>
      </c>
    </row>
    <row r="5616" spans="3:75" x14ac:dyDescent="0.35">
      <c r="C5616" s="43" t="str">
        <f t="shared" si="87"/>
        <v>IARA:BDT-03:2024: 5615</v>
      </c>
      <c r="D5616" s="43">
        <v>5615</v>
      </c>
      <c r="E5616" s="43" t="s">
        <v>5321</v>
      </c>
      <c r="F5616" s="1" t="s">
        <v>73</v>
      </c>
      <c r="G5616" s="43" t="s">
        <v>5266</v>
      </c>
      <c r="H5616" s="2">
        <v>45367</v>
      </c>
      <c r="J5616" s="12">
        <v>2024</v>
      </c>
      <c r="K5616" s="12">
        <v>3</v>
      </c>
      <c r="L5616" s="12">
        <v>16</v>
      </c>
      <c r="P5616" s="12" t="s">
        <v>75</v>
      </c>
      <c r="Q5616" s="12" t="str">
        <f>CONCATENATE(X5616," ",Y5616)</f>
        <v>Parus major</v>
      </c>
      <c r="R5616" s="14" t="str">
        <f>CONCATENATE(S5616,", ",T5616,", ",U5616,", ",V5616,", ",W5616,", ",X5616,", ",Y5616)</f>
        <v>Animalia, Chordata, Aves, Passeriformes, Paridae, Parus, major</v>
      </c>
      <c r="S5616" s="6" t="s">
        <v>76</v>
      </c>
      <c r="T5616" s="6" t="s">
        <v>77</v>
      </c>
      <c r="U5616" s="6" t="s">
        <v>78</v>
      </c>
      <c r="V5616" s="12" t="s">
        <v>79</v>
      </c>
      <c r="W5616" s="12" t="s">
        <v>135</v>
      </c>
      <c r="X5616" s="12" t="s">
        <v>140</v>
      </c>
      <c r="Y5616" s="12" t="s">
        <v>141</v>
      </c>
      <c r="AA5616" s="12" t="s">
        <v>83</v>
      </c>
      <c r="AB5616" s="6" t="s">
        <v>84</v>
      </c>
      <c r="AC5616" s="12" t="s">
        <v>142</v>
      </c>
      <c r="AD5616" s="6" t="s">
        <v>5220</v>
      </c>
      <c r="AE5616" s="2">
        <v>45367</v>
      </c>
      <c r="AF5616" s="43" t="s">
        <v>87</v>
      </c>
      <c r="AG5616" s="7" t="s">
        <v>143</v>
      </c>
      <c r="AH5616" s="43" t="s">
        <v>3066</v>
      </c>
      <c r="AI5616" s="43" t="s">
        <v>3065</v>
      </c>
      <c r="AL5616" s="43">
        <v>10</v>
      </c>
      <c r="AN5616" s="46" t="s">
        <v>5240</v>
      </c>
      <c r="AO5616" s="5" t="s">
        <v>89</v>
      </c>
      <c r="AP5616" s="6" t="s">
        <v>5220</v>
      </c>
      <c r="AR5616" s="7" t="s">
        <v>90</v>
      </c>
      <c r="AT5616" s="4" t="str">
        <f>CONCATENATE(AU5616,", ",AV5616,", ",AW5616,", ",AX5616,", ",AY5616,", ",AZ5616,", ",BA5616)</f>
        <v>Europe, France, FR, Bretagne, Ille-et-Vilaine, Rennes, Campus Institut Agro Rennes</v>
      </c>
      <c r="AU5616" s="1" t="s">
        <v>91</v>
      </c>
      <c r="AV5616" s="1" t="s">
        <v>92</v>
      </c>
      <c r="AW5616" s="1" t="s">
        <v>93</v>
      </c>
      <c r="AX5616" s="1" t="s">
        <v>94</v>
      </c>
      <c r="AY5616" s="1" t="s">
        <v>95</v>
      </c>
      <c r="AZ5616" s="1" t="s">
        <v>96</v>
      </c>
      <c r="BA5616" s="1" t="s">
        <v>5242</v>
      </c>
      <c r="BC5616" s="43"/>
      <c r="BF5616" s="43" t="s">
        <v>4596</v>
      </c>
      <c r="BG5616" s="43" t="s">
        <v>93</v>
      </c>
      <c r="BH5616" s="7" t="s">
        <v>97</v>
      </c>
      <c r="BJ5616" s="7" t="s">
        <v>98</v>
      </c>
      <c r="BK5616" s="7" t="s">
        <v>99</v>
      </c>
      <c r="BL5616" s="7" t="s">
        <v>4597</v>
      </c>
      <c r="BM5616" s="7" t="s">
        <v>4598</v>
      </c>
      <c r="BU5616" s="43">
        <v>1</v>
      </c>
      <c r="BW5616" s="43" t="s">
        <v>103</v>
      </c>
    </row>
    <row r="5617" spans="3:75" x14ac:dyDescent="0.35">
      <c r="C5617" s="43" t="str">
        <f t="shared" si="87"/>
        <v>IARA:BDT-03:2024: 5616</v>
      </c>
      <c r="D5617" s="43">
        <v>5616</v>
      </c>
      <c r="E5617" s="43" t="s">
        <v>5321</v>
      </c>
      <c r="F5617" s="1" t="s">
        <v>73</v>
      </c>
      <c r="G5617" s="43" t="s">
        <v>5266</v>
      </c>
      <c r="H5617" s="2">
        <v>45367</v>
      </c>
      <c r="J5617" s="12">
        <v>2024</v>
      </c>
      <c r="K5617" s="12">
        <v>3</v>
      </c>
      <c r="L5617" s="12">
        <v>16</v>
      </c>
      <c r="P5617" s="12" t="s">
        <v>75</v>
      </c>
      <c r="Q5617" s="12" t="str">
        <f>CONCATENATE(X5617," ",Y5617)</f>
        <v>Parus major</v>
      </c>
      <c r="R5617" s="14" t="str">
        <f>CONCATENATE(S5617,", ",T5617,", ",U5617,", ",V5617,", ",W5617,", ",X5617,", ",Y5617)</f>
        <v>Animalia, Chordata, Aves, Passeriformes, Paridae, Parus, major</v>
      </c>
      <c r="S5617" s="6" t="s">
        <v>76</v>
      </c>
      <c r="T5617" s="6" t="s">
        <v>77</v>
      </c>
      <c r="U5617" s="6" t="s">
        <v>78</v>
      </c>
      <c r="V5617" s="12" t="s">
        <v>79</v>
      </c>
      <c r="W5617" s="12" t="s">
        <v>135</v>
      </c>
      <c r="X5617" s="12" t="s">
        <v>140</v>
      </c>
      <c r="Y5617" s="12" t="s">
        <v>141</v>
      </c>
      <c r="AA5617" s="12" t="s">
        <v>83</v>
      </c>
      <c r="AB5617" s="6" t="s">
        <v>84</v>
      </c>
      <c r="AC5617" s="12" t="s">
        <v>142</v>
      </c>
      <c r="AD5617" s="6" t="s">
        <v>5220</v>
      </c>
      <c r="AE5617" s="2">
        <v>45367</v>
      </c>
      <c r="AF5617" s="43" t="s">
        <v>87</v>
      </c>
      <c r="AG5617" s="7" t="s">
        <v>143</v>
      </c>
      <c r="AH5617" s="43" t="s">
        <v>3068</v>
      </c>
      <c r="AI5617" s="43" t="s">
        <v>3067</v>
      </c>
      <c r="AL5617" s="43">
        <v>10</v>
      </c>
      <c r="AN5617" s="46" t="s">
        <v>5240</v>
      </c>
      <c r="AO5617" s="5" t="s">
        <v>89</v>
      </c>
      <c r="AP5617" s="6" t="s">
        <v>5220</v>
      </c>
      <c r="AR5617" s="7" t="s">
        <v>90</v>
      </c>
      <c r="AT5617" s="4" t="str">
        <f>CONCATENATE(AU5617,", ",AV5617,", ",AW5617,", ",AX5617,", ",AY5617,", ",AZ5617,", ",BA5617)</f>
        <v>Europe, France, FR, Bretagne, Ille-et-Vilaine, Rennes, Campus Institut Agro Rennes</v>
      </c>
      <c r="AU5617" s="1" t="s">
        <v>91</v>
      </c>
      <c r="AV5617" s="1" t="s">
        <v>92</v>
      </c>
      <c r="AW5617" s="1" t="s">
        <v>93</v>
      </c>
      <c r="AX5617" s="1" t="s">
        <v>94</v>
      </c>
      <c r="AY5617" s="1" t="s">
        <v>95</v>
      </c>
      <c r="AZ5617" s="1" t="s">
        <v>96</v>
      </c>
      <c r="BA5617" s="1" t="s">
        <v>5242</v>
      </c>
      <c r="BC5617" s="43"/>
      <c r="BF5617" s="43" t="s">
        <v>4596</v>
      </c>
      <c r="BG5617" s="43" t="s">
        <v>93</v>
      </c>
      <c r="BH5617" s="7" t="s">
        <v>97</v>
      </c>
      <c r="BJ5617" s="7" t="s">
        <v>98</v>
      </c>
      <c r="BK5617" s="7" t="s">
        <v>99</v>
      </c>
      <c r="BL5617" s="7" t="s">
        <v>4597</v>
      </c>
      <c r="BM5617" s="7" t="s">
        <v>4598</v>
      </c>
      <c r="BU5617" s="43">
        <v>1</v>
      </c>
      <c r="BW5617" s="43" t="s">
        <v>103</v>
      </c>
    </row>
    <row r="5618" spans="3:75" x14ac:dyDescent="0.35">
      <c r="C5618" s="43" t="str">
        <f t="shared" si="87"/>
        <v>IARA:BDT-03:2024: 5617</v>
      </c>
      <c r="D5618" s="43">
        <v>5617</v>
      </c>
      <c r="E5618" s="43" t="s">
        <v>5321</v>
      </c>
      <c r="F5618" s="1" t="s">
        <v>73</v>
      </c>
      <c r="G5618" s="43" t="s">
        <v>5266</v>
      </c>
      <c r="H5618" s="2">
        <v>45367</v>
      </c>
      <c r="J5618" s="12">
        <v>2024</v>
      </c>
      <c r="K5618" s="12">
        <v>3</v>
      </c>
      <c r="L5618" s="12">
        <v>16</v>
      </c>
      <c r="P5618" s="12" t="s">
        <v>75</v>
      </c>
      <c r="Q5618" s="12" t="str">
        <f>CONCATENATE(X5618," ",Y5618)</f>
        <v>Sturnus vulgaris</v>
      </c>
      <c r="R5618" s="14" t="str">
        <f>CONCATENATE(S5618,", ",T5618,", ",U5618,", ",V5618,", ",W5618,", ",X5618,", ",Y5618)</f>
        <v>Animalia, Chordata, Aves, Passeriformes, Sturnidae, Sturnus, vulgaris</v>
      </c>
      <c r="S5618" s="6" t="s">
        <v>76</v>
      </c>
      <c r="T5618" s="6" t="s">
        <v>77</v>
      </c>
      <c r="U5618" s="6" t="s">
        <v>78</v>
      </c>
      <c r="V5618" s="12" t="s">
        <v>79</v>
      </c>
      <c r="W5618" s="12" t="s">
        <v>112</v>
      </c>
      <c r="X5618" s="12" t="s">
        <v>113</v>
      </c>
      <c r="Y5618" s="12" t="s">
        <v>114</v>
      </c>
      <c r="AA5618" s="12" t="s">
        <v>83</v>
      </c>
      <c r="AB5618" s="6" t="s">
        <v>84</v>
      </c>
      <c r="AC5618" s="12" t="s">
        <v>115</v>
      </c>
      <c r="AD5618" s="6" t="s">
        <v>5220</v>
      </c>
      <c r="AE5618" s="2">
        <v>45367</v>
      </c>
      <c r="AF5618" s="43" t="s">
        <v>87</v>
      </c>
      <c r="AG5618" s="7" t="s">
        <v>116</v>
      </c>
      <c r="AH5618" s="43" t="s">
        <v>3070</v>
      </c>
      <c r="AI5618" s="43" t="s">
        <v>3069</v>
      </c>
      <c r="AL5618" s="43">
        <v>10</v>
      </c>
      <c r="AN5618" s="46" t="s">
        <v>5240</v>
      </c>
      <c r="AO5618" s="5" t="s">
        <v>89</v>
      </c>
      <c r="AP5618" s="6" t="s">
        <v>5220</v>
      </c>
      <c r="AR5618" s="7" t="s">
        <v>90</v>
      </c>
      <c r="AT5618" s="4" t="str">
        <f>CONCATENATE(AU5618,", ",AV5618,", ",AW5618,", ",AX5618,", ",AY5618,", ",AZ5618,", ",BA5618)</f>
        <v>Europe, France, FR, Bretagne, Ille-et-Vilaine, Rennes, Campus Institut Agro Rennes</v>
      </c>
      <c r="AU5618" s="1" t="s">
        <v>91</v>
      </c>
      <c r="AV5618" s="1" t="s">
        <v>92</v>
      </c>
      <c r="AW5618" s="1" t="s">
        <v>93</v>
      </c>
      <c r="AX5618" s="1" t="s">
        <v>94</v>
      </c>
      <c r="AY5618" s="1" t="s">
        <v>95</v>
      </c>
      <c r="AZ5618" s="1" t="s">
        <v>96</v>
      </c>
      <c r="BA5618" s="1" t="s">
        <v>5242</v>
      </c>
      <c r="BC5618" s="43"/>
      <c r="BF5618" s="43" t="s">
        <v>4596</v>
      </c>
      <c r="BG5618" s="43" t="s">
        <v>93</v>
      </c>
      <c r="BH5618" s="7" t="s">
        <v>97</v>
      </c>
      <c r="BJ5618" s="7" t="s">
        <v>98</v>
      </c>
      <c r="BK5618" s="7" t="s">
        <v>99</v>
      </c>
      <c r="BL5618" s="7" t="s">
        <v>4597</v>
      </c>
      <c r="BM5618" s="7" t="s">
        <v>4598</v>
      </c>
      <c r="BU5618" s="43">
        <v>1</v>
      </c>
      <c r="BW5618" s="43" t="s">
        <v>103</v>
      </c>
    </row>
    <row r="5619" spans="3:75" x14ac:dyDescent="0.35">
      <c r="C5619" s="43" t="str">
        <f t="shared" si="87"/>
        <v>IARA:BDT-03:2024: 5618</v>
      </c>
      <c r="D5619" s="43">
        <v>5618</v>
      </c>
      <c r="E5619" s="43" t="s">
        <v>5321</v>
      </c>
      <c r="F5619" s="1" t="s">
        <v>73</v>
      </c>
      <c r="G5619" s="43" t="s">
        <v>5266</v>
      </c>
      <c r="H5619" s="2">
        <v>45367</v>
      </c>
      <c r="J5619" s="12">
        <v>2024</v>
      </c>
      <c r="K5619" s="12">
        <v>3</v>
      </c>
      <c r="L5619" s="12">
        <v>16</v>
      </c>
      <c r="P5619" s="12" t="s">
        <v>75</v>
      </c>
      <c r="Q5619" s="12" t="str">
        <f>CONCATENATE(X5619," ",Y5619)</f>
        <v>Sturnus vulgaris</v>
      </c>
      <c r="R5619" s="14" t="str">
        <f>CONCATENATE(S5619,", ",T5619,", ",U5619,", ",V5619,", ",W5619,", ",X5619,", ",Y5619)</f>
        <v>Animalia, Chordata, Aves, Passeriformes, Sturnidae, Sturnus, vulgaris</v>
      </c>
      <c r="S5619" s="6" t="s">
        <v>76</v>
      </c>
      <c r="T5619" s="6" t="s">
        <v>77</v>
      </c>
      <c r="U5619" s="6" t="s">
        <v>78</v>
      </c>
      <c r="V5619" s="12" t="s">
        <v>79</v>
      </c>
      <c r="W5619" s="12" t="s">
        <v>112</v>
      </c>
      <c r="X5619" s="12" t="s">
        <v>113</v>
      </c>
      <c r="Y5619" s="12" t="s">
        <v>114</v>
      </c>
      <c r="AA5619" s="12" t="s">
        <v>83</v>
      </c>
      <c r="AB5619" s="6" t="s">
        <v>84</v>
      </c>
      <c r="AC5619" s="12" t="s">
        <v>115</v>
      </c>
      <c r="AD5619" s="6" t="s">
        <v>5220</v>
      </c>
      <c r="AE5619" s="2">
        <v>45367</v>
      </c>
      <c r="AF5619" s="43" t="s">
        <v>87</v>
      </c>
      <c r="AG5619" s="7" t="s">
        <v>116</v>
      </c>
      <c r="AH5619" s="43" t="s">
        <v>3072</v>
      </c>
      <c r="AI5619" s="43" t="s">
        <v>3071</v>
      </c>
      <c r="AL5619" s="43">
        <v>10</v>
      </c>
      <c r="AN5619" s="46" t="s">
        <v>5240</v>
      </c>
      <c r="AO5619" s="5" t="s">
        <v>89</v>
      </c>
      <c r="AP5619" s="6" t="s">
        <v>5220</v>
      </c>
      <c r="AR5619" s="7" t="s">
        <v>90</v>
      </c>
      <c r="AT5619" s="4" t="str">
        <f>CONCATENATE(AU5619,", ",AV5619,", ",AW5619,", ",AX5619,", ",AY5619,", ",AZ5619,", ",BA5619)</f>
        <v>Europe, France, FR, Bretagne, Ille-et-Vilaine, Rennes, Campus Institut Agro Rennes</v>
      </c>
      <c r="AU5619" s="1" t="s">
        <v>91</v>
      </c>
      <c r="AV5619" s="1" t="s">
        <v>92</v>
      </c>
      <c r="AW5619" s="1" t="s">
        <v>93</v>
      </c>
      <c r="AX5619" s="1" t="s">
        <v>94</v>
      </c>
      <c r="AY5619" s="1" t="s">
        <v>95</v>
      </c>
      <c r="AZ5619" s="1" t="s">
        <v>96</v>
      </c>
      <c r="BA5619" s="1" t="s">
        <v>5242</v>
      </c>
      <c r="BC5619" s="43"/>
      <c r="BF5619" s="43" t="s">
        <v>4596</v>
      </c>
      <c r="BG5619" s="43" t="s">
        <v>93</v>
      </c>
      <c r="BH5619" s="7" t="s">
        <v>97</v>
      </c>
      <c r="BJ5619" s="7" t="s">
        <v>98</v>
      </c>
      <c r="BK5619" s="7" t="s">
        <v>99</v>
      </c>
      <c r="BL5619" s="7" t="s">
        <v>4597</v>
      </c>
      <c r="BM5619" s="7" t="s">
        <v>4598</v>
      </c>
      <c r="BU5619" s="43">
        <v>1</v>
      </c>
      <c r="BW5619" s="43" t="s">
        <v>103</v>
      </c>
    </row>
    <row r="5620" spans="3:75" x14ac:dyDescent="0.35">
      <c r="C5620" s="43" t="str">
        <f t="shared" si="87"/>
        <v>IARA:BDT-03:2024: 5619</v>
      </c>
      <c r="D5620" s="43">
        <v>5619</v>
      </c>
      <c r="E5620" s="43" t="s">
        <v>5321</v>
      </c>
      <c r="F5620" s="1" t="s">
        <v>73</v>
      </c>
      <c r="G5620" s="43" t="s">
        <v>5266</v>
      </c>
      <c r="H5620" s="2">
        <v>45367</v>
      </c>
      <c r="J5620" s="12">
        <v>2024</v>
      </c>
      <c r="K5620" s="12">
        <v>3</v>
      </c>
      <c r="L5620" s="12">
        <v>16</v>
      </c>
      <c r="P5620" s="12" t="s">
        <v>75</v>
      </c>
      <c r="Q5620" s="12" t="str">
        <f>CONCATENATE(X5620," ",Y5620)</f>
        <v>Pica pica</v>
      </c>
      <c r="R5620" s="14" t="str">
        <f>CONCATENATE(S5620,", ",T5620,", ",U5620,", ",V5620,", ",W5620,", ",X5620,", ",Y5620)</f>
        <v>Animalia, Chordata, Aves, Passeriformes, Corvidae, Pica, pica</v>
      </c>
      <c r="S5620" s="6" t="s">
        <v>76</v>
      </c>
      <c r="T5620" s="6" t="s">
        <v>77</v>
      </c>
      <c r="U5620" s="6" t="s">
        <v>78</v>
      </c>
      <c r="V5620" s="12" t="s">
        <v>79</v>
      </c>
      <c r="W5620" s="12" t="s">
        <v>104</v>
      </c>
      <c r="X5620" s="12" t="s">
        <v>155</v>
      </c>
      <c r="Y5620" s="12" t="s">
        <v>156</v>
      </c>
      <c r="AA5620" s="12" t="s">
        <v>83</v>
      </c>
      <c r="AB5620" s="6" t="s">
        <v>84</v>
      </c>
      <c r="AC5620" s="12" t="s">
        <v>157</v>
      </c>
      <c r="AD5620" s="6" t="s">
        <v>5220</v>
      </c>
      <c r="AE5620" s="2">
        <v>45367</v>
      </c>
      <c r="AF5620" s="43" t="s">
        <v>87</v>
      </c>
      <c r="AG5620" s="7" t="s">
        <v>158</v>
      </c>
      <c r="AH5620" s="43" t="s">
        <v>3074</v>
      </c>
      <c r="AI5620" s="43" t="s">
        <v>3073</v>
      </c>
      <c r="AL5620" s="43">
        <v>10</v>
      </c>
      <c r="AN5620" s="46" t="s">
        <v>5240</v>
      </c>
      <c r="AO5620" s="5" t="s">
        <v>89</v>
      </c>
      <c r="AP5620" s="6" t="s">
        <v>5220</v>
      </c>
      <c r="AR5620" s="7" t="s">
        <v>90</v>
      </c>
      <c r="AT5620" s="4" t="str">
        <f>CONCATENATE(AU5620,", ",AV5620,", ",AW5620,", ",AX5620,", ",AY5620,", ",AZ5620,", ",BA5620)</f>
        <v>Europe, France, FR, Bretagne, Ille-et-Vilaine, Rennes, Campus Institut Agro Rennes</v>
      </c>
      <c r="AU5620" s="1" t="s">
        <v>91</v>
      </c>
      <c r="AV5620" s="1" t="s">
        <v>92</v>
      </c>
      <c r="AW5620" s="1" t="s">
        <v>93</v>
      </c>
      <c r="AX5620" s="1" t="s">
        <v>94</v>
      </c>
      <c r="AY5620" s="1" t="s">
        <v>95</v>
      </c>
      <c r="AZ5620" s="1" t="s">
        <v>96</v>
      </c>
      <c r="BA5620" s="1" t="s">
        <v>5242</v>
      </c>
      <c r="BC5620" s="43"/>
      <c r="BF5620" s="43" t="s">
        <v>4596</v>
      </c>
      <c r="BG5620" s="43" t="s">
        <v>93</v>
      </c>
      <c r="BH5620" s="7" t="s">
        <v>97</v>
      </c>
      <c r="BJ5620" s="7" t="s">
        <v>98</v>
      </c>
      <c r="BK5620" s="7" t="s">
        <v>99</v>
      </c>
      <c r="BL5620" s="7" t="s">
        <v>4597</v>
      </c>
      <c r="BM5620" s="7" t="s">
        <v>4598</v>
      </c>
      <c r="BU5620" s="43">
        <v>1</v>
      </c>
      <c r="BW5620" s="43" t="s">
        <v>103</v>
      </c>
    </row>
    <row r="5621" spans="3:75" x14ac:dyDescent="0.35">
      <c r="C5621" s="43" t="str">
        <f t="shared" si="87"/>
        <v>IARA:BDT-03:2024: 5620</v>
      </c>
      <c r="D5621" s="43">
        <v>5620</v>
      </c>
      <c r="E5621" s="43" t="s">
        <v>5321</v>
      </c>
      <c r="F5621" s="1" t="s">
        <v>73</v>
      </c>
      <c r="G5621" s="43" t="s">
        <v>5266</v>
      </c>
      <c r="H5621" s="2">
        <v>45367</v>
      </c>
      <c r="J5621" s="12">
        <v>2024</v>
      </c>
      <c r="K5621" s="12">
        <v>3</v>
      </c>
      <c r="L5621" s="12">
        <v>16</v>
      </c>
      <c r="P5621" s="12" t="s">
        <v>75</v>
      </c>
      <c r="Q5621" s="12" t="str">
        <f>CONCATENATE(X5621," ",Y5621)</f>
        <v>Prunella modularis</v>
      </c>
      <c r="R5621" s="14" t="str">
        <f>CONCATENATE(S5621,", ",T5621,", ",U5621,", ",V5621,", ",W5621,", ",X5621,", ",Y5621)</f>
        <v>Animalia, Chordata, Aves, Passeriformes, Prunellidae, Prunella, modularis</v>
      </c>
      <c r="S5621" s="6" t="s">
        <v>76</v>
      </c>
      <c r="T5621" s="6" t="s">
        <v>77</v>
      </c>
      <c r="U5621" s="6" t="s">
        <v>78</v>
      </c>
      <c r="V5621" s="12" t="s">
        <v>79</v>
      </c>
      <c r="W5621" s="12" t="s">
        <v>80</v>
      </c>
      <c r="X5621" s="12" t="s">
        <v>81</v>
      </c>
      <c r="Y5621" s="12" t="s">
        <v>82</v>
      </c>
      <c r="AA5621" s="12" t="s">
        <v>83</v>
      </c>
      <c r="AB5621" s="6" t="s">
        <v>84</v>
      </c>
      <c r="AC5621" s="12" t="s">
        <v>85</v>
      </c>
      <c r="AD5621" s="6" t="s">
        <v>5220</v>
      </c>
      <c r="AE5621" s="2">
        <v>45367</v>
      </c>
      <c r="AF5621" s="43" t="s">
        <v>87</v>
      </c>
      <c r="AG5621" s="7" t="s">
        <v>88</v>
      </c>
      <c r="AH5621" s="43" t="s">
        <v>3076</v>
      </c>
      <c r="AI5621" s="43" t="s">
        <v>3075</v>
      </c>
      <c r="AL5621" s="43">
        <v>10</v>
      </c>
      <c r="AN5621" s="46" t="s">
        <v>5240</v>
      </c>
      <c r="AO5621" s="5" t="s">
        <v>89</v>
      </c>
      <c r="AP5621" s="6" t="s">
        <v>5220</v>
      </c>
      <c r="AR5621" s="7" t="s">
        <v>90</v>
      </c>
      <c r="AT5621" s="4" t="str">
        <f>CONCATENATE(AU5621,", ",AV5621,", ",AW5621,", ",AX5621,", ",AY5621,", ",AZ5621,", ",BA5621)</f>
        <v>Europe, France, FR, Bretagne, Ille-et-Vilaine, Rennes, Campus Institut Agro Rennes</v>
      </c>
      <c r="AU5621" s="1" t="s">
        <v>91</v>
      </c>
      <c r="AV5621" s="1" t="s">
        <v>92</v>
      </c>
      <c r="AW5621" s="1" t="s">
        <v>93</v>
      </c>
      <c r="AX5621" s="1" t="s">
        <v>94</v>
      </c>
      <c r="AY5621" s="1" t="s">
        <v>95</v>
      </c>
      <c r="AZ5621" s="1" t="s">
        <v>96</v>
      </c>
      <c r="BA5621" s="1" t="s">
        <v>5242</v>
      </c>
      <c r="BC5621" s="43"/>
      <c r="BF5621" s="43" t="s">
        <v>4596</v>
      </c>
      <c r="BG5621" s="43" t="s">
        <v>93</v>
      </c>
      <c r="BH5621" s="7" t="s">
        <v>97</v>
      </c>
      <c r="BJ5621" s="7" t="s">
        <v>98</v>
      </c>
      <c r="BK5621" s="7" t="s">
        <v>99</v>
      </c>
      <c r="BL5621" s="7" t="s">
        <v>4597</v>
      </c>
      <c r="BM5621" s="7" t="s">
        <v>4598</v>
      </c>
      <c r="BU5621" s="43">
        <v>1</v>
      </c>
      <c r="BW5621" s="43" t="s">
        <v>103</v>
      </c>
    </row>
    <row r="5622" spans="3:75" x14ac:dyDescent="0.35">
      <c r="C5622" s="43" t="str">
        <f t="shared" si="87"/>
        <v>IARA:BDT-03:2024: 5621</v>
      </c>
      <c r="D5622" s="43">
        <v>5621</v>
      </c>
      <c r="E5622" s="43" t="s">
        <v>5321</v>
      </c>
      <c r="F5622" s="1" t="s">
        <v>73</v>
      </c>
      <c r="G5622" s="43" t="s">
        <v>5266</v>
      </c>
      <c r="H5622" s="2">
        <v>45367</v>
      </c>
      <c r="J5622" s="12">
        <v>2024</v>
      </c>
      <c r="K5622" s="12">
        <v>3</v>
      </c>
      <c r="L5622" s="12">
        <v>16</v>
      </c>
      <c r="P5622" s="12" t="s">
        <v>75</v>
      </c>
      <c r="Q5622" s="12" t="str">
        <f>CONCATENATE(X5622," ",Y5622)</f>
        <v>Fringilla coelebs</v>
      </c>
      <c r="R5622" s="14" t="str">
        <f>CONCATENATE(S5622,", ",T5622,", ",U5622,", ",V5622,", ",W5622,", ",X5622,", ",Y5622)</f>
        <v>Animalia, Chordata, Aves, Passeriformes, Fringillidae, Fringilla, coelebs</v>
      </c>
      <c r="S5622" s="6" t="s">
        <v>76</v>
      </c>
      <c r="T5622" s="6" t="s">
        <v>77</v>
      </c>
      <c r="U5622" s="6" t="s">
        <v>78</v>
      </c>
      <c r="V5622" s="12" t="s">
        <v>79</v>
      </c>
      <c r="W5622" s="12" t="s">
        <v>165</v>
      </c>
      <c r="X5622" s="12" t="s">
        <v>166</v>
      </c>
      <c r="Y5622" s="12" t="s">
        <v>167</v>
      </c>
      <c r="AA5622" s="12" t="s">
        <v>83</v>
      </c>
      <c r="AB5622" s="6" t="s">
        <v>84</v>
      </c>
      <c r="AC5622" s="12" t="s">
        <v>168</v>
      </c>
      <c r="AD5622" s="6" t="s">
        <v>5220</v>
      </c>
      <c r="AE5622" s="2">
        <v>45367</v>
      </c>
      <c r="AF5622" s="43" t="s">
        <v>87</v>
      </c>
      <c r="AG5622" s="7" t="s">
        <v>169</v>
      </c>
      <c r="AH5622" s="43" t="s">
        <v>3078</v>
      </c>
      <c r="AI5622" s="43" t="s">
        <v>3077</v>
      </c>
      <c r="AL5622" s="43">
        <v>10</v>
      </c>
      <c r="AN5622" s="46" t="s">
        <v>5240</v>
      </c>
      <c r="AO5622" s="5" t="s">
        <v>89</v>
      </c>
      <c r="AP5622" s="6" t="s">
        <v>5220</v>
      </c>
      <c r="AR5622" s="7" t="s">
        <v>90</v>
      </c>
      <c r="AT5622" s="4" t="str">
        <f>CONCATENATE(AU5622,", ",AV5622,", ",AW5622,", ",AX5622,", ",AY5622,", ",AZ5622,", ",BA5622)</f>
        <v>Europe, France, FR, Bretagne, Ille-et-Vilaine, Rennes, Campus Institut Agro Rennes</v>
      </c>
      <c r="AU5622" s="1" t="s">
        <v>91</v>
      </c>
      <c r="AV5622" s="1" t="s">
        <v>92</v>
      </c>
      <c r="AW5622" s="1" t="s">
        <v>93</v>
      </c>
      <c r="AX5622" s="1" t="s">
        <v>94</v>
      </c>
      <c r="AY5622" s="1" t="s">
        <v>95</v>
      </c>
      <c r="AZ5622" s="1" t="s">
        <v>96</v>
      </c>
      <c r="BA5622" s="1" t="s">
        <v>5242</v>
      </c>
      <c r="BC5622" s="43"/>
      <c r="BF5622" s="43" t="s">
        <v>4596</v>
      </c>
      <c r="BG5622" s="43" t="s">
        <v>93</v>
      </c>
      <c r="BH5622" s="7" t="s">
        <v>97</v>
      </c>
      <c r="BJ5622" s="7" t="s">
        <v>98</v>
      </c>
      <c r="BK5622" s="7" t="s">
        <v>99</v>
      </c>
      <c r="BL5622" s="7" t="s">
        <v>4597</v>
      </c>
      <c r="BM5622" s="7" t="s">
        <v>4598</v>
      </c>
      <c r="BU5622" s="43">
        <v>1</v>
      </c>
      <c r="BW5622" s="43" t="s">
        <v>103</v>
      </c>
    </row>
    <row r="5623" spans="3:75" x14ac:dyDescent="0.35">
      <c r="C5623" s="43" t="str">
        <f t="shared" si="87"/>
        <v>IARA:BDT-03:2024: 5622</v>
      </c>
      <c r="D5623" s="43">
        <v>5622</v>
      </c>
      <c r="E5623" s="43" t="s">
        <v>5321</v>
      </c>
      <c r="F5623" s="1" t="s">
        <v>73</v>
      </c>
      <c r="G5623" s="43" t="s">
        <v>5266</v>
      </c>
      <c r="H5623" s="2">
        <v>45367</v>
      </c>
      <c r="J5623" s="12">
        <v>2024</v>
      </c>
      <c r="K5623" s="12">
        <v>3</v>
      </c>
      <c r="L5623" s="12">
        <v>16</v>
      </c>
      <c r="P5623" s="12" t="s">
        <v>75</v>
      </c>
      <c r="Q5623" s="12" t="str">
        <f>CONCATENATE(X5623," ",Y5623)</f>
        <v>Phylloscopus collybita</v>
      </c>
      <c r="R5623" s="14" t="str">
        <f>CONCATENATE(S5623,", ",T5623,", ",U5623,", ",V5623,", ",W5623,", ",X5623,", ",Y5623)</f>
        <v>Animalia, Chordata, Aves, Passeriformes, Phylloscopidae, Phylloscopus, collybita</v>
      </c>
      <c r="S5623" s="6" t="s">
        <v>76</v>
      </c>
      <c r="T5623" s="6" t="s">
        <v>77</v>
      </c>
      <c r="U5623" s="6" t="s">
        <v>78</v>
      </c>
      <c r="V5623" s="6" t="s">
        <v>79</v>
      </c>
      <c r="W5623" s="6" t="s">
        <v>170</v>
      </c>
      <c r="X5623" s="6" t="s">
        <v>171</v>
      </c>
      <c r="Y5623" s="6" t="s">
        <v>172</v>
      </c>
      <c r="Z5623" s="6"/>
      <c r="AA5623" s="6" t="s">
        <v>83</v>
      </c>
      <c r="AB5623" s="6" t="s">
        <v>173</v>
      </c>
      <c r="AC5623" s="12" t="s">
        <v>174</v>
      </c>
      <c r="AD5623" s="6" t="s">
        <v>5220</v>
      </c>
      <c r="AE5623" s="2">
        <v>45367</v>
      </c>
      <c r="AF5623" s="43" t="s">
        <v>87</v>
      </c>
      <c r="AG5623" s="7" t="s">
        <v>175</v>
      </c>
      <c r="AH5623" s="43" t="s">
        <v>3080</v>
      </c>
      <c r="AI5623" s="43" t="s">
        <v>3079</v>
      </c>
      <c r="AL5623" s="43">
        <v>10</v>
      </c>
      <c r="AN5623" s="46" t="s">
        <v>5240</v>
      </c>
      <c r="AO5623" s="5" t="s">
        <v>89</v>
      </c>
      <c r="AP5623" s="6" t="s">
        <v>5220</v>
      </c>
      <c r="AR5623" s="7" t="s">
        <v>90</v>
      </c>
      <c r="AT5623" s="4" t="str">
        <f>CONCATENATE(AU5623,", ",AV5623,", ",AW5623,", ",AX5623,", ",AY5623,", ",AZ5623,", ",BA5623)</f>
        <v>Europe, France, FR, Bretagne, Ille-et-Vilaine, Rennes, Campus Institut Agro Rennes</v>
      </c>
      <c r="AU5623" s="1" t="s">
        <v>91</v>
      </c>
      <c r="AV5623" s="1" t="s">
        <v>92</v>
      </c>
      <c r="AW5623" s="1" t="s">
        <v>93</v>
      </c>
      <c r="AX5623" s="1" t="s">
        <v>94</v>
      </c>
      <c r="AY5623" s="1" t="s">
        <v>95</v>
      </c>
      <c r="AZ5623" s="1" t="s">
        <v>96</v>
      </c>
      <c r="BA5623" s="1" t="s">
        <v>5242</v>
      </c>
      <c r="BC5623" s="43"/>
      <c r="BF5623" s="43" t="s">
        <v>4596</v>
      </c>
      <c r="BG5623" s="43" t="s">
        <v>93</v>
      </c>
      <c r="BH5623" s="7" t="s">
        <v>97</v>
      </c>
      <c r="BJ5623" s="7" t="s">
        <v>98</v>
      </c>
      <c r="BK5623" s="7" t="s">
        <v>99</v>
      </c>
      <c r="BL5623" s="7" t="s">
        <v>4597</v>
      </c>
      <c r="BM5623" s="7" t="s">
        <v>4598</v>
      </c>
      <c r="BU5623" s="43">
        <v>1</v>
      </c>
      <c r="BW5623" s="43" t="s">
        <v>103</v>
      </c>
    </row>
    <row r="5624" spans="3:75" x14ac:dyDescent="0.35">
      <c r="C5624" s="43" t="str">
        <f t="shared" si="87"/>
        <v>IARA:BDT-03:2024: 5623</v>
      </c>
      <c r="D5624" s="43">
        <v>5623</v>
      </c>
      <c r="E5624" s="43" t="s">
        <v>5321</v>
      </c>
      <c r="F5624" s="1" t="s">
        <v>73</v>
      </c>
      <c r="G5624" s="43" t="s">
        <v>5266</v>
      </c>
      <c r="H5624" s="2">
        <v>45367</v>
      </c>
      <c r="J5624" s="12">
        <v>2024</v>
      </c>
      <c r="K5624" s="12">
        <v>3</v>
      </c>
      <c r="L5624" s="12">
        <v>16</v>
      </c>
      <c r="P5624" s="12" t="s">
        <v>75</v>
      </c>
      <c r="Q5624" s="12" t="str">
        <f>CONCATENATE(X5624," ",Y5624)</f>
        <v>Parus major</v>
      </c>
      <c r="R5624" s="14" t="str">
        <f>CONCATENATE(S5624,", ",T5624,", ",U5624,", ",V5624,", ",W5624,", ",X5624,", ",Y5624)</f>
        <v>Animalia, Chordata, Aves, Passeriformes, Paridae, Parus, major</v>
      </c>
      <c r="S5624" s="6" t="s">
        <v>76</v>
      </c>
      <c r="T5624" s="6" t="s">
        <v>77</v>
      </c>
      <c r="U5624" s="6" t="s">
        <v>78</v>
      </c>
      <c r="V5624" s="6" t="s">
        <v>79</v>
      </c>
      <c r="W5624" s="6" t="s">
        <v>135</v>
      </c>
      <c r="X5624" s="6" t="s">
        <v>140</v>
      </c>
      <c r="Y5624" s="6" t="s">
        <v>141</v>
      </c>
      <c r="Z5624" s="6"/>
      <c r="AA5624" s="6" t="s">
        <v>83</v>
      </c>
      <c r="AB5624" s="6" t="s">
        <v>84</v>
      </c>
      <c r="AC5624" s="12" t="s">
        <v>142</v>
      </c>
      <c r="AD5624" s="6" t="s">
        <v>5220</v>
      </c>
      <c r="AE5624" s="2">
        <v>45367</v>
      </c>
      <c r="AF5624" s="43" t="s">
        <v>87</v>
      </c>
      <c r="AG5624" s="7" t="s">
        <v>143</v>
      </c>
      <c r="AH5624" s="43" t="s">
        <v>3082</v>
      </c>
      <c r="AI5624" s="43" t="s">
        <v>3081</v>
      </c>
      <c r="AL5624" s="43">
        <v>10</v>
      </c>
      <c r="AN5624" s="46" t="s">
        <v>5240</v>
      </c>
      <c r="AO5624" s="5" t="s">
        <v>89</v>
      </c>
      <c r="AP5624" s="6" t="s">
        <v>5220</v>
      </c>
      <c r="AR5624" s="7" t="s">
        <v>90</v>
      </c>
      <c r="AT5624" s="4" t="str">
        <f>CONCATENATE(AU5624,", ",AV5624,", ",AW5624,", ",AX5624,", ",AY5624,", ",AZ5624,", ",BA5624)</f>
        <v>Europe, France, FR, Bretagne, Ille-et-Vilaine, Rennes, Campus Institut Agro Rennes</v>
      </c>
      <c r="AU5624" s="1" t="s">
        <v>91</v>
      </c>
      <c r="AV5624" s="1" t="s">
        <v>92</v>
      </c>
      <c r="AW5624" s="1" t="s">
        <v>93</v>
      </c>
      <c r="AX5624" s="1" t="s">
        <v>94</v>
      </c>
      <c r="AY5624" s="1" t="s">
        <v>95</v>
      </c>
      <c r="AZ5624" s="1" t="s">
        <v>96</v>
      </c>
      <c r="BA5624" s="1" t="s">
        <v>5242</v>
      </c>
      <c r="BC5624" s="43"/>
      <c r="BF5624" s="43" t="s">
        <v>4596</v>
      </c>
      <c r="BG5624" s="43" t="s">
        <v>93</v>
      </c>
      <c r="BH5624" s="7" t="s">
        <v>97</v>
      </c>
      <c r="BJ5624" s="7" t="s">
        <v>98</v>
      </c>
      <c r="BK5624" s="7" t="s">
        <v>99</v>
      </c>
      <c r="BL5624" s="7" t="s">
        <v>4597</v>
      </c>
      <c r="BM5624" s="7" t="s">
        <v>4598</v>
      </c>
      <c r="BU5624" s="43">
        <v>1</v>
      </c>
      <c r="BW5624" s="43" t="s">
        <v>103</v>
      </c>
    </row>
    <row r="5625" spans="3:75" x14ac:dyDescent="0.35">
      <c r="C5625" s="43" t="str">
        <f t="shared" si="87"/>
        <v>IARA:BDT-03:2024: 5624</v>
      </c>
      <c r="D5625" s="43">
        <v>5624</v>
      </c>
      <c r="E5625" s="43" t="s">
        <v>5321</v>
      </c>
      <c r="F5625" s="1" t="s">
        <v>73</v>
      </c>
      <c r="G5625" s="43" t="s">
        <v>5266</v>
      </c>
      <c r="H5625" s="2">
        <v>45367</v>
      </c>
      <c r="J5625" s="12">
        <v>2024</v>
      </c>
      <c r="K5625" s="12">
        <v>3</v>
      </c>
      <c r="L5625" s="12">
        <v>16</v>
      </c>
      <c r="P5625" s="12" t="s">
        <v>75</v>
      </c>
      <c r="Q5625" s="12" t="str">
        <f>CONCATENATE(X5625," ",Y5625)</f>
        <v>Carduelis carduelis</v>
      </c>
      <c r="R5625" s="14" t="str">
        <f>CONCATENATE(S5625,", ",T5625,", ",U5625,", ",V5625,", ",W5625,", ",X5625,", ",Y5625)</f>
        <v>Animalia, Chordata, Aves, Passeriformes, Fringillidae, Carduelis, carduelis</v>
      </c>
      <c r="S5625" s="6" t="s">
        <v>76</v>
      </c>
      <c r="T5625" s="6" t="s">
        <v>77</v>
      </c>
      <c r="U5625" s="6" t="s">
        <v>78</v>
      </c>
      <c r="V5625" s="6" t="s">
        <v>79</v>
      </c>
      <c r="W5625" s="6" t="s">
        <v>165</v>
      </c>
      <c r="X5625" s="6" t="s">
        <v>305</v>
      </c>
      <c r="Y5625" s="6" t="s">
        <v>306</v>
      </c>
      <c r="Z5625" s="6"/>
      <c r="AA5625" s="6" t="s">
        <v>83</v>
      </c>
      <c r="AB5625" s="6" t="s">
        <v>84</v>
      </c>
      <c r="AC5625" s="12" t="s">
        <v>273</v>
      </c>
      <c r="AD5625" s="6" t="s">
        <v>5220</v>
      </c>
      <c r="AE5625" s="2">
        <v>45367</v>
      </c>
      <c r="AF5625" s="43" t="s">
        <v>87</v>
      </c>
      <c r="AG5625" s="7" t="s">
        <v>304</v>
      </c>
      <c r="AH5625" s="43" t="s">
        <v>3084</v>
      </c>
      <c r="AI5625" s="43" t="s">
        <v>3083</v>
      </c>
      <c r="AL5625" s="43">
        <v>10</v>
      </c>
      <c r="AN5625" s="46" t="s">
        <v>5240</v>
      </c>
      <c r="AO5625" s="5" t="s">
        <v>89</v>
      </c>
      <c r="AP5625" s="6" t="s">
        <v>5220</v>
      </c>
      <c r="AR5625" s="7" t="s">
        <v>90</v>
      </c>
      <c r="AT5625" s="4" t="str">
        <f>CONCATENATE(AU5625,", ",AV5625,", ",AW5625,", ",AX5625,", ",AY5625,", ",AZ5625,", ",BA5625)</f>
        <v>Europe, France, FR, Bretagne, Ille-et-Vilaine, Rennes, Campus Institut Agro Rennes</v>
      </c>
      <c r="AU5625" s="1" t="s">
        <v>91</v>
      </c>
      <c r="AV5625" s="1" t="s">
        <v>92</v>
      </c>
      <c r="AW5625" s="1" t="s">
        <v>93</v>
      </c>
      <c r="AX5625" s="1" t="s">
        <v>94</v>
      </c>
      <c r="AY5625" s="1" t="s">
        <v>95</v>
      </c>
      <c r="AZ5625" s="1" t="s">
        <v>96</v>
      </c>
      <c r="BA5625" s="1" t="s">
        <v>5242</v>
      </c>
      <c r="BC5625" s="43"/>
      <c r="BF5625" s="43" t="s">
        <v>4596</v>
      </c>
      <c r="BG5625" s="43" t="s">
        <v>93</v>
      </c>
      <c r="BH5625" s="7" t="s">
        <v>97</v>
      </c>
      <c r="BJ5625" s="7" t="s">
        <v>98</v>
      </c>
      <c r="BK5625" s="7" t="s">
        <v>99</v>
      </c>
      <c r="BL5625" s="7" t="s">
        <v>4597</v>
      </c>
      <c r="BM5625" s="7" t="s">
        <v>4598</v>
      </c>
      <c r="BU5625" s="43">
        <v>1</v>
      </c>
      <c r="BW5625" s="43" t="s">
        <v>103</v>
      </c>
    </row>
    <row r="5626" spans="3:75" x14ac:dyDescent="0.35">
      <c r="C5626" s="43" t="str">
        <f t="shared" si="87"/>
        <v>IARA:BDT-03:2024: 5625</v>
      </c>
      <c r="D5626" s="43">
        <v>5625</v>
      </c>
      <c r="E5626" s="43" t="s">
        <v>5321</v>
      </c>
      <c r="F5626" s="1" t="s">
        <v>73</v>
      </c>
      <c r="G5626" s="43" t="s">
        <v>5266</v>
      </c>
      <c r="H5626" s="2">
        <v>45367</v>
      </c>
      <c r="J5626" s="12">
        <v>2024</v>
      </c>
      <c r="K5626" s="12">
        <v>3</v>
      </c>
      <c r="L5626" s="12">
        <v>16</v>
      </c>
      <c r="P5626" s="12" t="s">
        <v>75</v>
      </c>
      <c r="Q5626" s="12" t="str">
        <f>CONCATENATE(X5626," ",Y5626)</f>
        <v>Carduelis carduelis</v>
      </c>
      <c r="R5626" s="14" t="str">
        <f>CONCATENATE(S5626,", ",T5626,", ",U5626,", ",V5626,", ",W5626,", ",X5626,", ",Y5626)</f>
        <v>Animalia, Chordata, Aves, Passeriformes, Fringillidae, Carduelis, carduelis</v>
      </c>
      <c r="S5626" s="6" t="s">
        <v>76</v>
      </c>
      <c r="T5626" s="6" t="s">
        <v>77</v>
      </c>
      <c r="U5626" s="6" t="s">
        <v>78</v>
      </c>
      <c r="V5626" s="6" t="s">
        <v>79</v>
      </c>
      <c r="W5626" s="6" t="s">
        <v>165</v>
      </c>
      <c r="X5626" s="6" t="s">
        <v>305</v>
      </c>
      <c r="Y5626" s="6" t="s">
        <v>306</v>
      </c>
      <c r="Z5626" s="6"/>
      <c r="AA5626" s="6" t="s">
        <v>83</v>
      </c>
      <c r="AB5626" s="6" t="s">
        <v>84</v>
      </c>
      <c r="AC5626" s="12" t="s">
        <v>273</v>
      </c>
      <c r="AD5626" s="6" t="s">
        <v>5220</v>
      </c>
      <c r="AE5626" s="2">
        <v>45367</v>
      </c>
      <c r="AF5626" s="43" t="s">
        <v>87</v>
      </c>
      <c r="AG5626" s="7" t="s">
        <v>304</v>
      </c>
      <c r="AH5626" s="43" t="s">
        <v>3086</v>
      </c>
      <c r="AI5626" s="43" t="s">
        <v>3085</v>
      </c>
      <c r="AL5626" s="43">
        <v>10</v>
      </c>
      <c r="AN5626" s="46" t="s">
        <v>5240</v>
      </c>
      <c r="AO5626" s="5" t="s">
        <v>89</v>
      </c>
      <c r="AP5626" s="6" t="s">
        <v>5220</v>
      </c>
      <c r="AR5626" s="7" t="s">
        <v>90</v>
      </c>
      <c r="AT5626" s="4" t="str">
        <f>CONCATENATE(AU5626,", ",AV5626,", ",AW5626,", ",AX5626,", ",AY5626,", ",AZ5626,", ",BA5626)</f>
        <v>Europe, France, FR, Bretagne, Ille-et-Vilaine, Rennes, Campus Institut Agro Rennes</v>
      </c>
      <c r="AU5626" s="1" t="s">
        <v>91</v>
      </c>
      <c r="AV5626" s="1" t="s">
        <v>92</v>
      </c>
      <c r="AW5626" s="1" t="s">
        <v>93</v>
      </c>
      <c r="AX5626" s="1" t="s">
        <v>94</v>
      </c>
      <c r="AY5626" s="1" t="s">
        <v>95</v>
      </c>
      <c r="AZ5626" s="1" t="s">
        <v>96</v>
      </c>
      <c r="BA5626" s="1" t="s">
        <v>5242</v>
      </c>
      <c r="BC5626" s="43"/>
      <c r="BF5626" s="43" t="s">
        <v>4596</v>
      </c>
      <c r="BG5626" s="43" t="s">
        <v>93</v>
      </c>
      <c r="BH5626" s="7" t="s">
        <v>97</v>
      </c>
      <c r="BJ5626" s="7" t="s">
        <v>98</v>
      </c>
      <c r="BK5626" s="7" t="s">
        <v>99</v>
      </c>
      <c r="BL5626" s="7" t="s">
        <v>4597</v>
      </c>
      <c r="BM5626" s="7" t="s">
        <v>4598</v>
      </c>
      <c r="BU5626" s="43">
        <v>1</v>
      </c>
      <c r="BW5626" s="43" t="s">
        <v>103</v>
      </c>
    </row>
    <row r="5627" spans="3:75" x14ac:dyDescent="0.35">
      <c r="C5627" s="43" t="str">
        <f t="shared" si="87"/>
        <v>IARA:BDT-03:2024: 5626</v>
      </c>
      <c r="D5627" s="43">
        <v>5626</v>
      </c>
      <c r="E5627" s="43" t="s">
        <v>5321</v>
      </c>
      <c r="F5627" s="1" t="s">
        <v>73</v>
      </c>
      <c r="G5627" s="43" t="s">
        <v>5266</v>
      </c>
      <c r="H5627" s="2">
        <v>45367</v>
      </c>
      <c r="J5627" s="12">
        <v>2024</v>
      </c>
      <c r="K5627" s="12">
        <v>3</v>
      </c>
      <c r="L5627" s="12">
        <v>16</v>
      </c>
      <c r="P5627" s="12" t="s">
        <v>75</v>
      </c>
      <c r="Q5627" s="12" t="str">
        <f>CONCATENATE(X5627," ",Y5627)</f>
        <v>Phylloscopus collybita</v>
      </c>
      <c r="R5627" s="14" t="str">
        <f>CONCATENATE(S5627,", ",T5627,", ",U5627,", ",V5627,", ",W5627,", ",X5627,", ",Y5627)</f>
        <v>Animalia, Chordata, Aves, Passeriformes, Phylloscopidae, Phylloscopus, collybita</v>
      </c>
      <c r="S5627" s="6" t="s">
        <v>76</v>
      </c>
      <c r="T5627" s="6" t="s">
        <v>77</v>
      </c>
      <c r="U5627" s="6" t="s">
        <v>78</v>
      </c>
      <c r="V5627" s="6" t="s">
        <v>79</v>
      </c>
      <c r="W5627" s="6" t="s">
        <v>170</v>
      </c>
      <c r="X5627" s="6" t="s">
        <v>171</v>
      </c>
      <c r="Y5627" s="6" t="s">
        <v>172</v>
      </c>
      <c r="Z5627" s="6"/>
      <c r="AA5627" s="6" t="s">
        <v>83</v>
      </c>
      <c r="AB5627" s="6" t="s">
        <v>173</v>
      </c>
      <c r="AC5627" s="12" t="s">
        <v>174</v>
      </c>
      <c r="AD5627" s="6" t="s">
        <v>5220</v>
      </c>
      <c r="AE5627" s="2">
        <v>45367</v>
      </c>
      <c r="AF5627" s="43" t="s">
        <v>87</v>
      </c>
      <c r="AG5627" s="7" t="s">
        <v>175</v>
      </c>
      <c r="AH5627" s="43" t="s">
        <v>3088</v>
      </c>
      <c r="AI5627" s="43" t="s">
        <v>3087</v>
      </c>
      <c r="AL5627" s="43">
        <v>10</v>
      </c>
      <c r="AN5627" s="46" t="s">
        <v>5240</v>
      </c>
      <c r="AO5627" s="5" t="s">
        <v>89</v>
      </c>
      <c r="AP5627" s="6" t="s">
        <v>5220</v>
      </c>
      <c r="AR5627" s="7" t="s">
        <v>90</v>
      </c>
      <c r="AT5627" s="4" t="str">
        <f>CONCATENATE(AU5627,", ",AV5627,", ",AW5627,", ",AX5627,", ",AY5627,", ",AZ5627,", ",BA5627)</f>
        <v>Europe, France, FR, Bretagne, Ille-et-Vilaine, Rennes, Campus Institut Agro Rennes</v>
      </c>
      <c r="AU5627" s="1" t="s">
        <v>91</v>
      </c>
      <c r="AV5627" s="1" t="s">
        <v>92</v>
      </c>
      <c r="AW5627" s="1" t="s">
        <v>93</v>
      </c>
      <c r="AX5627" s="1" t="s">
        <v>94</v>
      </c>
      <c r="AY5627" s="1" t="s">
        <v>95</v>
      </c>
      <c r="AZ5627" s="1" t="s">
        <v>96</v>
      </c>
      <c r="BA5627" s="1" t="s">
        <v>5242</v>
      </c>
      <c r="BC5627" s="43"/>
      <c r="BF5627" s="43" t="s">
        <v>4596</v>
      </c>
      <c r="BG5627" s="43" t="s">
        <v>93</v>
      </c>
      <c r="BH5627" s="7" t="s">
        <v>97</v>
      </c>
      <c r="BJ5627" s="7" t="s">
        <v>98</v>
      </c>
      <c r="BK5627" s="7" t="s">
        <v>99</v>
      </c>
      <c r="BL5627" s="7" t="s">
        <v>4597</v>
      </c>
      <c r="BM5627" s="7" t="s">
        <v>4598</v>
      </c>
      <c r="BU5627" s="43">
        <v>1</v>
      </c>
      <c r="BW5627" s="43" t="s">
        <v>103</v>
      </c>
    </row>
    <row r="5628" spans="3:75" x14ac:dyDescent="0.35">
      <c r="C5628" s="43" t="str">
        <f t="shared" si="87"/>
        <v>IARA:BDT-03:2024: 5627</v>
      </c>
      <c r="D5628" s="43">
        <v>5627</v>
      </c>
      <c r="E5628" s="43" t="s">
        <v>5321</v>
      </c>
      <c r="F5628" s="1" t="s">
        <v>73</v>
      </c>
      <c r="G5628" s="43" t="s">
        <v>5266</v>
      </c>
      <c r="H5628" s="2">
        <v>45367</v>
      </c>
      <c r="J5628" s="12">
        <v>2024</v>
      </c>
      <c r="K5628" s="12">
        <v>3</v>
      </c>
      <c r="L5628" s="12">
        <v>16</v>
      </c>
      <c r="P5628" s="12" t="s">
        <v>75</v>
      </c>
      <c r="Q5628" s="12" t="str">
        <f>CONCATENATE(X5628," ",Y5628)</f>
        <v>Columba palumbus</v>
      </c>
      <c r="R5628" s="14" t="str">
        <f>CONCATENATE(S5628,", ",T5628,", ",U5628,", ",V5628,", ",W5628,", ",X5628,", ",Y5628)</f>
        <v>Animalia, Chordata, Aves, Columbiformes, Columbidae, Columba, palumbus</v>
      </c>
      <c r="S5628" s="6" t="s">
        <v>76</v>
      </c>
      <c r="T5628" s="6" t="s">
        <v>77</v>
      </c>
      <c r="U5628" s="6" t="s">
        <v>78</v>
      </c>
      <c r="V5628" s="6" t="s">
        <v>159</v>
      </c>
      <c r="W5628" s="6" t="s">
        <v>160</v>
      </c>
      <c r="X5628" s="6" t="s">
        <v>161</v>
      </c>
      <c r="Y5628" s="6" t="s">
        <v>162</v>
      </c>
      <c r="Z5628" s="6"/>
      <c r="AA5628" s="6" t="s">
        <v>83</v>
      </c>
      <c r="AB5628" s="6" t="s">
        <v>84</v>
      </c>
      <c r="AC5628" s="12" t="s">
        <v>163</v>
      </c>
      <c r="AD5628" s="6" t="s">
        <v>5220</v>
      </c>
      <c r="AE5628" s="2">
        <v>45367</v>
      </c>
      <c r="AF5628" s="43" t="s">
        <v>87</v>
      </c>
      <c r="AG5628" s="7" t="s">
        <v>164</v>
      </c>
      <c r="AH5628" s="43" t="s">
        <v>3090</v>
      </c>
      <c r="AI5628" s="43" t="s">
        <v>3089</v>
      </c>
      <c r="AL5628" s="43">
        <v>10</v>
      </c>
      <c r="AN5628" s="46" t="s">
        <v>5240</v>
      </c>
      <c r="AO5628" s="5" t="s">
        <v>89</v>
      </c>
      <c r="AP5628" s="6" t="s">
        <v>5220</v>
      </c>
      <c r="AR5628" s="7" t="s">
        <v>90</v>
      </c>
      <c r="AT5628" s="4" t="str">
        <f>CONCATENATE(AU5628,", ",AV5628,", ",AW5628,", ",AX5628,", ",AY5628,", ",AZ5628,", ",BA5628)</f>
        <v>Europe, France, FR, Bretagne, Ille-et-Vilaine, Rennes, Campus Institut Agro Rennes</v>
      </c>
      <c r="AU5628" s="1" t="s">
        <v>91</v>
      </c>
      <c r="AV5628" s="1" t="s">
        <v>92</v>
      </c>
      <c r="AW5628" s="1" t="s">
        <v>93</v>
      </c>
      <c r="AX5628" s="1" t="s">
        <v>94</v>
      </c>
      <c r="AY5628" s="1" t="s">
        <v>95</v>
      </c>
      <c r="AZ5628" s="1" t="s">
        <v>96</v>
      </c>
      <c r="BA5628" s="1" t="s">
        <v>5242</v>
      </c>
      <c r="BC5628" s="43"/>
      <c r="BF5628" s="43" t="s">
        <v>4596</v>
      </c>
      <c r="BG5628" s="43" t="s">
        <v>93</v>
      </c>
      <c r="BH5628" s="7" t="s">
        <v>97</v>
      </c>
      <c r="BJ5628" s="7" t="s">
        <v>98</v>
      </c>
      <c r="BK5628" s="7" t="s">
        <v>99</v>
      </c>
      <c r="BL5628" s="7" t="s">
        <v>4597</v>
      </c>
      <c r="BM5628" s="7" t="s">
        <v>4598</v>
      </c>
      <c r="BU5628" s="43">
        <v>1</v>
      </c>
      <c r="BW5628" s="43" t="s">
        <v>103</v>
      </c>
    </row>
    <row r="5629" spans="3:75" x14ac:dyDescent="0.35">
      <c r="C5629" s="43" t="str">
        <f t="shared" si="87"/>
        <v>IARA:BDT-03:2024: 5628</v>
      </c>
      <c r="D5629" s="43">
        <v>5628</v>
      </c>
      <c r="E5629" s="43" t="s">
        <v>5321</v>
      </c>
      <c r="F5629" s="1" t="s">
        <v>73</v>
      </c>
      <c r="G5629" s="43" t="s">
        <v>5266</v>
      </c>
      <c r="H5629" s="2">
        <v>45367</v>
      </c>
      <c r="J5629" s="12">
        <v>2024</v>
      </c>
      <c r="K5629" s="12">
        <v>3</v>
      </c>
      <c r="L5629" s="12">
        <v>16</v>
      </c>
      <c r="P5629" s="12" t="s">
        <v>75</v>
      </c>
      <c r="Q5629" s="12" t="str">
        <f>CONCATENATE(X5629," ",Y5629)</f>
        <v>Parus major</v>
      </c>
      <c r="R5629" s="14" t="str">
        <f>CONCATENATE(S5629,", ",T5629,", ",U5629,", ",V5629,", ",W5629,", ",X5629,", ",Y5629)</f>
        <v>Animalia, Chordata, Aves, Passeriformes, Paridae, Parus, major</v>
      </c>
      <c r="S5629" s="6" t="s">
        <v>76</v>
      </c>
      <c r="T5629" s="6" t="s">
        <v>77</v>
      </c>
      <c r="U5629" s="6" t="s">
        <v>78</v>
      </c>
      <c r="V5629" s="6" t="s">
        <v>79</v>
      </c>
      <c r="W5629" s="6" t="s">
        <v>135</v>
      </c>
      <c r="X5629" s="6" t="s">
        <v>140</v>
      </c>
      <c r="Y5629" s="6" t="s">
        <v>141</v>
      </c>
      <c r="Z5629" s="6"/>
      <c r="AA5629" s="6" t="s">
        <v>83</v>
      </c>
      <c r="AB5629" s="6" t="s">
        <v>84</v>
      </c>
      <c r="AC5629" s="12" t="s">
        <v>142</v>
      </c>
      <c r="AD5629" s="6" t="s">
        <v>5220</v>
      </c>
      <c r="AE5629" s="2">
        <v>45367</v>
      </c>
      <c r="AF5629" s="43" t="s">
        <v>87</v>
      </c>
      <c r="AG5629" s="7" t="s">
        <v>143</v>
      </c>
      <c r="AH5629" s="43" t="s">
        <v>3092</v>
      </c>
      <c r="AI5629" s="43" t="s">
        <v>3091</v>
      </c>
      <c r="AL5629" s="43">
        <v>10</v>
      </c>
      <c r="AN5629" s="46" t="s">
        <v>5240</v>
      </c>
      <c r="AO5629" s="5" t="s">
        <v>89</v>
      </c>
      <c r="AP5629" s="6" t="s">
        <v>5220</v>
      </c>
      <c r="AR5629" s="7" t="s">
        <v>90</v>
      </c>
      <c r="AT5629" s="4" t="str">
        <f>CONCATENATE(AU5629,", ",AV5629,", ",AW5629,", ",AX5629,", ",AY5629,", ",AZ5629,", ",BA5629)</f>
        <v>Europe, France, FR, Bretagne, Ille-et-Vilaine, Rennes, Campus Institut Agro Rennes</v>
      </c>
      <c r="AU5629" s="1" t="s">
        <v>91</v>
      </c>
      <c r="AV5629" s="1" t="s">
        <v>92</v>
      </c>
      <c r="AW5629" s="1" t="s">
        <v>93</v>
      </c>
      <c r="AX5629" s="1" t="s">
        <v>94</v>
      </c>
      <c r="AY5629" s="1" t="s">
        <v>95</v>
      </c>
      <c r="AZ5629" s="1" t="s">
        <v>96</v>
      </c>
      <c r="BA5629" s="1" t="s">
        <v>5242</v>
      </c>
      <c r="BC5629" s="43"/>
      <c r="BF5629" s="43" t="s">
        <v>4596</v>
      </c>
      <c r="BG5629" s="43" t="s">
        <v>93</v>
      </c>
      <c r="BH5629" s="7" t="s">
        <v>97</v>
      </c>
      <c r="BJ5629" s="7" t="s">
        <v>98</v>
      </c>
      <c r="BK5629" s="7" t="s">
        <v>99</v>
      </c>
      <c r="BL5629" s="7" t="s">
        <v>4597</v>
      </c>
      <c r="BM5629" s="7" t="s">
        <v>4598</v>
      </c>
      <c r="BU5629" s="43">
        <v>1</v>
      </c>
      <c r="BW5629" s="43" t="s">
        <v>103</v>
      </c>
    </row>
    <row r="5630" spans="3:75" x14ac:dyDescent="0.35">
      <c r="C5630" s="43" t="str">
        <f t="shared" si="87"/>
        <v>IARA:BDT-03:2024: 5629</v>
      </c>
      <c r="D5630" s="43">
        <v>5629</v>
      </c>
      <c r="E5630" s="43" t="s">
        <v>5321</v>
      </c>
      <c r="F5630" s="1" t="s">
        <v>73</v>
      </c>
      <c r="G5630" s="43" t="s">
        <v>5266</v>
      </c>
      <c r="H5630" s="2">
        <v>45367</v>
      </c>
      <c r="J5630" s="12">
        <v>2024</v>
      </c>
      <c r="K5630" s="12">
        <v>3</v>
      </c>
      <c r="L5630" s="12">
        <v>16</v>
      </c>
      <c r="P5630" s="12" t="s">
        <v>75</v>
      </c>
      <c r="Q5630" s="12" t="str">
        <f>CONCATENATE(X5630," ",Y5630)</f>
        <v>Cyanistes caeruleus</v>
      </c>
      <c r="R5630" s="14" t="str">
        <f>CONCATENATE(S5630,", ",T5630,", ",U5630,", ",V5630,", ",W5630,", ",X5630,", ",Y5630)</f>
        <v>Animalia, Chordata, Aves, Passeriformes, Paridae, Cyanistes, caeruleus</v>
      </c>
      <c r="S5630" s="6" t="s">
        <v>76</v>
      </c>
      <c r="T5630" s="6" t="s">
        <v>77</v>
      </c>
      <c r="U5630" s="6" t="s">
        <v>78</v>
      </c>
      <c r="V5630" s="12" t="s">
        <v>79</v>
      </c>
      <c r="W5630" s="12" t="s">
        <v>135</v>
      </c>
      <c r="X5630" s="12" t="s">
        <v>136</v>
      </c>
      <c r="Y5630" s="12" t="s">
        <v>137</v>
      </c>
      <c r="AA5630" s="12" t="s">
        <v>83</v>
      </c>
      <c r="AB5630" s="6" t="s">
        <v>84</v>
      </c>
      <c r="AC5630" s="12" t="s">
        <v>138</v>
      </c>
      <c r="AD5630" s="6" t="s">
        <v>5220</v>
      </c>
      <c r="AE5630" s="2">
        <v>45367</v>
      </c>
      <c r="AF5630" s="43" t="s">
        <v>87</v>
      </c>
      <c r="AG5630" s="7" t="s">
        <v>139</v>
      </c>
      <c r="AH5630" s="43" t="s">
        <v>3094</v>
      </c>
      <c r="AI5630" s="43" t="s">
        <v>3093</v>
      </c>
      <c r="AL5630" s="43">
        <v>10</v>
      </c>
      <c r="AN5630" s="46" t="s">
        <v>5240</v>
      </c>
      <c r="AO5630" s="5" t="s">
        <v>89</v>
      </c>
      <c r="AP5630" s="6" t="s">
        <v>5220</v>
      </c>
      <c r="AR5630" s="7" t="s">
        <v>90</v>
      </c>
      <c r="AT5630" s="4" t="str">
        <f>CONCATENATE(AU5630,", ",AV5630,", ",AW5630,", ",AX5630,", ",AY5630,", ",AZ5630,", ",BA5630)</f>
        <v>Europe, France, FR, Bretagne, Ille-et-Vilaine, Rennes, Campus Institut Agro Rennes</v>
      </c>
      <c r="AU5630" s="1" t="s">
        <v>91</v>
      </c>
      <c r="AV5630" s="1" t="s">
        <v>92</v>
      </c>
      <c r="AW5630" s="1" t="s">
        <v>93</v>
      </c>
      <c r="AX5630" s="1" t="s">
        <v>94</v>
      </c>
      <c r="AY5630" s="1" t="s">
        <v>95</v>
      </c>
      <c r="AZ5630" s="1" t="s">
        <v>96</v>
      </c>
      <c r="BA5630" s="1" t="s">
        <v>5242</v>
      </c>
      <c r="BC5630" s="43"/>
      <c r="BF5630" s="43" t="s">
        <v>4596</v>
      </c>
      <c r="BG5630" s="43" t="s">
        <v>93</v>
      </c>
      <c r="BH5630" s="7" t="s">
        <v>97</v>
      </c>
      <c r="BJ5630" s="7" t="s">
        <v>98</v>
      </c>
      <c r="BK5630" s="7" t="s">
        <v>99</v>
      </c>
      <c r="BL5630" s="7" t="s">
        <v>4597</v>
      </c>
      <c r="BM5630" s="7" t="s">
        <v>4598</v>
      </c>
      <c r="BU5630" s="43">
        <v>1</v>
      </c>
      <c r="BW5630" s="43" t="s">
        <v>103</v>
      </c>
    </row>
    <row r="5631" spans="3:75" x14ac:dyDescent="0.35">
      <c r="C5631" s="43" t="str">
        <f t="shared" si="87"/>
        <v>IARA:BDT-03:2024: 5630</v>
      </c>
      <c r="D5631" s="43">
        <v>5630</v>
      </c>
      <c r="E5631" s="43" t="s">
        <v>5321</v>
      </c>
      <c r="F5631" s="1" t="s">
        <v>73</v>
      </c>
      <c r="G5631" s="43" t="s">
        <v>5266</v>
      </c>
      <c r="H5631" s="2">
        <v>45367</v>
      </c>
      <c r="J5631" s="12">
        <v>2024</v>
      </c>
      <c r="K5631" s="12">
        <v>3</v>
      </c>
      <c r="L5631" s="12">
        <v>16</v>
      </c>
      <c r="P5631" s="12" t="s">
        <v>75</v>
      </c>
      <c r="Q5631" s="12" t="str">
        <f>CONCATENATE(X5631," ",Y5631)</f>
        <v>Pica pica</v>
      </c>
      <c r="R5631" s="14" t="str">
        <f>CONCATENATE(S5631,", ",T5631,", ",U5631,", ",V5631,", ",W5631,", ",X5631,", ",Y5631)</f>
        <v>Animalia, Chordata, Aves, Passeriformes, Corvidae, Pica, pica</v>
      </c>
      <c r="S5631" s="6" t="s">
        <v>76</v>
      </c>
      <c r="T5631" s="6" t="s">
        <v>77</v>
      </c>
      <c r="U5631" s="6" t="s">
        <v>78</v>
      </c>
      <c r="V5631" s="12" t="s">
        <v>79</v>
      </c>
      <c r="W5631" s="12" t="s">
        <v>104</v>
      </c>
      <c r="X5631" s="12" t="s">
        <v>155</v>
      </c>
      <c r="Y5631" s="12" t="s">
        <v>156</v>
      </c>
      <c r="AA5631" s="12" t="s">
        <v>83</v>
      </c>
      <c r="AB5631" s="6" t="s">
        <v>84</v>
      </c>
      <c r="AC5631" s="12" t="s">
        <v>157</v>
      </c>
      <c r="AD5631" s="6" t="s">
        <v>5220</v>
      </c>
      <c r="AE5631" s="2">
        <v>45367</v>
      </c>
      <c r="AF5631" s="43" t="s">
        <v>87</v>
      </c>
      <c r="AG5631" s="7" t="s">
        <v>158</v>
      </c>
      <c r="AH5631" s="43" t="s">
        <v>3096</v>
      </c>
      <c r="AI5631" s="43" t="s">
        <v>3095</v>
      </c>
      <c r="AL5631" s="43">
        <v>10</v>
      </c>
      <c r="AN5631" s="46" t="s">
        <v>5240</v>
      </c>
      <c r="AO5631" s="5" t="s">
        <v>89</v>
      </c>
      <c r="AP5631" s="6" t="s">
        <v>5220</v>
      </c>
      <c r="AR5631" s="7" t="s">
        <v>90</v>
      </c>
      <c r="AT5631" s="4" t="str">
        <f>CONCATENATE(AU5631,", ",AV5631,", ",AW5631,", ",AX5631,", ",AY5631,", ",AZ5631,", ",BA5631)</f>
        <v>Europe, France, FR, Bretagne, Ille-et-Vilaine, Rennes, Campus Institut Agro Rennes</v>
      </c>
      <c r="AU5631" s="1" t="s">
        <v>91</v>
      </c>
      <c r="AV5631" s="1" t="s">
        <v>92</v>
      </c>
      <c r="AW5631" s="1" t="s">
        <v>93</v>
      </c>
      <c r="AX5631" s="1" t="s">
        <v>94</v>
      </c>
      <c r="AY5631" s="1" t="s">
        <v>95</v>
      </c>
      <c r="AZ5631" s="1" t="s">
        <v>96</v>
      </c>
      <c r="BA5631" s="1" t="s">
        <v>5242</v>
      </c>
      <c r="BC5631" s="43"/>
      <c r="BF5631" s="43" t="s">
        <v>4596</v>
      </c>
      <c r="BG5631" s="43" t="s">
        <v>93</v>
      </c>
      <c r="BH5631" s="7" t="s">
        <v>97</v>
      </c>
      <c r="BJ5631" s="7" t="s">
        <v>98</v>
      </c>
      <c r="BK5631" s="7" t="s">
        <v>99</v>
      </c>
      <c r="BL5631" s="7" t="s">
        <v>4597</v>
      </c>
      <c r="BM5631" s="7" t="s">
        <v>4598</v>
      </c>
      <c r="BU5631" s="43">
        <v>1</v>
      </c>
      <c r="BW5631" s="43" t="s">
        <v>103</v>
      </c>
    </row>
    <row r="5632" spans="3:75" x14ac:dyDescent="0.35">
      <c r="C5632" s="43" t="str">
        <f t="shared" si="87"/>
        <v>IARA:BDT-03:2024: 5631</v>
      </c>
      <c r="D5632" s="43">
        <v>5631</v>
      </c>
      <c r="E5632" s="43" t="s">
        <v>5321</v>
      </c>
      <c r="F5632" s="1" t="s">
        <v>73</v>
      </c>
      <c r="G5632" s="43" t="s">
        <v>5266</v>
      </c>
      <c r="H5632" s="2">
        <v>45367</v>
      </c>
      <c r="J5632" s="12">
        <v>2024</v>
      </c>
      <c r="K5632" s="12">
        <v>3</v>
      </c>
      <c r="L5632" s="12">
        <v>16</v>
      </c>
      <c r="P5632" s="12" t="s">
        <v>75</v>
      </c>
      <c r="Q5632" s="12" t="str">
        <f>CONCATENATE(X5632," ",Y5632)</f>
        <v>Pica pica</v>
      </c>
      <c r="R5632" s="14" t="str">
        <f>CONCATENATE(S5632,", ",T5632,", ",U5632,", ",V5632,", ",W5632,", ",X5632,", ",Y5632)</f>
        <v>Animalia, Chordata, Aves, Passeriformes, Corvidae, Pica, pica</v>
      </c>
      <c r="S5632" s="6" t="s">
        <v>76</v>
      </c>
      <c r="T5632" s="6" t="s">
        <v>77</v>
      </c>
      <c r="U5632" s="6" t="s">
        <v>78</v>
      </c>
      <c r="V5632" s="12" t="s">
        <v>79</v>
      </c>
      <c r="W5632" s="12" t="s">
        <v>104</v>
      </c>
      <c r="X5632" s="12" t="s">
        <v>155</v>
      </c>
      <c r="Y5632" s="12" t="s">
        <v>156</v>
      </c>
      <c r="AA5632" s="12" t="s">
        <v>83</v>
      </c>
      <c r="AB5632" s="6" t="s">
        <v>84</v>
      </c>
      <c r="AC5632" s="12" t="s">
        <v>157</v>
      </c>
      <c r="AD5632" s="6" t="s">
        <v>5220</v>
      </c>
      <c r="AE5632" s="2">
        <v>45367</v>
      </c>
      <c r="AF5632" s="43" t="s">
        <v>87</v>
      </c>
      <c r="AG5632" s="7" t="s">
        <v>158</v>
      </c>
      <c r="AH5632" s="43" t="s">
        <v>3098</v>
      </c>
      <c r="AI5632" s="43" t="s">
        <v>3097</v>
      </c>
      <c r="AL5632" s="43">
        <v>10</v>
      </c>
      <c r="AN5632" s="46" t="s">
        <v>5240</v>
      </c>
      <c r="AO5632" s="5" t="s">
        <v>89</v>
      </c>
      <c r="AP5632" s="6" t="s">
        <v>5220</v>
      </c>
      <c r="AR5632" s="7" t="s">
        <v>90</v>
      </c>
      <c r="AT5632" s="4" t="str">
        <f>CONCATENATE(AU5632,", ",AV5632,", ",AW5632,", ",AX5632,", ",AY5632,", ",AZ5632,", ",BA5632)</f>
        <v>Europe, France, FR, Bretagne, Ille-et-Vilaine, Rennes, Campus Institut Agro Rennes</v>
      </c>
      <c r="AU5632" s="1" t="s">
        <v>91</v>
      </c>
      <c r="AV5632" s="1" t="s">
        <v>92</v>
      </c>
      <c r="AW5632" s="1" t="s">
        <v>93</v>
      </c>
      <c r="AX5632" s="1" t="s">
        <v>94</v>
      </c>
      <c r="AY5632" s="1" t="s">
        <v>95</v>
      </c>
      <c r="AZ5632" s="1" t="s">
        <v>96</v>
      </c>
      <c r="BA5632" s="1" t="s">
        <v>5242</v>
      </c>
      <c r="BC5632" s="43"/>
      <c r="BF5632" s="43" t="s">
        <v>4596</v>
      </c>
      <c r="BG5632" s="43" t="s">
        <v>93</v>
      </c>
      <c r="BH5632" s="7" t="s">
        <v>97</v>
      </c>
      <c r="BJ5632" s="7" t="s">
        <v>98</v>
      </c>
      <c r="BK5632" s="7" t="s">
        <v>99</v>
      </c>
      <c r="BL5632" s="7" t="s">
        <v>4597</v>
      </c>
      <c r="BM5632" s="7" t="s">
        <v>4598</v>
      </c>
      <c r="BU5632" s="43">
        <v>1</v>
      </c>
      <c r="BW5632" s="43" t="s">
        <v>103</v>
      </c>
    </row>
    <row r="5633" spans="3:75" x14ac:dyDescent="0.35">
      <c r="C5633" s="43" t="str">
        <f t="shared" si="87"/>
        <v>IARA:BDT-03:2024: 5632</v>
      </c>
      <c r="D5633" s="43">
        <v>5632</v>
      </c>
      <c r="E5633" s="43" t="s">
        <v>5321</v>
      </c>
      <c r="F5633" s="1" t="s">
        <v>73</v>
      </c>
      <c r="G5633" s="43" t="s">
        <v>5266</v>
      </c>
      <c r="H5633" s="2">
        <v>45367</v>
      </c>
      <c r="J5633" s="12">
        <v>2024</v>
      </c>
      <c r="K5633" s="12">
        <v>3</v>
      </c>
      <c r="L5633" s="12">
        <v>16</v>
      </c>
      <c r="P5633" s="12" t="s">
        <v>75</v>
      </c>
      <c r="Q5633" s="12" t="str">
        <f>CONCATENATE(X5633," ",Y5633)</f>
        <v>Fringilla coelebs</v>
      </c>
      <c r="R5633" s="14" t="str">
        <f>CONCATENATE(S5633,", ",T5633,", ",U5633,", ",V5633,", ",W5633,", ",X5633,", ",Y5633)</f>
        <v>Animalia, Chordata, Aves, Passeriformes, Fringillidae, Fringilla, coelebs</v>
      </c>
      <c r="S5633" s="6" t="s">
        <v>76</v>
      </c>
      <c r="T5633" s="6" t="s">
        <v>77</v>
      </c>
      <c r="U5633" s="6" t="s">
        <v>78</v>
      </c>
      <c r="V5633" s="12" t="s">
        <v>79</v>
      </c>
      <c r="W5633" s="12" t="s">
        <v>165</v>
      </c>
      <c r="X5633" s="12" t="s">
        <v>166</v>
      </c>
      <c r="Y5633" s="12" t="s">
        <v>167</v>
      </c>
      <c r="AA5633" s="12" t="s">
        <v>83</v>
      </c>
      <c r="AB5633" s="6" t="s">
        <v>84</v>
      </c>
      <c r="AC5633" s="12" t="s">
        <v>168</v>
      </c>
      <c r="AD5633" s="6" t="s">
        <v>5220</v>
      </c>
      <c r="AE5633" s="2">
        <v>45367</v>
      </c>
      <c r="AF5633" s="43" t="s">
        <v>87</v>
      </c>
      <c r="AG5633" s="7" t="s">
        <v>169</v>
      </c>
      <c r="AH5633" s="43" t="s">
        <v>3100</v>
      </c>
      <c r="AI5633" s="43" t="s">
        <v>3099</v>
      </c>
      <c r="AL5633" s="43">
        <v>10</v>
      </c>
      <c r="AN5633" s="46" t="s">
        <v>5240</v>
      </c>
      <c r="AO5633" s="5" t="s">
        <v>89</v>
      </c>
      <c r="AP5633" s="6" t="s">
        <v>5220</v>
      </c>
      <c r="AR5633" s="7" t="s">
        <v>90</v>
      </c>
      <c r="AT5633" s="4" t="str">
        <f>CONCATENATE(AU5633,", ",AV5633,", ",AW5633,", ",AX5633,", ",AY5633,", ",AZ5633,", ",BA5633)</f>
        <v>Europe, France, FR, Bretagne, Ille-et-Vilaine, Rennes, Campus Institut Agro Rennes</v>
      </c>
      <c r="AU5633" s="1" t="s">
        <v>91</v>
      </c>
      <c r="AV5633" s="1" t="s">
        <v>92</v>
      </c>
      <c r="AW5633" s="1" t="s">
        <v>93</v>
      </c>
      <c r="AX5633" s="1" t="s">
        <v>94</v>
      </c>
      <c r="AY5633" s="1" t="s">
        <v>95</v>
      </c>
      <c r="AZ5633" s="1" t="s">
        <v>96</v>
      </c>
      <c r="BA5633" s="1" t="s">
        <v>5242</v>
      </c>
      <c r="BC5633" s="43"/>
      <c r="BF5633" s="43" t="s">
        <v>4596</v>
      </c>
      <c r="BG5633" s="43" t="s">
        <v>93</v>
      </c>
      <c r="BH5633" s="7" t="s">
        <v>97</v>
      </c>
      <c r="BJ5633" s="7" t="s">
        <v>98</v>
      </c>
      <c r="BK5633" s="7" t="s">
        <v>99</v>
      </c>
      <c r="BL5633" s="7" t="s">
        <v>4597</v>
      </c>
      <c r="BM5633" s="7" t="s">
        <v>4598</v>
      </c>
      <c r="BU5633" s="43">
        <v>1</v>
      </c>
      <c r="BW5633" s="43" t="s">
        <v>103</v>
      </c>
    </row>
    <row r="5634" spans="3:75" x14ac:dyDescent="0.35">
      <c r="C5634" s="43" t="str">
        <f t="shared" si="87"/>
        <v>IARA:BDT-03:2024: 5633</v>
      </c>
      <c r="D5634" s="43">
        <v>5633</v>
      </c>
      <c r="E5634" s="43" t="s">
        <v>5321</v>
      </c>
      <c r="F5634" s="1" t="s">
        <v>73</v>
      </c>
      <c r="G5634" s="43" t="s">
        <v>5266</v>
      </c>
      <c r="H5634" s="2">
        <v>45367</v>
      </c>
      <c r="J5634" s="12">
        <v>2024</v>
      </c>
      <c r="K5634" s="12">
        <v>3</v>
      </c>
      <c r="L5634" s="12">
        <v>16</v>
      </c>
      <c r="P5634" s="12" t="s">
        <v>75</v>
      </c>
      <c r="Q5634" s="12" t="str">
        <f>CONCATENATE(X5634," ",Y5634)</f>
        <v>Phylloscopus collybita</v>
      </c>
      <c r="R5634" s="14" t="str">
        <f>CONCATENATE(S5634,", ",T5634,", ",U5634,", ",V5634,", ",W5634,", ",X5634,", ",Y5634)</f>
        <v>Animalia, Chordata, Aves, Passeriformes, Phylloscopidae, Phylloscopus, collybita</v>
      </c>
      <c r="S5634" s="6" t="s">
        <v>76</v>
      </c>
      <c r="T5634" s="6" t="s">
        <v>77</v>
      </c>
      <c r="U5634" s="6" t="s">
        <v>78</v>
      </c>
      <c r="V5634" s="12" t="s">
        <v>79</v>
      </c>
      <c r="W5634" s="12" t="s">
        <v>170</v>
      </c>
      <c r="X5634" s="12" t="s">
        <v>171</v>
      </c>
      <c r="Y5634" s="12" t="s">
        <v>172</v>
      </c>
      <c r="AA5634" s="12" t="s">
        <v>83</v>
      </c>
      <c r="AB5634" s="6" t="s">
        <v>173</v>
      </c>
      <c r="AC5634" s="12" t="s">
        <v>174</v>
      </c>
      <c r="AD5634" s="6" t="s">
        <v>5220</v>
      </c>
      <c r="AE5634" s="2">
        <v>45367</v>
      </c>
      <c r="AF5634" s="43" t="s">
        <v>87</v>
      </c>
      <c r="AG5634" s="7" t="s">
        <v>175</v>
      </c>
      <c r="AH5634" s="43" t="s">
        <v>3102</v>
      </c>
      <c r="AI5634" s="43" t="s">
        <v>3101</v>
      </c>
      <c r="AL5634" s="43">
        <v>10</v>
      </c>
      <c r="AN5634" s="46" t="s">
        <v>5240</v>
      </c>
      <c r="AO5634" s="5" t="s">
        <v>89</v>
      </c>
      <c r="AP5634" s="6" t="s">
        <v>5220</v>
      </c>
      <c r="AR5634" s="7" t="s">
        <v>90</v>
      </c>
      <c r="AT5634" s="4" t="str">
        <f>CONCATENATE(AU5634,", ",AV5634,", ",AW5634,", ",AX5634,", ",AY5634,", ",AZ5634,", ",BA5634)</f>
        <v>Europe, France, FR, Bretagne, Ille-et-Vilaine, Rennes, Campus Institut Agro Rennes</v>
      </c>
      <c r="AU5634" s="1" t="s">
        <v>91</v>
      </c>
      <c r="AV5634" s="1" t="s">
        <v>92</v>
      </c>
      <c r="AW5634" s="1" t="s">
        <v>93</v>
      </c>
      <c r="AX5634" s="1" t="s">
        <v>94</v>
      </c>
      <c r="AY5634" s="1" t="s">
        <v>95</v>
      </c>
      <c r="AZ5634" s="1" t="s">
        <v>96</v>
      </c>
      <c r="BA5634" s="1" t="s">
        <v>5242</v>
      </c>
      <c r="BC5634" s="43"/>
      <c r="BF5634" s="43" t="s">
        <v>4596</v>
      </c>
      <c r="BG5634" s="43" t="s">
        <v>93</v>
      </c>
      <c r="BH5634" s="7" t="s">
        <v>97</v>
      </c>
      <c r="BJ5634" s="7" t="s">
        <v>98</v>
      </c>
      <c r="BK5634" s="7" t="s">
        <v>99</v>
      </c>
      <c r="BL5634" s="7" t="s">
        <v>4597</v>
      </c>
      <c r="BM5634" s="7" t="s">
        <v>4598</v>
      </c>
      <c r="BU5634" s="43">
        <v>1</v>
      </c>
      <c r="BW5634" s="43" t="s">
        <v>103</v>
      </c>
    </row>
    <row r="5635" spans="3:75" x14ac:dyDescent="0.35">
      <c r="C5635" s="43" t="str">
        <f t="shared" ref="C5635:C5698" si="88">_xlfn.CONCAT(E5635,D5635)</f>
        <v>IARA:BDT-03:2024: 5634</v>
      </c>
      <c r="D5635" s="43">
        <v>5634</v>
      </c>
      <c r="E5635" s="43" t="s">
        <v>5321</v>
      </c>
      <c r="F5635" s="1" t="s">
        <v>73</v>
      </c>
      <c r="G5635" s="43" t="s">
        <v>5266</v>
      </c>
      <c r="H5635" s="2">
        <v>45367</v>
      </c>
      <c r="J5635" s="12">
        <v>2024</v>
      </c>
      <c r="K5635" s="12">
        <v>3</v>
      </c>
      <c r="L5635" s="12">
        <v>16</v>
      </c>
      <c r="P5635" s="12" t="s">
        <v>75</v>
      </c>
      <c r="Q5635" s="12" t="str">
        <f>CONCATENATE(X5635," ",Y5635)</f>
        <v>Cyanistes caeruleus</v>
      </c>
      <c r="R5635" s="14" t="str">
        <f>CONCATENATE(S5635,", ",T5635,", ",U5635,", ",V5635,", ",W5635,", ",X5635,", ",Y5635)</f>
        <v>Animalia, Chordata, Aves, Passeriformes, Paridae, Cyanistes, caeruleus</v>
      </c>
      <c r="S5635" s="6" t="s">
        <v>76</v>
      </c>
      <c r="T5635" s="6" t="s">
        <v>77</v>
      </c>
      <c r="U5635" s="6" t="s">
        <v>78</v>
      </c>
      <c r="V5635" s="12" t="s">
        <v>79</v>
      </c>
      <c r="W5635" s="12" t="s">
        <v>135</v>
      </c>
      <c r="X5635" s="12" t="s">
        <v>136</v>
      </c>
      <c r="Y5635" s="12" t="s">
        <v>137</v>
      </c>
      <c r="AA5635" s="12" t="s">
        <v>83</v>
      </c>
      <c r="AB5635" s="6" t="s">
        <v>84</v>
      </c>
      <c r="AC5635" s="12" t="s">
        <v>138</v>
      </c>
      <c r="AD5635" s="6" t="s">
        <v>5220</v>
      </c>
      <c r="AE5635" s="2">
        <v>45367</v>
      </c>
      <c r="AF5635" s="43" t="s">
        <v>87</v>
      </c>
      <c r="AG5635" s="7" t="s">
        <v>139</v>
      </c>
      <c r="AH5635" s="43" t="s">
        <v>3104</v>
      </c>
      <c r="AI5635" s="43" t="s">
        <v>3103</v>
      </c>
      <c r="AL5635" s="43">
        <v>10</v>
      </c>
      <c r="AN5635" s="46" t="s">
        <v>5240</v>
      </c>
      <c r="AO5635" s="5" t="s">
        <v>89</v>
      </c>
      <c r="AP5635" s="6" t="s">
        <v>5220</v>
      </c>
      <c r="AR5635" s="7" t="s">
        <v>90</v>
      </c>
      <c r="AT5635" s="4" t="str">
        <f>CONCATENATE(AU5635,", ",AV5635,", ",AW5635,", ",AX5635,", ",AY5635,", ",AZ5635,", ",BA5635)</f>
        <v>Europe, France, FR, Bretagne, Ille-et-Vilaine, Rennes, Campus Institut Agro Rennes</v>
      </c>
      <c r="AU5635" s="1" t="s">
        <v>91</v>
      </c>
      <c r="AV5635" s="1" t="s">
        <v>92</v>
      </c>
      <c r="AW5635" s="1" t="s">
        <v>93</v>
      </c>
      <c r="AX5635" s="1" t="s">
        <v>94</v>
      </c>
      <c r="AY5635" s="1" t="s">
        <v>95</v>
      </c>
      <c r="AZ5635" s="1" t="s">
        <v>96</v>
      </c>
      <c r="BA5635" s="1" t="s">
        <v>5242</v>
      </c>
      <c r="BC5635" s="43"/>
      <c r="BF5635" s="43" t="s">
        <v>4596</v>
      </c>
      <c r="BG5635" s="43" t="s">
        <v>93</v>
      </c>
      <c r="BH5635" s="7" t="s">
        <v>97</v>
      </c>
      <c r="BJ5635" s="7" t="s">
        <v>98</v>
      </c>
      <c r="BK5635" s="7" t="s">
        <v>99</v>
      </c>
      <c r="BL5635" s="7" t="s">
        <v>4597</v>
      </c>
      <c r="BM5635" s="7" t="s">
        <v>4598</v>
      </c>
      <c r="BU5635" s="43">
        <v>1</v>
      </c>
      <c r="BW5635" s="43" t="s">
        <v>103</v>
      </c>
    </row>
    <row r="5636" spans="3:75" x14ac:dyDescent="0.35">
      <c r="C5636" s="43" t="str">
        <f t="shared" si="88"/>
        <v>IARA:BDT-03:2024: 5635</v>
      </c>
      <c r="D5636" s="43">
        <v>5635</v>
      </c>
      <c r="E5636" s="43" t="s">
        <v>5321</v>
      </c>
      <c r="F5636" s="1" t="s">
        <v>73</v>
      </c>
      <c r="G5636" s="43" t="s">
        <v>5266</v>
      </c>
      <c r="H5636" s="2">
        <v>45367</v>
      </c>
      <c r="J5636" s="12">
        <v>2024</v>
      </c>
      <c r="K5636" s="12">
        <v>3</v>
      </c>
      <c r="L5636" s="12">
        <v>16</v>
      </c>
      <c r="P5636" s="12" t="s">
        <v>75</v>
      </c>
      <c r="Q5636" s="12" t="str">
        <f>CONCATENATE(X5636," ",Y5636)</f>
        <v>Corvus corone</v>
      </c>
      <c r="R5636" s="14" t="str">
        <f>CONCATENATE(S5636,", ",T5636,", ",U5636,", ",V5636,", ",W5636,", ",X5636,", ",Y5636)</f>
        <v>Animalia, Chordata, Aves, Passeriformes, Corvidae, Corvus, corone</v>
      </c>
      <c r="S5636" s="6" t="s">
        <v>76</v>
      </c>
      <c r="T5636" s="6" t="s">
        <v>77</v>
      </c>
      <c r="U5636" s="6" t="s">
        <v>78</v>
      </c>
      <c r="V5636" s="12" t="s">
        <v>79</v>
      </c>
      <c r="W5636" s="12" t="s">
        <v>104</v>
      </c>
      <c r="X5636" s="12" t="s">
        <v>105</v>
      </c>
      <c r="Y5636" s="12" t="s">
        <v>109</v>
      </c>
      <c r="AA5636" s="12" t="s">
        <v>83</v>
      </c>
      <c r="AB5636" s="6" t="s">
        <v>84</v>
      </c>
      <c r="AC5636" s="12" t="s">
        <v>110</v>
      </c>
      <c r="AD5636" s="6" t="s">
        <v>5220</v>
      </c>
      <c r="AE5636" s="2">
        <v>45367</v>
      </c>
      <c r="AF5636" s="43" t="s">
        <v>87</v>
      </c>
      <c r="AG5636" s="7" t="s">
        <v>111</v>
      </c>
      <c r="AH5636" s="43" t="s">
        <v>3106</v>
      </c>
      <c r="AI5636" s="43" t="s">
        <v>3105</v>
      </c>
      <c r="AL5636" s="43">
        <v>10</v>
      </c>
      <c r="AN5636" s="46" t="s">
        <v>5240</v>
      </c>
      <c r="AO5636" s="5" t="s">
        <v>89</v>
      </c>
      <c r="AP5636" s="6" t="s">
        <v>5220</v>
      </c>
      <c r="AR5636" s="7" t="s">
        <v>90</v>
      </c>
      <c r="AT5636" s="4" t="str">
        <f>CONCATENATE(AU5636,", ",AV5636,", ",AW5636,", ",AX5636,", ",AY5636,", ",AZ5636,", ",BA5636)</f>
        <v>Europe, France, FR, Bretagne, Ille-et-Vilaine, Rennes, Campus Institut Agro Rennes</v>
      </c>
      <c r="AU5636" s="1" t="s">
        <v>91</v>
      </c>
      <c r="AV5636" s="1" t="s">
        <v>92</v>
      </c>
      <c r="AW5636" s="1" t="s">
        <v>93</v>
      </c>
      <c r="AX5636" s="1" t="s">
        <v>94</v>
      </c>
      <c r="AY5636" s="1" t="s">
        <v>95</v>
      </c>
      <c r="AZ5636" s="1" t="s">
        <v>96</v>
      </c>
      <c r="BA5636" s="1" t="s">
        <v>5242</v>
      </c>
      <c r="BC5636" s="43"/>
      <c r="BF5636" s="43" t="s">
        <v>4596</v>
      </c>
      <c r="BG5636" s="43" t="s">
        <v>93</v>
      </c>
      <c r="BH5636" s="7" t="s">
        <v>97</v>
      </c>
      <c r="BJ5636" s="7" t="s">
        <v>98</v>
      </c>
      <c r="BK5636" s="7" t="s">
        <v>99</v>
      </c>
      <c r="BL5636" s="7" t="s">
        <v>4597</v>
      </c>
      <c r="BM5636" s="7" t="s">
        <v>4598</v>
      </c>
      <c r="BU5636" s="43">
        <v>1</v>
      </c>
      <c r="BW5636" s="43" t="s">
        <v>103</v>
      </c>
    </row>
    <row r="5637" spans="3:75" x14ac:dyDescent="0.35">
      <c r="C5637" s="43" t="str">
        <f t="shared" si="88"/>
        <v>IARA:BDT-03:2024: 5636</v>
      </c>
      <c r="D5637" s="43">
        <v>5636</v>
      </c>
      <c r="E5637" s="43" t="s">
        <v>5321</v>
      </c>
      <c r="F5637" s="1" t="s">
        <v>73</v>
      </c>
      <c r="G5637" s="43" t="s">
        <v>5266</v>
      </c>
      <c r="H5637" s="2">
        <v>45367</v>
      </c>
      <c r="J5637" s="12">
        <v>2024</v>
      </c>
      <c r="K5637" s="12">
        <v>3</v>
      </c>
      <c r="L5637" s="12">
        <v>16</v>
      </c>
      <c r="P5637" s="12" t="s">
        <v>75</v>
      </c>
      <c r="Q5637" s="12" t="str">
        <f>CONCATENATE(X5637," ",Y5637)</f>
        <v>Passer domesticus</v>
      </c>
      <c r="R5637" s="14" t="str">
        <f>CONCATENATE(S5637,", ",T5637,", ",U5637,", ",V5637,", ",W5637,", ",X5637,", ",Y5637)</f>
        <v>Animalia, Chordata, Aves, Passeriformes, Passeridae, Passer, domesticus</v>
      </c>
      <c r="S5637" s="6" t="s">
        <v>76</v>
      </c>
      <c r="T5637" s="6" t="s">
        <v>77</v>
      </c>
      <c r="U5637" s="6" t="s">
        <v>78</v>
      </c>
      <c r="V5637" s="12" t="s">
        <v>79</v>
      </c>
      <c r="W5637" s="12" t="s">
        <v>144</v>
      </c>
      <c r="X5637" s="12" t="s">
        <v>145</v>
      </c>
      <c r="Y5637" s="12" t="s">
        <v>146</v>
      </c>
      <c r="AA5637" s="12" t="s">
        <v>83</v>
      </c>
      <c r="AB5637" s="6" t="s">
        <v>84</v>
      </c>
      <c r="AC5637" s="12" t="s">
        <v>147</v>
      </c>
      <c r="AD5637" s="6" t="s">
        <v>5220</v>
      </c>
      <c r="AE5637" s="2">
        <v>45367</v>
      </c>
      <c r="AF5637" s="43" t="s">
        <v>87</v>
      </c>
      <c r="AG5637" s="7" t="s">
        <v>148</v>
      </c>
      <c r="AH5637" s="43" t="s">
        <v>3108</v>
      </c>
      <c r="AI5637" s="43" t="s">
        <v>3107</v>
      </c>
      <c r="AL5637" s="43">
        <v>10</v>
      </c>
      <c r="AN5637" s="46" t="s">
        <v>5240</v>
      </c>
      <c r="AO5637" s="5" t="s">
        <v>89</v>
      </c>
      <c r="AP5637" s="6" t="s">
        <v>5220</v>
      </c>
      <c r="AR5637" s="7" t="s">
        <v>90</v>
      </c>
      <c r="AT5637" s="4" t="str">
        <f>CONCATENATE(AU5637,", ",AV5637,", ",AW5637,", ",AX5637,", ",AY5637,", ",AZ5637,", ",BA5637)</f>
        <v>Europe, France, FR, Bretagne, Ille-et-Vilaine, Rennes, Campus Institut Agro Rennes</v>
      </c>
      <c r="AU5637" s="1" t="s">
        <v>91</v>
      </c>
      <c r="AV5637" s="1" t="s">
        <v>92</v>
      </c>
      <c r="AW5637" s="1" t="s">
        <v>93</v>
      </c>
      <c r="AX5637" s="1" t="s">
        <v>94</v>
      </c>
      <c r="AY5637" s="1" t="s">
        <v>95</v>
      </c>
      <c r="AZ5637" s="1" t="s">
        <v>96</v>
      </c>
      <c r="BA5637" s="1" t="s">
        <v>5242</v>
      </c>
      <c r="BC5637" s="43"/>
      <c r="BF5637" s="43" t="s">
        <v>4596</v>
      </c>
      <c r="BG5637" s="43" t="s">
        <v>93</v>
      </c>
      <c r="BH5637" s="7" t="s">
        <v>97</v>
      </c>
      <c r="BJ5637" s="7" t="s">
        <v>98</v>
      </c>
      <c r="BK5637" s="7" t="s">
        <v>99</v>
      </c>
      <c r="BL5637" s="7" t="s">
        <v>4597</v>
      </c>
      <c r="BM5637" s="7" t="s">
        <v>4598</v>
      </c>
      <c r="BU5637" s="43">
        <v>1</v>
      </c>
      <c r="BW5637" s="43" t="s">
        <v>103</v>
      </c>
    </row>
    <row r="5638" spans="3:75" x14ac:dyDescent="0.35">
      <c r="C5638" s="43" t="str">
        <f t="shared" si="88"/>
        <v>IARA:BDT-03:2024: 5637</v>
      </c>
      <c r="D5638" s="43">
        <v>5637</v>
      </c>
      <c r="E5638" s="43" t="s">
        <v>5321</v>
      </c>
      <c r="F5638" s="1" t="s">
        <v>73</v>
      </c>
      <c r="G5638" s="43" t="s">
        <v>5266</v>
      </c>
      <c r="H5638" s="2">
        <v>45367</v>
      </c>
      <c r="J5638" s="12">
        <v>2024</v>
      </c>
      <c r="K5638" s="12">
        <v>3</v>
      </c>
      <c r="L5638" s="12">
        <v>16</v>
      </c>
      <c r="P5638" s="12" t="s">
        <v>75</v>
      </c>
      <c r="Q5638" s="12" t="str">
        <f>CONCATENATE(X5638," ",Y5638)</f>
        <v>Passer domesticus</v>
      </c>
      <c r="R5638" s="14" t="str">
        <f>CONCATENATE(S5638,", ",T5638,", ",U5638,", ",V5638,", ",W5638,", ",X5638,", ",Y5638)</f>
        <v>Animalia, Chordata, Aves, Passeriformes, Passeridae, Passer, domesticus</v>
      </c>
      <c r="S5638" s="6" t="s">
        <v>76</v>
      </c>
      <c r="T5638" s="6" t="s">
        <v>77</v>
      </c>
      <c r="U5638" s="6" t="s">
        <v>78</v>
      </c>
      <c r="V5638" s="12" t="s">
        <v>79</v>
      </c>
      <c r="W5638" s="12" t="s">
        <v>144</v>
      </c>
      <c r="X5638" s="12" t="s">
        <v>145</v>
      </c>
      <c r="Y5638" s="12" t="s">
        <v>146</v>
      </c>
      <c r="AA5638" s="12" t="s">
        <v>83</v>
      </c>
      <c r="AB5638" s="6" t="s">
        <v>84</v>
      </c>
      <c r="AC5638" s="12" t="s">
        <v>147</v>
      </c>
      <c r="AD5638" s="6" t="s">
        <v>5220</v>
      </c>
      <c r="AE5638" s="2">
        <v>45367</v>
      </c>
      <c r="AF5638" s="43" t="s">
        <v>87</v>
      </c>
      <c r="AG5638" s="7" t="s">
        <v>148</v>
      </c>
      <c r="AH5638" s="43" t="s">
        <v>3110</v>
      </c>
      <c r="AI5638" s="43" t="s">
        <v>3109</v>
      </c>
      <c r="AL5638" s="43">
        <v>10</v>
      </c>
      <c r="AN5638" s="46" t="s">
        <v>5240</v>
      </c>
      <c r="AO5638" s="5" t="s">
        <v>89</v>
      </c>
      <c r="AP5638" s="6" t="s">
        <v>5220</v>
      </c>
      <c r="AR5638" s="7" t="s">
        <v>90</v>
      </c>
      <c r="AT5638" s="4" t="str">
        <f>CONCATENATE(AU5638,", ",AV5638,", ",AW5638,", ",AX5638,", ",AY5638,", ",AZ5638,", ",BA5638)</f>
        <v>Europe, France, FR, Bretagne, Ille-et-Vilaine, Rennes, Campus Institut Agro Rennes</v>
      </c>
      <c r="AU5638" s="1" t="s">
        <v>91</v>
      </c>
      <c r="AV5638" s="1" t="s">
        <v>92</v>
      </c>
      <c r="AW5638" s="1" t="s">
        <v>93</v>
      </c>
      <c r="AX5638" s="1" t="s">
        <v>94</v>
      </c>
      <c r="AY5638" s="1" t="s">
        <v>95</v>
      </c>
      <c r="AZ5638" s="1" t="s">
        <v>96</v>
      </c>
      <c r="BA5638" s="1" t="s">
        <v>5242</v>
      </c>
      <c r="BC5638" s="43"/>
      <c r="BF5638" s="43" t="s">
        <v>4596</v>
      </c>
      <c r="BG5638" s="43" t="s">
        <v>93</v>
      </c>
      <c r="BH5638" s="7" t="s">
        <v>97</v>
      </c>
      <c r="BJ5638" s="7" t="s">
        <v>98</v>
      </c>
      <c r="BK5638" s="7" t="s">
        <v>99</v>
      </c>
      <c r="BL5638" s="7" t="s">
        <v>4597</v>
      </c>
      <c r="BM5638" s="7" t="s">
        <v>4598</v>
      </c>
      <c r="BU5638" s="43">
        <v>1</v>
      </c>
      <c r="BW5638" s="43" t="s">
        <v>103</v>
      </c>
    </row>
    <row r="5639" spans="3:75" x14ac:dyDescent="0.35">
      <c r="C5639" s="43" t="str">
        <f t="shared" si="88"/>
        <v>IARA:BDT-03:2024: 5638</v>
      </c>
      <c r="D5639" s="43">
        <v>5638</v>
      </c>
      <c r="E5639" s="43" t="s">
        <v>5321</v>
      </c>
      <c r="F5639" s="1" t="s">
        <v>73</v>
      </c>
      <c r="G5639" s="43" t="s">
        <v>5266</v>
      </c>
      <c r="H5639" s="2">
        <v>45367</v>
      </c>
      <c r="J5639" s="12">
        <v>2024</v>
      </c>
      <c r="K5639" s="12">
        <v>3</v>
      </c>
      <c r="L5639" s="12">
        <v>16</v>
      </c>
      <c r="P5639" s="12" t="s">
        <v>75</v>
      </c>
      <c r="Q5639" s="12" t="str">
        <f>CONCATENATE(X5639," ",Y5639)</f>
        <v>Columba palumbus</v>
      </c>
      <c r="R5639" s="14" t="str">
        <f>CONCATENATE(S5639,", ",T5639,", ",U5639,", ",V5639,", ",W5639,", ",X5639,", ",Y5639)</f>
        <v>Animalia, Chordata, Aves, Columbiformes, Columbidae, Columba, palumbus</v>
      </c>
      <c r="S5639" s="6" t="s">
        <v>76</v>
      </c>
      <c r="T5639" s="6" t="s">
        <v>77</v>
      </c>
      <c r="U5639" s="6" t="s">
        <v>78</v>
      </c>
      <c r="V5639" s="12" t="s">
        <v>159</v>
      </c>
      <c r="W5639" s="12" t="s">
        <v>160</v>
      </c>
      <c r="X5639" s="12" t="s">
        <v>161</v>
      </c>
      <c r="Y5639" s="12" t="s">
        <v>162</v>
      </c>
      <c r="AA5639" s="12" t="s">
        <v>83</v>
      </c>
      <c r="AB5639" s="6" t="s">
        <v>84</v>
      </c>
      <c r="AC5639" s="12" t="s">
        <v>163</v>
      </c>
      <c r="AD5639" s="6" t="s">
        <v>5220</v>
      </c>
      <c r="AE5639" s="2">
        <v>45367</v>
      </c>
      <c r="AF5639" s="43" t="s">
        <v>87</v>
      </c>
      <c r="AG5639" s="7" t="s">
        <v>164</v>
      </c>
      <c r="AH5639" s="43" t="s">
        <v>3112</v>
      </c>
      <c r="AI5639" s="43" t="s">
        <v>3111</v>
      </c>
      <c r="AL5639" s="43">
        <v>10</v>
      </c>
      <c r="AN5639" s="46" t="s">
        <v>5240</v>
      </c>
      <c r="AO5639" s="5" t="s">
        <v>89</v>
      </c>
      <c r="AP5639" s="6" t="s">
        <v>5220</v>
      </c>
      <c r="AR5639" s="7" t="s">
        <v>90</v>
      </c>
      <c r="AT5639" s="4" t="str">
        <f>CONCATENATE(AU5639,", ",AV5639,", ",AW5639,", ",AX5639,", ",AY5639,", ",AZ5639,", ",BA5639)</f>
        <v>Europe, France, FR, Bretagne, Ille-et-Vilaine, Rennes, Campus Institut Agro Rennes</v>
      </c>
      <c r="AU5639" s="1" t="s">
        <v>91</v>
      </c>
      <c r="AV5639" s="1" t="s">
        <v>92</v>
      </c>
      <c r="AW5639" s="1" t="s">
        <v>93</v>
      </c>
      <c r="AX5639" s="1" t="s">
        <v>94</v>
      </c>
      <c r="AY5639" s="1" t="s">
        <v>95</v>
      </c>
      <c r="AZ5639" s="1" t="s">
        <v>96</v>
      </c>
      <c r="BA5639" s="1" t="s">
        <v>5242</v>
      </c>
      <c r="BC5639" s="43"/>
      <c r="BF5639" s="43" t="s">
        <v>4596</v>
      </c>
      <c r="BG5639" s="43" t="s">
        <v>93</v>
      </c>
      <c r="BH5639" s="7" t="s">
        <v>97</v>
      </c>
      <c r="BJ5639" s="7" t="s">
        <v>98</v>
      </c>
      <c r="BK5639" s="7" t="s">
        <v>99</v>
      </c>
      <c r="BL5639" s="7" t="s">
        <v>4597</v>
      </c>
      <c r="BM5639" s="7" t="s">
        <v>4598</v>
      </c>
      <c r="BU5639" s="43">
        <v>1</v>
      </c>
      <c r="BW5639" s="43" t="s">
        <v>103</v>
      </c>
    </row>
    <row r="5640" spans="3:75" x14ac:dyDescent="0.35">
      <c r="C5640" s="43" t="str">
        <f t="shared" si="88"/>
        <v>IARA:BDT-03:2024: 5639</v>
      </c>
      <c r="D5640" s="43">
        <v>5639</v>
      </c>
      <c r="E5640" s="43" t="s">
        <v>5321</v>
      </c>
      <c r="F5640" s="1" t="s">
        <v>73</v>
      </c>
      <c r="G5640" s="43" t="s">
        <v>5266</v>
      </c>
      <c r="H5640" s="2">
        <v>45367</v>
      </c>
      <c r="J5640" s="12">
        <v>2024</v>
      </c>
      <c r="K5640" s="12">
        <v>3</v>
      </c>
      <c r="L5640" s="12">
        <v>16</v>
      </c>
      <c r="P5640" s="12" t="s">
        <v>75</v>
      </c>
      <c r="Q5640" s="12" t="str">
        <f>CONCATENATE(X5640," ",Y5640)</f>
        <v>Cyanistes caeruleus</v>
      </c>
      <c r="R5640" s="14" t="str">
        <f>CONCATENATE(S5640,", ",T5640,", ",U5640,", ",V5640,", ",W5640,", ",X5640,", ",Y5640)</f>
        <v>Animalia, Chordata, Aves, Passeriformes, Paridae, Cyanistes, caeruleus</v>
      </c>
      <c r="S5640" s="6" t="s">
        <v>76</v>
      </c>
      <c r="T5640" s="6" t="s">
        <v>77</v>
      </c>
      <c r="U5640" s="6" t="s">
        <v>78</v>
      </c>
      <c r="V5640" s="12" t="s">
        <v>79</v>
      </c>
      <c r="W5640" s="12" t="s">
        <v>135</v>
      </c>
      <c r="X5640" s="12" t="s">
        <v>136</v>
      </c>
      <c r="Y5640" s="12" t="s">
        <v>137</v>
      </c>
      <c r="AA5640" s="12" t="s">
        <v>83</v>
      </c>
      <c r="AB5640" s="6" t="s">
        <v>84</v>
      </c>
      <c r="AC5640" s="12" t="s">
        <v>138</v>
      </c>
      <c r="AD5640" s="6" t="s">
        <v>5220</v>
      </c>
      <c r="AE5640" s="2">
        <v>45367</v>
      </c>
      <c r="AF5640" s="43" t="s">
        <v>87</v>
      </c>
      <c r="AG5640" s="7" t="s">
        <v>139</v>
      </c>
      <c r="AH5640" s="43" t="s">
        <v>3114</v>
      </c>
      <c r="AI5640" s="43" t="s">
        <v>3113</v>
      </c>
      <c r="AL5640" s="43">
        <v>10</v>
      </c>
      <c r="AN5640" s="46" t="s">
        <v>5240</v>
      </c>
      <c r="AO5640" s="5" t="s">
        <v>89</v>
      </c>
      <c r="AP5640" s="6" t="s">
        <v>5220</v>
      </c>
      <c r="AR5640" s="7" t="s">
        <v>90</v>
      </c>
      <c r="AT5640" s="4" t="str">
        <f>CONCATENATE(AU5640,", ",AV5640,", ",AW5640,", ",AX5640,", ",AY5640,", ",AZ5640,", ",BA5640)</f>
        <v>Europe, France, FR, Bretagne, Ille-et-Vilaine, Rennes, Campus Institut Agro Rennes</v>
      </c>
      <c r="AU5640" s="1" t="s">
        <v>91</v>
      </c>
      <c r="AV5640" s="1" t="s">
        <v>92</v>
      </c>
      <c r="AW5640" s="1" t="s">
        <v>93</v>
      </c>
      <c r="AX5640" s="1" t="s">
        <v>94</v>
      </c>
      <c r="AY5640" s="1" t="s">
        <v>95</v>
      </c>
      <c r="AZ5640" s="1" t="s">
        <v>96</v>
      </c>
      <c r="BA5640" s="1" t="s">
        <v>5242</v>
      </c>
      <c r="BC5640" s="43"/>
      <c r="BF5640" s="43" t="s">
        <v>4596</v>
      </c>
      <c r="BG5640" s="43" t="s">
        <v>93</v>
      </c>
      <c r="BH5640" s="7" t="s">
        <v>97</v>
      </c>
      <c r="BJ5640" s="7" t="s">
        <v>98</v>
      </c>
      <c r="BK5640" s="7" t="s">
        <v>99</v>
      </c>
      <c r="BL5640" s="7" t="s">
        <v>4597</v>
      </c>
      <c r="BM5640" s="7" t="s">
        <v>4598</v>
      </c>
      <c r="BU5640" s="43">
        <v>1</v>
      </c>
      <c r="BW5640" s="43" t="s">
        <v>103</v>
      </c>
    </row>
    <row r="5641" spans="3:75" x14ac:dyDescent="0.35">
      <c r="C5641" s="43" t="str">
        <f t="shared" si="88"/>
        <v>IARA:BDT-03:2024: 5640</v>
      </c>
      <c r="D5641" s="43">
        <v>5640</v>
      </c>
      <c r="E5641" s="43" t="s">
        <v>5321</v>
      </c>
      <c r="F5641" s="1" t="s">
        <v>73</v>
      </c>
      <c r="G5641" s="43" t="s">
        <v>5266</v>
      </c>
      <c r="H5641" s="2">
        <v>45367</v>
      </c>
      <c r="J5641" s="12">
        <v>2024</v>
      </c>
      <c r="K5641" s="12">
        <v>3</v>
      </c>
      <c r="L5641" s="12">
        <v>16</v>
      </c>
      <c r="P5641" s="12" t="s">
        <v>75</v>
      </c>
      <c r="Q5641" s="12" t="str">
        <f>CONCATENATE(X5641," ",Y5641)</f>
        <v>Cyanistes caeruleus</v>
      </c>
      <c r="R5641" s="14" t="str">
        <f>CONCATENATE(S5641,", ",T5641,", ",U5641,", ",V5641,", ",W5641,", ",X5641,", ",Y5641)</f>
        <v>Animalia, Chordata, Aves, Passeriformes, Paridae, Cyanistes, caeruleus</v>
      </c>
      <c r="S5641" s="6" t="s">
        <v>76</v>
      </c>
      <c r="T5641" s="6" t="s">
        <v>77</v>
      </c>
      <c r="U5641" s="6" t="s">
        <v>78</v>
      </c>
      <c r="V5641" s="12" t="s">
        <v>79</v>
      </c>
      <c r="W5641" s="12" t="s">
        <v>135</v>
      </c>
      <c r="X5641" s="12" t="s">
        <v>136</v>
      </c>
      <c r="Y5641" s="12" t="s">
        <v>137</v>
      </c>
      <c r="AA5641" s="12" t="s">
        <v>83</v>
      </c>
      <c r="AB5641" s="6" t="s">
        <v>84</v>
      </c>
      <c r="AC5641" s="12" t="s">
        <v>138</v>
      </c>
      <c r="AD5641" s="6" t="s">
        <v>5220</v>
      </c>
      <c r="AE5641" s="2">
        <v>45367</v>
      </c>
      <c r="AF5641" s="43" t="s">
        <v>87</v>
      </c>
      <c r="AG5641" s="7" t="s">
        <v>139</v>
      </c>
      <c r="AH5641" s="43" t="s">
        <v>3116</v>
      </c>
      <c r="AI5641" s="43" t="s">
        <v>3115</v>
      </c>
      <c r="AL5641" s="43">
        <v>10</v>
      </c>
      <c r="AN5641" s="46" t="s">
        <v>5240</v>
      </c>
      <c r="AO5641" s="5" t="s">
        <v>89</v>
      </c>
      <c r="AP5641" s="6" t="s">
        <v>5220</v>
      </c>
      <c r="AR5641" s="7" t="s">
        <v>90</v>
      </c>
      <c r="AT5641" s="4" t="str">
        <f>CONCATENATE(AU5641,", ",AV5641,", ",AW5641,", ",AX5641,", ",AY5641,", ",AZ5641,", ",BA5641)</f>
        <v>Europe, France, FR, Bretagne, Ille-et-Vilaine, Rennes, Campus Institut Agro Rennes</v>
      </c>
      <c r="AU5641" s="1" t="s">
        <v>91</v>
      </c>
      <c r="AV5641" s="1" t="s">
        <v>92</v>
      </c>
      <c r="AW5641" s="1" t="s">
        <v>93</v>
      </c>
      <c r="AX5641" s="1" t="s">
        <v>94</v>
      </c>
      <c r="AY5641" s="1" t="s">
        <v>95</v>
      </c>
      <c r="AZ5641" s="1" t="s">
        <v>96</v>
      </c>
      <c r="BA5641" s="1" t="s">
        <v>5242</v>
      </c>
      <c r="BC5641" s="43"/>
      <c r="BF5641" s="43" t="s">
        <v>4596</v>
      </c>
      <c r="BG5641" s="43" t="s">
        <v>93</v>
      </c>
      <c r="BH5641" s="7" t="s">
        <v>97</v>
      </c>
      <c r="BJ5641" s="7" t="s">
        <v>98</v>
      </c>
      <c r="BK5641" s="7" t="s">
        <v>99</v>
      </c>
      <c r="BL5641" s="7" t="s">
        <v>4597</v>
      </c>
      <c r="BM5641" s="7" t="s">
        <v>4598</v>
      </c>
      <c r="BU5641" s="43">
        <v>1</v>
      </c>
      <c r="BW5641" s="43" t="s">
        <v>103</v>
      </c>
    </row>
    <row r="5642" spans="3:75" x14ac:dyDescent="0.35">
      <c r="C5642" s="43" t="str">
        <f t="shared" si="88"/>
        <v>IARA:BDT-03:2024: 5641</v>
      </c>
      <c r="D5642" s="43">
        <v>5641</v>
      </c>
      <c r="E5642" s="43" t="s">
        <v>5321</v>
      </c>
      <c r="F5642" s="1" t="s">
        <v>73</v>
      </c>
      <c r="G5642" s="43" t="s">
        <v>5266</v>
      </c>
      <c r="H5642" s="2">
        <v>45367</v>
      </c>
      <c r="J5642" s="12">
        <v>2024</v>
      </c>
      <c r="K5642" s="12">
        <v>3</v>
      </c>
      <c r="L5642" s="12">
        <v>16</v>
      </c>
      <c r="P5642" s="12" t="s">
        <v>75</v>
      </c>
      <c r="Q5642" s="12" t="str">
        <f>CONCATENATE(X5642," ",Y5642)</f>
        <v>Fringilla coelebs</v>
      </c>
      <c r="R5642" s="14" t="str">
        <f>CONCATENATE(S5642,", ",T5642,", ",U5642,", ",V5642,", ",W5642,", ",X5642,", ",Y5642)</f>
        <v>Animalia, Chordata, Aves, Passeriformes, Fringillidae, Fringilla, coelebs</v>
      </c>
      <c r="S5642" s="6" t="s">
        <v>76</v>
      </c>
      <c r="T5642" s="6" t="s">
        <v>77</v>
      </c>
      <c r="U5642" s="6" t="s">
        <v>78</v>
      </c>
      <c r="V5642" s="12" t="s">
        <v>79</v>
      </c>
      <c r="W5642" s="12" t="s">
        <v>165</v>
      </c>
      <c r="X5642" s="12" t="s">
        <v>166</v>
      </c>
      <c r="Y5642" s="12" t="s">
        <v>167</v>
      </c>
      <c r="AA5642" s="12" t="s">
        <v>83</v>
      </c>
      <c r="AB5642" s="6" t="s">
        <v>84</v>
      </c>
      <c r="AC5642" s="12" t="s">
        <v>168</v>
      </c>
      <c r="AD5642" s="6" t="s">
        <v>5220</v>
      </c>
      <c r="AE5642" s="2">
        <v>45367</v>
      </c>
      <c r="AF5642" s="43" t="s">
        <v>87</v>
      </c>
      <c r="AG5642" s="7" t="s">
        <v>169</v>
      </c>
      <c r="AH5642" s="43" t="s">
        <v>3118</v>
      </c>
      <c r="AI5642" s="43" t="s">
        <v>3117</v>
      </c>
      <c r="AL5642" s="43">
        <v>10</v>
      </c>
      <c r="AN5642" s="46" t="s">
        <v>5240</v>
      </c>
      <c r="AO5642" s="5" t="s">
        <v>89</v>
      </c>
      <c r="AP5642" s="6" t="s">
        <v>5220</v>
      </c>
      <c r="AR5642" s="7" t="s">
        <v>90</v>
      </c>
      <c r="AT5642" s="4" t="str">
        <f>CONCATENATE(AU5642,", ",AV5642,", ",AW5642,", ",AX5642,", ",AY5642,", ",AZ5642,", ",BA5642)</f>
        <v>Europe, France, FR, Bretagne, Ille-et-Vilaine, Rennes, Campus Institut Agro Rennes</v>
      </c>
      <c r="AU5642" s="1" t="s">
        <v>91</v>
      </c>
      <c r="AV5642" s="1" t="s">
        <v>92</v>
      </c>
      <c r="AW5642" s="1" t="s">
        <v>93</v>
      </c>
      <c r="AX5642" s="1" t="s">
        <v>94</v>
      </c>
      <c r="AY5642" s="1" t="s">
        <v>95</v>
      </c>
      <c r="AZ5642" s="1" t="s">
        <v>96</v>
      </c>
      <c r="BA5642" s="1" t="s">
        <v>5242</v>
      </c>
      <c r="BC5642" s="43"/>
      <c r="BF5642" s="43" t="s">
        <v>4596</v>
      </c>
      <c r="BG5642" s="43" t="s">
        <v>93</v>
      </c>
      <c r="BH5642" s="7" t="s">
        <v>97</v>
      </c>
      <c r="BJ5642" s="7" t="s">
        <v>98</v>
      </c>
      <c r="BK5642" s="7" t="s">
        <v>99</v>
      </c>
      <c r="BL5642" s="7" t="s">
        <v>4597</v>
      </c>
      <c r="BM5642" s="7" t="s">
        <v>4598</v>
      </c>
      <c r="BU5642" s="43">
        <v>1</v>
      </c>
      <c r="BW5642" s="43" t="s">
        <v>103</v>
      </c>
    </row>
    <row r="5643" spans="3:75" x14ac:dyDescent="0.35">
      <c r="C5643" s="43" t="str">
        <f t="shared" si="88"/>
        <v>IARA:BDT-03:2024: 5642</v>
      </c>
      <c r="D5643" s="43">
        <v>5642</v>
      </c>
      <c r="E5643" s="43" t="s">
        <v>5321</v>
      </c>
      <c r="F5643" s="1" t="s">
        <v>73</v>
      </c>
      <c r="G5643" s="43" t="s">
        <v>5266</v>
      </c>
      <c r="H5643" s="2">
        <v>45367</v>
      </c>
      <c r="J5643" s="12">
        <v>2024</v>
      </c>
      <c r="K5643" s="12">
        <v>3</v>
      </c>
      <c r="L5643" s="12">
        <v>16</v>
      </c>
      <c r="P5643" s="12" t="s">
        <v>75</v>
      </c>
      <c r="Q5643" s="12" t="str">
        <f>CONCATENATE(X5643," ",Y5643)</f>
        <v>Parus major</v>
      </c>
      <c r="R5643" s="14" t="str">
        <f>CONCATENATE(S5643,", ",T5643,", ",U5643,", ",V5643,", ",W5643,", ",X5643,", ",Y5643)</f>
        <v>Animalia, Chordata, Aves, Passeriformes, Paridae, Parus, major</v>
      </c>
      <c r="S5643" s="6" t="s">
        <v>76</v>
      </c>
      <c r="T5643" s="6" t="s">
        <v>77</v>
      </c>
      <c r="U5643" s="6" t="s">
        <v>78</v>
      </c>
      <c r="V5643" s="12" t="s">
        <v>79</v>
      </c>
      <c r="W5643" s="12" t="s">
        <v>135</v>
      </c>
      <c r="X5643" s="12" t="s">
        <v>140</v>
      </c>
      <c r="Y5643" s="12" t="s">
        <v>141</v>
      </c>
      <c r="AA5643" s="12" t="s">
        <v>83</v>
      </c>
      <c r="AB5643" s="6" t="s">
        <v>84</v>
      </c>
      <c r="AC5643" s="12" t="s">
        <v>142</v>
      </c>
      <c r="AD5643" s="6" t="s">
        <v>5220</v>
      </c>
      <c r="AE5643" s="2">
        <v>45367</v>
      </c>
      <c r="AF5643" s="43" t="s">
        <v>87</v>
      </c>
      <c r="AG5643" s="7" t="s">
        <v>143</v>
      </c>
      <c r="AH5643" s="43" t="s">
        <v>3120</v>
      </c>
      <c r="AI5643" s="43" t="s">
        <v>3119</v>
      </c>
      <c r="AL5643" s="43">
        <v>10</v>
      </c>
      <c r="AN5643" s="46" t="s">
        <v>5240</v>
      </c>
      <c r="AO5643" s="5" t="s">
        <v>89</v>
      </c>
      <c r="AP5643" s="6" t="s">
        <v>5220</v>
      </c>
      <c r="AR5643" s="7" t="s">
        <v>90</v>
      </c>
      <c r="AT5643" s="4" t="str">
        <f>CONCATENATE(AU5643,", ",AV5643,", ",AW5643,", ",AX5643,", ",AY5643,", ",AZ5643,", ",BA5643)</f>
        <v>Europe, France, FR, Bretagne, Ille-et-Vilaine, Rennes, Campus Institut Agro Rennes</v>
      </c>
      <c r="AU5643" s="1" t="s">
        <v>91</v>
      </c>
      <c r="AV5643" s="1" t="s">
        <v>92</v>
      </c>
      <c r="AW5643" s="1" t="s">
        <v>93</v>
      </c>
      <c r="AX5643" s="1" t="s">
        <v>94</v>
      </c>
      <c r="AY5643" s="1" t="s">
        <v>95</v>
      </c>
      <c r="AZ5643" s="1" t="s">
        <v>96</v>
      </c>
      <c r="BA5643" s="1" t="s">
        <v>5242</v>
      </c>
      <c r="BC5643" s="43"/>
      <c r="BF5643" s="43" t="s">
        <v>4596</v>
      </c>
      <c r="BG5643" s="43" t="s">
        <v>93</v>
      </c>
      <c r="BH5643" s="7" t="s">
        <v>97</v>
      </c>
      <c r="BJ5643" s="7" t="s">
        <v>98</v>
      </c>
      <c r="BK5643" s="7" t="s">
        <v>99</v>
      </c>
      <c r="BL5643" s="7" t="s">
        <v>4597</v>
      </c>
      <c r="BM5643" s="7" t="s">
        <v>4598</v>
      </c>
      <c r="BU5643" s="43">
        <v>1</v>
      </c>
      <c r="BW5643" s="43" t="s">
        <v>103</v>
      </c>
    </row>
    <row r="5644" spans="3:75" x14ac:dyDescent="0.35">
      <c r="C5644" s="43" t="str">
        <f t="shared" si="88"/>
        <v>IARA:BDT-03:2024: 5643</v>
      </c>
      <c r="D5644" s="43">
        <v>5643</v>
      </c>
      <c r="E5644" s="43" t="s">
        <v>5321</v>
      </c>
      <c r="F5644" s="1" t="s">
        <v>73</v>
      </c>
      <c r="G5644" s="43" t="s">
        <v>5266</v>
      </c>
      <c r="H5644" s="2">
        <v>45367</v>
      </c>
      <c r="J5644" s="12">
        <v>2024</v>
      </c>
      <c r="K5644" s="12">
        <v>3</v>
      </c>
      <c r="L5644" s="12">
        <v>16</v>
      </c>
      <c r="P5644" s="12" t="s">
        <v>75</v>
      </c>
      <c r="Q5644" s="12" t="str">
        <f>CONCATENATE(X5644," ",Y5644)</f>
        <v>Passer domesticus</v>
      </c>
      <c r="R5644" s="14" t="str">
        <f>CONCATENATE(S5644,", ",T5644,", ",U5644,", ",V5644,", ",W5644,", ",X5644,", ",Y5644)</f>
        <v>Animalia, Chordata, Aves, Passeriformes, Passeridae, Passer, domesticus</v>
      </c>
      <c r="S5644" s="6" t="s">
        <v>76</v>
      </c>
      <c r="T5644" s="6" t="s">
        <v>77</v>
      </c>
      <c r="U5644" s="6" t="s">
        <v>78</v>
      </c>
      <c r="V5644" s="12" t="s">
        <v>79</v>
      </c>
      <c r="W5644" s="12" t="s">
        <v>144</v>
      </c>
      <c r="X5644" s="12" t="s">
        <v>145</v>
      </c>
      <c r="Y5644" s="12" t="s">
        <v>146</v>
      </c>
      <c r="AA5644" s="12" t="s">
        <v>83</v>
      </c>
      <c r="AB5644" s="6" t="s">
        <v>84</v>
      </c>
      <c r="AC5644" s="12" t="s">
        <v>147</v>
      </c>
      <c r="AD5644" s="6" t="s">
        <v>5220</v>
      </c>
      <c r="AE5644" s="2">
        <v>45367</v>
      </c>
      <c r="AF5644" s="43" t="s">
        <v>87</v>
      </c>
      <c r="AG5644" s="7" t="s">
        <v>148</v>
      </c>
      <c r="AH5644" s="43" t="s">
        <v>3122</v>
      </c>
      <c r="AI5644" s="43" t="s">
        <v>3121</v>
      </c>
      <c r="AL5644" s="43">
        <v>10</v>
      </c>
      <c r="AN5644" s="46" t="s">
        <v>5240</v>
      </c>
      <c r="AO5644" s="5" t="s">
        <v>89</v>
      </c>
      <c r="AP5644" s="6" t="s">
        <v>5220</v>
      </c>
      <c r="AR5644" s="7" t="s">
        <v>90</v>
      </c>
      <c r="AT5644" s="4" t="str">
        <f>CONCATENATE(AU5644,", ",AV5644,", ",AW5644,", ",AX5644,", ",AY5644,", ",AZ5644,", ",BA5644)</f>
        <v>Europe, France, FR, Bretagne, Ille-et-Vilaine, Rennes, Campus Institut Agro Rennes</v>
      </c>
      <c r="AU5644" s="1" t="s">
        <v>91</v>
      </c>
      <c r="AV5644" s="1" t="s">
        <v>92</v>
      </c>
      <c r="AW5644" s="1" t="s">
        <v>93</v>
      </c>
      <c r="AX5644" s="1" t="s">
        <v>94</v>
      </c>
      <c r="AY5644" s="1" t="s">
        <v>95</v>
      </c>
      <c r="AZ5644" s="1" t="s">
        <v>96</v>
      </c>
      <c r="BA5644" s="1" t="s">
        <v>5242</v>
      </c>
      <c r="BC5644" s="43"/>
      <c r="BF5644" s="43" t="s">
        <v>4596</v>
      </c>
      <c r="BG5644" s="43" t="s">
        <v>93</v>
      </c>
      <c r="BH5644" s="7" t="s">
        <v>97</v>
      </c>
      <c r="BJ5644" s="7" t="s">
        <v>98</v>
      </c>
      <c r="BK5644" s="7" t="s">
        <v>99</v>
      </c>
      <c r="BL5644" s="7" t="s">
        <v>4597</v>
      </c>
      <c r="BM5644" s="7" t="s">
        <v>4598</v>
      </c>
      <c r="BU5644" s="43">
        <v>1</v>
      </c>
      <c r="BW5644" s="43" t="s">
        <v>103</v>
      </c>
    </row>
    <row r="5645" spans="3:75" x14ac:dyDescent="0.35">
      <c r="C5645" s="43" t="str">
        <f t="shared" si="88"/>
        <v>IARA:BDT-03:2024: 5644</v>
      </c>
      <c r="D5645" s="43">
        <v>5644</v>
      </c>
      <c r="E5645" s="43" t="s">
        <v>5321</v>
      </c>
      <c r="F5645" s="1" t="s">
        <v>73</v>
      </c>
      <c r="G5645" s="43" t="s">
        <v>5266</v>
      </c>
      <c r="H5645" s="2">
        <v>45367</v>
      </c>
      <c r="J5645" s="12">
        <v>2024</v>
      </c>
      <c r="K5645" s="12">
        <v>3</v>
      </c>
      <c r="L5645" s="12">
        <v>16</v>
      </c>
      <c r="P5645" s="12" t="s">
        <v>75</v>
      </c>
      <c r="Q5645" s="12" t="str">
        <f>CONCATENATE(X5645," ",Y5645)</f>
        <v>Troglodytes troglodytes</v>
      </c>
      <c r="R5645" s="14" t="str">
        <f>CONCATENATE(S5645,", ",T5645,", ",U5645,", ",V5645,", ",W5645,", ",X5645,", ",Y5645)</f>
        <v>Animalia, Chordata, Aves, Passeriformes, Troglodytidae, Troglodytes, troglodytes</v>
      </c>
      <c r="S5645" s="6" t="s">
        <v>76</v>
      </c>
      <c r="T5645" s="6" t="s">
        <v>77</v>
      </c>
      <c r="U5645" s="6" t="s">
        <v>78</v>
      </c>
      <c r="V5645" s="12" t="s">
        <v>79</v>
      </c>
      <c r="W5645" s="12" t="s">
        <v>197</v>
      </c>
      <c r="X5645" s="12" t="s">
        <v>198</v>
      </c>
      <c r="Y5645" s="12" t="s">
        <v>199</v>
      </c>
      <c r="AA5645" s="12" t="s">
        <v>83</v>
      </c>
      <c r="AB5645" s="6" t="s">
        <v>84</v>
      </c>
      <c r="AC5645" s="12" t="s">
        <v>200</v>
      </c>
      <c r="AD5645" s="6" t="s">
        <v>5220</v>
      </c>
      <c r="AE5645" s="2">
        <v>45367</v>
      </c>
      <c r="AF5645" s="43" t="s">
        <v>87</v>
      </c>
      <c r="AG5645" s="7" t="s">
        <v>201</v>
      </c>
      <c r="AH5645" s="43" t="s">
        <v>3124</v>
      </c>
      <c r="AI5645" s="43" t="s">
        <v>3123</v>
      </c>
      <c r="AL5645" s="43">
        <v>10</v>
      </c>
      <c r="AN5645" s="46" t="s">
        <v>5240</v>
      </c>
      <c r="AO5645" s="5" t="s">
        <v>89</v>
      </c>
      <c r="AP5645" s="6" t="s">
        <v>5220</v>
      </c>
      <c r="AR5645" s="7" t="s">
        <v>90</v>
      </c>
      <c r="AT5645" s="4" t="str">
        <f>CONCATENATE(AU5645,", ",AV5645,", ",AW5645,", ",AX5645,", ",AY5645,", ",AZ5645,", ",BA5645)</f>
        <v>Europe, France, FR, Bretagne, Ille-et-Vilaine, Rennes, Campus Institut Agro Rennes</v>
      </c>
      <c r="AU5645" s="1" t="s">
        <v>91</v>
      </c>
      <c r="AV5645" s="1" t="s">
        <v>92</v>
      </c>
      <c r="AW5645" s="1" t="s">
        <v>93</v>
      </c>
      <c r="AX5645" s="1" t="s">
        <v>94</v>
      </c>
      <c r="AY5645" s="1" t="s">
        <v>95</v>
      </c>
      <c r="AZ5645" s="1" t="s">
        <v>96</v>
      </c>
      <c r="BA5645" s="1" t="s">
        <v>5242</v>
      </c>
      <c r="BC5645" s="43"/>
      <c r="BF5645" s="43" t="s">
        <v>4596</v>
      </c>
      <c r="BG5645" s="43" t="s">
        <v>93</v>
      </c>
      <c r="BH5645" s="7" t="s">
        <v>97</v>
      </c>
      <c r="BJ5645" s="7" t="s">
        <v>98</v>
      </c>
      <c r="BK5645" s="7" t="s">
        <v>99</v>
      </c>
      <c r="BL5645" s="7" t="s">
        <v>4597</v>
      </c>
      <c r="BM5645" s="7" t="s">
        <v>4598</v>
      </c>
      <c r="BU5645" s="43">
        <v>1</v>
      </c>
      <c r="BW5645" s="43" t="s">
        <v>103</v>
      </c>
    </row>
    <row r="5646" spans="3:75" x14ac:dyDescent="0.35">
      <c r="C5646" s="43" t="str">
        <f t="shared" si="88"/>
        <v>IARA:BDT-03:2024: 5645</v>
      </c>
      <c r="D5646" s="43">
        <v>5645</v>
      </c>
      <c r="E5646" s="43" t="s">
        <v>5321</v>
      </c>
      <c r="F5646" s="1" t="s">
        <v>73</v>
      </c>
      <c r="G5646" s="43" t="s">
        <v>5293</v>
      </c>
      <c r="H5646" s="2">
        <v>45374</v>
      </c>
      <c r="J5646" s="43">
        <v>2024</v>
      </c>
      <c r="K5646" s="43">
        <v>3</v>
      </c>
      <c r="L5646" s="43">
        <v>23</v>
      </c>
      <c r="M5646" s="43"/>
      <c r="N5646" s="43"/>
      <c r="O5646" s="43"/>
      <c r="P5646" s="12" t="s">
        <v>75</v>
      </c>
      <c r="Q5646" s="12" t="str">
        <f>CONCATENATE(X5646," ",Y5646)</f>
        <v>Pararge aegeria</v>
      </c>
      <c r="R5646" s="14" t="str">
        <f>CONCATENATE(S5646,", ",T5646,", ",U5646,", ",V5646,", ",W5646,", ",X5646,", ",Y5646)</f>
        <v>Animalia, Arthropoda, Insecta, Lepidoptera, Nymphalidae, Pararge, aegeria</v>
      </c>
      <c r="S5646" s="6" t="s">
        <v>76</v>
      </c>
      <c r="T5646" s="6" t="s">
        <v>208</v>
      </c>
      <c r="U5646" s="6" t="s">
        <v>209</v>
      </c>
      <c r="V5646" s="6" t="s">
        <v>210</v>
      </c>
      <c r="W5646" s="6" t="s">
        <v>238</v>
      </c>
      <c r="X5646" s="6" t="s">
        <v>243</v>
      </c>
      <c r="Y5646" s="6" t="s">
        <v>244</v>
      </c>
      <c r="AA5646" s="12" t="s">
        <v>83</v>
      </c>
      <c r="AB5646" s="6" t="s">
        <v>84</v>
      </c>
      <c r="AC5646" s="43" t="s">
        <v>245</v>
      </c>
      <c r="AD5646" s="6" t="s">
        <v>5220</v>
      </c>
      <c r="AE5646" s="2">
        <v>45374</v>
      </c>
      <c r="AF5646" s="43" t="s">
        <v>87</v>
      </c>
      <c r="AG5646" s="7" t="s">
        <v>246</v>
      </c>
      <c r="AH5646" s="43">
        <v>48.113810000000001</v>
      </c>
      <c r="AI5646" s="43">
        <v>-1.71018</v>
      </c>
      <c r="AL5646" s="43">
        <v>10</v>
      </c>
      <c r="AN5646" s="46" t="s">
        <v>5240</v>
      </c>
      <c r="AO5646" s="5" t="s">
        <v>89</v>
      </c>
      <c r="AP5646" s="6" t="s">
        <v>5219</v>
      </c>
      <c r="AR5646" s="7" t="s">
        <v>90</v>
      </c>
      <c r="AT5646" s="4" t="str">
        <f>CONCATENATE(AU5646,", ",AV5646,", ",AW5646,", ",AX5646,", ",AY5646,", ",AZ5646,", ",BA5646)</f>
        <v>Europe, France, FR, Bretagne, Ille-et-Vilaine, Rennes, Campus Institut Agro Rennes</v>
      </c>
      <c r="AU5646" s="1" t="s">
        <v>91</v>
      </c>
      <c r="AV5646" s="1" t="s">
        <v>92</v>
      </c>
      <c r="AW5646" s="1" t="s">
        <v>93</v>
      </c>
      <c r="AX5646" s="1" t="s">
        <v>94</v>
      </c>
      <c r="AY5646" s="1" t="s">
        <v>95</v>
      </c>
      <c r="AZ5646" s="1" t="s">
        <v>96</v>
      </c>
      <c r="BA5646" s="1" t="s">
        <v>5242</v>
      </c>
      <c r="BC5646" s="43"/>
      <c r="BF5646" s="43" t="s">
        <v>4596</v>
      </c>
      <c r="BG5646" s="43" t="s">
        <v>93</v>
      </c>
      <c r="BH5646" s="7" t="s">
        <v>97</v>
      </c>
      <c r="BJ5646" s="7" t="s">
        <v>98</v>
      </c>
      <c r="BK5646" s="7" t="s">
        <v>99</v>
      </c>
      <c r="BL5646" s="7" t="s">
        <v>4597</v>
      </c>
      <c r="BM5646" s="7" t="s">
        <v>4598</v>
      </c>
      <c r="BU5646" s="43">
        <v>0</v>
      </c>
      <c r="BW5646" s="43" t="s">
        <v>103</v>
      </c>
    </row>
    <row r="5647" spans="3:75" x14ac:dyDescent="0.35">
      <c r="C5647" s="43" t="str">
        <f t="shared" si="88"/>
        <v>IARA:BDT-03:2024: 5646</v>
      </c>
      <c r="D5647" s="43">
        <v>5646</v>
      </c>
      <c r="E5647" s="43" t="s">
        <v>5321</v>
      </c>
      <c r="F5647" s="1" t="s">
        <v>73</v>
      </c>
      <c r="G5647" s="43" t="s">
        <v>5293</v>
      </c>
      <c r="H5647" s="2">
        <v>45374</v>
      </c>
      <c r="J5647" s="43">
        <v>2024</v>
      </c>
      <c r="K5647" s="43">
        <v>3</v>
      </c>
      <c r="L5647" s="43">
        <v>23</v>
      </c>
      <c r="M5647" s="43"/>
      <c r="N5647" s="43"/>
      <c r="O5647" s="43"/>
      <c r="P5647" s="12" t="s">
        <v>75</v>
      </c>
      <c r="Q5647" s="12" t="str">
        <f>CONCATENATE(X5647," ",Y5647)</f>
        <v>Pararge aegeria</v>
      </c>
      <c r="R5647" s="14" t="str">
        <f>CONCATENATE(S5647,", ",T5647,", ",U5647,", ",V5647,", ",W5647,", ",X5647,", ",Y5647)</f>
        <v>Animalia, Arthropoda, Insecta, Lepidoptera, Nymphalidae, Pararge, aegeria</v>
      </c>
      <c r="S5647" s="6" t="s">
        <v>76</v>
      </c>
      <c r="T5647" s="6" t="s">
        <v>208</v>
      </c>
      <c r="U5647" s="6" t="s">
        <v>209</v>
      </c>
      <c r="V5647" s="6" t="s">
        <v>210</v>
      </c>
      <c r="W5647" s="6" t="s">
        <v>238</v>
      </c>
      <c r="X5647" s="6" t="s">
        <v>243</v>
      </c>
      <c r="Y5647" s="6" t="s">
        <v>244</v>
      </c>
      <c r="AA5647" s="12" t="s">
        <v>83</v>
      </c>
      <c r="AB5647" s="6" t="s">
        <v>84</v>
      </c>
      <c r="AC5647" s="43" t="s">
        <v>245</v>
      </c>
      <c r="AD5647" s="6" t="s">
        <v>5220</v>
      </c>
      <c r="AE5647" s="2">
        <v>45374</v>
      </c>
      <c r="AF5647" s="43" t="s">
        <v>87</v>
      </c>
      <c r="AG5647" s="7" t="s">
        <v>246</v>
      </c>
      <c r="AH5647" s="43">
        <v>48.113810000000001</v>
      </c>
      <c r="AI5647" s="43">
        <v>-1.7101</v>
      </c>
      <c r="AL5647" s="43">
        <v>10</v>
      </c>
      <c r="AN5647" s="46" t="s">
        <v>5240</v>
      </c>
      <c r="AO5647" s="5" t="s">
        <v>89</v>
      </c>
      <c r="AP5647" s="6" t="s">
        <v>5219</v>
      </c>
      <c r="AR5647" s="7" t="s">
        <v>90</v>
      </c>
      <c r="AT5647" s="4" t="str">
        <f>CONCATENATE(AU5647,", ",AV5647,", ",AW5647,", ",AX5647,", ",AY5647,", ",AZ5647,", ",BA5647)</f>
        <v>Europe, France, FR, Bretagne, Ille-et-Vilaine, Rennes, Campus Institut Agro Rennes</v>
      </c>
      <c r="AU5647" s="1" t="s">
        <v>91</v>
      </c>
      <c r="AV5647" s="1" t="s">
        <v>92</v>
      </c>
      <c r="AW5647" s="1" t="s">
        <v>93</v>
      </c>
      <c r="AX5647" s="1" t="s">
        <v>94</v>
      </c>
      <c r="AY5647" s="1" t="s">
        <v>95</v>
      </c>
      <c r="AZ5647" s="1" t="s">
        <v>96</v>
      </c>
      <c r="BA5647" s="1" t="s">
        <v>5242</v>
      </c>
      <c r="BC5647" s="43"/>
      <c r="BF5647" s="43" t="s">
        <v>4596</v>
      </c>
      <c r="BG5647" s="43" t="s">
        <v>93</v>
      </c>
      <c r="BH5647" s="7" t="s">
        <v>97</v>
      </c>
      <c r="BJ5647" s="7" t="s">
        <v>98</v>
      </c>
      <c r="BK5647" s="7" t="s">
        <v>99</v>
      </c>
      <c r="BL5647" s="7" t="s">
        <v>4597</v>
      </c>
      <c r="BM5647" s="7" t="s">
        <v>4598</v>
      </c>
      <c r="BU5647" s="43">
        <v>0</v>
      </c>
      <c r="BW5647" s="43" t="s">
        <v>103</v>
      </c>
    </row>
    <row r="5648" spans="3:75" x14ac:dyDescent="0.35">
      <c r="C5648" s="43" t="str">
        <f t="shared" si="88"/>
        <v>IARA:BDT-03:2024: 5647</v>
      </c>
      <c r="D5648" s="43">
        <v>5647</v>
      </c>
      <c r="E5648" s="43" t="s">
        <v>5321</v>
      </c>
      <c r="F5648" s="1" t="s">
        <v>73</v>
      </c>
      <c r="G5648" s="43" t="s">
        <v>5293</v>
      </c>
      <c r="H5648" s="2">
        <v>45374</v>
      </c>
      <c r="J5648" s="43">
        <v>2024</v>
      </c>
      <c r="K5648" s="43">
        <v>3</v>
      </c>
      <c r="L5648" s="43">
        <v>23</v>
      </c>
      <c r="M5648" s="43"/>
      <c r="N5648" s="43"/>
      <c r="O5648" s="43"/>
      <c r="P5648" s="12" t="s">
        <v>75</v>
      </c>
      <c r="Q5648" s="12" t="str">
        <f>CONCATENATE(X5648," ",Y5648)</f>
        <v>Pararge aegeria</v>
      </c>
      <c r="R5648" s="14" t="str">
        <f>CONCATENATE(S5648,", ",T5648,", ",U5648,", ",V5648,", ",W5648,", ",X5648,", ",Y5648)</f>
        <v>Animalia, Arthropoda, Insecta, Lepidoptera, Nymphalidae, Pararge, aegeria</v>
      </c>
      <c r="S5648" s="6" t="s">
        <v>76</v>
      </c>
      <c r="T5648" s="6" t="s">
        <v>208</v>
      </c>
      <c r="U5648" s="6" t="s">
        <v>209</v>
      </c>
      <c r="V5648" s="6" t="s">
        <v>210</v>
      </c>
      <c r="W5648" s="6" t="s">
        <v>238</v>
      </c>
      <c r="X5648" s="6" t="s">
        <v>243</v>
      </c>
      <c r="Y5648" s="6" t="s">
        <v>244</v>
      </c>
      <c r="AA5648" s="12" t="s">
        <v>83</v>
      </c>
      <c r="AB5648" s="6" t="s">
        <v>84</v>
      </c>
      <c r="AC5648" s="43" t="s">
        <v>245</v>
      </c>
      <c r="AD5648" s="6" t="s">
        <v>5220</v>
      </c>
      <c r="AE5648" s="2">
        <v>45374</v>
      </c>
      <c r="AF5648" s="43" t="s">
        <v>87</v>
      </c>
      <c r="AG5648" s="7" t="s">
        <v>246</v>
      </c>
      <c r="AH5648" s="43">
        <v>48.115009999999998</v>
      </c>
      <c r="AI5648" s="43">
        <v>-1.7095199999999999</v>
      </c>
      <c r="AL5648" s="43">
        <v>10</v>
      </c>
      <c r="AN5648" s="46" t="s">
        <v>5240</v>
      </c>
      <c r="AO5648" s="5" t="s">
        <v>89</v>
      </c>
      <c r="AP5648" s="6" t="s">
        <v>5220</v>
      </c>
      <c r="AR5648" s="7" t="s">
        <v>90</v>
      </c>
      <c r="AT5648" s="4" t="str">
        <f>CONCATENATE(AU5648,", ",AV5648,", ",AW5648,", ",AX5648,", ",AY5648,", ",AZ5648,", ",BA5648)</f>
        <v>Europe, France, FR, Bretagne, Ille-et-Vilaine, Rennes, Campus Institut Agro Rennes</v>
      </c>
      <c r="AU5648" s="1" t="s">
        <v>91</v>
      </c>
      <c r="AV5648" s="1" t="s">
        <v>92</v>
      </c>
      <c r="AW5648" s="1" t="s">
        <v>93</v>
      </c>
      <c r="AX5648" s="1" t="s">
        <v>94</v>
      </c>
      <c r="AY5648" s="1" t="s">
        <v>95</v>
      </c>
      <c r="AZ5648" s="1" t="s">
        <v>96</v>
      </c>
      <c r="BA5648" s="1" t="s">
        <v>5242</v>
      </c>
      <c r="BC5648" s="43"/>
      <c r="BF5648" s="43" t="s">
        <v>4596</v>
      </c>
      <c r="BG5648" s="43" t="s">
        <v>93</v>
      </c>
      <c r="BH5648" s="7" t="s">
        <v>97</v>
      </c>
      <c r="BJ5648" s="7" t="s">
        <v>98</v>
      </c>
      <c r="BK5648" s="7" t="s">
        <v>99</v>
      </c>
      <c r="BL5648" s="7" t="s">
        <v>4597</v>
      </c>
      <c r="BM5648" s="7" t="s">
        <v>4598</v>
      </c>
      <c r="BU5648" s="43">
        <v>0</v>
      </c>
      <c r="BW5648" s="43" t="s">
        <v>103</v>
      </c>
    </row>
    <row r="5649" spans="3:75" x14ac:dyDescent="0.35">
      <c r="C5649" s="43" t="str">
        <f t="shared" si="88"/>
        <v>IARA:BDT-03:2024: 5648</v>
      </c>
      <c r="D5649" s="43">
        <v>5648</v>
      </c>
      <c r="E5649" s="43" t="s">
        <v>5321</v>
      </c>
      <c r="F5649" s="1" t="s">
        <v>73</v>
      </c>
      <c r="G5649" s="43" t="s">
        <v>5293</v>
      </c>
      <c r="H5649" s="2">
        <v>45374</v>
      </c>
      <c r="J5649" s="43">
        <v>2024</v>
      </c>
      <c r="K5649" s="43">
        <v>3</v>
      </c>
      <c r="L5649" s="43">
        <v>23</v>
      </c>
      <c r="M5649" s="43"/>
      <c r="N5649" s="43"/>
      <c r="O5649" s="43"/>
      <c r="P5649" s="12" t="s">
        <v>75</v>
      </c>
      <c r="Q5649" s="12" t="str">
        <f>CONCATENATE(X5649," ",Y5649)</f>
        <v>Pararge aegeria</v>
      </c>
      <c r="R5649" s="14" t="str">
        <f>CONCATENATE(S5649,", ",T5649,", ",U5649,", ",V5649,", ",W5649,", ",X5649,", ",Y5649)</f>
        <v>Animalia, Arthropoda, Insecta, Lepidoptera, Nymphalidae, Pararge, aegeria</v>
      </c>
      <c r="S5649" s="6" t="s">
        <v>76</v>
      </c>
      <c r="T5649" s="6" t="s">
        <v>208</v>
      </c>
      <c r="U5649" s="6" t="s">
        <v>209</v>
      </c>
      <c r="V5649" s="6" t="s">
        <v>210</v>
      </c>
      <c r="W5649" s="6" t="s">
        <v>238</v>
      </c>
      <c r="X5649" s="6" t="s">
        <v>243</v>
      </c>
      <c r="Y5649" s="6" t="s">
        <v>244</v>
      </c>
      <c r="AA5649" s="12" t="s">
        <v>83</v>
      </c>
      <c r="AB5649" s="6" t="s">
        <v>84</v>
      </c>
      <c r="AC5649" s="43" t="s">
        <v>245</v>
      </c>
      <c r="AD5649" s="6" t="s">
        <v>5220</v>
      </c>
      <c r="AE5649" s="2">
        <v>45374</v>
      </c>
      <c r="AF5649" s="43" t="s">
        <v>87</v>
      </c>
      <c r="AG5649" s="7" t="s">
        <v>246</v>
      </c>
      <c r="AH5649" s="43">
        <v>48.115349999999999</v>
      </c>
      <c r="AI5649" s="43">
        <v>-1.70939</v>
      </c>
      <c r="AL5649" s="43">
        <v>10</v>
      </c>
      <c r="AN5649" s="46" t="s">
        <v>5240</v>
      </c>
      <c r="AO5649" s="5" t="s">
        <v>89</v>
      </c>
      <c r="AP5649" s="6" t="s">
        <v>5220</v>
      </c>
      <c r="AR5649" s="7" t="s">
        <v>90</v>
      </c>
      <c r="AT5649" s="4" t="str">
        <f>CONCATENATE(AU5649,", ",AV5649,", ",AW5649,", ",AX5649,", ",AY5649,", ",AZ5649,", ",BA5649)</f>
        <v>Europe, France, FR, Bretagne, Ille-et-Vilaine, Rennes, Campus Institut Agro Rennes</v>
      </c>
      <c r="AU5649" s="1" t="s">
        <v>91</v>
      </c>
      <c r="AV5649" s="1" t="s">
        <v>92</v>
      </c>
      <c r="AW5649" s="1" t="s">
        <v>93</v>
      </c>
      <c r="AX5649" s="1" t="s">
        <v>94</v>
      </c>
      <c r="AY5649" s="1" t="s">
        <v>95</v>
      </c>
      <c r="AZ5649" s="1" t="s">
        <v>96</v>
      </c>
      <c r="BA5649" s="1" t="s">
        <v>5242</v>
      </c>
      <c r="BC5649" s="43"/>
      <c r="BF5649" s="43" t="s">
        <v>4596</v>
      </c>
      <c r="BG5649" s="43" t="s">
        <v>93</v>
      </c>
      <c r="BH5649" s="7" t="s">
        <v>97</v>
      </c>
      <c r="BJ5649" s="7" t="s">
        <v>98</v>
      </c>
      <c r="BK5649" s="7" t="s">
        <v>99</v>
      </c>
      <c r="BL5649" s="7" t="s">
        <v>4597</v>
      </c>
      <c r="BM5649" s="7" t="s">
        <v>4598</v>
      </c>
      <c r="BU5649" s="43">
        <v>0</v>
      </c>
      <c r="BW5649" s="43" t="s">
        <v>103</v>
      </c>
    </row>
    <row r="5650" spans="3:75" x14ac:dyDescent="0.35">
      <c r="C5650" s="43" t="str">
        <f t="shared" si="88"/>
        <v>IARA:BDT-03:2024: 5649</v>
      </c>
      <c r="D5650" s="43">
        <v>5649</v>
      </c>
      <c r="E5650" s="43" t="s">
        <v>5321</v>
      </c>
      <c r="F5650" s="1" t="s">
        <v>73</v>
      </c>
      <c r="G5650" s="43" t="s">
        <v>5293</v>
      </c>
      <c r="H5650" s="2">
        <v>45374</v>
      </c>
      <c r="J5650" s="43">
        <v>2024</v>
      </c>
      <c r="K5650" s="43">
        <v>3</v>
      </c>
      <c r="L5650" s="43">
        <v>23</v>
      </c>
      <c r="M5650" s="43"/>
      <c r="N5650" s="43"/>
      <c r="O5650" s="43"/>
      <c r="P5650" s="12" t="s">
        <v>75</v>
      </c>
      <c r="Q5650" s="12" t="str">
        <f>CONCATENATE(X5650," ",Y5650)</f>
        <v>Pararge aegeria</v>
      </c>
      <c r="R5650" s="14" t="str">
        <f>CONCATENATE(S5650,", ",T5650,", ",U5650,", ",V5650,", ",W5650,", ",X5650,", ",Y5650)</f>
        <v>Animalia, Arthropoda, Insecta, Lepidoptera, Nymphalidae, Pararge, aegeria</v>
      </c>
      <c r="S5650" s="6" t="s">
        <v>76</v>
      </c>
      <c r="T5650" s="6" t="s">
        <v>208</v>
      </c>
      <c r="U5650" s="6" t="s">
        <v>209</v>
      </c>
      <c r="V5650" s="6" t="s">
        <v>210</v>
      </c>
      <c r="W5650" s="6" t="s">
        <v>238</v>
      </c>
      <c r="X5650" s="6" t="s">
        <v>243</v>
      </c>
      <c r="Y5650" s="6" t="s">
        <v>244</v>
      </c>
      <c r="AA5650" s="12" t="s">
        <v>83</v>
      </c>
      <c r="AB5650" s="6" t="s">
        <v>84</v>
      </c>
      <c r="AC5650" s="43" t="s">
        <v>245</v>
      </c>
      <c r="AD5650" s="6" t="s">
        <v>5220</v>
      </c>
      <c r="AE5650" s="2">
        <v>45374</v>
      </c>
      <c r="AF5650" s="43" t="s">
        <v>87</v>
      </c>
      <c r="AG5650" s="7" t="s">
        <v>246</v>
      </c>
      <c r="AH5650" s="43">
        <v>48.115319999999997</v>
      </c>
      <c r="AI5650" s="43">
        <v>-1.7093799999999999</v>
      </c>
      <c r="AL5650" s="43">
        <v>10</v>
      </c>
      <c r="AN5650" s="46" t="s">
        <v>5240</v>
      </c>
      <c r="AO5650" s="5" t="s">
        <v>89</v>
      </c>
      <c r="AP5650" s="6" t="s">
        <v>5220</v>
      </c>
      <c r="AR5650" s="7" t="s">
        <v>90</v>
      </c>
      <c r="AT5650" s="4" t="str">
        <f>CONCATENATE(AU5650,", ",AV5650,", ",AW5650,", ",AX5650,", ",AY5650,", ",AZ5650,", ",BA5650)</f>
        <v>Europe, France, FR, Bretagne, Ille-et-Vilaine, Rennes, Campus Institut Agro Rennes</v>
      </c>
      <c r="AU5650" s="1" t="s">
        <v>91</v>
      </c>
      <c r="AV5650" s="1" t="s">
        <v>92</v>
      </c>
      <c r="AW5650" s="1" t="s">
        <v>93</v>
      </c>
      <c r="AX5650" s="1" t="s">
        <v>94</v>
      </c>
      <c r="AY5650" s="1" t="s">
        <v>95</v>
      </c>
      <c r="AZ5650" s="1" t="s">
        <v>96</v>
      </c>
      <c r="BA5650" s="1" t="s">
        <v>5242</v>
      </c>
      <c r="BC5650" s="43"/>
      <c r="BF5650" s="43" t="s">
        <v>4596</v>
      </c>
      <c r="BG5650" s="43" t="s">
        <v>93</v>
      </c>
      <c r="BH5650" s="7" t="s">
        <v>97</v>
      </c>
      <c r="BJ5650" s="7" t="s">
        <v>98</v>
      </c>
      <c r="BK5650" s="7" t="s">
        <v>99</v>
      </c>
      <c r="BL5650" s="7" t="s">
        <v>4597</v>
      </c>
      <c r="BM5650" s="7" t="s">
        <v>4598</v>
      </c>
      <c r="BU5650" s="43">
        <v>0</v>
      </c>
      <c r="BW5650" s="43" t="s">
        <v>103</v>
      </c>
    </row>
    <row r="5651" spans="3:75" x14ac:dyDescent="0.35">
      <c r="C5651" s="43" t="str">
        <f t="shared" si="88"/>
        <v>IARA:BDT-03:2024: 5650</v>
      </c>
      <c r="D5651" s="43">
        <v>5650</v>
      </c>
      <c r="E5651" s="43" t="s">
        <v>5321</v>
      </c>
      <c r="F5651" s="1" t="s">
        <v>73</v>
      </c>
      <c r="G5651" s="43" t="s">
        <v>5293</v>
      </c>
      <c r="H5651" s="2">
        <v>45374</v>
      </c>
      <c r="J5651" s="43">
        <v>2024</v>
      </c>
      <c r="K5651" s="43">
        <v>3</v>
      </c>
      <c r="L5651" s="43">
        <v>23</v>
      </c>
      <c r="M5651" s="43"/>
      <c r="N5651" s="43"/>
      <c r="O5651" s="43"/>
      <c r="P5651" s="12" t="s">
        <v>75</v>
      </c>
      <c r="Q5651" s="12" t="str">
        <f>CONCATENATE(X5651," ",Y5651)</f>
        <v>Pararge aegeria</v>
      </c>
      <c r="R5651" s="14" t="str">
        <f>CONCATENATE(S5651,", ",T5651,", ",U5651,", ",V5651,", ",W5651,", ",X5651,", ",Y5651)</f>
        <v>Animalia, Arthropoda, Insecta, Lepidoptera, Nymphalidae, Pararge, aegeria</v>
      </c>
      <c r="S5651" s="6" t="s">
        <v>76</v>
      </c>
      <c r="T5651" s="6" t="s">
        <v>208</v>
      </c>
      <c r="U5651" s="6" t="s">
        <v>209</v>
      </c>
      <c r="V5651" s="6" t="s">
        <v>210</v>
      </c>
      <c r="W5651" s="6" t="s">
        <v>238</v>
      </c>
      <c r="X5651" s="6" t="s">
        <v>243</v>
      </c>
      <c r="Y5651" s="6" t="s">
        <v>244</v>
      </c>
      <c r="AA5651" s="12" t="s">
        <v>83</v>
      </c>
      <c r="AB5651" s="6" t="s">
        <v>84</v>
      </c>
      <c r="AC5651" s="43" t="s">
        <v>245</v>
      </c>
      <c r="AD5651" s="6" t="s">
        <v>5220</v>
      </c>
      <c r="AE5651" s="2">
        <v>45374</v>
      </c>
      <c r="AF5651" s="43" t="s">
        <v>87</v>
      </c>
      <c r="AG5651" s="7" t="s">
        <v>246</v>
      </c>
      <c r="AH5651" s="43">
        <v>48.115369999999999</v>
      </c>
      <c r="AI5651" s="43">
        <v>-1.7093499999999999</v>
      </c>
      <c r="AL5651" s="43">
        <v>10</v>
      </c>
      <c r="AN5651" s="46" t="s">
        <v>5240</v>
      </c>
      <c r="AO5651" s="5" t="s">
        <v>89</v>
      </c>
      <c r="AP5651" s="6" t="s">
        <v>5219</v>
      </c>
      <c r="AR5651" s="7" t="s">
        <v>90</v>
      </c>
      <c r="AT5651" s="4" t="str">
        <f>CONCATENATE(AU5651,", ",AV5651,", ",AW5651,", ",AX5651,", ",AY5651,", ",AZ5651,", ",BA5651)</f>
        <v>Europe, France, FR, Bretagne, Ille-et-Vilaine, Rennes, Campus Institut Agro Rennes</v>
      </c>
      <c r="AU5651" s="1" t="s">
        <v>91</v>
      </c>
      <c r="AV5651" s="1" t="s">
        <v>92</v>
      </c>
      <c r="AW5651" s="1" t="s">
        <v>93</v>
      </c>
      <c r="AX5651" s="1" t="s">
        <v>94</v>
      </c>
      <c r="AY5651" s="1" t="s">
        <v>95</v>
      </c>
      <c r="AZ5651" s="1" t="s">
        <v>96</v>
      </c>
      <c r="BA5651" s="1" t="s">
        <v>5242</v>
      </c>
      <c r="BC5651" s="43"/>
      <c r="BF5651" s="43" t="s">
        <v>4596</v>
      </c>
      <c r="BG5651" s="43" t="s">
        <v>93</v>
      </c>
      <c r="BH5651" s="7" t="s">
        <v>97</v>
      </c>
      <c r="BJ5651" s="7" t="s">
        <v>98</v>
      </c>
      <c r="BK5651" s="7" t="s">
        <v>99</v>
      </c>
      <c r="BL5651" s="7" t="s">
        <v>4597</v>
      </c>
      <c r="BM5651" s="7" t="s">
        <v>4598</v>
      </c>
      <c r="BU5651" s="43">
        <v>0</v>
      </c>
      <c r="BW5651" s="43" t="s">
        <v>103</v>
      </c>
    </row>
    <row r="5652" spans="3:75" x14ac:dyDescent="0.35">
      <c r="C5652" s="43" t="str">
        <f t="shared" si="88"/>
        <v>IARA:BDT-03:2024: 5651</v>
      </c>
      <c r="D5652" s="43">
        <v>5651</v>
      </c>
      <c r="E5652" s="43" t="s">
        <v>5321</v>
      </c>
      <c r="F5652" s="1" t="s">
        <v>73</v>
      </c>
      <c r="G5652" s="43" t="s">
        <v>5293</v>
      </c>
      <c r="H5652" s="2">
        <v>45374</v>
      </c>
      <c r="J5652" s="43">
        <v>2024</v>
      </c>
      <c r="K5652" s="43">
        <v>3</v>
      </c>
      <c r="L5652" s="43">
        <v>23</v>
      </c>
      <c r="M5652" s="43"/>
      <c r="N5652" s="43"/>
      <c r="O5652" s="43"/>
      <c r="P5652" s="12" t="s">
        <v>75</v>
      </c>
      <c r="Q5652" s="12" t="str">
        <f>CONCATENATE(X5652," ",Y5652)</f>
        <v>Pararge aegeria</v>
      </c>
      <c r="R5652" s="14" t="str">
        <f>CONCATENATE(S5652,", ",T5652,", ",U5652,", ",V5652,", ",W5652,", ",X5652,", ",Y5652)</f>
        <v>Animalia, Arthropoda, Insecta, Lepidoptera, Nymphalidae, Pararge, aegeria</v>
      </c>
      <c r="S5652" s="6" t="s">
        <v>76</v>
      </c>
      <c r="T5652" s="6" t="s">
        <v>208</v>
      </c>
      <c r="U5652" s="6" t="s">
        <v>209</v>
      </c>
      <c r="V5652" s="6" t="s">
        <v>210</v>
      </c>
      <c r="W5652" s="6" t="s">
        <v>238</v>
      </c>
      <c r="X5652" s="6" t="s">
        <v>243</v>
      </c>
      <c r="Y5652" s="6" t="s">
        <v>244</v>
      </c>
      <c r="AA5652" s="12" t="s">
        <v>83</v>
      </c>
      <c r="AB5652" s="6" t="s">
        <v>84</v>
      </c>
      <c r="AC5652" s="43" t="s">
        <v>245</v>
      </c>
      <c r="AD5652" s="6" t="s">
        <v>5220</v>
      </c>
      <c r="AE5652" s="2">
        <v>45374</v>
      </c>
      <c r="AF5652" s="43" t="s">
        <v>87</v>
      </c>
      <c r="AG5652" s="7" t="s">
        <v>246</v>
      </c>
      <c r="AH5652" s="43">
        <v>48.115340000000003</v>
      </c>
      <c r="AI5652" s="43">
        <v>-1.7093400000000001</v>
      </c>
      <c r="AL5652" s="43">
        <v>10</v>
      </c>
      <c r="AN5652" s="46" t="s">
        <v>5240</v>
      </c>
      <c r="AO5652" s="5" t="s">
        <v>89</v>
      </c>
      <c r="AP5652" s="6" t="s">
        <v>5219</v>
      </c>
      <c r="AR5652" s="7" t="s">
        <v>90</v>
      </c>
      <c r="AT5652" s="4" t="str">
        <f>CONCATENATE(AU5652,", ",AV5652,", ",AW5652,", ",AX5652,", ",AY5652,", ",AZ5652,", ",BA5652)</f>
        <v>Europe, France, FR, Bretagne, Ille-et-Vilaine, Rennes, Campus Institut Agro Rennes</v>
      </c>
      <c r="AU5652" s="1" t="s">
        <v>91</v>
      </c>
      <c r="AV5652" s="1" t="s">
        <v>92</v>
      </c>
      <c r="AW5652" s="1" t="s">
        <v>93</v>
      </c>
      <c r="AX5652" s="1" t="s">
        <v>94</v>
      </c>
      <c r="AY5652" s="1" t="s">
        <v>95</v>
      </c>
      <c r="AZ5652" s="1" t="s">
        <v>96</v>
      </c>
      <c r="BA5652" s="1" t="s">
        <v>5242</v>
      </c>
      <c r="BC5652" s="43"/>
      <c r="BF5652" s="43" t="s">
        <v>4596</v>
      </c>
      <c r="BG5652" s="43" t="s">
        <v>93</v>
      </c>
      <c r="BH5652" s="7" t="s">
        <v>97</v>
      </c>
      <c r="BJ5652" s="7" t="s">
        <v>98</v>
      </c>
      <c r="BK5652" s="7" t="s">
        <v>99</v>
      </c>
      <c r="BL5652" s="7" t="s">
        <v>4597</v>
      </c>
      <c r="BM5652" s="7" t="s">
        <v>4598</v>
      </c>
      <c r="BU5652" s="43">
        <v>0</v>
      </c>
      <c r="BW5652" s="43" t="s">
        <v>103</v>
      </c>
    </row>
    <row r="5653" spans="3:75" x14ac:dyDescent="0.35">
      <c r="C5653" s="43" t="str">
        <f t="shared" si="88"/>
        <v>IARA:BDT-03:2024: 5652</v>
      </c>
      <c r="D5653" s="43">
        <v>5652</v>
      </c>
      <c r="E5653" s="43" t="s">
        <v>5321</v>
      </c>
      <c r="F5653" s="1" t="s">
        <v>73</v>
      </c>
      <c r="G5653" s="43" t="s">
        <v>5293</v>
      </c>
      <c r="H5653" s="2">
        <v>45374</v>
      </c>
      <c r="J5653" s="43">
        <v>2024</v>
      </c>
      <c r="K5653" s="43">
        <v>3</v>
      </c>
      <c r="L5653" s="43">
        <v>23</v>
      </c>
      <c r="M5653" s="43"/>
      <c r="N5653" s="43"/>
      <c r="O5653" s="43"/>
      <c r="P5653" s="12" t="s">
        <v>75</v>
      </c>
      <c r="Q5653" s="12" t="str">
        <f>CONCATENATE(X5653," ",Y5653)</f>
        <v>Pararge aegeria</v>
      </c>
      <c r="R5653" s="14" t="str">
        <f>CONCATENATE(S5653,", ",T5653,", ",U5653,", ",V5653,", ",W5653,", ",X5653,", ",Y5653)</f>
        <v>Animalia, Arthropoda, Insecta, Lepidoptera, Nymphalidae, Pararge, aegeria</v>
      </c>
      <c r="S5653" s="6" t="s">
        <v>76</v>
      </c>
      <c r="T5653" s="6" t="s">
        <v>208</v>
      </c>
      <c r="U5653" s="6" t="s">
        <v>209</v>
      </c>
      <c r="V5653" s="6" t="s">
        <v>210</v>
      </c>
      <c r="W5653" s="6" t="s">
        <v>238</v>
      </c>
      <c r="X5653" s="6" t="s">
        <v>243</v>
      </c>
      <c r="Y5653" s="6" t="s">
        <v>244</v>
      </c>
      <c r="AA5653" s="12" t="s">
        <v>83</v>
      </c>
      <c r="AB5653" s="6" t="s">
        <v>84</v>
      </c>
      <c r="AC5653" s="43" t="s">
        <v>245</v>
      </c>
      <c r="AD5653" s="6" t="s">
        <v>5220</v>
      </c>
      <c r="AE5653" s="2">
        <v>45374</v>
      </c>
      <c r="AF5653" s="43" t="s">
        <v>87</v>
      </c>
      <c r="AG5653" s="7" t="s">
        <v>246</v>
      </c>
      <c r="AH5653" s="43">
        <v>48.115009999999998</v>
      </c>
      <c r="AI5653" s="43">
        <v>-1.7091499999999999</v>
      </c>
      <c r="AL5653" s="43">
        <v>10</v>
      </c>
      <c r="AN5653" s="46" t="s">
        <v>5240</v>
      </c>
      <c r="AO5653" s="5" t="s">
        <v>89</v>
      </c>
      <c r="AP5653" s="6" t="s">
        <v>5219</v>
      </c>
      <c r="AR5653" s="7" t="s">
        <v>90</v>
      </c>
      <c r="AT5653" s="4" t="str">
        <f>CONCATENATE(AU5653,", ",AV5653,", ",AW5653,", ",AX5653,", ",AY5653,", ",AZ5653,", ",BA5653)</f>
        <v>Europe, France, FR, Bretagne, Ille-et-Vilaine, Rennes, Campus Institut Agro Rennes</v>
      </c>
      <c r="AU5653" s="1" t="s">
        <v>91</v>
      </c>
      <c r="AV5653" s="1" t="s">
        <v>92</v>
      </c>
      <c r="AW5653" s="1" t="s">
        <v>93</v>
      </c>
      <c r="AX5653" s="1" t="s">
        <v>94</v>
      </c>
      <c r="AY5653" s="1" t="s">
        <v>95</v>
      </c>
      <c r="AZ5653" s="1" t="s">
        <v>96</v>
      </c>
      <c r="BA5653" s="1" t="s">
        <v>5242</v>
      </c>
      <c r="BC5653" s="43"/>
      <c r="BF5653" s="43" t="s">
        <v>4596</v>
      </c>
      <c r="BG5653" s="43" t="s">
        <v>93</v>
      </c>
      <c r="BH5653" s="7" t="s">
        <v>97</v>
      </c>
      <c r="BJ5653" s="7" t="s">
        <v>98</v>
      </c>
      <c r="BK5653" s="7" t="s">
        <v>99</v>
      </c>
      <c r="BL5653" s="7" t="s">
        <v>4597</v>
      </c>
      <c r="BM5653" s="7" t="s">
        <v>4598</v>
      </c>
      <c r="BU5653" s="43">
        <v>0</v>
      </c>
      <c r="BW5653" s="43" t="s">
        <v>103</v>
      </c>
    </row>
    <row r="5654" spans="3:75" x14ac:dyDescent="0.35">
      <c r="C5654" s="43" t="str">
        <f t="shared" si="88"/>
        <v>IARA:BDT-03:2024: 5653</v>
      </c>
      <c r="D5654" s="43">
        <v>5653</v>
      </c>
      <c r="E5654" s="43" t="s">
        <v>5321</v>
      </c>
      <c r="F5654" s="1" t="s">
        <v>73</v>
      </c>
      <c r="G5654" s="43" t="s">
        <v>5293</v>
      </c>
      <c r="H5654" s="2">
        <v>45374</v>
      </c>
      <c r="J5654" s="43">
        <v>2024</v>
      </c>
      <c r="K5654" s="43">
        <v>3</v>
      </c>
      <c r="L5654" s="43">
        <v>23</v>
      </c>
      <c r="M5654" s="43"/>
      <c r="N5654" s="43"/>
      <c r="O5654" s="43"/>
      <c r="P5654" s="12" t="s">
        <v>75</v>
      </c>
      <c r="Q5654" s="12" t="str">
        <f>CONCATENATE(X5654," ",Y5654)</f>
        <v>Pararge aegeria</v>
      </c>
      <c r="R5654" s="14" t="str">
        <f>CONCATENATE(S5654,", ",T5654,", ",U5654,", ",V5654,", ",W5654,", ",X5654,", ",Y5654)</f>
        <v>Animalia, Arthropoda, Insecta, Lepidoptera, Nymphalidae, Pararge, aegeria</v>
      </c>
      <c r="S5654" s="6" t="s">
        <v>76</v>
      </c>
      <c r="T5654" s="6" t="s">
        <v>208</v>
      </c>
      <c r="U5654" s="6" t="s">
        <v>209</v>
      </c>
      <c r="V5654" s="6" t="s">
        <v>210</v>
      </c>
      <c r="W5654" s="6" t="s">
        <v>238</v>
      </c>
      <c r="X5654" s="6" t="s">
        <v>243</v>
      </c>
      <c r="Y5654" s="6" t="s">
        <v>244</v>
      </c>
      <c r="AA5654" s="12" t="s">
        <v>83</v>
      </c>
      <c r="AB5654" s="6" t="s">
        <v>84</v>
      </c>
      <c r="AC5654" s="43" t="s">
        <v>245</v>
      </c>
      <c r="AD5654" s="6" t="s">
        <v>5220</v>
      </c>
      <c r="AE5654" s="2">
        <v>45374</v>
      </c>
      <c r="AF5654" s="43" t="s">
        <v>87</v>
      </c>
      <c r="AG5654" s="7" t="s">
        <v>246</v>
      </c>
      <c r="AH5654" s="43">
        <v>48.115020000000001</v>
      </c>
      <c r="AI5654" s="43">
        <v>-1.7091099999999999</v>
      </c>
      <c r="AL5654" s="43">
        <v>10</v>
      </c>
      <c r="AN5654" s="46" t="s">
        <v>5240</v>
      </c>
      <c r="AO5654" s="5" t="s">
        <v>89</v>
      </c>
      <c r="AP5654" s="6" t="s">
        <v>5219</v>
      </c>
      <c r="AR5654" s="7" t="s">
        <v>90</v>
      </c>
      <c r="AT5654" s="4" t="str">
        <f>CONCATENATE(AU5654,", ",AV5654,", ",AW5654,", ",AX5654,", ",AY5654,", ",AZ5654,", ",BA5654)</f>
        <v>Europe, France, FR, Bretagne, Ille-et-Vilaine, Rennes, Campus Institut Agro Rennes</v>
      </c>
      <c r="AU5654" s="1" t="s">
        <v>91</v>
      </c>
      <c r="AV5654" s="1" t="s">
        <v>92</v>
      </c>
      <c r="AW5654" s="1" t="s">
        <v>93</v>
      </c>
      <c r="AX5654" s="1" t="s">
        <v>94</v>
      </c>
      <c r="AY5654" s="1" t="s">
        <v>95</v>
      </c>
      <c r="AZ5654" s="1" t="s">
        <v>96</v>
      </c>
      <c r="BA5654" s="1" t="s">
        <v>5242</v>
      </c>
      <c r="BC5654" s="43"/>
      <c r="BF5654" s="43" t="s">
        <v>4596</v>
      </c>
      <c r="BG5654" s="43" t="s">
        <v>93</v>
      </c>
      <c r="BH5654" s="7" t="s">
        <v>97</v>
      </c>
      <c r="BJ5654" s="7" t="s">
        <v>98</v>
      </c>
      <c r="BK5654" s="7" t="s">
        <v>99</v>
      </c>
      <c r="BL5654" s="7" t="s">
        <v>4597</v>
      </c>
      <c r="BM5654" s="7" t="s">
        <v>4598</v>
      </c>
      <c r="BU5654" s="43">
        <v>0</v>
      </c>
      <c r="BW5654" s="43" t="s">
        <v>103</v>
      </c>
    </row>
    <row r="5655" spans="3:75" x14ac:dyDescent="0.35">
      <c r="C5655" s="43" t="str">
        <f t="shared" si="88"/>
        <v>IARA:BDT-03:2024: 5654</v>
      </c>
      <c r="D5655" s="43">
        <v>5654</v>
      </c>
      <c r="E5655" s="43" t="s">
        <v>5321</v>
      </c>
      <c r="F5655" s="1" t="s">
        <v>73</v>
      </c>
      <c r="G5655" s="43" t="s">
        <v>5293</v>
      </c>
      <c r="H5655" s="2">
        <v>45374</v>
      </c>
      <c r="J5655" s="43">
        <v>2024</v>
      </c>
      <c r="K5655" s="43">
        <v>3</v>
      </c>
      <c r="L5655" s="43">
        <v>23</v>
      </c>
      <c r="M5655" s="43"/>
      <c r="N5655" s="43"/>
      <c r="O5655" s="43"/>
      <c r="P5655" s="12" t="s">
        <v>75</v>
      </c>
      <c r="Q5655" s="12" t="str">
        <f>CONCATENATE(X5655," ",Y5655)</f>
        <v>Pararge aegeria</v>
      </c>
      <c r="R5655" s="14" t="str">
        <f>CONCATENATE(S5655,", ",T5655,", ",U5655,", ",V5655,", ",W5655,", ",X5655,", ",Y5655)</f>
        <v>Animalia, Arthropoda, Insecta, Lepidoptera, Nymphalidae, Pararge, aegeria</v>
      </c>
      <c r="S5655" s="6" t="s">
        <v>76</v>
      </c>
      <c r="T5655" s="6" t="s">
        <v>208</v>
      </c>
      <c r="U5655" s="6" t="s">
        <v>209</v>
      </c>
      <c r="V5655" s="6" t="s">
        <v>210</v>
      </c>
      <c r="W5655" s="6" t="s">
        <v>238</v>
      </c>
      <c r="X5655" s="6" t="s">
        <v>243</v>
      </c>
      <c r="Y5655" s="6" t="s">
        <v>244</v>
      </c>
      <c r="AA5655" s="12" t="s">
        <v>83</v>
      </c>
      <c r="AB5655" s="6" t="s">
        <v>84</v>
      </c>
      <c r="AC5655" s="43" t="s">
        <v>245</v>
      </c>
      <c r="AD5655" s="6" t="s">
        <v>5220</v>
      </c>
      <c r="AE5655" s="2">
        <v>45374</v>
      </c>
      <c r="AF5655" s="43" t="s">
        <v>87</v>
      </c>
      <c r="AG5655" s="7" t="s">
        <v>246</v>
      </c>
      <c r="AH5655" s="43">
        <v>48.113</v>
      </c>
      <c r="AI5655" s="43">
        <v>-1.7082900000000001</v>
      </c>
      <c r="AL5655" s="43">
        <v>10</v>
      </c>
      <c r="AN5655" s="46" t="s">
        <v>5240</v>
      </c>
      <c r="AO5655" s="5" t="s">
        <v>89</v>
      </c>
      <c r="AP5655" s="6" t="s">
        <v>5219</v>
      </c>
      <c r="AR5655" s="7" t="s">
        <v>90</v>
      </c>
      <c r="AT5655" s="4" t="str">
        <f>CONCATENATE(AU5655,", ",AV5655,", ",AW5655,", ",AX5655,", ",AY5655,", ",AZ5655,", ",BA5655)</f>
        <v>Europe, France, FR, Bretagne, Ille-et-Vilaine, Rennes, Campus Institut Agro Rennes</v>
      </c>
      <c r="AU5655" s="1" t="s">
        <v>91</v>
      </c>
      <c r="AV5655" s="1" t="s">
        <v>92</v>
      </c>
      <c r="AW5655" s="1" t="s">
        <v>93</v>
      </c>
      <c r="AX5655" s="1" t="s">
        <v>94</v>
      </c>
      <c r="AY5655" s="1" t="s">
        <v>95</v>
      </c>
      <c r="AZ5655" s="1" t="s">
        <v>96</v>
      </c>
      <c r="BA5655" s="1" t="s">
        <v>5242</v>
      </c>
      <c r="BC5655" s="43"/>
      <c r="BF5655" s="43" t="s">
        <v>4596</v>
      </c>
      <c r="BG5655" s="43" t="s">
        <v>93</v>
      </c>
      <c r="BH5655" s="7" t="s">
        <v>97</v>
      </c>
      <c r="BJ5655" s="7" t="s">
        <v>98</v>
      </c>
      <c r="BK5655" s="7" t="s">
        <v>99</v>
      </c>
      <c r="BL5655" s="7" t="s">
        <v>4597</v>
      </c>
      <c r="BM5655" s="7" t="s">
        <v>4598</v>
      </c>
      <c r="BU5655" s="43">
        <v>0</v>
      </c>
      <c r="BW5655" s="43" t="s">
        <v>103</v>
      </c>
    </row>
    <row r="5656" spans="3:75" x14ac:dyDescent="0.35">
      <c r="C5656" s="43" t="str">
        <f t="shared" si="88"/>
        <v>IARA:BDT-03:2024: 5655</v>
      </c>
      <c r="D5656" s="43">
        <v>5655</v>
      </c>
      <c r="E5656" s="43" t="s">
        <v>5321</v>
      </c>
      <c r="F5656" s="1" t="s">
        <v>73</v>
      </c>
      <c r="G5656" s="43" t="s">
        <v>5293</v>
      </c>
      <c r="H5656" s="2">
        <v>45374</v>
      </c>
      <c r="J5656" s="43">
        <v>2024</v>
      </c>
      <c r="K5656" s="43">
        <v>3</v>
      </c>
      <c r="L5656" s="43">
        <v>23</v>
      </c>
      <c r="M5656" s="43"/>
      <c r="N5656" s="43"/>
      <c r="O5656" s="43"/>
      <c r="P5656" s="12" t="s">
        <v>75</v>
      </c>
      <c r="Q5656" s="12" t="str">
        <f>CONCATENATE(X5656," ",Y5656)</f>
        <v>Pararge aegeria</v>
      </c>
      <c r="R5656" s="14" t="str">
        <f>CONCATENATE(S5656,", ",T5656,", ",U5656,", ",V5656,", ",W5656,", ",X5656,", ",Y5656)</f>
        <v>Animalia, Arthropoda, Insecta, Lepidoptera, Nymphalidae, Pararge, aegeria</v>
      </c>
      <c r="S5656" s="6" t="s">
        <v>76</v>
      </c>
      <c r="T5656" s="6" t="s">
        <v>208</v>
      </c>
      <c r="U5656" s="6" t="s">
        <v>209</v>
      </c>
      <c r="V5656" s="6" t="s">
        <v>210</v>
      </c>
      <c r="W5656" s="6" t="s">
        <v>238</v>
      </c>
      <c r="X5656" s="6" t="s">
        <v>243</v>
      </c>
      <c r="Y5656" s="6" t="s">
        <v>244</v>
      </c>
      <c r="AA5656" s="12" t="s">
        <v>83</v>
      </c>
      <c r="AB5656" s="6" t="s">
        <v>84</v>
      </c>
      <c r="AC5656" s="43" t="s">
        <v>245</v>
      </c>
      <c r="AD5656" s="6" t="s">
        <v>5220</v>
      </c>
      <c r="AE5656" s="2">
        <v>45374</v>
      </c>
      <c r="AF5656" s="43" t="s">
        <v>87</v>
      </c>
      <c r="AG5656" s="7" t="s">
        <v>246</v>
      </c>
      <c r="AH5656" s="43">
        <v>48.113010000000003</v>
      </c>
      <c r="AI5656" s="43">
        <v>-1.7082299999999999</v>
      </c>
      <c r="AL5656" s="43">
        <v>10</v>
      </c>
      <c r="AN5656" s="46" t="s">
        <v>5240</v>
      </c>
      <c r="AO5656" s="5" t="s">
        <v>89</v>
      </c>
      <c r="AP5656" s="6" t="s">
        <v>5219</v>
      </c>
      <c r="AR5656" s="7" t="s">
        <v>90</v>
      </c>
      <c r="AT5656" s="4" t="str">
        <f>CONCATENATE(AU5656,", ",AV5656,", ",AW5656,", ",AX5656,", ",AY5656,", ",AZ5656,", ",BA5656)</f>
        <v>Europe, France, FR, Bretagne, Ille-et-Vilaine, Rennes, Campus Institut Agro Rennes</v>
      </c>
      <c r="AU5656" s="1" t="s">
        <v>91</v>
      </c>
      <c r="AV5656" s="1" t="s">
        <v>92</v>
      </c>
      <c r="AW5656" s="1" t="s">
        <v>93</v>
      </c>
      <c r="AX5656" s="1" t="s">
        <v>94</v>
      </c>
      <c r="AY5656" s="1" t="s">
        <v>95</v>
      </c>
      <c r="AZ5656" s="1" t="s">
        <v>96</v>
      </c>
      <c r="BA5656" s="1" t="s">
        <v>5242</v>
      </c>
      <c r="BC5656" s="43"/>
      <c r="BF5656" s="43" t="s">
        <v>4596</v>
      </c>
      <c r="BG5656" s="43" t="s">
        <v>93</v>
      </c>
      <c r="BH5656" s="7" t="s">
        <v>97</v>
      </c>
      <c r="BJ5656" s="7" t="s">
        <v>98</v>
      </c>
      <c r="BK5656" s="7" t="s">
        <v>99</v>
      </c>
      <c r="BL5656" s="7" t="s">
        <v>4597</v>
      </c>
      <c r="BM5656" s="7" t="s">
        <v>4598</v>
      </c>
      <c r="BU5656" s="43">
        <v>0</v>
      </c>
      <c r="BW5656" s="43" t="s">
        <v>103</v>
      </c>
    </row>
    <row r="5657" spans="3:75" x14ac:dyDescent="0.35">
      <c r="C5657" s="43" t="str">
        <f t="shared" si="88"/>
        <v>IARA:BDT-03:2024: 5656</v>
      </c>
      <c r="D5657" s="43">
        <v>5656</v>
      </c>
      <c r="E5657" s="43" t="s">
        <v>5321</v>
      </c>
      <c r="F5657" s="1" t="s">
        <v>73</v>
      </c>
      <c r="G5657" s="43" t="s">
        <v>5293</v>
      </c>
      <c r="H5657" s="2">
        <v>45374</v>
      </c>
      <c r="J5657" s="43">
        <v>2024</v>
      </c>
      <c r="K5657" s="43">
        <v>3</v>
      </c>
      <c r="L5657" s="43">
        <v>23</v>
      </c>
      <c r="M5657" s="43"/>
      <c r="N5657" s="43"/>
      <c r="O5657" s="43"/>
      <c r="P5657" s="12" t="s">
        <v>75</v>
      </c>
      <c r="Q5657" s="12" t="str">
        <f>CONCATENATE(X5657," ",Y5657)</f>
        <v>Pararge aegeria</v>
      </c>
      <c r="R5657" s="14" t="str">
        <f>CONCATENATE(S5657,", ",T5657,", ",U5657,", ",V5657,", ",W5657,", ",X5657,", ",Y5657)</f>
        <v>Animalia, Arthropoda, Insecta, Lepidoptera, Nymphalidae, Pararge, aegeria</v>
      </c>
      <c r="S5657" s="6" t="s">
        <v>76</v>
      </c>
      <c r="T5657" s="6" t="s">
        <v>208</v>
      </c>
      <c r="U5657" s="6" t="s">
        <v>209</v>
      </c>
      <c r="V5657" s="6" t="s">
        <v>210</v>
      </c>
      <c r="W5657" s="6" t="s">
        <v>238</v>
      </c>
      <c r="X5657" s="6" t="s">
        <v>243</v>
      </c>
      <c r="Y5657" s="6" t="s">
        <v>244</v>
      </c>
      <c r="AA5657" s="12" t="s">
        <v>83</v>
      </c>
      <c r="AB5657" s="6" t="s">
        <v>84</v>
      </c>
      <c r="AC5657" s="43" t="s">
        <v>245</v>
      </c>
      <c r="AD5657" s="6" t="s">
        <v>5220</v>
      </c>
      <c r="AE5657" s="2">
        <v>45374</v>
      </c>
      <c r="AF5657" s="43" t="s">
        <v>87</v>
      </c>
      <c r="AG5657" s="7" t="s">
        <v>246</v>
      </c>
      <c r="AH5657" s="43">
        <v>48.113230000000001</v>
      </c>
      <c r="AI5657" s="43">
        <v>-1.70808</v>
      </c>
      <c r="AL5657" s="43">
        <v>10</v>
      </c>
      <c r="AN5657" s="46" t="s">
        <v>5240</v>
      </c>
      <c r="AO5657" s="5" t="s">
        <v>89</v>
      </c>
      <c r="AP5657" s="6" t="s">
        <v>5220</v>
      </c>
      <c r="AR5657" s="7" t="s">
        <v>90</v>
      </c>
      <c r="AT5657" s="4" t="str">
        <f>CONCATENATE(AU5657,", ",AV5657,", ",AW5657,", ",AX5657,", ",AY5657,", ",AZ5657,", ",BA5657)</f>
        <v>Europe, France, FR, Bretagne, Ille-et-Vilaine, Rennes, Campus Institut Agro Rennes</v>
      </c>
      <c r="AU5657" s="1" t="s">
        <v>91</v>
      </c>
      <c r="AV5657" s="1" t="s">
        <v>92</v>
      </c>
      <c r="AW5657" s="1" t="s">
        <v>93</v>
      </c>
      <c r="AX5657" s="1" t="s">
        <v>94</v>
      </c>
      <c r="AY5657" s="1" t="s">
        <v>95</v>
      </c>
      <c r="AZ5657" s="1" t="s">
        <v>96</v>
      </c>
      <c r="BA5657" s="1" t="s">
        <v>5242</v>
      </c>
      <c r="BC5657" s="43"/>
      <c r="BF5657" s="43" t="s">
        <v>4596</v>
      </c>
      <c r="BG5657" s="43" t="s">
        <v>93</v>
      </c>
      <c r="BH5657" s="7" t="s">
        <v>97</v>
      </c>
      <c r="BJ5657" s="7" t="s">
        <v>98</v>
      </c>
      <c r="BK5657" s="7" t="s">
        <v>99</v>
      </c>
      <c r="BL5657" s="7" t="s">
        <v>4597</v>
      </c>
      <c r="BM5657" s="7" t="s">
        <v>4598</v>
      </c>
      <c r="BU5657" s="43">
        <v>0</v>
      </c>
      <c r="BW5657" s="43" t="s">
        <v>103</v>
      </c>
    </row>
    <row r="5658" spans="3:75" x14ac:dyDescent="0.35">
      <c r="C5658" s="43" t="str">
        <f t="shared" si="88"/>
        <v>IARA:BDT-03:2024: 5657</v>
      </c>
      <c r="D5658" s="43">
        <v>5657</v>
      </c>
      <c r="E5658" s="43" t="s">
        <v>5321</v>
      </c>
      <c r="F5658" s="1" t="s">
        <v>73</v>
      </c>
      <c r="G5658" s="43" t="s">
        <v>5293</v>
      </c>
      <c r="H5658" s="2">
        <v>45374</v>
      </c>
      <c r="J5658" s="43">
        <v>2024</v>
      </c>
      <c r="K5658" s="43">
        <v>3</v>
      </c>
      <c r="L5658" s="43">
        <v>23</v>
      </c>
      <c r="M5658" s="43"/>
      <c r="N5658" s="43"/>
      <c r="O5658" s="43"/>
      <c r="P5658" s="12" t="s">
        <v>75</v>
      </c>
      <c r="Q5658" s="12" t="str">
        <f>CONCATENATE(X5658," ",Y5658)</f>
        <v>Pararge aegeria</v>
      </c>
      <c r="R5658" s="14" t="str">
        <f>CONCATENATE(S5658,", ",T5658,", ",U5658,", ",V5658,", ",W5658,", ",X5658,", ",Y5658)</f>
        <v>Animalia, Arthropoda, Insecta, Lepidoptera, Nymphalidae, Pararge, aegeria</v>
      </c>
      <c r="S5658" s="6" t="s">
        <v>76</v>
      </c>
      <c r="T5658" s="6" t="s">
        <v>208</v>
      </c>
      <c r="U5658" s="6" t="s">
        <v>209</v>
      </c>
      <c r="V5658" s="6" t="s">
        <v>210</v>
      </c>
      <c r="W5658" s="6" t="s">
        <v>238</v>
      </c>
      <c r="X5658" s="6" t="s">
        <v>243</v>
      </c>
      <c r="Y5658" s="6" t="s">
        <v>244</v>
      </c>
      <c r="AA5658" s="12" t="s">
        <v>83</v>
      </c>
      <c r="AB5658" s="6" t="s">
        <v>84</v>
      </c>
      <c r="AC5658" s="43" t="s">
        <v>245</v>
      </c>
      <c r="AD5658" s="6" t="s">
        <v>5220</v>
      </c>
      <c r="AE5658" s="2">
        <v>45374</v>
      </c>
      <c r="AF5658" s="43" t="s">
        <v>87</v>
      </c>
      <c r="AG5658" s="7" t="s">
        <v>246</v>
      </c>
      <c r="AH5658" s="43">
        <v>48.113210000000002</v>
      </c>
      <c r="AI5658" s="43">
        <v>-1.7080500000000001</v>
      </c>
      <c r="AL5658" s="43">
        <v>10</v>
      </c>
      <c r="AN5658" s="46" t="s">
        <v>5240</v>
      </c>
      <c r="AO5658" s="5" t="s">
        <v>89</v>
      </c>
      <c r="AP5658" s="6" t="s">
        <v>5219</v>
      </c>
      <c r="AR5658" s="7" t="s">
        <v>90</v>
      </c>
      <c r="AT5658" s="4" t="str">
        <f>CONCATENATE(AU5658,", ",AV5658,", ",AW5658,", ",AX5658,", ",AY5658,", ",AZ5658,", ",BA5658)</f>
        <v>Europe, France, FR, Bretagne, Ille-et-Vilaine, Rennes, Campus Institut Agro Rennes</v>
      </c>
      <c r="AU5658" s="1" t="s">
        <v>91</v>
      </c>
      <c r="AV5658" s="1" t="s">
        <v>92</v>
      </c>
      <c r="AW5658" s="1" t="s">
        <v>93</v>
      </c>
      <c r="AX5658" s="1" t="s">
        <v>94</v>
      </c>
      <c r="AY5658" s="1" t="s">
        <v>95</v>
      </c>
      <c r="AZ5658" s="1" t="s">
        <v>96</v>
      </c>
      <c r="BA5658" s="1" t="s">
        <v>5242</v>
      </c>
      <c r="BC5658" s="43"/>
      <c r="BF5658" s="43" t="s">
        <v>4596</v>
      </c>
      <c r="BG5658" s="43" t="s">
        <v>93</v>
      </c>
      <c r="BH5658" s="7" t="s">
        <v>97</v>
      </c>
      <c r="BJ5658" s="7" t="s">
        <v>98</v>
      </c>
      <c r="BK5658" s="7" t="s">
        <v>99</v>
      </c>
      <c r="BL5658" s="7" t="s">
        <v>4597</v>
      </c>
      <c r="BM5658" s="7" t="s">
        <v>4598</v>
      </c>
      <c r="BU5658" s="43">
        <v>0</v>
      </c>
      <c r="BW5658" s="43" t="s">
        <v>103</v>
      </c>
    </row>
    <row r="5659" spans="3:75" x14ac:dyDescent="0.35">
      <c r="C5659" s="43" t="str">
        <f t="shared" si="88"/>
        <v>IARA:BDT-03:2024: 5658</v>
      </c>
      <c r="D5659" s="43">
        <v>5658</v>
      </c>
      <c r="E5659" s="43" t="s">
        <v>5321</v>
      </c>
      <c r="F5659" s="1" t="s">
        <v>73</v>
      </c>
      <c r="G5659" s="43" t="s">
        <v>5293</v>
      </c>
      <c r="H5659" s="2">
        <v>45374</v>
      </c>
      <c r="J5659" s="43">
        <v>2024</v>
      </c>
      <c r="K5659" s="43">
        <v>3</v>
      </c>
      <c r="L5659" s="43">
        <v>23</v>
      </c>
      <c r="M5659" s="43"/>
      <c r="N5659" s="43"/>
      <c r="O5659" s="43"/>
      <c r="P5659" s="12" t="s">
        <v>75</v>
      </c>
      <c r="Q5659" s="12" t="str">
        <f>CONCATENATE(X5659," ",Y5659)</f>
        <v>Pararge aegeria</v>
      </c>
      <c r="R5659" s="14" t="str">
        <f>CONCATENATE(S5659,", ",T5659,", ",U5659,", ",V5659,", ",W5659,", ",X5659,", ",Y5659)</f>
        <v>Animalia, Arthropoda, Insecta, Lepidoptera, Nymphalidae, Pararge, aegeria</v>
      </c>
      <c r="S5659" s="6" t="s">
        <v>76</v>
      </c>
      <c r="T5659" s="6" t="s">
        <v>208</v>
      </c>
      <c r="U5659" s="6" t="s">
        <v>209</v>
      </c>
      <c r="V5659" s="6" t="s">
        <v>210</v>
      </c>
      <c r="W5659" s="6" t="s">
        <v>238</v>
      </c>
      <c r="X5659" s="6" t="s">
        <v>243</v>
      </c>
      <c r="Y5659" s="6" t="s">
        <v>244</v>
      </c>
      <c r="AA5659" s="12" t="s">
        <v>83</v>
      </c>
      <c r="AB5659" s="6" t="s">
        <v>84</v>
      </c>
      <c r="AC5659" s="43" t="s">
        <v>245</v>
      </c>
      <c r="AD5659" s="6" t="s">
        <v>5220</v>
      </c>
      <c r="AE5659" s="2">
        <v>45374</v>
      </c>
      <c r="AF5659" s="43" t="s">
        <v>87</v>
      </c>
      <c r="AG5659" s="7" t="s">
        <v>246</v>
      </c>
      <c r="AH5659" s="43">
        <v>48.113230000000001</v>
      </c>
      <c r="AI5659" s="43">
        <v>-1.7080500000000001</v>
      </c>
      <c r="AL5659" s="43">
        <v>10</v>
      </c>
      <c r="AN5659" s="46" t="s">
        <v>5240</v>
      </c>
      <c r="AO5659" s="5" t="s">
        <v>89</v>
      </c>
      <c r="AP5659" s="6" t="s">
        <v>5219</v>
      </c>
      <c r="AR5659" s="7" t="s">
        <v>90</v>
      </c>
      <c r="AT5659" s="4" t="str">
        <f>CONCATENATE(AU5659,", ",AV5659,", ",AW5659,", ",AX5659,", ",AY5659,", ",AZ5659,", ",BA5659)</f>
        <v>Europe, France, FR, Bretagne, Ille-et-Vilaine, Rennes, Campus Institut Agro Rennes</v>
      </c>
      <c r="AU5659" s="1" t="s">
        <v>91</v>
      </c>
      <c r="AV5659" s="1" t="s">
        <v>92</v>
      </c>
      <c r="AW5659" s="1" t="s">
        <v>93</v>
      </c>
      <c r="AX5659" s="1" t="s">
        <v>94</v>
      </c>
      <c r="AY5659" s="1" t="s">
        <v>95</v>
      </c>
      <c r="AZ5659" s="1" t="s">
        <v>96</v>
      </c>
      <c r="BA5659" s="1" t="s">
        <v>5242</v>
      </c>
      <c r="BC5659" s="43"/>
      <c r="BF5659" s="43" t="s">
        <v>4596</v>
      </c>
      <c r="BG5659" s="43" t="s">
        <v>93</v>
      </c>
      <c r="BH5659" s="7" t="s">
        <v>97</v>
      </c>
      <c r="BJ5659" s="7" t="s">
        <v>98</v>
      </c>
      <c r="BK5659" s="7" t="s">
        <v>99</v>
      </c>
      <c r="BL5659" s="7" t="s">
        <v>4597</v>
      </c>
      <c r="BM5659" s="7" t="s">
        <v>4598</v>
      </c>
      <c r="BU5659" s="43">
        <v>0</v>
      </c>
      <c r="BW5659" s="43" t="s">
        <v>103</v>
      </c>
    </row>
    <row r="5660" spans="3:75" x14ac:dyDescent="0.35">
      <c r="C5660" s="43" t="str">
        <f t="shared" si="88"/>
        <v>IARA:BDT-03:2024: 5659</v>
      </c>
      <c r="D5660" s="43">
        <v>5659</v>
      </c>
      <c r="E5660" s="43" t="s">
        <v>5321</v>
      </c>
      <c r="F5660" s="1" t="s">
        <v>73</v>
      </c>
      <c r="G5660" s="43" t="s">
        <v>5293</v>
      </c>
      <c r="H5660" s="2">
        <v>45374</v>
      </c>
      <c r="J5660" s="43">
        <v>2024</v>
      </c>
      <c r="K5660" s="43">
        <v>3</v>
      </c>
      <c r="L5660" s="43">
        <v>23</v>
      </c>
      <c r="M5660" s="43"/>
      <c r="N5660" s="43"/>
      <c r="O5660" s="43"/>
      <c r="P5660" s="12" t="s">
        <v>75</v>
      </c>
      <c r="Q5660" s="12" t="str">
        <f>CONCATENATE(X5660," ",Y5660)</f>
        <v>Pararge aegeria</v>
      </c>
      <c r="R5660" s="14" t="str">
        <f>CONCATENATE(S5660,", ",T5660,", ",U5660,", ",V5660,", ",W5660,", ",X5660,", ",Y5660)</f>
        <v>Animalia, Arthropoda, Insecta, Lepidoptera, Nymphalidae, Pararge, aegeria</v>
      </c>
      <c r="S5660" s="6" t="s">
        <v>76</v>
      </c>
      <c r="T5660" s="6" t="s">
        <v>208</v>
      </c>
      <c r="U5660" s="6" t="s">
        <v>209</v>
      </c>
      <c r="V5660" s="6" t="s">
        <v>210</v>
      </c>
      <c r="W5660" s="6" t="s">
        <v>238</v>
      </c>
      <c r="X5660" s="6" t="s">
        <v>243</v>
      </c>
      <c r="Y5660" s="6" t="s">
        <v>244</v>
      </c>
      <c r="AA5660" s="12" t="s">
        <v>83</v>
      </c>
      <c r="AB5660" s="6" t="s">
        <v>84</v>
      </c>
      <c r="AC5660" s="43" t="s">
        <v>245</v>
      </c>
      <c r="AD5660" s="6" t="s">
        <v>5220</v>
      </c>
      <c r="AE5660" s="2">
        <v>45374</v>
      </c>
      <c r="AF5660" s="43" t="s">
        <v>87</v>
      </c>
      <c r="AG5660" s="7" t="s">
        <v>246</v>
      </c>
      <c r="AH5660" s="43">
        <v>48.113219999999998</v>
      </c>
      <c r="AI5660" s="43">
        <v>-1.7080200000000001</v>
      </c>
      <c r="AL5660" s="43">
        <v>10</v>
      </c>
      <c r="AN5660" s="46" t="s">
        <v>5240</v>
      </c>
      <c r="AO5660" s="5" t="s">
        <v>89</v>
      </c>
      <c r="AP5660" s="6" t="s">
        <v>5219</v>
      </c>
      <c r="AR5660" s="7" t="s">
        <v>90</v>
      </c>
      <c r="AT5660" s="4" t="str">
        <f>CONCATENATE(AU5660,", ",AV5660,", ",AW5660,", ",AX5660,", ",AY5660,", ",AZ5660,", ",BA5660)</f>
        <v>Europe, France, FR, Bretagne, Ille-et-Vilaine, Rennes, Campus Institut Agro Rennes</v>
      </c>
      <c r="AU5660" s="1" t="s">
        <v>91</v>
      </c>
      <c r="AV5660" s="1" t="s">
        <v>92</v>
      </c>
      <c r="AW5660" s="1" t="s">
        <v>93</v>
      </c>
      <c r="AX5660" s="1" t="s">
        <v>94</v>
      </c>
      <c r="AY5660" s="1" t="s">
        <v>95</v>
      </c>
      <c r="AZ5660" s="1" t="s">
        <v>96</v>
      </c>
      <c r="BA5660" s="1" t="s">
        <v>5242</v>
      </c>
      <c r="BC5660" s="43"/>
      <c r="BF5660" s="43" t="s">
        <v>4596</v>
      </c>
      <c r="BG5660" s="43" t="s">
        <v>93</v>
      </c>
      <c r="BH5660" s="7" t="s">
        <v>97</v>
      </c>
      <c r="BJ5660" s="7" t="s">
        <v>98</v>
      </c>
      <c r="BK5660" s="7" t="s">
        <v>99</v>
      </c>
      <c r="BL5660" s="7" t="s">
        <v>4597</v>
      </c>
      <c r="BM5660" s="7" t="s">
        <v>4598</v>
      </c>
      <c r="BU5660" s="43">
        <v>0</v>
      </c>
      <c r="BW5660" s="43" t="s">
        <v>103</v>
      </c>
    </row>
    <row r="5661" spans="3:75" x14ac:dyDescent="0.35">
      <c r="C5661" s="43" t="str">
        <f t="shared" si="88"/>
        <v>IARA:BDT-03:2024: 5660</v>
      </c>
      <c r="D5661" s="43">
        <v>5660</v>
      </c>
      <c r="E5661" s="43" t="s">
        <v>5321</v>
      </c>
      <c r="F5661" s="1" t="s">
        <v>73</v>
      </c>
      <c r="G5661" s="43" t="s">
        <v>5293</v>
      </c>
      <c r="H5661" s="2">
        <v>45374</v>
      </c>
      <c r="J5661" s="43">
        <v>2024</v>
      </c>
      <c r="K5661" s="43">
        <v>3</v>
      </c>
      <c r="L5661" s="43">
        <v>23</v>
      </c>
      <c r="M5661" s="43"/>
      <c r="N5661" s="43"/>
      <c r="O5661" s="43"/>
      <c r="P5661" s="12" t="s">
        <v>75</v>
      </c>
      <c r="Q5661" s="12" t="str">
        <f>CONCATENATE(X5661," ",Y5661)</f>
        <v>Pararge aegeria</v>
      </c>
      <c r="R5661" s="14" t="str">
        <f>CONCATENATE(S5661,", ",T5661,", ",U5661,", ",V5661,", ",W5661,", ",X5661,", ",Y5661)</f>
        <v>Animalia, Arthropoda, Insecta, Lepidoptera, Nymphalidae, Pararge, aegeria</v>
      </c>
      <c r="S5661" s="6" t="s">
        <v>76</v>
      </c>
      <c r="T5661" s="6" t="s">
        <v>208</v>
      </c>
      <c r="U5661" s="6" t="s">
        <v>209</v>
      </c>
      <c r="V5661" s="6" t="s">
        <v>210</v>
      </c>
      <c r="W5661" s="6" t="s">
        <v>238</v>
      </c>
      <c r="X5661" s="6" t="s">
        <v>243</v>
      </c>
      <c r="Y5661" s="6" t="s">
        <v>244</v>
      </c>
      <c r="AA5661" s="12" t="s">
        <v>83</v>
      </c>
      <c r="AB5661" s="6" t="s">
        <v>84</v>
      </c>
      <c r="AC5661" s="43" t="s">
        <v>245</v>
      </c>
      <c r="AD5661" s="6" t="s">
        <v>5220</v>
      </c>
      <c r="AE5661" s="2">
        <v>45374</v>
      </c>
      <c r="AF5661" s="43" t="s">
        <v>87</v>
      </c>
      <c r="AG5661" s="7" t="s">
        <v>246</v>
      </c>
      <c r="AH5661" s="43">
        <v>48.112659999999998</v>
      </c>
      <c r="AI5661" s="43">
        <v>-1.7079500000000001</v>
      </c>
      <c r="AL5661" s="43">
        <v>10</v>
      </c>
      <c r="AN5661" s="46" t="s">
        <v>5240</v>
      </c>
      <c r="AO5661" s="5" t="s">
        <v>89</v>
      </c>
      <c r="AP5661" s="6" t="s">
        <v>5220</v>
      </c>
      <c r="AR5661" s="7" t="s">
        <v>90</v>
      </c>
      <c r="AT5661" s="4" t="str">
        <f>CONCATENATE(AU5661,", ",AV5661,", ",AW5661,", ",AX5661,", ",AY5661,", ",AZ5661,", ",BA5661)</f>
        <v>Europe, France, FR, Bretagne, Ille-et-Vilaine, Rennes, Campus Institut Agro Rennes</v>
      </c>
      <c r="AU5661" s="1" t="s">
        <v>91</v>
      </c>
      <c r="AV5661" s="1" t="s">
        <v>92</v>
      </c>
      <c r="AW5661" s="1" t="s">
        <v>93</v>
      </c>
      <c r="AX5661" s="1" t="s">
        <v>94</v>
      </c>
      <c r="AY5661" s="1" t="s">
        <v>95</v>
      </c>
      <c r="AZ5661" s="1" t="s">
        <v>96</v>
      </c>
      <c r="BA5661" s="1" t="s">
        <v>5242</v>
      </c>
      <c r="BC5661" s="43"/>
      <c r="BF5661" s="43" t="s">
        <v>4596</v>
      </c>
      <c r="BG5661" s="43" t="s">
        <v>93</v>
      </c>
      <c r="BH5661" s="7" t="s">
        <v>97</v>
      </c>
      <c r="BJ5661" s="7" t="s">
        <v>98</v>
      </c>
      <c r="BK5661" s="7" t="s">
        <v>99</v>
      </c>
      <c r="BL5661" s="7" t="s">
        <v>4597</v>
      </c>
      <c r="BM5661" s="7" t="s">
        <v>4598</v>
      </c>
      <c r="BU5661" s="43">
        <v>10</v>
      </c>
      <c r="BW5661" s="43" t="s">
        <v>103</v>
      </c>
    </row>
    <row r="5662" spans="3:75" x14ac:dyDescent="0.35">
      <c r="C5662" s="43" t="str">
        <f t="shared" si="88"/>
        <v>IARA:BDT-03:2024: 5661</v>
      </c>
      <c r="D5662" s="43">
        <v>5661</v>
      </c>
      <c r="E5662" s="43" t="s">
        <v>5321</v>
      </c>
      <c r="F5662" s="1" t="s">
        <v>73</v>
      </c>
      <c r="G5662" s="43" t="s">
        <v>5293</v>
      </c>
      <c r="H5662" s="2">
        <v>45374</v>
      </c>
      <c r="J5662" s="43">
        <v>2024</v>
      </c>
      <c r="K5662" s="43">
        <v>3</v>
      </c>
      <c r="L5662" s="43">
        <v>23</v>
      </c>
      <c r="M5662" s="43"/>
      <c r="N5662" s="43"/>
      <c r="O5662" s="43"/>
      <c r="P5662" s="12" t="s">
        <v>75</v>
      </c>
      <c r="Q5662" s="12" t="str">
        <f>CONCATENATE(X5662," ",Y5662)</f>
        <v>Pararge aegeria</v>
      </c>
      <c r="R5662" s="14" t="str">
        <f>CONCATENATE(S5662,", ",T5662,", ",U5662,", ",V5662,", ",W5662,", ",X5662,", ",Y5662)</f>
        <v>Animalia, Arthropoda, Insecta, Lepidoptera, Nymphalidae, Pararge, aegeria</v>
      </c>
      <c r="S5662" s="6" t="s">
        <v>76</v>
      </c>
      <c r="T5662" s="6" t="s">
        <v>208</v>
      </c>
      <c r="U5662" s="6" t="s">
        <v>209</v>
      </c>
      <c r="V5662" s="6" t="s">
        <v>210</v>
      </c>
      <c r="W5662" s="6" t="s">
        <v>238</v>
      </c>
      <c r="X5662" s="6" t="s">
        <v>243</v>
      </c>
      <c r="Y5662" s="6" t="s">
        <v>244</v>
      </c>
      <c r="AA5662" s="12" t="s">
        <v>83</v>
      </c>
      <c r="AB5662" s="6" t="s">
        <v>84</v>
      </c>
      <c r="AC5662" s="43" t="s">
        <v>245</v>
      </c>
      <c r="AD5662" s="6" t="s">
        <v>5220</v>
      </c>
      <c r="AE5662" s="2">
        <v>45374</v>
      </c>
      <c r="AF5662" s="43" t="s">
        <v>87</v>
      </c>
      <c r="AG5662" s="7" t="s">
        <v>246</v>
      </c>
      <c r="AH5662" s="43">
        <v>48.11233</v>
      </c>
      <c r="AI5662" s="43">
        <v>-1.70746</v>
      </c>
      <c r="AL5662" s="43">
        <v>10</v>
      </c>
      <c r="AN5662" s="46" t="s">
        <v>5240</v>
      </c>
      <c r="AO5662" s="5" t="s">
        <v>89</v>
      </c>
      <c r="AP5662" s="6" t="s">
        <v>5219</v>
      </c>
      <c r="AR5662" s="7" t="s">
        <v>90</v>
      </c>
      <c r="AT5662" s="4" t="str">
        <f>CONCATENATE(AU5662,", ",AV5662,", ",AW5662,", ",AX5662,", ",AY5662,", ",AZ5662,", ",BA5662)</f>
        <v>Europe, France, FR, Bretagne, Ille-et-Vilaine, Rennes, Campus Institut Agro Rennes</v>
      </c>
      <c r="AU5662" s="1" t="s">
        <v>91</v>
      </c>
      <c r="AV5662" s="1" t="s">
        <v>92</v>
      </c>
      <c r="AW5662" s="1" t="s">
        <v>93</v>
      </c>
      <c r="AX5662" s="1" t="s">
        <v>94</v>
      </c>
      <c r="AY5662" s="1" t="s">
        <v>95</v>
      </c>
      <c r="AZ5662" s="1" t="s">
        <v>96</v>
      </c>
      <c r="BA5662" s="1" t="s">
        <v>5242</v>
      </c>
      <c r="BC5662" s="43"/>
      <c r="BF5662" s="43" t="s">
        <v>4596</v>
      </c>
      <c r="BG5662" s="43" t="s">
        <v>93</v>
      </c>
      <c r="BH5662" s="7" t="s">
        <v>97</v>
      </c>
      <c r="BJ5662" s="7" t="s">
        <v>98</v>
      </c>
      <c r="BK5662" s="7" t="s">
        <v>99</v>
      </c>
      <c r="BL5662" s="7" t="s">
        <v>4597</v>
      </c>
      <c r="BM5662" s="7" t="s">
        <v>4598</v>
      </c>
      <c r="BU5662" s="43">
        <v>0</v>
      </c>
      <c r="BW5662" s="43" t="s">
        <v>103</v>
      </c>
    </row>
    <row r="5663" spans="3:75" x14ac:dyDescent="0.35">
      <c r="C5663" s="43" t="str">
        <f t="shared" si="88"/>
        <v>IARA:BDT-03:2024: 5662</v>
      </c>
      <c r="D5663" s="43">
        <v>5662</v>
      </c>
      <c r="E5663" s="43" t="s">
        <v>5321</v>
      </c>
      <c r="F5663" s="1" t="s">
        <v>73</v>
      </c>
      <c r="G5663" s="43" t="s">
        <v>5293</v>
      </c>
      <c r="H5663" s="2">
        <v>45374</v>
      </c>
      <c r="J5663" s="43">
        <v>2024</v>
      </c>
      <c r="K5663" s="43">
        <v>3</v>
      </c>
      <c r="L5663" s="43">
        <v>23</v>
      </c>
      <c r="M5663" s="43"/>
      <c r="N5663" s="43"/>
      <c r="O5663" s="43"/>
      <c r="P5663" s="12" t="s">
        <v>75</v>
      </c>
      <c r="Q5663" s="12" t="str">
        <f>CONCATENATE(X5663," ",Y5663)</f>
        <v>Polygonia c-album</v>
      </c>
      <c r="R5663" s="14" t="str">
        <f>CONCATENATE(S5663,", ",T5663,", ",U5663,", ",V5663,", ",W5663,", ",X5663,", ",Y5663)</f>
        <v>Animalia, Arthropoda, Insecta, Lepidoptera, Nymphalidae, Polygonia, c-album</v>
      </c>
      <c r="S5663" s="6" t="s">
        <v>76</v>
      </c>
      <c r="T5663" s="6" t="s">
        <v>208</v>
      </c>
      <c r="U5663" s="6" t="s">
        <v>209</v>
      </c>
      <c r="V5663" s="6" t="s">
        <v>210</v>
      </c>
      <c r="W5663" s="6" t="s">
        <v>238</v>
      </c>
      <c r="X5663" s="6" t="s">
        <v>465</v>
      </c>
      <c r="Y5663" s="6" t="s">
        <v>466</v>
      </c>
      <c r="AA5663" s="12" t="s">
        <v>83</v>
      </c>
      <c r="AB5663" s="6" t="s">
        <v>84</v>
      </c>
      <c r="AC5663" s="43" t="s">
        <v>374</v>
      </c>
      <c r="AD5663" s="6" t="s">
        <v>5220</v>
      </c>
      <c r="AE5663" s="2">
        <v>45374</v>
      </c>
      <c r="AF5663" s="43" t="s">
        <v>87</v>
      </c>
      <c r="AG5663" s="7" t="s">
        <v>464</v>
      </c>
      <c r="AH5663" s="43">
        <v>48.112949999999998</v>
      </c>
      <c r="AI5663" s="43">
        <v>-1.7074499999999999</v>
      </c>
      <c r="AL5663" s="43">
        <v>10</v>
      </c>
      <c r="AN5663" s="46" t="s">
        <v>5240</v>
      </c>
      <c r="AO5663" s="5" t="s">
        <v>89</v>
      </c>
      <c r="AP5663" s="6" t="s">
        <v>5219</v>
      </c>
      <c r="AR5663" s="7" t="s">
        <v>90</v>
      </c>
      <c r="AT5663" s="4" t="str">
        <f>CONCATENATE(AU5663,", ",AV5663,", ",AW5663,", ",AX5663,", ",AY5663,", ",AZ5663,", ",BA5663)</f>
        <v>Europe, France, FR, Bretagne, Ille-et-Vilaine, Rennes, Campus Institut Agro Rennes</v>
      </c>
      <c r="AU5663" s="1" t="s">
        <v>91</v>
      </c>
      <c r="AV5663" s="1" t="s">
        <v>92</v>
      </c>
      <c r="AW5663" s="1" t="s">
        <v>93</v>
      </c>
      <c r="AX5663" s="1" t="s">
        <v>94</v>
      </c>
      <c r="AY5663" s="1" t="s">
        <v>95</v>
      </c>
      <c r="AZ5663" s="1" t="s">
        <v>96</v>
      </c>
      <c r="BA5663" s="1" t="s">
        <v>5242</v>
      </c>
      <c r="BC5663" s="43"/>
      <c r="BF5663" s="43" t="s">
        <v>4596</v>
      </c>
      <c r="BG5663" s="43" t="s">
        <v>93</v>
      </c>
      <c r="BH5663" s="7" t="s">
        <v>97</v>
      </c>
      <c r="BJ5663" s="7" t="s">
        <v>98</v>
      </c>
      <c r="BK5663" s="7" t="s">
        <v>99</v>
      </c>
      <c r="BL5663" s="7" t="s">
        <v>4597</v>
      </c>
      <c r="BM5663" s="7" t="s">
        <v>4598</v>
      </c>
      <c r="BU5663" s="43">
        <v>0</v>
      </c>
      <c r="BW5663" s="43" t="s">
        <v>103</v>
      </c>
    </row>
    <row r="5664" spans="3:75" x14ac:dyDescent="0.35">
      <c r="C5664" s="43" t="str">
        <f t="shared" si="88"/>
        <v>IARA:BDT-03:2024: 5663</v>
      </c>
      <c r="D5664" s="43">
        <v>5663</v>
      </c>
      <c r="E5664" s="43" t="s">
        <v>5321</v>
      </c>
      <c r="F5664" s="1" t="s">
        <v>73</v>
      </c>
      <c r="G5664" s="43" t="s">
        <v>5293</v>
      </c>
      <c r="H5664" s="2">
        <v>45374</v>
      </c>
      <c r="J5664" s="43">
        <v>2024</v>
      </c>
      <c r="K5664" s="43">
        <v>3</v>
      </c>
      <c r="L5664" s="43">
        <v>23</v>
      </c>
      <c r="M5664" s="43"/>
      <c r="N5664" s="43"/>
      <c r="O5664" s="43"/>
      <c r="P5664" s="12" t="s">
        <v>75</v>
      </c>
      <c r="Q5664" s="12" t="str">
        <f>CONCATENATE(X5664," ",Y5664)</f>
        <v>Pararge aegeria</v>
      </c>
      <c r="R5664" s="14" t="str">
        <f>CONCATENATE(S5664,", ",T5664,", ",U5664,", ",V5664,", ",W5664,", ",X5664,", ",Y5664)</f>
        <v>Animalia, Arthropoda, Insecta, Lepidoptera, Nymphalidae, Pararge, aegeria</v>
      </c>
      <c r="S5664" s="6" t="s">
        <v>76</v>
      </c>
      <c r="T5664" s="6" t="s">
        <v>208</v>
      </c>
      <c r="U5664" s="6" t="s">
        <v>209</v>
      </c>
      <c r="V5664" s="6" t="s">
        <v>210</v>
      </c>
      <c r="W5664" s="6" t="s">
        <v>238</v>
      </c>
      <c r="X5664" s="6" t="s">
        <v>243</v>
      </c>
      <c r="Y5664" s="6" t="s">
        <v>244</v>
      </c>
      <c r="AA5664" s="12" t="s">
        <v>83</v>
      </c>
      <c r="AB5664" s="6" t="s">
        <v>84</v>
      </c>
      <c r="AC5664" s="43" t="s">
        <v>245</v>
      </c>
      <c r="AD5664" s="6" t="s">
        <v>5220</v>
      </c>
      <c r="AE5664" s="2">
        <v>45374</v>
      </c>
      <c r="AF5664" s="43" t="s">
        <v>87</v>
      </c>
      <c r="AG5664" s="7" t="s">
        <v>246</v>
      </c>
      <c r="AH5664" s="43">
        <v>48.112139999999997</v>
      </c>
      <c r="AI5664" s="43">
        <v>-1.7071499999999999</v>
      </c>
      <c r="AL5664" s="43">
        <v>10</v>
      </c>
      <c r="AN5664" s="46" t="s">
        <v>5240</v>
      </c>
      <c r="AO5664" s="5" t="s">
        <v>89</v>
      </c>
      <c r="AP5664" s="6" t="s">
        <v>5219</v>
      </c>
      <c r="AR5664" s="7" t="s">
        <v>90</v>
      </c>
      <c r="AT5664" s="4" t="str">
        <f>CONCATENATE(AU5664,", ",AV5664,", ",AW5664,", ",AX5664,", ",AY5664,", ",AZ5664,", ",BA5664)</f>
        <v>Europe, France, FR, Bretagne, Ille-et-Vilaine, Rennes, Campus Institut Agro Rennes</v>
      </c>
      <c r="AU5664" s="1" t="s">
        <v>91</v>
      </c>
      <c r="AV5664" s="1" t="s">
        <v>92</v>
      </c>
      <c r="AW5664" s="1" t="s">
        <v>93</v>
      </c>
      <c r="AX5664" s="1" t="s">
        <v>94</v>
      </c>
      <c r="AY5664" s="1" t="s">
        <v>95</v>
      </c>
      <c r="AZ5664" s="1" t="s">
        <v>96</v>
      </c>
      <c r="BA5664" s="1" t="s">
        <v>5242</v>
      </c>
      <c r="BC5664" s="43"/>
      <c r="BF5664" s="43" t="s">
        <v>4596</v>
      </c>
      <c r="BG5664" s="43" t="s">
        <v>93</v>
      </c>
      <c r="BH5664" s="7" t="s">
        <v>97</v>
      </c>
      <c r="BJ5664" s="7" t="s">
        <v>98</v>
      </c>
      <c r="BK5664" s="7" t="s">
        <v>99</v>
      </c>
      <c r="BL5664" s="7" t="s">
        <v>4597</v>
      </c>
      <c r="BM5664" s="7" t="s">
        <v>4598</v>
      </c>
      <c r="BU5664" s="43">
        <v>0</v>
      </c>
      <c r="BW5664" s="43" t="s">
        <v>103</v>
      </c>
    </row>
    <row r="5665" spans="1:75" x14ac:dyDescent="0.35">
      <c r="C5665" s="43" t="str">
        <f t="shared" si="88"/>
        <v>IARA:BDT-03:2024: 5664</v>
      </c>
      <c r="D5665" s="43">
        <v>5664</v>
      </c>
      <c r="E5665" s="43" t="s">
        <v>5321</v>
      </c>
      <c r="F5665" s="1" t="s">
        <v>73</v>
      </c>
      <c r="G5665" s="43" t="s">
        <v>5293</v>
      </c>
      <c r="H5665" s="2">
        <v>45374</v>
      </c>
      <c r="J5665" s="43">
        <v>2024</v>
      </c>
      <c r="K5665" s="43">
        <v>3</v>
      </c>
      <c r="L5665" s="43">
        <v>23</v>
      </c>
      <c r="M5665" s="43"/>
      <c r="N5665" s="43"/>
      <c r="O5665" s="43"/>
      <c r="P5665" s="12" t="s">
        <v>75</v>
      </c>
      <c r="Q5665" s="12" t="str">
        <f>CONCATENATE(X5665," ",Y5665)</f>
        <v>Pararge aegeria</v>
      </c>
      <c r="R5665" s="14" t="str">
        <f>CONCATENATE(S5665,", ",T5665,", ",U5665,", ",V5665,", ",W5665,", ",X5665,", ",Y5665)</f>
        <v>Animalia, Arthropoda, Insecta, Lepidoptera, Nymphalidae, Pararge, aegeria</v>
      </c>
      <c r="S5665" s="6" t="s">
        <v>76</v>
      </c>
      <c r="T5665" s="6" t="s">
        <v>208</v>
      </c>
      <c r="U5665" s="6" t="s">
        <v>209</v>
      </c>
      <c r="V5665" s="6" t="s">
        <v>210</v>
      </c>
      <c r="W5665" s="6" t="s">
        <v>238</v>
      </c>
      <c r="X5665" s="6" t="s">
        <v>243</v>
      </c>
      <c r="Y5665" s="6" t="s">
        <v>244</v>
      </c>
      <c r="AA5665" s="12" t="s">
        <v>83</v>
      </c>
      <c r="AB5665" s="6" t="s">
        <v>84</v>
      </c>
      <c r="AC5665" s="43" t="s">
        <v>245</v>
      </c>
      <c r="AD5665" s="6" t="s">
        <v>5220</v>
      </c>
      <c r="AE5665" s="2">
        <v>45374</v>
      </c>
      <c r="AF5665" s="43" t="s">
        <v>87</v>
      </c>
      <c r="AG5665" s="7" t="s">
        <v>246</v>
      </c>
      <c r="AH5665" s="43">
        <v>48.112360000000002</v>
      </c>
      <c r="AI5665" s="43">
        <v>-1.7067300000000001</v>
      </c>
      <c r="AL5665" s="43">
        <v>10</v>
      </c>
      <c r="AN5665" s="46" t="s">
        <v>5240</v>
      </c>
      <c r="AO5665" s="5" t="s">
        <v>89</v>
      </c>
      <c r="AP5665" s="6" t="s">
        <v>5220</v>
      </c>
      <c r="AR5665" s="7" t="s">
        <v>90</v>
      </c>
      <c r="AT5665" s="4" t="str">
        <f>CONCATENATE(AU5665,", ",AV5665,", ",AW5665,", ",AX5665,", ",AY5665,", ",AZ5665,", ",BA5665)</f>
        <v>Europe, France, FR, Bretagne, Ille-et-Vilaine, Rennes, Campus Institut Agro Rennes</v>
      </c>
      <c r="AU5665" s="1" t="s">
        <v>91</v>
      </c>
      <c r="AV5665" s="1" t="s">
        <v>92</v>
      </c>
      <c r="AW5665" s="1" t="s">
        <v>93</v>
      </c>
      <c r="AX5665" s="1" t="s">
        <v>94</v>
      </c>
      <c r="AY5665" s="1" t="s">
        <v>95</v>
      </c>
      <c r="AZ5665" s="1" t="s">
        <v>96</v>
      </c>
      <c r="BA5665" s="1" t="s">
        <v>5242</v>
      </c>
      <c r="BC5665" s="43"/>
      <c r="BF5665" s="43" t="s">
        <v>4596</v>
      </c>
      <c r="BG5665" s="43" t="s">
        <v>93</v>
      </c>
      <c r="BH5665" s="7" t="s">
        <v>97</v>
      </c>
      <c r="BJ5665" s="7" t="s">
        <v>98</v>
      </c>
      <c r="BK5665" s="7" t="s">
        <v>99</v>
      </c>
      <c r="BL5665" s="7" t="s">
        <v>4597</v>
      </c>
      <c r="BM5665" s="7" t="s">
        <v>4598</v>
      </c>
      <c r="BU5665" s="43">
        <v>0</v>
      </c>
      <c r="BW5665" s="43" t="s">
        <v>103</v>
      </c>
    </row>
    <row r="5666" spans="1:75" x14ac:dyDescent="0.35">
      <c r="C5666" s="43" t="str">
        <f t="shared" si="88"/>
        <v>IARA:BDT-03:2024: 5665</v>
      </c>
      <c r="D5666" s="43">
        <v>5665</v>
      </c>
      <c r="E5666" s="43" t="s">
        <v>5321</v>
      </c>
      <c r="F5666" s="1" t="s">
        <v>73</v>
      </c>
      <c r="G5666" s="43" t="s">
        <v>5293</v>
      </c>
      <c r="H5666" s="2">
        <v>45374</v>
      </c>
      <c r="J5666" s="43">
        <v>2024</v>
      </c>
      <c r="K5666" s="43">
        <v>3</v>
      </c>
      <c r="L5666" s="43">
        <v>23</v>
      </c>
      <c r="M5666" s="43"/>
      <c r="N5666" s="43"/>
      <c r="O5666" s="43"/>
      <c r="P5666" s="12" t="s">
        <v>75</v>
      </c>
      <c r="Q5666" s="12" t="str">
        <f>CONCATENATE(X5666," ",Y5666)</f>
        <v>Pararge aegeria</v>
      </c>
      <c r="R5666" s="14" t="str">
        <f>CONCATENATE(S5666,", ",T5666,", ",U5666,", ",V5666,", ",W5666,", ",X5666,", ",Y5666)</f>
        <v>Animalia, Arthropoda, Insecta, Lepidoptera, Nymphalidae, Pararge, aegeria</v>
      </c>
      <c r="S5666" s="6" t="s">
        <v>76</v>
      </c>
      <c r="T5666" s="6" t="s">
        <v>208</v>
      </c>
      <c r="U5666" s="6" t="s">
        <v>209</v>
      </c>
      <c r="V5666" s="6" t="s">
        <v>210</v>
      </c>
      <c r="W5666" s="6" t="s">
        <v>238</v>
      </c>
      <c r="X5666" s="6" t="s">
        <v>243</v>
      </c>
      <c r="Y5666" s="6" t="s">
        <v>244</v>
      </c>
      <c r="AA5666" s="12" t="s">
        <v>83</v>
      </c>
      <c r="AB5666" s="6" t="s">
        <v>84</v>
      </c>
      <c r="AC5666" s="43" t="s">
        <v>245</v>
      </c>
      <c r="AD5666" s="6" t="s">
        <v>5220</v>
      </c>
      <c r="AE5666" s="2">
        <v>45374</v>
      </c>
      <c r="AF5666" s="43" t="s">
        <v>87</v>
      </c>
      <c r="AG5666" s="7" t="s">
        <v>246</v>
      </c>
      <c r="AH5666" s="43">
        <v>48.112349999999999</v>
      </c>
      <c r="AI5666" s="43">
        <v>-1.7067099999999999</v>
      </c>
      <c r="AL5666" s="43">
        <v>10</v>
      </c>
      <c r="AN5666" s="46" t="s">
        <v>5240</v>
      </c>
      <c r="AO5666" s="5" t="s">
        <v>89</v>
      </c>
      <c r="AP5666" s="6" t="s">
        <v>5220</v>
      </c>
      <c r="AR5666" s="7" t="s">
        <v>90</v>
      </c>
      <c r="AT5666" s="4" t="str">
        <f>CONCATENATE(AU5666,", ",AV5666,", ",AW5666,", ",AX5666,", ",AY5666,", ",AZ5666,", ",BA5666)</f>
        <v>Europe, France, FR, Bretagne, Ille-et-Vilaine, Rennes, Campus Institut Agro Rennes</v>
      </c>
      <c r="AU5666" s="1" t="s">
        <v>91</v>
      </c>
      <c r="AV5666" s="1" t="s">
        <v>92</v>
      </c>
      <c r="AW5666" s="1" t="s">
        <v>93</v>
      </c>
      <c r="AX5666" s="1" t="s">
        <v>94</v>
      </c>
      <c r="AY5666" s="1" t="s">
        <v>95</v>
      </c>
      <c r="AZ5666" s="1" t="s">
        <v>96</v>
      </c>
      <c r="BA5666" s="1" t="s">
        <v>5242</v>
      </c>
      <c r="BC5666" s="43"/>
      <c r="BF5666" s="43" t="s">
        <v>4596</v>
      </c>
      <c r="BG5666" s="43" t="s">
        <v>93</v>
      </c>
      <c r="BH5666" s="7" t="s">
        <v>97</v>
      </c>
      <c r="BJ5666" s="7" t="s">
        <v>98</v>
      </c>
      <c r="BK5666" s="7" t="s">
        <v>99</v>
      </c>
      <c r="BL5666" s="7" t="s">
        <v>4597</v>
      </c>
      <c r="BM5666" s="7" t="s">
        <v>4598</v>
      </c>
      <c r="BU5666" s="43">
        <v>0</v>
      </c>
      <c r="BW5666" s="43" t="s">
        <v>103</v>
      </c>
    </row>
    <row r="5667" spans="1:75" x14ac:dyDescent="0.35">
      <c r="C5667" s="43" t="str">
        <f t="shared" si="88"/>
        <v>IARA:BDT-03:2024: 5666</v>
      </c>
      <c r="D5667" s="43">
        <v>5666</v>
      </c>
      <c r="E5667" s="43" t="s">
        <v>5321</v>
      </c>
      <c r="F5667" s="1" t="s">
        <v>73</v>
      </c>
      <c r="G5667" s="43" t="s">
        <v>5293</v>
      </c>
      <c r="H5667" s="2">
        <v>45374</v>
      </c>
      <c r="J5667" s="43">
        <v>2024</v>
      </c>
      <c r="K5667" s="43">
        <v>3</v>
      </c>
      <c r="L5667" s="43">
        <v>23</v>
      </c>
      <c r="M5667" s="43"/>
      <c r="N5667" s="43"/>
      <c r="O5667" s="43"/>
      <c r="P5667" s="12" t="s">
        <v>75</v>
      </c>
      <c r="Q5667" s="12" t="str">
        <f>CONCATENATE(X5667," ",Y5667)</f>
        <v>Pararge aegeria</v>
      </c>
      <c r="R5667" s="14" t="str">
        <f>CONCATENATE(S5667,", ",T5667,", ",U5667,", ",V5667,", ",W5667,", ",X5667,", ",Y5667)</f>
        <v>Animalia, Arthropoda, Insecta, Lepidoptera, Nymphalidae, Pararge, aegeria</v>
      </c>
      <c r="S5667" s="6" t="s">
        <v>76</v>
      </c>
      <c r="T5667" s="6" t="s">
        <v>208</v>
      </c>
      <c r="U5667" s="6" t="s">
        <v>209</v>
      </c>
      <c r="V5667" s="6" t="s">
        <v>210</v>
      </c>
      <c r="W5667" s="6" t="s">
        <v>238</v>
      </c>
      <c r="X5667" s="6" t="s">
        <v>243</v>
      </c>
      <c r="Y5667" s="6" t="s">
        <v>244</v>
      </c>
      <c r="AA5667" s="12" t="s">
        <v>83</v>
      </c>
      <c r="AB5667" s="6" t="s">
        <v>84</v>
      </c>
      <c r="AC5667" s="43" t="s">
        <v>245</v>
      </c>
      <c r="AD5667" s="6" t="s">
        <v>5220</v>
      </c>
      <c r="AE5667" s="2">
        <v>45374</v>
      </c>
      <c r="AF5667" s="43" t="s">
        <v>87</v>
      </c>
      <c r="AG5667" s="7" t="s">
        <v>246</v>
      </c>
      <c r="AH5667" s="43">
        <v>48.112360000000002</v>
      </c>
      <c r="AI5667" s="43">
        <v>-1.7066600000000001</v>
      </c>
      <c r="AL5667" s="43">
        <v>10</v>
      </c>
      <c r="AN5667" s="46" t="s">
        <v>5240</v>
      </c>
      <c r="AO5667" s="5" t="s">
        <v>89</v>
      </c>
      <c r="AP5667" s="6" t="s">
        <v>5219</v>
      </c>
      <c r="AR5667" s="7" t="s">
        <v>90</v>
      </c>
      <c r="AT5667" s="4" t="str">
        <f>CONCATENATE(AU5667,", ",AV5667,", ",AW5667,", ",AX5667,", ",AY5667,", ",AZ5667,", ",BA5667)</f>
        <v>Europe, France, FR, Bretagne, Ille-et-Vilaine, Rennes, Campus Institut Agro Rennes</v>
      </c>
      <c r="AU5667" s="1" t="s">
        <v>91</v>
      </c>
      <c r="AV5667" s="1" t="s">
        <v>92</v>
      </c>
      <c r="AW5667" s="1" t="s">
        <v>93</v>
      </c>
      <c r="AX5667" s="1" t="s">
        <v>94</v>
      </c>
      <c r="AY5667" s="1" t="s">
        <v>95</v>
      </c>
      <c r="AZ5667" s="1" t="s">
        <v>96</v>
      </c>
      <c r="BA5667" s="1" t="s">
        <v>5242</v>
      </c>
      <c r="BC5667" s="43"/>
      <c r="BF5667" s="43" t="s">
        <v>4596</v>
      </c>
      <c r="BG5667" s="43" t="s">
        <v>93</v>
      </c>
      <c r="BH5667" s="7" t="s">
        <v>97</v>
      </c>
      <c r="BJ5667" s="7" t="s">
        <v>98</v>
      </c>
      <c r="BK5667" s="7" t="s">
        <v>99</v>
      </c>
      <c r="BL5667" s="7" t="s">
        <v>4597</v>
      </c>
      <c r="BM5667" s="7" t="s">
        <v>4598</v>
      </c>
      <c r="BU5667" s="43">
        <v>0</v>
      </c>
      <c r="BW5667" s="43" t="s">
        <v>103</v>
      </c>
    </row>
    <row r="5668" spans="1:75" x14ac:dyDescent="0.35">
      <c r="C5668" s="43" t="str">
        <f t="shared" si="88"/>
        <v>IARA:BDT-03:2024: 5667</v>
      </c>
      <c r="D5668" s="43">
        <v>5667</v>
      </c>
      <c r="E5668" s="43" t="s">
        <v>5321</v>
      </c>
      <c r="F5668" s="1" t="s">
        <v>73</v>
      </c>
      <c r="G5668" s="43" t="s">
        <v>5293</v>
      </c>
      <c r="H5668" s="2">
        <v>45374</v>
      </c>
      <c r="J5668" s="43">
        <v>2024</v>
      </c>
      <c r="K5668" s="43">
        <v>3</v>
      </c>
      <c r="L5668" s="43">
        <v>23</v>
      </c>
      <c r="M5668" s="43"/>
      <c r="N5668" s="43"/>
      <c r="O5668" s="43"/>
      <c r="P5668" s="12" t="s">
        <v>75</v>
      </c>
      <c r="Q5668" s="12" t="str">
        <f>CONCATENATE(X5668," ",Y5668)</f>
        <v>Pararge aegeria</v>
      </c>
      <c r="R5668" s="14" t="str">
        <f>CONCATENATE(S5668,", ",T5668,", ",U5668,", ",V5668,", ",W5668,", ",X5668,", ",Y5668)</f>
        <v>Animalia, Arthropoda, Insecta, Lepidoptera, Nymphalidae, Pararge, aegeria</v>
      </c>
      <c r="S5668" s="6" t="s">
        <v>76</v>
      </c>
      <c r="T5668" s="6" t="s">
        <v>208</v>
      </c>
      <c r="U5668" s="6" t="s">
        <v>209</v>
      </c>
      <c r="V5668" s="6" t="s">
        <v>210</v>
      </c>
      <c r="W5668" s="6" t="s">
        <v>238</v>
      </c>
      <c r="X5668" s="6" t="s">
        <v>243</v>
      </c>
      <c r="Y5668" s="6" t="s">
        <v>244</v>
      </c>
      <c r="AA5668" s="12" t="s">
        <v>83</v>
      </c>
      <c r="AB5668" s="6" t="s">
        <v>84</v>
      </c>
      <c r="AC5668" s="43" t="s">
        <v>245</v>
      </c>
      <c r="AD5668" s="6" t="s">
        <v>5220</v>
      </c>
      <c r="AE5668" s="2">
        <v>45374</v>
      </c>
      <c r="AF5668" s="43" t="s">
        <v>87</v>
      </c>
      <c r="AG5668" s="7" t="s">
        <v>246</v>
      </c>
      <c r="AH5668" s="43">
        <v>48.11233</v>
      </c>
      <c r="AI5668" s="43">
        <v>-1.70665</v>
      </c>
      <c r="AL5668" s="43">
        <v>10</v>
      </c>
      <c r="AN5668" s="46" t="s">
        <v>5240</v>
      </c>
      <c r="AO5668" s="5" t="s">
        <v>89</v>
      </c>
      <c r="AP5668" s="6" t="s">
        <v>5219</v>
      </c>
      <c r="AR5668" s="7" t="s">
        <v>90</v>
      </c>
      <c r="AT5668" s="4" t="str">
        <f>CONCATENATE(AU5668,", ",AV5668,", ",AW5668,", ",AX5668,", ",AY5668,", ",AZ5668,", ",BA5668)</f>
        <v>Europe, France, FR, Bretagne, Ille-et-Vilaine, Rennes, Campus Institut Agro Rennes</v>
      </c>
      <c r="AU5668" s="1" t="s">
        <v>91</v>
      </c>
      <c r="AV5668" s="1" t="s">
        <v>92</v>
      </c>
      <c r="AW5668" s="1" t="s">
        <v>93</v>
      </c>
      <c r="AX5668" s="1" t="s">
        <v>94</v>
      </c>
      <c r="AY5668" s="1" t="s">
        <v>95</v>
      </c>
      <c r="AZ5668" s="1" t="s">
        <v>96</v>
      </c>
      <c r="BA5668" s="1" t="s">
        <v>5242</v>
      </c>
      <c r="BC5668" s="43"/>
      <c r="BF5668" s="43" t="s">
        <v>4596</v>
      </c>
      <c r="BG5668" s="43" t="s">
        <v>93</v>
      </c>
      <c r="BH5668" s="7" t="s">
        <v>97</v>
      </c>
      <c r="BJ5668" s="7" t="s">
        <v>98</v>
      </c>
      <c r="BK5668" s="7" t="s">
        <v>99</v>
      </c>
      <c r="BL5668" s="7" t="s">
        <v>4597</v>
      </c>
      <c r="BM5668" s="7" t="s">
        <v>4598</v>
      </c>
      <c r="BU5668" s="43">
        <v>0</v>
      </c>
      <c r="BW5668" s="43" t="s">
        <v>103</v>
      </c>
    </row>
    <row r="5669" spans="1:75" x14ac:dyDescent="0.35">
      <c r="C5669" s="43" t="str">
        <f t="shared" si="88"/>
        <v>IARA:BDT-03:2024: 5668</v>
      </c>
      <c r="D5669" s="43">
        <v>5668</v>
      </c>
      <c r="E5669" s="43" t="s">
        <v>5321</v>
      </c>
      <c r="F5669" s="1" t="s">
        <v>73</v>
      </c>
      <c r="G5669" s="43" t="s">
        <v>5293</v>
      </c>
      <c r="H5669" s="2">
        <v>45374</v>
      </c>
      <c r="J5669" s="43">
        <v>2024</v>
      </c>
      <c r="K5669" s="43">
        <v>3</v>
      </c>
      <c r="L5669" s="43">
        <v>23</v>
      </c>
      <c r="M5669" s="43"/>
      <c r="N5669" s="43"/>
      <c r="O5669" s="43"/>
      <c r="P5669" s="12" t="s">
        <v>75</v>
      </c>
      <c r="Q5669" s="12" t="str">
        <f>CONCATENATE(X5669," ",Y5669)</f>
        <v>Pararge aegeria</v>
      </c>
      <c r="R5669" s="14" t="str">
        <f>CONCATENATE(S5669,", ",T5669,", ",U5669,", ",V5669,", ",W5669,", ",X5669,", ",Y5669)</f>
        <v>Animalia, Arthropoda, Insecta, Lepidoptera, Nymphalidae, Pararge, aegeria</v>
      </c>
      <c r="S5669" s="6" t="s">
        <v>76</v>
      </c>
      <c r="T5669" s="6" t="s">
        <v>208</v>
      </c>
      <c r="U5669" s="6" t="s">
        <v>209</v>
      </c>
      <c r="V5669" s="6" t="s">
        <v>210</v>
      </c>
      <c r="W5669" s="6" t="s">
        <v>238</v>
      </c>
      <c r="X5669" s="6" t="s">
        <v>243</v>
      </c>
      <c r="Y5669" s="6" t="s">
        <v>244</v>
      </c>
      <c r="AA5669" s="12" t="s">
        <v>83</v>
      </c>
      <c r="AB5669" s="6" t="s">
        <v>84</v>
      </c>
      <c r="AC5669" s="43" t="s">
        <v>245</v>
      </c>
      <c r="AD5669" s="6" t="s">
        <v>5220</v>
      </c>
      <c r="AE5669" s="2">
        <v>45374</v>
      </c>
      <c r="AF5669" s="43" t="s">
        <v>87</v>
      </c>
      <c r="AG5669" s="7" t="s">
        <v>246</v>
      </c>
      <c r="AH5669" s="43">
        <v>48.112070000000003</v>
      </c>
      <c r="AI5669" s="43">
        <v>-1.70638</v>
      </c>
      <c r="AL5669" s="43">
        <v>10</v>
      </c>
      <c r="AN5669" s="46" t="s">
        <v>5240</v>
      </c>
      <c r="AO5669" s="5" t="s">
        <v>89</v>
      </c>
      <c r="AP5669" s="6" t="s">
        <v>5219</v>
      </c>
      <c r="AR5669" s="7" t="s">
        <v>90</v>
      </c>
      <c r="AT5669" s="4" t="str">
        <f>CONCATENATE(AU5669,", ",AV5669,", ",AW5669,", ",AX5669,", ",AY5669,", ",AZ5669,", ",BA5669)</f>
        <v>Europe, France, FR, Bretagne, Ille-et-Vilaine, Rennes, Campus Institut Agro Rennes</v>
      </c>
      <c r="AU5669" s="1" t="s">
        <v>91</v>
      </c>
      <c r="AV5669" s="1" t="s">
        <v>92</v>
      </c>
      <c r="AW5669" s="1" t="s">
        <v>93</v>
      </c>
      <c r="AX5669" s="1" t="s">
        <v>94</v>
      </c>
      <c r="AY5669" s="1" t="s">
        <v>95</v>
      </c>
      <c r="AZ5669" s="1" t="s">
        <v>96</v>
      </c>
      <c r="BA5669" s="1" t="s">
        <v>5242</v>
      </c>
      <c r="BC5669" s="43"/>
      <c r="BF5669" s="43" t="s">
        <v>4596</v>
      </c>
      <c r="BG5669" s="43" t="s">
        <v>93</v>
      </c>
      <c r="BH5669" s="7" t="s">
        <v>97</v>
      </c>
      <c r="BJ5669" s="7" t="s">
        <v>98</v>
      </c>
      <c r="BK5669" s="7" t="s">
        <v>99</v>
      </c>
      <c r="BL5669" s="7" t="s">
        <v>4597</v>
      </c>
      <c r="BM5669" s="7" t="s">
        <v>4598</v>
      </c>
      <c r="BU5669" s="43">
        <v>0</v>
      </c>
      <c r="BW5669" s="43" t="s">
        <v>103</v>
      </c>
    </row>
    <row r="5670" spans="1:75" x14ac:dyDescent="0.35">
      <c r="C5670" s="43" t="str">
        <f t="shared" si="88"/>
        <v>IARA:BDT-03:2024: 5669</v>
      </c>
      <c r="D5670" s="43">
        <v>5669</v>
      </c>
      <c r="E5670" s="43" t="s">
        <v>5321</v>
      </c>
      <c r="F5670" s="1" t="s">
        <v>73</v>
      </c>
      <c r="G5670" s="43" t="s">
        <v>5293</v>
      </c>
      <c r="H5670" s="2">
        <v>45374</v>
      </c>
      <c r="J5670" s="43">
        <v>2024</v>
      </c>
      <c r="K5670" s="43">
        <v>3</v>
      </c>
      <c r="L5670" s="43">
        <v>23</v>
      </c>
      <c r="M5670" s="43"/>
      <c r="N5670" s="43"/>
      <c r="O5670" s="43"/>
      <c r="P5670" s="12" t="s">
        <v>75</v>
      </c>
      <c r="Q5670" s="12" t="str">
        <f>CONCATENATE(X5670," ",Y5670)</f>
        <v>Pararge aegeria</v>
      </c>
      <c r="R5670" s="14" t="str">
        <f>CONCATENATE(S5670,", ",T5670,", ",U5670,", ",V5670,", ",W5670,", ",X5670,", ",Y5670)</f>
        <v>Animalia, Arthropoda, Insecta, Lepidoptera, Nymphalidae, Pararge, aegeria</v>
      </c>
      <c r="S5670" s="6" t="s">
        <v>76</v>
      </c>
      <c r="T5670" s="6" t="s">
        <v>208</v>
      </c>
      <c r="U5670" s="6" t="s">
        <v>209</v>
      </c>
      <c r="V5670" s="6" t="s">
        <v>210</v>
      </c>
      <c r="W5670" s="6" t="s">
        <v>238</v>
      </c>
      <c r="X5670" s="6" t="s">
        <v>243</v>
      </c>
      <c r="Y5670" s="6" t="s">
        <v>244</v>
      </c>
      <c r="AA5670" s="12" t="s">
        <v>83</v>
      </c>
      <c r="AB5670" s="6" t="s">
        <v>84</v>
      </c>
      <c r="AC5670" s="43" t="s">
        <v>245</v>
      </c>
      <c r="AD5670" s="6" t="s">
        <v>5220</v>
      </c>
      <c r="AE5670" s="2">
        <v>45374</v>
      </c>
      <c r="AF5670" s="43" t="s">
        <v>87</v>
      </c>
      <c r="AG5670" s="7" t="s">
        <v>246</v>
      </c>
      <c r="AH5670" s="43">
        <v>48.112070000000003</v>
      </c>
      <c r="AI5670" s="43">
        <v>-1.70634</v>
      </c>
      <c r="AL5670" s="43">
        <v>10</v>
      </c>
      <c r="AN5670" s="46" t="s">
        <v>5240</v>
      </c>
      <c r="AO5670" s="5" t="s">
        <v>89</v>
      </c>
      <c r="AP5670" s="6" t="s">
        <v>5219</v>
      </c>
      <c r="AR5670" s="7" t="s">
        <v>90</v>
      </c>
      <c r="AT5670" s="4" t="str">
        <f>CONCATENATE(AU5670,", ",AV5670,", ",AW5670,", ",AX5670,", ",AY5670,", ",AZ5670,", ",BA5670)</f>
        <v>Europe, France, FR, Bretagne, Ille-et-Vilaine, Rennes, Campus Institut Agro Rennes</v>
      </c>
      <c r="AU5670" s="1" t="s">
        <v>91</v>
      </c>
      <c r="AV5670" s="1" t="s">
        <v>92</v>
      </c>
      <c r="AW5670" s="1" t="s">
        <v>93</v>
      </c>
      <c r="AX5670" s="1" t="s">
        <v>94</v>
      </c>
      <c r="AY5670" s="1" t="s">
        <v>95</v>
      </c>
      <c r="AZ5670" s="1" t="s">
        <v>96</v>
      </c>
      <c r="BA5670" s="1" t="s">
        <v>5242</v>
      </c>
      <c r="BC5670" s="43"/>
      <c r="BF5670" s="43" t="s">
        <v>4596</v>
      </c>
      <c r="BG5670" s="43" t="s">
        <v>93</v>
      </c>
      <c r="BH5670" s="7" t="s">
        <v>97</v>
      </c>
      <c r="BJ5670" s="7" t="s">
        <v>98</v>
      </c>
      <c r="BK5670" s="7" t="s">
        <v>99</v>
      </c>
      <c r="BL5670" s="7" t="s">
        <v>4597</v>
      </c>
      <c r="BM5670" s="7" t="s">
        <v>4598</v>
      </c>
      <c r="BU5670" s="43">
        <v>0</v>
      </c>
      <c r="BW5670" s="43" t="s">
        <v>103</v>
      </c>
    </row>
    <row r="5671" spans="1:75" x14ac:dyDescent="0.35">
      <c r="C5671" s="43" t="str">
        <f t="shared" si="88"/>
        <v>IARA:BDT-03:2024: 5670</v>
      </c>
      <c r="D5671" s="43">
        <v>5670</v>
      </c>
      <c r="E5671" s="43" t="s">
        <v>5321</v>
      </c>
      <c r="F5671" s="1" t="s">
        <v>73</v>
      </c>
      <c r="G5671" s="43" t="s">
        <v>5293</v>
      </c>
      <c r="H5671" s="2">
        <v>45374</v>
      </c>
      <c r="J5671" s="43">
        <v>2024</v>
      </c>
      <c r="K5671" s="43">
        <v>3</v>
      </c>
      <c r="L5671" s="43">
        <v>23</v>
      </c>
      <c r="M5671" s="43"/>
      <c r="N5671" s="43"/>
      <c r="O5671" s="43"/>
      <c r="P5671" s="12" t="s">
        <v>75</v>
      </c>
      <c r="Q5671" s="12" t="str">
        <f>CONCATENATE(X5671," ",Y5671)</f>
        <v>Pararge aegeria</v>
      </c>
      <c r="R5671" s="14" t="str">
        <f>CONCATENATE(S5671,", ",T5671,", ",U5671,", ",V5671,", ",W5671,", ",X5671,", ",Y5671)</f>
        <v>Animalia, Arthropoda, Insecta, Lepidoptera, Nymphalidae, Pararge, aegeria</v>
      </c>
      <c r="S5671" s="6" t="s">
        <v>76</v>
      </c>
      <c r="T5671" s="6" t="s">
        <v>208</v>
      </c>
      <c r="U5671" s="6" t="s">
        <v>209</v>
      </c>
      <c r="V5671" s="6" t="s">
        <v>210</v>
      </c>
      <c r="W5671" s="6" t="s">
        <v>238</v>
      </c>
      <c r="X5671" s="6" t="s">
        <v>243</v>
      </c>
      <c r="Y5671" s="6" t="s">
        <v>244</v>
      </c>
      <c r="AA5671" s="12" t="s">
        <v>83</v>
      </c>
      <c r="AB5671" s="6" t="s">
        <v>84</v>
      </c>
      <c r="AC5671" s="43" t="s">
        <v>245</v>
      </c>
      <c r="AD5671" s="6" t="s">
        <v>5220</v>
      </c>
      <c r="AE5671" s="2">
        <v>45374</v>
      </c>
      <c r="AF5671" s="43" t="s">
        <v>87</v>
      </c>
      <c r="AG5671" s="7" t="s">
        <v>246</v>
      </c>
      <c r="AH5671" s="43">
        <v>48.111759999999997</v>
      </c>
      <c r="AI5671" s="43">
        <v>-1.7061500000000001</v>
      </c>
      <c r="AL5671" s="43">
        <v>10</v>
      </c>
      <c r="AN5671" s="46" t="s">
        <v>5240</v>
      </c>
      <c r="AO5671" s="5" t="s">
        <v>89</v>
      </c>
      <c r="AP5671" s="6" t="s">
        <v>5220</v>
      </c>
      <c r="AR5671" s="7" t="s">
        <v>90</v>
      </c>
      <c r="AT5671" s="4" t="str">
        <f>CONCATENATE(AU5671,", ",AV5671,", ",AW5671,", ",AX5671,", ",AY5671,", ",AZ5671,", ",BA5671)</f>
        <v>Europe, France, FR, Bretagne, Ille-et-Vilaine, Rennes, Campus Institut Agro Rennes</v>
      </c>
      <c r="AU5671" s="1" t="s">
        <v>91</v>
      </c>
      <c r="AV5671" s="1" t="s">
        <v>92</v>
      </c>
      <c r="AW5671" s="1" t="s">
        <v>93</v>
      </c>
      <c r="AX5671" s="1" t="s">
        <v>94</v>
      </c>
      <c r="AY5671" s="1" t="s">
        <v>95</v>
      </c>
      <c r="AZ5671" s="1" t="s">
        <v>96</v>
      </c>
      <c r="BA5671" s="1" t="s">
        <v>5242</v>
      </c>
      <c r="BC5671" s="43"/>
      <c r="BF5671" s="43" t="s">
        <v>4596</v>
      </c>
      <c r="BG5671" s="43" t="s">
        <v>93</v>
      </c>
      <c r="BH5671" s="7" t="s">
        <v>97</v>
      </c>
      <c r="BJ5671" s="7" t="s">
        <v>98</v>
      </c>
      <c r="BK5671" s="7" t="s">
        <v>99</v>
      </c>
      <c r="BL5671" s="7" t="s">
        <v>4597</v>
      </c>
      <c r="BM5671" s="7" t="s">
        <v>4598</v>
      </c>
      <c r="BU5671" s="43">
        <v>0</v>
      </c>
      <c r="BW5671" s="43" t="s">
        <v>103</v>
      </c>
    </row>
    <row r="5672" spans="1:75" x14ac:dyDescent="0.35">
      <c r="C5672" s="43" t="str">
        <f t="shared" si="88"/>
        <v>IARA:BDT-03:2024: 5671</v>
      </c>
      <c r="D5672" s="43">
        <v>5671</v>
      </c>
      <c r="E5672" s="43" t="s">
        <v>5321</v>
      </c>
      <c r="F5672" s="1" t="s">
        <v>73</v>
      </c>
      <c r="G5672" s="43" t="s">
        <v>5293</v>
      </c>
      <c r="H5672" s="2">
        <v>45374</v>
      </c>
      <c r="J5672" s="43">
        <v>2024</v>
      </c>
      <c r="K5672" s="43">
        <v>3</v>
      </c>
      <c r="L5672" s="43">
        <v>23</v>
      </c>
      <c r="M5672" s="43"/>
      <c r="N5672" s="43"/>
      <c r="O5672" s="43"/>
      <c r="P5672" s="12" t="s">
        <v>75</v>
      </c>
      <c r="Q5672" s="12" t="str">
        <f>CONCATENATE(X5672," ",Y5672)</f>
        <v>Pararge aegeria</v>
      </c>
      <c r="R5672" s="14" t="str">
        <f>CONCATENATE(S5672,", ",T5672,", ",U5672,", ",V5672,", ",W5672,", ",X5672,", ",Y5672)</f>
        <v>Animalia, Arthropoda, Insecta, Lepidoptera, Nymphalidae, Pararge, aegeria</v>
      </c>
      <c r="S5672" s="6" t="s">
        <v>76</v>
      </c>
      <c r="T5672" s="6" t="s">
        <v>208</v>
      </c>
      <c r="U5672" s="6" t="s">
        <v>209</v>
      </c>
      <c r="V5672" s="6" t="s">
        <v>210</v>
      </c>
      <c r="W5672" s="6" t="s">
        <v>238</v>
      </c>
      <c r="X5672" s="6" t="s">
        <v>243</v>
      </c>
      <c r="Y5672" s="6" t="s">
        <v>244</v>
      </c>
      <c r="AA5672" s="12" t="s">
        <v>83</v>
      </c>
      <c r="AB5672" s="6" t="s">
        <v>84</v>
      </c>
      <c r="AC5672" s="43" t="s">
        <v>245</v>
      </c>
      <c r="AD5672" s="6" t="s">
        <v>5220</v>
      </c>
      <c r="AE5672" s="2">
        <v>45374</v>
      </c>
      <c r="AF5672" s="43" t="s">
        <v>87</v>
      </c>
      <c r="AG5672" s="7" t="s">
        <v>246</v>
      </c>
      <c r="AH5672" s="43">
        <v>48.111980000000003</v>
      </c>
      <c r="AI5672" s="43">
        <v>-1.70587</v>
      </c>
      <c r="AL5672" s="43">
        <v>10</v>
      </c>
      <c r="AN5672" s="46" t="s">
        <v>5240</v>
      </c>
      <c r="AO5672" s="5" t="s">
        <v>89</v>
      </c>
      <c r="AP5672" s="6" t="s">
        <v>5219</v>
      </c>
      <c r="AR5672" s="7" t="s">
        <v>90</v>
      </c>
      <c r="AT5672" s="4" t="str">
        <f>CONCATENATE(AU5672,", ",AV5672,", ",AW5672,", ",AX5672,", ",AY5672,", ",AZ5672,", ",BA5672)</f>
        <v>Europe, France, FR, Bretagne, Ille-et-Vilaine, Rennes, Campus Institut Agro Rennes</v>
      </c>
      <c r="AU5672" s="1" t="s">
        <v>91</v>
      </c>
      <c r="AV5672" s="1" t="s">
        <v>92</v>
      </c>
      <c r="AW5672" s="1" t="s">
        <v>93</v>
      </c>
      <c r="AX5672" s="1" t="s">
        <v>94</v>
      </c>
      <c r="AY5672" s="1" t="s">
        <v>95</v>
      </c>
      <c r="AZ5672" s="1" t="s">
        <v>96</v>
      </c>
      <c r="BA5672" s="1" t="s">
        <v>5242</v>
      </c>
      <c r="BC5672" s="43"/>
      <c r="BF5672" s="43" t="s">
        <v>4596</v>
      </c>
      <c r="BG5672" s="43" t="s">
        <v>93</v>
      </c>
      <c r="BH5672" s="7" t="s">
        <v>97</v>
      </c>
      <c r="BJ5672" s="7" t="s">
        <v>98</v>
      </c>
      <c r="BK5672" s="7" t="s">
        <v>99</v>
      </c>
      <c r="BL5672" s="7" t="s">
        <v>4597</v>
      </c>
      <c r="BM5672" s="7" t="s">
        <v>4598</v>
      </c>
      <c r="BU5672" s="43">
        <v>0</v>
      </c>
      <c r="BW5672" s="43" t="s">
        <v>103</v>
      </c>
    </row>
    <row r="5673" spans="1:75" x14ac:dyDescent="0.35">
      <c r="C5673" s="43" t="str">
        <f t="shared" si="88"/>
        <v>IARA:BDT-03:2024: 5672</v>
      </c>
      <c r="D5673" s="43">
        <v>5672</v>
      </c>
      <c r="E5673" s="43" t="s">
        <v>5321</v>
      </c>
      <c r="F5673" s="1" t="s">
        <v>73</v>
      </c>
      <c r="G5673" s="43" t="s">
        <v>5293</v>
      </c>
      <c r="H5673" s="2">
        <v>45374</v>
      </c>
      <c r="J5673" s="43">
        <v>2024</v>
      </c>
      <c r="K5673" s="43">
        <v>3</v>
      </c>
      <c r="L5673" s="43">
        <v>23</v>
      </c>
      <c r="M5673" s="43"/>
      <c r="N5673" s="43"/>
      <c r="O5673" s="43"/>
      <c r="P5673" s="12" t="s">
        <v>75</v>
      </c>
      <c r="Q5673" s="12" t="str">
        <f>CONCATENATE(X5673," ",Y5673)</f>
        <v>Pararge aegeria</v>
      </c>
      <c r="R5673" s="14" t="str">
        <f>CONCATENATE(S5673,", ",T5673,", ",U5673,", ",V5673,", ",W5673,", ",X5673,", ",Y5673)</f>
        <v>Animalia, Arthropoda, Insecta, Lepidoptera, Nymphalidae, Pararge, aegeria</v>
      </c>
      <c r="S5673" s="6" t="s">
        <v>76</v>
      </c>
      <c r="T5673" s="6" t="s">
        <v>208</v>
      </c>
      <c r="U5673" s="6" t="s">
        <v>209</v>
      </c>
      <c r="V5673" s="6" t="s">
        <v>210</v>
      </c>
      <c r="W5673" s="6" t="s">
        <v>238</v>
      </c>
      <c r="X5673" s="6" t="s">
        <v>243</v>
      </c>
      <c r="Y5673" s="6" t="s">
        <v>244</v>
      </c>
      <c r="AA5673" s="12" t="s">
        <v>83</v>
      </c>
      <c r="AB5673" s="6" t="s">
        <v>84</v>
      </c>
      <c r="AC5673" s="43" t="s">
        <v>245</v>
      </c>
      <c r="AD5673" s="6" t="s">
        <v>5220</v>
      </c>
      <c r="AE5673" s="2">
        <v>45374</v>
      </c>
      <c r="AF5673" s="43" t="s">
        <v>87</v>
      </c>
      <c r="AG5673" s="7" t="s">
        <v>246</v>
      </c>
      <c r="AH5673" s="43">
        <v>48.11195</v>
      </c>
      <c r="AI5673" s="43">
        <v>-1.70587</v>
      </c>
      <c r="AL5673" s="43">
        <v>10</v>
      </c>
      <c r="AN5673" s="46" t="s">
        <v>5240</v>
      </c>
      <c r="AO5673" s="5" t="s">
        <v>89</v>
      </c>
      <c r="AP5673" s="6" t="s">
        <v>5219</v>
      </c>
      <c r="AR5673" s="7" t="s">
        <v>90</v>
      </c>
      <c r="AT5673" s="4" t="str">
        <f>CONCATENATE(AU5673,", ",AV5673,", ",AW5673,", ",AX5673,", ",AY5673,", ",AZ5673,", ",BA5673)</f>
        <v>Europe, France, FR, Bretagne, Ille-et-Vilaine, Rennes, Campus Institut Agro Rennes</v>
      </c>
      <c r="AU5673" s="1" t="s">
        <v>91</v>
      </c>
      <c r="AV5673" s="1" t="s">
        <v>92</v>
      </c>
      <c r="AW5673" s="1" t="s">
        <v>93</v>
      </c>
      <c r="AX5673" s="1" t="s">
        <v>94</v>
      </c>
      <c r="AY5673" s="1" t="s">
        <v>95</v>
      </c>
      <c r="AZ5673" s="1" t="s">
        <v>96</v>
      </c>
      <c r="BA5673" s="1" t="s">
        <v>5242</v>
      </c>
      <c r="BC5673" s="43"/>
      <c r="BF5673" s="43" t="s">
        <v>4596</v>
      </c>
      <c r="BG5673" s="43" t="s">
        <v>93</v>
      </c>
      <c r="BH5673" s="7" t="s">
        <v>97</v>
      </c>
      <c r="BJ5673" s="7" t="s">
        <v>98</v>
      </c>
      <c r="BK5673" s="7" t="s">
        <v>99</v>
      </c>
      <c r="BL5673" s="7" t="s">
        <v>4597</v>
      </c>
      <c r="BM5673" s="7" t="s">
        <v>4598</v>
      </c>
      <c r="BU5673" s="43">
        <v>0</v>
      </c>
      <c r="BW5673" s="43" t="s">
        <v>103</v>
      </c>
    </row>
    <row r="5674" spans="1:75" x14ac:dyDescent="0.35">
      <c r="C5674" s="43" t="str">
        <f t="shared" si="88"/>
        <v>IARA:BDT-03:2024: 5673</v>
      </c>
      <c r="D5674" s="43">
        <v>5673</v>
      </c>
      <c r="E5674" s="43" t="s">
        <v>5321</v>
      </c>
      <c r="F5674" s="1" t="s">
        <v>73</v>
      </c>
      <c r="G5674" s="43" t="s">
        <v>5293</v>
      </c>
      <c r="H5674" s="2">
        <v>45374</v>
      </c>
      <c r="J5674" s="43">
        <v>2024</v>
      </c>
      <c r="K5674" s="43">
        <v>3</v>
      </c>
      <c r="L5674" s="43">
        <v>23</v>
      </c>
      <c r="M5674" s="43"/>
      <c r="N5674" s="43"/>
      <c r="O5674" s="43"/>
      <c r="P5674" s="12" t="s">
        <v>75</v>
      </c>
      <c r="Q5674" s="12" t="str">
        <f>CONCATENATE(X5674," ",Y5674)</f>
        <v>Pararge aegeria</v>
      </c>
      <c r="R5674" s="14" t="str">
        <f>CONCATENATE(S5674,", ",T5674,", ",U5674,", ",V5674,", ",W5674,", ",X5674,", ",Y5674)</f>
        <v>Animalia, Arthropoda, Insecta, Lepidoptera, Nymphalidae, Pararge, aegeria</v>
      </c>
      <c r="S5674" s="6" t="s">
        <v>76</v>
      </c>
      <c r="T5674" s="6" t="s">
        <v>208</v>
      </c>
      <c r="U5674" s="6" t="s">
        <v>209</v>
      </c>
      <c r="V5674" s="6" t="s">
        <v>210</v>
      </c>
      <c r="W5674" s="6" t="s">
        <v>238</v>
      </c>
      <c r="X5674" s="6" t="s">
        <v>243</v>
      </c>
      <c r="Y5674" s="6" t="s">
        <v>244</v>
      </c>
      <c r="AA5674" s="12" t="s">
        <v>83</v>
      </c>
      <c r="AB5674" s="6" t="s">
        <v>84</v>
      </c>
      <c r="AC5674" s="43" t="s">
        <v>245</v>
      </c>
      <c r="AD5674" s="6" t="s">
        <v>5220</v>
      </c>
      <c r="AE5674" s="2">
        <v>45374</v>
      </c>
      <c r="AF5674" s="43" t="s">
        <v>87</v>
      </c>
      <c r="AG5674" s="7" t="s">
        <v>246</v>
      </c>
      <c r="AH5674" s="43">
        <v>48.11195</v>
      </c>
      <c r="AI5674" s="43">
        <v>-1.7058599999999999</v>
      </c>
      <c r="AL5674" s="43">
        <v>10</v>
      </c>
      <c r="AN5674" s="46" t="s">
        <v>5240</v>
      </c>
      <c r="AO5674" s="5" t="s">
        <v>89</v>
      </c>
      <c r="AP5674" s="6" t="s">
        <v>5219</v>
      </c>
      <c r="AR5674" s="7" t="s">
        <v>90</v>
      </c>
      <c r="AT5674" s="4" t="str">
        <f>CONCATENATE(AU5674,", ",AV5674,", ",AW5674,", ",AX5674,", ",AY5674,", ",AZ5674,", ",BA5674)</f>
        <v>Europe, France, FR, Bretagne, Ille-et-Vilaine, Rennes, Campus Institut Agro Rennes</v>
      </c>
      <c r="AU5674" s="1" t="s">
        <v>91</v>
      </c>
      <c r="AV5674" s="1" t="s">
        <v>92</v>
      </c>
      <c r="AW5674" s="1" t="s">
        <v>93</v>
      </c>
      <c r="AX5674" s="1" t="s">
        <v>94</v>
      </c>
      <c r="AY5674" s="1" t="s">
        <v>95</v>
      </c>
      <c r="AZ5674" s="1" t="s">
        <v>96</v>
      </c>
      <c r="BA5674" s="1" t="s">
        <v>5242</v>
      </c>
      <c r="BC5674" s="43"/>
      <c r="BF5674" s="43" t="s">
        <v>4596</v>
      </c>
      <c r="BG5674" s="43" t="s">
        <v>93</v>
      </c>
      <c r="BH5674" s="7" t="s">
        <v>97</v>
      </c>
      <c r="BJ5674" s="7" t="s">
        <v>98</v>
      </c>
      <c r="BK5674" s="7" t="s">
        <v>99</v>
      </c>
      <c r="BL5674" s="7" t="s">
        <v>4597</v>
      </c>
      <c r="BM5674" s="7" t="s">
        <v>4598</v>
      </c>
      <c r="BU5674" s="43">
        <v>0</v>
      </c>
      <c r="BW5674" s="43" t="s">
        <v>103</v>
      </c>
    </row>
    <row r="5675" spans="1:75" x14ac:dyDescent="0.35">
      <c r="C5675" s="43" t="str">
        <f t="shared" si="88"/>
        <v>IARA:BDT-03:2024: 5674</v>
      </c>
      <c r="D5675" s="43">
        <v>5674</v>
      </c>
      <c r="E5675" s="43" t="s">
        <v>5321</v>
      </c>
      <c r="F5675" s="1" t="s">
        <v>73</v>
      </c>
      <c r="G5675" s="43" t="s">
        <v>5293</v>
      </c>
      <c r="H5675" s="2">
        <v>45374</v>
      </c>
      <c r="J5675" s="43">
        <v>2024</v>
      </c>
      <c r="K5675" s="43">
        <v>3</v>
      </c>
      <c r="L5675" s="43">
        <v>23</v>
      </c>
      <c r="M5675" s="43"/>
      <c r="N5675" s="43"/>
      <c r="O5675" s="43"/>
      <c r="P5675" s="12" t="s">
        <v>75</v>
      </c>
      <c r="Q5675" s="12" t="str">
        <f>CONCATENATE(X5675," ",Y5675)</f>
        <v>Pararge aegeria</v>
      </c>
      <c r="R5675" s="14" t="str">
        <f>CONCATENATE(S5675,", ",T5675,", ",U5675,", ",V5675,", ",W5675,", ",X5675,", ",Y5675)</f>
        <v>Animalia, Arthropoda, Insecta, Lepidoptera, Nymphalidae, Pararge, aegeria</v>
      </c>
      <c r="S5675" s="6" t="s">
        <v>76</v>
      </c>
      <c r="T5675" s="6" t="s">
        <v>208</v>
      </c>
      <c r="U5675" s="6" t="s">
        <v>209</v>
      </c>
      <c r="V5675" s="6" t="s">
        <v>210</v>
      </c>
      <c r="W5675" s="6" t="s">
        <v>238</v>
      </c>
      <c r="X5675" s="6" t="s">
        <v>243</v>
      </c>
      <c r="Y5675" s="6" t="s">
        <v>244</v>
      </c>
      <c r="AA5675" s="12" t="s">
        <v>83</v>
      </c>
      <c r="AB5675" s="6" t="s">
        <v>84</v>
      </c>
      <c r="AC5675" s="43" t="s">
        <v>245</v>
      </c>
      <c r="AD5675" s="6" t="s">
        <v>5220</v>
      </c>
      <c r="AE5675" s="2">
        <v>45374</v>
      </c>
      <c r="AF5675" s="43" t="s">
        <v>87</v>
      </c>
      <c r="AG5675" s="7" t="s">
        <v>246</v>
      </c>
      <c r="AH5675" s="43">
        <v>48.111339999999998</v>
      </c>
      <c r="AI5675" s="43">
        <v>-1.7051000000000001</v>
      </c>
      <c r="AL5675" s="43">
        <v>10</v>
      </c>
      <c r="AN5675" s="46" t="s">
        <v>5240</v>
      </c>
      <c r="AO5675" s="5" t="s">
        <v>89</v>
      </c>
      <c r="AP5675" s="43" t="s">
        <v>5219</v>
      </c>
      <c r="AR5675" s="7" t="s">
        <v>90</v>
      </c>
      <c r="AT5675" s="4" t="str">
        <f>CONCATENATE(AU5675,", ",AV5675,", ",AW5675,", ",AX5675,", ",AY5675,", ",AZ5675,", ",BA5675)</f>
        <v>Europe, France, FR, Bretagne, Ille-et-Vilaine, Rennes, Campus Institut Agro Rennes</v>
      </c>
      <c r="AU5675" s="1" t="s">
        <v>91</v>
      </c>
      <c r="AV5675" s="1" t="s">
        <v>92</v>
      </c>
      <c r="AW5675" s="1" t="s">
        <v>93</v>
      </c>
      <c r="AX5675" s="1" t="s">
        <v>94</v>
      </c>
      <c r="AY5675" s="1" t="s">
        <v>95</v>
      </c>
      <c r="AZ5675" s="1" t="s">
        <v>96</v>
      </c>
      <c r="BA5675" s="1" t="s">
        <v>5242</v>
      </c>
      <c r="BC5675" s="43"/>
      <c r="BF5675" s="43" t="s">
        <v>4596</v>
      </c>
      <c r="BG5675" s="43" t="s">
        <v>93</v>
      </c>
      <c r="BH5675" s="7" t="s">
        <v>97</v>
      </c>
      <c r="BJ5675" s="7" t="s">
        <v>98</v>
      </c>
      <c r="BK5675" s="7" t="s">
        <v>99</v>
      </c>
      <c r="BL5675" s="7" t="s">
        <v>4597</v>
      </c>
      <c r="BM5675" s="7" t="s">
        <v>4598</v>
      </c>
      <c r="BU5675" s="43">
        <v>0</v>
      </c>
      <c r="BW5675" s="43" t="s">
        <v>103</v>
      </c>
    </row>
    <row r="5676" spans="1:75" x14ac:dyDescent="0.35">
      <c r="C5676" s="43" t="str">
        <f t="shared" si="88"/>
        <v>IARA:BDT-03:2024: 5675</v>
      </c>
      <c r="D5676" s="43">
        <v>5675</v>
      </c>
      <c r="E5676" s="43" t="s">
        <v>5321</v>
      </c>
      <c r="F5676" s="1" t="s">
        <v>73</v>
      </c>
      <c r="G5676" s="43" t="s">
        <v>5293</v>
      </c>
      <c r="H5676" s="2">
        <v>45374</v>
      </c>
      <c r="J5676" s="43">
        <v>2024</v>
      </c>
      <c r="K5676" s="43">
        <v>3</v>
      </c>
      <c r="L5676" s="43">
        <v>23</v>
      </c>
      <c r="M5676" s="43"/>
      <c r="N5676" s="43"/>
      <c r="O5676" s="43"/>
      <c r="P5676" s="12" t="s">
        <v>75</v>
      </c>
      <c r="Q5676" s="12" t="str">
        <f>CONCATENATE(X5676," ",Y5676)</f>
        <v>Vanessa atalanta</v>
      </c>
      <c r="R5676" s="14" t="str">
        <f>CONCATENATE(S5676,", ",T5676,", ",U5676,", ",V5676,", ",W5676,", ",X5676,", ",Y5676)</f>
        <v>Animalia, Arthropoda, Insecta, Lepidoptera, Nymphalidae, Vanessa, atalanta</v>
      </c>
      <c r="S5676" s="6" t="s">
        <v>76</v>
      </c>
      <c r="T5676" s="6" t="s">
        <v>208</v>
      </c>
      <c r="U5676" s="6" t="s">
        <v>209</v>
      </c>
      <c r="V5676" s="6" t="s">
        <v>210</v>
      </c>
      <c r="W5676" s="6" t="s">
        <v>238</v>
      </c>
      <c r="X5676" s="6" t="s">
        <v>247</v>
      </c>
      <c r="Y5676" s="6" t="s">
        <v>248</v>
      </c>
      <c r="AA5676" s="12" t="s">
        <v>83</v>
      </c>
      <c r="AB5676" s="6" t="s">
        <v>84</v>
      </c>
      <c r="AC5676" s="43" t="s">
        <v>249</v>
      </c>
      <c r="AD5676" s="6" t="s">
        <v>5220</v>
      </c>
      <c r="AE5676" s="2">
        <v>45374</v>
      </c>
      <c r="AF5676" s="43" t="s">
        <v>87</v>
      </c>
      <c r="AG5676" s="7" t="s">
        <v>250</v>
      </c>
      <c r="AH5676" s="43">
        <v>48.113</v>
      </c>
      <c r="AI5676" s="43">
        <v>-1.7048099999999999</v>
      </c>
      <c r="AL5676" s="43">
        <v>10</v>
      </c>
      <c r="AN5676" s="46" t="s">
        <v>5240</v>
      </c>
      <c r="AO5676" s="5" t="s">
        <v>89</v>
      </c>
      <c r="AP5676" s="43" t="s">
        <v>5219</v>
      </c>
      <c r="AR5676" s="7" t="s">
        <v>90</v>
      </c>
      <c r="AT5676" s="4" t="str">
        <f>CONCATENATE(AU5676,", ",AV5676,", ",AW5676,", ",AX5676,", ",AY5676,", ",AZ5676,", ",BA5676)</f>
        <v>Europe, France, FR, Bretagne, Ille-et-Vilaine, Rennes, Campus Institut Agro Rennes</v>
      </c>
      <c r="AU5676" s="1" t="s">
        <v>91</v>
      </c>
      <c r="AV5676" s="1" t="s">
        <v>92</v>
      </c>
      <c r="AW5676" s="1" t="s">
        <v>93</v>
      </c>
      <c r="AX5676" s="1" t="s">
        <v>94</v>
      </c>
      <c r="AY5676" s="1" t="s">
        <v>95</v>
      </c>
      <c r="AZ5676" s="1" t="s">
        <v>96</v>
      </c>
      <c r="BA5676" s="1" t="s">
        <v>5242</v>
      </c>
      <c r="BC5676" s="43"/>
      <c r="BF5676" s="43" t="s">
        <v>4596</v>
      </c>
      <c r="BG5676" s="43" t="s">
        <v>93</v>
      </c>
      <c r="BH5676" s="7" t="s">
        <v>97</v>
      </c>
      <c r="BJ5676" s="7" t="s">
        <v>98</v>
      </c>
      <c r="BK5676" s="7" t="s">
        <v>99</v>
      </c>
      <c r="BL5676" s="7" t="s">
        <v>4597</v>
      </c>
      <c r="BM5676" s="7" t="s">
        <v>4598</v>
      </c>
      <c r="BU5676" s="43">
        <v>0</v>
      </c>
      <c r="BW5676" s="43" t="s">
        <v>103</v>
      </c>
    </row>
    <row r="5677" spans="1:75" x14ac:dyDescent="0.35">
      <c r="C5677" s="43" t="str">
        <f t="shared" si="88"/>
        <v>IARA:BDT-03:2024: 5676</v>
      </c>
      <c r="D5677" s="43">
        <v>5676</v>
      </c>
      <c r="E5677" s="43" t="s">
        <v>5321</v>
      </c>
      <c r="F5677" s="1" t="s">
        <v>73</v>
      </c>
      <c r="G5677" s="43" t="s">
        <v>5293</v>
      </c>
      <c r="H5677" s="2">
        <v>45374</v>
      </c>
      <c r="J5677" s="43">
        <v>2024</v>
      </c>
      <c r="K5677" s="43">
        <v>3</v>
      </c>
      <c r="L5677" s="43">
        <v>23</v>
      </c>
      <c r="M5677" s="43"/>
      <c r="N5677" s="43"/>
      <c r="O5677" s="43"/>
      <c r="P5677" s="12" t="s">
        <v>75</v>
      </c>
      <c r="Q5677" s="12" t="str">
        <f>CONCATENATE(X5677," ",Y5677)</f>
        <v>Pararge aegeria</v>
      </c>
      <c r="R5677" s="14" t="str">
        <f>CONCATENATE(S5677,", ",T5677,", ",U5677,", ",V5677,", ",W5677,", ",X5677,", ",Y5677)</f>
        <v>Animalia, Arthropoda, Insecta, Lepidoptera, Nymphalidae, Pararge, aegeria</v>
      </c>
      <c r="S5677" s="6" t="s">
        <v>76</v>
      </c>
      <c r="T5677" s="6" t="s">
        <v>208</v>
      </c>
      <c r="U5677" s="6" t="s">
        <v>209</v>
      </c>
      <c r="V5677" s="6" t="s">
        <v>210</v>
      </c>
      <c r="W5677" s="6" t="s">
        <v>238</v>
      </c>
      <c r="X5677" s="6" t="s">
        <v>243</v>
      </c>
      <c r="Y5677" s="6" t="s">
        <v>244</v>
      </c>
      <c r="AA5677" s="12" t="s">
        <v>83</v>
      </c>
      <c r="AB5677" s="6" t="s">
        <v>84</v>
      </c>
      <c r="AC5677" s="43" t="s">
        <v>245</v>
      </c>
      <c r="AD5677" s="6" t="s">
        <v>5220</v>
      </c>
      <c r="AE5677" s="2">
        <v>45374</v>
      </c>
      <c r="AF5677" s="43" t="s">
        <v>87</v>
      </c>
      <c r="AG5677" s="7" t="s">
        <v>246</v>
      </c>
      <c r="AH5677" s="43">
        <v>48.112099999999998</v>
      </c>
      <c r="AI5677" s="43">
        <v>-1.7031099999999999</v>
      </c>
      <c r="AL5677" s="43">
        <v>10</v>
      </c>
      <c r="AN5677" s="46" t="s">
        <v>5240</v>
      </c>
      <c r="AO5677" s="5" t="s">
        <v>89</v>
      </c>
      <c r="AP5677" s="43" t="s">
        <v>5219</v>
      </c>
      <c r="AR5677" s="7" t="s">
        <v>90</v>
      </c>
      <c r="AT5677" s="4" t="str">
        <f>CONCATENATE(AU5677,", ",AV5677,", ",AW5677,", ",AX5677,", ",AY5677,", ",AZ5677,", ",BA5677)</f>
        <v>Europe, France, FR, Bretagne, Ille-et-Vilaine, Rennes, Campus Institut Agro Rennes</v>
      </c>
      <c r="AU5677" s="1" t="s">
        <v>91</v>
      </c>
      <c r="AV5677" s="1" t="s">
        <v>92</v>
      </c>
      <c r="AW5677" s="1" t="s">
        <v>93</v>
      </c>
      <c r="AX5677" s="1" t="s">
        <v>94</v>
      </c>
      <c r="AY5677" s="1" t="s">
        <v>95</v>
      </c>
      <c r="AZ5677" s="1" t="s">
        <v>96</v>
      </c>
      <c r="BA5677" s="1" t="s">
        <v>5242</v>
      </c>
      <c r="BC5677" s="43"/>
      <c r="BF5677" s="43" t="s">
        <v>4596</v>
      </c>
      <c r="BG5677" s="43" t="s">
        <v>93</v>
      </c>
      <c r="BH5677" s="7" t="s">
        <v>97</v>
      </c>
      <c r="BJ5677" s="7" t="s">
        <v>98</v>
      </c>
      <c r="BK5677" s="7" t="s">
        <v>99</v>
      </c>
      <c r="BL5677" s="7" t="s">
        <v>4597</v>
      </c>
      <c r="BM5677" s="7" t="s">
        <v>4598</v>
      </c>
      <c r="BU5677" s="43">
        <v>0</v>
      </c>
      <c r="BW5677" s="43" t="s">
        <v>103</v>
      </c>
    </row>
    <row r="5678" spans="1:75" x14ac:dyDescent="0.35">
      <c r="C5678" s="43" t="str">
        <f t="shared" si="88"/>
        <v>IARA:BDT-03:2024: 5677</v>
      </c>
      <c r="D5678" s="43">
        <v>5677</v>
      </c>
      <c r="E5678" s="43" t="s">
        <v>5321</v>
      </c>
      <c r="F5678" s="1" t="s">
        <v>73</v>
      </c>
      <c r="G5678" s="43" t="s">
        <v>5293</v>
      </c>
      <c r="H5678" s="2">
        <v>45374</v>
      </c>
      <c r="J5678" s="43">
        <v>2024</v>
      </c>
      <c r="K5678" s="43">
        <v>3</v>
      </c>
      <c r="L5678" s="43">
        <v>23</v>
      </c>
      <c r="M5678" s="43"/>
      <c r="N5678" s="43"/>
      <c r="O5678" s="43"/>
      <c r="P5678" s="12" t="s">
        <v>75</v>
      </c>
      <c r="Q5678" s="12" t="str">
        <f>CONCATENATE(X5678," ",Y5678)</f>
        <v>Pararge aegeria</v>
      </c>
      <c r="R5678" s="14" t="str">
        <f>CONCATENATE(S5678,", ",T5678,", ",U5678,", ",V5678,", ",W5678,", ",X5678,", ",Y5678)</f>
        <v>Animalia, Arthropoda, Insecta, Lepidoptera, Nymphalidae, Pararge, aegeria</v>
      </c>
      <c r="S5678" s="6" t="s">
        <v>76</v>
      </c>
      <c r="T5678" s="6" t="s">
        <v>208</v>
      </c>
      <c r="U5678" s="6" t="s">
        <v>209</v>
      </c>
      <c r="V5678" s="6" t="s">
        <v>210</v>
      </c>
      <c r="W5678" s="6" t="s">
        <v>238</v>
      </c>
      <c r="X5678" s="6" t="s">
        <v>243</v>
      </c>
      <c r="Y5678" s="6" t="s">
        <v>244</v>
      </c>
      <c r="AA5678" s="12" t="s">
        <v>83</v>
      </c>
      <c r="AB5678" s="6" t="s">
        <v>84</v>
      </c>
      <c r="AC5678" s="43" t="s">
        <v>245</v>
      </c>
      <c r="AD5678" s="6" t="s">
        <v>5220</v>
      </c>
      <c r="AE5678" s="2">
        <v>45374</v>
      </c>
      <c r="AF5678" s="43" t="s">
        <v>87</v>
      </c>
      <c r="AG5678" s="7" t="s">
        <v>246</v>
      </c>
      <c r="AH5678" s="43">
        <v>48.112090000000002</v>
      </c>
      <c r="AI5678" s="43">
        <v>-1.70305</v>
      </c>
      <c r="AL5678" s="43">
        <v>10</v>
      </c>
      <c r="AN5678" s="46" t="s">
        <v>5240</v>
      </c>
      <c r="AO5678" s="5" t="s">
        <v>89</v>
      </c>
      <c r="AP5678" s="43" t="s">
        <v>5219</v>
      </c>
      <c r="AR5678" s="7" t="s">
        <v>90</v>
      </c>
      <c r="AT5678" s="4" t="str">
        <f>CONCATENATE(AU5678,", ",AV5678,", ",AW5678,", ",AX5678,", ",AY5678,", ",AZ5678,", ",BA5678)</f>
        <v>Europe, France, FR, Bretagne, Ille-et-Vilaine, Rennes, Campus Institut Agro Rennes</v>
      </c>
      <c r="AU5678" s="1" t="s">
        <v>91</v>
      </c>
      <c r="AV5678" s="1" t="s">
        <v>92</v>
      </c>
      <c r="AW5678" s="1" t="s">
        <v>93</v>
      </c>
      <c r="AX5678" s="1" t="s">
        <v>94</v>
      </c>
      <c r="AY5678" s="1" t="s">
        <v>95</v>
      </c>
      <c r="AZ5678" s="1" t="s">
        <v>96</v>
      </c>
      <c r="BA5678" s="1" t="s">
        <v>5242</v>
      </c>
      <c r="BC5678" s="43"/>
      <c r="BF5678" s="43" t="s">
        <v>4596</v>
      </c>
      <c r="BG5678" s="43" t="s">
        <v>93</v>
      </c>
      <c r="BH5678" s="7" t="s">
        <v>97</v>
      </c>
      <c r="BJ5678" s="7" t="s">
        <v>98</v>
      </c>
      <c r="BK5678" s="7" t="s">
        <v>99</v>
      </c>
      <c r="BL5678" s="7" t="s">
        <v>4597</v>
      </c>
      <c r="BM5678" s="7" t="s">
        <v>4598</v>
      </c>
      <c r="BU5678" s="43">
        <v>0</v>
      </c>
      <c r="BW5678" s="43" t="s">
        <v>103</v>
      </c>
    </row>
    <row r="5679" spans="1:75" x14ac:dyDescent="0.35">
      <c r="A5679" s="7"/>
      <c r="B5679" s="7"/>
      <c r="C5679" s="43" t="str">
        <f t="shared" si="88"/>
        <v>IARA:BDT-04:2024: 5678</v>
      </c>
      <c r="D5679" s="43">
        <v>5678</v>
      </c>
      <c r="E5679" s="43" t="s">
        <v>5322</v>
      </c>
      <c r="F5679" s="8" t="s">
        <v>73</v>
      </c>
      <c r="G5679" s="43" t="s">
        <v>5303</v>
      </c>
      <c r="H5679" s="20">
        <v>45386</v>
      </c>
      <c r="J5679" s="12">
        <v>2024</v>
      </c>
      <c r="K5679" s="12">
        <v>4</v>
      </c>
      <c r="L5679" s="6">
        <v>4</v>
      </c>
      <c r="P5679" s="12" t="s">
        <v>4645</v>
      </c>
      <c r="Q5679" s="6" t="str">
        <f>CONCATENATE(X5679," ",Y5679)</f>
        <v>Podarcis muralis</v>
      </c>
      <c r="R5679" s="16" t="str">
        <f>CONCATENATE(S5679,", ",T5679,", ",U5679,", ",V5679,", ",W5679,", ",X5679,", ",Y5679)</f>
        <v>Animalia, Chordata, Reptilia, Squamata, Lacertidae, Podarcis, muralis</v>
      </c>
      <c r="S5679" s="6" t="s">
        <v>76</v>
      </c>
      <c r="T5679" s="6" t="s">
        <v>77</v>
      </c>
      <c r="U5679" s="6" t="s">
        <v>252</v>
      </c>
      <c r="V5679" s="6" t="s">
        <v>253</v>
      </c>
      <c r="W5679" s="6" t="s">
        <v>254</v>
      </c>
      <c r="X5679" s="6" t="s">
        <v>255</v>
      </c>
      <c r="Y5679" s="6" t="s">
        <v>256</v>
      </c>
      <c r="AA5679" s="12" t="s">
        <v>83</v>
      </c>
      <c r="AB5679" s="6" t="s">
        <v>257</v>
      </c>
      <c r="AC5679" s="12" t="s">
        <v>258</v>
      </c>
      <c r="AD5679" s="6" t="s">
        <v>5220</v>
      </c>
      <c r="AE5679" s="20">
        <v>45386</v>
      </c>
      <c r="AF5679" s="43" t="s">
        <v>87</v>
      </c>
      <c r="AG5679" s="7" t="s">
        <v>260</v>
      </c>
      <c r="AH5679" s="21" t="s">
        <v>4660</v>
      </c>
      <c r="AI5679" s="21" t="s">
        <v>4661</v>
      </c>
      <c r="AJ5679" s="21"/>
      <c r="AK5679" s="21"/>
      <c r="AL5679" s="21">
        <v>25</v>
      </c>
      <c r="AN5679" s="46" t="s">
        <v>5240</v>
      </c>
      <c r="AO5679" s="5" t="s">
        <v>89</v>
      </c>
      <c r="AP5679" s="43" t="s">
        <v>4662</v>
      </c>
      <c r="AQ5679" s="2">
        <v>45702</v>
      </c>
      <c r="AR5679" s="7" t="s">
        <v>90</v>
      </c>
      <c r="AT5679" s="10" t="str">
        <f>CONCATENATE(AU5679,", ",AV5679,", ",AW5679,", ",AX5679,", ",AY5679,", ",AZ5679,", ",BA5679)</f>
        <v>Europe, France, FR, Bretagne, Ille-et-Vilaine, Rennes, Campus Institut Agro Rennes</v>
      </c>
      <c r="AU5679" s="8" t="s">
        <v>91</v>
      </c>
      <c r="AV5679" s="8" t="s">
        <v>92</v>
      </c>
      <c r="AW5679" s="8" t="s">
        <v>93</v>
      </c>
      <c r="AX5679" s="8" t="s">
        <v>94</v>
      </c>
      <c r="AY5679" s="8" t="s">
        <v>95</v>
      </c>
      <c r="AZ5679" s="8" t="s">
        <v>96</v>
      </c>
      <c r="BA5679" s="1" t="s">
        <v>5242</v>
      </c>
      <c r="BB5679" s="7"/>
      <c r="BC5679" s="23" t="s">
        <v>263</v>
      </c>
      <c r="BF5679" s="7" t="s">
        <v>4596</v>
      </c>
      <c r="BG5679" s="7" t="s">
        <v>93</v>
      </c>
      <c r="BH5679" s="7" t="s">
        <v>97</v>
      </c>
      <c r="BI5679" s="7"/>
      <c r="BJ5679" s="7" t="s">
        <v>98</v>
      </c>
      <c r="BK5679" s="7" t="s">
        <v>99</v>
      </c>
      <c r="BL5679" s="7" t="s">
        <v>4597</v>
      </c>
      <c r="BM5679" s="7" t="s">
        <v>4598</v>
      </c>
      <c r="BS5679" s="43"/>
      <c r="BU5679" s="43">
        <v>1</v>
      </c>
      <c r="BW5679" s="43" t="s">
        <v>103</v>
      </c>
    </row>
    <row r="5680" spans="1:75" x14ac:dyDescent="0.35">
      <c r="A5680" s="7"/>
      <c r="B5680" s="7"/>
      <c r="C5680" s="43" t="str">
        <f t="shared" si="88"/>
        <v>IARA:BDT-04:2024: 5679</v>
      </c>
      <c r="D5680" s="43">
        <v>5679</v>
      </c>
      <c r="E5680" s="43" t="s">
        <v>5322</v>
      </c>
      <c r="F5680" s="8" t="s">
        <v>73</v>
      </c>
      <c r="G5680" s="43" t="s">
        <v>5303</v>
      </c>
      <c r="H5680" s="20">
        <v>45386</v>
      </c>
      <c r="J5680" s="12">
        <v>2024</v>
      </c>
      <c r="K5680" s="12">
        <v>4</v>
      </c>
      <c r="L5680" s="6">
        <v>4</v>
      </c>
      <c r="P5680" s="12" t="s">
        <v>4645</v>
      </c>
      <c r="Q5680" s="6" t="str">
        <f>CONCATENATE(X5680," ",Y5680)</f>
        <v>Podarcis muralis</v>
      </c>
      <c r="R5680" s="16" t="str">
        <f>CONCATENATE(S5680,", ",T5680,", ",U5680,", ",V5680,", ",W5680,", ",X5680,", ",Y5680)</f>
        <v>Animalia, Chordata, Reptilia, Squamata, Lacertidae, Podarcis, muralis</v>
      </c>
      <c r="S5680" s="6" t="s">
        <v>76</v>
      </c>
      <c r="T5680" s="6" t="s">
        <v>77</v>
      </c>
      <c r="U5680" s="6" t="s">
        <v>252</v>
      </c>
      <c r="V5680" s="6" t="s">
        <v>253</v>
      </c>
      <c r="W5680" s="6" t="s">
        <v>254</v>
      </c>
      <c r="X5680" s="6" t="s">
        <v>255</v>
      </c>
      <c r="Y5680" s="6" t="s">
        <v>256</v>
      </c>
      <c r="AA5680" s="12" t="s">
        <v>83</v>
      </c>
      <c r="AB5680" s="6" t="s">
        <v>257</v>
      </c>
      <c r="AC5680" s="12" t="s">
        <v>258</v>
      </c>
      <c r="AD5680" s="6" t="s">
        <v>5220</v>
      </c>
      <c r="AE5680" s="20">
        <v>45386</v>
      </c>
      <c r="AF5680" s="43" t="s">
        <v>87</v>
      </c>
      <c r="AG5680" s="7" t="s">
        <v>260</v>
      </c>
      <c r="AH5680" s="21" t="s">
        <v>4658</v>
      </c>
      <c r="AI5680" s="21" t="s">
        <v>4659</v>
      </c>
      <c r="AJ5680" s="21"/>
      <c r="AK5680" s="21"/>
      <c r="AL5680" s="21">
        <v>25</v>
      </c>
      <c r="AN5680" s="46" t="s">
        <v>5240</v>
      </c>
      <c r="AO5680" s="5" t="s">
        <v>89</v>
      </c>
      <c r="AP5680" s="43" t="s">
        <v>4662</v>
      </c>
      <c r="AQ5680" s="2">
        <v>45702</v>
      </c>
      <c r="AR5680" s="7" t="s">
        <v>90</v>
      </c>
      <c r="AT5680" s="10" t="str">
        <f>CONCATENATE(AU5680,", ",AV5680,", ",AW5680,", ",AX5680,", ",AY5680,", ",AZ5680,", ",BA5680)</f>
        <v>Europe, France, FR, Bretagne, Ille-et-Vilaine, Rennes, Campus Institut Agro Rennes</v>
      </c>
      <c r="AU5680" s="8" t="s">
        <v>91</v>
      </c>
      <c r="AV5680" s="8" t="s">
        <v>92</v>
      </c>
      <c r="AW5680" s="8" t="s">
        <v>93</v>
      </c>
      <c r="AX5680" s="8" t="s">
        <v>94</v>
      </c>
      <c r="AY5680" s="8" t="s">
        <v>95</v>
      </c>
      <c r="AZ5680" s="8" t="s">
        <v>96</v>
      </c>
      <c r="BA5680" s="1" t="s">
        <v>5242</v>
      </c>
      <c r="BB5680" s="7"/>
      <c r="BC5680" s="25" t="s">
        <v>262</v>
      </c>
      <c r="BF5680" s="7" t="s">
        <v>4596</v>
      </c>
      <c r="BG5680" s="7" t="s">
        <v>93</v>
      </c>
      <c r="BH5680" s="7" t="s">
        <v>97</v>
      </c>
      <c r="BI5680" s="7"/>
      <c r="BJ5680" s="7" t="s">
        <v>98</v>
      </c>
      <c r="BK5680" s="7" t="s">
        <v>99</v>
      </c>
      <c r="BL5680" s="7" t="s">
        <v>4597</v>
      </c>
      <c r="BM5680" s="7" t="s">
        <v>4598</v>
      </c>
      <c r="BS5680" s="43"/>
      <c r="BU5680" s="43">
        <v>1</v>
      </c>
      <c r="BW5680" s="43" t="s">
        <v>103</v>
      </c>
    </row>
    <row r="5681" spans="1:75" x14ac:dyDescent="0.35">
      <c r="A5681" s="7"/>
      <c r="B5681" s="7"/>
      <c r="C5681" s="43" t="str">
        <f t="shared" si="88"/>
        <v>IARA:BDT-04:2024: 5680</v>
      </c>
      <c r="D5681" s="43">
        <v>5680</v>
      </c>
      <c r="E5681" s="43" t="s">
        <v>5322</v>
      </c>
      <c r="F5681" s="8" t="s">
        <v>73</v>
      </c>
      <c r="G5681" s="43" t="s">
        <v>5303</v>
      </c>
      <c r="H5681" s="20">
        <v>45386</v>
      </c>
      <c r="J5681" s="12">
        <v>2024</v>
      </c>
      <c r="K5681" s="12">
        <v>4</v>
      </c>
      <c r="L5681" s="6">
        <v>4</v>
      </c>
      <c r="P5681" s="12" t="s">
        <v>4645</v>
      </c>
      <c r="Q5681" s="6" t="str">
        <f>CONCATENATE(X5681," ",Y5681)</f>
        <v>Podarcis muralis</v>
      </c>
      <c r="R5681" s="16" t="str">
        <f>CONCATENATE(S5681,", ",T5681,", ",U5681,", ",V5681,", ",W5681,", ",X5681,", ",Y5681)</f>
        <v>Animalia, Chordata, Reptilia, Squamata, Lacertidae, Podarcis, muralis</v>
      </c>
      <c r="S5681" s="6" t="s">
        <v>76</v>
      </c>
      <c r="T5681" s="6" t="s">
        <v>77</v>
      </c>
      <c r="U5681" s="6" t="s">
        <v>252</v>
      </c>
      <c r="V5681" s="6" t="s">
        <v>253</v>
      </c>
      <c r="W5681" s="6" t="s">
        <v>254</v>
      </c>
      <c r="X5681" s="6" t="s">
        <v>255</v>
      </c>
      <c r="Y5681" s="6" t="s">
        <v>256</v>
      </c>
      <c r="AA5681" s="12" t="s">
        <v>83</v>
      </c>
      <c r="AB5681" s="6" t="s">
        <v>257</v>
      </c>
      <c r="AC5681" s="12" t="s">
        <v>258</v>
      </c>
      <c r="AD5681" s="6" t="s">
        <v>5220</v>
      </c>
      <c r="AE5681" s="20">
        <v>45386</v>
      </c>
      <c r="AF5681" s="43" t="s">
        <v>87</v>
      </c>
      <c r="AG5681" s="7" t="s">
        <v>260</v>
      </c>
      <c r="AH5681" s="21" t="s">
        <v>4658</v>
      </c>
      <c r="AI5681" s="21" t="s">
        <v>4659</v>
      </c>
      <c r="AJ5681" s="21"/>
      <c r="AK5681" s="21"/>
      <c r="AL5681" s="21">
        <v>25</v>
      </c>
      <c r="AN5681" s="46" t="s">
        <v>5240</v>
      </c>
      <c r="AO5681" s="5" t="s">
        <v>89</v>
      </c>
      <c r="AP5681" s="43" t="s">
        <v>4662</v>
      </c>
      <c r="AQ5681" s="2">
        <v>45702</v>
      </c>
      <c r="AR5681" s="7" t="s">
        <v>90</v>
      </c>
      <c r="AT5681" s="10" t="str">
        <f>CONCATENATE(AU5681,", ",AV5681,", ",AW5681,", ",AX5681,", ",AY5681,", ",AZ5681,", ",BA5681)</f>
        <v>Europe, France, FR, Bretagne, Ille-et-Vilaine, Rennes, Campus Institut Agro Rennes</v>
      </c>
      <c r="AU5681" s="8" t="s">
        <v>91</v>
      </c>
      <c r="AV5681" s="8" t="s">
        <v>92</v>
      </c>
      <c r="AW5681" s="8" t="s">
        <v>93</v>
      </c>
      <c r="AX5681" s="8" t="s">
        <v>94</v>
      </c>
      <c r="AY5681" s="8" t="s">
        <v>95</v>
      </c>
      <c r="AZ5681" s="8" t="s">
        <v>96</v>
      </c>
      <c r="BA5681" s="1" t="s">
        <v>5242</v>
      </c>
      <c r="BB5681" s="7"/>
      <c r="BC5681" s="25" t="s">
        <v>262</v>
      </c>
      <c r="BF5681" s="7" t="s">
        <v>4596</v>
      </c>
      <c r="BG5681" s="7" t="s">
        <v>93</v>
      </c>
      <c r="BH5681" s="7" t="s">
        <v>97</v>
      </c>
      <c r="BI5681" s="7"/>
      <c r="BJ5681" s="7" t="s">
        <v>98</v>
      </c>
      <c r="BK5681" s="7" t="s">
        <v>99</v>
      </c>
      <c r="BL5681" s="7" t="s">
        <v>4597</v>
      </c>
      <c r="BM5681" s="7" t="s">
        <v>4598</v>
      </c>
      <c r="BS5681" s="43"/>
      <c r="BU5681" s="43">
        <v>1</v>
      </c>
      <c r="BW5681" s="43" t="s">
        <v>103</v>
      </c>
    </row>
    <row r="5682" spans="1:75" x14ac:dyDescent="0.35">
      <c r="C5682" s="43" t="str">
        <f t="shared" si="88"/>
        <v>IARA:BDT-04:2024: 5681</v>
      </c>
      <c r="D5682" s="43">
        <v>5681</v>
      </c>
      <c r="E5682" s="43" t="s">
        <v>5322</v>
      </c>
      <c r="F5682" s="1" t="s">
        <v>73</v>
      </c>
      <c r="G5682" s="43" t="s">
        <v>5294</v>
      </c>
      <c r="H5682" s="2">
        <v>45388</v>
      </c>
      <c r="J5682" s="43">
        <v>2024</v>
      </c>
      <c r="K5682" s="43">
        <v>4</v>
      </c>
      <c r="L5682" s="43">
        <v>6</v>
      </c>
      <c r="M5682" s="43"/>
      <c r="N5682" s="43"/>
      <c r="O5682" s="43"/>
      <c r="P5682" s="12" t="s">
        <v>75</v>
      </c>
      <c r="Q5682" s="12" t="str">
        <f>CONCATENATE(X5682," ",Y5682)</f>
        <v>Pieris rapae</v>
      </c>
      <c r="R5682" s="14" t="str">
        <f>CONCATENATE(S5682,", ",T5682,", ",U5682,", ",V5682,", ",W5682,", ",X5682,", ",Y5682)</f>
        <v>Animalia, Arthropoda, Insecta, Lepidoptera, Pieridae, Pieris, rapae</v>
      </c>
      <c r="S5682" s="6" t="s">
        <v>76</v>
      </c>
      <c r="T5682" s="6" t="s">
        <v>208</v>
      </c>
      <c r="U5682" s="6" t="s">
        <v>209</v>
      </c>
      <c r="V5682" s="6" t="s">
        <v>210</v>
      </c>
      <c r="W5682" s="6" t="s">
        <v>211</v>
      </c>
      <c r="X5682" s="6" t="s">
        <v>227</v>
      </c>
      <c r="Y5682" s="6" t="s">
        <v>228</v>
      </c>
      <c r="AA5682" s="12" t="s">
        <v>83</v>
      </c>
      <c r="AB5682" s="6" t="s">
        <v>84</v>
      </c>
      <c r="AC5682" s="43" t="s">
        <v>229</v>
      </c>
      <c r="AD5682" s="6" t="s">
        <v>5220</v>
      </c>
      <c r="AE5682" s="2">
        <v>45388</v>
      </c>
      <c r="AF5682" s="43" t="s">
        <v>87</v>
      </c>
      <c r="AG5682" s="7" t="s">
        <v>230</v>
      </c>
      <c r="AH5682" s="43">
        <v>48.11468</v>
      </c>
      <c r="AI5682" s="43">
        <v>-1.71082</v>
      </c>
      <c r="AL5682" s="43">
        <v>10</v>
      </c>
      <c r="AN5682" s="46" t="s">
        <v>5240</v>
      </c>
      <c r="AO5682" s="5" t="s">
        <v>89</v>
      </c>
      <c r="AP5682" s="6" t="s">
        <v>5220</v>
      </c>
      <c r="AR5682" s="7" t="s">
        <v>90</v>
      </c>
      <c r="AT5682" s="4" t="str">
        <f>CONCATENATE(AU5682,", ",AV5682,", ",AW5682,", ",AX5682,", ",AY5682,", ",AZ5682,", ",BA5682)</f>
        <v>Europe, France, FR, Bretagne, Ille-et-Vilaine, Rennes, Campus Institut Agro Rennes</v>
      </c>
      <c r="AU5682" s="1" t="s">
        <v>91</v>
      </c>
      <c r="AV5682" s="1" t="s">
        <v>92</v>
      </c>
      <c r="AW5682" s="1" t="s">
        <v>93</v>
      </c>
      <c r="AX5682" s="1" t="s">
        <v>94</v>
      </c>
      <c r="AY5682" s="1" t="s">
        <v>95</v>
      </c>
      <c r="AZ5682" s="1" t="s">
        <v>96</v>
      </c>
      <c r="BA5682" s="1" t="s">
        <v>5242</v>
      </c>
      <c r="BC5682" s="43"/>
      <c r="BF5682" s="43" t="s">
        <v>4596</v>
      </c>
      <c r="BG5682" s="43" t="s">
        <v>93</v>
      </c>
      <c r="BH5682" s="7" t="s">
        <v>97</v>
      </c>
      <c r="BJ5682" s="7" t="s">
        <v>98</v>
      </c>
      <c r="BK5682" s="7" t="s">
        <v>99</v>
      </c>
      <c r="BL5682" s="7" t="s">
        <v>4597</v>
      </c>
      <c r="BM5682" s="7" t="s">
        <v>4598</v>
      </c>
      <c r="BU5682" s="43">
        <v>0</v>
      </c>
      <c r="BW5682" s="43" t="s">
        <v>103</v>
      </c>
    </row>
    <row r="5683" spans="1:75" x14ac:dyDescent="0.35">
      <c r="C5683" s="43" t="str">
        <f t="shared" si="88"/>
        <v>IARA:BDT-04:2024: 5682</v>
      </c>
      <c r="D5683" s="43">
        <v>5682</v>
      </c>
      <c r="E5683" s="43" t="s">
        <v>5322</v>
      </c>
      <c r="F5683" s="1" t="s">
        <v>73</v>
      </c>
      <c r="G5683" s="43" t="s">
        <v>5294</v>
      </c>
      <c r="H5683" s="2">
        <v>45388</v>
      </c>
      <c r="J5683" s="43">
        <v>2024</v>
      </c>
      <c r="K5683" s="43">
        <v>4</v>
      </c>
      <c r="L5683" s="43">
        <v>6</v>
      </c>
      <c r="M5683" s="43"/>
      <c r="N5683" s="43"/>
      <c r="O5683" s="43"/>
      <c r="P5683" s="12" t="s">
        <v>75</v>
      </c>
      <c r="Q5683" s="12" t="str">
        <f>CONCATENATE(X5683," ",Y5683)</f>
        <v>Pieris rapae</v>
      </c>
      <c r="R5683" s="14" t="str">
        <f>CONCATENATE(S5683,", ",T5683,", ",U5683,", ",V5683,", ",W5683,", ",X5683,", ",Y5683)</f>
        <v>Animalia, Arthropoda, Insecta, Lepidoptera, Pieridae, Pieris, rapae</v>
      </c>
      <c r="S5683" s="6" t="s">
        <v>76</v>
      </c>
      <c r="T5683" s="6" t="s">
        <v>208</v>
      </c>
      <c r="U5683" s="6" t="s">
        <v>209</v>
      </c>
      <c r="V5683" s="6" t="s">
        <v>210</v>
      </c>
      <c r="W5683" s="6" t="s">
        <v>211</v>
      </c>
      <c r="X5683" s="6" t="s">
        <v>227</v>
      </c>
      <c r="Y5683" s="6" t="s">
        <v>228</v>
      </c>
      <c r="AA5683" s="12" t="s">
        <v>83</v>
      </c>
      <c r="AB5683" s="6" t="s">
        <v>84</v>
      </c>
      <c r="AC5683" s="43" t="s">
        <v>229</v>
      </c>
      <c r="AD5683" s="6" t="s">
        <v>5220</v>
      </c>
      <c r="AE5683" s="2">
        <v>45388</v>
      </c>
      <c r="AF5683" s="43" t="s">
        <v>87</v>
      </c>
      <c r="AG5683" s="7" t="s">
        <v>230</v>
      </c>
      <c r="AH5683" s="43">
        <v>48.113849999999999</v>
      </c>
      <c r="AI5683" s="43">
        <v>-1.70936</v>
      </c>
      <c r="AL5683" s="43">
        <v>10</v>
      </c>
      <c r="AN5683" s="46" t="s">
        <v>5240</v>
      </c>
      <c r="AO5683" s="5" t="s">
        <v>89</v>
      </c>
      <c r="AP5683" s="6" t="s">
        <v>5219</v>
      </c>
      <c r="AR5683" s="7" t="s">
        <v>90</v>
      </c>
      <c r="AT5683" s="4" t="str">
        <f>CONCATENATE(AU5683,", ",AV5683,", ",AW5683,", ",AX5683,", ",AY5683,", ",AZ5683,", ",BA5683)</f>
        <v>Europe, France, FR, Bretagne, Ille-et-Vilaine, Rennes, Campus Institut Agro Rennes</v>
      </c>
      <c r="AU5683" s="1" t="s">
        <v>91</v>
      </c>
      <c r="AV5683" s="1" t="s">
        <v>92</v>
      </c>
      <c r="AW5683" s="1" t="s">
        <v>93</v>
      </c>
      <c r="AX5683" s="1" t="s">
        <v>94</v>
      </c>
      <c r="AY5683" s="1" t="s">
        <v>95</v>
      </c>
      <c r="AZ5683" s="1" t="s">
        <v>96</v>
      </c>
      <c r="BA5683" s="1" t="s">
        <v>5242</v>
      </c>
      <c r="BC5683" s="43"/>
      <c r="BF5683" s="43" t="s">
        <v>4596</v>
      </c>
      <c r="BG5683" s="43" t="s">
        <v>93</v>
      </c>
      <c r="BH5683" s="7" t="s">
        <v>97</v>
      </c>
      <c r="BJ5683" s="7" t="s">
        <v>98</v>
      </c>
      <c r="BK5683" s="7" t="s">
        <v>99</v>
      </c>
      <c r="BL5683" s="7" t="s">
        <v>4597</v>
      </c>
      <c r="BM5683" s="7" t="s">
        <v>4598</v>
      </c>
      <c r="BU5683" s="43">
        <v>0</v>
      </c>
      <c r="BW5683" s="43" t="s">
        <v>103</v>
      </c>
    </row>
    <row r="5684" spans="1:75" x14ac:dyDescent="0.35">
      <c r="C5684" s="43" t="str">
        <f t="shared" si="88"/>
        <v>IARA:BDT-04:2024: 5683</v>
      </c>
      <c r="D5684" s="43">
        <v>5683</v>
      </c>
      <c r="E5684" s="43" t="s">
        <v>5322</v>
      </c>
      <c r="F5684" s="1" t="s">
        <v>73</v>
      </c>
      <c r="G5684" s="43" t="s">
        <v>5294</v>
      </c>
      <c r="H5684" s="2">
        <v>45388</v>
      </c>
      <c r="J5684" s="43">
        <v>2024</v>
      </c>
      <c r="K5684" s="43">
        <v>4</v>
      </c>
      <c r="L5684" s="43">
        <v>6</v>
      </c>
      <c r="M5684" s="43"/>
      <c r="N5684" s="43"/>
      <c r="O5684" s="43"/>
      <c r="P5684" s="12" t="s">
        <v>75</v>
      </c>
      <c r="Q5684" s="12" t="str">
        <f>CONCATENATE(X5684," ",Y5684)</f>
        <v>Pararge aegeria</v>
      </c>
      <c r="R5684" s="14" t="str">
        <f>CONCATENATE(S5684,", ",T5684,", ",U5684,", ",V5684,", ",W5684,", ",X5684,", ",Y5684)</f>
        <v>Animalia, Arthropoda, Insecta, Lepidoptera, Nymphalidae, Pararge, aegeria</v>
      </c>
      <c r="S5684" s="6" t="s">
        <v>76</v>
      </c>
      <c r="T5684" s="6" t="s">
        <v>208</v>
      </c>
      <c r="U5684" s="6" t="s">
        <v>209</v>
      </c>
      <c r="V5684" s="6" t="s">
        <v>210</v>
      </c>
      <c r="W5684" s="6" t="s">
        <v>238</v>
      </c>
      <c r="X5684" s="6" t="s">
        <v>243</v>
      </c>
      <c r="Y5684" s="6" t="s">
        <v>244</v>
      </c>
      <c r="AA5684" s="12" t="s">
        <v>83</v>
      </c>
      <c r="AB5684" s="6" t="s">
        <v>84</v>
      </c>
      <c r="AC5684" s="43" t="s">
        <v>245</v>
      </c>
      <c r="AD5684" s="6" t="s">
        <v>5220</v>
      </c>
      <c r="AE5684" s="2">
        <v>45388</v>
      </c>
      <c r="AF5684" s="43" t="s">
        <v>87</v>
      </c>
      <c r="AG5684" s="7" t="s">
        <v>246</v>
      </c>
      <c r="AH5684" s="43">
        <v>48.115160000000003</v>
      </c>
      <c r="AI5684" s="43">
        <v>-1.70919</v>
      </c>
      <c r="AL5684" s="43">
        <v>10</v>
      </c>
      <c r="AN5684" s="46" t="s">
        <v>5240</v>
      </c>
      <c r="AO5684" s="5" t="s">
        <v>89</v>
      </c>
      <c r="AP5684" s="6" t="s">
        <v>5220</v>
      </c>
      <c r="AR5684" s="7" t="s">
        <v>90</v>
      </c>
      <c r="AT5684" s="4" t="str">
        <f>CONCATENATE(AU5684,", ",AV5684,", ",AW5684,", ",AX5684,", ",AY5684,", ",AZ5684,", ",BA5684)</f>
        <v>Europe, France, FR, Bretagne, Ille-et-Vilaine, Rennes, Campus Institut Agro Rennes</v>
      </c>
      <c r="AU5684" s="1" t="s">
        <v>91</v>
      </c>
      <c r="AV5684" s="1" t="s">
        <v>92</v>
      </c>
      <c r="AW5684" s="1" t="s">
        <v>93</v>
      </c>
      <c r="AX5684" s="1" t="s">
        <v>94</v>
      </c>
      <c r="AY5684" s="1" t="s">
        <v>95</v>
      </c>
      <c r="AZ5684" s="1" t="s">
        <v>96</v>
      </c>
      <c r="BA5684" s="1" t="s">
        <v>5242</v>
      </c>
      <c r="BC5684" s="43"/>
      <c r="BF5684" s="43" t="s">
        <v>4596</v>
      </c>
      <c r="BG5684" s="43" t="s">
        <v>93</v>
      </c>
      <c r="BH5684" s="7" t="s">
        <v>97</v>
      </c>
      <c r="BJ5684" s="7" t="s">
        <v>98</v>
      </c>
      <c r="BK5684" s="7" t="s">
        <v>99</v>
      </c>
      <c r="BL5684" s="7" t="s">
        <v>4597</v>
      </c>
      <c r="BM5684" s="7" t="s">
        <v>4598</v>
      </c>
      <c r="BU5684" s="43">
        <v>0</v>
      </c>
      <c r="BW5684" s="43" t="s">
        <v>103</v>
      </c>
    </row>
    <row r="5685" spans="1:75" x14ac:dyDescent="0.35">
      <c r="C5685" s="43" t="str">
        <f t="shared" si="88"/>
        <v>IARA:BDT-04:2024: 5684</v>
      </c>
      <c r="D5685" s="43">
        <v>5684</v>
      </c>
      <c r="E5685" s="43" t="s">
        <v>5322</v>
      </c>
      <c r="F5685" s="1" t="s">
        <v>73</v>
      </c>
      <c r="G5685" s="43" t="s">
        <v>5294</v>
      </c>
      <c r="H5685" s="2">
        <v>45388</v>
      </c>
      <c r="J5685" s="43">
        <v>2024</v>
      </c>
      <c r="K5685" s="43">
        <v>4</v>
      </c>
      <c r="L5685" s="43">
        <v>6</v>
      </c>
      <c r="M5685" s="43"/>
      <c r="N5685" s="43"/>
      <c r="O5685" s="43"/>
      <c r="P5685" s="12" t="s">
        <v>75</v>
      </c>
      <c r="Q5685" s="12" t="str">
        <f>CONCATENATE(X5685," ",Y5685)</f>
        <v>Pararge aegeria</v>
      </c>
      <c r="R5685" s="14" t="str">
        <f>CONCATENATE(S5685,", ",T5685,", ",U5685,", ",V5685,", ",W5685,", ",X5685,", ",Y5685)</f>
        <v>Animalia, Arthropoda, Insecta, Lepidoptera, Nymphalidae, Pararge, aegeria</v>
      </c>
      <c r="S5685" s="6" t="s">
        <v>76</v>
      </c>
      <c r="T5685" s="6" t="s">
        <v>208</v>
      </c>
      <c r="U5685" s="6" t="s">
        <v>209</v>
      </c>
      <c r="V5685" s="6" t="s">
        <v>210</v>
      </c>
      <c r="W5685" s="6" t="s">
        <v>238</v>
      </c>
      <c r="X5685" s="6" t="s">
        <v>243</v>
      </c>
      <c r="Y5685" s="6" t="s">
        <v>244</v>
      </c>
      <c r="AA5685" s="12" t="s">
        <v>83</v>
      </c>
      <c r="AB5685" s="6" t="s">
        <v>84</v>
      </c>
      <c r="AC5685" s="43" t="s">
        <v>245</v>
      </c>
      <c r="AD5685" s="6" t="s">
        <v>5220</v>
      </c>
      <c r="AE5685" s="2">
        <v>45388</v>
      </c>
      <c r="AF5685" s="43" t="s">
        <v>87</v>
      </c>
      <c r="AG5685" s="7" t="s">
        <v>246</v>
      </c>
      <c r="AH5685" s="43">
        <v>48.115119999999997</v>
      </c>
      <c r="AI5685" s="43">
        <v>-1.7091700000000001</v>
      </c>
      <c r="AL5685" s="43">
        <v>10</v>
      </c>
      <c r="AN5685" s="46" t="s">
        <v>5240</v>
      </c>
      <c r="AO5685" s="5" t="s">
        <v>89</v>
      </c>
      <c r="AP5685" s="6" t="s">
        <v>5220</v>
      </c>
      <c r="AR5685" s="7" t="s">
        <v>90</v>
      </c>
      <c r="AT5685" s="4" t="str">
        <f>CONCATENATE(AU5685,", ",AV5685,", ",AW5685,", ",AX5685,", ",AY5685,", ",AZ5685,", ",BA5685)</f>
        <v>Europe, France, FR, Bretagne, Ille-et-Vilaine, Rennes, Campus Institut Agro Rennes</v>
      </c>
      <c r="AU5685" s="1" t="s">
        <v>91</v>
      </c>
      <c r="AV5685" s="1" t="s">
        <v>92</v>
      </c>
      <c r="AW5685" s="1" t="s">
        <v>93</v>
      </c>
      <c r="AX5685" s="1" t="s">
        <v>94</v>
      </c>
      <c r="AY5685" s="1" t="s">
        <v>95</v>
      </c>
      <c r="AZ5685" s="1" t="s">
        <v>96</v>
      </c>
      <c r="BA5685" s="1" t="s">
        <v>5242</v>
      </c>
      <c r="BC5685" s="43"/>
      <c r="BF5685" s="43" t="s">
        <v>4596</v>
      </c>
      <c r="BG5685" s="43" t="s">
        <v>93</v>
      </c>
      <c r="BH5685" s="7" t="s">
        <v>97</v>
      </c>
      <c r="BJ5685" s="7" t="s">
        <v>98</v>
      </c>
      <c r="BK5685" s="7" t="s">
        <v>99</v>
      </c>
      <c r="BL5685" s="7" t="s">
        <v>4597</v>
      </c>
      <c r="BM5685" s="7" t="s">
        <v>4598</v>
      </c>
      <c r="BU5685" s="43">
        <v>0</v>
      </c>
      <c r="BW5685" s="43" t="s">
        <v>103</v>
      </c>
    </row>
    <row r="5686" spans="1:75" x14ac:dyDescent="0.35">
      <c r="C5686" s="43" t="str">
        <f t="shared" si="88"/>
        <v>IARA:BDT-04:2024: 5685</v>
      </c>
      <c r="D5686" s="43">
        <v>5685</v>
      </c>
      <c r="E5686" s="43" t="s">
        <v>5322</v>
      </c>
      <c r="F5686" s="1" t="s">
        <v>73</v>
      </c>
      <c r="G5686" s="43" t="s">
        <v>5294</v>
      </c>
      <c r="H5686" s="2">
        <v>45388</v>
      </c>
      <c r="J5686" s="43">
        <v>2024</v>
      </c>
      <c r="K5686" s="43">
        <v>4</v>
      </c>
      <c r="L5686" s="43">
        <v>6</v>
      </c>
      <c r="M5686" s="43"/>
      <c r="N5686" s="43"/>
      <c r="O5686" s="43"/>
      <c r="P5686" s="12" t="s">
        <v>75</v>
      </c>
      <c r="Q5686" s="12" t="str">
        <f>CONCATENATE(X5686," ",Y5686)</f>
        <v>Gonepteryx rhamni</v>
      </c>
      <c r="R5686" s="14" t="str">
        <f>CONCATENATE(S5686,", ",T5686,", ",U5686,", ",V5686,", ",W5686,", ",X5686,", ",Y5686)</f>
        <v>Animalia, Arthropoda, Insecta, Lepidoptera, Pieridae, Gonepteryx, rhamni</v>
      </c>
      <c r="S5686" s="6" t="s">
        <v>76</v>
      </c>
      <c r="T5686" s="6" t="s">
        <v>208</v>
      </c>
      <c r="U5686" s="6" t="s">
        <v>209</v>
      </c>
      <c r="V5686" s="6" t="s">
        <v>210</v>
      </c>
      <c r="W5686" s="6" t="s">
        <v>211</v>
      </c>
      <c r="X5686" s="6" t="s">
        <v>413</v>
      </c>
      <c r="Y5686" s="6" t="s">
        <v>414</v>
      </c>
      <c r="AA5686" s="12" t="s">
        <v>83</v>
      </c>
      <c r="AB5686" s="6" t="s">
        <v>84</v>
      </c>
      <c r="AC5686" s="43" t="s">
        <v>376</v>
      </c>
      <c r="AD5686" s="6" t="s">
        <v>5220</v>
      </c>
      <c r="AE5686" s="2">
        <v>45388</v>
      </c>
      <c r="AF5686" s="43" t="s">
        <v>87</v>
      </c>
      <c r="AG5686" s="7" t="s">
        <v>412</v>
      </c>
      <c r="AH5686" s="43">
        <v>48.11354</v>
      </c>
      <c r="AI5686" s="43">
        <v>-1.7091499999999999</v>
      </c>
      <c r="AL5686" s="43">
        <v>10</v>
      </c>
      <c r="AN5686" s="46" t="s">
        <v>5240</v>
      </c>
      <c r="AO5686" s="5" t="s">
        <v>89</v>
      </c>
      <c r="AP5686" s="6" t="s">
        <v>5220</v>
      </c>
      <c r="AR5686" s="7" t="s">
        <v>90</v>
      </c>
      <c r="AT5686" s="4" t="str">
        <f>CONCATENATE(AU5686,", ",AV5686,", ",AW5686,", ",AX5686,", ",AY5686,", ",AZ5686,", ",BA5686)</f>
        <v>Europe, France, FR, Bretagne, Ille-et-Vilaine, Rennes, Campus Institut Agro Rennes</v>
      </c>
      <c r="AU5686" s="1" t="s">
        <v>91</v>
      </c>
      <c r="AV5686" s="1" t="s">
        <v>92</v>
      </c>
      <c r="AW5686" s="1" t="s">
        <v>93</v>
      </c>
      <c r="AX5686" s="1" t="s">
        <v>94</v>
      </c>
      <c r="AY5686" s="1" t="s">
        <v>95</v>
      </c>
      <c r="AZ5686" s="1" t="s">
        <v>96</v>
      </c>
      <c r="BA5686" s="1" t="s">
        <v>5242</v>
      </c>
      <c r="BC5686" s="43"/>
      <c r="BF5686" s="43" t="s">
        <v>4596</v>
      </c>
      <c r="BG5686" s="43" t="s">
        <v>93</v>
      </c>
      <c r="BH5686" s="7" t="s">
        <v>97</v>
      </c>
      <c r="BJ5686" s="7" t="s">
        <v>98</v>
      </c>
      <c r="BK5686" s="7" t="s">
        <v>99</v>
      </c>
      <c r="BL5686" s="7" t="s">
        <v>4597</v>
      </c>
      <c r="BM5686" s="7" t="s">
        <v>4598</v>
      </c>
      <c r="BU5686" s="43">
        <v>0</v>
      </c>
      <c r="BW5686" s="43" t="s">
        <v>103</v>
      </c>
    </row>
    <row r="5687" spans="1:75" x14ac:dyDescent="0.35">
      <c r="C5687" s="43" t="str">
        <f t="shared" si="88"/>
        <v>IARA:BDT-04:2024: 5686</v>
      </c>
      <c r="D5687" s="43">
        <v>5686</v>
      </c>
      <c r="E5687" s="43" t="s">
        <v>5322</v>
      </c>
      <c r="F5687" s="1" t="s">
        <v>73</v>
      </c>
      <c r="G5687" s="43" t="s">
        <v>5294</v>
      </c>
      <c r="H5687" s="2">
        <v>45388</v>
      </c>
      <c r="J5687" s="43">
        <v>2024</v>
      </c>
      <c r="K5687" s="43">
        <v>4</v>
      </c>
      <c r="L5687" s="43">
        <v>6</v>
      </c>
      <c r="M5687" s="43"/>
      <c r="N5687" s="43"/>
      <c r="O5687" s="43"/>
      <c r="P5687" s="12" t="s">
        <v>75</v>
      </c>
      <c r="Q5687" s="12" t="str">
        <f>CONCATENATE(X5687," ",Y5687)</f>
        <v>Pararge aegeria</v>
      </c>
      <c r="R5687" s="14" t="str">
        <f>CONCATENATE(S5687,", ",T5687,", ",U5687,", ",V5687,", ",W5687,", ",X5687,", ",Y5687)</f>
        <v>Animalia, Arthropoda, Insecta, Lepidoptera, Nymphalidae, Pararge, aegeria</v>
      </c>
      <c r="S5687" s="6" t="s">
        <v>76</v>
      </c>
      <c r="T5687" s="6" t="s">
        <v>208</v>
      </c>
      <c r="U5687" s="6" t="s">
        <v>209</v>
      </c>
      <c r="V5687" s="6" t="s">
        <v>210</v>
      </c>
      <c r="W5687" s="6" t="s">
        <v>238</v>
      </c>
      <c r="X5687" s="6" t="s">
        <v>243</v>
      </c>
      <c r="Y5687" s="6" t="s">
        <v>244</v>
      </c>
      <c r="AA5687" s="12" t="s">
        <v>83</v>
      </c>
      <c r="AB5687" s="6" t="s">
        <v>84</v>
      </c>
      <c r="AC5687" s="43" t="s">
        <v>245</v>
      </c>
      <c r="AD5687" s="6" t="s">
        <v>5220</v>
      </c>
      <c r="AE5687" s="2">
        <v>45388</v>
      </c>
      <c r="AF5687" s="43" t="s">
        <v>87</v>
      </c>
      <c r="AG5687" s="7" t="s">
        <v>246</v>
      </c>
      <c r="AH5687" s="43">
        <v>48.115139999999997</v>
      </c>
      <c r="AI5687" s="43">
        <v>-1.70912</v>
      </c>
      <c r="AL5687" s="43">
        <v>10</v>
      </c>
      <c r="AN5687" s="46" t="s">
        <v>5240</v>
      </c>
      <c r="AO5687" s="5" t="s">
        <v>89</v>
      </c>
      <c r="AP5687" s="6" t="s">
        <v>5219</v>
      </c>
      <c r="AR5687" s="7" t="s">
        <v>90</v>
      </c>
      <c r="AT5687" s="4" t="str">
        <f>CONCATENATE(AU5687,", ",AV5687,", ",AW5687,", ",AX5687,", ",AY5687,", ",AZ5687,", ",BA5687)</f>
        <v>Europe, France, FR, Bretagne, Ille-et-Vilaine, Rennes, Campus Institut Agro Rennes</v>
      </c>
      <c r="AU5687" s="1" t="s">
        <v>91</v>
      </c>
      <c r="AV5687" s="1" t="s">
        <v>92</v>
      </c>
      <c r="AW5687" s="1" t="s">
        <v>93</v>
      </c>
      <c r="AX5687" s="1" t="s">
        <v>94</v>
      </c>
      <c r="AY5687" s="1" t="s">
        <v>95</v>
      </c>
      <c r="AZ5687" s="1" t="s">
        <v>96</v>
      </c>
      <c r="BA5687" s="1" t="s">
        <v>5242</v>
      </c>
      <c r="BC5687" s="43"/>
      <c r="BF5687" s="43" t="s">
        <v>4596</v>
      </c>
      <c r="BG5687" s="43" t="s">
        <v>93</v>
      </c>
      <c r="BH5687" s="7" t="s">
        <v>97</v>
      </c>
      <c r="BJ5687" s="7" t="s">
        <v>98</v>
      </c>
      <c r="BK5687" s="7" t="s">
        <v>99</v>
      </c>
      <c r="BL5687" s="7" t="s">
        <v>4597</v>
      </c>
      <c r="BM5687" s="7" t="s">
        <v>4598</v>
      </c>
      <c r="BU5687" s="43">
        <v>0</v>
      </c>
      <c r="BW5687" s="43" t="s">
        <v>103</v>
      </c>
    </row>
    <row r="5688" spans="1:75" x14ac:dyDescent="0.35">
      <c r="C5688" s="43" t="str">
        <f t="shared" si="88"/>
        <v>IARA:BDT-04:2024: 5687</v>
      </c>
      <c r="D5688" s="43">
        <v>5687</v>
      </c>
      <c r="E5688" s="43" t="s">
        <v>5322</v>
      </c>
      <c r="F5688" s="1" t="s">
        <v>73</v>
      </c>
      <c r="G5688" s="43" t="s">
        <v>5294</v>
      </c>
      <c r="H5688" s="2">
        <v>45388</v>
      </c>
      <c r="J5688" s="43">
        <v>2024</v>
      </c>
      <c r="K5688" s="43">
        <v>4</v>
      </c>
      <c r="L5688" s="43">
        <v>6</v>
      </c>
      <c r="M5688" s="43"/>
      <c r="N5688" s="43"/>
      <c r="O5688" s="43"/>
      <c r="P5688" s="12" t="s">
        <v>75</v>
      </c>
      <c r="Q5688" s="12" t="str">
        <f>CONCATENATE(X5688," ",Y5688)</f>
        <v>Pararge aegeria</v>
      </c>
      <c r="R5688" s="14" t="str">
        <f>CONCATENATE(S5688,", ",T5688,", ",U5688,", ",V5688,", ",W5688,", ",X5688,", ",Y5688)</f>
        <v>Animalia, Arthropoda, Insecta, Lepidoptera, Nymphalidae, Pararge, aegeria</v>
      </c>
      <c r="S5688" s="6" t="s">
        <v>76</v>
      </c>
      <c r="T5688" s="6" t="s">
        <v>208</v>
      </c>
      <c r="U5688" s="6" t="s">
        <v>209</v>
      </c>
      <c r="V5688" s="6" t="s">
        <v>210</v>
      </c>
      <c r="W5688" s="6" t="s">
        <v>238</v>
      </c>
      <c r="X5688" s="6" t="s">
        <v>243</v>
      </c>
      <c r="Y5688" s="6" t="s">
        <v>244</v>
      </c>
      <c r="AA5688" s="12" t="s">
        <v>83</v>
      </c>
      <c r="AB5688" s="6" t="s">
        <v>84</v>
      </c>
      <c r="AC5688" s="43" t="s">
        <v>245</v>
      </c>
      <c r="AD5688" s="6" t="s">
        <v>5220</v>
      </c>
      <c r="AE5688" s="2">
        <v>45388</v>
      </c>
      <c r="AF5688" s="43" t="s">
        <v>87</v>
      </c>
      <c r="AG5688" s="7" t="s">
        <v>246</v>
      </c>
      <c r="AH5688" s="43">
        <v>48.115259999999999</v>
      </c>
      <c r="AI5688" s="43">
        <v>-1.70855</v>
      </c>
      <c r="AL5688" s="43">
        <v>10</v>
      </c>
      <c r="AN5688" s="46" t="s">
        <v>5240</v>
      </c>
      <c r="AO5688" s="5" t="s">
        <v>89</v>
      </c>
      <c r="AP5688" s="6" t="s">
        <v>5219</v>
      </c>
      <c r="AR5688" s="7" t="s">
        <v>90</v>
      </c>
      <c r="AT5688" s="4" t="str">
        <f>CONCATENATE(AU5688,", ",AV5688,", ",AW5688,", ",AX5688,", ",AY5688,", ",AZ5688,", ",BA5688)</f>
        <v>Europe, France, FR, Bretagne, Ille-et-Vilaine, Rennes, Campus Institut Agro Rennes</v>
      </c>
      <c r="AU5688" s="1" t="s">
        <v>91</v>
      </c>
      <c r="AV5688" s="1" t="s">
        <v>92</v>
      </c>
      <c r="AW5688" s="1" t="s">
        <v>93</v>
      </c>
      <c r="AX5688" s="1" t="s">
        <v>94</v>
      </c>
      <c r="AY5688" s="1" t="s">
        <v>95</v>
      </c>
      <c r="AZ5688" s="1" t="s">
        <v>96</v>
      </c>
      <c r="BA5688" s="1" t="s">
        <v>5242</v>
      </c>
      <c r="BC5688" s="43"/>
      <c r="BF5688" s="43" t="s">
        <v>4596</v>
      </c>
      <c r="BG5688" s="43" t="s">
        <v>93</v>
      </c>
      <c r="BH5688" s="7" t="s">
        <v>97</v>
      </c>
      <c r="BJ5688" s="7" t="s">
        <v>98</v>
      </c>
      <c r="BK5688" s="7" t="s">
        <v>99</v>
      </c>
      <c r="BL5688" s="7" t="s">
        <v>4597</v>
      </c>
      <c r="BM5688" s="7" t="s">
        <v>4598</v>
      </c>
      <c r="BU5688" s="43">
        <v>0</v>
      </c>
      <c r="BW5688" s="43" t="s">
        <v>103</v>
      </c>
    </row>
    <row r="5689" spans="1:75" x14ac:dyDescent="0.35">
      <c r="C5689" s="43" t="str">
        <f t="shared" si="88"/>
        <v>IARA:BDT-04:2024: 5688</v>
      </c>
      <c r="D5689" s="43">
        <v>5688</v>
      </c>
      <c r="E5689" s="43" t="s">
        <v>5322</v>
      </c>
      <c r="F5689" s="1" t="s">
        <v>73</v>
      </c>
      <c r="G5689" s="43" t="s">
        <v>5294</v>
      </c>
      <c r="H5689" s="2">
        <v>45388</v>
      </c>
      <c r="J5689" s="43">
        <v>2024</v>
      </c>
      <c r="K5689" s="43">
        <v>4</v>
      </c>
      <c r="L5689" s="43">
        <v>6</v>
      </c>
      <c r="M5689" s="43"/>
      <c r="N5689" s="43"/>
      <c r="O5689" s="43"/>
      <c r="P5689" s="12" t="s">
        <v>75</v>
      </c>
      <c r="Q5689" s="12" t="str">
        <f>CONCATENATE(X5689," ",Y5689)</f>
        <v>Pararge aegeria</v>
      </c>
      <c r="R5689" s="14" t="str">
        <f>CONCATENATE(S5689,", ",T5689,", ",U5689,", ",V5689,", ",W5689,", ",X5689,", ",Y5689)</f>
        <v>Animalia, Arthropoda, Insecta, Lepidoptera, Nymphalidae, Pararge, aegeria</v>
      </c>
      <c r="S5689" s="6" t="s">
        <v>76</v>
      </c>
      <c r="T5689" s="6" t="s">
        <v>208</v>
      </c>
      <c r="U5689" s="6" t="s">
        <v>209</v>
      </c>
      <c r="V5689" s="6" t="s">
        <v>210</v>
      </c>
      <c r="W5689" s="6" t="s">
        <v>238</v>
      </c>
      <c r="X5689" s="6" t="s">
        <v>243</v>
      </c>
      <c r="Y5689" s="6" t="s">
        <v>244</v>
      </c>
      <c r="AA5689" s="12" t="s">
        <v>83</v>
      </c>
      <c r="AB5689" s="6" t="s">
        <v>84</v>
      </c>
      <c r="AC5689" s="43" t="s">
        <v>245</v>
      </c>
      <c r="AD5689" s="6" t="s">
        <v>5220</v>
      </c>
      <c r="AE5689" s="2">
        <v>45388</v>
      </c>
      <c r="AF5689" s="43" t="s">
        <v>87</v>
      </c>
      <c r="AG5689" s="7" t="s">
        <v>246</v>
      </c>
      <c r="AH5689" s="43">
        <v>48.112929999999999</v>
      </c>
      <c r="AI5689" s="43">
        <v>-1.7075800000000001</v>
      </c>
      <c r="AL5689" s="43">
        <v>10</v>
      </c>
      <c r="AN5689" s="46" t="s">
        <v>5240</v>
      </c>
      <c r="AO5689" s="5" t="s">
        <v>89</v>
      </c>
      <c r="AP5689" s="6" t="s">
        <v>5220</v>
      </c>
      <c r="AR5689" s="7" t="s">
        <v>90</v>
      </c>
      <c r="AT5689" s="4" t="str">
        <f>CONCATENATE(AU5689,", ",AV5689,", ",AW5689,", ",AX5689,", ",AY5689,", ",AZ5689,", ",BA5689)</f>
        <v>Europe, France, FR, Bretagne, Ille-et-Vilaine, Rennes, Campus Institut Agro Rennes</v>
      </c>
      <c r="AU5689" s="1" t="s">
        <v>91</v>
      </c>
      <c r="AV5689" s="1" t="s">
        <v>92</v>
      </c>
      <c r="AW5689" s="1" t="s">
        <v>93</v>
      </c>
      <c r="AX5689" s="1" t="s">
        <v>94</v>
      </c>
      <c r="AY5689" s="1" t="s">
        <v>95</v>
      </c>
      <c r="AZ5689" s="1" t="s">
        <v>96</v>
      </c>
      <c r="BA5689" s="1" t="s">
        <v>5242</v>
      </c>
      <c r="BC5689" s="43"/>
      <c r="BF5689" s="43" t="s">
        <v>4596</v>
      </c>
      <c r="BG5689" s="43" t="s">
        <v>93</v>
      </c>
      <c r="BH5689" s="7" t="s">
        <v>97</v>
      </c>
      <c r="BJ5689" s="7" t="s">
        <v>98</v>
      </c>
      <c r="BK5689" s="7" t="s">
        <v>99</v>
      </c>
      <c r="BL5689" s="7" t="s">
        <v>4597</v>
      </c>
      <c r="BM5689" s="7" t="s">
        <v>4598</v>
      </c>
      <c r="BU5689" s="43">
        <v>0</v>
      </c>
      <c r="BW5689" s="43" t="s">
        <v>103</v>
      </c>
    </row>
    <row r="5690" spans="1:75" x14ac:dyDescent="0.35">
      <c r="C5690" s="43" t="str">
        <f t="shared" si="88"/>
        <v>IARA:BDT-04:2024: 5689</v>
      </c>
      <c r="D5690" s="43">
        <v>5689</v>
      </c>
      <c r="E5690" s="43" t="s">
        <v>5322</v>
      </c>
      <c r="F5690" s="1" t="s">
        <v>73</v>
      </c>
      <c r="G5690" s="43" t="s">
        <v>5294</v>
      </c>
      <c r="H5690" s="2">
        <v>45388</v>
      </c>
      <c r="J5690" s="43">
        <v>2024</v>
      </c>
      <c r="K5690" s="43">
        <v>4</v>
      </c>
      <c r="L5690" s="43">
        <v>6</v>
      </c>
      <c r="M5690" s="43"/>
      <c r="N5690" s="43"/>
      <c r="O5690" s="43"/>
      <c r="P5690" s="12" t="s">
        <v>75</v>
      </c>
      <c r="Q5690" s="12" t="str">
        <f>CONCATENATE(X5690," ",Y5690)</f>
        <v>Gonepteryx rhamni</v>
      </c>
      <c r="R5690" s="14" t="str">
        <f>CONCATENATE(S5690,", ",T5690,", ",U5690,", ",V5690,", ",W5690,", ",X5690,", ",Y5690)</f>
        <v>Animalia, Arthropoda, Insecta, Lepidoptera, Pieridae, Gonepteryx, rhamni</v>
      </c>
      <c r="S5690" s="6" t="s">
        <v>76</v>
      </c>
      <c r="T5690" s="6" t="s">
        <v>208</v>
      </c>
      <c r="U5690" s="6" t="s">
        <v>209</v>
      </c>
      <c r="V5690" s="6" t="s">
        <v>210</v>
      </c>
      <c r="W5690" s="6" t="s">
        <v>211</v>
      </c>
      <c r="X5690" s="6" t="s">
        <v>413</v>
      </c>
      <c r="Y5690" s="6" t="s">
        <v>414</v>
      </c>
      <c r="AA5690" s="12" t="s">
        <v>83</v>
      </c>
      <c r="AB5690" s="6" t="s">
        <v>84</v>
      </c>
      <c r="AC5690" s="43" t="s">
        <v>376</v>
      </c>
      <c r="AD5690" s="6" t="s">
        <v>5220</v>
      </c>
      <c r="AE5690" s="2">
        <v>45388</v>
      </c>
      <c r="AF5690" s="43" t="s">
        <v>87</v>
      </c>
      <c r="AG5690" s="7" t="s">
        <v>412</v>
      </c>
      <c r="AH5690" s="43">
        <v>48.114440000000002</v>
      </c>
      <c r="AI5690" s="43">
        <v>-1.7071499999999999</v>
      </c>
      <c r="AL5690" s="43">
        <v>10</v>
      </c>
      <c r="AN5690" s="46" t="s">
        <v>5240</v>
      </c>
      <c r="AO5690" s="5" t="s">
        <v>89</v>
      </c>
      <c r="AP5690" s="6" t="s">
        <v>5219</v>
      </c>
      <c r="AR5690" s="7" t="s">
        <v>90</v>
      </c>
      <c r="AT5690" s="4" t="str">
        <f>CONCATENATE(AU5690,", ",AV5690,", ",AW5690,", ",AX5690,", ",AY5690,", ",AZ5690,", ",BA5690)</f>
        <v>Europe, France, FR, Bretagne, Ille-et-Vilaine, Rennes, Campus Institut Agro Rennes</v>
      </c>
      <c r="AU5690" s="1" t="s">
        <v>91</v>
      </c>
      <c r="AV5690" s="1" t="s">
        <v>92</v>
      </c>
      <c r="AW5690" s="1" t="s">
        <v>93</v>
      </c>
      <c r="AX5690" s="1" t="s">
        <v>94</v>
      </c>
      <c r="AY5690" s="1" t="s">
        <v>95</v>
      </c>
      <c r="AZ5690" s="1" t="s">
        <v>96</v>
      </c>
      <c r="BA5690" s="1" t="s">
        <v>5242</v>
      </c>
      <c r="BC5690" s="43"/>
      <c r="BF5690" s="43" t="s">
        <v>4596</v>
      </c>
      <c r="BG5690" s="43" t="s">
        <v>93</v>
      </c>
      <c r="BH5690" s="7" t="s">
        <v>97</v>
      </c>
      <c r="BJ5690" s="7" t="s">
        <v>98</v>
      </c>
      <c r="BK5690" s="7" t="s">
        <v>99</v>
      </c>
      <c r="BL5690" s="7" t="s">
        <v>4597</v>
      </c>
      <c r="BM5690" s="7" t="s">
        <v>4598</v>
      </c>
      <c r="BU5690" s="43">
        <v>0</v>
      </c>
      <c r="BW5690" s="43" t="s">
        <v>103</v>
      </c>
    </row>
    <row r="5691" spans="1:75" x14ac:dyDescent="0.35">
      <c r="C5691" s="43" t="str">
        <f t="shared" si="88"/>
        <v>IARA:BDT-04:2024: 5690</v>
      </c>
      <c r="D5691" s="43">
        <v>5690</v>
      </c>
      <c r="E5691" s="43" t="s">
        <v>5322</v>
      </c>
      <c r="F5691" s="1" t="s">
        <v>73</v>
      </c>
      <c r="G5691" s="43" t="s">
        <v>5294</v>
      </c>
      <c r="H5691" s="2">
        <v>45388</v>
      </c>
      <c r="J5691" s="43">
        <v>2024</v>
      </c>
      <c r="K5691" s="43">
        <v>4</v>
      </c>
      <c r="L5691" s="43">
        <v>6</v>
      </c>
      <c r="M5691" s="43"/>
      <c r="N5691" s="43"/>
      <c r="O5691" s="43"/>
      <c r="P5691" s="12" t="s">
        <v>75</v>
      </c>
      <c r="Q5691" s="12" t="str">
        <f>CONCATENATE(X5691," ",Y5691)</f>
        <v>Pararge aegeria</v>
      </c>
      <c r="R5691" s="14" t="str">
        <f>CONCATENATE(S5691,", ",T5691,", ",U5691,", ",V5691,", ",W5691,", ",X5691,", ",Y5691)</f>
        <v>Animalia, Arthropoda, Insecta, Lepidoptera, Nymphalidae, Pararge, aegeria</v>
      </c>
      <c r="S5691" s="6" t="s">
        <v>76</v>
      </c>
      <c r="T5691" s="6" t="s">
        <v>208</v>
      </c>
      <c r="U5691" s="6" t="s">
        <v>209</v>
      </c>
      <c r="V5691" s="6" t="s">
        <v>210</v>
      </c>
      <c r="W5691" s="6" t="s">
        <v>238</v>
      </c>
      <c r="X5691" s="6" t="s">
        <v>243</v>
      </c>
      <c r="Y5691" s="6" t="s">
        <v>244</v>
      </c>
      <c r="AA5691" s="12" t="s">
        <v>83</v>
      </c>
      <c r="AB5691" s="6" t="s">
        <v>84</v>
      </c>
      <c r="AC5691" s="43" t="s">
        <v>245</v>
      </c>
      <c r="AD5691" s="6" t="s">
        <v>5220</v>
      </c>
      <c r="AE5691" s="2">
        <v>45388</v>
      </c>
      <c r="AF5691" s="43" t="s">
        <v>87</v>
      </c>
      <c r="AG5691" s="7" t="s">
        <v>246</v>
      </c>
      <c r="AH5691" s="43">
        <v>48.114310000000003</v>
      </c>
      <c r="AI5691" s="43">
        <v>-1.70713</v>
      </c>
      <c r="AL5691" s="43">
        <v>10</v>
      </c>
      <c r="AN5691" s="46" t="s">
        <v>5240</v>
      </c>
      <c r="AO5691" s="5" t="s">
        <v>89</v>
      </c>
      <c r="AP5691" s="6" t="s">
        <v>5219</v>
      </c>
      <c r="AR5691" s="7" t="s">
        <v>90</v>
      </c>
      <c r="AT5691" s="4" t="str">
        <f>CONCATENATE(AU5691,", ",AV5691,", ",AW5691,", ",AX5691,", ",AY5691,", ",AZ5691,", ",BA5691)</f>
        <v>Europe, France, FR, Bretagne, Ille-et-Vilaine, Rennes, Campus Institut Agro Rennes</v>
      </c>
      <c r="AU5691" s="1" t="s">
        <v>91</v>
      </c>
      <c r="AV5691" s="1" t="s">
        <v>92</v>
      </c>
      <c r="AW5691" s="1" t="s">
        <v>93</v>
      </c>
      <c r="AX5691" s="1" t="s">
        <v>94</v>
      </c>
      <c r="AY5691" s="1" t="s">
        <v>95</v>
      </c>
      <c r="AZ5691" s="1" t="s">
        <v>96</v>
      </c>
      <c r="BA5691" s="1" t="s">
        <v>5242</v>
      </c>
      <c r="BC5691" s="43"/>
      <c r="BF5691" s="43" t="s">
        <v>4596</v>
      </c>
      <c r="BG5691" s="43" t="s">
        <v>93</v>
      </c>
      <c r="BH5691" s="7" t="s">
        <v>97</v>
      </c>
      <c r="BJ5691" s="7" t="s">
        <v>98</v>
      </c>
      <c r="BK5691" s="7" t="s">
        <v>99</v>
      </c>
      <c r="BL5691" s="7" t="s">
        <v>4597</v>
      </c>
      <c r="BM5691" s="7" t="s">
        <v>4598</v>
      </c>
      <c r="BU5691" s="43">
        <v>0</v>
      </c>
      <c r="BW5691" s="43" t="s">
        <v>103</v>
      </c>
    </row>
    <row r="5692" spans="1:75" x14ac:dyDescent="0.35">
      <c r="C5692" s="43" t="str">
        <f t="shared" si="88"/>
        <v>IARA:BDT-04:2024: 5691</v>
      </c>
      <c r="D5692" s="43">
        <v>5691</v>
      </c>
      <c r="E5692" s="43" t="s">
        <v>5322</v>
      </c>
      <c r="F5692" s="1" t="s">
        <v>73</v>
      </c>
      <c r="G5692" s="43" t="s">
        <v>5294</v>
      </c>
      <c r="H5692" s="2">
        <v>45388</v>
      </c>
      <c r="J5692" s="43">
        <v>2024</v>
      </c>
      <c r="K5692" s="43">
        <v>4</v>
      </c>
      <c r="L5692" s="43">
        <v>6</v>
      </c>
      <c r="M5692" s="43"/>
      <c r="N5692" s="43"/>
      <c r="O5692" s="43"/>
      <c r="P5692" s="12" t="s">
        <v>75</v>
      </c>
      <c r="Q5692" s="12" t="str">
        <f>CONCATENATE(X5692," ",Y5692)</f>
        <v>Pararge aegeria</v>
      </c>
      <c r="R5692" s="14" t="str">
        <f>CONCATENATE(S5692,", ",T5692,", ",U5692,", ",V5692,", ",W5692,", ",X5692,", ",Y5692)</f>
        <v>Animalia, Arthropoda, Insecta, Lepidoptera, Nymphalidae, Pararge, aegeria</v>
      </c>
      <c r="S5692" s="6" t="s">
        <v>76</v>
      </c>
      <c r="T5692" s="6" t="s">
        <v>208</v>
      </c>
      <c r="U5692" s="6" t="s">
        <v>209</v>
      </c>
      <c r="V5692" s="6" t="s">
        <v>210</v>
      </c>
      <c r="W5692" s="6" t="s">
        <v>238</v>
      </c>
      <c r="X5692" s="6" t="s">
        <v>243</v>
      </c>
      <c r="Y5692" s="6" t="s">
        <v>244</v>
      </c>
      <c r="AA5692" s="12" t="s">
        <v>83</v>
      </c>
      <c r="AB5692" s="6" t="s">
        <v>84</v>
      </c>
      <c r="AC5692" s="43" t="s">
        <v>245</v>
      </c>
      <c r="AD5692" s="6" t="s">
        <v>5220</v>
      </c>
      <c r="AE5692" s="2">
        <v>45388</v>
      </c>
      <c r="AF5692" s="43" t="s">
        <v>87</v>
      </c>
      <c r="AG5692" s="7" t="s">
        <v>246</v>
      </c>
      <c r="AH5692" s="43">
        <v>48.112560000000002</v>
      </c>
      <c r="AI5692" s="43">
        <v>-1.7037899999999999</v>
      </c>
      <c r="AL5692" s="43">
        <v>10</v>
      </c>
      <c r="AN5692" s="46" t="s">
        <v>5240</v>
      </c>
      <c r="AO5692" s="5" t="s">
        <v>89</v>
      </c>
      <c r="AP5692" s="43" t="s">
        <v>5219</v>
      </c>
      <c r="AR5692" s="7" t="s">
        <v>90</v>
      </c>
      <c r="AT5692" s="4" t="str">
        <f>CONCATENATE(AU5692,", ",AV5692,", ",AW5692,", ",AX5692,", ",AY5692,", ",AZ5692,", ",BA5692)</f>
        <v>Europe, France, FR, Bretagne, Ille-et-Vilaine, Rennes, Campus Institut Agro Rennes</v>
      </c>
      <c r="AU5692" s="1" t="s">
        <v>91</v>
      </c>
      <c r="AV5692" s="1" t="s">
        <v>92</v>
      </c>
      <c r="AW5692" s="1" t="s">
        <v>93</v>
      </c>
      <c r="AX5692" s="1" t="s">
        <v>94</v>
      </c>
      <c r="AY5692" s="1" t="s">
        <v>95</v>
      </c>
      <c r="AZ5692" s="1" t="s">
        <v>96</v>
      </c>
      <c r="BA5692" s="1" t="s">
        <v>5242</v>
      </c>
      <c r="BC5692" s="43"/>
      <c r="BF5692" s="43" t="s">
        <v>4596</v>
      </c>
      <c r="BG5692" s="43" t="s">
        <v>93</v>
      </c>
      <c r="BH5692" s="7" t="s">
        <v>97</v>
      </c>
      <c r="BJ5692" s="7" t="s">
        <v>98</v>
      </c>
      <c r="BK5692" s="7" t="s">
        <v>99</v>
      </c>
      <c r="BL5692" s="7" t="s">
        <v>4597</v>
      </c>
      <c r="BM5692" s="7" t="s">
        <v>4598</v>
      </c>
      <c r="BU5692" s="43">
        <v>0</v>
      </c>
      <c r="BW5692" s="43" t="s">
        <v>103</v>
      </c>
    </row>
    <row r="5693" spans="1:75" x14ac:dyDescent="0.35">
      <c r="C5693" s="43" t="str">
        <f t="shared" si="88"/>
        <v>IARA:BDT-04:2024: 5692</v>
      </c>
      <c r="D5693" s="43">
        <v>5692</v>
      </c>
      <c r="E5693" s="43" t="s">
        <v>5322</v>
      </c>
      <c r="F5693" s="1" t="s">
        <v>73</v>
      </c>
      <c r="G5693" s="43" t="s">
        <v>5294</v>
      </c>
      <c r="H5693" s="2">
        <v>45388</v>
      </c>
      <c r="J5693" s="43">
        <v>2024</v>
      </c>
      <c r="K5693" s="43">
        <v>4</v>
      </c>
      <c r="L5693" s="43">
        <v>6</v>
      </c>
      <c r="M5693" s="43"/>
      <c r="N5693" s="43"/>
      <c r="O5693" s="43"/>
      <c r="P5693" s="12" t="s">
        <v>75</v>
      </c>
      <c r="Q5693" s="12" t="str">
        <f>CONCATENATE(X5693," ",Y5693)</f>
        <v>Vanessa atalanta</v>
      </c>
      <c r="R5693" s="14" t="str">
        <f>CONCATENATE(S5693,", ",T5693,", ",U5693,", ",V5693,", ",W5693,", ",X5693,", ",Y5693)</f>
        <v>Animalia, Arthropoda, Insecta, Lepidoptera, Nymphalidae, Vanessa, atalanta</v>
      </c>
      <c r="S5693" s="6" t="s">
        <v>76</v>
      </c>
      <c r="T5693" s="6" t="s">
        <v>208</v>
      </c>
      <c r="U5693" s="6" t="s">
        <v>209</v>
      </c>
      <c r="V5693" s="6" t="s">
        <v>210</v>
      </c>
      <c r="W5693" s="6" t="s">
        <v>238</v>
      </c>
      <c r="X5693" s="6" t="s">
        <v>247</v>
      </c>
      <c r="Y5693" s="6" t="s">
        <v>248</v>
      </c>
      <c r="AA5693" s="12" t="s">
        <v>83</v>
      </c>
      <c r="AB5693" s="6" t="s">
        <v>84</v>
      </c>
      <c r="AC5693" s="43" t="s">
        <v>249</v>
      </c>
      <c r="AD5693" s="6" t="s">
        <v>5220</v>
      </c>
      <c r="AE5693" s="2">
        <v>45388</v>
      </c>
      <c r="AF5693" s="43" t="s">
        <v>87</v>
      </c>
      <c r="AG5693" s="7" t="s">
        <v>250</v>
      </c>
      <c r="AH5693" s="43">
        <v>48.112470000000002</v>
      </c>
      <c r="AI5693" s="43">
        <v>-1.7036</v>
      </c>
      <c r="AL5693" s="43">
        <v>10</v>
      </c>
      <c r="AN5693" s="46" t="s">
        <v>5240</v>
      </c>
      <c r="AO5693" s="5" t="s">
        <v>89</v>
      </c>
      <c r="AP5693" s="6" t="s">
        <v>5220</v>
      </c>
      <c r="AR5693" s="7" t="s">
        <v>90</v>
      </c>
      <c r="AT5693" s="4" t="str">
        <f>CONCATENATE(AU5693,", ",AV5693,", ",AW5693,", ",AX5693,", ",AY5693,", ",AZ5693,", ",BA5693)</f>
        <v>Europe, France, FR, Bretagne, Ille-et-Vilaine, Rennes, Campus Institut Agro Rennes</v>
      </c>
      <c r="AU5693" s="1" t="s">
        <v>91</v>
      </c>
      <c r="AV5693" s="1" t="s">
        <v>92</v>
      </c>
      <c r="AW5693" s="1" t="s">
        <v>93</v>
      </c>
      <c r="AX5693" s="1" t="s">
        <v>94</v>
      </c>
      <c r="AY5693" s="1" t="s">
        <v>95</v>
      </c>
      <c r="AZ5693" s="1" t="s">
        <v>96</v>
      </c>
      <c r="BA5693" s="1" t="s">
        <v>5242</v>
      </c>
      <c r="BC5693" s="43"/>
      <c r="BF5693" s="43" t="s">
        <v>4596</v>
      </c>
      <c r="BG5693" s="43" t="s">
        <v>93</v>
      </c>
      <c r="BH5693" s="7" t="s">
        <v>97</v>
      </c>
      <c r="BJ5693" s="7" t="s">
        <v>98</v>
      </c>
      <c r="BK5693" s="7" t="s">
        <v>99</v>
      </c>
      <c r="BL5693" s="7" t="s">
        <v>4597</v>
      </c>
      <c r="BM5693" s="7" t="s">
        <v>4598</v>
      </c>
      <c r="BU5693" s="43">
        <v>0</v>
      </c>
      <c r="BW5693" s="43" t="s">
        <v>103</v>
      </c>
    </row>
    <row r="5694" spans="1:75" x14ac:dyDescent="0.35">
      <c r="C5694" s="43" t="str">
        <f t="shared" si="88"/>
        <v>IARA:BDT-04:2024: 5693</v>
      </c>
      <c r="D5694" s="43">
        <v>5693</v>
      </c>
      <c r="E5694" s="43" t="s">
        <v>5322</v>
      </c>
      <c r="F5694" s="1" t="s">
        <v>73</v>
      </c>
      <c r="G5694" s="43" t="s">
        <v>5294</v>
      </c>
      <c r="H5694" s="2">
        <v>45402</v>
      </c>
      <c r="J5694" s="43">
        <v>2024</v>
      </c>
      <c r="K5694" s="43">
        <v>4</v>
      </c>
      <c r="L5694" s="43">
        <v>20</v>
      </c>
      <c r="M5694" s="43"/>
      <c r="N5694" s="43"/>
      <c r="O5694" s="43"/>
      <c r="P5694" s="12" t="s">
        <v>75</v>
      </c>
      <c r="Q5694" s="12" t="str">
        <f>CONCATENATE(X5694," ",Y5694)</f>
        <v>Pieris rapae</v>
      </c>
      <c r="R5694" s="14" t="str">
        <f>CONCATENATE(S5694,", ",T5694,", ",U5694,", ",V5694,", ",W5694,", ",X5694,", ",Y5694)</f>
        <v>Animalia, Arthropoda, Insecta, Lepidoptera, Pieridae, Pieris, rapae</v>
      </c>
      <c r="S5694" s="6" t="s">
        <v>76</v>
      </c>
      <c r="T5694" s="6" t="s">
        <v>208</v>
      </c>
      <c r="U5694" s="6" t="s">
        <v>209</v>
      </c>
      <c r="V5694" s="6" t="s">
        <v>210</v>
      </c>
      <c r="W5694" s="6" t="s">
        <v>211</v>
      </c>
      <c r="X5694" s="6" t="s">
        <v>227</v>
      </c>
      <c r="Y5694" s="6" t="s">
        <v>228</v>
      </c>
      <c r="AA5694" s="12" t="s">
        <v>83</v>
      </c>
      <c r="AB5694" s="6" t="s">
        <v>84</v>
      </c>
      <c r="AC5694" s="43" t="s">
        <v>229</v>
      </c>
      <c r="AD5694" s="6" t="s">
        <v>5220</v>
      </c>
      <c r="AE5694" s="2">
        <v>45402</v>
      </c>
      <c r="AF5694" s="43" t="s">
        <v>87</v>
      </c>
      <c r="AG5694" s="7" t="s">
        <v>230</v>
      </c>
      <c r="AH5694" s="43">
        <v>48.113860000000003</v>
      </c>
      <c r="AI5694" s="43">
        <v>-1.7096499999999999</v>
      </c>
      <c r="AL5694" s="43">
        <v>10</v>
      </c>
      <c r="AN5694" s="46" t="s">
        <v>5240</v>
      </c>
      <c r="AO5694" s="5" t="s">
        <v>89</v>
      </c>
      <c r="AP5694" s="6" t="s">
        <v>5219</v>
      </c>
      <c r="AR5694" s="7" t="s">
        <v>90</v>
      </c>
      <c r="AT5694" s="4" t="str">
        <f>CONCATENATE(AU5694,", ",AV5694,", ",AW5694,", ",AX5694,", ",AY5694,", ",AZ5694,", ",BA5694)</f>
        <v>Europe, France, FR, Bretagne, Ille-et-Vilaine, Rennes, Campus Institut Agro Rennes</v>
      </c>
      <c r="AU5694" s="1" t="s">
        <v>91</v>
      </c>
      <c r="AV5694" s="1" t="s">
        <v>92</v>
      </c>
      <c r="AW5694" s="1" t="s">
        <v>93</v>
      </c>
      <c r="AX5694" s="1" t="s">
        <v>94</v>
      </c>
      <c r="AY5694" s="1" t="s">
        <v>95</v>
      </c>
      <c r="AZ5694" s="1" t="s">
        <v>96</v>
      </c>
      <c r="BA5694" s="1" t="s">
        <v>5242</v>
      </c>
      <c r="BC5694" s="43"/>
      <c r="BF5694" s="43" t="s">
        <v>4596</v>
      </c>
      <c r="BG5694" s="43" t="s">
        <v>93</v>
      </c>
      <c r="BH5694" s="7" t="s">
        <v>97</v>
      </c>
      <c r="BJ5694" s="7" t="s">
        <v>98</v>
      </c>
      <c r="BK5694" s="7" t="s">
        <v>99</v>
      </c>
      <c r="BL5694" s="7" t="s">
        <v>4597</v>
      </c>
      <c r="BM5694" s="7" t="s">
        <v>4598</v>
      </c>
      <c r="BU5694" s="43">
        <v>0</v>
      </c>
      <c r="BW5694" s="43" t="s">
        <v>103</v>
      </c>
    </row>
    <row r="5695" spans="1:75" x14ac:dyDescent="0.35">
      <c r="C5695" s="43" t="str">
        <f t="shared" si="88"/>
        <v>IARA:BDT-04:2024: 5694</v>
      </c>
      <c r="D5695" s="43">
        <v>5694</v>
      </c>
      <c r="E5695" s="43" t="s">
        <v>5322</v>
      </c>
      <c r="F5695" s="1" t="s">
        <v>73</v>
      </c>
      <c r="G5695" s="43" t="s">
        <v>5294</v>
      </c>
      <c r="H5695" s="2">
        <v>45402</v>
      </c>
      <c r="J5695" s="43">
        <v>2024</v>
      </c>
      <c r="K5695" s="43">
        <v>4</v>
      </c>
      <c r="L5695" s="43">
        <v>20</v>
      </c>
      <c r="M5695" s="43"/>
      <c r="N5695" s="43"/>
      <c r="O5695" s="43"/>
      <c r="P5695" s="12" t="s">
        <v>75</v>
      </c>
      <c r="Q5695" s="12" t="str">
        <f>CONCATENATE(X5695," ",Y5695)</f>
        <v>Lycaena phlaeas</v>
      </c>
      <c r="R5695" s="14" t="str">
        <f>CONCATENATE(S5695,", ",T5695,", ",U5695,", ",V5695,", ",W5695,", ",X5695,", ",Y5695)</f>
        <v>Animalia, Arthropoda, Insecta, Lepidoptera, Lycaenidae, Lycaena, phlaeas</v>
      </c>
      <c r="S5695" s="6" t="s">
        <v>76</v>
      </c>
      <c r="T5695" s="6" t="s">
        <v>208</v>
      </c>
      <c r="U5695" s="6" t="s">
        <v>209</v>
      </c>
      <c r="V5695" s="6" t="s">
        <v>210</v>
      </c>
      <c r="W5695" s="6" t="s">
        <v>216</v>
      </c>
      <c r="X5695" s="6" t="s">
        <v>420</v>
      </c>
      <c r="Y5695" s="6" t="s">
        <v>421</v>
      </c>
      <c r="AA5695" s="12" t="s">
        <v>83</v>
      </c>
      <c r="AB5695" s="6" t="s">
        <v>422</v>
      </c>
      <c r="AC5695" s="12" t="s">
        <v>382</v>
      </c>
      <c r="AD5695" s="6" t="s">
        <v>5220</v>
      </c>
      <c r="AE5695" s="2">
        <v>45402</v>
      </c>
      <c r="AF5695" s="43" t="s">
        <v>87</v>
      </c>
      <c r="AG5695" s="7" t="s">
        <v>419</v>
      </c>
      <c r="AH5695" s="43">
        <v>48.113819999999997</v>
      </c>
      <c r="AI5695" s="43">
        <v>-1.7096100000000001</v>
      </c>
      <c r="AL5695" s="43">
        <v>10</v>
      </c>
      <c r="AN5695" s="46" t="s">
        <v>5240</v>
      </c>
      <c r="AO5695" s="5" t="s">
        <v>89</v>
      </c>
      <c r="AP5695" s="6" t="s">
        <v>5219</v>
      </c>
      <c r="AR5695" s="7" t="s">
        <v>90</v>
      </c>
      <c r="AT5695" s="4" t="str">
        <f>CONCATENATE(AU5695,", ",AV5695,", ",AW5695,", ",AX5695,", ",AY5695,", ",AZ5695,", ",BA5695)</f>
        <v>Europe, France, FR, Bretagne, Ille-et-Vilaine, Rennes, Campus Institut Agro Rennes</v>
      </c>
      <c r="AU5695" s="1" t="s">
        <v>91</v>
      </c>
      <c r="AV5695" s="1" t="s">
        <v>92</v>
      </c>
      <c r="AW5695" s="1" t="s">
        <v>93</v>
      </c>
      <c r="AX5695" s="1" t="s">
        <v>94</v>
      </c>
      <c r="AY5695" s="1" t="s">
        <v>95</v>
      </c>
      <c r="AZ5695" s="1" t="s">
        <v>96</v>
      </c>
      <c r="BA5695" s="1" t="s">
        <v>5242</v>
      </c>
      <c r="BC5695" s="43"/>
      <c r="BF5695" s="43" t="s">
        <v>4596</v>
      </c>
      <c r="BG5695" s="43" t="s">
        <v>93</v>
      </c>
      <c r="BH5695" s="7" t="s">
        <v>97</v>
      </c>
      <c r="BJ5695" s="7" t="s">
        <v>98</v>
      </c>
      <c r="BK5695" s="7" t="s">
        <v>99</v>
      </c>
      <c r="BL5695" s="7" t="s">
        <v>4597</v>
      </c>
      <c r="BM5695" s="7" t="s">
        <v>4598</v>
      </c>
      <c r="BU5695" s="43">
        <v>0</v>
      </c>
      <c r="BW5695" s="43" t="s">
        <v>103</v>
      </c>
    </row>
    <row r="5696" spans="1:75" x14ac:dyDescent="0.35">
      <c r="C5696" s="43" t="str">
        <f t="shared" si="88"/>
        <v>IARA:BDT-04:2024: 5695</v>
      </c>
      <c r="D5696" s="43">
        <v>5695</v>
      </c>
      <c r="E5696" s="43" t="s">
        <v>5322</v>
      </c>
      <c r="F5696" s="1" t="s">
        <v>73</v>
      </c>
      <c r="G5696" s="43" t="s">
        <v>5294</v>
      </c>
      <c r="H5696" s="2">
        <v>45402</v>
      </c>
      <c r="J5696" s="43">
        <v>2024</v>
      </c>
      <c r="K5696" s="43">
        <v>4</v>
      </c>
      <c r="L5696" s="43">
        <v>20</v>
      </c>
      <c r="M5696" s="43"/>
      <c r="N5696" s="43"/>
      <c r="O5696" s="43"/>
      <c r="P5696" s="12" t="s">
        <v>75</v>
      </c>
      <c r="Q5696" s="12" t="str">
        <f>CONCATENATE(X5696," ",Y5696)</f>
        <v>Pararge aegeria</v>
      </c>
      <c r="R5696" s="14" t="str">
        <f>CONCATENATE(S5696,", ",T5696,", ",U5696,", ",V5696,", ",W5696,", ",X5696,", ",Y5696)</f>
        <v>Animalia, Arthropoda, Insecta, Lepidoptera, Nymphalidae, Pararge, aegeria</v>
      </c>
      <c r="S5696" s="6" t="s">
        <v>76</v>
      </c>
      <c r="T5696" s="6" t="s">
        <v>208</v>
      </c>
      <c r="U5696" s="6" t="s">
        <v>209</v>
      </c>
      <c r="V5696" s="6" t="s">
        <v>210</v>
      </c>
      <c r="W5696" s="6" t="s">
        <v>238</v>
      </c>
      <c r="X5696" s="6" t="s">
        <v>243</v>
      </c>
      <c r="Y5696" s="6" t="s">
        <v>244</v>
      </c>
      <c r="AA5696" s="12" t="s">
        <v>83</v>
      </c>
      <c r="AB5696" s="6" t="s">
        <v>84</v>
      </c>
      <c r="AC5696" s="43" t="s">
        <v>245</v>
      </c>
      <c r="AD5696" s="6" t="s">
        <v>5220</v>
      </c>
      <c r="AE5696" s="2">
        <v>45402</v>
      </c>
      <c r="AF5696" s="43" t="s">
        <v>87</v>
      </c>
      <c r="AG5696" s="7" t="s">
        <v>246</v>
      </c>
      <c r="AH5696" s="43">
        <v>48.115290000000002</v>
      </c>
      <c r="AI5696" s="43">
        <v>-1.70932</v>
      </c>
      <c r="AL5696" s="43">
        <v>10</v>
      </c>
      <c r="AN5696" s="46" t="s">
        <v>5240</v>
      </c>
      <c r="AO5696" s="5" t="s">
        <v>89</v>
      </c>
      <c r="AP5696" s="6" t="s">
        <v>5219</v>
      </c>
      <c r="AR5696" s="7" t="s">
        <v>90</v>
      </c>
      <c r="AT5696" s="4" t="str">
        <f>CONCATENATE(AU5696,", ",AV5696,", ",AW5696,", ",AX5696,", ",AY5696,", ",AZ5696,", ",BA5696)</f>
        <v>Europe, France, FR, Bretagne, Ille-et-Vilaine, Rennes, Campus Institut Agro Rennes</v>
      </c>
      <c r="AU5696" s="1" t="s">
        <v>91</v>
      </c>
      <c r="AV5696" s="1" t="s">
        <v>92</v>
      </c>
      <c r="AW5696" s="1" t="s">
        <v>93</v>
      </c>
      <c r="AX5696" s="1" t="s">
        <v>94</v>
      </c>
      <c r="AY5696" s="1" t="s">
        <v>95</v>
      </c>
      <c r="AZ5696" s="1" t="s">
        <v>96</v>
      </c>
      <c r="BA5696" s="1" t="s">
        <v>5242</v>
      </c>
      <c r="BC5696" s="43"/>
      <c r="BF5696" s="43" t="s">
        <v>4596</v>
      </c>
      <c r="BG5696" s="43" t="s">
        <v>93</v>
      </c>
      <c r="BH5696" s="7" t="s">
        <v>97</v>
      </c>
      <c r="BJ5696" s="7" t="s">
        <v>98</v>
      </c>
      <c r="BK5696" s="7" t="s">
        <v>99</v>
      </c>
      <c r="BL5696" s="7" t="s">
        <v>4597</v>
      </c>
      <c r="BM5696" s="7" t="s">
        <v>4598</v>
      </c>
      <c r="BU5696" s="43">
        <v>0</v>
      </c>
      <c r="BW5696" s="43" t="s">
        <v>103</v>
      </c>
    </row>
    <row r="5697" spans="3:75" x14ac:dyDescent="0.35">
      <c r="C5697" s="43" t="str">
        <f t="shared" si="88"/>
        <v>IARA:BDT-04:2024: 5696</v>
      </c>
      <c r="D5697" s="43">
        <v>5696</v>
      </c>
      <c r="E5697" s="43" t="s">
        <v>5322</v>
      </c>
      <c r="F5697" s="1" t="s">
        <v>73</v>
      </c>
      <c r="G5697" s="43" t="s">
        <v>5294</v>
      </c>
      <c r="H5697" s="2">
        <v>45402</v>
      </c>
      <c r="J5697" s="43">
        <v>2024</v>
      </c>
      <c r="K5697" s="43">
        <v>4</v>
      </c>
      <c r="L5697" s="43">
        <v>20</v>
      </c>
      <c r="M5697" s="43"/>
      <c r="N5697" s="43"/>
      <c r="O5697" s="43"/>
      <c r="P5697" s="12" t="s">
        <v>75</v>
      </c>
      <c r="Q5697" s="12" t="str">
        <f>CONCATENATE(X5697," ",Y5697)</f>
        <v>Aglais io</v>
      </c>
      <c r="R5697" s="14" t="str">
        <f>CONCATENATE(S5697,", ",T5697,", ",U5697,", ",V5697,", ",W5697,", ",X5697,", ",Y5697)</f>
        <v>Animalia, Arthropoda, Insecta, Lepidoptera, Nymphalidae, Aglais, io</v>
      </c>
      <c r="S5697" s="6" t="s">
        <v>76</v>
      </c>
      <c r="T5697" s="6" t="s">
        <v>208</v>
      </c>
      <c r="U5697" s="6" t="s">
        <v>209</v>
      </c>
      <c r="V5697" s="6" t="s">
        <v>210</v>
      </c>
      <c r="W5697" s="6" t="s">
        <v>238</v>
      </c>
      <c r="X5697" s="6" t="s">
        <v>453</v>
      </c>
      <c r="Y5697" s="6" t="s">
        <v>454</v>
      </c>
      <c r="AA5697" s="12" t="s">
        <v>83</v>
      </c>
      <c r="AB5697" s="6" t="s">
        <v>84</v>
      </c>
      <c r="AC5697" s="43" t="s">
        <v>375</v>
      </c>
      <c r="AD5697" s="6" t="s">
        <v>5220</v>
      </c>
      <c r="AE5697" s="2">
        <v>45402</v>
      </c>
      <c r="AF5697" s="43" t="s">
        <v>87</v>
      </c>
      <c r="AG5697" s="7" t="s">
        <v>452</v>
      </c>
      <c r="AH5697" s="43">
        <v>48.11365</v>
      </c>
      <c r="AI5697" s="43">
        <v>-1.70916</v>
      </c>
      <c r="AL5697" s="43">
        <v>10</v>
      </c>
      <c r="AN5697" s="46" t="s">
        <v>5240</v>
      </c>
      <c r="AO5697" s="5" t="s">
        <v>89</v>
      </c>
      <c r="AP5697" s="6" t="s">
        <v>5220</v>
      </c>
      <c r="AR5697" s="7" t="s">
        <v>90</v>
      </c>
      <c r="AT5697" s="4" t="str">
        <f>CONCATENATE(AU5697,", ",AV5697,", ",AW5697,", ",AX5697,", ",AY5697,", ",AZ5697,", ",BA5697)</f>
        <v>Europe, France, FR, Bretagne, Ille-et-Vilaine, Rennes, Campus Institut Agro Rennes</v>
      </c>
      <c r="AU5697" s="1" t="s">
        <v>91</v>
      </c>
      <c r="AV5697" s="1" t="s">
        <v>92</v>
      </c>
      <c r="AW5697" s="1" t="s">
        <v>93</v>
      </c>
      <c r="AX5697" s="1" t="s">
        <v>94</v>
      </c>
      <c r="AY5697" s="1" t="s">
        <v>95</v>
      </c>
      <c r="AZ5697" s="1" t="s">
        <v>96</v>
      </c>
      <c r="BA5697" s="1" t="s">
        <v>5242</v>
      </c>
      <c r="BC5697" s="43"/>
      <c r="BF5697" s="43" t="s">
        <v>4596</v>
      </c>
      <c r="BG5697" s="43" t="s">
        <v>93</v>
      </c>
      <c r="BH5697" s="7" t="s">
        <v>97</v>
      </c>
      <c r="BJ5697" s="7" t="s">
        <v>98</v>
      </c>
      <c r="BK5697" s="7" t="s">
        <v>99</v>
      </c>
      <c r="BL5697" s="7" t="s">
        <v>4597</v>
      </c>
      <c r="BM5697" s="7" t="s">
        <v>4598</v>
      </c>
      <c r="BU5697" s="43">
        <v>0</v>
      </c>
      <c r="BW5697" s="43" t="s">
        <v>103</v>
      </c>
    </row>
    <row r="5698" spans="3:75" x14ac:dyDescent="0.35">
      <c r="C5698" s="43" t="str">
        <f t="shared" si="88"/>
        <v>IARA:BDT-04:2024: 5697</v>
      </c>
      <c r="D5698" s="43">
        <v>5697</v>
      </c>
      <c r="E5698" s="43" t="s">
        <v>5322</v>
      </c>
      <c r="F5698" s="1" t="s">
        <v>73</v>
      </c>
      <c r="G5698" s="43" t="s">
        <v>5294</v>
      </c>
      <c r="H5698" s="2">
        <v>45402</v>
      </c>
      <c r="J5698" s="43">
        <v>2024</v>
      </c>
      <c r="K5698" s="43">
        <v>4</v>
      </c>
      <c r="L5698" s="43">
        <v>20</v>
      </c>
      <c r="M5698" s="43"/>
      <c r="N5698" s="43"/>
      <c r="O5698" s="43"/>
      <c r="P5698" s="12" t="s">
        <v>75</v>
      </c>
      <c r="Q5698" s="12" t="str">
        <f>CONCATENATE(X5698," ",Y5698)</f>
        <v>Pararge aegeria</v>
      </c>
      <c r="R5698" s="14" t="str">
        <f>CONCATENATE(S5698,", ",T5698,", ",U5698,", ",V5698,", ",W5698,", ",X5698,", ",Y5698)</f>
        <v>Animalia, Arthropoda, Insecta, Lepidoptera, Nymphalidae, Pararge, aegeria</v>
      </c>
      <c r="S5698" s="6" t="s">
        <v>76</v>
      </c>
      <c r="T5698" s="6" t="s">
        <v>208</v>
      </c>
      <c r="U5698" s="6" t="s">
        <v>209</v>
      </c>
      <c r="V5698" s="6" t="s">
        <v>210</v>
      </c>
      <c r="W5698" s="6" t="s">
        <v>238</v>
      </c>
      <c r="X5698" s="6" t="s">
        <v>243</v>
      </c>
      <c r="Y5698" s="6" t="s">
        <v>244</v>
      </c>
      <c r="AA5698" s="12" t="s">
        <v>83</v>
      </c>
      <c r="AB5698" s="6" t="s">
        <v>84</v>
      </c>
      <c r="AC5698" s="43" t="s">
        <v>245</v>
      </c>
      <c r="AD5698" s="6" t="s">
        <v>5220</v>
      </c>
      <c r="AE5698" s="2">
        <v>45402</v>
      </c>
      <c r="AF5698" s="43" t="s">
        <v>87</v>
      </c>
      <c r="AG5698" s="7" t="s">
        <v>246</v>
      </c>
      <c r="AH5698" s="43">
        <v>48.112520000000004</v>
      </c>
      <c r="AI5698" s="43">
        <v>-1.7084900000000001</v>
      </c>
      <c r="AL5698" s="43">
        <v>10</v>
      </c>
      <c r="AN5698" s="46" t="s">
        <v>5240</v>
      </c>
      <c r="AO5698" s="5" t="s">
        <v>89</v>
      </c>
      <c r="AP5698" s="6" t="s">
        <v>5219</v>
      </c>
      <c r="AR5698" s="7" t="s">
        <v>90</v>
      </c>
      <c r="AT5698" s="4" t="str">
        <f>CONCATENATE(AU5698,", ",AV5698,", ",AW5698,", ",AX5698,", ",AY5698,", ",AZ5698,", ",BA5698)</f>
        <v>Europe, France, FR, Bretagne, Ille-et-Vilaine, Rennes, Campus Institut Agro Rennes</v>
      </c>
      <c r="AU5698" s="1" t="s">
        <v>91</v>
      </c>
      <c r="AV5698" s="1" t="s">
        <v>92</v>
      </c>
      <c r="AW5698" s="1" t="s">
        <v>93</v>
      </c>
      <c r="AX5698" s="1" t="s">
        <v>94</v>
      </c>
      <c r="AY5698" s="1" t="s">
        <v>95</v>
      </c>
      <c r="AZ5698" s="1" t="s">
        <v>96</v>
      </c>
      <c r="BA5698" s="1" t="s">
        <v>5242</v>
      </c>
      <c r="BC5698" s="43"/>
      <c r="BF5698" s="43" t="s">
        <v>4596</v>
      </c>
      <c r="BG5698" s="43" t="s">
        <v>93</v>
      </c>
      <c r="BH5698" s="7" t="s">
        <v>97</v>
      </c>
      <c r="BJ5698" s="7" t="s">
        <v>98</v>
      </c>
      <c r="BK5698" s="7" t="s">
        <v>99</v>
      </c>
      <c r="BL5698" s="7" t="s">
        <v>4597</v>
      </c>
      <c r="BM5698" s="7" t="s">
        <v>4598</v>
      </c>
      <c r="BU5698" s="43">
        <v>0</v>
      </c>
      <c r="BW5698" s="43" t="s">
        <v>103</v>
      </c>
    </row>
    <row r="5699" spans="3:75" x14ac:dyDescent="0.35">
      <c r="C5699" s="43" t="str">
        <f t="shared" ref="C5699:C5762" si="89">_xlfn.CONCAT(E5699,D5699)</f>
        <v>IARA:BDT-04:2024: 5698</v>
      </c>
      <c r="D5699" s="43">
        <v>5698</v>
      </c>
      <c r="E5699" s="43" t="s">
        <v>5322</v>
      </c>
      <c r="F5699" s="1" t="s">
        <v>73</v>
      </c>
      <c r="G5699" s="43" t="s">
        <v>5294</v>
      </c>
      <c r="H5699" s="2">
        <v>45402</v>
      </c>
      <c r="J5699" s="43">
        <v>2024</v>
      </c>
      <c r="K5699" s="43">
        <v>4</v>
      </c>
      <c r="L5699" s="43">
        <v>20</v>
      </c>
      <c r="M5699" s="43"/>
      <c r="N5699" s="43"/>
      <c r="O5699" s="43"/>
      <c r="P5699" s="12" t="s">
        <v>75</v>
      </c>
      <c r="Q5699" s="12" t="str">
        <f>CONCATENATE(X5699," ",Y5699)</f>
        <v>Pararge aegeria</v>
      </c>
      <c r="R5699" s="14" t="str">
        <f>CONCATENATE(S5699,", ",T5699,", ",U5699,", ",V5699,", ",W5699,", ",X5699,", ",Y5699)</f>
        <v>Animalia, Arthropoda, Insecta, Lepidoptera, Nymphalidae, Pararge, aegeria</v>
      </c>
      <c r="S5699" s="6" t="s">
        <v>76</v>
      </c>
      <c r="T5699" s="6" t="s">
        <v>208</v>
      </c>
      <c r="U5699" s="6" t="s">
        <v>209</v>
      </c>
      <c r="V5699" s="6" t="s">
        <v>210</v>
      </c>
      <c r="W5699" s="6" t="s">
        <v>238</v>
      </c>
      <c r="X5699" s="6" t="s">
        <v>243</v>
      </c>
      <c r="Y5699" s="6" t="s">
        <v>244</v>
      </c>
      <c r="AA5699" s="12" t="s">
        <v>83</v>
      </c>
      <c r="AB5699" s="6" t="s">
        <v>84</v>
      </c>
      <c r="AC5699" s="43" t="s">
        <v>245</v>
      </c>
      <c r="AD5699" s="6" t="s">
        <v>5220</v>
      </c>
      <c r="AE5699" s="2">
        <v>45402</v>
      </c>
      <c r="AF5699" s="43" t="s">
        <v>87</v>
      </c>
      <c r="AG5699" s="7" t="s">
        <v>246</v>
      </c>
      <c r="AH5699" s="43">
        <v>48.112560000000002</v>
      </c>
      <c r="AI5699" s="43">
        <v>-1.7084900000000001</v>
      </c>
      <c r="AL5699" s="43">
        <v>10</v>
      </c>
      <c r="AN5699" s="46" t="s">
        <v>5240</v>
      </c>
      <c r="AO5699" s="5" t="s">
        <v>89</v>
      </c>
      <c r="AP5699" s="6" t="s">
        <v>5219</v>
      </c>
      <c r="AR5699" s="7" t="s">
        <v>90</v>
      </c>
      <c r="AT5699" s="4" t="str">
        <f>CONCATENATE(AU5699,", ",AV5699,", ",AW5699,", ",AX5699,", ",AY5699,", ",AZ5699,", ",BA5699)</f>
        <v>Europe, France, FR, Bretagne, Ille-et-Vilaine, Rennes, Campus Institut Agro Rennes</v>
      </c>
      <c r="AU5699" s="1" t="s">
        <v>91</v>
      </c>
      <c r="AV5699" s="1" t="s">
        <v>92</v>
      </c>
      <c r="AW5699" s="1" t="s">
        <v>93</v>
      </c>
      <c r="AX5699" s="1" t="s">
        <v>94</v>
      </c>
      <c r="AY5699" s="1" t="s">
        <v>95</v>
      </c>
      <c r="AZ5699" s="1" t="s">
        <v>96</v>
      </c>
      <c r="BA5699" s="1" t="s">
        <v>5242</v>
      </c>
      <c r="BC5699" s="43"/>
      <c r="BF5699" s="43" t="s">
        <v>4596</v>
      </c>
      <c r="BG5699" s="43" t="s">
        <v>93</v>
      </c>
      <c r="BH5699" s="7" t="s">
        <v>97</v>
      </c>
      <c r="BJ5699" s="7" t="s">
        <v>98</v>
      </c>
      <c r="BK5699" s="7" t="s">
        <v>99</v>
      </c>
      <c r="BL5699" s="7" t="s">
        <v>4597</v>
      </c>
      <c r="BM5699" s="7" t="s">
        <v>4598</v>
      </c>
      <c r="BU5699" s="43">
        <v>0</v>
      </c>
      <c r="BW5699" s="43" t="s">
        <v>103</v>
      </c>
    </row>
    <row r="5700" spans="3:75" x14ac:dyDescent="0.35">
      <c r="C5700" s="43" t="str">
        <f t="shared" si="89"/>
        <v>IARA:BDT-04:2024: 5699</v>
      </c>
      <c r="D5700" s="43">
        <v>5699</v>
      </c>
      <c r="E5700" s="43" t="s">
        <v>5322</v>
      </c>
      <c r="F5700" s="1" t="s">
        <v>73</v>
      </c>
      <c r="G5700" s="43" t="s">
        <v>5294</v>
      </c>
      <c r="H5700" s="2">
        <v>45402</v>
      </c>
      <c r="J5700" s="43">
        <v>2024</v>
      </c>
      <c r="K5700" s="43">
        <v>4</v>
      </c>
      <c r="L5700" s="43">
        <v>20</v>
      </c>
      <c r="M5700" s="43"/>
      <c r="N5700" s="43"/>
      <c r="O5700" s="43"/>
      <c r="P5700" s="12" t="s">
        <v>75</v>
      </c>
      <c r="Q5700" s="12" t="str">
        <f>CONCATENATE(X5700," ",Y5700)</f>
        <v>Pararge aegeria</v>
      </c>
      <c r="R5700" s="14" t="str">
        <f>CONCATENATE(S5700,", ",T5700,", ",U5700,", ",V5700,", ",W5700,", ",X5700,", ",Y5700)</f>
        <v>Animalia, Arthropoda, Insecta, Lepidoptera, Nymphalidae, Pararge, aegeria</v>
      </c>
      <c r="S5700" s="6" t="s">
        <v>76</v>
      </c>
      <c r="T5700" s="6" t="s">
        <v>208</v>
      </c>
      <c r="U5700" s="6" t="s">
        <v>209</v>
      </c>
      <c r="V5700" s="6" t="s">
        <v>210</v>
      </c>
      <c r="W5700" s="6" t="s">
        <v>238</v>
      </c>
      <c r="X5700" s="6" t="s">
        <v>243</v>
      </c>
      <c r="Y5700" s="6" t="s">
        <v>244</v>
      </c>
      <c r="AA5700" s="12" t="s">
        <v>83</v>
      </c>
      <c r="AB5700" s="6" t="s">
        <v>84</v>
      </c>
      <c r="AC5700" s="43" t="s">
        <v>245</v>
      </c>
      <c r="AD5700" s="6" t="s">
        <v>5220</v>
      </c>
      <c r="AE5700" s="2">
        <v>45402</v>
      </c>
      <c r="AF5700" s="43" t="s">
        <v>87</v>
      </c>
      <c r="AG5700" s="7" t="s">
        <v>246</v>
      </c>
      <c r="AH5700" s="43">
        <v>48.113</v>
      </c>
      <c r="AI5700" s="43">
        <v>-1.70831</v>
      </c>
      <c r="AL5700" s="43">
        <v>10</v>
      </c>
      <c r="AN5700" s="46" t="s">
        <v>5240</v>
      </c>
      <c r="AO5700" s="5" t="s">
        <v>89</v>
      </c>
      <c r="AP5700" s="6" t="s">
        <v>5219</v>
      </c>
      <c r="AR5700" s="7" t="s">
        <v>90</v>
      </c>
      <c r="AT5700" s="4" t="str">
        <f>CONCATENATE(AU5700,", ",AV5700,", ",AW5700,", ",AX5700,", ",AY5700,", ",AZ5700,", ",BA5700)</f>
        <v>Europe, France, FR, Bretagne, Ille-et-Vilaine, Rennes, Campus Institut Agro Rennes</v>
      </c>
      <c r="AU5700" s="1" t="s">
        <v>91</v>
      </c>
      <c r="AV5700" s="1" t="s">
        <v>92</v>
      </c>
      <c r="AW5700" s="1" t="s">
        <v>93</v>
      </c>
      <c r="AX5700" s="1" t="s">
        <v>94</v>
      </c>
      <c r="AY5700" s="1" t="s">
        <v>95</v>
      </c>
      <c r="AZ5700" s="1" t="s">
        <v>96</v>
      </c>
      <c r="BA5700" s="1" t="s">
        <v>5242</v>
      </c>
      <c r="BC5700" s="43"/>
      <c r="BF5700" s="43" t="s">
        <v>4596</v>
      </c>
      <c r="BG5700" s="43" t="s">
        <v>93</v>
      </c>
      <c r="BH5700" s="7" t="s">
        <v>97</v>
      </c>
      <c r="BJ5700" s="7" t="s">
        <v>98</v>
      </c>
      <c r="BK5700" s="7" t="s">
        <v>99</v>
      </c>
      <c r="BL5700" s="7" t="s">
        <v>4597</v>
      </c>
      <c r="BM5700" s="7" t="s">
        <v>4598</v>
      </c>
      <c r="BU5700" s="43">
        <v>0</v>
      </c>
      <c r="BW5700" s="43" t="s">
        <v>103</v>
      </c>
    </row>
    <row r="5701" spans="3:75" x14ac:dyDescent="0.35">
      <c r="C5701" s="43" t="str">
        <f t="shared" si="89"/>
        <v>IARA:BDT-04:2024: 5700</v>
      </c>
      <c r="D5701" s="43">
        <v>5700</v>
      </c>
      <c r="E5701" s="43" t="s">
        <v>5322</v>
      </c>
      <c r="F5701" s="1" t="s">
        <v>73</v>
      </c>
      <c r="G5701" s="43" t="s">
        <v>5294</v>
      </c>
      <c r="H5701" s="2">
        <v>45402</v>
      </c>
      <c r="J5701" s="43">
        <v>2024</v>
      </c>
      <c r="K5701" s="43">
        <v>4</v>
      </c>
      <c r="L5701" s="43">
        <v>20</v>
      </c>
      <c r="M5701" s="43"/>
      <c r="N5701" s="43"/>
      <c r="O5701" s="43"/>
      <c r="P5701" s="12" t="s">
        <v>75</v>
      </c>
      <c r="Q5701" s="12" t="str">
        <f>CONCATENATE(X5701," ",Y5701)</f>
        <v>Pieris rapae</v>
      </c>
      <c r="R5701" s="14" t="str">
        <f>CONCATENATE(S5701,", ",T5701,", ",U5701,", ",V5701,", ",W5701,", ",X5701,", ",Y5701)</f>
        <v>Animalia, Arthropoda, Insecta, Lepidoptera, Pieridae, Pieris, rapae</v>
      </c>
      <c r="S5701" s="6" t="s">
        <v>76</v>
      </c>
      <c r="T5701" s="6" t="s">
        <v>208</v>
      </c>
      <c r="U5701" s="6" t="s">
        <v>209</v>
      </c>
      <c r="V5701" s="6" t="s">
        <v>210</v>
      </c>
      <c r="W5701" s="6" t="s">
        <v>211</v>
      </c>
      <c r="X5701" s="6" t="s">
        <v>227</v>
      </c>
      <c r="Y5701" s="6" t="s">
        <v>228</v>
      </c>
      <c r="AA5701" s="12" t="s">
        <v>83</v>
      </c>
      <c r="AB5701" s="6" t="s">
        <v>84</v>
      </c>
      <c r="AC5701" s="43" t="s">
        <v>229</v>
      </c>
      <c r="AD5701" s="6" t="s">
        <v>5220</v>
      </c>
      <c r="AE5701" s="2">
        <v>45402</v>
      </c>
      <c r="AF5701" s="43" t="s">
        <v>87</v>
      </c>
      <c r="AG5701" s="7" t="s">
        <v>230</v>
      </c>
      <c r="AH5701" s="43">
        <v>48.112360000000002</v>
      </c>
      <c r="AI5701" s="43">
        <v>-1.7082900000000001</v>
      </c>
      <c r="AL5701" s="43">
        <v>10</v>
      </c>
      <c r="AN5701" s="46" t="s">
        <v>5240</v>
      </c>
      <c r="AO5701" s="5" t="s">
        <v>89</v>
      </c>
      <c r="AP5701" s="6" t="s">
        <v>5219</v>
      </c>
      <c r="AR5701" s="7" t="s">
        <v>90</v>
      </c>
      <c r="AT5701" s="4" t="str">
        <f>CONCATENATE(AU5701,", ",AV5701,", ",AW5701,", ",AX5701,", ",AY5701,", ",AZ5701,", ",BA5701)</f>
        <v>Europe, France, FR, Bretagne, Ille-et-Vilaine, Rennes, Campus Institut Agro Rennes</v>
      </c>
      <c r="AU5701" s="1" t="s">
        <v>91</v>
      </c>
      <c r="AV5701" s="1" t="s">
        <v>92</v>
      </c>
      <c r="AW5701" s="1" t="s">
        <v>93</v>
      </c>
      <c r="AX5701" s="1" t="s">
        <v>94</v>
      </c>
      <c r="AY5701" s="1" t="s">
        <v>95</v>
      </c>
      <c r="AZ5701" s="1" t="s">
        <v>96</v>
      </c>
      <c r="BA5701" s="1" t="s">
        <v>5242</v>
      </c>
      <c r="BC5701" s="43"/>
      <c r="BF5701" s="43" t="s">
        <v>4596</v>
      </c>
      <c r="BG5701" s="43" t="s">
        <v>93</v>
      </c>
      <c r="BH5701" s="7" t="s">
        <v>97</v>
      </c>
      <c r="BJ5701" s="7" t="s">
        <v>98</v>
      </c>
      <c r="BK5701" s="7" t="s">
        <v>99</v>
      </c>
      <c r="BL5701" s="7" t="s">
        <v>4597</v>
      </c>
      <c r="BM5701" s="7" t="s">
        <v>4598</v>
      </c>
      <c r="BU5701" s="43">
        <v>0</v>
      </c>
      <c r="BW5701" s="43" t="s">
        <v>103</v>
      </c>
    </row>
    <row r="5702" spans="3:75" x14ac:dyDescent="0.35">
      <c r="C5702" s="43" t="str">
        <f t="shared" si="89"/>
        <v>IARA:BDT-04:2024: 5701</v>
      </c>
      <c r="D5702" s="43">
        <v>5701</v>
      </c>
      <c r="E5702" s="43" t="s">
        <v>5322</v>
      </c>
      <c r="F5702" s="1" t="s">
        <v>73</v>
      </c>
      <c r="G5702" s="43" t="s">
        <v>5294</v>
      </c>
      <c r="H5702" s="2">
        <v>45402</v>
      </c>
      <c r="J5702" s="43">
        <v>2024</v>
      </c>
      <c r="K5702" s="43">
        <v>4</v>
      </c>
      <c r="L5702" s="43">
        <v>20</v>
      </c>
      <c r="M5702" s="43"/>
      <c r="N5702" s="43"/>
      <c r="O5702" s="43"/>
      <c r="P5702" s="12" t="s">
        <v>75</v>
      </c>
      <c r="Q5702" s="12" t="str">
        <f>CONCATENATE(X5702," ",Y5702)</f>
        <v>Pararge aegeria</v>
      </c>
      <c r="R5702" s="14" t="str">
        <f>CONCATENATE(S5702,", ",T5702,", ",U5702,", ",V5702,", ",W5702,", ",X5702,", ",Y5702)</f>
        <v>Animalia, Arthropoda, Insecta, Lepidoptera, Nymphalidae, Pararge, aegeria</v>
      </c>
      <c r="S5702" s="6" t="s">
        <v>76</v>
      </c>
      <c r="T5702" s="6" t="s">
        <v>208</v>
      </c>
      <c r="U5702" s="6" t="s">
        <v>209</v>
      </c>
      <c r="V5702" s="6" t="s">
        <v>210</v>
      </c>
      <c r="W5702" s="6" t="s">
        <v>238</v>
      </c>
      <c r="X5702" s="6" t="s">
        <v>243</v>
      </c>
      <c r="Y5702" s="6" t="s">
        <v>244</v>
      </c>
      <c r="AA5702" s="12" t="s">
        <v>83</v>
      </c>
      <c r="AB5702" s="6" t="s">
        <v>84</v>
      </c>
      <c r="AC5702" s="43" t="s">
        <v>245</v>
      </c>
      <c r="AD5702" s="6" t="s">
        <v>5220</v>
      </c>
      <c r="AE5702" s="2">
        <v>45402</v>
      </c>
      <c r="AF5702" s="43" t="s">
        <v>87</v>
      </c>
      <c r="AG5702" s="7" t="s">
        <v>246</v>
      </c>
      <c r="AH5702" s="43">
        <v>48.112990000000003</v>
      </c>
      <c r="AI5702" s="43">
        <v>-1.70827</v>
      </c>
      <c r="AL5702" s="43">
        <v>10</v>
      </c>
      <c r="AN5702" s="46" t="s">
        <v>5240</v>
      </c>
      <c r="AO5702" s="5" t="s">
        <v>89</v>
      </c>
      <c r="AP5702" s="6" t="s">
        <v>5220</v>
      </c>
      <c r="AR5702" s="7" t="s">
        <v>90</v>
      </c>
      <c r="AT5702" s="4" t="str">
        <f>CONCATENATE(AU5702,", ",AV5702,", ",AW5702,", ",AX5702,", ",AY5702,", ",AZ5702,", ",BA5702)</f>
        <v>Europe, France, FR, Bretagne, Ille-et-Vilaine, Rennes, Campus Institut Agro Rennes</v>
      </c>
      <c r="AU5702" s="1" t="s">
        <v>91</v>
      </c>
      <c r="AV5702" s="1" t="s">
        <v>92</v>
      </c>
      <c r="AW5702" s="1" t="s">
        <v>93</v>
      </c>
      <c r="AX5702" s="1" t="s">
        <v>94</v>
      </c>
      <c r="AY5702" s="1" t="s">
        <v>95</v>
      </c>
      <c r="AZ5702" s="1" t="s">
        <v>96</v>
      </c>
      <c r="BA5702" s="1" t="s">
        <v>5242</v>
      </c>
      <c r="BC5702" s="43"/>
      <c r="BF5702" s="43" t="s">
        <v>4596</v>
      </c>
      <c r="BG5702" s="43" t="s">
        <v>93</v>
      </c>
      <c r="BH5702" s="7" t="s">
        <v>97</v>
      </c>
      <c r="BJ5702" s="7" t="s">
        <v>98</v>
      </c>
      <c r="BK5702" s="7" t="s">
        <v>99</v>
      </c>
      <c r="BL5702" s="7" t="s">
        <v>4597</v>
      </c>
      <c r="BM5702" s="7" t="s">
        <v>4598</v>
      </c>
      <c r="BU5702" s="43">
        <v>0</v>
      </c>
      <c r="BW5702" s="43" t="s">
        <v>103</v>
      </c>
    </row>
    <row r="5703" spans="3:75" x14ac:dyDescent="0.35">
      <c r="C5703" s="43" t="str">
        <f t="shared" si="89"/>
        <v>IARA:BDT-04:2024: 5702</v>
      </c>
      <c r="D5703" s="43">
        <v>5702</v>
      </c>
      <c r="E5703" s="43" t="s">
        <v>5322</v>
      </c>
      <c r="F5703" s="1" t="s">
        <v>73</v>
      </c>
      <c r="G5703" s="43" t="s">
        <v>5294</v>
      </c>
      <c r="H5703" s="2">
        <v>45402</v>
      </c>
      <c r="J5703" s="43">
        <v>2024</v>
      </c>
      <c r="K5703" s="43">
        <v>4</v>
      </c>
      <c r="L5703" s="43">
        <v>20</v>
      </c>
      <c r="M5703" s="43"/>
      <c r="N5703" s="43"/>
      <c r="O5703" s="43"/>
      <c r="P5703" s="12" t="s">
        <v>75</v>
      </c>
      <c r="Q5703" s="12" t="str">
        <f>CONCATENATE(X5703," ",Y5703)</f>
        <v>Pararge aegeria</v>
      </c>
      <c r="R5703" s="14" t="str">
        <f>CONCATENATE(S5703,", ",T5703,", ",U5703,", ",V5703,", ",W5703,", ",X5703,", ",Y5703)</f>
        <v>Animalia, Arthropoda, Insecta, Lepidoptera, Nymphalidae, Pararge, aegeria</v>
      </c>
      <c r="S5703" s="6" t="s">
        <v>76</v>
      </c>
      <c r="T5703" s="6" t="s">
        <v>208</v>
      </c>
      <c r="U5703" s="6" t="s">
        <v>209</v>
      </c>
      <c r="V5703" s="6" t="s">
        <v>210</v>
      </c>
      <c r="W5703" s="6" t="s">
        <v>238</v>
      </c>
      <c r="X5703" s="6" t="s">
        <v>243</v>
      </c>
      <c r="Y5703" s="6" t="s">
        <v>244</v>
      </c>
      <c r="AA5703" s="12" t="s">
        <v>83</v>
      </c>
      <c r="AB5703" s="6" t="s">
        <v>84</v>
      </c>
      <c r="AC5703" s="43" t="s">
        <v>245</v>
      </c>
      <c r="AD5703" s="6" t="s">
        <v>5220</v>
      </c>
      <c r="AE5703" s="2">
        <v>45402</v>
      </c>
      <c r="AF5703" s="43" t="s">
        <v>87</v>
      </c>
      <c r="AG5703" s="7" t="s">
        <v>246</v>
      </c>
      <c r="AH5703" s="43">
        <v>48.113010000000003</v>
      </c>
      <c r="AI5703" s="43">
        <v>-1.7082599999999999</v>
      </c>
      <c r="AL5703" s="43">
        <v>10</v>
      </c>
      <c r="AN5703" s="46" t="s">
        <v>5240</v>
      </c>
      <c r="AO5703" s="5" t="s">
        <v>89</v>
      </c>
      <c r="AP5703" s="6" t="s">
        <v>5219</v>
      </c>
      <c r="AR5703" s="7" t="s">
        <v>90</v>
      </c>
      <c r="AT5703" s="4" t="str">
        <f>CONCATENATE(AU5703,", ",AV5703,", ",AW5703,", ",AX5703,", ",AY5703,", ",AZ5703,", ",BA5703)</f>
        <v>Europe, France, FR, Bretagne, Ille-et-Vilaine, Rennes, Campus Institut Agro Rennes</v>
      </c>
      <c r="AU5703" s="1" t="s">
        <v>91</v>
      </c>
      <c r="AV5703" s="1" t="s">
        <v>92</v>
      </c>
      <c r="AW5703" s="1" t="s">
        <v>93</v>
      </c>
      <c r="AX5703" s="1" t="s">
        <v>94</v>
      </c>
      <c r="AY5703" s="1" t="s">
        <v>95</v>
      </c>
      <c r="AZ5703" s="1" t="s">
        <v>96</v>
      </c>
      <c r="BA5703" s="1" t="s">
        <v>5242</v>
      </c>
      <c r="BC5703" s="43"/>
      <c r="BF5703" s="43" t="s">
        <v>4596</v>
      </c>
      <c r="BG5703" s="43" t="s">
        <v>93</v>
      </c>
      <c r="BH5703" s="7" t="s">
        <v>97</v>
      </c>
      <c r="BJ5703" s="7" t="s">
        <v>98</v>
      </c>
      <c r="BK5703" s="7" t="s">
        <v>99</v>
      </c>
      <c r="BL5703" s="7" t="s">
        <v>4597</v>
      </c>
      <c r="BM5703" s="7" t="s">
        <v>4598</v>
      </c>
      <c r="BU5703" s="43">
        <v>0</v>
      </c>
      <c r="BW5703" s="43" t="s">
        <v>103</v>
      </c>
    </row>
    <row r="5704" spans="3:75" x14ac:dyDescent="0.35">
      <c r="C5704" s="43" t="str">
        <f t="shared" si="89"/>
        <v>IARA:BDT-04:2024: 5703</v>
      </c>
      <c r="D5704" s="43">
        <v>5703</v>
      </c>
      <c r="E5704" s="43" t="s">
        <v>5322</v>
      </c>
      <c r="F5704" s="1" t="s">
        <v>73</v>
      </c>
      <c r="G5704" s="43" t="s">
        <v>5294</v>
      </c>
      <c r="H5704" s="2">
        <v>45402</v>
      </c>
      <c r="J5704" s="43">
        <v>2024</v>
      </c>
      <c r="K5704" s="43">
        <v>4</v>
      </c>
      <c r="L5704" s="43">
        <v>20</v>
      </c>
      <c r="M5704" s="43"/>
      <c r="N5704" s="43"/>
      <c r="O5704" s="43"/>
      <c r="P5704" s="12" t="s">
        <v>75</v>
      </c>
      <c r="Q5704" s="12" t="str">
        <f>CONCATENATE(X5704," ",Y5704)</f>
        <v>Celastrina argiolus</v>
      </c>
      <c r="R5704" s="14" t="str">
        <f>CONCATENATE(S5704,", ",T5704,", ",U5704,", ",V5704,", ",W5704,", ",X5704,", ",Y5704)</f>
        <v>Animalia, Arthropoda, Insecta, Lepidoptera, Lycaenidae, Celastrina, argiolus</v>
      </c>
      <c r="S5704" s="6" t="s">
        <v>76</v>
      </c>
      <c r="T5704" s="6" t="s">
        <v>208</v>
      </c>
      <c r="U5704" s="6" t="s">
        <v>209</v>
      </c>
      <c r="V5704" s="6" t="s">
        <v>210</v>
      </c>
      <c r="W5704" s="6" t="s">
        <v>216</v>
      </c>
      <c r="X5704" s="6" t="s">
        <v>397</v>
      </c>
      <c r="Y5704" s="6" t="s">
        <v>398</v>
      </c>
      <c r="AA5704" s="12" t="s">
        <v>83</v>
      </c>
      <c r="AB5704" s="6" t="s">
        <v>84</v>
      </c>
      <c r="AC5704" s="43" t="s">
        <v>373</v>
      </c>
      <c r="AD5704" s="6" t="s">
        <v>5220</v>
      </c>
      <c r="AE5704" s="2">
        <v>45402</v>
      </c>
      <c r="AF5704" s="43" t="s">
        <v>87</v>
      </c>
      <c r="AG5704" s="7" t="s">
        <v>396</v>
      </c>
      <c r="AH5704" s="43">
        <v>48.112569999999998</v>
      </c>
      <c r="AI5704" s="43">
        <v>-1.7081999999999999</v>
      </c>
      <c r="AL5704" s="43">
        <v>10</v>
      </c>
      <c r="AN5704" s="46" t="s">
        <v>5240</v>
      </c>
      <c r="AO5704" s="5" t="s">
        <v>89</v>
      </c>
      <c r="AP5704" s="6" t="s">
        <v>5220</v>
      </c>
      <c r="AR5704" s="7" t="s">
        <v>90</v>
      </c>
      <c r="AT5704" s="4" t="str">
        <f>CONCATENATE(AU5704,", ",AV5704,", ",AW5704,", ",AX5704,", ",AY5704,", ",AZ5704,", ",BA5704)</f>
        <v>Europe, France, FR, Bretagne, Ille-et-Vilaine, Rennes, Campus Institut Agro Rennes</v>
      </c>
      <c r="AU5704" s="1" t="s">
        <v>91</v>
      </c>
      <c r="AV5704" s="1" t="s">
        <v>92</v>
      </c>
      <c r="AW5704" s="1" t="s">
        <v>93</v>
      </c>
      <c r="AX5704" s="1" t="s">
        <v>94</v>
      </c>
      <c r="AY5704" s="1" t="s">
        <v>95</v>
      </c>
      <c r="AZ5704" s="1" t="s">
        <v>96</v>
      </c>
      <c r="BA5704" s="1" t="s">
        <v>5242</v>
      </c>
      <c r="BC5704" s="43"/>
      <c r="BF5704" s="43" t="s">
        <v>4596</v>
      </c>
      <c r="BG5704" s="43" t="s">
        <v>93</v>
      </c>
      <c r="BH5704" s="7" t="s">
        <v>97</v>
      </c>
      <c r="BJ5704" s="7" t="s">
        <v>98</v>
      </c>
      <c r="BK5704" s="7" t="s">
        <v>99</v>
      </c>
      <c r="BL5704" s="7" t="s">
        <v>4597</v>
      </c>
      <c r="BM5704" s="7" t="s">
        <v>4598</v>
      </c>
      <c r="BU5704" s="43">
        <v>0</v>
      </c>
      <c r="BW5704" s="43" t="s">
        <v>103</v>
      </c>
    </row>
    <row r="5705" spans="3:75" x14ac:dyDescent="0.35">
      <c r="C5705" s="43" t="str">
        <f t="shared" si="89"/>
        <v>IARA:BDT-04:2024: 5704</v>
      </c>
      <c r="D5705" s="43">
        <v>5704</v>
      </c>
      <c r="E5705" s="43" t="s">
        <v>5322</v>
      </c>
      <c r="F5705" s="1" t="s">
        <v>73</v>
      </c>
      <c r="G5705" s="43" t="s">
        <v>5294</v>
      </c>
      <c r="H5705" s="2">
        <v>45402</v>
      </c>
      <c r="J5705" s="43">
        <v>2024</v>
      </c>
      <c r="K5705" s="43">
        <v>4</v>
      </c>
      <c r="L5705" s="43">
        <v>20</v>
      </c>
      <c r="M5705" s="43"/>
      <c r="N5705" s="43"/>
      <c r="O5705" s="43"/>
      <c r="P5705" s="12" t="s">
        <v>75</v>
      </c>
      <c r="Q5705" s="12" t="str">
        <f>CONCATENATE(X5705," ",Y5705)</f>
        <v>Pararge aegeria</v>
      </c>
      <c r="R5705" s="14" t="str">
        <f>CONCATENATE(S5705,", ",T5705,", ",U5705,", ",V5705,", ",W5705,", ",X5705,", ",Y5705)</f>
        <v>Animalia, Arthropoda, Insecta, Lepidoptera, Nymphalidae, Pararge, aegeria</v>
      </c>
      <c r="S5705" s="6" t="s">
        <v>76</v>
      </c>
      <c r="T5705" s="6" t="s">
        <v>208</v>
      </c>
      <c r="U5705" s="6" t="s">
        <v>209</v>
      </c>
      <c r="V5705" s="6" t="s">
        <v>210</v>
      </c>
      <c r="W5705" s="6" t="s">
        <v>238</v>
      </c>
      <c r="X5705" s="6" t="s">
        <v>243</v>
      </c>
      <c r="Y5705" s="6" t="s">
        <v>244</v>
      </c>
      <c r="AA5705" s="12" t="s">
        <v>83</v>
      </c>
      <c r="AB5705" s="6" t="s">
        <v>84</v>
      </c>
      <c r="AC5705" s="43" t="s">
        <v>245</v>
      </c>
      <c r="AD5705" s="6" t="s">
        <v>5220</v>
      </c>
      <c r="AE5705" s="2">
        <v>45402</v>
      </c>
      <c r="AF5705" s="43" t="s">
        <v>87</v>
      </c>
      <c r="AG5705" s="7" t="s">
        <v>246</v>
      </c>
      <c r="AH5705" s="43">
        <v>48.113160000000001</v>
      </c>
      <c r="AI5705" s="43">
        <v>-1.7081500000000001</v>
      </c>
      <c r="AL5705" s="43">
        <v>10</v>
      </c>
      <c r="AN5705" s="46" t="s">
        <v>5240</v>
      </c>
      <c r="AO5705" s="5" t="s">
        <v>89</v>
      </c>
      <c r="AP5705" s="6" t="s">
        <v>5219</v>
      </c>
      <c r="AR5705" s="7" t="s">
        <v>90</v>
      </c>
      <c r="AT5705" s="4" t="str">
        <f>CONCATENATE(AU5705,", ",AV5705,", ",AW5705,", ",AX5705,", ",AY5705,", ",AZ5705,", ",BA5705)</f>
        <v>Europe, France, FR, Bretagne, Ille-et-Vilaine, Rennes, Campus Institut Agro Rennes</v>
      </c>
      <c r="AU5705" s="1" t="s">
        <v>91</v>
      </c>
      <c r="AV5705" s="1" t="s">
        <v>92</v>
      </c>
      <c r="AW5705" s="1" t="s">
        <v>93</v>
      </c>
      <c r="AX5705" s="1" t="s">
        <v>94</v>
      </c>
      <c r="AY5705" s="1" t="s">
        <v>95</v>
      </c>
      <c r="AZ5705" s="1" t="s">
        <v>96</v>
      </c>
      <c r="BA5705" s="1" t="s">
        <v>5242</v>
      </c>
      <c r="BC5705" s="43"/>
      <c r="BF5705" s="43" t="s">
        <v>4596</v>
      </c>
      <c r="BG5705" s="43" t="s">
        <v>93</v>
      </c>
      <c r="BH5705" s="7" t="s">
        <v>97</v>
      </c>
      <c r="BJ5705" s="7" t="s">
        <v>98</v>
      </c>
      <c r="BK5705" s="7" t="s">
        <v>99</v>
      </c>
      <c r="BL5705" s="7" t="s">
        <v>4597</v>
      </c>
      <c r="BM5705" s="7" t="s">
        <v>4598</v>
      </c>
      <c r="BU5705" s="43">
        <v>0</v>
      </c>
      <c r="BW5705" s="43" t="s">
        <v>103</v>
      </c>
    </row>
    <row r="5706" spans="3:75" x14ac:dyDescent="0.35">
      <c r="C5706" s="43" t="str">
        <f t="shared" si="89"/>
        <v>IARA:BDT-04:2024: 5705</v>
      </c>
      <c r="D5706" s="43">
        <v>5705</v>
      </c>
      <c r="E5706" s="43" t="s">
        <v>5322</v>
      </c>
      <c r="F5706" s="1" t="s">
        <v>73</v>
      </c>
      <c r="G5706" s="43" t="s">
        <v>5294</v>
      </c>
      <c r="H5706" s="2">
        <v>45402</v>
      </c>
      <c r="J5706" s="43">
        <v>2024</v>
      </c>
      <c r="K5706" s="43">
        <v>4</v>
      </c>
      <c r="L5706" s="43">
        <v>20</v>
      </c>
      <c r="M5706" s="43"/>
      <c r="N5706" s="43"/>
      <c r="O5706" s="43"/>
      <c r="P5706" s="12" t="s">
        <v>75</v>
      </c>
      <c r="Q5706" s="12" t="str">
        <f>CONCATENATE(X5706," ",Y5706)</f>
        <v>Vanessa atalanta</v>
      </c>
      <c r="R5706" s="14" t="str">
        <f>CONCATENATE(S5706,", ",T5706,", ",U5706,", ",V5706,", ",W5706,", ",X5706,", ",Y5706)</f>
        <v>Animalia, Arthropoda, Insecta, Lepidoptera, Nymphalidae, Vanessa, atalanta</v>
      </c>
      <c r="S5706" s="6" t="s">
        <v>76</v>
      </c>
      <c r="T5706" s="6" t="s">
        <v>208</v>
      </c>
      <c r="U5706" s="6" t="s">
        <v>209</v>
      </c>
      <c r="V5706" s="6" t="s">
        <v>210</v>
      </c>
      <c r="W5706" s="6" t="s">
        <v>238</v>
      </c>
      <c r="X5706" s="6" t="s">
        <v>247</v>
      </c>
      <c r="Y5706" s="6" t="s">
        <v>248</v>
      </c>
      <c r="AA5706" s="12" t="s">
        <v>83</v>
      </c>
      <c r="AB5706" s="6" t="s">
        <v>84</v>
      </c>
      <c r="AC5706" s="43" t="s">
        <v>249</v>
      </c>
      <c r="AD5706" s="6" t="s">
        <v>5220</v>
      </c>
      <c r="AE5706" s="2">
        <v>45402</v>
      </c>
      <c r="AF5706" s="43" t="s">
        <v>87</v>
      </c>
      <c r="AG5706" s="7" t="s">
        <v>250</v>
      </c>
      <c r="AH5706" s="43">
        <v>48.113140000000001</v>
      </c>
      <c r="AI5706" s="43">
        <v>-1.7081200000000001</v>
      </c>
      <c r="AL5706" s="43">
        <v>10</v>
      </c>
      <c r="AN5706" s="46" t="s">
        <v>5240</v>
      </c>
      <c r="AO5706" s="5" t="s">
        <v>89</v>
      </c>
      <c r="AP5706" s="6" t="s">
        <v>5220</v>
      </c>
      <c r="AR5706" s="7" t="s">
        <v>90</v>
      </c>
      <c r="AT5706" s="4" t="str">
        <f>CONCATENATE(AU5706,", ",AV5706,", ",AW5706,", ",AX5706,", ",AY5706,", ",AZ5706,", ",BA5706)</f>
        <v>Europe, France, FR, Bretagne, Ille-et-Vilaine, Rennes, Campus Institut Agro Rennes</v>
      </c>
      <c r="AU5706" s="1" t="s">
        <v>91</v>
      </c>
      <c r="AV5706" s="1" t="s">
        <v>92</v>
      </c>
      <c r="AW5706" s="1" t="s">
        <v>93</v>
      </c>
      <c r="AX5706" s="1" t="s">
        <v>94</v>
      </c>
      <c r="AY5706" s="1" t="s">
        <v>95</v>
      </c>
      <c r="AZ5706" s="1" t="s">
        <v>96</v>
      </c>
      <c r="BA5706" s="1" t="s">
        <v>5242</v>
      </c>
      <c r="BC5706" s="43"/>
      <c r="BF5706" s="43" t="s">
        <v>4596</v>
      </c>
      <c r="BG5706" s="43" t="s">
        <v>93</v>
      </c>
      <c r="BH5706" s="7" t="s">
        <v>97</v>
      </c>
      <c r="BJ5706" s="7" t="s">
        <v>98</v>
      </c>
      <c r="BK5706" s="7" t="s">
        <v>99</v>
      </c>
      <c r="BL5706" s="7" t="s">
        <v>4597</v>
      </c>
      <c r="BM5706" s="7" t="s">
        <v>4598</v>
      </c>
      <c r="BU5706" s="43">
        <v>0</v>
      </c>
      <c r="BW5706" s="43" t="s">
        <v>103</v>
      </c>
    </row>
    <row r="5707" spans="3:75" x14ac:dyDescent="0.35">
      <c r="C5707" s="43" t="str">
        <f t="shared" si="89"/>
        <v>IARA:BDT-04:2024: 5706</v>
      </c>
      <c r="D5707" s="43">
        <v>5706</v>
      </c>
      <c r="E5707" s="43" t="s">
        <v>5322</v>
      </c>
      <c r="F5707" s="1" t="s">
        <v>73</v>
      </c>
      <c r="G5707" s="43" t="s">
        <v>5294</v>
      </c>
      <c r="H5707" s="2">
        <v>45402</v>
      </c>
      <c r="J5707" s="43">
        <v>2024</v>
      </c>
      <c r="K5707" s="43">
        <v>4</v>
      </c>
      <c r="L5707" s="43">
        <v>20</v>
      </c>
      <c r="M5707" s="43"/>
      <c r="N5707" s="43"/>
      <c r="O5707" s="43"/>
      <c r="P5707" s="12" t="s">
        <v>75</v>
      </c>
      <c r="Q5707" s="12" t="str">
        <f>CONCATENATE(X5707," ",Y5707)</f>
        <v>Pararge aegeria</v>
      </c>
      <c r="R5707" s="14" t="str">
        <f>CONCATENATE(S5707,", ",T5707,", ",U5707,", ",V5707,", ",W5707,", ",X5707,", ",Y5707)</f>
        <v>Animalia, Arthropoda, Insecta, Lepidoptera, Nymphalidae, Pararge, aegeria</v>
      </c>
      <c r="S5707" s="6" t="s">
        <v>76</v>
      </c>
      <c r="T5707" s="6" t="s">
        <v>208</v>
      </c>
      <c r="U5707" s="6" t="s">
        <v>209</v>
      </c>
      <c r="V5707" s="6" t="s">
        <v>210</v>
      </c>
      <c r="W5707" s="6" t="s">
        <v>238</v>
      </c>
      <c r="X5707" s="6" t="s">
        <v>243</v>
      </c>
      <c r="Y5707" s="6" t="s">
        <v>244</v>
      </c>
      <c r="AA5707" s="12" t="s">
        <v>83</v>
      </c>
      <c r="AB5707" s="6" t="s">
        <v>84</v>
      </c>
      <c r="AC5707" s="43" t="s">
        <v>245</v>
      </c>
      <c r="AD5707" s="6" t="s">
        <v>5220</v>
      </c>
      <c r="AE5707" s="2">
        <v>45402</v>
      </c>
      <c r="AF5707" s="43" t="s">
        <v>87</v>
      </c>
      <c r="AG5707" s="7" t="s">
        <v>246</v>
      </c>
      <c r="AH5707" s="43">
        <v>48.112659999999998</v>
      </c>
      <c r="AI5707" s="43">
        <v>-1.7080200000000001</v>
      </c>
      <c r="AL5707" s="43">
        <v>10</v>
      </c>
      <c r="AN5707" s="46" t="s">
        <v>5240</v>
      </c>
      <c r="AO5707" s="5" t="s">
        <v>89</v>
      </c>
      <c r="AP5707" s="6" t="s">
        <v>5219</v>
      </c>
      <c r="AR5707" s="7" t="s">
        <v>90</v>
      </c>
      <c r="AT5707" s="4" t="str">
        <f>CONCATENATE(AU5707,", ",AV5707,", ",AW5707,", ",AX5707,", ",AY5707,", ",AZ5707,", ",BA5707)</f>
        <v>Europe, France, FR, Bretagne, Ille-et-Vilaine, Rennes, Campus Institut Agro Rennes</v>
      </c>
      <c r="AU5707" s="1" t="s">
        <v>91</v>
      </c>
      <c r="AV5707" s="1" t="s">
        <v>92</v>
      </c>
      <c r="AW5707" s="1" t="s">
        <v>93</v>
      </c>
      <c r="AX5707" s="1" t="s">
        <v>94</v>
      </c>
      <c r="AY5707" s="1" t="s">
        <v>95</v>
      </c>
      <c r="AZ5707" s="1" t="s">
        <v>96</v>
      </c>
      <c r="BA5707" s="1" t="s">
        <v>5242</v>
      </c>
      <c r="BC5707" s="43"/>
      <c r="BF5707" s="43" t="s">
        <v>4596</v>
      </c>
      <c r="BG5707" s="43" t="s">
        <v>93</v>
      </c>
      <c r="BH5707" s="7" t="s">
        <v>97</v>
      </c>
      <c r="BJ5707" s="7" t="s">
        <v>98</v>
      </c>
      <c r="BK5707" s="7" t="s">
        <v>99</v>
      </c>
      <c r="BL5707" s="7" t="s">
        <v>4597</v>
      </c>
      <c r="BM5707" s="7" t="s">
        <v>4598</v>
      </c>
      <c r="BU5707" s="43">
        <v>5</v>
      </c>
      <c r="BW5707" s="43" t="s">
        <v>103</v>
      </c>
    </row>
    <row r="5708" spans="3:75" x14ac:dyDescent="0.35">
      <c r="C5708" s="43" t="str">
        <f t="shared" si="89"/>
        <v>IARA:BDT-04:2024: 5707</v>
      </c>
      <c r="D5708" s="43">
        <v>5707</v>
      </c>
      <c r="E5708" s="43" t="s">
        <v>5322</v>
      </c>
      <c r="F5708" s="1" t="s">
        <v>73</v>
      </c>
      <c r="G5708" s="43" t="s">
        <v>5294</v>
      </c>
      <c r="H5708" s="2">
        <v>45402</v>
      </c>
      <c r="J5708" s="43">
        <v>2024</v>
      </c>
      <c r="K5708" s="43">
        <v>4</v>
      </c>
      <c r="L5708" s="43">
        <v>20</v>
      </c>
      <c r="M5708" s="43"/>
      <c r="N5708" s="43"/>
      <c r="O5708" s="43"/>
      <c r="P5708" s="12" t="s">
        <v>75</v>
      </c>
      <c r="Q5708" s="12" t="str">
        <f>CONCATENATE(X5708," ",Y5708)</f>
        <v>Pararge aegeria</v>
      </c>
      <c r="R5708" s="14" t="str">
        <f>CONCATENATE(S5708,", ",T5708,", ",U5708,", ",V5708,", ",W5708,", ",X5708,", ",Y5708)</f>
        <v>Animalia, Arthropoda, Insecta, Lepidoptera, Nymphalidae, Pararge, aegeria</v>
      </c>
      <c r="S5708" s="6" t="s">
        <v>76</v>
      </c>
      <c r="T5708" s="6" t="s">
        <v>208</v>
      </c>
      <c r="U5708" s="6" t="s">
        <v>209</v>
      </c>
      <c r="V5708" s="6" t="s">
        <v>210</v>
      </c>
      <c r="W5708" s="6" t="s">
        <v>238</v>
      </c>
      <c r="X5708" s="6" t="s">
        <v>243</v>
      </c>
      <c r="Y5708" s="6" t="s">
        <v>244</v>
      </c>
      <c r="AA5708" s="12" t="s">
        <v>83</v>
      </c>
      <c r="AB5708" s="6" t="s">
        <v>84</v>
      </c>
      <c r="AC5708" s="43" t="s">
        <v>245</v>
      </c>
      <c r="AD5708" s="6" t="s">
        <v>5220</v>
      </c>
      <c r="AE5708" s="2">
        <v>45402</v>
      </c>
      <c r="AF5708" s="43" t="s">
        <v>87</v>
      </c>
      <c r="AG5708" s="7" t="s">
        <v>246</v>
      </c>
      <c r="AH5708" s="43">
        <v>48.112760000000002</v>
      </c>
      <c r="AI5708" s="43">
        <v>-1.7078199999999999</v>
      </c>
      <c r="AL5708" s="43">
        <v>10</v>
      </c>
      <c r="AN5708" s="46" t="s">
        <v>5240</v>
      </c>
      <c r="AO5708" s="5" t="s">
        <v>89</v>
      </c>
      <c r="AP5708" s="6" t="s">
        <v>5219</v>
      </c>
      <c r="AR5708" s="7" t="s">
        <v>90</v>
      </c>
      <c r="AT5708" s="4" t="str">
        <f>CONCATENATE(AU5708,", ",AV5708,", ",AW5708,", ",AX5708,", ",AY5708,", ",AZ5708,", ",BA5708)</f>
        <v>Europe, France, FR, Bretagne, Ille-et-Vilaine, Rennes, Campus Institut Agro Rennes</v>
      </c>
      <c r="AU5708" s="1" t="s">
        <v>91</v>
      </c>
      <c r="AV5708" s="1" t="s">
        <v>92</v>
      </c>
      <c r="AW5708" s="1" t="s">
        <v>93</v>
      </c>
      <c r="AX5708" s="1" t="s">
        <v>94</v>
      </c>
      <c r="AY5708" s="1" t="s">
        <v>95</v>
      </c>
      <c r="AZ5708" s="1" t="s">
        <v>96</v>
      </c>
      <c r="BA5708" s="1" t="s">
        <v>5242</v>
      </c>
      <c r="BC5708" s="43"/>
      <c r="BF5708" s="43" t="s">
        <v>4596</v>
      </c>
      <c r="BG5708" s="43" t="s">
        <v>93</v>
      </c>
      <c r="BH5708" s="7" t="s">
        <v>97</v>
      </c>
      <c r="BJ5708" s="7" t="s">
        <v>98</v>
      </c>
      <c r="BK5708" s="7" t="s">
        <v>99</v>
      </c>
      <c r="BL5708" s="7" t="s">
        <v>4597</v>
      </c>
      <c r="BM5708" s="7" t="s">
        <v>4598</v>
      </c>
      <c r="BU5708" s="43">
        <v>0</v>
      </c>
      <c r="BW5708" s="43" t="s">
        <v>103</v>
      </c>
    </row>
    <row r="5709" spans="3:75" x14ac:dyDescent="0.35">
      <c r="C5709" s="43" t="str">
        <f t="shared" si="89"/>
        <v>IARA:BDT-04:2024: 5708</v>
      </c>
      <c r="D5709" s="43">
        <v>5708</v>
      </c>
      <c r="E5709" s="43" t="s">
        <v>5322</v>
      </c>
      <c r="F5709" s="1" t="s">
        <v>73</v>
      </c>
      <c r="G5709" s="43" t="s">
        <v>5294</v>
      </c>
      <c r="H5709" s="2">
        <v>45402</v>
      </c>
      <c r="J5709" s="43">
        <v>2024</v>
      </c>
      <c r="K5709" s="43">
        <v>4</v>
      </c>
      <c r="L5709" s="43">
        <v>20</v>
      </c>
      <c r="M5709" s="43"/>
      <c r="N5709" s="43"/>
      <c r="O5709" s="43"/>
      <c r="P5709" s="12" t="s">
        <v>75</v>
      </c>
      <c r="Q5709" s="12" t="str">
        <f>CONCATENATE(X5709," ",Y5709)</f>
        <v>Pararge aegeria</v>
      </c>
      <c r="R5709" s="14" t="str">
        <f>CONCATENATE(S5709,", ",T5709,", ",U5709,", ",V5709,", ",W5709,", ",X5709,", ",Y5709)</f>
        <v>Animalia, Arthropoda, Insecta, Lepidoptera, Nymphalidae, Pararge, aegeria</v>
      </c>
      <c r="S5709" s="6" t="s">
        <v>76</v>
      </c>
      <c r="T5709" s="6" t="s">
        <v>208</v>
      </c>
      <c r="U5709" s="6" t="s">
        <v>209</v>
      </c>
      <c r="V5709" s="6" t="s">
        <v>210</v>
      </c>
      <c r="W5709" s="6" t="s">
        <v>238</v>
      </c>
      <c r="X5709" s="6" t="s">
        <v>243</v>
      </c>
      <c r="Y5709" s="6" t="s">
        <v>244</v>
      </c>
      <c r="AA5709" s="12" t="s">
        <v>83</v>
      </c>
      <c r="AB5709" s="6" t="s">
        <v>84</v>
      </c>
      <c r="AC5709" s="43" t="s">
        <v>245</v>
      </c>
      <c r="AD5709" s="6" t="s">
        <v>5220</v>
      </c>
      <c r="AE5709" s="2">
        <v>45402</v>
      </c>
      <c r="AF5709" s="43" t="s">
        <v>87</v>
      </c>
      <c r="AG5709" s="7" t="s">
        <v>246</v>
      </c>
      <c r="AH5709" s="43">
        <v>48.111960000000003</v>
      </c>
      <c r="AI5709" s="43">
        <v>-1.7066600000000001</v>
      </c>
      <c r="AL5709" s="43">
        <v>10</v>
      </c>
      <c r="AN5709" s="46" t="s">
        <v>5240</v>
      </c>
      <c r="AO5709" s="5" t="s">
        <v>89</v>
      </c>
      <c r="AP5709" s="6" t="s">
        <v>5220</v>
      </c>
      <c r="AR5709" s="7" t="s">
        <v>90</v>
      </c>
      <c r="AT5709" s="4" t="str">
        <f>CONCATENATE(AU5709,", ",AV5709,", ",AW5709,", ",AX5709,", ",AY5709,", ",AZ5709,", ",BA5709)</f>
        <v>Europe, France, FR, Bretagne, Ille-et-Vilaine, Rennes, Campus Institut Agro Rennes</v>
      </c>
      <c r="AU5709" s="1" t="s">
        <v>91</v>
      </c>
      <c r="AV5709" s="1" t="s">
        <v>92</v>
      </c>
      <c r="AW5709" s="1" t="s">
        <v>93</v>
      </c>
      <c r="AX5709" s="1" t="s">
        <v>94</v>
      </c>
      <c r="AY5709" s="1" t="s">
        <v>95</v>
      </c>
      <c r="AZ5709" s="1" t="s">
        <v>96</v>
      </c>
      <c r="BA5709" s="1" t="s">
        <v>5242</v>
      </c>
      <c r="BC5709" s="43"/>
      <c r="BF5709" s="43" t="s">
        <v>4596</v>
      </c>
      <c r="BG5709" s="43" t="s">
        <v>93</v>
      </c>
      <c r="BH5709" s="7" t="s">
        <v>97</v>
      </c>
      <c r="BJ5709" s="7" t="s">
        <v>98</v>
      </c>
      <c r="BK5709" s="7" t="s">
        <v>99</v>
      </c>
      <c r="BL5709" s="7" t="s">
        <v>4597</v>
      </c>
      <c r="BM5709" s="7" t="s">
        <v>4598</v>
      </c>
      <c r="BU5709" s="43">
        <v>0</v>
      </c>
      <c r="BW5709" s="43" t="s">
        <v>103</v>
      </c>
    </row>
    <row r="5710" spans="3:75" x14ac:dyDescent="0.35">
      <c r="C5710" s="43" t="str">
        <f t="shared" si="89"/>
        <v>IARA:BDT-04:2024: 5709</v>
      </c>
      <c r="D5710" s="43">
        <v>5709</v>
      </c>
      <c r="E5710" s="43" t="s">
        <v>5322</v>
      </c>
      <c r="F5710" s="1" t="s">
        <v>73</v>
      </c>
      <c r="G5710" s="43" t="s">
        <v>5294</v>
      </c>
      <c r="H5710" s="2">
        <v>45402</v>
      </c>
      <c r="J5710" s="43">
        <v>2024</v>
      </c>
      <c r="K5710" s="43">
        <v>4</v>
      </c>
      <c r="L5710" s="43">
        <v>20</v>
      </c>
      <c r="M5710" s="43"/>
      <c r="N5710" s="43"/>
      <c r="O5710" s="43"/>
      <c r="P5710" s="12" t="s">
        <v>75</v>
      </c>
      <c r="Q5710" s="12" t="str">
        <f>CONCATENATE(X5710," ",Y5710)</f>
        <v>Pararge aegeria</v>
      </c>
      <c r="R5710" s="14" t="str">
        <f>CONCATENATE(S5710,", ",T5710,", ",U5710,", ",V5710,", ",W5710,", ",X5710,", ",Y5710)</f>
        <v>Animalia, Arthropoda, Insecta, Lepidoptera, Nymphalidae, Pararge, aegeria</v>
      </c>
      <c r="S5710" s="6" t="s">
        <v>76</v>
      </c>
      <c r="T5710" s="6" t="s">
        <v>208</v>
      </c>
      <c r="U5710" s="6" t="s">
        <v>209</v>
      </c>
      <c r="V5710" s="6" t="s">
        <v>210</v>
      </c>
      <c r="W5710" s="6" t="s">
        <v>238</v>
      </c>
      <c r="X5710" s="6" t="s">
        <v>243</v>
      </c>
      <c r="Y5710" s="6" t="s">
        <v>244</v>
      </c>
      <c r="AA5710" s="12" t="s">
        <v>83</v>
      </c>
      <c r="AB5710" s="6" t="s">
        <v>84</v>
      </c>
      <c r="AC5710" s="43" t="s">
        <v>245</v>
      </c>
      <c r="AD5710" s="6" t="s">
        <v>5220</v>
      </c>
      <c r="AE5710" s="2">
        <v>45402</v>
      </c>
      <c r="AF5710" s="43" t="s">
        <v>87</v>
      </c>
      <c r="AG5710" s="7" t="s">
        <v>246</v>
      </c>
      <c r="AH5710" s="43">
        <v>48.111989999999999</v>
      </c>
      <c r="AI5710" s="43">
        <v>-1.7066600000000001</v>
      </c>
      <c r="AL5710" s="43">
        <v>10</v>
      </c>
      <c r="AN5710" s="46" t="s">
        <v>5240</v>
      </c>
      <c r="AO5710" s="5" t="s">
        <v>89</v>
      </c>
      <c r="AP5710" s="6" t="s">
        <v>5220</v>
      </c>
      <c r="AR5710" s="7" t="s">
        <v>90</v>
      </c>
      <c r="AT5710" s="4" t="str">
        <f>CONCATENATE(AU5710,", ",AV5710,", ",AW5710,", ",AX5710,", ",AY5710,", ",AZ5710,", ",BA5710)</f>
        <v>Europe, France, FR, Bretagne, Ille-et-Vilaine, Rennes, Campus Institut Agro Rennes</v>
      </c>
      <c r="AU5710" s="1" t="s">
        <v>91</v>
      </c>
      <c r="AV5710" s="1" t="s">
        <v>92</v>
      </c>
      <c r="AW5710" s="1" t="s">
        <v>93</v>
      </c>
      <c r="AX5710" s="1" t="s">
        <v>94</v>
      </c>
      <c r="AY5710" s="1" t="s">
        <v>95</v>
      </c>
      <c r="AZ5710" s="1" t="s">
        <v>96</v>
      </c>
      <c r="BA5710" s="1" t="s">
        <v>5242</v>
      </c>
      <c r="BC5710" s="43"/>
      <c r="BF5710" s="43" t="s">
        <v>4596</v>
      </c>
      <c r="BG5710" s="43" t="s">
        <v>93</v>
      </c>
      <c r="BH5710" s="7" t="s">
        <v>97</v>
      </c>
      <c r="BJ5710" s="7" t="s">
        <v>98</v>
      </c>
      <c r="BK5710" s="7" t="s">
        <v>99</v>
      </c>
      <c r="BL5710" s="7" t="s">
        <v>4597</v>
      </c>
      <c r="BM5710" s="7" t="s">
        <v>4598</v>
      </c>
      <c r="BU5710" s="43">
        <v>0</v>
      </c>
      <c r="BW5710" s="43" t="s">
        <v>103</v>
      </c>
    </row>
    <row r="5711" spans="3:75" x14ac:dyDescent="0.35">
      <c r="C5711" s="43" t="str">
        <f t="shared" si="89"/>
        <v>IARA:BDT-04:2024: 5710</v>
      </c>
      <c r="D5711" s="43">
        <v>5710</v>
      </c>
      <c r="E5711" s="43" t="s">
        <v>5322</v>
      </c>
      <c r="F5711" s="1" t="s">
        <v>73</v>
      </c>
      <c r="G5711" s="43" t="s">
        <v>5294</v>
      </c>
      <c r="H5711" s="2">
        <v>45402</v>
      </c>
      <c r="J5711" s="43">
        <v>2024</v>
      </c>
      <c r="K5711" s="43">
        <v>4</v>
      </c>
      <c r="L5711" s="43">
        <v>20</v>
      </c>
      <c r="M5711" s="43"/>
      <c r="N5711" s="43"/>
      <c r="O5711" s="43"/>
      <c r="P5711" s="12" t="s">
        <v>75</v>
      </c>
      <c r="Q5711" s="12" t="str">
        <f>CONCATENATE(X5711," ",Y5711)</f>
        <v>Pararge aegeria</v>
      </c>
      <c r="R5711" s="14" t="str">
        <f>CONCATENATE(S5711,", ",T5711,", ",U5711,", ",V5711,", ",W5711,", ",X5711,", ",Y5711)</f>
        <v>Animalia, Arthropoda, Insecta, Lepidoptera, Nymphalidae, Pararge, aegeria</v>
      </c>
      <c r="S5711" s="6" t="s">
        <v>76</v>
      </c>
      <c r="T5711" s="6" t="s">
        <v>208</v>
      </c>
      <c r="U5711" s="6" t="s">
        <v>209</v>
      </c>
      <c r="V5711" s="6" t="s">
        <v>210</v>
      </c>
      <c r="W5711" s="6" t="s">
        <v>238</v>
      </c>
      <c r="X5711" s="6" t="s">
        <v>243</v>
      </c>
      <c r="Y5711" s="6" t="s">
        <v>244</v>
      </c>
      <c r="AA5711" s="12" t="s">
        <v>83</v>
      </c>
      <c r="AB5711" s="6" t="s">
        <v>84</v>
      </c>
      <c r="AC5711" s="43" t="s">
        <v>245</v>
      </c>
      <c r="AD5711" s="6" t="s">
        <v>5220</v>
      </c>
      <c r="AE5711" s="2">
        <v>45402</v>
      </c>
      <c r="AF5711" s="43" t="s">
        <v>87</v>
      </c>
      <c r="AG5711" s="7" t="s">
        <v>246</v>
      </c>
      <c r="AH5711" s="43">
        <v>48.112110000000001</v>
      </c>
      <c r="AI5711" s="43">
        <v>-1.70658</v>
      </c>
      <c r="AL5711" s="43">
        <v>10</v>
      </c>
      <c r="AN5711" s="46" t="s">
        <v>5240</v>
      </c>
      <c r="AO5711" s="5" t="s">
        <v>89</v>
      </c>
      <c r="AP5711" s="6" t="s">
        <v>5219</v>
      </c>
      <c r="AR5711" s="7" t="s">
        <v>90</v>
      </c>
      <c r="AT5711" s="4" t="str">
        <f>CONCATENATE(AU5711,", ",AV5711,", ",AW5711,", ",AX5711,", ",AY5711,", ",AZ5711,", ",BA5711)</f>
        <v>Europe, France, FR, Bretagne, Ille-et-Vilaine, Rennes, Campus Institut Agro Rennes</v>
      </c>
      <c r="AU5711" s="1" t="s">
        <v>91</v>
      </c>
      <c r="AV5711" s="1" t="s">
        <v>92</v>
      </c>
      <c r="AW5711" s="1" t="s">
        <v>93</v>
      </c>
      <c r="AX5711" s="1" t="s">
        <v>94</v>
      </c>
      <c r="AY5711" s="1" t="s">
        <v>95</v>
      </c>
      <c r="AZ5711" s="1" t="s">
        <v>96</v>
      </c>
      <c r="BA5711" s="1" t="s">
        <v>5242</v>
      </c>
      <c r="BC5711" s="43"/>
      <c r="BF5711" s="43" t="s">
        <v>4596</v>
      </c>
      <c r="BG5711" s="43" t="s">
        <v>93</v>
      </c>
      <c r="BH5711" s="7" t="s">
        <v>97</v>
      </c>
      <c r="BJ5711" s="7" t="s">
        <v>98</v>
      </c>
      <c r="BK5711" s="7" t="s">
        <v>99</v>
      </c>
      <c r="BL5711" s="7" t="s">
        <v>4597</v>
      </c>
      <c r="BM5711" s="7" t="s">
        <v>4598</v>
      </c>
      <c r="BU5711" s="43">
        <v>0</v>
      </c>
      <c r="BW5711" s="43" t="s">
        <v>103</v>
      </c>
    </row>
    <row r="5712" spans="3:75" x14ac:dyDescent="0.35">
      <c r="C5712" s="43" t="str">
        <f t="shared" si="89"/>
        <v>IARA:BDT-04:2024: 5711</v>
      </c>
      <c r="D5712" s="43">
        <v>5711</v>
      </c>
      <c r="E5712" s="43" t="s">
        <v>5322</v>
      </c>
      <c r="F5712" s="1" t="s">
        <v>73</v>
      </c>
      <c r="G5712" s="43" t="s">
        <v>5294</v>
      </c>
      <c r="H5712" s="2">
        <v>45402</v>
      </c>
      <c r="J5712" s="43">
        <v>2024</v>
      </c>
      <c r="K5712" s="43">
        <v>4</v>
      </c>
      <c r="L5712" s="43">
        <v>20</v>
      </c>
      <c r="M5712" s="43"/>
      <c r="N5712" s="43"/>
      <c r="O5712" s="43"/>
      <c r="P5712" s="12" t="s">
        <v>75</v>
      </c>
      <c r="Q5712" s="12" t="str">
        <f>CONCATENATE(X5712," ",Y5712)</f>
        <v>Pararge aegeria</v>
      </c>
      <c r="R5712" s="14" t="str">
        <f>CONCATENATE(S5712,", ",T5712,", ",U5712,", ",V5712,", ",W5712,", ",X5712,", ",Y5712)</f>
        <v>Animalia, Arthropoda, Insecta, Lepidoptera, Nymphalidae, Pararge, aegeria</v>
      </c>
      <c r="S5712" s="6" t="s">
        <v>76</v>
      </c>
      <c r="T5712" s="6" t="s">
        <v>208</v>
      </c>
      <c r="U5712" s="6" t="s">
        <v>209</v>
      </c>
      <c r="V5712" s="6" t="s">
        <v>210</v>
      </c>
      <c r="W5712" s="6" t="s">
        <v>238</v>
      </c>
      <c r="X5712" s="6" t="s">
        <v>243</v>
      </c>
      <c r="Y5712" s="6" t="s">
        <v>244</v>
      </c>
      <c r="AA5712" s="12" t="s">
        <v>83</v>
      </c>
      <c r="AB5712" s="6" t="s">
        <v>84</v>
      </c>
      <c r="AC5712" s="43" t="s">
        <v>245</v>
      </c>
      <c r="AD5712" s="6" t="s">
        <v>5220</v>
      </c>
      <c r="AE5712" s="2">
        <v>45402</v>
      </c>
      <c r="AF5712" s="43" t="s">
        <v>87</v>
      </c>
      <c r="AG5712" s="7" t="s">
        <v>246</v>
      </c>
      <c r="AH5712" s="43">
        <v>48.112130000000001</v>
      </c>
      <c r="AI5712" s="43">
        <v>-1.70658</v>
      </c>
      <c r="AL5712" s="43">
        <v>10</v>
      </c>
      <c r="AN5712" s="46" t="s">
        <v>5240</v>
      </c>
      <c r="AO5712" s="5" t="s">
        <v>89</v>
      </c>
      <c r="AP5712" s="6" t="s">
        <v>5219</v>
      </c>
      <c r="AR5712" s="7" t="s">
        <v>90</v>
      </c>
      <c r="AT5712" s="4" t="str">
        <f>CONCATENATE(AU5712,", ",AV5712,", ",AW5712,", ",AX5712,", ",AY5712,", ",AZ5712,", ",BA5712)</f>
        <v>Europe, France, FR, Bretagne, Ille-et-Vilaine, Rennes, Campus Institut Agro Rennes</v>
      </c>
      <c r="AU5712" s="1" t="s">
        <v>91</v>
      </c>
      <c r="AV5712" s="1" t="s">
        <v>92</v>
      </c>
      <c r="AW5712" s="1" t="s">
        <v>93</v>
      </c>
      <c r="AX5712" s="1" t="s">
        <v>94</v>
      </c>
      <c r="AY5712" s="1" t="s">
        <v>95</v>
      </c>
      <c r="AZ5712" s="1" t="s">
        <v>96</v>
      </c>
      <c r="BA5712" s="1" t="s">
        <v>5242</v>
      </c>
      <c r="BC5712" s="43"/>
      <c r="BF5712" s="43" t="s">
        <v>4596</v>
      </c>
      <c r="BG5712" s="43" t="s">
        <v>93</v>
      </c>
      <c r="BH5712" s="7" t="s">
        <v>97</v>
      </c>
      <c r="BJ5712" s="7" t="s">
        <v>98</v>
      </c>
      <c r="BK5712" s="7" t="s">
        <v>99</v>
      </c>
      <c r="BL5712" s="7" t="s">
        <v>4597</v>
      </c>
      <c r="BM5712" s="7" t="s">
        <v>4598</v>
      </c>
      <c r="BU5712" s="43">
        <v>0</v>
      </c>
      <c r="BW5712" s="43" t="s">
        <v>103</v>
      </c>
    </row>
    <row r="5713" spans="3:75" x14ac:dyDescent="0.35">
      <c r="C5713" s="43" t="str">
        <f t="shared" si="89"/>
        <v>IARA:BDT-04:2024: 5712</v>
      </c>
      <c r="D5713" s="43">
        <v>5712</v>
      </c>
      <c r="E5713" s="43" t="s">
        <v>5322</v>
      </c>
      <c r="F5713" s="1" t="s">
        <v>73</v>
      </c>
      <c r="G5713" s="43" t="s">
        <v>5294</v>
      </c>
      <c r="H5713" s="2">
        <v>45402</v>
      </c>
      <c r="J5713" s="43">
        <v>2024</v>
      </c>
      <c r="K5713" s="43">
        <v>4</v>
      </c>
      <c r="L5713" s="43">
        <v>20</v>
      </c>
      <c r="M5713" s="43"/>
      <c r="N5713" s="43"/>
      <c r="O5713" s="43"/>
      <c r="P5713" s="12" t="s">
        <v>75</v>
      </c>
      <c r="Q5713" s="12" t="str">
        <f>CONCATENATE(X5713," ",Y5713)</f>
        <v>Vanessa atalanta</v>
      </c>
      <c r="R5713" s="14" t="str">
        <f>CONCATENATE(S5713,", ",T5713,", ",U5713,", ",V5713,", ",W5713,", ",X5713,", ",Y5713)</f>
        <v>Animalia, Arthropoda, Insecta, Lepidoptera, Nymphalidae, Vanessa, atalanta</v>
      </c>
      <c r="S5713" s="6" t="s">
        <v>76</v>
      </c>
      <c r="T5713" s="6" t="s">
        <v>208</v>
      </c>
      <c r="U5713" s="6" t="s">
        <v>209</v>
      </c>
      <c r="V5713" s="6" t="s">
        <v>210</v>
      </c>
      <c r="W5713" s="6" t="s">
        <v>238</v>
      </c>
      <c r="X5713" s="6" t="s">
        <v>247</v>
      </c>
      <c r="Y5713" s="6" t="s">
        <v>248</v>
      </c>
      <c r="AA5713" s="12" t="s">
        <v>83</v>
      </c>
      <c r="AB5713" s="6" t="s">
        <v>84</v>
      </c>
      <c r="AC5713" s="43" t="s">
        <v>249</v>
      </c>
      <c r="AD5713" s="6" t="s">
        <v>5220</v>
      </c>
      <c r="AE5713" s="2">
        <v>45402</v>
      </c>
      <c r="AF5713" s="43" t="s">
        <v>87</v>
      </c>
      <c r="AG5713" s="7" t="s">
        <v>250</v>
      </c>
      <c r="AH5713" s="43">
        <v>48.11224</v>
      </c>
      <c r="AI5713" s="43">
        <v>-1.7065699999999999</v>
      </c>
      <c r="AL5713" s="43">
        <v>10</v>
      </c>
      <c r="AN5713" s="46" t="s">
        <v>5240</v>
      </c>
      <c r="AO5713" s="5" t="s">
        <v>89</v>
      </c>
      <c r="AP5713" s="6" t="s">
        <v>5219</v>
      </c>
      <c r="AR5713" s="7" t="s">
        <v>90</v>
      </c>
      <c r="AT5713" s="4" t="str">
        <f>CONCATENATE(AU5713,", ",AV5713,", ",AW5713,", ",AX5713,", ",AY5713,", ",AZ5713,", ",BA5713)</f>
        <v>Europe, France, FR, Bretagne, Ille-et-Vilaine, Rennes, Campus Institut Agro Rennes</v>
      </c>
      <c r="AU5713" s="1" t="s">
        <v>91</v>
      </c>
      <c r="AV5713" s="1" t="s">
        <v>92</v>
      </c>
      <c r="AW5713" s="1" t="s">
        <v>93</v>
      </c>
      <c r="AX5713" s="1" t="s">
        <v>94</v>
      </c>
      <c r="AY5713" s="1" t="s">
        <v>95</v>
      </c>
      <c r="AZ5713" s="1" t="s">
        <v>96</v>
      </c>
      <c r="BA5713" s="1" t="s">
        <v>5242</v>
      </c>
      <c r="BC5713" s="43"/>
      <c r="BF5713" s="43" t="s">
        <v>4596</v>
      </c>
      <c r="BG5713" s="43" t="s">
        <v>93</v>
      </c>
      <c r="BH5713" s="7" t="s">
        <v>97</v>
      </c>
      <c r="BJ5713" s="7" t="s">
        <v>98</v>
      </c>
      <c r="BK5713" s="7" t="s">
        <v>99</v>
      </c>
      <c r="BL5713" s="7" t="s">
        <v>4597</v>
      </c>
      <c r="BM5713" s="7" t="s">
        <v>4598</v>
      </c>
      <c r="BU5713" s="43">
        <v>0</v>
      </c>
      <c r="BW5713" s="43" t="s">
        <v>103</v>
      </c>
    </row>
    <row r="5714" spans="3:75" x14ac:dyDescent="0.35">
      <c r="C5714" s="43" t="str">
        <f t="shared" si="89"/>
        <v>IARA:BDT-04:2024: 5713</v>
      </c>
      <c r="D5714" s="43">
        <v>5713</v>
      </c>
      <c r="E5714" s="43" t="s">
        <v>5322</v>
      </c>
      <c r="F5714" s="1" t="s">
        <v>73</v>
      </c>
      <c r="G5714" s="43" t="s">
        <v>5294</v>
      </c>
      <c r="H5714" s="2">
        <v>45402</v>
      </c>
      <c r="J5714" s="43">
        <v>2024</v>
      </c>
      <c r="K5714" s="43">
        <v>4</v>
      </c>
      <c r="L5714" s="43">
        <v>20</v>
      </c>
      <c r="M5714" s="43"/>
      <c r="N5714" s="43"/>
      <c r="O5714" s="43"/>
      <c r="P5714" s="12" t="s">
        <v>75</v>
      </c>
      <c r="Q5714" s="12" t="str">
        <f>CONCATENATE(X5714," ",Y5714)</f>
        <v>Pararge aegeria</v>
      </c>
      <c r="R5714" s="14" t="str">
        <f>CONCATENATE(S5714,", ",T5714,", ",U5714,", ",V5714,", ",W5714,", ",X5714,", ",Y5714)</f>
        <v>Animalia, Arthropoda, Insecta, Lepidoptera, Nymphalidae, Pararge, aegeria</v>
      </c>
      <c r="S5714" s="6" t="s">
        <v>76</v>
      </c>
      <c r="T5714" s="6" t="s">
        <v>208</v>
      </c>
      <c r="U5714" s="6" t="s">
        <v>209</v>
      </c>
      <c r="V5714" s="6" t="s">
        <v>210</v>
      </c>
      <c r="W5714" s="6" t="s">
        <v>238</v>
      </c>
      <c r="X5714" s="6" t="s">
        <v>243</v>
      </c>
      <c r="Y5714" s="6" t="s">
        <v>244</v>
      </c>
      <c r="AA5714" s="12" t="s">
        <v>83</v>
      </c>
      <c r="AB5714" s="6" t="s">
        <v>84</v>
      </c>
      <c r="AC5714" s="43" t="s">
        <v>245</v>
      </c>
      <c r="AD5714" s="6" t="s">
        <v>5220</v>
      </c>
      <c r="AE5714" s="2">
        <v>45402</v>
      </c>
      <c r="AF5714" s="43" t="s">
        <v>87</v>
      </c>
      <c r="AG5714" s="7" t="s">
        <v>246</v>
      </c>
      <c r="AH5714" s="43">
        <v>48.111809999999998</v>
      </c>
      <c r="AI5714" s="43">
        <v>-1.70642</v>
      </c>
      <c r="AL5714" s="43">
        <v>10</v>
      </c>
      <c r="AN5714" s="46" t="s">
        <v>5240</v>
      </c>
      <c r="AO5714" s="5" t="s">
        <v>89</v>
      </c>
      <c r="AP5714" s="6" t="s">
        <v>5219</v>
      </c>
      <c r="AR5714" s="7" t="s">
        <v>90</v>
      </c>
      <c r="AT5714" s="4" t="str">
        <f>CONCATENATE(AU5714,", ",AV5714,", ",AW5714,", ",AX5714,", ",AY5714,", ",AZ5714,", ",BA5714)</f>
        <v>Europe, France, FR, Bretagne, Ille-et-Vilaine, Rennes, Campus Institut Agro Rennes</v>
      </c>
      <c r="AU5714" s="1" t="s">
        <v>91</v>
      </c>
      <c r="AV5714" s="1" t="s">
        <v>92</v>
      </c>
      <c r="AW5714" s="1" t="s">
        <v>93</v>
      </c>
      <c r="AX5714" s="1" t="s">
        <v>94</v>
      </c>
      <c r="AY5714" s="1" t="s">
        <v>95</v>
      </c>
      <c r="AZ5714" s="1" t="s">
        <v>96</v>
      </c>
      <c r="BA5714" s="1" t="s">
        <v>5242</v>
      </c>
      <c r="BC5714" s="43"/>
      <c r="BF5714" s="43" t="s">
        <v>4596</v>
      </c>
      <c r="BG5714" s="43" t="s">
        <v>93</v>
      </c>
      <c r="BH5714" s="7" t="s">
        <v>97</v>
      </c>
      <c r="BJ5714" s="7" t="s">
        <v>98</v>
      </c>
      <c r="BK5714" s="7" t="s">
        <v>99</v>
      </c>
      <c r="BL5714" s="7" t="s">
        <v>4597</v>
      </c>
      <c r="BM5714" s="7" t="s">
        <v>4598</v>
      </c>
      <c r="BU5714" s="43">
        <v>0</v>
      </c>
      <c r="BW5714" s="43" t="s">
        <v>103</v>
      </c>
    </row>
    <row r="5715" spans="3:75" x14ac:dyDescent="0.35">
      <c r="C5715" s="43" t="str">
        <f t="shared" si="89"/>
        <v>IARA:BDT-04:2024: 5714</v>
      </c>
      <c r="D5715" s="43">
        <v>5714</v>
      </c>
      <c r="E5715" s="43" t="s">
        <v>5322</v>
      </c>
      <c r="F5715" s="1" t="s">
        <v>73</v>
      </c>
      <c r="G5715" s="43" t="s">
        <v>5294</v>
      </c>
      <c r="H5715" s="2">
        <v>45402</v>
      </c>
      <c r="J5715" s="43">
        <v>2024</v>
      </c>
      <c r="K5715" s="43">
        <v>4</v>
      </c>
      <c r="L5715" s="43">
        <v>20</v>
      </c>
      <c r="M5715" s="43"/>
      <c r="N5715" s="43"/>
      <c r="O5715" s="43"/>
      <c r="P5715" s="12" t="s">
        <v>75</v>
      </c>
      <c r="Q5715" s="12" t="str">
        <f>CONCATENATE(X5715," ",Y5715)</f>
        <v>Pararge aegeria</v>
      </c>
      <c r="R5715" s="14" t="str">
        <f>CONCATENATE(S5715,", ",T5715,", ",U5715,", ",V5715,", ",W5715,", ",X5715,", ",Y5715)</f>
        <v>Animalia, Arthropoda, Insecta, Lepidoptera, Nymphalidae, Pararge, aegeria</v>
      </c>
      <c r="S5715" s="6" t="s">
        <v>76</v>
      </c>
      <c r="T5715" s="6" t="s">
        <v>208</v>
      </c>
      <c r="U5715" s="6" t="s">
        <v>209</v>
      </c>
      <c r="V5715" s="6" t="s">
        <v>210</v>
      </c>
      <c r="W5715" s="6" t="s">
        <v>238</v>
      </c>
      <c r="X5715" s="6" t="s">
        <v>243</v>
      </c>
      <c r="Y5715" s="6" t="s">
        <v>244</v>
      </c>
      <c r="AA5715" s="12" t="s">
        <v>83</v>
      </c>
      <c r="AB5715" s="6" t="s">
        <v>84</v>
      </c>
      <c r="AC5715" s="43" t="s">
        <v>245</v>
      </c>
      <c r="AD5715" s="6" t="s">
        <v>5220</v>
      </c>
      <c r="AE5715" s="2">
        <v>45402</v>
      </c>
      <c r="AF5715" s="43" t="s">
        <v>87</v>
      </c>
      <c r="AG5715" s="7" t="s">
        <v>246</v>
      </c>
      <c r="AH5715" s="43">
        <v>48.11195</v>
      </c>
      <c r="AI5715" s="43">
        <v>-1.7061299999999999</v>
      </c>
      <c r="AL5715" s="43">
        <v>10</v>
      </c>
      <c r="AN5715" s="46" t="s">
        <v>5240</v>
      </c>
      <c r="AO5715" s="5" t="s">
        <v>89</v>
      </c>
      <c r="AP5715" s="6" t="s">
        <v>5219</v>
      </c>
      <c r="AR5715" s="7" t="s">
        <v>90</v>
      </c>
      <c r="AT5715" s="4" t="str">
        <f>CONCATENATE(AU5715,", ",AV5715,", ",AW5715,", ",AX5715,", ",AY5715,", ",AZ5715,", ",BA5715)</f>
        <v>Europe, France, FR, Bretagne, Ille-et-Vilaine, Rennes, Campus Institut Agro Rennes</v>
      </c>
      <c r="AU5715" s="1" t="s">
        <v>91</v>
      </c>
      <c r="AV5715" s="1" t="s">
        <v>92</v>
      </c>
      <c r="AW5715" s="1" t="s">
        <v>93</v>
      </c>
      <c r="AX5715" s="1" t="s">
        <v>94</v>
      </c>
      <c r="AY5715" s="1" t="s">
        <v>95</v>
      </c>
      <c r="AZ5715" s="1" t="s">
        <v>96</v>
      </c>
      <c r="BA5715" s="1" t="s">
        <v>5242</v>
      </c>
      <c r="BC5715" s="43"/>
      <c r="BF5715" s="43" t="s">
        <v>4596</v>
      </c>
      <c r="BG5715" s="43" t="s">
        <v>93</v>
      </c>
      <c r="BH5715" s="7" t="s">
        <v>97</v>
      </c>
      <c r="BJ5715" s="7" t="s">
        <v>98</v>
      </c>
      <c r="BK5715" s="7" t="s">
        <v>99</v>
      </c>
      <c r="BL5715" s="7" t="s">
        <v>4597</v>
      </c>
      <c r="BM5715" s="7" t="s">
        <v>4598</v>
      </c>
      <c r="BU5715" s="43">
        <v>0</v>
      </c>
      <c r="BW5715" s="43" t="s">
        <v>103</v>
      </c>
    </row>
    <row r="5716" spans="3:75" x14ac:dyDescent="0.35">
      <c r="C5716" s="43" t="str">
        <f t="shared" si="89"/>
        <v>IARA:BDT-04:2024: 5715</v>
      </c>
      <c r="D5716" s="43">
        <v>5715</v>
      </c>
      <c r="E5716" s="43" t="s">
        <v>5322</v>
      </c>
      <c r="F5716" s="1" t="s">
        <v>73</v>
      </c>
      <c r="G5716" s="43" t="s">
        <v>5294</v>
      </c>
      <c r="H5716" s="2">
        <v>45402</v>
      </c>
      <c r="J5716" s="43">
        <v>2024</v>
      </c>
      <c r="K5716" s="43">
        <v>4</v>
      </c>
      <c r="L5716" s="43">
        <v>20</v>
      </c>
      <c r="M5716" s="43"/>
      <c r="N5716" s="43"/>
      <c r="O5716" s="43"/>
      <c r="P5716" s="12" t="s">
        <v>75</v>
      </c>
      <c r="Q5716" s="12" t="str">
        <f>CONCATENATE(X5716," ",Y5716)</f>
        <v>Pararge aegeria</v>
      </c>
      <c r="R5716" s="14" t="str">
        <f>CONCATENATE(S5716,", ",T5716,", ",U5716,", ",V5716,", ",W5716,", ",X5716,", ",Y5716)</f>
        <v>Animalia, Arthropoda, Insecta, Lepidoptera, Nymphalidae, Pararge, aegeria</v>
      </c>
      <c r="S5716" s="6" t="s">
        <v>76</v>
      </c>
      <c r="T5716" s="6" t="s">
        <v>208</v>
      </c>
      <c r="U5716" s="6" t="s">
        <v>209</v>
      </c>
      <c r="V5716" s="6" t="s">
        <v>210</v>
      </c>
      <c r="W5716" s="6" t="s">
        <v>238</v>
      </c>
      <c r="X5716" s="6" t="s">
        <v>243</v>
      </c>
      <c r="Y5716" s="6" t="s">
        <v>244</v>
      </c>
      <c r="AA5716" s="12" t="s">
        <v>83</v>
      </c>
      <c r="AB5716" s="6" t="s">
        <v>84</v>
      </c>
      <c r="AC5716" s="43" t="s">
        <v>245</v>
      </c>
      <c r="AD5716" s="6" t="s">
        <v>5220</v>
      </c>
      <c r="AE5716" s="2">
        <v>45402</v>
      </c>
      <c r="AF5716" s="43" t="s">
        <v>87</v>
      </c>
      <c r="AG5716" s="7" t="s">
        <v>246</v>
      </c>
      <c r="AH5716" s="43">
        <v>48.111930000000001</v>
      </c>
      <c r="AI5716" s="43">
        <v>-1.7061200000000001</v>
      </c>
      <c r="AL5716" s="43">
        <v>10</v>
      </c>
      <c r="AN5716" s="46" t="s">
        <v>5240</v>
      </c>
      <c r="AO5716" s="5" t="s">
        <v>89</v>
      </c>
      <c r="AP5716" s="6" t="s">
        <v>5219</v>
      </c>
      <c r="AR5716" s="7" t="s">
        <v>90</v>
      </c>
      <c r="AT5716" s="4" t="str">
        <f>CONCATENATE(AU5716,", ",AV5716,", ",AW5716,", ",AX5716,", ",AY5716,", ",AZ5716,", ",BA5716)</f>
        <v>Europe, France, FR, Bretagne, Ille-et-Vilaine, Rennes, Campus Institut Agro Rennes</v>
      </c>
      <c r="AU5716" s="1" t="s">
        <v>91</v>
      </c>
      <c r="AV5716" s="1" t="s">
        <v>92</v>
      </c>
      <c r="AW5716" s="1" t="s">
        <v>93</v>
      </c>
      <c r="AX5716" s="1" t="s">
        <v>94</v>
      </c>
      <c r="AY5716" s="1" t="s">
        <v>95</v>
      </c>
      <c r="AZ5716" s="1" t="s">
        <v>96</v>
      </c>
      <c r="BA5716" s="1" t="s">
        <v>5242</v>
      </c>
      <c r="BC5716" s="43"/>
      <c r="BF5716" s="43" t="s">
        <v>4596</v>
      </c>
      <c r="BG5716" s="43" t="s">
        <v>93</v>
      </c>
      <c r="BH5716" s="7" t="s">
        <v>97</v>
      </c>
      <c r="BJ5716" s="7" t="s">
        <v>98</v>
      </c>
      <c r="BK5716" s="7" t="s">
        <v>99</v>
      </c>
      <c r="BL5716" s="7" t="s">
        <v>4597</v>
      </c>
      <c r="BM5716" s="7" t="s">
        <v>4598</v>
      </c>
      <c r="BU5716" s="43">
        <v>0</v>
      </c>
      <c r="BW5716" s="43" t="s">
        <v>103</v>
      </c>
    </row>
    <row r="5717" spans="3:75" x14ac:dyDescent="0.35">
      <c r="C5717" s="43" t="str">
        <f t="shared" si="89"/>
        <v>IARA:BDT-04:2024: 5716</v>
      </c>
      <c r="D5717" s="43">
        <v>5716</v>
      </c>
      <c r="E5717" s="43" t="s">
        <v>5322</v>
      </c>
      <c r="F5717" s="1" t="s">
        <v>73</v>
      </c>
      <c r="G5717" s="43" t="s">
        <v>5294</v>
      </c>
      <c r="H5717" s="2">
        <v>45402</v>
      </c>
      <c r="J5717" s="43">
        <v>2024</v>
      </c>
      <c r="K5717" s="43">
        <v>4</v>
      </c>
      <c r="L5717" s="43">
        <v>20</v>
      </c>
      <c r="M5717" s="43"/>
      <c r="N5717" s="43"/>
      <c r="O5717" s="43"/>
      <c r="P5717" s="12" t="s">
        <v>75</v>
      </c>
      <c r="Q5717" s="12" t="str">
        <f>CONCATENATE(X5717," ",Y5717)</f>
        <v>Araschnia levana</v>
      </c>
      <c r="R5717" s="14" t="str">
        <f>CONCATENATE(S5717,", ",T5717,", ",U5717,", ",V5717,", ",W5717,", ",X5717,", ",Y5717)</f>
        <v>Animalia, Arthropoda, Insecta, Lepidoptera, Nymphalidae, Araschnia, levana</v>
      </c>
      <c r="S5717" s="6" t="s">
        <v>76</v>
      </c>
      <c r="T5717" s="6" t="s">
        <v>208</v>
      </c>
      <c r="U5717" s="6" t="s">
        <v>209</v>
      </c>
      <c r="V5717" s="6" t="s">
        <v>210</v>
      </c>
      <c r="W5717" s="6" t="s">
        <v>238</v>
      </c>
      <c r="X5717" s="6" t="s">
        <v>410</v>
      </c>
      <c r="Y5717" s="6" t="s">
        <v>411</v>
      </c>
      <c r="AA5717" s="12" t="s">
        <v>83</v>
      </c>
      <c r="AB5717" s="6" t="s">
        <v>84</v>
      </c>
      <c r="AC5717" s="43" t="s">
        <v>390</v>
      </c>
      <c r="AD5717" s="6" t="s">
        <v>5220</v>
      </c>
      <c r="AE5717" s="2">
        <v>45402</v>
      </c>
      <c r="AF5717" s="43" t="s">
        <v>87</v>
      </c>
      <c r="AG5717" s="7" t="s">
        <v>409</v>
      </c>
      <c r="AH5717" s="43">
        <v>48.111840000000001</v>
      </c>
      <c r="AI5717" s="43">
        <v>-1.70607</v>
      </c>
      <c r="AL5717" s="43">
        <v>10</v>
      </c>
      <c r="AN5717" s="46" t="s">
        <v>5240</v>
      </c>
      <c r="AO5717" s="5" t="s">
        <v>89</v>
      </c>
      <c r="AP5717" s="6" t="s">
        <v>5219</v>
      </c>
      <c r="AR5717" s="7" t="s">
        <v>90</v>
      </c>
      <c r="AT5717" s="4" t="str">
        <f>CONCATENATE(AU5717,", ",AV5717,", ",AW5717,", ",AX5717,", ",AY5717,", ",AZ5717,", ",BA5717)</f>
        <v>Europe, France, FR, Bretagne, Ille-et-Vilaine, Rennes, Campus Institut Agro Rennes</v>
      </c>
      <c r="AU5717" s="1" t="s">
        <v>91</v>
      </c>
      <c r="AV5717" s="1" t="s">
        <v>92</v>
      </c>
      <c r="AW5717" s="1" t="s">
        <v>93</v>
      </c>
      <c r="AX5717" s="1" t="s">
        <v>94</v>
      </c>
      <c r="AY5717" s="1" t="s">
        <v>95</v>
      </c>
      <c r="AZ5717" s="1" t="s">
        <v>96</v>
      </c>
      <c r="BA5717" s="1" t="s">
        <v>5242</v>
      </c>
      <c r="BC5717" s="43"/>
      <c r="BF5717" s="43" t="s">
        <v>4596</v>
      </c>
      <c r="BG5717" s="43" t="s">
        <v>93</v>
      </c>
      <c r="BH5717" s="7" t="s">
        <v>97</v>
      </c>
      <c r="BJ5717" s="7" t="s">
        <v>98</v>
      </c>
      <c r="BK5717" s="7" t="s">
        <v>99</v>
      </c>
      <c r="BL5717" s="7" t="s">
        <v>4597</v>
      </c>
      <c r="BM5717" s="7" t="s">
        <v>4598</v>
      </c>
      <c r="BU5717" s="43">
        <v>0</v>
      </c>
      <c r="BW5717" s="43" t="s">
        <v>103</v>
      </c>
    </row>
    <row r="5718" spans="3:75" x14ac:dyDescent="0.35">
      <c r="C5718" s="43" t="str">
        <f t="shared" si="89"/>
        <v>IARA:BDT-04:2024: 5717</v>
      </c>
      <c r="D5718" s="43">
        <v>5717</v>
      </c>
      <c r="E5718" s="43" t="s">
        <v>5322</v>
      </c>
      <c r="F5718" s="1" t="s">
        <v>73</v>
      </c>
      <c r="G5718" s="43" t="s">
        <v>5294</v>
      </c>
      <c r="H5718" s="2">
        <v>45402</v>
      </c>
      <c r="J5718" s="43">
        <v>2024</v>
      </c>
      <c r="K5718" s="43">
        <v>4</v>
      </c>
      <c r="L5718" s="43">
        <v>20</v>
      </c>
      <c r="M5718" s="43"/>
      <c r="N5718" s="43"/>
      <c r="O5718" s="43"/>
      <c r="P5718" s="12" t="s">
        <v>75</v>
      </c>
      <c r="Q5718" s="12" t="str">
        <f>CONCATENATE(X5718," ",Y5718)</f>
        <v>Pararge aegeria</v>
      </c>
      <c r="R5718" s="14" t="str">
        <f>CONCATENATE(S5718,", ",T5718,", ",U5718,", ",V5718,", ",W5718,", ",X5718,", ",Y5718)</f>
        <v>Animalia, Arthropoda, Insecta, Lepidoptera, Nymphalidae, Pararge, aegeria</v>
      </c>
      <c r="S5718" s="6" t="s">
        <v>76</v>
      </c>
      <c r="T5718" s="6" t="s">
        <v>208</v>
      </c>
      <c r="U5718" s="6" t="s">
        <v>209</v>
      </c>
      <c r="V5718" s="6" t="s">
        <v>210</v>
      </c>
      <c r="W5718" s="6" t="s">
        <v>238</v>
      </c>
      <c r="X5718" s="6" t="s">
        <v>243</v>
      </c>
      <c r="Y5718" s="6" t="s">
        <v>244</v>
      </c>
      <c r="AA5718" s="12" t="s">
        <v>83</v>
      </c>
      <c r="AB5718" s="6" t="s">
        <v>84</v>
      </c>
      <c r="AC5718" s="43" t="s">
        <v>245</v>
      </c>
      <c r="AD5718" s="6" t="s">
        <v>5220</v>
      </c>
      <c r="AE5718" s="2">
        <v>45402</v>
      </c>
      <c r="AF5718" s="43" t="s">
        <v>87</v>
      </c>
      <c r="AG5718" s="7" t="s">
        <v>246</v>
      </c>
      <c r="AH5718" s="43">
        <v>48.111690000000003</v>
      </c>
      <c r="AI5718" s="43">
        <v>-1.70601</v>
      </c>
      <c r="AL5718" s="43">
        <v>10</v>
      </c>
      <c r="AN5718" s="46" t="s">
        <v>5240</v>
      </c>
      <c r="AO5718" s="5" t="s">
        <v>89</v>
      </c>
      <c r="AP5718" s="6" t="s">
        <v>5219</v>
      </c>
      <c r="AR5718" s="7" t="s">
        <v>90</v>
      </c>
      <c r="AT5718" s="4" t="str">
        <f>CONCATENATE(AU5718,", ",AV5718,", ",AW5718,", ",AX5718,", ",AY5718,", ",AZ5718,", ",BA5718)</f>
        <v>Europe, France, FR, Bretagne, Ille-et-Vilaine, Rennes, Campus Institut Agro Rennes</v>
      </c>
      <c r="AU5718" s="1" t="s">
        <v>91</v>
      </c>
      <c r="AV5718" s="1" t="s">
        <v>92</v>
      </c>
      <c r="AW5718" s="1" t="s">
        <v>93</v>
      </c>
      <c r="AX5718" s="1" t="s">
        <v>94</v>
      </c>
      <c r="AY5718" s="1" t="s">
        <v>95</v>
      </c>
      <c r="AZ5718" s="1" t="s">
        <v>96</v>
      </c>
      <c r="BA5718" s="1" t="s">
        <v>5242</v>
      </c>
      <c r="BC5718" s="43"/>
      <c r="BF5718" s="43" t="s">
        <v>4596</v>
      </c>
      <c r="BG5718" s="43" t="s">
        <v>93</v>
      </c>
      <c r="BH5718" s="7" t="s">
        <v>97</v>
      </c>
      <c r="BJ5718" s="7" t="s">
        <v>98</v>
      </c>
      <c r="BK5718" s="7" t="s">
        <v>99</v>
      </c>
      <c r="BL5718" s="7" t="s">
        <v>4597</v>
      </c>
      <c r="BM5718" s="7" t="s">
        <v>4598</v>
      </c>
      <c r="BU5718" s="43">
        <v>0</v>
      </c>
      <c r="BW5718" s="43" t="s">
        <v>103</v>
      </c>
    </row>
    <row r="5719" spans="3:75" x14ac:dyDescent="0.35">
      <c r="C5719" s="43" t="str">
        <f t="shared" si="89"/>
        <v>IARA:BDT-04:2024: 5718</v>
      </c>
      <c r="D5719" s="43">
        <v>5718</v>
      </c>
      <c r="E5719" s="43" t="s">
        <v>5322</v>
      </c>
      <c r="F5719" s="1" t="s">
        <v>73</v>
      </c>
      <c r="G5719" s="43" t="s">
        <v>5294</v>
      </c>
      <c r="H5719" s="2">
        <v>45402</v>
      </c>
      <c r="J5719" s="43">
        <v>2024</v>
      </c>
      <c r="K5719" s="43">
        <v>4</v>
      </c>
      <c r="L5719" s="43">
        <v>20</v>
      </c>
      <c r="M5719" s="43"/>
      <c r="N5719" s="43"/>
      <c r="O5719" s="43"/>
      <c r="P5719" s="12" t="s">
        <v>75</v>
      </c>
      <c r="Q5719" s="12" t="str">
        <f>CONCATENATE(X5719," ",Y5719)</f>
        <v>Pararge aegeria</v>
      </c>
      <c r="R5719" s="14" t="str">
        <f>CONCATENATE(S5719,", ",T5719,", ",U5719,", ",V5719,", ",W5719,", ",X5719,", ",Y5719)</f>
        <v>Animalia, Arthropoda, Insecta, Lepidoptera, Nymphalidae, Pararge, aegeria</v>
      </c>
      <c r="S5719" s="6" t="s">
        <v>76</v>
      </c>
      <c r="T5719" s="6" t="s">
        <v>208</v>
      </c>
      <c r="U5719" s="6" t="s">
        <v>209</v>
      </c>
      <c r="V5719" s="6" t="s">
        <v>210</v>
      </c>
      <c r="W5719" s="6" t="s">
        <v>238</v>
      </c>
      <c r="X5719" s="6" t="s">
        <v>243</v>
      </c>
      <c r="Y5719" s="6" t="s">
        <v>244</v>
      </c>
      <c r="AA5719" s="12" t="s">
        <v>83</v>
      </c>
      <c r="AB5719" s="6" t="s">
        <v>84</v>
      </c>
      <c r="AC5719" s="43" t="s">
        <v>245</v>
      </c>
      <c r="AD5719" s="6" t="s">
        <v>5220</v>
      </c>
      <c r="AE5719" s="2">
        <v>45402</v>
      </c>
      <c r="AF5719" s="43" t="s">
        <v>87</v>
      </c>
      <c r="AG5719" s="7" t="s">
        <v>246</v>
      </c>
      <c r="AH5719" s="43">
        <v>48.111699999999999</v>
      </c>
      <c r="AI5719" s="43">
        <v>-1.706</v>
      </c>
      <c r="AL5719" s="43">
        <v>10</v>
      </c>
      <c r="AN5719" s="46" t="s">
        <v>5240</v>
      </c>
      <c r="AO5719" s="5" t="s">
        <v>89</v>
      </c>
      <c r="AP5719" s="6" t="s">
        <v>5220</v>
      </c>
      <c r="AR5719" s="7" t="s">
        <v>90</v>
      </c>
      <c r="AT5719" s="4" t="str">
        <f>CONCATENATE(AU5719,", ",AV5719,", ",AW5719,", ",AX5719,", ",AY5719,", ",AZ5719,", ",BA5719)</f>
        <v>Europe, France, FR, Bretagne, Ille-et-Vilaine, Rennes, Campus Institut Agro Rennes</v>
      </c>
      <c r="AU5719" s="1" t="s">
        <v>91</v>
      </c>
      <c r="AV5719" s="1" t="s">
        <v>92</v>
      </c>
      <c r="AW5719" s="1" t="s">
        <v>93</v>
      </c>
      <c r="AX5719" s="1" t="s">
        <v>94</v>
      </c>
      <c r="AY5719" s="1" t="s">
        <v>95</v>
      </c>
      <c r="AZ5719" s="1" t="s">
        <v>96</v>
      </c>
      <c r="BA5719" s="1" t="s">
        <v>5242</v>
      </c>
      <c r="BC5719" s="43"/>
      <c r="BF5719" s="43" t="s">
        <v>4596</v>
      </c>
      <c r="BG5719" s="43" t="s">
        <v>93</v>
      </c>
      <c r="BH5719" s="7" t="s">
        <v>97</v>
      </c>
      <c r="BJ5719" s="7" t="s">
        <v>98</v>
      </c>
      <c r="BK5719" s="7" t="s">
        <v>99</v>
      </c>
      <c r="BL5719" s="7" t="s">
        <v>4597</v>
      </c>
      <c r="BM5719" s="7" t="s">
        <v>4598</v>
      </c>
      <c r="BU5719" s="43">
        <v>0</v>
      </c>
      <c r="BW5719" s="43" t="s">
        <v>103</v>
      </c>
    </row>
    <row r="5720" spans="3:75" x14ac:dyDescent="0.35">
      <c r="C5720" s="43" t="str">
        <f t="shared" si="89"/>
        <v>IARA:BDT-04:2024: 5719</v>
      </c>
      <c r="D5720" s="43">
        <v>5719</v>
      </c>
      <c r="E5720" s="43" t="s">
        <v>5322</v>
      </c>
      <c r="F5720" s="1" t="s">
        <v>73</v>
      </c>
      <c r="G5720" s="43" t="s">
        <v>5294</v>
      </c>
      <c r="H5720" s="2">
        <v>45402</v>
      </c>
      <c r="J5720" s="43">
        <v>2024</v>
      </c>
      <c r="K5720" s="43">
        <v>4</v>
      </c>
      <c r="L5720" s="43">
        <v>20</v>
      </c>
      <c r="M5720" s="43"/>
      <c r="N5720" s="43"/>
      <c r="O5720" s="43"/>
      <c r="P5720" s="12" t="s">
        <v>75</v>
      </c>
      <c r="Q5720" s="12" t="str">
        <f>CONCATENATE(X5720," ",Y5720)</f>
        <v>Pararge aegeria</v>
      </c>
      <c r="R5720" s="14" t="str">
        <f>CONCATENATE(S5720,", ",T5720,", ",U5720,", ",V5720,", ",W5720,", ",X5720,", ",Y5720)</f>
        <v>Animalia, Arthropoda, Insecta, Lepidoptera, Nymphalidae, Pararge, aegeria</v>
      </c>
      <c r="S5720" s="6" t="s">
        <v>76</v>
      </c>
      <c r="T5720" s="6" t="s">
        <v>208</v>
      </c>
      <c r="U5720" s="6" t="s">
        <v>209</v>
      </c>
      <c r="V5720" s="6" t="s">
        <v>210</v>
      </c>
      <c r="W5720" s="6" t="s">
        <v>238</v>
      </c>
      <c r="X5720" s="6" t="s">
        <v>243</v>
      </c>
      <c r="Y5720" s="6" t="s">
        <v>244</v>
      </c>
      <c r="AA5720" s="12" t="s">
        <v>83</v>
      </c>
      <c r="AB5720" s="6" t="s">
        <v>84</v>
      </c>
      <c r="AC5720" s="43" t="s">
        <v>245</v>
      </c>
      <c r="AD5720" s="6" t="s">
        <v>5220</v>
      </c>
      <c r="AE5720" s="2">
        <v>45402</v>
      </c>
      <c r="AF5720" s="43" t="s">
        <v>87</v>
      </c>
      <c r="AG5720" s="7" t="s">
        <v>246</v>
      </c>
      <c r="AH5720" s="43">
        <v>48.11168</v>
      </c>
      <c r="AI5720" s="43">
        <v>-1.7059800000000001</v>
      </c>
      <c r="AL5720" s="43">
        <v>10</v>
      </c>
      <c r="AN5720" s="46" t="s">
        <v>5240</v>
      </c>
      <c r="AO5720" s="5" t="s">
        <v>89</v>
      </c>
      <c r="AP5720" s="6" t="s">
        <v>5220</v>
      </c>
      <c r="AR5720" s="7" t="s">
        <v>90</v>
      </c>
      <c r="AT5720" s="4" t="str">
        <f>CONCATENATE(AU5720,", ",AV5720,", ",AW5720,", ",AX5720,", ",AY5720,", ",AZ5720,", ",BA5720)</f>
        <v>Europe, France, FR, Bretagne, Ille-et-Vilaine, Rennes, Campus Institut Agro Rennes</v>
      </c>
      <c r="AU5720" s="1" t="s">
        <v>91</v>
      </c>
      <c r="AV5720" s="1" t="s">
        <v>92</v>
      </c>
      <c r="AW5720" s="1" t="s">
        <v>93</v>
      </c>
      <c r="AX5720" s="1" t="s">
        <v>94</v>
      </c>
      <c r="AY5720" s="1" t="s">
        <v>95</v>
      </c>
      <c r="AZ5720" s="1" t="s">
        <v>96</v>
      </c>
      <c r="BA5720" s="1" t="s">
        <v>5242</v>
      </c>
      <c r="BC5720" s="43"/>
      <c r="BF5720" s="43" t="s">
        <v>4596</v>
      </c>
      <c r="BG5720" s="43" t="s">
        <v>93</v>
      </c>
      <c r="BH5720" s="7" t="s">
        <v>97</v>
      </c>
      <c r="BJ5720" s="7" t="s">
        <v>98</v>
      </c>
      <c r="BK5720" s="7" t="s">
        <v>99</v>
      </c>
      <c r="BL5720" s="7" t="s">
        <v>4597</v>
      </c>
      <c r="BM5720" s="7" t="s">
        <v>4598</v>
      </c>
      <c r="BU5720" s="43">
        <v>0</v>
      </c>
      <c r="BW5720" s="43" t="s">
        <v>103</v>
      </c>
    </row>
    <row r="5721" spans="3:75" x14ac:dyDescent="0.35">
      <c r="C5721" s="43" t="str">
        <f t="shared" si="89"/>
        <v>IARA:BDT-04:2024: 5720</v>
      </c>
      <c r="D5721" s="43">
        <v>5720</v>
      </c>
      <c r="E5721" s="43" t="s">
        <v>5322</v>
      </c>
      <c r="F5721" s="1" t="s">
        <v>73</v>
      </c>
      <c r="G5721" s="43" t="s">
        <v>5294</v>
      </c>
      <c r="H5721" s="2">
        <v>45402</v>
      </c>
      <c r="J5721" s="43">
        <v>2024</v>
      </c>
      <c r="K5721" s="43">
        <v>4</v>
      </c>
      <c r="L5721" s="43">
        <v>20</v>
      </c>
      <c r="M5721" s="43"/>
      <c r="N5721" s="43"/>
      <c r="O5721" s="43"/>
      <c r="P5721" s="12" t="s">
        <v>75</v>
      </c>
      <c r="Q5721" s="12" t="str">
        <f>CONCATENATE(X5721," ",Y5721)</f>
        <v>Pieris rapae</v>
      </c>
      <c r="R5721" s="14" t="str">
        <f>CONCATENATE(S5721,", ",T5721,", ",U5721,", ",V5721,", ",W5721,", ",X5721,", ",Y5721)</f>
        <v>Animalia, Arthropoda, Insecta, Lepidoptera, Pieridae, Pieris, rapae</v>
      </c>
      <c r="S5721" s="6" t="s">
        <v>76</v>
      </c>
      <c r="T5721" s="6" t="s">
        <v>208</v>
      </c>
      <c r="U5721" s="6" t="s">
        <v>209</v>
      </c>
      <c r="V5721" s="6" t="s">
        <v>210</v>
      </c>
      <c r="W5721" s="6" t="s">
        <v>211</v>
      </c>
      <c r="X5721" s="6" t="s">
        <v>227</v>
      </c>
      <c r="Y5721" s="6" t="s">
        <v>228</v>
      </c>
      <c r="AA5721" s="12" t="s">
        <v>83</v>
      </c>
      <c r="AB5721" s="6" t="s">
        <v>84</v>
      </c>
      <c r="AC5721" s="43" t="s">
        <v>229</v>
      </c>
      <c r="AD5721" s="6" t="s">
        <v>5220</v>
      </c>
      <c r="AE5721" s="2">
        <v>45402</v>
      </c>
      <c r="AF5721" s="43" t="s">
        <v>87</v>
      </c>
      <c r="AG5721" s="7" t="s">
        <v>230</v>
      </c>
      <c r="AH5721" s="43">
        <v>48.111739999999998</v>
      </c>
      <c r="AI5721" s="43">
        <v>-1.70584</v>
      </c>
      <c r="AL5721" s="43">
        <v>10</v>
      </c>
      <c r="AN5721" s="46" t="s">
        <v>5240</v>
      </c>
      <c r="AO5721" s="5" t="s">
        <v>89</v>
      </c>
      <c r="AP5721" s="6" t="s">
        <v>5220</v>
      </c>
      <c r="AR5721" s="7" t="s">
        <v>90</v>
      </c>
      <c r="AT5721" s="4" t="str">
        <f>CONCATENATE(AU5721,", ",AV5721,", ",AW5721,", ",AX5721,", ",AY5721,", ",AZ5721,", ",BA5721)</f>
        <v>Europe, France, FR, Bretagne, Ille-et-Vilaine, Rennes, Campus Institut Agro Rennes</v>
      </c>
      <c r="AU5721" s="1" t="s">
        <v>91</v>
      </c>
      <c r="AV5721" s="1" t="s">
        <v>92</v>
      </c>
      <c r="AW5721" s="1" t="s">
        <v>93</v>
      </c>
      <c r="AX5721" s="1" t="s">
        <v>94</v>
      </c>
      <c r="AY5721" s="1" t="s">
        <v>95</v>
      </c>
      <c r="AZ5721" s="1" t="s">
        <v>96</v>
      </c>
      <c r="BA5721" s="1" t="s">
        <v>5242</v>
      </c>
      <c r="BC5721" s="43"/>
      <c r="BF5721" s="43" t="s">
        <v>4596</v>
      </c>
      <c r="BG5721" s="43" t="s">
        <v>93</v>
      </c>
      <c r="BH5721" s="7" t="s">
        <v>97</v>
      </c>
      <c r="BJ5721" s="7" t="s">
        <v>98</v>
      </c>
      <c r="BK5721" s="7" t="s">
        <v>99</v>
      </c>
      <c r="BL5721" s="7" t="s">
        <v>4597</v>
      </c>
      <c r="BM5721" s="7" t="s">
        <v>4598</v>
      </c>
      <c r="BU5721" s="43">
        <v>0</v>
      </c>
      <c r="BW5721" s="43" t="s">
        <v>103</v>
      </c>
    </row>
    <row r="5722" spans="3:75" x14ac:dyDescent="0.35">
      <c r="C5722" s="43" t="str">
        <f t="shared" si="89"/>
        <v>IARA:BDT-04:2024: 5721</v>
      </c>
      <c r="D5722" s="43">
        <v>5721</v>
      </c>
      <c r="E5722" s="43" t="s">
        <v>5322</v>
      </c>
      <c r="F5722" s="1" t="s">
        <v>73</v>
      </c>
      <c r="G5722" s="43" t="s">
        <v>5294</v>
      </c>
      <c r="H5722" s="2">
        <v>45402</v>
      </c>
      <c r="J5722" s="43">
        <v>2024</v>
      </c>
      <c r="K5722" s="43">
        <v>4</v>
      </c>
      <c r="L5722" s="43">
        <v>20</v>
      </c>
      <c r="M5722" s="43"/>
      <c r="N5722" s="43"/>
      <c r="O5722" s="43"/>
      <c r="P5722" s="12" t="s">
        <v>75</v>
      </c>
      <c r="Q5722" s="12" t="str">
        <f>CONCATENATE(X5722," ",Y5722)</f>
        <v>Pararge aegeria</v>
      </c>
      <c r="R5722" s="14" t="str">
        <f>CONCATENATE(S5722,", ",T5722,", ",U5722,", ",V5722,", ",W5722,", ",X5722,", ",Y5722)</f>
        <v>Animalia, Arthropoda, Insecta, Lepidoptera, Nymphalidae, Pararge, aegeria</v>
      </c>
      <c r="S5722" s="6" t="s">
        <v>76</v>
      </c>
      <c r="T5722" s="6" t="s">
        <v>208</v>
      </c>
      <c r="U5722" s="6" t="s">
        <v>209</v>
      </c>
      <c r="V5722" s="6" t="s">
        <v>210</v>
      </c>
      <c r="W5722" s="6" t="s">
        <v>238</v>
      </c>
      <c r="X5722" s="6" t="s">
        <v>243</v>
      </c>
      <c r="Y5722" s="6" t="s">
        <v>244</v>
      </c>
      <c r="AA5722" s="12" t="s">
        <v>83</v>
      </c>
      <c r="AB5722" s="6" t="s">
        <v>84</v>
      </c>
      <c r="AC5722" s="43" t="s">
        <v>245</v>
      </c>
      <c r="AD5722" s="6" t="s">
        <v>5220</v>
      </c>
      <c r="AE5722" s="2">
        <v>45402</v>
      </c>
      <c r="AF5722" s="43" t="s">
        <v>87</v>
      </c>
      <c r="AG5722" s="7" t="s">
        <v>246</v>
      </c>
      <c r="AH5722" s="43">
        <v>48.111809999999998</v>
      </c>
      <c r="AI5722" s="43">
        <v>-1.70581</v>
      </c>
      <c r="AL5722" s="43">
        <v>10</v>
      </c>
      <c r="AN5722" s="46" t="s">
        <v>5240</v>
      </c>
      <c r="AO5722" s="5" t="s">
        <v>89</v>
      </c>
      <c r="AP5722" s="6" t="s">
        <v>5220</v>
      </c>
      <c r="AR5722" s="7" t="s">
        <v>90</v>
      </c>
      <c r="AT5722" s="4" t="str">
        <f>CONCATENATE(AU5722,", ",AV5722,", ",AW5722,", ",AX5722,", ",AY5722,", ",AZ5722,", ",BA5722)</f>
        <v>Europe, France, FR, Bretagne, Ille-et-Vilaine, Rennes, Campus Institut Agro Rennes</v>
      </c>
      <c r="AU5722" s="1" t="s">
        <v>91</v>
      </c>
      <c r="AV5722" s="1" t="s">
        <v>92</v>
      </c>
      <c r="AW5722" s="1" t="s">
        <v>93</v>
      </c>
      <c r="AX5722" s="1" t="s">
        <v>94</v>
      </c>
      <c r="AY5722" s="1" t="s">
        <v>95</v>
      </c>
      <c r="AZ5722" s="1" t="s">
        <v>96</v>
      </c>
      <c r="BA5722" s="1" t="s">
        <v>5242</v>
      </c>
      <c r="BC5722" s="43"/>
      <c r="BF5722" s="43" t="s">
        <v>4596</v>
      </c>
      <c r="BG5722" s="43" t="s">
        <v>93</v>
      </c>
      <c r="BH5722" s="7" t="s">
        <v>97</v>
      </c>
      <c r="BJ5722" s="7" t="s">
        <v>98</v>
      </c>
      <c r="BK5722" s="7" t="s">
        <v>99</v>
      </c>
      <c r="BL5722" s="7" t="s">
        <v>4597</v>
      </c>
      <c r="BM5722" s="7" t="s">
        <v>4598</v>
      </c>
      <c r="BU5722" s="43">
        <v>0</v>
      </c>
      <c r="BW5722" s="43" t="s">
        <v>103</v>
      </c>
    </row>
    <row r="5723" spans="3:75" x14ac:dyDescent="0.35">
      <c r="C5723" s="43" t="str">
        <f t="shared" si="89"/>
        <v>IARA:BDT-04:2024: 5722</v>
      </c>
      <c r="D5723" s="43">
        <v>5722</v>
      </c>
      <c r="E5723" s="43" t="s">
        <v>5322</v>
      </c>
      <c r="F5723" s="1" t="s">
        <v>73</v>
      </c>
      <c r="G5723" s="43" t="s">
        <v>5294</v>
      </c>
      <c r="H5723" s="2">
        <v>45402</v>
      </c>
      <c r="J5723" s="43">
        <v>2024</v>
      </c>
      <c r="K5723" s="43">
        <v>4</v>
      </c>
      <c r="L5723" s="43">
        <v>20</v>
      </c>
      <c r="M5723" s="43"/>
      <c r="N5723" s="43"/>
      <c r="O5723" s="43"/>
      <c r="P5723" s="12" t="s">
        <v>75</v>
      </c>
      <c r="Q5723" s="12" t="str">
        <f>CONCATENATE(X5723," ",Y5723)</f>
        <v>Pararge aegeria</v>
      </c>
      <c r="R5723" s="14" t="str">
        <f>CONCATENATE(S5723,", ",T5723,", ",U5723,", ",V5723,", ",W5723,", ",X5723,", ",Y5723)</f>
        <v>Animalia, Arthropoda, Insecta, Lepidoptera, Nymphalidae, Pararge, aegeria</v>
      </c>
      <c r="S5723" s="6" t="s">
        <v>76</v>
      </c>
      <c r="T5723" s="6" t="s">
        <v>208</v>
      </c>
      <c r="U5723" s="6" t="s">
        <v>209</v>
      </c>
      <c r="V5723" s="6" t="s">
        <v>210</v>
      </c>
      <c r="W5723" s="6" t="s">
        <v>238</v>
      </c>
      <c r="X5723" s="6" t="s">
        <v>243</v>
      </c>
      <c r="Y5723" s="6" t="s">
        <v>244</v>
      </c>
      <c r="AA5723" s="12" t="s">
        <v>83</v>
      </c>
      <c r="AB5723" s="6" t="s">
        <v>84</v>
      </c>
      <c r="AC5723" s="43" t="s">
        <v>245</v>
      </c>
      <c r="AD5723" s="6" t="s">
        <v>5220</v>
      </c>
      <c r="AE5723" s="2">
        <v>45402</v>
      </c>
      <c r="AF5723" s="43" t="s">
        <v>87</v>
      </c>
      <c r="AG5723" s="7" t="s">
        <v>246</v>
      </c>
      <c r="AH5723" s="43">
        <v>48.111879999999999</v>
      </c>
      <c r="AI5723" s="43">
        <v>-1.70573</v>
      </c>
      <c r="AL5723" s="43">
        <v>10</v>
      </c>
      <c r="AN5723" s="46" t="s">
        <v>5240</v>
      </c>
      <c r="AO5723" s="5" t="s">
        <v>89</v>
      </c>
      <c r="AP5723" s="6" t="s">
        <v>5219</v>
      </c>
      <c r="AR5723" s="7" t="s">
        <v>90</v>
      </c>
      <c r="AT5723" s="4" t="str">
        <f>CONCATENATE(AU5723,", ",AV5723,", ",AW5723,", ",AX5723,", ",AY5723,", ",AZ5723,", ",BA5723)</f>
        <v>Europe, France, FR, Bretagne, Ille-et-Vilaine, Rennes, Campus Institut Agro Rennes</v>
      </c>
      <c r="AU5723" s="1" t="s">
        <v>91</v>
      </c>
      <c r="AV5723" s="1" t="s">
        <v>92</v>
      </c>
      <c r="AW5723" s="1" t="s">
        <v>93</v>
      </c>
      <c r="AX5723" s="1" t="s">
        <v>94</v>
      </c>
      <c r="AY5723" s="1" t="s">
        <v>95</v>
      </c>
      <c r="AZ5723" s="1" t="s">
        <v>96</v>
      </c>
      <c r="BA5723" s="1" t="s">
        <v>5242</v>
      </c>
      <c r="BC5723" s="43"/>
      <c r="BF5723" s="43" t="s">
        <v>4596</v>
      </c>
      <c r="BG5723" s="43" t="s">
        <v>93</v>
      </c>
      <c r="BH5723" s="7" t="s">
        <v>97</v>
      </c>
      <c r="BJ5723" s="7" t="s">
        <v>98</v>
      </c>
      <c r="BK5723" s="7" t="s">
        <v>99</v>
      </c>
      <c r="BL5723" s="7" t="s">
        <v>4597</v>
      </c>
      <c r="BM5723" s="7" t="s">
        <v>4598</v>
      </c>
      <c r="BU5723" s="43">
        <v>0</v>
      </c>
      <c r="BW5723" s="43" t="s">
        <v>103</v>
      </c>
    </row>
    <row r="5724" spans="3:75" x14ac:dyDescent="0.35">
      <c r="C5724" s="43" t="str">
        <f t="shared" si="89"/>
        <v>IARA:BDT-04:2024: 5723</v>
      </c>
      <c r="D5724" s="43">
        <v>5723</v>
      </c>
      <c r="E5724" s="43" t="s">
        <v>5322</v>
      </c>
      <c r="F5724" s="1" t="s">
        <v>73</v>
      </c>
      <c r="G5724" s="43" t="s">
        <v>5294</v>
      </c>
      <c r="H5724" s="2">
        <v>45402</v>
      </c>
      <c r="J5724" s="43">
        <v>2024</v>
      </c>
      <c r="K5724" s="43">
        <v>4</v>
      </c>
      <c r="L5724" s="43">
        <v>20</v>
      </c>
      <c r="M5724" s="43"/>
      <c r="N5724" s="43"/>
      <c r="O5724" s="43"/>
      <c r="P5724" s="12" t="s">
        <v>75</v>
      </c>
      <c r="Q5724" s="12" t="str">
        <f>CONCATENATE(X5724," ",Y5724)</f>
        <v>Pieris rapae</v>
      </c>
      <c r="R5724" s="14" t="str">
        <f>CONCATENATE(S5724,", ",T5724,", ",U5724,", ",V5724,", ",W5724,", ",X5724,", ",Y5724)</f>
        <v>Animalia, Arthropoda, Insecta, Lepidoptera, Pieridae, Pieris, rapae</v>
      </c>
      <c r="S5724" s="6" t="s">
        <v>76</v>
      </c>
      <c r="T5724" s="6" t="s">
        <v>208</v>
      </c>
      <c r="U5724" s="6" t="s">
        <v>209</v>
      </c>
      <c r="V5724" s="6" t="s">
        <v>210</v>
      </c>
      <c r="W5724" s="6" t="s">
        <v>211</v>
      </c>
      <c r="X5724" s="6" t="s">
        <v>227</v>
      </c>
      <c r="Y5724" s="6" t="s">
        <v>228</v>
      </c>
      <c r="AA5724" s="12" t="s">
        <v>83</v>
      </c>
      <c r="AB5724" s="6" t="s">
        <v>84</v>
      </c>
      <c r="AC5724" s="43" t="s">
        <v>229</v>
      </c>
      <c r="AD5724" s="6" t="s">
        <v>5220</v>
      </c>
      <c r="AE5724" s="2">
        <v>45402</v>
      </c>
      <c r="AF5724" s="43" t="s">
        <v>87</v>
      </c>
      <c r="AG5724" s="7" t="s">
        <v>230</v>
      </c>
      <c r="AH5724" s="43">
        <v>48.111649999999997</v>
      </c>
      <c r="AI5724" s="43">
        <v>-1.7056100000000001</v>
      </c>
      <c r="AL5724" s="43">
        <v>10</v>
      </c>
      <c r="AN5724" s="46" t="s">
        <v>5240</v>
      </c>
      <c r="AO5724" s="5" t="s">
        <v>89</v>
      </c>
      <c r="AP5724" s="6" t="s">
        <v>5219</v>
      </c>
      <c r="AR5724" s="7" t="s">
        <v>90</v>
      </c>
      <c r="AT5724" s="4" t="str">
        <f>CONCATENATE(AU5724,", ",AV5724,", ",AW5724,", ",AX5724,", ",AY5724,", ",AZ5724,", ",BA5724)</f>
        <v>Europe, France, FR, Bretagne, Ille-et-Vilaine, Rennes, Campus Institut Agro Rennes</v>
      </c>
      <c r="AU5724" s="1" t="s">
        <v>91</v>
      </c>
      <c r="AV5724" s="1" t="s">
        <v>92</v>
      </c>
      <c r="AW5724" s="1" t="s">
        <v>93</v>
      </c>
      <c r="AX5724" s="1" t="s">
        <v>94</v>
      </c>
      <c r="AY5724" s="1" t="s">
        <v>95</v>
      </c>
      <c r="AZ5724" s="1" t="s">
        <v>96</v>
      </c>
      <c r="BA5724" s="1" t="s">
        <v>5242</v>
      </c>
      <c r="BC5724" s="43"/>
      <c r="BF5724" s="43" t="s">
        <v>4596</v>
      </c>
      <c r="BG5724" s="43" t="s">
        <v>93</v>
      </c>
      <c r="BH5724" s="7" t="s">
        <v>97</v>
      </c>
      <c r="BJ5724" s="7" t="s">
        <v>98</v>
      </c>
      <c r="BK5724" s="7" t="s">
        <v>99</v>
      </c>
      <c r="BL5724" s="7" t="s">
        <v>4597</v>
      </c>
      <c r="BM5724" s="7" t="s">
        <v>4598</v>
      </c>
      <c r="BU5724" s="43">
        <v>0</v>
      </c>
      <c r="BW5724" s="43" t="s">
        <v>103</v>
      </c>
    </row>
    <row r="5725" spans="3:75" x14ac:dyDescent="0.35">
      <c r="C5725" s="43" t="str">
        <f t="shared" si="89"/>
        <v>IARA:BDT-04:2024: 5724</v>
      </c>
      <c r="D5725" s="43">
        <v>5724</v>
      </c>
      <c r="E5725" s="43" t="s">
        <v>5322</v>
      </c>
      <c r="F5725" s="1" t="s">
        <v>73</v>
      </c>
      <c r="G5725" s="43" t="s">
        <v>5294</v>
      </c>
      <c r="H5725" s="2">
        <v>45402</v>
      </c>
      <c r="J5725" s="43">
        <v>2024</v>
      </c>
      <c r="K5725" s="43">
        <v>4</v>
      </c>
      <c r="L5725" s="43">
        <v>20</v>
      </c>
      <c r="M5725" s="43"/>
      <c r="N5725" s="43"/>
      <c r="O5725" s="43"/>
      <c r="P5725" s="12" t="s">
        <v>75</v>
      </c>
      <c r="Q5725" s="12" t="str">
        <f>CONCATENATE(X5725," ",Y5725)</f>
        <v>Pararge aegeria</v>
      </c>
      <c r="R5725" s="14" t="str">
        <f>CONCATENATE(S5725,", ",T5725,", ",U5725,", ",V5725,", ",W5725,", ",X5725,", ",Y5725)</f>
        <v>Animalia, Arthropoda, Insecta, Lepidoptera, Nymphalidae, Pararge, aegeria</v>
      </c>
      <c r="S5725" s="6" t="s">
        <v>76</v>
      </c>
      <c r="T5725" s="6" t="s">
        <v>208</v>
      </c>
      <c r="U5725" s="6" t="s">
        <v>209</v>
      </c>
      <c r="V5725" s="6" t="s">
        <v>210</v>
      </c>
      <c r="W5725" s="6" t="s">
        <v>238</v>
      </c>
      <c r="X5725" s="6" t="s">
        <v>243</v>
      </c>
      <c r="Y5725" s="6" t="s">
        <v>244</v>
      </c>
      <c r="AA5725" s="12" t="s">
        <v>83</v>
      </c>
      <c r="AB5725" s="6" t="s">
        <v>84</v>
      </c>
      <c r="AC5725" s="43" t="s">
        <v>245</v>
      </c>
      <c r="AD5725" s="6" t="s">
        <v>5220</v>
      </c>
      <c r="AE5725" s="2">
        <v>45402</v>
      </c>
      <c r="AF5725" s="43" t="s">
        <v>87</v>
      </c>
      <c r="AG5725" s="7" t="s">
        <v>246</v>
      </c>
      <c r="AH5725" s="43">
        <v>48.111789999999999</v>
      </c>
      <c r="AI5725" s="43">
        <v>-1.7055100000000001</v>
      </c>
      <c r="AL5725" s="43">
        <v>10</v>
      </c>
      <c r="AN5725" s="46" t="s">
        <v>5240</v>
      </c>
      <c r="AO5725" s="5" t="s">
        <v>89</v>
      </c>
      <c r="AP5725" s="6" t="s">
        <v>5219</v>
      </c>
      <c r="AR5725" s="7" t="s">
        <v>90</v>
      </c>
      <c r="AT5725" s="4" t="str">
        <f>CONCATENATE(AU5725,", ",AV5725,", ",AW5725,", ",AX5725,", ",AY5725,", ",AZ5725,", ",BA5725)</f>
        <v>Europe, France, FR, Bretagne, Ille-et-Vilaine, Rennes, Campus Institut Agro Rennes</v>
      </c>
      <c r="AU5725" s="1" t="s">
        <v>91</v>
      </c>
      <c r="AV5725" s="1" t="s">
        <v>92</v>
      </c>
      <c r="AW5725" s="1" t="s">
        <v>93</v>
      </c>
      <c r="AX5725" s="1" t="s">
        <v>94</v>
      </c>
      <c r="AY5725" s="1" t="s">
        <v>95</v>
      </c>
      <c r="AZ5725" s="1" t="s">
        <v>96</v>
      </c>
      <c r="BA5725" s="1" t="s">
        <v>5242</v>
      </c>
      <c r="BC5725" s="43"/>
      <c r="BF5725" s="43" t="s">
        <v>4596</v>
      </c>
      <c r="BG5725" s="43" t="s">
        <v>93</v>
      </c>
      <c r="BH5725" s="7" t="s">
        <v>97</v>
      </c>
      <c r="BJ5725" s="7" t="s">
        <v>98</v>
      </c>
      <c r="BK5725" s="7" t="s">
        <v>99</v>
      </c>
      <c r="BL5725" s="7" t="s">
        <v>4597</v>
      </c>
      <c r="BM5725" s="7" t="s">
        <v>4598</v>
      </c>
      <c r="BU5725" s="43">
        <v>0</v>
      </c>
      <c r="BW5725" s="43" t="s">
        <v>103</v>
      </c>
    </row>
    <row r="5726" spans="3:75" x14ac:dyDescent="0.35">
      <c r="C5726" s="43" t="str">
        <f t="shared" si="89"/>
        <v>IARA:BDT-04:2024: 5725</v>
      </c>
      <c r="D5726" s="43">
        <v>5725</v>
      </c>
      <c r="E5726" s="43" t="s">
        <v>5322</v>
      </c>
      <c r="F5726" s="1" t="s">
        <v>73</v>
      </c>
      <c r="G5726" s="43" t="s">
        <v>5294</v>
      </c>
      <c r="H5726" s="2">
        <v>45402</v>
      </c>
      <c r="J5726" s="43">
        <v>2024</v>
      </c>
      <c r="K5726" s="43">
        <v>4</v>
      </c>
      <c r="L5726" s="43">
        <v>20</v>
      </c>
      <c r="M5726" s="43"/>
      <c r="N5726" s="43"/>
      <c r="O5726" s="43"/>
      <c r="P5726" s="12" t="s">
        <v>75</v>
      </c>
      <c r="Q5726" s="12" t="str">
        <f>CONCATENATE(X5726," ",Y5726)</f>
        <v>Pararge aegeria</v>
      </c>
      <c r="R5726" s="14" t="str">
        <f>CONCATENATE(S5726,", ",T5726,", ",U5726,", ",V5726,", ",W5726,", ",X5726,", ",Y5726)</f>
        <v>Animalia, Arthropoda, Insecta, Lepidoptera, Nymphalidae, Pararge, aegeria</v>
      </c>
      <c r="S5726" s="6" t="s">
        <v>76</v>
      </c>
      <c r="T5726" s="6" t="s">
        <v>208</v>
      </c>
      <c r="U5726" s="6" t="s">
        <v>209</v>
      </c>
      <c r="V5726" s="6" t="s">
        <v>210</v>
      </c>
      <c r="W5726" s="6" t="s">
        <v>238</v>
      </c>
      <c r="X5726" s="6" t="s">
        <v>243</v>
      </c>
      <c r="Y5726" s="6" t="s">
        <v>244</v>
      </c>
      <c r="AA5726" s="12" t="s">
        <v>83</v>
      </c>
      <c r="AB5726" s="6" t="s">
        <v>84</v>
      </c>
      <c r="AC5726" s="43" t="s">
        <v>245</v>
      </c>
      <c r="AD5726" s="6" t="s">
        <v>5220</v>
      </c>
      <c r="AE5726" s="2">
        <v>45402</v>
      </c>
      <c r="AF5726" s="43" t="s">
        <v>87</v>
      </c>
      <c r="AG5726" s="7" t="s">
        <v>246</v>
      </c>
      <c r="AH5726" s="43">
        <v>48.111759999999997</v>
      </c>
      <c r="AI5726" s="43">
        <v>-1.7055100000000001</v>
      </c>
      <c r="AL5726" s="43">
        <v>10</v>
      </c>
      <c r="AN5726" s="46" t="s">
        <v>5240</v>
      </c>
      <c r="AO5726" s="5" t="s">
        <v>89</v>
      </c>
      <c r="AP5726" s="6" t="s">
        <v>5219</v>
      </c>
      <c r="AR5726" s="7" t="s">
        <v>90</v>
      </c>
      <c r="AT5726" s="4" t="str">
        <f>CONCATENATE(AU5726,", ",AV5726,", ",AW5726,", ",AX5726,", ",AY5726,", ",AZ5726,", ",BA5726)</f>
        <v>Europe, France, FR, Bretagne, Ille-et-Vilaine, Rennes, Campus Institut Agro Rennes</v>
      </c>
      <c r="AU5726" s="1" t="s">
        <v>91</v>
      </c>
      <c r="AV5726" s="1" t="s">
        <v>92</v>
      </c>
      <c r="AW5726" s="1" t="s">
        <v>93</v>
      </c>
      <c r="AX5726" s="1" t="s">
        <v>94</v>
      </c>
      <c r="AY5726" s="1" t="s">
        <v>95</v>
      </c>
      <c r="AZ5726" s="1" t="s">
        <v>96</v>
      </c>
      <c r="BA5726" s="1" t="s">
        <v>5242</v>
      </c>
      <c r="BC5726" s="43"/>
      <c r="BF5726" s="43" t="s">
        <v>4596</v>
      </c>
      <c r="BG5726" s="43" t="s">
        <v>93</v>
      </c>
      <c r="BH5726" s="7" t="s">
        <v>97</v>
      </c>
      <c r="BJ5726" s="7" t="s">
        <v>98</v>
      </c>
      <c r="BK5726" s="7" t="s">
        <v>99</v>
      </c>
      <c r="BL5726" s="7" t="s">
        <v>4597</v>
      </c>
      <c r="BM5726" s="7" t="s">
        <v>4598</v>
      </c>
      <c r="BU5726" s="43">
        <v>0</v>
      </c>
      <c r="BW5726" s="43" t="s">
        <v>103</v>
      </c>
    </row>
    <row r="5727" spans="3:75" x14ac:dyDescent="0.35">
      <c r="C5727" s="43" t="str">
        <f t="shared" si="89"/>
        <v>IARA:BDT-04:2024: 5726</v>
      </c>
      <c r="D5727" s="43">
        <v>5726</v>
      </c>
      <c r="E5727" s="43" t="s">
        <v>5322</v>
      </c>
      <c r="F5727" s="1" t="s">
        <v>73</v>
      </c>
      <c r="G5727" s="43" t="s">
        <v>5294</v>
      </c>
      <c r="H5727" s="2">
        <v>45402</v>
      </c>
      <c r="J5727" s="43">
        <v>2024</v>
      </c>
      <c r="K5727" s="43">
        <v>4</v>
      </c>
      <c r="L5727" s="43">
        <v>20</v>
      </c>
      <c r="M5727" s="43"/>
      <c r="N5727" s="43"/>
      <c r="O5727" s="43"/>
      <c r="P5727" s="12" t="s">
        <v>75</v>
      </c>
      <c r="Q5727" s="12" t="str">
        <f>CONCATENATE(X5727," ",Y5727)</f>
        <v>Pararge aegeria</v>
      </c>
      <c r="R5727" s="14" t="str">
        <f>CONCATENATE(S5727,", ",T5727,", ",U5727,", ",V5727,", ",W5727,", ",X5727,", ",Y5727)</f>
        <v>Animalia, Arthropoda, Insecta, Lepidoptera, Nymphalidae, Pararge, aegeria</v>
      </c>
      <c r="S5727" s="6" t="s">
        <v>76</v>
      </c>
      <c r="T5727" s="6" t="s">
        <v>208</v>
      </c>
      <c r="U5727" s="6" t="s">
        <v>209</v>
      </c>
      <c r="V5727" s="6" t="s">
        <v>210</v>
      </c>
      <c r="W5727" s="6" t="s">
        <v>238</v>
      </c>
      <c r="X5727" s="6" t="s">
        <v>243</v>
      </c>
      <c r="Y5727" s="6" t="s">
        <v>244</v>
      </c>
      <c r="AA5727" s="12" t="s">
        <v>83</v>
      </c>
      <c r="AB5727" s="6" t="s">
        <v>84</v>
      </c>
      <c r="AC5727" s="43" t="s">
        <v>245</v>
      </c>
      <c r="AD5727" s="6" t="s">
        <v>5220</v>
      </c>
      <c r="AE5727" s="2">
        <v>45402</v>
      </c>
      <c r="AF5727" s="43" t="s">
        <v>87</v>
      </c>
      <c r="AG5727" s="7" t="s">
        <v>246</v>
      </c>
      <c r="AH5727" s="43">
        <v>48.111660000000001</v>
      </c>
      <c r="AI5727" s="43">
        <v>-1.70496</v>
      </c>
      <c r="AL5727" s="43">
        <v>10</v>
      </c>
      <c r="AN5727" s="46" t="s">
        <v>5240</v>
      </c>
      <c r="AO5727" s="5" t="s">
        <v>89</v>
      </c>
      <c r="AP5727" s="6" t="s">
        <v>5220</v>
      </c>
      <c r="AR5727" s="7" t="s">
        <v>90</v>
      </c>
      <c r="AT5727" s="4" t="str">
        <f>CONCATENATE(AU5727,", ",AV5727,", ",AW5727,", ",AX5727,", ",AY5727,", ",AZ5727,", ",BA5727)</f>
        <v>Europe, France, FR, Bretagne, Ille-et-Vilaine, Rennes, Campus Institut Agro Rennes</v>
      </c>
      <c r="AU5727" s="1" t="s">
        <v>91</v>
      </c>
      <c r="AV5727" s="1" t="s">
        <v>92</v>
      </c>
      <c r="AW5727" s="1" t="s">
        <v>93</v>
      </c>
      <c r="AX5727" s="1" t="s">
        <v>94</v>
      </c>
      <c r="AY5727" s="1" t="s">
        <v>95</v>
      </c>
      <c r="AZ5727" s="1" t="s">
        <v>96</v>
      </c>
      <c r="BA5727" s="1" t="s">
        <v>5242</v>
      </c>
      <c r="BC5727" s="43"/>
      <c r="BF5727" s="43" t="s">
        <v>4596</v>
      </c>
      <c r="BG5727" s="43" t="s">
        <v>93</v>
      </c>
      <c r="BH5727" s="7" t="s">
        <v>97</v>
      </c>
      <c r="BJ5727" s="7" t="s">
        <v>98</v>
      </c>
      <c r="BK5727" s="7" t="s">
        <v>99</v>
      </c>
      <c r="BL5727" s="7" t="s">
        <v>4597</v>
      </c>
      <c r="BM5727" s="7" t="s">
        <v>4598</v>
      </c>
      <c r="BU5727" s="43">
        <v>0</v>
      </c>
      <c r="BW5727" s="43" t="s">
        <v>103</v>
      </c>
    </row>
    <row r="5728" spans="3:75" x14ac:dyDescent="0.35">
      <c r="C5728" s="43" t="str">
        <f t="shared" si="89"/>
        <v>IARA:BDT-04:2024: 5727</v>
      </c>
      <c r="D5728" s="43">
        <v>5727</v>
      </c>
      <c r="E5728" s="43" t="s">
        <v>5322</v>
      </c>
      <c r="F5728" s="1" t="s">
        <v>73</v>
      </c>
      <c r="G5728" s="43" t="s">
        <v>5294</v>
      </c>
      <c r="H5728" s="2">
        <v>45402</v>
      </c>
      <c r="J5728" s="43">
        <v>2024</v>
      </c>
      <c r="K5728" s="43">
        <v>4</v>
      </c>
      <c r="L5728" s="43">
        <v>20</v>
      </c>
      <c r="M5728" s="43"/>
      <c r="N5728" s="43"/>
      <c r="O5728" s="43"/>
      <c r="P5728" s="12" t="s">
        <v>75</v>
      </c>
      <c r="Q5728" s="12" t="str">
        <f>CONCATENATE(X5728," ",Y5728)</f>
        <v>Pieris rapae</v>
      </c>
      <c r="R5728" s="14" t="str">
        <f>CONCATENATE(S5728,", ",T5728,", ",U5728,", ",V5728,", ",W5728,", ",X5728,", ",Y5728)</f>
        <v>Animalia, Arthropoda, Insecta, Lepidoptera, Pieridae, Pieris, rapae</v>
      </c>
      <c r="S5728" s="6" t="s">
        <v>76</v>
      </c>
      <c r="T5728" s="6" t="s">
        <v>208</v>
      </c>
      <c r="U5728" s="6" t="s">
        <v>209</v>
      </c>
      <c r="V5728" s="6" t="s">
        <v>210</v>
      </c>
      <c r="W5728" s="6" t="s">
        <v>211</v>
      </c>
      <c r="X5728" s="6" t="s">
        <v>227</v>
      </c>
      <c r="Y5728" s="6" t="s">
        <v>228</v>
      </c>
      <c r="AA5728" s="12" t="s">
        <v>83</v>
      </c>
      <c r="AB5728" s="6" t="s">
        <v>84</v>
      </c>
      <c r="AC5728" s="43" t="s">
        <v>229</v>
      </c>
      <c r="AD5728" s="6" t="s">
        <v>5220</v>
      </c>
      <c r="AE5728" s="2">
        <v>45402</v>
      </c>
      <c r="AF5728" s="43" t="s">
        <v>87</v>
      </c>
      <c r="AG5728" s="7" t="s">
        <v>230</v>
      </c>
      <c r="AH5728" s="43">
        <v>48.112130000000001</v>
      </c>
      <c r="AI5728" s="43">
        <v>-1.7045600000000001</v>
      </c>
      <c r="AL5728" s="43">
        <v>10</v>
      </c>
      <c r="AN5728" s="46" t="s">
        <v>5240</v>
      </c>
      <c r="AO5728" s="5" t="s">
        <v>89</v>
      </c>
      <c r="AP5728" s="43" t="s">
        <v>5219</v>
      </c>
      <c r="AR5728" s="7" t="s">
        <v>90</v>
      </c>
      <c r="AT5728" s="4" t="str">
        <f>CONCATENATE(AU5728,", ",AV5728,", ",AW5728,", ",AX5728,", ",AY5728,", ",AZ5728,", ",BA5728)</f>
        <v>Europe, France, FR, Bretagne, Ille-et-Vilaine, Rennes, Campus Institut Agro Rennes</v>
      </c>
      <c r="AU5728" s="1" t="s">
        <v>91</v>
      </c>
      <c r="AV5728" s="1" t="s">
        <v>92</v>
      </c>
      <c r="AW5728" s="1" t="s">
        <v>93</v>
      </c>
      <c r="AX5728" s="1" t="s">
        <v>94</v>
      </c>
      <c r="AY5728" s="1" t="s">
        <v>95</v>
      </c>
      <c r="AZ5728" s="1" t="s">
        <v>96</v>
      </c>
      <c r="BA5728" s="1" t="s">
        <v>5242</v>
      </c>
      <c r="BC5728" s="43"/>
      <c r="BF5728" s="43" t="s">
        <v>4596</v>
      </c>
      <c r="BG5728" s="43" t="s">
        <v>93</v>
      </c>
      <c r="BH5728" s="7" t="s">
        <v>97</v>
      </c>
      <c r="BJ5728" s="7" t="s">
        <v>98</v>
      </c>
      <c r="BK5728" s="7" t="s">
        <v>99</v>
      </c>
      <c r="BL5728" s="7" t="s">
        <v>4597</v>
      </c>
      <c r="BM5728" s="7" t="s">
        <v>4598</v>
      </c>
      <c r="BU5728" s="43">
        <v>0</v>
      </c>
      <c r="BW5728" s="43" t="s">
        <v>103</v>
      </c>
    </row>
    <row r="5729" spans="3:75" x14ac:dyDescent="0.35">
      <c r="C5729" s="43" t="str">
        <f t="shared" si="89"/>
        <v>IARA:BDT-04:2024: 5728</v>
      </c>
      <c r="D5729" s="43">
        <v>5728</v>
      </c>
      <c r="E5729" s="43" t="s">
        <v>5322</v>
      </c>
      <c r="F5729" s="1" t="s">
        <v>73</v>
      </c>
      <c r="G5729" s="43" t="s">
        <v>5294</v>
      </c>
      <c r="H5729" s="2">
        <v>45402</v>
      </c>
      <c r="J5729" s="43">
        <v>2024</v>
      </c>
      <c r="K5729" s="43">
        <v>4</v>
      </c>
      <c r="L5729" s="43">
        <v>20</v>
      </c>
      <c r="M5729" s="43"/>
      <c r="N5729" s="43"/>
      <c r="O5729" s="43"/>
      <c r="P5729" s="12" t="s">
        <v>75</v>
      </c>
      <c r="Q5729" s="12" t="str">
        <f>CONCATENATE(X5729," ",Y5729)</f>
        <v>Pararge aegeria</v>
      </c>
      <c r="R5729" s="14" t="str">
        <f>CONCATENATE(S5729,", ",T5729,", ",U5729,", ",V5729,", ",W5729,", ",X5729,", ",Y5729)</f>
        <v>Animalia, Arthropoda, Insecta, Lepidoptera, Nymphalidae, Pararge, aegeria</v>
      </c>
      <c r="S5729" s="6" t="s">
        <v>76</v>
      </c>
      <c r="T5729" s="6" t="s">
        <v>208</v>
      </c>
      <c r="U5729" s="6" t="s">
        <v>209</v>
      </c>
      <c r="V5729" s="6" t="s">
        <v>210</v>
      </c>
      <c r="W5729" s="6" t="s">
        <v>238</v>
      </c>
      <c r="X5729" s="6" t="s">
        <v>243</v>
      </c>
      <c r="Y5729" s="6" t="s">
        <v>244</v>
      </c>
      <c r="AA5729" s="12" t="s">
        <v>83</v>
      </c>
      <c r="AB5729" s="6" t="s">
        <v>84</v>
      </c>
      <c r="AC5729" s="43" t="s">
        <v>245</v>
      </c>
      <c r="AD5729" s="6" t="s">
        <v>5220</v>
      </c>
      <c r="AE5729" s="2">
        <v>45402</v>
      </c>
      <c r="AF5729" s="43" t="s">
        <v>87</v>
      </c>
      <c r="AG5729" s="7" t="s">
        <v>246</v>
      </c>
      <c r="AH5729" s="43">
        <v>48.112090000000002</v>
      </c>
      <c r="AI5729" s="43">
        <v>-1.70452</v>
      </c>
      <c r="AL5729" s="43">
        <v>10</v>
      </c>
      <c r="AN5729" s="46" t="s">
        <v>5240</v>
      </c>
      <c r="AO5729" s="5" t="s">
        <v>89</v>
      </c>
      <c r="AP5729" s="43" t="s">
        <v>5219</v>
      </c>
      <c r="AR5729" s="7" t="s">
        <v>90</v>
      </c>
      <c r="AT5729" s="4" t="str">
        <f>CONCATENATE(AU5729,", ",AV5729,", ",AW5729,", ",AX5729,", ",AY5729,", ",AZ5729,", ",BA5729)</f>
        <v>Europe, France, FR, Bretagne, Ille-et-Vilaine, Rennes, Campus Institut Agro Rennes</v>
      </c>
      <c r="AU5729" s="1" t="s">
        <v>91</v>
      </c>
      <c r="AV5729" s="1" t="s">
        <v>92</v>
      </c>
      <c r="AW5729" s="1" t="s">
        <v>93</v>
      </c>
      <c r="AX5729" s="1" t="s">
        <v>94</v>
      </c>
      <c r="AY5729" s="1" t="s">
        <v>95</v>
      </c>
      <c r="AZ5729" s="1" t="s">
        <v>96</v>
      </c>
      <c r="BA5729" s="1" t="s">
        <v>5242</v>
      </c>
      <c r="BC5729" s="43"/>
      <c r="BF5729" s="43" t="s">
        <v>4596</v>
      </c>
      <c r="BG5729" s="43" t="s">
        <v>93</v>
      </c>
      <c r="BH5729" s="7" t="s">
        <v>97</v>
      </c>
      <c r="BJ5729" s="7" t="s">
        <v>98</v>
      </c>
      <c r="BK5729" s="7" t="s">
        <v>99</v>
      </c>
      <c r="BL5729" s="7" t="s">
        <v>4597</v>
      </c>
      <c r="BM5729" s="7" t="s">
        <v>4598</v>
      </c>
      <c r="BU5729" s="43">
        <v>0</v>
      </c>
      <c r="BW5729" s="43" t="s">
        <v>103</v>
      </c>
    </row>
    <row r="5730" spans="3:75" x14ac:dyDescent="0.35">
      <c r="C5730" s="43" t="str">
        <f t="shared" si="89"/>
        <v>IARA:BDT-04:2024: 5729</v>
      </c>
      <c r="D5730" s="43">
        <v>5729</v>
      </c>
      <c r="E5730" s="43" t="s">
        <v>5322</v>
      </c>
      <c r="F5730" s="1" t="s">
        <v>73</v>
      </c>
      <c r="G5730" s="43" t="s">
        <v>5294</v>
      </c>
      <c r="H5730" s="2">
        <v>45402</v>
      </c>
      <c r="J5730" s="43">
        <v>2024</v>
      </c>
      <c r="K5730" s="43">
        <v>4</v>
      </c>
      <c r="L5730" s="43">
        <v>20</v>
      </c>
      <c r="M5730" s="43"/>
      <c r="N5730" s="43"/>
      <c r="O5730" s="43"/>
      <c r="P5730" s="12" t="s">
        <v>75</v>
      </c>
      <c r="Q5730" s="12" t="str">
        <f>CONCATENATE(X5730," ",Y5730)</f>
        <v>Pararge aegeria</v>
      </c>
      <c r="R5730" s="14" t="str">
        <f>CONCATENATE(S5730,", ",T5730,", ",U5730,", ",V5730,", ",W5730,", ",X5730,", ",Y5730)</f>
        <v>Animalia, Arthropoda, Insecta, Lepidoptera, Nymphalidae, Pararge, aegeria</v>
      </c>
      <c r="S5730" s="6" t="s">
        <v>76</v>
      </c>
      <c r="T5730" s="6" t="s">
        <v>208</v>
      </c>
      <c r="U5730" s="6" t="s">
        <v>209</v>
      </c>
      <c r="V5730" s="6" t="s">
        <v>210</v>
      </c>
      <c r="W5730" s="6" t="s">
        <v>238</v>
      </c>
      <c r="X5730" s="6" t="s">
        <v>243</v>
      </c>
      <c r="Y5730" s="6" t="s">
        <v>244</v>
      </c>
      <c r="AA5730" s="12" t="s">
        <v>83</v>
      </c>
      <c r="AB5730" s="6" t="s">
        <v>84</v>
      </c>
      <c r="AC5730" s="43" t="s">
        <v>245</v>
      </c>
      <c r="AD5730" s="6" t="s">
        <v>5220</v>
      </c>
      <c r="AE5730" s="2">
        <v>45402</v>
      </c>
      <c r="AF5730" s="43" t="s">
        <v>87</v>
      </c>
      <c r="AG5730" s="7" t="s">
        <v>246</v>
      </c>
      <c r="AH5730" s="43">
        <v>48.112139999999997</v>
      </c>
      <c r="AI5730" s="43">
        <v>-1.70309</v>
      </c>
      <c r="AL5730" s="43">
        <v>10</v>
      </c>
      <c r="AN5730" s="46" t="s">
        <v>5240</v>
      </c>
      <c r="AO5730" s="5" t="s">
        <v>89</v>
      </c>
      <c r="AP5730" s="43" t="s">
        <v>5219</v>
      </c>
      <c r="AR5730" s="7" t="s">
        <v>90</v>
      </c>
      <c r="AT5730" s="4" t="str">
        <f>CONCATENATE(AU5730,", ",AV5730,", ",AW5730,", ",AX5730,", ",AY5730,", ",AZ5730,", ",BA5730)</f>
        <v>Europe, France, FR, Bretagne, Ille-et-Vilaine, Rennes, Campus Institut Agro Rennes</v>
      </c>
      <c r="AU5730" s="1" t="s">
        <v>91</v>
      </c>
      <c r="AV5730" s="1" t="s">
        <v>92</v>
      </c>
      <c r="AW5730" s="1" t="s">
        <v>93</v>
      </c>
      <c r="AX5730" s="1" t="s">
        <v>94</v>
      </c>
      <c r="AY5730" s="1" t="s">
        <v>95</v>
      </c>
      <c r="AZ5730" s="1" t="s">
        <v>96</v>
      </c>
      <c r="BA5730" s="1" t="s">
        <v>5242</v>
      </c>
      <c r="BC5730" s="43"/>
      <c r="BF5730" s="43" t="s">
        <v>4596</v>
      </c>
      <c r="BG5730" s="43" t="s">
        <v>93</v>
      </c>
      <c r="BH5730" s="7" t="s">
        <v>97</v>
      </c>
      <c r="BJ5730" s="7" t="s">
        <v>98</v>
      </c>
      <c r="BK5730" s="7" t="s">
        <v>99</v>
      </c>
      <c r="BL5730" s="7" t="s">
        <v>4597</v>
      </c>
      <c r="BM5730" s="7" t="s">
        <v>4598</v>
      </c>
      <c r="BU5730" s="43">
        <v>0</v>
      </c>
      <c r="BW5730" s="43" t="s">
        <v>103</v>
      </c>
    </row>
    <row r="5731" spans="3:75" x14ac:dyDescent="0.35">
      <c r="C5731" s="43" t="str">
        <f t="shared" si="89"/>
        <v>IARA:BDT-05:2024: 5730</v>
      </c>
      <c r="D5731" s="43">
        <v>5730</v>
      </c>
      <c r="E5731" s="43" t="s">
        <v>5323</v>
      </c>
      <c r="F5731" s="1" t="s">
        <v>73</v>
      </c>
      <c r="G5731" s="43" t="s">
        <v>5268</v>
      </c>
      <c r="H5731" s="2">
        <v>45431</v>
      </c>
      <c r="J5731" s="12">
        <v>2024</v>
      </c>
      <c r="K5731" s="12">
        <v>5</v>
      </c>
      <c r="L5731" s="12">
        <v>19</v>
      </c>
      <c r="P5731" s="12" t="s">
        <v>75</v>
      </c>
      <c r="Q5731" s="12" t="str">
        <f>CONCATENATE(X5731," ",Y5731)</f>
        <v>Parus major</v>
      </c>
      <c r="R5731" s="14" t="str">
        <f>CONCATENATE(S5731,", ",T5731,", ",U5731,", ",V5731,", ",W5731,", ",X5731,", ",Y5731)</f>
        <v>Animalia, Chordata, Aves, Passeriformes, Paridae, Parus, major</v>
      </c>
      <c r="S5731" s="6" t="s">
        <v>76</v>
      </c>
      <c r="T5731" s="6" t="s">
        <v>77</v>
      </c>
      <c r="U5731" s="6" t="s">
        <v>78</v>
      </c>
      <c r="V5731" s="12" t="s">
        <v>79</v>
      </c>
      <c r="W5731" s="12" t="s">
        <v>135</v>
      </c>
      <c r="X5731" s="12" t="s">
        <v>140</v>
      </c>
      <c r="Y5731" s="12" t="s">
        <v>141</v>
      </c>
      <c r="AA5731" s="12" t="s">
        <v>83</v>
      </c>
      <c r="AB5731" s="6" t="s">
        <v>84</v>
      </c>
      <c r="AC5731" s="12" t="s">
        <v>142</v>
      </c>
      <c r="AD5731" s="6" t="s">
        <v>5220</v>
      </c>
      <c r="AE5731" s="2">
        <v>45431</v>
      </c>
      <c r="AF5731" s="43" t="s">
        <v>87</v>
      </c>
      <c r="AG5731" s="7" t="s">
        <v>143</v>
      </c>
      <c r="AH5731" s="43" t="s">
        <v>3126</v>
      </c>
      <c r="AI5731" s="43" t="s">
        <v>3125</v>
      </c>
      <c r="AL5731" s="43">
        <v>10</v>
      </c>
      <c r="AN5731" s="46" t="s">
        <v>5240</v>
      </c>
      <c r="AO5731" s="5" t="s">
        <v>89</v>
      </c>
      <c r="AP5731" s="6" t="s">
        <v>5220</v>
      </c>
      <c r="AR5731" s="7" t="s">
        <v>90</v>
      </c>
      <c r="AT5731" s="4" t="str">
        <f>CONCATENATE(AU5731,", ",AV5731,", ",AW5731,", ",AX5731,", ",AY5731,", ",AZ5731,", ",BA5731)</f>
        <v>Europe, France, FR, Bretagne, Ille-et-Vilaine, Rennes, Campus Institut Agro Rennes</v>
      </c>
      <c r="AU5731" s="1" t="s">
        <v>91</v>
      </c>
      <c r="AV5731" s="1" t="s">
        <v>92</v>
      </c>
      <c r="AW5731" s="1" t="s">
        <v>93</v>
      </c>
      <c r="AX5731" s="1" t="s">
        <v>94</v>
      </c>
      <c r="AY5731" s="1" t="s">
        <v>95</v>
      </c>
      <c r="AZ5731" s="1" t="s">
        <v>96</v>
      </c>
      <c r="BA5731" s="1" t="s">
        <v>5242</v>
      </c>
      <c r="BC5731" s="43"/>
      <c r="BF5731" s="43" t="s">
        <v>4596</v>
      </c>
      <c r="BG5731" s="43" t="s">
        <v>93</v>
      </c>
      <c r="BH5731" s="7" t="s">
        <v>97</v>
      </c>
      <c r="BJ5731" s="7" t="s">
        <v>98</v>
      </c>
      <c r="BK5731" s="7" t="s">
        <v>99</v>
      </c>
      <c r="BL5731" s="7" t="s">
        <v>4597</v>
      </c>
      <c r="BM5731" s="7" t="s">
        <v>4598</v>
      </c>
      <c r="BU5731" s="43">
        <v>1</v>
      </c>
      <c r="BW5731" s="43" t="s">
        <v>103</v>
      </c>
    </row>
    <row r="5732" spans="3:75" x14ac:dyDescent="0.35">
      <c r="C5732" s="43" t="str">
        <f t="shared" si="89"/>
        <v>IARA:BDT-05:2024: 5731</v>
      </c>
      <c r="D5732" s="43">
        <v>5731</v>
      </c>
      <c r="E5732" s="43" t="s">
        <v>5323</v>
      </c>
      <c r="F5732" s="1" t="s">
        <v>73</v>
      </c>
      <c r="G5732" s="43" t="s">
        <v>5268</v>
      </c>
      <c r="H5732" s="2">
        <v>45431</v>
      </c>
      <c r="J5732" s="12">
        <v>2024</v>
      </c>
      <c r="K5732" s="12">
        <v>5</v>
      </c>
      <c r="L5732" s="12">
        <v>19</v>
      </c>
      <c r="P5732" s="12" t="s">
        <v>75</v>
      </c>
      <c r="Q5732" s="12" t="str">
        <f>CONCATENATE(X5732," ",Y5732)</f>
        <v>Fringilla coelebs</v>
      </c>
      <c r="R5732" s="14" t="str">
        <f>CONCATENATE(S5732,", ",T5732,", ",U5732,", ",V5732,", ",W5732,", ",X5732,", ",Y5732)</f>
        <v>Animalia, Chordata, Aves, Passeriformes, Fringillidae, Fringilla, coelebs</v>
      </c>
      <c r="S5732" s="6" t="s">
        <v>76</v>
      </c>
      <c r="T5732" s="6" t="s">
        <v>77</v>
      </c>
      <c r="U5732" s="6" t="s">
        <v>78</v>
      </c>
      <c r="V5732" s="12" t="s">
        <v>79</v>
      </c>
      <c r="W5732" s="12" t="s">
        <v>165</v>
      </c>
      <c r="X5732" s="12" t="s">
        <v>166</v>
      </c>
      <c r="Y5732" s="12" t="s">
        <v>167</v>
      </c>
      <c r="AA5732" s="12" t="s">
        <v>83</v>
      </c>
      <c r="AB5732" s="6" t="s">
        <v>84</v>
      </c>
      <c r="AC5732" s="12" t="s">
        <v>168</v>
      </c>
      <c r="AD5732" s="6" t="s">
        <v>5220</v>
      </c>
      <c r="AE5732" s="2">
        <v>45431</v>
      </c>
      <c r="AF5732" s="43" t="s">
        <v>87</v>
      </c>
      <c r="AG5732" s="7" t="s">
        <v>169</v>
      </c>
      <c r="AH5732" s="43" t="s">
        <v>3128</v>
      </c>
      <c r="AI5732" s="43" t="s">
        <v>3127</v>
      </c>
      <c r="AL5732" s="43">
        <v>10</v>
      </c>
      <c r="AN5732" s="46" t="s">
        <v>5240</v>
      </c>
      <c r="AO5732" s="5" t="s">
        <v>89</v>
      </c>
      <c r="AP5732" s="6" t="s">
        <v>5220</v>
      </c>
      <c r="AR5732" s="7" t="s">
        <v>90</v>
      </c>
      <c r="AT5732" s="4" t="str">
        <f>CONCATENATE(AU5732,", ",AV5732,", ",AW5732,", ",AX5732,", ",AY5732,", ",AZ5732,", ",BA5732)</f>
        <v>Europe, France, FR, Bretagne, Ille-et-Vilaine, Rennes, Campus Institut Agro Rennes</v>
      </c>
      <c r="AU5732" s="1" t="s">
        <v>91</v>
      </c>
      <c r="AV5732" s="1" t="s">
        <v>92</v>
      </c>
      <c r="AW5732" s="1" t="s">
        <v>93</v>
      </c>
      <c r="AX5732" s="1" t="s">
        <v>94</v>
      </c>
      <c r="AY5732" s="1" t="s">
        <v>95</v>
      </c>
      <c r="AZ5732" s="1" t="s">
        <v>96</v>
      </c>
      <c r="BA5732" s="1" t="s">
        <v>5242</v>
      </c>
      <c r="BC5732" s="43"/>
      <c r="BF5732" s="43" t="s">
        <v>4596</v>
      </c>
      <c r="BG5732" s="43" t="s">
        <v>93</v>
      </c>
      <c r="BH5732" s="7" t="s">
        <v>97</v>
      </c>
      <c r="BJ5732" s="7" t="s">
        <v>98</v>
      </c>
      <c r="BK5732" s="7" t="s">
        <v>99</v>
      </c>
      <c r="BL5732" s="7" t="s">
        <v>4597</v>
      </c>
      <c r="BM5732" s="7" t="s">
        <v>4598</v>
      </c>
      <c r="BU5732" s="43">
        <v>1</v>
      </c>
      <c r="BW5732" s="43" t="s">
        <v>103</v>
      </c>
    </row>
    <row r="5733" spans="3:75" x14ac:dyDescent="0.35">
      <c r="C5733" s="43" t="str">
        <f t="shared" si="89"/>
        <v>IARA:BDT-05:2024: 5732</v>
      </c>
      <c r="D5733" s="43">
        <v>5732</v>
      </c>
      <c r="E5733" s="43" t="s">
        <v>5323</v>
      </c>
      <c r="F5733" s="1" t="s">
        <v>73</v>
      </c>
      <c r="G5733" s="43" t="s">
        <v>5268</v>
      </c>
      <c r="H5733" s="2">
        <v>45431</v>
      </c>
      <c r="J5733" s="12">
        <v>2024</v>
      </c>
      <c r="K5733" s="12">
        <v>5</v>
      </c>
      <c r="L5733" s="12">
        <v>19</v>
      </c>
      <c r="P5733" s="12" t="s">
        <v>75</v>
      </c>
      <c r="Q5733" s="12" t="str">
        <f>CONCATENATE(X5733," ",Y5733)</f>
        <v>Cyanistes caeruleus</v>
      </c>
      <c r="R5733" s="14" t="str">
        <f>CONCATENATE(S5733,", ",T5733,", ",U5733,", ",V5733,", ",W5733,", ",X5733,", ",Y5733)</f>
        <v>Animalia, Chordata, Aves, Passeriformes, Paridae, Cyanistes, caeruleus</v>
      </c>
      <c r="S5733" s="6" t="s">
        <v>76</v>
      </c>
      <c r="T5733" s="6" t="s">
        <v>77</v>
      </c>
      <c r="U5733" s="6" t="s">
        <v>78</v>
      </c>
      <c r="V5733" s="12" t="s">
        <v>79</v>
      </c>
      <c r="W5733" s="12" t="s">
        <v>135</v>
      </c>
      <c r="X5733" s="12" t="s">
        <v>136</v>
      </c>
      <c r="Y5733" s="12" t="s">
        <v>137</v>
      </c>
      <c r="AA5733" s="12" t="s">
        <v>83</v>
      </c>
      <c r="AB5733" s="6" t="s">
        <v>84</v>
      </c>
      <c r="AC5733" s="12" t="s">
        <v>138</v>
      </c>
      <c r="AD5733" s="6" t="s">
        <v>5220</v>
      </c>
      <c r="AE5733" s="2">
        <v>45431</v>
      </c>
      <c r="AF5733" s="43" t="s">
        <v>87</v>
      </c>
      <c r="AG5733" s="7" t="s">
        <v>139</v>
      </c>
      <c r="AH5733" s="43" t="s">
        <v>3130</v>
      </c>
      <c r="AI5733" s="43" t="s">
        <v>3129</v>
      </c>
      <c r="AL5733" s="43">
        <v>10</v>
      </c>
      <c r="AN5733" s="46" t="s">
        <v>5240</v>
      </c>
      <c r="AO5733" s="5" t="s">
        <v>89</v>
      </c>
      <c r="AP5733" s="6" t="s">
        <v>5220</v>
      </c>
      <c r="AR5733" s="7" t="s">
        <v>90</v>
      </c>
      <c r="AT5733" s="4" t="str">
        <f>CONCATENATE(AU5733,", ",AV5733,", ",AW5733,", ",AX5733,", ",AY5733,", ",AZ5733,", ",BA5733)</f>
        <v>Europe, France, FR, Bretagne, Ille-et-Vilaine, Rennes, Campus Institut Agro Rennes</v>
      </c>
      <c r="AU5733" s="1" t="s">
        <v>91</v>
      </c>
      <c r="AV5733" s="1" t="s">
        <v>92</v>
      </c>
      <c r="AW5733" s="1" t="s">
        <v>93</v>
      </c>
      <c r="AX5733" s="1" t="s">
        <v>94</v>
      </c>
      <c r="AY5733" s="1" t="s">
        <v>95</v>
      </c>
      <c r="AZ5733" s="1" t="s">
        <v>96</v>
      </c>
      <c r="BA5733" s="1" t="s">
        <v>5242</v>
      </c>
      <c r="BC5733" s="43"/>
      <c r="BF5733" s="43" t="s">
        <v>4596</v>
      </c>
      <c r="BG5733" s="43" t="s">
        <v>93</v>
      </c>
      <c r="BH5733" s="7" t="s">
        <v>97</v>
      </c>
      <c r="BJ5733" s="7" t="s">
        <v>98</v>
      </c>
      <c r="BK5733" s="7" t="s">
        <v>99</v>
      </c>
      <c r="BL5733" s="7" t="s">
        <v>4597</v>
      </c>
      <c r="BM5733" s="7" t="s">
        <v>4598</v>
      </c>
      <c r="BU5733" s="43">
        <v>1</v>
      </c>
      <c r="BW5733" s="43" t="s">
        <v>103</v>
      </c>
    </row>
    <row r="5734" spans="3:75" x14ac:dyDescent="0.35">
      <c r="C5734" s="43" t="str">
        <f t="shared" si="89"/>
        <v>IARA:BDT-05:2024: 5733</v>
      </c>
      <c r="D5734" s="43">
        <v>5733</v>
      </c>
      <c r="E5734" s="43" t="s">
        <v>5323</v>
      </c>
      <c r="F5734" s="1" t="s">
        <v>73</v>
      </c>
      <c r="G5734" s="43" t="s">
        <v>5268</v>
      </c>
      <c r="H5734" s="2">
        <v>45431</v>
      </c>
      <c r="J5734" s="12">
        <v>2024</v>
      </c>
      <c r="K5734" s="12">
        <v>5</v>
      </c>
      <c r="L5734" s="12">
        <v>19</v>
      </c>
      <c r="P5734" s="12" t="s">
        <v>75</v>
      </c>
      <c r="Q5734" s="12" t="str">
        <f>CONCATENATE(X5734," ",Y5734)</f>
        <v>Columba palumbus</v>
      </c>
      <c r="R5734" s="14" t="str">
        <f>CONCATENATE(S5734,", ",T5734,", ",U5734,", ",V5734,", ",W5734,", ",X5734,", ",Y5734)</f>
        <v>Animalia, Chordata, Aves, Columbiformes, Columbidae, Columba, palumbus</v>
      </c>
      <c r="S5734" s="6" t="s">
        <v>76</v>
      </c>
      <c r="T5734" s="6" t="s">
        <v>77</v>
      </c>
      <c r="U5734" s="6" t="s">
        <v>78</v>
      </c>
      <c r="V5734" s="12" t="s">
        <v>159</v>
      </c>
      <c r="W5734" s="12" t="s">
        <v>160</v>
      </c>
      <c r="X5734" s="12" t="s">
        <v>161</v>
      </c>
      <c r="Y5734" s="12" t="s">
        <v>162</v>
      </c>
      <c r="AA5734" s="12" t="s">
        <v>83</v>
      </c>
      <c r="AB5734" s="6" t="s">
        <v>84</v>
      </c>
      <c r="AC5734" s="12" t="s">
        <v>163</v>
      </c>
      <c r="AD5734" s="6" t="s">
        <v>5220</v>
      </c>
      <c r="AE5734" s="2">
        <v>45431</v>
      </c>
      <c r="AF5734" s="43" t="s">
        <v>87</v>
      </c>
      <c r="AG5734" s="7" t="s">
        <v>164</v>
      </c>
      <c r="AH5734" s="43" t="s">
        <v>3132</v>
      </c>
      <c r="AI5734" s="43" t="s">
        <v>3131</v>
      </c>
      <c r="AL5734" s="43">
        <v>10</v>
      </c>
      <c r="AN5734" s="46" t="s">
        <v>5240</v>
      </c>
      <c r="AO5734" s="5" t="s">
        <v>89</v>
      </c>
      <c r="AP5734" s="6" t="s">
        <v>5220</v>
      </c>
      <c r="AR5734" s="7" t="s">
        <v>90</v>
      </c>
      <c r="AT5734" s="4" t="str">
        <f>CONCATENATE(AU5734,", ",AV5734,", ",AW5734,", ",AX5734,", ",AY5734,", ",AZ5734,", ",BA5734)</f>
        <v>Europe, France, FR, Bretagne, Ille-et-Vilaine, Rennes, Campus Institut Agro Rennes</v>
      </c>
      <c r="AU5734" s="1" t="s">
        <v>91</v>
      </c>
      <c r="AV5734" s="1" t="s">
        <v>92</v>
      </c>
      <c r="AW5734" s="1" t="s">
        <v>93</v>
      </c>
      <c r="AX5734" s="1" t="s">
        <v>94</v>
      </c>
      <c r="AY5734" s="1" t="s">
        <v>95</v>
      </c>
      <c r="AZ5734" s="1" t="s">
        <v>96</v>
      </c>
      <c r="BA5734" s="1" t="s">
        <v>5242</v>
      </c>
      <c r="BC5734" s="43"/>
      <c r="BF5734" s="43" t="s">
        <v>4596</v>
      </c>
      <c r="BG5734" s="43" t="s">
        <v>93</v>
      </c>
      <c r="BH5734" s="7" t="s">
        <v>97</v>
      </c>
      <c r="BJ5734" s="7" t="s">
        <v>98</v>
      </c>
      <c r="BK5734" s="7" t="s">
        <v>99</v>
      </c>
      <c r="BL5734" s="7" t="s">
        <v>4597</v>
      </c>
      <c r="BM5734" s="7" t="s">
        <v>4598</v>
      </c>
      <c r="BU5734" s="43">
        <v>1</v>
      </c>
      <c r="BW5734" s="43" t="s">
        <v>103</v>
      </c>
    </row>
    <row r="5735" spans="3:75" x14ac:dyDescent="0.35">
      <c r="C5735" s="43" t="str">
        <f t="shared" si="89"/>
        <v>IARA:BDT-05:2024: 5734</v>
      </c>
      <c r="D5735" s="43">
        <v>5734</v>
      </c>
      <c r="E5735" s="43" t="s">
        <v>5323</v>
      </c>
      <c r="F5735" s="1" t="s">
        <v>73</v>
      </c>
      <c r="G5735" s="43" t="s">
        <v>5268</v>
      </c>
      <c r="H5735" s="2">
        <v>45431</v>
      </c>
      <c r="J5735" s="12">
        <v>2024</v>
      </c>
      <c r="K5735" s="12">
        <v>5</v>
      </c>
      <c r="L5735" s="12">
        <v>19</v>
      </c>
      <c r="P5735" s="12" t="s">
        <v>75</v>
      </c>
      <c r="Q5735" s="12" t="str">
        <f>CONCATENATE(X5735," ",Y5735)</f>
        <v>Streptopelia decaocto</v>
      </c>
      <c r="R5735" s="14" t="str">
        <f>CONCATENATE(S5735,", ",T5735,", ",U5735,", ",V5735,", ",W5735,", ",X5735,", ",Y5735)</f>
        <v>Animalia, Chordata, Aves, Columbiformes, Columbidae, Streptopelia, decaocto</v>
      </c>
      <c r="S5735" s="6" t="s">
        <v>76</v>
      </c>
      <c r="T5735" s="6" t="s">
        <v>77</v>
      </c>
      <c r="U5735" s="6" t="s">
        <v>78</v>
      </c>
      <c r="V5735" s="12" t="s">
        <v>159</v>
      </c>
      <c r="W5735" s="12" t="s">
        <v>160</v>
      </c>
      <c r="X5735" s="12" t="s">
        <v>192</v>
      </c>
      <c r="Y5735" s="12" t="s">
        <v>193</v>
      </c>
      <c r="AA5735" s="12" t="s">
        <v>83</v>
      </c>
      <c r="AB5735" s="6" t="s">
        <v>194</v>
      </c>
      <c r="AC5735" s="12" t="s">
        <v>195</v>
      </c>
      <c r="AD5735" s="6" t="s">
        <v>5220</v>
      </c>
      <c r="AE5735" s="2">
        <v>45431</v>
      </c>
      <c r="AF5735" s="43" t="s">
        <v>87</v>
      </c>
      <c r="AG5735" s="7" t="s">
        <v>196</v>
      </c>
      <c r="AH5735" s="43" t="s">
        <v>3134</v>
      </c>
      <c r="AI5735" s="43" t="s">
        <v>3133</v>
      </c>
      <c r="AL5735" s="43">
        <v>10</v>
      </c>
      <c r="AN5735" s="46" t="s">
        <v>5240</v>
      </c>
      <c r="AO5735" s="5" t="s">
        <v>89</v>
      </c>
      <c r="AP5735" s="6" t="s">
        <v>5220</v>
      </c>
      <c r="AR5735" s="7" t="s">
        <v>90</v>
      </c>
      <c r="AT5735" s="4" t="str">
        <f>CONCATENATE(AU5735,", ",AV5735,", ",AW5735,", ",AX5735,", ",AY5735,", ",AZ5735,", ",BA5735)</f>
        <v>Europe, France, FR, Bretagne, Ille-et-Vilaine, Rennes, Campus Institut Agro Rennes</v>
      </c>
      <c r="AU5735" s="1" t="s">
        <v>91</v>
      </c>
      <c r="AV5735" s="1" t="s">
        <v>92</v>
      </c>
      <c r="AW5735" s="1" t="s">
        <v>93</v>
      </c>
      <c r="AX5735" s="1" t="s">
        <v>94</v>
      </c>
      <c r="AY5735" s="1" t="s">
        <v>95</v>
      </c>
      <c r="AZ5735" s="1" t="s">
        <v>96</v>
      </c>
      <c r="BA5735" s="1" t="s">
        <v>5242</v>
      </c>
      <c r="BC5735" s="43"/>
      <c r="BF5735" s="43" t="s">
        <v>4596</v>
      </c>
      <c r="BG5735" s="43" t="s">
        <v>93</v>
      </c>
      <c r="BH5735" s="7" t="s">
        <v>97</v>
      </c>
      <c r="BJ5735" s="7" t="s">
        <v>98</v>
      </c>
      <c r="BK5735" s="7" t="s">
        <v>99</v>
      </c>
      <c r="BL5735" s="7" t="s">
        <v>4597</v>
      </c>
      <c r="BM5735" s="7" t="s">
        <v>4598</v>
      </c>
      <c r="BU5735" s="43">
        <v>1</v>
      </c>
      <c r="BW5735" s="43" t="s">
        <v>103</v>
      </c>
    </row>
    <row r="5736" spans="3:75" x14ac:dyDescent="0.35">
      <c r="C5736" s="43" t="str">
        <f t="shared" si="89"/>
        <v>IARA:BDT-05:2024: 5735</v>
      </c>
      <c r="D5736" s="43">
        <v>5735</v>
      </c>
      <c r="E5736" s="43" t="s">
        <v>5323</v>
      </c>
      <c r="F5736" s="1" t="s">
        <v>73</v>
      </c>
      <c r="G5736" s="43" t="s">
        <v>5268</v>
      </c>
      <c r="H5736" s="2">
        <v>45431</v>
      </c>
      <c r="J5736" s="12">
        <v>2024</v>
      </c>
      <c r="K5736" s="12">
        <v>5</v>
      </c>
      <c r="L5736" s="12">
        <v>19</v>
      </c>
      <c r="P5736" s="12" t="s">
        <v>75</v>
      </c>
      <c r="Q5736" s="12" t="str">
        <f>CONCATENATE(X5736," ",Y5736)</f>
        <v>Sturnus vulgaris</v>
      </c>
      <c r="R5736" s="14" t="str">
        <f>CONCATENATE(S5736,", ",T5736,", ",U5736,", ",V5736,", ",W5736,", ",X5736,", ",Y5736)</f>
        <v>Animalia, Chordata, Aves, Passeriformes, Sturnidae, Sturnus, vulgaris</v>
      </c>
      <c r="S5736" s="6" t="s">
        <v>76</v>
      </c>
      <c r="T5736" s="6" t="s">
        <v>77</v>
      </c>
      <c r="U5736" s="6" t="s">
        <v>78</v>
      </c>
      <c r="V5736" s="12" t="s">
        <v>79</v>
      </c>
      <c r="W5736" s="12" t="s">
        <v>112</v>
      </c>
      <c r="X5736" s="12" t="s">
        <v>113</v>
      </c>
      <c r="Y5736" s="12" t="s">
        <v>114</v>
      </c>
      <c r="AA5736" s="12" t="s">
        <v>83</v>
      </c>
      <c r="AB5736" s="6" t="s">
        <v>84</v>
      </c>
      <c r="AC5736" s="12" t="s">
        <v>115</v>
      </c>
      <c r="AD5736" s="6" t="s">
        <v>5220</v>
      </c>
      <c r="AE5736" s="2">
        <v>45431</v>
      </c>
      <c r="AF5736" s="43" t="s">
        <v>87</v>
      </c>
      <c r="AG5736" s="7" t="s">
        <v>116</v>
      </c>
      <c r="AH5736" s="43" t="s">
        <v>3136</v>
      </c>
      <c r="AI5736" s="43" t="s">
        <v>3135</v>
      </c>
      <c r="AL5736" s="43">
        <v>10</v>
      </c>
      <c r="AN5736" s="46" t="s">
        <v>5240</v>
      </c>
      <c r="AO5736" s="5" t="s">
        <v>89</v>
      </c>
      <c r="AP5736" s="6" t="s">
        <v>5220</v>
      </c>
      <c r="AR5736" s="7" t="s">
        <v>90</v>
      </c>
      <c r="AT5736" s="4" t="str">
        <f>CONCATENATE(AU5736,", ",AV5736,", ",AW5736,", ",AX5736,", ",AY5736,", ",AZ5736,", ",BA5736)</f>
        <v>Europe, France, FR, Bretagne, Ille-et-Vilaine, Rennes, Campus Institut Agro Rennes</v>
      </c>
      <c r="AU5736" s="1" t="s">
        <v>91</v>
      </c>
      <c r="AV5736" s="1" t="s">
        <v>92</v>
      </c>
      <c r="AW5736" s="1" t="s">
        <v>93</v>
      </c>
      <c r="AX5736" s="1" t="s">
        <v>94</v>
      </c>
      <c r="AY5736" s="1" t="s">
        <v>95</v>
      </c>
      <c r="AZ5736" s="1" t="s">
        <v>96</v>
      </c>
      <c r="BA5736" s="1" t="s">
        <v>5242</v>
      </c>
      <c r="BC5736" s="43"/>
      <c r="BF5736" s="43" t="s">
        <v>4596</v>
      </c>
      <c r="BG5736" s="43" t="s">
        <v>93</v>
      </c>
      <c r="BH5736" s="7" t="s">
        <v>97</v>
      </c>
      <c r="BJ5736" s="7" t="s">
        <v>98</v>
      </c>
      <c r="BK5736" s="7" t="s">
        <v>99</v>
      </c>
      <c r="BL5736" s="7" t="s">
        <v>4597</v>
      </c>
      <c r="BM5736" s="7" t="s">
        <v>4598</v>
      </c>
      <c r="BU5736" s="43">
        <v>1</v>
      </c>
      <c r="BW5736" s="43" t="s">
        <v>103</v>
      </c>
    </row>
    <row r="5737" spans="3:75" x14ac:dyDescent="0.35">
      <c r="C5737" s="43" t="str">
        <f t="shared" si="89"/>
        <v>IARA:BDT-05:2024: 5736</v>
      </c>
      <c r="D5737" s="43">
        <v>5736</v>
      </c>
      <c r="E5737" s="43" t="s">
        <v>5323</v>
      </c>
      <c r="F5737" s="1" t="s">
        <v>73</v>
      </c>
      <c r="G5737" s="43" t="s">
        <v>5268</v>
      </c>
      <c r="H5737" s="2">
        <v>45431</v>
      </c>
      <c r="J5737" s="12">
        <v>2024</v>
      </c>
      <c r="K5737" s="12">
        <v>5</v>
      </c>
      <c r="L5737" s="12">
        <v>19</v>
      </c>
      <c r="P5737" s="12" t="s">
        <v>75</v>
      </c>
      <c r="Q5737" s="12" t="str">
        <f>CONCATENATE(X5737," ",Y5737)</f>
        <v>Sturnus vulgaris</v>
      </c>
      <c r="R5737" s="14" t="str">
        <f>CONCATENATE(S5737,", ",T5737,", ",U5737,", ",V5737,", ",W5737,", ",X5737,", ",Y5737)</f>
        <v>Animalia, Chordata, Aves, Passeriformes, Sturnidae, Sturnus, vulgaris</v>
      </c>
      <c r="S5737" s="6" t="s">
        <v>76</v>
      </c>
      <c r="T5737" s="6" t="s">
        <v>77</v>
      </c>
      <c r="U5737" s="6" t="s">
        <v>78</v>
      </c>
      <c r="V5737" s="12" t="s">
        <v>79</v>
      </c>
      <c r="W5737" s="12" t="s">
        <v>112</v>
      </c>
      <c r="X5737" s="12" t="s">
        <v>113</v>
      </c>
      <c r="Y5737" s="12" t="s">
        <v>114</v>
      </c>
      <c r="AA5737" s="12" t="s">
        <v>83</v>
      </c>
      <c r="AB5737" s="6" t="s">
        <v>84</v>
      </c>
      <c r="AC5737" s="12" t="s">
        <v>115</v>
      </c>
      <c r="AD5737" s="6" t="s">
        <v>5220</v>
      </c>
      <c r="AE5737" s="2">
        <v>45431</v>
      </c>
      <c r="AF5737" s="43" t="s">
        <v>87</v>
      </c>
      <c r="AG5737" s="7" t="s">
        <v>116</v>
      </c>
      <c r="AH5737" s="43" t="s">
        <v>3138</v>
      </c>
      <c r="AI5737" s="43" t="s">
        <v>3137</v>
      </c>
      <c r="AL5737" s="43">
        <v>10</v>
      </c>
      <c r="AN5737" s="46" t="s">
        <v>5240</v>
      </c>
      <c r="AO5737" s="5" t="s">
        <v>89</v>
      </c>
      <c r="AP5737" s="6" t="s">
        <v>5220</v>
      </c>
      <c r="AR5737" s="7" t="s">
        <v>90</v>
      </c>
      <c r="AT5737" s="4" t="str">
        <f>CONCATENATE(AU5737,", ",AV5737,", ",AW5737,", ",AX5737,", ",AY5737,", ",AZ5737,", ",BA5737)</f>
        <v>Europe, France, FR, Bretagne, Ille-et-Vilaine, Rennes, Campus Institut Agro Rennes</v>
      </c>
      <c r="AU5737" s="1" t="s">
        <v>91</v>
      </c>
      <c r="AV5737" s="1" t="s">
        <v>92</v>
      </c>
      <c r="AW5737" s="1" t="s">
        <v>93</v>
      </c>
      <c r="AX5737" s="1" t="s">
        <v>94</v>
      </c>
      <c r="AY5737" s="1" t="s">
        <v>95</v>
      </c>
      <c r="AZ5737" s="1" t="s">
        <v>96</v>
      </c>
      <c r="BA5737" s="1" t="s">
        <v>5242</v>
      </c>
      <c r="BC5737" s="43"/>
      <c r="BF5737" s="43" t="s">
        <v>4596</v>
      </c>
      <c r="BG5737" s="43" t="s">
        <v>93</v>
      </c>
      <c r="BH5737" s="7" t="s">
        <v>97</v>
      </c>
      <c r="BJ5737" s="7" t="s">
        <v>98</v>
      </c>
      <c r="BK5737" s="7" t="s">
        <v>99</v>
      </c>
      <c r="BL5737" s="7" t="s">
        <v>4597</v>
      </c>
      <c r="BM5737" s="7" t="s">
        <v>4598</v>
      </c>
      <c r="BU5737" s="43">
        <v>1</v>
      </c>
      <c r="BW5737" s="43" t="s">
        <v>103</v>
      </c>
    </row>
    <row r="5738" spans="3:75" x14ac:dyDescent="0.35">
      <c r="C5738" s="43" t="str">
        <f t="shared" si="89"/>
        <v>IARA:BDT-05:2024: 5737</v>
      </c>
      <c r="D5738" s="43">
        <v>5737</v>
      </c>
      <c r="E5738" s="43" t="s">
        <v>5323</v>
      </c>
      <c r="F5738" s="1" t="s">
        <v>73</v>
      </c>
      <c r="G5738" s="43" t="s">
        <v>5268</v>
      </c>
      <c r="H5738" s="2">
        <v>45431</v>
      </c>
      <c r="J5738" s="12">
        <v>2024</v>
      </c>
      <c r="K5738" s="12">
        <v>5</v>
      </c>
      <c r="L5738" s="12">
        <v>19</v>
      </c>
      <c r="P5738" s="12" t="s">
        <v>75</v>
      </c>
      <c r="Q5738" s="12" t="str">
        <f>CONCATENATE(X5738," ",Y5738)</f>
        <v>Fringilla coelebs</v>
      </c>
      <c r="R5738" s="14" t="str">
        <f>CONCATENATE(S5738,", ",T5738,", ",U5738,", ",V5738,", ",W5738,", ",X5738,", ",Y5738)</f>
        <v>Animalia, Chordata, Aves, Passeriformes, Fringillidae, Fringilla, coelebs</v>
      </c>
      <c r="S5738" s="6" t="s">
        <v>76</v>
      </c>
      <c r="T5738" s="6" t="s">
        <v>77</v>
      </c>
      <c r="U5738" s="6" t="s">
        <v>78</v>
      </c>
      <c r="V5738" s="12" t="s">
        <v>79</v>
      </c>
      <c r="W5738" s="12" t="s">
        <v>165</v>
      </c>
      <c r="X5738" s="12" t="s">
        <v>166</v>
      </c>
      <c r="Y5738" s="12" t="s">
        <v>167</v>
      </c>
      <c r="AA5738" s="12" t="s">
        <v>83</v>
      </c>
      <c r="AB5738" s="6" t="s">
        <v>84</v>
      </c>
      <c r="AC5738" s="12" t="s">
        <v>168</v>
      </c>
      <c r="AD5738" s="6" t="s">
        <v>5220</v>
      </c>
      <c r="AE5738" s="2">
        <v>45431</v>
      </c>
      <c r="AF5738" s="43" t="s">
        <v>87</v>
      </c>
      <c r="AG5738" s="7" t="s">
        <v>169</v>
      </c>
      <c r="AH5738" s="43" t="s">
        <v>3140</v>
      </c>
      <c r="AI5738" s="43" t="s">
        <v>3139</v>
      </c>
      <c r="AL5738" s="43">
        <v>10</v>
      </c>
      <c r="AN5738" s="46" t="s">
        <v>5240</v>
      </c>
      <c r="AO5738" s="5" t="s">
        <v>89</v>
      </c>
      <c r="AP5738" s="6" t="s">
        <v>5220</v>
      </c>
      <c r="AR5738" s="7" t="s">
        <v>90</v>
      </c>
      <c r="AT5738" s="4" t="str">
        <f>CONCATENATE(AU5738,", ",AV5738,", ",AW5738,", ",AX5738,", ",AY5738,", ",AZ5738,", ",BA5738)</f>
        <v>Europe, France, FR, Bretagne, Ille-et-Vilaine, Rennes, Campus Institut Agro Rennes</v>
      </c>
      <c r="AU5738" s="1" t="s">
        <v>91</v>
      </c>
      <c r="AV5738" s="1" t="s">
        <v>92</v>
      </c>
      <c r="AW5738" s="1" t="s">
        <v>93</v>
      </c>
      <c r="AX5738" s="1" t="s">
        <v>94</v>
      </c>
      <c r="AY5738" s="1" t="s">
        <v>95</v>
      </c>
      <c r="AZ5738" s="1" t="s">
        <v>96</v>
      </c>
      <c r="BA5738" s="1" t="s">
        <v>5242</v>
      </c>
      <c r="BC5738" s="43"/>
      <c r="BF5738" s="43" t="s">
        <v>4596</v>
      </c>
      <c r="BG5738" s="43" t="s">
        <v>93</v>
      </c>
      <c r="BH5738" s="7" t="s">
        <v>97</v>
      </c>
      <c r="BJ5738" s="7" t="s">
        <v>98</v>
      </c>
      <c r="BK5738" s="7" t="s">
        <v>99</v>
      </c>
      <c r="BL5738" s="7" t="s">
        <v>4597</v>
      </c>
      <c r="BM5738" s="7" t="s">
        <v>4598</v>
      </c>
      <c r="BU5738" s="43">
        <v>1</v>
      </c>
      <c r="BW5738" s="43" t="s">
        <v>103</v>
      </c>
    </row>
    <row r="5739" spans="3:75" x14ac:dyDescent="0.35">
      <c r="C5739" s="43" t="str">
        <f t="shared" si="89"/>
        <v>IARA:BDT-05:2024: 5738</v>
      </c>
      <c r="D5739" s="43">
        <v>5738</v>
      </c>
      <c r="E5739" s="43" t="s">
        <v>5323</v>
      </c>
      <c r="F5739" s="1" t="s">
        <v>73</v>
      </c>
      <c r="G5739" s="43" t="s">
        <v>5268</v>
      </c>
      <c r="H5739" s="2">
        <v>45431</v>
      </c>
      <c r="J5739" s="12">
        <v>2024</v>
      </c>
      <c r="K5739" s="12">
        <v>5</v>
      </c>
      <c r="L5739" s="12">
        <v>19</v>
      </c>
      <c r="P5739" s="12" t="s">
        <v>75</v>
      </c>
      <c r="Q5739" s="12" t="str">
        <f>CONCATENATE(X5739," ",Y5739)</f>
        <v>Pica pica</v>
      </c>
      <c r="R5739" s="14" t="str">
        <f>CONCATENATE(S5739,", ",T5739,", ",U5739,", ",V5739,", ",W5739,", ",X5739,", ",Y5739)</f>
        <v>Animalia, Chordata, Aves, Passeriformes, Corvidae, Pica, pica</v>
      </c>
      <c r="S5739" s="6" t="s">
        <v>76</v>
      </c>
      <c r="T5739" s="6" t="s">
        <v>77</v>
      </c>
      <c r="U5739" s="6" t="s">
        <v>78</v>
      </c>
      <c r="V5739" s="12" t="s">
        <v>79</v>
      </c>
      <c r="W5739" s="12" t="s">
        <v>104</v>
      </c>
      <c r="X5739" s="12" t="s">
        <v>155</v>
      </c>
      <c r="Y5739" s="12" t="s">
        <v>156</v>
      </c>
      <c r="AA5739" s="12" t="s">
        <v>83</v>
      </c>
      <c r="AB5739" s="6" t="s">
        <v>84</v>
      </c>
      <c r="AC5739" s="12" t="s">
        <v>157</v>
      </c>
      <c r="AD5739" s="6" t="s">
        <v>5220</v>
      </c>
      <c r="AE5739" s="2">
        <v>45431</v>
      </c>
      <c r="AF5739" s="43" t="s">
        <v>87</v>
      </c>
      <c r="AG5739" s="7" t="s">
        <v>158</v>
      </c>
      <c r="AH5739" s="43" t="s">
        <v>3142</v>
      </c>
      <c r="AI5739" s="43" t="s">
        <v>3141</v>
      </c>
      <c r="AL5739" s="43">
        <v>10</v>
      </c>
      <c r="AN5739" s="46" t="s">
        <v>5240</v>
      </c>
      <c r="AO5739" s="5" t="s">
        <v>89</v>
      </c>
      <c r="AP5739" s="6" t="s">
        <v>5220</v>
      </c>
      <c r="AR5739" s="7" t="s">
        <v>90</v>
      </c>
      <c r="AT5739" s="4" t="str">
        <f>CONCATENATE(AU5739,", ",AV5739,", ",AW5739,", ",AX5739,", ",AY5739,", ",AZ5739,", ",BA5739)</f>
        <v>Europe, France, FR, Bretagne, Ille-et-Vilaine, Rennes, Campus Institut Agro Rennes</v>
      </c>
      <c r="AU5739" s="1" t="s">
        <v>91</v>
      </c>
      <c r="AV5739" s="1" t="s">
        <v>92</v>
      </c>
      <c r="AW5739" s="1" t="s">
        <v>93</v>
      </c>
      <c r="AX5739" s="1" t="s">
        <v>94</v>
      </c>
      <c r="AY5739" s="1" t="s">
        <v>95</v>
      </c>
      <c r="AZ5739" s="1" t="s">
        <v>96</v>
      </c>
      <c r="BA5739" s="1" t="s">
        <v>5242</v>
      </c>
      <c r="BC5739" s="43"/>
      <c r="BF5739" s="43" t="s">
        <v>4596</v>
      </c>
      <c r="BG5739" s="43" t="s">
        <v>93</v>
      </c>
      <c r="BH5739" s="7" t="s">
        <v>97</v>
      </c>
      <c r="BJ5739" s="7" t="s">
        <v>98</v>
      </c>
      <c r="BK5739" s="7" t="s">
        <v>99</v>
      </c>
      <c r="BL5739" s="7" t="s">
        <v>4597</v>
      </c>
      <c r="BM5739" s="7" t="s">
        <v>4598</v>
      </c>
      <c r="BU5739" s="43">
        <v>1</v>
      </c>
      <c r="BW5739" s="43" t="s">
        <v>103</v>
      </c>
    </row>
    <row r="5740" spans="3:75" x14ac:dyDescent="0.35">
      <c r="C5740" s="43" t="str">
        <f t="shared" si="89"/>
        <v>IARA:BDT-05:2024: 5739</v>
      </c>
      <c r="D5740" s="43">
        <v>5739</v>
      </c>
      <c r="E5740" s="43" t="s">
        <v>5323</v>
      </c>
      <c r="F5740" s="1" t="s">
        <v>73</v>
      </c>
      <c r="G5740" s="43" t="s">
        <v>5268</v>
      </c>
      <c r="H5740" s="2">
        <v>45431</v>
      </c>
      <c r="J5740" s="12">
        <v>2024</v>
      </c>
      <c r="K5740" s="12">
        <v>5</v>
      </c>
      <c r="L5740" s="12">
        <v>19</v>
      </c>
      <c r="P5740" s="12" t="s">
        <v>75</v>
      </c>
      <c r="Q5740" s="12" t="str">
        <f>CONCATENATE(X5740," ",Y5740)</f>
        <v>Columba palumbus</v>
      </c>
      <c r="R5740" s="14" t="str">
        <f>CONCATENATE(S5740,", ",T5740,", ",U5740,", ",V5740,", ",W5740,", ",X5740,", ",Y5740)</f>
        <v>Animalia, Chordata, Aves, Columbiformes, Columbidae, Columba, palumbus</v>
      </c>
      <c r="S5740" s="6" t="s">
        <v>76</v>
      </c>
      <c r="T5740" s="6" t="s">
        <v>77</v>
      </c>
      <c r="U5740" s="6" t="s">
        <v>78</v>
      </c>
      <c r="V5740" s="12" t="s">
        <v>159</v>
      </c>
      <c r="W5740" s="12" t="s">
        <v>160</v>
      </c>
      <c r="X5740" s="12" t="s">
        <v>161</v>
      </c>
      <c r="Y5740" s="12" t="s">
        <v>162</v>
      </c>
      <c r="AA5740" s="12" t="s">
        <v>83</v>
      </c>
      <c r="AB5740" s="6" t="s">
        <v>84</v>
      </c>
      <c r="AC5740" s="12" t="s">
        <v>163</v>
      </c>
      <c r="AD5740" s="6" t="s">
        <v>5220</v>
      </c>
      <c r="AE5740" s="2">
        <v>45431</v>
      </c>
      <c r="AF5740" s="43" t="s">
        <v>87</v>
      </c>
      <c r="AG5740" s="7" t="s">
        <v>164</v>
      </c>
      <c r="AH5740" s="43" t="s">
        <v>3144</v>
      </c>
      <c r="AI5740" s="43" t="s">
        <v>3143</v>
      </c>
      <c r="AL5740" s="43">
        <v>10</v>
      </c>
      <c r="AN5740" s="46" t="s">
        <v>5240</v>
      </c>
      <c r="AO5740" s="5" t="s">
        <v>89</v>
      </c>
      <c r="AP5740" s="6" t="s">
        <v>5220</v>
      </c>
      <c r="AR5740" s="7" t="s">
        <v>90</v>
      </c>
      <c r="AT5740" s="4" t="str">
        <f>CONCATENATE(AU5740,", ",AV5740,", ",AW5740,", ",AX5740,", ",AY5740,", ",AZ5740,", ",BA5740)</f>
        <v>Europe, France, FR, Bretagne, Ille-et-Vilaine, Rennes, Campus Institut Agro Rennes</v>
      </c>
      <c r="AU5740" s="1" t="s">
        <v>91</v>
      </c>
      <c r="AV5740" s="1" t="s">
        <v>92</v>
      </c>
      <c r="AW5740" s="1" t="s">
        <v>93</v>
      </c>
      <c r="AX5740" s="1" t="s">
        <v>94</v>
      </c>
      <c r="AY5740" s="1" t="s">
        <v>95</v>
      </c>
      <c r="AZ5740" s="1" t="s">
        <v>96</v>
      </c>
      <c r="BA5740" s="1" t="s">
        <v>5242</v>
      </c>
      <c r="BC5740" s="43"/>
      <c r="BF5740" s="43" t="s">
        <v>4596</v>
      </c>
      <c r="BG5740" s="43" t="s">
        <v>93</v>
      </c>
      <c r="BH5740" s="7" t="s">
        <v>97</v>
      </c>
      <c r="BJ5740" s="7" t="s">
        <v>98</v>
      </c>
      <c r="BK5740" s="7" t="s">
        <v>99</v>
      </c>
      <c r="BL5740" s="7" t="s">
        <v>4597</v>
      </c>
      <c r="BM5740" s="7" t="s">
        <v>4598</v>
      </c>
      <c r="BU5740" s="43">
        <v>1</v>
      </c>
      <c r="BW5740" s="43" t="s">
        <v>103</v>
      </c>
    </row>
    <row r="5741" spans="3:75" x14ac:dyDescent="0.35">
      <c r="C5741" s="43" t="str">
        <f t="shared" si="89"/>
        <v>IARA:BDT-05:2024: 5740</v>
      </c>
      <c r="D5741" s="43">
        <v>5740</v>
      </c>
      <c r="E5741" s="43" t="s">
        <v>5323</v>
      </c>
      <c r="F5741" s="1" t="s">
        <v>73</v>
      </c>
      <c r="G5741" s="43" t="s">
        <v>5268</v>
      </c>
      <c r="H5741" s="2">
        <v>45431</v>
      </c>
      <c r="J5741" s="12">
        <v>2024</v>
      </c>
      <c r="K5741" s="12">
        <v>5</v>
      </c>
      <c r="L5741" s="12">
        <v>19</v>
      </c>
      <c r="P5741" s="12" t="s">
        <v>75</v>
      </c>
      <c r="Q5741" s="12" t="str">
        <f>CONCATENATE(X5741," ",Y5741)</f>
        <v>Columba palumbus</v>
      </c>
      <c r="R5741" s="14" t="str">
        <f>CONCATENATE(S5741,", ",T5741,", ",U5741,", ",V5741,", ",W5741,", ",X5741,", ",Y5741)</f>
        <v>Animalia, Chordata, Aves, Columbiformes, Columbidae, Columba, palumbus</v>
      </c>
      <c r="S5741" s="6" t="s">
        <v>76</v>
      </c>
      <c r="T5741" s="6" t="s">
        <v>77</v>
      </c>
      <c r="U5741" s="6" t="s">
        <v>78</v>
      </c>
      <c r="V5741" s="12" t="s">
        <v>159</v>
      </c>
      <c r="W5741" s="12" t="s">
        <v>160</v>
      </c>
      <c r="X5741" s="12" t="s">
        <v>161</v>
      </c>
      <c r="Y5741" s="12" t="s">
        <v>162</v>
      </c>
      <c r="AA5741" s="12" t="s">
        <v>83</v>
      </c>
      <c r="AB5741" s="6" t="s">
        <v>84</v>
      </c>
      <c r="AC5741" s="12" t="s">
        <v>163</v>
      </c>
      <c r="AD5741" s="6" t="s">
        <v>5220</v>
      </c>
      <c r="AE5741" s="2">
        <v>45431</v>
      </c>
      <c r="AF5741" s="43" t="s">
        <v>87</v>
      </c>
      <c r="AG5741" s="7" t="s">
        <v>164</v>
      </c>
      <c r="AH5741" s="43" t="s">
        <v>3146</v>
      </c>
      <c r="AI5741" s="43" t="s">
        <v>3145</v>
      </c>
      <c r="AL5741" s="43">
        <v>10</v>
      </c>
      <c r="AN5741" s="46" t="s">
        <v>5240</v>
      </c>
      <c r="AO5741" s="5" t="s">
        <v>89</v>
      </c>
      <c r="AP5741" s="6" t="s">
        <v>5220</v>
      </c>
      <c r="AR5741" s="7" t="s">
        <v>90</v>
      </c>
      <c r="AT5741" s="4" t="str">
        <f>CONCATENATE(AU5741,", ",AV5741,", ",AW5741,", ",AX5741,", ",AY5741,", ",AZ5741,", ",BA5741)</f>
        <v>Europe, France, FR, Bretagne, Ille-et-Vilaine, Rennes, Campus Institut Agro Rennes</v>
      </c>
      <c r="AU5741" s="1" t="s">
        <v>91</v>
      </c>
      <c r="AV5741" s="1" t="s">
        <v>92</v>
      </c>
      <c r="AW5741" s="1" t="s">
        <v>93</v>
      </c>
      <c r="AX5741" s="1" t="s">
        <v>94</v>
      </c>
      <c r="AY5741" s="1" t="s">
        <v>95</v>
      </c>
      <c r="AZ5741" s="1" t="s">
        <v>96</v>
      </c>
      <c r="BA5741" s="1" t="s">
        <v>5242</v>
      </c>
      <c r="BC5741" s="43"/>
      <c r="BF5741" s="43" t="s">
        <v>4596</v>
      </c>
      <c r="BG5741" s="43" t="s">
        <v>93</v>
      </c>
      <c r="BH5741" s="7" t="s">
        <v>97</v>
      </c>
      <c r="BJ5741" s="7" t="s">
        <v>98</v>
      </c>
      <c r="BK5741" s="7" t="s">
        <v>99</v>
      </c>
      <c r="BL5741" s="7" t="s">
        <v>4597</v>
      </c>
      <c r="BM5741" s="7" t="s">
        <v>4598</v>
      </c>
      <c r="BU5741" s="43">
        <v>1</v>
      </c>
      <c r="BW5741" s="43" t="s">
        <v>103</v>
      </c>
    </row>
    <row r="5742" spans="3:75" x14ac:dyDescent="0.35">
      <c r="C5742" s="43" t="str">
        <f t="shared" si="89"/>
        <v>IARA:BDT-05:2024: 5741</v>
      </c>
      <c r="D5742" s="43">
        <v>5741</v>
      </c>
      <c r="E5742" s="43" t="s">
        <v>5323</v>
      </c>
      <c r="F5742" s="1" t="s">
        <v>73</v>
      </c>
      <c r="G5742" s="43" t="s">
        <v>5268</v>
      </c>
      <c r="H5742" s="2">
        <v>45431</v>
      </c>
      <c r="J5742" s="12">
        <v>2024</v>
      </c>
      <c r="K5742" s="12">
        <v>5</v>
      </c>
      <c r="L5742" s="12">
        <v>19</v>
      </c>
      <c r="P5742" s="12" t="s">
        <v>75</v>
      </c>
      <c r="Q5742" s="12" t="str">
        <f>CONCATENATE(X5742," ",Y5742)</f>
        <v>Turdus merula</v>
      </c>
      <c r="R5742" s="14" t="str">
        <f>CONCATENATE(S5742,", ",T5742,", ",U5742,", ",V5742,", ",W5742,", ",X5742,", ",Y5742)</f>
        <v>Animalia, Chordata, Aves, Passeriformes, Turdidae, Turdus, merula</v>
      </c>
      <c r="S5742" s="6" t="s">
        <v>76</v>
      </c>
      <c r="T5742" s="6" t="s">
        <v>77</v>
      </c>
      <c r="U5742" s="6" t="s">
        <v>78</v>
      </c>
      <c r="V5742" s="17" t="s">
        <v>79</v>
      </c>
      <c r="W5742" s="17" t="s">
        <v>126</v>
      </c>
      <c r="X5742" s="17" t="s">
        <v>127</v>
      </c>
      <c r="Y5742" s="17" t="s">
        <v>132</v>
      </c>
      <c r="AA5742" s="12" t="s">
        <v>83</v>
      </c>
      <c r="AB5742" s="6" t="s">
        <v>84</v>
      </c>
      <c r="AC5742" s="12" t="s">
        <v>133</v>
      </c>
      <c r="AD5742" s="6" t="s">
        <v>5220</v>
      </c>
      <c r="AE5742" s="2">
        <v>45431</v>
      </c>
      <c r="AF5742" s="43" t="s">
        <v>87</v>
      </c>
      <c r="AG5742" s="7" t="s">
        <v>134</v>
      </c>
      <c r="AH5742" s="43" t="s">
        <v>3148</v>
      </c>
      <c r="AI5742" s="43" t="s">
        <v>3147</v>
      </c>
      <c r="AL5742" s="43">
        <v>10</v>
      </c>
      <c r="AN5742" s="46" t="s">
        <v>5240</v>
      </c>
      <c r="AO5742" s="5" t="s">
        <v>89</v>
      </c>
      <c r="AP5742" s="6" t="s">
        <v>5220</v>
      </c>
      <c r="AR5742" s="7" t="s">
        <v>90</v>
      </c>
      <c r="AT5742" s="4" t="str">
        <f>CONCATENATE(AU5742,", ",AV5742,", ",AW5742,", ",AX5742,", ",AY5742,", ",AZ5742,", ",BA5742)</f>
        <v>Europe, France, FR, Bretagne, Ille-et-Vilaine, Rennes, Campus Institut Agro Rennes</v>
      </c>
      <c r="AU5742" s="1" t="s">
        <v>91</v>
      </c>
      <c r="AV5742" s="1" t="s">
        <v>92</v>
      </c>
      <c r="AW5742" s="1" t="s">
        <v>93</v>
      </c>
      <c r="AX5742" s="1" t="s">
        <v>94</v>
      </c>
      <c r="AY5742" s="1" t="s">
        <v>95</v>
      </c>
      <c r="AZ5742" s="1" t="s">
        <v>96</v>
      </c>
      <c r="BA5742" s="1" t="s">
        <v>5242</v>
      </c>
      <c r="BC5742" s="43"/>
      <c r="BF5742" s="43" t="s">
        <v>4596</v>
      </c>
      <c r="BG5742" s="43" t="s">
        <v>93</v>
      </c>
      <c r="BH5742" s="7" t="s">
        <v>97</v>
      </c>
      <c r="BJ5742" s="7" t="s">
        <v>98</v>
      </c>
      <c r="BK5742" s="7" t="s">
        <v>99</v>
      </c>
      <c r="BL5742" s="7" t="s">
        <v>4597</v>
      </c>
      <c r="BM5742" s="7" t="s">
        <v>4598</v>
      </c>
      <c r="BU5742" s="43">
        <v>1</v>
      </c>
      <c r="BW5742" s="43" t="s">
        <v>103</v>
      </c>
    </row>
    <row r="5743" spans="3:75" x14ac:dyDescent="0.35">
      <c r="C5743" s="43" t="str">
        <f t="shared" si="89"/>
        <v>IARA:BDT-05:2024: 5742</v>
      </c>
      <c r="D5743" s="43">
        <v>5742</v>
      </c>
      <c r="E5743" s="43" t="s">
        <v>5323</v>
      </c>
      <c r="F5743" s="1" t="s">
        <v>73</v>
      </c>
      <c r="G5743" s="43" t="s">
        <v>5268</v>
      </c>
      <c r="H5743" s="2">
        <v>45431</v>
      </c>
      <c r="J5743" s="12">
        <v>2024</v>
      </c>
      <c r="K5743" s="12">
        <v>5</v>
      </c>
      <c r="L5743" s="12">
        <v>19</v>
      </c>
      <c r="P5743" s="12" t="s">
        <v>75</v>
      </c>
      <c r="Q5743" s="12" t="str">
        <f>CONCATENATE(X5743," ",Y5743)</f>
        <v>Columba palumbus</v>
      </c>
      <c r="R5743" s="14" t="str">
        <f>CONCATENATE(S5743,", ",T5743,", ",U5743,", ",V5743,", ",W5743,", ",X5743,", ",Y5743)</f>
        <v>Animalia, Chordata, Aves, Columbiformes, Columbidae, Columba, palumbus</v>
      </c>
      <c r="S5743" s="6" t="s">
        <v>76</v>
      </c>
      <c r="T5743" s="6" t="s">
        <v>77</v>
      </c>
      <c r="U5743" s="6" t="s">
        <v>78</v>
      </c>
      <c r="V5743" s="12" t="s">
        <v>159</v>
      </c>
      <c r="W5743" s="12" t="s">
        <v>160</v>
      </c>
      <c r="X5743" s="12" t="s">
        <v>161</v>
      </c>
      <c r="Y5743" s="12" t="s">
        <v>162</v>
      </c>
      <c r="AA5743" s="12" t="s">
        <v>83</v>
      </c>
      <c r="AB5743" s="6" t="s">
        <v>84</v>
      </c>
      <c r="AC5743" s="12" t="s">
        <v>163</v>
      </c>
      <c r="AD5743" s="6" t="s">
        <v>5220</v>
      </c>
      <c r="AE5743" s="2">
        <v>45431</v>
      </c>
      <c r="AF5743" s="43" t="s">
        <v>87</v>
      </c>
      <c r="AG5743" s="7" t="s">
        <v>164</v>
      </c>
      <c r="AH5743" s="43" t="s">
        <v>3150</v>
      </c>
      <c r="AI5743" s="43" t="s">
        <v>3149</v>
      </c>
      <c r="AL5743" s="43">
        <v>10</v>
      </c>
      <c r="AN5743" s="46" t="s">
        <v>5240</v>
      </c>
      <c r="AO5743" s="5" t="s">
        <v>89</v>
      </c>
      <c r="AP5743" s="6" t="s">
        <v>5220</v>
      </c>
      <c r="AR5743" s="7" t="s">
        <v>90</v>
      </c>
      <c r="AT5743" s="4" t="str">
        <f>CONCATENATE(AU5743,", ",AV5743,", ",AW5743,", ",AX5743,", ",AY5743,", ",AZ5743,", ",BA5743)</f>
        <v>Europe, France, FR, Bretagne, Ille-et-Vilaine, Rennes, Campus Institut Agro Rennes</v>
      </c>
      <c r="AU5743" s="1" t="s">
        <v>91</v>
      </c>
      <c r="AV5743" s="1" t="s">
        <v>92</v>
      </c>
      <c r="AW5743" s="1" t="s">
        <v>93</v>
      </c>
      <c r="AX5743" s="1" t="s">
        <v>94</v>
      </c>
      <c r="AY5743" s="1" t="s">
        <v>95</v>
      </c>
      <c r="AZ5743" s="1" t="s">
        <v>96</v>
      </c>
      <c r="BA5743" s="1" t="s">
        <v>5242</v>
      </c>
      <c r="BC5743" s="43"/>
      <c r="BF5743" s="43" t="s">
        <v>4596</v>
      </c>
      <c r="BG5743" s="43" t="s">
        <v>93</v>
      </c>
      <c r="BH5743" s="7" t="s">
        <v>97</v>
      </c>
      <c r="BJ5743" s="7" t="s">
        <v>98</v>
      </c>
      <c r="BK5743" s="7" t="s">
        <v>99</v>
      </c>
      <c r="BL5743" s="7" t="s">
        <v>4597</v>
      </c>
      <c r="BM5743" s="7" t="s">
        <v>4598</v>
      </c>
      <c r="BU5743" s="43">
        <v>1</v>
      </c>
      <c r="BW5743" s="43" t="s">
        <v>103</v>
      </c>
    </row>
    <row r="5744" spans="3:75" x14ac:dyDescent="0.35">
      <c r="C5744" s="43" t="str">
        <f t="shared" si="89"/>
        <v>IARA:BDT-05:2024: 5743</v>
      </c>
      <c r="D5744" s="43">
        <v>5743</v>
      </c>
      <c r="E5744" s="43" t="s">
        <v>5323</v>
      </c>
      <c r="F5744" s="1" t="s">
        <v>73</v>
      </c>
      <c r="G5744" s="43" t="s">
        <v>5268</v>
      </c>
      <c r="H5744" s="2">
        <v>45431</v>
      </c>
      <c r="J5744" s="12">
        <v>2024</v>
      </c>
      <c r="K5744" s="12">
        <v>5</v>
      </c>
      <c r="L5744" s="12">
        <v>19</v>
      </c>
      <c r="P5744" s="12" t="s">
        <v>75</v>
      </c>
      <c r="Q5744" s="12" t="str">
        <f>CONCATENATE(X5744," ",Y5744)</f>
        <v>Pica pica</v>
      </c>
      <c r="R5744" s="14" t="str">
        <f>CONCATENATE(S5744,", ",T5744,", ",U5744,", ",V5744,", ",W5744,", ",X5744,", ",Y5744)</f>
        <v>Animalia, Chordata, Aves, Passeriformes, Corvidae, Pica, pica</v>
      </c>
      <c r="S5744" s="6" t="s">
        <v>76</v>
      </c>
      <c r="T5744" s="6" t="s">
        <v>77</v>
      </c>
      <c r="U5744" s="6" t="s">
        <v>78</v>
      </c>
      <c r="V5744" s="12" t="s">
        <v>79</v>
      </c>
      <c r="W5744" s="12" t="s">
        <v>104</v>
      </c>
      <c r="X5744" s="12" t="s">
        <v>155</v>
      </c>
      <c r="Y5744" s="12" t="s">
        <v>156</v>
      </c>
      <c r="AA5744" s="12" t="s">
        <v>83</v>
      </c>
      <c r="AB5744" s="6" t="s">
        <v>84</v>
      </c>
      <c r="AC5744" s="12" t="s">
        <v>157</v>
      </c>
      <c r="AD5744" s="6" t="s">
        <v>5220</v>
      </c>
      <c r="AE5744" s="2">
        <v>45431</v>
      </c>
      <c r="AF5744" s="43" t="s">
        <v>87</v>
      </c>
      <c r="AG5744" s="7" t="s">
        <v>158</v>
      </c>
      <c r="AH5744" s="43" t="s">
        <v>3152</v>
      </c>
      <c r="AI5744" s="43" t="s">
        <v>3151</v>
      </c>
      <c r="AL5744" s="43">
        <v>10</v>
      </c>
      <c r="AN5744" s="46" t="s">
        <v>5240</v>
      </c>
      <c r="AO5744" s="5" t="s">
        <v>89</v>
      </c>
      <c r="AP5744" s="6" t="s">
        <v>5220</v>
      </c>
      <c r="AR5744" s="7" t="s">
        <v>90</v>
      </c>
      <c r="AT5744" s="4" t="str">
        <f>CONCATENATE(AU5744,", ",AV5744,", ",AW5744,", ",AX5744,", ",AY5744,", ",AZ5744,", ",BA5744)</f>
        <v>Europe, France, FR, Bretagne, Ille-et-Vilaine, Rennes, Campus Institut Agro Rennes</v>
      </c>
      <c r="AU5744" s="1" t="s">
        <v>91</v>
      </c>
      <c r="AV5744" s="1" t="s">
        <v>92</v>
      </c>
      <c r="AW5744" s="1" t="s">
        <v>93</v>
      </c>
      <c r="AX5744" s="1" t="s">
        <v>94</v>
      </c>
      <c r="AY5744" s="1" t="s">
        <v>95</v>
      </c>
      <c r="AZ5744" s="1" t="s">
        <v>96</v>
      </c>
      <c r="BA5744" s="1" t="s">
        <v>5242</v>
      </c>
      <c r="BC5744" s="43"/>
      <c r="BF5744" s="43" t="s">
        <v>4596</v>
      </c>
      <c r="BG5744" s="43" t="s">
        <v>93</v>
      </c>
      <c r="BH5744" s="7" t="s">
        <v>97</v>
      </c>
      <c r="BJ5744" s="7" t="s">
        <v>98</v>
      </c>
      <c r="BK5744" s="7" t="s">
        <v>99</v>
      </c>
      <c r="BL5744" s="7" t="s">
        <v>4597</v>
      </c>
      <c r="BM5744" s="7" t="s">
        <v>4598</v>
      </c>
      <c r="BU5744" s="43">
        <v>1</v>
      </c>
      <c r="BW5744" s="43" t="s">
        <v>103</v>
      </c>
    </row>
    <row r="5745" spans="3:75" x14ac:dyDescent="0.35">
      <c r="C5745" s="43" t="str">
        <f t="shared" si="89"/>
        <v>IARA:BDT-05:2024: 5744</v>
      </c>
      <c r="D5745" s="43">
        <v>5744</v>
      </c>
      <c r="E5745" s="43" t="s">
        <v>5323</v>
      </c>
      <c r="F5745" s="1" t="s">
        <v>73</v>
      </c>
      <c r="G5745" s="43" t="s">
        <v>5268</v>
      </c>
      <c r="H5745" s="2">
        <v>45431</v>
      </c>
      <c r="J5745" s="12">
        <v>2024</v>
      </c>
      <c r="K5745" s="12">
        <v>5</v>
      </c>
      <c r="L5745" s="12">
        <v>19</v>
      </c>
      <c r="P5745" s="12" t="s">
        <v>75</v>
      </c>
      <c r="Q5745" s="12" t="str">
        <f>CONCATENATE(X5745," ",Y5745)</f>
        <v>Columba palumbus</v>
      </c>
      <c r="R5745" s="14" t="str">
        <f>CONCATENATE(S5745,", ",T5745,", ",U5745,", ",V5745,", ",W5745,", ",X5745,", ",Y5745)</f>
        <v>Animalia, Chordata, Aves, Columbiformes, Columbidae, Columba, palumbus</v>
      </c>
      <c r="S5745" s="6" t="s">
        <v>76</v>
      </c>
      <c r="T5745" s="6" t="s">
        <v>77</v>
      </c>
      <c r="U5745" s="6" t="s">
        <v>78</v>
      </c>
      <c r="V5745" s="12" t="s">
        <v>159</v>
      </c>
      <c r="W5745" s="12" t="s">
        <v>160</v>
      </c>
      <c r="X5745" s="12" t="s">
        <v>161</v>
      </c>
      <c r="Y5745" s="12" t="s">
        <v>162</v>
      </c>
      <c r="AA5745" s="12" t="s">
        <v>83</v>
      </c>
      <c r="AB5745" s="6" t="s">
        <v>84</v>
      </c>
      <c r="AC5745" s="12" t="s">
        <v>163</v>
      </c>
      <c r="AD5745" s="6" t="s">
        <v>5220</v>
      </c>
      <c r="AE5745" s="2">
        <v>45431</v>
      </c>
      <c r="AF5745" s="43" t="s">
        <v>87</v>
      </c>
      <c r="AG5745" s="7" t="s">
        <v>164</v>
      </c>
      <c r="AH5745" s="43" t="s">
        <v>3154</v>
      </c>
      <c r="AI5745" s="43" t="s">
        <v>3153</v>
      </c>
      <c r="AL5745" s="43">
        <v>10</v>
      </c>
      <c r="AN5745" s="46" t="s">
        <v>5240</v>
      </c>
      <c r="AO5745" s="5" t="s">
        <v>89</v>
      </c>
      <c r="AP5745" s="6" t="s">
        <v>5220</v>
      </c>
      <c r="AR5745" s="7" t="s">
        <v>90</v>
      </c>
      <c r="AT5745" s="4" t="str">
        <f>CONCATENATE(AU5745,", ",AV5745,", ",AW5745,", ",AX5745,", ",AY5745,", ",AZ5745,", ",BA5745)</f>
        <v>Europe, France, FR, Bretagne, Ille-et-Vilaine, Rennes, Campus Institut Agro Rennes</v>
      </c>
      <c r="AU5745" s="1" t="s">
        <v>91</v>
      </c>
      <c r="AV5745" s="1" t="s">
        <v>92</v>
      </c>
      <c r="AW5745" s="1" t="s">
        <v>93</v>
      </c>
      <c r="AX5745" s="1" t="s">
        <v>94</v>
      </c>
      <c r="AY5745" s="1" t="s">
        <v>95</v>
      </c>
      <c r="AZ5745" s="1" t="s">
        <v>96</v>
      </c>
      <c r="BA5745" s="1" t="s">
        <v>5242</v>
      </c>
      <c r="BC5745" s="43"/>
      <c r="BF5745" s="43" t="s">
        <v>4596</v>
      </c>
      <c r="BG5745" s="43" t="s">
        <v>93</v>
      </c>
      <c r="BH5745" s="7" t="s">
        <v>97</v>
      </c>
      <c r="BJ5745" s="7" t="s">
        <v>98</v>
      </c>
      <c r="BK5745" s="7" t="s">
        <v>99</v>
      </c>
      <c r="BL5745" s="7" t="s">
        <v>4597</v>
      </c>
      <c r="BM5745" s="7" t="s">
        <v>4598</v>
      </c>
      <c r="BU5745" s="43">
        <v>1</v>
      </c>
      <c r="BW5745" s="43" t="s">
        <v>103</v>
      </c>
    </row>
    <row r="5746" spans="3:75" x14ac:dyDescent="0.35">
      <c r="C5746" s="43" t="str">
        <f t="shared" si="89"/>
        <v>IARA:BDT-05:2024: 5745</v>
      </c>
      <c r="D5746" s="43">
        <v>5745</v>
      </c>
      <c r="E5746" s="43" t="s">
        <v>5323</v>
      </c>
      <c r="F5746" s="1" t="s">
        <v>73</v>
      </c>
      <c r="G5746" s="43" t="s">
        <v>5268</v>
      </c>
      <c r="H5746" s="2">
        <v>45431</v>
      </c>
      <c r="J5746" s="12">
        <v>2024</v>
      </c>
      <c r="K5746" s="12">
        <v>5</v>
      </c>
      <c r="L5746" s="12">
        <v>19</v>
      </c>
      <c r="P5746" s="12" t="s">
        <v>75</v>
      </c>
      <c r="Q5746" s="12" t="str">
        <f>CONCATENATE(X5746," ",Y5746)</f>
        <v>Streptopelia decaocto</v>
      </c>
      <c r="R5746" s="14" t="str">
        <f>CONCATENATE(S5746,", ",T5746,", ",U5746,", ",V5746,", ",W5746,", ",X5746,", ",Y5746)</f>
        <v>Animalia, Chordata, Aves, Columbiformes, Columbidae, Streptopelia, decaocto</v>
      </c>
      <c r="S5746" s="6" t="s">
        <v>76</v>
      </c>
      <c r="T5746" s="6" t="s">
        <v>77</v>
      </c>
      <c r="U5746" s="6" t="s">
        <v>78</v>
      </c>
      <c r="V5746" s="12" t="s">
        <v>159</v>
      </c>
      <c r="W5746" s="12" t="s">
        <v>160</v>
      </c>
      <c r="X5746" s="12" t="s">
        <v>192</v>
      </c>
      <c r="Y5746" s="12" t="s">
        <v>193</v>
      </c>
      <c r="AA5746" s="12" t="s">
        <v>83</v>
      </c>
      <c r="AB5746" s="6" t="s">
        <v>194</v>
      </c>
      <c r="AC5746" s="12" t="s">
        <v>195</v>
      </c>
      <c r="AD5746" s="6" t="s">
        <v>5220</v>
      </c>
      <c r="AE5746" s="2">
        <v>45431</v>
      </c>
      <c r="AF5746" s="43" t="s">
        <v>87</v>
      </c>
      <c r="AG5746" s="7" t="s">
        <v>196</v>
      </c>
      <c r="AH5746" s="43" t="s">
        <v>3156</v>
      </c>
      <c r="AI5746" s="43" t="s">
        <v>3155</v>
      </c>
      <c r="AL5746" s="43">
        <v>10</v>
      </c>
      <c r="AN5746" s="46" t="s">
        <v>5240</v>
      </c>
      <c r="AO5746" s="5" t="s">
        <v>89</v>
      </c>
      <c r="AP5746" s="6" t="s">
        <v>5220</v>
      </c>
      <c r="AR5746" s="7" t="s">
        <v>90</v>
      </c>
      <c r="AT5746" s="4" t="str">
        <f>CONCATENATE(AU5746,", ",AV5746,", ",AW5746,", ",AX5746,", ",AY5746,", ",AZ5746,", ",BA5746)</f>
        <v>Europe, France, FR, Bretagne, Ille-et-Vilaine, Rennes, Campus Institut Agro Rennes</v>
      </c>
      <c r="AU5746" s="1" t="s">
        <v>91</v>
      </c>
      <c r="AV5746" s="1" t="s">
        <v>92</v>
      </c>
      <c r="AW5746" s="1" t="s">
        <v>93</v>
      </c>
      <c r="AX5746" s="1" t="s">
        <v>94</v>
      </c>
      <c r="AY5746" s="1" t="s">
        <v>95</v>
      </c>
      <c r="AZ5746" s="1" t="s">
        <v>96</v>
      </c>
      <c r="BA5746" s="1" t="s">
        <v>5242</v>
      </c>
      <c r="BC5746" s="43"/>
      <c r="BF5746" s="43" t="s">
        <v>4596</v>
      </c>
      <c r="BG5746" s="43" t="s">
        <v>93</v>
      </c>
      <c r="BH5746" s="7" t="s">
        <v>97</v>
      </c>
      <c r="BJ5746" s="7" t="s">
        <v>98</v>
      </c>
      <c r="BK5746" s="7" t="s">
        <v>99</v>
      </c>
      <c r="BL5746" s="7" t="s">
        <v>4597</v>
      </c>
      <c r="BM5746" s="7" t="s">
        <v>4598</v>
      </c>
      <c r="BU5746" s="43">
        <v>1</v>
      </c>
      <c r="BW5746" s="43" t="s">
        <v>103</v>
      </c>
    </row>
    <row r="5747" spans="3:75" x14ac:dyDescent="0.35">
      <c r="C5747" s="43" t="str">
        <f t="shared" si="89"/>
        <v>IARA:BDT-05:2024: 5746</v>
      </c>
      <c r="D5747" s="43">
        <v>5746</v>
      </c>
      <c r="E5747" s="43" t="s">
        <v>5323</v>
      </c>
      <c r="F5747" s="1" t="s">
        <v>73</v>
      </c>
      <c r="G5747" s="43" t="s">
        <v>5268</v>
      </c>
      <c r="H5747" s="2">
        <v>45431</v>
      </c>
      <c r="J5747" s="12">
        <v>2024</v>
      </c>
      <c r="K5747" s="12">
        <v>5</v>
      </c>
      <c r="L5747" s="12">
        <v>19</v>
      </c>
      <c r="P5747" s="12" t="s">
        <v>75</v>
      </c>
      <c r="Q5747" s="12" t="str">
        <f>CONCATENATE(X5747," ",Y5747)</f>
        <v>Columba palumbus</v>
      </c>
      <c r="R5747" s="14" t="str">
        <f>CONCATENATE(S5747,", ",T5747,", ",U5747,", ",V5747,", ",W5747,", ",X5747,", ",Y5747)</f>
        <v>Animalia, Chordata, Aves, Columbiformes, Columbidae, Columba, palumbus</v>
      </c>
      <c r="S5747" s="6" t="s">
        <v>76</v>
      </c>
      <c r="T5747" s="6" t="s">
        <v>77</v>
      </c>
      <c r="U5747" s="6" t="s">
        <v>78</v>
      </c>
      <c r="V5747" s="12" t="s">
        <v>159</v>
      </c>
      <c r="W5747" s="12" t="s">
        <v>160</v>
      </c>
      <c r="X5747" s="12" t="s">
        <v>161</v>
      </c>
      <c r="Y5747" s="12" t="s">
        <v>162</v>
      </c>
      <c r="AA5747" s="12" t="s">
        <v>83</v>
      </c>
      <c r="AB5747" s="6" t="s">
        <v>84</v>
      </c>
      <c r="AC5747" s="12" t="s">
        <v>163</v>
      </c>
      <c r="AD5747" s="6" t="s">
        <v>5220</v>
      </c>
      <c r="AE5747" s="2">
        <v>45431</v>
      </c>
      <c r="AF5747" s="43" t="s">
        <v>87</v>
      </c>
      <c r="AG5747" s="7" t="s">
        <v>164</v>
      </c>
      <c r="AH5747" s="43" t="s">
        <v>3158</v>
      </c>
      <c r="AI5747" s="43" t="s">
        <v>3157</v>
      </c>
      <c r="AL5747" s="43">
        <v>10</v>
      </c>
      <c r="AN5747" s="46" t="s">
        <v>5240</v>
      </c>
      <c r="AO5747" s="5" t="s">
        <v>89</v>
      </c>
      <c r="AP5747" s="6" t="s">
        <v>5220</v>
      </c>
      <c r="AR5747" s="7" t="s">
        <v>90</v>
      </c>
      <c r="AT5747" s="4" t="str">
        <f>CONCATENATE(AU5747,", ",AV5747,", ",AW5747,", ",AX5747,", ",AY5747,", ",AZ5747,", ",BA5747)</f>
        <v>Europe, France, FR, Bretagne, Ille-et-Vilaine, Rennes, Campus Institut Agro Rennes</v>
      </c>
      <c r="AU5747" s="1" t="s">
        <v>91</v>
      </c>
      <c r="AV5747" s="1" t="s">
        <v>92</v>
      </c>
      <c r="AW5747" s="1" t="s">
        <v>93</v>
      </c>
      <c r="AX5747" s="1" t="s">
        <v>94</v>
      </c>
      <c r="AY5747" s="1" t="s">
        <v>95</v>
      </c>
      <c r="AZ5747" s="1" t="s">
        <v>96</v>
      </c>
      <c r="BA5747" s="1" t="s">
        <v>5242</v>
      </c>
      <c r="BC5747" s="43"/>
      <c r="BF5747" s="43" t="s">
        <v>4596</v>
      </c>
      <c r="BG5747" s="43" t="s">
        <v>93</v>
      </c>
      <c r="BH5747" s="7" t="s">
        <v>97</v>
      </c>
      <c r="BJ5747" s="7" t="s">
        <v>98</v>
      </c>
      <c r="BK5747" s="7" t="s">
        <v>99</v>
      </c>
      <c r="BL5747" s="7" t="s">
        <v>4597</v>
      </c>
      <c r="BM5747" s="7" t="s">
        <v>4598</v>
      </c>
      <c r="BU5747" s="43">
        <v>1</v>
      </c>
      <c r="BW5747" s="43" t="s">
        <v>103</v>
      </c>
    </row>
    <row r="5748" spans="3:75" x14ac:dyDescent="0.35">
      <c r="C5748" s="43" t="str">
        <f t="shared" si="89"/>
        <v>IARA:BDT-05:2024: 5747</v>
      </c>
      <c r="D5748" s="43">
        <v>5747</v>
      </c>
      <c r="E5748" s="43" t="s">
        <v>5323</v>
      </c>
      <c r="F5748" s="1" t="s">
        <v>73</v>
      </c>
      <c r="G5748" s="43" t="s">
        <v>5268</v>
      </c>
      <c r="H5748" s="2">
        <v>45431</v>
      </c>
      <c r="J5748" s="12">
        <v>2024</v>
      </c>
      <c r="K5748" s="12">
        <v>5</v>
      </c>
      <c r="L5748" s="12">
        <v>19</v>
      </c>
      <c r="P5748" s="12" t="s">
        <v>75</v>
      </c>
      <c r="Q5748" s="12" t="str">
        <f>CONCATENATE(X5748," ",Y5748)</f>
        <v>Pica pica</v>
      </c>
      <c r="R5748" s="14" t="str">
        <f>CONCATENATE(S5748,", ",T5748,", ",U5748,", ",V5748,", ",W5748,", ",X5748,", ",Y5748)</f>
        <v>Animalia, Chordata, Aves, Passeriformes, Corvidae, Pica, pica</v>
      </c>
      <c r="S5748" s="6" t="s">
        <v>76</v>
      </c>
      <c r="T5748" s="6" t="s">
        <v>77</v>
      </c>
      <c r="U5748" s="6" t="s">
        <v>78</v>
      </c>
      <c r="V5748" s="12" t="s">
        <v>79</v>
      </c>
      <c r="W5748" s="12" t="s">
        <v>104</v>
      </c>
      <c r="X5748" s="12" t="s">
        <v>155</v>
      </c>
      <c r="Y5748" s="12" t="s">
        <v>156</v>
      </c>
      <c r="AA5748" s="12" t="s">
        <v>83</v>
      </c>
      <c r="AB5748" s="6" t="s">
        <v>84</v>
      </c>
      <c r="AC5748" s="12" t="s">
        <v>157</v>
      </c>
      <c r="AD5748" s="6" t="s">
        <v>5220</v>
      </c>
      <c r="AE5748" s="2">
        <v>45431</v>
      </c>
      <c r="AF5748" s="43" t="s">
        <v>87</v>
      </c>
      <c r="AG5748" s="7" t="s">
        <v>158</v>
      </c>
      <c r="AH5748" s="43" t="s">
        <v>3160</v>
      </c>
      <c r="AI5748" s="43" t="s">
        <v>3159</v>
      </c>
      <c r="AL5748" s="43">
        <v>10</v>
      </c>
      <c r="AN5748" s="46" t="s">
        <v>5240</v>
      </c>
      <c r="AO5748" s="5" t="s">
        <v>89</v>
      </c>
      <c r="AP5748" s="6" t="s">
        <v>5220</v>
      </c>
      <c r="AR5748" s="7" t="s">
        <v>90</v>
      </c>
      <c r="AT5748" s="4" t="str">
        <f>CONCATENATE(AU5748,", ",AV5748,", ",AW5748,", ",AX5748,", ",AY5748,", ",AZ5748,", ",BA5748)</f>
        <v>Europe, France, FR, Bretagne, Ille-et-Vilaine, Rennes, Campus Institut Agro Rennes</v>
      </c>
      <c r="AU5748" s="1" t="s">
        <v>91</v>
      </c>
      <c r="AV5748" s="1" t="s">
        <v>92</v>
      </c>
      <c r="AW5748" s="1" t="s">
        <v>93</v>
      </c>
      <c r="AX5748" s="1" t="s">
        <v>94</v>
      </c>
      <c r="AY5748" s="1" t="s">
        <v>95</v>
      </c>
      <c r="AZ5748" s="1" t="s">
        <v>96</v>
      </c>
      <c r="BA5748" s="1" t="s">
        <v>5242</v>
      </c>
      <c r="BC5748" s="43"/>
      <c r="BF5748" s="43" t="s">
        <v>4596</v>
      </c>
      <c r="BG5748" s="43" t="s">
        <v>93</v>
      </c>
      <c r="BH5748" s="7" t="s">
        <v>97</v>
      </c>
      <c r="BJ5748" s="7" t="s">
        <v>98</v>
      </c>
      <c r="BK5748" s="7" t="s">
        <v>99</v>
      </c>
      <c r="BL5748" s="7" t="s">
        <v>4597</v>
      </c>
      <c r="BM5748" s="7" t="s">
        <v>4598</v>
      </c>
      <c r="BU5748" s="43">
        <v>1</v>
      </c>
      <c r="BW5748" s="43" t="s">
        <v>103</v>
      </c>
    </row>
    <row r="5749" spans="3:75" x14ac:dyDescent="0.35">
      <c r="C5749" s="43" t="str">
        <f t="shared" si="89"/>
        <v>IARA:BDT-05:2024: 5748</v>
      </c>
      <c r="D5749" s="43">
        <v>5748</v>
      </c>
      <c r="E5749" s="43" t="s">
        <v>5323</v>
      </c>
      <c r="F5749" s="1" t="s">
        <v>73</v>
      </c>
      <c r="G5749" s="43" t="s">
        <v>5268</v>
      </c>
      <c r="H5749" s="2">
        <v>45431</v>
      </c>
      <c r="J5749" s="12">
        <v>2024</v>
      </c>
      <c r="K5749" s="12">
        <v>5</v>
      </c>
      <c r="L5749" s="12">
        <v>19</v>
      </c>
      <c r="P5749" s="12" t="s">
        <v>75</v>
      </c>
      <c r="Q5749" s="12" t="str">
        <f>CONCATENATE(X5749," ",Y5749)</f>
        <v>Troglodytes troglodytes</v>
      </c>
      <c r="R5749" s="14" t="str">
        <f>CONCATENATE(S5749,", ",T5749,", ",U5749,", ",V5749,", ",W5749,", ",X5749,", ",Y5749)</f>
        <v>Animalia, Chordata, Aves, Passeriformes, Troglodytidae, Troglodytes, troglodytes</v>
      </c>
      <c r="S5749" s="6" t="s">
        <v>76</v>
      </c>
      <c r="T5749" s="6" t="s">
        <v>77</v>
      </c>
      <c r="U5749" s="6" t="s">
        <v>78</v>
      </c>
      <c r="V5749" s="12" t="s">
        <v>79</v>
      </c>
      <c r="W5749" s="12" t="s">
        <v>197</v>
      </c>
      <c r="X5749" s="12" t="s">
        <v>198</v>
      </c>
      <c r="Y5749" s="12" t="s">
        <v>199</v>
      </c>
      <c r="AA5749" s="12" t="s">
        <v>83</v>
      </c>
      <c r="AB5749" s="6" t="s">
        <v>84</v>
      </c>
      <c r="AC5749" s="12" t="s">
        <v>200</v>
      </c>
      <c r="AD5749" s="6" t="s">
        <v>5220</v>
      </c>
      <c r="AE5749" s="2">
        <v>45431</v>
      </c>
      <c r="AF5749" s="43" t="s">
        <v>87</v>
      </c>
      <c r="AG5749" s="7" t="s">
        <v>201</v>
      </c>
      <c r="AH5749" s="43" t="s">
        <v>3162</v>
      </c>
      <c r="AI5749" s="43" t="s">
        <v>3161</v>
      </c>
      <c r="AL5749" s="43">
        <v>10</v>
      </c>
      <c r="AN5749" s="46" t="s">
        <v>5240</v>
      </c>
      <c r="AO5749" s="5" t="s">
        <v>89</v>
      </c>
      <c r="AP5749" s="6" t="s">
        <v>5220</v>
      </c>
      <c r="AR5749" s="7" t="s">
        <v>90</v>
      </c>
      <c r="AT5749" s="4" t="str">
        <f>CONCATENATE(AU5749,", ",AV5749,", ",AW5749,", ",AX5749,", ",AY5749,", ",AZ5749,", ",BA5749)</f>
        <v>Europe, France, FR, Bretagne, Ille-et-Vilaine, Rennes, Campus Institut Agro Rennes</v>
      </c>
      <c r="AU5749" s="1" t="s">
        <v>91</v>
      </c>
      <c r="AV5749" s="1" t="s">
        <v>92</v>
      </c>
      <c r="AW5749" s="1" t="s">
        <v>93</v>
      </c>
      <c r="AX5749" s="1" t="s">
        <v>94</v>
      </c>
      <c r="AY5749" s="1" t="s">
        <v>95</v>
      </c>
      <c r="AZ5749" s="1" t="s">
        <v>96</v>
      </c>
      <c r="BA5749" s="1" t="s">
        <v>5242</v>
      </c>
      <c r="BC5749" s="43"/>
      <c r="BF5749" s="43" t="s">
        <v>4596</v>
      </c>
      <c r="BG5749" s="43" t="s">
        <v>93</v>
      </c>
      <c r="BH5749" s="7" t="s">
        <v>97</v>
      </c>
      <c r="BJ5749" s="7" t="s">
        <v>98</v>
      </c>
      <c r="BK5749" s="7" t="s">
        <v>99</v>
      </c>
      <c r="BL5749" s="7" t="s">
        <v>4597</v>
      </c>
      <c r="BM5749" s="7" t="s">
        <v>4598</v>
      </c>
      <c r="BU5749" s="43">
        <v>1</v>
      </c>
      <c r="BW5749" s="43" t="s">
        <v>103</v>
      </c>
    </row>
    <row r="5750" spans="3:75" x14ac:dyDescent="0.35">
      <c r="C5750" s="43" t="str">
        <f t="shared" si="89"/>
        <v>IARA:BDT-05:2024: 5749</v>
      </c>
      <c r="D5750" s="43">
        <v>5749</v>
      </c>
      <c r="E5750" s="43" t="s">
        <v>5323</v>
      </c>
      <c r="F5750" s="1" t="s">
        <v>73</v>
      </c>
      <c r="G5750" s="43" t="s">
        <v>5268</v>
      </c>
      <c r="H5750" s="2">
        <v>45431</v>
      </c>
      <c r="J5750" s="12">
        <v>2024</v>
      </c>
      <c r="K5750" s="12">
        <v>5</v>
      </c>
      <c r="L5750" s="12">
        <v>19</v>
      </c>
      <c r="P5750" s="12" t="s">
        <v>75</v>
      </c>
      <c r="Q5750" s="12" t="str">
        <f>CONCATENATE(X5750," ",Y5750)</f>
        <v>Pica pica</v>
      </c>
      <c r="R5750" s="14" t="str">
        <f>CONCATENATE(S5750,", ",T5750,", ",U5750,", ",V5750,", ",W5750,", ",X5750,", ",Y5750)</f>
        <v>Animalia, Chordata, Aves, Passeriformes, Corvidae, Pica, pica</v>
      </c>
      <c r="S5750" s="6" t="s">
        <v>76</v>
      </c>
      <c r="T5750" s="6" t="s">
        <v>77</v>
      </c>
      <c r="U5750" s="6" t="s">
        <v>78</v>
      </c>
      <c r="V5750" s="12" t="s">
        <v>79</v>
      </c>
      <c r="W5750" s="12" t="s">
        <v>104</v>
      </c>
      <c r="X5750" s="12" t="s">
        <v>155</v>
      </c>
      <c r="Y5750" s="12" t="s">
        <v>156</v>
      </c>
      <c r="AA5750" s="12" t="s">
        <v>83</v>
      </c>
      <c r="AB5750" s="6" t="s">
        <v>84</v>
      </c>
      <c r="AC5750" s="12" t="s">
        <v>157</v>
      </c>
      <c r="AD5750" s="6" t="s">
        <v>5220</v>
      </c>
      <c r="AE5750" s="2">
        <v>45431</v>
      </c>
      <c r="AF5750" s="43" t="s">
        <v>87</v>
      </c>
      <c r="AG5750" s="7" t="s">
        <v>158</v>
      </c>
      <c r="AH5750" s="43" t="s">
        <v>3163</v>
      </c>
      <c r="AI5750" s="43" t="s">
        <v>3161</v>
      </c>
      <c r="AL5750" s="43">
        <v>10</v>
      </c>
      <c r="AN5750" s="46" t="s">
        <v>5240</v>
      </c>
      <c r="AO5750" s="5" t="s">
        <v>89</v>
      </c>
      <c r="AP5750" s="6" t="s">
        <v>5220</v>
      </c>
      <c r="AR5750" s="7" t="s">
        <v>90</v>
      </c>
      <c r="AT5750" s="4" t="str">
        <f>CONCATENATE(AU5750,", ",AV5750,", ",AW5750,", ",AX5750,", ",AY5750,", ",AZ5750,", ",BA5750)</f>
        <v>Europe, France, FR, Bretagne, Ille-et-Vilaine, Rennes, Campus Institut Agro Rennes</v>
      </c>
      <c r="AU5750" s="1" t="s">
        <v>91</v>
      </c>
      <c r="AV5750" s="1" t="s">
        <v>92</v>
      </c>
      <c r="AW5750" s="1" t="s">
        <v>93</v>
      </c>
      <c r="AX5750" s="1" t="s">
        <v>94</v>
      </c>
      <c r="AY5750" s="1" t="s">
        <v>95</v>
      </c>
      <c r="AZ5750" s="1" t="s">
        <v>96</v>
      </c>
      <c r="BA5750" s="1" t="s">
        <v>5242</v>
      </c>
      <c r="BC5750" s="43"/>
      <c r="BF5750" s="43" t="s">
        <v>4596</v>
      </c>
      <c r="BG5750" s="43" t="s">
        <v>93</v>
      </c>
      <c r="BH5750" s="7" t="s">
        <v>97</v>
      </c>
      <c r="BJ5750" s="7" t="s">
        <v>98</v>
      </c>
      <c r="BK5750" s="7" t="s">
        <v>99</v>
      </c>
      <c r="BL5750" s="7" t="s">
        <v>4597</v>
      </c>
      <c r="BM5750" s="7" t="s">
        <v>4598</v>
      </c>
      <c r="BU5750" s="43">
        <v>1</v>
      </c>
      <c r="BW5750" s="43" t="s">
        <v>103</v>
      </c>
    </row>
    <row r="5751" spans="3:75" x14ac:dyDescent="0.35">
      <c r="C5751" s="43" t="str">
        <f t="shared" si="89"/>
        <v>IARA:BDT-05:2024: 5750</v>
      </c>
      <c r="D5751" s="43">
        <v>5750</v>
      </c>
      <c r="E5751" s="43" t="s">
        <v>5323</v>
      </c>
      <c r="F5751" s="1" t="s">
        <v>73</v>
      </c>
      <c r="G5751" s="43" t="s">
        <v>5268</v>
      </c>
      <c r="H5751" s="2">
        <v>45431</v>
      </c>
      <c r="J5751" s="12">
        <v>2024</v>
      </c>
      <c r="K5751" s="12">
        <v>5</v>
      </c>
      <c r="L5751" s="12">
        <v>19</v>
      </c>
      <c r="P5751" s="12" t="s">
        <v>75</v>
      </c>
      <c r="Q5751" s="12" t="str">
        <f>CONCATENATE(X5751," ",Y5751)</f>
        <v>Sylvia atricapilla</v>
      </c>
      <c r="R5751" s="14" t="str">
        <f>CONCATENATE(S5751,", ",T5751,", ",U5751,", ",V5751,", ",W5751,", ",X5751,", ",Y5751)</f>
        <v>Animalia, Chordata, Aves, Passeriformes, Sylviidae, Sylvia, atricapilla</v>
      </c>
      <c r="S5751" s="6" t="s">
        <v>76</v>
      </c>
      <c r="T5751" s="6" t="s">
        <v>77</v>
      </c>
      <c r="U5751" s="6" t="s">
        <v>78</v>
      </c>
      <c r="V5751" s="12" t="s">
        <v>79</v>
      </c>
      <c r="W5751" s="12" t="s">
        <v>117</v>
      </c>
      <c r="X5751" s="12" t="s">
        <v>118</v>
      </c>
      <c r="Y5751" s="12" t="s">
        <v>119</v>
      </c>
      <c r="AA5751" s="12" t="s">
        <v>83</v>
      </c>
      <c r="AB5751" s="6" t="s">
        <v>84</v>
      </c>
      <c r="AC5751" s="12" t="s">
        <v>120</v>
      </c>
      <c r="AD5751" s="6" t="s">
        <v>5220</v>
      </c>
      <c r="AE5751" s="2">
        <v>45431</v>
      </c>
      <c r="AF5751" s="43" t="s">
        <v>87</v>
      </c>
      <c r="AG5751" s="7" t="s">
        <v>121</v>
      </c>
      <c r="AH5751" s="43" t="s">
        <v>3165</v>
      </c>
      <c r="AI5751" s="43" t="s">
        <v>3164</v>
      </c>
      <c r="AL5751" s="43">
        <v>10</v>
      </c>
      <c r="AN5751" s="46" t="s">
        <v>5240</v>
      </c>
      <c r="AO5751" s="5" t="s">
        <v>89</v>
      </c>
      <c r="AP5751" s="6" t="s">
        <v>5220</v>
      </c>
      <c r="AR5751" s="7" t="s">
        <v>90</v>
      </c>
      <c r="AT5751" s="4" t="str">
        <f>CONCATENATE(AU5751,", ",AV5751,", ",AW5751,", ",AX5751,", ",AY5751,", ",AZ5751,", ",BA5751)</f>
        <v>Europe, France, FR, Bretagne, Ille-et-Vilaine, Rennes, Campus Institut Agro Rennes</v>
      </c>
      <c r="AU5751" s="1" t="s">
        <v>91</v>
      </c>
      <c r="AV5751" s="1" t="s">
        <v>92</v>
      </c>
      <c r="AW5751" s="1" t="s">
        <v>93</v>
      </c>
      <c r="AX5751" s="1" t="s">
        <v>94</v>
      </c>
      <c r="AY5751" s="1" t="s">
        <v>95</v>
      </c>
      <c r="AZ5751" s="1" t="s">
        <v>96</v>
      </c>
      <c r="BA5751" s="1" t="s">
        <v>5242</v>
      </c>
      <c r="BC5751" s="43"/>
      <c r="BF5751" s="43" t="s">
        <v>4596</v>
      </c>
      <c r="BG5751" s="43" t="s">
        <v>93</v>
      </c>
      <c r="BH5751" s="7" t="s">
        <v>97</v>
      </c>
      <c r="BJ5751" s="7" t="s">
        <v>98</v>
      </c>
      <c r="BK5751" s="7" t="s">
        <v>99</v>
      </c>
      <c r="BL5751" s="7" t="s">
        <v>4597</v>
      </c>
      <c r="BM5751" s="7" t="s">
        <v>4598</v>
      </c>
      <c r="BU5751" s="43">
        <v>1</v>
      </c>
      <c r="BW5751" s="43" t="s">
        <v>103</v>
      </c>
    </row>
    <row r="5752" spans="3:75" x14ac:dyDescent="0.35">
      <c r="C5752" s="43" t="str">
        <f t="shared" si="89"/>
        <v>IARA:BDT-05:2024: 5751</v>
      </c>
      <c r="D5752" s="43">
        <v>5751</v>
      </c>
      <c r="E5752" s="43" t="s">
        <v>5323</v>
      </c>
      <c r="F5752" s="1" t="s">
        <v>73</v>
      </c>
      <c r="G5752" s="43" t="s">
        <v>5268</v>
      </c>
      <c r="H5752" s="2">
        <v>45431</v>
      </c>
      <c r="J5752" s="12">
        <v>2024</v>
      </c>
      <c r="K5752" s="12">
        <v>5</v>
      </c>
      <c r="L5752" s="12">
        <v>19</v>
      </c>
      <c r="P5752" s="12" t="s">
        <v>75</v>
      </c>
      <c r="Q5752" s="12" t="str">
        <f>CONCATENATE(X5752," ",Y5752)</f>
        <v>Pica pica</v>
      </c>
      <c r="R5752" s="14" t="str">
        <f>CONCATENATE(S5752,", ",T5752,", ",U5752,", ",V5752,", ",W5752,", ",X5752,", ",Y5752)</f>
        <v>Animalia, Chordata, Aves, Passeriformes, Corvidae, Pica, pica</v>
      </c>
      <c r="S5752" s="6" t="s">
        <v>76</v>
      </c>
      <c r="T5752" s="6" t="s">
        <v>77</v>
      </c>
      <c r="U5752" s="6" t="s">
        <v>78</v>
      </c>
      <c r="V5752" s="12" t="s">
        <v>79</v>
      </c>
      <c r="W5752" s="12" t="s">
        <v>104</v>
      </c>
      <c r="X5752" s="12" t="s">
        <v>155</v>
      </c>
      <c r="Y5752" s="12" t="s">
        <v>156</v>
      </c>
      <c r="AA5752" s="12" t="s">
        <v>83</v>
      </c>
      <c r="AB5752" s="6" t="s">
        <v>84</v>
      </c>
      <c r="AC5752" s="12" t="s">
        <v>157</v>
      </c>
      <c r="AD5752" s="6" t="s">
        <v>5220</v>
      </c>
      <c r="AE5752" s="2">
        <v>45431</v>
      </c>
      <c r="AF5752" s="43" t="s">
        <v>87</v>
      </c>
      <c r="AG5752" s="7" t="s">
        <v>158</v>
      </c>
      <c r="AH5752" s="43" t="s">
        <v>3167</v>
      </c>
      <c r="AI5752" s="43" t="s">
        <v>3166</v>
      </c>
      <c r="AL5752" s="43">
        <v>10</v>
      </c>
      <c r="AN5752" s="46" t="s">
        <v>5240</v>
      </c>
      <c r="AO5752" s="5" t="s">
        <v>89</v>
      </c>
      <c r="AP5752" s="6" t="s">
        <v>5220</v>
      </c>
      <c r="AR5752" s="7" t="s">
        <v>90</v>
      </c>
      <c r="AT5752" s="4" t="str">
        <f>CONCATENATE(AU5752,", ",AV5752,", ",AW5752,", ",AX5752,", ",AY5752,", ",AZ5752,", ",BA5752)</f>
        <v>Europe, France, FR, Bretagne, Ille-et-Vilaine, Rennes, Campus Institut Agro Rennes</v>
      </c>
      <c r="AU5752" s="1" t="s">
        <v>91</v>
      </c>
      <c r="AV5752" s="1" t="s">
        <v>92</v>
      </c>
      <c r="AW5752" s="1" t="s">
        <v>93</v>
      </c>
      <c r="AX5752" s="1" t="s">
        <v>94</v>
      </c>
      <c r="AY5752" s="1" t="s">
        <v>95</v>
      </c>
      <c r="AZ5752" s="1" t="s">
        <v>96</v>
      </c>
      <c r="BA5752" s="1" t="s">
        <v>5242</v>
      </c>
      <c r="BC5752" s="43"/>
      <c r="BF5752" s="43" t="s">
        <v>4596</v>
      </c>
      <c r="BG5752" s="43" t="s">
        <v>93</v>
      </c>
      <c r="BH5752" s="7" t="s">
        <v>97</v>
      </c>
      <c r="BJ5752" s="7" t="s">
        <v>98</v>
      </c>
      <c r="BK5752" s="7" t="s">
        <v>99</v>
      </c>
      <c r="BL5752" s="7" t="s">
        <v>4597</v>
      </c>
      <c r="BM5752" s="7" t="s">
        <v>4598</v>
      </c>
      <c r="BU5752" s="43">
        <v>1</v>
      </c>
      <c r="BW5752" s="43" t="s">
        <v>103</v>
      </c>
    </row>
    <row r="5753" spans="3:75" x14ac:dyDescent="0.35">
      <c r="C5753" s="43" t="str">
        <f t="shared" si="89"/>
        <v>IARA:BDT-05:2024: 5752</v>
      </c>
      <c r="D5753" s="43">
        <v>5752</v>
      </c>
      <c r="E5753" s="43" t="s">
        <v>5323</v>
      </c>
      <c r="F5753" s="1" t="s">
        <v>73</v>
      </c>
      <c r="G5753" s="43" t="s">
        <v>5268</v>
      </c>
      <c r="H5753" s="2">
        <v>45431</v>
      </c>
      <c r="J5753" s="12">
        <v>2024</v>
      </c>
      <c r="K5753" s="12">
        <v>5</v>
      </c>
      <c r="L5753" s="12">
        <v>19</v>
      </c>
      <c r="P5753" s="12" t="s">
        <v>75</v>
      </c>
      <c r="Q5753" s="12" t="str">
        <f>CONCATENATE(X5753," ",Y5753)</f>
        <v>Pica pica</v>
      </c>
      <c r="R5753" s="14" t="str">
        <f>CONCATENATE(S5753,", ",T5753,", ",U5753,", ",V5753,", ",W5753,", ",X5753,", ",Y5753)</f>
        <v>Animalia, Chordata, Aves, Passeriformes, Corvidae, Pica, pica</v>
      </c>
      <c r="S5753" s="6" t="s">
        <v>76</v>
      </c>
      <c r="T5753" s="6" t="s">
        <v>77</v>
      </c>
      <c r="U5753" s="6" t="s">
        <v>78</v>
      </c>
      <c r="V5753" s="12" t="s">
        <v>79</v>
      </c>
      <c r="W5753" s="12" t="s">
        <v>104</v>
      </c>
      <c r="X5753" s="12" t="s">
        <v>155</v>
      </c>
      <c r="Y5753" s="12" t="s">
        <v>156</v>
      </c>
      <c r="AA5753" s="12" t="s">
        <v>83</v>
      </c>
      <c r="AB5753" s="6" t="s">
        <v>84</v>
      </c>
      <c r="AC5753" s="12" t="s">
        <v>157</v>
      </c>
      <c r="AD5753" s="6" t="s">
        <v>5220</v>
      </c>
      <c r="AE5753" s="2">
        <v>45431</v>
      </c>
      <c r="AF5753" s="43" t="s">
        <v>87</v>
      </c>
      <c r="AG5753" s="7" t="s">
        <v>158</v>
      </c>
      <c r="AH5753" s="43" t="s">
        <v>3169</v>
      </c>
      <c r="AI5753" s="43" t="s">
        <v>3168</v>
      </c>
      <c r="AL5753" s="43">
        <v>10</v>
      </c>
      <c r="AN5753" s="46" t="s">
        <v>5240</v>
      </c>
      <c r="AO5753" s="5" t="s">
        <v>89</v>
      </c>
      <c r="AP5753" s="6" t="s">
        <v>5220</v>
      </c>
      <c r="AR5753" s="7" t="s">
        <v>90</v>
      </c>
      <c r="AT5753" s="4" t="str">
        <f>CONCATENATE(AU5753,", ",AV5753,", ",AW5753,", ",AX5753,", ",AY5753,", ",AZ5753,", ",BA5753)</f>
        <v>Europe, France, FR, Bretagne, Ille-et-Vilaine, Rennes, Campus Institut Agro Rennes</v>
      </c>
      <c r="AU5753" s="1" t="s">
        <v>91</v>
      </c>
      <c r="AV5753" s="1" t="s">
        <v>92</v>
      </c>
      <c r="AW5753" s="1" t="s">
        <v>93</v>
      </c>
      <c r="AX5753" s="1" t="s">
        <v>94</v>
      </c>
      <c r="AY5753" s="1" t="s">
        <v>95</v>
      </c>
      <c r="AZ5753" s="1" t="s">
        <v>96</v>
      </c>
      <c r="BA5753" s="1" t="s">
        <v>5242</v>
      </c>
      <c r="BC5753" s="43"/>
      <c r="BF5753" s="43" t="s">
        <v>4596</v>
      </c>
      <c r="BG5753" s="43" t="s">
        <v>93</v>
      </c>
      <c r="BH5753" s="7" t="s">
        <v>97</v>
      </c>
      <c r="BJ5753" s="7" t="s">
        <v>98</v>
      </c>
      <c r="BK5753" s="7" t="s">
        <v>99</v>
      </c>
      <c r="BL5753" s="7" t="s">
        <v>4597</v>
      </c>
      <c r="BM5753" s="7" t="s">
        <v>4598</v>
      </c>
      <c r="BU5753" s="43">
        <v>1</v>
      </c>
      <c r="BW5753" s="43" t="s">
        <v>103</v>
      </c>
    </row>
    <row r="5754" spans="3:75" x14ac:dyDescent="0.35">
      <c r="C5754" s="43" t="str">
        <f t="shared" si="89"/>
        <v>IARA:BDT-05:2024: 5753</v>
      </c>
      <c r="D5754" s="43">
        <v>5753</v>
      </c>
      <c r="E5754" s="43" t="s">
        <v>5323</v>
      </c>
      <c r="F5754" s="1" t="s">
        <v>73</v>
      </c>
      <c r="G5754" s="43" t="s">
        <v>5268</v>
      </c>
      <c r="H5754" s="2">
        <v>45431</v>
      </c>
      <c r="J5754" s="12">
        <v>2024</v>
      </c>
      <c r="K5754" s="12">
        <v>5</v>
      </c>
      <c r="L5754" s="12">
        <v>19</v>
      </c>
      <c r="P5754" s="12" t="s">
        <v>75</v>
      </c>
      <c r="Q5754" s="12" t="str">
        <f>CONCATENATE(X5754," ",Y5754)</f>
        <v>Erithacus rubecula</v>
      </c>
      <c r="R5754" s="14" t="str">
        <f>CONCATENATE(S5754,", ",T5754,", ",U5754,", ",V5754,", ",W5754,", ",X5754,", ",Y5754)</f>
        <v>Animalia, Chordata, Aves, Passeriformes, Muscicapidae, Erithacus, rubecula</v>
      </c>
      <c r="S5754" s="6" t="s">
        <v>76</v>
      </c>
      <c r="T5754" s="6" t="s">
        <v>77</v>
      </c>
      <c r="U5754" s="6" t="s">
        <v>78</v>
      </c>
      <c r="V5754" s="12" t="s">
        <v>79</v>
      </c>
      <c r="W5754" s="12" t="s">
        <v>182</v>
      </c>
      <c r="X5754" s="12" t="s">
        <v>183</v>
      </c>
      <c r="Y5754" s="12" t="s">
        <v>184</v>
      </c>
      <c r="AA5754" s="12" t="s">
        <v>83</v>
      </c>
      <c r="AB5754" s="6" t="s">
        <v>84</v>
      </c>
      <c r="AC5754" s="12" t="s">
        <v>185</v>
      </c>
      <c r="AD5754" s="6" t="s">
        <v>5220</v>
      </c>
      <c r="AE5754" s="2">
        <v>45431</v>
      </c>
      <c r="AF5754" s="43" t="s">
        <v>87</v>
      </c>
      <c r="AG5754" s="7" t="s">
        <v>186</v>
      </c>
      <c r="AH5754" s="43" t="s">
        <v>3171</v>
      </c>
      <c r="AI5754" s="43" t="s">
        <v>3170</v>
      </c>
      <c r="AL5754" s="43">
        <v>10</v>
      </c>
      <c r="AN5754" s="46" t="s">
        <v>5240</v>
      </c>
      <c r="AO5754" s="5" t="s">
        <v>89</v>
      </c>
      <c r="AP5754" s="6" t="s">
        <v>5220</v>
      </c>
      <c r="AR5754" s="7" t="s">
        <v>90</v>
      </c>
      <c r="AT5754" s="4" t="str">
        <f>CONCATENATE(AU5754,", ",AV5754,", ",AW5754,", ",AX5754,", ",AY5754,", ",AZ5754,", ",BA5754)</f>
        <v>Europe, France, FR, Bretagne, Ille-et-Vilaine, Rennes, Campus Institut Agro Rennes</v>
      </c>
      <c r="AU5754" s="1" t="s">
        <v>91</v>
      </c>
      <c r="AV5754" s="1" t="s">
        <v>92</v>
      </c>
      <c r="AW5754" s="1" t="s">
        <v>93</v>
      </c>
      <c r="AX5754" s="1" t="s">
        <v>94</v>
      </c>
      <c r="AY5754" s="1" t="s">
        <v>95</v>
      </c>
      <c r="AZ5754" s="1" t="s">
        <v>96</v>
      </c>
      <c r="BA5754" s="1" t="s">
        <v>5242</v>
      </c>
      <c r="BC5754" s="43"/>
      <c r="BF5754" s="43" t="s">
        <v>4596</v>
      </c>
      <c r="BG5754" s="43" t="s">
        <v>93</v>
      </c>
      <c r="BH5754" s="7" t="s">
        <v>97</v>
      </c>
      <c r="BJ5754" s="7" t="s">
        <v>98</v>
      </c>
      <c r="BK5754" s="7" t="s">
        <v>99</v>
      </c>
      <c r="BL5754" s="7" t="s">
        <v>4597</v>
      </c>
      <c r="BM5754" s="7" t="s">
        <v>4598</v>
      </c>
      <c r="BU5754" s="43">
        <v>1</v>
      </c>
      <c r="BW5754" s="43" t="s">
        <v>103</v>
      </c>
    </row>
    <row r="5755" spans="3:75" x14ac:dyDescent="0.35">
      <c r="C5755" s="43" t="str">
        <f t="shared" si="89"/>
        <v>IARA:BDT-05:2024: 5754</v>
      </c>
      <c r="D5755" s="43">
        <v>5754</v>
      </c>
      <c r="E5755" s="43" t="s">
        <v>5323</v>
      </c>
      <c r="F5755" s="1" t="s">
        <v>73</v>
      </c>
      <c r="G5755" s="43" t="s">
        <v>5268</v>
      </c>
      <c r="H5755" s="2">
        <v>45431</v>
      </c>
      <c r="J5755" s="12">
        <v>2024</v>
      </c>
      <c r="K5755" s="12">
        <v>5</v>
      </c>
      <c r="L5755" s="12">
        <v>19</v>
      </c>
      <c r="P5755" s="12" t="s">
        <v>75</v>
      </c>
      <c r="Q5755" s="12" t="str">
        <f>CONCATENATE(X5755," ",Y5755)</f>
        <v>Phylloscopus collybita</v>
      </c>
      <c r="R5755" s="14" t="str">
        <f>CONCATENATE(S5755,", ",T5755,", ",U5755,", ",V5755,", ",W5755,", ",X5755,", ",Y5755)</f>
        <v>Animalia, Chordata, Aves, Passeriformes, Phylloscopidae, Phylloscopus, collybita</v>
      </c>
      <c r="S5755" s="6" t="s">
        <v>76</v>
      </c>
      <c r="T5755" s="6" t="s">
        <v>77</v>
      </c>
      <c r="U5755" s="6" t="s">
        <v>78</v>
      </c>
      <c r="V5755" s="12" t="s">
        <v>79</v>
      </c>
      <c r="W5755" s="12" t="s">
        <v>170</v>
      </c>
      <c r="X5755" s="12" t="s">
        <v>171</v>
      </c>
      <c r="Y5755" s="12" t="s">
        <v>172</v>
      </c>
      <c r="AA5755" s="12" t="s">
        <v>83</v>
      </c>
      <c r="AB5755" s="6" t="s">
        <v>173</v>
      </c>
      <c r="AC5755" s="12" t="s">
        <v>174</v>
      </c>
      <c r="AD5755" s="6" t="s">
        <v>5220</v>
      </c>
      <c r="AE5755" s="2">
        <v>45431</v>
      </c>
      <c r="AF5755" s="43" t="s">
        <v>87</v>
      </c>
      <c r="AG5755" s="7" t="s">
        <v>175</v>
      </c>
      <c r="AH5755" s="43" t="s">
        <v>3173</v>
      </c>
      <c r="AI5755" s="43" t="s">
        <v>3172</v>
      </c>
      <c r="AL5755" s="43">
        <v>10</v>
      </c>
      <c r="AN5755" s="46" t="s">
        <v>5240</v>
      </c>
      <c r="AO5755" s="5" t="s">
        <v>89</v>
      </c>
      <c r="AP5755" s="6" t="s">
        <v>5220</v>
      </c>
      <c r="AR5755" s="7" t="s">
        <v>90</v>
      </c>
      <c r="AT5755" s="4" t="str">
        <f>CONCATENATE(AU5755,", ",AV5755,", ",AW5755,", ",AX5755,", ",AY5755,", ",AZ5755,", ",BA5755)</f>
        <v>Europe, France, FR, Bretagne, Ille-et-Vilaine, Rennes, Campus Institut Agro Rennes</v>
      </c>
      <c r="AU5755" s="1" t="s">
        <v>91</v>
      </c>
      <c r="AV5755" s="1" t="s">
        <v>92</v>
      </c>
      <c r="AW5755" s="1" t="s">
        <v>93</v>
      </c>
      <c r="AX5755" s="1" t="s">
        <v>94</v>
      </c>
      <c r="AY5755" s="1" t="s">
        <v>95</v>
      </c>
      <c r="AZ5755" s="1" t="s">
        <v>96</v>
      </c>
      <c r="BA5755" s="1" t="s">
        <v>5242</v>
      </c>
      <c r="BC5755" s="43"/>
      <c r="BF5755" s="43" t="s">
        <v>4596</v>
      </c>
      <c r="BG5755" s="43" t="s">
        <v>93</v>
      </c>
      <c r="BH5755" s="7" t="s">
        <v>97</v>
      </c>
      <c r="BJ5755" s="7" t="s">
        <v>98</v>
      </c>
      <c r="BK5755" s="7" t="s">
        <v>99</v>
      </c>
      <c r="BL5755" s="7" t="s">
        <v>4597</v>
      </c>
      <c r="BM5755" s="7" t="s">
        <v>4598</v>
      </c>
      <c r="BU5755" s="43">
        <v>1</v>
      </c>
      <c r="BW5755" s="43" t="s">
        <v>103</v>
      </c>
    </row>
    <row r="5756" spans="3:75" x14ac:dyDescent="0.35">
      <c r="C5756" s="43" t="str">
        <f t="shared" si="89"/>
        <v>IARA:BDT-05:2024: 5755</v>
      </c>
      <c r="D5756" s="43">
        <v>5755</v>
      </c>
      <c r="E5756" s="43" t="s">
        <v>5323</v>
      </c>
      <c r="F5756" s="1" t="s">
        <v>73</v>
      </c>
      <c r="G5756" s="43" t="s">
        <v>5268</v>
      </c>
      <c r="H5756" s="2">
        <v>45431</v>
      </c>
      <c r="J5756" s="12">
        <v>2024</v>
      </c>
      <c r="K5756" s="12">
        <v>5</v>
      </c>
      <c r="L5756" s="12">
        <v>19</v>
      </c>
      <c r="P5756" s="12" t="s">
        <v>75</v>
      </c>
      <c r="Q5756" s="12" t="str">
        <f>CONCATENATE(X5756," ",Y5756)</f>
        <v>Sturnus vulgaris</v>
      </c>
      <c r="R5756" s="14" t="str">
        <f>CONCATENATE(S5756,", ",T5756,", ",U5756,", ",V5756,", ",W5756,", ",X5756,", ",Y5756)</f>
        <v>Animalia, Chordata, Aves, Passeriformes, Sturnidae, Sturnus, vulgaris</v>
      </c>
      <c r="S5756" s="6" t="s">
        <v>76</v>
      </c>
      <c r="T5756" s="6" t="s">
        <v>77</v>
      </c>
      <c r="U5756" s="6" t="s">
        <v>78</v>
      </c>
      <c r="V5756" s="12" t="s">
        <v>79</v>
      </c>
      <c r="W5756" s="12" t="s">
        <v>112</v>
      </c>
      <c r="X5756" s="12" t="s">
        <v>113</v>
      </c>
      <c r="Y5756" s="12" t="s">
        <v>114</v>
      </c>
      <c r="AA5756" s="12" t="s">
        <v>83</v>
      </c>
      <c r="AB5756" s="6" t="s">
        <v>84</v>
      </c>
      <c r="AC5756" s="12" t="s">
        <v>115</v>
      </c>
      <c r="AD5756" s="6" t="s">
        <v>5220</v>
      </c>
      <c r="AE5756" s="2">
        <v>45431</v>
      </c>
      <c r="AF5756" s="43" t="s">
        <v>87</v>
      </c>
      <c r="AG5756" s="7" t="s">
        <v>116</v>
      </c>
      <c r="AH5756" s="43" t="s">
        <v>3175</v>
      </c>
      <c r="AI5756" s="43" t="s">
        <v>3174</v>
      </c>
      <c r="AL5756" s="43">
        <v>10</v>
      </c>
      <c r="AN5756" s="46" t="s">
        <v>5240</v>
      </c>
      <c r="AO5756" s="5" t="s">
        <v>89</v>
      </c>
      <c r="AP5756" s="6" t="s">
        <v>5220</v>
      </c>
      <c r="AR5756" s="7" t="s">
        <v>90</v>
      </c>
      <c r="AT5756" s="4" t="str">
        <f>CONCATENATE(AU5756,", ",AV5756,", ",AW5756,", ",AX5756,", ",AY5756,", ",AZ5756,", ",BA5756)</f>
        <v>Europe, France, FR, Bretagne, Ille-et-Vilaine, Rennes, Campus Institut Agro Rennes</v>
      </c>
      <c r="AU5756" s="1" t="s">
        <v>91</v>
      </c>
      <c r="AV5756" s="1" t="s">
        <v>92</v>
      </c>
      <c r="AW5756" s="1" t="s">
        <v>93</v>
      </c>
      <c r="AX5756" s="1" t="s">
        <v>94</v>
      </c>
      <c r="AY5756" s="1" t="s">
        <v>95</v>
      </c>
      <c r="AZ5756" s="1" t="s">
        <v>96</v>
      </c>
      <c r="BA5756" s="1" t="s">
        <v>5242</v>
      </c>
      <c r="BC5756" s="43"/>
      <c r="BF5756" s="43" t="s">
        <v>4596</v>
      </c>
      <c r="BG5756" s="43" t="s">
        <v>93</v>
      </c>
      <c r="BH5756" s="7" t="s">
        <v>97</v>
      </c>
      <c r="BJ5756" s="7" t="s">
        <v>98</v>
      </c>
      <c r="BK5756" s="7" t="s">
        <v>99</v>
      </c>
      <c r="BL5756" s="7" t="s">
        <v>4597</v>
      </c>
      <c r="BM5756" s="7" t="s">
        <v>4598</v>
      </c>
      <c r="BU5756" s="43">
        <v>1</v>
      </c>
      <c r="BW5756" s="43" t="s">
        <v>103</v>
      </c>
    </row>
    <row r="5757" spans="3:75" x14ac:dyDescent="0.35">
      <c r="C5757" s="43" t="str">
        <f t="shared" si="89"/>
        <v>IARA:BDT-05:2024: 5756</v>
      </c>
      <c r="D5757" s="43">
        <v>5756</v>
      </c>
      <c r="E5757" s="43" t="s">
        <v>5323</v>
      </c>
      <c r="F5757" s="1" t="s">
        <v>73</v>
      </c>
      <c r="G5757" s="43" t="s">
        <v>5268</v>
      </c>
      <c r="H5757" s="2">
        <v>45431</v>
      </c>
      <c r="J5757" s="12">
        <v>2024</v>
      </c>
      <c r="K5757" s="12">
        <v>5</v>
      </c>
      <c r="L5757" s="12">
        <v>19</v>
      </c>
      <c r="P5757" s="12" t="s">
        <v>75</v>
      </c>
      <c r="Q5757" s="12" t="str">
        <f>CONCATENATE(X5757," ",Y5757)</f>
        <v>Erithacus rubecula</v>
      </c>
      <c r="R5757" s="14" t="str">
        <f>CONCATENATE(S5757,", ",T5757,", ",U5757,", ",V5757,", ",W5757,", ",X5757,", ",Y5757)</f>
        <v>Animalia, Chordata, Aves, Passeriformes, Muscicapidae, Erithacus, rubecula</v>
      </c>
      <c r="S5757" s="6" t="s">
        <v>76</v>
      </c>
      <c r="T5757" s="6" t="s">
        <v>77</v>
      </c>
      <c r="U5757" s="6" t="s">
        <v>78</v>
      </c>
      <c r="V5757" s="12" t="s">
        <v>79</v>
      </c>
      <c r="W5757" s="12" t="s">
        <v>182</v>
      </c>
      <c r="X5757" s="12" t="s">
        <v>183</v>
      </c>
      <c r="Y5757" s="12" t="s">
        <v>184</v>
      </c>
      <c r="AA5757" s="12" t="s">
        <v>83</v>
      </c>
      <c r="AB5757" s="6" t="s">
        <v>84</v>
      </c>
      <c r="AC5757" s="12" t="s">
        <v>185</v>
      </c>
      <c r="AD5757" s="6" t="s">
        <v>5220</v>
      </c>
      <c r="AE5757" s="2">
        <v>45431</v>
      </c>
      <c r="AF5757" s="43" t="s">
        <v>87</v>
      </c>
      <c r="AG5757" s="7" t="s">
        <v>186</v>
      </c>
      <c r="AH5757" s="43" t="s">
        <v>3177</v>
      </c>
      <c r="AI5757" s="43" t="s">
        <v>3176</v>
      </c>
      <c r="AL5757" s="43">
        <v>10</v>
      </c>
      <c r="AN5757" s="46" t="s">
        <v>5240</v>
      </c>
      <c r="AO5757" s="5" t="s">
        <v>89</v>
      </c>
      <c r="AP5757" s="6" t="s">
        <v>5220</v>
      </c>
      <c r="AR5757" s="7" t="s">
        <v>90</v>
      </c>
      <c r="AT5757" s="4" t="str">
        <f>CONCATENATE(AU5757,", ",AV5757,", ",AW5757,", ",AX5757,", ",AY5757,", ",AZ5757,", ",BA5757)</f>
        <v>Europe, France, FR, Bretagne, Ille-et-Vilaine, Rennes, Campus Institut Agro Rennes</v>
      </c>
      <c r="AU5757" s="1" t="s">
        <v>91</v>
      </c>
      <c r="AV5757" s="1" t="s">
        <v>92</v>
      </c>
      <c r="AW5757" s="1" t="s">
        <v>93</v>
      </c>
      <c r="AX5757" s="1" t="s">
        <v>94</v>
      </c>
      <c r="AY5757" s="1" t="s">
        <v>95</v>
      </c>
      <c r="AZ5757" s="1" t="s">
        <v>96</v>
      </c>
      <c r="BA5757" s="1" t="s">
        <v>5242</v>
      </c>
      <c r="BC5757" s="43"/>
      <c r="BF5757" s="43" t="s">
        <v>4596</v>
      </c>
      <c r="BG5757" s="43" t="s">
        <v>93</v>
      </c>
      <c r="BH5757" s="7" t="s">
        <v>97</v>
      </c>
      <c r="BJ5757" s="7" t="s">
        <v>98</v>
      </c>
      <c r="BK5757" s="7" t="s">
        <v>99</v>
      </c>
      <c r="BL5757" s="7" t="s">
        <v>4597</v>
      </c>
      <c r="BM5757" s="7" t="s">
        <v>4598</v>
      </c>
      <c r="BU5757" s="43">
        <v>1</v>
      </c>
      <c r="BW5757" s="43" t="s">
        <v>103</v>
      </c>
    </row>
    <row r="5758" spans="3:75" x14ac:dyDescent="0.35">
      <c r="C5758" s="43" t="str">
        <f t="shared" si="89"/>
        <v>IARA:BDT-05:2024: 5757</v>
      </c>
      <c r="D5758" s="43">
        <v>5757</v>
      </c>
      <c r="E5758" s="43" t="s">
        <v>5323</v>
      </c>
      <c r="F5758" s="1" t="s">
        <v>73</v>
      </c>
      <c r="G5758" s="43" t="s">
        <v>5268</v>
      </c>
      <c r="H5758" s="2">
        <v>45431</v>
      </c>
      <c r="J5758" s="12">
        <v>2024</v>
      </c>
      <c r="K5758" s="12">
        <v>5</v>
      </c>
      <c r="L5758" s="12">
        <v>19</v>
      </c>
      <c r="P5758" s="12" t="s">
        <v>75</v>
      </c>
      <c r="Q5758" s="12" t="str">
        <f>CONCATENATE(X5758," ",Y5758)</f>
        <v>Garrulus glandarius</v>
      </c>
      <c r="R5758" s="14" t="str">
        <f>CONCATENATE(S5758,", ",T5758,", ",U5758,", ",V5758,", ",W5758,", ",X5758,", ",Y5758)</f>
        <v>Animalia, Chordata, Aves, Passeriformes, Corvidae, Garrulus, glandarius</v>
      </c>
      <c r="S5758" s="6" t="s">
        <v>76</v>
      </c>
      <c r="T5758" s="6" t="s">
        <v>77</v>
      </c>
      <c r="U5758" s="6" t="s">
        <v>78</v>
      </c>
      <c r="V5758" s="12" t="s">
        <v>79</v>
      </c>
      <c r="W5758" s="12" t="s">
        <v>104</v>
      </c>
      <c r="X5758" s="12" t="s">
        <v>122</v>
      </c>
      <c r="Y5758" s="12" t="s">
        <v>123</v>
      </c>
      <c r="AA5758" s="12" t="s">
        <v>83</v>
      </c>
      <c r="AB5758" s="6" t="s">
        <v>84</v>
      </c>
      <c r="AC5758" s="12" t="s">
        <v>124</v>
      </c>
      <c r="AD5758" s="6" t="s">
        <v>5220</v>
      </c>
      <c r="AE5758" s="2">
        <v>45431</v>
      </c>
      <c r="AF5758" s="43" t="s">
        <v>87</v>
      </c>
      <c r="AG5758" s="7" t="s">
        <v>125</v>
      </c>
      <c r="AH5758" s="43" t="s">
        <v>3179</v>
      </c>
      <c r="AI5758" s="43" t="s">
        <v>3178</v>
      </c>
      <c r="AL5758" s="43">
        <v>10</v>
      </c>
      <c r="AN5758" s="46" t="s">
        <v>5240</v>
      </c>
      <c r="AO5758" s="5" t="s">
        <v>89</v>
      </c>
      <c r="AP5758" s="6" t="s">
        <v>5220</v>
      </c>
      <c r="AR5758" s="7" t="s">
        <v>90</v>
      </c>
      <c r="AT5758" s="4" t="str">
        <f>CONCATENATE(AU5758,", ",AV5758,", ",AW5758,", ",AX5758,", ",AY5758,", ",AZ5758,", ",BA5758)</f>
        <v>Europe, France, FR, Bretagne, Ille-et-Vilaine, Rennes, Campus Institut Agro Rennes</v>
      </c>
      <c r="AU5758" s="1" t="s">
        <v>91</v>
      </c>
      <c r="AV5758" s="1" t="s">
        <v>92</v>
      </c>
      <c r="AW5758" s="1" t="s">
        <v>93</v>
      </c>
      <c r="AX5758" s="1" t="s">
        <v>94</v>
      </c>
      <c r="AY5758" s="1" t="s">
        <v>95</v>
      </c>
      <c r="AZ5758" s="1" t="s">
        <v>96</v>
      </c>
      <c r="BA5758" s="1" t="s">
        <v>5242</v>
      </c>
      <c r="BC5758" s="43"/>
      <c r="BF5758" s="43" t="s">
        <v>4596</v>
      </c>
      <c r="BG5758" s="43" t="s">
        <v>93</v>
      </c>
      <c r="BH5758" s="7" t="s">
        <v>97</v>
      </c>
      <c r="BJ5758" s="7" t="s">
        <v>98</v>
      </c>
      <c r="BK5758" s="7" t="s">
        <v>99</v>
      </c>
      <c r="BL5758" s="7" t="s">
        <v>4597</v>
      </c>
      <c r="BM5758" s="7" t="s">
        <v>4598</v>
      </c>
      <c r="BU5758" s="43">
        <v>1</v>
      </c>
      <c r="BW5758" s="43" t="s">
        <v>103</v>
      </c>
    </row>
    <row r="5759" spans="3:75" x14ac:dyDescent="0.35">
      <c r="C5759" s="43" t="str">
        <f t="shared" si="89"/>
        <v>IARA:BDT-05:2024: 5758</v>
      </c>
      <c r="D5759" s="43">
        <v>5758</v>
      </c>
      <c r="E5759" s="43" t="s">
        <v>5323</v>
      </c>
      <c r="F5759" s="1" t="s">
        <v>73</v>
      </c>
      <c r="G5759" s="43" t="s">
        <v>5268</v>
      </c>
      <c r="H5759" s="2">
        <v>45431</v>
      </c>
      <c r="J5759" s="12">
        <v>2024</v>
      </c>
      <c r="K5759" s="12">
        <v>5</v>
      </c>
      <c r="L5759" s="12">
        <v>19</v>
      </c>
      <c r="P5759" s="12" t="s">
        <v>75</v>
      </c>
      <c r="Q5759" s="12" t="str">
        <f>CONCATENATE(X5759," ",Y5759)</f>
        <v>Troglodytes troglodytes</v>
      </c>
      <c r="R5759" s="14" t="str">
        <f>CONCATENATE(S5759,", ",T5759,", ",U5759,", ",V5759,", ",W5759,", ",X5759,", ",Y5759)</f>
        <v>Animalia, Chordata, Aves, Passeriformes, Troglodytidae, Troglodytes, troglodytes</v>
      </c>
      <c r="S5759" s="6" t="s">
        <v>76</v>
      </c>
      <c r="T5759" s="6" t="s">
        <v>77</v>
      </c>
      <c r="U5759" s="6" t="s">
        <v>78</v>
      </c>
      <c r="V5759" s="12" t="s">
        <v>79</v>
      </c>
      <c r="W5759" s="12" t="s">
        <v>197</v>
      </c>
      <c r="X5759" s="12" t="s">
        <v>198</v>
      </c>
      <c r="Y5759" s="12" t="s">
        <v>199</v>
      </c>
      <c r="AA5759" s="12" t="s">
        <v>83</v>
      </c>
      <c r="AB5759" s="6" t="s">
        <v>84</v>
      </c>
      <c r="AC5759" s="12" t="s">
        <v>200</v>
      </c>
      <c r="AD5759" s="6" t="s">
        <v>5220</v>
      </c>
      <c r="AE5759" s="2">
        <v>45431</v>
      </c>
      <c r="AF5759" s="43" t="s">
        <v>87</v>
      </c>
      <c r="AG5759" s="7" t="s">
        <v>201</v>
      </c>
      <c r="AH5759" s="43" t="s">
        <v>3181</v>
      </c>
      <c r="AI5759" s="43" t="s">
        <v>3180</v>
      </c>
      <c r="AL5759" s="43">
        <v>10</v>
      </c>
      <c r="AN5759" s="46" t="s">
        <v>5240</v>
      </c>
      <c r="AO5759" s="5" t="s">
        <v>89</v>
      </c>
      <c r="AP5759" s="6" t="s">
        <v>5220</v>
      </c>
      <c r="AR5759" s="7" t="s">
        <v>90</v>
      </c>
      <c r="AT5759" s="4" t="str">
        <f>CONCATENATE(AU5759,", ",AV5759,", ",AW5759,", ",AX5759,", ",AY5759,", ",AZ5759,", ",BA5759)</f>
        <v>Europe, France, FR, Bretagne, Ille-et-Vilaine, Rennes, Campus Institut Agro Rennes</v>
      </c>
      <c r="AU5759" s="1" t="s">
        <v>91</v>
      </c>
      <c r="AV5759" s="1" t="s">
        <v>92</v>
      </c>
      <c r="AW5759" s="1" t="s">
        <v>93</v>
      </c>
      <c r="AX5759" s="1" t="s">
        <v>94</v>
      </c>
      <c r="AY5759" s="1" t="s">
        <v>95</v>
      </c>
      <c r="AZ5759" s="1" t="s">
        <v>96</v>
      </c>
      <c r="BA5759" s="1" t="s">
        <v>5242</v>
      </c>
      <c r="BC5759" s="43"/>
      <c r="BF5759" s="43" t="s">
        <v>4596</v>
      </c>
      <c r="BG5759" s="43" t="s">
        <v>93</v>
      </c>
      <c r="BH5759" s="7" t="s">
        <v>97</v>
      </c>
      <c r="BJ5759" s="7" t="s">
        <v>98</v>
      </c>
      <c r="BK5759" s="7" t="s">
        <v>99</v>
      </c>
      <c r="BL5759" s="7" t="s">
        <v>4597</v>
      </c>
      <c r="BM5759" s="7" t="s">
        <v>4598</v>
      </c>
      <c r="BU5759" s="43">
        <v>1</v>
      </c>
      <c r="BW5759" s="43" t="s">
        <v>103</v>
      </c>
    </row>
    <row r="5760" spans="3:75" x14ac:dyDescent="0.35">
      <c r="C5760" s="43" t="str">
        <f t="shared" si="89"/>
        <v>IARA:BDT-05:2024: 5759</v>
      </c>
      <c r="D5760" s="43">
        <v>5759</v>
      </c>
      <c r="E5760" s="43" t="s">
        <v>5323</v>
      </c>
      <c r="F5760" s="1" t="s">
        <v>73</v>
      </c>
      <c r="G5760" s="43" t="s">
        <v>5268</v>
      </c>
      <c r="H5760" s="2">
        <v>45431</v>
      </c>
      <c r="J5760" s="12">
        <v>2024</v>
      </c>
      <c r="K5760" s="12">
        <v>5</v>
      </c>
      <c r="L5760" s="12">
        <v>19</v>
      </c>
      <c r="P5760" s="12" t="s">
        <v>75</v>
      </c>
      <c r="Q5760" s="12" t="str">
        <f>CONCATENATE(X5760," ",Y5760)</f>
        <v>Erithacus rubecula</v>
      </c>
      <c r="R5760" s="14" t="str">
        <f>CONCATENATE(S5760,", ",T5760,", ",U5760,", ",V5760,", ",W5760,", ",X5760,", ",Y5760)</f>
        <v>Animalia, Chordata, Aves, Passeriformes, Muscicapidae, Erithacus, rubecula</v>
      </c>
      <c r="S5760" s="6" t="s">
        <v>76</v>
      </c>
      <c r="T5760" s="6" t="s">
        <v>77</v>
      </c>
      <c r="U5760" s="6" t="s">
        <v>78</v>
      </c>
      <c r="V5760" s="12" t="s">
        <v>79</v>
      </c>
      <c r="W5760" s="12" t="s">
        <v>182</v>
      </c>
      <c r="X5760" s="12" t="s">
        <v>183</v>
      </c>
      <c r="Y5760" s="12" t="s">
        <v>184</v>
      </c>
      <c r="AA5760" s="12" t="s">
        <v>83</v>
      </c>
      <c r="AB5760" s="6" t="s">
        <v>84</v>
      </c>
      <c r="AC5760" s="12" t="s">
        <v>185</v>
      </c>
      <c r="AD5760" s="6" t="s">
        <v>5220</v>
      </c>
      <c r="AE5760" s="2">
        <v>45431</v>
      </c>
      <c r="AF5760" s="43" t="s">
        <v>87</v>
      </c>
      <c r="AG5760" s="7" t="s">
        <v>186</v>
      </c>
      <c r="AH5760" s="43" t="s">
        <v>3183</v>
      </c>
      <c r="AI5760" s="43" t="s">
        <v>3182</v>
      </c>
      <c r="AL5760" s="43">
        <v>10</v>
      </c>
      <c r="AN5760" s="46" t="s">
        <v>5240</v>
      </c>
      <c r="AO5760" s="5" t="s">
        <v>89</v>
      </c>
      <c r="AP5760" s="6" t="s">
        <v>5220</v>
      </c>
      <c r="AR5760" s="7" t="s">
        <v>90</v>
      </c>
      <c r="AT5760" s="4" t="str">
        <f>CONCATENATE(AU5760,", ",AV5760,", ",AW5760,", ",AX5760,", ",AY5760,", ",AZ5760,", ",BA5760)</f>
        <v>Europe, France, FR, Bretagne, Ille-et-Vilaine, Rennes, Campus Institut Agro Rennes</v>
      </c>
      <c r="AU5760" s="1" t="s">
        <v>91</v>
      </c>
      <c r="AV5760" s="1" t="s">
        <v>92</v>
      </c>
      <c r="AW5760" s="1" t="s">
        <v>93</v>
      </c>
      <c r="AX5760" s="1" t="s">
        <v>94</v>
      </c>
      <c r="AY5760" s="1" t="s">
        <v>95</v>
      </c>
      <c r="AZ5760" s="1" t="s">
        <v>96</v>
      </c>
      <c r="BA5760" s="1" t="s">
        <v>5242</v>
      </c>
      <c r="BC5760" s="43"/>
      <c r="BF5760" s="43" t="s">
        <v>4596</v>
      </c>
      <c r="BG5760" s="43" t="s">
        <v>93</v>
      </c>
      <c r="BH5760" s="7" t="s">
        <v>97</v>
      </c>
      <c r="BJ5760" s="7" t="s">
        <v>98</v>
      </c>
      <c r="BK5760" s="7" t="s">
        <v>99</v>
      </c>
      <c r="BL5760" s="7" t="s">
        <v>4597</v>
      </c>
      <c r="BM5760" s="7" t="s">
        <v>4598</v>
      </c>
      <c r="BU5760" s="43">
        <v>1</v>
      </c>
      <c r="BW5760" s="43" t="s">
        <v>103</v>
      </c>
    </row>
    <row r="5761" spans="3:75" x14ac:dyDescent="0.35">
      <c r="C5761" s="43" t="str">
        <f t="shared" si="89"/>
        <v>IARA:BDT-05:2024: 5760</v>
      </c>
      <c r="D5761" s="43">
        <v>5760</v>
      </c>
      <c r="E5761" s="43" t="s">
        <v>5323</v>
      </c>
      <c r="F5761" s="1" t="s">
        <v>73</v>
      </c>
      <c r="G5761" s="43" t="s">
        <v>5268</v>
      </c>
      <c r="H5761" s="2">
        <v>45431</v>
      </c>
      <c r="J5761" s="12">
        <v>2024</v>
      </c>
      <c r="K5761" s="12">
        <v>5</v>
      </c>
      <c r="L5761" s="12">
        <v>19</v>
      </c>
      <c r="P5761" s="12" t="s">
        <v>75</v>
      </c>
      <c r="Q5761" s="12" t="str">
        <f>CONCATENATE(X5761," ",Y5761)</f>
        <v>Troglodytes troglodytes</v>
      </c>
      <c r="R5761" s="14" t="str">
        <f>CONCATENATE(S5761,", ",T5761,", ",U5761,", ",V5761,", ",W5761,", ",X5761,", ",Y5761)</f>
        <v>Animalia, Chordata, Aves, Passeriformes, Troglodytidae, Troglodytes, troglodytes</v>
      </c>
      <c r="S5761" s="6" t="s">
        <v>76</v>
      </c>
      <c r="T5761" s="6" t="s">
        <v>77</v>
      </c>
      <c r="U5761" s="6" t="s">
        <v>78</v>
      </c>
      <c r="V5761" s="12" t="s">
        <v>79</v>
      </c>
      <c r="W5761" s="12" t="s">
        <v>197</v>
      </c>
      <c r="X5761" s="12" t="s">
        <v>198</v>
      </c>
      <c r="Y5761" s="12" t="s">
        <v>199</v>
      </c>
      <c r="AA5761" s="12" t="s">
        <v>83</v>
      </c>
      <c r="AB5761" s="6" t="s">
        <v>84</v>
      </c>
      <c r="AC5761" s="12" t="s">
        <v>200</v>
      </c>
      <c r="AD5761" s="6" t="s">
        <v>5220</v>
      </c>
      <c r="AE5761" s="2">
        <v>45431</v>
      </c>
      <c r="AF5761" s="43" t="s">
        <v>87</v>
      </c>
      <c r="AG5761" s="7" t="s">
        <v>201</v>
      </c>
      <c r="AH5761" s="43" t="s">
        <v>3185</v>
      </c>
      <c r="AI5761" s="43" t="s">
        <v>3184</v>
      </c>
      <c r="AL5761" s="43">
        <v>10</v>
      </c>
      <c r="AN5761" s="46" t="s">
        <v>5240</v>
      </c>
      <c r="AO5761" s="5" t="s">
        <v>89</v>
      </c>
      <c r="AP5761" s="6" t="s">
        <v>5220</v>
      </c>
      <c r="AR5761" s="7" t="s">
        <v>90</v>
      </c>
      <c r="AT5761" s="4" t="str">
        <f>CONCATENATE(AU5761,", ",AV5761,", ",AW5761,", ",AX5761,", ",AY5761,", ",AZ5761,", ",BA5761)</f>
        <v>Europe, France, FR, Bretagne, Ille-et-Vilaine, Rennes, Campus Institut Agro Rennes</v>
      </c>
      <c r="AU5761" s="1" t="s">
        <v>91</v>
      </c>
      <c r="AV5761" s="1" t="s">
        <v>92</v>
      </c>
      <c r="AW5761" s="1" t="s">
        <v>93</v>
      </c>
      <c r="AX5761" s="1" t="s">
        <v>94</v>
      </c>
      <c r="AY5761" s="1" t="s">
        <v>95</v>
      </c>
      <c r="AZ5761" s="1" t="s">
        <v>96</v>
      </c>
      <c r="BA5761" s="1" t="s">
        <v>5242</v>
      </c>
      <c r="BC5761" s="43"/>
      <c r="BF5761" s="43" t="s">
        <v>4596</v>
      </c>
      <c r="BG5761" s="43" t="s">
        <v>93</v>
      </c>
      <c r="BH5761" s="7" t="s">
        <v>97</v>
      </c>
      <c r="BJ5761" s="7" t="s">
        <v>98</v>
      </c>
      <c r="BK5761" s="7" t="s">
        <v>99</v>
      </c>
      <c r="BL5761" s="7" t="s">
        <v>4597</v>
      </c>
      <c r="BM5761" s="7" t="s">
        <v>4598</v>
      </c>
      <c r="BU5761" s="43">
        <v>1</v>
      </c>
      <c r="BW5761" s="43" t="s">
        <v>103</v>
      </c>
    </row>
    <row r="5762" spans="3:75" x14ac:dyDescent="0.35">
      <c r="C5762" s="43" t="str">
        <f t="shared" si="89"/>
        <v>IARA:BDT-05:2024: 5761</v>
      </c>
      <c r="D5762" s="43">
        <v>5761</v>
      </c>
      <c r="E5762" s="43" t="s">
        <v>5323</v>
      </c>
      <c r="F5762" s="1" t="s">
        <v>73</v>
      </c>
      <c r="G5762" s="43" t="s">
        <v>5268</v>
      </c>
      <c r="H5762" s="2">
        <v>45431</v>
      </c>
      <c r="J5762" s="12">
        <v>2024</v>
      </c>
      <c r="K5762" s="12">
        <v>5</v>
      </c>
      <c r="L5762" s="12">
        <v>19</v>
      </c>
      <c r="P5762" s="12" t="s">
        <v>75</v>
      </c>
      <c r="Q5762" s="12" t="str">
        <f>CONCATENATE(X5762," ",Y5762)</f>
        <v>Columba palumbus</v>
      </c>
      <c r="R5762" s="14" t="str">
        <f>CONCATENATE(S5762,", ",T5762,", ",U5762,", ",V5762,", ",W5762,", ",X5762,", ",Y5762)</f>
        <v>Animalia, Chordata, Aves, Columbiformes, Columbidae, Columba, palumbus</v>
      </c>
      <c r="S5762" s="6" t="s">
        <v>76</v>
      </c>
      <c r="T5762" s="6" t="s">
        <v>77</v>
      </c>
      <c r="U5762" s="6" t="s">
        <v>78</v>
      </c>
      <c r="V5762" s="12" t="s">
        <v>159</v>
      </c>
      <c r="W5762" s="12" t="s">
        <v>160</v>
      </c>
      <c r="X5762" s="12" t="s">
        <v>161</v>
      </c>
      <c r="Y5762" s="12" t="s">
        <v>162</v>
      </c>
      <c r="AA5762" s="12" t="s">
        <v>83</v>
      </c>
      <c r="AB5762" s="6" t="s">
        <v>84</v>
      </c>
      <c r="AC5762" s="12" t="s">
        <v>163</v>
      </c>
      <c r="AD5762" s="6" t="s">
        <v>5220</v>
      </c>
      <c r="AE5762" s="2">
        <v>45431</v>
      </c>
      <c r="AF5762" s="43" t="s">
        <v>87</v>
      </c>
      <c r="AG5762" s="7" t="s">
        <v>164</v>
      </c>
      <c r="AH5762" s="43" t="s">
        <v>3187</v>
      </c>
      <c r="AI5762" s="43" t="s">
        <v>3186</v>
      </c>
      <c r="AL5762" s="43">
        <v>10</v>
      </c>
      <c r="AN5762" s="46" t="s">
        <v>5240</v>
      </c>
      <c r="AO5762" s="5" t="s">
        <v>89</v>
      </c>
      <c r="AP5762" s="6" t="s">
        <v>5220</v>
      </c>
      <c r="AR5762" s="7" t="s">
        <v>90</v>
      </c>
      <c r="AT5762" s="4" t="str">
        <f>CONCATENATE(AU5762,", ",AV5762,", ",AW5762,", ",AX5762,", ",AY5762,", ",AZ5762,", ",BA5762)</f>
        <v>Europe, France, FR, Bretagne, Ille-et-Vilaine, Rennes, Campus Institut Agro Rennes</v>
      </c>
      <c r="AU5762" s="1" t="s">
        <v>91</v>
      </c>
      <c r="AV5762" s="1" t="s">
        <v>92</v>
      </c>
      <c r="AW5762" s="1" t="s">
        <v>93</v>
      </c>
      <c r="AX5762" s="1" t="s">
        <v>94</v>
      </c>
      <c r="AY5762" s="1" t="s">
        <v>95</v>
      </c>
      <c r="AZ5762" s="1" t="s">
        <v>96</v>
      </c>
      <c r="BA5762" s="1" t="s">
        <v>5242</v>
      </c>
      <c r="BC5762" s="43"/>
      <c r="BF5762" s="43" t="s">
        <v>4596</v>
      </c>
      <c r="BG5762" s="43" t="s">
        <v>93</v>
      </c>
      <c r="BH5762" s="7" t="s">
        <v>97</v>
      </c>
      <c r="BJ5762" s="7" t="s">
        <v>98</v>
      </c>
      <c r="BK5762" s="7" t="s">
        <v>99</v>
      </c>
      <c r="BL5762" s="7" t="s">
        <v>4597</v>
      </c>
      <c r="BM5762" s="7" t="s">
        <v>4598</v>
      </c>
      <c r="BU5762" s="43">
        <v>1</v>
      </c>
      <c r="BW5762" s="43" t="s">
        <v>103</v>
      </c>
    </row>
    <row r="5763" spans="3:75" x14ac:dyDescent="0.35">
      <c r="C5763" s="43" t="str">
        <f t="shared" ref="C5763:C5826" si="90">_xlfn.CONCAT(E5763,D5763)</f>
        <v>IARA:BDT-05:2024: 5762</v>
      </c>
      <c r="D5763" s="43">
        <v>5762</v>
      </c>
      <c r="E5763" s="43" t="s">
        <v>5323</v>
      </c>
      <c r="F5763" s="1" t="s">
        <v>73</v>
      </c>
      <c r="G5763" s="43" t="s">
        <v>5268</v>
      </c>
      <c r="H5763" s="2">
        <v>45431</v>
      </c>
      <c r="J5763" s="12">
        <v>2024</v>
      </c>
      <c r="K5763" s="12">
        <v>5</v>
      </c>
      <c r="L5763" s="12">
        <v>19</v>
      </c>
      <c r="P5763" s="12" t="s">
        <v>75</v>
      </c>
      <c r="Q5763" s="12" t="str">
        <f>CONCATENATE(X5763," ",Y5763)</f>
        <v>Sylvia atricapilla</v>
      </c>
      <c r="R5763" s="14" t="str">
        <f>CONCATENATE(S5763,", ",T5763,", ",U5763,", ",V5763,", ",W5763,", ",X5763,", ",Y5763)</f>
        <v>Animalia, Chordata, Aves, Passeriformes, Sylviidae, Sylvia, atricapilla</v>
      </c>
      <c r="S5763" s="6" t="s">
        <v>76</v>
      </c>
      <c r="T5763" s="6" t="s">
        <v>77</v>
      </c>
      <c r="U5763" s="6" t="s">
        <v>78</v>
      </c>
      <c r="V5763" s="12" t="s">
        <v>79</v>
      </c>
      <c r="W5763" s="12" t="s">
        <v>117</v>
      </c>
      <c r="X5763" s="12" t="s">
        <v>118</v>
      </c>
      <c r="Y5763" s="12" t="s">
        <v>119</v>
      </c>
      <c r="AA5763" s="12" t="s">
        <v>83</v>
      </c>
      <c r="AB5763" s="6" t="s">
        <v>84</v>
      </c>
      <c r="AC5763" s="12" t="s">
        <v>120</v>
      </c>
      <c r="AD5763" s="6" t="s">
        <v>5220</v>
      </c>
      <c r="AE5763" s="2">
        <v>45431</v>
      </c>
      <c r="AF5763" s="43" t="s">
        <v>87</v>
      </c>
      <c r="AG5763" s="7" t="s">
        <v>121</v>
      </c>
      <c r="AH5763" s="43" t="s">
        <v>3189</v>
      </c>
      <c r="AI5763" s="43" t="s">
        <v>3188</v>
      </c>
      <c r="AL5763" s="43">
        <v>10</v>
      </c>
      <c r="AN5763" s="46" t="s">
        <v>5240</v>
      </c>
      <c r="AO5763" s="5" t="s">
        <v>89</v>
      </c>
      <c r="AP5763" s="6" t="s">
        <v>5220</v>
      </c>
      <c r="AR5763" s="7" t="s">
        <v>90</v>
      </c>
      <c r="AT5763" s="4" t="str">
        <f>CONCATENATE(AU5763,", ",AV5763,", ",AW5763,", ",AX5763,", ",AY5763,", ",AZ5763,", ",BA5763)</f>
        <v>Europe, France, FR, Bretagne, Ille-et-Vilaine, Rennes, Campus Institut Agro Rennes</v>
      </c>
      <c r="AU5763" s="1" t="s">
        <v>91</v>
      </c>
      <c r="AV5763" s="1" t="s">
        <v>92</v>
      </c>
      <c r="AW5763" s="1" t="s">
        <v>93</v>
      </c>
      <c r="AX5763" s="1" t="s">
        <v>94</v>
      </c>
      <c r="AY5763" s="1" t="s">
        <v>95</v>
      </c>
      <c r="AZ5763" s="1" t="s">
        <v>96</v>
      </c>
      <c r="BA5763" s="1" t="s">
        <v>5242</v>
      </c>
      <c r="BC5763" s="43"/>
      <c r="BF5763" s="43" t="s">
        <v>4596</v>
      </c>
      <c r="BG5763" s="43" t="s">
        <v>93</v>
      </c>
      <c r="BH5763" s="7" t="s">
        <v>97</v>
      </c>
      <c r="BJ5763" s="7" t="s">
        <v>98</v>
      </c>
      <c r="BK5763" s="7" t="s">
        <v>99</v>
      </c>
      <c r="BL5763" s="7" t="s">
        <v>4597</v>
      </c>
      <c r="BM5763" s="7" t="s">
        <v>4598</v>
      </c>
      <c r="BU5763" s="43">
        <v>1</v>
      </c>
      <c r="BW5763" s="43" t="s">
        <v>103</v>
      </c>
    </row>
    <row r="5764" spans="3:75" x14ac:dyDescent="0.35">
      <c r="C5764" s="43" t="str">
        <f t="shared" si="90"/>
        <v>IARA:BDT-05:2024: 5763</v>
      </c>
      <c r="D5764" s="43">
        <v>5763</v>
      </c>
      <c r="E5764" s="43" t="s">
        <v>5323</v>
      </c>
      <c r="F5764" s="1" t="s">
        <v>73</v>
      </c>
      <c r="G5764" s="43" t="s">
        <v>5268</v>
      </c>
      <c r="H5764" s="2">
        <v>45431</v>
      </c>
      <c r="J5764" s="12">
        <v>2024</v>
      </c>
      <c r="K5764" s="12">
        <v>5</v>
      </c>
      <c r="L5764" s="12">
        <v>19</v>
      </c>
      <c r="P5764" s="12" t="s">
        <v>75</v>
      </c>
      <c r="Q5764" s="12" t="str">
        <f>CONCATENATE(X5764," ",Y5764)</f>
        <v>Sylvia atricapilla</v>
      </c>
      <c r="R5764" s="14" t="str">
        <f>CONCATENATE(S5764,", ",T5764,", ",U5764,", ",V5764,", ",W5764,", ",X5764,", ",Y5764)</f>
        <v>Animalia, Chordata, Aves, Passeriformes, Sylviidae, Sylvia, atricapilla</v>
      </c>
      <c r="S5764" s="6" t="s">
        <v>76</v>
      </c>
      <c r="T5764" s="6" t="s">
        <v>77</v>
      </c>
      <c r="U5764" s="6" t="s">
        <v>78</v>
      </c>
      <c r="V5764" s="12" t="s">
        <v>79</v>
      </c>
      <c r="W5764" s="12" t="s">
        <v>117</v>
      </c>
      <c r="X5764" s="12" t="s">
        <v>118</v>
      </c>
      <c r="Y5764" s="12" t="s">
        <v>119</v>
      </c>
      <c r="AA5764" s="12" t="s">
        <v>83</v>
      </c>
      <c r="AB5764" s="6" t="s">
        <v>84</v>
      </c>
      <c r="AC5764" s="12" t="s">
        <v>120</v>
      </c>
      <c r="AD5764" s="6" t="s">
        <v>5220</v>
      </c>
      <c r="AE5764" s="2">
        <v>45431</v>
      </c>
      <c r="AF5764" s="43" t="s">
        <v>87</v>
      </c>
      <c r="AG5764" s="7" t="s">
        <v>121</v>
      </c>
      <c r="AH5764" s="43" t="s">
        <v>3191</v>
      </c>
      <c r="AI5764" s="43" t="s">
        <v>3190</v>
      </c>
      <c r="AL5764" s="43">
        <v>10</v>
      </c>
      <c r="AN5764" s="46" t="s">
        <v>5240</v>
      </c>
      <c r="AO5764" s="5" t="s">
        <v>89</v>
      </c>
      <c r="AP5764" s="6" t="s">
        <v>5220</v>
      </c>
      <c r="AR5764" s="7" t="s">
        <v>90</v>
      </c>
      <c r="AT5764" s="4" t="str">
        <f>CONCATENATE(AU5764,", ",AV5764,", ",AW5764,", ",AX5764,", ",AY5764,", ",AZ5764,", ",BA5764)</f>
        <v>Europe, France, FR, Bretagne, Ille-et-Vilaine, Rennes, Campus Institut Agro Rennes</v>
      </c>
      <c r="AU5764" s="1" t="s">
        <v>91</v>
      </c>
      <c r="AV5764" s="1" t="s">
        <v>92</v>
      </c>
      <c r="AW5764" s="1" t="s">
        <v>93</v>
      </c>
      <c r="AX5764" s="1" t="s">
        <v>94</v>
      </c>
      <c r="AY5764" s="1" t="s">
        <v>95</v>
      </c>
      <c r="AZ5764" s="1" t="s">
        <v>96</v>
      </c>
      <c r="BA5764" s="1" t="s">
        <v>5242</v>
      </c>
      <c r="BC5764" s="43"/>
      <c r="BF5764" s="43" t="s">
        <v>4596</v>
      </c>
      <c r="BG5764" s="43" t="s">
        <v>93</v>
      </c>
      <c r="BH5764" s="7" t="s">
        <v>97</v>
      </c>
      <c r="BJ5764" s="7" t="s">
        <v>98</v>
      </c>
      <c r="BK5764" s="7" t="s">
        <v>99</v>
      </c>
      <c r="BL5764" s="7" t="s">
        <v>4597</v>
      </c>
      <c r="BM5764" s="7" t="s">
        <v>4598</v>
      </c>
      <c r="BU5764" s="43">
        <v>1</v>
      </c>
      <c r="BW5764" s="43" t="s">
        <v>103</v>
      </c>
    </row>
    <row r="5765" spans="3:75" x14ac:dyDescent="0.35">
      <c r="C5765" s="43" t="str">
        <f t="shared" si="90"/>
        <v>IARA:BDT-05:2024: 5764</v>
      </c>
      <c r="D5765" s="43">
        <v>5764</v>
      </c>
      <c r="E5765" s="43" t="s">
        <v>5323</v>
      </c>
      <c r="F5765" s="1" t="s">
        <v>73</v>
      </c>
      <c r="G5765" s="43" t="s">
        <v>5268</v>
      </c>
      <c r="H5765" s="2">
        <v>45431</v>
      </c>
      <c r="J5765" s="12">
        <v>2024</v>
      </c>
      <c r="K5765" s="12">
        <v>5</v>
      </c>
      <c r="L5765" s="12">
        <v>19</v>
      </c>
      <c r="P5765" s="12" t="s">
        <v>75</v>
      </c>
      <c r="Q5765" s="12" t="str">
        <f>CONCATENATE(X5765," ",Y5765)</f>
        <v>Phylloscopus collybita</v>
      </c>
      <c r="R5765" s="14" t="str">
        <f>CONCATENATE(S5765,", ",T5765,", ",U5765,", ",V5765,", ",W5765,", ",X5765,", ",Y5765)</f>
        <v>Animalia, Chordata, Aves, Passeriformes, Phylloscopidae, Phylloscopus, collybita</v>
      </c>
      <c r="S5765" s="6" t="s">
        <v>76</v>
      </c>
      <c r="T5765" s="6" t="s">
        <v>77</v>
      </c>
      <c r="U5765" s="6" t="s">
        <v>78</v>
      </c>
      <c r="V5765" s="12" t="s">
        <v>79</v>
      </c>
      <c r="W5765" s="12" t="s">
        <v>170</v>
      </c>
      <c r="X5765" s="12" t="s">
        <v>171</v>
      </c>
      <c r="Y5765" s="12" t="s">
        <v>172</v>
      </c>
      <c r="AA5765" s="12" t="s">
        <v>83</v>
      </c>
      <c r="AB5765" s="6" t="s">
        <v>173</v>
      </c>
      <c r="AC5765" s="12" t="s">
        <v>174</v>
      </c>
      <c r="AD5765" s="6" t="s">
        <v>5220</v>
      </c>
      <c r="AE5765" s="2">
        <v>45431</v>
      </c>
      <c r="AF5765" s="43" t="s">
        <v>87</v>
      </c>
      <c r="AG5765" s="7" t="s">
        <v>175</v>
      </c>
      <c r="AH5765" s="43" t="s">
        <v>3193</v>
      </c>
      <c r="AI5765" s="43" t="s">
        <v>3192</v>
      </c>
      <c r="AL5765" s="43">
        <v>10</v>
      </c>
      <c r="AN5765" s="46" t="s">
        <v>5240</v>
      </c>
      <c r="AO5765" s="5" t="s">
        <v>89</v>
      </c>
      <c r="AP5765" s="6" t="s">
        <v>5220</v>
      </c>
      <c r="AR5765" s="7" t="s">
        <v>90</v>
      </c>
      <c r="AT5765" s="4" t="str">
        <f>CONCATENATE(AU5765,", ",AV5765,", ",AW5765,", ",AX5765,", ",AY5765,", ",AZ5765,", ",BA5765)</f>
        <v>Europe, France, FR, Bretagne, Ille-et-Vilaine, Rennes, Campus Institut Agro Rennes</v>
      </c>
      <c r="AU5765" s="1" t="s">
        <v>91</v>
      </c>
      <c r="AV5765" s="1" t="s">
        <v>92</v>
      </c>
      <c r="AW5765" s="1" t="s">
        <v>93</v>
      </c>
      <c r="AX5765" s="1" t="s">
        <v>94</v>
      </c>
      <c r="AY5765" s="1" t="s">
        <v>95</v>
      </c>
      <c r="AZ5765" s="1" t="s">
        <v>96</v>
      </c>
      <c r="BA5765" s="1" t="s">
        <v>5242</v>
      </c>
      <c r="BC5765" s="43"/>
      <c r="BF5765" s="43" t="s">
        <v>4596</v>
      </c>
      <c r="BG5765" s="43" t="s">
        <v>93</v>
      </c>
      <c r="BH5765" s="7" t="s">
        <v>97</v>
      </c>
      <c r="BJ5765" s="7" t="s">
        <v>98</v>
      </c>
      <c r="BK5765" s="7" t="s">
        <v>99</v>
      </c>
      <c r="BL5765" s="7" t="s">
        <v>4597</v>
      </c>
      <c r="BM5765" s="7" t="s">
        <v>4598</v>
      </c>
      <c r="BU5765" s="43">
        <v>1</v>
      </c>
      <c r="BW5765" s="43" t="s">
        <v>103</v>
      </c>
    </row>
    <row r="5766" spans="3:75" x14ac:dyDescent="0.35">
      <c r="C5766" s="43" t="str">
        <f t="shared" si="90"/>
        <v>IARA:BDT-05:2024: 5765</v>
      </c>
      <c r="D5766" s="43">
        <v>5765</v>
      </c>
      <c r="E5766" s="43" t="s">
        <v>5323</v>
      </c>
      <c r="F5766" s="1" t="s">
        <v>73</v>
      </c>
      <c r="G5766" s="43" t="s">
        <v>5268</v>
      </c>
      <c r="H5766" s="2">
        <v>45431</v>
      </c>
      <c r="J5766" s="12">
        <v>2024</v>
      </c>
      <c r="K5766" s="12">
        <v>5</v>
      </c>
      <c r="L5766" s="12">
        <v>19</v>
      </c>
      <c r="P5766" s="12" t="s">
        <v>75</v>
      </c>
      <c r="Q5766" s="12" t="str">
        <f>CONCATENATE(X5766," ",Y5766)</f>
        <v>Phylloscopus collybita</v>
      </c>
      <c r="R5766" s="14" t="str">
        <f>CONCATENATE(S5766,", ",T5766,", ",U5766,", ",V5766,", ",W5766,", ",X5766,", ",Y5766)</f>
        <v>Animalia, Chordata, Aves, Passeriformes, Phylloscopidae, Phylloscopus, collybita</v>
      </c>
      <c r="S5766" s="6" t="s">
        <v>76</v>
      </c>
      <c r="T5766" s="6" t="s">
        <v>77</v>
      </c>
      <c r="U5766" s="6" t="s">
        <v>78</v>
      </c>
      <c r="V5766" s="12" t="s">
        <v>79</v>
      </c>
      <c r="W5766" s="12" t="s">
        <v>170</v>
      </c>
      <c r="X5766" s="12" t="s">
        <v>171</v>
      </c>
      <c r="Y5766" s="12" t="s">
        <v>172</v>
      </c>
      <c r="AA5766" s="12" t="s">
        <v>83</v>
      </c>
      <c r="AB5766" s="6" t="s">
        <v>173</v>
      </c>
      <c r="AC5766" s="12" t="s">
        <v>174</v>
      </c>
      <c r="AD5766" s="6" t="s">
        <v>5220</v>
      </c>
      <c r="AE5766" s="2">
        <v>45431</v>
      </c>
      <c r="AF5766" s="43" t="s">
        <v>87</v>
      </c>
      <c r="AG5766" s="7" t="s">
        <v>175</v>
      </c>
      <c r="AH5766" s="43" t="s">
        <v>3195</v>
      </c>
      <c r="AI5766" s="43" t="s">
        <v>3194</v>
      </c>
      <c r="AL5766" s="43">
        <v>10</v>
      </c>
      <c r="AN5766" s="46" t="s">
        <v>5240</v>
      </c>
      <c r="AO5766" s="5" t="s">
        <v>89</v>
      </c>
      <c r="AP5766" s="6" t="s">
        <v>5220</v>
      </c>
      <c r="AR5766" s="7" t="s">
        <v>90</v>
      </c>
      <c r="AT5766" s="4" t="str">
        <f>CONCATENATE(AU5766,", ",AV5766,", ",AW5766,", ",AX5766,", ",AY5766,", ",AZ5766,", ",BA5766)</f>
        <v>Europe, France, FR, Bretagne, Ille-et-Vilaine, Rennes, Campus Institut Agro Rennes</v>
      </c>
      <c r="AU5766" s="1" t="s">
        <v>91</v>
      </c>
      <c r="AV5766" s="1" t="s">
        <v>92</v>
      </c>
      <c r="AW5766" s="1" t="s">
        <v>93</v>
      </c>
      <c r="AX5766" s="1" t="s">
        <v>94</v>
      </c>
      <c r="AY5766" s="1" t="s">
        <v>95</v>
      </c>
      <c r="AZ5766" s="1" t="s">
        <v>96</v>
      </c>
      <c r="BA5766" s="1" t="s">
        <v>5242</v>
      </c>
      <c r="BC5766" s="43"/>
      <c r="BF5766" s="43" t="s">
        <v>4596</v>
      </c>
      <c r="BG5766" s="43" t="s">
        <v>93</v>
      </c>
      <c r="BH5766" s="7" t="s">
        <v>97</v>
      </c>
      <c r="BJ5766" s="7" t="s">
        <v>98</v>
      </c>
      <c r="BK5766" s="7" t="s">
        <v>99</v>
      </c>
      <c r="BL5766" s="7" t="s">
        <v>4597</v>
      </c>
      <c r="BM5766" s="7" t="s">
        <v>4598</v>
      </c>
      <c r="BU5766" s="43">
        <v>1</v>
      </c>
      <c r="BW5766" s="43" t="s">
        <v>103</v>
      </c>
    </row>
    <row r="5767" spans="3:75" x14ac:dyDescent="0.35">
      <c r="C5767" s="43" t="str">
        <f t="shared" si="90"/>
        <v>IARA:BDT-05:2024: 5766</v>
      </c>
      <c r="D5767" s="43">
        <v>5766</v>
      </c>
      <c r="E5767" s="43" t="s">
        <v>5323</v>
      </c>
      <c r="F5767" s="1" t="s">
        <v>73</v>
      </c>
      <c r="G5767" s="43" t="s">
        <v>5268</v>
      </c>
      <c r="H5767" s="2">
        <v>45431</v>
      </c>
      <c r="J5767" s="12">
        <v>2024</v>
      </c>
      <c r="K5767" s="12">
        <v>5</v>
      </c>
      <c r="L5767" s="12">
        <v>19</v>
      </c>
      <c r="P5767" s="12" t="s">
        <v>75</v>
      </c>
      <c r="Q5767" s="12" t="str">
        <f>CONCATENATE(X5767," ",Y5767)</f>
        <v>Prunella modularis</v>
      </c>
      <c r="R5767" s="14" t="str">
        <f>CONCATENATE(S5767,", ",T5767,", ",U5767,", ",V5767,", ",W5767,", ",X5767,", ",Y5767)</f>
        <v>Animalia, Chordata, Aves, Passeriformes, Prunellidae, Prunella, modularis</v>
      </c>
      <c r="S5767" s="6" t="s">
        <v>76</v>
      </c>
      <c r="T5767" s="6" t="s">
        <v>77</v>
      </c>
      <c r="U5767" s="6" t="s">
        <v>78</v>
      </c>
      <c r="V5767" s="12" t="s">
        <v>79</v>
      </c>
      <c r="W5767" s="12" t="s">
        <v>80</v>
      </c>
      <c r="X5767" s="12" t="s">
        <v>81</v>
      </c>
      <c r="Y5767" s="12" t="s">
        <v>82</v>
      </c>
      <c r="AA5767" s="12" t="s">
        <v>83</v>
      </c>
      <c r="AB5767" s="6" t="s">
        <v>84</v>
      </c>
      <c r="AC5767" s="12" t="s">
        <v>85</v>
      </c>
      <c r="AD5767" s="6" t="s">
        <v>5220</v>
      </c>
      <c r="AE5767" s="2">
        <v>45431</v>
      </c>
      <c r="AF5767" s="43" t="s">
        <v>87</v>
      </c>
      <c r="AG5767" s="7" t="s">
        <v>88</v>
      </c>
      <c r="AH5767" s="43" t="s">
        <v>3197</v>
      </c>
      <c r="AI5767" s="43" t="s">
        <v>3196</v>
      </c>
      <c r="AL5767" s="43">
        <v>10</v>
      </c>
      <c r="AN5767" s="46" t="s">
        <v>5240</v>
      </c>
      <c r="AO5767" s="5" t="s">
        <v>89</v>
      </c>
      <c r="AP5767" s="6" t="s">
        <v>5220</v>
      </c>
      <c r="AR5767" s="7" t="s">
        <v>90</v>
      </c>
      <c r="AT5767" s="4" t="str">
        <f>CONCATENATE(AU5767,", ",AV5767,", ",AW5767,", ",AX5767,", ",AY5767,", ",AZ5767,", ",BA5767)</f>
        <v>Europe, France, FR, Bretagne, Ille-et-Vilaine, Rennes, Campus Institut Agro Rennes</v>
      </c>
      <c r="AU5767" s="1" t="s">
        <v>91</v>
      </c>
      <c r="AV5767" s="1" t="s">
        <v>92</v>
      </c>
      <c r="AW5767" s="1" t="s">
        <v>93</v>
      </c>
      <c r="AX5767" s="1" t="s">
        <v>94</v>
      </c>
      <c r="AY5767" s="1" t="s">
        <v>95</v>
      </c>
      <c r="AZ5767" s="1" t="s">
        <v>96</v>
      </c>
      <c r="BA5767" s="1" t="s">
        <v>5242</v>
      </c>
      <c r="BC5767" s="43"/>
      <c r="BF5767" s="43" t="s">
        <v>4596</v>
      </c>
      <c r="BG5767" s="43" t="s">
        <v>93</v>
      </c>
      <c r="BH5767" s="7" t="s">
        <v>97</v>
      </c>
      <c r="BJ5767" s="7" t="s">
        <v>98</v>
      </c>
      <c r="BK5767" s="7" t="s">
        <v>99</v>
      </c>
      <c r="BL5767" s="7" t="s">
        <v>4597</v>
      </c>
      <c r="BM5767" s="7" t="s">
        <v>4598</v>
      </c>
      <c r="BU5767" s="43">
        <v>1</v>
      </c>
      <c r="BW5767" s="43" t="s">
        <v>103</v>
      </c>
    </row>
    <row r="5768" spans="3:75" x14ac:dyDescent="0.35">
      <c r="C5768" s="43" t="str">
        <f t="shared" si="90"/>
        <v>IARA:BDT-05:2024: 5767</v>
      </c>
      <c r="D5768" s="43">
        <v>5767</v>
      </c>
      <c r="E5768" s="43" t="s">
        <v>5323</v>
      </c>
      <c r="F5768" s="1" t="s">
        <v>73</v>
      </c>
      <c r="G5768" s="43" t="s">
        <v>5268</v>
      </c>
      <c r="H5768" s="2">
        <v>45431</v>
      </c>
      <c r="J5768" s="12">
        <v>2024</v>
      </c>
      <c r="K5768" s="12">
        <v>5</v>
      </c>
      <c r="L5768" s="12">
        <v>19</v>
      </c>
      <c r="P5768" s="12" t="s">
        <v>75</v>
      </c>
      <c r="Q5768" s="12" t="str">
        <f>CONCATENATE(X5768," ",Y5768)</f>
        <v>Columba palumbus</v>
      </c>
      <c r="R5768" s="14" t="str">
        <f>CONCATENATE(S5768,", ",T5768,", ",U5768,", ",V5768,", ",W5768,", ",X5768,", ",Y5768)</f>
        <v>Animalia, Chordata, Aves, Columbiformes, Columbidae, Columba, palumbus</v>
      </c>
      <c r="S5768" s="6" t="s">
        <v>76</v>
      </c>
      <c r="T5768" s="6" t="s">
        <v>77</v>
      </c>
      <c r="U5768" s="6" t="s">
        <v>78</v>
      </c>
      <c r="V5768" s="12" t="s">
        <v>159</v>
      </c>
      <c r="W5768" s="12" t="s">
        <v>160</v>
      </c>
      <c r="X5768" s="12" t="s">
        <v>161</v>
      </c>
      <c r="Y5768" s="12" t="s">
        <v>162</v>
      </c>
      <c r="AA5768" s="12" t="s">
        <v>83</v>
      </c>
      <c r="AB5768" s="6" t="s">
        <v>84</v>
      </c>
      <c r="AC5768" s="12" t="s">
        <v>163</v>
      </c>
      <c r="AD5768" s="6" t="s">
        <v>5220</v>
      </c>
      <c r="AE5768" s="2">
        <v>45431</v>
      </c>
      <c r="AF5768" s="43" t="s">
        <v>87</v>
      </c>
      <c r="AG5768" s="7" t="s">
        <v>164</v>
      </c>
      <c r="AH5768" s="43" t="s">
        <v>3199</v>
      </c>
      <c r="AI5768" s="43" t="s">
        <v>3198</v>
      </c>
      <c r="AL5768" s="43">
        <v>10</v>
      </c>
      <c r="AN5768" s="46" t="s">
        <v>5240</v>
      </c>
      <c r="AO5768" s="5" t="s">
        <v>89</v>
      </c>
      <c r="AP5768" s="6" t="s">
        <v>5220</v>
      </c>
      <c r="AR5768" s="7" t="s">
        <v>90</v>
      </c>
      <c r="AT5768" s="4" t="str">
        <f>CONCATENATE(AU5768,", ",AV5768,", ",AW5768,", ",AX5768,", ",AY5768,", ",AZ5768,", ",BA5768)</f>
        <v>Europe, France, FR, Bretagne, Ille-et-Vilaine, Rennes, Campus Institut Agro Rennes</v>
      </c>
      <c r="AU5768" s="1" t="s">
        <v>91</v>
      </c>
      <c r="AV5768" s="1" t="s">
        <v>92</v>
      </c>
      <c r="AW5768" s="1" t="s">
        <v>93</v>
      </c>
      <c r="AX5768" s="1" t="s">
        <v>94</v>
      </c>
      <c r="AY5768" s="1" t="s">
        <v>95</v>
      </c>
      <c r="AZ5768" s="1" t="s">
        <v>96</v>
      </c>
      <c r="BA5768" s="1" t="s">
        <v>5242</v>
      </c>
      <c r="BC5768" s="43"/>
      <c r="BF5768" s="43" t="s">
        <v>4596</v>
      </c>
      <c r="BG5768" s="43" t="s">
        <v>93</v>
      </c>
      <c r="BH5768" s="7" t="s">
        <v>97</v>
      </c>
      <c r="BJ5768" s="7" t="s">
        <v>98</v>
      </c>
      <c r="BK5768" s="7" t="s">
        <v>99</v>
      </c>
      <c r="BL5768" s="7" t="s">
        <v>4597</v>
      </c>
      <c r="BM5768" s="7" t="s">
        <v>4598</v>
      </c>
      <c r="BU5768" s="43">
        <v>1</v>
      </c>
      <c r="BW5768" s="43" t="s">
        <v>103</v>
      </c>
    </row>
    <row r="5769" spans="3:75" x14ac:dyDescent="0.35">
      <c r="C5769" s="43" t="str">
        <f t="shared" si="90"/>
        <v>IARA:BDT-05:2024: 5768</v>
      </c>
      <c r="D5769" s="43">
        <v>5768</v>
      </c>
      <c r="E5769" s="43" t="s">
        <v>5323</v>
      </c>
      <c r="F5769" s="1" t="s">
        <v>73</v>
      </c>
      <c r="G5769" s="43" t="s">
        <v>5268</v>
      </c>
      <c r="H5769" s="2">
        <v>45431</v>
      </c>
      <c r="J5769" s="12">
        <v>2024</v>
      </c>
      <c r="K5769" s="12">
        <v>5</v>
      </c>
      <c r="L5769" s="12">
        <v>19</v>
      </c>
      <c r="P5769" s="12" t="s">
        <v>75</v>
      </c>
      <c r="Q5769" s="12" t="str">
        <f>CONCATENATE(X5769," ",Y5769)</f>
        <v>Columba palumbus</v>
      </c>
      <c r="R5769" s="14" t="str">
        <f>CONCATENATE(S5769,", ",T5769,", ",U5769,", ",V5769,", ",W5769,", ",X5769,", ",Y5769)</f>
        <v>Animalia, Chordata, Aves, Columbiformes, Columbidae, Columba, palumbus</v>
      </c>
      <c r="S5769" s="6" t="s">
        <v>76</v>
      </c>
      <c r="T5769" s="6" t="s">
        <v>77</v>
      </c>
      <c r="U5769" s="6" t="s">
        <v>78</v>
      </c>
      <c r="V5769" s="12" t="s">
        <v>159</v>
      </c>
      <c r="W5769" s="12" t="s">
        <v>160</v>
      </c>
      <c r="X5769" s="12" t="s">
        <v>161</v>
      </c>
      <c r="Y5769" s="12" t="s">
        <v>162</v>
      </c>
      <c r="AA5769" s="12" t="s">
        <v>83</v>
      </c>
      <c r="AB5769" s="6" t="s">
        <v>84</v>
      </c>
      <c r="AC5769" s="12" t="s">
        <v>163</v>
      </c>
      <c r="AD5769" s="6" t="s">
        <v>5220</v>
      </c>
      <c r="AE5769" s="2">
        <v>45431</v>
      </c>
      <c r="AF5769" s="43" t="s">
        <v>87</v>
      </c>
      <c r="AG5769" s="7" t="s">
        <v>164</v>
      </c>
      <c r="AH5769" s="43" t="s">
        <v>3201</v>
      </c>
      <c r="AI5769" s="43" t="s">
        <v>3200</v>
      </c>
      <c r="AL5769" s="43">
        <v>10</v>
      </c>
      <c r="AN5769" s="46" t="s">
        <v>5240</v>
      </c>
      <c r="AO5769" s="5" t="s">
        <v>89</v>
      </c>
      <c r="AP5769" s="6" t="s">
        <v>5220</v>
      </c>
      <c r="AR5769" s="7" t="s">
        <v>90</v>
      </c>
      <c r="AT5769" s="4" t="str">
        <f>CONCATENATE(AU5769,", ",AV5769,", ",AW5769,", ",AX5769,", ",AY5769,", ",AZ5769,", ",BA5769)</f>
        <v>Europe, France, FR, Bretagne, Ille-et-Vilaine, Rennes, Campus Institut Agro Rennes</v>
      </c>
      <c r="AU5769" s="1" t="s">
        <v>91</v>
      </c>
      <c r="AV5769" s="1" t="s">
        <v>92</v>
      </c>
      <c r="AW5769" s="1" t="s">
        <v>93</v>
      </c>
      <c r="AX5769" s="1" t="s">
        <v>94</v>
      </c>
      <c r="AY5769" s="1" t="s">
        <v>95</v>
      </c>
      <c r="AZ5769" s="1" t="s">
        <v>96</v>
      </c>
      <c r="BA5769" s="1" t="s">
        <v>5242</v>
      </c>
      <c r="BC5769" s="43"/>
      <c r="BF5769" s="43" t="s">
        <v>4596</v>
      </c>
      <c r="BG5769" s="43" t="s">
        <v>93</v>
      </c>
      <c r="BH5769" s="7" t="s">
        <v>97</v>
      </c>
      <c r="BJ5769" s="7" t="s">
        <v>98</v>
      </c>
      <c r="BK5769" s="7" t="s">
        <v>99</v>
      </c>
      <c r="BL5769" s="7" t="s">
        <v>4597</v>
      </c>
      <c r="BM5769" s="7" t="s">
        <v>4598</v>
      </c>
      <c r="BU5769" s="43">
        <v>1</v>
      </c>
      <c r="BW5769" s="43" t="s">
        <v>103</v>
      </c>
    </row>
    <row r="5770" spans="3:75" x14ac:dyDescent="0.35">
      <c r="C5770" s="43" t="str">
        <f t="shared" si="90"/>
        <v>IARA:BDT-05:2024: 5769</v>
      </c>
      <c r="D5770" s="43">
        <v>5769</v>
      </c>
      <c r="E5770" s="43" t="s">
        <v>5323</v>
      </c>
      <c r="F5770" s="1" t="s">
        <v>73</v>
      </c>
      <c r="G5770" s="43" t="s">
        <v>5268</v>
      </c>
      <c r="H5770" s="2">
        <v>45431</v>
      </c>
      <c r="J5770" s="12">
        <v>2024</v>
      </c>
      <c r="K5770" s="12">
        <v>5</v>
      </c>
      <c r="L5770" s="12">
        <v>19</v>
      </c>
      <c r="P5770" s="12" t="s">
        <v>75</v>
      </c>
      <c r="Q5770" s="12" t="str">
        <f>CONCATENATE(X5770," ",Y5770)</f>
        <v>Columba palumbus</v>
      </c>
      <c r="R5770" s="14" t="str">
        <f>CONCATENATE(S5770,", ",T5770,", ",U5770,", ",V5770,", ",W5770,", ",X5770,", ",Y5770)</f>
        <v>Animalia, Chordata, Aves, Columbiformes, Columbidae, Columba, palumbus</v>
      </c>
      <c r="S5770" s="6" t="s">
        <v>76</v>
      </c>
      <c r="T5770" s="6" t="s">
        <v>77</v>
      </c>
      <c r="U5770" s="6" t="s">
        <v>78</v>
      </c>
      <c r="V5770" s="12" t="s">
        <v>159</v>
      </c>
      <c r="W5770" s="12" t="s">
        <v>160</v>
      </c>
      <c r="X5770" s="12" t="s">
        <v>161</v>
      </c>
      <c r="Y5770" s="12" t="s">
        <v>162</v>
      </c>
      <c r="AA5770" s="12" t="s">
        <v>83</v>
      </c>
      <c r="AB5770" s="6" t="s">
        <v>84</v>
      </c>
      <c r="AC5770" s="12" t="s">
        <v>163</v>
      </c>
      <c r="AD5770" s="6" t="s">
        <v>5220</v>
      </c>
      <c r="AE5770" s="2">
        <v>45431</v>
      </c>
      <c r="AF5770" s="43" t="s">
        <v>87</v>
      </c>
      <c r="AG5770" s="7" t="s">
        <v>164</v>
      </c>
      <c r="AH5770" s="43" t="s">
        <v>3203</v>
      </c>
      <c r="AI5770" s="43" t="s">
        <v>3202</v>
      </c>
      <c r="AL5770" s="43">
        <v>10</v>
      </c>
      <c r="AN5770" s="46" t="s">
        <v>5240</v>
      </c>
      <c r="AO5770" s="5" t="s">
        <v>89</v>
      </c>
      <c r="AP5770" s="6" t="s">
        <v>5220</v>
      </c>
      <c r="AR5770" s="7" t="s">
        <v>90</v>
      </c>
      <c r="AT5770" s="4" t="str">
        <f>CONCATENATE(AU5770,", ",AV5770,", ",AW5770,", ",AX5770,", ",AY5770,", ",AZ5770,", ",BA5770)</f>
        <v>Europe, France, FR, Bretagne, Ille-et-Vilaine, Rennes, Campus Institut Agro Rennes</v>
      </c>
      <c r="AU5770" s="1" t="s">
        <v>91</v>
      </c>
      <c r="AV5770" s="1" t="s">
        <v>92</v>
      </c>
      <c r="AW5770" s="1" t="s">
        <v>93</v>
      </c>
      <c r="AX5770" s="1" t="s">
        <v>94</v>
      </c>
      <c r="AY5770" s="1" t="s">
        <v>95</v>
      </c>
      <c r="AZ5770" s="1" t="s">
        <v>96</v>
      </c>
      <c r="BA5770" s="1" t="s">
        <v>5242</v>
      </c>
      <c r="BC5770" s="43"/>
      <c r="BF5770" s="43" t="s">
        <v>4596</v>
      </c>
      <c r="BG5770" s="43" t="s">
        <v>93</v>
      </c>
      <c r="BH5770" s="7" t="s">
        <v>97</v>
      </c>
      <c r="BJ5770" s="7" t="s">
        <v>98</v>
      </c>
      <c r="BK5770" s="7" t="s">
        <v>99</v>
      </c>
      <c r="BL5770" s="7" t="s">
        <v>4597</v>
      </c>
      <c r="BM5770" s="7" t="s">
        <v>4598</v>
      </c>
      <c r="BU5770" s="43">
        <v>1</v>
      </c>
      <c r="BW5770" s="43" t="s">
        <v>103</v>
      </c>
    </row>
    <row r="5771" spans="3:75" x14ac:dyDescent="0.35">
      <c r="C5771" s="43" t="str">
        <f t="shared" si="90"/>
        <v>IARA:BDT-05:2024: 5770</v>
      </c>
      <c r="D5771" s="43">
        <v>5770</v>
      </c>
      <c r="E5771" s="43" t="s">
        <v>5323</v>
      </c>
      <c r="F5771" s="1" t="s">
        <v>73</v>
      </c>
      <c r="G5771" s="43" t="s">
        <v>5268</v>
      </c>
      <c r="H5771" s="2">
        <v>45431</v>
      </c>
      <c r="J5771" s="12">
        <v>2024</v>
      </c>
      <c r="K5771" s="12">
        <v>5</v>
      </c>
      <c r="L5771" s="12">
        <v>19</v>
      </c>
      <c r="P5771" s="12" t="s">
        <v>75</v>
      </c>
      <c r="Q5771" s="12" t="str">
        <f>CONCATENATE(X5771," ",Y5771)</f>
        <v>Troglodytes troglodytes</v>
      </c>
      <c r="R5771" s="14" t="str">
        <f>CONCATENATE(S5771,", ",T5771,", ",U5771,", ",V5771,", ",W5771,", ",X5771,", ",Y5771)</f>
        <v>Animalia, Chordata, Aves, Passeriformes, Troglodytidae, Troglodytes, troglodytes</v>
      </c>
      <c r="S5771" s="6" t="s">
        <v>76</v>
      </c>
      <c r="T5771" s="6" t="s">
        <v>77</v>
      </c>
      <c r="U5771" s="6" t="s">
        <v>78</v>
      </c>
      <c r="V5771" s="12" t="s">
        <v>79</v>
      </c>
      <c r="W5771" s="12" t="s">
        <v>197</v>
      </c>
      <c r="X5771" s="12" t="s">
        <v>198</v>
      </c>
      <c r="Y5771" s="12" t="s">
        <v>199</v>
      </c>
      <c r="AA5771" s="12" t="s">
        <v>83</v>
      </c>
      <c r="AB5771" s="6" t="s">
        <v>84</v>
      </c>
      <c r="AC5771" s="12" t="s">
        <v>200</v>
      </c>
      <c r="AD5771" s="6" t="s">
        <v>5220</v>
      </c>
      <c r="AE5771" s="2">
        <v>45431</v>
      </c>
      <c r="AF5771" s="43" t="s">
        <v>87</v>
      </c>
      <c r="AG5771" s="7" t="s">
        <v>201</v>
      </c>
      <c r="AH5771" s="43" t="s">
        <v>3205</v>
      </c>
      <c r="AI5771" s="43" t="s">
        <v>3204</v>
      </c>
      <c r="AL5771" s="43">
        <v>10</v>
      </c>
      <c r="AN5771" s="46" t="s">
        <v>5240</v>
      </c>
      <c r="AO5771" s="5" t="s">
        <v>89</v>
      </c>
      <c r="AP5771" s="6" t="s">
        <v>5220</v>
      </c>
      <c r="AR5771" s="7" t="s">
        <v>90</v>
      </c>
      <c r="AT5771" s="4" t="str">
        <f>CONCATENATE(AU5771,", ",AV5771,", ",AW5771,", ",AX5771,", ",AY5771,", ",AZ5771,", ",BA5771)</f>
        <v>Europe, France, FR, Bretagne, Ille-et-Vilaine, Rennes, Campus Institut Agro Rennes</v>
      </c>
      <c r="AU5771" s="1" t="s">
        <v>91</v>
      </c>
      <c r="AV5771" s="1" t="s">
        <v>92</v>
      </c>
      <c r="AW5771" s="1" t="s">
        <v>93</v>
      </c>
      <c r="AX5771" s="1" t="s">
        <v>94</v>
      </c>
      <c r="AY5771" s="1" t="s">
        <v>95</v>
      </c>
      <c r="AZ5771" s="1" t="s">
        <v>96</v>
      </c>
      <c r="BA5771" s="1" t="s">
        <v>5242</v>
      </c>
      <c r="BC5771" s="43"/>
      <c r="BF5771" s="43" t="s">
        <v>4596</v>
      </c>
      <c r="BG5771" s="43" t="s">
        <v>93</v>
      </c>
      <c r="BH5771" s="7" t="s">
        <v>97</v>
      </c>
      <c r="BJ5771" s="7" t="s">
        <v>98</v>
      </c>
      <c r="BK5771" s="7" t="s">
        <v>99</v>
      </c>
      <c r="BL5771" s="7" t="s">
        <v>4597</v>
      </c>
      <c r="BM5771" s="7" t="s">
        <v>4598</v>
      </c>
      <c r="BU5771" s="43">
        <v>1</v>
      </c>
      <c r="BW5771" s="43" t="s">
        <v>103</v>
      </c>
    </row>
    <row r="5772" spans="3:75" x14ac:dyDescent="0.35">
      <c r="C5772" s="43" t="str">
        <f t="shared" si="90"/>
        <v>IARA:BDT-05:2024: 5771</v>
      </c>
      <c r="D5772" s="43">
        <v>5771</v>
      </c>
      <c r="E5772" s="43" t="s">
        <v>5323</v>
      </c>
      <c r="F5772" s="1" t="s">
        <v>73</v>
      </c>
      <c r="G5772" s="43" t="s">
        <v>5268</v>
      </c>
      <c r="H5772" s="2">
        <v>45431</v>
      </c>
      <c r="J5772" s="12">
        <v>2024</v>
      </c>
      <c r="K5772" s="12">
        <v>5</v>
      </c>
      <c r="L5772" s="12">
        <v>19</v>
      </c>
      <c r="P5772" s="12" t="s">
        <v>75</v>
      </c>
      <c r="Q5772" s="12" t="str">
        <f>CONCATENATE(X5772," ",Y5772)</f>
        <v>Turdus merula</v>
      </c>
      <c r="R5772" s="14" t="str">
        <f>CONCATENATE(S5772,", ",T5772,", ",U5772,", ",V5772,", ",W5772,", ",X5772,", ",Y5772)</f>
        <v>Animalia, Chordata, Aves, Passeriformes, Turdidae, Turdus, merula</v>
      </c>
      <c r="S5772" s="6" t="s">
        <v>76</v>
      </c>
      <c r="T5772" s="6" t="s">
        <v>77</v>
      </c>
      <c r="U5772" s="6" t="s">
        <v>78</v>
      </c>
      <c r="V5772" s="17" t="s">
        <v>79</v>
      </c>
      <c r="W5772" s="17" t="s">
        <v>126</v>
      </c>
      <c r="X5772" s="17" t="s">
        <v>127</v>
      </c>
      <c r="Y5772" s="17" t="s">
        <v>132</v>
      </c>
      <c r="AA5772" s="12" t="s">
        <v>83</v>
      </c>
      <c r="AB5772" s="6" t="s">
        <v>84</v>
      </c>
      <c r="AC5772" s="12" t="s">
        <v>133</v>
      </c>
      <c r="AD5772" s="6" t="s">
        <v>5220</v>
      </c>
      <c r="AE5772" s="2">
        <v>45431</v>
      </c>
      <c r="AF5772" s="43" t="s">
        <v>87</v>
      </c>
      <c r="AG5772" s="7" t="s">
        <v>134</v>
      </c>
      <c r="AH5772" s="43" t="s">
        <v>3207</v>
      </c>
      <c r="AI5772" s="43" t="s">
        <v>3206</v>
      </c>
      <c r="AL5772" s="43">
        <v>10</v>
      </c>
      <c r="AN5772" s="46" t="s">
        <v>5240</v>
      </c>
      <c r="AO5772" s="5" t="s">
        <v>89</v>
      </c>
      <c r="AP5772" s="6" t="s">
        <v>5220</v>
      </c>
      <c r="AR5772" s="7" t="s">
        <v>90</v>
      </c>
      <c r="AT5772" s="4" t="str">
        <f>CONCATENATE(AU5772,", ",AV5772,", ",AW5772,", ",AX5772,", ",AY5772,", ",AZ5772,", ",BA5772)</f>
        <v>Europe, France, FR, Bretagne, Ille-et-Vilaine, Rennes, Campus Institut Agro Rennes</v>
      </c>
      <c r="AU5772" s="1" t="s">
        <v>91</v>
      </c>
      <c r="AV5772" s="1" t="s">
        <v>92</v>
      </c>
      <c r="AW5772" s="1" t="s">
        <v>93</v>
      </c>
      <c r="AX5772" s="1" t="s">
        <v>94</v>
      </c>
      <c r="AY5772" s="1" t="s">
        <v>95</v>
      </c>
      <c r="AZ5772" s="1" t="s">
        <v>96</v>
      </c>
      <c r="BA5772" s="1" t="s">
        <v>5242</v>
      </c>
      <c r="BC5772" s="43"/>
      <c r="BF5772" s="43" t="s">
        <v>4596</v>
      </c>
      <c r="BG5772" s="43" t="s">
        <v>93</v>
      </c>
      <c r="BH5772" s="7" t="s">
        <v>97</v>
      </c>
      <c r="BJ5772" s="7" t="s">
        <v>98</v>
      </c>
      <c r="BK5772" s="7" t="s">
        <v>99</v>
      </c>
      <c r="BL5772" s="7" t="s">
        <v>4597</v>
      </c>
      <c r="BM5772" s="7" t="s">
        <v>4598</v>
      </c>
      <c r="BU5772" s="43">
        <v>1</v>
      </c>
      <c r="BW5772" s="43" t="s">
        <v>103</v>
      </c>
    </row>
    <row r="5773" spans="3:75" x14ac:dyDescent="0.35">
      <c r="C5773" s="43" t="str">
        <f t="shared" si="90"/>
        <v>IARA:BDT-05:2024: 5772</v>
      </c>
      <c r="D5773" s="43">
        <v>5772</v>
      </c>
      <c r="E5773" s="43" t="s">
        <v>5323</v>
      </c>
      <c r="F5773" s="1" t="s">
        <v>73</v>
      </c>
      <c r="G5773" s="43" t="s">
        <v>5268</v>
      </c>
      <c r="H5773" s="2">
        <v>45431</v>
      </c>
      <c r="J5773" s="12">
        <v>2024</v>
      </c>
      <c r="K5773" s="12">
        <v>5</v>
      </c>
      <c r="L5773" s="12">
        <v>19</v>
      </c>
      <c r="P5773" s="12" t="s">
        <v>75</v>
      </c>
      <c r="Q5773" s="12" t="str">
        <f>CONCATENATE(X5773," ",Y5773)</f>
        <v>Turdus philomelos</v>
      </c>
      <c r="R5773" s="14" t="str">
        <f>CONCATENATE(S5773,", ",T5773,", ",U5773,", ",V5773,", ",W5773,", ",X5773,", ",Y5773)</f>
        <v>Animalia, Chordata, Aves, Passeriformes, Turdidae, Turdus, philomelos</v>
      </c>
      <c r="S5773" s="6" t="s">
        <v>76</v>
      </c>
      <c r="T5773" s="6" t="s">
        <v>77</v>
      </c>
      <c r="U5773" s="6" t="s">
        <v>78</v>
      </c>
      <c r="V5773" s="12" t="s">
        <v>79</v>
      </c>
      <c r="W5773" s="12" t="s">
        <v>126</v>
      </c>
      <c r="X5773" s="12" t="s">
        <v>127</v>
      </c>
      <c r="Y5773" s="12" t="s">
        <v>128</v>
      </c>
      <c r="AA5773" s="12" t="s">
        <v>83</v>
      </c>
      <c r="AB5773" s="6" t="s">
        <v>129</v>
      </c>
      <c r="AC5773" s="12" t="s">
        <v>130</v>
      </c>
      <c r="AD5773" s="6" t="s">
        <v>5220</v>
      </c>
      <c r="AE5773" s="2">
        <v>45431</v>
      </c>
      <c r="AF5773" s="43" t="s">
        <v>87</v>
      </c>
      <c r="AG5773" s="7" t="s">
        <v>131</v>
      </c>
      <c r="AH5773" s="43" t="s">
        <v>3209</v>
      </c>
      <c r="AI5773" s="43" t="s">
        <v>3208</v>
      </c>
      <c r="AL5773" s="43">
        <v>10</v>
      </c>
      <c r="AN5773" s="46" t="s">
        <v>5240</v>
      </c>
      <c r="AO5773" s="5" t="s">
        <v>89</v>
      </c>
      <c r="AP5773" s="6" t="s">
        <v>5220</v>
      </c>
      <c r="AR5773" s="7" t="s">
        <v>90</v>
      </c>
      <c r="AT5773" s="4" t="str">
        <f>CONCATENATE(AU5773,", ",AV5773,", ",AW5773,", ",AX5773,", ",AY5773,", ",AZ5773,", ",BA5773)</f>
        <v>Europe, France, FR, Bretagne, Ille-et-Vilaine, Rennes, Campus Institut Agro Rennes</v>
      </c>
      <c r="AU5773" s="1" t="s">
        <v>91</v>
      </c>
      <c r="AV5773" s="1" t="s">
        <v>92</v>
      </c>
      <c r="AW5773" s="1" t="s">
        <v>93</v>
      </c>
      <c r="AX5773" s="1" t="s">
        <v>94</v>
      </c>
      <c r="AY5773" s="1" t="s">
        <v>95</v>
      </c>
      <c r="AZ5773" s="1" t="s">
        <v>96</v>
      </c>
      <c r="BA5773" s="1" t="s">
        <v>5242</v>
      </c>
      <c r="BC5773" s="43"/>
      <c r="BF5773" s="43" t="s">
        <v>4596</v>
      </c>
      <c r="BG5773" s="43" t="s">
        <v>93</v>
      </c>
      <c r="BH5773" s="7" t="s">
        <v>97</v>
      </c>
      <c r="BJ5773" s="7" t="s">
        <v>98</v>
      </c>
      <c r="BK5773" s="7" t="s">
        <v>99</v>
      </c>
      <c r="BL5773" s="7" t="s">
        <v>4597</v>
      </c>
      <c r="BM5773" s="7" t="s">
        <v>4598</v>
      </c>
      <c r="BU5773" s="43">
        <v>1</v>
      </c>
      <c r="BW5773" s="43" t="s">
        <v>103</v>
      </c>
    </row>
    <row r="5774" spans="3:75" x14ac:dyDescent="0.35">
      <c r="C5774" s="43" t="str">
        <f t="shared" si="90"/>
        <v>IARA:BDT-05:2024: 5773</v>
      </c>
      <c r="D5774" s="43">
        <v>5773</v>
      </c>
      <c r="E5774" s="43" t="s">
        <v>5323</v>
      </c>
      <c r="F5774" s="1" t="s">
        <v>73</v>
      </c>
      <c r="G5774" s="43" t="s">
        <v>5268</v>
      </c>
      <c r="H5774" s="2">
        <v>45431</v>
      </c>
      <c r="J5774" s="12">
        <v>2024</v>
      </c>
      <c r="K5774" s="12">
        <v>5</v>
      </c>
      <c r="L5774" s="12">
        <v>19</v>
      </c>
      <c r="P5774" s="12" t="s">
        <v>75</v>
      </c>
      <c r="Q5774" s="12" t="str">
        <f>CONCATENATE(X5774," ",Y5774)</f>
        <v>Columba palumbus</v>
      </c>
      <c r="R5774" s="14" t="str">
        <f>CONCATENATE(S5774,", ",T5774,", ",U5774,", ",V5774,", ",W5774,", ",X5774,", ",Y5774)</f>
        <v>Animalia, Chordata, Aves, Columbiformes, Columbidae, Columba, palumbus</v>
      </c>
      <c r="S5774" s="6" t="s">
        <v>76</v>
      </c>
      <c r="T5774" s="6" t="s">
        <v>77</v>
      </c>
      <c r="U5774" s="6" t="s">
        <v>78</v>
      </c>
      <c r="V5774" s="12" t="s">
        <v>159</v>
      </c>
      <c r="W5774" s="12" t="s">
        <v>160</v>
      </c>
      <c r="X5774" s="12" t="s">
        <v>161</v>
      </c>
      <c r="Y5774" s="12" t="s">
        <v>162</v>
      </c>
      <c r="AA5774" s="12" t="s">
        <v>83</v>
      </c>
      <c r="AB5774" s="6" t="s">
        <v>84</v>
      </c>
      <c r="AC5774" s="12" t="s">
        <v>163</v>
      </c>
      <c r="AD5774" s="6" t="s">
        <v>5220</v>
      </c>
      <c r="AE5774" s="2">
        <v>45431</v>
      </c>
      <c r="AF5774" s="43" t="s">
        <v>87</v>
      </c>
      <c r="AG5774" s="7" t="s">
        <v>164</v>
      </c>
      <c r="AH5774" s="43" t="s">
        <v>3211</v>
      </c>
      <c r="AI5774" s="43" t="s">
        <v>3210</v>
      </c>
      <c r="AL5774" s="43">
        <v>10</v>
      </c>
      <c r="AN5774" s="46" t="s">
        <v>5240</v>
      </c>
      <c r="AO5774" s="5" t="s">
        <v>89</v>
      </c>
      <c r="AP5774" s="6" t="s">
        <v>5220</v>
      </c>
      <c r="AR5774" s="7" t="s">
        <v>90</v>
      </c>
      <c r="AT5774" s="4" t="str">
        <f>CONCATENATE(AU5774,", ",AV5774,", ",AW5774,", ",AX5774,", ",AY5774,", ",AZ5774,", ",BA5774)</f>
        <v>Europe, France, FR, Bretagne, Ille-et-Vilaine, Rennes, Campus Institut Agro Rennes</v>
      </c>
      <c r="AU5774" s="1" t="s">
        <v>91</v>
      </c>
      <c r="AV5774" s="1" t="s">
        <v>92</v>
      </c>
      <c r="AW5774" s="1" t="s">
        <v>93</v>
      </c>
      <c r="AX5774" s="1" t="s">
        <v>94</v>
      </c>
      <c r="AY5774" s="1" t="s">
        <v>95</v>
      </c>
      <c r="AZ5774" s="1" t="s">
        <v>96</v>
      </c>
      <c r="BA5774" s="1" t="s">
        <v>5242</v>
      </c>
      <c r="BC5774" s="43"/>
      <c r="BF5774" s="43" t="s">
        <v>4596</v>
      </c>
      <c r="BG5774" s="43" t="s">
        <v>93</v>
      </c>
      <c r="BH5774" s="7" t="s">
        <v>97</v>
      </c>
      <c r="BJ5774" s="7" t="s">
        <v>98</v>
      </c>
      <c r="BK5774" s="7" t="s">
        <v>99</v>
      </c>
      <c r="BL5774" s="7" t="s">
        <v>4597</v>
      </c>
      <c r="BM5774" s="7" t="s">
        <v>4598</v>
      </c>
      <c r="BU5774" s="43">
        <v>1</v>
      </c>
      <c r="BW5774" s="43" t="s">
        <v>103</v>
      </c>
    </row>
    <row r="5775" spans="3:75" x14ac:dyDescent="0.35">
      <c r="C5775" s="43" t="str">
        <f t="shared" si="90"/>
        <v>IARA:BDT-05:2024: 5774</v>
      </c>
      <c r="D5775" s="43">
        <v>5774</v>
      </c>
      <c r="E5775" s="43" t="s">
        <v>5323</v>
      </c>
      <c r="F5775" s="1" t="s">
        <v>73</v>
      </c>
      <c r="G5775" s="43" t="s">
        <v>5268</v>
      </c>
      <c r="H5775" s="2">
        <v>45431</v>
      </c>
      <c r="J5775" s="12">
        <v>2024</v>
      </c>
      <c r="K5775" s="12">
        <v>5</v>
      </c>
      <c r="L5775" s="12">
        <v>19</v>
      </c>
      <c r="P5775" s="12" t="s">
        <v>75</v>
      </c>
      <c r="Q5775" s="12" t="str">
        <f>CONCATENATE(X5775," ",Y5775)</f>
        <v>Erithacus rubecula</v>
      </c>
      <c r="R5775" s="14" t="str">
        <f>CONCATENATE(S5775,", ",T5775,", ",U5775,", ",V5775,", ",W5775,", ",X5775,", ",Y5775)</f>
        <v>Animalia, Chordata, Aves, Passeriformes, Muscicapidae, Erithacus, rubecula</v>
      </c>
      <c r="S5775" s="6" t="s">
        <v>76</v>
      </c>
      <c r="T5775" s="6" t="s">
        <v>77</v>
      </c>
      <c r="U5775" s="6" t="s">
        <v>78</v>
      </c>
      <c r="V5775" s="12" t="s">
        <v>79</v>
      </c>
      <c r="W5775" s="12" t="s">
        <v>182</v>
      </c>
      <c r="X5775" s="12" t="s">
        <v>183</v>
      </c>
      <c r="Y5775" s="12" t="s">
        <v>184</v>
      </c>
      <c r="AA5775" s="12" t="s">
        <v>83</v>
      </c>
      <c r="AB5775" s="6" t="s">
        <v>84</v>
      </c>
      <c r="AC5775" s="12" t="s">
        <v>185</v>
      </c>
      <c r="AD5775" s="6" t="s">
        <v>5220</v>
      </c>
      <c r="AE5775" s="2">
        <v>45431</v>
      </c>
      <c r="AF5775" s="43" t="s">
        <v>87</v>
      </c>
      <c r="AG5775" s="7" t="s">
        <v>186</v>
      </c>
      <c r="AH5775" s="43" t="s">
        <v>3213</v>
      </c>
      <c r="AI5775" s="43" t="s">
        <v>3212</v>
      </c>
      <c r="AL5775" s="43">
        <v>10</v>
      </c>
      <c r="AN5775" s="46" t="s">
        <v>5240</v>
      </c>
      <c r="AO5775" s="5" t="s">
        <v>89</v>
      </c>
      <c r="AP5775" s="6" t="s">
        <v>5220</v>
      </c>
      <c r="AR5775" s="7" t="s">
        <v>90</v>
      </c>
      <c r="AT5775" s="4" t="str">
        <f>CONCATENATE(AU5775,", ",AV5775,", ",AW5775,", ",AX5775,", ",AY5775,", ",AZ5775,", ",BA5775)</f>
        <v>Europe, France, FR, Bretagne, Ille-et-Vilaine, Rennes, Campus Institut Agro Rennes</v>
      </c>
      <c r="AU5775" s="1" t="s">
        <v>91</v>
      </c>
      <c r="AV5775" s="1" t="s">
        <v>92</v>
      </c>
      <c r="AW5775" s="1" t="s">
        <v>93</v>
      </c>
      <c r="AX5775" s="1" t="s">
        <v>94</v>
      </c>
      <c r="AY5775" s="1" t="s">
        <v>95</v>
      </c>
      <c r="AZ5775" s="1" t="s">
        <v>96</v>
      </c>
      <c r="BA5775" s="1" t="s">
        <v>5242</v>
      </c>
      <c r="BC5775" s="43"/>
      <c r="BF5775" s="43" t="s">
        <v>4596</v>
      </c>
      <c r="BG5775" s="43" t="s">
        <v>93</v>
      </c>
      <c r="BH5775" s="7" t="s">
        <v>97</v>
      </c>
      <c r="BJ5775" s="7" t="s">
        <v>98</v>
      </c>
      <c r="BK5775" s="7" t="s">
        <v>99</v>
      </c>
      <c r="BL5775" s="7" t="s">
        <v>4597</v>
      </c>
      <c r="BM5775" s="7" t="s">
        <v>4598</v>
      </c>
      <c r="BU5775" s="43">
        <v>1</v>
      </c>
      <c r="BW5775" s="43" t="s">
        <v>103</v>
      </c>
    </row>
    <row r="5776" spans="3:75" x14ac:dyDescent="0.35">
      <c r="C5776" s="43" t="str">
        <f t="shared" si="90"/>
        <v>IARA:BDT-05:2024: 5775</v>
      </c>
      <c r="D5776" s="43">
        <v>5775</v>
      </c>
      <c r="E5776" s="43" t="s">
        <v>5323</v>
      </c>
      <c r="F5776" s="1" t="s">
        <v>73</v>
      </c>
      <c r="G5776" s="43" t="s">
        <v>5268</v>
      </c>
      <c r="H5776" s="2">
        <v>45431</v>
      </c>
      <c r="J5776" s="12">
        <v>2024</v>
      </c>
      <c r="K5776" s="12">
        <v>5</v>
      </c>
      <c r="L5776" s="12">
        <v>19</v>
      </c>
      <c r="P5776" s="12" t="s">
        <v>75</v>
      </c>
      <c r="Q5776" s="12" t="str">
        <f>CONCATENATE(X5776," ",Y5776)</f>
        <v>Erithacus rubecula</v>
      </c>
      <c r="R5776" s="14" t="str">
        <f>CONCATENATE(S5776,", ",T5776,", ",U5776,", ",V5776,", ",W5776,", ",X5776,", ",Y5776)</f>
        <v>Animalia, Chordata, Aves, Passeriformes, Muscicapidae, Erithacus, rubecula</v>
      </c>
      <c r="S5776" s="6" t="s">
        <v>76</v>
      </c>
      <c r="T5776" s="6" t="s">
        <v>77</v>
      </c>
      <c r="U5776" s="6" t="s">
        <v>78</v>
      </c>
      <c r="V5776" s="12" t="s">
        <v>79</v>
      </c>
      <c r="W5776" s="12" t="s">
        <v>182</v>
      </c>
      <c r="X5776" s="12" t="s">
        <v>183</v>
      </c>
      <c r="Y5776" s="12" t="s">
        <v>184</v>
      </c>
      <c r="AA5776" s="12" t="s">
        <v>83</v>
      </c>
      <c r="AB5776" s="6" t="s">
        <v>84</v>
      </c>
      <c r="AC5776" s="12" t="s">
        <v>185</v>
      </c>
      <c r="AD5776" s="6" t="s">
        <v>5220</v>
      </c>
      <c r="AE5776" s="2">
        <v>45431</v>
      </c>
      <c r="AF5776" s="43" t="s">
        <v>87</v>
      </c>
      <c r="AG5776" s="7" t="s">
        <v>186</v>
      </c>
      <c r="AH5776" s="43" t="s">
        <v>3215</v>
      </c>
      <c r="AI5776" s="43" t="s">
        <v>3214</v>
      </c>
      <c r="AL5776" s="43">
        <v>10</v>
      </c>
      <c r="AN5776" s="46" t="s">
        <v>5240</v>
      </c>
      <c r="AO5776" s="5" t="s">
        <v>89</v>
      </c>
      <c r="AP5776" s="6" t="s">
        <v>5220</v>
      </c>
      <c r="AR5776" s="7" t="s">
        <v>90</v>
      </c>
      <c r="AT5776" s="4" t="str">
        <f>CONCATENATE(AU5776,", ",AV5776,", ",AW5776,", ",AX5776,", ",AY5776,", ",AZ5776,", ",BA5776)</f>
        <v>Europe, France, FR, Bretagne, Ille-et-Vilaine, Rennes, Campus Institut Agro Rennes</v>
      </c>
      <c r="AU5776" s="1" t="s">
        <v>91</v>
      </c>
      <c r="AV5776" s="1" t="s">
        <v>92</v>
      </c>
      <c r="AW5776" s="1" t="s">
        <v>93</v>
      </c>
      <c r="AX5776" s="1" t="s">
        <v>94</v>
      </c>
      <c r="AY5776" s="1" t="s">
        <v>95</v>
      </c>
      <c r="AZ5776" s="1" t="s">
        <v>96</v>
      </c>
      <c r="BA5776" s="1" t="s">
        <v>5242</v>
      </c>
      <c r="BC5776" s="43"/>
      <c r="BF5776" s="43" t="s">
        <v>4596</v>
      </c>
      <c r="BG5776" s="43" t="s">
        <v>93</v>
      </c>
      <c r="BH5776" s="7" t="s">
        <v>97</v>
      </c>
      <c r="BJ5776" s="7" t="s">
        <v>98</v>
      </c>
      <c r="BK5776" s="7" t="s">
        <v>99</v>
      </c>
      <c r="BL5776" s="7" t="s">
        <v>4597</v>
      </c>
      <c r="BM5776" s="7" t="s">
        <v>4598</v>
      </c>
      <c r="BU5776" s="43">
        <v>1</v>
      </c>
      <c r="BW5776" s="43" t="s">
        <v>103</v>
      </c>
    </row>
    <row r="5777" spans="3:75" x14ac:dyDescent="0.35">
      <c r="C5777" s="43" t="str">
        <f t="shared" si="90"/>
        <v>IARA:BDT-05:2024: 5776</v>
      </c>
      <c r="D5777" s="43">
        <v>5776</v>
      </c>
      <c r="E5777" s="43" t="s">
        <v>5323</v>
      </c>
      <c r="F5777" s="1" t="s">
        <v>73</v>
      </c>
      <c r="G5777" s="43" t="s">
        <v>5268</v>
      </c>
      <c r="H5777" s="2">
        <v>45431</v>
      </c>
      <c r="J5777" s="12">
        <v>2024</v>
      </c>
      <c r="K5777" s="12">
        <v>5</v>
      </c>
      <c r="L5777" s="12">
        <v>19</v>
      </c>
      <c r="P5777" s="12" t="s">
        <v>75</v>
      </c>
      <c r="Q5777" s="12" t="str">
        <f>CONCATENATE(X5777," ",Y5777)</f>
        <v>Sturnus vulgaris</v>
      </c>
      <c r="R5777" s="14" t="str">
        <f>CONCATENATE(S5777,", ",T5777,", ",U5777,", ",V5777,", ",W5777,", ",X5777,", ",Y5777)</f>
        <v>Animalia, Chordata, Aves, Passeriformes, Sturnidae, Sturnus, vulgaris</v>
      </c>
      <c r="S5777" s="6" t="s">
        <v>76</v>
      </c>
      <c r="T5777" s="6" t="s">
        <v>77</v>
      </c>
      <c r="U5777" s="6" t="s">
        <v>78</v>
      </c>
      <c r="V5777" s="12" t="s">
        <v>79</v>
      </c>
      <c r="W5777" s="12" t="s">
        <v>112</v>
      </c>
      <c r="X5777" s="12" t="s">
        <v>113</v>
      </c>
      <c r="Y5777" s="12" t="s">
        <v>114</v>
      </c>
      <c r="AA5777" s="12" t="s">
        <v>83</v>
      </c>
      <c r="AB5777" s="6" t="s">
        <v>84</v>
      </c>
      <c r="AC5777" s="12" t="s">
        <v>115</v>
      </c>
      <c r="AD5777" s="6" t="s">
        <v>5220</v>
      </c>
      <c r="AE5777" s="2">
        <v>45431</v>
      </c>
      <c r="AF5777" s="43" t="s">
        <v>87</v>
      </c>
      <c r="AG5777" s="7" t="s">
        <v>116</v>
      </c>
      <c r="AH5777" s="43" t="s">
        <v>3217</v>
      </c>
      <c r="AI5777" s="43" t="s">
        <v>3216</v>
      </c>
      <c r="AL5777" s="43">
        <v>10</v>
      </c>
      <c r="AN5777" s="46" t="s">
        <v>5240</v>
      </c>
      <c r="AO5777" s="5" t="s">
        <v>89</v>
      </c>
      <c r="AP5777" s="6" t="s">
        <v>5220</v>
      </c>
      <c r="AR5777" s="7" t="s">
        <v>90</v>
      </c>
      <c r="AT5777" s="4" t="str">
        <f>CONCATENATE(AU5777,", ",AV5777,", ",AW5777,", ",AX5777,", ",AY5777,", ",AZ5777,", ",BA5777)</f>
        <v>Europe, France, FR, Bretagne, Ille-et-Vilaine, Rennes, Campus Institut Agro Rennes</v>
      </c>
      <c r="AU5777" s="1" t="s">
        <v>91</v>
      </c>
      <c r="AV5777" s="1" t="s">
        <v>92</v>
      </c>
      <c r="AW5777" s="1" t="s">
        <v>93</v>
      </c>
      <c r="AX5777" s="1" t="s">
        <v>94</v>
      </c>
      <c r="AY5777" s="1" t="s">
        <v>95</v>
      </c>
      <c r="AZ5777" s="1" t="s">
        <v>96</v>
      </c>
      <c r="BA5777" s="1" t="s">
        <v>5242</v>
      </c>
      <c r="BC5777" s="43"/>
      <c r="BF5777" s="43" t="s">
        <v>4596</v>
      </c>
      <c r="BG5777" s="43" t="s">
        <v>93</v>
      </c>
      <c r="BH5777" s="7" t="s">
        <v>97</v>
      </c>
      <c r="BJ5777" s="7" t="s">
        <v>98</v>
      </c>
      <c r="BK5777" s="7" t="s">
        <v>99</v>
      </c>
      <c r="BL5777" s="7" t="s">
        <v>4597</v>
      </c>
      <c r="BM5777" s="7" t="s">
        <v>4598</v>
      </c>
      <c r="BU5777" s="43">
        <v>1</v>
      </c>
      <c r="BW5777" s="43" t="s">
        <v>103</v>
      </c>
    </row>
    <row r="5778" spans="3:75" x14ac:dyDescent="0.35">
      <c r="C5778" s="43" t="str">
        <f t="shared" si="90"/>
        <v>IARA:BDT-05:2024: 5777</v>
      </c>
      <c r="D5778" s="43">
        <v>5777</v>
      </c>
      <c r="E5778" s="43" t="s">
        <v>5323</v>
      </c>
      <c r="F5778" s="1" t="s">
        <v>73</v>
      </c>
      <c r="G5778" s="43" t="s">
        <v>5268</v>
      </c>
      <c r="H5778" s="2">
        <v>45431</v>
      </c>
      <c r="J5778" s="12">
        <v>2024</v>
      </c>
      <c r="K5778" s="12">
        <v>5</v>
      </c>
      <c r="L5778" s="12">
        <v>19</v>
      </c>
      <c r="P5778" s="12" t="s">
        <v>75</v>
      </c>
      <c r="Q5778" s="12" t="str">
        <f>CONCATENATE(X5778," ",Y5778)</f>
        <v>Garrulus glandarius</v>
      </c>
      <c r="R5778" s="14" t="str">
        <f>CONCATENATE(S5778,", ",T5778,", ",U5778,", ",V5778,", ",W5778,", ",X5778,", ",Y5778)</f>
        <v>Animalia, Chordata, Aves, Passeriformes, Corvidae, Garrulus, glandarius</v>
      </c>
      <c r="S5778" s="6" t="s">
        <v>76</v>
      </c>
      <c r="T5778" s="6" t="s">
        <v>77</v>
      </c>
      <c r="U5778" s="6" t="s">
        <v>78</v>
      </c>
      <c r="V5778" s="12" t="s">
        <v>79</v>
      </c>
      <c r="W5778" s="12" t="s">
        <v>104</v>
      </c>
      <c r="X5778" s="12" t="s">
        <v>122</v>
      </c>
      <c r="Y5778" s="12" t="s">
        <v>123</v>
      </c>
      <c r="AA5778" s="12" t="s">
        <v>83</v>
      </c>
      <c r="AB5778" s="6" t="s">
        <v>84</v>
      </c>
      <c r="AC5778" s="12" t="s">
        <v>124</v>
      </c>
      <c r="AD5778" s="6" t="s">
        <v>5220</v>
      </c>
      <c r="AE5778" s="2">
        <v>45431</v>
      </c>
      <c r="AF5778" s="43" t="s">
        <v>87</v>
      </c>
      <c r="AG5778" s="7" t="s">
        <v>125</v>
      </c>
      <c r="AH5778" s="43" t="s">
        <v>3219</v>
      </c>
      <c r="AI5778" s="43" t="s">
        <v>3218</v>
      </c>
      <c r="AL5778" s="43">
        <v>10</v>
      </c>
      <c r="AN5778" s="46" t="s">
        <v>5240</v>
      </c>
      <c r="AO5778" s="5" t="s">
        <v>89</v>
      </c>
      <c r="AP5778" s="6" t="s">
        <v>5220</v>
      </c>
      <c r="AR5778" s="7" t="s">
        <v>90</v>
      </c>
      <c r="AT5778" s="4" t="str">
        <f>CONCATENATE(AU5778,", ",AV5778,", ",AW5778,", ",AX5778,", ",AY5778,", ",AZ5778,", ",BA5778)</f>
        <v>Europe, France, FR, Bretagne, Ille-et-Vilaine, Rennes, Campus Institut Agro Rennes</v>
      </c>
      <c r="AU5778" s="1" t="s">
        <v>91</v>
      </c>
      <c r="AV5778" s="1" t="s">
        <v>92</v>
      </c>
      <c r="AW5778" s="1" t="s">
        <v>93</v>
      </c>
      <c r="AX5778" s="1" t="s">
        <v>94</v>
      </c>
      <c r="AY5778" s="1" t="s">
        <v>95</v>
      </c>
      <c r="AZ5778" s="1" t="s">
        <v>96</v>
      </c>
      <c r="BA5778" s="1" t="s">
        <v>5242</v>
      </c>
      <c r="BC5778" s="43"/>
      <c r="BF5778" s="43" t="s">
        <v>4596</v>
      </c>
      <c r="BG5778" s="43" t="s">
        <v>93</v>
      </c>
      <c r="BH5778" s="7" t="s">
        <v>97</v>
      </c>
      <c r="BJ5778" s="7" t="s">
        <v>98</v>
      </c>
      <c r="BK5778" s="7" t="s">
        <v>99</v>
      </c>
      <c r="BL5778" s="7" t="s">
        <v>4597</v>
      </c>
      <c r="BM5778" s="7" t="s">
        <v>4598</v>
      </c>
      <c r="BU5778" s="43">
        <v>1</v>
      </c>
      <c r="BW5778" s="43" t="s">
        <v>103</v>
      </c>
    </row>
    <row r="5779" spans="3:75" x14ac:dyDescent="0.35">
      <c r="C5779" s="43" t="str">
        <f t="shared" si="90"/>
        <v>IARA:BDT-05:2024: 5778</v>
      </c>
      <c r="D5779" s="43">
        <v>5778</v>
      </c>
      <c r="E5779" s="43" t="s">
        <v>5323</v>
      </c>
      <c r="F5779" s="1" t="s">
        <v>73</v>
      </c>
      <c r="G5779" s="43" t="s">
        <v>5268</v>
      </c>
      <c r="H5779" s="2">
        <v>45431</v>
      </c>
      <c r="J5779" s="12">
        <v>2024</v>
      </c>
      <c r="K5779" s="12">
        <v>5</v>
      </c>
      <c r="L5779" s="12">
        <v>19</v>
      </c>
      <c r="P5779" s="12" t="s">
        <v>75</v>
      </c>
      <c r="Q5779" s="12" t="str">
        <f>CONCATENATE(X5779," ",Y5779)</f>
        <v>Turdus merula</v>
      </c>
      <c r="R5779" s="14" t="str">
        <f>CONCATENATE(S5779,", ",T5779,", ",U5779,", ",V5779,", ",W5779,", ",X5779,", ",Y5779)</f>
        <v>Animalia, Chordata, Aves, Passeriformes, Turdidae, Turdus, merula</v>
      </c>
      <c r="S5779" s="6" t="s">
        <v>76</v>
      </c>
      <c r="T5779" s="6" t="s">
        <v>77</v>
      </c>
      <c r="U5779" s="6" t="s">
        <v>78</v>
      </c>
      <c r="V5779" s="17" t="s">
        <v>79</v>
      </c>
      <c r="W5779" s="17" t="s">
        <v>126</v>
      </c>
      <c r="X5779" s="17" t="s">
        <v>127</v>
      </c>
      <c r="Y5779" s="17" t="s">
        <v>132</v>
      </c>
      <c r="AA5779" s="12" t="s">
        <v>83</v>
      </c>
      <c r="AB5779" s="6" t="s">
        <v>84</v>
      </c>
      <c r="AC5779" s="12" t="s">
        <v>133</v>
      </c>
      <c r="AD5779" s="6" t="s">
        <v>5220</v>
      </c>
      <c r="AE5779" s="2">
        <v>45431</v>
      </c>
      <c r="AF5779" s="43" t="s">
        <v>87</v>
      </c>
      <c r="AG5779" s="7" t="s">
        <v>134</v>
      </c>
      <c r="AH5779" s="43" t="s">
        <v>3221</v>
      </c>
      <c r="AI5779" s="43" t="s">
        <v>3220</v>
      </c>
      <c r="AL5779" s="43">
        <v>10</v>
      </c>
      <c r="AN5779" s="46" t="s">
        <v>5240</v>
      </c>
      <c r="AO5779" s="5" t="s">
        <v>89</v>
      </c>
      <c r="AP5779" s="6" t="s">
        <v>5220</v>
      </c>
      <c r="AR5779" s="7" t="s">
        <v>90</v>
      </c>
      <c r="AT5779" s="4" t="str">
        <f>CONCATENATE(AU5779,", ",AV5779,", ",AW5779,", ",AX5779,", ",AY5779,", ",AZ5779,", ",BA5779)</f>
        <v>Europe, France, FR, Bretagne, Ille-et-Vilaine, Rennes, Campus Institut Agro Rennes</v>
      </c>
      <c r="AU5779" s="1" t="s">
        <v>91</v>
      </c>
      <c r="AV5779" s="1" t="s">
        <v>92</v>
      </c>
      <c r="AW5779" s="1" t="s">
        <v>93</v>
      </c>
      <c r="AX5779" s="1" t="s">
        <v>94</v>
      </c>
      <c r="AY5779" s="1" t="s">
        <v>95</v>
      </c>
      <c r="AZ5779" s="1" t="s">
        <v>96</v>
      </c>
      <c r="BA5779" s="1" t="s">
        <v>5242</v>
      </c>
      <c r="BC5779" s="43"/>
      <c r="BF5779" s="43" t="s">
        <v>4596</v>
      </c>
      <c r="BG5779" s="43" t="s">
        <v>93</v>
      </c>
      <c r="BH5779" s="7" t="s">
        <v>97</v>
      </c>
      <c r="BJ5779" s="7" t="s">
        <v>98</v>
      </c>
      <c r="BK5779" s="7" t="s">
        <v>99</v>
      </c>
      <c r="BL5779" s="7" t="s">
        <v>4597</v>
      </c>
      <c r="BM5779" s="7" t="s">
        <v>4598</v>
      </c>
      <c r="BU5779" s="43">
        <v>1</v>
      </c>
      <c r="BW5779" s="43" t="s">
        <v>103</v>
      </c>
    </row>
    <row r="5780" spans="3:75" x14ac:dyDescent="0.35">
      <c r="C5780" s="43" t="str">
        <f t="shared" si="90"/>
        <v>IARA:BDT-05:2024: 5779</v>
      </c>
      <c r="D5780" s="43">
        <v>5779</v>
      </c>
      <c r="E5780" s="43" t="s">
        <v>5323</v>
      </c>
      <c r="F5780" s="1" t="s">
        <v>73</v>
      </c>
      <c r="G5780" s="43" t="s">
        <v>5268</v>
      </c>
      <c r="H5780" s="2">
        <v>45431</v>
      </c>
      <c r="J5780" s="12">
        <v>2024</v>
      </c>
      <c r="K5780" s="12">
        <v>5</v>
      </c>
      <c r="L5780" s="12">
        <v>19</v>
      </c>
      <c r="P5780" s="12" t="s">
        <v>75</v>
      </c>
      <c r="Q5780" s="12" t="str">
        <f>CONCATENATE(X5780," ",Y5780)</f>
        <v>Columba palumbus</v>
      </c>
      <c r="R5780" s="14" t="str">
        <f>CONCATENATE(S5780,", ",T5780,", ",U5780,", ",V5780,", ",W5780,", ",X5780,", ",Y5780)</f>
        <v>Animalia, Chordata, Aves, Columbiformes, Columbidae, Columba, palumbus</v>
      </c>
      <c r="S5780" s="6" t="s">
        <v>76</v>
      </c>
      <c r="T5780" s="6" t="s">
        <v>77</v>
      </c>
      <c r="U5780" s="6" t="s">
        <v>78</v>
      </c>
      <c r="V5780" s="12" t="s">
        <v>159</v>
      </c>
      <c r="W5780" s="12" t="s">
        <v>160</v>
      </c>
      <c r="X5780" s="12" t="s">
        <v>161</v>
      </c>
      <c r="Y5780" s="12" t="s">
        <v>162</v>
      </c>
      <c r="AA5780" s="12" t="s">
        <v>83</v>
      </c>
      <c r="AB5780" s="6" t="s">
        <v>84</v>
      </c>
      <c r="AC5780" s="12" t="s">
        <v>163</v>
      </c>
      <c r="AD5780" s="6" t="s">
        <v>5220</v>
      </c>
      <c r="AE5780" s="2">
        <v>45431</v>
      </c>
      <c r="AF5780" s="43" t="s">
        <v>87</v>
      </c>
      <c r="AG5780" s="7" t="s">
        <v>164</v>
      </c>
      <c r="AH5780" s="43" t="s">
        <v>3223</v>
      </c>
      <c r="AI5780" s="43" t="s">
        <v>3222</v>
      </c>
      <c r="AL5780" s="43">
        <v>10</v>
      </c>
      <c r="AN5780" s="46" t="s">
        <v>5240</v>
      </c>
      <c r="AO5780" s="5" t="s">
        <v>89</v>
      </c>
      <c r="AP5780" s="6" t="s">
        <v>5220</v>
      </c>
      <c r="AR5780" s="7" t="s">
        <v>90</v>
      </c>
      <c r="AT5780" s="4" t="str">
        <f>CONCATENATE(AU5780,", ",AV5780,", ",AW5780,", ",AX5780,", ",AY5780,", ",AZ5780,", ",BA5780)</f>
        <v>Europe, France, FR, Bretagne, Ille-et-Vilaine, Rennes, Campus Institut Agro Rennes</v>
      </c>
      <c r="AU5780" s="1" t="s">
        <v>91</v>
      </c>
      <c r="AV5780" s="1" t="s">
        <v>92</v>
      </c>
      <c r="AW5780" s="1" t="s">
        <v>93</v>
      </c>
      <c r="AX5780" s="1" t="s">
        <v>94</v>
      </c>
      <c r="AY5780" s="1" t="s">
        <v>95</v>
      </c>
      <c r="AZ5780" s="1" t="s">
        <v>96</v>
      </c>
      <c r="BA5780" s="1" t="s">
        <v>5242</v>
      </c>
      <c r="BC5780" s="43"/>
      <c r="BF5780" s="43" t="s">
        <v>4596</v>
      </c>
      <c r="BG5780" s="43" t="s">
        <v>93</v>
      </c>
      <c r="BH5780" s="7" t="s">
        <v>97</v>
      </c>
      <c r="BJ5780" s="7" t="s">
        <v>98</v>
      </c>
      <c r="BK5780" s="7" t="s">
        <v>99</v>
      </c>
      <c r="BL5780" s="7" t="s">
        <v>4597</v>
      </c>
      <c r="BM5780" s="7" t="s">
        <v>4598</v>
      </c>
      <c r="BU5780" s="43">
        <v>1</v>
      </c>
      <c r="BW5780" s="43" t="s">
        <v>103</v>
      </c>
    </row>
    <row r="5781" spans="3:75" x14ac:dyDescent="0.35">
      <c r="C5781" s="43" t="str">
        <f t="shared" si="90"/>
        <v>IARA:BDT-05:2024: 5780</v>
      </c>
      <c r="D5781" s="43">
        <v>5780</v>
      </c>
      <c r="E5781" s="43" t="s">
        <v>5323</v>
      </c>
      <c r="F5781" s="1" t="s">
        <v>73</v>
      </c>
      <c r="G5781" s="43" t="s">
        <v>5268</v>
      </c>
      <c r="H5781" s="2">
        <v>45431</v>
      </c>
      <c r="J5781" s="12">
        <v>2024</v>
      </c>
      <c r="K5781" s="12">
        <v>5</v>
      </c>
      <c r="L5781" s="12">
        <v>19</v>
      </c>
      <c r="P5781" s="12" t="s">
        <v>75</v>
      </c>
      <c r="Q5781" s="12" t="str">
        <f>CONCATENATE(X5781," ",Y5781)</f>
        <v>Turdus merula</v>
      </c>
      <c r="R5781" s="14" t="str">
        <f>CONCATENATE(S5781,", ",T5781,", ",U5781,", ",V5781,", ",W5781,", ",X5781,", ",Y5781)</f>
        <v>Animalia, Chordata, Aves, Passeriformes, Turdidae, Turdus, merula</v>
      </c>
      <c r="S5781" s="6" t="s">
        <v>76</v>
      </c>
      <c r="T5781" s="6" t="s">
        <v>77</v>
      </c>
      <c r="U5781" s="6" t="s">
        <v>78</v>
      </c>
      <c r="V5781" s="17" t="s">
        <v>79</v>
      </c>
      <c r="W5781" s="17" t="s">
        <v>126</v>
      </c>
      <c r="X5781" s="17" t="s">
        <v>127</v>
      </c>
      <c r="Y5781" s="17" t="s">
        <v>132</v>
      </c>
      <c r="AA5781" s="12" t="s">
        <v>83</v>
      </c>
      <c r="AB5781" s="6" t="s">
        <v>84</v>
      </c>
      <c r="AC5781" s="12" t="s">
        <v>133</v>
      </c>
      <c r="AD5781" s="6" t="s">
        <v>5220</v>
      </c>
      <c r="AE5781" s="2">
        <v>45431</v>
      </c>
      <c r="AF5781" s="43" t="s">
        <v>87</v>
      </c>
      <c r="AG5781" s="7" t="s">
        <v>134</v>
      </c>
      <c r="AH5781" s="43" t="s">
        <v>3225</v>
      </c>
      <c r="AI5781" s="43" t="s">
        <v>3224</v>
      </c>
      <c r="AL5781" s="43">
        <v>10</v>
      </c>
      <c r="AN5781" s="46" t="s">
        <v>5240</v>
      </c>
      <c r="AO5781" s="5" t="s">
        <v>89</v>
      </c>
      <c r="AP5781" s="6" t="s">
        <v>5220</v>
      </c>
      <c r="AR5781" s="7" t="s">
        <v>90</v>
      </c>
      <c r="AT5781" s="4" t="str">
        <f>CONCATENATE(AU5781,", ",AV5781,", ",AW5781,", ",AX5781,", ",AY5781,", ",AZ5781,", ",BA5781)</f>
        <v>Europe, France, FR, Bretagne, Ille-et-Vilaine, Rennes, Campus Institut Agro Rennes</v>
      </c>
      <c r="AU5781" s="1" t="s">
        <v>91</v>
      </c>
      <c r="AV5781" s="1" t="s">
        <v>92</v>
      </c>
      <c r="AW5781" s="1" t="s">
        <v>93</v>
      </c>
      <c r="AX5781" s="1" t="s">
        <v>94</v>
      </c>
      <c r="AY5781" s="1" t="s">
        <v>95</v>
      </c>
      <c r="AZ5781" s="1" t="s">
        <v>96</v>
      </c>
      <c r="BA5781" s="1" t="s">
        <v>5242</v>
      </c>
      <c r="BC5781" s="43"/>
      <c r="BF5781" s="43" t="s">
        <v>4596</v>
      </c>
      <c r="BG5781" s="43" t="s">
        <v>93</v>
      </c>
      <c r="BH5781" s="7" t="s">
        <v>97</v>
      </c>
      <c r="BJ5781" s="7" t="s">
        <v>98</v>
      </c>
      <c r="BK5781" s="7" t="s">
        <v>99</v>
      </c>
      <c r="BL5781" s="7" t="s">
        <v>4597</v>
      </c>
      <c r="BM5781" s="7" t="s">
        <v>4598</v>
      </c>
      <c r="BU5781" s="43">
        <v>1</v>
      </c>
      <c r="BW5781" s="43" t="s">
        <v>103</v>
      </c>
    </row>
    <row r="5782" spans="3:75" x14ac:dyDescent="0.35">
      <c r="C5782" s="43" t="str">
        <f t="shared" si="90"/>
        <v>IARA:BDT-05:2024: 5781</v>
      </c>
      <c r="D5782" s="43">
        <v>5781</v>
      </c>
      <c r="E5782" s="43" t="s">
        <v>5323</v>
      </c>
      <c r="F5782" s="1" t="s">
        <v>73</v>
      </c>
      <c r="G5782" s="43" t="s">
        <v>5268</v>
      </c>
      <c r="H5782" s="2">
        <v>45431</v>
      </c>
      <c r="J5782" s="12">
        <v>2024</v>
      </c>
      <c r="K5782" s="12">
        <v>5</v>
      </c>
      <c r="L5782" s="12">
        <v>19</v>
      </c>
      <c r="P5782" s="12" t="s">
        <v>75</v>
      </c>
      <c r="Q5782" s="12" t="str">
        <f>CONCATENATE(X5782," ",Y5782)</f>
        <v>Erithacus rubecula</v>
      </c>
      <c r="R5782" s="14" t="str">
        <f>CONCATENATE(S5782,", ",T5782,", ",U5782,", ",V5782,", ",W5782,", ",X5782,", ",Y5782)</f>
        <v>Animalia, Chordata, Aves, Passeriformes, Muscicapidae, Erithacus, rubecula</v>
      </c>
      <c r="S5782" s="6" t="s">
        <v>76</v>
      </c>
      <c r="T5782" s="6" t="s">
        <v>77</v>
      </c>
      <c r="U5782" s="6" t="s">
        <v>78</v>
      </c>
      <c r="V5782" s="12" t="s">
        <v>79</v>
      </c>
      <c r="W5782" s="12" t="s">
        <v>182</v>
      </c>
      <c r="X5782" s="12" t="s">
        <v>183</v>
      </c>
      <c r="Y5782" s="12" t="s">
        <v>184</v>
      </c>
      <c r="AA5782" s="12" t="s">
        <v>83</v>
      </c>
      <c r="AB5782" s="6" t="s">
        <v>84</v>
      </c>
      <c r="AC5782" s="12" t="s">
        <v>185</v>
      </c>
      <c r="AD5782" s="6" t="s">
        <v>5220</v>
      </c>
      <c r="AE5782" s="2">
        <v>45431</v>
      </c>
      <c r="AF5782" s="43" t="s">
        <v>87</v>
      </c>
      <c r="AG5782" s="7" t="s">
        <v>186</v>
      </c>
      <c r="AH5782" s="43" t="s">
        <v>3227</v>
      </c>
      <c r="AI5782" s="43" t="s">
        <v>3226</v>
      </c>
      <c r="AL5782" s="43">
        <v>10</v>
      </c>
      <c r="AN5782" s="46" t="s">
        <v>5240</v>
      </c>
      <c r="AO5782" s="5" t="s">
        <v>89</v>
      </c>
      <c r="AP5782" s="6" t="s">
        <v>5220</v>
      </c>
      <c r="AR5782" s="7" t="s">
        <v>90</v>
      </c>
      <c r="AT5782" s="4" t="str">
        <f>CONCATENATE(AU5782,", ",AV5782,", ",AW5782,", ",AX5782,", ",AY5782,", ",AZ5782,", ",BA5782)</f>
        <v>Europe, France, FR, Bretagne, Ille-et-Vilaine, Rennes, Campus Institut Agro Rennes</v>
      </c>
      <c r="AU5782" s="1" t="s">
        <v>91</v>
      </c>
      <c r="AV5782" s="1" t="s">
        <v>92</v>
      </c>
      <c r="AW5782" s="1" t="s">
        <v>93</v>
      </c>
      <c r="AX5782" s="1" t="s">
        <v>94</v>
      </c>
      <c r="AY5782" s="1" t="s">
        <v>95</v>
      </c>
      <c r="AZ5782" s="1" t="s">
        <v>96</v>
      </c>
      <c r="BA5782" s="1" t="s">
        <v>5242</v>
      </c>
      <c r="BC5782" s="43"/>
      <c r="BF5782" s="43" t="s">
        <v>4596</v>
      </c>
      <c r="BG5782" s="43" t="s">
        <v>93</v>
      </c>
      <c r="BH5782" s="7" t="s">
        <v>97</v>
      </c>
      <c r="BJ5782" s="7" t="s">
        <v>98</v>
      </c>
      <c r="BK5782" s="7" t="s">
        <v>99</v>
      </c>
      <c r="BL5782" s="7" t="s">
        <v>4597</v>
      </c>
      <c r="BM5782" s="7" t="s">
        <v>4598</v>
      </c>
      <c r="BU5782" s="43">
        <v>1</v>
      </c>
      <c r="BW5782" s="43" t="s">
        <v>103</v>
      </c>
    </row>
    <row r="5783" spans="3:75" x14ac:dyDescent="0.35">
      <c r="C5783" s="43" t="str">
        <f t="shared" si="90"/>
        <v>IARA:BDT-05:2024: 5782</v>
      </c>
      <c r="D5783" s="43">
        <v>5782</v>
      </c>
      <c r="E5783" s="43" t="s">
        <v>5323</v>
      </c>
      <c r="F5783" s="1" t="s">
        <v>73</v>
      </c>
      <c r="G5783" s="43" t="s">
        <v>5268</v>
      </c>
      <c r="H5783" s="2">
        <v>45431</v>
      </c>
      <c r="J5783" s="12">
        <v>2024</v>
      </c>
      <c r="K5783" s="12">
        <v>5</v>
      </c>
      <c r="L5783" s="12">
        <v>19</v>
      </c>
      <c r="P5783" s="12" t="s">
        <v>75</v>
      </c>
      <c r="Q5783" s="12" t="str">
        <f>CONCATENATE(X5783," ",Y5783)</f>
        <v>Parus major</v>
      </c>
      <c r="R5783" s="14" t="str">
        <f>CONCATENATE(S5783,", ",T5783,", ",U5783,", ",V5783,", ",W5783,", ",X5783,", ",Y5783)</f>
        <v>Animalia, Chordata, Aves, Passeriformes, Paridae, Parus, major</v>
      </c>
      <c r="S5783" s="6" t="s">
        <v>76</v>
      </c>
      <c r="T5783" s="6" t="s">
        <v>77</v>
      </c>
      <c r="U5783" s="6" t="s">
        <v>78</v>
      </c>
      <c r="V5783" s="12" t="s">
        <v>79</v>
      </c>
      <c r="W5783" s="12" t="s">
        <v>135</v>
      </c>
      <c r="X5783" s="12" t="s">
        <v>140</v>
      </c>
      <c r="Y5783" s="12" t="s">
        <v>141</v>
      </c>
      <c r="AA5783" s="12" t="s">
        <v>83</v>
      </c>
      <c r="AB5783" s="6" t="s">
        <v>84</v>
      </c>
      <c r="AC5783" s="12" t="s">
        <v>142</v>
      </c>
      <c r="AD5783" s="6" t="s">
        <v>5220</v>
      </c>
      <c r="AE5783" s="2">
        <v>45431</v>
      </c>
      <c r="AF5783" s="43" t="s">
        <v>87</v>
      </c>
      <c r="AG5783" s="7" t="s">
        <v>143</v>
      </c>
      <c r="AH5783" s="43" t="s">
        <v>3229</v>
      </c>
      <c r="AI5783" s="43" t="s">
        <v>3228</v>
      </c>
      <c r="AL5783" s="43">
        <v>10</v>
      </c>
      <c r="AN5783" s="46" t="s">
        <v>5240</v>
      </c>
      <c r="AO5783" s="5" t="s">
        <v>89</v>
      </c>
      <c r="AP5783" s="6" t="s">
        <v>5220</v>
      </c>
      <c r="AR5783" s="7" t="s">
        <v>90</v>
      </c>
      <c r="AT5783" s="4" t="str">
        <f>CONCATENATE(AU5783,", ",AV5783,", ",AW5783,", ",AX5783,", ",AY5783,", ",AZ5783,", ",BA5783)</f>
        <v>Europe, France, FR, Bretagne, Ille-et-Vilaine, Rennes, Campus Institut Agro Rennes</v>
      </c>
      <c r="AU5783" s="1" t="s">
        <v>91</v>
      </c>
      <c r="AV5783" s="1" t="s">
        <v>92</v>
      </c>
      <c r="AW5783" s="1" t="s">
        <v>93</v>
      </c>
      <c r="AX5783" s="1" t="s">
        <v>94</v>
      </c>
      <c r="AY5783" s="1" t="s">
        <v>95</v>
      </c>
      <c r="AZ5783" s="1" t="s">
        <v>96</v>
      </c>
      <c r="BA5783" s="1" t="s">
        <v>5242</v>
      </c>
      <c r="BC5783" s="43"/>
      <c r="BF5783" s="43" t="s">
        <v>4596</v>
      </c>
      <c r="BG5783" s="43" t="s">
        <v>93</v>
      </c>
      <c r="BH5783" s="7" t="s">
        <v>97</v>
      </c>
      <c r="BJ5783" s="7" t="s">
        <v>98</v>
      </c>
      <c r="BK5783" s="7" t="s">
        <v>99</v>
      </c>
      <c r="BL5783" s="7" t="s">
        <v>4597</v>
      </c>
      <c r="BM5783" s="7" t="s">
        <v>4598</v>
      </c>
      <c r="BU5783" s="43">
        <v>1</v>
      </c>
      <c r="BW5783" s="43" t="s">
        <v>103</v>
      </c>
    </row>
    <row r="5784" spans="3:75" x14ac:dyDescent="0.35">
      <c r="C5784" s="43" t="str">
        <f t="shared" si="90"/>
        <v>IARA:BDT-05:2024: 5783</v>
      </c>
      <c r="D5784" s="43">
        <v>5783</v>
      </c>
      <c r="E5784" s="43" t="s">
        <v>5323</v>
      </c>
      <c r="F5784" s="1" t="s">
        <v>73</v>
      </c>
      <c r="G5784" s="43" t="s">
        <v>5268</v>
      </c>
      <c r="H5784" s="2">
        <v>45431</v>
      </c>
      <c r="J5784" s="12">
        <v>2024</v>
      </c>
      <c r="K5784" s="12">
        <v>5</v>
      </c>
      <c r="L5784" s="12">
        <v>19</v>
      </c>
      <c r="P5784" s="12" t="s">
        <v>75</v>
      </c>
      <c r="Q5784" s="12" t="str">
        <f>CONCATENATE(X5784," ",Y5784)</f>
        <v>Parus major</v>
      </c>
      <c r="R5784" s="14" t="str">
        <f>CONCATENATE(S5784,", ",T5784,", ",U5784,", ",V5784,", ",W5784,", ",X5784,", ",Y5784)</f>
        <v>Animalia, Chordata, Aves, Passeriformes, Paridae, Parus, major</v>
      </c>
      <c r="S5784" s="6" t="s">
        <v>76</v>
      </c>
      <c r="T5784" s="6" t="s">
        <v>77</v>
      </c>
      <c r="U5784" s="6" t="s">
        <v>78</v>
      </c>
      <c r="V5784" s="12" t="s">
        <v>79</v>
      </c>
      <c r="W5784" s="12" t="s">
        <v>135</v>
      </c>
      <c r="X5784" s="12" t="s">
        <v>140</v>
      </c>
      <c r="Y5784" s="12" t="s">
        <v>141</v>
      </c>
      <c r="AA5784" s="12" t="s">
        <v>83</v>
      </c>
      <c r="AB5784" s="6" t="s">
        <v>84</v>
      </c>
      <c r="AC5784" s="12" t="s">
        <v>142</v>
      </c>
      <c r="AD5784" s="6" t="s">
        <v>5220</v>
      </c>
      <c r="AE5784" s="2">
        <v>45431</v>
      </c>
      <c r="AF5784" s="43" t="s">
        <v>87</v>
      </c>
      <c r="AG5784" s="7" t="s">
        <v>143</v>
      </c>
      <c r="AH5784" s="43" t="s">
        <v>3231</v>
      </c>
      <c r="AI5784" s="43" t="s">
        <v>3230</v>
      </c>
      <c r="AL5784" s="43">
        <v>10</v>
      </c>
      <c r="AN5784" s="46" t="s">
        <v>5240</v>
      </c>
      <c r="AO5784" s="5" t="s">
        <v>89</v>
      </c>
      <c r="AP5784" s="6" t="s">
        <v>5220</v>
      </c>
      <c r="AR5784" s="7" t="s">
        <v>90</v>
      </c>
      <c r="AT5784" s="4" t="str">
        <f>CONCATENATE(AU5784,", ",AV5784,", ",AW5784,", ",AX5784,", ",AY5784,", ",AZ5784,", ",BA5784)</f>
        <v>Europe, France, FR, Bretagne, Ille-et-Vilaine, Rennes, Campus Institut Agro Rennes</v>
      </c>
      <c r="AU5784" s="1" t="s">
        <v>91</v>
      </c>
      <c r="AV5784" s="1" t="s">
        <v>92</v>
      </c>
      <c r="AW5784" s="1" t="s">
        <v>93</v>
      </c>
      <c r="AX5784" s="1" t="s">
        <v>94</v>
      </c>
      <c r="AY5784" s="1" t="s">
        <v>95</v>
      </c>
      <c r="AZ5784" s="1" t="s">
        <v>96</v>
      </c>
      <c r="BA5784" s="1" t="s">
        <v>5242</v>
      </c>
      <c r="BC5784" s="43"/>
      <c r="BF5784" s="43" t="s">
        <v>4596</v>
      </c>
      <c r="BG5784" s="43" t="s">
        <v>93</v>
      </c>
      <c r="BH5784" s="7" t="s">
        <v>97</v>
      </c>
      <c r="BJ5784" s="7" t="s">
        <v>98</v>
      </c>
      <c r="BK5784" s="7" t="s">
        <v>99</v>
      </c>
      <c r="BL5784" s="7" t="s">
        <v>4597</v>
      </c>
      <c r="BM5784" s="7" t="s">
        <v>4598</v>
      </c>
      <c r="BU5784" s="43">
        <v>1</v>
      </c>
      <c r="BW5784" s="43" t="s">
        <v>103</v>
      </c>
    </row>
    <row r="5785" spans="3:75" x14ac:dyDescent="0.35">
      <c r="C5785" s="43" t="str">
        <f t="shared" si="90"/>
        <v>IARA:BDT-05:2024: 5784</v>
      </c>
      <c r="D5785" s="43">
        <v>5784</v>
      </c>
      <c r="E5785" s="43" t="s">
        <v>5323</v>
      </c>
      <c r="F5785" s="1" t="s">
        <v>73</v>
      </c>
      <c r="G5785" s="43" t="s">
        <v>5268</v>
      </c>
      <c r="H5785" s="2">
        <v>45431</v>
      </c>
      <c r="J5785" s="12">
        <v>2024</v>
      </c>
      <c r="K5785" s="12">
        <v>5</v>
      </c>
      <c r="L5785" s="12">
        <v>19</v>
      </c>
      <c r="P5785" s="12" t="s">
        <v>75</v>
      </c>
      <c r="Q5785" s="12" t="str">
        <f>CONCATENATE(X5785," ",Y5785)</f>
        <v>Turdus philomelos</v>
      </c>
      <c r="R5785" s="14" t="str">
        <f>CONCATENATE(S5785,", ",T5785,", ",U5785,", ",V5785,", ",W5785,", ",X5785,", ",Y5785)</f>
        <v>Animalia, Chordata, Aves, Passeriformes, Turdidae, Turdus, philomelos</v>
      </c>
      <c r="S5785" s="6" t="s">
        <v>76</v>
      </c>
      <c r="T5785" s="6" t="s">
        <v>77</v>
      </c>
      <c r="U5785" s="6" t="s">
        <v>78</v>
      </c>
      <c r="V5785" s="12" t="s">
        <v>79</v>
      </c>
      <c r="W5785" s="12" t="s">
        <v>126</v>
      </c>
      <c r="X5785" s="12" t="s">
        <v>127</v>
      </c>
      <c r="Y5785" s="12" t="s">
        <v>128</v>
      </c>
      <c r="AA5785" s="12" t="s">
        <v>83</v>
      </c>
      <c r="AB5785" s="6" t="s">
        <v>129</v>
      </c>
      <c r="AC5785" s="12" t="s">
        <v>130</v>
      </c>
      <c r="AD5785" s="6" t="s">
        <v>5220</v>
      </c>
      <c r="AE5785" s="2">
        <v>45431</v>
      </c>
      <c r="AF5785" s="43" t="s">
        <v>87</v>
      </c>
      <c r="AG5785" s="7" t="s">
        <v>131</v>
      </c>
      <c r="AH5785" s="43" t="s">
        <v>3233</v>
      </c>
      <c r="AI5785" s="43" t="s">
        <v>3232</v>
      </c>
      <c r="AL5785" s="43">
        <v>10</v>
      </c>
      <c r="AN5785" s="46" t="s">
        <v>5240</v>
      </c>
      <c r="AO5785" s="5" t="s">
        <v>89</v>
      </c>
      <c r="AP5785" s="6" t="s">
        <v>5220</v>
      </c>
      <c r="AR5785" s="7" t="s">
        <v>90</v>
      </c>
      <c r="AT5785" s="4" t="str">
        <f>CONCATENATE(AU5785,", ",AV5785,", ",AW5785,", ",AX5785,", ",AY5785,", ",AZ5785,", ",BA5785)</f>
        <v>Europe, France, FR, Bretagne, Ille-et-Vilaine, Rennes, Campus Institut Agro Rennes</v>
      </c>
      <c r="AU5785" s="1" t="s">
        <v>91</v>
      </c>
      <c r="AV5785" s="1" t="s">
        <v>92</v>
      </c>
      <c r="AW5785" s="1" t="s">
        <v>93</v>
      </c>
      <c r="AX5785" s="1" t="s">
        <v>94</v>
      </c>
      <c r="AY5785" s="1" t="s">
        <v>95</v>
      </c>
      <c r="AZ5785" s="1" t="s">
        <v>96</v>
      </c>
      <c r="BA5785" s="1" t="s">
        <v>5242</v>
      </c>
      <c r="BC5785" s="43"/>
      <c r="BF5785" s="43" t="s">
        <v>4596</v>
      </c>
      <c r="BG5785" s="43" t="s">
        <v>93</v>
      </c>
      <c r="BH5785" s="7" t="s">
        <v>97</v>
      </c>
      <c r="BJ5785" s="7" t="s">
        <v>98</v>
      </c>
      <c r="BK5785" s="7" t="s">
        <v>99</v>
      </c>
      <c r="BL5785" s="7" t="s">
        <v>4597</v>
      </c>
      <c r="BM5785" s="7" t="s">
        <v>4598</v>
      </c>
      <c r="BU5785" s="43">
        <v>1</v>
      </c>
      <c r="BW5785" s="43" t="s">
        <v>103</v>
      </c>
    </row>
    <row r="5786" spans="3:75" x14ac:dyDescent="0.35">
      <c r="C5786" s="43" t="str">
        <f t="shared" si="90"/>
        <v>IARA:BDT-05:2024: 5785</v>
      </c>
      <c r="D5786" s="43">
        <v>5785</v>
      </c>
      <c r="E5786" s="43" t="s">
        <v>5323</v>
      </c>
      <c r="F5786" s="1" t="s">
        <v>73</v>
      </c>
      <c r="G5786" s="43" t="s">
        <v>5268</v>
      </c>
      <c r="H5786" s="2">
        <v>45431</v>
      </c>
      <c r="J5786" s="12">
        <v>2024</v>
      </c>
      <c r="K5786" s="12">
        <v>5</v>
      </c>
      <c r="L5786" s="12">
        <v>19</v>
      </c>
      <c r="P5786" s="12" t="s">
        <v>75</v>
      </c>
      <c r="Q5786" s="12" t="str">
        <f>CONCATENATE(X5786," ",Y5786)</f>
        <v>Corvus corone</v>
      </c>
      <c r="R5786" s="14" t="str">
        <f>CONCATENATE(S5786,", ",T5786,", ",U5786,", ",V5786,", ",W5786,", ",X5786,", ",Y5786)</f>
        <v>Animalia, Chordata, Aves, Passeriformes, Corvidae, Corvus, corone</v>
      </c>
      <c r="S5786" s="6" t="s">
        <v>76</v>
      </c>
      <c r="T5786" s="6" t="s">
        <v>77</v>
      </c>
      <c r="U5786" s="6" t="s">
        <v>78</v>
      </c>
      <c r="V5786" s="12" t="s">
        <v>79</v>
      </c>
      <c r="W5786" s="12" t="s">
        <v>104</v>
      </c>
      <c r="X5786" s="12" t="s">
        <v>105</v>
      </c>
      <c r="Y5786" s="12" t="s">
        <v>109</v>
      </c>
      <c r="AA5786" s="12" t="s">
        <v>83</v>
      </c>
      <c r="AB5786" s="6" t="s">
        <v>84</v>
      </c>
      <c r="AC5786" s="12" t="s">
        <v>110</v>
      </c>
      <c r="AD5786" s="6" t="s">
        <v>5220</v>
      </c>
      <c r="AE5786" s="2">
        <v>45431</v>
      </c>
      <c r="AF5786" s="43" t="s">
        <v>87</v>
      </c>
      <c r="AG5786" s="7" t="s">
        <v>111</v>
      </c>
      <c r="AH5786" s="43" t="s">
        <v>3235</v>
      </c>
      <c r="AI5786" s="43" t="s">
        <v>3234</v>
      </c>
      <c r="AL5786" s="43">
        <v>10</v>
      </c>
      <c r="AN5786" s="46" t="s">
        <v>5240</v>
      </c>
      <c r="AO5786" s="5" t="s">
        <v>89</v>
      </c>
      <c r="AP5786" s="6" t="s">
        <v>5220</v>
      </c>
      <c r="AR5786" s="7" t="s">
        <v>90</v>
      </c>
      <c r="AT5786" s="4" t="str">
        <f>CONCATENATE(AU5786,", ",AV5786,", ",AW5786,", ",AX5786,", ",AY5786,", ",AZ5786,", ",BA5786)</f>
        <v>Europe, France, FR, Bretagne, Ille-et-Vilaine, Rennes, Campus Institut Agro Rennes</v>
      </c>
      <c r="AU5786" s="1" t="s">
        <v>91</v>
      </c>
      <c r="AV5786" s="1" t="s">
        <v>92</v>
      </c>
      <c r="AW5786" s="1" t="s">
        <v>93</v>
      </c>
      <c r="AX5786" s="1" t="s">
        <v>94</v>
      </c>
      <c r="AY5786" s="1" t="s">
        <v>95</v>
      </c>
      <c r="AZ5786" s="1" t="s">
        <v>96</v>
      </c>
      <c r="BA5786" s="1" t="s">
        <v>5242</v>
      </c>
      <c r="BC5786" s="43"/>
      <c r="BF5786" s="43" t="s">
        <v>4596</v>
      </c>
      <c r="BG5786" s="43" t="s">
        <v>93</v>
      </c>
      <c r="BH5786" s="7" t="s">
        <v>97</v>
      </c>
      <c r="BJ5786" s="7" t="s">
        <v>98</v>
      </c>
      <c r="BK5786" s="7" t="s">
        <v>99</v>
      </c>
      <c r="BL5786" s="7" t="s">
        <v>4597</v>
      </c>
      <c r="BM5786" s="7" t="s">
        <v>4598</v>
      </c>
      <c r="BU5786" s="43">
        <v>1</v>
      </c>
      <c r="BW5786" s="43" t="s">
        <v>103</v>
      </c>
    </row>
    <row r="5787" spans="3:75" x14ac:dyDescent="0.35">
      <c r="C5787" s="43" t="str">
        <f t="shared" si="90"/>
        <v>IARA:BDT-05:2024: 5786</v>
      </c>
      <c r="D5787" s="43">
        <v>5786</v>
      </c>
      <c r="E5787" s="43" t="s">
        <v>5323</v>
      </c>
      <c r="F5787" s="1" t="s">
        <v>73</v>
      </c>
      <c r="G5787" s="43" t="s">
        <v>5268</v>
      </c>
      <c r="H5787" s="2">
        <v>45431</v>
      </c>
      <c r="J5787" s="12">
        <v>2024</v>
      </c>
      <c r="K5787" s="12">
        <v>5</v>
      </c>
      <c r="L5787" s="12">
        <v>19</v>
      </c>
      <c r="P5787" s="12" t="s">
        <v>75</v>
      </c>
      <c r="Q5787" s="12" t="str">
        <f>CONCATENATE(X5787," ",Y5787)</f>
        <v>Turdus merula</v>
      </c>
      <c r="R5787" s="14" t="str">
        <f>CONCATENATE(S5787,", ",T5787,", ",U5787,", ",V5787,", ",W5787,", ",X5787,", ",Y5787)</f>
        <v>Animalia, Chordata, Aves, Passeriformes, Turdidae, Turdus, merula</v>
      </c>
      <c r="S5787" s="6" t="s">
        <v>76</v>
      </c>
      <c r="T5787" s="6" t="s">
        <v>77</v>
      </c>
      <c r="U5787" s="6" t="s">
        <v>78</v>
      </c>
      <c r="V5787" s="17" t="s">
        <v>79</v>
      </c>
      <c r="W5787" s="17" t="s">
        <v>126</v>
      </c>
      <c r="X5787" s="17" t="s">
        <v>127</v>
      </c>
      <c r="Y5787" s="17" t="s">
        <v>132</v>
      </c>
      <c r="AA5787" s="12" t="s">
        <v>83</v>
      </c>
      <c r="AB5787" s="6" t="s">
        <v>84</v>
      </c>
      <c r="AC5787" s="12" t="s">
        <v>133</v>
      </c>
      <c r="AD5787" s="6" t="s">
        <v>5220</v>
      </c>
      <c r="AE5787" s="2">
        <v>45431</v>
      </c>
      <c r="AF5787" s="43" t="s">
        <v>87</v>
      </c>
      <c r="AG5787" s="7" t="s">
        <v>134</v>
      </c>
      <c r="AH5787" s="43" t="s">
        <v>3237</v>
      </c>
      <c r="AI5787" s="43" t="s">
        <v>3236</v>
      </c>
      <c r="AL5787" s="43">
        <v>10</v>
      </c>
      <c r="AN5787" s="46" t="s">
        <v>5240</v>
      </c>
      <c r="AO5787" s="5" t="s">
        <v>89</v>
      </c>
      <c r="AP5787" s="6" t="s">
        <v>5220</v>
      </c>
      <c r="AR5787" s="7" t="s">
        <v>90</v>
      </c>
      <c r="AT5787" s="4" t="str">
        <f>CONCATENATE(AU5787,", ",AV5787,", ",AW5787,", ",AX5787,", ",AY5787,", ",AZ5787,", ",BA5787)</f>
        <v>Europe, France, FR, Bretagne, Ille-et-Vilaine, Rennes, Campus Institut Agro Rennes</v>
      </c>
      <c r="AU5787" s="1" t="s">
        <v>91</v>
      </c>
      <c r="AV5787" s="1" t="s">
        <v>92</v>
      </c>
      <c r="AW5787" s="1" t="s">
        <v>93</v>
      </c>
      <c r="AX5787" s="1" t="s">
        <v>94</v>
      </c>
      <c r="AY5787" s="1" t="s">
        <v>95</v>
      </c>
      <c r="AZ5787" s="1" t="s">
        <v>96</v>
      </c>
      <c r="BA5787" s="1" t="s">
        <v>5242</v>
      </c>
      <c r="BC5787" s="43"/>
      <c r="BF5787" s="43" t="s">
        <v>4596</v>
      </c>
      <c r="BG5787" s="43" t="s">
        <v>93</v>
      </c>
      <c r="BH5787" s="7" t="s">
        <v>97</v>
      </c>
      <c r="BJ5787" s="7" t="s">
        <v>98</v>
      </c>
      <c r="BK5787" s="7" t="s">
        <v>99</v>
      </c>
      <c r="BL5787" s="7" t="s">
        <v>4597</v>
      </c>
      <c r="BM5787" s="7" t="s">
        <v>4598</v>
      </c>
      <c r="BU5787" s="43">
        <v>1</v>
      </c>
      <c r="BW5787" s="43" t="s">
        <v>103</v>
      </c>
    </row>
    <row r="5788" spans="3:75" x14ac:dyDescent="0.35">
      <c r="C5788" s="43" t="str">
        <f t="shared" si="90"/>
        <v>IARA:BDT-05:2024: 5787</v>
      </c>
      <c r="D5788" s="43">
        <v>5787</v>
      </c>
      <c r="E5788" s="43" t="s">
        <v>5323</v>
      </c>
      <c r="F5788" s="1" t="s">
        <v>73</v>
      </c>
      <c r="G5788" s="43" t="s">
        <v>5268</v>
      </c>
      <c r="H5788" s="2">
        <v>45431</v>
      </c>
      <c r="J5788" s="12">
        <v>2024</v>
      </c>
      <c r="K5788" s="12">
        <v>5</v>
      </c>
      <c r="L5788" s="12">
        <v>19</v>
      </c>
      <c r="P5788" s="12" t="s">
        <v>75</v>
      </c>
      <c r="Q5788" s="12" t="str">
        <f>CONCATENATE(X5788," ",Y5788)</f>
        <v>Pica pica</v>
      </c>
      <c r="R5788" s="14" t="str">
        <f>CONCATENATE(S5788,", ",T5788,", ",U5788,", ",V5788,", ",W5788,", ",X5788,", ",Y5788)</f>
        <v>Animalia, Chordata, Aves, Passeriformes, Corvidae, Pica, pica</v>
      </c>
      <c r="S5788" s="6" t="s">
        <v>76</v>
      </c>
      <c r="T5788" s="6" t="s">
        <v>77</v>
      </c>
      <c r="U5788" s="6" t="s">
        <v>78</v>
      </c>
      <c r="V5788" s="12" t="s">
        <v>79</v>
      </c>
      <c r="W5788" s="12" t="s">
        <v>104</v>
      </c>
      <c r="X5788" s="12" t="s">
        <v>155</v>
      </c>
      <c r="Y5788" s="12" t="s">
        <v>156</v>
      </c>
      <c r="AA5788" s="12" t="s">
        <v>83</v>
      </c>
      <c r="AB5788" s="6" t="s">
        <v>84</v>
      </c>
      <c r="AC5788" s="12" t="s">
        <v>157</v>
      </c>
      <c r="AD5788" s="6" t="s">
        <v>5220</v>
      </c>
      <c r="AE5788" s="2">
        <v>45431</v>
      </c>
      <c r="AF5788" s="43" t="s">
        <v>87</v>
      </c>
      <c r="AG5788" s="7" t="s">
        <v>158</v>
      </c>
      <c r="AH5788" s="43" t="s">
        <v>3239</v>
      </c>
      <c r="AI5788" s="43" t="s">
        <v>3238</v>
      </c>
      <c r="AL5788" s="43">
        <v>10</v>
      </c>
      <c r="AN5788" s="46" t="s">
        <v>5240</v>
      </c>
      <c r="AO5788" s="5" t="s">
        <v>89</v>
      </c>
      <c r="AP5788" s="6" t="s">
        <v>5220</v>
      </c>
      <c r="AR5788" s="7" t="s">
        <v>90</v>
      </c>
      <c r="AT5788" s="4" t="str">
        <f>CONCATENATE(AU5788,", ",AV5788,", ",AW5788,", ",AX5788,", ",AY5788,", ",AZ5788,", ",BA5788)</f>
        <v>Europe, France, FR, Bretagne, Ille-et-Vilaine, Rennes, Campus Institut Agro Rennes</v>
      </c>
      <c r="AU5788" s="1" t="s">
        <v>91</v>
      </c>
      <c r="AV5788" s="1" t="s">
        <v>92</v>
      </c>
      <c r="AW5788" s="1" t="s">
        <v>93</v>
      </c>
      <c r="AX5788" s="1" t="s">
        <v>94</v>
      </c>
      <c r="AY5788" s="1" t="s">
        <v>95</v>
      </c>
      <c r="AZ5788" s="1" t="s">
        <v>96</v>
      </c>
      <c r="BA5788" s="1" t="s">
        <v>5242</v>
      </c>
      <c r="BC5788" s="43"/>
      <c r="BF5788" s="43" t="s">
        <v>4596</v>
      </c>
      <c r="BG5788" s="43" t="s">
        <v>93</v>
      </c>
      <c r="BH5788" s="7" t="s">
        <v>97</v>
      </c>
      <c r="BJ5788" s="7" t="s">
        <v>98</v>
      </c>
      <c r="BK5788" s="7" t="s">
        <v>99</v>
      </c>
      <c r="BL5788" s="7" t="s">
        <v>4597</v>
      </c>
      <c r="BM5788" s="7" t="s">
        <v>4598</v>
      </c>
      <c r="BU5788" s="43">
        <v>1</v>
      </c>
      <c r="BW5788" s="43" t="s">
        <v>103</v>
      </c>
    </row>
    <row r="5789" spans="3:75" x14ac:dyDescent="0.35">
      <c r="C5789" s="43" t="str">
        <f t="shared" si="90"/>
        <v>IARA:BDT-05:2024: 5788</v>
      </c>
      <c r="D5789" s="43">
        <v>5788</v>
      </c>
      <c r="E5789" s="43" t="s">
        <v>5323</v>
      </c>
      <c r="F5789" s="1" t="s">
        <v>73</v>
      </c>
      <c r="G5789" s="43" t="s">
        <v>5268</v>
      </c>
      <c r="H5789" s="2">
        <v>45431</v>
      </c>
      <c r="J5789" s="12">
        <v>2024</v>
      </c>
      <c r="K5789" s="12">
        <v>5</v>
      </c>
      <c r="L5789" s="12">
        <v>19</v>
      </c>
      <c r="P5789" s="12" t="s">
        <v>75</v>
      </c>
      <c r="Q5789" s="12" t="str">
        <f>CONCATENATE(X5789," ",Y5789)</f>
        <v>Phylloscopus collybita</v>
      </c>
      <c r="R5789" s="14" t="str">
        <f>CONCATENATE(S5789,", ",T5789,", ",U5789,", ",V5789,", ",W5789,", ",X5789,", ",Y5789)</f>
        <v>Animalia, Chordata, Aves, Passeriformes, Phylloscopidae, Phylloscopus, collybita</v>
      </c>
      <c r="S5789" s="6" t="s">
        <v>76</v>
      </c>
      <c r="T5789" s="6" t="s">
        <v>77</v>
      </c>
      <c r="U5789" s="6" t="s">
        <v>78</v>
      </c>
      <c r="V5789" s="12" t="s">
        <v>79</v>
      </c>
      <c r="W5789" s="12" t="s">
        <v>170</v>
      </c>
      <c r="X5789" s="12" t="s">
        <v>171</v>
      </c>
      <c r="Y5789" s="12" t="s">
        <v>172</v>
      </c>
      <c r="AA5789" s="12" t="s">
        <v>83</v>
      </c>
      <c r="AB5789" s="6" t="s">
        <v>173</v>
      </c>
      <c r="AC5789" s="12" t="s">
        <v>174</v>
      </c>
      <c r="AD5789" s="6" t="s">
        <v>5220</v>
      </c>
      <c r="AE5789" s="2">
        <v>45431</v>
      </c>
      <c r="AF5789" s="43" t="s">
        <v>87</v>
      </c>
      <c r="AG5789" s="7" t="s">
        <v>175</v>
      </c>
      <c r="AH5789" s="43" t="s">
        <v>3241</v>
      </c>
      <c r="AI5789" s="43" t="s">
        <v>3240</v>
      </c>
      <c r="AL5789" s="43">
        <v>10</v>
      </c>
      <c r="AN5789" s="46" t="s">
        <v>5240</v>
      </c>
      <c r="AO5789" s="5" t="s">
        <v>89</v>
      </c>
      <c r="AP5789" s="6" t="s">
        <v>5220</v>
      </c>
      <c r="AR5789" s="7" t="s">
        <v>90</v>
      </c>
      <c r="AT5789" s="4" t="str">
        <f>CONCATENATE(AU5789,", ",AV5789,", ",AW5789,", ",AX5789,", ",AY5789,", ",AZ5789,", ",BA5789)</f>
        <v>Europe, France, FR, Bretagne, Ille-et-Vilaine, Rennes, Campus Institut Agro Rennes</v>
      </c>
      <c r="AU5789" s="1" t="s">
        <v>91</v>
      </c>
      <c r="AV5789" s="1" t="s">
        <v>92</v>
      </c>
      <c r="AW5789" s="1" t="s">
        <v>93</v>
      </c>
      <c r="AX5789" s="1" t="s">
        <v>94</v>
      </c>
      <c r="AY5789" s="1" t="s">
        <v>95</v>
      </c>
      <c r="AZ5789" s="1" t="s">
        <v>96</v>
      </c>
      <c r="BA5789" s="1" t="s">
        <v>5242</v>
      </c>
      <c r="BC5789" s="43"/>
      <c r="BF5789" s="43" t="s">
        <v>4596</v>
      </c>
      <c r="BG5789" s="43" t="s">
        <v>93</v>
      </c>
      <c r="BH5789" s="7" t="s">
        <v>97</v>
      </c>
      <c r="BJ5789" s="7" t="s">
        <v>98</v>
      </c>
      <c r="BK5789" s="7" t="s">
        <v>99</v>
      </c>
      <c r="BL5789" s="7" t="s">
        <v>4597</v>
      </c>
      <c r="BM5789" s="7" t="s">
        <v>4598</v>
      </c>
      <c r="BU5789" s="43">
        <v>1</v>
      </c>
      <c r="BW5789" s="43" t="s">
        <v>103</v>
      </c>
    </row>
    <row r="5790" spans="3:75" x14ac:dyDescent="0.35">
      <c r="C5790" s="43" t="str">
        <f t="shared" si="90"/>
        <v>IARA:BDT-05:2024: 5789</v>
      </c>
      <c r="D5790" s="43">
        <v>5789</v>
      </c>
      <c r="E5790" s="43" t="s">
        <v>5323</v>
      </c>
      <c r="F5790" s="1" t="s">
        <v>73</v>
      </c>
      <c r="G5790" s="43" t="s">
        <v>5268</v>
      </c>
      <c r="H5790" s="2">
        <v>45431</v>
      </c>
      <c r="J5790" s="12">
        <v>2024</v>
      </c>
      <c r="K5790" s="12">
        <v>5</v>
      </c>
      <c r="L5790" s="12">
        <v>19</v>
      </c>
      <c r="P5790" s="12" t="s">
        <v>75</v>
      </c>
      <c r="Q5790" s="12" t="str">
        <f>CONCATENATE(X5790," ",Y5790)</f>
        <v>Turdus philomelos</v>
      </c>
      <c r="R5790" s="14" t="str">
        <f>CONCATENATE(S5790,", ",T5790,", ",U5790,", ",V5790,", ",W5790,", ",X5790,", ",Y5790)</f>
        <v>Animalia, Chordata, Aves, Passeriformes, Turdidae, Turdus, philomelos</v>
      </c>
      <c r="S5790" s="6" t="s">
        <v>76</v>
      </c>
      <c r="T5790" s="6" t="s">
        <v>77</v>
      </c>
      <c r="U5790" s="6" t="s">
        <v>78</v>
      </c>
      <c r="V5790" s="12" t="s">
        <v>79</v>
      </c>
      <c r="W5790" s="12" t="s">
        <v>126</v>
      </c>
      <c r="X5790" s="12" t="s">
        <v>127</v>
      </c>
      <c r="Y5790" s="12" t="s">
        <v>128</v>
      </c>
      <c r="AA5790" s="12" t="s">
        <v>83</v>
      </c>
      <c r="AB5790" s="6" t="s">
        <v>129</v>
      </c>
      <c r="AC5790" s="12" t="s">
        <v>130</v>
      </c>
      <c r="AD5790" s="6" t="s">
        <v>5220</v>
      </c>
      <c r="AE5790" s="2">
        <v>45431</v>
      </c>
      <c r="AF5790" s="43" t="s">
        <v>87</v>
      </c>
      <c r="AG5790" s="7" t="s">
        <v>131</v>
      </c>
      <c r="AH5790" s="43" t="s">
        <v>3243</v>
      </c>
      <c r="AI5790" s="43" t="s">
        <v>3242</v>
      </c>
      <c r="AL5790" s="43">
        <v>10</v>
      </c>
      <c r="AN5790" s="46" t="s">
        <v>5240</v>
      </c>
      <c r="AO5790" s="5" t="s">
        <v>89</v>
      </c>
      <c r="AP5790" s="6" t="s">
        <v>5220</v>
      </c>
      <c r="AR5790" s="7" t="s">
        <v>90</v>
      </c>
      <c r="AT5790" s="4" t="str">
        <f>CONCATENATE(AU5790,", ",AV5790,", ",AW5790,", ",AX5790,", ",AY5790,", ",AZ5790,", ",BA5790)</f>
        <v>Europe, France, FR, Bretagne, Ille-et-Vilaine, Rennes, Campus Institut Agro Rennes</v>
      </c>
      <c r="AU5790" s="1" t="s">
        <v>91</v>
      </c>
      <c r="AV5790" s="1" t="s">
        <v>92</v>
      </c>
      <c r="AW5790" s="1" t="s">
        <v>93</v>
      </c>
      <c r="AX5790" s="1" t="s">
        <v>94</v>
      </c>
      <c r="AY5790" s="1" t="s">
        <v>95</v>
      </c>
      <c r="AZ5790" s="1" t="s">
        <v>96</v>
      </c>
      <c r="BA5790" s="1" t="s">
        <v>5242</v>
      </c>
      <c r="BC5790" s="43"/>
      <c r="BF5790" s="43" t="s">
        <v>4596</v>
      </c>
      <c r="BG5790" s="43" t="s">
        <v>93</v>
      </c>
      <c r="BH5790" s="7" t="s">
        <v>97</v>
      </c>
      <c r="BJ5790" s="7" t="s">
        <v>98</v>
      </c>
      <c r="BK5790" s="7" t="s">
        <v>99</v>
      </c>
      <c r="BL5790" s="7" t="s">
        <v>4597</v>
      </c>
      <c r="BM5790" s="7" t="s">
        <v>4598</v>
      </c>
      <c r="BU5790" s="43">
        <v>1</v>
      </c>
      <c r="BW5790" s="43" t="s">
        <v>103</v>
      </c>
    </row>
    <row r="5791" spans="3:75" x14ac:dyDescent="0.35">
      <c r="C5791" s="43" t="str">
        <f t="shared" si="90"/>
        <v>IARA:BDT-05:2024: 5790</v>
      </c>
      <c r="D5791" s="43">
        <v>5790</v>
      </c>
      <c r="E5791" s="43" t="s">
        <v>5323</v>
      </c>
      <c r="F5791" s="1" t="s">
        <v>73</v>
      </c>
      <c r="G5791" s="43" t="s">
        <v>5268</v>
      </c>
      <c r="H5791" s="2">
        <v>45431</v>
      </c>
      <c r="J5791" s="12">
        <v>2024</v>
      </c>
      <c r="K5791" s="12">
        <v>5</v>
      </c>
      <c r="L5791" s="12">
        <v>19</v>
      </c>
      <c r="P5791" s="12" t="s">
        <v>75</v>
      </c>
      <c r="Q5791" s="12" t="str">
        <f>CONCATENATE(X5791," ",Y5791)</f>
        <v>Sylvia atricapilla</v>
      </c>
      <c r="R5791" s="14" t="str">
        <f>CONCATENATE(S5791,", ",T5791,", ",U5791,", ",V5791,", ",W5791,", ",X5791,", ",Y5791)</f>
        <v>Animalia, Chordata, Aves, Passeriformes, Sylviidae, Sylvia, atricapilla</v>
      </c>
      <c r="S5791" s="6" t="s">
        <v>76</v>
      </c>
      <c r="T5791" s="6" t="s">
        <v>77</v>
      </c>
      <c r="U5791" s="6" t="s">
        <v>78</v>
      </c>
      <c r="V5791" s="12" t="s">
        <v>79</v>
      </c>
      <c r="W5791" s="12" t="s">
        <v>117</v>
      </c>
      <c r="X5791" s="12" t="s">
        <v>118</v>
      </c>
      <c r="Y5791" s="12" t="s">
        <v>119</v>
      </c>
      <c r="AA5791" s="12" t="s">
        <v>83</v>
      </c>
      <c r="AB5791" s="6" t="s">
        <v>84</v>
      </c>
      <c r="AC5791" s="12" t="s">
        <v>120</v>
      </c>
      <c r="AD5791" s="6" t="s">
        <v>5220</v>
      </c>
      <c r="AE5791" s="2">
        <v>45431</v>
      </c>
      <c r="AF5791" s="43" t="s">
        <v>87</v>
      </c>
      <c r="AG5791" s="7" t="s">
        <v>121</v>
      </c>
      <c r="AH5791" s="43" t="s">
        <v>3245</v>
      </c>
      <c r="AI5791" s="43" t="s">
        <v>3244</v>
      </c>
      <c r="AL5791" s="43">
        <v>10</v>
      </c>
      <c r="AN5791" s="46" t="s">
        <v>5240</v>
      </c>
      <c r="AO5791" s="5" t="s">
        <v>89</v>
      </c>
      <c r="AP5791" s="6" t="s">
        <v>5220</v>
      </c>
      <c r="AR5791" s="7" t="s">
        <v>90</v>
      </c>
      <c r="AT5791" s="4" t="str">
        <f>CONCATENATE(AU5791,", ",AV5791,", ",AW5791,", ",AX5791,", ",AY5791,", ",AZ5791,", ",BA5791)</f>
        <v>Europe, France, FR, Bretagne, Ille-et-Vilaine, Rennes, Campus Institut Agro Rennes</v>
      </c>
      <c r="AU5791" s="1" t="s">
        <v>91</v>
      </c>
      <c r="AV5791" s="1" t="s">
        <v>92</v>
      </c>
      <c r="AW5791" s="1" t="s">
        <v>93</v>
      </c>
      <c r="AX5791" s="1" t="s">
        <v>94</v>
      </c>
      <c r="AY5791" s="1" t="s">
        <v>95</v>
      </c>
      <c r="AZ5791" s="1" t="s">
        <v>96</v>
      </c>
      <c r="BA5791" s="1" t="s">
        <v>5242</v>
      </c>
      <c r="BC5791" s="43"/>
      <c r="BF5791" s="43" t="s">
        <v>4596</v>
      </c>
      <c r="BG5791" s="43" t="s">
        <v>93</v>
      </c>
      <c r="BH5791" s="7" t="s">
        <v>97</v>
      </c>
      <c r="BJ5791" s="7" t="s">
        <v>98</v>
      </c>
      <c r="BK5791" s="7" t="s">
        <v>99</v>
      </c>
      <c r="BL5791" s="7" t="s">
        <v>4597</v>
      </c>
      <c r="BM5791" s="7" t="s">
        <v>4598</v>
      </c>
      <c r="BU5791" s="43">
        <v>1</v>
      </c>
      <c r="BW5791" s="43" t="s">
        <v>103</v>
      </c>
    </row>
    <row r="5792" spans="3:75" x14ac:dyDescent="0.35">
      <c r="C5792" s="43" t="str">
        <f t="shared" si="90"/>
        <v>IARA:BDT-05:2024: 5791</v>
      </c>
      <c r="D5792" s="43">
        <v>5791</v>
      </c>
      <c r="E5792" s="43" t="s">
        <v>5323</v>
      </c>
      <c r="F5792" s="1" t="s">
        <v>73</v>
      </c>
      <c r="G5792" s="43" t="s">
        <v>5268</v>
      </c>
      <c r="H5792" s="2">
        <v>45431</v>
      </c>
      <c r="J5792" s="12">
        <v>2024</v>
      </c>
      <c r="K5792" s="12">
        <v>5</v>
      </c>
      <c r="L5792" s="12">
        <v>19</v>
      </c>
      <c r="P5792" s="12" t="s">
        <v>75</v>
      </c>
      <c r="Q5792" s="12" t="str">
        <f>CONCATENATE(X5792," ",Y5792)</f>
        <v>Troglodytes troglodytes</v>
      </c>
      <c r="R5792" s="14" t="str">
        <f>CONCATENATE(S5792,", ",T5792,", ",U5792,", ",V5792,", ",W5792,", ",X5792,", ",Y5792)</f>
        <v>Animalia, Chordata, Aves, Passeriformes, Troglodytidae, Troglodytes, troglodytes</v>
      </c>
      <c r="S5792" s="6" t="s">
        <v>76</v>
      </c>
      <c r="T5792" s="6" t="s">
        <v>77</v>
      </c>
      <c r="U5792" s="6" t="s">
        <v>78</v>
      </c>
      <c r="V5792" s="12" t="s">
        <v>79</v>
      </c>
      <c r="W5792" s="12" t="s">
        <v>197</v>
      </c>
      <c r="X5792" s="12" t="s">
        <v>198</v>
      </c>
      <c r="Y5792" s="12" t="s">
        <v>199</v>
      </c>
      <c r="AA5792" s="12" t="s">
        <v>83</v>
      </c>
      <c r="AB5792" s="6" t="s">
        <v>84</v>
      </c>
      <c r="AC5792" s="12" t="s">
        <v>200</v>
      </c>
      <c r="AD5792" s="6" t="s">
        <v>5220</v>
      </c>
      <c r="AE5792" s="2">
        <v>45431</v>
      </c>
      <c r="AF5792" s="43" t="s">
        <v>87</v>
      </c>
      <c r="AG5792" s="7" t="s">
        <v>201</v>
      </c>
      <c r="AH5792" s="43" t="s">
        <v>3247</v>
      </c>
      <c r="AI5792" s="43" t="s">
        <v>3246</v>
      </c>
      <c r="AL5792" s="43">
        <v>10</v>
      </c>
      <c r="AN5792" s="46" t="s">
        <v>5240</v>
      </c>
      <c r="AO5792" s="5" t="s">
        <v>89</v>
      </c>
      <c r="AP5792" s="6" t="s">
        <v>5220</v>
      </c>
      <c r="AR5792" s="7" t="s">
        <v>90</v>
      </c>
      <c r="AT5792" s="4" t="str">
        <f>CONCATENATE(AU5792,", ",AV5792,", ",AW5792,", ",AX5792,", ",AY5792,", ",AZ5792,", ",BA5792)</f>
        <v>Europe, France, FR, Bretagne, Ille-et-Vilaine, Rennes, Campus Institut Agro Rennes</v>
      </c>
      <c r="AU5792" s="1" t="s">
        <v>91</v>
      </c>
      <c r="AV5792" s="1" t="s">
        <v>92</v>
      </c>
      <c r="AW5792" s="1" t="s">
        <v>93</v>
      </c>
      <c r="AX5792" s="1" t="s">
        <v>94</v>
      </c>
      <c r="AY5792" s="1" t="s">
        <v>95</v>
      </c>
      <c r="AZ5792" s="1" t="s">
        <v>96</v>
      </c>
      <c r="BA5792" s="1" t="s">
        <v>5242</v>
      </c>
      <c r="BC5792" s="43"/>
      <c r="BF5792" s="43" t="s">
        <v>4596</v>
      </c>
      <c r="BG5792" s="43" t="s">
        <v>93</v>
      </c>
      <c r="BH5792" s="7" t="s">
        <v>97</v>
      </c>
      <c r="BJ5792" s="7" t="s">
        <v>98</v>
      </c>
      <c r="BK5792" s="7" t="s">
        <v>99</v>
      </c>
      <c r="BL5792" s="7" t="s">
        <v>4597</v>
      </c>
      <c r="BM5792" s="7" t="s">
        <v>4598</v>
      </c>
      <c r="BU5792" s="43">
        <v>1</v>
      </c>
      <c r="BW5792" s="43" t="s">
        <v>103</v>
      </c>
    </row>
    <row r="5793" spans="1:81" x14ac:dyDescent="0.35">
      <c r="C5793" s="43" t="str">
        <f t="shared" si="90"/>
        <v>IARA:BDT-05:2024: 5792</v>
      </c>
      <c r="D5793" s="43">
        <v>5792</v>
      </c>
      <c r="E5793" s="43" t="s">
        <v>5323</v>
      </c>
      <c r="F5793" s="1" t="s">
        <v>73</v>
      </c>
      <c r="G5793" s="43" t="s">
        <v>5268</v>
      </c>
      <c r="H5793" s="2">
        <v>45431</v>
      </c>
      <c r="J5793" s="12">
        <v>2024</v>
      </c>
      <c r="K5793" s="12">
        <v>5</v>
      </c>
      <c r="L5793" s="12">
        <v>19</v>
      </c>
      <c r="P5793" s="12" t="s">
        <v>75</v>
      </c>
      <c r="Q5793" s="12" t="str">
        <f>CONCATENATE(X5793," ",Y5793)</f>
        <v>Sturnus vulgaris</v>
      </c>
      <c r="R5793" s="14" t="str">
        <f>CONCATENATE(S5793,", ",T5793,", ",U5793,", ",V5793,", ",W5793,", ",X5793,", ",Y5793)</f>
        <v>Animalia, Chordata, Aves, Passeriformes, Sturnidae, Sturnus, vulgaris</v>
      </c>
      <c r="S5793" s="6" t="s">
        <v>76</v>
      </c>
      <c r="T5793" s="6" t="s">
        <v>77</v>
      </c>
      <c r="U5793" s="6" t="s">
        <v>78</v>
      </c>
      <c r="V5793" s="12" t="s">
        <v>79</v>
      </c>
      <c r="W5793" s="12" t="s">
        <v>112</v>
      </c>
      <c r="X5793" s="12" t="s">
        <v>113</v>
      </c>
      <c r="Y5793" s="12" t="s">
        <v>114</v>
      </c>
      <c r="AA5793" s="12" t="s">
        <v>83</v>
      </c>
      <c r="AB5793" s="6" t="s">
        <v>84</v>
      </c>
      <c r="AC5793" s="12" t="s">
        <v>115</v>
      </c>
      <c r="AD5793" s="6" t="s">
        <v>5220</v>
      </c>
      <c r="AE5793" s="2">
        <v>45431</v>
      </c>
      <c r="AF5793" s="43" t="s">
        <v>87</v>
      </c>
      <c r="AG5793" s="7" t="s">
        <v>116</v>
      </c>
      <c r="AH5793" s="43" t="s">
        <v>3249</v>
      </c>
      <c r="AI5793" s="43" t="s">
        <v>3248</v>
      </c>
      <c r="AL5793" s="43">
        <v>10</v>
      </c>
      <c r="AN5793" s="46" t="s">
        <v>5240</v>
      </c>
      <c r="AO5793" s="5" t="s">
        <v>89</v>
      </c>
      <c r="AP5793" s="6" t="s">
        <v>5220</v>
      </c>
      <c r="AR5793" s="7" t="s">
        <v>90</v>
      </c>
      <c r="AT5793" s="4" t="str">
        <f>CONCATENATE(AU5793,", ",AV5793,", ",AW5793,", ",AX5793,", ",AY5793,", ",AZ5793,", ",BA5793)</f>
        <v>Europe, France, FR, Bretagne, Ille-et-Vilaine, Rennes, Campus Institut Agro Rennes</v>
      </c>
      <c r="AU5793" s="1" t="s">
        <v>91</v>
      </c>
      <c r="AV5793" s="1" t="s">
        <v>92</v>
      </c>
      <c r="AW5793" s="1" t="s">
        <v>93</v>
      </c>
      <c r="AX5793" s="1" t="s">
        <v>94</v>
      </c>
      <c r="AY5793" s="1" t="s">
        <v>95</v>
      </c>
      <c r="AZ5793" s="1" t="s">
        <v>96</v>
      </c>
      <c r="BA5793" s="1" t="s">
        <v>5242</v>
      </c>
      <c r="BC5793" s="43"/>
      <c r="BF5793" s="43" t="s">
        <v>4596</v>
      </c>
      <c r="BG5793" s="43" t="s">
        <v>93</v>
      </c>
      <c r="BH5793" s="7" t="s">
        <v>97</v>
      </c>
      <c r="BJ5793" s="7" t="s">
        <v>98</v>
      </c>
      <c r="BK5793" s="7" t="s">
        <v>99</v>
      </c>
      <c r="BL5793" s="7" t="s">
        <v>4597</v>
      </c>
      <c r="BM5793" s="7" t="s">
        <v>4598</v>
      </c>
      <c r="BU5793" s="43">
        <v>1</v>
      </c>
      <c r="BW5793" s="43" t="s">
        <v>103</v>
      </c>
    </row>
    <row r="5794" spans="1:81" x14ac:dyDescent="0.35">
      <c r="C5794" s="43" t="str">
        <f t="shared" si="90"/>
        <v>IARA:BDT-05:2024: 5793</v>
      </c>
      <c r="D5794" s="43">
        <v>5793</v>
      </c>
      <c r="E5794" s="43" t="s">
        <v>5323</v>
      </c>
      <c r="F5794" s="1" t="s">
        <v>73</v>
      </c>
      <c r="G5794" s="43" t="s">
        <v>5268</v>
      </c>
      <c r="H5794" s="2">
        <v>45431</v>
      </c>
      <c r="J5794" s="12">
        <v>2024</v>
      </c>
      <c r="K5794" s="12">
        <v>5</v>
      </c>
      <c r="L5794" s="12">
        <v>19</v>
      </c>
      <c r="P5794" s="12" t="s">
        <v>75</v>
      </c>
      <c r="Q5794" s="12" t="str">
        <f>CONCATENATE(X5794," ",Y5794)</f>
        <v>Sturnus vulgaris</v>
      </c>
      <c r="R5794" s="14" t="str">
        <f>CONCATENATE(S5794,", ",T5794,", ",U5794,", ",V5794,", ",W5794,", ",X5794,", ",Y5794)</f>
        <v>Animalia, Chordata, Aves, Passeriformes, Sturnidae, Sturnus, vulgaris</v>
      </c>
      <c r="S5794" s="6" t="s">
        <v>76</v>
      </c>
      <c r="T5794" s="6" t="s">
        <v>77</v>
      </c>
      <c r="U5794" s="6" t="s">
        <v>78</v>
      </c>
      <c r="V5794" s="12" t="s">
        <v>79</v>
      </c>
      <c r="W5794" s="12" t="s">
        <v>112</v>
      </c>
      <c r="X5794" s="12" t="s">
        <v>113</v>
      </c>
      <c r="Y5794" s="12" t="s">
        <v>114</v>
      </c>
      <c r="AA5794" s="12" t="s">
        <v>83</v>
      </c>
      <c r="AB5794" s="6" t="s">
        <v>84</v>
      </c>
      <c r="AC5794" s="12" t="s">
        <v>115</v>
      </c>
      <c r="AD5794" s="6" t="s">
        <v>5220</v>
      </c>
      <c r="AE5794" s="2">
        <v>45431</v>
      </c>
      <c r="AF5794" s="43" t="s">
        <v>87</v>
      </c>
      <c r="AG5794" s="7" t="s">
        <v>116</v>
      </c>
      <c r="AH5794" s="43" t="s">
        <v>3251</v>
      </c>
      <c r="AI5794" s="43" t="s">
        <v>3250</v>
      </c>
      <c r="AL5794" s="43">
        <v>10</v>
      </c>
      <c r="AN5794" s="46" t="s">
        <v>5240</v>
      </c>
      <c r="AO5794" s="5" t="s">
        <v>89</v>
      </c>
      <c r="AP5794" s="6" t="s">
        <v>5220</v>
      </c>
      <c r="AR5794" s="7" t="s">
        <v>90</v>
      </c>
      <c r="AT5794" s="4" t="str">
        <f>CONCATENATE(AU5794,", ",AV5794,", ",AW5794,", ",AX5794,", ",AY5794,", ",AZ5794,", ",BA5794)</f>
        <v>Europe, France, FR, Bretagne, Ille-et-Vilaine, Rennes, Campus Institut Agro Rennes</v>
      </c>
      <c r="AU5794" s="1" t="s">
        <v>91</v>
      </c>
      <c r="AV5794" s="1" t="s">
        <v>92</v>
      </c>
      <c r="AW5794" s="1" t="s">
        <v>93</v>
      </c>
      <c r="AX5794" s="1" t="s">
        <v>94</v>
      </c>
      <c r="AY5794" s="1" t="s">
        <v>95</v>
      </c>
      <c r="AZ5794" s="1" t="s">
        <v>96</v>
      </c>
      <c r="BA5794" s="1" t="s">
        <v>5242</v>
      </c>
      <c r="BC5794" s="43"/>
      <c r="BF5794" s="43" t="s">
        <v>4596</v>
      </c>
      <c r="BG5794" s="43" t="s">
        <v>93</v>
      </c>
      <c r="BH5794" s="7" t="s">
        <v>97</v>
      </c>
      <c r="BJ5794" s="7" t="s">
        <v>98</v>
      </c>
      <c r="BK5794" s="7" t="s">
        <v>99</v>
      </c>
      <c r="BL5794" s="7" t="s">
        <v>4597</v>
      </c>
      <c r="BM5794" s="7" t="s">
        <v>4598</v>
      </c>
      <c r="BU5794" s="43">
        <v>1</v>
      </c>
      <c r="BW5794" s="43" t="s">
        <v>103</v>
      </c>
    </row>
    <row r="5795" spans="1:81" x14ac:dyDescent="0.35">
      <c r="C5795" s="43" t="str">
        <f t="shared" si="90"/>
        <v>IARA:BDT-05:2024: 5794</v>
      </c>
      <c r="D5795" s="43">
        <v>5794</v>
      </c>
      <c r="E5795" s="43" t="s">
        <v>5323</v>
      </c>
      <c r="F5795" s="1" t="s">
        <v>73</v>
      </c>
      <c r="G5795" s="43" t="s">
        <v>5268</v>
      </c>
      <c r="H5795" s="2">
        <v>45431</v>
      </c>
      <c r="J5795" s="12">
        <v>2024</v>
      </c>
      <c r="K5795" s="12">
        <v>5</v>
      </c>
      <c r="L5795" s="12">
        <v>19</v>
      </c>
      <c r="P5795" s="12" t="s">
        <v>75</v>
      </c>
      <c r="Q5795" s="12" t="str">
        <f>CONCATENATE(X5795," ",Y5795)</f>
        <v>Sturnus vulgaris</v>
      </c>
      <c r="R5795" s="14" t="str">
        <f>CONCATENATE(S5795,", ",T5795,", ",U5795,", ",V5795,", ",W5795,", ",X5795,", ",Y5795)</f>
        <v>Animalia, Chordata, Aves, Passeriformes, Sturnidae, Sturnus, vulgaris</v>
      </c>
      <c r="S5795" s="6" t="s">
        <v>76</v>
      </c>
      <c r="T5795" s="6" t="s">
        <v>77</v>
      </c>
      <c r="U5795" s="6" t="s">
        <v>78</v>
      </c>
      <c r="V5795" s="12" t="s">
        <v>79</v>
      </c>
      <c r="W5795" s="12" t="s">
        <v>112</v>
      </c>
      <c r="X5795" s="12" t="s">
        <v>113</v>
      </c>
      <c r="Y5795" s="12" t="s">
        <v>114</v>
      </c>
      <c r="AA5795" s="12" t="s">
        <v>83</v>
      </c>
      <c r="AB5795" s="6" t="s">
        <v>84</v>
      </c>
      <c r="AC5795" s="12" t="s">
        <v>115</v>
      </c>
      <c r="AD5795" s="6" t="s">
        <v>5220</v>
      </c>
      <c r="AE5795" s="2">
        <v>45431</v>
      </c>
      <c r="AF5795" s="43" t="s">
        <v>87</v>
      </c>
      <c r="AG5795" s="7" t="s">
        <v>116</v>
      </c>
      <c r="AH5795" s="43" t="s">
        <v>3253</v>
      </c>
      <c r="AI5795" s="43" t="s">
        <v>3252</v>
      </c>
      <c r="AL5795" s="43">
        <v>10</v>
      </c>
      <c r="AN5795" s="46" t="s">
        <v>5240</v>
      </c>
      <c r="AO5795" s="5" t="s">
        <v>89</v>
      </c>
      <c r="AP5795" s="6" t="s">
        <v>5220</v>
      </c>
      <c r="AR5795" s="7" t="s">
        <v>90</v>
      </c>
      <c r="AT5795" s="4" t="str">
        <f>CONCATENATE(AU5795,", ",AV5795,", ",AW5795,", ",AX5795,", ",AY5795,", ",AZ5795,", ",BA5795)</f>
        <v>Europe, France, FR, Bretagne, Ille-et-Vilaine, Rennes, Campus Institut Agro Rennes</v>
      </c>
      <c r="AU5795" s="1" t="s">
        <v>91</v>
      </c>
      <c r="AV5795" s="1" t="s">
        <v>92</v>
      </c>
      <c r="AW5795" s="1" t="s">
        <v>93</v>
      </c>
      <c r="AX5795" s="1" t="s">
        <v>94</v>
      </c>
      <c r="AY5795" s="1" t="s">
        <v>95</v>
      </c>
      <c r="AZ5795" s="1" t="s">
        <v>96</v>
      </c>
      <c r="BA5795" s="1" t="s">
        <v>5242</v>
      </c>
      <c r="BC5795" s="43"/>
      <c r="BF5795" s="43" t="s">
        <v>4596</v>
      </c>
      <c r="BG5795" s="43" t="s">
        <v>93</v>
      </c>
      <c r="BH5795" s="7" t="s">
        <v>97</v>
      </c>
      <c r="BJ5795" s="7" t="s">
        <v>98</v>
      </c>
      <c r="BK5795" s="7" t="s">
        <v>99</v>
      </c>
      <c r="BL5795" s="7" t="s">
        <v>4597</v>
      </c>
      <c r="BM5795" s="7" t="s">
        <v>4598</v>
      </c>
      <c r="BU5795" s="43">
        <v>1</v>
      </c>
      <c r="BW5795" s="43" t="s">
        <v>103</v>
      </c>
    </row>
    <row r="5796" spans="1:81" x14ac:dyDescent="0.35">
      <c r="C5796" s="43" t="str">
        <f t="shared" si="90"/>
        <v>IARA:BDT-05:2024: 5795</v>
      </c>
      <c r="D5796" s="43">
        <v>5795</v>
      </c>
      <c r="E5796" s="43" t="s">
        <v>5323</v>
      </c>
      <c r="F5796" s="1" t="s">
        <v>73</v>
      </c>
      <c r="G5796" s="43" t="s">
        <v>5268</v>
      </c>
      <c r="H5796" s="2">
        <v>45431</v>
      </c>
      <c r="J5796" s="12">
        <v>2024</v>
      </c>
      <c r="K5796" s="12">
        <v>5</v>
      </c>
      <c r="L5796" s="12">
        <v>19</v>
      </c>
      <c r="P5796" s="12" t="s">
        <v>75</v>
      </c>
      <c r="Q5796" s="12" t="str">
        <f>CONCATENATE(X5796," ",Y5796)</f>
        <v>Sturnus vulgaris</v>
      </c>
      <c r="R5796" s="14" t="str">
        <f>CONCATENATE(S5796,", ",T5796,", ",U5796,", ",V5796,", ",W5796,", ",X5796,", ",Y5796)</f>
        <v>Animalia, Chordata, Aves, Passeriformes, Sturnidae, Sturnus, vulgaris</v>
      </c>
      <c r="S5796" s="6" t="s">
        <v>76</v>
      </c>
      <c r="T5796" s="6" t="s">
        <v>77</v>
      </c>
      <c r="U5796" s="6" t="s">
        <v>78</v>
      </c>
      <c r="V5796" s="12" t="s">
        <v>79</v>
      </c>
      <c r="W5796" s="12" t="s">
        <v>112</v>
      </c>
      <c r="X5796" s="12" t="s">
        <v>113</v>
      </c>
      <c r="Y5796" s="12" t="s">
        <v>114</v>
      </c>
      <c r="AA5796" s="12" t="s">
        <v>83</v>
      </c>
      <c r="AB5796" s="6" t="s">
        <v>84</v>
      </c>
      <c r="AC5796" s="12" t="s">
        <v>115</v>
      </c>
      <c r="AD5796" s="6" t="s">
        <v>5220</v>
      </c>
      <c r="AE5796" s="2">
        <v>45431</v>
      </c>
      <c r="AF5796" s="43" t="s">
        <v>87</v>
      </c>
      <c r="AG5796" s="7" t="s">
        <v>116</v>
      </c>
      <c r="AH5796" s="43" t="s">
        <v>3255</v>
      </c>
      <c r="AI5796" s="43" t="s">
        <v>3254</v>
      </c>
      <c r="AL5796" s="43">
        <v>10</v>
      </c>
      <c r="AN5796" s="46" t="s">
        <v>5240</v>
      </c>
      <c r="AO5796" s="5" t="s">
        <v>89</v>
      </c>
      <c r="AP5796" s="6" t="s">
        <v>5220</v>
      </c>
      <c r="AR5796" s="7" t="s">
        <v>90</v>
      </c>
      <c r="AT5796" s="4" t="str">
        <f>CONCATENATE(AU5796,", ",AV5796,", ",AW5796,", ",AX5796,", ",AY5796,", ",AZ5796,", ",BA5796)</f>
        <v>Europe, France, FR, Bretagne, Ille-et-Vilaine, Rennes, Campus Institut Agro Rennes</v>
      </c>
      <c r="AU5796" s="1" t="s">
        <v>91</v>
      </c>
      <c r="AV5796" s="1" t="s">
        <v>92</v>
      </c>
      <c r="AW5796" s="1" t="s">
        <v>93</v>
      </c>
      <c r="AX5796" s="1" t="s">
        <v>94</v>
      </c>
      <c r="AY5796" s="1" t="s">
        <v>95</v>
      </c>
      <c r="AZ5796" s="1" t="s">
        <v>96</v>
      </c>
      <c r="BA5796" s="1" t="s">
        <v>5242</v>
      </c>
      <c r="BC5796" s="43"/>
      <c r="BF5796" s="43" t="s">
        <v>4596</v>
      </c>
      <c r="BG5796" s="43" t="s">
        <v>93</v>
      </c>
      <c r="BH5796" s="7" t="s">
        <v>97</v>
      </c>
      <c r="BJ5796" s="7" t="s">
        <v>98</v>
      </c>
      <c r="BK5796" s="7" t="s">
        <v>99</v>
      </c>
      <c r="BL5796" s="7" t="s">
        <v>4597</v>
      </c>
      <c r="BM5796" s="7" t="s">
        <v>4598</v>
      </c>
      <c r="BU5796" s="43">
        <v>1</v>
      </c>
      <c r="BW5796" s="43" t="s">
        <v>103</v>
      </c>
    </row>
    <row r="5797" spans="1:81" x14ac:dyDescent="0.35">
      <c r="C5797" s="43" t="str">
        <f t="shared" si="90"/>
        <v>IARA:BDT-05:2024: 5796</v>
      </c>
      <c r="D5797" s="43">
        <v>5796</v>
      </c>
      <c r="E5797" s="43" t="s">
        <v>5323</v>
      </c>
      <c r="F5797" s="1" t="s">
        <v>73</v>
      </c>
      <c r="G5797" s="43" t="s">
        <v>5268</v>
      </c>
      <c r="H5797" s="2">
        <v>45431</v>
      </c>
      <c r="J5797" s="12">
        <v>2024</v>
      </c>
      <c r="K5797" s="12">
        <v>5</v>
      </c>
      <c r="L5797" s="12">
        <v>19</v>
      </c>
      <c r="P5797" s="12" t="s">
        <v>75</v>
      </c>
      <c r="Q5797" s="12" t="str">
        <f>CONCATENATE(X5797," ",Y5797)</f>
        <v>Erithacus rubecula</v>
      </c>
      <c r="R5797" s="14" t="str">
        <f>CONCATENATE(S5797,", ",T5797,", ",U5797,", ",V5797,", ",W5797,", ",X5797,", ",Y5797)</f>
        <v>Animalia, Chordata, Aves, Passeriformes, Muscicapidae, Erithacus, rubecula</v>
      </c>
      <c r="S5797" s="6" t="s">
        <v>76</v>
      </c>
      <c r="T5797" s="6" t="s">
        <v>77</v>
      </c>
      <c r="U5797" s="6" t="s">
        <v>78</v>
      </c>
      <c r="V5797" s="12" t="s">
        <v>79</v>
      </c>
      <c r="W5797" s="12" t="s">
        <v>182</v>
      </c>
      <c r="X5797" s="12" t="s">
        <v>183</v>
      </c>
      <c r="Y5797" s="12" t="s">
        <v>184</v>
      </c>
      <c r="AA5797" s="12" t="s">
        <v>83</v>
      </c>
      <c r="AB5797" s="6" t="s">
        <v>84</v>
      </c>
      <c r="AC5797" s="12" t="s">
        <v>185</v>
      </c>
      <c r="AD5797" s="6" t="s">
        <v>5220</v>
      </c>
      <c r="AE5797" s="2">
        <v>45431</v>
      </c>
      <c r="AF5797" s="43" t="s">
        <v>87</v>
      </c>
      <c r="AG5797" s="7" t="s">
        <v>186</v>
      </c>
      <c r="AH5797" s="43" t="s">
        <v>3257</v>
      </c>
      <c r="AI5797" s="43" t="s">
        <v>3256</v>
      </c>
      <c r="AL5797" s="43">
        <v>10</v>
      </c>
      <c r="AN5797" s="46" t="s">
        <v>5240</v>
      </c>
      <c r="AO5797" s="5" t="s">
        <v>89</v>
      </c>
      <c r="AP5797" s="6" t="s">
        <v>5220</v>
      </c>
      <c r="AR5797" s="7" t="s">
        <v>90</v>
      </c>
      <c r="AT5797" s="4" t="str">
        <f>CONCATENATE(AU5797,", ",AV5797,", ",AW5797,", ",AX5797,", ",AY5797,", ",AZ5797,", ",BA5797)</f>
        <v>Europe, France, FR, Bretagne, Ille-et-Vilaine, Rennes, Campus Institut Agro Rennes</v>
      </c>
      <c r="AU5797" s="1" t="s">
        <v>91</v>
      </c>
      <c r="AV5797" s="1" t="s">
        <v>92</v>
      </c>
      <c r="AW5797" s="1" t="s">
        <v>93</v>
      </c>
      <c r="AX5797" s="1" t="s">
        <v>94</v>
      </c>
      <c r="AY5797" s="1" t="s">
        <v>95</v>
      </c>
      <c r="AZ5797" s="1" t="s">
        <v>96</v>
      </c>
      <c r="BA5797" s="1" t="s">
        <v>5242</v>
      </c>
      <c r="BC5797" s="43"/>
      <c r="BF5797" s="43" t="s">
        <v>4596</v>
      </c>
      <c r="BG5797" s="43" t="s">
        <v>93</v>
      </c>
      <c r="BH5797" s="7" t="s">
        <v>97</v>
      </c>
      <c r="BJ5797" s="7" t="s">
        <v>98</v>
      </c>
      <c r="BK5797" s="7" t="s">
        <v>99</v>
      </c>
      <c r="BL5797" s="7" t="s">
        <v>4597</v>
      </c>
      <c r="BM5797" s="7" t="s">
        <v>4598</v>
      </c>
      <c r="BU5797" s="43">
        <v>1</v>
      </c>
      <c r="BW5797" s="43" t="s">
        <v>103</v>
      </c>
    </row>
    <row r="5798" spans="1:81" x14ac:dyDescent="0.35">
      <c r="C5798" s="43" t="str">
        <f t="shared" si="90"/>
        <v>IARA:BDT-05:2024: 5797</v>
      </c>
      <c r="D5798" s="43">
        <v>5797</v>
      </c>
      <c r="E5798" s="43" t="s">
        <v>5323</v>
      </c>
      <c r="F5798" s="1" t="s">
        <v>73</v>
      </c>
      <c r="G5798" s="43" t="s">
        <v>5268</v>
      </c>
      <c r="H5798" s="2">
        <v>45431</v>
      </c>
      <c r="J5798" s="12">
        <v>2024</v>
      </c>
      <c r="K5798" s="12">
        <v>5</v>
      </c>
      <c r="L5798" s="12">
        <v>19</v>
      </c>
      <c r="P5798" s="12" t="s">
        <v>75</v>
      </c>
      <c r="Q5798" s="12" t="str">
        <f>CONCATENATE(X5798," ",Y5798)</f>
        <v>Fringilla coelebs</v>
      </c>
      <c r="R5798" s="14" t="str">
        <f>CONCATENATE(S5798,", ",T5798,", ",U5798,", ",V5798,", ",W5798,", ",X5798,", ",Y5798)</f>
        <v>Animalia, Chordata, Aves, Passeriformes, Fringillidae, Fringilla, coelebs</v>
      </c>
      <c r="S5798" s="6" t="s">
        <v>76</v>
      </c>
      <c r="T5798" s="6" t="s">
        <v>77</v>
      </c>
      <c r="U5798" s="6" t="s">
        <v>78</v>
      </c>
      <c r="V5798" s="12" t="s">
        <v>79</v>
      </c>
      <c r="W5798" s="12" t="s">
        <v>165</v>
      </c>
      <c r="X5798" s="12" t="s">
        <v>166</v>
      </c>
      <c r="Y5798" s="12" t="s">
        <v>167</v>
      </c>
      <c r="AA5798" s="12" t="s">
        <v>83</v>
      </c>
      <c r="AB5798" s="6" t="s">
        <v>84</v>
      </c>
      <c r="AC5798" s="12" t="s">
        <v>168</v>
      </c>
      <c r="AD5798" s="6" t="s">
        <v>5220</v>
      </c>
      <c r="AE5798" s="2">
        <v>45431</v>
      </c>
      <c r="AF5798" s="43" t="s">
        <v>87</v>
      </c>
      <c r="AG5798" s="7" t="s">
        <v>169</v>
      </c>
      <c r="AH5798" s="43" t="s">
        <v>3259</v>
      </c>
      <c r="AI5798" s="43" t="s">
        <v>3258</v>
      </c>
      <c r="AL5798" s="43">
        <v>10</v>
      </c>
      <c r="AN5798" s="46" t="s">
        <v>5240</v>
      </c>
      <c r="AO5798" s="5" t="s">
        <v>89</v>
      </c>
      <c r="AP5798" s="6" t="s">
        <v>5220</v>
      </c>
      <c r="AR5798" s="7" t="s">
        <v>90</v>
      </c>
      <c r="AT5798" s="4" t="str">
        <f>CONCATENATE(AU5798,", ",AV5798,", ",AW5798,", ",AX5798,", ",AY5798,", ",AZ5798,", ",BA5798)</f>
        <v>Europe, France, FR, Bretagne, Ille-et-Vilaine, Rennes, Campus Institut Agro Rennes</v>
      </c>
      <c r="AU5798" s="1" t="s">
        <v>91</v>
      </c>
      <c r="AV5798" s="1" t="s">
        <v>92</v>
      </c>
      <c r="AW5798" s="1" t="s">
        <v>93</v>
      </c>
      <c r="AX5798" s="1" t="s">
        <v>94</v>
      </c>
      <c r="AY5798" s="1" t="s">
        <v>95</v>
      </c>
      <c r="AZ5798" s="1" t="s">
        <v>96</v>
      </c>
      <c r="BA5798" s="1" t="s">
        <v>5242</v>
      </c>
      <c r="BC5798" s="43"/>
      <c r="BF5798" s="43" t="s">
        <v>4596</v>
      </c>
      <c r="BG5798" s="43" t="s">
        <v>93</v>
      </c>
      <c r="BH5798" s="7" t="s">
        <v>97</v>
      </c>
      <c r="BJ5798" s="7" t="s">
        <v>98</v>
      </c>
      <c r="BK5798" s="7" t="s">
        <v>99</v>
      </c>
      <c r="BL5798" s="7" t="s">
        <v>4597</v>
      </c>
      <c r="BM5798" s="7" t="s">
        <v>4598</v>
      </c>
      <c r="BU5798" s="43">
        <v>1</v>
      </c>
      <c r="BW5798" s="43" t="s">
        <v>103</v>
      </c>
    </row>
    <row r="5799" spans="1:81" x14ac:dyDescent="0.35">
      <c r="C5799" s="43" t="str">
        <f t="shared" si="90"/>
        <v>IARA:BDT-05:2024: 5798</v>
      </c>
      <c r="D5799" s="43">
        <v>5798</v>
      </c>
      <c r="E5799" s="43" t="s">
        <v>5323</v>
      </c>
      <c r="F5799" s="1" t="s">
        <v>73</v>
      </c>
      <c r="G5799" s="43" t="s">
        <v>5268</v>
      </c>
      <c r="H5799" s="2">
        <v>45431</v>
      </c>
      <c r="J5799" s="12">
        <v>2024</v>
      </c>
      <c r="K5799" s="12">
        <v>5</v>
      </c>
      <c r="L5799" s="12">
        <v>19</v>
      </c>
      <c r="P5799" s="12" t="s">
        <v>75</v>
      </c>
      <c r="Q5799" s="12" t="str">
        <f>CONCATENATE(X5799," ",Y5799)</f>
        <v>Columba palumbus</v>
      </c>
      <c r="R5799" s="14" t="str">
        <f>CONCATENATE(S5799,", ",T5799,", ",U5799,", ",V5799,", ",W5799,", ",X5799,", ",Y5799)</f>
        <v>Animalia, Chordata, Aves, Columbiformes, Columbidae, Columba, palumbus</v>
      </c>
      <c r="S5799" s="6" t="s">
        <v>76</v>
      </c>
      <c r="T5799" s="6" t="s">
        <v>77</v>
      </c>
      <c r="U5799" s="6" t="s">
        <v>78</v>
      </c>
      <c r="V5799" s="12" t="s">
        <v>159</v>
      </c>
      <c r="W5799" s="12" t="s">
        <v>160</v>
      </c>
      <c r="X5799" s="12" t="s">
        <v>161</v>
      </c>
      <c r="Y5799" s="12" t="s">
        <v>162</v>
      </c>
      <c r="AA5799" s="12" t="s">
        <v>83</v>
      </c>
      <c r="AB5799" s="6" t="s">
        <v>84</v>
      </c>
      <c r="AC5799" s="12" t="s">
        <v>163</v>
      </c>
      <c r="AD5799" s="6" t="s">
        <v>5220</v>
      </c>
      <c r="AE5799" s="2">
        <v>45431</v>
      </c>
      <c r="AF5799" s="43" t="s">
        <v>87</v>
      </c>
      <c r="AG5799" s="7" t="s">
        <v>164</v>
      </c>
      <c r="AH5799" s="43" t="s">
        <v>3261</v>
      </c>
      <c r="AI5799" s="43" t="s">
        <v>3260</v>
      </c>
      <c r="AL5799" s="43">
        <v>10</v>
      </c>
      <c r="AN5799" s="46" t="s">
        <v>5240</v>
      </c>
      <c r="AO5799" s="5" t="s">
        <v>89</v>
      </c>
      <c r="AP5799" s="6" t="s">
        <v>5220</v>
      </c>
      <c r="AR5799" s="7" t="s">
        <v>90</v>
      </c>
      <c r="AT5799" s="4" t="str">
        <f>CONCATENATE(AU5799,", ",AV5799,", ",AW5799,", ",AX5799,", ",AY5799,", ",AZ5799,", ",BA5799)</f>
        <v>Europe, France, FR, Bretagne, Ille-et-Vilaine, Rennes, Campus Institut Agro Rennes</v>
      </c>
      <c r="AU5799" s="1" t="s">
        <v>91</v>
      </c>
      <c r="AV5799" s="1" t="s">
        <v>92</v>
      </c>
      <c r="AW5799" s="1" t="s">
        <v>93</v>
      </c>
      <c r="AX5799" s="1" t="s">
        <v>94</v>
      </c>
      <c r="AY5799" s="1" t="s">
        <v>95</v>
      </c>
      <c r="AZ5799" s="1" t="s">
        <v>96</v>
      </c>
      <c r="BA5799" s="1" t="s">
        <v>5242</v>
      </c>
      <c r="BC5799" s="43"/>
      <c r="BF5799" s="43" t="s">
        <v>4596</v>
      </c>
      <c r="BG5799" s="43" t="s">
        <v>93</v>
      </c>
      <c r="BH5799" s="7" t="s">
        <v>97</v>
      </c>
      <c r="BJ5799" s="7" t="s">
        <v>98</v>
      </c>
      <c r="BK5799" s="7" t="s">
        <v>99</v>
      </c>
      <c r="BL5799" s="7" t="s">
        <v>4597</v>
      </c>
      <c r="BM5799" s="7" t="s">
        <v>4598</v>
      </c>
      <c r="BU5799" s="43">
        <v>1</v>
      </c>
      <c r="BW5799" s="43" t="s">
        <v>103</v>
      </c>
    </row>
    <row r="5800" spans="1:81" x14ac:dyDescent="0.35">
      <c r="C5800" s="43" t="str">
        <f t="shared" si="90"/>
        <v>IARA:BDT-05:2024: 5799</v>
      </c>
      <c r="D5800" s="43">
        <v>5799</v>
      </c>
      <c r="E5800" s="43" t="s">
        <v>5323</v>
      </c>
      <c r="F5800" s="1" t="s">
        <v>73</v>
      </c>
      <c r="G5800" s="43" t="s">
        <v>5268</v>
      </c>
      <c r="H5800" s="2">
        <v>45431</v>
      </c>
      <c r="J5800" s="12">
        <v>2024</v>
      </c>
      <c r="K5800" s="12">
        <v>5</v>
      </c>
      <c r="L5800" s="12">
        <v>19</v>
      </c>
      <c r="P5800" s="12" t="s">
        <v>75</v>
      </c>
      <c r="Q5800" s="12" t="str">
        <f>CONCATENATE(X5800," ",Y5800)</f>
        <v>Columba palumbus</v>
      </c>
      <c r="R5800" s="14" t="str">
        <f>CONCATENATE(S5800,", ",T5800,", ",U5800,", ",V5800,", ",W5800,", ",X5800,", ",Y5800)</f>
        <v>Animalia, Chordata, Aves, Columbiformes, Columbidae, Columba, palumbus</v>
      </c>
      <c r="S5800" s="6" t="s">
        <v>76</v>
      </c>
      <c r="T5800" s="6" t="s">
        <v>77</v>
      </c>
      <c r="U5800" s="6" t="s">
        <v>78</v>
      </c>
      <c r="V5800" s="12" t="s">
        <v>159</v>
      </c>
      <c r="W5800" s="12" t="s">
        <v>160</v>
      </c>
      <c r="X5800" s="12" t="s">
        <v>161</v>
      </c>
      <c r="Y5800" s="12" t="s">
        <v>162</v>
      </c>
      <c r="AA5800" s="12" t="s">
        <v>83</v>
      </c>
      <c r="AB5800" s="6" t="s">
        <v>84</v>
      </c>
      <c r="AC5800" s="12" t="s">
        <v>163</v>
      </c>
      <c r="AD5800" s="6" t="s">
        <v>5220</v>
      </c>
      <c r="AE5800" s="2">
        <v>45431</v>
      </c>
      <c r="AF5800" s="43" t="s">
        <v>87</v>
      </c>
      <c r="AG5800" s="7" t="s">
        <v>164</v>
      </c>
      <c r="AH5800" s="43" t="s">
        <v>3263</v>
      </c>
      <c r="AI5800" s="43" t="s">
        <v>3262</v>
      </c>
      <c r="AL5800" s="43">
        <v>10</v>
      </c>
      <c r="AN5800" s="46" t="s">
        <v>5240</v>
      </c>
      <c r="AO5800" s="5" t="s">
        <v>89</v>
      </c>
      <c r="AP5800" s="6" t="s">
        <v>5220</v>
      </c>
      <c r="AR5800" s="7" t="s">
        <v>90</v>
      </c>
      <c r="AT5800" s="4" t="str">
        <f>CONCATENATE(AU5800,", ",AV5800,", ",AW5800,", ",AX5800,", ",AY5800,", ",AZ5800,", ",BA5800)</f>
        <v>Europe, France, FR, Bretagne, Ille-et-Vilaine, Rennes, Campus Institut Agro Rennes</v>
      </c>
      <c r="AU5800" s="1" t="s">
        <v>91</v>
      </c>
      <c r="AV5800" s="1" t="s">
        <v>92</v>
      </c>
      <c r="AW5800" s="1" t="s">
        <v>93</v>
      </c>
      <c r="AX5800" s="1" t="s">
        <v>94</v>
      </c>
      <c r="AY5800" s="1" t="s">
        <v>95</v>
      </c>
      <c r="AZ5800" s="1" t="s">
        <v>96</v>
      </c>
      <c r="BA5800" s="1" t="s">
        <v>5242</v>
      </c>
      <c r="BC5800" s="43"/>
      <c r="BF5800" s="43" t="s">
        <v>4596</v>
      </c>
      <c r="BG5800" s="43" t="s">
        <v>93</v>
      </c>
      <c r="BH5800" s="7" t="s">
        <v>97</v>
      </c>
      <c r="BJ5800" s="7" t="s">
        <v>98</v>
      </c>
      <c r="BK5800" s="7" t="s">
        <v>99</v>
      </c>
      <c r="BL5800" s="7" t="s">
        <v>4597</v>
      </c>
      <c r="BM5800" s="7" t="s">
        <v>4598</v>
      </c>
      <c r="BU5800" s="43">
        <v>1</v>
      </c>
      <c r="BW5800" s="43" t="s">
        <v>103</v>
      </c>
    </row>
    <row r="5801" spans="1:81" x14ac:dyDescent="0.35">
      <c r="C5801" s="43" t="str">
        <f t="shared" si="90"/>
        <v>IARA:BDT-05:2024: 5800</v>
      </c>
      <c r="D5801" s="43">
        <v>5800</v>
      </c>
      <c r="E5801" s="43" t="s">
        <v>5323</v>
      </c>
      <c r="F5801" s="1" t="s">
        <v>73</v>
      </c>
      <c r="G5801" s="43" t="s">
        <v>5268</v>
      </c>
      <c r="H5801" s="2">
        <v>45431</v>
      </c>
      <c r="J5801" s="12">
        <v>2024</v>
      </c>
      <c r="K5801" s="12">
        <v>5</v>
      </c>
      <c r="L5801" s="12">
        <v>19</v>
      </c>
      <c r="P5801" s="12" t="s">
        <v>75</v>
      </c>
      <c r="Q5801" s="12" t="str">
        <f>CONCATENATE(X5801," ",Y5801)</f>
        <v>Columba palumbus</v>
      </c>
      <c r="R5801" s="14" t="str">
        <f>CONCATENATE(S5801,", ",T5801,", ",U5801,", ",V5801,", ",W5801,", ",X5801,", ",Y5801)</f>
        <v>Animalia, Chordata, Aves, Columbiformes, Columbidae, Columba, palumbus</v>
      </c>
      <c r="S5801" s="6" t="s">
        <v>76</v>
      </c>
      <c r="T5801" s="6" t="s">
        <v>77</v>
      </c>
      <c r="U5801" s="6" t="s">
        <v>78</v>
      </c>
      <c r="V5801" s="12" t="s">
        <v>159</v>
      </c>
      <c r="W5801" s="12" t="s">
        <v>160</v>
      </c>
      <c r="X5801" s="12" t="s">
        <v>161</v>
      </c>
      <c r="Y5801" s="12" t="s">
        <v>162</v>
      </c>
      <c r="AA5801" s="12" t="s">
        <v>83</v>
      </c>
      <c r="AB5801" s="6" t="s">
        <v>84</v>
      </c>
      <c r="AC5801" s="12" t="s">
        <v>163</v>
      </c>
      <c r="AD5801" s="6" t="s">
        <v>5220</v>
      </c>
      <c r="AE5801" s="2">
        <v>45431</v>
      </c>
      <c r="AF5801" s="43" t="s">
        <v>87</v>
      </c>
      <c r="AG5801" s="7" t="s">
        <v>164</v>
      </c>
      <c r="AH5801" s="43" t="s">
        <v>3265</v>
      </c>
      <c r="AI5801" s="43" t="s">
        <v>3264</v>
      </c>
      <c r="AL5801" s="43">
        <v>10</v>
      </c>
      <c r="AN5801" s="46" t="s">
        <v>5240</v>
      </c>
      <c r="AO5801" s="5" t="s">
        <v>89</v>
      </c>
      <c r="AP5801" s="6" t="s">
        <v>5220</v>
      </c>
      <c r="AR5801" s="7" t="s">
        <v>90</v>
      </c>
      <c r="AT5801" s="4" t="str">
        <f>CONCATENATE(AU5801,", ",AV5801,", ",AW5801,", ",AX5801,", ",AY5801,", ",AZ5801,", ",BA5801)</f>
        <v>Europe, France, FR, Bretagne, Ille-et-Vilaine, Rennes, Campus Institut Agro Rennes</v>
      </c>
      <c r="AU5801" s="1" t="s">
        <v>91</v>
      </c>
      <c r="AV5801" s="1" t="s">
        <v>92</v>
      </c>
      <c r="AW5801" s="1" t="s">
        <v>93</v>
      </c>
      <c r="AX5801" s="1" t="s">
        <v>94</v>
      </c>
      <c r="AY5801" s="1" t="s">
        <v>95</v>
      </c>
      <c r="AZ5801" s="1" t="s">
        <v>96</v>
      </c>
      <c r="BA5801" s="1" t="s">
        <v>5242</v>
      </c>
      <c r="BC5801" s="43"/>
      <c r="BF5801" s="43" t="s">
        <v>4596</v>
      </c>
      <c r="BG5801" s="43" t="s">
        <v>93</v>
      </c>
      <c r="BH5801" s="7" t="s">
        <v>97</v>
      </c>
      <c r="BJ5801" s="7" t="s">
        <v>98</v>
      </c>
      <c r="BK5801" s="7" t="s">
        <v>99</v>
      </c>
      <c r="BL5801" s="7" t="s">
        <v>4597</v>
      </c>
      <c r="BM5801" s="7" t="s">
        <v>4598</v>
      </c>
      <c r="BU5801" s="43">
        <v>1</v>
      </c>
      <c r="BW5801" s="43" t="s">
        <v>103</v>
      </c>
    </row>
    <row r="5802" spans="1:81" x14ac:dyDescent="0.35">
      <c r="C5802" s="43" t="str">
        <f t="shared" si="90"/>
        <v>IARA:BDT-05:2024: 5801</v>
      </c>
      <c r="D5802" s="43">
        <v>5801</v>
      </c>
      <c r="E5802" s="43" t="s">
        <v>5323</v>
      </c>
      <c r="F5802" s="1" t="s">
        <v>73</v>
      </c>
      <c r="G5802" s="43" t="s">
        <v>5268</v>
      </c>
      <c r="H5802" s="2">
        <v>45431</v>
      </c>
      <c r="J5802" s="12">
        <v>2024</v>
      </c>
      <c r="K5802" s="12">
        <v>5</v>
      </c>
      <c r="L5802" s="12">
        <v>19</v>
      </c>
      <c r="P5802" s="12" t="s">
        <v>75</v>
      </c>
      <c r="Q5802" s="12" t="str">
        <f>CONCATENATE(X5802," ",Y5802)</f>
        <v>Columba palumbus</v>
      </c>
      <c r="R5802" s="14" t="str">
        <f>CONCATENATE(S5802,", ",T5802,", ",U5802,", ",V5802,", ",W5802,", ",X5802,", ",Y5802)</f>
        <v>Animalia, Chordata, Aves, Columbiformes, Columbidae, Columba, palumbus</v>
      </c>
      <c r="S5802" s="6" t="s">
        <v>76</v>
      </c>
      <c r="T5802" s="6" t="s">
        <v>77</v>
      </c>
      <c r="U5802" s="6" t="s">
        <v>78</v>
      </c>
      <c r="V5802" s="12" t="s">
        <v>159</v>
      </c>
      <c r="W5802" s="12" t="s">
        <v>160</v>
      </c>
      <c r="X5802" s="12" t="s">
        <v>161</v>
      </c>
      <c r="Y5802" s="12" t="s">
        <v>162</v>
      </c>
      <c r="AA5802" s="12" t="s">
        <v>83</v>
      </c>
      <c r="AB5802" s="6" t="s">
        <v>84</v>
      </c>
      <c r="AC5802" s="12" t="s">
        <v>163</v>
      </c>
      <c r="AD5802" s="6" t="s">
        <v>5220</v>
      </c>
      <c r="AE5802" s="2">
        <v>45431</v>
      </c>
      <c r="AF5802" s="43" t="s">
        <v>87</v>
      </c>
      <c r="AG5802" s="7" t="s">
        <v>164</v>
      </c>
      <c r="AH5802" s="43" t="s">
        <v>3267</v>
      </c>
      <c r="AI5802" s="43" t="s">
        <v>3266</v>
      </c>
      <c r="AL5802" s="43">
        <v>10</v>
      </c>
      <c r="AN5802" s="46" t="s">
        <v>5240</v>
      </c>
      <c r="AO5802" s="5" t="s">
        <v>89</v>
      </c>
      <c r="AP5802" s="6" t="s">
        <v>5220</v>
      </c>
      <c r="AR5802" s="7" t="s">
        <v>90</v>
      </c>
      <c r="AT5802" s="4" t="str">
        <f>CONCATENATE(AU5802,", ",AV5802,", ",AW5802,", ",AX5802,", ",AY5802,", ",AZ5802,", ",BA5802)</f>
        <v>Europe, France, FR, Bretagne, Ille-et-Vilaine, Rennes, Campus Institut Agro Rennes</v>
      </c>
      <c r="AU5802" s="1" t="s">
        <v>91</v>
      </c>
      <c r="AV5802" s="1" t="s">
        <v>92</v>
      </c>
      <c r="AW5802" s="1" t="s">
        <v>93</v>
      </c>
      <c r="AX5802" s="1" t="s">
        <v>94</v>
      </c>
      <c r="AY5802" s="1" t="s">
        <v>95</v>
      </c>
      <c r="AZ5802" s="1" t="s">
        <v>96</v>
      </c>
      <c r="BA5802" s="1" t="s">
        <v>5242</v>
      </c>
      <c r="BC5802" s="43"/>
      <c r="BF5802" s="43" t="s">
        <v>4596</v>
      </c>
      <c r="BG5802" s="43" t="s">
        <v>93</v>
      </c>
      <c r="BH5802" s="7" t="s">
        <v>97</v>
      </c>
      <c r="BJ5802" s="7" t="s">
        <v>98</v>
      </c>
      <c r="BK5802" s="7" t="s">
        <v>99</v>
      </c>
      <c r="BL5802" s="7" t="s">
        <v>4597</v>
      </c>
      <c r="BM5802" s="7" t="s">
        <v>4598</v>
      </c>
      <c r="BU5802" s="43">
        <v>1</v>
      </c>
      <c r="BW5802" s="43" t="s">
        <v>103</v>
      </c>
    </row>
    <row r="5803" spans="1:81" x14ac:dyDescent="0.35">
      <c r="C5803" s="43" t="str">
        <f t="shared" si="90"/>
        <v>IARA:BDT-05:2024: 5802</v>
      </c>
      <c r="D5803" s="43">
        <v>5802</v>
      </c>
      <c r="E5803" s="43" t="s">
        <v>5323</v>
      </c>
      <c r="F5803" s="1" t="s">
        <v>73</v>
      </c>
      <c r="G5803" s="43" t="s">
        <v>5268</v>
      </c>
      <c r="H5803" s="2">
        <v>45431</v>
      </c>
      <c r="J5803" s="12">
        <v>2024</v>
      </c>
      <c r="K5803" s="12">
        <v>5</v>
      </c>
      <c r="L5803" s="12">
        <v>19</v>
      </c>
      <c r="P5803" s="12" t="s">
        <v>75</v>
      </c>
      <c r="Q5803" s="12" t="str">
        <f>CONCATENATE(X5803," ",Y5803)</f>
        <v>Turdus merula</v>
      </c>
      <c r="R5803" s="14" t="str">
        <f>CONCATENATE(S5803,", ",T5803,", ",U5803,", ",V5803,", ",W5803,", ",X5803,", ",Y5803)</f>
        <v>Animalia, Chordata, Aves, Passeriformes, Turdidae, Turdus, merula</v>
      </c>
      <c r="S5803" s="6" t="s">
        <v>76</v>
      </c>
      <c r="T5803" s="6" t="s">
        <v>77</v>
      </c>
      <c r="U5803" s="6" t="s">
        <v>78</v>
      </c>
      <c r="V5803" s="17" t="s">
        <v>79</v>
      </c>
      <c r="W5803" s="17" t="s">
        <v>126</v>
      </c>
      <c r="X5803" s="17" t="s">
        <v>127</v>
      </c>
      <c r="Y5803" s="17" t="s">
        <v>132</v>
      </c>
      <c r="AA5803" s="12" t="s">
        <v>83</v>
      </c>
      <c r="AB5803" s="6" t="s">
        <v>84</v>
      </c>
      <c r="AC5803" s="12" t="s">
        <v>133</v>
      </c>
      <c r="AD5803" s="6" t="s">
        <v>5220</v>
      </c>
      <c r="AE5803" s="2">
        <v>45431</v>
      </c>
      <c r="AF5803" s="43" t="s">
        <v>87</v>
      </c>
      <c r="AG5803" s="7" t="s">
        <v>134</v>
      </c>
      <c r="AH5803" s="43" t="s">
        <v>3269</v>
      </c>
      <c r="AI5803" s="43" t="s">
        <v>3268</v>
      </c>
      <c r="AL5803" s="43">
        <v>10</v>
      </c>
      <c r="AN5803" s="46" t="s">
        <v>5240</v>
      </c>
      <c r="AO5803" s="5" t="s">
        <v>89</v>
      </c>
      <c r="AP5803" s="6" t="s">
        <v>5220</v>
      </c>
      <c r="AR5803" s="7" t="s">
        <v>90</v>
      </c>
      <c r="AT5803" s="4" t="str">
        <f>CONCATENATE(AU5803,", ",AV5803,", ",AW5803,", ",AX5803,", ",AY5803,", ",AZ5803,", ",BA5803)</f>
        <v>Europe, France, FR, Bretagne, Ille-et-Vilaine, Rennes, Campus Institut Agro Rennes</v>
      </c>
      <c r="AU5803" s="1" t="s">
        <v>91</v>
      </c>
      <c r="AV5803" s="1" t="s">
        <v>92</v>
      </c>
      <c r="AW5803" s="1" t="s">
        <v>93</v>
      </c>
      <c r="AX5803" s="1" t="s">
        <v>94</v>
      </c>
      <c r="AY5803" s="1" t="s">
        <v>95</v>
      </c>
      <c r="AZ5803" s="1" t="s">
        <v>96</v>
      </c>
      <c r="BA5803" s="1" t="s">
        <v>5242</v>
      </c>
      <c r="BC5803" s="43"/>
      <c r="BF5803" s="43" t="s">
        <v>4596</v>
      </c>
      <c r="BG5803" s="43" t="s">
        <v>93</v>
      </c>
      <c r="BH5803" s="7" t="s">
        <v>97</v>
      </c>
      <c r="BJ5803" s="7" t="s">
        <v>98</v>
      </c>
      <c r="BK5803" s="7" t="s">
        <v>99</v>
      </c>
      <c r="BL5803" s="7" t="s">
        <v>4597</v>
      </c>
      <c r="BM5803" s="7" t="s">
        <v>4598</v>
      </c>
      <c r="BU5803" s="43">
        <v>1</v>
      </c>
      <c r="BW5803" s="43" t="s">
        <v>103</v>
      </c>
    </row>
    <row r="5804" spans="1:81" x14ac:dyDescent="0.35">
      <c r="C5804" s="43" t="str">
        <f t="shared" si="90"/>
        <v>IARA:BDT-05:2024: 5803</v>
      </c>
      <c r="D5804" s="43">
        <v>5803</v>
      </c>
      <c r="E5804" s="43" t="s">
        <v>5323</v>
      </c>
      <c r="F5804" s="1" t="s">
        <v>73</v>
      </c>
      <c r="G5804" s="43" t="s">
        <v>5268</v>
      </c>
      <c r="H5804" s="2">
        <v>45431</v>
      </c>
      <c r="J5804" s="12">
        <v>2024</v>
      </c>
      <c r="K5804" s="12">
        <v>5</v>
      </c>
      <c r="L5804" s="12">
        <v>19</v>
      </c>
      <c r="P5804" s="12" t="s">
        <v>75</v>
      </c>
      <c r="Q5804" s="12" t="str">
        <f>CONCATENATE(X5804," ",Y5804)</f>
        <v>Erithacus rubecula</v>
      </c>
      <c r="R5804" s="14" t="str">
        <f>CONCATENATE(S5804,", ",T5804,", ",U5804,", ",V5804,", ",W5804,", ",X5804,", ",Y5804)</f>
        <v>Animalia, Chordata, Aves, Passeriformes, Muscicapidae, Erithacus, rubecula</v>
      </c>
      <c r="S5804" s="6" t="s">
        <v>76</v>
      </c>
      <c r="T5804" s="6" t="s">
        <v>77</v>
      </c>
      <c r="U5804" s="6" t="s">
        <v>78</v>
      </c>
      <c r="V5804" s="12" t="s">
        <v>79</v>
      </c>
      <c r="W5804" s="12" t="s">
        <v>182</v>
      </c>
      <c r="X5804" s="12" t="s">
        <v>183</v>
      </c>
      <c r="Y5804" s="12" t="s">
        <v>184</v>
      </c>
      <c r="AA5804" s="12" t="s">
        <v>83</v>
      </c>
      <c r="AB5804" s="6" t="s">
        <v>84</v>
      </c>
      <c r="AC5804" s="12" t="s">
        <v>185</v>
      </c>
      <c r="AD5804" s="6" t="s">
        <v>5220</v>
      </c>
      <c r="AE5804" s="2">
        <v>45431</v>
      </c>
      <c r="AF5804" s="43" t="s">
        <v>87</v>
      </c>
      <c r="AG5804" s="7" t="s">
        <v>186</v>
      </c>
      <c r="AH5804" s="43" t="s">
        <v>3271</v>
      </c>
      <c r="AI5804" s="43" t="s">
        <v>3270</v>
      </c>
      <c r="AL5804" s="43">
        <v>10</v>
      </c>
      <c r="AN5804" s="46" t="s">
        <v>5240</v>
      </c>
      <c r="AO5804" s="5" t="s">
        <v>89</v>
      </c>
      <c r="AP5804" s="6" t="s">
        <v>5220</v>
      </c>
      <c r="AR5804" s="7" t="s">
        <v>90</v>
      </c>
      <c r="AT5804" s="4" t="str">
        <f>CONCATENATE(AU5804,", ",AV5804,", ",AW5804,", ",AX5804,", ",AY5804,", ",AZ5804,", ",BA5804)</f>
        <v>Europe, France, FR, Bretagne, Ille-et-Vilaine, Rennes, Campus Institut Agro Rennes</v>
      </c>
      <c r="AU5804" s="1" t="s">
        <v>91</v>
      </c>
      <c r="AV5804" s="1" t="s">
        <v>92</v>
      </c>
      <c r="AW5804" s="1" t="s">
        <v>93</v>
      </c>
      <c r="AX5804" s="1" t="s">
        <v>94</v>
      </c>
      <c r="AY5804" s="1" t="s">
        <v>95</v>
      </c>
      <c r="AZ5804" s="1" t="s">
        <v>96</v>
      </c>
      <c r="BA5804" s="1" t="s">
        <v>5242</v>
      </c>
      <c r="BC5804" s="43"/>
      <c r="BF5804" s="43" t="s">
        <v>4596</v>
      </c>
      <c r="BG5804" s="43" t="s">
        <v>93</v>
      </c>
      <c r="BH5804" s="7" t="s">
        <v>97</v>
      </c>
      <c r="BJ5804" s="7" t="s">
        <v>98</v>
      </c>
      <c r="BK5804" s="7" t="s">
        <v>99</v>
      </c>
      <c r="BL5804" s="7" t="s">
        <v>4597</v>
      </c>
      <c r="BM5804" s="7" t="s">
        <v>4598</v>
      </c>
      <c r="BU5804" s="43">
        <v>1</v>
      </c>
      <c r="BW5804" s="43" t="s">
        <v>103</v>
      </c>
    </row>
    <row r="5805" spans="1:81" s="7" customFormat="1" x14ac:dyDescent="0.35">
      <c r="A5805" s="43"/>
      <c r="B5805" s="43"/>
      <c r="C5805" s="43" t="str">
        <f t="shared" si="90"/>
        <v>IARA:BDT-05:2024: 5804</v>
      </c>
      <c r="D5805" s="43">
        <v>5804</v>
      </c>
      <c r="E5805" s="43" t="s">
        <v>5323</v>
      </c>
      <c r="F5805" s="1" t="s">
        <v>73</v>
      </c>
      <c r="G5805" s="43" t="s">
        <v>5268</v>
      </c>
      <c r="H5805" s="2">
        <v>45431</v>
      </c>
      <c r="I5805" s="43"/>
      <c r="J5805" s="12">
        <v>2024</v>
      </c>
      <c r="K5805" s="12">
        <v>5</v>
      </c>
      <c r="L5805" s="12">
        <v>19</v>
      </c>
      <c r="M5805" s="12"/>
      <c r="N5805" s="12"/>
      <c r="O5805" s="12"/>
      <c r="P5805" s="12" t="s">
        <v>75</v>
      </c>
      <c r="Q5805" s="12" t="str">
        <f>CONCATENATE(X5805," ",Y5805)</f>
        <v>Erithacus rubecula</v>
      </c>
      <c r="R5805" s="14" t="str">
        <f>CONCATENATE(S5805,", ",T5805,", ",U5805,", ",V5805,", ",W5805,", ",X5805,", ",Y5805)</f>
        <v>Animalia, Chordata, Aves, Passeriformes, Muscicapidae, Erithacus, rubecula</v>
      </c>
      <c r="S5805" s="6" t="s">
        <v>76</v>
      </c>
      <c r="T5805" s="6" t="s">
        <v>77</v>
      </c>
      <c r="U5805" s="6" t="s">
        <v>78</v>
      </c>
      <c r="V5805" s="12" t="s">
        <v>79</v>
      </c>
      <c r="W5805" s="12" t="s">
        <v>182</v>
      </c>
      <c r="X5805" s="12" t="s">
        <v>183</v>
      </c>
      <c r="Y5805" s="12" t="s">
        <v>184</v>
      </c>
      <c r="Z5805" s="12"/>
      <c r="AA5805" s="12" t="s">
        <v>83</v>
      </c>
      <c r="AB5805" s="6" t="s">
        <v>84</v>
      </c>
      <c r="AC5805" s="12" t="s">
        <v>185</v>
      </c>
      <c r="AD5805" s="6" t="s">
        <v>5220</v>
      </c>
      <c r="AE5805" s="2">
        <v>45431</v>
      </c>
      <c r="AF5805" s="43" t="s">
        <v>87</v>
      </c>
      <c r="AG5805" s="7" t="s">
        <v>186</v>
      </c>
      <c r="AH5805" s="43" t="s">
        <v>3273</v>
      </c>
      <c r="AI5805" s="43" t="s">
        <v>3272</v>
      </c>
      <c r="AJ5805" s="43"/>
      <c r="AK5805" s="43"/>
      <c r="AL5805" s="43">
        <v>10</v>
      </c>
      <c r="AM5805" s="43"/>
      <c r="AN5805" s="46" t="s">
        <v>5240</v>
      </c>
      <c r="AO5805" s="5" t="s">
        <v>89</v>
      </c>
      <c r="AP5805" s="6" t="s">
        <v>5220</v>
      </c>
      <c r="AQ5805" s="43"/>
      <c r="AR5805" s="7" t="s">
        <v>90</v>
      </c>
      <c r="AS5805" s="43"/>
      <c r="AT5805" s="4" t="str">
        <f>CONCATENATE(AU5805,", ",AV5805,", ",AW5805,", ",AX5805,", ",AY5805,", ",AZ5805,", ",BA5805)</f>
        <v>Europe, France, FR, Bretagne, Ille-et-Vilaine, Rennes, Campus Institut Agro Rennes</v>
      </c>
      <c r="AU5805" s="1" t="s">
        <v>91</v>
      </c>
      <c r="AV5805" s="1" t="s">
        <v>92</v>
      </c>
      <c r="AW5805" s="1" t="s">
        <v>93</v>
      </c>
      <c r="AX5805" s="1" t="s">
        <v>94</v>
      </c>
      <c r="AY5805" s="1" t="s">
        <v>95</v>
      </c>
      <c r="AZ5805" s="1" t="s">
        <v>96</v>
      </c>
      <c r="BA5805" s="1" t="s">
        <v>5242</v>
      </c>
      <c r="BB5805" s="43"/>
      <c r="BC5805" s="43"/>
      <c r="BD5805" s="43"/>
      <c r="BE5805" s="43"/>
      <c r="BF5805" s="43" t="s">
        <v>4596</v>
      </c>
      <c r="BG5805" s="43" t="s">
        <v>93</v>
      </c>
      <c r="BH5805" s="7" t="s">
        <v>97</v>
      </c>
      <c r="BI5805" s="43"/>
      <c r="BJ5805" s="7" t="s">
        <v>98</v>
      </c>
      <c r="BK5805" s="7" t="s">
        <v>99</v>
      </c>
      <c r="BL5805" s="7" t="s">
        <v>4597</v>
      </c>
      <c r="BM5805" s="7" t="s">
        <v>4598</v>
      </c>
      <c r="BO5805" s="43"/>
      <c r="BP5805" s="43"/>
      <c r="BQ5805" s="43"/>
      <c r="BR5805" s="43"/>
      <c r="BS5805" s="12"/>
      <c r="BT5805" s="43"/>
      <c r="BU5805" s="43">
        <v>1</v>
      </c>
      <c r="BV5805" s="43"/>
      <c r="BW5805" s="43" t="s">
        <v>103</v>
      </c>
      <c r="BX5805" s="43"/>
      <c r="BY5805" s="43"/>
      <c r="BZ5805" s="43"/>
      <c r="CA5805" s="43"/>
      <c r="CB5805" s="43"/>
      <c r="CC5805" s="43"/>
    </row>
    <row r="5806" spans="1:81" x14ac:dyDescent="0.35">
      <c r="C5806" s="43" t="str">
        <f t="shared" si="90"/>
        <v>IARA:BDT-05:2024: 5805</v>
      </c>
      <c r="D5806" s="43">
        <v>5805</v>
      </c>
      <c r="E5806" s="43" t="s">
        <v>5323</v>
      </c>
      <c r="F5806" s="1" t="s">
        <v>73</v>
      </c>
      <c r="G5806" s="43" t="s">
        <v>5268</v>
      </c>
      <c r="H5806" s="2">
        <v>45431</v>
      </c>
      <c r="J5806" s="12">
        <v>2024</v>
      </c>
      <c r="K5806" s="12">
        <v>5</v>
      </c>
      <c r="L5806" s="12">
        <v>19</v>
      </c>
      <c r="P5806" s="12" t="s">
        <v>75</v>
      </c>
      <c r="Q5806" s="12" t="str">
        <f>CONCATENATE(X5806," ",Y5806)</f>
        <v>Erithacus rubecula</v>
      </c>
      <c r="R5806" s="14" t="str">
        <f>CONCATENATE(S5806,", ",T5806,", ",U5806,", ",V5806,", ",W5806,", ",X5806,", ",Y5806)</f>
        <v>Animalia, Chordata, Aves, Passeriformes, Muscicapidae, Erithacus, rubecula</v>
      </c>
      <c r="S5806" s="6" t="s">
        <v>76</v>
      </c>
      <c r="T5806" s="6" t="s">
        <v>77</v>
      </c>
      <c r="U5806" s="6" t="s">
        <v>78</v>
      </c>
      <c r="V5806" s="12" t="s">
        <v>79</v>
      </c>
      <c r="W5806" s="12" t="s">
        <v>182</v>
      </c>
      <c r="X5806" s="12" t="s">
        <v>183</v>
      </c>
      <c r="Y5806" s="12" t="s">
        <v>184</v>
      </c>
      <c r="AA5806" s="12" t="s">
        <v>83</v>
      </c>
      <c r="AB5806" s="6" t="s">
        <v>84</v>
      </c>
      <c r="AC5806" s="12" t="s">
        <v>185</v>
      </c>
      <c r="AD5806" s="6" t="s">
        <v>5220</v>
      </c>
      <c r="AE5806" s="2">
        <v>45431</v>
      </c>
      <c r="AF5806" s="43" t="s">
        <v>87</v>
      </c>
      <c r="AG5806" s="7" t="s">
        <v>186</v>
      </c>
      <c r="AH5806" s="43" t="s">
        <v>3275</v>
      </c>
      <c r="AI5806" s="43" t="s">
        <v>3274</v>
      </c>
      <c r="AL5806" s="43">
        <v>10</v>
      </c>
      <c r="AN5806" s="46" t="s">
        <v>5240</v>
      </c>
      <c r="AO5806" s="5" t="s">
        <v>89</v>
      </c>
      <c r="AP5806" s="6" t="s">
        <v>5220</v>
      </c>
      <c r="AR5806" s="7" t="s">
        <v>90</v>
      </c>
      <c r="AT5806" s="4" t="str">
        <f>CONCATENATE(AU5806,", ",AV5806,", ",AW5806,", ",AX5806,", ",AY5806,", ",AZ5806,", ",BA5806)</f>
        <v>Europe, France, FR, Bretagne, Ille-et-Vilaine, Rennes, Campus Institut Agro Rennes</v>
      </c>
      <c r="AU5806" s="1" t="s">
        <v>91</v>
      </c>
      <c r="AV5806" s="1" t="s">
        <v>92</v>
      </c>
      <c r="AW5806" s="1" t="s">
        <v>93</v>
      </c>
      <c r="AX5806" s="1" t="s">
        <v>94</v>
      </c>
      <c r="AY5806" s="1" t="s">
        <v>95</v>
      </c>
      <c r="AZ5806" s="1" t="s">
        <v>96</v>
      </c>
      <c r="BA5806" s="1" t="s">
        <v>5242</v>
      </c>
      <c r="BC5806" s="43"/>
      <c r="BF5806" s="43" t="s">
        <v>4596</v>
      </c>
      <c r="BG5806" s="43" t="s">
        <v>93</v>
      </c>
      <c r="BH5806" s="7" t="s">
        <v>97</v>
      </c>
      <c r="BJ5806" s="7" t="s">
        <v>98</v>
      </c>
      <c r="BK5806" s="7" t="s">
        <v>99</v>
      </c>
      <c r="BL5806" s="7" t="s">
        <v>4597</v>
      </c>
      <c r="BM5806" s="7" t="s">
        <v>4598</v>
      </c>
      <c r="BU5806" s="43">
        <v>1</v>
      </c>
      <c r="BW5806" s="43" t="s">
        <v>103</v>
      </c>
    </row>
    <row r="5807" spans="1:81" x14ac:dyDescent="0.35">
      <c r="C5807" s="43" t="str">
        <f t="shared" si="90"/>
        <v>IARA:BDT-05:2024: 5806</v>
      </c>
      <c r="D5807" s="43">
        <v>5806</v>
      </c>
      <c r="E5807" s="43" t="s">
        <v>5323</v>
      </c>
      <c r="F5807" s="1" t="s">
        <v>73</v>
      </c>
      <c r="G5807" s="43" t="s">
        <v>5268</v>
      </c>
      <c r="H5807" s="2">
        <v>45431</v>
      </c>
      <c r="J5807" s="12">
        <v>2024</v>
      </c>
      <c r="K5807" s="12">
        <v>5</v>
      </c>
      <c r="L5807" s="12">
        <v>19</v>
      </c>
      <c r="P5807" s="12" t="s">
        <v>75</v>
      </c>
      <c r="Q5807" s="12" t="str">
        <f>CONCATENATE(X5807," ",Y5807)</f>
        <v>Turdus merula</v>
      </c>
      <c r="R5807" s="14" t="str">
        <f>CONCATENATE(S5807,", ",T5807,", ",U5807,", ",V5807,", ",W5807,", ",X5807,", ",Y5807)</f>
        <v>Animalia, Chordata, Aves, Passeriformes, Turdidae, Turdus, merula</v>
      </c>
      <c r="S5807" s="6" t="s">
        <v>76</v>
      </c>
      <c r="T5807" s="6" t="s">
        <v>77</v>
      </c>
      <c r="U5807" s="6" t="s">
        <v>78</v>
      </c>
      <c r="V5807" s="17" t="s">
        <v>79</v>
      </c>
      <c r="W5807" s="17" t="s">
        <v>126</v>
      </c>
      <c r="X5807" s="17" t="s">
        <v>127</v>
      </c>
      <c r="Y5807" s="17" t="s">
        <v>132</v>
      </c>
      <c r="AA5807" s="12" t="s">
        <v>83</v>
      </c>
      <c r="AB5807" s="6" t="s">
        <v>84</v>
      </c>
      <c r="AC5807" s="12" t="s">
        <v>133</v>
      </c>
      <c r="AD5807" s="6" t="s">
        <v>5220</v>
      </c>
      <c r="AE5807" s="2">
        <v>45431</v>
      </c>
      <c r="AF5807" s="43" t="s">
        <v>87</v>
      </c>
      <c r="AG5807" s="7" t="s">
        <v>134</v>
      </c>
      <c r="AH5807" s="43" t="s">
        <v>3277</v>
      </c>
      <c r="AI5807" s="43" t="s">
        <v>3276</v>
      </c>
      <c r="AL5807" s="43">
        <v>10</v>
      </c>
      <c r="AN5807" s="46" t="s">
        <v>5240</v>
      </c>
      <c r="AO5807" s="5" t="s">
        <v>89</v>
      </c>
      <c r="AP5807" s="6" t="s">
        <v>5220</v>
      </c>
      <c r="AR5807" s="7" t="s">
        <v>90</v>
      </c>
      <c r="AT5807" s="4" t="str">
        <f>CONCATENATE(AU5807,", ",AV5807,", ",AW5807,", ",AX5807,", ",AY5807,", ",AZ5807,", ",BA5807)</f>
        <v>Europe, France, FR, Bretagne, Ille-et-Vilaine, Rennes, Campus Institut Agro Rennes</v>
      </c>
      <c r="AU5807" s="1" t="s">
        <v>91</v>
      </c>
      <c r="AV5807" s="1" t="s">
        <v>92</v>
      </c>
      <c r="AW5807" s="1" t="s">
        <v>93</v>
      </c>
      <c r="AX5807" s="1" t="s">
        <v>94</v>
      </c>
      <c r="AY5807" s="1" t="s">
        <v>95</v>
      </c>
      <c r="AZ5807" s="1" t="s">
        <v>96</v>
      </c>
      <c r="BA5807" s="1" t="s">
        <v>5242</v>
      </c>
      <c r="BC5807" s="43"/>
      <c r="BF5807" s="43" t="s">
        <v>4596</v>
      </c>
      <c r="BG5807" s="43" t="s">
        <v>93</v>
      </c>
      <c r="BH5807" s="7" t="s">
        <v>97</v>
      </c>
      <c r="BJ5807" s="7" t="s">
        <v>98</v>
      </c>
      <c r="BK5807" s="7" t="s">
        <v>99</v>
      </c>
      <c r="BL5807" s="7" t="s">
        <v>4597</v>
      </c>
      <c r="BM5807" s="7" t="s">
        <v>4598</v>
      </c>
      <c r="BU5807" s="43">
        <v>1</v>
      </c>
      <c r="BW5807" s="43" t="s">
        <v>103</v>
      </c>
    </row>
    <row r="5808" spans="1:81" x14ac:dyDescent="0.35">
      <c r="C5808" s="43" t="str">
        <f t="shared" si="90"/>
        <v>IARA:BDT-05:2024: 5807</v>
      </c>
      <c r="D5808" s="43">
        <v>5807</v>
      </c>
      <c r="E5808" s="43" t="s">
        <v>5323</v>
      </c>
      <c r="F5808" s="1" t="s">
        <v>73</v>
      </c>
      <c r="G5808" s="43" t="s">
        <v>5268</v>
      </c>
      <c r="H5808" s="2">
        <v>45431</v>
      </c>
      <c r="J5808" s="12">
        <v>2024</v>
      </c>
      <c r="K5808" s="12">
        <v>5</v>
      </c>
      <c r="L5808" s="12">
        <v>19</v>
      </c>
      <c r="P5808" s="12" t="s">
        <v>75</v>
      </c>
      <c r="Q5808" s="12" t="str">
        <f>CONCATENATE(X5808," ",Y5808)</f>
        <v>Columba palumbus</v>
      </c>
      <c r="R5808" s="14" t="str">
        <f>CONCATENATE(S5808,", ",T5808,", ",U5808,", ",V5808,", ",W5808,", ",X5808,", ",Y5808)</f>
        <v>Animalia, Chordata, Aves, Columbiformes, Columbidae, Columba, palumbus</v>
      </c>
      <c r="S5808" s="6" t="s">
        <v>76</v>
      </c>
      <c r="T5808" s="6" t="s">
        <v>77</v>
      </c>
      <c r="U5808" s="6" t="s">
        <v>78</v>
      </c>
      <c r="V5808" s="12" t="s">
        <v>159</v>
      </c>
      <c r="W5808" s="12" t="s">
        <v>160</v>
      </c>
      <c r="X5808" s="12" t="s">
        <v>161</v>
      </c>
      <c r="Y5808" s="12" t="s">
        <v>162</v>
      </c>
      <c r="AA5808" s="12" t="s">
        <v>83</v>
      </c>
      <c r="AB5808" s="6" t="s">
        <v>84</v>
      </c>
      <c r="AC5808" s="12" t="s">
        <v>163</v>
      </c>
      <c r="AD5808" s="6" t="s">
        <v>5220</v>
      </c>
      <c r="AE5808" s="2">
        <v>45431</v>
      </c>
      <c r="AF5808" s="43" t="s">
        <v>87</v>
      </c>
      <c r="AG5808" s="7" t="s">
        <v>164</v>
      </c>
      <c r="AH5808" s="43" t="s">
        <v>3279</v>
      </c>
      <c r="AI5808" s="43" t="s">
        <v>3278</v>
      </c>
      <c r="AL5808" s="43">
        <v>10</v>
      </c>
      <c r="AN5808" s="46" t="s">
        <v>5240</v>
      </c>
      <c r="AO5808" s="5" t="s">
        <v>89</v>
      </c>
      <c r="AP5808" s="6" t="s">
        <v>5220</v>
      </c>
      <c r="AR5808" s="7" t="s">
        <v>90</v>
      </c>
      <c r="AT5808" s="4" t="str">
        <f>CONCATENATE(AU5808,", ",AV5808,", ",AW5808,", ",AX5808,", ",AY5808,", ",AZ5808,", ",BA5808)</f>
        <v>Europe, France, FR, Bretagne, Ille-et-Vilaine, Rennes, Campus Institut Agro Rennes</v>
      </c>
      <c r="AU5808" s="1" t="s">
        <v>91</v>
      </c>
      <c r="AV5808" s="1" t="s">
        <v>92</v>
      </c>
      <c r="AW5808" s="1" t="s">
        <v>93</v>
      </c>
      <c r="AX5808" s="1" t="s">
        <v>94</v>
      </c>
      <c r="AY5808" s="1" t="s">
        <v>95</v>
      </c>
      <c r="AZ5808" s="1" t="s">
        <v>96</v>
      </c>
      <c r="BA5808" s="1" t="s">
        <v>5242</v>
      </c>
      <c r="BC5808" s="43"/>
      <c r="BF5808" s="43" t="s">
        <v>4596</v>
      </c>
      <c r="BG5808" s="43" t="s">
        <v>93</v>
      </c>
      <c r="BH5808" s="7" t="s">
        <v>97</v>
      </c>
      <c r="BJ5808" s="7" t="s">
        <v>98</v>
      </c>
      <c r="BK5808" s="7" t="s">
        <v>99</v>
      </c>
      <c r="BL5808" s="7" t="s">
        <v>4597</v>
      </c>
      <c r="BM5808" s="7" t="s">
        <v>4598</v>
      </c>
      <c r="BU5808" s="43">
        <v>1</v>
      </c>
      <c r="BW5808" s="43" t="s">
        <v>103</v>
      </c>
    </row>
    <row r="5809" spans="3:75" x14ac:dyDescent="0.35">
      <c r="C5809" s="43" t="str">
        <f t="shared" si="90"/>
        <v>IARA:BDT-05:2024: 5808</v>
      </c>
      <c r="D5809" s="43">
        <v>5808</v>
      </c>
      <c r="E5809" s="43" t="s">
        <v>5323</v>
      </c>
      <c r="F5809" s="1" t="s">
        <v>73</v>
      </c>
      <c r="G5809" s="43" t="s">
        <v>5268</v>
      </c>
      <c r="H5809" s="2">
        <v>45431</v>
      </c>
      <c r="J5809" s="12">
        <v>2024</v>
      </c>
      <c r="K5809" s="12">
        <v>5</v>
      </c>
      <c r="L5809" s="12">
        <v>19</v>
      </c>
      <c r="P5809" s="12" t="s">
        <v>75</v>
      </c>
      <c r="Q5809" s="12" t="str">
        <f>CONCATENATE(X5809," ",Y5809)</f>
        <v>Columba palumbus</v>
      </c>
      <c r="R5809" s="14" t="str">
        <f>CONCATENATE(S5809,", ",T5809,", ",U5809,", ",V5809,", ",W5809,", ",X5809,", ",Y5809)</f>
        <v>Animalia, Chordata, Aves, Columbiformes, Columbidae, Columba, palumbus</v>
      </c>
      <c r="S5809" s="6" t="s">
        <v>76</v>
      </c>
      <c r="T5809" s="6" t="s">
        <v>77</v>
      </c>
      <c r="U5809" s="6" t="s">
        <v>78</v>
      </c>
      <c r="V5809" s="12" t="s">
        <v>159</v>
      </c>
      <c r="W5809" s="12" t="s">
        <v>160</v>
      </c>
      <c r="X5809" s="12" t="s">
        <v>161</v>
      </c>
      <c r="Y5809" s="12" t="s">
        <v>162</v>
      </c>
      <c r="AA5809" s="12" t="s">
        <v>83</v>
      </c>
      <c r="AB5809" s="6" t="s">
        <v>84</v>
      </c>
      <c r="AC5809" s="12" t="s">
        <v>163</v>
      </c>
      <c r="AD5809" s="6" t="s">
        <v>5220</v>
      </c>
      <c r="AE5809" s="2">
        <v>45431</v>
      </c>
      <c r="AF5809" s="43" t="s">
        <v>87</v>
      </c>
      <c r="AG5809" s="7" t="s">
        <v>164</v>
      </c>
      <c r="AH5809" s="43" t="s">
        <v>3281</v>
      </c>
      <c r="AI5809" s="43" t="s">
        <v>3280</v>
      </c>
      <c r="AL5809" s="43">
        <v>10</v>
      </c>
      <c r="AN5809" s="46" t="s">
        <v>5240</v>
      </c>
      <c r="AO5809" s="5" t="s">
        <v>89</v>
      </c>
      <c r="AP5809" s="6" t="s">
        <v>5220</v>
      </c>
      <c r="AR5809" s="7" t="s">
        <v>90</v>
      </c>
      <c r="AT5809" s="4" t="str">
        <f>CONCATENATE(AU5809,", ",AV5809,", ",AW5809,", ",AX5809,", ",AY5809,", ",AZ5809,", ",BA5809)</f>
        <v>Europe, France, FR, Bretagne, Ille-et-Vilaine, Rennes, Campus Institut Agro Rennes</v>
      </c>
      <c r="AU5809" s="1" t="s">
        <v>91</v>
      </c>
      <c r="AV5809" s="1" t="s">
        <v>92</v>
      </c>
      <c r="AW5809" s="1" t="s">
        <v>93</v>
      </c>
      <c r="AX5809" s="1" t="s">
        <v>94</v>
      </c>
      <c r="AY5809" s="1" t="s">
        <v>95</v>
      </c>
      <c r="AZ5809" s="1" t="s">
        <v>96</v>
      </c>
      <c r="BA5809" s="1" t="s">
        <v>5242</v>
      </c>
      <c r="BC5809" s="43"/>
      <c r="BF5809" s="43" t="s">
        <v>4596</v>
      </c>
      <c r="BG5809" s="43" t="s">
        <v>93</v>
      </c>
      <c r="BH5809" s="7" t="s">
        <v>97</v>
      </c>
      <c r="BJ5809" s="7" t="s">
        <v>98</v>
      </c>
      <c r="BK5809" s="7" t="s">
        <v>99</v>
      </c>
      <c r="BL5809" s="7" t="s">
        <v>4597</v>
      </c>
      <c r="BM5809" s="7" t="s">
        <v>4598</v>
      </c>
      <c r="BU5809" s="43">
        <v>1</v>
      </c>
      <c r="BW5809" s="43" t="s">
        <v>103</v>
      </c>
    </row>
    <row r="5810" spans="3:75" x14ac:dyDescent="0.35">
      <c r="C5810" s="43" t="str">
        <f t="shared" si="90"/>
        <v>IARA:BDT-05:2024: 5809</v>
      </c>
      <c r="D5810" s="43">
        <v>5809</v>
      </c>
      <c r="E5810" s="43" t="s">
        <v>5323</v>
      </c>
      <c r="F5810" s="1" t="s">
        <v>73</v>
      </c>
      <c r="G5810" s="43" t="s">
        <v>5268</v>
      </c>
      <c r="H5810" s="2">
        <v>45431</v>
      </c>
      <c r="J5810" s="12">
        <v>2024</v>
      </c>
      <c r="K5810" s="12">
        <v>5</v>
      </c>
      <c r="L5810" s="12">
        <v>19</v>
      </c>
      <c r="P5810" s="12" t="s">
        <v>75</v>
      </c>
      <c r="Q5810" s="12" t="str">
        <f>CONCATENATE(X5810," ",Y5810)</f>
        <v>Columba palumbus</v>
      </c>
      <c r="R5810" s="14" t="str">
        <f>CONCATENATE(S5810,", ",T5810,", ",U5810,", ",V5810,", ",W5810,", ",X5810,", ",Y5810)</f>
        <v>Animalia, Chordata, Aves, Columbiformes, Columbidae, Columba, palumbus</v>
      </c>
      <c r="S5810" s="6" t="s">
        <v>76</v>
      </c>
      <c r="T5810" s="6" t="s">
        <v>77</v>
      </c>
      <c r="U5810" s="6" t="s">
        <v>78</v>
      </c>
      <c r="V5810" s="12" t="s">
        <v>159</v>
      </c>
      <c r="W5810" s="12" t="s">
        <v>160</v>
      </c>
      <c r="X5810" s="12" t="s">
        <v>161</v>
      </c>
      <c r="Y5810" s="12" t="s">
        <v>162</v>
      </c>
      <c r="AA5810" s="12" t="s">
        <v>83</v>
      </c>
      <c r="AB5810" s="6" t="s">
        <v>84</v>
      </c>
      <c r="AC5810" s="12" t="s">
        <v>163</v>
      </c>
      <c r="AD5810" s="6" t="s">
        <v>5220</v>
      </c>
      <c r="AE5810" s="2">
        <v>45431</v>
      </c>
      <c r="AF5810" s="43" t="s">
        <v>87</v>
      </c>
      <c r="AG5810" s="7" t="s">
        <v>164</v>
      </c>
      <c r="AH5810" s="43" t="s">
        <v>3283</v>
      </c>
      <c r="AI5810" s="43" t="s">
        <v>3282</v>
      </c>
      <c r="AL5810" s="43">
        <v>10</v>
      </c>
      <c r="AN5810" s="46" t="s">
        <v>5240</v>
      </c>
      <c r="AO5810" s="5" t="s">
        <v>89</v>
      </c>
      <c r="AP5810" s="6" t="s">
        <v>5220</v>
      </c>
      <c r="AR5810" s="7" t="s">
        <v>90</v>
      </c>
      <c r="AT5810" s="4" t="str">
        <f>CONCATENATE(AU5810,", ",AV5810,", ",AW5810,", ",AX5810,", ",AY5810,", ",AZ5810,", ",BA5810)</f>
        <v>Europe, France, FR, Bretagne, Ille-et-Vilaine, Rennes, Campus Institut Agro Rennes</v>
      </c>
      <c r="AU5810" s="1" t="s">
        <v>91</v>
      </c>
      <c r="AV5810" s="1" t="s">
        <v>92</v>
      </c>
      <c r="AW5810" s="1" t="s">
        <v>93</v>
      </c>
      <c r="AX5810" s="1" t="s">
        <v>94</v>
      </c>
      <c r="AY5810" s="1" t="s">
        <v>95</v>
      </c>
      <c r="AZ5810" s="1" t="s">
        <v>96</v>
      </c>
      <c r="BA5810" s="1" t="s">
        <v>5242</v>
      </c>
      <c r="BC5810" s="43"/>
      <c r="BF5810" s="43" t="s">
        <v>4596</v>
      </c>
      <c r="BG5810" s="43" t="s">
        <v>93</v>
      </c>
      <c r="BH5810" s="7" t="s">
        <v>97</v>
      </c>
      <c r="BJ5810" s="7" t="s">
        <v>98</v>
      </c>
      <c r="BK5810" s="7" t="s">
        <v>99</v>
      </c>
      <c r="BL5810" s="7" t="s">
        <v>4597</v>
      </c>
      <c r="BM5810" s="7" t="s">
        <v>4598</v>
      </c>
      <c r="BU5810" s="43">
        <v>1</v>
      </c>
      <c r="BW5810" s="43" t="s">
        <v>103</v>
      </c>
    </row>
    <row r="5811" spans="3:75" x14ac:dyDescent="0.35">
      <c r="C5811" s="43" t="str">
        <f t="shared" si="90"/>
        <v>IARA:BDT-05:2024: 5810</v>
      </c>
      <c r="D5811" s="43">
        <v>5810</v>
      </c>
      <c r="E5811" s="43" t="s">
        <v>5323</v>
      </c>
      <c r="F5811" s="1" t="s">
        <v>73</v>
      </c>
      <c r="G5811" s="43" t="s">
        <v>5268</v>
      </c>
      <c r="H5811" s="2">
        <v>45431</v>
      </c>
      <c r="J5811" s="12">
        <v>2024</v>
      </c>
      <c r="K5811" s="12">
        <v>5</v>
      </c>
      <c r="L5811" s="12">
        <v>19</v>
      </c>
      <c r="P5811" s="12" t="s">
        <v>75</v>
      </c>
      <c r="Q5811" s="12" t="str">
        <f>CONCATENATE(X5811," ",Y5811)</f>
        <v>Columba palumbus</v>
      </c>
      <c r="R5811" s="14" t="str">
        <f>CONCATENATE(S5811,", ",T5811,", ",U5811,", ",V5811,", ",W5811,", ",X5811,", ",Y5811)</f>
        <v>Animalia, Chordata, Aves, Columbiformes, Columbidae, Columba, palumbus</v>
      </c>
      <c r="S5811" s="6" t="s">
        <v>76</v>
      </c>
      <c r="T5811" s="6" t="s">
        <v>77</v>
      </c>
      <c r="U5811" s="6" t="s">
        <v>78</v>
      </c>
      <c r="V5811" s="12" t="s">
        <v>159</v>
      </c>
      <c r="W5811" s="12" t="s">
        <v>160</v>
      </c>
      <c r="X5811" s="12" t="s">
        <v>161</v>
      </c>
      <c r="Y5811" s="12" t="s">
        <v>162</v>
      </c>
      <c r="AA5811" s="12" t="s">
        <v>83</v>
      </c>
      <c r="AB5811" s="6" t="s">
        <v>84</v>
      </c>
      <c r="AC5811" s="12" t="s">
        <v>163</v>
      </c>
      <c r="AD5811" s="6" t="s">
        <v>5220</v>
      </c>
      <c r="AE5811" s="2">
        <v>45431</v>
      </c>
      <c r="AF5811" s="43" t="s">
        <v>87</v>
      </c>
      <c r="AG5811" s="7" t="s">
        <v>164</v>
      </c>
      <c r="AH5811" s="43" t="s">
        <v>3281</v>
      </c>
      <c r="AI5811" s="43" t="s">
        <v>3280</v>
      </c>
      <c r="AL5811" s="43">
        <v>10</v>
      </c>
      <c r="AN5811" s="46" t="s">
        <v>5240</v>
      </c>
      <c r="AO5811" s="5" t="s">
        <v>89</v>
      </c>
      <c r="AP5811" s="6" t="s">
        <v>5220</v>
      </c>
      <c r="AR5811" s="7" t="s">
        <v>90</v>
      </c>
      <c r="AT5811" s="4" t="str">
        <f>CONCATENATE(AU5811,", ",AV5811,", ",AW5811,", ",AX5811,", ",AY5811,", ",AZ5811,", ",BA5811)</f>
        <v>Europe, France, FR, Bretagne, Ille-et-Vilaine, Rennes, Campus Institut Agro Rennes</v>
      </c>
      <c r="AU5811" s="1" t="s">
        <v>91</v>
      </c>
      <c r="AV5811" s="1" t="s">
        <v>92</v>
      </c>
      <c r="AW5811" s="1" t="s">
        <v>93</v>
      </c>
      <c r="AX5811" s="1" t="s">
        <v>94</v>
      </c>
      <c r="AY5811" s="1" t="s">
        <v>95</v>
      </c>
      <c r="AZ5811" s="1" t="s">
        <v>96</v>
      </c>
      <c r="BA5811" s="1" t="s">
        <v>5242</v>
      </c>
      <c r="BC5811" s="43"/>
      <c r="BF5811" s="43" t="s">
        <v>4596</v>
      </c>
      <c r="BG5811" s="43" t="s">
        <v>93</v>
      </c>
      <c r="BH5811" s="7" t="s">
        <v>97</v>
      </c>
      <c r="BJ5811" s="7" t="s">
        <v>98</v>
      </c>
      <c r="BK5811" s="7" t="s">
        <v>99</v>
      </c>
      <c r="BL5811" s="7" t="s">
        <v>4597</v>
      </c>
      <c r="BM5811" s="7" t="s">
        <v>4598</v>
      </c>
      <c r="BU5811" s="43">
        <v>1</v>
      </c>
      <c r="BW5811" s="43" t="s">
        <v>103</v>
      </c>
    </row>
    <row r="5812" spans="3:75" x14ac:dyDescent="0.35">
      <c r="C5812" s="43" t="str">
        <f t="shared" si="90"/>
        <v>IARA:BDT-05:2024: 5811</v>
      </c>
      <c r="D5812" s="43">
        <v>5811</v>
      </c>
      <c r="E5812" s="43" t="s">
        <v>5323</v>
      </c>
      <c r="F5812" s="1" t="s">
        <v>73</v>
      </c>
      <c r="G5812" s="43" t="s">
        <v>5268</v>
      </c>
      <c r="H5812" s="2">
        <v>45431</v>
      </c>
      <c r="J5812" s="12">
        <v>2024</v>
      </c>
      <c r="K5812" s="12">
        <v>5</v>
      </c>
      <c r="L5812" s="12">
        <v>19</v>
      </c>
      <c r="P5812" s="12" t="s">
        <v>75</v>
      </c>
      <c r="Q5812" s="12" t="str">
        <f>CONCATENATE(X5812," ",Y5812)</f>
        <v>Columba palumbus</v>
      </c>
      <c r="R5812" s="14" t="str">
        <f>CONCATENATE(S5812,", ",T5812,", ",U5812,", ",V5812,", ",W5812,", ",X5812,", ",Y5812)</f>
        <v>Animalia, Chordata, Aves, Columbiformes, Columbidae, Columba, palumbus</v>
      </c>
      <c r="S5812" s="6" t="s">
        <v>76</v>
      </c>
      <c r="T5812" s="6" t="s">
        <v>77</v>
      </c>
      <c r="U5812" s="6" t="s">
        <v>78</v>
      </c>
      <c r="V5812" s="12" t="s">
        <v>159</v>
      </c>
      <c r="W5812" s="12" t="s">
        <v>160</v>
      </c>
      <c r="X5812" s="12" t="s">
        <v>161</v>
      </c>
      <c r="Y5812" s="12" t="s">
        <v>162</v>
      </c>
      <c r="AA5812" s="12" t="s">
        <v>83</v>
      </c>
      <c r="AB5812" s="6" t="s">
        <v>84</v>
      </c>
      <c r="AC5812" s="12" t="s">
        <v>163</v>
      </c>
      <c r="AD5812" s="6" t="s">
        <v>5220</v>
      </c>
      <c r="AE5812" s="2">
        <v>45431</v>
      </c>
      <c r="AF5812" s="43" t="s">
        <v>87</v>
      </c>
      <c r="AG5812" s="7" t="s">
        <v>164</v>
      </c>
      <c r="AH5812" s="43" t="s">
        <v>3283</v>
      </c>
      <c r="AI5812" s="43" t="s">
        <v>3282</v>
      </c>
      <c r="AL5812" s="43">
        <v>10</v>
      </c>
      <c r="AN5812" s="46" t="s">
        <v>5240</v>
      </c>
      <c r="AO5812" s="5" t="s">
        <v>89</v>
      </c>
      <c r="AP5812" s="6" t="s">
        <v>5220</v>
      </c>
      <c r="AR5812" s="7" t="s">
        <v>90</v>
      </c>
      <c r="AT5812" s="4" t="str">
        <f>CONCATENATE(AU5812,", ",AV5812,", ",AW5812,", ",AX5812,", ",AY5812,", ",AZ5812,", ",BA5812)</f>
        <v>Europe, France, FR, Bretagne, Ille-et-Vilaine, Rennes, Campus Institut Agro Rennes</v>
      </c>
      <c r="AU5812" s="1" t="s">
        <v>91</v>
      </c>
      <c r="AV5812" s="1" t="s">
        <v>92</v>
      </c>
      <c r="AW5812" s="1" t="s">
        <v>93</v>
      </c>
      <c r="AX5812" s="1" t="s">
        <v>94</v>
      </c>
      <c r="AY5812" s="1" t="s">
        <v>95</v>
      </c>
      <c r="AZ5812" s="1" t="s">
        <v>96</v>
      </c>
      <c r="BA5812" s="1" t="s">
        <v>5242</v>
      </c>
      <c r="BC5812" s="43"/>
      <c r="BF5812" s="43" t="s">
        <v>4596</v>
      </c>
      <c r="BG5812" s="43" t="s">
        <v>93</v>
      </c>
      <c r="BH5812" s="7" t="s">
        <v>97</v>
      </c>
      <c r="BJ5812" s="7" t="s">
        <v>98</v>
      </c>
      <c r="BK5812" s="7" t="s">
        <v>99</v>
      </c>
      <c r="BL5812" s="7" t="s">
        <v>4597</v>
      </c>
      <c r="BM5812" s="7" t="s">
        <v>4598</v>
      </c>
      <c r="BU5812" s="43">
        <v>1</v>
      </c>
      <c r="BW5812" s="43" t="s">
        <v>103</v>
      </c>
    </row>
    <row r="5813" spans="3:75" x14ac:dyDescent="0.35">
      <c r="C5813" s="43" t="str">
        <f t="shared" si="90"/>
        <v>IARA:BDT-05:2024: 5812</v>
      </c>
      <c r="D5813" s="43">
        <v>5812</v>
      </c>
      <c r="E5813" s="43" t="s">
        <v>5323</v>
      </c>
      <c r="F5813" s="1" t="s">
        <v>73</v>
      </c>
      <c r="G5813" s="43" t="s">
        <v>5268</v>
      </c>
      <c r="H5813" s="2">
        <v>45431</v>
      </c>
      <c r="J5813" s="12">
        <v>2024</v>
      </c>
      <c r="K5813" s="12">
        <v>5</v>
      </c>
      <c r="L5813" s="12">
        <v>19</v>
      </c>
      <c r="P5813" s="12" t="s">
        <v>75</v>
      </c>
      <c r="Q5813" s="12" t="str">
        <f>CONCATENATE(X5813," ",Y5813)</f>
        <v>Columba palumbus</v>
      </c>
      <c r="R5813" s="14" t="str">
        <f>CONCATENATE(S5813,", ",T5813,", ",U5813,", ",V5813,", ",W5813,", ",X5813,", ",Y5813)</f>
        <v>Animalia, Chordata, Aves, Columbiformes, Columbidae, Columba, palumbus</v>
      </c>
      <c r="S5813" s="6" t="s">
        <v>76</v>
      </c>
      <c r="T5813" s="6" t="s">
        <v>77</v>
      </c>
      <c r="U5813" s="6" t="s">
        <v>78</v>
      </c>
      <c r="V5813" s="12" t="s">
        <v>159</v>
      </c>
      <c r="W5813" s="12" t="s">
        <v>160</v>
      </c>
      <c r="X5813" s="12" t="s">
        <v>161</v>
      </c>
      <c r="Y5813" s="12" t="s">
        <v>162</v>
      </c>
      <c r="AA5813" s="12" t="s">
        <v>83</v>
      </c>
      <c r="AB5813" s="6" t="s">
        <v>84</v>
      </c>
      <c r="AC5813" s="12" t="s">
        <v>163</v>
      </c>
      <c r="AD5813" s="6" t="s">
        <v>5220</v>
      </c>
      <c r="AE5813" s="2">
        <v>45431</v>
      </c>
      <c r="AF5813" s="43" t="s">
        <v>87</v>
      </c>
      <c r="AG5813" s="7" t="s">
        <v>164</v>
      </c>
      <c r="AH5813" s="43" t="s">
        <v>3281</v>
      </c>
      <c r="AI5813" s="43" t="s">
        <v>3280</v>
      </c>
      <c r="AL5813" s="43">
        <v>10</v>
      </c>
      <c r="AN5813" s="46" t="s">
        <v>5240</v>
      </c>
      <c r="AO5813" s="5" t="s">
        <v>89</v>
      </c>
      <c r="AP5813" s="6" t="s">
        <v>5220</v>
      </c>
      <c r="AR5813" s="7" t="s">
        <v>90</v>
      </c>
      <c r="AT5813" s="4" t="str">
        <f>CONCATENATE(AU5813,", ",AV5813,", ",AW5813,", ",AX5813,", ",AY5813,", ",AZ5813,", ",BA5813)</f>
        <v>Europe, France, FR, Bretagne, Ille-et-Vilaine, Rennes, Campus Institut Agro Rennes</v>
      </c>
      <c r="AU5813" s="1" t="s">
        <v>91</v>
      </c>
      <c r="AV5813" s="1" t="s">
        <v>92</v>
      </c>
      <c r="AW5813" s="1" t="s">
        <v>93</v>
      </c>
      <c r="AX5813" s="1" t="s">
        <v>94</v>
      </c>
      <c r="AY5813" s="1" t="s">
        <v>95</v>
      </c>
      <c r="AZ5813" s="1" t="s">
        <v>96</v>
      </c>
      <c r="BA5813" s="1" t="s">
        <v>5242</v>
      </c>
      <c r="BC5813" s="43"/>
      <c r="BF5813" s="43" t="s">
        <v>4596</v>
      </c>
      <c r="BG5813" s="43" t="s">
        <v>93</v>
      </c>
      <c r="BH5813" s="7" t="s">
        <v>97</v>
      </c>
      <c r="BJ5813" s="7" t="s">
        <v>98</v>
      </c>
      <c r="BK5813" s="7" t="s">
        <v>99</v>
      </c>
      <c r="BL5813" s="7" t="s">
        <v>4597</v>
      </c>
      <c r="BM5813" s="7" t="s">
        <v>4598</v>
      </c>
      <c r="BU5813" s="43">
        <v>1</v>
      </c>
      <c r="BW5813" s="43" t="s">
        <v>103</v>
      </c>
    </row>
    <row r="5814" spans="3:75" x14ac:dyDescent="0.35">
      <c r="C5814" s="43" t="str">
        <f t="shared" si="90"/>
        <v>IARA:BDT-05:2024: 5813</v>
      </c>
      <c r="D5814" s="43">
        <v>5813</v>
      </c>
      <c r="E5814" s="43" t="s">
        <v>5323</v>
      </c>
      <c r="F5814" s="1" t="s">
        <v>73</v>
      </c>
      <c r="G5814" s="43" t="s">
        <v>5268</v>
      </c>
      <c r="H5814" s="2">
        <v>45431</v>
      </c>
      <c r="J5814" s="12">
        <v>2024</v>
      </c>
      <c r="K5814" s="12">
        <v>5</v>
      </c>
      <c r="L5814" s="12">
        <v>19</v>
      </c>
      <c r="P5814" s="12" t="s">
        <v>75</v>
      </c>
      <c r="Q5814" s="12" t="str">
        <f>CONCATENATE(X5814," ",Y5814)</f>
        <v>Columba palumbus</v>
      </c>
      <c r="R5814" s="14" t="str">
        <f>CONCATENATE(S5814,", ",T5814,", ",U5814,", ",V5814,", ",W5814,", ",X5814,", ",Y5814)</f>
        <v>Animalia, Chordata, Aves, Columbiformes, Columbidae, Columba, palumbus</v>
      </c>
      <c r="S5814" s="6" t="s">
        <v>76</v>
      </c>
      <c r="T5814" s="6" t="s">
        <v>77</v>
      </c>
      <c r="U5814" s="6" t="s">
        <v>78</v>
      </c>
      <c r="V5814" s="12" t="s">
        <v>159</v>
      </c>
      <c r="W5814" s="12" t="s">
        <v>160</v>
      </c>
      <c r="X5814" s="12" t="s">
        <v>161</v>
      </c>
      <c r="Y5814" s="12" t="s">
        <v>162</v>
      </c>
      <c r="AA5814" s="12" t="s">
        <v>83</v>
      </c>
      <c r="AB5814" s="6" t="s">
        <v>84</v>
      </c>
      <c r="AC5814" s="12" t="s">
        <v>163</v>
      </c>
      <c r="AD5814" s="6" t="s">
        <v>5220</v>
      </c>
      <c r="AE5814" s="2">
        <v>45431</v>
      </c>
      <c r="AF5814" s="43" t="s">
        <v>87</v>
      </c>
      <c r="AG5814" s="7" t="s">
        <v>164</v>
      </c>
      <c r="AH5814" s="43" t="s">
        <v>3283</v>
      </c>
      <c r="AI5814" s="43" t="s">
        <v>3282</v>
      </c>
      <c r="AL5814" s="43">
        <v>10</v>
      </c>
      <c r="AN5814" s="46" t="s">
        <v>5240</v>
      </c>
      <c r="AO5814" s="5" t="s">
        <v>89</v>
      </c>
      <c r="AP5814" s="6" t="s">
        <v>5220</v>
      </c>
      <c r="AR5814" s="7" t="s">
        <v>90</v>
      </c>
      <c r="AT5814" s="4" t="str">
        <f>CONCATENATE(AU5814,", ",AV5814,", ",AW5814,", ",AX5814,", ",AY5814,", ",AZ5814,", ",BA5814)</f>
        <v>Europe, France, FR, Bretagne, Ille-et-Vilaine, Rennes, Campus Institut Agro Rennes</v>
      </c>
      <c r="AU5814" s="1" t="s">
        <v>91</v>
      </c>
      <c r="AV5814" s="1" t="s">
        <v>92</v>
      </c>
      <c r="AW5814" s="1" t="s">
        <v>93</v>
      </c>
      <c r="AX5814" s="1" t="s">
        <v>94</v>
      </c>
      <c r="AY5814" s="1" t="s">
        <v>95</v>
      </c>
      <c r="AZ5814" s="1" t="s">
        <v>96</v>
      </c>
      <c r="BA5814" s="1" t="s">
        <v>5242</v>
      </c>
      <c r="BC5814" s="43"/>
      <c r="BF5814" s="43" t="s">
        <v>4596</v>
      </c>
      <c r="BG5814" s="43" t="s">
        <v>93</v>
      </c>
      <c r="BH5814" s="7" t="s">
        <v>97</v>
      </c>
      <c r="BJ5814" s="7" t="s">
        <v>98</v>
      </c>
      <c r="BK5814" s="7" t="s">
        <v>99</v>
      </c>
      <c r="BL5814" s="7" t="s">
        <v>4597</v>
      </c>
      <c r="BM5814" s="7" t="s">
        <v>4598</v>
      </c>
      <c r="BU5814" s="43">
        <v>1</v>
      </c>
      <c r="BW5814" s="43" t="s">
        <v>103</v>
      </c>
    </row>
    <row r="5815" spans="3:75" x14ac:dyDescent="0.35">
      <c r="C5815" s="43" t="str">
        <f t="shared" si="90"/>
        <v>IARA:BDT-05:2024: 5814</v>
      </c>
      <c r="D5815" s="43">
        <v>5814</v>
      </c>
      <c r="E5815" s="43" t="s">
        <v>5323</v>
      </c>
      <c r="F5815" s="1" t="s">
        <v>73</v>
      </c>
      <c r="G5815" s="43" t="s">
        <v>5268</v>
      </c>
      <c r="H5815" s="2">
        <v>45431</v>
      </c>
      <c r="J5815" s="12">
        <v>2024</v>
      </c>
      <c r="K5815" s="12">
        <v>5</v>
      </c>
      <c r="L5815" s="12">
        <v>19</v>
      </c>
      <c r="P5815" s="12" t="s">
        <v>75</v>
      </c>
      <c r="Q5815" s="12" t="str">
        <f>CONCATENATE(X5815," ",Y5815)</f>
        <v>Pica pica</v>
      </c>
      <c r="R5815" s="14" t="str">
        <f>CONCATENATE(S5815,", ",T5815,", ",U5815,", ",V5815,", ",W5815,", ",X5815,", ",Y5815)</f>
        <v>Animalia, Chordata, Aves, Passeriformes, Corvidae, Pica, pica</v>
      </c>
      <c r="S5815" s="6" t="s">
        <v>76</v>
      </c>
      <c r="T5815" s="6" t="s">
        <v>77</v>
      </c>
      <c r="U5815" s="6" t="s">
        <v>78</v>
      </c>
      <c r="V5815" s="12" t="s">
        <v>79</v>
      </c>
      <c r="W5815" s="12" t="s">
        <v>104</v>
      </c>
      <c r="X5815" s="12" t="s">
        <v>155</v>
      </c>
      <c r="Y5815" s="12" t="s">
        <v>156</v>
      </c>
      <c r="AA5815" s="12" t="s">
        <v>83</v>
      </c>
      <c r="AB5815" s="6" t="s">
        <v>84</v>
      </c>
      <c r="AC5815" s="12" t="s">
        <v>157</v>
      </c>
      <c r="AD5815" s="6" t="s">
        <v>5220</v>
      </c>
      <c r="AE5815" s="2">
        <v>45431</v>
      </c>
      <c r="AF5815" s="43" t="s">
        <v>87</v>
      </c>
      <c r="AG5815" s="7" t="s">
        <v>158</v>
      </c>
      <c r="AH5815" s="43" t="s">
        <v>3285</v>
      </c>
      <c r="AI5815" s="43" t="s">
        <v>3284</v>
      </c>
      <c r="AL5815" s="43">
        <v>10</v>
      </c>
      <c r="AN5815" s="46" t="s">
        <v>5240</v>
      </c>
      <c r="AO5815" s="5" t="s">
        <v>89</v>
      </c>
      <c r="AP5815" s="6" t="s">
        <v>5220</v>
      </c>
      <c r="AR5815" s="7" t="s">
        <v>90</v>
      </c>
      <c r="AT5815" s="4" t="str">
        <f>CONCATENATE(AU5815,", ",AV5815,", ",AW5815,", ",AX5815,", ",AY5815,", ",AZ5815,", ",BA5815)</f>
        <v>Europe, France, FR, Bretagne, Ille-et-Vilaine, Rennes, Campus Institut Agro Rennes</v>
      </c>
      <c r="AU5815" s="1" t="s">
        <v>91</v>
      </c>
      <c r="AV5815" s="1" t="s">
        <v>92</v>
      </c>
      <c r="AW5815" s="1" t="s">
        <v>93</v>
      </c>
      <c r="AX5815" s="1" t="s">
        <v>94</v>
      </c>
      <c r="AY5815" s="1" t="s">
        <v>95</v>
      </c>
      <c r="AZ5815" s="1" t="s">
        <v>96</v>
      </c>
      <c r="BA5815" s="1" t="s">
        <v>5242</v>
      </c>
      <c r="BC5815" s="43"/>
      <c r="BF5815" s="43" t="s">
        <v>4596</v>
      </c>
      <c r="BG5815" s="43" t="s">
        <v>93</v>
      </c>
      <c r="BH5815" s="7" t="s">
        <v>97</v>
      </c>
      <c r="BJ5815" s="7" t="s">
        <v>98</v>
      </c>
      <c r="BK5815" s="7" t="s">
        <v>99</v>
      </c>
      <c r="BL5815" s="7" t="s">
        <v>4597</v>
      </c>
      <c r="BM5815" s="7" t="s">
        <v>4598</v>
      </c>
      <c r="BU5815" s="43">
        <v>1</v>
      </c>
      <c r="BW5815" s="43" t="s">
        <v>103</v>
      </c>
    </row>
    <row r="5816" spans="3:75" x14ac:dyDescent="0.35">
      <c r="C5816" s="43" t="str">
        <f t="shared" si="90"/>
        <v>IARA:BDT-05:2024: 5815</v>
      </c>
      <c r="D5816" s="43">
        <v>5815</v>
      </c>
      <c r="E5816" s="43" t="s">
        <v>5323</v>
      </c>
      <c r="F5816" s="1" t="s">
        <v>73</v>
      </c>
      <c r="G5816" s="43" t="s">
        <v>5268</v>
      </c>
      <c r="H5816" s="2">
        <v>45431</v>
      </c>
      <c r="J5816" s="12">
        <v>2024</v>
      </c>
      <c r="K5816" s="12">
        <v>5</v>
      </c>
      <c r="L5816" s="12">
        <v>19</v>
      </c>
      <c r="P5816" s="12" t="s">
        <v>75</v>
      </c>
      <c r="Q5816" s="12" t="str">
        <f>CONCATENATE(X5816," ",Y5816)</f>
        <v>Corvus frugilegus</v>
      </c>
      <c r="R5816" s="14" t="str">
        <f>CONCATENATE(S5816,", ",T5816,", ",U5816,", ",V5816,", ",W5816,", ",X5816,", ",Y5816)</f>
        <v>Animalia, Chordata, Aves, Passeriformes, Corvidae, Corvus, frugilegus</v>
      </c>
      <c r="S5816" s="6" t="s">
        <v>76</v>
      </c>
      <c r="T5816" s="6" t="s">
        <v>77</v>
      </c>
      <c r="U5816" s="6" t="s">
        <v>78</v>
      </c>
      <c r="V5816" s="6" t="s">
        <v>79</v>
      </c>
      <c r="W5816" s="6" t="s">
        <v>104</v>
      </c>
      <c r="X5816" s="6" t="s">
        <v>105</v>
      </c>
      <c r="Y5816" s="6" t="s">
        <v>4608</v>
      </c>
      <c r="Z5816" s="6"/>
      <c r="AA5816" s="6" t="s">
        <v>83</v>
      </c>
      <c r="AB5816" s="6" t="s">
        <v>84</v>
      </c>
      <c r="AC5816" s="12" t="s">
        <v>3286</v>
      </c>
      <c r="AD5816" s="6" t="s">
        <v>5220</v>
      </c>
      <c r="AE5816" s="2">
        <v>45431</v>
      </c>
      <c r="AF5816" s="43" t="s">
        <v>87</v>
      </c>
      <c r="AG5816" s="7" t="s">
        <v>4607</v>
      </c>
      <c r="AH5816" s="43" t="s">
        <v>3288</v>
      </c>
      <c r="AI5816" s="43" t="s">
        <v>3287</v>
      </c>
      <c r="AL5816" s="43">
        <v>10</v>
      </c>
      <c r="AN5816" s="46" t="s">
        <v>5240</v>
      </c>
      <c r="AO5816" s="5" t="s">
        <v>89</v>
      </c>
      <c r="AP5816" s="6" t="s">
        <v>5220</v>
      </c>
      <c r="AR5816" s="7" t="s">
        <v>90</v>
      </c>
      <c r="AT5816" s="4" t="str">
        <f>CONCATENATE(AU5816,", ",AV5816,", ",AW5816,", ",AX5816,", ",AY5816,", ",AZ5816,", ",BA5816)</f>
        <v>Europe, France, FR, Bretagne, Ille-et-Vilaine, Rennes, Campus Institut Agro Rennes</v>
      </c>
      <c r="AU5816" s="1" t="s">
        <v>91</v>
      </c>
      <c r="AV5816" s="1" t="s">
        <v>92</v>
      </c>
      <c r="AW5816" s="1" t="s">
        <v>93</v>
      </c>
      <c r="AX5816" s="1" t="s">
        <v>94</v>
      </c>
      <c r="AY5816" s="1" t="s">
        <v>95</v>
      </c>
      <c r="AZ5816" s="1" t="s">
        <v>96</v>
      </c>
      <c r="BA5816" s="1" t="s">
        <v>5242</v>
      </c>
      <c r="BC5816" s="43"/>
      <c r="BF5816" s="43" t="s">
        <v>4596</v>
      </c>
      <c r="BG5816" s="43" t="s">
        <v>93</v>
      </c>
      <c r="BH5816" s="7" t="s">
        <v>97</v>
      </c>
      <c r="BJ5816" s="7" t="s">
        <v>98</v>
      </c>
      <c r="BK5816" s="7" t="s">
        <v>99</v>
      </c>
      <c r="BL5816" s="7" t="s">
        <v>4597</v>
      </c>
      <c r="BM5816" s="7" t="s">
        <v>4598</v>
      </c>
      <c r="BU5816" s="43">
        <v>1</v>
      </c>
      <c r="BW5816" s="43" t="s">
        <v>103</v>
      </c>
    </row>
    <row r="5817" spans="3:75" x14ac:dyDescent="0.35">
      <c r="C5817" s="43" t="str">
        <f t="shared" si="90"/>
        <v>IARA:BDT-05:2024: 5816</v>
      </c>
      <c r="D5817" s="43">
        <v>5816</v>
      </c>
      <c r="E5817" s="43" t="s">
        <v>5323</v>
      </c>
      <c r="F5817" s="1" t="s">
        <v>73</v>
      </c>
      <c r="G5817" s="43" t="s">
        <v>5268</v>
      </c>
      <c r="H5817" s="2">
        <v>45431</v>
      </c>
      <c r="J5817" s="12">
        <v>2024</v>
      </c>
      <c r="K5817" s="12">
        <v>5</v>
      </c>
      <c r="L5817" s="12">
        <v>19</v>
      </c>
      <c r="P5817" s="12" t="s">
        <v>75</v>
      </c>
      <c r="Q5817" s="12" t="str">
        <f>CONCATENATE(X5817," ",Y5817)</f>
        <v>Cyanistes caeruleus</v>
      </c>
      <c r="R5817" s="14" t="str">
        <f>CONCATENATE(S5817,", ",T5817,", ",U5817,", ",V5817,", ",W5817,", ",X5817,", ",Y5817)</f>
        <v>Animalia, Chordata, Aves, Passeriformes, Paridae, Cyanistes, caeruleus</v>
      </c>
      <c r="S5817" s="6" t="s">
        <v>76</v>
      </c>
      <c r="T5817" s="6" t="s">
        <v>77</v>
      </c>
      <c r="U5817" s="6" t="s">
        <v>78</v>
      </c>
      <c r="V5817" s="6" t="s">
        <v>79</v>
      </c>
      <c r="W5817" s="6" t="s">
        <v>135</v>
      </c>
      <c r="X5817" s="6" t="s">
        <v>136</v>
      </c>
      <c r="Y5817" s="6" t="s">
        <v>137</v>
      </c>
      <c r="Z5817" s="6"/>
      <c r="AA5817" s="6" t="s">
        <v>83</v>
      </c>
      <c r="AB5817" s="6" t="s">
        <v>84</v>
      </c>
      <c r="AC5817" s="12" t="s">
        <v>138</v>
      </c>
      <c r="AD5817" s="6" t="s">
        <v>5220</v>
      </c>
      <c r="AE5817" s="2">
        <v>45431</v>
      </c>
      <c r="AF5817" s="43" t="s">
        <v>87</v>
      </c>
      <c r="AG5817" s="7" t="s">
        <v>139</v>
      </c>
      <c r="AH5817" s="43" t="s">
        <v>3290</v>
      </c>
      <c r="AI5817" s="43" t="s">
        <v>3289</v>
      </c>
      <c r="AL5817" s="43">
        <v>10</v>
      </c>
      <c r="AN5817" s="46" t="s">
        <v>5240</v>
      </c>
      <c r="AO5817" s="5" t="s">
        <v>89</v>
      </c>
      <c r="AP5817" s="6" t="s">
        <v>5220</v>
      </c>
      <c r="AR5817" s="7" t="s">
        <v>90</v>
      </c>
      <c r="AT5817" s="4" t="str">
        <f>CONCATENATE(AU5817,", ",AV5817,", ",AW5817,", ",AX5817,", ",AY5817,", ",AZ5817,", ",BA5817)</f>
        <v>Europe, France, FR, Bretagne, Ille-et-Vilaine, Rennes, Campus Institut Agro Rennes</v>
      </c>
      <c r="AU5817" s="1" t="s">
        <v>91</v>
      </c>
      <c r="AV5817" s="1" t="s">
        <v>92</v>
      </c>
      <c r="AW5817" s="1" t="s">
        <v>93</v>
      </c>
      <c r="AX5817" s="1" t="s">
        <v>94</v>
      </c>
      <c r="AY5817" s="1" t="s">
        <v>95</v>
      </c>
      <c r="AZ5817" s="1" t="s">
        <v>96</v>
      </c>
      <c r="BA5817" s="1" t="s">
        <v>5242</v>
      </c>
      <c r="BC5817" s="43"/>
      <c r="BF5817" s="43" t="s">
        <v>4596</v>
      </c>
      <c r="BG5817" s="43" t="s">
        <v>93</v>
      </c>
      <c r="BH5817" s="7" t="s">
        <v>97</v>
      </c>
      <c r="BJ5817" s="7" t="s">
        <v>98</v>
      </c>
      <c r="BK5817" s="7" t="s">
        <v>99</v>
      </c>
      <c r="BL5817" s="7" t="s">
        <v>4597</v>
      </c>
      <c r="BM5817" s="7" t="s">
        <v>4598</v>
      </c>
      <c r="BU5817" s="43">
        <v>1</v>
      </c>
      <c r="BW5817" s="43" t="s">
        <v>103</v>
      </c>
    </row>
    <row r="5818" spans="3:75" x14ac:dyDescent="0.35">
      <c r="C5818" s="43" t="str">
        <f t="shared" si="90"/>
        <v>IARA:BDT-05:2024: 5817</v>
      </c>
      <c r="D5818" s="43">
        <v>5817</v>
      </c>
      <c r="E5818" s="43" t="s">
        <v>5323</v>
      </c>
      <c r="F5818" s="1" t="s">
        <v>73</v>
      </c>
      <c r="G5818" s="43" t="s">
        <v>5268</v>
      </c>
      <c r="H5818" s="2">
        <v>45431</v>
      </c>
      <c r="J5818" s="12">
        <v>2024</v>
      </c>
      <c r="K5818" s="12">
        <v>5</v>
      </c>
      <c r="L5818" s="12">
        <v>19</v>
      </c>
      <c r="P5818" s="12" t="s">
        <v>75</v>
      </c>
      <c r="Q5818" s="12" t="str">
        <f>CONCATENATE(X5818," ",Y5818)</f>
        <v>Turdus merula</v>
      </c>
      <c r="R5818" s="14" t="str">
        <f>CONCATENATE(S5818,", ",T5818,", ",U5818,", ",V5818,", ",W5818,", ",X5818,", ",Y5818)</f>
        <v>Animalia, Chordata, Aves, Passeriformes, Turdidae, Turdus, merula</v>
      </c>
      <c r="S5818" s="6" t="s">
        <v>76</v>
      </c>
      <c r="T5818" s="6" t="s">
        <v>77</v>
      </c>
      <c r="U5818" s="6" t="s">
        <v>78</v>
      </c>
      <c r="V5818" s="19" t="s">
        <v>79</v>
      </c>
      <c r="W5818" s="19" t="s">
        <v>126</v>
      </c>
      <c r="X5818" s="19" t="s">
        <v>127</v>
      </c>
      <c r="Y5818" s="19" t="s">
        <v>132</v>
      </c>
      <c r="Z5818" s="6"/>
      <c r="AA5818" s="6" t="s">
        <v>83</v>
      </c>
      <c r="AB5818" s="6" t="s">
        <v>84</v>
      </c>
      <c r="AC5818" s="12" t="s">
        <v>133</v>
      </c>
      <c r="AD5818" s="6" t="s">
        <v>5220</v>
      </c>
      <c r="AE5818" s="2">
        <v>45431</v>
      </c>
      <c r="AF5818" s="43" t="s">
        <v>87</v>
      </c>
      <c r="AG5818" s="7" t="s">
        <v>134</v>
      </c>
      <c r="AH5818" s="43" t="s">
        <v>3292</v>
      </c>
      <c r="AI5818" s="43" t="s">
        <v>3291</v>
      </c>
      <c r="AL5818" s="43">
        <v>10</v>
      </c>
      <c r="AN5818" s="46" t="s">
        <v>5240</v>
      </c>
      <c r="AO5818" s="5" t="s">
        <v>89</v>
      </c>
      <c r="AP5818" s="6" t="s">
        <v>5220</v>
      </c>
      <c r="AR5818" s="7" t="s">
        <v>90</v>
      </c>
      <c r="AT5818" s="4" t="str">
        <f>CONCATENATE(AU5818,", ",AV5818,", ",AW5818,", ",AX5818,", ",AY5818,", ",AZ5818,", ",BA5818)</f>
        <v>Europe, France, FR, Bretagne, Ille-et-Vilaine, Rennes, Campus Institut Agro Rennes</v>
      </c>
      <c r="AU5818" s="1" t="s">
        <v>91</v>
      </c>
      <c r="AV5818" s="1" t="s">
        <v>92</v>
      </c>
      <c r="AW5818" s="1" t="s">
        <v>93</v>
      </c>
      <c r="AX5818" s="1" t="s">
        <v>94</v>
      </c>
      <c r="AY5818" s="1" t="s">
        <v>95</v>
      </c>
      <c r="AZ5818" s="1" t="s">
        <v>96</v>
      </c>
      <c r="BA5818" s="1" t="s">
        <v>5242</v>
      </c>
      <c r="BC5818" s="43"/>
      <c r="BF5818" s="43" t="s">
        <v>4596</v>
      </c>
      <c r="BG5818" s="43" t="s">
        <v>93</v>
      </c>
      <c r="BH5818" s="7" t="s">
        <v>97</v>
      </c>
      <c r="BJ5818" s="7" t="s">
        <v>98</v>
      </c>
      <c r="BK5818" s="7" t="s">
        <v>99</v>
      </c>
      <c r="BL5818" s="7" t="s">
        <v>4597</v>
      </c>
      <c r="BM5818" s="7" t="s">
        <v>4598</v>
      </c>
      <c r="BU5818" s="43">
        <v>1</v>
      </c>
      <c r="BW5818" s="43" t="s">
        <v>103</v>
      </c>
    </row>
    <row r="5819" spans="3:75" x14ac:dyDescent="0.35">
      <c r="C5819" s="43" t="str">
        <f t="shared" si="90"/>
        <v>IARA:BDT-05:2024: 5818</v>
      </c>
      <c r="D5819" s="43">
        <v>5818</v>
      </c>
      <c r="E5819" s="43" t="s">
        <v>5323</v>
      </c>
      <c r="F5819" s="1" t="s">
        <v>73</v>
      </c>
      <c r="G5819" s="43" t="s">
        <v>5268</v>
      </c>
      <c r="H5819" s="2">
        <v>45431</v>
      </c>
      <c r="J5819" s="12">
        <v>2024</v>
      </c>
      <c r="K5819" s="12">
        <v>5</v>
      </c>
      <c r="L5819" s="12">
        <v>19</v>
      </c>
      <c r="P5819" s="12" t="s">
        <v>75</v>
      </c>
      <c r="Q5819" s="12" t="str">
        <f>CONCATENATE(X5819," ",Y5819)</f>
        <v>Erithacus rubecula</v>
      </c>
      <c r="R5819" s="14" t="str">
        <f>CONCATENATE(S5819,", ",T5819,", ",U5819,", ",V5819,", ",W5819,", ",X5819,", ",Y5819)</f>
        <v>Animalia, Chordata, Aves, Passeriformes, Muscicapidae, Erithacus, rubecula</v>
      </c>
      <c r="S5819" s="6" t="s">
        <v>76</v>
      </c>
      <c r="T5819" s="6" t="s">
        <v>77</v>
      </c>
      <c r="U5819" s="6" t="s">
        <v>78</v>
      </c>
      <c r="V5819" s="6" t="s">
        <v>79</v>
      </c>
      <c r="W5819" s="6" t="s">
        <v>182</v>
      </c>
      <c r="X5819" s="6" t="s">
        <v>183</v>
      </c>
      <c r="Y5819" s="6" t="s">
        <v>184</v>
      </c>
      <c r="Z5819" s="6"/>
      <c r="AA5819" s="6" t="s">
        <v>83</v>
      </c>
      <c r="AB5819" s="6" t="s">
        <v>84</v>
      </c>
      <c r="AC5819" s="12" t="s">
        <v>185</v>
      </c>
      <c r="AD5819" s="6" t="s">
        <v>5220</v>
      </c>
      <c r="AE5819" s="2">
        <v>45431</v>
      </c>
      <c r="AF5819" s="43" t="s">
        <v>87</v>
      </c>
      <c r="AG5819" s="7" t="s">
        <v>186</v>
      </c>
      <c r="AH5819" s="43" t="s">
        <v>3294</v>
      </c>
      <c r="AI5819" s="43" t="s">
        <v>3293</v>
      </c>
      <c r="AL5819" s="43">
        <v>10</v>
      </c>
      <c r="AN5819" s="46" t="s">
        <v>5240</v>
      </c>
      <c r="AO5819" s="5" t="s">
        <v>89</v>
      </c>
      <c r="AP5819" s="6" t="s">
        <v>5220</v>
      </c>
      <c r="AR5819" s="7" t="s">
        <v>90</v>
      </c>
      <c r="AT5819" s="4" t="str">
        <f>CONCATENATE(AU5819,", ",AV5819,", ",AW5819,", ",AX5819,", ",AY5819,", ",AZ5819,", ",BA5819)</f>
        <v>Europe, France, FR, Bretagne, Ille-et-Vilaine, Rennes, Campus Institut Agro Rennes</v>
      </c>
      <c r="AU5819" s="1" t="s">
        <v>91</v>
      </c>
      <c r="AV5819" s="1" t="s">
        <v>92</v>
      </c>
      <c r="AW5819" s="1" t="s">
        <v>93</v>
      </c>
      <c r="AX5819" s="1" t="s">
        <v>94</v>
      </c>
      <c r="AY5819" s="1" t="s">
        <v>95</v>
      </c>
      <c r="AZ5819" s="1" t="s">
        <v>96</v>
      </c>
      <c r="BA5819" s="1" t="s">
        <v>5242</v>
      </c>
      <c r="BC5819" s="43"/>
      <c r="BF5819" s="43" t="s">
        <v>4596</v>
      </c>
      <c r="BG5819" s="43" t="s">
        <v>93</v>
      </c>
      <c r="BH5819" s="7" t="s">
        <v>97</v>
      </c>
      <c r="BJ5819" s="7" t="s">
        <v>98</v>
      </c>
      <c r="BK5819" s="7" t="s">
        <v>99</v>
      </c>
      <c r="BL5819" s="7" t="s">
        <v>4597</v>
      </c>
      <c r="BM5819" s="7" t="s">
        <v>4598</v>
      </c>
      <c r="BU5819" s="43">
        <v>1</v>
      </c>
      <c r="BW5819" s="43" t="s">
        <v>103</v>
      </c>
    </row>
    <row r="5820" spans="3:75" x14ac:dyDescent="0.35">
      <c r="C5820" s="43" t="str">
        <f t="shared" si="90"/>
        <v>IARA:BDT-05:2024: 5819</v>
      </c>
      <c r="D5820" s="43">
        <v>5819</v>
      </c>
      <c r="E5820" s="43" t="s">
        <v>5323</v>
      </c>
      <c r="F5820" s="1" t="s">
        <v>73</v>
      </c>
      <c r="G5820" s="43" t="s">
        <v>5268</v>
      </c>
      <c r="H5820" s="2">
        <v>45431</v>
      </c>
      <c r="J5820" s="12">
        <v>2024</v>
      </c>
      <c r="K5820" s="12">
        <v>5</v>
      </c>
      <c r="L5820" s="12">
        <v>19</v>
      </c>
      <c r="P5820" s="12" t="s">
        <v>75</v>
      </c>
      <c r="Q5820" s="12" t="str">
        <f>CONCATENATE(X5820," ",Y5820)</f>
        <v>Phylloscopus collybita</v>
      </c>
      <c r="R5820" s="14" t="str">
        <f>CONCATENATE(S5820,", ",T5820,", ",U5820,", ",V5820,", ",W5820,", ",X5820,", ",Y5820)</f>
        <v>Animalia, Chordata, Aves, Passeriformes, Phylloscopidae, Phylloscopus, collybita</v>
      </c>
      <c r="S5820" s="6" t="s">
        <v>76</v>
      </c>
      <c r="T5820" s="6" t="s">
        <v>77</v>
      </c>
      <c r="U5820" s="6" t="s">
        <v>78</v>
      </c>
      <c r="V5820" s="6" t="s">
        <v>79</v>
      </c>
      <c r="W5820" s="6" t="s">
        <v>170</v>
      </c>
      <c r="X5820" s="6" t="s">
        <v>171</v>
      </c>
      <c r="Y5820" s="6" t="s">
        <v>172</v>
      </c>
      <c r="Z5820" s="6"/>
      <c r="AA5820" s="6" t="s">
        <v>83</v>
      </c>
      <c r="AB5820" s="6" t="s">
        <v>173</v>
      </c>
      <c r="AC5820" s="12" t="s">
        <v>174</v>
      </c>
      <c r="AD5820" s="6" t="s">
        <v>5220</v>
      </c>
      <c r="AE5820" s="2">
        <v>45431</v>
      </c>
      <c r="AF5820" s="43" t="s">
        <v>87</v>
      </c>
      <c r="AG5820" s="7" t="s">
        <v>175</v>
      </c>
      <c r="AH5820" s="43" t="s">
        <v>3296</v>
      </c>
      <c r="AI5820" s="43" t="s">
        <v>3295</v>
      </c>
      <c r="AL5820" s="43">
        <v>10</v>
      </c>
      <c r="AN5820" s="46" t="s">
        <v>5240</v>
      </c>
      <c r="AO5820" s="5" t="s">
        <v>89</v>
      </c>
      <c r="AP5820" s="6" t="s">
        <v>5220</v>
      </c>
      <c r="AR5820" s="7" t="s">
        <v>90</v>
      </c>
      <c r="AT5820" s="4" t="str">
        <f>CONCATENATE(AU5820,", ",AV5820,", ",AW5820,", ",AX5820,", ",AY5820,", ",AZ5820,", ",BA5820)</f>
        <v>Europe, France, FR, Bretagne, Ille-et-Vilaine, Rennes, Campus Institut Agro Rennes</v>
      </c>
      <c r="AU5820" s="1" t="s">
        <v>91</v>
      </c>
      <c r="AV5820" s="1" t="s">
        <v>92</v>
      </c>
      <c r="AW5820" s="1" t="s">
        <v>93</v>
      </c>
      <c r="AX5820" s="1" t="s">
        <v>94</v>
      </c>
      <c r="AY5820" s="1" t="s">
        <v>95</v>
      </c>
      <c r="AZ5820" s="1" t="s">
        <v>96</v>
      </c>
      <c r="BA5820" s="1" t="s">
        <v>5242</v>
      </c>
      <c r="BC5820" s="43"/>
      <c r="BF5820" s="43" t="s">
        <v>4596</v>
      </c>
      <c r="BG5820" s="43" t="s">
        <v>93</v>
      </c>
      <c r="BH5820" s="7" t="s">
        <v>97</v>
      </c>
      <c r="BJ5820" s="7" t="s">
        <v>98</v>
      </c>
      <c r="BK5820" s="7" t="s">
        <v>99</v>
      </c>
      <c r="BL5820" s="7" t="s">
        <v>4597</v>
      </c>
      <c r="BM5820" s="7" t="s">
        <v>4598</v>
      </c>
      <c r="BU5820" s="43">
        <v>1</v>
      </c>
      <c r="BW5820" s="43" t="s">
        <v>103</v>
      </c>
    </row>
    <row r="5821" spans="3:75" x14ac:dyDescent="0.35">
      <c r="C5821" s="43" t="str">
        <f t="shared" si="90"/>
        <v>IARA:BDT-05:2024: 5820</v>
      </c>
      <c r="D5821" s="43">
        <v>5820</v>
      </c>
      <c r="E5821" s="43" t="s">
        <v>5323</v>
      </c>
      <c r="F5821" s="1" t="s">
        <v>73</v>
      </c>
      <c r="G5821" s="43" t="s">
        <v>5268</v>
      </c>
      <c r="H5821" s="2">
        <v>45431</v>
      </c>
      <c r="J5821" s="12">
        <v>2024</v>
      </c>
      <c r="K5821" s="12">
        <v>5</v>
      </c>
      <c r="L5821" s="12">
        <v>19</v>
      </c>
      <c r="P5821" s="12" t="s">
        <v>75</v>
      </c>
      <c r="Q5821" s="12" t="str">
        <f>CONCATENATE(X5821," ",Y5821)</f>
        <v>Columba palumbus</v>
      </c>
      <c r="R5821" s="14" t="str">
        <f>CONCATENATE(S5821,", ",T5821,", ",U5821,", ",V5821,", ",W5821,", ",X5821,", ",Y5821)</f>
        <v>Animalia, Chordata, Aves, Columbiformes, Columbidae, Columba, palumbus</v>
      </c>
      <c r="S5821" s="6" t="s">
        <v>76</v>
      </c>
      <c r="T5821" s="6" t="s">
        <v>77</v>
      </c>
      <c r="U5821" s="6" t="s">
        <v>78</v>
      </c>
      <c r="V5821" s="6" t="s">
        <v>159</v>
      </c>
      <c r="W5821" s="6" t="s">
        <v>160</v>
      </c>
      <c r="X5821" s="6" t="s">
        <v>161</v>
      </c>
      <c r="Y5821" s="6" t="s">
        <v>162</v>
      </c>
      <c r="Z5821" s="6"/>
      <c r="AA5821" s="6" t="s">
        <v>83</v>
      </c>
      <c r="AB5821" s="6" t="s">
        <v>84</v>
      </c>
      <c r="AC5821" s="12" t="s">
        <v>163</v>
      </c>
      <c r="AD5821" s="6" t="s">
        <v>5220</v>
      </c>
      <c r="AE5821" s="2">
        <v>45431</v>
      </c>
      <c r="AF5821" s="43" t="s">
        <v>87</v>
      </c>
      <c r="AG5821" s="7" t="s">
        <v>164</v>
      </c>
      <c r="AH5821" s="43" t="s">
        <v>3298</v>
      </c>
      <c r="AI5821" s="43" t="s">
        <v>3297</v>
      </c>
      <c r="AL5821" s="43">
        <v>10</v>
      </c>
      <c r="AN5821" s="46" t="s">
        <v>5240</v>
      </c>
      <c r="AO5821" s="5" t="s">
        <v>89</v>
      </c>
      <c r="AP5821" s="6" t="s">
        <v>5220</v>
      </c>
      <c r="AR5821" s="7" t="s">
        <v>90</v>
      </c>
      <c r="AT5821" s="4" t="str">
        <f>CONCATENATE(AU5821,", ",AV5821,", ",AW5821,", ",AX5821,", ",AY5821,", ",AZ5821,", ",BA5821)</f>
        <v>Europe, France, FR, Bretagne, Ille-et-Vilaine, Rennes, Campus Institut Agro Rennes</v>
      </c>
      <c r="AU5821" s="1" t="s">
        <v>91</v>
      </c>
      <c r="AV5821" s="1" t="s">
        <v>92</v>
      </c>
      <c r="AW5821" s="1" t="s">
        <v>93</v>
      </c>
      <c r="AX5821" s="1" t="s">
        <v>94</v>
      </c>
      <c r="AY5821" s="1" t="s">
        <v>95</v>
      </c>
      <c r="AZ5821" s="1" t="s">
        <v>96</v>
      </c>
      <c r="BA5821" s="1" t="s">
        <v>5242</v>
      </c>
      <c r="BC5821" s="43"/>
      <c r="BF5821" s="43" t="s">
        <v>4596</v>
      </c>
      <c r="BG5821" s="43" t="s">
        <v>93</v>
      </c>
      <c r="BH5821" s="7" t="s">
        <v>97</v>
      </c>
      <c r="BJ5821" s="7" t="s">
        <v>98</v>
      </c>
      <c r="BK5821" s="7" t="s">
        <v>99</v>
      </c>
      <c r="BL5821" s="7" t="s">
        <v>4597</v>
      </c>
      <c r="BM5821" s="7" t="s">
        <v>4598</v>
      </c>
      <c r="BU5821" s="43">
        <v>1</v>
      </c>
      <c r="BW5821" s="43" t="s">
        <v>103</v>
      </c>
    </row>
    <row r="5822" spans="3:75" x14ac:dyDescent="0.35">
      <c r="C5822" s="43" t="str">
        <f t="shared" si="90"/>
        <v>IARA:BDT-05:2024: 5821</v>
      </c>
      <c r="D5822" s="43">
        <v>5821</v>
      </c>
      <c r="E5822" s="43" t="s">
        <v>5323</v>
      </c>
      <c r="F5822" s="1" t="s">
        <v>73</v>
      </c>
      <c r="G5822" s="43" t="s">
        <v>5268</v>
      </c>
      <c r="H5822" s="2">
        <v>45431</v>
      </c>
      <c r="J5822" s="12">
        <v>2024</v>
      </c>
      <c r="K5822" s="12">
        <v>5</v>
      </c>
      <c r="L5822" s="12">
        <v>19</v>
      </c>
      <c r="P5822" s="12" t="s">
        <v>75</v>
      </c>
      <c r="Q5822" s="12" t="str">
        <f>CONCATENATE(X5822," ",Y5822)</f>
        <v>Columba palumbus</v>
      </c>
      <c r="R5822" s="14" t="str">
        <f>CONCATENATE(S5822,", ",T5822,", ",U5822,", ",V5822,", ",W5822,", ",X5822,", ",Y5822)</f>
        <v>Animalia, Chordata, Aves, Columbiformes, Columbidae, Columba, palumbus</v>
      </c>
      <c r="S5822" s="6" t="s">
        <v>76</v>
      </c>
      <c r="T5822" s="6" t="s">
        <v>77</v>
      </c>
      <c r="U5822" s="6" t="s">
        <v>78</v>
      </c>
      <c r="V5822" s="6" t="s">
        <v>159</v>
      </c>
      <c r="W5822" s="6" t="s">
        <v>160</v>
      </c>
      <c r="X5822" s="6" t="s">
        <v>161</v>
      </c>
      <c r="Y5822" s="6" t="s">
        <v>162</v>
      </c>
      <c r="Z5822" s="6"/>
      <c r="AA5822" s="6" t="s">
        <v>83</v>
      </c>
      <c r="AB5822" s="6" t="s">
        <v>84</v>
      </c>
      <c r="AC5822" s="12" t="s">
        <v>163</v>
      </c>
      <c r="AD5822" s="6" t="s">
        <v>5220</v>
      </c>
      <c r="AE5822" s="2">
        <v>45431</v>
      </c>
      <c r="AF5822" s="43" t="s">
        <v>87</v>
      </c>
      <c r="AG5822" s="7" t="s">
        <v>164</v>
      </c>
      <c r="AH5822" s="43" t="s">
        <v>3300</v>
      </c>
      <c r="AI5822" s="43" t="s">
        <v>3299</v>
      </c>
      <c r="AL5822" s="43">
        <v>10</v>
      </c>
      <c r="AN5822" s="46" t="s">
        <v>5240</v>
      </c>
      <c r="AO5822" s="5" t="s">
        <v>89</v>
      </c>
      <c r="AP5822" s="6" t="s">
        <v>5220</v>
      </c>
      <c r="AR5822" s="7" t="s">
        <v>90</v>
      </c>
      <c r="AT5822" s="4" t="str">
        <f>CONCATENATE(AU5822,", ",AV5822,", ",AW5822,", ",AX5822,", ",AY5822,", ",AZ5822,", ",BA5822)</f>
        <v>Europe, France, FR, Bretagne, Ille-et-Vilaine, Rennes, Campus Institut Agro Rennes</v>
      </c>
      <c r="AU5822" s="1" t="s">
        <v>91</v>
      </c>
      <c r="AV5822" s="1" t="s">
        <v>92</v>
      </c>
      <c r="AW5822" s="1" t="s">
        <v>93</v>
      </c>
      <c r="AX5822" s="1" t="s">
        <v>94</v>
      </c>
      <c r="AY5822" s="1" t="s">
        <v>95</v>
      </c>
      <c r="AZ5822" s="1" t="s">
        <v>96</v>
      </c>
      <c r="BA5822" s="1" t="s">
        <v>5242</v>
      </c>
      <c r="BC5822" s="43"/>
      <c r="BF5822" s="43" t="s">
        <v>4596</v>
      </c>
      <c r="BG5822" s="43" t="s">
        <v>93</v>
      </c>
      <c r="BH5822" s="7" t="s">
        <v>97</v>
      </c>
      <c r="BJ5822" s="7" t="s">
        <v>98</v>
      </c>
      <c r="BK5822" s="7" t="s">
        <v>99</v>
      </c>
      <c r="BL5822" s="7" t="s">
        <v>4597</v>
      </c>
      <c r="BM5822" s="7" t="s">
        <v>4598</v>
      </c>
      <c r="BU5822" s="43">
        <v>1</v>
      </c>
      <c r="BW5822" s="43" t="s">
        <v>103</v>
      </c>
    </row>
    <row r="5823" spans="3:75" x14ac:dyDescent="0.35">
      <c r="C5823" s="43" t="str">
        <f t="shared" si="90"/>
        <v>IARA:BDT-05:2024: 5822</v>
      </c>
      <c r="D5823" s="43">
        <v>5822</v>
      </c>
      <c r="E5823" s="43" t="s">
        <v>5323</v>
      </c>
      <c r="F5823" s="1" t="s">
        <v>73</v>
      </c>
      <c r="G5823" s="43" t="s">
        <v>5268</v>
      </c>
      <c r="H5823" s="2">
        <v>45431</v>
      </c>
      <c r="J5823" s="12">
        <v>2024</v>
      </c>
      <c r="K5823" s="12">
        <v>5</v>
      </c>
      <c r="L5823" s="12">
        <v>19</v>
      </c>
      <c r="P5823" s="12" t="s">
        <v>75</v>
      </c>
      <c r="Q5823" s="12" t="str">
        <f>CONCATENATE(X5823," ",Y5823)</f>
        <v>Sylvia atricapilla</v>
      </c>
      <c r="R5823" s="14" t="str">
        <f>CONCATENATE(S5823,", ",T5823,", ",U5823,", ",V5823,", ",W5823,", ",X5823,", ",Y5823)</f>
        <v>Animalia, Chordata, Aves, Passeriformes, Sylviidae, Sylvia, atricapilla</v>
      </c>
      <c r="S5823" s="6" t="s">
        <v>76</v>
      </c>
      <c r="T5823" s="6" t="s">
        <v>77</v>
      </c>
      <c r="U5823" s="6" t="s">
        <v>78</v>
      </c>
      <c r="V5823" s="6" t="s">
        <v>79</v>
      </c>
      <c r="W5823" s="6" t="s">
        <v>117</v>
      </c>
      <c r="X5823" s="6" t="s">
        <v>118</v>
      </c>
      <c r="Y5823" s="6" t="s">
        <v>119</v>
      </c>
      <c r="Z5823" s="6"/>
      <c r="AA5823" s="6" t="s">
        <v>83</v>
      </c>
      <c r="AB5823" s="6" t="s">
        <v>84</v>
      </c>
      <c r="AC5823" s="12" t="s">
        <v>120</v>
      </c>
      <c r="AD5823" s="6" t="s">
        <v>5220</v>
      </c>
      <c r="AE5823" s="2">
        <v>45431</v>
      </c>
      <c r="AF5823" s="43" t="s">
        <v>87</v>
      </c>
      <c r="AG5823" s="7" t="s">
        <v>121</v>
      </c>
      <c r="AH5823" s="43" t="s">
        <v>3302</v>
      </c>
      <c r="AI5823" s="43" t="s">
        <v>3301</v>
      </c>
      <c r="AL5823" s="43">
        <v>10</v>
      </c>
      <c r="AN5823" s="46" t="s">
        <v>5240</v>
      </c>
      <c r="AO5823" s="5" t="s">
        <v>89</v>
      </c>
      <c r="AP5823" s="6" t="s">
        <v>5220</v>
      </c>
      <c r="AR5823" s="7" t="s">
        <v>90</v>
      </c>
      <c r="AT5823" s="4" t="str">
        <f>CONCATENATE(AU5823,", ",AV5823,", ",AW5823,", ",AX5823,", ",AY5823,", ",AZ5823,", ",BA5823)</f>
        <v>Europe, France, FR, Bretagne, Ille-et-Vilaine, Rennes, Campus Institut Agro Rennes</v>
      </c>
      <c r="AU5823" s="1" t="s">
        <v>91</v>
      </c>
      <c r="AV5823" s="1" t="s">
        <v>92</v>
      </c>
      <c r="AW5823" s="1" t="s">
        <v>93</v>
      </c>
      <c r="AX5823" s="1" t="s">
        <v>94</v>
      </c>
      <c r="AY5823" s="1" t="s">
        <v>95</v>
      </c>
      <c r="AZ5823" s="1" t="s">
        <v>96</v>
      </c>
      <c r="BA5823" s="1" t="s">
        <v>5242</v>
      </c>
      <c r="BC5823" s="43"/>
      <c r="BF5823" s="43" t="s">
        <v>4596</v>
      </c>
      <c r="BG5823" s="43" t="s">
        <v>93</v>
      </c>
      <c r="BH5823" s="7" t="s">
        <v>97</v>
      </c>
      <c r="BJ5823" s="7" t="s">
        <v>98</v>
      </c>
      <c r="BK5823" s="7" t="s">
        <v>99</v>
      </c>
      <c r="BL5823" s="7" t="s">
        <v>4597</v>
      </c>
      <c r="BM5823" s="7" t="s">
        <v>4598</v>
      </c>
      <c r="BU5823" s="43">
        <v>1</v>
      </c>
      <c r="BW5823" s="43" t="s">
        <v>103</v>
      </c>
    </row>
    <row r="5824" spans="3:75" x14ac:dyDescent="0.35">
      <c r="C5824" s="43" t="str">
        <f t="shared" si="90"/>
        <v>IARA:BDT-05:2024: 5823</v>
      </c>
      <c r="D5824" s="43">
        <v>5823</v>
      </c>
      <c r="E5824" s="43" t="s">
        <v>5323</v>
      </c>
      <c r="F5824" s="1" t="s">
        <v>73</v>
      </c>
      <c r="G5824" s="43" t="s">
        <v>5268</v>
      </c>
      <c r="H5824" s="2">
        <v>45431</v>
      </c>
      <c r="J5824" s="12">
        <v>2024</v>
      </c>
      <c r="K5824" s="12">
        <v>5</v>
      </c>
      <c r="L5824" s="12">
        <v>19</v>
      </c>
      <c r="P5824" s="12" t="s">
        <v>75</v>
      </c>
      <c r="Q5824" s="12" t="str">
        <f>CONCATENATE(X5824," ",Y5824)</f>
        <v>Sturnus vulgaris</v>
      </c>
      <c r="R5824" s="14" t="str">
        <f>CONCATENATE(S5824,", ",T5824,", ",U5824,", ",V5824,", ",W5824,", ",X5824,", ",Y5824)</f>
        <v>Animalia, Chordata, Aves, Passeriformes, Sturnidae, Sturnus, vulgaris</v>
      </c>
      <c r="S5824" s="6" t="s">
        <v>76</v>
      </c>
      <c r="T5824" s="6" t="s">
        <v>77</v>
      </c>
      <c r="U5824" s="6" t="s">
        <v>78</v>
      </c>
      <c r="V5824" s="6" t="s">
        <v>79</v>
      </c>
      <c r="W5824" s="6" t="s">
        <v>112</v>
      </c>
      <c r="X5824" s="6" t="s">
        <v>113</v>
      </c>
      <c r="Y5824" s="6" t="s">
        <v>114</v>
      </c>
      <c r="Z5824" s="6"/>
      <c r="AA5824" s="6" t="s">
        <v>83</v>
      </c>
      <c r="AB5824" s="6" t="s">
        <v>84</v>
      </c>
      <c r="AC5824" s="12" t="s">
        <v>115</v>
      </c>
      <c r="AD5824" s="6" t="s">
        <v>5220</v>
      </c>
      <c r="AE5824" s="2">
        <v>45431</v>
      </c>
      <c r="AF5824" s="43" t="s">
        <v>87</v>
      </c>
      <c r="AG5824" s="7" t="s">
        <v>116</v>
      </c>
      <c r="AH5824" s="43" t="s">
        <v>3304</v>
      </c>
      <c r="AI5824" s="43" t="s">
        <v>3303</v>
      </c>
      <c r="AL5824" s="43">
        <v>10</v>
      </c>
      <c r="AN5824" s="46" t="s">
        <v>5240</v>
      </c>
      <c r="AO5824" s="5" t="s">
        <v>89</v>
      </c>
      <c r="AP5824" s="6" t="s">
        <v>5220</v>
      </c>
      <c r="AR5824" s="7" t="s">
        <v>90</v>
      </c>
      <c r="AT5824" s="4" t="str">
        <f>CONCATENATE(AU5824,", ",AV5824,", ",AW5824,", ",AX5824,", ",AY5824,", ",AZ5824,", ",BA5824)</f>
        <v>Europe, France, FR, Bretagne, Ille-et-Vilaine, Rennes, Campus Institut Agro Rennes</v>
      </c>
      <c r="AU5824" s="1" t="s">
        <v>91</v>
      </c>
      <c r="AV5824" s="1" t="s">
        <v>92</v>
      </c>
      <c r="AW5824" s="1" t="s">
        <v>93</v>
      </c>
      <c r="AX5824" s="1" t="s">
        <v>94</v>
      </c>
      <c r="AY5824" s="1" t="s">
        <v>95</v>
      </c>
      <c r="AZ5824" s="1" t="s">
        <v>96</v>
      </c>
      <c r="BA5824" s="1" t="s">
        <v>5242</v>
      </c>
      <c r="BC5824" s="43"/>
      <c r="BF5824" s="43" t="s">
        <v>4596</v>
      </c>
      <c r="BG5824" s="43" t="s">
        <v>93</v>
      </c>
      <c r="BH5824" s="7" t="s">
        <v>97</v>
      </c>
      <c r="BJ5824" s="7" t="s">
        <v>98</v>
      </c>
      <c r="BK5824" s="7" t="s">
        <v>99</v>
      </c>
      <c r="BL5824" s="7" t="s">
        <v>4597</v>
      </c>
      <c r="BM5824" s="7" t="s">
        <v>4598</v>
      </c>
      <c r="BU5824" s="43">
        <v>1</v>
      </c>
      <c r="BW5824" s="43" t="s">
        <v>103</v>
      </c>
    </row>
    <row r="5825" spans="3:75" x14ac:dyDescent="0.35">
      <c r="C5825" s="43" t="str">
        <f t="shared" si="90"/>
        <v>IARA:BDT-05:2024: 5824</v>
      </c>
      <c r="D5825" s="43">
        <v>5824</v>
      </c>
      <c r="E5825" s="43" t="s">
        <v>5323</v>
      </c>
      <c r="F5825" s="1" t="s">
        <v>73</v>
      </c>
      <c r="G5825" s="43" t="s">
        <v>5268</v>
      </c>
      <c r="H5825" s="2">
        <v>45431</v>
      </c>
      <c r="J5825" s="12">
        <v>2024</v>
      </c>
      <c r="K5825" s="12">
        <v>5</v>
      </c>
      <c r="L5825" s="12">
        <v>19</v>
      </c>
      <c r="P5825" s="12" t="s">
        <v>75</v>
      </c>
      <c r="Q5825" s="12" t="str">
        <f>CONCATENATE(X5825," ",Y5825)</f>
        <v>Phylloscopus collybita</v>
      </c>
      <c r="R5825" s="14" t="str">
        <f>CONCATENATE(S5825,", ",T5825,", ",U5825,", ",V5825,", ",W5825,", ",X5825,", ",Y5825)</f>
        <v>Animalia, Chordata, Aves, Passeriformes, Phylloscopidae, Phylloscopus, collybita</v>
      </c>
      <c r="S5825" s="6" t="s">
        <v>76</v>
      </c>
      <c r="T5825" s="6" t="s">
        <v>77</v>
      </c>
      <c r="U5825" s="6" t="s">
        <v>78</v>
      </c>
      <c r="V5825" s="6" t="s">
        <v>79</v>
      </c>
      <c r="W5825" s="6" t="s">
        <v>170</v>
      </c>
      <c r="X5825" s="6" t="s">
        <v>171</v>
      </c>
      <c r="Y5825" s="6" t="s">
        <v>172</v>
      </c>
      <c r="Z5825" s="6"/>
      <c r="AA5825" s="6" t="s">
        <v>83</v>
      </c>
      <c r="AB5825" s="6" t="s">
        <v>173</v>
      </c>
      <c r="AC5825" s="12" t="s">
        <v>174</v>
      </c>
      <c r="AD5825" s="6" t="s">
        <v>5220</v>
      </c>
      <c r="AE5825" s="2">
        <v>45431</v>
      </c>
      <c r="AF5825" s="43" t="s">
        <v>87</v>
      </c>
      <c r="AG5825" s="7" t="s">
        <v>175</v>
      </c>
      <c r="AH5825" s="43" t="s">
        <v>3306</v>
      </c>
      <c r="AI5825" s="43" t="s">
        <v>3305</v>
      </c>
      <c r="AL5825" s="43">
        <v>10</v>
      </c>
      <c r="AN5825" s="46" t="s">
        <v>5240</v>
      </c>
      <c r="AO5825" s="5" t="s">
        <v>89</v>
      </c>
      <c r="AP5825" s="6" t="s">
        <v>5220</v>
      </c>
      <c r="AR5825" s="7" t="s">
        <v>90</v>
      </c>
      <c r="AT5825" s="4" t="str">
        <f>CONCATENATE(AU5825,", ",AV5825,", ",AW5825,", ",AX5825,", ",AY5825,", ",AZ5825,", ",BA5825)</f>
        <v>Europe, France, FR, Bretagne, Ille-et-Vilaine, Rennes, Campus Institut Agro Rennes</v>
      </c>
      <c r="AU5825" s="1" t="s">
        <v>91</v>
      </c>
      <c r="AV5825" s="1" t="s">
        <v>92</v>
      </c>
      <c r="AW5825" s="1" t="s">
        <v>93</v>
      </c>
      <c r="AX5825" s="1" t="s">
        <v>94</v>
      </c>
      <c r="AY5825" s="1" t="s">
        <v>95</v>
      </c>
      <c r="AZ5825" s="1" t="s">
        <v>96</v>
      </c>
      <c r="BA5825" s="1" t="s">
        <v>5242</v>
      </c>
      <c r="BC5825" s="43"/>
      <c r="BF5825" s="43" t="s">
        <v>4596</v>
      </c>
      <c r="BG5825" s="43" t="s">
        <v>93</v>
      </c>
      <c r="BH5825" s="7" t="s">
        <v>97</v>
      </c>
      <c r="BJ5825" s="7" t="s">
        <v>98</v>
      </c>
      <c r="BK5825" s="7" t="s">
        <v>99</v>
      </c>
      <c r="BL5825" s="7" t="s">
        <v>4597</v>
      </c>
      <c r="BM5825" s="7" t="s">
        <v>4598</v>
      </c>
      <c r="BU5825" s="43">
        <v>1</v>
      </c>
      <c r="BW5825" s="43" t="s">
        <v>103</v>
      </c>
    </row>
    <row r="5826" spans="3:75" x14ac:dyDescent="0.35">
      <c r="C5826" s="43" t="str">
        <f t="shared" si="90"/>
        <v>IARA:BDT-05:2024: 5825</v>
      </c>
      <c r="D5826" s="43">
        <v>5825</v>
      </c>
      <c r="E5826" s="43" t="s">
        <v>5323</v>
      </c>
      <c r="F5826" s="1" t="s">
        <v>73</v>
      </c>
      <c r="G5826" s="43" t="s">
        <v>5268</v>
      </c>
      <c r="H5826" s="2">
        <v>45431</v>
      </c>
      <c r="J5826" s="12">
        <v>2024</v>
      </c>
      <c r="K5826" s="12">
        <v>5</v>
      </c>
      <c r="L5826" s="12">
        <v>19</v>
      </c>
      <c r="P5826" s="12" t="s">
        <v>75</v>
      </c>
      <c r="Q5826" s="12" t="str">
        <f>CONCATENATE(X5826," ",Y5826)</f>
        <v>Sylvia atricapilla</v>
      </c>
      <c r="R5826" s="14" t="str">
        <f>CONCATENATE(S5826,", ",T5826,", ",U5826,", ",V5826,", ",W5826,", ",X5826,", ",Y5826)</f>
        <v>Animalia, Chordata, Aves, Passeriformes, Sylviidae, Sylvia, atricapilla</v>
      </c>
      <c r="S5826" s="6" t="s">
        <v>76</v>
      </c>
      <c r="T5826" s="6" t="s">
        <v>77</v>
      </c>
      <c r="U5826" s="6" t="s">
        <v>78</v>
      </c>
      <c r="V5826" s="6" t="s">
        <v>79</v>
      </c>
      <c r="W5826" s="6" t="s">
        <v>117</v>
      </c>
      <c r="X5826" s="6" t="s">
        <v>118</v>
      </c>
      <c r="Y5826" s="6" t="s">
        <v>119</v>
      </c>
      <c r="Z5826" s="6"/>
      <c r="AA5826" s="6" t="s">
        <v>83</v>
      </c>
      <c r="AB5826" s="6" t="s">
        <v>84</v>
      </c>
      <c r="AC5826" s="12" t="s">
        <v>120</v>
      </c>
      <c r="AD5826" s="6" t="s">
        <v>5220</v>
      </c>
      <c r="AE5826" s="2">
        <v>45431</v>
      </c>
      <c r="AF5826" s="43" t="s">
        <v>87</v>
      </c>
      <c r="AG5826" s="7" t="s">
        <v>121</v>
      </c>
      <c r="AH5826" s="43" t="s">
        <v>3308</v>
      </c>
      <c r="AI5826" s="43" t="s">
        <v>3307</v>
      </c>
      <c r="AL5826" s="43">
        <v>10</v>
      </c>
      <c r="AN5826" s="46" t="s">
        <v>5240</v>
      </c>
      <c r="AO5826" s="5" t="s">
        <v>89</v>
      </c>
      <c r="AP5826" s="6" t="s">
        <v>5220</v>
      </c>
      <c r="AR5826" s="7" t="s">
        <v>90</v>
      </c>
      <c r="AT5826" s="4" t="str">
        <f>CONCATENATE(AU5826,", ",AV5826,", ",AW5826,", ",AX5826,", ",AY5826,", ",AZ5826,", ",BA5826)</f>
        <v>Europe, France, FR, Bretagne, Ille-et-Vilaine, Rennes, Campus Institut Agro Rennes</v>
      </c>
      <c r="AU5826" s="1" t="s">
        <v>91</v>
      </c>
      <c r="AV5826" s="1" t="s">
        <v>92</v>
      </c>
      <c r="AW5826" s="1" t="s">
        <v>93</v>
      </c>
      <c r="AX5826" s="1" t="s">
        <v>94</v>
      </c>
      <c r="AY5826" s="1" t="s">
        <v>95</v>
      </c>
      <c r="AZ5826" s="1" t="s">
        <v>96</v>
      </c>
      <c r="BA5826" s="1" t="s">
        <v>5242</v>
      </c>
      <c r="BC5826" s="43"/>
      <c r="BF5826" s="43" t="s">
        <v>4596</v>
      </c>
      <c r="BG5826" s="43" t="s">
        <v>93</v>
      </c>
      <c r="BH5826" s="7" t="s">
        <v>97</v>
      </c>
      <c r="BJ5826" s="7" t="s">
        <v>98</v>
      </c>
      <c r="BK5826" s="7" t="s">
        <v>99</v>
      </c>
      <c r="BL5826" s="7" t="s">
        <v>4597</v>
      </c>
      <c r="BM5826" s="7" t="s">
        <v>4598</v>
      </c>
      <c r="BU5826" s="43">
        <v>1</v>
      </c>
      <c r="BW5826" s="43" t="s">
        <v>103</v>
      </c>
    </row>
    <row r="5827" spans="3:75" x14ac:dyDescent="0.35">
      <c r="C5827" s="43" t="str">
        <f t="shared" ref="C5827:C5890" si="91">_xlfn.CONCAT(E5827,D5827)</f>
        <v>IARA:BDT-05:2024: 5826</v>
      </c>
      <c r="D5827" s="43">
        <v>5826</v>
      </c>
      <c r="E5827" s="43" t="s">
        <v>5323</v>
      </c>
      <c r="F5827" s="1" t="s">
        <v>73</v>
      </c>
      <c r="G5827" s="43" t="s">
        <v>5268</v>
      </c>
      <c r="H5827" s="2">
        <v>45431</v>
      </c>
      <c r="J5827" s="12">
        <v>2024</v>
      </c>
      <c r="K5827" s="12">
        <v>5</v>
      </c>
      <c r="L5827" s="12">
        <v>19</v>
      </c>
      <c r="P5827" s="12" t="s">
        <v>75</v>
      </c>
      <c r="Q5827" s="12" t="str">
        <f>CONCATENATE(X5827," ",Y5827)</f>
        <v>Cyanistes caeruleus</v>
      </c>
      <c r="R5827" s="14" t="str">
        <f>CONCATENATE(S5827,", ",T5827,", ",U5827,", ",V5827,", ",W5827,", ",X5827,", ",Y5827)</f>
        <v>Animalia, Chordata, Aves, Passeriformes, Paridae, Cyanistes, caeruleus</v>
      </c>
      <c r="S5827" s="6" t="s">
        <v>76</v>
      </c>
      <c r="T5827" s="6" t="s">
        <v>77</v>
      </c>
      <c r="U5827" s="6" t="s">
        <v>78</v>
      </c>
      <c r="V5827" s="6" t="s">
        <v>79</v>
      </c>
      <c r="W5827" s="6" t="s">
        <v>135</v>
      </c>
      <c r="X5827" s="6" t="s">
        <v>136</v>
      </c>
      <c r="Y5827" s="6" t="s">
        <v>137</v>
      </c>
      <c r="Z5827" s="6"/>
      <c r="AA5827" s="6" t="s">
        <v>83</v>
      </c>
      <c r="AB5827" s="6" t="s">
        <v>84</v>
      </c>
      <c r="AC5827" s="12" t="s">
        <v>138</v>
      </c>
      <c r="AD5827" s="6" t="s">
        <v>5220</v>
      </c>
      <c r="AE5827" s="2">
        <v>45431</v>
      </c>
      <c r="AF5827" s="43" t="s">
        <v>87</v>
      </c>
      <c r="AG5827" s="7" t="s">
        <v>139</v>
      </c>
      <c r="AH5827" s="43" t="s">
        <v>3310</v>
      </c>
      <c r="AI5827" s="43" t="s">
        <v>3309</v>
      </c>
      <c r="AL5827" s="43">
        <v>10</v>
      </c>
      <c r="AN5827" s="46" t="s">
        <v>5240</v>
      </c>
      <c r="AO5827" s="5" t="s">
        <v>89</v>
      </c>
      <c r="AP5827" s="6" t="s">
        <v>5220</v>
      </c>
      <c r="AR5827" s="7" t="s">
        <v>90</v>
      </c>
      <c r="AT5827" s="4" t="str">
        <f>CONCATENATE(AU5827,", ",AV5827,", ",AW5827,", ",AX5827,", ",AY5827,", ",AZ5827,", ",BA5827)</f>
        <v>Europe, France, FR, Bretagne, Ille-et-Vilaine, Rennes, Campus Institut Agro Rennes</v>
      </c>
      <c r="AU5827" s="1" t="s">
        <v>91</v>
      </c>
      <c r="AV5827" s="1" t="s">
        <v>92</v>
      </c>
      <c r="AW5827" s="1" t="s">
        <v>93</v>
      </c>
      <c r="AX5827" s="1" t="s">
        <v>94</v>
      </c>
      <c r="AY5827" s="1" t="s">
        <v>95</v>
      </c>
      <c r="AZ5827" s="1" t="s">
        <v>96</v>
      </c>
      <c r="BA5827" s="1" t="s">
        <v>5242</v>
      </c>
      <c r="BC5827" s="43"/>
      <c r="BF5827" s="43" t="s">
        <v>4596</v>
      </c>
      <c r="BG5827" s="43" t="s">
        <v>93</v>
      </c>
      <c r="BH5827" s="7" t="s">
        <v>97</v>
      </c>
      <c r="BJ5827" s="7" t="s">
        <v>98</v>
      </c>
      <c r="BK5827" s="7" t="s">
        <v>99</v>
      </c>
      <c r="BL5827" s="7" t="s">
        <v>4597</v>
      </c>
      <c r="BM5827" s="7" t="s">
        <v>4598</v>
      </c>
      <c r="BU5827" s="43">
        <v>1</v>
      </c>
      <c r="BW5827" s="43" t="s">
        <v>103</v>
      </c>
    </row>
    <row r="5828" spans="3:75" x14ac:dyDescent="0.35">
      <c r="C5828" s="43" t="str">
        <f t="shared" si="91"/>
        <v>IARA:BDT-05:2024: 5827</v>
      </c>
      <c r="D5828" s="43">
        <v>5827</v>
      </c>
      <c r="E5828" s="43" t="s">
        <v>5323</v>
      </c>
      <c r="F5828" s="1" t="s">
        <v>73</v>
      </c>
      <c r="G5828" s="43" t="s">
        <v>5268</v>
      </c>
      <c r="H5828" s="2">
        <v>45431</v>
      </c>
      <c r="J5828" s="12">
        <v>2024</v>
      </c>
      <c r="K5828" s="12">
        <v>5</v>
      </c>
      <c r="L5828" s="12">
        <v>19</v>
      </c>
      <c r="P5828" s="12" t="s">
        <v>75</v>
      </c>
      <c r="Q5828" s="12" t="str">
        <f>CONCATENATE(X5828," ",Y5828)</f>
        <v>Cyanistes caeruleus</v>
      </c>
      <c r="R5828" s="14" t="str">
        <f>CONCATENATE(S5828,", ",T5828,", ",U5828,", ",V5828,", ",W5828,", ",X5828,", ",Y5828)</f>
        <v>Animalia, Chordata, Aves, Passeriformes, Paridae, Cyanistes, caeruleus</v>
      </c>
      <c r="S5828" s="6" t="s">
        <v>76</v>
      </c>
      <c r="T5828" s="6" t="s">
        <v>77</v>
      </c>
      <c r="U5828" s="6" t="s">
        <v>78</v>
      </c>
      <c r="V5828" s="6" t="s">
        <v>79</v>
      </c>
      <c r="W5828" s="6" t="s">
        <v>135</v>
      </c>
      <c r="X5828" s="6" t="s">
        <v>136</v>
      </c>
      <c r="Y5828" s="6" t="s">
        <v>137</v>
      </c>
      <c r="Z5828" s="6"/>
      <c r="AA5828" s="6" t="s">
        <v>83</v>
      </c>
      <c r="AB5828" s="6" t="s">
        <v>84</v>
      </c>
      <c r="AC5828" s="12" t="s">
        <v>138</v>
      </c>
      <c r="AD5828" s="6" t="s">
        <v>5220</v>
      </c>
      <c r="AE5828" s="2">
        <v>45431</v>
      </c>
      <c r="AF5828" s="43" t="s">
        <v>87</v>
      </c>
      <c r="AG5828" s="7" t="s">
        <v>139</v>
      </c>
      <c r="AH5828" s="43" t="s">
        <v>3310</v>
      </c>
      <c r="AI5828" s="43" t="s">
        <v>3309</v>
      </c>
      <c r="AL5828" s="43">
        <v>10</v>
      </c>
      <c r="AN5828" s="46" t="s">
        <v>5240</v>
      </c>
      <c r="AO5828" s="5" t="s">
        <v>89</v>
      </c>
      <c r="AP5828" s="6" t="s">
        <v>5220</v>
      </c>
      <c r="AR5828" s="7" t="s">
        <v>90</v>
      </c>
      <c r="AT5828" s="4" t="str">
        <f>CONCATENATE(AU5828,", ",AV5828,", ",AW5828,", ",AX5828,", ",AY5828,", ",AZ5828,", ",BA5828)</f>
        <v>Europe, France, FR, Bretagne, Ille-et-Vilaine, Rennes, Campus Institut Agro Rennes</v>
      </c>
      <c r="AU5828" s="1" t="s">
        <v>91</v>
      </c>
      <c r="AV5828" s="1" t="s">
        <v>92</v>
      </c>
      <c r="AW5828" s="1" t="s">
        <v>93</v>
      </c>
      <c r="AX5828" s="1" t="s">
        <v>94</v>
      </c>
      <c r="AY5828" s="1" t="s">
        <v>95</v>
      </c>
      <c r="AZ5828" s="1" t="s">
        <v>96</v>
      </c>
      <c r="BA5828" s="1" t="s">
        <v>5242</v>
      </c>
      <c r="BC5828" s="43"/>
      <c r="BF5828" s="43" t="s">
        <v>4596</v>
      </c>
      <c r="BG5828" s="43" t="s">
        <v>93</v>
      </c>
      <c r="BH5828" s="7" t="s">
        <v>97</v>
      </c>
      <c r="BJ5828" s="7" t="s">
        <v>98</v>
      </c>
      <c r="BK5828" s="7" t="s">
        <v>99</v>
      </c>
      <c r="BL5828" s="7" t="s">
        <v>4597</v>
      </c>
      <c r="BM5828" s="7" t="s">
        <v>4598</v>
      </c>
      <c r="BU5828" s="43">
        <v>1</v>
      </c>
      <c r="BW5828" s="43" t="s">
        <v>103</v>
      </c>
    </row>
    <row r="5829" spans="3:75" x14ac:dyDescent="0.35">
      <c r="C5829" s="43" t="str">
        <f t="shared" si="91"/>
        <v>IARA:BDT-05:2024: 5828</v>
      </c>
      <c r="D5829" s="43">
        <v>5828</v>
      </c>
      <c r="E5829" s="43" t="s">
        <v>5323</v>
      </c>
      <c r="F5829" s="1" t="s">
        <v>73</v>
      </c>
      <c r="G5829" s="43" t="s">
        <v>5268</v>
      </c>
      <c r="H5829" s="2">
        <v>45431</v>
      </c>
      <c r="J5829" s="12">
        <v>2024</v>
      </c>
      <c r="K5829" s="12">
        <v>5</v>
      </c>
      <c r="L5829" s="12">
        <v>19</v>
      </c>
      <c r="P5829" s="12" t="s">
        <v>75</v>
      </c>
      <c r="Q5829" s="12" t="str">
        <f>CONCATENATE(X5829," ",Y5829)</f>
        <v>Erithacus rubecula</v>
      </c>
      <c r="R5829" s="14" t="str">
        <f>CONCATENATE(S5829,", ",T5829,", ",U5829,", ",V5829,", ",W5829,", ",X5829,", ",Y5829)</f>
        <v>Animalia, Chordata, Aves, Passeriformes, Muscicapidae, Erithacus, rubecula</v>
      </c>
      <c r="S5829" s="6" t="s">
        <v>76</v>
      </c>
      <c r="T5829" s="6" t="s">
        <v>77</v>
      </c>
      <c r="U5829" s="6" t="s">
        <v>78</v>
      </c>
      <c r="V5829" s="6" t="s">
        <v>79</v>
      </c>
      <c r="W5829" s="6" t="s">
        <v>182</v>
      </c>
      <c r="X5829" s="6" t="s">
        <v>183</v>
      </c>
      <c r="Y5829" s="6" t="s">
        <v>184</v>
      </c>
      <c r="Z5829" s="6"/>
      <c r="AA5829" s="6" t="s">
        <v>83</v>
      </c>
      <c r="AB5829" s="6" t="s">
        <v>84</v>
      </c>
      <c r="AC5829" s="12" t="s">
        <v>185</v>
      </c>
      <c r="AD5829" s="6" t="s">
        <v>5220</v>
      </c>
      <c r="AE5829" s="2">
        <v>45431</v>
      </c>
      <c r="AF5829" s="43" t="s">
        <v>87</v>
      </c>
      <c r="AG5829" s="7" t="s">
        <v>186</v>
      </c>
      <c r="AH5829" s="43" t="s">
        <v>3312</v>
      </c>
      <c r="AI5829" s="43" t="s">
        <v>3311</v>
      </c>
      <c r="AL5829" s="43">
        <v>10</v>
      </c>
      <c r="AN5829" s="46" t="s">
        <v>5240</v>
      </c>
      <c r="AO5829" s="5" t="s">
        <v>89</v>
      </c>
      <c r="AP5829" s="6" t="s">
        <v>5220</v>
      </c>
      <c r="AR5829" s="7" t="s">
        <v>90</v>
      </c>
      <c r="AT5829" s="4" t="str">
        <f>CONCATENATE(AU5829,", ",AV5829,", ",AW5829,", ",AX5829,", ",AY5829,", ",AZ5829,", ",BA5829)</f>
        <v>Europe, France, FR, Bretagne, Ille-et-Vilaine, Rennes, Campus Institut Agro Rennes</v>
      </c>
      <c r="AU5829" s="1" t="s">
        <v>91</v>
      </c>
      <c r="AV5829" s="1" t="s">
        <v>92</v>
      </c>
      <c r="AW5829" s="1" t="s">
        <v>93</v>
      </c>
      <c r="AX5829" s="1" t="s">
        <v>94</v>
      </c>
      <c r="AY5829" s="1" t="s">
        <v>95</v>
      </c>
      <c r="AZ5829" s="1" t="s">
        <v>96</v>
      </c>
      <c r="BA5829" s="1" t="s">
        <v>5242</v>
      </c>
      <c r="BC5829" s="43"/>
      <c r="BF5829" s="43" t="s">
        <v>4596</v>
      </c>
      <c r="BG5829" s="43" t="s">
        <v>93</v>
      </c>
      <c r="BH5829" s="7" t="s">
        <v>97</v>
      </c>
      <c r="BJ5829" s="7" t="s">
        <v>98</v>
      </c>
      <c r="BK5829" s="7" t="s">
        <v>99</v>
      </c>
      <c r="BL5829" s="7" t="s">
        <v>4597</v>
      </c>
      <c r="BM5829" s="7" t="s">
        <v>4598</v>
      </c>
      <c r="BU5829" s="43">
        <v>1</v>
      </c>
      <c r="BW5829" s="43" t="s">
        <v>103</v>
      </c>
    </row>
    <row r="5830" spans="3:75" x14ac:dyDescent="0.35">
      <c r="C5830" s="43" t="str">
        <f t="shared" si="91"/>
        <v>IARA:BDT-05:2024: 5829</v>
      </c>
      <c r="D5830" s="43">
        <v>5829</v>
      </c>
      <c r="E5830" s="43" t="s">
        <v>5323</v>
      </c>
      <c r="F5830" s="1" t="s">
        <v>73</v>
      </c>
      <c r="G5830" s="43" t="s">
        <v>5268</v>
      </c>
      <c r="H5830" s="2">
        <v>45431</v>
      </c>
      <c r="J5830" s="12">
        <v>2024</v>
      </c>
      <c r="K5830" s="12">
        <v>5</v>
      </c>
      <c r="L5830" s="12">
        <v>19</v>
      </c>
      <c r="P5830" s="12" t="s">
        <v>75</v>
      </c>
      <c r="Q5830" s="12" t="str">
        <f>CONCATENATE(X5830," ",Y5830)</f>
        <v>Erithacus rubecula</v>
      </c>
      <c r="R5830" s="14" t="str">
        <f>CONCATENATE(S5830,", ",T5830,", ",U5830,", ",V5830,", ",W5830,", ",X5830,", ",Y5830)</f>
        <v>Animalia, Chordata, Aves, Passeriformes, Muscicapidae, Erithacus, rubecula</v>
      </c>
      <c r="S5830" s="6" t="s">
        <v>76</v>
      </c>
      <c r="T5830" s="6" t="s">
        <v>77</v>
      </c>
      <c r="U5830" s="6" t="s">
        <v>78</v>
      </c>
      <c r="V5830" s="6" t="s">
        <v>79</v>
      </c>
      <c r="W5830" s="6" t="s">
        <v>182</v>
      </c>
      <c r="X5830" s="6" t="s">
        <v>183</v>
      </c>
      <c r="Y5830" s="6" t="s">
        <v>184</v>
      </c>
      <c r="Z5830" s="6"/>
      <c r="AA5830" s="6" t="s">
        <v>83</v>
      </c>
      <c r="AB5830" s="6" t="s">
        <v>84</v>
      </c>
      <c r="AC5830" s="12" t="s">
        <v>185</v>
      </c>
      <c r="AD5830" s="6" t="s">
        <v>5220</v>
      </c>
      <c r="AE5830" s="2">
        <v>45431</v>
      </c>
      <c r="AF5830" s="43" t="s">
        <v>87</v>
      </c>
      <c r="AG5830" s="7" t="s">
        <v>186</v>
      </c>
      <c r="AH5830" s="43" t="s">
        <v>3312</v>
      </c>
      <c r="AI5830" s="43" t="s">
        <v>3311</v>
      </c>
      <c r="AL5830" s="43">
        <v>10</v>
      </c>
      <c r="AN5830" s="46" t="s">
        <v>5240</v>
      </c>
      <c r="AO5830" s="5" t="s">
        <v>89</v>
      </c>
      <c r="AP5830" s="6" t="s">
        <v>5220</v>
      </c>
      <c r="AR5830" s="7" t="s">
        <v>90</v>
      </c>
      <c r="AT5830" s="4" t="str">
        <f>CONCATENATE(AU5830,", ",AV5830,", ",AW5830,", ",AX5830,", ",AY5830,", ",AZ5830,", ",BA5830)</f>
        <v>Europe, France, FR, Bretagne, Ille-et-Vilaine, Rennes, Campus Institut Agro Rennes</v>
      </c>
      <c r="AU5830" s="1" t="s">
        <v>91</v>
      </c>
      <c r="AV5830" s="1" t="s">
        <v>92</v>
      </c>
      <c r="AW5830" s="1" t="s">
        <v>93</v>
      </c>
      <c r="AX5830" s="1" t="s">
        <v>94</v>
      </c>
      <c r="AY5830" s="1" t="s">
        <v>95</v>
      </c>
      <c r="AZ5830" s="1" t="s">
        <v>96</v>
      </c>
      <c r="BA5830" s="1" t="s">
        <v>5242</v>
      </c>
      <c r="BC5830" s="43"/>
      <c r="BF5830" s="43" t="s">
        <v>4596</v>
      </c>
      <c r="BG5830" s="43" t="s">
        <v>93</v>
      </c>
      <c r="BH5830" s="7" t="s">
        <v>97</v>
      </c>
      <c r="BJ5830" s="7" t="s">
        <v>98</v>
      </c>
      <c r="BK5830" s="7" t="s">
        <v>99</v>
      </c>
      <c r="BL5830" s="7" t="s">
        <v>4597</v>
      </c>
      <c r="BM5830" s="7" t="s">
        <v>4598</v>
      </c>
      <c r="BU5830" s="43">
        <v>1</v>
      </c>
      <c r="BW5830" s="43" t="s">
        <v>103</v>
      </c>
    </row>
    <row r="5831" spans="3:75" x14ac:dyDescent="0.35">
      <c r="C5831" s="43" t="str">
        <f t="shared" si="91"/>
        <v>IARA:BDT-05:2024: 5830</v>
      </c>
      <c r="D5831" s="43">
        <v>5830</v>
      </c>
      <c r="E5831" s="43" t="s">
        <v>5323</v>
      </c>
      <c r="F5831" s="1" t="s">
        <v>73</v>
      </c>
      <c r="G5831" s="43" t="s">
        <v>5268</v>
      </c>
      <c r="H5831" s="2">
        <v>45431</v>
      </c>
      <c r="J5831" s="12">
        <v>2024</v>
      </c>
      <c r="K5831" s="12">
        <v>5</v>
      </c>
      <c r="L5831" s="12">
        <v>19</v>
      </c>
      <c r="P5831" s="12" t="s">
        <v>75</v>
      </c>
      <c r="Q5831" s="12" t="str">
        <f>CONCATENATE(X5831," ",Y5831)</f>
        <v>Pica pica</v>
      </c>
      <c r="R5831" s="14" t="str">
        <f>CONCATENATE(S5831,", ",T5831,", ",U5831,", ",V5831,", ",W5831,", ",X5831,", ",Y5831)</f>
        <v>Animalia, Chordata, Aves, Passeriformes, Corvidae, Pica, pica</v>
      </c>
      <c r="S5831" s="6" t="s">
        <v>76</v>
      </c>
      <c r="T5831" s="6" t="s">
        <v>77</v>
      </c>
      <c r="U5831" s="6" t="s">
        <v>78</v>
      </c>
      <c r="V5831" s="6" t="s">
        <v>79</v>
      </c>
      <c r="W5831" s="6" t="s">
        <v>104</v>
      </c>
      <c r="X5831" s="6" t="s">
        <v>155</v>
      </c>
      <c r="Y5831" s="6" t="s">
        <v>156</v>
      </c>
      <c r="Z5831" s="6"/>
      <c r="AA5831" s="6" t="s">
        <v>83</v>
      </c>
      <c r="AB5831" s="6" t="s">
        <v>84</v>
      </c>
      <c r="AC5831" s="12" t="s">
        <v>157</v>
      </c>
      <c r="AD5831" s="6" t="s">
        <v>5220</v>
      </c>
      <c r="AE5831" s="2">
        <v>45431</v>
      </c>
      <c r="AF5831" s="43" t="s">
        <v>87</v>
      </c>
      <c r="AG5831" s="7" t="s">
        <v>158</v>
      </c>
      <c r="AH5831" s="43" t="s">
        <v>3314</v>
      </c>
      <c r="AI5831" s="43" t="s">
        <v>3313</v>
      </c>
      <c r="AL5831" s="43">
        <v>10</v>
      </c>
      <c r="AN5831" s="46" t="s">
        <v>5240</v>
      </c>
      <c r="AO5831" s="5" t="s">
        <v>89</v>
      </c>
      <c r="AP5831" s="6" t="s">
        <v>5220</v>
      </c>
      <c r="AR5831" s="7" t="s">
        <v>90</v>
      </c>
      <c r="AT5831" s="4" t="str">
        <f>CONCATENATE(AU5831,", ",AV5831,", ",AW5831,", ",AX5831,", ",AY5831,", ",AZ5831,", ",BA5831)</f>
        <v>Europe, France, FR, Bretagne, Ille-et-Vilaine, Rennes, Campus Institut Agro Rennes</v>
      </c>
      <c r="AU5831" s="1" t="s">
        <v>91</v>
      </c>
      <c r="AV5831" s="1" t="s">
        <v>92</v>
      </c>
      <c r="AW5831" s="1" t="s">
        <v>93</v>
      </c>
      <c r="AX5831" s="1" t="s">
        <v>94</v>
      </c>
      <c r="AY5831" s="1" t="s">
        <v>95</v>
      </c>
      <c r="AZ5831" s="1" t="s">
        <v>96</v>
      </c>
      <c r="BA5831" s="1" t="s">
        <v>5242</v>
      </c>
      <c r="BC5831" s="43"/>
      <c r="BF5831" s="43" t="s">
        <v>4596</v>
      </c>
      <c r="BG5831" s="43" t="s">
        <v>93</v>
      </c>
      <c r="BH5831" s="7" t="s">
        <v>97</v>
      </c>
      <c r="BJ5831" s="7" t="s">
        <v>98</v>
      </c>
      <c r="BK5831" s="7" t="s">
        <v>99</v>
      </c>
      <c r="BL5831" s="7" t="s">
        <v>4597</v>
      </c>
      <c r="BM5831" s="7" t="s">
        <v>4598</v>
      </c>
      <c r="BU5831" s="43">
        <v>1</v>
      </c>
      <c r="BW5831" s="43" t="s">
        <v>103</v>
      </c>
    </row>
    <row r="5832" spans="3:75" x14ac:dyDescent="0.35">
      <c r="C5832" s="43" t="str">
        <f t="shared" si="91"/>
        <v>IARA:BDT-05:2024: 5831</v>
      </c>
      <c r="D5832" s="43">
        <v>5831</v>
      </c>
      <c r="E5832" s="43" t="s">
        <v>5323</v>
      </c>
      <c r="F5832" s="1" t="s">
        <v>73</v>
      </c>
      <c r="G5832" s="43" t="s">
        <v>5268</v>
      </c>
      <c r="H5832" s="2">
        <v>45431</v>
      </c>
      <c r="J5832" s="12">
        <v>2024</v>
      </c>
      <c r="K5832" s="12">
        <v>5</v>
      </c>
      <c r="L5832" s="12">
        <v>19</v>
      </c>
      <c r="P5832" s="12" t="s">
        <v>75</v>
      </c>
      <c r="Q5832" s="12" t="str">
        <f>CONCATENATE(X5832," ",Y5832)</f>
        <v>Erithacus rubecula</v>
      </c>
      <c r="R5832" s="14" t="str">
        <f>CONCATENATE(S5832,", ",T5832,", ",U5832,", ",V5832,", ",W5832,", ",X5832,", ",Y5832)</f>
        <v>Animalia, Chordata, Aves, Passeriformes, Muscicapidae, Erithacus, rubecula</v>
      </c>
      <c r="S5832" s="6" t="s">
        <v>76</v>
      </c>
      <c r="T5832" s="6" t="s">
        <v>77</v>
      </c>
      <c r="U5832" s="6" t="s">
        <v>78</v>
      </c>
      <c r="V5832" s="6" t="s">
        <v>79</v>
      </c>
      <c r="W5832" s="6" t="s">
        <v>182</v>
      </c>
      <c r="X5832" s="6" t="s">
        <v>183</v>
      </c>
      <c r="Y5832" s="6" t="s">
        <v>184</v>
      </c>
      <c r="Z5832" s="6"/>
      <c r="AA5832" s="6" t="s">
        <v>83</v>
      </c>
      <c r="AB5832" s="6" t="s">
        <v>84</v>
      </c>
      <c r="AC5832" s="12" t="s">
        <v>185</v>
      </c>
      <c r="AD5832" s="6" t="s">
        <v>5220</v>
      </c>
      <c r="AE5832" s="2">
        <v>45431</v>
      </c>
      <c r="AF5832" s="43" t="s">
        <v>87</v>
      </c>
      <c r="AG5832" s="7" t="s">
        <v>186</v>
      </c>
      <c r="AH5832" s="43" t="s">
        <v>3316</v>
      </c>
      <c r="AI5832" s="43" t="s">
        <v>3315</v>
      </c>
      <c r="AL5832" s="43">
        <v>10</v>
      </c>
      <c r="AN5832" s="46" t="s">
        <v>5240</v>
      </c>
      <c r="AO5832" s="5" t="s">
        <v>89</v>
      </c>
      <c r="AP5832" s="6" t="s">
        <v>5220</v>
      </c>
      <c r="AR5832" s="7" t="s">
        <v>90</v>
      </c>
      <c r="AT5832" s="4" t="str">
        <f>CONCATENATE(AU5832,", ",AV5832,", ",AW5832,", ",AX5832,", ",AY5832,", ",AZ5832,", ",BA5832)</f>
        <v>Europe, France, FR, Bretagne, Ille-et-Vilaine, Rennes, Campus Institut Agro Rennes</v>
      </c>
      <c r="AU5832" s="1" t="s">
        <v>91</v>
      </c>
      <c r="AV5832" s="1" t="s">
        <v>92</v>
      </c>
      <c r="AW5832" s="1" t="s">
        <v>93</v>
      </c>
      <c r="AX5832" s="1" t="s">
        <v>94</v>
      </c>
      <c r="AY5832" s="1" t="s">
        <v>95</v>
      </c>
      <c r="AZ5832" s="1" t="s">
        <v>96</v>
      </c>
      <c r="BA5832" s="1" t="s">
        <v>5242</v>
      </c>
      <c r="BC5832" s="43"/>
      <c r="BF5832" s="43" t="s">
        <v>4596</v>
      </c>
      <c r="BG5832" s="43" t="s">
        <v>93</v>
      </c>
      <c r="BH5832" s="7" t="s">
        <v>97</v>
      </c>
      <c r="BJ5832" s="7" t="s">
        <v>98</v>
      </c>
      <c r="BK5832" s="7" t="s">
        <v>99</v>
      </c>
      <c r="BL5832" s="7" t="s">
        <v>4597</v>
      </c>
      <c r="BM5832" s="7" t="s">
        <v>4598</v>
      </c>
      <c r="BU5832" s="43">
        <v>1</v>
      </c>
      <c r="BW5832" s="43" t="s">
        <v>103</v>
      </c>
    </row>
    <row r="5833" spans="3:75" x14ac:dyDescent="0.35">
      <c r="C5833" s="43" t="str">
        <f t="shared" si="91"/>
        <v>IARA:BDT-05:2024: 5832</v>
      </c>
      <c r="D5833" s="43">
        <v>5832</v>
      </c>
      <c r="E5833" s="43" t="s">
        <v>5323</v>
      </c>
      <c r="F5833" s="1" t="s">
        <v>73</v>
      </c>
      <c r="G5833" s="43" t="s">
        <v>5268</v>
      </c>
      <c r="H5833" s="2">
        <v>45431</v>
      </c>
      <c r="J5833" s="12">
        <v>2024</v>
      </c>
      <c r="K5833" s="12">
        <v>5</v>
      </c>
      <c r="L5833" s="12">
        <v>19</v>
      </c>
      <c r="P5833" s="12" t="s">
        <v>75</v>
      </c>
      <c r="Q5833" s="12" t="str">
        <f>CONCATENATE(X5833," ",Y5833)</f>
        <v>Larinae argentatus</v>
      </c>
      <c r="R5833" s="14" t="str">
        <f>CONCATENATE(S5833,", ",T5833,", ",U5833,", ",V5833,", ",W5833,", ",X5833,", ",Y5833)</f>
        <v>Animalia, Chordata, Aves, Charadriiformes, Laridae, Larinae, argentatus</v>
      </c>
      <c r="S5833" s="6" t="s">
        <v>76</v>
      </c>
      <c r="T5833" s="6" t="s">
        <v>77</v>
      </c>
      <c r="U5833" s="6" t="s">
        <v>78</v>
      </c>
      <c r="V5833" s="6" t="s">
        <v>4610</v>
      </c>
      <c r="W5833" s="6" t="s">
        <v>4611</v>
      </c>
      <c r="X5833" s="6" t="s">
        <v>4612</v>
      </c>
      <c r="Y5833" s="6" t="s">
        <v>4613</v>
      </c>
      <c r="Z5833" s="6"/>
      <c r="AA5833" s="6" t="s">
        <v>83</v>
      </c>
      <c r="AB5833" s="6" t="s">
        <v>4614</v>
      </c>
      <c r="AC5833" s="12" t="s">
        <v>3317</v>
      </c>
      <c r="AD5833" s="6" t="s">
        <v>5220</v>
      </c>
      <c r="AE5833" s="2">
        <v>45431</v>
      </c>
      <c r="AF5833" s="43" t="s">
        <v>87</v>
      </c>
      <c r="AG5833" s="7" t="s">
        <v>4609</v>
      </c>
      <c r="AH5833" s="43" t="s">
        <v>3319</v>
      </c>
      <c r="AI5833" s="43" t="s">
        <v>3318</v>
      </c>
      <c r="AL5833" s="43">
        <v>10</v>
      </c>
      <c r="AN5833" s="46" t="s">
        <v>5240</v>
      </c>
      <c r="AO5833" s="5" t="s">
        <v>89</v>
      </c>
      <c r="AP5833" s="6" t="s">
        <v>5220</v>
      </c>
      <c r="AR5833" s="7" t="s">
        <v>90</v>
      </c>
      <c r="AT5833" s="4" t="str">
        <f>CONCATENATE(AU5833,", ",AV5833,", ",AW5833,", ",AX5833,", ",AY5833,", ",AZ5833,", ",BA5833)</f>
        <v>Europe, France, FR, Bretagne, Ille-et-Vilaine, Rennes, Campus Institut Agro Rennes</v>
      </c>
      <c r="AU5833" s="1" t="s">
        <v>91</v>
      </c>
      <c r="AV5833" s="1" t="s">
        <v>92</v>
      </c>
      <c r="AW5833" s="1" t="s">
        <v>93</v>
      </c>
      <c r="AX5833" s="1" t="s">
        <v>94</v>
      </c>
      <c r="AY5833" s="1" t="s">
        <v>95</v>
      </c>
      <c r="AZ5833" s="1" t="s">
        <v>96</v>
      </c>
      <c r="BA5833" s="1" t="s">
        <v>5242</v>
      </c>
      <c r="BC5833" s="43"/>
      <c r="BF5833" s="43" t="s">
        <v>4596</v>
      </c>
      <c r="BG5833" s="43" t="s">
        <v>93</v>
      </c>
      <c r="BH5833" s="7" t="s">
        <v>97</v>
      </c>
      <c r="BJ5833" s="7" t="s">
        <v>98</v>
      </c>
      <c r="BK5833" s="7" t="s">
        <v>99</v>
      </c>
      <c r="BL5833" s="7" t="s">
        <v>4597</v>
      </c>
      <c r="BM5833" s="7" t="s">
        <v>4598</v>
      </c>
      <c r="BU5833" s="43">
        <v>1</v>
      </c>
      <c r="BW5833" s="43" t="s">
        <v>103</v>
      </c>
    </row>
    <row r="5834" spans="3:75" x14ac:dyDescent="0.35">
      <c r="C5834" s="43" t="str">
        <f t="shared" si="91"/>
        <v>IARA:BDT-05:2024: 5833</v>
      </c>
      <c r="D5834" s="43">
        <v>5833</v>
      </c>
      <c r="E5834" s="43" t="s">
        <v>5323</v>
      </c>
      <c r="F5834" s="1" t="s">
        <v>73</v>
      </c>
      <c r="G5834" s="43" t="s">
        <v>5268</v>
      </c>
      <c r="H5834" s="2">
        <v>45431</v>
      </c>
      <c r="J5834" s="12">
        <v>2024</v>
      </c>
      <c r="K5834" s="12">
        <v>5</v>
      </c>
      <c r="L5834" s="12">
        <v>19</v>
      </c>
      <c r="P5834" s="12" t="s">
        <v>75</v>
      </c>
      <c r="Q5834" s="12" t="str">
        <f>CONCATENATE(X5834," ",Y5834)</f>
        <v>Sturnus vulgaris</v>
      </c>
      <c r="R5834" s="14" t="str">
        <f>CONCATENATE(S5834,", ",T5834,", ",U5834,", ",V5834,", ",W5834,", ",X5834,", ",Y5834)</f>
        <v>Animalia, Chordata, Aves, Passeriformes, Sturnidae, Sturnus, vulgaris</v>
      </c>
      <c r="S5834" s="6" t="s">
        <v>76</v>
      </c>
      <c r="T5834" s="6" t="s">
        <v>77</v>
      </c>
      <c r="U5834" s="6" t="s">
        <v>78</v>
      </c>
      <c r="V5834" s="6" t="s">
        <v>79</v>
      </c>
      <c r="W5834" s="6" t="s">
        <v>112</v>
      </c>
      <c r="X5834" s="6" t="s">
        <v>113</v>
      </c>
      <c r="Y5834" s="6" t="s">
        <v>114</v>
      </c>
      <c r="Z5834" s="6"/>
      <c r="AA5834" s="6" t="s">
        <v>83</v>
      </c>
      <c r="AB5834" s="6" t="s">
        <v>84</v>
      </c>
      <c r="AC5834" s="12" t="s">
        <v>115</v>
      </c>
      <c r="AD5834" s="6" t="s">
        <v>5220</v>
      </c>
      <c r="AE5834" s="2">
        <v>45431</v>
      </c>
      <c r="AF5834" s="43" t="s">
        <v>87</v>
      </c>
      <c r="AG5834" s="7" t="s">
        <v>116</v>
      </c>
      <c r="AH5834" s="43" t="s">
        <v>3321</v>
      </c>
      <c r="AI5834" s="43" t="s">
        <v>3320</v>
      </c>
      <c r="AL5834" s="43">
        <v>10</v>
      </c>
      <c r="AN5834" s="46" t="s">
        <v>5240</v>
      </c>
      <c r="AO5834" s="5" t="s">
        <v>89</v>
      </c>
      <c r="AP5834" s="6" t="s">
        <v>5220</v>
      </c>
      <c r="AR5834" s="7" t="s">
        <v>90</v>
      </c>
      <c r="AT5834" s="4" t="str">
        <f>CONCATENATE(AU5834,", ",AV5834,", ",AW5834,", ",AX5834,", ",AY5834,", ",AZ5834,", ",BA5834)</f>
        <v>Europe, France, FR, Bretagne, Ille-et-Vilaine, Rennes, Campus Institut Agro Rennes</v>
      </c>
      <c r="AU5834" s="1" t="s">
        <v>91</v>
      </c>
      <c r="AV5834" s="1" t="s">
        <v>92</v>
      </c>
      <c r="AW5834" s="1" t="s">
        <v>93</v>
      </c>
      <c r="AX5834" s="1" t="s">
        <v>94</v>
      </c>
      <c r="AY5834" s="1" t="s">
        <v>95</v>
      </c>
      <c r="AZ5834" s="1" t="s">
        <v>96</v>
      </c>
      <c r="BA5834" s="1" t="s">
        <v>5242</v>
      </c>
      <c r="BC5834" s="43"/>
      <c r="BF5834" s="43" t="s">
        <v>4596</v>
      </c>
      <c r="BG5834" s="43" t="s">
        <v>93</v>
      </c>
      <c r="BH5834" s="7" t="s">
        <v>97</v>
      </c>
      <c r="BJ5834" s="7" t="s">
        <v>98</v>
      </c>
      <c r="BK5834" s="7" t="s">
        <v>99</v>
      </c>
      <c r="BL5834" s="7" t="s">
        <v>4597</v>
      </c>
      <c r="BM5834" s="7" t="s">
        <v>4598</v>
      </c>
      <c r="BU5834" s="43">
        <v>1</v>
      </c>
      <c r="BW5834" s="43" t="s">
        <v>103</v>
      </c>
    </row>
    <row r="5835" spans="3:75" x14ac:dyDescent="0.35">
      <c r="C5835" s="43" t="str">
        <f t="shared" si="91"/>
        <v>IARA:BDT-05:2024: 5834</v>
      </c>
      <c r="D5835" s="43">
        <v>5834</v>
      </c>
      <c r="E5835" s="43" t="s">
        <v>5323</v>
      </c>
      <c r="F5835" s="1" t="s">
        <v>73</v>
      </c>
      <c r="G5835" s="43" t="s">
        <v>5268</v>
      </c>
      <c r="H5835" s="2">
        <v>45431</v>
      </c>
      <c r="J5835" s="12">
        <v>2024</v>
      </c>
      <c r="K5835" s="12">
        <v>5</v>
      </c>
      <c r="L5835" s="12">
        <v>19</v>
      </c>
      <c r="P5835" s="12" t="s">
        <v>75</v>
      </c>
      <c r="Q5835" s="12" t="str">
        <f>CONCATENATE(X5835," ",Y5835)</f>
        <v>Sturnus vulgaris</v>
      </c>
      <c r="R5835" s="14" t="str">
        <f>CONCATENATE(S5835,", ",T5835,", ",U5835,", ",V5835,", ",W5835,", ",X5835,", ",Y5835)</f>
        <v>Animalia, Chordata, Aves, Passeriformes, Sturnidae, Sturnus, vulgaris</v>
      </c>
      <c r="S5835" s="6" t="s">
        <v>76</v>
      </c>
      <c r="T5835" s="6" t="s">
        <v>77</v>
      </c>
      <c r="U5835" s="6" t="s">
        <v>78</v>
      </c>
      <c r="V5835" s="6" t="s">
        <v>79</v>
      </c>
      <c r="W5835" s="6" t="s">
        <v>112</v>
      </c>
      <c r="X5835" s="6" t="s">
        <v>113</v>
      </c>
      <c r="Y5835" s="6" t="s">
        <v>114</v>
      </c>
      <c r="Z5835" s="6"/>
      <c r="AA5835" s="6" t="s">
        <v>83</v>
      </c>
      <c r="AB5835" s="6" t="s">
        <v>84</v>
      </c>
      <c r="AC5835" s="12" t="s">
        <v>115</v>
      </c>
      <c r="AD5835" s="6" t="s">
        <v>5220</v>
      </c>
      <c r="AE5835" s="2">
        <v>45431</v>
      </c>
      <c r="AF5835" s="43" t="s">
        <v>87</v>
      </c>
      <c r="AG5835" s="7" t="s">
        <v>116</v>
      </c>
      <c r="AH5835" s="43" t="s">
        <v>3321</v>
      </c>
      <c r="AI5835" s="43" t="s">
        <v>3320</v>
      </c>
      <c r="AL5835" s="43">
        <v>10</v>
      </c>
      <c r="AN5835" s="46" t="s">
        <v>5240</v>
      </c>
      <c r="AO5835" s="5" t="s">
        <v>89</v>
      </c>
      <c r="AP5835" s="6" t="s">
        <v>5220</v>
      </c>
      <c r="AR5835" s="7" t="s">
        <v>90</v>
      </c>
      <c r="AT5835" s="4" t="str">
        <f>CONCATENATE(AU5835,", ",AV5835,", ",AW5835,", ",AX5835,", ",AY5835,", ",AZ5835,", ",BA5835)</f>
        <v>Europe, France, FR, Bretagne, Ille-et-Vilaine, Rennes, Campus Institut Agro Rennes</v>
      </c>
      <c r="AU5835" s="1" t="s">
        <v>91</v>
      </c>
      <c r="AV5835" s="1" t="s">
        <v>92</v>
      </c>
      <c r="AW5835" s="1" t="s">
        <v>93</v>
      </c>
      <c r="AX5835" s="1" t="s">
        <v>94</v>
      </c>
      <c r="AY5835" s="1" t="s">
        <v>95</v>
      </c>
      <c r="AZ5835" s="1" t="s">
        <v>96</v>
      </c>
      <c r="BA5835" s="1" t="s">
        <v>5242</v>
      </c>
      <c r="BC5835" s="43"/>
      <c r="BF5835" s="43" t="s">
        <v>4596</v>
      </c>
      <c r="BG5835" s="43" t="s">
        <v>93</v>
      </c>
      <c r="BH5835" s="7" t="s">
        <v>97</v>
      </c>
      <c r="BJ5835" s="7" t="s">
        <v>98</v>
      </c>
      <c r="BK5835" s="7" t="s">
        <v>99</v>
      </c>
      <c r="BL5835" s="7" t="s">
        <v>4597</v>
      </c>
      <c r="BM5835" s="7" t="s">
        <v>4598</v>
      </c>
      <c r="BU5835" s="43">
        <v>1</v>
      </c>
      <c r="BW5835" s="43" t="s">
        <v>103</v>
      </c>
    </row>
    <row r="5836" spans="3:75" x14ac:dyDescent="0.35">
      <c r="C5836" s="43" t="str">
        <f t="shared" si="91"/>
        <v>IARA:BDT-05:2024: 5835</v>
      </c>
      <c r="D5836" s="43">
        <v>5835</v>
      </c>
      <c r="E5836" s="43" t="s">
        <v>5323</v>
      </c>
      <c r="F5836" s="1" t="s">
        <v>73</v>
      </c>
      <c r="G5836" s="43" t="s">
        <v>5268</v>
      </c>
      <c r="H5836" s="2">
        <v>45431</v>
      </c>
      <c r="J5836" s="12">
        <v>2024</v>
      </c>
      <c r="K5836" s="12">
        <v>5</v>
      </c>
      <c r="L5836" s="12">
        <v>19</v>
      </c>
      <c r="P5836" s="12" t="s">
        <v>75</v>
      </c>
      <c r="Q5836" s="12" t="str">
        <f>CONCATENATE(X5836," ",Y5836)</f>
        <v>Columba palumbus</v>
      </c>
      <c r="R5836" s="14" t="str">
        <f>CONCATENATE(S5836,", ",T5836,", ",U5836,", ",V5836,", ",W5836,", ",X5836,", ",Y5836)</f>
        <v>Animalia, Chordata, Aves, Columbiformes, Columbidae, Columba, palumbus</v>
      </c>
      <c r="S5836" s="6" t="s">
        <v>76</v>
      </c>
      <c r="T5836" s="6" t="s">
        <v>77</v>
      </c>
      <c r="U5836" s="6" t="s">
        <v>78</v>
      </c>
      <c r="V5836" s="6" t="s">
        <v>159</v>
      </c>
      <c r="W5836" s="6" t="s">
        <v>160</v>
      </c>
      <c r="X5836" s="6" t="s">
        <v>161</v>
      </c>
      <c r="Y5836" s="6" t="s">
        <v>162</v>
      </c>
      <c r="Z5836" s="6"/>
      <c r="AA5836" s="6" t="s">
        <v>83</v>
      </c>
      <c r="AB5836" s="6" t="s">
        <v>84</v>
      </c>
      <c r="AC5836" s="12" t="s">
        <v>163</v>
      </c>
      <c r="AD5836" s="6" t="s">
        <v>5220</v>
      </c>
      <c r="AE5836" s="2">
        <v>45431</v>
      </c>
      <c r="AF5836" s="43" t="s">
        <v>87</v>
      </c>
      <c r="AG5836" s="7" t="s">
        <v>164</v>
      </c>
      <c r="AH5836" s="43" t="s">
        <v>3323</v>
      </c>
      <c r="AI5836" s="43" t="s">
        <v>3322</v>
      </c>
      <c r="AL5836" s="43">
        <v>10</v>
      </c>
      <c r="AN5836" s="46" t="s">
        <v>5240</v>
      </c>
      <c r="AO5836" s="5" t="s">
        <v>89</v>
      </c>
      <c r="AP5836" s="6" t="s">
        <v>5220</v>
      </c>
      <c r="AR5836" s="7" t="s">
        <v>90</v>
      </c>
      <c r="AT5836" s="4" t="str">
        <f>CONCATENATE(AU5836,", ",AV5836,", ",AW5836,", ",AX5836,", ",AY5836,", ",AZ5836,", ",BA5836)</f>
        <v>Europe, France, FR, Bretagne, Ille-et-Vilaine, Rennes, Campus Institut Agro Rennes</v>
      </c>
      <c r="AU5836" s="1" t="s">
        <v>91</v>
      </c>
      <c r="AV5836" s="1" t="s">
        <v>92</v>
      </c>
      <c r="AW5836" s="1" t="s">
        <v>93</v>
      </c>
      <c r="AX5836" s="1" t="s">
        <v>94</v>
      </c>
      <c r="AY5836" s="1" t="s">
        <v>95</v>
      </c>
      <c r="AZ5836" s="1" t="s">
        <v>96</v>
      </c>
      <c r="BA5836" s="1" t="s">
        <v>5242</v>
      </c>
      <c r="BC5836" s="43"/>
      <c r="BF5836" s="43" t="s">
        <v>4596</v>
      </c>
      <c r="BG5836" s="43" t="s">
        <v>93</v>
      </c>
      <c r="BH5836" s="7" t="s">
        <v>97</v>
      </c>
      <c r="BJ5836" s="7" t="s">
        <v>98</v>
      </c>
      <c r="BK5836" s="7" t="s">
        <v>99</v>
      </c>
      <c r="BL5836" s="7" t="s">
        <v>4597</v>
      </c>
      <c r="BM5836" s="7" t="s">
        <v>4598</v>
      </c>
      <c r="BU5836" s="43">
        <v>1</v>
      </c>
      <c r="BW5836" s="43" t="s">
        <v>103</v>
      </c>
    </row>
    <row r="5837" spans="3:75" x14ac:dyDescent="0.35">
      <c r="C5837" s="43" t="str">
        <f t="shared" si="91"/>
        <v>IARA:BDT-05:2024: 5836</v>
      </c>
      <c r="D5837" s="43">
        <v>5836</v>
      </c>
      <c r="E5837" s="43" t="s">
        <v>5323</v>
      </c>
      <c r="F5837" s="1" t="s">
        <v>73</v>
      </c>
      <c r="G5837" s="43" t="s">
        <v>5268</v>
      </c>
      <c r="H5837" s="2">
        <v>45431</v>
      </c>
      <c r="J5837" s="12">
        <v>2024</v>
      </c>
      <c r="K5837" s="12">
        <v>5</v>
      </c>
      <c r="L5837" s="12">
        <v>19</v>
      </c>
      <c r="P5837" s="12" t="s">
        <v>75</v>
      </c>
      <c r="Q5837" s="12" t="str">
        <f>CONCATENATE(X5837," ",Y5837)</f>
        <v>Phoenicurus ochruros</v>
      </c>
      <c r="R5837" s="14" t="str">
        <f>CONCATENATE(S5837,", ",T5837,", ",U5837,", ",V5837,", ",W5837,", ",X5837,", ",Y5837)</f>
        <v>Animalia, Chordata, Aves, Passeriformes, Muscicapidae, Phoenicurus, ochruros</v>
      </c>
      <c r="S5837" s="6" t="s">
        <v>76</v>
      </c>
      <c r="T5837" s="6" t="s">
        <v>77</v>
      </c>
      <c r="U5837" s="6" t="s">
        <v>78</v>
      </c>
      <c r="V5837" s="6" t="s">
        <v>79</v>
      </c>
      <c r="W5837" s="6" t="s">
        <v>182</v>
      </c>
      <c r="X5837" s="6" t="s">
        <v>359</v>
      </c>
      <c r="Y5837" s="6" t="s">
        <v>360</v>
      </c>
      <c r="Z5837" s="6"/>
      <c r="AA5837" s="6" t="s">
        <v>83</v>
      </c>
      <c r="AB5837" s="6" t="s">
        <v>361</v>
      </c>
      <c r="AC5837" s="12" t="s">
        <v>277</v>
      </c>
      <c r="AD5837" s="6" t="s">
        <v>5220</v>
      </c>
      <c r="AE5837" s="2">
        <v>45431</v>
      </c>
      <c r="AF5837" s="43" t="s">
        <v>87</v>
      </c>
      <c r="AG5837" s="7" t="s">
        <v>358</v>
      </c>
      <c r="AH5837" s="43" t="s">
        <v>3325</v>
      </c>
      <c r="AI5837" s="43" t="s">
        <v>3324</v>
      </c>
      <c r="AL5837" s="43">
        <v>10</v>
      </c>
      <c r="AN5837" s="46" t="s">
        <v>5240</v>
      </c>
      <c r="AO5837" s="5" t="s">
        <v>89</v>
      </c>
      <c r="AP5837" s="6" t="s">
        <v>5220</v>
      </c>
      <c r="AR5837" s="7" t="s">
        <v>90</v>
      </c>
      <c r="AT5837" s="4" t="str">
        <f>CONCATENATE(AU5837,", ",AV5837,", ",AW5837,", ",AX5837,", ",AY5837,", ",AZ5837,", ",BA5837)</f>
        <v>Europe, France, FR, Bretagne, Ille-et-Vilaine, Rennes, Campus Institut Agro Rennes</v>
      </c>
      <c r="AU5837" s="1" t="s">
        <v>91</v>
      </c>
      <c r="AV5837" s="1" t="s">
        <v>92</v>
      </c>
      <c r="AW5837" s="1" t="s">
        <v>93</v>
      </c>
      <c r="AX5837" s="1" t="s">
        <v>94</v>
      </c>
      <c r="AY5837" s="1" t="s">
        <v>95</v>
      </c>
      <c r="AZ5837" s="1" t="s">
        <v>96</v>
      </c>
      <c r="BA5837" s="1" t="s">
        <v>5242</v>
      </c>
      <c r="BC5837" s="43"/>
      <c r="BF5837" s="43" t="s">
        <v>4596</v>
      </c>
      <c r="BG5837" s="43" t="s">
        <v>93</v>
      </c>
      <c r="BH5837" s="7" t="s">
        <v>97</v>
      </c>
      <c r="BJ5837" s="7" t="s">
        <v>98</v>
      </c>
      <c r="BK5837" s="7" t="s">
        <v>99</v>
      </c>
      <c r="BL5837" s="7" t="s">
        <v>4597</v>
      </c>
      <c r="BM5837" s="7" t="s">
        <v>4598</v>
      </c>
      <c r="BU5837" s="43">
        <v>1</v>
      </c>
      <c r="BW5837" s="43" t="s">
        <v>103</v>
      </c>
    </row>
    <row r="5838" spans="3:75" x14ac:dyDescent="0.35">
      <c r="C5838" s="43" t="str">
        <f t="shared" si="91"/>
        <v>IARA:BDT-05:2024: 5837</v>
      </c>
      <c r="D5838" s="43">
        <v>5837</v>
      </c>
      <c r="E5838" s="43" t="s">
        <v>5323</v>
      </c>
      <c r="F5838" s="1" t="s">
        <v>73</v>
      </c>
      <c r="G5838" s="43" t="s">
        <v>5268</v>
      </c>
      <c r="H5838" s="2">
        <v>45431</v>
      </c>
      <c r="J5838" s="12">
        <v>2024</v>
      </c>
      <c r="K5838" s="12">
        <v>5</v>
      </c>
      <c r="L5838" s="12">
        <v>19</v>
      </c>
      <c r="P5838" s="12" t="s">
        <v>75</v>
      </c>
      <c r="Q5838" s="12" t="str">
        <f>CONCATENATE(X5838," ",Y5838)</f>
        <v>Serinus serinus</v>
      </c>
      <c r="R5838" s="14" t="str">
        <f>CONCATENATE(S5838,", ",T5838,", ",U5838,", ",V5838,", ",W5838,", ",X5838,", ",Y5838)</f>
        <v>Animalia, Chordata, Aves, Passeriformes, Fringillidae, Serinus, serinus</v>
      </c>
      <c r="S5838" s="6" t="s">
        <v>76</v>
      </c>
      <c r="T5838" s="6" t="s">
        <v>77</v>
      </c>
      <c r="U5838" s="6" t="s">
        <v>78</v>
      </c>
      <c r="V5838" s="6" t="s">
        <v>79</v>
      </c>
      <c r="W5838" s="6" t="s">
        <v>165</v>
      </c>
      <c r="X5838" s="6" t="s">
        <v>363</v>
      </c>
      <c r="Y5838" s="6" t="s">
        <v>364</v>
      </c>
      <c r="Z5838" s="6"/>
      <c r="AA5838" s="6" t="s">
        <v>83</v>
      </c>
      <c r="AB5838" s="6" t="s">
        <v>330</v>
      </c>
      <c r="AC5838" s="12" t="s">
        <v>287</v>
      </c>
      <c r="AD5838" s="6" t="s">
        <v>5220</v>
      </c>
      <c r="AE5838" s="2">
        <v>45431</v>
      </c>
      <c r="AF5838" s="43" t="s">
        <v>87</v>
      </c>
      <c r="AG5838" s="7" t="s">
        <v>362</v>
      </c>
      <c r="AH5838" s="43" t="s">
        <v>3327</v>
      </c>
      <c r="AI5838" s="43" t="s">
        <v>3326</v>
      </c>
      <c r="AL5838" s="43">
        <v>10</v>
      </c>
      <c r="AN5838" s="46" t="s">
        <v>5240</v>
      </c>
      <c r="AO5838" s="5" t="s">
        <v>89</v>
      </c>
      <c r="AP5838" s="6" t="s">
        <v>5220</v>
      </c>
      <c r="AR5838" s="7" t="s">
        <v>90</v>
      </c>
      <c r="AT5838" s="4" t="str">
        <f>CONCATENATE(AU5838,", ",AV5838,", ",AW5838,", ",AX5838,", ",AY5838,", ",AZ5838,", ",BA5838)</f>
        <v>Europe, France, FR, Bretagne, Ille-et-Vilaine, Rennes, Campus Institut Agro Rennes</v>
      </c>
      <c r="AU5838" s="1" t="s">
        <v>91</v>
      </c>
      <c r="AV5838" s="1" t="s">
        <v>92</v>
      </c>
      <c r="AW5838" s="1" t="s">
        <v>93</v>
      </c>
      <c r="AX5838" s="1" t="s">
        <v>94</v>
      </c>
      <c r="AY5838" s="1" t="s">
        <v>95</v>
      </c>
      <c r="AZ5838" s="1" t="s">
        <v>96</v>
      </c>
      <c r="BA5838" s="1" t="s">
        <v>5242</v>
      </c>
      <c r="BC5838" s="43"/>
      <c r="BF5838" s="43" t="s">
        <v>4596</v>
      </c>
      <c r="BG5838" s="43" t="s">
        <v>93</v>
      </c>
      <c r="BH5838" s="7" t="s">
        <v>97</v>
      </c>
      <c r="BJ5838" s="7" t="s">
        <v>98</v>
      </c>
      <c r="BK5838" s="7" t="s">
        <v>99</v>
      </c>
      <c r="BL5838" s="7" t="s">
        <v>4597</v>
      </c>
      <c r="BM5838" s="7" t="s">
        <v>4598</v>
      </c>
      <c r="BU5838" s="43">
        <v>1</v>
      </c>
      <c r="BW5838" s="43" t="s">
        <v>103</v>
      </c>
    </row>
    <row r="5839" spans="3:75" x14ac:dyDescent="0.35">
      <c r="C5839" s="43" t="str">
        <f t="shared" si="91"/>
        <v>IARA:BDT-05:2024: 5838</v>
      </c>
      <c r="D5839" s="43">
        <v>5838</v>
      </c>
      <c r="E5839" s="43" t="s">
        <v>5323</v>
      </c>
      <c r="F5839" s="1" t="s">
        <v>73</v>
      </c>
      <c r="G5839" s="43" t="s">
        <v>5268</v>
      </c>
      <c r="H5839" s="2">
        <v>45431</v>
      </c>
      <c r="J5839" s="12">
        <v>2024</v>
      </c>
      <c r="K5839" s="12">
        <v>5</v>
      </c>
      <c r="L5839" s="12">
        <v>19</v>
      </c>
      <c r="P5839" s="12" t="s">
        <v>75</v>
      </c>
      <c r="Q5839" s="12" t="str">
        <f>CONCATENATE(X5839," ",Y5839)</f>
        <v>Columba palumbus</v>
      </c>
      <c r="R5839" s="14" t="str">
        <f>CONCATENATE(S5839,", ",T5839,", ",U5839,", ",V5839,", ",W5839,", ",X5839,", ",Y5839)</f>
        <v>Animalia, Chordata, Aves, Columbiformes, Columbidae, Columba, palumbus</v>
      </c>
      <c r="S5839" s="6" t="s">
        <v>76</v>
      </c>
      <c r="T5839" s="6" t="s">
        <v>77</v>
      </c>
      <c r="U5839" s="6" t="s">
        <v>78</v>
      </c>
      <c r="V5839" s="6" t="s">
        <v>159</v>
      </c>
      <c r="W5839" s="6" t="s">
        <v>160</v>
      </c>
      <c r="X5839" s="6" t="s">
        <v>161</v>
      </c>
      <c r="Y5839" s="6" t="s">
        <v>162</v>
      </c>
      <c r="Z5839" s="6"/>
      <c r="AA5839" s="6" t="s">
        <v>83</v>
      </c>
      <c r="AB5839" s="6" t="s">
        <v>84</v>
      </c>
      <c r="AC5839" s="12" t="s">
        <v>163</v>
      </c>
      <c r="AD5839" s="6" t="s">
        <v>5220</v>
      </c>
      <c r="AE5839" s="2">
        <v>45431</v>
      </c>
      <c r="AF5839" s="43" t="s">
        <v>87</v>
      </c>
      <c r="AG5839" s="7" t="s">
        <v>164</v>
      </c>
      <c r="AH5839" s="43" t="s">
        <v>3329</v>
      </c>
      <c r="AI5839" s="43" t="s">
        <v>3328</v>
      </c>
      <c r="AL5839" s="43">
        <v>10</v>
      </c>
      <c r="AN5839" s="46" t="s">
        <v>5240</v>
      </c>
      <c r="AO5839" s="5" t="s">
        <v>89</v>
      </c>
      <c r="AP5839" s="6" t="s">
        <v>5220</v>
      </c>
      <c r="AR5839" s="7" t="s">
        <v>90</v>
      </c>
      <c r="AT5839" s="4" t="str">
        <f>CONCATENATE(AU5839,", ",AV5839,", ",AW5839,", ",AX5839,", ",AY5839,", ",AZ5839,", ",BA5839)</f>
        <v>Europe, France, FR, Bretagne, Ille-et-Vilaine, Rennes, Campus Institut Agro Rennes</v>
      </c>
      <c r="AU5839" s="1" t="s">
        <v>91</v>
      </c>
      <c r="AV5839" s="1" t="s">
        <v>92</v>
      </c>
      <c r="AW5839" s="1" t="s">
        <v>93</v>
      </c>
      <c r="AX5839" s="1" t="s">
        <v>94</v>
      </c>
      <c r="AY5839" s="1" t="s">
        <v>95</v>
      </c>
      <c r="AZ5839" s="1" t="s">
        <v>96</v>
      </c>
      <c r="BA5839" s="1" t="s">
        <v>5242</v>
      </c>
      <c r="BC5839" s="43"/>
      <c r="BF5839" s="43" t="s">
        <v>4596</v>
      </c>
      <c r="BG5839" s="43" t="s">
        <v>93</v>
      </c>
      <c r="BH5839" s="7" t="s">
        <v>97</v>
      </c>
      <c r="BJ5839" s="7" t="s">
        <v>98</v>
      </c>
      <c r="BK5839" s="7" t="s">
        <v>99</v>
      </c>
      <c r="BL5839" s="7" t="s">
        <v>4597</v>
      </c>
      <c r="BM5839" s="7" t="s">
        <v>4598</v>
      </c>
      <c r="BU5839" s="43">
        <v>1</v>
      </c>
      <c r="BW5839" s="43" t="s">
        <v>103</v>
      </c>
    </row>
    <row r="5840" spans="3:75" x14ac:dyDescent="0.35">
      <c r="C5840" s="43" t="str">
        <f t="shared" si="91"/>
        <v>IARA:BDT-05:2024: 5839</v>
      </c>
      <c r="D5840" s="43">
        <v>5839</v>
      </c>
      <c r="E5840" s="43" t="s">
        <v>5323</v>
      </c>
      <c r="F5840" s="1" t="s">
        <v>73</v>
      </c>
      <c r="G5840" s="43" t="s">
        <v>5268</v>
      </c>
      <c r="H5840" s="2">
        <v>45431</v>
      </c>
      <c r="J5840" s="12">
        <v>2024</v>
      </c>
      <c r="K5840" s="12">
        <v>5</v>
      </c>
      <c r="L5840" s="12">
        <v>19</v>
      </c>
      <c r="P5840" s="12" t="s">
        <v>75</v>
      </c>
      <c r="Q5840" s="12" t="str">
        <f>CONCATENATE(X5840," ",Y5840)</f>
        <v>Columba palumbus</v>
      </c>
      <c r="R5840" s="14" t="str">
        <f>CONCATENATE(S5840,", ",T5840,", ",U5840,", ",V5840,", ",W5840,", ",X5840,", ",Y5840)</f>
        <v>Animalia, Chordata, Aves, Columbiformes, Columbidae, Columba, palumbus</v>
      </c>
      <c r="S5840" s="6" t="s">
        <v>76</v>
      </c>
      <c r="T5840" s="6" t="s">
        <v>77</v>
      </c>
      <c r="U5840" s="6" t="s">
        <v>78</v>
      </c>
      <c r="V5840" s="6" t="s">
        <v>159</v>
      </c>
      <c r="W5840" s="6" t="s">
        <v>160</v>
      </c>
      <c r="X5840" s="6" t="s">
        <v>161</v>
      </c>
      <c r="Y5840" s="6" t="s">
        <v>162</v>
      </c>
      <c r="Z5840" s="6"/>
      <c r="AA5840" s="6" t="s">
        <v>83</v>
      </c>
      <c r="AB5840" s="6" t="s">
        <v>84</v>
      </c>
      <c r="AC5840" s="12" t="s">
        <v>163</v>
      </c>
      <c r="AD5840" s="6" t="s">
        <v>5220</v>
      </c>
      <c r="AE5840" s="2">
        <v>45431</v>
      </c>
      <c r="AF5840" s="43" t="s">
        <v>87</v>
      </c>
      <c r="AG5840" s="7" t="s">
        <v>164</v>
      </c>
      <c r="AH5840" s="43" t="s">
        <v>3329</v>
      </c>
      <c r="AI5840" s="43" t="s">
        <v>3328</v>
      </c>
      <c r="AL5840" s="43">
        <v>10</v>
      </c>
      <c r="AN5840" s="46" t="s">
        <v>5240</v>
      </c>
      <c r="AO5840" s="5" t="s">
        <v>89</v>
      </c>
      <c r="AP5840" s="6" t="s">
        <v>5220</v>
      </c>
      <c r="AR5840" s="7" t="s">
        <v>90</v>
      </c>
      <c r="AT5840" s="4" t="str">
        <f>CONCATENATE(AU5840,", ",AV5840,", ",AW5840,", ",AX5840,", ",AY5840,", ",AZ5840,", ",BA5840)</f>
        <v>Europe, France, FR, Bretagne, Ille-et-Vilaine, Rennes, Campus Institut Agro Rennes</v>
      </c>
      <c r="AU5840" s="1" t="s">
        <v>91</v>
      </c>
      <c r="AV5840" s="1" t="s">
        <v>92</v>
      </c>
      <c r="AW5840" s="1" t="s">
        <v>93</v>
      </c>
      <c r="AX5840" s="1" t="s">
        <v>94</v>
      </c>
      <c r="AY5840" s="1" t="s">
        <v>95</v>
      </c>
      <c r="AZ5840" s="1" t="s">
        <v>96</v>
      </c>
      <c r="BA5840" s="1" t="s">
        <v>5242</v>
      </c>
      <c r="BC5840" s="43"/>
      <c r="BF5840" s="43" t="s">
        <v>4596</v>
      </c>
      <c r="BG5840" s="43" t="s">
        <v>93</v>
      </c>
      <c r="BH5840" s="7" t="s">
        <v>97</v>
      </c>
      <c r="BJ5840" s="7" t="s">
        <v>98</v>
      </c>
      <c r="BK5840" s="7" t="s">
        <v>99</v>
      </c>
      <c r="BL5840" s="7" t="s">
        <v>4597</v>
      </c>
      <c r="BM5840" s="7" t="s">
        <v>4598</v>
      </c>
      <c r="BU5840" s="43">
        <v>1</v>
      </c>
      <c r="BW5840" s="43" t="s">
        <v>103</v>
      </c>
    </row>
    <row r="5841" spans="3:75" x14ac:dyDescent="0.35">
      <c r="C5841" s="43" t="str">
        <f t="shared" si="91"/>
        <v>IARA:BDT-05:2024: 5840</v>
      </c>
      <c r="D5841" s="43">
        <v>5840</v>
      </c>
      <c r="E5841" s="43" t="s">
        <v>5323</v>
      </c>
      <c r="F5841" s="1" t="s">
        <v>73</v>
      </c>
      <c r="G5841" s="43" t="s">
        <v>5268</v>
      </c>
      <c r="H5841" s="2">
        <v>45431</v>
      </c>
      <c r="J5841" s="12">
        <v>2024</v>
      </c>
      <c r="K5841" s="12">
        <v>5</v>
      </c>
      <c r="L5841" s="12">
        <v>19</v>
      </c>
      <c r="P5841" s="12" t="s">
        <v>75</v>
      </c>
      <c r="Q5841" s="12" t="str">
        <f>CONCATENATE(X5841," ",Y5841)</f>
        <v>Troglodytes troglodytes</v>
      </c>
      <c r="R5841" s="14" t="str">
        <f>CONCATENATE(S5841,", ",T5841,", ",U5841,", ",V5841,", ",W5841,", ",X5841,", ",Y5841)</f>
        <v>Animalia, Chordata, Aves, Passeriformes, Troglodytidae, Troglodytes, troglodytes</v>
      </c>
      <c r="S5841" s="6" t="s">
        <v>76</v>
      </c>
      <c r="T5841" s="6" t="s">
        <v>77</v>
      </c>
      <c r="U5841" s="6" t="s">
        <v>78</v>
      </c>
      <c r="V5841" s="12" t="s">
        <v>79</v>
      </c>
      <c r="W5841" s="12" t="s">
        <v>197</v>
      </c>
      <c r="X5841" s="12" t="s">
        <v>198</v>
      </c>
      <c r="Y5841" s="12" t="s">
        <v>199</v>
      </c>
      <c r="AA5841" s="12" t="s">
        <v>83</v>
      </c>
      <c r="AB5841" s="6" t="s">
        <v>84</v>
      </c>
      <c r="AC5841" s="12" t="s">
        <v>200</v>
      </c>
      <c r="AD5841" s="6" t="s">
        <v>5220</v>
      </c>
      <c r="AE5841" s="2">
        <v>45431</v>
      </c>
      <c r="AF5841" s="43" t="s">
        <v>87</v>
      </c>
      <c r="AG5841" s="7" t="s">
        <v>201</v>
      </c>
      <c r="AH5841" s="43" t="s">
        <v>3331</v>
      </c>
      <c r="AI5841" s="43" t="s">
        <v>3330</v>
      </c>
      <c r="AL5841" s="43">
        <v>10</v>
      </c>
      <c r="AN5841" s="46" t="s">
        <v>5240</v>
      </c>
      <c r="AO5841" s="5" t="s">
        <v>89</v>
      </c>
      <c r="AP5841" s="6" t="s">
        <v>5220</v>
      </c>
      <c r="AR5841" s="7" t="s">
        <v>90</v>
      </c>
      <c r="AT5841" s="4" t="str">
        <f>CONCATENATE(AU5841,", ",AV5841,", ",AW5841,", ",AX5841,", ",AY5841,", ",AZ5841,", ",BA5841)</f>
        <v>Europe, France, FR, Bretagne, Ille-et-Vilaine, Rennes, Campus Institut Agro Rennes</v>
      </c>
      <c r="AU5841" s="1" t="s">
        <v>91</v>
      </c>
      <c r="AV5841" s="1" t="s">
        <v>92</v>
      </c>
      <c r="AW5841" s="1" t="s">
        <v>93</v>
      </c>
      <c r="AX5841" s="1" t="s">
        <v>94</v>
      </c>
      <c r="AY5841" s="1" t="s">
        <v>95</v>
      </c>
      <c r="AZ5841" s="1" t="s">
        <v>96</v>
      </c>
      <c r="BA5841" s="1" t="s">
        <v>5242</v>
      </c>
      <c r="BC5841" s="43"/>
      <c r="BF5841" s="43" t="s">
        <v>4596</v>
      </c>
      <c r="BG5841" s="43" t="s">
        <v>93</v>
      </c>
      <c r="BH5841" s="7" t="s">
        <v>97</v>
      </c>
      <c r="BJ5841" s="7" t="s">
        <v>98</v>
      </c>
      <c r="BK5841" s="7" t="s">
        <v>99</v>
      </c>
      <c r="BL5841" s="7" t="s">
        <v>4597</v>
      </c>
      <c r="BM5841" s="7" t="s">
        <v>4598</v>
      </c>
      <c r="BU5841" s="43">
        <v>1</v>
      </c>
      <c r="BW5841" s="43" t="s">
        <v>103</v>
      </c>
    </row>
    <row r="5842" spans="3:75" x14ac:dyDescent="0.35">
      <c r="C5842" s="43" t="str">
        <f t="shared" si="91"/>
        <v>IARA:BDT-05:2024: 5841</v>
      </c>
      <c r="D5842" s="43">
        <v>5841</v>
      </c>
      <c r="E5842" s="43" t="s">
        <v>5323</v>
      </c>
      <c r="F5842" s="1" t="s">
        <v>73</v>
      </c>
      <c r="G5842" s="43" t="s">
        <v>5268</v>
      </c>
      <c r="H5842" s="2">
        <v>45431</v>
      </c>
      <c r="J5842" s="12">
        <v>2024</v>
      </c>
      <c r="K5842" s="12">
        <v>5</v>
      </c>
      <c r="L5842" s="12">
        <v>19</v>
      </c>
      <c r="P5842" s="12" t="s">
        <v>75</v>
      </c>
      <c r="Q5842" s="12" t="str">
        <f>CONCATENATE(X5842," ",Y5842)</f>
        <v>Pica pica</v>
      </c>
      <c r="R5842" s="14" t="str">
        <f>CONCATENATE(S5842,", ",T5842,", ",U5842,", ",V5842,", ",W5842,", ",X5842,", ",Y5842)</f>
        <v>Animalia, Chordata, Aves, Passeriformes, Corvidae, Pica, pica</v>
      </c>
      <c r="S5842" s="6" t="s">
        <v>76</v>
      </c>
      <c r="T5842" s="6" t="s">
        <v>77</v>
      </c>
      <c r="U5842" s="6" t="s">
        <v>78</v>
      </c>
      <c r="V5842" s="12" t="s">
        <v>79</v>
      </c>
      <c r="W5842" s="12" t="s">
        <v>104</v>
      </c>
      <c r="X5842" s="12" t="s">
        <v>155</v>
      </c>
      <c r="Y5842" s="12" t="s">
        <v>156</v>
      </c>
      <c r="AA5842" s="12" t="s">
        <v>83</v>
      </c>
      <c r="AB5842" s="6" t="s">
        <v>84</v>
      </c>
      <c r="AC5842" s="12" t="s">
        <v>157</v>
      </c>
      <c r="AD5842" s="6" t="s">
        <v>5220</v>
      </c>
      <c r="AE5842" s="2">
        <v>45431</v>
      </c>
      <c r="AF5842" s="43" t="s">
        <v>87</v>
      </c>
      <c r="AG5842" s="7" t="s">
        <v>158</v>
      </c>
      <c r="AH5842" s="43" t="s">
        <v>3333</v>
      </c>
      <c r="AI5842" s="43" t="s">
        <v>3332</v>
      </c>
      <c r="AL5842" s="43">
        <v>10</v>
      </c>
      <c r="AN5842" s="46" t="s">
        <v>5240</v>
      </c>
      <c r="AO5842" s="5" t="s">
        <v>89</v>
      </c>
      <c r="AP5842" s="6" t="s">
        <v>5220</v>
      </c>
      <c r="AR5842" s="7" t="s">
        <v>90</v>
      </c>
      <c r="AT5842" s="4" t="str">
        <f>CONCATENATE(AU5842,", ",AV5842,", ",AW5842,", ",AX5842,", ",AY5842,", ",AZ5842,", ",BA5842)</f>
        <v>Europe, France, FR, Bretagne, Ille-et-Vilaine, Rennes, Campus Institut Agro Rennes</v>
      </c>
      <c r="AU5842" s="1" t="s">
        <v>91</v>
      </c>
      <c r="AV5842" s="1" t="s">
        <v>92</v>
      </c>
      <c r="AW5842" s="1" t="s">
        <v>93</v>
      </c>
      <c r="AX5842" s="1" t="s">
        <v>94</v>
      </c>
      <c r="AY5842" s="1" t="s">
        <v>95</v>
      </c>
      <c r="AZ5842" s="1" t="s">
        <v>96</v>
      </c>
      <c r="BA5842" s="1" t="s">
        <v>5242</v>
      </c>
      <c r="BC5842" s="43"/>
      <c r="BF5842" s="43" t="s">
        <v>4596</v>
      </c>
      <c r="BG5842" s="43" t="s">
        <v>93</v>
      </c>
      <c r="BH5842" s="7" t="s">
        <v>97</v>
      </c>
      <c r="BJ5842" s="7" t="s">
        <v>98</v>
      </c>
      <c r="BK5842" s="7" t="s">
        <v>99</v>
      </c>
      <c r="BL5842" s="7" t="s">
        <v>4597</v>
      </c>
      <c r="BM5842" s="7" t="s">
        <v>4598</v>
      </c>
      <c r="BU5842" s="43">
        <v>1</v>
      </c>
      <c r="BW5842" s="43" t="s">
        <v>103</v>
      </c>
    </row>
    <row r="5843" spans="3:75" x14ac:dyDescent="0.35">
      <c r="C5843" s="43" t="str">
        <f t="shared" si="91"/>
        <v>IARA:BDT-05:2024: 5842</v>
      </c>
      <c r="D5843" s="43">
        <v>5842</v>
      </c>
      <c r="E5843" s="43" t="s">
        <v>5323</v>
      </c>
      <c r="F5843" s="1" t="s">
        <v>73</v>
      </c>
      <c r="G5843" s="43" t="s">
        <v>5268</v>
      </c>
      <c r="H5843" s="2">
        <v>45431</v>
      </c>
      <c r="J5843" s="12">
        <v>2024</v>
      </c>
      <c r="K5843" s="12">
        <v>5</v>
      </c>
      <c r="L5843" s="12">
        <v>19</v>
      </c>
      <c r="P5843" s="12" t="s">
        <v>75</v>
      </c>
      <c r="Q5843" s="12" t="str">
        <f>CONCATENATE(X5843," ",Y5843)</f>
        <v>Turdus merula</v>
      </c>
      <c r="R5843" s="14" t="str">
        <f>CONCATENATE(S5843,", ",T5843,", ",U5843,", ",V5843,", ",W5843,", ",X5843,", ",Y5843)</f>
        <v>Animalia, Chordata, Aves, Passeriformes, Turdidae, Turdus, merula</v>
      </c>
      <c r="S5843" s="6" t="s">
        <v>76</v>
      </c>
      <c r="T5843" s="6" t="s">
        <v>77</v>
      </c>
      <c r="U5843" s="6" t="s">
        <v>78</v>
      </c>
      <c r="V5843" s="17" t="s">
        <v>79</v>
      </c>
      <c r="W5843" s="17" t="s">
        <v>126</v>
      </c>
      <c r="X5843" s="17" t="s">
        <v>127</v>
      </c>
      <c r="Y5843" s="17" t="s">
        <v>132</v>
      </c>
      <c r="AA5843" s="12" t="s">
        <v>83</v>
      </c>
      <c r="AB5843" s="6" t="s">
        <v>84</v>
      </c>
      <c r="AC5843" s="12" t="s">
        <v>133</v>
      </c>
      <c r="AD5843" s="6" t="s">
        <v>5220</v>
      </c>
      <c r="AE5843" s="2">
        <v>45431</v>
      </c>
      <c r="AF5843" s="43" t="s">
        <v>87</v>
      </c>
      <c r="AG5843" s="7" t="s">
        <v>134</v>
      </c>
      <c r="AH5843" s="43" t="s">
        <v>3335</v>
      </c>
      <c r="AI5843" s="43" t="s">
        <v>3334</v>
      </c>
      <c r="AL5843" s="43">
        <v>10</v>
      </c>
      <c r="AN5843" s="46" t="s">
        <v>5240</v>
      </c>
      <c r="AO5843" s="5" t="s">
        <v>89</v>
      </c>
      <c r="AP5843" s="6" t="s">
        <v>5220</v>
      </c>
      <c r="AR5843" s="7" t="s">
        <v>90</v>
      </c>
      <c r="AT5843" s="4" t="str">
        <f>CONCATENATE(AU5843,", ",AV5843,", ",AW5843,", ",AX5843,", ",AY5843,", ",AZ5843,", ",BA5843)</f>
        <v>Europe, France, FR, Bretagne, Ille-et-Vilaine, Rennes, Campus Institut Agro Rennes</v>
      </c>
      <c r="AU5843" s="1" t="s">
        <v>91</v>
      </c>
      <c r="AV5843" s="1" t="s">
        <v>92</v>
      </c>
      <c r="AW5843" s="1" t="s">
        <v>93</v>
      </c>
      <c r="AX5843" s="1" t="s">
        <v>94</v>
      </c>
      <c r="AY5843" s="1" t="s">
        <v>95</v>
      </c>
      <c r="AZ5843" s="1" t="s">
        <v>96</v>
      </c>
      <c r="BA5843" s="1" t="s">
        <v>5242</v>
      </c>
      <c r="BC5843" s="43"/>
      <c r="BF5843" s="43" t="s">
        <v>4596</v>
      </c>
      <c r="BG5843" s="43" t="s">
        <v>93</v>
      </c>
      <c r="BH5843" s="7" t="s">
        <v>97</v>
      </c>
      <c r="BJ5843" s="7" t="s">
        <v>98</v>
      </c>
      <c r="BK5843" s="7" t="s">
        <v>99</v>
      </c>
      <c r="BL5843" s="7" t="s">
        <v>4597</v>
      </c>
      <c r="BM5843" s="7" t="s">
        <v>4598</v>
      </c>
      <c r="BU5843" s="43">
        <v>1</v>
      </c>
      <c r="BW5843" s="43" t="s">
        <v>103</v>
      </c>
    </row>
    <row r="5844" spans="3:75" x14ac:dyDescent="0.35">
      <c r="C5844" s="43" t="str">
        <f t="shared" si="91"/>
        <v>IARA:BDT-05:2024: 5843</v>
      </c>
      <c r="D5844" s="43">
        <v>5843</v>
      </c>
      <c r="E5844" s="43" t="s">
        <v>5323</v>
      </c>
      <c r="F5844" s="1" t="s">
        <v>73</v>
      </c>
      <c r="G5844" s="43" t="s">
        <v>5268</v>
      </c>
      <c r="H5844" s="2">
        <v>45431</v>
      </c>
      <c r="J5844" s="12">
        <v>2024</v>
      </c>
      <c r="K5844" s="12">
        <v>5</v>
      </c>
      <c r="L5844" s="12">
        <v>19</v>
      </c>
      <c r="P5844" s="12" t="s">
        <v>75</v>
      </c>
      <c r="Q5844" s="12" t="str">
        <f>CONCATENATE(X5844," ",Y5844)</f>
        <v>Phylloscopus collybita</v>
      </c>
      <c r="R5844" s="14" t="str">
        <f>CONCATENATE(S5844,", ",T5844,", ",U5844,", ",V5844,", ",W5844,", ",X5844,", ",Y5844)</f>
        <v>Animalia, Chordata, Aves, Passeriformes, Phylloscopidae, Phylloscopus, collybita</v>
      </c>
      <c r="S5844" s="6" t="s">
        <v>76</v>
      </c>
      <c r="T5844" s="6" t="s">
        <v>77</v>
      </c>
      <c r="U5844" s="6" t="s">
        <v>78</v>
      </c>
      <c r="V5844" s="12" t="s">
        <v>79</v>
      </c>
      <c r="W5844" s="12" t="s">
        <v>170</v>
      </c>
      <c r="X5844" s="12" t="s">
        <v>171</v>
      </c>
      <c r="Y5844" s="12" t="s">
        <v>172</v>
      </c>
      <c r="AA5844" s="12" t="s">
        <v>83</v>
      </c>
      <c r="AB5844" s="6" t="s">
        <v>173</v>
      </c>
      <c r="AC5844" s="12" t="s">
        <v>174</v>
      </c>
      <c r="AD5844" s="6" t="s">
        <v>5220</v>
      </c>
      <c r="AE5844" s="2">
        <v>45431</v>
      </c>
      <c r="AF5844" s="43" t="s">
        <v>87</v>
      </c>
      <c r="AG5844" s="7" t="s">
        <v>175</v>
      </c>
      <c r="AH5844" s="43" t="s">
        <v>3337</v>
      </c>
      <c r="AI5844" s="43" t="s">
        <v>3336</v>
      </c>
      <c r="AL5844" s="43">
        <v>10</v>
      </c>
      <c r="AN5844" s="46" t="s">
        <v>5240</v>
      </c>
      <c r="AO5844" s="5" t="s">
        <v>89</v>
      </c>
      <c r="AP5844" s="6" t="s">
        <v>5220</v>
      </c>
      <c r="AR5844" s="7" t="s">
        <v>90</v>
      </c>
      <c r="AT5844" s="4" t="str">
        <f>CONCATENATE(AU5844,", ",AV5844,", ",AW5844,", ",AX5844,", ",AY5844,", ",AZ5844,", ",BA5844)</f>
        <v>Europe, France, FR, Bretagne, Ille-et-Vilaine, Rennes, Campus Institut Agro Rennes</v>
      </c>
      <c r="AU5844" s="1" t="s">
        <v>91</v>
      </c>
      <c r="AV5844" s="1" t="s">
        <v>92</v>
      </c>
      <c r="AW5844" s="1" t="s">
        <v>93</v>
      </c>
      <c r="AX5844" s="1" t="s">
        <v>94</v>
      </c>
      <c r="AY5844" s="1" t="s">
        <v>95</v>
      </c>
      <c r="AZ5844" s="1" t="s">
        <v>96</v>
      </c>
      <c r="BA5844" s="1" t="s">
        <v>5242</v>
      </c>
      <c r="BC5844" s="43"/>
      <c r="BF5844" s="43" t="s">
        <v>4596</v>
      </c>
      <c r="BG5844" s="43" t="s">
        <v>93</v>
      </c>
      <c r="BH5844" s="7" t="s">
        <v>97</v>
      </c>
      <c r="BJ5844" s="7" t="s">
        <v>98</v>
      </c>
      <c r="BK5844" s="7" t="s">
        <v>99</v>
      </c>
      <c r="BL5844" s="7" t="s">
        <v>4597</v>
      </c>
      <c r="BM5844" s="7" t="s">
        <v>4598</v>
      </c>
      <c r="BU5844" s="43">
        <v>1</v>
      </c>
      <c r="BW5844" s="43" t="s">
        <v>103</v>
      </c>
    </row>
    <row r="5845" spans="3:75" x14ac:dyDescent="0.35">
      <c r="C5845" s="43" t="str">
        <f t="shared" si="91"/>
        <v>IARA:BDT-05:2024: 5844</v>
      </c>
      <c r="D5845" s="43">
        <v>5844</v>
      </c>
      <c r="E5845" s="43" t="s">
        <v>5323</v>
      </c>
      <c r="F5845" s="1" t="s">
        <v>73</v>
      </c>
      <c r="G5845" s="43" t="s">
        <v>5268</v>
      </c>
      <c r="H5845" s="2">
        <v>45431</v>
      </c>
      <c r="J5845" s="12">
        <v>2024</v>
      </c>
      <c r="K5845" s="12">
        <v>5</v>
      </c>
      <c r="L5845" s="12">
        <v>19</v>
      </c>
      <c r="P5845" s="12" t="s">
        <v>75</v>
      </c>
      <c r="Q5845" s="12" t="str">
        <f>CONCATENATE(X5845," ",Y5845)</f>
        <v>Troglodytes troglodytes</v>
      </c>
      <c r="R5845" s="14" t="str">
        <f>CONCATENATE(S5845,", ",T5845,", ",U5845,", ",V5845,", ",W5845,", ",X5845,", ",Y5845)</f>
        <v>Animalia, Chordata, Aves, Passeriformes, Troglodytidae, Troglodytes, troglodytes</v>
      </c>
      <c r="S5845" s="6" t="s">
        <v>76</v>
      </c>
      <c r="T5845" s="6" t="s">
        <v>77</v>
      </c>
      <c r="U5845" s="6" t="s">
        <v>78</v>
      </c>
      <c r="V5845" s="12" t="s">
        <v>79</v>
      </c>
      <c r="W5845" s="12" t="s">
        <v>197</v>
      </c>
      <c r="X5845" s="12" t="s">
        <v>198</v>
      </c>
      <c r="Y5845" s="12" t="s">
        <v>199</v>
      </c>
      <c r="AA5845" s="12" t="s">
        <v>83</v>
      </c>
      <c r="AB5845" s="6" t="s">
        <v>84</v>
      </c>
      <c r="AC5845" s="12" t="s">
        <v>200</v>
      </c>
      <c r="AD5845" s="6" t="s">
        <v>5220</v>
      </c>
      <c r="AE5845" s="2">
        <v>45431</v>
      </c>
      <c r="AF5845" s="43" t="s">
        <v>87</v>
      </c>
      <c r="AG5845" s="7" t="s">
        <v>201</v>
      </c>
      <c r="AH5845" s="43" t="s">
        <v>3339</v>
      </c>
      <c r="AI5845" s="43" t="s">
        <v>3338</v>
      </c>
      <c r="AL5845" s="43">
        <v>10</v>
      </c>
      <c r="AN5845" s="46" t="s">
        <v>5240</v>
      </c>
      <c r="AO5845" s="5" t="s">
        <v>89</v>
      </c>
      <c r="AP5845" s="6" t="s">
        <v>5220</v>
      </c>
      <c r="AR5845" s="7" t="s">
        <v>90</v>
      </c>
      <c r="AT5845" s="4" t="str">
        <f>CONCATENATE(AU5845,", ",AV5845,", ",AW5845,", ",AX5845,", ",AY5845,", ",AZ5845,", ",BA5845)</f>
        <v>Europe, France, FR, Bretagne, Ille-et-Vilaine, Rennes, Campus Institut Agro Rennes</v>
      </c>
      <c r="AU5845" s="1" t="s">
        <v>91</v>
      </c>
      <c r="AV5845" s="1" t="s">
        <v>92</v>
      </c>
      <c r="AW5845" s="1" t="s">
        <v>93</v>
      </c>
      <c r="AX5845" s="1" t="s">
        <v>94</v>
      </c>
      <c r="AY5845" s="1" t="s">
        <v>95</v>
      </c>
      <c r="AZ5845" s="1" t="s">
        <v>96</v>
      </c>
      <c r="BA5845" s="1" t="s">
        <v>5242</v>
      </c>
      <c r="BC5845" s="43"/>
      <c r="BF5845" s="43" t="s">
        <v>4596</v>
      </c>
      <c r="BG5845" s="43" t="s">
        <v>93</v>
      </c>
      <c r="BH5845" s="7" t="s">
        <v>97</v>
      </c>
      <c r="BJ5845" s="7" t="s">
        <v>98</v>
      </c>
      <c r="BK5845" s="7" t="s">
        <v>99</v>
      </c>
      <c r="BL5845" s="7" t="s">
        <v>4597</v>
      </c>
      <c r="BM5845" s="7" t="s">
        <v>4598</v>
      </c>
      <c r="BU5845" s="43">
        <v>1</v>
      </c>
      <c r="BW5845" s="43" t="s">
        <v>103</v>
      </c>
    </row>
    <row r="5846" spans="3:75" x14ac:dyDescent="0.35">
      <c r="C5846" s="43" t="str">
        <f t="shared" si="91"/>
        <v>IARA:BDT-05:2024: 5845</v>
      </c>
      <c r="D5846" s="43">
        <v>5845</v>
      </c>
      <c r="E5846" s="43" t="s">
        <v>5323</v>
      </c>
      <c r="F5846" s="1" t="s">
        <v>73</v>
      </c>
      <c r="G5846" s="43" t="s">
        <v>5268</v>
      </c>
      <c r="H5846" s="2">
        <v>45431</v>
      </c>
      <c r="J5846" s="12">
        <v>2024</v>
      </c>
      <c r="K5846" s="12">
        <v>5</v>
      </c>
      <c r="L5846" s="12">
        <v>19</v>
      </c>
      <c r="P5846" s="12" t="s">
        <v>75</v>
      </c>
      <c r="Q5846" s="12" t="str">
        <f>CONCATENATE(X5846," ",Y5846)</f>
        <v>Cyanistes caeruleus</v>
      </c>
      <c r="R5846" s="14" t="str">
        <f>CONCATENATE(S5846,", ",T5846,", ",U5846,", ",V5846,", ",W5846,", ",X5846,", ",Y5846)</f>
        <v>Animalia, Chordata, Aves, Passeriformes, Paridae, Cyanistes, caeruleus</v>
      </c>
      <c r="S5846" s="6" t="s">
        <v>76</v>
      </c>
      <c r="T5846" s="6" t="s">
        <v>77</v>
      </c>
      <c r="U5846" s="6" t="s">
        <v>78</v>
      </c>
      <c r="V5846" s="12" t="s">
        <v>79</v>
      </c>
      <c r="W5846" s="12" t="s">
        <v>135</v>
      </c>
      <c r="X5846" s="12" t="s">
        <v>136</v>
      </c>
      <c r="Y5846" s="12" t="s">
        <v>137</v>
      </c>
      <c r="AA5846" s="12" t="s">
        <v>83</v>
      </c>
      <c r="AB5846" s="6" t="s">
        <v>84</v>
      </c>
      <c r="AC5846" s="12" t="s">
        <v>138</v>
      </c>
      <c r="AD5846" s="6" t="s">
        <v>5220</v>
      </c>
      <c r="AE5846" s="2">
        <v>45431</v>
      </c>
      <c r="AF5846" s="43" t="s">
        <v>87</v>
      </c>
      <c r="AG5846" s="7" t="s">
        <v>139</v>
      </c>
      <c r="AH5846" s="43" t="s">
        <v>3341</v>
      </c>
      <c r="AI5846" s="43" t="s">
        <v>3340</v>
      </c>
      <c r="AL5846" s="43">
        <v>10</v>
      </c>
      <c r="AN5846" s="46" t="s">
        <v>5240</v>
      </c>
      <c r="AO5846" s="5" t="s">
        <v>89</v>
      </c>
      <c r="AP5846" s="6" t="s">
        <v>5220</v>
      </c>
      <c r="AR5846" s="7" t="s">
        <v>90</v>
      </c>
      <c r="AT5846" s="4" t="str">
        <f>CONCATENATE(AU5846,", ",AV5846,", ",AW5846,", ",AX5846,", ",AY5846,", ",AZ5846,", ",BA5846)</f>
        <v>Europe, France, FR, Bretagne, Ille-et-Vilaine, Rennes, Campus Institut Agro Rennes</v>
      </c>
      <c r="AU5846" s="1" t="s">
        <v>91</v>
      </c>
      <c r="AV5846" s="1" t="s">
        <v>92</v>
      </c>
      <c r="AW5846" s="1" t="s">
        <v>93</v>
      </c>
      <c r="AX5846" s="1" t="s">
        <v>94</v>
      </c>
      <c r="AY5846" s="1" t="s">
        <v>95</v>
      </c>
      <c r="AZ5846" s="1" t="s">
        <v>96</v>
      </c>
      <c r="BA5846" s="1" t="s">
        <v>5242</v>
      </c>
      <c r="BC5846" s="43"/>
      <c r="BF5846" s="43" t="s">
        <v>4596</v>
      </c>
      <c r="BG5846" s="43" t="s">
        <v>93</v>
      </c>
      <c r="BH5846" s="7" t="s">
        <v>97</v>
      </c>
      <c r="BJ5846" s="7" t="s">
        <v>98</v>
      </c>
      <c r="BK5846" s="7" t="s">
        <v>99</v>
      </c>
      <c r="BL5846" s="7" t="s">
        <v>4597</v>
      </c>
      <c r="BM5846" s="7" t="s">
        <v>4598</v>
      </c>
      <c r="BU5846" s="43">
        <v>1</v>
      </c>
      <c r="BW5846" s="43" t="s">
        <v>103</v>
      </c>
    </row>
    <row r="5847" spans="3:75" x14ac:dyDescent="0.35">
      <c r="C5847" s="43" t="str">
        <f t="shared" si="91"/>
        <v>IARA:BDT-05:2024: 5846</v>
      </c>
      <c r="D5847" s="43">
        <v>5846</v>
      </c>
      <c r="E5847" s="43" t="s">
        <v>5323</v>
      </c>
      <c r="F5847" s="1" t="s">
        <v>73</v>
      </c>
      <c r="G5847" s="43" t="s">
        <v>5268</v>
      </c>
      <c r="H5847" s="2">
        <v>45431</v>
      </c>
      <c r="J5847" s="12">
        <v>2024</v>
      </c>
      <c r="K5847" s="12">
        <v>5</v>
      </c>
      <c r="L5847" s="12">
        <v>19</v>
      </c>
      <c r="P5847" s="12" t="s">
        <v>75</v>
      </c>
      <c r="Q5847" s="12" t="str">
        <f>CONCATENATE(X5847," ",Y5847)</f>
        <v>Cyanistes caeruleus</v>
      </c>
      <c r="R5847" s="14" t="str">
        <f>CONCATENATE(S5847,", ",T5847,", ",U5847,", ",V5847,", ",W5847,", ",X5847,", ",Y5847)</f>
        <v>Animalia, Chordata, Aves, Passeriformes, Paridae, Cyanistes, caeruleus</v>
      </c>
      <c r="S5847" s="6" t="s">
        <v>76</v>
      </c>
      <c r="T5847" s="6" t="s">
        <v>77</v>
      </c>
      <c r="U5847" s="6" t="s">
        <v>78</v>
      </c>
      <c r="V5847" s="12" t="s">
        <v>79</v>
      </c>
      <c r="W5847" s="12" t="s">
        <v>135</v>
      </c>
      <c r="X5847" s="12" t="s">
        <v>136</v>
      </c>
      <c r="Y5847" s="12" t="s">
        <v>137</v>
      </c>
      <c r="AA5847" s="12" t="s">
        <v>83</v>
      </c>
      <c r="AB5847" s="6" t="s">
        <v>84</v>
      </c>
      <c r="AC5847" s="12" t="s">
        <v>138</v>
      </c>
      <c r="AD5847" s="6" t="s">
        <v>5220</v>
      </c>
      <c r="AE5847" s="2">
        <v>45431</v>
      </c>
      <c r="AF5847" s="43" t="s">
        <v>87</v>
      </c>
      <c r="AG5847" s="7" t="s">
        <v>139</v>
      </c>
      <c r="AH5847" s="43" t="s">
        <v>3341</v>
      </c>
      <c r="AI5847" s="43" t="s">
        <v>3340</v>
      </c>
      <c r="AL5847" s="43">
        <v>10</v>
      </c>
      <c r="AN5847" s="46" t="s">
        <v>5240</v>
      </c>
      <c r="AO5847" s="5" t="s">
        <v>89</v>
      </c>
      <c r="AP5847" s="6" t="s">
        <v>5220</v>
      </c>
      <c r="AR5847" s="7" t="s">
        <v>90</v>
      </c>
      <c r="AT5847" s="4" t="str">
        <f>CONCATENATE(AU5847,", ",AV5847,", ",AW5847,", ",AX5847,", ",AY5847,", ",AZ5847,", ",BA5847)</f>
        <v>Europe, France, FR, Bretagne, Ille-et-Vilaine, Rennes, Campus Institut Agro Rennes</v>
      </c>
      <c r="AU5847" s="1" t="s">
        <v>91</v>
      </c>
      <c r="AV5847" s="1" t="s">
        <v>92</v>
      </c>
      <c r="AW5847" s="1" t="s">
        <v>93</v>
      </c>
      <c r="AX5847" s="1" t="s">
        <v>94</v>
      </c>
      <c r="AY5847" s="1" t="s">
        <v>95</v>
      </c>
      <c r="AZ5847" s="1" t="s">
        <v>96</v>
      </c>
      <c r="BA5847" s="1" t="s">
        <v>5242</v>
      </c>
      <c r="BC5847" s="43"/>
      <c r="BF5847" s="43" t="s">
        <v>4596</v>
      </c>
      <c r="BG5847" s="43" t="s">
        <v>93</v>
      </c>
      <c r="BH5847" s="7" t="s">
        <v>97</v>
      </c>
      <c r="BJ5847" s="7" t="s">
        <v>98</v>
      </c>
      <c r="BK5847" s="7" t="s">
        <v>99</v>
      </c>
      <c r="BL5847" s="7" t="s">
        <v>4597</v>
      </c>
      <c r="BM5847" s="7" t="s">
        <v>4598</v>
      </c>
      <c r="BU5847" s="43">
        <v>1</v>
      </c>
      <c r="BW5847" s="43" t="s">
        <v>103</v>
      </c>
    </row>
    <row r="5848" spans="3:75" x14ac:dyDescent="0.35">
      <c r="C5848" s="43" t="str">
        <f t="shared" si="91"/>
        <v>IARA:BDT-05:2024: 5847</v>
      </c>
      <c r="D5848" s="43">
        <v>5847</v>
      </c>
      <c r="E5848" s="43" t="s">
        <v>5323</v>
      </c>
      <c r="F5848" s="1" t="s">
        <v>73</v>
      </c>
      <c r="G5848" s="43" t="s">
        <v>5268</v>
      </c>
      <c r="H5848" s="2">
        <v>45431</v>
      </c>
      <c r="J5848" s="12">
        <v>2024</v>
      </c>
      <c r="K5848" s="12">
        <v>5</v>
      </c>
      <c r="L5848" s="12">
        <v>19</v>
      </c>
      <c r="P5848" s="12" t="s">
        <v>75</v>
      </c>
      <c r="Q5848" s="12" t="str">
        <f>CONCATENATE(X5848," ",Y5848)</f>
        <v>Corvus corone</v>
      </c>
      <c r="R5848" s="14" t="str">
        <f>CONCATENATE(S5848,", ",T5848,", ",U5848,", ",V5848,", ",W5848,", ",X5848,", ",Y5848)</f>
        <v>Animalia, Chordata, Aves, Passeriformes, Corvidae, Corvus, corone</v>
      </c>
      <c r="S5848" s="6" t="s">
        <v>76</v>
      </c>
      <c r="T5848" s="6" t="s">
        <v>77</v>
      </c>
      <c r="U5848" s="6" t="s">
        <v>78</v>
      </c>
      <c r="V5848" s="12" t="s">
        <v>79</v>
      </c>
      <c r="W5848" s="12" t="s">
        <v>104</v>
      </c>
      <c r="X5848" s="12" t="s">
        <v>105</v>
      </c>
      <c r="Y5848" s="12" t="s">
        <v>109</v>
      </c>
      <c r="AA5848" s="12" t="s">
        <v>83</v>
      </c>
      <c r="AB5848" s="6" t="s">
        <v>84</v>
      </c>
      <c r="AC5848" s="12" t="s">
        <v>110</v>
      </c>
      <c r="AD5848" s="6" t="s">
        <v>5220</v>
      </c>
      <c r="AE5848" s="2">
        <v>45431</v>
      </c>
      <c r="AF5848" s="43" t="s">
        <v>87</v>
      </c>
      <c r="AG5848" s="7" t="s">
        <v>111</v>
      </c>
      <c r="AH5848" s="43" t="s">
        <v>3343</v>
      </c>
      <c r="AI5848" s="43" t="s">
        <v>3342</v>
      </c>
      <c r="AL5848" s="43">
        <v>10</v>
      </c>
      <c r="AN5848" s="46" t="s">
        <v>5240</v>
      </c>
      <c r="AO5848" s="5" t="s">
        <v>89</v>
      </c>
      <c r="AP5848" s="6" t="s">
        <v>5220</v>
      </c>
      <c r="AR5848" s="7" t="s">
        <v>90</v>
      </c>
      <c r="AT5848" s="4" t="str">
        <f>CONCATENATE(AU5848,", ",AV5848,", ",AW5848,", ",AX5848,", ",AY5848,", ",AZ5848,", ",BA5848)</f>
        <v>Europe, France, FR, Bretagne, Ille-et-Vilaine, Rennes, Campus Institut Agro Rennes</v>
      </c>
      <c r="AU5848" s="1" t="s">
        <v>91</v>
      </c>
      <c r="AV5848" s="1" t="s">
        <v>92</v>
      </c>
      <c r="AW5848" s="1" t="s">
        <v>93</v>
      </c>
      <c r="AX5848" s="1" t="s">
        <v>94</v>
      </c>
      <c r="AY5848" s="1" t="s">
        <v>95</v>
      </c>
      <c r="AZ5848" s="1" t="s">
        <v>96</v>
      </c>
      <c r="BA5848" s="1" t="s">
        <v>5242</v>
      </c>
      <c r="BC5848" s="43"/>
      <c r="BF5848" s="43" t="s">
        <v>4596</v>
      </c>
      <c r="BG5848" s="43" t="s">
        <v>93</v>
      </c>
      <c r="BH5848" s="7" t="s">
        <v>97</v>
      </c>
      <c r="BJ5848" s="7" t="s">
        <v>98</v>
      </c>
      <c r="BK5848" s="7" t="s">
        <v>99</v>
      </c>
      <c r="BL5848" s="7" t="s">
        <v>4597</v>
      </c>
      <c r="BM5848" s="7" t="s">
        <v>4598</v>
      </c>
      <c r="BU5848" s="43">
        <v>1</v>
      </c>
      <c r="BW5848" s="43" t="s">
        <v>103</v>
      </c>
    </row>
    <row r="5849" spans="3:75" x14ac:dyDescent="0.35">
      <c r="C5849" s="43" t="str">
        <f t="shared" si="91"/>
        <v>IARA:BDT-05:2024: 5848</v>
      </c>
      <c r="D5849" s="43">
        <v>5848</v>
      </c>
      <c r="E5849" s="43" t="s">
        <v>5323</v>
      </c>
      <c r="F5849" s="1" t="s">
        <v>73</v>
      </c>
      <c r="G5849" s="43" t="s">
        <v>5268</v>
      </c>
      <c r="H5849" s="2">
        <v>45431</v>
      </c>
      <c r="J5849" s="12">
        <v>2024</v>
      </c>
      <c r="K5849" s="12">
        <v>5</v>
      </c>
      <c r="L5849" s="12">
        <v>19</v>
      </c>
      <c r="P5849" s="12" t="s">
        <v>75</v>
      </c>
      <c r="Q5849" s="12" t="str">
        <f>CONCATENATE(X5849," ",Y5849)</f>
        <v>Parus major</v>
      </c>
      <c r="R5849" s="14" t="str">
        <f>CONCATENATE(S5849,", ",T5849,", ",U5849,", ",V5849,", ",W5849,", ",X5849,", ",Y5849)</f>
        <v>Animalia, Chordata, Aves, Passeriformes, Paridae, Parus, major</v>
      </c>
      <c r="S5849" s="6" t="s">
        <v>76</v>
      </c>
      <c r="T5849" s="6" t="s">
        <v>77</v>
      </c>
      <c r="U5849" s="6" t="s">
        <v>78</v>
      </c>
      <c r="V5849" s="12" t="s">
        <v>79</v>
      </c>
      <c r="W5849" s="12" t="s">
        <v>135</v>
      </c>
      <c r="X5849" s="12" t="s">
        <v>140</v>
      </c>
      <c r="Y5849" s="12" t="s">
        <v>141</v>
      </c>
      <c r="AA5849" s="12" t="s">
        <v>83</v>
      </c>
      <c r="AB5849" s="6" t="s">
        <v>84</v>
      </c>
      <c r="AC5849" s="12" t="s">
        <v>142</v>
      </c>
      <c r="AD5849" s="6" t="s">
        <v>5220</v>
      </c>
      <c r="AE5849" s="2">
        <v>45431</v>
      </c>
      <c r="AF5849" s="43" t="s">
        <v>87</v>
      </c>
      <c r="AG5849" s="7" t="s">
        <v>143</v>
      </c>
      <c r="AH5849" s="43" t="s">
        <v>3345</v>
      </c>
      <c r="AI5849" s="43" t="s">
        <v>3344</v>
      </c>
      <c r="AL5849" s="43">
        <v>10</v>
      </c>
      <c r="AN5849" s="46" t="s">
        <v>5240</v>
      </c>
      <c r="AO5849" s="5" t="s">
        <v>89</v>
      </c>
      <c r="AP5849" s="6" t="s">
        <v>5220</v>
      </c>
      <c r="AR5849" s="7" t="s">
        <v>90</v>
      </c>
      <c r="AT5849" s="4" t="str">
        <f>CONCATENATE(AU5849,", ",AV5849,", ",AW5849,", ",AX5849,", ",AY5849,", ",AZ5849,", ",BA5849)</f>
        <v>Europe, France, FR, Bretagne, Ille-et-Vilaine, Rennes, Campus Institut Agro Rennes</v>
      </c>
      <c r="AU5849" s="1" t="s">
        <v>91</v>
      </c>
      <c r="AV5849" s="1" t="s">
        <v>92</v>
      </c>
      <c r="AW5849" s="1" t="s">
        <v>93</v>
      </c>
      <c r="AX5849" s="1" t="s">
        <v>94</v>
      </c>
      <c r="AY5849" s="1" t="s">
        <v>95</v>
      </c>
      <c r="AZ5849" s="1" t="s">
        <v>96</v>
      </c>
      <c r="BA5849" s="1" t="s">
        <v>5242</v>
      </c>
      <c r="BC5849" s="43"/>
      <c r="BF5849" s="43" t="s">
        <v>4596</v>
      </c>
      <c r="BG5849" s="43" t="s">
        <v>93</v>
      </c>
      <c r="BH5849" s="7" t="s">
        <v>97</v>
      </c>
      <c r="BJ5849" s="7" t="s">
        <v>98</v>
      </c>
      <c r="BK5849" s="7" t="s">
        <v>99</v>
      </c>
      <c r="BL5849" s="7" t="s">
        <v>4597</v>
      </c>
      <c r="BM5849" s="7" t="s">
        <v>4598</v>
      </c>
      <c r="BU5849" s="43">
        <v>1</v>
      </c>
      <c r="BW5849" s="43" t="s">
        <v>103</v>
      </c>
    </row>
    <row r="5850" spans="3:75" x14ac:dyDescent="0.35">
      <c r="C5850" s="43" t="str">
        <f t="shared" si="91"/>
        <v>IARA:BDT-05:2024: 5849</v>
      </c>
      <c r="D5850" s="43">
        <v>5849</v>
      </c>
      <c r="E5850" s="43" t="s">
        <v>5323</v>
      </c>
      <c r="F5850" s="1" t="s">
        <v>73</v>
      </c>
      <c r="G5850" s="43" t="s">
        <v>5268</v>
      </c>
      <c r="H5850" s="2">
        <v>45431</v>
      </c>
      <c r="J5850" s="12">
        <v>2024</v>
      </c>
      <c r="K5850" s="12">
        <v>5</v>
      </c>
      <c r="L5850" s="12">
        <v>19</v>
      </c>
      <c r="P5850" s="12" t="s">
        <v>75</v>
      </c>
      <c r="Q5850" s="12" t="str">
        <f>CONCATENATE(X5850," ",Y5850)</f>
        <v>Parus major</v>
      </c>
      <c r="R5850" s="14" t="str">
        <f>CONCATENATE(S5850,", ",T5850,", ",U5850,", ",V5850,", ",W5850,", ",X5850,", ",Y5850)</f>
        <v>Animalia, Chordata, Aves, Passeriformes, Paridae, Parus, major</v>
      </c>
      <c r="S5850" s="6" t="s">
        <v>76</v>
      </c>
      <c r="T5850" s="6" t="s">
        <v>77</v>
      </c>
      <c r="U5850" s="6" t="s">
        <v>78</v>
      </c>
      <c r="V5850" s="12" t="s">
        <v>79</v>
      </c>
      <c r="W5850" s="12" t="s">
        <v>135</v>
      </c>
      <c r="X5850" s="12" t="s">
        <v>140</v>
      </c>
      <c r="Y5850" s="12" t="s">
        <v>141</v>
      </c>
      <c r="AA5850" s="12" t="s">
        <v>83</v>
      </c>
      <c r="AB5850" s="6" t="s">
        <v>84</v>
      </c>
      <c r="AC5850" s="12" t="s">
        <v>142</v>
      </c>
      <c r="AD5850" s="6" t="s">
        <v>5220</v>
      </c>
      <c r="AE5850" s="2">
        <v>45431</v>
      </c>
      <c r="AF5850" s="43" t="s">
        <v>87</v>
      </c>
      <c r="AG5850" s="7" t="s">
        <v>143</v>
      </c>
      <c r="AH5850" s="43" t="s">
        <v>3345</v>
      </c>
      <c r="AI5850" s="43" t="s">
        <v>3344</v>
      </c>
      <c r="AL5850" s="43">
        <v>10</v>
      </c>
      <c r="AN5850" s="46" t="s">
        <v>5240</v>
      </c>
      <c r="AO5850" s="5" t="s">
        <v>89</v>
      </c>
      <c r="AP5850" s="6" t="s">
        <v>5220</v>
      </c>
      <c r="AR5850" s="7" t="s">
        <v>90</v>
      </c>
      <c r="AT5850" s="4" t="str">
        <f>CONCATENATE(AU5850,", ",AV5850,", ",AW5850,", ",AX5850,", ",AY5850,", ",AZ5850,", ",BA5850)</f>
        <v>Europe, France, FR, Bretagne, Ille-et-Vilaine, Rennes, Campus Institut Agro Rennes</v>
      </c>
      <c r="AU5850" s="1" t="s">
        <v>91</v>
      </c>
      <c r="AV5850" s="1" t="s">
        <v>92</v>
      </c>
      <c r="AW5850" s="1" t="s">
        <v>93</v>
      </c>
      <c r="AX5850" s="1" t="s">
        <v>94</v>
      </c>
      <c r="AY5850" s="1" t="s">
        <v>95</v>
      </c>
      <c r="AZ5850" s="1" t="s">
        <v>96</v>
      </c>
      <c r="BA5850" s="1" t="s">
        <v>5242</v>
      </c>
      <c r="BC5850" s="43"/>
      <c r="BF5850" s="43" t="s">
        <v>4596</v>
      </c>
      <c r="BG5850" s="43" t="s">
        <v>93</v>
      </c>
      <c r="BH5850" s="7" t="s">
        <v>97</v>
      </c>
      <c r="BJ5850" s="7" t="s">
        <v>98</v>
      </c>
      <c r="BK5850" s="7" t="s">
        <v>99</v>
      </c>
      <c r="BL5850" s="7" t="s">
        <v>4597</v>
      </c>
      <c r="BM5850" s="7" t="s">
        <v>4598</v>
      </c>
      <c r="BU5850" s="43">
        <v>1</v>
      </c>
      <c r="BW5850" s="43" t="s">
        <v>103</v>
      </c>
    </row>
    <row r="5851" spans="3:75" x14ac:dyDescent="0.35">
      <c r="C5851" s="43" t="str">
        <f t="shared" si="91"/>
        <v>IARA:BDT-05:2024: 5850</v>
      </c>
      <c r="D5851" s="43">
        <v>5850</v>
      </c>
      <c r="E5851" s="43" t="s">
        <v>5323</v>
      </c>
      <c r="F5851" s="1" t="s">
        <v>73</v>
      </c>
      <c r="G5851" s="43" t="s">
        <v>5268</v>
      </c>
      <c r="H5851" s="2">
        <v>45431</v>
      </c>
      <c r="J5851" s="12">
        <v>2024</v>
      </c>
      <c r="K5851" s="12">
        <v>5</v>
      </c>
      <c r="L5851" s="12">
        <v>19</v>
      </c>
      <c r="P5851" s="12" t="s">
        <v>75</v>
      </c>
      <c r="Q5851" s="12" t="str">
        <f>CONCATENATE(X5851," ",Y5851)</f>
        <v>Parus major</v>
      </c>
      <c r="R5851" s="14" t="str">
        <f>CONCATENATE(S5851,", ",T5851,", ",U5851,", ",V5851,", ",W5851,", ",X5851,", ",Y5851)</f>
        <v>Animalia, Chordata, Aves, Passeriformes, Paridae, Parus, major</v>
      </c>
      <c r="S5851" s="6" t="s">
        <v>76</v>
      </c>
      <c r="T5851" s="6" t="s">
        <v>77</v>
      </c>
      <c r="U5851" s="6" t="s">
        <v>78</v>
      </c>
      <c r="V5851" s="12" t="s">
        <v>79</v>
      </c>
      <c r="W5851" s="12" t="s">
        <v>135</v>
      </c>
      <c r="X5851" s="12" t="s">
        <v>140</v>
      </c>
      <c r="Y5851" s="12" t="s">
        <v>141</v>
      </c>
      <c r="AA5851" s="12" t="s">
        <v>83</v>
      </c>
      <c r="AB5851" s="6" t="s">
        <v>84</v>
      </c>
      <c r="AC5851" s="12" t="s">
        <v>142</v>
      </c>
      <c r="AD5851" s="6" t="s">
        <v>5220</v>
      </c>
      <c r="AE5851" s="2">
        <v>45431</v>
      </c>
      <c r="AF5851" s="43" t="s">
        <v>87</v>
      </c>
      <c r="AG5851" s="7" t="s">
        <v>143</v>
      </c>
      <c r="AH5851" s="43" t="s">
        <v>3345</v>
      </c>
      <c r="AI5851" s="43" t="s">
        <v>3344</v>
      </c>
      <c r="AL5851" s="43">
        <v>10</v>
      </c>
      <c r="AN5851" s="46" t="s">
        <v>5240</v>
      </c>
      <c r="AO5851" s="5" t="s">
        <v>89</v>
      </c>
      <c r="AP5851" s="6" t="s">
        <v>5220</v>
      </c>
      <c r="AR5851" s="7" t="s">
        <v>90</v>
      </c>
      <c r="AT5851" s="4" t="str">
        <f>CONCATENATE(AU5851,", ",AV5851,", ",AW5851,", ",AX5851,", ",AY5851,", ",AZ5851,", ",BA5851)</f>
        <v>Europe, France, FR, Bretagne, Ille-et-Vilaine, Rennes, Campus Institut Agro Rennes</v>
      </c>
      <c r="AU5851" s="1" t="s">
        <v>91</v>
      </c>
      <c r="AV5851" s="1" t="s">
        <v>92</v>
      </c>
      <c r="AW5851" s="1" t="s">
        <v>93</v>
      </c>
      <c r="AX5851" s="1" t="s">
        <v>94</v>
      </c>
      <c r="AY5851" s="1" t="s">
        <v>95</v>
      </c>
      <c r="AZ5851" s="1" t="s">
        <v>96</v>
      </c>
      <c r="BA5851" s="1" t="s">
        <v>5242</v>
      </c>
      <c r="BC5851" s="43"/>
      <c r="BF5851" s="43" t="s">
        <v>4596</v>
      </c>
      <c r="BG5851" s="43" t="s">
        <v>93</v>
      </c>
      <c r="BH5851" s="7" t="s">
        <v>97</v>
      </c>
      <c r="BJ5851" s="7" t="s">
        <v>98</v>
      </c>
      <c r="BK5851" s="7" t="s">
        <v>99</v>
      </c>
      <c r="BL5851" s="7" t="s">
        <v>4597</v>
      </c>
      <c r="BM5851" s="7" t="s">
        <v>4598</v>
      </c>
      <c r="BU5851" s="43">
        <v>1</v>
      </c>
      <c r="BW5851" s="43" t="s">
        <v>103</v>
      </c>
    </row>
    <row r="5852" spans="3:75" x14ac:dyDescent="0.35">
      <c r="C5852" s="43" t="str">
        <f t="shared" si="91"/>
        <v>IARA:BDT-05:2024: 5851</v>
      </c>
      <c r="D5852" s="43">
        <v>5851</v>
      </c>
      <c r="E5852" s="43" t="s">
        <v>5323</v>
      </c>
      <c r="F5852" s="1" t="s">
        <v>73</v>
      </c>
      <c r="G5852" s="43" t="s">
        <v>5268</v>
      </c>
      <c r="H5852" s="2">
        <v>45431</v>
      </c>
      <c r="J5852" s="12">
        <v>2024</v>
      </c>
      <c r="K5852" s="12">
        <v>5</v>
      </c>
      <c r="L5852" s="12">
        <v>19</v>
      </c>
      <c r="P5852" s="12" t="s">
        <v>75</v>
      </c>
      <c r="Q5852" s="12" t="str">
        <f>CONCATENATE(X5852," ",Y5852)</f>
        <v>Pica pica</v>
      </c>
      <c r="R5852" s="14" t="str">
        <f>CONCATENATE(S5852,", ",T5852,", ",U5852,", ",V5852,", ",W5852,", ",X5852,", ",Y5852)</f>
        <v>Animalia, Chordata, Aves, Passeriformes, Corvidae, Pica, pica</v>
      </c>
      <c r="S5852" s="6" t="s">
        <v>76</v>
      </c>
      <c r="T5852" s="6" t="s">
        <v>77</v>
      </c>
      <c r="U5852" s="6" t="s">
        <v>78</v>
      </c>
      <c r="V5852" s="12" t="s">
        <v>79</v>
      </c>
      <c r="W5852" s="12" t="s">
        <v>104</v>
      </c>
      <c r="X5852" s="12" t="s">
        <v>155</v>
      </c>
      <c r="Y5852" s="12" t="s">
        <v>156</v>
      </c>
      <c r="AA5852" s="12" t="s">
        <v>83</v>
      </c>
      <c r="AB5852" s="6" t="s">
        <v>84</v>
      </c>
      <c r="AC5852" s="12" t="s">
        <v>157</v>
      </c>
      <c r="AD5852" s="6" t="s">
        <v>5220</v>
      </c>
      <c r="AE5852" s="2">
        <v>45431</v>
      </c>
      <c r="AF5852" s="43" t="s">
        <v>87</v>
      </c>
      <c r="AG5852" s="7" t="s">
        <v>158</v>
      </c>
      <c r="AH5852" s="43" t="s">
        <v>3347</v>
      </c>
      <c r="AI5852" s="43" t="s">
        <v>3346</v>
      </c>
      <c r="AL5852" s="43">
        <v>10</v>
      </c>
      <c r="AN5852" s="46" t="s">
        <v>5240</v>
      </c>
      <c r="AO5852" s="5" t="s">
        <v>89</v>
      </c>
      <c r="AP5852" s="6" t="s">
        <v>5220</v>
      </c>
      <c r="AR5852" s="7" t="s">
        <v>90</v>
      </c>
      <c r="AT5852" s="4" t="str">
        <f>CONCATENATE(AU5852,", ",AV5852,", ",AW5852,", ",AX5852,", ",AY5852,", ",AZ5852,", ",BA5852)</f>
        <v>Europe, France, FR, Bretagne, Ille-et-Vilaine, Rennes, Campus Institut Agro Rennes</v>
      </c>
      <c r="AU5852" s="1" t="s">
        <v>91</v>
      </c>
      <c r="AV5852" s="1" t="s">
        <v>92</v>
      </c>
      <c r="AW5852" s="1" t="s">
        <v>93</v>
      </c>
      <c r="AX5852" s="1" t="s">
        <v>94</v>
      </c>
      <c r="AY5852" s="1" t="s">
        <v>95</v>
      </c>
      <c r="AZ5852" s="1" t="s">
        <v>96</v>
      </c>
      <c r="BA5852" s="1" t="s">
        <v>5242</v>
      </c>
      <c r="BC5852" s="43"/>
      <c r="BF5852" s="43" t="s">
        <v>4596</v>
      </c>
      <c r="BG5852" s="43" t="s">
        <v>93</v>
      </c>
      <c r="BH5852" s="7" t="s">
        <v>97</v>
      </c>
      <c r="BJ5852" s="7" t="s">
        <v>98</v>
      </c>
      <c r="BK5852" s="7" t="s">
        <v>99</v>
      </c>
      <c r="BL5852" s="7" t="s">
        <v>4597</v>
      </c>
      <c r="BM5852" s="7" t="s">
        <v>4598</v>
      </c>
      <c r="BU5852" s="43">
        <v>1</v>
      </c>
      <c r="BW5852" s="43" t="s">
        <v>103</v>
      </c>
    </row>
    <row r="5853" spans="3:75" x14ac:dyDescent="0.35">
      <c r="C5853" s="43" t="str">
        <f t="shared" si="91"/>
        <v>IARA:BDT-05:2024: 5852</v>
      </c>
      <c r="D5853" s="43">
        <v>5852</v>
      </c>
      <c r="E5853" s="43" t="s">
        <v>5323</v>
      </c>
      <c r="F5853" s="1" t="s">
        <v>73</v>
      </c>
      <c r="G5853" s="43" t="s">
        <v>5268</v>
      </c>
      <c r="H5853" s="2">
        <v>45431</v>
      </c>
      <c r="J5853" s="12">
        <v>2024</v>
      </c>
      <c r="K5853" s="12">
        <v>5</v>
      </c>
      <c r="L5853" s="12">
        <v>19</v>
      </c>
      <c r="P5853" s="12" t="s">
        <v>75</v>
      </c>
      <c r="Q5853" s="12" t="str">
        <f>CONCATENATE(X5853," ",Y5853)</f>
        <v>Pica pica</v>
      </c>
      <c r="R5853" s="14" t="str">
        <f>CONCATENATE(S5853,", ",T5853,", ",U5853,", ",V5853,", ",W5853,", ",X5853,", ",Y5853)</f>
        <v>Animalia, Chordata, Aves, Passeriformes, Corvidae, Pica, pica</v>
      </c>
      <c r="S5853" s="6" t="s">
        <v>76</v>
      </c>
      <c r="T5853" s="6" t="s">
        <v>77</v>
      </c>
      <c r="U5853" s="6" t="s">
        <v>78</v>
      </c>
      <c r="V5853" s="12" t="s">
        <v>79</v>
      </c>
      <c r="W5853" s="12" t="s">
        <v>104</v>
      </c>
      <c r="X5853" s="12" t="s">
        <v>155</v>
      </c>
      <c r="Y5853" s="12" t="s">
        <v>156</v>
      </c>
      <c r="AA5853" s="12" t="s">
        <v>83</v>
      </c>
      <c r="AB5853" s="6" t="s">
        <v>84</v>
      </c>
      <c r="AC5853" s="12" t="s">
        <v>157</v>
      </c>
      <c r="AD5853" s="6" t="s">
        <v>5220</v>
      </c>
      <c r="AE5853" s="2">
        <v>45431</v>
      </c>
      <c r="AF5853" s="43" t="s">
        <v>87</v>
      </c>
      <c r="AG5853" s="7" t="s">
        <v>158</v>
      </c>
      <c r="AH5853" s="43" t="s">
        <v>3349</v>
      </c>
      <c r="AI5853" s="43" t="s">
        <v>3348</v>
      </c>
      <c r="AL5853" s="43">
        <v>10</v>
      </c>
      <c r="AN5853" s="46" t="s">
        <v>5240</v>
      </c>
      <c r="AO5853" s="5" t="s">
        <v>89</v>
      </c>
      <c r="AP5853" s="6" t="s">
        <v>5220</v>
      </c>
      <c r="AR5853" s="7" t="s">
        <v>90</v>
      </c>
      <c r="AT5853" s="4" t="str">
        <f>CONCATENATE(AU5853,", ",AV5853,", ",AW5853,", ",AX5853,", ",AY5853,", ",AZ5853,", ",BA5853)</f>
        <v>Europe, France, FR, Bretagne, Ille-et-Vilaine, Rennes, Campus Institut Agro Rennes</v>
      </c>
      <c r="AU5853" s="1" t="s">
        <v>91</v>
      </c>
      <c r="AV5853" s="1" t="s">
        <v>92</v>
      </c>
      <c r="AW5853" s="1" t="s">
        <v>93</v>
      </c>
      <c r="AX5853" s="1" t="s">
        <v>94</v>
      </c>
      <c r="AY5853" s="1" t="s">
        <v>95</v>
      </c>
      <c r="AZ5853" s="1" t="s">
        <v>96</v>
      </c>
      <c r="BA5853" s="1" t="s">
        <v>5242</v>
      </c>
      <c r="BC5853" s="43"/>
      <c r="BF5853" s="43" t="s">
        <v>4596</v>
      </c>
      <c r="BG5853" s="43" t="s">
        <v>93</v>
      </c>
      <c r="BH5853" s="7" t="s">
        <v>97</v>
      </c>
      <c r="BJ5853" s="7" t="s">
        <v>98</v>
      </c>
      <c r="BK5853" s="7" t="s">
        <v>99</v>
      </c>
      <c r="BL5853" s="7" t="s">
        <v>4597</v>
      </c>
      <c r="BM5853" s="7" t="s">
        <v>4598</v>
      </c>
      <c r="BU5853" s="43">
        <v>1</v>
      </c>
      <c r="BW5853" s="43" t="s">
        <v>103</v>
      </c>
    </row>
    <row r="5854" spans="3:75" x14ac:dyDescent="0.35">
      <c r="C5854" s="43" t="str">
        <f t="shared" si="91"/>
        <v>IARA:BDT-05:2024: 5853</v>
      </c>
      <c r="D5854" s="43">
        <v>5853</v>
      </c>
      <c r="E5854" s="43" t="s">
        <v>5323</v>
      </c>
      <c r="F5854" s="1" t="s">
        <v>73</v>
      </c>
      <c r="G5854" s="43" t="s">
        <v>5268</v>
      </c>
      <c r="H5854" s="2">
        <v>45431</v>
      </c>
      <c r="J5854" s="12">
        <v>2024</v>
      </c>
      <c r="K5854" s="12">
        <v>5</v>
      </c>
      <c r="L5854" s="12">
        <v>19</v>
      </c>
      <c r="P5854" s="12" t="s">
        <v>75</v>
      </c>
      <c r="Q5854" s="12" t="str">
        <f>CONCATENATE(X5854," ",Y5854)</f>
        <v>Troglodytes troglodytes</v>
      </c>
      <c r="R5854" s="14" t="str">
        <f>CONCATENATE(S5854,", ",T5854,", ",U5854,", ",V5854,", ",W5854,", ",X5854,", ",Y5854)</f>
        <v>Animalia, Chordata, Aves, Passeriformes, Troglodytidae, Troglodytes, troglodytes</v>
      </c>
      <c r="S5854" s="6" t="s">
        <v>76</v>
      </c>
      <c r="T5854" s="6" t="s">
        <v>77</v>
      </c>
      <c r="U5854" s="6" t="s">
        <v>78</v>
      </c>
      <c r="V5854" s="12" t="s">
        <v>79</v>
      </c>
      <c r="W5854" s="12" t="s">
        <v>197</v>
      </c>
      <c r="X5854" s="12" t="s">
        <v>198</v>
      </c>
      <c r="Y5854" s="12" t="s">
        <v>199</v>
      </c>
      <c r="AA5854" s="12" t="s">
        <v>83</v>
      </c>
      <c r="AB5854" s="6" t="s">
        <v>84</v>
      </c>
      <c r="AC5854" s="12" t="s">
        <v>200</v>
      </c>
      <c r="AD5854" s="6" t="s">
        <v>5220</v>
      </c>
      <c r="AE5854" s="2">
        <v>45431</v>
      </c>
      <c r="AF5854" s="43" t="s">
        <v>87</v>
      </c>
      <c r="AG5854" s="7" t="s">
        <v>201</v>
      </c>
      <c r="AH5854" s="43" t="s">
        <v>3351</v>
      </c>
      <c r="AI5854" s="43" t="s">
        <v>3350</v>
      </c>
      <c r="AL5854" s="43">
        <v>10</v>
      </c>
      <c r="AN5854" s="46" t="s">
        <v>5240</v>
      </c>
      <c r="AO5854" s="5" t="s">
        <v>89</v>
      </c>
      <c r="AP5854" s="6" t="s">
        <v>5220</v>
      </c>
      <c r="AR5854" s="7" t="s">
        <v>90</v>
      </c>
      <c r="AT5854" s="4" t="str">
        <f>CONCATENATE(AU5854,", ",AV5854,", ",AW5854,", ",AX5854,", ",AY5854,", ",AZ5854,", ",BA5854)</f>
        <v>Europe, France, FR, Bretagne, Ille-et-Vilaine, Rennes, Campus Institut Agro Rennes</v>
      </c>
      <c r="AU5854" s="1" t="s">
        <v>91</v>
      </c>
      <c r="AV5854" s="1" t="s">
        <v>92</v>
      </c>
      <c r="AW5854" s="1" t="s">
        <v>93</v>
      </c>
      <c r="AX5854" s="1" t="s">
        <v>94</v>
      </c>
      <c r="AY5854" s="1" t="s">
        <v>95</v>
      </c>
      <c r="AZ5854" s="1" t="s">
        <v>96</v>
      </c>
      <c r="BA5854" s="1" t="s">
        <v>5242</v>
      </c>
      <c r="BC5854" s="43"/>
      <c r="BF5854" s="43" t="s">
        <v>4596</v>
      </c>
      <c r="BG5854" s="43" t="s">
        <v>93</v>
      </c>
      <c r="BH5854" s="7" t="s">
        <v>97</v>
      </c>
      <c r="BJ5854" s="7" t="s">
        <v>98</v>
      </c>
      <c r="BK5854" s="7" t="s">
        <v>99</v>
      </c>
      <c r="BL5854" s="7" t="s">
        <v>4597</v>
      </c>
      <c r="BM5854" s="7" t="s">
        <v>4598</v>
      </c>
      <c r="BU5854" s="43">
        <v>1</v>
      </c>
      <c r="BW5854" s="43" t="s">
        <v>103</v>
      </c>
    </row>
    <row r="5855" spans="3:75" x14ac:dyDescent="0.35">
      <c r="C5855" s="43" t="str">
        <f t="shared" si="91"/>
        <v>IARA:BDT-05:2024: 5854</v>
      </c>
      <c r="D5855" s="43">
        <v>5854</v>
      </c>
      <c r="E5855" s="43" t="s">
        <v>5323</v>
      </c>
      <c r="F5855" s="1" t="s">
        <v>73</v>
      </c>
      <c r="G5855" s="43" t="s">
        <v>5268</v>
      </c>
      <c r="H5855" s="2">
        <v>45431</v>
      </c>
      <c r="J5855" s="12">
        <v>2024</v>
      </c>
      <c r="K5855" s="12">
        <v>5</v>
      </c>
      <c r="L5855" s="12">
        <v>19</v>
      </c>
      <c r="P5855" s="12" t="s">
        <v>75</v>
      </c>
      <c r="Q5855" s="12" t="str">
        <f>CONCATENATE(X5855," ",Y5855)</f>
        <v>Phylloscopus collybita</v>
      </c>
      <c r="R5855" s="14" t="str">
        <f>CONCATENATE(S5855,", ",T5855,", ",U5855,", ",V5855,", ",W5855,", ",X5855,", ",Y5855)</f>
        <v>Animalia, Chordata, Aves, Passeriformes, Phylloscopidae, Phylloscopus, collybita</v>
      </c>
      <c r="S5855" s="6" t="s">
        <v>76</v>
      </c>
      <c r="T5855" s="6" t="s">
        <v>77</v>
      </c>
      <c r="U5855" s="6" t="s">
        <v>78</v>
      </c>
      <c r="V5855" s="12" t="s">
        <v>79</v>
      </c>
      <c r="W5855" s="12" t="s">
        <v>170</v>
      </c>
      <c r="X5855" s="12" t="s">
        <v>171</v>
      </c>
      <c r="Y5855" s="12" t="s">
        <v>172</v>
      </c>
      <c r="AA5855" s="12" t="s">
        <v>83</v>
      </c>
      <c r="AB5855" s="6" t="s">
        <v>173</v>
      </c>
      <c r="AC5855" s="12" t="s">
        <v>174</v>
      </c>
      <c r="AD5855" s="6" t="s">
        <v>5220</v>
      </c>
      <c r="AE5855" s="2">
        <v>45431</v>
      </c>
      <c r="AF5855" s="43" t="s">
        <v>87</v>
      </c>
      <c r="AG5855" s="7" t="s">
        <v>175</v>
      </c>
      <c r="AH5855" s="43" t="s">
        <v>3353</v>
      </c>
      <c r="AI5855" s="43" t="s">
        <v>3352</v>
      </c>
      <c r="AL5855" s="43">
        <v>10</v>
      </c>
      <c r="AN5855" s="46" t="s">
        <v>5240</v>
      </c>
      <c r="AO5855" s="5" t="s">
        <v>89</v>
      </c>
      <c r="AP5855" s="6" t="s">
        <v>5220</v>
      </c>
      <c r="AR5855" s="7" t="s">
        <v>90</v>
      </c>
      <c r="AT5855" s="4" t="str">
        <f>CONCATENATE(AU5855,", ",AV5855,", ",AW5855,", ",AX5855,", ",AY5855,", ",AZ5855,", ",BA5855)</f>
        <v>Europe, France, FR, Bretagne, Ille-et-Vilaine, Rennes, Campus Institut Agro Rennes</v>
      </c>
      <c r="AU5855" s="1" t="s">
        <v>91</v>
      </c>
      <c r="AV5855" s="1" t="s">
        <v>92</v>
      </c>
      <c r="AW5855" s="1" t="s">
        <v>93</v>
      </c>
      <c r="AX5855" s="1" t="s">
        <v>94</v>
      </c>
      <c r="AY5855" s="1" t="s">
        <v>95</v>
      </c>
      <c r="AZ5855" s="1" t="s">
        <v>96</v>
      </c>
      <c r="BA5855" s="1" t="s">
        <v>5242</v>
      </c>
      <c r="BC5855" s="43"/>
      <c r="BF5855" s="43" t="s">
        <v>4596</v>
      </c>
      <c r="BG5855" s="43" t="s">
        <v>93</v>
      </c>
      <c r="BH5855" s="7" t="s">
        <v>97</v>
      </c>
      <c r="BJ5855" s="7" t="s">
        <v>98</v>
      </c>
      <c r="BK5855" s="7" t="s">
        <v>99</v>
      </c>
      <c r="BL5855" s="7" t="s">
        <v>4597</v>
      </c>
      <c r="BM5855" s="7" t="s">
        <v>4598</v>
      </c>
      <c r="BU5855" s="43">
        <v>1</v>
      </c>
      <c r="BW5855" s="43" t="s">
        <v>103</v>
      </c>
    </row>
    <row r="5856" spans="3:75" x14ac:dyDescent="0.35">
      <c r="C5856" s="43" t="str">
        <f t="shared" si="91"/>
        <v>IARA:BDT-05:2024: 5855</v>
      </c>
      <c r="D5856" s="43">
        <v>5855</v>
      </c>
      <c r="E5856" s="43" t="s">
        <v>5323</v>
      </c>
      <c r="F5856" s="1" t="s">
        <v>73</v>
      </c>
      <c r="G5856" s="43" t="s">
        <v>5268</v>
      </c>
      <c r="H5856" s="2">
        <v>45431</v>
      </c>
      <c r="J5856" s="12">
        <v>2024</v>
      </c>
      <c r="K5856" s="12">
        <v>5</v>
      </c>
      <c r="L5856" s="12">
        <v>19</v>
      </c>
      <c r="P5856" s="12" t="s">
        <v>75</v>
      </c>
      <c r="Q5856" s="12" t="str">
        <f>CONCATENATE(X5856," ",Y5856)</f>
        <v>Fringilla coelebs</v>
      </c>
      <c r="R5856" s="14" t="str">
        <f>CONCATENATE(S5856,", ",T5856,", ",U5856,", ",V5856,", ",W5856,", ",X5856,", ",Y5856)</f>
        <v>Animalia, Chordata, Aves, Passeriformes, Fringillidae, Fringilla, coelebs</v>
      </c>
      <c r="S5856" s="6" t="s">
        <v>76</v>
      </c>
      <c r="T5856" s="6" t="s">
        <v>77</v>
      </c>
      <c r="U5856" s="6" t="s">
        <v>78</v>
      </c>
      <c r="V5856" s="12" t="s">
        <v>79</v>
      </c>
      <c r="W5856" s="12" t="s">
        <v>165</v>
      </c>
      <c r="X5856" s="12" t="s">
        <v>166</v>
      </c>
      <c r="Y5856" s="12" t="s">
        <v>167</v>
      </c>
      <c r="AA5856" s="12" t="s">
        <v>83</v>
      </c>
      <c r="AB5856" s="6" t="s">
        <v>84</v>
      </c>
      <c r="AC5856" s="12" t="s">
        <v>168</v>
      </c>
      <c r="AD5856" s="6" t="s">
        <v>5220</v>
      </c>
      <c r="AE5856" s="2">
        <v>45431</v>
      </c>
      <c r="AF5856" s="43" t="s">
        <v>87</v>
      </c>
      <c r="AG5856" s="7" t="s">
        <v>169</v>
      </c>
      <c r="AH5856" s="43" t="s">
        <v>3355</v>
      </c>
      <c r="AI5856" s="43" t="s">
        <v>3354</v>
      </c>
      <c r="AL5856" s="43">
        <v>10</v>
      </c>
      <c r="AN5856" s="46" t="s">
        <v>5240</v>
      </c>
      <c r="AO5856" s="5" t="s">
        <v>89</v>
      </c>
      <c r="AP5856" s="6" t="s">
        <v>5220</v>
      </c>
      <c r="AR5856" s="7" t="s">
        <v>90</v>
      </c>
      <c r="AT5856" s="4" t="str">
        <f>CONCATENATE(AU5856,", ",AV5856,", ",AW5856,", ",AX5856,", ",AY5856,", ",AZ5856,", ",BA5856)</f>
        <v>Europe, France, FR, Bretagne, Ille-et-Vilaine, Rennes, Campus Institut Agro Rennes</v>
      </c>
      <c r="AU5856" s="1" t="s">
        <v>91</v>
      </c>
      <c r="AV5856" s="1" t="s">
        <v>92</v>
      </c>
      <c r="AW5856" s="1" t="s">
        <v>93</v>
      </c>
      <c r="AX5856" s="1" t="s">
        <v>94</v>
      </c>
      <c r="AY5856" s="1" t="s">
        <v>95</v>
      </c>
      <c r="AZ5856" s="1" t="s">
        <v>96</v>
      </c>
      <c r="BA5856" s="1" t="s">
        <v>5242</v>
      </c>
      <c r="BC5856" s="43"/>
      <c r="BF5856" s="43" t="s">
        <v>4596</v>
      </c>
      <c r="BG5856" s="43" t="s">
        <v>93</v>
      </c>
      <c r="BH5856" s="7" t="s">
        <v>97</v>
      </c>
      <c r="BJ5856" s="7" t="s">
        <v>98</v>
      </c>
      <c r="BK5856" s="7" t="s">
        <v>99</v>
      </c>
      <c r="BL5856" s="7" t="s">
        <v>4597</v>
      </c>
      <c r="BM5856" s="7" t="s">
        <v>4598</v>
      </c>
      <c r="BU5856" s="43">
        <v>1</v>
      </c>
      <c r="BW5856" s="43" t="s">
        <v>103</v>
      </c>
    </row>
    <row r="5857" spans="3:75" x14ac:dyDescent="0.35">
      <c r="C5857" s="43" t="str">
        <f t="shared" si="91"/>
        <v>IARA:BDT-05:2024: 5856</v>
      </c>
      <c r="D5857" s="43">
        <v>5856</v>
      </c>
      <c r="E5857" s="43" t="s">
        <v>5323</v>
      </c>
      <c r="F5857" s="1" t="s">
        <v>73</v>
      </c>
      <c r="G5857" s="43" t="s">
        <v>5268</v>
      </c>
      <c r="H5857" s="2">
        <v>45431</v>
      </c>
      <c r="J5857" s="12">
        <v>2024</v>
      </c>
      <c r="K5857" s="12">
        <v>5</v>
      </c>
      <c r="L5857" s="12">
        <v>19</v>
      </c>
      <c r="P5857" s="12" t="s">
        <v>75</v>
      </c>
      <c r="Q5857" s="12" t="str">
        <f>CONCATENATE(X5857," ",Y5857)</f>
        <v>Troglodytes troglodytes</v>
      </c>
      <c r="R5857" s="14" t="str">
        <f>CONCATENATE(S5857,", ",T5857,", ",U5857,", ",V5857,", ",W5857,", ",X5857,", ",Y5857)</f>
        <v>Animalia, Chordata, Aves, Passeriformes, Troglodytidae, Troglodytes, troglodytes</v>
      </c>
      <c r="S5857" s="6" t="s">
        <v>76</v>
      </c>
      <c r="T5857" s="6" t="s">
        <v>77</v>
      </c>
      <c r="U5857" s="6" t="s">
        <v>78</v>
      </c>
      <c r="V5857" s="6" t="s">
        <v>79</v>
      </c>
      <c r="W5857" s="6" t="s">
        <v>197</v>
      </c>
      <c r="X5857" s="6" t="s">
        <v>198</v>
      </c>
      <c r="Y5857" s="6" t="s">
        <v>199</v>
      </c>
      <c r="Z5857" s="6"/>
      <c r="AA5857" s="12" t="s">
        <v>83</v>
      </c>
      <c r="AB5857" s="6" t="s">
        <v>84</v>
      </c>
      <c r="AC5857" s="12" t="s">
        <v>200</v>
      </c>
      <c r="AD5857" s="6" t="s">
        <v>5220</v>
      </c>
      <c r="AE5857" s="2">
        <v>45431</v>
      </c>
      <c r="AF5857" s="43" t="s">
        <v>87</v>
      </c>
      <c r="AG5857" s="7" t="s">
        <v>201</v>
      </c>
      <c r="AH5857" s="43" t="s">
        <v>3357</v>
      </c>
      <c r="AI5857" s="43" t="s">
        <v>3356</v>
      </c>
      <c r="AL5857" s="43">
        <v>10</v>
      </c>
      <c r="AN5857" s="46" t="s">
        <v>5240</v>
      </c>
      <c r="AO5857" s="5" t="s">
        <v>89</v>
      </c>
      <c r="AP5857" s="6" t="s">
        <v>5220</v>
      </c>
      <c r="AR5857" s="7" t="s">
        <v>90</v>
      </c>
      <c r="AT5857" s="4" t="str">
        <f>CONCATENATE(AU5857,", ",AV5857,", ",AW5857,", ",AX5857,", ",AY5857,", ",AZ5857,", ",BA5857)</f>
        <v>Europe, France, FR, Bretagne, Ille-et-Vilaine, Rennes, Campus Institut Agro Rennes</v>
      </c>
      <c r="AU5857" s="1" t="s">
        <v>91</v>
      </c>
      <c r="AV5857" s="1" t="s">
        <v>92</v>
      </c>
      <c r="AW5857" s="1" t="s">
        <v>93</v>
      </c>
      <c r="AX5857" s="1" t="s">
        <v>94</v>
      </c>
      <c r="AY5857" s="1" t="s">
        <v>95</v>
      </c>
      <c r="AZ5857" s="1" t="s">
        <v>96</v>
      </c>
      <c r="BA5857" s="1" t="s">
        <v>5242</v>
      </c>
      <c r="BC5857" s="43"/>
      <c r="BF5857" s="43" t="s">
        <v>4596</v>
      </c>
      <c r="BG5857" s="43" t="s">
        <v>93</v>
      </c>
      <c r="BH5857" s="7" t="s">
        <v>97</v>
      </c>
      <c r="BJ5857" s="7" t="s">
        <v>98</v>
      </c>
      <c r="BK5857" s="7" t="s">
        <v>99</v>
      </c>
      <c r="BL5857" s="7" t="s">
        <v>4597</v>
      </c>
      <c r="BM5857" s="7" t="s">
        <v>4598</v>
      </c>
      <c r="BU5857" s="43">
        <v>1</v>
      </c>
      <c r="BW5857" s="43" t="s">
        <v>103</v>
      </c>
    </row>
    <row r="5858" spans="3:75" x14ac:dyDescent="0.35">
      <c r="C5858" s="43" t="str">
        <f t="shared" si="91"/>
        <v>IARA:BDT-05:2024: 5857</v>
      </c>
      <c r="D5858" s="43">
        <v>5857</v>
      </c>
      <c r="E5858" s="43" t="s">
        <v>5323</v>
      </c>
      <c r="F5858" s="1" t="s">
        <v>73</v>
      </c>
      <c r="G5858" s="43" t="s">
        <v>5268</v>
      </c>
      <c r="H5858" s="2">
        <v>45431</v>
      </c>
      <c r="J5858" s="12">
        <v>2024</v>
      </c>
      <c r="K5858" s="12">
        <v>5</v>
      </c>
      <c r="L5858" s="12">
        <v>19</v>
      </c>
      <c r="P5858" s="12" t="s">
        <v>75</v>
      </c>
      <c r="Q5858" s="12" t="str">
        <f>CONCATENATE(X5858," ",Y5858)</f>
        <v>Passer domesticus</v>
      </c>
      <c r="R5858" s="14" t="str">
        <f>CONCATENATE(S5858,", ",T5858,", ",U5858,", ",V5858,", ",W5858,", ",X5858,", ",Y5858)</f>
        <v>Animalia, Chordata, Aves, Passeriformes, Passeridae, Passer, domesticus</v>
      </c>
      <c r="S5858" s="6" t="s">
        <v>76</v>
      </c>
      <c r="T5858" s="6" t="s">
        <v>77</v>
      </c>
      <c r="U5858" s="6" t="s">
        <v>78</v>
      </c>
      <c r="V5858" s="6" t="s">
        <v>79</v>
      </c>
      <c r="W5858" s="6" t="s">
        <v>144</v>
      </c>
      <c r="X5858" s="6" t="s">
        <v>145</v>
      </c>
      <c r="Y5858" s="6" t="s">
        <v>146</v>
      </c>
      <c r="Z5858" s="6"/>
      <c r="AA5858" s="12" t="s">
        <v>83</v>
      </c>
      <c r="AB5858" s="6" t="s">
        <v>84</v>
      </c>
      <c r="AC5858" s="12" t="s">
        <v>147</v>
      </c>
      <c r="AD5858" s="6" t="s">
        <v>5220</v>
      </c>
      <c r="AE5858" s="2">
        <v>45431</v>
      </c>
      <c r="AF5858" s="43" t="s">
        <v>87</v>
      </c>
      <c r="AG5858" s="7" t="s">
        <v>148</v>
      </c>
      <c r="AH5858" s="43" t="s">
        <v>3359</v>
      </c>
      <c r="AI5858" s="43" t="s">
        <v>3358</v>
      </c>
      <c r="AL5858" s="43">
        <v>10</v>
      </c>
      <c r="AN5858" s="46" t="s">
        <v>5240</v>
      </c>
      <c r="AO5858" s="5" t="s">
        <v>89</v>
      </c>
      <c r="AP5858" s="6" t="s">
        <v>5220</v>
      </c>
      <c r="AR5858" s="7" t="s">
        <v>90</v>
      </c>
      <c r="AT5858" s="4" t="str">
        <f>CONCATENATE(AU5858,", ",AV5858,", ",AW5858,", ",AX5858,", ",AY5858,", ",AZ5858,", ",BA5858)</f>
        <v>Europe, France, FR, Bretagne, Ille-et-Vilaine, Rennes, Campus Institut Agro Rennes</v>
      </c>
      <c r="AU5858" s="1" t="s">
        <v>91</v>
      </c>
      <c r="AV5858" s="1" t="s">
        <v>92</v>
      </c>
      <c r="AW5858" s="1" t="s">
        <v>93</v>
      </c>
      <c r="AX5858" s="1" t="s">
        <v>94</v>
      </c>
      <c r="AY5858" s="1" t="s">
        <v>95</v>
      </c>
      <c r="AZ5858" s="1" t="s">
        <v>96</v>
      </c>
      <c r="BA5858" s="1" t="s">
        <v>5242</v>
      </c>
      <c r="BC5858" s="43"/>
      <c r="BF5858" s="43" t="s">
        <v>4596</v>
      </c>
      <c r="BG5858" s="43" t="s">
        <v>93</v>
      </c>
      <c r="BH5858" s="7" t="s">
        <v>97</v>
      </c>
      <c r="BJ5858" s="7" t="s">
        <v>98</v>
      </c>
      <c r="BK5858" s="7" t="s">
        <v>99</v>
      </c>
      <c r="BL5858" s="7" t="s">
        <v>4597</v>
      </c>
      <c r="BM5858" s="7" t="s">
        <v>4598</v>
      </c>
      <c r="BU5858" s="43">
        <v>1</v>
      </c>
      <c r="BW5858" s="43" t="s">
        <v>103</v>
      </c>
    </row>
    <row r="5859" spans="3:75" x14ac:dyDescent="0.35">
      <c r="C5859" s="43" t="str">
        <f t="shared" si="91"/>
        <v>IARA:BDT-05:2024: 5858</v>
      </c>
      <c r="D5859" s="43">
        <v>5858</v>
      </c>
      <c r="E5859" s="43" t="s">
        <v>5323</v>
      </c>
      <c r="F5859" s="1" t="s">
        <v>73</v>
      </c>
      <c r="G5859" s="43" t="s">
        <v>5268</v>
      </c>
      <c r="H5859" s="2">
        <v>45431</v>
      </c>
      <c r="J5859" s="12">
        <v>2024</v>
      </c>
      <c r="K5859" s="12">
        <v>5</v>
      </c>
      <c r="L5859" s="12">
        <v>19</v>
      </c>
      <c r="P5859" s="12" t="s">
        <v>75</v>
      </c>
      <c r="Q5859" s="12" t="str">
        <f>CONCATENATE(X5859," ",Y5859)</f>
        <v>Passer domesticus</v>
      </c>
      <c r="R5859" s="14" t="str">
        <f>CONCATENATE(S5859,", ",T5859,", ",U5859,", ",V5859,", ",W5859,", ",X5859,", ",Y5859)</f>
        <v>Animalia, Chordata, Aves, Passeriformes, Passeridae, Passer, domesticus</v>
      </c>
      <c r="S5859" s="6" t="s">
        <v>76</v>
      </c>
      <c r="T5859" s="6" t="s">
        <v>77</v>
      </c>
      <c r="U5859" s="6" t="s">
        <v>78</v>
      </c>
      <c r="V5859" s="6" t="s">
        <v>79</v>
      </c>
      <c r="W5859" s="6" t="s">
        <v>144</v>
      </c>
      <c r="X5859" s="6" t="s">
        <v>145</v>
      </c>
      <c r="Y5859" s="6" t="s">
        <v>146</v>
      </c>
      <c r="Z5859" s="6"/>
      <c r="AA5859" s="12" t="s">
        <v>83</v>
      </c>
      <c r="AB5859" s="6" t="s">
        <v>84</v>
      </c>
      <c r="AC5859" s="12" t="s">
        <v>147</v>
      </c>
      <c r="AD5859" s="6" t="s">
        <v>5220</v>
      </c>
      <c r="AE5859" s="2">
        <v>45431</v>
      </c>
      <c r="AF5859" s="43" t="s">
        <v>87</v>
      </c>
      <c r="AG5859" s="7" t="s">
        <v>148</v>
      </c>
      <c r="AH5859" s="43" t="s">
        <v>3361</v>
      </c>
      <c r="AI5859" s="43" t="s">
        <v>3360</v>
      </c>
      <c r="AL5859" s="43">
        <v>10</v>
      </c>
      <c r="AN5859" s="46" t="s">
        <v>5240</v>
      </c>
      <c r="AO5859" s="5" t="s">
        <v>89</v>
      </c>
      <c r="AP5859" s="6" t="s">
        <v>5220</v>
      </c>
      <c r="AR5859" s="7" t="s">
        <v>90</v>
      </c>
      <c r="AT5859" s="4" t="str">
        <f>CONCATENATE(AU5859,", ",AV5859,", ",AW5859,", ",AX5859,", ",AY5859,", ",AZ5859,", ",BA5859)</f>
        <v>Europe, France, FR, Bretagne, Ille-et-Vilaine, Rennes, Campus Institut Agro Rennes</v>
      </c>
      <c r="AU5859" s="1" t="s">
        <v>91</v>
      </c>
      <c r="AV5859" s="1" t="s">
        <v>92</v>
      </c>
      <c r="AW5859" s="1" t="s">
        <v>93</v>
      </c>
      <c r="AX5859" s="1" t="s">
        <v>94</v>
      </c>
      <c r="AY5859" s="1" t="s">
        <v>95</v>
      </c>
      <c r="AZ5859" s="1" t="s">
        <v>96</v>
      </c>
      <c r="BA5859" s="1" t="s">
        <v>5242</v>
      </c>
      <c r="BC5859" s="43"/>
      <c r="BF5859" s="43" t="s">
        <v>4596</v>
      </c>
      <c r="BG5859" s="43" t="s">
        <v>93</v>
      </c>
      <c r="BH5859" s="7" t="s">
        <v>97</v>
      </c>
      <c r="BJ5859" s="7" t="s">
        <v>98</v>
      </c>
      <c r="BK5859" s="7" t="s">
        <v>99</v>
      </c>
      <c r="BL5859" s="7" t="s">
        <v>4597</v>
      </c>
      <c r="BM5859" s="7" t="s">
        <v>4598</v>
      </c>
      <c r="BU5859" s="43">
        <v>1</v>
      </c>
      <c r="BW5859" s="43" t="s">
        <v>103</v>
      </c>
    </row>
    <row r="5860" spans="3:75" x14ac:dyDescent="0.35">
      <c r="C5860" s="43" t="str">
        <f t="shared" si="91"/>
        <v>IARA:BDT-05:2024: 5859</v>
      </c>
      <c r="D5860" s="43">
        <v>5859</v>
      </c>
      <c r="E5860" s="43" t="s">
        <v>5323</v>
      </c>
      <c r="F5860" s="1" t="s">
        <v>73</v>
      </c>
      <c r="G5860" s="43" t="s">
        <v>5268</v>
      </c>
      <c r="H5860" s="2">
        <v>45431</v>
      </c>
      <c r="J5860" s="12">
        <v>2024</v>
      </c>
      <c r="K5860" s="12">
        <v>5</v>
      </c>
      <c r="L5860" s="12">
        <v>19</v>
      </c>
      <c r="P5860" s="12" t="s">
        <v>75</v>
      </c>
      <c r="Q5860" s="12" t="str">
        <f>CONCATENATE(X5860," ",Y5860)</f>
        <v>Columba livia</v>
      </c>
      <c r="R5860" s="14" t="str">
        <f>CONCATENATE(S5860,", ",T5860,", ",U5860,", ",V5860,", ",W5860,", ",X5860,", ",Y5860)</f>
        <v>Animalia, Chordata, Aves, Columbiformes, Columbidae, Columba, livia</v>
      </c>
      <c r="S5860" s="6" t="s">
        <v>76</v>
      </c>
      <c r="T5860" s="6" t="s">
        <v>77</v>
      </c>
      <c r="U5860" s="6" t="s">
        <v>78</v>
      </c>
      <c r="V5860" s="6" t="s">
        <v>159</v>
      </c>
      <c r="W5860" s="6" t="s">
        <v>160</v>
      </c>
      <c r="X5860" s="6" t="s">
        <v>161</v>
      </c>
      <c r="Y5860" s="6" t="s">
        <v>352</v>
      </c>
      <c r="Z5860" s="6"/>
      <c r="AA5860" s="12" t="s">
        <v>83</v>
      </c>
      <c r="AB5860" s="6" t="s">
        <v>353</v>
      </c>
      <c r="AC5860" s="12" t="s">
        <v>288</v>
      </c>
      <c r="AD5860" s="6" t="s">
        <v>5220</v>
      </c>
      <c r="AE5860" s="2">
        <v>45431</v>
      </c>
      <c r="AF5860" s="43" t="s">
        <v>87</v>
      </c>
      <c r="AG5860" s="7" t="s">
        <v>351</v>
      </c>
      <c r="AH5860" s="43" t="s">
        <v>3363</v>
      </c>
      <c r="AI5860" s="43" t="s">
        <v>3362</v>
      </c>
      <c r="AL5860" s="43">
        <v>10</v>
      </c>
      <c r="AN5860" s="46" t="s">
        <v>5240</v>
      </c>
      <c r="AO5860" s="5" t="s">
        <v>89</v>
      </c>
      <c r="AP5860" s="6" t="s">
        <v>5220</v>
      </c>
      <c r="AR5860" s="7" t="s">
        <v>90</v>
      </c>
      <c r="AT5860" s="4" t="str">
        <f>CONCATENATE(AU5860,", ",AV5860,", ",AW5860,", ",AX5860,", ",AY5860,", ",AZ5860,", ",BA5860)</f>
        <v>Europe, France, FR, Bretagne, Ille-et-Vilaine, Rennes, Campus Institut Agro Rennes</v>
      </c>
      <c r="AU5860" s="1" t="s">
        <v>91</v>
      </c>
      <c r="AV5860" s="1" t="s">
        <v>92</v>
      </c>
      <c r="AW5860" s="1" t="s">
        <v>93</v>
      </c>
      <c r="AX5860" s="1" t="s">
        <v>94</v>
      </c>
      <c r="AY5860" s="1" t="s">
        <v>95</v>
      </c>
      <c r="AZ5860" s="1" t="s">
        <v>96</v>
      </c>
      <c r="BA5860" s="1" t="s">
        <v>5242</v>
      </c>
      <c r="BC5860" s="43"/>
      <c r="BF5860" s="43" t="s">
        <v>4596</v>
      </c>
      <c r="BG5860" s="43" t="s">
        <v>93</v>
      </c>
      <c r="BH5860" s="7" t="s">
        <v>97</v>
      </c>
      <c r="BJ5860" s="7" t="s">
        <v>98</v>
      </c>
      <c r="BK5860" s="7" t="s">
        <v>99</v>
      </c>
      <c r="BL5860" s="7" t="s">
        <v>4597</v>
      </c>
      <c r="BM5860" s="7" t="s">
        <v>4598</v>
      </c>
      <c r="BU5860" s="43">
        <v>1</v>
      </c>
      <c r="BW5860" s="43" t="s">
        <v>103</v>
      </c>
    </row>
    <row r="5861" spans="3:75" x14ac:dyDescent="0.35">
      <c r="C5861" s="43" t="str">
        <f t="shared" si="91"/>
        <v>IARA:BDT-05:2024: 5860</v>
      </c>
      <c r="D5861" s="43">
        <v>5860</v>
      </c>
      <c r="E5861" s="43" t="s">
        <v>5323</v>
      </c>
      <c r="F5861" s="1" t="s">
        <v>73</v>
      </c>
      <c r="G5861" s="43" t="s">
        <v>5268</v>
      </c>
      <c r="H5861" s="2">
        <v>45431</v>
      </c>
      <c r="J5861" s="12">
        <v>2024</v>
      </c>
      <c r="K5861" s="12">
        <v>5</v>
      </c>
      <c r="L5861" s="12">
        <v>19</v>
      </c>
      <c r="P5861" s="12" t="s">
        <v>75</v>
      </c>
      <c r="Q5861" s="12" t="str">
        <f>CONCATENATE(X5861," ",Y5861)</f>
        <v>Columba livia</v>
      </c>
      <c r="R5861" s="14" t="str">
        <f>CONCATENATE(S5861,", ",T5861,", ",U5861,", ",V5861,", ",W5861,", ",X5861,", ",Y5861)</f>
        <v>Animalia, Chordata, Aves, Columbiformes, Columbidae, Columba, livia</v>
      </c>
      <c r="S5861" s="6" t="s">
        <v>76</v>
      </c>
      <c r="T5861" s="6" t="s">
        <v>77</v>
      </c>
      <c r="U5861" s="6" t="s">
        <v>78</v>
      </c>
      <c r="V5861" s="6" t="s">
        <v>159</v>
      </c>
      <c r="W5861" s="6" t="s">
        <v>160</v>
      </c>
      <c r="X5861" s="6" t="s">
        <v>161</v>
      </c>
      <c r="Y5861" s="6" t="s">
        <v>352</v>
      </c>
      <c r="Z5861" s="6"/>
      <c r="AA5861" s="12" t="s">
        <v>83</v>
      </c>
      <c r="AB5861" s="6" t="s">
        <v>353</v>
      </c>
      <c r="AC5861" s="12" t="s">
        <v>288</v>
      </c>
      <c r="AD5861" s="6" t="s">
        <v>5220</v>
      </c>
      <c r="AE5861" s="2">
        <v>45431</v>
      </c>
      <c r="AF5861" s="43" t="s">
        <v>87</v>
      </c>
      <c r="AG5861" s="7" t="s">
        <v>351</v>
      </c>
      <c r="AH5861" s="43" t="s">
        <v>3365</v>
      </c>
      <c r="AI5861" s="43" t="s">
        <v>3364</v>
      </c>
      <c r="AL5861" s="43">
        <v>10</v>
      </c>
      <c r="AN5861" s="46" t="s">
        <v>5240</v>
      </c>
      <c r="AO5861" s="5" t="s">
        <v>89</v>
      </c>
      <c r="AP5861" s="6" t="s">
        <v>5220</v>
      </c>
      <c r="AR5861" s="7" t="s">
        <v>90</v>
      </c>
      <c r="AT5861" s="4" t="str">
        <f>CONCATENATE(AU5861,", ",AV5861,", ",AW5861,", ",AX5861,", ",AY5861,", ",AZ5861,", ",BA5861)</f>
        <v>Europe, France, FR, Bretagne, Ille-et-Vilaine, Rennes, Campus Institut Agro Rennes</v>
      </c>
      <c r="AU5861" s="1" t="s">
        <v>91</v>
      </c>
      <c r="AV5861" s="1" t="s">
        <v>92</v>
      </c>
      <c r="AW5861" s="1" t="s">
        <v>93</v>
      </c>
      <c r="AX5861" s="1" t="s">
        <v>94</v>
      </c>
      <c r="AY5861" s="1" t="s">
        <v>95</v>
      </c>
      <c r="AZ5861" s="1" t="s">
        <v>96</v>
      </c>
      <c r="BA5861" s="1" t="s">
        <v>5242</v>
      </c>
      <c r="BC5861" s="43"/>
      <c r="BF5861" s="43" t="s">
        <v>4596</v>
      </c>
      <c r="BG5861" s="43" t="s">
        <v>93</v>
      </c>
      <c r="BH5861" s="7" t="s">
        <v>97</v>
      </c>
      <c r="BJ5861" s="7" t="s">
        <v>98</v>
      </c>
      <c r="BK5861" s="7" t="s">
        <v>99</v>
      </c>
      <c r="BL5861" s="7" t="s">
        <v>4597</v>
      </c>
      <c r="BM5861" s="7" t="s">
        <v>4598</v>
      </c>
      <c r="BU5861" s="43">
        <v>1</v>
      </c>
      <c r="BW5861" s="43" t="s">
        <v>103</v>
      </c>
    </row>
    <row r="5862" spans="3:75" x14ac:dyDescent="0.35">
      <c r="C5862" s="43" t="str">
        <f t="shared" si="91"/>
        <v>IARA:BDT-05:2024: 5861</v>
      </c>
      <c r="D5862" s="43">
        <v>5861</v>
      </c>
      <c r="E5862" s="43" t="s">
        <v>5323</v>
      </c>
      <c r="F5862" s="1" t="s">
        <v>73</v>
      </c>
      <c r="G5862" s="43" t="s">
        <v>5268</v>
      </c>
      <c r="H5862" s="2">
        <v>45431</v>
      </c>
      <c r="J5862" s="12">
        <v>2024</v>
      </c>
      <c r="K5862" s="12">
        <v>5</v>
      </c>
      <c r="L5862" s="12">
        <v>19</v>
      </c>
      <c r="P5862" s="12" t="s">
        <v>75</v>
      </c>
      <c r="Q5862" s="12" t="str">
        <f>CONCATENATE(X5862," ",Y5862)</f>
        <v>Columba livia</v>
      </c>
      <c r="R5862" s="14" t="str">
        <f>CONCATENATE(S5862,", ",T5862,", ",U5862,", ",V5862,", ",W5862,", ",X5862,", ",Y5862)</f>
        <v>Animalia, Chordata, Aves, Columbiformes, Columbidae, Columba, livia</v>
      </c>
      <c r="S5862" s="6" t="s">
        <v>76</v>
      </c>
      <c r="T5862" s="6" t="s">
        <v>77</v>
      </c>
      <c r="U5862" s="6" t="s">
        <v>78</v>
      </c>
      <c r="V5862" s="6" t="s">
        <v>159</v>
      </c>
      <c r="W5862" s="6" t="s">
        <v>160</v>
      </c>
      <c r="X5862" s="6" t="s">
        <v>161</v>
      </c>
      <c r="Y5862" s="6" t="s">
        <v>352</v>
      </c>
      <c r="Z5862" s="6"/>
      <c r="AA5862" s="12" t="s">
        <v>83</v>
      </c>
      <c r="AB5862" s="6" t="s">
        <v>353</v>
      </c>
      <c r="AC5862" s="12" t="s">
        <v>288</v>
      </c>
      <c r="AD5862" s="6" t="s">
        <v>5220</v>
      </c>
      <c r="AE5862" s="2">
        <v>45431</v>
      </c>
      <c r="AF5862" s="43" t="s">
        <v>87</v>
      </c>
      <c r="AG5862" s="7" t="s">
        <v>351</v>
      </c>
      <c r="AH5862" s="43" t="s">
        <v>3367</v>
      </c>
      <c r="AI5862" s="43" t="s">
        <v>3366</v>
      </c>
      <c r="AL5862" s="43">
        <v>10</v>
      </c>
      <c r="AN5862" s="46" t="s">
        <v>5240</v>
      </c>
      <c r="AO5862" s="5" t="s">
        <v>89</v>
      </c>
      <c r="AP5862" s="6" t="s">
        <v>5220</v>
      </c>
      <c r="AR5862" s="7" t="s">
        <v>90</v>
      </c>
      <c r="AT5862" s="4" t="str">
        <f>CONCATENATE(AU5862,", ",AV5862,", ",AW5862,", ",AX5862,", ",AY5862,", ",AZ5862,", ",BA5862)</f>
        <v>Europe, France, FR, Bretagne, Ille-et-Vilaine, Rennes, Campus Institut Agro Rennes</v>
      </c>
      <c r="AU5862" s="1" t="s">
        <v>91</v>
      </c>
      <c r="AV5862" s="1" t="s">
        <v>92</v>
      </c>
      <c r="AW5862" s="1" t="s">
        <v>93</v>
      </c>
      <c r="AX5862" s="1" t="s">
        <v>94</v>
      </c>
      <c r="AY5862" s="1" t="s">
        <v>95</v>
      </c>
      <c r="AZ5862" s="1" t="s">
        <v>96</v>
      </c>
      <c r="BA5862" s="1" t="s">
        <v>5242</v>
      </c>
      <c r="BC5862" s="43"/>
      <c r="BF5862" s="43" t="s">
        <v>4596</v>
      </c>
      <c r="BG5862" s="43" t="s">
        <v>93</v>
      </c>
      <c r="BH5862" s="7" t="s">
        <v>97</v>
      </c>
      <c r="BJ5862" s="7" t="s">
        <v>98</v>
      </c>
      <c r="BK5862" s="7" t="s">
        <v>99</v>
      </c>
      <c r="BL5862" s="7" t="s">
        <v>4597</v>
      </c>
      <c r="BM5862" s="7" t="s">
        <v>4598</v>
      </c>
      <c r="BU5862" s="43">
        <v>1</v>
      </c>
      <c r="BW5862" s="43" t="s">
        <v>103</v>
      </c>
    </row>
    <row r="5863" spans="3:75" x14ac:dyDescent="0.35">
      <c r="C5863" s="43" t="str">
        <f t="shared" si="91"/>
        <v>IARA:BDT-05:2024: 5862</v>
      </c>
      <c r="D5863" s="43">
        <v>5862</v>
      </c>
      <c r="E5863" s="43" t="s">
        <v>5323</v>
      </c>
      <c r="F5863" s="1" t="s">
        <v>73</v>
      </c>
      <c r="G5863" s="43" t="s">
        <v>5268</v>
      </c>
      <c r="H5863" s="2">
        <v>45431</v>
      </c>
      <c r="J5863" s="12">
        <v>2024</v>
      </c>
      <c r="K5863" s="12">
        <v>5</v>
      </c>
      <c r="L5863" s="12">
        <v>19</v>
      </c>
      <c r="P5863" s="12" t="s">
        <v>75</v>
      </c>
      <c r="Q5863" s="12" t="str">
        <f>CONCATENATE(X5863," ",Y5863)</f>
        <v>Pica pica</v>
      </c>
      <c r="R5863" s="14" t="str">
        <f>CONCATENATE(S5863,", ",T5863,", ",U5863,", ",V5863,", ",W5863,", ",X5863,", ",Y5863)</f>
        <v>Animalia, Chordata, Aves, Passeriformes, Corvidae, Pica, pica</v>
      </c>
      <c r="S5863" s="6" t="s">
        <v>76</v>
      </c>
      <c r="T5863" s="6" t="s">
        <v>77</v>
      </c>
      <c r="U5863" s="6" t="s">
        <v>78</v>
      </c>
      <c r="V5863" s="6" t="s">
        <v>79</v>
      </c>
      <c r="W5863" s="6" t="s">
        <v>104</v>
      </c>
      <c r="X5863" s="6" t="s">
        <v>155</v>
      </c>
      <c r="Y5863" s="6" t="s">
        <v>156</v>
      </c>
      <c r="Z5863" s="6"/>
      <c r="AA5863" s="12" t="s">
        <v>83</v>
      </c>
      <c r="AB5863" s="6" t="s">
        <v>84</v>
      </c>
      <c r="AC5863" s="12" t="s">
        <v>157</v>
      </c>
      <c r="AD5863" s="6" t="s">
        <v>5220</v>
      </c>
      <c r="AE5863" s="2">
        <v>45431</v>
      </c>
      <c r="AF5863" s="43" t="s">
        <v>87</v>
      </c>
      <c r="AG5863" s="7" t="s">
        <v>158</v>
      </c>
      <c r="AH5863" s="43" t="s">
        <v>3369</v>
      </c>
      <c r="AI5863" s="43" t="s">
        <v>3368</v>
      </c>
      <c r="AL5863" s="43">
        <v>10</v>
      </c>
      <c r="AN5863" s="46" t="s">
        <v>5240</v>
      </c>
      <c r="AO5863" s="5" t="s">
        <v>89</v>
      </c>
      <c r="AP5863" s="6" t="s">
        <v>5220</v>
      </c>
      <c r="AR5863" s="7" t="s">
        <v>90</v>
      </c>
      <c r="AT5863" s="4" t="str">
        <f>CONCATENATE(AU5863,", ",AV5863,", ",AW5863,", ",AX5863,", ",AY5863,", ",AZ5863,", ",BA5863)</f>
        <v>Europe, France, FR, Bretagne, Ille-et-Vilaine, Rennes, Campus Institut Agro Rennes</v>
      </c>
      <c r="AU5863" s="1" t="s">
        <v>91</v>
      </c>
      <c r="AV5863" s="1" t="s">
        <v>92</v>
      </c>
      <c r="AW5863" s="1" t="s">
        <v>93</v>
      </c>
      <c r="AX5863" s="1" t="s">
        <v>94</v>
      </c>
      <c r="AY5863" s="1" t="s">
        <v>95</v>
      </c>
      <c r="AZ5863" s="1" t="s">
        <v>96</v>
      </c>
      <c r="BA5863" s="1" t="s">
        <v>5242</v>
      </c>
      <c r="BC5863" s="43"/>
      <c r="BF5863" s="43" t="s">
        <v>4596</v>
      </c>
      <c r="BG5863" s="43" t="s">
        <v>93</v>
      </c>
      <c r="BH5863" s="7" t="s">
        <v>97</v>
      </c>
      <c r="BJ5863" s="7" t="s">
        <v>98</v>
      </c>
      <c r="BK5863" s="7" t="s">
        <v>99</v>
      </c>
      <c r="BL5863" s="7" t="s">
        <v>4597</v>
      </c>
      <c r="BM5863" s="7" t="s">
        <v>4598</v>
      </c>
      <c r="BU5863" s="43">
        <v>1</v>
      </c>
      <c r="BW5863" s="43" t="s">
        <v>103</v>
      </c>
    </row>
    <row r="5864" spans="3:75" x14ac:dyDescent="0.35">
      <c r="C5864" s="43" t="str">
        <f t="shared" si="91"/>
        <v>IARA:BDT-05:2024: 5863</v>
      </c>
      <c r="D5864" s="43">
        <v>5863</v>
      </c>
      <c r="E5864" s="43" t="s">
        <v>5323</v>
      </c>
      <c r="F5864" s="1" t="s">
        <v>73</v>
      </c>
      <c r="G5864" s="43" t="s">
        <v>5268</v>
      </c>
      <c r="H5864" s="2">
        <v>45431</v>
      </c>
      <c r="J5864" s="12">
        <v>2024</v>
      </c>
      <c r="K5864" s="12">
        <v>5</v>
      </c>
      <c r="L5864" s="12">
        <v>19</v>
      </c>
      <c r="P5864" s="12" t="s">
        <v>75</v>
      </c>
      <c r="Q5864" s="12" t="str">
        <f>CONCATENATE(X5864," ",Y5864)</f>
        <v>Parus major</v>
      </c>
      <c r="R5864" s="14" t="str">
        <f>CONCATENATE(S5864,", ",T5864,", ",U5864,", ",V5864,", ",W5864,", ",X5864,", ",Y5864)</f>
        <v>Animalia, Chordata, Aves, Passeriformes, Paridae, Parus, major</v>
      </c>
      <c r="S5864" s="6" t="s">
        <v>76</v>
      </c>
      <c r="T5864" s="6" t="s">
        <v>77</v>
      </c>
      <c r="U5864" s="6" t="s">
        <v>78</v>
      </c>
      <c r="V5864" s="12" t="s">
        <v>79</v>
      </c>
      <c r="W5864" s="12" t="s">
        <v>135</v>
      </c>
      <c r="X5864" s="12" t="s">
        <v>140</v>
      </c>
      <c r="Y5864" s="12" t="s">
        <v>141</v>
      </c>
      <c r="AA5864" s="12" t="s">
        <v>83</v>
      </c>
      <c r="AB5864" s="6" t="s">
        <v>84</v>
      </c>
      <c r="AC5864" s="12" t="s">
        <v>142</v>
      </c>
      <c r="AD5864" s="6" t="s">
        <v>5220</v>
      </c>
      <c r="AE5864" s="2">
        <v>45431</v>
      </c>
      <c r="AF5864" s="43" t="s">
        <v>87</v>
      </c>
      <c r="AG5864" s="7" t="s">
        <v>143</v>
      </c>
      <c r="AH5864" s="43" t="s">
        <v>3371</v>
      </c>
      <c r="AI5864" s="43" t="s">
        <v>3370</v>
      </c>
      <c r="AL5864" s="43">
        <v>10</v>
      </c>
      <c r="AN5864" s="46" t="s">
        <v>5240</v>
      </c>
      <c r="AO5864" s="5" t="s">
        <v>89</v>
      </c>
      <c r="AP5864" s="6" t="s">
        <v>5220</v>
      </c>
      <c r="AR5864" s="7" t="s">
        <v>90</v>
      </c>
      <c r="AT5864" s="4" t="str">
        <f>CONCATENATE(AU5864,", ",AV5864,", ",AW5864,", ",AX5864,", ",AY5864,", ",AZ5864,", ",BA5864)</f>
        <v>Europe, France, FR, Bretagne, Ille-et-Vilaine, Rennes, Campus Institut Agro Rennes</v>
      </c>
      <c r="AU5864" s="1" t="s">
        <v>91</v>
      </c>
      <c r="AV5864" s="1" t="s">
        <v>92</v>
      </c>
      <c r="AW5864" s="1" t="s">
        <v>93</v>
      </c>
      <c r="AX5864" s="1" t="s">
        <v>94</v>
      </c>
      <c r="AY5864" s="1" t="s">
        <v>95</v>
      </c>
      <c r="AZ5864" s="1" t="s">
        <v>96</v>
      </c>
      <c r="BA5864" s="1" t="s">
        <v>5242</v>
      </c>
      <c r="BC5864" s="43"/>
      <c r="BF5864" s="43" t="s">
        <v>4596</v>
      </c>
      <c r="BG5864" s="43" t="s">
        <v>93</v>
      </c>
      <c r="BH5864" s="7" t="s">
        <v>97</v>
      </c>
      <c r="BJ5864" s="7" t="s">
        <v>98</v>
      </c>
      <c r="BK5864" s="7" t="s">
        <v>99</v>
      </c>
      <c r="BL5864" s="7" t="s">
        <v>4597</v>
      </c>
      <c r="BM5864" s="7" t="s">
        <v>4598</v>
      </c>
      <c r="BU5864" s="43">
        <v>1</v>
      </c>
      <c r="BW5864" s="43" t="s">
        <v>103</v>
      </c>
    </row>
    <row r="5865" spans="3:75" x14ac:dyDescent="0.35">
      <c r="C5865" s="43" t="str">
        <f t="shared" si="91"/>
        <v>IARA:BDT-05:2024: 5864</v>
      </c>
      <c r="D5865" s="43">
        <v>5864</v>
      </c>
      <c r="E5865" s="43" t="s">
        <v>5323</v>
      </c>
      <c r="F5865" s="1" t="s">
        <v>73</v>
      </c>
      <c r="G5865" s="43" t="s">
        <v>5268</v>
      </c>
      <c r="H5865" s="2">
        <v>45431</v>
      </c>
      <c r="J5865" s="12">
        <v>2024</v>
      </c>
      <c r="K5865" s="12">
        <v>5</v>
      </c>
      <c r="L5865" s="12">
        <v>19</v>
      </c>
      <c r="P5865" s="12" t="s">
        <v>75</v>
      </c>
      <c r="Q5865" s="12" t="str">
        <f>CONCATENATE(X5865," ",Y5865)</f>
        <v>Parus major</v>
      </c>
      <c r="R5865" s="14" t="str">
        <f>CONCATENATE(S5865,", ",T5865,", ",U5865,", ",V5865,", ",W5865,", ",X5865,", ",Y5865)</f>
        <v>Animalia, Chordata, Aves, Passeriformes, Paridae, Parus, major</v>
      </c>
      <c r="S5865" s="6" t="s">
        <v>76</v>
      </c>
      <c r="T5865" s="6" t="s">
        <v>77</v>
      </c>
      <c r="U5865" s="6" t="s">
        <v>78</v>
      </c>
      <c r="V5865" s="12" t="s">
        <v>79</v>
      </c>
      <c r="W5865" s="12" t="s">
        <v>135</v>
      </c>
      <c r="X5865" s="12" t="s">
        <v>140</v>
      </c>
      <c r="Y5865" s="12" t="s">
        <v>141</v>
      </c>
      <c r="AA5865" s="12" t="s">
        <v>83</v>
      </c>
      <c r="AB5865" s="6" t="s">
        <v>84</v>
      </c>
      <c r="AC5865" s="12" t="s">
        <v>142</v>
      </c>
      <c r="AD5865" s="6" t="s">
        <v>5220</v>
      </c>
      <c r="AE5865" s="2">
        <v>45431</v>
      </c>
      <c r="AF5865" s="43" t="s">
        <v>87</v>
      </c>
      <c r="AG5865" s="7" t="s">
        <v>143</v>
      </c>
      <c r="AH5865" s="43" t="s">
        <v>3373</v>
      </c>
      <c r="AI5865" s="43" t="s">
        <v>3372</v>
      </c>
      <c r="AL5865" s="43">
        <v>10</v>
      </c>
      <c r="AN5865" s="46" t="s">
        <v>5240</v>
      </c>
      <c r="AO5865" s="5" t="s">
        <v>89</v>
      </c>
      <c r="AP5865" s="6" t="s">
        <v>5220</v>
      </c>
      <c r="AR5865" s="7" t="s">
        <v>90</v>
      </c>
      <c r="AT5865" s="4" t="str">
        <f>CONCATENATE(AU5865,", ",AV5865,", ",AW5865,", ",AX5865,", ",AY5865,", ",AZ5865,", ",BA5865)</f>
        <v>Europe, France, FR, Bretagne, Ille-et-Vilaine, Rennes, Campus Institut Agro Rennes</v>
      </c>
      <c r="AU5865" s="1" t="s">
        <v>91</v>
      </c>
      <c r="AV5865" s="1" t="s">
        <v>92</v>
      </c>
      <c r="AW5865" s="1" t="s">
        <v>93</v>
      </c>
      <c r="AX5865" s="1" t="s">
        <v>94</v>
      </c>
      <c r="AY5865" s="1" t="s">
        <v>95</v>
      </c>
      <c r="AZ5865" s="1" t="s">
        <v>96</v>
      </c>
      <c r="BA5865" s="1" t="s">
        <v>5242</v>
      </c>
      <c r="BC5865" s="43"/>
      <c r="BF5865" s="43" t="s">
        <v>4596</v>
      </c>
      <c r="BG5865" s="43" t="s">
        <v>93</v>
      </c>
      <c r="BH5865" s="7" t="s">
        <v>97</v>
      </c>
      <c r="BJ5865" s="7" t="s">
        <v>98</v>
      </c>
      <c r="BK5865" s="7" t="s">
        <v>99</v>
      </c>
      <c r="BL5865" s="7" t="s">
        <v>4597</v>
      </c>
      <c r="BM5865" s="7" t="s">
        <v>4598</v>
      </c>
      <c r="BU5865" s="43">
        <v>1</v>
      </c>
      <c r="BW5865" s="43" t="s">
        <v>103</v>
      </c>
    </row>
    <row r="5866" spans="3:75" x14ac:dyDescent="0.35">
      <c r="C5866" s="43" t="str">
        <f t="shared" si="91"/>
        <v>IARA:BDT-05:2024: 5865</v>
      </c>
      <c r="D5866" s="43">
        <v>5865</v>
      </c>
      <c r="E5866" s="43" t="s">
        <v>5323</v>
      </c>
      <c r="F5866" s="1" t="s">
        <v>73</v>
      </c>
      <c r="G5866" s="43" t="s">
        <v>5268</v>
      </c>
      <c r="H5866" s="2">
        <v>45431</v>
      </c>
      <c r="J5866" s="12">
        <v>2024</v>
      </c>
      <c r="K5866" s="12">
        <v>5</v>
      </c>
      <c r="L5866" s="12">
        <v>19</v>
      </c>
      <c r="P5866" s="12" t="s">
        <v>75</v>
      </c>
      <c r="Q5866" s="12" t="str">
        <f>CONCATENATE(X5866," ",Y5866)</f>
        <v>Pica pica</v>
      </c>
      <c r="R5866" s="14" t="str">
        <f>CONCATENATE(S5866,", ",T5866,", ",U5866,", ",V5866,", ",W5866,", ",X5866,", ",Y5866)</f>
        <v>Animalia, Chordata, Aves, Passeriformes, Corvidae, Pica, pica</v>
      </c>
      <c r="S5866" s="6" t="s">
        <v>76</v>
      </c>
      <c r="T5866" s="6" t="s">
        <v>77</v>
      </c>
      <c r="U5866" s="6" t="s">
        <v>78</v>
      </c>
      <c r="V5866" s="12" t="s">
        <v>79</v>
      </c>
      <c r="W5866" s="12" t="s">
        <v>104</v>
      </c>
      <c r="X5866" s="12" t="s">
        <v>155</v>
      </c>
      <c r="Y5866" s="12" t="s">
        <v>156</v>
      </c>
      <c r="AA5866" s="12" t="s">
        <v>83</v>
      </c>
      <c r="AB5866" s="6" t="s">
        <v>84</v>
      </c>
      <c r="AC5866" s="12" t="s">
        <v>157</v>
      </c>
      <c r="AD5866" s="6" t="s">
        <v>5220</v>
      </c>
      <c r="AE5866" s="2">
        <v>45431</v>
      </c>
      <c r="AF5866" s="43" t="s">
        <v>87</v>
      </c>
      <c r="AG5866" s="7" t="s">
        <v>158</v>
      </c>
      <c r="AH5866" s="43" t="s">
        <v>3375</v>
      </c>
      <c r="AI5866" s="43" t="s">
        <v>3374</v>
      </c>
      <c r="AL5866" s="43">
        <v>10</v>
      </c>
      <c r="AN5866" s="46" t="s">
        <v>5240</v>
      </c>
      <c r="AO5866" s="5" t="s">
        <v>89</v>
      </c>
      <c r="AP5866" s="6" t="s">
        <v>5220</v>
      </c>
      <c r="AR5866" s="7" t="s">
        <v>90</v>
      </c>
      <c r="AT5866" s="4" t="str">
        <f>CONCATENATE(AU5866,", ",AV5866,", ",AW5866,", ",AX5866,", ",AY5866,", ",AZ5866,", ",BA5866)</f>
        <v>Europe, France, FR, Bretagne, Ille-et-Vilaine, Rennes, Campus Institut Agro Rennes</v>
      </c>
      <c r="AU5866" s="1" t="s">
        <v>91</v>
      </c>
      <c r="AV5866" s="1" t="s">
        <v>92</v>
      </c>
      <c r="AW5866" s="1" t="s">
        <v>93</v>
      </c>
      <c r="AX5866" s="1" t="s">
        <v>94</v>
      </c>
      <c r="AY5866" s="1" t="s">
        <v>95</v>
      </c>
      <c r="AZ5866" s="1" t="s">
        <v>96</v>
      </c>
      <c r="BA5866" s="1" t="s">
        <v>5242</v>
      </c>
      <c r="BC5866" s="43"/>
      <c r="BF5866" s="43" t="s">
        <v>4596</v>
      </c>
      <c r="BG5866" s="43" t="s">
        <v>93</v>
      </c>
      <c r="BH5866" s="7" t="s">
        <v>97</v>
      </c>
      <c r="BJ5866" s="7" t="s">
        <v>98</v>
      </c>
      <c r="BK5866" s="7" t="s">
        <v>99</v>
      </c>
      <c r="BL5866" s="7" t="s">
        <v>4597</v>
      </c>
      <c r="BM5866" s="7" t="s">
        <v>4598</v>
      </c>
      <c r="BU5866" s="43">
        <v>1</v>
      </c>
      <c r="BW5866" s="43" t="s">
        <v>103</v>
      </c>
    </row>
    <row r="5867" spans="3:75" x14ac:dyDescent="0.35">
      <c r="C5867" s="43" t="str">
        <f t="shared" si="91"/>
        <v>IARA:BDT-05:2024: 5866</v>
      </c>
      <c r="D5867" s="43">
        <v>5866</v>
      </c>
      <c r="E5867" s="43" t="s">
        <v>5323</v>
      </c>
      <c r="F5867" s="1" t="s">
        <v>73</v>
      </c>
      <c r="G5867" s="43" t="s">
        <v>5268</v>
      </c>
      <c r="H5867" s="2">
        <v>45431</v>
      </c>
      <c r="J5867" s="12">
        <v>2024</v>
      </c>
      <c r="K5867" s="12">
        <v>5</v>
      </c>
      <c r="L5867" s="12">
        <v>19</v>
      </c>
      <c r="P5867" s="12" t="s">
        <v>75</v>
      </c>
      <c r="Q5867" s="12" t="str">
        <f>CONCATENATE(X5867," ",Y5867)</f>
        <v>Passer domesticus</v>
      </c>
      <c r="R5867" s="14" t="str">
        <f>CONCATENATE(S5867,", ",T5867,", ",U5867,", ",V5867,", ",W5867,", ",X5867,", ",Y5867)</f>
        <v>Animalia, Chordata, Aves, Passeriformes, Passeridae, Passer, domesticus</v>
      </c>
      <c r="S5867" s="6" t="s">
        <v>76</v>
      </c>
      <c r="T5867" s="6" t="s">
        <v>77</v>
      </c>
      <c r="U5867" s="6" t="s">
        <v>78</v>
      </c>
      <c r="V5867" s="12" t="s">
        <v>79</v>
      </c>
      <c r="W5867" s="12" t="s">
        <v>144</v>
      </c>
      <c r="X5867" s="12" t="s">
        <v>145</v>
      </c>
      <c r="Y5867" s="12" t="s">
        <v>146</v>
      </c>
      <c r="AA5867" s="12" t="s">
        <v>83</v>
      </c>
      <c r="AB5867" s="6" t="s">
        <v>84</v>
      </c>
      <c r="AC5867" s="12" t="s">
        <v>147</v>
      </c>
      <c r="AD5867" s="6" t="s">
        <v>5220</v>
      </c>
      <c r="AE5867" s="2">
        <v>45431</v>
      </c>
      <c r="AF5867" s="43" t="s">
        <v>87</v>
      </c>
      <c r="AG5867" s="7" t="s">
        <v>148</v>
      </c>
      <c r="AH5867" s="43" t="s">
        <v>3377</v>
      </c>
      <c r="AI5867" s="43" t="s">
        <v>3376</v>
      </c>
      <c r="AL5867" s="43">
        <v>10</v>
      </c>
      <c r="AN5867" s="46" t="s">
        <v>5240</v>
      </c>
      <c r="AO5867" s="5" t="s">
        <v>89</v>
      </c>
      <c r="AP5867" s="6" t="s">
        <v>5220</v>
      </c>
      <c r="AR5867" s="7" t="s">
        <v>90</v>
      </c>
      <c r="AT5867" s="4" t="str">
        <f>CONCATENATE(AU5867,", ",AV5867,", ",AW5867,", ",AX5867,", ",AY5867,", ",AZ5867,", ",BA5867)</f>
        <v>Europe, France, FR, Bretagne, Ille-et-Vilaine, Rennes, Campus Institut Agro Rennes</v>
      </c>
      <c r="AU5867" s="1" t="s">
        <v>91</v>
      </c>
      <c r="AV5867" s="1" t="s">
        <v>92</v>
      </c>
      <c r="AW5867" s="1" t="s">
        <v>93</v>
      </c>
      <c r="AX5867" s="1" t="s">
        <v>94</v>
      </c>
      <c r="AY5867" s="1" t="s">
        <v>95</v>
      </c>
      <c r="AZ5867" s="1" t="s">
        <v>96</v>
      </c>
      <c r="BA5867" s="1" t="s">
        <v>5242</v>
      </c>
      <c r="BC5867" s="43"/>
      <c r="BF5867" s="43" t="s">
        <v>4596</v>
      </c>
      <c r="BG5867" s="43" t="s">
        <v>93</v>
      </c>
      <c r="BH5867" s="7" t="s">
        <v>97</v>
      </c>
      <c r="BJ5867" s="7" t="s">
        <v>98</v>
      </c>
      <c r="BK5867" s="7" t="s">
        <v>99</v>
      </c>
      <c r="BL5867" s="7" t="s">
        <v>4597</v>
      </c>
      <c r="BM5867" s="7" t="s">
        <v>4598</v>
      </c>
      <c r="BU5867" s="43">
        <v>1</v>
      </c>
      <c r="BW5867" s="43" t="s">
        <v>103</v>
      </c>
    </row>
    <row r="5868" spans="3:75" x14ac:dyDescent="0.35">
      <c r="C5868" s="43" t="str">
        <f t="shared" si="91"/>
        <v>IARA:BDT-05:2024: 5867</v>
      </c>
      <c r="D5868" s="43">
        <v>5867</v>
      </c>
      <c r="E5868" s="43" t="s">
        <v>5323</v>
      </c>
      <c r="F5868" s="1" t="s">
        <v>73</v>
      </c>
      <c r="G5868" s="43" t="s">
        <v>5268</v>
      </c>
      <c r="H5868" s="2">
        <v>45431</v>
      </c>
      <c r="J5868" s="12">
        <v>2024</v>
      </c>
      <c r="K5868" s="12">
        <v>5</v>
      </c>
      <c r="L5868" s="12">
        <v>19</v>
      </c>
      <c r="P5868" s="12" t="s">
        <v>75</v>
      </c>
      <c r="Q5868" s="12" t="str">
        <f>CONCATENATE(X5868," ",Y5868)</f>
        <v>Corvus corone</v>
      </c>
      <c r="R5868" s="14" t="str">
        <f>CONCATENATE(S5868,", ",T5868,", ",U5868,", ",V5868,", ",W5868,", ",X5868,", ",Y5868)</f>
        <v>Animalia, Chordata, Aves, Passeriformes, Corvidae, Corvus, corone</v>
      </c>
      <c r="S5868" s="6" t="s">
        <v>76</v>
      </c>
      <c r="T5868" s="6" t="s">
        <v>77</v>
      </c>
      <c r="U5868" s="6" t="s">
        <v>78</v>
      </c>
      <c r="V5868" s="12" t="s">
        <v>79</v>
      </c>
      <c r="W5868" s="12" t="s">
        <v>104</v>
      </c>
      <c r="X5868" s="12" t="s">
        <v>105</v>
      </c>
      <c r="Y5868" s="12" t="s">
        <v>109</v>
      </c>
      <c r="AA5868" s="12" t="s">
        <v>83</v>
      </c>
      <c r="AB5868" s="6" t="s">
        <v>84</v>
      </c>
      <c r="AC5868" s="12" t="s">
        <v>110</v>
      </c>
      <c r="AD5868" s="6" t="s">
        <v>5220</v>
      </c>
      <c r="AE5868" s="2">
        <v>45431</v>
      </c>
      <c r="AF5868" s="43" t="s">
        <v>87</v>
      </c>
      <c r="AG5868" s="7" t="s">
        <v>111</v>
      </c>
      <c r="AH5868" s="43" t="s">
        <v>3379</v>
      </c>
      <c r="AI5868" s="43" t="s">
        <v>3378</v>
      </c>
      <c r="AL5868" s="43">
        <v>10</v>
      </c>
      <c r="AN5868" s="46" t="s">
        <v>5240</v>
      </c>
      <c r="AO5868" s="5" t="s">
        <v>89</v>
      </c>
      <c r="AP5868" s="6" t="s">
        <v>5220</v>
      </c>
      <c r="AR5868" s="7" t="s">
        <v>90</v>
      </c>
      <c r="AT5868" s="4" t="str">
        <f>CONCATENATE(AU5868,", ",AV5868,", ",AW5868,", ",AX5868,", ",AY5868,", ",AZ5868,", ",BA5868)</f>
        <v>Europe, France, FR, Bretagne, Ille-et-Vilaine, Rennes, Campus Institut Agro Rennes</v>
      </c>
      <c r="AU5868" s="1" t="s">
        <v>91</v>
      </c>
      <c r="AV5868" s="1" t="s">
        <v>92</v>
      </c>
      <c r="AW5868" s="1" t="s">
        <v>93</v>
      </c>
      <c r="AX5868" s="1" t="s">
        <v>94</v>
      </c>
      <c r="AY5868" s="1" t="s">
        <v>95</v>
      </c>
      <c r="AZ5868" s="1" t="s">
        <v>96</v>
      </c>
      <c r="BA5868" s="1" t="s">
        <v>5242</v>
      </c>
      <c r="BC5868" s="43"/>
      <c r="BF5868" s="43" t="s">
        <v>4596</v>
      </c>
      <c r="BG5868" s="43" t="s">
        <v>93</v>
      </c>
      <c r="BH5868" s="7" t="s">
        <v>97</v>
      </c>
      <c r="BJ5868" s="7" t="s">
        <v>98</v>
      </c>
      <c r="BK5868" s="7" t="s">
        <v>99</v>
      </c>
      <c r="BL5868" s="7" t="s">
        <v>4597</v>
      </c>
      <c r="BM5868" s="7" t="s">
        <v>4598</v>
      </c>
      <c r="BU5868" s="43">
        <v>1</v>
      </c>
      <c r="BW5868" s="43" t="s">
        <v>103</v>
      </c>
    </row>
    <row r="5869" spans="3:75" x14ac:dyDescent="0.35">
      <c r="C5869" s="43" t="str">
        <f t="shared" si="91"/>
        <v>IARA:BDT-05:2024: 5868</v>
      </c>
      <c r="D5869" s="43">
        <v>5868</v>
      </c>
      <c r="E5869" s="43" t="s">
        <v>5323</v>
      </c>
      <c r="F5869" s="1" t="s">
        <v>73</v>
      </c>
      <c r="G5869" s="43" t="s">
        <v>5268</v>
      </c>
      <c r="H5869" s="2">
        <v>45431</v>
      </c>
      <c r="J5869" s="12">
        <v>2024</v>
      </c>
      <c r="K5869" s="12">
        <v>5</v>
      </c>
      <c r="L5869" s="12">
        <v>19</v>
      </c>
      <c r="P5869" s="12" t="s">
        <v>75</v>
      </c>
      <c r="Q5869" s="12" t="str">
        <f>CONCATENATE(X5869," ",Y5869)</f>
        <v>Passer domesticus</v>
      </c>
      <c r="R5869" s="14" t="str">
        <f>CONCATENATE(S5869,", ",T5869,", ",U5869,", ",V5869,", ",W5869,", ",X5869,", ",Y5869)</f>
        <v>Animalia, Chordata, Aves, Passeriformes, Passeridae, Passer, domesticus</v>
      </c>
      <c r="S5869" s="6" t="s">
        <v>76</v>
      </c>
      <c r="T5869" s="6" t="s">
        <v>77</v>
      </c>
      <c r="U5869" s="6" t="s">
        <v>78</v>
      </c>
      <c r="V5869" s="12" t="s">
        <v>79</v>
      </c>
      <c r="W5869" s="12" t="s">
        <v>144</v>
      </c>
      <c r="X5869" s="12" t="s">
        <v>145</v>
      </c>
      <c r="Y5869" s="12" t="s">
        <v>146</v>
      </c>
      <c r="AA5869" s="12" t="s">
        <v>83</v>
      </c>
      <c r="AB5869" s="6" t="s">
        <v>84</v>
      </c>
      <c r="AC5869" s="12" t="s">
        <v>147</v>
      </c>
      <c r="AD5869" s="6" t="s">
        <v>5220</v>
      </c>
      <c r="AE5869" s="2">
        <v>45431</v>
      </c>
      <c r="AF5869" s="43" t="s">
        <v>87</v>
      </c>
      <c r="AG5869" s="7" t="s">
        <v>148</v>
      </c>
      <c r="AH5869" s="43" t="s">
        <v>3381</v>
      </c>
      <c r="AI5869" s="43" t="s">
        <v>3380</v>
      </c>
      <c r="AL5869" s="43">
        <v>10</v>
      </c>
      <c r="AN5869" s="46" t="s">
        <v>5240</v>
      </c>
      <c r="AO5869" s="5" t="s">
        <v>89</v>
      </c>
      <c r="AP5869" s="6" t="s">
        <v>5220</v>
      </c>
      <c r="AR5869" s="7" t="s">
        <v>90</v>
      </c>
      <c r="AT5869" s="4" t="str">
        <f>CONCATENATE(AU5869,", ",AV5869,", ",AW5869,", ",AX5869,", ",AY5869,", ",AZ5869,", ",BA5869)</f>
        <v>Europe, France, FR, Bretagne, Ille-et-Vilaine, Rennes, Campus Institut Agro Rennes</v>
      </c>
      <c r="AU5869" s="1" t="s">
        <v>91</v>
      </c>
      <c r="AV5869" s="1" t="s">
        <v>92</v>
      </c>
      <c r="AW5869" s="1" t="s">
        <v>93</v>
      </c>
      <c r="AX5869" s="1" t="s">
        <v>94</v>
      </c>
      <c r="AY5869" s="1" t="s">
        <v>95</v>
      </c>
      <c r="AZ5869" s="1" t="s">
        <v>96</v>
      </c>
      <c r="BA5869" s="1" t="s">
        <v>5242</v>
      </c>
      <c r="BC5869" s="43"/>
      <c r="BF5869" s="43" t="s">
        <v>4596</v>
      </c>
      <c r="BG5869" s="43" t="s">
        <v>93</v>
      </c>
      <c r="BH5869" s="7" t="s">
        <v>97</v>
      </c>
      <c r="BJ5869" s="7" t="s">
        <v>98</v>
      </c>
      <c r="BK5869" s="7" t="s">
        <v>99</v>
      </c>
      <c r="BL5869" s="7" t="s">
        <v>4597</v>
      </c>
      <c r="BM5869" s="7" t="s">
        <v>4598</v>
      </c>
      <c r="BU5869" s="43">
        <v>1</v>
      </c>
      <c r="BW5869" s="43" t="s">
        <v>103</v>
      </c>
    </row>
    <row r="5870" spans="3:75" x14ac:dyDescent="0.35">
      <c r="C5870" s="43" t="str">
        <f t="shared" si="91"/>
        <v>IARA:BDT-05:2024: 5869</v>
      </c>
      <c r="D5870" s="43">
        <v>5869</v>
      </c>
      <c r="E5870" s="43" t="s">
        <v>5323</v>
      </c>
      <c r="F5870" s="1" t="s">
        <v>73</v>
      </c>
      <c r="G5870" s="43" t="s">
        <v>5268</v>
      </c>
      <c r="H5870" s="2">
        <v>45431</v>
      </c>
      <c r="J5870" s="12">
        <v>2024</v>
      </c>
      <c r="K5870" s="12">
        <v>5</v>
      </c>
      <c r="L5870" s="12">
        <v>19</v>
      </c>
      <c r="P5870" s="12" t="s">
        <v>75</v>
      </c>
      <c r="Q5870" s="12" t="str">
        <f>CONCATENATE(X5870," ",Y5870)</f>
        <v>Passer domesticus</v>
      </c>
      <c r="R5870" s="14" t="str">
        <f>CONCATENATE(S5870,", ",T5870,", ",U5870,", ",V5870,", ",W5870,", ",X5870,", ",Y5870)</f>
        <v>Animalia, Chordata, Aves, Passeriformes, Passeridae, Passer, domesticus</v>
      </c>
      <c r="S5870" s="6" t="s">
        <v>76</v>
      </c>
      <c r="T5870" s="6" t="s">
        <v>77</v>
      </c>
      <c r="U5870" s="6" t="s">
        <v>78</v>
      </c>
      <c r="V5870" s="12" t="s">
        <v>79</v>
      </c>
      <c r="W5870" s="12" t="s">
        <v>144</v>
      </c>
      <c r="X5870" s="12" t="s">
        <v>145</v>
      </c>
      <c r="Y5870" s="12" t="s">
        <v>146</v>
      </c>
      <c r="AA5870" s="12" t="s">
        <v>83</v>
      </c>
      <c r="AB5870" s="6" t="s">
        <v>84</v>
      </c>
      <c r="AC5870" s="12" t="s">
        <v>147</v>
      </c>
      <c r="AD5870" s="6" t="s">
        <v>5220</v>
      </c>
      <c r="AE5870" s="2">
        <v>45431</v>
      </c>
      <c r="AF5870" s="43" t="s">
        <v>87</v>
      </c>
      <c r="AG5870" s="7" t="s">
        <v>148</v>
      </c>
      <c r="AH5870" s="43" t="s">
        <v>3382</v>
      </c>
      <c r="AI5870" s="43" t="s">
        <v>3380</v>
      </c>
      <c r="AL5870" s="43">
        <v>10</v>
      </c>
      <c r="AN5870" s="46" t="s">
        <v>5240</v>
      </c>
      <c r="AO5870" s="5" t="s">
        <v>89</v>
      </c>
      <c r="AP5870" s="6" t="s">
        <v>5220</v>
      </c>
      <c r="AR5870" s="7" t="s">
        <v>90</v>
      </c>
      <c r="AT5870" s="4" t="str">
        <f>CONCATENATE(AU5870,", ",AV5870,", ",AW5870,", ",AX5870,", ",AY5870,", ",AZ5870,", ",BA5870)</f>
        <v>Europe, France, FR, Bretagne, Ille-et-Vilaine, Rennes, Campus Institut Agro Rennes</v>
      </c>
      <c r="AU5870" s="1" t="s">
        <v>91</v>
      </c>
      <c r="AV5870" s="1" t="s">
        <v>92</v>
      </c>
      <c r="AW5870" s="1" t="s">
        <v>93</v>
      </c>
      <c r="AX5870" s="1" t="s">
        <v>94</v>
      </c>
      <c r="AY5870" s="1" t="s">
        <v>95</v>
      </c>
      <c r="AZ5870" s="1" t="s">
        <v>96</v>
      </c>
      <c r="BA5870" s="1" t="s">
        <v>5242</v>
      </c>
      <c r="BC5870" s="43"/>
      <c r="BF5870" s="43" t="s">
        <v>4596</v>
      </c>
      <c r="BG5870" s="43" t="s">
        <v>93</v>
      </c>
      <c r="BH5870" s="7" t="s">
        <v>97</v>
      </c>
      <c r="BJ5870" s="7" t="s">
        <v>98</v>
      </c>
      <c r="BK5870" s="7" t="s">
        <v>99</v>
      </c>
      <c r="BL5870" s="7" t="s">
        <v>4597</v>
      </c>
      <c r="BM5870" s="7" t="s">
        <v>4598</v>
      </c>
      <c r="BU5870" s="43">
        <v>1</v>
      </c>
      <c r="BW5870" s="43" t="s">
        <v>103</v>
      </c>
    </row>
    <row r="5871" spans="3:75" x14ac:dyDescent="0.35">
      <c r="C5871" s="43" t="str">
        <f t="shared" si="91"/>
        <v>IARA:BDT-05:2024: 5870</v>
      </c>
      <c r="D5871" s="43">
        <v>5870</v>
      </c>
      <c r="E5871" s="43" t="s">
        <v>5323</v>
      </c>
      <c r="F5871" s="1" t="s">
        <v>73</v>
      </c>
      <c r="G5871" s="43" t="s">
        <v>5268</v>
      </c>
      <c r="H5871" s="2">
        <v>45431</v>
      </c>
      <c r="J5871" s="12">
        <v>2024</v>
      </c>
      <c r="K5871" s="12">
        <v>5</v>
      </c>
      <c r="L5871" s="12">
        <v>19</v>
      </c>
      <c r="P5871" s="12" t="s">
        <v>75</v>
      </c>
      <c r="Q5871" s="12" t="str">
        <f>CONCATENATE(X5871," ",Y5871)</f>
        <v>Passer domesticus</v>
      </c>
      <c r="R5871" s="14" t="str">
        <f>CONCATENATE(S5871,", ",T5871,", ",U5871,", ",V5871,", ",W5871,", ",X5871,", ",Y5871)</f>
        <v>Animalia, Chordata, Aves, Passeriformes, Passeridae, Passer, domesticus</v>
      </c>
      <c r="S5871" s="6" t="s">
        <v>76</v>
      </c>
      <c r="T5871" s="6" t="s">
        <v>77</v>
      </c>
      <c r="U5871" s="6" t="s">
        <v>78</v>
      </c>
      <c r="V5871" s="12" t="s">
        <v>79</v>
      </c>
      <c r="W5871" s="12" t="s">
        <v>144</v>
      </c>
      <c r="X5871" s="12" t="s">
        <v>145</v>
      </c>
      <c r="Y5871" s="12" t="s">
        <v>146</v>
      </c>
      <c r="AA5871" s="12" t="s">
        <v>83</v>
      </c>
      <c r="AB5871" s="6" t="s">
        <v>84</v>
      </c>
      <c r="AC5871" s="12" t="s">
        <v>147</v>
      </c>
      <c r="AD5871" s="6" t="s">
        <v>5220</v>
      </c>
      <c r="AE5871" s="2">
        <v>45431</v>
      </c>
      <c r="AF5871" s="43" t="s">
        <v>87</v>
      </c>
      <c r="AG5871" s="7" t="s">
        <v>148</v>
      </c>
      <c r="AH5871" s="43" t="s">
        <v>3384</v>
      </c>
      <c r="AI5871" s="43" t="s">
        <v>3383</v>
      </c>
      <c r="AL5871" s="43">
        <v>10</v>
      </c>
      <c r="AN5871" s="46" t="s">
        <v>5240</v>
      </c>
      <c r="AO5871" s="5" t="s">
        <v>89</v>
      </c>
      <c r="AP5871" s="6" t="s">
        <v>5220</v>
      </c>
      <c r="AR5871" s="7" t="s">
        <v>90</v>
      </c>
      <c r="AT5871" s="4" t="str">
        <f>CONCATENATE(AU5871,", ",AV5871,", ",AW5871,", ",AX5871,", ",AY5871,", ",AZ5871,", ",BA5871)</f>
        <v>Europe, France, FR, Bretagne, Ille-et-Vilaine, Rennes, Campus Institut Agro Rennes</v>
      </c>
      <c r="AU5871" s="1" t="s">
        <v>91</v>
      </c>
      <c r="AV5871" s="1" t="s">
        <v>92</v>
      </c>
      <c r="AW5871" s="1" t="s">
        <v>93</v>
      </c>
      <c r="AX5871" s="1" t="s">
        <v>94</v>
      </c>
      <c r="AY5871" s="1" t="s">
        <v>95</v>
      </c>
      <c r="AZ5871" s="1" t="s">
        <v>96</v>
      </c>
      <c r="BA5871" s="1" t="s">
        <v>5242</v>
      </c>
      <c r="BC5871" s="43"/>
      <c r="BF5871" s="43" t="s">
        <v>4596</v>
      </c>
      <c r="BG5871" s="43" t="s">
        <v>93</v>
      </c>
      <c r="BH5871" s="7" t="s">
        <v>97</v>
      </c>
      <c r="BJ5871" s="7" t="s">
        <v>98</v>
      </c>
      <c r="BK5871" s="7" t="s">
        <v>99</v>
      </c>
      <c r="BL5871" s="7" t="s">
        <v>4597</v>
      </c>
      <c r="BM5871" s="7" t="s">
        <v>4598</v>
      </c>
      <c r="BU5871" s="43">
        <v>1</v>
      </c>
      <c r="BW5871" s="43" t="s">
        <v>103</v>
      </c>
    </row>
    <row r="5872" spans="3:75" x14ac:dyDescent="0.35">
      <c r="C5872" s="43" t="str">
        <f t="shared" si="91"/>
        <v>IARA:BDT-05:2024: 5871</v>
      </c>
      <c r="D5872" s="43">
        <v>5871</v>
      </c>
      <c r="E5872" s="43" t="s">
        <v>5323</v>
      </c>
      <c r="F5872" s="1" t="s">
        <v>73</v>
      </c>
      <c r="G5872" s="43" t="s">
        <v>5268</v>
      </c>
      <c r="H5872" s="2">
        <v>45431</v>
      </c>
      <c r="J5872" s="12">
        <v>2024</v>
      </c>
      <c r="K5872" s="12">
        <v>5</v>
      </c>
      <c r="L5872" s="12">
        <v>19</v>
      </c>
      <c r="P5872" s="12" t="s">
        <v>75</v>
      </c>
      <c r="Q5872" s="12" t="str">
        <f>CONCATENATE(X5872," ",Y5872)</f>
        <v>Cyanistes caeruleus</v>
      </c>
      <c r="R5872" s="14" t="str">
        <f>CONCATENATE(S5872,", ",T5872,", ",U5872,", ",V5872,", ",W5872,", ",X5872,", ",Y5872)</f>
        <v>Animalia, Chordata, Aves, Passeriformes, Paridae, Cyanistes, caeruleus</v>
      </c>
      <c r="S5872" s="6" t="s">
        <v>76</v>
      </c>
      <c r="T5872" s="6" t="s">
        <v>77</v>
      </c>
      <c r="U5872" s="6" t="s">
        <v>78</v>
      </c>
      <c r="V5872" s="12" t="s">
        <v>79</v>
      </c>
      <c r="W5872" s="12" t="s">
        <v>135</v>
      </c>
      <c r="X5872" s="12" t="s">
        <v>136</v>
      </c>
      <c r="Y5872" s="12" t="s">
        <v>137</v>
      </c>
      <c r="AA5872" s="12" t="s">
        <v>83</v>
      </c>
      <c r="AB5872" s="6" t="s">
        <v>84</v>
      </c>
      <c r="AC5872" s="12" t="s">
        <v>138</v>
      </c>
      <c r="AD5872" s="6" t="s">
        <v>5220</v>
      </c>
      <c r="AE5872" s="2">
        <v>45431</v>
      </c>
      <c r="AF5872" s="43" t="s">
        <v>87</v>
      </c>
      <c r="AG5872" s="7" t="s">
        <v>139</v>
      </c>
      <c r="AH5872" s="43" t="s">
        <v>3386</v>
      </c>
      <c r="AI5872" s="43" t="s">
        <v>3385</v>
      </c>
      <c r="AL5872" s="43">
        <v>10</v>
      </c>
      <c r="AN5872" s="46" t="s">
        <v>5240</v>
      </c>
      <c r="AO5872" s="5" t="s">
        <v>89</v>
      </c>
      <c r="AP5872" s="6" t="s">
        <v>5220</v>
      </c>
      <c r="AR5872" s="7" t="s">
        <v>90</v>
      </c>
      <c r="AT5872" s="4" t="str">
        <f>CONCATENATE(AU5872,", ",AV5872,", ",AW5872,", ",AX5872,", ",AY5872,", ",AZ5872,", ",BA5872)</f>
        <v>Europe, France, FR, Bretagne, Ille-et-Vilaine, Rennes, Campus Institut Agro Rennes</v>
      </c>
      <c r="AU5872" s="1" t="s">
        <v>91</v>
      </c>
      <c r="AV5872" s="1" t="s">
        <v>92</v>
      </c>
      <c r="AW5872" s="1" t="s">
        <v>93</v>
      </c>
      <c r="AX5872" s="1" t="s">
        <v>94</v>
      </c>
      <c r="AY5872" s="1" t="s">
        <v>95</v>
      </c>
      <c r="AZ5872" s="1" t="s">
        <v>96</v>
      </c>
      <c r="BA5872" s="1" t="s">
        <v>5242</v>
      </c>
      <c r="BC5872" s="43"/>
      <c r="BF5872" s="43" t="s">
        <v>4596</v>
      </c>
      <c r="BG5872" s="43" t="s">
        <v>93</v>
      </c>
      <c r="BH5872" s="7" t="s">
        <v>97</v>
      </c>
      <c r="BJ5872" s="7" t="s">
        <v>98</v>
      </c>
      <c r="BK5872" s="7" t="s">
        <v>99</v>
      </c>
      <c r="BL5872" s="7" t="s">
        <v>4597</v>
      </c>
      <c r="BM5872" s="7" t="s">
        <v>4598</v>
      </c>
      <c r="BU5872" s="43">
        <v>1</v>
      </c>
      <c r="BW5872" s="43" t="s">
        <v>103</v>
      </c>
    </row>
    <row r="5873" spans="3:75" x14ac:dyDescent="0.35">
      <c r="C5873" s="43" t="str">
        <f t="shared" si="91"/>
        <v>IARA:BDT-05:2024: 5872</v>
      </c>
      <c r="D5873" s="43">
        <v>5872</v>
      </c>
      <c r="E5873" s="43" t="s">
        <v>5323</v>
      </c>
      <c r="F5873" s="1" t="s">
        <v>73</v>
      </c>
      <c r="G5873" s="43" t="s">
        <v>5268</v>
      </c>
      <c r="H5873" s="2">
        <v>45431</v>
      </c>
      <c r="J5873" s="12">
        <v>2024</v>
      </c>
      <c r="K5873" s="12">
        <v>5</v>
      </c>
      <c r="L5873" s="12">
        <v>19</v>
      </c>
      <c r="P5873" s="12" t="s">
        <v>75</v>
      </c>
      <c r="Q5873" s="12" t="str">
        <f>CONCATENATE(X5873," ",Y5873)</f>
        <v>Sturnus vulgaris</v>
      </c>
      <c r="R5873" s="14" t="str">
        <f>CONCATENATE(S5873,", ",T5873,", ",U5873,", ",V5873,", ",W5873,", ",X5873,", ",Y5873)</f>
        <v>Animalia, Chordata, Aves, Passeriformes, Sturnidae, Sturnus, vulgaris</v>
      </c>
      <c r="S5873" s="6" t="s">
        <v>76</v>
      </c>
      <c r="T5873" s="6" t="s">
        <v>77</v>
      </c>
      <c r="U5873" s="6" t="s">
        <v>78</v>
      </c>
      <c r="V5873" s="12" t="s">
        <v>79</v>
      </c>
      <c r="W5873" s="12" t="s">
        <v>112</v>
      </c>
      <c r="X5873" s="12" t="s">
        <v>113</v>
      </c>
      <c r="Y5873" s="12" t="s">
        <v>114</v>
      </c>
      <c r="AA5873" s="12" t="s">
        <v>83</v>
      </c>
      <c r="AB5873" s="6" t="s">
        <v>84</v>
      </c>
      <c r="AC5873" s="12" t="s">
        <v>115</v>
      </c>
      <c r="AD5873" s="6" t="s">
        <v>5220</v>
      </c>
      <c r="AE5873" s="2">
        <v>45431</v>
      </c>
      <c r="AF5873" s="43" t="s">
        <v>87</v>
      </c>
      <c r="AG5873" s="7" t="s">
        <v>116</v>
      </c>
      <c r="AH5873" s="43" t="s">
        <v>3388</v>
      </c>
      <c r="AI5873" s="43" t="s">
        <v>3387</v>
      </c>
      <c r="AL5873" s="43">
        <v>10</v>
      </c>
      <c r="AN5873" s="46" t="s">
        <v>5240</v>
      </c>
      <c r="AO5873" s="5" t="s">
        <v>89</v>
      </c>
      <c r="AP5873" s="6" t="s">
        <v>5220</v>
      </c>
      <c r="AR5873" s="7" t="s">
        <v>90</v>
      </c>
      <c r="AT5873" s="4" t="str">
        <f>CONCATENATE(AU5873,", ",AV5873,", ",AW5873,", ",AX5873,", ",AY5873,", ",AZ5873,", ",BA5873)</f>
        <v>Europe, France, FR, Bretagne, Ille-et-Vilaine, Rennes, Campus Institut Agro Rennes</v>
      </c>
      <c r="AU5873" s="1" t="s">
        <v>91</v>
      </c>
      <c r="AV5873" s="1" t="s">
        <v>92</v>
      </c>
      <c r="AW5873" s="1" t="s">
        <v>93</v>
      </c>
      <c r="AX5873" s="1" t="s">
        <v>94</v>
      </c>
      <c r="AY5873" s="1" t="s">
        <v>95</v>
      </c>
      <c r="AZ5873" s="1" t="s">
        <v>96</v>
      </c>
      <c r="BA5873" s="1" t="s">
        <v>5242</v>
      </c>
      <c r="BC5873" s="43"/>
      <c r="BF5873" s="43" t="s">
        <v>4596</v>
      </c>
      <c r="BG5873" s="43" t="s">
        <v>93</v>
      </c>
      <c r="BH5873" s="7" t="s">
        <v>97</v>
      </c>
      <c r="BJ5873" s="7" t="s">
        <v>98</v>
      </c>
      <c r="BK5873" s="7" t="s">
        <v>99</v>
      </c>
      <c r="BL5873" s="7" t="s">
        <v>4597</v>
      </c>
      <c r="BM5873" s="7" t="s">
        <v>4598</v>
      </c>
      <c r="BU5873" s="43">
        <v>1</v>
      </c>
      <c r="BW5873" s="43" t="s">
        <v>103</v>
      </c>
    </row>
    <row r="5874" spans="3:75" x14ac:dyDescent="0.35">
      <c r="C5874" s="43" t="str">
        <f t="shared" si="91"/>
        <v>IARA:BDT-05:2024: 5873</v>
      </c>
      <c r="D5874" s="43">
        <v>5873</v>
      </c>
      <c r="E5874" s="43" t="s">
        <v>5323</v>
      </c>
      <c r="F5874" s="1" t="s">
        <v>73</v>
      </c>
      <c r="G5874" s="43" t="s">
        <v>5268</v>
      </c>
      <c r="H5874" s="2">
        <v>45431</v>
      </c>
      <c r="J5874" s="12">
        <v>2024</v>
      </c>
      <c r="K5874" s="12">
        <v>5</v>
      </c>
      <c r="L5874" s="12">
        <v>19</v>
      </c>
      <c r="P5874" s="12" t="s">
        <v>75</v>
      </c>
      <c r="Q5874" s="12" t="str">
        <f>CONCATENATE(X5874," ",Y5874)</f>
        <v>Sturnus vulgaris</v>
      </c>
      <c r="R5874" s="14" t="str">
        <f>CONCATENATE(S5874,", ",T5874,", ",U5874,", ",V5874,", ",W5874,", ",X5874,", ",Y5874)</f>
        <v>Animalia, Chordata, Aves, Passeriformes, Sturnidae, Sturnus, vulgaris</v>
      </c>
      <c r="S5874" s="6" t="s">
        <v>76</v>
      </c>
      <c r="T5874" s="6" t="s">
        <v>77</v>
      </c>
      <c r="U5874" s="6" t="s">
        <v>78</v>
      </c>
      <c r="V5874" s="12" t="s">
        <v>79</v>
      </c>
      <c r="W5874" s="12" t="s">
        <v>112</v>
      </c>
      <c r="X5874" s="12" t="s">
        <v>113</v>
      </c>
      <c r="Y5874" s="12" t="s">
        <v>114</v>
      </c>
      <c r="AA5874" s="12" t="s">
        <v>83</v>
      </c>
      <c r="AB5874" s="6" t="s">
        <v>84</v>
      </c>
      <c r="AC5874" s="12" t="s">
        <v>115</v>
      </c>
      <c r="AD5874" s="6" t="s">
        <v>5220</v>
      </c>
      <c r="AE5874" s="2">
        <v>45431</v>
      </c>
      <c r="AF5874" s="43" t="s">
        <v>87</v>
      </c>
      <c r="AG5874" s="7" t="s">
        <v>116</v>
      </c>
      <c r="AH5874" s="43" t="s">
        <v>3390</v>
      </c>
      <c r="AI5874" s="43" t="s">
        <v>3389</v>
      </c>
      <c r="AL5874" s="43">
        <v>10</v>
      </c>
      <c r="AN5874" s="46" t="s">
        <v>5240</v>
      </c>
      <c r="AO5874" s="5" t="s">
        <v>89</v>
      </c>
      <c r="AP5874" s="6" t="s">
        <v>5220</v>
      </c>
      <c r="AR5874" s="7" t="s">
        <v>90</v>
      </c>
      <c r="AT5874" s="4" t="str">
        <f>CONCATENATE(AU5874,", ",AV5874,", ",AW5874,", ",AX5874,", ",AY5874,", ",AZ5874,", ",BA5874)</f>
        <v>Europe, France, FR, Bretagne, Ille-et-Vilaine, Rennes, Campus Institut Agro Rennes</v>
      </c>
      <c r="AU5874" s="1" t="s">
        <v>91</v>
      </c>
      <c r="AV5874" s="1" t="s">
        <v>92</v>
      </c>
      <c r="AW5874" s="1" t="s">
        <v>93</v>
      </c>
      <c r="AX5874" s="1" t="s">
        <v>94</v>
      </c>
      <c r="AY5874" s="1" t="s">
        <v>95</v>
      </c>
      <c r="AZ5874" s="1" t="s">
        <v>96</v>
      </c>
      <c r="BA5874" s="1" t="s">
        <v>5242</v>
      </c>
      <c r="BC5874" s="43"/>
      <c r="BF5874" s="43" t="s">
        <v>4596</v>
      </c>
      <c r="BG5874" s="43" t="s">
        <v>93</v>
      </c>
      <c r="BH5874" s="7" t="s">
        <v>97</v>
      </c>
      <c r="BJ5874" s="7" t="s">
        <v>98</v>
      </c>
      <c r="BK5874" s="7" t="s">
        <v>99</v>
      </c>
      <c r="BL5874" s="7" t="s">
        <v>4597</v>
      </c>
      <c r="BM5874" s="7" t="s">
        <v>4598</v>
      </c>
      <c r="BU5874" s="43">
        <v>1</v>
      </c>
      <c r="BW5874" s="43" t="s">
        <v>103</v>
      </c>
    </row>
    <row r="5875" spans="3:75" x14ac:dyDescent="0.35">
      <c r="C5875" s="43" t="str">
        <f t="shared" si="91"/>
        <v>IARA:BDT-05:2024: 5874</v>
      </c>
      <c r="D5875" s="43">
        <v>5874</v>
      </c>
      <c r="E5875" s="43" t="s">
        <v>5323</v>
      </c>
      <c r="F5875" s="1" t="s">
        <v>73</v>
      </c>
      <c r="G5875" s="43" t="s">
        <v>5268</v>
      </c>
      <c r="H5875" s="2">
        <v>45431</v>
      </c>
      <c r="J5875" s="12">
        <v>2024</v>
      </c>
      <c r="K5875" s="12">
        <v>5</v>
      </c>
      <c r="L5875" s="12">
        <v>19</v>
      </c>
      <c r="P5875" s="12" t="s">
        <v>75</v>
      </c>
      <c r="Q5875" s="12" t="str">
        <f>CONCATENATE(X5875," ",Y5875)</f>
        <v>Sturnus vulgaris</v>
      </c>
      <c r="R5875" s="14" t="str">
        <f>CONCATENATE(S5875,", ",T5875,", ",U5875,", ",V5875,", ",W5875,", ",X5875,", ",Y5875)</f>
        <v>Animalia, Chordata, Aves, Passeriformes, Sturnidae, Sturnus, vulgaris</v>
      </c>
      <c r="S5875" s="6" t="s">
        <v>76</v>
      </c>
      <c r="T5875" s="6" t="s">
        <v>77</v>
      </c>
      <c r="U5875" s="6" t="s">
        <v>78</v>
      </c>
      <c r="V5875" s="12" t="s">
        <v>79</v>
      </c>
      <c r="W5875" s="12" t="s">
        <v>112</v>
      </c>
      <c r="X5875" s="12" t="s">
        <v>113</v>
      </c>
      <c r="Y5875" s="12" t="s">
        <v>114</v>
      </c>
      <c r="AA5875" s="12" t="s">
        <v>83</v>
      </c>
      <c r="AB5875" s="6" t="s">
        <v>84</v>
      </c>
      <c r="AC5875" s="12" t="s">
        <v>115</v>
      </c>
      <c r="AD5875" s="6" t="s">
        <v>5220</v>
      </c>
      <c r="AE5875" s="2">
        <v>45431</v>
      </c>
      <c r="AF5875" s="43" t="s">
        <v>87</v>
      </c>
      <c r="AG5875" s="7" t="s">
        <v>116</v>
      </c>
      <c r="AH5875" s="43" t="s">
        <v>3392</v>
      </c>
      <c r="AI5875" s="43" t="s">
        <v>3391</v>
      </c>
      <c r="AL5875" s="43">
        <v>10</v>
      </c>
      <c r="AN5875" s="46" t="s">
        <v>5240</v>
      </c>
      <c r="AO5875" s="5" t="s">
        <v>89</v>
      </c>
      <c r="AP5875" s="6" t="s">
        <v>5220</v>
      </c>
      <c r="AR5875" s="7" t="s">
        <v>90</v>
      </c>
      <c r="AT5875" s="4" t="str">
        <f>CONCATENATE(AU5875,", ",AV5875,", ",AW5875,", ",AX5875,", ",AY5875,", ",AZ5875,", ",BA5875)</f>
        <v>Europe, France, FR, Bretagne, Ille-et-Vilaine, Rennes, Campus Institut Agro Rennes</v>
      </c>
      <c r="AU5875" s="1" t="s">
        <v>91</v>
      </c>
      <c r="AV5875" s="1" t="s">
        <v>92</v>
      </c>
      <c r="AW5875" s="1" t="s">
        <v>93</v>
      </c>
      <c r="AX5875" s="1" t="s">
        <v>94</v>
      </c>
      <c r="AY5875" s="1" t="s">
        <v>95</v>
      </c>
      <c r="AZ5875" s="1" t="s">
        <v>96</v>
      </c>
      <c r="BA5875" s="1" t="s">
        <v>5242</v>
      </c>
      <c r="BC5875" s="43"/>
      <c r="BF5875" s="43" t="s">
        <v>4596</v>
      </c>
      <c r="BG5875" s="43" t="s">
        <v>93</v>
      </c>
      <c r="BH5875" s="7" t="s">
        <v>97</v>
      </c>
      <c r="BJ5875" s="7" t="s">
        <v>98</v>
      </c>
      <c r="BK5875" s="7" t="s">
        <v>99</v>
      </c>
      <c r="BL5875" s="7" t="s">
        <v>4597</v>
      </c>
      <c r="BM5875" s="7" t="s">
        <v>4598</v>
      </c>
      <c r="BU5875" s="43">
        <v>1</v>
      </c>
      <c r="BW5875" s="43" t="s">
        <v>103</v>
      </c>
    </row>
    <row r="5876" spans="3:75" x14ac:dyDescent="0.35">
      <c r="C5876" s="43" t="str">
        <f t="shared" si="91"/>
        <v>IARA:BDT-05:2024: 5875</v>
      </c>
      <c r="D5876" s="43">
        <v>5875</v>
      </c>
      <c r="E5876" s="43" t="s">
        <v>5323</v>
      </c>
      <c r="F5876" s="1" t="s">
        <v>73</v>
      </c>
      <c r="G5876" s="43" t="s">
        <v>5268</v>
      </c>
      <c r="H5876" s="2">
        <v>45431</v>
      </c>
      <c r="J5876" s="12">
        <v>2024</v>
      </c>
      <c r="K5876" s="12">
        <v>5</v>
      </c>
      <c r="L5876" s="12">
        <v>19</v>
      </c>
      <c r="P5876" s="12" t="s">
        <v>75</v>
      </c>
      <c r="Q5876" s="12" t="str">
        <f>CONCATENATE(X5876," ",Y5876)</f>
        <v>Sturnus vulgaris</v>
      </c>
      <c r="R5876" s="14" t="str">
        <f>CONCATENATE(S5876,", ",T5876,", ",U5876,", ",V5876,", ",W5876,", ",X5876,", ",Y5876)</f>
        <v>Animalia, Chordata, Aves, Passeriformes, Sturnidae, Sturnus, vulgaris</v>
      </c>
      <c r="S5876" s="6" t="s">
        <v>76</v>
      </c>
      <c r="T5876" s="6" t="s">
        <v>77</v>
      </c>
      <c r="U5876" s="6" t="s">
        <v>78</v>
      </c>
      <c r="V5876" s="12" t="s">
        <v>79</v>
      </c>
      <c r="W5876" s="12" t="s">
        <v>112</v>
      </c>
      <c r="X5876" s="12" t="s">
        <v>113</v>
      </c>
      <c r="Y5876" s="12" t="s">
        <v>114</v>
      </c>
      <c r="AA5876" s="12" t="s">
        <v>83</v>
      </c>
      <c r="AB5876" s="6" t="s">
        <v>84</v>
      </c>
      <c r="AC5876" s="12" t="s">
        <v>115</v>
      </c>
      <c r="AD5876" s="6" t="s">
        <v>5220</v>
      </c>
      <c r="AE5876" s="2">
        <v>45431</v>
      </c>
      <c r="AF5876" s="43" t="s">
        <v>87</v>
      </c>
      <c r="AG5876" s="7" t="s">
        <v>116</v>
      </c>
      <c r="AH5876" s="43" t="s">
        <v>3394</v>
      </c>
      <c r="AI5876" s="43" t="s">
        <v>3393</v>
      </c>
      <c r="AL5876" s="43">
        <v>10</v>
      </c>
      <c r="AN5876" s="46" t="s">
        <v>5240</v>
      </c>
      <c r="AO5876" s="5" t="s">
        <v>89</v>
      </c>
      <c r="AP5876" s="6" t="s">
        <v>5220</v>
      </c>
      <c r="AR5876" s="7" t="s">
        <v>90</v>
      </c>
      <c r="AT5876" s="4" t="str">
        <f>CONCATENATE(AU5876,", ",AV5876,", ",AW5876,", ",AX5876,", ",AY5876,", ",AZ5876,", ",BA5876)</f>
        <v>Europe, France, FR, Bretagne, Ille-et-Vilaine, Rennes, Campus Institut Agro Rennes</v>
      </c>
      <c r="AU5876" s="1" t="s">
        <v>91</v>
      </c>
      <c r="AV5876" s="1" t="s">
        <v>92</v>
      </c>
      <c r="AW5876" s="1" t="s">
        <v>93</v>
      </c>
      <c r="AX5876" s="1" t="s">
        <v>94</v>
      </c>
      <c r="AY5876" s="1" t="s">
        <v>95</v>
      </c>
      <c r="AZ5876" s="1" t="s">
        <v>96</v>
      </c>
      <c r="BA5876" s="1" t="s">
        <v>5242</v>
      </c>
      <c r="BC5876" s="43"/>
      <c r="BF5876" s="43" t="s">
        <v>4596</v>
      </c>
      <c r="BG5876" s="43" t="s">
        <v>93</v>
      </c>
      <c r="BH5876" s="7" t="s">
        <v>97</v>
      </c>
      <c r="BJ5876" s="7" t="s">
        <v>98</v>
      </c>
      <c r="BK5876" s="7" t="s">
        <v>99</v>
      </c>
      <c r="BL5876" s="7" t="s">
        <v>4597</v>
      </c>
      <c r="BM5876" s="7" t="s">
        <v>4598</v>
      </c>
      <c r="BU5876" s="43">
        <v>1</v>
      </c>
      <c r="BW5876" s="43" t="s">
        <v>103</v>
      </c>
    </row>
    <row r="5877" spans="3:75" x14ac:dyDescent="0.35">
      <c r="C5877" s="43" t="str">
        <f t="shared" si="91"/>
        <v>IARA:BDT-05:2024: 5876</v>
      </c>
      <c r="D5877" s="43">
        <v>5876</v>
      </c>
      <c r="E5877" s="43" t="s">
        <v>5323</v>
      </c>
      <c r="F5877" s="1" t="s">
        <v>73</v>
      </c>
      <c r="G5877" s="43" t="s">
        <v>5268</v>
      </c>
      <c r="H5877" s="2">
        <v>45431</v>
      </c>
      <c r="J5877" s="12">
        <v>2024</v>
      </c>
      <c r="K5877" s="12">
        <v>5</v>
      </c>
      <c r="L5877" s="12">
        <v>19</v>
      </c>
      <c r="P5877" s="12" t="s">
        <v>75</v>
      </c>
      <c r="Q5877" s="12" t="str">
        <f>CONCATENATE(X5877," ",Y5877)</f>
        <v>Sturnus vulgaris</v>
      </c>
      <c r="R5877" s="14" t="str">
        <f>CONCATENATE(S5877,", ",T5877,", ",U5877,", ",V5877,", ",W5877,", ",X5877,", ",Y5877)</f>
        <v>Animalia, Chordata, Aves, Passeriformes, Sturnidae, Sturnus, vulgaris</v>
      </c>
      <c r="S5877" s="6" t="s">
        <v>76</v>
      </c>
      <c r="T5877" s="6" t="s">
        <v>77</v>
      </c>
      <c r="U5877" s="6" t="s">
        <v>78</v>
      </c>
      <c r="V5877" s="12" t="s">
        <v>79</v>
      </c>
      <c r="W5877" s="12" t="s">
        <v>112</v>
      </c>
      <c r="X5877" s="12" t="s">
        <v>113</v>
      </c>
      <c r="Y5877" s="12" t="s">
        <v>114</v>
      </c>
      <c r="AA5877" s="12" t="s">
        <v>83</v>
      </c>
      <c r="AB5877" s="6" t="s">
        <v>84</v>
      </c>
      <c r="AC5877" s="12" t="s">
        <v>115</v>
      </c>
      <c r="AD5877" s="6" t="s">
        <v>5220</v>
      </c>
      <c r="AE5877" s="2">
        <v>45431</v>
      </c>
      <c r="AF5877" s="43" t="s">
        <v>87</v>
      </c>
      <c r="AG5877" s="7" t="s">
        <v>116</v>
      </c>
      <c r="AH5877" s="43" t="s">
        <v>3396</v>
      </c>
      <c r="AI5877" s="43" t="s">
        <v>3395</v>
      </c>
      <c r="AL5877" s="43">
        <v>10</v>
      </c>
      <c r="AN5877" s="46" t="s">
        <v>5240</v>
      </c>
      <c r="AO5877" s="5" t="s">
        <v>89</v>
      </c>
      <c r="AP5877" s="6" t="s">
        <v>5220</v>
      </c>
      <c r="AR5877" s="7" t="s">
        <v>90</v>
      </c>
      <c r="AT5877" s="4" t="str">
        <f>CONCATENATE(AU5877,", ",AV5877,", ",AW5877,", ",AX5877,", ",AY5877,", ",AZ5877,", ",BA5877)</f>
        <v>Europe, France, FR, Bretagne, Ille-et-Vilaine, Rennes, Campus Institut Agro Rennes</v>
      </c>
      <c r="AU5877" s="1" t="s">
        <v>91</v>
      </c>
      <c r="AV5877" s="1" t="s">
        <v>92</v>
      </c>
      <c r="AW5877" s="1" t="s">
        <v>93</v>
      </c>
      <c r="AX5877" s="1" t="s">
        <v>94</v>
      </c>
      <c r="AY5877" s="1" t="s">
        <v>95</v>
      </c>
      <c r="AZ5877" s="1" t="s">
        <v>96</v>
      </c>
      <c r="BA5877" s="1" t="s">
        <v>5242</v>
      </c>
      <c r="BC5877" s="43"/>
      <c r="BF5877" s="43" t="s">
        <v>4596</v>
      </c>
      <c r="BG5877" s="43" t="s">
        <v>93</v>
      </c>
      <c r="BH5877" s="7" t="s">
        <v>97</v>
      </c>
      <c r="BJ5877" s="7" t="s">
        <v>98</v>
      </c>
      <c r="BK5877" s="7" t="s">
        <v>99</v>
      </c>
      <c r="BL5877" s="7" t="s">
        <v>4597</v>
      </c>
      <c r="BM5877" s="7" t="s">
        <v>4598</v>
      </c>
      <c r="BU5877" s="43">
        <v>1</v>
      </c>
      <c r="BW5877" s="43" t="s">
        <v>103</v>
      </c>
    </row>
    <row r="5878" spans="3:75" x14ac:dyDescent="0.35">
      <c r="C5878" s="43" t="str">
        <f t="shared" si="91"/>
        <v>IARA:BDT-05:2024: 5877</v>
      </c>
      <c r="D5878" s="43">
        <v>5877</v>
      </c>
      <c r="E5878" s="43" t="s">
        <v>5323</v>
      </c>
      <c r="F5878" s="1" t="s">
        <v>73</v>
      </c>
      <c r="G5878" s="43" t="s">
        <v>5268</v>
      </c>
      <c r="H5878" s="2">
        <v>45431</v>
      </c>
      <c r="J5878" s="12">
        <v>2024</v>
      </c>
      <c r="K5878" s="12">
        <v>5</v>
      </c>
      <c r="L5878" s="12">
        <v>19</v>
      </c>
      <c r="P5878" s="12" t="s">
        <v>75</v>
      </c>
      <c r="Q5878" s="12" t="str">
        <f>CONCATENATE(X5878," ",Y5878)</f>
        <v>Sturnus vulgaris</v>
      </c>
      <c r="R5878" s="14" t="str">
        <f>CONCATENATE(S5878,", ",T5878,", ",U5878,", ",V5878,", ",W5878,", ",X5878,", ",Y5878)</f>
        <v>Animalia, Chordata, Aves, Passeriformes, Sturnidae, Sturnus, vulgaris</v>
      </c>
      <c r="S5878" s="6" t="s">
        <v>76</v>
      </c>
      <c r="T5878" s="6" t="s">
        <v>77</v>
      </c>
      <c r="U5878" s="6" t="s">
        <v>78</v>
      </c>
      <c r="V5878" s="12" t="s">
        <v>79</v>
      </c>
      <c r="W5878" s="12" t="s">
        <v>112</v>
      </c>
      <c r="X5878" s="12" t="s">
        <v>113</v>
      </c>
      <c r="Y5878" s="12" t="s">
        <v>114</v>
      </c>
      <c r="AA5878" s="12" t="s">
        <v>83</v>
      </c>
      <c r="AB5878" s="6" t="s">
        <v>84</v>
      </c>
      <c r="AC5878" s="12" t="s">
        <v>115</v>
      </c>
      <c r="AD5878" s="6" t="s">
        <v>5220</v>
      </c>
      <c r="AE5878" s="2">
        <v>45431</v>
      </c>
      <c r="AF5878" s="43" t="s">
        <v>87</v>
      </c>
      <c r="AG5878" s="7" t="s">
        <v>116</v>
      </c>
      <c r="AH5878" s="43" t="s">
        <v>3398</v>
      </c>
      <c r="AI5878" s="43" t="s">
        <v>3397</v>
      </c>
      <c r="AL5878" s="43">
        <v>10</v>
      </c>
      <c r="AN5878" s="46" t="s">
        <v>5240</v>
      </c>
      <c r="AO5878" s="5" t="s">
        <v>89</v>
      </c>
      <c r="AP5878" s="6" t="s">
        <v>5220</v>
      </c>
      <c r="AR5878" s="7" t="s">
        <v>90</v>
      </c>
      <c r="AT5878" s="4" t="str">
        <f>CONCATENATE(AU5878,", ",AV5878,", ",AW5878,", ",AX5878,", ",AY5878,", ",AZ5878,", ",BA5878)</f>
        <v>Europe, France, FR, Bretagne, Ille-et-Vilaine, Rennes, Campus Institut Agro Rennes</v>
      </c>
      <c r="AU5878" s="1" t="s">
        <v>91</v>
      </c>
      <c r="AV5878" s="1" t="s">
        <v>92</v>
      </c>
      <c r="AW5878" s="1" t="s">
        <v>93</v>
      </c>
      <c r="AX5878" s="1" t="s">
        <v>94</v>
      </c>
      <c r="AY5878" s="1" t="s">
        <v>95</v>
      </c>
      <c r="AZ5878" s="1" t="s">
        <v>96</v>
      </c>
      <c r="BA5878" s="1" t="s">
        <v>5242</v>
      </c>
      <c r="BC5878" s="43"/>
      <c r="BF5878" s="43" t="s">
        <v>4596</v>
      </c>
      <c r="BG5878" s="43" t="s">
        <v>93</v>
      </c>
      <c r="BH5878" s="7" t="s">
        <v>97</v>
      </c>
      <c r="BJ5878" s="7" t="s">
        <v>98</v>
      </c>
      <c r="BK5878" s="7" t="s">
        <v>99</v>
      </c>
      <c r="BL5878" s="7" t="s">
        <v>4597</v>
      </c>
      <c r="BM5878" s="7" t="s">
        <v>4598</v>
      </c>
      <c r="BU5878" s="43">
        <v>1</v>
      </c>
      <c r="BW5878" s="43" t="s">
        <v>103</v>
      </c>
    </row>
    <row r="5879" spans="3:75" x14ac:dyDescent="0.35">
      <c r="C5879" s="43" t="str">
        <f t="shared" si="91"/>
        <v>IARA:BDT-05:2024: 5878</v>
      </c>
      <c r="D5879" s="43">
        <v>5878</v>
      </c>
      <c r="E5879" s="43" t="s">
        <v>5323</v>
      </c>
      <c r="F5879" s="1" t="s">
        <v>73</v>
      </c>
      <c r="G5879" s="43" t="s">
        <v>5268</v>
      </c>
      <c r="H5879" s="2">
        <v>45431</v>
      </c>
      <c r="J5879" s="12">
        <v>2024</v>
      </c>
      <c r="K5879" s="12">
        <v>5</v>
      </c>
      <c r="L5879" s="12">
        <v>19</v>
      </c>
      <c r="P5879" s="12" t="s">
        <v>75</v>
      </c>
      <c r="Q5879" s="12" t="str">
        <f>CONCATENATE(X5879," ",Y5879)</f>
        <v>Sturnus vulgaris</v>
      </c>
      <c r="R5879" s="14" t="str">
        <f>CONCATENATE(S5879,", ",T5879,", ",U5879,", ",V5879,", ",W5879,", ",X5879,", ",Y5879)</f>
        <v>Animalia, Chordata, Aves, Passeriformes, Sturnidae, Sturnus, vulgaris</v>
      </c>
      <c r="S5879" s="6" t="s">
        <v>76</v>
      </c>
      <c r="T5879" s="6" t="s">
        <v>77</v>
      </c>
      <c r="U5879" s="6" t="s">
        <v>78</v>
      </c>
      <c r="V5879" s="12" t="s">
        <v>79</v>
      </c>
      <c r="W5879" s="12" t="s">
        <v>112</v>
      </c>
      <c r="X5879" s="12" t="s">
        <v>113</v>
      </c>
      <c r="Y5879" s="12" t="s">
        <v>114</v>
      </c>
      <c r="AA5879" s="12" t="s">
        <v>83</v>
      </c>
      <c r="AB5879" s="6" t="s">
        <v>84</v>
      </c>
      <c r="AC5879" s="12" t="s">
        <v>115</v>
      </c>
      <c r="AD5879" s="6" t="s">
        <v>5220</v>
      </c>
      <c r="AE5879" s="2">
        <v>45431</v>
      </c>
      <c r="AF5879" s="43" t="s">
        <v>87</v>
      </c>
      <c r="AG5879" s="7" t="s">
        <v>116</v>
      </c>
      <c r="AH5879" s="43" t="s">
        <v>3400</v>
      </c>
      <c r="AI5879" s="43" t="s">
        <v>3399</v>
      </c>
      <c r="AL5879" s="43">
        <v>10</v>
      </c>
      <c r="AN5879" s="46" t="s">
        <v>5240</v>
      </c>
      <c r="AO5879" s="5" t="s">
        <v>89</v>
      </c>
      <c r="AP5879" s="6" t="s">
        <v>5220</v>
      </c>
      <c r="AR5879" s="7" t="s">
        <v>90</v>
      </c>
      <c r="AT5879" s="4" t="str">
        <f>CONCATENATE(AU5879,", ",AV5879,", ",AW5879,", ",AX5879,", ",AY5879,", ",AZ5879,", ",BA5879)</f>
        <v>Europe, France, FR, Bretagne, Ille-et-Vilaine, Rennes, Campus Institut Agro Rennes</v>
      </c>
      <c r="AU5879" s="1" t="s">
        <v>91</v>
      </c>
      <c r="AV5879" s="1" t="s">
        <v>92</v>
      </c>
      <c r="AW5879" s="1" t="s">
        <v>93</v>
      </c>
      <c r="AX5879" s="1" t="s">
        <v>94</v>
      </c>
      <c r="AY5879" s="1" t="s">
        <v>95</v>
      </c>
      <c r="AZ5879" s="1" t="s">
        <v>96</v>
      </c>
      <c r="BA5879" s="1" t="s">
        <v>5242</v>
      </c>
      <c r="BC5879" s="43"/>
      <c r="BF5879" s="43" t="s">
        <v>4596</v>
      </c>
      <c r="BG5879" s="43" t="s">
        <v>93</v>
      </c>
      <c r="BH5879" s="7" t="s">
        <v>97</v>
      </c>
      <c r="BJ5879" s="7" t="s">
        <v>98</v>
      </c>
      <c r="BK5879" s="7" t="s">
        <v>99</v>
      </c>
      <c r="BL5879" s="7" t="s">
        <v>4597</v>
      </c>
      <c r="BM5879" s="7" t="s">
        <v>4598</v>
      </c>
      <c r="BU5879" s="43">
        <v>1</v>
      </c>
      <c r="BW5879" s="43" t="s">
        <v>103</v>
      </c>
    </row>
    <row r="5880" spans="3:75" x14ac:dyDescent="0.35">
      <c r="C5880" s="43" t="str">
        <f t="shared" si="91"/>
        <v>IARA:BDT-05:2024: 5879</v>
      </c>
      <c r="D5880" s="43">
        <v>5879</v>
      </c>
      <c r="E5880" s="43" t="s">
        <v>5323</v>
      </c>
      <c r="F5880" s="1" t="s">
        <v>73</v>
      </c>
      <c r="G5880" s="43" t="s">
        <v>5268</v>
      </c>
      <c r="H5880" s="2">
        <v>45431</v>
      </c>
      <c r="J5880" s="12">
        <v>2024</v>
      </c>
      <c r="K5880" s="12">
        <v>5</v>
      </c>
      <c r="L5880" s="12">
        <v>19</v>
      </c>
      <c r="P5880" s="12" t="s">
        <v>75</v>
      </c>
      <c r="Q5880" s="12" t="str">
        <f>CONCATENATE(X5880," ",Y5880)</f>
        <v>Sturnus vulgaris</v>
      </c>
      <c r="R5880" s="14" t="str">
        <f>CONCATENATE(S5880,", ",T5880,", ",U5880,", ",V5880,", ",W5880,", ",X5880,", ",Y5880)</f>
        <v>Animalia, Chordata, Aves, Passeriformes, Sturnidae, Sturnus, vulgaris</v>
      </c>
      <c r="S5880" s="6" t="s">
        <v>76</v>
      </c>
      <c r="T5880" s="6" t="s">
        <v>77</v>
      </c>
      <c r="U5880" s="6" t="s">
        <v>78</v>
      </c>
      <c r="V5880" s="12" t="s">
        <v>79</v>
      </c>
      <c r="W5880" s="12" t="s">
        <v>112</v>
      </c>
      <c r="X5880" s="12" t="s">
        <v>113</v>
      </c>
      <c r="Y5880" s="12" t="s">
        <v>114</v>
      </c>
      <c r="AA5880" s="12" t="s">
        <v>83</v>
      </c>
      <c r="AB5880" s="6" t="s">
        <v>84</v>
      </c>
      <c r="AC5880" s="12" t="s">
        <v>115</v>
      </c>
      <c r="AD5880" s="6" t="s">
        <v>5220</v>
      </c>
      <c r="AE5880" s="2">
        <v>45431</v>
      </c>
      <c r="AF5880" s="43" t="s">
        <v>87</v>
      </c>
      <c r="AG5880" s="7" t="s">
        <v>116</v>
      </c>
      <c r="AH5880" s="43" t="s">
        <v>3402</v>
      </c>
      <c r="AI5880" s="43" t="s">
        <v>3401</v>
      </c>
      <c r="AL5880" s="43">
        <v>10</v>
      </c>
      <c r="AN5880" s="46" t="s">
        <v>5240</v>
      </c>
      <c r="AO5880" s="5" t="s">
        <v>89</v>
      </c>
      <c r="AP5880" s="6" t="s">
        <v>5220</v>
      </c>
      <c r="AR5880" s="7" t="s">
        <v>90</v>
      </c>
      <c r="AT5880" s="4" t="str">
        <f>CONCATENATE(AU5880,", ",AV5880,", ",AW5880,", ",AX5880,", ",AY5880,", ",AZ5880,", ",BA5880)</f>
        <v>Europe, France, FR, Bretagne, Ille-et-Vilaine, Rennes, Campus Institut Agro Rennes</v>
      </c>
      <c r="AU5880" s="1" t="s">
        <v>91</v>
      </c>
      <c r="AV5880" s="1" t="s">
        <v>92</v>
      </c>
      <c r="AW5880" s="1" t="s">
        <v>93</v>
      </c>
      <c r="AX5880" s="1" t="s">
        <v>94</v>
      </c>
      <c r="AY5880" s="1" t="s">
        <v>95</v>
      </c>
      <c r="AZ5880" s="1" t="s">
        <v>96</v>
      </c>
      <c r="BA5880" s="1" t="s">
        <v>5242</v>
      </c>
      <c r="BC5880" s="43"/>
      <c r="BF5880" s="43" t="s">
        <v>4596</v>
      </c>
      <c r="BG5880" s="43" t="s">
        <v>93</v>
      </c>
      <c r="BH5880" s="7" t="s">
        <v>97</v>
      </c>
      <c r="BJ5880" s="7" t="s">
        <v>98</v>
      </c>
      <c r="BK5880" s="7" t="s">
        <v>99</v>
      </c>
      <c r="BL5880" s="7" t="s">
        <v>4597</v>
      </c>
      <c r="BM5880" s="7" t="s">
        <v>4598</v>
      </c>
      <c r="BU5880" s="43">
        <v>1</v>
      </c>
      <c r="BW5880" s="43" t="s">
        <v>103</v>
      </c>
    </row>
    <row r="5881" spans="3:75" x14ac:dyDescent="0.35">
      <c r="C5881" s="43" t="str">
        <f t="shared" si="91"/>
        <v>IARA:BDT-05:2024: 5880</v>
      </c>
      <c r="D5881" s="43">
        <v>5880</v>
      </c>
      <c r="E5881" s="43" t="s">
        <v>5323</v>
      </c>
      <c r="F5881" s="1" t="s">
        <v>73</v>
      </c>
      <c r="G5881" s="43" t="s">
        <v>5268</v>
      </c>
      <c r="H5881" s="2">
        <v>45431</v>
      </c>
      <c r="J5881" s="12">
        <v>2024</v>
      </c>
      <c r="K5881" s="12">
        <v>5</v>
      </c>
      <c r="L5881" s="12">
        <v>19</v>
      </c>
      <c r="P5881" s="12" t="s">
        <v>75</v>
      </c>
      <c r="Q5881" s="12" t="str">
        <f>CONCATENATE(X5881," ",Y5881)</f>
        <v>Sturnus vulgaris</v>
      </c>
      <c r="R5881" s="14" t="str">
        <f>CONCATENATE(S5881,", ",T5881,", ",U5881,", ",V5881,", ",W5881,", ",X5881,", ",Y5881)</f>
        <v>Animalia, Chordata, Aves, Passeriformes, Sturnidae, Sturnus, vulgaris</v>
      </c>
      <c r="S5881" s="6" t="s">
        <v>76</v>
      </c>
      <c r="T5881" s="6" t="s">
        <v>77</v>
      </c>
      <c r="U5881" s="6" t="s">
        <v>78</v>
      </c>
      <c r="V5881" s="12" t="s">
        <v>79</v>
      </c>
      <c r="W5881" s="12" t="s">
        <v>112</v>
      </c>
      <c r="X5881" s="12" t="s">
        <v>113</v>
      </c>
      <c r="Y5881" s="12" t="s">
        <v>114</v>
      </c>
      <c r="AA5881" s="12" t="s">
        <v>83</v>
      </c>
      <c r="AB5881" s="6" t="s">
        <v>84</v>
      </c>
      <c r="AC5881" s="12" t="s">
        <v>115</v>
      </c>
      <c r="AD5881" s="6" t="s">
        <v>5220</v>
      </c>
      <c r="AE5881" s="2">
        <v>45431</v>
      </c>
      <c r="AF5881" s="43" t="s">
        <v>87</v>
      </c>
      <c r="AG5881" s="7" t="s">
        <v>116</v>
      </c>
      <c r="AH5881" s="43" t="s">
        <v>3404</v>
      </c>
      <c r="AI5881" s="43" t="s">
        <v>3403</v>
      </c>
      <c r="AL5881" s="43">
        <v>10</v>
      </c>
      <c r="AN5881" s="46" t="s">
        <v>5240</v>
      </c>
      <c r="AO5881" s="5" t="s">
        <v>89</v>
      </c>
      <c r="AP5881" s="6" t="s">
        <v>5220</v>
      </c>
      <c r="AR5881" s="7" t="s">
        <v>90</v>
      </c>
      <c r="AT5881" s="4" t="str">
        <f>CONCATENATE(AU5881,", ",AV5881,", ",AW5881,", ",AX5881,", ",AY5881,", ",AZ5881,", ",BA5881)</f>
        <v>Europe, France, FR, Bretagne, Ille-et-Vilaine, Rennes, Campus Institut Agro Rennes</v>
      </c>
      <c r="AU5881" s="1" t="s">
        <v>91</v>
      </c>
      <c r="AV5881" s="1" t="s">
        <v>92</v>
      </c>
      <c r="AW5881" s="1" t="s">
        <v>93</v>
      </c>
      <c r="AX5881" s="1" t="s">
        <v>94</v>
      </c>
      <c r="AY5881" s="1" t="s">
        <v>95</v>
      </c>
      <c r="AZ5881" s="1" t="s">
        <v>96</v>
      </c>
      <c r="BA5881" s="1" t="s">
        <v>5242</v>
      </c>
      <c r="BC5881" s="43"/>
      <c r="BF5881" s="43" t="s">
        <v>4596</v>
      </c>
      <c r="BG5881" s="43" t="s">
        <v>93</v>
      </c>
      <c r="BH5881" s="7" t="s">
        <v>97</v>
      </c>
      <c r="BJ5881" s="7" t="s">
        <v>98</v>
      </c>
      <c r="BK5881" s="7" t="s">
        <v>99</v>
      </c>
      <c r="BL5881" s="7" t="s">
        <v>4597</v>
      </c>
      <c r="BM5881" s="7" t="s">
        <v>4598</v>
      </c>
      <c r="BU5881" s="43">
        <v>1</v>
      </c>
      <c r="BW5881" s="43" t="s">
        <v>103</v>
      </c>
    </row>
    <row r="5882" spans="3:75" x14ac:dyDescent="0.35">
      <c r="C5882" s="43" t="str">
        <f t="shared" si="91"/>
        <v>IARA:BDT-05:2024: 5881</v>
      </c>
      <c r="D5882" s="43">
        <v>5881</v>
      </c>
      <c r="E5882" s="43" t="s">
        <v>5323</v>
      </c>
      <c r="F5882" s="1" t="s">
        <v>73</v>
      </c>
      <c r="G5882" s="43" t="s">
        <v>5268</v>
      </c>
      <c r="H5882" s="2">
        <v>45431</v>
      </c>
      <c r="J5882" s="12">
        <v>2024</v>
      </c>
      <c r="K5882" s="12">
        <v>5</v>
      </c>
      <c r="L5882" s="12">
        <v>19</v>
      </c>
      <c r="P5882" s="12" t="s">
        <v>75</v>
      </c>
      <c r="Q5882" s="12" t="str">
        <f>CONCATENATE(X5882," ",Y5882)</f>
        <v>Sturnus vulgaris</v>
      </c>
      <c r="R5882" s="14" t="str">
        <f>CONCATENATE(S5882,", ",T5882,", ",U5882,", ",V5882,", ",W5882,", ",X5882,", ",Y5882)</f>
        <v>Animalia, Chordata, Aves, Passeriformes, Sturnidae, Sturnus, vulgaris</v>
      </c>
      <c r="S5882" s="6" t="s">
        <v>76</v>
      </c>
      <c r="T5882" s="6" t="s">
        <v>77</v>
      </c>
      <c r="U5882" s="6" t="s">
        <v>78</v>
      </c>
      <c r="V5882" s="12" t="s">
        <v>79</v>
      </c>
      <c r="W5882" s="12" t="s">
        <v>112</v>
      </c>
      <c r="X5882" s="12" t="s">
        <v>113</v>
      </c>
      <c r="Y5882" s="12" t="s">
        <v>114</v>
      </c>
      <c r="AA5882" s="12" t="s">
        <v>83</v>
      </c>
      <c r="AB5882" s="6" t="s">
        <v>84</v>
      </c>
      <c r="AC5882" s="12" t="s">
        <v>115</v>
      </c>
      <c r="AD5882" s="6" t="s">
        <v>5220</v>
      </c>
      <c r="AE5882" s="2">
        <v>45431</v>
      </c>
      <c r="AF5882" s="43" t="s">
        <v>87</v>
      </c>
      <c r="AG5882" s="7" t="s">
        <v>116</v>
      </c>
      <c r="AH5882" s="43" t="s">
        <v>3406</v>
      </c>
      <c r="AI5882" s="43" t="s">
        <v>3405</v>
      </c>
      <c r="AL5882" s="43">
        <v>10</v>
      </c>
      <c r="AN5882" s="46" t="s">
        <v>5240</v>
      </c>
      <c r="AO5882" s="5" t="s">
        <v>89</v>
      </c>
      <c r="AP5882" s="6" t="s">
        <v>5220</v>
      </c>
      <c r="AR5882" s="7" t="s">
        <v>90</v>
      </c>
      <c r="AT5882" s="4" t="str">
        <f>CONCATENATE(AU5882,", ",AV5882,", ",AW5882,", ",AX5882,", ",AY5882,", ",AZ5882,", ",BA5882)</f>
        <v>Europe, France, FR, Bretagne, Ille-et-Vilaine, Rennes, Campus Institut Agro Rennes</v>
      </c>
      <c r="AU5882" s="1" t="s">
        <v>91</v>
      </c>
      <c r="AV5882" s="1" t="s">
        <v>92</v>
      </c>
      <c r="AW5882" s="1" t="s">
        <v>93</v>
      </c>
      <c r="AX5882" s="1" t="s">
        <v>94</v>
      </c>
      <c r="AY5882" s="1" t="s">
        <v>95</v>
      </c>
      <c r="AZ5882" s="1" t="s">
        <v>96</v>
      </c>
      <c r="BA5882" s="1" t="s">
        <v>5242</v>
      </c>
      <c r="BC5882" s="43"/>
      <c r="BF5882" s="43" t="s">
        <v>4596</v>
      </c>
      <c r="BG5882" s="43" t="s">
        <v>93</v>
      </c>
      <c r="BH5882" s="7" t="s">
        <v>97</v>
      </c>
      <c r="BJ5882" s="7" t="s">
        <v>98</v>
      </c>
      <c r="BK5882" s="7" t="s">
        <v>99</v>
      </c>
      <c r="BL5882" s="7" t="s">
        <v>4597</v>
      </c>
      <c r="BM5882" s="7" t="s">
        <v>4598</v>
      </c>
      <c r="BU5882" s="43">
        <v>1</v>
      </c>
      <c r="BW5882" s="43" t="s">
        <v>103</v>
      </c>
    </row>
    <row r="5883" spans="3:75" x14ac:dyDescent="0.35">
      <c r="C5883" s="43" t="str">
        <f t="shared" si="91"/>
        <v>IARA:BDT-05:2024: 5882</v>
      </c>
      <c r="D5883" s="43">
        <v>5882</v>
      </c>
      <c r="E5883" s="43" t="s">
        <v>5323</v>
      </c>
      <c r="F5883" s="1" t="s">
        <v>73</v>
      </c>
      <c r="G5883" s="43" t="s">
        <v>5268</v>
      </c>
      <c r="H5883" s="2">
        <v>45431</v>
      </c>
      <c r="J5883" s="12">
        <v>2024</v>
      </c>
      <c r="K5883" s="12">
        <v>5</v>
      </c>
      <c r="L5883" s="12">
        <v>19</v>
      </c>
      <c r="P5883" s="12" t="s">
        <v>75</v>
      </c>
      <c r="Q5883" s="12" t="str">
        <f>CONCATENATE(X5883," ",Y5883)</f>
        <v>Sturnus vulgaris</v>
      </c>
      <c r="R5883" s="14" t="str">
        <f>CONCATENATE(S5883,", ",T5883,", ",U5883,", ",V5883,", ",W5883,", ",X5883,", ",Y5883)</f>
        <v>Animalia, Chordata, Aves, Passeriformes, Sturnidae, Sturnus, vulgaris</v>
      </c>
      <c r="S5883" s="6" t="s">
        <v>76</v>
      </c>
      <c r="T5883" s="6" t="s">
        <v>77</v>
      </c>
      <c r="U5883" s="6" t="s">
        <v>78</v>
      </c>
      <c r="V5883" s="12" t="s">
        <v>79</v>
      </c>
      <c r="W5883" s="12" t="s">
        <v>112</v>
      </c>
      <c r="X5883" s="12" t="s">
        <v>113</v>
      </c>
      <c r="Y5883" s="12" t="s">
        <v>114</v>
      </c>
      <c r="AA5883" s="12" t="s">
        <v>83</v>
      </c>
      <c r="AB5883" s="6" t="s">
        <v>84</v>
      </c>
      <c r="AC5883" s="12" t="s">
        <v>115</v>
      </c>
      <c r="AD5883" s="6" t="s">
        <v>5220</v>
      </c>
      <c r="AE5883" s="2">
        <v>45431</v>
      </c>
      <c r="AF5883" s="43" t="s">
        <v>87</v>
      </c>
      <c r="AG5883" s="7" t="s">
        <v>116</v>
      </c>
      <c r="AH5883" s="43" t="s">
        <v>3408</v>
      </c>
      <c r="AI5883" s="43" t="s">
        <v>3407</v>
      </c>
      <c r="AL5883" s="43">
        <v>10</v>
      </c>
      <c r="AN5883" s="46" t="s">
        <v>5240</v>
      </c>
      <c r="AO5883" s="5" t="s">
        <v>89</v>
      </c>
      <c r="AP5883" s="6" t="s">
        <v>5220</v>
      </c>
      <c r="AR5883" s="7" t="s">
        <v>90</v>
      </c>
      <c r="AT5883" s="4" t="str">
        <f>CONCATENATE(AU5883,", ",AV5883,", ",AW5883,", ",AX5883,", ",AY5883,", ",AZ5883,", ",BA5883)</f>
        <v>Europe, France, FR, Bretagne, Ille-et-Vilaine, Rennes, Campus Institut Agro Rennes</v>
      </c>
      <c r="AU5883" s="1" t="s">
        <v>91</v>
      </c>
      <c r="AV5883" s="1" t="s">
        <v>92</v>
      </c>
      <c r="AW5883" s="1" t="s">
        <v>93</v>
      </c>
      <c r="AX5883" s="1" t="s">
        <v>94</v>
      </c>
      <c r="AY5883" s="1" t="s">
        <v>95</v>
      </c>
      <c r="AZ5883" s="1" t="s">
        <v>96</v>
      </c>
      <c r="BA5883" s="1" t="s">
        <v>5242</v>
      </c>
      <c r="BC5883" s="43"/>
      <c r="BF5883" s="43" t="s">
        <v>4596</v>
      </c>
      <c r="BG5883" s="43" t="s">
        <v>93</v>
      </c>
      <c r="BH5883" s="7" t="s">
        <v>97</v>
      </c>
      <c r="BJ5883" s="7" t="s">
        <v>98</v>
      </c>
      <c r="BK5883" s="7" t="s">
        <v>99</v>
      </c>
      <c r="BL5883" s="7" t="s">
        <v>4597</v>
      </c>
      <c r="BM5883" s="7" t="s">
        <v>4598</v>
      </c>
      <c r="BU5883" s="43">
        <v>1</v>
      </c>
      <c r="BW5883" s="43" t="s">
        <v>103</v>
      </c>
    </row>
    <row r="5884" spans="3:75" x14ac:dyDescent="0.35">
      <c r="C5884" s="43" t="str">
        <f t="shared" si="91"/>
        <v>IARA:BDT-05:2024: 5883</v>
      </c>
      <c r="D5884" s="43">
        <v>5883</v>
      </c>
      <c r="E5884" s="43" t="s">
        <v>5323</v>
      </c>
      <c r="F5884" s="1" t="s">
        <v>73</v>
      </c>
      <c r="G5884" s="43" t="s">
        <v>5268</v>
      </c>
      <c r="H5884" s="2">
        <v>45431</v>
      </c>
      <c r="J5884" s="12">
        <v>2024</v>
      </c>
      <c r="K5884" s="12">
        <v>5</v>
      </c>
      <c r="L5884" s="12">
        <v>19</v>
      </c>
      <c r="P5884" s="12" t="s">
        <v>75</v>
      </c>
      <c r="Q5884" s="12" t="str">
        <f>CONCATENATE(X5884," ",Y5884)</f>
        <v>Sturnus vulgaris</v>
      </c>
      <c r="R5884" s="14" t="str">
        <f>CONCATENATE(S5884,", ",T5884,", ",U5884,", ",V5884,", ",W5884,", ",X5884,", ",Y5884)</f>
        <v>Animalia, Chordata, Aves, Passeriformes, Sturnidae, Sturnus, vulgaris</v>
      </c>
      <c r="S5884" s="6" t="s">
        <v>76</v>
      </c>
      <c r="T5884" s="6" t="s">
        <v>77</v>
      </c>
      <c r="U5884" s="6" t="s">
        <v>78</v>
      </c>
      <c r="V5884" s="12" t="s">
        <v>79</v>
      </c>
      <c r="W5884" s="12" t="s">
        <v>112</v>
      </c>
      <c r="X5884" s="12" t="s">
        <v>113</v>
      </c>
      <c r="Y5884" s="12" t="s">
        <v>114</v>
      </c>
      <c r="AA5884" s="12" t="s">
        <v>83</v>
      </c>
      <c r="AB5884" s="6" t="s">
        <v>84</v>
      </c>
      <c r="AC5884" s="12" t="s">
        <v>115</v>
      </c>
      <c r="AD5884" s="6" t="s">
        <v>5220</v>
      </c>
      <c r="AE5884" s="2">
        <v>45431</v>
      </c>
      <c r="AF5884" s="43" t="s">
        <v>87</v>
      </c>
      <c r="AG5884" s="7" t="s">
        <v>116</v>
      </c>
      <c r="AH5884" s="43" t="s">
        <v>3410</v>
      </c>
      <c r="AI5884" s="43" t="s">
        <v>3409</v>
      </c>
      <c r="AL5884" s="43">
        <v>10</v>
      </c>
      <c r="AN5884" s="46" t="s">
        <v>5240</v>
      </c>
      <c r="AO5884" s="5" t="s">
        <v>89</v>
      </c>
      <c r="AP5884" s="6" t="s">
        <v>5220</v>
      </c>
      <c r="AR5884" s="7" t="s">
        <v>90</v>
      </c>
      <c r="AT5884" s="4" t="str">
        <f>CONCATENATE(AU5884,", ",AV5884,", ",AW5884,", ",AX5884,", ",AY5884,", ",AZ5884,", ",BA5884)</f>
        <v>Europe, France, FR, Bretagne, Ille-et-Vilaine, Rennes, Campus Institut Agro Rennes</v>
      </c>
      <c r="AU5884" s="1" t="s">
        <v>91</v>
      </c>
      <c r="AV5884" s="1" t="s">
        <v>92</v>
      </c>
      <c r="AW5884" s="1" t="s">
        <v>93</v>
      </c>
      <c r="AX5884" s="1" t="s">
        <v>94</v>
      </c>
      <c r="AY5884" s="1" t="s">
        <v>95</v>
      </c>
      <c r="AZ5884" s="1" t="s">
        <v>96</v>
      </c>
      <c r="BA5884" s="1" t="s">
        <v>5242</v>
      </c>
      <c r="BC5884" s="43"/>
      <c r="BF5884" s="43" t="s">
        <v>4596</v>
      </c>
      <c r="BG5884" s="43" t="s">
        <v>93</v>
      </c>
      <c r="BH5884" s="7" t="s">
        <v>97</v>
      </c>
      <c r="BJ5884" s="7" t="s">
        <v>98</v>
      </c>
      <c r="BK5884" s="7" t="s">
        <v>99</v>
      </c>
      <c r="BL5884" s="7" t="s">
        <v>4597</v>
      </c>
      <c r="BM5884" s="7" t="s">
        <v>4598</v>
      </c>
      <c r="BU5884" s="43">
        <v>1</v>
      </c>
      <c r="BW5884" s="43" t="s">
        <v>103</v>
      </c>
    </row>
    <row r="5885" spans="3:75" x14ac:dyDescent="0.35">
      <c r="C5885" s="43" t="str">
        <f t="shared" si="91"/>
        <v>IARA:BDT-05:2024: 5884</v>
      </c>
      <c r="D5885" s="43">
        <v>5884</v>
      </c>
      <c r="E5885" s="43" t="s">
        <v>5323</v>
      </c>
      <c r="F5885" s="1" t="s">
        <v>73</v>
      </c>
      <c r="G5885" s="43" t="s">
        <v>5268</v>
      </c>
      <c r="H5885" s="2">
        <v>45431</v>
      </c>
      <c r="J5885" s="12">
        <v>2024</v>
      </c>
      <c r="K5885" s="12">
        <v>5</v>
      </c>
      <c r="L5885" s="12">
        <v>19</v>
      </c>
      <c r="P5885" s="12" t="s">
        <v>75</v>
      </c>
      <c r="Q5885" s="12" t="str">
        <f>CONCATENATE(X5885," ",Y5885)</f>
        <v>Turdus merula</v>
      </c>
      <c r="R5885" s="14" t="str">
        <f>CONCATENATE(S5885,", ",T5885,", ",U5885,", ",V5885,", ",W5885,", ",X5885,", ",Y5885)</f>
        <v>Animalia, Chordata, Aves, Passeriformes, Turdidae, Turdus, merula</v>
      </c>
      <c r="S5885" s="6" t="s">
        <v>76</v>
      </c>
      <c r="T5885" s="6" t="s">
        <v>77</v>
      </c>
      <c r="U5885" s="6" t="s">
        <v>78</v>
      </c>
      <c r="V5885" s="17" t="s">
        <v>79</v>
      </c>
      <c r="W5885" s="17" t="s">
        <v>126</v>
      </c>
      <c r="X5885" s="17" t="s">
        <v>127</v>
      </c>
      <c r="Y5885" s="17" t="s">
        <v>132</v>
      </c>
      <c r="AA5885" s="12" t="s">
        <v>83</v>
      </c>
      <c r="AB5885" s="6" t="s">
        <v>84</v>
      </c>
      <c r="AC5885" s="12" t="s">
        <v>133</v>
      </c>
      <c r="AD5885" s="6" t="s">
        <v>5220</v>
      </c>
      <c r="AE5885" s="2">
        <v>45431</v>
      </c>
      <c r="AF5885" s="43" t="s">
        <v>87</v>
      </c>
      <c r="AG5885" s="7" t="s">
        <v>134</v>
      </c>
      <c r="AH5885" s="43" t="s">
        <v>3412</v>
      </c>
      <c r="AI5885" s="43" t="s">
        <v>3411</v>
      </c>
      <c r="AL5885" s="43">
        <v>10</v>
      </c>
      <c r="AN5885" s="46" t="s">
        <v>5240</v>
      </c>
      <c r="AO5885" s="5" t="s">
        <v>89</v>
      </c>
      <c r="AP5885" s="6" t="s">
        <v>5220</v>
      </c>
      <c r="AR5885" s="7" t="s">
        <v>90</v>
      </c>
      <c r="AT5885" s="4" t="str">
        <f>CONCATENATE(AU5885,", ",AV5885,", ",AW5885,", ",AX5885,", ",AY5885,", ",AZ5885,", ",BA5885)</f>
        <v>Europe, France, FR, Bretagne, Ille-et-Vilaine, Rennes, Campus Institut Agro Rennes</v>
      </c>
      <c r="AU5885" s="1" t="s">
        <v>91</v>
      </c>
      <c r="AV5885" s="1" t="s">
        <v>92</v>
      </c>
      <c r="AW5885" s="1" t="s">
        <v>93</v>
      </c>
      <c r="AX5885" s="1" t="s">
        <v>94</v>
      </c>
      <c r="AY5885" s="1" t="s">
        <v>95</v>
      </c>
      <c r="AZ5885" s="1" t="s">
        <v>96</v>
      </c>
      <c r="BA5885" s="1" t="s">
        <v>5242</v>
      </c>
      <c r="BC5885" s="43"/>
      <c r="BF5885" s="43" t="s">
        <v>4596</v>
      </c>
      <c r="BG5885" s="43" t="s">
        <v>93</v>
      </c>
      <c r="BH5885" s="7" t="s">
        <v>97</v>
      </c>
      <c r="BJ5885" s="7" t="s">
        <v>98</v>
      </c>
      <c r="BK5885" s="7" t="s">
        <v>99</v>
      </c>
      <c r="BL5885" s="7" t="s">
        <v>4597</v>
      </c>
      <c r="BM5885" s="7" t="s">
        <v>4598</v>
      </c>
      <c r="BU5885" s="43">
        <v>1</v>
      </c>
      <c r="BW5885" s="43" t="s">
        <v>103</v>
      </c>
    </row>
    <row r="5886" spans="3:75" x14ac:dyDescent="0.35">
      <c r="C5886" s="43" t="str">
        <f t="shared" si="91"/>
        <v>IARA:BDT-05:2024: 5885</v>
      </c>
      <c r="D5886" s="43">
        <v>5885</v>
      </c>
      <c r="E5886" s="43" t="s">
        <v>5323</v>
      </c>
      <c r="F5886" s="1" t="s">
        <v>73</v>
      </c>
      <c r="G5886" s="43" t="s">
        <v>5268</v>
      </c>
      <c r="H5886" s="2">
        <v>45431</v>
      </c>
      <c r="J5886" s="12">
        <v>2024</v>
      </c>
      <c r="K5886" s="12">
        <v>5</v>
      </c>
      <c r="L5886" s="12">
        <v>19</v>
      </c>
      <c r="P5886" s="12" t="s">
        <v>75</v>
      </c>
      <c r="Q5886" s="12" t="str">
        <f>CONCATENATE(X5886," ",Y5886)</f>
        <v>Troglodytes troglodytes</v>
      </c>
      <c r="R5886" s="14" t="str">
        <f>CONCATENATE(S5886,", ",T5886,", ",U5886,", ",V5886,", ",W5886,", ",X5886,", ",Y5886)</f>
        <v>Animalia, Chordata, Aves, Passeriformes, Troglodytidae, Troglodytes, troglodytes</v>
      </c>
      <c r="S5886" s="6" t="s">
        <v>76</v>
      </c>
      <c r="T5886" s="6" t="s">
        <v>77</v>
      </c>
      <c r="U5886" s="6" t="s">
        <v>78</v>
      </c>
      <c r="V5886" s="12" t="s">
        <v>79</v>
      </c>
      <c r="W5886" s="12" t="s">
        <v>197</v>
      </c>
      <c r="X5886" s="12" t="s">
        <v>198</v>
      </c>
      <c r="Y5886" s="12" t="s">
        <v>199</v>
      </c>
      <c r="AA5886" s="12" t="s">
        <v>83</v>
      </c>
      <c r="AB5886" s="6" t="s">
        <v>84</v>
      </c>
      <c r="AC5886" s="12" t="s">
        <v>200</v>
      </c>
      <c r="AD5886" s="6" t="s">
        <v>5220</v>
      </c>
      <c r="AE5886" s="2">
        <v>45431</v>
      </c>
      <c r="AF5886" s="43" t="s">
        <v>87</v>
      </c>
      <c r="AG5886" s="7" t="s">
        <v>201</v>
      </c>
      <c r="AH5886" s="43" t="s">
        <v>3414</v>
      </c>
      <c r="AI5886" s="43" t="s">
        <v>3413</v>
      </c>
      <c r="AL5886" s="43">
        <v>10</v>
      </c>
      <c r="AN5886" s="46" t="s">
        <v>5240</v>
      </c>
      <c r="AO5886" s="5" t="s">
        <v>89</v>
      </c>
      <c r="AP5886" s="6" t="s">
        <v>5220</v>
      </c>
      <c r="AR5886" s="7" t="s">
        <v>90</v>
      </c>
      <c r="AT5886" s="4" t="str">
        <f>CONCATENATE(AU5886,", ",AV5886,", ",AW5886,", ",AX5886,", ",AY5886,", ",AZ5886,", ",BA5886)</f>
        <v>Europe, France, FR, Bretagne, Ille-et-Vilaine, Rennes, Campus Institut Agro Rennes</v>
      </c>
      <c r="AU5886" s="1" t="s">
        <v>91</v>
      </c>
      <c r="AV5886" s="1" t="s">
        <v>92</v>
      </c>
      <c r="AW5886" s="1" t="s">
        <v>93</v>
      </c>
      <c r="AX5886" s="1" t="s">
        <v>94</v>
      </c>
      <c r="AY5886" s="1" t="s">
        <v>95</v>
      </c>
      <c r="AZ5886" s="1" t="s">
        <v>96</v>
      </c>
      <c r="BA5886" s="1" t="s">
        <v>5242</v>
      </c>
      <c r="BC5886" s="43"/>
      <c r="BF5886" s="43" t="s">
        <v>4596</v>
      </c>
      <c r="BG5886" s="43" t="s">
        <v>93</v>
      </c>
      <c r="BH5886" s="7" t="s">
        <v>97</v>
      </c>
      <c r="BJ5886" s="7" t="s">
        <v>98</v>
      </c>
      <c r="BK5886" s="7" t="s">
        <v>99</v>
      </c>
      <c r="BL5886" s="7" t="s">
        <v>4597</v>
      </c>
      <c r="BM5886" s="7" t="s">
        <v>4598</v>
      </c>
      <c r="BU5886" s="43">
        <v>1</v>
      </c>
      <c r="BW5886" s="43" t="s">
        <v>103</v>
      </c>
    </row>
    <row r="5887" spans="3:75" x14ac:dyDescent="0.35">
      <c r="C5887" s="43" t="str">
        <f t="shared" si="91"/>
        <v>IARA:BDT-05:2024: 5886</v>
      </c>
      <c r="D5887" s="43">
        <v>5886</v>
      </c>
      <c r="E5887" s="43" t="s">
        <v>5323</v>
      </c>
      <c r="F5887" s="1" t="s">
        <v>73</v>
      </c>
      <c r="G5887" s="43" t="s">
        <v>5268</v>
      </c>
      <c r="H5887" s="2">
        <v>45431</v>
      </c>
      <c r="J5887" s="12">
        <v>2024</v>
      </c>
      <c r="K5887" s="12">
        <v>5</v>
      </c>
      <c r="L5887" s="12">
        <v>19</v>
      </c>
      <c r="P5887" s="12" t="s">
        <v>75</v>
      </c>
      <c r="Q5887" s="12" t="str">
        <f>CONCATENATE(X5887," ",Y5887)</f>
        <v>Cyanistes caeruleus</v>
      </c>
      <c r="R5887" s="14" t="str">
        <f>CONCATENATE(S5887,", ",T5887,", ",U5887,", ",V5887,", ",W5887,", ",X5887,", ",Y5887)</f>
        <v>Animalia, Chordata, Aves, Passeriformes, Paridae, Cyanistes, caeruleus</v>
      </c>
      <c r="S5887" s="6" t="s">
        <v>76</v>
      </c>
      <c r="T5887" s="6" t="s">
        <v>77</v>
      </c>
      <c r="U5887" s="6" t="s">
        <v>78</v>
      </c>
      <c r="V5887" s="12" t="s">
        <v>79</v>
      </c>
      <c r="W5887" s="12" t="s">
        <v>135</v>
      </c>
      <c r="X5887" s="12" t="s">
        <v>136</v>
      </c>
      <c r="Y5887" s="12" t="s">
        <v>137</v>
      </c>
      <c r="AA5887" s="12" t="s">
        <v>83</v>
      </c>
      <c r="AB5887" s="6" t="s">
        <v>84</v>
      </c>
      <c r="AC5887" s="12" t="s">
        <v>138</v>
      </c>
      <c r="AD5887" s="6" t="s">
        <v>5220</v>
      </c>
      <c r="AE5887" s="2">
        <v>45431</v>
      </c>
      <c r="AF5887" s="43" t="s">
        <v>87</v>
      </c>
      <c r="AG5887" s="7" t="s">
        <v>139</v>
      </c>
      <c r="AH5887" s="43" t="s">
        <v>3416</v>
      </c>
      <c r="AI5887" s="43" t="s">
        <v>3415</v>
      </c>
      <c r="AL5887" s="43">
        <v>10</v>
      </c>
      <c r="AN5887" s="46" t="s">
        <v>5240</v>
      </c>
      <c r="AO5887" s="5" t="s">
        <v>89</v>
      </c>
      <c r="AP5887" s="6" t="s">
        <v>5220</v>
      </c>
      <c r="AR5887" s="7" t="s">
        <v>90</v>
      </c>
      <c r="AT5887" s="4" t="str">
        <f>CONCATENATE(AU5887,", ",AV5887,", ",AW5887,", ",AX5887,", ",AY5887,", ",AZ5887,", ",BA5887)</f>
        <v>Europe, France, FR, Bretagne, Ille-et-Vilaine, Rennes, Campus Institut Agro Rennes</v>
      </c>
      <c r="AU5887" s="1" t="s">
        <v>91</v>
      </c>
      <c r="AV5887" s="1" t="s">
        <v>92</v>
      </c>
      <c r="AW5887" s="1" t="s">
        <v>93</v>
      </c>
      <c r="AX5887" s="1" t="s">
        <v>94</v>
      </c>
      <c r="AY5887" s="1" t="s">
        <v>95</v>
      </c>
      <c r="AZ5887" s="1" t="s">
        <v>96</v>
      </c>
      <c r="BA5887" s="1" t="s">
        <v>5242</v>
      </c>
      <c r="BC5887" s="43"/>
      <c r="BF5887" s="43" t="s">
        <v>4596</v>
      </c>
      <c r="BG5887" s="43" t="s">
        <v>93</v>
      </c>
      <c r="BH5887" s="7" t="s">
        <v>97</v>
      </c>
      <c r="BJ5887" s="7" t="s">
        <v>98</v>
      </c>
      <c r="BK5887" s="7" t="s">
        <v>99</v>
      </c>
      <c r="BL5887" s="7" t="s">
        <v>4597</v>
      </c>
      <c r="BM5887" s="7" t="s">
        <v>4598</v>
      </c>
      <c r="BU5887" s="43">
        <v>1</v>
      </c>
      <c r="BW5887" s="43" t="s">
        <v>103</v>
      </c>
    </row>
    <row r="5888" spans="3:75" x14ac:dyDescent="0.35">
      <c r="C5888" s="43" t="str">
        <f t="shared" si="91"/>
        <v>IARA:BDT-05:2024: 5887</v>
      </c>
      <c r="D5888" s="43">
        <v>5887</v>
      </c>
      <c r="E5888" s="43" t="s">
        <v>5323</v>
      </c>
      <c r="F5888" s="1" t="s">
        <v>73</v>
      </c>
      <c r="G5888" s="43" t="s">
        <v>5268</v>
      </c>
      <c r="H5888" s="2">
        <v>45431</v>
      </c>
      <c r="J5888" s="12">
        <v>2024</v>
      </c>
      <c r="K5888" s="12">
        <v>5</v>
      </c>
      <c r="L5888" s="12">
        <v>19</v>
      </c>
      <c r="P5888" s="12" t="s">
        <v>75</v>
      </c>
      <c r="Q5888" s="12" t="str">
        <f>CONCATENATE(X5888," ",Y5888)</f>
        <v>Pica pica</v>
      </c>
      <c r="R5888" s="14" t="str">
        <f>CONCATENATE(S5888,", ",T5888,", ",U5888,", ",V5888,", ",W5888,", ",X5888,", ",Y5888)</f>
        <v>Animalia, Chordata, Aves, Passeriformes, Corvidae, Pica, pica</v>
      </c>
      <c r="S5888" s="6" t="s">
        <v>76</v>
      </c>
      <c r="T5888" s="6" t="s">
        <v>77</v>
      </c>
      <c r="U5888" s="6" t="s">
        <v>78</v>
      </c>
      <c r="V5888" s="12" t="s">
        <v>79</v>
      </c>
      <c r="W5888" s="12" t="s">
        <v>104</v>
      </c>
      <c r="X5888" s="12" t="s">
        <v>155</v>
      </c>
      <c r="Y5888" s="12" t="s">
        <v>156</v>
      </c>
      <c r="AA5888" s="12" t="s">
        <v>83</v>
      </c>
      <c r="AB5888" s="6" t="s">
        <v>84</v>
      </c>
      <c r="AC5888" s="12" t="s">
        <v>157</v>
      </c>
      <c r="AD5888" s="6" t="s">
        <v>5220</v>
      </c>
      <c r="AE5888" s="2">
        <v>45431</v>
      </c>
      <c r="AF5888" s="43" t="s">
        <v>87</v>
      </c>
      <c r="AG5888" s="7" t="s">
        <v>158</v>
      </c>
      <c r="AH5888" s="43" t="s">
        <v>3418</v>
      </c>
      <c r="AI5888" s="43" t="s">
        <v>3417</v>
      </c>
      <c r="AL5888" s="43">
        <v>10</v>
      </c>
      <c r="AN5888" s="46" t="s">
        <v>5240</v>
      </c>
      <c r="AO5888" s="5" t="s">
        <v>89</v>
      </c>
      <c r="AP5888" s="6" t="s">
        <v>5220</v>
      </c>
      <c r="AR5888" s="7" t="s">
        <v>90</v>
      </c>
      <c r="AT5888" s="4" t="str">
        <f>CONCATENATE(AU5888,", ",AV5888,", ",AW5888,", ",AX5888,", ",AY5888,", ",AZ5888,", ",BA5888)</f>
        <v>Europe, France, FR, Bretagne, Ille-et-Vilaine, Rennes, Campus Institut Agro Rennes</v>
      </c>
      <c r="AU5888" s="1" t="s">
        <v>91</v>
      </c>
      <c r="AV5888" s="1" t="s">
        <v>92</v>
      </c>
      <c r="AW5888" s="1" t="s">
        <v>93</v>
      </c>
      <c r="AX5888" s="1" t="s">
        <v>94</v>
      </c>
      <c r="AY5888" s="1" t="s">
        <v>95</v>
      </c>
      <c r="AZ5888" s="1" t="s">
        <v>96</v>
      </c>
      <c r="BA5888" s="1" t="s">
        <v>5242</v>
      </c>
      <c r="BC5888" s="43"/>
      <c r="BF5888" s="43" t="s">
        <v>4596</v>
      </c>
      <c r="BG5888" s="43" t="s">
        <v>93</v>
      </c>
      <c r="BH5888" s="7" t="s">
        <v>97</v>
      </c>
      <c r="BJ5888" s="7" t="s">
        <v>98</v>
      </c>
      <c r="BK5888" s="7" t="s">
        <v>99</v>
      </c>
      <c r="BL5888" s="7" t="s">
        <v>4597</v>
      </c>
      <c r="BM5888" s="7" t="s">
        <v>4598</v>
      </c>
      <c r="BU5888" s="43">
        <v>1</v>
      </c>
      <c r="BW5888" s="43" t="s">
        <v>103</v>
      </c>
    </row>
    <row r="5889" spans="3:75" x14ac:dyDescent="0.35">
      <c r="C5889" s="43" t="str">
        <f t="shared" si="91"/>
        <v>IARA:BDT-05:2024: 5888</v>
      </c>
      <c r="D5889" s="43">
        <v>5888</v>
      </c>
      <c r="E5889" s="43" t="s">
        <v>5323</v>
      </c>
      <c r="F5889" s="1" t="s">
        <v>73</v>
      </c>
      <c r="G5889" s="43" t="s">
        <v>5268</v>
      </c>
      <c r="H5889" s="2">
        <v>45431</v>
      </c>
      <c r="J5889" s="12">
        <v>2024</v>
      </c>
      <c r="K5889" s="12">
        <v>5</v>
      </c>
      <c r="L5889" s="12">
        <v>19</v>
      </c>
      <c r="P5889" s="12" t="s">
        <v>75</v>
      </c>
      <c r="Q5889" s="12" t="str">
        <f>CONCATENATE(X5889," ",Y5889)</f>
        <v>Sturnus vulgaris</v>
      </c>
      <c r="R5889" s="14" t="str">
        <f>CONCATENATE(S5889,", ",T5889,", ",U5889,", ",V5889,", ",W5889,", ",X5889,", ",Y5889)</f>
        <v>Animalia, Chordata, Aves, Passeriformes, Sturnidae, Sturnus, vulgaris</v>
      </c>
      <c r="S5889" s="6" t="s">
        <v>76</v>
      </c>
      <c r="T5889" s="6" t="s">
        <v>77</v>
      </c>
      <c r="U5889" s="6" t="s">
        <v>78</v>
      </c>
      <c r="V5889" s="12" t="s">
        <v>79</v>
      </c>
      <c r="W5889" s="12" t="s">
        <v>112</v>
      </c>
      <c r="X5889" s="12" t="s">
        <v>113</v>
      </c>
      <c r="Y5889" s="12" t="s">
        <v>114</v>
      </c>
      <c r="AA5889" s="12" t="s">
        <v>83</v>
      </c>
      <c r="AB5889" s="6" t="s">
        <v>84</v>
      </c>
      <c r="AC5889" s="12" t="s">
        <v>115</v>
      </c>
      <c r="AD5889" s="6" t="s">
        <v>5220</v>
      </c>
      <c r="AE5889" s="2">
        <v>45431</v>
      </c>
      <c r="AF5889" s="43" t="s">
        <v>87</v>
      </c>
      <c r="AG5889" s="7" t="s">
        <v>116</v>
      </c>
      <c r="AH5889" s="43" t="s">
        <v>3420</v>
      </c>
      <c r="AI5889" s="43" t="s">
        <v>3419</v>
      </c>
      <c r="AL5889" s="43">
        <v>10</v>
      </c>
      <c r="AN5889" s="46" t="s">
        <v>5240</v>
      </c>
      <c r="AO5889" s="5" t="s">
        <v>89</v>
      </c>
      <c r="AP5889" s="6" t="s">
        <v>5220</v>
      </c>
      <c r="AR5889" s="7" t="s">
        <v>90</v>
      </c>
      <c r="AT5889" s="4" t="str">
        <f>CONCATENATE(AU5889,", ",AV5889,", ",AW5889,", ",AX5889,", ",AY5889,", ",AZ5889,", ",BA5889)</f>
        <v>Europe, France, FR, Bretagne, Ille-et-Vilaine, Rennes, Campus Institut Agro Rennes</v>
      </c>
      <c r="AU5889" s="1" t="s">
        <v>91</v>
      </c>
      <c r="AV5889" s="1" t="s">
        <v>92</v>
      </c>
      <c r="AW5889" s="1" t="s">
        <v>93</v>
      </c>
      <c r="AX5889" s="1" t="s">
        <v>94</v>
      </c>
      <c r="AY5889" s="1" t="s">
        <v>95</v>
      </c>
      <c r="AZ5889" s="1" t="s">
        <v>96</v>
      </c>
      <c r="BA5889" s="1" t="s">
        <v>5242</v>
      </c>
      <c r="BC5889" s="43"/>
      <c r="BF5889" s="43" t="s">
        <v>4596</v>
      </c>
      <c r="BG5889" s="43" t="s">
        <v>93</v>
      </c>
      <c r="BH5889" s="7" t="s">
        <v>97</v>
      </c>
      <c r="BJ5889" s="7" t="s">
        <v>98</v>
      </c>
      <c r="BK5889" s="7" t="s">
        <v>99</v>
      </c>
      <c r="BL5889" s="7" t="s">
        <v>4597</v>
      </c>
      <c r="BM5889" s="7" t="s">
        <v>4598</v>
      </c>
      <c r="BU5889" s="43">
        <v>1</v>
      </c>
      <c r="BW5889" s="43" t="s">
        <v>103</v>
      </c>
    </row>
    <row r="5890" spans="3:75" x14ac:dyDescent="0.35">
      <c r="C5890" s="43" t="str">
        <f t="shared" si="91"/>
        <v>IARA:BDT-05:2024: 5889</v>
      </c>
      <c r="D5890" s="43">
        <v>5889</v>
      </c>
      <c r="E5890" s="43" t="s">
        <v>5323</v>
      </c>
      <c r="F5890" s="1" t="s">
        <v>73</v>
      </c>
      <c r="G5890" s="43" t="s">
        <v>5268</v>
      </c>
      <c r="H5890" s="2">
        <v>45431</v>
      </c>
      <c r="J5890" s="12">
        <v>2024</v>
      </c>
      <c r="K5890" s="12">
        <v>5</v>
      </c>
      <c r="L5890" s="12">
        <v>19</v>
      </c>
      <c r="P5890" s="12" t="s">
        <v>75</v>
      </c>
      <c r="Q5890" s="12" t="str">
        <f>CONCATENATE(X5890," ",Y5890)</f>
        <v>Sturnus vulgaris</v>
      </c>
      <c r="R5890" s="14" t="str">
        <f>CONCATENATE(S5890,", ",T5890,", ",U5890,", ",V5890,", ",W5890,", ",X5890,", ",Y5890)</f>
        <v>Animalia, Chordata, Aves, Passeriformes, Sturnidae, Sturnus, vulgaris</v>
      </c>
      <c r="S5890" s="6" t="s">
        <v>76</v>
      </c>
      <c r="T5890" s="6" t="s">
        <v>77</v>
      </c>
      <c r="U5890" s="6" t="s">
        <v>78</v>
      </c>
      <c r="V5890" s="12" t="s">
        <v>79</v>
      </c>
      <c r="W5890" s="12" t="s">
        <v>112</v>
      </c>
      <c r="X5890" s="12" t="s">
        <v>113</v>
      </c>
      <c r="Y5890" s="12" t="s">
        <v>114</v>
      </c>
      <c r="AA5890" s="12" t="s">
        <v>83</v>
      </c>
      <c r="AB5890" s="6" t="s">
        <v>84</v>
      </c>
      <c r="AC5890" s="12" t="s">
        <v>115</v>
      </c>
      <c r="AD5890" s="6" t="s">
        <v>5220</v>
      </c>
      <c r="AE5890" s="2">
        <v>45431</v>
      </c>
      <c r="AF5890" s="43" t="s">
        <v>87</v>
      </c>
      <c r="AG5890" s="7" t="s">
        <v>116</v>
      </c>
      <c r="AH5890" s="43" t="s">
        <v>3422</v>
      </c>
      <c r="AI5890" s="43" t="s">
        <v>3421</v>
      </c>
      <c r="AL5890" s="43">
        <v>10</v>
      </c>
      <c r="AN5890" s="46" t="s">
        <v>5240</v>
      </c>
      <c r="AO5890" s="5" t="s">
        <v>89</v>
      </c>
      <c r="AP5890" s="6" t="s">
        <v>5220</v>
      </c>
      <c r="AR5890" s="7" t="s">
        <v>90</v>
      </c>
      <c r="AT5890" s="4" t="str">
        <f>CONCATENATE(AU5890,", ",AV5890,", ",AW5890,", ",AX5890,", ",AY5890,", ",AZ5890,", ",BA5890)</f>
        <v>Europe, France, FR, Bretagne, Ille-et-Vilaine, Rennes, Campus Institut Agro Rennes</v>
      </c>
      <c r="AU5890" s="1" t="s">
        <v>91</v>
      </c>
      <c r="AV5890" s="1" t="s">
        <v>92</v>
      </c>
      <c r="AW5890" s="1" t="s">
        <v>93</v>
      </c>
      <c r="AX5890" s="1" t="s">
        <v>94</v>
      </c>
      <c r="AY5890" s="1" t="s">
        <v>95</v>
      </c>
      <c r="AZ5890" s="1" t="s">
        <v>96</v>
      </c>
      <c r="BA5890" s="1" t="s">
        <v>5242</v>
      </c>
      <c r="BC5890" s="43"/>
      <c r="BF5890" s="43" t="s">
        <v>4596</v>
      </c>
      <c r="BG5890" s="43" t="s">
        <v>93</v>
      </c>
      <c r="BH5890" s="7" t="s">
        <v>97</v>
      </c>
      <c r="BJ5890" s="7" t="s">
        <v>98</v>
      </c>
      <c r="BK5890" s="7" t="s">
        <v>99</v>
      </c>
      <c r="BL5890" s="7" t="s">
        <v>4597</v>
      </c>
      <c r="BM5890" s="7" t="s">
        <v>4598</v>
      </c>
      <c r="BU5890" s="43">
        <v>1</v>
      </c>
      <c r="BW5890" s="43" t="s">
        <v>103</v>
      </c>
    </row>
    <row r="5891" spans="3:75" x14ac:dyDescent="0.35">
      <c r="C5891" s="43" t="str">
        <f t="shared" ref="C5891:C5954" si="92">_xlfn.CONCAT(E5891,D5891)</f>
        <v>IARA:BDT-05:2024: 5890</v>
      </c>
      <c r="D5891" s="43">
        <v>5890</v>
      </c>
      <c r="E5891" s="43" t="s">
        <v>5323</v>
      </c>
      <c r="F5891" s="1" t="s">
        <v>73</v>
      </c>
      <c r="G5891" s="43" t="s">
        <v>5268</v>
      </c>
      <c r="H5891" s="2">
        <v>45431</v>
      </c>
      <c r="J5891" s="12">
        <v>2024</v>
      </c>
      <c r="K5891" s="12">
        <v>5</v>
      </c>
      <c r="L5891" s="12">
        <v>19</v>
      </c>
      <c r="P5891" s="12" t="s">
        <v>75</v>
      </c>
      <c r="Q5891" s="12" t="str">
        <f>CONCATENATE(X5891," ",Y5891)</f>
        <v>Columba palumbus</v>
      </c>
      <c r="R5891" s="14" t="str">
        <f>CONCATENATE(S5891,", ",T5891,", ",U5891,", ",V5891,", ",W5891,", ",X5891,", ",Y5891)</f>
        <v>Animalia, Chordata, Aves, Columbiformes, Columbidae, Columba, palumbus</v>
      </c>
      <c r="S5891" s="6" t="s">
        <v>76</v>
      </c>
      <c r="T5891" s="6" t="s">
        <v>77</v>
      </c>
      <c r="U5891" s="6" t="s">
        <v>78</v>
      </c>
      <c r="V5891" s="12" t="s">
        <v>159</v>
      </c>
      <c r="W5891" s="12" t="s">
        <v>160</v>
      </c>
      <c r="X5891" s="12" t="s">
        <v>161</v>
      </c>
      <c r="Y5891" s="12" t="s">
        <v>162</v>
      </c>
      <c r="AA5891" s="12" t="s">
        <v>83</v>
      </c>
      <c r="AB5891" s="6" t="s">
        <v>84</v>
      </c>
      <c r="AC5891" s="12" t="s">
        <v>163</v>
      </c>
      <c r="AD5891" s="6" t="s">
        <v>5220</v>
      </c>
      <c r="AE5891" s="2">
        <v>45431</v>
      </c>
      <c r="AF5891" s="43" t="s">
        <v>87</v>
      </c>
      <c r="AG5891" s="7" t="s">
        <v>164</v>
      </c>
      <c r="AH5891" s="43" t="s">
        <v>3424</v>
      </c>
      <c r="AI5891" s="43" t="s">
        <v>3423</v>
      </c>
      <c r="AL5891" s="43">
        <v>10</v>
      </c>
      <c r="AN5891" s="46" t="s">
        <v>5240</v>
      </c>
      <c r="AO5891" s="5" t="s">
        <v>89</v>
      </c>
      <c r="AP5891" s="6" t="s">
        <v>5220</v>
      </c>
      <c r="AR5891" s="7" t="s">
        <v>90</v>
      </c>
      <c r="AT5891" s="4" t="str">
        <f>CONCATENATE(AU5891,", ",AV5891,", ",AW5891,", ",AX5891,", ",AY5891,", ",AZ5891,", ",BA5891)</f>
        <v>Europe, France, FR, Bretagne, Ille-et-Vilaine, Rennes, Campus Institut Agro Rennes</v>
      </c>
      <c r="AU5891" s="1" t="s">
        <v>91</v>
      </c>
      <c r="AV5891" s="1" t="s">
        <v>92</v>
      </c>
      <c r="AW5891" s="1" t="s">
        <v>93</v>
      </c>
      <c r="AX5891" s="1" t="s">
        <v>94</v>
      </c>
      <c r="AY5891" s="1" t="s">
        <v>95</v>
      </c>
      <c r="AZ5891" s="1" t="s">
        <v>96</v>
      </c>
      <c r="BA5891" s="1" t="s">
        <v>5242</v>
      </c>
      <c r="BC5891" s="43"/>
      <c r="BF5891" s="43" t="s">
        <v>4596</v>
      </c>
      <c r="BG5891" s="43" t="s">
        <v>93</v>
      </c>
      <c r="BH5891" s="7" t="s">
        <v>97</v>
      </c>
      <c r="BJ5891" s="7" t="s">
        <v>98</v>
      </c>
      <c r="BK5891" s="7" t="s">
        <v>99</v>
      </c>
      <c r="BL5891" s="7" t="s">
        <v>4597</v>
      </c>
      <c r="BM5891" s="7" t="s">
        <v>4598</v>
      </c>
      <c r="BU5891" s="43">
        <v>1</v>
      </c>
      <c r="BW5891" s="43" t="s">
        <v>103</v>
      </c>
    </row>
    <row r="5892" spans="3:75" x14ac:dyDescent="0.35">
      <c r="C5892" s="43" t="str">
        <f t="shared" si="92"/>
        <v>IARA:BDT-05:2024: 5891</v>
      </c>
      <c r="D5892" s="43">
        <v>5891</v>
      </c>
      <c r="E5892" s="43" t="s">
        <v>5323</v>
      </c>
      <c r="F5892" s="1" t="s">
        <v>73</v>
      </c>
      <c r="G5892" s="43" t="s">
        <v>5268</v>
      </c>
      <c r="H5892" s="2">
        <v>45431</v>
      </c>
      <c r="J5892" s="12">
        <v>2024</v>
      </c>
      <c r="K5892" s="12">
        <v>5</v>
      </c>
      <c r="L5892" s="12">
        <v>19</v>
      </c>
      <c r="P5892" s="12" t="s">
        <v>75</v>
      </c>
      <c r="Q5892" s="12" t="str">
        <f>CONCATENATE(X5892," ",Y5892)</f>
        <v>Columba palumbus</v>
      </c>
      <c r="R5892" s="14" t="str">
        <f>CONCATENATE(S5892,", ",T5892,", ",U5892,", ",V5892,", ",W5892,", ",X5892,", ",Y5892)</f>
        <v>Animalia, Chordata, Aves, Columbiformes, Columbidae, Columba, palumbus</v>
      </c>
      <c r="S5892" s="6" t="s">
        <v>76</v>
      </c>
      <c r="T5892" s="6" t="s">
        <v>77</v>
      </c>
      <c r="U5892" s="6" t="s">
        <v>78</v>
      </c>
      <c r="V5892" s="12" t="s">
        <v>159</v>
      </c>
      <c r="W5892" s="12" t="s">
        <v>160</v>
      </c>
      <c r="X5892" s="12" t="s">
        <v>161</v>
      </c>
      <c r="Y5892" s="12" t="s">
        <v>162</v>
      </c>
      <c r="AA5892" s="12" t="s">
        <v>83</v>
      </c>
      <c r="AB5892" s="6" t="s">
        <v>84</v>
      </c>
      <c r="AC5892" s="12" t="s">
        <v>163</v>
      </c>
      <c r="AD5892" s="6" t="s">
        <v>5220</v>
      </c>
      <c r="AE5892" s="2">
        <v>45431</v>
      </c>
      <c r="AF5892" s="43" t="s">
        <v>87</v>
      </c>
      <c r="AG5892" s="7" t="s">
        <v>164</v>
      </c>
      <c r="AH5892" s="43" t="s">
        <v>3426</v>
      </c>
      <c r="AI5892" s="43" t="s">
        <v>3425</v>
      </c>
      <c r="AL5892" s="43">
        <v>10</v>
      </c>
      <c r="AN5892" s="46" t="s">
        <v>5240</v>
      </c>
      <c r="AO5892" s="5" t="s">
        <v>89</v>
      </c>
      <c r="AP5892" s="6" t="s">
        <v>5220</v>
      </c>
      <c r="AR5892" s="7" t="s">
        <v>90</v>
      </c>
      <c r="AT5892" s="4" t="str">
        <f>CONCATENATE(AU5892,", ",AV5892,", ",AW5892,", ",AX5892,", ",AY5892,", ",AZ5892,", ",BA5892)</f>
        <v>Europe, France, FR, Bretagne, Ille-et-Vilaine, Rennes, Campus Institut Agro Rennes</v>
      </c>
      <c r="AU5892" s="1" t="s">
        <v>91</v>
      </c>
      <c r="AV5892" s="1" t="s">
        <v>92</v>
      </c>
      <c r="AW5892" s="1" t="s">
        <v>93</v>
      </c>
      <c r="AX5892" s="1" t="s">
        <v>94</v>
      </c>
      <c r="AY5892" s="1" t="s">
        <v>95</v>
      </c>
      <c r="AZ5892" s="1" t="s">
        <v>96</v>
      </c>
      <c r="BA5892" s="1" t="s">
        <v>5242</v>
      </c>
      <c r="BC5892" s="43"/>
      <c r="BF5892" s="43" t="s">
        <v>4596</v>
      </c>
      <c r="BG5892" s="43" t="s">
        <v>93</v>
      </c>
      <c r="BH5892" s="7" t="s">
        <v>97</v>
      </c>
      <c r="BJ5892" s="7" t="s">
        <v>98</v>
      </c>
      <c r="BK5892" s="7" t="s">
        <v>99</v>
      </c>
      <c r="BL5892" s="7" t="s">
        <v>4597</v>
      </c>
      <c r="BM5892" s="7" t="s">
        <v>4598</v>
      </c>
      <c r="BU5892" s="43">
        <v>1</v>
      </c>
      <c r="BW5892" s="43" t="s">
        <v>103</v>
      </c>
    </row>
    <row r="5893" spans="3:75" x14ac:dyDescent="0.35">
      <c r="C5893" s="43" t="str">
        <f t="shared" si="92"/>
        <v>IARA:BDT-05:2024: 5892</v>
      </c>
      <c r="D5893" s="43">
        <v>5892</v>
      </c>
      <c r="E5893" s="43" t="s">
        <v>5323</v>
      </c>
      <c r="F5893" s="1" t="s">
        <v>73</v>
      </c>
      <c r="G5893" s="43" t="s">
        <v>5268</v>
      </c>
      <c r="H5893" s="2">
        <v>45431</v>
      </c>
      <c r="J5893" s="12">
        <v>2024</v>
      </c>
      <c r="K5893" s="12">
        <v>5</v>
      </c>
      <c r="L5893" s="12">
        <v>19</v>
      </c>
      <c r="P5893" s="12" t="s">
        <v>75</v>
      </c>
      <c r="Q5893" s="12" t="str">
        <f>CONCATENATE(X5893," ",Y5893)</f>
        <v>Turdus merula</v>
      </c>
      <c r="R5893" s="14" t="str">
        <f>CONCATENATE(S5893,", ",T5893,", ",U5893,", ",V5893,", ",W5893,", ",X5893,", ",Y5893)</f>
        <v>Animalia, Chordata, Aves, Passeriformes, Turdidae, Turdus, merula</v>
      </c>
      <c r="S5893" s="6" t="s">
        <v>76</v>
      </c>
      <c r="T5893" s="6" t="s">
        <v>77</v>
      </c>
      <c r="U5893" s="6" t="s">
        <v>78</v>
      </c>
      <c r="V5893" s="17" t="s">
        <v>79</v>
      </c>
      <c r="W5893" s="17" t="s">
        <v>126</v>
      </c>
      <c r="X5893" s="17" t="s">
        <v>127</v>
      </c>
      <c r="Y5893" s="17" t="s">
        <v>132</v>
      </c>
      <c r="AA5893" s="12" t="s">
        <v>83</v>
      </c>
      <c r="AB5893" s="6" t="s">
        <v>84</v>
      </c>
      <c r="AC5893" s="12" t="s">
        <v>133</v>
      </c>
      <c r="AD5893" s="6" t="s">
        <v>5220</v>
      </c>
      <c r="AE5893" s="2">
        <v>45431</v>
      </c>
      <c r="AF5893" s="43" t="s">
        <v>87</v>
      </c>
      <c r="AG5893" s="7" t="s">
        <v>134</v>
      </c>
      <c r="AH5893" s="43" t="s">
        <v>3428</v>
      </c>
      <c r="AI5893" s="43" t="s">
        <v>3427</v>
      </c>
      <c r="AL5893" s="43">
        <v>10</v>
      </c>
      <c r="AN5893" s="46" t="s">
        <v>5240</v>
      </c>
      <c r="AO5893" s="5" t="s">
        <v>89</v>
      </c>
      <c r="AP5893" s="6" t="s">
        <v>5220</v>
      </c>
      <c r="AR5893" s="7" t="s">
        <v>90</v>
      </c>
      <c r="AT5893" s="4" t="str">
        <f>CONCATENATE(AU5893,", ",AV5893,", ",AW5893,", ",AX5893,", ",AY5893,", ",AZ5893,", ",BA5893)</f>
        <v>Europe, France, FR, Bretagne, Ille-et-Vilaine, Rennes, Campus Institut Agro Rennes</v>
      </c>
      <c r="AU5893" s="1" t="s">
        <v>91</v>
      </c>
      <c r="AV5893" s="1" t="s">
        <v>92</v>
      </c>
      <c r="AW5893" s="1" t="s">
        <v>93</v>
      </c>
      <c r="AX5893" s="1" t="s">
        <v>94</v>
      </c>
      <c r="AY5893" s="1" t="s">
        <v>95</v>
      </c>
      <c r="AZ5893" s="1" t="s">
        <v>96</v>
      </c>
      <c r="BA5893" s="1" t="s">
        <v>5242</v>
      </c>
      <c r="BC5893" s="43"/>
      <c r="BF5893" s="43" t="s">
        <v>4596</v>
      </c>
      <c r="BG5893" s="43" t="s">
        <v>93</v>
      </c>
      <c r="BH5893" s="7" t="s">
        <v>97</v>
      </c>
      <c r="BJ5893" s="7" t="s">
        <v>98</v>
      </c>
      <c r="BK5893" s="7" t="s">
        <v>99</v>
      </c>
      <c r="BL5893" s="7" t="s">
        <v>4597</v>
      </c>
      <c r="BM5893" s="7" t="s">
        <v>4598</v>
      </c>
      <c r="BU5893" s="43">
        <v>1</v>
      </c>
      <c r="BW5893" s="43" t="s">
        <v>103</v>
      </c>
    </row>
    <row r="5894" spans="3:75" x14ac:dyDescent="0.35">
      <c r="C5894" s="43" t="str">
        <f t="shared" si="92"/>
        <v>IARA:BDT-05:2024: 5893</v>
      </c>
      <c r="D5894" s="43">
        <v>5893</v>
      </c>
      <c r="E5894" s="43" t="s">
        <v>5323</v>
      </c>
      <c r="F5894" s="1" t="s">
        <v>73</v>
      </c>
      <c r="G5894" s="43" t="s">
        <v>5268</v>
      </c>
      <c r="H5894" s="2">
        <v>45431</v>
      </c>
      <c r="J5894" s="12">
        <v>2024</v>
      </c>
      <c r="K5894" s="12">
        <v>5</v>
      </c>
      <c r="L5894" s="12">
        <v>19</v>
      </c>
      <c r="P5894" s="12" t="s">
        <v>75</v>
      </c>
      <c r="Q5894" s="12" t="str">
        <f>CONCATENATE(X5894," ",Y5894)</f>
        <v>Sylvia atricapilla</v>
      </c>
      <c r="R5894" s="14" t="str">
        <f>CONCATENATE(S5894,", ",T5894,", ",U5894,", ",V5894,", ",W5894,", ",X5894,", ",Y5894)</f>
        <v>Animalia, Chordata, Aves, Passeriformes, Sylviidae, Sylvia, atricapilla</v>
      </c>
      <c r="S5894" s="6" t="s">
        <v>76</v>
      </c>
      <c r="T5894" s="6" t="s">
        <v>77</v>
      </c>
      <c r="U5894" s="6" t="s">
        <v>78</v>
      </c>
      <c r="V5894" s="12" t="s">
        <v>79</v>
      </c>
      <c r="W5894" s="12" t="s">
        <v>117</v>
      </c>
      <c r="X5894" s="12" t="s">
        <v>118</v>
      </c>
      <c r="Y5894" s="12" t="s">
        <v>119</v>
      </c>
      <c r="AA5894" s="12" t="s">
        <v>83</v>
      </c>
      <c r="AB5894" s="6" t="s">
        <v>84</v>
      </c>
      <c r="AC5894" s="12" t="s">
        <v>120</v>
      </c>
      <c r="AD5894" s="6" t="s">
        <v>5220</v>
      </c>
      <c r="AE5894" s="2">
        <v>45431</v>
      </c>
      <c r="AF5894" s="43" t="s">
        <v>87</v>
      </c>
      <c r="AG5894" s="7" t="s">
        <v>121</v>
      </c>
      <c r="AH5894" s="43" t="s">
        <v>3430</v>
      </c>
      <c r="AI5894" s="43" t="s">
        <v>3429</v>
      </c>
      <c r="AL5894" s="43">
        <v>10</v>
      </c>
      <c r="AN5894" s="46" t="s">
        <v>5240</v>
      </c>
      <c r="AO5894" s="5" t="s">
        <v>89</v>
      </c>
      <c r="AP5894" s="6" t="s">
        <v>5220</v>
      </c>
      <c r="AR5894" s="7" t="s">
        <v>90</v>
      </c>
      <c r="AT5894" s="4" t="str">
        <f>CONCATENATE(AU5894,", ",AV5894,", ",AW5894,", ",AX5894,", ",AY5894,", ",AZ5894,", ",BA5894)</f>
        <v>Europe, France, FR, Bretagne, Ille-et-Vilaine, Rennes, Campus Institut Agro Rennes</v>
      </c>
      <c r="AU5894" s="1" t="s">
        <v>91</v>
      </c>
      <c r="AV5894" s="1" t="s">
        <v>92</v>
      </c>
      <c r="AW5894" s="1" t="s">
        <v>93</v>
      </c>
      <c r="AX5894" s="1" t="s">
        <v>94</v>
      </c>
      <c r="AY5894" s="1" t="s">
        <v>95</v>
      </c>
      <c r="AZ5894" s="1" t="s">
        <v>96</v>
      </c>
      <c r="BA5894" s="1" t="s">
        <v>5242</v>
      </c>
      <c r="BC5894" s="43"/>
      <c r="BF5894" s="43" t="s">
        <v>4596</v>
      </c>
      <c r="BG5894" s="43" t="s">
        <v>93</v>
      </c>
      <c r="BH5894" s="7" t="s">
        <v>97</v>
      </c>
      <c r="BJ5894" s="7" t="s">
        <v>98</v>
      </c>
      <c r="BK5894" s="7" t="s">
        <v>99</v>
      </c>
      <c r="BL5894" s="7" t="s">
        <v>4597</v>
      </c>
      <c r="BM5894" s="7" t="s">
        <v>4598</v>
      </c>
      <c r="BU5894" s="43">
        <v>1</v>
      </c>
      <c r="BW5894" s="43" t="s">
        <v>103</v>
      </c>
    </row>
    <row r="5895" spans="3:75" x14ac:dyDescent="0.35">
      <c r="C5895" s="43" t="str">
        <f t="shared" si="92"/>
        <v>IARA:BDT-05:2024: 5894</v>
      </c>
      <c r="D5895" s="43">
        <v>5894</v>
      </c>
      <c r="E5895" s="43" t="s">
        <v>5323</v>
      </c>
      <c r="F5895" s="1" t="s">
        <v>73</v>
      </c>
      <c r="G5895" s="43" t="s">
        <v>5268</v>
      </c>
      <c r="H5895" s="2">
        <v>45431</v>
      </c>
      <c r="J5895" s="12">
        <v>2024</v>
      </c>
      <c r="K5895" s="12">
        <v>5</v>
      </c>
      <c r="L5895" s="12">
        <v>19</v>
      </c>
      <c r="P5895" s="12" t="s">
        <v>75</v>
      </c>
      <c r="Q5895" s="12" t="str">
        <f>CONCATENATE(X5895," ",Y5895)</f>
        <v>Columba palumbus</v>
      </c>
      <c r="R5895" s="14" t="str">
        <f>CONCATENATE(S5895,", ",T5895,", ",U5895,", ",V5895,", ",W5895,", ",X5895,", ",Y5895)</f>
        <v>Animalia, Chordata, Aves, Columbiformes, Columbidae, Columba, palumbus</v>
      </c>
      <c r="S5895" s="6" t="s">
        <v>76</v>
      </c>
      <c r="T5895" s="6" t="s">
        <v>77</v>
      </c>
      <c r="U5895" s="6" t="s">
        <v>78</v>
      </c>
      <c r="V5895" s="12" t="s">
        <v>159</v>
      </c>
      <c r="W5895" s="12" t="s">
        <v>160</v>
      </c>
      <c r="X5895" s="12" t="s">
        <v>161</v>
      </c>
      <c r="Y5895" s="12" t="s">
        <v>162</v>
      </c>
      <c r="AA5895" s="12" t="s">
        <v>83</v>
      </c>
      <c r="AB5895" s="6" t="s">
        <v>84</v>
      </c>
      <c r="AC5895" s="12" t="s">
        <v>163</v>
      </c>
      <c r="AD5895" s="6" t="s">
        <v>5220</v>
      </c>
      <c r="AE5895" s="2">
        <v>45431</v>
      </c>
      <c r="AF5895" s="43" t="s">
        <v>87</v>
      </c>
      <c r="AG5895" s="7" t="s">
        <v>164</v>
      </c>
      <c r="AH5895" s="43" t="s">
        <v>3432</v>
      </c>
      <c r="AI5895" s="43" t="s">
        <v>3431</v>
      </c>
      <c r="AL5895" s="43">
        <v>10</v>
      </c>
      <c r="AN5895" s="46" t="s">
        <v>5240</v>
      </c>
      <c r="AO5895" s="5" t="s">
        <v>89</v>
      </c>
      <c r="AP5895" s="6" t="s">
        <v>5220</v>
      </c>
      <c r="AR5895" s="7" t="s">
        <v>90</v>
      </c>
      <c r="AT5895" s="4" t="str">
        <f>CONCATENATE(AU5895,", ",AV5895,", ",AW5895,", ",AX5895,", ",AY5895,", ",AZ5895,", ",BA5895)</f>
        <v>Europe, France, FR, Bretagne, Ille-et-Vilaine, Rennes, Campus Institut Agro Rennes</v>
      </c>
      <c r="AU5895" s="1" t="s">
        <v>91</v>
      </c>
      <c r="AV5895" s="1" t="s">
        <v>92</v>
      </c>
      <c r="AW5895" s="1" t="s">
        <v>93</v>
      </c>
      <c r="AX5895" s="1" t="s">
        <v>94</v>
      </c>
      <c r="AY5895" s="1" t="s">
        <v>95</v>
      </c>
      <c r="AZ5895" s="1" t="s">
        <v>96</v>
      </c>
      <c r="BA5895" s="1" t="s">
        <v>5242</v>
      </c>
      <c r="BC5895" s="43"/>
      <c r="BF5895" s="43" t="s">
        <v>4596</v>
      </c>
      <c r="BG5895" s="43" t="s">
        <v>93</v>
      </c>
      <c r="BH5895" s="7" t="s">
        <v>97</v>
      </c>
      <c r="BJ5895" s="7" t="s">
        <v>98</v>
      </c>
      <c r="BK5895" s="7" t="s">
        <v>99</v>
      </c>
      <c r="BL5895" s="7" t="s">
        <v>4597</v>
      </c>
      <c r="BM5895" s="7" t="s">
        <v>4598</v>
      </c>
      <c r="BU5895" s="43">
        <v>1</v>
      </c>
      <c r="BW5895" s="43" t="s">
        <v>103</v>
      </c>
    </row>
    <row r="5896" spans="3:75" x14ac:dyDescent="0.35">
      <c r="C5896" s="43" t="str">
        <f t="shared" si="92"/>
        <v>IARA:BDT-05:2024: 5895</v>
      </c>
      <c r="D5896" s="43">
        <v>5895</v>
      </c>
      <c r="E5896" s="43" t="s">
        <v>5323</v>
      </c>
      <c r="F5896" s="1" t="s">
        <v>73</v>
      </c>
      <c r="G5896" s="43" t="s">
        <v>5268</v>
      </c>
      <c r="H5896" s="2">
        <v>45431</v>
      </c>
      <c r="J5896" s="12">
        <v>2024</v>
      </c>
      <c r="K5896" s="12">
        <v>5</v>
      </c>
      <c r="L5896" s="12">
        <v>19</v>
      </c>
      <c r="P5896" s="12" t="s">
        <v>75</v>
      </c>
      <c r="Q5896" s="12" t="str">
        <f>CONCATENATE(X5896," ",Y5896)</f>
        <v>Prunella modularis</v>
      </c>
      <c r="R5896" s="14" t="str">
        <f>CONCATENATE(S5896,", ",T5896,", ",U5896,", ",V5896,", ",W5896,", ",X5896,", ",Y5896)</f>
        <v>Animalia, Chordata, Aves, Passeriformes, Prunellidae, Prunella, modularis</v>
      </c>
      <c r="S5896" s="6" t="s">
        <v>76</v>
      </c>
      <c r="T5896" s="6" t="s">
        <v>77</v>
      </c>
      <c r="U5896" s="6" t="s">
        <v>78</v>
      </c>
      <c r="V5896" s="12" t="s">
        <v>79</v>
      </c>
      <c r="W5896" s="12" t="s">
        <v>80</v>
      </c>
      <c r="X5896" s="12" t="s">
        <v>81</v>
      </c>
      <c r="Y5896" s="12" t="s">
        <v>82</v>
      </c>
      <c r="AA5896" s="12" t="s">
        <v>83</v>
      </c>
      <c r="AB5896" s="6" t="s">
        <v>84</v>
      </c>
      <c r="AC5896" s="12" t="s">
        <v>85</v>
      </c>
      <c r="AD5896" s="6" t="s">
        <v>5220</v>
      </c>
      <c r="AE5896" s="2">
        <v>45431</v>
      </c>
      <c r="AF5896" s="43" t="s">
        <v>87</v>
      </c>
      <c r="AG5896" s="7" t="s">
        <v>88</v>
      </c>
      <c r="AH5896" s="43" t="s">
        <v>3434</v>
      </c>
      <c r="AI5896" s="43" t="s">
        <v>3433</v>
      </c>
      <c r="AL5896" s="43">
        <v>10</v>
      </c>
      <c r="AN5896" s="46" t="s">
        <v>5240</v>
      </c>
      <c r="AO5896" s="5" t="s">
        <v>89</v>
      </c>
      <c r="AP5896" s="6" t="s">
        <v>5220</v>
      </c>
      <c r="AR5896" s="7" t="s">
        <v>90</v>
      </c>
      <c r="AT5896" s="4" t="str">
        <f>CONCATENATE(AU5896,", ",AV5896,", ",AW5896,", ",AX5896,", ",AY5896,", ",AZ5896,", ",BA5896)</f>
        <v>Europe, France, FR, Bretagne, Ille-et-Vilaine, Rennes, Campus Institut Agro Rennes</v>
      </c>
      <c r="AU5896" s="1" t="s">
        <v>91</v>
      </c>
      <c r="AV5896" s="1" t="s">
        <v>92</v>
      </c>
      <c r="AW5896" s="1" t="s">
        <v>93</v>
      </c>
      <c r="AX5896" s="1" t="s">
        <v>94</v>
      </c>
      <c r="AY5896" s="1" t="s">
        <v>95</v>
      </c>
      <c r="AZ5896" s="1" t="s">
        <v>96</v>
      </c>
      <c r="BA5896" s="1" t="s">
        <v>5242</v>
      </c>
      <c r="BC5896" s="43"/>
      <c r="BF5896" s="43" t="s">
        <v>4596</v>
      </c>
      <c r="BG5896" s="43" t="s">
        <v>93</v>
      </c>
      <c r="BH5896" s="7" t="s">
        <v>97</v>
      </c>
      <c r="BJ5896" s="7" t="s">
        <v>98</v>
      </c>
      <c r="BK5896" s="7" t="s">
        <v>99</v>
      </c>
      <c r="BL5896" s="7" t="s">
        <v>4597</v>
      </c>
      <c r="BM5896" s="7" t="s">
        <v>4598</v>
      </c>
      <c r="BU5896" s="43">
        <v>1</v>
      </c>
      <c r="BW5896" s="43" t="s">
        <v>103</v>
      </c>
    </row>
    <row r="5897" spans="3:75" x14ac:dyDescent="0.35">
      <c r="C5897" s="43" t="str">
        <f t="shared" si="92"/>
        <v>IARA:BDT-05:2024: 5896</v>
      </c>
      <c r="D5897" s="43">
        <v>5896</v>
      </c>
      <c r="E5897" s="43" t="s">
        <v>5323</v>
      </c>
      <c r="F5897" s="1" t="s">
        <v>73</v>
      </c>
      <c r="G5897" s="43" t="s">
        <v>5268</v>
      </c>
      <c r="H5897" s="2">
        <v>45431</v>
      </c>
      <c r="J5897" s="12">
        <v>2024</v>
      </c>
      <c r="K5897" s="12">
        <v>5</v>
      </c>
      <c r="L5897" s="12">
        <v>19</v>
      </c>
      <c r="P5897" s="12" t="s">
        <v>75</v>
      </c>
      <c r="Q5897" s="12" t="str">
        <f>CONCATENATE(X5897," ",Y5897)</f>
        <v>Passer domesticus</v>
      </c>
      <c r="R5897" s="14" t="str">
        <f>CONCATENATE(S5897,", ",T5897,", ",U5897,", ",V5897,", ",W5897,", ",X5897,", ",Y5897)</f>
        <v>Animalia, Chordata, Aves, Passeriformes, Passeridae, Passer, domesticus</v>
      </c>
      <c r="S5897" s="6" t="s">
        <v>76</v>
      </c>
      <c r="T5897" s="6" t="s">
        <v>77</v>
      </c>
      <c r="U5897" s="6" t="s">
        <v>78</v>
      </c>
      <c r="V5897" s="12" t="s">
        <v>79</v>
      </c>
      <c r="W5897" s="12" t="s">
        <v>144</v>
      </c>
      <c r="X5897" s="12" t="s">
        <v>145</v>
      </c>
      <c r="Y5897" s="12" t="s">
        <v>146</v>
      </c>
      <c r="AA5897" s="12" t="s">
        <v>83</v>
      </c>
      <c r="AB5897" s="6" t="s">
        <v>84</v>
      </c>
      <c r="AC5897" s="12" t="s">
        <v>147</v>
      </c>
      <c r="AD5897" s="6" t="s">
        <v>5220</v>
      </c>
      <c r="AE5897" s="2">
        <v>45431</v>
      </c>
      <c r="AF5897" s="43" t="s">
        <v>87</v>
      </c>
      <c r="AG5897" s="7" t="s">
        <v>148</v>
      </c>
      <c r="AH5897" s="43" t="s">
        <v>3436</v>
      </c>
      <c r="AI5897" s="43" t="s">
        <v>3435</v>
      </c>
      <c r="AL5897" s="43">
        <v>10</v>
      </c>
      <c r="AN5897" s="46" t="s">
        <v>5240</v>
      </c>
      <c r="AO5897" s="5" t="s">
        <v>89</v>
      </c>
      <c r="AP5897" s="6" t="s">
        <v>5220</v>
      </c>
      <c r="AR5897" s="7" t="s">
        <v>90</v>
      </c>
      <c r="AT5897" s="4" t="str">
        <f>CONCATENATE(AU5897,", ",AV5897,", ",AW5897,", ",AX5897,", ",AY5897,", ",AZ5897,", ",BA5897)</f>
        <v>Europe, France, FR, Bretagne, Ille-et-Vilaine, Rennes, Campus Institut Agro Rennes</v>
      </c>
      <c r="AU5897" s="1" t="s">
        <v>91</v>
      </c>
      <c r="AV5897" s="1" t="s">
        <v>92</v>
      </c>
      <c r="AW5897" s="1" t="s">
        <v>93</v>
      </c>
      <c r="AX5897" s="1" t="s">
        <v>94</v>
      </c>
      <c r="AY5897" s="1" t="s">
        <v>95</v>
      </c>
      <c r="AZ5897" s="1" t="s">
        <v>96</v>
      </c>
      <c r="BA5897" s="1" t="s">
        <v>5242</v>
      </c>
      <c r="BC5897" s="43"/>
      <c r="BF5897" s="43" t="s">
        <v>4596</v>
      </c>
      <c r="BG5897" s="43" t="s">
        <v>93</v>
      </c>
      <c r="BH5897" s="7" t="s">
        <v>97</v>
      </c>
      <c r="BJ5897" s="7" t="s">
        <v>98</v>
      </c>
      <c r="BK5897" s="7" t="s">
        <v>99</v>
      </c>
      <c r="BL5897" s="7" t="s">
        <v>4597</v>
      </c>
      <c r="BM5897" s="7" t="s">
        <v>4598</v>
      </c>
      <c r="BU5897" s="43">
        <v>1</v>
      </c>
      <c r="BW5897" s="43" t="s">
        <v>103</v>
      </c>
    </row>
    <row r="5898" spans="3:75" x14ac:dyDescent="0.35">
      <c r="C5898" s="43" t="str">
        <f t="shared" si="92"/>
        <v>IARA:BDT-05:2024: 5897</v>
      </c>
      <c r="D5898" s="43">
        <v>5897</v>
      </c>
      <c r="E5898" s="43" t="s">
        <v>5323</v>
      </c>
      <c r="F5898" s="1" t="s">
        <v>73</v>
      </c>
      <c r="G5898" s="43" t="s">
        <v>5268</v>
      </c>
      <c r="H5898" s="2">
        <v>45431</v>
      </c>
      <c r="J5898" s="12">
        <v>2024</v>
      </c>
      <c r="K5898" s="12">
        <v>5</v>
      </c>
      <c r="L5898" s="12">
        <v>19</v>
      </c>
      <c r="P5898" s="12" t="s">
        <v>75</v>
      </c>
      <c r="Q5898" s="12" t="str">
        <f>CONCATENATE(X5898," ",Y5898)</f>
        <v>Columba palumbus</v>
      </c>
      <c r="R5898" s="14" t="str">
        <f>CONCATENATE(S5898,", ",T5898,", ",U5898,", ",V5898,", ",W5898,", ",X5898,", ",Y5898)</f>
        <v>Animalia, Chordata, Aves, Columbiformes, Columbidae, Columba, palumbus</v>
      </c>
      <c r="S5898" s="6" t="s">
        <v>76</v>
      </c>
      <c r="T5898" s="6" t="s">
        <v>77</v>
      </c>
      <c r="U5898" s="6" t="s">
        <v>78</v>
      </c>
      <c r="V5898" s="12" t="s">
        <v>159</v>
      </c>
      <c r="W5898" s="12" t="s">
        <v>160</v>
      </c>
      <c r="X5898" s="12" t="s">
        <v>161</v>
      </c>
      <c r="Y5898" s="12" t="s">
        <v>162</v>
      </c>
      <c r="AA5898" s="12" t="s">
        <v>83</v>
      </c>
      <c r="AB5898" s="6" t="s">
        <v>84</v>
      </c>
      <c r="AC5898" s="12" t="s">
        <v>163</v>
      </c>
      <c r="AD5898" s="6" t="s">
        <v>5220</v>
      </c>
      <c r="AE5898" s="2">
        <v>45431</v>
      </c>
      <c r="AF5898" s="43" t="s">
        <v>87</v>
      </c>
      <c r="AG5898" s="7" t="s">
        <v>164</v>
      </c>
      <c r="AH5898" s="43" t="s">
        <v>3438</v>
      </c>
      <c r="AI5898" s="43" t="s">
        <v>3437</v>
      </c>
      <c r="AL5898" s="43">
        <v>10</v>
      </c>
      <c r="AN5898" s="46" t="s">
        <v>5240</v>
      </c>
      <c r="AO5898" s="5" t="s">
        <v>89</v>
      </c>
      <c r="AP5898" s="6" t="s">
        <v>5220</v>
      </c>
      <c r="AR5898" s="7" t="s">
        <v>90</v>
      </c>
      <c r="AT5898" s="4" t="str">
        <f>CONCATENATE(AU5898,", ",AV5898,", ",AW5898,", ",AX5898,", ",AY5898,", ",AZ5898,", ",BA5898)</f>
        <v>Europe, France, FR, Bretagne, Ille-et-Vilaine, Rennes, Campus Institut Agro Rennes</v>
      </c>
      <c r="AU5898" s="1" t="s">
        <v>91</v>
      </c>
      <c r="AV5898" s="1" t="s">
        <v>92</v>
      </c>
      <c r="AW5898" s="1" t="s">
        <v>93</v>
      </c>
      <c r="AX5898" s="1" t="s">
        <v>94</v>
      </c>
      <c r="AY5898" s="1" t="s">
        <v>95</v>
      </c>
      <c r="AZ5898" s="1" t="s">
        <v>96</v>
      </c>
      <c r="BA5898" s="1" t="s">
        <v>5242</v>
      </c>
      <c r="BC5898" s="43"/>
      <c r="BF5898" s="43" t="s">
        <v>4596</v>
      </c>
      <c r="BG5898" s="43" t="s">
        <v>93</v>
      </c>
      <c r="BH5898" s="7" t="s">
        <v>97</v>
      </c>
      <c r="BJ5898" s="7" t="s">
        <v>98</v>
      </c>
      <c r="BK5898" s="7" t="s">
        <v>99</v>
      </c>
      <c r="BL5898" s="7" t="s">
        <v>4597</v>
      </c>
      <c r="BM5898" s="7" t="s">
        <v>4598</v>
      </c>
      <c r="BU5898" s="43">
        <v>1</v>
      </c>
      <c r="BW5898" s="43" t="s">
        <v>103</v>
      </c>
    </row>
    <row r="5899" spans="3:75" x14ac:dyDescent="0.35">
      <c r="C5899" s="43" t="str">
        <f t="shared" si="92"/>
        <v>IARA:BDT-05:2024: 5898</v>
      </c>
      <c r="D5899" s="43">
        <v>5898</v>
      </c>
      <c r="E5899" s="43" t="s">
        <v>5323</v>
      </c>
      <c r="F5899" s="1" t="s">
        <v>73</v>
      </c>
      <c r="G5899" s="43" t="s">
        <v>5268</v>
      </c>
      <c r="H5899" s="2">
        <v>45431</v>
      </c>
      <c r="J5899" s="12">
        <v>2024</v>
      </c>
      <c r="K5899" s="12">
        <v>5</v>
      </c>
      <c r="L5899" s="12">
        <v>19</v>
      </c>
      <c r="P5899" s="12" t="s">
        <v>75</v>
      </c>
      <c r="Q5899" s="12" t="str">
        <f>CONCATENATE(X5899," ",Y5899)</f>
        <v>Columba palumbus</v>
      </c>
      <c r="R5899" s="14" t="str">
        <f>CONCATENATE(S5899,", ",T5899,", ",U5899,", ",V5899,", ",W5899,", ",X5899,", ",Y5899)</f>
        <v>Animalia, Chordata, Aves, Columbiformes, Columbidae, Columba, palumbus</v>
      </c>
      <c r="S5899" s="6" t="s">
        <v>76</v>
      </c>
      <c r="T5899" s="6" t="s">
        <v>77</v>
      </c>
      <c r="U5899" s="6" t="s">
        <v>78</v>
      </c>
      <c r="V5899" s="12" t="s">
        <v>159</v>
      </c>
      <c r="W5899" s="12" t="s">
        <v>160</v>
      </c>
      <c r="X5899" s="12" t="s">
        <v>161</v>
      </c>
      <c r="Y5899" s="12" t="s">
        <v>162</v>
      </c>
      <c r="AA5899" s="12" t="s">
        <v>83</v>
      </c>
      <c r="AB5899" s="6" t="s">
        <v>84</v>
      </c>
      <c r="AC5899" s="12" t="s">
        <v>163</v>
      </c>
      <c r="AD5899" s="6" t="s">
        <v>5220</v>
      </c>
      <c r="AE5899" s="2">
        <v>45431</v>
      </c>
      <c r="AF5899" s="43" t="s">
        <v>87</v>
      </c>
      <c r="AG5899" s="7" t="s">
        <v>164</v>
      </c>
      <c r="AH5899" s="43" t="s">
        <v>3440</v>
      </c>
      <c r="AI5899" s="43" t="s">
        <v>3439</v>
      </c>
      <c r="AL5899" s="43">
        <v>10</v>
      </c>
      <c r="AN5899" s="46" t="s">
        <v>5240</v>
      </c>
      <c r="AO5899" s="5" t="s">
        <v>89</v>
      </c>
      <c r="AP5899" s="6" t="s">
        <v>5220</v>
      </c>
      <c r="AR5899" s="7" t="s">
        <v>90</v>
      </c>
      <c r="AT5899" s="4" t="str">
        <f>CONCATENATE(AU5899,", ",AV5899,", ",AW5899,", ",AX5899,", ",AY5899,", ",AZ5899,", ",BA5899)</f>
        <v>Europe, France, FR, Bretagne, Ille-et-Vilaine, Rennes, Campus Institut Agro Rennes</v>
      </c>
      <c r="AU5899" s="1" t="s">
        <v>91</v>
      </c>
      <c r="AV5899" s="1" t="s">
        <v>92</v>
      </c>
      <c r="AW5899" s="1" t="s">
        <v>93</v>
      </c>
      <c r="AX5899" s="1" t="s">
        <v>94</v>
      </c>
      <c r="AY5899" s="1" t="s">
        <v>95</v>
      </c>
      <c r="AZ5899" s="1" t="s">
        <v>96</v>
      </c>
      <c r="BA5899" s="1" t="s">
        <v>5242</v>
      </c>
      <c r="BC5899" s="43"/>
      <c r="BF5899" s="43" t="s">
        <v>4596</v>
      </c>
      <c r="BG5899" s="43" t="s">
        <v>93</v>
      </c>
      <c r="BH5899" s="7" t="s">
        <v>97</v>
      </c>
      <c r="BJ5899" s="7" t="s">
        <v>98</v>
      </c>
      <c r="BK5899" s="7" t="s">
        <v>99</v>
      </c>
      <c r="BL5899" s="7" t="s">
        <v>4597</v>
      </c>
      <c r="BM5899" s="7" t="s">
        <v>4598</v>
      </c>
      <c r="BU5899" s="43">
        <v>1</v>
      </c>
      <c r="BW5899" s="43" t="s">
        <v>103</v>
      </c>
    </row>
    <row r="5900" spans="3:75" x14ac:dyDescent="0.35">
      <c r="C5900" s="43" t="str">
        <f t="shared" si="92"/>
        <v>IARA:BDT-05:2024: 5899</v>
      </c>
      <c r="D5900" s="43">
        <v>5899</v>
      </c>
      <c r="E5900" s="43" t="s">
        <v>5323</v>
      </c>
      <c r="F5900" s="1" t="s">
        <v>73</v>
      </c>
      <c r="G5900" s="43" t="s">
        <v>5268</v>
      </c>
      <c r="H5900" s="2">
        <v>45431</v>
      </c>
      <c r="J5900" s="12">
        <v>2024</v>
      </c>
      <c r="K5900" s="12">
        <v>5</v>
      </c>
      <c r="L5900" s="12">
        <v>19</v>
      </c>
      <c r="P5900" s="12" t="s">
        <v>75</v>
      </c>
      <c r="Q5900" s="12" t="str">
        <f>CONCATENATE(X5900," ",Y5900)</f>
        <v>Streptopelia decaocto</v>
      </c>
      <c r="R5900" s="14" t="str">
        <f>CONCATENATE(S5900,", ",T5900,", ",U5900,", ",V5900,", ",W5900,", ",X5900,", ",Y5900)</f>
        <v>Animalia, Chordata, Aves, Columbiformes, Columbidae, Streptopelia, decaocto</v>
      </c>
      <c r="S5900" s="6" t="s">
        <v>76</v>
      </c>
      <c r="T5900" s="6" t="s">
        <v>77</v>
      </c>
      <c r="U5900" s="6" t="s">
        <v>78</v>
      </c>
      <c r="V5900" s="12" t="s">
        <v>159</v>
      </c>
      <c r="W5900" s="12" t="s">
        <v>160</v>
      </c>
      <c r="X5900" s="12" t="s">
        <v>192</v>
      </c>
      <c r="Y5900" s="12" t="s">
        <v>193</v>
      </c>
      <c r="AA5900" s="12" t="s">
        <v>83</v>
      </c>
      <c r="AB5900" s="6" t="s">
        <v>194</v>
      </c>
      <c r="AC5900" s="12" t="s">
        <v>195</v>
      </c>
      <c r="AD5900" s="6" t="s">
        <v>5220</v>
      </c>
      <c r="AE5900" s="2">
        <v>45431</v>
      </c>
      <c r="AF5900" s="43" t="s">
        <v>87</v>
      </c>
      <c r="AG5900" s="7" t="s">
        <v>196</v>
      </c>
      <c r="AH5900" s="43" t="s">
        <v>3442</v>
      </c>
      <c r="AI5900" s="43" t="s">
        <v>3441</v>
      </c>
      <c r="AL5900" s="43">
        <v>10</v>
      </c>
      <c r="AN5900" s="46" t="s">
        <v>5240</v>
      </c>
      <c r="AO5900" s="5" t="s">
        <v>89</v>
      </c>
      <c r="AP5900" s="6" t="s">
        <v>5220</v>
      </c>
      <c r="AR5900" s="7" t="s">
        <v>90</v>
      </c>
      <c r="AT5900" s="4" t="str">
        <f>CONCATENATE(AU5900,", ",AV5900,", ",AW5900,", ",AX5900,", ",AY5900,", ",AZ5900,", ",BA5900)</f>
        <v>Europe, France, FR, Bretagne, Ille-et-Vilaine, Rennes, Campus Institut Agro Rennes</v>
      </c>
      <c r="AU5900" s="1" t="s">
        <v>91</v>
      </c>
      <c r="AV5900" s="1" t="s">
        <v>92</v>
      </c>
      <c r="AW5900" s="1" t="s">
        <v>93</v>
      </c>
      <c r="AX5900" s="1" t="s">
        <v>94</v>
      </c>
      <c r="AY5900" s="1" t="s">
        <v>95</v>
      </c>
      <c r="AZ5900" s="1" t="s">
        <v>96</v>
      </c>
      <c r="BA5900" s="1" t="s">
        <v>5242</v>
      </c>
      <c r="BC5900" s="43"/>
      <c r="BF5900" s="43" t="s">
        <v>4596</v>
      </c>
      <c r="BG5900" s="43" t="s">
        <v>93</v>
      </c>
      <c r="BH5900" s="7" t="s">
        <v>97</v>
      </c>
      <c r="BJ5900" s="7" t="s">
        <v>98</v>
      </c>
      <c r="BK5900" s="7" t="s">
        <v>99</v>
      </c>
      <c r="BL5900" s="7" t="s">
        <v>4597</v>
      </c>
      <c r="BM5900" s="7" t="s">
        <v>4598</v>
      </c>
      <c r="BU5900" s="43">
        <v>1</v>
      </c>
      <c r="BW5900" s="43" t="s">
        <v>103</v>
      </c>
    </row>
    <row r="5901" spans="3:75" x14ac:dyDescent="0.35">
      <c r="C5901" s="43" t="str">
        <f t="shared" si="92"/>
        <v>IARA:BDT-05:2024: 5900</v>
      </c>
      <c r="D5901" s="43">
        <v>5900</v>
      </c>
      <c r="E5901" s="43" t="s">
        <v>5323</v>
      </c>
      <c r="F5901" s="1" t="s">
        <v>73</v>
      </c>
      <c r="G5901" s="43" t="s">
        <v>5268</v>
      </c>
      <c r="H5901" s="2">
        <v>45431</v>
      </c>
      <c r="J5901" s="12">
        <v>2024</v>
      </c>
      <c r="K5901" s="12">
        <v>5</v>
      </c>
      <c r="L5901" s="12">
        <v>19</v>
      </c>
      <c r="P5901" s="12" t="s">
        <v>75</v>
      </c>
      <c r="Q5901" s="12" t="str">
        <f>CONCATENATE(X5901," ",Y5901)</f>
        <v>Streptopelia decaocto</v>
      </c>
      <c r="R5901" s="14" t="str">
        <f>CONCATENATE(S5901,", ",T5901,", ",U5901,", ",V5901,", ",W5901,", ",X5901,", ",Y5901)</f>
        <v>Animalia, Chordata, Aves, Columbiformes, Columbidae, Streptopelia, decaocto</v>
      </c>
      <c r="S5901" s="6" t="s">
        <v>76</v>
      </c>
      <c r="T5901" s="6" t="s">
        <v>77</v>
      </c>
      <c r="U5901" s="6" t="s">
        <v>78</v>
      </c>
      <c r="V5901" s="12" t="s">
        <v>159</v>
      </c>
      <c r="W5901" s="12" t="s">
        <v>160</v>
      </c>
      <c r="X5901" s="12" t="s">
        <v>192</v>
      </c>
      <c r="Y5901" s="12" t="s">
        <v>193</v>
      </c>
      <c r="AA5901" s="12" t="s">
        <v>83</v>
      </c>
      <c r="AB5901" s="6" t="s">
        <v>194</v>
      </c>
      <c r="AC5901" s="12" t="s">
        <v>195</v>
      </c>
      <c r="AD5901" s="6" t="s">
        <v>5220</v>
      </c>
      <c r="AE5901" s="2">
        <v>45431</v>
      </c>
      <c r="AF5901" s="43" t="s">
        <v>87</v>
      </c>
      <c r="AG5901" s="7" t="s">
        <v>196</v>
      </c>
      <c r="AH5901" s="43" t="s">
        <v>3444</v>
      </c>
      <c r="AI5901" s="43" t="s">
        <v>3443</v>
      </c>
      <c r="AL5901" s="43">
        <v>10</v>
      </c>
      <c r="AN5901" s="46" t="s">
        <v>5240</v>
      </c>
      <c r="AO5901" s="5" t="s">
        <v>89</v>
      </c>
      <c r="AP5901" s="6" t="s">
        <v>5220</v>
      </c>
      <c r="AR5901" s="7" t="s">
        <v>90</v>
      </c>
      <c r="AT5901" s="4" t="str">
        <f>CONCATENATE(AU5901,", ",AV5901,", ",AW5901,", ",AX5901,", ",AY5901,", ",AZ5901,", ",BA5901)</f>
        <v>Europe, France, FR, Bretagne, Ille-et-Vilaine, Rennes, Campus Institut Agro Rennes</v>
      </c>
      <c r="AU5901" s="1" t="s">
        <v>91</v>
      </c>
      <c r="AV5901" s="1" t="s">
        <v>92</v>
      </c>
      <c r="AW5901" s="1" t="s">
        <v>93</v>
      </c>
      <c r="AX5901" s="1" t="s">
        <v>94</v>
      </c>
      <c r="AY5901" s="1" t="s">
        <v>95</v>
      </c>
      <c r="AZ5901" s="1" t="s">
        <v>96</v>
      </c>
      <c r="BA5901" s="1" t="s">
        <v>5242</v>
      </c>
      <c r="BC5901" s="43"/>
      <c r="BF5901" s="43" t="s">
        <v>4596</v>
      </c>
      <c r="BG5901" s="43" t="s">
        <v>93</v>
      </c>
      <c r="BH5901" s="7" t="s">
        <v>97</v>
      </c>
      <c r="BJ5901" s="7" t="s">
        <v>98</v>
      </c>
      <c r="BK5901" s="7" t="s">
        <v>99</v>
      </c>
      <c r="BL5901" s="7" t="s">
        <v>4597</v>
      </c>
      <c r="BM5901" s="7" t="s">
        <v>4598</v>
      </c>
      <c r="BU5901" s="43">
        <v>1</v>
      </c>
      <c r="BW5901" s="43" t="s">
        <v>103</v>
      </c>
    </row>
    <row r="5902" spans="3:75" x14ac:dyDescent="0.35">
      <c r="C5902" s="43" t="str">
        <f t="shared" si="92"/>
        <v>IARA:BDT-05:2024: 5901</v>
      </c>
      <c r="D5902" s="43">
        <v>5901</v>
      </c>
      <c r="E5902" s="43" t="s">
        <v>5323</v>
      </c>
      <c r="F5902" s="1" t="s">
        <v>73</v>
      </c>
      <c r="G5902" s="43" t="s">
        <v>5268</v>
      </c>
      <c r="H5902" s="2">
        <v>45431</v>
      </c>
      <c r="J5902" s="12">
        <v>2024</v>
      </c>
      <c r="K5902" s="12">
        <v>5</v>
      </c>
      <c r="L5902" s="12">
        <v>19</v>
      </c>
      <c r="P5902" s="12" t="s">
        <v>75</v>
      </c>
      <c r="Q5902" s="12" t="str">
        <f>CONCATENATE(X5902," ",Y5902)</f>
        <v>Turdus philomelos</v>
      </c>
      <c r="R5902" s="14" t="str">
        <f>CONCATENATE(S5902,", ",T5902,", ",U5902,", ",V5902,", ",W5902,", ",X5902,", ",Y5902)</f>
        <v>Animalia, Chordata, Aves, Passeriformes, Turdidae, Turdus, philomelos</v>
      </c>
      <c r="S5902" s="6" t="s">
        <v>76</v>
      </c>
      <c r="T5902" s="6" t="s">
        <v>77</v>
      </c>
      <c r="U5902" s="6" t="s">
        <v>78</v>
      </c>
      <c r="V5902" s="12" t="s">
        <v>79</v>
      </c>
      <c r="W5902" s="12" t="s">
        <v>126</v>
      </c>
      <c r="X5902" s="12" t="s">
        <v>127</v>
      </c>
      <c r="Y5902" s="12" t="s">
        <v>128</v>
      </c>
      <c r="AA5902" s="12" t="s">
        <v>83</v>
      </c>
      <c r="AB5902" s="6" t="s">
        <v>129</v>
      </c>
      <c r="AC5902" s="12" t="s">
        <v>130</v>
      </c>
      <c r="AD5902" s="6" t="s">
        <v>5220</v>
      </c>
      <c r="AE5902" s="2">
        <v>45431</v>
      </c>
      <c r="AF5902" s="43" t="s">
        <v>87</v>
      </c>
      <c r="AG5902" s="7" t="s">
        <v>131</v>
      </c>
      <c r="AH5902" s="43" t="s">
        <v>3446</v>
      </c>
      <c r="AI5902" s="43" t="s">
        <v>3445</v>
      </c>
      <c r="AL5902" s="43">
        <v>10</v>
      </c>
      <c r="AN5902" s="46" t="s">
        <v>5240</v>
      </c>
      <c r="AO5902" s="5" t="s">
        <v>89</v>
      </c>
      <c r="AP5902" s="6" t="s">
        <v>5220</v>
      </c>
      <c r="AR5902" s="7" t="s">
        <v>90</v>
      </c>
      <c r="AT5902" s="4" t="str">
        <f>CONCATENATE(AU5902,", ",AV5902,", ",AW5902,", ",AX5902,", ",AY5902,", ",AZ5902,", ",BA5902)</f>
        <v>Europe, France, FR, Bretagne, Ille-et-Vilaine, Rennes, Campus Institut Agro Rennes</v>
      </c>
      <c r="AU5902" s="1" t="s">
        <v>91</v>
      </c>
      <c r="AV5902" s="1" t="s">
        <v>92</v>
      </c>
      <c r="AW5902" s="1" t="s">
        <v>93</v>
      </c>
      <c r="AX5902" s="1" t="s">
        <v>94</v>
      </c>
      <c r="AY5902" s="1" t="s">
        <v>95</v>
      </c>
      <c r="AZ5902" s="1" t="s">
        <v>96</v>
      </c>
      <c r="BA5902" s="1" t="s">
        <v>5242</v>
      </c>
      <c r="BC5902" s="43"/>
      <c r="BF5902" s="43" t="s">
        <v>4596</v>
      </c>
      <c r="BG5902" s="43" t="s">
        <v>93</v>
      </c>
      <c r="BH5902" s="7" t="s">
        <v>97</v>
      </c>
      <c r="BJ5902" s="7" t="s">
        <v>98</v>
      </c>
      <c r="BK5902" s="7" t="s">
        <v>99</v>
      </c>
      <c r="BL5902" s="7" t="s">
        <v>4597</v>
      </c>
      <c r="BM5902" s="7" t="s">
        <v>4598</v>
      </c>
      <c r="BU5902" s="43">
        <v>1</v>
      </c>
      <c r="BW5902" s="43" t="s">
        <v>103</v>
      </c>
    </row>
    <row r="5903" spans="3:75" x14ac:dyDescent="0.35">
      <c r="C5903" s="43" t="str">
        <f t="shared" si="92"/>
        <v>IARA:BDT-05:2024: 5902</v>
      </c>
      <c r="D5903" s="43">
        <v>5902</v>
      </c>
      <c r="E5903" s="43" t="s">
        <v>5323</v>
      </c>
      <c r="F5903" s="1" t="s">
        <v>73</v>
      </c>
      <c r="G5903" s="43" t="s">
        <v>5268</v>
      </c>
      <c r="H5903" s="2">
        <v>45431</v>
      </c>
      <c r="J5903" s="12">
        <v>2024</v>
      </c>
      <c r="K5903" s="12">
        <v>5</v>
      </c>
      <c r="L5903" s="12">
        <v>19</v>
      </c>
      <c r="P5903" s="12" t="s">
        <v>75</v>
      </c>
      <c r="Q5903" s="12" t="str">
        <f>CONCATENATE(X5903," ",Y5903)</f>
        <v>Regulus ignicapilla</v>
      </c>
      <c r="R5903" s="14" t="str">
        <f>CONCATENATE(S5903,", ",T5903,", ",U5903,", ",V5903,", ",W5903,", ",X5903,", ",Y5903)</f>
        <v>Animalia, Chordata, Aves, Passeriformes, Regulidae, Regulus, ignicapilla</v>
      </c>
      <c r="S5903" s="6" t="s">
        <v>76</v>
      </c>
      <c r="T5903" s="6" t="s">
        <v>77</v>
      </c>
      <c r="U5903" s="6" t="s">
        <v>78</v>
      </c>
      <c r="V5903" s="12" t="s">
        <v>79</v>
      </c>
      <c r="W5903" s="12" t="s">
        <v>176</v>
      </c>
      <c r="X5903" s="12" t="s">
        <v>177</v>
      </c>
      <c r="Y5903" s="12" t="s">
        <v>178</v>
      </c>
      <c r="AA5903" s="12" t="s">
        <v>83</v>
      </c>
      <c r="AB5903" s="6" t="s">
        <v>179</v>
      </c>
      <c r="AC5903" s="12" t="s">
        <v>180</v>
      </c>
      <c r="AD5903" s="6" t="s">
        <v>5220</v>
      </c>
      <c r="AE5903" s="2">
        <v>45431</v>
      </c>
      <c r="AF5903" s="43" t="s">
        <v>87</v>
      </c>
      <c r="AG5903" s="7" t="s">
        <v>181</v>
      </c>
      <c r="AH5903" s="43" t="s">
        <v>3448</v>
      </c>
      <c r="AI5903" s="43" t="s">
        <v>3447</v>
      </c>
      <c r="AL5903" s="43">
        <v>10</v>
      </c>
      <c r="AN5903" s="46" t="s">
        <v>5240</v>
      </c>
      <c r="AO5903" s="5" t="s">
        <v>89</v>
      </c>
      <c r="AP5903" s="6" t="s">
        <v>5220</v>
      </c>
      <c r="AR5903" s="7" t="s">
        <v>90</v>
      </c>
      <c r="AT5903" s="4" t="str">
        <f>CONCATENATE(AU5903,", ",AV5903,", ",AW5903,", ",AX5903,", ",AY5903,", ",AZ5903,", ",BA5903)</f>
        <v>Europe, France, FR, Bretagne, Ille-et-Vilaine, Rennes, Campus Institut Agro Rennes</v>
      </c>
      <c r="AU5903" s="1" t="s">
        <v>91</v>
      </c>
      <c r="AV5903" s="1" t="s">
        <v>92</v>
      </c>
      <c r="AW5903" s="1" t="s">
        <v>93</v>
      </c>
      <c r="AX5903" s="1" t="s">
        <v>94</v>
      </c>
      <c r="AY5903" s="1" t="s">
        <v>95</v>
      </c>
      <c r="AZ5903" s="1" t="s">
        <v>96</v>
      </c>
      <c r="BA5903" s="1" t="s">
        <v>5242</v>
      </c>
      <c r="BC5903" s="43"/>
      <c r="BF5903" s="43" t="s">
        <v>4596</v>
      </c>
      <c r="BG5903" s="43" t="s">
        <v>93</v>
      </c>
      <c r="BH5903" s="7" t="s">
        <v>97</v>
      </c>
      <c r="BJ5903" s="7" t="s">
        <v>98</v>
      </c>
      <c r="BK5903" s="7" t="s">
        <v>99</v>
      </c>
      <c r="BL5903" s="7" t="s">
        <v>4597</v>
      </c>
      <c r="BM5903" s="7" t="s">
        <v>4598</v>
      </c>
      <c r="BU5903" s="43">
        <v>1</v>
      </c>
      <c r="BW5903" s="43" t="s">
        <v>103</v>
      </c>
    </row>
    <row r="5904" spans="3:75" x14ac:dyDescent="0.35">
      <c r="C5904" s="43" t="str">
        <f t="shared" si="92"/>
        <v>IARA:BDT-05:2024: 5903</v>
      </c>
      <c r="D5904" s="43">
        <v>5903</v>
      </c>
      <c r="E5904" s="43" t="s">
        <v>5323</v>
      </c>
      <c r="F5904" s="1" t="s">
        <v>73</v>
      </c>
      <c r="G5904" s="43" t="s">
        <v>5268</v>
      </c>
      <c r="H5904" s="2">
        <v>45431</v>
      </c>
      <c r="J5904" s="12">
        <v>2024</v>
      </c>
      <c r="K5904" s="12">
        <v>5</v>
      </c>
      <c r="L5904" s="12">
        <v>19</v>
      </c>
      <c r="P5904" s="12" t="s">
        <v>75</v>
      </c>
      <c r="Q5904" s="12" t="str">
        <f>CONCATENATE(X5904," ",Y5904)</f>
        <v>Passer domesticus</v>
      </c>
      <c r="R5904" s="14" t="str">
        <f>CONCATENATE(S5904,", ",T5904,", ",U5904,", ",V5904,", ",W5904,", ",X5904,", ",Y5904)</f>
        <v>Animalia, Chordata, Aves, Passeriformes, Passeridae, Passer, domesticus</v>
      </c>
      <c r="S5904" s="6" t="s">
        <v>76</v>
      </c>
      <c r="T5904" s="6" t="s">
        <v>77</v>
      </c>
      <c r="U5904" s="6" t="s">
        <v>78</v>
      </c>
      <c r="V5904" s="12" t="s">
        <v>79</v>
      </c>
      <c r="W5904" s="12" t="s">
        <v>144</v>
      </c>
      <c r="X5904" s="12" t="s">
        <v>145</v>
      </c>
      <c r="Y5904" s="12" t="s">
        <v>146</v>
      </c>
      <c r="AA5904" s="12" t="s">
        <v>83</v>
      </c>
      <c r="AB5904" s="6" t="s">
        <v>84</v>
      </c>
      <c r="AC5904" s="12" t="s">
        <v>147</v>
      </c>
      <c r="AD5904" s="6" t="s">
        <v>5220</v>
      </c>
      <c r="AE5904" s="2">
        <v>45431</v>
      </c>
      <c r="AF5904" s="43" t="s">
        <v>87</v>
      </c>
      <c r="AG5904" s="7" t="s">
        <v>148</v>
      </c>
      <c r="AH5904" s="43" t="s">
        <v>3450</v>
      </c>
      <c r="AI5904" s="43" t="s">
        <v>3449</v>
      </c>
      <c r="AL5904" s="43">
        <v>10</v>
      </c>
      <c r="AN5904" s="46" t="s">
        <v>5240</v>
      </c>
      <c r="AO5904" s="5" t="s">
        <v>89</v>
      </c>
      <c r="AP5904" s="6" t="s">
        <v>5220</v>
      </c>
      <c r="AR5904" s="7" t="s">
        <v>90</v>
      </c>
      <c r="AT5904" s="4" t="str">
        <f>CONCATENATE(AU5904,", ",AV5904,", ",AW5904,", ",AX5904,", ",AY5904,", ",AZ5904,", ",BA5904)</f>
        <v>Europe, France, FR, Bretagne, Ille-et-Vilaine, Rennes, Campus Institut Agro Rennes</v>
      </c>
      <c r="AU5904" s="1" t="s">
        <v>91</v>
      </c>
      <c r="AV5904" s="1" t="s">
        <v>92</v>
      </c>
      <c r="AW5904" s="1" t="s">
        <v>93</v>
      </c>
      <c r="AX5904" s="1" t="s">
        <v>94</v>
      </c>
      <c r="AY5904" s="1" t="s">
        <v>95</v>
      </c>
      <c r="AZ5904" s="1" t="s">
        <v>96</v>
      </c>
      <c r="BA5904" s="1" t="s">
        <v>5242</v>
      </c>
      <c r="BC5904" s="43"/>
      <c r="BF5904" s="43" t="s">
        <v>4596</v>
      </c>
      <c r="BG5904" s="43" t="s">
        <v>93</v>
      </c>
      <c r="BH5904" s="7" t="s">
        <v>97</v>
      </c>
      <c r="BJ5904" s="7" t="s">
        <v>98</v>
      </c>
      <c r="BK5904" s="7" t="s">
        <v>99</v>
      </c>
      <c r="BL5904" s="7" t="s">
        <v>4597</v>
      </c>
      <c r="BM5904" s="7" t="s">
        <v>4598</v>
      </c>
      <c r="BU5904" s="43">
        <v>1</v>
      </c>
      <c r="BW5904" s="43" t="s">
        <v>103</v>
      </c>
    </row>
    <row r="5905" spans="3:75" x14ac:dyDescent="0.35">
      <c r="C5905" s="43" t="str">
        <f t="shared" si="92"/>
        <v>IARA:BDT-05:2024: 5904</v>
      </c>
      <c r="D5905" s="43">
        <v>5904</v>
      </c>
      <c r="E5905" s="43" t="s">
        <v>5323</v>
      </c>
      <c r="F5905" s="1" t="s">
        <v>73</v>
      </c>
      <c r="G5905" s="43" t="s">
        <v>5268</v>
      </c>
      <c r="H5905" s="2">
        <v>45431</v>
      </c>
      <c r="J5905" s="12">
        <v>2024</v>
      </c>
      <c r="K5905" s="12">
        <v>5</v>
      </c>
      <c r="L5905" s="12">
        <v>19</v>
      </c>
      <c r="P5905" s="12" t="s">
        <v>75</v>
      </c>
      <c r="Q5905" s="12" t="str">
        <f>CONCATENATE(X5905," ",Y5905)</f>
        <v>Passer domesticus</v>
      </c>
      <c r="R5905" s="14" t="str">
        <f>CONCATENATE(S5905,", ",T5905,", ",U5905,", ",V5905,", ",W5905,", ",X5905,", ",Y5905)</f>
        <v>Animalia, Chordata, Aves, Passeriformes, Passeridae, Passer, domesticus</v>
      </c>
      <c r="S5905" s="6" t="s">
        <v>76</v>
      </c>
      <c r="T5905" s="6" t="s">
        <v>77</v>
      </c>
      <c r="U5905" s="6" t="s">
        <v>78</v>
      </c>
      <c r="V5905" s="12" t="s">
        <v>79</v>
      </c>
      <c r="W5905" s="12" t="s">
        <v>144</v>
      </c>
      <c r="X5905" s="12" t="s">
        <v>145</v>
      </c>
      <c r="Y5905" s="12" t="s">
        <v>146</v>
      </c>
      <c r="AA5905" s="12" t="s">
        <v>83</v>
      </c>
      <c r="AB5905" s="6" t="s">
        <v>84</v>
      </c>
      <c r="AC5905" s="12" t="s">
        <v>147</v>
      </c>
      <c r="AD5905" s="6" t="s">
        <v>5220</v>
      </c>
      <c r="AE5905" s="2">
        <v>45431</v>
      </c>
      <c r="AF5905" s="43" t="s">
        <v>87</v>
      </c>
      <c r="AG5905" s="7" t="s">
        <v>148</v>
      </c>
      <c r="AH5905" s="43" t="s">
        <v>3450</v>
      </c>
      <c r="AI5905" s="43" t="s">
        <v>3449</v>
      </c>
      <c r="AL5905" s="43">
        <v>10</v>
      </c>
      <c r="AN5905" s="46" t="s">
        <v>5240</v>
      </c>
      <c r="AO5905" s="5" t="s">
        <v>89</v>
      </c>
      <c r="AP5905" s="6" t="s">
        <v>5220</v>
      </c>
      <c r="AR5905" s="7" t="s">
        <v>90</v>
      </c>
      <c r="AT5905" s="4" t="str">
        <f>CONCATENATE(AU5905,", ",AV5905,", ",AW5905,", ",AX5905,", ",AY5905,", ",AZ5905,", ",BA5905)</f>
        <v>Europe, France, FR, Bretagne, Ille-et-Vilaine, Rennes, Campus Institut Agro Rennes</v>
      </c>
      <c r="AU5905" s="1" t="s">
        <v>91</v>
      </c>
      <c r="AV5905" s="1" t="s">
        <v>92</v>
      </c>
      <c r="AW5905" s="1" t="s">
        <v>93</v>
      </c>
      <c r="AX5905" s="1" t="s">
        <v>94</v>
      </c>
      <c r="AY5905" s="1" t="s">
        <v>95</v>
      </c>
      <c r="AZ5905" s="1" t="s">
        <v>96</v>
      </c>
      <c r="BA5905" s="1" t="s">
        <v>5242</v>
      </c>
      <c r="BC5905" s="43"/>
      <c r="BF5905" s="43" t="s">
        <v>4596</v>
      </c>
      <c r="BG5905" s="43" t="s">
        <v>93</v>
      </c>
      <c r="BH5905" s="7" t="s">
        <v>97</v>
      </c>
      <c r="BJ5905" s="7" t="s">
        <v>98</v>
      </c>
      <c r="BK5905" s="7" t="s">
        <v>99</v>
      </c>
      <c r="BL5905" s="7" t="s">
        <v>4597</v>
      </c>
      <c r="BM5905" s="7" t="s">
        <v>4598</v>
      </c>
      <c r="BU5905" s="43">
        <v>1</v>
      </c>
      <c r="BW5905" s="43" t="s">
        <v>103</v>
      </c>
    </row>
    <row r="5906" spans="3:75" x14ac:dyDescent="0.35">
      <c r="C5906" s="43" t="str">
        <f t="shared" si="92"/>
        <v>IARA:BDT-05:2024: 5905</v>
      </c>
      <c r="D5906" s="43">
        <v>5905</v>
      </c>
      <c r="E5906" s="43" t="s">
        <v>5323</v>
      </c>
      <c r="F5906" s="1" t="s">
        <v>73</v>
      </c>
      <c r="G5906" s="43" t="s">
        <v>5268</v>
      </c>
      <c r="H5906" s="2">
        <v>45431</v>
      </c>
      <c r="J5906" s="12">
        <v>2024</v>
      </c>
      <c r="K5906" s="12">
        <v>5</v>
      </c>
      <c r="L5906" s="12">
        <v>19</v>
      </c>
      <c r="P5906" s="12" t="s">
        <v>75</v>
      </c>
      <c r="Q5906" s="12" t="str">
        <f>CONCATENATE(X5906," ",Y5906)</f>
        <v>Columba palumbus</v>
      </c>
      <c r="R5906" s="14" t="str">
        <f>CONCATENATE(S5906,", ",T5906,", ",U5906,", ",V5906,", ",W5906,", ",X5906,", ",Y5906)</f>
        <v>Animalia, Chordata, Aves, Columbiformes, Columbidae, Columba, palumbus</v>
      </c>
      <c r="S5906" s="6" t="s">
        <v>76</v>
      </c>
      <c r="T5906" s="6" t="s">
        <v>77</v>
      </c>
      <c r="U5906" s="6" t="s">
        <v>78</v>
      </c>
      <c r="V5906" s="12" t="s">
        <v>159</v>
      </c>
      <c r="W5906" s="12" t="s">
        <v>160</v>
      </c>
      <c r="X5906" s="12" t="s">
        <v>161</v>
      </c>
      <c r="Y5906" s="12" t="s">
        <v>162</v>
      </c>
      <c r="AA5906" s="12" t="s">
        <v>83</v>
      </c>
      <c r="AB5906" s="6" t="s">
        <v>84</v>
      </c>
      <c r="AC5906" s="12" t="s">
        <v>163</v>
      </c>
      <c r="AD5906" s="6" t="s">
        <v>5220</v>
      </c>
      <c r="AE5906" s="2">
        <v>45431</v>
      </c>
      <c r="AF5906" s="43" t="s">
        <v>87</v>
      </c>
      <c r="AG5906" s="7" t="s">
        <v>164</v>
      </c>
      <c r="AH5906" s="43" t="s">
        <v>3452</v>
      </c>
      <c r="AI5906" s="43" t="s">
        <v>3451</v>
      </c>
      <c r="AL5906" s="43">
        <v>10</v>
      </c>
      <c r="AN5906" s="46" t="s">
        <v>5240</v>
      </c>
      <c r="AO5906" s="5" t="s">
        <v>89</v>
      </c>
      <c r="AP5906" s="6" t="s">
        <v>5220</v>
      </c>
      <c r="AR5906" s="7" t="s">
        <v>90</v>
      </c>
      <c r="AT5906" s="4" t="str">
        <f>CONCATENATE(AU5906,", ",AV5906,", ",AW5906,", ",AX5906,", ",AY5906,", ",AZ5906,", ",BA5906)</f>
        <v>Europe, France, FR, Bretagne, Ille-et-Vilaine, Rennes, Campus Institut Agro Rennes</v>
      </c>
      <c r="AU5906" s="1" t="s">
        <v>91</v>
      </c>
      <c r="AV5906" s="1" t="s">
        <v>92</v>
      </c>
      <c r="AW5906" s="1" t="s">
        <v>93</v>
      </c>
      <c r="AX5906" s="1" t="s">
        <v>94</v>
      </c>
      <c r="AY5906" s="1" t="s">
        <v>95</v>
      </c>
      <c r="AZ5906" s="1" t="s">
        <v>96</v>
      </c>
      <c r="BA5906" s="1" t="s">
        <v>5242</v>
      </c>
      <c r="BC5906" s="43"/>
      <c r="BF5906" s="43" t="s">
        <v>4596</v>
      </c>
      <c r="BG5906" s="43" t="s">
        <v>93</v>
      </c>
      <c r="BH5906" s="7" t="s">
        <v>97</v>
      </c>
      <c r="BJ5906" s="7" t="s">
        <v>98</v>
      </c>
      <c r="BK5906" s="7" t="s">
        <v>99</v>
      </c>
      <c r="BL5906" s="7" t="s">
        <v>4597</v>
      </c>
      <c r="BM5906" s="7" t="s">
        <v>4598</v>
      </c>
      <c r="BU5906" s="43">
        <v>1</v>
      </c>
      <c r="BW5906" s="43" t="s">
        <v>103</v>
      </c>
    </row>
    <row r="5907" spans="3:75" x14ac:dyDescent="0.35">
      <c r="C5907" s="43" t="str">
        <f t="shared" si="92"/>
        <v>IARA:BDT-05:2024: 5906</v>
      </c>
      <c r="D5907" s="43">
        <v>5906</v>
      </c>
      <c r="E5907" s="43" t="s">
        <v>5323</v>
      </c>
      <c r="F5907" s="1" t="s">
        <v>73</v>
      </c>
      <c r="G5907" s="43" t="s">
        <v>5268</v>
      </c>
      <c r="H5907" s="2">
        <v>45431</v>
      </c>
      <c r="J5907" s="12">
        <v>2024</v>
      </c>
      <c r="K5907" s="12">
        <v>5</v>
      </c>
      <c r="L5907" s="12">
        <v>19</v>
      </c>
      <c r="P5907" s="12" t="s">
        <v>75</v>
      </c>
      <c r="Q5907" s="12" t="str">
        <f>CONCATENATE(X5907," ",Y5907)</f>
        <v>Columba palumbus</v>
      </c>
      <c r="R5907" s="14" t="str">
        <f>CONCATENATE(S5907,", ",T5907,", ",U5907,", ",V5907,", ",W5907,", ",X5907,", ",Y5907)</f>
        <v>Animalia, Chordata, Aves, Columbiformes, Columbidae, Columba, palumbus</v>
      </c>
      <c r="S5907" s="6" t="s">
        <v>76</v>
      </c>
      <c r="T5907" s="6" t="s">
        <v>77</v>
      </c>
      <c r="U5907" s="6" t="s">
        <v>78</v>
      </c>
      <c r="V5907" s="12" t="s">
        <v>159</v>
      </c>
      <c r="W5907" s="12" t="s">
        <v>160</v>
      </c>
      <c r="X5907" s="12" t="s">
        <v>161</v>
      </c>
      <c r="Y5907" s="12" t="s">
        <v>162</v>
      </c>
      <c r="AA5907" s="12" t="s">
        <v>83</v>
      </c>
      <c r="AB5907" s="6" t="s">
        <v>84</v>
      </c>
      <c r="AC5907" s="12" t="s">
        <v>163</v>
      </c>
      <c r="AD5907" s="6" t="s">
        <v>5220</v>
      </c>
      <c r="AE5907" s="2">
        <v>45431</v>
      </c>
      <c r="AF5907" s="43" t="s">
        <v>87</v>
      </c>
      <c r="AG5907" s="7" t="s">
        <v>164</v>
      </c>
      <c r="AH5907" s="43" t="s">
        <v>3452</v>
      </c>
      <c r="AI5907" s="43" t="s">
        <v>3451</v>
      </c>
      <c r="AL5907" s="43">
        <v>10</v>
      </c>
      <c r="AN5907" s="46" t="s">
        <v>5240</v>
      </c>
      <c r="AO5907" s="5" t="s">
        <v>89</v>
      </c>
      <c r="AP5907" s="6" t="s">
        <v>5220</v>
      </c>
      <c r="AR5907" s="7" t="s">
        <v>90</v>
      </c>
      <c r="AT5907" s="4" t="str">
        <f>CONCATENATE(AU5907,", ",AV5907,", ",AW5907,", ",AX5907,", ",AY5907,", ",AZ5907,", ",BA5907)</f>
        <v>Europe, France, FR, Bretagne, Ille-et-Vilaine, Rennes, Campus Institut Agro Rennes</v>
      </c>
      <c r="AU5907" s="1" t="s">
        <v>91</v>
      </c>
      <c r="AV5907" s="1" t="s">
        <v>92</v>
      </c>
      <c r="AW5907" s="1" t="s">
        <v>93</v>
      </c>
      <c r="AX5907" s="1" t="s">
        <v>94</v>
      </c>
      <c r="AY5907" s="1" t="s">
        <v>95</v>
      </c>
      <c r="AZ5907" s="1" t="s">
        <v>96</v>
      </c>
      <c r="BA5907" s="1" t="s">
        <v>5242</v>
      </c>
      <c r="BC5907" s="43"/>
      <c r="BF5907" s="43" t="s">
        <v>4596</v>
      </c>
      <c r="BG5907" s="43" t="s">
        <v>93</v>
      </c>
      <c r="BH5907" s="7" t="s">
        <v>97</v>
      </c>
      <c r="BJ5907" s="7" t="s">
        <v>98</v>
      </c>
      <c r="BK5907" s="7" t="s">
        <v>99</v>
      </c>
      <c r="BL5907" s="7" t="s">
        <v>4597</v>
      </c>
      <c r="BM5907" s="7" t="s">
        <v>4598</v>
      </c>
      <c r="BU5907" s="43">
        <v>1</v>
      </c>
      <c r="BW5907" s="43" t="s">
        <v>103</v>
      </c>
    </row>
    <row r="5908" spans="3:75" x14ac:dyDescent="0.35">
      <c r="C5908" s="43" t="str">
        <f t="shared" si="92"/>
        <v>IARA:BDT-05:2024: 5907</v>
      </c>
      <c r="D5908" s="43">
        <v>5907</v>
      </c>
      <c r="E5908" s="43" t="s">
        <v>5323</v>
      </c>
      <c r="F5908" s="1" t="s">
        <v>73</v>
      </c>
      <c r="G5908" s="43" t="s">
        <v>5268</v>
      </c>
      <c r="H5908" s="2">
        <v>45431</v>
      </c>
      <c r="J5908" s="12">
        <v>2024</v>
      </c>
      <c r="K5908" s="12">
        <v>5</v>
      </c>
      <c r="L5908" s="12">
        <v>19</v>
      </c>
      <c r="P5908" s="12" t="s">
        <v>75</v>
      </c>
      <c r="Q5908" s="12" t="str">
        <f>CONCATENATE(X5908," ",Y5908)</f>
        <v>Fringilla coelebs</v>
      </c>
      <c r="R5908" s="14" t="str">
        <f>CONCATENATE(S5908,", ",T5908,", ",U5908,", ",V5908,", ",W5908,", ",X5908,", ",Y5908)</f>
        <v>Animalia, Chordata, Aves, Passeriformes, Fringillidae, Fringilla, coelebs</v>
      </c>
      <c r="S5908" s="6" t="s">
        <v>76</v>
      </c>
      <c r="T5908" s="6" t="s">
        <v>77</v>
      </c>
      <c r="U5908" s="6" t="s">
        <v>78</v>
      </c>
      <c r="V5908" s="12" t="s">
        <v>79</v>
      </c>
      <c r="W5908" s="12" t="s">
        <v>165</v>
      </c>
      <c r="X5908" s="12" t="s">
        <v>166</v>
      </c>
      <c r="Y5908" s="12" t="s">
        <v>167</v>
      </c>
      <c r="AA5908" s="12" t="s">
        <v>83</v>
      </c>
      <c r="AB5908" s="6" t="s">
        <v>84</v>
      </c>
      <c r="AC5908" s="12" t="s">
        <v>168</v>
      </c>
      <c r="AD5908" s="6" t="s">
        <v>5220</v>
      </c>
      <c r="AE5908" s="2">
        <v>45431</v>
      </c>
      <c r="AF5908" s="43" t="s">
        <v>87</v>
      </c>
      <c r="AG5908" s="7" t="s">
        <v>169</v>
      </c>
      <c r="AH5908" s="43" t="s">
        <v>3454</v>
      </c>
      <c r="AI5908" s="43" t="s">
        <v>3453</v>
      </c>
      <c r="AL5908" s="43">
        <v>10</v>
      </c>
      <c r="AN5908" s="46" t="s">
        <v>5240</v>
      </c>
      <c r="AO5908" s="5" t="s">
        <v>89</v>
      </c>
      <c r="AP5908" s="6" t="s">
        <v>5220</v>
      </c>
      <c r="AR5908" s="7" t="s">
        <v>90</v>
      </c>
      <c r="AT5908" s="4" t="str">
        <f>CONCATENATE(AU5908,", ",AV5908,", ",AW5908,", ",AX5908,", ",AY5908,", ",AZ5908,", ",BA5908)</f>
        <v>Europe, France, FR, Bretagne, Ille-et-Vilaine, Rennes, Campus Institut Agro Rennes</v>
      </c>
      <c r="AU5908" s="1" t="s">
        <v>91</v>
      </c>
      <c r="AV5908" s="1" t="s">
        <v>92</v>
      </c>
      <c r="AW5908" s="1" t="s">
        <v>93</v>
      </c>
      <c r="AX5908" s="1" t="s">
        <v>94</v>
      </c>
      <c r="AY5908" s="1" t="s">
        <v>95</v>
      </c>
      <c r="AZ5908" s="1" t="s">
        <v>96</v>
      </c>
      <c r="BA5908" s="1" t="s">
        <v>5242</v>
      </c>
      <c r="BC5908" s="43"/>
      <c r="BF5908" s="43" t="s">
        <v>4596</v>
      </c>
      <c r="BG5908" s="43" t="s">
        <v>93</v>
      </c>
      <c r="BH5908" s="7" t="s">
        <v>97</v>
      </c>
      <c r="BJ5908" s="7" t="s">
        <v>98</v>
      </c>
      <c r="BK5908" s="7" t="s">
        <v>99</v>
      </c>
      <c r="BL5908" s="7" t="s">
        <v>4597</v>
      </c>
      <c r="BM5908" s="7" t="s">
        <v>4598</v>
      </c>
      <c r="BU5908" s="43">
        <v>1</v>
      </c>
      <c r="BW5908" s="43" t="s">
        <v>103</v>
      </c>
    </row>
    <row r="5909" spans="3:75" x14ac:dyDescent="0.35">
      <c r="C5909" s="43" t="str">
        <f t="shared" si="92"/>
        <v>IARA:BDT-05:2024: 5908</v>
      </c>
      <c r="D5909" s="43">
        <v>5908</v>
      </c>
      <c r="E5909" s="43" t="s">
        <v>5323</v>
      </c>
      <c r="F5909" s="1" t="s">
        <v>73</v>
      </c>
      <c r="G5909" s="43" t="s">
        <v>5268</v>
      </c>
      <c r="H5909" s="2">
        <v>45431</v>
      </c>
      <c r="J5909" s="12">
        <v>2024</v>
      </c>
      <c r="K5909" s="12">
        <v>5</v>
      </c>
      <c r="L5909" s="12">
        <v>19</v>
      </c>
      <c r="P5909" s="12" t="s">
        <v>75</v>
      </c>
      <c r="Q5909" s="12" t="str">
        <f>CONCATENATE(X5909," ",Y5909)</f>
        <v>Passer domesticus</v>
      </c>
      <c r="R5909" s="14" t="str">
        <f>CONCATENATE(S5909,", ",T5909,", ",U5909,", ",V5909,", ",W5909,", ",X5909,", ",Y5909)</f>
        <v>Animalia, Chordata, Aves, Passeriformes, Passeridae, Passer, domesticus</v>
      </c>
      <c r="S5909" s="6" t="s">
        <v>76</v>
      </c>
      <c r="T5909" s="6" t="s">
        <v>77</v>
      </c>
      <c r="U5909" s="6" t="s">
        <v>78</v>
      </c>
      <c r="V5909" s="12" t="s">
        <v>79</v>
      </c>
      <c r="W5909" s="12" t="s">
        <v>144</v>
      </c>
      <c r="X5909" s="12" t="s">
        <v>145</v>
      </c>
      <c r="Y5909" s="12" t="s">
        <v>146</v>
      </c>
      <c r="AA5909" s="12" t="s">
        <v>83</v>
      </c>
      <c r="AB5909" s="6" t="s">
        <v>84</v>
      </c>
      <c r="AC5909" s="12" t="s">
        <v>147</v>
      </c>
      <c r="AD5909" s="6" t="s">
        <v>5220</v>
      </c>
      <c r="AE5909" s="2">
        <v>45431</v>
      </c>
      <c r="AF5909" s="43" t="s">
        <v>87</v>
      </c>
      <c r="AG5909" s="7" t="s">
        <v>148</v>
      </c>
      <c r="AH5909" s="43" t="s">
        <v>3456</v>
      </c>
      <c r="AI5909" s="43" t="s">
        <v>3455</v>
      </c>
      <c r="AL5909" s="43">
        <v>10</v>
      </c>
      <c r="AN5909" s="46" t="s">
        <v>5240</v>
      </c>
      <c r="AO5909" s="5" t="s">
        <v>89</v>
      </c>
      <c r="AP5909" s="6" t="s">
        <v>5220</v>
      </c>
      <c r="AR5909" s="7" t="s">
        <v>90</v>
      </c>
      <c r="AT5909" s="4" t="str">
        <f>CONCATENATE(AU5909,", ",AV5909,", ",AW5909,", ",AX5909,", ",AY5909,", ",AZ5909,", ",BA5909)</f>
        <v>Europe, France, FR, Bretagne, Ille-et-Vilaine, Rennes, Campus Institut Agro Rennes</v>
      </c>
      <c r="AU5909" s="1" t="s">
        <v>91</v>
      </c>
      <c r="AV5909" s="1" t="s">
        <v>92</v>
      </c>
      <c r="AW5909" s="1" t="s">
        <v>93</v>
      </c>
      <c r="AX5909" s="1" t="s">
        <v>94</v>
      </c>
      <c r="AY5909" s="1" t="s">
        <v>95</v>
      </c>
      <c r="AZ5909" s="1" t="s">
        <v>96</v>
      </c>
      <c r="BA5909" s="1" t="s">
        <v>5242</v>
      </c>
      <c r="BC5909" s="43"/>
      <c r="BF5909" s="43" t="s">
        <v>4596</v>
      </c>
      <c r="BG5909" s="43" t="s">
        <v>93</v>
      </c>
      <c r="BH5909" s="7" t="s">
        <v>97</v>
      </c>
      <c r="BJ5909" s="7" t="s">
        <v>98</v>
      </c>
      <c r="BK5909" s="7" t="s">
        <v>99</v>
      </c>
      <c r="BL5909" s="7" t="s">
        <v>4597</v>
      </c>
      <c r="BM5909" s="7" t="s">
        <v>4598</v>
      </c>
      <c r="BU5909" s="43">
        <v>1</v>
      </c>
      <c r="BW5909" s="43" t="s">
        <v>103</v>
      </c>
    </row>
    <row r="5910" spans="3:75" x14ac:dyDescent="0.35">
      <c r="C5910" s="43" t="str">
        <f t="shared" si="92"/>
        <v>IARA:BDT-05:2024: 5909</v>
      </c>
      <c r="D5910" s="43">
        <v>5909</v>
      </c>
      <c r="E5910" s="43" t="s">
        <v>5323</v>
      </c>
      <c r="F5910" s="1" t="s">
        <v>73</v>
      </c>
      <c r="G5910" s="43" t="s">
        <v>5268</v>
      </c>
      <c r="H5910" s="2">
        <v>45431</v>
      </c>
      <c r="J5910" s="12">
        <v>2024</v>
      </c>
      <c r="K5910" s="12">
        <v>5</v>
      </c>
      <c r="L5910" s="12">
        <v>19</v>
      </c>
      <c r="P5910" s="12" t="s">
        <v>75</v>
      </c>
      <c r="Q5910" s="12" t="str">
        <f>CONCATENATE(X5910," ",Y5910)</f>
        <v>Passer domesticus</v>
      </c>
      <c r="R5910" s="14" t="str">
        <f>CONCATENATE(S5910,", ",T5910,", ",U5910,", ",V5910,", ",W5910,", ",X5910,", ",Y5910)</f>
        <v>Animalia, Chordata, Aves, Passeriformes, Passeridae, Passer, domesticus</v>
      </c>
      <c r="S5910" s="6" t="s">
        <v>76</v>
      </c>
      <c r="T5910" s="6" t="s">
        <v>77</v>
      </c>
      <c r="U5910" s="6" t="s">
        <v>78</v>
      </c>
      <c r="V5910" s="12" t="s">
        <v>79</v>
      </c>
      <c r="W5910" s="12" t="s">
        <v>144</v>
      </c>
      <c r="X5910" s="12" t="s">
        <v>145</v>
      </c>
      <c r="Y5910" s="12" t="s">
        <v>146</v>
      </c>
      <c r="AA5910" s="12" t="s">
        <v>83</v>
      </c>
      <c r="AB5910" s="6" t="s">
        <v>84</v>
      </c>
      <c r="AC5910" s="12" t="s">
        <v>147</v>
      </c>
      <c r="AD5910" s="6" t="s">
        <v>5220</v>
      </c>
      <c r="AE5910" s="2">
        <v>45431</v>
      </c>
      <c r="AF5910" s="43" t="s">
        <v>87</v>
      </c>
      <c r="AG5910" s="7" t="s">
        <v>148</v>
      </c>
      <c r="AH5910" s="43" t="s">
        <v>3458</v>
      </c>
      <c r="AI5910" s="43" t="s">
        <v>3457</v>
      </c>
      <c r="AL5910" s="43">
        <v>10</v>
      </c>
      <c r="AN5910" s="46" t="s">
        <v>5240</v>
      </c>
      <c r="AO5910" s="5" t="s">
        <v>89</v>
      </c>
      <c r="AP5910" s="6" t="s">
        <v>5220</v>
      </c>
      <c r="AR5910" s="7" t="s">
        <v>90</v>
      </c>
      <c r="AT5910" s="4" t="str">
        <f>CONCATENATE(AU5910,", ",AV5910,", ",AW5910,", ",AX5910,", ",AY5910,", ",AZ5910,", ",BA5910)</f>
        <v>Europe, France, FR, Bretagne, Ille-et-Vilaine, Rennes, Campus Institut Agro Rennes</v>
      </c>
      <c r="AU5910" s="1" t="s">
        <v>91</v>
      </c>
      <c r="AV5910" s="1" t="s">
        <v>92</v>
      </c>
      <c r="AW5910" s="1" t="s">
        <v>93</v>
      </c>
      <c r="AX5910" s="1" t="s">
        <v>94</v>
      </c>
      <c r="AY5910" s="1" t="s">
        <v>95</v>
      </c>
      <c r="AZ5910" s="1" t="s">
        <v>96</v>
      </c>
      <c r="BA5910" s="1" t="s">
        <v>5242</v>
      </c>
      <c r="BC5910" s="43"/>
      <c r="BF5910" s="43" t="s">
        <v>4596</v>
      </c>
      <c r="BG5910" s="43" t="s">
        <v>93</v>
      </c>
      <c r="BH5910" s="7" t="s">
        <v>97</v>
      </c>
      <c r="BJ5910" s="7" t="s">
        <v>98</v>
      </c>
      <c r="BK5910" s="7" t="s">
        <v>99</v>
      </c>
      <c r="BL5910" s="7" t="s">
        <v>4597</v>
      </c>
      <c r="BM5910" s="7" t="s">
        <v>4598</v>
      </c>
      <c r="BU5910" s="43">
        <v>1</v>
      </c>
      <c r="BW5910" s="43" t="s">
        <v>103</v>
      </c>
    </row>
    <row r="5911" spans="3:75" x14ac:dyDescent="0.35">
      <c r="C5911" s="43" t="str">
        <f t="shared" si="92"/>
        <v>IARA:BDT-05:2024: 5910</v>
      </c>
      <c r="D5911" s="43">
        <v>5910</v>
      </c>
      <c r="E5911" s="43" t="s">
        <v>5323</v>
      </c>
      <c r="F5911" s="1" t="s">
        <v>73</v>
      </c>
      <c r="G5911" s="43" t="s">
        <v>5268</v>
      </c>
      <c r="H5911" s="2">
        <v>45431</v>
      </c>
      <c r="J5911" s="12">
        <v>2024</v>
      </c>
      <c r="K5911" s="12">
        <v>5</v>
      </c>
      <c r="L5911" s="12">
        <v>19</v>
      </c>
      <c r="P5911" s="12" t="s">
        <v>75</v>
      </c>
      <c r="Q5911" s="12" t="str">
        <f>CONCATENATE(X5911," ",Y5911)</f>
        <v>Columba palumbus</v>
      </c>
      <c r="R5911" s="14" t="str">
        <f>CONCATENATE(S5911,", ",T5911,", ",U5911,", ",V5911,", ",W5911,", ",X5911,", ",Y5911)</f>
        <v>Animalia, Chordata, Aves, Columbiformes, Columbidae, Columba, palumbus</v>
      </c>
      <c r="S5911" s="6" t="s">
        <v>76</v>
      </c>
      <c r="T5911" s="6" t="s">
        <v>77</v>
      </c>
      <c r="U5911" s="6" t="s">
        <v>78</v>
      </c>
      <c r="V5911" s="12" t="s">
        <v>159</v>
      </c>
      <c r="W5911" s="12" t="s">
        <v>160</v>
      </c>
      <c r="X5911" s="12" t="s">
        <v>161</v>
      </c>
      <c r="Y5911" s="12" t="s">
        <v>162</v>
      </c>
      <c r="AA5911" s="12" t="s">
        <v>83</v>
      </c>
      <c r="AB5911" s="6" t="s">
        <v>84</v>
      </c>
      <c r="AC5911" s="12" t="s">
        <v>163</v>
      </c>
      <c r="AD5911" s="6" t="s">
        <v>5220</v>
      </c>
      <c r="AE5911" s="2">
        <v>45431</v>
      </c>
      <c r="AF5911" s="43" t="s">
        <v>87</v>
      </c>
      <c r="AG5911" s="7" t="s">
        <v>164</v>
      </c>
      <c r="AH5911" s="43" t="s">
        <v>3460</v>
      </c>
      <c r="AI5911" s="43" t="s">
        <v>3459</v>
      </c>
      <c r="AL5911" s="43">
        <v>10</v>
      </c>
      <c r="AN5911" s="46" t="s">
        <v>5240</v>
      </c>
      <c r="AO5911" s="5" t="s">
        <v>89</v>
      </c>
      <c r="AP5911" s="6" t="s">
        <v>5220</v>
      </c>
      <c r="AR5911" s="7" t="s">
        <v>90</v>
      </c>
      <c r="AT5911" s="4" t="str">
        <f>CONCATENATE(AU5911,", ",AV5911,", ",AW5911,", ",AX5911,", ",AY5911,", ",AZ5911,", ",BA5911)</f>
        <v>Europe, France, FR, Bretagne, Ille-et-Vilaine, Rennes, Campus Institut Agro Rennes</v>
      </c>
      <c r="AU5911" s="1" t="s">
        <v>91</v>
      </c>
      <c r="AV5911" s="1" t="s">
        <v>92</v>
      </c>
      <c r="AW5911" s="1" t="s">
        <v>93</v>
      </c>
      <c r="AX5911" s="1" t="s">
        <v>94</v>
      </c>
      <c r="AY5911" s="1" t="s">
        <v>95</v>
      </c>
      <c r="AZ5911" s="1" t="s">
        <v>96</v>
      </c>
      <c r="BA5911" s="1" t="s">
        <v>5242</v>
      </c>
      <c r="BC5911" s="43"/>
      <c r="BF5911" s="43" t="s">
        <v>4596</v>
      </c>
      <c r="BG5911" s="43" t="s">
        <v>93</v>
      </c>
      <c r="BH5911" s="7" t="s">
        <v>97</v>
      </c>
      <c r="BJ5911" s="7" t="s">
        <v>98</v>
      </c>
      <c r="BK5911" s="7" t="s">
        <v>99</v>
      </c>
      <c r="BL5911" s="7" t="s">
        <v>4597</v>
      </c>
      <c r="BM5911" s="7" t="s">
        <v>4598</v>
      </c>
      <c r="BU5911" s="43">
        <v>1</v>
      </c>
      <c r="BW5911" s="43" t="s">
        <v>103</v>
      </c>
    </row>
    <row r="5912" spans="3:75" x14ac:dyDescent="0.35">
      <c r="C5912" s="43" t="str">
        <f t="shared" si="92"/>
        <v>IARA:BDT-05:2024: 5911</v>
      </c>
      <c r="D5912" s="43">
        <v>5911</v>
      </c>
      <c r="E5912" s="43" t="s">
        <v>5323</v>
      </c>
      <c r="F5912" s="1" t="s">
        <v>73</v>
      </c>
      <c r="G5912" s="43" t="s">
        <v>5268</v>
      </c>
      <c r="H5912" s="2">
        <v>45431</v>
      </c>
      <c r="J5912" s="12">
        <v>2024</v>
      </c>
      <c r="K5912" s="12">
        <v>5</v>
      </c>
      <c r="L5912" s="12">
        <v>19</v>
      </c>
      <c r="P5912" s="12" t="s">
        <v>75</v>
      </c>
      <c r="Q5912" s="12" t="str">
        <f>CONCATENATE(X5912," ",Y5912)</f>
        <v>Streptopelia decaocto</v>
      </c>
      <c r="R5912" s="14" t="str">
        <f>CONCATENATE(S5912,", ",T5912,", ",U5912,", ",V5912,", ",W5912,", ",X5912,", ",Y5912)</f>
        <v>Animalia, Chordata, Aves, Columbiformes, Columbidae, Streptopelia, decaocto</v>
      </c>
      <c r="S5912" s="6" t="s">
        <v>76</v>
      </c>
      <c r="T5912" s="6" t="s">
        <v>77</v>
      </c>
      <c r="U5912" s="6" t="s">
        <v>78</v>
      </c>
      <c r="V5912" s="12" t="s">
        <v>159</v>
      </c>
      <c r="W5912" s="12" t="s">
        <v>160</v>
      </c>
      <c r="X5912" s="12" t="s">
        <v>192</v>
      </c>
      <c r="Y5912" s="12" t="s">
        <v>193</v>
      </c>
      <c r="AA5912" s="12" t="s">
        <v>83</v>
      </c>
      <c r="AB5912" s="6" t="s">
        <v>194</v>
      </c>
      <c r="AC5912" s="12" t="s">
        <v>195</v>
      </c>
      <c r="AD5912" s="6" t="s">
        <v>5220</v>
      </c>
      <c r="AE5912" s="2">
        <v>45431</v>
      </c>
      <c r="AF5912" s="43" t="s">
        <v>87</v>
      </c>
      <c r="AG5912" s="7" t="s">
        <v>196</v>
      </c>
      <c r="AH5912" s="43" t="s">
        <v>3462</v>
      </c>
      <c r="AI5912" s="43" t="s">
        <v>3461</v>
      </c>
      <c r="AL5912" s="43">
        <v>10</v>
      </c>
      <c r="AN5912" s="46" t="s">
        <v>5240</v>
      </c>
      <c r="AO5912" s="5" t="s">
        <v>89</v>
      </c>
      <c r="AP5912" s="6" t="s">
        <v>5220</v>
      </c>
      <c r="AR5912" s="7" t="s">
        <v>90</v>
      </c>
      <c r="AT5912" s="4" t="str">
        <f>CONCATENATE(AU5912,", ",AV5912,", ",AW5912,", ",AX5912,", ",AY5912,", ",AZ5912,", ",BA5912)</f>
        <v>Europe, France, FR, Bretagne, Ille-et-Vilaine, Rennes, Campus Institut Agro Rennes</v>
      </c>
      <c r="AU5912" s="1" t="s">
        <v>91</v>
      </c>
      <c r="AV5912" s="1" t="s">
        <v>92</v>
      </c>
      <c r="AW5912" s="1" t="s">
        <v>93</v>
      </c>
      <c r="AX5912" s="1" t="s">
        <v>94</v>
      </c>
      <c r="AY5912" s="1" t="s">
        <v>95</v>
      </c>
      <c r="AZ5912" s="1" t="s">
        <v>96</v>
      </c>
      <c r="BA5912" s="1" t="s">
        <v>5242</v>
      </c>
      <c r="BC5912" s="43"/>
      <c r="BF5912" s="43" t="s">
        <v>4596</v>
      </c>
      <c r="BG5912" s="43" t="s">
        <v>93</v>
      </c>
      <c r="BH5912" s="7" t="s">
        <v>97</v>
      </c>
      <c r="BJ5912" s="7" t="s">
        <v>98</v>
      </c>
      <c r="BK5912" s="7" t="s">
        <v>99</v>
      </c>
      <c r="BL5912" s="7" t="s">
        <v>4597</v>
      </c>
      <c r="BM5912" s="7" t="s">
        <v>4598</v>
      </c>
      <c r="BU5912" s="43">
        <v>1</v>
      </c>
      <c r="BW5912" s="43" t="s">
        <v>103</v>
      </c>
    </row>
    <row r="5913" spans="3:75" x14ac:dyDescent="0.35">
      <c r="C5913" s="43" t="str">
        <f t="shared" si="92"/>
        <v>IARA:BDT-05:2024: 5912</v>
      </c>
      <c r="D5913" s="43">
        <v>5912</v>
      </c>
      <c r="E5913" s="43" t="s">
        <v>5323</v>
      </c>
      <c r="F5913" s="1" t="s">
        <v>73</v>
      </c>
      <c r="G5913" s="43" t="s">
        <v>5268</v>
      </c>
      <c r="H5913" s="2">
        <v>45431</v>
      </c>
      <c r="J5913" s="12">
        <v>2024</v>
      </c>
      <c r="K5913" s="12">
        <v>5</v>
      </c>
      <c r="L5913" s="12">
        <v>19</v>
      </c>
      <c r="P5913" s="12" t="s">
        <v>75</v>
      </c>
      <c r="Q5913" s="12" t="str">
        <f>CONCATENATE(X5913," ",Y5913)</f>
        <v>Pica pica</v>
      </c>
      <c r="R5913" s="14" t="str">
        <f>CONCATENATE(S5913,", ",T5913,", ",U5913,", ",V5913,", ",W5913,", ",X5913,", ",Y5913)</f>
        <v>Animalia, Chordata, Aves, Passeriformes, Corvidae, Pica, pica</v>
      </c>
      <c r="S5913" s="6" t="s">
        <v>76</v>
      </c>
      <c r="T5913" s="6" t="s">
        <v>77</v>
      </c>
      <c r="U5913" s="6" t="s">
        <v>78</v>
      </c>
      <c r="V5913" s="12" t="s">
        <v>79</v>
      </c>
      <c r="W5913" s="12" t="s">
        <v>104</v>
      </c>
      <c r="X5913" s="12" t="s">
        <v>155</v>
      </c>
      <c r="Y5913" s="12" t="s">
        <v>156</v>
      </c>
      <c r="AA5913" s="12" t="s">
        <v>83</v>
      </c>
      <c r="AB5913" s="6" t="s">
        <v>84</v>
      </c>
      <c r="AC5913" s="12" t="s">
        <v>157</v>
      </c>
      <c r="AD5913" s="6" t="s">
        <v>5220</v>
      </c>
      <c r="AE5913" s="2">
        <v>45431</v>
      </c>
      <c r="AF5913" s="43" t="s">
        <v>87</v>
      </c>
      <c r="AG5913" s="7" t="s">
        <v>158</v>
      </c>
      <c r="AH5913" s="43" t="s">
        <v>3464</v>
      </c>
      <c r="AI5913" s="43" t="s">
        <v>3463</v>
      </c>
      <c r="AL5913" s="43">
        <v>10</v>
      </c>
      <c r="AN5913" s="46" t="s">
        <v>5240</v>
      </c>
      <c r="AO5913" s="5" t="s">
        <v>89</v>
      </c>
      <c r="AP5913" s="6" t="s">
        <v>5220</v>
      </c>
      <c r="AR5913" s="7" t="s">
        <v>90</v>
      </c>
      <c r="AT5913" s="4" t="str">
        <f>CONCATENATE(AU5913,", ",AV5913,", ",AW5913,", ",AX5913,", ",AY5913,", ",AZ5913,", ",BA5913)</f>
        <v>Europe, France, FR, Bretagne, Ille-et-Vilaine, Rennes, Campus Institut Agro Rennes</v>
      </c>
      <c r="AU5913" s="1" t="s">
        <v>91</v>
      </c>
      <c r="AV5913" s="1" t="s">
        <v>92</v>
      </c>
      <c r="AW5913" s="1" t="s">
        <v>93</v>
      </c>
      <c r="AX5913" s="1" t="s">
        <v>94</v>
      </c>
      <c r="AY5913" s="1" t="s">
        <v>95</v>
      </c>
      <c r="AZ5913" s="1" t="s">
        <v>96</v>
      </c>
      <c r="BA5913" s="1" t="s">
        <v>5242</v>
      </c>
      <c r="BC5913" s="43"/>
      <c r="BF5913" s="43" t="s">
        <v>4596</v>
      </c>
      <c r="BG5913" s="43" t="s">
        <v>93</v>
      </c>
      <c r="BH5913" s="7" t="s">
        <v>97</v>
      </c>
      <c r="BJ5913" s="7" t="s">
        <v>98</v>
      </c>
      <c r="BK5913" s="7" t="s">
        <v>99</v>
      </c>
      <c r="BL5913" s="7" t="s">
        <v>4597</v>
      </c>
      <c r="BM5913" s="7" t="s">
        <v>4598</v>
      </c>
      <c r="BU5913" s="43">
        <v>1</v>
      </c>
      <c r="BW5913" s="43" t="s">
        <v>103</v>
      </c>
    </row>
    <row r="5914" spans="3:75" x14ac:dyDescent="0.35">
      <c r="C5914" s="43" t="str">
        <f t="shared" si="92"/>
        <v>IARA:BDT-05:2024: 5913</v>
      </c>
      <c r="D5914" s="43">
        <v>5913</v>
      </c>
      <c r="E5914" s="43" t="s">
        <v>5323</v>
      </c>
      <c r="F5914" s="1" t="s">
        <v>73</v>
      </c>
      <c r="G5914" s="43" t="s">
        <v>5268</v>
      </c>
      <c r="H5914" s="2">
        <v>45431</v>
      </c>
      <c r="J5914" s="12">
        <v>2024</v>
      </c>
      <c r="K5914" s="12">
        <v>5</v>
      </c>
      <c r="L5914" s="12">
        <v>19</v>
      </c>
      <c r="P5914" s="12" t="s">
        <v>75</v>
      </c>
      <c r="Q5914" s="12" t="str">
        <f>CONCATENATE(X5914," ",Y5914)</f>
        <v>Erithacus rubecula</v>
      </c>
      <c r="R5914" s="14" t="str">
        <f>CONCATENATE(S5914,", ",T5914,", ",U5914,", ",V5914,", ",W5914,", ",X5914,", ",Y5914)</f>
        <v>Animalia, Chordata, Aves, Passeriformes, Muscicapidae, Erithacus, rubecula</v>
      </c>
      <c r="S5914" s="6" t="s">
        <v>76</v>
      </c>
      <c r="T5914" s="6" t="s">
        <v>77</v>
      </c>
      <c r="U5914" s="6" t="s">
        <v>78</v>
      </c>
      <c r="V5914" s="12" t="s">
        <v>79</v>
      </c>
      <c r="W5914" s="12" t="s">
        <v>182</v>
      </c>
      <c r="X5914" s="12" t="s">
        <v>183</v>
      </c>
      <c r="Y5914" s="12" t="s">
        <v>184</v>
      </c>
      <c r="AA5914" s="12" t="s">
        <v>83</v>
      </c>
      <c r="AB5914" s="6" t="s">
        <v>84</v>
      </c>
      <c r="AC5914" s="12" t="s">
        <v>185</v>
      </c>
      <c r="AD5914" s="6" t="s">
        <v>5220</v>
      </c>
      <c r="AE5914" s="2">
        <v>45431</v>
      </c>
      <c r="AF5914" s="43" t="s">
        <v>87</v>
      </c>
      <c r="AG5914" s="7" t="s">
        <v>186</v>
      </c>
      <c r="AH5914" s="43" t="s">
        <v>3466</v>
      </c>
      <c r="AI5914" s="43" t="s">
        <v>3465</v>
      </c>
      <c r="AL5914" s="43">
        <v>10</v>
      </c>
      <c r="AN5914" s="46" t="s">
        <v>5240</v>
      </c>
      <c r="AO5914" s="5" t="s">
        <v>89</v>
      </c>
      <c r="AP5914" s="6" t="s">
        <v>5220</v>
      </c>
      <c r="AR5914" s="7" t="s">
        <v>90</v>
      </c>
      <c r="AT5914" s="4" t="str">
        <f>CONCATENATE(AU5914,", ",AV5914,", ",AW5914,", ",AX5914,", ",AY5914,", ",AZ5914,", ",BA5914)</f>
        <v>Europe, France, FR, Bretagne, Ille-et-Vilaine, Rennes, Campus Institut Agro Rennes</v>
      </c>
      <c r="AU5914" s="1" t="s">
        <v>91</v>
      </c>
      <c r="AV5914" s="1" t="s">
        <v>92</v>
      </c>
      <c r="AW5914" s="1" t="s">
        <v>93</v>
      </c>
      <c r="AX5914" s="1" t="s">
        <v>94</v>
      </c>
      <c r="AY5914" s="1" t="s">
        <v>95</v>
      </c>
      <c r="AZ5914" s="1" t="s">
        <v>96</v>
      </c>
      <c r="BA5914" s="1" t="s">
        <v>5242</v>
      </c>
      <c r="BC5914" s="43"/>
      <c r="BF5914" s="43" t="s">
        <v>4596</v>
      </c>
      <c r="BG5914" s="43" t="s">
        <v>93</v>
      </c>
      <c r="BH5914" s="7" t="s">
        <v>97</v>
      </c>
      <c r="BJ5914" s="7" t="s">
        <v>98</v>
      </c>
      <c r="BK5914" s="7" t="s">
        <v>99</v>
      </c>
      <c r="BL5914" s="7" t="s">
        <v>4597</v>
      </c>
      <c r="BM5914" s="7" t="s">
        <v>4598</v>
      </c>
      <c r="BU5914" s="43">
        <v>1</v>
      </c>
      <c r="BW5914" s="43" t="s">
        <v>103</v>
      </c>
    </row>
    <row r="5915" spans="3:75" x14ac:dyDescent="0.35">
      <c r="C5915" s="43" t="str">
        <f t="shared" si="92"/>
        <v>IARA:BDT-05:2024: 5914</v>
      </c>
      <c r="D5915" s="43">
        <v>5914</v>
      </c>
      <c r="E5915" s="43" t="s">
        <v>5323</v>
      </c>
      <c r="F5915" s="1" t="s">
        <v>73</v>
      </c>
      <c r="G5915" s="43" t="s">
        <v>5268</v>
      </c>
      <c r="H5915" s="2">
        <v>45431</v>
      </c>
      <c r="J5915" s="12">
        <v>2024</v>
      </c>
      <c r="K5915" s="12">
        <v>5</v>
      </c>
      <c r="L5915" s="12">
        <v>19</v>
      </c>
      <c r="P5915" s="12" t="s">
        <v>75</v>
      </c>
      <c r="Q5915" s="12" t="str">
        <f>CONCATENATE(X5915," ",Y5915)</f>
        <v>Erithacus rubecula</v>
      </c>
      <c r="R5915" s="14" t="str">
        <f>CONCATENATE(S5915,", ",T5915,", ",U5915,", ",V5915,", ",W5915,", ",X5915,", ",Y5915)</f>
        <v>Animalia, Chordata, Aves, Passeriformes, Muscicapidae, Erithacus, rubecula</v>
      </c>
      <c r="S5915" s="6" t="s">
        <v>76</v>
      </c>
      <c r="T5915" s="6" t="s">
        <v>77</v>
      </c>
      <c r="U5915" s="6" t="s">
        <v>78</v>
      </c>
      <c r="V5915" s="12" t="s">
        <v>79</v>
      </c>
      <c r="W5915" s="12" t="s">
        <v>182</v>
      </c>
      <c r="X5915" s="12" t="s">
        <v>183</v>
      </c>
      <c r="Y5915" s="12" t="s">
        <v>184</v>
      </c>
      <c r="AA5915" s="12" t="s">
        <v>83</v>
      </c>
      <c r="AB5915" s="6" t="s">
        <v>84</v>
      </c>
      <c r="AC5915" s="12" t="s">
        <v>185</v>
      </c>
      <c r="AD5915" s="6" t="s">
        <v>5220</v>
      </c>
      <c r="AE5915" s="2">
        <v>45431</v>
      </c>
      <c r="AF5915" s="43" t="s">
        <v>87</v>
      </c>
      <c r="AG5915" s="7" t="s">
        <v>186</v>
      </c>
      <c r="AH5915" s="43" t="s">
        <v>3468</v>
      </c>
      <c r="AI5915" s="43" t="s">
        <v>3467</v>
      </c>
      <c r="AL5915" s="43">
        <v>10</v>
      </c>
      <c r="AN5915" s="46" t="s">
        <v>5240</v>
      </c>
      <c r="AO5915" s="5" t="s">
        <v>89</v>
      </c>
      <c r="AP5915" s="6" t="s">
        <v>5220</v>
      </c>
      <c r="AR5915" s="7" t="s">
        <v>90</v>
      </c>
      <c r="AT5915" s="4" t="str">
        <f>CONCATENATE(AU5915,", ",AV5915,", ",AW5915,", ",AX5915,", ",AY5915,", ",AZ5915,", ",BA5915)</f>
        <v>Europe, France, FR, Bretagne, Ille-et-Vilaine, Rennes, Campus Institut Agro Rennes</v>
      </c>
      <c r="AU5915" s="1" t="s">
        <v>91</v>
      </c>
      <c r="AV5915" s="1" t="s">
        <v>92</v>
      </c>
      <c r="AW5915" s="1" t="s">
        <v>93</v>
      </c>
      <c r="AX5915" s="1" t="s">
        <v>94</v>
      </c>
      <c r="AY5915" s="1" t="s">
        <v>95</v>
      </c>
      <c r="AZ5915" s="1" t="s">
        <v>96</v>
      </c>
      <c r="BA5915" s="1" t="s">
        <v>5242</v>
      </c>
      <c r="BC5915" s="43"/>
      <c r="BF5915" s="43" t="s">
        <v>4596</v>
      </c>
      <c r="BG5915" s="43" t="s">
        <v>93</v>
      </c>
      <c r="BH5915" s="7" t="s">
        <v>97</v>
      </c>
      <c r="BJ5915" s="7" t="s">
        <v>98</v>
      </c>
      <c r="BK5915" s="7" t="s">
        <v>99</v>
      </c>
      <c r="BL5915" s="7" t="s">
        <v>4597</v>
      </c>
      <c r="BM5915" s="7" t="s">
        <v>4598</v>
      </c>
      <c r="BU5915" s="43">
        <v>1</v>
      </c>
      <c r="BW5915" s="43" t="s">
        <v>103</v>
      </c>
    </row>
    <row r="5916" spans="3:75" x14ac:dyDescent="0.35">
      <c r="C5916" s="43" t="str">
        <f t="shared" si="92"/>
        <v>IARA:BDT-05:2024: 5915</v>
      </c>
      <c r="D5916" s="43">
        <v>5915</v>
      </c>
      <c r="E5916" s="43" t="s">
        <v>5323</v>
      </c>
      <c r="F5916" s="1" t="s">
        <v>73</v>
      </c>
      <c r="G5916" s="43" t="s">
        <v>5268</v>
      </c>
      <c r="H5916" s="2">
        <v>45431</v>
      </c>
      <c r="J5916" s="12">
        <v>2024</v>
      </c>
      <c r="K5916" s="12">
        <v>5</v>
      </c>
      <c r="L5916" s="12">
        <v>19</v>
      </c>
      <c r="P5916" s="12" t="s">
        <v>75</v>
      </c>
      <c r="Q5916" s="12" t="str">
        <f>CONCATENATE(X5916," ",Y5916)</f>
        <v>Fringilla coelebs</v>
      </c>
      <c r="R5916" s="14" t="str">
        <f>CONCATENATE(S5916,", ",T5916,", ",U5916,", ",V5916,", ",W5916,", ",X5916,", ",Y5916)</f>
        <v>Animalia, Chordata, Aves, Passeriformes, Fringillidae, Fringilla, coelebs</v>
      </c>
      <c r="S5916" s="6" t="s">
        <v>76</v>
      </c>
      <c r="T5916" s="6" t="s">
        <v>77</v>
      </c>
      <c r="U5916" s="6" t="s">
        <v>78</v>
      </c>
      <c r="V5916" s="12" t="s">
        <v>79</v>
      </c>
      <c r="W5916" s="12" t="s">
        <v>165</v>
      </c>
      <c r="X5916" s="12" t="s">
        <v>166</v>
      </c>
      <c r="Y5916" s="12" t="s">
        <v>167</v>
      </c>
      <c r="AA5916" s="12" t="s">
        <v>83</v>
      </c>
      <c r="AB5916" s="6" t="s">
        <v>84</v>
      </c>
      <c r="AC5916" s="12" t="s">
        <v>168</v>
      </c>
      <c r="AD5916" s="6" t="s">
        <v>5220</v>
      </c>
      <c r="AE5916" s="2">
        <v>45431</v>
      </c>
      <c r="AF5916" s="43" t="s">
        <v>87</v>
      </c>
      <c r="AG5916" s="7" t="s">
        <v>169</v>
      </c>
      <c r="AH5916" s="43" t="s">
        <v>3470</v>
      </c>
      <c r="AI5916" s="43" t="s">
        <v>3469</v>
      </c>
      <c r="AL5916" s="43">
        <v>10</v>
      </c>
      <c r="AN5916" s="46" t="s">
        <v>5240</v>
      </c>
      <c r="AO5916" s="5" t="s">
        <v>89</v>
      </c>
      <c r="AP5916" s="6" t="s">
        <v>5220</v>
      </c>
      <c r="AR5916" s="7" t="s">
        <v>90</v>
      </c>
      <c r="AT5916" s="4" t="str">
        <f>CONCATENATE(AU5916,", ",AV5916,", ",AW5916,", ",AX5916,", ",AY5916,", ",AZ5916,", ",BA5916)</f>
        <v>Europe, France, FR, Bretagne, Ille-et-Vilaine, Rennes, Campus Institut Agro Rennes</v>
      </c>
      <c r="AU5916" s="1" t="s">
        <v>91</v>
      </c>
      <c r="AV5916" s="1" t="s">
        <v>92</v>
      </c>
      <c r="AW5916" s="1" t="s">
        <v>93</v>
      </c>
      <c r="AX5916" s="1" t="s">
        <v>94</v>
      </c>
      <c r="AY5916" s="1" t="s">
        <v>95</v>
      </c>
      <c r="AZ5916" s="1" t="s">
        <v>96</v>
      </c>
      <c r="BA5916" s="1" t="s">
        <v>5242</v>
      </c>
      <c r="BC5916" s="43"/>
      <c r="BF5916" s="43" t="s">
        <v>4596</v>
      </c>
      <c r="BG5916" s="43" t="s">
        <v>93</v>
      </c>
      <c r="BH5916" s="7" t="s">
        <v>97</v>
      </c>
      <c r="BJ5916" s="7" t="s">
        <v>98</v>
      </c>
      <c r="BK5916" s="7" t="s">
        <v>99</v>
      </c>
      <c r="BL5916" s="7" t="s">
        <v>4597</v>
      </c>
      <c r="BM5916" s="7" t="s">
        <v>4598</v>
      </c>
      <c r="BU5916" s="43">
        <v>1</v>
      </c>
      <c r="BW5916" s="43" t="s">
        <v>103</v>
      </c>
    </row>
    <row r="5917" spans="3:75" x14ac:dyDescent="0.35">
      <c r="C5917" s="43" t="str">
        <f t="shared" si="92"/>
        <v>IARA:BDT-05:2024: 5916</v>
      </c>
      <c r="D5917" s="43">
        <v>5916</v>
      </c>
      <c r="E5917" s="43" t="s">
        <v>5323</v>
      </c>
      <c r="F5917" s="1" t="s">
        <v>73</v>
      </c>
      <c r="G5917" s="43" t="s">
        <v>5268</v>
      </c>
      <c r="H5917" s="2">
        <v>45431</v>
      </c>
      <c r="J5917" s="12">
        <v>2024</v>
      </c>
      <c r="K5917" s="12">
        <v>5</v>
      </c>
      <c r="L5917" s="12">
        <v>19</v>
      </c>
      <c r="P5917" s="12" t="s">
        <v>75</v>
      </c>
      <c r="Q5917" s="12" t="str">
        <f>CONCATENATE(X5917," ",Y5917)</f>
        <v>Corvus monedula</v>
      </c>
      <c r="R5917" s="14" t="str">
        <f>CONCATENATE(S5917,", ",T5917,", ",U5917,", ",V5917,", ",W5917,", ",X5917,", ",Y5917)</f>
        <v>Animalia, Chordata, Aves, Passeriformes, Corvidae, Corvus, monedula</v>
      </c>
      <c r="S5917" s="6" t="s">
        <v>76</v>
      </c>
      <c r="T5917" s="6" t="s">
        <v>77</v>
      </c>
      <c r="U5917" s="6" t="s">
        <v>78</v>
      </c>
      <c r="V5917" s="12" t="s">
        <v>79</v>
      </c>
      <c r="W5917" s="12" t="s">
        <v>104</v>
      </c>
      <c r="X5917" s="12" t="s">
        <v>105</v>
      </c>
      <c r="Y5917" s="12" t="s">
        <v>106</v>
      </c>
      <c r="AA5917" s="12" t="s">
        <v>83</v>
      </c>
      <c r="AB5917" s="6" t="s">
        <v>84</v>
      </c>
      <c r="AC5917" s="12" t="s">
        <v>107</v>
      </c>
      <c r="AD5917" s="6" t="s">
        <v>5220</v>
      </c>
      <c r="AE5917" s="2">
        <v>45431</v>
      </c>
      <c r="AF5917" s="43" t="s">
        <v>87</v>
      </c>
      <c r="AG5917" s="7" t="s">
        <v>108</v>
      </c>
      <c r="AH5917" s="43" t="s">
        <v>3472</v>
      </c>
      <c r="AI5917" s="43" t="s">
        <v>3471</v>
      </c>
      <c r="AL5917" s="43">
        <v>10</v>
      </c>
      <c r="AN5917" s="46" t="s">
        <v>5240</v>
      </c>
      <c r="AO5917" s="5" t="s">
        <v>89</v>
      </c>
      <c r="AP5917" s="6" t="s">
        <v>5220</v>
      </c>
      <c r="AR5917" s="7" t="s">
        <v>90</v>
      </c>
      <c r="AT5917" s="4" t="str">
        <f>CONCATENATE(AU5917,", ",AV5917,", ",AW5917,", ",AX5917,", ",AY5917,", ",AZ5917,", ",BA5917)</f>
        <v>Europe, France, FR, Bretagne, Ille-et-Vilaine, Rennes, Campus Institut Agro Rennes</v>
      </c>
      <c r="AU5917" s="1" t="s">
        <v>91</v>
      </c>
      <c r="AV5917" s="1" t="s">
        <v>92</v>
      </c>
      <c r="AW5917" s="1" t="s">
        <v>93</v>
      </c>
      <c r="AX5917" s="1" t="s">
        <v>94</v>
      </c>
      <c r="AY5917" s="1" t="s">
        <v>95</v>
      </c>
      <c r="AZ5917" s="1" t="s">
        <v>96</v>
      </c>
      <c r="BA5917" s="1" t="s">
        <v>5242</v>
      </c>
      <c r="BC5917" s="43"/>
      <c r="BF5917" s="43" t="s">
        <v>4596</v>
      </c>
      <c r="BG5917" s="43" t="s">
        <v>93</v>
      </c>
      <c r="BH5917" s="7" t="s">
        <v>97</v>
      </c>
      <c r="BJ5917" s="7" t="s">
        <v>98</v>
      </c>
      <c r="BK5917" s="7" t="s">
        <v>99</v>
      </c>
      <c r="BL5917" s="7" t="s">
        <v>4597</v>
      </c>
      <c r="BM5917" s="7" t="s">
        <v>4598</v>
      </c>
      <c r="BU5917" s="43">
        <v>1</v>
      </c>
      <c r="BW5917" s="43" t="s">
        <v>103</v>
      </c>
    </row>
    <row r="5918" spans="3:75" x14ac:dyDescent="0.35">
      <c r="C5918" s="43" t="str">
        <f t="shared" si="92"/>
        <v>IARA:BDT-05:2024: 5917</v>
      </c>
      <c r="D5918" s="43">
        <v>5917</v>
      </c>
      <c r="E5918" s="43" t="s">
        <v>5323</v>
      </c>
      <c r="F5918" s="1" t="s">
        <v>73</v>
      </c>
      <c r="G5918" s="43" t="s">
        <v>5268</v>
      </c>
      <c r="H5918" s="2">
        <v>45431</v>
      </c>
      <c r="J5918" s="12">
        <v>2024</v>
      </c>
      <c r="K5918" s="12">
        <v>5</v>
      </c>
      <c r="L5918" s="12">
        <v>19</v>
      </c>
      <c r="P5918" s="12" t="s">
        <v>75</v>
      </c>
      <c r="Q5918" s="12" t="str">
        <f>CONCATENATE(X5918," ",Y5918)</f>
        <v>Turdus merula</v>
      </c>
      <c r="R5918" s="14" t="str">
        <f>CONCATENATE(S5918,", ",T5918,", ",U5918,", ",V5918,", ",W5918,", ",X5918,", ",Y5918)</f>
        <v>Animalia, Chordata, Aves, Passeriformes, Turdidae, Turdus, merula</v>
      </c>
      <c r="S5918" s="6" t="s">
        <v>76</v>
      </c>
      <c r="T5918" s="6" t="s">
        <v>77</v>
      </c>
      <c r="U5918" s="6" t="s">
        <v>78</v>
      </c>
      <c r="V5918" s="17" t="s">
        <v>79</v>
      </c>
      <c r="W5918" s="17" t="s">
        <v>126</v>
      </c>
      <c r="X5918" s="17" t="s">
        <v>127</v>
      </c>
      <c r="Y5918" s="17" t="s">
        <v>132</v>
      </c>
      <c r="AA5918" s="12" t="s">
        <v>83</v>
      </c>
      <c r="AB5918" s="6" t="s">
        <v>84</v>
      </c>
      <c r="AC5918" s="12" t="s">
        <v>133</v>
      </c>
      <c r="AD5918" s="6" t="s">
        <v>5220</v>
      </c>
      <c r="AE5918" s="2">
        <v>45431</v>
      </c>
      <c r="AF5918" s="43" t="s">
        <v>87</v>
      </c>
      <c r="AG5918" s="7" t="s">
        <v>134</v>
      </c>
      <c r="AH5918" s="43" t="s">
        <v>3474</v>
      </c>
      <c r="AI5918" s="43" t="s">
        <v>3473</v>
      </c>
      <c r="AL5918" s="43">
        <v>10</v>
      </c>
      <c r="AN5918" s="46" t="s">
        <v>5240</v>
      </c>
      <c r="AO5918" s="5" t="s">
        <v>89</v>
      </c>
      <c r="AP5918" s="6" t="s">
        <v>5220</v>
      </c>
      <c r="AR5918" s="7" t="s">
        <v>90</v>
      </c>
      <c r="AT5918" s="4" t="str">
        <f>CONCATENATE(AU5918,", ",AV5918,", ",AW5918,", ",AX5918,", ",AY5918,", ",AZ5918,", ",BA5918)</f>
        <v>Europe, France, FR, Bretagne, Ille-et-Vilaine, Rennes, Campus Institut Agro Rennes</v>
      </c>
      <c r="AU5918" s="1" t="s">
        <v>91</v>
      </c>
      <c r="AV5918" s="1" t="s">
        <v>92</v>
      </c>
      <c r="AW5918" s="1" t="s">
        <v>93</v>
      </c>
      <c r="AX5918" s="1" t="s">
        <v>94</v>
      </c>
      <c r="AY5918" s="1" t="s">
        <v>95</v>
      </c>
      <c r="AZ5918" s="1" t="s">
        <v>96</v>
      </c>
      <c r="BA5918" s="1" t="s">
        <v>5242</v>
      </c>
      <c r="BC5918" s="43"/>
      <c r="BF5918" s="43" t="s">
        <v>4596</v>
      </c>
      <c r="BG5918" s="43" t="s">
        <v>93</v>
      </c>
      <c r="BH5918" s="7" t="s">
        <v>97</v>
      </c>
      <c r="BJ5918" s="7" t="s">
        <v>98</v>
      </c>
      <c r="BK5918" s="7" t="s">
        <v>99</v>
      </c>
      <c r="BL5918" s="7" t="s">
        <v>4597</v>
      </c>
      <c r="BM5918" s="7" t="s">
        <v>4598</v>
      </c>
      <c r="BU5918" s="43">
        <v>1</v>
      </c>
      <c r="BW5918" s="43" t="s">
        <v>103</v>
      </c>
    </row>
    <row r="5919" spans="3:75" x14ac:dyDescent="0.35">
      <c r="C5919" s="43" t="str">
        <f t="shared" si="92"/>
        <v>IARA:BDT-07:2024: 5918</v>
      </c>
      <c r="D5919" s="43">
        <v>5918</v>
      </c>
      <c r="E5919" s="43" t="s">
        <v>5324</v>
      </c>
      <c r="F5919" s="1" t="s">
        <v>73</v>
      </c>
      <c r="G5919" s="43" t="s">
        <v>5270</v>
      </c>
      <c r="H5919" s="2">
        <v>45494</v>
      </c>
      <c r="J5919" s="12">
        <v>2024</v>
      </c>
      <c r="K5919" s="12">
        <v>7</v>
      </c>
      <c r="L5919" s="12">
        <v>21</v>
      </c>
      <c r="P5919" s="12" t="s">
        <v>75</v>
      </c>
      <c r="Q5919" s="12" t="str">
        <f>CONCATENATE(X5919," ",Y5919)</f>
        <v>Erithacus rubecula</v>
      </c>
      <c r="R5919" s="14" t="str">
        <f>CONCATENATE(S5919,", ",T5919,", ",U5919,", ",V5919,", ",W5919,", ",X5919,", ",Y5919)</f>
        <v>Animalia, Chordata, Aves, Passeriformes, Muscicapidae, Erithacus, rubecula</v>
      </c>
      <c r="S5919" s="6" t="s">
        <v>76</v>
      </c>
      <c r="T5919" s="6" t="s">
        <v>77</v>
      </c>
      <c r="U5919" s="6" t="s">
        <v>78</v>
      </c>
      <c r="V5919" s="12" t="s">
        <v>79</v>
      </c>
      <c r="W5919" s="12" t="s">
        <v>182</v>
      </c>
      <c r="X5919" s="12" t="s">
        <v>183</v>
      </c>
      <c r="Y5919" s="12" t="s">
        <v>184</v>
      </c>
      <c r="AA5919" s="12" t="s">
        <v>83</v>
      </c>
      <c r="AB5919" s="6" t="s">
        <v>84</v>
      </c>
      <c r="AC5919" s="12" t="s">
        <v>185</v>
      </c>
      <c r="AD5919" s="6" t="s">
        <v>5220</v>
      </c>
      <c r="AE5919" s="2">
        <v>45494</v>
      </c>
      <c r="AF5919" s="43" t="s">
        <v>87</v>
      </c>
      <c r="AG5919" s="7" t="s">
        <v>186</v>
      </c>
      <c r="AH5919" s="43" t="s">
        <v>3476</v>
      </c>
      <c r="AI5919" s="43" t="s">
        <v>3475</v>
      </c>
      <c r="AL5919" s="43">
        <v>10</v>
      </c>
      <c r="AN5919" s="46" t="s">
        <v>5240</v>
      </c>
      <c r="AO5919" s="5" t="s">
        <v>89</v>
      </c>
      <c r="AP5919" s="6" t="s">
        <v>5220</v>
      </c>
      <c r="AR5919" s="7" t="s">
        <v>90</v>
      </c>
      <c r="AT5919" s="4" t="str">
        <f>CONCATENATE(AU5919,", ",AV5919,", ",AW5919,", ",AX5919,", ",AY5919,", ",AZ5919,", ",BA5919)</f>
        <v>Europe, France, FR, Bretagne, Ille-et-Vilaine, Rennes, Campus Institut Agro Rennes</v>
      </c>
      <c r="AU5919" s="1" t="s">
        <v>91</v>
      </c>
      <c r="AV5919" s="1" t="s">
        <v>92</v>
      </c>
      <c r="AW5919" s="1" t="s">
        <v>93</v>
      </c>
      <c r="AX5919" s="1" t="s">
        <v>94</v>
      </c>
      <c r="AY5919" s="1" t="s">
        <v>95</v>
      </c>
      <c r="AZ5919" s="1" t="s">
        <v>96</v>
      </c>
      <c r="BA5919" s="1" t="s">
        <v>5242</v>
      </c>
      <c r="BC5919" s="43"/>
      <c r="BF5919" s="43" t="s">
        <v>4596</v>
      </c>
      <c r="BG5919" s="43" t="s">
        <v>93</v>
      </c>
      <c r="BH5919" s="7" t="s">
        <v>97</v>
      </c>
      <c r="BJ5919" s="7" t="s">
        <v>98</v>
      </c>
      <c r="BK5919" s="7" t="s">
        <v>99</v>
      </c>
      <c r="BL5919" s="7" t="s">
        <v>4597</v>
      </c>
      <c r="BM5919" s="7" t="s">
        <v>4598</v>
      </c>
      <c r="BU5919" s="43">
        <v>1</v>
      </c>
      <c r="BW5919" s="43" t="s">
        <v>103</v>
      </c>
    </row>
    <row r="5920" spans="3:75" x14ac:dyDescent="0.35">
      <c r="C5920" s="43" t="str">
        <f t="shared" si="92"/>
        <v>IARA:BDT-07:2024: 5919</v>
      </c>
      <c r="D5920" s="43">
        <v>5919</v>
      </c>
      <c r="E5920" s="43" t="s">
        <v>5324</v>
      </c>
      <c r="F5920" s="1" t="s">
        <v>73</v>
      </c>
      <c r="G5920" s="43" t="s">
        <v>5270</v>
      </c>
      <c r="H5920" s="2">
        <v>45494</v>
      </c>
      <c r="J5920" s="12">
        <v>2024</v>
      </c>
      <c r="K5920" s="12">
        <v>7</v>
      </c>
      <c r="L5920" s="12">
        <v>21</v>
      </c>
      <c r="P5920" s="12" t="s">
        <v>75</v>
      </c>
      <c r="Q5920" s="12" t="str">
        <f>CONCATENATE(X5920," ",Y5920)</f>
        <v>Troglodytes troglodytes</v>
      </c>
      <c r="R5920" s="14" t="str">
        <f>CONCATENATE(S5920,", ",T5920,", ",U5920,", ",V5920,", ",W5920,", ",X5920,", ",Y5920)</f>
        <v>Animalia, Chordata, Aves, Passeriformes, Troglodytidae, Troglodytes, troglodytes</v>
      </c>
      <c r="S5920" s="6" t="s">
        <v>76</v>
      </c>
      <c r="T5920" s="6" t="s">
        <v>77</v>
      </c>
      <c r="U5920" s="6" t="s">
        <v>78</v>
      </c>
      <c r="V5920" s="12" t="s">
        <v>79</v>
      </c>
      <c r="W5920" s="12" t="s">
        <v>197</v>
      </c>
      <c r="X5920" s="12" t="s">
        <v>198</v>
      </c>
      <c r="Y5920" s="12" t="s">
        <v>199</v>
      </c>
      <c r="AA5920" s="12" t="s">
        <v>83</v>
      </c>
      <c r="AB5920" s="6" t="s">
        <v>84</v>
      </c>
      <c r="AC5920" s="12" t="s">
        <v>200</v>
      </c>
      <c r="AD5920" s="6" t="s">
        <v>5220</v>
      </c>
      <c r="AE5920" s="2">
        <v>45494</v>
      </c>
      <c r="AF5920" s="43" t="s">
        <v>87</v>
      </c>
      <c r="AG5920" s="7" t="s">
        <v>201</v>
      </c>
      <c r="AH5920" s="43" t="s">
        <v>3478</v>
      </c>
      <c r="AI5920" s="43" t="s">
        <v>3477</v>
      </c>
      <c r="AL5920" s="43">
        <v>10</v>
      </c>
      <c r="AN5920" s="46" t="s">
        <v>5240</v>
      </c>
      <c r="AO5920" s="5" t="s">
        <v>89</v>
      </c>
      <c r="AP5920" s="6" t="s">
        <v>5220</v>
      </c>
      <c r="AR5920" s="7" t="s">
        <v>90</v>
      </c>
      <c r="AT5920" s="4" t="str">
        <f>CONCATENATE(AU5920,", ",AV5920,", ",AW5920,", ",AX5920,", ",AY5920,", ",AZ5920,", ",BA5920)</f>
        <v>Europe, France, FR, Bretagne, Ille-et-Vilaine, Rennes, Campus Institut Agro Rennes</v>
      </c>
      <c r="AU5920" s="1" t="s">
        <v>91</v>
      </c>
      <c r="AV5920" s="1" t="s">
        <v>92</v>
      </c>
      <c r="AW5920" s="1" t="s">
        <v>93</v>
      </c>
      <c r="AX5920" s="1" t="s">
        <v>94</v>
      </c>
      <c r="AY5920" s="1" t="s">
        <v>95</v>
      </c>
      <c r="AZ5920" s="1" t="s">
        <v>96</v>
      </c>
      <c r="BA5920" s="1" t="s">
        <v>5242</v>
      </c>
      <c r="BC5920" s="43"/>
      <c r="BF5920" s="43" t="s">
        <v>4596</v>
      </c>
      <c r="BG5920" s="43" t="s">
        <v>93</v>
      </c>
      <c r="BH5920" s="7" t="s">
        <v>97</v>
      </c>
      <c r="BJ5920" s="7" t="s">
        <v>98</v>
      </c>
      <c r="BK5920" s="7" t="s">
        <v>99</v>
      </c>
      <c r="BL5920" s="7" t="s">
        <v>4597</v>
      </c>
      <c r="BM5920" s="7" t="s">
        <v>4598</v>
      </c>
      <c r="BU5920" s="43">
        <v>1</v>
      </c>
      <c r="BW5920" s="43" t="s">
        <v>103</v>
      </c>
    </row>
    <row r="5921" spans="3:75" x14ac:dyDescent="0.35">
      <c r="C5921" s="43" t="str">
        <f t="shared" si="92"/>
        <v>IARA:BDT-07:2024: 5920</v>
      </c>
      <c r="D5921" s="43">
        <v>5920</v>
      </c>
      <c r="E5921" s="43" t="s">
        <v>5324</v>
      </c>
      <c r="F5921" s="1" t="s">
        <v>73</v>
      </c>
      <c r="G5921" s="43" t="s">
        <v>5270</v>
      </c>
      <c r="H5921" s="2">
        <v>45494</v>
      </c>
      <c r="J5921" s="12">
        <v>2024</v>
      </c>
      <c r="K5921" s="12">
        <v>7</v>
      </c>
      <c r="L5921" s="12">
        <v>21</v>
      </c>
      <c r="P5921" s="12" t="s">
        <v>75</v>
      </c>
      <c r="Q5921" s="12" t="str">
        <f>CONCATENATE(X5921," ",Y5921)</f>
        <v>Troglodytes troglodytes</v>
      </c>
      <c r="R5921" s="14" t="str">
        <f>CONCATENATE(S5921,", ",T5921,", ",U5921,", ",V5921,", ",W5921,", ",X5921,", ",Y5921)</f>
        <v>Animalia, Chordata, Aves, Passeriformes, Troglodytidae, Troglodytes, troglodytes</v>
      </c>
      <c r="S5921" s="6" t="s">
        <v>76</v>
      </c>
      <c r="T5921" s="6" t="s">
        <v>77</v>
      </c>
      <c r="U5921" s="6" t="s">
        <v>78</v>
      </c>
      <c r="V5921" s="12" t="s">
        <v>79</v>
      </c>
      <c r="W5921" s="12" t="s">
        <v>197</v>
      </c>
      <c r="X5921" s="12" t="s">
        <v>198</v>
      </c>
      <c r="Y5921" s="12" t="s">
        <v>199</v>
      </c>
      <c r="AA5921" s="12" t="s">
        <v>83</v>
      </c>
      <c r="AB5921" s="6" t="s">
        <v>84</v>
      </c>
      <c r="AC5921" s="12" t="s">
        <v>200</v>
      </c>
      <c r="AD5921" s="6" t="s">
        <v>5220</v>
      </c>
      <c r="AE5921" s="2">
        <v>45494</v>
      </c>
      <c r="AF5921" s="43" t="s">
        <v>87</v>
      </c>
      <c r="AG5921" s="7" t="s">
        <v>201</v>
      </c>
      <c r="AH5921" s="43" t="s">
        <v>3480</v>
      </c>
      <c r="AI5921" s="43" t="s">
        <v>3479</v>
      </c>
      <c r="AL5921" s="43">
        <v>10</v>
      </c>
      <c r="AN5921" s="46" t="s">
        <v>5240</v>
      </c>
      <c r="AO5921" s="5" t="s">
        <v>89</v>
      </c>
      <c r="AP5921" s="6" t="s">
        <v>5220</v>
      </c>
      <c r="AR5921" s="7" t="s">
        <v>90</v>
      </c>
      <c r="AT5921" s="4" t="str">
        <f>CONCATENATE(AU5921,", ",AV5921,", ",AW5921,", ",AX5921,", ",AY5921,", ",AZ5921,", ",BA5921)</f>
        <v>Europe, France, FR, Bretagne, Ille-et-Vilaine, Rennes, Campus Institut Agro Rennes</v>
      </c>
      <c r="AU5921" s="1" t="s">
        <v>91</v>
      </c>
      <c r="AV5921" s="1" t="s">
        <v>92</v>
      </c>
      <c r="AW5921" s="1" t="s">
        <v>93</v>
      </c>
      <c r="AX5921" s="1" t="s">
        <v>94</v>
      </c>
      <c r="AY5921" s="1" t="s">
        <v>95</v>
      </c>
      <c r="AZ5921" s="1" t="s">
        <v>96</v>
      </c>
      <c r="BA5921" s="1" t="s">
        <v>5242</v>
      </c>
      <c r="BC5921" s="43"/>
      <c r="BF5921" s="43" t="s">
        <v>4596</v>
      </c>
      <c r="BG5921" s="43" t="s">
        <v>93</v>
      </c>
      <c r="BH5921" s="7" t="s">
        <v>97</v>
      </c>
      <c r="BJ5921" s="7" t="s">
        <v>98</v>
      </c>
      <c r="BK5921" s="7" t="s">
        <v>99</v>
      </c>
      <c r="BL5921" s="7" t="s">
        <v>4597</v>
      </c>
      <c r="BM5921" s="7" t="s">
        <v>4598</v>
      </c>
      <c r="BU5921" s="43">
        <v>1</v>
      </c>
      <c r="BW5921" s="43" t="s">
        <v>103</v>
      </c>
    </row>
    <row r="5922" spans="3:75" x14ac:dyDescent="0.35">
      <c r="C5922" s="43" t="str">
        <f t="shared" si="92"/>
        <v>IARA:BDT-07:2024: 5921</v>
      </c>
      <c r="D5922" s="43">
        <v>5921</v>
      </c>
      <c r="E5922" s="43" t="s">
        <v>5324</v>
      </c>
      <c r="F5922" s="1" t="s">
        <v>73</v>
      </c>
      <c r="G5922" s="43" t="s">
        <v>5270</v>
      </c>
      <c r="H5922" s="2">
        <v>45494</v>
      </c>
      <c r="J5922" s="12">
        <v>2024</v>
      </c>
      <c r="K5922" s="12">
        <v>7</v>
      </c>
      <c r="L5922" s="12">
        <v>21</v>
      </c>
      <c r="P5922" s="12" t="s">
        <v>75</v>
      </c>
      <c r="Q5922" s="12" t="str">
        <f>CONCATENATE(X5922," ",Y5922)</f>
        <v>Sylvia atricapilla</v>
      </c>
      <c r="R5922" s="14" t="str">
        <f>CONCATENATE(S5922,", ",T5922,", ",U5922,", ",V5922,", ",W5922,", ",X5922,", ",Y5922)</f>
        <v>Animalia, Chordata, Aves, Passeriformes, Sylviidae, Sylvia, atricapilla</v>
      </c>
      <c r="S5922" s="6" t="s">
        <v>76</v>
      </c>
      <c r="T5922" s="6" t="s">
        <v>77</v>
      </c>
      <c r="U5922" s="6" t="s">
        <v>78</v>
      </c>
      <c r="V5922" s="12" t="s">
        <v>79</v>
      </c>
      <c r="W5922" s="12" t="s">
        <v>117</v>
      </c>
      <c r="X5922" s="12" t="s">
        <v>118</v>
      </c>
      <c r="Y5922" s="12" t="s">
        <v>119</v>
      </c>
      <c r="AA5922" s="12" t="s">
        <v>83</v>
      </c>
      <c r="AB5922" s="6" t="s">
        <v>84</v>
      </c>
      <c r="AC5922" s="12" t="s">
        <v>120</v>
      </c>
      <c r="AD5922" s="6" t="s">
        <v>5220</v>
      </c>
      <c r="AE5922" s="2">
        <v>45494</v>
      </c>
      <c r="AF5922" s="43" t="s">
        <v>87</v>
      </c>
      <c r="AG5922" s="7" t="s">
        <v>121</v>
      </c>
      <c r="AH5922" s="43" t="s">
        <v>3482</v>
      </c>
      <c r="AI5922" s="43" t="s">
        <v>3481</v>
      </c>
      <c r="AL5922" s="43">
        <v>10</v>
      </c>
      <c r="AN5922" s="46" t="s">
        <v>5240</v>
      </c>
      <c r="AO5922" s="5" t="s">
        <v>89</v>
      </c>
      <c r="AP5922" s="6" t="s">
        <v>5220</v>
      </c>
      <c r="AR5922" s="7" t="s">
        <v>90</v>
      </c>
      <c r="AT5922" s="4" t="str">
        <f>CONCATENATE(AU5922,", ",AV5922,", ",AW5922,", ",AX5922,", ",AY5922,", ",AZ5922,", ",BA5922)</f>
        <v>Europe, France, FR, Bretagne, Ille-et-Vilaine, Rennes, Campus Institut Agro Rennes</v>
      </c>
      <c r="AU5922" s="1" t="s">
        <v>91</v>
      </c>
      <c r="AV5922" s="1" t="s">
        <v>92</v>
      </c>
      <c r="AW5922" s="1" t="s">
        <v>93</v>
      </c>
      <c r="AX5922" s="1" t="s">
        <v>94</v>
      </c>
      <c r="AY5922" s="1" t="s">
        <v>95</v>
      </c>
      <c r="AZ5922" s="1" t="s">
        <v>96</v>
      </c>
      <c r="BA5922" s="1" t="s">
        <v>5242</v>
      </c>
      <c r="BC5922" s="43"/>
      <c r="BF5922" s="43" t="s">
        <v>4596</v>
      </c>
      <c r="BG5922" s="43" t="s">
        <v>93</v>
      </c>
      <c r="BH5922" s="7" t="s">
        <v>97</v>
      </c>
      <c r="BJ5922" s="7" t="s">
        <v>98</v>
      </c>
      <c r="BK5922" s="7" t="s">
        <v>99</v>
      </c>
      <c r="BL5922" s="7" t="s">
        <v>4597</v>
      </c>
      <c r="BM5922" s="7" t="s">
        <v>4598</v>
      </c>
      <c r="BU5922" s="43">
        <v>1</v>
      </c>
      <c r="BW5922" s="43" t="s">
        <v>103</v>
      </c>
    </row>
    <row r="5923" spans="3:75" x14ac:dyDescent="0.35">
      <c r="C5923" s="43" t="str">
        <f t="shared" si="92"/>
        <v>IARA:BDT-07:2024: 5922</v>
      </c>
      <c r="D5923" s="43">
        <v>5922</v>
      </c>
      <c r="E5923" s="43" t="s">
        <v>5324</v>
      </c>
      <c r="F5923" s="1" t="s">
        <v>73</v>
      </c>
      <c r="G5923" s="43" t="s">
        <v>5270</v>
      </c>
      <c r="H5923" s="2">
        <v>45494</v>
      </c>
      <c r="J5923" s="12">
        <v>2024</v>
      </c>
      <c r="K5923" s="12">
        <v>7</v>
      </c>
      <c r="L5923" s="12">
        <v>21</v>
      </c>
      <c r="P5923" s="12" t="s">
        <v>75</v>
      </c>
      <c r="Q5923" s="12" t="str">
        <f>CONCATENATE(X5923," ",Y5923)</f>
        <v>Troglodytes troglodytes</v>
      </c>
      <c r="R5923" s="14" t="str">
        <f>CONCATENATE(S5923,", ",T5923,", ",U5923,", ",V5923,", ",W5923,", ",X5923,", ",Y5923)</f>
        <v>Animalia, Chordata, Aves, Passeriformes, Troglodytidae, Troglodytes, troglodytes</v>
      </c>
      <c r="S5923" s="6" t="s">
        <v>76</v>
      </c>
      <c r="T5923" s="6" t="s">
        <v>77</v>
      </c>
      <c r="U5923" s="6" t="s">
        <v>78</v>
      </c>
      <c r="V5923" s="12" t="s">
        <v>79</v>
      </c>
      <c r="W5923" s="12" t="s">
        <v>197</v>
      </c>
      <c r="X5923" s="12" t="s">
        <v>198</v>
      </c>
      <c r="Y5923" s="12" t="s">
        <v>199</v>
      </c>
      <c r="AA5923" s="12" t="s">
        <v>83</v>
      </c>
      <c r="AB5923" s="6" t="s">
        <v>84</v>
      </c>
      <c r="AC5923" s="12" t="s">
        <v>200</v>
      </c>
      <c r="AD5923" s="6" t="s">
        <v>5220</v>
      </c>
      <c r="AE5923" s="2">
        <v>45494</v>
      </c>
      <c r="AF5923" s="43" t="s">
        <v>87</v>
      </c>
      <c r="AG5923" s="7" t="s">
        <v>201</v>
      </c>
      <c r="AH5923" s="43" t="s">
        <v>3484</v>
      </c>
      <c r="AI5923" s="43" t="s">
        <v>3483</v>
      </c>
      <c r="AL5923" s="43">
        <v>10</v>
      </c>
      <c r="AN5923" s="46" t="s">
        <v>5240</v>
      </c>
      <c r="AO5923" s="5" t="s">
        <v>89</v>
      </c>
      <c r="AP5923" s="6" t="s">
        <v>5220</v>
      </c>
      <c r="AR5923" s="7" t="s">
        <v>90</v>
      </c>
      <c r="AT5923" s="4" t="str">
        <f>CONCATENATE(AU5923,", ",AV5923,", ",AW5923,", ",AX5923,", ",AY5923,", ",AZ5923,", ",BA5923)</f>
        <v>Europe, France, FR, Bretagne, Ille-et-Vilaine, Rennes, Campus Institut Agro Rennes</v>
      </c>
      <c r="AU5923" s="1" t="s">
        <v>91</v>
      </c>
      <c r="AV5923" s="1" t="s">
        <v>92</v>
      </c>
      <c r="AW5923" s="1" t="s">
        <v>93</v>
      </c>
      <c r="AX5923" s="1" t="s">
        <v>94</v>
      </c>
      <c r="AY5923" s="1" t="s">
        <v>95</v>
      </c>
      <c r="AZ5923" s="1" t="s">
        <v>96</v>
      </c>
      <c r="BA5923" s="1" t="s">
        <v>5242</v>
      </c>
      <c r="BC5923" s="43"/>
      <c r="BF5923" s="43" t="s">
        <v>4596</v>
      </c>
      <c r="BG5923" s="43" t="s">
        <v>93</v>
      </c>
      <c r="BH5923" s="7" t="s">
        <v>97</v>
      </c>
      <c r="BJ5923" s="7" t="s">
        <v>98</v>
      </c>
      <c r="BK5923" s="7" t="s">
        <v>99</v>
      </c>
      <c r="BL5923" s="7" t="s">
        <v>4597</v>
      </c>
      <c r="BM5923" s="7" t="s">
        <v>4598</v>
      </c>
      <c r="BU5923" s="43">
        <v>1</v>
      </c>
      <c r="BW5923" s="43" t="s">
        <v>103</v>
      </c>
    </row>
    <row r="5924" spans="3:75" x14ac:dyDescent="0.35">
      <c r="C5924" s="43" t="str">
        <f t="shared" si="92"/>
        <v>IARA:BDT-07:2024: 5923</v>
      </c>
      <c r="D5924" s="43">
        <v>5923</v>
      </c>
      <c r="E5924" s="43" t="s">
        <v>5324</v>
      </c>
      <c r="F5924" s="1" t="s">
        <v>73</v>
      </c>
      <c r="G5924" s="43" t="s">
        <v>5270</v>
      </c>
      <c r="H5924" s="2">
        <v>45494</v>
      </c>
      <c r="J5924" s="12">
        <v>2024</v>
      </c>
      <c r="K5924" s="12">
        <v>7</v>
      </c>
      <c r="L5924" s="12">
        <v>21</v>
      </c>
      <c r="P5924" s="12" t="s">
        <v>75</v>
      </c>
      <c r="Q5924" s="12" t="str">
        <f>CONCATENATE(X5924," ",Y5924)</f>
        <v>Pica pica</v>
      </c>
      <c r="R5924" s="14" t="str">
        <f>CONCATENATE(S5924,", ",T5924,", ",U5924,", ",V5924,", ",W5924,", ",X5924,", ",Y5924)</f>
        <v>Animalia, Chordata, Aves, Passeriformes, Corvidae, Pica, pica</v>
      </c>
      <c r="S5924" s="6" t="s">
        <v>76</v>
      </c>
      <c r="T5924" s="6" t="s">
        <v>77</v>
      </c>
      <c r="U5924" s="6" t="s">
        <v>78</v>
      </c>
      <c r="V5924" s="12" t="s">
        <v>79</v>
      </c>
      <c r="W5924" s="12" t="s">
        <v>104</v>
      </c>
      <c r="X5924" s="12" t="s">
        <v>155</v>
      </c>
      <c r="Y5924" s="12" t="s">
        <v>156</v>
      </c>
      <c r="AA5924" s="12" t="s">
        <v>83</v>
      </c>
      <c r="AB5924" s="6" t="s">
        <v>84</v>
      </c>
      <c r="AC5924" s="12" t="s">
        <v>157</v>
      </c>
      <c r="AD5924" s="6" t="s">
        <v>5220</v>
      </c>
      <c r="AE5924" s="2">
        <v>45494</v>
      </c>
      <c r="AF5924" s="43" t="s">
        <v>87</v>
      </c>
      <c r="AG5924" s="7" t="s">
        <v>158</v>
      </c>
      <c r="AH5924" s="43" t="s">
        <v>3486</v>
      </c>
      <c r="AI5924" s="43" t="s">
        <v>3485</v>
      </c>
      <c r="AL5924" s="43">
        <v>10</v>
      </c>
      <c r="AN5924" s="46" t="s">
        <v>5240</v>
      </c>
      <c r="AO5924" s="5" t="s">
        <v>89</v>
      </c>
      <c r="AP5924" s="6" t="s">
        <v>5220</v>
      </c>
      <c r="AR5924" s="7" t="s">
        <v>90</v>
      </c>
      <c r="AT5924" s="4" t="str">
        <f>CONCATENATE(AU5924,", ",AV5924,", ",AW5924,", ",AX5924,", ",AY5924,", ",AZ5924,", ",BA5924)</f>
        <v>Europe, France, FR, Bretagne, Ille-et-Vilaine, Rennes, Campus Institut Agro Rennes</v>
      </c>
      <c r="AU5924" s="1" t="s">
        <v>91</v>
      </c>
      <c r="AV5924" s="1" t="s">
        <v>92</v>
      </c>
      <c r="AW5924" s="1" t="s">
        <v>93</v>
      </c>
      <c r="AX5924" s="1" t="s">
        <v>94</v>
      </c>
      <c r="AY5924" s="1" t="s">
        <v>95</v>
      </c>
      <c r="AZ5924" s="1" t="s">
        <v>96</v>
      </c>
      <c r="BA5924" s="1" t="s">
        <v>5242</v>
      </c>
      <c r="BC5924" s="43"/>
      <c r="BF5924" s="43" t="s">
        <v>4596</v>
      </c>
      <c r="BG5924" s="43" t="s">
        <v>93</v>
      </c>
      <c r="BH5924" s="7" t="s">
        <v>97</v>
      </c>
      <c r="BJ5924" s="7" t="s">
        <v>98</v>
      </c>
      <c r="BK5924" s="7" t="s">
        <v>99</v>
      </c>
      <c r="BL5924" s="7" t="s">
        <v>4597</v>
      </c>
      <c r="BM5924" s="7" t="s">
        <v>4598</v>
      </c>
      <c r="BU5924" s="43">
        <v>1</v>
      </c>
      <c r="BW5924" s="43" t="s">
        <v>103</v>
      </c>
    </row>
    <row r="5925" spans="3:75" x14ac:dyDescent="0.35">
      <c r="C5925" s="43" t="str">
        <f t="shared" si="92"/>
        <v>IARA:BDT-07:2024: 5924</v>
      </c>
      <c r="D5925" s="43">
        <v>5924</v>
      </c>
      <c r="E5925" s="43" t="s">
        <v>5324</v>
      </c>
      <c r="F5925" s="1" t="s">
        <v>73</v>
      </c>
      <c r="G5925" s="43" t="s">
        <v>5270</v>
      </c>
      <c r="H5925" s="2">
        <v>45494</v>
      </c>
      <c r="J5925" s="12">
        <v>2024</v>
      </c>
      <c r="K5925" s="12">
        <v>7</v>
      </c>
      <c r="L5925" s="12">
        <v>21</v>
      </c>
      <c r="P5925" s="12" t="s">
        <v>75</v>
      </c>
      <c r="Q5925" s="12" t="str">
        <f>CONCATENATE(X5925," ",Y5925)</f>
        <v>Pica pica</v>
      </c>
      <c r="R5925" s="14" t="str">
        <f>CONCATENATE(S5925,", ",T5925,", ",U5925,", ",V5925,", ",W5925,", ",X5925,", ",Y5925)</f>
        <v>Animalia, Chordata, Aves, Passeriformes, Corvidae, Pica, pica</v>
      </c>
      <c r="S5925" s="6" t="s">
        <v>76</v>
      </c>
      <c r="T5925" s="6" t="s">
        <v>77</v>
      </c>
      <c r="U5925" s="6" t="s">
        <v>78</v>
      </c>
      <c r="V5925" s="12" t="s">
        <v>79</v>
      </c>
      <c r="W5925" s="12" t="s">
        <v>104</v>
      </c>
      <c r="X5925" s="12" t="s">
        <v>155</v>
      </c>
      <c r="Y5925" s="12" t="s">
        <v>156</v>
      </c>
      <c r="AA5925" s="12" t="s">
        <v>83</v>
      </c>
      <c r="AB5925" s="6" t="s">
        <v>84</v>
      </c>
      <c r="AC5925" s="12" t="s">
        <v>157</v>
      </c>
      <c r="AD5925" s="6" t="s">
        <v>5220</v>
      </c>
      <c r="AE5925" s="2">
        <v>45494</v>
      </c>
      <c r="AF5925" s="43" t="s">
        <v>87</v>
      </c>
      <c r="AG5925" s="7" t="s">
        <v>158</v>
      </c>
      <c r="AH5925" s="43" t="s">
        <v>3488</v>
      </c>
      <c r="AI5925" s="43" t="s">
        <v>3487</v>
      </c>
      <c r="AL5925" s="43">
        <v>10</v>
      </c>
      <c r="AN5925" s="46" t="s">
        <v>5240</v>
      </c>
      <c r="AO5925" s="5" t="s">
        <v>89</v>
      </c>
      <c r="AP5925" s="6" t="s">
        <v>5220</v>
      </c>
      <c r="AR5925" s="7" t="s">
        <v>90</v>
      </c>
      <c r="AT5925" s="4" t="str">
        <f>CONCATENATE(AU5925,", ",AV5925,", ",AW5925,", ",AX5925,", ",AY5925,", ",AZ5925,", ",BA5925)</f>
        <v>Europe, France, FR, Bretagne, Ille-et-Vilaine, Rennes, Campus Institut Agro Rennes</v>
      </c>
      <c r="AU5925" s="1" t="s">
        <v>91</v>
      </c>
      <c r="AV5925" s="1" t="s">
        <v>92</v>
      </c>
      <c r="AW5925" s="1" t="s">
        <v>93</v>
      </c>
      <c r="AX5925" s="1" t="s">
        <v>94</v>
      </c>
      <c r="AY5925" s="1" t="s">
        <v>95</v>
      </c>
      <c r="AZ5925" s="1" t="s">
        <v>96</v>
      </c>
      <c r="BA5925" s="1" t="s">
        <v>5242</v>
      </c>
      <c r="BC5925" s="43"/>
      <c r="BF5925" s="43" t="s">
        <v>4596</v>
      </c>
      <c r="BG5925" s="43" t="s">
        <v>93</v>
      </c>
      <c r="BH5925" s="7" t="s">
        <v>97</v>
      </c>
      <c r="BJ5925" s="7" t="s">
        <v>98</v>
      </c>
      <c r="BK5925" s="7" t="s">
        <v>99</v>
      </c>
      <c r="BL5925" s="7" t="s">
        <v>4597</v>
      </c>
      <c r="BM5925" s="7" t="s">
        <v>4598</v>
      </c>
      <c r="BU5925" s="43">
        <v>1</v>
      </c>
      <c r="BW5925" s="43" t="s">
        <v>103</v>
      </c>
    </row>
    <row r="5926" spans="3:75" x14ac:dyDescent="0.35">
      <c r="C5926" s="43" t="str">
        <f t="shared" si="92"/>
        <v>IARA:BDT-07:2024: 5925</v>
      </c>
      <c r="D5926" s="43">
        <v>5925</v>
      </c>
      <c r="E5926" s="43" t="s">
        <v>5324</v>
      </c>
      <c r="F5926" s="1" t="s">
        <v>73</v>
      </c>
      <c r="G5926" s="43" t="s">
        <v>5270</v>
      </c>
      <c r="H5926" s="2">
        <v>45494</v>
      </c>
      <c r="J5926" s="12">
        <v>2024</v>
      </c>
      <c r="K5926" s="12">
        <v>7</v>
      </c>
      <c r="L5926" s="12">
        <v>21</v>
      </c>
      <c r="P5926" s="12" t="s">
        <v>75</v>
      </c>
      <c r="Q5926" s="12" t="str">
        <f>CONCATENATE(X5926," ",Y5926)</f>
        <v>Troglodytes troglodytes</v>
      </c>
      <c r="R5926" s="14" t="str">
        <f>CONCATENATE(S5926,", ",T5926,", ",U5926,", ",V5926,", ",W5926,", ",X5926,", ",Y5926)</f>
        <v>Animalia, Chordata, Aves, Passeriformes, Troglodytidae, Troglodytes, troglodytes</v>
      </c>
      <c r="S5926" s="6" t="s">
        <v>76</v>
      </c>
      <c r="T5926" s="6" t="s">
        <v>77</v>
      </c>
      <c r="U5926" s="6" t="s">
        <v>78</v>
      </c>
      <c r="V5926" s="12" t="s">
        <v>79</v>
      </c>
      <c r="W5926" s="12" t="s">
        <v>197</v>
      </c>
      <c r="X5926" s="12" t="s">
        <v>198</v>
      </c>
      <c r="Y5926" s="12" t="s">
        <v>199</v>
      </c>
      <c r="AA5926" s="12" t="s">
        <v>83</v>
      </c>
      <c r="AB5926" s="6" t="s">
        <v>84</v>
      </c>
      <c r="AC5926" s="12" t="s">
        <v>200</v>
      </c>
      <c r="AD5926" s="6" t="s">
        <v>5220</v>
      </c>
      <c r="AE5926" s="2">
        <v>45494</v>
      </c>
      <c r="AF5926" s="43" t="s">
        <v>87</v>
      </c>
      <c r="AG5926" s="7" t="s">
        <v>201</v>
      </c>
      <c r="AH5926" s="43" t="s">
        <v>3490</v>
      </c>
      <c r="AI5926" s="43" t="s">
        <v>3489</v>
      </c>
      <c r="AL5926" s="43">
        <v>10</v>
      </c>
      <c r="AN5926" s="46" t="s">
        <v>5240</v>
      </c>
      <c r="AO5926" s="5" t="s">
        <v>89</v>
      </c>
      <c r="AP5926" s="6" t="s">
        <v>5220</v>
      </c>
      <c r="AR5926" s="7" t="s">
        <v>90</v>
      </c>
      <c r="AT5926" s="4" t="str">
        <f>CONCATENATE(AU5926,", ",AV5926,", ",AW5926,", ",AX5926,", ",AY5926,", ",AZ5926,", ",BA5926)</f>
        <v>Europe, France, FR, Bretagne, Ille-et-Vilaine, Rennes, Campus Institut Agro Rennes</v>
      </c>
      <c r="AU5926" s="1" t="s">
        <v>91</v>
      </c>
      <c r="AV5926" s="1" t="s">
        <v>92</v>
      </c>
      <c r="AW5926" s="1" t="s">
        <v>93</v>
      </c>
      <c r="AX5926" s="1" t="s">
        <v>94</v>
      </c>
      <c r="AY5926" s="1" t="s">
        <v>95</v>
      </c>
      <c r="AZ5926" s="1" t="s">
        <v>96</v>
      </c>
      <c r="BA5926" s="1" t="s">
        <v>5242</v>
      </c>
      <c r="BC5926" s="43"/>
      <c r="BF5926" s="43" t="s">
        <v>4596</v>
      </c>
      <c r="BG5926" s="43" t="s">
        <v>93</v>
      </c>
      <c r="BH5926" s="7" t="s">
        <v>97</v>
      </c>
      <c r="BJ5926" s="7" t="s">
        <v>98</v>
      </c>
      <c r="BK5926" s="7" t="s">
        <v>99</v>
      </c>
      <c r="BL5926" s="7" t="s">
        <v>4597</v>
      </c>
      <c r="BM5926" s="7" t="s">
        <v>4598</v>
      </c>
      <c r="BU5926" s="43">
        <v>1</v>
      </c>
      <c r="BW5926" s="43" t="s">
        <v>103</v>
      </c>
    </row>
    <row r="5927" spans="3:75" x14ac:dyDescent="0.35">
      <c r="C5927" s="43" t="str">
        <f t="shared" si="92"/>
        <v>IARA:BDT-07:2024: 5926</v>
      </c>
      <c r="D5927" s="43">
        <v>5926</v>
      </c>
      <c r="E5927" s="43" t="s">
        <v>5324</v>
      </c>
      <c r="F5927" s="1" t="s">
        <v>73</v>
      </c>
      <c r="G5927" s="43" t="s">
        <v>5270</v>
      </c>
      <c r="H5927" s="2">
        <v>45494</v>
      </c>
      <c r="J5927" s="12">
        <v>2024</v>
      </c>
      <c r="K5927" s="12">
        <v>7</v>
      </c>
      <c r="L5927" s="12">
        <v>21</v>
      </c>
      <c r="P5927" s="12" t="s">
        <v>75</v>
      </c>
      <c r="Q5927" s="12" t="str">
        <f>CONCATENATE(X5927," ",Y5927)</f>
        <v>Troglodytes troglodytes</v>
      </c>
      <c r="R5927" s="14" t="str">
        <f>CONCATENATE(S5927,", ",T5927,", ",U5927,", ",V5927,", ",W5927,", ",X5927,", ",Y5927)</f>
        <v>Animalia, Chordata, Aves, Passeriformes, Troglodytidae, Troglodytes, troglodytes</v>
      </c>
      <c r="S5927" s="6" t="s">
        <v>76</v>
      </c>
      <c r="T5927" s="6" t="s">
        <v>77</v>
      </c>
      <c r="U5927" s="6" t="s">
        <v>78</v>
      </c>
      <c r="V5927" s="12" t="s">
        <v>79</v>
      </c>
      <c r="W5927" s="12" t="s">
        <v>197</v>
      </c>
      <c r="X5927" s="12" t="s">
        <v>198</v>
      </c>
      <c r="Y5927" s="12" t="s">
        <v>199</v>
      </c>
      <c r="AA5927" s="12" t="s">
        <v>83</v>
      </c>
      <c r="AB5927" s="6" t="s">
        <v>84</v>
      </c>
      <c r="AC5927" s="12" t="s">
        <v>200</v>
      </c>
      <c r="AD5927" s="6" t="s">
        <v>5220</v>
      </c>
      <c r="AE5927" s="2">
        <v>45494</v>
      </c>
      <c r="AF5927" s="43" t="s">
        <v>87</v>
      </c>
      <c r="AG5927" s="7" t="s">
        <v>201</v>
      </c>
      <c r="AH5927" s="43" t="s">
        <v>3492</v>
      </c>
      <c r="AI5927" s="43" t="s">
        <v>3491</v>
      </c>
      <c r="AL5927" s="43">
        <v>10</v>
      </c>
      <c r="AN5927" s="46" t="s">
        <v>5240</v>
      </c>
      <c r="AO5927" s="5" t="s">
        <v>89</v>
      </c>
      <c r="AP5927" s="6" t="s">
        <v>5220</v>
      </c>
      <c r="AR5927" s="7" t="s">
        <v>90</v>
      </c>
      <c r="AT5927" s="4" t="str">
        <f>CONCATENATE(AU5927,", ",AV5927,", ",AW5927,", ",AX5927,", ",AY5927,", ",AZ5927,", ",BA5927)</f>
        <v>Europe, France, FR, Bretagne, Ille-et-Vilaine, Rennes, Campus Institut Agro Rennes</v>
      </c>
      <c r="AU5927" s="1" t="s">
        <v>91</v>
      </c>
      <c r="AV5927" s="1" t="s">
        <v>92</v>
      </c>
      <c r="AW5927" s="1" t="s">
        <v>93</v>
      </c>
      <c r="AX5927" s="1" t="s">
        <v>94</v>
      </c>
      <c r="AY5927" s="1" t="s">
        <v>95</v>
      </c>
      <c r="AZ5927" s="1" t="s">
        <v>96</v>
      </c>
      <c r="BA5927" s="1" t="s">
        <v>5242</v>
      </c>
      <c r="BC5927" s="43"/>
      <c r="BF5927" s="43" t="s">
        <v>4596</v>
      </c>
      <c r="BG5927" s="43" t="s">
        <v>93</v>
      </c>
      <c r="BH5927" s="7" t="s">
        <v>97</v>
      </c>
      <c r="BJ5927" s="7" t="s">
        <v>98</v>
      </c>
      <c r="BK5927" s="7" t="s">
        <v>99</v>
      </c>
      <c r="BL5927" s="7" t="s">
        <v>4597</v>
      </c>
      <c r="BM5927" s="7" t="s">
        <v>4598</v>
      </c>
      <c r="BU5927" s="43">
        <v>1</v>
      </c>
      <c r="BW5927" s="43" t="s">
        <v>103</v>
      </c>
    </row>
    <row r="5928" spans="3:75" x14ac:dyDescent="0.35">
      <c r="C5928" s="43" t="str">
        <f t="shared" si="92"/>
        <v>IARA:BDT-07:2024: 5927</v>
      </c>
      <c r="D5928" s="43">
        <v>5927</v>
      </c>
      <c r="E5928" s="43" t="s">
        <v>5324</v>
      </c>
      <c r="F5928" s="1" t="s">
        <v>73</v>
      </c>
      <c r="G5928" s="43" t="s">
        <v>5270</v>
      </c>
      <c r="H5928" s="2">
        <v>45494</v>
      </c>
      <c r="J5928" s="12">
        <v>2024</v>
      </c>
      <c r="K5928" s="12">
        <v>7</v>
      </c>
      <c r="L5928" s="12">
        <v>21</v>
      </c>
      <c r="P5928" s="12" t="s">
        <v>75</v>
      </c>
      <c r="Q5928" s="12" t="str">
        <f>CONCATENATE(X5928," ",Y5928)</f>
        <v>Erithacus rubecula</v>
      </c>
      <c r="R5928" s="14" t="str">
        <f>CONCATENATE(S5928,", ",T5928,", ",U5928,", ",V5928,", ",W5928,", ",X5928,", ",Y5928)</f>
        <v>Animalia, Chordata, Aves, Passeriformes, Muscicapidae, Erithacus, rubecula</v>
      </c>
      <c r="S5928" s="6" t="s">
        <v>76</v>
      </c>
      <c r="T5928" s="6" t="s">
        <v>77</v>
      </c>
      <c r="U5928" s="6" t="s">
        <v>78</v>
      </c>
      <c r="V5928" s="12" t="s">
        <v>79</v>
      </c>
      <c r="W5928" s="12" t="s">
        <v>182</v>
      </c>
      <c r="X5928" s="12" t="s">
        <v>183</v>
      </c>
      <c r="Y5928" s="12" t="s">
        <v>184</v>
      </c>
      <c r="AA5928" s="12" t="s">
        <v>83</v>
      </c>
      <c r="AB5928" s="6" t="s">
        <v>84</v>
      </c>
      <c r="AC5928" s="12" t="s">
        <v>185</v>
      </c>
      <c r="AD5928" s="6" t="s">
        <v>5220</v>
      </c>
      <c r="AE5928" s="2">
        <v>45494</v>
      </c>
      <c r="AF5928" s="43" t="s">
        <v>87</v>
      </c>
      <c r="AG5928" s="7" t="s">
        <v>186</v>
      </c>
      <c r="AH5928" s="43" t="s">
        <v>3494</v>
      </c>
      <c r="AI5928" s="43" t="s">
        <v>3493</v>
      </c>
      <c r="AL5928" s="43">
        <v>10</v>
      </c>
      <c r="AN5928" s="46" t="s">
        <v>5240</v>
      </c>
      <c r="AO5928" s="5" t="s">
        <v>89</v>
      </c>
      <c r="AP5928" s="6" t="s">
        <v>5220</v>
      </c>
      <c r="AR5928" s="7" t="s">
        <v>90</v>
      </c>
      <c r="AT5928" s="4" t="str">
        <f>CONCATENATE(AU5928,", ",AV5928,", ",AW5928,", ",AX5928,", ",AY5928,", ",AZ5928,", ",BA5928)</f>
        <v>Europe, France, FR, Bretagne, Ille-et-Vilaine, Rennes, Campus Institut Agro Rennes</v>
      </c>
      <c r="AU5928" s="1" t="s">
        <v>91</v>
      </c>
      <c r="AV5928" s="1" t="s">
        <v>92</v>
      </c>
      <c r="AW5928" s="1" t="s">
        <v>93</v>
      </c>
      <c r="AX5928" s="1" t="s">
        <v>94</v>
      </c>
      <c r="AY5928" s="1" t="s">
        <v>95</v>
      </c>
      <c r="AZ5928" s="1" t="s">
        <v>96</v>
      </c>
      <c r="BA5928" s="1" t="s">
        <v>5242</v>
      </c>
      <c r="BC5928" s="43"/>
      <c r="BF5928" s="43" t="s">
        <v>4596</v>
      </c>
      <c r="BG5928" s="43" t="s">
        <v>93</v>
      </c>
      <c r="BH5928" s="7" t="s">
        <v>97</v>
      </c>
      <c r="BJ5928" s="7" t="s">
        <v>98</v>
      </c>
      <c r="BK5928" s="7" t="s">
        <v>99</v>
      </c>
      <c r="BL5928" s="7" t="s">
        <v>4597</v>
      </c>
      <c r="BM5928" s="7" t="s">
        <v>4598</v>
      </c>
      <c r="BU5928" s="43">
        <v>1</v>
      </c>
      <c r="BW5928" s="43" t="s">
        <v>103</v>
      </c>
    </row>
    <row r="5929" spans="3:75" x14ac:dyDescent="0.35">
      <c r="C5929" s="43" t="str">
        <f t="shared" si="92"/>
        <v>IARA:BDT-07:2024: 5928</v>
      </c>
      <c r="D5929" s="43">
        <v>5928</v>
      </c>
      <c r="E5929" s="43" t="s">
        <v>5324</v>
      </c>
      <c r="F5929" s="1" t="s">
        <v>73</v>
      </c>
      <c r="G5929" s="43" t="s">
        <v>5270</v>
      </c>
      <c r="H5929" s="2">
        <v>45494</v>
      </c>
      <c r="J5929" s="12">
        <v>2024</v>
      </c>
      <c r="K5929" s="12">
        <v>7</v>
      </c>
      <c r="L5929" s="12">
        <v>21</v>
      </c>
      <c r="P5929" s="12" t="s">
        <v>75</v>
      </c>
      <c r="Q5929" s="12" t="str">
        <f>CONCATENATE(X5929," ",Y5929)</f>
        <v>Pica pica</v>
      </c>
      <c r="R5929" s="14" t="str">
        <f>CONCATENATE(S5929,", ",T5929,", ",U5929,", ",V5929,", ",W5929,", ",X5929,", ",Y5929)</f>
        <v>Animalia, Chordata, Aves, Passeriformes, Corvidae, Pica, pica</v>
      </c>
      <c r="S5929" s="6" t="s">
        <v>76</v>
      </c>
      <c r="T5929" s="6" t="s">
        <v>77</v>
      </c>
      <c r="U5929" s="6" t="s">
        <v>78</v>
      </c>
      <c r="V5929" s="12" t="s">
        <v>79</v>
      </c>
      <c r="W5929" s="12" t="s">
        <v>104</v>
      </c>
      <c r="X5929" s="12" t="s">
        <v>155</v>
      </c>
      <c r="Y5929" s="12" t="s">
        <v>156</v>
      </c>
      <c r="AA5929" s="12" t="s">
        <v>83</v>
      </c>
      <c r="AB5929" s="6" t="s">
        <v>84</v>
      </c>
      <c r="AC5929" s="12" t="s">
        <v>157</v>
      </c>
      <c r="AD5929" s="6" t="s">
        <v>5220</v>
      </c>
      <c r="AE5929" s="2">
        <v>45494</v>
      </c>
      <c r="AF5929" s="43" t="s">
        <v>87</v>
      </c>
      <c r="AG5929" s="7" t="s">
        <v>158</v>
      </c>
      <c r="AH5929" s="43" t="s">
        <v>3496</v>
      </c>
      <c r="AI5929" s="43" t="s">
        <v>3495</v>
      </c>
      <c r="AL5929" s="43">
        <v>10</v>
      </c>
      <c r="AN5929" s="46" t="s">
        <v>5240</v>
      </c>
      <c r="AO5929" s="5" t="s">
        <v>89</v>
      </c>
      <c r="AP5929" s="6" t="s">
        <v>5220</v>
      </c>
      <c r="AR5929" s="7" t="s">
        <v>90</v>
      </c>
      <c r="AT5929" s="4" t="str">
        <f>CONCATENATE(AU5929,", ",AV5929,", ",AW5929,", ",AX5929,", ",AY5929,", ",AZ5929,", ",BA5929)</f>
        <v>Europe, France, FR, Bretagne, Ille-et-Vilaine, Rennes, Campus Institut Agro Rennes</v>
      </c>
      <c r="AU5929" s="1" t="s">
        <v>91</v>
      </c>
      <c r="AV5929" s="1" t="s">
        <v>92</v>
      </c>
      <c r="AW5929" s="1" t="s">
        <v>93</v>
      </c>
      <c r="AX5929" s="1" t="s">
        <v>94</v>
      </c>
      <c r="AY5929" s="1" t="s">
        <v>95</v>
      </c>
      <c r="AZ5929" s="1" t="s">
        <v>96</v>
      </c>
      <c r="BA5929" s="1" t="s">
        <v>5242</v>
      </c>
      <c r="BC5929" s="43"/>
      <c r="BF5929" s="43" t="s">
        <v>4596</v>
      </c>
      <c r="BG5929" s="43" t="s">
        <v>93</v>
      </c>
      <c r="BH5929" s="7" t="s">
        <v>97</v>
      </c>
      <c r="BJ5929" s="7" t="s">
        <v>98</v>
      </c>
      <c r="BK5929" s="7" t="s">
        <v>99</v>
      </c>
      <c r="BL5929" s="7" t="s">
        <v>4597</v>
      </c>
      <c r="BM5929" s="7" t="s">
        <v>4598</v>
      </c>
      <c r="BU5929" s="43">
        <v>1</v>
      </c>
      <c r="BW5929" s="43" t="s">
        <v>103</v>
      </c>
    </row>
    <row r="5930" spans="3:75" x14ac:dyDescent="0.35">
      <c r="C5930" s="43" t="str">
        <f t="shared" si="92"/>
        <v>IARA:BDT-07:2024: 5929</v>
      </c>
      <c r="D5930" s="43">
        <v>5929</v>
      </c>
      <c r="E5930" s="43" t="s">
        <v>5324</v>
      </c>
      <c r="F5930" s="1" t="s">
        <v>73</v>
      </c>
      <c r="G5930" s="43" t="s">
        <v>5270</v>
      </c>
      <c r="H5930" s="2">
        <v>45494</v>
      </c>
      <c r="J5930" s="12">
        <v>2024</v>
      </c>
      <c r="K5930" s="12">
        <v>7</v>
      </c>
      <c r="L5930" s="12">
        <v>21</v>
      </c>
      <c r="P5930" s="12" t="s">
        <v>75</v>
      </c>
      <c r="Q5930" s="12" t="str">
        <f>CONCATENATE(X5930," ",Y5930)</f>
        <v>Pica pica</v>
      </c>
      <c r="R5930" s="14" t="str">
        <f>CONCATENATE(S5930,", ",T5930,", ",U5930,", ",V5930,", ",W5930,", ",X5930,", ",Y5930)</f>
        <v>Animalia, Chordata, Aves, Passeriformes, Corvidae, Pica, pica</v>
      </c>
      <c r="S5930" s="6" t="s">
        <v>76</v>
      </c>
      <c r="T5930" s="6" t="s">
        <v>77</v>
      </c>
      <c r="U5930" s="6" t="s">
        <v>78</v>
      </c>
      <c r="V5930" s="12" t="s">
        <v>79</v>
      </c>
      <c r="W5930" s="12" t="s">
        <v>104</v>
      </c>
      <c r="X5930" s="12" t="s">
        <v>155</v>
      </c>
      <c r="Y5930" s="12" t="s">
        <v>156</v>
      </c>
      <c r="AA5930" s="12" t="s">
        <v>83</v>
      </c>
      <c r="AB5930" s="6" t="s">
        <v>84</v>
      </c>
      <c r="AC5930" s="12" t="s">
        <v>157</v>
      </c>
      <c r="AD5930" s="6" t="s">
        <v>5220</v>
      </c>
      <c r="AE5930" s="2">
        <v>45494</v>
      </c>
      <c r="AF5930" s="43" t="s">
        <v>87</v>
      </c>
      <c r="AG5930" s="7" t="s">
        <v>158</v>
      </c>
      <c r="AH5930" s="43" t="s">
        <v>3498</v>
      </c>
      <c r="AI5930" s="43" t="s">
        <v>3497</v>
      </c>
      <c r="AL5930" s="43">
        <v>10</v>
      </c>
      <c r="AN5930" s="46" t="s">
        <v>5240</v>
      </c>
      <c r="AO5930" s="5" t="s">
        <v>89</v>
      </c>
      <c r="AP5930" s="6" t="s">
        <v>5220</v>
      </c>
      <c r="AR5930" s="7" t="s">
        <v>90</v>
      </c>
      <c r="AT5930" s="4" t="str">
        <f>CONCATENATE(AU5930,", ",AV5930,", ",AW5930,", ",AX5930,", ",AY5930,", ",AZ5930,", ",BA5930)</f>
        <v>Europe, France, FR, Bretagne, Ille-et-Vilaine, Rennes, Campus Institut Agro Rennes</v>
      </c>
      <c r="AU5930" s="1" t="s">
        <v>91</v>
      </c>
      <c r="AV5930" s="1" t="s">
        <v>92</v>
      </c>
      <c r="AW5930" s="1" t="s">
        <v>93</v>
      </c>
      <c r="AX5930" s="1" t="s">
        <v>94</v>
      </c>
      <c r="AY5930" s="1" t="s">
        <v>95</v>
      </c>
      <c r="AZ5930" s="1" t="s">
        <v>96</v>
      </c>
      <c r="BA5930" s="1" t="s">
        <v>5242</v>
      </c>
      <c r="BC5930" s="43"/>
      <c r="BF5930" s="43" t="s">
        <v>4596</v>
      </c>
      <c r="BG5930" s="43" t="s">
        <v>93</v>
      </c>
      <c r="BH5930" s="7" t="s">
        <v>97</v>
      </c>
      <c r="BJ5930" s="7" t="s">
        <v>98</v>
      </c>
      <c r="BK5930" s="7" t="s">
        <v>99</v>
      </c>
      <c r="BL5930" s="7" t="s">
        <v>4597</v>
      </c>
      <c r="BM5930" s="7" t="s">
        <v>4598</v>
      </c>
      <c r="BU5930" s="43">
        <v>1</v>
      </c>
      <c r="BW5930" s="43" t="s">
        <v>103</v>
      </c>
    </row>
    <row r="5931" spans="3:75" x14ac:dyDescent="0.35">
      <c r="C5931" s="43" t="str">
        <f t="shared" si="92"/>
        <v>IARA:BDT-07:2024: 5930</v>
      </c>
      <c r="D5931" s="43">
        <v>5930</v>
      </c>
      <c r="E5931" s="43" t="s">
        <v>5324</v>
      </c>
      <c r="F5931" s="1" t="s">
        <v>73</v>
      </c>
      <c r="G5931" s="43" t="s">
        <v>5270</v>
      </c>
      <c r="H5931" s="2">
        <v>45494</v>
      </c>
      <c r="J5931" s="12">
        <v>2024</v>
      </c>
      <c r="K5931" s="12">
        <v>7</v>
      </c>
      <c r="L5931" s="12">
        <v>21</v>
      </c>
      <c r="P5931" s="12" t="s">
        <v>75</v>
      </c>
      <c r="Q5931" s="12" t="str">
        <f>CONCATENATE(X5931," ",Y5931)</f>
        <v>Turdus merula</v>
      </c>
      <c r="R5931" s="14" t="str">
        <f>CONCATENATE(S5931,", ",T5931,", ",U5931,", ",V5931,", ",W5931,", ",X5931,", ",Y5931)</f>
        <v>Animalia, Chordata, Aves, Passeriformes, Turdidae, Turdus, merula</v>
      </c>
      <c r="S5931" s="6" t="s">
        <v>76</v>
      </c>
      <c r="T5931" s="6" t="s">
        <v>77</v>
      </c>
      <c r="U5931" s="6" t="s">
        <v>78</v>
      </c>
      <c r="V5931" s="17" t="s">
        <v>79</v>
      </c>
      <c r="W5931" s="17" t="s">
        <v>126</v>
      </c>
      <c r="X5931" s="17" t="s">
        <v>127</v>
      </c>
      <c r="Y5931" s="17" t="s">
        <v>132</v>
      </c>
      <c r="AA5931" s="12" t="s">
        <v>83</v>
      </c>
      <c r="AB5931" s="6" t="s">
        <v>84</v>
      </c>
      <c r="AC5931" s="12" t="s">
        <v>133</v>
      </c>
      <c r="AD5931" s="6" t="s">
        <v>5220</v>
      </c>
      <c r="AE5931" s="2">
        <v>45494</v>
      </c>
      <c r="AF5931" s="43" t="s">
        <v>87</v>
      </c>
      <c r="AG5931" s="7" t="s">
        <v>134</v>
      </c>
      <c r="AH5931" s="43" t="s">
        <v>3500</v>
      </c>
      <c r="AI5931" s="43" t="s">
        <v>3499</v>
      </c>
      <c r="AL5931" s="43">
        <v>10</v>
      </c>
      <c r="AN5931" s="46" t="s">
        <v>5240</v>
      </c>
      <c r="AO5931" s="5" t="s">
        <v>89</v>
      </c>
      <c r="AP5931" s="6" t="s">
        <v>5220</v>
      </c>
      <c r="AR5931" s="7" t="s">
        <v>90</v>
      </c>
      <c r="AT5931" s="4" t="str">
        <f>CONCATENATE(AU5931,", ",AV5931,", ",AW5931,", ",AX5931,", ",AY5931,", ",AZ5931,", ",BA5931)</f>
        <v>Europe, France, FR, Bretagne, Ille-et-Vilaine, Rennes, Campus Institut Agro Rennes</v>
      </c>
      <c r="AU5931" s="1" t="s">
        <v>91</v>
      </c>
      <c r="AV5931" s="1" t="s">
        <v>92</v>
      </c>
      <c r="AW5931" s="1" t="s">
        <v>93</v>
      </c>
      <c r="AX5931" s="1" t="s">
        <v>94</v>
      </c>
      <c r="AY5931" s="1" t="s">
        <v>95</v>
      </c>
      <c r="AZ5931" s="1" t="s">
        <v>96</v>
      </c>
      <c r="BA5931" s="1" t="s">
        <v>5242</v>
      </c>
      <c r="BC5931" s="43"/>
      <c r="BF5931" s="43" t="s">
        <v>4596</v>
      </c>
      <c r="BG5931" s="43" t="s">
        <v>93</v>
      </c>
      <c r="BH5931" s="7" t="s">
        <v>97</v>
      </c>
      <c r="BJ5931" s="7" t="s">
        <v>98</v>
      </c>
      <c r="BK5931" s="7" t="s">
        <v>99</v>
      </c>
      <c r="BL5931" s="7" t="s">
        <v>4597</v>
      </c>
      <c r="BM5931" s="7" t="s">
        <v>4598</v>
      </c>
      <c r="BU5931" s="43">
        <v>1</v>
      </c>
      <c r="BW5931" s="43" t="s">
        <v>103</v>
      </c>
    </row>
    <row r="5932" spans="3:75" x14ac:dyDescent="0.35">
      <c r="C5932" s="43" t="str">
        <f t="shared" si="92"/>
        <v>IARA:BDT-07:2024: 5931</v>
      </c>
      <c r="D5932" s="43">
        <v>5931</v>
      </c>
      <c r="E5932" s="43" t="s">
        <v>5324</v>
      </c>
      <c r="F5932" s="1" t="s">
        <v>73</v>
      </c>
      <c r="G5932" s="43" t="s">
        <v>5270</v>
      </c>
      <c r="H5932" s="2">
        <v>45494</v>
      </c>
      <c r="J5932" s="12">
        <v>2024</v>
      </c>
      <c r="K5932" s="12">
        <v>7</v>
      </c>
      <c r="L5932" s="12">
        <v>21</v>
      </c>
      <c r="P5932" s="12" t="s">
        <v>75</v>
      </c>
      <c r="Q5932" s="12" t="str">
        <f>CONCATENATE(X5932," ",Y5932)</f>
        <v>Columba palumbus</v>
      </c>
      <c r="R5932" s="14" t="str">
        <f>CONCATENATE(S5932,", ",T5932,", ",U5932,", ",V5932,", ",W5932,", ",X5932,", ",Y5932)</f>
        <v>Animalia, Chordata, Aves, Columbiformes, Columbidae, Columba, palumbus</v>
      </c>
      <c r="S5932" s="6" t="s">
        <v>76</v>
      </c>
      <c r="T5932" s="6" t="s">
        <v>77</v>
      </c>
      <c r="U5932" s="6" t="s">
        <v>78</v>
      </c>
      <c r="V5932" s="12" t="s">
        <v>159</v>
      </c>
      <c r="W5932" s="12" t="s">
        <v>160</v>
      </c>
      <c r="X5932" s="12" t="s">
        <v>161</v>
      </c>
      <c r="Y5932" s="12" t="s">
        <v>162</v>
      </c>
      <c r="AA5932" s="12" t="s">
        <v>83</v>
      </c>
      <c r="AB5932" s="6" t="s">
        <v>84</v>
      </c>
      <c r="AC5932" s="12" t="s">
        <v>163</v>
      </c>
      <c r="AD5932" s="6" t="s">
        <v>5220</v>
      </c>
      <c r="AE5932" s="2">
        <v>45494</v>
      </c>
      <c r="AF5932" s="43" t="s">
        <v>87</v>
      </c>
      <c r="AG5932" s="7" t="s">
        <v>164</v>
      </c>
      <c r="AH5932" s="43" t="s">
        <v>3502</v>
      </c>
      <c r="AI5932" s="43" t="s">
        <v>3501</v>
      </c>
      <c r="AL5932" s="43">
        <v>10</v>
      </c>
      <c r="AN5932" s="46" t="s">
        <v>5240</v>
      </c>
      <c r="AO5932" s="5" t="s">
        <v>89</v>
      </c>
      <c r="AP5932" s="6" t="s">
        <v>5220</v>
      </c>
      <c r="AR5932" s="7" t="s">
        <v>90</v>
      </c>
      <c r="AT5932" s="4" t="str">
        <f>CONCATENATE(AU5932,", ",AV5932,", ",AW5932,", ",AX5932,", ",AY5932,", ",AZ5932,", ",BA5932)</f>
        <v>Europe, France, FR, Bretagne, Ille-et-Vilaine, Rennes, Campus Institut Agro Rennes</v>
      </c>
      <c r="AU5932" s="1" t="s">
        <v>91</v>
      </c>
      <c r="AV5932" s="1" t="s">
        <v>92</v>
      </c>
      <c r="AW5932" s="1" t="s">
        <v>93</v>
      </c>
      <c r="AX5932" s="1" t="s">
        <v>94</v>
      </c>
      <c r="AY5932" s="1" t="s">
        <v>95</v>
      </c>
      <c r="AZ5932" s="1" t="s">
        <v>96</v>
      </c>
      <c r="BA5932" s="1" t="s">
        <v>5242</v>
      </c>
      <c r="BC5932" s="43"/>
      <c r="BF5932" s="43" t="s">
        <v>4596</v>
      </c>
      <c r="BG5932" s="43" t="s">
        <v>93</v>
      </c>
      <c r="BH5932" s="7" t="s">
        <v>97</v>
      </c>
      <c r="BJ5932" s="7" t="s">
        <v>98</v>
      </c>
      <c r="BK5932" s="7" t="s">
        <v>99</v>
      </c>
      <c r="BL5932" s="7" t="s">
        <v>4597</v>
      </c>
      <c r="BM5932" s="7" t="s">
        <v>4598</v>
      </c>
      <c r="BU5932" s="43">
        <v>1</v>
      </c>
      <c r="BW5932" s="43" t="s">
        <v>103</v>
      </c>
    </row>
    <row r="5933" spans="3:75" x14ac:dyDescent="0.35">
      <c r="C5933" s="43" t="str">
        <f t="shared" si="92"/>
        <v>IARA:BDT-07:2024: 5932</v>
      </c>
      <c r="D5933" s="43">
        <v>5932</v>
      </c>
      <c r="E5933" s="43" t="s">
        <v>5324</v>
      </c>
      <c r="F5933" s="1" t="s">
        <v>73</v>
      </c>
      <c r="G5933" s="43" t="s">
        <v>5270</v>
      </c>
      <c r="H5933" s="2">
        <v>45494</v>
      </c>
      <c r="J5933" s="12">
        <v>2024</v>
      </c>
      <c r="K5933" s="12">
        <v>7</v>
      </c>
      <c r="L5933" s="12">
        <v>21</v>
      </c>
      <c r="P5933" s="12" t="s">
        <v>75</v>
      </c>
      <c r="Q5933" s="12" t="str">
        <f>CONCATENATE(X5933," ",Y5933)</f>
        <v>Streptopelia decaocto</v>
      </c>
      <c r="R5933" s="14" t="str">
        <f>CONCATENATE(S5933,", ",T5933,", ",U5933,", ",V5933,", ",W5933,", ",X5933,", ",Y5933)</f>
        <v>Animalia, Chordata, Aves, Columbiformes, Columbidae, Streptopelia, decaocto</v>
      </c>
      <c r="S5933" s="6" t="s">
        <v>76</v>
      </c>
      <c r="T5933" s="6" t="s">
        <v>77</v>
      </c>
      <c r="U5933" s="6" t="s">
        <v>78</v>
      </c>
      <c r="V5933" s="12" t="s">
        <v>159</v>
      </c>
      <c r="W5933" s="12" t="s">
        <v>160</v>
      </c>
      <c r="X5933" s="12" t="s">
        <v>192</v>
      </c>
      <c r="Y5933" s="12" t="s">
        <v>193</v>
      </c>
      <c r="AA5933" s="12" t="s">
        <v>83</v>
      </c>
      <c r="AB5933" s="6" t="s">
        <v>194</v>
      </c>
      <c r="AC5933" s="12" t="s">
        <v>195</v>
      </c>
      <c r="AD5933" s="6" t="s">
        <v>5220</v>
      </c>
      <c r="AE5933" s="2">
        <v>45494</v>
      </c>
      <c r="AF5933" s="43" t="s">
        <v>87</v>
      </c>
      <c r="AG5933" s="7" t="s">
        <v>196</v>
      </c>
      <c r="AH5933" s="43" t="s">
        <v>3504</v>
      </c>
      <c r="AI5933" s="43" t="s">
        <v>3503</v>
      </c>
      <c r="AL5933" s="43">
        <v>10</v>
      </c>
      <c r="AN5933" s="46" t="s">
        <v>5240</v>
      </c>
      <c r="AO5933" s="5" t="s">
        <v>89</v>
      </c>
      <c r="AP5933" s="6" t="s">
        <v>5220</v>
      </c>
      <c r="AR5933" s="7" t="s">
        <v>90</v>
      </c>
      <c r="AT5933" s="4" t="str">
        <f>CONCATENATE(AU5933,", ",AV5933,", ",AW5933,", ",AX5933,", ",AY5933,", ",AZ5933,", ",BA5933)</f>
        <v>Europe, France, FR, Bretagne, Ille-et-Vilaine, Rennes, Campus Institut Agro Rennes</v>
      </c>
      <c r="AU5933" s="1" t="s">
        <v>91</v>
      </c>
      <c r="AV5933" s="1" t="s">
        <v>92</v>
      </c>
      <c r="AW5933" s="1" t="s">
        <v>93</v>
      </c>
      <c r="AX5933" s="1" t="s">
        <v>94</v>
      </c>
      <c r="AY5933" s="1" t="s">
        <v>95</v>
      </c>
      <c r="AZ5933" s="1" t="s">
        <v>96</v>
      </c>
      <c r="BA5933" s="1" t="s">
        <v>5242</v>
      </c>
      <c r="BC5933" s="43"/>
      <c r="BF5933" s="43" t="s">
        <v>4596</v>
      </c>
      <c r="BG5933" s="43" t="s">
        <v>93</v>
      </c>
      <c r="BH5933" s="7" t="s">
        <v>97</v>
      </c>
      <c r="BJ5933" s="7" t="s">
        <v>98</v>
      </c>
      <c r="BK5933" s="7" t="s">
        <v>99</v>
      </c>
      <c r="BL5933" s="7" t="s">
        <v>4597</v>
      </c>
      <c r="BM5933" s="7" t="s">
        <v>4598</v>
      </c>
      <c r="BU5933" s="43">
        <v>1</v>
      </c>
      <c r="BW5933" s="43" t="s">
        <v>103</v>
      </c>
    </row>
    <row r="5934" spans="3:75" x14ac:dyDescent="0.35">
      <c r="C5934" s="43" t="str">
        <f t="shared" si="92"/>
        <v>IARA:BDT-07:2024: 5933</v>
      </c>
      <c r="D5934" s="43">
        <v>5933</v>
      </c>
      <c r="E5934" s="43" t="s">
        <v>5324</v>
      </c>
      <c r="F5934" s="1" t="s">
        <v>73</v>
      </c>
      <c r="G5934" s="43" t="s">
        <v>5270</v>
      </c>
      <c r="H5934" s="2">
        <v>45494</v>
      </c>
      <c r="J5934" s="12">
        <v>2024</v>
      </c>
      <c r="K5934" s="12">
        <v>7</v>
      </c>
      <c r="L5934" s="12">
        <v>21</v>
      </c>
      <c r="P5934" s="12" t="s">
        <v>75</v>
      </c>
      <c r="Q5934" s="12" t="str">
        <f>CONCATENATE(X5934," ",Y5934)</f>
        <v>Prunella modularis</v>
      </c>
      <c r="R5934" s="14" t="str">
        <f>CONCATENATE(S5934,", ",T5934,", ",U5934,", ",V5934,", ",W5934,", ",X5934,", ",Y5934)</f>
        <v>Animalia, Chordata, Aves, Passeriformes, Prunellidae, Prunella, modularis</v>
      </c>
      <c r="S5934" s="6" t="s">
        <v>76</v>
      </c>
      <c r="T5934" s="6" t="s">
        <v>77</v>
      </c>
      <c r="U5934" s="6" t="s">
        <v>78</v>
      </c>
      <c r="V5934" s="12" t="s">
        <v>79</v>
      </c>
      <c r="W5934" s="12" t="s">
        <v>80</v>
      </c>
      <c r="X5934" s="12" t="s">
        <v>81</v>
      </c>
      <c r="Y5934" s="12" t="s">
        <v>82</v>
      </c>
      <c r="AA5934" s="12" t="s">
        <v>83</v>
      </c>
      <c r="AB5934" s="6" t="s">
        <v>84</v>
      </c>
      <c r="AC5934" s="12" t="s">
        <v>85</v>
      </c>
      <c r="AD5934" s="6" t="s">
        <v>5220</v>
      </c>
      <c r="AE5934" s="2">
        <v>45494</v>
      </c>
      <c r="AF5934" s="43" t="s">
        <v>87</v>
      </c>
      <c r="AG5934" s="7" t="s">
        <v>88</v>
      </c>
      <c r="AH5934" s="43" t="s">
        <v>3506</v>
      </c>
      <c r="AI5934" s="43" t="s">
        <v>3505</v>
      </c>
      <c r="AL5934" s="43">
        <v>10</v>
      </c>
      <c r="AN5934" s="46" t="s">
        <v>5240</v>
      </c>
      <c r="AO5934" s="5" t="s">
        <v>89</v>
      </c>
      <c r="AP5934" s="6" t="s">
        <v>5220</v>
      </c>
      <c r="AR5934" s="7" t="s">
        <v>90</v>
      </c>
      <c r="AT5934" s="4" t="str">
        <f>CONCATENATE(AU5934,", ",AV5934,", ",AW5934,", ",AX5934,", ",AY5934,", ",AZ5934,", ",BA5934)</f>
        <v>Europe, France, FR, Bretagne, Ille-et-Vilaine, Rennes, Campus Institut Agro Rennes</v>
      </c>
      <c r="AU5934" s="1" t="s">
        <v>91</v>
      </c>
      <c r="AV5934" s="1" t="s">
        <v>92</v>
      </c>
      <c r="AW5934" s="1" t="s">
        <v>93</v>
      </c>
      <c r="AX5934" s="1" t="s">
        <v>94</v>
      </c>
      <c r="AY5934" s="1" t="s">
        <v>95</v>
      </c>
      <c r="AZ5934" s="1" t="s">
        <v>96</v>
      </c>
      <c r="BA5934" s="1" t="s">
        <v>5242</v>
      </c>
      <c r="BC5934" s="43"/>
      <c r="BF5934" s="43" t="s">
        <v>4596</v>
      </c>
      <c r="BG5934" s="43" t="s">
        <v>93</v>
      </c>
      <c r="BH5934" s="7" t="s">
        <v>97</v>
      </c>
      <c r="BJ5934" s="7" t="s">
        <v>98</v>
      </c>
      <c r="BK5934" s="7" t="s">
        <v>99</v>
      </c>
      <c r="BL5934" s="7" t="s">
        <v>4597</v>
      </c>
      <c r="BM5934" s="7" t="s">
        <v>4598</v>
      </c>
      <c r="BU5934" s="43">
        <v>1</v>
      </c>
      <c r="BW5934" s="43" t="s">
        <v>103</v>
      </c>
    </row>
    <row r="5935" spans="3:75" x14ac:dyDescent="0.35">
      <c r="C5935" s="43" t="str">
        <f t="shared" si="92"/>
        <v>IARA:BDT-07:2024: 5934</v>
      </c>
      <c r="D5935" s="43">
        <v>5934</v>
      </c>
      <c r="E5935" s="43" t="s">
        <v>5324</v>
      </c>
      <c r="F5935" s="1" t="s">
        <v>73</v>
      </c>
      <c r="G5935" s="43" t="s">
        <v>5270</v>
      </c>
      <c r="H5935" s="2">
        <v>45494</v>
      </c>
      <c r="J5935" s="12">
        <v>2024</v>
      </c>
      <c r="K5935" s="12">
        <v>7</v>
      </c>
      <c r="L5935" s="12">
        <v>21</v>
      </c>
      <c r="P5935" s="12" t="s">
        <v>75</v>
      </c>
      <c r="Q5935" s="12" t="str">
        <f>CONCATENATE(X5935," ",Y5935)</f>
        <v>Pica pica</v>
      </c>
      <c r="R5935" s="14" t="str">
        <f>CONCATENATE(S5935,", ",T5935,", ",U5935,", ",V5935,", ",W5935,", ",X5935,", ",Y5935)</f>
        <v>Animalia, Chordata, Aves, Passeriformes, Corvidae, Pica, pica</v>
      </c>
      <c r="S5935" s="6" t="s">
        <v>76</v>
      </c>
      <c r="T5935" s="6" t="s">
        <v>77</v>
      </c>
      <c r="U5935" s="6" t="s">
        <v>78</v>
      </c>
      <c r="V5935" s="12" t="s">
        <v>79</v>
      </c>
      <c r="W5935" s="12" t="s">
        <v>104</v>
      </c>
      <c r="X5935" s="12" t="s">
        <v>155</v>
      </c>
      <c r="Y5935" s="12" t="s">
        <v>156</v>
      </c>
      <c r="AA5935" s="12" t="s">
        <v>83</v>
      </c>
      <c r="AB5935" s="6" t="s">
        <v>84</v>
      </c>
      <c r="AC5935" s="12" t="s">
        <v>157</v>
      </c>
      <c r="AD5935" s="6" t="s">
        <v>5220</v>
      </c>
      <c r="AE5935" s="2">
        <v>45494</v>
      </c>
      <c r="AF5935" s="43" t="s">
        <v>87</v>
      </c>
      <c r="AG5935" s="7" t="s">
        <v>158</v>
      </c>
      <c r="AH5935" s="43" t="s">
        <v>3508</v>
      </c>
      <c r="AI5935" s="43" t="s">
        <v>3507</v>
      </c>
      <c r="AL5935" s="43">
        <v>10</v>
      </c>
      <c r="AN5935" s="46" t="s">
        <v>5240</v>
      </c>
      <c r="AO5935" s="5" t="s">
        <v>89</v>
      </c>
      <c r="AP5935" s="6" t="s">
        <v>5220</v>
      </c>
      <c r="AR5935" s="7" t="s">
        <v>90</v>
      </c>
      <c r="AT5935" s="4" t="str">
        <f>CONCATENATE(AU5935,", ",AV5935,", ",AW5935,", ",AX5935,", ",AY5935,", ",AZ5935,", ",BA5935)</f>
        <v>Europe, France, FR, Bretagne, Ille-et-Vilaine, Rennes, Campus Institut Agro Rennes</v>
      </c>
      <c r="AU5935" s="1" t="s">
        <v>91</v>
      </c>
      <c r="AV5935" s="1" t="s">
        <v>92</v>
      </c>
      <c r="AW5935" s="1" t="s">
        <v>93</v>
      </c>
      <c r="AX5935" s="1" t="s">
        <v>94</v>
      </c>
      <c r="AY5935" s="1" t="s">
        <v>95</v>
      </c>
      <c r="AZ5935" s="1" t="s">
        <v>96</v>
      </c>
      <c r="BA5935" s="1" t="s">
        <v>5242</v>
      </c>
      <c r="BC5935" s="43"/>
      <c r="BF5935" s="43" t="s">
        <v>4596</v>
      </c>
      <c r="BG5935" s="43" t="s">
        <v>93</v>
      </c>
      <c r="BH5935" s="7" t="s">
        <v>97</v>
      </c>
      <c r="BJ5935" s="7" t="s">
        <v>98</v>
      </c>
      <c r="BK5935" s="7" t="s">
        <v>99</v>
      </c>
      <c r="BL5935" s="7" t="s">
        <v>4597</v>
      </c>
      <c r="BM5935" s="7" t="s">
        <v>4598</v>
      </c>
      <c r="BU5935" s="43">
        <v>1</v>
      </c>
      <c r="BW5935" s="43" t="s">
        <v>103</v>
      </c>
    </row>
    <row r="5936" spans="3:75" x14ac:dyDescent="0.35">
      <c r="C5936" s="43" t="str">
        <f t="shared" si="92"/>
        <v>IARA:BDT-07:2024: 5935</v>
      </c>
      <c r="D5936" s="43">
        <v>5935</v>
      </c>
      <c r="E5936" s="43" t="s">
        <v>5324</v>
      </c>
      <c r="F5936" s="1" t="s">
        <v>73</v>
      </c>
      <c r="G5936" s="43" t="s">
        <v>5270</v>
      </c>
      <c r="H5936" s="2">
        <v>45494</v>
      </c>
      <c r="J5936" s="12">
        <v>2024</v>
      </c>
      <c r="K5936" s="12">
        <v>7</v>
      </c>
      <c r="L5936" s="12">
        <v>21</v>
      </c>
      <c r="P5936" s="12" t="s">
        <v>75</v>
      </c>
      <c r="Q5936" s="12" t="str">
        <f>CONCATENATE(X5936," ",Y5936)</f>
        <v>Parus major</v>
      </c>
      <c r="R5936" s="14" t="str">
        <f>CONCATENATE(S5936,", ",T5936,", ",U5936,", ",V5936,", ",W5936,", ",X5936,", ",Y5936)</f>
        <v>Animalia, Chordata, Aves, Passeriformes, Paridae, Parus, major</v>
      </c>
      <c r="S5936" s="6" t="s">
        <v>76</v>
      </c>
      <c r="T5936" s="6" t="s">
        <v>77</v>
      </c>
      <c r="U5936" s="6" t="s">
        <v>78</v>
      </c>
      <c r="V5936" s="12" t="s">
        <v>79</v>
      </c>
      <c r="W5936" s="12" t="s">
        <v>135</v>
      </c>
      <c r="X5936" s="12" t="s">
        <v>140</v>
      </c>
      <c r="Y5936" s="12" t="s">
        <v>141</v>
      </c>
      <c r="AA5936" s="12" t="s">
        <v>83</v>
      </c>
      <c r="AB5936" s="6" t="s">
        <v>84</v>
      </c>
      <c r="AC5936" s="12" t="s">
        <v>142</v>
      </c>
      <c r="AD5936" s="6" t="s">
        <v>5220</v>
      </c>
      <c r="AE5936" s="2">
        <v>45494</v>
      </c>
      <c r="AF5936" s="43" t="s">
        <v>87</v>
      </c>
      <c r="AG5936" s="7" t="s">
        <v>143</v>
      </c>
      <c r="AH5936" s="43" t="s">
        <v>3510</v>
      </c>
      <c r="AI5936" s="43" t="s">
        <v>3509</v>
      </c>
      <c r="AL5936" s="43">
        <v>10</v>
      </c>
      <c r="AN5936" s="46" t="s">
        <v>5240</v>
      </c>
      <c r="AO5936" s="5" t="s">
        <v>89</v>
      </c>
      <c r="AP5936" s="6" t="s">
        <v>5220</v>
      </c>
      <c r="AR5936" s="7" t="s">
        <v>90</v>
      </c>
      <c r="AT5936" s="4" t="str">
        <f>CONCATENATE(AU5936,", ",AV5936,", ",AW5936,", ",AX5936,", ",AY5936,", ",AZ5936,", ",BA5936)</f>
        <v>Europe, France, FR, Bretagne, Ille-et-Vilaine, Rennes, Campus Institut Agro Rennes</v>
      </c>
      <c r="AU5936" s="1" t="s">
        <v>91</v>
      </c>
      <c r="AV5936" s="1" t="s">
        <v>92</v>
      </c>
      <c r="AW5936" s="1" t="s">
        <v>93</v>
      </c>
      <c r="AX5936" s="1" t="s">
        <v>94</v>
      </c>
      <c r="AY5936" s="1" t="s">
        <v>95</v>
      </c>
      <c r="AZ5936" s="1" t="s">
        <v>96</v>
      </c>
      <c r="BA5936" s="1" t="s">
        <v>5242</v>
      </c>
      <c r="BC5936" s="43"/>
      <c r="BF5936" s="43" t="s">
        <v>4596</v>
      </c>
      <c r="BG5936" s="43" t="s">
        <v>93</v>
      </c>
      <c r="BH5936" s="7" t="s">
        <v>97</v>
      </c>
      <c r="BJ5936" s="7" t="s">
        <v>98</v>
      </c>
      <c r="BK5936" s="7" t="s">
        <v>99</v>
      </c>
      <c r="BL5936" s="7" t="s">
        <v>4597</v>
      </c>
      <c r="BM5936" s="7" t="s">
        <v>4598</v>
      </c>
      <c r="BU5936" s="43">
        <v>1</v>
      </c>
      <c r="BW5936" s="43" t="s">
        <v>103</v>
      </c>
    </row>
    <row r="5937" spans="3:75" x14ac:dyDescent="0.35">
      <c r="C5937" s="43" t="str">
        <f t="shared" si="92"/>
        <v>IARA:BDT-07:2024: 5936</v>
      </c>
      <c r="D5937" s="43">
        <v>5936</v>
      </c>
      <c r="E5937" s="43" t="s">
        <v>5324</v>
      </c>
      <c r="F5937" s="1" t="s">
        <v>73</v>
      </c>
      <c r="G5937" s="43" t="s">
        <v>5270</v>
      </c>
      <c r="H5937" s="2">
        <v>45494</v>
      </c>
      <c r="J5937" s="12">
        <v>2024</v>
      </c>
      <c r="K5937" s="12">
        <v>7</v>
      </c>
      <c r="L5937" s="12">
        <v>21</v>
      </c>
      <c r="P5937" s="12" t="s">
        <v>75</v>
      </c>
      <c r="Q5937" s="12" t="str">
        <f>CONCATENATE(X5937," ",Y5937)</f>
        <v>Turdus merula</v>
      </c>
      <c r="R5937" s="14" t="str">
        <f>CONCATENATE(S5937,", ",T5937,", ",U5937,", ",V5937,", ",W5937,", ",X5937,", ",Y5937)</f>
        <v>Animalia, Chordata, Aves, Passeriformes, Turdidae, Turdus, merula</v>
      </c>
      <c r="S5937" s="6" t="s">
        <v>76</v>
      </c>
      <c r="T5937" s="6" t="s">
        <v>77</v>
      </c>
      <c r="U5937" s="6" t="s">
        <v>78</v>
      </c>
      <c r="V5937" s="17" t="s">
        <v>79</v>
      </c>
      <c r="W5937" s="17" t="s">
        <v>126</v>
      </c>
      <c r="X5937" s="17" t="s">
        <v>127</v>
      </c>
      <c r="Y5937" s="17" t="s">
        <v>132</v>
      </c>
      <c r="AA5937" s="12" t="s">
        <v>83</v>
      </c>
      <c r="AB5937" s="6" t="s">
        <v>84</v>
      </c>
      <c r="AC5937" s="12" t="s">
        <v>133</v>
      </c>
      <c r="AD5937" s="6" t="s">
        <v>5220</v>
      </c>
      <c r="AE5937" s="2">
        <v>45494</v>
      </c>
      <c r="AF5937" s="43" t="s">
        <v>87</v>
      </c>
      <c r="AG5937" s="7" t="s">
        <v>134</v>
      </c>
      <c r="AH5937" s="43" t="s">
        <v>3512</v>
      </c>
      <c r="AI5937" s="43" t="s">
        <v>3511</v>
      </c>
      <c r="AL5937" s="43">
        <v>10</v>
      </c>
      <c r="AN5937" s="46" t="s">
        <v>5240</v>
      </c>
      <c r="AO5937" s="5" t="s">
        <v>89</v>
      </c>
      <c r="AP5937" s="6" t="s">
        <v>5220</v>
      </c>
      <c r="AR5937" s="7" t="s">
        <v>90</v>
      </c>
      <c r="AT5937" s="4" t="str">
        <f>CONCATENATE(AU5937,", ",AV5937,", ",AW5937,", ",AX5937,", ",AY5937,", ",AZ5937,", ",BA5937)</f>
        <v>Europe, France, FR, Bretagne, Ille-et-Vilaine, Rennes, Campus Institut Agro Rennes</v>
      </c>
      <c r="AU5937" s="1" t="s">
        <v>91</v>
      </c>
      <c r="AV5937" s="1" t="s">
        <v>92</v>
      </c>
      <c r="AW5937" s="1" t="s">
        <v>93</v>
      </c>
      <c r="AX5937" s="1" t="s">
        <v>94</v>
      </c>
      <c r="AY5937" s="1" t="s">
        <v>95</v>
      </c>
      <c r="AZ5937" s="1" t="s">
        <v>96</v>
      </c>
      <c r="BA5937" s="1" t="s">
        <v>5242</v>
      </c>
      <c r="BC5937" s="43"/>
      <c r="BF5937" s="43" t="s">
        <v>4596</v>
      </c>
      <c r="BG5937" s="43" t="s">
        <v>93</v>
      </c>
      <c r="BH5937" s="7" t="s">
        <v>97</v>
      </c>
      <c r="BJ5937" s="7" t="s">
        <v>98</v>
      </c>
      <c r="BK5937" s="7" t="s">
        <v>99</v>
      </c>
      <c r="BL5937" s="7" t="s">
        <v>4597</v>
      </c>
      <c r="BM5937" s="7" t="s">
        <v>4598</v>
      </c>
      <c r="BU5937" s="43">
        <v>1</v>
      </c>
      <c r="BW5937" s="43" t="s">
        <v>103</v>
      </c>
    </row>
    <row r="5938" spans="3:75" x14ac:dyDescent="0.35">
      <c r="C5938" s="43" t="str">
        <f t="shared" si="92"/>
        <v>IARA:BDT-07:2024: 5937</v>
      </c>
      <c r="D5938" s="43">
        <v>5937</v>
      </c>
      <c r="E5938" s="43" t="s">
        <v>5324</v>
      </c>
      <c r="F5938" s="1" t="s">
        <v>73</v>
      </c>
      <c r="G5938" s="43" t="s">
        <v>5270</v>
      </c>
      <c r="H5938" s="2">
        <v>45494</v>
      </c>
      <c r="J5938" s="12">
        <v>2024</v>
      </c>
      <c r="K5938" s="12">
        <v>7</v>
      </c>
      <c r="L5938" s="12">
        <v>21</v>
      </c>
      <c r="P5938" s="12" t="s">
        <v>75</v>
      </c>
      <c r="Q5938" s="12" t="str">
        <f>CONCATENATE(X5938," ",Y5938)</f>
        <v>Sylvia atricapilla</v>
      </c>
      <c r="R5938" s="14" t="str">
        <f>CONCATENATE(S5938,", ",T5938,", ",U5938,", ",V5938,", ",W5938,", ",X5938,", ",Y5938)</f>
        <v>Animalia, Chordata, Aves, Passeriformes, Sylviidae, Sylvia, atricapilla</v>
      </c>
      <c r="S5938" s="6" t="s">
        <v>76</v>
      </c>
      <c r="T5938" s="6" t="s">
        <v>77</v>
      </c>
      <c r="U5938" s="6" t="s">
        <v>78</v>
      </c>
      <c r="V5938" s="12" t="s">
        <v>79</v>
      </c>
      <c r="W5938" s="12" t="s">
        <v>117</v>
      </c>
      <c r="X5938" s="12" t="s">
        <v>118</v>
      </c>
      <c r="Y5938" s="12" t="s">
        <v>119</v>
      </c>
      <c r="AA5938" s="12" t="s">
        <v>83</v>
      </c>
      <c r="AB5938" s="6" t="s">
        <v>84</v>
      </c>
      <c r="AC5938" s="12" t="s">
        <v>120</v>
      </c>
      <c r="AD5938" s="6" t="s">
        <v>5220</v>
      </c>
      <c r="AE5938" s="2">
        <v>45494</v>
      </c>
      <c r="AF5938" s="43" t="s">
        <v>87</v>
      </c>
      <c r="AG5938" s="7" t="s">
        <v>121</v>
      </c>
      <c r="AH5938" s="43" t="s">
        <v>3514</v>
      </c>
      <c r="AI5938" s="43" t="s">
        <v>3513</v>
      </c>
      <c r="AL5938" s="43">
        <v>10</v>
      </c>
      <c r="AN5938" s="46" t="s">
        <v>5240</v>
      </c>
      <c r="AO5938" s="5" t="s">
        <v>89</v>
      </c>
      <c r="AP5938" s="6" t="s">
        <v>5220</v>
      </c>
      <c r="AR5938" s="7" t="s">
        <v>90</v>
      </c>
      <c r="AT5938" s="4" t="str">
        <f>CONCATENATE(AU5938,", ",AV5938,", ",AW5938,", ",AX5938,", ",AY5938,", ",AZ5938,", ",BA5938)</f>
        <v>Europe, France, FR, Bretagne, Ille-et-Vilaine, Rennes, Campus Institut Agro Rennes</v>
      </c>
      <c r="AU5938" s="1" t="s">
        <v>91</v>
      </c>
      <c r="AV5938" s="1" t="s">
        <v>92</v>
      </c>
      <c r="AW5938" s="1" t="s">
        <v>93</v>
      </c>
      <c r="AX5938" s="1" t="s">
        <v>94</v>
      </c>
      <c r="AY5938" s="1" t="s">
        <v>95</v>
      </c>
      <c r="AZ5938" s="1" t="s">
        <v>96</v>
      </c>
      <c r="BA5938" s="1" t="s">
        <v>5242</v>
      </c>
      <c r="BC5938" s="43"/>
      <c r="BF5938" s="43" t="s">
        <v>4596</v>
      </c>
      <c r="BG5938" s="43" t="s">
        <v>93</v>
      </c>
      <c r="BH5938" s="7" t="s">
        <v>97</v>
      </c>
      <c r="BJ5938" s="7" t="s">
        <v>98</v>
      </c>
      <c r="BK5938" s="7" t="s">
        <v>99</v>
      </c>
      <c r="BL5938" s="7" t="s">
        <v>4597</v>
      </c>
      <c r="BM5938" s="7" t="s">
        <v>4598</v>
      </c>
      <c r="BU5938" s="43">
        <v>1</v>
      </c>
      <c r="BW5938" s="43" t="s">
        <v>103</v>
      </c>
    </row>
    <row r="5939" spans="3:75" x14ac:dyDescent="0.35">
      <c r="C5939" s="43" t="str">
        <f t="shared" si="92"/>
        <v>IARA:BDT-07:2024: 5938</v>
      </c>
      <c r="D5939" s="43">
        <v>5938</v>
      </c>
      <c r="E5939" s="43" t="s">
        <v>5324</v>
      </c>
      <c r="F5939" s="1" t="s">
        <v>73</v>
      </c>
      <c r="G5939" s="43" t="s">
        <v>5270</v>
      </c>
      <c r="H5939" s="2">
        <v>45494</v>
      </c>
      <c r="J5939" s="12">
        <v>2024</v>
      </c>
      <c r="K5939" s="12">
        <v>7</v>
      </c>
      <c r="L5939" s="12">
        <v>21</v>
      </c>
      <c r="P5939" s="12" t="s">
        <v>75</v>
      </c>
      <c r="Q5939" s="12" t="str">
        <f>CONCATENATE(X5939," ",Y5939)</f>
        <v>Parus major</v>
      </c>
      <c r="R5939" s="14" t="str">
        <f>CONCATENATE(S5939,", ",T5939,", ",U5939,", ",V5939,", ",W5939,", ",X5939,", ",Y5939)</f>
        <v>Animalia, Chordata, Aves, Passeriformes, Paridae, Parus, major</v>
      </c>
      <c r="S5939" s="6" t="s">
        <v>76</v>
      </c>
      <c r="T5939" s="6" t="s">
        <v>77</v>
      </c>
      <c r="U5939" s="6" t="s">
        <v>78</v>
      </c>
      <c r="V5939" s="12" t="s">
        <v>79</v>
      </c>
      <c r="W5939" s="12" t="s">
        <v>135</v>
      </c>
      <c r="X5939" s="12" t="s">
        <v>140</v>
      </c>
      <c r="Y5939" s="12" t="s">
        <v>141</v>
      </c>
      <c r="AA5939" s="12" t="s">
        <v>83</v>
      </c>
      <c r="AB5939" s="6" t="s">
        <v>84</v>
      </c>
      <c r="AC5939" s="12" t="s">
        <v>142</v>
      </c>
      <c r="AD5939" s="6" t="s">
        <v>5220</v>
      </c>
      <c r="AE5939" s="2">
        <v>45494</v>
      </c>
      <c r="AF5939" s="43" t="s">
        <v>87</v>
      </c>
      <c r="AG5939" s="7" t="s">
        <v>143</v>
      </c>
      <c r="AH5939" s="43" t="s">
        <v>3516</v>
      </c>
      <c r="AI5939" s="43" t="s">
        <v>3515</v>
      </c>
      <c r="AL5939" s="43">
        <v>10</v>
      </c>
      <c r="AN5939" s="46" t="s">
        <v>5240</v>
      </c>
      <c r="AO5939" s="5" t="s">
        <v>89</v>
      </c>
      <c r="AP5939" s="6" t="s">
        <v>5220</v>
      </c>
      <c r="AR5939" s="7" t="s">
        <v>90</v>
      </c>
      <c r="AT5939" s="4" t="str">
        <f>CONCATENATE(AU5939,", ",AV5939,", ",AW5939,", ",AX5939,", ",AY5939,", ",AZ5939,", ",BA5939)</f>
        <v>Europe, France, FR, Bretagne, Ille-et-Vilaine, Rennes, Campus Institut Agro Rennes</v>
      </c>
      <c r="AU5939" s="1" t="s">
        <v>91</v>
      </c>
      <c r="AV5939" s="1" t="s">
        <v>92</v>
      </c>
      <c r="AW5939" s="1" t="s">
        <v>93</v>
      </c>
      <c r="AX5939" s="1" t="s">
        <v>94</v>
      </c>
      <c r="AY5939" s="1" t="s">
        <v>95</v>
      </c>
      <c r="AZ5939" s="1" t="s">
        <v>96</v>
      </c>
      <c r="BA5939" s="1" t="s">
        <v>5242</v>
      </c>
      <c r="BC5939" s="43"/>
      <c r="BF5939" s="43" t="s">
        <v>4596</v>
      </c>
      <c r="BG5939" s="43" t="s">
        <v>93</v>
      </c>
      <c r="BH5939" s="7" t="s">
        <v>97</v>
      </c>
      <c r="BJ5939" s="7" t="s">
        <v>98</v>
      </c>
      <c r="BK5939" s="7" t="s">
        <v>99</v>
      </c>
      <c r="BL5939" s="7" t="s">
        <v>4597</v>
      </c>
      <c r="BM5939" s="7" t="s">
        <v>4598</v>
      </c>
      <c r="BU5939" s="43">
        <v>1</v>
      </c>
      <c r="BW5939" s="43" t="s">
        <v>103</v>
      </c>
    </row>
    <row r="5940" spans="3:75" x14ac:dyDescent="0.35">
      <c r="C5940" s="43" t="str">
        <f t="shared" si="92"/>
        <v>IARA:BDT-07:2024: 5939</v>
      </c>
      <c r="D5940" s="43">
        <v>5939</v>
      </c>
      <c r="E5940" s="43" t="s">
        <v>5324</v>
      </c>
      <c r="F5940" s="1" t="s">
        <v>73</v>
      </c>
      <c r="G5940" s="43" t="s">
        <v>5270</v>
      </c>
      <c r="H5940" s="2">
        <v>45494</v>
      </c>
      <c r="J5940" s="12">
        <v>2024</v>
      </c>
      <c r="K5940" s="12">
        <v>7</v>
      </c>
      <c r="L5940" s="12">
        <v>21</v>
      </c>
      <c r="P5940" s="12" t="s">
        <v>75</v>
      </c>
      <c r="Q5940" s="12" t="str">
        <f>CONCATENATE(X5940," ",Y5940)</f>
        <v>Pica pica</v>
      </c>
      <c r="R5940" s="14" t="str">
        <f>CONCATENATE(S5940,", ",T5940,", ",U5940,", ",V5940,", ",W5940,", ",X5940,", ",Y5940)</f>
        <v>Animalia, Chordata, Aves, Passeriformes, Corvidae, Pica, pica</v>
      </c>
      <c r="S5940" s="6" t="s">
        <v>76</v>
      </c>
      <c r="T5940" s="6" t="s">
        <v>77</v>
      </c>
      <c r="U5940" s="6" t="s">
        <v>78</v>
      </c>
      <c r="V5940" s="12" t="s">
        <v>79</v>
      </c>
      <c r="W5940" s="12" t="s">
        <v>104</v>
      </c>
      <c r="X5940" s="12" t="s">
        <v>155</v>
      </c>
      <c r="Y5940" s="12" t="s">
        <v>156</v>
      </c>
      <c r="AA5940" s="12" t="s">
        <v>83</v>
      </c>
      <c r="AB5940" s="6" t="s">
        <v>84</v>
      </c>
      <c r="AC5940" s="12" t="s">
        <v>157</v>
      </c>
      <c r="AD5940" s="6" t="s">
        <v>5220</v>
      </c>
      <c r="AE5940" s="2">
        <v>45494</v>
      </c>
      <c r="AF5940" s="43" t="s">
        <v>87</v>
      </c>
      <c r="AG5940" s="7" t="s">
        <v>158</v>
      </c>
      <c r="AH5940" s="43" t="s">
        <v>3518</v>
      </c>
      <c r="AI5940" s="43" t="s">
        <v>3517</v>
      </c>
      <c r="AL5940" s="43">
        <v>10</v>
      </c>
      <c r="AN5940" s="46" t="s">
        <v>5240</v>
      </c>
      <c r="AO5940" s="5" t="s">
        <v>89</v>
      </c>
      <c r="AP5940" s="6" t="s">
        <v>5220</v>
      </c>
      <c r="AR5940" s="7" t="s">
        <v>90</v>
      </c>
      <c r="AT5940" s="4" t="str">
        <f>CONCATENATE(AU5940,", ",AV5940,", ",AW5940,", ",AX5940,", ",AY5940,", ",AZ5940,", ",BA5940)</f>
        <v>Europe, France, FR, Bretagne, Ille-et-Vilaine, Rennes, Campus Institut Agro Rennes</v>
      </c>
      <c r="AU5940" s="1" t="s">
        <v>91</v>
      </c>
      <c r="AV5940" s="1" t="s">
        <v>92</v>
      </c>
      <c r="AW5940" s="1" t="s">
        <v>93</v>
      </c>
      <c r="AX5940" s="1" t="s">
        <v>94</v>
      </c>
      <c r="AY5940" s="1" t="s">
        <v>95</v>
      </c>
      <c r="AZ5940" s="1" t="s">
        <v>96</v>
      </c>
      <c r="BA5940" s="1" t="s">
        <v>5242</v>
      </c>
      <c r="BC5940" s="43"/>
      <c r="BF5940" s="43" t="s">
        <v>4596</v>
      </c>
      <c r="BG5940" s="43" t="s">
        <v>93</v>
      </c>
      <c r="BH5940" s="7" t="s">
        <v>97</v>
      </c>
      <c r="BJ5940" s="7" t="s">
        <v>98</v>
      </c>
      <c r="BK5940" s="7" t="s">
        <v>99</v>
      </c>
      <c r="BL5940" s="7" t="s">
        <v>4597</v>
      </c>
      <c r="BM5940" s="7" t="s">
        <v>4598</v>
      </c>
      <c r="BU5940" s="43">
        <v>1</v>
      </c>
      <c r="BW5940" s="43" t="s">
        <v>103</v>
      </c>
    </row>
    <row r="5941" spans="3:75" x14ac:dyDescent="0.35">
      <c r="C5941" s="43" t="str">
        <f t="shared" si="92"/>
        <v>IARA:BDT-07:2024: 5940</v>
      </c>
      <c r="D5941" s="43">
        <v>5940</v>
      </c>
      <c r="E5941" s="43" t="s">
        <v>5324</v>
      </c>
      <c r="F5941" s="1" t="s">
        <v>73</v>
      </c>
      <c r="G5941" s="43" t="s">
        <v>5270</v>
      </c>
      <c r="H5941" s="2">
        <v>45494</v>
      </c>
      <c r="J5941" s="12">
        <v>2024</v>
      </c>
      <c r="K5941" s="12">
        <v>7</v>
      </c>
      <c r="L5941" s="12">
        <v>21</v>
      </c>
      <c r="P5941" s="12" t="s">
        <v>75</v>
      </c>
      <c r="Q5941" s="12" t="str">
        <f>CONCATENATE(X5941," ",Y5941)</f>
        <v>Corvus corone</v>
      </c>
      <c r="R5941" s="14" t="str">
        <f>CONCATENATE(S5941,", ",T5941,", ",U5941,", ",V5941,", ",W5941,", ",X5941,", ",Y5941)</f>
        <v>Animalia, Chordata, Aves, Passeriformes, Corvidae, Corvus, corone</v>
      </c>
      <c r="S5941" s="6" t="s">
        <v>76</v>
      </c>
      <c r="T5941" s="6" t="s">
        <v>77</v>
      </c>
      <c r="U5941" s="6" t="s">
        <v>78</v>
      </c>
      <c r="V5941" s="12" t="s">
        <v>79</v>
      </c>
      <c r="W5941" s="12" t="s">
        <v>104</v>
      </c>
      <c r="X5941" s="12" t="s">
        <v>105</v>
      </c>
      <c r="Y5941" s="12" t="s">
        <v>109</v>
      </c>
      <c r="AA5941" s="12" t="s">
        <v>83</v>
      </c>
      <c r="AB5941" s="6" t="s">
        <v>84</v>
      </c>
      <c r="AC5941" s="12" t="s">
        <v>110</v>
      </c>
      <c r="AD5941" s="6" t="s">
        <v>5220</v>
      </c>
      <c r="AE5941" s="2">
        <v>45494</v>
      </c>
      <c r="AF5941" s="43" t="s">
        <v>87</v>
      </c>
      <c r="AG5941" s="7" t="s">
        <v>111</v>
      </c>
      <c r="AH5941" s="43" t="s">
        <v>3520</v>
      </c>
      <c r="AI5941" s="43" t="s">
        <v>3519</v>
      </c>
      <c r="AL5941" s="43">
        <v>10</v>
      </c>
      <c r="AN5941" s="46" t="s">
        <v>5240</v>
      </c>
      <c r="AO5941" s="5" t="s">
        <v>89</v>
      </c>
      <c r="AP5941" s="6" t="s">
        <v>5220</v>
      </c>
      <c r="AR5941" s="7" t="s">
        <v>90</v>
      </c>
      <c r="AT5941" s="4" t="str">
        <f>CONCATENATE(AU5941,", ",AV5941,", ",AW5941,", ",AX5941,", ",AY5941,", ",AZ5941,", ",BA5941)</f>
        <v>Europe, France, FR, Bretagne, Ille-et-Vilaine, Rennes, Campus Institut Agro Rennes</v>
      </c>
      <c r="AU5941" s="1" t="s">
        <v>91</v>
      </c>
      <c r="AV5941" s="1" t="s">
        <v>92</v>
      </c>
      <c r="AW5941" s="1" t="s">
        <v>93</v>
      </c>
      <c r="AX5941" s="1" t="s">
        <v>94</v>
      </c>
      <c r="AY5941" s="1" t="s">
        <v>95</v>
      </c>
      <c r="AZ5941" s="1" t="s">
        <v>96</v>
      </c>
      <c r="BA5941" s="1" t="s">
        <v>5242</v>
      </c>
      <c r="BC5941" s="43"/>
      <c r="BF5941" s="43" t="s">
        <v>4596</v>
      </c>
      <c r="BG5941" s="43" t="s">
        <v>93</v>
      </c>
      <c r="BH5941" s="7" t="s">
        <v>97</v>
      </c>
      <c r="BJ5941" s="7" t="s">
        <v>98</v>
      </c>
      <c r="BK5941" s="7" t="s">
        <v>99</v>
      </c>
      <c r="BL5941" s="7" t="s">
        <v>4597</v>
      </c>
      <c r="BM5941" s="7" t="s">
        <v>4598</v>
      </c>
      <c r="BU5941" s="43">
        <v>1</v>
      </c>
      <c r="BW5941" s="43" t="s">
        <v>103</v>
      </c>
    </row>
    <row r="5942" spans="3:75" x14ac:dyDescent="0.35">
      <c r="C5942" s="43" t="str">
        <f t="shared" si="92"/>
        <v>IARA:BDT-07:2024: 5941</v>
      </c>
      <c r="D5942" s="43">
        <v>5941</v>
      </c>
      <c r="E5942" s="43" t="s">
        <v>5324</v>
      </c>
      <c r="F5942" s="1" t="s">
        <v>73</v>
      </c>
      <c r="G5942" s="43" t="s">
        <v>5270</v>
      </c>
      <c r="H5942" s="2">
        <v>45494</v>
      </c>
      <c r="J5942" s="12">
        <v>2024</v>
      </c>
      <c r="K5942" s="12">
        <v>7</v>
      </c>
      <c r="L5942" s="12">
        <v>21</v>
      </c>
      <c r="P5942" s="12" t="s">
        <v>75</v>
      </c>
      <c r="Q5942" s="12" t="str">
        <f>CONCATENATE(X5942," ",Y5942)</f>
        <v>Pica pica</v>
      </c>
      <c r="R5942" s="14" t="str">
        <f>CONCATENATE(S5942,", ",T5942,", ",U5942,", ",V5942,", ",W5942,", ",X5942,", ",Y5942)</f>
        <v>Animalia, Chordata, Aves, Passeriformes, Corvidae, Pica, pica</v>
      </c>
      <c r="S5942" s="6" t="s">
        <v>76</v>
      </c>
      <c r="T5942" s="6" t="s">
        <v>77</v>
      </c>
      <c r="U5942" s="6" t="s">
        <v>78</v>
      </c>
      <c r="V5942" s="12" t="s">
        <v>79</v>
      </c>
      <c r="W5942" s="12" t="s">
        <v>104</v>
      </c>
      <c r="X5942" s="12" t="s">
        <v>155</v>
      </c>
      <c r="Y5942" s="12" t="s">
        <v>156</v>
      </c>
      <c r="AA5942" s="12" t="s">
        <v>83</v>
      </c>
      <c r="AB5942" s="6" t="s">
        <v>84</v>
      </c>
      <c r="AC5942" s="12" t="s">
        <v>157</v>
      </c>
      <c r="AD5942" s="6" t="s">
        <v>5220</v>
      </c>
      <c r="AE5942" s="2">
        <v>45494</v>
      </c>
      <c r="AF5942" s="43" t="s">
        <v>87</v>
      </c>
      <c r="AG5942" s="7" t="s">
        <v>158</v>
      </c>
      <c r="AH5942" s="43" t="s">
        <v>3522</v>
      </c>
      <c r="AI5942" s="43" t="s">
        <v>3521</v>
      </c>
      <c r="AL5942" s="43">
        <v>10</v>
      </c>
      <c r="AN5942" s="46" t="s">
        <v>5240</v>
      </c>
      <c r="AO5942" s="5" t="s">
        <v>89</v>
      </c>
      <c r="AP5942" s="6" t="s">
        <v>5220</v>
      </c>
      <c r="AR5942" s="7" t="s">
        <v>90</v>
      </c>
      <c r="AT5942" s="4" t="str">
        <f>CONCATENATE(AU5942,", ",AV5942,", ",AW5942,", ",AX5942,", ",AY5942,", ",AZ5942,", ",BA5942)</f>
        <v>Europe, France, FR, Bretagne, Ille-et-Vilaine, Rennes, Campus Institut Agro Rennes</v>
      </c>
      <c r="AU5942" s="1" t="s">
        <v>91</v>
      </c>
      <c r="AV5942" s="1" t="s">
        <v>92</v>
      </c>
      <c r="AW5942" s="1" t="s">
        <v>93</v>
      </c>
      <c r="AX5942" s="1" t="s">
        <v>94</v>
      </c>
      <c r="AY5942" s="1" t="s">
        <v>95</v>
      </c>
      <c r="AZ5942" s="1" t="s">
        <v>96</v>
      </c>
      <c r="BA5942" s="1" t="s">
        <v>5242</v>
      </c>
      <c r="BC5942" s="43"/>
      <c r="BF5942" s="43" t="s">
        <v>4596</v>
      </c>
      <c r="BG5942" s="43" t="s">
        <v>93</v>
      </c>
      <c r="BH5942" s="7" t="s">
        <v>97</v>
      </c>
      <c r="BJ5942" s="7" t="s">
        <v>98</v>
      </c>
      <c r="BK5942" s="7" t="s">
        <v>99</v>
      </c>
      <c r="BL5942" s="7" t="s">
        <v>4597</v>
      </c>
      <c r="BM5942" s="7" t="s">
        <v>4598</v>
      </c>
      <c r="BU5942" s="43">
        <v>1</v>
      </c>
      <c r="BW5942" s="43" t="s">
        <v>103</v>
      </c>
    </row>
    <row r="5943" spans="3:75" x14ac:dyDescent="0.35">
      <c r="C5943" s="43" t="str">
        <f t="shared" si="92"/>
        <v>IARA:BDT-07:2024: 5942</v>
      </c>
      <c r="D5943" s="43">
        <v>5942</v>
      </c>
      <c r="E5943" s="43" t="s">
        <v>5324</v>
      </c>
      <c r="F5943" s="1" t="s">
        <v>73</v>
      </c>
      <c r="G5943" s="43" t="s">
        <v>5270</v>
      </c>
      <c r="H5943" s="2">
        <v>45494</v>
      </c>
      <c r="J5943" s="12">
        <v>2024</v>
      </c>
      <c r="K5943" s="12">
        <v>7</v>
      </c>
      <c r="L5943" s="12">
        <v>21</v>
      </c>
      <c r="P5943" s="12" t="s">
        <v>75</v>
      </c>
      <c r="Q5943" s="12" t="str">
        <f>CONCATENATE(X5943," ",Y5943)</f>
        <v>Turdus merula</v>
      </c>
      <c r="R5943" s="14" t="str">
        <f>CONCATENATE(S5943,", ",T5943,", ",U5943,", ",V5943,", ",W5943,", ",X5943,", ",Y5943)</f>
        <v>Animalia, Chordata, Aves, Passeriformes, Turdidae, Turdus, merula</v>
      </c>
      <c r="S5943" s="6" t="s">
        <v>76</v>
      </c>
      <c r="T5943" s="6" t="s">
        <v>77</v>
      </c>
      <c r="U5943" s="6" t="s">
        <v>78</v>
      </c>
      <c r="V5943" s="17" t="s">
        <v>79</v>
      </c>
      <c r="W5943" s="17" t="s">
        <v>126</v>
      </c>
      <c r="X5943" s="17" t="s">
        <v>127</v>
      </c>
      <c r="Y5943" s="17" t="s">
        <v>132</v>
      </c>
      <c r="AA5943" s="12" t="s">
        <v>83</v>
      </c>
      <c r="AB5943" s="6" t="s">
        <v>84</v>
      </c>
      <c r="AC5943" s="12" t="s">
        <v>133</v>
      </c>
      <c r="AD5943" s="6" t="s">
        <v>5220</v>
      </c>
      <c r="AE5943" s="2">
        <v>45494</v>
      </c>
      <c r="AF5943" s="43" t="s">
        <v>87</v>
      </c>
      <c r="AG5943" s="7" t="s">
        <v>134</v>
      </c>
      <c r="AH5943" s="43" t="s">
        <v>3524</v>
      </c>
      <c r="AI5943" s="43" t="s">
        <v>3523</v>
      </c>
      <c r="AL5943" s="43">
        <v>10</v>
      </c>
      <c r="AN5943" s="46" t="s">
        <v>5240</v>
      </c>
      <c r="AO5943" s="5" t="s">
        <v>89</v>
      </c>
      <c r="AP5943" s="6" t="s">
        <v>5220</v>
      </c>
      <c r="AR5943" s="7" t="s">
        <v>90</v>
      </c>
      <c r="AT5943" s="4" t="str">
        <f>CONCATENATE(AU5943,", ",AV5943,", ",AW5943,", ",AX5943,", ",AY5943,", ",AZ5943,", ",BA5943)</f>
        <v>Europe, France, FR, Bretagne, Ille-et-Vilaine, Rennes, Campus Institut Agro Rennes</v>
      </c>
      <c r="AU5943" s="1" t="s">
        <v>91</v>
      </c>
      <c r="AV5943" s="1" t="s">
        <v>92</v>
      </c>
      <c r="AW5943" s="1" t="s">
        <v>93</v>
      </c>
      <c r="AX5943" s="1" t="s">
        <v>94</v>
      </c>
      <c r="AY5943" s="1" t="s">
        <v>95</v>
      </c>
      <c r="AZ5943" s="1" t="s">
        <v>96</v>
      </c>
      <c r="BA5943" s="1" t="s">
        <v>5242</v>
      </c>
      <c r="BC5943" s="43"/>
      <c r="BF5943" s="43" t="s">
        <v>4596</v>
      </c>
      <c r="BG5943" s="43" t="s">
        <v>93</v>
      </c>
      <c r="BH5943" s="7" t="s">
        <v>97</v>
      </c>
      <c r="BJ5943" s="7" t="s">
        <v>98</v>
      </c>
      <c r="BK5943" s="7" t="s">
        <v>99</v>
      </c>
      <c r="BL5943" s="7" t="s">
        <v>4597</v>
      </c>
      <c r="BM5943" s="7" t="s">
        <v>4598</v>
      </c>
      <c r="BU5943" s="43">
        <v>1</v>
      </c>
      <c r="BW5943" s="43" t="s">
        <v>103</v>
      </c>
    </row>
    <row r="5944" spans="3:75" x14ac:dyDescent="0.35">
      <c r="C5944" s="43" t="str">
        <f t="shared" si="92"/>
        <v>IARA:BDT-07:2024: 5943</v>
      </c>
      <c r="D5944" s="43">
        <v>5943</v>
      </c>
      <c r="E5944" s="43" t="s">
        <v>5324</v>
      </c>
      <c r="F5944" s="1" t="s">
        <v>73</v>
      </c>
      <c r="G5944" s="43" t="s">
        <v>5270</v>
      </c>
      <c r="H5944" s="2">
        <v>45494</v>
      </c>
      <c r="J5944" s="12">
        <v>2024</v>
      </c>
      <c r="K5944" s="12">
        <v>7</v>
      </c>
      <c r="L5944" s="12">
        <v>21</v>
      </c>
      <c r="P5944" s="12" t="s">
        <v>75</v>
      </c>
      <c r="Q5944" s="12" t="str">
        <f>CONCATENATE(X5944," ",Y5944)</f>
        <v>Columba palumbus</v>
      </c>
      <c r="R5944" s="14" t="str">
        <f>CONCATENATE(S5944,", ",T5944,", ",U5944,", ",V5944,", ",W5944,", ",X5944,", ",Y5944)</f>
        <v>Animalia, Chordata, Aves, Columbiformes, Columbidae, Columba, palumbus</v>
      </c>
      <c r="S5944" s="6" t="s">
        <v>76</v>
      </c>
      <c r="T5944" s="6" t="s">
        <v>77</v>
      </c>
      <c r="U5944" s="6" t="s">
        <v>78</v>
      </c>
      <c r="V5944" s="12" t="s">
        <v>159</v>
      </c>
      <c r="W5944" s="12" t="s">
        <v>160</v>
      </c>
      <c r="X5944" s="12" t="s">
        <v>161</v>
      </c>
      <c r="Y5944" s="12" t="s">
        <v>162</v>
      </c>
      <c r="AA5944" s="12" t="s">
        <v>83</v>
      </c>
      <c r="AB5944" s="6" t="s">
        <v>84</v>
      </c>
      <c r="AC5944" s="12" t="s">
        <v>163</v>
      </c>
      <c r="AD5944" s="6" t="s">
        <v>5220</v>
      </c>
      <c r="AE5944" s="2">
        <v>45494</v>
      </c>
      <c r="AF5944" s="43" t="s">
        <v>87</v>
      </c>
      <c r="AG5944" s="7" t="s">
        <v>164</v>
      </c>
      <c r="AH5944" s="43" t="s">
        <v>3524</v>
      </c>
      <c r="AI5944" s="43" t="s">
        <v>3525</v>
      </c>
      <c r="AL5944" s="43">
        <v>10</v>
      </c>
      <c r="AN5944" s="46" t="s">
        <v>5240</v>
      </c>
      <c r="AO5944" s="5" t="s">
        <v>89</v>
      </c>
      <c r="AP5944" s="6" t="s">
        <v>5220</v>
      </c>
      <c r="AR5944" s="7" t="s">
        <v>90</v>
      </c>
      <c r="AT5944" s="4" t="str">
        <f>CONCATENATE(AU5944,", ",AV5944,", ",AW5944,", ",AX5944,", ",AY5944,", ",AZ5944,", ",BA5944)</f>
        <v>Europe, France, FR, Bretagne, Ille-et-Vilaine, Rennes, Campus Institut Agro Rennes</v>
      </c>
      <c r="AU5944" s="1" t="s">
        <v>91</v>
      </c>
      <c r="AV5944" s="1" t="s">
        <v>92</v>
      </c>
      <c r="AW5944" s="1" t="s">
        <v>93</v>
      </c>
      <c r="AX5944" s="1" t="s">
        <v>94</v>
      </c>
      <c r="AY5944" s="1" t="s">
        <v>95</v>
      </c>
      <c r="AZ5944" s="1" t="s">
        <v>96</v>
      </c>
      <c r="BA5944" s="1" t="s">
        <v>5242</v>
      </c>
      <c r="BC5944" s="43"/>
      <c r="BF5944" s="43" t="s">
        <v>4596</v>
      </c>
      <c r="BG5944" s="43" t="s">
        <v>93</v>
      </c>
      <c r="BH5944" s="7" t="s">
        <v>97</v>
      </c>
      <c r="BJ5944" s="7" t="s">
        <v>98</v>
      </c>
      <c r="BK5944" s="7" t="s">
        <v>99</v>
      </c>
      <c r="BL5944" s="7" t="s">
        <v>4597</v>
      </c>
      <c r="BM5944" s="7" t="s">
        <v>4598</v>
      </c>
      <c r="BU5944" s="43">
        <v>1</v>
      </c>
      <c r="BW5944" s="43" t="s">
        <v>103</v>
      </c>
    </row>
    <row r="5945" spans="3:75" x14ac:dyDescent="0.35">
      <c r="C5945" s="43" t="str">
        <f t="shared" si="92"/>
        <v>IARA:BDT-07:2024: 5944</v>
      </c>
      <c r="D5945" s="43">
        <v>5944</v>
      </c>
      <c r="E5945" s="43" t="s">
        <v>5324</v>
      </c>
      <c r="F5945" s="1" t="s">
        <v>73</v>
      </c>
      <c r="G5945" s="43" t="s">
        <v>5270</v>
      </c>
      <c r="H5945" s="2">
        <v>45494</v>
      </c>
      <c r="J5945" s="12">
        <v>2024</v>
      </c>
      <c r="K5945" s="12">
        <v>7</v>
      </c>
      <c r="L5945" s="12">
        <v>21</v>
      </c>
      <c r="P5945" s="12" t="s">
        <v>75</v>
      </c>
      <c r="Q5945" s="12" t="str">
        <f>CONCATENATE(X5945," ",Y5945)</f>
        <v>Turdus merula</v>
      </c>
      <c r="R5945" s="14" t="str">
        <f>CONCATENATE(S5945,", ",T5945,", ",U5945,", ",V5945,", ",W5945,", ",X5945,", ",Y5945)</f>
        <v>Animalia, Chordata, Aves, Passeriformes, Turdidae, Turdus, merula</v>
      </c>
      <c r="S5945" s="6" t="s">
        <v>76</v>
      </c>
      <c r="T5945" s="6" t="s">
        <v>77</v>
      </c>
      <c r="U5945" s="6" t="s">
        <v>78</v>
      </c>
      <c r="V5945" s="17" t="s">
        <v>79</v>
      </c>
      <c r="W5945" s="17" t="s">
        <v>126</v>
      </c>
      <c r="X5945" s="17" t="s">
        <v>127</v>
      </c>
      <c r="Y5945" s="17" t="s">
        <v>132</v>
      </c>
      <c r="AA5945" s="12" t="s">
        <v>83</v>
      </c>
      <c r="AB5945" s="6" t="s">
        <v>84</v>
      </c>
      <c r="AC5945" s="12" t="s">
        <v>133</v>
      </c>
      <c r="AD5945" s="6" t="s">
        <v>5220</v>
      </c>
      <c r="AE5945" s="2">
        <v>45494</v>
      </c>
      <c r="AF5945" s="43" t="s">
        <v>87</v>
      </c>
      <c r="AG5945" s="7" t="s">
        <v>134</v>
      </c>
      <c r="AH5945" s="43" t="s">
        <v>3527</v>
      </c>
      <c r="AI5945" s="43" t="s">
        <v>3526</v>
      </c>
      <c r="AL5945" s="43">
        <v>10</v>
      </c>
      <c r="AN5945" s="46" t="s">
        <v>5240</v>
      </c>
      <c r="AO5945" s="5" t="s">
        <v>89</v>
      </c>
      <c r="AP5945" s="6" t="s">
        <v>5220</v>
      </c>
      <c r="AR5945" s="7" t="s">
        <v>90</v>
      </c>
      <c r="AT5945" s="4" t="str">
        <f>CONCATENATE(AU5945,", ",AV5945,", ",AW5945,", ",AX5945,", ",AY5945,", ",AZ5945,", ",BA5945)</f>
        <v>Europe, France, FR, Bretagne, Ille-et-Vilaine, Rennes, Campus Institut Agro Rennes</v>
      </c>
      <c r="AU5945" s="1" t="s">
        <v>91</v>
      </c>
      <c r="AV5945" s="1" t="s">
        <v>92</v>
      </c>
      <c r="AW5945" s="1" t="s">
        <v>93</v>
      </c>
      <c r="AX5945" s="1" t="s">
        <v>94</v>
      </c>
      <c r="AY5945" s="1" t="s">
        <v>95</v>
      </c>
      <c r="AZ5945" s="1" t="s">
        <v>96</v>
      </c>
      <c r="BA5945" s="1" t="s">
        <v>5242</v>
      </c>
      <c r="BC5945" s="43"/>
      <c r="BF5945" s="43" t="s">
        <v>4596</v>
      </c>
      <c r="BG5945" s="43" t="s">
        <v>93</v>
      </c>
      <c r="BH5945" s="7" t="s">
        <v>97</v>
      </c>
      <c r="BJ5945" s="7" t="s">
        <v>98</v>
      </c>
      <c r="BK5945" s="7" t="s">
        <v>99</v>
      </c>
      <c r="BL5945" s="7" t="s">
        <v>4597</v>
      </c>
      <c r="BM5945" s="7" t="s">
        <v>4598</v>
      </c>
      <c r="BU5945" s="43">
        <v>1</v>
      </c>
      <c r="BW5945" s="43" t="s">
        <v>103</v>
      </c>
    </row>
    <row r="5946" spans="3:75" x14ac:dyDescent="0.35">
      <c r="C5946" s="43" t="str">
        <f t="shared" si="92"/>
        <v>IARA:BDT-07:2024: 5945</v>
      </c>
      <c r="D5946" s="43">
        <v>5945</v>
      </c>
      <c r="E5946" s="43" t="s">
        <v>5324</v>
      </c>
      <c r="F5946" s="1" t="s">
        <v>73</v>
      </c>
      <c r="G5946" s="43" t="s">
        <v>5270</v>
      </c>
      <c r="H5946" s="2">
        <v>45494</v>
      </c>
      <c r="J5946" s="12">
        <v>2024</v>
      </c>
      <c r="K5946" s="12">
        <v>7</v>
      </c>
      <c r="L5946" s="12">
        <v>21</v>
      </c>
      <c r="P5946" s="12" t="s">
        <v>75</v>
      </c>
      <c r="Q5946" s="12" t="str">
        <f>CONCATENATE(X5946," ",Y5946)</f>
        <v>Turdus merula</v>
      </c>
      <c r="R5946" s="14" t="str">
        <f>CONCATENATE(S5946,", ",T5946,", ",U5946,", ",V5946,", ",W5946,", ",X5946,", ",Y5946)</f>
        <v>Animalia, Chordata, Aves, Passeriformes, Turdidae, Turdus, merula</v>
      </c>
      <c r="S5946" s="6" t="s">
        <v>76</v>
      </c>
      <c r="T5946" s="6" t="s">
        <v>77</v>
      </c>
      <c r="U5946" s="6" t="s">
        <v>78</v>
      </c>
      <c r="V5946" s="17" t="s">
        <v>79</v>
      </c>
      <c r="W5946" s="17" t="s">
        <v>126</v>
      </c>
      <c r="X5946" s="17" t="s">
        <v>127</v>
      </c>
      <c r="Y5946" s="17" t="s">
        <v>132</v>
      </c>
      <c r="AA5946" s="12" t="s">
        <v>83</v>
      </c>
      <c r="AB5946" s="6" t="s">
        <v>84</v>
      </c>
      <c r="AC5946" s="12" t="s">
        <v>133</v>
      </c>
      <c r="AD5946" s="6" t="s">
        <v>5220</v>
      </c>
      <c r="AE5946" s="2">
        <v>45494</v>
      </c>
      <c r="AF5946" s="43" t="s">
        <v>87</v>
      </c>
      <c r="AG5946" s="7" t="s">
        <v>134</v>
      </c>
      <c r="AH5946" s="43" t="s">
        <v>3529</v>
      </c>
      <c r="AI5946" s="43" t="s">
        <v>3528</v>
      </c>
      <c r="AL5946" s="43">
        <v>10</v>
      </c>
      <c r="AN5946" s="46" t="s">
        <v>5240</v>
      </c>
      <c r="AO5946" s="5" t="s">
        <v>89</v>
      </c>
      <c r="AP5946" s="6" t="s">
        <v>5220</v>
      </c>
      <c r="AR5946" s="7" t="s">
        <v>90</v>
      </c>
      <c r="AT5946" s="4" t="str">
        <f>CONCATENATE(AU5946,", ",AV5946,", ",AW5946,", ",AX5946,", ",AY5946,", ",AZ5946,", ",BA5946)</f>
        <v>Europe, France, FR, Bretagne, Ille-et-Vilaine, Rennes, Campus Institut Agro Rennes</v>
      </c>
      <c r="AU5946" s="1" t="s">
        <v>91</v>
      </c>
      <c r="AV5946" s="1" t="s">
        <v>92</v>
      </c>
      <c r="AW5946" s="1" t="s">
        <v>93</v>
      </c>
      <c r="AX5946" s="1" t="s">
        <v>94</v>
      </c>
      <c r="AY5946" s="1" t="s">
        <v>95</v>
      </c>
      <c r="AZ5946" s="1" t="s">
        <v>96</v>
      </c>
      <c r="BA5946" s="1" t="s">
        <v>5242</v>
      </c>
      <c r="BC5946" s="43"/>
      <c r="BF5946" s="43" t="s">
        <v>4596</v>
      </c>
      <c r="BG5946" s="43" t="s">
        <v>93</v>
      </c>
      <c r="BH5946" s="7" t="s">
        <v>97</v>
      </c>
      <c r="BJ5946" s="7" t="s">
        <v>98</v>
      </c>
      <c r="BK5946" s="7" t="s">
        <v>99</v>
      </c>
      <c r="BL5946" s="7" t="s">
        <v>4597</v>
      </c>
      <c r="BM5946" s="7" t="s">
        <v>4598</v>
      </c>
      <c r="BU5946" s="43">
        <v>1</v>
      </c>
      <c r="BW5946" s="43" t="s">
        <v>103</v>
      </c>
    </row>
    <row r="5947" spans="3:75" x14ac:dyDescent="0.35">
      <c r="C5947" s="43" t="str">
        <f t="shared" si="92"/>
        <v>IARA:BDT-07:2024: 5946</v>
      </c>
      <c r="D5947" s="43">
        <v>5946</v>
      </c>
      <c r="E5947" s="43" t="s">
        <v>5324</v>
      </c>
      <c r="F5947" s="1" t="s">
        <v>73</v>
      </c>
      <c r="G5947" s="43" t="s">
        <v>5270</v>
      </c>
      <c r="H5947" s="2">
        <v>45494</v>
      </c>
      <c r="J5947" s="12">
        <v>2024</v>
      </c>
      <c r="K5947" s="12">
        <v>7</v>
      </c>
      <c r="L5947" s="12">
        <v>21</v>
      </c>
      <c r="P5947" s="12" t="s">
        <v>75</v>
      </c>
      <c r="Q5947" s="12" t="str">
        <f>CONCATENATE(X5947," ",Y5947)</f>
        <v>Erithacus rubecula</v>
      </c>
      <c r="R5947" s="14" t="str">
        <f>CONCATENATE(S5947,", ",T5947,", ",U5947,", ",V5947,", ",W5947,", ",X5947,", ",Y5947)</f>
        <v>Animalia, Chordata, Aves, Passeriformes, Muscicapidae, Erithacus, rubecula</v>
      </c>
      <c r="S5947" s="6" t="s">
        <v>76</v>
      </c>
      <c r="T5947" s="6" t="s">
        <v>77</v>
      </c>
      <c r="U5947" s="6" t="s">
        <v>78</v>
      </c>
      <c r="V5947" s="12" t="s">
        <v>79</v>
      </c>
      <c r="W5947" s="12" t="s">
        <v>182</v>
      </c>
      <c r="X5947" s="12" t="s">
        <v>183</v>
      </c>
      <c r="Y5947" s="12" t="s">
        <v>184</v>
      </c>
      <c r="AA5947" s="12" t="s">
        <v>83</v>
      </c>
      <c r="AB5947" s="6" t="s">
        <v>84</v>
      </c>
      <c r="AC5947" s="12" t="s">
        <v>185</v>
      </c>
      <c r="AD5947" s="6" t="s">
        <v>5220</v>
      </c>
      <c r="AE5947" s="2">
        <v>45494</v>
      </c>
      <c r="AF5947" s="43" t="s">
        <v>87</v>
      </c>
      <c r="AG5947" s="7" t="s">
        <v>186</v>
      </c>
      <c r="AH5947" s="43" t="s">
        <v>3531</v>
      </c>
      <c r="AI5947" s="43" t="s">
        <v>3530</v>
      </c>
      <c r="AL5947" s="43">
        <v>10</v>
      </c>
      <c r="AN5947" s="46" t="s">
        <v>5240</v>
      </c>
      <c r="AO5947" s="5" t="s">
        <v>89</v>
      </c>
      <c r="AP5947" s="6" t="s">
        <v>5220</v>
      </c>
      <c r="AR5947" s="7" t="s">
        <v>90</v>
      </c>
      <c r="AT5947" s="4" t="str">
        <f>CONCATENATE(AU5947,", ",AV5947,", ",AW5947,", ",AX5947,", ",AY5947,", ",AZ5947,", ",BA5947)</f>
        <v>Europe, France, FR, Bretagne, Ille-et-Vilaine, Rennes, Campus Institut Agro Rennes</v>
      </c>
      <c r="AU5947" s="1" t="s">
        <v>91</v>
      </c>
      <c r="AV5947" s="1" t="s">
        <v>92</v>
      </c>
      <c r="AW5947" s="1" t="s">
        <v>93</v>
      </c>
      <c r="AX5947" s="1" t="s">
        <v>94</v>
      </c>
      <c r="AY5947" s="1" t="s">
        <v>95</v>
      </c>
      <c r="AZ5947" s="1" t="s">
        <v>96</v>
      </c>
      <c r="BA5947" s="1" t="s">
        <v>5242</v>
      </c>
      <c r="BC5947" s="43"/>
      <c r="BF5947" s="43" t="s">
        <v>4596</v>
      </c>
      <c r="BG5947" s="43" t="s">
        <v>93</v>
      </c>
      <c r="BH5947" s="7" t="s">
        <v>97</v>
      </c>
      <c r="BJ5947" s="7" t="s">
        <v>98</v>
      </c>
      <c r="BK5947" s="7" t="s">
        <v>99</v>
      </c>
      <c r="BL5947" s="7" t="s">
        <v>4597</v>
      </c>
      <c r="BM5947" s="7" t="s">
        <v>4598</v>
      </c>
      <c r="BU5947" s="43">
        <v>1</v>
      </c>
      <c r="BW5947" s="43" t="s">
        <v>103</v>
      </c>
    </row>
    <row r="5948" spans="3:75" x14ac:dyDescent="0.35">
      <c r="C5948" s="43" t="str">
        <f t="shared" si="92"/>
        <v>IARA:BDT-07:2024: 5947</v>
      </c>
      <c r="D5948" s="43">
        <v>5947</v>
      </c>
      <c r="E5948" s="43" t="s">
        <v>5324</v>
      </c>
      <c r="F5948" s="1" t="s">
        <v>73</v>
      </c>
      <c r="G5948" s="43" t="s">
        <v>5270</v>
      </c>
      <c r="H5948" s="2">
        <v>45494</v>
      </c>
      <c r="J5948" s="12">
        <v>2024</v>
      </c>
      <c r="K5948" s="12">
        <v>7</v>
      </c>
      <c r="L5948" s="12">
        <v>21</v>
      </c>
      <c r="P5948" s="12" t="s">
        <v>75</v>
      </c>
      <c r="Q5948" s="12" t="str">
        <f>CONCATENATE(X5948," ",Y5948)</f>
        <v>Erithacus rubecula</v>
      </c>
      <c r="R5948" s="14" t="str">
        <f>CONCATENATE(S5948,", ",T5948,", ",U5948,", ",V5948,", ",W5948,", ",X5948,", ",Y5948)</f>
        <v>Animalia, Chordata, Aves, Passeriformes, Muscicapidae, Erithacus, rubecula</v>
      </c>
      <c r="S5948" s="6" t="s">
        <v>76</v>
      </c>
      <c r="T5948" s="6" t="s">
        <v>77</v>
      </c>
      <c r="U5948" s="6" t="s">
        <v>78</v>
      </c>
      <c r="V5948" s="12" t="s">
        <v>79</v>
      </c>
      <c r="W5948" s="12" t="s">
        <v>182</v>
      </c>
      <c r="X5948" s="12" t="s">
        <v>183</v>
      </c>
      <c r="Y5948" s="12" t="s">
        <v>184</v>
      </c>
      <c r="AA5948" s="12" t="s">
        <v>83</v>
      </c>
      <c r="AB5948" s="6" t="s">
        <v>84</v>
      </c>
      <c r="AC5948" s="12" t="s">
        <v>185</v>
      </c>
      <c r="AD5948" s="6" t="s">
        <v>5220</v>
      </c>
      <c r="AE5948" s="2">
        <v>45494</v>
      </c>
      <c r="AF5948" s="43" t="s">
        <v>87</v>
      </c>
      <c r="AG5948" s="7" t="s">
        <v>186</v>
      </c>
      <c r="AH5948" s="43" t="s">
        <v>3533</v>
      </c>
      <c r="AI5948" s="43" t="s">
        <v>3532</v>
      </c>
      <c r="AL5948" s="43">
        <v>10</v>
      </c>
      <c r="AN5948" s="46" t="s">
        <v>5240</v>
      </c>
      <c r="AO5948" s="5" t="s">
        <v>89</v>
      </c>
      <c r="AP5948" s="6" t="s">
        <v>5220</v>
      </c>
      <c r="AR5948" s="7" t="s">
        <v>90</v>
      </c>
      <c r="AT5948" s="4" t="str">
        <f>CONCATENATE(AU5948,", ",AV5948,", ",AW5948,", ",AX5948,", ",AY5948,", ",AZ5948,", ",BA5948)</f>
        <v>Europe, France, FR, Bretagne, Ille-et-Vilaine, Rennes, Campus Institut Agro Rennes</v>
      </c>
      <c r="AU5948" s="1" t="s">
        <v>91</v>
      </c>
      <c r="AV5948" s="1" t="s">
        <v>92</v>
      </c>
      <c r="AW5948" s="1" t="s">
        <v>93</v>
      </c>
      <c r="AX5948" s="1" t="s">
        <v>94</v>
      </c>
      <c r="AY5948" s="1" t="s">
        <v>95</v>
      </c>
      <c r="AZ5948" s="1" t="s">
        <v>96</v>
      </c>
      <c r="BA5948" s="1" t="s">
        <v>5242</v>
      </c>
      <c r="BC5948" s="43"/>
      <c r="BF5948" s="43" t="s">
        <v>4596</v>
      </c>
      <c r="BG5948" s="43" t="s">
        <v>93</v>
      </c>
      <c r="BH5948" s="7" t="s">
        <v>97</v>
      </c>
      <c r="BJ5948" s="7" t="s">
        <v>98</v>
      </c>
      <c r="BK5948" s="7" t="s">
        <v>99</v>
      </c>
      <c r="BL5948" s="7" t="s">
        <v>4597</v>
      </c>
      <c r="BM5948" s="7" t="s">
        <v>4598</v>
      </c>
      <c r="BU5948" s="43">
        <v>1</v>
      </c>
      <c r="BW5948" s="43" t="s">
        <v>103</v>
      </c>
    </row>
    <row r="5949" spans="3:75" x14ac:dyDescent="0.35">
      <c r="C5949" s="43" t="str">
        <f t="shared" si="92"/>
        <v>IARA:BDT-07:2024: 5948</v>
      </c>
      <c r="D5949" s="43">
        <v>5948</v>
      </c>
      <c r="E5949" s="43" t="s">
        <v>5324</v>
      </c>
      <c r="F5949" s="1" t="s">
        <v>73</v>
      </c>
      <c r="G5949" s="43" t="s">
        <v>5270</v>
      </c>
      <c r="H5949" s="2">
        <v>45494</v>
      </c>
      <c r="J5949" s="12">
        <v>2024</v>
      </c>
      <c r="K5949" s="12">
        <v>7</v>
      </c>
      <c r="L5949" s="12">
        <v>21</v>
      </c>
      <c r="P5949" s="12" t="s">
        <v>75</v>
      </c>
      <c r="Q5949" s="12" t="str">
        <f>CONCATENATE(X5949," ",Y5949)</f>
        <v>Picus viridis</v>
      </c>
      <c r="R5949" s="14" t="str">
        <f>CONCATENATE(S5949,", ",T5949,", ",U5949,", ",V5949,", ",W5949,", ",X5949,", ",Y5949)</f>
        <v>Animalia, Chordata, Aves, Piciformes, Picidae, Picus, viridis</v>
      </c>
      <c r="S5949" s="6" t="s">
        <v>76</v>
      </c>
      <c r="T5949" s="6" t="s">
        <v>77</v>
      </c>
      <c r="U5949" s="6" t="s">
        <v>78</v>
      </c>
      <c r="V5949" s="12" t="s">
        <v>149</v>
      </c>
      <c r="W5949" s="12" t="s">
        <v>150</v>
      </c>
      <c r="X5949" s="12" t="s">
        <v>151</v>
      </c>
      <c r="Y5949" s="12" t="s">
        <v>152</v>
      </c>
      <c r="AA5949" s="12" t="s">
        <v>83</v>
      </c>
      <c r="AB5949" s="6" t="s">
        <v>84</v>
      </c>
      <c r="AC5949" s="12" t="s">
        <v>153</v>
      </c>
      <c r="AD5949" s="6" t="s">
        <v>5220</v>
      </c>
      <c r="AE5949" s="2">
        <v>45494</v>
      </c>
      <c r="AF5949" s="43" t="s">
        <v>87</v>
      </c>
      <c r="AG5949" s="7" t="s">
        <v>154</v>
      </c>
      <c r="AH5949" s="43" t="s">
        <v>3535</v>
      </c>
      <c r="AI5949" s="43" t="s">
        <v>3534</v>
      </c>
      <c r="AL5949" s="43">
        <v>10</v>
      </c>
      <c r="AN5949" s="46" t="s">
        <v>5240</v>
      </c>
      <c r="AO5949" s="5" t="s">
        <v>89</v>
      </c>
      <c r="AP5949" s="6" t="s">
        <v>5220</v>
      </c>
      <c r="AR5949" s="7" t="s">
        <v>90</v>
      </c>
      <c r="AT5949" s="4" t="str">
        <f>CONCATENATE(AU5949,", ",AV5949,", ",AW5949,", ",AX5949,", ",AY5949,", ",AZ5949,", ",BA5949)</f>
        <v>Europe, France, FR, Bretagne, Ille-et-Vilaine, Rennes, Campus Institut Agro Rennes</v>
      </c>
      <c r="AU5949" s="1" t="s">
        <v>91</v>
      </c>
      <c r="AV5949" s="1" t="s">
        <v>92</v>
      </c>
      <c r="AW5949" s="1" t="s">
        <v>93</v>
      </c>
      <c r="AX5949" s="1" t="s">
        <v>94</v>
      </c>
      <c r="AY5949" s="1" t="s">
        <v>95</v>
      </c>
      <c r="AZ5949" s="1" t="s">
        <v>96</v>
      </c>
      <c r="BA5949" s="1" t="s">
        <v>5242</v>
      </c>
      <c r="BC5949" s="43"/>
      <c r="BF5949" s="43" t="s">
        <v>4596</v>
      </c>
      <c r="BG5949" s="43" t="s">
        <v>93</v>
      </c>
      <c r="BH5949" s="7" t="s">
        <v>97</v>
      </c>
      <c r="BJ5949" s="7" t="s">
        <v>98</v>
      </c>
      <c r="BK5949" s="7" t="s">
        <v>99</v>
      </c>
      <c r="BL5949" s="7" t="s">
        <v>4597</v>
      </c>
      <c r="BM5949" s="7" t="s">
        <v>4598</v>
      </c>
      <c r="BU5949" s="43">
        <v>1</v>
      </c>
      <c r="BW5949" s="43" t="s">
        <v>103</v>
      </c>
    </row>
    <row r="5950" spans="3:75" x14ac:dyDescent="0.35">
      <c r="C5950" s="43" t="str">
        <f t="shared" si="92"/>
        <v>IARA:BDT-07:2024: 5949</v>
      </c>
      <c r="D5950" s="43">
        <v>5949</v>
      </c>
      <c r="E5950" s="43" t="s">
        <v>5324</v>
      </c>
      <c r="F5950" s="1" t="s">
        <v>73</v>
      </c>
      <c r="G5950" s="43" t="s">
        <v>5270</v>
      </c>
      <c r="H5950" s="2">
        <v>45494</v>
      </c>
      <c r="J5950" s="12">
        <v>2024</v>
      </c>
      <c r="K5950" s="12">
        <v>7</v>
      </c>
      <c r="L5950" s="12">
        <v>21</v>
      </c>
      <c r="P5950" s="12" t="s">
        <v>75</v>
      </c>
      <c r="Q5950" s="12" t="str">
        <f>CONCATENATE(X5950," ",Y5950)</f>
        <v>Picus viridis</v>
      </c>
      <c r="R5950" s="14" t="str">
        <f>CONCATENATE(S5950,", ",T5950,", ",U5950,", ",V5950,", ",W5950,", ",X5950,", ",Y5950)</f>
        <v>Animalia, Chordata, Aves, Piciformes, Picidae, Picus, viridis</v>
      </c>
      <c r="S5950" s="6" t="s">
        <v>76</v>
      </c>
      <c r="T5950" s="6" t="s">
        <v>77</v>
      </c>
      <c r="U5950" s="6" t="s">
        <v>78</v>
      </c>
      <c r="V5950" s="12" t="s">
        <v>149</v>
      </c>
      <c r="W5950" s="12" t="s">
        <v>150</v>
      </c>
      <c r="X5950" s="12" t="s">
        <v>151</v>
      </c>
      <c r="Y5950" s="12" t="s">
        <v>152</v>
      </c>
      <c r="AA5950" s="12" t="s">
        <v>83</v>
      </c>
      <c r="AB5950" s="6" t="s">
        <v>84</v>
      </c>
      <c r="AC5950" s="12" t="s">
        <v>153</v>
      </c>
      <c r="AD5950" s="6" t="s">
        <v>5220</v>
      </c>
      <c r="AE5950" s="2">
        <v>45494</v>
      </c>
      <c r="AF5950" s="43" t="s">
        <v>87</v>
      </c>
      <c r="AG5950" s="7" t="s">
        <v>154</v>
      </c>
      <c r="AH5950" s="43" t="s">
        <v>3537</v>
      </c>
      <c r="AI5950" s="43" t="s">
        <v>3536</v>
      </c>
      <c r="AL5950" s="43">
        <v>10</v>
      </c>
      <c r="AN5950" s="46" t="s">
        <v>5240</v>
      </c>
      <c r="AO5950" s="5" t="s">
        <v>89</v>
      </c>
      <c r="AP5950" s="6" t="s">
        <v>5220</v>
      </c>
      <c r="AR5950" s="7" t="s">
        <v>90</v>
      </c>
      <c r="AT5950" s="4" t="str">
        <f>CONCATENATE(AU5950,", ",AV5950,", ",AW5950,", ",AX5950,", ",AY5950,", ",AZ5950,", ",BA5950)</f>
        <v>Europe, France, FR, Bretagne, Ille-et-Vilaine, Rennes, Campus Institut Agro Rennes</v>
      </c>
      <c r="AU5950" s="1" t="s">
        <v>91</v>
      </c>
      <c r="AV5950" s="1" t="s">
        <v>92</v>
      </c>
      <c r="AW5950" s="1" t="s">
        <v>93</v>
      </c>
      <c r="AX5950" s="1" t="s">
        <v>94</v>
      </c>
      <c r="AY5950" s="1" t="s">
        <v>95</v>
      </c>
      <c r="AZ5950" s="1" t="s">
        <v>96</v>
      </c>
      <c r="BA5950" s="1" t="s">
        <v>5242</v>
      </c>
      <c r="BC5950" s="43"/>
      <c r="BF5950" s="43" t="s">
        <v>4596</v>
      </c>
      <c r="BG5950" s="43" t="s">
        <v>93</v>
      </c>
      <c r="BH5950" s="7" t="s">
        <v>97</v>
      </c>
      <c r="BJ5950" s="7" t="s">
        <v>98</v>
      </c>
      <c r="BK5950" s="7" t="s">
        <v>99</v>
      </c>
      <c r="BL5950" s="7" t="s">
        <v>4597</v>
      </c>
      <c r="BM5950" s="7" t="s">
        <v>4598</v>
      </c>
      <c r="BU5950" s="43">
        <v>1</v>
      </c>
      <c r="BW5950" s="43" t="s">
        <v>103</v>
      </c>
    </row>
    <row r="5951" spans="3:75" x14ac:dyDescent="0.35">
      <c r="C5951" s="43" t="str">
        <f t="shared" si="92"/>
        <v>IARA:BDT-07:2024: 5950</v>
      </c>
      <c r="D5951" s="43">
        <v>5950</v>
      </c>
      <c r="E5951" s="43" t="s">
        <v>5324</v>
      </c>
      <c r="F5951" s="1" t="s">
        <v>73</v>
      </c>
      <c r="G5951" s="43" t="s">
        <v>5270</v>
      </c>
      <c r="H5951" s="2">
        <v>45494</v>
      </c>
      <c r="J5951" s="12">
        <v>2024</v>
      </c>
      <c r="K5951" s="12">
        <v>7</v>
      </c>
      <c r="L5951" s="12">
        <v>21</v>
      </c>
      <c r="P5951" s="12" t="s">
        <v>75</v>
      </c>
      <c r="Q5951" s="12" t="str">
        <f>CONCATENATE(X5951," ",Y5951)</f>
        <v>Columba palumbus</v>
      </c>
      <c r="R5951" s="14" t="str">
        <f>CONCATENATE(S5951,", ",T5951,", ",U5951,", ",V5951,", ",W5951,", ",X5951,", ",Y5951)</f>
        <v>Animalia, Chordata, Aves, Columbiformes, Columbidae, Columba, palumbus</v>
      </c>
      <c r="S5951" s="6" t="s">
        <v>76</v>
      </c>
      <c r="T5951" s="6" t="s">
        <v>77</v>
      </c>
      <c r="U5951" s="6" t="s">
        <v>78</v>
      </c>
      <c r="V5951" s="12" t="s">
        <v>159</v>
      </c>
      <c r="W5951" s="12" t="s">
        <v>160</v>
      </c>
      <c r="X5951" s="12" t="s">
        <v>161</v>
      </c>
      <c r="Y5951" s="12" t="s">
        <v>162</v>
      </c>
      <c r="AA5951" s="12" t="s">
        <v>83</v>
      </c>
      <c r="AB5951" s="6" t="s">
        <v>84</v>
      </c>
      <c r="AC5951" s="12" t="s">
        <v>163</v>
      </c>
      <c r="AD5951" s="6" t="s">
        <v>5220</v>
      </c>
      <c r="AE5951" s="2">
        <v>45494</v>
      </c>
      <c r="AF5951" s="43" t="s">
        <v>87</v>
      </c>
      <c r="AG5951" s="7" t="s">
        <v>164</v>
      </c>
      <c r="AH5951" s="43" t="s">
        <v>3539</v>
      </c>
      <c r="AI5951" s="43" t="s">
        <v>3538</v>
      </c>
      <c r="AL5951" s="43">
        <v>10</v>
      </c>
      <c r="AN5951" s="46" t="s">
        <v>5240</v>
      </c>
      <c r="AO5951" s="5" t="s">
        <v>89</v>
      </c>
      <c r="AP5951" s="6" t="s">
        <v>5220</v>
      </c>
      <c r="AR5951" s="7" t="s">
        <v>90</v>
      </c>
      <c r="AT5951" s="4" t="str">
        <f>CONCATENATE(AU5951,", ",AV5951,", ",AW5951,", ",AX5951,", ",AY5951,", ",AZ5951,", ",BA5951)</f>
        <v>Europe, France, FR, Bretagne, Ille-et-Vilaine, Rennes, Campus Institut Agro Rennes</v>
      </c>
      <c r="AU5951" s="1" t="s">
        <v>91</v>
      </c>
      <c r="AV5951" s="1" t="s">
        <v>92</v>
      </c>
      <c r="AW5951" s="1" t="s">
        <v>93</v>
      </c>
      <c r="AX5951" s="1" t="s">
        <v>94</v>
      </c>
      <c r="AY5951" s="1" t="s">
        <v>95</v>
      </c>
      <c r="AZ5951" s="1" t="s">
        <v>96</v>
      </c>
      <c r="BA5951" s="1" t="s">
        <v>5242</v>
      </c>
      <c r="BC5951" s="43"/>
      <c r="BF5951" s="43" t="s">
        <v>4596</v>
      </c>
      <c r="BG5951" s="43" t="s">
        <v>93</v>
      </c>
      <c r="BH5951" s="7" t="s">
        <v>97</v>
      </c>
      <c r="BJ5951" s="7" t="s">
        <v>98</v>
      </c>
      <c r="BK5951" s="7" t="s">
        <v>99</v>
      </c>
      <c r="BL5951" s="7" t="s">
        <v>4597</v>
      </c>
      <c r="BM5951" s="7" t="s">
        <v>4598</v>
      </c>
      <c r="BU5951" s="43">
        <v>1</v>
      </c>
      <c r="BW5951" s="43" t="s">
        <v>103</v>
      </c>
    </row>
    <row r="5952" spans="3:75" x14ac:dyDescent="0.35">
      <c r="C5952" s="43" t="str">
        <f t="shared" si="92"/>
        <v>IARA:BDT-07:2024: 5951</v>
      </c>
      <c r="D5952" s="43">
        <v>5951</v>
      </c>
      <c r="E5952" s="43" t="s">
        <v>5324</v>
      </c>
      <c r="F5952" s="1" t="s">
        <v>73</v>
      </c>
      <c r="G5952" s="43" t="s">
        <v>5270</v>
      </c>
      <c r="H5952" s="2">
        <v>45494</v>
      </c>
      <c r="J5952" s="12">
        <v>2024</v>
      </c>
      <c r="K5952" s="12">
        <v>7</v>
      </c>
      <c r="L5952" s="12">
        <v>21</v>
      </c>
      <c r="P5952" s="12" t="s">
        <v>75</v>
      </c>
      <c r="Q5952" s="12" t="str">
        <f>CONCATENATE(X5952," ",Y5952)</f>
        <v>Columba palumbus</v>
      </c>
      <c r="R5952" s="14" t="str">
        <f>CONCATENATE(S5952,", ",T5952,", ",U5952,", ",V5952,", ",W5952,", ",X5952,", ",Y5952)</f>
        <v>Animalia, Chordata, Aves, Columbiformes, Columbidae, Columba, palumbus</v>
      </c>
      <c r="S5952" s="6" t="s">
        <v>76</v>
      </c>
      <c r="T5952" s="6" t="s">
        <v>77</v>
      </c>
      <c r="U5952" s="6" t="s">
        <v>78</v>
      </c>
      <c r="V5952" s="12" t="s">
        <v>159</v>
      </c>
      <c r="W5952" s="12" t="s">
        <v>160</v>
      </c>
      <c r="X5952" s="12" t="s">
        <v>161</v>
      </c>
      <c r="Y5952" s="12" t="s">
        <v>162</v>
      </c>
      <c r="AA5952" s="12" t="s">
        <v>83</v>
      </c>
      <c r="AB5952" s="6" t="s">
        <v>84</v>
      </c>
      <c r="AC5952" s="12" t="s">
        <v>163</v>
      </c>
      <c r="AD5952" s="6" t="s">
        <v>5220</v>
      </c>
      <c r="AE5952" s="2">
        <v>45494</v>
      </c>
      <c r="AF5952" s="43" t="s">
        <v>87</v>
      </c>
      <c r="AG5952" s="7" t="s">
        <v>164</v>
      </c>
      <c r="AH5952" s="43" t="s">
        <v>3541</v>
      </c>
      <c r="AI5952" s="43" t="s">
        <v>3540</v>
      </c>
      <c r="AL5952" s="43">
        <v>10</v>
      </c>
      <c r="AN5952" s="46" t="s">
        <v>5240</v>
      </c>
      <c r="AO5952" s="5" t="s">
        <v>89</v>
      </c>
      <c r="AP5952" s="6" t="s">
        <v>5220</v>
      </c>
      <c r="AR5952" s="7" t="s">
        <v>90</v>
      </c>
      <c r="AT5952" s="4" t="str">
        <f>CONCATENATE(AU5952,", ",AV5952,", ",AW5952,", ",AX5952,", ",AY5952,", ",AZ5952,", ",BA5952)</f>
        <v>Europe, France, FR, Bretagne, Ille-et-Vilaine, Rennes, Campus Institut Agro Rennes</v>
      </c>
      <c r="AU5952" s="1" t="s">
        <v>91</v>
      </c>
      <c r="AV5952" s="1" t="s">
        <v>92</v>
      </c>
      <c r="AW5952" s="1" t="s">
        <v>93</v>
      </c>
      <c r="AX5952" s="1" t="s">
        <v>94</v>
      </c>
      <c r="AY5952" s="1" t="s">
        <v>95</v>
      </c>
      <c r="AZ5952" s="1" t="s">
        <v>96</v>
      </c>
      <c r="BA5952" s="1" t="s">
        <v>5242</v>
      </c>
      <c r="BC5952" s="43"/>
      <c r="BF5952" s="43" t="s">
        <v>4596</v>
      </c>
      <c r="BG5952" s="43" t="s">
        <v>93</v>
      </c>
      <c r="BH5952" s="7" t="s">
        <v>97</v>
      </c>
      <c r="BJ5952" s="7" t="s">
        <v>98</v>
      </c>
      <c r="BK5952" s="7" t="s">
        <v>99</v>
      </c>
      <c r="BL5952" s="7" t="s">
        <v>4597</v>
      </c>
      <c r="BM5952" s="7" t="s">
        <v>4598</v>
      </c>
      <c r="BU5952" s="43">
        <v>1</v>
      </c>
      <c r="BW5952" s="43" t="s">
        <v>103</v>
      </c>
    </row>
    <row r="5953" spans="3:75" x14ac:dyDescent="0.35">
      <c r="C5953" s="43" t="str">
        <f t="shared" si="92"/>
        <v>IARA:BDT-07:2024: 5952</v>
      </c>
      <c r="D5953" s="43">
        <v>5952</v>
      </c>
      <c r="E5953" s="43" t="s">
        <v>5324</v>
      </c>
      <c r="F5953" s="1" t="s">
        <v>73</v>
      </c>
      <c r="G5953" s="43" t="s">
        <v>5270</v>
      </c>
      <c r="H5953" s="2">
        <v>45494</v>
      </c>
      <c r="J5953" s="12">
        <v>2024</v>
      </c>
      <c r="K5953" s="12">
        <v>7</v>
      </c>
      <c r="L5953" s="12">
        <v>21</v>
      </c>
      <c r="P5953" s="12" t="s">
        <v>75</v>
      </c>
      <c r="Q5953" s="12" t="str">
        <f>CONCATENATE(X5953," ",Y5953)</f>
        <v>Columba palumbus</v>
      </c>
      <c r="R5953" s="14" t="str">
        <f>CONCATENATE(S5953,", ",T5953,", ",U5953,", ",V5953,", ",W5953,", ",X5953,", ",Y5953)</f>
        <v>Animalia, Chordata, Aves, Columbiformes, Columbidae, Columba, palumbus</v>
      </c>
      <c r="S5953" s="6" t="s">
        <v>76</v>
      </c>
      <c r="T5953" s="6" t="s">
        <v>77</v>
      </c>
      <c r="U5953" s="6" t="s">
        <v>78</v>
      </c>
      <c r="V5953" s="12" t="s">
        <v>159</v>
      </c>
      <c r="W5953" s="12" t="s">
        <v>160</v>
      </c>
      <c r="X5953" s="12" t="s">
        <v>161</v>
      </c>
      <c r="Y5953" s="12" t="s">
        <v>162</v>
      </c>
      <c r="AA5953" s="12" t="s">
        <v>83</v>
      </c>
      <c r="AB5953" s="6" t="s">
        <v>84</v>
      </c>
      <c r="AC5953" s="12" t="s">
        <v>163</v>
      </c>
      <c r="AD5953" s="6" t="s">
        <v>5220</v>
      </c>
      <c r="AE5953" s="2">
        <v>45494</v>
      </c>
      <c r="AF5953" s="43" t="s">
        <v>87</v>
      </c>
      <c r="AG5953" s="7" t="s">
        <v>164</v>
      </c>
      <c r="AH5953" s="43" t="s">
        <v>3543</v>
      </c>
      <c r="AI5953" s="43" t="s">
        <v>3542</v>
      </c>
      <c r="AL5953" s="43">
        <v>10</v>
      </c>
      <c r="AN5953" s="46" t="s">
        <v>5240</v>
      </c>
      <c r="AO5953" s="5" t="s">
        <v>89</v>
      </c>
      <c r="AP5953" s="6" t="s">
        <v>5220</v>
      </c>
      <c r="AR5953" s="7" t="s">
        <v>90</v>
      </c>
      <c r="AT5953" s="4" t="str">
        <f>CONCATENATE(AU5953,", ",AV5953,", ",AW5953,", ",AX5953,", ",AY5953,", ",AZ5953,", ",BA5953)</f>
        <v>Europe, France, FR, Bretagne, Ille-et-Vilaine, Rennes, Campus Institut Agro Rennes</v>
      </c>
      <c r="AU5953" s="1" t="s">
        <v>91</v>
      </c>
      <c r="AV5953" s="1" t="s">
        <v>92</v>
      </c>
      <c r="AW5953" s="1" t="s">
        <v>93</v>
      </c>
      <c r="AX5953" s="1" t="s">
        <v>94</v>
      </c>
      <c r="AY5953" s="1" t="s">
        <v>95</v>
      </c>
      <c r="AZ5953" s="1" t="s">
        <v>96</v>
      </c>
      <c r="BA5953" s="1" t="s">
        <v>5242</v>
      </c>
      <c r="BC5953" s="43"/>
      <c r="BF5953" s="43" t="s">
        <v>4596</v>
      </c>
      <c r="BG5953" s="43" t="s">
        <v>93</v>
      </c>
      <c r="BH5953" s="7" t="s">
        <v>97</v>
      </c>
      <c r="BJ5953" s="7" t="s">
        <v>98</v>
      </c>
      <c r="BK5953" s="7" t="s">
        <v>99</v>
      </c>
      <c r="BL5953" s="7" t="s">
        <v>4597</v>
      </c>
      <c r="BM5953" s="7" t="s">
        <v>4598</v>
      </c>
      <c r="BU5953" s="43">
        <v>1</v>
      </c>
      <c r="BW5953" s="43" t="s">
        <v>103</v>
      </c>
    </row>
    <row r="5954" spans="3:75" x14ac:dyDescent="0.35">
      <c r="C5954" s="43" t="str">
        <f t="shared" si="92"/>
        <v>IARA:BDT-07:2024: 5953</v>
      </c>
      <c r="D5954" s="43">
        <v>5953</v>
      </c>
      <c r="E5954" s="43" t="s">
        <v>5324</v>
      </c>
      <c r="F5954" s="1" t="s">
        <v>73</v>
      </c>
      <c r="G5954" s="43" t="s">
        <v>5270</v>
      </c>
      <c r="H5954" s="2">
        <v>45494</v>
      </c>
      <c r="J5954" s="12">
        <v>2024</v>
      </c>
      <c r="K5954" s="12">
        <v>7</v>
      </c>
      <c r="L5954" s="12">
        <v>21</v>
      </c>
      <c r="P5954" s="12" t="s">
        <v>75</v>
      </c>
      <c r="Q5954" s="12" t="str">
        <f>CONCATENATE(X5954," ",Y5954)</f>
        <v>Sturnus vulgaris</v>
      </c>
      <c r="R5954" s="14" t="str">
        <f>CONCATENATE(S5954,", ",T5954,", ",U5954,", ",V5954,", ",W5954,", ",X5954,", ",Y5954)</f>
        <v>Animalia, Chordata, Aves, Passeriformes, Sturnidae, Sturnus, vulgaris</v>
      </c>
      <c r="S5954" s="6" t="s">
        <v>76</v>
      </c>
      <c r="T5954" s="6" t="s">
        <v>77</v>
      </c>
      <c r="U5954" s="6" t="s">
        <v>78</v>
      </c>
      <c r="V5954" s="12" t="s">
        <v>79</v>
      </c>
      <c r="W5954" s="12" t="s">
        <v>112</v>
      </c>
      <c r="X5954" s="12" t="s">
        <v>113</v>
      </c>
      <c r="Y5954" s="12" t="s">
        <v>114</v>
      </c>
      <c r="AA5954" s="12" t="s">
        <v>83</v>
      </c>
      <c r="AB5954" s="6" t="s">
        <v>84</v>
      </c>
      <c r="AC5954" s="12" t="s">
        <v>115</v>
      </c>
      <c r="AD5954" s="6" t="s">
        <v>5220</v>
      </c>
      <c r="AE5954" s="2">
        <v>45494</v>
      </c>
      <c r="AF5954" s="43" t="s">
        <v>87</v>
      </c>
      <c r="AG5954" s="7" t="s">
        <v>116</v>
      </c>
      <c r="AH5954" s="43" t="s">
        <v>3545</v>
      </c>
      <c r="AI5954" s="43" t="s">
        <v>3544</v>
      </c>
      <c r="AL5954" s="43">
        <v>10</v>
      </c>
      <c r="AN5954" s="46" t="s">
        <v>5240</v>
      </c>
      <c r="AO5954" s="5" t="s">
        <v>89</v>
      </c>
      <c r="AP5954" s="6" t="s">
        <v>5220</v>
      </c>
      <c r="AR5954" s="7" t="s">
        <v>90</v>
      </c>
      <c r="AT5954" s="4" t="str">
        <f>CONCATENATE(AU5954,", ",AV5954,", ",AW5954,", ",AX5954,", ",AY5954,", ",AZ5954,", ",BA5954)</f>
        <v>Europe, France, FR, Bretagne, Ille-et-Vilaine, Rennes, Campus Institut Agro Rennes</v>
      </c>
      <c r="AU5954" s="1" t="s">
        <v>91</v>
      </c>
      <c r="AV5954" s="1" t="s">
        <v>92</v>
      </c>
      <c r="AW5954" s="1" t="s">
        <v>93</v>
      </c>
      <c r="AX5954" s="1" t="s">
        <v>94</v>
      </c>
      <c r="AY5954" s="1" t="s">
        <v>95</v>
      </c>
      <c r="AZ5954" s="1" t="s">
        <v>96</v>
      </c>
      <c r="BA5954" s="1" t="s">
        <v>5242</v>
      </c>
      <c r="BC5954" s="43"/>
      <c r="BF5954" s="43" t="s">
        <v>4596</v>
      </c>
      <c r="BG5954" s="43" t="s">
        <v>93</v>
      </c>
      <c r="BH5954" s="7" t="s">
        <v>97</v>
      </c>
      <c r="BJ5954" s="7" t="s">
        <v>98</v>
      </c>
      <c r="BK5954" s="7" t="s">
        <v>99</v>
      </c>
      <c r="BL5954" s="7" t="s">
        <v>4597</v>
      </c>
      <c r="BM5954" s="7" t="s">
        <v>4598</v>
      </c>
      <c r="BU5954" s="43">
        <v>1</v>
      </c>
      <c r="BW5954" s="43" t="s">
        <v>103</v>
      </c>
    </row>
    <row r="5955" spans="3:75" x14ac:dyDescent="0.35">
      <c r="C5955" s="43" t="str">
        <f t="shared" ref="C5955:C6018" si="93">_xlfn.CONCAT(E5955,D5955)</f>
        <v>IARA:BDT-07:2024: 5954</v>
      </c>
      <c r="D5955" s="43">
        <v>5954</v>
      </c>
      <c r="E5955" s="43" t="s">
        <v>5324</v>
      </c>
      <c r="F5955" s="1" t="s">
        <v>73</v>
      </c>
      <c r="G5955" s="43" t="s">
        <v>5270</v>
      </c>
      <c r="H5955" s="2">
        <v>45494</v>
      </c>
      <c r="J5955" s="12">
        <v>2024</v>
      </c>
      <c r="K5955" s="12">
        <v>7</v>
      </c>
      <c r="L5955" s="12">
        <v>21</v>
      </c>
      <c r="P5955" s="12" t="s">
        <v>75</v>
      </c>
      <c r="Q5955" s="12" t="str">
        <f>CONCATENATE(X5955," ",Y5955)</f>
        <v>Columba palumbus</v>
      </c>
      <c r="R5955" s="14" t="str">
        <f>CONCATENATE(S5955,", ",T5955,", ",U5955,", ",V5955,", ",W5955,", ",X5955,", ",Y5955)</f>
        <v>Animalia, Chordata, Aves, Columbiformes, Columbidae, Columba, palumbus</v>
      </c>
      <c r="S5955" s="6" t="s">
        <v>76</v>
      </c>
      <c r="T5955" s="6" t="s">
        <v>77</v>
      </c>
      <c r="U5955" s="6" t="s">
        <v>78</v>
      </c>
      <c r="V5955" s="12" t="s">
        <v>159</v>
      </c>
      <c r="W5955" s="12" t="s">
        <v>160</v>
      </c>
      <c r="X5955" s="12" t="s">
        <v>161</v>
      </c>
      <c r="Y5955" s="12" t="s">
        <v>162</v>
      </c>
      <c r="AA5955" s="12" t="s">
        <v>83</v>
      </c>
      <c r="AB5955" s="6" t="s">
        <v>84</v>
      </c>
      <c r="AC5955" s="12" t="s">
        <v>163</v>
      </c>
      <c r="AD5955" s="6" t="s">
        <v>5220</v>
      </c>
      <c r="AE5955" s="2">
        <v>45494</v>
      </c>
      <c r="AF5955" s="43" t="s">
        <v>87</v>
      </c>
      <c r="AG5955" s="7" t="s">
        <v>164</v>
      </c>
      <c r="AH5955" s="43" t="s">
        <v>3547</v>
      </c>
      <c r="AI5955" s="43" t="s">
        <v>3546</v>
      </c>
      <c r="AL5955" s="43">
        <v>10</v>
      </c>
      <c r="AN5955" s="46" t="s">
        <v>5240</v>
      </c>
      <c r="AO5955" s="5" t="s">
        <v>89</v>
      </c>
      <c r="AP5955" s="6" t="s">
        <v>5220</v>
      </c>
      <c r="AR5955" s="7" t="s">
        <v>90</v>
      </c>
      <c r="AT5955" s="4" t="str">
        <f>CONCATENATE(AU5955,", ",AV5955,", ",AW5955,", ",AX5955,", ",AY5955,", ",AZ5955,", ",BA5955)</f>
        <v>Europe, France, FR, Bretagne, Ille-et-Vilaine, Rennes, Campus Institut Agro Rennes</v>
      </c>
      <c r="AU5955" s="1" t="s">
        <v>91</v>
      </c>
      <c r="AV5955" s="1" t="s">
        <v>92</v>
      </c>
      <c r="AW5955" s="1" t="s">
        <v>93</v>
      </c>
      <c r="AX5955" s="1" t="s">
        <v>94</v>
      </c>
      <c r="AY5955" s="1" t="s">
        <v>95</v>
      </c>
      <c r="AZ5955" s="1" t="s">
        <v>96</v>
      </c>
      <c r="BA5955" s="1" t="s">
        <v>5242</v>
      </c>
      <c r="BC5955" s="43"/>
      <c r="BF5955" s="43" t="s">
        <v>4596</v>
      </c>
      <c r="BG5955" s="43" t="s">
        <v>93</v>
      </c>
      <c r="BH5955" s="7" t="s">
        <v>97</v>
      </c>
      <c r="BJ5955" s="7" t="s">
        <v>98</v>
      </c>
      <c r="BK5955" s="7" t="s">
        <v>99</v>
      </c>
      <c r="BL5955" s="7" t="s">
        <v>4597</v>
      </c>
      <c r="BM5955" s="7" t="s">
        <v>4598</v>
      </c>
      <c r="BU5955" s="43">
        <v>1</v>
      </c>
      <c r="BW5955" s="43" t="s">
        <v>103</v>
      </c>
    </row>
    <row r="5956" spans="3:75" x14ac:dyDescent="0.35">
      <c r="C5956" s="43" t="str">
        <f t="shared" si="93"/>
        <v>IARA:BDT-07:2024: 5955</v>
      </c>
      <c r="D5956" s="43">
        <v>5955</v>
      </c>
      <c r="E5956" s="43" t="s">
        <v>5324</v>
      </c>
      <c r="F5956" s="1" t="s">
        <v>73</v>
      </c>
      <c r="G5956" s="43" t="s">
        <v>5270</v>
      </c>
      <c r="H5956" s="2">
        <v>45494</v>
      </c>
      <c r="J5956" s="12">
        <v>2024</v>
      </c>
      <c r="K5956" s="12">
        <v>7</v>
      </c>
      <c r="L5956" s="12">
        <v>21</v>
      </c>
      <c r="P5956" s="12" t="s">
        <v>75</v>
      </c>
      <c r="Q5956" s="12" t="str">
        <f>CONCATENATE(X5956," ",Y5956)</f>
        <v>Troglodytes troglodytes</v>
      </c>
      <c r="R5956" s="14" t="str">
        <f>CONCATENATE(S5956,", ",T5956,", ",U5956,", ",V5956,", ",W5956,", ",X5956,", ",Y5956)</f>
        <v>Animalia, Chordata, Aves, Passeriformes, Troglodytidae, Troglodytes, troglodytes</v>
      </c>
      <c r="S5956" s="6" t="s">
        <v>76</v>
      </c>
      <c r="T5956" s="6" t="s">
        <v>77</v>
      </c>
      <c r="U5956" s="6" t="s">
        <v>78</v>
      </c>
      <c r="V5956" s="12" t="s">
        <v>79</v>
      </c>
      <c r="W5956" s="12" t="s">
        <v>197</v>
      </c>
      <c r="X5956" s="12" t="s">
        <v>198</v>
      </c>
      <c r="Y5956" s="12" t="s">
        <v>199</v>
      </c>
      <c r="AA5956" s="12" t="s">
        <v>83</v>
      </c>
      <c r="AB5956" s="6" t="s">
        <v>84</v>
      </c>
      <c r="AC5956" s="12" t="s">
        <v>200</v>
      </c>
      <c r="AD5956" s="6" t="s">
        <v>5220</v>
      </c>
      <c r="AE5956" s="2">
        <v>45494</v>
      </c>
      <c r="AF5956" s="43" t="s">
        <v>87</v>
      </c>
      <c r="AG5956" s="7" t="s">
        <v>201</v>
      </c>
      <c r="AH5956" s="43" t="s">
        <v>3549</v>
      </c>
      <c r="AI5956" s="43" t="s">
        <v>3548</v>
      </c>
      <c r="AL5956" s="43">
        <v>10</v>
      </c>
      <c r="AN5956" s="46" t="s">
        <v>5240</v>
      </c>
      <c r="AO5956" s="5" t="s">
        <v>89</v>
      </c>
      <c r="AP5956" s="6" t="s">
        <v>5220</v>
      </c>
      <c r="AR5956" s="7" t="s">
        <v>90</v>
      </c>
      <c r="AT5956" s="4" t="str">
        <f>CONCATENATE(AU5956,", ",AV5956,", ",AW5956,", ",AX5956,", ",AY5956,", ",AZ5956,", ",BA5956)</f>
        <v>Europe, France, FR, Bretagne, Ille-et-Vilaine, Rennes, Campus Institut Agro Rennes</v>
      </c>
      <c r="AU5956" s="1" t="s">
        <v>91</v>
      </c>
      <c r="AV5956" s="1" t="s">
        <v>92</v>
      </c>
      <c r="AW5956" s="1" t="s">
        <v>93</v>
      </c>
      <c r="AX5956" s="1" t="s">
        <v>94</v>
      </c>
      <c r="AY5956" s="1" t="s">
        <v>95</v>
      </c>
      <c r="AZ5956" s="1" t="s">
        <v>96</v>
      </c>
      <c r="BA5956" s="1" t="s">
        <v>5242</v>
      </c>
      <c r="BC5956" s="43"/>
      <c r="BF5956" s="43" t="s">
        <v>4596</v>
      </c>
      <c r="BG5956" s="43" t="s">
        <v>93</v>
      </c>
      <c r="BH5956" s="7" t="s">
        <v>97</v>
      </c>
      <c r="BJ5956" s="7" t="s">
        <v>98</v>
      </c>
      <c r="BK5956" s="7" t="s">
        <v>99</v>
      </c>
      <c r="BL5956" s="7" t="s">
        <v>4597</v>
      </c>
      <c r="BM5956" s="7" t="s">
        <v>4598</v>
      </c>
      <c r="BU5956" s="43">
        <v>1</v>
      </c>
      <c r="BW5956" s="43" t="s">
        <v>103</v>
      </c>
    </row>
    <row r="5957" spans="3:75" x14ac:dyDescent="0.35">
      <c r="C5957" s="43" t="str">
        <f t="shared" si="93"/>
        <v>IARA:BDT-07:2024: 5956</v>
      </c>
      <c r="D5957" s="43">
        <v>5956</v>
      </c>
      <c r="E5957" s="43" t="s">
        <v>5324</v>
      </c>
      <c r="F5957" s="1" t="s">
        <v>73</v>
      </c>
      <c r="G5957" s="43" t="s">
        <v>5270</v>
      </c>
      <c r="H5957" s="2">
        <v>45494</v>
      </c>
      <c r="J5957" s="12">
        <v>2024</v>
      </c>
      <c r="K5957" s="12">
        <v>7</v>
      </c>
      <c r="L5957" s="12">
        <v>21</v>
      </c>
      <c r="P5957" s="12" t="s">
        <v>75</v>
      </c>
      <c r="Q5957" s="12" t="str">
        <f>CONCATENATE(X5957," ",Y5957)</f>
        <v>Turdus merula</v>
      </c>
      <c r="R5957" s="14" t="str">
        <f>CONCATENATE(S5957,", ",T5957,", ",U5957,", ",V5957,", ",W5957,", ",X5957,", ",Y5957)</f>
        <v>Animalia, Chordata, Aves, Passeriformes, Turdidae, Turdus, merula</v>
      </c>
      <c r="S5957" s="6" t="s">
        <v>76</v>
      </c>
      <c r="T5957" s="6" t="s">
        <v>77</v>
      </c>
      <c r="U5957" s="6" t="s">
        <v>78</v>
      </c>
      <c r="V5957" s="17" t="s">
        <v>79</v>
      </c>
      <c r="W5957" s="17" t="s">
        <v>126</v>
      </c>
      <c r="X5957" s="17" t="s">
        <v>127</v>
      </c>
      <c r="Y5957" s="17" t="s">
        <v>132</v>
      </c>
      <c r="AA5957" s="12" t="s">
        <v>83</v>
      </c>
      <c r="AB5957" s="6" t="s">
        <v>84</v>
      </c>
      <c r="AC5957" s="12" t="s">
        <v>133</v>
      </c>
      <c r="AD5957" s="6" t="s">
        <v>5220</v>
      </c>
      <c r="AE5957" s="2">
        <v>45494</v>
      </c>
      <c r="AF5957" s="43" t="s">
        <v>87</v>
      </c>
      <c r="AG5957" s="7" t="s">
        <v>134</v>
      </c>
      <c r="AH5957" s="43" t="s">
        <v>3551</v>
      </c>
      <c r="AI5957" s="43" t="s">
        <v>3550</v>
      </c>
      <c r="AL5957" s="43">
        <v>10</v>
      </c>
      <c r="AN5957" s="46" t="s">
        <v>5240</v>
      </c>
      <c r="AO5957" s="5" t="s">
        <v>89</v>
      </c>
      <c r="AP5957" s="6" t="s">
        <v>5220</v>
      </c>
      <c r="AR5957" s="7" t="s">
        <v>90</v>
      </c>
      <c r="AT5957" s="4" t="str">
        <f>CONCATENATE(AU5957,", ",AV5957,", ",AW5957,", ",AX5957,", ",AY5957,", ",AZ5957,", ",BA5957)</f>
        <v>Europe, France, FR, Bretagne, Ille-et-Vilaine, Rennes, Campus Institut Agro Rennes</v>
      </c>
      <c r="AU5957" s="1" t="s">
        <v>91</v>
      </c>
      <c r="AV5957" s="1" t="s">
        <v>92</v>
      </c>
      <c r="AW5957" s="1" t="s">
        <v>93</v>
      </c>
      <c r="AX5957" s="1" t="s">
        <v>94</v>
      </c>
      <c r="AY5957" s="1" t="s">
        <v>95</v>
      </c>
      <c r="AZ5957" s="1" t="s">
        <v>96</v>
      </c>
      <c r="BA5957" s="1" t="s">
        <v>5242</v>
      </c>
      <c r="BC5957" s="43"/>
      <c r="BF5957" s="43" t="s">
        <v>4596</v>
      </c>
      <c r="BG5957" s="43" t="s">
        <v>93</v>
      </c>
      <c r="BH5957" s="7" t="s">
        <v>97</v>
      </c>
      <c r="BJ5957" s="7" t="s">
        <v>98</v>
      </c>
      <c r="BK5957" s="7" t="s">
        <v>99</v>
      </c>
      <c r="BL5957" s="7" t="s">
        <v>4597</v>
      </c>
      <c r="BM5957" s="7" t="s">
        <v>4598</v>
      </c>
      <c r="BU5957" s="43">
        <v>1</v>
      </c>
      <c r="BW5957" s="43" t="s">
        <v>103</v>
      </c>
    </row>
    <row r="5958" spans="3:75" x14ac:dyDescent="0.35">
      <c r="C5958" s="43" t="str">
        <f t="shared" si="93"/>
        <v>IARA:BDT-07:2024: 5957</v>
      </c>
      <c r="D5958" s="43">
        <v>5957</v>
      </c>
      <c r="E5958" s="43" t="s">
        <v>5324</v>
      </c>
      <c r="F5958" s="1" t="s">
        <v>73</v>
      </c>
      <c r="G5958" s="43" t="s">
        <v>5270</v>
      </c>
      <c r="H5958" s="2">
        <v>45494</v>
      </c>
      <c r="J5958" s="12">
        <v>2024</v>
      </c>
      <c r="K5958" s="12">
        <v>7</v>
      </c>
      <c r="L5958" s="12">
        <v>21</v>
      </c>
      <c r="P5958" s="12" t="s">
        <v>75</v>
      </c>
      <c r="Q5958" s="12" t="str">
        <f>CONCATENATE(X5958," ",Y5958)</f>
        <v>Turdus merula</v>
      </c>
      <c r="R5958" s="14" t="str">
        <f>CONCATENATE(S5958,", ",T5958,", ",U5958,", ",V5958,", ",W5958,", ",X5958,", ",Y5958)</f>
        <v>Animalia, Chordata, Aves, Passeriformes, Turdidae, Turdus, merula</v>
      </c>
      <c r="S5958" s="6" t="s">
        <v>76</v>
      </c>
      <c r="T5958" s="6" t="s">
        <v>77</v>
      </c>
      <c r="U5958" s="6" t="s">
        <v>78</v>
      </c>
      <c r="V5958" s="17" t="s">
        <v>79</v>
      </c>
      <c r="W5958" s="17" t="s">
        <v>126</v>
      </c>
      <c r="X5958" s="17" t="s">
        <v>127</v>
      </c>
      <c r="Y5958" s="17" t="s">
        <v>132</v>
      </c>
      <c r="AA5958" s="12" t="s">
        <v>83</v>
      </c>
      <c r="AB5958" s="6" t="s">
        <v>84</v>
      </c>
      <c r="AC5958" s="12" t="s">
        <v>133</v>
      </c>
      <c r="AD5958" s="6" t="s">
        <v>5220</v>
      </c>
      <c r="AE5958" s="2">
        <v>45494</v>
      </c>
      <c r="AF5958" s="43" t="s">
        <v>87</v>
      </c>
      <c r="AG5958" s="7" t="s">
        <v>134</v>
      </c>
      <c r="AH5958" s="43" t="s">
        <v>3551</v>
      </c>
      <c r="AI5958" s="43" t="s">
        <v>3552</v>
      </c>
      <c r="AL5958" s="43">
        <v>10</v>
      </c>
      <c r="AN5958" s="46" t="s">
        <v>5240</v>
      </c>
      <c r="AO5958" s="5" t="s">
        <v>89</v>
      </c>
      <c r="AP5958" s="6" t="s">
        <v>5220</v>
      </c>
      <c r="AR5958" s="7" t="s">
        <v>90</v>
      </c>
      <c r="AT5958" s="4" t="str">
        <f>CONCATENATE(AU5958,", ",AV5958,", ",AW5958,", ",AX5958,", ",AY5958,", ",AZ5958,", ",BA5958)</f>
        <v>Europe, France, FR, Bretagne, Ille-et-Vilaine, Rennes, Campus Institut Agro Rennes</v>
      </c>
      <c r="AU5958" s="1" t="s">
        <v>91</v>
      </c>
      <c r="AV5958" s="1" t="s">
        <v>92</v>
      </c>
      <c r="AW5958" s="1" t="s">
        <v>93</v>
      </c>
      <c r="AX5958" s="1" t="s">
        <v>94</v>
      </c>
      <c r="AY5958" s="1" t="s">
        <v>95</v>
      </c>
      <c r="AZ5958" s="1" t="s">
        <v>96</v>
      </c>
      <c r="BA5958" s="1" t="s">
        <v>5242</v>
      </c>
      <c r="BC5958" s="43"/>
      <c r="BF5958" s="43" t="s">
        <v>4596</v>
      </c>
      <c r="BG5958" s="43" t="s">
        <v>93</v>
      </c>
      <c r="BH5958" s="7" t="s">
        <v>97</v>
      </c>
      <c r="BJ5958" s="7" t="s">
        <v>98</v>
      </c>
      <c r="BK5958" s="7" t="s">
        <v>99</v>
      </c>
      <c r="BL5958" s="7" t="s">
        <v>4597</v>
      </c>
      <c r="BM5958" s="7" t="s">
        <v>4598</v>
      </c>
      <c r="BU5958" s="43">
        <v>1</v>
      </c>
      <c r="BW5958" s="43" t="s">
        <v>103</v>
      </c>
    </row>
    <row r="5959" spans="3:75" x14ac:dyDescent="0.35">
      <c r="C5959" s="43" t="str">
        <f t="shared" si="93"/>
        <v>IARA:BDT-07:2024: 5958</v>
      </c>
      <c r="D5959" s="43">
        <v>5958</v>
      </c>
      <c r="E5959" s="43" t="s">
        <v>5324</v>
      </c>
      <c r="F5959" s="1" t="s">
        <v>73</v>
      </c>
      <c r="G5959" s="43" t="s">
        <v>5270</v>
      </c>
      <c r="H5959" s="2">
        <v>45494</v>
      </c>
      <c r="J5959" s="12">
        <v>2024</v>
      </c>
      <c r="K5959" s="12">
        <v>7</v>
      </c>
      <c r="L5959" s="12">
        <v>21</v>
      </c>
      <c r="P5959" s="12" t="s">
        <v>75</v>
      </c>
      <c r="Q5959" s="12" t="str">
        <f>CONCATENATE(X5959," ",Y5959)</f>
        <v>Phylloscopus collybita</v>
      </c>
      <c r="R5959" s="14" t="str">
        <f>CONCATENATE(S5959,", ",T5959,", ",U5959,", ",V5959,", ",W5959,", ",X5959,", ",Y5959)</f>
        <v>Animalia, Chordata, Aves, Passeriformes, Phylloscopidae, Phylloscopus, collybita</v>
      </c>
      <c r="S5959" s="6" t="s">
        <v>76</v>
      </c>
      <c r="T5959" s="6" t="s">
        <v>77</v>
      </c>
      <c r="U5959" s="6" t="s">
        <v>78</v>
      </c>
      <c r="V5959" s="12" t="s">
        <v>79</v>
      </c>
      <c r="W5959" s="12" t="s">
        <v>170</v>
      </c>
      <c r="X5959" s="12" t="s">
        <v>171</v>
      </c>
      <c r="Y5959" s="12" t="s">
        <v>172</v>
      </c>
      <c r="AA5959" s="12" t="s">
        <v>83</v>
      </c>
      <c r="AB5959" s="6" t="s">
        <v>173</v>
      </c>
      <c r="AC5959" s="12" t="s">
        <v>174</v>
      </c>
      <c r="AD5959" s="6" t="s">
        <v>5220</v>
      </c>
      <c r="AE5959" s="2">
        <v>45494</v>
      </c>
      <c r="AF5959" s="43" t="s">
        <v>87</v>
      </c>
      <c r="AG5959" s="7" t="s">
        <v>175</v>
      </c>
      <c r="AH5959" s="43" t="s">
        <v>3554</v>
      </c>
      <c r="AI5959" s="43" t="s">
        <v>3553</v>
      </c>
      <c r="AL5959" s="43">
        <v>10</v>
      </c>
      <c r="AN5959" s="46" t="s">
        <v>5240</v>
      </c>
      <c r="AO5959" s="5" t="s">
        <v>89</v>
      </c>
      <c r="AP5959" s="6" t="s">
        <v>5220</v>
      </c>
      <c r="AR5959" s="7" t="s">
        <v>90</v>
      </c>
      <c r="AT5959" s="4" t="str">
        <f>CONCATENATE(AU5959,", ",AV5959,", ",AW5959,", ",AX5959,", ",AY5959,", ",AZ5959,", ",BA5959)</f>
        <v>Europe, France, FR, Bretagne, Ille-et-Vilaine, Rennes, Campus Institut Agro Rennes</v>
      </c>
      <c r="AU5959" s="1" t="s">
        <v>91</v>
      </c>
      <c r="AV5959" s="1" t="s">
        <v>92</v>
      </c>
      <c r="AW5959" s="1" t="s">
        <v>93</v>
      </c>
      <c r="AX5959" s="1" t="s">
        <v>94</v>
      </c>
      <c r="AY5959" s="1" t="s">
        <v>95</v>
      </c>
      <c r="AZ5959" s="1" t="s">
        <v>96</v>
      </c>
      <c r="BA5959" s="1" t="s">
        <v>5242</v>
      </c>
      <c r="BC5959" s="43"/>
      <c r="BF5959" s="43" t="s">
        <v>4596</v>
      </c>
      <c r="BG5959" s="43" t="s">
        <v>93</v>
      </c>
      <c r="BH5959" s="7" t="s">
        <v>97</v>
      </c>
      <c r="BJ5959" s="7" t="s">
        <v>98</v>
      </c>
      <c r="BK5959" s="7" t="s">
        <v>99</v>
      </c>
      <c r="BL5959" s="7" t="s">
        <v>4597</v>
      </c>
      <c r="BM5959" s="7" t="s">
        <v>4598</v>
      </c>
      <c r="BU5959" s="43">
        <v>1</v>
      </c>
      <c r="BW5959" s="43" t="s">
        <v>103</v>
      </c>
    </row>
    <row r="5960" spans="3:75" x14ac:dyDescent="0.35">
      <c r="C5960" s="43" t="str">
        <f t="shared" si="93"/>
        <v>IARA:BDT-07:2024: 5959</v>
      </c>
      <c r="D5960" s="43">
        <v>5959</v>
      </c>
      <c r="E5960" s="43" t="s">
        <v>5324</v>
      </c>
      <c r="F5960" s="1" t="s">
        <v>73</v>
      </c>
      <c r="G5960" s="43" t="s">
        <v>5270</v>
      </c>
      <c r="H5960" s="2">
        <v>45494</v>
      </c>
      <c r="J5960" s="12">
        <v>2024</v>
      </c>
      <c r="K5960" s="12">
        <v>7</v>
      </c>
      <c r="L5960" s="12">
        <v>21</v>
      </c>
      <c r="P5960" s="12" t="s">
        <v>75</v>
      </c>
      <c r="Q5960" s="12" t="str">
        <f>CONCATENATE(X5960," ",Y5960)</f>
        <v>Columba palumbus</v>
      </c>
      <c r="R5960" s="14" t="str">
        <f>CONCATENATE(S5960,", ",T5960,", ",U5960,", ",V5960,", ",W5960,", ",X5960,", ",Y5960)</f>
        <v>Animalia, Chordata, Aves, Columbiformes, Columbidae, Columba, palumbus</v>
      </c>
      <c r="S5960" s="6" t="s">
        <v>76</v>
      </c>
      <c r="T5960" s="6" t="s">
        <v>77</v>
      </c>
      <c r="U5960" s="6" t="s">
        <v>78</v>
      </c>
      <c r="V5960" s="12" t="s">
        <v>159</v>
      </c>
      <c r="W5960" s="12" t="s">
        <v>160</v>
      </c>
      <c r="X5960" s="12" t="s">
        <v>161</v>
      </c>
      <c r="Y5960" s="12" t="s">
        <v>162</v>
      </c>
      <c r="AA5960" s="12" t="s">
        <v>83</v>
      </c>
      <c r="AB5960" s="6" t="s">
        <v>84</v>
      </c>
      <c r="AC5960" s="12" t="s">
        <v>163</v>
      </c>
      <c r="AD5960" s="6" t="s">
        <v>5220</v>
      </c>
      <c r="AE5960" s="2">
        <v>45494</v>
      </c>
      <c r="AF5960" s="43" t="s">
        <v>87</v>
      </c>
      <c r="AG5960" s="7" t="s">
        <v>164</v>
      </c>
      <c r="AH5960" s="43" t="s">
        <v>3556</v>
      </c>
      <c r="AI5960" s="43" t="s">
        <v>3555</v>
      </c>
      <c r="AL5960" s="43">
        <v>10</v>
      </c>
      <c r="AN5960" s="46" t="s">
        <v>5240</v>
      </c>
      <c r="AO5960" s="5" t="s">
        <v>89</v>
      </c>
      <c r="AP5960" s="6" t="s">
        <v>5220</v>
      </c>
      <c r="AR5960" s="7" t="s">
        <v>90</v>
      </c>
      <c r="AT5960" s="4" t="str">
        <f>CONCATENATE(AU5960,", ",AV5960,", ",AW5960,", ",AX5960,", ",AY5960,", ",AZ5960,", ",BA5960)</f>
        <v>Europe, France, FR, Bretagne, Ille-et-Vilaine, Rennes, Campus Institut Agro Rennes</v>
      </c>
      <c r="AU5960" s="1" t="s">
        <v>91</v>
      </c>
      <c r="AV5960" s="1" t="s">
        <v>92</v>
      </c>
      <c r="AW5960" s="1" t="s">
        <v>93</v>
      </c>
      <c r="AX5960" s="1" t="s">
        <v>94</v>
      </c>
      <c r="AY5960" s="1" t="s">
        <v>95</v>
      </c>
      <c r="AZ5960" s="1" t="s">
        <v>96</v>
      </c>
      <c r="BA5960" s="1" t="s">
        <v>5242</v>
      </c>
      <c r="BC5960" s="43"/>
      <c r="BF5960" s="43" t="s">
        <v>4596</v>
      </c>
      <c r="BG5960" s="43" t="s">
        <v>93</v>
      </c>
      <c r="BH5960" s="7" t="s">
        <v>97</v>
      </c>
      <c r="BJ5960" s="7" t="s">
        <v>98</v>
      </c>
      <c r="BK5960" s="7" t="s">
        <v>99</v>
      </c>
      <c r="BL5960" s="7" t="s">
        <v>4597</v>
      </c>
      <c r="BM5960" s="7" t="s">
        <v>4598</v>
      </c>
      <c r="BU5960" s="43">
        <v>1</v>
      </c>
      <c r="BW5960" s="43" t="s">
        <v>103</v>
      </c>
    </row>
    <row r="5961" spans="3:75" x14ac:dyDescent="0.35">
      <c r="C5961" s="43" t="str">
        <f t="shared" si="93"/>
        <v>IARA:BDT-07:2024: 5960</v>
      </c>
      <c r="D5961" s="43">
        <v>5960</v>
      </c>
      <c r="E5961" s="43" t="s">
        <v>5324</v>
      </c>
      <c r="F5961" s="1" t="s">
        <v>73</v>
      </c>
      <c r="G5961" s="43" t="s">
        <v>5270</v>
      </c>
      <c r="H5961" s="2">
        <v>45494</v>
      </c>
      <c r="J5961" s="12">
        <v>2024</v>
      </c>
      <c r="K5961" s="12">
        <v>7</v>
      </c>
      <c r="L5961" s="12">
        <v>21</v>
      </c>
      <c r="P5961" s="12" t="s">
        <v>75</v>
      </c>
      <c r="Q5961" s="12" t="str">
        <f>CONCATENATE(X5961," ",Y5961)</f>
        <v>Prunella modularis</v>
      </c>
      <c r="R5961" s="14" t="str">
        <f>CONCATENATE(S5961,", ",T5961,", ",U5961,", ",V5961,", ",W5961,", ",X5961,", ",Y5961)</f>
        <v>Animalia, Chordata, Aves, Passeriformes, Prunellidae, Prunella, modularis</v>
      </c>
      <c r="S5961" s="6" t="s">
        <v>76</v>
      </c>
      <c r="T5961" s="6" t="s">
        <v>77</v>
      </c>
      <c r="U5961" s="6" t="s">
        <v>78</v>
      </c>
      <c r="V5961" s="12" t="s">
        <v>79</v>
      </c>
      <c r="W5961" s="12" t="s">
        <v>80</v>
      </c>
      <c r="X5961" s="12" t="s">
        <v>81</v>
      </c>
      <c r="Y5961" s="12" t="s">
        <v>82</v>
      </c>
      <c r="AA5961" s="12" t="s">
        <v>83</v>
      </c>
      <c r="AB5961" s="6" t="s">
        <v>84</v>
      </c>
      <c r="AC5961" s="12" t="s">
        <v>85</v>
      </c>
      <c r="AD5961" s="6" t="s">
        <v>5220</v>
      </c>
      <c r="AE5961" s="2">
        <v>45494</v>
      </c>
      <c r="AF5961" s="43" t="s">
        <v>87</v>
      </c>
      <c r="AG5961" s="7" t="s">
        <v>88</v>
      </c>
      <c r="AH5961" s="43" t="s">
        <v>3558</v>
      </c>
      <c r="AI5961" s="43" t="s">
        <v>3557</v>
      </c>
      <c r="AL5961" s="43">
        <v>10</v>
      </c>
      <c r="AN5961" s="46" t="s">
        <v>5240</v>
      </c>
      <c r="AO5961" s="5" t="s">
        <v>89</v>
      </c>
      <c r="AP5961" s="6" t="s">
        <v>5220</v>
      </c>
      <c r="AR5961" s="7" t="s">
        <v>90</v>
      </c>
      <c r="AT5961" s="4" t="str">
        <f>CONCATENATE(AU5961,", ",AV5961,", ",AW5961,", ",AX5961,", ",AY5961,", ",AZ5961,", ",BA5961)</f>
        <v>Europe, France, FR, Bretagne, Ille-et-Vilaine, Rennes, Campus Institut Agro Rennes</v>
      </c>
      <c r="AU5961" s="1" t="s">
        <v>91</v>
      </c>
      <c r="AV5961" s="1" t="s">
        <v>92</v>
      </c>
      <c r="AW5961" s="1" t="s">
        <v>93</v>
      </c>
      <c r="AX5961" s="1" t="s">
        <v>94</v>
      </c>
      <c r="AY5961" s="1" t="s">
        <v>95</v>
      </c>
      <c r="AZ5961" s="1" t="s">
        <v>96</v>
      </c>
      <c r="BA5961" s="1" t="s">
        <v>5242</v>
      </c>
      <c r="BC5961" s="43"/>
      <c r="BF5961" s="43" t="s">
        <v>4596</v>
      </c>
      <c r="BG5961" s="43" t="s">
        <v>93</v>
      </c>
      <c r="BH5961" s="7" t="s">
        <v>97</v>
      </c>
      <c r="BJ5961" s="7" t="s">
        <v>98</v>
      </c>
      <c r="BK5961" s="7" t="s">
        <v>99</v>
      </c>
      <c r="BL5961" s="7" t="s">
        <v>4597</v>
      </c>
      <c r="BM5961" s="7" t="s">
        <v>4598</v>
      </c>
      <c r="BU5961" s="43">
        <v>1</v>
      </c>
      <c r="BW5961" s="43" t="s">
        <v>103</v>
      </c>
    </row>
    <row r="5962" spans="3:75" x14ac:dyDescent="0.35">
      <c r="C5962" s="43" t="str">
        <f t="shared" si="93"/>
        <v>IARA:BDT-07:2024: 5961</v>
      </c>
      <c r="D5962" s="43">
        <v>5961</v>
      </c>
      <c r="E5962" s="43" t="s">
        <v>5324</v>
      </c>
      <c r="F5962" s="1" t="s">
        <v>73</v>
      </c>
      <c r="G5962" s="43" t="s">
        <v>5270</v>
      </c>
      <c r="H5962" s="2">
        <v>45494</v>
      </c>
      <c r="J5962" s="12">
        <v>2024</v>
      </c>
      <c r="K5962" s="12">
        <v>7</v>
      </c>
      <c r="L5962" s="12">
        <v>21</v>
      </c>
      <c r="P5962" s="12" t="s">
        <v>75</v>
      </c>
      <c r="Q5962" s="12" t="str">
        <f>CONCATENATE(X5962," ",Y5962)</f>
        <v>Turdus merula</v>
      </c>
      <c r="R5962" s="14" t="str">
        <f>CONCATENATE(S5962,", ",T5962,", ",U5962,", ",V5962,", ",W5962,", ",X5962,", ",Y5962)</f>
        <v>Animalia, Chordata, Aves, Passeriformes, Turdidae, Turdus, merula</v>
      </c>
      <c r="S5962" s="6" t="s">
        <v>76</v>
      </c>
      <c r="T5962" s="6" t="s">
        <v>77</v>
      </c>
      <c r="U5962" s="6" t="s">
        <v>78</v>
      </c>
      <c r="V5962" s="17" t="s">
        <v>79</v>
      </c>
      <c r="W5962" s="17" t="s">
        <v>126</v>
      </c>
      <c r="X5962" s="17" t="s">
        <v>127</v>
      </c>
      <c r="Y5962" s="17" t="s">
        <v>132</v>
      </c>
      <c r="AA5962" s="12" t="s">
        <v>83</v>
      </c>
      <c r="AB5962" s="6" t="s">
        <v>84</v>
      </c>
      <c r="AC5962" s="12" t="s">
        <v>133</v>
      </c>
      <c r="AD5962" s="6" t="s">
        <v>5220</v>
      </c>
      <c r="AE5962" s="2">
        <v>45494</v>
      </c>
      <c r="AF5962" s="43" t="s">
        <v>87</v>
      </c>
      <c r="AG5962" s="7" t="s">
        <v>134</v>
      </c>
      <c r="AH5962" s="43" t="s">
        <v>3560</v>
      </c>
      <c r="AI5962" s="43" t="s">
        <v>3559</v>
      </c>
      <c r="AL5962" s="43">
        <v>10</v>
      </c>
      <c r="AN5962" s="46" t="s">
        <v>5240</v>
      </c>
      <c r="AO5962" s="5" t="s">
        <v>89</v>
      </c>
      <c r="AP5962" s="6" t="s">
        <v>5220</v>
      </c>
      <c r="AR5962" s="7" t="s">
        <v>90</v>
      </c>
      <c r="AT5962" s="4" t="str">
        <f>CONCATENATE(AU5962,", ",AV5962,", ",AW5962,", ",AX5962,", ",AY5962,", ",AZ5962,", ",BA5962)</f>
        <v>Europe, France, FR, Bretagne, Ille-et-Vilaine, Rennes, Campus Institut Agro Rennes</v>
      </c>
      <c r="AU5962" s="1" t="s">
        <v>91</v>
      </c>
      <c r="AV5962" s="1" t="s">
        <v>92</v>
      </c>
      <c r="AW5962" s="1" t="s">
        <v>93</v>
      </c>
      <c r="AX5962" s="1" t="s">
        <v>94</v>
      </c>
      <c r="AY5962" s="1" t="s">
        <v>95</v>
      </c>
      <c r="AZ5962" s="1" t="s">
        <v>96</v>
      </c>
      <c r="BA5962" s="1" t="s">
        <v>5242</v>
      </c>
      <c r="BC5962" s="43"/>
      <c r="BF5962" s="43" t="s">
        <v>4596</v>
      </c>
      <c r="BG5962" s="43" t="s">
        <v>93</v>
      </c>
      <c r="BH5962" s="7" t="s">
        <v>97</v>
      </c>
      <c r="BJ5962" s="7" t="s">
        <v>98</v>
      </c>
      <c r="BK5962" s="7" t="s">
        <v>99</v>
      </c>
      <c r="BL5962" s="7" t="s">
        <v>4597</v>
      </c>
      <c r="BM5962" s="7" t="s">
        <v>4598</v>
      </c>
      <c r="BU5962" s="43">
        <v>1</v>
      </c>
      <c r="BW5962" s="43" t="s">
        <v>103</v>
      </c>
    </row>
    <row r="5963" spans="3:75" x14ac:dyDescent="0.35">
      <c r="C5963" s="43" t="str">
        <f t="shared" si="93"/>
        <v>IARA:BDT-07:2024: 5962</v>
      </c>
      <c r="D5963" s="43">
        <v>5962</v>
      </c>
      <c r="E5963" s="43" t="s">
        <v>5324</v>
      </c>
      <c r="F5963" s="1" t="s">
        <v>73</v>
      </c>
      <c r="G5963" s="43" t="s">
        <v>5270</v>
      </c>
      <c r="H5963" s="2">
        <v>45494</v>
      </c>
      <c r="J5963" s="12">
        <v>2024</v>
      </c>
      <c r="K5963" s="12">
        <v>7</v>
      </c>
      <c r="L5963" s="12">
        <v>21</v>
      </c>
      <c r="P5963" s="12" t="s">
        <v>75</v>
      </c>
      <c r="Q5963" s="12" t="str">
        <f>CONCATENATE(X5963," ",Y5963)</f>
        <v>Columba palumbus</v>
      </c>
      <c r="R5963" s="14" t="str">
        <f>CONCATENATE(S5963,", ",T5963,", ",U5963,", ",V5963,", ",W5963,", ",X5963,", ",Y5963)</f>
        <v>Animalia, Chordata, Aves, Columbiformes, Columbidae, Columba, palumbus</v>
      </c>
      <c r="S5963" s="6" t="s">
        <v>76</v>
      </c>
      <c r="T5963" s="6" t="s">
        <v>77</v>
      </c>
      <c r="U5963" s="6" t="s">
        <v>78</v>
      </c>
      <c r="V5963" s="12" t="s">
        <v>159</v>
      </c>
      <c r="W5963" s="12" t="s">
        <v>160</v>
      </c>
      <c r="X5963" s="12" t="s">
        <v>161</v>
      </c>
      <c r="Y5963" s="12" t="s">
        <v>162</v>
      </c>
      <c r="AA5963" s="12" t="s">
        <v>83</v>
      </c>
      <c r="AB5963" s="6" t="s">
        <v>84</v>
      </c>
      <c r="AC5963" s="12" t="s">
        <v>163</v>
      </c>
      <c r="AD5963" s="6" t="s">
        <v>5220</v>
      </c>
      <c r="AE5963" s="2">
        <v>45494</v>
      </c>
      <c r="AF5963" s="43" t="s">
        <v>87</v>
      </c>
      <c r="AG5963" s="7" t="s">
        <v>164</v>
      </c>
      <c r="AH5963" s="43" t="s">
        <v>3562</v>
      </c>
      <c r="AI5963" s="43" t="s">
        <v>3561</v>
      </c>
      <c r="AL5963" s="43">
        <v>10</v>
      </c>
      <c r="AN5963" s="46" t="s">
        <v>5240</v>
      </c>
      <c r="AO5963" s="5" t="s">
        <v>89</v>
      </c>
      <c r="AP5963" s="6" t="s">
        <v>5220</v>
      </c>
      <c r="AR5963" s="7" t="s">
        <v>90</v>
      </c>
      <c r="AT5963" s="4" t="str">
        <f>CONCATENATE(AU5963,", ",AV5963,", ",AW5963,", ",AX5963,", ",AY5963,", ",AZ5963,", ",BA5963)</f>
        <v>Europe, France, FR, Bretagne, Ille-et-Vilaine, Rennes, Campus Institut Agro Rennes</v>
      </c>
      <c r="AU5963" s="1" t="s">
        <v>91</v>
      </c>
      <c r="AV5963" s="1" t="s">
        <v>92</v>
      </c>
      <c r="AW5963" s="1" t="s">
        <v>93</v>
      </c>
      <c r="AX5963" s="1" t="s">
        <v>94</v>
      </c>
      <c r="AY5963" s="1" t="s">
        <v>95</v>
      </c>
      <c r="AZ5963" s="1" t="s">
        <v>96</v>
      </c>
      <c r="BA5963" s="1" t="s">
        <v>5242</v>
      </c>
      <c r="BC5963" s="43"/>
      <c r="BF5963" s="43" t="s">
        <v>4596</v>
      </c>
      <c r="BG5963" s="43" t="s">
        <v>93</v>
      </c>
      <c r="BH5963" s="7" t="s">
        <v>97</v>
      </c>
      <c r="BJ5963" s="7" t="s">
        <v>98</v>
      </c>
      <c r="BK5963" s="7" t="s">
        <v>99</v>
      </c>
      <c r="BL5963" s="7" t="s">
        <v>4597</v>
      </c>
      <c r="BM5963" s="7" t="s">
        <v>4598</v>
      </c>
      <c r="BU5963" s="43">
        <v>1</v>
      </c>
      <c r="BW5963" s="43" t="s">
        <v>103</v>
      </c>
    </row>
    <row r="5964" spans="3:75" x14ac:dyDescent="0.35">
      <c r="C5964" s="43" t="str">
        <f t="shared" si="93"/>
        <v>IARA:BDT-07:2024: 5963</v>
      </c>
      <c r="D5964" s="43">
        <v>5963</v>
      </c>
      <c r="E5964" s="43" t="s">
        <v>5324</v>
      </c>
      <c r="F5964" s="1" t="s">
        <v>73</v>
      </c>
      <c r="G5964" s="43" t="s">
        <v>5270</v>
      </c>
      <c r="H5964" s="2">
        <v>45494</v>
      </c>
      <c r="J5964" s="12">
        <v>2024</v>
      </c>
      <c r="K5964" s="12">
        <v>7</v>
      </c>
      <c r="L5964" s="12">
        <v>21</v>
      </c>
      <c r="P5964" s="12" t="s">
        <v>75</v>
      </c>
      <c r="Q5964" s="12" t="str">
        <f>CONCATENATE(X5964," ",Y5964)</f>
        <v>Cyanistes caeruleus</v>
      </c>
      <c r="R5964" s="14" t="str">
        <f>CONCATENATE(S5964,", ",T5964,", ",U5964,", ",V5964,", ",W5964,", ",X5964,", ",Y5964)</f>
        <v>Animalia, Chordata, Aves, Passeriformes, Paridae, Cyanistes, caeruleus</v>
      </c>
      <c r="S5964" s="6" t="s">
        <v>76</v>
      </c>
      <c r="T5964" s="6" t="s">
        <v>77</v>
      </c>
      <c r="U5964" s="6" t="s">
        <v>78</v>
      </c>
      <c r="V5964" s="12" t="s">
        <v>79</v>
      </c>
      <c r="W5964" s="12" t="s">
        <v>135</v>
      </c>
      <c r="X5964" s="12" t="s">
        <v>136</v>
      </c>
      <c r="Y5964" s="12" t="s">
        <v>137</v>
      </c>
      <c r="AA5964" s="12" t="s">
        <v>83</v>
      </c>
      <c r="AB5964" s="6" t="s">
        <v>84</v>
      </c>
      <c r="AC5964" s="12" t="s">
        <v>138</v>
      </c>
      <c r="AD5964" s="6" t="s">
        <v>5220</v>
      </c>
      <c r="AE5964" s="2">
        <v>45494</v>
      </c>
      <c r="AF5964" s="43" t="s">
        <v>87</v>
      </c>
      <c r="AG5964" s="7" t="s">
        <v>139</v>
      </c>
      <c r="AH5964" s="43" t="s">
        <v>3564</v>
      </c>
      <c r="AI5964" s="43" t="s">
        <v>3563</v>
      </c>
      <c r="AL5964" s="43">
        <v>10</v>
      </c>
      <c r="AN5964" s="46" t="s">
        <v>5240</v>
      </c>
      <c r="AO5964" s="5" t="s">
        <v>89</v>
      </c>
      <c r="AP5964" s="6" t="s">
        <v>5220</v>
      </c>
      <c r="AR5964" s="7" t="s">
        <v>90</v>
      </c>
      <c r="AT5964" s="4" t="str">
        <f>CONCATENATE(AU5964,", ",AV5964,", ",AW5964,", ",AX5964,", ",AY5964,", ",AZ5964,", ",BA5964)</f>
        <v>Europe, France, FR, Bretagne, Ille-et-Vilaine, Rennes, Campus Institut Agro Rennes</v>
      </c>
      <c r="AU5964" s="1" t="s">
        <v>91</v>
      </c>
      <c r="AV5964" s="1" t="s">
        <v>92</v>
      </c>
      <c r="AW5964" s="1" t="s">
        <v>93</v>
      </c>
      <c r="AX5964" s="1" t="s">
        <v>94</v>
      </c>
      <c r="AY5964" s="1" t="s">
        <v>95</v>
      </c>
      <c r="AZ5964" s="1" t="s">
        <v>96</v>
      </c>
      <c r="BA5964" s="1" t="s">
        <v>5242</v>
      </c>
      <c r="BC5964" s="43"/>
      <c r="BF5964" s="43" t="s">
        <v>4596</v>
      </c>
      <c r="BG5964" s="43" t="s">
        <v>93</v>
      </c>
      <c r="BH5964" s="7" t="s">
        <v>97</v>
      </c>
      <c r="BJ5964" s="7" t="s">
        <v>98</v>
      </c>
      <c r="BK5964" s="7" t="s">
        <v>99</v>
      </c>
      <c r="BL5964" s="7" t="s">
        <v>4597</v>
      </c>
      <c r="BM5964" s="7" t="s">
        <v>4598</v>
      </c>
      <c r="BU5964" s="43">
        <v>1</v>
      </c>
      <c r="BW5964" s="43" t="s">
        <v>103</v>
      </c>
    </row>
    <row r="5965" spans="3:75" x14ac:dyDescent="0.35">
      <c r="C5965" s="43" t="str">
        <f t="shared" si="93"/>
        <v>IARA:BDT-07:2024: 5964</v>
      </c>
      <c r="D5965" s="43">
        <v>5964</v>
      </c>
      <c r="E5965" s="43" t="s">
        <v>5324</v>
      </c>
      <c r="F5965" s="1" t="s">
        <v>73</v>
      </c>
      <c r="G5965" s="43" t="s">
        <v>5270</v>
      </c>
      <c r="H5965" s="2">
        <v>45494</v>
      </c>
      <c r="J5965" s="12">
        <v>2024</v>
      </c>
      <c r="K5965" s="12">
        <v>7</v>
      </c>
      <c r="L5965" s="12">
        <v>21</v>
      </c>
      <c r="P5965" s="12" t="s">
        <v>75</v>
      </c>
      <c r="Q5965" s="12" t="str">
        <f>CONCATENATE(X5965," ",Y5965)</f>
        <v>Pica pica</v>
      </c>
      <c r="R5965" s="14" t="str">
        <f>CONCATENATE(S5965,", ",T5965,", ",U5965,", ",V5965,", ",W5965,", ",X5965,", ",Y5965)</f>
        <v>Animalia, Chordata, Aves, Passeriformes, Corvidae, Pica, pica</v>
      </c>
      <c r="S5965" s="6" t="s">
        <v>76</v>
      </c>
      <c r="T5965" s="6" t="s">
        <v>77</v>
      </c>
      <c r="U5965" s="6" t="s">
        <v>78</v>
      </c>
      <c r="V5965" s="6" t="s">
        <v>79</v>
      </c>
      <c r="W5965" s="6" t="s">
        <v>104</v>
      </c>
      <c r="X5965" s="6" t="s">
        <v>155</v>
      </c>
      <c r="Y5965" s="6" t="s">
        <v>156</v>
      </c>
      <c r="Z5965" s="6"/>
      <c r="AA5965" s="6" t="s">
        <v>83</v>
      </c>
      <c r="AB5965" s="6" t="s">
        <v>84</v>
      </c>
      <c r="AC5965" s="12" t="s">
        <v>157</v>
      </c>
      <c r="AD5965" s="6" t="s">
        <v>5220</v>
      </c>
      <c r="AE5965" s="2">
        <v>45494</v>
      </c>
      <c r="AF5965" s="43" t="s">
        <v>87</v>
      </c>
      <c r="AG5965" s="7" t="s">
        <v>158</v>
      </c>
      <c r="AH5965" s="43" t="s">
        <v>3566</v>
      </c>
      <c r="AI5965" s="43" t="s">
        <v>3565</v>
      </c>
      <c r="AL5965" s="43">
        <v>10</v>
      </c>
      <c r="AN5965" s="46" t="s">
        <v>5240</v>
      </c>
      <c r="AO5965" s="5" t="s">
        <v>89</v>
      </c>
      <c r="AP5965" s="6" t="s">
        <v>5220</v>
      </c>
      <c r="AR5965" s="7" t="s">
        <v>90</v>
      </c>
      <c r="AT5965" s="4" t="str">
        <f>CONCATENATE(AU5965,", ",AV5965,", ",AW5965,", ",AX5965,", ",AY5965,", ",AZ5965,", ",BA5965)</f>
        <v>Europe, France, FR, Bretagne, Ille-et-Vilaine, Rennes, Campus Institut Agro Rennes</v>
      </c>
      <c r="AU5965" s="1" t="s">
        <v>91</v>
      </c>
      <c r="AV5965" s="1" t="s">
        <v>92</v>
      </c>
      <c r="AW5965" s="1" t="s">
        <v>93</v>
      </c>
      <c r="AX5965" s="1" t="s">
        <v>94</v>
      </c>
      <c r="AY5965" s="1" t="s">
        <v>95</v>
      </c>
      <c r="AZ5965" s="1" t="s">
        <v>96</v>
      </c>
      <c r="BA5965" s="1" t="s">
        <v>5242</v>
      </c>
      <c r="BC5965" s="43"/>
      <c r="BF5965" s="43" t="s">
        <v>4596</v>
      </c>
      <c r="BG5965" s="43" t="s">
        <v>93</v>
      </c>
      <c r="BH5965" s="7" t="s">
        <v>97</v>
      </c>
      <c r="BJ5965" s="7" t="s">
        <v>98</v>
      </c>
      <c r="BK5965" s="7" t="s">
        <v>99</v>
      </c>
      <c r="BL5965" s="7" t="s">
        <v>4597</v>
      </c>
      <c r="BM5965" s="7" t="s">
        <v>4598</v>
      </c>
      <c r="BU5965" s="43">
        <v>1</v>
      </c>
      <c r="BW5965" s="43" t="s">
        <v>103</v>
      </c>
    </row>
    <row r="5966" spans="3:75" x14ac:dyDescent="0.35">
      <c r="C5966" s="43" t="str">
        <f t="shared" si="93"/>
        <v>IARA:BDT-07:2024: 5965</v>
      </c>
      <c r="D5966" s="43">
        <v>5965</v>
      </c>
      <c r="E5966" s="43" t="s">
        <v>5324</v>
      </c>
      <c r="F5966" s="1" t="s">
        <v>73</v>
      </c>
      <c r="G5966" s="43" t="s">
        <v>5270</v>
      </c>
      <c r="H5966" s="2">
        <v>45494</v>
      </c>
      <c r="J5966" s="12">
        <v>2024</v>
      </c>
      <c r="K5966" s="12">
        <v>7</v>
      </c>
      <c r="L5966" s="12">
        <v>21</v>
      </c>
      <c r="P5966" s="12" t="s">
        <v>75</v>
      </c>
      <c r="Q5966" s="12" t="str">
        <f>CONCATENATE(X5966," ",Y5966)</f>
        <v>Columba palumbus</v>
      </c>
      <c r="R5966" s="14" t="str">
        <f>CONCATENATE(S5966,", ",T5966,", ",U5966,", ",V5966,", ",W5966,", ",X5966,", ",Y5966)</f>
        <v>Animalia, Chordata, Aves, Columbiformes, Columbidae, Columba, palumbus</v>
      </c>
      <c r="S5966" s="6" t="s">
        <v>76</v>
      </c>
      <c r="T5966" s="6" t="s">
        <v>77</v>
      </c>
      <c r="U5966" s="6" t="s">
        <v>78</v>
      </c>
      <c r="V5966" s="6" t="s">
        <v>159</v>
      </c>
      <c r="W5966" s="6" t="s">
        <v>160</v>
      </c>
      <c r="X5966" s="6" t="s">
        <v>161</v>
      </c>
      <c r="Y5966" s="6" t="s">
        <v>162</v>
      </c>
      <c r="Z5966" s="6"/>
      <c r="AA5966" s="6" t="s">
        <v>83</v>
      </c>
      <c r="AB5966" s="6" t="s">
        <v>84</v>
      </c>
      <c r="AC5966" s="12" t="s">
        <v>163</v>
      </c>
      <c r="AD5966" s="6" t="s">
        <v>5220</v>
      </c>
      <c r="AE5966" s="2">
        <v>45494</v>
      </c>
      <c r="AF5966" s="43" t="s">
        <v>87</v>
      </c>
      <c r="AG5966" s="7" t="s">
        <v>164</v>
      </c>
      <c r="AH5966" s="43" t="s">
        <v>3568</v>
      </c>
      <c r="AI5966" s="43" t="s">
        <v>3567</v>
      </c>
      <c r="AL5966" s="43">
        <v>10</v>
      </c>
      <c r="AN5966" s="46" t="s">
        <v>5240</v>
      </c>
      <c r="AO5966" s="5" t="s">
        <v>89</v>
      </c>
      <c r="AP5966" s="6" t="s">
        <v>5220</v>
      </c>
      <c r="AR5966" s="7" t="s">
        <v>90</v>
      </c>
      <c r="AT5966" s="4" t="str">
        <f>CONCATENATE(AU5966,", ",AV5966,", ",AW5966,", ",AX5966,", ",AY5966,", ",AZ5966,", ",BA5966)</f>
        <v>Europe, France, FR, Bretagne, Ille-et-Vilaine, Rennes, Campus Institut Agro Rennes</v>
      </c>
      <c r="AU5966" s="1" t="s">
        <v>91</v>
      </c>
      <c r="AV5966" s="1" t="s">
        <v>92</v>
      </c>
      <c r="AW5966" s="1" t="s">
        <v>93</v>
      </c>
      <c r="AX5966" s="1" t="s">
        <v>94</v>
      </c>
      <c r="AY5966" s="1" t="s">
        <v>95</v>
      </c>
      <c r="AZ5966" s="1" t="s">
        <v>96</v>
      </c>
      <c r="BA5966" s="1" t="s">
        <v>5242</v>
      </c>
      <c r="BC5966" s="43"/>
      <c r="BF5966" s="43" t="s">
        <v>4596</v>
      </c>
      <c r="BG5966" s="43" t="s">
        <v>93</v>
      </c>
      <c r="BH5966" s="7" t="s">
        <v>97</v>
      </c>
      <c r="BJ5966" s="7" t="s">
        <v>98</v>
      </c>
      <c r="BK5966" s="7" t="s">
        <v>99</v>
      </c>
      <c r="BL5966" s="7" t="s">
        <v>4597</v>
      </c>
      <c r="BM5966" s="7" t="s">
        <v>4598</v>
      </c>
      <c r="BU5966" s="43">
        <v>1</v>
      </c>
      <c r="BW5966" s="43" t="s">
        <v>103</v>
      </c>
    </row>
    <row r="5967" spans="3:75" x14ac:dyDescent="0.35">
      <c r="C5967" s="43" t="str">
        <f t="shared" si="93"/>
        <v>IARA:BDT-07:2024: 5966</v>
      </c>
      <c r="D5967" s="43">
        <v>5966</v>
      </c>
      <c r="E5967" s="43" t="s">
        <v>5324</v>
      </c>
      <c r="F5967" s="1" t="s">
        <v>73</v>
      </c>
      <c r="G5967" s="43" t="s">
        <v>5270</v>
      </c>
      <c r="H5967" s="2">
        <v>45494</v>
      </c>
      <c r="J5967" s="12">
        <v>2024</v>
      </c>
      <c r="K5967" s="12">
        <v>7</v>
      </c>
      <c r="L5967" s="12">
        <v>21</v>
      </c>
      <c r="P5967" s="12" t="s">
        <v>75</v>
      </c>
      <c r="Q5967" s="12" t="str">
        <f>CONCATENATE(X5967," ",Y5967)</f>
        <v>Alcedo atthis</v>
      </c>
      <c r="R5967" s="14" t="str">
        <f>CONCATENATE(S5967,", ",T5967,", ",U5967,", ",V5967,", ",W5967,", ",X5967,", ",Y5967)</f>
        <v>Animalia, Chordata, Aves, Coraciiformes, Alcedinidae, Alcedo, atthis</v>
      </c>
      <c r="S5967" s="6" t="s">
        <v>76</v>
      </c>
      <c r="T5967" s="6" t="s">
        <v>77</v>
      </c>
      <c r="U5967" s="6" t="s">
        <v>78</v>
      </c>
      <c r="V5967" s="6" t="s">
        <v>4616</v>
      </c>
      <c r="W5967" s="6" t="s">
        <v>4617</v>
      </c>
      <c r="X5967" s="6" t="s">
        <v>4618</v>
      </c>
      <c r="Y5967" s="6" t="s">
        <v>4619</v>
      </c>
      <c r="Z5967" s="6"/>
      <c r="AA5967" s="6" t="s">
        <v>83</v>
      </c>
      <c r="AB5967" s="6" t="s">
        <v>84</v>
      </c>
      <c r="AC5967" s="12" t="s">
        <v>3569</v>
      </c>
      <c r="AD5967" s="6" t="s">
        <v>5220</v>
      </c>
      <c r="AE5967" s="2">
        <v>45494</v>
      </c>
      <c r="AF5967" s="43" t="s">
        <v>87</v>
      </c>
      <c r="AG5967" s="7" t="s">
        <v>4615</v>
      </c>
      <c r="AH5967" s="43" t="s">
        <v>3571</v>
      </c>
      <c r="AI5967" s="43" t="s">
        <v>3570</v>
      </c>
      <c r="AL5967" s="43">
        <v>10</v>
      </c>
      <c r="AN5967" s="46" t="s">
        <v>5240</v>
      </c>
      <c r="AO5967" s="5" t="s">
        <v>89</v>
      </c>
      <c r="AP5967" s="6" t="s">
        <v>5220</v>
      </c>
      <c r="AR5967" s="7" t="s">
        <v>90</v>
      </c>
      <c r="AT5967" s="4" t="str">
        <f>CONCATENATE(AU5967,", ",AV5967,", ",AW5967,", ",AX5967,", ",AY5967,", ",AZ5967,", ",BA5967)</f>
        <v>Europe, France, FR, Bretagne, Ille-et-Vilaine, Rennes, Campus Institut Agro Rennes</v>
      </c>
      <c r="AU5967" s="1" t="s">
        <v>91</v>
      </c>
      <c r="AV5967" s="1" t="s">
        <v>92</v>
      </c>
      <c r="AW5967" s="1" t="s">
        <v>93</v>
      </c>
      <c r="AX5967" s="1" t="s">
        <v>94</v>
      </c>
      <c r="AY5967" s="1" t="s">
        <v>95</v>
      </c>
      <c r="AZ5967" s="1" t="s">
        <v>96</v>
      </c>
      <c r="BA5967" s="1" t="s">
        <v>5242</v>
      </c>
      <c r="BC5967" s="43"/>
      <c r="BF5967" s="43" t="s">
        <v>4596</v>
      </c>
      <c r="BG5967" s="43" t="s">
        <v>93</v>
      </c>
      <c r="BH5967" s="7" t="s">
        <v>97</v>
      </c>
      <c r="BJ5967" s="7" t="s">
        <v>98</v>
      </c>
      <c r="BK5967" s="7" t="s">
        <v>99</v>
      </c>
      <c r="BL5967" s="7" t="s">
        <v>4597</v>
      </c>
      <c r="BM5967" s="7" t="s">
        <v>4598</v>
      </c>
      <c r="BU5967" s="43">
        <v>1</v>
      </c>
      <c r="BW5967" s="43" t="s">
        <v>103</v>
      </c>
    </row>
    <row r="5968" spans="3:75" x14ac:dyDescent="0.35">
      <c r="C5968" s="43" t="str">
        <f t="shared" si="93"/>
        <v>IARA:BDT-07:2024: 5967</v>
      </c>
      <c r="D5968" s="43">
        <v>5967</v>
      </c>
      <c r="E5968" s="43" t="s">
        <v>5324</v>
      </c>
      <c r="F5968" s="1" t="s">
        <v>73</v>
      </c>
      <c r="G5968" s="43" t="s">
        <v>5270</v>
      </c>
      <c r="H5968" s="2">
        <v>45494</v>
      </c>
      <c r="J5968" s="12">
        <v>2024</v>
      </c>
      <c r="K5968" s="12">
        <v>7</v>
      </c>
      <c r="L5968" s="12">
        <v>21</v>
      </c>
      <c r="P5968" s="12" t="s">
        <v>75</v>
      </c>
      <c r="Q5968" s="12" t="str">
        <f>CONCATENATE(X5968," ",Y5968)</f>
        <v>Alcedo atthis</v>
      </c>
      <c r="R5968" s="14" t="str">
        <f>CONCATENATE(S5968,", ",T5968,", ",U5968,", ",V5968,", ",W5968,", ",X5968,", ",Y5968)</f>
        <v>Animalia, Chordata, Aves, Coraciiformes, Alcedinidae, Alcedo, atthis</v>
      </c>
      <c r="S5968" s="6" t="s">
        <v>76</v>
      </c>
      <c r="T5968" s="6" t="s">
        <v>77</v>
      </c>
      <c r="U5968" s="6" t="s">
        <v>78</v>
      </c>
      <c r="V5968" s="6" t="s">
        <v>4616</v>
      </c>
      <c r="W5968" s="6" t="s">
        <v>4617</v>
      </c>
      <c r="X5968" s="6" t="s">
        <v>4618</v>
      </c>
      <c r="Y5968" s="6" t="s">
        <v>4619</v>
      </c>
      <c r="Z5968" s="6"/>
      <c r="AA5968" s="6" t="s">
        <v>83</v>
      </c>
      <c r="AB5968" s="6" t="s">
        <v>84</v>
      </c>
      <c r="AC5968" s="12" t="s">
        <v>3569</v>
      </c>
      <c r="AD5968" s="6" t="s">
        <v>5220</v>
      </c>
      <c r="AE5968" s="2">
        <v>45494</v>
      </c>
      <c r="AF5968" s="43" t="s">
        <v>87</v>
      </c>
      <c r="AG5968" s="7" t="s">
        <v>4615</v>
      </c>
      <c r="AH5968" s="43" t="s">
        <v>3573</v>
      </c>
      <c r="AI5968" s="43" t="s">
        <v>3572</v>
      </c>
      <c r="AL5968" s="43">
        <v>10</v>
      </c>
      <c r="AN5968" s="46" t="s">
        <v>5240</v>
      </c>
      <c r="AO5968" s="5" t="s">
        <v>89</v>
      </c>
      <c r="AP5968" s="6" t="s">
        <v>5220</v>
      </c>
      <c r="AR5968" s="7" t="s">
        <v>90</v>
      </c>
      <c r="AT5968" s="4" t="str">
        <f>CONCATENATE(AU5968,", ",AV5968,", ",AW5968,", ",AX5968,", ",AY5968,", ",AZ5968,", ",BA5968)</f>
        <v>Europe, France, FR, Bretagne, Ille-et-Vilaine, Rennes, Campus Institut Agro Rennes</v>
      </c>
      <c r="AU5968" s="1" t="s">
        <v>91</v>
      </c>
      <c r="AV5968" s="1" t="s">
        <v>92</v>
      </c>
      <c r="AW5968" s="1" t="s">
        <v>93</v>
      </c>
      <c r="AX5968" s="1" t="s">
        <v>94</v>
      </c>
      <c r="AY5968" s="1" t="s">
        <v>95</v>
      </c>
      <c r="AZ5968" s="1" t="s">
        <v>96</v>
      </c>
      <c r="BA5968" s="1" t="s">
        <v>5242</v>
      </c>
      <c r="BC5968" s="43"/>
      <c r="BF5968" s="43" t="s">
        <v>4596</v>
      </c>
      <c r="BG5968" s="43" t="s">
        <v>93</v>
      </c>
      <c r="BH5968" s="7" t="s">
        <v>97</v>
      </c>
      <c r="BJ5968" s="7" t="s">
        <v>98</v>
      </c>
      <c r="BK5968" s="7" t="s">
        <v>99</v>
      </c>
      <c r="BL5968" s="7" t="s">
        <v>4597</v>
      </c>
      <c r="BM5968" s="7" t="s">
        <v>4598</v>
      </c>
      <c r="BU5968" s="43">
        <v>1</v>
      </c>
      <c r="BW5968" s="43" t="s">
        <v>103</v>
      </c>
    </row>
    <row r="5969" spans="3:75" x14ac:dyDescent="0.35">
      <c r="C5969" s="43" t="str">
        <f t="shared" si="93"/>
        <v>IARA:BDT-07:2024: 5968</v>
      </c>
      <c r="D5969" s="43">
        <v>5968</v>
      </c>
      <c r="E5969" s="43" t="s">
        <v>5324</v>
      </c>
      <c r="F5969" s="1" t="s">
        <v>73</v>
      </c>
      <c r="G5969" s="43" t="s">
        <v>5270</v>
      </c>
      <c r="H5969" s="2">
        <v>45494</v>
      </c>
      <c r="J5969" s="12">
        <v>2024</v>
      </c>
      <c r="K5969" s="12">
        <v>7</v>
      </c>
      <c r="L5969" s="12">
        <v>21</v>
      </c>
      <c r="P5969" s="12" t="s">
        <v>75</v>
      </c>
      <c r="Q5969" s="12" t="str">
        <f>CONCATENATE(X5969," ",Y5969)</f>
        <v>Phylloscopus collybita</v>
      </c>
      <c r="R5969" s="14" t="str">
        <f>CONCATENATE(S5969,", ",T5969,", ",U5969,", ",V5969,", ",W5969,", ",X5969,", ",Y5969)</f>
        <v>Animalia, Chordata, Aves, Passeriformes, Phylloscopidae, Phylloscopus, collybita</v>
      </c>
      <c r="S5969" s="6" t="s">
        <v>76</v>
      </c>
      <c r="T5969" s="6" t="s">
        <v>77</v>
      </c>
      <c r="U5969" s="6" t="s">
        <v>78</v>
      </c>
      <c r="V5969" s="12" t="s">
        <v>79</v>
      </c>
      <c r="W5969" s="12" t="s">
        <v>170</v>
      </c>
      <c r="X5969" s="12" t="s">
        <v>171</v>
      </c>
      <c r="Y5969" s="12" t="s">
        <v>172</v>
      </c>
      <c r="AA5969" s="12" t="s">
        <v>83</v>
      </c>
      <c r="AB5969" s="6" t="s">
        <v>173</v>
      </c>
      <c r="AC5969" s="12" t="s">
        <v>174</v>
      </c>
      <c r="AD5969" s="6" t="s">
        <v>5220</v>
      </c>
      <c r="AE5969" s="2">
        <v>45494</v>
      </c>
      <c r="AF5969" s="43" t="s">
        <v>87</v>
      </c>
      <c r="AG5969" s="7" t="s">
        <v>175</v>
      </c>
      <c r="AH5969" s="43" t="s">
        <v>3575</v>
      </c>
      <c r="AI5969" s="43" t="s">
        <v>3574</v>
      </c>
      <c r="AL5969" s="43">
        <v>10</v>
      </c>
      <c r="AN5969" s="46" t="s">
        <v>5240</v>
      </c>
      <c r="AO5969" s="5" t="s">
        <v>89</v>
      </c>
      <c r="AP5969" s="6" t="s">
        <v>5220</v>
      </c>
      <c r="AR5969" s="7" t="s">
        <v>90</v>
      </c>
      <c r="AT5969" s="4" t="str">
        <f>CONCATENATE(AU5969,", ",AV5969,", ",AW5969,", ",AX5969,", ",AY5969,", ",AZ5969,", ",BA5969)</f>
        <v>Europe, France, FR, Bretagne, Ille-et-Vilaine, Rennes, Campus Institut Agro Rennes</v>
      </c>
      <c r="AU5969" s="1" t="s">
        <v>91</v>
      </c>
      <c r="AV5969" s="1" t="s">
        <v>92</v>
      </c>
      <c r="AW5969" s="1" t="s">
        <v>93</v>
      </c>
      <c r="AX5969" s="1" t="s">
        <v>94</v>
      </c>
      <c r="AY5969" s="1" t="s">
        <v>95</v>
      </c>
      <c r="AZ5969" s="1" t="s">
        <v>96</v>
      </c>
      <c r="BA5969" s="1" t="s">
        <v>5242</v>
      </c>
      <c r="BC5969" s="43"/>
      <c r="BF5969" s="43" t="s">
        <v>4596</v>
      </c>
      <c r="BG5969" s="43" t="s">
        <v>93</v>
      </c>
      <c r="BH5969" s="7" t="s">
        <v>97</v>
      </c>
      <c r="BJ5969" s="7" t="s">
        <v>98</v>
      </c>
      <c r="BK5969" s="7" t="s">
        <v>99</v>
      </c>
      <c r="BL5969" s="7" t="s">
        <v>4597</v>
      </c>
      <c r="BM5969" s="7" t="s">
        <v>4598</v>
      </c>
      <c r="BU5969" s="43">
        <v>1</v>
      </c>
      <c r="BW5969" s="43" t="s">
        <v>103</v>
      </c>
    </row>
    <row r="5970" spans="3:75" x14ac:dyDescent="0.35">
      <c r="C5970" s="43" t="str">
        <f t="shared" si="93"/>
        <v>IARA:BDT-07:2024: 5969</v>
      </c>
      <c r="D5970" s="43">
        <v>5969</v>
      </c>
      <c r="E5970" s="43" t="s">
        <v>5324</v>
      </c>
      <c r="F5970" s="1" t="s">
        <v>73</v>
      </c>
      <c r="G5970" s="43" t="s">
        <v>5270</v>
      </c>
      <c r="H5970" s="2">
        <v>45494</v>
      </c>
      <c r="J5970" s="12">
        <v>2024</v>
      </c>
      <c r="K5970" s="12">
        <v>7</v>
      </c>
      <c r="L5970" s="12">
        <v>21</v>
      </c>
      <c r="P5970" s="12" t="s">
        <v>75</v>
      </c>
      <c r="Q5970" s="12" t="str">
        <f>CONCATENATE(X5970," ",Y5970)</f>
        <v>Phylloscopus collybita</v>
      </c>
      <c r="R5970" s="14" t="str">
        <f>CONCATENATE(S5970,", ",T5970,", ",U5970,", ",V5970,", ",W5970,", ",X5970,", ",Y5970)</f>
        <v>Animalia, Chordata, Aves, Passeriformes, Phylloscopidae, Phylloscopus, collybita</v>
      </c>
      <c r="S5970" s="6" t="s">
        <v>76</v>
      </c>
      <c r="T5970" s="6" t="s">
        <v>77</v>
      </c>
      <c r="U5970" s="6" t="s">
        <v>78</v>
      </c>
      <c r="V5970" s="12" t="s">
        <v>79</v>
      </c>
      <c r="W5970" s="12" t="s">
        <v>170</v>
      </c>
      <c r="X5970" s="12" t="s">
        <v>171</v>
      </c>
      <c r="Y5970" s="12" t="s">
        <v>172</v>
      </c>
      <c r="AA5970" s="12" t="s">
        <v>83</v>
      </c>
      <c r="AB5970" s="6" t="s">
        <v>173</v>
      </c>
      <c r="AC5970" s="12" t="s">
        <v>174</v>
      </c>
      <c r="AD5970" s="6" t="s">
        <v>5220</v>
      </c>
      <c r="AE5970" s="2">
        <v>45494</v>
      </c>
      <c r="AF5970" s="43" t="s">
        <v>87</v>
      </c>
      <c r="AG5970" s="7" t="s">
        <v>175</v>
      </c>
      <c r="AH5970" s="43" t="s">
        <v>3577</v>
      </c>
      <c r="AI5970" s="43" t="s">
        <v>3576</v>
      </c>
      <c r="AL5970" s="43">
        <v>10</v>
      </c>
      <c r="AN5970" s="46" t="s">
        <v>5240</v>
      </c>
      <c r="AO5970" s="5" t="s">
        <v>89</v>
      </c>
      <c r="AP5970" s="6" t="s">
        <v>5220</v>
      </c>
      <c r="AR5970" s="7" t="s">
        <v>90</v>
      </c>
      <c r="AT5970" s="4" t="str">
        <f>CONCATENATE(AU5970,", ",AV5970,", ",AW5970,", ",AX5970,", ",AY5970,", ",AZ5970,", ",BA5970)</f>
        <v>Europe, France, FR, Bretagne, Ille-et-Vilaine, Rennes, Campus Institut Agro Rennes</v>
      </c>
      <c r="AU5970" s="1" t="s">
        <v>91</v>
      </c>
      <c r="AV5970" s="1" t="s">
        <v>92</v>
      </c>
      <c r="AW5970" s="1" t="s">
        <v>93</v>
      </c>
      <c r="AX5970" s="1" t="s">
        <v>94</v>
      </c>
      <c r="AY5970" s="1" t="s">
        <v>95</v>
      </c>
      <c r="AZ5970" s="1" t="s">
        <v>96</v>
      </c>
      <c r="BA5970" s="1" t="s">
        <v>5242</v>
      </c>
      <c r="BC5970" s="43"/>
      <c r="BF5970" s="43" t="s">
        <v>4596</v>
      </c>
      <c r="BG5970" s="43" t="s">
        <v>93</v>
      </c>
      <c r="BH5970" s="7" t="s">
        <v>97</v>
      </c>
      <c r="BJ5970" s="7" t="s">
        <v>98</v>
      </c>
      <c r="BK5970" s="7" t="s">
        <v>99</v>
      </c>
      <c r="BL5970" s="7" t="s">
        <v>4597</v>
      </c>
      <c r="BM5970" s="7" t="s">
        <v>4598</v>
      </c>
      <c r="BU5970" s="43">
        <v>1</v>
      </c>
      <c r="BW5970" s="43" t="s">
        <v>103</v>
      </c>
    </row>
    <row r="5971" spans="3:75" x14ac:dyDescent="0.35">
      <c r="C5971" s="43" t="str">
        <f t="shared" si="93"/>
        <v>IARA:BDT-07:2024: 5970</v>
      </c>
      <c r="D5971" s="43">
        <v>5970</v>
      </c>
      <c r="E5971" s="43" t="s">
        <v>5324</v>
      </c>
      <c r="F5971" s="1" t="s">
        <v>73</v>
      </c>
      <c r="G5971" s="43" t="s">
        <v>5270</v>
      </c>
      <c r="H5971" s="2">
        <v>45494</v>
      </c>
      <c r="J5971" s="12">
        <v>2024</v>
      </c>
      <c r="K5971" s="12">
        <v>7</v>
      </c>
      <c r="L5971" s="12">
        <v>21</v>
      </c>
      <c r="P5971" s="12" t="s">
        <v>75</v>
      </c>
      <c r="Q5971" s="12" t="str">
        <f>CONCATENATE(X5971," ",Y5971)</f>
        <v>Phylloscopus collybita</v>
      </c>
      <c r="R5971" s="14" t="str">
        <f>CONCATENATE(S5971,", ",T5971,", ",U5971,", ",V5971,", ",W5971,", ",X5971,", ",Y5971)</f>
        <v>Animalia, Chordata, Aves, Passeriformes, Phylloscopidae, Phylloscopus, collybita</v>
      </c>
      <c r="S5971" s="6" t="s">
        <v>76</v>
      </c>
      <c r="T5971" s="6" t="s">
        <v>77</v>
      </c>
      <c r="U5971" s="6" t="s">
        <v>78</v>
      </c>
      <c r="V5971" s="12" t="s">
        <v>79</v>
      </c>
      <c r="W5971" s="12" t="s">
        <v>170</v>
      </c>
      <c r="X5971" s="12" t="s">
        <v>171</v>
      </c>
      <c r="Y5971" s="12" t="s">
        <v>172</v>
      </c>
      <c r="AA5971" s="12" t="s">
        <v>83</v>
      </c>
      <c r="AB5971" s="6" t="s">
        <v>173</v>
      </c>
      <c r="AC5971" s="12" t="s">
        <v>174</v>
      </c>
      <c r="AD5971" s="6" t="s">
        <v>5220</v>
      </c>
      <c r="AE5971" s="2">
        <v>45494</v>
      </c>
      <c r="AF5971" s="43" t="s">
        <v>87</v>
      </c>
      <c r="AG5971" s="7" t="s">
        <v>175</v>
      </c>
      <c r="AH5971" s="43" t="s">
        <v>3579</v>
      </c>
      <c r="AI5971" s="43" t="s">
        <v>3578</v>
      </c>
      <c r="AL5971" s="43">
        <v>10</v>
      </c>
      <c r="AN5971" s="46" t="s">
        <v>5240</v>
      </c>
      <c r="AO5971" s="5" t="s">
        <v>89</v>
      </c>
      <c r="AP5971" s="6" t="s">
        <v>5220</v>
      </c>
      <c r="AR5971" s="7" t="s">
        <v>90</v>
      </c>
      <c r="AT5971" s="4" t="str">
        <f>CONCATENATE(AU5971,", ",AV5971,", ",AW5971,", ",AX5971,", ",AY5971,", ",AZ5971,", ",BA5971)</f>
        <v>Europe, France, FR, Bretagne, Ille-et-Vilaine, Rennes, Campus Institut Agro Rennes</v>
      </c>
      <c r="AU5971" s="1" t="s">
        <v>91</v>
      </c>
      <c r="AV5971" s="1" t="s">
        <v>92</v>
      </c>
      <c r="AW5971" s="1" t="s">
        <v>93</v>
      </c>
      <c r="AX5971" s="1" t="s">
        <v>94</v>
      </c>
      <c r="AY5971" s="1" t="s">
        <v>95</v>
      </c>
      <c r="AZ5971" s="1" t="s">
        <v>96</v>
      </c>
      <c r="BA5971" s="1" t="s">
        <v>5242</v>
      </c>
      <c r="BC5971" s="43"/>
      <c r="BF5971" s="43" t="s">
        <v>4596</v>
      </c>
      <c r="BG5971" s="43" t="s">
        <v>93</v>
      </c>
      <c r="BH5971" s="7" t="s">
        <v>97</v>
      </c>
      <c r="BJ5971" s="7" t="s">
        <v>98</v>
      </c>
      <c r="BK5971" s="7" t="s">
        <v>99</v>
      </c>
      <c r="BL5971" s="7" t="s">
        <v>4597</v>
      </c>
      <c r="BM5971" s="7" t="s">
        <v>4598</v>
      </c>
      <c r="BU5971" s="43">
        <v>1</v>
      </c>
      <c r="BW5971" s="43" t="s">
        <v>103</v>
      </c>
    </row>
    <row r="5972" spans="3:75" x14ac:dyDescent="0.35">
      <c r="C5972" s="43" t="str">
        <f t="shared" si="93"/>
        <v>IARA:BDT-07:2024: 5971</v>
      </c>
      <c r="D5972" s="43">
        <v>5971</v>
      </c>
      <c r="E5972" s="43" t="s">
        <v>5324</v>
      </c>
      <c r="F5972" s="1" t="s">
        <v>73</v>
      </c>
      <c r="G5972" s="43" t="s">
        <v>5270</v>
      </c>
      <c r="H5972" s="2">
        <v>45494</v>
      </c>
      <c r="J5972" s="12">
        <v>2024</v>
      </c>
      <c r="K5972" s="12">
        <v>7</v>
      </c>
      <c r="L5972" s="12">
        <v>21</v>
      </c>
      <c r="P5972" s="12" t="s">
        <v>75</v>
      </c>
      <c r="Q5972" s="12" t="str">
        <f>CONCATENATE(X5972," ",Y5972)</f>
        <v>Parus major</v>
      </c>
      <c r="R5972" s="14" t="str">
        <f>CONCATENATE(S5972,", ",T5972,", ",U5972,", ",V5972,", ",W5972,", ",X5972,", ",Y5972)</f>
        <v>Animalia, Chordata, Aves, Passeriformes, Paridae, Parus, major</v>
      </c>
      <c r="S5972" s="6" t="s">
        <v>76</v>
      </c>
      <c r="T5972" s="6" t="s">
        <v>77</v>
      </c>
      <c r="U5972" s="6" t="s">
        <v>78</v>
      </c>
      <c r="V5972" s="6" t="s">
        <v>79</v>
      </c>
      <c r="W5972" s="6" t="s">
        <v>135</v>
      </c>
      <c r="X5972" s="6" t="s">
        <v>140</v>
      </c>
      <c r="Y5972" s="6" t="s">
        <v>141</v>
      </c>
      <c r="Z5972" s="6"/>
      <c r="AA5972" s="6" t="s">
        <v>83</v>
      </c>
      <c r="AB5972" s="6" t="s">
        <v>84</v>
      </c>
      <c r="AC5972" s="6" t="s">
        <v>142</v>
      </c>
      <c r="AD5972" s="6" t="s">
        <v>5220</v>
      </c>
      <c r="AE5972" s="2">
        <v>45494</v>
      </c>
      <c r="AF5972" s="43" t="s">
        <v>87</v>
      </c>
      <c r="AG5972" s="7" t="s">
        <v>143</v>
      </c>
      <c r="AH5972" s="43" t="s">
        <v>3581</v>
      </c>
      <c r="AI5972" s="43" t="s">
        <v>3580</v>
      </c>
      <c r="AL5972" s="43">
        <v>10</v>
      </c>
      <c r="AN5972" s="46" t="s">
        <v>5240</v>
      </c>
      <c r="AO5972" s="5" t="s">
        <v>89</v>
      </c>
      <c r="AP5972" s="6" t="s">
        <v>5220</v>
      </c>
      <c r="AR5972" s="7" t="s">
        <v>90</v>
      </c>
      <c r="AT5972" s="4" t="str">
        <f>CONCATENATE(AU5972,", ",AV5972,", ",AW5972,", ",AX5972,", ",AY5972,", ",AZ5972,", ",BA5972)</f>
        <v>Europe, France, FR, Bretagne, Ille-et-Vilaine, Rennes, Campus Institut Agro Rennes</v>
      </c>
      <c r="AU5972" s="1" t="s">
        <v>91</v>
      </c>
      <c r="AV5972" s="1" t="s">
        <v>92</v>
      </c>
      <c r="AW5972" s="1" t="s">
        <v>93</v>
      </c>
      <c r="AX5972" s="1" t="s">
        <v>94</v>
      </c>
      <c r="AY5972" s="1" t="s">
        <v>95</v>
      </c>
      <c r="AZ5972" s="1" t="s">
        <v>96</v>
      </c>
      <c r="BA5972" s="1" t="s">
        <v>5242</v>
      </c>
      <c r="BC5972" s="43"/>
      <c r="BF5972" s="43" t="s">
        <v>4596</v>
      </c>
      <c r="BG5972" s="43" t="s">
        <v>93</v>
      </c>
      <c r="BH5972" s="7" t="s">
        <v>97</v>
      </c>
      <c r="BJ5972" s="7" t="s">
        <v>98</v>
      </c>
      <c r="BK5972" s="7" t="s">
        <v>99</v>
      </c>
      <c r="BL5972" s="7" t="s">
        <v>4597</v>
      </c>
      <c r="BM5972" s="7" t="s">
        <v>4598</v>
      </c>
      <c r="BU5972" s="43">
        <v>1</v>
      </c>
      <c r="BW5972" s="43" t="s">
        <v>103</v>
      </c>
    </row>
    <row r="5973" spans="3:75" x14ac:dyDescent="0.35">
      <c r="C5973" s="43" t="str">
        <f t="shared" si="93"/>
        <v>IARA:BDT-07:2024: 5972</v>
      </c>
      <c r="D5973" s="43">
        <v>5972</v>
      </c>
      <c r="E5973" s="43" t="s">
        <v>5324</v>
      </c>
      <c r="F5973" s="1" t="s">
        <v>73</v>
      </c>
      <c r="G5973" s="43" t="s">
        <v>5270</v>
      </c>
      <c r="H5973" s="2">
        <v>45494</v>
      </c>
      <c r="J5973" s="12">
        <v>2024</v>
      </c>
      <c r="K5973" s="12">
        <v>7</v>
      </c>
      <c r="L5973" s="12">
        <v>21</v>
      </c>
      <c r="P5973" s="12" t="s">
        <v>75</v>
      </c>
      <c r="Q5973" s="12" t="str">
        <f>CONCATENATE(X5973," ",Y5973)</f>
        <v>Carduelis carduelis</v>
      </c>
      <c r="R5973" s="14" t="str">
        <f>CONCATENATE(S5973,", ",T5973,", ",U5973,", ",V5973,", ",W5973,", ",X5973,", ",Y5973)</f>
        <v>Animalia, Chordata, Aves, Passeriformes, Fringillidae, Carduelis, carduelis</v>
      </c>
      <c r="S5973" s="6" t="s">
        <v>76</v>
      </c>
      <c r="T5973" s="6" t="s">
        <v>77</v>
      </c>
      <c r="U5973" s="6" t="s">
        <v>78</v>
      </c>
      <c r="V5973" s="6" t="s">
        <v>79</v>
      </c>
      <c r="W5973" s="6" t="s">
        <v>165</v>
      </c>
      <c r="X5973" s="6" t="s">
        <v>305</v>
      </c>
      <c r="Y5973" s="6" t="s">
        <v>306</v>
      </c>
      <c r="Z5973" s="6"/>
      <c r="AA5973" s="6" t="s">
        <v>83</v>
      </c>
      <c r="AB5973" s="6" t="s">
        <v>84</v>
      </c>
      <c r="AC5973" s="6" t="s">
        <v>273</v>
      </c>
      <c r="AD5973" s="6" t="s">
        <v>5220</v>
      </c>
      <c r="AE5973" s="2">
        <v>45494</v>
      </c>
      <c r="AF5973" s="43" t="s">
        <v>87</v>
      </c>
      <c r="AG5973" s="7" t="s">
        <v>304</v>
      </c>
      <c r="AH5973" s="43" t="s">
        <v>3583</v>
      </c>
      <c r="AI5973" s="43" t="s">
        <v>3582</v>
      </c>
      <c r="AL5973" s="43">
        <v>10</v>
      </c>
      <c r="AN5973" s="46" t="s">
        <v>5240</v>
      </c>
      <c r="AO5973" s="5" t="s">
        <v>89</v>
      </c>
      <c r="AP5973" s="6" t="s">
        <v>5220</v>
      </c>
      <c r="AR5973" s="7" t="s">
        <v>90</v>
      </c>
      <c r="AT5973" s="4" t="str">
        <f>CONCATENATE(AU5973,", ",AV5973,", ",AW5973,", ",AX5973,", ",AY5973,", ",AZ5973,", ",BA5973)</f>
        <v>Europe, France, FR, Bretagne, Ille-et-Vilaine, Rennes, Campus Institut Agro Rennes</v>
      </c>
      <c r="AU5973" s="1" t="s">
        <v>91</v>
      </c>
      <c r="AV5973" s="1" t="s">
        <v>92</v>
      </c>
      <c r="AW5973" s="1" t="s">
        <v>93</v>
      </c>
      <c r="AX5973" s="1" t="s">
        <v>94</v>
      </c>
      <c r="AY5973" s="1" t="s">
        <v>95</v>
      </c>
      <c r="AZ5973" s="1" t="s">
        <v>96</v>
      </c>
      <c r="BA5973" s="1" t="s">
        <v>5242</v>
      </c>
      <c r="BC5973" s="43"/>
      <c r="BF5973" s="43" t="s">
        <v>4596</v>
      </c>
      <c r="BG5973" s="43" t="s">
        <v>93</v>
      </c>
      <c r="BH5973" s="7" t="s">
        <v>97</v>
      </c>
      <c r="BJ5973" s="7" t="s">
        <v>98</v>
      </c>
      <c r="BK5973" s="7" t="s">
        <v>99</v>
      </c>
      <c r="BL5973" s="7" t="s">
        <v>4597</v>
      </c>
      <c r="BM5973" s="7" t="s">
        <v>4598</v>
      </c>
      <c r="BU5973" s="43">
        <v>1</v>
      </c>
      <c r="BW5973" s="43" t="s">
        <v>103</v>
      </c>
    </row>
    <row r="5974" spans="3:75" x14ac:dyDescent="0.35">
      <c r="C5974" s="43" t="str">
        <f t="shared" si="93"/>
        <v>IARA:BDT-07:2024: 5973</v>
      </c>
      <c r="D5974" s="43">
        <v>5973</v>
      </c>
      <c r="E5974" s="43" t="s">
        <v>5324</v>
      </c>
      <c r="F5974" s="1" t="s">
        <v>73</v>
      </c>
      <c r="G5974" s="43" t="s">
        <v>5270</v>
      </c>
      <c r="H5974" s="2">
        <v>45494</v>
      </c>
      <c r="J5974" s="12">
        <v>2024</v>
      </c>
      <c r="K5974" s="12">
        <v>7</v>
      </c>
      <c r="L5974" s="12">
        <v>21</v>
      </c>
      <c r="P5974" s="12" t="s">
        <v>75</v>
      </c>
      <c r="Q5974" s="12" t="str">
        <f>CONCATENATE(X5974," ",Y5974)</f>
        <v>Turdus merula</v>
      </c>
      <c r="R5974" s="14" t="str">
        <f>CONCATENATE(S5974,", ",T5974,", ",U5974,", ",V5974,", ",W5974,", ",X5974,", ",Y5974)</f>
        <v>Animalia, Chordata, Aves, Passeriformes, Turdidae, Turdus, merula</v>
      </c>
      <c r="S5974" s="6" t="s">
        <v>76</v>
      </c>
      <c r="T5974" s="6" t="s">
        <v>77</v>
      </c>
      <c r="U5974" s="6" t="s">
        <v>78</v>
      </c>
      <c r="V5974" s="19" t="s">
        <v>79</v>
      </c>
      <c r="W5974" s="19" t="s">
        <v>126</v>
      </c>
      <c r="X5974" s="19" t="s">
        <v>127</v>
      </c>
      <c r="Y5974" s="19" t="s">
        <v>132</v>
      </c>
      <c r="Z5974" s="6"/>
      <c r="AA5974" s="6" t="s">
        <v>83</v>
      </c>
      <c r="AB5974" s="6" t="s">
        <v>84</v>
      </c>
      <c r="AC5974" s="6" t="s">
        <v>133</v>
      </c>
      <c r="AD5974" s="6" t="s">
        <v>5220</v>
      </c>
      <c r="AE5974" s="2">
        <v>45494</v>
      </c>
      <c r="AF5974" s="43" t="s">
        <v>87</v>
      </c>
      <c r="AG5974" s="7" t="s">
        <v>134</v>
      </c>
      <c r="AH5974" s="43" t="s">
        <v>3585</v>
      </c>
      <c r="AI5974" s="43" t="s">
        <v>3584</v>
      </c>
      <c r="AL5974" s="43">
        <v>10</v>
      </c>
      <c r="AN5974" s="46" t="s">
        <v>5240</v>
      </c>
      <c r="AO5974" s="5" t="s">
        <v>89</v>
      </c>
      <c r="AP5974" s="6" t="s">
        <v>5220</v>
      </c>
      <c r="AR5974" s="7" t="s">
        <v>90</v>
      </c>
      <c r="AT5974" s="4" t="str">
        <f>CONCATENATE(AU5974,", ",AV5974,", ",AW5974,", ",AX5974,", ",AY5974,", ",AZ5974,", ",BA5974)</f>
        <v>Europe, France, FR, Bretagne, Ille-et-Vilaine, Rennes, Campus Institut Agro Rennes</v>
      </c>
      <c r="AU5974" s="1" t="s">
        <v>91</v>
      </c>
      <c r="AV5974" s="1" t="s">
        <v>92</v>
      </c>
      <c r="AW5974" s="1" t="s">
        <v>93</v>
      </c>
      <c r="AX5974" s="1" t="s">
        <v>94</v>
      </c>
      <c r="AY5974" s="1" t="s">
        <v>95</v>
      </c>
      <c r="AZ5974" s="1" t="s">
        <v>96</v>
      </c>
      <c r="BA5974" s="1" t="s">
        <v>5242</v>
      </c>
      <c r="BC5974" s="43"/>
      <c r="BF5974" s="43" t="s">
        <v>4596</v>
      </c>
      <c r="BG5974" s="43" t="s">
        <v>93</v>
      </c>
      <c r="BH5974" s="7" t="s">
        <v>97</v>
      </c>
      <c r="BJ5974" s="7" t="s">
        <v>98</v>
      </c>
      <c r="BK5974" s="7" t="s">
        <v>99</v>
      </c>
      <c r="BL5974" s="7" t="s">
        <v>4597</v>
      </c>
      <c r="BM5974" s="7" t="s">
        <v>4598</v>
      </c>
      <c r="BU5974" s="43">
        <v>1</v>
      </c>
      <c r="BW5974" s="43" t="s">
        <v>103</v>
      </c>
    </row>
    <row r="5975" spans="3:75" x14ac:dyDescent="0.35">
      <c r="C5975" s="43" t="str">
        <f t="shared" si="93"/>
        <v>IARA:BDT-07:2024: 5974</v>
      </c>
      <c r="D5975" s="43">
        <v>5974</v>
      </c>
      <c r="E5975" s="43" t="s">
        <v>5324</v>
      </c>
      <c r="F5975" s="1" t="s">
        <v>73</v>
      </c>
      <c r="G5975" s="43" t="s">
        <v>5270</v>
      </c>
      <c r="H5975" s="2">
        <v>45494</v>
      </c>
      <c r="J5975" s="12">
        <v>2024</v>
      </c>
      <c r="K5975" s="12">
        <v>7</v>
      </c>
      <c r="L5975" s="12">
        <v>21</v>
      </c>
      <c r="P5975" s="12" t="s">
        <v>75</v>
      </c>
      <c r="Q5975" s="12" t="str">
        <f>CONCATENATE(X5975," ",Y5975)</f>
        <v>Carduelis carduelis</v>
      </c>
      <c r="R5975" s="14" t="str">
        <f>CONCATENATE(S5975,", ",T5975,", ",U5975,", ",V5975,", ",W5975,", ",X5975,", ",Y5975)</f>
        <v>Animalia, Chordata, Aves, Passeriformes, Fringillidae, Carduelis, carduelis</v>
      </c>
      <c r="S5975" s="6" t="s">
        <v>76</v>
      </c>
      <c r="T5975" s="6" t="s">
        <v>77</v>
      </c>
      <c r="U5975" s="6" t="s">
        <v>78</v>
      </c>
      <c r="V5975" s="6" t="s">
        <v>79</v>
      </c>
      <c r="W5975" s="6" t="s">
        <v>165</v>
      </c>
      <c r="X5975" s="6" t="s">
        <v>305</v>
      </c>
      <c r="Y5975" s="6" t="s">
        <v>306</v>
      </c>
      <c r="Z5975" s="6"/>
      <c r="AA5975" s="6" t="s">
        <v>83</v>
      </c>
      <c r="AB5975" s="6" t="s">
        <v>84</v>
      </c>
      <c r="AC5975" s="6" t="s">
        <v>273</v>
      </c>
      <c r="AD5975" s="6" t="s">
        <v>5220</v>
      </c>
      <c r="AE5975" s="2">
        <v>45494</v>
      </c>
      <c r="AF5975" s="43" t="s">
        <v>87</v>
      </c>
      <c r="AG5975" s="7" t="s">
        <v>304</v>
      </c>
      <c r="AH5975" s="43" t="s">
        <v>3587</v>
      </c>
      <c r="AI5975" s="43" t="s">
        <v>3586</v>
      </c>
      <c r="AL5975" s="43">
        <v>10</v>
      </c>
      <c r="AN5975" s="46" t="s">
        <v>5240</v>
      </c>
      <c r="AO5975" s="5" t="s">
        <v>89</v>
      </c>
      <c r="AP5975" s="6" t="s">
        <v>5220</v>
      </c>
      <c r="AR5975" s="7" t="s">
        <v>90</v>
      </c>
      <c r="AT5975" s="4" t="str">
        <f>CONCATENATE(AU5975,", ",AV5975,", ",AW5975,", ",AX5975,", ",AY5975,", ",AZ5975,", ",BA5975)</f>
        <v>Europe, France, FR, Bretagne, Ille-et-Vilaine, Rennes, Campus Institut Agro Rennes</v>
      </c>
      <c r="AU5975" s="1" t="s">
        <v>91</v>
      </c>
      <c r="AV5975" s="1" t="s">
        <v>92</v>
      </c>
      <c r="AW5975" s="1" t="s">
        <v>93</v>
      </c>
      <c r="AX5975" s="1" t="s">
        <v>94</v>
      </c>
      <c r="AY5975" s="1" t="s">
        <v>95</v>
      </c>
      <c r="AZ5975" s="1" t="s">
        <v>96</v>
      </c>
      <c r="BA5975" s="1" t="s">
        <v>5242</v>
      </c>
      <c r="BC5975" s="43"/>
      <c r="BF5975" s="43" t="s">
        <v>4596</v>
      </c>
      <c r="BG5975" s="43" t="s">
        <v>93</v>
      </c>
      <c r="BH5975" s="7" t="s">
        <v>97</v>
      </c>
      <c r="BJ5975" s="7" t="s">
        <v>98</v>
      </c>
      <c r="BK5975" s="7" t="s">
        <v>99</v>
      </c>
      <c r="BL5975" s="7" t="s">
        <v>4597</v>
      </c>
      <c r="BM5975" s="7" t="s">
        <v>4598</v>
      </c>
      <c r="BU5975" s="43">
        <v>1</v>
      </c>
      <c r="BW5975" s="43" t="s">
        <v>103</v>
      </c>
    </row>
    <row r="5976" spans="3:75" x14ac:dyDescent="0.35">
      <c r="C5976" s="43" t="str">
        <f t="shared" si="93"/>
        <v>IARA:BDT-07:2024: 5975</v>
      </c>
      <c r="D5976" s="43">
        <v>5975</v>
      </c>
      <c r="E5976" s="43" t="s">
        <v>5324</v>
      </c>
      <c r="F5976" s="1" t="s">
        <v>73</v>
      </c>
      <c r="G5976" s="43" t="s">
        <v>5270</v>
      </c>
      <c r="H5976" s="2">
        <v>45494</v>
      </c>
      <c r="J5976" s="12">
        <v>2024</v>
      </c>
      <c r="K5976" s="12">
        <v>7</v>
      </c>
      <c r="L5976" s="12">
        <v>21</v>
      </c>
      <c r="P5976" s="12" t="s">
        <v>75</v>
      </c>
      <c r="Q5976" s="12" t="str">
        <f>CONCATENATE(X5976," ",Y5976)</f>
        <v>Columba palumbus</v>
      </c>
      <c r="R5976" s="14" t="str">
        <f>CONCATENATE(S5976,", ",T5976,", ",U5976,", ",V5976,", ",W5976,", ",X5976,", ",Y5976)</f>
        <v>Animalia, Chordata, Aves, Columbiformes, Columbidae, Columba, palumbus</v>
      </c>
      <c r="S5976" s="6" t="s">
        <v>76</v>
      </c>
      <c r="T5976" s="6" t="s">
        <v>77</v>
      </c>
      <c r="U5976" s="6" t="s">
        <v>78</v>
      </c>
      <c r="V5976" s="6" t="s">
        <v>159</v>
      </c>
      <c r="W5976" s="6" t="s">
        <v>160</v>
      </c>
      <c r="X5976" s="6" t="s">
        <v>161</v>
      </c>
      <c r="Y5976" s="6" t="s">
        <v>162</v>
      </c>
      <c r="Z5976" s="6"/>
      <c r="AA5976" s="6" t="s">
        <v>83</v>
      </c>
      <c r="AB5976" s="6" t="s">
        <v>84</v>
      </c>
      <c r="AC5976" s="6" t="s">
        <v>163</v>
      </c>
      <c r="AD5976" s="6" t="s">
        <v>5220</v>
      </c>
      <c r="AE5976" s="2">
        <v>45494</v>
      </c>
      <c r="AF5976" s="43" t="s">
        <v>87</v>
      </c>
      <c r="AG5976" s="7" t="s">
        <v>164</v>
      </c>
      <c r="AH5976" s="43" t="s">
        <v>3589</v>
      </c>
      <c r="AI5976" s="43" t="s">
        <v>3588</v>
      </c>
      <c r="AL5976" s="43">
        <v>10</v>
      </c>
      <c r="AN5976" s="46" t="s">
        <v>5240</v>
      </c>
      <c r="AO5976" s="5" t="s">
        <v>89</v>
      </c>
      <c r="AP5976" s="6" t="s">
        <v>5220</v>
      </c>
      <c r="AR5976" s="7" t="s">
        <v>90</v>
      </c>
      <c r="AT5976" s="4" t="str">
        <f>CONCATENATE(AU5976,", ",AV5976,", ",AW5976,", ",AX5976,", ",AY5976,", ",AZ5976,", ",BA5976)</f>
        <v>Europe, France, FR, Bretagne, Ille-et-Vilaine, Rennes, Campus Institut Agro Rennes</v>
      </c>
      <c r="AU5976" s="1" t="s">
        <v>91</v>
      </c>
      <c r="AV5976" s="1" t="s">
        <v>92</v>
      </c>
      <c r="AW5976" s="1" t="s">
        <v>93</v>
      </c>
      <c r="AX5976" s="1" t="s">
        <v>94</v>
      </c>
      <c r="AY5976" s="1" t="s">
        <v>95</v>
      </c>
      <c r="AZ5976" s="1" t="s">
        <v>96</v>
      </c>
      <c r="BA5976" s="1" t="s">
        <v>5242</v>
      </c>
      <c r="BC5976" s="43"/>
      <c r="BF5976" s="43" t="s">
        <v>4596</v>
      </c>
      <c r="BG5976" s="43" t="s">
        <v>93</v>
      </c>
      <c r="BH5976" s="7" t="s">
        <v>97</v>
      </c>
      <c r="BJ5976" s="7" t="s">
        <v>98</v>
      </c>
      <c r="BK5976" s="7" t="s">
        <v>99</v>
      </c>
      <c r="BL5976" s="7" t="s">
        <v>4597</v>
      </c>
      <c r="BM5976" s="7" t="s">
        <v>4598</v>
      </c>
      <c r="BU5976" s="43">
        <v>1</v>
      </c>
      <c r="BW5976" s="43" t="s">
        <v>103</v>
      </c>
    </row>
    <row r="5977" spans="3:75" x14ac:dyDescent="0.35">
      <c r="C5977" s="43" t="str">
        <f t="shared" si="93"/>
        <v>IARA:BDT-07:2024: 5976</v>
      </c>
      <c r="D5977" s="43">
        <v>5976</v>
      </c>
      <c r="E5977" s="43" t="s">
        <v>5324</v>
      </c>
      <c r="F5977" s="1" t="s">
        <v>73</v>
      </c>
      <c r="G5977" s="43" t="s">
        <v>5270</v>
      </c>
      <c r="H5977" s="2">
        <v>45494</v>
      </c>
      <c r="J5977" s="12">
        <v>2024</v>
      </c>
      <c r="K5977" s="12">
        <v>7</v>
      </c>
      <c r="L5977" s="12">
        <v>21</v>
      </c>
      <c r="P5977" s="12" t="s">
        <v>75</v>
      </c>
      <c r="Q5977" s="12" t="str">
        <f>CONCATENATE(X5977," ",Y5977)</f>
        <v>Parus major</v>
      </c>
      <c r="R5977" s="14" t="str">
        <f>CONCATENATE(S5977,", ",T5977,", ",U5977,", ",V5977,", ",W5977,", ",X5977,", ",Y5977)</f>
        <v>Animalia, Chordata, Aves, Passeriformes, Paridae, Parus, major</v>
      </c>
      <c r="S5977" s="6" t="s">
        <v>76</v>
      </c>
      <c r="T5977" s="6" t="s">
        <v>77</v>
      </c>
      <c r="U5977" s="6" t="s">
        <v>78</v>
      </c>
      <c r="V5977" s="12" t="s">
        <v>79</v>
      </c>
      <c r="W5977" s="12" t="s">
        <v>135</v>
      </c>
      <c r="X5977" s="12" t="s">
        <v>140</v>
      </c>
      <c r="Y5977" s="12" t="s">
        <v>141</v>
      </c>
      <c r="AA5977" s="12" t="s">
        <v>83</v>
      </c>
      <c r="AB5977" s="6" t="s">
        <v>84</v>
      </c>
      <c r="AC5977" s="12" t="s">
        <v>142</v>
      </c>
      <c r="AD5977" s="6" t="s">
        <v>5220</v>
      </c>
      <c r="AE5977" s="2">
        <v>45494</v>
      </c>
      <c r="AF5977" s="43" t="s">
        <v>87</v>
      </c>
      <c r="AG5977" s="7" t="s">
        <v>143</v>
      </c>
      <c r="AH5977" s="43" t="s">
        <v>3591</v>
      </c>
      <c r="AI5977" s="43" t="s">
        <v>3590</v>
      </c>
      <c r="AL5977" s="43">
        <v>10</v>
      </c>
      <c r="AN5977" s="46" t="s">
        <v>5240</v>
      </c>
      <c r="AO5977" s="5" t="s">
        <v>89</v>
      </c>
      <c r="AP5977" s="6" t="s">
        <v>5220</v>
      </c>
      <c r="AR5977" s="7" t="s">
        <v>90</v>
      </c>
      <c r="AT5977" s="4" t="str">
        <f>CONCATENATE(AU5977,", ",AV5977,", ",AW5977,", ",AX5977,", ",AY5977,", ",AZ5977,", ",BA5977)</f>
        <v>Europe, France, FR, Bretagne, Ille-et-Vilaine, Rennes, Campus Institut Agro Rennes</v>
      </c>
      <c r="AU5977" s="1" t="s">
        <v>91</v>
      </c>
      <c r="AV5977" s="1" t="s">
        <v>92</v>
      </c>
      <c r="AW5977" s="1" t="s">
        <v>93</v>
      </c>
      <c r="AX5977" s="1" t="s">
        <v>94</v>
      </c>
      <c r="AY5977" s="1" t="s">
        <v>95</v>
      </c>
      <c r="AZ5977" s="1" t="s">
        <v>96</v>
      </c>
      <c r="BA5977" s="1" t="s">
        <v>5242</v>
      </c>
      <c r="BC5977" s="43"/>
      <c r="BF5977" s="43" t="s">
        <v>4596</v>
      </c>
      <c r="BG5977" s="43" t="s">
        <v>93</v>
      </c>
      <c r="BH5977" s="7" t="s">
        <v>97</v>
      </c>
      <c r="BJ5977" s="7" t="s">
        <v>98</v>
      </c>
      <c r="BK5977" s="7" t="s">
        <v>99</v>
      </c>
      <c r="BL5977" s="7" t="s">
        <v>4597</v>
      </c>
      <c r="BM5977" s="7" t="s">
        <v>4598</v>
      </c>
      <c r="BU5977" s="43">
        <v>1</v>
      </c>
      <c r="BW5977" s="43" t="s">
        <v>103</v>
      </c>
    </row>
    <row r="5978" spans="3:75" x14ac:dyDescent="0.35">
      <c r="C5978" s="43" t="str">
        <f t="shared" si="93"/>
        <v>IARA:BDT-07:2024: 5977</v>
      </c>
      <c r="D5978" s="43">
        <v>5977</v>
      </c>
      <c r="E5978" s="43" t="s">
        <v>5324</v>
      </c>
      <c r="F5978" s="1" t="s">
        <v>73</v>
      </c>
      <c r="G5978" s="43" t="s">
        <v>5270</v>
      </c>
      <c r="H5978" s="2">
        <v>45494</v>
      </c>
      <c r="J5978" s="12">
        <v>2024</v>
      </c>
      <c r="K5978" s="12">
        <v>7</v>
      </c>
      <c r="L5978" s="12">
        <v>21</v>
      </c>
      <c r="P5978" s="12" t="s">
        <v>75</v>
      </c>
      <c r="Q5978" s="12" t="str">
        <f>CONCATENATE(X5978," ",Y5978)</f>
        <v>Pica pica</v>
      </c>
      <c r="R5978" s="14" t="str">
        <f>CONCATENATE(S5978,", ",T5978,", ",U5978,", ",V5978,", ",W5978,", ",X5978,", ",Y5978)</f>
        <v>Animalia, Chordata, Aves, Passeriformes, Corvidae, Pica, pica</v>
      </c>
      <c r="S5978" s="6" t="s">
        <v>76</v>
      </c>
      <c r="T5978" s="6" t="s">
        <v>77</v>
      </c>
      <c r="U5978" s="6" t="s">
        <v>78</v>
      </c>
      <c r="V5978" s="12" t="s">
        <v>79</v>
      </c>
      <c r="W5978" s="12" t="s">
        <v>104</v>
      </c>
      <c r="X5978" s="12" t="s">
        <v>155</v>
      </c>
      <c r="Y5978" s="12" t="s">
        <v>156</v>
      </c>
      <c r="AA5978" s="12" t="s">
        <v>83</v>
      </c>
      <c r="AB5978" s="6" t="s">
        <v>84</v>
      </c>
      <c r="AC5978" s="12" t="s">
        <v>157</v>
      </c>
      <c r="AD5978" s="6" t="s">
        <v>5220</v>
      </c>
      <c r="AE5978" s="2">
        <v>45494</v>
      </c>
      <c r="AF5978" s="43" t="s">
        <v>87</v>
      </c>
      <c r="AG5978" s="7" t="s">
        <v>158</v>
      </c>
      <c r="AH5978" s="43" t="s">
        <v>3593</v>
      </c>
      <c r="AI5978" s="43" t="s">
        <v>3592</v>
      </c>
      <c r="AL5978" s="43">
        <v>10</v>
      </c>
      <c r="AN5978" s="46" t="s">
        <v>5240</v>
      </c>
      <c r="AO5978" s="5" t="s">
        <v>89</v>
      </c>
      <c r="AP5978" s="6" t="s">
        <v>5220</v>
      </c>
      <c r="AR5978" s="7" t="s">
        <v>90</v>
      </c>
      <c r="AT5978" s="4" t="str">
        <f>CONCATENATE(AU5978,", ",AV5978,", ",AW5978,", ",AX5978,", ",AY5978,", ",AZ5978,", ",BA5978)</f>
        <v>Europe, France, FR, Bretagne, Ille-et-Vilaine, Rennes, Campus Institut Agro Rennes</v>
      </c>
      <c r="AU5978" s="1" t="s">
        <v>91</v>
      </c>
      <c r="AV5978" s="1" t="s">
        <v>92</v>
      </c>
      <c r="AW5978" s="1" t="s">
        <v>93</v>
      </c>
      <c r="AX5978" s="1" t="s">
        <v>94</v>
      </c>
      <c r="AY5978" s="1" t="s">
        <v>95</v>
      </c>
      <c r="AZ5978" s="1" t="s">
        <v>96</v>
      </c>
      <c r="BA5978" s="1" t="s">
        <v>5242</v>
      </c>
      <c r="BC5978" s="43"/>
      <c r="BF5978" s="43" t="s">
        <v>4596</v>
      </c>
      <c r="BG5978" s="43" t="s">
        <v>93</v>
      </c>
      <c r="BH5978" s="7" t="s">
        <v>97</v>
      </c>
      <c r="BJ5978" s="7" t="s">
        <v>98</v>
      </c>
      <c r="BK5978" s="7" t="s">
        <v>99</v>
      </c>
      <c r="BL5978" s="7" t="s">
        <v>4597</v>
      </c>
      <c r="BM5978" s="7" t="s">
        <v>4598</v>
      </c>
      <c r="BU5978" s="43">
        <v>1</v>
      </c>
      <c r="BW5978" s="43" t="s">
        <v>103</v>
      </c>
    </row>
    <row r="5979" spans="3:75" x14ac:dyDescent="0.35">
      <c r="C5979" s="43" t="str">
        <f t="shared" si="93"/>
        <v>IARA:BDT-07:2024: 5978</v>
      </c>
      <c r="D5979" s="43">
        <v>5978</v>
      </c>
      <c r="E5979" s="43" t="s">
        <v>5324</v>
      </c>
      <c r="F5979" s="1" t="s">
        <v>73</v>
      </c>
      <c r="G5979" s="43" t="s">
        <v>5270</v>
      </c>
      <c r="H5979" s="2">
        <v>45494</v>
      </c>
      <c r="J5979" s="12">
        <v>2024</v>
      </c>
      <c r="K5979" s="12">
        <v>7</v>
      </c>
      <c r="L5979" s="12">
        <v>21</v>
      </c>
      <c r="P5979" s="12" t="s">
        <v>75</v>
      </c>
      <c r="Q5979" s="12" t="str">
        <f>CONCATENATE(X5979," ",Y5979)</f>
        <v>Pica pica</v>
      </c>
      <c r="R5979" s="14" t="str">
        <f>CONCATENATE(S5979,", ",T5979,", ",U5979,", ",V5979,", ",W5979,", ",X5979,", ",Y5979)</f>
        <v>Animalia, Chordata, Aves, Passeriformes, Corvidae, Pica, pica</v>
      </c>
      <c r="S5979" s="6" t="s">
        <v>76</v>
      </c>
      <c r="T5979" s="6" t="s">
        <v>77</v>
      </c>
      <c r="U5979" s="6" t="s">
        <v>78</v>
      </c>
      <c r="V5979" s="12" t="s">
        <v>79</v>
      </c>
      <c r="W5979" s="12" t="s">
        <v>104</v>
      </c>
      <c r="X5979" s="12" t="s">
        <v>155</v>
      </c>
      <c r="Y5979" s="12" t="s">
        <v>156</v>
      </c>
      <c r="AA5979" s="12" t="s">
        <v>83</v>
      </c>
      <c r="AB5979" s="6" t="s">
        <v>84</v>
      </c>
      <c r="AC5979" s="12" t="s">
        <v>157</v>
      </c>
      <c r="AD5979" s="6" t="s">
        <v>5220</v>
      </c>
      <c r="AE5979" s="2">
        <v>45494</v>
      </c>
      <c r="AF5979" s="43" t="s">
        <v>87</v>
      </c>
      <c r="AG5979" s="7" t="s">
        <v>158</v>
      </c>
      <c r="AH5979" s="43" t="s">
        <v>3595</v>
      </c>
      <c r="AI5979" s="43" t="s">
        <v>3594</v>
      </c>
      <c r="AL5979" s="43">
        <v>10</v>
      </c>
      <c r="AN5979" s="46" t="s">
        <v>5240</v>
      </c>
      <c r="AO5979" s="5" t="s">
        <v>89</v>
      </c>
      <c r="AP5979" s="6" t="s">
        <v>5220</v>
      </c>
      <c r="AR5979" s="7" t="s">
        <v>90</v>
      </c>
      <c r="AT5979" s="4" t="str">
        <f>CONCATENATE(AU5979,", ",AV5979,", ",AW5979,", ",AX5979,", ",AY5979,", ",AZ5979,", ",BA5979)</f>
        <v>Europe, France, FR, Bretagne, Ille-et-Vilaine, Rennes, Campus Institut Agro Rennes</v>
      </c>
      <c r="AU5979" s="1" t="s">
        <v>91</v>
      </c>
      <c r="AV5979" s="1" t="s">
        <v>92</v>
      </c>
      <c r="AW5979" s="1" t="s">
        <v>93</v>
      </c>
      <c r="AX5979" s="1" t="s">
        <v>94</v>
      </c>
      <c r="AY5979" s="1" t="s">
        <v>95</v>
      </c>
      <c r="AZ5979" s="1" t="s">
        <v>96</v>
      </c>
      <c r="BA5979" s="1" t="s">
        <v>5242</v>
      </c>
      <c r="BC5979" s="43"/>
      <c r="BF5979" s="43" t="s">
        <v>4596</v>
      </c>
      <c r="BG5979" s="43" t="s">
        <v>93</v>
      </c>
      <c r="BH5979" s="7" t="s">
        <v>97</v>
      </c>
      <c r="BJ5979" s="7" t="s">
        <v>98</v>
      </c>
      <c r="BK5979" s="7" t="s">
        <v>99</v>
      </c>
      <c r="BL5979" s="7" t="s">
        <v>4597</v>
      </c>
      <c r="BM5979" s="7" t="s">
        <v>4598</v>
      </c>
      <c r="BU5979" s="43">
        <v>1</v>
      </c>
      <c r="BW5979" s="43" t="s">
        <v>103</v>
      </c>
    </row>
    <row r="5980" spans="3:75" x14ac:dyDescent="0.35">
      <c r="C5980" s="43" t="str">
        <f t="shared" si="93"/>
        <v>IARA:BDT-07:2024: 5979</v>
      </c>
      <c r="D5980" s="43">
        <v>5979</v>
      </c>
      <c r="E5980" s="43" t="s">
        <v>5324</v>
      </c>
      <c r="F5980" s="1" t="s">
        <v>73</v>
      </c>
      <c r="G5980" s="43" t="s">
        <v>5270</v>
      </c>
      <c r="H5980" s="2">
        <v>45494</v>
      </c>
      <c r="J5980" s="12">
        <v>2024</v>
      </c>
      <c r="K5980" s="12">
        <v>7</v>
      </c>
      <c r="L5980" s="12">
        <v>21</v>
      </c>
      <c r="P5980" s="12" t="s">
        <v>75</v>
      </c>
      <c r="Q5980" s="12" t="str">
        <f>CONCATENATE(X5980," ",Y5980)</f>
        <v>Corvus corone</v>
      </c>
      <c r="R5980" s="14" t="str">
        <f>CONCATENATE(S5980,", ",T5980,", ",U5980,", ",V5980,", ",W5980,", ",X5980,", ",Y5980)</f>
        <v>Animalia, Chordata, Aves, Passeriformes, Corvidae, Corvus, corone</v>
      </c>
      <c r="S5980" s="6" t="s">
        <v>76</v>
      </c>
      <c r="T5980" s="6" t="s">
        <v>77</v>
      </c>
      <c r="U5980" s="6" t="s">
        <v>78</v>
      </c>
      <c r="V5980" s="12" t="s">
        <v>79</v>
      </c>
      <c r="W5980" s="12" t="s">
        <v>104</v>
      </c>
      <c r="X5980" s="12" t="s">
        <v>105</v>
      </c>
      <c r="Y5980" s="12" t="s">
        <v>109</v>
      </c>
      <c r="AA5980" s="12" t="s">
        <v>83</v>
      </c>
      <c r="AB5980" s="6" t="s">
        <v>84</v>
      </c>
      <c r="AC5980" s="12" t="s">
        <v>110</v>
      </c>
      <c r="AD5980" s="6" t="s">
        <v>5220</v>
      </c>
      <c r="AE5980" s="2">
        <v>45494</v>
      </c>
      <c r="AF5980" s="43" t="s">
        <v>87</v>
      </c>
      <c r="AG5980" s="7" t="s">
        <v>111</v>
      </c>
      <c r="AH5980" s="43" t="s">
        <v>3597</v>
      </c>
      <c r="AI5980" s="43" t="s">
        <v>3596</v>
      </c>
      <c r="AL5980" s="43">
        <v>10</v>
      </c>
      <c r="AN5980" s="46" t="s">
        <v>5240</v>
      </c>
      <c r="AO5980" s="5" t="s">
        <v>89</v>
      </c>
      <c r="AP5980" s="6" t="s">
        <v>5220</v>
      </c>
      <c r="AR5980" s="7" t="s">
        <v>90</v>
      </c>
      <c r="AT5980" s="4" t="str">
        <f>CONCATENATE(AU5980,", ",AV5980,", ",AW5980,", ",AX5980,", ",AY5980,", ",AZ5980,", ",BA5980)</f>
        <v>Europe, France, FR, Bretagne, Ille-et-Vilaine, Rennes, Campus Institut Agro Rennes</v>
      </c>
      <c r="AU5980" s="1" t="s">
        <v>91</v>
      </c>
      <c r="AV5980" s="1" t="s">
        <v>92</v>
      </c>
      <c r="AW5980" s="1" t="s">
        <v>93</v>
      </c>
      <c r="AX5980" s="1" t="s">
        <v>94</v>
      </c>
      <c r="AY5980" s="1" t="s">
        <v>95</v>
      </c>
      <c r="AZ5980" s="1" t="s">
        <v>96</v>
      </c>
      <c r="BA5980" s="1" t="s">
        <v>5242</v>
      </c>
      <c r="BC5980" s="43"/>
      <c r="BF5980" s="43" t="s">
        <v>4596</v>
      </c>
      <c r="BG5980" s="43" t="s">
        <v>93</v>
      </c>
      <c r="BH5980" s="7" t="s">
        <v>97</v>
      </c>
      <c r="BJ5980" s="7" t="s">
        <v>98</v>
      </c>
      <c r="BK5980" s="7" t="s">
        <v>99</v>
      </c>
      <c r="BL5980" s="7" t="s">
        <v>4597</v>
      </c>
      <c r="BM5980" s="7" t="s">
        <v>4598</v>
      </c>
      <c r="BU5980" s="43">
        <v>1</v>
      </c>
      <c r="BW5980" s="43" t="s">
        <v>103</v>
      </c>
    </row>
    <row r="5981" spans="3:75" x14ac:dyDescent="0.35">
      <c r="C5981" s="43" t="str">
        <f t="shared" si="93"/>
        <v>IARA:BDT-07:2024: 5980</v>
      </c>
      <c r="D5981" s="43">
        <v>5980</v>
      </c>
      <c r="E5981" s="43" t="s">
        <v>5324</v>
      </c>
      <c r="F5981" s="1" t="s">
        <v>73</v>
      </c>
      <c r="G5981" s="43" t="s">
        <v>5270</v>
      </c>
      <c r="H5981" s="2">
        <v>45494</v>
      </c>
      <c r="J5981" s="12">
        <v>2024</v>
      </c>
      <c r="K5981" s="12">
        <v>7</v>
      </c>
      <c r="L5981" s="12">
        <v>21</v>
      </c>
      <c r="P5981" s="12" t="s">
        <v>75</v>
      </c>
      <c r="Q5981" s="12" t="str">
        <f>CONCATENATE(X5981," ",Y5981)</f>
        <v>Columba palumbus</v>
      </c>
      <c r="R5981" s="14" t="str">
        <f>CONCATENATE(S5981,", ",T5981,", ",U5981,", ",V5981,", ",W5981,", ",X5981,", ",Y5981)</f>
        <v>Animalia, Chordata, Aves, Columbiformes, Columbidae, Columba, palumbus</v>
      </c>
      <c r="S5981" s="6" t="s">
        <v>76</v>
      </c>
      <c r="T5981" s="6" t="s">
        <v>77</v>
      </c>
      <c r="U5981" s="6" t="s">
        <v>78</v>
      </c>
      <c r="V5981" s="12" t="s">
        <v>159</v>
      </c>
      <c r="W5981" s="12" t="s">
        <v>160</v>
      </c>
      <c r="X5981" s="12" t="s">
        <v>161</v>
      </c>
      <c r="Y5981" s="12" t="s">
        <v>162</v>
      </c>
      <c r="AA5981" s="12" t="s">
        <v>83</v>
      </c>
      <c r="AB5981" s="6" t="s">
        <v>84</v>
      </c>
      <c r="AC5981" s="12" t="s">
        <v>163</v>
      </c>
      <c r="AD5981" s="6" t="s">
        <v>5220</v>
      </c>
      <c r="AE5981" s="2">
        <v>45494</v>
      </c>
      <c r="AF5981" s="43" t="s">
        <v>87</v>
      </c>
      <c r="AG5981" s="7" t="s">
        <v>164</v>
      </c>
      <c r="AH5981" s="43" t="s">
        <v>3599</v>
      </c>
      <c r="AI5981" s="43" t="s">
        <v>3598</v>
      </c>
      <c r="AL5981" s="43">
        <v>10</v>
      </c>
      <c r="AN5981" s="46" t="s">
        <v>5240</v>
      </c>
      <c r="AO5981" s="5" t="s">
        <v>89</v>
      </c>
      <c r="AP5981" s="6" t="s">
        <v>5220</v>
      </c>
      <c r="AR5981" s="7" t="s">
        <v>90</v>
      </c>
      <c r="AT5981" s="4" t="str">
        <f>CONCATENATE(AU5981,", ",AV5981,", ",AW5981,", ",AX5981,", ",AY5981,", ",AZ5981,", ",BA5981)</f>
        <v>Europe, France, FR, Bretagne, Ille-et-Vilaine, Rennes, Campus Institut Agro Rennes</v>
      </c>
      <c r="AU5981" s="1" t="s">
        <v>91</v>
      </c>
      <c r="AV5981" s="1" t="s">
        <v>92</v>
      </c>
      <c r="AW5981" s="1" t="s">
        <v>93</v>
      </c>
      <c r="AX5981" s="1" t="s">
        <v>94</v>
      </c>
      <c r="AY5981" s="1" t="s">
        <v>95</v>
      </c>
      <c r="AZ5981" s="1" t="s">
        <v>96</v>
      </c>
      <c r="BA5981" s="1" t="s">
        <v>5242</v>
      </c>
      <c r="BC5981" s="43"/>
      <c r="BF5981" s="43" t="s">
        <v>4596</v>
      </c>
      <c r="BG5981" s="43" t="s">
        <v>93</v>
      </c>
      <c r="BH5981" s="7" t="s">
        <v>97</v>
      </c>
      <c r="BJ5981" s="7" t="s">
        <v>98</v>
      </c>
      <c r="BK5981" s="7" t="s">
        <v>99</v>
      </c>
      <c r="BL5981" s="7" t="s">
        <v>4597</v>
      </c>
      <c r="BM5981" s="7" t="s">
        <v>4598</v>
      </c>
      <c r="BU5981" s="43">
        <v>1</v>
      </c>
      <c r="BW5981" s="43" t="s">
        <v>103</v>
      </c>
    </row>
    <row r="5982" spans="3:75" x14ac:dyDescent="0.35">
      <c r="C5982" s="43" t="str">
        <f t="shared" si="93"/>
        <v>IARA:BDT-07:2024: 5981</v>
      </c>
      <c r="D5982" s="43">
        <v>5981</v>
      </c>
      <c r="E5982" s="43" t="s">
        <v>5324</v>
      </c>
      <c r="F5982" s="1" t="s">
        <v>73</v>
      </c>
      <c r="G5982" s="43" t="s">
        <v>5270</v>
      </c>
      <c r="H5982" s="2">
        <v>45494</v>
      </c>
      <c r="J5982" s="12">
        <v>2024</v>
      </c>
      <c r="K5982" s="12">
        <v>7</v>
      </c>
      <c r="L5982" s="12">
        <v>21</v>
      </c>
      <c r="P5982" s="12" t="s">
        <v>75</v>
      </c>
      <c r="Q5982" s="12" t="str">
        <f>CONCATENATE(X5982," ",Y5982)</f>
        <v>Columba palumbus</v>
      </c>
      <c r="R5982" s="14" t="str">
        <f>CONCATENATE(S5982,", ",T5982,", ",U5982,", ",V5982,", ",W5982,", ",X5982,", ",Y5982)</f>
        <v>Animalia, Chordata, Aves, Columbiformes, Columbidae, Columba, palumbus</v>
      </c>
      <c r="S5982" s="6" t="s">
        <v>76</v>
      </c>
      <c r="T5982" s="6" t="s">
        <v>77</v>
      </c>
      <c r="U5982" s="6" t="s">
        <v>78</v>
      </c>
      <c r="V5982" s="12" t="s">
        <v>159</v>
      </c>
      <c r="W5982" s="12" t="s">
        <v>160</v>
      </c>
      <c r="X5982" s="12" t="s">
        <v>161</v>
      </c>
      <c r="Y5982" s="12" t="s">
        <v>162</v>
      </c>
      <c r="AA5982" s="12" t="s">
        <v>83</v>
      </c>
      <c r="AB5982" s="6" t="s">
        <v>84</v>
      </c>
      <c r="AC5982" s="12" t="s">
        <v>163</v>
      </c>
      <c r="AD5982" s="6" t="s">
        <v>5220</v>
      </c>
      <c r="AE5982" s="2">
        <v>45494</v>
      </c>
      <c r="AF5982" s="43" t="s">
        <v>87</v>
      </c>
      <c r="AG5982" s="7" t="s">
        <v>164</v>
      </c>
      <c r="AH5982" s="43" t="s">
        <v>3601</v>
      </c>
      <c r="AI5982" s="43" t="s">
        <v>3600</v>
      </c>
      <c r="AL5982" s="43">
        <v>10</v>
      </c>
      <c r="AN5982" s="46" t="s">
        <v>5240</v>
      </c>
      <c r="AO5982" s="5" t="s">
        <v>89</v>
      </c>
      <c r="AP5982" s="6" t="s">
        <v>5220</v>
      </c>
      <c r="AR5982" s="7" t="s">
        <v>90</v>
      </c>
      <c r="AT5982" s="4" t="str">
        <f>CONCATENATE(AU5982,", ",AV5982,", ",AW5982,", ",AX5982,", ",AY5982,", ",AZ5982,", ",BA5982)</f>
        <v>Europe, France, FR, Bretagne, Ille-et-Vilaine, Rennes, Campus Institut Agro Rennes</v>
      </c>
      <c r="AU5982" s="1" t="s">
        <v>91</v>
      </c>
      <c r="AV5982" s="1" t="s">
        <v>92</v>
      </c>
      <c r="AW5982" s="1" t="s">
        <v>93</v>
      </c>
      <c r="AX5982" s="1" t="s">
        <v>94</v>
      </c>
      <c r="AY5982" s="1" t="s">
        <v>95</v>
      </c>
      <c r="AZ5982" s="1" t="s">
        <v>96</v>
      </c>
      <c r="BA5982" s="1" t="s">
        <v>5242</v>
      </c>
      <c r="BC5982" s="43"/>
      <c r="BF5982" s="43" t="s">
        <v>4596</v>
      </c>
      <c r="BG5982" s="43" t="s">
        <v>93</v>
      </c>
      <c r="BH5982" s="7" t="s">
        <v>97</v>
      </c>
      <c r="BJ5982" s="7" t="s">
        <v>98</v>
      </c>
      <c r="BK5982" s="7" t="s">
        <v>99</v>
      </c>
      <c r="BL5982" s="7" t="s">
        <v>4597</v>
      </c>
      <c r="BM5982" s="7" t="s">
        <v>4598</v>
      </c>
      <c r="BU5982" s="43">
        <v>1</v>
      </c>
      <c r="BW5982" s="43" t="s">
        <v>103</v>
      </c>
    </row>
    <row r="5983" spans="3:75" x14ac:dyDescent="0.35">
      <c r="C5983" s="43" t="str">
        <f t="shared" si="93"/>
        <v>IARA:BDT-07:2024: 5982</v>
      </c>
      <c r="D5983" s="43">
        <v>5982</v>
      </c>
      <c r="E5983" s="43" t="s">
        <v>5324</v>
      </c>
      <c r="F5983" s="1" t="s">
        <v>73</v>
      </c>
      <c r="G5983" s="43" t="s">
        <v>5270</v>
      </c>
      <c r="H5983" s="2">
        <v>45494</v>
      </c>
      <c r="J5983" s="12">
        <v>2024</v>
      </c>
      <c r="K5983" s="12">
        <v>7</v>
      </c>
      <c r="L5983" s="12">
        <v>21</v>
      </c>
      <c r="P5983" s="12" t="s">
        <v>75</v>
      </c>
      <c r="Q5983" s="12" t="str">
        <f>CONCATENATE(X5983," ",Y5983)</f>
        <v>Passer domesticus</v>
      </c>
      <c r="R5983" s="14" t="str">
        <f>CONCATENATE(S5983,", ",T5983,", ",U5983,", ",V5983,", ",W5983,", ",X5983,", ",Y5983)</f>
        <v>Animalia, Chordata, Aves, Passeriformes, Passeridae, Passer, domesticus</v>
      </c>
      <c r="S5983" s="6" t="s">
        <v>76</v>
      </c>
      <c r="T5983" s="6" t="s">
        <v>77</v>
      </c>
      <c r="U5983" s="6" t="s">
        <v>78</v>
      </c>
      <c r="V5983" s="12" t="s">
        <v>79</v>
      </c>
      <c r="W5983" s="12" t="s">
        <v>144</v>
      </c>
      <c r="X5983" s="12" t="s">
        <v>145</v>
      </c>
      <c r="Y5983" s="12" t="s">
        <v>146</v>
      </c>
      <c r="AA5983" s="12" t="s">
        <v>83</v>
      </c>
      <c r="AB5983" s="6" t="s">
        <v>84</v>
      </c>
      <c r="AC5983" s="12" t="s">
        <v>147</v>
      </c>
      <c r="AD5983" s="6" t="s">
        <v>5220</v>
      </c>
      <c r="AE5983" s="2">
        <v>45494</v>
      </c>
      <c r="AF5983" s="43" t="s">
        <v>87</v>
      </c>
      <c r="AG5983" s="7" t="s">
        <v>148</v>
      </c>
      <c r="AH5983" s="43" t="s">
        <v>3603</v>
      </c>
      <c r="AI5983" s="43" t="s">
        <v>3602</v>
      </c>
      <c r="AL5983" s="43">
        <v>10</v>
      </c>
      <c r="AN5983" s="46" t="s">
        <v>5240</v>
      </c>
      <c r="AO5983" s="5" t="s">
        <v>89</v>
      </c>
      <c r="AP5983" s="6" t="s">
        <v>5220</v>
      </c>
      <c r="AR5983" s="7" t="s">
        <v>90</v>
      </c>
      <c r="AT5983" s="4" t="str">
        <f>CONCATENATE(AU5983,", ",AV5983,", ",AW5983,", ",AX5983,", ",AY5983,", ",AZ5983,", ",BA5983)</f>
        <v>Europe, France, FR, Bretagne, Ille-et-Vilaine, Rennes, Campus Institut Agro Rennes</v>
      </c>
      <c r="AU5983" s="1" t="s">
        <v>91</v>
      </c>
      <c r="AV5983" s="1" t="s">
        <v>92</v>
      </c>
      <c r="AW5983" s="1" t="s">
        <v>93</v>
      </c>
      <c r="AX5983" s="1" t="s">
        <v>94</v>
      </c>
      <c r="AY5983" s="1" t="s">
        <v>95</v>
      </c>
      <c r="AZ5983" s="1" t="s">
        <v>96</v>
      </c>
      <c r="BA5983" s="1" t="s">
        <v>5242</v>
      </c>
      <c r="BC5983" s="43"/>
      <c r="BF5983" s="43" t="s">
        <v>4596</v>
      </c>
      <c r="BG5983" s="43" t="s">
        <v>93</v>
      </c>
      <c r="BH5983" s="7" t="s">
        <v>97</v>
      </c>
      <c r="BJ5983" s="7" t="s">
        <v>98</v>
      </c>
      <c r="BK5983" s="7" t="s">
        <v>99</v>
      </c>
      <c r="BL5983" s="7" t="s">
        <v>4597</v>
      </c>
      <c r="BM5983" s="7" t="s">
        <v>4598</v>
      </c>
      <c r="BU5983" s="43">
        <v>1</v>
      </c>
      <c r="BW5983" s="43" t="s">
        <v>103</v>
      </c>
    </row>
    <row r="5984" spans="3:75" x14ac:dyDescent="0.35">
      <c r="C5984" s="43" t="str">
        <f t="shared" si="93"/>
        <v>IARA:BDT-07:2024: 5983</v>
      </c>
      <c r="D5984" s="43">
        <v>5983</v>
      </c>
      <c r="E5984" s="43" t="s">
        <v>5324</v>
      </c>
      <c r="F5984" s="1" t="s">
        <v>73</v>
      </c>
      <c r="G5984" s="43" t="s">
        <v>5270</v>
      </c>
      <c r="H5984" s="2">
        <v>45494</v>
      </c>
      <c r="J5984" s="12">
        <v>2024</v>
      </c>
      <c r="K5984" s="12">
        <v>7</v>
      </c>
      <c r="L5984" s="12">
        <v>21</v>
      </c>
      <c r="P5984" s="12" t="s">
        <v>75</v>
      </c>
      <c r="Q5984" s="12" t="str">
        <f>CONCATENATE(X5984," ",Y5984)</f>
        <v>Passer domesticus</v>
      </c>
      <c r="R5984" s="14" t="str">
        <f>CONCATENATE(S5984,", ",T5984,", ",U5984,", ",V5984,", ",W5984,", ",X5984,", ",Y5984)</f>
        <v>Animalia, Chordata, Aves, Passeriformes, Passeridae, Passer, domesticus</v>
      </c>
      <c r="S5984" s="6" t="s">
        <v>76</v>
      </c>
      <c r="T5984" s="6" t="s">
        <v>77</v>
      </c>
      <c r="U5984" s="6" t="s">
        <v>78</v>
      </c>
      <c r="V5984" s="12" t="s">
        <v>79</v>
      </c>
      <c r="W5984" s="12" t="s">
        <v>144</v>
      </c>
      <c r="X5984" s="12" t="s">
        <v>145</v>
      </c>
      <c r="Y5984" s="12" t="s">
        <v>146</v>
      </c>
      <c r="AA5984" s="12" t="s">
        <v>83</v>
      </c>
      <c r="AB5984" s="6" t="s">
        <v>84</v>
      </c>
      <c r="AC5984" s="12" t="s">
        <v>147</v>
      </c>
      <c r="AD5984" s="6" t="s">
        <v>5220</v>
      </c>
      <c r="AE5984" s="2">
        <v>45494</v>
      </c>
      <c r="AF5984" s="43" t="s">
        <v>87</v>
      </c>
      <c r="AG5984" s="7" t="s">
        <v>148</v>
      </c>
      <c r="AH5984" s="43" t="s">
        <v>3605</v>
      </c>
      <c r="AI5984" s="43" t="s">
        <v>3604</v>
      </c>
      <c r="AL5984" s="43">
        <v>10</v>
      </c>
      <c r="AN5984" s="46" t="s">
        <v>5240</v>
      </c>
      <c r="AO5984" s="5" t="s">
        <v>89</v>
      </c>
      <c r="AP5984" s="6" t="s">
        <v>5220</v>
      </c>
      <c r="AR5984" s="7" t="s">
        <v>90</v>
      </c>
      <c r="AT5984" s="4" t="str">
        <f>CONCATENATE(AU5984,", ",AV5984,", ",AW5984,", ",AX5984,", ",AY5984,", ",AZ5984,", ",BA5984)</f>
        <v>Europe, France, FR, Bretagne, Ille-et-Vilaine, Rennes, Campus Institut Agro Rennes</v>
      </c>
      <c r="AU5984" s="1" t="s">
        <v>91</v>
      </c>
      <c r="AV5984" s="1" t="s">
        <v>92</v>
      </c>
      <c r="AW5984" s="1" t="s">
        <v>93</v>
      </c>
      <c r="AX5984" s="1" t="s">
        <v>94</v>
      </c>
      <c r="AY5984" s="1" t="s">
        <v>95</v>
      </c>
      <c r="AZ5984" s="1" t="s">
        <v>96</v>
      </c>
      <c r="BA5984" s="1" t="s">
        <v>5242</v>
      </c>
      <c r="BC5984" s="43"/>
      <c r="BF5984" s="43" t="s">
        <v>4596</v>
      </c>
      <c r="BG5984" s="43" t="s">
        <v>93</v>
      </c>
      <c r="BH5984" s="7" t="s">
        <v>97</v>
      </c>
      <c r="BJ5984" s="7" t="s">
        <v>98</v>
      </c>
      <c r="BK5984" s="7" t="s">
        <v>99</v>
      </c>
      <c r="BL5984" s="7" t="s">
        <v>4597</v>
      </c>
      <c r="BM5984" s="7" t="s">
        <v>4598</v>
      </c>
      <c r="BU5984" s="43">
        <v>1</v>
      </c>
      <c r="BW5984" s="43" t="s">
        <v>103</v>
      </c>
    </row>
    <row r="5985" spans="3:75" x14ac:dyDescent="0.35">
      <c r="C5985" s="43" t="str">
        <f t="shared" si="93"/>
        <v>IARA:BDT-07:2024: 5984</v>
      </c>
      <c r="D5985" s="43">
        <v>5984</v>
      </c>
      <c r="E5985" s="43" t="s">
        <v>5324</v>
      </c>
      <c r="F5985" s="1" t="s">
        <v>73</v>
      </c>
      <c r="G5985" s="43" t="s">
        <v>5270</v>
      </c>
      <c r="H5985" s="2">
        <v>45494</v>
      </c>
      <c r="J5985" s="12">
        <v>2024</v>
      </c>
      <c r="K5985" s="12">
        <v>7</v>
      </c>
      <c r="L5985" s="12">
        <v>21</v>
      </c>
      <c r="P5985" s="12" t="s">
        <v>75</v>
      </c>
      <c r="Q5985" s="12" t="str">
        <f>CONCATENATE(X5985," ",Y5985)</f>
        <v>Parus major</v>
      </c>
      <c r="R5985" s="14" t="str">
        <f>CONCATENATE(S5985,", ",T5985,", ",U5985,", ",V5985,", ",W5985,", ",X5985,", ",Y5985)</f>
        <v>Animalia, Chordata, Aves, Passeriformes, Paridae, Parus, major</v>
      </c>
      <c r="S5985" s="6" t="s">
        <v>76</v>
      </c>
      <c r="T5985" s="6" t="s">
        <v>77</v>
      </c>
      <c r="U5985" s="6" t="s">
        <v>78</v>
      </c>
      <c r="V5985" s="12" t="s">
        <v>79</v>
      </c>
      <c r="W5985" s="12" t="s">
        <v>135</v>
      </c>
      <c r="X5985" s="12" t="s">
        <v>140</v>
      </c>
      <c r="Y5985" s="12" t="s">
        <v>141</v>
      </c>
      <c r="AA5985" s="12" t="s">
        <v>83</v>
      </c>
      <c r="AB5985" s="6" t="s">
        <v>84</v>
      </c>
      <c r="AC5985" s="12" t="s">
        <v>142</v>
      </c>
      <c r="AD5985" s="6" t="s">
        <v>5220</v>
      </c>
      <c r="AE5985" s="2">
        <v>45494</v>
      </c>
      <c r="AF5985" s="43" t="s">
        <v>87</v>
      </c>
      <c r="AG5985" s="7" t="s">
        <v>143</v>
      </c>
      <c r="AH5985" s="43" t="s">
        <v>3607</v>
      </c>
      <c r="AI5985" s="43" t="s">
        <v>3606</v>
      </c>
      <c r="AL5985" s="43">
        <v>10</v>
      </c>
      <c r="AN5985" s="46" t="s">
        <v>5240</v>
      </c>
      <c r="AO5985" s="5" t="s">
        <v>89</v>
      </c>
      <c r="AP5985" s="6" t="s">
        <v>5220</v>
      </c>
      <c r="AR5985" s="7" t="s">
        <v>90</v>
      </c>
      <c r="AT5985" s="4" t="str">
        <f>CONCATENATE(AU5985,", ",AV5985,", ",AW5985,", ",AX5985,", ",AY5985,", ",AZ5985,", ",BA5985)</f>
        <v>Europe, France, FR, Bretagne, Ille-et-Vilaine, Rennes, Campus Institut Agro Rennes</v>
      </c>
      <c r="AU5985" s="1" t="s">
        <v>91</v>
      </c>
      <c r="AV5985" s="1" t="s">
        <v>92</v>
      </c>
      <c r="AW5985" s="1" t="s">
        <v>93</v>
      </c>
      <c r="AX5985" s="1" t="s">
        <v>94</v>
      </c>
      <c r="AY5985" s="1" t="s">
        <v>95</v>
      </c>
      <c r="AZ5985" s="1" t="s">
        <v>96</v>
      </c>
      <c r="BA5985" s="1" t="s">
        <v>5242</v>
      </c>
      <c r="BC5985" s="43"/>
      <c r="BF5985" s="43" t="s">
        <v>4596</v>
      </c>
      <c r="BG5985" s="43" t="s">
        <v>93</v>
      </c>
      <c r="BH5985" s="7" t="s">
        <v>97</v>
      </c>
      <c r="BJ5985" s="7" t="s">
        <v>98</v>
      </c>
      <c r="BK5985" s="7" t="s">
        <v>99</v>
      </c>
      <c r="BL5985" s="7" t="s">
        <v>4597</v>
      </c>
      <c r="BM5985" s="7" t="s">
        <v>4598</v>
      </c>
      <c r="BU5985" s="43">
        <v>1</v>
      </c>
      <c r="BW5985" s="43" t="s">
        <v>103</v>
      </c>
    </row>
    <row r="5986" spans="3:75" x14ac:dyDescent="0.35">
      <c r="C5986" s="43" t="str">
        <f t="shared" si="93"/>
        <v>IARA:BDT-07:2024: 5985</v>
      </c>
      <c r="D5986" s="43">
        <v>5985</v>
      </c>
      <c r="E5986" s="43" t="s">
        <v>5324</v>
      </c>
      <c r="F5986" s="1" t="s">
        <v>73</v>
      </c>
      <c r="G5986" s="43" t="s">
        <v>5270</v>
      </c>
      <c r="H5986" s="2">
        <v>45494</v>
      </c>
      <c r="J5986" s="12">
        <v>2024</v>
      </c>
      <c r="K5986" s="12">
        <v>7</v>
      </c>
      <c r="L5986" s="12">
        <v>21</v>
      </c>
      <c r="P5986" s="12" t="s">
        <v>75</v>
      </c>
      <c r="Q5986" s="12" t="str">
        <f>CONCATENATE(X5986," ",Y5986)</f>
        <v>Pica pica</v>
      </c>
      <c r="R5986" s="14" t="str">
        <f>CONCATENATE(S5986,", ",T5986,", ",U5986,", ",V5986,", ",W5986,", ",X5986,", ",Y5986)</f>
        <v>Animalia, Chordata, Aves, Passeriformes, Corvidae, Pica, pica</v>
      </c>
      <c r="S5986" s="6" t="s">
        <v>76</v>
      </c>
      <c r="T5986" s="6" t="s">
        <v>77</v>
      </c>
      <c r="U5986" s="6" t="s">
        <v>78</v>
      </c>
      <c r="V5986" s="12" t="s">
        <v>79</v>
      </c>
      <c r="W5986" s="12" t="s">
        <v>104</v>
      </c>
      <c r="X5986" s="12" t="s">
        <v>155</v>
      </c>
      <c r="Y5986" s="12" t="s">
        <v>156</v>
      </c>
      <c r="AA5986" s="12" t="s">
        <v>83</v>
      </c>
      <c r="AB5986" s="6" t="s">
        <v>84</v>
      </c>
      <c r="AC5986" s="12" t="s">
        <v>157</v>
      </c>
      <c r="AD5986" s="6" t="s">
        <v>5220</v>
      </c>
      <c r="AE5986" s="2">
        <v>45494</v>
      </c>
      <c r="AF5986" s="43" t="s">
        <v>87</v>
      </c>
      <c r="AG5986" s="7" t="s">
        <v>158</v>
      </c>
      <c r="AH5986" s="43" t="s">
        <v>3609</v>
      </c>
      <c r="AI5986" s="43" t="s">
        <v>3608</v>
      </c>
      <c r="AL5986" s="43">
        <v>10</v>
      </c>
      <c r="AN5986" s="46" t="s">
        <v>5240</v>
      </c>
      <c r="AO5986" s="5" t="s">
        <v>89</v>
      </c>
      <c r="AP5986" s="6" t="s">
        <v>5220</v>
      </c>
      <c r="AR5986" s="7" t="s">
        <v>90</v>
      </c>
      <c r="AT5986" s="4" t="str">
        <f>CONCATENATE(AU5986,", ",AV5986,", ",AW5986,", ",AX5986,", ",AY5986,", ",AZ5986,", ",BA5986)</f>
        <v>Europe, France, FR, Bretagne, Ille-et-Vilaine, Rennes, Campus Institut Agro Rennes</v>
      </c>
      <c r="AU5986" s="1" t="s">
        <v>91</v>
      </c>
      <c r="AV5986" s="1" t="s">
        <v>92</v>
      </c>
      <c r="AW5986" s="1" t="s">
        <v>93</v>
      </c>
      <c r="AX5986" s="1" t="s">
        <v>94</v>
      </c>
      <c r="AY5986" s="1" t="s">
        <v>95</v>
      </c>
      <c r="AZ5986" s="1" t="s">
        <v>96</v>
      </c>
      <c r="BA5986" s="1" t="s">
        <v>5242</v>
      </c>
      <c r="BC5986" s="43"/>
      <c r="BF5986" s="43" t="s">
        <v>4596</v>
      </c>
      <c r="BG5986" s="43" t="s">
        <v>93</v>
      </c>
      <c r="BH5986" s="7" t="s">
        <v>97</v>
      </c>
      <c r="BJ5986" s="7" t="s">
        <v>98</v>
      </c>
      <c r="BK5986" s="7" t="s">
        <v>99</v>
      </c>
      <c r="BL5986" s="7" t="s">
        <v>4597</v>
      </c>
      <c r="BM5986" s="7" t="s">
        <v>4598</v>
      </c>
      <c r="BU5986" s="43">
        <v>1</v>
      </c>
      <c r="BW5986" s="43" t="s">
        <v>103</v>
      </c>
    </row>
    <row r="5987" spans="3:75" x14ac:dyDescent="0.35">
      <c r="C5987" s="43" t="str">
        <f t="shared" si="93"/>
        <v>IARA:BDT-07:2024: 5986</v>
      </c>
      <c r="D5987" s="43">
        <v>5986</v>
      </c>
      <c r="E5987" s="43" t="s">
        <v>5324</v>
      </c>
      <c r="F5987" s="1" t="s">
        <v>73</v>
      </c>
      <c r="G5987" s="43" t="s">
        <v>5270</v>
      </c>
      <c r="H5987" s="2">
        <v>45494</v>
      </c>
      <c r="J5987" s="12">
        <v>2024</v>
      </c>
      <c r="K5987" s="12">
        <v>7</v>
      </c>
      <c r="L5987" s="12">
        <v>21</v>
      </c>
      <c r="P5987" s="12" t="s">
        <v>75</v>
      </c>
      <c r="Q5987" s="12" t="str">
        <f>CONCATENATE(X5987," ",Y5987)</f>
        <v>Pica pica</v>
      </c>
      <c r="R5987" s="14" t="str">
        <f>CONCATENATE(S5987,", ",T5987,", ",U5987,", ",V5987,", ",W5987,", ",X5987,", ",Y5987)</f>
        <v>Animalia, Chordata, Aves, Passeriformes, Corvidae, Pica, pica</v>
      </c>
      <c r="S5987" s="6" t="s">
        <v>76</v>
      </c>
      <c r="T5987" s="6" t="s">
        <v>77</v>
      </c>
      <c r="U5987" s="6" t="s">
        <v>78</v>
      </c>
      <c r="V5987" s="12" t="s">
        <v>79</v>
      </c>
      <c r="W5987" s="12" t="s">
        <v>104</v>
      </c>
      <c r="X5987" s="12" t="s">
        <v>155</v>
      </c>
      <c r="Y5987" s="12" t="s">
        <v>156</v>
      </c>
      <c r="AA5987" s="12" t="s">
        <v>83</v>
      </c>
      <c r="AB5987" s="6" t="s">
        <v>84</v>
      </c>
      <c r="AC5987" s="12" t="s">
        <v>157</v>
      </c>
      <c r="AD5987" s="6" t="s">
        <v>5220</v>
      </c>
      <c r="AE5987" s="2">
        <v>45494</v>
      </c>
      <c r="AF5987" s="43" t="s">
        <v>87</v>
      </c>
      <c r="AG5987" s="7" t="s">
        <v>158</v>
      </c>
      <c r="AH5987" s="43" t="s">
        <v>3609</v>
      </c>
      <c r="AI5987" s="43" t="s">
        <v>3608</v>
      </c>
      <c r="AL5987" s="43">
        <v>10</v>
      </c>
      <c r="AN5987" s="46" t="s">
        <v>5240</v>
      </c>
      <c r="AO5987" s="5" t="s">
        <v>89</v>
      </c>
      <c r="AP5987" s="6" t="s">
        <v>5220</v>
      </c>
      <c r="AR5987" s="7" t="s">
        <v>90</v>
      </c>
      <c r="AT5987" s="4" t="str">
        <f>CONCATENATE(AU5987,", ",AV5987,", ",AW5987,", ",AX5987,", ",AY5987,", ",AZ5987,", ",BA5987)</f>
        <v>Europe, France, FR, Bretagne, Ille-et-Vilaine, Rennes, Campus Institut Agro Rennes</v>
      </c>
      <c r="AU5987" s="1" t="s">
        <v>91</v>
      </c>
      <c r="AV5987" s="1" t="s">
        <v>92</v>
      </c>
      <c r="AW5987" s="1" t="s">
        <v>93</v>
      </c>
      <c r="AX5987" s="1" t="s">
        <v>94</v>
      </c>
      <c r="AY5987" s="1" t="s">
        <v>95</v>
      </c>
      <c r="AZ5987" s="1" t="s">
        <v>96</v>
      </c>
      <c r="BA5987" s="1" t="s">
        <v>5242</v>
      </c>
      <c r="BC5987" s="43"/>
      <c r="BF5987" s="43" t="s">
        <v>4596</v>
      </c>
      <c r="BG5987" s="43" t="s">
        <v>93</v>
      </c>
      <c r="BH5987" s="7" t="s">
        <v>97</v>
      </c>
      <c r="BJ5987" s="7" t="s">
        <v>98</v>
      </c>
      <c r="BK5987" s="7" t="s">
        <v>99</v>
      </c>
      <c r="BL5987" s="7" t="s">
        <v>4597</v>
      </c>
      <c r="BM5987" s="7" t="s">
        <v>4598</v>
      </c>
      <c r="BU5987" s="43">
        <v>1</v>
      </c>
      <c r="BW5987" s="43" t="s">
        <v>103</v>
      </c>
    </row>
    <row r="5988" spans="3:75" x14ac:dyDescent="0.35">
      <c r="C5988" s="43" t="str">
        <f t="shared" si="93"/>
        <v>IARA:BDT-07:2024: 5987</v>
      </c>
      <c r="D5988" s="43">
        <v>5987</v>
      </c>
      <c r="E5988" s="43" t="s">
        <v>5324</v>
      </c>
      <c r="F5988" s="1" t="s">
        <v>73</v>
      </c>
      <c r="G5988" s="43" t="s">
        <v>5270</v>
      </c>
      <c r="H5988" s="2">
        <v>45494</v>
      </c>
      <c r="J5988" s="12">
        <v>2024</v>
      </c>
      <c r="K5988" s="12">
        <v>7</v>
      </c>
      <c r="L5988" s="12">
        <v>21</v>
      </c>
      <c r="P5988" s="12" t="s">
        <v>75</v>
      </c>
      <c r="Q5988" s="12" t="str">
        <f>CONCATENATE(X5988," ",Y5988)</f>
        <v>Columba palumbus</v>
      </c>
      <c r="R5988" s="14" t="str">
        <f>CONCATENATE(S5988,", ",T5988,", ",U5988,", ",V5988,", ",W5988,", ",X5988,", ",Y5988)</f>
        <v>Animalia, Chordata, Aves, Columbiformes, Columbidae, Columba, palumbus</v>
      </c>
      <c r="S5988" s="6" t="s">
        <v>76</v>
      </c>
      <c r="T5988" s="6" t="s">
        <v>77</v>
      </c>
      <c r="U5988" s="6" t="s">
        <v>78</v>
      </c>
      <c r="V5988" s="12" t="s">
        <v>159</v>
      </c>
      <c r="W5988" s="12" t="s">
        <v>160</v>
      </c>
      <c r="X5988" s="12" t="s">
        <v>161</v>
      </c>
      <c r="Y5988" s="12" t="s">
        <v>162</v>
      </c>
      <c r="AA5988" s="12" t="s">
        <v>83</v>
      </c>
      <c r="AB5988" s="6" t="s">
        <v>84</v>
      </c>
      <c r="AC5988" s="12" t="s">
        <v>163</v>
      </c>
      <c r="AD5988" s="6" t="s">
        <v>5220</v>
      </c>
      <c r="AE5988" s="2">
        <v>45494</v>
      </c>
      <c r="AF5988" s="43" t="s">
        <v>87</v>
      </c>
      <c r="AG5988" s="7" t="s">
        <v>164</v>
      </c>
      <c r="AH5988" s="43" t="s">
        <v>3611</v>
      </c>
      <c r="AI5988" s="43" t="s">
        <v>3610</v>
      </c>
      <c r="AL5988" s="43">
        <v>10</v>
      </c>
      <c r="AN5988" s="46" t="s">
        <v>5240</v>
      </c>
      <c r="AO5988" s="5" t="s">
        <v>89</v>
      </c>
      <c r="AP5988" s="6" t="s">
        <v>5220</v>
      </c>
      <c r="AR5988" s="7" t="s">
        <v>90</v>
      </c>
      <c r="AT5988" s="4" t="str">
        <f>CONCATENATE(AU5988,", ",AV5988,", ",AW5988,", ",AX5988,", ",AY5988,", ",AZ5988,", ",BA5988)</f>
        <v>Europe, France, FR, Bretagne, Ille-et-Vilaine, Rennes, Campus Institut Agro Rennes</v>
      </c>
      <c r="AU5988" s="1" t="s">
        <v>91</v>
      </c>
      <c r="AV5988" s="1" t="s">
        <v>92</v>
      </c>
      <c r="AW5988" s="1" t="s">
        <v>93</v>
      </c>
      <c r="AX5988" s="1" t="s">
        <v>94</v>
      </c>
      <c r="AY5988" s="1" t="s">
        <v>95</v>
      </c>
      <c r="AZ5988" s="1" t="s">
        <v>96</v>
      </c>
      <c r="BA5988" s="1" t="s">
        <v>5242</v>
      </c>
      <c r="BC5988" s="43"/>
      <c r="BF5988" s="43" t="s">
        <v>4596</v>
      </c>
      <c r="BG5988" s="43" t="s">
        <v>93</v>
      </c>
      <c r="BH5988" s="7" t="s">
        <v>97</v>
      </c>
      <c r="BJ5988" s="7" t="s">
        <v>98</v>
      </c>
      <c r="BK5988" s="7" t="s">
        <v>99</v>
      </c>
      <c r="BL5988" s="7" t="s">
        <v>4597</v>
      </c>
      <c r="BM5988" s="7" t="s">
        <v>4598</v>
      </c>
      <c r="BU5988" s="43">
        <v>1</v>
      </c>
      <c r="BW5988" s="43" t="s">
        <v>103</v>
      </c>
    </row>
    <row r="5989" spans="3:75" x14ac:dyDescent="0.35">
      <c r="C5989" s="43" t="str">
        <f t="shared" si="93"/>
        <v>IARA:BDT-07:2024: 5988</v>
      </c>
      <c r="D5989" s="43">
        <v>5988</v>
      </c>
      <c r="E5989" s="43" t="s">
        <v>5324</v>
      </c>
      <c r="F5989" s="1" t="s">
        <v>73</v>
      </c>
      <c r="G5989" s="43" t="s">
        <v>5270</v>
      </c>
      <c r="H5989" s="2">
        <v>45494</v>
      </c>
      <c r="J5989" s="12">
        <v>2024</v>
      </c>
      <c r="K5989" s="12">
        <v>7</v>
      </c>
      <c r="L5989" s="12">
        <v>21</v>
      </c>
      <c r="P5989" s="12" t="s">
        <v>75</v>
      </c>
      <c r="Q5989" s="12" t="str">
        <f>CONCATENATE(X5989," ",Y5989)</f>
        <v>Passer domesticus</v>
      </c>
      <c r="R5989" s="14" t="str">
        <f>CONCATENATE(S5989,", ",T5989,", ",U5989,", ",V5989,", ",W5989,", ",X5989,", ",Y5989)</f>
        <v>Animalia, Chordata, Aves, Passeriformes, Passeridae, Passer, domesticus</v>
      </c>
      <c r="S5989" s="6" t="s">
        <v>76</v>
      </c>
      <c r="T5989" s="6" t="s">
        <v>77</v>
      </c>
      <c r="U5989" s="6" t="s">
        <v>78</v>
      </c>
      <c r="V5989" s="12" t="s">
        <v>79</v>
      </c>
      <c r="W5989" s="12" t="s">
        <v>144</v>
      </c>
      <c r="X5989" s="12" t="s">
        <v>145</v>
      </c>
      <c r="Y5989" s="12" t="s">
        <v>146</v>
      </c>
      <c r="AA5989" s="12" t="s">
        <v>83</v>
      </c>
      <c r="AB5989" s="6" t="s">
        <v>84</v>
      </c>
      <c r="AC5989" s="12" t="s">
        <v>147</v>
      </c>
      <c r="AD5989" s="6" t="s">
        <v>5220</v>
      </c>
      <c r="AE5989" s="2">
        <v>45494</v>
      </c>
      <c r="AF5989" s="43" t="s">
        <v>87</v>
      </c>
      <c r="AG5989" s="7" t="s">
        <v>148</v>
      </c>
      <c r="AH5989" s="43" t="s">
        <v>3613</v>
      </c>
      <c r="AI5989" s="43" t="s">
        <v>3612</v>
      </c>
      <c r="AL5989" s="43">
        <v>10</v>
      </c>
      <c r="AN5989" s="46" t="s">
        <v>5240</v>
      </c>
      <c r="AO5989" s="5" t="s">
        <v>89</v>
      </c>
      <c r="AP5989" s="6" t="s">
        <v>5220</v>
      </c>
      <c r="AR5989" s="7" t="s">
        <v>90</v>
      </c>
      <c r="AT5989" s="4" t="str">
        <f>CONCATENATE(AU5989,", ",AV5989,", ",AW5989,", ",AX5989,", ",AY5989,", ",AZ5989,", ",BA5989)</f>
        <v>Europe, France, FR, Bretagne, Ille-et-Vilaine, Rennes, Campus Institut Agro Rennes</v>
      </c>
      <c r="AU5989" s="1" t="s">
        <v>91</v>
      </c>
      <c r="AV5989" s="1" t="s">
        <v>92</v>
      </c>
      <c r="AW5989" s="1" t="s">
        <v>93</v>
      </c>
      <c r="AX5989" s="1" t="s">
        <v>94</v>
      </c>
      <c r="AY5989" s="1" t="s">
        <v>95</v>
      </c>
      <c r="AZ5989" s="1" t="s">
        <v>96</v>
      </c>
      <c r="BA5989" s="1" t="s">
        <v>5242</v>
      </c>
      <c r="BC5989" s="43"/>
      <c r="BF5989" s="43" t="s">
        <v>4596</v>
      </c>
      <c r="BG5989" s="43" t="s">
        <v>93</v>
      </c>
      <c r="BH5989" s="7" t="s">
        <v>97</v>
      </c>
      <c r="BJ5989" s="7" t="s">
        <v>98</v>
      </c>
      <c r="BK5989" s="7" t="s">
        <v>99</v>
      </c>
      <c r="BL5989" s="7" t="s">
        <v>4597</v>
      </c>
      <c r="BM5989" s="7" t="s">
        <v>4598</v>
      </c>
      <c r="BU5989" s="43">
        <v>1</v>
      </c>
      <c r="BW5989" s="43" t="s">
        <v>103</v>
      </c>
    </row>
    <row r="5990" spans="3:75" x14ac:dyDescent="0.35">
      <c r="C5990" s="43" t="str">
        <f t="shared" si="93"/>
        <v>IARA:BDT-07:2024: 5989</v>
      </c>
      <c r="D5990" s="43">
        <v>5989</v>
      </c>
      <c r="E5990" s="43" t="s">
        <v>5324</v>
      </c>
      <c r="F5990" s="1" t="s">
        <v>73</v>
      </c>
      <c r="G5990" s="43" t="s">
        <v>5270</v>
      </c>
      <c r="H5990" s="2">
        <v>45494</v>
      </c>
      <c r="J5990" s="12">
        <v>2024</v>
      </c>
      <c r="K5990" s="12">
        <v>7</v>
      </c>
      <c r="L5990" s="12">
        <v>21</v>
      </c>
      <c r="P5990" s="12" t="s">
        <v>75</v>
      </c>
      <c r="Q5990" s="12" t="str">
        <f>CONCATENATE(X5990," ",Y5990)</f>
        <v>Passer domesticus</v>
      </c>
      <c r="R5990" s="14" t="str">
        <f>CONCATENATE(S5990,", ",T5990,", ",U5990,", ",V5990,", ",W5990,", ",X5990,", ",Y5990)</f>
        <v>Animalia, Chordata, Aves, Passeriformes, Passeridae, Passer, domesticus</v>
      </c>
      <c r="S5990" s="6" t="s">
        <v>76</v>
      </c>
      <c r="T5990" s="6" t="s">
        <v>77</v>
      </c>
      <c r="U5990" s="6" t="s">
        <v>78</v>
      </c>
      <c r="V5990" s="12" t="s">
        <v>79</v>
      </c>
      <c r="W5990" s="12" t="s">
        <v>144</v>
      </c>
      <c r="X5990" s="12" t="s">
        <v>145</v>
      </c>
      <c r="Y5990" s="12" t="s">
        <v>146</v>
      </c>
      <c r="AA5990" s="12" t="s">
        <v>83</v>
      </c>
      <c r="AB5990" s="6" t="s">
        <v>84</v>
      </c>
      <c r="AC5990" s="12" t="s">
        <v>147</v>
      </c>
      <c r="AD5990" s="6" t="s">
        <v>5220</v>
      </c>
      <c r="AE5990" s="2">
        <v>45494</v>
      </c>
      <c r="AF5990" s="43" t="s">
        <v>87</v>
      </c>
      <c r="AG5990" s="7" t="s">
        <v>148</v>
      </c>
      <c r="AH5990" s="43" t="s">
        <v>3615</v>
      </c>
      <c r="AI5990" s="43" t="s">
        <v>3614</v>
      </c>
      <c r="AL5990" s="43">
        <v>10</v>
      </c>
      <c r="AN5990" s="46" t="s">
        <v>5240</v>
      </c>
      <c r="AO5990" s="5" t="s">
        <v>89</v>
      </c>
      <c r="AP5990" s="6" t="s">
        <v>5220</v>
      </c>
      <c r="AR5990" s="7" t="s">
        <v>90</v>
      </c>
      <c r="AT5990" s="4" t="str">
        <f>CONCATENATE(AU5990,", ",AV5990,", ",AW5990,", ",AX5990,", ",AY5990,", ",AZ5990,", ",BA5990)</f>
        <v>Europe, France, FR, Bretagne, Ille-et-Vilaine, Rennes, Campus Institut Agro Rennes</v>
      </c>
      <c r="AU5990" s="1" t="s">
        <v>91</v>
      </c>
      <c r="AV5990" s="1" t="s">
        <v>92</v>
      </c>
      <c r="AW5990" s="1" t="s">
        <v>93</v>
      </c>
      <c r="AX5990" s="1" t="s">
        <v>94</v>
      </c>
      <c r="AY5990" s="1" t="s">
        <v>95</v>
      </c>
      <c r="AZ5990" s="1" t="s">
        <v>96</v>
      </c>
      <c r="BA5990" s="1" t="s">
        <v>5242</v>
      </c>
      <c r="BC5990" s="43"/>
      <c r="BF5990" s="43" t="s">
        <v>4596</v>
      </c>
      <c r="BG5990" s="43" t="s">
        <v>93</v>
      </c>
      <c r="BH5990" s="7" t="s">
        <v>97</v>
      </c>
      <c r="BJ5990" s="7" t="s">
        <v>98</v>
      </c>
      <c r="BK5990" s="7" t="s">
        <v>99</v>
      </c>
      <c r="BL5990" s="7" t="s">
        <v>4597</v>
      </c>
      <c r="BM5990" s="7" t="s">
        <v>4598</v>
      </c>
      <c r="BU5990" s="43">
        <v>1</v>
      </c>
      <c r="BW5990" s="43" t="s">
        <v>103</v>
      </c>
    </row>
    <row r="5991" spans="3:75" x14ac:dyDescent="0.35">
      <c r="C5991" s="43" t="str">
        <f t="shared" si="93"/>
        <v>IARA:BDT-07:2024: 5990</v>
      </c>
      <c r="D5991" s="43">
        <v>5990</v>
      </c>
      <c r="E5991" s="43" t="s">
        <v>5324</v>
      </c>
      <c r="F5991" s="1" t="s">
        <v>73</v>
      </c>
      <c r="G5991" s="43" t="s">
        <v>5270</v>
      </c>
      <c r="H5991" s="2">
        <v>45494</v>
      </c>
      <c r="J5991" s="12">
        <v>2024</v>
      </c>
      <c r="K5991" s="12">
        <v>7</v>
      </c>
      <c r="L5991" s="12">
        <v>21</v>
      </c>
      <c r="P5991" s="12" t="s">
        <v>75</v>
      </c>
      <c r="Q5991" s="12" t="str">
        <f>CONCATENATE(X5991," ",Y5991)</f>
        <v>Pica pica</v>
      </c>
      <c r="R5991" s="14" t="str">
        <f>CONCATENATE(S5991,", ",T5991,", ",U5991,", ",V5991,", ",W5991,", ",X5991,", ",Y5991)</f>
        <v>Animalia, Chordata, Aves, Passeriformes, Corvidae, Pica, pica</v>
      </c>
      <c r="S5991" s="6" t="s">
        <v>76</v>
      </c>
      <c r="T5991" s="6" t="s">
        <v>77</v>
      </c>
      <c r="U5991" s="6" t="s">
        <v>78</v>
      </c>
      <c r="V5991" s="12" t="s">
        <v>79</v>
      </c>
      <c r="W5991" s="12" t="s">
        <v>104</v>
      </c>
      <c r="X5991" s="12" t="s">
        <v>155</v>
      </c>
      <c r="Y5991" s="12" t="s">
        <v>156</v>
      </c>
      <c r="AA5991" s="12" t="s">
        <v>83</v>
      </c>
      <c r="AB5991" s="6" t="s">
        <v>84</v>
      </c>
      <c r="AC5991" s="12" t="s">
        <v>157</v>
      </c>
      <c r="AD5991" s="6" t="s">
        <v>5220</v>
      </c>
      <c r="AE5991" s="2">
        <v>45494</v>
      </c>
      <c r="AF5991" s="43" t="s">
        <v>87</v>
      </c>
      <c r="AG5991" s="7" t="s">
        <v>158</v>
      </c>
      <c r="AH5991" s="43" t="s">
        <v>3617</v>
      </c>
      <c r="AI5991" s="43" t="s">
        <v>3616</v>
      </c>
      <c r="AL5991" s="43">
        <v>10</v>
      </c>
      <c r="AN5991" s="46" t="s">
        <v>5240</v>
      </c>
      <c r="AO5991" s="5" t="s">
        <v>89</v>
      </c>
      <c r="AP5991" s="6" t="s">
        <v>5220</v>
      </c>
      <c r="AR5991" s="7" t="s">
        <v>90</v>
      </c>
      <c r="AT5991" s="4" t="str">
        <f>CONCATENATE(AU5991,", ",AV5991,", ",AW5991,", ",AX5991,", ",AY5991,", ",AZ5991,", ",BA5991)</f>
        <v>Europe, France, FR, Bretagne, Ille-et-Vilaine, Rennes, Campus Institut Agro Rennes</v>
      </c>
      <c r="AU5991" s="1" t="s">
        <v>91</v>
      </c>
      <c r="AV5991" s="1" t="s">
        <v>92</v>
      </c>
      <c r="AW5991" s="1" t="s">
        <v>93</v>
      </c>
      <c r="AX5991" s="1" t="s">
        <v>94</v>
      </c>
      <c r="AY5991" s="1" t="s">
        <v>95</v>
      </c>
      <c r="AZ5991" s="1" t="s">
        <v>96</v>
      </c>
      <c r="BA5991" s="1" t="s">
        <v>5242</v>
      </c>
      <c r="BC5991" s="43"/>
      <c r="BF5991" s="43" t="s">
        <v>4596</v>
      </c>
      <c r="BG5991" s="43" t="s">
        <v>93</v>
      </c>
      <c r="BH5991" s="7" t="s">
        <v>97</v>
      </c>
      <c r="BJ5991" s="7" t="s">
        <v>98</v>
      </c>
      <c r="BK5991" s="7" t="s">
        <v>99</v>
      </c>
      <c r="BL5991" s="7" t="s">
        <v>4597</v>
      </c>
      <c r="BM5991" s="7" t="s">
        <v>4598</v>
      </c>
      <c r="BU5991" s="43">
        <v>1</v>
      </c>
      <c r="BW5991" s="43" t="s">
        <v>103</v>
      </c>
    </row>
    <row r="5992" spans="3:75" x14ac:dyDescent="0.35">
      <c r="C5992" s="43" t="str">
        <f t="shared" si="93"/>
        <v>IARA:BDT-07:2024: 5991</v>
      </c>
      <c r="D5992" s="43">
        <v>5991</v>
      </c>
      <c r="E5992" s="43" t="s">
        <v>5324</v>
      </c>
      <c r="F5992" s="1" t="s">
        <v>73</v>
      </c>
      <c r="G5992" s="43" t="s">
        <v>5270</v>
      </c>
      <c r="H5992" s="2">
        <v>45494</v>
      </c>
      <c r="J5992" s="12">
        <v>2024</v>
      </c>
      <c r="K5992" s="12">
        <v>7</v>
      </c>
      <c r="L5992" s="12">
        <v>21</v>
      </c>
      <c r="P5992" s="12" t="s">
        <v>75</v>
      </c>
      <c r="Q5992" s="12" t="str">
        <f>CONCATENATE(X5992," ",Y5992)</f>
        <v>Columba palumbus</v>
      </c>
      <c r="R5992" s="14" t="str">
        <f>CONCATENATE(S5992,", ",T5992,", ",U5992,", ",V5992,", ",W5992,", ",X5992,", ",Y5992)</f>
        <v>Animalia, Chordata, Aves, Columbiformes, Columbidae, Columba, palumbus</v>
      </c>
      <c r="S5992" s="6" t="s">
        <v>76</v>
      </c>
      <c r="T5992" s="6" t="s">
        <v>77</v>
      </c>
      <c r="U5992" s="6" t="s">
        <v>78</v>
      </c>
      <c r="V5992" s="12" t="s">
        <v>159</v>
      </c>
      <c r="W5992" s="12" t="s">
        <v>160</v>
      </c>
      <c r="X5992" s="12" t="s">
        <v>161</v>
      </c>
      <c r="Y5992" s="12" t="s">
        <v>162</v>
      </c>
      <c r="AA5992" s="12" t="s">
        <v>83</v>
      </c>
      <c r="AB5992" s="6" t="s">
        <v>84</v>
      </c>
      <c r="AC5992" s="12" t="s">
        <v>163</v>
      </c>
      <c r="AD5992" s="6" t="s">
        <v>5220</v>
      </c>
      <c r="AE5992" s="2">
        <v>45494</v>
      </c>
      <c r="AF5992" s="43" t="s">
        <v>87</v>
      </c>
      <c r="AG5992" s="7" t="s">
        <v>164</v>
      </c>
      <c r="AH5992" s="43" t="s">
        <v>3619</v>
      </c>
      <c r="AI5992" s="43" t="s">
        <v>3618</v>
      </c>
      <c r="AL5992" s="43">
        <v>10</v>
      </c>
      <c r="AN5992" s="46" t="s">
        <v>5240</v>
      </c>
      <c r="AO5992" s="5" t="s">
        <v>89</v>
      </c>
      <c r="AP5992" s="6" t="s">
        <v>5220</v>
      </c>
      <c r="AR5992" s="7" t="s">
        <v>90</v>
      </c>
      <c r="AT5992" s="4" t="str">
        <f>CONCATENATE(AU5992,", ",AV5992,", ",AW5992,", ",AX5992,", ",AY5992,", ",AZ5992,", ",BA5992)</f>
        <v>Europe, France, FR, Bretagne, Ille-et-Vilaine, Rennes, Campus Institut Agro Rennes</v>
      </c>
      <c r="AU5992" s="1" t="s">
        <v>91</v>
      </c>
      <c r="AV5992" s="1" t="s">
        <v>92</v>
      </c>
      <c r="AW5992" s="1" t="s">
        <v>93</v>
      </c>
      <c r="AX5992" s="1" t="s">
        <v>94</v>
      </c>
      <c r="AY5992" s="1" t="s">
        <v>95</v>
      </c>
      <c r="AZ5992" s="1" t="s">
        <v>96</v>
      </c>
      <c r="BA5992" s="1" t="s">
        <v>5242</v>
      </c>
      <c r="BC5992" s="43"/>
      <c r="BF5992" s="43" t="s">
        <v>4596</v>
      </c>
      <c r="BG5992" s="43" t="s">
        <v>93</v>
      </c>
      <c r="BH5992" s="7" t="s">
        <v>97</v>
      </c>
      <c r="BJ5992" s="7" t="s">
        <v>98</v>
      </c>
      <c r="BK5992" s="7" t="s">
        <v>99</v>
      </c>
      <c r="BL5992" s="7" t="s">
        <v>4597</v>
      </c>
      <c r="BM5992" s="7" t="s">
        <v>4598</v>
      </c>
      <c r="BU5992" s="43">
        <v>1</v>
      </c>
      <c r="BW5992" s="43" t="s">
        <v>103</v>
      </c>
    </row>
    <row r="5993" spans="3:75" x14ac:dyDescent="0.35">
      <c r="C5993" s="43" t="str">
        <f t="shared" si="93"/>
        <v>IARA:BDT-07:2024: 5992</v>
      </c>
      <c r="D5993" s="43">
        <v>5992</v>
      </c>
      <c r="E5993" s="43" t="s">
        <v>5324</v>
      </c>
      <c r="F5993" s="1" t="s">
        <v>73</v>
      </c>
      <c r="G5993" s="43" t="s">
        <v>5270</v>
      </c>
      <c r="H5993" s="2">
        <v>45494</v>
      </c>
      <c r="J5993" s="12">
        <v>2024</v>
      </c>
      <c r="K5993" s="12">
        <v>7</v>
      </c>
      <c r="L5993" s="12">
        <v>21</v>
      </c>
      <c r="P5993" s="12" t="s">
        <v>75</v>
      </c>
      <c r="Q5993" s="12" t="str">
        <f>CONCATENATE(X5993," ",Y5993)</f>
        <v>Columba palumbus</v>
      </c>
      <c r="R5993" s="14" t="str">
        <f>CONCATENATE(S5993,", ",T5993,", ",U5993,", ",V5993,", ",W5993,", ",X5993,", ",Y5993)</f>
        <v>Animalia, Chordata, Aves, Columbiformes, Columbidae, Columba, palumbus</v>
      </c>
      <c r="S5993" s="6" t="s">
        <v>76</v>
      </c>
      <c r="T5993" s="6" t="s">
        <v>77</v>
      </c>
      <c r="U5993" s="6" t="s">
        <v>78</v>
      </c>
      <c r="V5993" s="12" t="s">
        <v>159</v>
      </c>
      <c r="W5993" s="12" t="s">
        <v>160</v>
      </c>
      <c r="X5993" s="12" t="s">
        <v>161</v>
      </c>
      <c r="Y5993" s="12" t="s">
        <v>162</v>
      </c>
      <c r="AA5993" s="12" t="s">
        <v>83</v>
      </c>
      <c r="AB5993" s="6" t="s">
        <v>84</v>
      </c>
      <c r="AC5993" s="12" t="s">
        <v>163</v>
      </c>
      <c r="AD5993" s="6" t="s">
        <v>5220</v>
      </c>
      <c r="AE5993" s="2">
        <v>45494</v>
      </c>
      <c r="AF5993" s="43" t="s">
        <v>87</v>
      </c>
      <c r="AG5993" s="7" t="s">
        <v>164</v>
      </c>
      <c r="AH5993" s="43" t="s">
        <v>3621</v>
      </c>
      <c r="AI5993" s="43" t="s">
        <v>3620</v>
      </c>
      <c r="AL5993" s="43">
        <v>10</v>
      </c>
      <c r="AN5993" s="46" t="s">
        <v>5240</v>
      </c>
      <c r="AO5993" s="5" t="s">
        <v>89</v>
      </c>
      <c r="AP5993" s="6" t="s">
        <v>5220</v>
      </c>
      <c r="AR5993" s="7" t="s">
        <v>90</v>
      </c>
      <c r="AT5993" s="4" t="str">
        <f>CONCATENATE(AU5993,", ",AV5993,", ",AW5993,", ",AX5993,", ",AY5993,", ",AZ5993,", ",BA5993)</f>
        <v>Europe, France, FR, Bretagne, Ille-et-Vilaine, Rennes, Campus Institut Agro Rennes</v>
      </c>
      <c r="AU5993" s="1" t="s">
        <v>91</v>
      </c>
      <c r="AV5993" s="1" t="s">
        <v>92</v>
      </c>
      <c r="AW5993" s="1" t="s">
        <v>93</v>
      </c>
      <c r="AX5993" s="1" t="s">
        <v>94</v>
      </c>
      <c r="AY5993" s="1" t="s">
        <v>95</v>
      </c>
      <c r="AZ5993" s="1" t="s">
        <v>96</v>
      </c>
      <c r="BA5993" s="1" t="s">
        <v>5242</v>
      </c>
      <c r="BC5993" s="43"/>
      <c r="BF5993" s="43" t="s">
        <v>4596</v>
      </c>
      <c r="BG5993" s="43" t="s">
        <v>93</v>
      </c>
      <c r="BH5993" s="7" t="s">
        <v>97</v>
      </c>
      <c r="BJ5993" s="7" t="s">
        <v>98</v>
      </c>
      <c r="BK5993" s="7" t="s">
        <v>99</v>
      </c>
      <c r="BL5993" s="7" t="s">
        <v>4597</v>
      </c>
      <c r="BM5993" s="7" t="s">
        <v>4598</v>
      </c>
      <c r="BU5993" s="43">
        <v>1</v>
      </c>
      <c r="BW5993" s="43" t="s">
        <v>103</v>
      </c>
    </row>
    <row r="5994" spans="3:75" x14ac:dyDescent="0.35">
      <c r="C5994" s="43" t="str">
        <f t="shared" si="93"/>
        <v>IARA:BDT-07:2024: 5993</v>
      </c>
      <c r="D5994" s="43">
        <v>5993</v>
      </c>
      <c r="E5994" s="43" t="s">
        <v>5324</v>
      </c>
      <c r="F5994" s="1" t="s">
        <v>73</v>
      </c>
      <c r="G5994" s="43" t="s">
        <v>5270</v>
      </c>
      <c r="H5994" s="2">
        <v>45494</v>
      </c>
      <c r="J5994" s="12">
        <v>2024</v>
      </c>
      <c r="K5994" s="12">
        <v>7</v>
      </c>
      <c r="L5994" s="12">
        <v>21</v>
      </c>
      <c r="P5994" s="12" t="s">
        <v>75</v>
      </c>
      <c r="Q5994" s="12" t="str">
        <f>CONCATENATE(X5994," ",Y5994)</f>
        <v>Columba palumbus</v>
      </c>
      <c r="R5994" s="14" t="str">
        <f>CONCATENATE(S5994,", ",T5994,", ",U5994,", ",V5994,", ",W5994,", ",X5994,", ",Y5994)</f>
        <v>Animalia, Chordata, Aves, Columbiformes, Columbidae, Columba, palumbus</v>
      </c>
      <c r="S5994" s="6" t="s">
        <v>76</v>
      </c>
      <c r="T5994" s="6" t="s">
        <v>77</v>
      </c>
      <c r="U5994" s="6" t="s">
        <v>78</v>
      </c>
      <c r="V5994" s="12" t="s">
        <v>159</v>
      </c>
      <c r="W5994" s="12" t="s">
        <v>160</v>
      </c>
      <c r="X5994" s="12" t="s">
        <v>161</v>
      </c>
      <c r="Y5994" s="12" t="s">
        <v>162</v>
      </c>
      <c r="AA5994" s="12" t="s">
        <v>83</v>
      </c>
      <c r="AB5994" s="6" t="s">
        <v>84</v>
      </c>
      <c r="AC5994" s="12" t="s">
        <v>163</v>
      </c>
      <c r="AD5994" s="6" t="s">
        <v>5220</v>
      </c>
      <c r="AE5994" s="2">
        <v>45494</v>
      </c>
      <c r="AF5994" s="43" t="s">
        <v>87</v>
      </c>
      <c r="AG5994" s="7" t="s">
        <v>164</v>
      </c>
      <c r="AH5994" s="43" t="s">
        <v>3623</v>
      </c>
      <c r="AI5994" s="43" t="s">
        <v>3622</v>
      </c>
      <c r="AL5994" s="43">
        <v>10</v>
      </c>
      <c r="AN5994" s="46" t="s">
        <v>5240</v>
      </c>
      <c r="AO5994" s="5" t="s">
        <v>89</v>
      </c>
      <c r="AP5994" s="6" t="s">
        <v>5220</v>
      </c>
      <c r="AR5994" s="7" t="s">
        <v>90</v>
      </c>
      <c r="AT5994" s="4" t="str">
        <f>CONCATENATE(AU5994,", ",AV5994,", ",AW5994,", ",AX5994,", ",AY5994,", ",AZ5994,", ",BA5994)</f>
        <v>Europe, France, FR, Bretagne, Ille-et-Vilaine, Rennes, Campus Institut Agro Rennes</v>
      </c>
      <c r="AU5994" s="1" t="s">
        <v>91</v>
      </c>
      <c r="AV5994" s="1" t="s">
        <v>92</v>
      </c>
      <c r="AW5994" s="1" t="s">
        <v>93</v>
      </c>
      <c r="AX5994" s="1" t="s">
        <v>94</v>
      </c>
      <c r="AY5994" s="1" t="s">
        <v>95</v>
      </c>
      <c r="AZ5994" s="1" t="s">
        <v>96</v>
      </c>
      <c r="BA5994" s="1" t="s">
        <v>5242</v>
      </c>
      <c r="BC5994" s="43"/>
      <c r="BF5994" s="43" t="s">
        <v>4596</v>
      </c>
      <c r="BG5994" s="43" t="s">
        <v>93</v>
      </c>
      <c r="BH5994" s="7" t="s">
        <v>97</v>
      </c>
      <c r="BJ5994" s="7" t="s">
        <v>98</v>
      </c>
      <c r="BK5994" s="7" t="s">
        <v>99</v>
      </c>
      <c r="BL5994" s="7" t="s">
        <v>4597</v>
      </c>
      <c r="BM5994" s="7" t="s">
        <v>4598</v>
      </c>
      <c r="BU5994" s="43">
        <v>1</v>
      </c>
      <c r="BW5994" s="43" t="s">
        <v>103</v>
      </c>
    </row>
    <row r="5995" spans="3:75" x14ac:dyDescent="0.35">
      <c r="C5995" s="43" t="str">
        <f t="shared" si="93"/>
        <v>IARA:BDT-07:2024: 5994</v>
      </c>
      <c r="D5995" s="43">
        <v>5994</v>
      </c>
      <c r="E5995" s="43" t="s">
        <v>5324</v>
      </c>
      <c r="F5995" s="1" t="s">
        <v>73</v>
      </c>
      <c r="G5995" s="43" t="s">
        <v>5270</v>
      </c>
      <c r="H5995" s="2">
        <v>45494</v>
      </c>
      <c r="J5995" s="12">
        <v>2024</v>
      </c>
      <c r="K5995" s="12">
        <v>7</v>
      </c>
      <c r="L5995" s="12">
        <v>21</v>
      </c>
      <c r="P5995" s="12" t="s">
        <v>75</v>
      </c>
      <c r="Q5995" s="12" t="str">
        <f>CONCATENATE(X5995," ",Y5995)</f>
        <v>Sylvia atricapilla</v>
      </c>
      <c r="R5995" s="14" t="str">
        <f>CONCATENATE(S5995,", ",T5995,", ",U5995,", ",V5995,", ",W5995,", ",X5995,", ",Y5995)</f>
        <v>Animalia, Chordata, Aves, Passeriformes, Sylviidae, Sylvia, atricapilla</v>
      </c>
      <c r="S5995" s="6" t="s">
        <v>76</v>
      </c>
      <c r="T5995" s="6" t="s">
        <v>77</v>
      </c>
      <c r="U5995" s="6" t="s">
        <v>78</v>
      </c>
      <c r="V5995" s="12" t="s">
        <v>79</v>
      </c>
      <c r="W5995" s="12" t="s">
        <v>117</v>
      </c>
      <c r="X5995" s="12" t="s">
        <v>118</v>
      </c>
      <c r="Y5995" s="12" t="s">
        <v>119</v>
      </c>
      <c r="AA5995" s="12" t="s">
        <v>83</v>
      </c>
      <c r="AB5995" s="6" t="s">
        <v>84</v>
      </c>
      <c r="AC5995" s="12" t="s">
        <v>120</v>
      </c>
      <c r="AD5995" s="6" t="s">
        <v>5220</v>
      </c>
      <c r="AE5995" s="2">
        <v>45494</v>
      </c>
      <c r="AF5995" s="43" t="s">
        <v>87</v>
      </c>
      <c r="AG5995" s="7" t="s">
        <v>121</v>
      </c>
      <c r="AH5995" s="43" t="s">
        <v>3625</v>
      </c>
      <c r="AI5995" s="43" t="s">
        <v>3624</v>
      </c>
      <c r="AL5995" s="43">
        <v>10</v>
      </c>
      <c r="AN5995" s="46" t="s">
        <v>5240</v>
      </c>
      <c r="AO5995" s="5" t="s">
        <v>89</v>
      </c>
      <c r="AP5995" s="6" t="s">
        <v>5220</v>
      </c>
      <c r="AR5995" s="7" t="s">
        <v>90</v>
      </c>
      <c r="AT5995" s="4" t="str">
        <f>CONCATENATE(AU5995,", ",AV5995,", ",AW5995,", ",AX5995,", ",AY5995,", ",AZ5995,", ",BA5995)</f>
        <v>Europe, France, FR, Bretagne, Ille-et-Vilaine, Rennes, Campus Institut Agro Rennes</v>
      </c>
      <c r="AU5995" s="1" t="s">
        <v>91</v>
      </c>
      <c r="AV5995" s="1" t="s">
        <v>92</v>
      </c>
      <c r="AW5995" s="1" t="s">
        <v>93</v>
      </c>
      <c r="AX5995" s="1" t="s">
        <v>94</v>
      </c>
      <c r="AY5995" s="1" t="s">
        <v>95</v>
      </c>
      <c r="AZ5995" s="1" t="s">
        <v>96</v>
      </c>
      <c r="BA5995" s="1" t="s">
        <v>5242</v>
      </c>
      <c r="BC5995" s="43"/>
      <c r="BF5995" s="43" t="s">
        <v>4596</v>
      </c>
      <c r="BG5995" s="43" t="s">
        <v>93</v>
      </c>
      <c r="BH5995" s="7" t="s">
        <v>97</v>
      </c>
      <c r="BJ5995" s="7" t="s">
        <v>98</v>
      </c>
      <c r="BK5995" s="7" t="s">
        <v>99</v>
      </c>
      <c r="BL5995" s="7" t="s">
        <v>4597</v>
      </c>
      <c r="BM5995" s="7" t="s">
        <v>4598</v>
      </c>
      <c r="BU5995" s="43">
        <v>1</v>
      </c>
      <c r="BW5995" s="43" t="s">
        <v>103</v>
      </c>
    </row>
    <row r="5996" spans="3:75" x14ac:dyDescent="0.35">
      <c r="C5996" s="43" t="str">
        <f t="shared" si="93"/>
        <v>IARA:BDT-07:2024: 5995</v>
      </c>
      <c r="D5996" s="43">
        <v>5995</v>
      </c>
      <c r="E5996" s="43" t="s">
        <v>5324</v>
      </c>
      <c r="F5996" s="1" t="s">
        <v>73</v>
      </c>
      <c r="G5996" s="43" t="s">
        <v>5270</v>
      </c>
      <c r="H5996" s="2">
        <v>45494</v>
      </c>
      <c r="J5996" s="12">
        <v>2024</v>
      </c>
      <c r="K5996" s="12">
        <v>7</v>
      </c>
      <c r="L5996" s="12">
        <v>21</v>
      </c>
      <c r="P5996" s="12" t="s">
        <v>75</v>
      </c>
      <c r="Q5996" s="12" t="str">
        <f>CONCATENATE(X5996," ",Y5996)</f>
        <v>Turdus merula</v>
      </c>
      <c r="R5996" s="14" t="str">
        <f>CONCATENATE(S5996,", ",T5996,", ",U5996,", ",V5996,", ",W5996,", ",X5996,", ",Y5996)</f>
        <v>Animalia, Chordata, Aves, Passeriformes, Turdidae, Turdus, merula</v>
      </c>
      <c r="S5996" s="6" t="s">
        <v>76</v>
      </c>
      <c r="T5996" s="6" t="s">
        <v>77</v>
      </c>
      <c r="U5996" s="6" t="s">
        <v>78</v>
      </c>
      <c r="V5996" s="17" t="s">
        <v>79</v>
      </c>
      <c r="W5996" s="17" t="s">
        <v>126</v>
      </c>
      <c r="X5996" s="17" t="s">
        <v>127</v>
      </c>
      <c r="Y5996" s="17" t="s">
        <v>132</v>
      </c>
      <c r="AA5996" s="12" t="s">
        <v>83</v>
      </c>
      <c r="AB5996" s="6" t="s">
        <v>84</v>
      </c>
      <c r="AC5996" s="12" t="s">
        <v>133</v>
      </c>
      <c r="AD5996" s="6" t="s">
        <v>5220</v>
      </c>
      <c r="AE5996" s="2">
        <v>45494</v>
      </c>
      <c r="AF5996" s="43" t="s">
        <v>87</v>
      </c>
      <c r="AG5996" s="7" t="s">
        <v>134</v>
      </c>
      <c r="AH5996" s="43" t="s">
        <v>3627</v>
      </c>
      <c r="AI5996" s="43" t="s">
        <v>3626</v>
      </c>
      <c r="AL5996" s="43">
        <v>10</v>
      </c>
      <c r="AN5996" s="46" t="s">
        <v>5240</v>
      </c>
      <c r="AO5996" s="5" t="s">
        <v>89</v>
      </c>
      <c r="AP5996" s="6" t="s">
        <v>5220</v>
      </c>
      <c r="AR5996" s="7" t="s">
        <v>90</v>
      </c>
      <c r="AT5996" s="4" t="str">
        <f>CONCATENATE(AU5996,", ",AV5996,", ",AW5996,", ",AX5996,", ",AY5996,", ",AZ5996,", ",BA5996)</f>
        <v>Europe, France, FR, Bretagne, Ille-et-Vilaine, Rennes, Campus Institut Agro Rennes</v>
      </c>
      <c r="AU5996" s="1" t="s">
        <v>91</v>
      </c>
      <c r="AV5996" s="1" t="s">
        <v>92</v>
      </c>
      <c r="AW5996" s="1" t="s">
        <v>93</v>
      </c>
      <c r="AX5996" s="1" t="s">
        <v>94</v>
      </c>
      <c r="AY5996" s="1" t="s">
        <v>95</v>
      </c>
      <c r="AZ5996" s="1" t="s">
        <v>96</v>
      </c>
      <c r="BA5996" s="1" t="s">
        <v>5242</v>
      </c>
      <c r="BC5996" s="43"/>
      <c r="BF5996" s="43" t="s">
        <v>4596</v>
      </c>
      <c r="BG5996" s="43" t="s">
        <v>93</v>
      </c>
      <c r="BH5996" s="7" t="s">
        <v>97</v>
      </c>
      <c r="BJ5996" s="7" t="s">
        <v>98</v>
      </c>
      <c r="BK5996" s="7" t="s">
        <v>99</v>
      </c>
      <c r="BL5996" s="7" t="s">
        <v>4597</v>
      </c>
      <c r="BM5996" s="7" t="s">
        <v>4598</v>
      </c>
      <c r="BU5996" s="43">
        <v>1</v>
      </c>
      <c r="BW5996" s="43" t="s">
        <v>103</v>
      </c>
    </row>
    <row r="5997" spans="3:75" x14ac:dyDescent="0.35">
      <c r="C5997" s="43" t="str">
        <f t="shared" si="93"/>
        <v>IARA:BDT-07:2024: 5996</v>
      </c>
      <c r="D5997" s="43">
        <v>5996</v>
      </c>
      <c r="E5997" s="43" t="s">
        <v>5324</v>
      </c>
      <c r="F5997" s="1" t="s">
        <v>73</v>
      </c>
      <c r="G5997" s="43" t="s">
        <v>5270</v>
      </c>
      <c r="H5997" s="2">
        <v>45494</v>
      </c>
      <c r="J5997" s="12">
        <v>2024</v>
      </c>
      <c r="K5997" s="12">
        <v>7</v>
      </c>
      <c r="L5997" s="12">
        <v>21</v>
      </c>
      <c r="P5997" s="12" t="s">
        <v>75</v>
      </c>
      <c r="Q5997" s="12" t="str">
        <f>CONCATENATE(X5997," ",Y5997)</f>
        <v>Pica pica</v>
      </c>
      <c r="R5997" s="14" t="str">
        <f>CONCATENATE(S5997,", ",T5997,", ",U5997,", ",V5997,", ",W5997,", ",X5997,", ",Y5997)</f>
        <v>Animalia, Chordata, Aves, Passeriformes, Corvidae, Pica, pica</v>
      </c>
      <c r="S5997" s="6" t="s">
        <v>76</v>
      </c>
      <c r="T5997" s="6" t="s">
        <v>77</v>
      </c>
      <c r="U5997" s="6" t="s">
        <v>78</v>
      </c>
      <c r="V5997" s="12" t="s">
        <v>79</v>
      </c>
      <c r="W5997" s="12" t="s">
        <v>104</v>
      </c>
      <c r="X5997" s="12" t="s">
        <v>155</v>
      </c>
      <c r="Y5997" s="12" t="s">
        <v>156</v>
      </c>
      <c r="AA5997" s="12" t="s">
        <v>83</v>
      </c>
      <c r="AB5997" s="6" t="s">
        <v>84</v>
      </c>
      <c r="AC5997" s="12" t="s">
        <v>157</v>
      </c>
      <c r="AD5997" s="6" t="s">
        <v>5220</v>
      </c>
      <c r="AE5997" s="2">
        <v>45494</v>
      </c>
      <c r="AF5997" s="43" t="s">
        <v>87</v>
      </c>
      <c r="AG5997" s="7" t="s">
        <v>158</v>
      </c>
      <c r="AH5997" s="43" t="s">
        <v>3629</v>
      </c>
      <c r="AI5997" s="43" t="s">
        <v>3628</v>
      </c>
      <c r="AL5997" s="43">
        <v>10</v>
      </c>
      <c r="AN5997" s="46" t="s">
        <v>5240</v>
      </c>
      <c r="AO5997" s="5" t="s">
        <v>89</v>
      </c>
      <c r="AP5997" s="6" t="s">
        <v>5220</v>
      </c>
      <c r="AR5997" s="7" t="s">
        <v>90</v>
      </c>
      <c r="AT5997" s="4" t="str">
        <f>CONCATENATE(AU5997,", ",AV5997,", ",AW5997,", ",AX5997,", ",AY5997,", ",AZ5997,", ",BA5997)</f>
        <v>Europe, France, FR, Bretagne, Ille-et-Vilaine, Rennes, Campus Institut Agro Rennes</v>
      </c>
      <c r="AU5997" s="1" t="s">
        <v>91</v>
      </c>
      <c r="AV5997" s="1" t="s">
        <v>92</v>
      </c>
      <c r="AW5997" s="1" t="s">
        <v>93</v>
      </c>
      <c r="AX5997" s="1" t="s">
        <v>94</v>
      </c>
      <c r="AY5997" s="1" t="s">
        <v>95</v>
      </c>
      <c r="AZ5997" s="1" t="s">
        <v>96</v>
      </c>
      <c r="BA5997" s="1" t="s">
        <v>5242</v>
      </c>
      <c r="BC5997" s="43"/>
      <c r="BF5997" s="43" t="s">
        <v>4596</v>
      </c>
      <c r="BG5997" s="43" t="s">
        <v>93</v>
      </c>
      <c r="BH5997" s="7" t="s">
        <v>97</v>
      </c>
      <c r="BJ5997" s="7" t="s">
        <v>98</v>
      </c>
      <c r="BK5997" s="7" t="s">
        <v>99</v>
      </c>
      <c r="BL5997" s="7" t="s">
        <v>4597</v>
      </c>
      <c r="BM5997" s="7" t="s">
        <v>4598</v>
      </c>
      <c r="BU5997" s="43">
        <v>1</v>
      </c>
      <c r="BW5997" s="43" t="s">
        <v>103</v>
      </c>
    </row>
    <row r="5998" spans="3:75" x14ac:dyDescent="0.35">
      <c r="C5998" s="43" t="str">
        <f t="shared" si="93"/>
        <v>IARA:BDT-07:2024: 5997</v>
      </c>
      <c r="D5998" s="43">
        <v>5997</v>
      </c>
      <c r="E5998" s="43" t="s">
        <v>5324</v>
      </c>
      <c r="F5998" s="1" t="s">
        <v>73</v>
      </c>
      <c r="G5998" s="43" t="s">
        <v>5270</v>
      </c>
      <c r="H5998" s="2">
        <v>45494</v>
      </c>
      <c r="J5998" s="12">
        <v>2024</v>
      </c>
      <c r="K5998" s="12">
        <v>7</v>
      </c>
      <c r="L5998" s="12">
        <v>21</v>
      </c>
      <c r="P5998" s="12" t="s">
        <v>75</v>
      </c>
      <c r="Q5998" s="12" t="str">
        <f>CONCATENATE(X5998," ",Y5998)</f>
        <v>Pica pica</v>
      </c>
      <c r="R5998" s="14" t="str">
        <f>CONCATENATE(S5998,", ",T5998,", ",U5998,", ",V5998,", ",W5998,", ",X5998,", ",Y5998)</f>
        <v>Animalia, Chordata, Aves, Passeriformes, Corvidae, Pica, pica</v>
      </c>
      <c r="S5998" s="6" t="s">
        <v>76</v>
      </c>
      <c r="T5998" s="6" t="s">
        <v>77</v>
      </c>
      <c r="U5998" s="6" t="s">
        <v>78</v>
      </c>
      <c r="V5998" s="12" t="s">
        <v>79</v>
      </c>
      <c r="W5998" s="12" t="s">
        <v>104</v>
      </c>
      <c r="X5998" s="12" t="s">
        <v>155</v>
      </c>
      <c r="Y5998" s="12" t="s">
        <v>156</v>
      </c>
      <c r="AA5998" s="12" t="s">
        <v>83</v>
      </c>
      <c r="AB5998" s="6" t="s">
        <v>84</v>
      </c>
      <c r="AC5998" s="12" t="s">
        <v>157</v>
      </c>
      <c r="AD5998" s="6" t="s">
        <v>5220</v>
      </c>
      <c r="AE5998" s="2">
        <v>45494</v>
      </c>
      <c r="AF5998" s="43" t="s">
        <v>87</v>
      </c>
      <c r="AG5998" s="7" t="s">
        <v>158</v>
      </c>
      <c r="AH5998" s="43" t="s">
        <v>3631</v>
      </c>
      <c r="AI5998" s="43" t="s">
        <v>3630</v>
      </c>
      <c r="AL5998" s="43">
        <v>10</v>
      </c>
      <c r="AN5998" s="46" t="s">
        <v>5240</v>
      </c>
      <c r="AO5998" s="5" t="s">
        <v>89</v>
      </c>
      <c r="AP5998" s="6" t="s">
        <v>5220</v>
      </c>
      <c r="AR5998" s="7" t="s">
        <v>90</v>
      </c>
      <c r="AT5998" s="4" t="str">
        <f>CONCATENATE(AU5998,", ",AV5998,", ",AW5998,", ",AX5998,", ",AY5998,", ",AZ5998,", ",BA5998)</f>
        <v>Europe, France, FR, Bretagne, Ille-et-Vilaine, Rennes, Campus Institut Agro Rennes</v>
      </c>
      <c r="AU5998" s="1" t="s">
        <v>91</v>
      </c>
      <c r="AV5998" s="1" t="s">
        <v>92</v>
      </c>
      <c r="AW5998" s="1" t="s">
        <v>93</v>
      </c>
      <c r="AX5998" s="1" t="s">
        <v>94</v>
      </c>
      <c r="AY5998" s="1" t="s">
        <v>95</v>
      </c>
      <c r="AZ5998" s="1" t="s">
        <v>96</v>
      </c>
      <c r="BA5998" s="1" t="s">
        <v>5242</v>
      </c>
      <c r="BC5998" s="43"/>
      <c r="BF5998" s="43" t="s">
        <v>4596</v>
      </c>
      <c r="BG5998" s="43" t="s">
        <v>93</v>
      </c>
      <c r="BH5998" s="7" t="s">
        <v>97</v>
      </c>
      <c r="BJ5998" s="7" t="s">
        <v>98</v>
      </c>
      <c r="BK5998" s="7" t="s">
        <v>99</v>
      </c>
      <c r="BL5998" s="7" t="s">
        <v>4597</v>
      </c>
      <c r="BM5998" s="7" t="s">
        <v>4598</v>
      </c>
      <c r="BU5998" s="43">
        <v>1</v>
      </c>
      <c r="BW5998" s="43" t="s">
        <v>103</v>
      </c>
    </row>
    <row r="5999" spans="3:75" x14ac:dyDescent="0.35">
      <c r="C5999" s="43" t="str">
        <f t="shared" si="93"/>
        <v>IARA:BDT-07:2024: 5998</v>
      </c>
      <c r="D5999" s="43">
        <v>5998</v>
      </c>
      <c r="E5999" s="43" t="s">
        <v>5324</v>
      </c>
      <c r="F5999" s="1" t="s">
        <v>73</v>
      </c>
      <c r="G5999" s="43" t="s">
        <v>5270</v>
      </c>
      <c r="H5999" s="2">
        <v>45494</v>
      </c>
      <c r="J5999" s="12">
        <v>2024</v>
      </c>
      <c r="K5999" s="12">
        <v>7</v>
      </c>
      <c r="L5999" s="12">
        <v>21</v>
      </c>
      <c r="P5999" s="12" t="s">
        <v>75</v>
      </c>
      <c r="Q5999" s="12" t="str">
        <f>CONCATENATE(X5999," ",Y5999)</f>
        <v>Passer domesticus</v>
      </c>
      <c r="R5999" s="14" t="str">
        <f>CONCATENATE(S5999,", ",T5999,", ",U5999,", ",V5999,", ",W5999,", ",X5999,", ",Y5999)</f>
        <v>Animalia, Chordata, Aves, Passeriformes, Passeridae, Passer, domesticus</v>
      </c>
      <c r="S5999" s="6" t="s">
        <v>76</v>
      </c>
      <c r="T5999" s="6" t="s">
        <v>77</v>
      </c>
      <c r="U5999" s="6" t="s">
        <v>78</v>
      </c>
      <c r="V5999" s="12" t="s">
        <v>79</v>
      </c>
      <c r="W5999" s="12" t="s">
        <v>144</v>
      </c>
      <c r="X5999" s="12" t="s">
        <v>145</v>
      </c>
      <c r="Y5999" s="12" t="s">
        <v>146</v>
      </c>
      <c r="AA5999" s="12" t="s">
        <v>83</v>
      </c>
      <c r="AB5999" s="6" t="s">
        <v>84</v>
      </c>
      <c r="AC5999" s="12" t="s">
        <v>147</v>
      </c>
      <c r="AD5999" s="6" t="s">
        <v>5220</v>
      </c>
      <c r="AE5999" s="2">
        <v>45494</v>
      </c>
      <c r="AF5999" s="43" t="s">
        <v>87</v>
      </c>
      <c r="AG5999" s="7" t="s">
        <v>148</v>
      </c>
      <c r="AH5999" s="43" t="s">
        <v>3633</v>
      </c>
      <c r="AI5999" s="43" t="s">
        <v>3632</v>
      </c>
      <c r="AL5999" s="43">
        <v>10</v>
      </c>
      <c r="AN5999" s="46" t="s">
        <v>5240</v>
      </c>
      <c r="AO5999" s="5" t="s">
        <v>89</v>
      </c>
      <c r="AP5999" s="6" t="s">
        <v>5220</v>
      </c>
      <c r="AR5999" s="7" t="s">
        <v>90</v>
      </c>
      <c r="AT5999" s="4" t="str">
        <f>CONCATENATE(AU5999,", ",AV5999,", ",AW5999,", ",AX5999,", ",AY5999,", ",AZ5999,", ",BA5999)</f>
        <v>Europe, France, FR, Bretagne, Ille-et-Vilaine, Rennes, Campus Institut Agro Rennes</v>
      </c>
      <c r="AU5999" s="1" t="s">
        <v>91</v>
      </c>
      <c r="AV5999" s="1" t="s">
        <v>92</v>
      </c>
      <c r="AW5999" s="1" t="s">
        <v>93</v>
      </c>
      <c r="AX5999" s="1" t="s">
        <v>94</v>
      </c>
      <c r="AY5999" s="1" t="s">
        <v>95</v>
      </c>
      <c r="AZ5999" s="1" t="s">
        <v>96</v>
      </c>
      <c r="BA5999" s="1" t="s">
        <v>5242</v>
      </c>
      <c r="BC5999" s="43"/>
      <c r="BF5999" s="43" t="s">
        <v>4596</v>
      </c>
      <c r="BG5999" s="43" t="s">
        <v>93</v>
      </c>
      <c r="BH5999" s="7" t="s">
        <v>97</v>
      </c>
      <c r="BJ5999" s="7" t="s">
        <v>98</v>
      </c>
      <c r="BK5999" s="7" t="s">
        <v>99</v>
      </c>
      <c r="BL5999" s="7" t="s">
        <v>4597</v>
      </c>
      <c r="BM5999" s="7" t="s">
        <v>4598</v>
      </c>
      <c r="BU5999" s="43">
        <v>1</v>
      </c>
      <c r="BW5999" s="43" t="s">
        <v>103</v>
      </c>
    </row>
    <row r="6000" spans="3:75" x14ac:dyDescent="0.35">
      <c r="C6000" s="43" t="str">
        <f t="shared" si="93"/>
        <v>IARA:BDT-07:2024: 5999</v>
      </c>
      <c r="D6000" s="43">
        <v>5999</v>
      </c>
      <c r="E6000" s="43" t="s">
        <v>5324</v>
      </c>
      <c r="F6000" s="1" t="s">
        <v>73</v>
      </c>
      <c r="G6000" s="43" t="s">
        <v>5270</v>
      </c>
      <c r="H6000" s="2">
        <v>45494</v>
      </c>
      <c r="J6000" s="12">
        <v>2024</v>
      </c>
      <c r="K6000" s="12">
        <v>7</v>
      </c>
      <c r="L6000" s="12">
        <v>21</v>
      </c>
      <c r="P6000" s="12" t="s">
        <v>75</v>
      </c>
      <c r="Q6000" s="12" t="str">
        <f>CONCATENATE(X6000," ",Y6000)</f>
        <v>Passer domesticus</v>
      </c>
      <c r="R6000" s="14" t="str">
        <f>CONCATENATE(S6000,", ",T6000,", ",U6000,", ",V6000,", ",W6000,", ",X6000,", ",Y6000)</f>
        <v>Animalia, Chordata, Aves, Passeriformes, Passeridae, Passer, domesticus</v>
      </c>
      <c r="S6000" s="6" t="s">
        <v>76</v>
      </c>
      <c r="T6000" s="6" t="s">
        <v>77</v>
      </c>
      <c r="U6000" s="6" t="s">
        <v>78</v>
      </c>
      <c r="V6000" s="12" t="s">
        <v>79</v>
      </c>
      <c r="W6000" s="12" t="s">
        <v>144</v>
      </c>
      <c r="X6000" s="12" t="s">
        <v>145</v>
      </c>
      <c r="Y6000" s="12" t="s">
        <v>146</v>
      </c>
      <c r="AA6000" s="12" t="s">
        <v>83</v>
      </c>
      <c r="AB6000" s="6" t="s">
        <v>84</v>
      </c>
      <c r="AC6000" s="12" t="s">
        <v>147</v>
      </c>
      <c r="AD6000" s="6" t="s">
        <v>5220</v>
      </c>
      <c r="AE6000" s="2">
        <v>45494</v>
      </c>
      <c r="AF6000" s="43" t="s">
        <v>87</v>
      </c>
      <c r="AG6000" s="7" t="s">
        <v>148</v>
      </c>
      <c r="AH6000" s="43" t="s">
        <v>3635</v>
      </c>
      <c r="AI6000" s="43" t="s">
        <v>3634</v>
      </c>
      <c r="AL6000" s="43">
        <v>10</v>
      </c>
      <c r="AN6000" s="46" t="s">
        <v>5240</v>
      </c>
      <c r="AO6000" s="5" t="s">
        <v>89</v>
      </c>
      <c r="AP6000" s="6" t="s">
        <v>5220</v>
      </c>
      <c r="AR6000" s="7" t="s">
        <v>90</v>
      </c>
      <c r="AT6000" s="4" t="str">
        <f>CONCATENATE(AU6000,", ",AV6000,", ",AW6000,", ",AX6000,", ",AY6000,", ",AZ6000,", ",BA6000)</f>
        <v>Europe, France, FR, Bretagne, Ille-et-Vilaine, Rennes, Campus Institut Agro Rennes</v>
      </c>
      <c r="AU6000" s="1" t="s">
        <v>91</v>
      </c>
      <c r="AV6000" s="1" t="s">
        <v>92</v>
      </c>
      <c r="AW6000" s="1" t="s">
        <v>93</v>
      </c>
      <c r="AX6000" s="1" t="s">
        <v>94</v>
      </c>
      <c r="AY6000" s="1" t="s">
        <v>95</v>
      </c>
      <c r="AZ6000" s="1" t="s">
        <v>96</v>
      </c>
      <c r="BA6000" s="1" t="s">
        <v>5242</v>
      </c>
      <c r="BC6000" s="43"/>
      <c r="BF6000" s="43" t="s">
        <v>4596</v>
      </c>
      <c r="BG6000" s="43" t="s">
        <v>93</v>
      </c>
      <c r="BH6000" s="7" t="s">
        <v>97</v>
      </c>
      <c r="BJ6000" s="7" t="s">
        <v>98</v>
      </c>
      <c r="BK6000" s="7" t="s">
        <v>99</v>
      </c>
      <c r="BL6000" s="7" t="s">
        <v>4597</v>
      </c>
      <c r="BM6000" s="7" t="s">
        <v>4598</v>
      </c>
      <c r="BU6000" s="43">
        <v>1</v>
      </c>
      <c r="BW6000" s="43" t="s">
        <v>103</v>
      </c>
    </row>
    <row r="6001" spans="3:75" x14ac:dyDescent="0.35">
      <c r="C6001" s="43" t="str">
        <f t="shared" si="93"/>
        <v>IARA:BDT-07:2024: 6000</v>
      </c>
      <c r="D6001" s="43">
        <v>6000</v>
      </c>
      <c r="E6001" s="43" t="s">
        <v>5324</v>
      </c>
      <c r="F6001" s="1" t="s">
        <v>73</v>
      </c>
      <c r="G6001" s="43" t="s">
        <v>5270</v>
      </c>
      <c r="H6001" s="2">
        <v>45494</v>
      </c>
      <c r="J6001" s="12">
        <v>2024</v>
      </c>
      <c r="K6001" s="12">
        <v>7</v>
      </c>
      <c r="L6001" s="12">
        <v>21</v>
      </c>
      <c r="P6001" s="12" t="s">
        <v>75</v>
      </c>
      <c r="Q6001" s="12" t="str">
        <f>CONCATENATE(X6001," ",Y6001)</f>
        <v>Columba palumbus</v>
      </c>
      <c r="R6001" s="14" t="str">
        <f>CONCATENATE(S6001,", ",T6001,", ",U6001,", ",V6001,", ",W6001,", ",X6001,", ",Y6001)</f>
        <v>Animalia, Chordata, Aves, Columbiformes, Columbidae, Columba, palumbus</v>
      </c>
      <c r="S6001" s="6" t="s">
        <v>76</v>
      </c>
      <c r="T6001" s="6" t="s">
        <v>77</v>
      </c>
      <c r="U6001" s="6" t="s">
        <v>78</v>
      </c>
      <c r="V6001" s="12" t="s">
        <v>159</v>
      </c>
      <c r="W6001" s="12" t="s">
        <v>160</v>
      </c>
      <c r="X6001" s="12" t="s">
        <v>161</v>
      </c>
      <c r="Y6001" s="12" t="s">
        <v>162</v>
      </c>
      <c r="AA6001" s="12" t="s">
        <v>83</v>
      </c>
      <c r="AB6001" s="6" t="s">
        <v>84</v>
      </c>
      <c r="AC6001" s="12" t="s">
        <v>163</v>
      </c>
      <c r="AD6001" s="6" t="s">
        <v>5220</v>
      </c>
      <c r="AE6001" s="2">
        <v>45494</v>
      </c>
      <c r="AF6001" s="43" t="s">
        <v>87</v>
      </c>
      <c r="AG6001" s="7" t="s">
        <v>164</v>
      </c>
      <c r="AH6001" s="43" t="s">
        <v>3637</v>
      </c>
      <c r="AI6001" s="43" t="s">
        <v>3636</v>
      </c>
      <c r="AL6001" s="43">
        <v>10</v>
      </c>
      <c r="AN6001" s="46" t="s">
        <v>5240</v>
      </c>
      <c r="AO6001" s="5" t="s">
        <v>89</v>
      </c>
      <c r="AP6001" s="6" t="s">
        <v>5220</v>
      </c>
      <c r="AR6001" s="7" t="s">
        <v>90</v>
      </c>
      <c r="AT6001" s="4" t="str">
        <f>CONCATENATE(AU6001,", ",AV6001,", ",AW6001,", ",AX6001,", ",AY6001,", ",AZ6001,", ",BA6001)</f>
        <v>Europe, France, FR, Bretagne, Ille-et-Vilaine, Rennes, Campus Institut Agro Rennes</v>
      </c>
      <c r="AU6001" s="1" t="s">
        <v>91</v>
      </c>
      <c r="AV6001" s="1" t="s">
        <v>92</v>
      </c>
      <c r="AW6001" s="1" t="s">
        <v>93</v>
      </c>
      <c r="AX6001" s="1" t="s">
        <v>94</v>
      </c>
      <c r="AY6001" s="1" t="s">
        <v>95</v>
      </c>
      <c r="AZ6001" s="1" t="s">
        <v>96</v>
      </c>
      <c r="BA6001" s="1" t="s">
        <v>5242</v>
      </c>
      <c r="BC6001" s="43"/>
      <c r="BF6001" s="43" t="s">
        <v>4596</v>
      </c>
      <c r="BG6001" s="43" t="s">
        <v>93</v>
      </c>
      <c r="BH6001" s="7" t="s">
        <v>97</v>
      </c>
      <c r="BJ6001" s="7" t="s">
        <v>98</v>
      </c>
      <c r="BK6001" s="7" t="s">
        <v>99</v>
      </c>
      <c r="BL6001" s="7" t="s">
        <v>4597</v>
      </c>
      <c r="BM6001" s="7" t="s">
        <v>4598</v>
      </c>
      <c r="BU6001" s="43">
        <v>1</v>
      </c>
      <c r="BW6001" s="43" t="s">
        <v>103</v>
      </c>
    </row>
    <row r="6002" spans="3:75" x14ac:dyDescent="0.35">
      <c r="C6002" s="43" t="str">
        <f t="shared" si="93"/>
        <v>IARA:BDT-07:2024: 6001</v>
      </c>
      <c r="D6002" s="43">
        <v>6001</v>
      </c>
      <c r="E6002" s="43" t="s">
        <v>5324</v>
      </c>
      <c r="F6002" s="1" t="s">
        <v>73</v>
      </c>
      <c r="G6002" s="43" t="s">
        <v>5270</v>
      </c>
      <c r="H6002" s="2">
        <v>45494</v>
      </c>
      <c r="J6002" s="12">
        <v>2024</v>
      </c>
      <c r="K6002" s="12">
        <v>7</v>
      </c>
      <c r="L6002" s="12">
        <v>21</v>
      </c>
      <c r="P6002" s="12" t="s">
        <v>75</v>
      </c>
      <c r="Q6002" s="12" t="str">
        <f>CONCATENATE(X6002," ",Y6002)</f>
        <v>Passer domesticus</v>
      </c>
      <c r="R6002" s="14" t="str">
        <f>CONCATENATE(S6002,", ",T6002,", ",U6002,", ",V6002,", ",W6002,", ",X6002,", ",Y6002)</f>
        <v>Animalia, Chordata, Aves, Passeriformes, Passeridae, Passer, domesticus</v>
      </c>
      <c r="S6002" s="6" t="s">
        <v>76</v>
      </c>
      <c r="T6002" s="6" t="s">
        <v>77</v>
      </c>
      <c r="U6002" s="6" t="s">
        <v>78</v>
      </c>
      <c r="V6002" s="12" t="s">
        <v>79</v>
      </c>
      <c r="W6002" s="12" t="s">
        <v>144</v>
      </c>
      <c r="X6002" s="12" t="s">
        <v>145</v>
      </c>
      <c r="Y6002" s="12" t="s">
        <v>146</v>
      </c>
      <c r="AA6002" s="12" t="s">
        <v>83</v>
      </c>
      <c r="AB6002" s="6" t="s">
        <v>84</v>
      </c>
      <c r="AC6002" s="12" t="s">
        <v>147</v>
      </c>
      <c r="AD6002" s="6" t="s">
        <v>5220</v>
      </c>
      <c r="AE6002" s="2">
        <v>45494</v>
      </c>
      <c r="AF6002" s="43" t="s">
        <v>87</v>
      </c>
      <c r="AG6002" s="7" t="s">
        <v>148</v>
      </c>
      <c r="AH6002" s="43" t="s">
        <v>3639</v>
      </c>
      <c r="AI6002" s="43" t="s">
        <v>3638</v>
      </c>
      <c r="AL6002" s="43">
        <v>10</v>
      </c>
      <c r="AN6002" s="46" t="s">
        <v>5240</v>
      </c>
      <c r="AO6002" s="5" t="s">
        <v>89</v>
      </c>
      <c r="AP6002" s="6" t="s">
        <v>5220</v>
      </c>
      <c r="AR6002" s="7" t="s">
        <v>90</v>
      </c>
      <c r="AT6002" s="4" t="str">
        <f>CONCATENATE(AU6002,", ",AV6002,", ",AW6002,", ",AX6002,", ",AY6002,", ",AZ6002,", ",BA6002)</f>
        <v>Europe, France, FR, Bretagne, Ille-et-Vilaine, Rennes, Campus Institut Agro Rennes</v>
      </c>
      <c r="AU6002" s="1" t="s">
        <v>91</v>
      </c>
      <c r="AV6002" s="1" t="s">
        <v>92</v>
      </c>
      <c r="AW6002" s="1" t="s">
        <v>93</v>
      </c>
      <c r="AX6002" s="1" t="s">
        <v>94</v>
      </c>
      <c r="AY6002" s="1" t="s">
        <v>95</v>
      </c>
      <c r="AZ6002" s="1" t="s">
        <v>96</v>
      </c>
      <c r="BA6002" s="1" t="s">
        <v>5242</v>
      </c>
      <c r="BC6002" s="43"/>
      <c r="BF6002" s="43" t="s">
        <v>4596</v>
      </c>
      <c r="BG6002" s="43" t="s">
        <v>93</v>
      </c>
      <c r="BH6002" s="7" t="s">
        <v>97</v>
      </c>
      <c r="BJ6002" s="7" t="s">
        <v>98</v>
      </c>
      <c r="BK6002" s="7" t="s">
        <v>99</v>
      </c>
      <c r="BL6002" s="7" t="s">
        <v>4597</v>
      </c>
      <c r="BM6002" s="7" t="s">
        <v>4598</v>
      </c>
      <c r="BU6002" s="43">
        <v>1</v>
      </c>
      <c r="BW6002" s="43" t="s">
        <v>103</v>
      </c>
    </row>
    <row r="6003" spans="3:75" x14ac:dyDescent="0.35">
      <c r="C6003" s="43" t="str">
        <f t="shared" si="93"/>
        <v>IARA:BDT-07:2024: 6002</v>
      </c>
      <c r="D6003" s="43">
        <v>6002</v>
      </c>
      <c r="E6003" s="43" t="s">
        <v>5324</v>
      </c>
      <c r="F6003" s="1" t="s">
        <v>73</v>
      </c>
      <c r="G6003" s="43" t="s">
        <v>5270</v>
      </c>
      <c r="H6003" s="2">
        <v>45494</v>
      </c>
      <c r="J6003" s="12">
        <v>2024</v>
      </c>
      <c r="K6003" s="12">
        <v>7</v>
      </c>
      <c r="L6003" s="12">
        <v>21</v>
      </c>
      <c r="P6003" s="12" t="s">
        <v>75</v>
      </c>
      <c r="Q6003" s="12" t="str">
        <f>CONCATENATE(X6003," ",Y6003)</f>
        <v>Passer domesticus</v>
      </c>
      <c r="R6003" s="14" t="str">
        <f>CONCATENATE(S6003,", ",T6003,", ",U6003,", ",V6003,", ",W6003,", ",X6003,", ",Y6003)</f>
        <v>Animalia, Chordata, Aves, Passeriformes, Passeridae, Passer, domesticus</v>
      </c>
      <c r="S6003" s="6" t="s">
        <v>76</v>
      </c>
      <c r="T6003" s="6" t="s">
        <v>77</v>
      </c>
      <c r="U6003" s="6" t="s">
        <v>78</v>
      </c>
      <c r="V6003" s="12" t="s">
        <v>79</v>
      </c>
      <c r="W6003" s="12" t="s">
        <v>144</v>
      </c>
      <c r="X6003" s="12" t="s">
        <v>145</v>
      </c>
      <c r="Y6003" s="12" t="s">
        <v>146</v>
      </c>
      <c r="AA6003" s="12" t="s">
        <v>83</v>
      </c>
      <c r="AB6003" s="6" t="s">
        <v>84</v>
      </c>
      <c r="AC6003" s="12" t="s">
        <v>147</v>
      </c>
      <c r="AD6003" s="6" t="s">
        <v>5220</v>
      </c>
      <c r="AE6003" s="2">
        <v>45494</v>
      </c>
      <c r="AF6003" s="43" t="s">
        <v>87</v>
      </c>
      <c r="AG6003" s="7" t="s">
        <v>148</v>
      </c>
      <c r="AH6003" s="43" t="s">
        <v>3641</v>
      </c>
      <c r="AI6003" s="43" t="s">
        <v>3640</v>
      </c>
      <c r="AL6003" s="43">
        <v>10</v>
      </c>
      <c r="AN6003" s="46" t="s">
        <v>5240</v>
      </c>
      <c r="AO6003" s="5" t="s">
        <v>89</v>
      </c>
      <c r="AP6003" s="6" t="s">
        <v>5220</v>
      </c>
      <c r="AR6003" s="7" t="s">
        <v>90</v>
      </c>
      <c r="AT6003" s="4" t="str">
        <f>CONCATENATE(AU6003,", ",AV6003,", ",AW6003,", ",AX6003,", ",AY6003,", ",AZ6003,", ",BA6003)</f>
        <v>Europe, France, FR, Bretagne, Ille-et-Vilaine, Rennes, Campus Institut Agro Rennes</v>
      </c>
      <c r="AU6003" s="1" t="s">
        <v>91</v>
      </c>
      <c r="AV6003" s="1" t="s">
        <v>92</v>
      </c>
      <c r="AW6003" s="1" t="s">
        <v>93</v>
      </c>
      <c r="AX6003" s="1" t="s">
        <v>94</v>
      </c>
      <c r="AY6003" s="1" t="s">
        <v>95</v>
      </c>
      <c r="AZ6003" s="1" t="s">
        <v>96</v>
      </c>
      <c r="BA6003" s="1" t="s">
        <v>5242</v>
      </c>
      <c r="BC6003" s="43"/>
      <c r="BF6003" s="43" t="s">
        <v>4596</v>
      </c>
      <c r="BG6003" s="43" t="s">
        <v>93</v>
      </c>
      <c r="BH6003" s="7" t="s">
        <v>97</v>
      </c>
      <c r="BJ6003" s="7" t="s">
        <v>98</v>
      </c>
      <c r="BK6003" s="7" t="s">
        <v>99</v>
      </c>
      <c r="BL6003" s="7" t="s">
        <v>4597</v>
      </c>
      <c r="BM6003" s="7" t="s">
        <v>4598</v>
      </c>
      <c r="BU6003" s="43">
        <v>1</v>
      </c>
      <c r="BW6003" s="43" t="s">
        <v>103</v>
      </c>
    </row>
    <row r="6004" spans="3:75" x14ac:dyDescent="0.35">
      <c r="C6004" s="43" t="str">
        <f t="shared" si="93"/>
        <v>IARA:BDT-07:2024: 6003</v>
      </c>
      <c r="D6004" s="43">
        <v>6003</v>
      </c>
      <c r="E6004" s="43" t="s">
        <v>5324</v>
      </c>
      <c r="F6004" s="1" t="s">
        <v>73</v>
      </c>
      <c r="G6004" s="43" t="s">
        <v>5270</v>
      </c>
      <c r="H6004" s="2">
        <v>45494</v>
      </c>
      <c r="J6004" s="12">
        <v>2024</v>
      </c>
      <c r="K6004" s="12">
        <v>7</v>
      </c>
      <c r="L6004" s="12">
        <v>21</v>
      </c>
      <c r="P6004" s="12" t="s">
        <v>75</v>
      </c>
      <c r="Q6004" s="12" t="str">
        <f>CONCATENATE(X6004," ",Y6004)</f>
        <v>Garrulus glandarius</v>
      </c>
      <c r="R6004" s="14" t="str">
        <f>CONCATENATE(S6004,", ",T6004,", ",U6004,", ",V6004,", ",W6004,", ",X6004,", ",Y6004)</f>
        <v>Animalia, Chordata, Aves, Passeriformes, Corvidae, Garrulus, glandarius</v>
      </c>
      <c r="S6004" s="6" t="s">
        <v>76</v>
      </c>
      <c r="T6004" s="6" t="s">
        <v>77</v>
      </c>
      <c r="U6004" s="6" t="s">
        <v>78</v>
      </c>
      <c r="V6004" s="12" t="s">
        <v>79</v>
      </c>
      <c r="W6004" s="12" t="s">
        <v>104</v>
      </c>
      <c r="X6004" s="12" t="s">
        <v>122</v>
      </c>
      <c r="Y6004" s="12" t="s">
        <v>123</v>
      </c>
      <c r="AA6004" s="12" t="s">
        <v>83</v>
      </c>
      <c r="AB6004" s="6" t="s">
        <v>84</v>
      </c>
      <c r="AC6004" s="12" t="s">
        <v>124</v>
      </c>
      <c r="AD6004" s="6" t="s">
        <v>5220</v>
      </c>
      <c r="AE6004" s="2">
        <v>45494</v>
      </c>
      <c r="AF6004" s="43" t="s">
        <v>87</v>
      </c>
      <c r="AG6004" s="7" t="s">
        <v>125</v>
      </c>
      <c r="AH6004" s="43" t="s">
        <v>3643</v>
      </c>
      <c r="AI6004" s="43" t="s">
        <v>3642</v>
      </c>
      <c r="AL6004" s="43">
        <v>10</v>
      </c>
      <c r="AN6004" s="46" t="s">
        <v>5240</v>
      </c>
      <c r="AO6004" s="5" t="s">
        <v>89</v>
      </c>
      <c r="AP6004" s="6" t="s">
        <v>5220</v>
      </c>
      <c r="AR6004" s="7" t="s">
        <v>90</v>
      </c>
      <c r="AT6004" s="4" t="str">
        <f>CONCATENATE(AU6004,", ",AV6004,", ",AW6004,", ",AX6004,", ",AY6004,", ",AZ6004,", ",BA6004)</f>
        <v>Europe, France, FR, Bretagne, Ille-et-Vilaine, Rennes, Campus Institut Agro Rennes</v>
      </c>
      <c r="AU6004" s="1" t="s">
        <v>91</v>
      </c>
      <c r="AV6004" s="1" t="s">
        <v>92</v>
      </c>
      <c r="AW6004" s="1" t="s">
        <v>93</v>
      </c>
      <c r="AX6004" s="1" t="s">
        <v>94</v>
      </c>
      <c r="AY6004" s="1" t="s">
        <v>95</v>
      </c>
      <c r="AZ6004" s="1" t="s">
        <v>96</v>
      </c>
      <c r="BA6004" s="1" t="s">
        <v>5242</v>
      </c>
      <c r="BC6004" s="43"/>
      <c r="BF6004" s="43" t="s">
        <v>4596</v>
      </c>
      <c r="BG6004" s="43" t="s">
        <v>93</v>
      </c>
      <c r="BH6004" s="7" t="s">
        <v>97</v>
      </c>
      <c r="BJ6004" s="7" t="s">
        <v>98</v>
      </c>
      <c r="BK6004" s="7" t="s">
        <v>99</v>
      </c>
      <c r="BL6004" s="7" t="s">
        <v>4597</v>
      </c>
      <c r="BM6004" s="7" t="s">
        <v>4598</v>
      </c>
      <c r="BU6004" s="43">
        <v>1</v>
      </c>
      <c r="BW6004" s="43" t="s">
        <v>103</v>
      </c>
    </row>
    <row r="6005" spans="3:75" x14ac:dyDescent="0.35">
      <c r="C6005" s="43" t="str">
        <f t="shared" si="93"/>
        <v>IARA:BDT-07:2024: 6004</v>
      </c>
      <c r="D6005" s="43">
        <v>6004</v>
      </c>
      <c r="E6005" s="43" t="s">
        <v>5324</v>
      </c>
      <c r="F6005" s="1" t="s">
        <v>73</v>
      </c>
      <c r="G6005" s="43" t="s">
        <v>5270</v>
      </c>
      <c r="H6005" s="2">
        <v>45494</v>
      </c>
      <c r="J6005" s="12">
        <v>2024</v>
      </c>
      <c r="K6005" s="12">
        <v>7</v>
      </c>
      <c r="L6005" s="12">
        <v>21</v>
      </c>
      <c r="P6005" s="12" t="s">
        <v>75</v>
      </c>
      <c r="Q6005" s="12" t="str">
        <f>CONCATENATE(X6005," ",Y6005)</f>
        <v>Columba palumbus</v>
      </c>
      <c r="R6005" s="14" t="str">
        <f>CONCATENATE(S6005,", ",T6005,", ",U6005,", ",V6005,", ",W6005,", ",X6005,", ",Y6005)</f>
        <v>Animalia, Chordata, Aves, Columbiformes, Columbidae, Columba, palumbus</v>
      </c>
      <c r="S6005" s="6" t="s">
        <v>76</v>
      </c>
      <c r="T6005" s="6" t="s">
        <v>77</v>
      </c>
      <c r="U6005" s="6" t="s">
        <v>78</v>
      </c>
      <c r="V6005" s="12" t="s">
        <v>159</v>
      </c>
      <c r="W6005" s="12" t="s">
        <v>160</v>
      </c>
      <c r="X6005" s="12" t="s">
        <v>161</v>
      </c>
      <c r="Y6005" s="12" t="s">
        <v>162</v>
      </c>
      <c r="AA6005" s="12" t="s">
        <v>83</v>
      </c>
      <c r="AB6005" s="6" t="s">
        <v>84</v>
      </c>
      <c r="AC6005" s="12" t="s">
        <v>163</v>
      </c>
      <c r="AD6005" s="6" t="s">
        <v>5220</v>
      </c>
      <c r="AE6005" s="2">
        <v>45494</v>
      </c>
      <c r="AF6005" s="43" t="s">
        <v>87</v>
      </c>
      <c r="AG6005" s="7" t="s">
        <v>164</v>
      </c>
      <c r="AH6005" s="43" t="s">
        <v>3645</v>
      </c>
      <c r="AI6005" s="43" t="s">
        <v>3644</v>
      </c>
      <c r="AL6005" s="43">
        <v>10</v>
      </c>
      <c r="AN6005" s="46" t="s">
        <v>5240</v>
      </c>
      <c r="AO6005" s="5" t="s">
        <v>89</v>
      </c>
      <c r="AP6005" s="6" t="s">
        <v>5220</v>
      </c>
      <c r="AR6005" s="7" t="s">
        <v>90</v>
      </c>
      <c r="AT6005" s="4" t="str">
        <f>CONCATENATE(AU6005,", ",AV6005,", ",AW6005,", ",AX6005,", ",AY6005,", ",AZ6005,", ",BA6005)</f>
        <v>Europe, France, FR, Bretagne, Ille-et-Vilaine, Rennes, Campus Institut Agro Rennes</v>
      </c>
      <c r="AU6005" s="1" t="s">
        <v>91</v>
      </c>
      <c r="AV6005" s="1" t="s">
        <v>92</v>
      </c>
      <c r="AW6005" s="1" t="s">
        <v>93</v>
      </c>
      <c r="AX6005" s="1" t="s">
        <v>94</v>
      </c>
      <c r="AY6005" s="1" t="s">
        <v>95</v>
      </c>
      <c r="AZ6005" s="1" t="s">
        <v>96</v>
      </c>
      <c r="BA6005" s="1" t="s">
        <v>5242</v>
      </c>
      <c r="BC6005" s="43"/>
      <c r="BF6005" s="43" t="s">
        <v>4596</v>
      </c>
      <c r="BG6005" s="43" t="s">
        <v>93</v>
      </c>
      <c r="BH6005" s="7" t="s">
        <v>97</v>
      </c>
      <c r="BJ6005" s="7" t="s">
        <v>98</v>
      </c>
      <c r="BK6005" s="7" t="s">
        <v>99</v>
      </c>
      <c r="BL6005" s="7" t="s">
        <v>4597</v>
      </c>
      <c r="BM6005" s="7" t="s">
        <v>4598</v>
      </c>
      <c r="BU6005" s="43">
        <v>1</v>
      </c>
      <c r="BW6005" s="43" t="s">
        <v>103</v>
      </c>
    </row>
    <row r="6006" spans="3:75" x14ac:dyDescent="0.35">
      <c r="C6006" s="43" t="str">
        <f t="shared" si="93"/>
        <v>IARA:BDT-07:2024: 6005</v>
      </c>
      <c r="D6006" s="43">
        <v>6005</v>
      </c>
      <c r="E6006" s="43" t="s">
        <v>5324</v>
      </c>
      <c r="F6006" s="1" t="s">
        <v>73</v>
      </c>
      <c r="G6006" s="43" t="s">
        <v>5270</v>
      </c>
      <c r="H6006" s="2">
        <v>45494</v>
      </c>
      <c r="J6006" s="12">
        <v>2024</v>
      </c>
      <c r="K6006" s="12">
        <v>7</v>
      </c>
      <c r="L6006" s="12">
        <v>21</v>
      </c>
      <c r="P6006" s="12" t="s">
        <v>75</v>
      </c>
      <c r="Q6006" s="12" t="str">
        <f>CONCATENATE(X6006," ",Y6006)</f>
        <v>Columba palumbus</v>
      </c>
      <c r="R6006" s="14" t="str">
        <f>CONCATENATE(S6006,", ",T6006,", ",U6006,", ",V6006,", ",W6006,", ",X6006,", ",Y6006)</f>
        <v>Animalia, Chordata, Aves, Columbiformes, Columbidae, Columba, palumbus</v>
      </c>
      <c r="S6006" s="6" t="s">
        <v>76</v>
      </c>
      <c r="T6006" s="6" t="s">
        <v>77</v>
      </c>
      <c r="U6006" s="6" t="s">
        <v>78</v>
      </c>
      <c r="V6006" s="12" t="s">
        <v>159</v>
      </c>
      <c r="W6006" s="12" t="s">
        <v>160</v>
      </c>
      <c r="X6006" s="12" t="s">
        <v>161</v>
      </c>
      <c r="Y6006" s="12" t="s">
        <v>162</v>
      </c>
      <c r="AA6006" s="12" t="s">
        <v>83</v>
      </c>
      <c r="AB6006" s="6" t="s">
        <v>84</v>
      </c>
      <c r="AC6006" s="12" t="s">
        <v>163</v>
      </c>
      <c r="AD6006" s="6" t="s">
        <v>5220</v>
      </c>
      <c r="AE6006" s="2">
        <v>45494</v>
      </c>
      <c r="AF6006" s="43" t="s">
        <v>87</v>
      </c>
      <c r="AG6006" s="7" t="s">
        <v>164</v>
      </c>
      <c r="AH6006" s="43" t="s">
        <v>3647</v>
      </c>
      <c r="AI6006" s="43" t="s">
        <v>3646</v>
      </c>
      <c r="AL6006" s="43">
        <v>10</v>
      </c>
      <c r="AN6006" s="46" t="s">
        <v>5240</v>
      </c>
      <c r="AO6006" s="5" t="s">
        <v>89</v>
      </c>
      <c r="AP6006" s="6" t="s">
        <v>5220</v>
      </c>
      <c r="AR6006" s="7" t="s">
        <v>90</v>
      </c>
      <c r="AT6006" s="4" t="str">
        <f>CONCATENATE(AU6006,", ",AV6006,", ",AW6006,", ",AX6006,", ",AY6006,", ",AZ6006,", ",BA6006)</f>
        <v>Europe, France, FR, Bretagne, Ille-et-Vilaine, Rennes, Campus Institut Agro Rennes</v>
      </c>
      <c r="AU6006" s="1" t="s">
        <v>91</v>
      </c>
      <c r="AV6006" s="1" t="s">
        <v>92</v>
      </c>
      <c r="AW6006" s="1" t="s">
        <v>93</v>
      </c>
      <c r="AX6006" s="1" t="s">
        <v>94</v>
      </c>
      <c r="AY6006" s="1" t="s">
        <v>95</v>
      </c>
      <c r="AZ6006" s="1" t="s">
        <v>96</v>
      </c>
      <c r="BA6006" s="1" t="s">
        <v>5242</v>
      </c>
      <c r="BC6006" s="43"/>
      <c r="BF6006" s="43" t="s">
        <v>4596</v>
      </c>
      <c r="BG6006" s="43" t="s">
        <v>93</v>
      </c>
      <c r="BH6006" s="7" t="s">
        <v>97</v>
      </c>
      <c r="BJ6006" s="7" t="s">
        <v>98</v>
      </c>
      <c r="BK6006" s="7" t="s">
        <v>99</v>
      </c>
      <c r="BL6006" s="7" t="s">
        <v>4597</v>
      </c>
      <c r="BM6006" s="7" t="s">
        <v>4598</v>
      </c>
      <c r="BU6006" s="43">
        <v>1</v>
      </c>
      <c r="BW6006" s="43" t="s">
        <v>103</v>
      </c>
    </row>
    <row r="6007" spans="3:75" x14ac:dyDescent="0.35">
      <c r="C6007" s="43" t="str">
        <f t="shared" si="93"/>
        <v>IARA:BDT-07:2024: 6006</v>
      </c>
      <c r="D6007" s="43">
        <v>6006</v>
      </c>
      <c r="E6007" s="43" t="s">
        <v>5324</v>
      </c>
      <c r="F6007" s="1" t="s">
        <v>73</v>
      </c>
      <c r="G6007" s="43" t="s">
        <v>5270</v>
      </c>
      <c r="H6007" s="2">
        <v>45494</v>
      </c>
      <c r="J6007" s="12">
        <v>2024</v>
      </c>
      <c r="K6007" s="12">
        <v>7</v>
      </c>
      <c r="L6007" s="12">
        <v>21</v>
      </c>
      <c r="P6007" s="12" t="s">
        <v>75</v>
      </c>
      <c r="Q6007" s="12" t="str">
        <f>CONCATENATE(X6007," ",Y6007)</f>
        <v>Chloris chloris</v>
      </c>
      <c r="R6007" s="14" t="str">
        <f>CONCATENATE(S6007,", ",T6007,", ",U6007,", ",V6007,", ",W6007,", ",X6007,", ",Y6007)</f>
        <v>Animalia, Chordata, Aves, Passeriformes, Fringillidae, Chloris, chloris</v>
      </c>
      <c r="S6007" s="6" t="s">
        <v>76</v>
      </c>
      <c r="T6007" s="6" t="s">
        <v>77</v>
      </c>
      <c r="U6007" s="6" t="s">
        <v>78</v>
      </c>
      <c r="V6007" s="12" t="s">
        <v>79</v>
      </c>
      <c r="W6007" s="12" t="s">
        <v>165</v>
      </c>
      <c r="X6007" s="12" t="s">
        <v>202</v>
      </c>
      <c r="Y6007" s="12" t="s">
        <v>203</v>
      </c>
      <c r="AA6007" s="12" t="s">
        <v>83</v>
      </c>
      <c r="AB6007" s="6" t="s">
        <v>84</v>
      </c>
      <c r="AC6007" s="12" t="s">
        <v>204</v>
      </c>
      <c r="AD6007" s="6" t="s">
        <v>5220</v>
      </c>
      <c r="AE6007" s="2">
        <v>45494</v>
      </c>
      <c r="AF6007" s="43" t="s">
        <v>87</v>
      </c>
      <c r="AG6007" s="7" t="s">
        <v>205</v>
      </c>
      <c r="AH6007" s="43" t="s">
        <v>3649</v>
      </c>
      <c r="AI6007" s="43" t="s">
        <v>3648</v>
      </c>
      <c r="AL6007" s="43">
        <v>10</v>
      </c>
      <c r="AN6007" s="46" t="s">
        <v>5240</v>
      </c>
      <c r="AO6007" s="5" t="s">
        <v>89</v>
      </c>
      <c r="AP6007" s="6" t="s">
        <v>5220</v>
      </c>
      <c r="AR6007" s="7" t="s">
        <v>90</v>
      </c>
      <c r="AT6007" s="4" t="str">
        <f>CONCATENATE(AU6007,", ",AV6007,", ",AW6007,", ",AX6007,", ",AY6007,", ",AZ6007,", ",BA6007)</f>
        <v>Europe, France, FR, Bretagne, Ille-et-Vilaine, Rennes, Campus Institut Agro Rennes</v>
      </c>
      <c r="AU6007" s="1" t="s">
        <v>91</v>
      </c>
      <c r="AV6007" s="1" t="s">
        <v>92</v>
      </c>
      <c r="AW6007" s="1" t="s">
        <v>93</v>
      </c>
      <c r="AX6007" s="1" t="s">
        <v>94</v>
      </c>
      <c r="AY6007" s="1" t="s">
        <v>95</v>
      </c>
      <c r="AZ6007" s="1" t="s">
        <v>96</v>
      </c>
      <c r="BA6007" s="1" t="s">
        <v>5242</v>
      </c>
      <c r="BC6007" s="43"/>
      <c r="BF6007" s="43" t="s">
        <v>4596</v>
      </c>
      <c r="BG6007" s="43" t="s">
        <v>93</v>
      </c>
      <c r="BH6007" s="7" t="s">
        <v>97</v>
      </c>
      <c r="BJ6007" s="7" t="s">
        <v>98</v>
      </c>
      <c r="BK6007" s="7" t="s">
        <v>99</v>
      </c>
      <c r="BL6007" s="7" t="s">
        <v>4597</v>
      </c>
      <c r="BM6007" s="7" t="s">
        <v>4598</v>
      </c>
      <c r="BU6007" s="43">
        <v>1</v>
      </c>
      <c r="BW6007" s="43" t="s">
        <v>103</v>
      </c>
    </row>
    <row r="6008" spans="3:75" x14ac:dyDescent="0.35">
      <c r="C6008" s="43" t="str">
        <f t="shared" si="93"/>
        <v>IARA:BDT-07:2024: 6007</v>
      </c>
      <c r="D6008" s="43">
        <v>6007</v>
      </c>
      <c r="E6008" s="43" t="s">
        <v>5324</v>
      </c>
      <c r="F6008" s="1" t="s">
        <v>73</v>
      </c>
      <c r="G6008" s="43" t="s">
        <v>5270</v>
      </c>
      <c r="H6008" s="2">
        <v>45494</v>
      </c>
      <c r="J6008" s="12">
        <v>2024</v>
      </c>
      <c r="K6008" s="12">
        <v>7</v>
      </c>
      <c r="L6008" s="12">
        <v>21</v>
      </c>
      <c r="P6008" s="12" t="s">
        <v>75</v>
      </c>
      <c r="Q6008" s="12" t="str">
        <f>CONCATENATE(X6008," ",Y6008)</f>
        <v>Chloris chloris</v>
      </c>
      <c r="R6008" s="14" t="str">
        <f>CONCATENATE(S6008,", ",T6008,", ",U6008,", ",V6008,", ",W6008,", ",X6008,", ",Y6008)</f>
        <v>Animalia, Chordata, Aves, Passeriformes, Fringillidae, Chloris, chloris</v>
      </c>
      <c r="S6008" s="6" t="s">
        <v>76</v>
      </c>
      <c r="T6008" s="6" t="s">
        <v>77</v>
      </c>
      <c r="U6008" s="6" t="s">
        <v>78</v>
      </c>
      <c r="V6008" s="12" t="s">
        <v>79</v>
      </c>
      <c r="W6008" s="12" t="s">
        <v>165</v>
      </c>
      <c r="X6008" s="12" t="s">
        <v>202</v>
      </c>
      <c r="Y6008" s="12" t="s">
        <v>203</v>
      </c>
      <c r="AA6008" s="12" t="s">
        <v>83</v>
      </c>
      <c r="AB6008" s="6" t="s">
        <v>84</v>
      </c>
      <c r="AC6008" s="12" t="s">
        <v>204</v>
      </c>
      <c r="AD6008" s="6" t="s">
        <v>5220</v>
      </c>
      <c r="AE6008" s="2">
        <v>45494</v>
      </c>
      <c r="AF6008" s="43" t="s">
        <v>87</v>
      </c>
      <c r="AG6008" s="7" t="s">
        <v>205</v>
      </c>
      <c r="AH6008" s="43" t="s">
        <v>3651</v>
      </c>
      <c r="AI6008" s="43" t="s">
        <v>3650</v>
      </c>
      <c r="AL6008" s="43">
        <v>10</v>
      </c>
      <c r="AN6008" s="46" t="s">
        <v>5240</v>
      </c>
      <c r="AO6008" s="5" t="s">
        <v>89</v>
      </c>
      <c r="AP6008" s="6" t="s">
        <v>5220</v>
      </c>
      <c r="AR6008" s="7" t="s">
        <v>90</v>
      </c>
      <c r="AT6008" s="4" t="str">
        <f>CONCATENATE(AU6008,", ",AV6008,", ",AW6008,", ",AX6008,", ",AY6008,", ",AZ6008,", ",BA6008)</f>
        <v>Europe, France, FR, Bretagne, Ille-et-Vilaine, Rennes, Campus Institut Agro Rennes</v>
      </c>
      <c r="AU6008" s="1" t="s">
        <v>91</v>
      </c>
      <c r="AV6008" s="1" t="s">
        <v>92</v>
      </c>
      <c r="AW6008" s="1" t="s">
        <v>93</v>
      </c>
      <c r="AX6008" s="1" t="s">
        <v>94</v>
      </c>
      <c r="AY6008" s="1" t="s">
        <v>95</v>
      </c>
      <c r="AZ6008" s="1" t="s">
        <v>96</v>
      </c>
      <c r="BA6008" s="1" t="s">
        <v>5242</v>
      </c>
      <c r="BC6008" s="43"/>
      <c r="BF6008" s="43" t="s">
        <v>4596</v>
      </c>
      <c r="BG6008" s="43" t="s">
        <v>93</v>
      </c>
      <c r="BH6008" s="7" t="s">
        <v>97</v>
      </c>
      <c r="BJ6008" s="7" t="s">
        <v>98</v>
      </c>
      <c r="BK6008" s="7" t="s">
        <v>99</v>
      </c>
      <c r="BL6008" s="7" t="s">
        <v>4597</v>
      </c>
      <c r="BM6008" s="7" t="s">
        <v>4598</v>
      </c>
      <c r="BU6008" s="43">
        <v>1</v>
      </c>
      <c r="BW6008" s="43" t="s">
        <v>103</v>
      </c>
    </row>
    <row r="6009" spans="3:75" x14ac:dyDescent="0.35">
      <c r="C6009" s="43" t="str">
        <f t="shared" si="93"/>
        <v>IARA:BDT-07:2024: 6008</v>
      </c>
      <c r="D6009" s="43">
        <v>6008</v>
      </c>
      <c r="E6009" s="43" t="s">
        <v>5324</v>
      </c>
      <c r="F6009" s="1" t="s">
        <v>73</v>
      </c>
      <c r="G6009" s="43" t="s">
        <v>5270</v>
      </c>
      <c r="H6009" s="2">
        <v>45494</v>
      </c>
      <c r="J6009" s="12">
        <v>2024</v>
      </c>
      <c r="K6009" s="12">
        <v>7</v>
      </c>
      <c r="L6009" s="12">
        <v>21</v>
      </c>
      <c r="P6009" s="12" t="s">
        <v>75</v>
      </c>
      <c r="Q6009" s="12" t="str">
        <f>CONCATENATE(X6009," ",Y6009)</f>
        <v>Streptopelia decaocto</v>
      </c>
      <c r="R6009" s="14" t="str">
        <f>CONCATENATE(S6009,", ",T6009,", ",U6009,", ",V6009,", ",W6009,", ",X6009,", ",Y6009)</f>
        <v>Animalia, Chordata, Aves, Columbiformes, Columbidae, Streptopelia, decaocto</v>
      </c>
      <c r="S6009" s="6" t="s">
        <v>76</v>
      </c>
      <c r="T6009" s="6" t="s">
        <v>77</v>
      </c>
      <c r="U6009" s="6" t="s">
        <v>78</v>
      </c>
      <c r="V6009" s="12" t="s">
        <v>159</v>
      </c>
      <c r="W6009" s="12" t="s">
        <v>160</v>
      </c>
      <c r="X6009" s="12" t="s">
        <v>192</v>
      </c>
      <c r="Y6009" s="12" t="s">
        <v>193</v>
      </c>
      <c r="AA6009" s="12" t="s">
        <v>83</v>
      </c>
      <c r="AB6009" s="6" t="s">
        <v>194</v>
      </c>
      <c r="AC6009" s="12" t="s">
        <v>195</v>
      </c>
      <c r="AD6009" s="6" t="s">
        <v>5220</v>
      </c>
      <c r="AE6009" s="2">
        <v>45494</v>
      </c>
      <c r="AF6009" s="43" t="s">
        <v>87</v>
      </c>
      <c r="AG6009" s="7" t="s">
        <v>196</v>
      </c>
      <c r="AH6009" s="43" t="s">
        <v>3653</v>
      </c>
      <c r="AI6009" s="43" t="s">
        <v>3652</v>
      </c>
      <c r="AL6009" s="43">
        <v>10</v>
      </c>
      <c r="AN6009" s="46" t="s">
        <v>5240</v>
      </c>
      <c r="AO6009" s="5" t="s">
        <v>89</v>
      </c>
      <c r="AP6009" s="6" t="s">
        <v>5220</v>
      </c>
      <c r="AR6009" s="7" t="s">
        <v>90</v>
      </c>
      <c r="AT6009" s="4" t="str">
        <f>CONCATENATE(AU6009,", ",AV6009,", ",AW6009,", ",AX6009,", ",AY6009,", ",AZ6009,", ",BA6009)</f>
        <v>Europe, France, FR, Bretagne, Ille-et-Vilaine, Rennes, Campus Institut Agro Rennes</v>
      </c>
      <c r="AU6009" s="1" t="s">
        <v>91</v>
      </c>
      <c r="AV6009" s="1" t="s">
        <v>92</v>
      </c>
      <c r="AW6009" s="1" t="s">
        <v>93</v>
      </c>
      <c r="AX6009" s="1" t="s">
        <v>94</v>
      </c>
      <c r="AY6009" s="1" t="s">
        <v>95</v>
      </c>
      <c r="AZ6009" s="1" t="s">
        <v>96</v>
      </c>
      <c r="BA6009" s="1" t="s">
        <v>5242</v>
      </c>
      <c r="BC6009" s="43"/>
      <c r="BF6009" s="43" t="s">
        <v>4596</v>
      </c>
      <c r="BG6009" s="43" t="s">
        <v>93</v>
      </c>
      <c r="BH6009" s="7" t="s">
        <v>97</v>
      </c>
      <c r="BJ6009" s="7" t="s">
        <v>98</v>
      </c>
      <c r="BK6009" s="7" t="s">
        <v>99</v>
      </c>
      <c r="BL6009" s="7" t="s">
        <v>4597</v>
      </c>
      <c r="BM6009" s="7" t="s">
        <v>4598</v>
      </c>
      <c r="BU6009" s="43">
        <v>1</v>
      </c>
      <c r="BW6009" s="43" t="s">
        <v>103</v>
      </c>
    </row>
    <row r="6010" spans="3:75" x14ac:dyDescent="0.35">
      <c r="C6010" s="43" t="str">
        <f t="shared" si="93"/>
        <v>IARA:BDT-07:2024: 6009</v>
      </c>
      <c r="D6010" s="43">
        <v>6009</v>
      </c>
      <c r="E6010" s="43" t="s">
        <v>5324</v>
      </c>
      <c r="F6010" s="1" t="s">
        <v>73</v>
      </c>
      <c r="G6010" s="43" t="s">
        <v>5270</v>
      </c>
      <c r="H6010" s="2">
        <v>45494</v>
      </c>
      <c r="J6010" s="12">
        <v>2024</v>
      </c>
      <c r="K6010" s="12">
        <v>7</v>
      </c>
      <c r="L6010" s="12">
        <v>21</v>
      </c>
      <c r="P6010" s="12" t="s">
        <v>75</v>
      </c>
      <c r="Q6010" s="12" t="str">
        <f>CONCATENATE(X6010," ",Y6010)</f>
        <v>Passer domesticus</v>
      </c>
      <c r="R6010" s="14" t="str">
        <f>CONCATENATE(S6010,", ",T6010,", ",U6010,", ",V6010,", ",W6010,", ",X6010,", ",Y6010)</f>
        <v>Animalia, Chordata, Aves, Passeriformes, Passeridae, Passer, domesticus</v>
      </c>
      <c r="S6010" s="6" t="s">
        <v>76</v>
      </c>
      <c r="T6010" s="6" t="s">
        <v>77</v>
      </c>
      <c r="U6010" s="6" t="s">
        <v>78</v>
      </c>
      <c r="V6010" s="12" t="s">
        <v>79</v>
      </c>
      <c r="W6010" s="12" t="s">
        <v>144</v>
      </c>
      <c r="X6010" s="12" t="s">
        <v>145</v>
      </c>
      <c r="Y6010" s="12" t="s">
        <v>146</v>
      </c>
      <c r="AA6010" s="12" t="s">
        <v>83</v>
      </c>
      <c r="AB6010" s="6" t="s">
        <v>84</v>
      </c>
      <c r="AC6010" s="12" t="s">
        <v>147</v>
      </c>
      <c r="AD6010" s="6" t="s">
        <v>5220</v>
      </c>
      <c r="AE6010" s="2">
        <v>45494</v>
      </c>
      <c r="AF6010" s="43" t="s">
        <v>87</v>
      </c>
      <c r="AG6010" s="7" t="s">
        <v>148</v>
      </c>
      <c r="AH6010" s="43" t="s">
        <v>3655</v>
      </c>
      <c r="AI6010" s="43" t="s">
        <v>3654</v>
      </c>
      <c r="AL6010" s="43">
        <v>10</v>
      </c>
      <c r="AN6010" s="46" t="s">
        <v>5240</v>
      </c>
      <c r="AO6010" s="5" t="s">
        <v>89</v>
      </c>
      <c r="AP6010" s="6" t="s">
        <v>5220</v>
      </c>
      <c r="AR6010" s="7" t="s">
        <v>90</v>
      </c>
      <c r="AT6010" s="4" t="str">
        <f>CONCATENATE(AU6010,", ",AV6010,", ",AW6010,", ",AX6010,", ",AY6010,", ",AZ6010,", ",BA6010)</f>
        <v>Europe, France, FR, Bretagne, Ille-et-Vilaine, Rennes, Campus Institut Agro Rennes</v>
      </c>
      <c r="AU6010" s="1" t="s">
        <v>91</v>
      </c>
      <c r="AV6010" s="1" t="s">
        <v>92</v>
      </c>
      <c r="AW6010" s="1" t="s">
        <v>93</v>
      </c>
      <c r="AX6010" s="1" t="s">
        <v>94</v>
      </c>
      <c r="AY6010" s="1" t="s">
        <v>95</v>
      </c>
      <c r="AZ6010" s="1" t="s">
        <v>96</v>
      </c>
      <c r="BA6010" s="1" t="s">
        <v>5242</v>
      </c>
      <c r="BC6010" s="43"/>
      <c r="BF6010" s="43" t="s">
        <v>4596</v>
      </c>
      <c r="BG6010" s="43" t="s">
        <v>93</v>
      </c>
      <c r="BH6010" s="7" t="s">
        <v>97</v>
      </c>
      <c r="BJ6010" s="7" t="s">
        <v>98</v>
      </c>
      <c r="BK6010" s="7" t="s">
        <v>99</v>
      </c>
      <c r="BL6010" s="7" t="s">
        <v>4597</v>
      </c>
      <c r="BM6010" s="7" t="s">
        <v>4598</v>
      </c>
      <c r="BU6010" s="43">
        <v>1</v>
      </c>
      <c r="BW6010" s="43" t="s">
        <v>103</v>
      </c>
    </row>
    <row r="6011" spans="3:75" x14ac:dyDescent="0.35">
      <c r="C6011" s="43" t="str">
        <f t="shared" si="93"/>
        <v>IARA:BDT-07:2024: 6010</v>
      </c>
      <c r="D6011" s="43">
        <v>6010</v>
      </c>
      <c r="E6011" s="43" t="s">
        <v>5324</v>
      </c>
      <c r="F6011" s="1" t="s">
        <v>73</v>
      </c>
      <c r="G6011" s="43" t="s">
        <v>5270</v>
      </c>
      <c r="H6011" s="2">
        <v>45494</v>
      </c>
      <c r="J6011" s="12">
        <v>2024</v>
      </c>
      <c r="K6011" s="12">
        <v>7</v>
      </c>
      <c r="L6011" s="12">
        <v>21</v>
      </c>
      <c r="P6011" s="12" t="s">
        <v>75</v>
      </c>
      <c r="Q6011" s="12" t="str">
        <f>CONCATENATE(X6011," ",Y6011)</f>
        <v>Passer domesticus</v>
      </c>
      <c r="R6011" s="14" t="str">
        <f>CONCATENATE(S6011,", ",T6011,", ",U6011,", ",V6011,", ",W6011,", ",X6011,", ",Y6011)</f>
        <v>Animalia, Chordata, Aves, Passeriformes, Passeridae, Passer, domesticus</v>
      </c>
      <c r="S6011" s="6" t="s">
        <v>76</v>
      </c>
      <c r="T6011" s="6" t="s">
        <v>77</v>
      </c>
      <c r="U6011" s="6" t="s">
        <v>78</v>
      </c>
      <c r="V6011" s="12" t="s">
        <v>79</v>
      </c>
      <c r="W6011" s="12" t="s">
        <v>144</v>
      </c>
      <c r="X6011" s="12" t="s">
        <v>145</v>
      </c>
      <c r="Y6011" s="12" t="s">
        <v>146</v>
      </c>
      <c r="AA6011" s="12" t="s">
        <v>83</v>
      </c>
      <c r="AB6011" s="6" t="s">
        <v>84</v>
      </c>
      <c r="AC6011" s="12" t="s">
        <v>147</v>
      </c>
      <c r="AD6011" s="6" t="s">
        <v>5220</v>
      </c>
      <c r="AE6011" s="2">
        <v>45494</v>
      </c>
      <c r="AF6011" s="43" t="s">
        <v>87</v>
      </c>
      <c r="AG6011" s="7" t="s">
        <v>148</v>
      </c>
      <c r="AH6011" s="43" t="s">
        <v>3657</v>
      </c>
      <c r="AI6011" s="43" t="s">
        <v>3656</v>
      </c>
      <c r="AL6011" s="43">
        <v>10</v>
      </c>
      <c r="AN6011" s="46" t="s">
        <v>5240</v>
      </c>
      <c r="AO6011" s="5" t="s">
        <v>89</v>
      </c>
      <c r="AP6011" s="6" t="s">
        <v>5220</v>
      </c>
      <c r="AR6011" s="7" t="s">
        <v>90</v>
      </c>
      <c r="AT6011" s="4" t="str">
        <f>CONCATENATE(AU6011,", ",AV6011,", ",AW6011,", ",AX6011,", ",AY6011,", ",AZ6011,", ",BA6011)</f>
        <v>Europe, France, FR, Bretagne, Ille-et-Vilaine, Rennes, Campus Institut Agro Rennes</v>
      </c>
      <c r="AU6011" s="1" t="s">
        <v>91</v>
      </c>
      <c r="AV6011" s="1" t="s">
        <v>92</v>
      </c>
      <c r="AW6011" s="1" t="s">
        <v>93</v>
      </c>
      <c r="AX6011" s="1" t="s">
        <v>94</v>
      </c>
      <c r="AY6011" s="1" t="s">
        <v>95</v>
      </c>
      <c r="AZ6011" s="1" t="s">
        <v>96</v>
      </c>
      <c r="BA6011" s="1" t="s">
        <v>5242</v>
      </c>
      <c r="BC6011" s="43"/>
      <c r="BF6011" s="43" t="s">
        <v>4596</v>
      </c>
      <c r="BG6011" s="43" t="s">
        <v>93</v>
      </c>
      <c r="BH6011" s="7" t="s">
        <v>97</v>
      </c>
      <c r="BJ6011" s="7" t="s">
        <v>98</v>
      </c>
      <c r="BK6011" s="7" t="s">
        <v>99</v>
      </c>
      <c r="BL6011" s="7" t="s">
        <v>4597</v>
      </c>
      <c r="BM6011" s="7" t="s">
        <v>4598</v>
      </c>
      <c r="BU6011" s="43">
        <v>1</v>
      </c>
      <c r="BW6011" s="43" t="s">
        <v>103</v>
      </c>
    </row>
    <row r="6012" spans="3:75" x14ac:dyDescent="0.35">
      <c r="C6012" s="43" t="str">
        <f t="shared" si="93"/>
        <v>IARA:BDT-07:2024: 6011</v>
      </c>
      <c r="D6012" s="43">
        <v>6011</v>
      </c>
      <c r="E6012" s="43" t="s">
        <v>5324</v>
      </c>
      <c r="F6012" s="1" t="s">
        <v>73</v>
      </c>
      <c r="G6012" s="43" t="s">
        <v>5270</v>
      </c>
      <c r="H6012" s="2">
        <v>45494</v>
      </c>
      <c r="J6012" s="12">
        <v>2024</v>
      </c>
      <c r="K6012" s="12">
        <v>7</v>
      </c>
      <c r="L6012" s="12">
        <v>21</v>
      </c>
      <c r="P6012" s="12" t="s">
        <v>75</v>
      </c>
      <c r="Q6012" s="12" t="str">
        <f>CONCATENATE(X6012," ",Y6012)</f>
        <v>Passer domesticus</v>
      </c>
      <c r="R6012" s="14" t="str">
        <f>CONCATENATE(S6012,", ",T6012,", ",U6012,", ",V6012,", ",W6012,", ",X6012,", ",Y6012)</f>
        <v>Animalia, Chordata, Aves, Passeriformes, Passeridae, Passer, domesticus</v>
      </c>
      <c r="S6012" s="6" t="s">
        <v>76</v>
      </c>
      <c r="T6012" s="6" t="s">
        <v>77</v>
      </c>
      <c r="U6012" s="6" t="s">
        <v>78</v>
      </c>
      <c r="V6012" s="12" t="s">
        <v>79</v>
      </c>
      <c r="W6012" s="12" t="s">
        <v>144</v>
      </c>
      <c r="X6012" s="12" t="s">
        <v>145</v>
      </c>
      <c r="Y6012" s="12" t="s">
        <v>146</v>
      </c>
      <c r="AA6012" s="12" t="s">
        <v>83</v>
      </c>
      <c r="AB6012" s="6" t="s">
        <v>84</v>
      </c>
      <c r="AC6012" s="12" t="s">
        <v>147</v>
      </c>
      <c r="AD6012" s="6" t="s">
        <v>5220</v>
      </c>
      <c r="AE6012" s="2">
        <v>45494</v>
      </c>
      <c r="AF6012" s="43" t="s">
        <v>87</v>
      </c>
      <c r="AG6012" s="7" t="s">
        <v>148</v>
      </c>
      <c r="AH6012" s="43" t="s">
        <v>3657</v>
      </c>
      <c r="AI6012" s="43" t="s">
        <v>3656</v>
      </c>
      <c r="AL6012" s="43">
        <v>10</v>
      </c>
      <c r="AN6012" s="46" t="s">
        <v>5240</v>
      </c>
      <c r="AO6012" s="5" t="s">
        <v>89</v>
      </c>
      <c r="AP6012" s="6" t="s">
        <v>5220</v>
      </c>
      <c r="AR6012" s="7" t="s">
        <v>90</v>
      </c>
      <c r="AT6012" s="4" t="str">
        <f>CONCATENATE(AU6012,", ",AV6012,", ",AW6012,", ",AX6012,", ",AY6012,", ",AZ6012,", ",BA6012)</f>
        <v>Europe, France, FR, Bretagne, Ille-et-Vilaine, Rennes, Campus Institut Agro Rennes</v>
      </c>
      <c r="AU6012" s="1" t="s">
        <v>91</v>
      </c>
      <c r="AV6012" s="1" t="s">
        <v>92</v>
      </c>
      <c r="AW6012" s="1" t="s">
        <v>93</v>
      </c>
      <c r="AX6012" s="1" t="s">
        <v>94</v>
      </c>
      <c r="AY6012" s="1" t="s">
        <v>95</v>
      </c>
      <c r="AZ6012" s="1" t="s">
        <v>96</v>
      </c>
      <c r="BA6012" s="1" t="s">
        <v>5242</v>
      </c>
      <c r="BC6012" s="43"/>
      <c r="BF6012" s="43" t="s">
        <v>4596</v>
      </c>
      <c r="BG6012" s="43" t="s">
        <v>93</v>
      </c>
      <c r="BH6012" s="7" t="s">
        <v>97</v>
      </c>
      <c r="BJ6012" s="7" t="s">
        <v>98</v>
      </c>
      <c r="BK6012" s="7" t="s">
        <v>99</v>
      </c>
      <c r="BL6012" s="7" t="s">
        <v>4597</v>
      </c>
      <c r="BM6012" s="7" t="s">
        <v>4598</v>
      </c>
      <c r="BU6012" s="43">
        <v>1</v>
      </c>
      <c r="BW6012" s="43" t="s">
        <v>103</v>
      </c>
    </row>
    <row r="6013" spans="3:75" x14ac:dyDescent="0.35">
      <c r="C6013" s="43" t="str">
        <f t="shared" si="93"/>
        <v>IARA:BDT-07:2024: 6012</v>
      </c>
      <c r="D6013" s="43">
        <v>6012</v>
      </c>
      <c r="E6013" s="43" t="s">
        <v>5324</v>
      </c>
      <c r="F6013" s="1" t="s">
        <v>73</v>
      </c>
      <c r="G6013" s="43" t="s">
        <v>5270</v>
      </c>
      <c r="H6013" s="2">
        <v>45494</v>
      </c>
      <c r="J6013" s="12">
        <v>2024</v>
      </c>
      <c r="K6013" s="12">
        <v>7</v>
      </c>
      <c r="L6013" s="12">
        <v>21</v>
      </c>
      <c r="P6013" s="12" t="s">
        <v>75</v>
      </c>
      <c r="Q6013" s="12" t="str">
        <f>CONCATENATE(X6013," ",Y6013)</f>
        <v>Passer domesticus</v>
      </c>
      <c r="R6013" s="14" t="str">
        <f>CONCATENATE(S6013,", ",T6013,", ",U6013,", ",V6013,", ",W6013,", ",X6013,", ",Y6013)</f>
        <v>Animalia, Chordata, Aves, Passeriformes, Passeridae, Passer, domesticus</v>
      </c>
      <c r="S6013" s="6" t="s">
        <v>76</v>
      </c>
      <c r="T6013" s="6" t="s">
        <v>77</v>
      </c>
      <c r="U6013" s="6" t="s">
        <v>78</v>
      </c>
      <c r="V6013" s="12" t="s">
        <v>79</v>
      </c>
      <c r="W6013" s="12" t="s">
        <v>144</v>
      </c>
      <c r="X6013" s="12" t="s">
        <v>145</v>
      </c>
      <c r="Y6013" s="12" t="s">
        <v>146</v>
      </c>
      <c r="AA6013" s="12" t="s">
        <v>83</v>
      </c>
      <c r="AB6013" s="6" t="s">
        <v>84</v>
      </c>
      <c r="AC6013" s="12" t="s">
        <v>147</v>
      </c>
      <c r="AD6013" s="6" t="s">
        <v>5220</v>
      </c>
      <c r="AE6013" s="2">
        <v>45494</v>
      </c>
      <c r="AF6013" s="43" t="s">
        <v>87</v>
      </c>
      <c r="AG6013" s="7" t="s">
        <v>148</v>
      </c>
      <c r="AH6013" s="43" t="s">
        <v>3657</v>
      </c>
      <c r="AI6013" s="43" t="s">
        <v>3656</v>
      </c>
      <c r="AL6013" s="43">
        <v>10</v>
      </c>
      <c r="AN6013" s="46" t="s">
        <v>5240</v>
      </c>
      <c r="AO6013" s="5" t="s">
        <v>89</v>
      </c>
      <c r="AP6013" s="6" t="s">
        <v>4599</v>
      </c>
      <c r="AR6013" s="7" t="s">
        <v>90</v>
      </c>
      <c r="AT6013" s="4" t="str">
        <f>CONCATENATE(AU6013,", ",AV6013,", ",AW6013,", ",AX6013,", ",AY6013,", ",AZ6013,", ",BA6013)</f>
        <v>Europe, France, FR, Bretagne, Ille-et-Vilaine, Rennes, Campus Institut Agro Rennes</v>
      </c>
      <c r="AU6013" s="1" t="s">
        <v>91</v>
      </c>
      <c r="AV6013" s="1" t="s">
        <v>92</v>
      </c>
      <c r="AW6013" s="1" t="s">
        <v>93</v>
      </c>
      <c r="AX6013" s="1" t="s">
        <v>94</v>
      </c>
      <c r="AY6013" s="1" t="s">
        <v>95</v>
      </c>
      <c r="AZ6013" s="1" t="s">
        <v>96</v>
      </c>
      <c r="BA6013" s="1" t="s">
        <v>5242</v>
      </c>
      <c r="BC6013" s="43"/>
      <c r="BF6013" s="43" t="s">
        <v>4596</v>
      </c>
      <c r="BG6013" s="43" t="s">
        <v>93</v>
      </c>
      <c r="BH6013" s="7" t="s">
        <v>97</v>
      </c>
      <c r="BJ6013" s="7" t="s">
        <v>98</v>
      </c>
      <c r="BK6013" s="7" t="s">
        <v>99</v>
      </c>
      <c r="BL6013" s="7" t="s">
        <v>4597</v>
      </c>
      <c r="BM6013" s="7" t="s">
        <v>4598</v>
      </c>
      <c r="BU6013" s="43">
        <v>1</v>
      </c>
      <c r="BW6013" s="43" t="s">
        <v>103</v>
      </c>
    </row>
    <row r="6014" spans="3:75" x14ac:dyDescent="0.35">
      <c r="C6014" s="43" t="str">
        <f t="shared" si="93"/>
        <v>IARA:BDT-07:2024: 6013</v>
      </c>
      <c r="D6014" s="43">
        <v>6013</v>
      </c>
      <c r="E6014" s="43" t="s">
        <v>5324</v>
      </c>
      <c r="F6014" s="1" t="s">
        <v>73</v>
      </c>
      <c r="G6014" s="43" t="s">
        <v>5270</v>
      </c>
      <c r="H6014" s="2">
        <v>45494</v>
      </c>
      <c r="J6014" s="12">
        <v>2024</v>
      </c>
      <c r="K6014" s="12">
        <v>7</v>
      </c>
      <c r="L6014" s="12">
        <v>21</v>
      </c>
      <c r="P6014" s="12" t="s">
        <v>75</v>
      </c>
      <c r="Q6014" s="12" t="str">
        <f>CONCATENATE(X6014," ",Y6014)</f>
        <v>Passer domesticus</v>
      </c>
      <c r="R6014" s="14" t="str">
        <f>CONCATENATE(S6014,", ",T6014,", ",U6014,", ",V6014,", ",W6014,", ",X6014,", ",Y6014)</f>
        <v>Animalia, Chordata, Aves, Passeriformes, Passeridae, Passer, domesticus</v>
      </c>
      <c r="S6014" s="6" t="s">
        <v>76</v>
      </c>
      <c r="T6014" s="6" t="s">
        <v>77</v>
      </c>
      <c r="U6014" s="6" t="s">
        <v>78</v>
      </c>
      <c r="V6014" s="12" t="s">
        <v>79</v>
      </c>
      <c r="W6014" s="12" t="s">
        <v>144</v>
      </c>
      <c r="X6014" s="12" t="s">
        <v>145</v>
      </c>
      <c r="Y6014" s="12" t="s">
        <v>146</v>
      </c>
      <c r="AA6014" s="12" t="s">
        <v>83</v>
      </c>
      <c r="AB6014" s="6" t="s">
        <v>84</v>
      </c>
      <c r="AC6014" s="12" t="s">
        <v>147</v>
      </c>
      <c r="AD6014" s="6" t="s">
        <v>5220</v>
      </c>
      <c r="AE6014" s="2">
        <v>45494</v>
      </c>
      <c r="AF6014" s="43" t="s">
        <v>87</v>
      </c>
      <c r="AG6014" s="7" t="s">
        <v>148</v>
      </c>
      <c r="AH6014" s="43" t="s">
        <v>3659</v>
      </c>
      <c r="AI6014" s="43" t="s">
        <v>3658</v>
      </c>
      <c r="AL6014" s="43">
        <v>10</v>
      </c>
      <c r="AN6014" s="46" t="s">
        <v>5240</v>
      </c>
      <c r="AO6014" s="5" t="s">
        <v>89</v>
      </c>
      <c r="AP6014" s="6" t="s">
        <v>4599</v>
      </c>
      <c r="AR6014" s="7" t="s">
        <v>90</v>
      </c>
      <c r="AT6014" s="4" t="str">
        <f>CONCATENATE(AU6014,", ",AV6014,", ",AW6014,", ",AX6014,", ",AY6014,", ",AZ6014,", ",BA6014)</f>
        <v>Europe, France, FR, Bretagne, Ille-et-Vilaine, Rennes, Campus Institut Agro Rennes</v>
      </c>
      <c r="AU6014" s="1" t="s">
        <v>91</v>
      </c>
      <c r="AV6014" s="1" t="s">
        <v>92</v>
      </c>
      <c r="AW6014" s="1" t="s">
        <v>93</v>
      </c>
      <c r="AX6014" s="1" t="s">
        <v>94</v>
      </c>
      <c r="AY6014" s="1" t="s">
        <v>95</v>
      </c>
      <c r="AZ6014" s="1" t="s">
        <v>96</v>
      </c>
      <c r="BA6014" s="1" t="s">
        <v>5242</v>
      </c>
      <c r="BC6014" s="43"/>
      <c r="BF6014" s="43" t="s">
        <v>4596</v>
      </c>
      <c r="BG6014" s="43" t="s">
        <v>93</v>
      </c>
      <c r="BH6014" s="7" t="s">
        <v>97</v>
      </c>
      <c r="BJ6014" s="7" t="s">
        <v>98</v>
      </c>
      <c r="BK6014" s="7" t="s">
        <v>99</v>
      </c>
      <c r="BL6014" s="7" t="s">
        <v>4597</v>
      </c>
      <c r="BM6014" s="7" t="s">
        <v>4598</v>
      </c>
      <c r="BU6014" s="43">
        <v>1</v>
      </c>
      <c r="BW6014" s="43" t="s">
        <v>103</v>
      </c>
    </row>
    <row r="6015" spans="3:75" x14ac:dyDescent="0.35">
      <c r="C6015" s="43" t="str">
        <f t="shared" si="93"/>
        <v>IARA:BDT-07:2024: 6014</v>
      </c>
      <c r="D6015" s="43">
        <v>6014</v>
      </c>
      <c r="E6015" s="43" t="s">
        <v>5324</v>
      </c>
      <c r="F6015" s="1" t="s">
        <v>73</v>
      </c>
      <c r="G6015" s="43" t="s">
        <v>5270</v>
      </c>
      <c r="H6015" s="2">
        <v>45494</v>
      </c>
      <c r="J6015" s="12">
        <v>2024</v>
      </c>
      <c r="K6015" s="12">
        <v>7</v>
      </c>
      <c r="L6015" s="12">
        <v>21</v>
      </c>
      <c r="P6015" s="12" t="s">
        <v>75</v>
      </c>
      <c r="Q6015" s="12" t="str">
        <f>CONCATENATE(X6015," ",Y6015)</f>
        <v>Passer domesticus</v>
      </c>
      <c r="R6015" s="14" t="str">
        <f>CONCATENATE(S6015,", ",T6015,", ",U6015,", ",V6015,", ",W6015,", ",X6015,", ",Y6015)</f>
        <v>Animalia, Chordata, Aves, Passeriformes, Passeridae, Passer, domesticus</v>
      </c>
      <c r="S6015" s="6" t="s">
        <v>76</v>
      </c>
      <c r="T6015" s="6" t="s">
        <v>77</v>
      </c>
      <c r="U6015" s="6" t="s">
        <v>78</v>
      </c>
      <c r="V6015" s="12" t="s">
        <v>79</v>
      </c>
      <c r="W6015" s="12" t="s">
        <v>144</v>
      </c>
      <c r="X6015" s="12" t="s">
        <v>145</v>
      </c>
      <c r="Y6015" s="12" t="s">
        <v>146</v>
      </c>
      <c r="AA6015" s="12" t="s">
        <v>83</v>
      </c>
      <c r="AB6015" s="6" t="s">
        <v>84</v>
      </c>
      <c r="AC6015" s="12" t="s">
        <v>147</v>
      </c>
      <c r="AD6015" s="6" t="s">
        <v>5220</v>
      </c>
      <c r="AE6015" s="2">
        <v>45494</v>
      </c>
      <c r="AF6015" s="43" t="s">
        <v>87</v>
      </c>
      <c r="AG6015" s="7" t="s">
        <v>148</v>
      </c>
      <c r="AH6015" s="43" t="s">
        <v>3661</v>
      </c>
      <c r="AI6015" s="43" t="s">
        <v>3660</v>
      </c>
      <c r="AL6015" s="43">
        <v>10</v>
      </c>
      <c r="AN6015" s="46" t="s">
        <v>5240</v>
      </c>
      <c r="AO6015" s="5" t="s">
        <v>89</v>
      </c>
      <c r="AP6015" s="6" t="s">
        <v>4599</v>
      </c>
      <c r="AR6015" s="7" t="s">
        <v>90</v>
      </c>
      <c r="AT6015" s="4" t="str">
        <f>CONCATENATE(AU6015,", ",AV6015,", ",AW6015,", ",AX6015,", ",AY6015,", ",AZ6015,", ",BA6015)</f>
        <v>Europe, France, FR, Bretagne, Ille-et-Vilaine, Rennes, Campus Institut Agro Rennes</v>
      </c>
      <c r="AU6015" s="1" t="s">
        <v>91</v>
      </c>
      <c r="AV6015" s="1" t="s">
        <v>92</v>
      </c>
      <c r="AW6015" s="1" t="s">
        <v>93</v>
      </c>
      <c r="AX6015" s="1" t="s">
        <v>94</v>
      </c>
      <c r="AY6015" s="1" t="s">
        <v>95</v>
      </c>
      <c r="AZ6015" s="1" t="s">
        <v>96</v>
      </c>
      <c r="BA6015" s="1" t="s">
        <v>5242</v>
      </c>
      <c r="BC6015" s="43"/>
      <c r="BF6015" s="43" t="s">
        <v>4596</v>
      </c>
      <c r="BG6015" s="43" t="s">
        <v>93</v>
      </c>
      <c r="BH6015" s="7" t="s">
        <v>97</v>
      </c>
      <c r="BJ6015" s="7" t="s">
        <v>98</v>
      </c>
      <c r="BK6015" s="7" t="s">
        <v>99</v>
      </c>
      <c r="BL6015" s="7" t="s">
        <v>4597</v>
      </c>
      <c r="BM6015" s="7" t="s">
        <v>4598</v>
      </c>
      <c r="BU6015" s="43">
        <v>1</v>
      </c>
      <c r="BW6015" s="43" t="s">
        <v>103</v>
      </c>
    </row>
    <row r="6016" spans="3:75" x14ac:dyDescent="0.35">
      <c r="C6016" s="43" t="str">
        <f t="shared" si="93"/>
        <v>IARA:BDT-07:2024: 6015</v>
      </c>
      <c r="D6016" s="43">
        <v>6015</v>
      </c>
      <c r="E6016" s="43" t="s">
        <v>5324</v>
      </c>
      <c r="F6016" s="1" t="s">
        <v>73</v>
      </c>
      <c r="G6016" s="43" t="s">
        <v>5270</v>
      </c>
      <c r="H6016" s="2">
        <v>45494</v>
      </c>
      <c r="J6016" s="12">
        <v>2024</v>
      </c>
      <c r="K6016" s="12">
        <v>7</v>
      </c>
      <c r="L6016" s="12">
        <v>21</v>
      </c>
      <c r="P6016" s="12" t="s">
        <v>75</v>
      </c>
      <c r="Q6016" s="12" t="str">
        <f>CONCATENATE(X6016," ",Y6016)</f>
        <v>Turdus merula</v>
      </c>
      <c r="R6016" s="14" t="str">
        <f>CONCATENATE(S6016,", ",T6016,", ",U6016,", ",V6016,", ",W6016,", ",X6016,", ",Y6016)</f>
        <v>Animalia, Chordata, Aves, Passeriformes, Turdidae, Turdus, merula</v>
      </c>
      <c r="S6016" s="6" t="s">
        <v>76</v>
      </c>
      <c r="T6016" s="6" t="s">
        <v>77</v>
      </c>
      <c r="U6016" s="6" t="s">
        <v>78</v>
      </c>
      <c r="V6016" s="17" t="s">
        <v>79</v>
      </c>
      <c r="W6016" s="17" t="s">
        <v>126</v>
      </c>
      <c r="X6016" s="17" t="s">
        <v>127</v>
      </c>
      <c r="Y6016" s="17" t="s">
        <v>132</v>
      </c>
      <c r="AA6016" s="12" t="s">
        <v>83</v>
      </c>
      <c r="AB6016" s="6" t="s">
        <v>84</v>
      </c>
      <c r="AC6016" s="12" t="s">
        <v>133</v>
      </c>
      <c r="AD6016" s="6" t="s">
        <v>5220</v>
      </c>
      <c r="AE6016" s="2">
        <v>45494</v>
      </c>
      <c r="AF6016" s="43" t="s">
        <v>87</v>
      </c>
      <c r="AG6016" s="7" t="s">
        <v>134</v>
      </c>
      <c r="AH6016" s="43" t="s">
        <v>3663</v>
      </c>
      <c r="AI6016" s="43" t="s">
        <v>3662</v>
      </c>
      <c r="AL6016" s="43">
        <v>10</v>
      </c>
      <c r="AN6016" s="46" t="s">
        <v>5240</v>
      </c>
      <c r="AO6016" s="5" t="s">
        <v>89</v>
      </c>
      <c r="AP6016" s="6" t="s">
        <v>4599</v>
      </c>
      <c r="AR6016" s="7" t="s">
        <v>90</v>
      </c>
      <c r="AT6016" s="4" t="str">
        <f>CONCATENATE(AU6016,", ",AV6016,", ",AW6016,", ",AX6016,", ",AY6016,", ",AZ6016,", ",BA6016)</f>
        <v>Europe, France, FR, Bretagne, Ille-et-Vilaine, Rennes, Campus Institut Agro Rennes</v>
      </c>
      <c r="AU6016" s="1" t="s">
        <v>91</v>
      </c>
      <c r="AV6016" s="1" t="s">
        <v>92</v>
      </c>
      <c r="AW6016" s="1" t="s">
        <v>93</v>
      </c>
      <c r="AX6016" s="1" t="s">
        <v>94</v>
      </c>
      <c r="AY6016" s="1" t="s">
        <v>95</v>
      </c>
      <c r="AZ6016" s="1" t="s">
        <v>96</v>
      </c>
      <c r="BA6016" s="1" t="s">
        <v>5242</v>
      </c>
      <c r="BC6016" s="43"/>
      <c r="BF6016" s="43" t="s">
        <v>4596</v>
      </c>
      <c r="BG6016" s="43" t="s">
        <v>93</v>
      </c>
      <c r="BH6016" s="7" t="s">
        <v>97</v>
      </c>
      <c r="BJ6016" s="7" t="s">
        <v>98</v>
      </c>
      <c r="BK6016" s="7" t="s">
        <v>99</v>
      </c>
      <c r="BL6016" s="7" t="s">
        <v>4597</v>
      </c>
      <c r="BM6016" s="7" t="s">
        <v>4598</v>
      </c>
      <c r="BU6016" s="43">
        <v>1</v>
      </c>
      <c r="BW6016" s="43" t="s">
        <v>103</v>
      </c>
    </row>
    <row r="6017" spans="1:81" x14ac:dyDescent="0.35">
      <c r="C6017" s="43" t="str">
        <f t="shared" si="93"/>
        <v>IARA:BDT-07:2024: 6016</v>
      </c>
      <c r="D6017" s="43">
        <v>6016</v>
      </c>
      <c r="E6017" s="43" t="s">
        <v>5324</v>
      </c>
      <c r="F6017" s="1" t="s">
        <v>73</v>
      </c>
      <c r="G6017" s="43" t="s">
        <v>5270</v>
      </c>
      <c r="H6017" s="2">
        <v>45494</v>
      </c>
      <c r="J6017" s="12">
        <v>2024</v>
      </c>
      <c r="K6017" s="12">
        <v>7</v>
      </c>
      <c r="L6017" s="12">
        <v>21</v>
      </c>
      <c r="P6017" s="12" t="s">
        <v>75</v>
      </c>
      <c r="Q6017" s="12" t="str">
        <f>CONCATENATE(X6017," ",Y6017)</f>
        <v>Garrulus glandarius</v>
      </c>
      <c r="R6017" s="14" t="str">
        <f>CONCATENATE(S6017,", ",T6017,", ",U6017,", ",V6017,", ",W6017,", ",X6017,", ",Y6017)</f>
        <v>Animalia, Chordata, Aves, Passeriformes, Corvidae, Garrulus, glandarius</v>
      </c>
      <c r="S6017" s="6" t="s">
        <v>76</v>
      </c>
      <c r="T6017" s="6" t="s">
        <v>77</v>
      </c>
      <c r="U6017" s="6" t="s">
        <v>78</v>
      </c>
      <c r="V6017" s="12" t="s">
        <v>79</v>
      </c>
      <c r="W6017" s="12" t="s">
        <v>104</v>
      </c>
      <c r="X6017" s="12" t="s">
        <v>122</v>
      </c>
      <c r="Y6017" s="12" t="s">
        <v>123</v>
      </c>
      <c r="AA6017" s="12" t="s">
        <v>83</v>
      </c>
      <c r="AB6017" s="6" t="s">
        <v>84</v>
      </c>
      <c r="AC6017" s="12" t="s">
        <v>124</v>
      </c>
      <c r="AD6017" s="6" t="s">
        <v>5220</v>
      </c>
      <c r="AE6017" s="2">
        <v>45494</v>
      </c>
      <c r="AF6017" s="43" t="s">
        <v>87</v>
      </c>
      <c r="AG6017" s="7" t="s">
        <v>125</v>
      </c>
      <c r="AH6017" s="43" t="s">
        <v>3665</v>
      </c>
      <c r="AI6017" s="43" t="s">
        <v>3664</v>
      </c>
      <c r="AL6017" s="43">
        <v>10</v>
      </c>
      <c r="AN6017" s="46" t="s">
        <v>5240</v>
      </c>
      <c r="AO6017" s="5" t="s">
        <v>89</v>
      </c>
      <c r="AP6017" s="6" t="s">
        <v>4599</v>
      </c>
      <c r="AR6017" s="7" t="s">
        <v>90</v>
      </c>
      <c r="AT6017" s="4" t="str">
        <f>CONCATENATE(AU6017,", ",AV6017,", ",AW6017,", ",AX6017,", ",AY6017,", ",AZ6017,", ",BA6017)</f>
        <v>Europe, France, FR, Bretagne, Ille-et-Vilaine, Rennes, Campus Institut Agro Rennes</v>
      </c>
      <c r="AU6017" s="1" t="s">
        <v>91</v>
      </c>
      <c r="AV6017" s="1" t="s">
        <v>92</v>
      </c>
      <c r="AW6017" s="1" t="s">
        <v>93</v>
      </c>
      <c r="AX6017" s="1" t="s">
        <v>94</v>
      </c>
      <c r="AY6017" s="1" t="s">
        <v>95</v>
      </c>
      <c r="AZ6017" s="1" t="s">
        <v>96</v>
      </c>
      <c r="BA6017" s="1" t="s">
        <v>5242</v>
      </c>
      <c r="BC6017" s="43"/>
      <c r="BF6017" s="43" t="s">
        <v>4596</v>
      </c>
      <c r="BG6017" s="43" t="s">
        <v>93</v>
      </c>
      <c r="BH6017" s="7" t="s">
        <v>97</v>
      </c>
      <c r="BJ6017" s="7" t="s">
        <v>98</v>
      </c>
      <c r="BK6017" s="7" t="s">
        <v>99</v>
      </c>
      <c r="BL6017" s="7" t="s">
        <v>4597</v>
      </c>
      <c r="BM6017" s="7" t="s">
        <v>4598</v>
      </c>
      <c r="BU6017" s="43">
        <v>1</v>
      </c>
      <c r="BW6017" s="43" t="s">
        <v>103</v>
      </c>
    </row>
    <row r="6018" spans="1:81" x14ac:dyDescent="0.35">
      <c r="C6018" s="43" t="str">
        <f t="shared" si="93"/>
        <v>IARA:BDT-07:2024: 6017</v>
      </c>
      <c r="D6018" s="43">
        <v>6017</v>
      </c>
      <c r="E6018" s="43" t="s">
        <v>5324</v>
      </c>
      <c r="F6018" s="1" t="s">
        <v>73</v>
      </c>
      <c r="G6018" s="43" t="s">
        <v>5270</v>
      </c>
      <c r="H6018" s="2">
        <v>45494</v>
      </c>
      <c r="J6018" s="12">
        <v>2024</v>
      </c>
      <c r="K6018" s="12">
        <v>7</v>
      </c>
      <c r="L6018" s="12">
        <v>21</v>
      </c>
      <c r="P6018" s="12" t="s">
        <v>75</v>
      </c>
      <c r="Q6018" s="12" t="str">
        <f>CONCATENATE(X6018," ",Y6018)</f>
        <v>Garrulus glandarius</v>
      </c>
      <c r="R6018" s="14" t="str">
        <f>CONCATENATE(S6018,", ",T6018,", ",U6018,", ",V6018,", ",W6018,", ",X6018,", ",Y6018)</f>
        <v>Animalia, Chordata, Aves, Passeriformes, Corvidae, Garrulus, glandarius</v>
      </c>
      <c r="S6018" s="6" t="s">
        <v>76</v>
      </c>
      <c r="T6018" s="6" t="s">
        <v>77</v>
      </c>
      <c r="U6018" s="6" t="s">
        <v>78</v>
      </c>
      <c r="V6018" s="12" t="s">
        <v>79</v>
      </c>
      <c r="W6018" s="12" t="s">
        <v>104</v>
      </c>
      <c r="X6018" s="12" t="s">
        <v>122</v>
      </c>
      <c r="Y6018" s="12" t="s">
        <v>123</v>
      </c>
      <c r="AA6018" s="12" t="s">
        <v>83</v>
      </c>
      <c r="AB6018" s="6" t="s">
        <v>84</v>
      </c>
      <c r="AC6018" s="12" t="s">
        <v>124</v>
      </c>
      <c r="AD6018" s="6" t="s">
        <v>5220</v>
      </c>
      <c r="AE6018" s="2">
        <v>45494</v>
      </c>
      <c r="AF6018" s="43" t="s">
        <v>87</v>
      </c>
      <c r="AG6018" s="7" t="s">
        <v>125</v>
      </c>
      <c r="AH6018" s="43" t="s">
        <v>3667</v>
      </c>
      <c r="AI6018" s="43" t="s">
        <v>3666</v>
      </c>
      <c r="AL6018" s="43">
        <v>10</v>
      </c>
      <c r="AN6018" s="46" t="s">
        <v>5240</v>
      </c>
      <c r="AO6018" s="5" t="s">
        <v>89</v>
      </c>
      <c r="AP6018" s="6" t="s">
        <v>4599</v>
      </c>
      <c r="AR6018" s="7" t="s">
        <v>90</v>
      </c>
      <c r="AT6018" s="4" t="str">
        <f>CONCATENATE(AU6018,", ",AV6018,", ",AW6018,", ",AX6018,", ",AY6018,", ",AZ6018,", ",BA6018)</f>
        <v>Europe, France, FR, Bretagne, Ille-et-Vilaine, Rennes, Campus Institut Agro Rennes</v>
      </c>
      <c r="AU6018" s="1" t="s">
        <v>91</v>
      </c>
      <c r="AV6018" s="1" t="s">
        <v>92</v>
      </c>
      <c r="AW6018" s="1" t="s">
        <v>93</v>
      </c>
      <c r="AX6018" s="1" t="s">
        <v>94</v>
      </c>
      <c r="AY6018" s="1" t="s">
        <v>95</v>
      </c>
      <c r="AZ6018" s="1" t="s">
        <v>96</v>
      </c>
      <c r="BA6018" s="1" t="s">
        <v>5242</v>
      </c>
      <c r="BC6018" s="43"/>
      <c r="BF6018" s="43" t="s">
        <v>4596</v>
      </c>
      <c r="BG6018" s="43" t="s">
        <v>93</v>
      </c>
      <c r="BH6018" s="7" t="s">
        <v>97</v>
      </c>
      <c r="BJ6018" s="7" t="s">
        <v>98</v>
      </c>
      <c r="BK6018" s="7" t="s">
        <v>99</v>
      </c>
      <c r="BL6018" s="7" t="s">
        <v>4597</v>
      </c>
      <c r="BM6018" s="7" t="s">
        <v>4598</v>
      </c>
      <c r="BU6018" s="43">
        <v>1</v>
      </c>
      <c r="BW6018" s="43" t="s">
        <v>103</v>
      </c>
    </row>
    <row r="6019" spans="1:81" x14ac:dyDescent="0.35">
      <c r="C6019" s="43" t="str">
        <f t="shared" ref="C6019:C6082" si="94">_xlfn.CONCAT(E6019,D6019)</f>
        <v>IARA:BDT-07:2024: 6018</v>
      </c>
      <c r="D6019" s="43">
        <v>6018</v>
      </c>
      <c r="E6019" s="43" t="s">
        <v>5324</v>
      </c>
      <c r="F6019" s="1" t="s">
        <v>73</v>
      </c>
      <c r="G6019" s="43" t="s">
        <v>5270</v>
      </c>
      <c r="H6019" s="2">
        <v>45494</v>
      </c>
      <c r="J6019" s="12">
        <v>2024</v>
      </c>
      <c r="K6019" s="12">
        <v>7</v>
      </c>
      <c r="L6019" s="12">
        <v>21</v>
      </c>
      <c r="P6019" s="12" t="s">
        <v>75</v>
      </c>
      <c r="Q6019" s="12" t="str">
        <f>CONCATENATE(X6019," ",Y6019)</f>
        <v>Phylloscopus collybita</v>
      </c>
      <c r="R6019" s="14" t="str">
        <f>CONCATENATE(S6019,", ",T6019,", ",U6019,", ",V6019,", ",W6019,", ",X6019,", ",Y6019)</f>
        <v>Animalia, Chordata, Aves, Passeriformes, Phylloscopidae, Phylloscopus, collybita</v>
      </c>
      <c r="S6019" s="6" t="s">
        <v>76</v>
      </c>
      <c r="T6019" s="6" t="s">
        <v>77</v>
      </c>
      <c r="U6019" s="6" t="s">
        <v>78</v>
      </c>
      <c r="V6019" s="12" t="s">
        <v>79</v>
      </c>
      <c r="W6019" s="12" t="s">
        <v>170</v>
      </c>
      <c r="X6019" s="12" t="s">
        <v>171</v>
      </c>
      <c r="Y6019" s="12" t="s">
        <v>172</v>
      </c>
      <c r="AA6019" s="12" t="s">
        <v>83</v>
      </c>
      <c r="AB6019" s="6" t="s">
        <v>173</v>
      </c>
      <c r="AC6019" s="12" t="s">
        <v>174</v>
      </c>
      <c r="AD6019" s="6" t="s">
        <v>5220</v>
      </c>
      <c r="AE6019" s="2">
        <v>45494</v>
      </c>
      <c r="AF6019" s="43" t="s">
        <v>87</v>
      </c>
      <c r="AG6019" s="7" t="s">
        <v>175</v>
      </c>
      <c r="AH6019" s="43" t="s">
        <v>3669</v>
      </c>
      <c r="AI6019" s="43" t="s">
        <v>3668</v>
      </c>
      <c r="AL6019" s="43">
        <v>10</v>
      </c>
      <c r="AN6019" s="46" t="s">
        <v>5240</v>
      </c>
      <c r="AO6019" s="5" t="s">
        <v>89</v>
      </c>
      <c r="AP6019" s="6" t="s">
        <v>4599</v>
      </c>
      <c r="AR6019" s="7" t="s">
        <v>90</v>
      </c>
      <c r="AT6019" s="4" t="str">
        <f>CONCATENATE(AU6019,", ",AV6019,", ",AW6019,", ",AX6019,", ",AY6019,", ",AZ6019,", ",BA6019)</f>
        <v>Europe, France, FR, Bretagne, Ille-et-Vilaine, Rennes, Campus Institut Agro Rennes</v>
      </c>
      <c r="AU6019" s="1" t="s">
        <v>91</v>
      </c>
      <c r="AV6019" s="1" t="s">
        <v>92</v>
      </c>
      <c r="AW6019" s="1" t="s">
        <v>93</v>
      </c>
      <c r="AX6019" s="1" t="s">
        <v>94</v>
      </c>
      <c r="AY6019" s="1" t="s">
        <v>95</v>
      </c>
      <c r="AZ6019" s="1" t="s">
        <v>96</v>
      </c>
      <c r="BA6019" s="1" t="s">
        <v>5242</v>
      </c>
      <c r="BC6019" s="43"/>
      <c r="BF6019" s="43" t="s">
        <v>4596</v>
      </c>
      <c r="BG6019" s="43" t="s">
        <v>93</v>
      </c>
      <c r="BH6019" s="7" t="s">
        <v>97</v>
      </c>
      <c r="BJ6019" s="7" t="s">
        <v>98</v>
      </c>
      <c r="BK6019" s="7" t="s">
        <v>99</v>
      </c>
      <c r="BL6019" s="7" t="s">
        <v>4597</v>
      </c>
      <c r="BM6019" s="7" t="s">
        <v>4598</v>
      </c>
      <c r="BU6019" s="43">
        <v>1</v>
      </c>
      <c r="BW6019" s="43" t="s">
        <v>103</v>
      </c>
    </row>
    <row r="6020" spans="1:81" x14ac:dyDescent="0.35">
      <c r="C6020" s="43" t="str">
        <f t="shared" si="94"/>
        <v>IARA:BDT-07:2024: 6019</v>
      </c>
      <c r="D6020" s="43">
        <v>6019</v>
      </c>
      <c r="E6020" s="43" t="s">
        <v>5324</v>
      </c>
      <c r="F6020" s="1" t="s">
        <v>73</v>
      </c>
      <c r="G6020" s="43" t="s">
        <v>5270</v>
      </c>
      <c r="H6020" s="2">
        <v>45494</v>
      </c>
      <c r="J6020" s="12">
        <v>2024</v>
      </c>
      <c r="K6020" s="12">
        <v>7</v>
      </c>
      <c r="L6020" s="12">
        <v>21</v>
      </c>
      <c r="P6020" s="12" t="s">
        <v>75</v>
      </c>
      <c r="Q6020" s="12" t="str">
        <f>CONCATENATE(X6020," ",Y6020)</f>
        <v>Columba palumbus</v>
      </c>
      <c r="R6020" s="14" t="str">
        <f>CONCATENATE(S6020,", ",T6020,", ",U6020,", ",V6020,", ",W6020,", ",X6020,", ",Y6020)</f>
        <v>Animalia, Chordata, Aves, Columbiformes, Columbidae, Columba, palumbus</v>
      </c>
      <c r="S6020" s="6" t="s">
        <v>76</v>
      </c>
      <c r="T6020" s="6" t="s">
        <v>77</v>
      </c>
      <c r="U6020" s="6" t="s">
        <v>78</v>
      </c>
      <c r="V6020" s="12" t="s">
        <v>159</v>
      </c>
      <c r="W6020" s="12" t="s">
        <v>160</v>
      </c>
      <c r="X6020" s="12" t="s">
        <v>161</v>
      </c>
      <c r="Y6020" s="12" t="s">
        <v>162</v>
      </c>
      <c r="AA6020" s="12" t="s">
        <v>83</v>
      </c>
      <c r="AB6020" s="6" t="s">
        <v>84</v>
      </c>
      <c r="AC6020" s="12" t="s">
        <v>163</v>
      </c>
      <c r="AD6020" s="6" t="s">
        <v>5220</v>
      </c>
      <c r="AE6020" s="2">
        <v>45494</v>
      </c>
      <c r="AF6020" s="43" t="s">
        <v>87</v>
      </c>
      <c r="AG6020" s="7" t="s">
        <v>164</v>
      </c>
      <c r="AH6020" s="43" t="s">
        <v>3671</v>
      </c>
      <c r="AI6020" s="43" t="s">
        <v>3670</v>
      </c>
      <c r="AL6020" s="43">
        <v>10</v>
      </c>
      <c r="AN6020" s="46" t="s">
        <v>5240</v>
      </c>
      <c r="AO6020" s="5" t="s">
        <v>89</v>
      </c>
      <c r="AP6020" s="6" t="s">
        <v>4599</v>
      </c>
      <c r="AR6020" s="7" t="s">
        <v>90</v>
      </c>
      <c r="AT6020" s="4" t="str">
        <f>CONCATENATE(AU6020,", ",AV6020,", ",AW6020,", ",AX6020,", ",AY6020,", ",AZ6020,", ",BA6020)</f>
        <v>Europe, France, FR, Bretagne, Ille-et-Vilaine, Rennes, Campus Institut Agro Rennes</v>
      </c>
      <c r="AU6020" s="1" t="s">
        <v>91</v>
      </c>
      <c r="AV6020" s="1" t="s">
        <v>92</v>
      </c>
      <c r="AW6020" s="1" t="s">
        <v>93</v>
      </c>
      <c r="AX6020" s="1" t="s">
        <v>94</v>
      </c>
      <c r="AY6020" s="1" t="s">
        <v>95</v>
      </c>
      <c r="AZ6020" s="1" t="s">
        <v>96</v>
      </c>
      <c r="BA6020" s="1" t="s">
        <v>5242</v>
      </c>
      <c r="BC6020" s="43"/>
      <c r="BF6020" s="43" t="s">
        <v>4596</v>
      </c>
      <c r="BG6020" s="43" t="s">
        <v>93</v>
      </c>
      <c r="BH6020" s="7" t="s">
        <v>97</v>
      </c>
      <c r="BJ6020" s="7" t="s">
        <v>98</v>
      </c>
      <c r="BK6020" s="7" t="s">
        <v>99</v>
      </c>
      <c r="BL6020" s="7" t="s">
        <v>4597</v>
      </c>
      <c r="BM6020" s="7" t="s">
        <v>4598</v>
      </c>
      <c r="BU6020" s="43">
        <v>1</v>
      </c>
      <c r="BW6020" s="43" t="s">
        <v>103</v>
      </c>
    </row>
    <row r="6021" spans="1:81" x14ac:dyDescent="0.35">
      <c r="A6021" s="7"/>
      <c r="B6021" s="7"/>
      <c r="C6021" s="43" t="str">
        <f t="shared" si="94"/>
        <v>IARA:BDT-07:2024: 6020</v>
      </c>
      <c r="D6021" s="43">
        <v>6020</v>
      </c>
      <c r="E6021" s="43" t="s">
        <v>5324</v>
      </c>
      <c r="F6021" s="8" t="s">
        <v>73</v>
      </c>
      <c r="G6021" s="43" t="s">
        <v>5295</v>
      </c>
      <c r="H6021" s="9">
        <v>45501</v>
      </c>
      <c r="I6021" s="7"/>
      <c r="J6021" s="7">
        <v>2024</v>
      </c>
      <c r="K6021" s="7">
        <v>7</v>
      </c>
      <c r="L6021" s="7">
        <v>28</v>
      </c>
      <c r="M6021" s="7"/>
      <c r="N6021" s="7"/>
      <c r="O6021" s="7"/>
      <c r="P6021" s="6" t="s">
        <v>75</v>
      </c>
      <c r="Q6021" s="6" t="str">
        <f>CONCATENATE(X6021," ",Y6021)</f>
        <v>Pararge aegeria</v>
      </c>
      <c r="R6021" s="16" t="str">
        <f>CONCATENATE(S6021,", ",T6021,", ",U6021,", ",V6021,", ",W6021,", ",X6021,", ",Y6021)</f>
        <v>Animalia, Arthropoda, Insecta, Lepidoptera, Nymphalidae, Pararge, aegeria</v>
      </c>
      <c r="S6021" s="6" t="s">
        <v>76</v>
      </c>
      <c r="T6021" s="6" t="s">
        <v>208</v>
      </c>
      <c r="U6021" s="6" t="s">
        <v>209</v>
      </c>
      <c r="V6021" s="6" t="s">
        <v>210</v>
      </c>
      <c r="W6021" s="6" t="s">
        <v>238</v>
      </c>
      <c r="X6021" s="6" t="s">
        <v>243</v>
      </c>
      <c r="Y6021" s="6" t="s">
        <v>244</v>
      </c>
      <c r="Z6021" s="6"/>
      <c r="AA6021" s="6" t="s">
        <v>83</v>
      </c>
      <c r="AB6021" s="6" t="s">
        <v>84</v>
      </c>
      <c r="AC6021" s="7" t="s">
        <v>245</v>
      </c>
      <c r="AD6021" s="6" t="s">
        <v>5220</v>
      </c>
      <c r="AE6021" s="9">
        <v>45501</v>
      </c>
      <c r="AF6021" s="43" t="s">
        <v>87</v>
      </c>
      <c r="AG6021" s="7" t="s">
        <v>246</v>
      </c>
      <c r="AH6021" s="7">
        <v>48.114759999999997</v>
      </c>
      <c r="AI6021" s="7">
        <v>-1.7114100000000001</v>
      </c>
      <c r="AJ6021" s="7"/>
      <c r="AK6021" s="7"/>
      <c r="AL6021" s="7">
        <v>10</v>
      </c>
      <c r="AM6021" s="7"/>
      <c r="AN6021" s="46" t="s">
        <v>5240</v>
      </c>
      <c r="AO6021" s="5" t="s">
        <v>89</v>
      </c>
      <c r="AP6021" s="6" t="s">
        <v>5220</v>
      </c>
      <c r="AQ6021" s="7"/>
      <c r="AR6021" s="7" t="s">
        <v>90</v>
      </c>
      <c r="AS6021" s="7"/>
      <c r="AT6021" s="10" t="str">
        <f>CONCATENATE(AU6021,", ",AV6021,", ",AW6021,", ",AX6021,", ",AY6021,", ",AZ6021,", ",BA6021)</f>
        <v>Europe, France, FR, Bretagne, Ille-et-Vilaine, Rennes, Campus Institut Agro Rennes</v>
      </c>
      <c r="AU6021" s="8" t="s">
        <v>91</v>
      </c>
      <c r="AV6021" s="8" t="s">
        <v>92</v>
      </c>
      <c r="AW6021" s="8" t="s">
        <v>93</v>
      </c>
      <c r="AX6021" s="8" t="s">
        <v>94</v>
      </c>
      <c r="AY6021" s="8" t="s">
        <v>95</v>
      </c>
      <c r="AZ6021" s="8" t="s">
        <v>96</v>
      </c>
      <c r="BA6021" s="1" t="s">
        <v>5242</v>
      </c>
      <c r="BB6021" s="7"/>
      <c r="BC6021" s="7"/>
      <c r="BD6021" s="7"/>
      <c r="BE6021" s="7"/>
      <c r="BF6021" s="7" t="s">
        <v>4596</v>
      </c>
      <c r="BG6021" s="7" t="s">
        <v>93</v>
      </c>
      <c r="BH6021" s="7" t="s">
        <v>97</v>
      </c>
      <c r="BI6021" s="7"/>
      <c r="BJ6021" s="7" t="s">
        <v>98</v>
      </c>
      <c r="BK6021" s="7" t="s">
        <v>99</v>
      </c>
      <c r="BL6021" s="7" t="s">
        <v>4597</v>
      </c>
      <c r="BM6021" s="7" t="s">
        <v>4598</v>
      </c>
      <c r="BO6021" s="7"/>
      <c r="BP6021" s="7"/>
      <c r="BQ6021" s="7"/>
      <c r="BR6021" s="7"/>
      <c r="BS6021" s="6"/>
      <c r="BT6021" s="7"/>
      <c r="BU6021" s="7">
        <v>1</v>
      </c>
      <c r="BV6021" s="7"/>
      <c r="BW6021" s="43" t="s">
        <v>103</v>
      </c>
      <c r="BX6021" s="7"/>
      <c r="BY6021" s="7"/>
      <c r="BZ6021" s="7"/>
      <c r="CA6021" s="7"/>
      <c r="CB6021" s="7"/>
      <c r="CC6021" s="7"/>
    </row>
    <row r="6022" spans="1:81" x14ac:dyDescent="0.35">
      <c r="C6022" s="43" t="str">
        <f t="shared" si="94"/>
        <v>IARA:BDT-07:2024: 6021</v>
      </c>
      <c r="D6022" s="43">
        <v>6021</v>
      </c>
      <c r="E6022" s="43" t="s">
        <v>5324</v>
      </c>
      <c r="F6022" s="1" t="s">
        <v>73</v>
      </c>
      <c r="G6022" s="43" t="s">
        <v>5295</v>
      </c>
      <c r="H6022" s="2">
        <v>45501</v>
      </c>
      <c r="J6022" s="43">
        <v>2024</v>
      </c>
      <c r="K6022" s="43">
        <v>7</v>
      </c>
      <c r="L6022" s="43">
        <v>28</v>
      </c>
      <c r="M6022" s="43"/>
      <c r="N6022" s="43"/>
      <c r="O6022" s="43"/>
      <c r="P6022" s="12" t="s">
        <v>75</v>
      </c>
      <c r="Q6022" s="12" t="str">
        <f>CONCATENATE(X6022," ",Y6022)</f>
        <v>Pyronia tithonus</v>
      </c>
      <c r="R6022" s="14" t="str">
        <f>CONCATENATE(S6022,", ",T6022,", ",U6022,", ",V6022,", ",W6022,", ",X6022,", ",Y6022)</f>
        <v>Animalia, Arthropoda, Insecta, Lepidoptera, Nymphalidae, Pyronia, tithonus</v>
      </c>
      <c r="S6022" s="6" t="s">
        <v>76</v>
      </c>
      <c r="T6022" s="6" t="s">
        <v>208</v>
      </c>
      <c r="U6022" s="6" t="s">
        <v>209</v>
      </c>
      <c r="V6022" s="6" t="s">
        <v>210</v>
      </c>
      <c r="W6022" s="6" t="s">
        <v>238</v>
      </c>
      <c r="X6022" s="6" t="s">
        <v>393</v>
      </c>
      <c r="Y6022" s="6" t="s">
        <v>394</v>
      </c>
      <c r="AA6022" s="12" t="s">
        <v>83</v>
      </c>
      <c r="AB6022" s="6" t="s">
        <v>395</v>
      </c>
      <c r="AC6022" s="43" t="s">
        <v>378</v>
      </c>
      <c r="AD6022" s="6" t="s">
        <v>5220</v>
      </c>
      <c r="AE6022" s="2">
        <v>45501</v>
      </c>
      <c r="AF6022" s="43" t="s">
        <v>87</v>
      </c>
      <c r="AG6022" s="7" t="s">
        <v>392</v>
      </c>
      <c r="AH6022" s="43">
        <v>48.11477</v>
      </c>
      <c r="AI6022" s="43">
        <v>-1.71132</v>
      </c>
      <c r="AL6022" s="43">
        <v>10</v>
      </c>
      <c r="AN6022" s="46" t="s">
        <v>5240</v>
      </c>
      <c r="AO6022" s="5" t="s">
        <v>89</v>
      </c>
      <c r="AP6022" s="6" t="s">
        <v>5219</v>
      </c>
      <c r="AR6022" s="7" t="s">
        <v>90</v>
      </c>
      <c r="AT6022" s="4" t="str">
        <f>CONCATENATE(AU6022,", ",AV6022,", ",AW6022,", ",AX6022,", ",AY6022,", ",AZ6022,", ",BA6022)</f>
        <v>Europe, France, FR, Bretagne, Ille-et-Vilaine, Rennes, Campus Institut Agro Rennes</v>
      </c>
      <c r="AU6022" s="1" t="s">
        <v>91</v>
      </c>
      <c r="AV6022" s="1" t="s">
        <v>92</v>
      </c>
      <c r="AW6022" s="1" t="s">
        <v>93</v>
      </c>
      <c r="AX6022" s="1" t="s">
        <v>94</v>
      </c>
      <c r="AY6022" s="1" t="s">
        <v>95</v>
      </c>
      <c r="AZ6022" s="1" t="s">
        <v>96</v>
      </c>
      <c r="BA6022" s="1" t="s">
        <v>5242</v>
      </c>
      <c r="BC6022" s="43"/>
      <c r="BF6022" s="43" t="s">
        <v>4596</v>
      </c>
      <c r="BG6022" s="43" t="s">
        <v>93</v>
      </c>
      <c r="BH6022" s="7" t="s">
        <v>97</v>
      </c>
      <c r="BJ6022" s="7" t="s">
        <v>98</v>
      </c>
      <c r="BK6022" s="7" t="s">
        <v>99</v>
      </c>
      <c r="BL6022" s="7" t="s">
        <v>4597</v>
      </c>
      <c r="BM6022" s="7" t="s">
        <v>4598</v>
      </c>
      <c r="BU6022" s="43">
        <v>1</v>
      </c>
      <c r="BW6022" s="43" t="s">
        <v>103</v>
      </c>
    </row>
    <row r="6023" spans="1:81" x14ac:dyDescent="0.35">
      <c r="C6023" s="43" t="str">
        <f t="shared" si="94"/>
        <v>IARA:BDT-07:2024: 6022</v>
      </c>
      <c r="D6023" s="43">
        <v>6022</v>
      </c>
      <c r="E6023" s="43" t="s">
        <v>5324</v>
      </c>
      <c r="F6023" s="1" t="s">
        <v>73</v>
      </c>
      <c r="G6023" s="43" t="s">
        <v>5295</v>
      </c>
      <c r="H6023" s="2">
        <v>45501</v>
      </c>
      <c r="J6023" s="43">
        <v>2024</v>
      </c>
      <c r="K6023" s="43">
        <v>7</v>
      </c>
      <c r="L6023" s="43">
        <v>28</v>
      </c>
      <c r="M6023" s="43"/>
      <c r="N6023" s="43"/>
      <c r="O6023" s="43"/>
      <c r="P6023" s="12" t="s">
        <v>75</v>
      </c>
      <c r="Q6023" s="12" t="str">
        <f>CONCATENATE(X6023," ",Y6023)</f>
        <v>Pararge aegeria</v>
      </c>
      <c r="R6023" s="14" t="str">
        <f>CONCATENATE(S6023,", ",T6023,", ",U6023,", ",V6023,", ",W6023,", ",X6023,", ",Y6023)</f>
        <v>Animalia, Arthropoda, Insecta, Lepidoptera, Nymphalidae, Pararge, aegeria</v>
      </c>
      <c r="S6023" s="6" t="s">
        <v>76</v>
      </c>
      <c r="T6023" s="6" t="s">
        <v>208</v>
      </c>
      <c r="U6023" s="6" t="s">
        <v>209</v>
      </c>
      <c r="V6023" s="6" t="s">
        <v>210</v>
      </c>
      <c r="W6023" s="6" t="s">
        <v>238</v>
      </c>
      <c r="X6023" s="6" t="s">
        <v>243</v>
      </c>
      <c r="Y6023" s="6" t="s">
        <v>244</v>
      </c>
      <c r="AA6023" s="12" t="s">
        <v>83</v>
      </c>
      <c r="AB6023" s="6" t="s">
        <v>84</v>
      </c>
      <c r="AC6023" s="43" t="s">
        <v>245</v>
      </c>
      <c r="AD6023" s="6" t="s">
        <v>5220</v>
      </c>
      <c r="AE6023" s="2">
        <v>45501</v>
      </c>
      <c r="AF6023" s="43" t="s">
        <v>87</v>
      </c>
      <c r="AG6023" s="7" t="s">
        <v>246</v>
      </c>
      <c r="AH6023" s="43">
        <v>48.114759999999997</v>
      </c>
      <c r="AI6023" s="43">
        <v>-1.71122</v>
      </c>
      <c r="AL6023" s="43">
        <v>10</v>
      </c>
      <c r="AN6023" s="46" t="s">
        <v>5240</v>
      </c>
      <c r="AO6023" s="5" t="s">
        <v>89</v>
      </c>
      <c r="AP6023" s="6" t="s">
        <v>5219</v>
      </c>
      <c r="AR6023" s="7" t="s">
        <v>90</v>
      </c>
      <c r="AT6023" s="4" t="str">
        <f>CONCATENATE(AU6023,", ",AV6023,", ",AW6023,", ",AX6023,", ",AY6023,", ",AZ6023,", ",BA6023)</f>
        <v>Europe, France, FR, Bretagne, Ille-et-Vilaine, Rennes, Campus Institut Agro Rennes</v>
      </c>
      <c r="AU6023" s="1" t="s">
        <v>91</v>
      </c>
      <c r="AV6023" s="1" t="s">
        <v>92</v>
      </c>
      <c r="AW6023" s="1" t="s">
        <v>93</v>
      </c>
      <c r="AX6023" s="1" t="s">
        <v>94</v>
      </c>
      <c r="AY6023" s="1" t="s">
        <v>95</v>
      </c>
      <c r="AZ6023" s="1" t="s">
        <v>96</v>
      </c>
      <c r="BA6023" s="1" t="s">
        <v>5242</v>
      </c>
      <c r="BC6023" s="43"/>
      <c r="BF6023" s="43" t="s">
        <v>4596</v>
      </c>
      <c r="BG6023" s="43" t="s">
        <v>93</v>
      </c>
      <c r="BH6023" s="7" t="s">
        <v>97</v>
      </c>
      <c r="BJ6023" s="7" t="s">
        <v>98</v>
      </c>
      <c r="BK6023" s="7" t="s">
        <v>99</v>
      </c>
      <c r="BL6023" s="7" t="s">
        <v>4597</v>
      </c>
      <c r="BM6023" s="7" t="s">
        <v>4598</v>
      </c>
      <c r="BU6023" s="43">
        <v>1</v>
      </c>
      <c r="BW6023" s="43" t="s">
        <v>103</v>
      </c>
    </row>
    <row r="6024" spans="1:81" x14ac:dyDescent="0.35">
      <c r="C6024" s="43" t="str">
        <f t="shared" si="94"/>
        <v>IARA:BDT-07:2024: 6023</v>
      </c>
      <c r="D6024" s="43">
        <v>6023</v>
      </c>
      <c r="E6024" s="43" t="s">
        <v>5324</v>
      </c>
      <c r="F6024" s="1" t="s">
        <v>73</v>
      </c>
      <c r="G6024" s="43" t="s">
        <v>5295</v>
      </c>
      <c r="H6024" s="2">
        <v>45501</v>
      </c>
      <c r="J6024" s="43">
        <v>2024</v>
      </c>
      <c r="K6024" s="43">
        <v>7</v>
      </c>
      <c r="L6024" s="43">
        <v>28</v>
      </c>
      <c r="M6024" s="43"/>
      <c r="N6024" s="43"/>
      <c r="O6024" s="43"/>
      <c r="P6024" s="12" t="s">
        <v>75</v>
      </c>
      <c r="Q6024" s="12" t="str">
        <f>CONCATENATE(X6024," ",Y6024)</f>
        <v>Pararge aegeria</v>
      </c>
      <c r="R6024" s="14" t="str">
        <f>CONCATENATE(S6024,", ",T6024,", ",U6024,", ",V6024,", ",W6024,", ",X6024,", ",Y6024)</f>
        <v>Animalia, Arthropoda, Insecta, Lepidoptera, Nymphalidae, Pararge, aegeria</v>
      </c>
      <c r="S6024" s="6" t="s">
        <v>76</v>
      </c>
      <c r="T6024" s="6" t="s">
        <v>208</v>
      </c>
      <c r="U6024" s="6" t="s">
        <v>209</v>
      </c>
      <c r="V6024" s="6" t="s">
        <v>210</v>
      </c>
      <c r="W6024" s="6" t="s">
        <v>238</v>
      </c>
      <c r="X6024" s="6" t="s">
        <v>243</v>
      </c>
      <c r="Y6024" s="6" t="s">
        <v>244</v>
      </c>
      <c r="AA6024" s="12" t="s">
        <v>83</v>
      </c>
      <c r="AB6024" s="6" t="s">
        <v>84</v>
      </c>
      <c r="AC6024" s="43" t="s">
        <v>245</v>
      </c>
      <c r="AD6024" s="6" t="s">
        <v>5220</v>
      </c>
      <c r="AE6024" s="2">
        <v>45501</v>
      </c>
      <c r="AF6024" s="43" t="s">
        <v>87</v>
      </c>
      <c r="AG6024" s="7" t="s">
        <v>246</v>
      </c>
      <c r="AH6024" s="43">
        <v>48.114249999999998</v>
      </c>
      <c r="AI6024" s="43">
        <v>-1.7110099999999999</v>
      </c>
      <c r="AL6024" s="43">
        <v>10</v>
      </c>
      <c r="AN6024" s="46" t="s">
        <v>5240</v>
      </c>
      <c r="AO6024" s="5" t="s">
        <v>89</v>
      </c>
      <c r="AP6024" s="6" t="s">
        <v>5219</v>
      </c>
      <c r="AR6024" s="7" t="s">
        <v>90</v>
      </c>
      <c r="AT6024" s="4" t="str">
        <f>CONCATENATE(AU6024,", ",AV6024,", ",AW6024,", ",AX6024,", ",AY6024,", ",AZ6024,", ",BA6024)</f>
        <v>Europe, France, FR, Bretagne, Ille-et-Vilaine, Rennes, Campus Institut Agro Rennes</v>
      </c>
      <c r="AU6024" s="1" t="s">
        <v>91</v>
      </c>
      <c r="AV6024" s="1" t="s">
        <v>92</v>
      </c>
      <c r="AW6024" s="1" t="s">
        <v>93</v>
      </c>
      <c r="AX6024" s="1" t="s">
        <v>94</v>
      </c>
      <c r="AY6024" s="1" t="s">
        <v>95</v>
      </c>
      <c r="AZ6024" s="1" t="s">
        <v>96</v>
      </c>
      <c r="BA6024" s="1" t="s">
        <v>5242</v>
      </c>
      <c r="BC6024" s="43"/>
      <c r="BF6024" s="43" t="s">
        <v>4596</v>
      </c>
      <c r="BG6024" s="43" t="s">
        <v>93</v>
      </c>
      <c r="BH6024" s="7" t="s">
        <v>97</v>
      </c>
      <c r="BJ6024" s="7" t="s">
        <v>98</v>
      </c>
      <c r="BK6024" s="7" t="s">
        <v>99</v>
      </c>
      <c r="BL6024" s="7" t="s">
        <v>4597</v>
      </c>
      <c r="BM6024" s="7" t="s">
        <v>4598</v>
      </c>
      <c r="BU6024" s="43">
        <v>1</v>
      </c>
      <c r="BW6024" s="43" t="s">
        <v>103</v>
      </c>
    </row>
    <row r="6025" spans="1:81" x14ac:dyDescent="0.35">
      <c r="C6025" s="43" t="str">
        <f t="shared" si="94"/>
        <v>IARA:BDT-07:2024: 6024</v>
      </c>
      <c r="D6025" s="43">
        <v>6024</v>
      </c>
      <c r="E6025" s="43" t="s">
        <v>5324</v>
      </c>
      <c r="F6025" s="1" t="s">
        <v>73</v>
      </c>
      <c r="G6025" s="43" t="s">
        <v>5295</v>
      </c>
      <c r="H6025" s="2">
        <v>45501</v>
      </c>
      <c r="J6025" s="43">
        <v>2024</v>
      </c>
      <c r="K6025" s="43">
        <v>7</v>
      </c>
      <c r="L6025" s="43">
        <v>28</v>
      </c>
      <c r="M6025" s="43"/>
      <c r="N6025" s="43"/>
      <c r="O6025" s="43"/>
      <c r="P6025" s="12" t="s">
        <v>75</v>
      </c>
      <c r="Q6025" s="12" t="str">
        <f>CONCATENATE(X6025," ",Y6025)</f>
        <v>Pyronia tithonus</v>
      </c>
      <c r="R6025" s="14" t="str">
        <f>CONCATENATE(S6025,", ",T6025,", ",U6025,", ",V6025,", ",W6025,", ",X6025,", ",Y6025)</f>
        <v>Animalia, Arthropoda, Insecta, Lepidoptera, Nymphalidae, Pyronia, tithonus</v>
      </c>
      <c r="S6025" s="6" t="s">
        <v>76</v>
      </c>
      <c r="T6025" s="6" t="s">
        <v>208</v>
      </c>
      <c r="U6025" s="6" t="s">
        <v>209</v>
      </c>
      <c r="V6025" s="6" t="s">
        <v>210</v>
      </c>
      <c r="W6025" s="6" t="s">
        <v>238</v>
      </c>
      <c r="X6025" s="6" t="s">
        <v>393</v>
      </c>
      <c r="Y6025" s="6" t="s">
        <v>394</v>
      </c>
      <c r="AA6025" s="12" t="s">
        <v>83</v>
      </c>
      <c r="AB6025" s="6" t="s">
        <v>395</v>
      </c>
      <c r="AC6025" s="43" t="s">
        <v>378</v>
      </c>
      <c r="AD6025" s="6" t="s">
        <v>5220</v>
      </c>
      <c r="AE6025" s="2">
        <v>45501</v>
      </c>
      <c r="AF6025" s="43" t="s">
        <v>87</v>
      </c>
      <c r="AG6025" s="7" t="s">
        <v>392</v>
      </c>
      <c r="AH6025" s="43">
        <v>48.113320000000002</v>
      </c>
      <c r="AI6025" s="43">
        <v>-1.7109700000000001</v>
      </c>
      <c r="AL6025" s="43">
        <v>10</v>
      </c>
      <c r="AN6025" s="46" t="s">
        <v>5240</v>
      </c>
      <c r="AO6025" s="5" t="s">
        <v>89</v>
      </c>
      <c r="AP6025" s="6" t="s">
        <v>5219</v>
      </c>
      <c r="AR6025" s="7" t="s">
        <v>90</v>
      </c>
      <c r="AT6025" s="4" t="str">
        <f>CONCATENATE(AU6025,", ",AV6025,", ",AW6025,", ",AX6025,", ",AY6025,", ",AZ6025,", ",BA6025)</f>
        <v>Europe, France, FR, Bretagne, Ille-et-Vilaine, Rennes, Campus Institut Agro Rennes</v>
      </c>
      <c r="AU6025" s="1" t="s">
        <v>91</v>
      </c>
      <c r="AV6025" s="1" t="s">
        <v>92</v>
      </c>
      <c r="AW6025" s="1" t="s">
        <v>93</v>
      </c>
      <c r="AX6025" s="1" t="s">
        <v>94</v>
      </c>
      <c r="AY6025" s="1" t="s">
        <v>95</v>
      </c>
      <c r="AZ6025" s="1" t="s">
        <v>96</v>
      </c>
      <c r="BA6025" s="1" t="s">
        <v>5242</v>
      </c>
      <c r="BC6025" s="43"/>
      <c r="BF6025" s="43" t="s">
        <v>4596</v>
      </c>
      <c r="BG6025" s="43" t="s">
        <v>93</v>
      </c>
      <c r="BH6025" s="7" t="s">
        <v>97</v>
      </c>
      <c r="BJ6025" s="7" t="s">
        <v>98</v>
      </c>
      <c r="BK6025" s="7" t="s">
        <v>99</v>
      </c>
      <c r="BL6025" s="7" t="s">
        <v>4597</v>
      </c>
      <c r="BM6025" s="7" t="s">
        <v>4598</v>
      </c>
      <c r="BU6025" s="43">
        <v>1</v>
      </c>
      <c r="BW6025" s="43" t="s">
        <v>103</v>
      </c>
    </row>
    <row r="6026" spans="1:81" x14ac:dyDescent="0.35">
      <c r="C6026" s="43" t="str">
        <f t="shared" si="94"/>
        <v>IARA:BDT-07:2024: 6025</v>
      </c>
      <c r="D6026" s="43">
        <v>6025</v>
      </c>
      <c r="E6026" s="43" t="s">
        <v>5324</v>
      </c>
      <c r="F6026" s="1" t="s">
        <v>73</v>
      </c>
      <c r="G6026" s="43" t="s">
        <v>5295</v>
      </c>
      <c r="H6026" s="2">
        <v>45501</v>
      </c>
      <c r="J6026" s="43">
        <v>2024</v>
      </c>
      <c r="K6026" s="43">
        <v>7</v>
      </c>
      <c r="L6026" s="43">
        <v>28</v>
      </c>
      <c r="M6026" s="43"/>
      <c r="N6026" s="43"/>
      <c r="O6026" s="43"/>
      <c r="P6026" s="12" t="s">
        <v>75</v>
      </c>
      <c r="Q6026" s="12" t="str">
        <f>CONCATENATE(X6026," ",Y6026)</f>
        <v>Pyronia tithonus</v>
      </c>
      <c r="R6026" s="14" t="str">
        <f>CONCATENATE(S6026,", ",T6026,", ",U6026,", ",V6026,", ",W6026,", ",X6026,", ",Y6026)</f>
        <v>Animalia, Arthropoda, Insecta, Lepidoptera, Nymphalidae, Pyronia, tithonus</v>
      </c>
      <c r="S6026" s="6" t="s">
        <v>76</v>
      </c>
      <c r="T6026" s="6" t="s">
        <v>208</v>
      </c>
      <c r="U6026" s="6" t="s">
        <v>209</v>
      </c>
      <c r="V6026" s="6" t="s">
        <v>210</v>
      </c>
      <c r="W6026" s="6" t="s">
        <v>238</v>
      </c>
      <c r="X6026" s="6" t="s">
        <v>393</v>
      </c>
      <c r="Y6026" s="6" t="s">
        <v>394</v>
      </c>
      <c r="AA6026" s="12" t="s">
        <v>83</v>
      </c>
      <c r="AB6026" s="6" t="s">
        <v>395</v>
      </c>
      <c r="AC6026" s="43" t="s">
        <v>378</v>
      </c>
      <c r="AD6026" s="6" t="s">
        <v>5220</v>
      </c>
      <c r="AE6026" s="2">
        <v>45501</v>
      </c>
      <c r="AF6026" s="43" t="s">
        <v>87</v>
      </c>
      <c r="AG6026" s="7" t="s">
        <v>392</v>
      </c>
      <c r="AH6026" s="43">
        <v>48.113250000000001</v>
      </c>
      <c r="AI6026" s="43">
        <v>-1.71095</v>
      </c>
      <c r="AL6026" s="43">
        <v>10</v>
      </c>
      <c r="AN6026" s="46" t="s">
        <v>5240</v>
      </c>
      <c r="AO6026" s="5" t="s">
        <v>89</v>
      </c>
      <c r="AP6026" s="6" t="s">
        <v>5219</v>
      </c>
      <c r="AR6026" s="7" t="s">
        <v>90</v>
      </c>
      <c r="AT6026" s="4" t="str">
        <f>CONCATENATE(AU6026,", ",AV6026,", ",AW6026,", ",AX6026,", ",AY6026,", ",AZ6026,", ",BA6026)</f>
        <v>Europe, France, FR, Bretagne, Ille-et-Vilaine, Rennes, Campus Institut Agro Rennes</v>
      </c>
      <c r="AU6026" s="1" t="s">
        <v>91</v>
      </c>
      <c r="AV6026" s="1" t="s">
        <v>92</v>
      </c>
      <c r="AW6026" s="1" t="s">
        <v>93</v>
      </c>
      <c r="AX6026" s="1" t="s">
        <v>94</v>
      </c>
      <c r="AY6026" s="1" t="s">
        <v>95</v>
      </c>
      <c r="AZ6026" s="1" t="s">
        <v>96</v>
      </c>
      <c r="BA6026" s="1" t="s">
        <v>5242</v>
      </c>
      <c r="BC6026" s="43"/>
      <c r="BF6026" s="43" t="s">
        <v>4596</v>
      </c>
      <c r="BG6026" s="43" t="s">
        <v>93</v>
      </c>
      <c r="BH6026" s="7" t="s">
        <v>97</v>
      </c>
      <c r="BJ6026" s="7" t="s">
        <v>98</v>
      </c>
      <c r="BK6026" s="7" t="s">
        <v>99</v>
      </c>
      <c r="BL6026" s="7" t="s">
        <v>4597</v>
      </c>
      <c r="BM6026" s="7" t="s">
        <v>4598</v>
      </c>
      <c r="BU6026" s="43">
        <v>1</v>
      </c>
      <c r="BW6026" s="43" t="s">
        <v>103</v>
      </c>
    </row>
    <row r="6027" spans="1:81" x14ac:dyDescent="0.35">
      <c r="C6027" s="43" t="str">
        <f t="shared" si="94"/>
        <v>IARA:BDT-07:2024: 6026</v>
      </c>
      <c r="D6027" s="43">
        <v>6026</v>
      </c>
      <c r="E6027" s="43" t="s">
        <v>5324</v>
      </c>
      <c r="F6027" s="1" t="s">
        <v>73</v>
      </c>
      <c r="G6027" s="43" t="s">
        <v>5295</v>
      </c>
      <c r="H6027" s="2">
        <v>45501</v>
      </c>
      <c r="J6027" s="43">
        <v>2024</v>
      </c>
      <c r="K6027" s="43">
        <v>7</v>
      </c>
      <c r="L6027" s="43">
        <v>28</v>
      </c>
      <c r="M6027" s="43"/>
      <c r="N6027" s="43"/>
      <c r="O6027" s="43"/>
      <c r="P6027" s="12" t="s">
        <v>75</v>
      </c>
      <c r="Q6027" s="12" t="str">
        <f>CONCATENATE(X6027," ",Y6027)</f>
        <v>Pyronia tithonus</v>
      </c>
      <c r="R6027" s="14" t="str">
        <f>CONCATENATE(S6027,", ",T6027,", ",U6027,", ",V6027,", ",W6027,", ",X6027,", ",Y6027)</f>
        <v>Animalia, Arthropoda, Insecta, Lepidoptera, Nymphalidae, Pyronia, tithonus</v>
      </c>
      <c r="S6027" s="6" t="s">
        <v>76</v>
      </c>
      <c r="T6027" s="6" t="s">
        <v>208</v>
      </c>
      <c r="U6027" s="6" t="s">
        <v>209</v>
      </c>
      <c r="V6027" s="6" t="s">
        <v>210</v>
      </c>
      <c r="W6027" s="6" t="s">
        <v>238</v>
      </c>
      <c r="X6027" s="6" t="s">
        <v>393</v>
      </c>
      <c r="Y6027" s="6" t="s">
        <v>394</v>
      </c>
      <c r="AA6027" s="12" t="s">
        <v>83</v>
      </c>
      <c r="AB6027" s="6" t="s">
        <v>395</v>
      </c>
      <c r="AC6027" s="43" t="s">
        <v>378</v>
      </c>
      <c r="AD6027" s="6" t="s">
        <v>5220</v>
      </c>
      <c r="AE6027" s="2">
        <v>45501</v>
      </c>
      <c r="AF6027" s="43" t="s">
        <v>87</v>
      </c>
      <c r="AG6027" s="7" t="s">
        <v>392</v>
      </c>
      <c r="AH6027" s="43">
        <v>48.113329999999998</v>
      </c>
      <c r="AI6027" s="43">
        <v>-1.71085</v>
      </c>
      <c r="AL6027" s="43">
        <v>10</v>
      </c>
      <c r="AN6027" s="46" t="s">
        <v>5240</v>
      </c>
      <c r="AO6027" s="5" t="s">
        <v>89</v>
      </c>
      <c r="AP6027" s="6" t="s">
        <v>5219</v>
      </c>
      <c r="AR6027" s="7" t="s">
        <v>90</v>
      </c>
      <c r="AT6027" s="4" t="str">
        <f>CONCATENATE(AU6027,", ",AV6027,", ",AW6027,", ",AX6027,", ",AY6027,", ",AZ6027,", ",BA6027)</f>
        <v>Europe, France, FR, Bretagne, Ille-et-Vilaine, Rennes, Campus Institut Agro Rennes</v>
      </c>
      <c r="AU6027" s="1" t="s">
        <v>91</v>
      </c>
      <c r="AV6027" s="1" t="s">
        <v>92</v>
      </c>
      <c r="AW6027" s="1" t="s">
        <v>93</v>
      </c>
      <c r="AX6027" s="1" t="s">
        <v>94</v>
      </c>
      <c r="AY6027" s="1" t="s">
        <v>95</v>
      </c>
      <c r="AZ6027" s="1" t="s">
        <v>96</v>
      </c>
      <c r="BA6027" s="1" t="s">
        <v>5242</v>
      </c>
      <c r="BC6027" s="43"/>
      <c r="BF6027" s="43" t="s">
        <v>4596</v>
      </c>
      <c r="BG6027" s="43" t="s">
        <v>93</v>
      </c>
      <c r="BH6027" s="7" t="s">
        <v>97</v>
      </c>
      <c r="BJ6027" s="7" t="s">
        <v>98</v>
      </c>
      <c r="BK6027" s="7" t="s">
        <v>99</v>
      </c>
      <c r="BL6027" s="7" t="s">
        <v>4597</v>
      </c>
      <c r="BM6027" s="7" t="s">
        <v>4598</v>
      </c>
      <c r="BU6027" s="43">
        <v>1</v>
      </c>
      <c r="BW6027" s="43" t="s">
        <v>103</v>
      </c>
    </row>
    <row r="6028" spans="1:81" x14ac:dyDescent="0.35">
      <c r="C6028" s="43" t="str">
        <f t="shared" si="94"/>
        <v>IARA:BDT-07:2024: 6027</v>
      </c>
      <c r="D6028" s="43">
        <v>6027</v>
      </c>
      <c r="E6028" s="43" t="s">
        <v>5324</v>
      </c>
      <c r="F6028" s="1" t="s">
        <v>73</v>
      </c>
      <c r="G6028" s="43" t="s">
        <v>5295</v>
      </c>
      <c r="H6028" s="2">
        <v>45501</v>
      </c>
      <c r="J6028" s="43">
        <v>2024</v>
      </c>
      <c r="K6028" s="43">
        <v>7</v>
      </c>
      <c r="L6028" s="43">
        <v>28</v>
      </c>
      <c r="M6028" s="43"/>
      <c r="N6028" s="43"/>
      <c r="O6028" s="43"/>
      <c r="P6028" s="12" t="s">
        <v>75</v>
      </c>
      <c r="Q6028" s="12" t="str">
        <f>CONCATENATE(X6028," ",Y6028)</f>
        <v>Pyronia tithonus</v>
      </c>
      <c r="R6028" s="14" t="str">
        <f>CONCATENATE(S6028,", ",T6028,", ",U6028,", ",V6028,", ",W6028,", ",X6028,", ",Y6028)</f>
        <v>Animalia, Arthropoda, Insecta, Lepidoptera, Nymphalidae, Pyronia, tithonus</v>
      </c>
      <c r="S6028" s="6" t="s">
        <v>76</v>
      </c>
      <c r="T6028" s="6" t="s">
        <v>208</v>
      </c>
      <c r="U6028" s="6" t="s">
        <v>209</v>
      </c>
      <c r="V6028" s="6" t="s">
        <v>210</v>
      </c>
      <c r="W6028" s="6" t="s">
        <v>238</v>
      </c>
      <c r="X6028" s="6" t="s">
        <v>393</v>
      </c>
      <c r="Y6028" s="6" t="s">
        <v>394</v>
      </c>
      <c r="AA6028" s="12" t="s">
        <v>83</v>
      </c>
      <c r="AB6028" s="6" t="s">
        <v>395</v>
      </c>
      <c r="AC6028" s="43" t="s">
        <v>378</v>
      </c>
      <c r="AD6028" s="6" t="s">
        <v>5220</v>
      </c>
      <c r="AE6028" s="2">
        <v>45501</v>
      </c>
      <c r="AF6028" s="43" t="s">
        <v>87</v>
      </c>
      <c r="AG6028" s="7" t="s">
        <v>392</v>
      </c>
      <c r="AH6028" s="43">
        <v>48.113329999999998</v>
      </c>
      <c r="AI6028" s="43">
        <v>-1.71085</v>
      </c>
      <c r="AL6028" s="43">
        <v>10</v>
      </c>
      <c r="AN6028" s="46" t="s">
        <v>5240</v>
      </c>
      <c r="AO6028" s="5" t="s">
        <v>89</v>
      </c>
      <c r="AP6028" s="6" t="s">
        <v>5219</v>
      </c>
      <c r="AR6028" s="7" t="s">
        <v>90</v>
      </c>
      <c r="AT6028" s="4" t="str">
        <f>CONCATENATE(AU6028,", ",AV6028,", ",AW6028,", ",AX6028,", ",AY6028,", ",AZ6028,", ",BA6028)</f>
        <v>Europe, France, FR, Bretagne, Ille-et-Vilaine, Rennes, Campus Institut Agro Rennes</v>
      </c>
      <c r="AU6028" s="1" t="s">
        <v>91</v>
      </c>
      <c r="AV6028" s="1" t="s">
        <v>92</v>
      </c>
      <c r="AW6028" s="1" t="s">
        <v>93</v>
      </c>
      <c r="AX6028" s="1" t="s">
        <v>94</v>
      </c>
      <c r="AY6028" s="1" t="s">
        <v>95</v>
      </c>
      <c r="AZ6028" s="1" t="s">
        <v>96</v>
      </c>
      <c r="BA6028" s="1" t="s">
        <v>5242</v>
      </c>
      <c r="BC6028" s="43"/>
      <c r="BF6028" s="43" t="s">
        <v>4596</v>
      </c>
      <c r="BG6028" s="43" t="s">
        <v>93</v>
      </c>
      <c r="BH6028" s="7" t="s">
        <v>97</v>
      </c>
      <c r="BJ6028" s="7" t="s">
        <v>98</v>
      </c>
      <c r="BK6028" s="7" t="s">
        <v>99</v>
      </c>
      <c r="BL6028" s="7" t="s">
        <v>4597</v>
      </c>
      <c r="BM6028" s="7" t="s">
        <v>4598</v>
      </c>
      <c r="BU6028" s="43">
        <v>1</v>
      </c>
      <c r="BW6028" s="43" t="s">
        <v>103</v>
      </c>
    </row>
    <row r="6029" spans="1:81" x14ac:dyDescent="0.35">
      <c r="C6029" s="43" t="str">
        <f t="shared" si="94"/>
        <v>IARA:BDT-07:2024: 6028</v>
      </c>
      <c r="D6029" s="43">
        <v>6028</v>
      </c>
      <c r="E6029" s="43" t="s">
        <v>5324</v>
      </c>
      <c r="F6029" s="1" t="s">
        <v>73</v>
      </c>
      <c r="G6029" s="43" t="s">
        <v>5295</v>
      </c>
      <c r="H6029" s="2">
        <v>45501</v>
      </c>
      <c r="J6029" s="43">
        <v>2024</v>
      </c>
      <c r="K6029" s="43">
        <v>7</v>
      </c>
      <c r="L6029" s="43">
        <v>28</v>
      </c>
      <c r="M6029" s="43"/>
      <c r="N6029" s="43"/>
      <c r="O6029" s="43"/>
      <c r="P6029" s="12" t="s">
        <v>75</v>
      </c>
      <c r="Q6029" s="12" t="str">
        <f>CONCATENATE(X6029," ",Y6029)</f>
        <v>Pyronia tithonus</v>
      </c>
      <c r="R6029" s="14" t="str">
        <f>CONCATENATE(S6029,", ",T6029,", ",U6029,", ",V6029,", ",W6029,", ",X6029,", ",Y6029)</f>
        <v>Animalia, Arthropoda, Insecta, Lepidoptera, Nymphalidae, Pyronia, tithonus</v>
      </c>
      <c r="S6029" s="6" t="s">
        <v>76</v>
      </c>
      <c r="T6029" s="6" t="s">
        <v>208</v>
      </c>
      <c r="U6029" s="6" t="s">
        <v>209</v>
      </c>
      <c r="V6029" s="6" t="s">
        <v>210</v>
      </c>
      <c r="W6029" s="6" t="s">
        <v>238</v>
      </c>
      <c r="X6029" s="6" t="s">
        <v>393</v>
      </c>
      <c r="Y6029" s="6" t="s">
        <v>394</v>
      </c>
      <c r="AA6029" s="12" t="s">
        <v>83</v>
      </c>
      <c r="AB6029" s="6" t="s">
        <v>395</v>
      </c>
      <c r="AC6029" s="43" t="s">
        <v>378</v>
      </c>
      <c r="AD6029" s="6" t="s">
        <v>5220</v>
      </c>
      <c r="AE6029" s="2">
        <v>45501</v>
      </c>
      <c r="AF6029" s="43" t="s">
        <v>87</v>
      </c>
      <c r="AG6029" s="7" t="s">
        <v>392</v>
      </c>
      <c r="AH6029" s="43">
        <v>48.114789999999999</v>
      </c>
      <c r="AI6029" s="43">
        <v>-1.7108300000000001</v>
      </c>
      <c r="AL6029" s="43">
        <v>10</v>
      </c>
      <c r="AN6029" s="46" t="s">
        <v>5240</v>
      </c>
      <c r="AO6029" s="5" t="s">
        <v>89</v>
      </c>
      <c r="AP6029" s="6" t="s">
        <v>5219</v>
      </c>
      <c r="AR6029" s="7" t="s">
        <v>90</v>
      </c>
      <c r="AT6029" s="4" t="str">
        <f>CONCATENATE(AU6029,", ",AV6029,", ",AW6029,", ",AX6029,", ",AY6029,", ",AZ6029,", ",BA6029)</f>
        <v>Europe, France, FR, Bretagne, Ille-et-Vilaine, Rennes, Campus Institut Agro Rennes</v>
      </c>
      <c r="AU6029" s="1" t="s">
        <v>91</v>
      </c>
      <c r="AV6029" s="1" t="s">
        <v>92</v>
      </c>
      <c r="AW6029" s="1" t="s">
        <v>93</v>
      </c>
      <c r="AX6029" s="1" t="s">
        <v>94</v>
      </c>
      <c r="AY6029" s="1" t="s">
        <v>95</v>
      </c>
      <c r="AZ6029" s="1" t="s">
        <v>96</v>
      </c>
      <c r="BA6029" s="1" t="s">
        <v>5242</v>
      </c>
      <c r="BC6029" s="43"/>
      <c r="BF6029" s="43" t="s">
        <v>4596</v>
      </c>
      <c r="BG6029" s="43" t="s">
        <v>93</v>
      </c>
      <c r="BH6029" s="7" t="s">
        <v>97</v>
      </c>
      <c r="BJ6029" s="7" t="s">
        <v>98</v>
      </c>
      <c r="BK6029" s="7" t="s">
        <v>99</v>
      </c>
      <c r="BL6029" s="7" t="s">
        <v>4597</v>
      </c>
      <c r="BM6029" s="7" t="s">
        <v>4598</v>
      </c>
      <c r="BU6029" s="43">
        <v>1</v>
      </c>
      <c r="BW6029" s="43" t="s">
        <v>103</v>
      </c>
    </row>
    <row r="6030" spans="1:81" x14ac:dyDescent="0.35">
      <c r="C6030" s="43" t="str">
        <f t="shared" si="94"/>
        <v>IARA:BDT-07:2024: 6029</v>
      </c>
      <c r="D6030" s="43">
        <v>6029</v>
      </c>
      <c r="E6030" s="43" t="s">
        <v>5324</v>
      </c>
      <c r="F6030" s="1" t="s">
        <v>73</v>
      </c>
      <c r="G6030" s="43" t="s">
        <v>5295</v>
      </c>
      <c r="H6030" s="2">
        <v>45501</v>
      </c>
      <c r="J6030" s="43">
        <v>2024</v>
      </c>
      <c r="K6030" s="43">
        <v>7</v>
      </c>
      <c r="L6030" s="43">
        <v>28</v>
      </c>
      <c r="M6030" s="43"/>
      <c r="N6030" s="43"/>
      <c r="O6030" s="43"/>
      <c r="P6030" s="12" t="s">
        <v>75</v>
      </c>
      <c r="Q6030" s="12" t="str">
        <f>CONCATENATE(X6030," ",Y6030)</f>
        <v>Pyronia tithonus</v>
      </c>
      <c r="R6030" s="14" t="str">
        <f>CONCATENATE(S6030,", ",T6030,", ",U6030,", ",V6030,", ",W6030,", ",X6030,", ",Y6030)</f>
        <v>Animalia, Arthropoda, Insecta, Lepidoptera, Nymphalidae, Pyronia, tithonus</v>
      </c>
      <c r="S6030" s="6" t="s">
        <v>76</v>
      </c>
      <c r="T6030" s="6" t="s">
        <v>208</v>
      </c>
      <c r="U6030" s="6" t="s">
        <v>209</v>
      </c>
      <c r="V6030" s="6" t="s">
        <v>210</v>
      </c>
      <c r="W6030" s="6" t="s">
        <v>238</v>
      </c>
      <c r="X6030" s="6" t="s">
        <v>393</v>
      </c>
      <c r="Y6030" s="6" t="s">
        <v>394</v>
      </c>
      <c r="AA6030" s="12" t="s">
        <v>83</v>
      </c>
      <c r="AB6030" s="6" t="s">
        <v>395</v>
      </c>
      <c r="AC6030" s="43" t="s">
        <v>378</v>
      </c>
      <c r="AD6030" s="6" t="s">
        <v>5220</v>
      </c>
      <c r="AE6030" s="2">
        <v>45501</v>
      </c>
      <c r="AF6030" s="43" t="s">
        <v>87</v>
      </c>
      <c r="AG6030" s="7" t="s">
        <v>392</v>
      </c>
      <c r="AH6030" s="43">
        <v>48.113570000000003</v>
      </c>
      <c r="AI6030" s="43">
        <v>-1.71082</v>
      </c>
      <c r="AL6030" s="43">
        <v>10</v>
      </c>
      <c r="AN6030" s="46" t="s">
        <v>5240</v>
      </c>
      <c r="AO6030" s="5" t="s">
        <v>89</v>
      </c>
      <c r="AP6030" s="6" t="s">
        <v>5219</v>
      </c>
      <c r="AR6030" s="7" t="s">
        <v>90</v>
      </c>
      <c r="AT6030" s="4" t="str">
        <f>CONCATENATE(AU6030,", ",AV6030,", ",AW6030,", ",AX6030,", ",AY6030,", ",AZ6030,", ",BA6030)</f>
        <v>Europe, France, FR, Bretagne, Ille-et-Vilaine, Rennes, Campus Institut Agro Rennes</v>
      </c>
      <c r="AU6030" s="1" t="s">
        <v>91</v>
      </c>
      <c r="AV6030" s="1" t="s">
        <v>92</v>
      </c>
      <c r="AW6030" s="1" t="s">
        <v>93</v>
      </c>
      <c r="AX6030" s="1" t="s">
        <v>94</v>
      </c>
      <c r="AY6030" s="1" t="s">
        <v>95</v>
      </c>
      <c r="AZ6030" s="1" t="s">
        <v>96</v>
      </c>
      <c r="BA6030" s="1" t="s">
        <v>5242</v>
      </c>
      <c r="BC6030" s="43"/>
      <c r="BF6030" s="43" t="s">
        <v>4596</v>
      </c>
      <c r="BG6030" s="43" t="s">
        <v>93</v>
      </c>
      <c r="BH6030" s="7" t="s">
        <v>97</v>
      </c>
      <c r="BJ6030" s="7" t="s">
        <v>98</v>
      </c>
      <c r="BK6030" s="7" t="s">
        <v>99</v>
      </c>
      <c r="BL6030" s="7" t="s">
        <v>4597</v>
      </c>
      <c r="BM6030" s="7" t="s">
        <v>4598</v>
      </c>
      <c r="BU6030" s="43">
        <v>1</v>
      </c>
      <c r="BW6030" s="43" t="s">
        <v>103</v>
      </c>
    </row>
    <row r="6031" spans="1:81" x14ac:dyDescent="0.35">
      <c r="C6031" s="43" t="str">
        <f t="shared" si="94"/>
        <v>IARA:BDT-07:2024: 6030</v>
      </c>
      <c r="D6031" s="43">
        <v>6030</v>
      </c>
      <c r="E6031" s="43" t="s">
        <v>5324</v>
      </c>
      <c r="F6031" s="1" t="s">
        <v>73</v>
      </c>
      <c r="G6031" s="43" t="s">
        <v>5295</v>
      </c>
      <c r="H6031" s="2">
        <v>45501</v>
      </c>
      <c r="J6031" s="43">
        <v>2024</v>
      </c>
      <c r="K6031" s="43">
        <v>7</v>
      </c>
      <c r="L6031" s="43">
        <v>28</v>
      </c>
      <c r="M6031" s="43"/>
      <c r="N6031" s="43"/>
      <c r="O6031" s="43"/>
      <c r="P6031" s="12" t="s">
        <v>75</v>
      </c>
      <c r="Q6031" s="12" t="str">
        <f>CONCATENATE(X6031," ",Y6031)</f>
        <v>Pyronia tithonus</v>
      </c>
      <c r="R6031" s="14" t="str">
        <f>CONCATENATE(S6031,", ",T6031,", ",U6031,", ",V6031,", ",W6031,", ",X6031,", ",Y6031)</f>
        <v>Animalia, Arthropoda, Insecta, Lepidoptera, Nymphalidae, Pyronia, tithonus</v>
      </c>
      <c r="S6031" s="6" t="s">
        <v>76</v>
      </c>
      <c r="T6031" s="6" t="s">
        <v>208</v>
      </c>
      <c r="U6031" s="6" t="s">
        <v>209</v>
      </c>
      <c r="V6031" s="6" t="s">
        <v>210</v>
      </c>
      <c r="W6031" s="6" t="s">
        <v>238</v>
      </c>
      <c r="X6031" s="6" t="s">
        <v>393</v>
      </c>
      <c r="Y6031" s="6" t="s">
        <v>394</v>
      </c>
      <c r="AA6031" s="12" t="s">
        <v>83</v>
      </c>
      <c r="AB6031" s="6" t="s">
        <v>395</v>
      </c>
      <c r="AC6031" s="43" t="s">
        <v>378</v>
      </c>
      <c r="AD6031" s="6" t="s">
        <v>5220</v>
      </c>
      <c r="AE6031" s="2">
        <v>45501</v>
      </c>
      <c r="AF6031" s="43" t="s">
        <v>87</v>
      </c>
      <c r="AG6031" s="7" t="s">
        <v>392</v>
      </c>
      <c r="AH6031" s="43">
        <v>48.113990000000001</v>
      </c>
      <c r="AI6031" s="43">
        <v>-1.71079</v>
      </c>
      <c r="AL6031" s="43">
        <v>10</v>
      </c>
      <c r="AN6031" s="46" t="s">
        <v>5240</v>
      </c>
      <c r="AO6031" s="5" t="s">
        <v>89</v>
      </c>
      <c r="AP6031" s="6" t="s">
        <v>5219</v>
      </c>
      <c r="AR6031" s="7" t="s">
        <v>90</v>
      </c>
      <c r="AT6031" s="4" t="str">
        <f>CONCATENATE(AU6031,", ",AV6031,", ",AW6031,", ",AX6031,", ",AY6031,", ",AZ6031,", ",BA6031)</f>
        <v>Europe, France, FR, Bretagne, Ille-et-Vilaine, Rennes, Campus Institut Agro Rennes</v>
      </c>
      <c r="AU6031" s="1" t="s">
        <v>91</v>
      </c>
      <c r="AV6031" s="1" t="s">
        <v>92</v>
      </c>
      <c r="AW6031" s="1" t="s">
        <v>93</v>
      </c>
      <c r="AX6031" s="1" t="s">
        <v>94</v>
      </c>
      <c r="AY6031" s="1" t="s">
        <v>95</v>
      </c>
      <c r="AZ6031" s="1" t="s">
        <v>96</v>
      </c>
      <c r="BA6031" s="1" t="s">
        <v>5242</v>
      </c>
      <c r="BC6031" s="43"/>
      <c r="BF6031" s="43" t="s">
        <v>4596</v>
      </c>
      <c r="BG6031" s="43" t="s">
        <v>93</v>
      </c>
      <c r="BH6031" s="7" t="s">
        <v>97</v>
      </c>
      <c r="BJ6031" s="7" t="s">
        <v>98</v>
      </c>
      <c r="BK6031" s="7" t="s">
        <v>99</v>
      </c>
      <c r="BL6031" s="7" t="s">
        <v>4597</v>
      </c>
      <c r="BM6031" s="7" t="s">
        <v>4598</v>
      </c>
      <c r="BU6031" s="43">
        <v>1</v>
      </c>
      <c r="BW6031" s="43" t="s">
        <v>103</v>
      </c>
    </row>
    <row r="6032" spans="1:81" x14ac:dyDescent="0.35">
      <c r="C6032" s="43" t="str">
        <f t="shared" si="94"/>
        <v>IARA:BDT-07:2024: 6031</v>
      </c>
      <c r="D6032" s="43">
        <v>6031</v>
      </c>
      <c r="E6032" s="43" t="s">
        <v>5324</v>
      </c>
      <c r="F6032" s="1" t="s">
        <v>73</v>
      </c>
      <c r="G6032" s="43" t="s">
        <v>5295</v>
      </c>
      <c r="H6032" s="2">
        <v>45501</v>
      </c>
      <c r="J6032" s="43">
        <v>2024</v>
      </c>
      <c r="K6032" s="43">
        <v>7</v>
      </c>
      <c r="L6032" s="43">
        <v>28</v>
      </c>
      <c r="M6032" s="43"/>
      <c r="N6032" s="43"/>
      <c r="O6032" s="43"/>
      <c r="P6032" s="12" t="s">
        <v>75</v>
      </c>
      <c r="Q6032" s="12" t="str">
        <f>CONCATENATE(X6032," ",Y6032)</f>
        <v>Pyronia tithonus</v>
      </c>
      <c r="R6032" s="14" t="str">
        <f>CONCATENATE(S6032,", ",T6032,", ",U6032,", ",V6032,", ",W6032,", ",X6032,", ",Y6032)</f>
        <v>Animalia, Arthropoda, Insecta, Lepidoptera, Nymphalidae, Pyronia, tithonus</v>
      </c>
      <c r="S6032" s="6" t="s">
        <v>76</v>
      </c>
      <c r="T6032" s="6" t="s">
        <v>208</v>
      </c>
      <c r="U6032" s="6" t="s">
        <v>209</v>
      </c>
      <c r="V6032" s="6" t="s">
        <v>210</v>
      </c>
      <c r="W6032" s="6" t="s">
        <v>238</v>
      </c>
      <c r="X6032" s="6" t="s">
        <v>393</v>
      </c>
      <c r="Y6032" s="6" t="s">
        <v>394</v>
      </c>
      <c r="AA6032" s="12" t="s">
        <v>83</v>
      </c>
      <c r="AB6032" s="6" t="s">
        <v>395</v>
      </c>
      <c r="AC6032" s="43" t="s">
        <v>378</v>
      </c>
      <c r="AD6032" s="6" t="s">
        <v>5220</v>
      </c>
      <c r="AE6032" s="2">
        <v>45501</v>
      </c>
      <c r="AF6032" s="43" t="s">
        <v>87</v>
      </c>
      <c r="AG6032" s="7" t="s">
        <v>392</v>
      </c>
      <c r="AH6032" s="43">
        <v>48.11401</v>
      </c>
      <c r="AI6032" s="43">
        <v>-1.71078</v>
      </c>
      <c r="AL6032" s="43">
        <v>10</v>
      </c>
      <c r="AN6032" s="46" t="s">
        <v>5240</v>
      </c>
      <c r="AO6032" s="5" t="s">
        <v>89</v>
      </c>
      <c r="AP6032" s="6" t="s">
        <v>5219</v>
      </c>
      <c r="AR6032" s="7" t="s">
        <v>90</v>
      </c>
      <c r="AT6032" s="4" t="str">
        <f>CONCATENATE(AU6032,", ",AV6032,", ",AW6032,", ",AX6032,", ",AY6032,", ",AZ6032,", ",BA6032)</f>
        <v>Europe, France, FR, Bretagne, Ille-et-Vilaine, Rennes, Campus Institut Agro Rennes</v>
      </c>
      <c r="AU6032" s="1" t="s">
        <v>91</v>
      </c>
      <c r="AV6032" s="1" t="s">
        <v>92</v>
      </c>
      <c r="AW6032" s="1" t="s">
        <v>93</v>
      </c>
      <c r="AX6032" s="1" t="s">
        <v>94</v>
      </c>
      <c r="AY6032" s="1" t="s">
        <v>95</v>
      </c>
      <c r="AZ6032" s="1" t="s">
        <v>96</v>
      </c>
      <c r="BA6032" s="1" t="s">
        <v>5242</v>
      </c>
      <c r="BC6032" s="43"/>
      <c r="BF6032" s="43" t="s">
        <v>4596</v>
      </c>
      <c r="BG6032" s="43" t="s">
        <v>93</v>
      </c>
      <c r="BH6032" s="7" t="s">
        <v>97</v>
      </c>
      <c r="BJ6032" s="7" t="s">
        <v>98</v>
      </c>
      <c r="BK6032" s="7" t="s">
        <v>99</v>
      </c>
      <c r="BL6032" s="7" t="s">
        <v>4597</v>
      </c>
      <c r="BM6032" s="7" t="s">
        <v>4598</v>
      </c>
      <c r="BU6032" s="43">
        <v>1</v>
      </c>
      <c r="BW6032" s="43" t="s">
        <v>103</v>
      </c>
    </row>
    <row r="6033" spans="3:75" x14ac:dyDescent="0.35">
      <c r="C6033" s="43" t="str">
        <f t="shared" si="94"/>
        <v>IARA:BDT-07:2024: 6032</v>
      </c>
      <c r="D6033" s="43">
        <v>6032</v>
      </c>
      <c r="E6033" s="43" t="s">
        <v>5324</v>
      </c>
      <c r="F6033" s="1" t="s">
        <v>73</v>
      </c>
      <c r="G6033" s="43" t="s">
        <v>5295</v>
      </c>
      <c r="H6033" s="2">
        <v>45501</v>
      </c>
      <c r="J6033" s="43">
        <v>2024</v>
      </c>
      <c r="K6033" s="43">
        <v>7</v>
      </c>
      <c r="L6033" s="43">
        <v>28</v>
      </c>
      <c r="M6033" s="43"/>
      <c r="N6033" s="43"/>
      <c r="O6033" s="43"/>
      <c r="P6033" s="12" t="s">
        <v>75</v>
      </c>
      <c r="Q6033" s="12" t="str">
        <f>CONCATENATE(X6033," ",Y6033)</f>
        <v>Pyronia tithonus</v>
      </c>
      <c r="R6033" s="14" t="str">
        <f>CONCATENATE(S6033,", ",T6033,", ",U6033,", ",V6033,", ",W6033,", ",X6033,", ",Y6033)</f>
        <v>Animalia, Arthropoda, Insecta, Lepidoptera, Nymphalidae, Pyronia, tithonus</v>
      </c>
      <c r="S6033" s="6" t="s">
        <v>76</v>
      </c>
      <c r="T6033" s="6" t="s">
        <v>208</v>
      </c>
      <c r="U6033" s="6" t="s">
        <v>209</v>
      </c>
      <c r="V6033" s="6" t="s">
        <v>210</v>
      </c>
      <c r="W6033" s="6" t="s">
        <v>238</v>
      </c>
      <c r="X6033" s="6" t="s">
        <v>393</v>
      </c>
      <c r="Y6033" s="6" t="s">
        <v>394</v>
      </c>
      <c r="AA6033" s="12" t="s">
        <v>83</v>
      </c>
      <c r="AB6033" s="6" t="s">
        <v>395</v>
      </c>
      <c r="AC6033" s="43" t="s">
        <v>378</v>
      </c>
      <c r="AD6033" s="6" t="s">
        <v>5220</v>
      </c>
      <c r="AE6033" s="2">
        <v>45501</v>
      </c>
      <c r="AF6033" s="43" t="s">
        <v>87</v>
      </c>
      <c r="AG6033" s="7" t="s">
        <v>392</v>
      </c>
      <c r="AH6033" s="43">
        <v>48.113999999999997</v>
      </c>
      <c r="AI6033" s="43">
        <v>-1.71078</v>
      </c>
      <c r="AL6033" s="43">
        <v>10</v>
      </c>
      <c r="AN6033" s="46" t="s">
        <v>5240</v>
      </c>
      <c r="AO6033" s="5" t="s">
        <v>89</v>
      </c>
      <c r="AP6033" s="6" t="s">
        <v>5219</v>
      </c>
      <c r="AR6033" s="7" t="s">
        <v>90</v>
      </c>
      <c r="AT6033" s="4" t="str">
        <f>CONCATENATE(AU6033,", ",AV6033,", ",AW6033,", ",AX6033,", ",AY6033,", ",AZ6033,", ",BA6033)</f>
        <v>Europe, France, FR, Bretagne, Ille-et-Vilaine, Rennes, Campus Institut Agro Rennes</v>
      </c>
      <c r="AU6033" s="1" t="s">
        <v>91</v>
      </c>
      <c r="AV6033" s="1" t="s">
        <v>92</v>
      </c>
      <c r="AW6033" s="1" t="s">
        <v>93</v>
      </c>
      <c r="AX6033" s="1" t="s">
        <v>94</v>
      </c>
      <c r="AY6033" s="1" t="s">
        <v>95</v>
      </c>
      <c r="AZ6033" s="1" t="s">
        <v>96</v>
      </c>
      <c r="BA6033" s="1" t="s">
        <v>5242</v>
      </c>
      <c r="BC6033" s="43"/>
      <c r="BF6033" s="43" t="s">
        <v>4596</v>
      </c>
      <c r="BG6033" s="43" t="s">
        <v>93</v>
      </c>
      <c r="BH6033" s="7" t="s">
        <v>97</v>
      </c>
      <c r="BJ6033" s="7" t="s">
        <v>98</v>
      </c>
      <c r="BK6033" s="7" t="s">
        <v>99</v>
      </c>
      <c r="BL6033" s="7" t="s">
        <v>4597</v>
      </c>
      <c r="BM6033" s="7" t="s">
        <v>4598</v>
      </c>
      <c r="BU6033" s="43">
        <v>1</v>
      </c>
      <c r="BW6033" s="43" t="s">
        <v>103</v>
      </c>
    </row>
    <row r="6034" spans="3:75" x14ac:dyDescent="0.35">
      <c r="C6034" s="43" t="str">
        <f t="shared" si="94"/>
        <v>IARA:BDT-07:2024: 6033</v>
      </c>
      <c r="D6034" s="43">
        <v>6033</v>
      </c>
      <c r="E6034" s="43" t="s">
        <v>5324</v>
      </c>
      <c r="F6034" s="1" t="s">
        <v>73</v>
      </c>
      <c r="G6034" s="43" t="s">
        <v>5295</v>
      </c>
      <c r="H6034" s="2">
        <v>45501</v>
      </c>
      <c r="J6034" s="43">
        <v>2024</v>
      </c>
      <c r="K6034" s="43">
        <v>7</v>
      </c>
      <c r="L6034" s="43">
        <v>28</v>
      </c>
      <c r="M6034" s="43"/>
      <c r="N6034" s="43"/>
      <c r="O6034" s="43"/>
      <c r="P6034" s="12" t="s">
        <v>75</v>
      </c>
      <c r="Q6034" s="12" t="str">
        <f>CONCATENATE(X6034," ",Y6034)</f>
        <v>Coenonympha pamphilus</v>
      </c>
      <c r="R6034" s="14" t="str">
        <f>CONCATENATE(S6034,", ",T6034,", ",U6034,", ",V6034,", ",W6034,", ",X6034,", ",Y6034)</f>
        <v>Animalia, Arthropoda, Insecta, Lepidoptera, Nymphalidae, Coenonympha, pamphilus</v>
      </c>
      <c r="S6034" s="6" t="s">
        <v>76</v>
      </c>
      <c r="T6034" s="6" t="s">
        <v>208</v>
      </c>
      <c r="U6034" s="6" t="s">
        <v>209</v>
      </c>
      <c r="V6034" s="6" t="s">
        <v>210</v>
      </c>
      <c r="W6034" s="6" t="s">
        <v>238</v>
      </c>
      <c r="X6034" s="6" t="s">
        <v>239</v>
      </c>
      <c r="Y6034" s="6" t="s">
        <v>240</v>
      </c>
      <c r="AA6034" s="12" t="s">
        <v>83</v>
      </c>
      <c r="AB6034" s="6" t="s">
        <v>84</v>
      </c>
      <c r="AC6034" s="43" t="s">
        <v>241</v>
      </c>
      <c r="AD6034" s="6" t="s">
        <v>5220</v>
      </c>
      <c r="AE6034" s="2">
        <v>45501</v>
      </c>
      <c r="AF6034" s="43" t="s">
        <v>87</v>
      </c>
      <c r="AG6034" s="7" t="s">
        <v>242</v>
      </c>
      <c r="AH6034" s="43">
        <v>48.11383</v>
      </c>
      <c r="AI6034" s="43">
        <v>-1.71055</v>
      </c>
      <c r="AL6034" s="43">
        <v>10</v>
      </c>
      <c r="AN6034" s="46" t="s">
        <v>5240</v>
      </c>
      <c r="AO6034" s="5" t="s">
        <v>89</v>
      </c>
      <c r="AP6034" s="6" t="s">
        <v>5219</v>
      </c>
      <c r="AR6034" s="7" t="s">
        <v>90</v>
      </c>
      <c r="AT6034" s="4" t="str">
        <f>CONCATENATE(AU6034,", ",AV6034,", ",AW6034,", ",AX6034,", ",AY6034,", ",AZ6034,", ",BA6034)</f>
        <v>Europe, France, FR, Bretagne, Ille-et-Vilaine, Rennes, Campus Institut Agro Rennes</v>
      </c>
      <c r="AU6034" s="1" t="s">
        <v>91</v>
      </c>
      <c r="AV6034" s="1" t="s">
        <v>92</v>
      </c>
      <c r="AW6034" s="1" t="s">
        <v>93</v>
      </c>
      <c r="AX6034" s="1" t="s">
        <v>94</v>
      </c>
      <c r="AY6034" s="1" t="s">
        <v>95</v>
      </c>
      <c r="AZ6034" s="1" t="s">
        <v>96</v>
      </c>
      <c r="BA6034" s="1" t="s">
        <v>5242</v>
      </c>
      <c r="BC6034" s="43"/>
      <c r="BF6034" s="43" t="s">
        <v>4596</v>
      </c>
      <c r="BG6034" s="43" t="s">
        <v>93</v>
      </c>
      <c r="BH6034" s="7" t="s">
        <v>97</v>
      </c>
      <c r="BJ6034" s="7" t="s">
        <v>98</v>
      </c>
      <c r="BK6034" s="7" t="s">
        <v>99</v>
      </c>
      <c r="BL6034" s="7" t="s">
        <v>4597</v>
      </c>
      <c r="BM6034" s="7" t="s">
        <v>4598</v>
      </c>
      <c r="BU6034" s="43">
        <v>1</v>
      </c>
      <c r="BW6034" s="43" t="s">
        <v>103</v>
      </c>
    </row>
    <row r="6035" spans="3:75" x14ac:dyDescent="0.35">
      <c r="C6035" s="43" t="str">
        <f t="shared" si="94"/>
        <v>IARA:BDT-07:2024: 6034</v>
      </c>
      <c r="D6035" s="43">
        <v>6034</v>
      </c>
      <c r="E6035" s="43" t="s">
        <v>5324</v>
      </c>
      <c r="F6035" s="1" t="s">
        <v>73</v>
      </c>
      <c r="G6035" s="43" t="s">
        <v>5295</v>
      </c>
      <c r="H6035" s="2">
        <v>45501</v>
      </c>
      <c r="J6035" s="43">
        <v>2024</v>
      </c>
      <c r="K6035" s="43">
        <v>7</v>
      </c>
      <c r="L6035" s="43">
        <v>28</v>
      </c>
      <c r="M6035" s="43"/>
      <c r="N6035" s="43"/>
      <c r="O6035" s="43"/>
      <c r="P6035" s="12" t="s">
        <v>75</v>
      </c>
      <c r="Q6035" s="12" t="str">
        <f>CONCATENATE(X6035," ",Y6035)</f>
        <v>Aricia agestis</v>
      </c>
      <c r="R6035" s="14" t="str">
        <f>CONCATENATE(S6035,", ",T6035,", ",U6035,", ",V6035,", ",W6035,", ",X6035,", ",Y6035)</f>
        <v>Animalia, Arthropoda, Insecta, Lepidoptera, Lycaenidae, Aricia, agestis</v>
      </c>
      <c r="S6035" s="6" t="s">
        <v>76</v>
      </c>
      <c r="T6035" s="6" t="s">
        <v>208</v>
      </c>
      <c r="U6035" s="6" t="s">
        <v>209</v>
      </c>
      <c r="V6035" s="6" t="s">
        <v>210</v>
      </c>
      <c r="W6035" s="6" t="s">
        <v>216</v>
      </c>
      <c r="X6035" s="6" t="s">
        <v>416</v>
      </c>
      <c r="Y6035" s="6" t="s">
        <v>417</v>
      </c>
      <c r="AA6035" s="12" t="s">
        <v>83</v>
      </c>
      <c r="AB6035" s="6" t="s">
        <v>418</v>
      </c>
      <c r="AC6035" s="12" t="s">
        <v>377</v>
      </c>
      <c r="AD6035" s="6" t="s">
        <v>5220</v>
      </c>
      <c r="AE6035" s="2">
        <v>45501</v>
      </c>
      <c r="AF6035" s="43" t="s">
        <v>87</v>
      </c>
      <c r="AG6035" s="7" t="s">
        <v>415</v>
      </c>
      <c r="AH6035" s="43">
        <v>48.113869999999999</v>
      </c>
      <c r="AI6035" s="43">
        <v>-1.7105399999999999</v>
      </c>
      <c r="AL6035" s="43">
        <v>10</v>
      </c>
      <c r="AN6035" s="46" t="s">
        <v>5240</v>
      </c>
      <c r="AO6035" s="5" t="s">
        <v>89</v>
      </c>
      <c r="AP6035" s="6" t="s">
        <v>5219</v>
      </c>
      <c r="AR6035" s="7" t="s">
        <v>90</v>
      </c>
      <c r="AT6035" s="4" t="str">
        <f>CONCATENATE(AU6035,", ",AV6035,", ",AW6035,", ",AX6035,", ",AY6035,", ",AZ6035,", ",BA6035)</f>
        <v>Europe, France, FR, Bretagne, Ille-et-Vilaine, Rennes, Campus Institut Agro Rennes</v>
      </c>
      <c r="AU6035" s="1" t="s">
        <v>91</v>
      </c>
      <c r="AV6035" s="1" t="s">
        <v>92</v>
      </c>
      <c r="AW6035" s="1" t="s">
        <v>93</v>
      </c>
      <c r="AX6035" s="1" t="s">
        <v>94</v>
      </c>
      <c r="AY6035" s="1" t="s">
        <v>95</v>
      </c>
      <c r="AZ6035" s="1" t="s">
        <v>96</v>
      </c>
      <c r="BA6035" s="1" t="s">
        <v>5242</v>
      </c>
      <c r="BC6035" s="43"/>
      <c r="BF6035" s="43" t="s">
        <v>4596</v>
      </c>
      <c r="BG6035" s="43" t="s">
        <v>93</v>
      </c>
      <c r="BH6035" s="7" t="s">
        <v>97</v>
      </c>
      <c r="BJ6035" s="7" t="s">
        <v>98</v>
      </c>
      <c r="BK6035" s="7" t="s">
        <v>99</v>
      </c>
      <c r="BL6035" s="7" t="s">
        <v>4597</v>
      </c>
      <c r="BM6035" s="7" t="s">
        <v>4598</v>
      </c>
      <c r="BU6035" s="43">
        <v>1</v>
      </c>
      <c r="BW6035" s="43" t="s">
        <v>103</v>
      </c>
    </row>
    <row r="6036" spans="3:75" x14ac:dyDescent="0.35">
      <c r="C6036" s="43" t="str">
        <f t="shared" si="94"/>
        <v>IARA:BDT-07:2024: 6035</v>
      </c>
      <c r="D6036" s="43">
        <v>6035</v>
      </c>
      <c r="E6036" s="43" t="s">
        <v>5324</v>
      </c>
      <c r="F6036" s="1" t="s">
        <v>73</v>
      </c>
      <c r="G6036" s="43" t="s">
        <v>5295</v>
      </c>
      <c r="H6036" s="2">
        <v>45501</v>
      </c>
      <c r="J6036" s="43">
        <v>2024</v>
      </c>
      <c r="K6036" s="43">
        <v>7</v>
      </c>
      <c r="L6036" s="43">
        <v>28</v>
      </c>
      <c r="M6036" s="43"/>
      <c r="N6036" s="43"/>
      <c r="O6036" s="43"/>
      <c r="P6036" s="12" t="s">
        <v>75</v>
      </c>
      <c r="Q6036" s="12" t="str">
        <f>CONCATENATE(X6036," ",Y6036)</f>
        <v>Pyronia tithonus</v>
      </c>
      <c r="R6036" s="14" t="str">
        <f>CONCATENATE(S6036,", ",T6036,", ",U6036,", ",V6036,", ",W6036,", ",X6036,", ",Y6036)</f>
        <v>Animalia, Arthropoda, Insecta, Lepidoptera, Nymphalidae, Pyronia, tithonus</v>
      </c>
      <c r="S6036" s="6" t="s">
        <v>76</v>
      </c>
      <c r="T6036" s="6" t="s">
        <v>208</v>
      </c>
      <c r="U6036" s="6" t="s">
        <v>209</v>
      </c>
      <c r="V6036" s="6" t="s">
        <v>210</v>
      </c>
      <c r="W6036" s="6" t="s">
        <v>238</v>
      </c>
      <c r="X6036" s="6" t="s">
        <v>393</v>
      </c>
      <c r="Y6036" s="6" t="s">
        <v>394</v>
      </c>
      <c r="AA6036" s="12" t="s">
        <v>83</v>
      </c>
      <c r="AB6036" s="6" t="s">
        <v>395</v>
      </c>
      <c r="AC6036" s="43" t="s">
        <v>378</v>
      </c>
      <c r="AD6036" s="6" t="s">
        <v>5220</v>
      </c>
      <c r="AE6036" s="2">
        <v>45501</v>
      </c>
      <c r="AF6036" s="43" t="s">
        <v>87</v>
      </c>
      <c r="AG6036" s="7" t="s">
        <v>392</v>
      </c>
      <c r="AH6036" s="43">
        <v>48.113549999999996</v>
      </c>
      <c r="AI6036" s="43">
        <v>-1.7104999999999999</v>
      </c>
      <c r="AL6036" s="43">
        <v>10</v>
      </c>
      <c r="AN6036" s="46" t="s">
        <v>5240</v>
      </c>
      <c r="AO6036" s="5" t="s">
        <v>89</v>
      </c>
      <c r="AP6036" s="6" t="s">
        <v>5219</v>
      </c>
      <c r="AR6036" s="7" t="s">
        <v>90</v>
      </c>
      <c r="AT6036" s="4" t="str">
        <f>CONCATENATE(AU6036,", ",AV6036,", ",AW6036,", ",AX6036,", ",AY6036,", ",AZ6036,", ",BA6036)</f>
        <v>Europe, France, FR, Bretagne, Ille-et-Vilaine, Rennes, Campus Institut Agro Rennes</v>
      </c>
      <c r="AU6036" s="1" t="s">
        <v>91</v>
      </c>
      <c r="AV6036" s="1" t="s">
        <v>92</v>
      </c>
      <c r="AW6036" s="1" t="s">
        <v>93</v>
      </c>
      <c r="AX6036" s="1" t="s">
        <v>94</v>
      </c>
      <c r="AY6036" s="1" t="s">
        <v>95</v>
      </c>
      <c r="AZ6036" s="1" t="s">
        <v>96</v>
      </c>
      <c r="BA6036" s="1" t="s">
        <v>5242</v>
      </c>
      <c r="BC6036" s="43"/>
      <c r="BF6036" s="43" t="s">
        <v>4596</v>
      </c>
      <c r="BG6036" s="43" t="s">
        <v>93</v>
      </c>
      <c r="BH6036" s="7" t="s">
        <v>97</v>
      </c>
      <c r="BJ6036" s="7" t="s">
        <v>98</v>
      </c>
      <c r="BK6036" s="7" t="s">
        <v>99</v>
      </c>
      <c r="BL6036" s="7" t="s">
        <v>4597</v>
      </c>
      <c r="BM6036" s="7" t="s">
        <v>4598</v>
      </c>
      <c r="BU6036" s="43">
        <v>1</v>
      </c>
      <c r="BW6036" s="43" t="s">
        <v>103</v>
      </c>
    </row>
    <row r="6037" spans="3:75" x14ac:dyDescent="0.35">
      <c r="C6037" s="43" t="str">
        <f t="shared" si="94"/>
        <v>IARA:BDT-07:2024: 6036</v>
      </c>
      <c r="D6037" s="43">
        <v>6036</v>
      </c>
      <c r="E6037" s="43" t="s">
        <v>5324</v>
      </c>
      <c r="F6037" s="1" t="s">
        <v>73</v>
      </c>
      <c r="G6037" s="43" t="s">
        <v>5295</v>
      </c>
      <c r="H6037" s="2">
        <v>45501</v>
      </c>
      <c r="J6037" s="43">
        <v>2024</v>
      </c>
      <c r="K6037" s="43">
        <v>7</v>
      </c>
      <c r="L6037" s="43">
        <v>28</v>
      </c>
      <c r="M6037" s="43"/>
      <c r="N6037" s="43"/>
      <c r="O6037" s="43"/>
      <c r="P6037" s="12" t="s">
        <v>75</v>
      </c>
      <c r="Q6037" s="12" t="str">
        <f>CONCATENATE(X6037," ",Y6037)</f>
        <v>Lycaena phlaeas</v>
      </c>
      <c r="R6037" s="14" t="str">
        <f>CONCATENATE(S6037,", ",T6037,", ",U6037,", ",V6037,", ",W6037,", ",X6037,", ",Y6037)</f>
        <v>Animalia, Arthropoda, Insecta, Lepidoptera, Lycaenidae, Lycaena, phlaeas</v>
      </c>
      <c r="S6037" s="6" t="s">
        <v>76</v>
      </c>
      <c r="T6037" s="6" t="s">
        <v>208</v>
      </c>
      <c r="U6037" s="6" t="s">
        <v>209</v>
      </c>
      <c r="V6037" s="6" t="s">
        <v>210</v>
      </c>
      <c r="W6037" s="6" t="s">
        <v>216</v>
      </c>
      <c r="X6037" s="6" t="s">
        <v>420</v>
      </c>
      <c r="Y6037" s="6" t="s">
        <v>421</v>
      </c>
      <c r="AA6037" s="12" t="s">
        <v>83</v>
      </c>
      <c r="AB6037" s="6" t="s">
        <v>422</v>
      </c>
      <c r="AC6037" s="12" t="s">
        <v>382</v>
      </c>
      <c r="AD6037" s="6" t="s">
        <v>5220</v>
      </c>
      <c r="AE6037" s="2">
        <v>45501</v>
      </c>
      <c r="AF6037" s="43" t="s">
        <v>87</v>
      </c>
      <c r="AG6037" s="7" t="s">
        <v>419</v>
      </c>
      <c r="AH6037" s="43">
        <v>48.113720000000001</v>
      </c>
      <c r="AI6037" s="43">
        <v>-1.71045</v>
      </c>
      <c r="AL6037" s="43">
        <v>10</v>
      </c>
      <c r="AN6037" s="46" t="s">
        <v>5240</v>
      </c>
      <c r="AO6037" s="5" t="s">
        <v>89</v>
      </c>
      <c r="AP6037" s="6" t="s">
        <v>5219</v>
      </c>
      <c r="AR6037" s="7" t="s">
        <v>90</v>
      </c>
      <c r="AT6037" s="4" t="str">
        <f>CONCATENATE(AU6037,", ",AV6037,", ",AW6037,", ",AX6037,", ",AY6037,", ",AZ6037,", ",BA6037)</f>
        <v>Europe, France, FR, Bretagne, Ille-et-Vilaine, Rennes, Campus Institut Agro Rennes</v>
      </c>
      <c r="AU6037" s="1" t="s">
        <v>91</v>
      </c>
      <c r="AV6037" s="1" t="s">
        <v>92</v>
      </c>
      <c r="AW6037" s="1" t="s">
        <v>93</v>
      </c>
      <c r="AX6037" s="1" t="s">
        <v>94</v>
      </c>
      <c r="AY6037" s="1" t="s">
        <v>95</v>
      </c>
      <c r="AZ6037" s="1" t="s">
        <v>96</v>
      </c>
      <c r="BA6037" s="1" t="s">
        <v>5242</v>
      </c>
      <c r="BC6037" s="43"/>
      <c r="BF6037" s="43" t="s">
        <v>4596</v>
      </c>
      <c r="BG6037" s="43" t="s">
        <v>93</v>
      </c>
      <c r="BH6037" s="7" t="s">
        <v>97</v>
      </c>
      <c r="BJ6037" s="7" t="s">
        <v>98</v>
      </c>
      <c r="BK6037" s="7" t="s">
        <v>99</v>
      </c>
      <c r="BL6037" s="7" t="s">
        <v>4597</v>
      </c>
      <c r="BM6037" s="7" t="s">
        <v>4598</v>
      </c>
      <c r="BU6037" s="43">
        <v>1</v>
      </c>
      <c r="BW6037" s="43" t="s">
        <v>103</v>
      </c>
    </row>
    <row r="6038" spans="3:75" x14ac:dyDescent="0.35">
      <c r="C6038" s="43" t="str">
        <f t="shared" si="94"/>
        <v>IARA:BDT-07:2024: 6037</v>
      </c>
      <c r="D6038" s="43">
        <v>6037</v>
      </c>
      <c r="E6038" s="43" t="s">
        <v>5324</v>
      </c>
      <c r="F6038" s="1" t="s">
        <v>73</v>
      </c>
      <c r="G6038" s="43" t="s">
        <v>5295</v>
      </c>
      <c r="H6038" s="2">
        <v>45501</v>
      </c>
      <c r="J6038" s="43">
        <v>2024</v>
      </c>
      <c r="K6038" s="43">
        <v>7</v>
      </c>
      <c r="L6038" s="43">
        <v>28</v>
      </c>
      <c r="M6038" s="43"/>
      <c r="N6038" s="43"/>
      <c r="O6038" s="43"/>
      <c r="P6038" s="12" t="s">
        <v>75</v>
      </c>
      <c r="Q6038" s="12" t="str">
        <f>CONCATENATE(X6038," ",Y6038)</f>
        <v>Vanessa atalanta</v>
      </c>
      <c r="R6038" s="14" t="str">
        <f>CONCATENATE(S6038,", ",T6038,", ",U6038,", ",V6038,", ",W6038,", ",X6038,", ",Y6038)</f>
        <v>Animalia, Arthropoda, Insecta, Lepidoptera, Nymphalidae, Vanessa, atalanta</v>
      </c>
      <c r="S6038" s="6" t="s">
        <v>76</v>
      </c>
      <c r="T6038" s="6" t="s">
        <v>208</v>
      </c>
      <c r="U6038" s="6" t="s">
        <v>209</v>
      </c>
      <c r="V6038" s="6" t="s">
        <v>210</v>
      </c>
      <c r="W6038" s="6" t="s">
        <v>238</v>
      </c>
      <c r="X6038" s="6" t="s">
        <v>247</v>
      </c>
      <c r="Y6038" s="6" t="s">
        <v>248</v>
      </c>
      <c r="AA6038" s="12" t="s">
        <v>83</v>
      </c>
      <c r="AB6038" s="6" t="s">
        <v>84</v>
      </c>
      <c r="AC6038" s="43" t="s">
        <v>249</v>
      </c>
      <c r="AD6038" s="6" t="s">
        <v>5220</v>
      </c>
      <c r="AE6038" s="2">
        <v>45501</v>
      </c>
      <c r="AF6038" s="43" t="s">
        <v>87</v>
      </c>
      <c r="AG6038" s="7" t="s">
        <v>250</v>
      </c>
      <c r="AH6038" s="43">
        <v>48.11403</v>
      </c>
      <c r="AI6038" s="43">
        <v>-1.7103900000000001</v>
      </c>
      <c r="AL6038" s="43">
        <v>10</v>
      </c>
      <c r="AN6038" s="46" t="s">
        <v>5240</v>
      </c>
      <c r="AO6038" s="5" t="s">
        <v>89</v>
      </c>
      <c r="AP6038" s="6" t="s">
        <v>5219</v>
      </c>
      <c r="AR6038" s="7" t="s">
        <v>90</v>
      </c>
      <c r="AT6038" s="4" t="str">
        <f>CONCATENATE(AU6038,", ",AV6038,", ",AW6038,", ",AX6038,", ",AY6038,", ",AZ6038,", ",BA6038)</f>
        <v>Europe, France, FR, Bretagne, Ille-et-Vilaine, Rennes, Campus Institut Agro Rennes</v>
      </c>
      <c r="AU6038" s="1" t="s">
        <v>91</v>
      </c>
      <c r="AV6038" s="1" t="s">
        <v>92</v>
      </c>
      <c r="AW6038" s="1" t="s">
        <v>93</v>
      </c>
      <c r="AX6038" s="1" t="s">
        <v>94</v>
      </c>
      <c r="AY6038" s="1" t="s">
        <v>95</v>
      </c>
      <c r="AZ6038" s="1" t="s">
        <v>96</v>
      </c>
      <c r="BA6038" s="1" t="s">
        <v>5242</v>
      </c>
      <c r="BC6038" s="43"/>
      <c r="BF6038" s="43" t="s">
        <v>4596</v>
      </c>
      <c r="BG6038" s="43" t="s">
        <v>93</v>
      </c>
      <c r="BH6038" s="7" t="s">
        <v>97</v>
      </c>
      <c r="BJ6038" s="7" t="s">
        <v>98</v>
      </c>
      <c r="BK6038" s="7" t="s">
        <v>99</v>
      </c>
      <c r="BL6038" s="7" t="s">
        <v>4597</v>
      </c>
      <c r="BM6038" s="7" t="s">
        <v>4598</v>
      </c>
      <c r="BU6038" s="43">
        <v>1</v>
      </c>
      <c r="BW6038" s="43" t="s">
        <v>103</v>
      </c>
    </row>
    <row r="6039" spans="3:75" x14ac:dyDescent="0.35">
      <c r="C6039" s="43" t="str">
        <f t="shared" si="94"/>
        <v>IARA:BDT-07:2024: 6038</v>
      </c>
      <c r="D6039" s="43">
        <v>6038</v>
      </c>
      <c r="E6039" s="43" t="s">
        <v>5324</v>
      </c>
      <c r="F6039" s="1" t="s">
        <v>73</v>
      </c>
      <c r="G6039" s="43" t="s">
        <v>5295</v>
      </c>
      <c r="H6039" s="2">
        <v>45501</v>
      </c>
      <c r="J6039" s="43">
        <v>2024</v>
      </c>
      <c r="K6039" s="43">
        <v>7</v>
      </c>
      <c r="L6039" s="43">
        <v>28</v>
      </c>
      <c r="M6039" s="43"/>
      <c r="N6039" s="43"/>
      <c r="O6039" s="43"/>
      <c r="P6039" s="12" t="s">
        <v>75</v>
      </c>
      <c r="Q6039" s="12" t="str">
        <f>CONCATENATE(X6039," ",Y6039)</f>
        <v>Pyronia tithonus</v>
      </c>
      <c r="R6039" s="14" t="str">
        <f>CONCATENATE(S6039,", ",T6039,", ",U6039,", ",V6039,", ",W6039,", ",X6039,", ",Y6039)</f>
        <v>Animalia, Arthropoda, Insecta, Lepidoptera, Nymphalidae, Pyronia, tithonus</v>
      </c>
      <c r="S6039" s="6" t="s">
        <v>76</v>
      </c>
      <c r="T6039" s="6" t="s">
        <v>208</v>
      </c>
      <c r="U6039" s="6" t="s">
        <v>209</v>
      </c>
      <c r="V6039" s="6" t="s">
        <v>210</v>
      </c>
      <c r="W6039" s="6" t="s">
        <v>238</v>
      </c>
      <c r="X6039" s="6" t="s">
        <v>393</v>
      </c>
      <c r="Y6039" s="6" t="s">
        <v>394</v>
      </c>
      <c r="AA6039" s="12" t="s">
        <v>83</v>
      </c>
      <c r="AB6039" s="6" t="s">
        <v>395</v>
      </c>
      <c r="AC6039" s="43" t="s">
        <v>378</v>
      </c>
      <c r="AD6039" s="6" t="s">
        <v>5220</v>
      </c>
      <c r="AE6039" s="2">
        <v>45501</v>
      </c>
      <c r="AF6039" s="43" t="s">
        <v>87</v>
      </c>
      <c r="AG6039" s="7" t="s">
        <v>392</v>
      </c>
      <c r="AH6039" s="43">
        <v>48.112920000000003</v>
      </c>
      <c r="AI6039" s="43">
        <v>-1.7103699999999999</v>
      </c>
      <c r="AL6039" s="43">
        <v>10</v>
      </c>
      <c r="AN6039" s="46" t="s">
        <v>5240</v>
      </c>
      <c r="AO6039" s="5" t="s">
        <v>89</v>
      </c>
      <c r="AP6039" s="6" t="s">
        <v>5219</v>
      </c>
      <c r="AR6039" s="7" t="s">
        <v>90</v>
      </c>
      <c r="AT6039" s="4" t="str">
        <f>CONCATENATE(AU6039,", ",AV6039,", ",AW6039,", ",AX6039,", ",AY6039,", ",AZ6039,", ",BA6039)</f>
        <v>Europe, France, FR, Bretagne, Ille-et-Vilaine, Rennes, Campus Institut Agro Rennes</v>
      </c>
      <c r="AU6039" s="1" t="s">
        <v>91</v>
      </c>
      <c r="AV6039" s="1" t="s">
        <v>92</v>
      </c>
      <c r="AW6039" s="1" t="s">
        <v>93</v>
      </c>
      <c r="AX6039" s="1" t="s">
        <v>94</v>
      </c>
      <c r="AY6039" s="1" t="s">
        <v>95</v>
      </c>
      <c r="AZ6039" s="1" t="s">
        <v>96</v>
      </c>
      <c r="BA6039" s="1" t="s">
        <v>5242</v>
      </c>
      <c r="BC6039" s="43"/>
      <c r="BF6039" s="43" t="s">
        <v>4596</v>
      </c>
      <c r="BG6039" s="43" t="s">
        <v>93</v>
      </c>
      <c r="BH6039" s="7" t="s">
        <v>97</v>
      </c>
      <c r="BJ6039" s="7" t="s">
        <v>98</v>
      </c>
      <c r="BK6039" s="7" t="s">
        <v>99</v>
      </c>
      <c r="BL6039" s="7" t="s">
        <v>4597</v>
      </c>
      <c r="BM6039" s="7" t="s">
        <v>4598</v>
      </c>
      <c r="BU6039" s="43">
        <v>1</v>
      </c>
      <c r="BW6039" s="43" t="s">
        <v>103</v>
      </c>
    </row>
    <row r="6040" spans="3:75" x14ac:dyDescent="0.35">
      <c r="C6040" s="43" t="str">
        <f t="shared" si="94"/>
        <v>IARA:BDT-07:2024: 6039</v>
      </c>
      <c r="D6040" s="43">
        <v>6039</v>
      </c>
      <c r="E6040" s="43" t="s">
        <v>5324</v>
      </c>
      <c r="F6040" s="1" t="s">
        <v>73</v>
      </c>
      <c r="G6040" s="43" t="s">
        <v>5295</v>
      </c>
      <c r="H6040" s="2">
        <v>45501</v>
      </c>
      <c r="J6040" s="43">
        <v>2024</v>
      </c>
      <c r="K6040" s="43">
        <v>7</v>
      </c>
      <c r="L6040" s="43">
        <v>28</v>
      </c>
      <c r="M6040" s="43"/>
      <c r="N6040" s="43"/>
      <c r="O6040" s="43"/>
      <c r="P6040" s="12" t="s">
        <v>75</v>
      </c>
      <c r="Q6040" s="12" t="str">
        <f>CONCATENATE(X6040," ",Y6040)</f>
        <v>Pyronia tithonus</v>
      </c>
      <c r="R6040" s="14" t="str">
        <f>CONCATENATE(S6040,", ",T6040,", ",U6040,", ",V6040,", ",W6040,", ",X6040,", ",Y6040)</f>
        <v>Animalia, Arthropoda, Insecta, Lepidoptera, Nymphalidae, Pyronia, tithonus</v>
      </c>
      <c r="S6040" s="6" t="s">
        <v>76</v>
      </c>
      <c r="T6040" s="6" t="s">
        <v>208</v>
      </c>
      <c r="U6040" s="6" t="s">
        <v>209</v>
      </c>
      <c r="V6040" s="6" t="s">
        <v>210</v>
      </c>
      <c r="W6040" s="6" t="s">
        <v>238</v>
      </c>
      <c r="X6040" s="6" t="s">
        <v>393</v>
      </c>
      <c r="Y6040" s="6" t="s">
        <v>394</v>
      </c>
      <c r="AA6040" s="12" t="s">
        <v>83</v>
      </c>
      <c r="AB6040" s="6" t="s">
        <v>395</v>
      </c>
      <c r="AC6040" s="43" t="s">
        <v>378</v>
      </c>
      <c r="AD6040" s="6" t="s">
        <v>5220</v>
      </c>
      <c r="AE6040" s="2">
        <v>45501</v>
      </c>
      <c r="AF6040" s="43" t="s">
        <v>87</v>
      </c>
      <c r="AG6040" s="7" t="s">
        <v>392</v>
      </c>
      <c r="AH6040" s="43">
        <v>48.112909999999999</v>
      </c>
      <c r="AI6040" s="43">
        <v>-1.71035</v>
      </c>
      <c r="AL6040" s="43">
        <v>10</v>
      </c>
      <c r="AN6040" s="46" t="s">
        <v>5240</v>
      </c>
      <c r="AO6040" s="5" t="s">
        <v>89</v>
      </c>
      <c r="AP6040" s="6" t="s">
        <v>5220</v>
      </c>
      <c r="AR6040" s="7" t="s">
        <v>90</v>
      </c>
      <c r="AT6040" s="4" t="str">
        <f>CONCATENATE(AU6040,", ",AV6040,", ",AW6040,", ",AX6040,", ",AY6040,", ",AZ6040,", ",BA6040)</f>
        <v>Europe, France, FR, Bretagne, Ille-et-Vilaine, Rennes, Campus Institut Agro Rennes</v>
      </c>
      <c r="AU6040" s="1" t="s">
        <v>91</v>
      </c>
      <c r="AV6040" s="1" t="s">
        <v>92</v>
      </c>
      <c r="AW6040" s="1" t="s">
        <v>93</v>
      </c>
      <c r="AX6040" s="1" t="s">
        <v>94</v>
      </c>
      <c r="AY6040" s="1" t="s">
        <v>95</v>
      </c>
      <c r="AZ6040" s="1" t="s">
        <v>96</v>
      </c>
      <c r="BA6040" s="1" t="s">
        <v>5242</v>
      </c>
      <c r="BC6040" s="43"/>
      <c r="BF6040" s="43" t="s">
        <v>4596</v>
      </c>
      <c r="BG6040" s="43" t="s">
        <v>93</v>
      </c>
      <c r="BH6040" s="7" t="s">
        <v>97</v>
      </c>
      <c r="BJ6040" s="7" t="s">
        <v>98</v>
      </c>
      <c r="BK6040" s="7" t="s">
        <v>99</v>
      </c>
      <c r="BL6040" s="7" t="s">
        <v>4597</v>
      </c>
      <c r="BM6040" s="7" t="s">
        <v>4598</v>
      </c>
      <c r="BU6040" s="43">
        <v>1</v>
      </c>
      <c r="BW6040" s="43" t="s">
        <v>103</v>
      </c>
    </row>
    <row r="6041" spans="3:75" x14ac:dyDescent="0.35">
      <c r="C6041" s="43" t="str">
        <f t="shared" si="94"/>
        <v>IARA:BDT-07:2024: 6040</v>
      </c>
      <c r="D6041" s="43">
        <v>6040</v>
      </c>
      <c r="E6041" s="43" t="s">
        <v>5324</v>
      </c>
      <c r="F6041" s="1" t="s">
        <v>73</v>
      </c>
      <c r="G6041" s="43" t="s">
        <v>5295</v>
      </c>
      <c r="H6041" s="2">
        <v>45501</v>
      </c>
      <c r="J6041" s="43">
        <v>2024</v>
      </c>
      <c r="K6041" s="43">
        <v>7</v>
      </c>
      <c r="L6041" s="43">
        <v>28</v>
      </c>
      <c r="M6041" s="43"/>
      <c r="N6041" s="43"/>
      <c r="O6041" s="43"/>
      <c r="P6041" s="12" t="s">
        <v>75</v>
      </c>
      <c r="Q6041" s="12" t="str">
        <f>CONCATENATE(X6041," ",Y6041)</f>
        <v>Pararge aegeria</v>
      </c>
      <c r="R6041" s="14" t="str">
        <f>CONCATENATE(S6041,", ",T6041,", ",U6041,", ",V6041,", ",W6041,", ",X6041,", ",Y6041)</f>
        <v>Animalia, Arthropoda, Insecta, Lepidoptera, Nymphalidae, Pararge, aegeria</v>
      </c>
      <c r="S6041" s="6" t="s">
        <v>76</v>
      </c>
      <c r="T6041" s="6" t="s">
        <v>208</v>
      </c>
      <c r="U6041" s="6" t="s">
        <v>209</v>
      </c>
      <c r="V6041" s="6" t="s">
        <v>210</v>
      </c>
      <c r="W6041" s="6" t="s">
        <v>238</v>
      </c>
      <c r="X6041" s="6" t="s">
        <v>243</v>
      </c>
      <c r="Y6041" s="6" t="s">
        <v>244</v>
      </c>
      <c r="AA6041" s="12" t="s">
        <v>83</v>
      </c>
      <c r="AB6041" s="6" t="s">
        <v>84</v>
      </c>
      <c r="AC6041" s="43" t="s">
        <v>245</v>
      </c>
      <c r="AD6041" s="6" t="s">
        <v>5220</v>
      </c>
      <c r="AE6041" s="2">
        <v>45501</v>
      </c>
      <c r="AF6041" s="43" t="s">
        <v>87</v>
      </c>
      <c r="AG6041" s="7" t="s">
        <v>246</v>
      </c>
      <c r="AH6041" s="43">
        <v>48.114280000000001</v>
      </c>
      <c r="AI6041" s="43">
        <v>-1.7102999999999999</v>
      </c>
      <c r="AL6041" s="43">
        <v>10</v>
      </c>
      <c r="AN6041" s="46" t="s">
        <v>5240</v>
      </c>
      <c r="AO6041" s="5" t="s">
        <v>89</v>
      </c>
      <c r="AP6041" s="6" t="s">
        <v>5219</v>
      </c>
      <c r="AR6041" s="7" t="s">
        <v>90</v>
      </c>
      <c r="AT6041" s="4" t="str">
        <f>CONCATENATE(AU6041,", ",AV6041,", ",AW6041,", ",AX6041,", ",AY6041,", ",AZ6041,", ",BA6041)</f>
        <v>Europe, France, FR, Bretagne, Ille-et-Vilaine, Rennes, Campus Institut Agro Rennes</v>
      </c>
      <c r="AU6041" s="1" t="s">
        <v>91</v>
      </c>
      <c r="AV6041" s="1" t="s">
        <v>92</v>
      </c>
      <c r="AW6041" s="1" t="s">
        <v>93</v>
      </c>
      <c r="AX6041" s="1" t="s">
        <v>94</v>
      </c>
      <c r="AY6041" s="1" t="s">
        <v>95</v>
      </c>
      <c r="AZ6041" s="1" t="s">
        <v>96</v>
      </c>
      <c r="BA6041" s="1" t="s">
        <v>5242</v>
      </c>
      <c r="BC6041" s="43"/>
      <c r="BF6041" s="43" t="s">
        <v>4596</v>
      </c>
      <c r="BG6041" s="43" t="s">
        <v>93</v>
      </c>
      <c r="BH6041" s="7" t="s">
        <v>97</v>
      </c>
      <c r="BJ6041" s="7" t="s">
        <v>98</v>
      </c>
      <c r="BK6041" s="7" t="s">
        <v>99</v>
      </c>
      <c r="BL6041" s="7" t="s">
        <v>4597</v>
      </c>
      <c r="BM6041" s="7" t="s">
        <v>4598</v>
      </c>
      <c r="BU6041" s="43">
        <v>1</v>
      </c>
      <c r="BW6041" s="43" t="s">
        <v>103</v>
      </c>
    </row>
    <row r="6042" spans="3:75" x14ac:dyDescent="0.35">
      <c r="C6042" s="43" t="str">
        <f t="shared" si="94"/>
        <v>IARA:BDT-07:2024: 6041</v>
      </c>
      <c r="D6042" s="43">
        <v>6041</v>
      </c>
      <c r="E6042" s="43" t="s">
        <v>5324</v>
      </c>
      <c r="F6042" s="1" t="s">
        <v>73</v>
      </c>
      <c r="G6042" s="43" t="s">
        <v>5295</v>
      </c>
      <c r="H6042" s="2">
        <v>45501</v>
      </c>
      <c r="J6042" s="43">
        <v>2024</v>
      </c>
      <c r="K6042" s="43">
        <v>7</v>
      </c>
      <c r="L6042" s="43">
        <v>28</v>
      </c>
      <c r="M6042" s="43"/>
      <c r="N6042" s="43"/>
      <c r="O6042" s="43"/>
      <c r="P6042" s="12" t="s">
        <v>75</v>
      </c>
      <c r="Q6042" s="12" t="str">
        <f>CONCATENATE(X6042," ",Y6042)</f>
        <v>Pyronia tithonus</v>
      </c>
      <c r="R6042" s="14" t="str">
        <f>CONCATENATE(S6042,", ",T6042,", ",U6042,", ",V6042,", ",W6042,", ",X6042,", ",Y6042)</f>
        <v>Animalia, Arthropoda, Insecta, Lepidoptera, Nymphalidae, Pyronia, tithonus</v>
      </c>
      <c r="S6042" s="6" t="s">
        <v>76</v>
      </c>
      <c r="T6042" s="6" t="s">
        <v>208</v>
      </c>
      <c r="U6042" s="6" t="s">
        <v>209</v>
      </c>
      <c r="V6042" s="6" t="s">
        <v>210</v>
      </c>
      <c r="W6042" s="6" t="s">
        <v>238</v>
      </c>
      <c r="X6042" s="6" t="s">
        <v>393</v>
      </c>
      <c r="Y6042" s="6" t="s">
        <v>394</v>
      </c>
      <c r="AA6042" s="12" t="s">
        <v>83</v>
      </c>
      <c r="AB6042" s="6" t="s">
        <v>395</v>
      </c>
      <c r="AC6042" s="43" t="s">
        <v>378</v>
      </c>
      <c r="AD6042" s="6" t="s">
        <v>5220</v>
      </c>
      <c r="AE6042" s="2">
        <v>45501</v>
      </c>
      <c r="AF6042" s="43" t="s">
        <v>87</v>
      </c>
      <c r="AG6042" s="7" t="s">
        <v>392</v>
      </c>
      <c r="AH6042" s="43">
        <v>48.113720000000001</v>
      </c>
      <c r="AI6042" s="43">
        <v>-1.7101599999999999</v>
      </c>
      <c r="AL6042" s="43">
        <v>10</v>
      </c>
      <c r="AN6042" s="46" t="s">
        <v>5240</v>
      </c>
      <c r="AO6042" s="5" t="s">
        <v>89</v>
      </c>
      <c r="AP6042" s="6" t="s">
        <v>5219</v>
      </c>
      <c r="AR6042" s="7" t="s">
        <v>90</v>
      </c>
      <c r="AT6042" s="4" t="str">
        <f>CONCATENATE(AU6042,", ",AV6042,", ",AW6042,", ",AX6042,", ",AY6042,", ",AZ6042,", ",BA6042)</f>
        <v>Europe, France, FR, Bretagne, Ille-et-Vilaine, Rennes, Campus Institut Agro Rennes</v>
      </c>
      <c r="AU6042" s="1" t="s">
        <v>91</v>
      </c>
      <c r="AV6042" s="1" t="s">
        <v>92</v>
      </c>
      <c r="AW6042" s="1" t="s">
        <v>93</v>
      </c>
      <c r="AX6042" s="1" t="s">
        <v>94</v>
      </c>
      <c r="AY6042" s="1" t="s">
        <v>95</v>
      </c>
      <c r="AZ6042" s="1" t="s">
        <v>96</v>
      </c>
      <c r="BA6042" s="1" t="s">
        <v>5242</v>
      </c>
      <c r="BC6042" s="43"/>
      <c r="BF6042" s="43" t="s">
        <v>4596</v>
      </c>
      <c r="BG6042" s="43" t="s">
        <v>93</v>
      </c>
      <c r="BH6042" s="7" t="s">
        <v>97</v>
      </c>
      <c r="BJ6042" s="7" t="s">
        <v>98</v>
      </c>
      <c r="BK6042" s="7" t="s">
        <v>99</v>
      </c>
      <c r="BL6042" s="7" t="s">
        <v>4597</v>
      </c>
      <c r="BM6042" s="7" t="s">
        <v>4598</v>
      </c>
      <c r="BU6042" s="43">
        <v>1</v>
      </c>
      <c r="BW6042" s="43" t="s">
        <v>103</v>
      </c>
    </row>
    <row r="6043" spans="3:75" x14ac:dyDescent="0.35">
      <c r="C6043" s="43" t="str">
        <f t="shared" si="94"/>
        <v>IARA:BDT-07:2024: 6042</v>
      </c>
      <c r="D6043" s="43">
        <v>6042</v>
      </c>
      <c r="E6043" s="43" t="s">
        <v>5324</v>
      </c>
      <c r="F6043" s="1" t="s">
        <v>73</v>
      </c>
      <c r="G6043" s="43" t="s">
        <v>5295</v>
      </c>
      <c r="H6043" s="2">
        <v>45501</v>
      </c>
      <c r="J6043" s="43">
        <v>2024</v>
      </c>
      <c r="K6043" s="43">
        <v>7</v>
      </c>
      <c r="L6043" s="43">
        <v>28</v>
      </c>
      <c r="M6043" s="43"/>
      <c r="N6043" s="43"/>
      <c r="O6043" s="43"/>
      <c r="P6043" s="12" t="s">
        <v>75</v>
      </c>
      <c r="Q6043" s="12" t="str">
        <f>CONCATENATE(X6043," ",Y6043)</f>
        <v>Pararge aegeria</v>
      </c>
      <c r="R6043" s="14" t="str">
        <f>CONCATENATE(S6043,", ",T6043,", ",U6043,", ",V6043,", ",W6043,", ",X6043,", ",Y6043)</f>
        <v>Animalia, Arthropoda, Insecta, Lepidoptera, Nymphalidae, Pararge, aegeria</v>
      </c>
      <c r="S6043" s="6" t="s">
        <v>76</v>
      </c>
      <c r="T6043" s="6" t="s">
        <v>208</v>
      </c>
      <c r="U6043" s="6" t="s">
        <v>209</v>
      </c>
      <c r="V6043" s="6" t="s">
        <v>210</v>
      </c>
      <c r="W6043" s="6" t="s">
        <v>238</v>
      </c>
      <c r="X6043" s="6" t="s">
        <v>243</v>
      </c>
      <c r="Y6043" s="6" t="s">
        <v>244</v>
      </c>
      <c r="AA6043" s="12" t="s">
        <v>83</v>
      </c>
      <c r="AB6043" s="6" t="s">
        <v>84</v>
      </c>
      <c r="AC6043" s="43" t="s">
        <v>245</v>
      </c>
      <c r="AD6043" s="6" t="s">
        <v>5220</v>
      </c>
      <c r="AE6043" s="2">
        <v>45501</v>
      </c>
      <c r="AF6043" s="43" t="s">
        <v>87</v>
      </c>
      <c r="AG6043" s="7" t="s">
        <v>246</v>
      </c>
      <c r="AH6043" s="43">
        <v>48.114829999999998</v>
      </c>
      <c r="AI6043" s="43">
        <v>-1.7101599999999999</v>
      </c>
      <c r="AL6043" s="43">
        <v>10</v>
      </c>
      <c r="AN6043" s="46" t="s">
        <v>5240</v>
      </c>
      <c r="AO6043" s="5" t="s">
        <v>89</v>
      </c>
      <c r="AP6043" s="6" t="s">
        <v>5219</v>
      </c>
      <c r="AR6043" s="7" t="s">
        <v>90</v>
      </c>
      <c r="AT6043" s="4" t="str">
        <f>CONCATENATE(AU6043,", ",AV6043,", ",AW6043,", ",AX6043,", ",AY6043,", ",AZ6043,", ",BA6043)</f>
        <v>Europe, France, FR, Bretagne, Ille-et-Vilaine, Rennes, Campus Institut Agro Rennes</v>
      </c>
      <c r="AU6043" s="1" t="s">
        <v>91</v>
      </c>
      <c r="AV6043" s="1" t="s">
        <v>92</v>
      </c>
      <c r="AW6043" s="1" t="s">
        <v>93</v>
      </c>
      <c r="AX6043" s="1" t="s">
        <v>94</v>
      </c>
      <c r="AY6043" s="1" t="s">
        <v>95</v>
      </c>
      <c r="AZ6043" s="1" t="s">
        <v>96</v>
      </c>
      <c r="BA6043" s="1" t="s">
        <v>5242</v>
      </c>
      <c r="BC6043" s="43"/>
      <c r="BF6043" s="43" t="s">
        <v>4596</v>
      </c>
      <c r="BG6043" s="43" t="s">
        <v>93</v>
      </c>
      <c r="BH6043" s="7" t="s">
        <v>97</v>
      </c>
      <c r="BJ6043" s="7" t="s">
        <v>98</v>
      </c>
      <c r="BK6043" s="7" t="s">
        <v>99</v>
      </c>
      <c r="BL6043" s="7" t="s">
        <v>4597</v>
      </c>
      <c r="BM6043" s="7" t="s">
        <v>4598</v>
      </c>
      <c r="BU6043" s="43">
        <v>1</v>
      </c>
      <c r="BW6043" s="43" t="s">
        <v>103</v>
      </c>
    </row>
    <row r="6044" spans="3:75" x14ac:dyDescent="0.35">
      <c r="C6044" s="43" t="str">
        <f t="shared" si="94"/>
        <v>IARA:BDT-07:2024: 6043</v>
      </c>
      <c r="D6044" s="43">
        <v>6043</v>
      </c>
      <c r="E6044" s="43" t="s">
        <v>5324</v>
      </c>
      <c r="F6044" s="1" t="s">
        <v>73</v>
      </c>
      <c r="G6044" s="43" t="s">
        <v>5295</v>
      </c>
      <c r="H6044" s="2">
        <v>45501</v>
      </c>
      <c r="J6044" s="43">
        <v>2024</v>
      </c>
      <c r="K6044" s="43">
        <v>7</v>
      </c>
      <c r="L6044" s="43">
        <v>28</v>
      </c>
      <c r="M6044" s="43"/>
      <c r="N6044" s="43"/>
      <c r="O6044" s="43"/>
      <c r="P6044" s="12" t="s">
        <v>75</v>
      </c>
      <c r="Q6044" s="12" t="str">
        <f>CONCATENATE(X6044," ",Y6044)</f>
        <v>Polyommatus icarus</v>
      </c>
      <c r="R6044" s="14" t="str">
        <f>CONCATENATE(S6044,", ",T6044,", ",U6044,", ",V6044,", ",W6044,", ",X6044,", ",Y6044)</f>
        <v>Animalia, Arthropoda, Insecta, Lepidoptera, Lycaenidae, Polyommatus, icarus</v>
      </c>
      <c r="S6044" s="6" t="s">
        <v>76</v>
      </c>
      <c r="T6044" s="6" t="s">
        <v>208</v>
      </c>
      <c r="U6044" s="6" t="s">
        <v>209</v>
      </c>
      <c r="V6044" s="6" t="s">
        <v>210</v>
      </c>
      <c r="W6044" s="6" t="s">
        <v>216</v>
      </c>
      <c r="X6044" s="6" t="s">
        <v>217</v>
      </c>
      <c r="Y6044" s="6" t="s">
        <v>218</v>
      </c>
      <c r="AA6044" s="12" t="s">
        <v>83</v>
      </c>
      <c r="AB6044" s="6" t="s">
        <v>219</v>
      </c>
      <c r="AC6044" s="43" t="s">
        <v>220</v>
      </c>
      <c r="AD6044" s="6" t="s">
        <v>5220</v>
      </c>
      <c r="AE6044" s="2">
        <v>45501</v>
      </c>
      <c r="AF6044" s="43" t="s">
        <v>87</v>
      </c>
      <c r="AG6044" s="7" t="s">
        <v>221</v>
      </c>
      <c r="AH6044" s="43">
        <v>48.11356</v>
      </c>
      <c r="AI6044" s="43">
        <v>-1.7101299999999999</v>
      </c>
      <c r="AL6044" s="43">
        <v>10</v>
      </c>
      <c r="AN6044" s="46" t="s">
        <v>5240</v>
      </c>
      <c r="AO6044" s="5" t="s">
        <v>89</v>
      </c>
      <c r="AP6044" s="6" t="s">
        <v>5219</v>
      </c>
      <c r="AR6044" s="7" t="s">
        <v>90</v>
      </c>
      <c r="AT6044" s="4" t="str">
        <f>CONCATENATE(AU6044,", ",AV6044,", ",AW6044,", ",AX6044,", ",AY6044,", ",AZ6044,", ",BA6044)</f>
        <v>Europe, France, FR, Bretagne, Ille-et-Vilaine, Rennes, Campus Institut Agro Rennes</v>
      </c>
      <c r="AU6044" s="1" t="s">
        <v>91</v>
      </c>
      <c r="AV6044" s="1" t="s">
        <v>92</v>
      </c>
      <c r="AW6044" s="1" t="s">
        <v>93</v>
      </c>
      <c r="AX6044" s="1" t="s">
        <v>94</v>
      </c>
      <c r="AY6044" s="1" t="s">
        <v>95</v>
      </c>
      <c r="AZ6044" s="1" t="s">
        <v>96</v>
      </c>
      <c r="BA6044" s="1" t="s">
        <v>5242</v>
      </c>
      <c r="BC6044" s="43"/>
      <c r="BF6044" s="43" t="s">
        <v>4596</v>
      </c>
      <c r="BG6044" s="43" t="s">
        <v>93</v>
      </c>
      <c r="BH6044" s="7" t="s">
        <v>97</v>
      </c>
      <c r="BJ6044" s="7" t="s">
        <v>98</v>
      </c>
      <c r="BK6044" s="7" t="s">
        <v>99</v>
      </c>
      <c r="BL6044" s="7" t="s">
        <v>4597</v>
      </c>
      <c r="BM6044" s="7" t="s">
        <v>4598</v>
      </c>
      <c r="BU6044" s="43">
        <v>1</v>
      </c>
      <c r="BW6044" s="43" t="s">
        <v>103</v>
      </c>
    </row>
    <row r="6045" spans="3:75" x14ac:dyDescent="0.35">
      <c r="C6045" s="43" t="str">
        <f t="shared" si="94"/>
        <v>IARA:BDT-07:2024: 6044</v>
      </c>
      <c r="D6045" s="43">
        <v>6044</v>
      </c>
      <c r="E6045" s="43" t="s">
        <v>5324</v>
      </c>
      <c r="F6045" s="1" t="s">
        <v>73</v>
      </c>
      <c r="G6045" s="43" t="s">
        <v>5295</v>
      </c>
      <c r="H6045" s="2">
        <v>45501</v>
      </c>
      <c r="J6045" s="43">
        <v>2024</v>
      </c>
      <c r="K6045" s="43">
        <v>7</v>
      </c>
      <c r="L6045" s="43">
        <v>28</v>
      </c>
      <c r="M6045" s="43"/>
      <c r="N6045" s="43"/>
      <c r="O6045" s="43"/>
      <c r="P6045" s="12" t="s">
        <v>75</v>
      </c>
      <c r="Q6045" s="12" t="str">
        <f>CONCATENATE(X6045," ",Y6045)</f>
        <v>Pyronia tithonus</v>
      </c>
      <c r="R6045" s="14" t="str">
        <f>CONCATENATE(S6045,", ",T6045,", ",U6045,", ",V6045,", ",W6045,", ",X6045,", ",Y6045)</f>
        <v>Animalia, Arthropoda, Insecta, Lepidoptera, Nymphalidae, Pyronia, tithonus</v>
      </c>
      <c r="S6045" s="6" t="s">
        <v>76</v>
      </c>
      <c r="T6045" s="6" t="s">
        <v>208</v>
      </c>
      <c r="U6045" s="6" t="s">
        <v>209</v>
      </c>
      <c r="V6045" s="6" t="s">
        <v>210</v>
      </c>
      <c r="W6045" s="6" t="s">
        <v>238</v>
      </c>
      <c r="X6045" s="6" t="s">
        <v>393</v>
      </c>
      <c r="Y6045" s="6" t="s">
        <v>394</v>
      </c>
      <c r="AA6045" s="12" t="s">
        <v>83</v>
      </c>
      <c r="AB6045" s="6" t="s">
        <v>395</v>
      </c>
      <c r="AC6045" s="43" t="s">
        <v>378</v>
      </c>
      <c r="AD6045" s="6" t="s">
        <v>5220</v>
      </c>
      <c r="AE6045" s="2">
        <v>45501</v>
      </c>
      <c r="AF6045" s="43" t="s">
        <v>87</v>
      </c>
      <c r="AG6045" s="7" t="s">
        <v>392</v>
      </c>
      <c r="AH6045" s="43">
        <v>48.113720000000001</v>
      </c>
      <c r="AI6045" s="43">
        <v>-1.7101</v>
      </c>
      <c r="AL6045" s="43">
        <v>10</v>
      </c>
      <c r="AN6045" s="46" t="s">
        <v>5240</v>
      </c>
      <c r="AO6045" s="5" t="s">
        <v>89</v>
      </c>
      <c r="AP6045" s="6" t="s">
        <v>5219</v>
      </c>
      <c r="AR6045" s="7" t="s">
        <v>90</v>
      </c>
      <c r="AT6045" s="4" t="str">
        <f>CONCATENATE(AU6045,", ",AV6045,", ",AW6045,", ",AX6045,", ",AY6045,", ",AZ6045,", ",BA6045)</f>
        <v>Europe, France, FR, Bretagne, Ille-et-Vilaine, Rennes, Campus Institut Agro Rennes</v>
      </c>
      <c r="AU6045" s="1" t="s">
        <v>91</v>
      </c>
      <c r="AV6045" s="1" t="s">
        <v>92</v>
      </c>
      <c r="AW6045" s="1" t="s">
        <v>93</v>
      </c>
      <c r="AX6045" s="1" t="s">
        <v>94</v>
      </c>
      <c r="AY6045" s="1" t="s">
        <v>95</v>
      </c>
      <c r="AZ6045" s="1" t="s">
        <v>96</v>
      </c>
      <c r="BA6045" s="1" t="s">
        <v>5242</v>
      </c>
      <c r="BC6045" s="43"/>
      <c r="BF6045" s="43" t="s">
        <v>4596</v>
      </c>
      <c r="BG6045" s="43" t="s">
        <v>93</v>
      </c>
      <c r="BH6045" s="7" t="s">
        <v>97</v>
      </c>
      <c r="BJ6045" s="7" t="s">
        <v>98</v>
      </c>
      <c r="BK6045" s="7" t="s">
        <v>99</v>
      </c>
      <c r="BL6045" s="7" t="s">
        <v>4597</v>
      </c>
      <c r="BM6045" s="7" t="s">
        <v>4598</v>
      </c>
      <c r="BU6045" s="43">
        <v>1</v>
      </c>
      <c r="BW6045" s="43" t="s">
        <v>103</v>
      </c>
    </row>
    <row r="6046" spans="3:75" x14ac:dyDescent="0.35">
      <c r="C6046" s="43" t="str">
        <f t="shared" si="94"/>
        <v>IARA:BDT-07:2024: 6045</v>
      </c>
      <c r="D6046" s="43">
        <v>6045</v>
      </c>
      <c r="E6046" s="43" t="s">
        <v>5324</v>
      </c>
      <c r="F6046" s="1" t="s">
        <v>73</v>
      </c>
      <c r="G6046" s="43" t="s">
        <v>5295</v>
      </c>
      <c r="H6046" s="2">
        <v>45501</v>
      </c>
      <c r="J6046" s="43">
        <v>2024</v>
      </c>
      <c r="K6046" s="43">
        <v>7</v>
      </c>
      <c r="L6046" s="43">
        <v>28</v>
      </c>
      <c r="M6046" s="43"/>
      <c r="N6046" s="43"/>
      <c r="O6046" s="43"/>
      <c r="P6046" s="12" t="s">
        <v>75</v>
      </c>
      <c r="Q6046" s="12" t="str">
        <f>CONCATENATE(X6046," ",Y6046)</f>
        <v>Pyronia tithonus</v>
      </c>
      <c r="R6046" s="14" t="str">
        <f>CONCATENATE(S6046,", ",T6046,", ",U6046,", ",V6046,", ",W6046,", ",X6046,", ",Y6046)</f>
        <v>Animalia, Arthropoda, Insecta, Lepidoptera, Nymphalidae, Pyronia, tithonus</v>
      </c>
      <c r="S6046" s="6" t="s">
        <v>76</v>
      </c>
      <c r="T6046" s="6" t="s">
        <v>208</v>
      </c>
      <c r="U6046" s="6" t="s">
        <v>209</v>
      </c>
      <c r="V6046" s="6" t="s">
        <v>210</v>
      </c>
      <c r="W6046" s="6" t="s">
        <v>238</v>
      </c>
      <c r="X6046" s="6" t="s">
        <v>393</v>
      </c>
      <c r="Y6046" s="6" t="s">
        <v>394</v>
      </c>
      <c r="AA6046" s="12" t="s">
        <v>83</v>
      </c>
      <c r="AB6046" s="6" t="s">
        <v>395</v>
      </c>
      <c r="AC6046" s="43" t="s">
        <v>378</v>
      </c>
      <c r="AD6046" s="6" t="s">
        <v>5220</v>
      </c>
      <c r="AE6046" s="2">
        <v>45501</v>
      </c>
      <c r="AF6046" s="43" t="s">
        <v>87</v>
      </c>
      <c r="AG6046" s="7" t="s">
        <v>392</v>
      </c>
      <c r="AH6046" s="43">
        <v>48.11354</v>
      </c>
      <c r="AI6046" s="43">
        <v>-1.71</v>
      </c>
      <c r="AL6046" s="43">
        <v>10</v>
      </c>
      <c r="AN6046" s="46" t="s">
        <v>5240</v>
      </c>
      <c r="AO6046" s="5" t="s">
        <v>89</v>
      </c>
      <c r="AP6046" s="6" t="s">
        <v>5219</v>
      </c>
      <c r="AR6046" s="7" t="s">
        <v>90</v>
      </c>
      <c r="AT6046" s="4" t="str">
        <f>CONCATENATE(AU6046,", ",AV6046,", ",AW6046,", ",AX6046,", ",AY6046,", ",AZ6046,", ",BA6046)</f>
        <v>Europe, France, FR, Bretagne, Ille-et-Vilaine, Rennes, Campus Institut Agro Rennes</v>
      </c>
      <c r="AU6046" s="1" t="s">
        <v>91</v>
      </c>
      <c r="AV6046" s="1" t="s">
        <v>92</v>
      </c>
      <c r="AW6046" s="1" t="s">
        <v>93</v>
      </c>
      <c r="AX6046" s="1" t="s">
        <v>94</v>
      </c>
      <c r="AY6046" s="1" t="s">
        <v>95</v>
      </c>
      <c r="AZ6046" s="1" t="s">
        <v>96</v>
      </c>
      <c r="BA6046" s="1" t="s">
        <v>5242</v>
      </c>
      <c r="BC6046" s="43"/>
      <c r="BF6046" s="43" t="s">
        <v>4596</v>
      </c>
      <c r="BG6046" s="43" t="s">
        <v>93</v>
      </c>
      <c r="BH6046" s="7" t="s">
        <v>97</v>
      </c>
      <c r="BJ6046" s="7" t="s">
        <v>98</v>
      </c>
      <c r="BK6046" s="7" t="s">
        <v>99</v>
      </c>
      <c r="BL6046" s="7" t="s">
        <v>4597</v>
      </c>
      <c r="BM6046" s="7" t="s">
        <v>4598</v>
      </c>
      <c r="BU6046" s="43">
        <v>1</v>
      </c>
      <c r="BW6046" s="43" t="s">
        <v>103</v>
      </c>
    </row>
    <row r="6047" spans="3:75" x14ac:dyDescent="0.35">
      <c r="C6047" s="43" t="str">
        <f t="shared" si="94"/>
        <v>IARA:BDT-07:2024: 6046</v>
      </c>
      <c r="D6047" s="43">
        <v>6046</v>
      </c>
      <c r="E6047" s="43" t="s">
        <v>5324</v>
      </c>
      <c r="F6047" s="1" t="s">
        <v>73</v>
      </c>
      <c r="G6047" s="43" t="s">
        <v>5295</v>
      </c>
      <c r="H6047" s="2">
        <v>45501</v>
      </c>
      <c r="J6047" s="43">
        <v>2024</v>
      </c>
      <c r="K6047" s="43">
        <v>7</v>
      </c>
      <c r="L6047" s="43">
        <v>28</v>
      </c>
      <c r="M6047" s="43"/>
      <c r="N6047" s="43"/>
      <c r="O6047" s="43"/>
      <c r="P6047" s="12" t="s">
        <v>75</v>
      </c>
      <c r="Q6047" s="12" t="str">
        <f>CONCATENATE(X6047," ",Y6047)</f>
        <v xml:space="preserve">Polyommatus </v>
      </c>
      <c r="R6047" s="14" t="str">
        <f>CONCATENATE(S6047,", ",T6047,", ",U6047,", ",V6047,", ",W6047,", ",X6047,", ",Y6047)</f>
        <v xml:space="preserve">Animalia, Arthropoda, Insecta, Lepidoptera, Lycaenidae, Polyommatus, </v>
      </c>
      <c r="S6047" s="6" t="s">
        <v>76</v>
      </c>
      <c r="T6047" s="6" t="s">
        <v>208</v>
      </c>
      <c r="U6047" s="6" t="s">
        <v>209</v>
      </c>
      <c r="V6047" s="6" t="s">
        <v>210</v>
      </c>
      <c r="W6047" s="6" t="s">
        <v>216</v>
      </c>
      <c r="X6047" s="6" t="s">
        <v>217</v>
      </c>
      <c r="Y6047" s="7"/>
      <c r="Z6047" s="7"/>
      <c r="AA6047" s="6" t="s">
        <v>19</v>
      </c>
      <c r="AB6047" s="7"/>
      <c r="AC6047" s="43" t="s">
        <v>4626</v>
      </c>
      <c r="AD6047" s="6" t="s">
        <v>5220</v>
      </c>
      <c r="AE6047" s="2">
        <v>45501</v>
      </c>
      <c r="AF6047" s="43" t="s">
        <v>87</v>
      </c>
      <c r="AG6047" s="7"/>
      <c r="AH6047" s="43">
        <v>48.113689999999998</v>
      </c>
      <c r="AI6047" s="43">
        <v>-1.7099800000000001</v>
      </c>
      <c r="AL6047" s="43">
        <v>10</v>
      </c>
      <c r="AN6047" s="46" t="s">
        <v>5240</v>
      </c>
      <c r="AO6047" s="5" t="s">
        <v>89</v>
      </c>
      <c r="AP6047" s="6" t="s">
        <v>5220</v>
      </c>
      <c r="AR6047" s="7" t="s">
        <v>90</v>
      </c>
      <c r="AT6047" s="4" t="str">
        <f>CONCATENATE(AU6047,", ",AV6047,", ",AW6047,", ",AX6047,", ",AY6047,", ",AZ6047,", ",BA6047)</f>
        <v>Europe, France, FR, Bretagne, Ille-et-Vilaine, Rennes, Campus Institut Agro Rennes</v>
      </c>
      <c r="AU6047" s="1" t="s">
        <v>91</v>
      </c>
      <c r="AV6047" s="1" t="s">
        <v>92</v>
      </c>
      <c r="AW6047" s="1" t="s">
        <v>93</v>
      </c>
      <c r="AX6047" s="1" t="s">
        <v>94</v>
      </c>
      <c r="AY6047" s="1" t="s">
        <v>95</v>
      </c>
      <c r="AZ6047" s="1" t="s">
        <v>96</v>
      </c>
      <c r="BA6047" s="1" t="s">
        <v>5242</v>
      </c>
      <c r="BC6047" s="43"/>
      <c r="BF6047" s="43" t="s">
        <v>4596</v>
      </c>
      <c r="BG6047" s="43" t="s">
        <v>93</v>
      </c>
      <c r="BH6047" s="7" t="s">
        <v>97</v>
      </c>
      <c r="BJ6047" s="7" t="s">
        <v>98</v>
      </c>
      <c r="BK6047" s="7" t="s">
        <v>99</v>
      </c>
      <c r="BL6047" s="7" t="s">
        <v>4597</v>
      </c>
      <c r="BM6047" s="7" t="s">
        <v>4598</v>
      </c>
      <c r="BU6047" s="43">
        <v>1</v>
      </c>
      <c r="BW6047" s="43" t="s">
        <v>103</v>
      </c>
    </row>
    <row r="6048" spans="3:75" x14ac:dyDescent="0.35">
      <c r="C6048" s="43" t="str">
        <f t="shared" si="94"/>
        <v>IARA:BDT-07:2024: 6047</v>
      </c>
      <c r="D6048" s="43">
        <v>6047</v>
      </c>
      <c r="E6048" s="43" t="s">
        <v>5324</v>
      </c>
      <c r="F6048" s="1" t="s">
        <v>73</v>
      </c>
      <c r="G6048" s="43" t="s">
        <v>5295</v>
      </c>
      <c r="H6048" s="2">
        <v>45501</v>
      </c>
      <c r="J6048" s="43">
        <v>2024</v>
      </c>
      <c r="K6048" s="43">
        <v>7</v>
      </c>
      <c r="L6048" s="43">
        <v>28</v>
      </c>
      <c r="M6048" s="43"/>
      <c r="N6048" s="43"/>
      <c r="O6048" s="43"/>
      <c r="P6048" s="12" t="s">
        <v>75</v>
      </c>
      <c r="Q6048" s="12" t="str">
        <f>CONCATENATE(X6048," ",Y6048)</f>
        <v>Pyronia tithonus</v>
      </c>
      <c r="R6048" s="14" t="str">
        <f>CONCATENATE(S6048,", ",T6048,", ",U6048,", ",V6048,", ",W6048,", ",X6048,", ",Y6048)</f>
        <v>Animalia, Arthropoda, Insecta, Lepidoptera, Nymphalidae, Pyronia, tithonus</v>
      </c>
      <c r="S6048" s="6" t="s">
        <v>76</v>
      </c>
      <c r="T6048" s="6" t="s">
        <v>208</v>
      </c>
      <c r="U6048" s="6" t="s">
        <v>209</v>
      </c>
      <c r="V6048" s="6" t="s">
        <v>210</v>
      </c>
      <c r="W6048" s="6" t="s">
        <v>238</v>
      </c>
      <c r="X6048" s="6" t="s">
        <v>393</v>
      </c>
      <c r="Y6048" s="6" t="s">
        <v>394</v>
      </c>
      <c r="AA6048" s="12" t="s">
        <v>83</v>
      </c>
      <c r="AB6048" s="6" t="s">
        <v>395</v>
      </c>
      <c r="AC6048" s="43" t="s">
        <v>378</v>
      </c>
      <c r="AD6048" s="6" t="s">
        <v>5220</v>
      </c>
      <c r="AE6048" s="2">
        <v>45501</v>
      </c>
      <c r="AF6048" s="43" t="s">
        <v>87</v>
      </c>
      <c r="AG6048" s="7" t="s">
        <v>392</v>
      </c>
      <c r="AH6048" s="43">
        <v>48.112740000000002</v>
      </c>
      <c r="AI6048" s="43">
        <v>-1.70997</v>
      </c>
      <c r="AL6048" s="43">
        <v>10</v>
      </c>
      <c r="AN6048" s="46" t="s">
        <v>5240</v>
      </c>
      <c r="AO6048" s="5" t="s">
        <v>89</v>
      </c>
      <c r="AP6048" s="6" t="s">
        <v>5219</v>
      </c>
      <c r="AR6048" s="7" t="s">
        <v>90</v>
      </c>
      <c r="AT6048" s="4" t="str">
        <f>CONCATENATE(AU6048,", ",AV6048,", ",AW6048,", ",AX6048,", ",AY6048,", ",AZ6048,", ",BA6048)</f>
        <v>Europe, France, FR, Bretagne, Ille-et-Vilaine, Rennes, Campus Institut Agro Rennes</v>
      </c>
      <c r="AU6048" s="1" t="s">
        <v>91</v>
      </c>
      <c r="AV6048" s="1" t="s">
        <v>92</v>
      </c>
      <c r="AW6048" s="1" t="s">
        <v>93</v>
      </c>
      <c r="AX6048" s="1" t="s">
        <v>94</v>
      </c>
      <c r="AY6048" s="1" t="s">
        <v>95</v>
      </c>
      <c r="AZ6048" s="1" t="s">
        <v>96</v>
      </c>
      <c r="BA6048" s="1" t="s">
        <v>5242</v>
      </c>
      <c r="BC6048" s="43"/>
      <c r="BF6048" s="43" t="s">
        <v>4596</v>
      </c>
      <c r="BG6048" s="43" t="s">
        <v>93</v>
      </c>
      <c r="BH6048" s="7" t="s">
        <v>97</v>
      </c>
      <c r="BJ6048" s="7" t="s">
        <v>98</v>
      </c>
      <c r="BK6048" s="7" t="s">
        <v>99</v>
      </c>
      <c r="BL6048" s="7" t="s">
        <v>4597</v>
      </c>
      <c r="BM6048" s="7" t="s">
        <v>4598</v>
      </c>
      <c r="BU6048" s="43">
        <v>1</v>
      </c>
      <c r="BW6048" s="43" t="s">
        <v>103</v>
      </c>
    </row>
    <row r="6049" spans="3:75" x14ac:dyDescent="0.35">
      <c r="C6049" s="43" t="str">
        <f t="shared" si="94"/>
        <v>IARA:BDT-07:2024: 6048</v>
      </c>
      <c r="D6049" s="43">
        <v>6048</v>
      </c>
      <c r="E6049" s="43" t="s">
        <v>5324</v>
      </c>
      <c r="F6049" s="1" t="s">
        <v>73</v>
      </c>
      <c r="G6049" s="43" t="s">
        <v>5295</v>
      </c>
      <c r="H6049" s="2">
        <v>45501</v>
      </c>
      <c r="J6049" s="43">
        <v>2024</v>
      </c>
      <c r="K6049" s="43">
        <v>7</v>
      </c>
      <c r="L6049" s="43">
        <v>28</v>
      </c>
      <c r="M6049" s="43"/>
      <c r="N6049" s="43"/>
      <c r="O6049" s="43"/>
      <c r="P6049" s="12" t="s">
        <v>75</v>
      </c>
      <c r="Q6049" s="12" t="str">
        <f>CONCATENATE(X6049," ",Y6049)</f>
        <v>Pararge aegeria</v>
      </c>
      <c r="R6049" s="14" t="str">
        <f>CONCATENATE(S6049,", ",T6049,", ",U6049,", ",V6049,", ",W6049,", ",X6049,", ",Y6049)</f>
        <v>Animalia, Arthropoda, Insecta, Lepidoptera, Nymphalidae, Pararge, aegeria</v>
      </c>
      <c r="S6049" s="6" t="s">
        <v>76</v>
      </c>
      <c r="T6049" s="6" t="s">
        <v>208</v>
      </c>
      <c r="U6049" s="6" t="s">
        <v>209</v>
      </c>
      <c r="V6049" s="6" t="s">
        <v>210</v>
      </c>
      <c r="W6049" s="6" t="s">
        <v>238</v>
      </c>
      <c r="X6049" s="6" t="s">
        <v>243</v>
      </c>
      <c r="Y6049" s="6" t="s">
        <v>244</v>
      </c>
      <c r="AA6049" s="12" t="s">
        <v>83</v>
      </c>
      <c r="AB6049" s="6" t="s">
        <v>84</v>
      </c>
      <c r="AC6049" s="43" t="s">
        <v>245</v>
      </c>
      <c r="AD6049" s="6" t="s">
        <v>5220</v>
      </c>
      <c r="AE6049" s="2">
        <v>45501</v>
      </c>
      <c r="AF6049" s="43" t="s">
        <v>87</v>
      </c>
      <c r="AG6049" s="7" t="s">
        <v>246</v>
      </c>
      <c r="AH6049" s="43">
        <v>48.11318</v>
      </c>
      <c r="AI6049" s="43">
        <v>-1.7099200000000001</v>
      </c>
      <c r="AL6049" s="43">
        <v>10</v>
      </c>
      <c r="AN6049" s="46" t="s">
        <v>5240</v>
      </c>
      <c r="AO6049" s="5" t="s">
        <v>89</v>
      </c>
      <c r="AP6049" s="6" t="s">
        <v>5219</v>
      </c>
      <c r="AR6049" s="7" t="s">
        <v>90</v>
      </c>
      <c r="AT6049" s="4" t="str">
        <f>CONCATENATE(AU6049,", ",AV6049,", ",AW6049,", ",AX6049,", ",AY6049,", ",AZ6049,", ",BA6049)</f>
        <v>Europe, France, FR, Bretagne, Ille-et-Vilaine, Rennes, Campus Institut Agro Rennes</v>
      </c>
      <c r="AU6049" s="1" t="s">
        <v>91</v>
      </c>
      <c r="AV6049" s="1" t="s">
        <v>92</v>
      </c>
      <c r="AW6049" s="1" t="s">
        <v>93</v>
      </c>
      <c r="AX6049" s="1" t="s">
        <v>94</v>
      </c>
      <c r="AY6049" s="1" t="s">
        <v>95</v>
      </c>
      <c r="AZ6049" s="1" t="s">
        <v>96</v>
      </c>
      <c r="BA6049" s="1" t="s">
        <v>5242</v>
      </c>
      <c r="BC6049" s="43"/>
      <c r="BF6049" s="43" t="s">
        <v>4596</v>
      </c>
      <c r="BG6049" s="43" t="s">
        <v>93</v>
      </c>
      <c r="BH6049" s="7" t="s">
        <v>97</v>
      </c>
      <c r="BJ6049" s="7" t="s">
        <v>98</v>
      </c>
      <c r="BK6049" s="7" t="s">
        <v>99</v>
      </c>
      <c r="BL6049" s="7" t="s">
        <v>4597</v>
      </c>
      <c r="BM6049" s="7" t="s">
        <v>4598</v>
      </c>
      <c r="BU6049" s="43">
        <v>1</v>
      </c>
      <c r="BW6049" s="43" t="s">
        <v>103</v>
      </c>
    </row>
    <row r="6050" spans="3:75" x14ac:dyDescent="0.35">
      <c r="C6050" s="43" t="str">
        <f t="shared" si="94"/>
        <v>IARA:BDT-07:2024: 6049</v>
      </c>
      <c r="D6050" s="43">
        <v>6049</v>
      </c>
      <c r="E6050" s="43" t="s">
        <v>5324</v>
      </c>
      <c r="F6050" s="1" t="s">
        <v>73</v>
      </c>
      <c r="G6050" s="43" t="s">
        <v>5295</v>
      </c>
      <c r="H6050" s="2">
        <v>45501</v>
      </c>
      <c r="J6050" s="43">
        <v>2024</v>
      </c>
      <c r="K6050" s="43">
        <v>7</v>
      </c>
      <c r="L6050" s="43">
        <v>28</v>
      </c>
      <c r="M6050" s="43"/>
      <c r="N6050" s="43"/>
      <c r="O6050" s="43"/>
      <c r="P6050" s="12" t="s">
        <v>75</v>
      </c>
      <c r="Q6050" s="12" t="str">
        <f>CONCATENATE(X6050," ",Y6050)</f>
        <v>Lycaena phlaeas</v>
      </c>
      <c r="R6050" s="14" t="str">
        <f>CONCATENATE(S6050,", ",T6050,", ",U6050,", ",V6050,", ",W6050,", ",X6050,", ",Y6050)</f>
        <v>Animalia, Arthropoda, Insecta, Lepidoptera, Lycaenidae, Lycaena, phlaeas</v>
      </c>
      <c r="S6050" s="6" t="s">
        <v>76</v>
      </c>
      <c r="T6050" s="6" t="s">
        <v>208</v>
      </c>
      <c r="U6050" s="6" t="s">
        <v>209</v>
      </c>
      <c r="V6050" s="6" t="s">
        <v>210</v>
      </c>
      <c r="W6050" s="6" t="s">
        <v>216</v>
      </c>
      <c r="X6050" s="6" t="s">
        <v>420</v>
      </c>
      <c r="Y6050" s="6" t="s">
        <v>421</v>
      </c>
      <c r="AA6050" s="12" t="s">
        <v>83</v>
      </c>
      <c r="AB6050" s="6" t="s">
        <v>422</v>
      </c>
      <c r="AC6050" s="12" t="s">
        <v>382</v>
      </c>
      <c r="AD6050" s="6" t="s">
        <v>5220</v>
      </c>
      <c r="AE6050" s="2">
        <v>45501</v>
      </c>
      <c r="AF6050" s="43" t="s">
        <v>87</v>
      </c>
      <c r="AG6050" s="7" t="s">
        <v>419</v>
      </c>
      <c r="AH6050" s="43">
        <v>48.114870000000003</v>
      </c>
      <c r="AI6050" s="43">
        <v>-1.7099</v>
      </c>
      <c r="AL6050" s="43">
        <v>10</v>
      </c>
      <c r="AN6050" s="46" t="s">
        <v>5240</v>
      </c>
      <c r="AO6050" s="5" t="s">
        <v>89</v>
      </c>
      <c r="AP6050" s="6" t="s">
        <v>5219</v>
      </c>
      <c r="AR6050" s="7" t="s">
        <v>90</v>
      </c>
      <c r="AT6050" s="4" t="str">
        <f>CONCATENATE(AU6050,", ",AV6050,", ",AW6050,", ",AX6050,", ",AY6050,", ",AZ6050,", ",BA6050)</f>
        <v>Europe, France, FR, Bretagne, Ille-et-Vilaine, Rennes, Campus Institut Agro Rennes</v>
      </c>
      <c r="AU6050" s="1" t="s">
        <v>91</v>
      </c>
      <c r="AV6050" s="1" t="s">
        <v>92</v>
      </c>
      <c r="AW6050" s="1" t="s">
        <v>93</v>
      </c>
      <c r="AX6050" s="1" t="s">
        <v>94</v>
      </c>
      <c r="AY6050" s="1" t="s">
        <v>95</v>
      </c>
      <c r="AZ6050" s="1" t="s">
        <v>96</v>
      </c>
      <c r="BA6050" s="1" t="s">
        <v>5242</v>
      </c>
      <c r="BC6050" s="43"/>
      <c r="BF6050" s="43" t="s">
        <v>4596</v>
      </c>
      <c r="BG6050" s="43" t="s">
        <v>93</v>
      </c>
      <c r="BH6050" s="7" t="s">
        <v>97</v>
      </c>
      <c r="BJ6050" s="7" t="s">
        <v>98</v>
      </c>
      <c r="BK6050" s="7" t="s">
        <v>99</v>
      </c>
      <c r="BL6050" s="7" t="s">
        <v>4597</v>
      </c>
      <c r="BM6050" s="7" t="s">
        <v>4598</v>
      </c>
      <c r="BU6050" s="43">
        <v>1</v>
      </c>
      <c r="BW6050" s="43" t="s">
        <v>103</v>
      </c>
    </row>
    <row r="6051" spans="3:75" x14ac:dyDescent="0.35">
      <c r="C6051" s="43" t="str">
        <f t="shared" si="94"/>
        <v>IARA:BDT-07:2024: 6050</v>
      </c>
      <c r="D6051" s="43">
        <v>6050</v>
      </c>
      <c r="E6051" s="43" t="s">
        <v>5324</v>
      </c>
      <c r="F6051" s="1" t="s">
        <v>73</v>
      </c>
      <c r="G6051" s="43" t="s">
        <v>5295</v>
      </c>
      <c r="H6051" s="2">
        <v>45501</v>
      </c>
      <c r="J6051" s="43">
        <v>2024</v>
      </c>
      <c r="K6051" s="43">
        <v>7</v>
      </c>
      <c r="L6051" s="43">
        <v>28</v>
      </c>
      <c r="M6051" s="43"/>
      <c r="N6051" s="43"/>
      <c r="O6051" s="43"/>
      <c r="P6051" s="12" t="s">
        <v>75</v>
      </c>
      <c r="Q6051" s="12" t="str">
        <f>CONCATENATE(X6051," ",Y6051)</f>
        <v>Pyronia tithonus</v>
      </c>
      <c r="R6051" s="14" t="str">
        <f>CONCATENATE(S6051,", ",T6051,", ",U6051,", ",V6051,", ",W6051,", ",X6051,", ",Y6051)</f>
        <v>Animalia, Arthropoda, Insecta, Lepidoptera, Nymphalidae, Pyronia, tithonus</v>
      </c>
      <c r="S6051" s="6" t="s">
        <v>76</v>
      </c>
      <c r="T6051" s="6" t="s">
        <v>208</v>
      </c>
      <c r="U6051" s="6" t="s">
        <v>209</v>
      </c>
      <c r="V6051" s="6" t="s">
        <v>210</v>
      </c>
      <c r="W6051" s="6" t="s">
        <v>238</v>
      </c>
      <c r="X6051" s="6" t="s">
        <v>393</v>
      </c>
      <c r="Y6051" s="6" t="s">
        <v>394</v>
      </c>
      <c r="AA6051" s="12" t="s">
        <v>83</v>
      </c>
      <c r="AB6051" s="6" t="s">
        <v>395</v>
      </c>
      <c r="AC6051" s="43" t="s">
        <v>378</v>
      </c>
      <c r="AD6051" s="6" t="s">
        <v>5220</v>
      </c>
      <c r="AE6051" s="2">
        <v>45501</v>
      </c>
      <c r="AF6051" s="43" t="s">
        <v>87</v>
      </c>
      <c r="AG6051" s="7" t="s">
        <v>392</v>
      </c>
      <c r="AH6051" s="43">
        <v>48.113199999999999</v>
      </c>
      <c r="AI6051" s="43">
        <v>-1.7098800000000001</v>
      </c>
      <c r="AL6051" s="43">
        <v>10</v>
      </c>
      <c r="AN6051" s="46" t="s">
        <v>5240</v>
      </c>
      <c r="AO6051" s="5" t="s">
        <v>89</v>
      </c>
      <c r="AP6051" s="6" t="s">
        <v>5219</v>
      </c>
      <c r="AR6051" s="7" t="s">
        <v>90</v>
      </c>
      <c r="AT6051" s="4" t="str">
        <f>CONCATENATE(AU6051,", ",AV6051,", ",AW6051,", ",AX6051,", ",AY6051,", ",AZ6051,", ",BA6051)</f>
        <v>Europe, France, FR, Bretagne, Ille-et-Vilaine, Rennes, Campus Institut Agro Rennes</v>
      </c>
      <c r="AU6051" s="1" t="s">
        <v>91</v>
      </c>
      <c r="AV6051" s="1" t="s">
        <v>92</v>
      </c>
      <c r="AW6051" s="1" t="s">
        <v>93</v>
      </c>
      <c r="AX6051" s="1" t="s">
        <v>94</v>
      </c>
      <c r="AY6051" s="1" t="s">
        <v>95</v>
      </c>
      <c r="AZ6051" s="1" t="s">
        <v>96</v>
      </c>
      <c r="BA6051" s="1" t="s">
        <v>5242</v>
      </c>
      <c r="BC6051" s="43"/>
      <c r="BF6051" s="43" t="s">
        <v>4596</v>
      </c>
      <c r="BG6051" s="43" t="s">
        <v>93</v>
      </c>
      <c r="BH6051" s="7" t="s">
        <v>97</v>
      </c>
      <c r="BJ6051" s="7" t="s">
        <v>98</v>
      </c>
      <c r="BK6051" s="7" t="s">
        <v>99</v>
      </c>
      <c r="BL6051" s="7" t="s">
        <v>4597</v>
      </c>
      <c r="BM6051" s="7" t="s">
        <v>4598</v>
      </c>
      <c r="BU6051" s="43">
        <v>1</v>
      </c>
      <c r="BW6051" s="43" t="s">
        <v>103</v>
      </c>
    </row>
    <row r="6052" spans="3:75" x14ac:dyDescent="0.35">
      <c r="C6052" s="43" t="str">
        <f t="shared" si="94"/>
        <v>IARA:BDT-07:2024: 6051</v>
      </c>
      <c r="D6052" s="43">
        <v>6051</v>
      </c>
      <c r="E6052" s="43" t="s">
        <v>5324</v>
      </c>
      <c r="F6052" s="1" t="s">
        <v>73</v>
      </c>
      <c r="G6052" s="43" t="s">
        <v>5295</v>
      </c>
      <c r="H6052" s="2">
        <v>45501</v>
      </c>
      <c r="J6052" s="43">
        <v>2024</v>
      </c>
      <c r="K6052" s="43">
        <v>7</v>
      </c>
      <c r="L6052" s="43">
        <v>28</v>
      </c>
      <c r="M6052" s="43"/>
      <c r="N6052" s="43"/>
      <c r="O6052" s="43"/>
      <c r="P6052" s="12" t="s">
        <v>75</v>
      </c>
      <c r="Q6052" s="12" t="str">
        <f>CONCATENATE(X6052," ",Y6052)</f>
        <v>Pieris rapae</v>
      </c>
      <c r="R6052" s="14" t="str">
        <f>CONCATENATE(S6052,", ",T6052,", ",U6052,", ",V6052,", ",W6052,", ",X6052,", ",Y6052)</f>
        <v>Animalia, Arthropoda, Insecta, Lepidoptera, Pieridae, Pieris, rapae</v>
      </c>
      <c r="S6052" s="6" t="s">
        <v>76</v>
      </c>
      <c r="T6052" s="6" t="s">
        <v>208</v>
      </c>
      <c r="U6052" s="6" t="s">
        <v>209</v>
      </c>
      <c r="V6052" s="6" t="s">
        <v>210</v>
      </c>
      <c r="W6052" s="6" t="s">
        <v>211</v>
      </c>
      <c r="X6052" s="6" t="s">
        <v>227</v>
      </c>
      <c r="Y6052" s="6" t="s">
        <v>228</v>
      </c>
      <c r="AA6052" s="12" t="s">
        <v>83</v>
      </c>
      <c r="AB6052" s="6" t="s">
        <v>84</v>
      </c>
      <c r="AC6052" s="43" t="s">
        <v>229</v>
      </c>
      <c r="AD6052" s="6" t="s">
        <v>5220</v>
      </c>
      <c r="AE6052" s="2">
        <v>45501</v>
      </c>
      <c r="AF6052" s="43" t="s">
        <v>87</v>
      </c>
      <c r="AG6052" s="7" t="s">
        <v>230</v>
      </c>
      <c r="AH6052" s="43">
        <v>48.114710000000002</v>
      </c>
      <c r="AI6052" s="43">
        <v>-1.7098800000000001</v>
      </c>
      <c r="AL6052" s="43">
        <v>10</v>
      </c>
      <c r="AN6052" s="46" t="s">
        <v>5240</v>
      </c>
      <c r="AO6052" s="5" t="s">
        <v>89</v>
      </c>
      <c r="AP6052" s="6" t="s">
        <v>5219</v>
      </c>
      <c r="AR6052" s="7" t="s">
        <v>90</v>
      </c>
      <c r="AT6052" s="4" t="str">
        <f>CONCATENATE(AU6052,", ",AV6052,", ",AW6052,", ",AX6052,", ",AY6052,", ",AZ6052,", ",BA6052)</f>
        <v>Europe, France, FR, Bretagne, Ille-et-Vilaine, Rennes, Campus Institut Agro Rennes</v>
      </c>
      <c r="AU6052" s="1" t="s">
        <v>91</v>
      </c>
      <c r="AV6052" s="1" t="s">
        <v>92</v>
      </c>
      <c r="AW6052" s="1" t="s">
        <v>93</v>
      </c>
      <c r="AX6052" s="1" t="s">
        <v>94</v>
      </c>
      <c r="AY6052" s="1" t="s">
        <v>95</v>
      </c>
      <c r="AZ6052" s="1" t="s">
        <v>96</v>
      </c>
      <c r="BA6052" s="1" t="s">
        <v>5242</v>
      </c>
      <c r="BC6052" s="43"/>
      <c r="BF6052" s="43" t="s">
        <v>4596</v>
      </c>
      <c r="BG6052" s="43" t="s">
        <v>93</v>
      </c>
      <c r="BH6052" s="7" t="s">
        <v>97</v>
      </c>
      <c r="BJ6052" s="7" t="s">
        <v>98</v>
      </c>
      <c r="BK6052" s="7" t="s">
        <v>99</v>
      </c>
      <c r="BL6052" s="7" t="s">
        <v>4597</v>
      </c>
      <c r="BM6052" s="7" t="s">
        <v>4598</v>
      </c>
      <c r="BU6052" s="43">
        <v>1</v>
      </c>
      <c r="BW6052" s="43" t="s">
        <v>103</v>
      </c>
    </row>
    <row r="6053" spans="3:75" x14ac:dyDescent="0.35">
      <c r="C6053" s="43" t="str">
        <f t="shared" si="94"/>
        <v>IARA:BDT-07:2024: 6052</v>
      </c>
      <c r="D6053" s="43">
        <v>6052</v>
      </c>
      <c r="E6053" s="43" t="s">
        <v>5324</v>
      </c>
      <c r="F6053" s="1" t="s">
        <v>73</v>
      </c>
      <c r="G6053" s="43" t="s">
        <v>5295</v>
      </c>
      <c r="H6053" s="2">
        <v>45501</v>
      </c>
      <c r="J6053" s="43">
        <v>2024</v>
      </c>
      <c r="K6053" s="43">
        <v>7</v>
      </c>
      <c r="L6053" s="43">
        <v>28</v>
      </c>
      <c r="M6053" s="43"/>
      <c r="N6053" s="43"/>
      <c r="O6053" s="43"/>
      <c r="P6053" s="12" t="s">
        <v>75</v>
      </c>
      <c r="Q6053" s="12" t="str">
        <f>CONCATENATE(X6053," ",Y6053)</f>
        <v>Pyronia tithonus</v>
      </c>
      <c r="R6053" s="14" t="str">
        <f>CONCATENATE(S6053,", ",T6053,", ",U6053,", ",V6053,", ",W6053,", ",X6053,", ",Y6053)</f>
        <v>Animalia, Arthropoda, Insecta, Lepidoptera, Nymphalidae, Pyronia, tithonus</v>
      </c>
      <c r="S6053" s="6" t="s">
        <v>76</v>
      </c>
      <c r="T6053" s="6" t="s">
        <v>208</v>
      </c>
      <c r="U6053" s="6" t="s">
        <v>209</v>
      </c>
      <c r="V6053" s="6" t="s">
        <v>210</v>
      </c>
      <c r="W6053" s="6" t="s">
        <v>238</v>
      </c>
      <c r="X6053" s="6" t="s">
        <v>393</v>
      </c>
      <c r="Y6053" s="6" t="s">
        <v>394</v>
      </c>
      <c r="AA6053" s="12" t="s">
        <v>83</v>
      </c>
      <c r="AB6053" s="6" t="s">
        <v>395</v>
      </c>
      <c r="AC6053" s="43" t="s">
        <v>378</v>
      </c>
      <c r="AD6053" s="6" t="s">
        <v>5220</v>
      </c>
      <c r="AE6053" s="2">
        <v>45501</v>
      </c>
      <c r="AF6053" s="43" t="s">
        <v>87</v>
      </c>
      <c r="AG6053" s="7" t="s">
        <v>392</v>
      </c>
      <c r="AH6053" s="43">
        <v>48.11515</v>
      </c>
      <c r="AI6053" s="43">
        <v>-1.7093499999999999</v>
      </c>
      <c r="AL6053" s="43">
        <v>10</v>
      </c>
      <c r="AN6053" s="46" t="s">
        <v>5240</v>
      </c>
      <c r="AO6053" s="5" t="s">
        <v>89</v>
      </c>
      <c r="AP6053" s="6" t="s">
        <v>5219</v>
      </c>
      <c r="AR6053" s="7" t="s">
        <v>90</v>
      </c>
      <c r="AT6053" s="4" t="str">
        <f>CONCATENATE(AU6053,", ",AV6053,", ",AW6053,", ",AX6053,", ",AY6053,", ",AZ6053,", ",BA6053)</f>
        <v>Europe, France, FR, Bretagne, Ille-et-Vilaine, Rennes, Campus Institut Agro Rennes</v>
      </c>
      <c r="AU6053" s="1" t="s">
        <v>91</v>
      </c>
      <c r="AV6053" s="1" t="s">
        <v>92</v>
      </c>
      <c r="AW6053" s="1" t="s">
        <v>93</v>
      </c>
      <c r="AX6053" s="1" t="s">
        <v>94</v>
      </c>
      <c r="AY6053" s="1" t="s">
        <v>95</v>
      </c>
      <c r="AZ6053" s="1" t="s">
        <v>96</v>
      </c>
      <c r="BA6053" s="1" t="s">
        <v>5242</v>
      </c>
      <c r="BC6053" s="43"/>
      <c r="BF6053" s="43" t="s">
        <v>4596</v>
      </c>
      <c r="BG6053" s="43" t="s">
        <v>93</v>
      </c>
      <c r="BH6053" s="7" t="s">
        <v>97</v>
      </c>
      <c r="BJ6053" s="7" t="s">
        <v>98</v>
      </c>
      <c r="BK6053" s="7" t="s">
        <v>99</v>
      </c>
      <c r="BL6053" s="7" t="s">
        <v>4597</v>
      </c>
      <c r="BM6053" s="7" t="s">
        <v>4598</v>
      </c>
      <c r="BU6053" s="43">
        <v>1</v>
      </c>
      <c r="BW6053" s="43" t="s">
        <v>103</v>
      </c>
    </row>
    <row r="6054" spans="3:75" x14ac:dyDescent="0.35">
      <c r="C6054" s="43" t="str">
        <f t="shared" si="94"/>
        <v>IARA:BDT-07:2024: 6053</v>
      </c>
      <c r="D6054" s="43">
        <v>6053</v>
      </c>
      <c r="E6054" s="43" t="s">
        <v>5324</v>
      </c>
      <c r="F6054" s="1" t="s">
        <v>73</v>
      </c>
      <c r="G6054" s="43" t="s">
        <v>5295</v>
      </c>
      <c r="H6054" s="2">
        <v>45501</v>
      </c>
      <c r="J6054" s="43">
        <v>2024</v>
      </c>
      <c r="K6054" s="43">
        <v>7</v>
      </c>
      <c r="L6054" s="43">
        <v>28</v>
      </c>
      <c r="M6054" s="43"/>
      <c r="N6054" s="43"/>
      <c r="O6054" s="43"/>
      <c r="P6054" s="12" t="s">
        <v>75</v>
      </c>
      <c r="Q6054" s="12" t="str">
        <f>CONCATENATE(X6054," ",Y6054)</f>
        <v>Pyronia tithonus</v>
      </c>
      <c r="R6054" s="14" t="str">
        <f>CONCATENATE(S6054,", ",T6054,", ",U6054,", ",V6054,", ",W6054,", ",X6054,", ",Y6054)</f>
        <v>Animalia, Arthropoda, Insecta, Lepidoptera, Nymphalidae, Pyronia, tithonus</v>
      </c>
      <c r="S6054" s="6" t="s">
        <v>76</v>
      </c>
      <c r="T6054" s="6" t="s">
        <v>208</v>
      </c>
      <c r="U6054" s="6" t="s">
        <v>209</v>
      </c>
      <c r="V6054" s="6" t="s">
        <v>210</v>
      </c>
      <c r="W6054" s="6" t="s">
        <v>238</v>
      </c>
      <c r="X6054" s="6" t="s">
        <v>393</v>
      </c>
      <c r="Y6054" s="6" t="s">
        <v>394</v>
      </c>
      <c r="AA6054" s="12" t="s">
        <v>83</v>
      </c>
      <c r="AB6054" s="6" t="s">
        <v>395</v>
      </c>
      <c r="AC6054" s="43" t="s">
        <v>378</v>
      </c>
      <c r="AD6054" s="6" t="s">
        <v>5220</v>
      </c>
      <c r="AE6054" s="2">
        <v>45501</v>
      </c>
      <c r="AF6054" s="43" t="s">
        <v>87</v>
      </c>
      <c r="AG6054" s="7" t="s">
        <v>392</v>
      </c>
      <c r="AH6054" s="43">
        <v>48.115070000000003</v>
      </c>
      <c r="AI6054" s="43">
        <v>-1.70932</v>
      </c>
      <c r="AL6054" s="43">
        <v>10</v>
      </c>
      <c r="AN6054" s="46" t="s">
        <v>5240</v>
      </c>
      <c r="AO6054" s="5" t="s">
        <v>89</v>
      </c>
      <c r="AP6054" s="6" t="s">
        <v>5219</v>
      </c>
      <c r="AR6054" s="7" t="s">
        <v>90</v>
      </c>
      <c r="AT6054" s="4" t="str">
        <f>CONCATENATE(AU6054,", ",AV6054,", ",AW6054,", ",AX6054,", ",AY6054,", ",AZ6054,", ",BA6054)</f>
        <v>Europe, France, FR, Bretagne, Ille-et-Vilaine, Rennes, Campus Institut Agro Rennes</v>
      </c>
      <c r="AU6054" s="1" t="s">
        <v>91</v>
      </c>
      <c r="AV6054" s="1" t="s">
        <v>92</v>
      </c>
      <c r="AW6054" s="1" t="s">
        <v>93</v>
      </c>
      <c r="AX6054" s="1" t="s">
        <v>94</v>
      </c>
      <c r="AY6054" s="1" t="s">
        <v>95</v>
      </c>
      <c r="AZ6054" s="1" t="s">
        <v>96</v>
      </c>
      <c r="BA6054" s="1" t="s">
        <v>5242</v>
      </c>
      <c r="BC6054" s="43"/>
      <c r="BF6054" s="43" t="s">
        <v>4596</v>
      </c>
      <c r="BG6054" s="43" t="s">
        <v>93</v>
      </c>
      <c r="BH6054" s="7" t="s">
        <v>97</v>
      </c>
      <c r="BJ6054" s="7" t="s">
        <v>98</v>
      </c>
      <c r="BK6054" s="7" t="s">
        <v>99</v>
      </c>
      <c r="BL6054" s="7" t="s">
        <v>4597</v>
      </c>
      <c r="BM6054" s="7" t="s">
        <v>4598</v>
      </c>
      <c r="BU6054" s="43">
        <v>1</v>
      </c>
      <c r="BW6054" s="43" t="s">
        <v>103</v>
      </c>
    </row>
    <row r="6055" spans="3:75" x14ac:dyDescent="0.35">
      <c r="C6055" s="43" t="str">
        <f t="shared" si="94"/>
        <v>IARA:BDT-07:2024: 6054</v>
      </c>
      <c r="D6055" s="43">
        <v>6054</v>
      </c>
      <c r="E6055" s="43" t="s">
        <v>5324</v>
      </c>
      <c r="F6055" s="1" t="s">
        <v>73</v>
      </c>
      <c r="G6055" s="43" t="s">
        <v>5295</v>
      </c>
      <c r="H6055" s="2">
        <v>45501</v>
      </c>
      <c r="J6055" s="43">
        <v>2024</v>
      </c>
      <c r="K6055" s="43">
        <v>7</v>
      </c>
      <c r="L6055" s="43">
        <v>28</v>
      </c>
      <c r="M6055" s="43"/>
      <c r="N6055" s="43"/>
      <c r="O6055" s="43"/>
      <c r="P6055" s="12" t="s">
        <v>75</v>
      </c>
      <c r="Q6055" s="12" t="str">
        <f>CONCATENATE(X6055," ",Y6055)</f>
        <v>Vanessa atalanta</v>
      </c>
      <c r="R6055" s="14" t="str">
        <f>CONCATENATE(S6055,", ",T6055,", ",U6055,", ",V6055,", ",W6055,", ",X6055,", ",Y6055)</f>
        <v>Animalia, Arthropoda, Insecta, Lepidoptera, Nymphalidae, Vanessa, atalanta</v>
      </c>
      <c r="S6055" s="6" t="s">
        <v>76</v>
      </c>
      <c r="T6055" s="6" t="s">
        <v>208</v>
      </c>
      <c r="U6055" s="6" t="s">
        <v>209</v>
      </c>
      <c r="V6055" s="6" t="s">
        <v>210</v>
      </c>
      <c r="W6055" s="6" t="s">
        <v>238</v>
      </c>
      <c r="X6055" s="6" t="s">
        <v>247</v>
      </c>
      <c r="Y6055" s="6" t="s">
        <v>248</v>
      </c>
      <c r="AA6055" s="12" t="s">
        <v>83</v>
      </c>
      <c r="AB6055" s="6" t="s">
        <v>84</v>
      </c>
      <c r="AC6055" s="43" t="s">
        <v>249</v>
      </c>
      <c r="AD6055" s="6" t="s">
        <v>5220</v>
      </c>
      <c r="AE6055" s="2">
        <v>45501</v>
      </c>
      <c r="AF6055" s="43" t="s">
        <v>87</v>
      </c>
      <c r="AG6055" s="7" t="s">
        <v>250</v>
      </c>
      <c r="AH6055" s="43">
        <v>48.113509999999998</v>
      </c>
      <c r="AI6055" s="43">
        <v>-1.7090099999999999</v>
      </c>
      <c r="AL6055" s="43">
        <v>10</v>
      </c>
      <c r="AN6055" s="46" t="s">
        <v>5240</v>
      </c>
      <c r="AO6055" s="5" t="s">
        <v>89</v>
      </c>
      <c r="AP6055" s="6" t="s">
        <v>5219</v>
      </c>
      <c r="AR6055" s="7" t="s">
        <v>90</v>
      </c>
      <c r="AT6055" s="4" t="str">
        <f>CONCATENATE(AU6055,", ",AV6055,", ",AW6055,", ",AX6055,", ",AY6055,", ",AZ6055,", ",BA6055)</f>
        <v>Europe, France, FR, Bretagne, Ille-et-Vilaine, Rennes, Campus Institut Agro Rennes</v>
      </c>
      <c r="AU6055" s="1" t="s">
        <v>91</v>
      </c>
      <c r="AV6055" s="1" t="s">
        <v>92</v>
      </c>
      <c r="AW6055" s="1" t="s">
        <v>93</v>
      </c>
      <c r="AX6055" s="1" t="s">
        <v>94</v>
      </c>
      <c r="AY6055" s="1" t="s">
        <v>95</v>
      </c>
      <c r="AZ6055" s="1" t="s">
        <v>96</v>
      </c>
      <c r="BA6055" s="1" t="s">
        <v>5242</v>
      </c>
      <c r="BC6055" s="43"/>
      <c r="BF6055" s="43" t="s">
        <v>4596</v>
      </c>
      <c r="BG6055" s="43" t="s">
        <v>93</v>
      </c>
      <c r="BH6055" s="7" t="s">
        <v>97</v>
      </c>
      <c r="BJ6055" s="7" t="s">
        <v>98</v>
      </c>
      <c r="BK6055" s="7" t="s">
        <v>99</v>
      </c>
      <c r="BL6055" s="7" t="s">
        <v>4597</v>
      </c>
      <c r="BM6055" s="7" t="s">
        <v>4598</v>
      </c>
      <c r="BU6055" s="43">
        <v>1</v>
      </c>
      <c r="BW6055" s="43" t="s">
        <v>103</v>
      </c>
    </row>
    <row r="6056" spans="3:75" x14ac:dyDescent="0.35">
      <c r="C6056" s="43" t="str">
        <f t="shared" si="94"/>
        <v>IARA:BDT-07:2024: 6055</v>
      </c>
      <c r="D6056" s="43">
        <v>6055</v>
      </c>
      <c r="E6056" s="43" t="s">
        <v>5324</v>
      </c>
      <c r="F6056" s="1" t="s">
        <v>73</v>
      </c>
      <c r="G6056" s="43" t="s">
        <v>5295</v>
      </c>
      <c r="H6056" s="2">
        <v>45501</v>
      </c>
      <c r="J6056" s="43">
        <v>2024</v>
      </c>
      <c r="K6056" s="43">
        <v>7</v>
      </c>
      <c r="L6056" s="43">
        <v>28</v>
      </c>
      <c r="M6056" s="43"/>
      <c r="N6056" s="43"/>
      <c r="O6056" s="43"/>
      <c r="P6056" s="12" t="s">
        <v>75</v>
      </c>
      <c r="Q6056" s="12" t="str">
        <f>CONCATENATE(X6056," ",Y6056)</f>
        <v>Pyronia tithonus</v>
      </c>
      <c r="R6056" s="14" t="str">
        <f>CONCATENATE(S6056,", ",T6056,", ",U6056,", ",V6056,", ",W6056,", ",X6056,", ",Y6056)</f>
        <v>Animalia, Arthropoda, Insecta, Lepidoptera, Nymphalidae, Pyronia, tithonus</v>
      </c>
      <c r="S6056" s="6" t="s">
        <v>76</v>
      </c>
      <c r="T6056" s="6" t="s">
        <v>208</v>
      </c>
      <c r="U6056" s="6" t="s">
        <v>209</v>
      </c>
      <c r="V6056" s="6" t="s">
        <v>210</v>
      </c>
      <c r="W6056" s="6" t="s">
        <v>238</v>
      </c>
      <c r="X6056" s="6" t="s">
        <v>393</v>
      </c>
      <c r="Y6056" s="6" t="s">
        <v>394</v>
      </c>
      <c r="AA6056" s="12" t="s">
        <v>83</v>
      </c>
      <c r="AB6056" s="6" t="s">
        <v>395</v>
      </c>
      <c r="AC6056" s="43" t="s">
        <v>378</v>
      </c>
      <c r="AD6056" s="6" t="s">
        <v>5220</v>
      </c>
      <c r="AE6056" s="2">
        <v>45501</v>
      </c>
      <c r="AF6056" s="43" t="s">
        <v>87</v>
      </c>
      <c r="AG6056" s="7" t="s">
        <v>392</v>
      </c>
      <c r="AH6056" s="43">
        <v>48.115000000000002</v>
      </c>
      <c r="AI6056" s="43">
        <v>-1.7089099999999999</v>
      </c>
      <c r="AL6056" s="43">
        <v>10</v>
      </c>
      <c r="AN6056" s="46" t="s">
        <v>5240</v>
      </c>
      <c r="AO6056" s="5" t="s">
        <v>89</v>
      </c>
      <c r="AP6056" s="6" t="s">
        <v>5220</v>
      </c>
      <c r="AR6056" s="7" t="s">
        <v>90</v>
      </c>
      <c r="AT6056" s="4" t="str">
        <f>CONCATENATE(AU6056,", ",AV6056,", ",AW6056,", ",AX6056,", ",AY6056,", ",AZ6056,", ",BA6056)</f>
        <v>Europe, France, FR, Bretagne, Ille-et-Vilaine, Rennes, Campus Institut Agro Rennes</v>
      </c>
      <c r="AU6056" s="1" t="s">
        <v>91</v>
      </c>
      <c r="AV6056" s="1" t="s">
        <v>92</v>
      </c>
      <c r="AW6056" s="1" t="s">
        <v>93</v>
      </c>
      <c r="AX6056" s="1" t="s">
        <v>94</v>
      </c>
      <c r="AY6056" s="1" t="s">
        <v>95</v>
      </c>
      <c r="AZ6056" s="1" t="s">
        <v>96</v>
      </c>
      <c r="BA6056" s="1" t="s">
        <v>5242</v>
      </c>
      <c r="BC6056" s="43"/>
      <c r="BF6056" s="43" t="s">
        <v>4596</v>
      </c>
      <c r="BG6056" s="43" t="s">
        <v>93</v>
      </c>
      <c r="BH6056" s="7" t="s">
        <v>97</v>
      </c>
      <c r="BJ6056" s="7" t="s">
        <v>98</v>
      </c>
      <c r="BK6056" s="7" t="s">
        <v>99</v>
      </c>
      <c r="BL6056" s="7" t="s">
        <v>4597</v>
      </c>
      <c r="BM6056" s="7" t="s">
        <v>4598</v>
      </c>
      <c r="BU6056" s="43">
        <v>1</v>
      </c>
      <c r="BW6056" s="43" t="s">
        <v>103</v>
      </c>
    </row>
    <row r="6057" spans="3:75" x14ac:dyDescent="0.35">
      <c r="C6057" s="43" t="str">
        <f t="shared" si="94"/>
        <v>IARA:BDT-07:2024: 6056</v>
      </c>
      <c r="D6057" s="43">
        <v>6056</v>
      </c>
      <c r="E6057" s="43" t="s">
        <v>5324</v>
      </c>
      <c r="F6057" s="1" t="s">
        <v>73</v>
      </c>
      <c r="G6057" s="43" t="s">
        <v>5295</v>
      </c>
      <c r="H6057" s="2">
        <v>45501</v>
      </c>
      <c r="J6057" s="43">
        <v>2024</v>
      </c>
      <c r="K6057" s="43">
        <v>7</v>
      </c>
      <c r="L6057" s="43">
        <v>28</v>
      </c>
      <c r="M6057" s="43"/>
      <c r="N6057" s="43"/>
      <c r="O6057" s="43"/>
      <c r="P6057" s="12" t="s">
        <v>75</v>
      </c>
      <c r="Q6057" s="12" t="str">
        <f>CONCATENATE(X6057," ",Y6057)</f>
        <v>Pieris rapae</v>
      </c>
      <c r="R6057" s="14" t="str">
        <f>CONCATENATE(S6057,", ",T6057,", ",U6057,", ",V6057,", ",W6057,", ",X6057,", ",Y6057)</f>
        <v>Animalia, Arthropoda, Insecta, Lepidoptera, Pieridae, Pieris, rapae</v>
      </c>
      <c r="S6057" s="6" t="s">
        <v>76</v>
      </c>
      <c r="T6057" s="6" t="s">
        <v>208</v>
      </c>
      <c r="U6057" s="6" t="s">
        <v>209</v>
      </c>
      <c r="V6057" s="6" t="s">
        <v>210</v>
      </c>
      <c r="W6057" s="6" t="s">
        <v>211</v>
      </c>
      <c r="X6057" s="6" t="s">
        <v>227</v>
      </c>
      <c r="Y6057" s="6" t="s">
        <v>228</v>
      </c>
      <c r="AA6057" s="12" t="s">
        <v>83</v>
      </c>
      <c r="AB6057" s="6" t="s">
        <v>84</v>
      </c>
      <c r="AC6057" s="43" t="s">
        <v>229</v>
      </c>
      <c r="AD6057" s="6" t="s">
        <v>5220</v>
      </c>
      <c r="AE6057" s="2">
        <v>45501</v>
      </c>
      <c r="AF6057" s="43" t="s">
        <v>87</v>
      </c>
      <c r="AG6057" s="7" t="s">
        <v>230</v>
      </c>
      <c r="AH6057" s="43">
        <v>48.113720000000001</v>
      </c>
      <c r="AI6057" s="43">
        <v>-1.7088000000000001</v>
      </c>
      <c r="AL6057" s="43">
        <v>10</v>
      </c>
      <c r="AN6057" s="46" t="s">
        <v>5240</v>
      </c>
      <c r="AO6057" s="5" t="s">
        <v>89</v>
      </c>
      <c r="AP6057" s="6" t="s">
        <v>5220</v>
      </c>
      <c r="AR6057" s="7" t="s">
        <v>90</v>
      </c>
      <c r="AT6057" s="4" t="str">
        <f>CONCATENATE(AU6057,", ",AV6057,", ",AW6057,", ",AX6057,", ",AY6057,", ",AZ6057,", ",BA6057)</f>
        <v>Europe, France, FR, Bretagne, Ille-et-Vilaine, Rennes, Campus Institut Agro Rennes</v>
      </c>
      <c r="AU6057" s="1" t="s">
        <v>91</v>
      </c>
      <c r="AV6057" s="1" t="s">
        <v>92</v>
      </c>
      <c r="AW6057" s="1" t="s">
        <v>93</v>
      </c>
      <c r="AX6057" s="1" t="s">
        <v>94</v>
      </c>
      <c r="AY6057" s="1" t="s">
        <v>95</v>
      </c>
      <c r="AZ6057" s="1" t="s">
        <v>96</v>
      </c>
      <c r="BA6057" s="1" t="s">
        <v>5242</v>
      </c>
      <c r="BC6057" s="43"/>
      <c r="BF6057" s="43" t="s">
        <v>4596</v>
      </c>
      <c r="BG6057" s="43" t="s">
        <v>93</v>
      </c>
      <c r="BH6057" s="7" t="s">
        <v>97</v>
      </c>
      <c r="BJ6057" s="7" t="s">
        <v>98</v>
      </c>
      <c r="BK6057" s="7" t="s">
        <v>99</v>
      </c>
      <c r="BL6057" s="7" t="s">
        <v>4597</v>
      </c>
      <c r="BM6057" s="7" t="s">
        <v>4598</v>
      </c>
      <c r="BU6057" s="43">
        <v>1</v>
      </c>
      <c r="BW6057" s="43" t="s">
        <v>103</v>
      </c>
    </row>
    <row r="6058" spans="3:75" x14ac:dyDescent="0.35">
      <c r="C6058" s="43" t="str">
        <f t="shared" si="94"/>
        <v>IARA:BDT-07:2024: 6057</v>
      </c>
      <c r="D6058" s="43">
        <v>6057</v>
      </c>
      <c r="E6058" s="43" t="s">
        <v>5324</v>
      </c>
      <c r="F6058" s="1" t="s">
        <v>73</v>
      </c>
      <c r="G6058" s="43" t="s">
        <v>5295</v>
      </c>
      <c r="H6058" s="2">
        <v>45501</v>
      </c>
      <c r="J6058" s="43">
        <v>2024</v>
      </c>
      <c r="K6058" s="43">
        <v>7</v>
      </c>
      <c r="L6058" s="43">
        <v>28</v>
      </c>
      <c r="M6058" s="43"/>
      <c r="N6058" s="43"/>
      <c r="O6058" s="43"/>
      <c r="P6058" s="12" t="s">
        <v>75</v>
      </c>
      <c r="Q6058" s="12" t="str">
        <f>CONCATENATE(X6058," ",Y6058)</f>
        <v>Pararge aegeria</v>
      </c>
      <c r="R6058" s="14" t="str">
        <f>CONCATENATE(S6058,", ",T6058,", ",U6058,", ",V6058,", ",W6058,", ",X6058,", ",Y6058)</f>
        <v>Animalia, Arthropoda, Insecta, Lepidoptera, Nymphalidae, Pararge, aegeria</v>
      </c>
      <c r="S6058" s="6" t="s">
        <v>76</v>
      </c>
      <c r="T6058" s="6" t="s">
        <v>208</v>
      </c>
      <c r="U6058" s="6" t="s">
        <v>209</v>
      </c>
      <c r="V6058" s="6" t="s">
        <v>210</v>
      </c>
      <c r="W6058" s="6" t="s">
        <v>238</v>
      </c>
      <c r="X6058" s="6" t="s">
        <v>243</v>
      </c>
      <c r="Y6058" s="6" t="s">
        <v>244</v>
      </c>
      <c r="AA6058" s="12" t="s">
        <v>83</v>
      </c>
      <c r="AB6058" s="6" t="s">
        <v>84</v>
      </c>
      <c r="AC6058" s="43" t="s">
        <v>245</v>
      </c>
      <c r="AD6058" s="6" t="s">
        <v>5220</v>
      </c>
      <c r="AE6058" s="2">
        <v>45501</v>
      </c>
      <c r="AF6058" s="43" t="s">
        <v>87</v>
      </c>
      <c r="AG6058" s="7" t="s">
        <v>246</v>
      </c>
      <c r="AH6058" s="43">
        <v>48.115079999999999</v>
      </c>
      <c r="AI6058" s="43">
        <v>-1.70879</v>
      </c>
      <c r="AL6058" s="43">
        <v>10</v>
      </c>
      <c r="AN6058" s="46" t="s">
        <v>5240</v>
      </c>
      <c r="AO6058" s="5" t="s">
        <v>89</v>
      </c>
      <c r="AP6058" s="6" t="s">
        <v>5219</v>
      </c>
      <c r="AR6058" s="7" t="s">
        <v>90</v>
      </c>
      <c r="AT6058" s="4" t="str">
        <f>CONCATENATE(AU6058,", ",AV6058,", ",AW6058,", ",AX6058,", ",AY6058,", ",AZ6058,", ",BA6058)</f>
        <v>Europe, France, FR, Bretagne, Ille-et-Vilaine, Rennes, Campus Institut Agro Rennes</v>
      </c>
      <c r="AU6058" s="1" t="s">
        <v>91</v>
      </c>
      <c r="AV6058" s="1" t="s">
        <v>92</v>
      </c>
      <c r="AW6058" s="1" t="s">
        <v>93</v>
      </c>
      <c r="AX6058" s="1" t="s">
        <v>94</v>
      </c>
      <c r="AY6058" s="1" t="s">
        <v>95</v>
      </c>
      <c r="AZ6058" s="1" t="s">
        <v>96</v>
      </c>
      <c r="BA6058" s="1" t="s">
        <v>5242</v>
      </c>
      <c r="BC6058" s="43"/>
      <c r="BF6058" s="43" t="s">
        <v>4596</v>
      </c>
      <c r="BG6058" s="43" t="s">
        <v>93</v>
      </c>
      <c r="BH6058" s="7" t="s">
        <v>97</v>
      </c>
      <c r="BJ6058" s="7" t="s">
        <v>98</v>
      </c>
      <c r="BK6058" s="7" t="s">
        <v>99</v>
      </c>
      <c r="BL6058" s="7" t="s">
        <v>4597</v>
      </c>
      <c r="BM6058" s="7" t="s">
        <v>4598</v>
      </c>
      <c r="BU6058" s="43">
        <v>1</v>
      </c>
      <c r="BW6058" s="43" t="s">
        <v>103</v>
      </c>
    </row>
    <row r="6059" spans="3:75" x14ac:dyDescent="0.35">
      <c r="C6059" s="43" t="str">
        <f t="shared" si="94"/>
        <v>IARA:BDT-07:2024: 6058</v>
      </c>
      <c r="D6059" s="43">
        <v>6058</v>
      </c>
      <c r="E6059" s="43" t="s">
        <v>5324</v>
      </c>
      <c r="F6059" s="1" t="s">
        <v>73</v>
      </c>
      <c r="G6059" s="43" t="s">
        <v>5295</v>
      </c>
      <c r="H6059" s="2">
        <v>45501</v>
      </c>
      <c r="J6059" s="43">
        <v>2024</v>
      </c>
      <c r="K6059" s="43">
        <v>7</v>
      </c>
      <c r="L6059" s="43">
        <v>28</v>
      </c>
      <c r="M6059" s="43"/>
      <c r="N6059" s="43"/>
      <c r="O6059" s="43"/>
      <c r="P6059" s="12" t="s">
        <v>75</v>
      </c>
      <c r="Q6059" s="12" t="str">
        <f>CONCATENATE(X6059," ",Y6059)</f>
        <v>Coenonympha pamphilus</v>
      </c>
      <c r="R6059" s="14" t="str">
        <f>CONCATENATE(S6059,", ",T6059,", ",U6059,", ",V6059,", ",W6059,", ",X6059,", ",Y6059)</f>
        <v>Animalia, Arthropoda, Insecta, Lepidoptera, Nymphalidae, Coenonympha, pamphilus</v>
      </c>
      <c r="S6059" s="6" t="s">
        <v>76</v>
      </c>
      <c r="T6059" s="6" t="s">
        <v>208</v>
      </c>
      <c r="U6059" s="6" t="s">
        <v>209</v>
      </c>
      <c r="V6059" s="6" t="s">
        <v>210</v>
      </c>
      <c r="W6059" s="6" t="s">
        <v>238</v>
      </c>
      <c r="X6059" s="6" t="s">
        <v>239</v>
      </c>
      <c r="Y6059" s="6" t="s">
        <v>240</v>
      </c>
      <c r="AA6059" s="12" t="s">
        <v>83</v>
      </c>
      <c r="AB6059" s="6" t="s">
        <v>84</v>
      </c>
      <c r="AC6059" s="43" t="s">
        <v>241</v>
      </c>
      <c r="AD6059" s="6" t="s">
        <v>5220</v>
      </c>
      <c r="AE6059" s="2">
        <v>45501</v>
      </c>
      <c r="AF6059" s="43" t="s">
        <v>87</v>
      </c>
      <c r="AG6059" s="7" t="s">
        <v>242</v>
      </c>
      <c r="AH6059" s="43">
        <v>48.113819999999997</v>
      </c>
      <c r="AI6059" s="43">
        <v>-1.70878</v>
      </c>
      <c r="AL6059" s="43">
        <v>10</v>
      </c>
      <c r="AN6059" s="46" t="s">
        <v>5240</v>
      </c>
      <c r="AO6059" s="5" t="s">
        <v>89</v>
      </c>
      <c r="AP6059" s="6" t="s">
        <v>5219</v>
      </c>
      <c r="AR6059" s="7" t="s">
        <v>90</v>
      </c>
      <c r="AT6059" s="4" t="str">
        <f>CONCATENATE(AU6059,", ",AV6059,", ",AW6059,", ",AX6059,", ",AY6059,", ",AZ6059,", ",BA6059)</f>
        <v>Europe, France, FR, Bretagne, Ille-et-Vilaine, Rennes, Campus Institut Agro Rennes</v>
      </c>
      <c r="AU6059" s="1" t="s">
        <v>91</v>
      </c>
      <c r="AV6059" s="1" t="s">
        <v>92</v>
      </c>
      <c r="AW6059" s="1" t="s">
        <v>93</v>
      </c>
      <c r="AX6059" s="1" t="s">
        <v>94</v>
      </c>
      <c r="AY6059" s="1" t="s">
        <v>95</v>
      </c>
      <c r="AZ6059" s="1" t="s">
        <v>96</v>
      </c>
      <c r="BA6059" s="1" t="s">
        <v>5242</v>
      </c>
      <c r="BC6059" s="43"/>
      <c r="BF6059" s="43" t="s">
        <v>4596</v>
      </c>
      <c r="BG6059" s="43" t="s">
        <v>93</v>
      </c>
      <c r="BH6059" s="7" t="s">
        <v>97</v>
      </c>
      <c r="BJ6059" s="7" t="s">
        <v>98</v>
      </c>
      <c r="BK6059" s="7" t="s">
        <v>99</v>
      </c>
      <c r="BL6059" s="7" t="s">
        <v>4597</v>
      </c>
      <c r="BM6059" s="7" t="s">
        <v>4598</v>
      </c>
      <c r="BU6059" s="43">
        <v>1</v>
      </c>
      <c r="BW6059" s="43" t="s">
        <v>103</v>
      </c>
    </row>
    <row r="6060" spans="3:75" x14ac:dyDescent="0.35">
      <c r="C6060" s="43" t="str">
        <f t="shared" si="94"/>
        <v>IARA:BDT-07:2024: 6059</v>
      </c>
      <c r="D6060" s="43">
        <v>6059</v>
      </c>
      <c r="E6060" s="43" t="s">
        <v>5324</v>
      </c>
      <c r="F6060" s="1" t="s">
        <v>73</v>
      </c>
      <c r="G6060" s="43" t="s">
        <v>5295</v>
      </c>
      <c r="H6060" s="2">
        <v>45501</v>
      </c>
      <c r="J6060" s="43">
        <v>2024</v>
      </c>
      <c r="K6060" s="43">
        <v>7</v>
      </c>
      <c r="L6060" s="43">
        <v>28</v>
      </c>
      <c r="M6060" s="43"/>
      <c r="N6060" s="43"/>
      <c r="O6060" s="43"/>
      <c r="P6060" s="12" t="s">
        <v>75</v>
      </c>
      <c r="Q6060" s="12" t="str">
        <f>CONCATENATE(X6060," ",Y6060)</f>
        <v>Pararge aegeria</v>
      </c>
      <c r="R6060" s="14" t="str">
        <f>CONCATENATE(S6060,", ",T6060,", ",U6060,", ",V6060,", ",W6060,", ",X6060,", ",Y6060)</f>
        <v>Animalia, Arthropoda, Insecta, Lepidoptera, Nymphalidae, Pararge, aegeria</v>
      </c>
      <c r="S6060" s="6" t="s">
        <v>76</v>
      </c>
      <c r="T6060" s="6" t="s">
        <v>208</v>
      </c>
      <c r="U6060" s="6" t="s">
        <v>209</v>
      </c>
      <c r="V6060" s="6" t="s">
        <v>210</v>
      </c>
      <c r="W6060" s="6" t="s">
        <v>238</v>
      </c>
      <c r="X6060" s="6" t="s">
        <v>243</v>
      </c>
      <c r="Y6060" s="6" t="s">
        <v>244</v>
      </c>
      <c r="AA6060" s="12" t="s">
        <v>83</v>
      </c>
      <c r="AB6060" s="6" t="s">
        <v>84</v>
      </c>
      <c r="AC6060" s="43" t="s">
        <v>245</v>
      </c>
      <c r="AD6060" s="6" t="s">
        <v>5220</v>
      </c>
      <c r="AE6060" s="2">
        <v>45501</v>
      </c>
      <c r="AF6060" s="43" t="s">
        <v>87</v>
      </c>
      <c r="AG6060" s="7" t="s">
        <v>246</v>
      </c>
      <c r="AH6060" s="43">
        <v>48.115079999999999</v>
      </c>
      <c r="AI6060" s="43">
        <v>-1.7087699999999999</v>
      </c>
      <c r="AL6060" s="43">
        <v>10</v>
      </c>
      <c r="AN6060" s="46" t="s">
        <v>5240</v>
      </c>
      <c r="AO6060" s="5" t="s">
        <v>89</v>
      </c>
      <c r="AP6060" s="6" t="s">
        <v>5219</v>
      </c>
      <c r="AR6060" s="7" t="s">
        <v>90</v>
      </c>
      <c r="AT6060" s="4" t="str">
        <f>CONCATENATE(AU6060,", ",AV6060,", ",AW6060,", ",AX6060,", ",AY6060,", ",AZ6060,", ",BA6060)</f>
        <v>Europe, France, FR, Bretagne, Ille-et-Vilaine, Rennes, Campus Institut Agro Rennes</v>
      </c>
      <c r="AU6060" s="1" t="s">
        <v>91</v>
      </c>
      <c r="AV6060" s="1" t="s">
        <v>92</v>
      </c>
      <c r="AW6060" s="1" t="s">
        <v>93</v>
      </c>
      <c r="AX6060" s="1" t="s">
        <v>94</v>
      </c>
      <c r="AY6060" s="1" t="s">
        <v>95</v>
      </c>
      <c r="AZ6060" s="1" t="s">
        <v>96</v>
      </c>
      <c r="BA6060" s="1" t="s">
        <v>5242</v>
      </c>
      <c r="BC6060" s="43"/>
      <c r="BF6060" s="43" t="s">
        <v>4596</v>
      </c>
      <c r="BG6060" s="43" t="s">
        <v>93</v>
      </c>
      <c r="BH6060" s="7" t="s">
        <v>97</v>
      </c>
      <c r="BJ6060" s="7" t="s">
        <v>98</v>
      </c>
      <c r="BK6060" s="7" t="s">
        <v>99</v>
      </c>
      <c r="BL6060" s="7" t="s">
        <v>4597</v>
      </c>
      <c r="BM6060" s="7" t="s">
        <v>4598</v>
      </c>
      <c r="BU6060" s="43">
        <v>1</v>
      </c>
      <c r="BW6060" s="43" t="s">
        <v>103</v>
      </c>
    </row>
    <row r="6061" spans="3:75" x14ac:dyDescent="0.35">
      <c r="C6061" s="43" t="str">
        <f t="shared" si="94"/>
        <v>IARA:BDT-07:2024: 6060</v>
      </c>
      <c r="D6061" s="43">
        <v>6060</v>
      </c>
      <c r="E6061" s="43" t="s">
        <v>5324</v>
      </c>
      <c r="F6061" s="1" t="s">
        <v>73</v>
      </c>
      <c r="G6061" s="43" t="s">
        <v>5295</v>
      </c>
      <c r="H6061" s="2">
        <v>45501</v>
      </c>
      <c r="J6061" s="43">
        <v>2024</v>
      </c>
      <c r="K6061" s="43">
        <v>7</v>
      </c>
      <c r="L6061" s="43">
        <v>28</v>
      </c>
      <c r="M6061" s="43"/>
      <c r="N6061" s="43"/>
      <c r="O6061" s="43"/>
      <c r="P6061" s="12" t="s">
        <v>75</v>
      </c>
      <c r="Q6061" s="12" t="str">
        <f>CONCATENATE(X6061," ",Y6061)</f>
        <v>Pyronia tithonus</v>
      </c>
      <c r="R6061" s="14" t="str">
        <f>CONCATENATE(S6061,", ",T6061,", ",U6061,", ",V6061,", ",W6061,", ",X6061,", ",Y6061)</f>
        <v>Animalia, Arthropoda, Insecta, Lepidoptera, Nymphalidae, Pyronia, tithonus</v>
      </c>
      <c r="S6061" s="6" t="s">
        <v>76</v>
      </c>
      <c r="T6061" s="6" t="s">
        <v>208</v>
      </c>
      <c r="U6061" s="6" t="s">
        <v>209</v>
      </c>
      <c r="V6061" s="6" t="s">
        <v>210</v>
      </c>
      <c r="W6061" s="6" t="s">
        <v>238</v>
      </c>
      <c r="X6061" s="6" t="s">
        <v>393</v>
      </c>
      <c r="Y6061" s="6" t="s">
        <v>394</v>
      </c>
      <c r="AA6061" s="12" t="s">
        <v>83</v>
      </c>
      <c r="AB6061" s="6" t="s">
        <v>395</v>
      </c>
      <c r="AC6061" s="43" t="s">
        <v>378</v>
      </c>
      <c r="AD6061" s="6" t="s">
        <v>5220</v>
      </c>
      <c r="AE6061" s="2">
        <v>45501</v>
      </c>
      <c r="AF6061" s="43" t="s">
        <v>87</v>
      </c>
      <c r="AG6061" s="7" t="s">
        <v>392</v>
      </c>
      <c r="AH6061" s="43">
        <v>48.113750000000003</v>
      </c>
      <c r="AI6061" s="43">
        <v>-1.7086699999999999</v>
      </c>
      <c r="AL6061" s="43">
        <v>10</v>
      </c>
      <c r="AN6061" s="46" t="s">
        <v>5240</v>
      </c>
      <c r="AO6061" s="5" t="s">
        <v>89</v>
      </c>
      <c r="AP6061" s="6" t="s">
        <v>5219</v>
      </c>
      <c r="AR6061" s="7" t="s">
        <v>90</v>
      </c>
      <c r="AT6061" s="4" t="str">
        <f>CONCATENATE(AU6061,", ",AV6061,", ",AW6061,", ",AX6061,", ",AY6061,", ",AZ6061,", ",BA6061)</f>
        <v>Europe, France, FR, Bretagne, Ille-et-Vilaine, Rennes, Campus Institut Agro Rennes</v>
      </c>
      <c r="AU6061" s="1" t="s">
        <v>91</v>
      </c>
      <c r="AV6061" s="1" t="s">
        <v>92</v>
      </c>
      <c r="AW6061" s="1" t="s">
        <v>93</v>
      </c>
      <c r="AX6061" s="1" t="s">
        <v>94</v>
      </c>
      <c r="AY6061" s="1" t="s">
        <v>95</v>
      </c>
      <c r="AZ6061" s="1" t="s">
        <v>96</v>
      </c>
      <c r="BA6061" s="1" t="s">
        <v>5242</v>
      </c>
      <c r="BC6061" s="43"/>
      <c r="BF6061" s="43" t="s">
        <v>4596</v>
      </c>
      <c r="BG6061" s="43" t="s">
        <v>93</v>
      </c>
      <c r="BH6061" s="7" t="s">
        <v>97</v>
      </c>
      <c r="BJ6061" s="7" t="s">
        <v>98</v>
      </c>
      <c r="BK6061" s="7" t="s">
        <v>99</v>
      </c>
      <c r="BL6061" s="7" t="s">
        <v>4597</v>
      </c>
      <c r="BM6061" s="7" t="s">
        <v>4598</v>
      </c>
      <c r="BU6061" s="43">
        <v>1</v>
      </c>
      <c r="BW6061" s="43" t="s">
        <v>103</v>
      </c>
    </row>
    <row r="6062" spans="3:75" x14ac:dyDescent="0.35">
      <c r="C6062" s="43" t="str">
        <f t="shared" si="94"/>
        <v>IARA:BDT-07:2024: 6061</v>
      </c>
      <c r="D6062" s="43">
        <v>6061</v>
      </c>
      <c r="E6062" s="43" t="s">
        <v>5324</v>
      </c>
      <c r="F6062" s="1" t="s">
        <v>73</v>
      </c>
      <c r="G6062" s="43" t="s">
        <v>5295</v>
      </c>
      <c r="H6062" s="2">
        <v>45501</v>
      </c>
      <c r="J6062" s="43">
        <v>2024</v>
      </c>
      <c r="K6062" s="43">
        <v>7</v>
      </c>
      <c r="L6062" s="43">
        <v>28</v>
      </c>
      <c r="M6062" s="43"/>
      <c r="N6062" s="43"/>
      <c r="O6062" s="43"/>
      <c r="P6062" s="12" t="s">
        <v>75</v>
      </c>
      <c r="Q6062" s="12" t="str">
        <f>CONCATENATE(X6062," ",Y6062)</f>
        <v>Pyronia tithonus</v>
      </c>
      <c r="R6062" s="14" t="str">
        <f>CONCATENATE(S6062,", ",T6062,", ",U6062,", ",V6062,", ",W6062,", ",X6062,", ",Y6062)</f>
        <v>Animalia, Arthropoda, Insecta, Lepidoptera, Nymphalidae, Pyronia, tithonus</v>
      </c>
      <c r="S6062" s="6" t="s">
        <v>76</v>
      </c>
      <c r="T6062" s="6" t="s">
        <v>208</v>
      </c>
      <c r="U6062" s="6" t="s">
        <v>209</v>
      </c>
      <c r="V6062" s="6" t="s">
        <v>210</v>
      </c>
      <c r="W6062" s="6" t="s">
        <v>238</v>
      </c>
      <c r="X6062" s="6" t="s">
        <v>393</v>
      </c>
      <c r="Y6062" s="6" t="s">
        <v>394</v>
      </c>
      <c r="AA6062" s="12" t="s">
        <v>83</v>
      </c>
      <c r="AB6062" s="6" t="s">
        <v>395</v>
      </c>
      <c r="AC6062" s="43" t="s">
        <v>378</v>
      </c>
      <c r="AD6062" s="6" t="s">
        <v>5220</v>
      </c>
      <c r="AE6062" s="2">
        <v>45501</v>
      </c>
      <c r="AF6062" s="43" t="s">
        <v>87</v>
      </c>
      <c r="AG6062" s="7" t="s">
        <v>392</v>
      </c>
      <c r="AH6062" s="43">
        <v>48.113900000000001</v>
      </c>
      <c r="AI6062" s="43">
        <v>-1.7085999999999999</v>
      </c>
      <c r="AL6062" s="43">
        <v>10</v>
      </c>
      <c r="AN6062" s="46" t="s">
        <v>5240</v>
      </c>
      <c r="AO6062" s="5" t="s">
        <v>89</v>
      </c>
      <c r="AP6062" s="6" t="s">
        <v>5219</v>
      </c>
      <c r="AR6062" s="7" t="s">
        <v>90</v>
      </c>
      <c r="AT6062" s="4" t="str">
        <f>CONCATENATE(AU6062,", ",AV6062,", ",AW6062,", ",AX6062,", ",AY6062,", ",AZ6062,", ",BA6062)</f>
        <v>Europe, France, FR, Bretagne, Ille-et-Vilaine, Rennes, Campus Institut Agro Rennes</v>
      </c>
      <c r="AU6062" s="1" t="s">
        <v>91</v>
      </c>
      <c r="AV6062" s="1" t="s">
        <v>92</v>
      </c>
      <c r="AW6062" s="1" t="s">
        <v>93</v>
      </c>
      <c r="AX6062" s="1" t="s">
        <v>94</v>
      </c>
      <c r="AY6062" s="1" t="s">
        <v>95</v>
      </c>
      <c r="AZ6062" s="1" t="s">
        <v>96</v>
      </c>
      <c r="BA6062" s="1" t="s">
        <v>5242</v>
      </c>
      <c r="BC6062" s="43"/>
      <c r="BF6062" s="43" t="s">
        <v>4596</v>
      </c>
      <c r="BG6062" s="43" t="s">
        <v>93</v>
      </c>
      <c r="BH6062" s="7" t="s">
        <v>97</v>
      </c>
      <c r="BJ6062" s="7" t="s">
        <v>98</v>
      </c>
      <c r="BK6062" s="7" t="s">
        <v>99</v>
      </c>
      <c r="BL6062" s="7" t="s">
        <v>4597</v>
      </c>
      <c r="BM6062" s="7" t="s">
        <v>4598</v>
      </c>
      <c r="BU6062" s="43">
        <v>1</v>
      </c>
      <c r="BW6062" s="43" t="s">
        <v>103</v>
      </c>
    </row>
    <row r="6063" spans="3:75" x14ac:dyDescent="0.35">
      <c r="C6063" s="43" t="str">
        <f t="shared" si="94"/>
        <v>IARA:BDT-07:2024: 6062</v>
      </c>
      <c r="D6063" s="43">
        <v>6062</v>
      </c>
      <c r="E6063" s="43" t="s">
        <v>5324</v>
      </c>
      <c r="F6063" s="1" t="s">
        <v>73</v>
      </c>
      <c r="G6063" s="43" t="s">
        <v>5295</v>
      </c>
      <c r="H6063" s="2">
        <v>45501</v>
      </c>
      <c r="J6063" s="43">
        <v>2024</v>
      </c>
      <c r="K6063" s="43">
        <v>7</v>
      </c>
      <c r="L6063" s="43">
        <v>28</v>
      </c>
      <c r="M6063" s="43"/>
      <c r="N6063" s="43"/>
      <c r="O6063" s="43"/>
      <c r="P6063" s="12" t="s">
        <v>75</v>
      </c>
      <c r="Q6063" s="12" t="str">
        <f>CONCATENATE(X6063," ",Y6063)</f>
        <v>Pararge aegeria</v>
      </c>
      <c r="R6063" s="14" t="str">
        <f>CONCATENATE(S6063,", ",T6063,", ",U6063,", ",V6063,", ",W6063,", ",X6063,", ",Y6063)</f>
        <v>Animalia, Arthropoda, Insecta, Lepidoptera, Nymphalidae, Pararge, aegeria</v>
      </c>
      <c r="S6063" s="6" t="s">
        <v>76</v>
      </c>
      <c r="T6063" s="6" t="s">
        <v>208</v>
      </c>
      <c r="U6063" s="6" t="s">
        <v>209</v>
      </c>
      <c r="V6063" s="6" t="s">
        <v>210</v>
      </c>
      <c r="W6063" s="6" t="s">
        <v>238</v>
      </c>
      <c r="X6063" s="6" t="s">
        <v>243</v>
      </c>
      <c r="Y6063" s="6" t="s">
        <v>244</v>
      </c>
      <c r="AA6063" s="12" t="s">
        <v>83</v>
      </c>
      <c r="AB6063" s="6" t="s">
        <v>84</v>
      </c>
      <c r="AC6063" s="43" t="s">
        <v>245</v>
      </c>
      <c r="AD6063" s="6" t="s">
        <v>5220</v>
      </c>
      <c r="AE6063" s="2">
        <v>45501</v>
      </c>
      <c r="AF6063" s="43" t="s">
        <v>87</v>
      </c>
      <c r="AG6063" s="7" t="s">
        <v>246</v>
      </c>
      <c r="AH6063" s="43">
        <v>48.112369999999999</v>
      </c>
      <c r="AI6063" s="43">
        <v>-1.7084299999999999</v>
      </c>
      <c r="AL6063" s="43">
        <v>10</v>
      </c>
      <c r="AN6063" s="46" t="s">
        <v>5240</v>
      </c>
      <c r="AO6063" s="5" t="s">
        <v>89</v>
      </c>
      <c r="AP6063" s="6" t="s">
        <v>5219</v>
      </c>
      <c r="AR6063" s="7" t="s">
        <v>90</v>
      </c>
      <c r="AT6063" s="4" t="str">
        <f>CONCATENATE(AU6063,", ",AV6063,", ",AW6063,", ",AX6063,", ",AY6063,", ",AZ6063,", ",BA6063)</f>
        <v>Europe, France, FR, Bretagne, Ille-et-Vilaine, Rennes, Campus Institut Agro Rennes</v>
      </c>
      <c r="AU6063" s="1" t="s">
        <v>91</v>
      </c>
      <c r="AV6063" s="1" t="s">
        <v>92</v>
      </c>
      <c r="AW6063" s="1" t="s">
        <v>93</v>
      </c>
      <c r="AX6063" s="1" t="s">
        <v>94</v>
      </c>
      <c r="AY6063" s="1" t="s">
        <v>95</v>
      </c>
      <c r="AZ6063" s="1" t="s">
        <v>96</v>
      </c>
      <c r="BA6063" s="1" t="s">
        <v>5242</v>
      </c>
      <c r="BC6063" s="43"/>
      <c r="BF6063" s="43" t="s">
        <v>4596</v>
      </c>
      <c r="BG6063" s="43" t="s">
        <v>93</v>
      </c>
      <c r="BH6063" s="7" t="s">
        <v>97</v>
      </c>
      <c r="BJ6063" s="7" t="s">
        <v>98</v>
      </c>
      <c r="BK6063" s="7" t="s">
        <v>99</v>
      </c>
      <c r="BL6063" s="7" t="s">
        <v>4597</v>
      </c>
      <c r="BM6063" s="7" t="s">
        <v>4598</v>
      </c>
      <c r="BU6063" s="43">
        <v>1</v>
      </c>
      <c r="BW6063" s="43" t="s">
        <v>103</v>
      </c>
    </row>
    <row r="6064" spans="3:75" x14ac:dyDescent="0.35">
      <c r="C6064" s="43" t="str">
        <f t="shared" si="94"/>
        <v>IARA:BDT-07:2024: 6063</v>
      </c>
      <c r="D6064" s="43">
        <v>6063</v>
      </c>
      <c r="E6064" s="43" t="s">
        <v>5324</v>
      </c>
      <c r="F6064" s="1" t="s">
        <v>73</v>
      </c>
      <c r="G6064" s="43" t="s">
        <v>5295</v>
      </c>
      <c r="H6064" s="2">
        <v>45501</v>
      </c>
      <c r="J6064" s="43">
        <v>2024</v>
      </c>
      <c r="K6064" s="43">
        <v>7</v>
      </c>
      <c r="L6064" s="43">
        <v>28</v>
      </c>
      <c r="M6064" s="43"/>
      <c r="N6064" s="43"/>
      <c r="O6064" s="43"/>
      <c r="P6064" s="12" t="s">
        <v>75</v>
      </c>
      <c r="Q6064" s="12" t="str">
        <f>CONCATENATE(X6064," ",Y6064)</f>
        <v>Pararge aegeria</v>
      </c>
      <c r="R6064" s="14" t="str">
        <f>CONCATENATE(S6064,", ",T6064,", ",U6064,", ",V6064,", ",W6064,", ",X6064,", ",Y6064)</f>
        <v>Animalia, Arthropoda, Insecta, Lepidoptera, Nymphalidae, Pararge, aegeria</v>
      </c>
      <c r="S6064" s="6" t="s">
        <v>76</v>
      </c>
      <c r="T6064" s="6" t="s">
        <v>208</v>
      </c>
      <c r="U6064" s="6" t="s">
        <v>209</v>
      </c>
      <c r="V6064" s="6" t="s">
        <v>210</v>
      </c>
      <c r="W6064" s="6" t="s">
        <v>238</v>
      </c>
      <c r="X6064" s="6" t="s">
        <v>243</v>
      </c>
      <c r="Y6064" s="6" t="s">
        <v>244</v>
      </c>
      <c r="AA6064" s="12" t="s">
        <v>83</v>
      </c>
      <c r="AB6064" s="6" t="s">
        <v>84</v>
      </c>
      <c r="AC6064" s="43" t="s">
        <v>245</v>
      </c>
      <c r="AD6064" s="6" t="s">
        <v>5220</v>
      </c>
      <c r="AE6064" s="2">
        <v>45501</v>
      </c>
      <c r="AF6064" s="43" t="s">
        <v>87</v>
      </c>
      <c r="AG6064" s="7" t="s">
        <v>246</v>
      </c>
      <c r="AH6064" s="43">
        <v>48.113419999999998</v>
      </c>
      <c r="AI6064" s="43">
        <v>-1.70814</v>
      </c>
      <c r="AL6064" s="43">
        <v>10</v>
      </c>
      <c r="AN6064" s="46" t="s">
        <v>5240</v>
      </c>
      <c r="AO6064" s="5" t="s">
        <v>89</v>
      </c>
      <c r="AP6064" s="6" t="s">
        <v>5219</v>
      </c>
      <c r="AR6064" s="7" t="s">
        <v>90</v>
      </c>
      <c r="AT6064" s="4" t="str">
        <f>CONCATENATE(AU6064,", ",AV6064,", ",AW6064,", ",AX6064,", ",AY6064,", ",AZ6064,", ",BA6064)</f>
        <v>Europe, France, FR, Bretagne, Ille-et-Vilaine, Rennes, Campus Institut Agro Rennes</v>
      </c>
      <c r="AU6064" s="1" t="s">
        <v>91</v>
      </c>
      <c r="AV6064" s="1" t="s">
        <v>92</v>
      </c>
      <c r="AW6064" s="1" t="s">
        <v>93</v>
      </c>
      <c r="AX6064" s="1" t="s">
        <v>94</v>
      </c>
      <c r="AY6064" s="1" t="s">
        <v>95</v>
      </c>
      <c r="AZ6064" s="1" t="s">
        <v>96</v>
      </c>
      <c r="BA6064" s="1" t="s">
        <v>5242</v>
      </c>
      <c r="BC6064" s="43"/>
      <c r="BF6064" s="43" t="s">
        <v>4596</v>
      </c>
      <c r="BG6064" s="43" t="s">
        <v>93</v>
      </c>
      <c r="BH6064" s="7" t="s">
        <v>97</v>
      </c>
      <c r="BJ6064" s="7" t="s">
        <v>98</v>
      </c>
      <c r="BK6064" s="7" t="s">
        <v>99</v>
      </c>
      <c r="BL6064" s="7" t="s">
        <v>4597</v>
      </c>
      <c r="BM6064" s="7" t="s">
        <v>4598</v>
      </c>
      <c r="BU6064" s="43">
        <v>1</v>
      </c>
      <c r="BW6064" s="43" t="s">
        <v>103</v>
      </c>
    </row>
    <row r="6065" spans="3:75" x14ac:dyDescent="0.35">
      <c r="C6065" s="43" t="str">
        <f t="shared" si="94"/>
        <v>IARA:BDT-07:2024: 6064</v>
      </c>
      <c r="D6065" s="43">
        <v>6064</v>
      </c>
      <c r="E6065" s="43" t="s">
        <v>5324</v>
      </c>
      <c r="F6065" s="1" t="s">
        <v>73</v>
      </c>
      <c r="G6065" s="43" t="s">
        <v>5295</v>
      </c>
      <c r="H6065" s="2">
        <v>45501</v>
      </c>
      <c r="J6065" s="43">
        <v>2024</v>
      </c>
      <c r="K6065" s="43">
        <v>7</v>
      </c>
      <c r="L6065" s="43">
        <v>28</v>
      </c>
      <c r="M6065" s="43"/>
      <c r="N6065" s="43"/>
      <c r="O6065" s="43"/>
      <c r="P6065" s="12" t="s">
        <v>75</v>
      </c>
      <c r="Q6065" s="12" t="str">
        <f>CONCATENATE(X6065," ",Y6065)</f>
        <v>Pieris rapae</v>
      </c>
      <c r="R6065" s="14" t="str">
        <f>CONCATENATE(S6065,", ",T6065,", ",U6065,", ",V6065,", ",W6065,", ",X6065,", ",Y6065)</f>
        <v>Animalia, Arthropoda, Insecta, Lepidoptera, Pieridae, Pieris, rapae</v>
      </c>
      <c r="S6065" s="6" t="s">
        <v>76</v>
      </c>
      <c r="T6065" s="6" t="s">
        <v>208</v>
      </c>
      <c r="U6065" s="6" t="s">
        <v>209</v>
      </c>
      <c r="V6065" s="6" t="s">
        <v>210</v>
      </c>
      <c r="W6065" s="6" t="s">
        <v>211</v>
      </c>
      <c r="X6065" s="6" t="s">
        <v>227</v>
      </c>
      <c r="Y6065" s="6" t="s">
        <v>228</v>
      </c>
      <c r="AA6065" s="12" t="s">
        <v>83</v>
      </c>
      <c r="AB6065" s="6" t="s">
        <v>84</v>
      </c>
      <c r="AC6065" s="43" t="s">
        <v>229</v>
      </c>
      <c r="AD6065" s="6" t="s">
        <v>5220</v>
      </c>
      <c r="AE6065" s="2">
        <v>45501</v>
      </c>
      <c r="AF6065" s="43" t="s">
        <v>87</v>
      </c>
      <c r="AG6065" s="7" t="s">
        <v>230</v>
      </c>
      <c r="AH6065" s="43">
        <v>48.11486</v>
      </c>
      <c r="AI6065" s="43">
        <v>-1.708</v>
      </c>
      <c r="AL6065" s="43">
        <v>10</v>
      </c>
      <c r="AN6065" s="46" t="s">
        <v>5240</v>
      </c>
      <c r="AO6065" s="5" t="s">
        <v>89</v>
      </c>
      <c r="AP6065" s="6" t="s">
        <v>5219</v>
      </c>
      <c r="AR6065" s="7" t="s">
        <v>90</v>
      </c>
      <c r="AT6065" s="4" t="str">
        <f>CONCATENATE(AU6065,", ",AV6065,", ",AW6065,", ",AX6065,", ",AY6065,", ",AZ6065,", ",BA6065)</f>
        <v>Europe, France, FR, Bretagne, Ille-et-Vilaine, Rennes, Campus Institut Agro Rennes</v>
      </c>
      <c r="AU6065" s="1" t="s">
        <v>91</v>
      </c>
      <c r="AV6065" s="1" t="s">
        <v>92</v>
      </c>
      <c r="AW6065" s="1" t="s">
        <v>93</v>
      </c>
      <c r="AX6065" s="1" t="s">
        <v>94</v>
      </c>
      <c r="AY6065" s="1" t="s">
        <v>95</v>
      </c>
      <c r="AZ6065" s="1" t="s">
        <v>96</v>
      </c>
      <c r="BA6065" s="1" t="s">
        <v>5242</v>
      </c>
      <c r="BC6065" s="43"/>
      <c r="BF6065" s="43" t="s">
        <v>4596</v>
      </c>
      <c r="BG6065" s="43" t="s">
        <v>93</v>
      </c>
      <c r="BH6065" s="7" t="s">
        <v>97</v>
      </c>
      <c r="BJ6065" s="7" t="s">
        <v>98</v>
      </c>
      <c r="BK6065" s="7" t="s">
        <v>99</v>
      </c>
      <c r="BL6065" s="7" t="s">
        <v>4597</v>
      </c>
      <c r="BM6065" s="7" t="s">
        <v>4598</v>
      </c>
      <c r="BU6065" s="43">
        <v>1</v>
      </c>
      <c r="BW6065" s="43" t="s">
        <v>103</v>
      </c>
    </row>
    <row r="6066" spans="3:75" x14ac:dyDescent="0.35">
      <c r="C6066" s="43" t="str">
        <f t="shared" si="94"/>
        <v>IARA:BDT-07:2024: 6065</v>
      </c>
      <c r="D6066" s="43">
        <v>6065</v>
      </c>
      <c r="E6066" s="43" t="s">
        <v>5324</v>
      </c>
      <c r="F6066" s="1" t="s">
        <v>73</v>
      </c>
      <c r="G6066" s="43" t="s">
        <v>5295</v>
      </c>
      <c r="H6066" s="2">
        <v>45501</v>
      </c>
      <c r="J6066" s="43">
        <v>2024</v>
      </c>
      <c r="K6066" s="43">
        <v>7</v>
      </c>
      <c r="L6066" s="43">
        <v>28</v>
      </c>
      <c r="M6066" s="43"/>
      <c r="N6066" s="43"/>
      <c r="O6066" s="43"/>
      <c r="P6066" s="12" t="s">
        <v>75</v>
      </c>
      <c r="Q6066" s="12" t="str">
        <f>CONCATENATE(X6066," ",Y6066)</f>
        <v>Pararge aegeria</v>
      </c>
      <c r="R6066" s="14" t="str">
        <f>CONCATENATE(S6066,", ",T6066,", ",U6066,", ",V6066,", ",W6066,", ",X6066,", ",Y6066)</f>
        <v>Animalia, Arthropoda, Insecta, Lepidoptera, Nymphalidae, Pararge, aegeria</v>
      </c>
      <c r="S6066" s="6" t="s">
        <v>76</v>
      </c>
      <c r="T6066" s="6" t="s">
        <v>208</v>
      </c>
      <c r="U6066" s="6" t="s">
        <v>209</v>
      </c>
      <c r="V6066" s="6" t="s">
        <v>210</v>
      </c>
      <c r="W6066" s="6" t="s">
        <v>238</v>
      </c>
      <c r="X6066" s="6" t="s">
        <v>243</v>
      </c>
      <c r="Y6066" s="6" t="s">
        <v>244</v>
      </c>
      <c r="AA6066" s="12" t="s">
        <v>83</v>
      </c>
      <c r="AB6066" s="6" t="s">
        <v>84</v>
      </c>
      <c r="AC6066" s="43" t="s">
        <v>245</v>
      </c>
      <c r="AD6066" s="6" t="s">
        <v>5220</v>
      </c>
      <c r="AE6066" s="2">
        <v>45501</v>
      </c>
      <c r="AF6066" s="43" t="s">
        <v>87</v>
      </c>
      <c r="AG6066" s="7" t="s">
        <v>246</v>
      </c>
      <c r="AH6066" s="43">
        <v>48.113309999999998</v>
      </c>
      <c r="AI6066" s="43">
        <v>-1.7079</v>
      </c>
      <c r="AL6066" s="43">
        <v>10</v>
      </c>
      <c r="AN6066" s="46" t="s">
        <v>5240</v>
      </c>
      <c r="AO6066" s="5" t="s">
        <v>89</v>
      </c>
      <c r="AP6066" s="6" t="s">
        <v>5219</v>
      </c>
      <c r="AR6066" s="7" t="s">
        <v>90</v>
      </c>
      <c r="AT6066" s="4" t="str">
        <f>CONCATENATE(AU6066,", ",AV6066,", ",AW6066,", ",AX6066,", ",AY6066,", ",AZ6066,", ",BA6066)</f>
        <v>Europe, France, FR, Bretagne, Ille-et-Vilaine, Rennes, Campus Institut Agro Rennes</v>
      </c>
      <c r="AU6066" s="1" t="s">
        <v>91</v>
      </c>
      <c r="AV6066" s="1" t="s">
        <v>92</v>
      </c>
      <c r="AW6066" s="1" t="s">
        <v>93</v>
      </c>
      <c r="AX6066" s="1" t="s">
        <v>94</v>
      </c>
      <c r="AY6066" s="1" t="s">
        <v>95</v>
      </c>
      <c r="AZ6066" s="1" t="s">
        <v>96</v>
      </c>
      <c r="BA6066" s="1" t="s">
        <v>5242</v>
      </c>
      <c r="BC6066" s="43"/>
      <c r="BF6066" s="43" t="s">
        <v>4596</v>
      </c>
      <c r="BG6066" s="43" t="s">
        <v>93</v>
      </c>
      <c r="BH6066" s="7" t="s">
        <v>97</v>
      </c>
      <c r="BJ6066" s="7" t="s">
        <v>98</v>
      </c>
      <c r="BK6066" s="7" t="s">
        <v>99</v>
      </c>
      <c r="BL6066" s="7" t="s">
        <v>4597</v>
      </c>
      <c r="BM6066" s="7" t="s">
        <v>4598</v>
      </c>
      <c r="BU6066" s="43">
        <v>1</v>
      </c>
      <c r="BW6066" s="43" t="s">
        <v>103</v>
      </c>
    </row>
    <row r="6067" spans="3:75" x14ac:dyDescent="0.35">
      <c r="C6067" s="43" t="str">
        <f t="shared" si="94"/>
        <v>IARA:BDT-07:2024: 6066</v>
      </c>
      <c r="D6067" s="43">
        <v>6066</v>
      </c>
      <c r="E6067" s="43" t="s">
        <v>5324</v>
      </c>
      <c r="F6067" s="1" t="s">
        <v>73</v>
      </c>
      <c r="G6067" s="43" t="s">
        <v>5295</v>
      </c>
      <c r="H6067" s="2">
        <v>45501</v>
      </c>
      <c r="J6067" s="43">
        <v>2024</v>
      </c>
      <c r="K6067" s="43">
        <v>7</v>
      </c>
      <c r="L6067" s="43">
        <v>28</v>
      </c>
      <c r="M6067" s="43"/>
      <c r="N6067" s="43"/>
      <c r="O6067" s="43"/>
      <c r="P6067" s="12" t="s">
        <v>75</v>
      </c>
      <c r="Q6067" s="12" t="str">
        <f>CONCATENATE(X6067," ",Y6067)</f>
        <v>Pyronia tithonus</v>
      </c>
      <c r="R6067" s="14" t="str">
        <f>CONCATENATE(S6067,", ",T6067,", ",U6067,", ",V6067,", ",W6067,", ",X6067,", ",Y6067)</f>
        <v>Animalia, Arthropoda, Insecta, Lepidoptera, Nymphalidae, Pyronia, tithonus</v>
      </c>
      <c r="S6067" s="6" t="s">
        <v>76</v>
      </c>
      <c r="T6067" s="6" t="s">
        <v>208</v>
      </c>
      <c r="U6067" s="6" t="s">
        <v>209</v>
      </c>
      <c r="V6067" s="6" t="s">
        <v>210</v>
      </c>
      <c r="W6067" s="6" t="s">
        <v>238</v>
      </c>
      <c r="X6067" s="6" t="s">
        <v>393</v>
      </c>
      <c r="Y6067" s="6" t="s">
        <v>394</v>
      </c>
      <c r="AA6067" s="12" t="s">
        <v>83</v>
      </c>
      <c r="AB6067" s="6" t="s">
        <v>395</v>
      </c>
      <c r="AC6067" s="43" t="s">
        <v>378</v>
      </c>
      <c r="AD6067" s="6" t="s">
        <v>5220</v>
      </c>
      <c r="AE6067" s="2">
        <v>45501</v>
      </c>
      <c r="AF6067" s="43" t="s">
        <v>87</v>
      </c>
      <c r="AG6067" s="7" t="s">
        <v>392</v>
      </c>
      <c r="AH6067" s="43">
        <v>48.112430000000003</v>
      </c>
      <c r="AI6067" s="43">
        <v>-1.70672</v>
      </c>
      <c r="AL6067" s="43">
        <v>10</v>
      </c>
      <c r="AN6067" s="46" t="s">
        <v>5240</v>
      </c>
      <c r="AO6067" s="5" t="s">
        <v>89</v>
      </c>
      <c r="AP6067" s="6" t="s">
        <v>5219</v>
      </c>
      <c r="AR6067" s="7" t="s">
        <v>90</v>
      </c>
      <c r="AT6067" s="4" t="str">
        <f>CONCATENATE(AU6067,", ",AV6067,", ",AW6067,", ",AX6067,", ",AY6067,", ",AZ6067,", ",BA6067)</f>
        <v>Europe, France, FR, Bretagne, Ille-et-Vilaine, Rennes, Campus Institut Agro Rennes</v>
      </c>
      <c r="AU6067" s="1" t="s">
        <v>91</v>
      </c>
      <c r="AV6067" s="1" t="s">
        <v>92</v>
      </c>
      <c r="AW6067" s="1" t="s">
        <v>93</v>
      </c>
      <c r="AX6067" s="1" t="s">
        <v>94</v>
      </c>
      <c r="AY6067" s="1" t="s">
        <v>95</v>
      </c>
      <c r="AZ6067" s="1" t="s">
        <v>96</v>
      </c>
      <c r="BA6067" s="1" t="s">
        <v>5242</v>
      </c>
      <c r="BC6067" s="43"/>
      <c r="BF6067" s="43" t="s">
        <v>4596</v>
      </c>
      <c r="BG6067" s="43" t="s">
        <v>93</v>
      </c>
      <c r="BH6067" s="7" t="s">
        <v>97</v>
      </c>
      <c r="BJ6067" s="7" t="s">
        <v>98</v>
      </c>
      <c r="BK6067" s="7" t="s">
        <v>99</v>
      </c>
      <c r="BL6067" s="7" t="s">
        <v>4597</v>
      </c>
      <c r="BM6067" s="7" t="s">
        <v>4598</v>
      </c>
      <c r="BU6067" s="43">
        <v>1</v>
      </c>
      <c r="BW6067" s="43" t="s">
        <v>103</v>
      </c>
    </row>
    <row r="6068" spans="3:75" x14ac:dyDescent="0.35">
      <c r="C6068" s="43" t="str">
        <f t="shared" si="94"/>
        <v>IARA:BDT-07:2024: 6067</v>
      </c>
      <c r="D6068" s="43">
        <v>6067</v>
      </c>
      <c r="E6068" s="43" t="s">
        <v>5324</v>
      </c>
      <c r="F6068" s="1" t="s">
        <v>73</v>
      </c>
      <c r="G6068" s="43" t="s">
        <v>5295</v>
      </c>
      <c r="H6068" s="2">
        <v>45501</v>
      </c>
      <c r="J6068" s="43">
        <v>2024</v>
      </c>
      <c r="K6068" s="43">
        <v>7</v>
      </c>
      <c r="L6068" s="43">
        <v>28</v>
      </c>
      <c r="M6068" s="43"/>
      <c r="N6068" s="43"/>
      <c r="O6068" s="43"/>
      <c r="P6068" s="12" t="s">
        <v>75</v>
      </c>
      <c r="Q6068" s="12" t="str">
        <f>CONCATENATE(X6068," ",Y6068)</f>
        <v>Pararge aegeria</v>
      </c>
      <c r="R6068" s="14" t="str">
        <f>CONCATENATE(S6068,", ",T6068,", ",U6068,", ",V6068,", ",W6068,", ",X6068,", ",Y6068)</f>
        <v>Animalia, Arthropoda, Insecta, Lepidoptera, Nymphalidae, Pararge, aegeria</v>
      </c>
      <c r="S6068" s="6" t="s">
        <v>76</v>
      </c>
      <c r="T6068" s="6" t="s">
        <v>208</v>
      </c>
      <c r="U6068" s="6" t="s">
        <v>209</v>
      </c>
      <c r="V6068" s="6" t="s">
        <v>210</v>
      </c>
      <c r="W6068" s="6" t="s">
        <v>238</v>
      </c>
      <c r="X6068" s="6" t="s">
        <v>243</v>
      </c>
      <c r="Y6068" s="6" t="s">
        <v>244</v>
      </c>
      <c r="AA6068" s="12" t="s">
        <v>83</v>
      </c>
      <c r="AB6068" s="6" t="s">
        <v>84</v>
      </c>
      <c r="AC6068" s="43" t="s">
        <v>245</v>
      </c>
      <c r="AD6068" s="6" t="s">
        <v>5220</v>
      </c>
      <c r="AE6068" s="2">
        <v>45501</v>
      </c>
      <c r="AF6068" s="43" t="s">
        <v>87</v>
      </c>
      <c r="AG6068" s="7" t="s">
        <v>246</v>
      </c>
      <c r="AH6068" s="43">
        <v>48.11186</v>
      </c>
      <c r="AI6068" s="43">
        <v>-1.70651</v>
      </c>
      <c r="AL6068" s="43">
        <v>10</v>
      </c>
      <c r="AN6068" s="46" t="s">
        <v>5240</v>
      </c>
      <c r="AO6068" s="5" t="s">
        <v>89</v>
      </c>
      <c r="AP6068" s="6" t="s">
        <v>5220</v>
      </c>
      <c r="AR6068" s="7" t="s">
        <v>90</v>
      </c>
      <c r="AT6068" s="4" t="str">
        <f>CONCATENATE(AU6068,", ",AV6068,", ",AW6068,", ",AX6068,", ",AY6068,", ",AZ6068,", ",BA6068)</f>
        <v>Europe, France, FR, Bretagne, Ille-et-Vilaine, Rennes, Campus Institut Agro Rennes</v>
      </c>
      <c r="AU6068" s="1" t="s">
        <v>91</v>
      </c>
      <c r="AV6068" s="1" t="s">
        <v>92</v>
      </c>
      <c r="AW6068" s="1" t="s">
        <v>93</v>
      </c>
      <c r="AX6068" s="1" t="s">
        <v>94</v>
      </c>
      <c r="AY6068" s="1" t="s">
        <v>95</v>
      </c>
      <c r="AZ6068" s="1" t="s">
        <v>96</v>
      </c>
      <c r="BA6068" s="1" t="s">
        <v>5242</v>
      </c>
      <c r="BC6068" s="43"/>
      <c r="BF6068" s="43" t="s">
        <v>4596</v>
      </c>
      <c r="BG6068" s="43" t="s">
        <v>93</v>
      </c>
      <c r="BH6068" s="7" t="s">
        <v>97</v>
      </c>
      <c r="BJ6068" s="7" t="s">
        <v>98</v>
      </c>
      <c r="BK6068" s="7" t="s">
        <v>99</v>
      </c>
      <c r="BL6068" s="7" t="s">
        <v>4597</v>
      </c>
      <c r="BM6068" s="7" t="s">
        <v>4598</v>
      </c>
      <c r="BU6068" s="43">
        <v>1</v>
      </c>
      <c r="BW6068" s="43" t="s">
        <v>103</v>
      </c>
    </row>
    <row r="6069" spans="3:75" x14ac:dyDescent="0.35">
      <c r="C6069" s="43" t="str">
        <f t="shared" si="94"/>
        <v>IARA:BDT-07:2024: 6068</v>
      </c>
      <c r="D6069" s="43">
        <v>6068</v>
      </c>
      <c r="E6069" s="43" t="s">
        <v>5324</v>
      </c>
      <c r="F6069" s="1" t="s">
        <v>73</v>
      </c>
      <c r="G6069" s="43" t="s">
        <v>5295</v>
      </c>
      <c r="H6069" s="2">
        <v>45501</v>
      </c>
      <c r="J6069" s="43">
        <v>2024</v>
      </c>
      <c r="K6069" s="43">
        <v>7</v>
      </c>
      <c r="L6069" s="43">
        <v>28</v>
      </c>
      <c r="M6069" s="43"/>
      <c r="N6069" s="43"/>
      <c r="O6069" s="43"/>
      <c r="P6069" s="12" t="s">
        <v>75</v>
      </c>
      <c r="Q6069" s="12" t="str">
        <f>CONCATENATE(X6069," ",Y6069)</f>
        <v>Coenonympha pamphilus</v>
      </c>
      <c r="R6069" s="14" t="str">
        <f>CONCATENATE(S6069,", ",T6069,", ",U6069,", ",V6069,", ",W6069,", ",X6069,", ",Y6069)</f>
        <v>Animalia, Arthropoda, Insecta, Lepidoptera, Nymphalidae, Coenonympha, pamphilus</v>
      </c>
      <c r="S6069" s="6" t="s">
        <v>76</v>
      </c>
      <c r="T6069" s="6" t="s">
        <v>208</v>
      </c>
      <c r="U6069" s="6" t="s">
        <v>209</v>
      </c>
      <c r="V6069" s="6" t="s">
        <v>210</v>
      </c>
      <c r="W6069" s="6" t="s">
        <v>238</v>
      </c>
      <c r="X6069" s="6" t="s">
        <v>239</v>
      </c>
      <c r="Y6069" s="6" t="s">
        <v>240</v>
      </c>
      <c r="AA6069" s="12" t="s">
        <v>83</v>
      </c>
      <c r="AB6069" s="6" t="s">
        <v>84</v>
      </c>
      <c r="AC6069" s="43" t="s">
        <v>241</v>
      </c>
      <c r="AD6069" s="6" t="s">
        <v>5220</v>
      </c>
      <c r="AE6069" s="2">
        <v>45501</v>
      </c>
      <c r="AF6069" s="43" t="s">
        <v>87</v>
      </c>
      <c r="AG6069" s="7" t="s">
        <v>242</v>
      </c>
      <c r="AH6069" s="43">
        <v>48.112290000000002</v>
      </c>
      <c r="AI6069" s="43">
        <v>-1.70648</v>
      </c>
      <c r="AL6069" s="43">
        <v>10</v>
      </c>
      <c r="AN6069" s="46" t="s">
        <v>5240</v>
      </c>
      <c r="AO6069" s="5" t="s">
        <v>89</v>
      </c>
      <c r="AP6069" s="6" t="s">
        <v>5220</v>
      </c>
      <c r="AR6069" s="7" t="s">
        <v>90</v>
      </c>
      <c r="AT6069" s="4" t="str">
        <f>CONCATENATE(AU6069,", ",AV6069,", ",AW6069,", ",AX6069,", ",AY6069,", ",AZ6069,", ",BA6069)</f>
        <v>Europe, France, FR, Bretagne, Ille-et-Vilaine, Rennes, Campus Institut Agro Rennes</v>
      </c>
      <c r="AU6069" s="1" t="s">
        <v>91</v>
      </c>
      <c r="AV6069" s="1" t="s">
        <v>92</v>
      </c>
      <c r="AW6069" s="1" t="s">
        <v>93</v>
      </c>
      <c r="AX6069" s="1" t="s">
        <v>94</v>
      </c>
      <c r="AY6069" s="1" t="s">
        <v>95</v>
      </c>
      <c r="AZ6069" s="1" t="s">
        <v>96</v>
      </c>
      <c r="BA6069" s="1" t="s">
        <v>5242</v>
      </c>
      <c r="BC6069" s="43"/>
      <c r="BF6069" s="43" t="s">
        <v>4596</v>
      </c>
      <c r="BG6069" s="43" t="s">
        <v>93</v>
      </c>
      <c r="BH6069" s="7" t="s">
        <v>97</v>
      </c>
      <c r="BJ6069" s="7" t="s">
        <v>98</v>
      </c>
      <c r="BK6069" s="7" t="s">
        <v>99</v>
      </c>
      <c r="BL6069" s="7" t="s">
        <v>4597</v>
      </c>
      <c r="BM6069" s="7" t="s">
        <v>4598</v>
      </c>
      <c r="BU6069" s="43">
        <v>1</v>
      </c>
      <c r="BW6069" s="43" t="s">
        <v>103</v>
      </c>
    </row>
    <row r="6070" spans="3:75" x14ac:dyDescent="0.35">
      <c r="C6070" s="43" t="str">
        <f t="shared" si="94"/>
        <v>IARA:BDT-07:2024: 6069</v>
      </c>
      <c r="D6070" s="43">
        <v>6069</v>
      </c>
      <c r="E6070" s="43" t="s">
        <v>5324</v>
      </c>
      <c r="F6070" s="1" t="s">
        <v>73</v>
      </c>
      <c r="G6070" s="43" t="s">
        <v>5295</v>
      </c>
      <c r="H6070" s="2">
        <v>45501</v>
      </c>
      <c r="J6070" s="43">
        <v>2024</v>
      </c>
      <c r="K6070" s="43">
        <v>7</v>
      </c>
      <c r="L6070" s="43">
        <v>28</v>
      </c>
      <c r="M6070" s="43"/>
      <c r="N6070" s="43"/>
      <c r="O6070" s="43"/>
      <c r="P6070" s="12" t="s">
        <v>75</v>
      </c>
      <c r="Q6070" s="12" t="str">
        <f>CONCATENATE(X6070," ",Y6070)</f>
        <v>Pyronia tithonus</v>
      </c>
      <c r="R6070" s="14" t="str">
        <f>CONCATENATE(S6070,", ",T6070,", ",U6070,", ",V6070,", ",W6070,", ",X6070,", ",Y6070)</f>
        <v>Animalia, Arthropoda, Insecta, Lepidoptera, Nymphalidae, Pyronia, tithonus</v>
      </c>
      <c r="S6070" s="6" t="s">
        <v>76</v>
      </c>
      <c r="T6070" s="6" t="s">
        <v>208</v>
      </c>
      <c r="U6070" s="6" t="s">
        <v>209</v>
      </c>
      <c r="V6070" s="6" t="s">
        <v>210</v>
      </c>
      <c r="W6070" s="6" t="s">
        <v>238</v>
      </c>
      <c r="X6070" s="6" t="s">
        <v>393</v>
      </c>
      <c r="Y6070" s="6" t="s">
        <v>394</v>
      </c>
      <c r="AA6070" s="12" t="s">
        <v>83</v>
      </c>
      <c r="AB6070" s="6" t="s">
        <v>395</v>
      </c>
      <c r="AC6070" s="43" t="s">
        <v>378</v>
      </c>
      <c r="AD6070" s="6" t="s">
        <v>5220</v>
      </c>
      <c r="AE6070" s="2">
        <v>45501</v>
      </c>
      <c r="AF6070" s="43" t="s">
        <v>87</v>
      </c>
      <c r="AG6070" s="7" t="s">
        <v>392</v>
      </c>
      <c r="AH6070" s="43">
        <v>48.111840000000001</v>
      </c>
      <c r="AI6070" s="43">
        <v>-1.70617</v>
      </c>
      <c r="AL6070" s="43">
        <v>10</v>
      </c>
      <c r="AN6070" s="46" t="s">
        <v>5240</v>
      </c>
      <c r="AO6070" s="5" t="s">
        <v>89</v>
      </c>
      <c r="AP6070" s="6" t="s">
        <v>5220</v>
      </c>
      <c r="AR6070" s="7" t="s">
        <v>90</v>
      </c>
      <c r="AT6070" s="4" t="str">
        <f>CONCATENATE(AU6070,", ",AV6070,", ",AW6070,", ",AX6070,", ",AY6070,", ",AZ6070,", ",BA6070)</f>
        <v>Europe, France, FR, Bretagne, Ille-et-Vilaine, Rennes, Campus Institut Agro Rennes</v>
      </c>
      <c r="AU6070" s="1" t="s">
        <v>91</v>
      </c>
      <c r="AV6070" s="1" t="s">
        <v>92</v>
      </c>
      <c r="AW6070" s="1" t="s">
        <v>93</v>
      </c>
      <c r="AX6070" s="1" t="s">
        <v>94</v>
      </c>
      <c r="AY6070" s="1" t="s">
        <v>95</v>
      </c>
      <c r="AZ6070" s="1" t="s">
        <v>96</v>
      </c>
      <c r="BA6070" s="1" t="s">
        <v>5242</v>
      </c>
      <c r="BC6070" s="43"/>
      <c r="BF6070" s="43" t="s">
        <v>4596</v>
      </c>
      <c r="BG6070" s="43" t="s">
        <v>93</v>
      </c>
      <c r="BH6070" s="7" t="s">
        <v>97</v>
      </c>
      <c r="BJ6070" s="7" t="s">
        <v>98</v>
      </c>
      <c r="BK6070" s="7" t="s">
        <v>99</v>
      </c>
      <c r="BL6070" s="7" t="s">
        <v>4597</v>
      </c>
      <c r="BM6070" s="7" t="s">
        <v>4598</v>
      </c>
      <c r="BU6070" s="43">
        <v>1</v>
      </c>
      <c r="BW6070" s="43" t="s">
        <v>103</v>
      </c>
    </row>
    <row r="6071" spans="3:75" x14ac:dyDescent="0.35">
      <c r="C6071" s="43" t="str">
        <f t="shared" si="94"/>
        <v>IARA:BDT-07:2024: 6070</v>
      </c>
      <c r="D6071" s="43">
        <v>6070</v>
      </c>
      <c r="E6071" s="43" t="s">
        <v>5324</v>
      </c>
      <c r="F6071" s="1" t="s">
        <v>73</v>
      </c>
      <c r="G6071" s="43" t="s">
        <v>5295</v>
      </c>
      <c r="H6071" s="2">
        <v>45501</v>
      </c>
      <c r="J6071" s="43">
        <v>2024</v>
      </c>
      <c r="K6071" s="43">
        <v>7</v>
      </c>
      <c r="L6071" s="43">
        <v>28</v>
      </c>
      <c r="M6071" s="43"/>
      <c r="N6071" s="43"/>
      <c r="O6071" s="43"/>
      <c r="P6071" s="12" t="s">
        <v>75</v>
      </c>
      <c r="Q6071" s="12" t="str">
        <f>CONCATENATE(X6071," ",Y6071)</f>
        <v>Pyronia tithonus</v>
      </c>
      <c r="R6071" s="14" t="str">
        <f>CONCATENATE(S6071,", ",T6071,", ",U6071,", ",V6071,", ",W6071,", ",X6071,", ",Y6071)</f>
        <v>Animalia, Arthropoda, Insecta, Lepidoptera, Nymphalidae, Pyronia, tithonus</v>
      </c>
      <c r="S6071" s="6" t="s">
        <v>76</v>
      </c>
      <c r="T6071" s="6" t="s">
        <v>208</v>
      </c>
      <c r="U6071" s="6" t="s">
        <v>209</v>
      </c>
      <c r="V6071" s="6" t="s">
        <v>210</v>
      </c>
      <c r="W6071" s="6" t="s">
        <v>238</v>
      </c>
      <c r="X6071" s="6" t="s">
        <v>393</v>
      </c>
      <c r="Y6071" s="6" t="s">
        <v>394</v>
      </c>
      <c r="AA6071" s="12" t="s">
        <v>83</v>
      </c>
      <c r="AB6071" s="6" t="s">
        <v>395</v>
      </c>
      <c r="AC6071" s="43" t="s">
        <v>378</v>
      </c>
      <c r="AD6071" s="6" t="s">
        <v>5220</v>
      </c>
      <c r="AE6071" s="2">
        <v>45501</v>
      </c>
      <c r="AF6071" s="43" t="s">
        <v>87</v>
      </c>
      <c r="AG6071" s="7" t="s">
        <v>392</v>
      </c>
      <c r="AH6071" s="43">
        <v>48.111829999999998</v>
      </c>
      <c r="AI6071" s="43">
        <v>-1.70617</v>
      </c>
      <c r="AL6071" s="43">
        <v>10</v>
      </c>
      <c r="AN6071" s="46" t="s">
        <v>5240</v>
      </c>
      <c r="AO6071" s="5" t="s">
        <v>89</v>
      </c>
      <c r="AP6071" s="6" t="s">
        <v>5219</v>
      </c>
      <c r="AR6071" s="7" t="s">
        <v>90</v>
      </c>
      <c r="AT6071" s="4" t="str">
        <f>CONCATENATE(AU6071,", ",AV6071,", ",AW6071,", ",AX6071,", ",AY6071,", ",AZ6071,", ",BA6071)</f>
        <v>Europe, France, FR, Bretagne, Ille-et-Vilaine, Rennes, Campus Institut Agro Rennes</v>
      </c>
      <c r="AU6071" s="1" t="s">
        <v>91</v>
      </c>
      <c r="AV6071" s="1" t="s">
        <v>92</v>
      </c>
      <c r="AW6071" s="1" t="s">
        <v>93</v>
      </c>
      <c r="AX6071" s="1" t="s">
        <v>94</v>
      </c>
      <c r="AY6071" s="1" t="s">
        <v>95</v>
      </c>
      <c r="AZ6071" s="1" t="s">
        <v>96</v>
      </c>
      <c r="BA6071" s="1" t="s">
        <v>5242</v>
      </c>
      <c r="BC6071" s="43"/>
      <c r="BF6071" s="43" t="s">
        <v>4596</v>
      </c>
      <c r="BG6071" s="43" t="s">
        <v>93</v>
      </c>
      <c r="BH6071" s="7" t="s">
        <v>97</v>
      </c>
      <c r="BJ6071" s="7" t="s">
        <v>98</v>
      </c>
      <c r="BK6071" s="7" t="s">
        <v>99</v>
      </c>
      <c r="BL6071" s="7" t="s">
        <v>4597</v>
      </c>
      <c r="BM6071" s="7" t="s">
        <v>4598</v>
      </c>
      <c r="BU6071" s="43">
        <v>1</v>
      </c>
      <c r="BW6071" s="43" t="s">
        <v>103</v>
      </c>
    </row>
    <row r="6072" spans="3:75" x14ac:dyDescent="0.35">
      <c r="C6072" s="43" t="str">
        <f t="shared" si="94"/>
        <v>IARA:BDT-07:2024: 6071</v>
      </c>
      <c r="D6072" s="43">
        <v>6071</v>
      </c>
      <c r="E6072" s="43" t="s">
        <v>5324</v>
      </c>
      <c r="F6072" s="1" t="s">
        <v>73</v>
      </c>
      <c r="G6072" s="43" t="s">
        <v>5295</v>
      </c>
      <c r="H6072" s="2">
        <v>45501</v>
      </c>
      <c r="J6072" s="43">
        <v>2024</v>
      </c>
      <c r="K6072" s="43">
        <v>7</v>
      </c>
      <c r="L6072" s="43">
        <v>28</v>
      </c>
      <c r="M6072" s="43"/>
      <c r="N6072" s="43"/>
      <c r="O6072" s="43"/>
      <c r="P6072" s="12" t="s">
        <v>75</v>
      </c>
      <c r="Q6072" s="12" t="str">
        <f>CONCATENATE(X6072," ",Y6072)</f>
        <v>Pyronia tithonus</v>
      </c>
      <c r="R6072" s="14" t="str">
        <f>CONCATENATE(S6072,", ",T6072,", ",U6072,", ",V6072,", ",W6072,", ",X6072,", ",Y6072)</f>
        <v>Animalia, Arthropoda, Insecta, Lepidoptera, Nymphalidae, Pyronia, tithonus</v>
      </c>
      <c r="S6072" s="6" t="s">
        <v>76</v>
      </c>
      <c r="T6072" s="6" t="s">
        <v>208</v>
      </c>
      <c r="U6072" s="6" t="s">
        <v>209</v>
      </c>
      <c r="V6072" s="6" t="s">
        <v>210</v>
      </c>
      <c r="W6072" s="6" t="s">
        <v>238</v>
      </c>
      <c r="X6072" s="6" t="s">
        <v>393</v>
      </c>
      <c r="Y6072" s="6" t="s">
        <v>394</v>
      </c>
      <c r="AA6072" s="12" t="s">
        <v>83</v>
      </c>
      <c r="AB6072" s="6" t="s">
        <v>395</v>
      </c>
      <c r="AC6072" s="43" t="s">
        <v>378</v>
      </c>
      <c r="AD6072" s="6" t="s">
        <v>5220</v>
      </c>
      <c r="AE6072" s="2">
        <v>45501</v>
      </c>
      <c r="AF6072" s="43" t="s">
        <v>87</v>
      </c>
      <c r="AG6072" s="7" t="s">
        <v>392</v>
      </c>
      <c r="AH6072" s="43">
        <v>48.111890000000002</v>
      </c>
      <c r="AI6072" s="43">
        <v>-1.7061599999999999</v>
      </c>
      <c r="AL6072" s="43">
        <v>10</v>
      </c>
      <c r="AN6072" s="46" t="s">
        <v>5240</v>
      </c>
      <c r="AO6072" s="5" t="s">
        <v>89</v>
      </c>
      <c r="AP6072" s="6" t="s">
        <v>5219</v>
      </c>
      <c r="AR6072" s="7" t="s">
        <v>90</v>
      </c>
      <c r="AT6072" s="4" t="str">
        <f>CONCATENATE(AU6072,", ",AV6072,", ",AW6072,", ",AX6072,", ",AY6072,", ",AZ6072,", ",BA6072)</f>
        <v>Europe, France, FR, Bretagne, Ille-et-Vilaine, Rennes, Campus Institut Agro Rennes</v>
      </c>
      <c r="AU6072" s="1" t="s">
        <v>91</v>
      </c>
      <c r="AV6072" s="1" t="s">
        <v>92</v>
      </c>
      <c r="AW6072" s="1" t="s">
        <v>93</v>
      </c>
      <c r="AX6072" s="1" t="s">
        <v>94</v>
      </c>
      <c r="AY6072" s="1" t="s">
        <v>95</v>
      </c>
      <c r="AZ6072" s="1" t="s">
        <v>96</v>
      </c>
      <c r="BA6072" s="1" t="s">
        <v>5242</v>
      </c>
      <c r="BC6072" s="43"/>
      <c r="BF6072" s="43" t="s">
        <v>4596</v>
      </c>
      <c r="BG6072" s="43" t="s">
        <v>93</v>
      </c>
      <c r="BH6072" s="7" t="s">
        <v>97</v>
      </c>
      <c r="BJ6072" s="7" t="s">
        <v>98</v>
      </c>
      <c r="BK6072" s="7" t="s">
        <v>99</v>
      </c>
      <c r="BL6072" s="7" t="s">
        <v>4597</v>
      </c>
      <c r="BM6072" s="7" t="s">
        <v>4598</v>
      </c>
      <c r="BU6072" s="43">
        <v>1</v>
      </c>
      <c r="BW6072" s="43" t="s">
        <v>103</v>
      </c>
    </row>
    <row r="6073" spans="3:75" x14ac:dyDescent="0.35">
      <c r="C6073" s="43" t="str">
        <f t="shared" si="94"/>
        <v>IARA:BDT-07:2024: 6072</v>
      </c>
      <c r="D6073" s="43">
        <v>6072</v>
      </c>
      <c r="E6073" s="43" t="s">
        <v>5324</v>
      </c>
      <c r="F6073" s="1" t="s">
        <v>73</v>
      </c>
      <c r="G6073" s="43" t="s">
        <v>5295</v>
      </c>
      <c r="H6073" s="2">
        <v>45501</v>
      </c>
      <c r="J6073" s="43">
        <v>2024</v>
      </c>
      <c r="K6073" s="43">
        <v>7</v>
      </c>
      <c r="L6073" s="43">
        <v>28</v>
      </c>
      <c r="M6073" s="43"/>
      <c r="N6073" s="43"/>
      <c r="O6073" s="43"/>
      <c r="P6073" s="12" t="s">
        <v>75</v>
      </c>
      <c r="Q6073" s="12" t="str">
        <f>CONCATENATE(X6073," ",Y6073)</f>
        <v>Pyronia tithonus</v>
      </c>
      <c r="R6073" s="14" t="str">
        <f>CONCATENATE(S6073,", ",T6073,", ",U6073,", ",V6073,", ",W6073,", ",X6073,", ",Y6073)</f>
        <v>Animalia, Arthropoda, Insecta, Lepidoptera, Nymphalidae, Pyronia, tithonus</v>
      </c>
      <c r="S6073" s="6" t="s">
        <v>76</v>
      </c>
      <c r="T6073" s="6" t="s">
        <v>208</v>
      </c>
      <c r="U6073" s="6" t="s">
        <v>209</v>
      </c>
      <c r="V6073" s="6" t="s">
        <v>210</v>
      </c>
      <c r="W6073" s="6" t="s">
        <v>238</v>
      </c>
      <c r="X6073" s="6" t="s">
        <v>393</v>
      </c>
      <c r="Y6073" s="6" t="s">
        <v>394</v>
      </c>
      <c r="AA6073" s="12" t="s">
        <v>83</v>
      </c>
      <c r="AB6073" s="6" t="s">
        <v>395</v>
      </c>
      <c r="AC6073" s="43" t="s">
        <v>378</v>
      </c>
      <c r="AD6073" s="6" t="s">
        <v>5220</v>
      </c>
      <c r="AE6073" s="2">
        <v>45501</v>
      </c>
      <c r="AF6073" s="43" t="s">
        <v>87</v>
      </c>
      <c r="AG6073" s="7" t="s">
        <v>392</v>
      </c>
      <c r="AH6073" s="43">
        <v>48.111820000000002</v>
      </c>
      <c r="AI6073" s="43">
        <v>-1.7061599999999999</v>
      </c>
      <c r="AL6073" s="43">
        <v>10</v>
      </c>
      <c r="AN6073" s="46" t="s">
        <v>5240</v>
      </c>
      <c r="AO6073" s="5" t="s">
        <v>89</v>
      </c>
      <c r="AP6073" s="6" t="s">
        <v>5220</v>
      </c>
      <c r="AR6073" s="7" t="s">
        <v>90</v>
      </c>
      <c r="AT6073" s="4" t="str">
        <f>CONCATENATE(AU6073,", ",AV6073,", ",AW6073,", ",AX6073,", ",AY6073,", ",AZ6073,", ",BA6073)</f>
        <v>Europe, France, FR, Bretagne, Ille-et-Vilaine, Rennes, Campus Institut Agro Rennes</v>
      </c>
      <c r="AU6073" s="1" t="s">
        <v>91</v>
      </c>
      <c r="AV6073" s="1" t="s">
        <v>92</v>
      </c>
      <c r="AW6073" s="1" t="s">
        <v>93</v>
      </c>
      <c r="AX6073" s="1" t="s">
        <v>94</v>
      </c>
      <c r="AY6073" s="1" t="s">
        <v>95</v>
      </c>
      <c r="AZ6073" s="1" t="s">
        <v>96</v>
      </c>
      <c r="BA6073" s="1" t="s">
        <v>5242</v>
      </c>
      <c r="BC6073" s="43"/>
      <c r="BF6073" s="43" t="s">
        <v>4596</v>
      </c>
      <c r="BG6073" s="43" t="s">
        <v>93</v>
      </c>
      <c r="BH6073" s="7" t="s">
        <v>97</v>
      </c>
      <c r="BJ6073" s="7" t="s">
        <v>98</v>
      </c>
      <c r="BK6073" s="7" t="s">
        <v>99</v>
      </c>
      <c r="BL6073" s="7" t="s">
        <v>4597</v>
      </c>
      <c r="BM6073" s="7" t="s">
        <v>4598</v>
      </c>
      <c r="BU6073" s="43">
        <v>1</v>
      </c>
      <c r="BW6073" s="43" t="s">
        <v>103</v>
      </c>
    </row>
    <row r="6074" spans="3:75" x14ac:dyDescent="0.35">
      <c r="C6074" s="43" t="str">
        <f t="shared" si="94"/>
        <v>IARA:BDT-07:2024: 6073</v>
      </c>
      <c r="D6074" s="43">
        <v>6073</v>
      </c>
      <c r="E6074" s="43" t="s">
        <v>5324</v>
      </c>
      <c r="F6074" s="1" t="s">
        <v>73</v>
      </c>
      <c r="G6074" s="43" t="s">
        <v>5295</v>
      </c>
      <c r="H6074" s="2">
        <v>45501</v>
      </c>
      <c r="J6074" s="43">
        <v>2024</v>
      </c>
      <c r="K6074" s="43">
        <v>7</v>
      </c>
      <c r="L6074" s="43">
        <v>28</v>
      </c>
      <c r="M6074" s="43"/>
      <c r="N6074" s="43"/>
      <c r="O6074" s="43"/>
      <c r="P6074" s="12" t="s">
        <v>75</v>
      </c>
      <c r="Q6074" s="12" t="str">
        <f>CONCATENATE(X6074," ",Y6074)</f>
        <v>Pararge aegeria</v>
      </c>
      <c r="R6074" s="14" t="str">
        <f>CONCATENATE(S6074,", ",T6074,", ",U6074,", ",V6074,", ",W6074,", ",X6074,", ",Y6074)</f>
        <v>Animalia, Arthropoda, Insecta, Lepidoptera, Nymphalidae, Pararge, aegeria</v>
      </c>
      <c r="S6074" s="6" t="s">
        <v>76</v>
      </c>
      <c r="T6074" s="6" t="s">
        <v>208</v>
      </c>
      <c r="U6074" s="6" t="s">
        <v>209</v>
      </c>
      <c r="V6074" s="6" t="s">
        <v>210</v>
      </c>
      <c r="W6074" s="6" t="s">
        <v>238</v>
      </c>
      <c r="X6074" s="6" t="s">
        <v>243</v>
      </c>
      <c r="Y6074" s="6" t="s">
        <v>244</v>
      </c>
      <c r="AA6074" s="12" t="s">
        <v>83</v>
      </c>
      <c r="AB6074" s="6" t="s">
        <v>84</v>
      </c>
      <c r="AC6074" s="43" t="s">
        <v>245</v>
      </c>
      <c r="AD6074" s="6" t="s">
        <v>5220</v>
      </c>
      <c r="AE6074" s="2">
        <v>45501</v>
      </c>
      <c r="AF6074" s="43" t="s">
        <v>87</v>
      </c>
      <c r="AG6074" s="7" t="s">
        <v>246</v>
      </c>
      <c r="AH6074" s="43">
        <v>48.111640000000001</v>
      </c>
      <c r="AI6074" s="43">
        <v>-1.7058899999999999</v>
      </c>
      <c r="AL6074" s="43">
        <v>10</v>
      </c>
      <c r="AN6074" s="46" t="s">
        <v>5240</v>
      </c>
      <c r="AO6074" s="5" t="s">
        <v>89</v>
      </c>
      <c r="AP6074" s="6" t="s">
        <v>5220</v>
      </c>
      <c r="AR6074" s="7" t="s">
        <v>90</v>
      </c>
      <c r="AT6074" s="4" t="str">
        <f>CONCATENATE(AU6074,", ",AV6074,", ",AW6074,", ",AX6074,", ",AY6074,", ",AZ6074,", ",BA6074)</f>
        <v>Europe, France, FR, Bretagne, Ille-et-Vilaine, Rennes, Campus Institut Agro Rennes</v>
      </c>
      <c r="AU6074" s="1" t="s">
        <v>91</v>
      </c>
      <c r="AV6074" s="1" t="s">
        <v>92</v>
      </c>
      <c r="AW6074" s="1" t="s">
        <v>93</v>
      </c>
      <c r="AX6074" s="1" t="s">
        <v>94</v>
      </c>
      <c r="AY6074" s="1" t="s">
        <v>95</v>
      </c>
      <c r="AZ6074" s="1" t="s">
        <v>96</v>
      </c>
      <c r="BA6074" s="1" t="s">
        <v>5242</v>
      </c>
      <c r="BC6074" s="43"/>
      <c r="BF6074" s="43" t="s">
        <v>4596</v>
      </c>
      <c r="BG6074" s="43" t="s">
        <v>93</v>
      </c>
      <c r="BH6074" s="7" t="s">
        <v>97</v>
      </c>
      <c r="BJ6074" s="7" t="s">
        <v>98</v>
      </c>
      <c r="BK6074" s="7" t="s">
        <v>99</v>
      </c>
      <c r="BL6074" s="7" t="s">
        <v>4597</v>
      </c>
      <c r="BM6074" s="7" t="s">
        <v>4598</v>
      </c>
      <c r="BU6074" s="43">
        <v>1</v>
      </c>
      <c r="BW6074" s="43" t="s">
        <v>103</v>
      </c>
    </row>
    <row r="6075" spans="3:75" x14ac:dyDescent="0.35">
      <c r="C6075" s="43" t="str">
        <f t="shared" si="94"/>
        <v>IARA:BDT-07:2024: 6074</v>
      </c>
      <c r="D6075" s="43">
        <v>6074</v>
      </c>
      <c r="E6075" s="43" t="s">
        <v>5324</v>
      </c>
      <c r="F6075" s="1" t="s">
        <v>73</v>
      </c>
      <c r="G6075" s="43" t="s">
        <v>5295</v>
      </c>
      <c r="H6075" s="2">
        <v>45501</v>
      </c>
      <c r="J6075" s="43">
        <v>2024</v>
      </c>
      <c r="K6075" s="43">
        <v>7</v>
      </c>
      <c r="L6075" s="43">
        <v>28</v>
      </c>
      <c r="M6075" s="43"/>
      <c r="N6075" s="43"/>
      <c r="O6075" s="43"/>
      <c r="P6075" s="12" t="s">
        <v>75</v>
      </c>
      <c r="Q6075" s="12" t="str">
        <f>CONCATENATE(X6075," ",Y6075)</f>
        <v>Pyronia tithonus</v>
      </c>
      <c r="R6075" s="14" t="str">
        <f>CONCATENATE(S6075,", ",T6075,", ",U6075,", ",V6075,", ",W6075,", ",X6075,", ",Y6075)</f>
        <v>Animalia, Arthropoda, Insecta, Lepidoptera, Nymphalidae, Pyronia, tithonus</v>
      </c>
      <c r="S6075" s="6" t="s">
        <v>76</v>
      </c>
      <c r="T6075" s="6" t="s">
        <v>208</v>
      </c>
      <c r="U6075" s="6" t="s">
        <v>209</v>
      </c>
      <c r="V6075" s="6" t="s">
        <v>210</v>
      </c>
      <c r="W6075" s="6" t="s">
        <v>238</v>
      </c>
      <c r="X6075" s="6" t="s">
        <v>393</v>
      </c>
      <c r="Y6075" s="6" t="s">
        <v>394</v>
      </c>
      <c r="AA6075" s="12" t="s">
        <v>83</v>
      </c>
      <c r="AB6075" s="6" t="s">
        <v>395</v>
      </c>
      <c r="AC6075" s="43" t="s">
        <v>378</v>
      </c>
      <c r="AD6075" s="6" t="s">
        <v>5220</v>
      </c>
      <c r="AE6075" s="2">
        <v>45501</v>
      </c>
      <c r="AF6075" s="43" t="s">
        <v>87</v>
      </c>
      <c r="AG6075" s="7" t="s">
        <v>392</v>
      </c>
      <c r="AH6075" s="43">
        <v>48.111579999999996</v>
      </c>
      <c r="AI6075" s="43">
        <v>-1.7058500000000001</v>
      </c>
      <c r="AL6075" s="43">
        <v>10</v>
      </c>
      <c r="AN6075" s="46" t="s">
        <v>5240</v>
      </c>
      <c r="AO6075" s="5" t="s">
        <v>89</v>
      </c>
      <c r="AP6075" s="6" t="s">
        <v>5219</v>
      </c>
      <c r="AR6075" s="7" t="s">
        <v>90</v>
      </c>
      <c r="AT6075" s="4" t="str">
        <f>CONCATENATE(AU6075,", ",AV6075,", ",AW6075,", ",AX6075,", ",AY6075,", ",AZ6075,", ",BA6075)</f>
        <v>Europe, France, FR, Bretagne, Ille-et-Vilaine, Rennes, Campus Institut Agro Rennes</v>
      </c>
      <c r="AU6075" s="1" t="s">
        <v>91</v>
      </c>
      <c r="AV6075" s="1" t="s">
        <v>92</v>
      </c>
      <c r="AW6075" s="1" t="s">
        <v>93</v>
      </c>
      <c r="AX6075" s="1" t="s">
        <v>94</v>
      </c>
      <c r="AY6075" s="1" t="s">
        <v>95</v>
      </c>
      <c r="AZ6075" s="1" t="s">
        <v>96</v>
      </c>
      <c r="BA6075" s="1" t="s">
        <v>5242</v>
      </c>
      <c r="BC6075" s="43"/>
      <c r="BF6075" s="43" t="s">
        <v>4596</v>
      </c>
      <c r="BG6075" s="43" t="s">
        <v>93</v>
      </c>
      <c r="BH6075" s="7" t="s">
        <v>97</v>
      </c>
      <c r="BJ6075" s="7" t="s">
        <v>98</v>
      </c>
      <c r="BK6075" s="7" t="s">
        <v>99</v>
      </c>
      <c r="BL6075" s="7" t="s">
        <v>4597</v>
      </c>
      <c r="BM6075" s="7" t="s">
        <v>4598</v>
      </c>
      <c r="BU6075" s="43">
        <v>1</v>
      </c>
      <c r="BW6075" s="43" t="s">
        <v>103</v>
      </c>
    </row>
    <row r="6076" spans="3:75" x14ac:dyDescent="0.35">
      <c r="C6076" s="43" t="str">
        <f t="shared" si="94"/>
        <v>IARA:BDT-07:2024: 6075</v>
      </c>
      <c r="D6076" s="43">
        <v>6075</v>
      </c>
      <c r="E6076" s="43" t="s">
        <v>5324</v>
      </c>
      <c r="F6076" s="1" t="s">
        <v>73</v>
      </c>
      <c r="G6076" s="43" t="s">
        <v>5295</v>
      </c>
      <c r="H6076" s="2">
        <v>45501</v>
      </c>
      <c r="J6076" s="43">
        <v>2024</v>
      </c>
      <c r="K6076" s="43">
        <v>7</v>
      </c>
      <c r="L6076" s="43">
        <v>28</v>
      </c>
      <c r="M6076" s="43"/>
      <c r="N6076" s="43"/>
      <c r="O6076" s="43"/>
      <c r="P6076" s="12" t="s">
        <v>75</v>
      </c>
      <c r="Q6076" s="12" t="str">
        <f>CONCATENATE(X6076," ",Y6076)</f>
        <v>Pyronia tithonus</v>
      </c>
      <c r="R6076" s="14" t="str">
        <f>CONCATENATE(S6076,", ",T6076,", ",U6076,", ",V6076,", ",W6076,", ",X6076,", ",Y6076)</f>
        <v>Animalia, Arthropoda, Insecta, Lepidoptera, Nymphalidae, Pyronia, tithonus</v>
      </c>
      <c r="S6076" s="6" t="s">
        <v>76</v>
      </c>
      <c r="T6076" s="6" t="s">
        <v>208</v>
      </c>
      <c r="U6076" s="6" t="s">
        <v>209</v>
      </c>
      <c r="V6076" s="6" t="s">
        <v>210</v>
      </c>
      <c r="W6076" s="6" t="s">
        <v>238</v>
      </c>
      <c r="X6076" s="6" t="s">
        <v>393</v>
      </c>
      <c r="Y6076" s="6" t="s">
        <v>394</v>
      </c>
      <c r="AA6076" s="12" t="s">
        <v>83</v>
      </c>
      <c r="AB6076" s="6" t="s">
        <v>395</v>
      </c>
      <c r="AC6076" s="43" t="s">
        <v>378</v>
      </c>
      <c r="AD6076" s="6" t="s">
        <v>5220</v>
      </c>
      <c r="AE6076" s="2">
        <v>45501</v>
      </c>
      <c r="AF6076" s="43" t="s">
        <v>87</v>
      </c>
      <c r="AG6076" s="7" t="s">
        <v>392</v>
      </c>
      <c r="AH6076" s="43">
        <v>48.111710000000002</v>
      </c>
      <c r="AI6076" s="43">
        <v>-1.7057500000000001</v>
      </c>
      <c r="AL6076" s="43">
        <v>10</v>
      </c>
      <c r="AN6076" s="46" t="s">
        <v>5240</v>
      </c>
      <c r="AO6076" s="5" t="s">
        <v>89</v>
      </c>
      <c r="AP6076" s="6" t="s">
        <v>5219</v>
      </c>
      <c r="AR6076" s="7" t="s">
        <v>90</v>
      </c>
      <c r="AT6076" s="4" t="str">
        <f>CONCATENATE(AU6076,", ",AV6076,", ",AW6076,", ",AX6076,", ",AY6076,", ",AZ6076,", ",BA6076)</f>
        <v>Europe, France, FR, Bretagne, Ille-et-Vilaine, Rennes, Campus Institut Agro Rennes</v>
      </c>
      <c r="AU6076" s="1" t="s">
        <v>91</v>
      </c>
      <c r="AV6076" s="1" t="s">
        <v>92</v>
      </c>
      <c r="AW6076" s="1" t="s">
        <v>93</v>
      </c>
      <c r="AX6076" s="1" t="s">
        <v>94</v>
      </c>
      <c r="AY6076" s="1" t="s">
        <v>95</v>
      </c>
      <c r="AZ6076" s="1" t="s">
        <v>96</v>
      </c>
      <c r="BA6076" s="1" t="s">
        <v>5242</v>
      </c>
      <c r="BC6076" s="43"/>
      <c r="BF6076" s="43" t="s">
        <v>4596</v>
      </c>
      <c r="BG6076" s="43" t="s">
        <v>93</v>
      </c>
      <c r="BH6076" s="7" t="s">
        <v>97</v>
      </c>
      <c r="BJ6076" s="7" t="s">
        <v>98</v>
      </c>
      <c r="BK6076" s="7" t="s">
        <v>99</v>
      </c>
      <c r="BL6076" s="7" t="s">
        <v>4597</v>
      </c>
      <c r="BM6076" s="7" t="s">
        <v>4598</v>
      </c>
      <c r="BU6076" s="43">
        <v>1</v>
      </c>
      <c r="BW6076" s="43" t="s">
        <v>103</v>
      </c>
    </row>
    <row r="6077" spans="3:75" x14ac:dyDescent="0.35">
      <c r="C6077" s="43" t="str">
        <f t="shared" si="94"/>
        <v>IARA:BDT-07:2024: 6076</v>
      </c>
      <c r="D6077" s="43">
        <v>6076</v>
      </c>
      <c r="E6077" s="43" t="s">
        <v>5324</v>
      </c>
      <c r="F6077" s="1" t="s">
        <v>73</v>
      </c>
      <c r="G6077" s="43" t="s">
        <v>5295</v>
      </c>
      <c r="H6077" s="2">
        <v>45501</v>
      </c>
      <c r="J6077" s="43">
        <v>2024</v>
      </c>
      <c r="K6077" s="43">
        <v>7</v>
      </c>
      <c r="L6077" s="43">
        <v>28</v>
      </c>
      <c r="M6077" s="43"/>
      <c r="N6077" s="43"/>
      <c r="O6077" s="43"/>
      <c r="P6077" s="12" t="s">
        <v>75</v>
      </c>
      <c r="Q6077" s="12" t="str">
        <f>CONCATENATE(X6077," ",Y6077)</f>
        <v>Pyronia tithonus</v>
      </c>
      <c r="R6077" s="14" t="str">
        <f>CONCATENATE(S6077,", ",T6077,", ",U6077,", ",V6077,", ",W6077,", ",X6077,", ",Y6077)</f>
        <v>Animalia, Arthropoda, Insecta, Lepidoptera, Nymphalidae, Pyronia, tithonus</v>
      </c>
      <c r="S6077" s="6" t="s">
        <v>76</v>
      </c>
      <c r="T6077" s="6" t="s">
        <v>208</v>
      </c>
      <c r="U6077" s="6" t="s">
        <v>209</v>
      </c>
      <c r="V6077" s="6" t="s">
        <v>210</v>
      </c>
      <c r="W6077" s="6" t="s">
        <v>238</v>
      </c>
      <c r="X6077" s="6" t="s">
        <v>393</v>
      </c>
      <c r="Y6077" s="6" t="s">
        <v>394</v>
      </c>
      <c r="AA6077" s="12" t="s">
        <v>83</v>
      </c>
      <c r="AB6077" s="6" t="s">
        <v>395</v>
      </c>
      <c r="AC6077" s="43" t="s">
        <v>378</v>
      </c>
      <c r="AD6077" s="6" t="s">
        <v>5220</v>
      </c>
      <c r="AE6077" s="2">
        <v>45501</v>
      </c>
      <c r="AF6077" s="43" t="s">
        <v>87</v>
      </c>
      <c r="AG6077" s="7" t="s">
        <v>392</v>
      </c>
      <c r="AH6077" s="43">
        <v>48.111710000000002</v>
      </c>
      <c r="AI6077" s="43">
        <v>-1.70573</v>
      </c>
      <c r="AL6077" s="43">
        <v>10</v>
      </c>
      <c r="AN6077" s="46" t="s">
        <v>5240</v>
      </c>
      <c r="AO6077" s="5" t="s">
        <v>89</v>
      </c>
      <c r="AP6077" s="6" t="s">
        <v>5220</v>
      </c>
      <c r="AR6077" s="7" t="s">
        <v>90</v>
      </c>
      <c r="AT6077" s="4" t="str">
        <f>CONCATENATE(AU6077,", ",AV6077,", ",AW6077,", ",AX6077,", ",AY6077,", ",AZ6077,", ",BA6077)</f>
        <v>Europe, France, FR, Bretagne, Ille-et-Vilaine, Rennes, Campus Institut Agro Rennes</v>
      </c>
      <c r="AU6077" s="1" t="s">
        <v>91</v>
      </c>
      <c r="AV6077" s="1" t="s">
        <v>92</v>
      </c>
      <c r="AW6077" s="1" t="s">
        <v>93</v>
      </c>
      <c r="AX6077" s="1" t="s">
        <v>94</v>
      </c>
      <c r="AY6077" s="1" t="s">
        <v>95</v>
      </c>
      <c r="AZ6077" s="1" t="s">
        <v>96</v>
      </c>
      <c r="BA6077" s="1" t="s">
        <v>5242</v>
      </c>
      <c r="BC6077" s="43"/>
      <c r="BF6077" s="43" t="s">
        <v>4596</v>
      </c>
      <c r="BG6077" s="43" t="s">
        <v>93</v>
      </c>
      <c r="BH6077" s="7" t="s">
        <v>97</v>
      </c>
      <c r="BJ6077" s="7" t="s">
        <v>98</v>
      </c>
      <c r="BK6077" s="7" t="s">
        <v>99</v>
      </c>
      <c r="BL6077" s="7" t="s">
        <v>4597</v>
      </c>
      <c r="BM6077" s="7" t="s">
        <v>4598</v>
      </c>
      <c r="BU6077" s="43">
        <v>1</v>
      </c>
      <c r="BW6077" s="43" t="s">
        <v>103</v>
      </c>
    </row>
    <row r="6078" spans="3:75" x14ac:dyDescent="0.35">
      <c r="C6078" s="43" t="str">
        <f t="shared" si="94"/>
        <v>IARA:BDT-07:2024: 6077</v>
      </c>
      <c r="D6078" s="43">
        <v>6077</v>
      </c>
      <c r="E6078" s="43" t="s">
        <v>5324</v>
      </c>
      <c r="F6078" s="1" t="s">
        <v>73</v>
      </c>
      <c r="G6078" s="43" t="s">
        <v>5295</v>
      </c>
      <c r="H6078" s="2">
        <v>45501</v>
      </c>
      <c r="J6078" s="43">
        <v>2024</v>
      </c>
      <c r="K6078" s="43">
        <v>7</v>
      </c>
      <c r="L6078" s="43">
        <v>28</v>
      </c>
      <c r="M6078" s="43"/>
      <c r="N6078" s="43"/>
      <c r="O6078" s="43"/>
      <c r="P6078" s="12" t="s">
        <v>75</v>
      </c>
      <c r="Q6078" s="12" t="str">
        <f>CONCATENATE(X6078," ",Y6078)</f>
        <v>Pyronia tithonus</v>
      </c>
      <c r="R6078" s="14" t="str">
        <f>CONCATENATE(S6078,", ",T6078,", ",U6078,", ",V6078,", ",W6078,", ",X6078,", ",Y6078)</f>
        <v>Animalia, Arthropoda, Insecta, Lepidoptera, Nymphalidae, Pyronia, tithonus</v>
      </c>
      <c r="S6078" s="6" t="s">
        <v>76</v>
      </c>
      <c r="T6078" s="6" t="s">
        <v>208</v>
      </c>
      <c r="U6078" s="6" t="s">
        <v>209</v>
      </c>
      <c r="V6078" s="6" t="s">
        <v>210</v>
      </c>
      <c r="W6078" s="6" t="s">
        <v>238</v>
      </c>
      <c r="X6078" s="6" t="s">
        <v>393</v>
      </c>
      <c r="Y6078" s="6" t="s">
        <v>394</v>
      </c>
      <c r="AA6078" s="12" t="s">
        <v>83</v>
      </c>
      <c r="AB6078" s="6" t="s">
        <v>395</v>
      </c>
      <c r="AC6078" s="43" t="s">
        <v>378</v>
      </c>
      <c r="AD6078" s="6" t="s">
        <v>5220</v>
      </c>
      <c r="AE6078" s="2">
        <v>45501</v>
      </c>
      <c r="AF6078" s="43" t="s">
        <v>87</v>
      </c>
      <c r="AG6078" s="7" t="s">
        <v>392</v>
      </c>
      <c r="AH6078" s="43">
        <v>48.111559999999997</v>
      </c>
      <c r="AI6078" s="43">
        <v>-1.70566</v>
      </c>
      <c r="AL6078" s="43">
        <v>10</v>
      </c>
      <c r="AN6078" s="46" t="s">
        <v>5240</v>
      </c>
      <c r="AO6078" s="5" t="s">
        <v>89</v>
      </c>
      <c r="AP6078" s="6" t="s">
        <v>5219</v>
      </c>
      <c r="AR6078" s="7" t="s">
        <v>90</v>
      </c>
      <c r="AT6078" s="4" t="str">
        <f>CONCATENATE(AU6078,", ",AV6078,", ",AW6078,", ",AX6078,", ",AY6078,", ",AZ6078,", ",BA6078)</f>
        <v>Europe, France, FR, Bretagne, Ille-et-Vilaine, Rennes, Campus Institut Agro Rennes</v>
      </c>
      <c r="AU6078" s="1" t="s">
        <v>91</v>
      </c>
      <c r="AV6078" s="1" t="s">
        <v>92</v>
      </c>
      <c r="AW6078" s="1" t="s">
        <v>93</v>
      </c>
      <c r="AX6078" s="1" t="s">
        <v>94</v>
      </c>
      <c r="AY6078" s="1" t="s">
        <v>95</v>
      </c>
      <c r="AZ6078" s="1" t="s">
        <v>96</v>
      </c>
      <c r="BA6078" s="1" t="s">
        <v>5242</v>
      </c>
      <c r="BC6078" s="43"/>
      <c r="BF6078" s="43" t="s">
        <v>4596</v>
      </c>
      <c r="BG6078" s="43" t="s">
        <v>93</v>
      </c>
      <c r="BH6078" s="7" t="s">
        <v>97</v>
      </c>
      <c r="BJ6078" s="7" t="s">
        <v>98</v>
      </c>
      <c r="BK6078" s="7" t="s">
        <v>99</v>
      </c>
      <c r="BL6078" s="7" t="s">
        <v>4597</v>
      </c>
      <c r="BM6078" s="7" t="s">
        <v>4598</v>
      </c>
      <c r="BU6078" s="43">
        <v>1</v>
      </c>
      <c r="BW6078" s="43" t="s">
        <v>103</v>
      </c>
    </row>
    <row r="6079" spans="3:75" x14ac:dyDescent="0.35">
      <c r="C6079" s="43" t="str">
        <f t="shared" si="94"/>
        <v>IARA:BDT-07:2024: 6078</v>
      </c>
      <c r="D6079" s="43">
        <v>6078</v>
      </c>
      <c r="E6079" s="43" t="s">
        <v>5324</v>
      </c>
      <c r="F6079" s="1" t="s">
        <v>73</v>
      </c>
      <c r="G6079" s="43" t="s">
        <v>5295</v>
      </c>
      <c r="H6079" s="2">
        <v>45501</v>
      </c>
      <c r="J6079" s="43">
        <v>2024</v>
      </c>
      <c r="K6079" s="43">
        <v>7</v>
      </c>
      <c r="L6079" s="43">
        <v>28</v>
      </c>
      <c r="M6079" s="43"/>
      <c r="N6079" s="43"/>
      <c r="O6079" s="43"/>
      <c r="P6079" s="12" t="s">
        <v>75</v>
      </c>
      <c r="Q6079" s="12" t="str">
        <f>CONCATENATE(X6079," ",Y6079)</f>
        <v>Coenonympha pamphilus</v>
      </c>
      <c r="R6079" s="14" t="str">
        <f>CONCATENATE(S6079,", ",T6079,", ",U6079,", ",V6079,", ",W6079,", ",X6079,", ",Y6079)</f>
        <v>Animalia, Arthropoda, Insecta, Lepidoptera, Nymphalidae, Coenonympha, pamphilus</v>
      </c>
      <c r="S6079" s="6" t="s">
        <v>76</v>
      </c>
      <c r="T6079" s="6" t="s">
        <v>208</v>
      </c>
      <c r="U6079" s="6" t="s">
        <v>209</v>
      </c>
      <c r="V6079" s="6" t="s">
        <v>210</v>
      </c>
      <c r="W6079" s="6" t="s">
        <v>238</v>
      </c>
      <c r="X6079" s="6" t="s">
        <v>239</v>
      </c>
      <c r="Y6079" s="6" t="s">
        <v>240</v>
      </c>
      <c r="AA6079" s="12" t="s">
        <v>83</v>
      </c>
      <c r="AB6079" s="6" t="s">
        <v>84</v>
      </c>
      <c r="AC6079" s="43" t="s">
        <v>241</v>
      </c>
      <c r="AD6079" s="6" t="s">
        <v>5220</v>
      </c>
      <c r="AE6079" s="2">
        <v>45501</v>
      </c>
      <c r="AF6079" s="43" t="s">
        <v>87</v>
      </c>
      <c r="AG6079" s="7" t="s">
        <v>242</v>
      </c>
      <c r="AH6079" s="43">
        <v>48.111499999999999</v>
      </c>
      <c r="AI6079" s="43">
        <v>-1.70564</v>
      </c>
      <c r="AL6079" s="43">
        <v>10</v>
      </c>
      <c r="AN6079" s="46" t="s">
        <v>5240</v>
      </c>
      <c r="AO6079" s="5" t="s">
        <v>89</v>
      </c>
      <c r="AP6079" s="6" t="s">
        <v>5220</v>
      </c>
      <c r="AR6079" s="7" t="s">
        <v>90</v>
      </c>
      <c r="AT6079" s="4" t="str">
        <f>CONCATENATE(AU6079,", ",AV6079,", ",AW6079,", ",AX6079,", ",AY6079,", ",AZ6079,", ",BA6079)</f>
        <v>Europe, France, FR, Bretagne, Ille-et-Vilaine, Rennes, Campus Institut Agro Rennes</v>
      </c>
      <c r="AU6079" s="1" t="s">
        <v>91</v>
      </c>
      <c r="AV6079" s="1" t="s">
        <v>92</v>
      </c>
      <c r="AW6079" s="1" t="s">
        <v>93</v>
      </c>
      <c r="AX6079" s="1" t="s">
        <v>94</v>
      </c>
      <c r="AY6079" s="1" t="s">
        <v>95</v>
      </c>
      <c r="AZ6079" s="1" t="s">
        <v>96</v>
      </c>
      <c r="BA6079" s="1" t="s">
        <v>5242</v>
      </c>
      <c r="BC6079" s="43"/>
      <c r="BF6079" s="43" t="s">
        <v>4596</v>
      </c>
      <c r="BG6079" s="43" t="s">
        <v>93</v>
      </c>
      <c r="BH6079" s="7" t="s">
        <v>97</v>
      </c>
      <c r="BJ6079" s="7" t="s">
        <v>98</v>
      </c>
      <c r="BK6079" s="7" t="s">
        <v>99</v>
      </c>
      <c r="BL6079" s="7" t="s">
        <v>4597</v>
      </c>
      <c r="BM6079" s="7" t="s">
        <v>4598</v>
      </c>
      <c r="BU6079" s="43">
        <v>1</v>
      </c>
      <c r="BW6079" s="43" t="s">
        <v>103</v>
      </c>
    </row>
    <row r="6080" spans="3:75" x14ac:dyDescent="0.35">
      <c r="C6080" s="43" t="str">
        <f t="shared" si="94"/>
        <v>IARA:BDT-07:2024: 6079</v>
      </c>
      <c r="D6080" s="43">
        <v>6079</v>
      </c>
      <c r="E6080" s="43" t="s">
        <v>5324</v>
      </c>
      <c r="F6080" s="1" t="s">
        <v>73</v>
      </c>
      <c r="G6080" s="43" t="s">
        <v>5295</v>
      </c>
      <c r="H6080" s="2">
        <v>45501</v>
      </c>
      <c r="J6080" s="43">
        <v>2024</v>
      </c>
      <c r="K6080" s="43">
        <v>7</v>
      </c>
      <c r="L6080" s="43">
        <v>28</v>
      </c>
      <c r="M6080" s="43"/>
      <c r="N6080" s="43"/>
      <c r="O6080" s="43"/>
      <c r="P6080" s="12" t="s">
        <v>75</v>
      </c>
      <c r="Q6080" s="12" t="str">
        <f>CONCATENATE(X6080," ",Y6080)</f>
        <v>Pyronia tithonus</v>
      </c>
      <c r="R6080" s="14" t="str">
        <f>CONCATENATE(S6080,", ",T6080,", ",U6080,", ",V6080,", ",W6080,", ",X6080,", ",Y6080)</f>
        <v>Animalia, Arthropoda, Insecta, Lepidoptera, Nymphalidae, Pyronia, tithonus</v>
      </c>
      <c r="S6080" s="6" t="s">
        <v>76</v>
      </c>
      <c r="T6080" s="6" t="s">
        <v>208</v>
      </c>
      <c r="U6080" s="6" t="s">
        <v>209</v>
      </c>
      <c r="V6080" s="6" t="s">
        <v>210</v>
      </c>
      <c r="W6080" s="6" t="s">
        <v>238</v>
      </c>
      <c r="X6080" s="6" t="s">
        <v>393</v>
      </c>
      <c r="Y6080" s="6" t="s">
        <v>394</v>
      </c>
      <c r="AA6080" s="12" t="s">
        <v>83</v>
      </c>
      <c r="AB6080" s="6" t="s">
        <v>395</v>
      </c>
      <c r="AC6080" s="43" t="s">
        <v>378</v>
      </c>
      <c r="AD6080" s="6" t="s">
        <v>5220</v>
      </c>
      <c r="AE6080" s="2">
        <v>45501</v>
      </c>
      <c r="AF6080" s="43" t="s">
        <v>87</v>
      </c>
      <c r="AG6080" s="7" t="s">
        <v>392</v>
      </c>
      <c r="AH6080" s="43">
        <v>48.111629999999998</v>
      </c>
      <c r="AI6080" s="43">
        <v>-1.7055400000000001</v>
      </c>
      <c r="AL6080" s="43">
        <v>10</v>
      </c>
      <c r="AN6080" s="46" t="s">
        <v>5240</v>
      </c>
      <c r="AO6080" s="5" t="s">
        <v>89</v>
      </c>
      <c r="AP6080" s="6" t="s">
        <v>5219</v>
      </c>
      <c r="AR6080" s="7" t="s">
        <v>90</v>
      </c>
      <c r="AT6080" s="4" t="str">
        <f>CONCATENATE(AU6080,", ",AV6080,", ",AW6080,", ",AX6080,", ",AY6080,", ",AZ6080,", ",BA6080)</f>
        <v>Europe, France, FR, Bretagne, Ille-et-Vilaine, Rennes, Campus Institut Agro Rennes</v>
      </c>
      <c r="AU6080" s="1" t="s">
        <v>91</v>
      </c>
      <c r="AV6080" s="1" t="s">
        <v>92</v>
      </c>
      <c r="AW6080" s="1" t="s">
        <v>93</v>
      </c>
      <c r="AX6080" s="1" t="s">
        <v>94</v>
      </c>
      <c r="AY6080" s="1" t="s">
        <v>95</v>
      </c>
      <c r="AZ6080" s="1" t="s">
        <v>96</v>
      </c>
      <c r="BA6080" s="1" t="s">
        <v>5242</v>
      </c>
      <c r="BC6080" s="43"/>
      <c r="BF6080" s="43" t="s">
        <v>4596</v>
      </c>
      <c r="BG6080" s="43" t="s">
        <v>93</v>
      </c>
      <c r="BH6080" s="7" t="s">
        <v>97</v>
      </c>
      <c r="BJ6080" s="7" t="s">
        <v>98</v>
      </c>
      <c r="BK6080" s="7" t="s">
        <v>99</v>
      </c>
      <c r="BL6080" s="7" t="s">
        <v>4597</v>
      </c>
      <c r="BM6080" s="7" t="s">
        <v>4598</v>
      </c>
      <c r="BU6080" s="43">
        <v>1</v>
      </c>
      <c r="BW6080" s="43" t="s">
        <v>103</v>
      </c>
    </row>
    <row r="6081" spans="3:75" x14ac:dyDescent="0.35">
      <c r="C6081" s="43" t="str">
        <f t="shared" si="94"/>
        <v>IARA:BDT-07:2024: 6080</v>
      </c>
      <c r="D6081" s="43">
        <v>6080</v>
      </c>
      <c r="E6081" s="43" t="s">
        <v>5324</v>
      </c>
      <c r="F6081" s="1" t="s">
        <v>73</v>
      </c>
      <c r="G6081" s="43" t="s">
        <v>5295</v>
      </c>
      <c r="H6081" s="2">
        <v>45501</v>
      </c>
      <c r="J6081" s="43">
        <v>2024</v>
      </c>
      <c r="K6081" s="43">
        <v>7</v>
      </c>
      <c r="L6081" s="43">
        <v>28</v>
      </c>
      <c r="M6081" s="43"/>
      <c r="N6081" s="43"/>
      <c r="O6081" s="43"/>
      <c r="P6081" s="12" t="s">
        <v>75</v>
      </c>
      <c r="Q6081" s="12" t="str">
        <f>CONCATENATE(X6081," ",Y6081)</f>
        <v>Pararge aegeria</v>
      </c>
      <c r="R6081" s="14" t="str">
        <f>CONCATENATE(S6081,", ",T6081,", ",U6081,", ",V6081,", ",W6081,", ",X6081,", ",Y6081)</f>
        <v>Animalia, Arthropoda, Insecta, Lepidoptera, Nymphalidae, Pararge, aegeria</v>
      </c>
      <c r="S6081" s="6" t="s">
        <v>76</v>
      </c>
      <c r="T6081" s="6" t="s">
        <v>208</v>
      </c>
      <c r="U6081" s="6" t="s">
        <v>209</v>
      </c>
      <c r="V6081" s="6" t="s">
        <v>210</v>
      </c>
      <c r="W6081" s="6" t="s">
        <v>238</v>
      </c>
      <c r="X6081" s="6" t="s">
        <v>243</v>
      </c>
      <c r="Y6081" s="6" t="s">
        <v>244</v>
      </c>
      <c r="AA6081" s="12" t="s">
        <v>83</v>
      </c>
      <c r="AB6081" s="6" t="s">
        <v>84</v>
      </c>
      <c r="AC6081" s="43" t="s">
        <v>245</v>
      </c>
      <c r="AD6081" s="6" t="s">
        <v>5220</v>
      </c>
      <c r="AE6081" s="2">
        <v>45501</v>
      </c>
      <c r="AF6081" s="43" t="s">
        <v>87</v>
      </c>
      <c r="AG6081" s="7" t="s">
        <v>246</v>
      </c>
      <c r="AH6081" s="43">
        <v>48.111789999999999</v>
      </c>
      <c r="AI6081" s="43">
        <v>-1.70553</v>
      </c>
      <c r="AL6081" s="43">
        <v>10</v>
      </c>
      <c r="AN6081" s="46" t="s">
        <v>5240</v>
      </c>
      <c r="AO6081" s="5" t="s">
        <v>89</v>
      </c>
      <c r="AP6081" s="6" t="s">
        <v>5219</v>
      </c>
      <c r="AR6081" s="7" t="s">
        <v>90</v>
      </c>
      <c r="AT6081" s="4" t="str">
        <f>CONCATENATE(AU6081,", ",AV6081,", ",AW6081,", ",AX6081,", ",AY6081,", ",AZ6081,", ",BA6081)</f>
        <v>Europe, France, FR, Bretagne, Ille-et-Vilaine, Rennes, Campus Institut Agro Rennes</v>
      </c>
      <c r="AU6081" s="1" t="s">
        <v>91</v>
      </c>
      <c r="AV6081" s="1" t="s">
        <v>92</v>
      </c>
      <c r="AW6081" s="1" t="s">
        <v>93</v>
      </c>
      <c r="AX6081" s="1" t="s">
        <v>94</v>
      </c>
      <c r="AY6081" s="1" t="s">
        <v>95</v>
      </c>
      <c r="AZ6081" s="1" t="s">
        <v>96</v>
      </c>
      <c r="BA6081" s="1" t="s">
        <v>5242</v>
      </c>
      <c r="BC6081" s="43"/>
      <c r="BF6081" s="43" t="s">
        <v>4596</v>
      </c>
      <c r="BG6081" s="43" t="s">
        <v>93</v>
      </c>
      <c r="BH6081" s="7" t="s">
        <v>97</v>
      </c>
      <c r="BJ6081" s="7" t="s">
        <v>98</v>
      </c>
      <c r="BK6081" s="7" t="s">
        <v>99</v>
      </c>
      <c r="BL6081" s="7" t="s">
        <v>4597</v>
      </c>
      <c r="BM6081" s="7" t="s">
        <v>4598</v>
      </c>
      <c r="BU6081" s="43">
        <v>1</v>
      </c>
      <c r="BW6081" s="43" t="s">
        <v>103</v>
      </c>
    </row>
    <row r="6082" spans="3:75" x14ac:dyDescent="0.35">
      <c r="C6082" s="43" t="str">
        <f t="shared" si="94"/>
        <v>IARA:BDT-07:2024: 6081</v>
      </c>
      <c r="D6082" s="43">
        <v>6081</v>
      </c>
      <c r="E6082" s="43" t="s">
        <v>5324</v>
      </c>
      <c r="F6082" s="1" t="s">
        <v>73</v>
      </c>
      <c r="G6082" s="43" t="s">
        <v>5295</v>
      </c>
      <c r="H6082" s="2">
        <v>45501</v>
      </c>
      <c r="J6082" s="43">
        <v>2024</v>
      </c>
      <c r="K6082" s="43">
        <v>7</v>
      </c>
      <c r="L6082" s="43">
        <v>28</v>
      </c>
      <c r="M6082" s="43"/>
      <c r="N6082" s="43"/>
      <c r="O6082" s="43"/>
      <c r="P6082" s="12" t="s">
        <v>75</v>
      </c>
      <c r="Q6082" s="12" t="str">
        <f>CONCATENATE(X6082," ",Y6082)</f>
        <v>Pyronia tithonus</v>
      </c>
      <c r="R6082" s="14" t="str">
        <f>CONCATENATE(S6082,", ",T6082,", ",U6082,", ",V6082,", ",W6082,", ",X6082,", ",Y6082)</f>
        <v>Animalia, Arthropoda, Insecta, Lepidoptera, Nymphalidae, Pyronia, tithonus</v>
      </c>
      <c r="S6082" s="6" t="s">
        <v>76</v>
      </c>
      <c r="T6082" s="6" t="s">
        <v>208</v>
      </c>
      <c r="U6082" s="6" t="s">
        <v>209</v>
      </c>
      <c r="V6082" s="6" t="s">
        <v>210</v>
      </c>
      <c r="W6082" s="6" t="s">
        <v>238</v>
      </c>
      <c r="X6082" s="6" t="s">
        <v>393</v>
      </c>
      <c r="Y6082" s="6" t="s">
        <v>394</v>
      </c>
      <c r="AA6082" s="12" t="s">
        <v>83</v>
      </c>
      <c r="AB6082" s="6" t="s">
        <v>395</v>
      </c>
      <c r="AC6082" s="43" t="s">
        <v>378</v>
      </c>
      <c r="AD6082" s="6" t="s">
        <v>5220</v>
      </c>
      <c r="AE6082" s="2">
        <v>45501</v>
      </c>
      <c r="AF6082" s="43" t="s">
        <v>87</v>
      </c>
      <c r="AG6082" s="7" t="s">
        <v>392</v>
      </c>
      <c r="AH6082" s="43">
        <v>48.111629999999998</v>
      </c>
      <c r="AI6082" s="43">
        <v>-1.7054499999999999</v>
      </c>
      <c r="AL6082" s="43">
        <v>10</v>
      </c>
      <c r="AN6082" s="46" t="s">
        <v>5240</v>
      </c>
      <c r="AO6082" s="5" t="s">
        <v>89</v>
      </c>
      <c r="AP6082" s="6" t="s">
        <v>5219</v>
      </c>
      <c r="AR6082" s="7" t="s">
        <v>90</v>
      </c>
      <c r="AT6082" s="4" t="str">
        <f>CONCATENATE(AU6082,", ",AV6082,", ",AW6082,", ",AX6082,", ",AY6082,", ",AZ6082,", ",BA6082)</f>
        <v>Europe, France, FR, Bretagne, Ille-et-Vilaine, Rennes, Campus Institut Agro Rennes</v>
      </c>
      <c r="AU6082" s="1" t="s">
        <v>91</v>
      </c>
      <c r="AV6082" s="1" t="s">
        <v>92</v>
      </c>
      <c r="AW6082" s="1" t="s">
        <v>93</v>
      </c>
      <c r="AX6082" s="1" t="s">
        <v>94</v>
      </c>
      <c r="AY6082" s="1" t="s">
        <v>95</v>
      </c>
      <c r="AZ6082" s="1" t="s">
        <v>96</v>
      </c>
      <c r="BA6082" s="1" t="s">
        <v>5242</v>
      </c>
      <c r="BC6082" s="43"/>
      <c r="BF6082" s="43" t="s">
        <v>4596</v>
      </c>
      <c r="BG6082" s="43" t="s">
        <v>93</v>
      </c>
      <c r="BH6082" s="7" t="s">
        <v>97</v>
      </c>
      <c r="BJ6082" s="7" t="s">
        <v>98</v>
      </c>
      <c r="BK6082" s="7" t="s">
        <v>99</v>
      </c>
      <c r="BL6082" s="7" t="s">
        <v>4597</v>
      </c>
      <c r="BM6082" s="7" t="s">
        <v>4598</v>
      </c>
      <c r="BU6082" s="43">
        <v>1</v>
      </c>
      <c r="BW6082" s="43" t="s">
        <v>103</v>
      </c>
    </row>
    <row r="6083" spans="3:75" x14ac:dyDescent="0.35">
      <c r="C6083" s="43" t="str">
        <f t="shared" ref="C6083:C6146" si="95">_xlfn.CONCAT(E6083,D6083)</f>
        <v>IARA:BDT-07:2024: 6082</v>
      </c>
      <c r="D6083" s="43">
        <v>6082</v>
      </c>
      <c r="E6083" s="43" t="s">
        <v>5324</v>
      </c>
      <c r="F6083" s="1" t="s">
        <v>73</v>
      </c>
      <c r="G6083" s="43" t="s">
        <v>5295</v>
      </c>
      <c r="H6083" s="2">
        <v>45501</v>
      </c>
      <c r="J6083" s="43">
        <v>2024</v>
      </c>
      <c r="K6083" s="43">
        <v>7</v>
      </c>
      <c r="L6083" s="43">
        <v>28</v>
      </c>
      <c r="M6083" s="43"/>
      <c r="N6083" s="43"/>
      <c r="O6083" s="43"/>
      <c r="P6083" s="12" t="s">
        <v>75</v>
      </c>
      <c r="Q6083" s="12" t="str">
        <f>CONCATENATE(X6083," ",Y6083)</f>
        <v>Pararge aegeria</v>
      </c>
      <c r="R6083" s="14" t="str">
        <f>CONCATENATE(S6083,", ",T6083,", ",U6083,", ",V6083,", ",W6083,", ",X6083,", ",Y6083)</f>
        <v>Animalia, Arthropoda, Insecta, Lepidoptera, Nymphalidae, Pararge, aegeria</v>
      </c>
      <c r="S6083" s="6" t="s">
        <v>76</v>
      </c>
      <c r="T6083" s="6" t="s">
        <v>208</v>
      </c>
      <c r="U6083" s="6" t="s">
        <v>209</v>
      </c>
      <c r="V6083" s="6" t="s">
        <v>210</v>
      </c>
      <c r="W6083" s="6" t="s">
        <v>238</v>
      </c>
      <c r="X6083" s="6" t="s">
        <v>243</v>
      </c>
      <c r="Y6083" s="6" t="s">
        <v>244</v>
      </c>
      <c r="AA6083" s="12" t="s">
        <v>83</v>
      </c>
      <c r="AB6083" s="6" t="s">
        <v>84</v>
      </c>
      <c r="AC6083" s="43" t="s">
        <v>245</v>
      </c>
      <c r="AD6083" s="6" t="s">
        <v>5220</v>
      </c>
      <c r="AE6083" s="2">
        <v>45501</v>
      </c>
      <c r="AF6083" s="43" t="s">
        <v>87</v>
      </c>
      <c r="AG6083" s="7" t="s">
        <v>246</v>
      </c>
      <c r="AH6083" s="43">
        <v>48.111969999999999</v>
      </c>
      <c r="AI6083" s="43">
        <v>-1.7054400000000001</v>
      </c>
      <c r="AL6083" s="43">
        <v>10</v>
      </c>
      <c r="AN6083" s="46" t="s">
        <v>5240</v>
      </c>
      <c r="AO6083" s="5" t="s">
        <v>89</v>
      </c>
      <c r="AP6083" s="6" t="s">
        <v>5219</v>
      </c>
      <c r="AR6083" s="7" t="s">
        <v>90</v>
      </c>
      <c r="AT6083" s="4" t="str">
        <f>CONCATENATE(AU6083,", ",AV6083,", ",AW6083,", ",AX6083,", ",AY6083,", ",AZ6083,", ",BA6083)</f>
        <v>Europe, France, FR, Bretagne, Ille-et-Vilaine, Rennes, Campus Institut Agro Rennes</v>
      </c>
      <c r="AU6083" s="1" t="s">
        <v>91</v>
      </c>
      <c r="AV6083" s="1" t="s">
        <v>92</v>
      </c>
      <c r="AW6083" s="1" t="s">
        <v>93</v>
      </c>
      <c r="AX6083" s="1" t="s">
        <v>94</v>
      </c>
      <c r="AY6083" s="1" t="s">
        <v>95</v>
      </c>
      <c r="AZ6083" s="1" t="s">
        <v>96</v>
      </c>
      <c r="BA6083" s="1" t="s">
        <v>5242</v>
      </c>
      <c r="BC6083" s="43"/>
      <c r="BF6083" s="43" t="s">
        <v>4596</v>
      </c>
      <c r="BG6083" s="43" t="s">
        <v>93</v>
      </c>
      <c r="BH6083" s="7" t="s">
        <v>97</v>
      </c>
      <c r="BJ6083" s="7" t="s">
        <v>98</v>
      </c>
      <c r="BK6083" s="7" t="s">
        <v>99</v>
      </c>
      <c r="BL6083" s="7" t="s">
        <v>4597</v>
      </c>
      <c r="BM6083" s="7" t="s">
        <v>4598</v>
      </c>
      <c r="BU6083" s="43">
        <v>1</v>
      </c>
      <c r="BW6083" s="43" t="s">
        <v>103</v>
      </c>
    </row>
    <row r="6084" spans="3:75" x14ac:dyDescent="0.35">
      <c r="C6084" s="43" t="str">
        <f t="shared" si="95"/>
        <v>IARA:BDT-07:2024: 6083</v>
      </c>
      <c r="D6084" s="43">
        <v>6083</v>
      </c>
      <c r="E6084" s="43" t="s">
        <v>5324</v>
      </c>
      <c r="F6084" s="1" t="s">
        <v>73</v>
      </c>
      <c r="G6084" s="43" t="s">
        <v>5295</v>
      </c>
      <c r="H6084" s="2">
        <v>45501</v>
      </c>
      <c r="J6084" s="43">
        <v>2024</v>
      </c>
      <c r="K6084" s="43">
        <v>7</v>
      </c>
      <c r="L6084" s="43">
        <v>28</v>
      </c>
      <c r="M6084" s="43"/>
      <c r="N6084" s="43"/>
      <c r="O6084" s="43"/>
      <c r="P6084" s="12" t="s">
        <v>75</v>
      </c>
      <c r="Q6084" s="12" t="str">
        <f>CONCATENATE(X6084," ",Y6084)</f>
        <v>Vanessa cardui</v>
      </c>
      <c r="R6084" s="14" t="str">
        <f>CONCATENATE(S6084,", ",T6084,", ",U6084,", ",V6084,", ",W6084,", ",X6084,", ",Y6084)</f>
        <v>Animalia, Arthropoda, Insecta, Lepidoptera, Nymphalidae, Vanessa, cardui</v>
      </c>
      <c r="S6084" s="6" t="s">
        <v>76</v>
      </c>
      <c r="T6084" s="6" t="s">
        <v>208</v>
      </c>
      <c r="U6084" s="6" t="s">
        <v>209</v>
      </c>
      <c r="V6084" s="6" t="s">
        <v>210</v>
      </c>
      <c r="W6084" s="6" t="s">
        <v>238</v>
      </c>
      <c r="X6084" s="6" t="s">
        <v>247</v>
      </c>
      <c r="Y6084" s="6" t="s">
        <v>404</v>
      </c>
      <c r="AA6084" s="12" t="s">
        <v>83</v>
      </c>
      <c r="AB6084" s="6" t="s">
        <v>84</v>
      </c>
      <c r="AC6084" s="12" t="s">
        <v>370</v>
      </c>
      <c r="AD6084" s="6" t="s">
        <v>5220</v>
      </c>
      <c r="AE6084" s="2">
        <v>45501</v>
      </c>
      <c r="AF6084" s="43" t="s">
        <v>87</v>
      </c>
      <c r="AG6084" s="7" t="s">
        <v>403</v>
      </c>
      <c r="AH6084" s="43">
        <v>48.111379999999997</v>
      </c>
      <c r="AI6084" s="43">
        <v>-1.7053499999999999</v>
      </c>
      <c r="AL6084" s="43">
        <v>10</v>
      </c>
      <c r="AN6084" s="46" t="s">
        <v>5240</v>
      </c>
      <c r="AO6084" s="5" t="s">
        <v>89</v>
      </c>
      <c r="AP6084" s="43" t="s">
        <v>5219</v>
      </c>
      <c r="AR6084" s="7" t="s">
        <v>90</v>
      </c>
      <c r="AT6084" s="4" t="str">
        <f>CONCATENATE(AU6084,", ",AV6084,", ",AW6084,", ",AX6084,", ",AY6084,", ",AZ6084,", ",BA6084)</f>
        <v>Europe, France, FR, Bretagne, Ille-et-Vilaine, Rennes, Campus Institut Agro Rennes</v>
      </c>
      <c r="AU6084" s="1" t="s">
        <v>91</v>
      </c>
      <c r="AV6084" s="1" t="s">
        <v>92</v>
      </c>
      <c r="AW6084" s="1" t="s">
        <v>93</v>
      </c>
      <c r="AX6084" s="1" t="s">
        <v>94</v>
      </c>
      <c r="AY6084" s="1" t="s">
        <v>95</v>
      </c>
      <c r="AZ6084" s="1" t="s">
        <v>96</v>
      </c>
      <c r="BA6084" s="1" t="s">
        <v>5242</v>
      </c>
      <c r="BC6084" s="43"/>
      <c r="BF6084" s="43" t="s">
        <v>4596</v>
      </c>
      <c r="BG6084" s="43" t="s">
        <v>93</v>
      </c>
      <c r="BH6084" s="7" t="s">
        <v>97</v>
      </c>
      <c r="BJ6084" s="7" t="s">
        <v>98</v>
      </c>
      <c r="BK6084" s="7" t="s">
        <v>99</v>
      </c>
      <c r="BL6084" s="7" t="s">
        <v>4597</v>
      </c>
      <c r="BM6084" s="7" t="s">
        <v>4598</v>
      </c>
      <c r="BU6084" s="43">
        <v>1</v>
      </c>
      <c r="BW6084" s="43" t="s">
        <v>103</v>
      </c>
    </row>
    <row r="6085" spans="3:75" x14ac:dyDescent="0.35">
      <c r="C6085" s="43" t="str">
        <f t="shared" si="95"/>
        <v>IARA:BDT-07:2024: 6084</v>
      </c>
      <c r="D6085" s="43">
        <v>6084</v>
      </c>
      <c r="E6085" s="43" t="s">
        <v>5324</v>
      </c>
      <c r="F6085" s="1" t="s">
        <v>73</v>
      </c>
      <c r="G6085" s="43" t="s">
        <v>5295</v>
      </c>
      <c r="H6085" s="2">
        <v>45501</v>
      </c>
      <c r="J6085" s="43">
        <v>2024</v>
      </c>
      <c r="K6085" s="43">
        <v>7</v>
      </c>
      <c r="L6085" s="43">
        <v>28</v>
      </c>
      <c r="M6085" s="43"/>
      <c r="N6085" s="43"/>
      <c r="O6085" s="43"/>
      <c r="P6085" s="12" t="s">
        <v>75</v>
      </c>
      <c r="Q6085" s="12" t="str">
        <f>CONCATENATE(X6085," ",Y6085)</f>
        <v>Vanessa cardui</v>
      </c>
      <c r="R6085" s="14" t="str">
        <f>CONCATENATE(S6085,", ",T6085,", ",U6085,", ",V6085,", ",W6085,", ",X6085,", ",Y6085)</f>
        <v>Animalia, Arthropoda, Insecta, Lepidoptera, Nymphalidae, Vanessa, cardui</v>
      </c>
      <c r="S6085" s="6" t="s">
        <v>76</v>
      </c>
      <c r="T6085" s="6" t="s">
        <v>208</v>
      </c>
      <c r="U6085" s="6" t="s">
        <v>209</v>
      </c>
      <c r="V6085" s="6" t="s">
        <v>210</v>
      </c>
      <c r="W6085" s="6" t="s">
        <v>238</v>
      </c>
      <c r="X6085" s="6" t="s">
        <v>247</v>
      </c>
      <c r="Y6085" s="6" t="s">
        <v>404</v>
      </c>
      <c r="AA6085" s="12" t="s">
        <v>83</v>
      </c>
      <c r="AB6085" s="6" t="s">
        <v>84</v>
      </c>
      <c r="AC6085" s="12" t="s">
        <v>370</v>
      </c>
      <c r="AD6085" s="6" t="s">
        <v>5220</v>
      </c>
      <c r="AE6085" s="2">
        <v>45501</v>
      </c>
      <c r="AF6085" s="43" t="s">
        <v>87</v>
      </c>
      <c r="AG6085" s="7" t="s">
        <v>403</v>
      </c>
      <c r="AH6085" s="43">
        <v>48.11139</v>
      </c>
      <c r="AI6085" s="43">
        <v>-1.70533</v>
      </c>
      <c r="AL6085" s="43">
        <v>10</v>
      </c>
      <c r="AN6085" s="46" t="s">
        <v>5240</v>
      </c>
      <c r="AO6085" s="5" t="s">
        <v>89</v>
      </c>
      <c r="AP6085" s="43" t="s">
        <v>5219</v>
      </c>
      <c r="AR6085" s="7" t="s">
        <v>90</v>
      </c>
      <c r="AT6085" s="4" t="str">
        <f>CONCATENATE(AU6085,", ",AV6085,", ",AW6085,", ",AX6085,", ",AY6085,", ",AZ6085,", ",BA6085)</f>
        <v>Europe, France, FR, Bretagne, Ille-et-Vilaine, Rennes, Campus Institut Agro Rennes</v>
      </c>
      <c r="AU6085" s="1" t="s">
        <v>91</v>
      </c>
      <c r="AV6085" s="1" t="s">
        <v>92</v>
      </c>
      <c r="AW6085" s="1" t="s">
        <v>93</v>
      </c>
      <c r="AX6085" s="1" t="s">
        <v>94</v>
      </c>
      <c r="AY6085" s="1" t="s">
        <v>95</v>
      </c>
      <c r="AZ6085" s="1" t="s">
        <v>96</v>
      </c>
      <c r="BA6085" s="1" t="s">
        <v>5242</v>
      </c>
      <c r="BC6085" s="43"/>
      <c r="BF6085" s="43" t="s">
        <v>4596</v>
      </c>
      <c r="BG6085" s="43" t="s">
        <v>93</v>
      </c>
      <c r="BH6085" s="7" t="s">
        <v>97</v>
      </c>
      <c r="BJ6085" s="7" t="s">
        <v>98</v>
      </c>
      <c r="BK6085" s="7" t="s">
        <v>99</v>
      </c>
      <c r="BL6085" s="7" t="s">
        <v>4597</v>
      </c>
      <c r="BM6085" s="7" t="s">
        <v>4598</v>
      </c>
      <c r="BU6085" s="43">
        <v>1</v>
      </c>
      <c r="BW6085" s="43" t="s">
        <v>103</v>
      </c>
    </row>
    <row r="6086" spans="3:75" x14ac:dyDescent="0.35">
      <c r="C6086" s="43" t="str">
        <f t="shared" si="95"/>
        <v>IARA:BDT-07:2024: 6085</v>
      </c>
      <c r="D6086" s="43">
        <v>6085</v>
      </c>
      <c r="E6086" s="43" t="s">
        <v>5324</v>
      </c>
      <c r="F6086" s="1" t="s">
        <v>73</v>
      </c>
      <c r="G6086" s="43" t="s">
        <v>5295</v>
      </c>
      <c r="H6086" s="2">
        <v>45501</v>
      </c>
      <c r="J6086" s="43">
        <v>2024</v>
      </c>
      <c r="K6086" s="43">
        <v>7</v>
      </c>
      <c r="L6086" s="43">
        <v>28</v>
      </c>
      <c r="M6086" s="43"/>
      <c r="N6086" s="43"/>
      <c r="O6086" s="43"/>
      <c r="P6086" s="12" t="s">
        <v>75</v>
      </c>
      <c r="Q6086" s="12" t="str">
        <f>CONCATENATE(X6086," ",Y6086)</f>
        <v>Pyronia tithonus</v>
      </c>
      <c r="R6086" s="14" t="str">
        <f>CONCATENATE(S6086,", ",T6086,", ",U6086,", ",V6086,", ",W6086,", ",X6086,", ",Y6086)</f>
        <v>Animalia, Arthropoda, Insecta, Lepidoptera, Nymphalidae, Pyronia, tithonus</v>
      </c>
      <c r="S6086" s="6" t="s">
        <v>76</v>
      </c>
      <c r="T6086" s="6" t="s">
        <v>208</v>
      </c>
      <c r="U6086" s="6" t="s">
        <v>209</v>
      </c>
      <c r="V6086" s="6" t="s">
        <v>210</v>
      </c>
      <c r="W6086" s="6" t="s">
        <v>238</v>
      </c>
      <c r="X6086" s="6" t="s">
        <v>393</v>
      </c>
      <c r="Y6086" s="6" t="s">
        <v>394</v>
      </c>
      <c r="AA6086" s="12" t="s">
        <v>83</v>
      </c>
      <c r="AB6086" s="6" t="s">
        <v>395</v>
      </c>
      <c r="AC6086" s="43" t="s">
        <v>378</v>
      </c>
      <c r="AD6086" s="6" t="s">
        <v>5220</v>
      </c>
      <c r="AE6086" s="2">
        <v>45501</v>
      </c>
      <c r="AF6086" s="43" t="s">
        <v>87</v>
      </c>
      <c r="AG6086" s="7" t="s">
        <v>392</v>
      </c>
      <c r="AH6086" s="43">
        <v>48.11204</v>
      </c>
      <c r="AI6086" s="43">
        <v>-1.7053199999999999</v>
      </c>
      <c r="AL6086" s="43">
        <v>10</v>
      </c>
      <c r="AN6086" s="46" t="s">
        <v>5240</v>
      </c>
      <c r="AO6086" s="5" t="s">
        <v>89</v>
      </c>
      <c r="AP6086" s="43" t="s">
        <v>5219</v>
      </c>
      <c r="AR6086" s="7" t="s">
        <v>90</v>
      </c>
      <c r="AT6086" s="4" t="str">
        <f>CONCATENATE(AU6086,", ",AV6086,", ",AW6086,", ",AX6086,", ",AY6086,", ",AZ6086,", ",BA6086)</f>
        <v>Europe, France, FR, Bretagne, Ille-et-Vilaine, Rennes, Campus Institut Agro Rennes</v>
      </c>
      <c r="AU6086" s="1" t="s">
        <v>91</v>
      </c>
      <c r="AV6086" s="1" t="s">
        <v>92</v>
      </c>
      <c r="AW6086" s="1" t="s">
        <v>93</v>
      </c>
      <c r="AX6086" s="1" t="s">
        <v>94</v>
      </c>
      <c r="AY6086" s="1" t="s">
        <v>95</v>
      </c>
      <c r="AZ6086" s="1" t="s">
        <v>96</v>
      </c>
      <c r="BA6086" s="1" t="s">
        <v>5242</v>
      </c>
      <c r="BC6086" s="43"/>
      <c r="BF6086" s="43" t="s">
        <v>4596</v>
      </c>
      <c r="BG6086" s="43" t="s">
        <v>93</v>
      </c>
      <c r="BH6086" s="7" t="s">
        <v>97</v>
      </c>
      <c r="BJ6086" s="7" t="s">
        <v>98</v>
      </c>
      <c r="BK6086" s="7" t="s">
        <v>99</v>
      </c>
      <c r="BL6086" s="7" t="s">
        <v>4597</v>
      </c>
      <c r="BM6086" s="7" t="s">
        <v>4598</v>
      </c>
      <c r="BU6086" s="43">
        <v>1</v>
      </c>
      <c r="BW6086" s="43" t="s">
        <v>103</v>
      </c>
    </row>
    <row r="6087" spans="3:75" x14ac:dyDescent="0.35">
      <c r="C6087" s="43" t="str">
        <f t="shared" si="95"/>
        <v>IARA:BDT-07:2024: 6086</v>
      </c>
      <c r="D6087" s="43">
        <v>6086</v>
      </c>
      <c r="E6087" s="43" t="s">
        <v>5324</v>
      </c>
      <c r="F6087" s="1" t="s">
        <v>73</v>
      </c>
      <c r="G6087" s="43" t="s">
        <v>5295</v>
      </c>
      <c r="H6087" s="2">
        <v>45501</v>
      </c>
      <c r="J6087" s="43">
        <v>2024</v>
      </c>
      <c r="K6087" s="43">
        <v>7</v>
      </c>
      <c r="L6087" s="43">
        <v>28</v>
      </c>
      <c r="M6087" s="43"/>
      <c r="N6087" s="43"/>
      <c r="O6087" s="43"/>
      <c r="P6087" s="12" t="s">
        <v>75</v>
      </c>
      <c r="Q6087" s="12" t="str">
        <f>CONCATENATE(X6087," ",Y6087)</f>
        <v>Coenonympha pamphilus</v>
      </c>
      <c r="R6087" s="14" t="str">
        <f>CONCATENATE(S6087,", ",T6087,", ",U6087,", ",V6087,", ",W6087,", ",X6087,", ",Y6087)</f>
        <v>Animalia, Arthropoda, Insecta, Lepidoptera, Nymphalidae, Coenonympha, pamphilus</v>
      </c>
      <c r="S6087" s="6" t="s">
        <v>76</v>
      </c>
      <c r="T6087" s="6" t="s">
        <v>208</v>
      </c>
      <c r="U6087" s="6" t="s">
        <v>209</v>
      </c>
      <c r="V6087" s="6" t="s">
        <v>210</v>
      </c>
      <c r="W6087" s="6" t="s">
        <v>238</v>
      </c>
      <c r="X6087" s="6" t="s">
        <v>239</v>
      </c>
      <c r="Y6087" s="6" t="s">
        <v>240</v>
      </c>
      <c r="AA6087" s="12" t="s">
        <v>83</v>
      </c>
      <c r="AB6087" s="6" t="s">
        <v>84</v>
      </c>
      <c r="AC6087" s="43" t="s">
        <v>241</v>
      </c>
      <c r="AD6087" s="6" t="s">
        <v>5220</v>
      </c>
      <c r="AE6087" s="2">
        <v>45501</v>
      </c>
      <c r="AF6087" s="43" t="s">
        <v>87</v>
      </c>
      <c r="AG6087" s="7" t="s">
        <v>242</v>
      </c>
      <c r="AH6087" s="43">
        <v>48.111460000000001</v>
      </c>
      <c r="AI6087" s="43">
        <v>-1.7052799999999999</v>
      </c>
      <c r="AL6087" s="43">
        <v>10</v>
      </c>
      <c r="AN6087" s="46" t="s">
        <v>5240</v>
      </c>
      <c r="AO6087" s="5" t="s">
        <v>89</v>
      </c>
      <c r="AP6087" s="43" t="s">
        <v>5219</v>
      </c>
      <c r="AR6087" s="7" t="s">
        <v>90</v>
      </c>
      <c r="AT6087" s="4" t="str">
        <f>CONCATENATE(AU6087,", ",AV6087,", ",AW6087,", ",AX6087,", ",AY6087,", ",AZ6087,", ",BA6087)</f>
        <v>Europe, France, FR, Bretagne, Ille-et-Vilaine, Rennes, Campus Institut Agro Rennes</v>
      </c>
      <c r="AU6087" s="1" t="s">
        <v>91</v>
      </c>
      <c r="AV6087" s="1" t="s">
        <v>92</v>
      </c>
      <c r="AW6087" s="1" t="s">
        <v>93</v>
      </c>
      <c r="AX6087" s="1" t="s">
        <v>94</v>
      </c>
      <c r="AY6087" s="1" t="s">
        <v>95</v>
      </c>
      <c r="AZ6087" s="1" t="s">
        <v>96</v>
      </c>
      <c r="BA6087" s="1" t="s">
        <v>5242</v>
      </c>
      <c r="BC6087" s="43"/>
      <c r="BF6087" s="43" t="s">
        <v>4596</v>
      </c>
      <c r="BG6087" s="43" t="s">
        <v>93</v>
      </c>
      <c r="BH6087" s="7" t="s">
        <v>97</v>
      </c>
      <c r="BJ6087" s="7" t="s">
        <v>98</v>
      </c>
      <c r="BK6087" s="7" t="s">
        <v>99</v>
      </c>
      <c r="BL6087" s="7" t="s">
        <v>4597</v>
      </c>
      <c r="BM6087" s="7" t="s">
        <v>4598</v>
      </c>
      <c r="BU6087" s="43">
        <v>1</v>
      </c>
      <c r="BW6087" s="43" t="s">
        <v>103</v>
      </c>
    </row>
    <row r="6088" spans="3:75" x14ac:dyDescent="0.35">
      <c r="C6088" s="43" t="str">
        <f t="shared" si="95"/>
        <v>IARA:BDT-07:2024: 6087</v>
      </c>
      <c r="D6088" s="43">
        <v>6087</v>
      </c>
      <c r="E6088" s="43" t="s">
        <v>5324</v>
      </c>
      <c r="F6088" s="1" t="s">
        <v>73</v>
      </c>
      <c r="G6088" s="43" t="s">
        <v>5295</v>
      </c>
      <c r="H6088" s="2">
        <v>45501</v>
      </c>
      <c r="J6088" s="43">
        <v>2024</v>
      </c>
      <c r="K6088" s="43">
        <v>7</v>
      </c>
      <c r="L6088" s="43">
        <v>28</v>
      </c>
      <c r="M6088" s="43"/>
      <c r="N6088" s="43"/>
      <c r="O6088" s="43"/>
      <c r="P6088" s="12" t="s">
        <v>75</v>
      </c>
      <c r="Q6088" s="12" t="str">
        <f>CONCATENATE(X6088," ",Y6088)</f>
        <v>Pararge aegeria</v>
      </c>
      <c r="R6088" s="14" t="str">
        <f>CONCATENATE(S6088,", ",T6088,", ",U6088,", ",V6088,", ",W6088,", ",X6088,", ",Y6088)</f>
        <v>Animalia, Arthropoda, Insecta, Lepidoptera, Nymphalidae, Pararge, aegeria</v>
      </c>
      <c r="S6088" s="6" t="s">
        <v>76</v>
      </c>
      <c r="T6088" s="6" t="s">
        <v>208</v>
      </c>
      <c r="U6088" s="6" t="s">
        <v>209</v>
      </c>
      <c r="V6088" s="6" t="s">
        <v>210</v>
      </c>
      <c r="W6088" s="6" t="s">
        <v>238</v>
      </c>
      <c r="X6088" s="6" t="s">
        <v>243</v>
      </c>
      <c r="Y6088" s="6" t="s">
        <v>244</v>
      </c>
      <c r="AA6088" s="12" t="s">
        <v>83</v>
      </c>
      <c r="AB6088" s="6" t="s">
        <v>84</v>
      </c>
      <c r="AC6088" s="43" t="s">
        <v>245</v>
      </c>
      <c r="AD6088" s="6" t="s">
        <v>5220</v>
      </c>
      <c r="AE6088" s="2">
        <v>45501</v>
      </c>
      <c r="AF6088" s="43" t="s">
        <v>87</v>
      </c>
      <c r="AG6088" s="7" t="s">
        <v>246</v>
      </c>
      <c r="AH6088" s="43">
        <v>48.111849999999997</v>
      </c>
      <c r="AI6088" s="43">
        <v>-1.7052700000000001</v>
      </c>
      <c r="AL6088" s="43">
        <v>10</v>
      </c>
      <c r="AN6088" s="46" t="s">
        <v>5240</v>
      </c>
      <c r="AO6088" s="5" t="s">
        <v>89</v>
      </c>
      <c r="AP6088" s="43" t="s">
        <v>5219</v>
      </c>
      <c r="AR6088" s="7" t="s">
        <v>90</v>
      </c>
      <c r="AT6088" s="4" t="str">
        <f>CONCATENATE(AU6088,", ",AV6088,", ",AW6088,", ",AX6088,", ",AY6088,", ",AZ6088,", ",BA6088)</f>
        <v>Europe, France, FR, Bretagne, Ille-et-Vilaine, Rennes, Campus Institut Agro Rennes</v>
      </c>
      <c r="AU6088" s="1" t="s">
        <v>91</v>
      </c>
      <c r="AV6088" s="1" t="s">
        <v>92</v>
      </c>
      <c r="AW6088" s="1" t="s">
        <v>93</v>
      </c>
      <c r="AX6088" s="1" t="s">
        <v>94</v>
      </c>
      <c r="AY6088" s="1" t="s">
        <v>95</v>
      </c>
      <c r="AZ6088" s="1" t="s">
        <v>96</v>
      </c>
      <c r="BA6088" s="1" t="s">
        <v>5242</v>
      </c>
      <c r="BC6088" s="43"/>
      <c r="BF6088" s="43" t="s">
        <v>4596</v>
      </c>
      <c r="BG6088" s="43" t="s">
        <v>93</v>
      </c>
      <c r="BH6088" s="7" t="s">
        <v>97</v>
      </c>
      <c r="BJ6088" s="7" t="s">
        <v>98</v>
      </c>
      <c r="BK6088" s="7" t="s">
        <v>99</v>
      </c>
      <c r="BL6088" s="7" t="s">
        <v>4597</v>
      </c>
      <c r="BM6088" s="7" t="s">
        <v>4598</v>
      </c>
      <c r="BU6088" s="43">
        <v>1</v>
      </c>
      <c r="BW6088" s="43" t="s">
        <v>103</v>
      </c>
    </row>
    <row r="6089" spans="3:75" x14ac:dyDescent="0.35">
      <c r="C6089" s="43" t="str">
        <f t="shared" si="95"/>
        <v>IARA:BDT-07:2024: 6088</v>
      </c>
      <c r="D6089" s="43">
        <v>6088</v>
      </c>
      <c r="E6089" s="43" t="s">
        <v>5324</v>
      </c>
      <c r="F6089" s="1" t="s">
        <v>73</v>
      </c>
      <c r="G6089" s="43" t="s">
        <v>5295</v>
      </c>
      <c r="H6089" s="2">
        <v>45501</v>
      </c>
      <c r="J6089" s="43">
        <v>2024</v>
      </c>
      <c r="K6089" s="43">
        <v>7</v>
      </c>
      <c r="L6089" s="43">
        <v>28</v>
      </c>
      <c r="M6089" s="43"/>
      <c r="N6089" s="43"/>
      <c r="O6089" s="43"/>
      <c r="P6089" s="12" t="s">
        <v>75</v>
      </c>
      <c r="Q6089" s="12" t="str">
        <f>CONCATENATE(X6089," ",Y6089)</f>
        <v>Pararge aegeria</v>
      </c>
      <c r="R6089" s="14" t="str">
        <f>CONCATENATE(S6089,", ",T6089,", ",U6089,", ",V6089,", ",W6089,", ",X6089,", ",Y6089)</f>
        <v>Animalia, Arthropoda, Insecta, Lepidoptera, Nymphalidae, Pararge, aegeria</v>
      </c>
      <c r="S6089" s="6" t="s">
        <v>76</v>
      </c>
      <c r="T6089" s="6" t="s">
        <v>208</v>
      </c>
      <c r="U6089" s="6" t="s">
        <v>209</v>
      </c>
      <c r="V6089" s="6" t="s">
        <v>210</v>
      </c>
      <c r="W6089" s="6" t="s">
        <v>238</v>
      </c>
      <c r="X6089" s="6" t="s">
        <v>243</v>
      </c>
      <c r="Y6089" s="6" t="s">
        <v>244</v>
      </c>
      <c r="AA6089" s="12" t="s">
        <v>83</v>
      </c>
      <c r="AB6089" s="6" t="s">
        <v>84</v>
      </c>
      <c r="AC6089" s="43" t="s">
        <v>245</v>
      </c>
      <c r="AD6089" s="6" t="s">
        <v>5220</v>
      </c>
      <c r="AE6089" s="2">
        <v>45501</v>
      </c>
      <c r="AF6089" s="43" t="s">
        <v>87</v>
      </c>
      <c r="AG6089" s="7" t="s">
        <v>246</v>
      </c>
      <c r="AH6089" s="43">
        <v>48.111820000000002</v>
      </c>
      <c r="AI6089" s="43">
        <v>-1.7052700000000001</v>
      </c>
      <c r="AL6089" s="43">
        <v>10</v>
      </c>
      <c r="AN6089" s="46" t="s">
        <v>5240</v>
      </c>
      <c r="AO6089" s="5" t="s">
        <v>89</v>
      </c>
      <c r="AP6089" s="43" t="s">
        <v>5219</v>
      </c>
      <c r="AR6089" s="7" t="s">
        <v>90</v>
      </c>
      <c r="AT6089" s="4" t="str">
        <f>CONCATENATE(AU6089,", ",AV6089,", ",AW6089,", ",AX6089,", ",AY6089,", ",AZ6089,", ",BA6089)</f>
        <v>Europe, France, FR, Bretagne, Ille-et-Vilaine, Rennes, Campus Institut Agro Rennes</v>
      </c>
      <c r="AU6089" s="1" t="s">
        <v>91</v>
      </c>
      <c r="AV6089" s="1" t="s">
        <v>92</v>
      </c>
      <c r="AW6089" s="1" t="s">
        <v>93</v>
      </c>
      <c r="AX6089" s="1" t="s">
        <v>94</v>
      </c>
      <c r="AY6089" s="1" t="s">
        <v>95</v>
      </c>
      <c r="AZ6089" s="1" t="s">
        <v>96</v>
      </c>
      <c r="BA6089" s="1" t="s">
        <v>5242</v>
      </c>
      <c r="BC6089" s="43"/>
      <c r="BF6089" s="43" t="s">
        <v>4596</v>
      </c>
      <c r="BG6089" s="43" t="s">
        <v>93</v>
      </c>
      <c r="BH6089" s="7" t="s">
        <v>97</v>
      </c>
      <c r="BJ6089" s="7" t="s">
        <v>98</v>
      </c>
      <c r="BK6089" s="7" t="s">
        <v>99</v>
      </c>
      <c r="BL6089" s="7" t="s">
        <v>4597</v>
      </c>
      <c r="BM6089" s="7" t="s">
        <v>4598</v>
      </c>
      <c r="BU6089" s="43">
        <v>1</v>
      </c>
      <c r="BW6089" s="43" t="s">
        <v>103</v>
      </c>
    </row>
    <row r="6090" spans="3:75" x14ac:dyDescent="0.35">
      <c r="C6090" s="43" t="str">
        <f t="shared" si="95"/>
        <v>IARA:BDT-07:2024: 6089</v>
      </c>
      <c r="D6090" s="43">
        <v>6089</v>
      </c>
      <c r="E6090" s="43" t="s">
        <v>5324</v>
      </c>
      <c r="F6090" s="1" t="s">
        <v>73</v>
      </c>
      <c r="G6090" s="43" t="s">
        <v>5295</v>
      </c>
      <c r="H6090" s="2">
        <v>45501</v>
      </c>
      <c r="J6090" s="43">
        <v>2024</v>
      </c>
      <c r="K6090" s="43">
        <v>7</v>
      </c>
      <c r="L6090" s="43">
        <v>28</v>
      </c>
      <c r="M6090" s="43"/>
      <c r="N6090" s="43"/>
      <c r="O6090" s="43"/>
      <c r="P6090" s="12" t="s">
        <v>75</v>
      </c>
      <c r="Q6090" s="12" t="str">
        <f>CONCATENATE(X6090," ",Y6090)</f>
        <v>Coenonympha pamphilus</v>
      </c>
      <c r="R6090" s="14" t="str">
        <f>CONCATENATE(S6090,", ",T6090,", ",U6090,", ",V6090,", ",W6090,", ",X6090,", ",Y6090)</f>
        <v>Animalia, Arthropoda, Insecta, Lepidoptera, Nymphalidae, Coenonympha, pamphilus</v>
      </c>
      <c r="S6090" s="6" t="s">
        <v>76</v>
      </c>
      <c r="T6090" s="6" t="s">
        <v>208</v>
      </c>
      <c r="U6090" s="6" t="s">
        <v>209</v>
      </c>
      <c r="V6090" s="6" t="s">
        <v>210</v>
      </c>
      <c r="W6090" s="6" t="s">
        <v>238</v>
      </c>
      <c r="X6090" s="6" t="s">
        <v>239</v>
      </c>
      <c r="Y6090" s="6" t="s">
        <v>240</v>
      </c>
      <c r="AA6090" s="12" t="s">
        <v>83</v>
      </c>
      <c r="AB6090" s="6" t="s">
        <v>84</v>
      </c>
      <c r="AC6090" s="43" t="s">
        <v>241</v>
      </c>
      <c r="AD6090" s="6" t="s">
        <v>5220</v>
      </c>
      <c r="AE6090" s="2">
        <v>45501</v>
      </c>
      <c r="AF6090" s="43" t="s">
        <v>87</v>
      </c>
      <c r="AG6090" s="7" t="s">
        <v>242</v>
      </c>
      <c r="AH6090" s="43">
        <v>48.11195</v>
      </c>
      <c r="AI6090" s="43">
        <v>-1.7052</v>
      </c>
      <c r="AL6090" s="43">
        <v>10</v>
      </c>
      <c r="AN6090" s="46" t="s">
        <v>5240</v>
      </c>
      <c r="AO6090" s="5" t="s">
        <v>89</v>
      </c>
      <c r="AP6090" s="6" t="s">
        <v>5220</v>
      </c>
      <c r="AR6090" s="7" t="s">
        <v>90</v>
      </c>
      <c r="AT6090" s="4" t="str">
        <f>CONCATENATE(AU6090,", ",AV6090,", ",AW6090,", ",AX6090,", ",AY6090,", ",AZ6090,", ",BA6090)</f>
        <v>Europe, France, FR, Bretagne, Ille-et-Vilaine, Rennes, Campus Institut Agro Rennes</v>
      </c>
      <c r="AU6090" s="1" t="s">
        <v>91</v>
      </c>
      <c r="AV6090" s="1" t="s">
        <v>92</v>
      </c>
      <c r="AW6090" s="1" t="s">
        <v>93</v>
      </c>
      <c r="AX6090" s="1" t="s">
        <v>94</v>
      </c>
      <c r="AY6090" s="1" t="s">
        <v>95</v>
      </c>
      <c r="AZ6090" s="1" t="s">
        <v>96</v>
      </c>
      <c r="BA6090" s="1" t="s">
        <v>5242</v>
      </c>
      <c r="BC6090" s="43"/>
      <c r="BF6090" s="43" t="s">
        <v>4596</v>
      </c>
      <c r="BG6090" s="43" t="s">
        <v>93</v>
      </c>
      <c r="BH6090" s="7" t="s">
        <v>97</v>
      </c>
      <c r="BJ6090" s="7" t="s">
        <v>98</v>
      </c>
      <c r="BK6090" s="7" t="s">
        <v>99</v>
      </c>
      <c r="BL6090" s="7" t="s">
        <v>4597</v>
      </c>
      <c r="BM6090" s="7" t="s">
        <v>4598</v>
      </c>
      <c r="BU6090" s="43">
        <v>1</v>
      </c>
      <c r="BW6090" s="43" t="s">
        <v>103</v>
      </c>
    </row>
    <row r="6091" spans="3:75" x14ac:dyDescent="0.35">
      <c r="C6091" s="43" t="str">
        <f t="shared" si="95"/>
        <v>IARA:BDT-07:2024: 6090</v>
      </c>
      <c r="D6091" s="43">
        <v>6090</v>
      </c>
      <c r="E6091" s="43" t="s">
        <v>5324</v>
      </c>
      <c r="F6091" s="1" t="s">
        <v>73</v>
      </c>
      <c r="G6091" s="43" t="s">
        <v>5295</v>
      </c>
      <c r="H6091" s="2">
        <v>45501</v>
      </c>
      <c r="J6091" s="43">
        <v>2024</v>
      </c>
      <c r="K6091" s="43">
        <v>7</v>
      </c>
      <c r="L6091" s="43">
        <v>28</v>
      </c>
      <c r="M6091" s="43"/>
      <c r="N6091" s="43"/>
      <c r="O6091" s="43"/>
      <c r="P6091" s="12" t="s">
        <v>75</v>
      </c>
      <c r="Q6091" s="12" t="str">
        <f>CONCATENATE(X6091," ",Y6091)</f>
        <v>Coenonympha pamphilus</v>
      </c>
      <c r="R6091" s="14" t="str">
        <f>CONCATENATE(S6091,", ",T6091,", ",U6091,", ",V6091,", ",W6091,", ",X6091,", ",Y6091)</f>
        <v>Animalia, Arthropoda, Insecta, Lepidoptera, Nymphalidae, Coenonympha, pamphilus</v>
      </c>
      <c r="S6091" s="6" t="s">
        <v>76</v>
      </c>
      <c r="T6091" s="6" t="s">
        <v>208</v>
      </c>
      <c r="U6091" s="6" t="s">
        <v>209</v>
      </c>
      <c r="V6091" s="6" t="s">
        <v>210</v>
      </c>
      <c r="W6091" s="6" t="s">
        <v>238</v>
      </c>
      <c r="X6091" s="6" t="s">
        <v>239</v>
      </c>
      <c r="Y6091" s="6" t="s">
        <v>240</v>
      </c>
      <c r="AA6091" s="12" t="s">
        <v>83</v>
      </c>
      <c r="AB6091" s="6" t="s">
        <v>84</v>
      </c>
      <c r="AC6091" s="43" t="s">
        <v>241</v>
      </c>
      <c r="AD6091" s="6" t="s">
        <v>5220</v>
      </c>
      <c r="AE6091" s="2">
        <v>45501</v>
      </c>
      <c r="AF6091" s="43" t="s">
        <v>87</v>
      </c>
      <c r="AG6091" s="7" t="s">
        <v>242</v>
      </c>
      <c r="AH6091" s="43">
        <v>48.11148</v>
      </c>
      <c r="AI6091" s="43">
        <v>-1.7050700000000001</v>
      </c>
      <c r="AL6091" s="43">
        <v>10</v>
      </c>
      <c r="AN6091" s="46" t="s">
        <v>5240</v>
      </c>
      <c r="AO6091" s="5" t="s">
        <v>89</v>
      </c>
      <c r="AP6091" s="43" t="s">
        <v>5219</v>
      </c>
      <c r="AR6091" s="7" t="s">
        <v>90</v>
      </c>
      <c r="AT6091" s="4" t="str">
        <f>CONCATENATE(AU6091,", ",AV6091,", ",AW6091,", ",AX6091,", ",AY6091,", ",AZ6091,", ",BA6091)</f>
        <v>Europe, France, FR, Bretagne, Ille-et-Vilaine, Rennes, Campus Institut Agro Rennes</v>
      </c>
      <c r="AU6091" s="1" t="s">
        <v>91</v>
      </c>
      <c r="AV6091" s="1" t="s">
        <v>92</v>
      </c>
      <c r="AW6091" s="1" t="s">
        <v>93</v>
      </c>
      <c r="AX6091" s="1" t="s">
        <v>94</v>
      </c>
      <c r="AY6091" s="1" t="s">
        <v>95</v>
      </c>
      <c r="AZ6091" s="1" t="s">
        <v>96</v>
      </c>
      <c r="BA6091" s="1" t="s">
        <v>5242</v>
      </c>
      <c r="BC6091" s="43"/>
      <c r="BF6091" s="43" t="s">
        <v>4596</v>
      </c>
      <c r="BG6091" s="43" t="s">
        <v>93</v>
      </c>
      <c r="BH6091" s="7" t="s">
        <v>97</v>
      </c>
      <c r="BJ6091" s="7" t="s">
        <v>98</v>
      </c>
      <c r="BK6091" s="7" t="s">
        <v>99</v>
      </c>
      <c r="BL6091" s="7" t="s">
        <v>4597</v>
      </c>
      <c r="BM6091" s="7" t="s">
        <v>4598</v>
      </c>
      <c r="BU6091" s="43">
        <v>1</v>
      </c>
      <c r="BW6091" s="43" t="s">
        <v>103</v>
      </c>
    </row>
    <row r="6092" spans="3:75" x14ac:dyDescent="0.35">
      <c r="C6092" s="43" t="str">
        <f t="shared" si="95"/>
        <v>IARA:BDT-07:2024: 6091</v>
      </c>
      <c r="D6092" s="43">
        <v>6091</v>
      </c>
      <c r="E6092" s="43" t="s">
        <v>5324</v>
      </c>
      <c r="F6092" s="1" t="s">
        <v>73</v>
      </c>
      <c r="G6092" s="43" t="s">
        <v>5295</v>
      </c>
      <c r="H6092" s="2">
        <v>45501</v>
      </c>
      <c r="J6092" s="43">
        <v>2024</v>
      </c>
      <c r="K6092" s="43">
        <v>7</v>
      </c>
      <c r="L6092" s="43">
        <v>28</v>
      </c>
      <c r="M6092" s="43"/>
      <c r="N6092" s="43"/>
      <c r="O6092" s="43"/>
      <c r="P6092" s="12" t="s">
        <v>75</v>
      </c>
      <c r="Q6092" s="12" t="str">
        <f>CONCATENATE(X6092," ",Y6092)</f>
        <v>Coenonympha pamphilus</v>
      </c>
      <c r="R6092" s="14" t="str">
        <f>CONCATENATE(S6092,", ",T6092,", ",U6092,", ",V6092,", ",W6092,", ",X6092,", ",Y6092)</f>
        <v>Animalia, Arthropoda, Insecta, Lepidoptera, Nymphalidae, Coenonympha, pamphilus</v>
      </c>
      <c r="S6092" s="6" t="s">
        <v>76</v>
      </c>
      <c r="T6092" s="6" t="s">
        <v>208</v>
      </c>
      <c r="U6092" s="6" t="s">
        <v>209</v>
      </c>
      <c r="V6092" s="6" t="s">
        <v>210</v>
      </c>
      <c r="W6092" s="6" t="s">
        <v>238</v>
      </c>
      <c r="X6092" s="6" t="s">
        <v>239</v>
      </c>
      <c r="Y6092" s="6" t="s">
        <v>240</v>
      </c>
      <c r="AA6092" s="12" t="s">
        <v>83</v>
      </c>
      <c r="AB6092" s="6" t="s">
        <v>84</v>
      </c>
      <c r="AC6092" s="43" t="s">
        <v>241</v>
      </c>
      <c r="AD6092" s="6" t="s">
        <v>5220</v>
      </c>
      <c r="AE6092" s="2">
        <v>45501</v>
      </c>
      <c r="AF6092" s="43" t="s">
        <v>87</v>
      </c>
      <c r="AG6092" s="7" t="s">
        <v>242</v>
      </c>
      <c r="AH6092" s="43">
        <v>48.11148</v>
      </c>
      <c r="AI6092" s="43">
        <v>-1.7050399999999999</v>
      </c>
      <c r="AL6092" s="43">
        <v>10</v>
      </c>
      <c r="AN6092" s="46" t="s">
        <v>5240</v>
      </c>
      <c r="AO6092" s="5" t="s">
        <v>89</v>
      </c>
      <c r="AP6092" s="43" t="s">
        <v>5219</v>
      </c>
      <c r="AR6092" s="7" t="s">
        <v>90</v>
      </c>
      <c r="AT6092" s="4" t="str">
        <f>CONCATENATE(AU6092,", ",AV6092,", ",AW6092,", ",AX6092,", ",AY6092,", ",AZ6092,", ",BA6092)</f>
        <v>Europe, France, FR, Bretagne, Ille-et-Vilaine, Rennes, Campus Institut Agro Rennes</v>
      </c>
      <c r="AU6092" s="1" t="s">
        <v>91</v>
      </c>
      <c r="AV6092" s="1" t="s">
        <v>92</v>
      </c>
      <c r="AW6092" s="1" t="s">
        <v>93</v>
      </c>
      <c r="AX6092" s="1" t="s">
        <v>94</v>
      </c>
      <c r="AY6092" s="1" t="s">
        <v>95</v>
      </c>
      <c r="AZ6092" s="1" t="s">
        <v>96</v>
      </c>
      <c r="BA6092" s="1" t="s">
        <v>5242</v>
      </c>
      <c r="BC6092" s="43"/>
      <c r="BF6092" s="43" t="s">
        <v>4596</v>
      </c>
      <c r="BG6092" s="43" t="s">
        <v>93</v>
      </c>
      <c r="BH6092" s="7" t="s">
        <v>97</v>
      </c>
      <c r="BJ6092" s="7" t="s">
        <v>98</v>
      </c>
      <c r="BK6092" s="7" t="s">
        <v>99</v>
      </c>
      <c r="BL6092" s="7" t="s">
        <v>4597</v>
      </c>
      <c r="BM6092" s="7" t="s">
        <v>4598</v>
      </c>
      <c r="BU6092" s="43">
        <v>1</v>
      </c>
      <c r="BW6092" s="43" t="s">
        <v>103</v>
      </c>
    </row>
    <row r="6093" spans="3:75" x14ac:dyDescent="0.35">
      <c r="C6093" s="43" t="str">
        <f t="shared" si="95"/>
        <v>IARA:BDT-07:2024: 6092</v>
      </c>
      <c r="D6093" s="43">
        <v>6092</v>
      </c>
      <c r="E6093" s="43" t="s">
        <v>5324</v>
      </c>
      <c r="F6093" s="1" t="s">
        <v>73</v>
      </c>
      <c r="G6093" s="43" t="s">
        <v>5295</v>
      </c>
      <c r="H6093" s="2">
        <v>45501</v>
      </c>
      <c r="J6093" s="43">
        <v>2024</v>
      </c>
      <c r="K6093" s="43">
        <v>7</v>
      </c>
      <c r="L6093" s="43">
        <v>28</v>
      </c>
      <c r="M6093" s="43"/>
      <c r="N6093" s="43"/>
      <c r="O6093" s="43"/>
      <c r="P6093" s="12" t="s">
        <v>75</v>
      </c>
      <c r="Q6093" s="12" t="str">
        <f>CONCATENATE(X6093," ",Y6093)</f>
        <v>Pyronia tithonus</v>
      </c>
      <c r="R6093" s="14" t="str">
        <f>CONCATENATE(S6093,", ",T6093,", ",U6093,", ",V6093,", ",W6093,", ",X6093,", ",Y6093)</f>
        <v>Animalia, Arthropoda, Insecta, Lepidoptera, Nymphalidae, Pyronia, tithonus</v>
      </c>
      <c r="S6093" s="6" t="s">
        <v>76</v>
      </c>
      <c r="T6093" s="6" t="s">
        <v>208</v>
      </c>
      <c r="U6093" s="6" t="s">
        <v>209</v>
      </c>
      <c r="V6093" s="6" t="s">
        <v>210</v>
      </c>
      <c r="W6093" s="6" t="s">
        <v>238</v>
      </c>
      <c r="X6093" s="6" t="s">
        <v>393</v>
      </c>
      <c r="Y6093" s="6" t="s">
        <v>394</v>
      </c>
      <c r="AA6093" s="12" t="s">
        <v>83</v>
      </c>
      <c r="AB6093" s="6" t="s">
        <v>395</v>
      </c>
      <c r="AC6093" s="43" t="s">
        <v>378</v>
      </c>
      <c r="AD6093" s="6" t="s">
        <v>5220</v>
      </c>
      <c r="AE6093" s="2">
        <v>45501</v>
      </c>
      <c r="AF6093" s="43" t="s">
        <v>87</v>
      </c>
      <c r="AG6093" s="7" t="s">
        <v>392</v>
      </c>
      <c r="AH6093" s="43">
        <v>48.1113</v>
      </c>
      <c r="AI6093" s="43">
        <v>-1.7049399999999999</v>
      </c>
      <c r="AL6093" s="43">
        <v>10</v>
      </c>
      <c r="AN6093" s="46" t="s">
        <v>5240</v>
      </c>
      <c r="AO6093" s="5" t="s">
        <v>89</v>
      </c>
      <c r="AP6093" s="43" t="s">
        <v>5219</v>
      </c>
      <c r="AR6093" s="7" t="s">
        <v>90</v>
      </c>
      <c r="AT6093" s="4" t="str">
        <f>CONCATENATE(AU6093,", ",AV6093,", ",AW6093,", ",AX6093,", ",AY6093,", ",AZ6093,", ",BA6093)</f>
        <v>Europe, France, FR, Bretagne, Ille-et-Vilaine, Rennes, Campus Institut Agro Rennes</v>
      </c>
      <c r="AU6093" s="1" t="s">
        <v>91</v>
      </c>
      <c r="AV6093" s="1" t="s">
        <v>92</v>
      </c>
      <c r="AW6093" s="1" t="s">
        <v>93</v>
      </c>
      <c r="AX6093" s="1" t="s">
        <v>94</v>
      </c>
      <c r="AY6093" s="1" t="s">
        <v>95</v>
      </c>
      <c r="AZ6093" s="1" t="s">
        <v>96</v>
      </c>
      <c r="BA6093" s="1" t="s">
        <v>5242</v>
      </c>
      <c r="BC6093" s="43"/>
      <c r="BF6093" s="43" t="s">
        <v>4596</v>
      </c>
      <c r="BG6093" s="43" t="s">
        <v>93</v>
      </c>
      <c r="BH6093" s="7" t="s">
        <v>97</v>
      </c>
      <c r="BJ6093" s="7" t="s">
        <v>98</v>
      </c>
      <c r="BK6093" s="7" t="s">
        <v>99</v>
      </c>
      <c r="BL6093" s="7" t="s">
        <v>4597</v>
      </c>
      <c r="BM6093" s="7" t="s">
        <v>4598</v>
      </c>
      <c r="BU6093" s="43">
        <v>1</v>
      </c>
      <c r="BW6093" s="43" t="s">
        <v>103</v>
      </c>
    </row>
    <row r="6094" spans="3:75" x14ac:dyDescent="0.35">
      <c r="C6094" s="43" t="str">
        <f t="shared" si="95"/>
        <v>IARA:BDT-07:2024: 6093</v>
      </c>
      <c r="D6094" s="43">
        <v>6093</v>
      </c>
      <c r="E6094" s="43" t="s">
        <v>5324</v>
      </c>
      <c r="F6094" s="1" t="s">
        <v>73</v>
      </c>
      <c r="G6094" s="43" t="s">
        <v>5295</v>
      </c>
      <c r="H6094" s="2">
        <v>45501</v>
      </c>
      <c r="J6094" s="43">
        <v>2024</v>
      </c>
      <c r="K6094" s="43">
        <v>7</v>
      </c>
      <c r="L6094" s="43">
        <v>28</v>
      </c>
      <c r="M6094" s="43"/>
      <c r="N6094" s="43"/>
      <c r="O6094" s="43"/>
      <c r="P6094" s="12" t="s">
        <v>75</v>
      </c>
      <c r="Q6094" s="12" t="str">
        <f>CONCATENATE(X6094," ",Y6094)</f>
        <v>Coenonympha pamphilus</v>
      </c>
      <c r="R6094" s="14" t="str">
        <f>CONCATENATE(S6094,", ",T6094,", ",U6094,", ",V6094,", ",W6094,", ",X6094,", ",Y6094)</f>
        <v>Animalia, Arthropoda, Insecta, Lepidoptera, Nymphalidae, Coenonympha, pamphilus</v>
      </c>
      <c r="S6094" s="6" t="s">
        <v>76</v>
      </c>
      <c r="T6094" s="6" t="s">
        <v>208</v>
      </c>
      <c r="U6094" s="6" t="s">
        <v>209</v>
      </c>
      <c r="V6094" s="6" t="s">
        <v>210</v>
      </c>
      <c r="W6094" s="6" t="s">
        <v>238</v>
      </c>
      <c r="X6094" s="6" t="s">
        <v>239</v>
      </c>
      <c r="Y6094" s="6" t="s">
        <v>240</v>
      </c>
      <c r="AA6094" s="12" t="s">
        <v>83</v>
      </c>
      <c r="AB6094" s="6" t="s">
        <v>84</v>
      </c>
      <c r="AC6094" s="43" t="s">
        <v>241</v>
      </c>
      <c r="AD6094" s="6" t="s">
        <v>5220</v>
      </c>
      <c r="AE6094" s="2">
        <v>45501</v>
      </c>
      <c r="AF6094" s="43" t="s">
        <v>87</v>
      </c>
      <c r="AG6094" s="7" t="s">
        <v>242</v>
      </c>
      <c r="AH6094" s="43">
        <v>48.111319999999999</v>
      </c>
      <c r="AI6094" s="43">
        <v>-1.70488</v>
      </c>
      <c r="AL6094" s="43">
        <v>10</v>
      </c>
      <c r="AN6094" s="46" t="s">
        <v>5240</v>
      </c>
      <c r="AO6094" s="5" t="s">
        <v>89</v>
      </c>
      <c r="AP6094" s="6" t="s">
        <v>5220</v>
      </c>
      <c r="AR6094" s="7" t="s">
        <v>90</v>
      </c>
      <c r="AT6094" s="4" t="str">
        <f>CONCATENATE(AU6094,", ",AV6094,", ",AW6094,", ",AX6094,", ",AY6094,", ",AZ6094,", ",BA6094)</f>
        <v>Europe, France, FR, Bretagne, Ille-et-Vilaine, Rennes, Campus Institut Agro Rennes</v>
      </c>
      <c r="AU6094" s="1" t="s">
        <v>91</v>
      </c>
      <c r="AV6094" s="1" t="s">
        <v>92</v>
      </c>
      <c r="AW6094" s="1" t="s">
        <v>93</v>
      </c>
      <c r="AX6094" s="1" t="s">
        <v>94</v>
      </c>
      <c r="AY6094" s="1" t="s">
        <v>95</v>
      </c>
      <c r="AZ6094" s="1" t="s">
        <v>96</v>
      </c>
      <c r="BA6094" s="1" t="s">
        <v>5242</v>
      </c>
      <c r="BC6094" s="43"/>
      <c r="BF6094" s="43" t="s">
        <v>4596</v>
      </c>
      <c r="BG6094" s="43" t="s">
        <v>93</v>
      </c>
      <c r="BH6094" s="7" t="s">
        <v>97</v>
      </c>
      <c r="BJ6094" s="7" t="s">
        <v>98</v>
      </c>
      <c r="BK6094" s="7" t="s">
        <v>99</v>
      </c>
      <c r="BL6094" s="7" t="s">
        <v>4597</v>
      </c>
      <c r="BM6094" s="7" t="s">
        <v>4598</v>
      </c>
      <c r="BU6094" s="43">
        <v>1</v>
      </c>
      <c r="BW6094" s="43" t="s">
        <v>103</v>
      </c>
    </row>
    <row r="6095" spans="3:75" x14ac:dyDescent="0.35">
      <c r="C6095" s="43" t="str">
        <f t="shared" si="95"/>
        <v>IARA:BDT-07:2024: 6094</v>
      </c>
      <c r="D6095" s="43">
        <v>6094</v>
      </c>
      <c r="E6095" s="43" t="s">
        <v>5324</v>
      </c>
      <c r="F6095" s="1" t="s">
        <v>73</v>
      </c>
      <c r="G6095" s="43" t="s">
        <v>5295</v>
      </c>
      <c r="H6095" s="2">
        <v>45501</v>
      </c>
      <c r="J6095" s="43">
        <v>2024</v>
      </c>
      <c r="K6095" s="43">
        <v>7</v>
      </c>
      <c r="L6095" s="43">
        <v>28</v>
      </c>
      <c r="M6095" s="43"/>
      <c r="N6095" s="43"/>
      <c r="O6095" s="43"/>
      <c r="P6095" s="12" t="s">
        <v>75</v>
      </c>
      <c r="Q6095" s="12" t="str">
        <f>CONCATENATE(X6095," ",Y6095)</f>
        <v>Pararge aegeria</v>
      </c>
      <c r="R6095" s="14" t="str">
        <f>CONCATENATE(S6095,", ",T6095,", ",U6095,", ",V6095,", ",W6095,", ",X6095,", ",Y6095)</f>
        <v>Animalia, Arthropoda, Insecta, Lepidoptera, Nymphalidae, Pararge, aegeria</v>
      </c>
      <c r="S6095" s="6" t="s">
        <v>76</v>
      </c>
      <c r="T6095" s="6" t="s">
        <v>208</v>
      </c>
      <c r="U6095" s="6" t="s">
        <v>209</v>
      </c>
      <c r="V6095" s="6" t="s">
        <v>210</v>
      </c>
      <c r="W6095" s="6" t="s">
        <v>238</v>
      </c>
      <c r="X6095" s="6" t="s">
        <v>243</v>
      </c>
      <c r="Y6095" s="6" t="s">
        <v>244</v>
      </c>
      <c r="AA6095" s="12" t="s">
        <v>83</v>
      </c>
      <c r="AB6095" s="6" t="s">
        <v>84</v>
      </c>
      <c r="AC6095" s="43" t="s">
        <v>245</v>
      </c>
      <c r="AD6095" s="6" t="s">
        <v>5220</v>
      </c>
      <c r="AE6095" s="2">
        <v>45501</v>
      </c>
      <c r="AF6095" s="43" t="s">
        <v>87</v>
      </c>
      <c r="AG6095" s="7" t="s">
        <v>246</v>
      </c>
      <c r="AH6095" s="43">
        <v>48.11204</v>
      </c>
      <c r="AI6095" s="43">
        <v>-1.70401</v>
      </c>
      <c r="AL6095" s="43">
        <v>10</v>
      </c>
      <c r="AN6095" s="46" t="s">
        <v>5240</v>
      </c>
      <c r="AO6095" s="5" t="s">
        <v>89</v>
      </c>
      <c r="AP6095" s="6" t="s">
        <v>5220</v>
      </c>
      <c r="AR6095" s="7" t="s">
        <v>90</v>
      </c>
      <c r="AT6095" s="4" t="str">
        <f>CONCATENATE(AU6095,", ",AV6095,", ",AW6095,", ",AX6095,", ",AY6095,", ",AZ6095,", ",BA6095)</f>
        <v>Europe, France, FR, Bretagne, Ille-et-Vilaine, Rennes, Campus Institut Agro Rennes</v>
      </c>
      <c r="AU6095" s="1" t="s">
        <v>91</v>
      </c>
      <c r="AV6095" s="1" t="s">
        <v>92</v>
      </c>
      <c r="AW6095" s="1" t="s">
        <v>93</v>
      </c>
      <c r="AX6095" s="1" t="s">
        <v>94</v>
      </c>
      <c r="AY6095" s="1" t="s">
        <v>95</v>
      </c>
      <c r="AZ6095" s="1" t="s">
        <v>96</v>
      </c>
      <c r="BA6095" s="1" t="s">
        <v>5242</v>
      </c>
      <c r="BC6095" s="43"/>
      <c r="BF6095" s="43" t="s">
        <v>4596</v>
      </c>
      <c r="BG6095" s="43" t="s">
        <v>93</v>
      </c>
      <c r="BH6095" s="7" t="s">
        <v>97</v>
      </c>
      <c r="BJ6095" s="7" t="s">
        <v>98</v>
      </c>
      <c r="BK6095" s="7" t="s">
        <v>99</v>
      </c>
      <c r="BL6095" s="7" t="s">
        <v>4597</v>
      </c>
      <c r="BM6095" s="7" t="s">
        <v>4598</v>
      </c>
      <c r="BU6095" s="43">
        <v>1</v>
      </c>
      <c r="BW6095" s="43" t="s">
        <v>103</v>
      </c>
    </row>
    <row r="6096" spans="3:75" x14ac:dyDescent="0.35">
      <c r="C6096" s="43" t="str">
        <f t="shared" si="95"/>
        <v>IARA:BDT-07:2024: 6095</v>
      </c>
      <c r="D6096" s="43">
        <v>6095</v>
      </c>
      <c r="E6096" s="43" t="s">
        <v>5324</v>
      </c>
      <c r="F6096" s="1" t="s">
        <v>73</v>
      </c>
      <c r="G6096" s="43" t="s">
        <v>5295</v>
      </c>
      <c r="H6096" s="2">
        <v>45501</v>
      </c>
      <c r="J6096" s="43">
        <v>2024</v>
      </c>
      <c r="K6096" s="43">
        <v>7</v>
      </c>
      <c r="L6096" s="43">
        <v>28</v>
      </c>
      <c r="M6096" s="43"/>
      <c r="N6096" s="43"/>
      <c r="O6096" s="43"/>
      <c r="P6096" s="12" t="s">
        <v>75</v>
      </c>
      <c r="Q6096" s="12" t="str">
        <f>CONCATENATE(X6096," ",Y6096)</f>
        <v>Pararge aegeria</v>
      </c>
      <c r="R6096" s="14" t="str">
        <f>CONCATENATE(S6096,", ",T6096,", ",U6096,", ",V6096,", ",W6096,", ",X6096,", ",Y6096)</f>
        <v>Animalia, Arthropoda, Insecta, Lepidoptera, Nymphalidae, Pararge, aegeria</v>
      </c>
      <c r="S6096" s="6" t="s">
        <v>76</v>
      </c>
      <c r="T6096" s="6" t="s">
        <v>208</v>
      </c>
      <c r="U6096" s="6" t="s">
        <v>209</v>
      </c>
      <c r="V6096" s="6" t="s">
        <v>210</v>
      </c>
      <c r="W6096" s="6" t="s">
        <v>238</v>
      </c>
      <c r="X6096" s="6" t="s">
        <v>243</v>
      </c>
      <c r="Y6096" s="6" t="s">
        <v>244</v>
      </c>
      <c r="AA6096" s="12" t="s">
        <v>83</v>
      </c>
      <c r="AB6096" s="6" t="s">
        <v>84</v>
      </c>
      <c r="AC6096" s="43" t="s">
        <v>245</v>
      </c>
      <c r="AD6096" s="6" t="s">
        <v>5220</v>
      </c>
      <c r="AE6096" s="2">
        <v>45501</v>
      </c>
      <c r="AF6096" s="43" t="s">
        <v>87</v>
      </c>
      <c r="AG6096" s="7" t="s">
        <v>246</v>
      </c>
      <c r="AH6096" s="43">
        <v>48.111620000000002</v>
      </c>
      <c r="AI6096" s="43">
        <v>-1.70387</v>
      </c>
      <c r="AL6096" s="43">
        <v>10</v>
      </c>
      <c r="AN6096" s="46" t="s">
        <v>5240</v>
      </c>
      <c r="AO6096" s="5" t="s">
        <v>89</v>
      </c>
      <c r="AP6096" s="43" t="s">
        <v>5219</v>
      </c>
      <c r="AR6096" s="7" t="s">
        <v>90</v>
      </c>
      <c r="AT6096" s="4" t="str">
        <f>CONCATENATE(AU6096,", ",AV6096,", ",AW6096,", ",AX6096,", ",AY6096,", ",AZ6096,", ",BA6096)</f>
        <v>Europe, France, FR, Bretagne, Ille-et-Vilaine, Rennes, Campus Institut Agro Rennes</v>
      </c>
      <c r="AU6096" s="1" t="s">
        <v>91</v>
      </c>
      <c r="AV6096" s="1" t="s">
        <v>92</v>
      </c>
      <c r="AW6096" s="1" t="s">
        <v>93</v>
      </c>
      <c r="AX6096" s="1" t="s">
        <v>94</v>
      </c>
      <c r="AY6096" s="1" t="s">
        <v>95</v>
      </c>
      <c r="AZ6096" s="1" t="s">
        <v>96</v>
      </c>
      <c r="BA6096" s="1" t="s">
        <v>5242</v>
      </c>
      <c r="BC6096" s="43"/>
      <c r="BF6096" s="43" t="s">
        <v>4596</v>
      </c>
      <c r="BG6096" s="43" t="s">
        <v>93</v>
      </c>
      <c r="BH6096" s="7" t="s">
        <v>97</v>
      </c>
      <c r="BJ6096" s="7" t="s">
        <v>98</v>
      </c>
      <c r="BK6096" s="7" t="s">
        <v>99</v>
      </c>
      <c r="BL6096" s="7" t="s">
        <v>4597</v>
      </c>
      <c r="BM6096" s="7" t="s">
        <v>4598</v>
      </c>
      <c r="BU6096" s="43">
        <v>1</v>
      </c>
      <c r="BW6096" s="43" t="s">
        <v>103</v>
      </c>
    </row>
    <row r="6097" spans="3:75" x14ac:dyDescent="0.35">
      <c r="C6097" s="43" t="str">
        <f t="shared" si="95"/>
        <v>IARA:BDT-09:2024: 6096</v>
      </c>
      <c r="D6097" s="43">
        <v>6096</v>
      </c>
      <c r="E6097" s="43" t="s">
        <v>5325</v>
      </c>
      <c r="F6097" s="1" t="s">
        <v>73</v>
      </c>
      <c r="G6097" s="43" t="s">
        <v>5272</v>
      </c>
      <c r="H6097" s="2">
        <v>45550</v>
      </c>
      <c r="J6097" s="12">
        <v>2024</v>
      </c>
      <c r="K6097" s="12">
        <v>9</v>
      </c>
      <c r="L6097" s="12">
        <v>15</v>
      </c>
      <c r="P6097" s="12" t="s">
        <v>75</v>
      </c>
      <c r="Q6097" s="12" t="str">
        <f>CONCATENATE(X6097," ",Y6097)</f>
        <v>Erithacus rubecula</v>
      </c>
      <c r="R6097" s="14" t="str">
        <f>CONCATENATE(S6097,", ",T6097,", ",U6097,", ",V6097,", ",W6097,", ",X6097,", ",Y6097)</f>
        <v>Animalia, Chordata, Aves, Passeriformes, Muscicapidae, Erithacus, rubecula</v>
      </c>
      <c r="S6097" s="6" t="s">
        <v>76</v>
      </c>
      <c r="T6097" s="6" t="s">
        <v>77</v>
      </c>
      <c r="U6097" s="6" t="s">
        <v>78</v>
      </c>
      <c r="V6097" s="12" t="s">
        <v>79</v>
      </c>
      <c r="W6097" s="12" t="s">
        <v>182</v>
      </c>
      <c r="X6097" s="12" t="s">
        <v>183</v>
      </c>
      <c r="Y6097" s="12" t="s">
        <v>184</v>
      </c>
      <c r="AA6097" s="12" t="s">
        <v>83</v>
      </c>
      <c r="AB6097" s="6" t="s">
        <v>84</v>
      </c>
      <c r="AC6097" s="12" t="s">
        <v>185</v>
      </c>
      <c r="AD6097" s="6" t="s">
        <v>4599</v>
      </c>
      <c r="AE6097" s="2">
        <v>45550</v>
      </c>
      <c r="AF6097" s="43" t="s">
        <v>87</v>
      </c>
      <c r="AG6097" s="7" t="s">
        <v>186</v>
      </c>
      <c r="AH6097" s="43" t="s">
        <v>3673</v>
      </c>
      <c r="AI6097" s="43" t="s">
        <v>3672</v>
      </c>
      <c r="AL6097" s="43">
        <v>10</v>
      </c>
      <c r="AN6097" s="46" t="s">
        <v>5240</v>
      </c>
      <c r="AO6097" s="5" t="s">
        <v>89</v>
      </c>
      <c r="AP6097" s="6" t="s">
        <v>4599</v>
      </c>
      <c r="AR6097" s="7" t="s">
        <v>90</v>
      </c>
      <c r="AT6097" s="4" t="str">
        <f>CONCATENATE(AU6097,", ",AV6097,", ",AW6097,", ",AX6097,", ",AY6097,", ",AZ6097,", ",BA6097)</f>
        <v>Europe, France, FR, Bretagne, Ille-et-Vilaine, Rennes, Campus Institut Agro Rennes</v>
      </c>
      <c r="AU6097" s="1" t="s">
        <v>91</v>
      </c>
      <c r="AV6097" s="1" t="s">
        <v>92</v>
      </c>
      <c r="AW6097" s="1" t="s">
        <v>93</v>
      </c>
      <c r="AX6097" s="1" t="s">
        <v>94</v>
      </c>
      <c r="AY6097" s="1" t="s">
        <v>95</v>
      </c>
      <c r="AZ6097" s="1" t="s">
        <v>96</v>
      </c>
      <c r="BA6097" s="1" t="s">
        <v>5242</v>
      </c>
      <c r="BC6097" s="43"/>
      <c r="BF6097" s="43" t="s">
        <v>4596</v>
      </c>
      <c r="BG6097" s="43" t="s">
        <v>93</v>
      </c>
      <c r="BH6097" s="7" t="s">
        <v>97</v>
      </c>
      <c r="BJ6097" s="7" t="s">
        <v>98</v>
      </c>
      <c r="BK6097" s="7" t="s">
        <v>99</v>
      </c>
      <c r="BL6097" s="7" t="s">
        <v>4597</v>
      </c>
      <c r="BM6097" s="7" t="s">
        <v>4598</v>
      </c>
      <c r="BU6097" s="43">
        <v>1</v>
      </c>
      <c r="BW6097" s="43" t="s">
        <v>103</v>
      </c>
    </row>
    <row r="6098" spans="3:75" x14ac:dyDescent="0.35">
      <c r="C6098" s="43" t="str">
        <f t="shared" si="95"/>
        <v>IARA:BDT-09:2024: 6097</v>
      </c>
      <c r="D6098" s="43">
        <v>6097</v>
      </c>
      <c r="E6098" s="43" t="s">
        <v>5325</v>
      </c>
      <c r="F6098" s="1" t="s">
        <v>73</v>
      </c>
      <c r="G6098" s="43" t="s">
        <v>5272</v>
      </c>
      <c r="H6098" s="2">
        <v>45550</v>
      </c>
      <c r="J6098" s="12">
        <v>2024</v>
      </c>
      <c r="K6098" s="12">
        <v>9</v>
      </c>
      <c r="L6098" s="12">
        <v>15</v>
      </c>
      <c r="P6098" s="12" t="s">
        <v>75</v>
      </c>
      <c r="Q6098" s="12" t="str">
        <f>CONCATENATE(X6098," ",Y6098)</f>
        <v>Corvus corone</v>
      </c>
      <c r="R6098" s="14" t="str">
        <f>CONCATENATE(S6098,", ",T6098,", ",U6098,", ",V6098,", ",W6098,", ",X6098,", ",Y6098)</f>
        <v>Animalia, Chordata, Aves, Passeriformes, Corvidae, Corvus, corone</v>
      </c>
      <c r="S6098" s="6" t="s">
        <v>76</v>
      </c>
      <c r="T6098" s="6" t="s">
        <v>77</v>
      </c>
      <c r="U6098" s="6" t="s">
        <v>78</v>
      </c>
      <c r="V6098" s="12" t="s">
        <v>79</v>
      </c>
      <c r="W6098" s="12" t="s">
        <v>104</v>
      </c>
      <c r="X6098" s="12" t="s">
        <v>105</v>
      </c>
      <c r="Y6098" s="12" t="s">
        <v>109</v>
      </c>
      <c r="AA6098" s="12" t="s">
        <v>83</v>
      </c>
      <c r="AB6098" s="6" t="s">
        <v>84</v>
      </c>
      <c r="AC6098" s="12" t="s">
        <v>110</v>
      </c>
      <c r="AD6098" s="6" t="s">
        <v>4599</v>
      </c>
      <c r="AE6098" s="2">
        <v>45550</v>
      </c>
      <c r="AF6098" s="43" t="s">
        <v>87</v>
      </c>
      <c r="AG6098" s="7" t="s">
        <v>111</v>
      </c>
      <c r="AH6098" s="43" t="s">
        <v>3675</v>
      </c>
      <c r="AI6098" s="43" t="s">
        <v>3674</v>
      </c>
      <c r="AL6098" s="43">
        <v>10</v>
      </c>
      <c r="AN6098" s="46" t="s">
        <v>5240</v>
      </c>
      <c r="AO6098" s="5" t="s">
        <v>89</v>
      </c>
      <c r="AP6098" s="6" t="s">
        <v>4599</v>
      </c>
      <c r="AR6098" s="7" t="s">
        <v>90</v>
      </c>
      <c r="AT6098" s="4" t="str">
        <f>CONCATENATE(AU6098,", ",AV6098,", ",AW6098,", ",AX6098,", ",AY6098,", ",AZ6098,", ",BA6098)</f>
        <v>Europe, France, FR, Bretagne, Ille-et-Vilaine, Rennes, Campus Institut Agro Rennes</v>
      </c>
      <c r="AU6098" s="1" t="s">
        <v>91</v>
      </c>
      <c r="AV6098" s="1" t="s">
        <v>92</v>
      </c>
      <c r="AW6098" s="1" t="s">
        <v>93</v>
      </c>
      <c r="AX6098" s="1" t="s">
        <v>94</v>
      </c>
      <c r="AY6098" s="1" t="s">
        <v>95</v>
      </c>
      <c r="AZ6098" s="1" t="s">
        <v>96</v>
      </c>
      <c r="BA6098" s="1" t="s">
        <v>5242</v>
      </c>
      <c r="BC6098" s="43"/>
      <c r="BF6098" s="43" t="s">
        <v>4596</v>
      </c>
      <c r="BG6098" s="43" t="s">
        <v>93</v>
      </c>
      <c r="BH6098" s="7" t="s">
        <v>97</v>
      </c>
      <c r="BJ6098" s="7" t="s">
        <v>98</v>
      </c>
      <c r="BK6098" s="7" t="s">
        <v>99</v>
      </c>
      <c r="BL6098" s="7" t="s">
        <v>4597</v>
      </c>
      <c r="BM6098" s="7" t="s">
        <v>4598</v>
      </c>
      <c r="BU6098" s="43">
        <v>1</v>
      </c>
      <c r="BW6098" s="43" t="s">
        <v>103</v>
      </c>
    </row>
    <row r="6099" spans="3:75" x14ac:dyDescent="0.35">
      <c r="C6099" s="43" t="str">
        <f t="shared" si="95"/>
        <v>IARA:BDT-09:2024: 6098</v>
      </c>
      <c r="D6099" s="43">
        <v>6098</v>
      </c>
      <c r="E6099" s="43" t="s">
        <v>5325</v>
      </c>
      <c r="F6099" s="1" t="s">
        <v>73</v>
      </c>
      <c r="G6099" s="43" t="s">
        <v>5272</v>
      </c>
      <c r="H6099" s="2">
        <v>45550</v>
      </c>
      <c r="J6099" s="12">
        <v>2024</v>
      </c>
      <c r="K6099" s="12">
        <v>9</v>
      </c>
      <c r="L6099" s="12">
        <v>15</v>
      </c>
      <c r="P6099" s="12" t="s">
        <v>75</v>
      </c>
      <c r="Q6099" s="12" t="str">
        <f>CONCATENATE(X6099," ",Y6099)</f>
        <v>Corvus corone</v>
      </c>
      <c r="R6099" s="14" t="str">
        <f>CONCATENATE(S6099,", ",T6099,", ",U6099,", ",V6099,", ",W6099,", ",X6099,", ",Y6099)</f>
        <v>Animalia, Chordata, Aves, Passeriformes, Corvidae, Corvus, corone</v>
      </c>
      <c r="S6099" s="6" t="s">
        <v>76</v>
      </c>
      <c r="T6099" s="6" t="s">
        <v>77</v>
      </c>
      <c r="U6099" s="6" t="s">
        <v>78</v>
      </c>
      <c r="V6099" s="12" t="s">
        <v>79</v>
      </c>
      <c r="W6099" s="12" t="s">
        <v>104</v>
      </c>
      <c r="X6099" s="12" t="s">
        <v>105</v>
      </c>
      <c r="Y6099" s="12" t="s">
        <v>109</v>
      </c>
      <c r="AA6099" s="12" t="s">
        <v>83</v>
      </c>
      <c r="AB6099" s="6" t="s">
        <v>84</v>
      </c>
      <c r="AC6099" s="12" t="s">
        <v>110</v>
      </c>
      <c r="AD6099" s="6" t="s">
        <v>4599</v>
      </c>
      <c r="AE6099" s="2">
        <v>45550</v>
      </c>
      <c r="AF6099" s="43" t="s">
        <v>87</v>
      </c>
      <c r="AG6099" s="7" t="s">
        <v>111</v>
      </c>
      <c r="AH6099" s="43" t="s">
        <v>3677</v>
      </c>
      <c r="AI6099" s="43" t="s">
        <v>3676</v>
      </c>
      <c r="AL6099" s="43">
        <v>10</v>
      </c>
      <c r="AN6099" s="46" t="s">
        <v>5240</v>
      </c>
      <c r="AO6099" s="5" t="s">
        <v>89</v>
      </c>
      <c r="AP6099" s="6" t="s">
        <v>4599</v>
      </c>
      <c r="AR6099" s="7" t="s">
        <v>90</v>
      </c>
      <c r="AT6099" s="4" t="str">
        <f>CONCATENATE(AU6099,", ",AV6099,", ",AW6099,", ",AX6099,", ",AY6099,", ",AZ6099,", ",BA6099)</f>
        <v>Europe, France, FR, Bretagne, Ille-et-Vilaine, Rennes, Campus Institut Agro Rennes</v>
      </c>
      <c r="AU6099" s="1" t="s">
        <v>91</v>
      </c>
      <c r="AV6099" s="1" t="s">
        <v>92</v>
      </c>
      <c r="AW6099" s="1" t="s">
        <v>93</v>
      </c>
      <c r="AX6099" s="1" t="s">
        <v>94</v>
      </c>
      <c r="AY6099" s="1" t="s">
        <v>95</v>
      </c>
      <c r="AZ6099" s="1" t="s">
        <v>96</v>
      </c>
      <c r="BA6099" s="1" t="s">
        <v>5242</v>
      </c>
      <c r="BC6099" s="43"/>
      <c r="BF6099" s="43" t="s">
        <v>4596</v>
      </c>
      <c r="BG6099" s="43" t="s">
        <v>93</v>
      </c>
      <c r="BH6099" s="7" t="s">
        <v>97</v>
      </c>
      <c r="BJ6099" s="7" t="s">
        <v>98</v>
      </c>
      <c r="BK6099" s="7" t="s">
        <v>99</v>
      </c>
      <c r="BL6099" s="7" t="s">
        <v>4597</v>
      </c>
      <c r="BM6099" s="7" t="s">
        <v>4598</v>
      </c>
      <c r="BU6099" s="43">
        <v>1</v>
      </c>
      <c r="BW6099" s="43" t="s">
        <v>103</v>
      </c>
    </row>
    <row r="6100" spans="3:75" x14ac:dyDescent="0.35">
      <c r="C6100" s="43" t="str">
        <f t="shared" si="95"/>
        <v>IARA:BDT-09:2024: 6099</v>
      </c>
      <c r="D6100" s="43">
        <v>6099</v>
      </c>
      <c r="E6100" s="43" t="s">
        <v>5325</v>
      </c>
      <c r="F6100" s="1" t="s">
        <v>73</v>
      </c>
      <c r="G6100" s="43" t="s">
        <v>5272</v>
      </c>
      <c r="H6100" s="2">
        <v>45550</v>
      </c>
      <c r="J6100" s="12">
        <v>2024</v>
      </c>
      <c r="K6100" s="12">
        <v>9</v>
      </c>
      <c r="L6100" s="12">
        <v>15</v>
      </c>
      <c r="P6100" s="12" t="s">
        <v>75</v>
      </c>
      <c r="Q6100" s="12" t="str">
        <f>CONCATENATE(X6100," ",Y6100)</f>
        <v>Corvus corone</v>
      </c>
      <c r="R6100" s="14" t="str">
        <f>CONCATENATE(S6100,", ",T6100,", ",U6100,", ",V6100,", ",W6100,", ",X6100,", ",Y6100)</f>
        <v>Animalia, Chordata, Aves, Passeriformes, Corvidae, Corvus, corone</v>
      </c>
      <c r="S6100" s="6" t="s">
        <v>76</v>
      </c>
      <c r="T6100" s="6" t="s">
        <v>77</v>
      </c>
      <c r="U6100" s="6" t="s">
        <v>78</v>
      </c>
      <c r="V6100" s="12" t="s">
        <v>79</v>
      </c>
      <c r="W6100" s="12" t="s">
        <v>104</v>
      </c>
      <c r="X6100" s="12" t="s">
        <v>105</v>
      </c>
      <c r="Y6100" s="12" t="s">
        <v>109</v>
      </c>
      <c r="AA6100" s="12" t="s">
        <v>83</v>
      </c>
      <c r="AB6100" s="6" t="s">
        <v>84</v>
      </c>
      <c r="AC6100" s="12" t="s">
        <v>110</v>
      </c>
      <c r="AD6100" s="6" t="s">
        <v>4599</v>
      </c>
      <c r="AE6100" s="2">
        <v>45550</v>
      </c>
      <c r="AF6100" s="43" t="s">
        <v>87</v>
      </c>
      <c r="AG6100" s="7" t="s">
        <v>111</v>
      </c>
      <c r="AH6100" s="43" t="s">
        <v>3679</v>
      </c>
      <c r="AI6100" s="43" t="s">
        <v>3678</v>
      </c>
      <c r="AL6100" s="43">
        <v>10</v>
      </c>
      <c r="AN6100" s="46" t="s">
        <v>5240</v>
      </c>
      <c r="AO6100" s="5" t="s">
        <v>89</v>
      </c>
      <c r="AP6100" s="6" t="s">
        <v>4599</v>
      </c>
      <c r="AR6100" s="7" t="s">
        <v>90</v>
      </c>
      <c r="AT6100" s="4" t="str">
        <f>CONCATENATE(AU6100,", ",AV6100,", ",AW6100,", ",AX6100,", ",AY6100,", ",AZ6100,", ",BA6100)</f>
        <v>Europe, France, FR, Bretagne, Ille-et-Vilaine, Rennes, Campus Institut Agro Rennes</v>
      </c>
      <c r="AU6100" s="1" t="s">
        <v>91</v>
      </c>
      <c r="AV6100" s="1" t="s">
        <v>92</v>
      </c>
      <c r="AW6100" s="1" t="s">
        <v>93</v>
      </c>
      <c r="AX6100" s="1" t="s">
        <v>94</v>
      </c>
      <c r="AY6100" s="1" t="s">
        <v>95</v>
      </c>
      <c r="AZ6100" s="1" t="s">
        <v>96</v>
      </c>
      <c r="BA6100" s="1" t="s">
        <v>5242</v>
      </c>
      <c r="BC6100" s="43"/>
      <c r="BF6100" s="43" t="s">
        <v>4596</v>
      </c>
      <c r="BG6100" s="43" t="s">
        <v>93</v>
      </c>
      <c r="BH6100" s="7" t="s">
        <v>97</v>
      </c>
      <c r="BJ6100" s="7" t="s">
        <v>98</v>
      </c>
      <c r="BK6100" s="7" t="s">
        <v>99</v>
      </c>
      <c r="BL6100" s="7" t="s">
        <v>4597</v>
      </c>
      <c r="BM6100" s="7" t="s">
        <v>4598</v>
      </c>
      <c r="BU6100" s="43">
        <v>1</v>
      </c>
      <c r="BW6100" s="43" t="s">
        <v>103</v>
      </c>
    </row>
    <row r="6101" spans="3:75" x14ac:dyDescent="0.35">
      <c r="C6101" s="43" t="str">
        <f t="shared" si="95"/>
        <v>IARA:BDT-09:2024: 6100</v>
      </c>
      <c r="D6101" s="43">
        <v>6100</v>
      </c>
      <c r="E6101" s="43" t="s">
        <v>5325</v>
      </c>
      <c r="F6101" s="1" t="s">
        <v>73</v>
      </c>
      <c r="G6101" s="43" t="s">
        <v>5272</v>
      </c>
      <c r="H6101" s="2">
        <v>45550</v>
      </c>
      <c r="J6101" s="12">
        <v>2024</v>
      </c>
      <c r="K6101" s="12">
        <v>9</v>
      </c>
      <c r="L6101" s="12">
        <v>15</v>
      </c>
      <c r="P6101" s="12" t="s">
        <v>75</v>
      </c>
      <c r="Q6101" s="12" t="str">
        <f>CONCATENATE(X6101," ",Y6101)</f>
        <v>Pica pica</v>
      </c>
      <c r="R6101" s="14" t="str">
        <f>CONCATENATE(S6101,", ",T6101,", ",U6101,", ",V6101,", ",W6101,", ",X6101,", ",Y6101)</f>
        <v>Animalia, Chordata, Aves, Passeriformes, Corvidae, Pica, pica</v>
      </c>
      <c r="S6101" s="6" t="s">
        <v>76</v>
      </c>
      <c r="T6101" s="6" t="s">
        <v>77</v>
      </c>
      <c r="U6101" s="6" t="s">
        <v>78</v>
      </c>
      <c r="V6101" s="12" t="s">
        <v>79</v>
      </c>
      <c r="W6101" s="12" t="s">
        <v>104</v>
      </c>
      <c r="X6101" s="12" t="s">
        <v>155</v>
      </c>
      <c r="Y6101" s="12" t="s">
        <v>156</v>
      </c>
      <c r="AA6101" s="12" t="s">
        <v>83</v>
      </c>
      <c r="AB6101" s="6" t="s">
        <v>84</v>
      </c>
      <c r="AC6101" s="12" t="s">
        <v>157</v>
      </c>
      <c r="AD6101" s="6" t="s">
        <v>4599</v>
      </c>
      <c r="AE6101" s="2">
        <v>45550</v>
      </c>
      <c r="AF6101" s="43" t="s">
        <v>87</v>
      </c>
      <c r="AG6101" s="7" t="s">
        <v>158</v>
      </c>
      <c r="AH6101" s="43" t="s">
        <v>3679</v>
      </c>
      <c r="AI6101" s="43" t="s">
        <v>3678</v>
      </c>
      <c r="AL6101" s="43">
        <v>10</v>
      </c>
      <c r="AN6101" s="46" t="s">
        <v>5240</v>
      </c>
      <c r="AO6101" s="5" t="s">
        <v>89</v>
      </c>
      <c r="AP6101" s="6" t="s">
        <v>4599</v>
      </c>
      <c r="AR6101" s="7" t="s">
        <v>90</v>
      </c>
      <c r="AT6101" s="4" t="str">
        <f>CONCATENATE(AU6101,", ",AV6101,", ",AW6101,", ",AX6101,", ",AY6101,", ",AZ6101,", ",BA6101)</f>
        <v>Europe, France, FR, Bretagne, Ille-et-Vilaine, Rennes, Campus Institut Agro Rennes</v>
      </c>
      <c r="AU6101" s="1" t="s">
        <v>91</v>
      </c>
      <c r="AV6101" s="1" t="s">
        <v>92</v>
      </c>
      <c r="AW6101" s="1" t="s">
        <v>93</v>
      </c>
      <c r="AX6101" s="1" t="s">
        <v>94</v>
      </c>
      <c r="AY6101" s="1" t="s">
        <v>95</v>
      </c>
      <c r="AZ6101" s="1" t="s">
        <v>96</v>
      </c>
      <c r="BA6101" s="1" t="s">
        <v>5242</v>
      </c>
      <c r="BC6101" s="43"/>
      <c r="BF6101" s="43" t="s">
        <v>4596</v>
      </c>
      <c r="BG6101" s="43" t="s">
        <v>93</v>
      </c>
      <c r="BH6101" s="7" t="s">
        <v>97</v>
      </c>
      <c r="BJ6101" s="7" t="s">
        <v>98</v>
      </c>
      <c r="BK6101" s="7" t="s">
        <v>99</v>
      </c>
      <c r="BL6101" s="7" t="s">
        <v>4597</v>
      </c>
      <c r="BM6101" s="7" t="s">
        <v>4598</v>
      </c>
      <c r="BU6101" s="43">
        <v>1</v>
      </c>
      <c r="BW6101" s="43" t="s">
        <v>103</v>
      </c>
    </row>
    <row r="6102" spans="3:75" x14ac:dyDescent="0.35">
      <c r="C6102" s="43" t="str">
        <f t="shared" si="95"/>
        <v>IARA:BDT-09:2024: 6101</v>
      </c>
      <c r="D6102" s="43">
        <v>6101</v>
      </c>
      <c r="E6102" s="43" t="s">
        <v>5325</v>
      </c>
      <c r="F6102" s="1" t="s">
        <v>73</v>
      </c>
      <c r="G6102" s="43" t="s">
        <v>5272</v>
      </c>
      <c r="H6102" s="2">
        <v>45550</v>
      </c>
      <c r="J6102" s="12">
        <v>2024</v>
      </c>
      <c r="K6102" s="12">
        <v>9</v>
      </c>
      <c r="L6102" s="12">
        <v>15</v>
      </c>
      <c r="P6102" s="12" t="s">
        <v>75</v>
      </c>
      <c r="Q6102" s="12" t="str">
        <f>CONCATENATE(X6102," ",Y6102)</f>
        <v>Turdus merula</v>
      </c>
      <c r="R6102" s="14" t="str">
        <f>CONCATENATE(S6102,", ",T6102,", ",U6102,", ",V6102,", ",W6102,", ",X6102,", ",Y6102)</f>
        <v>Animalia, Chordata, Aves, Passeriformes, Turdidae, Turdus, merula</v>
      </c>
      <c r="S6102" s="6" t="s">
        <v>76</v>
      </c>
      <c r="T6102" s="6" t="s">
        <v>77</v>
      </c>
      <c r="U6102" s="6" t="s">
        <v>78</v>
      </c>
      <c r="V6102" s="17" t="s">
        <v>79</v>
      </c>
      <c r="W6102" s="17" t="s">
        <v>126</v>
      </c>
      <c r="X6102" s="17" t="s">
        <v>127</v>
      </c>
      <c r="Y6102" s="17" t="s">
        <v>132</v>
      </c>
      <c r="AA6102" s="12" t="s">
        <v>83</v>
      </c>
      <c r="AB6102" s="6" t="s">
        <v>84</v>
      </c>
      <c r="AC6102" s="12" t="s">
        <v>133</v>
      </c>
      <c r="AD6102" s="6" t="s">
        <v>4599</v>
      </c>
      <c r="AE6102" s="2">
        <v>45550</v>
      </c>
      <c r="AF6102" s="43" t="s">
        <v>87</v>
      </c>
      <c r="AG6102" s="7" t="s">
        <v>134</v>
      </c>
      <c r="AH6102" s="43" t="s">
        <v>3681</v>
      </c>
      <c r="AI6102" s="43" t="s">
        <v>3680</v>
      </c>
      <c r="AL6102" s="43">
        <v>10</v>
      </c>
      <c r="AN6102" s="46" t="s">
        <v>5240</v>
      </c>
      <c r="AO6102" s="5" t="s">
        <v>89</v>
      </c>
      <c r="AP6102" s="6" t="s">
        <v>4599</v>
      </c>
      <c r="AR6102" s="7" t="s">
        <v>90</v>
      </c>
      <c r="AT6102" s="4" t="str">
        <f>CONCATENATE(AU6102,", ",AV6102,", ",AW6102,", ",AX6102,", ",AY6102,", ",AZ6102,", ",BA6102)</f>
        <v>Europe, France, FR, Bretagne, Ille-et-Vilaine, Rennes, Campus Institut Agro Rennes</v>
      </c>
      <c r="AU6102" s="1" t="s">
        <v>91</v>
      </c>
      <c r="AV6102" s="1" t="s">
        <v>92</v>
      </c>
      <c r="AW6102" s="1" t="s">
        <v>93</v>
      </c>
      <c r="AX6102" s="1" t="s">
        <v>94</v>
      </c>
      <c r="AY6102" s="1" t="s">
        <v>95</v>
      </c>
      <c r="AZ6102" s="1" t="s">
        <v>96</v>
      </c>
      <c r="BA6102" s="1" t="s">
        <v>5242</v>
      </c>
      <c r="BC6102" s="43"/>
      <c r="BF6102" s="43" t="s">
        <v>4596</v>
      </c>
      <c r="BG6102" s="43" t="s">
        <v>93</v>
      </c>
      <c r="BH6102" s="7" t="s">
        <v>97</v>
      </c>
      <c r="BJ6102" s="7" t="s">
        <v>98</v>
      </c>
      <c r="BK6102" s="7" t="s">
        <v>99</v>
      </c>
      <c r="BL6102" s="7" t="s">
        <v>4597</v>
      </c>
      <c r="BM6102" s="7" t="s">
        <v>4598</v>
      </c>
      <c r="BU6102" s="43">
        <v>1</v>
      </c>
      <c r="BW6102" s="43" t="s">
        <v>103</v>
      </c>
    </row>
    <row r="6103" spans="3:75" x14ac:dyDescent="0.35">
      <c r="C6103" s="43" t="str">
        <f t="shared" si="95"/>
        <v>IARA:BDT-09:2024: 6102</v>
      </c>
      <c r="D6103" s="43">
        <v>6102</v>
      </c>
      <c r="E6103" s="43" t="s">
        <v>5325</v>
      </c>
      <c r="F6103" s="1" t="s">
        <v>73</v>
      </c>
      <c r="G6103" s="43" t="s">
        <v>5272</v>
      </c>
      <c r="H6103" s="2">
        <v>45550</v>
      </c>
      <c r="J6103" s="12">
        <v>2024</v>
      </c>
      <c r="K6103" s="12">
        <v>9</v>
      </c>
      <c r="L6103" s="12">
        <v>15</v>
      </c>
      <c r="P6103" s="12" t="s">
        <v>75</v>
      </c>
      <c r="Q6103" s="12" t="str">
        <f>CONCATENATE(X6103," ",Y6103)</f>
        <v>Phylloscopus collybita</v>
      </c>
      <c r="R6103" s="14" t="str">
        <f>CONCATENATE(S6103,", ",T6103,", ",U6103,", ",V6103,", ",W6103,", ",X6103,", ",Y6103)</f>
        <v>Animalia, Chordata, Aves, Passeriformes, Phylloscopidae, Phylloscopus, collybita</v>
      </c>
      <c r="S6103" s="6" t="s">
        <v>76</v>
      </c>
      <c r="T6103" s="6" t="s">
        <v>77</v>
      </c>
      <c r="U6103" s="6" t="s">
        <v>78</v>
      </c>
      <c r="V6103" s="12" t="s">
        <v>79</v>
      </c>
      <c r="W6103" s="12" t="s">
        <v>170</v>
      </c>
      <c r="X6103" s="12" t="s">
        <v>171</v>
      </c>
      <c r="Y6103" s="12" t="s">
        <v>172</v>
      </c>
      <c r="AA6103" s="12" t="s">
        <v>83</v>
      </c>
      <c r="AB6103" s="6" t="s">
        <v>173</v>
      </c>
      <c r="AC6103" s="12" t="s">
        <v>174</v>
      </c>
      <c r="AD6103" s="6" t="s">
        <v>4599</v>
      </c>
      <c r="AE6103" s="2">
        <v>45550</v>
      </c>
      <c r="AF6103" s="43" t="s">
        <v>87</v>
      </c>
      <c r="AG6103" s="7" t="s">
        <v>175</v>
      </c>
      <c r="AH6103" s="43" t="s">
        <v>3683</v>
      </c>
      <c r="AI6103" s="43" t="s">
        <v>3682</v>
      </c>
      <c r="AL6103" s="43">
        <v>10</v>
      </c>
      <c r="AN6103" s="46" t="s">
        <v>5240</v>
      </c>
      <c r="AO6103" s="5" t="s">
        <v>89</v>
      </c>
      <c r="AP6103" s="6" t="s">
        <v>4599</v>
      </c>
      <c r="AR6103" s="7" t="s">
        <v>90</v>
      </c>
      <c r="AT6103" s="4" t="str">
        <f>CONCATENATE(AU6103,", ",AV6103,", ",AW6103,", ",AX6103,", ",AY6103,", ",AZ6103,", ",BA6103)</f>
        <v>Europe, France, FR, Bretagne, Ille-et-Vilaine, Rennes, Campus Institut Agro Rennes</v>
      </c>
      <c r="AU6103" s="1" t="s">
        <v>91</v>
      </c>
      <c r="AV6103" s="1" t="s">
        <v>92</v>
      </c>
      <c r="AW6103" s="1" t="s">
        <v>93</v>
      </c>
      <c r="AX6103" s="1" t="s">
        <v>94</v>
      </c>
      <c r="AY6103" s="1" t="s">
        <v>95</v>
      </c>
      <c r="AZ6103" s="1" t="s">
        <v>96</v>
      </c>
      <c r="BA6103" s="1" t="s">
        <v>5242</v>
      </c>
      <c r="BC6103" s="43"/>
      <c r="BF6103" s="43" t="s">
        <v>4596</v>
      </c>
      <c r="BG6103" s="43" t="s">
        <v>93</v>
      </c>
      <c r="BH6103" s="7" t="s">
        <v>97</v>
      </c>
      <c r="BJ6103" s="7" t="s">
        <v>98</v>
      </c>
      <c r="BK6103" s="7" t="s">
        <v>99</v>
      </c>
      <c r="BL6103" s="7" t="s">
        <v>4597</v>
      </c>
      <c r="BM6103" s="7" t="s">
        <v>4598</v>
      </c>
      <c r="BU6103" s="43">
        <v>1</v>
      </c>
      <c r="BW6103" s="43" t="s">
        <v>103</v>
      </c>
    </row>
    <row r="6104" spans="3:75" x14ac:dyDescent="0.35">
      <c r="C6104" s="43" t="str">
        <f t="shared" si="95"/>
        <v>IARA:BDT-09:2024: 6103</v>
      </c>
      <c r="D6104" s="43">
        <v>6103</v>
      </c>
      <c r="E6104" s="43" t="s">
        <v>5325</v>
      </c>
      <c r="F6104" s="1" t="s">
        <v>73</v>
      </c>
      <c r="G6104" s="43" t="s">
        <v>5272</v>
      </c>
      <c r="H6104" s="2">
        <v>45550</v>
      </c>
      <c r="J6104" s="12">
        <v>2024</v>
      </c>
      <c r="K6104" s="12">
        <v>9</v>
      </c>
      <c r="L6104" s="12">
        <v>15</v>
      </c>
      <c r="P6104" s="12" t="s">
        <v>75</v>
      </c>
      <c r="Q6104" s="12" t="str">
        <f>CONCATENATE(X6104," ",Y6104)</f>
        <v>Corvus monedula</v>
      </c>
      <c r="R6104" s="14" t="str">
        <f>CONCATENATE(S6104,", ",T6104,", ",U6104,", ",V6104,", ",W6104,", ",X6104,", ",Y6104)</f>
        <v>Animalia, Chordata, Aves, Passeriformes, Corvidae, Corvus, monedula</v>
      </c>
      <c r="S6104" s="6" t="s">
        <v>76</v>
      </c>
      <c r="T6104" s="6" t="s">
        <v>77</v>
      </c>
      <c r="U6104" s="6" t="s">
        <v>78</v>
      </c>
      <c r="V6104" s="12" t="s">
        <v>79</v>
      </c>
      <c r="W6104" s="12" t="s">
        <v>104</v>
      </c>
      <c r="X6104" s="12" t="s">
        <v>105</v>
      </c>
      <c r="Y6104" s="12" t="s">
        <v>106</v>
      </c>
      <c r="AA6104" s="12" t="s">
        <v>83</v>
      </c>
      <c r="AB6104" s="6" t="s">
        <v>84</v>
      </c>
      <c r="AC6104" s="12" t="s">
        <v>107</v>
      </c>
      <c r="AD6104" s="6" t="s">
        <v>4599</v>
      </c>
      <c r="AE6104" s="2">
        <v>45550</v>
      </c>
      <c r="AF6104" s="43" t="s">
        <v>87</v>
      </c>
      <c r="AG6104" s="7" t="s">
        <v>108</v>
      </c>
      <c r="AH6104" s="43" t="s">
        <v>3685</v>
      </c>
      <c r="AI6104" s="43" t="s">
        <v>3684</v>
      </c>
      <c r="AL6104" s="43">
        <v>10</v>
      </c>
      <c r="AN6104" s="46" t="s">
        <v>5240</v>
      </c>
      <c r="AO6104" s="5" t="s">
        <v>89</v>
      </c>
      <c r="AP6104" s="6" t="s">
        <v>4599</v>
      </c>
      <c r="AR6104" s="7" t="s">
        <v>90</v>
      </c>
      <c r="AT6104" s="4" t="str">
        <f>CONCATENATE(AU6104,", ",AV6104,", ",AW6104,", ",AX6104,", ",AY6104,", ",AZ6104,", ",BA6104)</f>
        <v>Europe, France, FR, Bretagne, Ille-et-Vilaine, Rennes, Campus Institut Agro Rennes</v>
      </c>
      <c r="AU6104" s="1" t="s">
        <v>91</v>
      </c>
      <c r="AV6104" s="1" t="s">
        <v>92</v>
      </c>
      <c r="AW6104" s="1" t="s">
        <v>93</v>
      </c>
      <c r="AX6104" s="1" t="s">
        <v>94</v>
      </c>
      <c r="AY6104" s="1" t="s">
        <v>95</v>
      </c>
      <c r="AZ6104" s="1" t="s">
        <v>96</v>
      </c>
      <c r="BA6104" s="1" t="s">
        <v>5242</v>
      </c>
      <c r="BC6104" s="43"/>
      <c r="BF6104" s="43" t="s">
        <v>4596</v>
      </c>
      <c r="BG6104" s="43" t="s">
        <v>93</v>
      </c>
      <c r="BH6104" s="7" t="s">
        <v>97</v>
      </c>
      <c r="BJ6104" s="7" t="s">
        <v>98</v>
      </c>
      <c r="BK6104" s="7" t="s">
        <v>99</v>
      </c>
      <c r="BL6104" s="7" t="s">
        <v>4597</v>
      </c>
      <c r="BM6104" s="7" t="s">
        <v>4598</v>
      </c>
      <c r="BU6104" s="43">
        <v>1</v>
      </c>
      <c r="BW6104" s="43" t="s">
        <v>103</v>
      </c>
    </row>
    <row r="6105" spans="3:75" x14ac:dyDescent="0.35">
      <c r="C6105" s="43" t="str">
        <f t="shared" si="95"/>
        <v>IARA:BDT-09:2024: 6104</v>
      </c>
      <c r="D6105" s="43">
        <v>6104</v>
      </c>
      <c r="E6105" s="43" t="s">
        <v>5325</v>
      </c>
      <c r="F6105" s="1" t="s">
        <v>73</v>
      </c>
      <c r="G6105" s="43" t="s">
        <v>5272</v>
      </c>
      <c r="H6105" s="2">
        <v>45550</v>
      </c>
      <c r="J6105" s="12">
        <v>2024</v>
      </c>
      <c r="K6105" s="12">
        <v>9</v>
      </c>
      <c r="L6105" s="12">
        <v>15</v>
      </c>
      <c r="P6105" s="12" t="s">
        <v>75</v>
      </c>
      <c r="Q6105" s="12" t="str">
        <f>CONCATENATE(X6105," ",Y6105)</f>
        <v>Sturnus vulgaris</v>
      </c>
      <c r="R6105" s="14" t="str">
        <f>CONCATENATE(S6105,", ",T6105,", ",U6105,", ",V6105,", ",W6105,", ",X6105,", ",Y6105)</f>
        <v>Animalia, Chordata, Aves, Passeriformes, Sturnidae, Sturnus, vulgaris</v>
      </c>
      <c r="S6105" s="6" t="s">
        <v>76</v>
      </c>
      <c r="T6105" s="6" t="s">
        <v>77</v>
      </c>
      <c r="U6105" s="6" t="s">
        <v>78</v>
      </c>
      <c r="V6105" s="12" t="s">
        <v>79</v>
      </c>
      <c r="W6105" s="12" t="s">
        <v>112</v>
      </c>
      <c r="X6105" s="12" t="s">
        <v>113</v>
      </c>
      <c r="Y6105" s="12" t="s">
        <v>114</v>
      </c>
      <c r="AA6105" s="12" t="s">
        <v>83</v>
      </c>
      <c r="AB6105" s="6" t="s">
        <v>84</v>
      </c>
      <c r="AC6105" s="12" t="s">
        <v>115</v>
      </c>
      <c r="AD6105" s="6" t="s">
        <v>4599</v>
      </c>
      <c r="AE6105" s="2">
        <v>45550</v>
      </c>
      <c r="AF6105" s="43" t="s">
        <v>87</v>
      </c>
      <c r="AG6105" s="7" t="s">
        <v>116</v>
      </c>
      <c r="AH6105" s="43" t="s">
        <v>3687</v>
      </c>
      <c r="AI6105" s="43" t="s">
        <v>3686</v>
      </c>
      <c r="AL6105" s="43">
        <v>10</v>
      </c>
      <c r="AN6105" s="46" t="s">
        <v>5240</v>
      </c>
      <c r="AO6105" s="5" t="s">
        <v>89</v>
      </c>
      <c r="AP6105" s="6" t="s">
        <v>4599</v>
      </c>
      <c r="AR6105" s="7" t="s">
        <v>90</v>
      </c>
      <c r="AT6105" s="4" t="str">
        <f>CONCATENATE(AU6105,", ",AV6105,", ",AW6105,", ",AX6105,", ",AY6105,", ",AZ6105,", ",BA6105)</f>
        <v>Europe, France, FR, Bretagne, Ille-et-Vilaine, Rennes, Campus Institut Agro Rennes</v>
      </c>
      <c r="AU6105" s="1" t="s">
        <v>91</v>
      </c>
      <c r="AV6105" s="1" t="s">
        <v>92</v>
      </c>
      <c r="AW6105" s="1" t="s">
        <v>93</v>
      </c>
      <c r="AX6105" s="1" t="s">
        <v>94</v>
      </c>
      <c r="AY6105" s="1" t="s">
        <v>95</v>
      </c>
      <c r="AZ6105" s="1" t="s">
        <v>96</v>
      </c>
      <c r="BA6105" s="1" t="s">
        <v>5242</v>
      </c>
      <c r="BC6105" s="43"/>
      <c r="BF6105" s="43" t="s">
        <v>4596</v>
      </c>
      <c r="BG6105" s="43" t="s">
        <v>93</v>
      </c>
      <c r="BH6105" s="7" t="s">
        <v>97</v>
      </c>
      <c r="BJ6105" s="7" t="s">
        <v>98</v>
      </c>
      <c r="BK6105" s="7" t="s">
        <v>99</v>
      </c>
      <c r="BL6105" s="7" t="s">
        <v>4597</v>
      </c>
      <c r="BM6105" s="7" t="s">
        <v>4598</v>
      </c>
      <c r="BU6105" s="43">
        <v>1</v>
      </c>
      <c r="BW6105" s="43" t="s">
        <v>103</v>
      </c>
    </row>
    <row r="6106" spans="3:75" x14ac:dyDescent="0.35">
      <c r="C6106" s="43" t="str">
        <f t="shared" si="95"/>
        <v>IARA:BDT-09:2024: 6105</v>
      </c>
      <c r="D6106" s="43">
        <v>6105</v>
      </c>
      <c r="E6106" s="43" t="s">
        <v>5325</v>
      </c>
      <c r="F6106" s="1" t="s">
        <v>73</v>
      </c>
      <c r="G6106" s="43" t="s">
        <v>5272</v>
      </c>
      <c r="H6106" s="2">
        <v>45550</v>
      </c>
      <c r="J6106" s="12">
        <v>2024</v>
      </c>
      <c r="K6106" s="12">
        <v>9</v>
      </c>
      <c r="L6106" s="12">
        <v>15</v>
      </c>
      <c r="P6106" s="12" t="s">
        <v>75</v>
      </c>
      <c r="Q6106" s="12" t="str">
        <f>CONCATENATE(X6106," ",Y6106)</f>
        <v>Turdus merula</v>
      </c>
      <c r="R6106" s="14" t="str">
        <f>CONCATENATE(S6106,", ",T6106,", ",U6106,", ",V6106,", ",W6106,", ",X6106,", ",Y6106)</f>
        <v>Animalia, Chordata, Aves, Passeriformes, Turdidae, Turdus, merula</v>
      </c>
      <c r="S6106" s="6" t="s">
        <v>76</v>
      </c>
      <c r="T6106" s="6" t="s">
        <v>77</v>
      </c>
      <c r="U6106" s="6" t="s">
        <v>78</v>
      </c>
      <c r="V6106" s="17" t="s">
        <v>79</v>
      </c>
      <c r="W6106" s="17" t="s">
        <v>126</v>
      </c>
      <c r="X6106" s="17" t="s">
        <v>127</v>
      </c>
      <c r="Y6106" s="17" t="s">
        <v>132</v>
      </c>
      <c r="AA6106" s="12" t="s">
        <v>83</v>
      </c>
      <c r="AB6106" s="6" t="s">
        <v>84</v>
      </c>
      <c r="AC6106" s="12" t="s">
        <v>133</v>
      </c>
      <c r="AD6106" s="6" t="s">
        <v>4599</v>
      </c>
      <c r="AE6106" s="2">
        <v>45550</v>
      </c>
      <c r="AF6106" s="43" t="s">
        <v>87</v>
      </c>
      <c r="AG6106" s="7" t="s">
        <v>134</v>
      </c>
      <c r="AH6106" s="43" t="s">
        <v>3689</v>
      </c>
      <c r="AI6106" s="43" t="s">
        <v>3688</v>
      </c>
      <c r="AL6106" s="43">
        <v>10</v>
      </c>
      <c r="AN6106" s="46" t="s">
        <v>5240</v>
      </c>
      <c r="AO6106" s="5" t="s">
        <v>89</v>
      </c>
      <c r="AP6106" s="6" t="s">
        <v>4599</v>
      </c>
      <c r="AR6106" s="7" t="s">
        <v>90</v>
      </c>
      <c r="AT6106" s="4" t="str">
        <f>CONCATENATE(AU6106,", ",AV6106,", ",AW6106,", ",AX6106,", ",AY6106,", ",AZ6106,", ",BA6106)</f>
        <v>Europe, France, FR, Bretagne, Ille-et-Vilaine, Rennes, Campus Institut Agro Rennes</v>
      </c>
      <c r="AU6106" s="1" t="s">
        <v>91</v>
      </c>
      <c r="AV6106" s="1" t="s">
        <v>92</v>
      </c>
      <c r="AW6106" s="1" t="s">
        <v>93</v>
      </c>
      <c r="AX6106" s="1" t="s">
        <v>94</v>
      </c>
      <c r="AY6106" s="1" t="s">
        <v>95</v>
      </c>
      <c r="AZ6106" s="1" t="s">
        <v>96</v>
      </c>
      <c r="BA6106" s="1" t="s">
        <v>5242</v>
      </c>
      <c r="BC6106" s="43"/>
      <c r="BF6106" s="43" t="s">
        <v>4596</v>
      </c>
      <c r="BG6106" s="43" t="s">
        <v>93</v>
      </c>
      <c r="BH6106" s="7" t="s">
        <v>97</v>
      </c>
      <c r="BJ6106" s="7" t="s">
        <v>98</v>
      </c>
      <c r="BK6106" s="7" t="s">
        <v>99</v>
      </c>
      <c r="BL6106" s="7" t="s">
        <v>4597</v>
      </c>
      <c r="BM6106" s="7" t="s">
        <v>4598</v>
      </c>
      <c r="BU6106" s="43">
        <v>1</v>
      </c>
      <c r="BW6106" s="43" t="s">
        <v>103</v>
      </c>
    </row>
    <row r="6107" spans="3:75" x14ac:dyDescent="0.35">
      <c r="C6107" s="43" t="str">
        <f t="shared" si="95"/>
        <v>IARA:BDT-09:2024: 6106</v>
      </c>
      <c r="D6107" s="43">
        <v>6106</v>
      </c>
      <c r="E6107" s="43" t="s">
        <v>5325</v>
      </c>
      <c r="F6107" s="1" t="s">
        <v>73</v>
      </c>
      <c r="G6107" s="43" t="s">
        <v>5272</v>
      </c>
      <c r="H6107" s="2">
        <v>45550</v>
      </c>
      <c r="J6107" s="12">
        <v>2024</v>
      </c>
      <c r="K6107" s="12">
        <v>9</v>
      </c>
      <c r="L6107" s="12">
        <v>15</v>
      </c>
      <c r="P6107" s="12" t="s">
        <v>75</v>
      </c>
      <c r="Q6107" s="12" t="str">
        <f>CONCATENATE(X6107," ",Y6107)</f>
        <v>Pica pica</v>
      </c>
      <c r="R6107" s="14" t="str">
        <f>CONCATENATE(S6107,", ",T6107,", ",U6107,", ",V6107,", ",W6107,", ",X6107,", ",Y6107)</f>
        <v>Animalia, Chordata, Aves, Passeriformes, Corvidae, Pica, pica</v>
      </c>
      <c r="S6107" s="6" t="s">
        <v>76</v>
      </c>
      <c r="T6107" s="6" t="s">
        <v>77</v>
      </c>
      <c r="U6107" s="6" t="s">
        <v>78</v>
      </c>
      <c r="V6107" s="12" t="s">
        <v>79</v>
      </c>
      <c r="W6107" s="12" t="s">
        <v>104</v>
      </c>
      <c r="X6107" s="12" t="s">
        <v>155</v>
      </c>
      <c r="Y6107" s="12" t="s">
        <v>156</v>
      </c>
      <c r="AA6107" s="12" t="s">
        <v>83</v>
      </c>
      <c r="AB6107" s="6" t="s">
        <v>84</v>
      </c>
      <c r="AC6107" s="12" t="s">
        <v>157</v>
      </c>
      <c r="AD6107" s="6" t="s">
        <v>4599</v>
      </c>
      <c r="AE6107" s="2">
        <v>45550</v>
      </c>
      <c r="AF6107" s="43" t="s">
        <v>87</v>
      </c>
      <c r="AG6107" s="7" t="s">
        <v>158</v>
      </c>
      <c r="AH6107" s="43" t="s">
        <v>3691</v>
      </c>
      <c r="AI6107" s="43" t="s">
        <v>3690</v>
      </c>
      <c r="AL6107" s="43">
        <v>10</v>
      </c>
      <c r="AN6107" s="46" t="s">
        <v>5240</v>
      </c>
      <c r="AO6107" s="5" t="s">
        <v>89</v>
      </c>
      <c r="AP6107" s="6" t="s">
        <v>4599</v>
      </c>
      <c r="AR6107" s="7" t="s">
        <v>90</v>
      </c>
      <c r="AT6107" s="4" t="str">
        <f>CONCATENATE(AU6107,", ",AV6107,", ",AW6107,", ",AX6107,", ",AY6107,", ",AZ6107,", ",BA6107)</f>
        <v>Europe, France, FR, Bretagne, Ille-et-Vilaine, Rennes, Campus Institut Agro Rennes</v>
      </c>
      <c r="AU6107" s="1" t="s">
        <v>91</v>
      </c>
      <c r="AV6107" s="1" t="s">
        <v>92</v>
      </c>
      <c r="AW6107" s="1" t="s">
        <v>93</v>
      </c>
      <c r="AX6107" s="1" t="s">
        <v>94</v>
      </c>
      <c r="AY6107" s="1" t="s">
        <v>95</v>
      </c>
      <c r="AZ6107" s="1" t="s">
        <v>96</v>
      </c>
      <c r="BA6107" s="1" t="s">
        <v>5242</v>
      </c>
      <c r="BC6107" s="43"/>
      <c r="BF6107" s="43" t="s">
        <v>4596</v>
      </c>
      <c r="BG6107" s="43" t="s">
        <v>93</v>
      </c>
      <c r="BH6107" s="7" t="s">
        <v>97</v>
      </c>
      <c r="BJ6107" s="7" t="s">
        <v>98</v>
      </c>
      <c r="BK6107" s="7" t="s">
        <v>99</v>
      </c>
      <c r="BL6107" s="7" t="s">
        <v>4597</v>
      </c>
      <c r="BM6107" s="7" t="s">
        <v>4598</v>
      </c>
      <c r="BU6107" s="43">
        <v>1</v>
      </c>
      <c r="BW6107" s="43" t="s">
        <v>103</v>
      </c>
    </row>
    <row r="6108" spans="3:75" x14ac:dyDescent="0.35">
      <c r="C6108" s="43" t="str">
        <f t="shared" si="95"/>
        <v>IARA:BDT-09:2024: 6107</v>
      </c>
      <c r="D6108" s="43">
        <v>6107</v>
      </c>
      <c r="E6108" s="43" t="s">
        <v>5325</v>
      </c>
      <c r="F6108" s="1" t="s">
        <v>73</v>
      </c>
      <c r="G6108" s="43" t="s">
        <v>5272</v>
      </c>
      <c r="H6108" s="2">
        <v>45550</v>
      </c>
      <c r="J6108" s="12">
        <v>2024</v>
      </c>
      <c r="K6108" s="12">
        <v>9</v>
      </c>
      <c r="L6108" s="12">
        <v>15</v>
      </c>
      <c r="P6108" s="12" t="s">
        <v>75</v>
      </c>
      <c r="Q6108" s="12" t="str">
        <f>CONCATENATE(X6108," ",Y6108)</f>
        <v>Erithacus rubecula</v>
      </c>
      <c r="R6108" s="14" t="str">
        <f>CONCATENATE(S6108,", ",T6108,", ",U6108,", ",V6108,", ",W6108,", ",X6108,", ",Y6108)</f>
        <v>Animalia, Chordata, Aves, Passeriformes, Muscicapidae, Erithacus, rubecula</v>
      </c>
      <c r="S6108" s="6" t="s">
        <v>76</v>
      </c>
      <c r="T6108" s="6" t="s">
        <v>77</v>
      </c>
      <c r="U6108" s="6" t="s">
        <v>78</v>
      </c>
      <c r="V6108" s="12" t="s">
        <v>79</v>
      </c>
      <c r="W6108" s="12" t="s">
        <v>182</v>
      </c>
      <c r="X6108" s="12" t="s">
        <v>183</v>
      </c>
      <c r="Y6108" s="12" t="s">
        <v>184</v>
      </c>
      <c r="AA6108" s="12" t="s">
        <v>83</v>
      </c>
      <c r="AB6108" s="6" t="s">
        <v>84</v>
      </c>
      <c r="AC6108" s="12" t="s">
        <v>185</v>
      </c>
      <c r="AD6108" s="6" t="s">
        <v>4599</v>
      </c>
      <c r="AE6108" s="2">
        <v>45550</v>
      </c>
      <c r="AF6108" s="43" t="s">
        <v>87</v>
      </c>
      <c r="AG6108" s="7" t="s">
        <v>186</v>
      </c>
      <c r="AH6108" s="43" t="s">
        <v>3693</v>
      </c>
      <c r="AI6108" s="43" t="s">
        <v>3692</v>
      </c>
      <c r="AL6108" s="43">
        <v>10</v>
      </c>
      <c r="AN6108" s="46" t="s">
        <v>5240</v>
      </c>
      <c r="AO6108" s="5" t="s">
        <v>89</v>
      </c>
      <c r="AP6108" s="6" t="s">
        <v>4599</v>
      </c>
      <c r="AR6108" s="7" t="s">
        <v>90</v>
      </c>
      <c r="AT6108" s="4" t="str">
        <f>CONCATENATE(AU6108,", ",AV6108,", ",AW6108,", ",AX6108,", ",AY6108,", ",AZ6108,", ",BA6108)</f>
        <v>Europe, France, FR, Bretagne, Ille-et-Vilaine, Rennes, Campus Institut Agro Rennes</v>
      </c>
      <c r="AU6108" s="1" t="s">
        <v>91</v>
      </c>
      <c r="AV6108" s="1" t="s">
        <v>92</v>
      </c>
      <c r="AW6108" s="1" t="s">
        <v>93</v>
      </c>
      <c r="AX6108" s="1" t="s">
        <v>94</v>
      </c>
      <c r="AY6108" s="1" t="s">
        <v>95</v>
      </c>
      <c r="AZ6108" s="1" t="s">
        <v>96</v>
      </c>
      <c r="BA6108" s="1" t="s">
        <v>5242</v>
      </c>
      <c r="BC6108" s="43"/>
      <c r="BF6108" s="43" t="s">
        <v>4596</v>
      </c>
      <c r="BG6108" s="43" t="s">
        <v>93</v>
      </c>
      <c r="BH6108" s="7" t="s">
        <v>97</v>
      </c>
      <c r="BJ6108" s="7" t="s">
        <v>98</v>
      </c>
      <c r="BK6108" s="7" t="s">
        <v>99</v>
      </c>
      <c r="BL6108" s="7" t="s">
        <v>4597</v>
      </c>
      <c r="BM6108" s="7" t="s">
        <v>4598</v>
      </c>
      <c r="BU6108" s="43">
        <v>1</v>
      </c>
      <c r="BW6108" s="43" t="s">
        <v>103</v>
      </c>
    </row>
    <row r="6109" spans="3:75" x14ac:dyDescent="0.35">
      <c r="C6109" s="43" t="str">
        <f t="shared" si="95"/>
        <v>IARA:BDT-09:2024: 6108</v>
      </c>
      <c r="D6109" s="43">
        <v>6108</v>
      </c>
      <c r="E6109" s="43" t="s">
        <v>5325</v>
      </c>
      <c r="F6109" s="1" t="s">
        <v>73</v>
      </c>
      <c r="G6109" s="43" t="s">
        <v>5272</v>
      </c>
      <c r="H6109" s="2">
        <v>45550</v>
      </c>
      <c r="J6109" s="12">
        <v>2024</v>
      </c>
      <c r="K6109" s="12">
        <v>9</v>
      </c>
      <c r="L6109" s="12">
        <v>15</v>
      </c>
      <c r="P6109" s="12" t="s">
        <v>75</v>
      </c>
      <c r="Q6109" s="12" t="str">
        <f>CONCATENATE(X6109," ",Y6109)</f>
        <v>Pica pica</v>
      </c>
      <c r="R6109" s="14" t="str">
        <f>CONCATENATE(S6109,", ",T6109,", ",U6109,", ",V6109,", ",W6109,", ",X6109,", ",Y6109)</f>
        <v>Animalia, Chordata, Aves, Passeriformes, Corvidae, Pica, pica</v>
      </c>
      <c r="S6109" s="6" t="s">
        <v>76</v>
      </c>
      <c r="T6109" s="6" t="s">
        <v>77</v>
      </c>
      <c r="U6109" s="6" t="s">
        <v>78</v>
      </c>
      <c r="V6109" s="12" t="s">
        <v>79</v>
      </c>
      <c r="W6109" s="12" t="s">
        <v>104</v>
      </c>
      <c r="X6109" s="12" t="s">
        <v>155</v>
      </c>
      <c r="Y6109" s="12" t="s">
        <v>156</v>
      </c>
      <c r="AA6109" s="12" t="s">
        <v>83</v>
      </c>
      <c r="AB6109" s="6" t="s">
        <v>84</v>
      </c>
      <c r="AC6109" s="12" t="s">
        <v>157</v>
      </c>
      <c r="AD6109" s="6" t="s">
        <v>4599</v>
      </c>
      <c r="AE6109" s="2">
        <v>45550</v>
      </c>
      <c r="AF6109" s="43" t="s">
        <v>87</v>
      </c>
      <c r="AG6109" s="7" t="s">
        <v>158</v>
      </c>
      <c r="AH6109" s="43" t="s">
        <v>3695</v>
      </c>
      <c r="AI6109" s="43" t="s">
        <v>3694</v>
      </c>
      <c r="AL6109" s="43">
        <v>10</v>
      </c>
      <c r="AN6109" s="46" t="s">
        <v>5240</v>
      </c>
      <c r="AO6109" s="5" t="s">
        <v>89</v>
      </c>
      <c r="AP6109" s="6" t="s">
        <v>4599</v>
      </c>
      <c r="AR6109" s="7" t="s">
        <v>90</v>
      </c>
      <c r="AT6109" s="4" t="str">
        <f>CONCATENATE(AU6109,", ",AV6109,", ",AW6109,", ",AX6109,", ",AY6109,", ",AZ6109,", ",BA6109)</f>
        <v>Europe, France, FR, Bretagne, Ille-et-Vilaine, Rennes, Campus Institut Agro Rennes</v>
      </c>
      <c r="AU6109" s="1" t="s">
        <v>91</v>
      </c>
      <c r="AV6109" s="1" t="s">
        <v>92</v>
      </c>
      <c r="AW6109" s="1" t="s">
        <v>93</v>
      </c>
      <c r="AX6109" s="1" t="s">
        <v>94</v>
      </c>
      <c r="AY6109" s="1" t="s">
        <v>95</v>
      </c>
      <c r="AZ6109" s="1" t="s">
        <v>96</v>
      </c>
      <c r="BA6109" s="1" t="s">
        <v>5242</v>
      </c>
      <c r="BC6109" s="43"/>
      <c r="BF6109" s="43" t="s">
        <v>4596</v>
      </c>
      <c r="BG6109" s="43" t="s">
        <v>93</v>
      </c>
      <c r="BH6109" s="7" t="s">
        <v>97</v>
      </c>
      <c r="BJ6109" s="7" t="s">
        <v>98</v>
      </c>
      <c r="BK6109" s="7" t="s">
        <v>99</v>
      </c>
      <c r="BL6109" s="7" t="s">
        <v>4597</v>
      </c>
      <c r="BM6109" s="7" t="s">
        <v>4598</v>
      </c>
      <c r="BU6109" s="43">
        <v>1</v>
      </c>
      <c r="BW6109" s="43" t="s">
        <v>103</v>
      </c>
    </row>
    <row r="6110" spans="3:75" x14ac:dyDescent="0.35">
      <c r="C6110" s="43" t="str">
        <f t="shared" si="95"/>
        <v>IARA:BDT-09:2024: 6109</v>
      </c>
      <c r="D6110" s="43">
        <v>6109</v>
      </c>
      <c r="E6110" s="43" t="s">
        <v>5325</v>
      </c>
      <c r="F6110" s="1" t="s">
        <v>73</v>
      </c>
      <c r="G6110" s="43" t="s">
        <v>5272</v>
      </c>
      <c r="H6110" s="2">
        <v>45550</v>
      </c>
      <c r="J6110" s="12">
        <v>2024</v>
      </c>
      <c r="K6110" s="12">
        <v>9</v>
      </c>
      <c r="L6110" s="12">
        <v>15</v>
      </c>
      <c r="P6110" s="12" t="s">
        <v>75</v>
      </c>
      <c r="Q6110" s="12" t="str">
        <f>CONCATENATE(X6110," ",Y6110)</f>
        <v>Pica pica</v>
      </c>
      <c r="R6110" s="14" t="str">
        <f>CONCATENATE(S6110,", ",T6110,", ",U6110,", ",V6110,", ",W6110,", ",X6110,", ",Y6110)</f>
        <v>Animalia, Chordata, Aves, Passeriformes, Corvidae, Pica, pica</v>
      </c>
      <c r="S6110" s="6" t="s">
        <v>76</v>
      </c>
      <c r="T6110" s="6" t="s">
        <v>77</v>
      </c>
      <c r="U6110" s="6" t="s">
        <v>78</v>
      </c>
      <c r="V6110" s="12" t="s">
        <v>79</v>
      </c>
      <c r="W6110" s="12" t="s">
        <v>104</v>
      </c>
      <c r="X6110" s="12" t="s">
        <v>155</v>
      </c>
      <c r="Y6110" s="12" t="s">
        <v>156</v>
      </c>
      <c r="AA6110" s="12" t="s">
        <v>83</v>
      </c>
      <c r="AB6110" s="6" t="s">
        <v>84</v>
      </c>
      <c r="AC6110" s="12" t="s">
        <v>157</v>
      </c>
      <c r="AD6110" s="6" t="s">
        <v>4599</v>
      </c>
      <c r="AE6110" s="2">
        <v>45550</v>
      </c>
      <c r="AF6110" s="43" t="s">
        <v>87</v>
      </c>
      <c r="AG6110" s="7" t="s">
        <v>158</v>
      </c>
      <c r="AH6110" s="43" t="s">
        <v>3697</v>
      </c>
      <c r="AI6110" s="43" t="s">
        <v>3696</v>
      </c>
      <c r="AL6110" s="43">
        <v>10</v>
      </c>
      <c r="AN6110" s="46" t="s">
        <v>5240</v>
      </c>
      <c r="AO6110" s="5" t="s">
        <v>89</v>
      </c>
      <c r="AP6110" s="6" t="s">
        <v>4599</v>
      </c>
      <c r="AR6110" s="7" t="s">
        <v>90</v>
      </c>
      <c r="AT6110" s="4" t="str">
        <f>CONCATENATE(AU6110,", ",AV6110,", ",AW6110,", ",AX6110,", ",AY6110,", ",AZ6110,", ",BA6110)</f>
        <v>Europe, France, FR, Bretagne, Ille-et-Vilaine, Rennes, Campus Institut Agro Rennes</v>
      </c>
      <c r="AU6110" s="1" t="s">
        <v>91</v>
      </c>
      <c r="AV6110" s="1" t="s">
        <v>92</v>
      </c>
      <c r="AW6110" s="1" t="s">
        <v>93</v>
      </c>
      <c r="AX6110" s="1" t="s">
        <v>94</v>
      </c>
      <c r="AY6110" s="1" t="s">
        <v>95</v>
      </c>
      <c r="AZ6110" s="1" t="s">
        <v>96</v>
      </c>
      <c r="BA6110" s="1" t="s">
        <v>5242</v>
      </c>
      <c r="BC6110" s="43"/>
      <c r="BF6110" s="43" t="s">
        <v>4596</v>
      </c>
      <c r="BG6110" s="43" t="s">
        <v>93</v>
      </c>
      <c r="BH6110" s="7" t="s">
        <v>97</v>
      </c>
      <c r="BJ6110" s="7" t="s">
        <v>98</v>
      </c>
      <c r="BK6110" s="7" t="s">
        <v>99</v>
      </c>
      <c r="BL6110" s="7" t="s">
        <v>4597</v>
      </c>
      <c r="BM6110" s="7" t="s">
        <v>4598</v>
      </c>
      <c r="BU6110" s="43">
        <v>1</v>
      </c>
      <c r="BW6110" s="43" t="s">
        <v>103</v>
      </c>
    </row>
    <row r="6111" spans="3:75" x14ac:dyDescent="0.35">
      <c r="C6111" s="43" t="str">
        <f t="shared" si="95"/>
        <v>IARA:BDT-09:2024: 6110</v>
      </c>
      <c r="D6111" s="43">
        <v>6110</v>
      </c>
      <c r="E6111" s="43" t="s">
        <v>5325</v>
      </c>
      <c r="F6111" s="1" t="s">
        <v>73</v>
      </c>
      <c r="G6111" s="43" t="s">
        <v>5272</v>
      </c>
      <c r="H6111" s="2">
        <v>45550</v>
      </c>
      <c r="J6111" s="12">
        <v>2024</v>
      </c>
      <c r="K6111" s="12">
        <v>9</v>
      </c>
      <c r="L6111" s="12">
        <v>15</v>
      </c>
      <c r="P6111" s="12" t="s">
        <v>75</v>
      </c>
      <c r="Q6111" s="12" t="str">
        <f>CONCATENATE(X6111," ",Y6111)</f>
        <v>Pica pica</v>
      </c>
      <c r="R6111" s="14" t="str">
        <f>CONCATENATE(S6111,", ",T6111,", ",U6111,", ",V6111,", ",W6111,", ",X6111,", ",Y6111)</f>
        <v>Animalia, Chordata, Aves, Passeriformes, Corvidae, Pica, pica</v>
      </c>
      <c r="S6111" s="6" t="s">
        <v>76</v>
      </c>
      <c r="T6111" s="6" t="s">
        <v>77</v>
      </c>
      <c r="U6111" s="6" t="s">
        <v>78</v>
      </c>
      <c r="V6111" s="12" t="s">
        <v>79</v>
      </c>
      <c r="W6111" s="12" t="s">
        <v>104</v>
      </c>
      <c r="X6111" s="12" t="s">
        <v>155</v>
      </c>
      <c r="Y6111" s="12" t="s">
        <v>156</v>
      </c>
      <c r="AA6111" s="12" t="s">
        <v>83</v>
      </c>
      <c r="AB6111" s="6" t="s">
        <v>84</v>
      </c>
      <c r="AC6111" s="12" t="s">
        <v>157</v>
      </c>
      <c r="AD6111" s="6" t="s">
        <v>4599</v>
      </c>
      <c r="AE6111" s="2">
        <v>45550</v>
      </c>
      <c r="AF6111" s="43" t="s">
        <v>87</v>
      </c>
      <c r="AG6111" s="7" t="s">
        <v>158</v>
      </c>
      <c r="AH6111" s="43" t="s">
        <v>3699</v>
      </c>
      <c r="AI6111" s="43" t="s">
        <v>3698</v>
      </c>
      <c r="AL6111" s="43">
        <v>10</v>
      </c>
      <c r="AN6111" s="46" t="s">
        <v>5240</v>
      </c>
      <c r="AO6111" s="5" t="s">
        <v>89</v>
      </c>
      <c r="AP6111" s="6" t="s">
        <v>4599</v>
      </c>
      <c r="AR6111" s="7" t="s">
        <v>90</v>
      </c>
      <c r="AT6111" s="4" t="str">
        <f>CONCATENATE(AU6111,", ",AV6111,", ",AW6111,", ",AX6111,", ",AY6111,", ",AZ6111,", ",BA6111)</f>
        <v>Europe, France, FR, Bretagne, Ille-et-Vilaine, Rennes, Campus Institut Agro Rennes</v>
      </c>
      <c r="AU6111" s="1" t="s">
        <v>91</v>
      </c>
      <c r="AV6111" s="1" t="s">
        <v>92</v>
      </c>
      <c r="AW6111" s="1" t="s">
        <v>93</v>
      </c>
      <c r="AX6111" s="1" t="s">
        <v>94</v>
      </c>
      <c r="AY6111" s="1" t="s">
        <v>95</v>
      </c>
      <c r="AZ6111" s="1" t="s">
        <v>96</v>
      </c>
      <c r="BA6111" s="1" t="s">
        <v>5242</v>
      </c>
      <c r="BC6111" s="43"/>
      <c r="BF6111" s="43" t="s">
        <v>4596</v>
      </c>
      <c r="BG6111" s="43" t="s">
        <v>93</v>
      </c>
      <c r="BH6111" s="7" t="s">
        <v>97</v>
      </c>
      <c r="BJ6111" s="7" t="s">
        <v>98</v>
      </c>
      <c r="BK6111" s="7" t="s">
        <v>99</v>
      </c>
      <c r="BL6111" s="7" t="s">
        <v>4597</v>
      </c>
      <c r="BM6111" s="7" t="s">
        <v>4598</v>
      </c>
      <c r="BU6111" s="43">
        <v>1</v>
      </c>
      <c r="BW6111" s="43" t="s">
        <v>103</v>
      </c>
    </row>
    <row r="6112" spans="3:75" x14ac:dyDescent="0.35">
      <c r="C6112" s="43" t="str">
        <f t="shared" si="95"/>
        <v>IARA:BDT-09:2024: 6111</v>
      </c>
      <c r="D6112" s="43">
        <v>6111</v>
      </c>
      <c r="E6112" s="43" t="s">
        <v>5325</v>
      </c>
      <c r="F6112" s="1" t="s">
        <v>73</v>
      </c>
      <c r="G6112" s="43" t="s">
        <v>5272</v>
      </c>
      <c r="H6112" s="2">
        <v>45550</v>
      </c>
      <c r="J6112" s="12">
        <v>2024</v>
      </c>
      <c r="K6112" s="12">
        <v>9</v>
      </c>
      <c r="L6112" s="12">
        <v>15</v>
      </c>
      <c r="P6112" s="12" t="s">
        <v>75</v>
      </c>
      <c r="Q6112" s="12" t="str">
        <f>CONCATENATE(X6112," ",Y6112)</f>
        <v>Pica pica</v>
      </c>
      <c r="R6112" s="14" t="str">
        <f>CONCATENATE(S6112,", ",T6112,", ",U6112,", ",V6112,", ",W6112,", ",X6112,", ",Y6112)</f>
        <v>Animalia, Chordata, Aves, Passeriformes, Corvidae, Pica, pica</v>
      </c>
      <c r="S6112" s="6" t="s">
        <v>76</v>
      </c>
      <c r="T6112" s="6" t="s">
        <v>77</v>
      </c>
      <c r="U6112" s="6" t="s">
        <v>78</v>
      </c>
      <c r="V6112" s="12" t="s">
        <v>79</v>
      </c>
      <c r="W6112" s="12" t="s">
        <v>104</v>
      </c>
      <c r="X6112" s="12" t="s">
        <v>155</v>
      </c>
      <c r="Y6112" s="12" t="s">
        <v>156</v>
      </c>
      <c r="AA6112" s="12" t="s">
        <v>83</v>
      </c>
      <c r="AB6112" s="6" t="s">
        <v>84</v>
      </c>
      <c r="AC6112" s="12" t="s">
        <v>157</v>
      </c>
      <c r="AD6112" s="6" t="s">
        <v>4599</v>
      </c>
      <c r="AE6112" s="2">
        <v>45550</v>
      </c>
      <c r="AF6112" s="43" t="s">
        <v>87</v>
      </c>
      <c r="AG6112" s="7" t="s">
        <v>158</v>
      </c>
      <c r="AH6112" s="43" t="s">
        <v>3701</v>
      </c>
      <c r="AI6112" s="43" t="s">
        <v>3700</v>
      </c>
      <c r="AL6112" s="43">
        <v>10</v>
      </c>
      <c r="AN6112" s="46" t="s">
        <v>5240</v>
      </c>
      <c r="AO6112" s="5" t="s">
        <v>89</v>
      </c>
      <c r="AP6112" s="6" t="s">
        <v>4599</v>
      </c>
      <c r="AR6112" s="7" t="s">
        <v>90</v>
      </c>
      <c r="AT6112" s="4" t="str">
        <f>CONCATENATE(AU6112,", ",AV6112,", ",AW6112,", ",AX6112,", ",AY6112,", ",AZ6112,", ",BA6112)</f>
        <v>Europe, France, FR, Bretagne, Ille-et-Vilaine, Rennes, Campus Institut Agro Rennes</v>
      </c>
      <c r="AU6112" s="1" t="s">
        <v>91</v>
      </c>
      <c r="AV6112" s="1" t="s">
        <v>92</v>
      </c>
      <c r="AW6112" s="1" t="s">
        <v>93</v>
      </c>
      <c r="AX6112" s="1" t="s">
        <v>94</v>
      </c>
      <c r="AY6112" s="1" t="s">
        <v>95</v>
      </c>
      <c r="AZ6112" s="1" t="s">
        <v>96</v>
      </c>
      <c r="BA6112" s="1" t="s">
        <v>5242</v>
      </c>
      <c r="BC6112" s="43"/>
      <c r="BF6112" s="43" t="s">
        <v>4596</v>
      </c>
      <c r="BG6112" s="43" t="s">
        <v>93</v>
      </c>
      <c r="BH6112" s="7" t="s">
        <v>97</v>
      </c>
      <c r="BJ6112" s="7" t="s">
        <v>98</v>
      </c>
      <c r="BK6112" s="7" t="s">
        <v>99</v>
      </c>
      <c r="BL6112" s="7" t="s">
        <v>4597</v>
      </c>
      <c r="BM6112" s="7" t="s">
        <v>4598</v>
      </c>
      <c r="BU6112" s="43">
        <v>1</v>
      </c>
      <c r="BW6112" s="43" t="s">
        <v>103</v>
      </c>
    </row>
    <row r="6113" spans="3:75" x14ac:dyDescent="0.35">
      <c r="C6113" s="43" t="str">
        <f t="shared" si="95"/>
        <v>IARA:BDT-09:2024: 6112</v>
      </c>
      <c r="D6113" s="43">
        <v>6112</v>
      </c>
      <c r="E6113" s="43" t="s">
        <v>5325</v>
      </c>
      <c r="F6113" s="1" t="s">
        <v>73</v>
      </c>
      <c r="G6113" s="43" t="s">
        <v>5272</v>
      </c>
      <c r="H6113" s="2">
        <v>45550</v>
      </c>
      <c r="J6113" s="12">
        <v>2024</v>
      </c>
      <c r="K6113" s="12">
        <v>9</v>
      </c>
      <c r="L6113" s="12">
        <v>15</v>
      </c>
      <c r="P6113" s="12" t="s">
        <v>75</v>
      </c>
      <c r="Q6113" s="12" t="str">
        <f>CONCATENATE(X6113," ",Y6113)</f>
        <v>Pica pica</v>
      </c>
      <c r="R6113" s="14" t="str">
        <f>CONCATENATE(S6113,", ",T6113,", ",U6113,", ",V6113,", ",W6113,", ",X6113,", ",Y6113)</f>
        <v>Animalia, Chordata, Aves, Passeriformes, Corvidae, Pica, pica</v>
      </c>
      <c r="S6113" s="6" t="s">
        <v>76</v>
      </c>
      <c r="T6113" s="6" t="s">
        <v>77</v>
      </c>
      <c r="U6113" s="6" t="s">
        <v>78</v>
      </c>
      <c r="V6113" s="12" t="s">
        <v>79</v>
      </c>
      <c r="W6113" s="12" t="s">
        <v>104</v>
      </c>
      <c r="X6113" s="12" t="s">
        <v>155</v>
      </c>
      <c r="Y6113" s="12" t="s">
        <v>156</v>
      </c>
      <c r="AA6113" s="12" t="s">
        <v>83</v>
      </c>
      <c r="AB6113" s="6" t="s">
        <v>84</v>
      </c>
      <c r="AC6113" s="12" t="s">
        <v>157</v>
      </c>
      <c r="AD6113" s="6" t="s">
        <v>4599</v>
      </c>
      <c r="AE6113" s="2">
        <v>45550</v>
      </c>
      <c r="AF6113" s="43" t="s">
        <v>87</v>
      </c>
      <c r="AG6113" s="7" t="s">
        <v>158</v>
      </c>
      <c r="AH6113" s="43" t="s">
        <v>3701</v>
      </c>
      <c r="AI6113" s="43" t="s">
        <v>3700</v>
      </c>
      <c r="AL6113" s="43">
        <v>10</v>
      </c>
      <c r="AN6113" s="46" t="s">
        <v>5240</v>
      </c>
      <c r="AO6113" s="5" t="s">
        <v>89</v>
      </c>
      <c r="AP6113" s="6" t="s">
        <v>4599</v>
      </c>
      <c r="AR6113" s="7" t="s">
        <v>90</v>
      </c>
      <c r="AT6113" s="4" t="str">
        <f>CONCATENATE(AU6113,", ",AV6113,", ",AW6113,", ",AX6113,", ",AY6113,", ",AZ6113,", ",BA6113)</f>
        <v>Europe, France, FR, Bretagne, Ille-et-Vilaine, Rennes, Campus Institut Agro Rennes</v>
      </c>
      <c r="AU6113" s="1" t="s">
        <v>91</v>
      </c>
      <c r="AV6113" s="1" t="s">
        <v>92</v>
      </c>
      <c r="AW6113" s="1" t="s">
        <v>93</v>
      </c>
      <c r="AX6113" s="1" t="s">
        <v>94</v>
      </c>
      <c r="AY6113" s="1" t="s">
        <v>95</v>
      </c>
      <c r="AZ6113" s="1" t="s">
        <v>96</v>
      </c>
      <c r="BA6113" s="1" t="s">
        <v>5242</v>
      </c>
      <c r="BC6113" s="43"/>
      <c r="BF6113" s="43" t="s">
        <v>4596</v>
      </c>
      <c r="BG6113" s="43" t="s">
        <v>93</v>
      </c>
      <c r="BH6113" s="7" t="s">
        <v>97</v>
      </c>
      <c r="BJ6113" s="7" t="s">
        <v>98</v>
      </c>
      <c r="BK6113" s="7" t="s">
        <v>99</v>
      </c>
      <c r="BL6113" s="7" t="s">
        <v>4597</v>
      </c>
      <c r="BM6113" s="7" t="s">
        <v>4598</v>
      </c>
      <c r="BU6113" s="43">
        <v>1</v>
      </c>
      <c r="BW6113" s="43" t="s">
        <v>103</v>
      </c>
    </row>
    <row r="6114" spans="3:75" x14ac:dyDescent="0.35">
      <c r="C6114" s="43" t="str">
        <f t="shared" si="95"/>
        <v>IARA:BDT-09:2024: 6113</v>
      </c>
      <c r="D6114" s="43">
        <v>6113</v>
      </c>
      <c r="E6114" s="43" t="s">
        <v>5325</v>
      </c>
      <c r="F6114" s="1" t="s">
        <v>73</v>
      </c>
      <c r="G6114" s="43" t="s">
        <v>5272</v>
      </c>
      <c r="H6114" s="2">
        <v>45550</v>
      </c>
      <c r="J6114" s="12">
        <v>2024</v>
      </c>
      <c r="K6114" s="12">
        <v>9</v>
      </c>
      <c r="L6114" s="12">
        <v>15</v>
      </c>
      <c r="P6114" s="12" t="s">
        <v>75</v>
      </c>
      <c r="Q6114" s="12" t="str">
        <f>CONCATENATE(X6114," ",Y6114)</f>
        <v>Pica pica</v>
      </c>
      <c r="R6114" s="14" t="str">
        <f>CONCATENATE(S6114,", ",T6114,", ",U6114,", ",V6114,", ",W6114,", ",X6114,", ",Y6114)</f>
        <v>Animalia, Chordata, Aves, Passeriformes, Corvidae, Pica, pica</v>
      </c>
      <c r="S6114" s="6" t="s">
        <v>76</v>
      </c>
      <c r="T6114" s="6" t="s">
        <v>77</v>
      </c>
      <c r="U6114" s="6" t="s">
        <v>78</v>
      </c>
      <c r="V6114" s="12" t="s">
        <v>79</v>
      </c>
      <c r="W6114" s="12" t="s">
        <v>104</v>
      </c>
      <c r="X6114" s="12" t="s">
        <v>155</v>
      </c>
      <c r="Y6114" s="12" t="s">
        <v>156</v>
      </c>
      <c r="AA6114" s="12" t="s">
        <v>83</v>
      </c>
      <c r="AB6114" s="6" t="s">
        <v>84</v>
      </c>
      <c r="AC6114" s="12" t="s">
        <v>157</v>
      </c>
      <c r="AD6114" s="6" t="s">
        <v>4599</v>
      </c>
      <c r="AE6114" s="2">
        <v>45550</v>
      </c>
      <c r="AF6114" s="43" t="s">
        <v>87</v>
      </c>
      <c r="AG6114" s="7" t="s">
        <v>158</v>
      </c>
      <c r="AH6114" s="43" t="s">
        <v>3701</v>
      </c>
      <c r="AI6114" s="43" t="s">
        <v>3700</v>
      </c>
      <c r="AL6114" s="43">
        <v>10</v>
      </c>
      <c r="AN6114" s="46" t="s">
        <v>5240</v>
      </c>
      <c r="AO6114" s="5" t="s">
        <v>89</v>
      </c>
      <c r="AP6114" s="6" t="s">
        <v>4599</v>
      </c>
      <c r="AR6114" s="7" t="s">
        <v>90</v>
      </c>
      <c r="AT6114" s="4" t="str">
        <f>CONCATENATE(AU6114,", ",AV6114,", ",AW6114,", ",AX6114,", ",AY6114,", ",AZ6114,", ",BA6114)</f>
        <v>Europe, France, FR, Bretagne, Ille-et-Vilaine, Rennes, Campus Institut Agro Rennes</v>
      </c>
      <c r="AU6114" s="1" t="s">
        <v>91</v>
      </c>
      <c r="AV6114" s="1" t="s">
        <v>92</v>
      </c>
      <c r="AW6114" s="1" t="s">
        <v>93</v>
      </c>
      <c r="AX6114" s="1" t="s">
        <v>94</v>
      </c>
      <c r="AY6114" s="1" t="s">
        <v>95</v>
      </c>
      <c r="AZ6114" s="1" t="s">
        <v>96</v>
      </c>
      <c r="BA6114" s="1" t="s">
        <v>5242</v>
      </c>
      <c r="BC6114" s="43"/>
      <c r="BF6114" s="43" t="s">
        <v>4596</v>
      </c>
      <c r="BG6114" s="43" t="s">
        <v>93</v>
      </c>
      <c r="BH6114" s="7" t="s">
        <v>97</v>
      </c>
      <c r="BJ6114" s="7" t="s">
        <v>98</v>
      </c>
      <c r="BK6114" s="7" t="s">
        <v>99</v>
      </c>
      <c r="BL6114" s="7" t="s">
        <v>4597</v>
      </c>
      <c r="BM6114" s="7" t="s">
        <v>4598</v>
      </c>
      <c r="BU6114" s="43">
        <v>1</v>
      </c>
      <c r="BW6114" s="43" t="s">
        <v>103</v>
      </c>
    </row>
    <row r="6115" spans="3:75" x14ac:dyDescent="0.35">
      <c r="C6115" s="43" t="str">
        <f t="shared" si="95"/>
        <v>IARA:BDT-09:2024: 6114</v>
      </c>
      <c r="D6115" s="43">
        <v>6114</v>
      </c>
      <c r="E6115" s="43" t="s">
        <v>5325</v>
      </c>
      <c r="F6115" s="1" t="s">
        <v>73</v>
      </c>
      <c r="G6115" s="43" t="s">
        <v>5272</v>
      </c>
      <c r="H6115" s="2">
        <v>45550</v>
      </c>
      <c r="J6115" s="12">
        <v>2024</v>
      </c>
      <c r="K6115" s="12">
        <v>9</v>
      </c>
      <c r="L6115" s="12">
        <v>15</v>
      </c>
      <c r="P6115" s="12" t="s">
        <v>75</v>
      </c>
      <c r="Q6115" s="12" t="str">
        <f>CONCATENATE(X6115," ",Y6115)</f>
        <v>Corvus corone</v>
      </c>
      <c r="R6115" s="14" t="str">
        <f>CONCATENATE(S6115,", ",T6115,", ",U6115,", ",V6115,", ",W6115,", ",X6115,", ",Y6115)</f>
        <v>Animalia, Chordata, Aves, Passeriformes, Corvidae, Corvus, corone</v>
      </c>
      <c r="S6115" s="6" t="s">
        <v>76</v>
      </c>
      <c r="T6115" s="6" t="s">
        <v>77</v>
      </c>
      <c r="U6115" s="6" t="s">
        <v>78</v>
      </c>
      <c r="V6115" s="12" t="s">
        <v>79</v>
      </c>
      <c r="W6115" s="12" t="s">
        <v>104</v>
      </c>
      <c r="X6115" s="12" t="s">
        <v>105</v>
      </c>
      <c r="Y6115" s="12" t="s">
        <v>109</v>
      </c>
      <c r="AA6115" s="12" t="s">
        <v>83</v>
      </c>
      <c r="AB6115" s="6" t="s">
        <v>84</v>
      </c>
      <c r="AC6115" s="12" t="s">
        <v>110</v>
      </c>
      <c r="AD6115" s="6" t="s">
        <v>4599</v>
      </c>
      <c r="AE6115" s="2">
        <v>45550</v>
      </c>
      <c r="AF6115" s="43" t="s">
        <v>87</v>
      </c>
      <c r="AG6115" s="7" t="s">
        <v>111</v>
      </c>
      <c r="AH6115" s="43" t="s">
        <v>3703</v>
      </c>
      <c r="AI6115" s="43" t="s">
        <v>3702</v>
      </c>
      <c r="AL6115" s="43">
        <v>10</v>
      </c>
      <c r="AN6115" s="46" t="s">
        <v>5240</v>
      </c>
      <c r="AO6115" s="5" t="s">
        <v>89</v>
      </c>
      <c r="AP6115" s="6" t="s">
        <v>4599</v>
      </c>
      <c r="AR6115" s="7" t="s">
        <v>90</v>
      </c>
      <c r="AT6115" s="4" t="str">
        <f>CONCATENATE(AU6115,", ",AV6115,", ",AW6115,", ",AX6115,", ",AY6115,", ",AZ6115,", ",BA6115)</f>
        <v>Europe, France, FR, Bretagne, Ille-et-Vilaine, Rennes, Campus Institut Agro Rennes</v>
      </c>
      <c r="AU6115" s="1" t="s">
        <v>91</v>
      </c>
      <c r="AV6115" s="1" t="s">
        <v>92</v>
      </c>
      <c r="AW6115" s="1" t="s">
        <v>93</v>
      </c>
      <c r="AX6115" s="1" t="s">
        <v>94</v>
      </c>
      <c r="AY6115" s="1" t="s">
        <v>95</v>
      </c>
      <c r="AZ6115" s="1" t="s">
        <v>96</v>
      </c>
      <c r="BA6115" s="1" t="s">
        <v>5242</v>
      </c>
      <c r="BC6115" s="43"/>
      <c r="BF6115" s="43" t="s">
        <v>4596</v>
      </c>
      <c r="BG6115" s="43" t="s">
        <v>93</v>
      </c>
      <c r="BH6115" s="7" t="s">
        <v>97</v>
      </c>
      <c r="BJ6115" s="7" t="s">
        <v>98</v>
      </c>
      <c r="BK6115" s="7" t="s">
        <v>99</v>
      </c>
      <c r="BL6115" s="7" t="s">
        <v>4597</v>
      </c>
      <c r="BM6115" s="7" t="s">
        <v>4598</v>
      </c>
      <c r="BU6115" s="43">
        <v>1</v>
      </c>
      <c r="BW6115" s="43" t="s">
        <v>103</v>
      </c>
    </row>
    <row r="6116" spans="3:75" x14ac:dyDescent="0.35">
      <c r="C6116" s="43" t="str">
        <f t="shared" si="95"/>
        <v>IARA:BDT-09:2024: 6115</v>
      </c>
      <c r="D6116" s="43">
        <v>6115</v>
      </c>
      <c r="E6116" s="43" t="s">
        <v>5325</v>
      </c>
      <c r="F6116" s="1" t="s">
        <v>73</v>
      </c>
      <c r="G6116" s="43" t="s">
        <v>5272</v>
      </c>
      <c r="H6116" s="2">
        <v>45550</v>
      </c>
      <c r="J6116" s="12">
        <v>2024</v>
      </c>
      <c r="K6116" s="12">
        <v>9</v>
      </c>
      <c r="L6116" s="12">
        <v>15</v>
      </c>
      <c r="P6116" s="12" t="s">
        <v>75</v>
      </c>
      <c r="Q6116" s="12" t="str">
        <f>CONCATENATE(X6116," ",Y6116)</f>
        <v>Corvus corone</v>
      </c>
      <c r="R6116" s="14" t="str">
        <f>CONCATENATE(S6116,", ",T6116,", ",U6116,", ",V6116,", ",W6116,", ",X6116,", ",Y6116)</f>
        <v>Animalia, Chordata, Aves, Passeriformes, Corvidae, Corvus, corone</v>
      </c>
      <c r="S6116" s="6" t="s">
        <v>76</v>
      </c>
      <c r="T6116" s="6" t="s">
        <v>77</v>
      </c>
      <c r="U6116" s="6" t="s">
        <v>78</v>
      </c>
      <c r="V6116" s="12" t="s">
        <v>79</v>
      </c>
      <c r="W6116" s="12" t="s">
        <v>104</v>
      </c>
      <c r="X6116" s="12" t="s">
        <v>105</v>
      </c>
      <c r="Y6116" s="12" t="s">
        <v>109</v>
      </c>
      <c r="AA6116" s="12" t="s">
        <v>83</v>
      </c>
      <c r="AB6116" s="6" t="s">
        <v>84</v>
      </c>
      <c r="AC6116" s="12" t="s">
        <v>110</v>
      </c>
      <c r="AD6116" s="6" t="s">
        <v>4599</v>
      </c>
      <c r="AE6116" s="2">
        <v>45550</v>
      </c>
      <c r="AF6116" s="43" t="s">
        <v>87</v>
      </c>
      <c r="AG6116" s="7" t="s">
        <v>111</v>
      </c>
      <c r="AH6116" s="43" t="s">
        <v>3705</v>
      </c>
      <c r="AI6116" s="43" t="s">
        <v>3704</v>
      </c>
      <c r="AL6116" s="43">
        <v>10</v>
      </c>
      <c r="AN6116" s="46" t="s">
        <v>5240</v>
      </c>
      <c r="AO6116" s="5" t="s">
        <v>89</v>
      </c>
      <c r="AP6116" s="6" t="s">
        <v>4599</v>
      </c>
      <c r="AR6116" s="7" t="s">
        <v>90</v>
      </c>
      <c r="AT6116" s="4" t="str">
        <f>CONCATENATE(AU6116,", ",AV6116,", ",AW6116,", ",AX6116,", ",AY6116,", ",AZ6116,", ",BA6116)</f>
        <v>Europe, France, FR, Bretagne, Ille-et-Vilaine, Rennes, Campus Institut Agro Rennes</v>
      </c>
      <c r="AU6116" s="1" t="s">
        <v>91</v>
      </c>
      <c r="AV6116" s="1" t="s">
        <v>92</v>
      </c>
      <c r="AW6116" s="1" t="s">
        <v>93</v>
      </c>
      <c r="AX6116" s="1" t="s">
        <v>94</v>
      </c>
      <c r="AY6116" s="1" t="s">
        <v>95</v>
      </c>
      <c r="AZ6116" s="1" t="s">
        <v>96</v>
      </c>
      <c r="BA6116" s="1" t="s">
        <v>5242</v>
      </c>
      <c r="BC6116" s="43"/>
      <c r="BF6116" s="43" t="s">
        <v>4596</v>
      </c>
      <c r="BG6116" s="43" t="s">
        <v>93</v>
      </c>
      <c r="BH6116" s="7" t="s">
        <v>97</v>
      </c>
      <c r="BJ6116" s="7" t="s">
        <v>98</v>
      </c>
      <c r="BK6116" s="7" t="s">
        <v>99</v>
      </c>
      <c r="BL6116" s="7" t="s">
        <v>4597</v>
      </c>
      <c r="BM6116" s="7" t="s">
        <v>4598</v>
      </c>
      <c r="BU6116" s="43">
        <v>1</v>
      </c>
      <c r="BW6116" s="43" t="s">
        <v>103</v>
      </c>
    </row>
    <row r="6117" spans="3:75" x14ac:dyDescent="0.35">
      <c r="C6117" s="43" t="str">
        <f t="shared" si="95"/>
        <v>IARA:BDT-09:2024: 6116</v>
      </c>
      <c r="D6117" s="43">
        <v>6116</v>
      </c>
      <c r="E6117" s="43" t="s">
        <v>5325</v>
      </c>
      <c r="F6117" s="1" t="s">
        <v>73</v>
      </c>
      <c r="G6117" s="43" t="s">
        <v>5272</v>
      </c>
      <c r="H6117" s="2">
        <v>45550</v>
      </c>
      <c r="J6117" s="12">
        <v>2024</v>
      </c>
      <c r="K6117" s="12">
        <v>9</v>
      </c>
      <c r="L6117" s="12">
        <v>15</v>
      </c>
      <c r="P6117" s="12" t="s">
        <v>75</v>
      </c>
      <c r="Q6117" s="12" t="str">
        <f>CONCATENATE(X6117," ",Y6117)</f>
        <v>Corvus corone</v>
      </c>
      <c r="R6117" s="14" t="str">
        <f>CONCATENATE(S6117,", ",T6117,", ",U6117,", ",V6117,", ",W6117,", ",X6117,", ",Y6117)</f>
        <v>Animalia, Chordata, Aves, Passeriformes, Corvidae, Corvus, corone</v>
      </c>
      <c r="S6117" s="6" t="s">
        <v>76</v>
      </c>
      <c r="T6117" s="6" t="s">
        <v>77</v>
      </c>
      <c r="U6117" s="6" t="s">
        <v>78</v>
      </c>
      <c r="V6117" s="12" t="s">
        <v>79</v>
      </c>
      <c r="W6117" s="12" t="s">
        <v>104</v>
      </c>
      <c r="X6117" s="12" t="s">
        <v>105</v>
      </c>
      <c r="Y6117" s="12" t="s">
        <v>109</v>
      </c>
      <c r="AA6117" s="12" t="s">
        <v>83</v>
      </c>
      <c r="AB6117" s="6" t="s">
        <v>84</v>
      </c>
      <c r="AC6117" s="12" t="s">
        <v>110</v>
      </c>
      <c r="AD6117" s="6" t="s">
        <v>4599</v>
      </c>
      <c r="AE6117" s="2">
        <v>45550</v>
      </c>
      <c r="AF6117" s="43" t="s">
        <v>87</v>
      </c>
      <c r="AG6117" s="7" t="s">
        <v>111</v>
      </c>
      <c r="AH6117" s="43" t="s">
        <v>3705</v>
      </c>
      <c r="AI6117" s="43" t="s">
        <v>3704</v>
      </c>
      <c r="AL6117" s="43">
        <v>10</v>
      </c>
      <c r="AN6117" s="46" t="s">
        <v>5240</v>
      </c>
      <c r="AO6117" s="5" t="s">
        <v>89</v>
      </c>
      <c r="AP6117" s="6" t="s">
        <v>4599</v>
      </c>
      <c r="AR6117" s="7" t="s">
        <v>90</v>
      </c>
      <c r="AT6117" s="4" t="str">
        <f>CONCATENATE(AU6117,", ",AV6117,", ",AW6117,", ",AX6117,", ",AY6117,", ",AZ6117,", ",BA6117)</f>
        <v>Europe, France, FR, Bretagne, Ille-et-Vilaine, Rennes, Campus Institut Agro Rennes</v>
      </c>
      <c r="AU6117" s="1" t="s">
        <v>91</v>
      </c>
      <c r="AV6117" s="1" t="s">
        <v>92</v>
      </c>
      <c r="AW6117" s="1" t="s">
        <v>93</v>
      </c>
      <c r="AX6117" s="1" t="s">
        <v>94</v>
      </c>
      <c r="AY6117" s="1" t="s">
        <v>95</v>
      </c>
      <c r="AZ6117" s="1" t="s">
        <v>96</v>
      </c>
      <c r="BA6117" s="1" t="s">
        <v>5242</v>
      </c>
      <c r="BC6117" s="43"/>
      <c r="BF6117" s="43" t="s">
        <v>4596</v>
      </c>
      <c r="BG6117" s="43" t="s">
        <v>93</v>
      </c>
      <c r="BH6117" s="7" t="s">
        <v>97</v>
      </c>
      <c r="BJ6117" s="7" t="s">
        <v>98</v>
      </c>
      <c r="BK6117" s="7" t="s">
        <v>99</v>
      </c>
      <c r="BL6117" s="7" t="s">
        <v>4597</v>
      </c>
      <c r="BM6117" s="7" t="s">
        <v>4598</v>
      </c>
      <c r="BU6117" s="43">
        <v>1</v>
      </c>
      <c r="BW6117" s="43" t="s">
        <v>103</v>
      </c>
    </row>
    <row r="6118" spans="3:75" x14ac:dyDescent="0.35">
      <c r="C6118" s="43" t="str">
        <f t="shared" si="95"/>
        <v>IARA:BDT-09:2024: 6117</v>
      </c>
      <c r="D6118" s="43">
        <v>6117</v>
      </c>
      <c r="E6118" s="43" t="s">
        <v>5325</v>
      </c>
      <c r="F6118" s="1" t="s">
        <v>73</v>
      </c>
      <c r="G6118" s="43" t="s">
        <v>5272</v>
      </c>
      <c r="H6118" s="2">
        <v>45550</v>
      </c>
      <c r="J6118" s="12">
        <v>2024</v>
      </c>
      <c r="K6118" s="12">
        <v>9</v>
      </c>
      <c r="L6118" s="12">
        <v>15</v>
      </c>
      <c r="P6118" s="12" t="s">
        <v>75</v>
      </c>
      <c r="Q6118" s="12" t="str">
        <f>CONCATENATE(X6118," ",Y6118)</f>
        <v>Corvus corone</v>
      </c>
      <c r="R6118" s="14" t="str">
        <f>CONCATENATE(S6118,", ",T6118,", ",U6118,", ",V6118,", ",W6118,", ",X6118,", ",Y6118)</f>
        <v>Animalia, Chordata, Aves, Passeriformes, Corvidae, Corvus, corone</v>
      </c>
      <c r="S6118" s="6" t="s">
        <v>76</v>
      </c>
      <c r="T6118" s="6" t="s">
        <v>77</v>
      </c>
      <c r="U6118" s="6" t="s">
        <v>78</v>
      </c>
      <c r="V6118" s="12" t="s">
        <v>79</v>
      </c>
      <c r="W6118" s="12" t="s">
        <v>104</v>
      </c>
      <c r="X6118" s="12" t="s">
        <v>105</v>
      </c>
      <c r="Y6118" s="12" t="s">
        <v>109</v>
      </c>
      <c r="AA6118" s="12" t="s">
        <v>83</v>
      </c>
      <c r="AB6118" s="6" t="s">
        <v>84</v>
      </c>
      <c r="AC6118" s="12" t="s">
        <v>110</v>
      </c>
      <c r="AD6118" s="6" t="s">
        <v>4599</v>
      </c>
      <c r="AE6118" s="2">
        <v>45550</v>
      </c>
      <c r="AF6118" s="43" t="s">
        <v>87</v>
      </c>
      <c r="AG6118" s="7" t="s">
        <v>111</v>
      </c>
      <c r="AH6118" s="43" t="s">
        <v>3705</v>
      </c>
      <c r="AI6118" s="43" t="s">
        <v>3704</v>
      </c>
      <c r="AL6118" s="43">
        <v>10</v>
      </c>
      <c r="AN6118" s="46" t="s">
        <v>5240</v>
      </c>
      <c r="AO6118" s="5" t="s">
        <v>89</v>
      </c>
      <c r="AP6118" s="6" t="s">
        <v>4599</v>
      </c>
      <c r="AR6118" s="7" t="s">
        <v>90</v>
      </c>
      <c r="AT6118" s="4" t="str">
        <f>CONCATENATE(AU6118,", ",AV6118,", ",AW6118,", ",AX6118,", ",AY6118,", ",AZ6118,", ",BA6118)</f>
        <v>Europe, France, FR, Bretagne, Ille-et-Vilaine, Rennes, Campus Institut Agro Rennes</v>
      </c>
      <c r="AU6118" s="1" t="s">
        <v>91</v>
      </c>
      <c r="AV6118" s="1" t="s">
        <v>92</v>
      </c>
      <c r="AW6118" s="1" t="s">
        <v>93</v>
      </c>
      <c r="AX6118" s="1" t="s">
        <v>94</v>
      </c>
      <c r="AY6118" s="1" t="s">
        <v>95</v>
      </c>
      <c r="AZ6118" s="1" t="s">
        <v>96</v>
      </c>
      <c r="BA6118" s="1" t="s">
        <v>5242</v>
      </c>
      <c r="BC6118" s="43"/>
      <c r="BF6118" s="43" t="s">
        <v>4596</v>
      </c>
      <c r="BG6118" s="43" t="s">
        <v>93</v>
      </c>
      <c r="BH6118" s="7" t="s">
        <v>97</v>
      </c>
      <c r="BJ6118" s="7" t="s">
        <v>98</v>
      </c>
      <c r="BK6118" s="7" t="s">
        <v>99</v>
      </c>
      <c r="BL6118" s="7" t="s">
        <v>4597</v>
      </c>
      <c r="BM6118" s="7" t="s">
        <v>4598</v>
      </c>
      <c r="BU6118" s="43">
        <v>1</v>
      </c>
      <c r="BW6118" s="43" t="s">
        <v>103</v>
      </c>
    </row>
    <row r="6119" spans="3:75" x14ac:dyDescent="0.35">
      <c r="C6119" s="43" t="str">
        <f t="shared" si="95"/>
        <v>IARA:BDT-09:2024: 6118</v>
      </c>
      <c r="D6119" s="43">
        <v>6118</v>
      </c>
      <c r="E6119" s="43" t="s">
        <v>5325</v>
      </c>
      <c r="F6119" s="1" t="s">
        <v>73</v>
      </c>
      <c r="G6119" s="43" t="s">
        <v>5272</v>
      </c>
      <c r="H6119" s="2">
        <v>45550</v>
      </c>
      <c r="J6119" s="12">
        <v>2024</v>
      </c>
      <c r="K6119" s="12">
        <v>9</v>
      </c>
      <c r="L6119" s="12">
        <v>15</v>
      </c>
      <c r="P6119" s="12" t="s">
        <v>75</v>
      </c>
      <c r="Q6119" s="12" t="str">
        <f>CONCATENATE(X6119," ",Y6119)</f>
        <v>Erithacus rubecula</v>
      </c>
      <c r="R6119" s="14" t="str">
        <f>CONCATENATE(S6119,", ",T6119,", ",U6119,", ",V6119,", ",W6119,", ",X6119,", ",Y6119)</f>
        <v>Animalia, Chordata, Aves, Passeriformes, Muscicapidae, Erithacus, rubecula</v>
      </c>
      <c r="S6119" s="6" t="s">
        <v>76</v>
      </c>
      <c r="T6119" s="6" t="s">
        <v>77</v>
      </c>
      <c r="U6119" s="6" t="s">
        <v>78</v>
      </c>
      <c r="V6119" s="12" t="s">
        <v>79</v>
      </c>
      <c r="W6119" s="12" t="s">
        <v>182</v>
      </c>
      <c r="X6119" s="12" t="s">
        <v>183</v>
      </c>
      <c r="Y6119" s="12" t="s">
        <v>184</v>
      </c>
      <c r="AA6119" s="12" t="s">
        <v>83</v>
      </c>
      <c r="AB6119" s="6" t="s">
        <v>84</v>
      </c>
      <c r="AC6119" s="12" t="s">
        <v>185</v>
      </c>
      <c r="AD6119" s="6" t="s">
        <v>4599</v>
      </c>
      <c r="AE6119" s="2">
        <v>45550</v>
      </c>
      <c r="AF6119" s="43" t="s">
        <v>87</v>
      </c>
      <c r="AG6119" s="7" t="s">
        <v>186</v>
      </c>
      <c r="AH6119" s="43" t="s">
        <v>3707</v>
      </c>
      <c r="AI6119" s="43" t="s">
        <v>3706</v>
      </c>
      <c r="AL6119" s="43">
        <v>10</v>
      </c>
      <c r="AN6119" s="46" t="s">
        <v>5240</v>
      </c>
      <c r="AO6119" s="5" t="s">
        <v>89</v>
      </c>
      <c r="AP6119" s="6" t="s">
        <v>4599</v>
      </c>
      <c r="AR6119" s="7" t="s">
        <v>90</v>
      </c>
      <c r="AT6119" s="4" t="str">
        <f>CONCATENATE(AU6119,", ",AV6119,", ",AW6119,", ",AX6119,", ",AY6119,", ",AZ6119,", ",BA6119)</f>
        <v>Europe, France, FR, Bretagne, Ille-et-Vilaine, Rennes, Campus Institut Agro Rennes</v>
      </c>
      <c r="AU6119" s="1" t="s">
        <v>91</v>
      </c>
      <c r="AV6119" s="1" t="s">
        <v>92</v>
      </c>
      <c r="AW6119" s="1" t="s">
        <v>93</v>
      </c>
      <c r="AX6119" s="1" t="s">
        <v>94</v>
      </c>
      <c r="AY6119" s="1" t="s">
        <v>95</v>
      </c>
      <c r="AZ6119" s="1" t="s">
        <v>96</v>
      </c>
      <c r="BA6119" s="1" t="s">
        <v>5242</v>
      </c>
      <c r="BC6119" s="43"/>
      <c r="BF6119" s="43" t="s">
        <v>4596</v>
      </c>
      <c r="BG6119" s="43" t="s">
        <v>93</v>
      </c>
      <c r="BH6119" s="7" t="s">
        <v>97</v>
      </c>
      <c r="BJ6119" s="7" t="s">
        <v>98</v>
      </c>
      <c r="BK6119" s="7" t="s">
        <v>99</v>
      </c>
      <c r="BL6119" s="7" t="s">
        <v>4597</v>
      </c>
      <c r="BM6119" s="7" t="s">
        <v>4598</v>
      </c>
      <c r="BU6119" s="43">
        <v>1</v>
      </c>
      <c r="BW6119" s="43" t="s">
        <v>103</v>
      </c>
    </row>
    <row r="6120" spans="3:75" x14ac:dyDescent="0.35">
      <c r="C6120" s="43" t="str">
        <f t="shared" si="95"/>
        <v>IARA:BDT-09:2024: 6119</v>
      </c>
      <c r="D6120" s="43">
        <v>6119</v>
      </c>
      <c r="E6120" s="43" t="s">
        <v>5325</v>
      </c>
      <c r="F6120" s="1" t="s">
        <v>73</v>
      </c>
      <c r="G6120" s="43" t="s">
        <v>5272</v>
      </c>
      <c r="H6120" s="2">
        <v>45550</v>
      </c>
      <c r="J6120" s="12">
        <v>2024</v>
      </c>
      <c r="K6120" s="12">
        <v>9</v>
      </c>
      <c r="L6120" s="12">
        <v>15</v>
      </c>
      <c r="P6120" s="12" t="s">
        <v>75</v>
      </c>
      <c r="Q6120" s="12" t="str">
        <f>CONCATENATE(X6120," ",Y6120)</f>
        <v>Parus major</v>
      </c>
      <c r="R6120" s="14" t="str">
        <f>CONCATENATE(S6120,", ",T6120,", ",U6120,", ",V6120,", ",W6120,", ",X6120,", ",Y6120)</f>
        <v>Animalia, Chordata, Aves, Passeriformes, Paridae, Parus, major</v>
      </c>
      <c r="S6120" s="6" t="s">
        <v>76</v>
      </c>
      <c r="T6120" s="6" t="s">
        <v>77</v>
      </c>
      <c r="U6120" s="6" t="s">
        <v>78</v>
      </c>
      <c r="V6120" s="12" t="s">
        <v>79</v>
      </c>
      <c r="W6120" s="12" t="s">
        <v>135</v>
      </c>
      <c r="X6120" s="12" t="s">
        <v>140</v>
      </c>
      <c r="Y6120" s="12" t="s">
        <v>141</v>
      </c>
      <c r="AA6120" s="12" t="s">
        <v>83</v>
      </c>
      <c r="AB6120" s="6" t="s">
        <v>84</v>
      </c>
      <c r="AC6120" s="12" t="s">
        <v>142</v>
      </c>
      <c r="AD6120" s="6" t="s">
        <v>4599</v>
      </c>
      <c r="AE6120" s="2">
        <v>45550</v>
      </c>
      <c r="AF6120" s="43" t="s">
        <v>87</v>
      </c>
      <c r="AG6120" s="7" t="s">
        <v>143</v>
      </c>
      <c r="AH6120" s="43" t="s">
        <v>3709</v>
      </c>
      <c r="AI6120" s="43" t="s">
        <v>3708</v>
      </c>
      <c r="AL6120" s="43">
        <v>10</v>
      </c>
      <c r="AN6120" s="46" t="s">
        <v>5240</v>
      </c>
      <c r="AO6120" s="5" t="s">
        <v>89</v>
      </c>
      <c r="AP6120" s="6" t="s">
        <v>4599</v>
      </c>
      <c r="AR6120" s="7" t="s">
        <v>90</v>
      </c>
      <c r="AT6120" s="4" t="str">
        <f>CONCATENATE(AU6120,", ",AV6120,", ",AW6120,", ",AX6120,", ",AY6120,", ",AZ6120,", ",BA6120)</f>
        <v>Europe, France, FR, Bretagne, Ille-et-Vilaine, Rennes, Campus Institut Agro Rennes</v>
      </c>
      <c r="AU6120" s="1" t="s">
        <v>91</v>
      </c>
      <c r="AV6120" s="1" t="s">
        <v>92</v>
      </c>
      <c r="AW6120" s="1" t="s">
        <v>93</v>
      </c>
      <c r="AX6120" s="1" t="s">
        <v>94</v>
      </c>
      <c r="AY6120" s="1" t="s">
        <v>95</v>
      </c>
      <c r="AZ6120" s="1" t="s">
        <v>96</v>
      </c>
      <c r="BA6120" s="1" t="s">
        <v>5242</v>
      </c>
      <c r="BC6120" s="43"/>
      <c r="BF6120" s="43" t="s">
        <v>4596</v>
      </c>
      <c r="BG6120" s="43" t="s">
        <v>93</v>
      </c>
      <c r="BH6120" s="7" t="s">
        <v>97</v>
      </c>
      <c r="BJ6120" s="7" t="s">
        <v>98</v>
      </c>
      <c r="BK6120" s="7" t="s">
        <v>99</v>
      </c>
      <c r="BL6120" s="7" t="s">
        <v>4597</v>
      </c>
      <c r="BM6120" s="7" t="s">
        <v>4598</v>
      </c>
      <c r="BU6120" s="43">
        <v>1</v>
      </c>
      <c r="BW6120" s="43" t="s">
        <v>103</v>
      </c>
    </row>
    <row r="6121" spans="3:75" x14ac:dyDescent="0.35">
      <c r="C6121" s="43" t="str">
        <f t="shared" si="95"/>
        <v>IARA:BDT-09:2024: 6120</v>
      </c>
      <c r="D6121" s="43">
        <v>6120</v>
      </c>
      <c r="E6121" s="43" t="s">
        <v>5325</v>
      </c>
      <c r="F6121" s="1" t="s">
        <v>73</v>
      </c>
      <c r="G6121" s="43" t="s">
        <v>5272</v>
      </c>
      <c r="H6121" s="2">
        <v>45550</v>
      </c>
      <c r="J6121" s="12">
        <v>2024</v>
      </c>
      <c r="K6121" s="12">
        <v>9</v>
      </c>
      <c r="L6121" s="12">
        <v>15</v>
      </c>
      <c r="P6121" s="12" t="s">
        <v>75</v>
      </c>
      <c r="Q6121" s="12" t="str">
        <f>CONCATENATE(X6121," ",Y6121)</f>
        <v>Phylloscopus collybita</v>
      </c>
      <c r="R6121" s="14" t="str">
        <f>CONCATENATE(S6121,", ",T6121,", ",U6121,", ",V6121,", ",W6121,", ",X6121,", ",Y6121)</f>
        <v>Animalia, Chordata, Aves, Passeriformes, Phylloscopidae, Phylloscopus, collybita</v>
      </c>
      <c r="S6121" s="6" t="s">
        <v>76</v>
      </c>
      <c r="T6121" s="6" t="s">
        <v>77</v>
      </c>
      <c r="U6121" s="6" t="s">
        <v>78</v>
      </c>
      <c r="V6121" s="12" t="s">
        <v>79</v>
      </c>
      <c r="W6121" s="12" t="s">
        <v>170</v>
      </c>
      <c r="X6121" s="12" t="s">
        <v>171</v>
      </c>
      <c r="Y6121" s="12" t="s">
        <v>172</v>
      </c>
      <c r="AA6121" s="12" t="s">
        <v>83</v>
      </c>
      <c r="AB6121" s="6" t="s">
        <v>173</v>
      </c>
      <c r="AC6121" s="12" t="s">
        <v>174</v>
      </c>
      <c r="AD6121" s="6" t="s">
        <v>4599</v>
      </c>
      <c r="AE6121" s="2">
        <v>45550</v>
      </c>
      <c r="AF6121" s="43" t="s">
        <v>87</v>
      </c>
      <c r="AG6121" s="7" t="s">
        <v>175</v>
      </c>
      <c r="AH6121" s="43" t="s">
        <v>3711</v>
      </c>
      <c r="AI6121" s="43" t="s">
        <v>3710</v>
      </c>
      <c r="AL6121" s="43">
        <v>10</v>
      </c>
      <c r="AN6121" s="46" t="s">
        <v>5240</v>
      </c>
      <c r="AO6121" s="5" t="s">
        <v>89</v>
      </c>
      <c r="AP6121" s="6" t="s">
        <v>4599</v>
      </c>
      <c r="AR6121" s="7" t="s">
        <v>90</v>
      </c>
      <c r="AT6121" s="4" t="str">
        <f>CONCATENATE(AU6121,", ",AV6121,", ",AW6121,", ",AX6121,", ",AY6121,", ",AZ6121,", ",BA6121)</f>
        <v>Europe, France, FR, Bretagne, Ille-et-Vilaine, Rennes, Campus Institut Agro Rennes</v>
      </c>
      <c r="AU6121" s="1" t="s">
        <v>91</v>
      </c>
      <c r="AV6121" s="1" t="s">
        <v>92</v>
      </c>
      <c r="AW6121" s="1" t="s">
        <v>93</v>
      </c>
      <c r="AX6121" s="1" t="s">
        <v>94</v>
      </c>
      <c r="AY6121" s="1" t="s">
        <v>95</v>
      </c>
      <c r="AZ6121" s="1" t="s">
        <v>96</v>
      </c>
      <c r="BA6121" s="1" t="s">
        <v>5242</v>
      </c>
      <c r="BC6121" s="43"/>
      <c r="BF6121" s="43" t="s">
        <v>4596</v>
      </c>
      <c r="BG6121" s="43" t="s">
        <v>93</v>
      </c>
      <c r="BH6121" s="7" t="s">
        <v>97</v>
      </c>
      <c r="BJ6121" s="7" t="s">
        <v>98</v>
      </c>
      <c r="BK6121" s="7" t="s">
        <v>99</v>
      </c>
      <c r="BL6121" s="7" t="s">
        <v>4597</v>
      </c>
      <c r="BM6121" s="7" t="s">
        <v>4598</v>
      </c>
      <c r="BU6121" s="43">
        <v>1</v>
      </c>
      <c r="BW6121" s="43" t="s">
        <v>103</v>
      </c>
    </row>
    <row r="6122" spans="3:75" x14ac:dyDescent="0.35">
      <c r="C6122" s="43" t="str">
        <f t="shared" si="95"/>
        <v>IARA:BDT-09:2024: 6121</v>
      </c>
      <c r="D6122" s="43">
        <v>6121</v>
      </c>
      <c r="E6122" s="43" t="s">
        <v>5325</v>
      </c>
      <c r="F6122" s="1" t="s">
        <v>73</v>
      </c>
      <c r="G6122" s="43" t="s">
        <v>5272</v>
      </c>
      <c r="H6122" s="2">
        <v>45550</v>
      </c>
      <c r="J6122" s="12">
        <v>2024</v>
      </c>
      <c r="K6122" s="12">
        <v>9</v>
      </c>
      <c r="L6122" s="12">
        <v>15</v>
      </c>
      <c r="P6122" s="12" t="s">
        <v>75</v>
      </c>
      <c r="Q6122" s="12" t="str">
        <f>CONCATENATE(X6122," ",Y6122)</f>
        <v>Phylloscopus collybita</v>
      </c>
      <c r="R6122" s="14" t="str">
        <f>CONCATENATE(S6122,", ",T6122,", ",U6122,", ",V6122,", ",W6122,", ",X6122,", ",Y6122)</f>
        <v>Animalia, Chordata, Aves, Passeriformes, Phylloscopidae, Phylloscopus, collybita</v>
      </c>
      <c r="S6122" s="6" t="s">
        <v>76</v>
      </c>
      <c r="T6122" s="6" t="s">
        <v>77</v>
      </c>
      <c r="U6122" s="6" t="s">
        <v>78</v>
      </c>
      <c r="V6122" s="12" t="s">
        <v>79</v>
      </c>
      <c r="W6122" s="12" t="s">
        <v>170</v>
      </c>
      <c r="X6122" s="12" t="s">
        <v>171</v>
      </c>
      <c r="Y6122" s="12" t="s">
        <v>172</v>
      </c>
      <c r="AA6122" s="12" t="s">
        <v>83</v>
      </c>
      <c r="AB6122" s="6" t="s">
        <v>173</v>
      </c>
      <c r="AC6122" s="12" t="s">
        <v>174</v>
      </c>
      <c r="AD6122" s="6" t="s">
        <v>4599</v>
      </c>
      <c r="AE6122" s="2">
        <v>45550</v>
      </c>
      <c r="AF6122" s="43" t="s">
        <v>87</v>
      </c>
      <c r="AG6122" s="7" t="s">
        <v>175</v>
      </c>
      <c r="AH6122" s="43" t="s">
        <v>3713</v>
      </c>
      <c r="AI6122" s="43" t="s">
        <v>3712</v>
      </c>
      <c r="AL6122" s="43">
        <v>10</v>
      </c>
      <c r="AN6122" s="46" t="s">
        <v>5240</v>
      </c>
      <c r="AO6122" s="5" t="s">
        <v>89</v>
      </c>
      <c r="AP6122" s="6" t="s">
        <v>4599</v>
      </c>
      <c r="AR6122" s="7" t="s">
        <v>90</v>
      </c>
      <c r="AT6122" s="4" t="str">
        <f>CONCATENATE(AU6122,", ",AV6122,", ",AW6122,", ",AX6122,", ",AY6122,", ",AZ6122,", ",BA6122)</f>
        <v>Europe, France, FR, Bretagne, Ille-et-Vilaine, Rennes, Campus Institut Agro Rennes</v>
      </c>
      <c r="AU6122" s="1" t="s">
        <v>91</v>
      </c>
      <c r="AV6122" s="1" t="s">
        <v>92</v>
      </c>
      <c r="AW6122" s="1" t="s">
        <v>93</v>
      </c>
      <c r="AX6122" s="1" t="s">
        <v>94</v>
      </c>
      <c r="AY6122" s="1" t="s">
        <v>95</v>
      </c>
      <c r="AZ6122" s="1" t="s">
        <v>96</v>
      </c>
      <c r="BA6122" s="1" t="s">
        <v>5242</v>
      </c>
      <c r="BC6122" s="43"/>
      <c r="BF6122" s="43" t="s">
        <v>4596</v>
      </c>
      <c r="BG6122" s="43" t="s">
        <v>93</v>
      </c>
      <c r="BH6122" s="7" t="s">
        <v>97</v>
      </c>
      <c r="BJ6122" s="7" t="s">
        <v>98</v>
      </c>
      <c r="BK6122" s="7" t="s">
        <v>99</v>
      </c>
      <c r="BL6122" s="7" t="s">
        <v>4597</v>
      </c>
      <c r="BM6122" s="7" t="s">
        <v>4598</v>
      </c>
      <c r="BU6122" s="43">
        <v>1</v>
      </c>
      <c r="BW6122" s="43" t="s">
        <v>103</v>
      </c>
    </row>
    <row r="6123" spans="3:75" x14ac:dyDescent="0.35">
      <c r="C6123" s="43" t="str">
        <f t="shared" si="95"/>
        <v>IARA:BDT-09:2024: 6122</v>
      </c>
      <c r="D6123" s="43">
        <v>6122</v>
      </c>
      <c r="E6123" s="43" t="s">
        <v>5325</v>
      </c>
      <c r="F6123" s="1" t="s">
        <v>73</v>
      </c>
      <c r="G6123" s="43" t="s">
        <v>5272</v>
      </c>
      <c r="H6123" s="2">
        <v>45550</v>
      </c>
      <c r="J6123" s="12">
        <v>2024</v>
      </c>
      <c r="K6123" s="12">
        <v>9</v>
      </c>
      <c r="L6123" s="12">
        <v>15</v>
      </c>
      <c r="P6123" s="12" t="s">
        <v>75</v>
      </c>
      <c r="Q6123" s="12" t="str">
        <f>CONCATENATE(X6123," ",Y6123)</f>
        <v>Streptopelia decaocto</v>
      </c>
      <c r="R6123" s="14" t="str">
        <f>CONCATENATE(S6123,", ",T6123,", ",U6123,", ",V6123,", ",W6123,", ",X6123,", ",Y6123)</f>
        <v>Animalia, Chordata, Aves, Columbiformes, Columbidae, Streptopelia, decaocto</v>
      </c>
      <c r="S6123" s="6" t="s">
        <v>76</v>
      </c>
      <c r="T6123" s="6" t="s">
        <v>77</v>
      </c>
      <c r="U6123" s="6" t="s">
        <v>78</v>
      </c>
      <c r="V6123" s="12" t="s">
        <v>159</v>
      </c>
      <c r="W6123" s="12" t="s">
        <v>160</v>
      </c>
      <c r="X6123" s="12" t="s">
        <v>192</v>
      </c>
      <c r="Y6123" s="12" t="s">
        <v>193</v>
      </c>
      <c r="AA6123" s="12" t="s">
        <v>83</v>
      </c>
      <c r="AB6123" s="6" t="s">
        <v>194</v>
      </c>
      <c r="AC6123" s="12" t="s">
        <v>195</v>
      </c>
      <c r="AD6123" s="6" t="s">
        <v>4599</v>
      </c>
      <c r="AE6123" s="2">
        <v>45550</v>
      </c>
      <c r="AF6123" s="43" t="s">
        <v>87</v>
      </c>
      <c r="AG6123" s="7" t="s">
        <v>196</v>
      </c>
      <c r="AH6123" s="43" t="s">
        <v>3715</v>
      </c>
      <c r="AI6123" s="43" t="s">
        <v>3714</v>
      </c>
      <c r="AL6123" s="43">
        <v>10</v>
      </c>
      <c r="AN6123" s="46" t="s">
        <v>5240</v>
      </c>
      <c r="AO6123" s="5" t="s">
        <v>89</v>
      </c>
      <c r="AP6123" s="6" t="s">
        <v>4599</v>
      </c>
      <c r="AR6123" s="7" t="s">
        <v>90</v>
      </c>
      <c r="AT6123" s="4" t="str">
        <f>CONCATENATE(AU6123,", ",AV6123,", ",AW6123,", ",AX6123,", ",AY6123,", ",AZ6123,", ",BA6123)</f>
        <v>Europe, France, FR, Bretagne, Ille-et-Vilaine, Rennes, Campus Institut Agro Rennes</v>
      </c>
      <c r="AU6123" s="1" t="s">
        <v>91</v>
      </c>
      <c r="AV6123" s="1" t="s">
        <v>92</v>
      </c>
      <c r="AW6123" s="1" t="s">
        <v>93</v>
      </c>
      <c r="AX6123" s="1" t="s">
        <v>94</v>
      </c>
      <c r="AY6123" s="1" t="s">
        <v>95</v>
      </c>
      <c r="AZ6123" s="1" t="s">
        <v>96</v>
      </c>
      <c r="BA6123" s="1" t="s">
        <v>5242</v>
      </c>
      <c r="BC6123" s="43"/>
      <c r="BF6123" s="43" t="s">
        <v>4596</v>
      </c>
      <c r="BG6123" s="43" t="s">
        <v>93</v>
      </c>
      <c r="BH6123" s="7" t="s">
        <v>97</v>
      </c>
      <c r="BJ6123" s="7" t="s">
        <v>98</v>
      </c>
      <c r="BK6123" s="7" t="s">
        <v>99</v>
      </c>
      <c r="BL6123" s="7" t="s">
        <v>4597</v>
      </c>
      <c r="BM6123" s="7" t="s">
        <v>4598</v>
      </c>
      <c r="BU6123" s="43">
        <v>1</v>
      </c>
      <c r="BW6123" s="43" t="s">
        <v>103</v>
      </c>
    </row>
    <row r="6124" spans="3:75" x14ac:dyDescent="0.35">
      <c r="C6124" s="43" t="str">
        <f t="shared" si="95"/>
        <v>IARA:BDT-09:2024: 6123</v>
      </c>
      <c r="D6124" s="43">
        <v>6123</v>
      </c>
      <c r="E6124" s="43" t="s">
        <v>5325</v>
      </c>
      <c r="F6124" s="1" t="s">
        <v>73</v>
      </c>
      <c r="G6124" s="43" t="s">
        <v>5272</v>
      </c>
      <c r="H6124" s="2">
        <v>45550</v>
      </c>
      <c r="J6124" s="12">
        <v>2024</v>
      </c>
      <c r="K6124" s="12">
        <v>9</v>
      </c>
      <c r="L6124" s="12">
        <v>15</v>
      </c>
      <c r="P6124" s="12" t="s">
        <v>75</v>
      </c>
      <c r="Q6124" s="12" t="str">
        <f>CONCATENATE(X6124," ",Y6124)</f>
        <v>Sylvia atricapilla</v>
      </c>
      <c r="R6124" s="14" t="str">
        <f>CONCATENATE(S6124,", ",T6124,", ",U6124,", ",V6124,", ",W6124,", ",X6124,", ",Y6124)</f>
        <v>Animalia, Chordata, Aves, Passeriformes, Sylviidae, Sylvia, atricapilla</v>
      </c>
      <c r="S6124" s="6" t="s">
        <v>76</v>
      </c>
      <c r="T6124" s="6" t="s">
        <v>77</v>
      </c>
      <c r="U6124" s="6" t="s">
        <v>78</v>
      </c>
      <c r="V6124" s="12" t="s">
        <v>79</v>
      </c>
      <c r="W6124" s="12" t="s">
        <v>117</v>
      </c>
      <c r="X6124" s="12" t="s">
        <v>118</v>
      </c>
      <c r="Y6124" s="12" t="s">
        <v>119</v>
      </c>
      <c r="AA6124" s="12" t="s">
        <v>83</v>
      </c>
      <c r="AB6124" s="6" t="s">
        <v>84</v>
      </c>
      <c r="AC6124" s="12" t="s">
        <v>120</v>
      </c>
      <c r="AD6124" s="6" t="s">
        <v>4599</v>
      </c>
      <c r="AE6124" s="2">
        <v>45550</v>
      </c>
      <c r="AF6124" s="43" t="s">
        <v>87</v>
      </c>
      <c r="AG6124" s="7" t="s">
        <v>121</v>
      </c>
      <c r="AH6124" s="43" t="s">
        <v>3717</v>
      </c>
      <c r="AI6124" s="43" t="s">
        <v>3716</v>
      </c>
      <c r="AL6124" s="43">
        <v>10</v>
      </c>
      <c r="AN6124" s="46" t="s">
        <v>5240</v>
      </c>
      <c r="AO6124" s="5" t="s">
        <v>89</v>
      </c>
      <c r="AP6124" s="6" t="s">
        <v>4599</v>
      </c>
      <c r="AR6124" s="7" t="s">
        <v>90</v>
      </c>
      <c r="AT6124" s="4" t="str">
        <f>CONCATENATE(AU6124,", ",AV6124,", ",AW6124,", ",AX6124,", ",AY6124,", ",AZ6124,", ",BA6124)</f>
        <v>Europe, France, FR, Bretagne, Ille-et-Vilaine, Rennes, Campus Institut Agro Rennes</v>
      </c>
      <c r="AU6124" s="1" t="s">
        <v>91</v>
      </c>
      <c r="AV6124" s="1" t="s">
        <v>92</v>
      </c>
      <c r="AW6124" s="1" t="s">
        <v>93</v>
      </c>
      <c r="AX6124" s="1" t="s">
        <v>94</v>
      </c>
      <c r="AY6124" s="1" t="s">
        <v>95</v>
      </c>
      <c r="AZ6124" s="1" t="s">
        <v>96</v>
      </c>
      <c r="BA6124" s="1" t="s">
        <v>5242</v>
      </c>
      <c r="BC6124" s="43"/>
      <c r="BF6124" s="43" t="s">
        <v>4596</v>
      </c>
      <c r="BG6124" s="43" t="s">
        <v>93</v>
      </c>
      <c r="BH6124" s="7" t="s">
        <v>97</v>
      </c>
      <c r="BJ6124" s="7" t="s">
        <v>98</v>
      </c>
      <c r="BK6124" s="7" t="s">
        <v>99</v>
      </c>
      <c r="BL6124" s="7" t="s">
        <v>4597</v>
      </c>
      <c r="BM6124" s="7" t="s">
        <v>4598</v>
      </c>
      <c r="BU6124" s="43">
        <v>1</v>
      </c>
      <c r="BW6124" s="43" t="s">
        <v>103</v>
      </c>
    </row>
    <row r="6125" spans="3:75" x14ac:dyDescent="0.35">
      <c r="C6125" s="43" t="str">
        <f t="shared" si="95"/>
        <v>IARA:BDT-09:2024: 6124</v>
      </c>
      <c r="D6125" s="43">
        <v>6124</v>
      </c>
      <c r="E6125" s="43" t="s">
        <v>5325</v>
      </c>
      <c r="F6125" s="1" t="s">
        <v>73</v>
      </c>
      <c r="G6125" s="43" t="s">
        <v>5272</v>
      </c>
      <c r="H6125" s="2">
        <v>45550</v>
      </c>
      <c r="J6125" s="12">
        <v>2024</v>
      </c>
      <c r="K6125" s="12">
        <v>9</v>
      </c>
      <c r="L6125" s="12">
        <v>15</v>
      </c>
      <c r="P6125" s="12" t="s">
        <v>75</v>
      </c>
      <c r="Q6125" s="12" t="str">
        <f>CONCATENATE(X6125," ",Y6125)</f>
        <v>Cyanistes caeruleus</v>
      </c>
      <c r="R6125" s="14" t="str">
        <f>CONCATENATE(S6125,", ",T6125,", ",U6125,", ",V6125,", ",W6125,", ",X6125,", ",Y6125)</f>
        <v>Animalia, Chordata, Aves, Passeriformes, Paridae, Cyanistes, caeruleus</v>
      </c>
      <c r="S6125" s="6" t="s">
        <v>76</v>
      </c>
      <c r="T6125" s="6" t="s">
        <v>77</v>
      </c>
      <c r="U6125" s="6" t="s">
        <v>78</v>
      </c>
      <c r="V6125" s="12" t="s">
        <v>79</v>
      </c>
      <c r="W6125" s="12" t="s">
        <v>135</v>
      </c>
      <c r="X6125" s="12" t="s">
        <v>136</v>
      </c>
      <c r="Y6125" s="12" t="s">
        <v>137</v>
      </c>
      <c r="AA6125" s="12" t="s">
        <v>83</v>
      </c>
      <c r="AB6125" s="6" t="s">
        <v>84</v>
      </c>
      <c r="AC6125" s="12" t="s">
        <v>138</v>
      </c>
      <c r="AD6125" s="6" t="s">
        <v>4599</v>
      </c>
      <c r="AE6125" s="2">
        <v>45550</v>
      </c>
      <c r="AF6125" s="43" t="s">
        <v>87</v>
      </c>
      <c r="AG6125" s="7" t="s">
        <v>139</v>
      </c>
      <c r="AH6125" s="43" t="s">
        <v>3719</v>
      </c>
      <c r="AI6125" s="43" t="s">
        <v>3718</v>
      </c>
      <c r="AL6125" s="43">
        <v>10</v>
      </c>
      <c r="AN6125" s="46" t="s">
        <v>5240</v>
      </c>
      <c r="AO6125" s="5" t="s">
        <v>89</v>
      </c>
      <c r="AP6125" s="6" t="s">
        <v>4599</v>
      </c>
      <c r="AR6125" s="7" t="s">
        <v>90</v>
      </c>
      <c r="AT6125" s="4" t="str">
        <f>CONCATENATE(AU6125,", ",AV6125,", ",AW6125,", ",AX6125,", ",AY6125,", ",AZ6125,", ",BA6125)</f>
        <v>Europe, France, FR, Bretagne, Ille-et-Vilaine, Rennes, Campus Institut Agro Rennes</v>
      </c>
      <c r="AU6125" s="1" t="s">
        <v>91</v>
      </c>
      <c r="AV6125" s="1" t="s">
        <v>92</v>
      </c>
      <c r="AW6125" s="1" t="s">
        <v>93</v>
      </c>
      <c r="AX6125" s="1" t="s">
        <v>94</v>
      </c>
      <c r="AY6125" s="1" t="s">
        <v>95</v>
      </c>
      <c r="AZ6125" s="1" t="s">
        <v>96</v>
      </c>
      <c r="BA6125" s="1" t="s">
        <v>5242</v>
      </c>
      <c r="BC6125" s="43"/>
      <c r="BF6125" s="43" t="s">
        <v>4596</v>
      </c>
      <c r="BG6125" s="43" t="s">
        <v>93</v>
      </c>
      <c r="BH6125" s="7" t="s">
        <v>97</v>
      </c>
      <c r="BJ6125" s="7" t="s">
        <v>98</v>
      </c>
      <c r="BK6125" s="7" t="s">
        <v>99</v>
      </c>
      <c r="BL6125" s="7" t="s">
        <v>4597</v>
      </c>
      <c r="BM6125" s="7" t="s">
        <v>4598</v>
      </c>
      <c r="BU6125" s="43">
        <v>1</v>
      </c>
      <c r="BW6125" s="43" t="s">
        <v>103</v>
      </c>
    </row>
    <row r="6126" spans="3:75" x14ac:dyDescent="0.35">
      <c r="C6126" s="43" t="str">
        <f t="shared" si="95"/>
        <v>IARA:BDT-09:2024: 6125</v>
      </c>
      <c r="D6126" s="43">
        <v>6125</v>
      </c>
      <c r="E6126" s="43" t="s">
        <v>5325</v>
      </c>
      <c r="F6126" s="1" t="s">
        <v>73</v>
      </c>
      <c r="G6126" s="43" t="s">
        <v>5272</v>
      </c>
      <c r="H6126" s="2">
        <v>45550</v>
      </c>
      <c r="J6126" s="12">
        <v>2024</v>
      </c>
      <c r="K6126" s="12">
        <v>9</v>
      </c>
      <c r="L6126" s="12">
        <v>15</v>
      </c>
      <c r="P6126" s="12" t="s">
        <v>75</v>
      </c>
      <c r="Q6126" s="12" t="str">
        <f>CONCATENATE(X6126," ",Y6126)</f>
        <v>Cyanistes caeruleus</v>
      </c>
      <c r="R6126" s="14" t="str">
        <f>CONCATENATE(S6126,", ",T6126,", ",U6126,", ",V6126,", ",W6126,", ",X6126,", ",Y6126)</f>
        <v>Animalia, Chordata, Aves, Passeriformes, Paridae, Cyanistes, caeruleus</v>
      </c>
      <c r="S6126" s="6" t="s">
        <v>76</v>
      </c>
      <c r="T6126" s="6" t="s">
        <v>77</v>
      </c>
      <c r="U6126" s="6" t="s">
        <v>78</v>
      </c>
      <c r="V6126" s="12" t="s">
        <v>79</v>
      </c>
      <c r="W6126" s="12" t="s">
        <v>135</v>
      </c>
      <c r="X6126" s="12" t="s">
        <v>136</v>
      </c>
      <c r="Y6126" s="12" t="s">
        <v>137</v>
      </c>
      <c r="AA6126" s="12" t="s">
        <v>83</v>
      </c>
      <c r="AB6126" s="6" t="s">
        <v>84</v>
      </c>
      <c r="AC6126" s="12" t="s">
        <v>138</v>
      </c>
      <c r="AD6126" s="6" t="s">
        <v>4599</v>
      </c>
      <c r="AE6126" s="2">
        <v>45550</v>
      </c>
      <c r="AF6126" s="43" t="s">
        <v>87</v>
      </c>
      <c r="AG6126" s="7" t="s">
        <v>139</v>
      </c>
      <c r="AH6126" s="43" t="s">
        <v>3721</v>
      </c>
      <c r="AI6126" s="43" t="s">
        <v>3720</v>
      </c>
      <c r="AL6126" s="43">
        <v>10</v>
      </c>
      <c r="AN6126" s="46" t="s">
        <v>5240</v>
      </c>
      <c r="AO6126" s="5" t="s">
        <v>89</v>
      </c>
      <c r="AP6126" s="6" t="s">
        <v>4599</v>
      </c>
      <c r="AR6126" s="7" t="s">
        <v>90</v>
      </c>
      <c r="AT6126" s="4" t="str">
        <f>CONCATENATE(AU6126,", ",AV6126,", ",AW6126,", ",AX6126,", ",AY6126,", ",AZ6126,", ",BA6126)</f>
        <v>Europe, France, FR, Bretagne, Ille-et-Vilaine, Rennes, Campus Institut Agro Rennes</v>
      </c>
      <c r="AU6126" s="1" t="s">
        <v>91</v>
      </c>
      <c r="AV6126" s="1" t="s">
        <v>92</v>
      </c>
      <c r="AW6126" s="1" t="s">
        <v>93</v>
      </c>
      <c r="AX6126" s="1" t="s">
        <v>94</v>
      </c>
      <c r="AY6126" s="1" t="s">
        <v>95</v>
      </c>
      <c r="AZ6126" s="1" t="s">
        <v>96</v>
      </c>
      <c r="BA6126" s="1" t="s">
        <v>5242</v>
      </c>
      <c r="BC6126" s="43"/>
      <c r="BF6126" s="43" t="s">
        <v>4596</v>
      </c>
      <c r="BG6126" s="43" t="s">
        <v>93</v>
      </c>
      <c r="BH6126" s="7" t="s">
        <v>97</v>
      </c>
      <c r="BJ6126" s="7" t="s">
        <v>98</v>
      </c>
      <c r="BK6126" s="7" t="s">
        <v>99</v>
      </c>
      <c r="BL6126" s="7" t="s">
        <v>4597</v>
      </c>
      <c r="BM6126" s="7" t="s">
        <v>4598</v>
      </c>
      <c r="BU6126" s="43">
        <v>1</v>
      </c>
      <c r="BW6126" s="43" t="s">
        <v>103</v>
      </c>
    </row>
    <row r="6127" spans="3:75" x14ac:dyDescent="0.35">
      <c r="C6127" s="43" t="str">
        <f t="shared" si="95"/>
        <v>IARA:BDT-09:2024: 6126</v>
      </c>
      <c r="D6127" s="43">
        <v>6126</v>
      </c>
      <c r="E6127" s="43" t="s">
        <v>5325</v>
      </c>
      <c r="F6127" s="1" t="s">
        <v>73</v>
      </c>
      <c r="G6127" s="43" t="s">
        <v>5272</v>
      </c>
      <c r="H6127" s="2">
        <v>45550</v>
      </c>
      <c r="J6127" s="12">
        <v>2024</v>
      </c>
      <c r="K6127" s="12">
        <v>9</v>
      </c>
      <c r="L6127" s="12">
        <v>15</v>
      </c>
      <c r="P6127" s="12" t="s">
        <v>75</v>
      </c>
      <c r="Q6127" s="12" t="str">
        <f>CONCATENATE(X6127," ",Y6127)</f>
        <v>Cyanistes caeruleus</v>
      </c>
      <c r="R6127" s="14" t="str">
        <f>CONCATENATE(S6127,", ",T6127,", ",U6127,", ",V6127,", ",W6127,", ",X6127,", ",Y6127)</f>
        <v>Animalia, Chordata, Aves, Passeriformes, Paridae, Cyanistes, caeruleus</v>
      </c>
      <c r="S6127" s="6" t="s">
        <v>76</v>
      </c>
      <c r="T6127" s="6" t="s">
        <v>77</v>
      </c>
      <c r="U6127" s="6" t="s">
        <v>78</v>
      </c>
      <c r="V6127" s="12" t="s">
        <v>79</v>
      </c>
      <c r="W6127" s="12" t="s">
        <v>135</v>
      </c>
      <c r="X6127" s="12" t="s">
        <v>136</v>
      </c>
      <c r="Y6127" s="12" t="s">
        <v>137</v>
      </c>
      <c r="AA6127" s="12" t="s">
        <v>83</v>
      </c>
      <c r="AB6127" s="6" t="s">
        <v>84</v>
      </c>
      <c r="AC6127" s="12" t="s">
        <v>138</v>
      </c>
      <c r="AD6127" s="6" t="s">
        <v>4599</v>
      </c>
      <c r="AE6127" s="2">
        <v>45550</v>
      </c>
      <c r="AF6127" s="43" t="s">
        <v>87</v>
      </c>
      <c r="AG6127" s="7" t="s">
        <v>139</v>
      </c>
      <c r="AH6127" s="43" t="s">
        <v>3721</v>
      </c>
      <c r="AI6127" s="43" t="s">
        <v>3720</v>
      </c>
      <c r="AL6127" s="43">
        <v>10</v>
      </c>
      <c r="AN6127" s="46" t="s">
        <v>5240</v>
      </c>
      <c r="AO6127" s="5" t="s">
        <v>89</v>
      </c>
      <c r="AP6127" s="6" t="s">
        <v>4599</v>
      </c>
      <c r="AR6127" s="7" t="s">
        <v>90</v>
      </c>
      <c r="AT6127" s="4" t="str">
        <f>CONCATENATE(AU6127,", ",AV6127,", ",AW6127,", ",AX6127,", ",AY6127,", ",AZ6127,", ",BA6127)</f>
        <v>Europe, France, FR, Bretagne, Ille-et-Vilaine, Rennes, Campus Institut Agro Rennes</v>
      </c>
      <c r="AU6127" s="1" t="s">
        <v>91</v>
      </c>
      <c r="AV6127" s="1" t="s">
        <v>92</v>
      </c>
      <c r="AW6127" s="1" t="s">
        <v>93</v>
      </c>
      <c r="AX6127" s="1" t="s">
        <v>94</v>
      </c>
      <c r="AY6127" s="1" t="s">
        <v>95</v>
      </c>
      <c r="AZ6127" s="1" t="s">
        <v>96</v>
      </c>
      <c r="BA6127" s="1" t="s">
        <v>5242</v>
      </c>
      <c r="BC6127" s="43"/>
      <c r="BF6127" s="43" t="s">
        <v>4596</v>
      </c>
      <c r="BG6127" s="43" t="s">
        <v>93</v>
      </c>
      <c r="BH6127" s="7" t="s">
        <v>97</v>
      </c>
      <c r="BJ6127" s="7" t="s">
        <v>98</v>
      </c>
      <c r="BK6127" s="7" t="s">
        <v>99</v>
      </c>
      <c r="BL6127" s="7" t="s">
        <v>4597</v>
      </c>
      <c r="BM6127" s="7" t="s">
        <v>4598</v>
      </c>
      <c r="BU6127" s="43">
        <v>1</v>
      </c>
      <c r="BW6127" s="43" t="s">
        <v>103</v>
      </c>
    </row>
    <row r="6128" spans="3:75" x14ac:dyDescent="0.35">
      <c r="C6128" s="43" t="str">
        <f t="shared" si="95"/>
        <v>IARA:BDT-09:2024: 6127</v>
      </c>
      <c r="D6128" s="43">
        <v>6127</v>
      </c>
      <c r="E6128" s="43" t="s">
        <v>5325</v>
      </c>
      <c r="F6128" s="1" t="s">
        <v>73</v>
      </c>
      <c r="G6128" s="43" t="s">
        <v>5272</v>
      </c>
      <c r="H6128" s="2">
        <v>45550</v>
      </c>
      <c r="J6128" s="12">
        <v>2024</v>
      </c>
      <c r="K6128" s="12">
        <v>9</v>
      </c>
      <c r="L6128" s="12">
        <v>15</v>
      </c>
      <c r="P6128" s="12" t="s">
        <v>75</v>
      </c>
      <c r="Q6128" s="12" t="str">
        <f>CONCATENATE(X6128," ",Y6128)</f>
        <v>Sitta europaea</v>
      </c>
      <c r="R6128" s="14" t="str">
        <f>CONCATENATE(S6128,", ",T6128,", ",U6128,", ",V6128,", ",W6128,", ",X6128,", ",Y6128)</f>
        <v>Animalia, Chordata, Aves, Passeriformes, Sittidae, Sitta, europaea</v>
      </c>
      <c r="S6128" s="6" t="s">
        <v>76</v>
      </c>
      <c r="T6128" s="6" t="s">
        <v>77</v>
      </c>
      <c r="U6128" s="6" t="s">
        <v>78</v>
      </c>
      <c r="V6128" s="12" t="s">
        <v>79</v>
      </c>
      <c r="W6128" s="12" t="s">
        <v>187</v>
      </c>
      <c r="X6128" s="12" t="s">
        <v>188</v>
      </c>
      <c r="Y6128" s="12" t="s">
        <v>189</v>
      </c>
      <c r="AA6128" s="12" t="s">
        <v>83</v>
      </c>
      <c r="AB6128" s="6" t="s">
        <v>84</v>
      </c>
      <c r="AC6128" s="12" t="s">
        <v>190</v>
      </c>
      <c r="AD6128" s="6" t="s">
        <v>4599</v>
      </c>
      <c r="AE6128" s="2">
        <v>45550</v>
      </c>
      <c r="AF6128" s="43" t="s">
        <v>87</v>
      </c>
      <c r="AG6128" s="7" t="s">
        <v>191</v>
      </c>
      <c r="AH6128" s="43" t="s">
        <v>3723</v>
      </c>
      <c r="AI6128" s="43" t="s">
        <v>3722</v>
      </c>
      <c r="AL6128" s="43">
        <v>10</v>
      </c>
      <c r="AN6128" s="46" t="s">
        <v>5240</v>
      </c>
      <c r="AO6128" s="5" t="s">
        <v>89</v>
      </c>
      <c r="AP6128" s="6" t="s">
        <v>4599</v>
      </c>
      <c r="AR6128" s="7" t="s">
        <v>90</v>
      </c>
      <c r="AT6128" s="4" t="str">
        <f>CONCATENATE(AU6128,", ",AV6128,", ",AW6128,", ",AX6128,", ",AY6128,", ",AZ6128,", ",BA6128)</f>
        <v>Europe, France, FR, Bretagne, Ille-et-Vilaine, Rennes, Campus Institut Agro Rennes</v>
      </c>
      <c r="AU6128" s="1" t="s">
        <v>91</v>
      </c>
      <c r="AV6128" s="1" t="s">
        <v>92</v>
      </c>
      <c r="AW6128" s="1" t="s">
        <v>93</v>
      </c>
      <c r="AX6128" s="1" t="s">
        <v>94</v>
      </c>
      <c r="AY6128" s="1" t="s">
        <v>95</v>
      </c>
      <c r="AZ6128" s="1" t="s">
        <v>96</v>
      </c>
      <c r="BA6128" s="1" t="s">
        <v>5242</v>
      </c>
      <c r="BC6128" s="43"/>
      <c r="BF6128" s="43" t="s">
        <v>4596</v>
      </c>
      <c r="BG6128" s="43" t="s">
        <v>93</v>
      </c>
      <c r="BH6128" s="7" t="s">
        <v>97</v>
      </c>
      <c r="BJ6128" s="7" t="s">
        <v>98</v>
      </c>
      <c r="BK6128" s="7" t="s">
        <v>99</v>
      </c>
      <c r="BL6128" s="7" t="s">
        <v>4597</v>
      </c>
      <c r="BM6128" s="7" t="s">
        <v>4598</v>
      </c>
      <c r="BU6128" s="43">
        <v>1</v>
      </c>
      <c r="BW6128" s="43" t="s">
        <v>103</v>
      </c>
    </row>
    <row r="6129" spans="3:75" x14ac:dyDescent="0.35">
      <c r="C6129" s="43" t="str">
        <f t="shared" si="95"/>
        <v>IARA:BDT-09:2024: 6128</v>
      </c>
      <c r="D6129" s="43">
        <v>6128</v>
      </c>
      <c r="E6129" s="43" t="s">
        <v>5325</v>
      </c>
      <c r="F6129" s="1" t="s">
        <v>73</v>
      </c>
      <c r="G6129" s="43" t="s">
        <v>5272</v>
      </c>
      <c r="H6129" s="2">
        <v>45550</v>
      </c>
      <c r="J6129" s="12">
        <v>2024</v>
      </c>
      <c r="K6129" s="12">
        <v>9</v>
      </c>
      <c r="L6129" s="12">
        <v>15</v>
      </c>
      <c r="P6129" s="12" t="s">
        <v>75</v>
      </c>
      <c r="Q6129" s="12" t="str">
        <f>CONCATENATE(X6129," ",Y6129)</f>
        <v>Sitta europaea</v>
      </c>
      <c r="R6129" s="14" t="str">
        <f>CONCATENATE(S6129,", ",T6129,", ",U6129,", ",V6129,", ",W6129,", ",X6129,", ",Y6129)</f>
        <v>Animalia, Chordata, Aves, Passeriformes, Sittidae, Sitta, europaea</v>
      </c>
      <c r="S6129" s="6" t="s">
        <v>76</v>
      </c>
      <c r="T6129" s="6" t="s">
        <v>77</v>
      </c>
      <c r="U6129" s="6" t="s">
        <v>78</v>
      </c>
      <c r="V6129" s="12" t="s">
        <v>79</v>
      </c>
      <c r="W6129" s="12" t="s">
        <v>187</v>
      </c>
      <c r="X6129" s="12" t="s">
        <v>188</v>
      </c>
      <c r="Y6129" s="12" t="s">
        <v>189</v>
      </c>
      <c r="AA6129" s="12" t="s">
        <v>83</v>
      </c>
      <c r="AB6129" s="6" t="s">
        <v>84</v>
      </c>
      <c r="AC6129" s="12" t="s">
        <v>190</v>
      </c>
      <c r="AD6129" s="6" t="s">
        <v>4599</v>
      </c>
      <c r="AE6129" s="2">
        <v>45550</v>
      </c>
      <c r="AF6129" s="43" t="s">
        <v>87</v>
      </c>
      <c r="AG6129" s="7" t="s">
        <v>191</v>
      </c>
      <c r="AH6129" s="43" t="s">
        <v>3725</v>
      </c>
      <c r="AI6129" s="43" t="s">
        <v>3724</v>
      </c>
      <c r="AL6129" s="43">
        <v>10</v>
      </c>
      <c r="AN6129" s="46" t="s">
        <v>5240</v>
      </c>
      <c r="AO6129" s="5" t="s">
        <v>89</v>
      </c>
      <c r="AP6129" s="6" t="s">
        <v>4599</v>
      </c>
      <c r="AR6129" s="7" t="s">
        <v>90</v>
      </c>
      <c r="AT6129" s="4" t="str">
        <f>CONCATENATE(AU6129,", ",AV6129,", ",AW6129,", ",AX6129,", ",AY6129,", ",AZ6129,", ",BA6129)</f>
        <v>Europe, France, FR, Bretagne, Ille-et-Vilaine, Rennes, Campus Institut Agro Rennes</v>
      </c>
      <c r="AU6129" s="1" t="s">
        <v>91</v>
      </c>
      <c r="AV6129" s="1" t="s">
        <v>92</v>
      </c>
      <c r="AW6129" s="1" t="s">
        <v>93</v>
      </c>
      <c r="AX6129" s="1" t="s">
        <v>94</v>
      </c>
      <c r="AY6129" s="1" t="s">
        <v>95</v>
      </c>
      <c r="AZ6129" s="1" t="s">
        <v>96</v>
      </c>
      <c r="BA6129" s="1" t="s">
        <v>5242</v>
      </c>
      <c r="BC6129" s="43"/>
      <c r="BF6129" s="43" t="s">
        <v>4596</v>
      </c>
      <c r="BG6129" s="43" t="s">
        <v>93</v>
      </c>
      <c r="BH6129" s="7" t="s">
        <v>97</v>
      </c>
      <c r="BJ6129" s="7" t="s">
        <v>98</v>
      </c>
      <c r="BK6129" s="7" t="s">
        <v>99</v>
      </c>
      <c r="BL6129" s="7" t="s">
        <v>4597</v>
      </c>
      <c r="BM6129" s="7" t="s">
        <v>4598</v>
      </c>
      <c r="BU6129" s="43">
        <v>1</v>
      </c>
      <c r="BW6129" s="43" t="s">
        <v>103</v>
      </c>
    </row>
    <row r="6130" spans="3:75" x14ac:dyDescent="0.35">
      <c r="C6130" s="43" t="str">
        <f t="shared" si="95"/>
        <v>IARA:BDT-09:2024: 6129</v>
      </c>
      <c r="D6130" s="43">
        <v>6129</v>
      </c>
      <c r="E6130" s="43" t="s">
        <v>5325</v>
      </c>
      <c r="F6130" s="1" t="s">
        <v>73</v>
      </c>
      <c r="G6130" s="43" t="s">
        <v>5272</v>
      </c>
      <c r="H6130" s="2">
        <v>45550</v>
      </c>
      <c r="J6130" s="12">
        <v>2024</v>
      </c>
      <c r="K6130" s="12">
        <v>9</v>
      </c>
      <c r="L6130" s="12">
        <v>15</v>
      </c>
      <c r="P6130" s="12" t="s">
        <v>75</v>
      </c>
      <c r="Q6130" s="12" t="str">
        <f>CONCATENATE(X6130," ",Y6130)</f>
        <v>Cyanistes caeruleus</v>
      </c>
      <c r="R6130" s="14" t="str">
        <f>CONCATENATE(S6130,", ",T6130,", ",U6130,", ",V6130,", ",W6130,", ",X6130,", ",Y6130)</f>
        <v>Animalia, Chordata, Aves, Passeriformes, Paridae, Cyanistes, caeruleus</v>
      </c>
      <c r="S6130" s="6" t="s">
        <v>76</v>
      </c>
      <c r="T6130" s="6" t="s">
        <v>77</v>
      </c>
      <c r="U6130" s="6" t="s">
        <v>78</v>
      </c>
      <c r="V6130" s="12" t="s">
        <v>79</v>
      </c>
      <c r="W6130" s="12" t="s">
        <v>135</v>
      </c>
      <c r="X6130" s="12" t="s">
        <v>136</v>
      </c>
      <c r="Y6130" s="12" t="s">
        <v>137</v>
      </c>
      <c r="AA6130" s="12" t="s">
        <v>83</v>
      </c>
      <c r="AB6130" s="6" t="s">
        <v>84</v>
      </c>
      <c r="AC6130" s="12" t="s">
        <v>138</v>
      </c>
      <c r="AD6130" s="6" t="s">
        <v>4599</v>
      </c>
      <c r="AE6130" s="2">
        <v>45550</v>
      </c>
      <c r="AF6130" s="43" t="s">
        <v>87</v>
      </c>
      <c r="AG6130" s="7" t="s">
        <v>139</v>
      </c>
      <c r="AH6130" s="43" t="s">
        <v>3727</v>
      </c>
      <c r="AI6130" s="43" t="s">
        <v>3726</v>
      </c>
      <c r="AL6130" s="43">
        <v>10</v>
      </c>
      <c r="AN6130" s="46" t="s">
        <v>5240</v>
      </c>
      <c r="AO6130" s="5" t="s">
        <v>89</v>
      </c>
      <c r="AP6130" s="6" t="s">
        <v>4599</v>
      </c>
      <c r="AR6130" s="7" t="s">
        <v>90</v>
      </c>
      <c r="AT6130" s="4" t="str">
        <f>CONCATENATE(AU6130,", ",AV6130,", ",AW6130,", ",AX6130,", ",AY6130,", ",AZ6130,", ",BA6130)</f>
        <v>Europe, France, FR, Bretagne, Ille-et-Vilaine, Rennes, Campus Institut Agro Rennes</v>
      </c>
      <c r="AU6130" s="1" t="s">
        <v>91</v>
      </c>
      <c r="AV6130" s="1" t="s">
        <v>92</v>
      </c>
      <c r="AW6130" s="1" t="s">
        <v>93</v>
      </c>
      <c r="AX6130" s="1" t="s">
        <v>94</v>
      </c>
      <c r="AY6130" s="1" t="s">
        <v>95</v>
      </c>
      <c r="AZ6130" s="1" t="s">
        <v>96</v>
      </c>
      <c r="BA6130" s="1" t="s">
        <v>5242</v>
      </c>
      <c r="BC6130" s="43"/>
      <c r="BF6130" s="43" t="s">
        <v>4596</v>
      </c>
      <c r="BG6130" s="43" t="s">
        <v>93</v>
      </c>
      <c r="BH6130" s="7" t="s">
        <v>97</v>
      </c>
      <c r="BJ6130" s="7" t="s">
        <v>98</v>
      </c>
      <c r="BK6130" s="7" t="s">
        <v>99</v>
      </c>
      <c r="BL6130" s="7" t="s">
        <v>4597</v>
      </c>
      <c r="BM6130" s="7" t="s">
        <v>4598</v>
      </c>
      <c r="BU6130" s="43">
        <v>1</v>
      </c>
      <c r="BW6130" s="43" t="s">
        <v>103</v>
      </c>
    </row>
    <row r="6131" spans="3:75" x14ac:dyDescent="0.35">
      <c r="C6131" s="43" t="str">
        <f t="shared" si="95"/>
        <v>IARA:BDT-09:2024: 6130</v>
      </c>
      <c r="D6131" s="43">
        <v>6130</v>
      </c>
      <c r="E6131" s="43" t="s">
        <v>5325</v>
      </c>
      <c r="F6131" s="1" t="s">
        <v>73</v>
      </c>
      <c r="G6131" s="43" t="s">
        <v>5272</v>
      </c>
      <c r="H6131" s="2">
        <v>45550</v>
      </c>
      <c r="J6131" s="12">
        <v>2024</v>
      </c>
      <c r="K6131" s="12">
        <v>9</v>
      </c>
      <c r="L6131" s="12">
        <v>15</v>
      </c>
      <c r="P6131" s="12" t="s">
        <v>75</v>
      </c>
      <c r="Q6131" s="12" t="str">
        <f>CONCATENATE(X6131," ",Y6131)</f>
        <v>Pica pica</v>
      </c>
      <c r="R6131" s="14" t="str">
        <f>CONCATENATE(S6131,", ",T6131,", ",U6131,", ",V6131,", ",W6131,", ",X6131,", ",Y6131)</f>
        <v>Animalia, Chordata, Aves, Passeriformes, Corvidae, Pica, pica</v>
      </c>
      <c r="S6131" s="6" t="s">
        <v>76</v>
      </c>
      <c r="T6131" s="6" t="s">
        <v>77</v>
      </c>
      <c r="U6131" s="6" t="s">
        <v>78</v>
      </c>
      <c r="V6131" s="12" t="s">
        <v>79</v>
      </c>
      <c r="W6131" s="12" t="s">
        <v>104</v>
      </c>
      <c r="X6131" s="12" t="s">
        <v>155</v>
      </c>
      <c r="Y6131" s="12" t="s">
        <v>156</v>
      </c>
      <c r="AA6131" s="12" t="s">
        <v>83</v>
      </c>
      <c r="AB6131" s="6" t="s">
        <v>84</v>
      </c>
      <c r="AC6131" s="12" t="s">
        <v>157</v>
      </c>
      <c r="AD6131" s="6" t="s">
        <v>4599</v>
      </c>
      <c r="AE6131" s="2">
        <v>45550</v>
      </c>
      <c r="AF6131" s="43" t="s">
        <v>87</v>
      </c>
      <c r="AG6131" s="7" t="s">
        <v>158</v>
      </c>
      <c r="AH6131" s="43" t="s">
        <v>3729</v>
      </c>
      <c r="AI6131" s="43" t="s">
        <v>3728</v>
      </c>
      <c r="AL6131" s="43">
        <v>10</v>
      </c>
      <c r="AN6131" s="46" t="s">
        <v>5240</v>
      </c>
      <c r="AO6131" s="5" t="s">
        <v>89</v>
      </c>
      <c r="AP6131" s="6" t="s">
        <v>4599</v>
      </c>
      <c r="AR6131" s="7" t="s">
        <v>90</v>
      </c>
      <c r="AT6131" s="4" t="str">
        <f>CONCATENATE(AU6131,", ",AV6131,", ",AW6131,", ",AX6131,", ",AY6131,", ",AZ6131,", ",BA6131)</f>
        <v>Europe, France, FR, Bretagne, Ille-et-Vilaine, Rennes, Campus Institut Agro Rennes</v>
      </c>
      <c r="AU6131" s="1" t="s">
        <v>91</v>
      </c>
      <c r="AV6131" s="1" t="s">
        <v>92</v>
      </c>
      <c r="AW6131" s="1" t="s">
        <v>93</v>
      </c>
      <c r="AX6131" s="1" t="s">
        <v>94</v>
      </c>
      <c r="AY6131" s="1" t="s">
        <v>95</v>
      </c>
      <c r="AZ6131" s="1" t="s">
        <v>96</v>
      </c>
      <c r="BA6131" s="1" t="s">
        <v>5242</v>
      </c>
      <c r="BC6131" s="43"/>
      <c r="BF6131" s="43" t="s">
        <v>4596</v>
      </c>
      <c r="BG6131" s="43" t="s">
        <v>93</v>
      </c>
      <c r="BH6131" s="7" t="s">
        <v>97</v>
      </c>
      <c r="BJ6131" s="7" t="s">
        <v>98</v>
      </c>
      <c r="BK6131" s="7" t="s">
        <v>99</v>
      </c>
      <c r="BL6131" s="7" t="s">
        <v>4597</v>
      </c>
      <c r="BM6131" s="7" t="s">
        <v>4598</v>
      </c>
      <c r="BU6131" s="43">
        <v>1</v>
      </c>
      <c r="BW6131" s="43" t="s">
        <v>103</v>
      </c>
    </row>
    <row r="6132" spans="3:75" x14ac:dyDescent="0.35">
      <c r="C6132" s="43" t="str">
        <f t="shared" si="95"/>
        <v>IARA:BDT-09:2024: 6131</v>
      </c>
      <c r="D6132" s="43">
        <v>6131</v>
      </c>
      <c r="E6132" s="43" t="s">
        <v>5325</v>
      </c>
      <c r="F6132" s="1" t="s">
        <v>73</v>
      </c>
      <c r="G6132" s="43" t="s">
        <v>5272</v>
      </c>
      <c r="H6132" s="2">
        <v>45550</v>
      </c>
      <c r="J6132" s="12">
        <v>2024</v>
      </c>
      <c r="K6132" s="12">
        <v>9</v>
      </c>
      <c r="L6132" s="12">
        <v>15</v>
      </c>
      <c r="P6132" s="12" t="s">
        <v>75</v>
      </c>
      <c r="Q6132" s="12" t="str">
        <f>CONCATENATE(X6132," ",Y6132)</f>
        <v>Pica pica</v>
      </c>
      <c r="R6132" s="14" t="str">
        <f>CONCATENATE(S6132,", ",T6132,", ",U6132,", ",V6132,", ",W6132,", ",X6132,", ",Y6132)</f>
        <v>Animalia, Chordata, Aves, Passeriformes, Corvidae, Pica, pica</v>
      </c>
      <c r="S6132" s="6" t="s">
        <v>76</v>
      </c>
      <c r="T6132" s="6" t="s">
        <v>77</v>
      </c>
      <c r="U6132" s="6" t="s">
        <v>78</v>
      </c>
      <c r="V6132" s="12" t="s">
        <v>79</v>
      </c>
      <c r="W6132" s="12" t="s">
        <v>104</v>
      </c>
      <c r="X6132" s="12" t="s">
        <v>155</v>
      </c>
      <c r="Y6132" s="12" t="s">
        <v>156</v>
      </c>
      <c r="AA6132" s="12" t="s">
        <v>83</v>
      </c>
      <c r="AB6132" s="6" t="s">
        <v>84</v>
      </c>
      <c r="AC6132" s="12" t="s">
        <v>157</v>
      </c>
      <c r="AD6132" s="6" t="s">
        <v>4599</v>
      </c>
      <c r="AE6132" s="2">
        <v>45550</v>
      </c>
      <c r="AF6132" s="43" t="s">
        <v>87</v>
      </c>
      <c r="AG6132" s="7" t="s">
        <v>158</v>
      </c>
      <c r="AH6132" s="43" t="s">
        <v>3731</v>
      </c>
      <c r="AI6132" s="43" t="s">
        <v>3730</v>
      </c>
      <c r="AL6132" s="43">
        <v>10</v>
      </c>
      <c r="AN6132" s="46" t="s">
        <v>5240</v>
      </c>
      <c r="AO6132" s="5" t="s">
        <v>89</v>
      </c>
      <c r="AP6132" s="6" t="s">
        <v>4599</v>
      </c>
      <c r="AR6132" s="7" t="s">
        <v>90</v>
      </c>
      <c r="AT6132" s="4" t="str">
        <f>CONCATENATE(AU6132,", ",AV6132,", ",AW6132,", ",AX6132,", ",AY6132,", ",AZ6132,", ",BA6132)</f>
        <v>Europe, France, FR, Bretagne, Ille-et-Vilaine, Rennes, Campus Institut Agro Rennes</v>
      </c>
      <c r="AU6132" s="1" t="s">
        <v>91</v>
      </c>
      <c r="AV6132" s="1" t="s">
        <v>92</v>
      </c>
      <c r="AW6132" s="1" t="s">
        <v>93</v>
      </c>
      <c r="AX6132" s="1" t="s">
        <v>94</v>
      </c>
      <c r="AY6132" s="1" t="s">
        <v>95</v>
      </c>
      <c r="AZ6132" s="1" t="s">
        <v>96</v>
      </c>
      <c r="BA6132" s="1" t="s">
        <v>5242</v>
      </c>
      <c r="BC6132" s="43"/>
      <c r="BF6132" s="43" t="s">
        <v>4596</v>
      </c>
      <c r="BG6132" s="43" t="s">
        <v>93</v>
      </c>
      <c r="BH6132" s="7" t="s">
        <v>97</v>
      </c>
      <c r="BJ6132" s="7" t="s">
        <v>98</v>
      </c>
      <c r="BK6132" s="7" t="s">
        <v>99</v>
      </c>
      <c r="BL6132" s="7" t="s">
        <v>4597</v>
      </c>
      <c r="BM6132" s="7" t="s">
        <v>4598</v>
      </c>
      <c r="BU6132" s="43">
        <v>1</v>
      </c>
      <c r="BW6132" s="43" t="s">
        <v>103</v>
      </c>
    </row>
    <row r="6133" spans="3:75" x14ac:dyDescent="0.35">
      <c r="C6133" s="43" t="str">
        <f t="shared" si="95"/>
        <v>IARA:BDT-09:2024: 6132</v>
      </c>
      <c r="D6133" s="43">
        <v>6132</v>
      </c>
      <c r="E6133" s="43" t="s">
        <v>5325</v>
      </c>
      <c r="F6133" s="1" t="s">
        <v>73</v>
      </c>
      <c r="G6133" s="43" t="s">
        <v>5272</v>
      </c>
      <c r="H6133" s="2">
        <v>45550</v>
      </c>
      <c r="J6133" s="12">
        <v>2024</v>
      </c>
      <c r="K6133" s="12">
        <v>9</v>
      </c>
      <c r="L6133" s="12">
        <v>15</v>
      </c>
      <c r="P6133" s="12" t="s">
        <v>75</v>
      </c>
      <c r="Q6133" s="12" t="str">
        <f>CONCATENATE(X6133," ",Y6133)</f>
        <v>Columba palumbus</v>
      </c>
      <c r="R6133" s="14" t="str">
        <f>CONCATENATE(S6133,", ",T6133,", ",U6133,", ",V6133,", ",W6133,", ",X6133,", ",Y6133)</f>
        <v>Animalia, Chordata, Aves, Columbiformes, Columbidae, Columba, palumbus</v>
      </c>
      <c r="S6133" s="6" t="s">
        <v>76</v>
      </c>
      <c r="T6133" s="6" t="s">
        <v>77</v>
      </c>
      <c r="U6133" s="6" t="s">
        <v>78</v>
      </c>
      <c r="V6133" s="12" t="s">
        <v>159</v>
      </c>
      <c r="W6133" s="12" t="s">
        <v>160</v>
      </c>
      <c r="X6133" s="12" t="s">
        <v>161</v>
      </c>
      <c r="Y6133" s="12" t="s">
        <v>162</v>
      </c>
      <c r="AA6133" s="12" t="s">
        <v>83</v>
      </c>
      <c r="AB6133" s="6" t="s">
        <v>84</v>
      </c>
      <c r="AC6133" s="12" t="s">
        <v>163</v>
      </c>
      <c r="AD6133" s="6" t="s">
        <v>4599</v>
      </c>
      <c r="AE6133" s="2">
        <v>45550</v>
      </c>
      <c r="AF6133" s="43" t="s">
        <v>87</v>
      </c>
      <c r="AG6133" s="7" t="s">
        <v>164</v>
      </c>
      <c r="AH6133" s="43" t="s">
        <v>3733</v>
      </c>
      <c r="AI6133" s="43" t="s">
        <v>3732</v>
      </c>
      <c r="AL6133" s="43">
        <v>10</v>
      </c>
      <c r="AN6133" s="46" t="s">
        <v>5240</v>
      </c>
      <c r="AO6133" s="5" t="s">
        <v>89</v>
      </c>
      <c r="AP6133" s="6" t="s">
        <v>4599</v>
      </c>
      <c r="AR6133" s="7" t="s">
        <v>90</v>
      </c>
      <c r="AT6133" s="4" t="str">
        <f>CONCATENATE(AU6133,", ",AV6133,", ",AW6133,", ",AX6133,", ",AY6133,", ",AZ6133,", ",BA6133)</f>
        <v>Europe, France, FR, Bretagne, Ille-et-Vilaine, Rennes, Campus Institut Agro Rennes</v>
      </c>
      <c r="AU6133" s="1" t="s">
        <v>91</v>
      </c>
      <c r="AV6133" s="1" t="s">
        <v>92</v>
      </c>
      <c r="AW6133" s="1" t="s">
        <v>93</v>
      </c>
      <c r="AX6133" s="1" t="s">
        <v>94</v>
      </c>
      <c r="AY6133" s="1" t="s">
        <v>95</v>
      </c>
      <c r="AZ6133" s="1" t="s">
        <v>96</v>
      </c>
      <c r="BA6133" s="1" t="s">
        <v>5242</v>
      </c>
      <c r="BC6133" s="43"/>
      <c r="BF6133" s="43" t="s">
        <v>4596</v>
      </c>
      <c r="BG6133" s="43" t="s">
        <v>93</v>
      </c>
      <c r="BH6133" s="7" t="s">
        <v>97</v>
      </c>
      <c r="BJ6133" s="7" t="s">
        <v>98</v>
      </c>
      <c r="BK6133" s="7" t="s">
        <v>99</v>
      </c>
      <c r="BL6133" s="7" t="s">
        <v>4597</v>
      </c>
      <c r="BM6133" s="7" t="s">
        <v>4598</v>
      </c>
      <c r="BU6133" s="43">
        <v>1</v>
      </c>
      <c r="BW6133" s="43" t="s">
        <v>103</v>
      </c>
    </row>
    <row r="6134" spans="3:75" x14ac:dyDescent="0.35">
      <c r="C6134" s="43" t="str">
        <f t="shared" si="95"/>
        <v>IARA:BDT-09:2024: 6133</v>
      </c>
      <c r="D6134" s="43">
        <v>6133</v>
      </c>
      <c r="E6134" s="43" t="s">
        <v>5325</v>
      </c>
      <c r="F6134" s="1" t="s">
        <v>73</v>
      </c>
      <c r="G6134" s="43" t="s">
        <v>5272</v>
      </c>
      <c r="H6134" s="2">
        <v>45550</v>
      </c>
      <c r="J6134" s="12">
        <v>2024</v>
      </c>
      <c r="K6134" s="12">
        <v>9</v>
      </c>
      <c r="L6134" s="12">
        <v>15</v>
      </c>
      <c r="P6134" s="12" t="s">
        <v>75</v>
      </c>
      <c r="Q6134" s="12" t="str">
        <f>CONCATENATE(X6134," ",Y6134)</f>
        <v>Sturnus vulgaris</v>
      </c>
      <c r="R6134" s="14" t="str">
        <f>CONCATENATE(S6134,", ",T6134,", ",U6134,", ",V6134,", ",W6134,", ",X6134,", ",Y6134)</f>
        <v>Animalia, Chordata, Aves, Passeriformes, Sturnidae, Sturnus, vulgaris</v>
      </c>
      <c r="S6134" s="6" t="s">
        <v>76</v>
      </c>
      <c r="T6134" s="6" t="s">
        <v>77</v>
      </c>
      <c r="U6134" s="6" t="s">
        <v>78</v>
      </c>
      <c r="V6134" s="12" t="s">
        <v>79</v>
      </c>
      <c r="W6134" s="12" t="s">
        <v>112</v>
      </c>
      <c r="X6134" s="12" t="s">
        <v>113</v>
      </c>
      <c r="Y6134" s="12" t="s">
        <v>114</v>
      </c>
      <c r="AA6134" s="12" t="s">
        <v>83</v>
      </c>
      <c r="AB6134" s="6" t="s">
        <v>84</v>
      </c>
      <c r="AC6134" s="12" t="s">
        <v>115</v>
      </c>
      <c r="AD6134" s="6" t="s">
        <v>4599</v>
      </c>
      <c r="AE6134" s="2">
        <v>45550</v>
      </c>
      <c r="AF6134" s="43" t="s">
        <v>87</v>
      </c>
      <c r="AG6134" s="7" t="s">
        <v>116</v>
      </c>
      <c r="AH6134" s="43" t="s">
        <v>3735</v>
      </c>
      <c r="AI6134" s="43" t="s">
        <v>3734</v>
      </c>
      <c r="AL6134" s="43">
        <v>10</v>
      </c>
      <c r="AN6134" s="46" t="s">
        <v>5240</v>
      </c>
      <c r="AO6134" s="5" t="s">
        <v>89</v>
      </c>
      <c r="AP6134" s="6" t="s">
        <v>4599</v>
      </c>
      <c r="AR6134" s="7" t="s">
        <v>90</v>
      </c>
      <c r="AT6134" s="4" t="str">
        <f>CONCATENATE(AU6134,", ",AV6134,", ",AW6134,", ",AX6134,", ",AY6134,", ",AZ6134,", ",BA6134)</f>
        <v>Europe, France, FR, Bretagne, Ille-et-Vilaine, Rennes, Campus Institut Agro Rennes</v>
      </c>
      <c r="AU6134" s="1" t="s">
        <v>91</v>
      </c>
      <c r="AV6134" s="1" t="s">
        <v>92</v>
      </c>
      <c r="AW6134" s="1" t="s">
        <v>93</v>
      </c>
      <c r="AX6134" s="1" t="s">
        <v>94</v>
      </c>
      <c r="AY6134" s="1" t="s">
        <v>95</v>
      </c>
      <c r="AZ6134" s="1" t="s">
        <v>96</v>
      </c>
      <c r="BA6134" s="1" t="s">
        <v>5242</v>
      </c>
      <c r="BC6134" s="43"/>
      <c r="BF6134" s="43" t="s">
        <v>4596</v>
      </c>
      <c r="BG6134" s="43" t="s">
        <v>93</v>
      </c>
      <c r="BH6134" s="7" t="s">
        <v>97</v>
      </c>
      <c r="BJ6134" s="7" t="s">
        <v>98</v>
      </c>
      <c r="BK6134" s="7" t="s">
        <v>99</v>
      </c>
      <c r="BL6134" s="7" t="s">
        <v>4597</v>
      </c>
      <c r="BM6134" s="7" t="s">
        <v>4598</v>
      </c>
      <c r="BU6134" s="43">
        <v>1</v>
      </c>
      <c r="BW6134" s="43" t="s">
        <v>103</v>
      </c>
    </row>
    <row r="6135" spans="3:75" x14ac:dyDescent="0.35">
      <c r="C6135" s="43" t="str">
        <f t="shared" si="95"/>
        <v>IARA:BDT-09:2024: 6134</v>
      </c>
      <c r="D6135" s="43">
        <v>6134</v>
      </c>
      <c r="E6135" s="43" t="s">
        <v>5325</v>
      </c>
      <c r="F6135" s="1" t="s">
        <v>73</v>
      </c>
      <c r="G6135" s="43" t="s">
        <v>5272</v>
      </c>
      <c r="H6135" s="2">
        <v>45550</v>
      </c>
      <c r="J6135" s="12">
        <v>2024</v>
      </c>
      <c r="K6135" s="12">
        <v>9</v>
      </c>
      <c r="L6135" s="12">
        <v>15</v>
      </c>
      <c r="P6135" s="12" t="s">
        <v>75</v>
      </c>
      <c r="Q6135" s="12" t="str">
        <f>CONCATENATE(X6135," ",Y6135)</f>
        <v>Columba palumbus</v>
      </c>
      <c r="R6135" s="14" t="str">
        <f>CONCATENATE(S6135,", ",T6135,", ",U6135,", ",V6135,", ",W6135,", ",X6135,", ",Y6135)</f>
        <v>Animalia, Chordata, Aves, Columbiformes, Columbidae, Columba, palumbus</v>
      </c>
      <c r="S6135" s="6" t="s">
        <v>76</v>
      </c>
      <c r="T6135" s="6" t="s">
        <v>77</v>
      </c>
      <c r="U6135" s="6" t="s">
        <v>78</v>
      </c>
      <c r="V6135" s="12" t="s">
        <v>159</v>
      </c>
      <c r="W6135" s="12" t="s">
        <v>160</v>
      </c>
      <c r="X6135" s="12" t="s">
        <v>161</v>
      </c>
      <c r="Y6135" s="12" t="s">
        <v>162</v>
      </c>
      <c r="AA6135" s="12" t="s">
        <v>83</v>
      </c>
      <c r="AB6135" s="6" t="s">
        <v>84</v>
      </c>
      <c r="AC6135" s="12" t="s">
        <v>163</v>
      </c>
      <c r="AD6135" s="6" t="s">
        <v>4599</v>
      </c>
      <c r="AE6135" s="2">
        <v>45550</v>
      </c>
      <c r="AF6135" s="43" t="s">
        <v>87</v>
      </c>
      <c r="AG6135" s="7" t="s">
        <v>164</v>
      </c>
      <c r="AH6135" s="43" t="s">
        <v>3737</v>
      </c>
      <c r="AI6135" s="43" t="s">
        <v>3736</v>
      </c>
      <c r="AL6135" s="43">
        <v>10</v>
      </c>
      <c r="AN6135" s="46" t="s">
        <v>5240</v>
      </c>
      <c r="AO6135" s="5" t="s">
        <v>89</v>
      </c>
      <c r="AP6135" s="6" t="s">
        <v>4599</v>
      </c>
      <c r="AR6135" s="7" t="s">
        <v>90</v>
      </c>
      <c r="AT6135" s="4" t="str">
        <f>CONCATENATE(AU6135,", ",AV6135,", ",AW6135,", ",AX6135,", ",AY6135,", ",AZ6135,", ",BA6135)</f>
        <v>Europe, France, FR, Bretagne, Ille-et-Vilaine, Rennes, Campus Institut Agro Rennes</v>
      </c>
      <c r="AU6135" s="1" t="s">
        <v>91</v>
      </c>
      <c r="AV6135" s="1" t="s">
        <v>92</v>
      </c>
      <c r="AW6135" s="1" t="s">
        <v>93</v>
      </c>
      <c r="AX6135" s="1" t="s">
        <v>94</v>
      </c>
      <c r="AY6135" s="1" t="s">
        <v>95</v>
      </c>
      <c r="AZ6135" s="1" t="s">
        <v>96</v>
      </c>
      <c r="BA6135" s="1" t="s">
        <v>5242</v>
      </c>
      <c r="BC6135" s="43"/>
      <c r="BF6135" s="43" t="s">
        <v>4596</v>
      </c>
      <c r="BG6135" s="43" t="s">
        <v>93</v>
      </c>
      <c r="BH6135" s="7" t="s">
        <v>97</v>
      </c>
      <c r="BJ6135" s="7" t="s">
        <v>98</v>
      </c>
      <c r="BK6135" s="7" t="s">
        <v>99</v>
      </c>
      <c r="BL6135" s="7" t="s">
        <v>4597</v>
      </c>
      <c r="BM6135" s="7" t="s">
        <v>4598</v>
      </c>
      <c r="BU6135" s="43">
        <v>1</v>
      </c>
      <c r="BW6135" s="43" t="s">
        <v>103</v>
      </c>
    </row>
    <row r="6136" spans="3:75" x14ac:dyDescent="0.35">
      <c r="C6136" s="43" t="str">
        <f t="shared" si="95"/>
        <v>IARA:BDT-09:2024: 6135</v>
      </c>
      <c r="D6136" s="43">
        <v>6135</v>
      </c>
      <c r="E6136" s="43" t="s">
        <v>5325</v>
      </c>
      <c r="F6136" s="1" t="s">
        <v>73</v>
      </c>
      <c r="G6136" s="43" t="s">
        <v>5272</v>
      </c>
      <c r="H6136" s="2">
        <v>45550</v>
      </c>
      <c r="J6136" s="12">
        <v>2024</v>
      </c>
      <c r="K6136" s="12">
        <v>9</v>
      </c>
      <c r="L6136" s="12">
        <v>15</v>
      </c>
      <c r="P6136" s="12" t="s">
        <v>75</v>
      </c>
      <c r="Q6136" s="12" t="str">
        <f>CONCATENATE(X6136," ",Y6136)</f>
        <v>Troglodytes troglodytes</v>
      </c>
      <c r="R6136" s="14" t="str">
        <f>CONCATENATE(S6136,", ",T6136,", ",U6136,", ",V6136,", ",W6136,", ",X6136,", ",Y6136)</f>
        <v>Animalia, Chordata, Aves, Passeriformes, Troglodytidae, Troglodytes, troglodytes</v>
      </c>
      <c r="S6136" s="6" t="s">
        <v>76</v>
      </c>
      <c r="T6136" s="6" t="s">
        <v>77</v>
      </c>
      <c r="U6136" s="6" t="s">
        <v>78</v>
      </c>
      <c r="V6136" s="12" t="s">
        <v>79</v>
      </c>
      <c r="W6136" s="12" t="s">
        <v>197</v>
      </c>
      <c r="X6136" s="12" t="s">
        <v>198</v>
      </c>
      <c r="Y6136" s="12" t="s">
        <v>199</v>
      </c>
      <c r="AA6136" s="12" t="s">
        <v>83</v>
      </c>
      <c r="AB6136" s="6" t="s">
        <v>84</v>
      </c>
      <c r="AC6136" s="12" t="s">
        <v>200</v>
      </c>
      <c r="AD6136" s="6" t="s">
        <v>4599</v>
      </c>
      <c r="AE6136" s="2">
        <v>45550</v>
      </c>
      <c r="AF6136" s="43" t="s">
        <v>87</v>
      </c>
      <c r="AG6136" s="7" t="s">
        <v>201</v>
      </c>
      <c r="AH6136" s="43" t="s">
        <v>3739</v>
      </c>
      <c r="AI6136" s="43" t="s">
        <v>3738</v>
      </c>
      <c r="AL6136" s="43">
        <v>10</v>
      </c>
      <c r="AN6136" s="46" t="s">
        <v>5240</v>
      </c>
      <c r="AO6136" s="5" t="s">
        <v>89</v>
      </c>
      <c r="AP6136" s="6" t="s">
        <v>4599</v>
      </c>
      <c r="AR6136" s="7" t="s">
        <v>90</v>
      </c>
      <c r="AT6136" s="4" t="str">
        <f>CONCATENATE(AU6136,", ",AV6136,", ",AW6136,", ",AX6136,", ",AY6136,", ",AZ6136,", ",BA6136)</f>
        <v>Europe, France, FR, Bretagne, Ille-et-Vilaine, Rennes, Campus Institut Agro Rennes</v>
      </c>
      <c r="AU6136" s="1" t="s">
        <v>91</v>
      </c>
      <c r="AV6136" s="1" t="s">
        <v>92</v>
      </c>
      <c r="AW6136" s="1" t="s">
        <v>93</v>
      </c>
      <c r="AX6136" s="1" t="s">
        <v>94</v>
      </c>
      <c r="AY6136" s="1" t="s">
        <v>95</v>
      </c>
      <c r="AZ6136" s="1" t="s">
        <v>96</v>
      </c>
      <c r="BA6136" s="1" t="s">
        <v>5242</v>
      </c>
      <c r="BC6136" s="43"/>
      <c r="BF6136" s="43" t="s">
        <v>4596</v>
      </c>
      <c r="BG6136" s="43" t="s">
        <v>93</v>
      </c>
      <c r="BH6136" s="7" t="s">
        <v>97</v>
      </c>
      <c r="BJ6136" s="7" t="s">
        <v>98</v>
      </c>
      <c r="BK6136" s="7" t="s">
        <v>99</v>
      </c>
      <c r="BL6136" s="7" t="s">
        <v>4597</v>
      </c>
      <c r="BM6136" s="7" t="s">
        <v>4598</v>
      </c>
      <c r="BU6136" s="43">
        <v>1</v>
      </c>
      <c r="BW6136" s="43" t="s">
        <v>103</v>
      </c>
    </row>
    <row r="6137" spans="3:75" x14ac:dyDescent="0.35">
      <c r="C6137" s="43" t="str">
        <f t="shared" si="95"/>
        <v>IARA:BDT-09:2024: 6136</v>
      </c>
      <c r="D6137" s="43">
        <v>6136</v>
      </c>
      <c r="E6137" s="43" t="s">
        <v>5325</v>
      </c>
      <c r="F6137" s="1" t="s">
        <v>73</v>
      </c>
      <c r="G6137" s="43" t="s">
        <v>5272</v>
      </c>
      <c r="H6137" s="2">
        <v>45550</v>
      </c>
      <c r="J6137" s="12">
        <v>2024</v>
      </c>
      <c r="K6137" s="12">
        <v>9</v>
      </c>
      <c r="L6137" s="12">
        <v>15</v>
      </c>
      <c r="P6137" s="12" t="s">
        <v>75</v>
      </c>
      <c r="Q6137" s="12" t="str">
        <f>CONCATENATE(X6137," ",Y6137)</f>
        <v>Parus major</v>
      </c>
      <c r="R6137" s="14" t="str">
        <f>CONCATENATE(S6137,", ",T6137,", ",U6137,", ",V6137,", ",W6137,", ",X6137,", ",Y6137)</f>
        <v>Animalia, Chordata, Aves, Passeriformes, Paridae, Parus, major</v>
      </c>
      <c r="S6137" s="6" t="s">
        <v>76</v>
      </c>
      <c r="T6137" s="6" t="s">
        <v>77</v>
      </c>
      <c r="U6137" s="6" t="s">
        <v>78</v>
      </c>
      <c r="V6137" s="12" t="s">
        <v>79</v>
      </c>
      <c r="W6137" s="12" t="s">
        <v>135</v>
      </c>
      <c r="X6137" s="12" t="s">
        <v>140</v>
      </c>
      <c r="Y6137" s="12" t="s">
        <v>141</v>
      </c>
      <c r="AA6137" s="12" t="s">
        <v>83</v>
      </c>
      <c r="AB6137" s="6" t="s">
        <v>84</v>
      </c>
      <c r="AC6137" s="12" t="s">
        <v>142</v>
      </c>
      <c r="AD6137" s="6" t="s">
        <v>4599</v>
      </c>
      <c r="AE6137" s="2">
        <v>45550</v>
      </c>
      <c r="AF6137" s="43" t="s">
        <v>87</v>
      </c>
      <c r="AG6137" s="7" t="s">
        <v>143</v>
      </c>
      <c r="AH6137" s="43" t="s">
        <v>3741</v>
      </c>
      <c r="AI6137" s="43" t="s">
        <v>3740</v>
      </c>
      <c r="AL6137" s="43">
        <v>10</v>
      </c>
      <c r="AN6137" s="46" t="s">
        <v>5240</v>
      </c>
      <c r="AO6137" s="5" t="s">
        <v>89</v>
      </c>
      <c r="AP6137" s="6" t="s">
        <v>4599</v>
      </c>
      <c r="AR6137" s="7" t="s">
        <v>90</v>
      </c>
      <c r="AT6137" s="4" t="str">
        <f>CONCATENATE(AU6137,", ",AV6137,", ",AW6137,", ",AX6137,", ",AY6137,", ",AZ6137,", ",BA6137)</f>
        <v>Europe, France, FR, Bretagne, Ille-et-Vilaine, Rennes, Campus Institut Agro Rennes</v>
      </c>
      <c r="AU6137" s="1" t="s">
        <v>91</v>
      </c>
      <c r="AV6137" s="1" t="s">
        <v>92</v>
      </c>
      <c r="AW6137" s="1" t="s">
        <v>93</v>
      </c>
      <c r="AX6137" s="1" t="s">
        <v>94</v>
      </c>
      <c r="AY6137" s="1" t="s">
        <v>95</v>
      </c>
      <c r="AZ6137" s="1" t="s">
        <v>96</v>
      </c>
      <c r="BA6137" s="1" t="s">
        <v>5242</v>
      </c>
      <c r="BC6137" s="43"/>
      <c r="BF6137" s="43" t="s">
        <v>4596</v>
      </c>
      <c r="BG6137" s="43" t="s">
        <v>93</v>
      </c>
      <c r="BH6137" s="7" t="s">
        <v>97</v>
      </c>
      <c r="BJ6137" s="7" t="s">
        <v>98</v>
      </c>
      <c r="BK6137" s="7" t="s">
        <v>99</v>
      </c>
      <c r="BL6137" s="7" t="s">
        <v>4597</v>
      </c>
      <c r="BM6137" s="7" t="s">
        <v>4598</v>
      </c>
      <c r="BU6137" s="43">
        <v>1</v>
      </c>
      <c r="BW6137" s="43" t="s">
        <v>103</v>
      </c>
    </row>
    <row r="6138" spans="3:75" x14ac:dyDescent="0.35">
      <c r="C6138" s="43" t="str">
        <f t="shared" si="95"/>
        <v>IARA:BDT-09:2024: 6137</v>
      </c>
      <c r="D6138" s="43">
        <v>6137</v>
      </c>
      <c r="E6138" s="43" t="s">
        <v>5325</v>
      </c>
      <c r="F6138" s="1" t="s">
        <v>73</v>
      </c>
      <c r="G6138" s="43" t="s">
        <v>5272</v>
      </c>
      <c r="H6138" s="2">
        <v>45550</v>
      </c>
      <c r="J6138" s="12">
        <v>2024</v>
      </c>
      <c r="K6138" s="12">
        <v>9</v>
      </c>
      <c r="L6138" s="12">
        <v>15</v>
      </c>
      <c r="P6138" s="12" t="s">
        <v>75</v>
      </c>
      <c r="Q6138" s="12" t="str">
        <f>CONCATENATE(X6138," ",Y6138)</f>
        <v>Sitta europaea</v>
      </c>
      <c r="R6138" s="14" t="str">
        <f>CONCATENATE(S6138,", ",T6138,", ",U6138,", ",V6138,", ",W6138,", ",X6138,", ",Y6138)</f>
        <v>Animalia, Chordata, Aves, Passeriformes, Sittidae, Sitta, europaea</v>
      </c>
      <c r="S6138" s="6" t="s">
        <v>76</v>
      </c>
      <c r="T6138" s="6" t="s">
        <v>77</v>
      </c>
      <c r="U6138" s="6" t="s">
        <v>78</v>
      </c>
      <c r="V6138" s="12" t="s">
        <v>79</v>
      </c>
      <c r="W6138" s="12" t="s">
        <v>187</v>
      </c>
      <c r="X6138" s="12" t="s">
        <v>188</v>
      </c>
      <c r="Y6138" s="12" t="s">
        <v>189</v>
      </c>
      <c r="AA6138" s="12" t="s">
        <v>83</v>
      </c>
      <c r="AB6138" s="6" t="s">
        <v>84</v>
      </c>
      <c r="AC6138" s="12" t="s">
        <v>190</v>
      </c>
      <c r="AD6138" s="6" t="s">
        <v>4599</v>
      </c>
      <c r="AE6138" s="2">
        <v>45550</v>
      </c>
      <c r="AF6138" s="43" t="s">
        <v>87</v>
      </c>
      <c r="AG6138" s="7" t="s">
        <v>191</v>
      </c>
      <c r="AH6138" s="43" t="s">
        <v>3743</v>
      </c>
      <c r="AI6138" s="43" t="s">
        <v>3742</v>
      </c>
      <c r="AL6138" s="43">
        <v>10</v>
      </c>
      <c r="AN6138" s="46" t="s">
        <v>5240</v>
      </c>
      <c r="AO6138" s="5" t="s">
        <v>89</v>
      </c>
      <c r="AP6138" s="6" t="s">
        <v>4599</v>
      </c>
      <c r="AR6138" s="7" t="s">
        <v>90</v>
      </c>
      <c r="AT6138" s="4" t="str">
        <f>CONCATENATE(AU6138,", ",AV6138,", ",AW6138,", ",AX6138,", ",AY6138,", ",AZ6138,", ",BA6138)</f>
        <v>Europe, France, FR, Bretagne, Ille-et-Vilaine, Rennes, Campus Institut Agro Rennes</v>
      </c>
      <c r="AU6138" s="1" t="s">
        <v>91</v>
      </c>
      <c r="AV6138" s="1" t="s">
        <v>92</v>
      </c>
      <c r="AW6138" s="1" t="s">
        <v>93</v>
      </c>
      <c r="AX6138" s="1" t="s">
        <v>94</v>
      </c>
      <c r="AY6138" s="1" t="s">
        <v>95</v>
      </c>
      <c r="AZ6138" s="1" t="s">
        <v>96</v>
      </c>
      <c r="BA6138" s="1" t="s">
        <v>5242</v>
      </c>
      <c r="BC6138" s="43"/>
      <c r="BF6138" s="43" t="s">
        <v>4596</v>
      </c>
      <c r="BG6138" s="43" t="s">
        <v>93</v>
      </c>
      <c r="BH6138" s="7" t="s">
        <v>97</v>
      </c>
      <c r="BJ6138" s="7" t="s">
        <v>98</v>
      </c>
      <c r="BK6138" s="7" t="s">
        <v>99</v>
      </c>
      <c r="BL6138" s="7" t="s">
        <v>4597</v>
      </c>
      <c r="BM6138" s="7" t="s">
        <v>4598</v>
      </c>
      <c r="BU6138" s="43">
        <v>1</v>
      </c>
      <c r="BW6138" s="43" t="s">
        <v>103</v>
      </c>
    </row>
    <row r="6139" spans="3:75" x14ac:dyDescent="0.35">
      <c r="C6139" s="43" t="str">
        <f t="shared" si="95"/>
        <v>IARA:BDT-09:2024: 6138</v>
      </c>
      <c r="D6139" s="43">
        <v>6138</v>
      </c>
      <c r="E6139" s="43" t="s">
        <v>5325</v>
      </c>
      <c r="F6139" s="1" t="s">
        <v>73</v>
      </c>
      <c r="G6139" s="43" t="s">
        <v>5272</v>
      </c>
      <c r="H6139" s="2">
        <v>45550</v>
      </c>
      <c r="J6139" s="12">
        <v>2024</v>
      </c>
      <c r="K6139" s="12">
        <v>9</v>
      </c>
      <c r="L6139" s="12">
        <v>15</v>
      </c>
      <c r="P6139" s="12" t="s">
        <v>75</v>
      </c>
      <c r="Q6139" s="12" t="str">
        <f>CONCATENATE(X6139," ",Y6139)</f>
        <v>Troglodytes troglodytes</v>
      </c>
      <c r="R6139" s="14" t="str">
        <f>CONCATENATE(S6139,", ",T6139,", ",U6139,", ",V6139,", ",W6139,", ",X6139,", ",Y6139)</f>
        <v>Animalia, Chordata, Aves, Passeriformes, Troglodytidae, Troglodytes, troglodytes</v>
      </c>
      <c r="S6139" s="6" t="s">
        <v>76</v>
      </c>
      <c r="T6139" s="6" t="s">
        <v>77</v>
      </c>
      <c r="U6139" s="6" t="s">
        <v>78</v>
      </c>
      <c r="V6139" s="12" t="s">
        <v>79</v>
      </c>
      <c r="W6139" s="12" t="s">
        <v>197</v>
      </c>
      <c r="X6139" s="12" t="s">
        <v>198</v>
      </c>
      <c r="Y6139" s="12" t="s">
        <v>199</v>
      </c>
      <c r="AA6139" s="12" t="s">
        <v>83</v>
      </c>
      <c r="AB6139" s="6" t="s">
        <v>84</v>
      </c>
      <c r="AC6139" s="12" t="s">
        <v>200</v>
      </c>
      <c r="AD6139" s="6" t="s">
        <v>4599</v>
      </c>
      <c r="AE6139" s="2">
        <v>45550</v>
      </c>
      <c r="AF6139" s="43" t="s">
        <v>87</v>
      </c>
      <c r="AG6139" s="7" t="s">
        <v>201</v>
      </c>
      <c r="AH6139" s="43" t="s">
        <v>3745</v>
      </c>
      <c r="AI6139" s="43" t="s">
        <v>3744</v>
      </c>
      <c r="AL6139" s="43">
        <v>10</v>
      </c>
      <c r="AN6139" s="46" t="s">
        <v>5240</v>
      </c>
      <c r="AO6139" s="5" t="s">
        <v>89</v>
      </c>
      <c r="AP6139" s="6" t="s">
        <v>4599</v>
      </c>
      <c r="AR6139" s="7" t="s">
        <v>90</v>
      </c>
      <c r="AT6139" s="4" t="str">
        <f>CONCATENATE(AU6139,", ",AV6139,", ",AW6139,", ",AX6139,", ",AY6139,", ",AZ6139,", ",BA6139)</f>
        <v>Europe, France, FR, Bretagne, Ille-et-Vilaine, Rennes, Campus Institut Agro Rennes</v>
      </c>
      <c r="AU6139" s="1" t="s">
        <v>91</v>
      </c>
      <c r="AV6139" s="1" t="s">
        <v>92</v>
      </c>
      <c r="AW6139" s="1" t="s">
        <v>93</v>
      </c>
      <c r="AX6139" s="1" t="s">
        <v>94</v>
      </c>
      <c r="AY6139" s="1" t="s">
        <v>95</v>
      </c>
      <c r="AZ6139" s="1" t="s">
        <v>96</v>
      </c>
      <c r="BA6139" s="1" t="s">
        <v>5242</v>
      </c>
      <c r="BC6139" s="43"/>
      <c r="BF6139" s="43" t="s">
        <v>4596</v>
      </c>
      <c r="BG6139" s="43" t="s">
        <v>93</v>
      </c>
      <c r="BH6139" s="7" t="s">
        <v>97</v>
      </c>
      <c r="BJ6139" s="7" t="s">
        <v>98</v>
      </c>
      <c r="BK6139" s="7" t="s">
        <v>99</v>
      </c>
      <c r="BL6139" s="7" t="s">
        <v>4597</v>
      </c>
      <c r="BM6139" s="7" t="s">
        <v>4598</v>
      </c>
      <c r="BU6139" s="43">
        <v>1</v>
      </c>
      <c r="BW6139" s="43" t="s">
        <v>103</v>
      </c>
    </row>
    <row r="6140" spans="3:75" x14ac:dyDescent="0.35">
      <c r="C6140" s="43" t="str">
        <f t="shared" si="95"/>
        <v>IARA:BDT-09:2024: 6139</v>
      </c>
      <c r="D6140" s="43">
        <v>6139</v>
      </c>
      <c r="E6140" s="43" t="s">
        <v>5325</v>
      </c>
      <c r="F6140" s="1" t="s">
        <v>73</v>
      </c>
      <c r="G6140" s="43" t="s">
        <v>5272</v>
      </c>
      <c r="H6140" s="2">
        <v>45550</v>
      </c>
      <c r="J6140" s="12">
        <v>2024</v>
      </c>
      <c r="K6140" s="12">
        <v>9</v>
      </c>
      <c r="L6140" s="12">
        <v>15</v>
      </c>
      <c r="P6140" s="12" t="s">
        <v>75</v>
      </c>
      <c r="Q6140" s="12" t="str">
        <f>CONCATENATE(X6140," ",Y6140)</f>
        <v>Columba palumbus</v>
      </c>
      <c r="R6140" s="14" t="str">
        <f>CONCATENATE(S6140,", ",T6140,", ",U6140,", ",V6140,", ",W6140,", ",X6140,", ",Y6140)</f>
        <v>Animalia, Chordata, Aves, Columbiformes, Columbidae, Columba, palumbus</v>
      </c>
      <c r="S6140" s="6" t="s">
        <v>76</v>
      </c>
      <c r="T6140" s="6" t="s">
        <v>77</v>
      </c>
      <c r="U6140" s="6" t="s">
        <v>78</v>
      </c>
      <c r="V6140" s="12" t="s">
        <v>159</v>
      </c>
      <c r="W6140" s="12" t="s">
        <v>160</v>
      </c>
      <c r="X6140" s="12" t="s">
        <v>161</v>
      </c>
      <c r="Y6140" s="12" t="s">
        <v>162</v>
      </c>
      <c r="AA6140" s="12" t="s">
        <v>83</v>
      </c>
      <c r="AB6140" s="6" t="s">
        <v>84</v>
      </c>
      <c r="AC6140" s="12" t="s">
        <v>163</v>
      </c>
      <c r="AD6140" s="6" t="s">
        <v>4599</v>
      </c>
      <c r="AE6140" s="2">
        <v>45550</v>
      </c>
      <c r="AF6140" s="43" t="s">
        <v>87</v>
      </c>
      <c r="AG6140" s="7" t="s">
        <v>164</v>
      </c>
      <c r="AH6140" s="43" t="s">
        <v>3747</v>
      </c>
      <c r="AI6140" s="43" t="s">
        <v>3746</v>
      </c>
      <c r="AL6140" s="43">
        <v>10</v>
      </c>
      <c r="AN6140" s="46" t="s">
        <v>5240</v>
      </c>
      <c r="AO6140" s="5" t="s">
        <v>89</v>
      </c>
      <c r="AP6140" s="6" t="s">
        <v>4599</v>
      </c>
      <c r="AR6140" s="7" t="s">
        <v>90</v>
      </c>
      <c r="AT6140" s="4" t="str">
        <f>CONCATENATE(AU6140,", ",AV6140,", ",AW6140,", ",AX6140,", ",AY6140,", ",AZ6140,", ",BA6140)</f>
        <v>Europe, France, FR, Bretagne, Ille-et-Vilaine, Rennes, Campus Institut Agro Rennes</v>
      </c>
      <c r="AU6140" s="1" t="s">
        <v>91</v>
      </c>
      <c r="AV6140" s="1" t="s">
        <v>92</v>
      </c>
      <c r="AW6140" s="1" t="s">
        <v>93</v>
      </c>
      <c r="AX6140" s="1" t="s">
        <v>94</v>
      </c>
      <c r="AY6140" s="1" t="s">
        <v>95</v>
      </c>
      <c r="AZ6140" s="1" t="s">
        <v>96</v>
      </c>
      <c r="BA6140" s="1" t="s">
        <v>5242</v>
      </c>
      <c r="BC6140" s="43"/>
      <c r="BF6140" s="43" t="s">
        <v>4596</v>
      </c>
      <c r="BG6140" s="43" t="s">
        <v>93</v>
      </c>
      <c r="BH6140" s="7" t="s">
        <v>97</v>
      </c>
      <c r="BJ6140" s="7" t="s">
        <v>98</v>
      </c>
      <c r="BK6140" s="7" t="s">
        <v>99</v>
      </c>
      <c r="BL6140" s="7" t="s">
        <v>4597</v>
      </c>
      <c r="BM6140" s="7" t="s">
        <v>4598</v>
      </c>
      <c r="BU6140" s="43">
        <v>1</v>
      </c>
      <c r="BW6140" s="43" t="s">
        <v>103</v>
      </c>
    </row>
    <row r="6141" spans="3:75" x14ac:dyDescent="0.35">
      <c r="C6141" s="43" t="str">
        <f t="shared" si="95"/>
        <v>IARA:BDT-09:2024: 6140</v>
      </c>
      <c r="D6141" s="43">
        <v>6140</v>
      </c>
      <c r="E6141" s="43" t="s">
        <v>5325</v>
      </c>
      <c r="F6141" s="1" t="s">
        <v>73</v>
      </c>
      <c r="G6141" s="43" t="s">
        <v>5272</v>
      </c>
      <c r="H6141" s="2">
        <v>45550</v>
      </c>
      <c r="J6141" s="12">
        <v>2024</v>
      </c>
      <c r="K6141" s="12">
        <v>9</v>
      </c>
      <c r="L6141" s="12">
        <v>15</v>
      </c>
      <c r="P6141" s="12" t="s">
        <v>75</v>
      </c>
      <c r="Q6141" s="12" t="str">
        <f>CONCATENATE(X6141," ",Y6141)</f>
        <v>Columba palumbus</v>
      </c>
      <c r="R6141" s="14" t="str">
        <f>CONCATENATE(S6141,", ",T6141,", ",U6141,", ",V6141,", ",W6141,", ",X6141,", ",Y6141)</f>
        <v>Animalia, Chordata, Aves, Columbiformes, Columbidae, Columba, palumbus</v>
      </c>
      <c r="S6141" s="6" t="s">
        <v>76</v>
      </c>
      <c r="T6141" s="6" t="s">
        <v>77</v>
      </c>
      <c r="U6141" s="6" t="s">
        <v>78</v>
      </c>
      <c r="V6141" s="12" t="s">
        <v>159</v>
      </c>
      <c r="W6141" s="12" t="s">
        <v>160</v>
      </c>
      <c r="X6141" s="12" t="s">
        <v>161</v>
      </c>
      <c r="Y6141" s="12" t="s">
        <v>162</v>
      </c>
      <c r="AA6141" s="12" t="s">
        <v>83</v>
      </c>
      <c r="AB6141" s="6" t="s">
        <v>84</v>
      </c>
      <c r="AC6141" s="12" t="s">
        <v>163</v>
      </c>
      <c r="AD6141" s="6" t="s">
        <v>4599</v>
      </c>
      <c r="AE6141" s="2">
        <v>45550</v>
      </c>
      <c r="AF6141" s="43" t="s">
        <v>87</v>
      </c>
      <c r="AG6141" s="7" t="s">
        <v>164</v>
      </c>
      <c r="AH6141" s="43" t="s">
        <v>3749</v>
      </c>
      <c r="AI6141" s="43" t="s">
        <v>3748</v>
      </c>
      <c r="AL6141" s="43">
        <v>10</v>
      </c>
      <c r="AN6141" s="46" t="s">
        <v>5240</v>
      </c>
      <c r="AO6141" s="5" t="s">
        <v>89</v>
      </c>
      <c r="AP6141" s="6" t="s">
        <v>4599</v>
      </c>
      <c r="AR6141" s="7" t="s">
        <v>90</v>
      </c>
      <c r="AT6141" s="4" t="str">
        <f>CONCATENATE(AU6141,", ",AV6141,", ",AW6141,", ",AX6141,", ",AY6141,", ",AZ6141,", ",BA6141)</f>
        <v>Europe, France, FR, Bretagne, Ille-et-Vilaine, Rennes, Campus Institut Agro Rennes</v>
      </c>
      <c r="AU6141" s="1" t="s">
        <v>91</v>
      </c>
      <c r="AV6141" s="1" t="s">
        <v>92</v>
      </c>
      <c r="AW6141" s="1" t="s">
        <v>93</v>
      </c>
      <c r="AX6141" s="1" t="s">
        <v>94</v>
      </c>
      <c r="AY6141" s="1" t="s">
        <v>95</v>
      </c>
      <c r="AZ6141" s="1" t="s">
        <v>96</v>
      </c>
      <c r="BA6141" s="1" t="s">
        <v>5242</v>
      </c>
      <c r="BC6141" s="43"/>
      <c r="BF6141" s="43" t="s">
        <v>4596</v>
      </c>
      <c r="BG6141" s="43" t="s">
        <v>93</v>
      </c>
      <c r="BH6141" s="7" t="s">
        <v>97</v>
      </c>
      <c r="BJ6141" s="7" t="s">
        <v>98</v>
      </c>
      <c r="BK6141" s="7" t="s">
        <v>99</v>
      </c>
      <c r="BL6141" s="7" t="s">
        <v>4597</v>
      </c>
      <c r="BM6141" s="7" t="s">
        <v>4598</v>
      </c>
      <c r="BU6141" s="43">
        <v>1</v>
      </c>
      <c r="BW6141" s="43" t="s">
        <v>103</v>
      </c>
    </row>
    <row r="6142" spans="3:75" x14ac:dyDescent="0.35">
      <c r="C6142" s="43" t="str">
        <f t="shared" si="95"/>
        <v>IARA:BDT-09:2024: 6141</v>
      </c>
      <c r="D6142" s="43">
        <v>6141</v>
      </c>
      <c r="E6142" s="43" t="s">
        <v>5325</v>
      </c>
      <c r="F6142" s="1" t="s">
        <v>73</v>
      </c>
      <c r="G6142" s="43" t="s">
        <v>5272</v>
      </c>
      <c r="H6142" s="2">
        <v>45550</v>
      </c>
      <c r="J6142" s="12">
        <v>2024</v>
      </c>
      <c r="K6142" s="12">
        <v>9</v>
      </c>
      <c r="L6142" s="12">
        <v>15</v>
      </c>
      <c r="P6142" s="12" t="s">
        <v>75</v>
      </c>
      <c r="Q6142" s="12" t="str">
        <f>CONCATENATE(X6142," ",Y6142)</f>
        <v>Columba palumbus</v>
      </c>
      <c r="R6142" s="14" t="str">
        <f>CONCATENATE(S6142,", ",T6142,", ",U6142,", ",V6142,", ",W6142,", ",X6142,", ",Y6142)</f>
        <v>Animalia, Chordata, Aves, Columbiformes, Columbidae, Columba, palumbus</v>
      </c>
      <c r="S6142" s="6" t="s">
        <v>76</v>
      </c>
      <c r="T6142" s="6" t="s">
        <v>77</v>
      </c>
      <c r="U6142" s="6" t="s">
        <v>78</v>
      </c>
      <c r="V6142" s="12" t="s">
        <v>159</v>
      </c>
      <c r="W6142" s="12" t="s">
        <v>160</v>
      </c>
      <c r="X6142" s="12" t="s">
        <v>161</v>
      </c>
      <c r="Y6142" s="12" t="s">
        <v>162</v>
      </c>
      <c r="AA6142" s="12" t="s">
        <v>83</v>
      </c>
      <c r="AB6142" s="6" t="s">
        <v>84</v>
      </c>
      <c r="AC6142" s="12" t="s">
        <v>163</v>
      </c>
      <c r="AD6142" s="6" t="s">
        <v>4599</v>
      </c>
      <c r="AE6142" s="2">
        <v>45550</v>
      </c>
      <c r="AF6142" s="43" t="s">
        <v>87</v>
      </c>
      <c r="AG6142" s="7" t="s">
        <v>164</v>
      </c>
      <c r="AH6142" s="43" t="s">
        <v>3749</v>
      </c>
      <c r="AI6142" s="43" t="s">
        <v>3748</v>
      </c>
      <c r="AL6142" s="43">
        <v>10</v>
      </c>
      <c r="AN6142" s="46" t="s">
        <v>5240</v>
      </c>
      <c r="AO6142" s="5" t="s">
        <v>89</v>
      </c>
      <c r="AP6142" s="6" t="s">
        <v>4599</v>
      </c>
      <c r="AR6142" s="7" t="s">
        <v>90</v>
      </c>
      <c r="AT6142" s="4" t="str">
        <f>CONCATENATE(AU6142,", ",AV6142,", ",AW6142,", ",AX6142,", ",AY6142,", ",AZ6142,", ",BA6142)</f>
        <v>Europe, France, FR, Bretagne, Ille-et-Vilaine, Rennes, Campus Institut Agro Rennes</v>
      </c>
      <c r="AU6142" s="1" t="s">
        <v>91</v>
      </c>
      <c r="AV6142" s="1" t="s">
        <v>92</v>
      </c>
      <c r="AW6142" s="1" t="s">
        <v>93</v>
      </c>
      <c r="AX6142" s="1" t="s">
        <v>94</v>
      </c>
      <c r="AY6142" s="1" t="s">
        <v>95</v>
      </c>
      <c r="AZ6142" s="1" t="s">
        <v>96</v>
      </c>
      <c r="BA6142" s="1" t="s">
        <v>5242</v>
      </c>
      <c r="BC6142" s="43"/>
      <c r="BF6142" s="43" t="s">
        <v>4596</v>
      </c>
      <c r="BG6142" s="43" t="s">
        <v>93</v>
      </c>
      <c r="BH6142" s="7" t="s">
        <v>97</v>
      </c>
      <c r="BJ6142" s="7" t="s">
        <v>98</v>
      </c>
      <c r="BK6142" s="7" t="s">
        <v>99</v>
      </c>
      <c r="BL6142" s="7" t="s">
        <v>4597</v>
      </c>
      <c r="BM6142" s="7" t="s">
        <v>4598</v>
      </c>
      <c r="BU6142" s="43">
        <v>1</v>
      </c>
      <c r="BW6142" s="43" t="s">
        <v>103</v>
      </c>
    </row>
    <row r="6143" spans="3:75" x14ac:dyDescent="0.35">
      <c r="C6143" s="43" t="str">
        <f t="shared" si="95"/>
        <v>IARA:BDT-09:2024: 6142</v>
      </c>
      <c r="D6143" s="43">
        <v>6142</v>
      </c>
      <c r="E6143" s="43" t="s">
        <v>5325</v>
      </c>
      <c r="F6143" s="1" t="s">
        <v>73</v>
      </c>
      <c r="G6143" s="43" t="s">
        <v>5272</v>
      </c>
      <c r="H6143" s="2">
        <v>45550</v>
      </c>
      <c r="J6143" s="12">
        <v>2024</v>
      </c>
      <c r="K6143" s="12">
        <v>9</v>
      </c>
      <c r="L6143" s="12">
        <v>15</v>
      </c>
      <c r="P6143" s="12" t="s">
        <v>75</v>
      </c>
      <c r="Q6143" s="12" t="str">
        <f>CONCATENATE(X6143," ",Y6143)</f>
        <v>Columba palumbus</v>
      </c>
      <c r="R6143" s="14" t="str">
        <f>CONCATENATE(S6143,", ",T6143,", ",U6143,", ",V6143,", ",W6143,", ",X6143,", ",Y6143)</f>
        <v>Animalia, Chordata, Aves, Columbiformes, Columbidae, Columba, palumbus</v>
      </c>
      <c r="S6143" s="6" t="s">
        <v>76</v>
      </c>
      <c r="T6143" s="6" t="s">
        <v>77</v>
      </c>
      <c r="U6143" s="6" t="s">
        <v>78</v>
      </c>
      <c r="V6143" s="12" t="s">
        <v>159</v>
      </c>
      <c r="W6143" s="12" t="s">
        <v>160</v>
      </c>
      <c r="X6143" s="12" t="s">
        <v>161</v>
      </c>
      <c r="Y6143" s="12" t="s">
        <v>162</v>
      </c>
      <c r="AA6143" s="12" t="s">
        <v>83</v>
      </c>
      <c r="AB6143" s="6" t="s">
        <v>84</v>
      </c>
      <c r="AC6143" s="12" t="s">
        <v>163</v>
      </c>
      <c r="AD6143" s="6" t="s">
        <v>4599</v>
      </c>
      <c r="AE6143" s="2">
        <v>45550</v>
      </c>
      <c r="AF6143" s="43" t="s">
        <v>87</v>
      </c>
      <c r="AG6143" s="7" t="s">
        <v>164</v>
      </c>
      <c r="AH6143" s="43" t="s">
        <v>3749</v>
      </c>
      <c r="AI6143" s="43" t="s">
        <v>3748</v>
      </c>
      <c r="AL6143" s="43">
        <v>10</v>
      </c>
      <c r="AN6143" s="46" t="s">
        <v>5240</v>
      </c>
      <c r="AO6143" s="5" t="s">
        <v>89</v>
      </c>
      <c r="AP6143" s="6" t="s">
        <v>4599</v>
      </c>
      <c r="AR6143" s="7" t="s">
        <v>90</v>
      </c>
      <c r="AT6143" s="4" t="str">
        <f>CONCATENATE(AU6143,", ",AV6143,", ",AW6143,", ",AX6143,", ",AY6143,", ",AZ6143,", ",BA6143)</f>
        <v>Europe, France, FR, Bretagne, Ille-et-Vilaine, Rennes, Campus Institut Agro Rennes</v>
      </c>
      <c r="AU6143" s="1" t="s">
        <v>91</v>
      </c>
      <c r="AV6143" s="1" t="s">
        <v>92</v>
      </c>
      <c r="AW6143" s="1" t="s">
        <v>93</v>
      </c>
      <c r="AX6143" s="1" t="s">
        <v>94</v>
      </c>
      <c r="AY6143" s="1" t="s">
        <v>95</v>
      </c>
      <c r="AZ6143" s="1" t="s">
        <v>96</v>
      </c>
      <c r="BA6143" s="1" t="s">
        <v>5242</v>
      </c>
      <c r="BC6143" s="43"/>
      <c r="BF6143" s="43" t="s">
        <v>4596</v>
      </c>
      <c r="BG6143" s="43" t="s">
        <v>93</v>
      </c>
      <c r="BH6143" s="7" t="s">
        <v>97</v>
      </c>
      <c r="BJ6143" s="7" t="s">
        <v>98</v>
      </c>
      <c r="BK6143" s="7" t="s">
        <v>99</v>
      </c>
      <c r="BL6143" s="7" t="s">
        <v>4597</v>
      </c>
      <c r="BM6143" s="7" t="s">
        <v>4598</v>
      </c>
      <c r="BU6143" s="43">
        <v>1</v>
      </c>
      <c r="BW6143" s="43" t="s">
        <v>103</v>
      </c>
    </row>
    <row r="6144" spans="3:75" x14ac:dyDescent="0.35">
      <c r="C6144" s="43" t="str">
        <f t="shared" si="95"/>
        <v>IARA:BDT-09:2024: 6143</v>
      </c>
      <c r="D6144" s="43">
        <v>6143</v>
      </c>
      <c r="E6144" s="43" t="s">
        <v>5325</v>
      </c>
      <c r="F6144" s="1" t="s">
        <v>73</v>
      </c>
      <c r="G6144" s="43" t="s">
        <v>5272</v>
      </c>
      <c r="H6144" s="2">
        <v>45550</v>
      </c>
      <c r="J6144" s="12">
        <v>2024</v>
      </c>
      <c r="K6144" s="12">
        <v>9</v>
      </c>
      <c r="L6144" s="12">
        <v>15</v>
      </c>
      <c r="P6144" s="12" t="s">
        <v>75</v>
      </c>
      <c r="Q6144" s="12" t="str">
        <f>CONCATENATE(X6144," ",Y6144)</f>
        <v>Turdus merula</v>
      </c>
      <c r="R6144" s="14" t="str">
        <f>CONCATENATE(S6144,", ",T6144,", ",U6144,", ",V6144,", ",W6144,", ",X6144,", ",Y6144)</f>
        <v>Animalia, Chordata, Aves, Passeriformes, Turdidae, Turdus, merula</v>
      </c>
      <c r="S6144" s="6" t="s">
        <v>76</v>
      </c>
      <c r="T6144" s="6" t="s">
        <v>77</v>
      </c>
      <c r="U6144" s="6" t="s">
        <v>78</v>
      </c>
      <c r="V6144" s="17" t="s">
        <v>79</v>
      </c>
      <c r="W6144" s="17" t="s">
        <v>126</v>
      </c>
      <c r="X6144" s="17" t="s">
        <v>127</v>
      </c>
      <c r="Y6144" s="17" t="s">
        <v>132</v>
      </c>
      <c r="AA6144" s="12" t="s">
        <v>83</v>
      </c>
      <c r="AB6144" s="6" t="s">
        <v>84</v>
      </c>
      <c r="AC6144" s="12" t="s">
        <v>133</v>
      </c>
      <c r="AD6144" s="6" t="s">
        <v>4599</v>
      </c>
      <c r="AE6144" s="2">
        <v>45550</v>
      </c>
      <c r="AF6144" s="43" t="s">
        <v>87</v>
      </c>
      <c r="AG6144" s="7" t="s">
        <v>134</v>
      </c>
      <c r="AH6144" s="43" t="s">
        <v>3751</v>
      </c>
      <c r="AI6144" s="43" t="s">
        <v>3750</v>
      </c>
      <c r="AL6144" s="43">
        <v>10</v>
      </c>
      <c r="AN6144" s="46" t="s">
        <v>5240</v>
      </c>
      <c r="AO6144" s="5" t="s">
        <v>89</v>
      </c>
      <c r="AP6144" s="6" t="s">
        <v>4599</v>
      </c>
      <c r="AR6144" s="7" t="s">
        <v>90</v>
      </c>
      <c r="AT6144" s="4" t="str">
        <f>CONCATENATE(AU6144,", ",AV6144,", ",AW6144,", ",AX6144,", ",AY6144,", ",AZ6144,", ",BA6144)</f>
        <v>Europe, France, FR, Bretagne, Ille-et-Vilaine, Rennes, Campus Institut Agro Rennes</v>
      </c>
      <c r="AU6144" s="1" t="s">
        <v>91</v>
      </c>
      <c r="AV6144" s="1" t="s">
        <v>92</v>
      </c>
      <c r="AW6144" s="1" t="s">
        <v>93</v>
      </c>
      <c r="AX6144" s="1" t="s">
        <v>94</v>
      </c>
      <c r="AY6144" s="1" t="s">
        <v>95</v>
      </c>
      <c r="AZ6144" s="1" t="s">
        <v>96</v>
      </c>
      <c r="BA6144" s="1" t="s">
        <v>5242</v>
      </c>
      <c r="BC6144" s="43"/>
      <c r="BF6144" s="43" t="s">
        <v>4596</v>
      </c>
      <c r="BG6144" s="43" t="s">
        <v>93</v>
      </c>
      <c r="BH6144" s="7" t="s">
        <v>97</v>
      </c>
      <c r="BJ6144" s="7" t="s">
        <v>98</v>
      </c>
      <c r="BK6144" s="7" t="s">
        <v>99</v>
      </c>
      <c r="BL6144" s="7" t="s">
        <v>4597</v>
      </c>
      <c r="BM6144" s="7" t="s">
        <v>4598</v>
      </c>
      <c r="BU6144" s="43">
        <v>1</v>
      </c>
      <c r="BW6144" s="43" t="s">
        <v>103</v>
      </c>
    </row>
    <row r="6145" spans="3:75" x14ac:dyDescent="0.35">
      <c r="C6145" s="43" t="str">
        <f t="shared" si="95"/>
        <v>IARA:BDT-09:2024: 6144</v>
      </c>
      <c r="D6145" s="43">
        <v>6144</v>
      </c>
      <c r="E6145" s="43" t="s">
        <v>5325</v>
      </c>
      <c r="F6145" s="1" t="s">
        <v>73</v>
      </c>
      <c r="G6145" s="43" t="s">
        <v>5272</v>
      </c>
      <c r="H6145" s="2">
        <v>45550</v>
      </c>
      <c r="J6145" s="12">
        <v>2024</v>
      </c>
      <c r="K6145" s="12">
        <v>9</v>
      </c>
      <c r="L6145" s="12">
        <v>15</v>
      </c>
      <c r="P6145" s="12" t="s">
        <v>75</v>
      </c>
      <c r="Q6145" s="12" t="str">
        <f>CONCATENATE(X6145," ",Y6145)</f>
        <v>Phylloscopus collybita</v>
      </c>
      <c r="R6145" s="14" t="str">
        <f>CONCATENATE(S6145,", ",T6145,", ",U6145,", ",V6145,", ",W6145,", ",X6145,", ",Y6145)</f>
        <v>Animalia, Chordata, Aves, Passeriformes, Phylloscopidae, Phylloscopus, collybita</v>
      </c>
      <c r="S6145" s="6" t="s">
        <v>76</v>
      </c>
      <c r="T6145" s="6" t="s">
        <v>77</v>
      </c>
      <c r="U6145" s="6" t="s">
        <v>78</v>
      </c>
      <c r="V6145" s="12" t="s">
        <v>79</v>
      </c>
      <c r="W6145" s="12" t="s">
        <v>170</v>
      </c>
      <c r="X6145" s="12" t="s">
        <v>171</v>
      </c>
      <c r="Y6145" s="12" t="s">
        <v>172</v>
      </c>
      <c r="AA6145" s="12" t="s">
        <v>83</v>
      </c>
      <c r="AB6145" s="6" t="s">
        <v>173</v>
      </c>
      <c r="AC6145" s="12" t="s">
        <v>174</v>
      </c>
      <c r="AD6145" s="6" t="s">
        <v>4599</v>
      </c>
      <c r="AE6145" s="2">
        <v>45550</v>
      </c>
      <c r="AF6145" s="43" t="s">
        <v>87</v>
      </c>
      <c r="AG6145" s="7" t="s">
        <v>175</v>
      </c>
      <c r="AH6145" s="43" t="s">
        <v>3753</v>
      </c>
      <c r="AI6145" s="43" t="s">
        <v>3752</v>
      </c>
      <c r="AL6145" s="43">
        <v>10</v>
      </c>
      <c r="AN6145" s="46" t="s">
        <v>5240</v>
      </c>
      <c r="AO6145" s="5" t="s">
        <v>89</v>
      </c>
      <c r="AP6145" s="6" t="s">
        <v>4599</v>
      </c>
      <c r="AR6145" s="7" t="s">
        <v>90</v>
      </c>
      <c r="AT6145" s="4" t="str">
        <f>CONCATENATE(AU6145,", ",AV6145,", ",AW6145,", ",AX6145,", ",AY6145,", ",AZ6145,", ",BA6145)</f>
        <v>Europe, France, FR, Bretagne, Ille-et-Vilaine, Rennes, Campus Institut Agro Rennes</v>
      </c>
      <c r="AU6145" s="1" t="s">
        <v>91</v>
      </c>
      <c r="AV6145" s="1" t="s">
        <v>92</v>
      </c>
      <c r="AW6145" s="1" t="s">
        <v>93</v>
      </c>
      <c r="AX6145" s="1" t="s">
        <v>94</v>
      </c>
      <c r="AY6145" s="1" t="s">
        <v>95</v>
      </c>
      <c r="AZ6145" s="1" t="s">
        <v>96</v>
      </c>
      <c r="BA6145" s="1" t="s">
        <v>5242</v>
      </c>
      <c r="BC6145" s="43"/>
      <c r="BF6145" s="43" t="s">
        <v>4596</v>
      </c>
      <c r="BG6145" s="43" t="s">
        <v>93</v>
      </c>
      <c r="BH6145" s="7" t="s">
        <v>97</v>
      </c>
      <c r="BJ6145" s="7" t="s">
        <v>98</v>
      </c>
      <c r="BK6145" s="7" t="s">
        <v>99</v>
      </c>
      <c r="BL6145" s="7" t="s">
        <v>4597</v>
      </c>
      <c r="BM6145" s="7" t="s">
        <v>4598</v>
      </c>
      <c r="BU6145" s="43">
        <v>1</v>
      </c>
      <c r="BW6145" s="43" t="s">
        <v>103</v>
      </c>
    </row>
    <row r="6146" spans="3:75" x14ac:dyDescent="0.35">
      <c r="C6146" s="43" t="str">
        <f t="shared" si="95"/>
        <v>IARA:BDT-09:2024: 6145</v>
      </c>
      <c r="D6146" s="43">
        <v>6145</v>
      </c>
      <c r="E6146" s="43" t="s">
        <v>5325</v>
      </c>
      <c r="F6146" s="1" t="s">
        <v>73</v>
      </c>
      <c r="G6146" s="43" t="s">
        <v>5272</v>
      </c>
      <c r="H6146" s="2">
        <v>45550</v>
      </c>
      <c r="J6146" s="12">
        <v>2024</v>
      </c>
      <c r="K6146" s="12">
        <v>9</v>
      </c>
      <c r="L6146" s="12">
        <v>15</v>
      </c>
      <c r="P6146" s="12" t="s">
        <v>75</v>
      </c>
      <c r="Q6146" s="12" t="str">
        <f>CONCATENATE(X6146," ",Y6146)</f>
        <v>Erithacus rubecula</v>
      </c>
      <c r="R6146" s="14" t="str">
        <f>CONCATENATE(S6146,", ",T6146,", ",U6146,", ",V6146,", ",W6146,", ",X6146,", ",Y6146)</f>
        <v>Animalia, Chordata, Aves, Passeriformes, Muscicapidae, Erithacus, rubecula</v>
      </c>
      <c r="S6146" s="6" t="s">
        <v>76</v>
      </c>
      <c r="T6146" s="6" t="s">
        <v>77</v>
      </c>
      <c r="U6146" s="6" t="s">
        <v>78</v>
      </c>
      <c r="V6146" s="12" t="s">
        <v>79</v>
      </c>
      <c r="W6146" s="12" t="s">
        <v>182</v>
      </c>
      <c r="X6146" s="12" t="s">
        <v>183</v>
      </c>
      <c r="Y6146" s="12" t="s">
        <v>184</v>
      </c>
      <c r="AA6146" s="12" t="s">
        <v>83</v>
      </c>
      <c r="AB6146" s="6" t="s">
        <v>84</v>
      </c>
      <c r="AC6146" s="12" t="s">
        <v>185</v>
      </c>
      <c r="AD6146" s="6" t="s">
        <v>4599</v>
      </c>
      <c r="AE6146" s="2">
        <v>45550</v>
      </c>
      <c r="AF6146" s="43" t="s">
        <v>87</v>
      </c>
      <c r="AG6146" s="7" t="s">
        <v>186</v>
      </c>
      <c r="AH6146" s="43" t="s">
        <v>3755</v>
      </c>
      <c r="AI6146" s="43" t="s">
        <v>3754</v>
      </c>
      <c r="AL6146" s="43">
        <v>10</v>
      </c>
      <c r="AN6146" s="46" t="s">
        <v>5240</v>
      </c>
      <c r="AO6146" s="5" t="s">
        <v>89</v>
      </c>
      <c r="AP6146" s="6" t="s">
        <v>4599</v>
      </c>
      <c r="AR6146" s="7" t="s">
        <v>90</v>
      </c>
      <c r="AT6146" s="4" t="str">
        <f>CONCATENATE(AU6146,", ",AV6146,", ",AW6146,", ",AX6146,", ",AY6146,", ",AZ6146,", ",BA6146)</f>
        <v>Europe, France, FR, Bretagne, Ille-et-Vilaine, Rennes, Campus Institut Agro Rennes</v>
      </c>
      <c r="AU6146" s="1" t="s">
        <v>91</v>
      </c>
      <c r="AV6146" s="1" t="s">
        <v>92</v>
      </c>
      <c r="AW6146" s="1" t="s">
        <v>93</v>
      </c>
      <c r="AX6146" s="1" t="s">
        <v>94</v>
      </c>
      <c r="AY6146" s="1" t="s">
        <v>95</v>
      </c>
      <c r="AZ6146" s="1" t="s">
        <v>96</v>
      </c>
      <c r="BA6146" s="1" t="s">
        <v>5242</v>
      </c>
      <c r="BC6146" s="43"/>
      <c r="BF6146" s="43" t="s">
        <v>4596</v>
      </c>
      <c r="BG6146" s="43" t="s">
        <v>93</v>
      </c>
      <c r="BH6146" s="7" t="s">
        <v>97</v>
      </c>
      <c r="BJ6146" s="7" t="s">
        <v>98</v>
      </c>
      <c r="BK6146" s="7" t="s">
        <v>99</v>
      </c>
      <c r="BL6146" s="7" t="s">
        <v>4597</v>
      </c>
      <c r="BM6146" s="7" t="s">
        <v>4598</v>
      </c>
      <c r="BU6146" s="43">
        <v>1</v>
      </c>
      <c r="BW6146" s="43" t="s">
        <v>103</v>
      </c>
    </row>
    <row r="6147" spans="3:75" x14ac:dyDescent="0.35">
      <c r="C6147" s="43" t="str">
        <f t="shared" ref="C6147:C6210" si="96">_xlfn.CONCAT(E6147,D6147)</f>
        <v>IARA:BDT-09:2024: 6146</v>
      </c>
      <c r="D6147" s="43">
        <v>6146</v>
      </c>
      <c r="E6147" s="43" t="s">
        <v>5325</v>
      </c>
      <c r="F6147" s="1" t="s">
        <v>73</v>
      </c>
      <c r="G6147" s="43" t="s">
        <v>5272</v>
      </c>
      <c r="H6147" s="2">
        <v>45550</v>
      </c>
      <c r="J6147" s="12">
        <v>2024</v>
      </c>
      <c r="K6147" s="12">
        <v>9</v>
      </c>
      <c r="L6147" s="12">
        <v>15</v>
      </c>
      <c r="P6147" s="12" t="s">
        <v>75</v>
      </c>
      <c r="Q6147" s="12" t="str">
        <f>CONCATENATE(X6147," ",Y6147)</f>
        <v>Prunella modularis</v>
      </c>
      <c r="R6147" s="14" t="str">
        <f>CONCATENATE(S6147,", ",T6147,", ",U6147,", ",V6147,", ",W6147,", ",X6147,", ",Y6147)</f>
        <v>Animalia, Chordata, Aves, Passeriformes, Prunellidae, Prunella, modularis</v>
      </c>
      <c r="S6147" s="6" t="s">
        <v>76</v>
      </c>
      <c r="T6147" s="6" t="s">
        <v>77</v>
      </c>
      <c r="U6147" s="6" t="s">
        <v>78</v>
      </c>
      <c r="V6147" s="12" t="s">
        <v>79</v>
      </c>
      <c r="W6147" s="12" t="s">
        <v>80</v>
      </c>
      <c r="X6147" s="12" t="s">
        <v>81</v>
      </c>
      <c r="Y6147" s="12" t="s">
        <v>82</v>
      </c>
      <c r="AA6147" s="12" t="s">
        <v>83</v>
      </c>
      <c r="AB6147" s="6" t="s">
        <v>84</v>
      </c>
      <c r="AC6147" s="12" t="s">
        <v>85</v>
      </c>
      <c r="AD6147" s="6" t="s">
        <v>4599</v>
      </c>
      <c r="AE6147" s="2">
        <v>45550</v>
      </c>
      <c r="AF6147" s="43" t="s">
        <v>87</v>
      </c>
      <c r="AG6147" s="7" t="s">
        <v>88</v>
      </c>
      <c r="AH6147" s="43" t="s">
        <v>3757</v>
      </c>
      <c r="AI6147" s="43" t="s">
        <v>3756</v>
      </c>
      <c r="AL6147" s="43">
        <v>10</v>
      </c>
      <c r="AN6147" s="46" t="s">
        <v>5240</v>
      </c>
      <c r="AO6147" s="5" t="s">
        <v>89</v>
      </c>
      <c r="AP6147" s="6" t="s">
        <v>4599</v>
      </c>
      <c r="AR6147" s="7" t="s">
        <v>90</v>
      </c>
      <c r="AT6147" s="4" t="str">
        <f>CONCATENATE(AU6147,", ",AV6147,", ",AW6147,", ",AX6147,", ",AY6147,", ",AZ6147,", ",BA6147)</f>
        <v>Europe, France, FR, Bretagne, Ille-et-Vilaine, Rennes, Campus Institut Agro Rennes</v>
      </c>
      <c r="AU6147" s="1" t="s">
        <v>91</v>
      </c>
      <c r="AV6147" s="1" t="s">
        <v>92</v>
      </c>
      <c r="AW6147" s="1" t="s">
        <v>93</v>
      </c>
      <c r="AX6147" s="1" t="s">
        <v>94</v>
      </c>
      <c r="AY6147" s="1" t="s">
        <v>95</v>
      </c>
      <c r="AZ6147" s="1" t="s">
        <v>96</v>
      </c>
      <c r="BA6147" s="1" t="s">
        <v>5242</v>
      </c>
      <c r="BC6147" s="43"/>
      <c r="BF6147" s="43" t="s">
        <v>4596</v>
      </c>
      <c r="BG6147" s="43" t="s">
        <v>93</v>
      </c>
      <c r="BH6147" s="7" t="s">
        <v>97</v>
      </c>
      <c r="BJ6147" s="7" t="s">
        <v>98</v>
      </c>
      <c r="BK6147" s="7" t="s">
        <v>99</v>
      </c>
      <c r="BL6147" s="7" t="s">
        <v>4597</v>
      </c>
      <c r="BM6147" s="7" t="s">
        <v>4598</v>
      </c>
      <c r="BU6147" s="43">
        <v>1</v>
      </c>
      <c r="BW6147" s="43" t="s">
        <v>103</v>
      </c>
    </row>
    <row r="6148" spans="3:75" x14ac:dyDescent="0.35">
      <c r="C6148" s="43" t="str">
        <f t="shared" si="96"/>
        <v>IARA:BDT-09:2024: 6147</v>
      </c>
      <c r="D6148" s="43">
        <v>6147</v>
      </c>
      <c r="E6148" s="43" t="s">
        <v>5325</v>
      </c>
      <c r="F6148" s="1" t="s">
        <v>73</v>
      </c>
      <c r="G6148" s="43" t="s">
        <v>5272</v>
      </c>
      <c r="H6148" s="2">
        <v>45550</v>
      </c>
      <c r="J6148" s="12">
        <v>2024</v>
      </c>
      <c r="K6148" s="12">
        <v>9</v>
      </c>
      <c r="L6148" s="12">
        <v>15</v>
      </c>
      <c r="P6148" s="12" t="s">
        <v>75</v>
      </c>
      <c r="Q6148" s="12" t="str">
        <f>CONCATENATE(X6148," ",Y6148)</f>
        <v>Prunella modularis</v>
      </c>
      <c r="R6148" s="14" t="str">
        <f>CONCATENATE(S6148,", ",T6148,", ",U6148,", ",V6148,", ",W6148,", ",X6148,", ",Y6148)</f>
        <v>Animalia, Chordata, Aves, Passeriformes, Prunellidae, Prunella, modularis</v>
      </c>
      <c r="S6148" s="6" t="s">
        <v>76</v>
      </c>
      <c r="T6148" s="6" t="s">
        <v>77</v>
      </c>
      <c r="U6148" s="6" t="s">
        <v>78</v>
      </c>
      <c r="V6148" s="12" t="s">
        <v>79</v>
      </c>
      <c r="W6148" s="12" t="s">
        <v>80</v>
      </c>
      <c r="X6148" s="12" t="s">
        <v>81</v>
      </c>
      <c r="Y6148" s="12" t="s">
        <v>82</v>
      </c>
      <c r="AA6148" s="12" t="s">
        <v>83</v>
      </c>
      <c r="AB6148" s="6" t="s">
        <v>84</v>
      </c>
      <c r="AC6148" s="12" t="s">
        <v>85</v>
      </c>
      <c r="AD6148" s="6" t="s">
        <v>4599</v>
      </c>
      <c r="AE6148" s="2">
        <v>45550</v>
      </c>
      <c r="AF6148" s="43" t="s">
        <v>87</v>
      </c>
      <c r="AG6148" s="7" t="s">
        <v>88</v>
      </c>
      <c r="AH6148" s="43" t="s">
        <v>3757</v>
      </c>
      <c r="AI6148" s="43" t="s">
        <v>3758</v>
      </c>
      <c r="AL6148" s="43">
        <v>10</v>
      </c>
      <c r="AN6148" s="46" t="s">
        <v>5240</v>
      </c>
      <c r="AO6148" s="5" t="s">
        <v>89</v>
      </c>
      <c r="AP6148" s="6" t="s">
        <v>4599</v>
      </c>
      <c r="AR6148" s="7" t="s">
        <v>90</v>
      </c>
      <c r="AT6148" s="4" t="str">
        <f>CONCATENATE(AU6148,", ",AV6148,", ",AW6148,", ",AX6148,", ",AY6148,", ",AZ6148,", ",BA6148)</f>
        <v>Europe, France, FR, Bretagne, Ille-et-Vilaine, Rennes, Campus Institut Agro Rennes</v>
      </c>
      <c r="AU6148" s="1" t="s">
        <v>91</v>
      </c>
      <c r="AV6148" s="1" t="s">
        <v>92</v>
      </c>
      <c r="AW6148" s="1" t="s">
        <v>93</v>
      </c>
      <c r="AX6148" s="1" t="s">
        <v>94</v>
      </c>
      <c r="AY6148" s="1" t="s">
        <v>95</v>
      </c>
      <c r="AZ6148" s="1" t="s">
        <v>96</v>
      </c>
      <c r="BA6148" s="1" t="s">
        <v>5242</v>
      </c>
      <c r="BC6148" s="43"/>
      <c r="BF6148" s="43" t="s">
        <v>4596</v>
      </c>
      <c r="BG6148" s="43" t="s">
        <v>93</v>
      </c>
      <c r="BH6148" s="7" t="s">
        <v>97</v>
      </c>
      <c r="BJ6148" s="7" t="s">
        <v>98</v>
      </c>
      <c r="BK6148" s="7" t="s">
        <v>99</v>
      </c>
      <c r="BL6148" s="7" t="s">
        <v>4597</v>
      </c>
      <c r="BM6148" s="7" t="s">
        <v>4598</v>
      </c>
      <c r="BU6148" s="43">
        <v>1</v>
      </c>
      <c r="BW6148" s="43" t="s">
        <v>103</v>
      </c>
    </row>
    <row r="6149" spans="3:75" x14ac:dyDescent="0.35">
      <c r="C6149" s="43" t="str">
        <f t="shared" si="96"/>
        <v>IARA:BDT-09:2024: 6148</v>
      </c>
      <c r="D6149" s="43">
        <v>6148</v>
      </c>
      <c r="E6149" s="43" t="s">
        <v>5325</v>
      </c>
      <c r="F6149" s="1" t="s">
        <v>73</v>
      </c>
      <c r="G6149" s="43" t="s">
        <v>5272</v>
      </c>
      <c r="H6149" s="2">
        <v>45550</v>
      </c>
      <c r="J6149" s="12">
        <v>2024</v>
      </c>
      <c r="K6149" s="12">
        <v>9</v>
      </c>
      <c r="L6149" s="12">
        <v>15</v>
      </c>
      <c r="P6149" s="12" t="s">
        <v>75</v>
      </c>
      <c r="Q6149" s="12" t="str">
        <f>CONCATENATE(X6149," ",Y6149)</f>
        <v>Pica pica</v>
      </c>
      <c r="R6149" s="14" t="str">
        <f>CONCATENATE(S6149,", ",T6149,", ",U6149,", ",V6149,", ",W6149,", ",X6149,", ",Y6149)</f>
        <v>Animalia, Chordata, Aves, Passeriformes, Corvidae, Pica, pica</v>
      </c>
      <c r="S6149" s="6" t="s">
        <v>76</v>
      </c>
      <c r="T6149" s="6" t="s">
        <v>77</v>
      </c>
      <c r="U6149" s="6" t="s">
        <v>78</v>
      </c>
      <c r="V6149" s="12" t="s">
        <v>79</v>
      </c>
      <c r="W6149" s="12" t="s">
        <v>104</v>
      </c>
      <c r="X6149" s="12" t="s">
        <v>155</v>
      </c>
      <c r="Y6149" s="12" t="s">
        <v>156</v>
      </c>
      <c r="AA6149" s="12" t="s">
        <v>83</v>
      </c>
      <c r="AB6149" s="6" t="s">
        <v>84</v>
      </c>
      <c r="AC6149" s="12" t="s">
        <v>157</v>
      </c>
      <c r="AD6149" s="6" t="s">
        <v>4599</v>
      </c>
      <c r="AE6149" s="2">
        <v>45550</v>
      </c>
      <c r="AF6149" s="43" t="s">
        <v>87</v>
      </c>
      <c r="AG6149" s="7" t="s">
        <v>158</v>
      </c>
      <c r="AH6149" s="43" t="s">
        <v>3760</v>
      </c>
      <c r="AI6149" s="43" t="s">
        <v>3759</v>
      </c>
      <c r="AL6149" s="43">
        <v>10</v>
      </c>
      <c r="AN6149" s="46" t="s">
        <v>5240</v>
      </c>
      <c r="AO6149" s="5" t="s">
        <v>89</v>
      </c>
      <c r="AP6149" s="6" t="s">
        <v>4599</v>
      </c>
      <c r="AR6149" s="7" t="s">
        <v>90</v>
      </c>
      <c r="AT6149" s="4" t="str">
        <f>CONCATENATE(AU6149,", ",AV6149,", ",AW6149,", ",AX6149,", ",AY6149,", ",AZ6149,", ",BA6149)</f>
        <v>Europe, France, FR, Bretagne, Ille-et-Vilaine, Rennes, Campus Institut Agro Rennes</v>
      </c>
      <c r="AU6149" s="1" t="s">
        <v>91</v>
      </c>
      <c r="AV6149" s="1" t="s">
        <v>92</v>
      </c>
      <c r="AW6149" s="1" t="s">
        <v>93</v>
      </c>
      <c r="AX6149" s="1" t="s">
        <v>94</v>
      </c>
      <c r="AY6149" s="1" t="s">
        <v>95</v>
      </c>
      <c r="AZ6149" s="1" t="s">
        <v>96</v>
      </c>
      <c r="BA6149" s="1" t="s">
        <v>5242</v>
      </c>
      <c r="BC6149" s="43"/>
      <c r="BF6149" s="43" t="s">
        <v>4596</v>
      </c>
      <c r="BG6149" s="43" t="s">
        <v>93</v>
      </c>
      <c r="BH6149" s="7" t="s">
        <v>97</v>
      </c>
      <c r="BJ6149" s="7" t="s">
        <v>98</v>
      </c>
      <c r="BK6149" s="7" t="s">
        <v>99</v>
      </c>
      <c r="BL6149" s="7" t="s">
        <v>4597</v>
      </c>
      <c r="BM6149" s="7" t="s">
        <v>4598</v>
      </c>
      <c r="BU6149" s="43">
        <v>1</v>
      </c>
      <c r="BW6149" s="43" t="s">
        <v>103</v>
      </c>
    </row>
    <row r="6150" spans="3:75" x14ac:dyDescent="0.35">
      <c r="C6150" s="43" t="str">
        <f t="shared" si="96"/>
        <v>IARA:BDT-09:2024: 6149</v>
      </c>
      <c r="D6150" s="43">
        <v>6149</v>
      </c>
      <c r="E6150" s="43" t="s">
        <v>5325</v>
      </c>
      <c r="F6150" s="1" t="s">
        <v>73</v>
      </c>
      <c r="G6150" s="43" t="s">
        <v>5272</v>
      </c>
      <c r="H6150" s="2">
        <v>45550</v>
      </c>
      <c r="J6150" s="12">
        <v>2024</v>
      </c>
      <c r="K6150" s="12">
        <v>9</v>
      </c>
      <c r="L6150" s="12">
        <v>15</v>
      </c>
      <c r="P6150" s="12" t="s">
        <v>75</v>
      </c>
      <c r="Q6150" s="12" t="str">
        <f>CONCATENATE(X6150," ",Y6150)</f>
        <v>Prunella modularis</v>
      </c>
      <c r="R6150" s="14" t="str">
        <f>CONCATENATE(S6150,", ",T6150,", ",U6150,", ",V6150,", ",W6150,", ",X6150,", ",Y6150)</f>
        <v>Animalia, Chordata, Aves, Passeriformes, Prunellidae, Prunella, modularis</v>
      </c>
      <c r="S6150" s="6" t="s">
        <v>76</v>
      </c>
      <c r="T6150" s="6" t="s">
        <v>77</v>
      </c>
      <c r="U6150" s="6" t="s">
        <v>78</v>
      </c>
      <c r="V6150" s="12" t="s">
        <v>79</v>
      </c>
      <c r="W6150" s="12" t="s">
        <v>80</v>
      </c>
      <c r="X6150" s="12" t="s">
        <v>81</v>
      </c>
      <c r="Y6150" s="12" t="s">
        <v>82</v>
      </c>
      <c r="AA6150" s="12" t="s">
        <v>83</v>
      </c>
      <c r="AB6150" s="6" t="s">
        <v>84</v>
      </c>
      <c r="AC6150" s="12" t="s">
        <v>85</v>
      </c>
      <c r="AD6150" s="6" t="s">
        <v>4599</v>
      </c>
      <c r="AE6150" s="2">
        <v>45550</v>
      </c>
      <c r="AF6150" s="43" t="s">
        <v>87</v>
      </c>
      <c r="AG6150" s="7" t="s">
        <v>88</v>
      </c>
      <c r="AH6150" s="43" t="s">
        <v>3762</v>
      </c>
      <c r="AI6150" s="43" t="s">
        <v>3761</v>
      </c>
      <c r="AL6150" s="43">
        <v>10</v>
      </c>
      <c r="AN6150" s="46" t="s">
        <v>5240</v>
      </c>
      <c r="AO6150" s="5" t="s">
        <v>89</v>
      </c>
      <c r="AP6150" s="6" t="s">
        <v>4599</v>
      </c>
      <c r="AR6150" s="7" t="s">
        <v>90</v>
      </c>
      <c r="AT6150" s="4" t="str">
        <f>CONCATENATE(AU6150,", ",AV6150,", ",AW6150,", ",AX6150,", ",AY6150,", ",AZ6150,", ",BA6150)</f>
        <v>Europe, France, FR, Bretagne, Ille-et-Vilaine, Rennes, Campus Institut Agro Rennes</v>
      </c>
      <c r="AU6150" s="1" t="s">
        <v>91</v>
      </c>
      <c r="AV6150" s="1" t="s">
        <v>92</v>
      </c>
      <c r="AW6150" s="1" t="s">
        <v>93</v>
      </c>
      <c r="AX6150" s="1" t="s">
        <v>94</v>
      </c>
      <c r="AY6150" s="1" t="s">
        <v>95</v>
      </c>
      <c r="AZ6150" s="1" t="s">
        <v>96</v>
      </c>
      <c r="BA6150" s="1" t="s">
        <v>5242</v>
      </c>
      <c r="BC6150" s="43"/>
      <c r="BF6150" s="43" t="s">
        <v>4596</v>
      </c>
      <c r="BG6150" s="43" t="s">
        <v>93</v>
      </c>
      <c r="BH6150" s="7" t="s">
        <v>97</v>
      </c>
      <c r="BJ6150" s="7" t="s">
        <v>98</v>
      </c>
      <c r="BK6150" s="7" t="s">
        <v>99</v>
      </c>
      <c r="BL6150" s="7" t="s">
        <v>4597</v>
      </c>
      <c r="BM6150" s="7" t="s">
        <v>4598</v>
      </c>
      <c r="BU6150" s="43">
        <v>1</v>
      </c>
      <c r="BW6150" s="43" t="s">
        <v>103</v>
      </c>
    </row>
    <row r="6151" spans="3:75" x14ac:dyDescent="0.35">
      <c r="C6151" s="43" t="str">
        <f t="shared" si="96"/>
        <v>IARA:BDT-09:2024: 6150</v>
      </c>
      <c r="D6151" s="43">
        <v>6150</v>
      </c>
      <c r="E6151" s="43" t="s">
        <v>5325</v>
      </c>
      <c r="F6151" s="1" t="s">
        <v>73</v>
      </c>
      <c r="G6151" s="43" t="s">
        <v>5272</v>
      </c>
      <c r="H6151" s="2">
        <v>45550</v>
      </c>
      <c r="J6151" s="12">
        <v>2024</v>
      </c>
      <c r="K6151" s="12">
        <v>9</v>
      </c>
      <c r="L6151" s="12">
        <v>15</v>
      </c>
      <c r="P6151" s="12" t="s">
        <v>75</v>
      </c>
      <c r="Q6151" s="12" t="str">
        <f>CONCATENATE(X6151," ",Y6151)</f>
        <v>Erithacus rubecula</v>
      </c>
      <c r="R6151" s="14" t="str">
        <f>CONCATENATE(S6151,", ",T6151,", ",U6151,", ",V6151,", ",W6151,", ",X6151,", ",Y6151)</f>
        <v>Animalia, Chordata, Aves, Passeriformes, Muscicapidae, Erithacus, rubecula</v>
      </c>
      <c r="S6151" s="6" t="s">
        <v>76</v>
      </c>
      <c r="T6151" s="6" t="s">
        <v>77</v>
      </c>
      <c r="U6151" s="6" t="s">
        <v>78</v>
      </c>
      <c r="V6151" s="12" t="s">
        <v>79</v>
      </c>
      <c r="W6151" s="12" t="s">
        <v>182</v>
      </c>
      <c r="X6151" s="12" t="s">
        <v>183</v>
      </c>
      <c r="Y6151" s="12" t="s">
        <v>184</v>
      </c>
      <c r="AA6151" s="12" t="s">
        <v>83</v>
      </c>
      <c r="AB6151" s="6" t="s">
        <v>84</v>
      </c>
      <c r="AC6151" s="12" t="s">
        <v>185</v>
      </c>
      <c r="AD6151" s="6" t="s">
        <v>4599</v>
      </c>
      <c r="AE6151" s="2">
        <v>45550</v>
      </c>
      <c r="AF6151" s="43" t="s">
        <v>87</v>
      </c>
      <c r="AG6151" s="7" t="s">
        <v>186</v>
      </c>
      <c r="AH6151" s="43" t="s">
        <v>3764</v>
      </c>
      <c r="AI6151" s="43" t="s">
        <v>3763</v>
      </c>
      <c r="AL6151" s="43">
        <v>10</v>
      </c>
      <c r="AN6151" s="46" t="s">
        <v>5240</v>
      </c>
      <c r="AO6151" s="5" t="s">
        <v>89</v>
      </c>
      <c r="AP6151" s="6" t="s">
        <v>4599</v>
      </c>
      <c r="AR6151" s="7" t="s">
        <v>90</v>
      </c>
      <c r="AT6151" s="4" t="str">
        <f>CONCATENATE(AU6151,", ",AV6151,", ",AW6151,", ",AX6151,", ",AY6151,", ",AZ6151,", ",BA6151)</f>
        <v>Europe, France, FR, Bretagne, Ille-et-Vilaine, Rennes, Campus Institut Agro Rennes</v>
      </c>
      <c r="AU6151" s="1" t="s">
        <v>91</v>
      </c>
      <c r="AV6151" s="1" t="s">
        <v>92</v>
      </c>
      <c r="AW6151" s="1" t="s">
        <v>93</v>
      </c>
      <c r="AX6151" s="1" t="s">
        <v>94</v>
      </c>
      <c r="AY6151" s="1" t="s">
        <v>95</v>
      </c>
      <c r="AZ6151" s="1" t="s">
        <v>96</v>
      </c>
      <c r="BA6151" s="1" t="s">
        <v>5242</v>
      </c>
      <c r="BC6151" s="43"/>
      <c r="BF6151" s="43" t="s">
        <v>4596</v>
      </c>
      <c r="BG6151" s="43" t="s">
        <v>93</v>
      </c>
      <c r="BH6151" s="7" t="s">
        <v>97</v>
      </c>
      <c r="BJ6151" s="7" t="s">
        <v>98</v>
      </c>
      <c r="BK6151" s="7" t="s">
        <v>99</v>
      </c>
      <c r="BL6151" s="7" t="s">
        <v>4597</v>
      </c>
      <c r="BM6151" s="7" t="s">
        <v>4598</v>
      </c>
      <c r="BU6151" s="43">
        <v>1</v>
      </c>
      <c r="BW6151" s="43" t="s">
        <v>103</v>
      </c>
    </row>
    <row r="6152" spans="3:75" x14ac:dyDescent="0.35">
      <c r="C6152" s="43" t="str">
        <f t="shared" si="96"/>
        <v>IARA:BDT-09:2024: 6151</v>
      </c>
      <c r="D6152" s="43">
        <v>6151</v>
      </c>
      <c r="E6152" s="43" t="s">
        <v>5325</v>
      </c>
      <c r="F6152" s="1" t="s">
        <v>73</v>
      </c>
      <c r="G6152" s="43" t="s">
        <v>5272</v>
      </c>
      <c r="H6152" s="2">
        <v>45550</v>
      </c>
      <c r="J6152" s="12">
        <v>2024</v>
      </c>
      <c r="K6152" s="12">
        <v>9</v>
      </c>
      <c r="L6152" s="12">
        <v>15</v>
      </c>
      <c r="P6152" s="12" t="s">
        <v>75</v>
      </c>
      <c r="Q6152" s="12" t="str">
        <f>CONCATENATE(X6152," ",Y6152)</f>
        <v>Erithacus rubecula</v>
      </c>
      <c r="R6152" s="14" t="str">
        <f>CONCATENATE(S6152,", ",T6152,", ",U6152,", ",V6152,", ",W6152,", ",X6152,", ",Y6152)</f>
        <v>Animalia, Chordata, Aves, Passeriformes, Muscicapidae, Erithacus, rubecula</v>
      </c>
      <c r="S6152" s="6" t="s">
        <v>76</v>
      </c>
      <c r="T6152" s="6" t="s">
        <v>77</v>
      </c>
      <c r="U6152" s="6" t="s">
        <v>78</v>
      </c>
      <c r="V6152" s="12" t="s">
        <v>79</v>
      </c>
      <c r="W6152" s="12" t="s">
        <v>182</v>
      </c>
      <c r="X6152" s="12" t="s">
        <v>183</v>
      </c>
      <c r="Y6152" s="12" t="s">
        <v>184</v>
      </c>
      <c r="AA6152" s="12" t="s">
        <v>83</v>
      </c>
      <c r="AB6152" s="6" t="s">
        <v>84</v>
      </c>
      <c r="AC6152" s="12" t="s">
        <v>185</v>
      </c>
      <c r="AD6152" s="6" t="s">
        <v>4599</v>
      </c>
      <c r="AE6152" s="2">
        <v>45550</v>
      </c>
      <c r="AF6152" s="43" t="s">
        <v>87</v>
      </c>
      <c r="AG6152" s="7" t="s">
        <v>186</v>
      </c>
      <c r="AH6152" s="43" t="s">
        <v>3764</v>
      </c>
      <c r="AI6152" s="43" t="s">
        <v>3763</v>
      </c>
      <c r="AL6152" s="43">
        <v>10</v>
      </c>
      <c r="AN6152" s="46" t="s">
        <v>5240</v>
      </c>
      <c r="AO6152" s="5" t="s">
        <v>89</v>
      </c>
      <c r="AP6152" s="6" t="s">
        <v>4599</v>
      </c>
      <c r="AR6152" s="7" t="s">
        <v>90</v>
      </c>
      <c r="AT6152" s="4" t="str">
        <f>CONCATENATE(AU6152,", ",AV6152,", ",AW6152,", ",AX6152,", ",AY6152,", ",AZ6152,", ",BA6152)</f>
        <v>Europe, France, FR, Bretagne, Ille-et-Vilaine, Rennes, Campus Institut Agro Rennes</v>
      </c>
      <c r="AU6152" s="1" t="s">
        <v>91</v>
      </c>
      <c r="AV6152" s="1" t="s">
        <v>92</v>
      </c>
      <c r="AW6152" s="1" t="s">
        <v>93</v>
      </c>
      <c r="AX6152" s="1" t="s">
        <v>94</v>
      </c>
      <c r="AY6152" s="1" t="s">
        <v>95</v>
      </c>
      <c r="AZ6152" s="1" t="s">
        <v>96</v>
      </c>
      <c r="BA6152" s="1" t="s">
        <v>5242</v>
      </c>
      <c r="BC6152" s="43"/>
      <c r="BF6152" s="43" t="s">
        <v>4596</v>
      </c>
      <c r="BG6152" s="43" t="s">
        <v>93</v>
      </c>
      <c r="BH6152" s="7" t="s">
        <v>97</v>
      </c>
      <c r="BJ6152" s="7" t="s">
        <v>98</v>
      </c>
      <c r="BK6152" s="7" t="s">
        <v>99</v>
      </c>
      <c r="BL6152" s="7" t="s">
        <v>4597</v>
      </c>
      <c r="BM6152" s="7" t="s">
        <v>4598</v>
      </c>
      <c r="BU6152" s="43">
        <v>1</v>
      </c>
      <c r="BW6152" s="43" t="s">
        <v>103</v>
      </c>
    </row>
    <row r="6153" spans="3:75" x14ac:dyDescent="0.35">
      <c r="C6153" s="43" t="str">
        <f t="shared" si="96"/>
        <v>IARA:BDT-09:2024: 6152</v>
      </c>
      <c r="D6153" s="43">
        <v>6152</v>
      </c>
      <c r="E6153" s="43" t="s">
        <v>5325</v>
      </c>
      <c r="F6153" s="1" t="s">
        <v>73</v>
      </c>
      <c r="G6153" s="43" t="s">
        <v>5272</v>
      </c>
      <c r="H6153" s="2">
        <v>45550</v>
      </c>
      <c r="J6153" s="12">
        <v>2024</v>
      </c>
      <c r="K6153" s="12">
        <v>9</v>
      </c>
      <c r="L6153" s="12">
        <v>15</v>
      </c>
      <c r="P6153" s="12" t="s">
        <v>75</v>
      </c>
      <c r="Q6153" s="12" t="str">
        <f>CONCATENATE(X6153," ",Y6153)</f>
        <v>Columba palumbus</v>
      </c>
      <c r="R6153" s="14" t="str">
        <f>CONCATENATE(S6153,", ",T6153,", ",U6153,", ",V6153,", ",W6153,", ",X6153,", ",Y6153)</f>
        <v>Animalia, Chordata, Aves, Columbiformes, Columbidae, Columba, palumbus</v>
      </c>
      <c r="S6153" s="6" t="s">
        <v>76</v>
      </c>
      <c r="T6153" s="6" t="s">
        <v>77</v>
      </c>
      <c r="U6153" s="6" t="s">
        <v>78</v>
      </c>
      <c r="V6153" s="12" t="s">
        <v>159</v>
      </c>
      <c r="W6153" s="12" t="s">
        <v>160</v>
      </c>
      <c r="X6153" s="12" t="s">
        <v>161</v>
      </c>
      <c r="Y6153" s="12" t="s">
        <v>162</v>
      </c>
      <c r="AA6153" s="12" t="s">
        <v>83</v>
      </c>
      <c r="AB6153" s="6" t="s">
        <v>84</v>
      </c>
      <c r="AC6153" s="12" t="s">
        <v>163</v>
      </c>
      <c r="AD6153" s="6" t="s">
        <v>4599</v>
      </c>
      <c r="AE6153" s="2">
        <v>45550</v>
      </c>
      <c r="AF6153" s="43" t="s">
        <v>87</v>
      </c>
      <c r="AG6153" s="7" t="s">
        <v>164</v>
      </c>
      <c r="AH6153" s="43" t="s">
        <v>3766</v>
      </c>
      <c r="AI6153" s="43" t="s">
        <v>3765</v>
      </c>
      <c r="AL6153" s="43">
        <v>10</v>
      </c>
      <c r="AN6153" s="46" t="s">
        <v>5240</v>
      </c>
      <c r="AO6153" s="5" t="s">
        <v>89</v>
      </c>
      <c r="AP6153" s="6" t="s">
        <v>4599</v>
      </c>
      <c r="AR6153" s="7" t="s">
        <v>90</v>
      </c>
      <c r="AT6153" s="4" t="str">
        <f>CONCATENATE(AU6153,", ",AV6153,", ",AW6153,", ",AX6153,", ",AY6153,", ",AZ6153,", ",BA6153)</f>
        <v>Europe, France, FR, Bretagne, Ille-et-Vilaine, Rennes, Campus Institut Agro Rennes</v>
      </c>
      <c r="AU6153" s="1" t="s">
        <v>91</v>
      </c>
      <c r="AV6153" s="1" t="s">
        <v>92</v>
      </c>
      <c r="AW6153" s="1" t="s">
        <v>93</v>
      </c>
      <c r="AX6153" s="1" t="s">
        <v>94</v>
      </c>
      <c r="AY6153" s="1" t="s">
        <v>95</v>
      </c>
      <c r="AZ6153" s="1" t="s">
        <v>96</v>
      </c>
      <c r="BA6153" s="1" t="s">
        <v>5242</v>
      </c>
      <c r="BC6153" s="43"/>
      <c r="BF6153" s="43" t="s">
        <v>4596</v>
      </c>
      <c r="BG6153" s="43" t="s">
        <v>93</v>
      </c>
      <c r="BH6153" s="7" t="s">
        <v>97</v>
      </c>
      <c r="BJ6153" s="7" t="s">
        <v>98</v>
      </c>
      <c r="BK6153" s="7" t="s">
        <v>99</v>
      </c>
      <c r="BL6153" s="7" t="s">
        <v>4597</v>
      </c>
      <c r="BM6153" s="7" t="s">
        <v>4598</v>
      </c>
      <c r="BU6153" s="43">
        <v>1</v>
      </c>
      <c r="BW6153" s="43" t="s">
        <v>103</v>
      </c>
    </row>
    <row r="6154" spans="3:75" x14ac:dyDescent="0.35">
      <c r="C6154" s="43" t="str">
        <f t="shared" si="96"/>
        <v>IARA:BDT-09:2024: 6153</v>
      </c>
      <c r="D6154" s="43">
        <v>6153</v>
      </c>
      <c r="E6154" s="43" t="s">
        <v>5325</v>
      </c>
      <c r="F6154" s="1" t="s">
        <v>73</v>
      </c>
      <c r="G6154" s="43" t="s">
        <v>5272</v>
      </c>
      <c r="H6154" s="2">
        <v>45550</v>
      </c>
      <c r="J6154" s="12">
        <v>2024</v>
      </c>
      <c r="K6154" s="12">
        <v>9</v>
      </c>
      <c r="L6154" s="12">
        <v>15</v>
      </c>
      <c r="P6154" s="12" t="s">
        <v>75</v>
      </c>
      <c r="Q6154" s="12" t="str">
        <f>CONCATENATE(X6154," ",Y6154)</f>
        <v>Troglodytes troglodytes</v>
      </c>
      <c r="R6154" s="14" t="str">
        <f>CONCATENATE(S6154,", ",T6154,", ",U6154,", ",V6154,", ",W6154,", ",X6154,", ",Y6154)</f>
        <v>Animalia, Chordata, Aves, Passeriformes, Troglodytidae, Troglodytes, troglodytes</v>
      </c>
      <c r="S6154" s="6" t="s">
        <v>76</v>
      </c>
      <c r="T6154" s="6" t="s">
        <v>77</v>
      </c>
      <c r="U6154" s="6" t="s">
        <v>78</v>
      </c>
      <c r="V6154" s="12" t="s">
        <v>79</v>
      </c>
      <c r="W6154" s="12" t="s">
        <v>197</v>
      </c>
      <c r="X6154" s="12" t="s">
        <v>198</v>
      </c>
      <c r="Y6154" s="12" t="s">
        <v>199</v>
      </c>
      <c r="AA6154" s="12" t="s">
        <v>83</v>
      </c>
      <c r="AB6154" s="6" t="s">
        <v>84</v>
      </c>
      <c r="AC6154" s="12" t="s">
        <v>200</v>
      </c>
      <c r="AD6154" s="6" t="s">
        <v>4599</v>
      </c>
      <c r="AE6154" s="2">
        <v>45550</v>
      </c>
      <c r="AF6154" s="43" t="s">
        <v>87</v>
      </c>
      <c r="AG6154" s="7" t="s">
        <v>201</v>
      </c>
      <c r="AH6154" s="43" t="s">
        <v>3768</v>
      </c>
      <c r="AI6154" s="43" t="s">
        <v>3767</v>
      </c>
      <c r="AL6154" s="43">
        <v>10</v>
      </c>
      <c r="AN6154" s="46" t="s">
        <v>5240</v>
      </c>
      <c r="AO6154" s="5" t="s">
        <v>89</v>
      </c>
      <c r="AP6154" s="6" t="s">
        <v>4599</v>
      </c>
      <c r="AR6154" s="7" t="s">
        <v>90</v>
      </c>
      <c r="AT6154" s="4" t="str">
        <f>CONCATENATE(AU6154,", ",AV6154,", ",AW6154,", ",AX6154,", ",AY6154,", ",AZ6154,", ",BA6154)</f>
        <v>Europe, France, FR, Bretagne, Ille-et-Vilaine, Rennes, Campus Institut Agro Rennes</v>
      </c>
      <c r="AU6154" s="1" t="s">
        <v>91</v>
      </c>
      <c r="AV6154" s="1" t="s">
        <v>92</v>
      </c>
      <c r="AW6154" s="1" t="s">
        <v>93</v>
      </c>
      <c r="AX6154" s="1" t="s">
        <v>94</v>
      </c>
      <c r="AY6154" s="1" t="s">
        <v>95</v>
      </c>
      <c r="AZ6154" s="1" t="s">
        <v>96</v>
      </c>
      <c r="BA6154" s="1" t="s">
        <v>5242</v>
      </c>
      <c r="BC6154" s="43"/>
      <c r="BF6154" s="43" t="s">
        <v>4596</v>
      </c>
      <c r="BG6154" s="43" t="s">
        <v>93</v>
      </c>
      <c r="BH6154" s="7" t="s">
        <v>97</v>
      </c>
      <c r="BJ6154" s="7" t="s">
        <v>98</v>
      </c>
      <c r="BK6154" s="7" t="s">
        <v>99</v>
      </c>
      <c r="BL6154" s="7" t="s">
        <v>4597</v>
      </c>
      <c r="BM6154" s="7" t="s">
        <v>4598</v>
      </c>
      <c r="BU6154" s="43">
        <v>1</v>
      </c>
      <c r="BW6154" s="43" t="s">
        <v>103</v>
      </c>
    </row>
    <row r="6155" spans="3:75" x14ac:dyDescent="0.35">
      <c r="C6155" s="43" t="str">
        <f t="shared" si="96"/>
        <v>IARA:BDT-09:2024: 6154</v>
      </c>
      <c r="D6155" s="43">
        <v>6154</v>
      </c>
      <c r="E6155" s="43" t="s">
        <v>5325</v>
      </c>
      <c r="F6155" s="1" t="s">
        <v>73</v>
      </c>
      <c r="G6155" s="43" t="s">
        <v>5272</v>
      </c>
      <c r="H6155" s="2">
        <v>45550</v>
      </c>
      <c r="J6155" s="12">
        <v>2024</v>
      </c>
      <c r="K6155" s="12">
        <v>9</v>
      </c>
      <c r="L6155" s="12">
        <v>15</v>
      </c>
      <c r="P6155" s="12" t="s">
        <v>75</v>
      </c>
      <c r="Q6155" s="12" t="str">
        <f>CONCATENATE(X6155," ",Y6155)</f>
        <v>Pica pica</v>
      </c>
      <c r="R6155" s="14" t="str">
        <f>CONCATENATE(S6155,", ",T6155,", ",U6155,", ",V6155,", ",W6155,", ",X6155,", ",Y6155)</f>
        <v>Animalia, Chordata, Aves, Passeriformes, Corvidae, Pica, pica</v>
      </c>
      <c r="S6155" s="6" t="s">
        <v>76</v>
      </c>
      <c r="T6155" s="6" t="s">
        <v>77</v>
      </c>
      <c r="U6155" s="6" t="s">
        <v>78</v>
      </c>
      <c r="V6155" s="12" t="s">
        <v>79</v>
      </c>
      <c r="W6155" s="12" t="s">
        <v>104</v>
      </c>
      <c r="X6155" s="12" t="s">
        <v>155</v>
      </c>
      <c r="Y6155" s="12" t="s">
        <v>156</v>
      </c>
      <c r="AA6155" s="12" t="s">
        <v>83</v>
      </c>
      <c r="AB6155" s="6" t="s">
        <v>84</v>
      </c>
      <c r="AC6155" s="12" t="s">
        <v>157</v>
      </c>
      <c r="AD6155" s="6" t="s">
        <v>4599</v>
      </c>
      <c r="AE6155" s="2">
        <v>45550</v>
      </c>
      <c r="AF6155" s="43" t="s">
        <v>87</v>
      </c>
      <c r="AG6155" s="7" t="s">
        <v>158</v>
      </c>
      <c r="AH6155" s="43" t="s">
        <v>3770</v>
      </c>
      <c r="AI6155" s="43" t="s">
        <v>3769</v>
      </c>
      <c r="AL6155" s="43">
        <v>10</v>
      </c>
      <c r="AN6155" s="46" t="s">
        <v>5240</v>
      </c>
      <c r="AO6155" s="5" t="s">
        <v>89</v>
      </c>
      <c r="AP6155" s="6" t="s">
        <v>4599</v>
      </c>
      <c r="AR6155" s="7" t="s">
        <v>90</v>
      </c>
      <c r="AT6155" s="4" t="str">
        <f>CONCATENATE(AU6155,", ",AV6155,", ",AW6155,", ",AX6155,", ",AY6155,", ",AZ6155,", ",BA6155)</f>
        <v>Europe, France, FR, Bretagne, Ille-et-Vilaine, Rennes, Campus Institut Agro Rennes</v>
      </c>
      <c r="AU6155" s="1" t="s">
        <v>91</v>
      </c>
      <c r="AV6155" s="1" t="s">
        <v>92</v>
      </c>
      <c r="AW6155" s="1" t="s">
        <v>93</v>
      </c>
      <c r="AX6155" s="1" t="s">
        <v>94</v>
      </c>
      <c r="AY6155" s="1" t="s">
        <v>95</v>
      </c>
      <c r="AZ6155" s="1" t="s">
        <v>96</v>
      </c>
      <c r="BA6155" s="1" t="s">
        <v>5242</v>
      </c>
      <c r="BC6155" s="43"/>
      <c r="BF6155" s="43" t="s">
        <v>4596</v>
      </c>
      <c r="BG6155" s="43" t="s">
        <v>93</v>
      </c>
      <c r="BH6155" s="7" t="s">
        <v>97</v>
      </c>
      <c r="BJ6155" s="7" t="s">
        <v>98</v>
      </c>
      <c r="BK6155" s="7" t="s">
        <v>99</v>
      </c>
      <c r="BL6155" s="7" t="s">
        <v>4597</v>
      </c>
      <c r="BM6155" s="7" t="s">
        <v>4598</v>
      </c>
      <c r="BU6155" s="43">
        <v>1</v>
      </c>
      <c r="BW6155" s="43" t="s">
        <v>103</v>
      </c>
    </row>
    <row r="6156" spans="3:75" x14ac:dyDescent="0.35">
      <c r="C6156" s="43" t="str">
        <f t="shared" si="96"/>
        <v>IARA:BDT-09:2024: 6155</v>
      </c>
      <c r="D6156" s="43">
        <v>6155</v>
      </c>
      <c r="E6156" s="43" t="s">
        <v>5325</v>
      </c>
      <c r="F6156" s="1" t="s">
        <v>73</v>
      </c>
      <c r="G6156" s="43" t="s">
        <v>5272</v>
      </c>
      <c r="H6156" s="2">
        <v>45550</v>
      </c>
      <c r="J6156" s="12">
        <v>2024</v>
      </c>
      <c r="K6156" s="12">
        <v>9</v>
      </c>
      <c r="L6156" s="12">
        <v>15</v>
      </c>
      <c r="P6156" s="12" t="s">
        <v>75</v>
      </c>
      <c r="Q6156" s="12" t="str">
        <f>CONCATENATE(X6156," ",Y6156)</f>
        <v>Erithacus rubecula</v>
      </c>
      <c r="R6156" s="14" t="str">
        <f>CONCATENATE(S6156,", ",T6156,", ",U6156,", ",V6156,", ",W6156,", ",X6156,", ",Y6156)</f>
        <v>Animalia, Chordata, Aves, Passeriformes, Muscicapidae, Erithacus, rubecula</v>
      </c>
      <c r="S6156" s="6" t="s">
        <v>76</v>
      </c>
      <c r="T6156" s="6" t="s">
        <v>77</v>
      </c>
      <c r="U6156" s="6" t="s">
        <v>78</v>
      </c>
      <c r="V6156" s="12" t="s">
        <v>79</v>
      </c>
      <c r="W6156" s="12" t="s">
        <v>182</v>
      </c>
      <c r="X6156" s="12" t="s">
        <v>183</v>
      </c>
      <c r="Y6156" s="12" t="s">
        <v>184</v>
      </c>
      <c r="AA6156" s="12" t="s">
        <v>83</v>
      </c>
      <c r="AB6156" s="6" t="s">
        <v>84</v>
      </c>
      <c r="AC6156" s="12" t="s">
        <v>185</v>
      </c>
      <c r="AD6156" s="6" t="s">
        <v>4599</v>
      </c>
      <c r="AE6156" s="2">
        <v>45550</v>
      </c>
      <c r="AF6156" s="43" t="s">
        <v>87</v>
      </c>
      <c r="AG6156" s="7" t="s">
        <v>186</v>
      </c>
      <c r="AH6156" s="43" t="s">
        <v>3772</v>
      </c>
      <c r="AI6156" s="43" t="s">
        <v>3771</v>
      </c>
      <c r="AL6156" s="43">
        <v>10</v>
      </c>
      <c r="AN6156" s="46" t="s">
        <v>5240</v>
      </c>
      <c r="AO6156" s="5" t="s">
        <v>89</v>
      </c>
      <c r="AP6156" s="6" t="s">
        <v>4599</v>
      </c>
      <c r="AR6156" s="7" t="s">
        <v>90</v>
      </c>
      <c r="AT6156" s="4" t="str">
        <f>CONCATENATE(AU6156,", ",AV6156,", ",AW6156,", ",AX6156,", ",AY6156,", ",AZ6156,", ",BA6156)</f>
        <v>Europe, France, FR, Bretagne, Ille-et-Vilaine, Rennes, Campus Institut Agro Rennes</v>
      </c>
      <c r="AU6156" s="1" t="s">
        <v>91</v>
      </c>
      <c r="AV6156" s="1" t="s">
        <v>92</v>
      </c>
      <c r="AW6156" s="1" t="s">
        <v>93</v>
      </c>
      <c r="AX6156" s="1" t="s">
        <v>94</v>
      </c>
      <c r="AY6156" s="1" t="s">
        <v>95</v>
      </c>
      <c r="AZ6156" s="1" t="s">
        <v>96</v>
      </c>
      <c r="BA6156" s="1" t="s">
        <v>5242</v>
      </c>
      <c r="BC6156" s="43"/>
      <c r="BF6156" s="43" t="s">
        <v>4596</v>
      </c>
      <c r="BG6156" s="43" t="s">
        <v>93</v>
      </c>
      <c r="BH6156" s="7" t="s">
        <v>97</v>
      </c>
      <c r="BJ6156" s="7" t="s">
        <v>98</v>
      </c>
      <c r="BK6156" s="7" t="s">
        <v>99</v>
      </c>
      <c r="BL6156" s="7" t="s">
        <v>4597</v>
      </c>
      <c r="BM6156" s="7" t="s">
        <v>4598</v>
      </c>
      <c r="BU6156" s="43">
        <v>1</v>
      </c>
      <c r="BW6156" s="43" t="s">
        <v>103</v>
      </c>
    </row>
    <row r="6157" spans="3:75" x14ac:dyDescent="0.35">
      <c r="C6157" s="43" t="str">
        <f t="shared" si="96"/>
        <v>IARA:BDT-09:2024: 6156</v>
      </c>
      <c r="D6157" s="43">
        <v>6156</v>
      </c>
      <c r="E6157" s="43" t="s">
        <v>5325</v>
      </c>
      <c r="F6157" s="1" t="s">
        <v>73</v>
      </c>
      <c r="G6157" s="43" t="s">
        <v>5272</v>
      </c>
      <c r="H6157" s="2">
        <v>45550</v>
      </c>
      <c r="J6157" s="12">
        <v>2024</v>
      </c>
      <c r="K6157" s="12">
        <v>9</v>
      </c>
      <c r="L6157" s="12">
        <v>15</v>
      </c>
      <c r="P6157" s="12" t="s">
        <v>75</v>
      </c>
      <c r="Q6157" s="12" t="str">
        <f>CONCATENATE(X6157," ",Y6157)</f>
        <v>Cyanistes caeruleus</v>
      </c>
      <c r="R6157" s="14" t="str">
        <f>CONCATENATE(S6157,", ",T6157,", ",U6157,", ",V6157,", ",W6157,", ",X6157,", ",Y6157)</f>
        <v>Animalia, Chordata, Aves, Passeriformes, Paridae, Cyanistes, caeruleus</v>
      </c>
      <c r="S6157" s="6" t="s">
        <v>76</v>
      </c>
      <c r="T6157" s="6" t="s">
        <v>77</v>
      </c>
      <c r="U6157" s="6" t="s">
        <v>78</v>
      </c>
      <c r="V6157" s="12" t="s">
        <v>79</v>
      </c>
      <c r="W6157" s="12" t="s">
        <v>135</v>
      </c>
      <c r="X6157" s="12" t="s">
        <v>136</v>
      </c>
      <c r="Y6157" s="12" t="s">
        <v>137</v>
      </c>
      <c r="AA6157" s="12" t="s">
        <v>83</v>
      </c>
      <c r="AB6157" s="6" t="s">
        <v>84</v>
      </c>
      <c r="AC6157" s="12" t="s">
        <v>138</v>
      </c>
      <c r="AD6157" s="6" t="s">
        <v>4599</v>
      </c>
      <c r="AE6157" s="2">
        <v>45550</v>
      </c>
      <c r="AF6157" s="43" t="s">
        <v>87</v>
      </c>
      <c r="AG6157" s="7" t="s">
        <v>139</v>
      </c>
      <c r="AH6157" s="43" t="s">
        <v>3774</v>
      </c>
      <c r="AI6157" s="43" t="s">
        <v>3773</v>
      </c>
      <c r="AL6157" s="43">
        <v>10</v>
      </c>
      <c r="AN6157" s="46" t="s">
        <v>5240</v>
      </c>
      <c r="AO6157" s="5" t="s">
        <v>89</v>
      </c>
      <c r="AP6157" s="6" t="s">
        <v>4599</v>
      </c>
      <c r="AR6157" s="7" t="s">
        <v>90</v>
      </c>
      <c r="AT6157" s="4" t="str">
        <f>CONCATENATE(AU6157,", ",AV6157,", ",AW6157,", ",AX6157,", ",AY6157,", ",AZ6157,", ",BA6157)</f>
        <v>Europe, France, FR, Bretagne, Ille-et-Vilaine, Rennes, Campus Institut Agro Rennes</v>
      </c>
      <c r="AU6157" s="1" t="s">
        <v>91</v>
      </c>
      <c r="AV6157" s="1" t="s">
        <v>92</v>
      </c>
      <c r="AW6157" s="1" t="s">
        <v>93</v>
      </c>
      <c r="AX6157" s="1" t="s">
        <v>94</v>
      </c>
      <c r="AY6157" s="1" t="s">
        <v>95</v>
      </c>
      <c r="AZ6157" s="1" t="s">
        <v>96</v>
      </c>
      <c r="BA6157" s="1" t="s">
        <v>5242</v>
      </c>
      <c r="BC6157" s="43"/>
      <c r="BF6157" s="43" t="s">
        <v>4596</v>
      </c>
      <c r="BG6157" s="43" t="s">
        <v>93</v>
      </c>
      <c r="BH6157" s="7" t="s">
        <v>97</v>
      </c>
      <c r="BJ6157" s="7" t="s">
        <v>98</v>
      </c>
      <c r="BK6157" s="7" t="s">
        <v>99</v>
      </c>
      <c r="BL6157" s="7" t="s">
        <v>4597</v>
      </c>
      <c r="BM6157" s="7" t="s">
        <v>4598</v>
      </c>
      <c r="BU6157" s="43">
        <v>1</v>
      </c>
      <c r="BW6157" s="43" t="s">
        <v>103</v>
      </c>
    </row>
    <row r="6158" spans="3:75" x14ac:dyDescent="0.35">
      <c r="C6158" s="43" t="str">
        <f t="shared" si="96"/>
        <v>IARA:BDT-09:2024: 6157</v>
      </c>
      <c r="D6158" s="43">
        <v>6157</v>
      </c>
      <c r="E6158" s="43" t="s">
        <v>5325</v>
      </c>
      <c r="F6158" s="1" t="s">
        <v>73</v>
      </c>
      <c r="G6158" s="43" t="s">
        <v>5272</v>
      </c>
      <c r="H6158" s="2">
        <v>45550</v>
      </c>
      <c r="J6158" s="12">
        <v>2024</v>
      </c>
      <c r="K6158" s="12">
        <v>9</v>
      </c>
      <c r="L6158" s="12">
        <v>15</v>
      </c>
      <c r="P6158" s="12" t="s">
        <v>75</v>
      </c>
      <c r="Q6158" s="12" t="str">
        <f>CONCATENATE(X6158," ",Y6158)</f>
        <v>Erithacus rubecula</v>
      </c>
      <c r="R6158" s="14" t="str">
        <f>CONCATENATE(S6158,", ",T6158,", ",U6158,", ",V6158,", ",W6158,", ",X6158,", ",Y6158)</f>
        <v>Animalia, Chordata, Aves, Passeriformes, Muscicapidae, Erithacus, rubecula</v>
      </c>
      <c r="S6158" s="6" t="s">
        <v>76</v>
      </c>
      <c r="T6158" s="6" t="s">
        <v>77</v>
      </c>
      <c r="U6158" s="6" t="s">
        <v>78</v>
      </c>
      <c r="V6158" s="12" t="s">
        <v>79</v>
      </c>
      <c r="W6158" s="12" t="s">
        <v>182</v>
      </c>
      <c r="X6158" s="12" t="s">
        <v>183</v>
      </c>
      <c r="Y6158" s="12" t="s">
        <v>184</v>
      </c>
      <c r="AA6158" s="12" t="s">
        <v>83</v>
      </c>
      <c r="AB6158" s="6" t="s">
        <v>84</v>
      </c>
      <c r="AC6158" s="12" t="s">
        <v>185</v>
      </c>
      <c r="AD6158" s="6" t="s">
        <v>4599</v>
      </c>
      <c r="AE6158" s="2">
        <v>45550</v>
      </c>
      <c r="AF6158" s="43" t="s">
        <v>87</v>
      </c>
      <c r="AG6158" s="7" t="s">
        <v>186</v>
      </c>
      <c r="AH6158" s="43" t="s">
        <v>3776</v>
      </c>
      <c r="AI6158" s="43" t="s">
        <v>3775</v>
      </c>
      <c r="AL6158" s="43">
        <v>10</v>
      </c>
      <c r="AN6158" s="46" t="s">
        <v>5240</v>
      </c>
      <c r="AO6158" s="5" t="s">
        <v>89</v>
      </c>
      <c r="AP6158" s="6" t="s">
        <v>4599</v>
      </c>
      <c r="AR6158" s="7" t="s">
        <v>90</v>
      </c>
      <c r="AT6158" s="4" t="str">
        <f>CONCATENATE(AU6158,", ",AV6158,", ",AW6158,", ",AX6158,", ",AY6158,", ",AZ6158,", ",BA6158)</f>
        <v>Europe, France, FR, Bretagne, Ille-et-Vilaine, Rennes, Campus Institut Agro Rennes</v>
      </c>
      <c r="AU6158" s="1" t="s">
        <v>91</v>
      </c>
      <c r="AV6158" s="1" t="s">
        <v>92</v>
      </c>
      <c r="AW6158" s="1" t="s">
        <v>93</v>
      </c>
      <c r="AX6158" s="1" t="s">
        <v>94</v>
      </c>
      <c r="AY6158" s="1" t="s">
        <v>95</v>
      </c>
      <c r="AZ6158" s="1" t="s">
        <v>96</v>
      </c>
      <c r="BA6158" s="1" t="s">
        <v>5242</v>
      </c>
      <c r="BC6158" s="43"/>
      <c r="BF6158" s="43" t="s">
        <v>4596</v>
      </c>
      <c r="BG6158" s="43" t="s">
        <v>93</v>
      </c>
      <c r="BH6158" s="7" t="s">
        <v>97</v>
      </c>
      <c r="BJ6158" s="7" t="s">
        <v>98</v>
      </c>
      <c r="BK6158" s="7" t="s">
        <v>99</v>
      </c>
      <c r="BL6158" s="7" t="s">
        <v>4597</v>
      </c>
      <c r="BM6158" s="7" t="s">
        <v>4598</v>
      </c>
      <c r="BU6158" s="43">
        <v>1</v>
      </c>
      <c r="BW6158" s="43" t="s">
        <v>103</v>
      </c>
    </row>
    <row r="6159" spans="3:75" x14ac:dyDescent="0.35">
      <c r="C6159" s="43" t="str">
        <f t="shared" si="96"/>
        <v>IARA:BDT-09:2024: 6158</v>
      </c>
      <c r="D6159" s="43">
        <v>6158</v>
      </c>
      <c r="E6159" s="43" t="s">
        <v>5325</v>
      </c>
      <c r="F6159" s="1" t="s">
        <v>73</v>
      </c>
      <c r="G6159" s="43" t="s">
        <v>5272</v>
      </c>
      <c r="H6159" s="2">
        <v>45550</v>
      </c>
      <c r="J6159" s="12">
        <v>2024</v>
      </c>
      <c r="K6159" s="12">
        <v>9</v>
      </c>
      <c r="L6159" s="12">
        <v>15</v>
      </c>
      <c r="P6159" s="12" t="s">
        <v>75</v>
      </c>
      <c r="Q6159" s="12" t="str">
        <f>CONCATENATE(X6159," ",Y6159)</f>
        <v>Garrulus glandarius</v>
      </c>
      <c r="R6159" s="14" t="str">
        <f>CONCATENATE(S6159,", ",T6159,", ",U6159,", ",V6159,", ",W6159,", ",X6159,", ",Y6159)</f>
        <v>Animalia, Chordata, Aves, Passeriformes, Corvidae, Garrulus, glandarius</v>
      </c>
      <c r="S6159" s="6" t="s">
        <v>76</v>
      </c>
      <c r="T6159" s="6" t="s">
        <v>77</v>
      </c>
      <c r="U6159" s="6" t="s">
        <v>78</v>
      </c>
      <c r="V6159" s="12" t="s">
        <v>79</v>
      </c>
      <c r="W6159" s="12" t="s">
        <v>104</v>
      </c>
      <c r="X6159" s="12" t="s">
        <v>122</v>
      </c>
      <c r="Y6159" s="12" t="s">
        <v>123</v>
      </c>
      <c r="AA6159" s="12" t="s">
        <v>83</v>
      </c>
      <c r="AB6159" s="6" t="s">
        <v>84</v>
      </c>
      <c r="AC6159" s="12" t="s">
        <v>124</v>
      </c>
      <c r="AD6159" s="6" t="s">
        <v>4599</v>
      </c>
      <c r="AE6159" s="2">
        <v>45550</v>
      </c>
      <c r="AF6159" s="43" t="s">
        <v>87</v>
      </c>
      <c r="AG6159" s="7" t="s">
        <v>125</v>
      </c>
      <c r="AH6159" s="43" t="s">
        <v>3778</v>
      </c>
      <c r="AI6159" s="43" t="s">
        <v>3777</v>
      </c>
      <c r="AL6159" s="43">
        <v>10</v>
      </c>
      <c r="AN6159" s="46" t="s">
        <v>5240</v>
      </c>
      <c r="AO6159" s="5" t="s">
        <v>89</v>
      </c>
      <c r="AP6159" s="6" t="s">
        <v>4599</v>
      </c>
      <c r="AR6159" s="7" t="s">
        <v>90</v>
      </c>
      <c r="AT6159" s="4" t="str">
        <f>CONCATENATE(AU6159,", ",AV6159,", ",AW6159,", ",AX6159,", ",AY6159,", ",AZ6159,", ",BA6159)</f>
        <v>Europe, France, FR, Bretagne, Ille-et-Vilaine, Rennes, Campus Institut Agro Rennes</v>
      </c>
      <c r="AU6159" s="1" t="s">
        <v>91</v>
      </c>
      <c r="AV6159" s="1" t="s">
        <v>92</v>
      </c>
      <c r="AW6159" s="1" t="s">
        <v>93</v>
      </c>
      <c r="AX6159" s="1" t="s">
        <v>94</v>
      </c>
      <c r="AY6159" s="1" t="s">
        <v>95</v>
      </c>
      <c r="AZ6159" s="1" t="s">
        <v>96</v>
      </c>
      <c r="BA6159" s="1" t="s">
        <v>5242</v>
      </c>
      <c r="BC6159" s="43"/>
      <c r="BF6159" s="43" t="s">
        <v>4596</v>
      </c>
      <c r="BG6159" s="43" t="s">
        <v>93</v>
      </c>
      <c r="BH6159" s="7" t="s">
        <v>97</v>
      </c>
      <c r="BJ6159" s="7" t="s">
        <v>98</v>
      </c>
      <c r="BK6159" s="7" t="s">
        <v>99</v>
      </c>
      <c r="BL6159" s="7" t="s">
        <v>4597</v>
      </c>
      <c r="BM6159" s="7" t="s">
        <v>4598</v>
      </c>
      <c r="BU6159" s="43">
        <v>1</v>
      </c>
      <c r="BW6159" s="43" t="s">
        <v>103</v>
      </c>
    </row>
    <row r="6160" spans="3:75" x14ac:dyDescent="0.35">
      <c r="C6160" s="43" t="str">
        <f t="shared" si="96"/>
        <v>IARA:BDT-09:2024: 6159</v>
      </c>
      <c r="D6160" s="43">
        <v>6159</v>
      </c>
      <c r="E6160" s="43" t="s">
        <v>5325</v>
      </c>
      <c r="F6160" s="1" t="s">
        <v>73</v>
      </c>
      <c r="G6160" s="43" t="s">
        <v>5272</v>
      </c>
      <c r="H6160" s="2">
        <v>45550</v>
      </c>
      <c r="J6160" s="12">
        <v>2024</v>
      </c>
      <c r="K6160" s="12">
        <v>9</v>
      </c>
      <c r="L6160" s="12">
        <v>15</v>
      </c>
      <c r="P6160" s="12" t="s">
        <v>75</v>
      </c>
      <c r="Q6160" s="12" t="str">
        <f>CONCATENATE(X6160," ",Y6160)</f>
        <v>Garrulus glandarius</v>
      </c>
      <c r="R6160" s="14" t="str">
        <f>CONCATENATE(S6160,", ",T6160,", ",U6160,", ",V6160,", ",W6160,", ",X6160,", ",Y6160)</f>
        <v>Animalia, Chordata, Aves, Passeriformes, Corvidae, Garrulus, glandarius</v>
      </c>
      <c r="S6160" s="6" t="s">
        <v>76</v>
      </c>
      <c r="T6160" s="6" t="s">
        <v>77</v>
      </c>
      <c r="U6160" s="6" t="s">
        <v>78</v>
      </c>
      <c r="V6160" s="12" t="s">
        <v>79</v>
      </c>
      <c r="W6160" s="12" t="s">
        <v>104</v>
      </c>
      <c r="X6160" s="12" t="s">
        <v>122</v>
      </c>
      <c r="Y6160" s="12" t="s">
        <v>123</v>
      </c>
      <c r="AA6160" s="12" t="s">
        <v>83</v>
      </c>
      <c r="AB6160" s="6" t="s">
        <v>84</v>
      </c>
      <c r="AC6160" s="12" t="s">
        <v>124</v>
      </c>
      <c r="AD6160" s="6" t="s">
        <v>4599</v>
      </c>
      <c r="AE6160" s="2">
        <v>45550</v>
      </c>
      <c r="AF6160" s="43" t="s">
        <v>87</v>
      </c>
      <c r="AG6160" s="7" t="s">
        <v>125</v>
      </c>
      <c r="AH6160" s="43" t="s">
        <v>3778</v>
      </c>
      <c r="AI6160" s="43" t="s">
        <v>3777</v>
      </c>
      <c r="AL6160" s="43">
        <v>10</v>
      </c>
      <c r="AN6160" s="46" t="s">
        <v>5240</v>
      </c>
      <c r="AO6160" s="5" t="s">
        <v>89</v>
      </c>
      <c r="AP6160" s="6" t="s">
        <v>4599</v>
      </c>
      <c r="AR6160" s="7" t="s">
        <v>90</v>
      </c>
      <c r="AT6160" s="4" t="str">
        <f>CONCATENATE(AU6160,", ",AV6160,", ",AW6160,", ",AX6160,", ",AY6160,", ",AZ6160,", ",BA6160)</f>
        <v>Europe, France, FR, Bretagne, Ille-et-Vilaine, Rennes, Campus Institut Agro Rennes</v>
      </c>
      <c r="AU6160" s="1" t="s">
        <v>91</v>
      </c>
      <c r="AV6160" s="1" t="s">
        <v>92</v>
      </c>
      <c r="AW6160" s="1" t="s">
        <v>93</v>
      </c>
      <c r="AX6160" s="1" t="s">
        <v>94</v>
      </c>
      <c r="AY6160" s="1" t="s">
        <v>95</v>
      </c>
      <c r="AZ6160" s="1" t="s">
        <v>96</v>
      </c>
      <c r="BA6160" s="1" t="s">
        <v>5242</v>
      </c>
      <c r="BC6160" s="43"/>
      <c r="BF6160" s="43" t="s">
        <v>4596</v>
      </c>
      <c r="BG6160" s="43" t="s">
        <v>93</v>
      </c>
      <c r="BH6160" s="7" t="s">
        <v>97</v>
      </c>
      <c r="BJ6160" s="7" t="s">
        <v>98</v>
      </c>
      <c r="BK6160" s="7" t="s">
        <v>99</v>
      </c>
      <c r="BL6160" s="7" t="s">
        <v>4597</v>
      </c>
      <c r="BM6160" s="7" t="s">
        <v>4598</v>
      </c>
      <c r="BU6160" s="43">
        <v>1</v>
      </c>
      <c r="BW6160" s="43" t="s">
        <v>103</v>
      </c>
    </row>
    <row r="6161" spans="3:75" x14ac:dyDescent="0.35">
      <c r="C6161" s="43" t="str">
        <f t="shared" si="96"/>
        <v>IARA:BDT-09:2024: 6160</v>
      </c>
      <c r="D6161" s="43">
        <v>6160</v>
      </c>
      <c r="E6161" s="43" t="s">
        <v>5325</v>
      </c>
      <c r="F6161" s="1" t="s">
        <v>73</v>
      </c>
      <c r="G6161" s="43" t="s">
        <v>5272</v>
      </c>
      <c r="H6161" s="2">
        <v>45550</v>
      </c>
      <c r="J6161" s="12">
        <v>2024</v>
      </c>
      <c r="K6161" s="12">
        <v>9</v>
      </c>
      <c r="L6161" s="12">
        <v>15</v>
      </c>
      <c r="P6161" s="12" t="s">
        <v>75</v>
      </c>
      <c r="Q6161" s="12" t="str">
        <f>CONCATENATE(X6161," ",Y6161)</f>
        <v>Columba palumbus</v>
      </c>
      <c r="R6161" s="14" t="str">
        <f>CONCATENATE(S6161,", ",T6161,", ",U6161,", ",V6161,", ",W6161,", ",X6161,", ",Y6161)</f>
        <v>Animalia, Chordata, Aves, Columbiformes, Columbidae, Columba, palumbus</v>
      </c>
      <c r="S6161" s="6" t="s">
        <v>76</v>
      </c>
      <c r="T6161" s="6" t="s">
        <v>77</v>
      </c>
      <c r="U6161" s="6" t="s">
        <v>78</v>
      </c>
      <c r="V6161" s="12" t="s">
        <v>159</v>
      </c>
      <c r="W6161" s="12" t="s">
        <v>160</v>
      </c>
      <c r="X6161" s="12" t="s">
        <v>161</v>
      </c>
      <c r="Y6161" s="12" t="s">
        <v>162</v>
      </c>
      <c r="AA6161" s="12" t="s">
        <v>83</v>
      </c>
      <c r="AB6161" s="6" t="s">
        <v>84</v>
      </c>
      <c r="AC6161" s="12" t="s">
        <v>163</v>
      </c>
      <c r="AD6161" s="6" t="s">
        <v>4599</v>
      </c>
      <c r="AE6161" s="2">
        <v>45550</v>
      </c>
      <c r="AF6161" s="43" t="s">
        <v>87</v>
      </c>
      <c r="AG6161" s="7" t="s">
        <v>164</v>
      </c>
      <c r="AH6161" s="43" t="s">
        <v>3780</v>
      </c>
      <c r="AI6161" s="43" t="s">
        <v>3779</v>
      </c>
      <c r="AL6161" s="43">
        <v>10</v>
      </c>
      <c r="AN6161" s="46" t="s">
        <v>5240</v>
      </c>
      <c r="AO6161" s="5" t="s">
        <v>89</v>
      </c>
      <c r="AP6161" s="6" t="s">
        <v>4599</v>
      </c>
      <c r="AR6161" s="7" t="s">
        <v>90</v>
      </c>
      <c r="AT6161" s="4" t="str">
        <f>CONCATENATE(AU6161,", ",AV6161,", ",AW6161,", ",AX6161,", ",AY6161,", ",AZ6161,", ",BA6161)</f>
        <v>Europe, France, FR, Bretagne, Ille-et-Vilaine, Rennes, Campus Institut Agro Rennes</v>
      </c>
      <c r="AU6161" s="1" t="s">
        <v>91</v>
      </c>
      <c r="AV6161" s="1" t="s">
        <v>92</v>
      </c>
      <c r="AW6161" s="1" t="s">
        <v>93</v>
      </c>
      <c r="AX6161" s="1" t="s">
        <v>94</v>
      </c>
      <c r="AY6161" s="1" t="s">
        <v>95</v>
      </c>
      <c r="AZ6161" s="1" t="s">
        <v>96</v>
      </c>
      <c r="BA6161" s="1" t="s">
        <v>5242</v>
      </c>
      <c r="BC6161" s="43"/>
      <c r="BF6161" s="43" t="s">
        <v>4596</v>
      </c>
      <c r="BG6161" s="43" t="s">
        <v>93</v>
      </c>
      <c r="BH6161" s="7" t="s">
        <v>97</v>
      </c>
      <c r="BJ6161" s="7" t="s">
        <v>98</v>
      </c>
      <c r="BK6161" s="7" t="s">
        <v>99</v>
      </c>
      <c r="BL6161" s="7" t="s">
        <v>4597</v>
      </c>
      <c r="BM6161" s="7" t="s">
        <v>4598</v>
      </c>
      <c r="BU6161" s="43">
        <v>1</v>
      </c>
      <c r="BW6161" s="43" t="s">
        <v>103</v>
      </c>
    </row>
    <row r="6162" spans="3:75" x14ac:dyDescent="0.35">
      <c r="C6162" s="43" t="str">
        <f t="shared" si="96"/>
        <v>IARA:BDT-09:2024: 6161</v>
      </c>
      <c r="D6162" s="43">
        <v>6161</v>
      </c>
      <c r="E6162" s="43" t="s">
        <v>5325</v>
      </c>
      <c r="F6162" s="1" t="s">
        <v>73</v>
      </c>
      <c r="G6162" s="43" t="s">
        <v>5272</v>
      </c>
      <c r="H6162" s="2">
        <v>45550</v>
      </c>
      <c r="J6162" s="12">
        <v>2024</v>
      </c>
      <c r="K6162" s="12">
        <v>9</v>
      </c>
      <c r="L6162" s="12">
        <v>15</v>
      </c>
      <c r="P6162" s="12" t="s">
        <v>75</v>
      </c>
      <c r="Q6162" s="12" t="str">
        <f>CONCATENATE(X6162," ",Y6162)</f>
        <v>Sturnus vulgaris</v>
      </c>
      <c r="R6162" s="14" t="str">
        <f>CONCATENATE(S6162,", ",T6162,", ",U6162,", ",V6162,", ",W6162,", ",X6162,", ",Y6162)</f>
        <v>Animalia, Chordata, Aves, Passeriformes, Sturnidae, Sturnus, vulgaris</v>
      </c>
      <c r="S6162" s="6" t="s">
        <v>76</v>
      </c>
      <c r="T6162" s="6" t="s">
        <v>77</v>
      </c>
      <c r="U6162" s="6" t="s">
        <v>78</v>
      </c>
      <c r="V6162" s="12" t="s">
        <v>79</v>
      </c>
      <c r="W6162" s="12" t="s">
        <v>112</v>
      </c>
      <c r="X6162" s="12" t="s">
        <v>113</v>
      </c>
      <c r="Y6162" s="12" t="s">
        <v>114</v>
      </c>
      <c r="AA6162" s="12" t="s">
        <v>83</v>
      </c>
      <c r="AB6162" s="6" t="s">
        <v>84</v>
      </c>
      <c r="AC6162" s="12" t="s">
        <v>115</v>
      </c>
      <c r="AD6162" s="6" t="s">
        <v>4599</v>
      </c>
      <c r="AE6162" s="2">
        <v>45550</v>
      </c>
      <c r="AF6162" s="43" t="s">
        <v>87</v>
      </c>
      <c r="AG6162" s="7" t="s">
        <v>116</v>
      </c>
      <c r="AH6162" s="43" t="s">
        <v>3782</v>
      </c>
      <c r="AI6162" s="43" t="s">
        <v>3781</v>
      </c>
      <c r="AL6162" s="43">
        <v>10</v>
      </c>
      <c r="AN6162" s="46" t="s">
        <v>5240</v>
      </c>
      <c r="AO6162" s="5" t="s">
        <v>89</v>
      </c>
      <c r="AP6162" s="6" t="s">
        <v>4599</v>
      </c>
      <c r="AR6162" s="7" t="s">
        <v>90</v>
      </c>
      <c r="AT6162" s="4" t="str">
        <f>CONCATENATE(AU6162,", ",AV6162,", ",AW6162,", ",AX6162,", ",AY6162,", ",AZ6162,", ",BA6162)</f>
        <v>Europe, France, FR, Bretagne, Ille-et-Vilaine, Rennes, Campus Institut Agro Rennes</v>
      </c>
      <c r="AU6162" s="1" t="s">
        <v>91</v>
      </c>
      <c r="AV6162" s="1" t="s">
        <v>92</v>
      </c>
      <c r="AW6162" s="1" t="s">
        <v>93</v>
      </c>
      <c r="AX6162" s="1" t="s">
        <v>94</v>
      </c>
      <c r="AY6162" s="1" t="s">
        <v>95</v>
      </c>
      <c r="AZ6162" s="1" t="s">
        <v>96</v>
      </c>
      <c r="BA6162" s="1" t="s">
        <v>5242</v>
      </c>
      <c r="BC6162" s="43"/>
      <c r="BF6162" s="43" t="s">
        <v>4596</v>
      </c>
      <c r="BG6162" s="43" t="s">
        <v>93</v>
      </c>
      <c r="BH6162" s="7" t="s">
        <v>97</v>
      </c>
      <c r="BJ6162" s="7" t="s">
        <v>98</v>
      </c>
      <c r="BK6162" s="7" t="s">
        <v>99</v>
      </c>
      <c r="BL6162" s="7" t="s">
        <v>4597</v>
      </c>
      <c r="BM6162" s="7" t="s">
        <v>4598</v>
      </c>
      <c r="BU6162" s="43">
        <v>1</v>
      </c>
      <c r="BW6162" s="43" t="s">
        <v>103</v>
      </c>
    </row>
    <row r="6163" spans="3:75" x14ac:dyDescent="0.35">
      <c r="C6163" s="43" t="str">
        <f t="shared" si="96"/>
        <v>IARA:BDT-09:2024: 6162</v>
      </c>
      <c r="D6163" s="43">
        <v>6162</v>
      </c>
      <c r="E6163" s="43" t="s">
        <v>5325</v>
      </c>
      <c r="F6163" s="1" t="s">
        <v>73</v>
      </c>
      <c r="G6163" s="43" t="s">
        <v>5272</v>
      </c>
      <c r="H6163" s="2">
        <v>45550</v>
      </c>
      <c r="J6163" s="12">
        <v>2024</v>
      </c>
      <c r="K6163" s="12">
        <v>9</v>
      </c>
      <c r="L6163" s="12">
        <v>15</v>
      </c>
      <c r="P6163" s="12" t="s">
        <v>75</v>
      </c>
      <c r="Q6163" s="12" t="str">
        <f>CONCATENATE(X6163," ",Y6163)</f>
        <v>Columba palumbus</v>
      </c>
      <c r="R6163" s="14" t="str">
        <f>CONCATENATE(S6163,", ",T6163,", ",U6163,", ",V6163,", ",W6163,", ",X6163,", ",Y6163)</f>
        <v>Animalia, Chordata, Aves, Columbiformes, Columbidae, Columba, palumbus</v>
      </c>
      <c r="S6163" s="6" t="s">
        <v>76</v>
      </c>
      <c r="T6163" s="6" t="s">
        <v>77</v>
      </c>
      <c r="U6163" s="6" t="s">
        <v>78</v>
      </c>
      <c r="V6163" s="12" t="s">
        <v>159</v>
      </c>
      <c r="W6163" s="12" t="s">
        <v>160</v>
      </c>
      <c r="X6163" s="12" t="s">
        <v>161</v>
      </c>
      <c r="Y6163" s="12" t="s">
        <v>162</v>
      </c>
      <c r="AA6163" s="12" t="s">
        <v>83</v>
      </c>
      <c r="AB6163" s="6" t="s">
        <v>84</v>
      </c>
      <c r="AC6163" s="12" t="s">
        <v>163</v>
      </c>
      <c r="AD6163" s="6" t="s">
        <v>4599</v>
      </c>
      <c r="AE6163" s="2">
        <v>45550</v>
      </c>
      <c r="AF6163" s="43" t="s">
        <v>87</v>
      </c>
      <c r="AG6163" s="7" t="s">
        <v>164</v>
      </c>
      <c r="AH6163" s="43" t="s">
        <v>3784</v>
      </c>
      <c r="AI6163" s="43" t="s">
        <v>3783</v>
      </c>
      <c r="AL6163" s="43">
        <v>10</v>
      </c>
      <c r="AN6163" s="46" t="s">
        <v>5240</v>
      </c>
      <c r="AO6163" s="5" t="s">
        <v>89</v>
      </c>
      <c r="AP6163" s="6" t="s">
        <v>4599</v>
      </c>
      <c r="AR6163" s="7" t="s">
        <v>90</v>
      </c>
      <c r="AT6163" s="4" t="str">
        <f>CONCATENATE(AU6163,", ",AV6163,", ",AW6163,", ",AX6163,", ",AY6163,", ",AZ6163,", ",BA6163)</f>
        <v>Europe, France, FR, Bretagne, Ille-et-Vilaine, Rennes, Campus Institut Agro Rennes</v>
      </c>
      <c r="AU6163" s="1" t="s">
        <v>91</v>
      </c>
      <c r="AV6163" s="1" t="s">
        <v>92</v>
      </c>
      <c r="AW6163" s="1" t="s">
        <v>93</v>
      </c>
      <c r="AX6163" s="1" t="s">
        <v>94</v>
      </c>
      <c r="AY6163" s="1" t="s">
        <v>95</v>
      </c>
      <c r="AZ6163" s="1" t="s">
        <v>96</v>
      </c>
      <c r="BA6163" s="1" t="s">
        <v>5242</v>
      </c>
      <c r="BC6163" s="43"/>
      <c r="BF6163" s="43" t="s">
        <v>4596</v>
      </c>
      <c r="BG6163" s="43" t="s">
        <v>93</v>
      </c>
      <c r="BH6163" s="7" t="s">
        <v>97</v>
      </c>
      <c r="BJ6163" s="7" t="s">
        <v>98</v>
      </c>
      <c r="BK6163" s="7" t="s">
        <v>99</v>
      </c>
      <c r="BL6163" s="7" t="s">
        <v>4597</v>
      </c>
      <c r="BM6163" s="7" t="s">
        <v>4598</v>
      </c>
      <c r="BU6163" s="43">
        <v>1</v>
      </c>
      <c r="BW6163" s="43" t="s">
        <v>103</v>
      </c>
    </row>
    <row r="6164" spans="3:75" x14ac:dyDescent="0.35">
      <c r="C6164" s="43" t="str">
        <f t="shared" si="96"/>
        <v>IARA:BDT-09:2024: 6163</v>
      </c>
      <c r="D6164" s="43">
        <v>6163</v>
      </c>
      <c r="E6164" s="43" t="s">
        <v>5325</v>
      </c>
      <c r="F6164" s="1" t="s">
        <v>73</v>
      </c>
      <c r="G6164" s="43" t="s">
        <v>5272</v>
      </c>
      <c r="H6164" s="2">
        <v>45550</v>
      </c>
      <c r="J6164" s="12">
        <v>2024</v>
      </c>
      <c r="K6164" s="12">
        <v>9</v>
      </c>
      <c r="L6164" s="12">
        <v>15</v>
      </c>
      <c r="P6164" s="12" t="s">
        <v>75</v>
      </c>
      <c r="Q6164" s="12" t="str">
        <f>CONCATENATE(X6164," ",Y6164)</f>
        <v>Pica pica</v>
      </c>
      <c r="R6164" s="14" t="str">
        <f>CONCATENATE(S6164,", ",T6164,", ",U6164,", ",V6164,", ",W6164,", ",X6164,", ",Y6164)</f>
        <v>Animalia, Chordata, Aves, Passeriformes, Corvidae, Pica, pica</v>
      </c>
      <c r="S6164" s="6" t="s">
        <v>76</v>
      </c>
      <c r="T6164" s="6" t="s">
        <v>77</v>
      </c>
      <c r="U6164" s="6" t="s">
        <v>78</v>
      </c>
      <c r="V6164" s="12" t="s">
        <v>79</v>
      </c>
      <c r="W6164" s="12" t="s">
        <v>104</v>
      </c>
      <c r="X6164" s="12" t="s">
        <v>155</v>
      </c>
      <c r="Y6164" s="12" t="s">
        <v>156</v>
      </c>
      <c r="AA6164" s="12" t="s">
        <v>83</v>
      </c>
      <c r="AB6164" s="6" t="s">
        <v>84</v>
      </c>
      <c r="AC6164" s="12" t="s">
        <v>157</v>
      </c>
      <c r="AD6164" s="6" t="s">
        <v>4599</v>
      </c>
      <c r="AE6164" s="2">
        <v>45550</v>
      </c>
      <c r="AF6164" s="43" t="s">
        <v>87</v>
      </c>
      <c r="AG6164" s="7" t="s">
        <v>158</v>
      </c>
      <c r="AH6164" s="43" t="s">
        <v>3786</v>
      </c>
      <c r="AI6164" s="43" t="s">
        <v>3785</v>
      </c>
      <c r="AL6164" s="43">
        <v>10</v>
      </c>
      <c r="AN6164" s="46" t="s">
        <v>5240</v>
      </c>
      <c r="AO6164" s="5" t="s">
        <v>89</v>
      </c>
      <c r="AP6164" s="6" t="s">
        <v>4599</v>
      </c>
      <c r="AR6164" s="7" t="s">
        <v>90</v>
      </c>
      <c r="AT6164" s="4" t="str">
        <f>CONCATENATE(AU6164,", ",AV6164,", ",AW6164,", ",AX6164,", ",AY6164,", ",AZ6164,", ",BA6164)</f>
        <v>Europe, France, FR, Bretagne, Ille-et-Vilaine, Rennes, Campus Institut Agro Rennes</v>
      </c>
      <c r="AU6164" s="1" t="s">
        <v>91</v>
      </c>
      <c r="AV6164" s="1" t="s">
        <v>92</v>
      </c>
      <c r="AW6164" s="1" t="s">
        <v>93</v>
      </c>
      <c r="AX6164" s="1" t="s">
        <v>94</v>
      </c>
      <c r="AY6164" s="1" t="s">
        <v>95</v>
      </c>
      <c r="AZ6164" s="1" t="s">
        <v>96</v>
      </c>
      <c r="BA6164" s="1" t="s">
        <v>5242</v>
      </c>
      <c r="BC6164" s="43"/>
      <c r="BF6164" s="43" t="s">
        <v>4596</v>
      </c>
      <c r="BG6164" s="43" t="s">
        <v>93</v>
      </c>
      <c r="BH6164" s="7" t="s">
        <v>97</v>
      </c>
      <c r="BJ6164" s="7" t="s">
        <v>98</v>
      </c>
      <c r="BK6164" s="7" t="s">
        <v>99</v>
      </c>
      <c r="BL6164" s="7" t="s">
        <v>4597</v>
      </c>
      <c r="BM6164" s="7" t="s">
        <v>4598</v>
      </c>
      <c r="BU6164" s="43">
        <v>1</v>
      </c>
      <c r="BW6164" s="43" t="s">
        <v>103</v>
      </c>
    </row>
    <row r="6165" spans="3:75" x14ac:dyDescent="0.35">
      <c r="C6165" s="43" t="str">
        <f t="shared" si="96"/>
        <v>IARA:BDT-09:2024: 6164</v>
      </c>
      <c r="D6165" s="43">
        <v>6164</v>
      </c>
      <c r="E6165" s="43" t="s">
        <v>5325</v>
      </c>
      <c r="F6165" s="1" t="s">
        <v>73</v>
      </c>
      <c r="G6165" s="43" t="s">
        <v>5272</v>
      </c>
      <c r="H6165" s="2">
        <v>45550</v>
      </c>
      <c r="J6165" s="12">
        <v>2024</v>
      </c>
      <c r="K6165" s="12">
        <v>9</v>
      </c>
      <c r="L6165" s="12">
        <v>15</v>
      </c>
      <c r="P6165" s="12" t="s">
        <v>75</v>
      </c>
      <c r="Q6165" s="12" t="str">
        <f>CONCATENATE(X6165," ",Y6165)</f>
        <v>Pica pica</v>
      </c>
      <c r="R6165" s="14" t="str">
        <f>CONCATENATE(S6165,", ",T6165,", ",U6165,", ",V6165,", ",W6165,", ",X6165,", ",Y6165)</f>
        <v>Animalia, Chordata, Aves, Passeriformes, Corvidae, Pica, pica</v>
      </c>
      <c r="S6165" s="6" t="s">
        <v>76</v>
      </c>
      <c r="T6165" s="6" t="s">
        <v>77</v>
      </c>
      <c r="U6165" s="6" t="s">
        <v>78</v>
      </c>
      <c r="V6165" s="12" t="s">
        <v>79</v>
      </c>
      <c r="W6165" s="12" t="s">
        <v>104</v>
      </c>
      <c r="X6165" s="12" t="s">
        <v>155</v>
      </c>
      <c r="Y6165" s="12" t="s">
        <v>156</v>
      </c>
      <c r="AA6165" s="12" t="s">
        <v>83</v>
      </c>
      <c r="AB6165" s="6" t="s">
        <v>84</v>
      </c>
      <c r="AC6165" s="12" t="s">
        <v>157</v>
      </c>
      <c r="AD6165" s="6" t="s">
        <v>4599</v>
      </c>
      <c r="AE6165" s="2">
        <v>45550</v>
      </c>
      <c r="AF6165" s="43" t="s">
        <v>87</v>
      </c>
      <c r="AG6165" s="7" t="s">
        <v>158</v>
      </c>
      <c r="AH6165" s="43" t="s">
        <v>3788</v>
      </c>
      <c r="AI6165" s="43" t="s">
        <v>3787</v>
      </c>
      <c r="AL6165" s="43">
        <v>10</v>
      </c>
      <c r="AN6165" s="46" t="s">
        <v>5240</v>
      </c>
      <c r="AO6165" s="5" t="s">
        <v>89</v>
      </c>
      <c r="AP6165" s="6" t="s">
        <v>4599</v>
      </c>
      <c r="AR6165" s="7" t="s">
        <v>90</v>
      </c>
      <c r="AT6165" s="4" t="str">
        <f>CONCATENATE(AU6165,", ",AV6165,", ",AW6165,", ",AX6165,", ",AY6165,", ",AZ6165,", ",BA6165)</f>
        <v>Europe, France, FR, Bretagne, Ille-et-Vilaine, Rennes, Campus Institut Agro Rennes</v>
      </c>
      <c r="AU6165" s="1" t="s">
        <v>91</v>
      </c>
      <c r="AV6165" s="1" t="s">
        <v>92</v>
      </c>
      <c r="AW6165" s="1" t="s">
        <v>93</v>
      </c>
      <c r="AX6165" s="1" t="s">
        <v>94</v>
      </c>
      <c r="AY6165" s="1" t="s">
        <v>95</v>
      </c>
      <c r="AZ6165" s="1" t="s">
        <v>96</v>
      </c>
      <c r="BA6165" s="1" t="s">
        <v>5242</v>
      </c>
      <c r="BC6165" s="43"/>
      <c r="BF6165" s="43" t="s">
        <v>4596</v>
      </c>
      <c r="BG6165" s="43" t="s">
        <v>93</v>
      </c>
      <c r="BH6165" s="7" t="s">
        <v>97</v>
      </c>
      <c r="BJ6165" s="7" t="s">
        <v>98</v>
      </c>
      <c r="BK6165" s="7" t="s">
        <v>99</v>
      </c>
      <c r="BL6165" s="7" t="s">
        <v>4597</v>
      </c>
      <c r="BM6165" s="7" t="s">
        <v>4598</v>
      </c>
      <c r="BU6165" s="43">
        <v>1</v>
      </c>
      <c r="BW6165" s="43" t="s">
        <v>103</v>
      </c>
    </row>
    <row r="6166" spans="3:75" x14ac:dyDescent="0.35">
      <c r="C6166" s="43" t="str">
        <f t="shared" si="96"/>
        <v>IARA:BDT-09:2024: 6165</v>
      </c>
      <c r="D6166" s="43">
        <v>6165</v>
      </c>
      <c r="E6166" s="43" t="s">
        <v>5325</v>
      </c>
      <c r="F6166" s="1" t="s">
        <v>73</v>
      </c>
      <c r="G6166" s="43" t="s">
        <v>5272</v>
      </c>
      <c r="H6166" s="2">
        <v>45550</v>
      </c>
      <c r="J6166" s="12">
        <v>2024</v>
      </c>
      <c r="K6166" s="12">
        <v>9</v>
      </c>
      <c r="L6166" s="12">
        <v>15</v>
      </c>
      <c r="P6166" s="12" t="s">
        <v>75</v>
      </c>
      <c r="Q6166" s="12" t="str">
        <f>CONCATENATE(X6166," ",Y6166)</f>
        <v>Columba palumbus</v>
      </c>
      <c r="R6166" s="14" t="str">
        <f>CONCATENATE(S6166,", ",T6166,", ",U6166,", ",V6166,", ",W6166,", ",X6166,", ",Y6166)</f>
        <v>Animalia, Chordata, Aves, Columbiformes, Columbidae, Columba, palumbus</v>
      </c>
      <c r="S6166" s="6" t="s">
        <v>76</v>
      </c>
      <c r="T6166" s="6" t="s">
        <v>77</v>
      </c>
      <c r="U6166" s="6" t="s">
        <v>78</v>
      </c>
      <c r="V6166" s="6" t="s">
        <v>159</v>
      </c>
      <c r="W6166" s="6" t="s">
        <v>160</v>
      </c>
      <c r="X6166" s="6" t="s">
        <v>161</v>
      </c>
      <c r="Y6166" s="6" t="s">
        <v>162</v>
      </c>
      <c r="Z6166" s="6"/>
      <c r="AA6166" s="12" t="s">
        <v>83</v>
      </c>
      <c r="AB6166" s="6" t="s">
        <v>84</v>
      </c>
      <c r="AC6166" s="12" t="s">
        <v>163</v>
      </c>
      <c r="AD6166" s="6" t="s">
        <v>4599</v>
      </c>
      <c r="AE6166" s="2">
        <v>45550</v>
      </c>
      <c r="AF6166" s="43" t="s">
        <v>87</v>
      </c>
      <c r="AG6166" s="7" t="s">
        <v>164</v>
      </c>
      <c r="AH6166" s="43" t="s">
        <v>3790</v>
      </c>
      <c r="AI6166" s="43" t="s">
        <v>3789</v>
      </c>
      <c r="AL6166" s="43">
        <v>10</v>
      </c>
      <c r="AN6166" s="46" t="s">
        <v>5240</v>
      </c>
      <c r="AO6166" s="5" t="s">
        <v>89</v>
      </c>
      <c r="AP6166" s="6" t="s">
        <v>4599</v>
      </c>
      <c r="AR6166" s="7" t="s">
        <v>90</v>
      </c>
      <c r="AT6166" s="4" t="str">
        <f>CONCATENATE(AU6166,", ",AV6166,", ",AW6166,", ",AX6166,", ",AY6166,", ",AZ6166,", ",BA6166)</f>
        <v>Europe, France, FR, Bretagne, Ille-et-Vilaine, Rennes, Campus Institut Agro Rennes</v>
      </c>
      <c r="AU6166" s="1" t="s">
        <v>91</v>
      </c>
      <c r="AV6166" s="1" t="s">
        <v>92</v>
      </c>
      <c r="AW6166" s="1" t="s">
        <v>93</v>
      </c>
      <c r="AX6166" s="1" t="s">
        <v>94</v>
      </c>
      <c r="AY6166" s="1" t="s">
        <v>95</v>
      </c>
      <c r="AZ6166" s="1" t="s">
        <v>96</v>
      </c>
      <c r="BA6166" s="1" t="s">
        <v>5242</v>
      </c>
      <c r="BC6166" s="43"/>
      <c r="BF6166" s="43" t="s">
        <v>4596</v>
      </c>
      <c r="BG6166" s="43" t="s">
        <v>93</v>
      </c>
      <c r="BH6166" s="7" t="s">
        <v>97</v>
      </c>
      <c r="BJ6166" s="7" t="s">
        <v>98</v>
      </c>
      <c r="BK6166" s="7" t="s">
        <v>99</v>
      </c>
      <c r="BL6166" s="7" t="s">
        <v>4597</v>
      </c>
      <c r="BM6166" s="7" t="s">
        <v>4598</v>
      </c>
      <c r="BU6166" s="43">
        <v>1</v>
      </c>
      <c r="BW6166" s="43" t="s">
        <v>103</v>
      </c>
    </row>
    <row r="6167" spans="3:75" x14ac:dyDescent="0.35">
      <c r="C6167" s="43" t="str">
        <f t="shared" si="96"/>
        <v>IARA:BDT-09:2024: 6166</v>
      </c>
      <c r="D6167" s="43">
        <v>6166</v>
      </c>
      <c r="E6167" s="43" t="s">
        <v>5325</v>
      </c>
      <c r="F6167" s="1" t="s">
        <v>73</v>
      </c>
      <c r="G6167" s="43" t="s">
        <v>5272</v>
      </c>
      <c r="H6167" s="2">
        <v>45550</v>
      </c>
      <c r="J6167" s="12">
        <v>2024</v>
      </c>
      <c r="K6167" s="12">
        <v>9</v>
      </c>
      <c r="L6167" s="12">
        <v>15</v>
      </c>
      <c r="P6167" s="12" t="s">
        <v>75</v>
      </c>
      <c r="Q6167" s="12" t="str">
        <f>CONCATENATE(X6167," ",Y6167)</f>
        <v>Phylloscopus collybita</v>
      </c>
      <c r="R6167" s="14" t="str">
        <f>CONCATENATE(S6167,", ",T6167,", ",U6167,", ",V6167,", ",W6167,", ",X6167,", ",Y6167)</f>
        <v>Animalia, Chordata, Aves, Passeriformes, Phylloscopidae, Phylloscopus, collybita</v>
      </c>
      <c r="S6167" s="6" t="s">
        <v>76</v>
      </c>
      <c r="T6167" s="6" t="s">
        <v>77</v>
      </c>
      <c r="U6167" s="6" t="s">
        <v>78</v>
      </c>
      <c r="V6167" s="6" t="s">
        <v>79</v>
      </c>
      <c r="W6167" s="6" t="s">
        <v>170</v>
      </c>
      <c r="X6167" s="6" t="s">
        <v>171</v>
      </c>
      <c r="Y6167" s="6" t="s">
        <v>172</v>
      </c>
      <c r="Z6167" s="6"/>
      <c r="AA6167" s="12" t="s">
        <v>83</v>
      </c>
      <c r="AB6167" s="6" t="s">
        <v>173</v>
      </c>
      <c r="AC6167" s="12" t="s">
        <v>174</v>
      </c>
      <c r="AD6167" s="6" t="s">
        <v>4599</v>
      </c>
      <c r="AE6167" s="2">
        <v>45550</v>
      </c>
      <c r="AF6167" s="43" t="s">
        <v>87</v>
      </c>
      <c r="AG6167" s="7" t="s">
        <v>175</v>
      </c>
      <c r="AH6167" s="43" t="s">
        <v>3792</v>
      </c>
      <c r="AI6167" s="43" t="s">
        <v>3791</v>
      </c>
      <c r="AL6167" s="43">
        <v>10</v>
      </c>
      <c r="AN6167" s="46" t="s">
        <v>5240</v>
      </c>
      <c r="AO6167" s="5" t="s">
        <v>89</v>
      </c>
      <c r="AP6167" s="6" t="s">
        <v>4599</v>
      </c>
      <c r="AR6167" s="7" t="s">
        <v>90</v>
      </c>
      <c r="AT6167" s="4" t="str">
        <f>CONCATENATE(AU6167,", ",AV6167,", ",AW6167,", ",AX6167,", ",AY6167,", ",AZ6167,", ",BA6167)</f>
        <v>Europe, France, FR, Bretagne, Ille-et-Vilaine, Rennes, Campus Institut Agro Rennes</v>
      </c>
      <c r="AU6167" s="1" t="s">
        <v>91</v>
      </c>
      <c r="AV6167" s="1" t="s">
        <v>92</v>
      </c>
      <c r="AW6167" s="1" t="s">
        <v>93</v>
      </c>
      <c r="AX6167" s="1" t="s">
        <v>94</v>
      </c>
      <c r="AY6167" s="1" t="s">
        <v>95</v>
      </c>
      <c r="AZ6167" s="1" t="s">
        <v>96</v>
      </c>
      <c r="BA6167" s="1" t="s">
        <v>5242</v>
      </c>
      <c r="BC6167" s="43"/>
      <c r="BF6167" s="43" t="s">
        <v>4596</v>
      </c>
      <c r="BG6167" s="43" t="s">
        <v>93</v>
      </c>
      <c r="BH6167" s="7" t="s">
        <v>97</v>
      </c>
      <c r="BJ6167" s="7" t="s">
        <v>98</v>
      </c>
      <c r="BK6167" s="7" t="s">
        <v>99</v>
      </c>
      <c r="BL6167" s="7" t="s">
        <v>4597</v>
      </c>
      <c r="BM6167" s="7" t="s">
        <v>4598</v>
      </c>
      <c r="BU6167" s="43">
        <v>1</v>
      </c>
      <c r="BW6167" s="43" t="s">
        <v>103</v>
      </c>
    </row>
    <row r="6168" spans="3:75" x14ac:dyDescent="0.35">
      <c r="C6168" s="43" t="str">
        <f t="shared" si="96"/>
        <v>IARA:BDT-09:2024: 6167</v>
      </c>
      <c r="D6168" s="43">
        <v>6167</v>
      </c>
      <c r="E6168" s="43" t="s">
        <v>5325</v>
      </c>
      <c r="F6168" s="1" t="s">
        <v>73</v>
      </c>
      <c r="G6168" s="43" t="s">
        <v>5272</v>
      </c>
      <c r="H6168" s="2">
        <v>45550</v>
      </c>
      <c r="J6168" s="12">
        <v>2024</v>
      </c>
      <c r="K6168" s="12">
        <v>9</v>
      </c>
      <c r="L6168" s="12">
        <v>15</v>
      </c>
      <c r="P6168" s="12" t="s">
        <v>75</v>
      </c>
      <c r="Q6168" s="12" t="str">
        <f>CONCATENATE(X6168," ",Y6168)</f>
        <v>Gallinula chloropus</v>
      </c>
      <c r="R6168" s="14" t="str">
        <f>CONCATENATE(S6168,", ",T6168,", ",U6168,", ",V6168,", ",W6168,", ",X6168,", ",Y6168)</f>
        <v>Animalia, Chordata, Aves, Gruiformes, Rallidae, Gallinula, chloropus</v>
      </c>
      <c r="S6168" s="6" t="s">
        <v>76</v>
      </c>
      <c r="T6168" s="6" t="s">
        <v>77</v>
      </c>
      <c r="U6168" s="6" t="s">
        <v>78</v>
      </c>
      <c r="V6168" s="6" t="s">
        <v>313</v>
      </c>
      <c r="W6168" s="6" t="s">
        <v>314</v>
      </c>
      <c r="X6168" s="6" t="s">
        <v>315</v>
      </c>
      <c r="Y6168" s="6" t="s">
        <v>316</v>
      </c>
      <c r="Z6168" s="6"/>
      <c r="AA6168" s="12" t="s">
        <v>83</v>
      </c>
      <c r="AB6168" s="6" t="s">
        <v>84</v>
      </c>
      <c r="AC6168" s="12" t="s">
        <v>285</v>
      </c>
      <c r="AD6168" s="6" t="s">
        <v>4599</v>
      </c>
      <c r="AE6168" s="2">
        <v>45550</v>
      </c>
      <c r="AF6168" s="43" t="s">
        <v>87</v>
      </c>
      <c r="AG6168" s="7" t="s">
        <v>312</v>
      </c>
      <c r="AH6168" s="43" t="s">
        <v>3794</v>
      </c>
      <c r="AI6168" s="43" t="s">
        <v>3793</v>
      </c>
      <c r="AL6168" s="43">
        <v>10</v>
      </c>
      <c r="AN6168" s="46" t="s">
        <v>5240</v>
      </c>
      <c r="AO6168" s="5" t="s">
        <v>89</v>
      </c>
      <c r="AP6168" s="6" t="s">
        <v>4599</v>
      </c>
      <c r="AR6168" s="7" t="s">
        <v>90</v>
      </c>
      <c r="AT6168" s="4" t="str">
        <f>CONCATENATE(AU6168,", ",AV6168,", ",AW6168,", ",AX6168,", ",AY6168,", ",AZ6168,", ",BA6168)</f>
        <v>Europe, France, FR, Bretagne, Ille-et-Vilaine, Rennes, Campus Institut Agro Rennes</v>
      </c>
      <c r="AU6168" s="1" t="s">
        <v>91</v>
      </c>
      <c r="AV6168" s="1" t="s">
        <v>92</v>
      </c>
      <c r="AW6168" s="1" t="s">
        <v>93</v>
      </c>
      <c r="AX6168" s="1" t="s">
        <v>94</v>
      </c>
      <c r="AY6168" s="1" t="s">
        <v>95</v>
      </c>
      <c r="AZ6168" s="1" t="s">
        <v>96</v>
      </c>
      <c r="BA6168" s="1" t="s">
        <v>5242</v>
      </c>
      <c r="BC6168" s="43"/>
      <c r="BF6168" s="43" t="s">
        <v>4596</v>
      </c>
      <c r="BG6168" s="43" t="s">
        <v>93</v>
      </c>
      <c r="BH6168" s="7" t="s">
        <v>97</v>
      </c>
      <c r="BJ6168" s="7" t="s">
        <v>98</v>
      </c>
      <c r="BK6168" s="7" t="s">
        <v>99</v>
      </c>
      <c r="BL6168" s="7" t="s">
        <v>4597</v>
      </c>
      <c r="BM6168" s="7" t="s">
        <v>4598</v>
      </c>
      <c r="BU6168" s="43">
        <v>1</v>
      </c>
      <c r="BW6168" s="43" t="s">
        <v>103</v>
      </c>
    </row>
    <row r="6169" spans="3:75" x14ac:dyDescent="0.35">
      <c r="C6169" s="43" t="str">
        <f t="shared" si="96"/>
        <v>IARA:BDT-09:2024: 6168</v>
      </c>
      <c r="D6169" s="43">
        <v>6168</v>
      </c>
      <c r="E6169" s="43" t="s">
        <v>5325</v>
      </c>
      <c r="F6169" s="1" t="s">
        <v>73</v>
      </c>
      <c r="G6169" s="43" t="s">
        <v>5272</v>
      </c>
      <c r="H6169" s="2">
        <v>45550</v>
      </c>
      <c r="J6169" s="12">
        <v>2024</v>
      </c>
      <c r="K6169" s="12">
        <v>9</v>
      </c>
      <c r="L6169" s="12">
        <v>15</v>
      </c>
      <c r="P6169" s="12" t="s">
        <v>75</v>
      </c>
      <c r="Q6169" s="12" t="str">
        <f>CONCATENATE(X6169," ",Y6169)</f>
        <v>Troglodytes troglodytes</v>
      </c>
      <c r="R6169" s="14" t="str">
        <f>CONCATENATE(S6169,", ",T6169,", ",U6169,", ",V6169,", ",W6169,", ",X6169,", ",Y6169)</f>
        <v>Animalia, Chordata, Aves, Passeriformes, Troglodytidae, Troglodytes, troglodytes</v>
      </c>
      <c r="S6169" s="6" t="s">
        <v>76</v>
      </c>
      <c r="T6169" s="6" t="s">
        <v>77</v>
      </c>
      <c r="U6169" s="6" t="s">
        <v>78</v>
      </c>
      <c r="V6169" s="6" t="s">
        <v>79</v>
      </c>
      <c r="W6169" s="6" t="s">
        <v>197</v>
      </c>
      <c r="X6169" s="6" t="s">
        <v>198</v>
      </c>
      <c r="Y6169" s="6" t="s">
        <v>199</v>
      </c>
      <c r="Z6169" s="6"/>
      <c r="AA6169" s="12" t="s">
        <v>83</v>
      </c>
      <c r="AB6169" s="6" t="s">
        <v>84</v>
      </c>
      <c r="AC6169" s="12" t="s">
        <v>200</v>
      </c>
      <c r="AD6169" s="6" t="s">
        <v>4599</v>
      </c>
      <c r="AE6169" s="2">
        <v>45550</v>
      </c>
      <c r="AF6169" s="43" t="s">
        <v>87</v>
      </c>
      <c r="AG6169" s="7" t="s">
        <v>201</v>
      </c>
      <c r="AH6169" s="43" t="s">
        <v>3796</v>
      </c>
      <c r="AI6169" s="43" t="s">
        <v>3795</v>
      </c>
      <c r="AL6169" s="43">
        <v>10</v>
      </c>
      <c r="AN6169" s="46" t="s">
        <v>5240</v>
      </c>
      <c r="AO6169" s="5" t="s">
        <v>89</v>
      </c>
      <c r="AP6169" s="6" t="s">
        <v>4599</v>
      </c>
      <c r="AR6169" s="7" t="s">
        <v>90</v>
      </c>
      <c r="AT6169" s="4" t="str">
        <f>CONCATENATE(AU6169,", ",AV6169,", ",AW6169,", ",AX6169,", ",AY6169,", ",AZ6169,", ",BA6169)</f>
        <v>Europe, France, FR, Bretagne, Ille-et-Vilaine, Rennes, Campus Institut Agro Rennes</v>
      </c>
      <c r="AU6169" s="1" t="s">
        <v>91</v>
      </c>
      <c r="AV6169" s="1" t="s">
        <v>92</v>
      </c>
      <c r="AW6169" s="1" t="s">
        <v>93</v>
      </c>
      <c r="AX6169" s="1" t="s">
        <v>94</v>
      </c>
      <c r="AY6169" s="1" t="s">
        <v>95</v>
      </c>
      <c r="AZ6169" s="1" t="s">
        <v>96</v>
      </c>
      <c r="BA6169" s="1" t="s">
        <v>5242</v>
      </c>
      <c r="BC6169" s="43"/>
      <c r="BF6169" s="43" t="s">
        <v>4596</v>
      </c>
      <c r="BG6169" s="43" t="s">
        <v>93</v>
      </c>
      <c r="BH6169" s="7" t="s">
        <v>97</v>
      </c>
      <c r="BJ6169" s="7" t="s">
        <v>98</v>
      </c>
      <c r="BK6169" s="7" t="s">
        <v>99</v>
      </c>
      <c r="BL6169" s="7" t="s">
        <v>4597</v>
      </c>
      <c r="BM6169" s="7" t="s">
        <v>4598</v>
      </c>
      <c r="BU6169" s="43">
        <v>1</v>
      </c>
      <c r="BW6169" s="43" t="s">
        <v>103</v>
      </c>
    </row>
    <row r="6170" spans="3:75" x14ac:dyDescent="0.35">
      <c r="C6170" s="43" t="str">
        <f t="shared" si="96"/>
        <v>IARA:BDT-09:2024: 6169</v>
      </c>
      <c r="D6170" s="43">
        <v>6169</v>
      </c>
      <c r="E6170" s="43" t="s">
        <v>5325</v>
      </c>
      <c r="F6170" s="1" t="s">
        <v>73</v>
      </c>
      <c r="G6170" s="43" t="s">
        <v>5272</v>
      </c>
      <c r="H6170" s="2">
        <v>45550</v>
      </c>
      <c r="J6170" s="12">
        <v>2024</v>
      </c>
      <c r="K6170" s="12">
        <v>9</v>
      </c>
      <c r="L6170" s="12">
        <v>15</v>
      </c>
      <c r="P6170" s="12" t="s">
        <v>75</v>
      </c>
      <c r="Q6170" s="12" t="str">
        <f>CONCATENATE(X6170," ",Y6170)</f>
        <v>Erithacus rubecula</v>
      </c>
      <c r="R6170" s="14" t="str">
        <f>CONCATENATE(S6170,", ",T6170,", ",U6170,", ",V6170,", ",W6170,", ",X6170,", ",Y6170)</f>
        <v>Animalia, Chordata, Aves, Passeriformes, Muscicapidae, Erithacus, rubecula</v>
      </c>
      <c r="S6170" s="6" t="s">
        <v>76</v>
      </c>
      <c r="T6170" s="6" t="s">
        <v>77</v>
      </c>
      <c r="U6170" s="6" t="s">
        <v>78</v>
      </c>
      <c r="V6170" s="6" t="s">
        <v>79</v>
      </c>
      <c r="W6170" s="6" t="s">
        <v>182</v>
      </c>
      <c r="X6170" s="6" t="s">
        <v>183</v>
      </c>
      <c r="Y6170" s="6" t="s">
        <v>184</v>
      </c>
      <c r="Z6170" s="6"/>
      <c r="AA6170" s="12" t="s">
        <v>83</v>
      </c>
      <c r="AB6170" s="6" t="s">
        <v>84</v>
      </c>
      <c r="AC6170" s="12" t="s">
        <v>185</v>
      </c>
      <c r="AD6170" s="6" t="s">
        <v>4599</v>
      </c>
      <c r="AE6170" s="2">
        <v>45550</v>
      </c>
      <c r="AF6170" s="43" t="s">
        <v>87</v>
      </c>
      <c r="AG6170" s="7" t="s">
        <v>186</v>
      </c>
      <c r="AH6170" s="43" t="s">
        <v>3798</v>
      </c>
      <c r="AI6170" s="43" t="s">
        <v>3797</v>
      </c>
      <c r="AL6170" s="43">
        <v>10</v>
      </c>
      <c r="AN6170" s="46" t="s">
        <v>5240</v>
      </c>
      <c r="AO6170" s="5" t="s">
        <v>89</v>
      </c>
      <c r="AP6170" s="6" t="s">
        <v>4599</v>
      </c>
      <c r="AR6170" s="7" t="s">
        <v>90</v>
      </c>
      <c r="AT6170" s="4" t="str">
        <f>CONCATENATE(AU6170,", ",AV6170,", ",AW6170,", ",AX6170,", ",AY6170,", ",AZ6170,", ",BA6170)</f>
        <v>Europe, France, FR, Bretagne, Ille-et-Vilaine, Rennes, Campus Institut Agro Rennes</v>
      </c>
      <c r="AU6170" s="1" t="s">
        <v>91</v>
      </c>
      <c r="AV6170" s="1" t="s">
        <v>92</v>
      </c>
      <c r="AW6170" s="1" t="s">
        <v>93</v>
      </c>
      <c r="AX6170" s="1" t="s">
        <v>94</v>
      </c>
      <c r="AY6170" s="1" t="s">
        <v>95</v>
      </c>
      <c r="AZ6170" s="1" t="s">
        <v>96</v>
      </c>
      <c r="BA6170" s="1" t="s">
        <v>5242</v>
      </c>
      <c r="BC6170" s="43"/>
      <c r="BF6170" s="43" t="s">
        <v>4596</v>
      </c>
      <c r="BG6170" s="43" t="s">
        <v>93</v>
      </c>
      <c r="BH6170" s="7" t="s">
        <v>97</v>
      </c>
      <c r="BJ6170" s="7" t="s">
        <v>98</v>
      </c>
      <c r="BK6170" s="7" t="s">
        <v>99</v>
      </c>
      <c r="BL6170" s="7" t="s">
        <v>4597</v>
      </c>
      <c r="BM6170" s="7" t="s">
        <v>4598</v>
      </c>
      <c r="BU6170" s="43">
        <v>1</v>
      </c>
      <c r="BW6170" s="43" t="s">
        <v>103</v>
      </c>
    </row>
    <row r="6171" spans="3:75" x14ac:dyDescent="0.35">
      <c r="C6171" s="43" t="str">
        <f t="shared" si="96"/>
        <v>IARA:BDT-09:2024: 6170</v>
      </c>
      <c r="D6171" s="43">
        <v>6170</v>
      </c>
      <c r="E6171" s="43" t="s">
        <v>5325</v>
      </c>
      <c r="F6171" s="1" t="s">
        <v>73</v>
      </c>
      <c r="G6171" s="43" t="s">
        <v>5272</v>
      </c>
      <c r="H6171" s="2">
        <v>45550</v>
      </c>
      <c r="J6171" s="12">
        <v>2024</v>
      </c>
      <c r="K6171" s="12">
        <v>9</v>
      </c>
      <c r="L6171" s="12">
        <v>15</v>
      </c>
      <c r="P6171" s="12" t="s">
        <v>75</v>
      </c>
      <c r="Q6171" s="12" t="str">
        <f>CONCATENATE(X6171," ",Y6171)</f>
        <v>Sylvia atricapilla</v>
      </c>
      <c r="R6171" s="14" t="str">
        <f>CONCATENATE(S6171,", ",T6171,", ",U6171,", ",V6171,", ",W6171,", ",X6171,", ",Y6171)</f>
        <v>Animalia, Chordata, Aves, Passeriformes, Sylviidae, Sylvia, atricapilla</v>
      </c>
      <c r="S6171" s="6" t="s">
        <v>76</v>
      </c>
      <c r="T6171" s="6" t="s">
        <v>77</v>
      </c>
      <c r="U6171" s="6" t="s">
        <v>78</v>
      </c>
      <c r="V6171" s="6" t="s">
        <v>79</v>
      </c>
      <c r="W6171" s="6" t="s">
        <v>117</v>
      </c>
      <c r="X6171" s="6" t="s">
        <v>118</v>
      </c>
      <c r="Y6171" s="6" t="s">
        <v>119</v>
      </c>
      <c r="Z6171" s="6"/>
      <c r="AA6171" s="12" t="s">
        <v>83</v>
      </c>
      <c r="AB6171" s="6" t="s">
        <v>84</v>
      </c>
      <c r="AC6171" s="12" t="s">
        <v>120</v>
      </c>
      <c r="AD6171" s="6" t="s">
        <v>4599</v>
      </c>
      <c r="AE6171" s="2">
        <v>45550</v>
      </c>
      <c r="AF6171" s="43" t="s">
        <v>87</v>
      </c>
      <c r="AG6171" s="7" t="s">
        <v>121</v>
      </c>
      <c r="AH6171" s="43" t="s">
        <v>3800</v>
      </c>
      <c r="AI6171" s="43" t="s">
        <v>3799</v>
      </c>
      <c r="AL6171" s="43">
        <v>10</v>
      </c>
      <c r="AN6171" s="46" t="s">
        <v>5240</v>
      </c>
      <c r="AO6171" s="5" t="s">
        <v>89</v>
      </c>
      <c r="AP6171" s="6" t="s">
        <v>4599</v>
      </c>
      <c r="AR6171" s="7" t="s">
        <v>90</v>
      </c>
      <c r="AT6171" s="4" t="str">
        <f>CONCATENATE(AU6171,", ",AV6171,", ",AW6171,", ",AX6171,", ",AY6171,", ",AZ6171,", ",BA6171)</f>
        <v>Europe, France, FR, Bretagne, Ille-et-Vilaine, Rennes, Campus Institut Agro Rennes</v>
      </c>
      <c r="AU6171" s="1" t="s">
        <v>91</v>
      </c>
      <c r="AV6171" s="1" t="s">
        <v>92</v>
      </c>
      <c r="AW6171" s="1" t="s">
        <v>93</v>
      </c>
      <c r="AX6171" s="1" t="s">
        <v>94</v>
      </c>
      <c r="AY6171" s="1" t="s">
        <v>95</v>
      </c>
      <c r="AZ6171" s="1" t="s">
        <v>96</v>
      </c>
      <c r="BA6171" s="1" t="s">
        <v>5242</v>
      </c>
      <c r="BC6171" s="43"/>
      <c r="BF6171" s="43" t="s">
        <v>4596</v>
      </c>
      <c r="BG6171" s="43" t="s">
        <v>93</v>
      </c>
      <c r="BH6171" s="7" t="s">
        <v>97</v>
      </c>
      <c r="BJ6171" s="7" t="s">
        <v>98</v>
      </c>
      <c r="BK6171" s="7" t="s">
        <v>99</v>
      </c>
      <c r="BL6171" s="7" t="s">
        <v>4597</v>
      </c>
      <c r="BM6171" s="7" t="s">
        <v>4598</v>
      </c>
      <c r="BU6171" s="43">
        <v>1</v>
      </c>
      <c r="BW6171" s="43" t="s">
        <v>103</v>
      </c>
    </row>
    <row r="6172" spans="3:75" x14ac:dyDescent="0.35">
      <c r="C6172" s="43" t="str">
        <f t="shared" si="96"/>
        <v>IARA:BDT-09:2024: 6171</v>
      </c>
      <c r="D6172" s="43">
        <v>6171</v>
      </c>
      <c r="E6172" s="43" t="s">
        <v>5325</v>
      </c>
      <c r="F6172" s="1" t="s">
        <v>73</v>
      </c>
      <c r="G6172" s="43" t="s">
        <v>5272</v>
      </c>
      <c r="H6172" s="2">
        <v>45550</v>
      </c>
      <c r="J6172" s="12">
        <v>2024</v>
      </c>
      <c r="K6172" s="12">
        <v>9</v>
      </c>
      <c r="L6172" s="12">
        <v>15</v>
      </c>
      <c r="P6172" s="12" t="s">
        <v>75</v>
      </c>
      <c r="Q6172" s="12" t="str">
        <f>CONCATENATE(X6172," ",Y6172)</f>
        <v>Turdus merula</v>
      </c>
      <c r="R6172" s="14" t="str">
        <f>CONCATENATE(S6172,", ",T6172,", ",U6172,", ",V6172,", ",W6172,", ",X6172,", ",Y6172)</f>
        <v>Animalia, Chordata, Aves, Passeriformes, Turdidae, Turdus, merula</v>
      </c>
      <c r="S6172" s="6" t="s">
        <v>76</v>
      </c>
      <c r="T6172" s="6" t="s">
        <v>77</v>
      </c>
      <c r="U6172" s="6" t="s">
        <v>78</v>
      </c>
      <c r="V6172" s="19" t="s">
        <v>79</v>
      </c>
      <c r="W6172" s="19" t="s">
        <v>126</v>
      </c>
      <c r="X6172" s="19" t="s">
        <v>127</v>
      </c>
      <c r="Y6172" s="19" t="s">
        <v>132</v>
      </c>
      <c r="Z6172" s="6"/>
      <c r="AA6172" s="12" t="s">
        <v>83</v>
      </c>
      <c r="AB6172" s="6" t="s">
        <v>84</v>
      </c>
      <c r="AC6172" s="12" t="s">
        <v>133</v>
      </c>
      <c r="AD6172" s="6" t="s">
        <v>4599</v>
      </c>
      <c r="AE6172" s="2">
        <v>45550</v>
      </c>
      <c r="AF6172" s="43" t="s">
        <v>87</v>
      </c>
      <c r="AG6172" s="7" t="s">
        <v>134</v>
      </c>
      <c r="AH6172" s="43" t="s">
        <v>3802</v>
      </c>
      <c r="AI6172" s="43" t="s">
        <v>3801</v>
      </c>
      <c r="AL6172" s="43">
        <v>10</v>
      </c>
      <c r="AN6172" s="46" t="s">
        <v>5240</v>
      </c>
      <c r="AO6172" s="5" t="s">
        <v>89</v>
      </c>
      <c r="AP6172" s="6" t="s">
        <v>4599</v>
      </c>
      <c r="AR6172" s="7" t="s">
        <v>90</v>
      </c>
      <c r="AT6172" s="4" t="str">
        <f>CONCATENATE(AU6172,", ",AV6172,", ",AW6172,", ",AX6172,", ",AY6172,", ",AZ6172,", ",BA6172)</f>
        <v>Europe, France, FR, Bretagne, Ille-et-Vilaine, Rennes, Campus Institut Agro Rennes</v>
      </c>
      <c r="AU6172" s="1" t="s">
        <v>91</v>
      </c>
      <c r="AV6172" s="1" t="s">
        <v>92</v>
      </c>
      <c r="AW6172" s="1" t="s">
        <v>93</v>
      </c>
      <c r="AX6172" s="1" t="s">
        <v>94</v>
      </c>
      <c r="AY6172" s="1" t="s">
        <v>95</v>
      </c>
      <c r="AZ6172" s="1" t="s">
        <v>96</v>
      </c>
      <c r="BA6172" s="1" t="s">
        <v>5242</v>
      </c>
      <c r="BC6172" s="43"/>
      <c r="BF6172" s="43" t="s">
        <v>4596</v>
      </c>
      <c r="BG6172" s="43" t="s">
        <v>93</v>
      </c>
      <c r="BH6172" s="7" t="s">
        <v>97</v>
      </c>
      <c r="BJ6172" s="7" t="s">
        <v>98</v>
      </c>
      <c r="BK6172" s="7" t="s">
        <v>99</v>
      </c>
      <c r="BL6172" s="7" t="s">
        <v>4597</v>
      </c>
      <c r="BM6172" s="7" t="s">
        <v>4598</v>
      </c>
      <c r="BU6172" s="43">
        <v>1</v>
      </c>
      <c r="BW6172" s="43" t="s">
        <v>103</v>
      </c>
    </row>
    <row r="6173" spans="3:75" x14ac:dyDescent="0.35">
      <c r="C6173" s="43" t="str">
        <f t="shared" si="96"/>
        <v>IARA:BDT-09:2024: 6172</v>
      </c>
      <c r="D6173" s="43">
        <v>6172</v>
      </c>
      <c r="E6173" s="43" t="s">
        <v>5325</v>
      </c>
      <c r="F6173" s="1" t="s">
        <v>73</v>
      </c>
      <c r="G6173" s="43" t="s">
        <v>5272</v>
      </c>
      <c r="H6173" s="2">
        <v>45550</v>
      </c>
      <c r="J6173" s="12">
        <v>2024</v>
      </c>
      <c r="K6173" s="12">
        <v>9</v>
      </c>
      <c r="L6173" s="12">
        <v>15</v>
      </c>
      <c r="P6173" s="12" t="s">
        <v>75</v>
      </c>
      <c r="Q6173" s="12" t="str">
        <f>CONCATENATE(X6173," ",Y6173)</f>
        <v>Erithacus rubecula</v>
      </c>
      <c r="R6173" s="14" t="str">
        <f>CONCATENATE(S6173,", ",T6173,", ",U6173,", ",V6173,", ",W6173,", ",X6173,", ",Y6173)</f>
        <v>Animalia, Chordata, Aves, Passeriformes, Muscicapidae, Erithacus, rubecula</v>
      </c>
      <c r="S6173" s="6" t="s">
        <v>76</v>
      </c>
      <c r="T6173" s="6" t="s">
        <v>77</v>
      </c>
      <c r="U6173" s="6" t="s">
        <v>78</v>
      </c>
      <c r="V6173" s="6" t="s">
        <v>79</v>
      </c>
      <c r="W6173" s="6" t="s">
        <v>182</v>
      </c>
      <c r="X6173" s="6" t="s">
        <v>183</v>
      </c>
      <c r="Y6173" s="6" t="s">
        <v>184</v>
      </c>
      <c r="Z6173" s="6"/>
      <c r="AA6173" s="12" t="s">
        <v>83</v>
      </c>
      <c r="AB6173" s="6" t="s">
        <v>84</v>
      </c>
      <c r="AC6173" s="12" t="s">
        <v>185</v>
      </c>
      <c r="AD6173" s="6" t="s">
        <v>4599</v>
      </c>
      <c r="AE6173" s="2">
        <v>45550</v>
      </c>
      <c r="AF6173" s="43" t="s">
        <v>87</v>
      </c>
      <c r="AG6173" s="7" t="s">
        <v>186</v>
      </c>
      <c r="AH6173" s="43" t="s">
        <v>3804</v>
      </c>
      <c r="AI6173" s="43" t="s">
        <v>3803</v>
      </c>
      <c r="AL6173" s="43">
        <v>10</v>
      </c>
      <c r="AN6173" s="46" t="s">
        <v>5240</v>
      </c>
      <c r="AO6173" s="5" t="s">
        <v>89</v>
      </c>
      <c r="AP6173" s="6" t="s">
        <v>4599</v>
      </c>
      <c r="AR6173" s="7" t="s">
        <v>90</v>
      </c>
      <c r="AT6173" s="4" t="str">
        <f>CONCATENATE(AU6173,", ",AV6173,", ",AW6173,", ",AX6173,", ",AY6173,", ",AZ6173,", ",BA6173)</f>
        <v>Europe, France, FR, Bretagne, Ille-et-Vilaine, Rennes, Campus Institut Agro Rennes</v>
      </c>
      <c r="AU6173" s="1" t="s">
        <v>91</v>
      </c>
      <c r="AV6173" s="1" t="s">
        <v>92</v>
      </c>
      <c r="AW6173" s="1" t="s">
        <v>93</v>
      </c>
      <c r="AX6173" s="1" t="s">
        <v>94</v>
      </c>
      <c r="AY6173" s="1" t="s">
        <v>95</v>
      </c>
      <c r="AZ6173" s="1" t="s">
        <v>96</v>
      </c>
      <c r="BA6173" s="1" t="s">
        <v>5242</v>
      </c>
      <c r="BC6173" s="43"/>
      <c r="BF6173" s="43" t="s">
        <v>4596</v>
      </c>
      <c r="BG6173" s="43" t="s">
        <v>93</v>
      </c>
      <c r="BH6173" s="7" t="s">
        <v>97</v>
      </c>
      <c r="BJ6173" s="7" t="s">
        <v>98</v>
      </c>
      <c r="BK6173" s="7" t="s">
        <v>99</v>
      </c>
      <c r="BL6173" s="7" t="s">
        <v>4597</v>
      </c>
      <c r="BM6173" s="7" t="s">
        <v>4598</v>
      </c>
      <c r="BU6173" s="43">
        <v>1</v>
      </c>
      <c r="BW6173" s="43" t="s">
        <v>103</v>
      </c>
    </row>
    <row r="6174" spans="3:75" x14ac:dyDescent="0.35">
      <c r="C6174" s="43" t="str">
        <f t="shared" si="96"/>
        <v>IARA:BDT-09:2024: 6173</v>
      </c>
      <c r="D6174" s="43">
        <v>6173</v>
      </c>
      <c r="E6174" s="43" t="s">
        <v>5325</v>
      </c>
      <c r="F6174" s="1" t="s">
        <v>73</v>
      </c>
      <c r="G6174" s="43" t="s">
        <v>5272</v>
      </c>
      <c r="H6174" s="2">
        <v>45550</v>
      </c>
      <c r="J6174" s="12">
        <v>2024</v>
      </c>
      <c r="K6174" s="12">
        <v>9</v>
      </c>
      <c r="L6174" s="12">
        <v>15</v>
      </c>
      <c r="P6174" s="12" t="s">
        <v>75</v>
      </c>
      <c r="Q6174" s="12" t="str">
        <f>CONCATENATE(X6174," ",Y6174)</f>
        <v>Sylvia atricapilla</v>
      </c>
      <c r="R6174" s="14" t="str">
        <f>CONCATENATE(S6174,", ",T6174,", ",U6174,", ",V6174,", ",W6174,", ",X6174,", ",Y6174)</f>
        <v>Animalia, Chordata, Aves, Passeriformes, Sylviidae, Sylvia, atricapilla</v>
      </c>
      <c r="S6174" s="6" t="s">
        <v>76</v>
      </c>
      <c r="T6174" s="6" t="s">
        <v>77</v>
      </c>
      <c r="U6174" s="6" t="s">
        <v>78</v>
      </c>
      <c r="V6174" s="6" t="s">
        <v>79</v>
      </c>
      <c r="W6174" s="6" t="s">
        <v>117</v>
      </c>
      <c r="X6174" s="6" t="s">
        <v>118</v>
      </c>
      <c r="Y6174" s="6" t="s">
        <v>119</v>
      </c>
      <c r="Z6174" s="6"/>
      <c r="AA6174" s="12" t="s">
        <v>83</v>
      </c>
      <c r="AB6174" s="6" t="s">
        <v>84</v>
      </c>
      <c r="AC6174" s="12" t="s">
        <v>120</v>
      </c>
      <c r="AD6174" s="6" t="s">
        <v>4599</v>
      </c>
      <c r="AE6174" s="2">
        <v>45550</v>
      </c>
      <c r="AF6174" s="43" t="s">
        <v>87</v>
      </c>
      <c r="AG6174" s="7" t="s">
        <v>121</v>
      </c>
      <c r="AH6174" s="43" t="s">
        <v>3806</v>
      </c>
      <c r="AI6174" s="43" t="s">
        <v>3805</v>
      </c>
      <c r="AL6174" s="43">
        <v>10</v>
      </c>
      <c r="AN6174" s="46" t="s">
        <v>5240</v>
      </c>
      <c r="AO6174" s="5" t="s">
        <v>89</v>
      </c>
      <c r="AP6174" s="6" t="s">
        <v>4599</v>
      </c>
      <c r="AR6174" s="7" t="s">
        <v>90</v>
      </c>
      <c r="AT6174" s="4" t="str">
        <f>CONCATENATE(AU6174,", ",AV6174,", ",AW6174,", ",AX6174,", ",AY6174,", ",AZ6174,", ",BA6174)</f>
        <v>Europe, France, FR, Bretagne, Ille-et-Vilaine, Rennes, Campus Institut Agro Rennes</v>
      </c>
      <c r="AU6174" s="1" t="s">
        <v>91</v>
      </c>
      <c r="AV6174" s="1" t="s">
        <v>92</v>
      </c>
      <c r="AW6174" s="1" t="s">
        <v>93</v>
      </c>
      <c r="AX6174" s="1" t="s">
        <v>94</v>
      </c>
      <c r="AY6174" s="1" t="s">
        <v>95</v>
      </c>
      <c r="AZ6174" s="1" t="s">
        <v>96</v>
      </c>
      <c r="BA6174" s="1" t="s">
        <v>5242</v>
      </c>
      <c r="BC6174" s="43"/>
      <c r="BF6174" s="43" t="s">
        <v>4596</v>
      </c>
      <c r="BG6174" s="43" t="s">
        <v>93</v>
      </c>
      <c r="BH6174" s="7" t="s">
        <v>97</v>
      </c>
      <c r="BJ6174" s="7" t="s">
        <v>98</v>
      </c>
      <c r="BK6174" s="7" t="s">
        <v>99</v>
      </c>
      <c r="BL6174" s="7" t="s">
        <v>4597</v>
      </c>
      <c r="BM6174" s="7" t="s">
        <v>4598</v>
      </c>
      <c r="BU6174" s="43">
        <v>1</v>
      </c>
      <c r="BW6174" s="43" t="s">
        <v>103</v>
      </c>
    </row>
    <row r="6175" spans="3:75" x14ac:dyDescent="0.35">
      <c r="C6175" s="43" t="str">
        <f t="shared" si="96"/>
        <v>IARA:BDT-09:2024: 6174</v>
      </c>
      <c r="D6175" s="43">
        <v>6174</v>
      </c>
      <c r="E6175" s="43" t="s">
        <v>5325</v>
      </c>
      <c r="F6175" s="1" t="s">
        <v>73</v>
      </c>
      <c r="G6175" s="43" t="s">
        <v>5272</v>
      </c>
      <c r="H6175" s="2">
        <v>45550</v>
      </c>
      <c r="J6175" s="12">
        <v>2024</v>
      </c>
      <c r="K6175" s="12">
        <v>9</v>
      </c>
      <c r="L6175" s="12">
        <v>15</v>
      </c>
      <c r="P6175" s="12" t="s">
        <v>75</v>
      </c>
      <c r="Q6175" s="12" t="str">
        <f>CONCATENATE(X6175," ",Y6175)</f>
        <v>Cyanistes caeruleus</v>
      </c>
      <c r="R6175" s="14" t="str">
        <f>CONCATENATE(S6175,", ",T6175,", ",U6175,", ",V6175,", ",W6175,", ",X6175,", ",Y6175)</f>
        <v>Animalia, Chordata, Aves, Passeriformes, Paridae, Cyanistes, caeruleus</v>
      </c>
      <c r="S6175" s="6" t="s">
        <v>76</v>
      </c>
      <c r="T6175" s="6" t="s">
        <v>77</v>
      </c>
      <c r="U6175" s="6" t="s">
        <v>78</v>
      </c>
      <c r="V6175" s="6" t="s">
        <v>79</v>
      </c>
      <c r="W6175" s="6" t="s">
        <v>135</v>
      </c>
      <c r="X6175" s="6" t="s">
        <v>136</v>
      </c>
      <c r="Y6175" s="6" t="s">
        <v>137</v>
      </c>
      <c r="Z6175" s="6"/>
      <c r="AA6175" s="12" t="s">
        <v>83</v>
      </c>
      <c r="AB6175" s="6" t="s">
        <v>84</v>
      </c>
      <c r="AC6175" s="12" t="s">
        <v>138</v>
      </c>
      <c r="AD6175" s="6" t="s">
        <v>4599</v>
      </c>
      <c r="AE6175" s="2">
        <v>45550</v>
      </c>
      <c r="AF6175" s="43" t="s">
        <v>87</v>
      </c>
      <c r="AG6175" s="7" t="s">
        <v>139</v>
      </c>
      <c r="AH6175" s="43" t="s">
        <v>3808</v>
      </c>
      <c r="AI6175" s="43" t="s">
        <v>3807</v>
      </c>
      <c r="AL6175" s="43">
        <v>10</v>
      </c>
      <c r="AN6175" s="46" t="s">
        <v>5240</v>
      </c>
      <c r="AO6175" s="5" t="s">
        <v>89</v>
      </c>
      <c r="AP6175" s="6" t="s">
        <v>4599</v>
      </c>
      <c r="AR6175" s="7" t="s">
        <v>90</v>
      </c>
      <c r="AT6175" s="4" t="str">
        <f>CONCATENATE(AU6175,", ",AV6175,", ",AW6175,", ",AX6175,", ",AY6175,", ",AZ6175,", ",BA6175)</f>
        <v>Europe, France, FR, Bretagne, Ille-et-Vilaine, Rennes, Campus Institut Agro Rennes</v>
      </c>
      <c r="AU6175" s="1" t="s">
        <v>91</v>
      </c>
      <c r="AV6175" s="1" t="s">
        <v>92</v>
      </c>
      <c r="AW6175" s="1" t="s">
        <v>93</v>
      </c>
      <c r="AX6175" s="1" t="s">
        <v>94</v>
      </c>
      <c r="AY6175" s="1" t="s">
        <v>95</v>
      </c>
      <c r="AZ6175" s="1" t="s">
        <v>96</v>
      </c>
      <c r="BA6175" s="1" t="s">
        <v>5242</v>
      </c>
      <c r="BC6175" s="43"/>
      <c r="BF6175" s="43" t="s">
        <v>4596</v>
      </c>
      <c r="BG6175" s="43" t="s">
        <v>93</v>
      </c>
      <c r="BH6175" s="7" t="s">
        <v>97</v>
      </c>
      <c r="BJ6175" s="7" t="s">
        <v>98</v>
      </c>
      <c r="BK6175" s="7" t="s">
        <v>99</v>
      </c>
      <c r="BL6175" s="7" t="s">
        <v>4597</v>
      </c>
      <c r="BM6175" s="7" t="s">
        <v>4598</v>
      </c>
      <c r="BU6175" s="43">
        <v>1</v>
      </c>
      <c r="BW6175" s="43" t="s">
        <v>103</v>
      </c>
    </row>
    <row r="6176" spans="3:75" x14ac:dyDescent="0.35">
      <c r="C6176" s="43" t="str">
        <f t="shared" si="96"/>
        <v>IARA:BDT-09:2024: 6175</v>
      </c>
      <c r="D6176" s="43">
        <v>6175</v>
      </c>
      <c r="E6176" s="43" t="s">
        <v>5325</v>
      </c>
      <c r="F6176" s="1" t="s">
        <v>73</v>
      </c>
      <c r="G6176" s="43" t="s">
        <v>5272</v>
      </c>
      <c r="H6176" s="2">
        <v>45550</v>
      </c>
      <c r="J6176" s="12">
        <v>2024</v>
      </c>
      <c r="K6176" s="12">
        <v>9</v>
      </c>
      <c r="L6176" s="12">
        <v>15</v>
      </c>
      <c r="P6176" s="12" t="s">
        <v>75</v>
      </c>
      <c r="Q6176" s="12" t="str">
        <f>CONCATENATE(X6176," ",Y6176)</f>
        <v>Cyanistes caeruleus</v>
      </c>
      <c r="R6176" s="14" t="str">
        <f>CONCATENATE(S6176,", ",T6176,", ",U6176,", ",V6176,", ",W6176,", ",X6176,", ",Y6176)</f>
        <v>Animalia, Chordata, Aves, Passeriformes, Paridae, Cyanistes, caeruleus</v>
      </c>
      <c r="S6176" s="6" t="s">
        <v>76</v>
      </c>
      <c r="T6176" s="6" t="s">
        <v>77</v>
      </c>
      <c r="U6176" s="6" t="s">
        <v>78</v>
      </c>
      <c r="V6176" s="6" t="s">
        <v>79</v>
      </c>
      <c r="W6176" s="6" t="s">
        <v>135</v>
      </c>
      <c r="X6176" s="6" t="s">
        <v>136</v>
      </c>
      <c r="Y6176" s="6" t="s">
        <v>137</v>
      </c>
      <c r="Z6176" s="6"/>
      <c r="AA6176" s="12" t="s">
        <v>83</v>
      </c>
      <c r="AB6176" s="6" t="s">
        <v>84</v>
      </c>
      <c r="AC6176" s="12" t="s">
        <v>138</v>
      </c>
      <c r="AD6176" s="6" t="s">
        <v>4599</v>
      </c>
      <c r="AE6176" s="2">
        <v>45550</v>
      </c>
      <c r="AF6176" s="43" t="s">
        <v>87</v>
      </c>
      <c r="AG6176" s="7" t="s">
        <v>139</v>
      </c>
      <c r="AH6176" s="43" t="s">
        <v>3808</v>
      </c>
      <c r="AI6176" s="43" t="s">
        <v>3807</v>
      </c>
      <c r="AL6176" s="43">
        <v>10</v>
      </c>
      <c r="AN6176" s="46" t="s">
        <v>5240</v>
      </c>
      <c r="AO6176" s="5" t="s">
        <v>89</v>
      </c>
      <c r="AP6176" s="6" t="s">
        <v>4599</v>
      </c>
      <c r="AR6176" s="7" t="s">
        <v>90</v>
      </c>
      <c r="AT6176" s="4" t="str">
        <f>CONCATENATE(AU6176,", ",AV6176,", ",AW6176,", ",AX6176,", ",AY6176,", ",AZ6176,", ",BA6176)</f>
        <v>Europe, France, FR, Bretagne, Ille-et-Vilaine, Rennes, Campus Institut Agro Rennes</v>
      </c>
      <c r="AU6176" s="1" t="s">
        <v>91</v>
      </c>
      <c r="AV6176" s="1" t="s">
        <v>92</v>
      </c>
      <c r="AW6176" s="1" t="s">
        <v>93</v>
      </c>
      <c r="AX6176" s="1" t="s">
        <v>94</v>
      </c>
      <c r="AY6176" s="1" t="s">
        <v>95</v>
      </c>
      <c r="AZ6176" s="1" t="s">
        <v>96</v>
      </c>
      <c r="BA6176" s="1" t="s">
        <v>5242</v>
      </c>
      <c r="BC6176" s="43"/>
      <c r="BF6176" s="43" t="s">
        <v>4596</v>
      </c>
      <c r="BG6176" s="43" t="s">
        <v>93</v>
      </c>
      <c r="BH6176" s="7" t="s">
        <v>97</v>
      </c>
      <c r="BJ6176" s="7" t="s">
        <v>98</v>
      </c>
      <c r="BK6176" s="7" t="s">
        <v>99</v>
      </c>
      <c r="BL6176" s="7" t="s">
        <v>4597</v>
      </c>
      <c r="BM6176" s="7" t="s">
        <v>4598</v>
      </c>
      <c r="BU6176" s="43">
        <v>1</v>
      </c>
      <c r="BW6176" s="43" t="s">
        <v>103</v>
      </c>
    </row>
    <row r="6177" spans="3:75" x14ac:dyDescent="0.35">
      <c r="C6177" s="43" t="str">
        <f t="shared" si="96"/>
        <v>IARA:BDT-09:2024: 6176</v>
      </c>
      <c r="D6177" s="43">
        <v>6176</v>
      </c>
      <c r="E6177" s="43" t="s">
        <v>5325</v>
      </c>
      <c r="F6177" s="1" t="s">
        <v>73</v>
      </c>
      <c r="G6177" s="43" t="s">
        <v>5272</v>
      </c>
      <c r="H6177" s="2">
        <v>45550</v>
      </c>
      <c r="J6177" s="12">
        <v>2024</v>
      </c>
      <c r="K6177" s="12">
        <v>9</v>
      </c>
      <c r="L6177" s="12">
        <v>15</v>
      </c>
      <c r="P6177" s="12" t="s">
        <v>75</v>
      </c>
      <c r="Q6177" s="12" t="str">
        <f>CONCATENATE(X6177," ",Y6177)</f>
        <v>Muscicapa striata</v>
      </c>
      <c r="R6177" s="14" t="str">
        <f>CONCATENATE(S6177,", ",T6177,", ",U6177,", ",V6177,", ",W6177,", ",X6177,", ",Y6177)</f>
        <v>Animalia, Chordata, Aves, Passeriformes, Muscicapidae, Muscicapa, striata</v>
      </c>
      <c r="S6177" s="6" t="s">
        <v>76</v>
      </c>
      <c r="T6177" s="6" t="s">
        <v>77</v>
      </c>
      <c r="U6177" s="6" t="s">
        <v>78</v>
      </c>
      <c r="V6177" s="6" t="s">
        <v>79</v>
      </c>
      <c r="W6177" s="6" t="s">
        <v>182</v>
      </c>
      <c r="X6177" s="6" t="s">
        <v>318</v>
      </c>
      <c r="Y6177" s="6" t="s">
        <v>319</v>
      </c>
      <c r="Z6177" s="6"/>
      <c r="AA6177" s="12" t="s">
        <v>83</v>
      </c>
      <c r="AB6177" s="6" t="s">
        <v>320</v>
      </c>
      <c r="AC6177" s="12" t="s">
        <v>289</v>
      </c>
      <c r="AD6177" s="6" t="s">
        <v>4599</v>
      </c>
      <c r="AE6177" s="2">
        <v>45550</v>
      </c>
      <c r="AF6177" s="43" t="s">
        <v>87</v>
      </c>
      <c r="AG6177" s="7" t="s">
        <v>317</v>
      </c>
      <c r="AH6177" s="43" t="s">
        <v>3810</v>
      </c>
      <c r="AI6177" s="43" t="s">
        <v>3809</v>
      </c>
      <c r="AL6177" s="43">
        <v>10</v>
      </c>
      <c r="AN6177" s="46" t="s">
        <v>5240</v>
      </c>
      <c r="AO6177" s="5" t="s">
        <v>89</v>
      </c>
      <c r="AP6177" s="6" t="s">
        <v>4599</v>
      </c>
      <c r="AR6177" s="7" t="s">
        <v>90</v>
      </c>
      <c r="AT6177" s="4" t="str">
        <f>CONCATENATE(AU6177,", ",AV6177,", ",AW6177,", ",AX6177,", ",AY6177,", ",AZ6177,", ",BA6177)</f>
        <v>Europe, France, FR, Bretagne, Ille-et-Vilaine, Rennes, Campus Institut Agro Rennes</v>
      </c>
      <c r="AU6177" s="1" t="s">
        <v>91</v>
      </c>
      <c r="AV6177" s="1" t="s">
        <v>92</v>
      </c>
      <c r="AW6177" s="1" t="s">
        <v>93</v>
      </c>
      <c r="AX6177" s="1" t="s">
        <v>94</v>
      </c>
      <c r="AY6177" s="1" t="s">
        <v>95</v>
      </c>
      <c r="AZ6177" s="1" t="s">
        <v>96</v>
      </c>
      <c r="BA6177" s="1" t="s">
        <v>5242</v>
      </c>
      <c r="BC6177" s="43"/>
      <c r="BF6177" s="43" t="s">
        <v>4596</v>
      </c>
      <c r="BG6177" s="43" t="s">
        <v>93</v>
      </c>
      <c r="BH6177" s="7" t="s">
        <v>97</v>
      </c>
      <c r="BJ6177" s="7" t="s">
        <v>98</v>
      </c>
      <c r="BK6177" s="7" t="s">
        <v>99</v>
      </c>
      <c r="BL6177" s="7" t="s">
        <v>4597</v>
      </c>
      <c r="BM6177" s="7" t="s">
        <v>4598</v>
      </c>
      <c r="BU6177" s="43">
        <v>1</v>
      </c>
      <c r="BW6177" s="43" t="s">
        <v>103</v>
      </c>
    </row>
    <row r="6178" spans="3:75" x14ac:dyDescent="0.35">
      <c r="C6178" s="43" t="str">
        <f t="shared" si="96"/>
        <v>IARA:BDT-09:2024: 6177</v>
      </c>
      <c r="D6178" s="43">
        <v>6177</v>
      </c>
      <c r="E6178" s="43" t="s">
        <v>5325</v>
      </c>
      <c r="F6178" s="1" t="s">
        <v>73</v>
      </c>
      <c r="G6178" s="43" t="s">
        <v>5272</v>
      </c>
      <c r="H6178" s="2">
        <v>45550</v>
      </c>
      <c r="J6178" s="12">
        <v>2024</v>
      </c>
      <c r="K6178" s="12">
        <v>9</v>
      </c>
      <c r="L6178" s="12">
        <v>15</v>
      </c>
      <c r="P6178" s="12" t="s">
        <v>75</v>
      </c>
      <c r="Q6178" s="12" t="str">
        <f>CONCATENATE(X6178," ",Y6178)</f>
        <v>Phoenicurus ochruros</v>
      </c>
      <c r="R6178" s="14" t="str">
        <f>CONCATENATE(S6178,", ",T6178,", ",U6178,", ",V6178,", ",W6178,", ",X6178,", ",Y6178)</f>
        <v>Animalia, Chordata, Aves, Passeriformes, Muscicapidae, Phoenicurus, ochruros</v>
      </c>
      <c r="S6178" s="6" t="s">
        <v>76</v>
      </c>
      <c r="T6178" s="6" t="s">
        <v>77</v>
      </c>
      <c r="U6178" s="6" t="s">
        <v>78</v>
      </c>
      <c r="V6178" s="6" t="s">
        <v>79</v>
      </c>
      <c r="W6178" s="6" t="s">
        <v>182</v>
      </c>
      <c r="X6178" s="6" t="s">
        <v>359</v>
      </c>
      <c r="Y6178" s="6" t="s">
        <v>360</v>
      </c>
      <c r="Z6178" s="6"/>
      <c r="AA6178" s="12" t="s">
        <v>83</v>
      </c>
      <c r="AB6178" s="6" t="s">
        <v>361</v>
      </c>
      <c r="AC6178" s="12" t="s">
        <v>277</v>
      </c>
      <c r="AD6178" s="6" t="s">
        <v>4599</v>
      </c>
      <c r="AE6178" s="2">
        <v>45550</v>
      </c>
      <c r="AF6178" s="43" t="s">
        <v>87</v>
      </c>
      <c r="AG6178" s="7" t="s">
        <v>358</v>
      </c>
      <c r="AH6178" s="43" t="s">
        <v>3812</v>
      </c>
      <c r="AI6178" s="43" t="s">
        <v>3811</v>
      </c>
      <c r="AL6178" s="43">
        <v>10</v>
      </c>
      <c r="AN6178" s="46" t="s">
        <v>5240</v>
      </c>
      <c r="AO6178" s="5" t="s">
        <v>89</v>
      </c>
      <c r="AP6178" s="6" t="s">
        <v>4599</v>
      </c>
      <c r="AR6178" s="7" t="s">
        <v>90</v>
      </c>
      <c r="AT6178" s="4" t="str">
        <f>CONCATENATE(AU6178,", ",AV6178,", ",AW6178,", ",AX6178,", ",AY6178,", ",AZ6178,", ",BA6178)</f>
        <v>Europe, France, FR, Bretagne, Ille-et-Vilaine, Rennes, Campus Institut Agro Rennes</v>
      </c>
      <c r="AU6178" s="1" t="s">
        <v>91</v>
      </c>
      <c r="AV6178" s="1" t="s">
        <v>92</v>
      </c>
      <c r="AW6178" s="1" t="s">
        <v>93</v>
      </c>
      <c r="AX6178" s="1" t="s">
        <v>94</v>
      </c>
      <c r="AY6178" s="1" t="s">
        <v>95</v>
      </c>
      <c r="AZ6178" s="1" t="s">
        <v>96</v>
      </c>
      <c r="BA6178" s="1" t="s">
        <v>5242</v>
      </c>
      <c r="BC6178" s="43"/>
      <c r="BF6178" s="43" t="s">
        <v>4596</v>
      </c>
      <c r="BG6178" s="43" t="s">
        <v>93</v>
      </c>
      <c r="BH6178" s="7" t="s">
        <v>97</v>
      </c>
      <c r="BJ6178" s="7" t="s">
        <v>98</v>
      </c>
      <c r="BK6178" s="7" t="s">
        <v>99</v>
      </c>
      <c r="BL6178" s="7" t="s">
        <v>4597</v>
      </c>
      <c r="BM6178" s="7" t="s">
        <v>4598</v>
      </c>
      <c r="BU6178" s="43">
        <v>1</v>
      </c>
      <c r="BW6178" s="43" t="s">
        <v>103</v>
      </c>
    </row>
    <row r="6179" spans="3:75" x14ac:dyDescent="0.35">
      <c r="C6179" s="43" t="str">
        <f t="shared" si="96"/>
        <v>IARA:BDT-09:2024: 6178</v>
      </c>
      <c r="D6179" s="43">
        <v>6178</v>
      </c>
      <c r="E6179" s="43" t="s">
        <v>5325</v>
      </c>
      <c r="F6179" s="1" t="s">
        <v>73</v>
      </c>
      <c r="G6179" s="43" t="s">
        <v>5272</v>
      </c>
      <c r="H6179" s="2">
        <v>45550</v>
      </c>
      <c r="J6179" s="12">
        <v>2024</v>
      </c>
      <c r="K6179" s="12">
        <v>9</v>
      </c>
      <c r="L6179" s="12">
        <v>15</v>
      </c>
      <c r="P6179" s="12" t="s">
        <v>75</v>
      </c>
      <c r="Q6179" s="12" t="str">
        <f>CONCATENATE(X6179," ",Y6179)</f>
        <v>Phoenicurus ochruros</v>
      </c>
      <c r="R6179" s="14" t="str">
        <f>CONCATENATE(S6179,", ",T6179,", ",U6179,", ",V6179,", ",W6179,", ",X6179,", ",Y6179)</f>
        <v>Animalia, Chordata, Aves, Passeriformes, Muscicapidae, Phoenicurus, ochruros</v>
      </c>
      <c r="S6179" s="6" t="s">
        <v>76</v>
      </c>
      <c r="T6179" s="6" t="s">
        <v>77</v>
      </c>
      <c r="U6179" s="6" t="s">
        <v>78</v>
      </c>
      <c r="V6179" s="6" t="s">
        <v>79</v>
      </c>
      <c r="W6179" s="6" t="s">
        <v>182</v>
      </c>
      <c r="X6179" s="6" t="s">
        <v>359</v>
      </c>
      <c r="Y6179" s="6" t="s">
        <v>360</v>
      </c>
      <c r="Z6179" s="6"/>
      <c r="AA6179" s="12" t="s">
        <v>83</v>
      </c>
      <c r="AB6179" s="6" t="s">
        <v>361</v>
      </c>
      <c r="AC6179" s="12" t="s">
        <v>277</v>
      </c>
      <c r="AD6179" s="6" t="s">
        <v>4599</v>
      </c>
      <c r="AE6179" s="2">
        <v>45550</v>
      </c>
      <c r="AF6179" s="43" t="s">
        <v>87</v>
      </c>
      <c r="AG6179" s="7" t="s">
        <v>358</v>
      </c>
      <c r="AH6179" s="43" t="s">
        <v>3812</v>
      </c>
      <c r="AI6179" s="43" t="s">
        <v>3811</v>
      </c>
      <c r="AL6179" s="43">
        <v>10</v>
      </c>
      <c r="AN6179" s="46" t="s">
        <v>5240</v>
      </c>
      <c r="AO6179" s="5" t="s">
        <v>89</v>
      </c>
      <c r="AP6179" s="6" t="s">
        <v>4599</v>
      </c>
      <c r="AR6179" s="7" t="s">
        <v>90</v>
      </c>
      <c r="AT6179" s="4" t="str">
        <f>CONCATENATE(AU6179,", ",AV6179,", ",AW6179,", ",AX6179,", ",AY6179,", ",AZ6179,", ",BA6179)</f>
        <v>Europe, France, FR, Bretagne, Ille-et-Vilaine, Rennes, Campus Institut Agro Rennes</v>
      </c>
      <c r="AU6179" s="1" t="s">
        <v>91</v>
      </c>
      <c r="AV6179" s="1" t="s">
        <v>92</v>
      </c>
      <c r="AW6179" s="1" t="s">
        <v>93</v>
      </c>
      <c r="AX6179" s="1" t="s">
        <v>94</v>
      </c>
      <c r="AY6179" s="1" t="s">
        <v>95</v>
      </c>
      <c r="AZ6179" s="1" t="s">
        <v>96</v>
      </c>
      <c r="BA6179" s="1" t="s">
        <v>5242</v>
      </c>
      <c r="BC6179" s="43"/>
      <c r="BF6179" s="43" t="s">
        <v>4596</v>
      </c>
      <c r="BG6179" s="43" t="s">
        <v>93</v>
      </c>
      <c r="BH6179" s="7" t="s">
        <v>97</v>
      </c>
      <c r="BJ6179" s="7" t="s">
        <v>98</v>
      </c>
      <c r="BK6179" s="7" t="s">
        <v>99</v>
      </c>
      <c r="BL6179" s="7" t="s">
        <v>4597</v>
      </c>
      <c r="BM6179" s="7" t="s">
        <v>4598</v>
      </c>
      <c r="BU6179" s="43">
        <v>1</v>
      </c>
      <c r="BW6179" s="43" t="s">
        <v>103</v>
      </c>
    </row>
    <row r="6180" spans="3:75" x14ac:dyDescent="0.35">
      <c r="C6180" s="43" t="str">
        <f t="shared" si="96"/>
        <v>IARA:BDT-09:2024: 6179</v>
      </c>
      <c r="D6180" s="43">
        <v>6179</v>
      </c>
      <c r="E6180" s="43" t="s">
        <v>5325</v>
      </c>
      <c r="F6180" s="1" t="s">
        <v>73</v>
      </c>
      <c r="G6180" s="43" t="s">
        <v>5272</v>
      </c>
      <c r="H6180" s="2">
        <v>45550</v>
      </c>
      <c r="J6180" s="12">
        <v>2024</v>
      </c>
      <c r="K6180" s="12">
        <v>9</v>
      </c>
      <c r="L6180" s="12">
        <v>15</v>
      </c>
      <c r="P6180" s="12" t="s">
        <v>75</v>
      </c>
      <c r="Q6180" s="12" t="str">
        <f>CONCATENATE(X6180," ",Y6180)</f>
        <v>Erithacus rubecula</v>
      </c>
      <c r="R6180" s="14" t="str">
        <f>CONCATENATE(S6180,", ",T6180,", ",U6180,", ",V6180,", ",W6180,", ",X6180,", ",Y6180)</f>
        <v>Animalia, Chordata, Aves, Passeriformes, Muscicapidae, Erithacus, rubecula</v>
      </c>
      <c r="S6180" s="6" t="s">
        <v>76</v>
      </c>
      <c r="T6180" s="6" t="s">
        <v>77</v>
      </c>
      <c r="U6180" s="6" t="s">
        <v>78</v>
      </c>
      <c r="V6180" s="6" t="s">
        <v>79</v>
      </c>
      <c r="W6180" s="6" t="s">
        <v>182</v>
      </c>
      <c r="X6180" s="6" t="s">
        <v>183</v>
      </c>
      <c r="Y6180" s="6" t="s">
        <v>184</v>
      </c>
      <c r="Z6180" s="6"/>
      <c r="AA6180" s="12" t="s">
        <v>83</v>
      </c>
      <c r="AB6180" s="6" t="s">
        <v>84</v>
      </c>
      <c r="AC6180" s="12" t="s">
        <v>185</v>
      </c>
      <c r="AD6180" s="6" t="s">
        <v>4599</v>
      </c>
      <c r="AE6180" s="2">
        <v>45550</v>
      </c>
      <c r="AF6180" s="43" t="s">
        <v>87</v>
      </c>
      <c r="AG6180" s="7" t="s">
        <v>186</v>
      </c>
      <c r="AH6180" s="43" t="s">
        <v>3814</v>
      </c>
      <c r="AI6180" s="43" t="s">
        <v>3813</v>
      </c>
      <c r="AL6180" s="43">
        <v>10</v>
      </c>
      <c r="AN6180" s="46" t="s">
        <v>5240</v>
      </c>
      <c r="AO6180" s="5" t="s">
        <v>89</v>
      </c>
      <c r="AP6180" s="6" t="s">
        <v>4599</v>
      </c>
      <c r="AR6180" s="7" t="s">
        <v>90</v>
      </c>
      <c r="AT6180" s="4" t="str">
        <f>CONCATENATE(AU6180,", ",AV6180,", ",AW6180,", ",AX6180,", ",AY6180,", ",AZ6180,", ",BA6180)</f>
        <v>Europe, France, FR, Bretagne, Ille-et-Vilaine, Rennes, Campus Institut Agro Rennes</v>
      </c>
      <c r="AU6180" s="1" t="s">
        <v>91</v>
      </c>
      <c r="AV6180" s="1" t="s">
        <v>92</v>
      </c>
      <c r="AW6180" s="1" t="s">
        <v>93</v>
      </c>
      <c r="AX6180" s="1" t="s">
        <v>94</v>
      </c>
      <c r="AY6180" s="1" t="s">
        <v>95</v>
      </c>
      <c r="AZ6180" s="1" t="s">
        <v>96</v>
      </c>
      <c r="BA6180" s="1" t="s">
        <v>5242</v>
      </c>
      <c r="BC6180" s="43"/>
      <c r="BF6180" s="43" t="s">
        <v>4596</v>
      </c>
      <c r="BG6180" s="43" t="s">
        <v>93</v>
      </c>
      <c r="BH6180" s="7" t="s">
        <v>97</v>
      </c>
      <c r="BJ6180" s="7" t="s">
        <v>98</v>
      </c>
      <c r="BK6180" s="7" t="s">
        <v>99</v>
      </c>
      <c r="BL6180" s="7" t="s">
        <v>4597</v>
      </c>
      <c r="BM6180" s="7" t="s">
        <v>4598</v>
      </c>
      <c r="BU6180" s="43">
        <v>1</v>
      </c>
      <c r="BW6180" s="43" t="s">
        <v>103</v>
      </c>
    </row>
    <row r="6181" spans="3:75" x14ac:dyDescent="0.35">
      <c r="C6181" s="43" t="str">
        <f t="shared" si="96"/>
        <v>IARA:BDT-09:2024: 6180</v>
      </c>
      <c r="D6181" s="43">
        <v>6180</v>
      </c>
      <c r="E6181" s="43" t="s">
        <v>5325</v>
      </c>
      <c r="F6181" s="1" t="s">
        <v>73</v>
      </c>
      <c r="G6181" s="43" t="s">
        <v>5272</v>
      </c>
      <c r="H6181" s="2">
        <v>45550</v>
      </c>
      <c r="J6181" s="12">
        <v>2024</v>
      </c>
      <c r="K6181" s="12">
        <v>9</v>
      </c>
      <c r="L6181" s="12">
        <v>15</v>
      </c>
      <c r="P6181" s="12" t="s">
        <v>75</v>
      </c>
      <c r="Q6181" s="12" t="str">
        <f>CONCATENATE(X6181," ",Y6181)</f>
        <v>Cyanistes caeruleus</v>
      </c>
      <c r="R6181" s="14" t="str">
        <f>CONCATENATE(S6181,", ",T6181,", ",U6181,", ",V6181,", ",W6181,", ",X6181,", ",Y6181)</f>
        <v>Animalia, Chordata, Aves, Passeriformes, Paridae, Cyanistes, caeruleus</v>
      </c>
      <c r="S6181" s="6" t="s">
        <v>76</v>
      </c>
      <c r="T6181" s="6" t="s">
        <v>77</v>
      </c>
      <c r="U6181" s="6" t="s">
        <v>78</v>
      </c>
      <c r="V6181" s="6" t="s">
        <v>79</v>
      </c>
      <c r="W6181" s="6" t="s">
        <v>135</v>
      </c>
      <c r="X6181" s="6" t="s">
        <v>136</v>
      </c>
      <c r="Y6181" s="6" t="s">
        <v>137</v>
      </c>
      <c r="Z6181" s="6"/>
      <c r="AA6181" s="12" t="s">
        <v>83</v>
      </c>
      <c r="AB6181" s="6" t="s">
        <v>84</v>
      </c>
      <c r="AC6181" s="12" t="s">
        <v>138</v>
      </c>
      <c r="AD6181" s="6" t="s">
        <v>4599</v>
      </c>
      <c r="AE6181" s="2">
        <v>45550</v>
      </c>
      <c r="AF6181" s="43" t="s">
        <v>87</v>
      </c>
      <c r="AG6181" s="7" t="s">
        <v>139</v>
      </c>
      <c r="AH6181" s="43" t="s">
        <v>3816</v>
      </c>
      <c r="AI6181" s="43" t="s">
        <v>3815</v>
      </c>
      <c r="AL6181" s="43">
        <v>10</v>
      </c>
      <c r="AN6181" s="46" t="s">
        <v>5240</v>
      </c>
      <c r="AO6181" s="5" t="s">
        <v>89</v>
      </c>
      <c r="AP6181" s="6" t="s">
        <v>4599</v>
      </c>
      <c r="AR6181" s="7" t="s">
        <v>90</v>
      </c>
      <c r="AT6181" s="4" t="str">
        <f>CONCATENATE(AU6181,", ",AV6181,", ",AW6181,", ",AX6181,", ",AY6181,", ",AZ6181,", ",BA6181)</f>
        <v>Europe, France, FR, Bretagne, Ille-et-Vilaine, Rennes, Campus Institut Agro Rennes</v>
      </c>
      <c r="AU6181" s="1" t="s">
        <v>91</v>
      </c>
      <c r="AV6181" s="1" t="s">
        <v>92</v>
      </c>
      <c r="AW6181" s="1" t="s">
        <v>93</v>
      </c>
      <c r="AX6181" s="1" t="s">
        <v>94</v>
      </c>
      <c r="AY6181" s="1" t="s">
        <v>95</v>
      </c>
      <c r="AZ6181" s="1" t="s">
        <v>96</v>
      </c>
      <c r="BA6181" s="1" t="s">
        <v>5242</v>
      </c>
      <c r="BC6181" s="43"/>
      <c r="BF6181" s="43" t="s">
        <v>4596</v>
      </c>
      <c r="BG6181" s="43" t="s">
        <v>93</v>
      </c>
      <c r="BH6181" s="7" t="s">
        <v>97</v>
      </c>
      <c r="BJ6181" s="7" t="s">
        <v>98</v>
      </c>
      <c r="BK6181" s="7" t="s">
        <v>99</v>
      </c>
      <c r="BL6181" s="7" t="s">
        <v>4597</v>
      </c>
      <c r="BM6181" s="7" t="s">
        <v>4598</v>
      </c>
      <c r="BU6181" s="43">
        <v>1</v>
      </c>
      <c r="BW6181" s="43" t="s">
        <v>103</v>
      </c>
    </row>
    <row r="6182" spans="3:75" x14ac:dyDescent="0.35">
      <c r="C6182" s="43" t="str">
        <f t="shared" si="96"/>
        <v>IARA:BDT-09:2024: 6181</v>
      </c>
      <c r="D6182" s="43">
        <v>6181</v>
      </c>
      <c r="E6182" s="43" t="s">
        <v>5325</v>
      </c>
      <c r="F6182" s="1" t="s">
        <v>73</v>
      </c>
      <c r="G6182" s="43" t="s">
        <v>5272</v>
      </c>
      <c r="H6182" s="2">
        <v>45550</v>
      </c>
      <c r="J6182" s="12">
        <v>2024</v>
      </c>
      <c r="K6182" s="12">
        <v>9</v>
      </c>
      <c r="L6182" s="12">
        <v>15</v>
      </c>
      <c r="P6182" s="12" t="s">
        <v>75</v>
      </c>
      <c r="Q6182" s="12" t="str">
        <f>CONCATENATE(X6182," ",Y6182)</f>
        <v>Turdus merula</v>
      </c>
      <c r="R6182" s="14" t="str">
        <f>CONCATENATE(S6182,", ",T6182,", ",U6182,", ",V6182,", ",W6182,", ",X6182,", ",Y6182)</f>
        <v>Animalia, Chordata, Aves, Passeriformes, Turdidae, Turdus, merula</v>
      </c>
      <c r="S6182" s="6" t="s">
        <v>76</v>
      </c>
      <c r="T6182" s="6" t="s">
        <v>77</v>
      </c>
      <c r="U6182" s="6" t="s">
        <v>78</v>
      </c>
      <c r="V6182" s="17" t="s">
        <v>79</v>
      </c>
      <c r="W6182" s="17" t="s">
        <v>126</v>
      </c>
      <c r="X6182" s="17" t="s">
        <v>127</v>
      </c>
      <c r="Y6182" s="17" t="s">
        <v>132</v>
      </c>
      <c r="AA6182" s="12" t="s">
        <v>83</v>
      </c>
      <c r="AB6182" s="6" t="s">
        <v>84</v>
      </c>
      <c r="AC6182" s="12" t="s">
        <v>133</v>
      </c>
      <c r="AD6182" s="6" t="s">
        <v>4599</v>
      </c>
      <c r="AE6182" s="2">
        <v>45550</v>
      </c>
      <c r="AF6182" s="43" t="s">
        <v>87</v>
      </c>
      <c r="AG6182" s="7" t="s">
        <v>134</v>
      </c>
      <c r="AH6182" s="43" t="s">
        <v>3818</v>
      </c>
      <c r="AI6182" s="43" t="s">
        <v>3817</v>
      </c>
      <c r="AL6182" s="43">
        <v>10</v>
      </c>
      <c r="AN6182" s="46" t="s">
        <v>5240</v>
      </c>
      <c r="AO6182" s="5" t="s">
        <v>89</v>
      </c>
      <c r="AP6182" s="6" t="s">
        <v>4599</v>
      </c>
      <c r="AR6182" s="7" t="s">
        <v>90</v>
      </c>
      <c r="AT6182" s="4" t="str">
        <f>CONCATENATE(AU6182,", ",AV6182,", ",AW6182,", ",AX6182,", ",AY6182,", ",AZ6182,", ",BA6182)</f>
        <v>Europe, France, FR, Bretagne, Ille-et-Vilaine, Rennes, Campus Institut Agro Rennes</v>
      </c>
      <c r="AU6182" s="1" t="s">
        <v>91</v>
      </c>
      <c r="AV6182" s="1" t="s">
        <v>92</v>
      </c>
      <c r="AW6182" s="1" t="s">
        <v>93</v>
      </c>
      <c r="AX6182" s="1" t="s">
        <v>94</v>
      </c>
      <c r="AY6182" s="1" t="s">
        <v>95</v>
      </c>
      <c r="AZ6182" s="1" t="s">
        <v>96</v>
      </c>
      <c r="BA6182" s="1" t="s">
        <v>5242</v>
      </c>
      <c r="BC6182" s="43"/>
      <c r="BF6182" s="43" t="s">
        <v>4596</v>
      </c>
      <c r="BG6182" s="43" t="s">
        <v>93</v>
      </c>
      <c r="BH6182" s="7" t="s">
        <v>97</v>
      </c>
      <c r="BJ6182" s="7" t="s">
        <v>98</v>
      </c>
      <c r="BK6182" s="7" t="s">
        <v>99</v>
      </c>
      <c r="BL6182" s="7" t="s">
        <v>4597</v>
      </c>
      <c r="BM6182" s="7" t="s">
        <v>4598</v>
      </c>
      <c r="BU6182" s="43">
        <v>1</v>
      </c>
      <c r="BW6182" s="43" t="s">
        <v>103</v>
      </c>
    </row>
    <row r="6183" spans="3:75" x14ac:dyDescent="0.35">
      <c r="C6183" s="43" t="str">
        <f t="shared" si="96"/>
        <v>IARA:BDT-09:2024: 6182</v>
      </c>
      <c r="D6183" s="43">
        <v>6182</v>
      </c>
      <c r="E6183" s="43" t="s">
        <v>5325</v>
      </c>
      <c r="F6183" s="1" t="s">
        <v>73</v>
      </c>
      <c r="G6183" s="43" t="s">
        <v>5272</v>
      </c>
      <c r="H6183" s="2">
        <v>45550</v>
      </c>
      <c r="J6183" s="12">
        <v>2024</v>
      </c>
      <c r="K6183" s="12">
        <v>9</v>
      </c>
      <c r="L6183" s="12">
        <v>15</v>
      </c>
      <c r="P6183" s="12" t="s">
        <v>75</v>
      </c>
      <c r="Q6183" s="12" t="str">
        <f>CONCATENATE(X6183," ",Y6183)</f>
        <v>Turdus merula</v>
      </c>
      <c r="R6183" s="14" t="str">
        <f>CONCATENATE(S6183,", ",T6183,", ",U6183,", ",V6183,", ",W6183,", ",X6183,", ",Y6183)</f>
        <v>Animalia, Chordata, Aves, Passeriformes, Turdidae, Turdus, merula</v>
      </c>
      <c r="S6183" s="6" t="s">
        <v>76</v>
      </c>
      <c r="T6183" s="6" t="s">
        <v>77</v>
      </c>
      <c r="U6183" s="6" t="s">
        <v>78</v>
      </c>
      <c r="V6183" s="17" t="s">
        <v>79</v>
      </c>
      <c r="W6183" s="17" t="s">
        <v>126</v>
      </c>
      <c r="X6183" s="17" t="s">
        <v>127</v>
      </c>
      <c r="Y6183" s="17" t="s">
        <v>132</v>
      </c>
      <c r="AA6183" s="12" t="s">
        <v>83</v>
      </c>
      <c r="AB6183" s="6" t="s">
        <v>84</v>
      </c>
      <c r="AC6183" s="12" t="s">
        <v>133</v>
      </c>
      <c r="AD6183" s="6" t="s">
        <v>4599</v>
      </c>
      <c r="AE6183" s="2">
        <v>45550</v>
      </c>
      <c r="AF6183" s="43" t="s">
        <v>87</v>
      </c>
      <c r="AG6183" s="7" t="s">
        <v>134</v>
      </c>
      <c r="AH6183" s="43" t="s">
        <v>3818</v>
      </c>
      <c r="AI6183" s="43" t="s">
        <v>3819</v>
      </c>
      <c r="AL6183" s="43">
        <v>10</v>
      </c>
      <c r="AN6183" s="46" t="s">
        <v>5240</v>
      </c>
      <c r="AO6183" s="5" t="s">
        <v>89</v>
      </c>
      <c r="AP6183" s="6" t="s">
        <v>4599</v>
      </c>
      <c r="AR6183" s="7" t="s">
        <v>90</v>
      </c>
      <c r="AT6183" s="4" t="str">
        <f>CONCATENATE(AU6183,", ",AV6183,", ",AW6183,", ",AX6183,", ",AY6183,", ",AZ6183,", ",BA6183)</f>
        <v>Europe, France, FR, Bretagne, Ille-et-Vilaine, Rennes, Campus Institut Agro Rennes</v>
      </c>
      <c r="AU6183" s="1" t="s">
        <v>91</v>
      </c>
      <c r="AV6183" s="1" t="s">
        <v>92</v>
      </c>
      <c r="AW6183" s="1" t="s">
        <v>93</v>
      </c>
      <c r="AX6183" s="1" t="s">
        <v>94</v>
      </c>
      <c r="AY6183" s="1" t="s">
        <v>95</v>
      </c>
      <c r="AZ6183" s="1" t="s">
        <v>96</v>
      </c>
      <c r="BA6183" s="1" t="s">
        <v>5242</v>
      </c>
      <c r="BC6183" s="43"/>
      <c r="BF6183" s="43" t="s">
        <v>4596</v>
      </c>
      <c r="BG6183" s="43" t="s">
        <v>93</v>
      </c>
      <c r="BH6183" s="7" t="s">
        <v>97</v>
      </c>
      <c r="BJ6183" s="7" t="s">
        <v>98</v>
      </c>
      <c r="BK6183" s="7" t="s">
        <v>99</v>
      </c>
      <c r="BL6183" s="7" t="s">
        <v>4597</v>
      </c>
      <c r="BM6183" s="7" t="s">
        <v>4598</v>
      </c>
      <c r="BU6183" s="43">
        <v>1</v>
      </c>
      <c r="BW6183" s="43" t="s">
        <v>103</v>
      </c>
    </row>
    <row r="6184" spans="3:75" x14ac:dyDescent="0.35">
      <c r="C6184" s="43" t="str">
        <f t="shared" si="96"/>
        <v>IARA:BDT-09:2024: 6183</v>
      </c>
      <c r="D6184" s="43">
        <v>6183</v>
      </c>
      <c r="E6184" s="43" t="s">
        <v>5325</v>
      </c>
      <c r="F6184" s="1" t="s">
        <v>73</v>
      </c>
      <c r="G6184" s="43" t="s">
        <v>5272</v>
      </c>
      <c r="H6184" s="2">
        <v>45550</v>
      </c>
      <c r="J6184" s="12">
        <v>2024</v>
      </c>
      <c r="K6184" s="12">
        <v>9</v>
      </c>
      <c r="L6184" s="12">
        <v>15</v>
      </c>
      <c r="P6184" s="12" t="s">
        <v>75</v>
      </c>
      <c r="Q6184" s="12" t="str">
        <f>CONCATENATE(X6184," ",Y6184)</f>
        <v>Sturnus vulgaris</v>
      </c>
      <c r="R6184" s="14" t="str">
        <f>CONCATENATE(S6184,", ",T6184,", ",U6184,", ",V6184,", ",W6184,", ",X6184,", ",Y6184)</f>
        <v>Animalia, Chordata, Aves, Passeriformes, Sturnidae, Sturnus, vulgaris</v>
      </c>
      <c r="S6184" s="6" t="s">
        <v>76</v>
      </c>
      <c r="T6184" s="6" t="s">
        <v>77</v>
      </c>
      <c r="U6184" s="6" t="s">
        <v>78</v>
      </c>
      <c r="V6184" s="12" t="s">
        <v>79</v>
      </c>
      <c r="W6184" s="12" t="s">
        <v>112</v>
      </c>
      <c r="X6184" s="12" t="s">
        <v>113</v>
      </c>
      <c r="Y6184" s="12" t="s">
        <v>114</v>
      </c>
      <c r="AA6184" s="12" t="s">
        <v>83</v>
      </c>
      <c r="AB6184" s="6" t="s">
        <v>84</v>
      </c>
      <c r="AC6184" s="12" t="s">
        <v>115</v>
      </c>
      <c r="AD6184" s="6" t="s">
        <v>4599</v>
      </c>
      <c r="AE6184" s="2">
        <v>45550</v>
      </c>
      <c r="AF6184" s="43" t="s">
        <v>87</v>
      </c>
      <c r="AG6184" s="7" t="s">
        <v>116</v>
      </c>
      <c r="AH6184" s="43" t="s">
        <v>3821</v>
      </c>
      <c r="AI6184" s="43" t="s">
        <v>3820</v>
      </c>
      <c r="AL6184" s="43">
        <v>10</v>
      </c>
      <c r="AN6184" s="46" t="s">
        <v>5240</v>
      </c>
      <c r="AO6184" s="5" t="s">
        <v>89</v>
      </c>
      <c r="AP6184" s="6" t="s">
        <v>4599</v>
      </c>
      <c r="AR6184" s="7" t="s">
        <v>90</v>
      </c>
      <c r="AT6184" s="4" t="str">
        <f>CONCATENATE(AU6184,", ",AV6184,", ",AW6184,", ",AX6184,", ",AY6184,", ",AZ6184,", ",BA6184)</f>
        <v>Europe, France, FR, Bretagne, Ille-et-Vilaine, Rennes, Campus Institut Agro Rennes</v>
      </c>
      <c r="AU6184" s="1" t="s">
        <v>91</v>
      </c>
      <c r="AV6184" s="1" t="s">
        <v>92</v>
      </c>
      <c r="AW6184" s="1" t="s">
        <v>93</v>
      </c>
      <c r="AX6184" s="1" t="s">
        <v>94</v>
      </c>
      <c r="AY6184" s="1" t="s">
        <v>95</v>
      </c>
      <c r="AZ6184" s="1" t="s">
        <v>96</v>
      </c>
      <c r="BA6184" s="1" t="s">
        <v>5242</v>
      </c>
      <c r="BC6184" s="43"/>
      <c r="BF6184" s="43" t="s">
        <v>4596</v>
      </c>
      <c r="BG6184" s="43" t="s">
        <v>93</v>
      </c>
      <c r="BH6184" s="7" t="s">
        <v>97</v>
      </c>
      <c r="BJ6184" s="7" t="s">
        <v>98</v>
      </c>
      <c r="BK6184" s="7" t="s">
        <v>99</v>
      </c>
      <c r="BL6184" s="7" t="s">
        <v>4597</v>
      </c>
      <c r="BM6184" s="7" t="s">
        <v>4598</v>
      </c>
      <c r="BU6184" s="43">
        <v>1</v>
      </c>
      <c r="BW6184" s="43" t="s">
        <v>103</v>
      </c>
    </row>
    <row r="6185" spans="3:75" x14ac:dyDescent="0.35">
      <c r="C6185" s="43" t="str">
        <f t="shared" si="96"/>
        <v>IARA:BDT-09:2024: 6184</v>
      </c>
      <c r="D6185" s="43">
        <v>6184</v>
      </c>
      <c r="E6185" s="43" t="s">
        <v>5325</v>
      </c>
      <c r="F6185" s="1" t="s">
        <v>73</v>
      </c>
      <c r="G6185" s="43" t="s">
        <v>5272</v>
      </c>
      <c r="H6185" s="2">
        <v>45550</v>
      </c>
      <c r="J6185" s="12">
        <v>2024</v>
      </c>
      <c r="K6185" s="12">
        <v>9</v>
      </c>
      <c r="L6185" s="12">
        <v>15</v>
      </c>
      <c r="P6185" s="12" t="s">
        <v>75</v>
      </c>
      <c r="Q6185" s="12" t="str">
        <f>CONCATENATE(X6185," ",Y6185)</f>
        <v>Sturnus vulgaris</v>
      </c>
      <c r="R6185" s="14" t="str">
        <f>CONCATENATE(S6185,", ",T6185,", ",U6185,", ",V6185,", ",W6185,", ",X6185,", ",Y6185)</f>
        <v>Animalia, Chordata, Aves, Passeriformes, Sturnidae, Sturnus, vulgaris</v>
      </c>
      <c r="S6185" s="6" t="s">
        <v>76</v>
      </c>
      <c r="T6185" s="6" t="s">
        <v>77</v>
      </c>
      <c r="U6185" s="6" t="s">
        <v>78</v>
      </c>
      <c r="V6185" s="12" t="s">
        <v>79</v>
      </c>
      <c r="W6185" s="12" t="s">
        <v>112</v>
      </c>
      <c r="X6185" s="12" t="s">
        <v>113</v>
      </c>
      <c r="Y6185" s="12" t="s">
        <v>114</v>
      </c>
      <c r="AA6185" s="12" t="s">
        <v>83</v>
      </c>
      <c r="AB6185" s="6" t="s">
        <v>84</v>
      </c>
      <c r="AC6185" s="12" t="s">
        <v>115</v>
      </c>
      <c r="AD6185" s="6" t="s">
        <v>4599</v>
      </c>
      <c r="AE6185" s="2">
        <v>45550</v>
      </c>
      <c r="AF6185" s="43" t="s">
        <v>87</v>
      </c>
      <c r="AG6185" s="7" t="s">
        <v>116</v>
      </c>
      <c r="AH6185" s="43" t="s">
        <v>3821</v>
      </c>
      <c r="AI6185" s="43" t="s">
        <v>3820</v>
      </c>
      <c r="AL6185" s="43">
        <v>10</v>
      </c>
      <c r="AN6185" s="46" t="s">
        <v>5240</v>
      </c>
      <c r="AO6185" s="5" t="s">
        <v>89</v>
      </c>
      <c r="AP6185" s="6" t="s">
        <v>4599</v>
      </c>
      <c r="AR6185" s="7" t="s">
        <v>90</v>
      </c>
      <c r="AT6185" s="4" t="str">
        <f>CONCATENATE(AU6185,", ",AV6185,", ",AW6185,", ",AX6185,", ",AY6185,", ",AZ6185,", ",BA6185)</f>
        <v>Europe, France, FR, Bretagne, Ille-et-Vilaine, Rennes, Campus Institut Agro Rennes</v>
      </c>
      <c r="AU6185" s="1" t="s">
        <v>91</v>
      </c>
      <c r="AV6185" s="1" t="s">
        <v>92</v>
      </c>
      <c r="AW6185" s="1" t="s">
        <v>93</v>
      </c>
      <c r="AX6185" s="1" t="s">
        <v>94</v>
      </c>
      <c r="AY6185" s="1" t="s">
        <v>95</v>
      </c>
      <c r="AZ6185" s="1" t="s">
        <v>96</v>
      </c>
      <c r="BA6185" s="1" t="s">
        <v>5242</v>
      </c>
      <c r="BC6185" s="43"/>
      <c r="BF6185" s="43" t="s">
        <v>4596</v>
      </c>
      <c r="BG6185" s="43" t="s">
        <v>93</v>
      </c>
      <c r="BH6185" s="7" t="s">
        <v>97</v>
      </c>
      <c r="BJ6185" s="7" t="s">
        <v>98</v>
      </c>
      <c r="BK6185" s="7" t="s">
        <v>99</v>
      </c>
      <c r="BL6185" s="7" t="s">
        <v>4597</v>
      </c>
      <c r="BM6185" s="7" t="s">
        <v>4598</v>
      </c>
      <c r="BU6185" s="43">
        <v>1</v>
      </c>
      <c r="BW6185" s="43" t="s">
        <v>103</v>
      </c>
    </row>
    <row r="6186" spans="3:75" x14ac:dyDescent="0.35">
      <c r="C6186" s="43" t="str">
        <f t="shared" si="96"/>
        <v>IARA:BDT-09:2024: 6185</v>
      </c>
      <c r="D6186" s="43">
        <v>6185</v>
      </c>
      <c r="E6186" s="43" t="s">
        <v>5325</v>
      </c>
      <c r="F6186" s="1" t="s">
        <v>73</v>
      </c>
      <c r="G6186" s="43" t="s">
        <v>5272</v>
      </c>
      <c r="H6186" s="2">
        <v>45550</v>
      </c>
      <c r="J6186" s="12">
        <v>2024</v>
      </c>
      <c r="K6186" s="12">
        <v>9</v>
      </c>
      <c r="L6186" s="12">
        <v>15</v>
      </c>
      <c r="P6186" s="12" t="s">
        <v>75</v>
      </c>
      <c r="Q6186" s="12" t="str">
        <f>CONCATENATE(X6186," ",Y6186)</f>
        <v>Sturnus vulgaris</v>
      </c>
      <c r="R6186" s="14" t="str">
        <f>CONCATENATE(S6186,", ",T6186,", ",U6186,", ",V6186,", ",W6186,", ",X6186,", ",Y6186)</f>
        <v>Animalia, Chordata, Aves, Passeriformes, Sturnidae, Sturnus, vulgaris</v>
      </c>
      <c r="S6186" s="6" t="s">
        <v>76</v>
      </c>
      <c r="T6186" s="6" t="s">
        <v>77</v>
      </c>
      <c r="U6186" s="6" t="s">
        <v>78</v>
      </c>
      <c r="V6186" s="12" t="s">
        <v>79</v>
      </c>
      <c r="W6186" s="12" t="s">
        <v>112</v>
      </c>
      <c r="X6186" s="12" t="s">
        <v>113</v>
      </c>
      <c r="Y6186" s="12" t="s">
        <v>114</v>
      </c>
      <c r="AA6186" s="12" t="s">
        <v>83</v>
      </c>
      <c r="AB6186" s="6" t="s">
        <v>84</v>
      </c>
      <c r="AC6186" s="12" t="s">
        <v>115</v>
      </c>
      <c r="AD6186" s="6" t="s">
        <v>4599</v>
      </c>
      <c r="AE6186" s="2">
        <v>45550</v>
      </c>
      <c r="AF6186" s="43" t="s">
        <v>87</v>
      </c>
      <c r="AG6186" s="7" t="s">
        <v>116</v>
      </c>
      <c r="AH6186" s="43" t="s">
        <v>3821</v>
      </c>
      <c r="AI6186" s="43" t="s">
        <v>3820</v>
      </c>
      <c r="AL6186" s="43">
        <v>10</v>
      </c>
      <c r="AN6186" s="46" t="s">
        <v>5240</v>
      </c>
      <c r="AO6186" s="5" t="s">
        <v>89</v>
      </c>
      <c r="AP6186" s="6" t="s">
        <v>4599</v>
      </c>
      <c r="AR6186" s="7" t="s">
        <v>90</v>
      </c>
      <c r="AT6186" s="4" t="str">
        <f>CONCATENATE(AU6186,", ",AV6186,", ",AW6186,", ",AX6186,", ",AY6186,", ",AZ6186,", ",BA6186)</f>
        <v>Europe, France, FR, Bretagne, Ille-et-Vilaine, Rennes, Campus Institut Agro Rennes</v>
      </c>
      <c r="AU6186" s="1" t="s">
        <v>91</v>
      </c>
      <c r="AV6186" s="1" t="s">
        <v>92</v>
      </c>
      <c r="AW6186" s="1" t="s">
        <v>93</v>
      </c>
      <c r="AX6186" s="1" t="s">
        <v>94</v>
      </c>
      <c r="AY6186" s="1" t="s">
        <v>95</v>
      </c>
      <c r="AZ6186" s="1" t="s">
        <v>96</v>
      </c>
      <c r="BA6186" s="1" t="s">
        <v>5242</v>
      </c>
      <c r="BC6186" s="43"/>
      <c r="BF6186" s="43" t="s">
        <v>4596</v>
      </c>
      <c r="BG6186" s="43" t="s">
        <v>93</v>
      </c>
      <c r="BH6186" s="7" t="s">
        <v>97</v>
      </c>
      <c r="BJ6186" s="7" t="s">
        <v>98</v>
      </c>
      <c r="BK6186" s="7" t="s">
        <v>99</v>
      </c>
      <c r="BL6186" s="7" t="s">
        <v>4597</v>
      </c>
      <c r="BM6186" s="7" t="s">
        <v>4598</v>
      </c>
      <c r="BU6186" s="43">
        <v>1</v>
      </c>
      <c r="BW6186" s="43" t="s">
        <v>103</v>
      </c>
    </row>
    <row r="6187" spans="3:75" x14ac:dyDescent="0.35">
      <c r="C6187" s="43" t="str">
        <f t="shared" si="96"/>
        <v>IARA:BDT-09:2024: 6186</v>
      </c>
      <c r="D6187" s="43">
        <v>6186</v>
      </c>
      <c r="E6187" s="43" t="s">
        <v>5325</v>
      </c>
      <c r="F6187" s="1" t="s">
        <v>73</v>
      </c>
      <c r="G6187" s="43" t="s">
        <v>5272</v>
      </c>
      <c r="H6187" s="2">
        <v>45550</v>
      </c>
      <c r="J6187" s="12">
        <v>2024</v>
      </c>
      <c r="K6187" s="12">
        <v>9</v>
      </c>
      <c r="L6187" s="12">
        <v>15</v>
      </c>
      <c r="P6187" s="12" t="s">
        <v>75</v>
      </c>
      <c r="Q6187" s="12" t="str">
        <f>CONCATENATE(X6187," ",Y6187)</f>
        <v>Sturnus vulgaris</v>
      </c>
      <c r="R6187" s="14" t="str">
        <f>CONCATENATE(S6187,", ",T6187,", ",U6187,", ",V6187,", ",W6187,", ",X6187,", ",Y6187)</f>
        <v>Animalia, Chordata, Aves, Passeriformes, Sturnidae, Sturnus, vulgaris</v>
      </c>
      <c r="S6187" s="6" t="s">
        <v>76</v>
      </c>
      <c r="T6187" s="6" t="s">
        <v>77</v>
      </c>
      <c r="U6187" s="6" t="s">
        <v>78</v>
      </c>
      <c r="V6187" s="12" t="s">
        <v>79</v>
      </c>
      <c r="W6187" s="12" t="s">
        <v>112</v>
      </c>
      <c r="X6187" s="12" t="s">
        <v>113</v>
      </c>
      <c r="Y6187" s="12" t="s">
        <v>114</v>
      </c>
      <c r="AA6187" s="12" t="s">
        <v>83</v>
      </c>
      <c r="AB6187" s="6" t="s">
        <v>84</v>
      </c>
      <c r="AC6187" s="12" t="s">
        <v>115</v>
      </c>
      <c r="AD6187" s="6" t="s">
        <v>4599</v>
      </c>
      <c r="AE6187" s="2">
        <v>45550</v>
      </c>
      <c r="AF6187" s="43" t="s">
        <v>87</v>
      </c>
      <c r="AG6187" s="7" t="s">
        <v>116</v>
      </c>
      <c r="AH6187" s="43" t="s">
        <v>3821</v>
      </c>
      <c r="AI6187" s="43" t="s">
        <v>3820</v>
      </c>
      <c r="AL6187" s="43">
        <v>10</v>
      </c>
      <c r="AN6187" s="46" t="s">
        <v>5240</v>
      </c>
      <c r="AO6187" s="5" t="s">
        <v>89</v>
      </c>
      <c r="AP6187" s="6" t="s">
        <v>4599</v>
      </c>
      <c r="AR6187" s="7" t="s">
        <v>90</v>
      </c>
      <c r="AT6187" s="4" t="str">
        <f>CONCATENATE(AU6187,", ",AV6187,", ",AW6187,", ",AX6187,", ",AY6187,", ",AZ6187,", ",BA6187)</f>
        <v>Europe, France, FR, Bretagne, Ille-et-Vilaine, Rennes, Campus Institut Agro Rennes</v>
      </c>
      <c r="AU6187" s="1" t="s">
        <v>91</v>
      </c>
      <c r="AV6187" s="1" t="s">
        <v>92</v>
      </c>
      <c r="AW6187" s="1" t="s">
        <v>93</v>
      </c>
      <c r="AX6187" s="1" t="s">
        <v>94</v>
      </c>
      <c r="AY6187" s="1" t="s">
        <v>95</v>
      </c>
      <c r="AZ6187" s="1" t="s">
        <v>96</v>
      </c>
      <c r="BA6187" s="1" t="s">
        <v>5242</v>
      </c>
      <c r="BC6187" s="43"/>
      <c r="BF6187" s="43" t="s">
        <v>4596</v>
      </c>
      <c r="BG6187" s="43" t="s">
        <v>93</v>
      </c>
      <c r="BH6187" s="7" t="s">
        <v>97</v>
      </c>
      <c r="BJ6187" s="7" t="s">
        <v>98</v>
      </c>
      <c r="BK6187" s="7" t="s">
        <v>99</v>
      </c>
      <c r="BL6187" s="7" t="s">
        <v>4597</v>
      </c>
      <c r="BM6187" s="7" t="s">
        <v>4598</v>
      </c>
      <c r="BU6187" s="43">
        <v>1</v>
      </c>
      <c r="BW6187" s="43" t="s">
        <v>103</v>
      </c>
    </row>
    <row r="6188" spans="3:75" x14ac:dyDescent="0.35">
      <c r="C6188" s="43" t="str">
        <f t="shared" si="96"/>
        <v>IARA:BDT-09:2024: 6187</v>
      </c>
      <c r="D6188" s="43">
        <v>6187</v>
      </c>
      <c r="E6188" s="43" t="s">
        <v>5325</v>
      </c>
      <c r="F6188" s="1" t="s">
        <v>73</v>
      </c>
      <c r="G6188" s="43" t="s">
        <v>5272</v>
      </c>
      <c r="H6188" s="2">
        <v>45550</v>
      </c>
      <c r="J6188" s="12">
        <v>2024</v>
      </c>
      <c r="K6188" s="12">
        <v>9</v>
      </c>
      <c r="L6188" s="12">
        <v>15</v>
      </c>
      <c r="P6188" s="12" t="s">
        <v>75</v>
      </c>
      <c r="Q6188" s="12" t="str">
        <f>CONCATENATE(X6188," ",Y6188)</f>
        <v>Sturnus vulgaris</v>
      </c>
      <c r="R6188" s="14" t="str">
        <f>CONCATENATE(S6188,", ",T6188,", ",U6188,", ",V6188,", ",W6188,", ",X6188,", ",Y6188)</f>
        <v>Animalia, Chordata, Aves, Passeriformes, Sturnidae, Sturnus, vulgaris</v>
      </c>
      <c r="S6188" s="6" t="s">
        <v>76</v>
      </c>
      <c r="T6188" s="6" t="s">
        <v>77</v>
      </c>
      <c r="U6188" s="6" t="s">
        <v>78</v>
      </c>
      <c r="V6188" s="12" t="s">
        <v>79</v>
      </c>
      <c r="W6188" s="12" t="s">
        <v>112</v>
      </c>
      <c r="X6188" s="12" t="s">
        <v>113</v>
      </c>
      <c r="Y6188" s="12" t="s">
        <v>114</v>
      </c>
      <c r="AA6188" s="12" t="s">
        <v>83</v>
      </c>
      <c r="AB6188" s="6" t="s">
        <v>84</v>
      </c>
      <c r="AC6188" s="12" t="s">
        <v>115</v>
      </c>
      <c r="AD6188" s="6" t="s">
        <v>4599</v>
      </c>
      <c r="AE6188" s="2">
        <v>45550</v>
      </c>
      <c r="AF6188" s="43" t="s">
        <v>87</v>
      </c>
      <c r="AG6188" s="7" t="s">
        <v>116</v>
      </c>
      <c r="AH6188" s="43" t="s">
        <v>3823</v>
      </c>
      <c r="AI6188" s="43" t="s">
        <v>3822</v>
      </c>
      <c r="AL6188" s="43">
        <v>10</v>
      </c>
      <c r="AN6188" s="46" t="s">
        <v>5240</v>
      </c>
      <c r="AO6188" s="5" t="s">
        <v>89</v>
      </c>
      <c r="AP6188" s="6" t="s">
        <v>4599</v>
      </c>
      <c r="AR6188" s="7" t="s">
        <v>90</v>
      </c>
      <c r="AT6188" s="4" t="str">
        <f>CONCATENATE(AU6188,", ",AV6188,", ",AW6188,", ",AX6188,", ",AY6188,", ",AZ6188,", ",BA6188)</f>
        <v>Europe, France, FR, Bretagne, Ille-et-Vilaine, Rennes, Campus Institut Agro Rennes</v>
      </c>
      <c r="AU6188" s="1" t="s">
        <v>91</v>
      </c>
      <c r="AV6188" s="1" t="s">
        <v>92</v>
      </c>
      <c r="AW6188" s="1" t="s">
        <v>93</v>
      </c>
      <c r="AX6188" s="1" t="s">
        <v>94</v>
      </c>
      <c r="AY6188" s="1" t="s">
        <v>95</v>
      </c>
      <c r="AZ6188" s="1" t="s">
        <v>96</v>
      </c>
      <c r="BA6188" s="1" t="s">
        <v>5242</v>
      </c>
      <c r="BC6188" s="43"/>
      <c r="BF6188" s="43" t="s">
        <v>4596</v>
      </c>
      <c r="BG6188" s="43" t="s">
        <v>93</v>
      </c>
      <c r="BH6188" s="7" t="s">
        <v>97</v>
      </c>
      <c r="BJ6188" s="7" t="s">
        <v>98</v>
      </c>
      <c r="BK6188" s="7" t="s">
        <v>99</v>
      </c>
      <c r="BL6188" s="7" t="s">
        <v>4597</v>
      </c>
      <c r="BM6188" s="7" t="s">
        <v>4598</v>
      </c>
      <c r="BU6188" s="43">
        <v>1</v>
      </c>
      <c r="BW6188" s="43" t="s">
        <v>103</v>
      </c>
    </row>
    <row r="6189" spans="3:75" x14ac:dyDescent="0.35">
      <c r="C6189" s="43" t="str">
        <f t="shared" si="96"/>
        <v>IARA:BDT-09:2024: 6188</v>
      </c>
      <c r="D6189" s="43">
        <v>6188</v>
      </c>
      <c r="E6189" s="43" t="s">
        <v>5325</v>
      </c>
      <c r="F6189" s="1" t="s">
        <v>73</v>
      </c>
      <c r="G6189" s="43" t="s">
        <v>5272</v>
      </c>
      <c r="H6189" s="2">
        <v>45550</v>
      </c>
      <c r="J6189" s="12">
        <v>2024</v>
      </c>
      <c r="K6189" s="12">
        <v>9</v>
      </c>
      <c r="L6189" s="12">
        <v>15</v>
      </c>
      <c r="P6189" s="12" t="s">
        <v>75</v>
      </c>
      <c r="Q6189" s="12" t="str">
        <f>CONCATENATE(X6189," ",Y6189)</f>
        <v>Pica pica</v>
      </c>
      <c r="R6189" s="14" t="str">
        <f>CONCATENATE(S6189,", ",T6189,", ",U6189,", ",V6189,", ",W6189,", ",X6189,", ",Y6189)</f>
        <v>Animalia, Chordata, Aves, Passeriformes, Corvidae, Pica, pica</v>
      </c>
      <c r="S6189" s="6" t="s">
        <v>76</v>
      </c>
      <c r="T6189" s="6" t="s">
        <v>77</v>
      </c>
      <c r="U6189" s="6" t="s">
        <v>78</v>
      </c>
      <c r="V6189" s="12" t="s">
        <v>79</v>
      </c>
      <c r="W6189" s="12" t="s">
        <v>104</v>
      </c>
      <c r="X6189" s="12" t="s">
        <v>155</v>
      </c>
      <c r="Y6189" s="12" t="s">
        <v>156</v>
      </c>
      <c r="AA6189" s="12" t="s">
        <v>83</v>
      </c>
      <c r="AB6189" s="6" t="s">
        <v>84</v>
      </c>
      <c r="AC6189" s="12" t="s">
        <v>157</v>
      </c>
      <c r="AD6189" s="6" t="s">
        <v>4599</v>
      </c>
      <c r="AE6189" s="2">
        <v>45550</v>
      </c>
      <c r="AF6189" s="43" t="s">
        <v>87</v>
      </c>
      <c r="AG6189" s="7" t="s">
        <v>158</v>
      </c>
      <c r="AH6189" s="43" t="s">
        <v>3825</v>
      </c>
      <c r="AI6189" s="43" t="s">
        <v>3824</v>
      </c>
      <c r="AL6189" s="43">
        <v>10</v>
      </c>
      <c r="AN6189" s="46" t="s">
        <v>5240</v>
      </c>
      <c r="AO6189" s="5" t="s">
        <v>89</v>
      </c>
      <c r="AP6189" s="6" t="s">
        <v>4599</v>
      </c>
      <c r="AR6189" s="7" t="s">
        <v>90</v>
      </c>
      <c r="AT6189" s="4" t="str">
        <f>CONCATENATE(AU6189,", ",AV6189,", ",AW6189,", ",AX6189,", ",AY6189,", ",AZ6189,", ",BA6189)</f>
        <v>Europe, France, FR, Bretagne, Ille-et-Vilaine, Rennes, Campus Institut Agro Rennes</v>
      </c>
      <c r="AU6189" s="1" t="s">
        <v>91</v>
      </c>
      <c r="AV6189" s="1" t="s">
        <v>92</v>
      </c>
      <c r="AW6189" s="1" t="s">
        <v>93</v>
      </c>
      <c r="AX6189" s="1" t="s">
        <v>94</v>
      </c>
      <c r="AY6189" s="1" t="s">
        <v>95</v>
      </c>
      <c r="AZ6189" s="1" t="s">
        <v>96</v>
      </c>
      <c r="BA6189" s="1" t="s">
        <v>5242</v>
      </c>
      <c r="BC6189" s="43"/>
      <c r="BF6189" s="43" t="s">
        <v>4596</v>
      </c>
      <c r="BG6189" s="43" t="s">
        <v>93</v>
      </c>
      <c r="BH6189" s="7" t="s">
        <v>97</v>
      </c>
      <c r="BJ6189" s="7" t="s">
        <v>98</v>
      </c>
      <c r="BK6189" s="7" t="s">
        <v>99</v>
      </c>
      <c r="BL6189" s="7" t="s">
        <v>4597</v>
      </c>
      <c r="BM6189" s="7" t="s">
        <v>4598</v>
      </c>
      <c r="BU6189" s="43">
        <v>1</v>
      </c>
      <c r="BW6189" s="43" t="s">
        <v>103</v>
      </c>
    </row>
    <row r="6190" spans="3:75" x14ac:dyDescent="0.35">
      <c r="C6190" s="43" t="str">
        <f t="shared" si="96"/>
        <v>IARA:BDT-09:2024: 6189</v>
      </c>
      <c r="D6190" s="43">
        <v>6189</v>
      </c>
      <c r="E6190" s="43" t="s">
        <v>5325</v>
      </c>
      <c r="F6190" s="1" t="s">
        <v>73</v>
      </c>
      <c r="G6190" s="43" t="s">
        <v>5272</v>
      </c>
      <c r="H6190" s="2">
        <v>45550</v>
      </c>
      <c r="J6190" s="12">
        <v>2024</v>
      </c>
      <c r="K6190" s="12">
        <v>9</v>
      </c>
      <c r="L6190" s="12">
        <v>15</v>
      </c>
      <c r="P6190" s="12" t="s">
        <v>75</v>
      </c>
      <c r="Q6190" s="12" t="str">
        <f>CONCATENATE(X6190," ",Y6190)</f>
        <v>Pica pica</v>
      </c>
      <c r="R6190" s="14" t="str">
        <f>CONCATENATE(S6190,", ",T6190,", ",U6190,", ",V6190,", ",W6190,", ",X6190,", ",Y6190)</f>
        <v>Animalia, Chordata, Aves, Passeriformes, Corvidae, Pica, pica</v>
      </c>
      <c r="S6190" s="6" t="s">
        <v>76</v>
      </c>
      <c r="T6190" s="6" t="s">
        <v>77</v>
      </c>
      <c r="U6190" s="6" t="s">
        <v>78</v>
      </c>
      <c r="V6190" s="12" t="s">
        <v>79</v>
      </c>
      <c r="W6190" s="12" t="s">
        <v>104</v>
      </c>
      <c r="X6190" s="12" t="s">
        <v>155</v>
      </c>
      <c r="Y6190" s="12" t="s">
        <v>156</v>
      </c>
      <c r="AA6190" s="12" t="s">
        <v>83</v>
      </c>
      <c r="AB6190" s="6" t="s">
        <v>84</v>
      </c>
      <c r="AC6190" s="12" t="s">
        <v>157</v>
      </c>
      <c r="AD6190" s="6" t="s">
        <v>4599</v>
      </c>
      <c r="AE6190" s="2">
        <v>45550</v>
      </c>
      <c r="AF6190" s="43" t="s">
        <v>87</v>
      </c>
      <c r="AG6190" s="7" t="s">
        <v>158</v>
      </c>
      <c r="AH6190" s="43" t="s">
        <v>3825</v>
      </c>
      <c r="AI6190" s="43" t="s">
        <v>3824</v>
      </c>
      <c r="AL6190" s="43">
        <v>10</v>
      </c>
      <c r="AN6190" s="46" t="s">
        <v>5240</v>
      </c>
      <c r="AO6190" s="5" t="s">
        <v>89</v>
      </c>
      <c r="AP6190" s="6" t="s">
        <v>4599</v>
      </c>
      <c r="AR6190" s="7" t="s">
        <v>90</v>
      </c>
      <c r="AT6190" s="4" t="str">
        <f>CONCATENATE(AU6190,", ",AV6190,", ",AW6190,", ",AX6190,", ",AY6190,", ",AZ6190,", ",BA6190)</f>
        <v>Europe, France, FR, Bretagne, Ille-et-Vilaine, Rennes, Campus Institut Agro Rennes</v>
      </c>
      <c r="AU6190" s="1" t="s">
        <v>91</v>
      </c>
      <c r="AV6190" s="1" t="s">
        <v>92</v>
      </c>
      <c r="AW6190" s="1" t="s">
        <v>93</v>
      </c>
      <c r="AX6190" s="1" t="s">
        <v>94</v>
      </c>
      <c r="AY6190" s="1" t="s">
        <v>95</v>
      </c>
      <c r="AZ6190" s="1" t="s">
        <v>96</v>
      </c>
      <c r="BA6190" s="1" t="s">
        <v>5242</v>
      </c>
      <c r="BC6190" s="43"/>
      <c r="BF6190" s="43" t="s">
        <v>4596</v>
      </c>
      <c r="BG6190" s="43" t="s">
        <v>93</v>
      </c>
      <c r="BH6190" s="7" t="s">
        <v>97</v>
      </c>
      <c r="BJ6190" s="7" t="s">
        <v>98</v>
      </c>
      <c r="BK6190" s="7" t="s">
        <v>99</v>
      </c>
      <c r="BL6190" s="7" t="s">
        <v>4597</v>
      </c>
      <c r="BM6190" s="7" t="s">
        <v>4598</v>
      </c>
      <c r="BU6190" s="43">
        <v>1</v>
      </c>
      <c r="BW6190" s="43" t="s">
        <v>103</v>
      </c>
    </row>
    <row r="6191" spans="3:75" x14ac:dyDescent="0.35">
      <c r="C6191" s="43" t="str">
        <f t="shared" si="96"/>
        <v>IARA:BDT-09:2024: 6190</v>
      </c>
      <c r="D6191" s="43">
        <v>6190</v>
      </c>
      <c r="E6191" s="43" t="s">
        <v>5325</v>
      </c>
      <c r="F6191" s="1" t="s">
        <v>73</v>
      </c>
      <c r="G6191" s="43" t="s">
        <v>5272</v>
      </c>
      <c r="H6191" s="2">
        <v>45550</v>
      </c>
      <c r="J6191" s="12">
        <v>2024</v>
      </c>
      <c r="K6191" s="12">
        <v>9</v>
      </c>
      <c r="L6191" s="12">
        <v>15</v>
      </c>
      <c r="P6191" s="12" t="s">
        <v>75</v>
      </c>
      <c r="Q6191" s="12" t="str">
        <f>CONCATENATE(X6191," ",Y6191)</f>
        <v>Pica pica</v>
      </c>
      <c r="R6191" s="14" t="str">
        <f>CONCATENATE(S6191,", ",T6191,", ",U6191,", ",V6191,", ",W6191,", ",X6191,", ",Y6191)</f>
        <v>Animalia, Chordata, Aves, Passeriformes, Corvidae, Pica, pica</v>
      </c>
      <c r="S6191" s="6" t="s">
        <v>76</v>
      </c>
      <c r="T6191" s="6" t="s">
        <v>77</v>
      </c>
      <c r="U6191" s="6" t="s">
        <v>78</v>
      </c>
      <c r="V6191" s="12" t="s">
        <v>79</v>
      </c>
      <c r="W6191" s="12" t="s">
        <v>104</v>
      </c>
      <c r="X6191" s="12" t="s">
        <v>155</v>
      </c>
      <c r="Y6191" s="12" t="s">
        <v>156</v>
      </c>
      <c r="AA6191" s="12" t="s">
        <v>83</v>
      </c>
      <c r="AB6191" s="6" t="s">
        <v>84</v>
      </c>
      <c r="AC6191" s="12" t="s">
        <v>157</v>
      </c>
      <c r="AD6191" s="6" t="s">
        <v>4599</v>
      </c>
      <c r="AE6191" s="2">
        <v>45550</v>
      </c>
      <c r="AF6191" s="43" t="s">
        <v>87</v>
      </c>
      <c r="AG6191" s="7" t="s">
        <v>158</v>
      </c>
      <c r="AH6191" s="43" t="s">
        <v>3825</v>
      </c>
      <c r="AI6191" s="43" t="s">
        <v>3824</v>
      </c>
      <c r="AL6191" s="43">
        <v>10</v>
      </c>
      <c r="AN6191" s="46" t="s">
        <v>5240</v>
      </c>
      <c r="AO6191" s="5" t="s">
        <v>89</v>
      </c>
      <c r="AP6191" s="6" t="s">
        <v>4599</v>
      </c>
      <c r="AR6191" s="7" t="s">
        <v>90</v>
      </c>
      <c r="AT6191" s="4" t="str">
        <f>CONCATENATE(AU6191,", ",AV6191,", ",AW6191,", ",AX6191,", ",AY6191,", ",AZ6191,", ",BA6191)</f>
        <v>Europe, France, FR, Bretagne, Ille-et-Vilaine, Rennes, Campus Institut Agro Rennes</v>
      </c>
      <c r="AU6191" s="1" t="s">
        <v>91</v>
      </c>
      <c r="AV6191" s="1" t="s">
        <v>92</v>
      </c>
      <c r="AW6191" s="1" t="s">
        <v>93</v>
      </c>
      <c r="AX6191" s="1" t="s">
        <v>94</v>
      </c>
      <c r="AY6191" s="1" t="s">
        <v>95</v>
      </c>
      <c r="AZ6191" s="1" t="s">
        <v>96</v>
      </c>
      <c r="BA6191" s="1" t="s">
        <v>5242</v>
      </c>
      <c r="BC6191" s="43"/>
      <c r="BF6191" s="43" t="s">
        <v>4596</v>
      </c>
      <c r="BG6191" s="43" t="s">
        <v>93</v>
      </c>
      <c r="BH6191" s="7" t="s">
        <v>97</v>
      </c>
      <c r="BJ6191" s="7" t="s">
        <v>98</v>
      </c>
      <c r="BK6191" s="7" t="s">
        <v>99</v>
      </c>
      <c r="BL6191" s="7" t="s">
        <v>4597</v>
      </c>
      <c r="BM6191" s="7" t="s">
        <v>4598</v>
      </c>
      <c r="BU6191" s="43">
        <v>1</v>
      </c>
      <c r="BW6191" s="43" t="s">
        <v>103</v>
      </c>
    </row>
    <row r="6192" spans="3:75" x14ac:dyDescent="0.35">
      <c r="C6192" s="43" t="str">
        <f t="shared" si="96"/>
        <v>IARA:BDT-09:2024: 6191</v>
      </c>
      <c r="D6192" s="43">
        <v>6191</v>
      </c>
      <c r="E6192" s="43" t="s">
        <v>5325</v>
      </c>
      <c r="F6192" s="1" t="s">
        <v>73</v>
      </c>
      <c r="G6192" s="43" t="s">
        <v>5272</v>
      </c>
      <c r="H6192" s="2">
        <v>45550</v>
      </c>
      <c r="J6192" s="12">
        <v>2024</v>
      </c>
      <c r="K6192" s="12">
        <v>9</v>
      </c>
      <c r="L6192" s="12">
        <v>15</v>
      </c>
      <c r="P6192" s="12" t="s">
        <v>75</v>
      </c>
      <c r="Q6192" s="12" t="str">
        <f>CONCATENATE(X6192," ",Y6192)</f>
        <v>Corvus corone</v>
      </c>
      <c r="R6192" s="14" t="str">
        <f>CONCATENATE(S6192,", ",T6192,", ",U6192,", ",V6192,", ",W6192,", ",X6192,", ",Y6192)</f>
        <v>Animalia, Chordata, Aves, Passeriformes, Corvidae, Corvus, corone</v>
      </c>
      <c r="S6192" s="6" t="s">
        <v>76</v>
      </c>
      <c r="T6192" s="6" t="s">
        <v>77</v>
      </c>
      <c r="U6192" s="6" t="s">
        <v>78</v>
      </c>
      <c r="V6192" s="12" t="s">
        <v>79</v>
      </c>
      <c r="W6192" s="12" t="s">
        <v>104</v>
      </c>
      <c r="X6192" s="12" t="s">
        <v>105</v>
      </c>
      <c r="Y6192" s="12" t="s">
        <v>109</v>
      </c>
      <c r="AA6192" s="12" t="s">
        <v>83</v>
      </c>
      <c r="AB6192" s="6" t="s">
        <v>84</v>
      </c>
      <c r="AC6192" s="12" t="s">
        <v>110</v>
      </c>
      <c r="AD6192" s="6" t="s">
        <v>4599</v>
      </c>
      <c r="AE6192" s="2">
        <v>45550</v>
      </c>
      <c r="AF6192" s="43" t="s">
        <v>87</v>
      </c>
      <c r="AG6192" s="7" t="s">
        <v>111</v>
      </c>
      <c r="AH6192" s="43" t="s">
        <v>3827</v>
      </c>
      <c r="AI6192" s="43" t="s">
        <v>3826</v>
      </c>
      <c r="AL6192" s="43">
        <v>10</v>
      </c>
      <c r="AN6192" s="46" t="s">
        <v>5240</v>
      </c>
      <c r="AO6192" s="5" t="s">
        <v>89</v>
      </c>
      <c r="AP6192" s="6" t="s">
        <v>4599</v>
      </c>
      <c r="AR6192" s="7" t="s">
        <v>90</v>
      </c>
      <c r="AT6192" s="4" t="str">
        <f>CONCATENATE(AU6192,", ",AV6192,", ",AW6192,", ",AX6192,", ",AY6192,", ",AZ6192,", ",BA6192)</f>
        <v>Europe, France, FR, Bretagne, Ille-et-Vilaine, Rennes, Campus Institut Agro Rennes</v>
      </c>
      <c r="AU6192" s="1" t="s">
        <v>91</v>
      </c>
      <c r="AV6192" s="1" t="s">
        <v>92</v>
      </c>
      <c r="AW6192" s="1" t="s">
        <v>93</v>
      </c>
      <c r="AX6192" s="1" t="s">
        <v>94</v>
      </c>
      <c r="AY6192" s="1" t="s">
        <v>95</v>
      </c>
      <c r="AZ6192" s="1" t="s">
        <v>96</v>
      </c>
      <c r="BA6192" s="1" t="s">
        <v>5242</v>
      </c>
      <c r="BC6192" s="43"/>
      <c r="BF6192" s="43" t="s">
        <v>4596</v>
      </c>
      <c r="BG6192" s="43" t="s">
        <v>93</v>
      </c>
      <c r="BH6192" s="7" t="s">
        <v>97</v>
      </c>
      <c r="BJ6192" s="7" t="s">
        <v>98</v>
      </c>
      <c r="BK6192" s="7" t="s">
        <v>99</v>
      </c>
      <c r="BL6192" s="7" t="s">
        <v>4597</v>
      </c>
      <c r="BM6192" s="7" t="s">
        <v>4598</v>
      </c>
      <c r="BU6192" s="43">
        <v>1</v>
      </c>
      <c r="BW6192" s="43" t="s">
        <v>103</v>
      </c>
    </row>
    <row r="6193" spans="3:75" x14ac:dyDescent="0.35">
      <c r="C6193" s="43" t="str">
        <f t="shared" si="96"/>
        <v>IARA:BDT-09:2024: 6192</v>
      </c>
      <c r="D6193" s="43">
        <v>6192</v>
      </c>
      <c r="E6193" s="43" t="s">
        <v>5325</v>
      </c>
      <c r="F6193" s="1" t="s">
        <v>73</v>
      </c>
      <c r="G6193" s="43" t="s">
        <v>5272</v>
      </c>
      <c r="H6193" s="2">
        <v>45550</v>
      </c>
      <c r="J6193" s="12">
        <v>2024</v>
      </c>
      <c r="K6193" s="12">
        <v>9</v>
      </c>
      <c r="L6193" s="12">
        <v>15</v>
      </c>
      <c r="P6193" s="12" t="s">
        <v>75</v>
      </c>
      <c r="Q6193" s="12" t="str">
        <f>CONCATENATE(X6193," ",Y6193)</f>
        <v>Corvus corone</v>
      </c>
      <c r="R6193" s="14" t="str">
        <f>CONCATENATE(S6193,", ",T6193,", ",U6193,", ",V6193,", ",W6193,", ",X6193,", ",Y6193)</f>
        <v>Animalia, Chordata, Aves, Passeriformes, Corvidae, Corvus, corone</v>
      </c>
      <c r="S6193" s="6" t="s">
        <v>76</v>
      </c>
      <c r="T6193" s="6" t="s">
        <v>77</v>
      </c>
      <c r="U6193" s="6" t="s">
        <v>78</v>
      </c>
      <c r="V6193" s="12" t="s">
        <v>79</v>
      </c>
      <c r="W6193" s="12" t="s">
        <v>104</v>
      </c>
      <c r="X6193" s="12" t="s">
        <v>105</v>
      </c>
      <c r="Y6193" s="12" t="s">
        <v>109</v>
      </c>
      <c r="AA6193" s="12" t="s">
        <v>83</v>
      </c>
      <c r="AB6193" s="6" t="s">
        <v>84</v>
      </c>
      <c r="AC6193" s="12" t="s">
        <v>110</v>
      </c>
      <c r="AD6193" s="6" t="s">
        <v>4599</v>
      </c>
      <c r="AE6193" s="2">
        <v>45550</v>
      </c>
      <c r="AF6193" s="43" t="s">
        <v>87</v>
      </c>
      <c r="AG6193" s="7" t="s">
        <v>111</v>
      </c>
      <c r="AH6193" s="43" t="s">
        <v>3827</v>
      </c>
      <c r="AI6193" s="43" t="s">
        <v>3826</v>
      </c>
      <c r="AL6193" s="43">
        <v>10</v>
      </c>
      <c r="AN6193" s="46" t="s">
        <v>5240</v>
      </c>
      <c r="AO6193" s="5" t="s">
        <v>89</v>
      </c>
      <c r="AP6193" s="6" t="s">
        <v>4599</v>
      </c>
      <c r="AR6193" s="7" t="s">
        <v>90</v>
      </c>
      <c r="AT6193" s="4" t="str">
        <f>CONCATENATE(AU6193,", ",AV6193,", ",AW6193,", ",AX6193,", ",AY6193,", ",AZ6193,", ",BA6193)</f>
        <v>Europe, France, FR, Bretagne, Ille-et-Vilaine, Rennes, Campus Institut Agro Rennes</v>
      </c>
      <c r="AU6193" s="1" t="s">
        <v>91</v>
      </c>
      <c r="AV6193" s="1" t="s">
        <v>92</v>
      </c>
      <c r="AW6193" s="1" t="s">
        <v>93</v>
      </c>
      <c r="AX6193" s="1" t="s">
        <v>94</v>
      </c>
      <c r="AY6193" s="1" t="s">
        <v>95</v>
      </c>
      <c r="AZ6193" s="1" t="s">
        <v>96</v>
      </c>
      <c r="BA6193" s="1" t="s">
        <v>5242</v>
      </c>
      <c r="BC6193" s="43"/>
      <c r="BF6193" s="43" t="s">
        <v>4596</v>
      </c>
      <c r="BG6193" s="43" t="s">
        <v>93</v>
      </c>
      <c r="BH6193" s="7" t="s">
        <v>97</v>
      </c>
      <c r="BJ6193" s="7" t="s">
        <v>98</v>
      </c>
      <c r="BK6193" s="7" t="s">
        <v>99</v>
      </c>
      <c r="BL6193" s="7" t="s">
        <v>4597</v>
      </c>
      <c r="BM6193" s="7" t="s">
        <v>4598</v>
      </c>
      <c r="BU6193" s="43">
        <v>1</v>
      </c>
      <c r="BW6193" s="43" t="s">
        <v>103</v>
      </c>
    </row>
    <row r="6194" spans="3:75" x14ac:dyDescent="0.35">
      <c r="C6194" s="43" t="str">
        <f t="shared" si="96"/>
        <v>IARA:BDT-09:2024: 6193</v>
      </c>
      <c r="D6194" s="43">
        <v>6193</v>
      </c>
      <c r="E6194" s="43" t="s">
        <v>5325</v>
      </c>
      <c r="F6194" s="1" t="s">
        <v>73</v>
      </c>
      <c r="G6194" s="43" t="s">
        <v>5272</v>
      </c>
      <c r="H6194" s="2">
        <v>45550</v>
      </c>
      <c r="J6194" s="12">
        <v>2024</v>
      </c>
      <c r="K6194" s="12">
        <v>9</v>
      </c>
      <c r="L6194" s="12">
        <v>15</v>
      </c>
      <c r="P6194" s="12" t="s">
        <v>75</v>
      </c>
      <c r="Q6194" s="12" t="str">
        <f>CONCATENATE(X6194," ",Y6194)</f>
        <v>Corvus corone</v>
      </c>
      <c r="R6194" s="14" t="str">
        <f>CONCATENATE(S6194,", ",T6194,", ",U6194,", ",V6194,", ",W6194,", ",X6194,", ",Y6194)</f>
        <v>Animalia, Chordata, Aves, Passeriformes, Corvidae, Corvus, corone</v>
      </c>
      <c r="S6194" s="6" t="s">
        <v>76</v>
      </c>
      <c r="T6194" s="6" t="s">
        <v>77</v>
      </c>
      <c r="U6194" s="6" t="s">
        <v>78</v>
      </c>
      <c r="V6194" s="12" t="s">
        <v>79</v>
      </c>
      <c r="W6194" s="12" t="s">
        <v>104</v>
      </c>
      <c r="X6194" s="12" t="s">
        <v>105</v>
      </c>
      <c r="Y6194" s="12" t="s">
        <v>109</v>
      </c>
      <c r="AA6194" s="12" t="s">
        <v>83</v>
      </c>
      <c r="AB6194" s="6" t="s">
        <v>84</v>
      </c>
      <c r="AC6194" s="12" t="s">
        <v>110</v>
      </c>
      <c r="AD6194" s="6" t="s">
        <v>4599</v>
      </c>
      <c r="AE6194" s="2">
        <v>45550</v>
      </c>
      <c r="AF6194" s="43" t="s">
        <v>87</v>
      </c>
      <c r="AG6194" s="7" t="s">
        <v>111</v>
      </c>
      <c r="AH6194" s="43" t="s">
        <v>3827</v>
      </c>
      <c r="AI6194" s="43" t="s">
        <v>3826</v>
      </c>
      <c r="AL6194" s="43">
        <v>10</v>
      </c>
      <c r="AN6194" s="46" t="s">
        <v>5240</v>
      </c>
      <c r="AO6194" s="5" t="s">
        <v>89</v>
      </c>
      <c r="AP6194" s="6" t="s">
        <v>4599</v>
      </c>
      <c r="AR6194" s="7" t="s">
        <v>90</v>
      </c>
      <c r="AT6194" s="4" t="str">
        <f>CONCATENATE(AU6194,", ",AV6194,", ",AW6194,", ",AX6194,", ",AY6194,", ",AZ6194,", ",BA6194)</f>
        <v>Europe, France, FR, Bretagne, Ille-et-Vilaine, Rennes, Campus Institut Agro Rennes</v>
      </c>
      <c r="AU6194" s="1" t="s">
        <v>91</v>
      </c>
      <c r="AV6194" s="1" t="s">
        <v>92</v>
      </c>
      <c r="AW6194" s="1" t="s">
        <v>93</v>
      </c>
      <c r="AX6194" s="1" t="s">
        <v>94</v>
      </c>
      <c r="AY6194" s="1" t="s">
        <v>95</v>
      </c>
      <c r="AZ6194" s="1" t="s">
        <v>96</v>
      </c>
      <c r="BA6194" s="1" t="s">
        <v>5242</v>
      </c>
      <c r="BC6194" s="43"/>
      <c r="BF6194" s="43" t="s">
        <v>4596</v>
      </c>
      <c r="BG6194" s="43" t="s">
        <v>93</v>
      </c>
      <c r="BH6194" s="7" t="s">
        <v>97</v>
      </c>
      <c r="BJ6194" s="7" t="s">
        <v>98</v>
      </c>
      <c r="BK6194" s="7" t="s">
        <v>99</v>
      </c>
      <c r="BL6194" s="7" t="s">
        <v>4597</v>
      </c>
      <c r="BM6194" s="7" t="s">
        <v>4598</v>
      </c>
      <c r="BU6194" s="43">
        <v>1</v>
      </c>
      <c r="BW6194" s="43" t="s">
        <v>103</v>
      </c>
    </row>
    <row r="6195" spans="3:75" x14ac:dyDescent="0.35">
      <c r="C6195" s="43" t="str">
        <f t="shared" si="96"/>
        <v>IARA:BDT-09:2024: 6194</v>
      </c>
      <c r="D6195" s="43">
        <v>6194</v>
      </c>
      <c r="E6195" s="43" t="s">
        <v>5325</v>
      </c>
      <c r="F6195" s="1" t="s">
        <v>73</v>
      </c>
      <c r="G6195" s="43" t="s">
        <v>5272</v>
      </c>
      <c r="H6195" s="2">
        <v>45550</v>
      </c>
      <c r="J6195" s="12">
        <v>2024</v>
      </c>
      <c r="K6195" s="12">
        <v>9</v>
      </c>
      <c r="L6195" s="12">
        <v>15</v>
      </c>
      <c r="P6195" s="12" t="s">
        <v>75</v>
      </c>
      <c r="Q6195" s="12" t="str">
        <f>CONCATENATE(X6195," ",Y6195)</f>
        <v>Corvus corone</v>
      </c>
      <c r="R6195" s="14" t="str">
        <f>CONCATENATE(S6195,", ",T6195,", ",U6195,", ",V6195,", ",W6195,", ",X6195,", ",Y6195)</f>
        <v>Animalia, Chordata, Aves, Passeriformes, Corvidae, Corvus, corone</v>
      </c>
      <c r="S6195" s="6" t="s">
        <v>76</v>
      </c>
      <c r="T6195" s="6" t="s">
        <v>77</v>
      </c>
      <c r="U6195" s="6" t="s">
        <v>78</v>
      </c>
      <c r="V6195" s="12" t="s">
        <v>79</v>
      </c>
      <c r="W6195" s="12" t="s">
        <v>104</v>
      </c>
      <c r="X6195" s="12" t="s">
        <v>105</v>
      </c>
      <c r="Y6195" s="12" t="s">
        <v>109</v>
      </c>
      <c r="AA6195" s="12" t="s">
        <v>83</v>
      </c>
      <c r="AB6195" s="6" t="s">
        <v>84</v>
      </c>
      <c r="AC6195" s="12" t="s">
        <v>110</v>
      </c>
      <c r="AD6195" s="6" t="s">
        <v>4599</v>
      </c>
      <c r="AE6195" s="2">
        <v>45550</v>
      </c>
      <c r="AF6195" s="43" t="s">
        <v>87</v>
      </c>
      <c r="AG6195" s="7" t="s">
        <v>111</v>
      </c>
      <c r="AH6195" s="43" t="s">
        <v>3827</v>
      </c>
      <c r="AI6195" s="43" t="s">
        <v>3826</v>
      </c>
      <c r="AL6195" s="43">
        <v>10</v>
      </c>
      <c r="AN6195" s="46" t="s">
        <v>5240</v>
      </c>
      <c r="AO6195" s="5" t="s">
        <v>89</v>
      </c>
      <c r="AP6195" s="6" t="s">
        <v>4599</v>
      </c>
      <c r="AR6195" s="7" t="s">
        <v>90</v>
      </c>
      <c r="AT6195" s="4" t="str">
        <f>CONCATENATE(AU6195,", ",AV6195,", ",AW6195,", ",AX6195,", ",AY6195,", ",AZ6195,", ",BA6195)</f>
        <v>Europe, France, FR, Bretagne, Ille-et-Vilaine, Rennes, Campus Institut Agro Rennes</v>
      </c>
      <c r="AU6195" s="1" t="s">
        <v>91</v>
      </c>
      <c r="AV6195" s="1" t="s">
        <v>92</v>
      </c>
      <c r="AW6195" s="1" t="s">
        <v>93</v>
      </c>
      <c r="AX6195" s="1" t="s">
        <v>94</v>
      </c>
      <c r="AY6195" s="1" t="s">
        <v>95</v>
      </c>
      <c r="AZ6195" s="1" t="s">
        <v>96</v>
      </c>
      <c r="BA6195" s="1" t="s">
        <v>5242</v>
      </c>
      <c r="BC6195" s="43"/>
      <c r="BF6195" s="43" t="s">
        <v>4596</v>
      </c>
      <c r="BG6195" s="43" t="s">
        <v>93</v>
      </c>
      <c r="BH6195" s="7" t="s">
        <v>97</v>
      </c>
      <c r="BJ6195" s="7" t="s">
        <v>98</v>
      </c>
      <c r="BK6195" s="7" t="s">
        <v>99</v>
      </c>
      <c r="BL6195" s="7" t="s">
        <v>4597</v>
      </c>
      <c r="BM6195" s="7" t="s">
        <v>4598</v>
      </c>
      <c r="BU6195" s="43">
        <v>1</v>
      </c>
      <c r="BW6195" s="43" t="s">
        <v>103</v>
      </c>
    </row>
    <row r="6196" spans="3:75" x14ac:dyDescent="0.35">
      <c r="C6196" s="43" t="str">
        <f t="shared" si="96"/>
        <v>IARA:BDT-09:2024: 6195</v>
      </c>
      <c r="D6196" s="43">
        <v>6195</v>
      </c>
      <c r="E6196" s="43" t="s">
        <v>5325</v>
      </c>
      <c r="F6196" s="1" t="s">
        <v>73</v>
      </c>
      <c r="G6196" s="43" t="s">
        <v>5272</v>
      </c>
      <c r="H6196" s="2">
        <v>45550</v>
      </c>
      <c r="J6196" s="12">
        <v>2024</v>
      </c>
      <c r="K6196" s="12">
        <v>9</v>
      </c>
      <c r="L6196" s="12">
        <v>15</v>
      </c>
      <c r="P6196" s="12" t="s">
        <v>75</v>
      </c>
      <c r="Q6196" s="12" t="str">
        <f>CONCATENATE(X6196," ",Y6196)</f>
        <v>Garrulus glandarius</v>
      </c>
      <c r="R6196" s="14" t="str">
        <f>CONCATENATE(S6196,", ",T6196,", ",U6196,", ",V6196,", ",W6196,", ",X6196,", ",Y6196)</f>
        <v>Animalia, Chordata, Aves, Passeriformes, Corvidae, Garrulus, glandarius</v>
      </c>
      <c r="S6196" s="6" t="s">
        <v>76</v>
      </c>
      <c r="T6196" s="6" t="s">
        <v>77</v>
      </c>
      <c r="U6196" s="6" t="s">
        <v>78</v>
      </c>
      <c r="V6196" s="12" t="s">
        <v>79</v>
      </c>
      <c r="W6196" s="12" t="s">
        <v>104</v>
      </c>
      <c r="X6196" s="12" t="s">
        <v>122</v>
      </c>
      <c r="Y6196" s="12" t="s">
        <v>123</v>
      </c>
      <c r="AA6196" s="12" t="s">
        <v>83</v>
      </c>
      <c r="AB6196" s="6" t="s">
        <v>84</v>
      </c>
      <c r="AC6196" s="12" t="s">
        <v>124</v>
      </c>
      <c r="AD6196" s="6" t="s">
        <v>4599</v>
      </c>
      <c r="AE6196" s="2">
        <v>45550</v>
      </c>
      <c r="AF6196" s="43" t="s">
        <v>87</v>
      </c>
      <c r="AG6196" s="7" t="s">
        <v>125</v>
      </c>
      <c r="AH6196" s="43" t="s">
        <v>3829</v>
      </c>
      <c r="AI6196" s="43" t="s">
        <v>3828</v>
      </c>
      <c r="AL6196" s="43">
        <v>10</v>
      </c>
      <c r="AN6196" s="46" t="s">
        <v>5240</v>
      </c>
      <c r="AO6196" s="5" t="s">
        <v>89</v>
      </c>
      <c r="AP6196" s="6" t="s">
        <v>4599</v>
      </c>
      <c r="AR6196" s="7" t="s">
        <v>90</v>
      </c>
      <c r="AT6196" s="4" t="str">
        <f>CONCATENATE(AU6196,", ",AV6196,", ",AW6196,", ",AX6196,", ",AY6196,", ",AZ6196,", ",BA6196)</f>
        <v>Europe, France, FR, Bretagne, Ille-et-Vilaine, Rennes, Campus Institut Agro Rennes</v>
      </c>
      <c r="AU6196" s="1" t="s">
        <v>91</v>
      </c>
      <c r="AV6196" s="1" t="s">
        <v>92</v>
      </c>
      <c r="AW6196" s="1" t="s">
        <v>93</v>
      </c>
      <c r="AX6196" s="1" t="s">
        <v>94</v>
      </c>
      <c r="AY6196" s="1" t="s">
        <v>95</v>
      </c>
      <c r="AZ6196" s="1" t="s">
        <v>96</v>
      </c>
      <c r="BA6196" s="1" t="s">
        <v>5242</v>
      </c>
      <c r="BC6196" s="43"/>
      <c r="BF6196" s="43" t="s">
        <v>4596</v>
      </c>
      <c r="BG6196" s="43" t="s">
        <v>93</v>
      </c>
      <c r="BH6196" s="7" t="s">
        <v>97</v>
      </c>
      <c r="BJ6196" s="7" t="s">
        <v>98</v>
      </c>
      <c r="BK6196" s="7" t="s">
        <v>99</v>
      </c>
      <c r="BL6196" s="7" t="s">
        <v>4597</v>
      </c>
      <c r="BM6196" s="7" t="s">
        <v>4598</v>
      </c>
      <c r="BU6196" s="43">
        <v>1</v>
      </c>
      <c r="BW6196" s="43" t="s">
        <v>103</v>
      </c>
    </row>
    <row r="6197" spans="3:75" x14ac:dyDescent="0.35">
      <c r="C6197" s="43" t="str">
        <f t="shared" si="96"/>
        <v>IARA:BDT-09:2024: 6196</v>
      </c>
      <c r="D6197" s="43">
        <v>6196</v>
      </c>
      <c r="E6197" s="43" t="s">
        <v>5325</v>
      </c>
      <c r="F6197" s="1" t="s">
        <v>73</v>
      </c>
      <c r="G6197" s="43" t="s">
        <v>5272</v>
      </c>
      <c r="H6197" s="2">
        <v>45550</v>
      </c>
      <c r="J6197" s="12">
        <v>2024</v>
      </c>
      <c r="K6197" s="12">
        <v>9</v>
      </c>
      <c r="L6197" s="12">
        <v>15</v>
      </c>
      <c r="P6197" s="12" t="s">
        <v>75</v>
      </c>
      <c r="Q6197" s="12" t="str">
        <f>CONCATENATE(X6197," ",Y6197)</f>
        <v>Garrulus glandarius</v>
      </c>
      <c r="R6197" s="14" t="str">
        <f>CONCATENATE(S6197,", ",T6197,", ",U6197,", ",V6197,", ",W6197,", ",X6197,", ",Y6197)</f>
        <v>Animalia, Chordata, Aves, Passeriformes, Corvidae, Garrulus, glandarius</v>
      </c>
      <c r="S6197" s="6" t="s">
        <v>76</v>
      </c>
      <c r="T6197" s="6" t="s">
        <v>77</v>
      </c>
      <c r="U6197" s="6" t="s">
        <v>78</v>
      </c>
      <c r="V6197" s="12" t="s">
        <v>79</v>
      </c>
      <c r="W6197" s="12" t="s">
        <v>104</v>
      </c>
      <c r="X6197" s="12" t="s">
        <v>122</v>
      </c>
      <c r="Y6197" s="12" t="s">
        <v>123</v>
      </c>
      <c r="AA6197" s="12" t="s">
        <v>83</v>
      </c>
      <c r="AB6197" s="6" t="s">
        <v>84</v>
      </c>
      <c r="AC6197" s="12" t="s">
        <v>124</v>
      </c>
      <c r="AD6197" s="6" t="s">
        <v>4599</v>
      </c>
      <c r="AE6197" s="2">
        <v>45550</v>
      </c>
      <c r="AF6197" s="43" t="s">
        <v>87</v>
      </c>
      <c r="AG6197" s="7" t="s">
        <v>125</v>
      </c>
      <c r="AH6197" s="43" t="s">
        <v>3829</v>
      </c>
      <c r="AI6197" s="43" t="s">
        <v>3828</v>
      </c>
      <c r="AL6197" s="43">
        <v>10</v>
      </c>
      <c r="AN6197" s="46" t="s">
        <v>5240</v>
      </c>
      <c r="AO6197" s="5" t="s">
        <v>89</v>
      </c>
      <c r="AP6197" s="6" t="s">
        <v>4599</v>
      </c>
      <c r="AR6197" s="7" t="s">
        <v>90</v>
      </c>
      <c r="AT6197" s="4" t="str">
        <f>CONCATENATE(AU6197,", ",AV6197,", ",AW6197,", ",AX6197,", ",AY6197,", ",AZ6197,", ",BA6197)</f>
        <v>Europe, France, FR, Bretagne, Ille-et-Vilaine, Rennes, Campus Institut Agro Rennes</v>
      </c>
      <c r="AU6197" s="1" t="s">
        <v>91</v>
      </c>
      <c r="AV6197" s="1" t="s">
        <v>92</v>
      </c>
      <c r="AW6197" s="1" t="s">
        <v>93</v>
      </c>
      <c r="AX6197" s="1" t="s">
        <v>94</v>
      </c>
      <c r="AY6197" s="1" t="s">
        <v>95</v>
      </c>
      <c r="AZ6197" s="1" t="s">
        <v>96</v>
      </c>
      <c r="BA6197" s="1" t="s">
        <v>5242</v>
      </c>
      <c r="BC6197" s="43"/>
      <c r="BF6197" s="43" t="s">
        <v>4596</v>
      </c>
      <c r="BG6197" s="43" t="s">
        <v>93</v>
      </c>
      <c r="BH6197" s="7" t="s">
        <v>97</v>
      </c>
      <c r="BJ6197" s="7" t="s">
        <v>98</v>
      </c>
      <c r="BK6197" s="7" t="s">
        <v>99</v>
      </c>
      <c r="BL6197" s="7" t="s">
        <v>4597</v>
      </c>
      <c r="BM6197" s="7" t="s">
        <v>4598</v>
      </c>
      <c r="BU6197" s="43">
        <v>1</v>
      </c>
      <c r="BW6197" s="43" t="s">
        <v>103</v>
      </c>
    </row>
    <row r="6198" spans="3:75" x14ac:dyDescent="0.35">
      <c r="C6198" s="43" t="str">
        <f t="shared" si="96"/>
        <v>IARA:BDT-09:2024: 6197</v>
      </c>
      <c r="D6198" s="43">
        <v>6197</v>
      </c>
      <c r="E6198" s="43" t="s">
        <v>5325</v>
      </c>
      <c r="F6198" s="1" t="s">
        <v>73</v>
      </c>
      <c r="G6198" s="43" t="s">
        <v>5272</v>
      </c>
      <c r="H6198" s="2">
        <v>45550</v>
      </c>
      <c r="J6198" s="12">
        <v>2024</v>
      </c>
      <c r="K6198" s="12">
        <v>9</v>
      </c>
      <c r="L6198" s="12">
        <v>15</v>
      </c>
      <c r="P6198" s="12" t="s">
        <v>75</v>
      </c>
      <c r="Q6198" s="12" t="str">
        <f>CONCATENATE(X6198," ",Y6198)</f>
        <v>Turdus merula</v>
      </c>
      <c r="R6198" s="14" t="str">
        <f>CONCATENATE(S6198,", ",T6198,", ",U6198,", ",V6198,", ",W6198,", ",X6198,", ",Y6198)</f>
        <v>Animalia, Chordata, Aves, Passeriformes, Turdidae, Turdus, merula</v>
      </c>
      <c r="S6198" s="6" t="s">
        <v>76</v>
      </c>
      <c r="T6198" s="6" t="s">
        <v>77</v>
      </c>
      <c r="U6198" s="6" t="s">
        <v>78</v>
      </c>
      <c r="V6198" s="17" t="s">
        <v>79</v>
      </c>
      <c r="W6198" s="17" t="s">
        <v>126</v>
      </c>
      <c r="X6198" s="17" t="s">
        <v>127</v>
      </c>
      <c r="Y6198" s="17" t="s">
        <v>132</v>
      </c>
      <c r="AA6198" s="12" t="s">
        <v>83</v>
      </c>
      <c r="AB6198" s="6" t="s">
        <v>84</v>
      </c>
      <c r="AC6198" s="12" t="s">
        <v>133</v>
      </c>
      <c r="AD6198" s="6" t="s">
        <v>4599</v>
      </c>
      <c r="AE6198" s="2">
        <v>45550</v>
      </c>
      <c r="AF6198" s="43" t="s">
        <v>87</v>
      </c>
      <c r="AG6198" s="7" t="s">
        <v>134</v>
      </c>
      <c r="AH6198" s="43" t="s">
        <v>3831</v>
      </c>
      <c r="AI6198" s="43" t="s">
        <v>3830</v>
      </c>
      <c r="AL6198" s="43">
        <v>10</v>
      </c>
      <c r="AN6198" s="46" t="s">
        <v>5240</v>
      </c>
      <c r="AO6198" s="5" t="s">
        <v>89</v>
      </c>
      <c r="AP6198" s="6" t="s">
        <v>4599</v>
      </c>
      <c r="AR6198" s="7" t="s">
        <v>90</v>
      </c>
      <c r="AT6198" s="4" t="str">
        <f>CONCATENATE(AU6198,", ",AV6198,", ",AW6198,", ",AX6198,", ",AY6198,", ",AZ6198,", ",BA6198)</f>
        <v>Europe, France, FR, Bretagne, Ille-et-Vilaine, Rennes, Campus Institut Agro Rennes</v>
      </c>
      <c r="AU6198" s="1" t="s">
        <v>91</v>
      </c>
      <c r="AV6198" s="1" t="s">
        <v>92</v>
      </c>
      <c r="AW6198" s="1" t="s">
        <v>93</v>
      </c>
      <c r="AX6198" s="1" t="s">
        <v>94</v>
      </c>
      <c r="AY6198" s="1" t="s">
        <v>95</v>
      </c>
      <c r="AZ6198" s="1" t="s">
        <v>96</v>
      </c>
      <c r="BA6198" s="1" t="s">
        <v>5242</v>
      </c>
      <c r="BC6198" s="43"/>
      <c r="BF6198" s="43" t="s">
        <v>4596</v>
      </c>
      <c r="BG6198" s="43" t="s">
        <v>93</v>
      </c>
      <c r="BH6198" s="7" t="s">
        <v>97</v>
      </c>
      <c r="BJ6198" s="7" t="s">
        <v>98</v>
      </c>
      <c r="BK6198" s="7" t="s">
        <v>99</v>
      </c>
      <c r="BL6198" s="7" t="s">
        <v>4597</v>
      </c>
      <c r="BM6198" s="7" t="s">
        <v>4598</v>
      </c>
      <c r="BU6198" s="43">
        <v>1</v>
      </c>
      <c r="BW6198" s="43" t="s">
        <v>103</v>
      </c>
    </row>
    <row r="6199" spans="3:75" x14ac:dyDescent="0.35">
      <c r="C6199" s="43" t="str">
        <f t="shared" si="96"/>
        <v>IARA:BDT-09:2024: 6198</v>
      </c>
      <c r="D6199" s="43">
        <v>6198</v>
      </c>
      <c r="E6199" s="43" t="s">
        <v>5325</v>
      </c>
      <c r="F6199" s="1" t="s">
        <v>73</v>
      </c>
      <c r="G6199" s="43" t="s">
        <v>5272</v>
      </c>
      <c r="H6199" s="2">
        <v>45550</v>
      </c>
      <c r="J6199" s="12">
        <v>2024</v>
      </c>
      <c r="K6199" s="12">
        <v>9</v>
      </c>
      <c r="L6199" s="12">
        <v>15</v>
      </c>
      <c r="P6199" s="12" t="s">
        <v>75</v>
      </c>
      <c r="Q6199" s="12" t="str">
        <f>CONCATENATE(X6199," ",Y6199)</f>
        <v>Turdus merula</v>
      </c>
      <c r="R6199" s="14" t="str">
        <f>CONCATENATE(S6199,", ",T6199,", ",U6199,", ",V6199,", ",W6199,", ",X6199,", ",Y6199)</f>
        <v>Animalia, Chordata, Aves, Passeriformes, Turdidae, Turdus, merula</v>
      </c>
      <c r="S6199" s="6" t="s">
        <v>76</v>
      </c>
      <c r="T6199" s="6" t="s">
        <v>77</v>
      </c>
      <c r="U6199" s="6" t="s">
        <v>78</v>
      </c>
      <c r="V6199" s="17" t="s">
        <v>79</v>
      </c>
      <c r="W6199" s="17" t="s">
        <v>126</v>
      </c>
      <c r="X6199" s="17" t="s">
        <v>127</v>
      </c>
      <c r="Y6199" s="17" t="s">
        <v>132</v>
      </c>
      <c r="AA6199" s="12" t="s">
        <v>83</v>
      </c>
      <c r="AB6199" s="6" t="s">
        <v>84</v>
      </c>
      <c r="AC6199" s="12" t="s">
        <v>133</v>
      </c>
      <c r="AD6199" s="6" t="s">
        <v>4599</v>
      </c>
      <c r="AE6199" s="2">
        <v>45550</v>
      </c>
      <c r="AF6199" s="43" t="s">
        <v>87</v>
      </c>
      <c r="AG6199" s="7" t="s">
        <v>134</v>
      </c>
      <c r="AH6199" s="43" t="s">
        <v>3833</v>
      </c>
      <c r="AI6199" s="43" t="s">
        <v>3832</v>
      </c>
      <c r="AL6199" s="43">
        <v>10</v>
      </c>
      <c r="AN6199" s="46" t="s">
        <v>5240</v>
      </c>
      <c r="AO6199" s="5" t="s">
        <v>89</v>
      </c>
      <c r="AP6199" s="6" t="s">
        <v>4599</v>
      </c>
      <c r="AR6199" s="7" t="s">
        <v>90</v>
      </c>
      <c r="AT6199" s="4" t="str">
        <f>CONCATENATE(AU6199,", ",AV6199,", ",AW6199,", ",AX6199,", ",AY6199,", ",AZ6199,", ",BA6199)</f>
        <v>Europe, France, FR, Bretagne, Ille-et-Vilaine, Rennes, Campus Institut Agro Rennes</v>
      </c>
      <c r="AU6199" s="1" t="s">
        <v>91</v>
      </c>
      <c r="AV6199" s="1" t="s">
        <v>92</v>
      </c>
      <c r="AW6199" s="1" t="s">
        <v>93</v>
      </c>
      <c r="AX6199" s="1" t="s">
        <v>94</v>
      </c>
      <c r="AY6199" s="1" t="s">
        <v>95</v>
      </c>
      <c r="AZ6199" s="1" t="s">
        <v>96</v>
      </c>
      <c r="BA6199" s="1" t="s">
        <v>5242</v>
      </c>
      <c r="BC6199" s="43"/>
      <c r="BF6199" s="43" t="s">
        <v>4596</v>
      </c>
      <c r="BG6199" s="43" t="s">
        <v>93</v>
      </c>
      <c r="BH6199" s="7" t="s">
        <v>97</v>
      </c>
      <c r="BJ6199" s="7" t="s">
        <v>98</v>
      </c>
      <c r="BK6199" s="7" t="s">
        <v>99</v>
      </c>
      <c r="BL6199" s="7" t="s">
        <v>4597</v>
      </c>
      <c r="BM6199" s="7" t="s">
        <v>4598</v>
      </c>
      <c r="BU6199" s="43">
        <v>1</v>
      </c>
      <c r="BW6199" s="43" t="s">
        <v>103</v>
      </c>
    </row>
    <row r="6200" spans="3:75" x14ac:dyDescent="0.35">
      <c r="C6200" s="43" t="str">
        <f t="shared" si="96"/>
        <v>IARA:BDT-09:2024: 6199</v>
      </c>
      <c r="D6200" s="43">
        <v>6199</v>
      </c>
      <c r="E6200" s="43" t="s">
        <v>5325</v>
      </c>
      <c r="F6200" s="1" t="s">
        <v>73</v>
      </c>
      <c r="G6200" s="43" t="s">
        <v>5272</v>
      </c>
      <c r="H6200" s="2">
        <v>45550</v>
      </c>
      <c r="J6200" s="12">
        <v>2024</v>
      </c>
      <c r="K6200" s="12">
        <v>9</v>
      </c>
      <c r="L6200" s="12">
        <v>15</v>
      </c>
      <c r="P6200" s="12" t="s">
        <v>75</v>
      </c>
      <c r="Q6200" s="12" t="str">
        <f>CONCATENATE(X6200," ",Y6200)</f>
        <v>Columba palumbus</v>
      </c>
      <c r="R6200" s="14" t="str">
        <f>CONCATENATE(S6200,", ",T6200,", ",U6200,", ",V6200,", ",W6200,", ",X6200,", ",Y6200)</f>
        <v>Animalia, Chordata, Aves, Columbiformes, Columbidae, Columba, palumbus</v>
      </c>
      <c r="S6200" s="6" t="s">
        <v>76</v>
      </c>
      <c r="T6200" s="6" t="s">
        <v>77</v>
      </c>
      <c r="U6200" s="6" t="s">
        <v>78</v>
      </c>
      <c r="V6200" s="12" t="s">
        <v>159</v>
      </c>
      <c r="W6200" s="12" t="s">
        <v>160</v>
      </c>
      <c r="X6200" s="12" t="s">
        <v>161</v>
      </c>
      <c r="Y6200" s="12" t="s">
        <v>162</v>
      </c>
      <c r="AA6200" s="12" t="s">
        <v>83</v>
      </c>
      <c r="AB6200" s="6" t="s">
        <v>84</v>
      </c>
      <c r="AC6200" s="12" t="s">
        <v>163</v>
      </c>
      <c r="AD6200" s="6" t="s">
        <v>4599</v>
      </c>
      <c r="AE6200" s="2">
        <v>45550</v>
      </c>
      <c r="AF6200" s="43" t="s">
        <v>87</v>
      </c>
      <c r="AG6200" s="7" t="s">
        <v>164</v>
      </c>
      <c r="AH6200" s="43" t="s">
        <v>3835</v>
      </c>
      <c r="AI6200" s="43" t="s">
        <v>3834</v>
      </c>
      <c r="AL6200" s="43">
        <v>10</v>
      </c>
      <c r="AN6200" s="46" t="s">
        <v>5240</v>
      </c>
      <c r="AO6200" s="5" t="s">
        <v>89</v>
      </c>
      <c r="AP6200" s="6" t="s">
        <v>4599</v>
      </c>
      <c r="AR6200" s="7" t="s">
        <v>90</v>
      </c>
      <c r="AT6200" s="4" t="str">
        <f>CONCATENATE(AU6200,", ",AV6200,", ",AW6200,", ",AX6200,", ",AY6200,", ",AZ6200,", ",BA6200)</f>
        <v>Europe, France, FR, Bretagne, Ille-et-Vilaine, Rennes, Campus Institut Agro Rennes</v>
      </c>
      <c r="AU6200" s="1" t="s">
        <v>91</v>
      </c>
      <c r="AV6200" s="1" t="s">
        <v>92</v>
      </c>
      <c r="AW6200" s="1" t="s">
        <v>93</v>
      </c>
      <c r="AX6200" s="1" t="s">
        <v>94</v>
      </c>
      <c r="AY6200" s="1" t="s">
        <v>95</v>
      </c>
      <c r="AZ6200" s="1" t="s">
        <v>96</v>
      </c>
      <c r="BA6200" s="1" t="s">
        <v>5242</v>
      </c>
      <c r="BC6200" s="43"/>
      <c r="BF6200" s="43" t="s">
        <v>4596</v>
      </c>
      <c r="BG6200" s="43" t="s">
        <v>93</v>
      </c>
      <c r="BH6200" s="7" t="s">
        <v>97</v>
      </c>
      <c r="BJ6200" s="7" t="s">
        <v>98</v>
      </c>
      <c r="BK6200" s="7" t="s">
        <v>99</v>
      </c>
      <c r="BL6200" s="7" t="s">
        <v>4597</v>
      </c>
      <c r="BM6200" s="7" t="s">
        <v>4598</v>
      </c>
      <c r="BU6200" s="43">
        <v>1</v>
      </c>
      <c r="BW6200" s="43" t="s">
        <v>103</v>
      </c>
    </row>
    <row r="6201" spans="3:75" x14ac:dyDescent="0.35">
      <c r="C6201" s="43" t="str">
        <f t="shared" si="96"/>
        <v>IARA:BDT-09:2024: 6200</v>
      </c>
      <c r="D6201" s="43">
        <v>6200</v>
      </c>
      <c r="E6201" s="43" t="s">
        <v>5325</v>
      </c>
      <c r="F6201" s="1" t="s">
        <v>73</v>
      </c>
      <c r="G6201" s="43" t="s">
        <v>5272</v>
      </c>
      <c r="H6201" s="2">
        <v>45550</v>
      </c>
      <c r="J6201" s="12">
        <v>2024</v>
      </c>
      <c r="K6201" s="12">
        <v>9</v>
      </c>
      <c r="L6201" s="12">
        <v>15</v>
      </c>
      <c r="P6201" s="12" t="s">
        <v>75</v>
      </c>
      <c r="Q6201" s="12" t="str">
        <f>CONCATENATE(X6201," ",Y6201)</f>
        <v>Prunella modularis</v>
      </c>
      <c r="R6201" s="14" t="str">
        <f>CONCATENATE(S6201,", ",T6201,", ",U6201,", ",V6201,", ",W6201,", ",X6201,", ",Y6201)</f>
        <v>Animalia, Chordata, Aves, Passeriformes, Prunellidae, Prunella, modularis</v>
      </c>
      <c r="S6201" s="6" t="s">
        <v>76</v>
      </c>
      <c r="T6201" s="6" t="s">
        <v>77</v>
      </c>
      <c r="U6201" s="6" t="s">
        <v>78</v>
      </c>
      <c r="V6201" s="12" t="s">
        <v>79</v>
      </c>
      <c r="W6201" s="12" t="s">
        <v>80</v>
      </c>
      <c r="X6201" s="12" t="s">
        <v>81</v>
      </c>
      <c r="Y6201" s="12" t="s">
        <v>82</v>
      </c>
      <c r="AA6201" s="12" t="s">
        <v>83</v>
      </c>
      <c r="AB6201" s="6" t="s">
        <v>84</v>
      </c>
      <c r="AC6201" s="12" t="s">
        <v>85</v>
      </c>
      <c r="AD6201" s="6" t="s">
        <v>4599</v>
      </c>
      <c r="AE6201" s="2">
        <v>45550</v>
      </c>
      <c r="AF6201" s="43" t="s">
        <v>87</v>
      </c>
      <c r="AG6201" s="7" t="s">
        <v>88</v>
      </c>
      <c r="AH6201" s="43" t="s">
        <v>3837</v>
      </c>
      <c r="AI6201" s="43" t="s">
        <v>3836</v>
      </c>
      <c r="AL6201" s="43">
        <v>10</v>
      </c>
      <c r="AN6201" s="46" t="s">
        <v>5240</v>
      </c>
      <c r="AO6201" s="5" t="s">
        <v>89</v>
      </c>
      <c r="AP6201" s="6" t="s">
        <v>4599</v>
      </c>
      <c r="AR6201" s="7" t="s">
        <v>90</v>
      </c>
      <c r="AT6201" s="4" t="str">
        <f>CONCATENATE(AU6201,", ",AV6201,", ",AW6201,", ",AX6201,", ",AY6201,", ",AZ6201,", ",BA6201)</f>
        <v>Europe, France, FR, Bretagne, Ille-et-Vilaine, Rennes, Campus Institut Agro Rennes</v>
      </c>
      <c r="AU6201" s="1" t="s">
        <v>91</v>
      </c>
      <c r="AV6201" s="1" t="s">
        <v>92</v>
      </c>
      <c r="AW6201" s="1" t="s">
        <v>93</v>
      </c>
      <c r="AX6201" s="1" t="s">
        <v>94</v>
      </c>
      <c r="AY6201" s="1" t="s">
        <v>95</v>
      </c>
      <c r="AZ6201" s="1" t="s">
        <v>96</v>
      </c>
      <c r="BA6201" s="1" t="s">
        <v>5242</v>
      </c>
      <c r="BC6201" s="43"/>
      <c r="BF6201" s="43" t="s">
        <v>4596</v>
      </c>
      <c r="BG6201" s="43" t="s">
        <v>93</v>
      </c>
      <c r="BH6201" s="7" t="s">
        <v>97</v>
      </c>
      <c r="BJ6201" s="7" t="s">
        <v>98</v>
      </c>
      <c r="BK6201" s="7" t="s">
        <v>99</v>
      </c>
      <c r="BL6201" s="7" t="s">
        <v>4597</v>
      </c>
      <c r="BM6201" s="7" t="s">
        <v>4598</v>
      </c>
      <c r="BU6201" s="43">
        <v>1</v>
      </c>
      <c r="BW6201" s="43" t="s">
        <v>103</v>
      </c>
    </row>
    <row r="6202" spans="3:75" x14ac:dyDescent="0.35">
      <c r="C6202" s="43" t="str">
        <f t="shared" si="96"/>
        <v>IARA:BDT-09:2024: 6201</v>
      </c>
      <c r="D6202" s="43">
        <v>6201</v>
      </c>
      <c r="E6202" s="43" t="s">
        <v>5325</v>
      </c>
      <c r="F6202" s="1" t="s">
        <v>73</v>
      </c>
      <c r="G6202" s="43" t="s">
        <v>5272</v>
      </c>
      <c r="H6202" s="2">
        <v>45550</v>
      </c>
      <c r="J6202" s="12">
        <v>2024</v>
      </c>
      <c r="K6202" s="12">
        <v>9</v>
      </c>
      <c r="L6202" s="12">
        <v>15</v>
      </c>
      <c r="P6202" s="12" t="s">
        <v>75</v>
      </c>
      <c r="Q6202" s="12" t="str">
        <f>CONCATENATE(X6202," ",Y6202)</f>
        <v>Sturnus vulgaris</v>
      </c>
      <c r="R6202" s="14" t="str">
        <f>CONCATENATE(S6202,", ",T6202,", ",U6202,", ",V6202,", ",W6202,", ",X6202,", ",Y6202)</f>
        <v>Animalia, Chordata, Aves, Passeriformes, Sturnidae, Sturnus, vulgaris</v>
      </c>
      <c r="S6202" s="6" t="s">
        <v>76</v>
      </c>
      <c r="T6202" s="6" t="s">
        <v>77</v>
      </c>
      <c r="U6202" s="6" t="s">
        <v>78</v>
      </c>
      <c r="V6202" s="12" t="s">
        <v>79</v>
      </c>
      <c r="W6202" s="12" t="s">
        <v>112</v>
      </c>
      <c r="X6202" s="12" t="s">
        <v>113</v>
      </c>
      <c r="Y6202" s="12" t="s">
        <v>114</v>
      </c>
      <c r="AA6202" s="12" t="s">
        <v>83</v>
      </c>
      <c r="AB6202" s="6" t="s">
        <v>84</v>
      </c>
      <c r="AC6202" s="12" t="s">
        <v>115</v>
      </c>
      <c r="AD6202" s="6" t="s">
        <v>4599</v>
      </c>
      <c r="AE6202" s="2">
        <v>45550</v>
      </c>
      <c r="AF6202" s="43" t="s">
        <v>87</v>
      </c>
      <c r="AG6202" s="7" t="s">
        <v>116</v>
      </c>
      <c r="AH6202" s="43" t="s">
        <v>3839</v>
      </c>
      <c r="AI6202" s="43" t="s">
        <v>3838</v>
      </c>
      <c r="AL6202" s="43">
        <v>10</v>
      </c>
      <c r="AN6202" s="46" t="s">
        <v>5240</v>
      </c>
      <c r="AO6202" s="5" t="s">
        <v>89</v>
      </c>
      <c r="AP6202" s="6" t="s">
        <v>4599</v>
      </c>
      <c r="AR6202" s="7" t="s">
        <v>90</v>
      </c>
      <c r="AT6202" s="4" t="str">
        <f>CONCATENATE(AU6202,", ",AV6202,", ",AW6202,", ",AX6202,", ",AY6202,", ",AZ6202,", ",BA6202)</f>
        <v>Europe, France, FR, Bretagne, Ille-et-Vilaine, Rennes, Campus Institut Agro Rennes</v>
      </c>
      <c r="AU6202" s="1" t="s">
        <v>91</v>
      </c>
      <c r="AV6202" s="1" t="s">
        <v>92</v>
      </c>
      <c r="AW6202" s="1" t="s">
        <v>93</v>
      </c>
      <c r="AX6202" s="1" t="s">
        <v>94</v>
      </c>
      <c r="AY6202" s="1" t="s">
        <v>95</v>
      </c>
      <c r="AZ6202" s="1" t="s">
        <v>96</v>
      </c>
      <c r="BA6202" s="1" t="s">
        <v>5242</v>
      </c>
      <c r="BC6202" s="43"/>
      <c r="BF6202" s="43" t="s">
        <v>4596</v>
      </c>
      <c r="BG6202" s="43" t="s">
        <v>93</v>
      </c>
      <c r="BH6202" s="7" t="s">
        <v>97</v>
      </c>
      <c r="BJ6202" s="7" t="s">
        <v>98</v>
      </c>
      <c r="BK6202" s="7" t="s">
        <v>99</v>
      </c>
      <c r="BL6202" s="7" t="s">
        <v>4597</v>
      </c>
      <c r="BM6202" s="7" t="s">
        <v>4598</v>
      </c>
      <c r="BU6202" s="43">
        <v>1</v>
      </c>
      <c r="BW6202" s="43" t="s">
        <v>103</v>
      </c>
    </row>
    <row r="6203" spans="3:75" x14ac:dyDescent="0.35">
      <c r="C6203" s="43" t="str">
        <f t="shared" si="96"/>
        <v>IARA:BDT-09:2024: 6202</v>
      </c>
      <c r="D6203" s="43">
        <v>6202</v>
      </c>
      <c r="E6203" s="43" t="s">
        <v>5325</v>
      </c>
      <c r="F6203" s="1" t="s">
        <v>73</v>
      </c>
      <c r="G6203" s="43" t="s">
        <v>5272</v>
      </c>
      <c r="H6203" s="2">
        <v>45550</v>
      </c>
      <c r="J6203" s="12">
        <v>2024</v>
      </c>
      <c r="K6203" s="12">
        <v>9</v>
      </c>
      <c r="L6203" s="12">
        <v>15</v>
      </c>
      <c r="P6203" s="12" t="s">
        <v>75</v>
      </c>
      <c r="Q6203" s="12" t="str">
        <f>CONCATENATE(X6203," ",Y6203)</f>
        <v>Erithacus rubecula</v>
      </c>
      <c r="R6203" s="14" t="str">
        <f>CONCATENATE(S6203,", ",T6203,", ",U6203,", ",V6203,", ",W6203,", ",X6203,", ",Y6203)</f>
        <v>Animalia, Chordata, Aves, Passeriformes, Muscicapidae, Erithacus, rubecula</v>
      </c>
      <c r="S6203" s="6" t="s">
        <v>76</v>
      </c>
      <c r="T6203" s="6" t="s">
        <v>77</v>
      </c>
      <c r="U6203" s="6" t="s">
        <v>78</v>
      </c>
      <c r="V6203" s="12" t="s">
        <v>79</v>
      </c>
      <c r="W6203" s="12" t="s">
        <v>182</v>
      </c>
      <c r="X6203" s="12" t="s">
        <v>183</v>
      </c>
      <c r="Y6203" s="12" t="s">
        <v>184</v>
      </c>
      <c r="AA6203" s="12" t="s">
        <v>83</v>
      </c>
      <c r="AB6203" s="6" t="s">
        <v>84</v>
      </c>
      <c r="AC6203" s="12" t="s">
        <v>185</v>
      </c>
      <c r="AD6203" s="6" t="s">
        <v>4599</v>
      </c>
      <c r="AE6203" s="2">
        <v>45550</v>
      </c>
      <c r="AF6203" s="43" t="s">
        <v>87</v>
      </c>
      <c r="AG6203" s="7" t="s">
        <v>186</v>
      </c>
      <c r="AH6203" s="43" t="s">
        <v>3841</v>
      </c>
      <c r="AI6203" s="43" t="s">
        <v>3840</v>
      </c>
      <c r="AL6203" s="43">
        <v>10</v>
      </c>
      <c r="AN6203" s="46" t="s">
        <v>5240</v>
      </c>
      <c r="AO6203" s="5" t="s">
        <v>89</v>
      </c>
      <c r="AP6203" s="6" t="s">
        <v>4599</v>
      </c>
      <c r="AR6203" s="7" t="s">
        <v>90</v>
      </c>
      <c r="AT6203" s="4" t="str">
        <f>CONCATENATE(AU6203,", ",AV6203,", ",AW6203,", ",AX6203,", ",AY6203,", ",AZ6203,", ",BA6203)</f>
        <v>Europe, France, FR, Bretagne, Ille-et-Vilaine, Rennes, Campus Institut Agro Rennes</v>
      </c>
      <c r="AU6203" s="1" t="s">
        <v>91</v>
      </c>
      <c r="AV6203" s="1" t="s">
        <v>92</v>
      </c>
      <c r="AW6203" s="1" t="s">
        <v>93</v>
      </c>
      <c r="AX6203" s="1" t="s">
        <v>94</v>
      </c>
      <c r="AY6203" s="1" t="s">
        <v>95</v>
      </c>
      <c r="AZ6203" s="1" t="s">
        <v>96</v>
      </c>
      <c r="BA6203" s="1" t="s">
        <v>5242</v>
      </c>
      <c r="BC6203" s="43"/>
      <c r="BF6203" s="43" t="s">
        <v>4596</v>
      </c>
      <c r="BG6203" s="43" t="s">
        <v>93</v>
      </c>
      <c r="BH6203" s="7" t="s">
        <v>97</v>
      </c>
      <c r="BJ6203" s="7" t="s">
        <v>98</v>
      </c>
      <c r="BK6203" s="7" t="s">
        <v>99</v>
      </c>
      <c r="BL6203" s="7" t="s">
        <v>4597</v>
      </c>
      <c r="BM6203" s="7" t="s">
        <v>4598</v>
      </c>
      <c r="BU6203" s="43">
        <v>1</v>
      </c>
      <c r="BW6203" s="43" t="s">
        <v>103</v>
      </c>
    </row>
    <row r="6204" spans="3:75" x14ac:dyDescent="0.35">
      <c r="C6204" s="43" t="str">
        <f t="shared" si="96"/>
        <v>IARA:BDT-09:2024: 6203</v>
      </c>
      <c r="D6204" s="43">
        <v>6203</v>
      </c>
      <c r="E6204" s="43" t="s">
        <v>5325</v>
      </c>
      <c r="F6204" s="1" t="s">
        <v>73</v>
      </c>
      <c r="G6204" s="43" t="s">
        <v>5272</v>
      </c>
      <c r="H6204" s="2">
        <v>45550</v>
      </c>
      <c r="J6204" s="12">
        <v>2024</v>
      </c>
      <c r="K6204" s="12">
        <v>9</v>
      </c>
      <c r="L6204" s="12">
        <v>15</v>
      </c>
      <c r="P6204" s="12" t="s">
        <v>75</v>
      </c>
      <c r="Q6204" s="12" t="str">
        <f>CONCATENATE(X6204," ",Y6204)</f>
        <v>Prunella modularis</v>
      </c>
      <c r="R6204" s="14" t="str">
        <f>CONCATENATE(S6204,", ",T6204,", ",U6204,", ",V6204,", ",W6204,", ",X6204,", ",Y6204)</f>
        <v>Animalia, Chordata, Aves, Passeriformes, Prunellidae, Prunella, modularis</v>
      </c>
      <c r="S6204" s="6" t="s">
        <v>76</v>
      </c>
      <c r="T6204" s="6" t="s">
        <v>77</v>
      </c>
      <c r="U6204" s="6" t="s">
        <v>78</v>
      </c>
      <c r="V6204" s="12" t="s">
        <v>79</v>
      </c>
      <c r="W6204" s="12" t="s">
        <v>80</v>
      </c>
      <c r="X6204" s="12" t="s">
        <v>81</v>
      </c>
      <c r="Y6204" s="12" t="s">
        <v>82</v>
      </c>
      <c r="AA6204" s="12" t="s">
        <v>83</v>
      </c>
      <c r="AB6204" s="6" t="s">
        <v>84</v>
      </c>
      <c r="AC6204" s="12" t="s">
        <v>85</v>
      </c>
      <c r="AD6204" s="6" t="s">
        <v>4599</v>
      </c>
      <c r="AE6204" s="2">
        <v>45550</v>
      </c>
      <c r="AF6204" s="43" t="s">
        <v>87</v>
      </c>
      <c r="AG6204" s="7" t="s">
        <v>88</v>
      </c>
      <c r="AH6204" s="43" t="s">
        <v>3843</v>
      </c>
      <c r="AI6204" s="43" t="s">
        <v>3842</v>
      </c>
      <c r="AL6204" s="43">
        <v>10</v>
      </c>
      <c r="AN6204" s="46" t="s">
        <v>5240</v>
      </c>
      <c r="AO6204" s="5" t="s">
        <v>89</v>
      </c>
      <c r="AP6204" s="6" t="s">
        <v>4599</v>
      </c>
      <c r="AR6204" s="7" t="s">
        <v>90</v>
      </c>
      <c r="AT6204" s="4" t="str">
        <f>CONCATENATE(AU6204,", ",AV6204,", ",AW6204,", ",AX6204,", ",AY6204,", ",AZ6204,", ",BA6204)</f>
        <v>Europe, France, FR, Bretagne, Ille-et-Vilaine, Rennes, Campus Institut Agro Rennes</v>
      </c>
      <c r="AU6204" s="1" t="s">
        <v>91</v>
      </c>
      <c r="AV6204" s="1" t="s">
        <v>92</v>
      </c>
      <c r="AW6204" s="1" t="s">
        <v>93</v>
      </c>
      <c r="AX6204" s="1" t="s">
        <v>94</v>
      </c>
      <c r="AY6204" s="1" t="s">
        <v>95</v>
      </c>
      <c r="AZ6204" s="1" t="s">
        <v>96</v>
      </c>
      <c r="BA6204" s="1" t="s">
        <v>5242</v>
      </c>
      <c r="BC6204" s="43"/>
      <c r="BF6204" s="43" t="s">
        <v>4596</v>
      </c>
      <c r="BG6204" s="43" t="s">
        <v>93</v>
      </c>
      <c r="BH6204" s="7" t="s">
        <v>97</v>
      </c>
      <c r="BJ6204" s="7" t="s">
        <v>98</v>
      </c>
      <c r="BK6204" s="7" t="s">
        <v>99</v>
      </c>
      <c r="BL6204" s="7" t="s">
        <v>4597</v>
      </c>
      <c r="BM6204" s="7" t="s">
        <v>4598</v>
      </c>
      <c r="BU6204" s="43">
        <v>1</v>
      </c>
      <c r="BW6204" s="43" t="s">
        <v>103</v>
      </c>
    </row>
    <row r="6205" spans="3:75" x14ac:dyDescent="0.35">
      <c r="C6205" s="43" t="str">
        <f t="shared" si="96"/>
        <v>IARA:BDT-09:2024: 6204</v>
      </c>
      <c r="D6205" s="43">
        <v>6204</v>
      </c>
      <c r="E6205" s="43" t="s">
        <v>5325</v>
      </c>
      <c r="F6205" s="1" t="s">
        <v>73</v>
      </c>
      <c r="G6205" s="43" t="s">
        <v>5272</v>
      </c>
      <c r="H6205" s="2">
        <v>45550</v>
      </c>
      <c r="J6205" s="12">
        <v>2024</v>
      </c>
      <c r="K6205" s="12">
        <v>9</v>
      </c>
      <c r="L6205" s="12">
        <v>15</v>
      </c>
      <c r="P6205" s="12" t="s">
        <v>75</v>
      </c>
      <c r="Q6205" s="12" t="str">
        <f>CONCATENATE(X6205," ",Y6205)</f>
        <v>Phylloscopus collybita</v>
      </c>
      <c r="R6205" s="14" t="str">
        <f>CONCATENATE(S6205,", ",T6205,", ",U6205,", ",V6205,", ",W6205,", ",X6205,", ",Y6205)</f>
        <v>Animalia, Chordata, Aves, Passeriformes, Phylloscopidae, Phylloscopus, collybita</v>
      </c>
      <c r="S6205" s="6" t="s">
        <v>76</v>
      </c>
      <c r="T6205" s="6" t="s">
        <v>77</v>
      </c>
      <c r="U6205" s="6" t="s">
        <v>78</v>
      </c>
      <c r="V6205" s="12" t="s">
        <v>79</v>
      </c>
      <c r="W6205" s="12" t="s">
        <v>170</v>
      </c>
      <c r="X6205" s="12" t="s">
        <v>171</v>
      </c>
      <c r="Y6205" s="12" t="s">
        <v>172</v>
      </c>
      <c r="AA6205" s="12" t="s">
        <v>83</v>
      </c>
      <c r="AB6205" s="6" t="s">
        <v>173</v>
      </c>
      <c r="AC6205" s="12" t="s">
        <v>174</v>
      </c>
      <c r="AD6205" s="6" t="s">
        <v>4599</v>
      </c>
      <c r="AE6205" s="2">
        <v>45550</v>
      </c>
      <c r="AF6205" s="43" t="s">
        <v>87</v>
      </c>
      <c r="AG6205" s="7" t="s">
        <v>175</v>
      </c>
      <c r="AH6205" s="43" t="s">
        <v>3845</v>
      </c>
      <c r="AI6205" s="43" t="s">
        <v>3844</v>
      </c>
      <c r="AL6205" s="43">
        <v>10</v>
      </c>
      <c r="AN6205" s="46" t="s">
        <v>5240</v>
      </c>
      <c r="AO6205" s="5" t="s">
        <v>89</v>
      </c>
      <c r="AP6205" s="6" t="s">
        <v>4599</v>
      </c>
      <c r="AR6205" s="7" t="s">
        <v>90</v>
      </c>
      <c r="AT6205" s="4" t="str">
        <f>CONCATENATE(AU6205,", ",AV6205,", ",AW6205,", ",AX6205,", ",AY6205,", ",AZ6205,", ",BA6205)</f>
        <v>Europe, France, FR, Bretagne, Ille-et-Vilaine, Rennes, Campus Institut Agro Rennes</v>
      </c>
      <c r="AU6205" s="1" t="s">
        <v>91</v>
      </c>
      <c r="AV6205" s="1" t="s">
        <v>92</v>
      </c>
      <c r="AW6205" s="1" t="s">
        <v>93</v>
      </c>
      <c r="AX6205" s="1" t="s">
        <v>94</v>
      </c>
      <c r="AY6205" s="1" t="s">
        <v>95</v>
      </c>
      <c r="AZ6205" s="1" t="s">
        <v>96</v>
      </c>
      <c r="BA6205" s="1" t="s">
        <v>5242</v>
      </c>
      <c r="BC6205" s="43"/>
      <c r="BF6205" s="43" t="s">
        <v>4596</v>
      </c>
      <c r="BG6205" s="43" t="s">
        <v>93</v>
      </c>
      <c r="BH6205" s="7" t="s">
        <v>97</v>
      </c>
      <c r="BJ6205" s="7" t="s">
        <v>98</v>
      </c>
      <c r="BK6205" s="7" t="s">
        <v>99</v>
      </c>
      <c r="BL6205" s="7" t="s">
        <v>4597</v>
      </c>
      <c r="BM6205" s="7" t="s">
        <v>4598</v>
      </c>
      <c r="BU6205" s="43">
        <v>1</v>
      </c>
      <c r="BW6205" s="43" t="s">
        <v>103</v>
      </c>
    </row>
    <row r="6206" spans="3:75" x14ac:dyDescent="0.35">
      <c r="C6206" s="43" t="str">
        <f t="shared" si="96"/>
        <v>IARA:BDT-09:2024: 6205</v>
      </c>
      <c r="D6206" s="43">
        <v>6205</v>
      </c>
      <c r="E6206" s="43" t="s">
        <v>5325</v>
      </c>
      <c r="F6206" s="1" t="s">
        <v>73</v>
      </c>
      <c r="G6206" s="43" t="s">
        <v>5272</v>
      </c>
      <c r="H6206" s="2">
        <v>45550</v>
      </c>
      <c r="J6206" s="12">
        <v>2024</v>
      </c>
      <c r="K6206" s="12">
        <v>9</v>
      </c>
      <c r="L6206" s="12">
        <v>15</v>
      </c>
      <c r="P6206" s="12" t="s">
        <v>75</v>
      </c>
      <c r="Q6206" s="12" t="str">
        <f>CONCATENATE(X6206," ",Y6206)</f>
        <v>Columba palumbus</v>
      </c>
      <c r="R6206" s="14" t="str">
        <f>CONCATENATE(S6206,", ",T6206,", ",U6206,", ",V6206,", ",W6206,", ",X6206,", ",Y6206)</f>
        <v>Animalia, Chordata, Aves, Columbiformes, Columbidae, Columba, palumbus</v>
      </c>
      <c r="S6206" s="6" t="s">
        <v>76</v>
      </c>
      <c r="T6206" s="6" t="s">
        <v>77</v>
      </c>
      <c r="U6206" s="6" t="s">
        <v>78</v>
      </c>
      <c r="V6206" s="12" t="s">
        <v>159</v>
      </c>
      <c r="W6206" s="12" t="s">
        <v>160</v>
      </c>
      <c r="X6206" s="12" t="s">
        <v>161</v>
      </c>
      <c r="Y6206" s="12" t="s">
        <v>162</v>
      </c>
      <c r="AA6206" s="12" t="s">
        <v>83</v>
      </c>
      <c r="AB6206" s="6" t="s">
        <v>84</v>
      </c>
      <c r="AC6206" s="12" t="s">
        <v>163</v>
      </c>
      <c r="AD6206" s="6" t="s">
        <v>4599</v>
      </c>
      <c r="AE6206" s="2">
        <v>45550</v>
      </c>
      <c r="AF6206" s="43" t="s">
        <v>87</v>
      </c>
      <c r="AG6206" s="7" t="s">
        <v>164</v>
      </c>
      <c r="AH6206" s="43" t="s">
        <v>3847</v>
      </c>
      <c r="AI6206" s="43" t="s">
        <v>3846</v>
      </c>
      <c r="AL6206" s="43">
        <v>10</v>
      </c>
      <c r="AN6206" s="46" t="s">
        <v>5240</v>
      </c>
      <c r="AO6206" s="5" t="s">
        <v>89</v>
      </c>
      <c r="AP6206" s="6" t="s">
        <v>4599</v>
      </c>
      <c r="AR6206" s="7" t="s">
        <v>90</v>
      </c>
      <c r="AT6206" s="4" t="str">
        <f>CONCATENATE(AU6206,", ",AV6206,", ",AW6206,", ",AX6206,", ",AY6206,", ",AZ6206,", ",BA6206)</f>
        <v>Europe, France, FR, Bretagne, Ille-et-Vilaine, Rennes, Campus Institut Agro Rennes</v>
      </c>
      <c r="AU6206" s="1" t="s">
        <v>91</v>
      </c>
      <c r="AV6206" s="1" t="s">
        <v>92</v>
      </c>
      <c r="AW6206" s="1" t="s">
        <v>93</v>
      </c>
      <c r="AX6206" s="1" t="s">
        <v>94</v>
      </c>
      <c r="AY6206" s="1" t="s">
        <v>95</v>
      </c>
      <c r="AZ6206" s="1" t="s">
        <v>96</v>
      </c>
      <c r="BA6206" s="1" t="s">
        <v>5242</v>
      </c>
      <c r="BC6206" s="43"/>
      <c r="BF6206" s="43" t="s">
        <v>4596</v>
      </c>
      <c r="BG6206" s="43" t="s">
        <v>93</v>
      </c>
      <c r="BH6206" s="7" t="s">
        <v>97</v>
      </c>
      <c r="BJ6206" s="7" t="s">
        <v>98</v>
      </c>
      <c r="BK6206" s="7" t="s">
        <v>99</v>
      </c>
      <c r="BL6206" s="7" t="s">
        <v>4597</v>
      </c>
      <c r="BM6206" s="7" t="s">
        <v>4598</v>
      </c>
      <c r="BU6206" s="43">
        <v>1</v>
      </c>
      <c r="BW6206" s="43" t="s">
        <v>103</v>
      </c>
    </row>
    <row r="6207" spans="3:75" x14ac:dyDescent="0.35">
      <c r="C6207" s="43" t="str">
        <f t="shared" si="96"/>
        <v>IARA:BDT-09:2024: 6206</v>
      </c>
      <c r="D6207" s="43">
        <v>6206</v>
      </c>
      <c r="E6207" s="43" t="s">
        <v>5325</v>
      </c>
      <c r="F6207" s="1" t="s">
        <v>73</v>
      </c>
      <c r="G6207" s="43" t="s">
        <v>5272</v>
      </c>
      <c r="H6207" s="2">
        <v>45550</v>
      </c>
      <c r="J6207" s="12">
        <v>2024</v>
      </c>
      <c r="K6207" s="12">
        <v>9</v>
      </c>
      <c r="L6207" s="12">
        <v>15</v>
      </c>
      <c r="P6207" s="12" t="s">
        <v>75</v>
      </c>
      <c r="Q6207" s="12" t="str">
        <f>CONCATENATE(X6207," ",Y6207)</f>
        <v>Parus major</v>
      </c>
      <c r="R6207" s="14" t="str">
        <f>CONCATENATE(S6207,", ",T6207,", ",U6207,", ",V6207,", ",W6207,", ",X6207,", ",Y6207)</f>
        <v>Animalia, Chordata, Aves, Passeriformes, Paridae, Parus, major</v>
      </c>
      <c r="S6207" s="6" t="s">
        <v>76</v>
      </c>
      <c r="T6207" s="6" t="s">
        <v>77</v>
      </c>
      <c r="U6207" s="6" t="s">
        <v>78</v>
      </c>
      <c r="V6207" s="12" t="s">
        <v>79</v>
      </c>
      <c r="W6207" s="12" t="s">
        <v>135</v>
      </c>
      <c r="X6207" s="12" t="s">
        <v>140</v>
      </c>
      <c r="Y6207" s="12" t="s">
        <v>141</v>
      </c>
      <c r="AA6207" s="12" t="s">
        <v>83</v>
      </c>
      <c r="AB6207" s="6" t="s">
        <v>84</v>
      </c>
      <c r="AC6207" s="12" t="s">
        <v>142</v>
      </c>
      <c r="AD6207" s="6" t="s">
        <v>4599</v>
      </c>
      <c r="AE6207" s="2">
        <v>45550</v>
      </c>
      <c r="AF6207" s="43" t="s">
        <v>87</v>
      </c>
      <c r="AG6207" s="7" t="s">
        <v>143</v>
      </c>
      <c r="AH6207" s="43" t="s">
        <v>3847</v>
      </c>
      <c r="AI6207" s="43" t="s">
        <v>3848</v>
      </c>
      <c r="AL6207" s="43">
        <v>10</v>
      </c>
      <c r="AN6207" s="46" t="s">
        <v>5240</v>
      </c>
      <c r="AO6207" s="5" t="s">
        <v>89</v>
      </c>
      <c r="AP6207" s="6" t="s">
        <v>4599</v>
      </c>
      <c r="AR6207" s="7" t="s">
        <v>90</v>
      </c>
      <c r="AT6207" s="4" t="str">
        <f>CONCATENATE(AU6207,", ",AV6207,", ",AW6207,", ",AX6207,", ",AY6207,", ",AZ6207,", ",BA6207)</f>
        <v>Europe, France, FR, Bretagne, Ille-et-Vilaine, Rennes, Campus Institut Agro Rennes</v>
      </c>
      <c r="AU6207" s="1" t="s">
        <v>91</v>
      </c>
      <c r="AV6207" s="1" t="s">
        <v>92</v>
      </c>
      <c r="AW6207" s="1" t="s">
        <v>93</v>
      </c>
      <c r="AX6207" s="1" t="s">
        <v>94</v>
      </c>
      <c r="AY6207" s="1" t="s">
        <v>95</v>
      </c>
      <c r="AZ6207" s="1" t="s">
        <v>96</v>
      </c>
      <c r="BA6207" s="1" t="s">
        <v>5242</v>
      </c>
      <c r="BC6207" s="43"/>
      <c r="BF6207" s="43" t="s">
        <v>4596</v>
      </c>
      <c r="BG6207" s="43" t="s">
        <v>93</v>
      </c>
      <c r="BH6207" s="7" t="s">
        <v>97</v>
      </c>
      <c r="BJ6207" s="7" t="s">
        <v>98</v>
      </c>
      <c r="BK6207" s="7" t="s">
        <v>99</v>
      </c>
      <c r="BL6207" s="7" t="s">
        <v>4597</v>
      </c>
      <c r="BM6207" s="7" t="s">
        <v>4598</v>
      </c>
      <c r="BU6207" s="43">
        <v>1</v>
      </c>
      <c r="BW6207" s="43" t="s">
        <v>103</v>
      </c>
    </row>
    <row r="6208" spans="3:75" x14ac:dyDescent="0.35">
      <c r="C6208" s="43" t="str">
        <f t="shared" si="96"/>
        <v>IARA:BDT-09:2024: 6207</v>
      </c>
      <c r="D6208" s="43">
        <v>6207</v>
      </c>
      <c r="E6208" s="43" t="s">
        <v>5325</v>
      </c>
      <c r="F6208" s="1" t="s">
        <v>73</v>
      </c>
      <c r="G6208" s="43" t="s">
        <v>5272</v>
      </c>
      <c r="H6208" s="2">
        <v>45550</v>
      </c>
      <c r="J6208" s="12">
        <v>2024</v>
      </c>
      <c r="K6208" s="12">
        <v>9</v>
      </c>
      <c r="L6208" s="12">
        <v>15</v>
      </c>
      <c r="P6208" s="12" t="s">
        <v>75</v>
      </c>
      <c r="Q6208" s="12" t="str">
        <f>CONCATENATE(X6208," ",Y6208)</f>
        <v>Parus major</v>
      </c>
      <c r="R6208" s="14" t="str">
        <f>CONCATENATE(S6208,", ",T6208,", ",U6208,", ",V6208,", ",W6208,", ",X6208,", ",Y6208)</f>
        <v>Animalia, Chordata, Aves, Passeriformes, Paridae, Parus, major</v>
      </c>
      <c r="S6208" s="6" t="s">
        <v>76</v>
      </c>
      <c r="T6208" s="6" t="s">
        <v>77</v>
      </c>
      <c r="U6208" s="6" t="s">
        <v>78</v>
      </c>
      <c r="V6208" s="12" t="s">
        <v>79</v>
      </c>
      <c r="W6208" s="12" t="s">
        <v>135</v>
      </c>
      <c r="X6208" s="12" t="s">
        <v>140</v>
      </c>
      <c r="Y6208" s="12" t="s">
        <v>141</v>
      </c>
      <c r="AA6208" s="12" t="s">
        <v>83</v>
      </c>
      <c r="AB6208" s="6" t="s">
        <v>84</v>
      </c>
      <c r="AC6208" s="12" t="s">
        <v>142</v>
      </c>
      <c r="AD6208" s="6" t="s">
        <v>4599</v>
      </c>
      <c r="AE6208" s="2">
        <v>45550</v>
      </c>
      <c r="AF6208" s="43" t="s">
        <v>87</v>
      </c>
      <c r="AG6208" s="7" t="s">
        <v>143</v>
      </c>
      <c r="AH6208" s="43" t="s">
        <v>3847</v>
      </c>
      <c r="AI6208" s="43" t="s">
        <v>3848</v>
      </c>
      <c r="AL6208" s="43">
        <v>10</v>
      </c>
      <c r="AN6208" s="46" t="s">
        <v>5240</v>
      </c>
      <c r="AO6208" s="5" t="s">
        <v>89</v>
      </c>
      <c r="AP6208" s="6" t="s">
        <v>4599</v>
      </c>
      <c r="AR6208" s="7" t="s">
        <v>90</v>
      </c>
      <c r="AT6208" s="4" t="str">
        <f>CONCATENATE(AU6208,", ",AV6208,", ",AW6208,", ",AX6208,", ",AY6208,", ",AZ6208,", ",BA6208)</f>
        <v>Europe, France, FR, Bretagne, Ille-et-Vilaine, Rennes, Campus Institut Agro Rennes</v>
      </c>
      <c r="AU6208" s="1" t="s">
        <v>91</v>
      </c>
      <c r="AV6208" s="1" t="s">
        <v>92</v>
      </c>
      <c r="AW6208" s="1" t="s">
        <v>93</v>
      </c>
      <c r="AX6208" s="1" t="s">
        <v>94</v>
      </c>
      <c r="AY6208" s="1" t="s">
        <v>95</v>
      </c>
      <c r="AZ6208" s="1" t="s">
        <v>96</v>
      </c>
      <c r="BA6208" s="1" t="s">
        <v>5242</v>
      </c>
      <c r="BC6208" s="43"/>
      <c r="BF6208" s="43" t="s">
        <v>4596</v>
      </c>
      <c r="BG6208" s="43" t="s">
        <v>93</v>
      </c>
      <c r="BH6208" s="7" t="s">
        <v>97</v>
      </c>
      <c r="BJ6208" s="7" t="s">
        <v>98</v>
      </c>
      <c r="BK6208" s="7" t="s">
        <v>99</v>
      </c>
      <c r="BL6208" s="7" t="s">
        <v>4597</v>
      </c>
      <c r="BM6208" s="7" t="s">
        <v>4598</v>
      </c>
      <c r="BU6208" s="43">
        <v>1</v>
      </c>
      <c r="BW6208" s="43" t="s">
        <v>103</v>
      </c>
    </row>
    <row r="6209" spans="3:75" x14ac:dyDescent="0.35">
      <c r="C6209" s="43" t="str">
        <f t="shared" si="96"/>
        <v>IARA:BDT-09:2024: 6208</v>
      </c>
      <c r="D6209" s="43">
        <v>6208</v>
      </c>
      <c r="E6209" s="43" t="s">
        <v>5325</v>
      </c>
      <c r="F6209" s="1" t="s">
        <v>73</v>
      </c>
      <c r="G6209" s="43" t="s">
        <v>5272</v>
      </c>
      <c r="H6209" s="2">
        <v>45550</v>
      </c>
      <c r="J6209" s="12">
        <v>2024</v>
      </c>
      <c r="K6209" s="12">
        <v>9</v>
      </c>
      <c r="L6209" s="12">
        <v>15</v>
      </c>
      <c r="P6209" s="12" t="s">
        <v>75</v>
      </c>
      <c r="Q6209" s="12" t="str">
        <f>CONCATENATE(X6209," ",Y6209)</f>
        <v>Erithacus rubecula</v>
      </c>
      <c r="R6209" s="14" t="str">
        <f>CONCATENATE(S6209,", ",T6209,", ",U6209,", ",V6209,", ",W6209,", ",X6209,", ",Y6209)</f>
        <v>Animalia, Chordata, Aves, Passeriformes, Muscicapidae, Erithacus, rubecula</v>
      </c>
      <c r="S6209" s="6" t="s">
        <v>76</v>
      </c>
      <c r="T6209" s="6" t="s">
        <v>77</v>
      </c>
      <c r="U6209" s="6" t="s">
        <v>78</v>
      </c>
      <c r="V6209" s="12" t="s">
        <v>79</v>
      </c>
      <c r="W6209" s="12" t="s">
        <v>182</v>
      </c>
      <c r="X6209" s="12" t="s">
        <v>183</v>
      </c>
      <c r="Y6209" s="12" t="s">
        <v>184</v>
      </c>
      <c r="AA6209" s="12" t="s">
        <v>83</v>
      </c>
      <c r="AB6209" s="6" t="s">
        <v>84</v>
      </c>
      <c r="AC6209" s="12" t="s">
        <v>185</v>
      </c>
      <c r="AD6209" s="6" t="s">
        <v>4599</v>
      </c>
      <c r="AE6209" s="2">
        <v>45550</v>
      </c>
      <c r="AF6209" s="43" t="s">
        <v>87</v>
      </c>
      <c r="AG6209" s="7" t="s">
        <v>186</v>
      </c>
      <c r="AH6209" s="43" t="s">
        <v>3847</v>
      </c>
      <c r="AI6209" s="43" t="s">
        <v>3848</v>
      </c>
      <c r="AL6209" s="43">
        <v>10</v>
      </c>
      <c r="AN6209" s="46" t="s">
        <v>5240</v>
      </c>
      <c r="AO6209" s="5" t="s">
        <v>89</v>
      </c>
      <c r="AP6209" s="6" t="s">
        <v>4599</v>
      </c>
      <c r="AR6209" s="7" t="s">
        <v>90</v>
      </c>
      <c r="AT6209" s="4" t="str">
        <f>CONCATENATE(AU6209,", ",AV6209,", ",AW6209,", ",AX6209,", ",AY6209,", ",AZ6209,", ",BA6209)</f>
        <v>Europe, France, FR, Bretagne, Ille-et-Vilaine, Rennes, Campus Institut Agro Rennes</v>
      </c>
      <c r="AU6209" s="1" t="s">
        <v>91</v>
      </c>
      <c r="AV6209" s="1" t="s">
        <v>92</v>
      </c>
      <c r="AW6209" s="1" t="s">
        <v>93</v>
      </c>
      <c r="AX6209" s="1" t="s">
        <v>94</v>
      </c>
      <c r="AY6209" s="1" t="s">
        <v>95</v>
      </c>
      <c r="AZ6209" s="1" t="s">
        <v>96</v>
      </c>
      <c r="BA6209" s="1" t="s">
        <v>5242</v>
      </c>
      <c r="BC6209" s="43"/>
      <c r="BF6209" s="43" t="s">
        <v>4596</v>
      </c>
      <c r="BG6209" s="43" t="s">
        <v>93</v>
      </c>
      <c r="BH6209" s="7" t="s">
        <v>97</v>
      </c>
      <c r="BJ6209" s="7" t="s">
        <v>98</v>
      </c>
      <c r="BK6209" s="7" t="s">
        <v>99</v>
      </c>
      <c r="BL6209" s="7" t="s">
        <v>4597</v>
      </c>
      <c r="BM6209" s="7" t="s">
        <v>4598</v>
      </c>
      <c r="BU6209" s="43">
        <v>1</v>
      </c>
      <c r="BW6209" s="43" t="s">
        <v>103</v>
      </c>
    </row>
    <row r="6210" spans="3:75" x14ac:dyDescent="0.35">
      <c r="C6210" s="43" t="str">
        <f t="shared" si="96"/>
        <v>IARA:BDT-09:2024: 6209</v>
      </c>
      <c r="D6210" s="43">
        <v>6209</v>
      </c>
      <c r="E6210" s="43" t="s">
        <v>5325</v>
      </c>
      <c r="F6210" s="1" t="s">
        <v>73</v>
      </c>
      <c r="G6210" s="43" t="s">
        <v>5272</v>
      </c>
      <c r="H6210" s="2">
        <v>45550</v>
      </c>
      <c r="J6210" s="12">
        <v>2024</v>
      </c>
      <c r="K6210" s="12">
        <v>9</v>
      </c>
      <c r="L6210" s="12">
        <v>15</v>
      </c>
      <c r="P6210" s="12" t="s">
        <v>75</v>
      </c>
      <c r="Q6210" s="12" t="str">
        <f>CONCATENATE(X6210," ",Y6210)</f>
        <v>Turdus merula</v>
      </c>
      <c r="R6210" s="14" t="str">
        <f>CONCATENATE(S6210,", ",T6210,", ",U6210,", ",V6210,", ",W6210,", ",X6210,", ",Y6210)</f>
        <v>Animalia, Chordata, Aves, Passeriformes, Turdidae, Turdus, merula</v>
      </c>
      <c r="S6210" s="6" t="s">
        <v>76</v>
      </c>
      <c r="T6210" s="6" t="s">
        <v>77</v>
      </c>
      <c r="U6210" s="6" t="s">
        <v>78</v>
      </c>
      <c r="V6210" s="17" t="s">
        <v>79</v>
      </c>
      <c r="W6210" s="17" t="s">
        <v>126</v>
      </c>
      <c r="X6210" s="17" t="s">
        <v>127</v>
      </c>
      <c r="Y6210" s="17" t="s">
        <v>132</v>
      </c>
      <c r="AA6210" s="12" t="s">
        <v>83</v>
      </c>
      <c r="AB6210" s="6" t="s">
        <v>84</v>
      </c>
      <c r="AC6210" s="12" t="s">
        <v>133</v>
      </c>
      <c r="AD6210" s="6" t="s">
        <v>4599</v>
      </c>
      <c r="AE6210" s="2">
        <v>45550</v>
      </c>
      <c r="AF6210" s="43" t="s">
        <v>87</v>
      </c>
      <c r="AG6210" s="7" t="s">
        <v>134</v>
      </c>
      <c r="AH6210" s="43" t="s">
        <v>3850</v>
      </c>
      <c r="AI6210" s="43" t="s">
        <v>3849</v>
      </c>
      <c r="AL6210" s="43">
        <v>10</v>
      </c>
      <c r="AN6210" s="46" t="s">
        <v>5240</v>
      </c>
      <c r="AO6210" s="5" t="s">
        <v>89</v>
      </c>
      <c r="AP6210" s="6" t="s">
        <v>4599</v>
      </c>
      <c r="AR6210" s="7" t="s">
        <v>90</v>
      </c>
      <c r="AT6210" s="4" t="str">
        <f>CONCATENATE(AU6210,", ",AV6210,", ",AW6210,", ",AX6210,", ",AY6210,", ",AZ6210,", ",BA6210)</f>
        <v>Europe, France, FR, Bretagne, Ille-et-Vilaine, Rennes, Campus Institut Agro Rennes</v>
      </c>
      <c r="AU6210" s="1" t="s">
        <v>91</v>
      </c>
      <c r="AV6210" s="1" t="s">
        <v>92</v>
      </c>
      <c r="AW6210" s="1" t="s">
        <v>93</v>
      </c>
      <c r="AX6210" s="1" t="s">
        <v>94</v>
      </c>
      <c r="AY6210" s="1" t="s">
        <v>95</v>
      </c>
      <c r="AZ6210" s="1" t="s">
        <v>96</v>
      </c>
      <c r="BA6210" s="1" t="s">
        <v>5242</v>
      </c>
      <c r="BC6210" s="43"/>
      <c r="BF6210" s="43" t="s">
        <v>4596</v>
      </c>
      <c r="BG6210" s="43" t="s">
        <v>93</v>
      </c>
      <c r="BH6210" s="7" t="s">
        <v>97</v>
      </c>
      <c r="BJ6210" s="7" t="s">
        <v>98</v>
      </c>
      <c r="BK6210" s="7" t="s">
        <v>99</v>
      </c>
      <c r="BL6210" s="7" t="s">
        <v>4597</v>
      </c>
      <c r="BM6210" s="7" t="s">
        <v>4598</v>
      </c>
      <c r="BU6210" s="43">
        <v>1</v>
      </c>
      <c r="BW6210" s="43" t="s">
        <v>103</v>
      </c>
    </row>
    <row r="6211" spans="3:75" x14ac:dyDescent="0.35">
      <c r="C6211" s="43" t="str">
        <f t="shared" ref="C6211:C6274" si="97">_xlfn.CONCAT(E6211,D6211)</f>
        <v>IARA:BDT-09:2024: 6210</v>
      </c>
      <c r="D6211" s="43">
        <v>6210</v>
      </c>
      <c r="E6211" s="43" t="s">
        <v>5325</v>
      </c>
      <c r="F6211" s="1" t="s">
        <v>73</v>
      </c>
      <c r="G6211" s="43" t="s">
        <v>5272</v>
      </c>
      <c r="H6211" s="2">
        <v>45550</v>
      </c>
      <c r="J6211" s="12">
        <v>2024</v>
      </c>
      <c r="K6211" s="12">
        <v>9</v>
      </c>
      <c r="L6211" s="12">
        <v>15</v>
      </c>
      <c r="P6211" s="12" t="s">
        <v>75</v>
      </c>
      <c r="Q6211" s="12" t="str">
        <f>CONCATENATE(X6211," ",Y6211)</f>
        <v>Cyanistes caeruleus</v>
      </c>
      <c r="R6211" s="14" t="str">
        <f>CONCATENATE(S6211,", ",T6211,", ",U6211,", ",V6211,", ",W6211,", ",X6211,", ",Y6211)</f>
        <v>Animalia, Chordata, Aves, Passeriformes, Paridae, Cyanistes, caeruleus</v>
      </c>
      <c r="S6211" s="6" t="s">
        <v>76</v>
      </c>
      <c r="T6211" s="6" t="s">
        <v>77</v>
      </c>
      <c r="U6211" s="6" t="s">
        <v>78</v>
      </c>
      <c r="V6211" s="12" t="s">
        <v>79</v>
      </c>
      <c r="W6211" s="12" t="s">
        <v>135</v>
      </c>
      <c r="X6211" s="12" t="s">
        <v>136</v>
      </c>
      <c r="Y6211" s="12" t="s">
        <v>137</v>
      </c>
      <c r="AA6211" s="12" t="s">
        <v>83</v>
      </c>
      <c r="AB6211" s="6" t="s">
        <v>84</v>
      </c>
      <c r="AC6211" s="12" t="s">
        <v>138</v>
      </c>
      <c r="AD6211" s="6" t="s">
        <v>4599</v>
      </c>
      <c r="AE6211" s="2">
        <v>45550</v>
      </c>
      <c r="AF6211" s="43" t="s">
        <v>87</v>
      </c>
      <c r="AG6211" s="7" t="s">
        <v>139</v>
      </c>
      <c r="AH6211" s="43" t="s">
        <v>3852</v>
      </c>
      <c r="AI6211" s="43" t="s">
        <v>3851</v>
      </c>
      <c r="AL6211" s="43">
        <v>10</v>
      </c>
      <c r="AN6211" s="46" t="s">
        <v>5240</v>
      </c>
      <c r="AO6211" s="5" t="s">
        <v>89</v>
      </c>
      <c r="AP6211" s="6" t="s">
        <v>4599</v>
      </c>
      <c r="AR6211" s="7" t="s">
        <v>90</v>
      </c>
      <c r="AT6211" s="4" t="str">
        <f>CONCATENATE(AU6211,", ",AV6211,", ",AW6211,", ",AX6211,", ",AY6211,", ",AZ6211,", ",BA6211)</f>
        <v>Europe, France, FR, Bretagne, Ille-et-Vilaine, Rennes, Campus Institut Agro Rennes</v>
      </c>
      <c r="AU6211" s="1" t="s">
        <v>91</v>
      </c>
      <c r="AV6211" s="1" t="s">
        <v>92</v>
      </c>
      <c r="AW6211" s="1" t="s">
        <v>93</v>
      </c>
      <c r="AX6211" s="1" t="s">
        <v>94</v>
      </c>
      <c r="AY6211" s="1" t="s">
        <v>95</v>
      </c>
      <c r="AZ6211" s="1" t="s">
        <v>96</v>
      </c>
      <c r="BA6211" s="1" t="s">
        <v>5242</v>
      </c>
      <c r="BC6211" s="43"/>
      <c r="BF6211" s="43" t="s">
        <v>4596</v>
      </c>
      <c r="BG6211" s="43" t="s">
        <v>93</v>
      </c>
      <c r="BH6211" s="7" t="s">
        <v>97</v>
      </c>
      <c r="BJ6211" s="7" t="s">
        <v>98</v>
      </c>
      <c r="BK6211" s="7" t="s">
        <v>99</v>
      </c>
      <c r="BL6211" s="7" t="s">
        <v>4597</v>
      </c>
      <c r="BM6211" s="7" t="s">
        <v>4598</v>
      </c>
      <c r="BU6211" s="43">
        <v>1</v>
      </c>
      <c r="BW6211" s="43" t="s">
        <v>103</v>
      </c>
    </row>
    <row r="6212" spans="3:75" x14ac:dyDescent="0.35">
      <c r="C6212" s="43" t="str">
        <f t="shared" si="97"/>
        <v>IARA:BDT-09:2024: 6211</v>
      </c>
      <c r="D6212" s="43">
        <v>6211</v>
      </c>
      <c r="E6212" s="43" t="s">
        <v>5325</v>
      </c>
      <c r="F6212" s="1" t="s">
        <v>73</v>
      </c>
      <c r="G6212" s="43" t="s">
        <v>5272</v>
      </c>
      <c r="H6212" s="2">
        <v>45550</v>
      </c>
      <c r="J6212" s="12">
        <v>2024</v>
      </c>
      <c r="K6212" s="12">
        <v>9</v>
      </c>
      <c r="L6212" s="12">
        <v>15</v>
      </c>
      <c r="P6212" s="12" t="s">
        <v>75</v>
      </c>
      <c r="Q6212" s="12" t="str">
        <f>CONCATENATE(X6212," ",Y6212)</f>
        <v>Cyanistes caeruleus</v>
      </c>
      <c r="R6212" s="14" t="str">
        <f>CONCATENATE(S6212,", ",T6212,", ",U6212,", ",V6212,", ",W6212,", ",X6212,", ",Y6212)</f>
        <v>Animalia, Chordata, Aves, Passeriformes, Paridae, Cyanistes, caeruleus</v>
      </c>
      <c r="S6212" s="6" t="s">
        <v>76</v>
      </c>
      <c r="T6212" s="6" t="s">
        <v>77</v>
      </c>
      <c r="U6212" s="6" t="s">
        <v>78</v>
      </c>
      <c r="V6212" s="6" t="s">
        <v>79</v>
      </c>
      <c r="W6212" s="6" t="s">
        <v>135</v>
      </c>
      <c r="X6212" s="6" t="s">
        <v>136</v>
      </c>
      <c r="Y6212" s="6" t="s">
        <v>137</v>
      </c>
      <c r="AA6212" s="12" t="s">
        <v>83</v>
      </c>
      <c r="AB6212" s="6" t="s">
        <v>84</v>
      </c>
      <c r="AC6212" s="12" t="s">
        <v>138</v>
      </c>
      <c r="AD6212" s="6" t="s">
        <v>4599</v>
      </c>
      <c r="AE6212" s="2">
        <v>45550</v>
      </c>
      <c r="AF6212" s="43" t="s">
        <v>87</v>
      </c>
      <c r="AG6212" s="7" t="s">
        <v>139</v>
      </c>
      <c r="AH6212" s="43" t="s">
        <v>3852</v>
      </c>
      <c r="AI6212" s="43" t="s">
        <v>3851</v>
      </c>
      <c r="AL6212" s="43">
        <v>10</v>
      </c>
      <c r="AN6212" s="46" t="s">
        <v>5240</v>
      </c>
      <c r="AO6212" s="5" t="s">
        <v>89</v>
      </c>
      <c r="AP6212" s="6" t="s">
        <v>4599</v>
      </c>
      <c r="AR6212" s="7" t="s">
        <v>90</v>
      </c>
      <c r="AT6212" s="4" t="str">
        <f>CONCATENATE(AU6212,", ",AV6212,", ",AW6212,", ",AX6212,", ",AY6212,", ",AZ6212,", ",BA6212)</f>
        <v>Europe, France, FR, Bretagne, Ille-et-Vilaine, Rennes, Campus Institut Agro Rennes</v>
      </c>
      <c r="AU6212" s="1" t="s">
        <v>91</v>
      </c>
      <c r="AV6212" s="1" t="s">
        <v>92</v>
      </c>
      <c r="AW6212" s="1" t="s">
        <v>93</v>
      </c>
      <c r="AX6212" s="1" t="s">
        <v>94</v>
      </c>
      <c r="AY6212" s="1" t="s">
        <v>95</v>
      </c>
      <c r="AZ6212" s="1" t="s">
        <v>96</v>
      </c>
      <c r="BA6212" s="1" t="s">
        <v>5242</v>
      </c>
      <c r="BC6212" s="43"/>
      <c r="BF6212" s="43" t="s">
        <v>4596</v>
      </c>
      <c r="BG6212" s="43" t="s">
        <v>93</v>
      </c>
      <c r="BH6212" s="7" t="s">
        <v>97</v>
      </c>
      <c r="BJ6212" s="7" t="s">
        <v>98</v>
      </c>
      <c r="BK6212" s="7" t="s">
        <v>99</v>
      </c>
      <c r="BL6212" s="7" t="s">
        <v>4597</v>
      </c>
      <c r="BM6212" s="7" t="s">
        <v>4598</v>
      </c>
      <c r="BU6212" s="43">
        <v>1</v>
      </c>
      <c r="BW6212" s="43" t="s">
        <v>103</v>
      </c>
    </row>
    <row r="6213" spans="3:75" x14ac:dyDescent="0.35">
      <c r="C6213" s="43" t="str">
        <f t="shared" si="97"/>
        <v>IARA:BDT-09:2024: 6212</v>
      </c>
      <c r="D6213" s="43">
        <v>6212</v>
      </c>
      <c r="E6213" s="43" t="s">
        <v>5325</v>
      </c>
      <c r="F6213" s="1" t="s">
        <v>73</v>
      </c>
      <c r="G6213" s="43" t="s">
        <v>5272</v>
      </c>
      <c r="H6213" s="2">
        <v>45550</v>
      </c>
      <c r="J6213" s="12">
        <v>2024</v>
      </c>
      <c r="K6213" s="12">
        <v>9</v>
      </c>
      <c r="L6213" s="12">
        <v>15</v>
      </c>
      <c r="P6213" s="12" t="s">
        <v>75</v>
      </c>
      <c r="Q6213" s="12" t="str">
        <f>CONCATENATE(X6213," ",Y6213)</f>
        <v>Carduelis carduelis</v>
      </c>
      <c r="R6213" s="14" t="str">
        <f>CONCATENATE(S6213,", ",T6213,", ",U6213,", ",V6213,", ",W6213,", ",X6213,", ",Y6213)</f>
        <v>Animalia, Chordata, Aves, Passeriformes, Fringillidae, Carduelis, carduelis</v>
      </c>
      <c r="S6213" s="6" t="s">
        <v>76</v>
      </c>
      <c r="T6213" s="6" t="s">
        <v>77</v>
      </c>
      <c r="U6213" s="6" t="s">
        <v>78</v>
      </c>
      <c r="V6213" s="6" t="s">
        <v>79</v>
      </c>
      <c r="W6213" s="6" t="s">
        <v>165</v>
      </c>
      <c r="X6213" s="6" t="s">
        <v>305</v>
      </c>
      <c r="Y6213" s="6" t="s">
        <v>306</v>
      </c>
      <c r="AA6213" s="12" t="s">
        <v>83</v>
      </c>
      <c r="AB6213" s="6" t="s">
        <v>84</v>
      </c>
      <c r="AC6213" s="12" t="s">
        <v>273</v>
      </c>
      <c r="AD6213" s="6" t="s">
        <v>4599</v>
      </c>
      <c r="AE6213" s="2">
        <v>45550</v>
      </c>
      <c r="AF6213" s="43" t="s">
        <v>87</v>
      </c>
      <c r="AG6213" s="7" t="s">
        <v>304</v>
      </c>
      <c r="AH6213" s="43" t="s">
        <v>3854</v>
      </c>
      <c r="AI6213" s="43" t="s">
        <v>3853</v>
      </c>
      <c r="AL6213" s="43">
        <v>10</v>
      </c>
      <c r="AN6213" s="46" t="s">
        <v>5240</v>
      </c>
      <c r="AO6213" s="5" t="s">
        <v>89</v>
      </c>
      <c r="AP6213" s="6" t="s">
        <v>4599</v>
      </c>
      <c r="AR6213" s="7" t="s">
        <v>90</v>
      </c>
      <c r="AT6213" s="4" t="str">
        <f>CONCATENATE(AU6213,", ",AV6213,", ",AW6213,", ",AX6213,", ",AY6213,", ",AZ6213,", ",BA6213)</f>
        <v>Europe, France, FR, Bretagne, Ille-et-Vilaine, Rennes, Campus Institut Agro Rennes</v>
      </c>
      <c r="AU6213" s="1" t="s">
        <v>91</v>
      </c>
      <c r="AV6213" s="1" t="s">
        <v>92</v>
      </c>
      <c r="AW6213" s="1" t="s">
        <v>93</v>
      </c>
      <c r="AX6213" s="1" t="s">
        <v>94</v>
      </c>
      <c r="AY6213" s="1" t="s">
        <v>95</v>
      </c>
      <c r="AZ6213" s="1" t="s">
        <v>96</v>
      </c>
      <c r="BA6213" s="1" t="s">
        <v>5242</v>
      </c>
      <c r="BC6213" s="43"/>
      <c r="BF6213" s="43" t="s">
        <v>4596</v>
      </c>
      <c r="BG6213" s="43" t="s">
        <v>93</v>
      </c>
      <c r="BH6213" s="7" t="s">
        <v>97</v>
      </c>
      <c r="BJ6213" s="7" t="s">
        <v>98</v>
      </c>
      <c r="BK6213" s="7" t="s">
        <v>99</v>
      </c>
      <c r="BL6213" s="7" t="s">
        <v>4597</v>
      </c>
      <c r="BM6213" s="7" t="s">
        <v>4598</v>
      </c>
      <c r="BU6213" s="43">
        <v>1</v>
      </c>
      <c r="BW6213" s="43" t="s">
        <v>103</v>
      </c>
    </row>
    <row r="6214" spans="3:75" x14ac:dyDescent="0.35">
      <c r="C6214" s="43" t="str">
        <f t="shared" si="97"/>
        <v>IARA:BDT-09:2024: 6213</v>
      </c>
      <c r="D6214" s="43">
        <v>6213</v>
      </c>
      <c r="E6214" s="43" t="s">
        <v>5325</v>
      </c>
      <c r="F6214" s="1" t="s">
        <v>73</v>
      </c>
      <c r="G6214" s="43" t="s">
        <v>5272</v>
      </c>
      <c r="H6214" s="2">
        <v>45550</v>
      </c>
      <c r="J6214" s="12">
        <v>2024</v>
      </c>
      <c r="K6214" s="12">
        <v>9</v>
      </c>
      <c r="L6214" s="12">
        <v>15</v>
      </c>
      <c r="P6214" s="12" t="s">
        <v>75</v>
      </c>
      <c r="Q6214" s="12" t="str">
        <f>CONCATENATE(X6214," ",Y6214)</f>
        <v>Carduelis carduelis</v>
      </c>
      <c r="R6214" s="14" t="str">
        <f>CONCATENATE(S6214,", ",T6214,", ",U6214,", ",V6214,", ",W6214,", ",X6214,", ",Y6214)</f>
        <v>Animalia, Chordata, Aves, Passeriformes, Fringillidae, Carduelis, carduelis</v>
      </c>
      <c r="S6214" s="6" t="s">
        <v>76</v>
      </c>
      <c r="T6214" s="6" t="s">
        <v>77</v>
      </c>
      <c r="U6214" s="6" t="s">
        <v>78</v>
      </c>
      <c r="V6214" s="6" t="s">
        <v>79</v>
      </c>
      <c r="W6214" s="6" t="s">
        <v>165</v>
      </c>
      <c r="X6214" s="6" t="s">
        <v>305</v>
      </c>
      <c r="Y6214" s="6" t="s">
        <v>306</v>
      </c>
      <c r="AA6214" s="12" t="s">
        <v>83</v>
      </c>
      <c r="AB6214" s="6" t="s">
        <v>84</v>
      </c>
      <c r="AC6214" s="12" t="s">
        <v>273</v>
      </c>
      <c r="AD6214" s="6" t="s">
        <v>4599</v>
      </c>
      <c r="AE6214" s="2">
        <v>45550</v>
      </c>
      <c r="AF6214" s="43" t="s">
        <v>87</v>
      </c>
      <c r="AG6214" s="7" t="s">
        <v>304</v>
      </c>
      <c r="AH6214" s="43" t="s">
        <v>3856</v>
      </c>
      <c r="AI6214" s="43" t="s">
        <v>3855</v>
      </c>
      <c r="AL6214" s="43">
        <v>10</v>
      </c>
      <c r="AN6214" s="46" t="s">
        <v>5240</v>
      </c>
      <c r="AO6214" s="5" t="s">
        <v>89</v>
      </c>
      <c r="AP6214" s="6" t="s">
        <v>4599</v>
      </c>
      <c r="AR6214" s="7" t="s">
        <v>90</v>
      </c>
      <c r="AT6214" s="4" t="str">
        <f>CONCATENATE(AU6214,", ",AV6214,", ",AW6214,", ",AX6214,", ",AY6214,", ",AZ6214,", ",BA6214)</f>
        <v>Europe, France, FR, Bretagne, Ille-et-Vilaine, Rennes, Campus Institut Agro Rennes</v>
      </c>
      <c r="AU6214" s="1" t="s">
        <v>91</v>
      </c>
      <c r="AV6214" s="1" t="s">
        <v>92</v>
      </c>
      <c r="AW6214" s="1" t="s">
        <v>93</v>
      </c>
      <c r="AX6214" s="1" t="s">
        <v>94</v>
      </c>
      <c r="AY6214" s="1" t="s">
        <v>95</v>
      </c>
      <c r="AZ6214" s="1" t="s">
        <v>96</v>
      </c>
      <c r="BA6214" s="1" t="s">
        <v>5242</v>
      </c>
      <c r="BC6214" s="43"/>
      <c r="BF6214" s="43" t="s">
        <v>4596</v>
      </c>
      <c r="BG6214" s="43" t="s">
        <v>93</v>
      </c>
      <c r="BH6214" s="7" t="s">
        <v>97</v>
      </c>
      <c r="BJ6214" s="7" t="s">
        <v>98</v>
      </c>
      <c r="BK6214" s="7" t="s">
        <v>99</v>
      </c>
      <c r="BL6214" s="7" t="s">
        <v>4597</v>
      </c>
      <c r="BM6214" s="7" t="s">
        <v>4598</v>
      </c>
      <c r="BU6214" s="43">
        <v>1</v>
      </c>
      <c r="BW6214" s="43" t="s">
        <v>103</v>
      </c>
    </row>
    <row r="6215" spans="3:75" x14ac:dyDescent="0.35">
      <c r="C6215" s="43" t="str">
        <f t="shared" si="97"/>
        <v>IARA:BDT-09:2024: 6214</v>
      </c>
      <c r="D6215" s="43">
        <v>6214</v>
      </c>
      <c r="E6215" s="43" t="s">
        <v>5325</v>
      </c>
      <c r="F6215" s="1" t="s">
        <v>73</v>
      </c>
      <c r="G6215" s="43" t="s">
        <v>5272</v>
      </c>
      <c r="H6215" s="2">
        <v>45550</v>
      </c>
      <c r="J6215" s="12">
        <v>2024</v>
      </c>
      <c r="K6215" s="12">
        <v>9</v>
      </c>
      <c r="L6215" s="12">
        <v>15</v>
      </c>
      <c r="P6215" s="12" t="s">
        <v>75</v>
      </c>
      <c r="Q6215" s="12" t="str">
        <f>CONCATENATE(X6215," ",Y6215)</f>
        <v>Falco tinnunculus</v>
      </c>
      <c r="R6215" s="14" t="str">
        <f>CONCATENATE(S6215,", ",T6215,", ",U6215,", ",V6215,", ",W6215,", ",X6215,", ",Y6215)</f>
        <v>Animalia, Chordata, Aves, Falconiformes, Falconidae, Falco, tinnunculus</v>
      </c>
      <c r="S6215" s="6" t="s">
        <v>76</v>
      </c>
      <c r="T6215" s="6" t="s">
        <v>77</v>
      </c>
      <c r="U6215" s="6" t="s">
        <v>78</v>
      </c>
      <c r="V6215" s="6" t="s">
        <v>308</v>
      </c>
      <c r="W6215" s="6" t="s">
        <v>309</v>
      </c>
      <c r="X6215" s="6" t="s">
        <v>310</v>
      </c>
      <c r="Y6215" s="6" t="s">
        <v>311</v>
      </c>
      <c r="AA6215" s="12" t="s">
        <v>83</v>
      </c>
      <c r="AB6215" s="6" t="s">
        <v>84</v>
      </c>
      <c r="AC6215" s="12" t="s">
        <v>279</v>
      </c>
      <c r="AD6215" s="6" t="s">
        <v>4599</v>
      </c>
      <c r="AE6215" s="2">
        <v>45550</v>
      </c>
      <c r="AF6215" s="43" t="s">
        <v>87</v>
      </c>
      <c r="AG6215" s="7" t="s">
        <v>307</v>
      </c>
      <c r="AH6215" s="43" t="s">
        <v>3858</v>
      </c>
      <c r="AI6215" s="43" t="s">
        <v>3857</v>
      </c>
      <c r="AL6215" s="43">
        <v>10</v>
      </c>
      <c r="AN6215" s="46" t="s">
        <v>5240</v>
      </c>
      <c r="AO6215" s="5" t="s">
        <v>89</v>
      </c>
      <c r="AP6215" s="6" t="s">
        <v>4599</v>
      </c>
      <c r="AR6215" s="7" t="s">
        <v>90</v>
      </c>
      <c r="AT6215" s="4" t="str">
        <f>CONCATENATE(AU6215,", ",AV6215,", ",AW6215,", ",AX6215,", ",AY6215,", ",AZ6215,", ",BA6215)</f>
        <v>Europe, France, FR, Bretagne, Ille-et-Vilaine, Rennes, Campus Institut Agro Rennes</v>
      </c>
      <c r="AU6215" s="1" t="s">
        <v>91</v>
      </c>
      <c r="AV6215" s="1" t="s">
        <v>92</v>
      </c>
      <c r="AW6215" s="1" t="s">
        <v>93</v>
      </c>
      <c r="AX6215" s="1" t="s">
        <v>94</v>
      </c>
      <c r="AY6215" s="1" t="s">
        <v>95</v>
      </c>
      <c r="AZ6215" s="1" t="s">
        <v>96</v>
      </c>
      <c r="BA6215" s="1" t="s">
        <v>5242</v>
      </c>
      <c r="BC6215" s="43"/>
      <c r="BF6215" s="43" t="s">
        <v>4596</v>
      </c>
      <c r="BG6215" s="43" t="s">
        <v>93</v>
      </c>
      <c r="BH6215" s="7" t="s">
        <v>97</v>
      </c>
      <c r="BJ6215" s="7" t="s">
        <v>98</v>
      </c>
      <c r="BK6215" s="7" t="s">
        <v>99</v>
      </c>
      <c r="BL6215" s="7" t="s">
        <v>4597</v>
      </c>
      <c r="BM6215" s="7" t="s">
        <v>4598</v>
      </c>
      <c r="BU6215" s="43">
        <v>1</v>
      </c>
      <c r="BW6215" s="43" t="s">
        <v>103</v>
      </c>
    </row>
    <row r="6216" spans="3:75" x14ac:dyDescent="0.35">
      <c r="C6216" s="43" t="str">
        <f t="shared" si="97"/>
        <v>IARA:BDT-09:2024: 6215</v>
      </c>
      <c r="D6216" s="43">
        <v>6215</v>
      </c>
      <c r="E6216" s="43" t="s">
        <v>5325</v>
      </c>
      <c r="F6216" s="1" t="s">
        <v>73</v>
      </c>
      <c r="G6216" s="43" t="s">
        <v>5272</v>
      </c>
      <c r="H6216" s="2">
        <v>45550</v>
      </c>
      <c r="J6216" s="12">
        <v>2024</v>
      </c>
      <c r="K6216" s="12">
        <v>9</v>
      </c>
      <c r="L6216" s="12">
        <v>15</v>
      </c>
      <c r="P6216" s="12" t="s">
        <v>75</v>
      </c>
      <c r="Q6216" s="12" t="str">
        <f>CONCATENATE(X6216," ",Y6216)</f>
        <v>Corvus corone</v>
      </c>
      <c r="R6216" s="14" t="str">
        <f>CONCATENATE(S6216,", ",T6216,", ",U6216,", ",V6216,", ",W6216,", ",X6216,", ",Y6216)</f>
        <v>Animalia, Chordata, Aves, Passeriformes, Corvidae, Corvus, corone</v>
      </c>
      <c r="S6216" s="6" t="s">
        <v>76</v>
      </c>
      <c r="T6216" s="6" t="s">
        <v>77</v>
      </c>
      <c r="U6216" s="6" t="s">
        <v>78</v>
      </c>
      <c r="V6216" s="6" t="s">
        <v>79</v>
      </c>
      <c r="W6216" s="6" t="s">
        <v>104</v>
      </c>
      <c r="X6216" s="6" t="s">
        <v>105</v>
      </c>
      <c r="Y6216" s="6" t="s">
        <v>109</v>
      </c>
      <c r="AA6216" s="12" t="s">
        <v>83</v>
      </c>
      <c r="AB6216" s="6" t="s">
        <v>84</v>
      </c>
      <c r="AC6216" s="12" t="s">
        <v>110</v>
      </c>
      <c r="AD6216" s="6" t="s">
        <v>4599</v>
      </c>
      <c r="AE6216" s="2">
        <v>45550</v>
      </c>
      <c r="AF6216" s="43" t="s">
        <v>87</v>
      </c>
      <c r="AG6216" s="7" t="s">
        <v>111</v>
      </c>
      <c r="AH6216" s="43" t="s">
        <v>3860</v>
      </c>
      <c r="AI6216" s="43" t="s">
        <v>3859</v>
      </c>
      <c r="AL6216" s="43">
        <v>10</v>
      </c>
      <c r="AN6216" s="46" t="s">
        <v>5240</v>
      </c>
      <c r="AO6216" s="5" t="s">
        <v>89</v>
      </c>
      <c r="AP6216" s="6" t="s">
        <v>4599</v>
      </c>
      <c r="AR6216" s="7" t="s">
        <v>90</v>
      </c>
      <c r="AT6216" s="4" t="str">
        <f>CONCATENATE(AU6216,", ",AV6216,", ",AW6216,", ",AX6216,", ",AY6216,", ",AZ6216,", ",BA6216)</f>
        <v>Europe, France, FR, Bretagne, Ille-et-Vilaine, Rennes, Campus Institut Agro Rennes</v>
      </c>
      <c r="AU6216" s="1" t="s">
        <v>91</v>
      </c>
      <c r="AV6216" s="1" t="s">
        <v>92</v>
      </c>
      <c r="AW6216" s="1" t="s">
        <v>93</v>
      </c>
      <c r="AX6216" s="1" t="s">
        <v>94</v>
      </c>
      <c r="AY6216" s="1" t="s">
        <v>95</v>
      </c>
      <c r="AZ6216" s="1" t="s">
        <v>96</v>
      </c>
      <c r="BA6216" s="1" t="s">
        <v>5242</v>
      </c>
      <c r="BC6216" s="43"/>
      <c r="BF6216" s="43" t="s">
        <v>4596</v>
      </c>
      <c r="BG6216" s="43" t="s">
        <v>93</v>
      </c>
      <c r="BH6216" s="7" t="s">
        <v>97</v>
      </c>
      <c r="BJ6216" s="7" t="s">
        <v>98</v>
      </c>
      <c r="BK6216" s="7" t="s">
        <v>99</v>
      </c>
      <c r="BL6216" s="7" t="s">
        <v>4597</v>
      </c>
      <c r="BM6216" s="7" t="s">
        <v>4598</v>
      </c>
      <c r="BU6216" s="43">
        <v>1</v>
      </c>
      <c r="BW6216" s="43" t="s">
        <v>103</v>
      </c>
    </row>
    <row r="6217" spans="3:75" x14ac:dyDescent="0.35">
      <c r="C6217" s="43" t="str">
        <f t="shared" si="97"/>
        <v>IARA:BDT-09:2024: 6216</v>
      </c>
      <c r="D6217" s="43">
        <v>6216</v>
      </c>
      <c r="E6217" s="43" t="s">
        <v>5325</v>
      </c>
      <c r="F6217" s="1" t="s">
        <v>73</v>
      </c>
      <c r="G6217" s="43" t="s">
        <v>5272</v>
      </c>
      <c r="H6217" s="2">
        <v>45550</v>
      </c>
      <c r="J6217" s="12">
        <v>2024</v>
      </c>
      <c r="K6217" s="12">
        <v>9</v>
      </c>
      <c r="L6217" s="12">
        <v>15</v>
      </c>
      <c r="P6217" s="12" t="s">
        <v>75</v>
      </c>
      <c r="Q6217" s="12" t="str">
        <f>CONCATENATE(X6217," ",Y6217)</f>
        <v>Pica pica</v>
      </c>
      <c r="R6217" s="14" t="str">
        <f>CONCATENATE(S6217,", ",T6217,", ",U6217,", ",V6217,", ",W6217,", ",X6217,", ",Y6217)</f>
        <v>Animalia, Chordata, Aves, Passeriformes, Corvidae, Pica, pica</v>
      </c>
      <c r="S6217" s="6" t="s">
        <v>76</v>
      </c>
      <c r="T6217" s="6" t="s">
        <v>77</v>
      </c>
      <c r="U6217" s="6" t="s">
        <v>78</v>
      </c>
      <c r="V6217" s="6" t="s">
        <v>79</v>
      </c>
      <c r="W6217" s="6" t="s">
        <v>104</v>
      </c>
      <c r="X6217" s="6" t="s">
        <v>155</v>
      </c>
      <c r="Y6217" s="6" t="s">
        <v>156</v>
      </c>
      <c r="AA6217" s="12" t="s">
        <v>83</v>
      </c>
      <c r="AB6217" s="6" t="s">
        <v>84</v>
      </c>
      <c r="AC6217" s="12" t="s">
        <v>157</v>
      </c>
      <c r="AD6217" s="6" t="s">
        <v>4599</v>
      </c>
      <c r="AE6217" s="2">
        <v>45550</v>
      </c>
      <c r="AF6217" s="43" t="s">
        <v>87</v>
      </c>
      <c r="AG6217" s="7" t="s">
        <v>158</v>
      </c>
      <c r="AH6217" s="43" t="s">
        <v>3860</v>
      </c>
      <c r="AI6217" s="43" t="s">
        <v>3859</v>
      </c>
      <c r="AL6217" s="43">
        <v>10</v>
      </c>
      <c r="AN6217" s="46" t="s">
        <v>5240</v>
      </c>
      <c r="AO6217" s="5" t="s">
        <v>89</v>
      </c>
      <c r="AP6217" s="6" t="s">
        <v>4599</v>
      </c>
      <c r="AR6217" s="7" t="s">
        <v>90</v>
      </c>
      <c r="AT6217" s="4" t="str">
        <f>CONCATENATE(AU6217,", ",AV6217,", ",AW6217,", ",AX6217,", ",AY6217,", ",AZ6217,", ",BA6217)</f>
        <v>Europe, France, FR, Bretagne, Ille-et-Vilaine, Rennes, Campus Institut Agro Rennes</v>
      </c>
      <c r="AU6217" s="1" t="s">
        <v>91</v>
      </c>
      <c r="AV6217" s="1" t="s">
        <v>92</v>
      </c>
      <c r="AW6217" s="1" t="s">
        <v>93</v>
      </c>
      <c r="AX6217" s="1" t="s">
        <v>94</v>
      </c>
      <c r="AY6217" s="1" t="s">
        <v>95</v>
      </c>
      <c r="AZ6217" s="1" t="s">
        <v>96</v>
      </c>
      <c r="BA6217" s="1" t="s">
        <v>5242</v>
      </c>
      <c r="BC6217" s="43"/>
      <c r="BF6217" s="43" t="s">
        <v>4596</v>
      </c>
      <c r="BG6217" s="43" t="s">
        <v>93</v>
      </c>
      <c r="BH6217" s="7" t="s">
        <v>97</v>
      </c>
      <c r="BJ6217" s="7" t="s">
        <v>98</v>
      </c>
      <c r="BK6217" s="7" t="s">
        <v>99</v>
      </c>
      <c r="BL6217" s="7" t="s">
        <v>4597</v>
      </c>
      <c r="BM6217" s="7" t="s">
        <v>4598</v>
      </c>
      <c r="BU6217" s="43">
        <v>1</v>
      </c>
      <c r="BW6217" s="43" t="s">
        <v>103</v>
      </c>
    </row>
    <row r="6218" spans="3:75" x14ac:dyDescent="0.35">
      <c r="C6218" s="43" t="str">
        <f t="shared" si="97"/>
        <v>IARA:BDT-09:2024: 6217</v>
      </c>
      <c r="D6218" s="43">
        <v>6217</v>
      </c>
      <c r="E6218" s="43" t="s">
        <v>5325</v>
      </c>
      <c r="F6218" s="1" t="s">
        <v>73</v>
      </c>
      <c r="G6218" s="43" t="s">
        <v>5272</v>
      </c>
      <c r="H6218" s="2">
        <v>45550</v>
      </c>
      <c r="J6218" s="12">
        <v>2024</v>
      </c>
      <c r="K6218" s="12">
        <v>9</v>
      </c>
      <c r="L6218" s="12">
        <v>15</v>
      </c>
      <c r="P6218" s="12" t="s">
        <v>75</v>
      </c>
      <c r="Q6218" s="12" t="str">
        <f>CONCATENATE(X6218," ",Y6218)</f>
        <v>Pica pica</v>
      </c>
      <c r="R6218" s="14" t="str">
        <f>CONCATENATE(S6218,", ",T6218,", ",U6218,", ",V6218,", ",W6218,", ",X6218,", ",Y6218)</f>
        <v>Animalia, Chordata, Aves, Passeriformes, Corvidae, Pica, pica</v>
      </c>
      <c r="S6218" s="6" t="s">
        <v>76</v>
      </c>
      <c r="T6218" s="6" t="s">
        <v>77</v>
      </c>
      <c r="U6218" s="6" t="s">
        <v>78</v>
      </c>
      <c r="V6218" s="6" t="s">
        <v>79</v>
      </c>
      <c r="W6218" s="6" t="s">
        <v>104</v>
      </c>
      <c r="X6218" s="6" t="s">
        <v>155</v>
      </c>
      <c r="Y6218" s="6" t="s">
        <v>156</v>
      </c>
      <c r="AA6218" s="12" t="s">
        <v>83</v>
      </c>
      <c r="AB6218" s="6" t="s">
        <v>84</v>
      </c>
      <c r="AC6218" s="12" t="s">
        <v>157</v>
      </c>
      <c r="AD6218" s="6" t="s">
        <v>4599</v>
      </c>
      <c r="AE6218" s="2">
        <v>45550</v>
      </c>
      <c r="AF6218" s="43" t="s">
        <v>87</v>
      </c>
      <c r="AG6218" s="7" t="s">
        <v>158</v>
      </c>
      <c r="AH6218" s="43" t="s">
        <v>3862</v>
      </c>
      <c r="AI6218" s="43" t="s">
        <v>3861</v>
      </c>
      <c r="AL6218" s="43">
        <v>10</v>
      </c>
      <c r="AN6218" s="46" t="s">
        <v>5240</v>
      </c>
      <c r="AO6218" s="5" t="s">
        <v>89</v>
      </c>
      <c r="AP6218" s="6" t="s">
        <v>4599</v>
      </c>
      <c r="AR6218" s="7" t="s">
        <v>90</v>
      </c>
      <c r="AT6218" s="4" t="str">
        <f>CONCATENATE(AU6218,", ",AV6218,", ",AW6218,", ",AX6218,", ",AY6218,", ",AZ6218,", ",BA6218)</f>
        <v>Europe, France, FR, Bretagne, Ille-et-Vilaine, Rennes, Campus Institut Agro Rennes</v>
      </c>
      <c r="AU6218" s="1" t="s">
        <v>91</v>
      </c>
      <c r="AV6218" s="1" t="s">
        <v>92</v>
      </c>
      <c r="AW6218" s="1" t="s">
        <v>93</v>
      </c>
      <c r="AX6218" s="1" t="s">
        <v>94</v>
      </c>
      <c r="AY6218" s="1" t="s">
        <v>95</v>
      </c>
      <c r="AZ6218" s="1" t="s">
        <v>96</v>
      </c>
      <c r="BA6218" s="1" t="s">
        <v>5242</v>
      </c>
      <c r="BC6218" s="43"/>
      <c r="BF6218" s="43" t="s">
        <v>4596</v>
      </c>
      <c r="BG6218" s="43" t="s">
        <v>93</v>
      </c>
      <c r="BH6218" s="7" t="s">
        <v>97</v>
      </c>
      <c r="BJ6218" s="7" t="s">
        <v>98</v>
      </c>
      <c r="BK6218" s="7" t="s">
        <v>99</v>
      </c>
      <c r="BL6218" s="7" t="s">
        <v>4597</v>
      </c>
      <c r="BM6218" s="7" t="s">
        <v>4598</v>
      </c>
      <c r="BU6218" s="43">
        <v>1</v>
      </c>
      <c r="BW6218" s="43" t="s">
        <v>103</v>
      </c>
    </row>
    <row r="6219" spans="3:75" x14ac:dyDescent="0.35">
      <c r="C6219" s="43" t="str">
        <f t="shared" si="97"/>
        <v>IARA:BDT-09:2024: 6218</v>
      </c>
      <c r="D6219" s="43">
        <v>6218</v>
      </c>
      <c r="E6219" s="43" t="s">
        <v>5325</v>
      </c>
      <c r="F6219" s="1" t="s">
        <v>73</v>
      </c>
      <c r="G6219" s="43" t="s">
        <v>5272</v>
      </c>
      <c r="H6219" s="2">
        <v>45550</v>
      </c>
      <c r="J6219" s="12">
        <v>2024</v>
      </c>
      <c r="K6219" s="12">
        <v>9</v>
      </c>
      <c r="L6219" s="12">
        <v>15</v>
      </c>
      <c r="P6219" s="12" t="s">
        <v>75</v>
      </c>
      <c r="Q6219" s="12" t="str">
        <f>CONCATENATE(X6219," ",Y6219)</f>
        <v>Columba palumbus</v>
      </c>
      <c r="R6219" s="14" t="str">
        <f>CONCATENATE(S6219,", ",T6219,", ",U6219,", ",V6219,", ",W6219,", ",X6219,", ",Y6219)</f>
        <v>Animalia, Chordata, Aves, Columbiformes, Columbidae, Columba, palumbus</v>
      </c>
      <c r="S6219" s="6" t="s">
        <v>76</v>
      </c>
      <c r="T6219" s="6" t="s">
        <v>77</v>
      </c>
      <c r="U6219" s="6" t="s">
        <v>78</v>
      </c>
      <c r="V6219" s="12" t="s">
        <v>159</v>
      </c>
      <c r="W6219" s="12" t="s">
        <v>160</v>
      </c>
      <c r="X6219" s="12" t="s">
        <v>161</v>
      </c>
      <c r="Y6219" s="12" t="s">
        <v>162</v>
      </c>
      <c r="AA6219" s="12" t="s">
        <v>83</v>
      </c>
      <c r="AB6219" s="6" t="s">
        <v>84</v>
      </c>
      <c r="AC6219" s="12" t="s">
        <v>163</v>
      </c>
      <c r="AD6219" s="6" t="s">
        <v>4599</v>
      </c>
      <c r="AE6219" s="2">
        <v>45550</v>
      </c>
      <c r="AF6219" s="43" t="s">
        <v>87</v>
      </c>
      <c r="AG6219" s="7" t="s">
        <v>164</v>
      </c>
      <c r="AH6219" s="43" t="s">
        <v>3864</v>
      </c>
      <c r="AI6219" s="43" t="s">
        <v>3863</v>
      </c>
      <c r="AL6219" s="43">
        <v>10</v>
      </c>
      <c r="AN6219" s="46" t="s">
        <v>5240</v>
      </c>
      <c r="AO6219" s="5" t="s">
        <v>89</v>
      </c>
      <c r="AP6219" s="6" t="s">
        <v>4599</v>
      </c>
      <c r="AR6219" s="7" t="s">
        <v>90</v>
      </c>
      <c r="AT6219" s="4" t="str">
        <f>CONCATENATE(AU6219,", ",AV6219,", ",AW6219,", ",AX6219,", ",AY6219,", ",AZ6219,", ",BA6219)</f>
        <v>Europe, France, FR, Bretagne, Ille-et-Vilaine, Rennes, Campus Institut Agro Rennes</v>
      </c>
      <c r="AU6219" s="1" t="s">
        <v>91</v>
      </c>
      <c r="AV6219" s="1" t="s">
        <v>92</v>
      </c>
      <c r="AW6219" s="1" t="s">
        <v>93</v>
      </c>
      <c r="AX6219" s="1" t="s">
        <v>94</v>
      </c>
      <c r="AY6219" s="1" t="s">
        <v>95</v>
      </c>
      <c r="AZ6219" s="1" t="s">
        <v>96</v>
      </c>
      <c r="BA6219" s="1" t="s">
        <v>5242</v>
      </c>
      <c r="BC6219" s="43"/>
      <c r="BF6219" s="43" t="s">
        <v>4596</v>
      </c>
      <c r="BG6219" s="43" t="s">
        <v>93</v>
      </c>
      <c r="BH6219" s="7" t="s">
        <v>97</v>
      </c>
      <c r="BJ6219" s="7" t="s">
        <v>98</v>
      </c>
      <c r="BK6219" s="7" t="s">
        <v>99</v>
      </c>
      <c r="BL6219" s="7" t="s">
        <v>4597</v>
      </c>
      <c r="BM6219" s="7" t="s">
        <v>4598</v>
      </c>
      <c r="BU6219" s="43">
        <v>1</v>
      </c>
      <c r="BW6219" s="43" t="s">
        <v>103</v>
      </c>
    </row>
    <row r="6220" spans="3:75" x14ac:dyDescent="0.35">
      <c r="C6220" s="43" t="str">
        <f t="shared" si="97"/>
        <v>IARA:BDT-09:2024: 6219</v>
      </c>
      <c r="D6220" s="43">
        <v>6219</v>
      </c>
      <c r="E6220" s="43" t="s">
        <v>5325</v>
      </c>
      <c r="F6220" s="1" t="s">
        <v>73</v>
      </c>
      <c r="G6220" s="43" t="s">
        <v>5272</v>
      </c>
      <c r="H6220" s="2">
        <v>45550</v>
      </c>
      <c r="J6220" s="12">
        <v>2024</v>
      </c>
      <c r="K6220" s="12">
        <v>9</v>
      </c>
      <c r="L6220" s="12">
        <v>15</v>
      </c>
      <c r="P6220" s="12" t="s">
        <v>75</v>
      </c>
      <c r="Q6220" s="12" t="str">
        <f>CONCATENATE(X6220," ",Y6220)</f>
        <v>Erithacus rubecula</v>
      </c>
      <c r="R6220" s="14" t="str">
        <f>CONCATENATE(S6220,", ",T6220,", ",U6220,", ",V6220,", ",W6220,", ",X6220,", ",Y6220)</f>
        <v>Animalia, Chordata, Aves, Passeriformes, Muscicapidae, Erithacus, rubecula</v>
      </c>
      <c r="S6220" s="6" t="s">
        <v>76</v>
      </c>
      <c r="T6220" s="6" t="s">
        <v>77</v>
      </c>
      <c r="U6220" s="6" t="s">
        <v>78</v>
      </c>
      <c r="V6220" s="12" t="s">
        <v>79</v>
      </c>
      <c r="W6220" s="12" t="s">
        <v>182</v>
      </c>
      <c r="X6220" s="12" t="s">
        <v>183</v>
      </c>
      <c r="Y6220" s="12" t="s">
        <v>184</v>
      </c>
      <c r="AA6220" s="12" t="s">
        <v>83</v>
      </c>
      <c r="AB6220" s="6" t="s">
        <v>84</v>
      </c>
      <c r="AC6220" s="12" t="s">
        <v>185</v>
      </c>
      <c r="AD6220" s="6" t="s">
        <v>4599</v>
      </c>
      <c r="AE6220" s="2">
        <v>45550</v>
      </c>
      <c r="AF6220" s="43" t="s">
        <v>87</v>
      </c>
      <c r="AG6220" s="7" t="s">
        <v>186</v>
      </c>
      <c r="AH6220" s="43" t="s">
        <v>3866</v>
      </c>
      <c r="AI6220" s="43" t="s">
        <v>3865</v>
      </c>
      <c r="AL6220" s="43">
        <v>10</v>
      </c>
      <c r="AN6220" s="46" t="s">
        <v>5240</v>
      </c>
      <c r="AO6220" s="5" t="s">
        <v>89</v>
      </c>
      <c r="AP6220" s="6" t="s">
        <v>4599</v>
      </c>
      <c r="AR6220" s="7" t="s">
        <v>90</v>
      </c>
      <c r="AT6220" s="4" t="str">
        <f>CONCATENATE(AU6220,", ",AV6220,", ",AW6220,", ",AX6220,", ",AY6220,", ",AZ6220,", ",BA6220)</f>
        <v>Europe, France, FR, Bretagne, Ille-et-Vilaine, Rennes, Campus Institut Agro Rennes</v>
      </c>
      <c r="AU6220" s="1" t="s">
        <v>91</v>
      </c>
      <c r="AV6220" s="1" t="s">
        <v>92</v>
      </c>
      <c r="AW6220" s="1" t="s">
        <v>93</v>
      </c>
      <c r="AX6220" s="1" t="s">
        <v>94</v>
      </c>
      <c r="AY6220" s="1" t="s">
        <v>95</v>
      </c>
      <c r="AZ6220" s="1" t="s">
        <v>96</v>
      </c>
      <c r="BA6220" s="1" t="s">
        <v>5242</v>
      </c>
      <c r="BC6220" s="43"/>
      <c r="BF6220" s="43" t="s">
        <v>4596</v>
      </c>
      <c r="BG6220" s="43" t="s">
        <v>93</v>
      </c>
      <c r="BH6220" s="7" t="s">
        <v>97</v>
      </c>
      <c r="BJ6220" s="7" t="s">
        <v>98</v>
      </c>
      <c r="BK6220" s="7" t="s">
        <v>99</v>
      </c>
      <c r="BL6220" s="7" t="s">
        <v>4597</v>
      </c>
      <c r="BM6220" s="7" t="s">
        <v>4598</v>
      </c>
      <c r="BU6220" s="43">
        <v>1</v>
      </c>
      <c r="BW6220" s="43" t="s">
        <v>103</v>
      </c>
    </row>
    <row r="6221" spans="3:75" x14ac:dyDescent="0.35">
      <c r="C6221" s="43" t="str">
        <f t="shared" si="97"/>
        <v>IARA:BDT-09:2024: 6220</v>
      </c>
      <c r="D6221" s="43">
        <v>6220</v>
      </c>
      <c r="E6221" s="43" t="s">
        <v>5325</v>
      </c>
      <c r="F6221" s="1" t="s">
        <v>73</v>
      </c>
      <c r="G6221" s="43" t="s">
        <v>5272</v>
      </c>
      <c r="H6221" s="2">
        <v>45550</v>
      </c>
      <c r="J6221" s="12">
        <v>2024</v>
      </c>
      <c r="K6221" s="12">
        <v>9</v>
      </c>
      <c r="L6221" s="12">
        <v>15</v>
      </c>
      <c r="P6221" s="12" t="s">
        <v>75</v>
      </c>
      <c r="Q6221" s="12" t="str">
        <f>CONCATENATE(X6221," ",Y6221)</f>
        <v>Cyanistes caeruleus</v>
      </c>
      <c r="R6221" s="14" t="str">
        <f>CONCATENATE(S6221,", ",T6221,", ",U6221,", ",V6221,", ",W6221,", ",X6221,", ",Y6221)</f>
        <v>Animalia, Chordata, Aves, Passeriformes, Paridae, Cyanistes, caeruleus</v>
      </c>
      <c r="S6221" s="6" t="s">
        <v>76</v>
      </c>
      <c r="T6221" s="6" t="s">
        <v>77</v>
      </c>
      <c r="U6221" s="6" t="s">
        <v>78</v>
      </c>
      <c r="V6221" s="12" t="s">
        <v>79</v>
      </c>
      <c r="W6221" s="12" t="s">
        <v>135</v>
      </c>
      <c r="X6221" s="12" t="s">
        <v>136</v>
      </c>
      <c r="Y6221" s="12" t="s">
        <v>137</v>
      </c>
      <c r="AA6221" s="12" t="s">
        <v>83</v>
      </c>
      <c r="AB6221" s="6" t="s">
        <v>84</v>
      </c>
      <c r="AC6221" s="12" t="s">
        <v>138</v>
      </c>
      <c r="AD6221" s="6" t="s">
        <v>4599</v>
      </c>
      <c r="AE6221" s="2">
        <v>45550</v>
      </c>
      <c r="AF6221" s="43" t="s">
        <v>87</v>
      </c>
      <c r="AG6221" s="7" t="s">
        <v>139</v>
      </c>
      <c r="AH6221" s="43" t="s">
        <v>3868</v>
      </c>
      <c r="AI6221" s="43" t="s">
        <v>3867</v>
      </c>
      <c r="AL6221" s="43">
        <v>10</v>
      </c>
      <c r="AN6221" s="46" t="s">
        <v>5240</v>
      </c>
      <c r="AO6221" s="5" t="s">
        <v>89</v>
      </c>
      <c r="AP6221" s="6" t="s">
        <v>4599</v>
      </c>
      <c r="AR6221" s="7" t="s">
        <v>90</v>
      </c>
      <c r="AT6221" s="4" t="str">
        <f>CONCATENATE(AU6221,", ",AV6221,", ",AW6221,", ",AX6221,", ",AY6221,", ",AZ6221,", ",BA6221)</f>
        <v>Europe, France, FR, Bretagne, Ille-et-Vilaine, Rennes, Campus Institut Agro Rennes</v>
      </c>
      <c r="AU6221" s="1" t="s">
        <v>91</v>
      </c>
      <c r="AV6221" s="1" t="s">
        <v>92</v>
      </c>
      <c r="AW6221" s="1" t="s">
        <v>93</v>
      </c>
      <c r="AX6221" s="1" t="s">
        <v>94</v>
      </c>
      <c r="AY6221" s="1" t="s">
        <v>95</v>
      </c>
      <c r="AZ6221" s="1" t="s">
        <v>96</v>
      </c>
      <c r="BA6221" s="1" t="s">
        <v>5242</v>
      </c>
      <c r="BC6221" s="43"/>
      <c r="BF6221" s="43" t="s">
        <v>4596</v>
      </c>
      <c r="BG6221" s="43" t="s">
        <v>93</v>
      </c>
      <c r="BH6221" s="7" t="s">
        <v>97</v>
      </c>
      <c r="BJ6221" s="7" t="s">
        <v>98</v>
      </c>
      <c r="BK6221" s="7" t="s">
        <v>99</v>
      </c>
      <c r="BL6221" s="7" t="s">
        <v>4597</v>
      </c>
      <c r="BM6221" s="7" t="s">
        <v>4598</v>
      </c>
      <c r="BU6221" s="43">
        <v>1</v>
      </c>
      <c r="BW6221" s="43" t="s">
        <v>103</v>
      </c>
    </row>
    <row r="6222" spans="3:75" x14ac:dyDescent="0.35">
      <c r="C6222" s="43" t="str">
        <f t="shared" si="97"/>
        <v>IARA:BDT-09:2024: 6221</v>
      </c>
      <c r="D6222" s="43">
        <v>6221</v>
      </c>
      <c r="E6222" s="43" t="s">
        <v>5325</v>
      </c>
      <c r="F6222" s="1" t="s">
        <v>73</v>
      </c>
      <c r="G6222" s="43" t="s">
        <v>5272</v>
      </c>
      <c r="H6222" s="2">
        <v>45550</v>
      </c>
      <c r="J6222" s="12">
        <v>2024</v>
      </c>
      <c r="K6222" s="12">
        <v>9</v>
      </c>
      <c r="L6222" s="12">
        <v>15</v>
      </c>
      <c r="P6222" s="12" t="s">
        <v>75</v>
      </c>
      <c r="Q6222" s="12" t="str">
        <f>CONCATENATE(X6222," ",Y6222)</f>
        <v>Erithacus rubecula</v>
      </c>
      <c r="R6222" s="14" t="str">
        <f>CONCATENATE(S6222,", ",T6222,", ",U6222,", ",V6222,", ",W6222,", ",X6222,", ",Y6222)</f>
        <v>Animalia, Chordata, Aves, Passeriformes, Muscicapidae, Erithacus, rubecula</v>
      </c>
      <c r="S6222" s="6" t="s">
        <v>76</v>
      </c>
      <c r="T6222" s="6" t="s">
        <v>77</v>
      </c>
      <c r="U6222" s="6" t="s">
        <v>78</v>
      </c>
      <c r="V6222" s="12" t="s">
        <v>79</v>
      </c>
      <c r="W6222" s="12" t="s">
        <v>182</v>
      </c>
      <c r="X6222" s="12" t="s">
        <v>183</v>
      </c>
      <c r="Y6222" s="12" t="s">
        <v>184</v>
      </c>
      <c r="AA6222" s="12" t="s">
        <v>83</v>
      </c>
      <c r="AB6222" s="6" t="s">
        <v>84</v>
      </c>
      <c r="AC6222" s="12" t="s">
        <v>185</v>
      </c>
      <c r="AD6222" s="6" t="s">
        <v>4599</v>
      </c>
      <c r="AE6222" s="2">
        <v>45550</v>
      </c>
      <c r="AF6222" s="43" t="s">
        <v>87</v>
      </c>
      <c r="AG6222" s="7" t="s">
        <v>186</v>
      </c>
      <c r="AH6222" s="43" t="s">
        <v>3870</v>
      </c>
      <c r="AI6222" s="43" t="s">
        <v>3869</v>
      </c>
      <c r="AL6222" s="43">
        <v>10</v>
      </c>
      <c r="AN6222" s="46" t="s">
        <v>5240</v>
      </c>
      <c r="AO6222" s="5" t="s">
        <v>89</v>
      </c>
      <c r="AP6222" s="6" t="s">
        <v>4599</v>
      </c>
      <c r="AR6222" s="7" t="s">
        <v>90</v>
      </c>
      <c r="AT6222" s="4" t="str">
        <f>CONCATENATE(AU6222,", ",AV6222,", ",AW6222,", ",AX6222,", ",AY6222,", ",AZ6222,", ",BA6222)</f>
        <v>Europe, France, FR, Bretagne, Ille-et-Vilaine, Rennes, Campus Institut Agro Rennes</v>
      </c>
      <c r="AU6222" s="1" t="s">
        <v>91</v>
      </c>
      <c r="AV6222" s="1" t="s">
        <v>92</v>
      </c>
      <c r="AW6222" s="1" t="s">
        <v>93</v>
      </c>
      <c r="AX6222" s="1" t="s">
        <v>94</v>
      </c>
      <c r="AY6222" s="1" t="s">
        <v>95</v>
      </c>
      <c r="AZ6222" s="1" t="s">
        <v>96</v>
      </c>
      <c r="BA6222" s="1" t="s">
        <v>5242</v>
      </c>
      <c r="BC6222" s="43"/>
      <c r="BF6222" s="43" t="s">
        <v>4596</v>
      </c>
      <c r="BG6222" s="43" t="s">
        <v>93</v>
      </c>
      <c r="BH6222" s="7" t="s">
        <v>97</v>
      </c>
      <c r="BJ6222" s="7" t="s">
        <v>98</v>
      </c>
      <c r="BK6222" s="7" t="s">
        <v>99</v>
      </c>
      <c r="BL6222" s="7" t="s">
        <v>4597</v>
      </c>
      <c r="BM6222" s="7" t="s">
        <v>4598</v>
      </c>
      <c r="BU6222" s="43">
        <v>1</v>
      </c>
      <c r="BW6222" s="43" t="s">
        <v>103</v>
      </c>
    </row>
    <row r="6223" spans="3:75" x14ac:dyDescent="0.35">
      <c r="C6223" s="43" t="str">
        <f t="shared" si="97"/>
        <v>IARA:BDT-09:2024: 6222</v>
      </c>
      <c r="D6223" s="43">
        <v>6222</v>
      </c>
      <c r="E6223" s="43" t="s">
        <v>5325</v>
      </c>
      <c r="F6223" s="1" t="s">
        <v>73</v>
      </c>
      <c r="G6223" s="43" t="s">
        <v>5272</v>
      </c>
      <c r="H6223" s="2">
        <v>45550</v>
      </c>
      <c r="J6223" s="12">
        <v>2024</v>
      </c>
      <c r="K6223" s="12">
        <v>9</v>
      </c>
      <c r="L6223" s="12">
        <v>15</v>
      </c>
      <c r="P6223" s="12" t="s">
        <v>75</v>
      </c>
      <c r="Q6223" s="12" t="str">
        <f>CONCATENATE(X6223," ",Y6223)</f>
        <v>Columba palumbus</v>
      </c>
      <c r="R6223" s="14" t="str">
        <f>CONCATENATE(S6223,", ",T6223,", ",U6223,", ",V6223,", ",W6223,", ",X6223,", ",Y6223)</f>
        <v>Animalia, Chordata, Aves, Columbiformes, Columbidae, Columba, palumbus</v>
      </c>
      <c r="S6223" s="6" t="s">
        <v>76</v>
      </c>
      <c r="T6223" s="6" t="s">
        <v>77</v>
      </c>
      <c r="U6223" s="6" t="s">
        <v>78</v>
      </c>
      <c r="V6223" s="12" t="s">
        <v>159</v>
      </c>
      <c r="W6223" s="12" t="s">
        <v>160</v>
      </c>
      <c r="X6223" s="12" t="s">
        <v>161</v>
      </c>
      <c r="Y6223" s="12" t="s">
        <v>162</v>
      </c>
      <c r="AA6223" s="12" t="s">
        <v>83</v>
      </c>
      <c r="AB6223" s="6" t="s">
        <v>84</v>
      </c>
      <c r="AC6223" s="12" t="s">
        <v>163</v>
      </c>
      <c r="AD6223" s="6" t="s">
        <v>4599</v>
      </c>
      <c r="AE6223" s="2">
        <v>45550</v>
      </c>
      <c r="AF6223" s="43" t="s">
        <v>87</v>
      </c>
      <c r="AG6223" s="7" t="s">
        <v>164</v>
      </c>
      <c r="AH6223" s="43" t="s">
        <v>3872</v>
      </c>
      <c r="AI6223" s="43" t="s">
        <v>3871</v>
      </c>
      <c r="AL6223" s="43">
        <v>10</v>
      </c>
      <c r="AN6223" s="46" t="s">
        <v>5240</v>
      </c>
      <c r="AO6223" s="5" t="s">
        <v>89</v>
      </c>
      <c r="AP6223" s="6" t="s">
        <v>4599</v>
      </c>
      <c r="AR6223" s="7" t="s">
        <v>90</v>
      </c>
      <c r="AT6223" s="4" t="str">
        <f>CONCATENATE(AU6223,", ",AV6223,", ",AW6223,", ",AX6223,", ",AY6223,", ",AZ6223,", ",BA6223)</f>
        <v>Europe, France, FR, Bretagne, Ille-et-Vilaine, Rennes, Campus Institut Agro Rennes</v>
      </c>
      <c r="AU6223" s="1" t="s">
        <v>91</v>
      </c>
      <c r="AV6223" s="1" t="s">
        <v>92</v>
      </c>
      <c r="AW6223" s="1" t="s">
        <v>93</v>
      </c>
      <c r="AX6223" s="1" t="s">
        <v>94</v>
      </c>
      <c r="AY6223" s="1" t="s">
        <v>95</v>
      </c>
      <c r="AZ6223" s="1" t="s">
        <v>96</v>
      </c>
      <c r="BA6223" s="1" t="s">
        <v>5242</v>
      </c>
      <c r="BC6223" s="43"/>
      <c r="BF6223" s="43" t="s">
        <v>4596</v>
      </c>
      <c r="BG6223" s="43" t="s">
        <v>93</v>
      </c>
      <c r="BH6223" s="7" t="s">
        <v>97</v>
      </c>
      <c r="BJ6223" s="7" t="s">
        <v>98</v>
      </c>
      <c r="BK6223" s="7" t="s">
        <v>99</v>
      </c>
      <c r="BL6223" s="7" t="s">
        <v>4597</v>
      </c>
      <c r="BM6223" s="7" t="s">
        <v>4598</v>
      </c>
      <c r="BU6223" s="43">
        <v>1</v>
      </c>
      <c r="BW6223" s="43" t="s">
        <v>103</v>
      </c>
    </row>
    <row r="6224" spans="3:75" x14ac:dyDescent="0.35">
      <c r="C6224" s="43" t="str">
        <f t="shared" si="97"/>
        <v>IARA:BDT-09:2024: 6223</v>
      </c>
      <c r="D6224" s="43">
        <v>6223</v>
      </c>
      <c r="E6224" s="43" t="s">
        <v>5325</v>
      </c>
      <c r="F6224" s="1" t="s">
        <v>73</v>
      </c>
      <c r="G6224" s="43" t="s">
        <v>5272</v>
      </c>
      <c r="H6224" s="2">
        <v>45550</v>
      </c>
      <c r="J6224" s="12">
        <v>2024</v>
      </c>
      <c r="K6224" s="12">
        <v>9</v>
      </c>
      <c r="L6224" s="12">
        <v>15</v>
      </c>
      <c r="P6224" s="12" t="s">
        <v>75</v>
      </c>
      <c r="Q6224" s="12" t="str">
        <f>CONCATENATE(X6224," ",Y6224)</f>
        <v>Columba palumbus</v>
      </c>
      <c r="R6224" s="14" t="str">
        <f>CONCATENATE(S6224,", ",T6224,", ",U6224,", ",V6224,", ",W6224,", ",X6224,", ",Y6224)</f>
        <v>Animalia, Chordata, Aves, Columbiformes, Columbidae, Columba, palumbus</v>
      </c>
      <c r="S6224" s="6" t="s">
        <v>76</v>
      </c>
      <c r="T6224" s="6" t="s">
        <v>77</v>
      </c>
      <c r="U6224" s="6" t="s">
        <v>78</v>
      </c>
      <c r="V6224" s="12" t="s">
        <v>159</v>
      </c>
      <c r="W6224" s="12" t="s">
        <v>160</v>
      </c>
      <c r="X6224" s="12" t="s">
        <v>161</v>
      </c>
      <c r="Y6224" s="12" t="s">
        <v>162</v>
      </c>
      <c r="AA6224" s="12" t="s">
        <v>83</v>
      </c>
      <c r="AB6224" s="6" t="s">
        <v>84</v>
      </c>
      <c r="AC6224" s="12" t="s">
        <v>163</v>
      </c>
      <c r="AD6224" s="6" t="s">
        <v>4599</v>
      </c>
      <c r="AE6224" s="2">
        <v>45550</v>
      </c>
      <c r="AF6224" s="43" t="s">
        <v>87</v>
      </c>
      <c r="AG6224" s="7" t="s">
        <v>164</v>
      </c>
      <c r="AH6224" s="43" t="s">
        <v>3872</v>
      </c>
      <c r="AI6224" s="43" t="s">
        <v>3871</v>
      </c>
      <c r="AL6224" s="43">
        <v>10</v>
      </c>
      <c r="AN6224" s="46" t="s">
        <v>5240</v>
      </c>
      <c r="AO6224" s="5" t="s">
        <v>89</v>
      </c>
      <c r="AP6224" s="6" t="s">
        <v>4599</v>
      </c>
      <c r="AR6224" s="7" t="s">
        <v>90</v>
      </c>
      <c r="AT6224" s="4" t="str">
        <f>CONCATENATE(AU6224,", ",AV6224,", ",AW6224,", ",AX6224,", ",AY6224,", ",AZ6224,", ",BA6224)</f>
        <v>Europe, France, FR, Bretagne, Ille-et-Vilaine, Rennes, Campus Institut Agro Rennes</v>
      </c>
      <c r="AU6224" s="1" t="s">
        <v>91</v>
      </c>
      <c r="AV6224" s="1" t="s">
        <v>92</v>
      </c>
      <c r="AW6224" s="1" t="s">
        <v>93</v>
      </c>
      <c r="AX6224" s="1" t="s">
        <v>94</v>
      </c>
      <c r="AY6224" s="1" t="s">
        <v>95</v>
      </c>
      <c r="AZ6224" s="1" t="s">
        <v>96</v>
      </c>
      <c r="BA6224" s="1" t="s">
        <v>5242</v>
      </c>
      <c r="BC6224" s="43"/>
      <c r="BF6224" s="43" t="s">
        <v>4596</v>
      </c>
      <c r="BG6224" s="43" t="s">
        <v>93</v>
      </c>
      <c r="BH6224" s="7" t="s">
        <v>97</v>
      </c>
      <c r="BJ6224" s="7" t="s">
        <v>98</v>
      </c>
      <c r="BK6224" s="7" t="s">
        <v>99</v>
      </c>
      <c r="BL6224" s="7" t="s">
        <v>4597</v>
      </c>
      <c r="BM6224" s="7" t="s">
        <v>4598</v>
      </c>
      <c r="BU6224" s="43">
        <v>1</v>
      </c>
      <c r="BW6224" s="43" t="s">
        <v>103</v>
      </c>
    </row>
    <row r="6225" spans="3:75" x14ac:dyDescent="0.35">
      <c r="C6225" s="43" t="str">
        <f t="shared" si="97"/>
        <v>IARA:BDT-09:2024: 6224</v>
      </c>
      <c r="D6225" s="43">
        <v>6224</v>
      </c>
      <c r="E6225" s="43" t="s">
        <v>5325</v>
      </c>
      <c r="F6225" s="1" t="s">
        <v>73</v>
      </c>
      <c r="G6225" s="43" t="s">
        <v>5272</v>
      </c>
      <c r="H6225" s="2">
        <v>45550</v>
      </c>
      <c r="J6225" s="12">
        <v>2024</v>
      </c>
      <c r="K6225" s="12">
        <v>9</v>
      </c>
      <c r="L6225" s="12">
        <v>15</v>
      </c>
      <c r="P6225" s="12" t="s">
        <v>75</v>
      </c>
      <c r="Q6225" s="12" t="str">
        <f>CONCATENATE(X6225," ",Y6225)</f>
        <v>Sitta europaea</v>
      </c>
      <c r="R6225" s="14" t="str">
        <f>CONCATENATE(S6225,", ",T6225,", ",U6225,", ",V6225,", ",W6225,", ",X6225,", ",Y6225)</f>
        <v>Animalia, Chordata, Aves, Passeriformes, Sittidae, Sitta, europaea</v>
      </c>
      <c r="S6225" s="6" t="s">
        <v>76</v>
      </c>
      <c r="T6225" s="6" t="s">
        <v>77</v>
      </c>
      <c r="U6225" s="6" t="s">
        <v>78</v>
      </c>
      <c r="V6225" s="12" t="s">
        <v>79</v>
      </c>
      <c r="W6225" s="12" t="s">
        <v>187</v>
      </c>
      <c r="X6225" s="12" t="s">
        <v>188</v>
      </c>
      <c r="Y6225" s="12" t="s">
        <v>189</v>
      </c>
      <c r="AA6225" s="12" t="s">
        <v>83</v>
      </c>
      <c r="AB6225" s="6" t="s">
        <v>84</v>
      </c>
      <c r="AC6225" s="12" t="s">
        <v>190</v>
      </c>
      <c r="AD6225" s="6" t="s">
        <v>4599</v>
      </c>
      <c r="AE6225" s="2">
        <v>45550</v>
      </c>
      <c r="AF6225" s="43" t="s">
        <v>87</v>
      </c>
      <c r="AG6225" s="7" t="s">
        <v>191</v>
      </c>
      <c r="AH6225" s="43" t="s">
        <v>3874</v>
      </c>
      <c r="AI6225" s="43" t="s">
        <v>3873</v>
      </c>
      <c r="AL6225" s="43">
        <v>10</v>
      </c>
      <c r="AN6225" s="46" t="s">
        <v>5240</v>
      </c>
      <c r="AO6225" s="5" t="s">
        <v>89</v>
      </c>
      <c r="AP6225" s="6" t="s">
        <v>4599</v>
      </c>
      <c r="AR6225" s="7" t="s">
        <v>90</v>
      </c>
      <c r="AT6225" s="4" t="str">
        <f>CONCATENATE(AU6225,", ",AV6225,", ",AW6225,", ",AX6225,", ",AY6225,", ",AZ6225,", ",BA6225)</f>
        <v>Europe, France, FR, Bretagne, Ille-et-Vilaine, Rennes, Campus Institut Agro Rennes</v>
      </c>
      <c r="AU6225" s="1" t="s">
        <v>91</v>
      </c>
      <c r="AV6225" s="1" t="s">
        <v>92</v>
      </c>
      <c r="AW6225" s="1" t="s">
        <v>93</v>
      </c>
      <c r="AX6225" s="1" t="s">
        <v>94</v>
      </c>
      <c r="AY6225" s="1" t="s">
        <v>95</v>
      </c>
      <c r="AZ6225" s="1" t="s">
        <v>96</v>
      </c>
      <c r="BA6225" s="1" t="s">
        <v>5242</v>
      </c>
      <c r="BC6225" s="43"/>
      <c r="BF6225" s="43" t="s">
        <v>4596</v>
      </c>
      <c r="BG6225" s="43" t="s">
        <v>93</v>
      </c>
      <c r="BH6225" s="7" t="s">
        <v>97</v>
      </c>
      <c r="BJ6225" s="7" t="s">
        <v>98</v>
      </c>
      <c r="BK6225" s="7" t="s">
        <v>99</v>
      </c>
      <c r="BL6225" s="7" t="s">
        <v>4597</v>
      </c>
      <c r="BM6225" s="7" t="s">
        <v>4598</v>
      </c>
      <c r="BU6225" s="43">
        <v>1</v>
      </c>
      <c r="BW6225" s="43" t="s">
        <v>103</v>
      </c>
    </row>
    <row r="6226" spans="3:75" x14ac:dyDescent="0.35">
      <c r="C6226" s="43" t="str">
        <f t="shared" si="97"/>
        <v>IARA:BDT-09:2024: 6225</v>
      </c>
      <c r="D6226" s="43">
        <v>6225</v>
      </c>
      <c r="E6226" s="43" t="s">
        <v>5325</v>
      </c>
      <c r="F6226" s="1" t="s">
        <v>73</v>
      </c>
      <c r="G6226" s="43" t="s">
        <v>5272</v>
      </c>
      <c r="H6226" s="2">
        <v>45550</v>
      </c>
      <c r="J6226" s="12">
        <v>2024</v>
      </c>
      <c r="K6226" s="12">
        <v>9</v>
      </c>
      <c r="L6226" s="12">
        <v>15</v>
      </c>
      <c r="P6226" s="12" t="s">
        <v>75</v>
      </c>
      <c r="Q6226" s="12" t="str">
        <f>CONCATENATE(X6226," ",Y6226)</f>
        <v>Passer domesticus</v>
      </c>
      <c r="R6226" s="14" t="str">
        <f>CONCATENATE(S6226,", ",T6226,", ",U6226,", ",V6226,", ",W6226,", ",X6226,", ",Y6226)</f>
        <v>Animalia, Chordata, Aves, Passeriformes, Passeridae, Passer, domesticus</v>
      </c>
      <c r="S6226" s="6" t="s">
        <v>76</v>
      </c>
      <c r="T6226" s="6" t="s">
        <v>77</v>
      </c>
      <c r="U6226" s="6" t="s">
        <v>78</v>
      </c>
      <c r="V6226" s="12" t="s">
        <v>79</v>
      </c>
      <c r="W6226" s="12" t="s">
        <v>144</v>
      </c>
      <c r="X6226" s="12" t="s">
        <v>145</v>
      </c>
      <c r="Y6226" s="12" t="s">
        <v>146</v>
      </c>
      <c r="AA6226" s="12" t="s">
        <v>83</v>
      </c>
      <c r="AB6226" s="6" t="s">
        <v>84</v>
      </c>
      <c r="AC6226" s="12" t="s">
        <v>147</v>
      </c>
      <c r="AD6226" s="6" t="s">
        <v>4599</v>
      </c>
      <c r="AE6226" s="2">
        <v>45550</v>
      </c>
      <c r="AF6226" s="43" t="s">
        <v>87</v>
      </c>
      <c r="AG6226" s="7" t="s">
        <v>148</v>
      </c>
      <c r="AH6226" s="43" t="s">
        <v>3876</v>
      </c>
      <c r="AI6226" s="43" t="s">
        <v>3875</v>
      </c>
      <c r="AL6226" s="43">
        <v>10</v>
      </c>
      <c r="AN6226" s="46" t="s">
        <v>5240</v>
      </c>
      <c r="AO6226" s="5" t="s">
        <v>89</v>
      </c>
      <c r="AP6226" s="6" t="s">
        <v>4599</v>
      </c>
      <c r="AR6226" s="7" t="s">
        <v>90</v>
      </c>
      <c r="AT6226" s="4" t="str">
        <f>CONCATENATE(AU6226,", ",AV6226,", ",AW6226,", ",AX6226,", ",AY6226,", ",AZ6226,", ",BA6226)</f>
        <v>Europe, France, FR, Bretagne, Ille-et-Vilaine, Rennes, Campus Institut Agro Rennes</v>
      </c>
      <c r="AU6226" s="1" t="s">
        <v>91</v>
      </c>
      <c r="AV6226" s="1" t="s">
        <v>92</v>
      </c>
      <c r="AW6226" s="1" t="s">
        <v>93</v>
      </c>
      <c r="AX6226" s="1" t="s">
        <v>94</v>
      </c>
      <c r="AY6226" s="1" t="s">
        <v>95</v>
      </c>
      <c r="AZ6226" s="1" t="s">
        <v>96</v>
      </c>
      <c r="BA6226" s="1" t="s">
        <v>5242</v>
      </c>
      <c r="BC6226" s="43"/>
      <c r="BF6226" s="43" t="s">
        <v>4596</v>
      </c>
      <c r="BG6226" s="43" t="s">
        <v>93</v>
      </c>
      <c r="BH6226" s="7" t="s">
        <v>97</v>
      </c>
      <c r="BJ6226" s="7" t="s">
        <v>98</v>
      </c>
      <c r="BK6226" s="7" t="s">
        <v>99</v>
      </c>
      <c r="BL6226" s="7" t="s">
        <v>4597</v>
      </c>
      <c r="BM6226" s="7" t="s">
        <v>4598</v>
      </c>
      <c r="BU6226" s="43">
        <v>1</v>
      </c>
      <c r="BW6226" s="43" t="s">
        <v>103</v>
      </c>
    </row>
    <row r="6227" spans="3:75" x14ac:dyDescent="0.35">
      <c r="C6227" s="43" t="str">
        <f t="shared" si="97"/>
        <v>IARA:BDT-09:2024: 6226</v>
      </c>
      <c r="D6227" s="43">
        <v>6226</v>
      </c>
      <c r="E6227" s="43" t="s">
        <v>5325</v>
      </c>
      <c r="F6227" s="1" t="s">
        <v>73</v>
      </c>
      <c r="G6227" s="43" t="s">
        <v>5272</v>
      </c>
      <c r="H6227" s="2">
        <v>45550</v>
      </c>
      <c r="J6227" s="12">
        <v>2024</v>
      </c>
      <c r="K6227" s="12">
        <v>9</v>
      </c>
      <c r="L6227" s="12">
        <v>15</v>
      </c>
      <c r="P6227" s="12" t="s">
        <v>75</v>
      </c>
      <c r="Q6227" s="12" t="str">
        <f>CONCATENATE(X6227," ",Y6227)</f>
        <v>Cyanistes caeruleus</v>
      </c>
      <c r="R6227" s="14" t="str">
        <f>CONCATENATE(S6227,", ",T6227,", ",U6227,", ",V6227,", ",W6227,", ",X6227,", ",Y6227)</f>
        <v>Animalia, Chordata, Aves, Passeriformes, Paridae, Cyanistes, caeruleus</v>
      </c>
      <c r="S6227" s="6" t="s">
        <v>76</v>
      </c>
      <c r="T6227" s="6" t="s">
        <v>77</v>
      </c>
      <c r="U6227" s="6" t="s">
        <v>78</v>
      </c>
      <c r="V6227" s="12" t="s">
        <v>79</v>
      </c>
      <c r="W6227" s="12" t="s">
        <v>135</v>
      </c>
      <c r="X6227" s="12" t="s">
        <v>136</v>
      </c>
      <c r="Y6227" s="12" t="s">
        <v>137</v>
      </c>
      <c r="AA6227" s="12" t="s">
        <v>83</v>
      </c>
      <c r="AB6227" s="6" t="s">
        <v>84</v>
      </c>
      <c r="AC6227" s="12" t="s">
        <v>138</v>
      </c>
      <c r="AD6227" s="6" t="s">
        <v>4599</v>
      </c>
      <c r="AE6227" s="2">
        <v>45550</v>
      </c>
      <c r="AF6227" s="43" t="s">
        <v>87</v>
      </c>
      <c r="AG6227" s="7" t="s">
        <v>139</v>
      </c>
      <c r="AH6227" s="43" t="s">
        <v>3878</v>
      </c>
      <c r="AI6227" s="43" t="s">
        <v>3877</v>
      </c>
      <c r="AL6227" s="43">
        <v>10</v>
      </c>
      <c r="AN6227" s="46" t="s">
        <v>5240</v>
      </c>
      <c r="AO6227" s="5" t="s">
        <v>89</v>
      </c>
      <c r="AP6227" s="6" t="s">
        <v>4599</v>
      </c>
      <c r="AR6227" s="7" t="s">
        <v>90</v>
      </c>
      <c r="AT6227" s="4" t="str">
        <f>CONCATENATE(AU6227,", ",AV6227,", ",AW6227,", ",AX6227,", ",AY6227,", ",AZ6227,", ",BA6227)</f>
        <v>Europe, France, FR, Bretagne, Ille-et-Vilaine, Rennes, Campus Institut Agro Rennes</v>
      </c>
      <c r="AU6227" s="1" t="s">
        <v>91</v>
      </c>
      <c r="AV6227" s="1" t="s">
        <v>92</v>
      </c>
      <c r="AW6227" s="1" t="s">
        <v>93</v>
      </c>
      <c r="AX6227" s="1" t="s">
        <v>94</v>
      </c>
      <c r="AY6227" s="1" t="s">
        <v>95</v>
      </c>
      <c r="AZ6227" s="1" t="s">
        <v>96</v>
      </c>
      <c r="BA6227" s="1" t="s">
        <v>5242</v>
      </c>
      <c r="BC6227" s="43"/>
      <c r="BF6227" s="43" t="s">
        <v>4596</v>
      </c>
      <c r="BG6227" s="43" t="s">
        <v>93</v>
      </c>
      <c r="BH6227" s="7" t="s">
        <v>97</v>
      </c>
      <c r="BJ6227" s="7" t="s">
        <v>98</v>
      </c>
      <c r="BK6227" s="7" t="s">
        <v>99</v>
      </c>
      <c r="BL6227" s="7" t="s">
        <v>4597</v>
      </c>
      <c r="BM6227" s="7" t="s">
        <v>4598</v>
      </c>
      <c r="BU6227" s="43">
        <v>1</v>
      </c>
      <c r="BW6227" s="43" t="s">
        <v>103</v>
      </c>
    </row>
    <row r="6228" spans="3:75" x14ac:dyDescent="0.35">
      <c r="C6228" s="43" t="str">
        <f t="shared" si="97"/>
        <v>IARA:BDT-09:2024: 6227</v>
      </c>
      <c r="D6228" s="43">
        <v>6227</v>
      </c>
      <c r="E6228" s="43" t="s">
        <v>5325</v>
      </c>
      <c r="F6228" s="1" t="s">
        <v>73</v>
      </c>
      <c r="G6228" s="43" t="s">
        <v>5272</v>
      </c>
      <c r="H6228" s="2">
        <v>45550</v>
      </c>
      <c r="J6228" s="12">
        <v>2024</v>
      </c>
      <c r="K6228" s="12">
        <v>9</v>
      </c>
      <c r="L6228" s="12">
        <v>15</v>
      </c>
      <c r="P6228" s="12" t="s">
        <v>75</v>
      </c>
      <c r="Q6228" s="12" t="str">
        <f>CONCATENATE(X6228," ",Y6228)</f>
        <v>Parus major</v>
      </c>
      <c r="R6228" s="14" t="str">
        <f>CONCATENATE(S6228,", ",T6228,", ",U6228,", ",V6228,", ",W6228,", ",X6228,", ",Y6228)</f>
        <v>Animalia, Chordata, Aves, Passeriformes, Paridae, Parus, major</v>
      </c>
      <c r="S6228" s="6" t="s">
        <v>76</v>
      </c>
      <c r="T6228" s="6" t="s">
        <v>77</v>
      </c>
      <c r="U6228" s="6" t="s">
        <v>78</v>
      </c>
      <c r="V6228" s="12" t="s">
        <v>79</v>
      </c>
      <c r="W6228" s="12" t="s">
        <v>135</v>
      </c>
      <c r="X6228" s="12" t="s">
        <v>140</v>
      </c>
      <c r="Y6228" s="12" t="s">
        <v>141</v>
      </c>
      <c r="AA6228" s="12" t="s">
        <v>83</v>
      </c>
      <c r="AB6228" s="6" t="s">
        <v>84</v>
      </c>
      <c r="AC6228" s="12" t="s">
        <v>142</v>
      </c>
      <c r="AD6228" s="6" t="s">
        <v>4599</v>
      </c>
      <c r="AE6228" s="2">
        <v>45550</v>
      </c>
      <c r="AF6228" s="43" t="s">
        <v>87</v>
      </c>
      <c r="AG6228" s="7" t="s">
        <v>143</v>
      </c>
      <c r="AH6228" s="43" t="s">
        <v>3880</v>
      </c>
      <c r="AI6228" s="43" t="s">
        <v>3879</v>
      </c>
      <c r="AL6228" s="43">
        <v>10</v>
      </c>
      <c r="AN6228" s="46" t="s">
        <v>5240</v>
      </c>
      <c r="AO6228" s="5" t="s">
        <v>89</v>
      </c>
      <c r="AP6228" s="6" t="s">
        <v>4599</v>
      </c>
      <c r="AR6228" s="7" t="s">
        <v>90</v>
      </c>
      <c r="AT6228" s="4" t="str">
        <f>CONCATENATE(AU6228,", ",AV6228,", ",AW6228,", ",AX6228,", ",AY6228,", ",AZ6228,", ",BA6228)</f>
        <v>Europe, France, FR, Bretagne, Ille-et-Vilaine, Rennes, Campus Institut Agro Rennes</v>
      </c>
      <c r="AU6228" s="1" t="s">
        <v>91</v>
      </c>
      <c r="AV6228" s="1" t="s">
        <v>92</v>
      </c>
      <c r="AW6228" s="1" t="s">
        <v>93</v>
      </c>
      <c r="AX6228" s="1" t="s">
        <v>94</v>
      </c>
      <c r="AY6228" s="1" t="s">
        <v>95</v>
      </c>
      <c r="AZ6228" s="1" t="s">
        <v>96</v>
      </c>
      <c r="BA6228" s="1" t="s">
        <v>5242</v>
      </c>
      <c r="BC6228" s="43"/>
      <c r="BF6228" s="43" t="s">
        <v>4596</v>
      </c>
      <c r="BG6228" s="43" t="s">
        <v>93</v>
      </c>
      <c r="BH6228" s="7" t="s">
        <v>97</v>
      </c>
      <c r="BJ6228" s="7" t="s">
        <v>98</v>
      </c>
      <c r="BK6228" s="7" t="s">
        <v>99</v>
      </c>
      <c r="BL6228" s="7" t="s">
        <v>4597</v>
      </c>
      <c r="BM6228" s="7" t="s">
        <v>4598</v>
      </c>
      <c r="BU6228" s="43">
        <v>1</v>
      </c>
      <c r="BW6228" s="43" t="s">
        <v>103</v>
      </c>
    </row>
    <row r="6229" spans="3:75" x14ac:dyDescent="0.35">
      <c r="C6229" s="43" t="str">
        <f t="shared" si="97"/>
        <v>IARA:BDT-09:2024: 6228</v>
      </c>
      <c r="D6229" s="43">
        <v>6228</v>
      </c>
      <c r="E6229" s="43" t="s">
        <v>5325</v>
      </c>
      <c r="F6229" s="1" t="s">
        <v>73</v>
      </c>
      <c r="G6229" s="43" t="s">
        <v>5272</v>
      </c>
      <c r="H6229" s="2">
        <v>45550</v>
      </c>
      <c r="J6229" s="12">
        <v>2024</v>
      </c>
      <c r="K6229" s="12">
        <v>9</v>
      </c>
      <c r="L6229" s="12">
        <v>15</v>
      </c>
      <c r="P6229" s="12" t="s">
        <v>75</v>
      </c>
      <c r="Q6229" s="12" t="str">
        <f>CONCATENATE(X6229," ",Y6229)</f>
        <v>Parus major</v>
      </c>
      <c r="R6229" s="14" t="str">
        <f>CONCATENATE(S6229,", ",T6229,", ",U6229,", ",V6229,", ",W6229,", ",X6229,", ",Y6229)</f>
        <v>Animalia, Chordata, Aves, Passeriformes, Paridae, Parus, major</v>
      </c>
      <c r="S6229" s="6" t="s">
        <v>76</v>
      </c>
      <c r="T6229" s="6" t="s">
        <v>77</v>
      </c>
      <c r="U6229" s="6" t="s">
        <v>78</v>
      </c>
      <c r="V6229" s="12" t="s">
        <v>79</v>
      </c>
      <c r="W6229" s="12" t="s">
        <v>135</v>
      </c>
      <c r="X6229" s="12" t="s">
        <v>140</v>
      </c>
      <c r="Y6229" s="12" t="s">
        <v>141</v>
      </c>
      <c r="AA6229" s="12" t="s">
        <v>83</v>
      </c>
      <c r="AB6229" s="6" t="s">
        <v>84</v>
      </c>
      <c r="AC6229" s="12" t="s">
        <v>142</v>
      </c>
      <c r="AD6229" s="6" t="s">
        <v>4599</v>
      </c>
      <c r="AE6229" s="2">
        <v>45550</v>
      </c>
      <c r="AF6229" s="43" t="s">
        <v>87</v>
      </c>
      <c r="AG6229" s="7" t="s">
        <v>143</v>
      </c>
      <c r="AH6229" s="43" t="s">
        <v>3882</v>
      </c>
      <c r="AI6229" s="43" t="s">
        <v>3881</v>
      </c>
      <c r="AL6229" s="43">
        <v>10</v>
      </c>
      <c r="AN6229" s="46" t="s">
        <v>5240</v>
      </c>
      <c r="AO6229" s="5" t="s">
        <v>89</v>
      </c>
      <c r="AP6229" s="6" t="s">
        <v>4599</v>
      </c>
      <c r="AR6229" s="7" t="s">
        <v>90</v>
      </c>
      <c r="AT6229" s="4" t="str">
        <f>CONCATENATE(AU6229,", ",AV6229,", ",AW6229,", ",AX6229,", ",AY6229,", ",AZ6229,", ",BA6229)</f>
        <v>Europe, France, FR, Bretagne, Ille-et-Vilaine, Rennes, Campus Institut Agro Rennes</v>
      </c>
      <c r="AU6229" s="1" t="s">
        <v>91</v>
      </c>
      <c r="AV6229" s="1" t="s">
        <v>92</v>
      </c>
      <c r="AW6229" s="1" t="s">
        <v>93</v>
      </c>
      <c r="AX6229" s="1" t="s">
        <v>94</v>
      </c>
      <c r="AY6229" s="1" t="s">
        <v>95</v>
      </c>
      <c r="AZ6229" s="1" t="s">
        <v>96</v>
      </c>
      <c r="BA6229" s="1" t="s">
        <v>5242</v>
      </c>
      <c r="BC6229" s="43"/>
      <c r="BF6229" s="43" t="s">
        <v>4596</v>
      </c>
      <c r="BG6229" s="43" t="s">
        <v>93</v>
      </c>
      <c r="BH6229" s="7" t="s">
        <v>97</v>
      </c>
      <c r="BJ6229" s="7" t="s">
        <v>98</v>
      </c>
      <c r="BK6229" s="7" t="s">
        <v>99</v>
      </c>
      <c r="BL6229" s="7" t="s">
        <v>4597</v>
      </c>
      <c r="BM6229" s="7" t="s">
        <v>4598</v>
      </c>
      <c r="BU6229" s="43">
        <v>1</v>
      </c>
      <c r="BW6229" s="43" t="s">
        <v>103</v>
      </c>
    </row>
    <row r="6230" spans="3:75" x14ac:dyDescent="0.35">
      <c r="C6230" s="43" t="str">
        <f t="shared" si="97"/>
        <v>IARA:BDT-09:2024: 6229</v>
      </c>
      <c r="D6230" s="43">
        <v>6229</v>
      </c>
      <c r="E6230" s="43" t="s">
        <v>5325</v>
      </c>
      <c r="F6230" s="1" t="s">
        <v>73</v>
      </c>
      <c r="G6230" s="43" t="s">
        <v>5272</v>
      </c>
      <c r="H6230" s="2">
        <v>45550</v>
      </c>
      <c r="J6230" s="12">
        <v>2024</v>
      </c>
      <c r="K6230" s="12">
        <v>9</v>
      </c>
      <c r="L6230" s="12">
        <v>15</v>
      </c>
      <c r="P6230" s="12" t="s">
        <v>75</v>
      </c>
      <c r="Q6230" s="12" t="str">
        <f>CONCATENATE(X6230," ",Y6230)</f>
        <v>Pica pica</v>
      </c>
      <c r="R6230" s="14" t="str">
        <f>CONCATENATE(S6230,", ",T6230,", ",U6230,", ",V6230,", ",W6230,", ",X6230,", ",Y6230)</f>
        <v>Animalia, Chordata, Aves, Passeriformes, Corvidae, Pica, pica</v>
      </c>
      <c r="S6230" s="6" t="s">
        <v>76</v>
      </c>
      <c r="T6230" s="6" t="s">
        <v>77</v>
      </c>
      <c r="U6230" s="6" t="s">
        <v>78</v>
      </c>
      <c r="V6230" s="12" t="s">
        <v>79</v>
      </c>
      <c r="W6230" s="12" t="s">
        <v>104</v>
      </c>
      <c r="X6230" s="12" t="s">
        <v>155</v>
      </c>
      <c r="Y6230" s="12" t="s">
        <v>156</v>
      </c>
      <c r="AA6230" s="12" t="s">
        <v>83</v>
      </c>
      <c r="AB6230" s="6" t="s">
        <v>84</v>
      </c>
      <c r="AC6230" s="12" t="s">
        <v>157</v>
      </c>
      <c r="AD6230" s="6" t="s">
        <v>4599</v>
      </c>
      <c r="AE6230" s="2">
        <v>45550</v>
      </c>
      <c r="AF6230" s="43" t="s">
        <v>87</v>
      </c>
      <c r="AG6230" s="7" t="s">
        <v>158</v>
      </c>
      <c r="AH6230" s="43" t="s">
        <v>3884</v>
      </c>
      <c r="AI6230" s="43" t="s">
        <v>3883</v>
      </c>
      <c r="AL6230" s="43">
        <v>10</v>
      </c>
      <c r="AN6230" s="46" t="s">
        <v>5240</v>
      </c>
      <c r="AO6230" s="5" t="s">
        <v>89</v>
      </c>
      <c r="AP6230" s="6" t="s">
        <v>4599</v>
      </c>
      <c r="AR6230" s="7" t="s">
        <v>90</v>
      </c>
      <c r="AT6230" s="4" t="str">
        <f>CONCATENATE(AU6230,", ",AV6230,", ",AW6230,", ",AX6230,", ",AY6230,", ",AZ6230,", ",BA6230)</f>
        <v>Europe, France, FR, Bretagne, Ille-et-Vilaine, Rennes, Campus Institut Agro Rennes</v>
      </c>
      <c r="AU6230" s="1" t="s">
        <v>91</v>
      </c>
      <c r="AV6230" s="1" t="s">
        <v>92</v>
      </c>
      <c r="AW6230" s="1" t="s">
        <v>93</v>
      </c>
      <c r="AX6230" s="1" t="s">
        <v>94</v>
      </c>
      <c r="AY6230" s="1" t="s">
        <v>95</v>
      </c>
      <c r="AZ6230" s="1" t="s">
        <v>96</v>
      </c>
      <c r="BA6230" s="1" t="s">
        <v>5242</v>
      </c>
      <c r="BC6230" s="43"/>
      <c r="BF6230" s="43" t="s">
        <v>4596</v>
      </c>
      <c r="BG6230" s="43" t="s">
        <v>93</v>
      </c>
      <c r="BH6230" s="7" t="s">
        <v>97</v>
      </c>
      <c r="BJ6230" s="7" t="s">
        <v>98</v>
      </c>
      <c r="BK6230" s="7" t="s">
        <v>99</v>
      </c>
      <c r="BL6230" s="7" t="s">
        <v>4597</v>
      </c>
      <c r="BM6230" s="7" t="s">
        <v>4598</v>
      </c>
      <c r="BU6230" s="43">
        <v>1</v>
      </c>
      <c r="BW6230" s="43" t="s">
        <v>103</v>
      </c>
    </row>
    <row r="6231" spans="3:75" x14ac:dyDescent="0.35">
      <c r="C6231" s="43" t="str">
        <f t="shared" si="97"/>
        <v>IARA:BDT-09:2024: 6230</v>
      </c>
      <c r="D6231" s="43">
        <v>6230</v>
      </c>
      <c r="E6231" s="43" t="s">
        <v>5325</v>
      </c>
      <c r="F6231" s="1" t="s">
        <v>73</v>
      </c>
      <c r="G6231" s="43" t="s">
        <v>5272</v>
      </c>
      <c r="H6231" s="2">
        <v>45550</v>
      </c>
      <c r="J6231" s="12">
        <v>2024</v>
      </c>
      <c r="K6231" s="12">
        <v>9</v>
      </c>
      <c r="L6231" s="12">
        <v>15</v>
      </c>
      <c r="P6231" s="12" t="s">
        <v>75</v>
      </c>
      <c r="Q6231" s="12" t="str">
        <f>CONCATENATE(X6231," ",Y6231)</f>
        <v>Picus viridis</v>
      </c>
      <c r="R6231" s="14" t="str">
        <f>CONCATENATE(S6231,", ",T6231,", ",U6231,", ",V6231,", ",W6231,", ",X6231,", ",Y6231)</f>
        <v>Animalia, Chordata, Aves, Piciformes, Picidae, Picus, viridis</v>
      </c>
      <c r="S6231" s="6" t="s">
        <v>76</v>
      </c>
      <c r="T6231" s="6" t="s">
        <v>77</v>
      </c>
      <c r="U6231" s="6" t="s">
        <v>78</v>
      </c>
      <c r="V6231" s="12" t="s">
        <v>149</v>
      </c>
      <c r="W6231" s="12" t="s">
        <v>150</v>
      </c>
      <c r="X6231" s="12" t="s">
        <v>151</v>
      </c>
      <c r="Y6231" s="12" t="s">
        <v>152</v>
      </c>
      <c r="AA6231" s="12" t="s">
        <v>83</v>
      </c>
      <c r="AB6231" s="6" t="s">
        <v>84</v>
      </c>
      <c r="AC6231" s="12" t="s">
        <v>153</v>
      </c>
      <c r="AD6231" s="6" t="s">
        <v>4599</v>
      </c>
      <c r="AE6231" s="2">
        <v>45550</v>
      </c>
      <c r="AF6231" s="43" t="s">
        <v>87</v>
      </c>
      <c r="AG6231" s="7" t="s">
        <v>154</v>
      </c>
      <c r="AH6231" s="43" t="s">
        <v>3886</v>
      </c>
      <c r="AI6231" s="43" t="s">
        <v>3885</v>
      </c>
      <c r="AL6231" s="43">
        <v>10</v>
      </c>
      <c r="AN6231" s="46" t="s">
        <v>5240</v>
      </c>
      <c r="AO6231" s="5" t="s">
        <v>89</v>
      </c>
      <c r="AP6231" s="6" t="s">
        <v>4599</v>
      </c>
      <c r="AR6231" s="7" t="s">
        <v>90</v>
      </c>
      <c r="AT6231" s="4" t="str">
        <f>CONCATENATE(AU6231,", ",AV6231,", ",AW6231,", ",AX6231,", ",AY6231,", ",AZ6231,", ",BA6231)</f>
        <v>Europe, France, FR, Bretagne, Ille-et-Vilaine, Rennes, Campus Institut Agro Rennes</v>
      </c>
      <c r="AU6231" s="1" t="s">
        <v>91</v>
      </c>
      <c r="AV6231" s="1" t="s">
        <v>92</v>
      </c>
      <c r="AW6231" s="1" t="s">
        <v>93</v>
      </c>
      <c r="AX6231" s="1" t="s">
        <v>94</v>
      </c>
      <c r="AY6231" s="1" t="s">
        <v>95</v>
      </c>
      <c r="AZ6231" s="1" t="s">
        <v>96</v>
      </c>
      <c r="BA6231" s="1" t="s">
        <v>5242</v>
      </c>
      <c r="BC6231" s="43"/>
      <c r="BF6231" s="43" t="s">
        <v>4596</v>
      </c>
      <c r="BG6231" s="43" t="s">
        <v>93</v>
      </c>
      <c r="BH6231" s="7" t="s">
        <v>97</v>
      </c>
      <c r="BJ6231" s="7" t="s">
        <v>98</v>
      </c>
      <c r="BK6231" s="7" t="s">
        <v>99</v>
      </c>
      <c r="BL6231" s="7" t="s">
        <v>4597</v>
      </c>
      <c r="BM6231" s="7" t="s">
        <v>4598</v>
      </c>
      <c r="BU6231" s="43">
        <v>1</v>
      </c>
      <c r="BW6231" s="43" t="s">
        <v>103</v>
      </c>
    </row>
    <row r="6232" spans="3:75" x14ac:dyDescent="0.35">
      <c r="C6232" s="43" t="str">
        <f t="shared" si="97"/>
        <v>IARA:BDT-09:2024: 6231</v>
      </c>
      <c r="D6232" s="43">
        <v>6231</v>
      </c>
      <c r="E6232" s="43" t="s">
        <v>5325</v>
      </c>
      <c r="F6232" s="1" t="s">
        <v>73</v>
      </c>
      <c r="G6232" s="43" t="s">
        <v>5272</v>
      </c>
      <c r="H6232" s="2">
        <v>45550</v>
      </c>
      <c r="J6232" s="12">
        <v>2024</v>
      </c>
      <c r="K6232" s="12">
        <v>9</v>
      </c>
      <c r="L6232" s="12">
        <v>15</v>
      </c>
      <c r="P6232" s="12" t="s">
        <v>75</v>
      </c>
      <c r="Q6232" s="12" t="str">
        <f>CONCATENATE(X6232," ",Y6232)</f>
        <v>Parus major</v>
      </c>
      <c r="R6232" s="14" t="str">
        <f>CONCATENATE(S6232,", ",T6232,", ",U6232,", ",V6232,", ",W6232,", ",X6232,", ",Y6232)</f>
        <v>Animalia, Chordata, Aves, Passeriformes, Paridae, Parus, major</v>
      </c>
      <c r="S6232" s="6" t="s">
        <v>76</v>
      </c>
      <c r="T6232" s="6" t="s">
        <v>77</v>
      </c>
      <c r="U6232" s="6" t="s">
        <v>78</v>
      </c>
      <c r="V6232" s="12" t="s">
        <v>79</v>
      </c>
      <c r="W6232" s="12" t="s">
        <v>135</v>
      </c>
      <c r="X6232" s="12" t="s">
        <v>140</v>
      </c>
      <c r="Y6232" s="12" t="s">
        <v>141</v>
      </c>
      <c r="AA6232" s="12" t="s">
        <v>83</v>
      </c>
      <c r="AB6232" s="6" t="s">
        <v>84</v>
      </c>
      <c r="AC6232" s="12" t="s">
        <v>142</v>
      </c>
      <c r="AD6232" s="6" t="s">
        <v>4599</v>
      </c>
      <c r="AE6232" s="2">
        <v>45550</v>
      </c>
      <c r="AF6232" s="43" t="s">
        <v>87</v>
      </c>
      <c r="AG6232" s="7" t="s">
        <v>143</v>
      </c>
      <c r="AH6232" s="43" t="s">
        <v>3888</v>
      </c>
      <c r="AI6232" s="43" t="s">
        <v>3887</v>
      </c>
      <c r="AL6232" s="43">
        <v>10</v>
      </c>
      <c r="AN6232" s="46" t="s">
        <v>5240</v>
      </c>
      <c r="AO6232" s="5" t="s">
        <v>89</v>
      </c>
      <c r="AP6232" s="6" t="s">
        <v>4599</v>
      </c>
      <c r="AR6232" s="7" t="s">
        <v>90</v>
      </c>
      <c r="AT6232" s="4" t="str">
        <f>CONCATENATE(AU6232,", ",AV6232,", ",AW6232,", ",AX6232,", ",AY6232,", ",AZ6232,", ",BA6232)</f>
        <v>Europe, France, FR, Bretagne, Ille-et-Vilaine, Rennes, Campus Institut Agro Rennes</v>
      </c>
      <c r="AU6232" s="1" t="s">
        <v>91</v>
      </c>
      <c r="AV6232" s="1" t="s">
        <v>92</v>
      </c>
      <c r="AW6232" s="1" t="s">
        <v>93</v>
      </c>
      <c r="AX6232" s="1" t="s">
        <v>94</v>
      </c>
      <c r="AY6232" s="1" t="s">
        <v>95</v>
      </c>
      <c r="AZ6232" s="1" t="s">
        <v>96</v>
      </c>
      <c r="BA6232" s="1" t="s">
        <v>5242</v>
      </c>
      <c r="BC6232" s="43"/>
      <c r="BF6232" s="43" t="s">
        <v>4596</v>
      </c>
      <c r="BG6232" s="43" t="s">
        <v>93</v>
      </c>
      <c r="BH6232" s="7" t="s">
        <v>97</v>
      </c>
      <c r="BJ6232" s="7" t="s">
        <v>98</v>
      </c>
      <c r="BK6232" s="7" t="s">
        <v>99</v>
      </c>
      <c r="BL6232" s="7" t="s">
        <v>4597</v>
      </c>
      <c r="BM6232" s="7" t="s">
        <v>4598</v>
      </c>
      <c r="BU6232" s="43">
        <v>1</v>
      </c>
      <c r="BW6232" s="43" t="s">
        <v>103</v>
      </c>
    </row>
    <row r="6233" spans="3:75" x14ac:dyDescent="0.35">
      <c r="C6233" s="43" t="str">
        <f t="shared" si="97"/>
        <v>IARA:BDT-09:2024: 6232</v>
      </c>
      <c r="D6233" s="43">
        <v>6232</v>
      </c>
      <c r="E6233" s="43" t="s">
        <v>5325</v>
      </c>
      <c r="F6233" s="1" t="s">
        <v>73</v>
      </c>
      <c r="G6233" s="43" t="s">
        <v>5272</v>
      </c>
      <c r="H6233" s="2">
        <v>45550</v>
      </c>
      <c r="J6233" s="12">
        <v>2024</v>
      </c>
      <c r="K6233" s="12">
        <v>9</v>
      </c>
      <c r="L6233" s="12">
        <v>15</v>
      </c>
      <c r="P6233" s="12" t="s">
        <v>75</v>
      </c>
      <c r="Q6233" s="12" t="str">
        <f>CONCATENATE(X6233," ",Y6233)</f>
        <v>Parus major</v>
      </c>
      <c r="R6233" s="14" t="str">
        <f>CONCATENATE(S6233,", ",T6233,", ",U6233,", ",V6233,", ",W6233,", ",X6233,", ",Y6233)</f>
        <v>Animalia, Chordata, Aves, Passeriformes, Paridae, Parus, major</v>
      </c>
      <c r="S6233" s="6" t="s">
        <v>76</v>
      </c>
      <c r="T6233" s="6" t="s">
        <v>77</v>
      </c>
      <c r="U6233" s="6" t="s">
        <v>78</v>
      </c>
      <c r="V6233" s="12" t="s">
        <v>79</v>
      </c>
      <c r="W6233" s="12" t="s">
        <v>135</v>
      </c>
      <c r="X6233" s="12" t="s">
        <v>140</v>
      </c>
      <c r="Y6233" s="12" t="s">
        <v>141</v>
      </c>
      <c r="AA6233" s="12" t="s">
        <v>83</v>
      </c>
      <c r="AB6233" s="6" t="s">
        <v>84</v>
      </c>
      <c r="AC6233" s="12" t="s">
        <v>142</v>
      </c>
      <c r="AD6233" s="6" t="s">
        <v>4599</v>
      </c>
      <c r="AE6233" s="2">
        <v>45550</v>
      </c>
      <c r="AF6233" s="43" t="s">
        <v>87</v>
      </c>
      <c r="AG6233" s="7" t="s">
        <v>143</v>
      </c>
      <c r="AH6233" s="43" t="s">
        <v>3890</v>
      </c>
      <c r="AI6233" s="43" t="s">
        <v>3889</v>
      </c>
      <c r="AL6233" s="43">
        <v>10</v>
      </c>
      <c r="AN6233" s="46" t="s">
        <v>5240</v>
      </c>
      <c r="AO6233" s="5" t="s">
        <v>89</v>
      </c>
      <c r="AP6233" s="6" t="s">
        <v>4599</v>
      </c>
      <c r="AR6233" s="7" t="s">
        <v>90</v>
      </c>
      <c r="AT6233" s="4" t="str">
        <f>CONCATENATE(AU6233,", ",AV6233,", ",AW6233,", ",AX6233,", ",AY6233,", ",AZ6233,", ",BA6233)</f>
        <v>Europe, France, FR, Bretagne, Ille-et-Vilaine, Rennes, Campus Institut Agro Rennes</v>
      </c>
      <c r="AU6233" s="1" t="s">
        <v>91</v>
      </c>
      <c r="AV6233" s="1" t="s">
        <v>92</v>
      </c>
      <c r="AW6233" s="1" t="s">
        <v>93</v>
      </c>
      <c r="AX6233" s="1" t="s">
        <v>94</v>
      </c>
      <c r="AY6233" s="1" t="s">
        <v>95</v>
      </c>
      <c r="AZ6233" s="1" t="s">
        <v>96</v>
      </c>
      <c r="BA6233" s="1" t="s">
        <v>5242</v>
      </c>
      <c r="BC6233" s="43"/>
      <c r="BF6233" s="43" t="s">
        <v>4596</v>
      </c>
      <c r="BG6233" s="43" t="s">
        <v>93</v>
      </c>
      <c r="BH6233" s="7" t="s">
        <v>97</v>
      </c>
      <c r="BJ6233" s="7" t="s">
        <v>98</v>
      </c>
      <c r="BK6233" s="7" t="s">
        <v>99</v>
      </c>
      <c r="BL6233" s="7" t="s">
        <v>4597</v>
      </c>
      <c r="BM6233" s="7" t="s">
        <v>4598</v>
      </c>
      <c r="BU6233" s="43">
        <v>1</v>
      </c>
      <c r="BW6233" s="43" t="s">
        <v>103</v>
      </c>
    </row>
    <row r="6234" spans="3:75" x14ac:dyDescent="0.35">
      <c r="C6234" s="43" t="str">
        <f t="shared" si="97"/>
        <v>IARA:BDT-09:2024: 6233</v>
      </c>
      <c r="D6234" s="43">
        <v>6233</v>
      </c>
      <c r="E6234" s="43" t="s">
        <v>5325</v>
      </c>
      <c r="F6234" s="1" t="s">
        <v>73</v>
      </c>
      <c r="G6234" s="43" t="s">
        <v>5272</v>
      </c>
      <c r="H6234" s="2">
        <v>45550</v>
      </c>
      <c r="J6234" s="12">
        <v>2024</v>
      </c>
      <c r="K6234" s="12">
        <v>9</v>
      </c>
      <c r="L6234" s="12">
        <v>15</v>
      </c>
      <c r="P6234" s="12" t="s">
        <v>75</v>
      </c>
      <c r="Q6234" s="12" t="str">
        <f>CONCATENATE(X6234," ",Y6234)</f>
        <v>Columba palumbus</v>
      </c>
      <c r="R6234" s="14" t="str">
        <f>CONCATENATE(S6234,", ",T6234,", ",U6234,", ",V6234,", ",W6234,", ",X6234,", ",Y6234)</f>
        <v>Animalia, Chordata, Aves, Columbiformes, Columbidae, Columba, palumbus</v>
      </c>
      <c r="S6234" s="6" t="s">
        <v>76</v>
      </c>
      <c r="T6234" s="6" t="s">
        <v>77</v>
      </c>
      <c r="U6234" s="6" t="s">
        <v>78</v>
      </c>
      <c r="V6234" s="12" t="s">
        <v>159</v>
      </c>
      <c r="W6234" s="12" t="s">
        <v>160</v>
      </c>
      <c r="X6234" s="12" t="s">
        <v>161</v>
      </c>
      <c r="Y6234" s="12" t="s">
        <v>162</v>
      </c>
      <c r="AA6234" s="12" t="s">
        <v>83</v>
      </c>
      <c r="AB6234" s="6" t="s">
        <v>84</v>
      </c>
      <c r="AC6234" s="12" t="s">
        <v>163</v>
      </c>
      <c r="AD6234" s="6" t="s">
        <v>4599</v>
      </c>
      <c r="AE6234" s="2">
        <v>45550</v>
      </c>
      <c r="AF6234" s="43" t="s">
        <v>87</v>
      </c>
      <c r="AG6234" s="7" t="s">
        <v>164</v>
      </c>
      <c r="AH6234" s="43" t="s">
        <v>3892</v>
      </c>
      <c r="AI6234" s="43" t="s">
        <v>3891</v>
      </c>
      <c r="AL6234" s="43">
        <v>10</v>
      </c>
      <c r="AN6234" s="46" t="s">
        <v>5240</v>
      </c>
      <c r="AO6234" s="5" t="s">
        <v>89</v>
      </c>
      <c r="AP6234" s="6" t="s">
        <v>4599</v>
      </c>
      <c r="AR6234" s="7" t="s">
        <v>90</v>
      </c>
      <c r="AT6234" s="4" t="str">
        <f>CONCATENATE(AU6234,", ",AV6234,", ",AW6234,", ",AX6234,", ",AY6234,", ",AZ6234,", ",BA6234)</f>
        <v>Europe, France, FR, Bretagne, Ille-et-Vilaine, Rennes, Campus Institut Agro Rennes</v>
      </c>
      <c r="AU6234" s="1" t="s">
        <v>91</v>
      </c>
      <c r="AV6234" s="1" t="s">
        <v>92</v>
      </c>
      <c r="AW6234" s="1" t="s">
        <v>93</v>
      </c>
      <c r="AX6234" s="1" t="s">
        <v>94</v>
      </c>
      <c r="AY6234" s="1" t="s">
        <v>95</v>
      </c>
      <c r="AZ6234" s="1" t="s">
        <v>96</v>
      </c>
      <c r="BA6234" s="1" t="s">
        <v>5242</v>
      </c>
      <c r="BC6234" s="43"/>
      <c r="BF6234" s="43" t="s">
        <v>4596</v>
      </c>
      <c r="BG6234" s="43" t="s">
        <v>93</v>
      </c>
      <c r="BH6234" s="7" t="s">
        <v>97</v>
      </c>
      <c r="BJ6234" s="7" t="s">
        <v>98</v>
      </c>
      <c r="BK6234" s="7" t="s">
        <v>99</v>
      </c>
      <c r="BL6234" s="7" t="s">
        <v>4597</v>
      </c>
      <c r="BM6234" s="7" t="s">
        <v>4598</v>
      </c>
      <c r="BU6234" s="43">
        <v>1</v>
      </c>
      <c r="BW6234" s="43" t="s">
        <v>103</v>
      </c>
    </row>
    <row r="6235" spans="3:75" x14ac:dyDescent="0.35">
      <c r="C6235" s="43" t="str">
        <f t="shared" si="97"/>
        <v>IARA:BDT-09:2024: 6234</v>
      </c>
      <c r="D6235" s="43">
        <v>6234</v>
      </c>
      <c r="E6235" s="43" t="s">
        <v>5325</v>
      </c>
      <c r="F6235" s="1" t="s">
        <v>73</v>
      </c>
      <c r="G6235" s="43" t="s">
        <v>5272</v>
      </c>
      <c r="H6235" s="2">
        <v>45550</v>
      </c>
      <c r="J6235" s="12">
        <v>2024</v>
      </c>
      <c r="K6235" s="12">
        <v>9</v>
      </c>
      <c r="L6235" s="12">
        <v>15</v>
      </c>
      <c r="P6235" s="12" t="s">
        <v>75</v>
      </c>
      <c r="Q6235" s="12" t="str">
        <f>CONCATENATE(X6235," ",Y6235)</f>
        <v>Pica pica</v>
      </c>
      <c r="R6235" s="14" t="str">
        <f>CONCATENATE(S6235,", ",T6235,", ",U6235,", ",V6235,", ",W6235,", ",X6235,", ",Y6235)</f>
        <v>Animalia, Chordata, Aves, Passeriformes, Corvidae, Pica, pica</v>
      </c>
      <c r="S6235" s="6" t="s">
        <v>76</v>
      </c>
      <c r="T6235" s="6" t="s">
        <v>77</v>
      </c>
      <c r="U6235" s="6" t="s">
        <v>78</v>
      </c>
      <c r="V6235" s="12" t="s">
        <v>79</v>
      </c>
      <c r="W6235" s="12" t="s">
        <v>104</v>
      </c>
      <c r="X6235" s="12" t="s">
        <v>155</v>
      </c>
      <c r="Y6235" s="12" t="s">
        <v>156</v>
      </c>
      <c r="AA6235" s="12" t="s">
        <v>83</v>
      </c>
      <c r="AB6235" s="6" t="s">
        <v>84</v>
      </c>
      <c r="AC6235" s="12" t="s">
        <v>157</v>
      </c>
      <c r="AD6235" s="6" t="s">
        <v>4599</v>
      </c>
      <c r="AE6235" s="2">
        <v>45550</v>
      </c>
      <c r="AF6235" s="43" t="s">
        <v>87</v>
      </c>
      <c r="AG6235" s="7" t="s">
        <v>158</v>
      </c>
      <c r="AH6235" s="43" t="s">
        <v>3894</v>
      </c>
      <c r="AI6235" s="43" t="s">
        <v>3893</v>
      </c>
      <c r="AL6235" s="43">
        <v>10</v>
      </c>
      <c r="AN6235" s="46" t="s">
        <v>5240</v>
      </c>
      <c r="AO6235" s="5" t="s">
        <v>89</v>
      </c>
      <c r="AP6235" s="6" t="s">
        <v>4599</v>
      </c>
      <c r="AR6235" s="7" t="s">
        <v>90</v>
      </c>
      <c r="AT6235" s="4" t="str">
        <f>CONCATENATE(AU6235,", ",AV6235,", ",AW6235,", ",AX6235,", ",AY6235,", ",AZ6235,", ",BA6235)</f>
        <v>Europe, France, FR, Bretagne, Ille-et-Vilaine, Rennes, Campus Institut Agro Rennes</v>
      </c>
      <c r="AU6235" s="1" t="s">
        <v>91</v>
      </c>
      <c r="AV6235" s="1" t="s">
        <v>92</v>
      </c>
      <c r="AW6235" s="1" t="s">
        <v>93</v>
      </c>
      <c r="AX6235" s="1" t="s">
        <v>94</v>
      </c>
      <c r="AY6235" s="1" t="s">
        <v>95</v>
      </c>
      <c r="AZ6235" s="1" t="s">
        <v>96</v>
      </c>
      <c r="BA6235" s="1" t="s">
        <v>5242</v>
      </c>
      <c r="BC6235" s="43"/>
      <c r="BF6235" s="43" t="s">
        <v>4596</v>
      </c>
      <c r="BG6235" s="43" t="s">
        <v>93</v>
      </c>
      <c r="BH6235" s="7" t="s">
        <v>97</v>
      </c>
      <c r="BJ6235" s="7" t="s">
        <v>98</v>
      </c>
      <c r="BK6235" s="7" t="s">
        <v>99</v>
      </c>
      <c r="BL6235" s="7" t="s">
        <v>4597</v>
      </c>
      <c r="BM6235" s="7" t="s">
        <v>4598</v>
      </c>
      <c r="BU6235" s="43">
        <v>1</v>
      </c>
      <c r="BW6235" s="43" t="s">
        <v>103</v>
      </c>
    </row>
    <row r="6236" spans="3:75" x14ac:dyDescent="0.35">
      <c r="C6236" s="43" t="str">
        <f t="shared" si="97"/>
        <v>IARA:BDT-09:2024: 6235</v>
      </c>
      <c r="D6236" s="43">
        <v>6235</v>
      </c>
      <c r="E6236" s="43" t="s">
        <v>5325</v>
      </c>
      <c r="F6236" s="1" t="s">
        <v>73</v>
      </c>
      <c r="G6236" s="43" t="s">
        <v>5272</v>
      </c>
      <c r="H6236" s="2">
        <v>45550</v>
      </c>
      <c r="J6236" s="12">
        <v>2024</v>
      </c>
      <c r="K6236" s="12">
        <v>9</v>
      </c>
      <c r="L6236" s="12">
        <v>15</v>
      </c>
      <c r="P6236" s="12" t="s">
        <v>75</v>
      </c>
      <c r="Q6236" s="12" t="str">
        <f>CONCATENATE(X6236," ",Y6236)</f>
        <v>Pica pica</v>
      </c>
      <c r="R6236" s="14" t="str">
        <f>CONCATENATE(S6236,", ",T6236,", ",U6236,", ",V6236,", ",W6236,", ",X6236,", ",Y6236)</f>
        <v>Animalia, Chordata, Aves, Passeriformes, Corvidae, Pica, pica</v>
      </c>
      <c r="S6236" s="6" t="s">
        <v>76</v>
      </c>
      <c r="T6236" s="6" t="s">
        <v>77</v>
      </c>
      <c r="U6236" s="6" t="s">
        <v>78</v>
      </c>
      <c r="V6236" s="12" t="s">
        <v>79</v>
      </c>
      <c r="W6236" s="12" t="s">
        <v>104</v>
      </c>
      <c r="X6236" s="12" t="s">
        <v>155</v>
      </c>
      <c r="Y6236" s="12" t="s">
        <v>156</v>
      </c>
      <c r="AA6236" s="12" t="s">
        <v>83</v>
      </c>
      <c r="AB6236" s="6" t="s">
        <v>84</v>
      </c>
      <c r="AC6236" s="12" t="s">
        <v>157</v>
      </c>
      <c r="AD6236" s="6" t="s">
        <v>4599</v>
      </c>
      <c r="AE6236" s="2">
        <v>45550</v>
      </c>
      <c r="AF6236" s="43" t="s">
        <v>87</v>
      </c>
      <c r="AG6236" s="7" t="s">
        <v>158</v>
      </c>
      <c r="AH6236" s="43" t="s">
        <v>3896</v>
      </c>
      <c r="AI6236" s="43" t="s">
        <v>3895</v>
      </c>
      <c r="AL6236" s="43">
        <v>10</v>
      </c>
      <c r="AN6236" s="46" t="s">
        <v>5240</v>
      </c>
      <c r="AO6236" s="5" t="s">
        <v>89</v>
      </c>
      <c r="AP6236" s="6" t="s">
        <v>4599</v>
      </c>
      <c r="AR6236" s="7" t="s">
        <v>90</v>
      </c>
      <c r="AT6236" s="4" t="str">
        <f>CONCATENATE(AU6236,", ",AV6236,", ",AW6236,", ",AX6236,", ",AY6236,", ",AZ6236,", ",BA6236)</f>
        <v>Europe, France, FR, Bretagne, Ille-et-Vilaine, Rennes, Campus Institut Agro Rennes</v>
      </c>
      <c r="AU6236" s="1" t="s">
        <v>91</v>
      </c>
      <c r="AV6236" s="1" t="s">
        <v>92</v>
      </c>
      <c r="AW6236" s="1" t="s">
        <v>93</v>
      </c>
      <c r="AX6236" s="1" t="s">
        <v>94</v>
      </c>
      <c r="AY6236" s="1" t="s">
        <v>95</v>
      </c>
      <c r="AZ6236" s="1" t="s">
        <v>96</v>
      </c>
      <c r="BA6236" s="1" t="s">
        <v>5242</v>
      </c>
      <c r="BC6236" s="43"/>
      <c r="BF6236" s="43" t="s">
        <v>4596</v>
      </c>
      <c r="BG6236" s="43" t="s">
        <v>93</v>
      </c>
      <c r="BH6236" s="7" t="s">
        <v>97</v>
      </c>
      <c r="BJ6236" s="7" t="s">
        <v>98</v>
      </c>
      <c r="BK6236" s="7" t="s">
        <v>99</v>
      </c>
      <c r="BL6236" s="7" t="s">
        <v>4597</v>
      </c>
      <c r="BM6236" s="7" t="s">
        <v>4598</v>
      </c>
      <c r="BU6236" s="43">
        <v>1</v>
      </c>
      <c r="BW6236" s="43" t="s">
        <v>103</v>
      </c>
    </row>
    <row r="6237" spans="3:75" x14ac:dyDescent="0.35">
      <c r="C6237" s="43" t="str">
        <f t="shared" si="97"/>
        <v>IARA:BDT-09:2024: 6236</v>
      </c>
      <c r="D6237" s="43">
        <v>6236</v>
      </c>
      <c r="E6237" s="43" t="s">
        <v>5325</v>
      </c>
      <c r="F6237" s="1" t="s">
        <v>73</v>
      </c>
      <c r="G6237" s="43" t="s">
        <v>5272</v>
      </c>
      <c r="H6237" s="2">
        <v>45550</v>
      </c>
      <c r="J6237" s="12">
        <v>2024</v>
      </c>
      <c r="K6237" s="12">
        <v>9</v>
      </c>
      <c r="L6237" s="12">
        <v>15</v>
      </c>
      <c r="P6237" s="12" t="s">
        <v>75</v>
      </c>
      <c r="Q6237" s="12" t="str">
        <f>CONCATENATE(X6237," ",Y6237)</f>
        <v>Pica pica</v>
      </c>
      <c r="R6237" s="14" t="str">
        <f>CONCATENATE(S6237,", ",T6237,", ",U6237,", ",V6237,", ",W6237,", ",X6237,", ",Y6237)</f>
        <v>Animalia, Chordata, Aves, Passeriformes, Corvidae, Pica, pica</v>
      </c>
      <c r="S6237" s="6" t="s">
        <v>76</v>
      </c>
      <c r="T6237" s="6" t="s">
        <v>77</v>
      </c>
      <c r="U6237" s="6" t="s">
        <v>78</v>
      </c>
      <c r="V6237" s="12" t="s">
        <v>79</v>
      </c>
      <c r="W6237" s="12" t="s">
        <v>104</v>
      </c>
      <c r="X6237" s="12" t="s">
        <v>155</v>
      </c>
      <c r="Y6237" s="12" t="s">
        <v>156</v>
      </c>
      <c r="AA6237" s="12" t="s">
        <v>83</v>
      </c>
      <c r="AB6237" s="6" t="s">
        <v>84</v>
      </c>
      <c r="AC6237" s="12" t="s">
        <v>157</v>
      </c>
      <c r="AD6237" s="6" t="s">
        <v>4599</v>
      </c>
      <c r="AE6237" s="2">
        <v>45550</v>
      </c>
      <c r="AF6237" s="43" t="s">
        <v>87</v>
      </c>
      <c r="AG6237" s="7" t="s">
        <v>158</v>
      </c>
      <c r="AH6237" s="43" t="s">
        <v>3896</v>
      </c>
      <c r="AI6237" s="43" t="s">
        <v>3895</v>
      </c>
      <c r="AL6237" s="43">
        <v>10</v>
      </c>
      <c r="AN6237" s="46" t="s">
        <v>5240</v>
      </c>
      <c r="AO6237" s="5" t="s">
        <v>89</v>
      </c>
      <c r="AP6237" s="6" t="s">
        <v>4599</v>
      </c>
      <c r="AR6237" s="7" t="s">
        <v>90</v>
      </c>
      <c r="AT6237" s="4" t="str">
        <f>CONCATENATE(AU6237,", ",AV6237,", ",AW6237,", ",AX6237,", ",AY6237,", ",AZ6237,", ",BA6237)</f>
        <v>Europe, France, FR, Bretagne, Ille-et-Vilaine, Rennes, Campus Institut Agro Rennes</v>
      </c>
      <c r="AU6237" s="1" t="s">
        <v>91</v>
      </c>
      <c r="AV6237" s="1" t="s">
        <v>92</v>
      </c>
      <c r="AW6237" s="1" t="s">
        <v>93</v>
      </c>
      <c r="AX6237" s="1" t="s">
        <v>94</v>
      </c>
      <c r="AY6237" s="1" t="s">
        <v>95</v>
      </c>
      <c r="AZ6237" s="1" t="s">
        <v>96</v>
      </c>
      <c r="BA6237" s="1" t="s">
        <v>5242</v>
      </c>
      <c r="BC6237" s="43"/>
      <c r="BF6237" s="43" t="s">
        <v>4596</v>
      </c>
      <c r="BG6237" s="43" t="s">
        <v>93</v>
      </c>
      <c r="BH6237" s="7" t="s">
        <v>97</v>
      </c>
      <c r="BJ6237" s="7" t="s">
        <v>98</v>
      </c>
      <c r="BK6237" s="7" t="s">
        <v>99</v>
      </c>
      <c r="BL6237" s="7" t="s">
        <v>4597</v>
      </c>
      <c r="BM6237" s="7" t="s">
        <v>4598</v>
      </c>
      <c r="BU6237" s="43">
        <v>1</v>
      </c>
      <c r="BW6237" s="43" t="s">
        <v>103</v>
      </c>
    </row>
    <row r="6238" spans="3:75" x14ac:dyDescent="0.35">
      <c r="C6238" s="43" t="str">
        <f t="shared" si="97"/>
        <v>IARA:BDT-10:2024: 6237</v>
      </c>
      <c r="D6238" s="43">
        <v>6237</v>
      </c>
      <c r="E6238" s="43" t="s">
        <v>5326</v>
      </c>
      <c r="F6238" s="8" t="s">
        <v>73</v>
      </c>
      <c r="G6238" s="43" t="s">
        <v>5305</v>
      </c>
      <c r="H6238" s="29">
        <v>45572</v>
      </c>
      <c r="J6238" s="6">
        <v>2024</v>
      </c>
      <c r="K6238" s="12">
        <v>10</v>
      </c>
      <c r="L6238" s="6">
        <v>7</v>
      </c>
      <c r="P6238" s="6" t="s">
        <v>5221</v>
      </c>
      <c r="Q6238" s="6" t="str">
        <f>CONCATENATE(X6238," ",Y6238)</f>
        <v>Amanita muscaria</v>
      </c>
      <c r="R6238" s="16" t="str">
        <f>CONCATENATE(S6238,", ",T6238,", ",U6238,", ",V6238,", ",W6238,", ",X6238,", ",Y6238)</f>
        <v>Fungi, Basdiomycota, , Amanitales, Amanitaceae, Amanita, muscaria</v>
      </c>
      <c r="S6238" s="6" t="s">
        <v>4926</v>
      </c>
      <c r="T6238" s="6" t="s">
        <v>4927</v>
      </c>
      <c r="V6238" s="6" t="s">
        <v>4947</v>
      </c>
      <c r="W6238" s="6" t="s">
        <v>4948</v>
      </c>
      <c r="X6238" s="6" t="s">
        <v>4949</v>
      </c>
      <c r="Y6238" s="6" t="s">
        <v>4950</v>
      </c>
      <c r="AA6238" s="6" t="s">
        <v>83</v>
      </c>
      <c r="AB6238" s="6" t="s">
        <v>5197</v>
      </c>
      <c r="AC6238" s="12" t="s">
        <v>4951</v>
      </c>
      <c r="AD6238" s="6" t="s">
        <v>4934</v>
      </c>
      <c r="AE6238" s="29">
        <v>45572</v>
      </c>
      <c r="AF6238" s="43" t="s">
        <v>87</v>
      </c>
      <c r="AG6238" s="43" t="s">
        <v>4946</v>
      </c>
      <c r="AH6238" s="31" t="s">
        <v>4683</v>
      </c>
      <c r="AI6238" s="31" t="s">
        <v>4684</v>
      </c>
      <c r="AL6238" s="43">
        <v>10</v>
      </c>
      <c r="AN6238" s="46" t="s">
        <v>5240</v>
      </c>
      <c r="AO6238" s="43" t="s">
        <v>89</v>
      </c>
      <c r="AP6238" s="43" t="s">
        <v>4599</v>
      </c>
      <c r="AQ6238" s="29">
        <v>45572</v>
      </c>
      <c r="AR6238" s="7" t="s">
        <v>90</v>
      </c>
      <c r="AT6238" s="10" t="str">
        <f>CONCATENATE(AU6238,", ",AV6238,", ",AW6238,", ",AX6238,", ",AY6238,", ",AZ6238,", ",BA6238)</f>
        <v>Europe, France, FR, Bretagne, Ille-et-Vilaine, Rennes, Campus Institut Agro Rennes</v>
      </c>
      <c r="AU6238" s="8" t="s">
        <v>91</v>
      </c>
      <c r="AV6238" s="8" t="s">
        <v>92</v>
      </c>
      <c r="AW6238" s="8" t="s">
        <v>93</v>
      </c>
      <c r="AX6238" s="8" t="s">
        <v>94</v>
      </c>
      <c r="AY6238" s="8" t="s">
        <v>95</v>
      </c>
      <c r="AZ6238" s="8" t="s">
        <v>96</v>
      </c>
      <c r="BA6238" s="1" t="s">
        <v>5242</v>
      </c>
      <c r="BB6238" s="7"/>
      <c r="BF6238" s="7" t="s">
        <v>4596</v>
      </c>
      <c r="BG6238" s="7" t="s">
        <v>93</v>
      </c>
      <c r="BH6238" s="7" t="s">
        <v>97</v>
      </c>
      <c r="BI6238" s="7"/>
      <c r="BJ6238" s="7" t="s">
        <v>98</v>
      </c>
      <c r="BK6238" s="7" t="s">
        <v>99</v>
      </c>
      <c r="BL6238" s="7" t="s">
        <v>4597</v>
      </c>
      <c r="BM6238" s="7" t="s">
        <v>4598</v>
      </c>
      <c r="BS6238" s="43"/>
      <c r="BV6238" s="43">
        <v>1</v>
      </c>
    </row>
    <row r="6239" spans="3:75" x14ac:dyDescent="0.35">
      <c r="C6239" s="43" t="str">
        <f t="shared" si="97"/>
        <v>IARA:BDT-10:2024: 6238</v>
      </c>
      <c r="D6239" s="43">
        <v>6238</v>
      </c>
      <c r="E6239" s="43" t="s">
        <v>5326</v>
      </c>
      <c r="F6239" s="8" t="s">
        <v>73</v>
      </c>
      <c r="G6239" s="43" t="s">
        <v>5305</v>
      </c>
      <c r="H6239" s="29">
        <v>45572</v>
      </c>
      <c r="J6239" s="6">
        <v>2024</v>
      </c>
      <c r="K6239" s="12">
        <v>10</v>
      </c>
      <c r="L6239" s="6">
        <v>7</v>
      </c>
      <c r="P6239" s="6" t="s">
        <v>5221</v>
      </c>
      <c r="Q6239" s="6" t="str">
        <f>CONCATENATE(X6239," ",Y6239)</f>
        <v>Clavaria fragilis</v>
      </c>
      <c r="R6239" s="16" t="str">
        <f>CONCATENATE(S6239,", ",T6239,", ",U6239,", ",V6239,", ",W6239,", ",X6239,", ",Y6239)</f>
        <v>Fungi, Basdiomycota, , Clavariales, Clavariaceae, Clavaria, fragilis</v>
      </c>
      <c r="S6239" s="6" t="s">
        <v>4926</v>
      </c>
      <c r="T6239" s="6" t="s">
        <v>4927</v>
      </c>
      <c r="V6239" s="6" t="s">
        <v>4964</v>
      </c>
      <c r="W6239" s="6" t="s">
        <v>4965</v>
      </c>
      <c r="X6239" s="6" t="s">
        <v>4966</v>
      </c>
      <c r="Y6239" s="6" t="s">
        <v>266</v>
      </c>
      <c r="AA6239" s="6" t="s">
        <v>83</v>
      </c>
      <c r="AB6239" s="6" t="s">
        <v>4967</v>
      </c>
      <c r="AC6239" s="12" t="s">
        <v>4968</v>
      </c>
      <c r="AD6239" s="6" t="s">
        <v>4934</v>
      </c>
      <c r="AE6239" s="29">
        <v>45572</v>
      </c>
      <c r="AF6239" s="43" t="s">
        <v>87</v>
      </c>
      <c r="AG6239" s="43" t="s">
        <v>4958</v>
      </c>
      <c r="AH6239" s="31" t="s">
        <v>4700</v>
      </c>
      <c r="AI6239" s="31" t="s">
        <v>4701</v>
      </c>
      <c r="AL6239" s="43">
        <v>10</v>
      </c>
      <c r="AN6239" s="46" t="s">
        <v>5240</v>
      </c>
      <c r="AO6239" s="43" t="s">
        <v>89</v>
      </c>
      <c r="AP6239" s="43" t="s">
        <v>4599</v>
      </c>
      <c r="AQ6239" s="29">
        <v>45572</v>
      </c>
      <c r="AR6239" s="7" t="s">
        <v>90</v>
      </c>
      <c r="AT6239" s="10" t="str">
        <f>CONCATENATE(AU6239,", ",AV6239,", ",AW6239,", ",AX6239,", ",AY6239,", ",AZ6239,", ",BA6239)</f>
        <v>Europe, France, FR, Bretagne, Ille-et-Vilaine, Rennes, Campus Institut Agro Rennes</v>
      </c>
      <c r="AU6239" s="8" t="s">
        <v>91</v>
      </c>
      <c r="AV6239" s="8" t="s">
        <v>92</v>
      </c>
      <c r="AW6239" s="8" t="s">
        <v>93</v>
      </c>
      <c r="AX6239" s="8" t="s">
        <v>94</v>
      </c>
      <c r="AY6239" s="8" t="s">
        <v>95</v>
      </c>
      <c r="AZ6239" s="8" t="s">
        <v>96</v>
      </c>
      <c r="BA6239" s="1" t="s">
        <v>5242</v>
      </c>
      <c r="BB6239" s="7"/>
      <c r="BF6239" s="7" t="s">
        <v>4596</v>
      </c>
      <c r="BG6239" s="7" t="s">
        <v>93</v>
      </c>
      <c r="BH6239" s="7" t="s">
        <v>97</v>
      </c>
      <c r="BI6239" s="7"/>
      <c r="BJ6239" s="7" t="s">
        <v>98</v>
      </c>
      <c r="BK6239" s="7" t="s">
        <v>99</v>
      </c>
      <c r="BL6239" s="7" t="s">
        <v>4597</v>
      </c>
      <c r="BM6239" s="7" t="s">
        <v>4598</v>
      </c>
      <c r="BS6239" s="43"/>
      <c r="BV6239" s="43">
        <v>1</v>
      </c>
    </row>
    <row r="6240" spans="3:75" x14ac:dyDescent="0.35">
      <c r="C6240" s="43" t="str">
        <f t="shared" si="97"/>
        <v>IARA:BDT-10:2024: 6239</v>
      </c>
      <c r="D6240" s="43">
        <v>6239</v>
      </c>
      <c r="E6240" s="43" t="s">
        <v>5326</v>
      </c>
      <c r="F6240" s="8" t="s">
        <v>73</v>
      </c>
      <c r="G6240" s="43" t="s">
        <v>5305</v>
      </c>
      <c r="H6240" s="29">
        <v>45572</v>
      </c>
      <c r="J6240" s="6">
        <v>2024</v>
      </c>
      <c r="K6240" s="12">
        <v>10</v>
      </c>
      <c r="L6240" s="6">
        <v>7</v>
      </c>
      <c r="P6240" s="6" t="s">
        <v>5221</v>
      </c>
      <c r="Q6240" s="6" t="str">
        <f>CONCATENATE(X6240," ",Y6240)</f>
        <v>Clavulina rugosa</v>
      </c>
      <c r="R6240" s="16" t="str">
        <f>CONCATENATE(S6240,", ",T6240,", ",U6240,", ",V6240,", ",W6240,", ",X6240,", ",Y6240)</f>
        <v>Fungi, Basdiomycota, Agaricomycetes, Cantharellales, Clavulinaceae, Clavulina, rugosa</v>
      </c>
      <c r="S6240" s="6" t="s">
        <v>4926</v>
      </c>
      <c r="T6240" s="6" t="s">
        <v>4927</v>
      </c>
      <c r="U6240" s="6" t="s">
        <v>4928</v>
      </c>
      <c r="V6240" s="6" t="s">
        <v>4972</v>
      </c>
      <c r="W6240" s="6" t="s">
        <v>4973</v>
      </c>
      <c r="X6240" s="6" t="s">
        <v>4974</v>
      </c>
      <c r="Y6240" s="6" t="s">
        <v>4975</v>
      </c>
      <c r="AA6240" s="6" t="s">
        <v>83</v>
      </c>
      <c r="AB6240" s="6" t="s">
        <v>5200</v>
      </c>
      <c r="AC6240" s="43" t="s">
        <v>4971</v>
      </c>
      <c r="AD6240" s="6" t="s">
        <v>4934</v>
      </c>
      <c r="AE6240" s="29">
        <v>45572</v>
      </c>
      <c r="AF6240" s="43" t="s">
        <v>87</v>
      </c>
      <c r="AG6240" s="43" t="s">
        <v>4970</v>
      </c>
      <c r="AH6240" s="31" t="s">
        <v>4706</v>
      </c>
      <c r="AI6240" s="31" t="s">
        <v>4707</v>
      </c>
      <c r="AL6240" s="43">
        <v>10</v>
      </c>
      <c r="AN6240" s="46" t="s">
        <v>5240</v>
      </c>
      <c r="AO6240" s="43" t="s">
        <v>89</v>
      </c>
      <c r="AP6240" s="43" t="s">
        <v>4599</v>
      </c>
      <c r="AQ6240" s="29">
        <v>45572</v>
      </c>
      <c r="AR6240" s="7" t="s">
        <v>90</v>
      </c>
      <c r="AT6240" s="10" t="str">
        <f>CONCATENATE(AU6240,", ",AV6240,", ",AW6240,", ",AX6240,", ",AY6240,", ",AZ6240,", ",BA6240)</f>
        <v>Europe, France, FR, Bretagne, Ille-et-Vilaine, Rennes, Campus Institut Agro Rennes</v>
      </c>
      <c r="AU6240" s="8" t="s">
        <v>91</v>
      </c>
      <c r="AV6240" s="8" t="s">
        <v>92</v>
      </c>
      <c r="AW6240" s="8" t="s">
        <v>93</v>
      </c>
      <c r="AX6240" s="8" t="s">
        <v>94</v>
      </c>
      <c r="AY6240" s="8" t="s">
        <v>95</v>
      </c>
      <c r="AZ6240" s="8" t="s">
        <v>96</v>
      </c>
      <c r="BA6240" s="1" t="s">
        <v>5242</v>
      </c>
      <c r="BB6240" s="7"/>
      <c r="BF6240" s="7" t="s">
        <v>4596</v>
      </c>
      <c r="BG6240" s="7" t="s">
        <v>93</v>
      </c>
      <c r="BH6240" s="7" t="s">
        <v>97</v>
      </c>
      <c r="BI6240" s="7"/>
      <c r="BJ6240" s="7" t="s">
        <v>98</v>
      </c>
      <c r="BK6240" s="7" t="s">
        <v>99</v>
      </c>
      <c r="BL6240" s="7" t="s">
        <v>4597</v>
      </c>
      <c r="BM6240" s="7" t="s">
        <v>4598</v>
      </c>
      <c r="BS6240" s="43"/>
      <c r="BV6240" s="43">
        <v>1</v>
      </c>
    </row>
    <row r="6241" spans="3:75" x14ac:dyDescent="0.35">
      <c r="C6241" s="43" t="str">
        <f t="shared" si="97"/>
        <v>IARA:BDT-10:2024: 6240</v>
      </c>
      <c r="D6241" s="43">
        <v>6240</v>
      </c>
      <c r="E6241" s="43" t="s">
        <v>5326</v>
      </c>
      <c r="F6241" s="8" t="s">
        <v>73</v>
      </c>
      <c r="G6241" s="43" t="s">
        <v>5305</v>
      </c>
      <c r="H6241" s="29">
        <v>45572</v>
      </c>
      <c r="J6241" s="6">
        <v>2024</v>
      </c>
      <c r="K6241" s="12">
        <v>10</v>
      </c>
      <c r="L6241" s="6">
        <v>7</v>
      </c>
      <c r="P6241" s="6" t="s">
        <v>5221</v>
      </c>
      <c r="Q6241" s="6" t="str">
        <f>CONCATENATE(X6241," ",Y6241)</f>
        <v>Clavullinopsis helvola</v>
      </c>
      <c r="R6241" s="16" t="str">
        <f>CONCATENATE(S6241,", ",T6241,", ",U6241,", ",V6241,", ",W6241,", ",X6241,", ",Y6241)</f>
        <v>Fungi, Basdiomycota, , Clavariales, Clavariaceae, Clavullinopsis, helvola</v>
      </c>
      <c r="S6241" s="6" t="s">
        <v>4926</v>
      </c>
      <c r="T6241" s="6" t="s">
        <v>4927</v>
      </c>
      <c r="V6241" s="6" t="s">
        <v>4964</v>
      </c>
      <c r="W6241" s="6" t="s">
        <v>4965</v>
      </c>
      <c r="X6241" s="6" t="s">
        <v>4978</v>
      </c>
      <c r="Y6241" s="6" t="s">
        <v>4979</v>
      </c>
      <c r="AA6241" s="6" t="s">
        <v>83</v>
      </c>
      <c r="AB6241" s="6" t="s">
        <v>4980</v>
      </c>
      <c r="AC6241" s="43" t="s">
        <v>4977</v>
      </c>
      <c r="AD6241" s="6" t="s">
        <v>4934</v>
      </c>
      <c r="AE6241" s="29">
        <v>45572</v>
      </c>
      <c r="AF6241" s="43" t="s">
        <v>87</v>
      </c>
      <c r="AG6241" s="43" t="s">
        <v>4976</v>
      </c>
      <c r="AH6241" s="31" t="s">
        <v>4716</v>
      </c>
      <c r="AI6241" s="31" t="s">
        <v>4717</v>
      </c>
      <c r="AL6241" s="43">
        <v>10</v>
      </c>
      <c r="AN6241" s="46" t="s">
        <v>5240</v>
      </c>
      <c r="AO6241" s="43" t="s">
        <v>89</v>
      </c>
      <c r="AP6241" s="43" t="s">
        <v>4599</v>
      </c>
      <c r="AQ6241" s="29">
        <v>45572</v>
      </c>
      <c r="AR6241" s="7" t="s">
        <v>90</v>
      </c>
      <c r="AT6241" s="10" t="str">
        <f>CONCATENATE(AU6241,", ",AV6241,", ",AW6241,", ",AX6241,", ",AY6241,", ",AZ6241,", ",BA6241)</f>
        <v>Europe, France, FR, Bretagne, Ille-et-Vilaine, Rennes, Campus Institut Agro Rennes</v>
      </c>
      <c r="AU6241" s="8" t="s">
        <v>91</v>
      </c>
      <c r="AV6241" s="8" t="s">
        <v>92</v>
      </c>
      <c r="AW6241" s="8" t="s">
        <v>93</v>
      </c>
      <c r="AX6241" s="8" t="s">
        <v>94</v>
      </c>
      <c r="AY6241" s="8" t="s">
        <v>95</v>
      </c>
      <c r="AZ6241" s="8" t="s">
        <v>96</v>
      </c>
      <c r="BA6241" s="1" t="s">
        <v>5242</v>
      </c>
      <c r="BB6241" s="7"/>
      <c r="BF6241" s="7" t="s">
        <v>4596</v>
      </c>
      <c r="BG6241" s="7" t="s">
        <v>93</v>
      </c>
      <c r="BH6241" s="7" t="s">
        <v>97</v>
      </c>
      <c r="BI6241" s="7"/>
      <c r="BJ6241" s="7" t="s">
        <v>98</v>
      </c>
      <c r="BK6241" s="7" t="s">
        <v>99</v>
      </c>
      <c r="BL6241" s="7" t="s">
        <v>4597</v>
      </c>
      <c r="BM6241" s="7" t="s">
        <v>4598</v>
      </c>
      <c r="BS6241" s="43"/>
      <c r="BV6241" s="43">
        <v>1</v>
      </c>
    </row>
    <row r="6242" spans="3:75" x14ac:dyDescent="0.35">
      <c r="C6242" s="43" t="str">
        <f t="shared" si="97"/>
        <v>IARA:BDT-10:2024: 6241</v>
      </c>
      <c r="D6242" s="43">
        <v>6241</v>
      </c>
      <c r="E6242" s="43" t="s">
        <v>5326</v>
      </c>
      <c r="F6242" s="8" t="s">
        <v>73</v>
      </c>
      <c r="G6242" s="43" t="s">
        <v>5305</v>
      </c>
      <c r="H6242" s="29">
        <v>45572</v>
      </c>
      <c r="J6242" s="6">
        <v>2024</v>
      </c>
      <c r="K6242" s="12">
        <v>10</v>
      </c>
      <c r="L6242" s="6">
        <v>7</v>
      </c>
      <c r="P6242" s="6" t="s">
        <v>5221</v>
      </c>
      <c r="Q6242" s="6" t="str">
        <f>CONCATENATE(X6242," ",Y6242)</f>
        <v xml:space="preserve">Cortinarius </v>
      </c>
      <c r="R6242" s="16" t="str">
        <f>CONCATENATE(S6242,", ",T6242,", ",U6242,", ",V6242,", ",W6242,", ",X6242,", ",Y6242)</f>
        <v xml:space="preserve">Fungi, Basdiomycota, Agaricomycetes, Agaricales, Cortinariaceae, Cortinarius, </v>
      </c>
      <c r="S6242" s="6" t="s">
        <v>4926</v>
      </c>
      <c r="T6242" s="6" t="s">
        <v>4927</v>
      </c>
      <c r="U6242" s="6" t="s">
        <v>4928</v>
      </c>
      <c r="V6242" s="6" t="s">
        <v>4929</v>
      </c>
      <c r="W6242" s="6" t="s">
        <v>5004</v>
      </c>
      <c r="X6242" s="6" t="s">
        <v>5005</v>
      </c>
      <c r="AA6242" s="6" t="s">
        <v>19</v>
      </c>
      <c r="AC6242" s="31" t="s">
        <v>4737</v>
      </c>
      <c r="AD6242" s="6" t="s">
        <v>4934</v>
      </c>
      <c r="AE6242" s="29">
        <v>45572</v>
      </c>
      <c r="AF6242" s="43" t="s">
        <v>87</v>
      </c>
      <c r="AH6242" s="31" t="s">
        <v>4735</v>
      </c>
      <c r="AI6242" s="31" t="s">
        <v>4736</v>
      </c>
      <c r="AL6242" s="43">
        <v>10</v>
      </c>
      <c r="AN6242" s="46" t="s">
        <v>5240</v>
      </c>
      <c r="AO6242" s="43" t="s">
        <v>89</v>
      </c>
      <c r="AP6242" s="43" t="s">
        <v>4599</v>
      </c>
      <c r="AQ6242" s="29">
        <v>45572</v>
      </c>
      <c r="AR6242" s="7" t="s">
        <v>90</v>
      </c>
      <c r="AT6242" s="10" t="str">
        <f>CONCATENATE(AU6242,", ",AV6242,", ",AW6242,", ",AX6242,", ",AY6242,", ",AZ6242,", ",BA6242)</f>
        <v>Europe, France, FR, Bretagne, Ille-et-Vilaine, Rennes, Campus Institut Agro Rennes</v>
      </c>
      <c r="AU6242" s="8" t="s">
        <v>91</v>
      </c>
      <c r="AV6242" s="8" t="s">
        <v>92</v>
      </c>
      <c r="AW6242" s="8" t="s">
        <v>93</v>
      </c>
      <c r="AX6242" s="8" t="s">
        <v>94</v>
      </c>
      <c r="AY6242" s="8" t="s">
        <v>95</v>
      </c>
      <c r="AZ6242" s="8" t="s">
        <v>96</v>
      </c>
      <c r="BA6242" s="1" t="s">
        <v>5242</v>
      </c>
      <c r="BB6242" s="7"/>
      <c r="BF6242" s="7" t="s">
        <v>4596</v>
      </c>
      <c r="BG6242" s="7" t="s">
        <v>93</v>
      </c>
      <c r="BH6242" s="7" t="s">
        <v>97</v>
      </c>
      <c r="BI6242" s="7"/>
      <c r="BJ6242" s="7" t="s">
        <v>98</v>
      </c>
      <c r="BK6242" s="7" t="s">
        <v>99</v>
      </c>
      <c r="BL6242" s="7" t="s">
        <v>4597</v>
      </c>
      <c r="BM6242" s="7" t="s">
        <v>4598</v>
      </c>
      <c r="BS6242" s="43"/>
      <c r="BV6242" s="43">
        <v>1</v>
      </c>
    </row>
    <row r="6243" spans="3:75" x14ac:dyDescent="0.35">
      <c r="C6243" s="43" t="str">
        <f t="shared" si="97"/>
        <v>IARA:BDT-10:2024: 6242</v>
      </c>
      <c r="D6243" s="43">
        <v>6242</v>
      </c>
      <c r="E6243" s="43" t="s">
        <v>5326</v>
      </c>
      <c r="F6243" s="8" t="s">
        <v>73</v>
      </c>
      <c r="G6243" s="43" t="s">
        <v>5305</v>
      </c>
      <c r="H6243" s="29">
        <v>45572</v>
      </c>
      <c r="J6243" s="6">
        <v>2024</v>
      </c>
      <c r="K6243" s="12">
        <v>10</v>
      </c>
      <c r="L6243" s="6">
        <v>7</v>
      </c>
      <c r="P6243" s="6" t="s">
        <v>5221</v>
      </c>
      <c r="Q6243" s="6" t="str">
        <f>CONCATENATE(X6243," ",Y6243)</f>
        <v>Cuphophyllus virgineus</v>
      </c>
      <c r="R6243" s="16" t="str">
        <f>CONCATENATE(S6243,", ",T6243,", ",U6243,", ",V6243,", ",W6243,", ",X6243,", ",Y6243)</f>
        <v>Fungi, Basdiomycota, , Tricholomatales, Hygrophoraceae, Cuphophyllus, virgineus</v>
      </c>
      <c r="S6243" s="6" t="s">
        <v>4926</v>
      </c>
      <c r="T6243" s="6" t="s">
        <v>4927</v>
      </c>
      <c r="V6243" s="6" t="s">
        <v>4989</v>
      </c>
      <c r="W6243" s="6" t="s">
        <v>5008</v>
      </c>
      <c r="X6243" s="6" t="s">
        <v>5009</v>
      </c>
      <c r="Y6243" s="6" t="s">
        <v>5010</v>
      </c>
      <c r="AA6243" s="6" t="s">
        <v>83</v>
      </c>
      <c r="AB6243" s="6" t="s">
        <v>5205</v>
      </c>
      <c r="AC6243" s="43" t="s">
        <v>5007</v>
      </c>
      <c r="AD6243" s="6" t="s">
        <v>4934</v>
      </c>
      <c r="AE6243" s="29">
        <v>45572</v>
      </c>
      <c r="AF6243" s="43" t="s">
        <v>87</v>
      </c>
      <c r="AG6243" s="43" t="s">
        <v>5006</v>
      </c>
      <c r="AH6243" s="31" t="s">
        <v>4740</v>
      </c>
      <c r="AI6243" s="31" t="s">
        <v>4741</v>
      </c>
      <c r="AL6243" s="43">
        <v>10</v>
      </c>
      <c r="AN6243" s="46" t="s">
        <v>5240</v>
      </c>
      <c r="AO6243" s="43" t="s">
        <v>89</v>
      </c>
      <c r="AP6243" s="43" t="s">
        <v>4599</v>
      </c>
      <c r="AQ6243" s="29">
        <v>45572</v>
      </c>
      <c r="AR6243" s="7" t="s">
        <v>90</v>
      </c>
      <c r="AT6243" s="10" t="str">
        <f>CONCATENATE(AU6243,", ",AV6243,", ",AW6243,", ",AX6243,", ",AY6243,", ",AZ6243,", ",BA6243)</f>
        <v>Europe, France, FR, Bretagne, Ille-et-Vilaine, Rennes, Campus Institut Agro Rennes</v>
      </c>
      <c r="AU6243" s="8" t="s">
        <v>91</v>
      </c>
      <c r="AV6243" s="8" t="s">
        <v>92</v>
      </c>
      <c r="AW6243" s="8" t="s">
        <v>93</v>
      </c>
      <c r="AX6243" s="8" t="s">
        <v>94</v>
      </c>
      <c r="AY6243" s="8" t="s">
        <v>95</v>
      </c>
      <c r="AZ6243" s="8" t="s">
        <v>96</v>
      </c>
      <c r="BA6243" s="1" t="s">
        <v>5242</v>
      </c>
      <c r="BB6243" s="7"/>
      <c r="BF6243" s="7" t="s">
        <v>4596</v>
      </c>
      <c r="BG6243" s="7" t="s">
        <v>93</v>
      </c>
      <c r="BH6243" s="7" t="s">
        <v>97</v>
      </c>
      <c r="BI6243" s="7"/>
      <c r="BJ6243" s="7" t="s">
        <v>98</v>
      </c>
      <c r="BK6243" s="7" t="s">
        <v>99</v>
      </c>
      <c r="BL6243" s="7" t="s">
        <v>4597</v>
      </c>
      <c r="BM6243" s="7" t="s">
        <v>4598</v>
      </c>
      <c r="BS6243" s="43"/>
      <c r="BV6243" s="43">
        <v>1</v>
      </c>
    </row>
    <row r="6244" spans="3:75" x14ac:dyDescent="0.35">
      <c r="C6244" s="43" t="str">
        <f t="shared" si="97"/>
        <v>IARA:BDT-10:2024: 6243</v>
      </c>
      <c r="D6244" s="43">
        <v>6243</v>
      </c>
      <c r="E6244" s="43" t="s">
        <v>5326</v>
      </c>
      <c r="F6244" s="8" t="s">
        <v>73</v>
      </c>
      <c r="G6244" s="43" t="s">
        <v>5305</v>
      </c>
      <c r="H6244" s="29">
        <v>45572</v>
      </c>
      <c r="J6244" s="6">
        <v>2024</v>
      </c>
      <c r="K6244" s="12">
        <v>10</v>
      </c>
      <c r="L6244" s="6">
        <v>7</v>
      </c>
      <c r="P6244" s="6" t="s">
        <v>5221</v>
      </c>
      <c r="Q6244" s="6" t="str">
        <f>CONCATENATE(X6244," ",Y6244)</f>
        <v>Funalia gallica</v>
      </c>
      <c r="R6244" s="16" t="str">
        <f>CONCATENATE(S6244,", ",T6244,", ",U6244,", ",V6244,", ",W6244,", ",X6244,", ",Y6244)</f>
        <v>Fungi, Basdiomycota, , Polyporales, Polyporaceae, Funalia, gallica</v>
      </c>
      <c r="S6244" s="6" t="s">
        <v>4926</v>
      </c>
      <c r="T6244" s="6" t="s">
        <v>4927</v>
      </c>
      <c r="V6244" s="6" t="s">
        <v>5028</v>
      </c>
      <c r="W6244" s="6" t="s">
        <v>5029</v>
      </c>
      <c r="X6244" s="6" t="s">
        <v>5030</v>
      </c>
      <c r="Y6244" s="6" t="s">
        <v>5031</v>
      </c>
      <c r="AA6244" s="6" t="s">
        <v>83</v>
      </c>
      <c r="AB6244" s="6" t="s">
        <v>5207</v>
      </c>
      <c r="AC6244" s="43" t="s">
        <v>5027</v>
      </c>
      <c r="AD6244" s="6" t="s">
        <v>4934</v>
      </c>
      <c r="AE6244" s="29">
        <v>45572</v>
      </c>
      <c r="AF6244" s="43" t="s">
        <v>87</v>
      </c>
      <c r="AG6244" s="43" t="s">
        <v>5026</v>
      </c>
      <c r="AH6244" s="31" t="s">
        <v>4752</v>
      </c>
      <c r="AI6244" s="31" t="s">
        <v>4753</v>
      </c>
      <c r="AL6244" s="43">
        <v>10</v>
      </c>
      <c r="AN6244" s="46" t="s">
        <v>5240</v>
      </c>
      <c r="AO6244" s="43" t="s">
        <v>89</v>
      </c>
      <c r="AP6244" s="43" t="s">
        <v>4599</v>
      </c>
      <c r="AQ6244" s="29">
        <v>45572</v>
      </c>
      <c r="AR6244" s="7" t="s">
        <v>90</v>
      </c>
      <c r="AT6244" s="10" t="str">
        <f>CONCATENATE(AU6244,", ",AV6244,", ",AW6244,", ",AX6244,", ",AY6244,", ",AZ6244,", ",BA6244)</f>
        <v>Europe, France, FR, Bretagne, Ille-et-Vilaine, Rennes, Campus Institut Agro Rennes</v>
      </c>
      <c r="AU6244" s="8" t="s">
        <v>91</v>
      </c>
      <c r="AV6244" s="8" t="s">
        <v>92</v>
      </c>
      <c r="AW6244" s="8" t="s">
        <v>93</v>
      </c>
      <c r="AX6244" s="8" t="s">
        <v>94</v>
      </c>
      <c r="AY6244" s="8" t="s">
        <v>95</v>
      </c>
      <c r="AZ6244" s="8" t="s">
        <v>96</v>
      </c>
      <c r="BA6244" s="1" t="s">
        <v>5242</v>
      </c>
      <c r="BB6244" s="7"/>
      <c r="BF6244" s="7" t="s">
        <v>4596</v>
      </c>
      <c r="BG6244" s="7" t="s">
        <v>93</v>
      </c>
      <c r="BH6244" s="7" t="s">
        <v>97</v>
      </c>
      <c r="BI6244" s="7"/>
      <c r="BJ6244" s="7" t="s">
        <v>98</v>
      </c>
      <c r="BK6244" s="7" t="s">
        <v>99</v>
      </c>
      <c r="BL6244" s="7" t="s">
        <v>4597</v>
      </c>
      <c r="BM6244" s="7" t="s">
        <v>4598</v>
      </c>
      <c r="BS6244" s="43"/>
      <c r="BV6244" s="43">
        <v>1</v>
      </c>
    </row>
    <row r="6245" spans="3:75" x14ac:dyDescent="0.35">
      <c r="C6245" s="43" t="str">
        <f t="shared" si="97"/>
        <v>IARA:BDT-10:2024: 6244</v>
      </c>
      <c r="D6245" s="43">
        <v>6244</v>
      </c>
      <c r="E6245" s="43" t="s">
        <v>5326</v>
      </c>
      <c r="F6245" s="8" t="s">
        <v>73</v>
      </c>
      <c r="G6245" s="43" t="s">
        <v>5305</v>
      </c>
      <c r="H6245" s="29">
        <v>45572</v>
      </c>
      <c r="J6245" s="6">
        <v>2024</v>
      </c>
      <c r="K6245" s="12">
        <v>10</v>
      </c>
      <c r="L6245" s="6">
        <v>7</v>
      </c>
      <c r="P6245" s="6" t="s">
        <v>5221</v>
      </c>
      <c r="Q6245" s="6" t="str">
        <f>CONCATENATE(X6245," ",Y6245)</f>
        <v>Hygrocybe psittacina</v>
      </c>
      <c r="R6245" s="16" t="str">
        <f>CONCATENATE(S6245,", ",T6245,", ",U6245,", ",V6245,", ",W6245,", ",X6245,", ",Y6245)</f>
        <v>Fungi, Basdiomycota, , Tricholomatales, Hygrophoraceae, Hygrocybe, psittacina</v>
      </c>
      <c r="S6245" s="6" t="s">
        <v>4926</v>
      </c>
      <c r="T6245" s="6" t="s">
        <v>4927</v>
      </c>
      <c r="V6245" s="6" t="s">
        <v>4989</v>
      </c>
      <c r="W6245" s="6" t="s">
        <v>5008</v>
      </c>
      <c r="X6245" s="6" t="s">
        <v>5055</v>
      </c>
      <c r="Y6245" s="6" t="s">
        <v>5059</v>
      </c>
      <c r="AA6245" s="6" t="s">
        <v>83</v>
      </c>
      <c r="AB6245" s="6" t="s">
        <v>5210</v>
      </c>
      <c r="AC6245" s="43" t="s">
        <v>5058</v>
      </c>
      <c r="AD6245" s="6" t="s">
        <v>4934</v>
      </c>
      <c r="AE6245" s="29">
        <v>45572</v>
      </c>
      <c r="AF6245" s="43" t="s">
        <v>87</v>
      </c>
      <c r="AG6245" s="43" t="s">
        <v>5057</v>
      </c>
      <c r="AH6245" s="31" t="s">
        <v>4787</v>
      </c>
      <c r="AI6245" s="31" t="s">
        <v>4788</v>
      </c>
      <c r="AL6245" s="43">
        <v>10</v>
      </c>
      <c r="AN6245" s="46" t="s">
        <v>5240</v>
      </c>
      <c r="AO6245" s="43" t="s">
        <v>89</v>
      </c>
      <c r="AP6245" s="43" t="s">
        <v>4599</v>
      </c>
      <c r="AQ6245" s="29">
        <v>45572</v>
      </c>
      <c r="AR6245" s="7" t="s">
        <v>90</v>
      </c>
      <c r="AT6245" s="10" t="str">
        <f>CONCATENATE(AU6245,", ",AV6245,", ",AW6245,", ",AX6245,", ",AY6245,", ",AZ6245,", ",BA6245)</f>
        <v>Europe, France, FR, Bretagne, Ille-et-Vilaine, Rennes, Campus Institut Agro Rennes</v>
      </c>
      <c r="AU6245" s="8" t="s">
        <v>91</v>
      </c>
      <c r="AV6245" s="8" t="s">
        <v>92</v>
      </c>
      <c r="AW6245" s="8" t="s">
        <v>93</v>
      </c>
      <c r="AX6245" s="8" t="s">
        <v>94</v>
      </c>
      <c r="AY6245" s="8" t="s">
        <v>95</v>
      </c>
      <c r="AZ6245" s="8" t="s">
        <v>96</v>
      </c>
      <c r="BA6245" s="1" t="s">
        <v>5242</v>
      </c>
      <c r="BB6245" s="7"/>
      <c r="BF6245" s="7" t="s">
        <v>4596</v>
      </c>
      <c r="BG6245" s="7" t="s">
        <v>93</v>
      </c>
      <c r="BH6245" s="7" t="s">
        <v>97</v>
      </c>
      <c r="BI6245" s="7"/>
      <c r="BJ6245" s="7" t="s">
        <v>98</v>
      </c>
      <c r="BK6245" s="7" t="s">
        <v>99</v>
      </c>
      <c r="BL6245" s="7" t="s">
        <v>4597</v>
      </c>
      <c r="BM6245" s="7" t="s">
        <v>4598</v>
      </c>
      <c r="BS6245" s="43"/>
      <c r="BV6245" s="43">
        <v>1</v>
      </c>
    </row>
    <row r="6246" spans="3:75" x14ac:dyDescent="0.35">
      <c r="C6246" s="43" t="str">
        <f t="shared" si="97"/>
        <v>IARA:BDT-10:2024: 6245</v>
      </c>
      <c r="D6246" s="43">
        <v>6245</v>
      </c>
      <c r="E6246" s="43" t="s">
        <v>5326</v>
      </c>
      <c r="F6246" s="8" t="s">
        <v>73</v>
      </c>
      <c r="G6246" s="43" t="s">
        <v>5305</v>
      </c>
      <c r="H6246" s="29">
        <v>45572</v>
      </c>
      <c r="J6246" s="6">
        <v>2024</v>
      </c>
      <c r="K6246" s="12">
        <v>10</v>
      </c>
      <c r="L6246" s="6">
        <v>7</v>
      </c>
      <c r="P6246" s="6" t="s">
        <v>5221</v>
      </c>
      <c r="Q6246" s="6" t="str">
        <f>CONCATENATE(X6246," ",Y6246)</f>
        <v>Hypholoma fasciculare</v>
      </c>
      <c r="R6246" s="16" t="str">
        <f>CONCATENATE(S6246,", ",T6246,", ",U6246,", ",V6246,", ",W6246,", ",X6246,", ",Y6246)</f>
        <v>Fungi, Basdiomycota, Agaricomycetes, Agaricales, Strophariaceae, Hypholoma, fasciculare</v>
      </c>
      <c r="S6246" s="6" t="s">
        <v>4926</v>
      </c>
      <c r="T6246" s="6" t="s">
        <v>4927</v>
      </c>
      <c r="U6246" s="6" t="s">
        <v>4928</v>
      </c>
      <c r="V6246" s="6" t="s">
        <v>4929</v>
      </c>
      <c r="W6246" s="6" t="s">
        <v>5062</v>
      </c>
      <c r="X6246" s="6" t="s">
        <v>5063</v>
      </c>
      <c r="Y6246" s="6" t="s">
        <v>5064</v>
      </c>
      <c r="AA6246" s="6" t="s">
        <v>83</v>
      </c>
      <c r="AB6246" s="6" t="s">
        <v>5211</v>
      </c>
      <c r="AC6246" s="43" t="s">
        <v>5061</v>
      </c>
      <c r="AD6246" s="6" t="s">
        <v>4934</v>
      </c>
      <c r="AE6246" s="29">
        <v>45572</v>
      </c>
      <c r="AF6246" s="43" t="s">
        <v>87</v>
      </c>
      <c r="AG6246" s="43" t="s">
        <v>5060</v>
      </c>
      <c r="AH6246" s="31" t="s">
        <v>4791</v>
      </c>
      <c r="AI6246" s="31" t="s">
        <v>4792</v>
      </c>
      <c r="AL6246" s="43">
        <v>10</v>
      </c>
      <c r="AN6246" s="46" t="s">
        <v>5240</v>
      </c>
      <c r="AO6246" s="43" t="s">
        <v>89</v>
      </c>
      <c r="AP6246" s="43" t="s">
        <v>4599</v>
      </c>
      <c r="AQ6246" s="29">
        <v>45572</v>
      </c>
      <c r="AR6246" s="7" t="s">
        <v>90</v>
      </c>
      <c r="AT6246" s="10" t="str">
        <f>CONCATENATE(AU6246,", ",AV6246,", ",AW6246,", ",AX6246,", ",AY6246,", ",AZ6246,", ",BA6246)</f>
        <v>Europe, France, FR, Bretagne, Ille-et-Vilaine, Rennes, Campus Institut Agro Rennes</v>
      </c>
      <c r="AU6246" s="8" t="s">
        <v>91</v>
      </c>
      <c r="AV6246" s="8" t="s">
        <v>92</v>
      </c>
      <c r="AW6246" s="8" t="s">
        <v>93</v>
      </c>
      <c r="AX6246" s="8" t="s">
        <v>94</v>
      </c>
      <c r="AY6246" s="8" t="s">
        <v>95</v>
      </c>
      <c r="AZ6246" s="8" t="s">
        <v>96</v>
      </c>
      <c r="BA6246" s="1" t="s">
        <v>5242</v>
      </c>
      <c r="BB6246" s="7"/>
      <c r="BF6246" s="7" t="s">
        <v>4596</v>
      </c>
      <c r="BG6246" s="7" t="s">
        <v>93</v>
      </c>
      <c r="BH6246" s="7" t="s">
        <v>97</v>
      </c>
      <c r="BI6246" s="7"/>
      <c r="BJ6246" s="7" t="s">
        <v>98</v>
      </c>
      <c r="BK6246" s="7" t="s">
        <v>99</v>
      </c>
      <c r="BL6246" s="7" t="s">
        <v>4597</v>
      </c>
      <c r="BM6246" s="7" t="s">
        <v>4598</v>
      </c>
      <c r="BS6246" s="43"/>
      <c r="BV6246" s="43">
        <v>1</v>
      </c>
    </row>
    <row r="6247" spans="3:75" x14ac:dyDescent="0.35">
      <c r="C6247" s="43" t="str">
        <f t="shared" si="97"/>
        <v>IARA:BDT-10:2024: 6246</v>
      </c>
      <c r="D6247" s="43">
        <v>6246</v>
      </c>
      <c r="E6247" s="43" t="s">
        <v>5326</v>
      </c>
      <c r="F6247" s="8" t="s">
        <v>73</v>
      </c>
      <c r="G6247" s="43" t="s">
        <v>5305</v>
      </c>
      <c r="H6247" s="29">
        <v>45572</v>
      </c>
      <c r="J6247" s="6">
        <v>2024</v>
      </c>
      <c r="K6247" s="12">
        <v>10</v>
      </c>
      <c r="L6247" s="6">
        <v>7</v>
      </c>
      <c r="P6247" s="6" t="s">
        <v>5221</v>
      </c>
      <c r="Q6247" s="6" t="str">
        <f>CONCATENATE(X6247," ",Y6247)</f>
        <v>Hypholoma fasciculare</v>
      </c>
      <c r="R6247" s="16" t="str">
        <f>CONCATENATE(S6247,", ",T6247,", ",U6247,", ",V6247,", ",W6247,", ",X6247,", ",Y6247)</f>
        <v>Fungi, Basdiomycota, Agaricomycetes, Agaricales, Strophariaceae, Hypholoma, fasciculare</v>
      </c>
      <c r="S6247" s="6" t="s">
        <v>4926</v>
      </c>
      <c r="T6247" s="6" t="s">
        <v>4927</v>
      </c>
      <c r="U6247" s="6" t="s">
        <v>4928</v>
      </c>
      <c r="V6247" s="6" t="s">
        <v>4929</v>
      </c>
      <c r="W6247" s="6" t="s">
        <v>5062</v>
      </c>
      <c r="X6247" s="6" t="s">
        <v>5063</v>
      </c>
      <c r="Y6247" s="6" t="s">
        <v>5064</v>
      </c>
      <c r="AA6247" s="6" t="s">
        <v>83</v>
      </c>
      <c r="AB6247" s="6" t="s">
        <v>5211</v>
      </c>
      <c r="AC6247" s="43" t="s">
        <v>5061</v>
      </c>
      <c r="AD6247" s="6" t="s">
        <v>4934</v>
      </c>
      <c r="AE6247" s="29">
        <v>45572</v>
      </c>
      <c r="AF6247" s="43" t="s">
        <v>87</v>
      </c>
      <c r="AG6247" s="43" t="s">
        <v>5060</v>
      </c>
      <c r="AH6247" s="31" t="s">
        <v>4793</v>
      </c>
      <c r="AI6247" s="31" t="s">
        <v>4794</v>
      </c>
      <c r="AL6247" s="43">
        <v>10</v>
      </c>
      <c r="AN6247" s="46" t="s">
        <v>5240</v>
      </c>
      <c r="AO6247" s="43" t="s">
        <v>89</v>
      </c>
      <c r="AP6247" s="43" t="s">
        <v>4599</v>
      </c>
      <c r="AQ6247" s="29">
        <v>45572</v>
      </c>
      <c r="AR6247" s="7" t="s">
        <v>90</v>
      </c>
      <c r="AT6247" s="10" t="str">
        <f>CONCATENATE(AU6247,", ",AV6247,", ",AW6247,", ",AX6247,", ",AY6247,", ",AZ6247,", ",BA6247)</f>
        <v>Europe, France, FR, Bretagne, Ille-et-Vilaine, Rennes, Campus Institut Agro Rennes</v>
      </c>
      <c r="AU6247" s="8" t="s">
        <v>91</v>
      </c>
      <c r="AV6247" s="8" t="s">
        <v>92</v>
      </c>
      <c r="AW6247" s="8" t="s">
        <v>93</v>
      </c>
      <c r="AX6247" s="8" t="s">
        <v>94</v>
      </c>
      <c r="AY6247" s="8" t="s">
        <v>95</v>
      </c>
      <c r="AZ6247" s="8" t="s">
        <v>96</v>
      </c>
      <c r="BA6247" s="1" t="s">
        <v>5242</v>
      </c>
      <c r="BB6247" s="7"/>
      <c r="BF6247" s="7" t="s">
        <v>4596</v>
      </c>
      <c r="BG6247" s="7" t="s">
        <v>93</v>
      </c>
      <c r="BH6247" s="7" t="s">
        <v>97</v>
      </c>
      <c r="BI6247" s="7"/>
      <c r="BJ6247" s="7" t="s">
        <v>98</v>
      </c>
      <c r="BK6247" s="7" t="s">
        <v>99</v>
      </c>
      <c r="BL6247" s="7" t="s">
        <v>4597</v>
      </c>
      <c r="BM6247" s="7" t="s">
        <v>4598</v>
      </c>
      <c r="BS6247" s="43"/>
      <c r="BV6247" s="43">
        <v>1</v>
      </c>
    </row>
    <row r="6248" spans="3:75" x14ac:dyDescent="0.35">
      <c r="C6248" s="43" t="str">
        <f t="shared" si="97"/>
        <v>IARA:BDT-10:2024: 6247</v>
      </c>
      <c r="D6248" s="43">
        <v>6247</v>
      </c>
      <c r="E6248" s="43" t="s">
        <v>5326</v>
      </c>
      <c r="F6248" s="8" t="s">
        <v>73</v>
      </c>
      <c r="G6248" s="43" t="s">
        <v>5305</v>
      </c>
      <c r="H6248" s="29">
        <v>45572</v>
      </c>
      <c r="J6248" s="6">
        <v>2024</v>
      </c>
      <c r="K6248" s="12">
        <v>10</v>
      </c>
      <c r="L6248" s="6">
        <v>7</v>
      </c>
      <c r="P6248" s="6" t="s">
        <v>5221</v>
      </c>
      <c r="Q6248" s="6" t="str">
        <f>CONCATENATE(X6248," ",Y6248)</f>
        <v>Laccaria amethystina</v>
      </c>
      <c r="R6248" s="16" t="str">
        <f>CONCATENATE(S6248,", ",T6248,", ",U6248,", ",V6248,", ",W6248,", ",X6248,", ",Y6248)</f>
        <v>Fungi, Basdiomycota, , Hydnangiales, Hydnangiaceae, Laccaria, amethystina</v>
      </c>
      <c r="S6248" s="6" t="s">
        <v>4926</v>
      </c>
      <c r="T6248" s="6" t="s">
        <v>4927</v>
      </c>
      <c r="V6248" s="6" t="s">
        <v>5072</v>
      </c>
      <c r="W6248" s="6" t="s">
        <v>5073</v>
      </c>
      <c r="X6248" s="6" t="s">
        <v>5074</v>
      </c>
      <c r="Y6248" s="6" t="s">
        <v>5075</v>
      </c>
      <c r="AA6248" s="6" t="s">
        <v>83</v>
      </c>
      <c r="AB6248" s="6" t="s">
        <v>5076</v>
      </c>
      <c r="AC6248" s="43" t="s">
        <v>5071</v>
      </c>
      <c r="AD6248" s="6" t="s">
        <v>4934</v>
      </c>
      <c r="AE6248" s="29">
        <v>45572</v>
      </c>
      <c r="AF6248" s="43" t="s">
        <v>87</v>
      </c>
      <c r="AG6248" s="43" t="s">
        <v>5070</v>
      </c>
      <c r="AH6248" s="31" t="s">
        <v>4810</v>
      </c>
      <c r="AI6248" s="31" t="s">
        <v>4811</v>
      </c>
      <c r="AL6248" s="43">
        <v>10</v>
      </c>
      <c r="AN6248" s="46" t="s">
        <v>5240</v>
      </c>
      <c r="AO6248" s="43" t="s">
        <v>89</v>
      </c>
      <c r="AP6248" s="43" t="s">
        <v>4599</v>
      </c>
      <c r="AQ6248" s="29">
        <v>45572</v>
      </c>
      <c r="AR6248" s="7" t="s">
        <v>90</v>
      </c>
      <c r="AT6248" s="10" t="str">
        <f>CONCATENATE(AU6248,", ",AV6248,", ",AW6248,", ",AX6248,", ",AY6248,", ",AZ6248,", ",BA6248)</f>
        <v>Europe, France, FR, Bretagne, Ille-et-Vilaine, Rennes, Campus Institut Agro Rennes</v>
      </c>
      <c r="AU6248" s="8" t="s">
        <v>91</v>
      </c>
      <c r="AV6248" s="8" t="s">
        <v>92</v>
      </c>
      <c r="AW6248" s="8" t="s">
        <v>93</v>
      </c>
      <c r="AX6248" s="8" t="s">
        <v>94</v>
      </c>
      <c r="AY6248" s="8" t="s">
        <v>95</v>
      </c>
      <c r="AZ6248" s="8" t="s">
        <v>96</v>
      </c>
      <c r="BA6248" s="1" t="s">
        <v>5242</v>
      </c>
      <c r="BB6248" s="7"/>
      <c r="BF6248" s="7" t="s">
        <v>4596</v>
      </c>
      <c r="BG6248" s="7" t="s">
        <v>93</v>
      </c>
      <c r="BH6248" s="7" t="s">
        <v>97</v>
      </c>
      <c r="BI6248" s="7"/>
      <c r="BJ6248" s="7" t="s">
        <v>98</v>
      </c>
      <c r="BK6248" s="7" t="s">
        <v>99</v>
      </c>
      <c r="BL6248" s="7" t="s">
        <v>4597</v>
      </c>
      <c r="BM6248" s="7" t="s">
        <v>4598</v>
      </c>
      <c r="BS6248" s="43"/>
      <c r="BV6248" s="43">
        <v>1</v>
      </c>
    </row>
    <row r="6249" spans="3:75" x14ac:dyDescent="0.35">
      <c r="C6249" s="43" t="str">
        <f t="shared" si="97"/>
        <v>IARA:BDT-10:2024: 6248</v>
      </c>
      <c r="D6249" s="43">
        <v>6248</v>
      </c>
      <c r="E6249" s="43" t="s">
        <v>5326</v>
      </c>
      <c r="F6249" s="8" t="s">
        <v>73</v>
      </c>
      <c r="G6249" s="43" t="s">
        <v>5305</v>
      </c>
      <c r="H6249" s="29">
        <v>45572</v>
      </c>
      <c r="J6249" s="6">
        <v>2024</v>
      </c>
      <c r="K6249" s="12">
        <v>10</v>
      </c>
      <c r="L6249" s="6">
        <v>7</v>
      </c>
      <c r="P6249" s="6" t="s">
        <v>5221</v>
      </c>
      <c r="Q6249" s="6" t="str">
        <f>CONCATENATE(X6249," ",Y6249)</f>
        <v xml:space="preserve">Melanoleuca </v>
      </c>
      <c r="R6249" s="16" t="str">
        <f>CONCATENATE(S6249,", ",T6249,", ",U6249,", ",V6249,", ",W6249,", ",X6249,", ",Y6249)</f>
        <v xml:space="preserve">Fungi, Basdiomycota, Agaricomycetes, Agaricales, Tricholomataceae, Melanoleuca, </v>
      </c>
      <c r="S6249" s="6" t="s">
        <v>4926</v>
      </c>
      <c r="T6249" s="6" t="s">
        <v>4927</v>
      </c>
      <c r="U6249" s="6" t="s">
        <v>4928</v>
      </c>
      <c r="V6249" s="6" t="s">
        <v>4929</v>
      </c>
      <c r="W6249" s="6" t="s">
        <v>4983</v>
      </c>
      <c r="X6249" s="6" t="s">
        <v>5114</v>
      </c>
      <c r="AA6249" s="6" t="s">
        <v>19</v>
      </c>
      <c r="AC6249" s="31" t="s">
        <v>4844</v>
      </c>
      <c r="AD6249" s="6" t="s">
        <v>4934</v>
      </c>
      <c r="AE6249" s="29">
        <v>45572</v>
      </c>
      <c r="AF6249" s="43" t="s">
        <v>87</v>
      </c>
      <c r="AH6249" s="31" t="s">
        <v>4842</v>
      </c>
      <c r="AI6249" s="31" t="s">
        <v>4843</v>
      </c>
      <c r="AL6249" s="43">
        <v>10</v>
      </c>
      <c r="AN6249" s="46" t="s">
        <v>5240</v>
      </c>
      <c r="AO6249" s="43" t="s">
        <v>89</v>
      </c>
      <c r="AP6249" s="43" t="s">
        <v>4599</v>
      </c>
      <c r="AQ6249" s="29">
        <v>45572</v>
      </c>
      <c r="AR6249" s="7" t="s">
        <v>90</v>
      </c>
      <c r="AT6249" s="10" t="str">
        <f>CONCATENATE(AU6249,", ",AV6249,", ",AW6249,", ",AX6249,", ",AY6249,", ",AZ6249,", ",BA6249)</f>
        <v>Europe, France, FR, Bretagne, Ille-et-Vilaine, Rennes, Campus Institut Agro Rennes</v>
      </c>
      <c r="AU6249" s="8" t="s">
        <v>91</v>
      </c>
      <c r="AV6249" s="8" t="s">
        <v>92</v>
      </c>
      <c r="AW6249" s="8" t="s">
        <v>93</v>
      </c>
      <c r="AX6249" s="8" t="s">
        <v>94</v>
      </c>
      <c r="AY6249" s="8" t="s">
        <v>95</v>
      </c>
      <c r="AZ6249" s="8" t="s">
        <v>96</v>
      </c>
      <c r="BA6249" s="1" t="s">
        <v>5242</v>
      </c>
      <c r="BB6249" s="7"/>
      <c r="BF6249" s="7" t="s">
        <v>4596</v>
      </c>
      <c r="BG6249" s="7" t="s">
        <v>93</v>
      </c>
      <c r="BH6249" s="7" t="s">
        <v>97</v>
      </c>
      <c r="BI6249" s="7"/>
      <c r="BJ6249" s="7" t="s">
        <v>98</v>
      </c>
      <c r="BK6249" s="7" t="s">
        <v>99</v>
      </c>
      <c r="BL6249" s="7" t="s">
        <v>4597</v>
      </c>
      <c r="BM6249" s="7" t="s">
        <v>4598</v>
      </c>
      <c r="BS6249" s="43"/>
      <c r="BV6249" s="43">
        <v>1</v>
      </c>
    </row>
    <row r="6250" spans="3:75" x14ac:dyDescent="0.35">
      <c r="C6250" s="43" t="str">
        <f t="shared" si="97"/>
        <v>IARA:BDT-10:2024: 6249</v>
      </c>
      <c r="D6250" s="43">
        <v>6249</v>
      </c>
      <c r="E6250" s="43" t="s">
        <v>5326</v>
      </c>
      <c r="F6250" s="8" t="s">
        <v>73</v>
      </c>
      <c r="G6250" s="43" t="s">
        <v>5305</v>
      </c>
      <c r="H6250" s="29">
        <v>45572</v>
      </c>
      <c r="J6250" s="6">
        <v>2024</v>
      </c>
      <c r="K6250" s="12">
        <v>10</v>
      </c>
      <c r="L6250" s="6">
        <v>7</v>
      </c>
      <c r="P6250" s="6" t="s">
        <v>5221</v>
      </c>
      <c r="Q6250" s="6" t="str">
        <f>CONCATENATE(X6250," ",Y6250)</f>
        <v>Xerocomellus chrysenteron</v>
      </c>
      <c r="R6250" s="16" t="str">
        <f>CONCATENATE(S6250,", ",T6250,", ",U6250,", ",V6250,", ",W6250,", ",X6250,", ",Y6250)</f>
        <v>Fungi, Basdiomycota, , Boletales, Bolbitiaceae, Xerocomellus, chrysenteron</v>
      </c>
      <c r="S6250" s="6" t="s">
        <v>4926</v>
      </c>
      <c r="T6250" s="6" t="s">
        <v>4927</v>
      </c>
      <c r="V6250" s="6" t="s">
        <v>4959</v>
      </c>
      <c r="W6250" s="6" t="s">
        <v>4955</v>
      </c>
      <c r="X6250" s="6" t="s">
        <v>5185</v>
      </c>
      <c r="Y6250" s="6" t="s">
        <v>5186</v>
      </c>
      <c r="AA6250" s="6" t="s">
        <v>83</v>
      </c>
      <c r="AB6250" s="6" t="s">
        <v>5196</v>
      </c>
      <c r="AC6250" s="43" t="s">
        <v>5184</v>
      </c>
      <c r="AD6250" s="6" t="s">
        <v>4934</v>
      </c>
      <c r="AE6250" s="29">
        <v>45572</v>
      </c>
      <c r="AF6250" s="43" t="s">
        <v>87</v>
      </c>
      <c r="AG6250" s="43" t="s">
        <v>5183</v>
      </c>
      <c r="AH6250" s="31" t="s">
        <v>4922</v>
      </c>
      <c r="AI6250" s="31" t="s">
        <v>4923</v>
      </c>
      <c r="AL6250" s="43">
        <v>10</v>
      </c>
      <c r="AN6250" s="46" t="s">
        <v>5240</v>
      </c>
      <c r="AO6250" s="43" t="s">
        <v>89</v>
      </c>
      <c r="AP6250" s="43" t="s">
        <v>4599</v>
      </c>
      <c r="AQ6250" s="29">
        <v>45572</v>
      </c>
      <c r="AR6250" s="7" t="s">
        <v>90</v>
      </c>
      <c r="AT6250" s="10" t="str">
        <f>CONCATENATE(AU6250,", ",AV6250,", ",AW6250,", ",AX6250,", ",AY6250,", ",AZ6250,", ",BA6250)</f>
        <v>Europe, France, FR, Bretagne, Ille-et-Vilaine, Rennes, Campus Institut Agro Rennes</v>
      </c>
      <c r="AU6250" s="8" t="s">
        <v>91</v>
      </c>
      <c r="AV6250" s="8" t="s">
        <v>92</v>
      </c>
      <c r="AW6250" s="8" t="s">
        <v>93</v>
      </c>
      <c r="AX6250" s="8" t="s">
        <v>94</v>
      </c>
      <c r="AY6250" s="8" t="s">
        <v>95</v>
      </c>
      <c r="AZ6250" s="8" t="s">
        <v>96</v>
      </c>
      <c r="BA6250" s="1" t="s">
        <v>5242</v>
      </c>
      <c r="BB6250" s="7"/>
      <c r="BF6250" s="7" t="s">
        <v>4596</v>
      </c>
      <c r="BG6250" s="7" t="s">
        <v>93</v>
      </c>
      <c r="BH6250" s="7" t="s">
        <v>97</v>
      </c>
      <c r="BI6250" s="7"/>
      <c r="BJ6250" s="7" t="s">
        <v>98</v>
      </c>
      <c r="BK6250" s="7" t="s">
        <v>99</v>
      </c>
      <c r="BL6250" s="7" t="s">
        <v>4597</v>
      </c>
      <c r="BM6250" s="7" t="s">
        <v>4598</v>
      </c>
      <c r="BS6250" s="43"/>
      <c r="BV6250" s="43">
        <v>1</v>
      </c>
    </row>
    <row r="6251" spans="3:75" x14ac:dyDescent="0.35">
      <c r="C6251" s="43" t="str">
        <f t="shared" si="97"/>
        <v>IARA:BDT-10:2024: 6250</v>
      </c>
      <c r="D6251" s="43">
        <v>6250</v>
      </c>
      <c r="E6251" s="43" t="s">
        <v>5326</v>
      </c>
      <c r="F6251" s="1" t="s">
        <v>73</v>
      </c>
      <c r="G6251" s="43" t="s">
        <v>5273</v>
      </c>
      <c r="H6251" s="2">
        <v>45578</v>
      </c>
      <c r="J6251" s="12">
        <v>2024</v>
      </c>
      <c r="K6251" s="12">
        <v>10</v>
      </c>
      <c r="L6251" s="12">
        <v>13</v>
      </c>
      <c r="P6251" s="12" t="s">
        <v>75</v>
      </c>
      <c r="Q6251" s="12" t="str">
        <f>CONCATENATE(X6251," ",Y6251)</f>
        <v>Corvus corone</v>
      </c>
      <c r="R6251" s="14" t="str">
        <f>CONCATENATE(S6251,", ",T6251,", ",U6251,", ",V6251,", ",W6251,", ",X6251,", ",Y6251)</f>
        <v>Animalia, Chordata, Aves, Passeriformes, Corvidae, Corvus, corone</v>
      </c>
      <c r="S6251" s="6" t="s">
        <v>76</v>
      </c>
      <c r="T6251" s="6" t="s">
        <v>77</v>
      </c>
      <c r="U6251" s="6" t="s">
        <v>78</v>
      </c>
      <c r="V6251" s="12" t="s">
        <v>79</v>
      </c>
      <c r="W6251" s="12" t="s">
        <v>104</v>
      </c>
      <c r="X6251" s="12" t="s">
        <v>105</v>
      </c>
      <c r="Y6251" s="12" t="s">
        <v>109</v>
      </c>
      <c r="AA6251" s="12" t="s">
        <v>83</v>
      </c>
      <c r="AB6251" s="6" t="s">
        <v>84</v>
      </c>
      <c r="AC6251" s="12" t="s">
        <v>110</v>
      </c>
      <c r="AD6251" s="6" t="s">
        <v>4599</v>
      </c>
      <c r="AE6251" s="2">
        <v>45578</v>
      </c>
      <c r="AF6251" s="43" t="s">
        <v>87</v>
      </c>
      <c r="AG6251" s="7" t="s">
        <v>111</v>
      </c>
      <c r="AH6251" s="43" t="s">
        <v>3898</v>
      </c>
      <c r="AI6251" s="43" t="s">
        <v>3897</v>
      </c>
      <c r="AL6251" s="43">
        <v>10</v>
      </c>
      <c r="AN6251" s="46" t="s">
        <v>5240</v>
      </c>
      <c r="AO6251" s="5" t="s">
        <v>89</v>
      </c>
      <c r="AP6251" s="6" t="s">
        <v>4599</v>
      </c>
      <c r="AR6251" s="7" t="s">
        <v>90</v>
      </c>
      <c r="AT6251" s="4" t="str">
        <f>CONCATENATE(AU6251,", ",AV6251,", ",AW6251,", ",AX6251,", ",AY6251,", ",AZ6251,", ",BA6251)</f>
        <v>Europe, France, FR, Bretagne, Ille-et-Vilaine, Rennes, Campus Institut Agro Rennes</v>
      </c>
      <c r="AU6251" s="1" t="s">
        <v>91</v>
      </c>
      <c r="AV6251" s="1" t="s">
        <v>92</v>
      </c>
      <c r="AW6251" s="1" t="s">
        <v>93</v>
      </c>
      <c r="AX6251" s="1" t="s">
        <v>94</v>
      </c>
      <c r="AY6251" s="1" t="s">
        <v>95</v>
      </c>
      <c r="AZ6251" s="1" t="s">
        <v>96</v>
      </c>
      <c r="BA6251" s="1" t="s">
        <v>5242</v>
      </c>
      <c r="BC6251" s="43"/>
      <c r="BF6251" s="43" t="s">
        <v>4596</v>
      </c>
      <c r="BG6251" s="43" t="s">
        <v>93</v>
      </c>
      <c r="BH6251" s="7" t="s">
        <v>97</v>
      </c>
      <c r="BJ6251" s="7" t="s">
        <v>98</v>
      </c>
      <c r="BK6251" s="7" t="s">
        <v>99</v>
      </c>
      <c r="BL6251" s="7" t="s">
        <v>4597</v>
      </c>
      <c r="BM6251" s="7" t="s">
        <v>4598</v>
      </c>
      <c r="BU6251" s="43">
        <v>1</v>
      </c>
      <c r="BW6251" s="43" t="s">
        <v>103</v>
      </c>
    </row>
    <row r="6252" spans="3:75" x14ac:dyDescent="0.35">
      <c r="C6252" s="43" t="str">
        <f t="shared" si="97"/>
        <v>IARA:BDT-10:2024: 6251</v>
      </c>
      <c r="D6252" s="43">
        <v>6251</v>
      </c>
      <c r="E6252" s="43" t="s">
        <v>5326</v>
      </c>
      <c r="F6252" s="1" t="s">
        <v>73</v>
      </c>
      <c r="G6252" s="43" t="s">
        <v>5273</v>
      </c>
      <c r="H6252" s="2">
        <v>45578</v>
      </c>
      <c r="J6252" s="12">
        <v>2024</v>
      </c>
      <c r="K6252" s="12">
        <v>10</v>
      </c>
      <c r="L6252" s="12">
        <v>13</v>
      </c>
      <c r="P6252" s="12" t="s">
        <v>75</v>
      </c>
      <c r="Q6252" s="12" t="str">
        <f>CONCATENATE(X6252," ",Y6252)</f>
        <v>Erithacus rubecula</v>
      </c>
      <c r="R6252" s="14" t="str">
        <f>CONCATENATE(S6252,", ",T6252,", ",U6252,", ",V6252,", ",W6252,", ",X6252,", ",Y6252)</f>
        <v>Animalia, Chordata, Aves, Passeriformes, Muscicapidae, Erithacus, rubecula</v>
      </c>
      <c r="S6252" s="6" t="s">
        <v>76</v>
      </c>
      <c r="T6252" s="6" t="s">
        <v>77</v>
      </c>
      <c r="U6252" s="6" t="s">
        <v>78</v>
      </c>
      <c r="V6252" s="12" t="s">
        <v>79</v>
      </c>
      <c r="W6252" s="12" t="s">
        <v>182</v>
      </c>
      <c r="X6252" s="12" t="s">
        <v>183</v>
      </c>
      <c r="Y6252" s="12" t="s">
        <v>184</v>
      </c>
      <c r="AA6252" s="12" t="s">
        <v>83</v>
      </c>
      <c r="AB6252" s="6" t="s">
        <v>84</v>
      </c>
      <c r="AC6252" s="12" t="s">
        <v>185</v>
      </c>
      <c r="AD6252" s="6" t="s">
        <v>4599</v>
      </c>
      <c r="AE6252" s="2">
        <v>45578</v>
      </c>
      <c r="AF6252" s="43" t="s">
        <v>87</v>
      </c>
      <c r="AG6252" s="7" t="s">
        <v>186</v>
      </c>
      <c r="AH6252" s="43" t="s">
        <v>3900</v>
      </c>
      <c r="AI6252" s="43" t="s">
        <v>3899</v>
      </c>
      <c r="AL6252" s="43">
        <v>10</v>
      </c>
      <c r="AN6252" s="46" t="s">
        <v>5240</v>
      </c>
      <c r="AO6252" s="5" t="s">
        <v>89</v>
      </c>
      <c r="AP6252" s="6" t="s">
        <v>4599</v>
      </c>
      <c r="AR6252" s="7" t="s">
        <v>90</v>
      </c>
      <c r="AT6252" s="4" t="str">
        <f>CONCATENATE(AU6252,", ",AV6252,", ",AW6252,", ",AX6252,", ",AY6252,", ",AZ6252,", ",BA6252)</f>
        <v>Europe, France, FR, Bretagne, Ille-et-Vilaine, Rennes, Campus Institut Agro Rennes</v>
      </c>
      <c r="AU6252" s="1" t="s">
        <v>91</v>
      </c>
      <c r="AV6252" s="1" t="s">
        <v>92</v>
      </c>
      <c r="AW6252" s="1" t="s">
        <v>93</v>
      </c>
      <c r="AX6252" s="1" t="s">
        <v>94</v>
      </c>
      <c r="AY6252" s="1" t="s">
        <v>95</v>
      </c>
      <c r="AZ6252" s="1" t="s">
        <v>96</v>
      </c>
      <c r="BA6252" s="1" t="s">
        <v>5242</v>
      </c>
      <c r="BC6252" s="43"/>
      <c r="BF6252" s="43" t="s">
        <v>4596</v>
      </c>
      <c r="BG6252" s="43" t="s">
        <v>93</v>
      </c>
      <c r="BH6252" s="7" t="s">
        <v>97</v>
      </c>
      <c r="BJ6252" s="7" t="s">
        <v>98</v>
      </c>
      <c r="BK6252" s="7" t="s">
        <v>99</v>
      </c>
      <c r="BL6252" s="7" t="s">
        <v>4597</v>
      </c>
      <c r="BM6252" s="7" t="s">
        <v>4598</v>
      </c>
      <c r="BU6252" s="43">
        <v>1</v>
      </c>
      <c r="BW6252" s="43" t="s">
        <v>103</v>
      </c>
    </row>
    <row r="6253" spans="3:75" x14ac:dyDescent="0.35">
      <c r="C6253" s="43" t="str">
        <f t="shared" si="97"/>
        <v>IARA:BDT-10:2024: 6252</v>
      </c>
      <c r="D6253" s="43">
        <v>6252</v>
      </c>
      <c r="E6253" s="43" t="s">
        <v>5326</v>
      </c>
      <c r="F6253" s="1" t="s">
        <v>73</v>
      </c>
      <c r="G6253" s="43" t="s">
        <v>5273</v>
      </c>
      <c r="H6253" s="2">
        <v>45578</v>
      </c>
      <c r="J6253" s="12">
        <v>2024</v>
      </c>
      <c r="K6253" s="12">
        <v>10</v>
      </c>
      <c r="L6253" s="12">
        <v>13</v>
      </c>
      <c r="P6253" s="12" t="s">
        <v>75</v>
      </c>
      <c r="Q6253" s="12" t="str">
        <f>CONCATENATE(X6253," ",Y6253)</f>
        <v>Corvus monedula</v>
      </c>
      <c r="R6253" s="14" t="str">
        <f>CONCATENATE(S6253,", ",T6253,", ",U6253,", ",V6253,", ",W6253,", ",X6253,", ",Y6253)</f>
        <v>Animalia, Chordata, Aves, Passeriformes, Corvidae, Corvus, monedula</v>
      </c>
      <c r="S6253" s="6" t="s">
        <v>76</v>
      </c>
      <c r="T6253" s="6" t="s">
        <v>77</v>
      </c>
      <c r="U6253" s="6" t="s">
        <v>78</v>
      </c>
      <c r="V6253" s="12" t="s">
        <v>79</v>
      </c>
      <c r="W6253" s="12" t="s">
        <v>104</v>
      </c>
      <c r="X6253" s="12" t="s">
        <v>105</v>
      </c>
      <c r="Y6253" s="12" t="s">
        <v>106</v>
      </c>
      <c r="AA6253" s="12" t="s">
        <v>83</v>
      </c>
      <c r="AB6253" s="6" t="s">
        <v>84</v>
      </c>
      <c r="AC6253" s="12" t="s">
        <v>107</v>
      </c>
      <c r="AD6253" s="6" t="s">
        <v>4599</v>
      </c>
      <c r="AE6253" s="2">
        <v>45578</v>
      </c>
      <c r="AF6253" s="43" t="s">
        <v>87</v>
      </c>
      <c r="AG6253" s="7" t="s">
        <v>108</v>
      </c>
      <c r="AH6253" s="43" t="s">
        <v>3902</v>
      </c>
      <c r="AI6253" s="43" t="s">
        <v>3901</v>
      </c>
      <c r="AL6253" s="43">
        <v>10</v>
      </c>
      <c r="AN6253" s="46" t="s">
        <v>5240</v>
      </c>
      <c r="AO6253" s="5" t="s">
        <v>89</v>
      </c>
      <c r="AP6253" s="6" t="s">
        <v>4599</v>
      </c>
      <c r="AR6253" s="7" t="s">
        <v>90</v>
      </c>
      <c r="AT6253" s="4" t="str">
        <f>CONCATENATE(AU6253,", ",AV6253,", ",AW6253,", ",AX6253,", ",AY6253,", ",AZ6253,", ",BA6253)</f>
        <v>Europe, France, FR, Bretagne, Ille-et-Vilaine, Rennes, Campus Institut Agro Rennes</v>
      </c>
      <c r="AU6253" s="1" t="s">
        <v>91</v>
      </c>
      <c r="AV6253" s="1" t="s">
        <v>92</v>
      </c>
      <c r="AW6253" s="1" t="s">
        <v>93</v>
      </c>
      <c r="AX6253" s="1" t="s">
        <v>94</v>
      </c>
      <c r="AY6253" s="1" t="s">
        <v>95</v>
      </c>
      <c r="AZ6253" s="1" t="s">
        <v>96</v>
      </c>
      <c r="BA6253" s="1" t="s">
        <v>5242</v>
      </c>
      <c r="BC6253" s="43"/>
      <c r="BF6253" s="43" t="s">
        <v>4596</v>
      </c>
      <c r="BG6253" s="43" t="s">
        <v>93</v>
      </c>
      <c r="BH6253" s="7" t="s">
        <v>97</v>
      </c>
      <c r="BJ6253" s="7" t="s">
        <v>98</v>
      </c>
      <c r="BK6253" s="7" t="s">
        <v>99</v>
      </c>
      <c r="BL6253" s="7" t="s">
        <v>4597</v>
      </c>
      <c r="BM6253" s="7" t="s">
        <v>4598</v>
      </c>
      <c r="BU6253" s="43">
        <v>1</v>
      </c>
      <c r="BW6253" s="43" t="s">
        <v>103</v>
      </c>
    </row>
    <row r="6254" spans="3:75" x14ac:dyDescent="0.35">
      <c r="C6254" s="43" t="str">
        <f t="shared" si="97"/>
        <v>IARA:BDT-10:2024: 6253</v>
      </c>
      <c r="D6254" s="43">
        <v>6253</v>
      </c>
      <c r="E6254" s="43" t="s">
        <v>5326</v>
      </c>
      <c r="F6254" s="1" t="s">
        <v>73</v>
      </c>
      <c r="G6254" s="43" t="s">
        <v>5273</v>
      </c>
      <c r="H6254" s="2">
        <v>45578</v>
      </c>
      <c r="J6254" s="12">
        <v>2024</v>
      </c>
      <c r="K6254" s="12">
        <v>10</v>
      </c>
      <c r="L6254" s="12">
        <v>13</v>
      </c>
      <c r="P6254" s="12" t="s">
        <v>75</v>
      </c>
      <c r="Q6254" s="12" t="str">
        <f>CONCATENATE(X6254," ",Y6254)</f>
        <v>Corvus monedula</v>
      </c>
      <c r="R6254" s="14" t="str">
        <f>CONCATENATE(S6254,", ",T6254,", ",U6254,", ",V6254,", ",W6254,", ",X6254,", ",Y6254)</f>
        <v>Animalia, Chordata, Aves, Passeriformes, Corvidae, Corvus, monedula</v>
      </c>
      <c r="S6254" s="6" t="s">
        <v>76</v>
      </c>
      <c r="T6254" s="6" t="s">
        <v>77</v>
      </c>
      <c r="U6254" s="6" t="s">
        <v>78</v>
      </c>
      <c r="V6254" s="12" t="s">
        <v>79</v>
      </c>
      <c r="W6254" s="12" t="s">
        <v>104</v>
      </c>
      <c r="X6254" s="12" t="s">
        <v>105</v>
      </c>
      <c r="Y6254" s="12" t="s">
        <v>106</v>
      </c>
      <c r="AA6254" s="12" t="s">
        <v>83</v>
      </c>
      <c r="AB6254" s="6" t="s">
        <v>84</v>
      </c>
      <c r="AC6254" s="12" t="s">
        <v>107</v>
      </c>
      <c r="AD6254" s="6" t="s">
        <v>4599</v>
      </c>
      <c r="AE6254" s="2">
        <v>45578</v>
      </c>
      <c r="AF6254" s="43" t="s">
        <v>87</v>
      </c>
      <c r="AG6254" s="7" t="s">
        <v>108</v>
      </c>
      <c r="AH6254" s="43" t="s">
        <v>3902</v>
      </c>
      <c r="AI6254" s="43" t="s">
        <v>3901</v>
      </c>
      <c r="AL6254" s="43">
        <v>10</v>
      </c>
      <c r="AN6254" s="46" t="s">
        <v>5240</v>
      </c>
      <c r="AO6254" s="5" t="s">
        <v>89</v>
      </c>
      <c r="AP6254" s="6" t="s">
        <v>4599</v>
      </c>
      <c r="AR6254" s="7" t="s">
        <v>90</v>
      </c>
      <c r="AT6254" s="4" t="str">
        <f>CONCATENATE(AU6254,", ",AV6254,", ",AW6254,", ",AX6254,", ",AY6254,", ",AZ6254,", ",BA6254)</f>
        <v>Europe, France, FR, Bretagne, Ille-et-Vilaine, Rennes, Campus Institut Agro Rennes</v>
      </c>
      <c r="AU6254" s="1" t="s">
        <v>91</v>
      </c>
      <c r="AV6254" s="1" t="s">
        <v>92</v>
      </c>
      <c r="AW6254" s="1" t="s">
        <v>93</v>
      </c>
      <c r="AX6254" s="1" t="s">
        <v>94</v>
      </c>
      <c r="AY6254" s="1" t="s">
        <v>95</v>
      </c>
      <c r="AZ6254" s="1" t="s">
        <v>96</v>
      </c>
      <c r="BA6254" s="1" t="s">
        <v>5242</v>
      </c>
      <c r="BC6254" s="43"/>
      <c r="BF6254" s="43" t="s">
        <v>4596</v>
      </c>
      <c r="BG6254" s="43" t="s">
        <v>93</v>
      </c>
      <c r="BH6254" s="7" t="s">
        <v>97</v>
      </c>
      <c r="BJ6254" s="7" t="s">
        <v>98</v>
      </c>
      <c r="BK6254" s="7" t="s">
        <v>99</v>
      </c>
      <c r="BL6254" s="7" t="s">
        <v>4597</v>
      </c>
      <c r="BM6254" s="7" t="s">
        <v>4598</v>
      </c>
      <c r="BU6254" s="43">
        <v>1</v>
      </c>
      <c r="BW6254" s="43" t="s">
        <v>103</v>
      </c>
    </row>
    <row r="6255" spans="3:75" x14ac:dyDescent="0.35">
      <c r="C6255" s="43" t="str">
        <f t="shared" si="97"/>
        <v>IARA:BDT-10:2024: 6254</v>
      </c>
      <c r="D6255" s="43">
        <v>6254</v>
      </c>
      <c r="E6255" s="43" t="s">
        <v>5326</v>
      </c>
      <c r="F6255" s="1" t="s">
        <v>73</v>
      </c>
      <c r="G6255" s="43" t="s">
        <v>5273</v>
      </c>
      <c r="H6255" s="2">
        <v>45578</v>
      </c>
      <c r="J6255" s="12">
        <v>2024</v>
      </c>
      <c r="K6255" s="12">
        <v>10</v>
      </c>
      <c r="L6255" s="12">
        <v>13</v>
      </c>
      <c r="P6255" s="12" t="s">
        <v>75</v>
      </c>
      <c r="Q6255" s="12" t="str">
        <f>CONCATENATE(X6255," ",Y6255)</f>
        <v>Corvus monedula</v>
      </c>
      <c r="R6255" s="14" t="str">
        <f>CONCATENATE(S6255,", ",T6255,", ",U6255,", ",V6255,", ",W6255,", ",X6255,", ",Y6255)</f>
        <v>Animalia, Chordata, Aves, Passeriformes, Corvidae, Corvus, monedula</v>
      </c>
      <c r="S6255" s="6" t="s">
        <v>76</v>
      </c>
      <c r="T6255" s="6" t="s">
        <v>77</v>
      </c>
      <c r="U6255" s="6" t="s">
        <v>78</v>
      </c>
      <c r="V6255" s="12" t="s">
        <v>79</v>
      </c>
      <c r="W6255" s="12" t="s">
        <v>104</v>
      </c>
      <c r="X6255" s="12" t="s">
        <v>105</v>
      </c>
      <c r="Y6255" s="12" t="s">
        <v>106</v>
      </c>
      <c r="AA6255" s="12" t="s">
        <v>83</v>
      </c>
      <c r="AB6255" s="6" t="s">
        <v>84</v>
      </c>
      <c r="AC6255" s="12" t="s">
        <v>107</v>
      </c>
      <c r="AD6255" s="6" t="s">
        <v>4599</v>
      </c>
      <c r="AE6255" s="2">
        <v>45578</v>
      </c>
      <c r="AF6255" s="43" t="s">
        <v>87</v>
      </c>
      <c r="AG6255" s="7" t="s">
        <v>108</v>
      </c>
      <c r="AH6255" s="43" t="s">
        <v>3902</v>
      </c>
      <c r="AI6255" s="43" t="s">
        <v>3901</v>
      </c>
      <c r="AL6255" s="43">
        <v>10</v>
      </c>
      <c r="AN6255" s="46" t="s">
        <v>5240</v>
      </c>
      <c r="AO6255" s="5" t="s">
        <v>89</v>
      </c>
      <c r="AP6255" s="6" t="s">
        <v>4599</v>
      </c>
      <c r="AR6255" s="7" t="s">
        <v>90</v>
      </c>
      <c r="AT6255" s="4" t="str">
        <f>CONCATENATE(AU6255,", ",AV6255,", ",AW6255,", ",AX6255,", ",AY6255,", ",AZ6255,", ",BA6255)</f>
        <v>Europe, France, FR, Bretagne, Ille-et-Vilaine, Rennes, Campus Institut Agro Rennes</v>
      </c>
      <c r="AU6255" s="1" t="s">
        <v>91</v>
      </c>
      <c r="AV6255" s="1" t="s">
        <v>92</v>
      </c>
      <c r="AW6255" s="1" t="s">
        <v>93</v>
      </c>
      <c r="AX6255" s="1" t="s">
        <v>94</v>
      </c>
      <c r="AY6255" s="1" t="s">
        <v>95</v>
      </c>
      <c r="AZ6255" s="1" t="s">
        <v>96</v>
      </c>
      <c r="BA6255" s="1" t="s">
        <v>5242</v>
      </c>
      <c r="BC6255" s="43"/>
      <c r="BF6255" s="43" t="s">
        <v>4596</v>
      </c>
      <c r="BG6255" s="43" t="s">
        <v>93</v>
      </c>
      <c r="BH6255" s="7" t="s">
        <v>97</v>
      </c>
      <c r="BJ6255" s="7" t="s">
        <v>98</v>
      </c>
      <c r="BK6255" s="7" t="s">
        <v>99</v>
      </c>
      <c r="BL6255" s="7" t="s">
        <v>4597</v>
      </c>
      <c r="BM6255" s="7" t="s">
        <v>4598</v>
      </c>
      <c r="BU6255" s="43">
        <v>1</v>
      </c>
      <c r="BW6255" s="43" t="s">
        <v>103</v>
      </c>
    </row>
    <row r="6256" spans="3:75" x14ac:dyDescent="0.35">
      <c r="C6256" s="43" t="str">
        <f t="shared" si="97"/>
        <v>IARA:BDT-10:2024: 6255</v>
      </c>
      <c r="D6256" s="43">
        <v>6255</v>
      </c>
      <c r="E6256" s="43" t="s">
        <v>5326</v>
      </c>
      <c r="F6256" s="1" t="s">
        <v>73</v>
      </c>
      <c r="G6256" s="43" t="s">
        <v>5273</v>
      </c>
      <c r="H6256" s="2">
        <v>45578</v>
      </c>
      <c r="J6256" s="12">
        <v>2024</v>
      </c>
      <c r="K6256" s="12">
        <v>10</v>
      </c>
      <c r="L6256" s="12">
        <v>13</v>
      </c>
      <c r="P6256" s="12" t="s">
        <v>75</v>
      </c>
      <c r="Q6256" s="12" t="str">
        <f>CONCATENATE(X6256," ",Y6256)</f>
        <v>Corvus monedula</v>
      </c>
      <c r="R6256" s="14" t="str">
        <f>CONCATENATE(S6256,", ",T6256,", ",U6256,", ",V6256,", ",W6256,", ",X6256,", ",Y6256)</f>
        <v>Animalia, Chordata, Aves, Passeriformes, Corvidae, Corvus, monedula</v>
      </c>
      <c r="S6256" s="6" t="s">
        <v>76</v>
      </c>
      <c r="T6256" s="6" t="s">
        <v>77</v>
      </c>
      <c r="U6256" s="6" t="s">
        <v>78</v>
      </c>
      <c r="V6256" s="12" t="s">
        <v>79</v>
      </c>
      <c r="W6256" s="12" t="s">
        <v>104</v>
      </c>
      <c r="X6256" s="12" t="s">
        <v>105</v>
      </c>
      <c r="Y6256" s="12" t="s">
        <v>106</v>
      </c>
      <c r="AA6256" s="12" t="s">
        <v>83</v>
      </c>
      <c r="AB6256" s="6" t="s">
        <v>84</v>
      </c>
      <c r="AC6256" s="12" t="s">
        <v>107</v>
      </c>
      <c r="AD6256" s="6" t="s">
        <v>4599</v>
      </c>
      <c r="AE6256" s="2">
        <v>45578</v>
      </c>
      <c r="AF6256" s="43" t="s">
        <v>87</v>
      </c>
      <c r="AG6256" s="7" t="s">
        <v>108</v>
      </c>
      <c r="AH6256" s="43" t="s">
        <v>3902</v>
      </c>
      <c r="AI6256" s="43" t="s">
        <v>3901</v>
      </c>
      <c r="AL6256" s="43">
        <v>10</v>
      </c>
      <c r="AN6256" s="46" t="s">
        <v>5240</v>
      </c>
      <c r="AO6256" s="5" t="s">
        <v>89</v>
      </c>
      <c r="AP6256" s="6" t="s">
        <v>4599</v>
      </c>
      <c r="AR6256" s="7" t="s">
        <v>90</v>
      </c>
      <c r="AT6256" s="4" t="str">
        <f>CONCATENATE(AU6256,", ",AV6256,", ",AW6256,", ",AX6256,", ",AY6256,", ",AZ6256,", ",BA6256)</f>
        <v>Europe, France, FR, Bretagne, Ille-et-Vilaine, Rennes, Campus Institut Agro Rennes</v>
      </c>
      <c r="AU6256" s="1" t="s">
        <v>91</v>
      </c>
      <c r="AV6256" s="1" t="s">
        <v>92</v>
      </c>
      <c r="AW6256" s="1" t="s">
        <v>93</v>
      </c>
      <c r="AX6256" s="1" t="s">
        <v>94</v>
      </c>
      <c r="AY6256" s="1" t="s">
        <v>95</v>
      </c>
      <c r="AZ6256" s="1" t="s">
        <v>96</v>
      </c>
      <c r="BA6256" s="1" t="s">
        <v>5242</v>
      </c>
      <c r="BC6256" s="43"/>
      <c r="BF6256" s="43" t="s">
        <v>4596</v>
      </c>
      <c r="BG6256" s="43" t="s">
        <v>93</v>
      </c>
      <c r="BH6256" s="7" t="s">
        <v>97</v>
      </c>
      <c r="BJ6256" s="7" t="s">
        <v>98</v>
      </c>
      <c r="BK6256" s="7" t="s">
        <v>99</v>
      </c>
      <c r="BL6256" s="7" t="s">
        <v>4597</v>
      </c>
      <c r="BM6256" s="7" t="s">
        <v>4598</v>
      </c>
      <c r="BU6256" s="43">
        <v>1</v>
      </c>
      <c r="BW6256" s="43" t="s">
        <v>103</v>
      </c>
    </row>
    <row r="6257" spans="3:75" x14ac:dyDescent="0.35">
      <c r="C6257" s="43" t="str">
        <f t="shared" si="97"/>
        <v>IARA:BDT-10:2024: 6256</v>
      </c>
      <c r="D6257" s="43">
        <v>6256</v>
      </c>
      <c r="E6257" s="43" t="s">
        <v>5326</v>
      </c>
      <c r="F6257" s="1" t="s">
        <v>73</v>
      </c>
      <c r="G6257" s="43" t="s">
        <v>5273</v>
      </c>
      <c r="H6257" s="2">
        <v>45578</v>
      </c>
      <c r="J6257" s="12">
        <v>2024</v>
      </c>
      <c r="K6257" s="12">
        <v>10</v>
      </c>
      <c r="L6257" s="12">
        <v>13</v>
      </c>
      <c r="P6257" s="12" t="s">
        <v>75</v>
      </c>
      <c r="Q6257" s="12" t="str">
        <f>CONCATENATE(X6257," ",Y6257)</f>
        <v>Garrulus glandarius</v>
      </c>
      <c r="R6257" s="14" t="str">
        <f>CONCATENATE(S6257,", ",T6257,", ",U6257,", ",V6257,", ",W6257,", ",X6257,", ",Y6257)</f>
        <v>Animalia, Chordata, Aves, Passeriformes, Corvidae, Garrulus, glandarius</v>
      </c>
      <c r="S6257" s="6" t="s">
        <v>76</v>
      </c>
      <c r="T6257" s="6" t="s">
        <v>77</v>
      </c>
      <c r="U6257" s="6" t="s">
        <v>78</v>
      </c>
      <c r="V6257" s="12" t="s">
        <v>79</v>
      </c>
      <c r="W6257" s="12" t="s">
        <v>104</v>
      </c>
      <c r="X6257" s="12" t="s">
        <v>122</v>
      </c>
      <c r="Y6257" s="12" t="s">
        <v>123</v>
      </c>
      <c r="AA6257" s="12" t="s">
        <v>83</v>
      </c>
      <c r="AB6257" s="6" t="s">
        <v>84</v>
      </c>
      <c r="AC6257" s="12" t="s">
        <v>124</v>
      </c>
      <c r="AD6257" s="6" t="s">
        <v>4599</v>
      </c>
      <c r="AE6257" s="2">
        <v>45578</v>
      </c>
      <c r="AF6257" s="43" t="s">
        <v>87</v>
      </c>
      <c r="AG6257" s="7" t="s">
        <v>125</v>
      </c>
      <c r="AH6257" s="43" t="s">
        <v>3904</v>
      </c>
      <c r="AI6257" s="43" t="s">
        <v>3903</v>
      </c>
      <c r="AL6257" s="43">
        <v>10</v>
      </c>
      <c r="AN6257" s="46" t="s">
        <v>5240</v>
      </c>
      <c r="AO6257" s="5" t="s">
        <v>89</v>
      </c>
      <c r="AP6257" s="6" t="s">
        <v>4599</v>
      </c>
      <c r="AR6257" s="7" t="s">
        <v>90</v>
      </c>
      <c r="AT6257" s="4" t="str">
        <f>CONCATENATE(AU6257,", ",AV6257,", ",AW6257,", ",AX6257,", ",AY6257,", ",AZ6257,", ",BA6257)</f>
        <v>Europe, France, FR, Bretagne, Ille-et-Vilaine, Rennes, Campus Institut Agro Rennes</v>
      </c>
      <c r="AU6257" s="1" t="s">
        <v>91</v>
      </c>
      <c r="AV6257" s="1" t="s">
        <v>92</v>
      </c>
      <c r="AW6257" s="1" t="s">
        <v>93</v>
      </c>
      <c r="AX6257" s="1" t="s">
        <v>94</v>
      </c>
      <c r="AY6257" s="1" t="s">
        <v>95</v>
      </c>
      <c r="AZ6257" s="1" t="s">
        <v>96</v>
      </c>
      <c r="BA6257" s="1" t="s">
        <v>5242</v>
      </c>
      <c r="BC6257" s="43"/>
      <c r="BF6257" s="43" t="s">
        <v>4596</v>
      </c>
      <c r="BG6257" s="43" t="s">
        <v>93</v>
      </c>
      <c r="BH6257" s="7" t="s">
        <v>97</v>
      </c>
      <c r="BJ6257" s="7" t="s">
        <v>98</v>
      </c>
      <c r="BK6257" s="7" t="s">
        <v>99</v>
      </c>
      <c r="BL6257" s="7" t="s">
        <v>4597</v>
      </c>
      <c r="BM6257" s="7" t="s">
        <v>4598</v>
      </c>
      <c r="BU6257" s="43">
        <v>1</v>
      </c>
      <c r="BW6257" s="43" t="s">
        <v>103</v>
      </c>
    </row>
    <row r="6258" spans="3:75" x14ac:dyDescent="0.35">
      <c r="C6258" s="43" t="str">
        <f t="shared" si="97"/>
        <v>IARA:BDT-10:2024: 6257</v>
      </c>
      <c r="D6258" s="43">
        <v>6257</v>
      </c>
      <c r="E6258" s="43" t="s">
        <v>5326</v>
      </c>
      <c r="F6258" s="1" t="s">
        <v>73</v>
      </c>
      <c r="G6258" s="43" t="s">
        <v>5273</v>
      </c>
      <c r="H6258" s="2">
        <v>45578</v>
      </c>
      <c r="J6258" s="12">
        <v>2024</v>
      </c>
      <c r="K6258" s="12">
        <v>10</v>
      </c>
      <c r="L6258" s="12">
        <v>13</v>
      </c>
      <c r="P6258" s="12" t="s">
        <v>75</v>
      </c>
      <c r="Q6258" s="12" t="str">
        <f>CONCATENATE(X6258," ",Y6258)</f>
        <v>Garrulus glandarius</v>
      </c>
      <c r="R6258" s="14" t="str">
        <f>CONCATENATE(S6258,", ",T6258,", ",U6258,", ",V6258,", ",W6258,", ",X6258,", ",Y6258)</f>
        <v>Animalia, Chordata, Aves, Passeriformes, Corvidae, Garrulus, glandarius</v>
      </c>
      <c r="S6258" s="6" t="s">
        <v>76</v>
      </c>
      <c r="T6258" s="6" t="s">
        <v>77</v>
      </c>
      <c r="U6258" s="6" t="s">
        <v>78</v>
      </c>
      <c r="V6258" s="12" t="s">
        <v>79</v>
      </c>
      <c r="W6258" s="12" t="s">
        <v>104</v>
      </c>
      <c r="X6258" s="12" t="s">
        <v>122</v>
      </c>
      <c r="Y6258" s="12" t="s">
        <v>123</v>
      </c>
      <c r="AA6258" s="12" t="s">
        <v>83</v>
      </c>
      <c r="AB6258" s="6" t="s">
        <v>84</v>
      </c>
      <c r="AC6258" s="12" t="s">
        <v>124</v>
      </c>
      <c r="AD6258" s="6" t="s">
        <v>4599</v>
      </c>
      <c r="AE6258" s="2">
        <v>45578</v>
      </c>
      <c r="AF6258" s="43" t="s">
        <v>87</v>
      </c>
      <c r="AG6258" s="7" t="s">
        <v>125</v>
      </c>
      <c r="AH6258" s="43" t="s">
        <v>3904</v>
      </c>
      <c r="AI6258" s="43" t="s">
        <v>3903</v>
      </c>
      <c r="AL6258" s="43">
        <v>10</v>
      </c>
      <c r="AN6258" s="46" t="s">
        <v>5240</v>
      </c>
      <c r="AO6258" s="5" t="s">
        <v>89</v>
      </c>
      <c r="AP6258" s="6" t="s">
        <v>4599</v>
      </c>
      <c r="AR6258" s="7" t="s">
        <v>90</v>
      </c>
      <c r="AT6258" s="4" t="str">
        <f>CONCATENATE(AU6258,", ",AV6258,", ",AW6258,", ",AX6258,", ",AY6258,", ",AZ6258,", ",BA6258)</f>
        <v>Europe, France, FR, Bretagne, Ille-et-Vilaine, Rennes, Campus Institut Agro Rennes</v>
      </c>
      <c r="AU6258" s="1" t="s">
        <v>91</v>
      </c>
      <c r="AV6258" s="1" t="s">
        <v>92</v>
      </c>
      <c r="AW6258" s="1" t="s">
        <v>93</v>
      </c>
      <c r="AX6258" s="1" t="s">
        <v>94</v>
      </c>
      <c r="AY6258" s="1" t="s">
        <v>95</v>
      </c>
      <c r="AZ6258" s="1" t="s">
        <v>96</v>
      </c>
      <c r="BA6258" s="1" t="s">
        <v>5242</v>
      </c>
      <c r="BC6258" s="43"/>
      <c r="BF6258" s="43" t="s">
        <v>4596</v>
      </c>
      <c r="BG6258" s="43" t="s">
        <v>93</v>
      </c>
      <c r="BH6258" s="7" t="s">
        <v>97</v>
      </c>
      <c r="BJ6258" s="7" t="s">
        <v>98</v>
      </c>
      <c r="BK6258" s="7" t="s">
        <v>99</v>
      </c>
      <c r="BL6258" s="7" t="s">
        <v>4597</v>
      </c>
      <c r="BM6258" s="7" t="s">
        <v>4598</v>
      </c>
      <c r="BU6258" s="43">
        <v>1</v>
      </c>
      <c r="BW6258" s="43" t="s">
        <v>103</v>
      </c>
    </row>
    <row r="6259" spans="3:75" x14ac:dyDescent="0.35">
      <c r="C6259" s="43" t="str">
        <f t="shared" si="97"/>
        <v>IARA:BDT-10:2024: 6258</v>
      </c>
      <c r="D6259" s="43">
        <v>6258</v>
      </c>
      <c r="E6259" s="43" t="s">
        <v>5326</v>
      </c>
      <c r="F6259" s="1" t="s">
        <v>73</v>
      </c>
      <c r="G6259" s="43" t="s">
        <v>5273</v>
      </c>
      <c r="H6259" s="2">
        <v>45578</v>
      </c>
      <c r="J6259" s="12">
        <v>2024</v>
      </c>
      <c r="K6259" s="12">
        <v>10</v>
      </c>
      <c r="L6259" s="12">
        <v>13</v>
      </c>
      <c r="P6259" s="12" t="s">
        <v>75</v>
      </c>
      <c r="Q6259" s="12" t="str">
        <f>CONCATENATE(X6259," ",Y6259)</f>
        <v>Streptopelia decaocto</v>
      </c>
      <c r="R6259" s="14" t="str">
        <f>CONCATENATE(S6259,", ",T6259,", ",U6259,", ",V6259,", ",W6259,", ",X6259,", ",Y6259)</f>
        <v>Animalia, Chordata, Aves, Columbiformes, Columbidae, Streptopelia, decaocto</v>
      </c>
      <c r="S6259" s="6" t="s">
        <v>76</v>
      </c>
      <c r="T6259" s="6" t="s">
        <v>77</v>
      </c>
      <c r="U6259" s="6" t="s">
        <v>78</v>
      </c>
      <c r="V6259" s="12" t="s">
        <v>159</v>
      </c>
      <c r="W6259" s="12" t="s">
        <v>160</v>
      </c>
      <c r="X6259" s="12" t="s">
        <v>192</v>
      </c>
      <c r="Y6259" s="12" t="s">
        <v>193</v>
      </c>
      <c r="AA6259" s="12" t="s">
        <v>83</v>
      </c>
      <c r="AB6259" s="6" t="s">
        <v>194</v>
      </c>
      <c r="AC6259" s="12" t="s">
        <v>195</v>
      </c>
      <c r="AD6259" s="6" t="s">
        <v>4599</v>
      </c>
      <c r="AE6259" s="2">
        <v>45578</v>
      </c>
      <c r="AF6259" s="43" t="s">
        <v>87</v>
      </c>
      <c r="AG6259" s="7" t="s">
        <v>196</v>
      </c>
      <c r="AH6259" s="43" t="s">
        <v>3906</v>
      </c>
      <c r="AI6259" s="43" t="s">
        <v>3905</v>
      </c>
      <c r="AL6259" s="43">
        <v>10</v>
      </c>
      <c r="AN6259" s="46" t="s">
        <v>5240</v>
      </c>
      <c r="AO6259" s="5" t="s">
        <v>89</v>
      </c>
      <c r="AP6259" s="6" t="s">
        <v>4599</v>
      </c>
      <c r="AR6259" s="7" t="s">
        <v>90</v>
      </c>
      <c r="AT6259" s="4" t="str">
        <f>CONCATENATE(AU6259,", ",AV6259,", ",AW6259,", ",AX6259,", ",AY6259,", ",AZ6259,", ",BA6259)</f>
        <v>Europe, France, FR, Bretagne, Ille-et-Vilaine, Rennes, Campus Institut Agro Rennes</v>
      </c>
      <c r="AU6259" s="1" t="s">
        <v>91</v>
      </c>
      <c r="AV6259" s="1" t="s">
        <v>92</v>
      </c>
      <c r="AW6259" s="1" t="s">
        <v>93</v>
      </c>
      <c r="AX6259" s="1" t="s">
        <v>94</v>
      </c>
      <c r="AY6259" s="1" t="s">
        <v>95</v>
      </c>
      <c r="AZ6259" s="1" t="s">
        <v>96</v>
      </c>
      <c r="BA6259" s="1" t="s">
        <v>5242</v>
      </c>
      <c r="BC6259" s="43"/>
      <c r="BF6259" s="43" t="s">
        <v>4596</v>
      </c>
      <c r="BG6259" s="43" t="s">
        <v>93</v>
      </c>
      <c r="BH6259" s="7" t="s">
        <v>97</v>
      </c>
      <c r="BJ6259" s="7" t="s">
        <v>98</v>
      </c>
      <c r="BK6259" s="7" t="s">
        <v>99</v>
      </c>
      <c r="BL6259" s="7" t="s">
        <v>4597</v>
      </c>
      <c r="BM6259" s="7" t="s">
        <v>4598</v>
      </c>
      <c r="BU6259" s="43">
        <v>1</v>
      </c>
      <c r="BW6259" s="43" t="s">
        <v>103</v>
      </c>
    </row>
    <row r="6260" spans="3:75" x14ac:dyDescent="0.35">
      <c r="C6260" s="43" t="str">
        <f t="shared" si="97"/>
        <v>IARA:BDT-10:2024: 6259</v>
      </c>
      <c r="D6260" s="43">
        <v>6259</v>
      </c>
      <c r="E6260" s="43" t="s">
        <v>5326</v>
      </c>
      <c r="F6260" s="1" t="s">
        <v>73</v>
      </c>
      <c r="G6260" s="43" t="s">
        <v>5273</v>
      </c>
      <c r="H6260" s="2">
        <v>45578</v>
      </c>
      <c r="J6260" s="12">
        <v>2024</v>
      </c>
      <c r="K6260" s="12">
        <v>10</v>
      </c>
      <c r="L6260" s="12">
        <v>13</v>
      </c>
      <c r="P6260" s="12" t="s">
        <v>75</v>
      </c>
      <c r="Q6260" s="12" t="str">
        <f>CONCATENATE(X6260," ",Y6260)</f>
        <v>Columba palumbus</v>
      </c>
      <c r="R6260" s="14" t="str">
        <f>CONCATENATE(S6260,", ",T6260,", ",U6260,", ",V6260,", ",W6260,", ",X6260,", ",Y6260)</f>
        <v>Animalia, Chordata, Aves, Columbiformes, Columbidae, Columba, palumbus</v>
      </c>
      <c r="S6260" s="6" t="s">
        <v>76</v>
      </c>
      <c r="T6260" s="6" t="s">
        <v>77</v>
      </c>
      <c r="U6260" s="6" t="s">
        <v>78</v>
      </c>
      <c r="V6260" s="12" t="s">
        <v>159</v>
      </c>
      <c r="W6260" s="12" t="s">
        <v>160</v>
      </c>
      <c r="X6260" s="12" t="s">
        <v>161</v>
      </c>
      <c r="Y6260" s="12" t="s">
        <v>162</v>
      </c>
      <c r="AA6260" s="12" t="s">
        <v>83</v>
      </c>
      <c r="AB6260" s="6" t="s">
        <v>84</v>
      </c>
      <c r="AC6260" s="12" t="s">
        <v>163</v>
      </c>
      <c r="AD6260" s="6" t="s">
        <v>4599</v>
      </c>
      <c r="AE6260" s="2">
        <v>45578</v>
      </c>
      <c r="AF6260" s="43" t="s">
        <v>87</v>
      </c>
      <c r="AG6260" s="7" t="s">
        <v>164</v>
      </c>
      <c r="AH6260" s="43" t="s">
        <v>3908</v>
      </c>
      <c r="AI6260" s="43" t="s">
        <v>3907</v>
      </c>
      <c r="AL6260" s="43">
        <v>10</v>
      </c>
      <c r="AN6260" s="46" t="s">
        <v>5240</v>
      </c>
      <c r="AO6260" s="5" t="s">
        <v>89</v>
      </c>
      <c r="AP6260" s="6" t="s">
        <v>4599</v>
      </c>
      <c r="AR6260" s="7" t="s">
        <v>90</v>
      </c>
      <c r="AT6260" s="4" t="str">
        <f>CONCATENATE(AU6260,", ",AV6260,", ",AW6260,", ",AX6260,", ",AY6260,", ",AZ6260,", ",BA6260)</f>
        <v>Europe, France, FR, Bretagne, Ille-et-Vilaine, Rennes, Campus Institut Agro Rennes</v>
      </c>
      <c r="AU6260" s="1" t="s">
        <v>91</v>
      </c>
      <c r="AV6260" s="1" t="s">
        <v>92</v>
      </c>
      <c r="AW6260" s="1" t="s">
        <v>93</v>
      </c>
      <c r="AX6260" s="1" t="s">
        <v>94</v>
      </c>
      <c r="AY6260" s="1" t="s">
        <v>95</v>
      </c>
      <c r="AZ6260" s="1" t="s">
        <v>96</v>
      </c>
      <c r="BA6260" s="1" t="s">
        <v>5242</v>
      </c>
      <c r="BC6260" s="43"/>
      <c r="BF6260" s="43" t="s">
        <v>4596</v>
      </c>
      <c r="BG6260" s="43" t="s">
        <v>93</v>
      </c>
      <c r="BH6260" s="7" t="s">
        <v>97</v>
      </c>
      <c r="BJ6260" s="7" t="s">
        <v>98</v>
      </c>
      <c r="BK6260" s="7" t="s">
        <v>99</v>
      </c>
      <c r="BL6260" s="7" t="s">
        <v>4597</v>
      </c>
      <c r="BM6260" s="7" t="s">
        <v>4598</v>
      </c>
      <c r="BU6260" s="43">
        <v>1</v>
      </c>
      <c r="BW6260" s="43" t="s">
        <v>103</v>
      </c>
    </row>
    <row r="6261" spans="3:75" x14ac:dyDescent="0.35">
      <c r="C6261" s="43" t="str">
        <f t="shared" si="97"/>
        <v>IARA:BDT-10:2024: 6260</v>
      </c>
      <c r="D6261" s="43">
        <v>6260</v>
      </c>
      <c r="E6261" s="43" t="s">
        <v>5326</v>
      </c>
      <c r="F6261" s="1" t="s">
        <v>73</v>
      </c>
      <c r="G6261" s="43" t="s">
        <v>5273</v>
      </c>
      <c r="H6261" s="2">
        <v>45578</v>
      </c>
      <c r="J6261" s="12">
        <v>2024</v>
      </c>
      <c r="K6261" s="12">
        <v>10</v>
      </c>
      <c r="L6261" s="12">
        <v>13</v>
      </c>
      <c r="P6261" s="12" t="s">
        <v>75</v>
      </c>
      <c r="Q6261" s="12" t="str">
        <f>CONCATENATE(X6261," ",Y6261)</f>
        <v>Erithacus rubecula</v>
      </c>
      <c r="R6261" s="14" t="str">
        <f>CONCATENATE(S6261,", ",T6261,", ",U6261,", ",V6261,", ",W6261,", ",X6261,", ",Y6261)</f>
        <v>Animalia, Chordata, Aves, Passeriformes, Muscicapidae, Erithacus, rubecula</v>
      </c>
      <c r="S6261" s="6" t="s">
        <v>76</v>
      </c>
      <c r="T6261" s="6" t="s">
        <v>77</v>
      </c>
      <c r="U6261" s="6" t="s">
        <v>78</v>
      </c>
      <c r="V6261" s="12" t="s">
        <v>79</v>
      </c>
      <c r="W6261" s="12" t="s">
        <v>182</v>
      </c>
      <c r="X6261" s="12" t="s">
        <v>183</v>
      </c>
      <c r="Y6261" s="12" t="s">
        <v>184</v>
      </c>
      <c r="AA6261" s="12" t="s">
        <v>83</v>
      </c>
      <c r="AB6261" s="6" t="s">
        <v>84</v>
      </c>
      <c r="AC6261" s="12" t="s">
        <v>185</v>
      </c>
      <c r="AD6261" s="6" t="s">
        <v>4599</v>
      </c>
      <c r="AE6261" s="2">
        <v>45578</v>
      </c>
      <c r="AF6261" s="43" t="s">
        <v>87</v>
      </c>
      <c r="AG6261" s="7" t="s">
        <v>186</v>
      </c>
      <c r="AH6261" s="43" t="s">
        <v>3910</v>
      </c>
      <c r="AI6261" s="43" t="s">
        <v>3909</v>
      </c>
      <c r="AL6261" s="43">
        <v>10</v>
      </c>
      <c r="AN6261" s="46" t="s">
        <v>5240</v>
      </c>
      <c r="AO6261" s="5" t="s">
        <v>89</v>
      </c>
      <c r="AP6261" s="6" t="s">
        <v>4599</v>
      </c>
      <c r="AR6261" s="7" t="s">
        <v>90</v>
      </c>
      <c r="AT6261" s="4" t="str">
        <f>CONCATENATE(AU6261,", ",AV6261,", ",AW6261,", ",AX6261,", ",AY6261,", ",AZ6261,", ",BA6261)</f>
        <v>Europe, France, FR, Bretagne, Ille-et-Vilaine, Rennes, Campus Institut Agro Rennes</v>
      </c>
      <c r="AU6261" s="1" t="s">
        <v>91</v>
      </c>
      <c r="AV6261" s="1" t="s">
        <v>92</v>
      </c>
      <c r="AW6261" s="1" t="s">
        <v>93</v>
      </c>
      <c r="AX6261" s="1" t="s">
        <v>94</v>
      </c>
      <c r="AY6261" s="1" t="s">
        <v>95</v>
      </c>
      <c r="AZ6261" s="1" t="s">
        <v>96</v>
      </c>
      <c r="BA6261" s="1" t="s">
        <v>5242</v>
      </c>
      <c r="BC6261" s="43"/>
      <c r="BF6261" s="43" t="s">
        <v>4596</v>
      </c>
      <c r="BG6261" s="43" t="s">
        <v>93</v>
      </c>
      <c r="BH6261" s="7" t="s">
        <v>97</v>
      </c>
      <c r="BJ6261" s="7" t="s">
        <v>98</v>
      </c>
      <c r="BK6261" s="7" t="s">
        <v>99</v>
      </c>
      <c r="BL6261" s="7" t="s">
        <v>4597</v>
      </c>
      <c r="BM6261" s="7" t="s">
        <v>4598</v>
      </c>
      <c r="BU6261" s="43">
        <v>1</v>
      </c>
      <c r="BW6261" s="43" t="s">
        <v>103</v>
      </c>
    </row>
    <row r="6262" spans="3:75" x14ac:dyDescent="0.35">
      <c r="C6262" s="43" t="str">
        <f t="shared" si="97"/>
        <v>IARA:BDT-10:2024: 6261</v>
      </c>
      <c r="D6262" s="43">
        <v>6261</v>
      </c>
      <c r="E6262" s="43" t="s">
        <v>5326</v>
      </c>
      <c r="F6262" s="1" t="s">
        <v>73</v>
      </c>
      <c r="G6262" s="43" t="s">
        <v>5273</v>
      </c>
      <c r="H6262" s="2">
        <v>45578</v>
      </c>
      <c r="J6262" s="12">
        <v>2024</v>
      </c>
      <c r="K6262" s="12">
        <v>10</v>
      </c>
      <c r="L6262" s="12">
        <v>13</v>
      </c>
      <c r="P6262" s="12" t="s">
        <v>75</v>
      </c>
      <c r="Q6262" s="12" t="str">
        <f>CONCATENATE(X6262," ",Y6262)</f>
        <v>Columba palumbus</v>
      </c>
      <c r="R6262" s="14" t="str">
        <f>CONCATENATE(S6262,", ",T6262,", ",U6262,", ",V6262,", ",W6262,", ",X6262,", ",Y6262)</f>
        <v>Animalia, Chordata, Aves, Columbiformes, Columbidae, Columba, palumbus</v>
      </c>
      <c r="S6262" s="6" t="s">
        <v>76</v>
      </c>
      <c r="T6262" s="6" t="s">
        <v>77</v>
      </c>
      <c r="U6262" s="6" t="s">
        <v>78</v>
      </c>
      <c r="V6262" s="12" t="s">
        <v>159</v>
      </c>
      <c r="W6262" s="12" t="s">
        <v>160</v>
      </c>
      <c r="X6262" s="12" t="s">
        <v>161</v>
      </c>
      <c r="Y6262" s="12" t="s">
        <v>162</v>
      </c>
      <c r="AA6262" s="12" t="s">
        <v>83</v>
      </c>
      <c r="AB6262" s="6" t="s">
        <v>84</v>
      </c>
      <c r="AC6262" s="12" t="s">
        <v>163</v>
      </c>
      <c r="AD6262" s="6" t="s">
        <v>4599</v>
      </c>
      <c r="AE6262" s="2">
        <v>45578</v>
      </c>
      <c r="AF6262" s="43" t="s">
        <v>87</v>
      </c>
      <c r="AG6262" s="7" t="s">
        <v>164</v>
      </c>
      <c r="AH6262" s="43" t="s">
        <v>3912</v>
      </c>
      <c r="AI6262" s="43" t="s">
        <v>3911</v>
      </c>
      <c r="AL6262" s="43">
        <v>10</v>
      </c>
      <c r="AN6262" s="46" t="s">
        <v>5240</v>
      </c>
      <c r="AO6262" s="5" t="s">
        <v>89</v>
      </c>
      <c r="AP6262" s="6" t="s">
        <v>4599</v>
      </c>
      <c r="AR6262" s="7" t="s">
        <v>90</v>
      </c>
      <c r="AT6262" s="4" t="str">
        <f>CONCATENATE(AU6262,", ",AV6262,", ",AW6262,", ",AX6262,", ",AY6262,", ",AZ6262,", ",BA6262)</f>
        <v>Europe, France, FR, Bretagne, Ille-et-Vilaine, Rennes, Campus Institut Agro Rennes</v>
      </c>
      <c r="AU6262" s="1" t="s">
        <v>91</v>
      </c>
      <c r="AV6262" s="1" t="s">
        <v>92</v>
      </c>
      <c r="AW6262" s="1" t="s">
        <v>93</v>
      </c>
      <c r="AX6262" s="1" t="s">
        <v>94</v>
      </c>
      <c r="AY6262" s="1" t="s">
        <v>95</v>
      </c>
      <c r="AZ6262" s="1" t="s">
        <v>96</v>
      </c>
      <c r="BA6262" s="1" t="s">
        <v>5242</v>
      </c>
      <c r="BC6262" s="43"/>
      <c r="BF6262" s="43" t="s">
        <v>4596</v>
      </c>
      <c r="BG6262" s="43" t="s">
        <v>93</v>
      </c>
      <c r="BH6262" s="7" t="s">
        <v>97</v>
      </c>
      <c r="BJ6262" s="7" t="s">
        <v>98</v>
      </c>
      <c r="BK6262" s="7" t="s">
        <v>99</v>
      </c>
      <c r="BL6262" s="7" t="s">
        <v>4597</v>
      </c>
      <c r="BM6262" s="7" t="s">
        <v>4598</v>
      </c>
      <c r="BU6262" s="43">
        <v>1</v>
      </c>
      <c r="BW6262" s="43" t="s">
        <v>103</v>
      </c>
    </row>
    <row r="6263" spans="3:75" x14ac:dyDescent="0.35">
      <c r="C6263" s="43" t="str">
        <f t="shared" si="97"/>
        <v>IARA:BDT-10:2024: 6262</v>
      </c>
      <c r="D6263" s="43">
        <v>6262</v>
      </c>
      <c r="E6263" s="43" t="s">
        <v>5326</v>
      </c>
      <c r="F6263" s="1" t="s">
        <v>73</v>
      </c>
      <c r="G6263" s="43" t="s">
        <v>5273</v>
      </c>
      <c r="H6263" s="2">
        <v>45578</v>
      </c>
      <c r="J6263" s="12">
        <v>2024</v>
      </c>
      <c r="K6263" s="12">
        <v>10</v>
      </c>
      <c r="L6263" s="12">
        <v>13</v>
      </c>
      <c r="P6263" s="12" t="s">
        <v>75</v>
      </c>
      <c r="Q6263" s="12" t="str">
        <f>CONCATENATE(X6263," ",Y6263)</f>
        <v>Columba palumbus</v>
      </c>
      <c r="R6263" s="14" t="str">
        <f>CONCATENATE(S6263,", ",T6263,", ",U6263,", ",V6263,", ",W6263,", ",X6263,", ",Y6263)</f>
        <v>Animalia, Chordata, Aves, Columbiformes, Columbidae, Columba, palumbus</v>
      </c>
      <c r="S6263" s="6" t="s">
        <v>76</v>
      </c>
      <c r="T6263" s="6" t="s">
        <v>77</v>
      </c>
      <c r="U6263" s="6" t="s">
        <v>78</v>
      </c>
      <c r="V6263" s="12" t="s">
        <v>159</v>
      </c>
      <c r="W6263" s="12" t="s">
        <v>160</v>
      </c>
      <c r="X6263" s="12" t="s">
        <v>161</v>
      </c>
      <c r="Y6263" s="12" t="s">
        <v>162</v>
      </c>
      <c r="AA6263" s="12" t="s">
        <v>83</v>
      </c>
      <c r="AB6263" s="6" t="s">
        <v>84</v>
      </c>
      <c r="AC6263" s="12" t="s">
        <v>163</v>
      </c>
      <c r="AD6263" s="6" t="s">
        <v>4599</v>
      </c>
      <c r="AE6263" s="2">
        <v>45578</v>
      </c>
      <c r="AF6263" s="43" t="s">
        <v>87</v>
      </c>
      <c r="AG6263" s="7" t="s">
        <v>164</v>
      </c>
      <c r="AH6263" s="43" t="s">
        <v>3914</v>
      </c>
      <c r="AI6263" s="43" t="s">
        <v>3913</v>
      </c>
      <c r="AL6263" s="43">
        <v>10</v>
      </c>
      <c r="AN6263" s="46" t="s">
        <v>5240</v>
      </c>
      <c r="AO6263" s="5" t="s">
        <v>89</v>
      </c>
      <c r="AP6263" s="6" t="s">
        <v>4599</v>
      </c>
      <c r="AR6263" s="7" t="s">
        <v>90</v>
      </c>
      <c r="AT6263" s="4" t="str">
        <f>CONCATENATE(AU6263,", ",AV6263,", ",AW6263,", ",AX6263,", ",AY6263,", ",AZ6263,", ",BA6263)</f>
        <v>Europe, France, FR, Bretagne, Ille-et-Vilaine, Rennes, Campus Institut Agro Rennes</v>
      </c>
      <c r="AU6263" s="1" t="s">
        <v>91</v>
      </c>
      <c r="AV6263" s="1" t="s">
        <v>92</v>
      </c>
      <c r="AW6263" s="1" t="s">
        <v>93</v>
      </c>
      <c r="AX6263" s="1" t="s">
        <v>94</v>
      </c>
      <c r="AY6263" s="1" t="s">
        <v>95</v>
      </c>
      <c r="AZ6263" s="1" t="s">
        <v>96</v>
      </c>
      <c r="BA6263" s="1" t="s">
        <v>5242</v>
      </c>
      <c r="BC6263" s="43"/>
      <c r="BF6263" s="43" t="s">
        <v>4596</v>
      </c>
      <c r="BG6263" s="43" t="s">
        <v>93</v>
      </c>
      <c r="BH6263" s="7" t="s">
        <v>97</v>
      </c>
      <c r="BJ6263" s="7" t="s">
        <v>98</v>
      </c>
      <c r="BK6263" s="7" t="s">
        <v>99</v>
      </c>
      <c r="BL6263" s="7" t="s">
        <v>4597</v>
      </c>
      <c r="BM6263" s="7" t="s">
        <v>4598</v>
      </c>
      <c r="BU6263" s="43">
        <v>1</v>
      </c>
      <c r="BW6263" s="43" t="s">
        <v>103</v>
      </c>
    </row>
    <row r="6264" spans="3:75" x14ac:dyDescent="0.35">
      <c r="C6264" s="43" t="str">
        <f t="shared" si="97"/>
        <v>IARA:BDT-10:2024: 6263</v>
      </c>
      <c r="D6264" s="43">
        <v>6263</v>
      </c>
      <c r="E6264" s="43" t="s">
        <v>5326</v>
      </c>
      <c r="F6264" s="1" t="s">
        <v>73</v>
      </c>
      <c r="G6264" s="43" t="s">
        <v>5273</v>
      </c>
      <c r="H6264" s="2">
        <v>45578</v>
      </c>
      <c r="J6264" s="12">
        <v>2024</v>
      </c>
      <c r="K6264" s="12">
        <v>10</v>
      </c>
      <c r="L6264" s="12">
        <v>13</v>
      </c>
      <c r="P6264" s="12" t="s">
        <v>75</v>
      </c>
      <c r="Q6264" s="12" t="str">
        <f>CONCATENATE(X6264," ",Y6264)</f>
        <v>Columba palumbus</v>
      </c>
      <c r="R6264" s="14" t="str">
        <f>CONCATENATE(S6264,", ",T6264,", ",U6264,", ",V6264,", ",W6264,", ",X6264,", ",Y6264)</f>
        <v>Animalia, Chordata, Aves, Columbiformes, Columbidae, Columba, palumbus</v>
      </c>
      <c r="S6264" s="6" t="s">
        <v>76</v>
      </c>
      <c r="T6264" s="6" t="s">
        <v>77</v>
      </c>
      <c r="U6264" s="6" t="s">
        <v>78</v>
      </c>
      <c r="V6264" s="12" t="s">
        <v>159</v>
      </c>
      <c r="W6264" s="12" t="s">
        <v>160</v>
      </c>
      <c r="X6264" s="12" t="s">
        <v>161</v>
      </c>
      <c r="Y6264" s="12" t="s">
        <v>162</v>
      </c>
      <c r="AA6264" s="12" t="s">
        <v>83</v>
      </c>
      <c r="AB6264" s="6" t="s">
        <v>84</v>
      </c>
      <c r="AC6264" s="12" t="s">
        <v>163</v>
      </c>
      <c r="AD6264" s="6" t="s">
        <v>4599</v>
      </c>
      <c r="AE6264" s="2">
        <v>45578</v>
      </c>
      <c r="AF6264" s="43" t="s">
        <v>87</v>
      </c>
      <c r="AG6264" s="7" t="s">
        <v>164</v>
      </c>
      <c r="AH6264" s="43" t="s">
        <v>3916</v>
      </c>
      <c r="AI6264" s="43" t="s">
        <v>3915</v>
      </c>
      <c r="AL6264" s="43">
        <v>10</v>
      </c>
      <c r="AN6264" s="46" t="s">
        <v>5240</v>
      </c>
      <c r="AO6264" s="5" t="s">
        <v>89</v>
      </c>
      <c r="AP6264" s="6" t="s">
        <v>4599</v>
      </c>
      <c r="AR6264" s="7" t="s">
        <v>90</v>
      </c>
      <c r="AT6264" s="4" t="str">
        <f>CONCATENATE(AU6264,", ",AV6264,", ",AW6264,", ",AX6264,", ",AY6264,", ",AZ6264,", ",BA6264)</f>
        <v>Europe, France, FR, Bretagne, Ille-et-Vilaine, Rennes, Campus Institut Agro Rennes</v>
      </c>
      <c r="AU6264" s="1" t="s">
        <v>91</v>
      </c>
      <c r="AV6264" s="1" t="s">
        <v>92</v>
      </c>
      <c r="AW6264" s="1" t="s">
        <v>93</v>
      </c>
      <c r="AX6264" s="1" t="s">
        <v>94</v>
      </c>
      <c r="AY6264" s="1" t="s">
        <v>95</v>
      </c>
      <c r="AZ6264" s="1" t="s">
        <v>96</v>
      </c>
      <c r="BA6264" s="1" t="s">
        <v>5242</v>
      </c>
      <c r="BC6264" s="43"/>
      <c r="BF6264" s="43" t="s">
        <v>4596</v>
      </c>
      <c r="BG6264" s="43" t="s">
        <v>93</v>
      </c>
      <c r="BH6264" s="7" t="s">
        <v>97</v>
      </c>
      <c r="BJ6264" s="7" t="s">
        <v>98</v>
      </c>
      <c r="BK6264" s="7" t="s">
        <v>99</v>
      </c>
      <c r="BL6264" s="7" t="s">
        <v>4597</v>
      </c>
      <c r="BM6264" s="7" t="s">
        <v>4598</v>
      </c>
      <c r="BU6264" s="43">
        <v>1</v>
      </c>
      <c r="BW6264" s="43" t="s">
        <v>103</v>
      </c>
    </row>
    <row r="6265" spans="3:75" x14ac:dyDescent="0.35">
      <c r="C6265" s="43" t="str">
        <f t="shared" si="97"/>
        <v>IARA:BDT-10:2024: 6264</v>
      </c>
      <c r="D6265" s="43">
        <v>6264</v>
      </c>
      <c r="E6265" s="43" t="s">
        <v>5326</v>
      </c>
      <c r="F6265" s="1" t="s">
        <v>73</v>
      </c>
      <c r="G6265" s="43" t="s">
        <v>5273</v>
      </c>
      <c r="H6265" s="2">
        <v>45578</v>
      </c>
      <c r="J6265" s="12">
        <v>2024</v>
      </c>
      <c r="K6265" s="12">
        <v>10</v>
      </c>
      <c r="L6265" s="12">
        <v>13</v>
      </c>
      <c r="P6265" s="12" t="s">
        <v>75</v>
      </c>
      <c r="Q6265" s="12" t="str">
        <f>CONCATENATE(X6265," ",Y6265)</f>
        <v>Prunella modularis</v>
      </c>
      <c r="R6265" s="14" t="str">
        <f>CONCATENATE(S6265,", ",T6265,", ",U6265,", ",V6265,", ",W6265,", ",X6265,", ",Y6265)</f>
        <v>Animalia, Chordata, Aves, Passeriformes, Prunellidae, Prunella, modularis</v>
      </c>
      <c r="S6265" s="6" t="s">
        <v>76</v>
      </c>
      <c r="T6265" s="6" t="s">
        <v>77</v>
      </c>
      <c r="U6265" s="6" t="s">
        <v>78</v>
      </c>
      <c r="V6265" s="12" t="s">
        <v>79</v>
      </c>
      <c r="W6265" s="12" t="s">
        <v>80</v>
      </c>
      <c r="X6265" s="12" t="s">
        <v>81</v>
      </c>
      <c r="Y6265" s="12" t="s">
        <v>82</v>
      </c>
      <c r="AA6265" s="12" t="s">
        <v>83</v>
      </c>
      <c r="AB6265" s="6" t="s">
        <v>84</v>
      </c>
      <c r="AC6265" s="12" t="s">
        <v>85</v>
      </c>
      <c r="AD6265" s="6" t="s">
        <v>4599</v>
      </c>
      <c r="AE6265" s="2">
        <v>45578</v>
      </c>
      <c r="AF6265" s="43" t="s">
        <v>87</v>
      </c>
      <c r="AG6265" s="7" t="s">
        <v>88</v>
      </c>
      <c r="AH6265" s="43" t="s">
        <v>3918</v>
      </c>
      <c r="AI6265" s="43" t="s">
        <v>3917</v>
      </c>
      <c r="AL6265" s="43">
        <v>10</v>
      </c>
      <c r="AN6265" s="46" t="s">
        <v>5240</v>
      </c>
      <c r="AO6265" s="5" t="s">
        <v>89</v>
      </c>
      <c r="AP6265" s="6" t="s">
        <v>4599</v>
      </c>
      <c r="AR6265" s="7" t="s">
        <v>90</v>
      </c>
      <c r="AT6265" s="4" t="str">
        <f>CONCATENATE(AU6265,", ",AV6265,", ",AW6265,", ",AX6265,", ",AY6265,", ",AZ6265,", ",BA6265)</f>
        <v>Europe, France, FR, Bretagne, Ille-et-Vilaine, Rennes, Campus Institut Agro Rennes</v>
      </c>
      <c r="AU6265" s="1" t="s">
        <v>91</v>
      </c>
      <c r="AV6265" s="1" t="s">
        <v>92</v>
      </c>
      <c r="AW6265" s="1" t="s">
        <v>93</v>
      </c>
      <c r="AX6265" s="1" t="s">
        <v>94</v>
      </c>
      <c r="AY6265" s="1" t="s">
        <v>95</v>
      </c>
      <c r="AZ6265" s="1" t="s">
        <v>96</v>
      </c>
      <c r="BA6265" s="1" t="s">
        <v>5242</v>
      </c>
      <c r="BC6265" s="43"/>
      <c r="BF6265" s="43" t="s">
        <v>4596</v>
      </c>
      <c r="BG6265" s="43" t="s">
        <v>93</v>
      </c>
      <c r="BH6265" s="7" t="s">
        <v>97</v>
      </c>
      <c r="BJ6265" s="7" t="s">
        <v>98</v>
      </c>
      <c r="BK6265" s="7" t="s">
        <v>99</v>
      </c>
      <c r="BL6265" s="7" t="s">
        <v>4597</v>
      </c>
      <c r="BM6265" s="7" t="s">
        <v>4598</v>
      </c>
      <c r="BU6265" s="43">
        <v>1</v>
      </c>
      <c r="BW6265" s="43" t="s">
        <v>103</v>
      </c>
    </row>
    <row r="6266" spans="3:75" x14ac:dyDescent="0.35">
      <c r="C6266" s="43" t="str">
        <f t="shared" si="97"/>
        <v>IARA:BDT-10:2024: 6265</v>
      </c>
      <c r="D6266" s="43">
        <v>6265</v>
      </c>
      <c r="E6266" s="43" t="s">
        <v>5326</v>
      </c>
      <c r="F6266" s="1" t="s">
        <v>73</v>
      </c>
      <c r="G6266" s="43" t="s">
        <v>5273</v>
      </c>
      <c r="H6266" s="2">
        <v>45578</v>
      </c>
      <c r="J6266" s="12">
        <v>2024</v>
      </c>
      <c r="K6266" s="12">
        <v>10</v>
      </c>
      <c r="L6266" s="12">
        <v>13</v>
      </c>
      <c r="P6266" s="12" t="s">
        <v>75</v>
      </c>
      <c r="Q6266" s="12" t="str">
        <f>CONCATENATE(X6266," ",Y6266)</f>
        <v>Turdus merula</v>
      </c>
      <c r="R6266" s="14" t="str">
        <f>CONCATENATE(S6266,", ",T6266,", ",U6266,", ",V6266,", ",W6266,", ",X6266,", ",Y6266)</f>
        <v>Animalia, Chordata, Aves, Passeriformes, Turdidae, Turdus, merula</v>
      </c>
      <c r="S6266" s="6" t="s">
        <v>76</v>
      </c>
      <c r="T6266" s="6" t="s">
        <v>77</v>
      </c>
      <c r="U6266" s="6" t="s">
        <v>78</v>
      </c>
      <c r="V6266" s="17" t="s">
        <v>79</v>
      </c>
      <c r="W6266" s="17" t="s">
        <v>126</v>
      </c>
      <c r="X6266" s="17" t="s">
        <v>127</v>
      </c>
      <c r="Y6266" s="17" t="s">
        <v>132</v>
      </c>
      <c r="AA6266" s="12" t="s">
        <v>83</v>
      </c>
      <c r="AB6266" s="6" t="s">
        <v>84</v>
      </c>
      <c r="AC6266" s="12" t="s">
        <v>133</v>
      </c>
      <c r="AD6266" s="6" t="s">
        <v>4599</v>
      </c>
      <c r="AE6266" s="2">
        <v>45578</v>
      </c>
      <c r="AF6266" s="43" t="s">
        <v>87</v>
      </c>
      <c r="AG6266" s="7" t="s">
        <v>134</v>
      </c>
      <c r="AH6266" s="43" t="s">
        <v>3920</v>
      </c>
      <c r="AI6266" s="43" t="s">
        <v>3919</v>
      </c>
      <c r="AL6266" s="43">
        <v>10</v>
      </c>
      <c r="AN6266" s="46" t="s">
        <v>5240</v>
      </c>
      <c r="AO6266" s="5" t="s">
        <v>89</v>
      </c>
      <c r="AP6266" s="6" t="s">
        <v>4599</v>
      </c>
      <c r="AR6266" s="7" t="s">
        <v>90</v>
      </c>
      <c r="AT6266" s="4" t="str">
        <f>CONCATENATE(AU6266,", ",AV6266,", ",AW6266,", ",AX6266,", ",AY6266,", ",AZ6266,", ",BA6266)</f>
        <v>Europe, France, FR, Bretagne, Ille-et-Vilaine, Rennes, Campus Institut Agro Rennes</v>
      </c>
      <c r="AU6266" s="1" t="s">
        <v>91</v>
      </c>
      <c r="AV6266" s="1" t="s">
        <v>92</v>
      </c>
      <c r="AW6266" s="1" t="s">
        <v>93</v>
      </c>
      <c r="AX6266" s="1" t="s">
        <v>94</v>
      </c>
      <c r="AY6266" s="1" t="s">
        <v>95</v>
      </c>
      <c r="AZ6266" s="1" t="s">
        <v>96</v>
      </c>
      <c r="BA6266" s="1" t="s">
        <v>5242</v>
      </c>
      <c r="BC6266" s="43"/>
      <c r="BF6266" s="43" t="s">
        <v>4596</v>
      </c>
      <c r="BG6266" s="43" t="s">
        <v>93</v>
      </c>
      <c r="BH6266" s="7" t="s">
        <v>97</v>
      </c>
      <c r="BJ6266" s="7" t="s">
        <v>98</v>
      </c>
      <c r="BK6266" s="7" t="s">
        <v>99</v>
      </c>
      <c r="BL6266" s="7" t="s">
        <v>4597</v>
      </c>
      <c r="BM6266" s="7" t="s">
        <v>4598</v>
      </c>
      <c r="BU6266" s="43">
        <v>1</v>
      </c>
      <c r="BW6266" s="43" t="s">
        <v>103</v>
      </c>
    </row>
    <row r="6267" spans="3:75" x14ac:dyDescent="0.35">
      <c r="C6267" s="43" t="str">
        <f t="shared" si="97"/>
        <v>IARA:BDT-10:2024: 6266</v>
      </c>
      <c r="D6267" s="43">
        <v>6266</v>
      </c>
      <c r="E6267" s="43" t="s">
        <v>5326</v>
      </c>
      <c r="F6267" s="1" t="s">
        <v>73</v>
      </c>
      <c r="G6267" s="43" t="s">
        <v>5273</v>
      </c>
      <c r="H6267" s="2">
        <v>45578</v>
      </c>
      <c r="J6267" s="12">
        <v>2024</v>
      </c>
      <c r="K6267" s="12">
        <v>10</v>
      </c>
      <c r="L6267" s="12">
        <v>13</v>
      </c>
      <c r="P6267" s="12" t="s">
        <v>75</v>
      </c>
      <c r="Q6267" s="12" t="str">
        <f>CONCATENATE(X6267," ",Y6267)</f>
        <v>Garrulus glandarius</v>
      </c>
      <c r="R6267" s="14" t="str">
        <f>CONCATENATE(S6267,", ",T6267,", ",U6267,", ",V6267,", ",W6267,", ",X6267,", ",Y6267)</f>
        <v>Animalia, Chordata, Aves, Passeriformes, Corvidae, Garrulus, glandarius</v>
      </c>
      <c r="S6267" s="6" t="s">
        <v>76</v>
      </c>
      <c r="T6267" s="6" t="s">
        <v>77</v>
      </c>
      <c r="U6267" s="6" t="s">
        <v>78</v>
      </c>
      <c r="V6267" s="12" t="s">
        <v>79</v>
      </c>
      <c r="W6267" s="12" t="s">
        <v>104</v>
      </c>
      <c r="X6267" s="12" t="s">
        <v>122</v>
      </c>
      <c r="Y6267" s="12" t="s">
        <v>123</v>
      </c>
      <c r="AA6267" s="12" t="s">
        <v>83</v>
      </c>
      <c r="AB6267" s="6" t="s">
        <v>84</v>
      </c>
      <c r="AC6267" s="12" t="s">
        <v>124</v>
      </c>
      <c r="AD6267" s="6" t="s">
        <v>4599</v>
      </c>
      <c r="AE6267" s="2">
        <v>45578</v>
      </c>
      <c r="AF6267" s="43" t="s">
        <v>87</v>
      </c>
      <c r="AG6267" s="7" t="s">
        <v>125</v>
      </c>
      <c r="AH6267" s="43" t="s">
        <v>3920</v>
      </c>
      <c r="AI6267" s="43" t="s">
        <v>3919</v>
      </c>
      <c r="AL6267" s="43">
        <v>10</v>
      </c>
      <c r="AN6267" s="46" t="s">
        <v>5240</v>
      </c>
      <c r="AO6267" s="5" t="s">
        <v>89</v>
      </c>
      <c r="AP6267" s="6" t="s">
        <v>4599</v>
      </c>
      <c r="AR6267" s="7" t="s">
        <v>90</v>
      </c>
      <c r="AT6267" s="4" t="str">
        <f>CONCATENATE(AU6267,", ",AV6267,", ",AW6267,", ",AX6267,", ",AY6267,", ",AZ6267,", ",BA6267)</f>
        <v>Europe, France, FR, Bretagne, Ille-et-Vilaine, Rennes, Campus Institut Agro Rennes</v>
      </c>
      <c r="AU6267" s="1" t="s">
        <v>91</v>
      </c>
      <c r="AV6267" s="1" t="s">
        <v>92</v>
      </c>
      <c r="AW6267" s="1" t="s">
        <v>93</v>
      </c>
      <c r="AX6267" s="1" t="s">
        <v>94</v>
      </c>
      <c r="AY6267" s="1" t="s">
        <v>95</v>
      </c>
      <c r="AZ6267" s="1" t="s">
        <v>96</v>
      </c>
      <c r="BA6267" s="1" t="s">
        <v>5242</v>
      </c>
      <c r="BC6267" s="43"/>
      <c r="BF6267" s="43" t="s">
        <v>4596</v>
      </c>
      <c r="BG6267" s="43" t="s">
        <v>93</v>
      </c>
      <c r="BH6267" s="7" t="s">
        <v>97</v>
      </c>
      <c r="BJ6267" s="7" t="s">
        <v>98</v>
      </c>
      <c r="BK6267" s="7" t="s">
        <v>99</v>
      </c>
      <c r="BL6267" s="7" t="s">
        <v>4597</v>
      </c>
      <c r="BM6267" s="7" t="s">
        <v>4598</v>
      </c>
      <c r="BU6267" s="43">
        <v>1</v>
      </c>
      <c r="BW6267" s="43" t="s">
        <v>103</v>
      </c>
    </row>
    <row r="6268" spans="3:75" x14ac:dyDescent="0.35">
      <c r="C6268" s="43" t="str">
        <f t="shared" si="97"/>
        <v>IARA:BDT-10:2024: 6267</v>
      </c>
      <c r="D6268" s="43">
        <v>6267</v>
      </c>
      <c r="E6268" s="43" t="s">
        <v>5326</v>
      </c>
      <c r="F6268" s="1" t="s">
        <v>73</v>
      </c>
      <c r="G6268" s="43" t="s">
        <v>5273</v>
      </c>
      <c r="H6268" s="2">
        <v>45578</v>
      </c>
      <c r="J6268" s="12">
        <v>2024</v>
      </c>
      <c r="K6268" s="12">
        <v>10</v>
      </c>
      <c r="L6268" s="12">
        <v>13</v>
      </c>
      <c r="P6268" s="12" t="s">
        <v>75</v>
      </c>
      <c r="Q6268" s="12" t="str">
        <f>CONCATENATE(X6268," ",Y6268)</f>
        <v>Pica pica</v>
      </c>
      <c r="R6268" s="14" t="str">
        <f>CONCATENATE(S6268,", ",T6268,", ",U6268,", ",V6268,", ",W6268,", ",X6268,", ",Y6268)</f>
        <v>Animalia, Chordata, Aves, Passeriformes, Corvidae, Pica, pica</v>
      </c>
      <c r="S6268" s="6" t="s">
        <v>76</v>
      </c>
      <c r="T6268" s="6" t="s">
        <v>77</v>
      </c>
      <c r="U6268" s="6" t="s">
        <v>78</v>
      </c>
      <c r="V6268" s="12" t="s">
        <v>79</v>
      </c>
      <c r="W6268" s="12" t="s">
        <v>104</v>
      </c>
      <c r="X6268" s="12" t="s">
        <v>155</v>
      </c>
      <c r="Y6268" s="12" t="s">
        <v>156</v>
      </c>
      <c r="AA6268" s="12" t="s">
        <v>83</v>
      </c>
      <c r="AB6268" s="6" t="s">
        <v>84</v>
      </c>
      <c r="AC6268" s="12" t="s">
        <v>157</v>
      </c>
      <c r="AD6268" s="6" t="s">
        <v>4599</v>
      </c>
      <c r="AE6268" s="2">
        <v>45578</v>
      </c>
      <c r="AF6268" s="43" t="s">
        <v>87</v>
      </c>
      <c r="AG6268" s="7" t="s">
        <v>158</v>
      </c>
      <c r="AH6268" s="43" t="s">
        <v>3922</v>
      </c>
      <c r="AI6268" s="43" t="s">
        <v>3921</v>
      </c>
      <c r="AL6268" s="43">
        <v>10</v>
      </c>
      <c r="AN6268" s="46" t="s">
        <v>5240</v>
      </c>
      <c r="AO6268" s="5" t="s">
        <v>89</v>
      </c>
      <c r="AP6268" s="6" t="s">
        <v>4599</v>
      </c>
      <c r="AR6268" s="7" t="s">
        <v>90</v>
      </c>
      <c r="AT6268" s="4" t="str">
        <f>CONCATENATE(AU6268,", ",AV6268,", ",AW6268,", ",AX6268,", ",AY6268,", ",AZ6268,", ",BA6268)</f>
        <v>Europe, France, FR, Bretagne, Ille-et-Vilaine, Rennes, Campus Institut Agro Rennes</v>
      </c>
      <c r="AU6268" s="1" t="s">
        <v>91</v>
      </c>
      <c r="AV6268" s="1" t="s">
        <v>92</v>
      </c>
      <c r="AW6268" s="1" t="s">
        <v>93</v>
      </c>
      <c r="AX6268" s="1" t="s">
        <v>94</v>
      </c>
      <c r="AY6268" s="1" t="s">
        <v>95</v>
      </c>
      <c r="AZ6268" s="1" t="s">
        <v>96</v>
      </c>
      <c r="BA6268" s="1" t="s">
        <v>5242</v>
      </c>
      <c r="BC6268" s="43"/>
      <c r="BF6268" s="43" t="s">
        <v>4596</v>
      </c>
      <c r="BG6268" s="43" t="s">
        <v>93</v>
      </c>
      <c r="BH6268" s="7" t="s">
        <v>97</v>
      </c>
      <c r="BJ6268" s="7" t="s">
        <v>98</v>
      </c>
      <c r="BK6268" s="7" t="s">
        <v>99</v>
      </c>
      <c r="BL6268" s="7" t="s">
        <v>4597</v>
      </c>
      <c r="BM6268" s="7" t="s">
        <v>4598</v>
      </c>
      <c r="BU6268" s="43">
        <v>1</v>
      </c>
      <c r="BW6268" s="43" t="s">
        <v>103</v>
      </c>
    </row>
    <row r="6269" spans="3:75" x14ac:dyDescent="0.35">
      <c r="C6269" s="43" t="str">
        <f t="shared" si="97"/>
        <v>IARA:BDT-10:2024: 6268</v>
      </c>
      <c r="D6269" s="43">
        <v>6268</v>
      </c>
      <c r="E6269" s="43" t="s">
        <v>5326</v>
      </c>
      <c r="F6269" s="1" t="s">
        <v>73</v>
      </c>
      <c r="G6269" s="43" t="s">
        <v>5273</v>
      </c>
      <c r="H6269" s="2">
        <v>45578</v>
      </c>
      <c r="J6269" s="12">
        <v>2024</v>
      </c>
      <c r="K6269" s="12">
        <v>10</v>
      </c>
      <c r="L6269" s="12">
        <v>13</v>
      </c>
      <c r="P6269" s="12" t="s">
        <v>75</v>
      </c>
      <c r="Q6269" s="12" t="str">
        <f>CONCATENATE(X6269," ",Y6269)</f>
        <v>Erithacus rubecula</v>
      </c>
      <c r="R6269" s="14" t="str">
        <f>CONCATENATE(S6269,", ",T6269,", ",U6269,", ",V6269,", ",W6269,", ",X6269,", ",Y6269)</f>
        <v>Animalia, Chordata, Aves, Passeriformes, Muscicapidae, Erithacus, rubecula</v>
      </c>
      <c r="S6269" s="6" t="s">
        <v>76</v>
      </c>
      <c r="T6269" s="6" t="s">
        <v>77</v>
      </c>
      <c r="U6269" s="6" t="s">
        <v>78</v>
      </c>
      <c r="V6269" s="12" t="s">
        <v>79</v>
      </c>
      <c r="W6269" s="12" t="s">
        <v>182</v>
      </c>
      <c r="X6269" s="12" t="s">
        <v>183</v>
      </c>
      <c r="Y6269" s="12" t="s">
        <v>184</v>
      </c>
      <c r="AA6269" s="12" t="s">
        <v>83</v>
      </c>
      <c r="AB6269" s="6" t="s">
        <v>84</v>
      </c>
      <c r="AC6269" s="12" t="s">
        <v>185</v>
      </c>
      <c r="AD6269" s="6" t="s">
        <v>4599</v>
      </c>
      <c r="AE6269" s="2">
        <v>45578</v>
      </c>
      <c r="AF6269" s="43" t="s">
        <v>87</v>
      </c>
      <c r="AG6269" s="7" t="s">
        <v>186</v>
      </c>
      <c r="AH6269" s="43" t="s">
        <v>3924</v>
      </c>
      <c r="AI6269" s="43" t="s">
        <v>3923</v>
      </c>
      <c r="AL6269" s="43">
        <v>10</v>
      </c>
      <c r="AN6269" s="46" t="s">
        <v>5240</v>
      </c>
      <c r="AO6269" s="5" t="s">
        <v>89</v>
      </c>
      <c r="AP6269" s="6" t="s">
        <v>4599</v>
      </c>
      <c r="AR6269" s="7" t="s">
        <v>90</v>
      </c>
      <c r="AT6269" s="4" t="str">
        <f>CONCATENATE(AU6269,", ",AV6269,", ",AW6269,", ",AX6269,", ",AY6269,", ",AZ6269,", ",BA6269)</f>
        <v>Europe, France, FR, Bretagne, Ille-et-Vilaine, Rennes, Campus Institut Agro Rennes</v>
      </c>
      <c r="AU6269" s="1" t="s">
        <v>91</v>
      </c>
      <c r="AV6269" s="1" t="s">
        <v>92</v>
      </c>
      <c r="AW6269" s="1" t="s">
        <v>93</v>
      </c>
      <c r="AX6269" s="1" t="s">
        <v>94</v>
      </c>
      <c r="AY6269" s="1" t="s">
        <v>95</v>
      </c>
      <c r="AZ6269" s="1" t="s">
        <v>96</v>
      </c>
      <c r="BA6269" s="1" t="s">
        <v>5242</v>
      </c>
      <c r="BC6269" s="43"/>
      <c r="BF6269" s="43" t="s">
        <v>4596</v>
      </c>
      <c r="BG6269" s="43" t="s">
        <v>93</v>
      </c>
      <c r="BH6269" s="7" t="s">
        <v>97</v>
      </c>
      <c r="BJ6269" s="7" t="s">
        <v>98</v>
      </c>
      <c r="BK6269" s="7" t="s">
        <v>99</v>
      </c>
      <c r="BL6269" s="7" t="s">
        <v>4597</v>
      </c>
      <c r="BM6269" s="7" t="s">
        <v>4598</v>
      </c>
      <c r="BU6269" s="43">
        <v>1</v>
      </c>
      <c r="BW6269" s="43" t="s">
        <v>103</v>
      </c>
    </row>
    <row r="6270" spans="3:75" x14ac:dyDescent="0.35">
      <c r="C6270" s="43" t="str">
        <f t="shared" si="97"/>
        <v>IARA:BDT-10:2024: 6269</v>
      </c>
      <c r="D6270" s="43">
        <v>6269</v>
      </c>
      <c r="E6270" s="43" t="s">
        <v>5326</v>
      </c>
      <c r="F6270" s="1" t="s">
        <v>73</v>
      </c>
      <c r="G6270" s="43" t="s">
        <v>5273</v>
      </c>
      <c r="H6270" s="2">
        <v>45578</v>
      </c>
      <c r="J6270" s="12">
        <v>2024</v>
      </c>
      <c r="K6270" s="12">
        <v>10</v>
      </c>
      <c r="L6270" s="12">
        <v>13</v>
      </c>
      <c r="P6270" s="12" t="s">
        <v>75</v>
      </c>
      <c r="Q6270" s="12" t="str">
        <f>CONCATENATE(X6270," ",Y6270)</f>
        <v>Cyanistes caeruleus</v>
      </c>
      <c r="R6270" s="14" t="str">
        <f>CONCATENATE(S6270,", ",T6270,", ",U6270,", ",V6270,", ",W6270,", ",X6270,", ",Y6270)</f>
        <v>Animalia, Chordata, Aves, Passeriformes, Paridae, Cyanistes, caeruleus</v>
      </c>
      <c r="S6270" s="6" t="s">
        <v>76</v>
      </c>
      <c r="T6270" s="6" t="s">
        <v>77</v>
      </c>
      <c r="U6270" s="6" t="s">
        <v>78</v>
      </c>
      <c r="V6270" s="12" t="s">
        <v>79</v>
      </c>
      <c r="W6270" s="12" t="s">
        <v>135</v>
      </c>
      <c r="X6270" s="12" t="s">
        <v>136</v>
      </c>
      <c r="Y6270" s="12" t="s">
        <v>137</v>
      </c>
      <c r="AA6270" s="12" t="s">
        <v>83</v>
      </c>
      <c r="AB6270" s="6" t="s">
        <v>84</v>
      </c>
      <c r="AC6270" s="12" t="s">
        <v>138</v>
      </c>
      <c r="AD6270" s="6" t="s">
        <v>4599</v>
      </c>
      <c r="AE6270" s="2">
        <v>45578</v>
      </c>
      <c r="AF6270" s="43" t="s">
        <v>87</v>
      </c>
      <c r="AG6270" s="7" t="s">
        <v>139</v>
      </c>
      <c r="AH6270" s="43" t="s">
        <v>3924</v>
      </c>
      <c r="AI6270" s="43" t="s">
        <v>3923</v>
      </c>
      <c r="AL6270" s="43">
        <v>10</v>
      </c>
      <c r="AN6270" s="46" t="s">
        <v>5240</v>
      </c>
      <c r="AO6270" s="5" t="s">
        <v>89</v>
      </c>
      <c r="AP6270" s="6" t="s">
        <v>4599</v>
      </c>
      <c r="AR6270" s="7" t="s">
        <v>90</v>
      </c>
      <c r="AT6270" s="4" t="str">
        <f>CONCATENATE(AU6270,", ",AV6270,", ",AW6270,", ",AX6270,", ",AY6270,", ",AZ6270,", ",BA6270)</f>
        <v>Europe, France, FR, Bretagne, Ille-et-Vilaine, Rennes, Campus Institut Agro Rennes</v>
      </c>
      <c r="AU6270" s="1" t="s">
        <v>91</v>
      </c>
      <c r="AV6270" s="1" t="s">
        <v>92</v>
      </c>
      <c r="AW6270" s="1" t="s">
        <v>93</v>
      </c>
      <c r="AX6270" s="1" t="s">
        <v>94</v>
      </c>
      <c r="AY6270" s="1" t="s">
        <v>95</v>
      </c>
      <c r="AZ6270" s="1" t="s">
        <v>96</v>
      </c>
      <c r="BA6270" s="1" t="s">
        <v>5242</v>
      </c>
      <c r="BC6270" s="43"/>
      <c r="BF6270" s="43" t="s">
        <v>4596</v>
      </c>
      <c r="BG6270" s="43" t="s">
        <v>93</v>
      </c>
      <c r="BH6270" s="7" t="s">
        <v>97</v>
      </c>
      <c r="BJ6270" s="7" t="s">
        <v>98</v>
      </c>
      <c r="BK6270" s="7" t="s">
        <v>99</v>
      </c>
      <c r="BL6270" s="7" t="s">
        <v>4597</v>
      </c>
      <c r="BM6270" s="7" t="s">
        <v>4598</v>
      </c>
      <c r="BU6270" s="43">
        <v>1</v>
      </c>
      <c r="BW6270" s="43" t="s">
        <v>103</v>
      </c>
    </row>
    <row r="6271" spans="3:75" x14ac:dyDescent="0.35">
      <c r="C6271" s="43" t="str">
        <f t="shared" si="97"/>
        <v>IARA:BDT-10:2024: 6270</v>
      </c>
      <c r="D6271" s="43">
        <v>6270</v>
      </c>
      <c r="E6271" s="43" t="s">
        <v>5326</v>
      </c>
      <c r="F6271" s="1" t="s">
        <v>73</v>
      </c>
      <c r="G6271" s="43" t="s">
        <v>5273</v>
      </c>
      <c r="H6271" s="2">
        <v>45578</v>
      </c>
      <c r="J6271" s="12">
        <v>2024</v>
      </c>
      <c r="K6271" s="12">
        <v>10</v>
      </c>
      <c r="L6271" s="12">
        <v>13</v>
      </c>
      <c r="P6271" s="12" t="s">
        <v>75</v>
      </c>
      <c r="Q6271" s="12" t="str">
        <f>CONCATENATE(X6271," ",Y6271)</f>
        <v>Cyanistes caeruleus</v>
      </c>
      <c r="R6271" s="14" t="str">
        <f>CONCATENATE(S6271,", ",T6271,", ",U6271,", ",V6271,", ",W6271,", ",X6271,", ",Y6271)</f>
        <v>Animalia, Chordata, Aves, Passeriformes, Paridae, Cyanistes, caeruleus</v>
      </c>
      <c r="S6271" s="6" t="s">
        <v>76</v>
      </c>
      <c r="T6271" s="6" t="s">
        <v>77</v>
      </c>
      <c r="U6271" s="6" t="s">
        <v>78</v>
      </c>
      <c r="V6271" s="12" t="s">
        <v>79</v>
      </c>
      <c r="W6271" s="12" t="s">
        <v>135</v>
      </c>
      <c r="X6271" s="12" t="s">
        <v>136</v>
      </c>
      <c r="Y6271" s="12" t="s">
        <v>137</v>
      </c>
      <c r="AA6271" s="12" t="s">
        <v>83</v>
      </c>
      <c r="AB6271" s="6" t="s">
        <v>84</v>
      </c>
      <c r="AC6271" s="12" t="s">
        <v>138</v>
      </c>
      <c r="AD6271" s="6" t="s">
        <v>4599</v>
      </c>
      <c r="AE6271" s="2">
        <v>45578</v>
      </c>
      <c r="AF6271" s="43" t="s">
        <v>87</v>
      </c>
      <c r="AG6271" s="7" t="s">
        <v>139</v>
      </c>
      <c r="AH6271" s="43" t="s">
        <v>3926</v>
      </c>
      <c r="AI6271" s="43" t="s">
        <v>3925</v>
      </c>
      <c r="AL6271" s="43">
        <v>10</v>
      </c>
      <c r="AN6271" s="46" t="s">
        <v>5240</v>
      </c>
      <c r="AO6271" s="5" t="s">
        <v>89</v>
      </c>
      <c r="AP6271" s="6" t="s">
        <v>4599</v>
      </c>
      <c r="AR6271" s="7" t="s">
        <v>90</v>
      </c>
      <c r="AT6271" s="4" t="str">
        <f>CONCATENATE(AU6271,", ",AV6271,", ",AW6271,", ",AX6271,", ",AY6271,", ",AZ6271,", ",BA6271)</f>
        <v>Europe, France, FR, Bretagne, Ille-et-Vilaine, Rennes, Campus Institut Agro Rennes</v>
      </c>
      <c r="AU6271" s="1" t="s">
        <v>91</v>
      </c>
      <c r="AV6271" s="1" t="s">
        <v>92</v>
      </c>
      <c r="AW6271" s="1" t="s">
        <v>93</v>
      </c>
      <c r="AX6271" s="1" t="s">
        <v>94</v>
      </c>
      <c r="AY6271" s="1" t="s">
        <v>95</v>
      </c>
      <c r="AZ6271" s="1" t="s">
        <v>96</v>
      </c>
      <c r="BA6271" s="1" t="s">
        <v>5242</v>
      </c>
      <c r="BC6271" s="43"/>
      <c r="BF6271" s="43" t="s">
        <v>4596</v>
      </c>
      <c r="BG6271" s="43" t="s">
        <v>93</v>
      </c>
      <c r="BH6271" s="7" t="s">
        <v>97</v>
      </c>
      <c r="BJ6271" s="7" t="s">
        <v>98</v>
      </c>
      <c r="BK6271" s="7" t="s">
        <v>99</v>
      </c>
      <c r="BL6271" s="7" t="s">
        <v>4597</v>
      </c>
      <c r="BM6271" s="7" t="s">
        <v>4598</v>
      </c>
      <c r="BU6271" s="43">
        <v>1</v>
      </c>
      <c r="BW6271" s="43" t="s">
        <v>103</v>
      </c>
    </row>
    <row r="6272" spans="3:75" x14ac:dyDescent="0.35">
      <c r="C6272" s="43" t="str">
        <f t="shared" si="97"/>
        <v>IARA:BDT-10:2024: 6271</v>
      </c>
      <c r="D6272" s="43">
        <v>6271</v>
      </c>
      <c r="E6272" s="43" t="s">
        <v>5326</v>
      </c>
      <c r="F6272" s="1" t="s">
        <v>73</v>
      </c>
      <c r="G6272" s="43" t="s">
        <v>5273</v>
      </c>
      <c r="H6272" s="2">
        <v>45578</v>
      </c>
      <c r="J6272" s="12">
        <v>2024</v>
      </c>
      <c r="K6272" s="12">
        <v>10</v>
      </c>
      <c r="L6272" s="12">
        <v>13</v>
      </c>
      <c r="P6272" s="12" t="s">
        <v>75</v>
      </c>
      <c r="Q6272" s="12" t="str">
        <f>CONCATENATE(X6272," ",Y6272)</f>
        <v>Columba palumbus</v>
      </c>
      <c r="R6272" s="14" t="str">
        <f>CONCATENATE(S6272,", ",T6272,", ",U6272,", ",V6272,", ",W6272,", ",X6272,", ",Y6272)</f>
        <v>Animalia, Chordata, Aves, Columbiformes, Columbidae, Columba, palumbus</v>
      </c>
      <c r="S6272" s="6" t="s">
        <v>76</v>
      </c>
      <c r="T6272" s="6" t="s">
        <v>77</v>
      </c>
      <c r="U6272" s="6" t="s">
        <v>78</v>
      </c>
      <c r="V6272" s="12" t="s">
        <v>159</v>
      </c>
      <c r="W6272" s="12" t="s">
        <v>160</v>
      </c>
      <c r="X6272" s="12" t="s">
        <v>161</v>
      </c>
      <c r="Y6272" s="12" t="s">
        <v>162</v>
      </c>
      <c r="AA6272" s="12" t="s">
        <v>83</v>
      </c>
      <c r="AB6272" s="6" t="s">
        <v>84</v>
      </c>
      <c r="AC6272" s="12" t="s">
        <v>163</v>
      </c>
      <c r="AD6272" s="6" t="s">
        <v>4599</v>
      </c>
      <c r="AE6272" s="2">
        <v>45578</v>
      </c>
      <c r="AF6272" s="43" t="s">
        <v>87</v>
      </c>
      <c r="AG6272" s="7" t="s">
        <v>164</v>
      </c>
      <c r="AH6272" s="43" t="s">
        <v>3926</v>
      </c>
      <c r="AI6272" s="43" t="s">
        <v>3925</v>
      </c>
      <c r="AL6272" s="43">
        <v>10</v>
      </c>
      <c r="AN6272" s="46" t="s">
        <v>5240</v>
      </c>
      <c r="AO6272" s="5" t="s">
        <v>89</v>
      </c>
      <c r="AP6272" s="6" t="s">
        <v>4599</v>
      </c>
      <c r="AR6272" s="7" t="s">
        <v>90</v>
      </c>
      <c r="AT6272" s="4" t="str">
        <f>CONCATENATE(AU6272,", ",AV6272,", ",AW6272,", ",AX6272,", ",AY6272,", ",AZ6272,", ",BA6272)</f>
        <v>Europe, France, FR, Bretagne, Ille-et-Vilaine, Rennes, Campus Institut Agro Rennes</v>
      </c>
      <c r="AU6272" s="1" t="s">
        <v>91</v>
      </c>
      <c r="AV6272" s="1" t="s">
        <v>92</v>
      </c>
      <c r="AW6272" s="1" t="s">
        <v>93</v>
      </c>
      <c r="AX6272" s="1" t="s">
        <v>94</v>
      </c>
      <c r="AY6272" s="1" t="s">
        <v>95</v>
      </c>
      <c r="AZ6272" s="1" t="s">
        <v>96</v>
      </c>
      <c r="BA6272" s="1" t="s">
        <v>5242</v>
      </c>
      <c r="BC6272" s="43"/>
      <c r="BF6272" s="43" t="s">
        <v>4596</v>
      </c>
      <c r="BG6272" s="43" t="s">
        <v>93</v>
      </c>
      <c r="BH6272" s="7" t="s">
        <v>97</v>
      </c>
      <c r="BJ6272" s="7" t="s">
        <v>98</v>
      </c>
      <c r="BK6272" s="7" t="s">
        <v>99</v>
      </c>
      <c r="BL6272" s="7" t="s">
        <v>4597</v>
      </c>
      <c r="BM6272" s="7" t="s">
        <v>4598</v>
      </c>
      <c r="BU6272" s="43">
        <v>1</v>
      </c>
      <c r="BW6272" s="43" t="s">
        <v>103</v>
      </c>
    </row>
    <row r="6273" spans="3:75" x14ac:dyDescent="0.35">
      <c r="C6273" s="43" t="str">
        <f t="shared" si="97"/>
        <v>IARA:BDT-10:2024: 6272</v>
      </c>
      <c r="D6273" s="43">
        <v>6272</v>
      </c>
      <c r="E6273" s="43" t="s">
        <v>5326</v>
      </c>
      <c r="F6273" s="1" t="s">
        <v>73</v>
      </c>
      <c r="G6273" s="43" t="s">
        <v>5273</v>
      </c>
      <c r="H6273" s="2">
        <v>45578</v>
      </c>
      <c r="J6273" s="12">
        <v>2024</v>
      </c>
      <c r="K6273" s="12">
        <v>10</v>
      </c>
      <c r="L6273" s="12">
        <v>13</v>
      </c>
      <c r="P6273" s="12" t="s">
        <v>75</v>
      </c>
      <c r="Q6273" s="12" t="str">
        <f>CONCATENATE(X6273," ",Y6273)</f>
        <v>Corvus corone</v>
      </c>
      <c r="R6273" s="14" t="str">
        <f>CONCATENATE(S6273,", ",T6273,", ",U6273,", ",V6273,", ",W6273,", ",X6273,", ",Y6273)</f>
        <v>Animalia, Chordata, Aves, Passeriformes, Corvidae, Corvus, corone</v>
      </c>
      <c r="S6273" s="6" t="s">
        <v>76</v>
      </c>
      <c r="T6273" s="6" t="s">
        <v>77</v>
      </c>
      <c r="U6273" s="6" t="s">
        <v>78</v>
      </c>
      <c r="V6273" s="12" t="s">
        <v>79</v>
      </c>
      <c r="W6273" s="12" t="s">
        <v>104</v>
      </c>
      <c r="X6273" s="12" t="s">
        <v>105</v>
      </c>
      <c r="Y6273" s="12" t="s">
        <v>109</v>
      </c>
      <c r="AA6273" s="12" t="s">
        <v>83</v>
      </c>
      <c r="AB6273" s="6" t="s">
        <v>84</v>
      </c>
      <c r="AC6273" s="12" t="s">
        <v>110</v>
      </c>
      <c r="AD6273" s="6" t="s">
        <v>4599</v>
      </c>
      <c r="AE6273" s="2">
        <v>45578</v>
      </c>
      <c r="AF6273" s="43" t="s">
        <v>87</v>
      </c>
      <c r="AG6273" s="7" t="s">
        <v>111</v>
      </c>
      <c r="AH6273" s="43" t="s">
        <v>3928</v>
      </c>
      <c r="AI6273" s="43" t="s">
        <v>3927</v>
      </c>
      <c r="AL6273" s="43">
        <v>10</v>
      </c>
      <c r="AN6273" s="46" t="s">
        <v>5240</v>
      </c>
      <c r="AO6273" s="5" t="s">
        <v>89</v>
      </c>
      <c r="AP6273" s="6" t="s">
        <v>4599</v>
      </c>
      <c r="AR6273" s="7" t="s">
        <v>90</v>
      </c>
      <c r="AT6273" s="4" t="str">
        <f>CONCATENATE(AU6273,", ",AV6273,", ",AW6273,", ",AX6273,", ",AY6273,", ",AZ6273,", ",BA6273)</f>
        <v>Europe, France, FR, Bretagne, Ille-et-Vilaine, Rennes, Campus Institut Agro Rennes</v>
      </c>
      <c r="AU6273" s="1" t="s">
        <v>91</v>
      </c>
      <c r="AV6273" s="1" t="s">
        <v>92</v>
      </c>
      <c r="AW6273" s="1" t="s">
        <v>93</v>
      </c>
      <c r="AX6273" s="1" t="s">
        <v>94</v>
      </c>
      <c r="AY6273" s="1" t="s">
        <v>95</v>
      </c>
      <c r="AZ6273" s="1" t="s">
        <v>96</v>
      </c>
      <c r="BA6273" s="1" t="s">
        <v>5242</v>
      </c>
      <c r="BC6273" s="43"/>
      <c r="BF6273" s="43" t="s">
        <v>4596</v>
      </c>
      <c r="BG6273" s="43" t="s">
        <v>93</v>
      </c>
      <c r="BH6273" s="7" t="s">
        <v>97</v>
      </c>
      <c r="BJ6273" s="7" t="s">
        <v>98</v>
      </c>
      <c r="BK6273" s="7" t="s">
        <v>99</v>
      </c>
      <c r="BL6273" s="7" t="s">
        <v>4597</v>
      </c>
      <c r="BM6273" s="7" t="s">
        <v>4598</v>
      </c>
      <c r="BU6273" s="43">
        <v>1</v>
      </c>
      <c r="BW6273" s="43" t="s">
        <v>103</v>
      </c>
    </row>
    <row r="6274" spans="3:75" x14ac:dyDescent="0.35">
      <c r="C6274" s="43" t="str">
        <f t="shared" si="97"/>
        <v>IARA:BDT-10:2024: 6273</v>
      </c>
      <c r="D6274" s="43">
        <v>6273</v>
      </c>
      <c r="E6274" s="43" t="s">
        <v>5326</v>
      </c>
      <c r="F6274" s="1" t="s">
        <v>73</v>
      </c>
      <c r="G6274" s="43" t="s">
        <v>5273</v>
      </c>
      <c r="H6274" s="2">
        <v>45578</v>
      </c>
      <c r="J6274" s="12">
        <v>2024</v>
      </c>
      <c r="K6274" s="12">
        <v>10</v>
      </c>
      <c r="L6274" s="12">
        <v>13</v>
      </c>
      <c r="P6274" s="12" t="s">
        <v>75</v>
      </c>
      <c r="Q6274" s="12" t="str">
        <f>CONCATENATE(X6274," ",Y6274)</f>
        <v>Troglodytes troglodytes</v>
      </c>
      <c r="R6274" s="14" t="str">
        <f>CONCATENATE(S6274,", ",T6274,", ",U6274,", ",V6274,", ",W6274,", ",X6274,", ",Y6274)</f>
        <v>Animalia, Chordata, Aves, Passeriformes, Troglodytidae, Troglodytes, troglodytes</v>
      </c>
      <c r="S6274" s="6" t="s">
        <v>76</v>
      </c>
      <c r="T6274" s="6" t="s">
        <v>77</v>
      </c>
      <c r="U6274" s="6" t="s">
        <v>78</v>
      </c>
      <c r="V6274" s="12" t="s">
        <v>79</v>
      </c>
      <c r="W6274" s="12" t="s">
        <v>197</v>
      </c>
      <c r="X6274" s="12" t="s">
        <v>198</v>
      </c>
      <c r="Y6274" s="12" t="s">
        <v>199</v>
      </c>
      <c r="AA6274" s="12" t="s">
        <v>83</v>
      </c>
      <c r="AB6274" s="6" t="s">
        <v>84</v>
      </c>
      <c r="AC6274" s="12" t="s">
        <v>200</v>
      </c>
      <c r="AD6274" s="6" t="s">
        <v>4599</v>
      </c>
      <c r="AE6274" s="2">
        <v>45578</v>
      </c>
      <c r="AF6274" s="43" t="s">
        <v>87</v>
      </c>
      <c r="AG6274" s="7" t="s">
        <v>201</v>
      </c>
      <c r="AH6274" s="43" t="s">
        <v>3930</v>
      </c>
      <c r="AI6274" s="43" t="s">
        <v>3929</v>
      </c>
      <c r="AL6274" s="43">
        <v>10</v>
      </c>
      <c r="AN6274" s="46" t="s">
        <v>5240</v>
      </c>
      <c r="AO6274" s="5" t="s">
        <v>89</v>
      </c>
      <c r="AP6274" s="6" t="s">
        <v>4599</v>
      </c>
      <c r="AR6274" s="7" t="s">
        <v>90</v>
      </c>
      <c r="AT6274" s="4" t="str">
        <f>CONCATENATE(AU6274,", ",AV6274,", ",AW6274,", ",AX6274,", ",AY6274,", ",AZ6274,", ",BA6274)</f>
        <v>Europe, France, FR, Bretagne, Ille-et-Vilaine, Rennes, Campus Institut Agro Rennes</v>
      </c>
      <c r="AU6274" s="1" t="s">
        <v>91</v>
      </c>
      <c r="AV6274" s="1" t="s">
        <v>92</v>
      </c>
      <c r="AW6274" s="1" t="s">
        <v>93</v>
      </c>
      <c r="AX6274" s="1" t="s">
        <v>94</v>
      </c>
      <c r="AY6274" s="1" t="s">
        <v>95</v>
      </c>
      <c r="AZ6274" s="1" t="s">
        <v>96</v>
      </c>
      <c r="BA6274" s="1" t="s">
        <v>5242</v>
      </c>
      <c r="BC6274" s="43"/>
      <c r="BF6274" s="43" t="s">
        <v>4596</v>
      </c>
      <c r="BG6274" s="43" t="s">
        <v>93</v>
      </c>
      <c r="BH6274" s="7" t="s">
        <v>97</v>
      </c>
      <c r="BJ6274" s="7" t="s">
        <v>98</v>
      </c>
      <c r="BK6274" s="7" t="s">
        <v>99</v>
      </c>
      <c r="BL6274" s="7" t="s">
        <v>4597</v>
      </c>
      <c r="BM6274" s="7" t="s">
        <v>4598</v>
      </c>
      <c r="BU6274" s="43">
        <v>1</v>
      </c>
      <c r="BW6274" s="43" t="s">
        <v>103</v>
      </c>
    </row>
    <row r="6275" spans="3:75" x14ac:dyDescent="0.35">
      <c r="C6275" s="43" t="str">
        <f t="shared" ref="C6275:C6338" si="98">_xlfn.CONCAT(E6275,D6275)</f>
        <v>IARA:BDT-10:2024: 6274</v>
      </c>
      <c r="D6275" s="43">
        <v>6274</v>
      </c>
      <c r="E6275" s="43" t="s">
        <v>5326</v>
      </c>
      <c r="F6275" s="1" t="s">
        <v>73</v>
      </c>
      <c r="G6275" s="43" t="s">
        <v>5273</v>
      </c>
      <c r="H6275" s="2">
        <v>45578</v>
      </c>
      <c r="J6275" s="12">
        <v>2024</v>
      </c>
      <c r="K6275" s="12">
        <v>10</v>
      </c>
      <c r="L6275" s="12">
        <v>13</v>
      </c>
      <c r="P6275" s="12" t="s">
        <v>75</v>
      </c>
      <c r="Q6275" s="12" t="str">
        <f>CONCATENATE(X6275," ",Y6275)</f>
        <v>Pica pica</v>
      </c>
      <c r="R6275" s="14" t="str">
        <f>CONCATENATE(S6275,", ",T6275,", ",U6275,", ",V6275,", ",W6275,", ",X6275,", ",Y6275)</f>
        <v>Animalia, Chordata, Aves, Passeriformes, Corvidae, Pica, pica</v>
      </c>
      <c r="S6275" s="6" t="s">
        <v>76</v>
      </c>
      <c r="T6275" s="6" t="s">
        <v>77</v>
      </c>
      <c r="U6275" s="6" t="s">
        <v>78</v>
      </c>
      <c r="V6275" s="12" t="s">
        <v>79</v>
      </c>
      <c r="W6275" s="12" t="s">
        <v>104</v>
      </c>
      <c r="X6275" s="12" t="s">
        <v>155</v>
      </c>
      <c r="Y6275" s="12" t="s">
        <v>156</v>
      </c>
      <c r="AA6275" s="12" t="s">
        <v>83</v>
      </c>
      <c r="AB6275" s="6" t="s">
        <v>84</v>
      </c>
      <c r="AC6275" s="12" t="s">
        <v>157</v>
      </c>
      <c r="AD6275" s="6" t="s">
        <v>4599</v>
      </c>
      <c r="AE6275" s="2">
        <v>45578</v>
      </c>
      <c r="AF6275" s="43" t="s">
        <v>87</v>
      </c>
      <c r="AG6275" s="7" t="s">
        <v>158</v>
      </c>
      <c r="AH6275" s="43" t="s">
        <v>3932</v>
      </c>
      <c r="AI6275" s="43" t="s">
        <v>3931</v>
      </c>
      <c r="AL6275" s="43">
        <v>10</v>
      </c>
      <c r="AN6275" s="46" t="s">
        <v>5240</v>
      </c>
      <c r="AO6275" s="5" t="s">
        <v>89</v>
      </c>
      <c r="AP6275" s="6" t="s">
        <v>4599</v>
      </c>
      <c r="AR6275" s="7" t="s">
        <v>90</v>
      </c>
      <c r="AT6275" s="4" t="str">
        <f>CONCATENATE(AU6275,", ",AV6275,", ",AW6275,", ",AX6275,", ",AY6275,", ",AZ6275,", ",BA6275)</f>
        <v>Europe, France, FR, Bretagne, Ille-et-Vilaine, Rennes, Campus Institut Agro Rennes</v>
      </c>
      <c r="AU6275" s="1" t="s">
        <v>91</v>
      </c>
      <c r="AV6275" s="1" t="s">
        <v>92</v>
      </c>
      <c r="AW6275" s="1" t="s">
        <v>93</v>
      </c>
      <c r="AX6275" s="1" t="s">
        <v>94</v>
      </c>
      <c r="AY6275" s="1" t="s">
        <v>95</v>
      </c>
      <c r="AZ6275" s="1" t="s">
        <v>96</v>
      </c>
      <c r="BA6275" s="1" t="s">
        <v>5242</v>
      </c>
      <c r="BC6275" s="43"/>
      <c r="BF6275" s="43" t="s">
        <v>4596</v>
      </c>
      <c r="BG6275" s="43" t="s">
        <v>93</v>
      </c>
      <c r="BH6275" s="7" t="s">
        <v>97</v>
      </c>
      <c r="BJ6275" s="7" t="s">
        <v>98</v>
      </c>
      <c r="BK6275" s="7" t="s">
        <v>99</v>
      </c>
      <c r="BL6275" s="7" t="s">
        <v>4597</v>
      </c>
      <c r="BM6275" s="7" t="s">
        <v>4598</v>
      </c>
      <c r="BU6275" s="43">
        <v>1</v>
      </c>
      <c r="BW6275" s="43" t="s">
        <v>103</v>
      </c>
    </row>
    <row r="6276" spans="3:75" x14ac:dyDescent="0.35">
      <c r="C6276" s="43" t="str">
        <f t="shared" si="98"/>
        <v>IARA:BDT-10:2024: 6275</v>
      </c>
      <c r="D6276" s="43">
        <v>6275</v>
      </c>
      <c r="E6276" s="43" t="s">
        <v>5326</v>
      </c>
      <c r="F6276" s="1" t="s">
        <v>73</v>
      </c>
      <c r="G6276" s="43" t="s">
        <v>5273</v>
      </c>
      <c r="H6276" s="2">
        <v>45578</v>
      </c>
      <c r="J6276" s="12">
        <v>2024</v>
      </c>
      <c r="K6276" s="12">
        <v>10</v>
      </c>
      <c r="L6276" s="12">
        <v>13</v>
      </c>
      <c r="P6276" s="12" t="s">
        <v>75</v>
      </c>
      <c r="Q6276" s="12" t="str">
        <f>CONCATENATE(X6276," ",Y6276)</f>
        <v>Pica pica</v>
      </c>
      <c r="R6276" s="14" t="str">
        <f>CONCATENATE(S6276,", ",T6276,", ",U6276,", ",V6276,", ",W6276,", ",X6276,", ",Y6276)</f>
        <v>Animalia, Chordata, Aves, Passeriformes, Corvidae, Pica, pica</v>
      </c>
      <c r="S6276" s="6" t="s">
        <v>76</v>
      </c>
      <c r="T6276" s="6" t="s">
        <v>77</v>
      </c>
      <c r="U6276" s="6" t="s">
        <v>78</v>
      </c>
      <c r="V6276" s="12" t="s">
        <v>79</v>
      </c>
      <c r="W6276" s="12" t="s">
        <v>104</v>
      </c>
      <c r="X6276" s="12" t="s">
        <v>155</v>
      </c>
      <c r="Y6276" s="12" t="s">
        <v>156</v>
      </c>
      <c r="AA6276" s="12" t="s">
        <v>83</v>
      </c>
      <c r="AB6276" s="6" t="s">
        <v>84</v>
      </c>
      <c r="AC6276" s="12" t="s">
        <v>157</v>
      </c>
      <c r="AD6276" s="6" t="s">
        <v>4599</v>
      </c>
      <c r="AE6276" s="2">
        <v>45578</v>
      </c>
      <c r="AF6276" s="43" t="s">
        <v>87</v>
      </c>
      <c r="AG6276" s="7" t="s">
        <v>158</v>
      </c>
      <c r="AH6276" s="43" t="s">
        <v>3934</v>
      </c>
      <c r="AI6276" s="43" t="s">
        <v>3933</v>
      </c>
      <c r="AL6276" s="43">
        <v>10</v>
      </c>
      <c r="AN6276" s="46" t="s">
        <v>5240</v>
      </c>
      <c r="AO6276" s="5" t="s">
        <v>89</v>
      </c>
      <c r="AP6276" s="6" t="s">
        <v>4599</v>
      </c>
      <c r="AR6276" s="7" t="s">
        <v>90</v>
      </c>
      <c r="AT6276" s="4" t="str">
        <f>CONCATENATE(AU6276,", ",AV6276,", ",AW6276,", ",AX6276,", ",AY6276,", ",AZ6276,", ",BA6276)</f>
        <v>Europe, France, FR, Bretagne, Ille-et-Vilaine, Rennes, Campus Institut Agro Rennes</v>
      </c>
      <c r="AU6276" s="1" t="s">
        <v>91</v>
      </c>
      <c r="AV6276" s="1" t="s">
        <v>92</v>
      </c>
      <c r="AW6276" s="1" t="s">
        <v>93</v>
      </c>
      <c r="AX6276" s="1" t="s">
        <v>94</v>
      </c>
      <c r="AY6276" s="1" t="s">
        <v>95</v>
      </c>
      <c r="AZ6276" s="1" t="s">
        <v>96</v>
      </c>
      <c r="BA6276" s="1" t="s">
        <v>5242</v>
      </c>
      <c r="BC6276" s="43"/>
      <c r="BF6276" s="43" t="s">
        <v>4596</v>
      </c>
      <c r="BG6276" s="43" t="s">
        <v>93</v>
      </c>
      <c r="BH6276" s="7" t="s">
        <v>97</v>
      </c>
      <c r="BJ6276" s="7" t="s">
        <v>98</v>
      </c>
      <c r="BK6276" s="7" t="s">
        <v>99</v>
      </c>
      <c r="BL6276" s="7" t="s">
        <v>4597</v>
      </c>
      <c r="BM6276" s="7" t="s">
        <v>4598</v>
      </c>
      <c r="BU6276" s="43">
        <v>1</v>
      </c>
      <c r="BW6276" s="43" t="s">
        <v>103</v>
      </c>
    </row>
    <row r="6277" spans="3:75" x14ac:dyDescent="0.35">
      <c r="C6277" s="43" t="str">
        <f t="shared" si="98"/>
        <v>IARA:BDT-10:2024: 6276</v>
      </c>
      <c r="D6277" s="43">
        <v>6276</v>
      </c>
      <c r="E6277" s="43" t="s">
        <v>5326</v>
      </c>
      <c r="F6277" s="1" t="s">
        <v>73</v>
      </c>
      <c r="G6277" s="43" t="s">
        <v>5273</v>
      </c>
      <c r="H6277" s="2">
        <v>45578</v>
      </c>
      <c r="J6277" s="12">
        <v>2024</v>
      </c>
      <c r="K6277" s="12">
        <v>10</v>
      </c>
      <c r="L6277" s="12">
        <v>13</v>
      </c>
      <c r="P6277" s="12" t="s">
        <v>75</v>
      </c>
      <c r="Q6277" s="12" t="str">
        <f>CONCATENATE(X6277," ",Y6277)</f>
        <v>Turdus merula</v>
      </c>
      <c r="R6277" s="14" t="str">
        <f>CONCATENATE(S6277,", ",T6277,", ",U6277,", ",V6277,", ",W6277,", ",X6277,", ",Y6277)</f>
        <v>Animalia, Chordata, Aves, Passeriformes, Turdidae, Turdus, merula</v>
      </c>
      <c r="S6277" s="6" t="s">
        <v>76</v>
      </c>
      <c r="T6277" s="6" t="s">
        <v>77</v>
      </c>
      <c r="U6277" s="6" t="s">
        <v>78</v>
      </c>
      <c r="V6277" s="17" t="s">
        <v>79</v>
      </c>
      <c r="W6277" s="17" t="s">
        <v>126</v>
      </c>
      <c r="X6277" s="17" t="s">
        <v>127</v>
      </c>
      <c r="Y6277" s="17" t="s">
        <v>132</v>
      </c>
      <c r="AA6277" s="12" t="s">
        <v>83</v>
      </c>
      <c r="AB6277" s="6" t="s">
        <v>84</v>
      </c>
      <c r="AC6277" s="12" t="s">
        <v>133</v>
      </c>
      <c r="AD6277" s="6" t="s">
        <v>4599</v>
      </c>
      <c r="AE6277" s="2">
        <v>45578</v>
      </c>
      <c r="AF6277" s="43" t="s">
        <v>87</v>
      </c>
      <c r="AG6277" s="7" t="s">
        <v>134</v>
      </c>
      <c r="AH6277" s="43" t="s">
        <v>3936</v>
      </c>
      <c r="AI6277" s="43" t="s">
        <v>3935</v>
      </c>
      <c r="AL6277" s="43">
        <v>10</v>
      </c>
      <c r="AN6277" s="46" t="s">
        <v>5240</v>
      </c>
      <c r="AO6277" s="5" t="s">
        <v>89</v>
      </c>
      <c r="AP6277" s="6" t="s">
        <v>4599</v>
      </c>
      <c r="AR6277" s="7" t="s">
        <v>90</v>
      </c>
      <c r="AT6277" s="4" t="str">
        <f>CONCATENATE(AU6277,", ",AV6277,", ",AW6277,", ",AX6277,", ",AY6277,", ",AZ6277,", ",BA6277)</f>
        <v>Europe, France, FR, Bretagne, Ille-et-Vilaine, Rennes, Campus Institut Agro Rennes</v>
      </c>
      <c r="AU6277" s="1" t="s">
        <v>91</v>
      </c>
      <c r="AV6277" s="1" t="s">
        <v>92</v>
      </c>
      <c r="AW6277" s="1" t="s">
        <v>93</v>
      </c>
      <c r="AX6277" s="1" t="s">
        <v>94</v>
      </c>
      <c r="AY6277" s="1" t="s">
        <v>95</v>
      </c>
      <c r="AZ6277" s="1" t="s">
        <v>96</v>
      </c>
      <c r="BA6277" s="1" t="s">
        <v>5242</v>
      </c>
      <c r="BC6277" s="43"/>
      <c r="BF6277" s="43" t="s">
        <v>4596</v>
      </c>
      <c r="BG6277" s="43" t="s">
        <v>93</v>
      </c>
      <c r="BH6277" s="7" t="s">
        <v>97</v>
      </c>
      <c r="BJ6277" s="7" t="s">
        <v>98</v>
      </c>
      <c r="BK6277" s="7" t="s">
        <v>99</v>
      </c>
      <c r="BL6277" s="7" t="s">
        <v>4597</v>
      </c>
      <c r="BM6277" s="7" t="s">
        <v>4598</v>
      </c>
      <c r="BU6277" s="43">
        <v>1</v>
      </c>
      <c r="BW6277" s="43" t="s">
        <v>103</v>
      </c>
    </row>
    <row r="6278" spans="3:75" x14ac:dyDescent="0.35">
      <c r="C6278" s="43" t="str">
        <f t="shared" si="98"/>
        <v>IARA:BDT-10:2024: 6277</v>
      </c>
      <c r="D6278" s="43">
        <v>6277</v>
      </c>
      <c r="E6278" s="43" t="s">
        <v>5326</v>
      </c>
      <c r="F6278" s="1" t="s">
        <v>73</v>
      </c>
      <c r="G6278" s="43" t="s">
        <v>5273</v>
      </c>
      <c r="H6278" s="2">
        <v>45578</v>
      </c>
      <c r="J6278" s="12">
        <v>2024</v>
      </c>
      <c r="K6278" s="12">
        <v>10</v>
      </c>
      <c r="L6278" s="12">
        <v>13</v>
      </c>
      <c r="P6278" s="12" t="s">
        <v>75</v>
      </c>
      <c r="Q6278" s="12" t="str">
        <f>CONCATENATE(X6278," ",Y6278)</f>
        <v>Turdus merula</v>
      </c>
      <c r="R6278" s="14" t="str">
        <f>CONCATENATE(S6278,", ",T6278,", ",U6278,", ",V6278,", ",W6278,", ",X6278,", ",Y6278)</f>
        <v>Animalia, Chordata, Aves, Passeriformes, Turdidae, Turdus, merula</v>
      </c>
      <c r="S6278" s="6" t="s">
        <v>76</v>
      </c>
      <c r="T6278" s="6" t="s">
        <v>77</v>
      </c>
      <c r="U6278" s="6" t="s">
        <v>78</v>
      </c>
      <c r="V6278" s="17" t="s">
        <v>79</v>
      </c>
      <c r="W6278" s="17" t="s">
        <v>126</v>
      </c>
      <c r="X6278" s="17" t="s">
        <v>127</v>
      </c>
      <c r="Y6278" s="17" t="s">
        <v>132</v>
      </c>
      <c r="AA6278" s="12" t="s">
        <v>83</v>
      </c>
      <c r="AB6278" s="6" t="s">
        <v>84</v>
      </c>
      <c r="AC6278" s="12" t="s">
        <v>133</v>
      </c>
      <c r="AD6278" s="6" t="s">
        <v>4599</v>
      </c>
      <c r="AE6278" s="2">
        <v>45578</v>
      </c>
      <c r="AF6278" s="43" t="s">
        <v>87</v>
      </c>
      <c r="AG6278" s="7" t="s">
        <v>134</v>
      </c>
      <c r="AH6278" s="43" t="s">
        <v>3938</v>
      </c>
      <c r="AI6278" s="43" t="s">
        <v>3937</v>
      </c>
      <c r="AL6278" s="43">
        <v>10</v>
      </c>
      <c r="AN6278" s="46" t="s">
        <v>5240</v>
      </c>
      <c r="AO6278" s="5" t="s">
        <v>89</v>
      </c>
      <c r="AP6278" s="6" t="s">
        <v>4599</v>
      </c>
      <c r="AR6278" s="7" t="s">
        <v>90</v>
      </c>
      <c r="AT6278" s="4" t="str">
        <f>CONCATENATE(AU6278,", ",AV6278,", ",AW6278,", ",AX6278,", ",AY6278,", ",AZ6278,", ",BA6278)</f>
        <v>Europe, France, FR, Bretagne, Ille-et-Vilaine, Rennes, Campus Institut Agro Rennes</v>
      </c>
      <c r="AU6278" s="1" t="s">
        <v>91</v>
      </c>
      <c r="AV6278" s="1" t="s">
        <v>92</v>
      </c>
      <c r="AW6278" s="1" t="s">
        <v>93</v>
      </c>
      <c r="AX6278" s="1" t="s">
        <v>94</v>
      </c>
      <c r="AY6278" s="1" t="s">
        <v>95</v>
      </c>
      <c r="AZ6278" s="1" t="s">
        <v>96</v>
      </c>
      <c r="BA6278" s="1" t="s">
        <v>5242</v>
      </c>
      <c r="BC6278" s="43"/>
      <c r="BF6278" s="43" t="s">
        <v>4596</v>
      </c>
      <c r="BG6278" s="43" t="s">
        <v>93</v>
      </c>
      <c r="BH6278" s="7" t="s">
        <v>97</v>
      </c>
      <c r="BJ6278" s="7" t="s">
        <v>98</v>
      </c>
      <c r="BK6278" s="7" t="s">
        <v>99</v>
      </c>
      <c r="BL6278" s="7" t="s">
        <v>4597</v>
      </c>
      <c r="BM6278" s="7" t="s">
        <v>4598</v>
      </c>
      <c r="BU6278" s="43">
        <v>1</v>
      </c>
      <c r="BW6278" s="43" t="s">
        <v>103</v>
      </c>
    </row>
    <row r="6279" spans="3:75" x14ac:dyDescent="0.35">
      <c r="C6279" s="43" t="str">
        <f t="shared" si="98"/>
        <v>IARA:BDT-10:2024: 6278</v>
      </c>
      <c r="D6279" s="43">
        <v>6278</v>
      </c>
      <c r="E6279" s="43" t="s">
        <v>5326</v>
      </c>
      <c r="F6279" s="1" t="s">
        <v>73</v>
      </c>
      <c r="G6279" s="43" t="s">
        <v>5273</v>
      </c>
      <c r="H6279" s="2">
        <v>45578</v>
      </c>
      <c r="J6279" s="12">
        <v>2024</v>
      </c>
      <c r="K6279" s="12">
        <v>10</v>
      </c>
      <c r="L6279" s="12">
        <v>13</v>
      </c>
      <c r="P6279" s="12" t="s">
        <v>75</v>
      </c>
      <c r="Q6279" s="12" t="str">
        <f>CONCATENATE(X6279," ",Y6279)</f>
        <v>Turdus merula</v>
      </c>
      <c r="R6279" s="14" t="str">
        <f>CONCATENATE(S6279,", ",T6279,", ",U6279,", ",V6279,", ",W6279,", ",X6279,", ",Y6279)</f>
        <v>Animalia, Chordata, Aves, Passeriformes, Turdidae, Turdus, merula</v>
      </c>
      <c r="S6279" s="6" t="s">
        <v>76</v>
      </c>
      <c r="T6279" s="6" t="s">
        <v>77</v>
      </c>
      <c r="U6279" s="6" t="s">
        <v>78</v>
      </c>
      <c r="V6279" s="17" t="s">
        <v>79</v>
      </c>
      <c r="W6279" s="17" t="s">
        <v>126</v>
      </c>
      <c r="X6279" s="17" t="s">
        <v>127</v>
      </c>
      <c r="Y6279" s="17" t="s">
        <v>132</v>
      </c>
      <c r="AA6279" s="12" t="s">
        <v>83</v>
      </c>
      <c r="AB6279" s="6" t="s">
        <v>84</v>
      </c>
      <c r="AC6279" s="12" t="s">
        <v>133</v>
      </c>
      <c r="AD6279" s="6" t="s">
        <v>4599</v>
      </c>
      <c r="AE6279" s="2">
        <v>45578</v>
      </c>
      <c r="AF6279" s="43" t="s">
        <v>87</v>
      </c>
      <c r="AG6279" s="7" t="s">
        <v>134</v>
      </c>
      <c r="AH6279" s="43" t="s">
        <v>3938</v>
      </c>
      <c r="AI6279" s="43" t="s">
        <v>3937</v>
      </c>
      <c r="AL6279" s="43">
        <v>10</v>
      </c>
      <c r="AN6279" s="46" t="s">
        <v>5240</v>
      </c>
      <c r="AO6279" s="5" t="s">
        <v>89</v>
      </c>
      <c r="AP6279" s="6" t="s">
        <v>4599</v>
      </c>
      <c r="AR6279" s="7" t="s">
        <v>90</v>
      </c>
      <c r="AT6279" s="4" t="str">
        <f>CONCATENATE(AU6279,", ",AV6279,", ",AW6279,", ",AX6279,", ",AY6279,", ",AZ6279,", ",BA6279)</f>
        <v>Europe, France, FR, Bretagne, Ille-et-Vilaine, Rennes, Campus Institut Agro Rennes</v>
      </c>
      <c r="AU6279" s="1" t="s">
        <v>91</v>
      </c>
      <c r="AV6279" s="1" t="s">
        <v>92</v>
      </c>
      <c r="AW6279" s="1" t="s">
        <v>93</v>
      </c>
      <c r="AX6279" s="1" t="s">
        <v>94</v>
      </c>
      <c r="AY6279" s="1" t="s">
        <v>95</v>
      </c>
      <c r="AZ6279" s="1" t="s">
        <v>96</v>
      </c>
      <c r="BA6279" s="1" t="s">
        <v>5242</v>
      </c>
      <c r="BC6279" s="43"/>
      <c r="BF6279" s="43" t="s">
        <v>4596</v>
      </c>
      <c r="BG6279" s="43" t="s">
        <v>93</v>
      </c>
      <c r="BH6279" s="7" t="s">
        <v>97</v>
      </c>
      <c r="BJ6279" s="7" t="s">
        <v>98</v>
      </c>
      <c r="BK6279" s="7" t="s">
        <v>99</v>
      </c>
      <c r="BL6279" s="7" t="s">
        <v>4597</v>
      </c>
      <c r="BM6279" s="7" t="s">
        <v>4598</v>
      </c>
      <c r="BU6279" s="43">
        <v>1</v>
      </c>
      <c r="BW6279" s="43" t="s">
        <v>103</v>
      </c>
    </row>
    <row r="6280" spans="3:75" x14ac:dyDescent="0.35">
      <c r="C6280" s="43" t="str">
        <f t="shared" si="98"/>
        <v>IARA:BDT-10:2024: 6279</v>
      </c>
      <c r="D6280" s="43">
        <v>6279</v>
      </c>
      <c r="E6280" s="43" t="s">
        <v>5326</v>
      </c>
      <c r="F6280" s="1" t="s">
        <v>73</v>
      </c>
      <c r="G6280" s="43" t="s">
        <v>5273</v>
      </c>
      <c r="H6280" s="2">
        <v>45578</v>
      </c>
      <c r="J6280" s="12">
        <v>2024</v>
      </c>
      <c r="K6280" s="12">
        <v>10</v>
      </c>
      <c r="L6280" s="12">
        <v>13</v>
      </c>
      <c r="P6280" s="12" t="s">
        <v>75</v>
      </c>
      <c r="Q6280" s="12" t="str">
        <f>CONCATENATE(X6280," ",Y6280)</f>
        <v>Turdus merula</v>
      </c>
      <c r="R6280" s="14" t="str">
        <f>CONCATENATE(S6280,", ",T6280,", ",U6280,", ",V6280,", ",W6280,", ",X6280,", ",Y6280)</f>
        <v>Animalia, Chordata, Aves, Passeriformes, Turdidae, Turdus, merula</v>
      </c>
      <c r="S6280" s="6" t="s">
        <v>76</v>
      </c>
      <c r="T6280" s="6" t="s">
        <v>77</v>
      </c>
      <c r="U6280" s="6" t="s">
        <v>78</v>
      </c>
      <c r="V6280" s="17" t="s">
        <v>79</v>
      </c>
      <c r="W6280" s="17" t="s">
        <v>126</v>
      </c>
      <c r="X6280" s="17" t="s">
        <v>127</v>
      </c>
      <c r="Y6280" s="17" t="s">
        <v>132</v>
      </c>
      <c r="AA6280" s="12" t="s">
        <v>83</v>
      </c>
      <c r="AB6280" s="6" t="s">
        <v>84</v>
      </c>
      <c r="AC6280" s="12" t="s">
        <v>133</v>
      </c>
      <c r="AD6280" s="6" t="s">
        <v>4599</v>
      </c>
      <c r="AE6280" s="2">
        <v>45578</v>
      </c>
      <c r="AF6280" s="43" t="s">
        <v>87</v>
      </c>
      <c r="AG6280" s="7" t="s">
        <v>134</v>
      </c>
      <c r="AH6280" s="43" t="s">
        <v>3938</v>
      </c>
      <c r="AI6280" s="43" t="s">
        <v>3937</v>
      </c>
      <c r="AL6280" s="43">
        <v>10</v>
      </c>
      <c r="AN6280" s="46" t="s">
        <v>5240</v>
      </c>
      <c r="AO6280" s="5" t="s">
        <v>89</v>
      </c>
      <c r="AP6280" s="6" t="s">
        <v>4599</v>
      </c>
      <c r="AR6280" s="7" t="s">
        <v>90</v>
      </c>
      <c r="AT6280" s="4" t="str">
        <f>CONCATENATE(AU6280,", ",AV6280,", ",AW6280,", ",AX6280,", ",AY6280,", ",AZ6280,", ",BA6280)</f>
        <v>Europe, France, FR, Bretagne, Ille-et-Vilaine, Rennes, Campus Institut Agro Rennes</v>
      </c>
      <c r="AU6280" s="1" t="s">
        <v>91</v>
      </c>
      <c r="AV6280" s="1" t="s">
        <v>92</v>
      </c>
      <c r="AW6280" s="1" t="s">
        <v>93</v>
      </c>
      <c r="AX6280" s="1" t="s">
        <v>94</v>
      </c>
      <c r="AY6280" s="1" t="s">
        <v>95</v>
      </c>
      <c r="AZ6280" s="1" t="s">
        <v>96</v>
      </c>
      <c r="BA6280" s="1" t="s">
        <v>5242</v>
      </c>
      <c r="BC6280" s="43"/>
      <c r="BF6280" s="43" t="s">
        <v>4596</v>
      </c>
      <c r="BG6280" s="43" t="s">
        <v>93</v>
      </c>
      <c r="BH6280" s="7" t="s">
        <v>97</v>
      </c>
      <c r="BJ6280" s="7" t="s">
        <v>98</v>
      </c>
      <c r="BK6280" s="7" t="s">
        <v>99</v>
      </c>
      <c r="BL6280" s="7" t="s">
        <v>4597</v>
      </c>
      <c r="BM6280" s="7" t="s">
        <v>4598</v>
      </c>
      <c r="BU6280" s="43">
        <v>1</v>
      </c>
      <c r="BW6280" s="43" t="s">
        <v>103</v>
      </c>
    </row>
    <row r="6281" spans="3:75" x14ac:dyDescent="0.35">
      <c r="C6281" s="43" t="str">
        <f t="shared" si="98"/>
        <v>IARA:BDT-10:2024: 6280</v>
      </c>
      <c r="D6281" s="43">
        <v>6280</v>
      </c>
      <c r="E6281" s="43" t="s">
        <v>5326</v>
      </c>
      <c r="F6281" s="1" t="s">
        <v>73</v>
      </c>
      <c r="G6281" s="43" t="s">
        <v>5273</v>
      </c>
      <c r="H6281" s="2">
        <v>45578</v>
      </c>
      <c r="J6281" s="12">
        <v>2024</v>
      </c>
      <c r="K6281" s="12">
        <v>10</v>
      </c>
      <c r="L6281" s="12">
        <v>13</v>
      </c>
      <c r="P6281" s="12" t="s">
        <v>75</v>
      </c>
      <c r="Q6281" s="12" t="str">
        <f>CONCATENATE(X6281," ",Y6281)</f>
        <v>Columba palumbus</v>
      </c>
      <c r="R6281" s="14" t="str">
        <f>CONCATENATE(S6281,", ",T6281,", ",U6281,", ",V6281,", ",W6281,", ",X6281,", ",Y6281)</f>
        <v>Animalia, Chordata, Aves, Columbiformes, Columbidae, Columba, palumbus</v>
      </c>
      <c r="S6281" s="6" t="s">
        <v>76</v>
      </c>
      <c r="T6281" s="6" t="s">
        <v>77</v>
      </c>
      <c r="U6281" s="6" t="s">
        <v>78</v>
      </c>
      <c r="V6281" s="12" t="s">
        <v>159</v>
      </c>
      <c r="W6281" s="12" t="s">
        <v>160</v>
      </c>
      <c r="X6281" s="12" t="s">
        <v>161</v>
      </c>
      <c r="Y6281" s="12" t="s">
        <v>162</v>
      </c>
      <c r="AA6281" s="12" t="s">
        <v>83</v>
      </c>
      <c r="AB6281" s="6" t="s">
        <v>84</v>
      </c>
      <c r="AC6281" s="12" t="s">
        <v>163</v>
      </c>
      <c r="AD6281" s="6" t="s">
        <v>4599</v>
      </c>
      <c r="AE6281" s="2">
        <v>45578</v>
      </c>
      <c r="AF6281" s="43" t="s">
        <v>87</v>
      </c>
      <c r="AG6281" s="7" t="s">
        <v>164</v>
      </c>
      <c r="AH6281" s="43" t="s">
        <v>3940</v>
      </c>
      <c r="AI6281" s="43" t="s">
        <v>3939</v>
      </c>
      <c r="AL6281" s="43">
        <v>10</v>
      </c>
      <c r="AN6281" s="46" t="s">
        <v>5240</v>
      </c>
      <c r="AO6281" s="5" t="s">
        <v>89</v>
      </c>
      <c r="AP6281" s="6" t="s">
        <v>4599</v>
      </c>
      <c r="AR6281" s="7" t="s">
        <v>90</v>
      </c>
      <c r="AT6281" s="4" t="str">
        <f>CONCATENATE(AU6281,", ",AV6281,", ",AW6281,", ",AX6281,", ",AY6281,", ",AZ6281,", ",BA6281)</f>
        <v>Europe, France, FR, Bretagne, Ille-et-Vilaine, Rennes, Campus Institut Agro Rennes</v>
      </c>
      <c r="AU6281" s="1" t="s">
        <v>91</v>
      </c>
      <c r="AV6281" s="1" t="s">
        <v>92</v>
      </c>
      <c r="AW6281" s="1" t="s">
        <v>93</v>
      </c>
      <c r="AX6281" s="1" t="s">
        <v>94</v>
      </c>
      <c r="AY6281" s="1" t="s">
        <v>95</v>
      </c>
      <c r="AZ6281" s="1" t="s">
        <v>96</v>
      </c>
      <c r="BA6281" s="1" t="s">
        <v>5242</v>
      </c>
      <c r="BC6281" s="43"/>
      <c r="BF6281" s="43" t="s">
        <v>4596</v>
      </c>
      <c r="BG6281" s="43" t="s">
        <v>93</v>
      </c>
      <c r="BH6281" s="7" t="s">
        <v>97</v>
      </c>
      <c r="BJ6281" s="7" t="s">
        <v>98</v>
      </c>
      <c r="BK6281" s="7" t="s">
        <v>99</v>
      </c>
      <c r="BL6281" s="7" t="s">
        <v>4597</v>
      </c>
      <c r="BM6281" s="7" t="s">
        <v>4598</v>
      </c>
      <c r="BU6281" s="43">
        <v>1</v>
      </c>
      <c r="BW6281" s="43" t="s">
        <v>103</v>
      </c>
    </row>
    <row r="6282" spans="3:75" x14ac:dyDescent="0.35">
      <c r="C6282" s="43" t="str">
        <f t="shared" si="98"/>
        <v>IARA:BDT-10:2024: 6281</v>
      </c>
      <c r="D6282" s="43">
        <v>6281</v>
      </c>
      <c r="E6282" s="43" t="s">
        <v>5326</v>
      </c>
      <c r="F6282" s="1" t="s">
        <v>73</v>
      </c>
      <c r="G6282" s="43" t="s">
        <v>5273</v>
      </c>
      <c r="H6282" s="2">
        <v>45578</v>
      </c>
      <c r="J6282" s="12">
        <v>2024</v>
      </c>
      <c r="K6282" s="12">
        <v>10</v>
      </c>
      <c r="L6282" s="12">
        <v>13</v>
      </c>
      <c r="P6282" s="12" t="s">
        <v>75</v>
      </c>
      <c r="Q6282" s="12" t="str">
        <f>CONCATENATE(X6282," ",Y6282)</f>
        <v>Columba palumbus</v>
      </c>
      <c r="R6282" s="14" t="str">
        <f>CONCATENATE(S6282,", ",T6282,", ",U6282,", ",V6282,", ",W6282,", ",X6282,", ",Y6282)</f>
        <v>Animalia, Chordata, Aves, Columbiformes, Columbidae, Columba, palumbus</v>
      </c>
      <c r="S6282" s="6" t="s">
        <v>76</v>
      </c>
      <c r="T6282" s="6" t="s">
        <v>77</v>
      </c>
      <c r="U6282" s="6" t="s">
        <v>78</v>
      </c>
      <c r="V6282" s="12" t="s">
        <v>159</v>
      </c>
      <c r="W6282" s="12" t="s">
        <v>160</v>
      </c>
      <c r="X6282" s="12" t="s">
        <v>161</v>
      </c>
      <c r="Y6282" s="12" t="s">
        <v>162</v>
      </c>
      <c r="AA6282" s="12" t="s">
        <v>83</v>
      </c>
      <c r="AB6282" s="6" t="s">
        <v>84</v>
      </c>
      <c r="AC6282" s="12" t="s">
        <v>163</v>
      </c>
      <c r="AD6282" s="6" t="s">
        <v>4599</v>
      </c>
      <c r="AE6282" s="2">
        <v>45578</v>
      </c>
      <c r="AF6282" s="43" t="s">
        <v>87</v>
      </c>
      <c r="AG6282" s="7" t="s">
        <v>164</v>
      </c>
      <c r="AH6282" s="43" t="s">
        <v>3940</v>
      </c>
      <c r="AI6282" s="43" t="s">
        <v>3939</v>
      </c>
      <c r="AL6282" s="43">
        <v>10</v>
      </c>
      <c r="AN6282" s="46" t="s">
        <v>5240</v>
      </c>
      <c r="AO6282" s="5" t="s">
        <v>89</v>
      </c>
      <c r="AP6282" s="6" t="s">
        <v>4599</v>
      </c>
      <c r="AR6282" s="7" t="s">
        <v>90</v>
      </c>
      <c r="AT6282" s="4" t="str">
        <f>CONCATENATE(AU6282,", ",AV6282,", ",AW6282,", ",AX6282,", ",AY6282,", ",AZ6282,", ",BA6282)</f>
        <v>Europe, France, FR, Bretagne, Ille-et-Vilaine, Rennes, Campus Institut Agro Rennes</v>
      </c>
      <c r="AU6282" s="1" t="s">
        <v>91</v>
      </c>
      <c r="AV6282" s="1" t="s">
        <v>92</v>
      </c>
      <c r="AW6282" s="1" t="s">
        <v>93</v>
      </c>
      <c r="AX6282" s="1" t="s">
        <v>94</v>
      </c>
      <c r="AY6282" s="1" t="s">
        <v>95</v>
      </c>
      <c r="AZ6282" s="1" t="s">
        <v>96</v>
      </c>
      <c r="BA6282" s="1" t="s">
        <v>5242</v>
      </c>
      <c r="BC6282" s="43"/>
      <c r="BF6282" s="43" t="s">
        <v>4596</v>
      </c>
      <c r="BG6282" s="43" t="s">
        <v>93</v>
      </c>
      <c r="BH6282" s="7" t="s">
        <v>97</v>
      </c>
      <c r="BJ6282" s="7" t="s">
        <v>98</v>
      </c>
      <c r="BK6282" s="7" t="s">
        <v>99</v>
      </c>
      <c r="BL6282" s="7" t="s">
        <v>4597</v>
      </c>
      <c r="BM6282" s="7" t="s">
        <v>4598</v>
      </c>
      <c r="BU6282" s="43">
        <v>1</v>
      </c>
      <c r="BW6282" s="43" t="s">
        <v>103</v>
      </c>
    </row>
    <row r="6283" spans="3:75" x14ac:dyDescent="0.35">
      <c r="C6283" s="43" t="str">
        <f t="shared" si="98"/>
        <v>IARA:BDT-10:2024: 6282</v>
      </c>
      <c r="D6283" s="43">
        <v>6282</v>
      </c>
      <c r="E6283" s="43" t="s">
        <v>5326</v>
      </c>
      <c r="F6283" s="1" t="s">
        <v>73</v>
      </c>
      <c r="G6283" s="43" t="s">
        <v>5273</v>
      </c>
      <c r="H6283" s="2">
        <v>45578</v>
      </c>
      <c r="J6283" s="12">
        <v>2024</v>
      </c>
      <c r="K6283" s="12">
        <v>10</v>
      </c>
      <c r="L6283" s="12">
        <v>13</v>
      </c>
      <c r="P6283" s="12" t="s">
        <v>75</v>
      </c>
      <c r="Q6283" s="12" t="str">
        <f>CONCATENATE(X6283," ",Y6283)</f>
        <v>Sturnus vulgaris</v>
      </c>
      <c r="R6283" s="14" t="str">
        <f>CONCATENATE(S6283,", ",T6283,", ",U6283,", ",V6283,", ",W6283,", ",X6283,", ",Y6283)</f>
        <v>Animalia, Chordata, Aves, Passeriformes, Sturnidae, Sturnus, vulgaris</v>
      </c>
      <c r="S6283" s="6" t="s">
        <v>76</v>
      </c>
      <c r="T6283" s="6" t="s">
        <v>77</v>
      </c>
      <c r="U6283" s="6" t="s">
        <v>78</v>
      </c>
      <c r="V6283" s="12" t="s">
        <v>79</v>
      </c>
      <c r="W6283" s="12" t="s">
        <v>112</v>
      </c>
      <c r="X6283" s="12" t="s">
        <v>113</v>
      </c>
      <c r="Y6283" s="12" t="s">
        <v>114</v>
      </c>
      <c r="AA6283" s="12" t="s">
        <v>83</v>
      </c>
      <c r="AB6283" s="6" t="s">
        <v>84</v>
      </c>
      <c r="AC6283" s="12" t="s">
        <v>115</v>
      </c>
      <c r="AD6283" s="6" t="s">
        <v>4599</v>
      </c>
      <c r="AE6283" s="2">
        <v>45578</v>
      </c>
      <c r="AF6283" s="43" t="s">
        <v>87</v>
      </c>
      <c r="AG6283" s="7" t="s">
        <v>116</v>
      </c>
      <c r="AH6283" s="43" t="s">
        <v>3942</v>
      </c>
      <c r="AI6283" s="43" t="s">
        <v>3941</v>
      </c>
      <c r="AL6283" s="43">
        <v>10</v>
      </c>
      <c r="AN6283" s="46" t="s">
        <v>5240</v>
      </c>
      <c r="AO6283" s="5" t="s">
        <v>89</v>
      </c>
      <c r="AP6283" s="6" t="s">
        <v>4599</v>
      </c>
      <c r="AR6283" s="7" t="s">
        <v>90</v>
      </c>
      <c r="AT6283" s="4" t="str">
        <f>CONCATENATE(AU6283,", ",AV6283,", ",AW6283,", ",AX6283,", ",AY6283,", ",AZ6283,", ",BA6283)</f>
        <v>Europe, France, FR, Bretagne, Ille-et-Vilaine, Rennes, Campus Institut Agro Rennes</v>
      </c>
      <c r="AU6283" s="1" t="s">
        <v>91</v>
      </c>
      <c r="AV6283" s="1" t="s">
        <v>92</v>
      </c>
      <c r="AW6283" s="1" t="s">
        <v>93</v>
      </c>
      <c r="AX6283" s="1" t="s">
        <v>94</v>
      </c>
      <c r="AY6283" s="1" t="s">
        <v>95</v>
      </c>
      <c r="AZ6283" s="1" t="s">
        <v>96</v>
      </c>
      <c r="BA6283" s="1" t="s">
        <v>5242</v>
      </c>
      <c r="BC6283" s="43"/>
      <c r="BF6283" s="43" t="s">
        <v>4596</v>
      </c>
      <c r="BG6283" s="43" t="s">
        <v>93</v>
      </c>
      <c r="BH6283" s="7" t="s">
        <v>97</v>
      </c>
      <c r="BJ6283" s="7" t="s">
        <v>98</v>
      </c>
      <c r="BK6283" s="7" t="s">
        <v>99</v>
      </c>
      <c r="BL6283" s="7" t="s">
        <v>4597</v>
      </c>
      <c r="BM6283" s="7" t="s">
        <v>4598</v>
      </c>
      <c r="BU6283" s="43">
        <v>1</v>
      </c>
      <c r="BW6283" s="43" t="s">
        <v>103</v>
      </c>
    </row>
    <row r="6284" spans="3:75" x14ac:dyDescent="0.35">
      <c r="C6284" s="43" t="str">
        <f t="shared" si="98"/>
        <v>IARA:BDT-10:2024: 6283</v>
      </c>
      <c r="D6284" s="43">
        <v>6283</v>
      </c>
      <c r="E6284" s="43" t="s">
        <v>5326</v>
      </c>
      <c r="F6284" s="1" t="s">
        <v>73</v>
      </c>
      <c r="G6284" s="43" t="s">
        <v>5273</v>
      </c>
      <c r="H6284" s="2">
        <v>45578</v>
      </c>
      <c r="J6284" s="12">
        <v>2024</v>
      </c>
      <c r="K6284" s="12">
        <v>10</v>
      </c>
      <c r="L6284" s="12">
        <v>13</v>
      </c>
      <c r="P6284" s="12" t="s">
        <v>75</v>
      </c>
      <c r="Q6284" s="12" t="str">
        <f>CONCATENATE(X6284," ",Y6284)</f>
        <v>Sturnus vulgaris</v>
      </c>
      <c r="R6284" s="14" t="str">
        <f>CONCATENATE(S6284,", ",T6284,", ",U6284,", ",V6284,", ",W6284,", ",X6284,", ",Y6284)</f>
        <v>Animalia, Chordata, Aves, Passeriformes, Sturnidae, Sturnus, vulgaris</v>
      </c>
      <c r="S6284" s="6" t="s">
        <v>76</v>
      </c>
      <c r="T6284" s="6" t="s">
        <v>77</v>
      </c>
      <c r="U6284" s="6" t="s">
        <v>78</v>
      </c>
      <c r="V6284" s="12" t="s">
        <v>79</v>
      </c>
      <c r="W6284" s="12" t="s">
        <v>112</v>
      </c>
      <c r="X6284" s="12" t="s">
        <v>113</v>
      </c>
      <c r="Y6284" s="12" t="s">
        <v>114</v>
      </c>
      <c r="AA6284" s="12" t="s">
        <v>83</v>
      </c>
      <c r="AB6284" s="6" t="s">
        <v>84</v>
      </c>
      <c r="AC6284" s="12" t="s">
        <v>115</v>
      </c>
      <c r="AD6284" s="6" t="s">
        <v>4599</v>
      </c>
      <c r="AE6284" s="2">
        <v>45578</v>
      </c>
      <c r="AF6284" s="43" t="s">
        <v>87</v>
      </c>
      <c r="AG6284" s="7" t="s">
        <v>116</v>
      </c>
      <c r="AH6284" s="43" t="s">
        <v>3942</v>
      </c>
      <c r="AI6284" s="43" t="s">
        <v>3941</v>
      </c>
      <c r="AL6284" s="43">
        <v>10</v>
      </c>
      <c r="AN6284" s="46" t="s">
        <v>5240</v>
      </c>
      <c r="AO6284" s="5" t="s">
        <v>89</v>
      </c>
      <c r="AP6284" s="6" t="s">
        <v>4599</v>
      </c>
      <c r="AR6284" s="7" t="s">
        <v>90</v>
      </c>
      <c r="AT6284" s="4" t="str">
        <f>CONCATENATE(AU6284,", ",AV6284,", ",AW6284,", ",AX6284,", ",AY6284,", ",AZ6284,", ",BA6284)</f>
        <v>Europe, France, FR, Bretagne, Ille-et-Vilaine, Rennes, Campus Institut Agro Rennes</v>
      </c>
      <c r="AU6284" s="1" t="s">
        <v>91</v>
      </c>
      <c r="AV6284" s="1" t="s">
        <v>92</v>
      </c>
      <c r="AW6284" s="1" t="s">
        <v>93</v>
      </c>
      <c r="AX6284" s="1" t="s">
        <v>94</v>
      </c>
      <c r="AY6284" s="1" t="s">
        <v>95</v>
      </c>
      <c r="AZ6284" s="1" t="s">
        <v>96</v>
      </c>
      <c r="BA6284" s="1" t="s">
        <v>5242</v>
      </c>
      <c r="BC6284" s="43"/>
      <c r="BF6284" s="43" t="s">
        <v>4596</v>
      </c>
      <c r="BG6284" s="43" t="s">
        <v>93</v>
      </c>
      <c r="BH6284" s="7" t="s">
        <v>97</v>
      </c>
      <c r="BJ6284" s="7" t="s">
        <v>98</v>
      </c>
      <c r="BK6284" s="7" t="s">
        <v>99</v>
      </c>
      <c r="BL6284" s="7" t="s">
        <v>4597</v>
      </c>
      <c r="BM6284" s="7" t="s">
        <v>4598</v>
      </c>
      <c r="BU6284" s="43">
        <v>1</v>
      </c>
      <c r="BW6284" s="43" t="s">
        <v>103</v>
      </c>
    </row>
    <row r="6285" spans="3:75" x14ac:dyDescent="0.35">
      <c r="C6285" s="43" t="str">
        <f t="shared" si="98"/>
        <v>IARA:BDT-10:2024: 6284</v>
      </c>
      <c r="D6285" s="43">
        <v>6284</v>
      </c>
      <c r="E6285" s="43" t="s">
        <v>5326</v>
      </c>
      <c r="F6285" s="1" t="s">
        <v>73</v>
      </c>
      <c r="G6285" s="43" t="s">
        <v>5273</v>
      </c>
      <c r="H6285" s="2">
        <v>45578</v>
      </c>
      <c r="J6285" s="12">
        <v>2024</v>
      </c>
      <c r="K6285" s="12">
        <v>10</v>
      </c>
      <c r="L6285" s="12">
        <v>13</v>
      </c>
      <c r="P6285" s="12" t="s">
        <v>75</v>
      </c>
      <c r="Q6285" s="12" t="str">
        <f>CONCATENATE(X6285," ",Y6285)</f>
        <v>Sturnus vulgaris</v>
      </c>
      <c r="R6285" s="14" t="str">
        <f>CONCATENATE(S6285,", ",T6285,", ",U6285,", ",V6285,", ",W6285,", ",X6285,", ",Y6285)</f>
        <v>Animalia, Chordata, Aves, Passeriformes, Sturnidae, Sturnus, vulgaris</v>
      </c>
      <c r="S6285" s="6" t="s">
        <v>76</v>
      </c>
      <c r="T6285" s="6" t="s">
        <v>77</v>
      </c>
      <c r="U6285" s="6" t="s">
        <v>78</v>
      </c>
      <c r="V6285" s="12" t="s">
        <v>79</v>
      </c>
      <c r="W6285" s="12" t="s">
        <v>112</v>
      </c>
      <c r="X6285" s="12" t="s">
        <v>113</v>
      </c>
      <c r="Y6285" s="12" t="s">
        <v>114</v>
      </c>
      <c r="AA6285" s="12" t="s">
        <v>83</v>
      </c>
      <c r="AB6285" s="6" t="s">
        <v>84</v>
      </c>
      <c r="AC6285" s="12" t="s">
        <v>115</v>
      </c>
      <c r="AD6285" s="6" t="s">
        <v>4599</v>
      </c>
      <c r="AE6285" s="2">
        <v>45578</v>
      </c>
      <c r="AF6285" s="43" t="s">
        <v>87</v>
      </c>
      <c r="AG6285" s="7" t="s">
        <v>116</v>
      </c>
      <c r="AH6285" s="43" t="s">
        <v>3942</v>
      </c>
      <c r="AI6285" s="43" t="s">
        <v>3941</v>
      </c>
      <c r="AL6285" s="43">
        <v>10</v>
      </c>
      <c r="AN6285" s="46" t="s">
        <v>5240</v>
      </c>
      <c r="AO6285" s="5" t="s">
        <v>89</v>
      </c>
      <c r="AP6285" s="6" t="s">
        <v>4599</v>
      </c>
      <c r="AR6285" s="7" t="s">
        <v>90</v>
      </c>
      <c r="AT6285" s="4" t="str">
        <f>CONCATENATE(AU6285,", ",AV6285,", ",AW6285,", ",AX6285,", ",AY6285,", ",AZ6285,", ",BA6285)</f>
        <v>Europe, France, FR, Bretagne, Ille-et-Vilaine, Rennes, Campus Institut Agro Rennes</v>
      </c>
      <c r="AU6285" s="1" t="s">
        <v>91</v>
      </c>
      <c r="AV6285" s="1" t="s">
        <v>92</v>
      </c>
      <c r="AW6285" s="1" t="s">
        <v>93</v>
      </c>
      <c r="AX6285" s="1" t="s">
        <v>94</v>
      </c>
      <c r="AY6285" s="1" t="s">
        <v>95</v>
      </c>
      <c r="AZ6285" s="1" t="s">
        <v>96</v>
      </c>
      <c r="BA6285" s="1" t="s">
        <v>5242</v>
      </c>
      <c r="BC6285" s="43"/>
      <c r="BF6285" s="43" t="s">
        <v>4596</v>
      </c>
      <c r="BG6285" s="43" t="s">
        <v>93</v>
      </c>
      <c r="BH6285" s="7" t="s">
        <v>97</v>
      </c>
      <c r="BJ6285" s="7" t="s">
        <v>98</v>
      </c>
      <c r="BK6285" s="7" t="s">
        <v>99</v>
      </c>
      <c r="BL6285" s="7" t="s">
        <v>4597</v>
      </c>
      <c r="BM6285" s="7" t="s">
        <v>4598</v>
      </c>
      <c r="BU6285" s="43">
        <v>1</v>
      </c>
      <c r="BW6285" s="43" t="s">
        <v>103</v>
      </c>
    </row>
    <row r="6286" spans="3:75" x14ac:dyDescent="0.35">
      <c r="C6286" s="43" t="str">
        <f t="shared" si="98"/>
        <v>IARA:BDT-10:2024: 6285</v>
      </c>
      <c r="D6286" s="43">
        <v>6285</v>
      </c>
      <c r="E6286" s="43" t="s">
        <v>5326</v>
      </c>
      <c r="F6286" s="1" t="s">
        <v>73</v>
      </c>
      <c r="G6286" s="43" t="s">
        <v>5273</v>
      </c>
      <c r="H6286" s="2">
        <v>45578</v>
      </c>
      <c r="J6286" s="12">
        <v>2024</v>
      </c>
      <c r="K6286" s="12">
        <v>10</v>
      </c>
      <c r="L6286" s="12">
        <v>13</v>
      </c>
      <c r="P6286" s="12" t="s">
        <v>75</v>
      </c>
      <c r="Q6286" s="12" t="str">
        <f>CONCATENATE(X6286," ",Y6286)</f>
        <v>Sturnus vulgaris</v>
      </c>
      <c r="R6286" s="14" t="str">
        <f>CONCATENATE(S6286,", ",T6286,", ",U6286,", ",V6286,", ",W6286,", ",X6286,", ",Y6286)</f>
        <v>Animalia, Chordata, Aves, Passeriformes, Sturnidae, Sturnus, vulgaris</v>
      </c>
      <c r="S6286" s="6" t="s">
        <v>76</v>
      </c>
      <c r="T6286" s="6" t="s">
        <v>77</v>
      </c>
      <c r="U6286" s="6" t="s">
        <v>78</v>
      </c>
      <c r="V6286" s="12" t="s">
        <v>79</v>
      </c>
      <c r="W6286" s="12" t="s">
        <v>112</v>
      </c>
      <c r="X6286" s="12" t="s">
        <v>113</v>
      </c>
      <c r="Y6286" s="12" t="s">
        <v>114</v>
      </c>
      <c r="AA6286" s="12" t="s">
        <v>83</v>
      </c>
      <c r="AB6286" s="6" t="s">
        <v>84</v>
      </c>
      <c r="AC6286" s="12" t="s">
        <v>115</v>
      </c>
      <c r="AD6286" s="6" t="s">
        <v>4599</v>
      </c>
      <c r="AE6286" s="2">
        <v>45578</v>
      </c>
      <c r="AF6286" s="43" t="s">
        <v>87</v>
      </c>
      <c r="AG6286" s="7" t="s">
        <v>116</v>
      </c>
      <c r="AH6286" s="43" t="s">
        <v>3942</v>
      </c>
      <c r="AI6286" s="43" t="s">
        <v>3941</v>
      </c>
      <c r="AL6286" s="43">
        <v>10</v>
      </c>
      <c r="AN6286" s="46" t="s">
        <v>5240</v>
      </c>
      <c r="AO6286" s="5" t="s">
        <v>89</v>
      </c>
      <c r="AP6286" s="6" t="s">
        <v>4599</v>
      </c>
      <c r="AR6286" s="7" t="s">
        <v>90</v>
      </c>
      <c r="AT6286" s="4" t="str">
        <f>CONCATENATE(AU6286,", ",AV6286,", ",AW6286,", ",AX6286,", ",AY6286,", ",AZ6286,", ",BA6286)</f>
        <v>Europe, France, FR, Bretagne, Ille-et-Vilaine, Rennes, Campus Institut Agro Rennes</v>
      </c>
      <c r="AU6286" s="1" t="s">
        <v>91</v>
      </c>
      <c r="AV6286" s="1" t="s">
        <v>92</v>
      </c>
      <c r="AW6286" s="1" t="s">
        <v>93</v>
      </c>
      <c r="AX6286" s="1" t="s">
        <v>94</v>
      </c>
      <c r="AY6286" s="1" t="s">
        <v>95</v>
      </c>
      <c r="AZ6286" s="1" t="s">
        <v>96</v>
      </c>
      <c r="BA6286" s="1" t="s">
        <v>5242</v>
      </c>
      <c r="BC6286" s="43"/>
      <c r="BF6286" s="43" t="s">
        <v>4596</v>
      </c>
      <c r="BG6286" s="43" t="s">
        <v>93</v>
      </c>
      <c r="BH6286" s="7" t="s">
        <v>97</v>
      </c>
      <c r="BJ6286" s="7" t="s">
        <v>98</v>
      </c>
      <c r="BK6286" s="7" t="s">
        <v>99</v>
      </c>
      <c r="BL6286" s="7" t="s">
        <v>4597</v>
      </c>
      <c r="BM6286" s="7" t="s">
        <v>4598</v>
      </c>
      <c r="BU6286" s="43">
        <v>1</v>
      </c>
      <c r="BW6286" s="43" t="s">
        <v>103</v>
      </c>
    </row>
    <row r="6287" spans="3:75" x14ac:dyDescent="0.35">
      <c r="C6287" s="43" t="str">
        <f t="shared" si="98"/>
        <v>IARA:BDT-10:2024: 6286</v>
      </c>
      <c r="D6287" s="43">
        <v>6286</v>
      </c>
      <c r="E6287" s="43" t="s">
        <v>5326</v>
      </c>
      <c r="F6287" s="1" t="s">
        <v>73</v>
      </c>
      <c r="G6287" s="43" t="s">
        <v>5273</v>
      </c>
      <c r="H6287" s="2">
        <v>45578</v>
      </c>
      <c r="J6287" s="12">
        <v>2024</v>
      </c>
      <c r="K6287" s="12">
        <v>10</v>
      </c>
      <c r="L6287" s="12">
        <v>13</v>
      </c>
      <c r="P6287" s="12" t="s">
        <v>75</v>
      </c>
      <c r="Q6287" s="12" t="str">
        <f>CONCATENATE(X6287," ",Y6287)</f>
        <v>Sturnus vulgaris</v>
      </c>
      <c r="R6287" s="14" t="str">
        <f>CONCATENATE(S6287,", ",T6287,", ",U6287,", ",V6287,", ",W6287,", ",X6287,", ",Y6287)</f>
        <v>Animalia, Chordata, Aves, Passeriformes, Sturnidae, Sturnus, vulgaris</v>
      </c>
      <c r="S6287" s="6" t="s">
        <v>76</v>
      </c>
      <c r="T6287" s="6" t="s">
        <v>77</v>
      </c>
      <c r="U6287" s="6" t="s">
        <v>78</v>
      </c>
      <c r="V6287" s="12" t="s">
        <v>79</v>
      </c>
      <c r="W6287" s="12" t="s">
        <v>112</v>
      </c>
      <c r="X6287" s="12" t="s">
        <v>113</v>
      </c>
      <c r="Y6287" s="12" t="s">
        <v>114</v>
      </c>
      <c r="AA6287" s="12" t="s">
        <v>83</v>
      </c>
      <c r="AB6287" s="6" t="s">
        <v>84</v>
      </c>
      <c r="AC6287" s="12" t="s">
        <v>115</v>
      </c>
      <c r="AD6287" s="6" t="s">
        <v>4599</v>
      </c>
      <c r="AE6287" s="2">
        <v>45578</v>
      </c>
      <c r="AF6287" s="43" t="s">
        <v>87</v>
      </c>
      <c r="AG6287" s="7" t="s">
        <v>116</v>
      </c>
      <c r="AH6287" s="43" t="s">
        <v>3942</v>
      </c>
      <c r="AI6287" s="43" t="s">
        <v>3941</v>
      </c>
      <c r="AL6287" s="43">
        <v>10</v>
      </c>
      <c r="AN6287" s="46" t="s">
        <v>5240</v>
      </c>
      <c r="AO6287" s="5" t="s">
        <v>89</v>
      </c>
      <c r="AP6287" s="6" t="s">
        <v>4599</v>
      </c>
      <c r="AR6287" s="7" t="s">
        <v>90</v>
      </c>
      <c r="AT6287" s="4" t="str">
        <f>CONCATENATE(AU6287,", ",AV6287,", ",AW6287,", ",AX6287,", ",AY6287,", ",AZ6287,", ",BA6287)</f>
        <v>Europe, France, FR, Bretagne, Ille-et-Vilaine, Rennes, Campus Institut Agro Rennes</v>
      </c>
      <c r="AU6287" s="1" t="s">
        <v>91</v>
      </c>
      <c r="AV6287" s="1" t="s">
        <v>92</v>
      </c>
      <c r="AW6287" s="1" t="s">
        <v>93</v>
      </c>
      <c r="AX6287" s="1" t="s">
        <v>94</v>
      </c>
      <c r="AY6287" s="1" t="s">
        <v>95</v>
      </c>
      <c r="AZ6287" s="1" t="s">
        <v>96</v>
      </c>
      <c r="BA6287" s="1" t="s">
        <v>5242</v>
      </c>
      <c r="BC6287" s="43"/>
      <c r="BF6287" s="43" t="s">
        <v>4596</v>
      </c>
      <c r="BG6287" s="43" t="s">
        <v>93</v>
      </c>
      <c r="BH6287" s="7" t="s">
        <v>97</v>
      </c>
      <c r="BJ6287" s="7" t="s">
        <v>98</v>
      </c>
      <c r="BK6287" s="7" t="s">
        <v>99</v>
      </c>
      <c r="BL6287" s="7" t="s">
        <v>4597</v>
      </c>
      <c r="BM6287" s="7" t="s">
        <v>4598</v>
      </c>
      <c r="BU6287" s="43">
        <v>1</v>
      </c>
      <c r="BW6287" s="43" t="s">
        <v>103</v>
      </c>
    </row>
    <row r="6288" spans="3:75" x14ac:dyDescent="0.35">
      <c r="C6288" s="43" t="str">
        <f t="shared" si="98"/>
        <v>IARA:BDT-10:2024: 6287</v>
      </c>
      <c r="D6288" s="43">
        <v>6287</v>
      </c>
      <c r="E6288" s="43" t="s">
        <v>5326</v>
      </c>
      <c r="F6288" s="1" t="s">
        <v>73</v>
      </c>
      <c r="G6288" s="43" t="s">
        <v>5273</v>
      </c>
      <c r="H6288" s="2">
        <v>45578</v>
      </c>
      <c r="J6288" s="12">
        <v>2024</v>
      </c>
      <c r="K6288" s="12">
        <v>10</v>
      </c>
      <c r="L6288" s="12">
        <v>13</v>
      </c>
      <c r="P6288" s="12" t="s">
        <v>75</v>
      </c>
      <c r="Q6288" s="12" t="str">
        <f>CONCATENATE(X6288," ",Y6288)</f>
        <v>Sturnus vulgaris</v>
      </c>
      <c r="R6288" s="14" t="str">
        <f>CONCATENATE(S6288,", ",T6288,", ",U6288,", ",V6288,", ",W6288,", ",X6288,", ",Y6288)</f>
        <v>Animalia, Chordata, Aves, Passeriformes, Sturnidae, Sturnus, vulgaris</v>
      </c>
      <c r="S6288" s="6" t="s">
        <v>76</v>
      </c>
      <c r="T6288" s="6" t="s">
        <v>77</v>
      </c>
      <c r="U6288" s="6" t="s">
        <v>78</v>
      </c>
      <c r="V6288" s="12" t="s">
        <v>79</v>
      </c>
      <c r="W6288" s="12" t="s">
        <v>112</v>
      </c>
      <c r="X6288" s="12" t="s">
        <v>113</v>
      </c>
      <c r="Y6288" s="12" t="s">
        <v>114</v>
      </c>
      <c r="AA6288" s="12" t="s">
        <v>83</v>
      </c>
      <c r="AB6288" s="6" t="s">
        <v>84</v>
      </c>
      <c r="AC6288" s="12" t="s">
        <v>115</v>
      </c>
      <c r="AD6288" s="6" t="s">
        <v>4599</v>
      </c>
      <c r="AE6288" s="2">
        <v>45578</v>
      </c>
      <c r="AF6288" s="43" t="s">
        <v>87</v>
      </c>
      <c r="AG6288" s="7" t="s">
        <v>116</v>
      </c>
      <c r="AH6288" s="43" t="s">
        <v>3942</v>
      </c>
      <c r="AI6288" s="43" t="s">
        <v>3941</v>
      </c>
      <c r="AL6288" s="43">
        <v>10</v>
      </c>
      <c r="AN6288" s="46" t="s">
        <v>5240</v>
      </c>
      <c r="AO6288" s="5" t="s">
        <v>89</v>
      </c>
      <c r="AP6288" s="6" t="s">
        <v>4599</v>
      </c>
      <c r="AR6288" s="7" t="s">
        <v>90</v>
      </c>
      <c r="AT6288" s="4" t="str">
        <f>CONCATENATE(AU6288,", ",AV6288,", ",AW6288,", ",AX6288,", ",AY6288,", ",AZ6288,", ",BA6288)</f>
        <v>Europe, France, FR, Bretagne, Ille-et-Vilaine, Rennes, Campus Institut Agro Rennes</v>
      </c>
      <c r="AU6288" s="1" t="s">
        <v>91</v>
      </c>
      <c r="AV6288" s="1" t="s">
        <v>92</v>
      </c>
      <c r="AW6288" s="1" t="s">
        <v>93</v>
      </c>
      <c r="AX6288" s="1" t="s">
        <v>94</v>
      </c>
      <c r="AY6288" s="1" t="s">
        <v>95</v>
      </c>
      <c r="AZ6288" s="1" t="s">
        <v>96</v>
      </c>
      <c r="BA6288" s="1" t="s">
        <v>5242</v>
      </c>
      <c r="BC6288" s="43"/>
      <c r="BF6288" s="43" t="s">
        <v>4596</v>
      </c>
      <c r="BG6288" s="43" t="s">
        <v>93</v>
      </c>
      <c r="BH6288" s="7" t="s">
        <v>97</v>
      </c>
      <c r="BJ6288" s="7" t="s">
        <v>98</v>
      </c>
      <c r="BK6288" s="7" t="s">
        <v>99</v>
      </c>
      <c r="BL6288" s="7" t="s">
        <v>4597</v>
      </c>
      <c r="BM6288" s="7" t="s">
        <v>4598</v>
      </c>
      <c r="BU6288" s="43">
        <v>1</v>
      </c>
      <c r="BW6288" s="43" t="s">
        <v>103</v>
      </c>
    </row>
    <row r="6289" spans="3:75" x14ac:dyDescent="0.35">
      <c r="C6289" s="43" t="str">
        <f t="shared" si="98"/>
        <v>IARA:BDT-10:2024: 6288</v>
      </c>
      <c r="D6289" s="43">
        <v>6288</v>
      </c>
      <c r="E6289" s="43" t="s">
        <v>5326</v>
      </c>
      <c r="F6289" s="1" t="s">
        <v>73</v>
      </c>
      <c r="G6289" s="43" t="s">
        <v>5273</v>
      </c>
      <c r="H6289" s="2">
        <v>45578</v>
      </c>
      <c r="J6289" s="12">
        <v>2024</v>
      </c>
      <c r="K6289" s="12">
        <v>10</v>
      </c>
      <c r="L6289" s="12">
        <v>13</v>
      </c>
      <c r="P6289" s="12" t="s">
        <v>75</v>
      </c>
      <c r="Q6289" s="12" t="str">
        <f>CONCATENATE(X6289," ",Y6289)</f>
        <v>Sturnus vulgaris</v>
      </c>
      <c r="R6289" s="14" t="str">
        <f>CONCATENATE(S6289,", ",T6289,", ",U6289,", ",V6289,", ",W6289,", ",X6289,", ",Y6289)</f>
        <v>Animalia, Chordata, Aves, Passeriformes, Sturnidae, Sturnus, vulgaris</v>
      </c>
      <c r="S6289" s="6" t="s">
        <v>76</v>
      </c>
      <c r="T6289" s="6" t="s">
        <v>77</v>
      </c>
      <c r="U6289" s="6" t="s">
        <v>78</v>
      </c>
      <c r="V6289" s="12" t="s">
        <v>79</v>
      </c>
      <c r="W6289" s="12" t="s">
        <v>112</v>
      </c>
      <c r="X6289" s="12" t="s">
        <v>113</v>
      </c>
      <c r="Y6289" s="12" t="s">
        <v>114</v>
      </c>
      <c r="AA6289" s="12" t="s">
        <v>83</v>
      </c>
      <c r="AB6289" s="6" t="s">
        <v>84</v>
      </c>
      <c r="AC6289" s="12" t="s">
        <v>115</v>
      </c>
      <c r="AD6289" s="6" t="s">
        <v>4599</v>
      </c>
      <c r="AE6289" s="2">
        <v>45578</v>
      </c>
      <c r="AF6289" s="43" t="s">
        <v>87</v>
      </c>
      <c r="AG6289" s="7" t="s">
        <v>116</v>
      </c>
      <c r="AH6289" s="43" t="s">
        <v>3942</v>
      </c>
      <c r="AI6289" s="43" t="s">
        <v>3941</v>
      </c>
      <c r="AL6289" s="43">
        <v>10</v>
      </c>
      <c r="AN6289" s="46" t="s">
        <v>5240</v>
      </c>
      <c r="AO6289" s="5" t="s">
        <v>89</v>
      </c>
      <c r="AP6289" s="6" t="s">
        <v>4599</v>
      </c>
      <c r="AR6289" s="7" t="s">
        <v>90</v>
      </c>
      <c r="AT6289" s="4" t="str">
        <f>CONCATENATE(AU6289,", ",AV6289,", ",AW6289,", ",AX6289,", ",AY6289,", ",AZ6289,", ",BA6289)</f>
        <v>Europe, France, FR, Bretagne, Ille-et-Vilaine, Rennes, Campus Institut Agro Rennes</v>
      </c>
      <c r="AU6289" s="1" t="s">
        <v>91</v>
      </c>
      <c r="AV6289" s="1" t="s">
        <v>92</v>
      </c>
      <c r="AW6289" s="1" t="s">
        <v>93</v>
      </c>
      <c r="AX6289" s="1" t="s">
        <v>94</v>
      </c>
      <c r="AY6289" s="1" t="s">
        <v>95</v>
      </c>
      <c r="AZ6289" s="1" t="s">
        <v>96</v>
      </c>
      <c r="BA6289" s="1" t="s">
        <v>5242</v>
      </c>
      <c r="BC6289" s="43"/>
      <c r="BF6289" s="43" t="s">
        <v>4596</v>
      </c>
      <c r="BG6289" s="43" t="s">
        <v>93</v>
      </c>
      <c r="BH6289" s="7" t="s">
        <v>97</v>
      </c>
      <c r="BJ6289" s="7" t="s">
        <v>98</v>
      </c>
      <c r="BK6289" s="7" t="s">
        <v>99</v>
      </c>
      <c r="BL6289" s="7" t="s">
        <v>4597</v>
      </c>
      <c r="BM6289" s="7" t="s">
        <v>4598</v>
      </c>
      <c r="BU6289" s="43">
        <v>1</v>
      </c>
      <c r="BW6289" s="43" t="s">
        <v>103</v>
      </c>
    </row>
    <row r="6290" spans="3:75" x14ac:dyDescent="0.35">
      <c r="C6290" s="43" t="str">
        <f t="shared" si="98"/>
        <v>IARA:BDT-10:2024: 6289</v>
      </c>
      <c r="D6290" s="43">
        <v>6289</v>
      </c>
      <c r="E6290" s="43" t="s">
        <v>5326</v>
      </c>
      <c r="F6290" s="1" t="s">
        <v>73</v>
      </c>
      <c r="G6290" s="43" t="s">
        <v>5273</v>
      </c>
      <c r="H6290" s="2">
        <v>45578</v>
      </c>
      <c r="J6290" s="12">
        <v>2024</v>
      </c>
      <c r="K6290" s="12">
        <v>10</v>
      </c>
      <c r="L6290" s="12">
        <v>13</v>
      </c>
      <c r="P6290" s="12" t="s">
        <v>75</v>
      </c>
      <c r="Q6290" s="12" t="str">
        <f>CONCATENATE(X6290," ",Y6290)</f>
        <v>Cyanistes caeruleus</v>
      </c>
      <c r="R6290" s="14" t="str">
        <f>CONCATENATE(S6290,", ",T6290,", ",U6290,", ",V6290,", ",W6290,", ",X6290,", ",Y6290)</f>
        <v>Animalia, Chordata, Aves, Passeriformes, Paridae, Cyanistes, caeruleus</v>
      </c>
      <c r="S6290" s="6" t="s">
        <v>76</v>
      </c>
      <c r="T6290" s="6" t="s">
        <v>77</v>
      </c>
      <c r="U6290" s="6" t="s">
        <v>78</v>
      </c>
      <c r="V6290" s="12" t="s">
        <v>79</v>
      </c>
      <c r="W6290" s="12" t="s">
        <v>135</v>
      </c>
      <c r="X6290" s="12" t="s">
        <v>136</v>
      </c>
      <c r="Y6290" s="12" t="s">
        <v>137</v>
      </c>
      <c r="AA6290" s="12" t="s">
        <v>83</v>
      </c>
      <c r="AB6290" s="6" t="s">
        <v>84</v>
      </c>
      <c r="AC6290" s="12" t="s">
        <v>138</v>
      </c>
      <c r="AD6290" s="6" t="s">
        <v>4599</v>
      </c>
      <c r="AE6290" s="2">
        <v>45578</v>
      </c>
      <c r="AF6290" s="43" t="s">
        <v>87</v>
      </c>
      <c r="AG6290" s="7" t="s">
        <v>139</v>
      </c>
      <c r="AH6290" s="43" t="s">
        <v>3944</v>
      </c>
      <c r="AI6290" s="43" t="s">
        <v>3943</v>
      </c>
      <c r="AL6290" s="43">
        <v>10</v>
      </c>
      <c r="AN6290" s="46" t="s">
        <v>5240</v>
      </c>
      <c r="AO6290" s="5" t="s">
        <v>89</v>
      </c>
      <c r="AP6290" s="6" t="s">
        <v>4599</v>
      </c>
      <c r="AR6290" s="7" t="s">
        <v>90</v>
      </c>
      <c r="AT6290" s="4" t="str">
        <f>CONCATENATE(AU6290,", ",AV6290,", ",AW6290,", ",AX6290,", ",AY6290,", ",AZ6290,", ",BA6290)</f>
        <v>Europe, France, FR, Bretagne, Ille-et-Vilaine, Rennes, Campus Institut Agro Rennes</v>
      </c>
      <c r="AU6290" s="1" t="s">
        <v>91</v>
      </c>
      <c r="AV6290" s="1" t="s">
        <v>92</v>
      </c>
      <c r="AW6290" s="1" t="s">
        <v>93</v>
      </c>
      <c r="AX6290" s="1" t="s">
        <v>94</v>
      </c>
      <c r="AY6290" s="1" t="s">
        <v>95</v>
      </c>
      <c r="AZ6290" s="1" t="s">
        <v>96</v>
      </c>
      <c r="BA6290" s="1" t="s">
        <v>5242</v>
      </c>
      <c r="BC6290" s="43"/>
      <c r="BF6290" s="43" t="s">
        <v>4596</v>
      </c>
      <c r="BG6290" s="43" t="s">
        <v>93</v>
      </c>
      <c r="BH6290" s="7" t="s">
        <v>97</v>
      </c>
      <c r="BJ6290" s="7" t="s">
        <v>98</v>
      </c>
      <c r="BK6290" s="7" t="s">
        <v>99</v>
      </c>
      <c r="BL6290" s="7" t="s">
        <v>4597</v>
      </c>
      <c r="BM6290" s="7" t="s">
        <v>4598</v>
      </c>
      <c r="BU6290" s="43">
        <v>1</v>
      </c>
      <c r="BW6290" s="43" t="s">
        <v>103</v>
      </c>
    </row>
    <row r="6291" spans="3:75" x14ac:dyDescent="0.35">
      <c r="C6291" s="43" t="str">
        <f t="shared" si="98"/>
        <v>IARA:BDT-10:2024: 6290</v>
      </c>
      <c r="D6291" s="43">
        <v>6290</v>
      </c>
      <c r="E6291" s="43" t="s">
        <v>5326</v>
      </c>
      <c r="F6291" s="1" t="s">
        <v>73</v>
      </c>
      <c r="G6291" s="43" t="s">
        <v>5273</v>
      </c>
      <c r="H6291" s="2">
        <v>45578</v>
      </c>
      <c r="J6291" s="12">
        <v>2024</v>
      </c>
      <c r="K6291" s="12">
        <v>10</v>
      </c>
      <c r="L6291" s="12">
        <v>13</v>
      </c>
      <c r="P6291" s="12" t="s">
        <v>75</v>
      </c>
      <c r="Q6291" s="12" t="str">
        <f>CONCATENATE(X6291," ",Y6291)</f>
        <v>Cyanistes caeruleus</v>
      </c>
      <c r="R6291" s="14" t="str">
        <f>CONCATENATE(S6291,", ",T6291,", ",U6291,", ",V6291,", ",W6291,", ",X6291,", ",Y6291)</f>
        <v>Animalia, Chordata, Aves, Passeriformes, Paridae, Cyanistes, caeruleus</v>
      </c>
      <c r="S6291" s="6" t="s">
        <v>76</v>
      </c>
      <c r="T6291" s="6" t="s">
        <v>77</v>
      </c>
      <c r="U6291" s="6" t="s">
        <v>78</v>
      </c>
      <c r="V6291" s="12" t="s">
        <v>79</v>
      </c>
      <c r="W6291" s="12" t="s">
        <v>135</v>
      </c>
      <c r="X6291" s="12" t="s">
        <v>136</v>
      </c>
      <c r="Y6291" s="12" t="s">
        <v>137</v>
      </c>
      <c r="AA6291" s="12" t="s">
        <v>83</v>
      </c>
      <c r="AB6291" s="6" t="s">
        <v>84</v>
      </c>
      <c r="AC6291" s="12" t="s">
        <v>138</v>
      </c>
      <c r="AD6291" s="6" t="s">
        <v>4599</v>
      </c>
      <c r="AE6291" s="2">
        <v>45578</v>
      </c>
      <c r="AF6291" s="43" t="s">
        <v>87</v>
      </c>
      <c r="AG6291" s="7" t="s">
        <v>139</v>
      </c>
      <c r="AH6291" s="43" t="s">
        <v>3946</v>
      </c>
      <c r="AI6291" s="43" t="s">
        <v>3945</v>
      </c>
      <c r="AL6291" s="43">
        <v>10</v>
      </c>
      <c r="AN6291" s="46" t="s">
        <v>5240</v>
      </c>
      <c r="AO6291" s="5" t="s">
        <v>89</v>
      </c>
      <c r="AP6291" s="6" t="s">
        <v>4599</v>
      </c>
      <c r="AR6291" s="7" t="s">
        <v>90</v>
      </c>
      <c r="AT6291" s="4" t="str">
        <f>CONCATENATE(AU6291,", ",AV6291,", ",AW6291,", ",AX6291,", ",AY6291,", ",AZ6291,", ",BA6291)</f>
        <v>Europe, France, FR, Bretagne, Ille-et-Vilaine, Rennes, Campus Institut Agro Rennes</v>
      </c>
      <c r="AU6291" s="1" t="s">
        <v>91</v>
      </c>
      <c r="AV6291" s="1" t="s">
        <v>92</v>
      </c>
      <c r="AW6291" s="1" t="s">
        <v>93</v>
      </c>
      <c r="AX6291" s="1" t="s">
        <v>94</v>
      </c>
      <c r="AY6291" s="1" t="s">
        <v>95</v>
      </c>
      <c r="AZ6291" s="1" t="s">
        <v>96</v>
      </c>
      <c r="BA6291" s="1" t="s">
        <v>5242</v>
      </c>
      <c r="BC6291" s="43"/>
      <c r="BF6291" s="43" t="s">
        <v>4596</v>
      </c>
      <c r="BG6291" s="43" t="s">
        <v>93</v>
      </c>
      <c r="BH6291" s="7" t="s">
        <v>97</v>
      </c>
      <c r="BJ6291" s="7" t="s">
        <v>98</v>
      </c>
      <c r="BK6291" s="7" t="s">
        <v>99</v>
      </c>
      <c r="BL6291" s="7" t="s">
        <v>4597</v>
      </c>
      <c r="BM6291" s="7" t="s">
        <v>4598</v>
      </c>
      <c r="BU6291" s="43">
        <v>1</v>
      </c>
      <c r="BW6291" s="43" t="s">
        <v>103</v>
      </c>
    </row>
    <row r="6292" spans="3:75" x14ac:dyDescent="0.35">
      <c r="C6292" s="43" t="str">
        <f t="shared" si="98"/>
        <v>IARA:BDT-10:2024: 6291</v>
      </c>
      <c r="D6292" s="43">
        <v>6291</v>
      </c>
      <c r="E6292" s="43" t="s">
        <v>5326</v>
      </c>
      <c r="F6292" s="1" t="s">
        <v>73</v>
      </c>
      <c r="G6292" s="43" t="s">
        <v>5273</v>
      </c>
      <c r="H6292" s="2">
        <v>45578</v>
      </c>
      <c r="J6292" s="12">
        <v>2024</v>
      </c>
      <c r="K6292" s="12">
        <v>10</v>
      </c>
      <c r="L6292" s="12">
        <v>13</v>
      </c>
      <c r="P6292" s="12" t="s">
        <v>75</v>
      </c>
      <c r="Q6292" s="12" t="str">
        <f>CONCATENATE(X6292," ",Y6292)</f>
        <v>Cyanistes caeruleus</v>
      </c>
      <c r="R6292" s="14" t="str">
        <f>CONCATENATE(S6292,", ",T6292,", ",U6292,", ",V6292,", ",W6292,", ",X6292,", ",Y6292)</f>
        <v>Animalia, Chordata, Aves, Passeriformes, Paridae, Cyanistes, caeruleus</v>
      </c>
      <c r="S6292" s="6" t="s">
        <v>76</v>
      </c>
      <c r="T6292" s="6" t="s">
        <v>77</v>
      </c>
      <c r="U6292" s="6" t="s">
        <v>78</v>
      </c>
      <c r="V6292" s="12" t="s">
        <v>79</v>
      </c>
      <c r="W6292" s="12" t="s">
        <v>135</v>
      </c>
      <c r="X6292" s="12" t="s">
        <v>136</v>
      </c>
      <c r="Y6292" s="12" t="s">
        <v>137</v>
      </c>
      <c r="AA6292" s="12" t="s">
        <v>83</v>
      </c>
      <c r="AB6292" s="6" t="s">
        <v>84</v>
      </c>
      <c r="AC6292" s="12" t="s">
        <v>138</v>
      </c>
      <c r="AD6292" s="6" t="s">
        <v>4599</v>
      </c>
      <c r="AE6292" s="2">
        <v>45578</v>
      </c>
      <c r="AF6292" s="43" t="s">
        <v>87</v>
      </c>
      <c r="AG6292" s="7" t="s">
        <v>139</v>
      </c>
      <c r="AH6292" s="43" t="s">
        <v>3946</v>
      </c>
      <c r="AI6292" s="43" t="s">
        <v>3945</v>
      </c>
      <c r="AL6292" s="43">
        <v>10</v>
      </c>
      <c r="AN6292" s="46" t="s">
        <v>5240</v>
      </c>
      <c r="AO6292" s="5" t="s">
        <v>89</v>
      </c>
      <c r="AP6292" s="6" t="s">
        <v>4599</v>
      </c>
      <c r="AR6292" s="7" t="s">
        <v>90</v>
      </c>
      <c r="AT6292" s="4" t="str">
        <f>CONCATENATE(AU6292,", ",AV6292,", ",AW6292,", ",AX6292,", ",AY6292,", ",AZ6292,", ",BA6292)</f>
        <v>Europe, France, FR, Bretagne, Ille-et-Vilaine, Rennes, Campus Institut Agro Rennes</v>
      </c>
      <c r="AU6292" s="1" t="s">
        <v>91</v>
      </c>
      <c r="AV6292" s="1" t="s">
        <v>92</v>
      </c>
      <c r="AW6292" s="1" t="s">
        <v>93</v>
      </c>
      <c r="AX6292" s="1" t="s">
        <v>94</v>
      </c>
      <c r="AY6292" s="1" t="s">
        <v>95</v>
      </c>
      <c r="AZ6292" s="1" t="s">
        <v>96</v>
      </c>
      <c r="BA6292" s="1" t="s">
        <v>5242</v>
      </c>
      <c r="BC6292" s="43"/>
      <c r="BF6292" s="43" t="s">
        <v>4596</v>
      </c>
      <c r="BG6292" s="43" t="s">
        <v>93</v>
      </c>
      <c r="BH6292" s="7" t="s">
        <v>97</v>
      </c>
      <c r="BJ6292" s="7" t="s">
        <v>98</v>
      </c>
      <c r="BK6292" s="7" t="s">
        <v>99</v>
      </c>
      <c r="BL6292" s="7" t="s">
        <v>4597</v>
      </c>
      <c r="BM6292" s="7" t="s">
        <v>4598</v>
      </c>
      <c r="BU6292" s="43">
        <v>1</v>
      </c>
      <c r="BW6292" s="43" t="s">
        <v>103</v>
      </c>
    </row>
    <row r="6293" spans="3:75" x14ac:dyDescent="0.35">
      <c r="C6293" s="43" t="str">
        <f t="shared" si="98"/>
        <v>IARA:BDT-10:2024: 6292</v>
      </c>
      <c r="D6293" s="43">
        <v>6292</v>
      </c>
      <c r="E6293" s="43" t="s">
        <v>5326</v>
      </c>
      <c r="F6293" s="1" t="s">
        <v>73</v>
      </c>
      <c r="G6293" s="43" t="s">
        <v>5273</v>
      </c>
      <c r="H6293" s="2">
        <v>45578</v>
      </c>
      <c r="J6293" s="12">
        <v>2024</v>
      </c>
      <c r="K6293" s="12">
        <v>10</v>
      </c>
      <c r="L6293" s="12">
        <v>13</v>
      </c>
      <c r="P6293" s="12" t="s">
        <v>75</v>
      </c>
      <c r="Q6293" s="12" t="str">
        <f>CONCATENATE(X6293," ",Y6293)</f>
        <v>Cyanistes caeruleus</v>
      </c>
      <c r="R6293" s="14" t="str">
        <f>CONCATENATE(S6293,", ",T6293,", ",U6293,", ",V6293,", ",W6293,", ",X6293,", ",Y6293)</f>
        <v>Animalia, Chordata, Aves, Passeriformes, Paridae, Cyanistes, caeruleus</v>
      </c>
      <c r="S6293" s="6" t="s">
        <v>76</v>
      </c>
      <c r="T6293" s="6" t="s">
        <v>77</v>
      </c>
      <c r="U6293" s="6" t="s">
        <v>78</v>
      </c>
      <c r="V6293" s="12" t="s">
        <v>79</v>
      </c>
      <c r="W6293" s="12" t="s">
        <v>135</v>
      </c>
      <c r="X6293" s="12" t="s">
        <v>136</v>
      </c>
      <c r="Y6293" s="12" t="s">
        <v>137</v>
      </c>
      <c r="AA6293" s="12" t="s">
        <v>83</v>
      </c>
      <c r="AB6293" s="6" t="s">
        <v>84</v>
      </c>
      <c r="AC6293" s="12" t="s">
        <v>138</v>
      </c>
      <c r="AD6293" s="6" t="s">
        <v>4599</v>
      </c>
      <c r="AE6293" s="2">
        <v>45578</v>
      </c>
      <c r="AF6293" s="43" t="s">
        <v>87</v>
      </c>
      <c r="AG6293" s="7" t="s">
        <v>139</v>
      </c>
      <c r="AH6293" s="43" t="s">
        <v>3946</v>
      </c>
      <c r="AI6293" s="43" t="s">
        <v>3945</v>
      </c>
      <c r="AL6293" s="43">
        <v>10</v>
      </c>
      <c r="AN6293" s="46" t="s">
        <v>5240</v>
      </c>
      <c r="AO6293" s="5" t="s">
        <v>89</v>
      </c>
      <c r="AP6293" s="6" t="s">
        <v>4599</v>
      </c>
      <c r="AR6293" s="7" t="s">
        <v>90</v>
      </c>
      <c r="AT6293" s="4" t="str">
        <f>CONCATENATE(AU6293,", ",AV6293,", ",AW6293,", ",AX6293,", ",AY6293,", ",AZ6293,", ",BA6293)</f>
        <v>Europe, France, FR, Bretagne, Ille-et-Vilaine, Rennes, Campus Institut Agro Rennes</v>
      </c>
      <c r="AU6293" s="1" t="s">
        <v>91</v>
      </c>
      <c r="AV6293" s="1" t="s">
        <v>92</v>
      </c>
      <c r="AW6293" s="1" t="s">
        <v>93</v>
      </c>
      <c r="AX6293" s="1" t="s">
        <v>94</v>
      </c>
      <c r="AY6293" s="1" t="s">
        <v>95</v>
      </c>
      <c r="AZ6293" s="1" t="s">
        <v>96</v>
      </c>
      <c r="BA6293" s="1" t="s">
        <v>5242</v>
      </c>
      <c r="BC6293" s="43"/>
      <c r="BF6293" s="43" t="s">
        <v>4596</v>
      </c>
      <c r="BG6293" s="43" t="s">
        <v>93</v>
      </c>
      <c r="BH6293" s="7" t="s">
        <v>97</v>
      </c>
      <c r="BJ6293" s="7" t="s">
        <v>98</v>
      </c>
      <c r="BK6293" s="7" t="s">
        <v>99</v>
      </c>
      <c r="BL6293" s="7" t="s">
        <v>4597</v>
      </c>
      <c r="BM6293" s="7" t="s">
        <v>4598</v>
      </c>
      <c r="BU6293" s="43">
        <v>1</v>
      </c>
      <c r="BW6293" s="43" t="s">
        <v>103</v>
      </c>
    </row>
    <row r="6294" spans="3:75" x14ac:dyDescent="0.35">
      <c r="C6294" s="43" t="str">
        <f t="shared" si="98"/>
        <v>IARA:BDT-10:2024: 6293</v>
      </c>
      <c r="D6294" s="43">
        <v>6293</v>
      </c>
      <c r="E6294" s="43" t="s">
        <v>5326</v>
      </c>
      <c r="F6294" s="1" t="s">
        <v>73</v>
      </c>
      <c r="G6294" s="43" t="s">
        <v>5273</v>
      </c>
      <c r="H6294" s="2">
        <v>45578</v>
      </c>
      <c r="J6294" s="12">
        <v>2024</v>
      </c>
      <c r="K6294" s="12">
        <v>10</v>
      </c>
      <c r="L6294" s="12">
        <v>13</v>
      </c>
      <c r="P6294" s="12" t="s">
        <v>75</v>
      </c>
      <c r="Q6294" s="12" t="str">
        <f>CONCATENATE(X6294," ",Y6294)</f>
        <v>Cyanistes caeruleus</v>
      </c>
      <c r="R6294" s="14" t="str">
        <f>CONCATENATE(S6294,", ",T6294,", ",U6294,", ",V6294,", ",W6294,", ",X6294,", ",Y6294)</f>
        <v>Animalia, Chordata, Aves, Passeriformes, Paridae, Cyanistes, caeruleus</v>
      </c>
      <c r="S6294" s="6" t="s">
        <v>76</v>
      </c>
      <c r="T6294" s="6" t="s">
        <v>77</v>
      </c>
      <c r="U6294" s="6" t="s">
        <v>78</v>
      </c>
      <c r="V6294" s="12" t="s">
        <v>79</v>
      </c>
      <c r="W6294" s="12" t="s">
        <v>135</v>
      </c>
      <c r="X6294" s="12" t="s">
        <v>136</v>
      </c>
      <c r="Y6294" s="12" t="s">
        <v>137</v>
      </c>
      <c r="AA6294" s="12" t="s">
        <v>83</v>
      </c>
      <c r="AB6294" s="6" t="s">
        <v>84</v>
      </c>
      <c r="AC6294" s="12" t="s">
        <v>138</v>
      </c>
      <c r="AD6294" s="6" t="s">
        <v>4599</v>
      </c>
      <c r="AE6294" s="2">
        <v>45578</v>
      </c>
      <c r="AF6294" s="43" t="s">
        <v>87</v>
      </c>
      <c r="AG6294" s="7" t="s">
        <v>139</v>
      </c>
      <c r="AH6294" s="43" t="s">
        <v>3946</v>
      </c>
      <c r="AI6294" s="43" t="s">
        <v>3945</v>
      </c>
      <c r="AL6294" s="43">
        <v>10</v>
      </c>
      <c r="AN6294" s="46" t="s">
        <v>5240</v>
      </c>
      <c r="AO6294" s="5" t="s">
        <v>89</v>
      </c>
      <c r="AP6294" s="6" t="s">
        <v>4599</v>
      </c>
      <c r="AR6294" s="7" t="s">
        <v>90</v>
      </c>
      <c r="AT6294" s="4" t="str">
        <f>CONCATENATE(AU6294,", ",AV6294,", ",AW6294,", ",AX6294,", ",AY6294,", ",AZ6294,", ",BA6294)</f>
        <v>Europe, France, FR, Bretagne, Ille-et-Vilaine, Rennes, Campus Institut Agro Rennes</v>
      </c>
      <c r="AU6294" s="1" t="s">
        <v>91</v>
      </c>
      <c r="AV6294" s="1" t="s">
        <v>92</v>
      </c>
      <c r="AW6294" s="1" t="s">
        <v>93</v>
      </c>
      <c r="AX6294" s="1" t="s">
        <v>94</v>
      </c>
      <c r="AY6294" s="1" t="s">
        <v>95</v>
      </c>
      <c r="AZ6294" s="1" t="s">
        <v>96</v>
      </c>
      <c r="BA6294" s="1" t="s">
        <v>5242</v>
      </c>
      <c r="BC6294" s="43"/>
      <c r="BF6294" s="43" t="s">
        <v>4596</v>
      </c>
      <c r="BG6294" s="43" t="s">
        <v>93</v>
      </c>
      <c r="BH6294" s="7" t="s">
        <v>97</v>
      </c>
      <c r="BJ6294" s="7" t="s">
        <v>98</v>
      </c>
      <c r="BK6294" s="7" t="s">
        <v>99</v>
      </c>
      <c r="BL6294" s="7" t="s">
        <v>4597</v>
      </c>
      <c r="BM6294" s="7" t="s">
        <v>4598</v>
      </c>
      <c r="BU6294" s="43">
        <v>1</v>
      </c>
      <c r="BW6294" s="43" t="s">
        <v>103</v>
      </c>
    </row>
    <row r="6295" spans="3:75" x14ac:dyDescent="0.35">
      <c r="C6295" s="43" t="str">
        <f t="shared" si="98"/>
        <v>IARA:BDT-10:2024: 6294</v>
      </c>
      <c r="D6295" s="43">
        <v>6294</v>
      </c>
      <c r="E6295" s="43" t="s">
        <v>5326</v>
      </c>
      <c r="F6295" s="1" t="s">
        <v>73</v>
      </c>
      <c r="G6295" s="43" t="s">
        <v>5273</v>
      </c>
      <c r="H6295" s="2">
        <v>45578</v>
      </c>
      <c r="J6295" s="12">
        <v>2024</v>
      </c>
      <c r="K6295" s="12">
        <v>10</v>
      </c>
      <c r="L6295" s="12">
        <v>13</v>
      </c>
      <c r="P6295" s="12" t="s">
        <v>75</v>
      </c>
      <c r="Q6295" s="12" t="str">
        <f>CONCATENATE(X6295," ",Y6295)</f>
        <v>Troglodytes troglodytes</v>
      </c>
      <c r="R6295" s="14" t="str">
        <f>CONCATENATE(S6295,", ",T6295,", ",U6295,", ",V6295,", ",W6295,", ",X6295,", ",Y6295)</f>
        <v>Animalia, Chordata, Aves, Passeriformes, Troglodytidae, Troglodytes, troglodytes</v>
      </c>
      <c r="S6295" s="6" t="s">
        <v>76</v>
      </c>
      <c r="T6295" s="6" t="s">
        <v>77</v>
      </c>
      <c r="U6295" s="6" t="s">
        <v>78</v>
      </c>
      <c r="V6295" s="12" t="s">
        <v>79</v>
      </c>
      <c r="W6295" s="12" t="s">
        <v>197</v>
      </c>
      <c r="X6295" s="12" t="s">
        <v>198</v>
      </c>
      <c r="Y6295" s="12" t="s">
        <v>199</v>
      </c>
      <c r="AA6295" s="12" t="s">
        <v>83</v>
      </c>
      <c r="AB6295" s="6" t="s">
        <v>84</v>
      </c>
      <c r="AC6295" s="12" t="s">
        <v>200</v>
      </c>
      <c r="AD6295" s="6" t="s">
        <v>4599</v>
      </c>
      <c r="AE6295" s="2">
        <v>45578</v>
      </c>
      <c r="AF6295" s="43" t="s">
        <v>87</v>
      </c>
      <c r="AG6295" s="7" t="s">
        <v>201</v>
      </c>
      <c r="AH6295" s="43" t="s">
        <v>3948</v>
      </c>
      <c r="AI6295" s="43" t="s">
        <v>3947</v>
      </c>
      <c r="AL6295" s="43">
        <v>10</v>
      </c>
      <c r="AN6295" s="46" t="s">
        <v>5240</v>
      </c>
      <c r="AO6295" s="5" t="s">
        <v>89</v>
      </c>
      <c r="AP6295" s="6" t="s">
        <v>4599</v>
      </c>
      <c r="AR6295" s="7" t="s">
        <v>90</v>
      </c>
      <c r="AT6295" s="4" t="str">
        <f>CONCATENATE(AU6295,", ",AV6295,", ",AW6295,", ",AX6295,", ",AY6295,", ",AZ6295,", ",BA6295)</f>
        <v>Europe, France, FR, Bretagne, Ille-et-Vilaine, Rennes, Campus Institut Agro Rennes</v>
      </c>
      <c r="AU6295" s="1" t="s">
        <v>91</v>
      </c>
      <c r="AV6295" s="1" t="s">
        <v>92</v>
      </c>
      <c r="AW6295" s="1" t="s">
        <v>93</v>
      </c>
      <c r="AX6295" s="1" t="s">
        <v>94</v>
      </c>
      <c r="AY6295" s="1" t="s">
        <v>95</v>
      </c>
      <c r="AZ6295" s="1" t="s">
        <v>96</v>
      </c>
      <c r="BA6295" s="1" t="s">
        <v>5242</v>
      </c>
      <c r="BC6295" s="43"/>
      <c r="BF6295" s="43" t="s">
        <v>4596</v>
      </c>
      <c r="BG6295" s="43" t="s">
        <v>93</v>
      </c>
      <c r="BH6295" s="7" t="s">
        <v>97</v>
      </c>
      <c r="BJ6295" s="7" t="s">
        <v>98</v>
      </c>
      <c r="BK6295" s="7" t="s">
        <v>99</v>
      </c>
      <c r="BL6295" s="7" t="s">
        <v>4597</v>
      </c>
      <c r="BM6295" s="7" t="s">
        <v>4598</v>
      </c>
      <c r="BU6295" s="43">
        <v>1</v>
      </c>
      <c r="BW6295" s="43" t="s">
        <v>103</v>
      </c>
    </row>
    <row r="6296" spans="3:75" x14ac:dyDescent="0.35">
      <c r="C6296" s="43" t="str">
        <f t="shared" si="98"/>
        <v>IARA:BDT-10:2024: 6295</v>
      </c>
      <c r="D6296" s="43">
        <v>6295</v>
      </c>
      <c r="E6296" s="43" t="s">
        <v>5326</v>
      </c>
      <c r="F6296" s="1" t="s">
        <v>73</v>
      </c>
      <c r="G6296" s="43" t="s">
        <v>5273</v>
      </c>
      <c r="H6296" s="2">
        <v>45578</v>
      </c>
      <c r="J6296" s="12">
        <v>2024</v>
      </c>
      <c r="K6296" s="12">
        <v>10</v>
      </c>
      <c r="L6296" s="12">
        <v>13</v>
      </c>
      <c r="P6296" s="12" t="s">
        <v>75</v>
      </c>
      <c r="Q6296" s="12" t="str">
        <f>CONCATENATE(X6296," ",Y6296)</f>
        <v>Turdus merula</v>
      </c>
      <c r="R6296" s="14" t="str">
        <f>CONCATENATE(S6296,", ",T6296,", ",U6296,", ",V6296,", ",W6296,", ",X6296,", ",Y6296)</f>
        <v>Animalia, Chordata, Aves, Passeriformes, Turdidae, Turdus, merula</v>
      </c>
      <c r="S6296" s="6" t="s">
        <v>76</v>
      </c>
      <c r="T6296" s="6" t="s">
        <v>77</v>
      </c>
      <c r="U6296" s="6" t="s">
        <v>78</v>
      </c>
      <c r="V6296" s="17" t="s">
        <v>79</v>
      </c>
      <c r="W6296" s="17" t="s">
        <v>126</v>
      </c>
      <c r="X6296" s="17" t="s">
        <v>127</v>
      </c>
      <c r="Y6296" s="17" t="s">
        <v>132</v>
      </c>
      <c r="AA6296" s="12" t="s">
        <v>83</v>
      </c>
      <c r="AB6296" s="6" t="s">
        <v>84</v>
      </c>
      <c r="AC6296" s="12" t="s">
        <v>133</v>
      </c>
      <c r="AD6296" s="6" t="s">
        <v>4599</v>
      </c>
      <c r="AE6296" s="2">
        <v>45578</v>
      </c>
      <c r="AF6296" s="43" t="s">
        <v>87</v>
      </c>
      <c r="AG6296" s="7" t="s">
        <v>134</v>
      </c>
      <c r="AH6296" s="43" t="s">
        <v>3950</v>
      </c>
      <c r="AI6296" s="43" t="s">
        <v>3949</v>
      </c>
      <c r="AL6296" s="43">
        <v>10</v>
      </c>
      <c r="AN6296" s="46" t="s">
        <v>5240</v>
      </c>
      <c r="AO6296" s="5" t="s">
        <v>89</v>
      </c>
      <c r="AP6296" s="6" t="s">
        <v>4599</v>
      </c>
      <c r="AR6296" s="7" t="s">
        <v>90</v>
      </c>
      <c r="AT6296" s="4" t="str">
        <f>CONCATENATE(AU6296,", ",AV6296,", ",AW6296,", ",AX6296,", ",AY6296,", ",AZ6296,", ",BA6296)</f>
        <v>Europe, France, FR, Bretagne, Ille-et-Vilaine, Rennes, Campus Institut Agro Rennes</v>
      </c>
      <c r="AU6296" s="1" t="s">
        <v>91</v>
      </c>
      <c r="AV6296" s="1" t="s">
        <v>92</v>
      </c>
      <c r="AW6296" s="1" t="s">
        <v>93</v>
      </c>
      <c r="AX6296" s="1" t="s">
        <v>94</v>
      </c>
      <c r="AY6296" s="1" t="s">
        <v>95</v>
      </c>
      <c r="AZ6296" s="1" t="s">
        <v>96</v>
      </c>
      <c r="BA6296" s="1" t="s">
        <v>5242</v>
      </c>
      <c r="BC6296" s="43"/>
      <c r="BF6296" s="43" t="s">
        <v>4596</v>
      </c>
      <c r="BG6296" s="43" t="s">
        <v>93</v>
      </c>
      <c r="BH6296" s="7" t="s">
        <v>97</v>
      </c>
      <c r="BJ6296" s="7" t="s">
        <v>98</v>
      </c>
      <c r="BK6296" s="7" t="s">
        <v>99</v>
      </c>
      <c r="BL6296" s="7" t="s">
        <v>4597</v>
      </c>
      <c r="BM6296" s="7" t="s">
        <v>4598</v>
      </c>
      <c r="BU6296" s="43">
        <v>1</v>
      </c>
      <c r="BW6296" s="43" t="s">
        <v>103</v>
      </c>
    </row>
    <row r="6297" spans="3:75" x14ac:dyDescent="0.35">
      <c r="C6297" s="43" t="str">
        <f t="shared" si="98"/>
        <v>IARA:BDT-10:2024: 6296</v>
      </c>
      <c r="D6297" s="43">
        <v>6296</v>
      </c>
      <c r="E6297" s="43" t="s">
        <v>5326</v>
      </c>
      <c r="F6297" s="1" t="s">
        <v>73</v>
      </c>
      <c r="G6297" s="43" t="s">
        <v>5273</v>
      </c>
      <c r="H6297" s="2">
        <v>45578</v>
      </c>
      <c r="J6297" s="12">
        <v>2024</v>
      </c>
      <c r="K6297" s="12">
        <v>10</v>
      </c>
      <c r="L6297" s="12">
        <v>13</v>
      </c>
      <c r="P6297" s="12" t="s">
        <v>75</v>
      </c>
      <c r="Q6297" s="12" t="str">
        <f>CONCATENATE(X6297," ",Y6297)</f>
        <v>Cyanistes caeruleus</v>
      </c>
      <c r="R6297" s="14" t="str">
        <f>CONCATENATE(S6297,", ",T6297,", ",U6297,", ",V6297,", ",W6297,", ",X6297,", ",Y6297)</f>
        <v>Animalia, Chordata, Aves, Passeriformes, Paridae, Cyanistes, caeruleus</v>
      </c>
      <c r="S6297" s="6" t="s">
        <v>76</v>
      </c>
      <c r="T6297" s="6" t="s">
        <v>77</v>
      </c>
      <c r="U6297" s="6" t="s">
        <v>78</v>
      </c>
      <c r="V6297" s="12" t="s">
        <v>79</v>
      </c>
      <c r="W6297" s="12" t="s">
        <v>135</v>
      </c>
      <c r="X6297" s="12" t="s">
        <v>136</v>
      </c>
      <c r="Y6297" s="12" t="s">
        <v>137</v>
      </c>
      <c r="AA6297" s="12" t="s">
        <v>83</v>
      </c>
      <c r="AB6297" s="6" t="s">
        <v>84</v>
      </c>
      <c r="AC6297" s="12" t="s">
        <v>138</v>
      </c>
      <c r="AD6297" s="6" t="s">
        <v>4599</v>
      </c>
      <c r="AE6297" s="2">
        <v>45578</v>
      </c>
      <c r="AF6297" s="43" t="s">
        <v>87</v>
      </c>
      <c r="AG6297" s="7" t="s">
        <v>139</v>
      </c>
      <c r="AH6297" s="43" t="s">
        <v>3952</v>
      </c>
      <c r="AI6297" s="43" t="s">
        <v>3951</v>
      </c>
      <c r="AL6297" s="43">
        <v>10</v>
      </c>
      <c r="AN6297" s="46" t="s">
        <v>5240</v>
      </c>
      <c r="AO6297" s="5" t="s">
        <v>89</v>
      </c>
      <c r="AP6297" s="6" t="s">
        <v>4599</v>
      </c>
      <c r="AR6297" s="7" t="s">
        <v>90</v>
      </c>
      <c r="AT6297" s="4" t="str">
        <f>CONCATENATE(AU6297,", ",AV6297,", ",AW6297,", ",AX6297,", ",AY6297,", ",AZ6297,", ",BA6297)</f>
        <v>Europe, France, FR, Bretagne, Ille-et-Vilaine, Rennes, Campus Institut Agro Rennes</v>
      </c>
      <c r="AU6297" s="1" t="s">
        <v>91</v>
      </c>
      <c r="AV6297" s="1" t="s">
        <v>92</v>
      </c>
      <c r="AW6297" s="1" t="s">
        <v>93</v>
      </c>
      <c r="AX6297" s="1" t="s">
        <v>94</v>
      </c>
      <c r="AY6297" s="1" t="s">
        <v>95</v>
      </c>
      <c r="AZ6297" s="1" t="s">
        <v>96</v>
      </c>
      <c r="BA6297" s="1" t="s">
        <v>5242</v>
      </c>
      <c r="BC6297" s="43"/>
      <c r="BF6297" s="43" t="s">
        <v>4596</v>
      </c>
      <c r="BG6297" s="43" t="s">
        <v>93</v>
      </c>
      <c r="BH6297" s="7" t="s">
        <v>97</v>
      </c>
      <c r="BJ6297" s="7" t="s">
        <v>98</v>
      </c>
      <c r="BK6297" s="7" t="s">
        <v>99</v>
      </c>
      <c r="BL6297" s="7" t="s">
        <v>4597</v>
      </c>
      <c r="BM6297" s="7" t="s">
        <v>4598</v>
      </c>
      <c r="BU6297" s="43">
        <v>1</v>
      </c>
      <c r="BW6297" s="43" t="s">
        <v>103</v>
      </c>
    </row>
    <row r="6298" spans="3:75" x14ac:dyDescent="0.35">
      <c r="C6298" s="43" t="str">
        <f t="shared" si="98"/>
        <v>IARA:BDT-10:2024: 6297</v>
      </c>
      <c r="D6298" s="43">
        <v>6297</v>
      </c>
      <c r="E6298" s="43" t="s">
        <v>5326</v>
      </c>
      <c r="F6298" s="1" t="s">
        <v>73</v>
      </c>
      <c r="G6298" s="43" t="s">
        <v>5273</v>
      </c>
      <c r="H6298" s="2">
        <v>45578</v>
      </c>
      <c r="J6298" s="12">
        <v>2024</v>
      </c>
      <c r="K6298" s="12">
        <v>10</v>
      </c>
      <c r="L6298" s="12">
        <v>13</v>
      </c>
      <c r="P6298" s="12" t="s">
        <v>75</v>
      </c>
      <c r="Q6298" s="12" t="str">
        <f>CONCATENATE(X6298," ",Y6298)</f>
        <v>Phylloscopus collybita</v>
      </c>
      <c r="R6298" s="14" t="str">
        <f>CONCATENATE(S6298,", ",T6298,", ",U6298,", ",V6298,", ",W6298,", ",X6298,", ",Y6298)</f>
        <v>Animalia, Chordata, Aves, Passeriformes, Phylloscopidae, Phylloscopus, collybita</v>
      </c>
      <c r="S6298" s="6" t="s">
        <v>76</v>
      </c>
      <c r="T6298" s="6" t="s">
        <v>77</v>
      </c>
      <c r="U6298" s="6" t="s">
        <v>78</v>
      </c>
      <c r="V6298" s="12" t="s">
        <v>79</v>
      </c>
      <c r="W6298" s="12" t="s">
        <v>170</v>
      </c>
      <c r="X6298" s="12" t="s">
        <v>171</v>
      </c>
      <c r="Y6298" s="12" t="s">
        <v>172</v>
      </c>
      <c r="AA6298" s="12" t="s">
        <v>83</v>
      </c>
      <c r="AB6298" s="6" t="s">
        <v>173</v>
      </c>
      <c r="AC6298" s="12" t="s">
        <v>174</v>
      </c>
      <c r="AD6298" s="6" t="s">
        <v>4599</v>
      </c>
      <c r="AE6298" s="2">
        <v>45578</v>
      </c>
      <c r="AF6298" s="43" t="s">
        <v>87</v>
      </c>
      <c r="AG6298" s="7" t="s">
        <v>175</v>
      </c>
      <c r="AH6298" s="43" t="s">
        <v>3954</v>
      </c>
      <c r="AI6298" s="43" t="s">
        <v>3953</v>
      </c>
      <c r="AL6298" s="43">
        <v>10</v>
      </c>
      <c r="AN6298" s="46" t="s">
        <v>5240</v>
      </c>
      <c r="AO6298" s="5" t="s">
        <v>89</v>
      </c>
      <c r="AP6298" s="6" t="s">
        <v>4599</v>
      </c>
      <c r="AR6298" s="7" t="s">
        <v>90</v>
      </c>
      <c r="AT6298" s="4" t="str">
        <f>CONCATENATE(AU6298,", ",AV6298,", ",AW6298,", ",AX6298,", ",AY6298,", ",AZ6298,", ",BA6298)</f>
        <v>Europe, France, FR, Bretagne, Ille-et-Vilaine, Rennes, Campus Institut Agro Rennes</v>
      </c>
      <c r="AU6298" s="1" t="s">
        <v>91</v>
      </c>
      <c r="AV6298" s="1" t="s">
        <v>92</v>
      </c>
      <c r="AW6298" s="1" t="s">
        <v>93</v>
      </c>
      <c r="AX6298" s="1" t="s">
        <v>94</v>
      </c>
      <c r="AY6298" s="1" t="s">
        <v>95</v>
      </c>
      <c r="AZ6298" s="1" t="s">
        <v>96</v>
      </c>
      <c r="BA6298" s="1" t="s">
        <v>5242</v>
      </c>
      <c r="BC6298" s="43"/>
      <c r="BF6298" s="43" t="s">
        <v>4596</v>
      </c>
      <c r="BG6298" s="43" t="s">
        <v>93</v>
      </c>
      <c r="BH6298" s="7" t="s">
        <v>97</v>
      </c>
      <c r="BJ6298" s="7" t="s">
        <v>98</v>
      </c>
      <c r="BK6298" s="7" t="s">
        <v>99</v>
      </c>
      <c r="BL6298" s="7" t="s">
        <v>4597</v>
      </c>
      <c r="BM6298" s="7" t="s">
        <v>4598</v>
      </c>
      <c r="BU6298" s="43">
        <v>1</v>
      </c>
      <c r="BW6298" s="43" t="s">
        <v>103</v>
      </c>
    </row>
    <row r="6299" spans="3:75" x14ac:dyDescent="0.35">
      <c r="C6299" s="43" t="str">
        <f t="shared" si="98"/>
        <v>IARA:BDT-10:2024: 6298</v>
      </c>
      <c r="D6299" s="43">
        <v>6298</v>
      </c>
      <c r="E6299" s="43" t="s">
        <v>5326</v>
      </c>
      <c r="F6299" s="1" t="s">
        <v>73</v>
      </c>
      <c r="G6299" s="43" t="s">
        <v>5273</v>
      </c>
      <c r="H6299" s="2">
        <v>45578</v>
      </c>
      <c r="J6299" s="12">
        <v>2024</v>
      </c>
      <c r="K6299" s="12">
        <v>10</v>
      </c>
      <c r="L6299" s="12">
        <v>13</v>
      </c>
      <c r="P6299" s="12" t="s">
        <v>75</v>
      </c>
      <c r="Q6299" s="12" t="str">
        <f>CONCATENATE(X6299," ",Y6299)</f>
        <v>Picus viridis</v>
      </c>
      <c r="R6299" s="14" t="str">
        <f>CONCATENATE(S6299,", ",T6299,", ",U6299,", ",V6299,", ",W6299,", ",X6299,", ",Y6299)</f>
        <v>Animalia, Chordata, Aves, Piciformes, Picidae, Picus, viridis</v>
      </c>
      <c r="S6299" s="6" t="s">
        <v>76</v>
      </c>
      <c r="T6299" s="6" t="s">
        <v>77</v>
      </c>
      <c r="U6299" s="6" t="s">
        <v>78</v>
      </c>
      <c r="V6299" s="12" t="s">
        <v>149</v>
      </c>
      <c r="W6299" s="12" t="s">
        <v>150</v>
      </c>
      <c r="X6299" s="12" t="s">
        <v>151</v>
      </c>
      <c r="Y6299" s="12" t="s">
        <v>152</v>
      </c>
      <c r="AA6299" s="12" t="s">
        <v>83</v>
      </c>
      <c r="AB6299" s="6" t="s">
        <v>84</v>
      </c>
      <c r="AC6299" s="12" t="s">
        <v>153</v>
      </c>
      <c r="AD6299" s="6" t="s">
        <v>4599</v>
      </c>
      <c r="AE6299" s="2">
        <v>45578</v>
      </c>
      <c r="AF6299" s="43" t="s">
        <v>87</v>
      </c>
      <c r="AG6299" s="7" t="s">
        <v>154</v>
      </c>
      <c r="AH6299" s="43" t="s">
        <v>3956</v>
      </c>
      <c r="AI6299" s="43" t="s">
        <v>3955</v>
      </c>
      <c r="AL6299" s="43">
        <v>10</v>
      </c>
      <c r="AN6299" s="46" t="s">
        <v>5240</v>
      </c>
      <c r="AO6299" s="5" t="s">
        <v>89</v>
      </c>
      <c r="AP6299" s="6" t="s">
        <v>4599</v>
      </c>
      <c r="AR6299" s="7" t="s">
        <v>90</v>
      </c>
      <c r="AT6299" s="4" t="str">
        <f>CONCATENATE(AU6299,", ",AV6299,", ",AW6299,", ",AX6299,", ",AY6299,", ",AZ6299,", ",BA6299)</f>
        <v>Europe, France, FR, Bretagne, Ille-et-Vilaine, Rennes, Campus Institut Agro Rennes</v>
      </c>
      <c r="AU6299" s="1" t="s">
        <v>91</v>
      </c>
      <c r="AV6299" s="1" t="s">
        <v>92</v>
      </c>
      <c r="AW6299" s="1" t="s">
        <v>93</v>
      </c>
      <c r="AX6299" s="1" t="s">
        <v>94</v>
      </c>
      <c r="AY6299" s="1" t="s">
        <v>95</v>
      </c>
      <c r="AZ6299" s="1" t="s">
        <v>96</v>
      </c>
      <c r="BA6299" s="1" t="s">
        <v>5242</v>
      </c>
      <c r="BC6299" s="43"/>
      <c r="BF6299" s="43" t="s">
        <v>4596</v>
      </c>
      <c r="BG6299" s="43" t="s">
        <v>93</v>
      </c>
      <c r="BH6299" s="7" t="s">
        <v>97</v>
      </c>
      <c r="BJ6299" s="7" t="s">
        <v>98</v>
      </c>
      <c r="BK6299" s="7" t="s">
        <v>99</v>
      </c>
      <c r="BL6299" s="7" t="s">
        <v>4597</v>
      </c>
      <c r="BM6299" s="7" t="s">
        <v>4598</v>
      </c>
      <c r="BU6299" s="43">
        <v>1</v>
      </c>
      <c r="BW6299" s="43" t="s">
        <v>103</v>
      </c>
    </row>
    <row r="6300" spans="3:75" x14ac:dyDescent="0.35">
      <c r="C6300" s="43" t="str">
        <f t="shared" si="98"/>
        <v>IARA:BDT-10:2024: 6299</v>
      </c>
      <c r="D6300" s="43">
        <v>6299</v>
      </c>
      <c r="E6300" s="43" t="s">
        <v>5326</v>
      </c>
      <c r="F6300" s="1" t="s">
        <v>73</v>
      </c>
      <c r="G6300" s="43" t="s">
        <v>5273</v>
      </c>
      <c r="H6300" s="2">
        <v>45578</v>
      </c>
      <c r="J6300" s="12">
        <v>2024</v>
      </c>
      <c r="K6300" s="12">
        <v>10</v>
      </c>
      <c r="L6300" s="12">
        <v>13</v>
      </c>
      <c r="P6300" s="12" t="s">
        <v>75</v>
      </c>
      <c r="Q6300" s="12" t="str">
        <f>CONCATENATE(X6300," ",Y6300)</f>
        <v>Fringilla coelebs</v>
      </c>
      <c r="R6300" s="14" t="str">
        <f>CONCATENATE(S6300,", ",T6300,", ",U6300,", ",V6300,", ",W6300,", ",X6300,", ",Y6300)</f>
        <v>Animalia, Chordata, Aves, Passeriformes, Fringillidae, Fringilla, coelebs</v>
      </c>
      <c r="S6300" s="6" t="s">
        <v>76</v>
      </c>
      <c r="T6300" s="6" t="s">
        <v>77</v>
      </c>
      <c r="U6300" s="6" t="s">
        <v>78</v>
      </c>
      <c r="V6300" s="12" t="s">
        <v>79</v>
      </c>
      <c r="W6300" s="12" t="s">
        <v>165</v>
      </c>
      <c r="X6300" s="12" t="s">
        <v>166</v>
      </c>
      <c r="Y6300" s="12" t="s">
        <v>167</v>
      </c>
      <c r="AA6300" s="12" t="s">
        <v>83</v>
      </c>
      <c r="AB6300" s="6" t="s">
        <v>84</v>
      </c>
      <c r="AC6300" s="12" t="s">
        <v>168</v>
      </c>
      <c r="AD6300" s="6" t="s">
        <v>4599</v>
      </c>
      <c r="AE6300" s="2">
        <v>45578</v>
      </c>
      <c r="AF6300" s="43" t="s">
        <v>87</v>
      </c>
      <c r="AG6300" s="7" t="s">
        <v>169</v>
      </c>
      <c r="AH6300" s="43" t="s">
        <v>3958</v>
      </c>
      <c r="AI6300" s="43" t="s">
        <v>3957</v>
      </c>
      <c r="AL6300" s="43">
        <v>10</v>
      </c>
      <c r="AN6300" s="46" t="s">
        <v>5240</v>
      </c>
      <c r="AO6300" s="5" t="s">
        <v>89</v>
      </c>
      <c r="AP6300" s="6" t="s">
        <v>4599</v>
      </c>
      <c r="AR6300" s="7" t="s">
        <v>90</v>
      </c>
      <c r="AT6300" s="4" t="str">
        <f>CONCATENATE(AU6300,", ",AV6300,", ",AW6300,", ",AX6300,", ",AY6300,", ",AZ6300,", ",BA6300)</f>
        <v>Europe, France, FR, Bretagne, Ille-et-Vilaine, Rennes, Campus Institut Agro Rennes</v>
      </c>
      <c r="AU6300" s="1" t="s">
        <v>91</v>
      </c>
      <c r="AV6300" s="1" t="s">
        <v>92</v>
      </c>
      <c r="AW6300" s="1" t="s">
        <v>93</v>
      </c>
      <c r="AX6300" s="1" t="s">
        <v>94</v>
      </c>
      <c r="AY6300" s="1" t="s">
        <v>95</v>
      </c>
      <c r="AZ6300" s="1" t="s">
        <v>96</v>
      </c>
      <c r="BA6300" s="1" t="s">
        <v>5242</v>
      </c>
      <c r="BC6300" s="43"/>
      <c r="BF6300" s="43" t="s">
        <v>4596</v>
      </c>
      <c r="BG6300" s="43" t="s">
        <v>93</v>
      </c>
      <c r="BH6300" s="7" t="s">
        <v>97</v>
      </c>
      <c r="BJ6300" s="7" t="s">
        <v>98</v>
      </c>
      <c r="BK6300" s="7" t="s">
        <v>99</v>
      </c>
      <c r="BL6300" s="7" t="s">
        <v>4597</v>
      </c>
      <c r="BM6300" s="7" t="s">
        <v>4598</v>
      </c>
      <c r="BU6300" s="43">
        <v>1</v>
      </c>
      <c r="BW6300" s="43" t="s">
        <v>103</v>
      </c>
    </row>
    <row r="6301" spans="3:75" x14ac:dyDescent="0.35">
      <c r="C6301" s="43" t="str">
        <f t="shared" si="98"/>
        <v>IARA:BDT-10:2024: 6300</v>
      </c>
      <c r="D6301" s="43">
        <v>6300</v>
      </c>
      <c r="E6301" s="43" t="s">
        <v>5326</v>
      </c>
      <c r="F6301" s="1" t="s">
        <v>73</v>
      </c>
      <c r="G6301" s="43" t="s">
        <v>5273</v>
      </c>
      <c r="H6301" s="2">
        <v>45578</v>
      </c>
      <c r="J6301" s="12">
        <v>2024</v>
      </c>
      <c r="K6301" s="12">
        <v>10</v>
      </c>
      <c r="L6301" s="12">
        <v>13</v>
      </c>
      <c r="P6301" s="12" t="s">
        <v>75</v>
      </c>
      <c r="Q6301" s="12" t="str">
        <f>CONCATENATE(X6301," ",Y6301)</f>
        <v>Turdus merula</v>
      </c>
      <c r="R6301" s="14" t="str">
        <f>CONCATENATE(S6301,", ",T6301,", ",U6301,", ",V6301,", ",W6301,", ",X6301,", ",Y6301)</f>
        <v>Animalia, Chordata, Aves, Passeriformes, Turdidae, Turdus, merula</v>
      </c>
      <c r="S6301" s="6" t="s">
        <v>76</v>
      </c>
      <c r="T6301" s="6" t="s">
        <v>77</v>
      </c>
      <c r="U6301" s="6" t="s">
        <v>78</v>
      </c>
      <c r="V6301" s="17" t="s">
        <v>79</v>
      </c>
      <c r="W6301" s="17" t="s">
        <v>126</v>
      </c>
      <c r="X6301" s="17" t="s">
        <v>127</v>
      </c>
      <c r="Y6301" s="17" t="s">
        <v>132</v>
      </c>
      <c r="AA6301" s="12" t="s">
        <v>83</v>
      </c>
      <c r="AB6301" s="6" t="s">
        <v>84</v>
      </c>
      <c r="AC6301" s="12" t="s">
        <v>133</v>
      </c>
      <c r="AD6301" s="6" t="s">
        <v>4599</v>
      </c>
      <c r="AE6301" s="2">
        <v>45578</v>
      </c>
      <c r="AF6301" s="43" t="s">
        <v>87</v>
      </c>
      <c r="AG6301" s="7" t="s">
        <v>134</v>
      </c>
      <c r="AH6301" s="43" t="s">
        <v>3960</v>
      </c>
      <c r="AI6301" s="43" t="s">
        <v>3959</v>
      </c>
      <c r="AL6301" s="43">
        <v>10</v>
      </c>
      <c r="AN6301" s="46" t="s">
        <v>5240</v>
      </c>
      <c r="AO6301" s="5" t="s">
        <v>89</v>
      </c>
      <c r="AP6301" s="6" t="s">
        <v>4599</v>
      </c>
      <c r="AR6301" s="7" t="s">
        <v>90</v>
      </c>
      <c r="AT6301" s="4" t="str">
        <f>CONCATENATE(AU6301,", ",AV6301,", ",AW6301,", ",AX6301,", ",AY6301,", ",AZ6301,", ",BA6301)</f>
        <v>Europe, France, FR, Bretagne, Ille-et-Vilaine, Rennes, Campus Institut Agro Rennes</v>
      </c>
      <c r="AU6301" s="1" t="s">
        <v>91</v>
      </c>
      <c r="AV6301" s="1" t="s">
        <v>92</v>
      </c>
      <c r="AW6301" s="1" t="s">
        <v>93</v>
      </c>
      <c r="AX6301" s="1" t="s">
        <v>94</v>
      </c>
      <c r="AY6301" s="1" t="s">
        <v>95</v>
      </c>
      <c r="AZ6301" s="1" t="s">
        <v>96</v>
      </c>
      <c r="BA6301" s="1" t="s">
        <v>5242</v>
      </c>
      <c r="BC6301" s="43"/>
      <c r="BF6301" s="43" t="s">
        <v>4596</v>
      </c>
      <c r="BG6301" s="43" t="s">
        <v>93</v>
      </c>
      <c r="BH6301" s="7" t="s">
        <v>97</v>
      </c>
      <c r="BJ6301" s="7" t="s">
        <v>98</v>
      </c>
      <c r="BK6301" s="7" t="s">
        <v>99</v>
      </c>
      <c r="BL6301" s="7" t="s">
        <v>4597</v>
      </c>
      <c r="BM6301" s="7" t="s">
        <v>4598</v>
      </c>
      <c r="BU6301" s="43">
        <v>1</v>
      </c>
      <c r="BW6301" s="43" t="s">
        <v>103</v>
      </c>
    </row>
    <row r="6302" spans="3:75" x14ac:dyDescent="0.35">
      <c r="C6302" s="43" t="str">
        <f t="shared" si="98"/>
        <v>IARA:BDT-10:2024: 6301</v>
      </c>
      <c r="D6302" s="43">
        <v>6301</v>
      </c>
      <c r="E6302" s="43" t="s">
        <v>5326</v>
      </c>
      <c r="F6302" s="1" t="s">
        <v>73</v>
      </c>
      <c r="G6302" s="43" t="s">
        <v>5273</v>
      </c>
      <c r="H6302" s="2">
        <v>45578</v>
      </c>
      <c r="J6302" s="12">
        <v>2024</v>
      </c>
      <c r="K6302" s="12">
        <v>10</v>
      </c>
      <c r="L6302" s="12">
        <v>13</v>
      </c>
      <c r="P6302" s="12" t="s">
        <v>75</v>
      </c>
      <c r="Q6302" s="12" t="str">
        <f>CONCATENATE(X6302," ",Y6302)</f>
        <v>Cyanistes caeruleus</v>
      </c>
      <c r="R6302" s="14" t="str">
        <f>CONCATENATE(S6302,", ",T6302,", ",U6302,", ",V6302,", ",W6302,", ",X6302,", ",Y6302)</f>
        <v>Animalia, Chordata, Aves, Passeriformes, Paridae, Cyanistes, caeruleus</v>
      </c>
      <c r="S6302" s="6" t="s">
        <v>76</v>
      </c>
      <c r="T6302" s="6" t="s">
        <v>77</v>
      </c>
      <c r="U6302" s="6" t="s">
        <v>78</v>
      </c>
      <c r="V6302" s="6" t="s">
        <v>79</v>
      </c>
      <c r="W6302" s="6" t="s">
        <v>135</v>
      </c>
      <c r="X6302" s="6" t="s">
        <v>136</v>
      </c>
      <c r="Y6302" s="6" t="s">
        <v>137</v>
      </c>
      <c r="Z6302" s="6"/>
      <c r="AA6302" s="6" t="s">
        <v>83</v>
      </c>
      <c r="AB6302" s="6" t="s">
        <v>84</v>
      </c>
      <c r="AC6302" s="12" t="s">
        <v>138</v>
      </c>
      <c r="AD6302" s="6" t="s">
        <v>4599</v>
      </c>
      <c r="AE6302" s="2">
        <v>45578</v>
      </c>
      <c r="AF6302" s="43" t="s">
        <v>87</v>
      </c>
      <c r="AG6302" s="7" t="s">
        <v>139</v>
      </c>
      <c r="AH6302" s="43" t="s">
        <v>3960</v>
      </c>
      <c r="AI6302" s="43" t="s">
        <v>3959</v>
      </c>
      <c r="AL6302" s="43">
        <v>10</v>
      </c>
      <c r="AN6302" s="46" t="s">
        <v>5240</v>
      </c>
      <c r="AO6302" s="5" t="s">
        <v>89</v>
      </c>
      <c r="AP6302" s="6" t="s">
        <v>4599</v>
      </c>
      <c r="AR6302" s="7" t="s">
        <v>90</v>
      </c>
      <c r="AT6302" s="4" t="str">
        <f>CONCATENATE(AU6302,", ",AV6302,", ",AW6302,", ",AX6302,", ",AY6302,", ",AZ6302,", ",BA6302)</f>
        <v>Europe, France, FR, Bretagne, Ille-et-Vilaine, Rennes, Campus Institut Agro Rennes</v>
      </c>
      <c r="AU6302" s="1" t="s">
        <v>91</v>
      </c>
      <c r="AV6302" s="1" t="s">
        <v>92</v>
      </c>
      <c r="AW6302" s="1" t="s">
        <v>93</v>
      </c>
      <c r="AX6302" s="1" t="s">
        <v>94</v>
      </c>
      <c r="AY6302" s="1" t="s">
        <v>95</v>
      </c>
      <c r="AZ6302" s="1" t="s">
        <v>96</v>
      </c>
      <c r="BA6302" s="1" t="s">
        <v>5242</v>
      </c>
      <c r="BC6302" s="43"/>
      <c r="BF6302" s="43" t="s">
        <v>4596</v>
      </c>
      <c r="BG6302" s="43" t="s">
        <v>93</v>
      </c>
      <c r="BH6302" s="7" t="s">
        <v>97</v>
      </c>
      <c r="BJ6302" s="7" t="s">
        <v>98</v>
      </c>
      <c r="BK6302" s="7" t="s">
        <v>99</v>
      </c>
      <c r="BL6302" s="7" t="s">
        <v>4597</v>
      </c>
      <c r="BM6302" s="7" t="s">
        <v>4598</v>
      </c>
      <c r="BU6302" s="43">
        <v>1</v>
      </c>
      <c r="BW6302" s="43" t="s">
        <v>103</v>
      </c>
    </row>
    <row r="6303" spans="3:75" x14ac:dyDescent="0.35">
      <c r="C6303" s="43" t="str">
        <f t="shared" si="98"/>
        <v>IARA:BDT-10:2024: 6302</v>
      </c>
      <c r="D6303" s="43">
        <v>6302</v>
      </c>
      <c r="E6303" s="43" t="s">
        <v>5326</v>
      </c>
      <c r="F6303" s="1" t="s">
        <v>73</v>
      </c>
      <c r="G6303" s="43" t="s">
        <v>5273</v>
      </c>
      <c r="H6303" s="2">
        <v>45578</v>
      </c>
      <c r="J6303" s="12">
        <v>2024</v>
      </c>
      <c r="K6303" s="12">
        <v>10</v>
      </c>
      <c r="L6303" s="12">
        <v>13</v>
      </c>
      <c r="P6303" s="12" t="s">
        <v>75</v>
      </c>
      <c r="Q6303" s="12" t="str">
        <f>CONCATENATE(X6303," ",Y6303)</f>
        <v>Regulus regulus</v>
      </c>
      <c r="R6303" s="14" t="str">
        <f>CONCATENATE(S6303,", ",T6303,", ",U6303,", ",V6303,", ",W6303,", ",X6303,", ",Y6303)</f>
        <v>Animalia, Chordata, Aves, Passeriformes, Regulidae, Regulus, regulus</v>
      </c>
      <c r="S6303" s="6" t="s">
        <v>76</v>
      </c>
      <c r="T6303" s="6" t="s">
        <v>77</v>
      </c>
      <c r="U6303" s="6" t="s">
        <v>78</v>
      </c>
      <c r="V6303" s="6" t="s">
        <v>79</v>
      </c>
      <c r="W6303" s="6" t="s">
        <v>176</v>
      </c>
      <c r="X6303" s="6" t="s">
        <v>177</v>
      </c>
      <c r="Y6303" s="6" t="s">
        <v>4621</v>
      </c>
      <c r="Z6303" s="6"/>
      <c r="AA6303" s="6" t="s">
        <v>83</v>
      </c>
      <c r="AB6303" s="6" t="s">
        <v>84</v>
      </c>
      <c r="AC6303" s="12" t="s">
        <v>3961</v>
      </c>
      <c r="AD6303" s="6" t="s">
        <v>4599</v>
      </c>
      <c r="AE6303" s="2">
        <v>45578</v>
      </c>
      <c r="AF6303" s="43" t="s">
        <v>87</v>
      </c>
      <c r="AG6303" s="7" t="s">
        <v>4620</v>
      </c>
      <c r="AH6303" s="43" t="s">
        <v>3960</v>
      </c>
      <c r="AI6303" s="43" t="s">
        <v>3959</v>
      </c>
      <c r="AL6303" s="43">
        <v>10</v>
      </c>
      <c r="AN6303" s="46" t="s">
        <v>5240</v>
      </c>
      <c r="AO6303" s="5" t="s">
        <v>89</v>
      </c>
      <c r="AP6303" s="6" t="s">
        <v>4599</v>
      </c>
      <c r="AR6303" s="7" t="s">
        <v>90</v>
      </c>
      <c r="AT6303" s="4" t="str">
        <f>CONCATENATE(AU6303,", ",AV6303,", ",AW6303,", ",AX6303,", ",AY6303,", ",AZ6303,", ",BA6303)</f>
        <v>Europe, France, FR, Bretagne, Ille-et-Vilaine, Rennes, Campus Institut Agro Rennes</v>
      </c>
      <c r="AU6303" s="1" t="s">
        <v>91</v>
      </c>
      <c r="AV6303" s="1" t="s">
        <v>92</v>
      </c>
      <c r="AW6303" s="1" t="s">
        <v>93</v>
      </c>
      <c r="AX6303" s="1" t="s">
        <v>94</v>
      </c>
      <c r="AY6303" s="1" t="s">
        <v>95</v>
      </c>
      <c r="AZ6303" s="1" t="s">
        <v>96</v>
      </c>
      <c r="BA6303" s="1" t="s">
        <v>5242</v>
      </c>
      <c r="BC6303" s="43"/>
      <c r="BF6303" s="43" t="s">
        <v>4596</v>
      </c>
      <c r="BG6303" s="43" t="s">
        <v>93</v>
      </c>
      <c r="BH6303" s="7" t="s">
        <v>97</v>
      </c>
      <c r="BJ6303" s="7" t="s">
        <v>98</v>
      </c>
      <c r="BK6303" s="7" t="s">
        <v>99</v>
      </c>
      <c r="BL6303" s="7" t="s">
        <v>4597</v>
      </c>
      <c r="BM6303" s="7" t="s">
        <v>4598</v>
      </c>
      <c r="BU6303" s="43">
        <v>1</v>
      </c>
      <c r="BW6303" s="43" t="s">
        <v>103</v>
      </c>
    </row>
    <row r="6304" spans="3:75" x14ac:dyDescent="0.35">
      <c r="C6304" s="43" t="str">
        <f t="shared" si="98"/>
        <v>IARA:BDT-10:2024: 6303</v>
      </c>
      <c r="D6304" s="43">
        <v>6303</v>
      </c>
      <c r="E6304" s="43" t="s">
        <v>5326</v>
      </c>
      <c r="F6304" s="1" t="s">
        <v>73</v>
      </c>
      <c r="G6304" s="43" t="s">
        <v>5273</v>
      </c>
      <c r="H6304" s="2">
        <v>45578</v>
      </c>
      <c r="J6304" s="12">
        <v>2024</v>
      </c>
      <c r="K6304" s="12">
        <v>10</v>
      </c>
      <c r="L6304" s="12">
        <v>13</v>
      </c>
      <c r="P6304" s="12" t="s">
        <v>75</v>
      </c>
      <c r="Q6304" s="12" t="str">
        <f>CONCATENATE(X6304," ",Y6304)</f>
        <v>Cyanistes caeruleus</v>
      </c>
      <c r="R6304" s="14" t="str">
        <f>CONCATENATE(S6304,", ",T6304,", ",U6304,", ",V6304,", ",W6304,", ",X6304,", ",Y6304)</f>
        <v>Animalia, Chordata, Aves, Passeriformes, Paridae, Cyanistes, caeruleus</v>
      </c>
      <c r="S6304" s="6" t="s">
        <v>76</v>
      </c>
      <c r="T6304" s="6" t="s">
        <v>77</v>
      </c>
      <c r="U6304" s="6" t="s">
        <v>78</v>
      </c>
      <c r="V6304" s="6" t="s">
        <v>79</v>
      </c>
      <c r="W6304" s="6" t="s">
        <v>135</v>
      </c>
      <c r="X6304" s="6" t="s">
        <v>136</v>
      </c>
      <c r="Y6304" s="6" t="s">
        <v>137</v>
      </c>
      <c r="Z6304" s="6"/>
      <c r="AA6304" s="6" t="s">
        <v>83</v>
      </c>
      <c r="AB6304" s="6" t="s">
        <v>84</v>
      </c>
      <c r="AC6304" s="12" t="s">
        <v>138</v>
      </c>
      <c r="AD6304" s="6" t="s">
        <v>4599</v>
      </c>
      <c r="AE6304" s="2">
        <v>45578</v>
      </c>
      <c r="AF6304" s="43" t="s">
        <v>87</v>
      </c>
      <c r="AG6304" s="7" t="s">
        <v>139</v>
      </c>
      <c r="AH6304" s="43" t="s">
        <v>3963</v>
      </c>
      <c r="AI6304" s="43" t="s">
        <v>3962</v>
      </c>
      <c r="AL6304" s="43">
        <v>10</v>
      </c>
      <c r="AN6304" s="46" t="s">
        <v>5240</v>
      </c>
      <c r="AO6304" s="5" t="s">
        <v>89</v>
      </c>
      <c r="AP6304" s="6" t="s">
        <v>4599</v>
      </c>
      <c r="AR6304" s="7" t="s">
        <v>90</v>
      </c>
      <c r="AT6304" s="4" t="str">
        <f>CONCATENATE(AU6304,", ",AV6304,", ",AW6304,", ",AX6304,", ",AY6304,", ",AZ6304,", ",BA6304)</f>
        <v>Europe, France, FR, Bretagne, Ille-et-Vilaine, Rennes, Campus Institut Agro Rennes</v>
      </c>
      <c r="AU6304" s="1" t="s">
        <v>91</v>
      </c>
      <c r="AV6304" s="1" t="s">
        <v>92</v>
      </c>
      <c r="AW6304" s="1" t="s">
        <v>93</v>
      </c>
      <c r="AX6304" s="1" t="s">
        <v>94</v>
      </c>
      <c r="AY6304" s="1" t="s">
        <v>95</v>
      </c>
      <c r="AZ6304" s="1" t="s">
        <v>96</v>
      </c>
      <c r="BA6304" s="1" t="s">
        <v>5242</v>
      </c>
      <c r="BC6304" s="43"/>
      <c r="BF6304" s="43" t="s">
        <v>4596</v>
      </c>
      <c r="BG6304" s="43" t="s">
        <v>93</v>
      </c>
      <c r="BH6304" s="7" t="s">
        <v>97</v>
      </c>
      <c r="BJ6304" s="7" t="s">
        <v>98</v>
      </c>
      <c r="BK6304" s="7" t="s">
        <v>99</v>
      </c>
      <c r="BL6304" s="7" t="s">
        <v>4597</v>
      </c>
      <c r="BM6304" s="7" t="s">
        <v>4598</v>
      </c>
      <c r="BU6304" s="43">
        <v>1</v>
      </c>
      <c r="BW6304" s="43" t="s">
        <v>103</v>
      </c>
    </row>
    <row r="6305" spans="3:75" x14ac:dyDescent="0.35">
      <c r="C6305" s="43" t="str">
        <f t="shared" si="98"/>
        <v>IARA:BDT-10:2024: 6304</v>
      </c>
      <c r="D6305" s="43">
        <v>6304</v>
      </c>
      <c r="E6305" s="43" t="s">
        <v>5326</v>
      </c>
      <c r="F6305" s="1" t="s">
        <v>73</v>
      </c>
      <c r="G6305" s="43" t="s">
        <v>5273</v>
      </c>
      <c r="H6305" s="2">
        <v>45578</v>
      </c>
      <c r="J6305" s="12">
        <v>2024</v>
      </c>
      <c r="K6305" s="12">
        <v>10</v>
      </c>
      <c r="L6305" s="12">
        <v>13</v>
      </c>
      <c r="P6305" s="12" t="s">
        <v>75</v>
      </c>
      <c r="Q6305" s="12" t="str">
        <f>CONCATENATE(X6305," ",Y6305)</f>
        <v>Certhia brachydactyla</v>
      </c>
      <c r="R6305" s="14" t="str">
        <f>CONCATENATE(S6305,", ",T6305,", ",U6305,", ",V6305,", ",W6305,", ",X6305,", ",Y6305)</f>
        <v>Animalia, Chordata, Aves, Passeriformes, Certhiidae, Certhia, brachydactyla</v>
      </c>
      <c r="S6305" s="6" t="s">
        <v>76</v>
      </c>
      <c r="T6305" s="6" t="s">
        <v>77</v>
      </c>
      <c r="U6305" s="6" t="s">
        <v>78</v>
      </c>
      <c r="V6305" s="6" t="s">
        <v>79</v>
      </c>
      <c r="W6305" s="6" t="s">
        <v>322</v>
      </c>
      <c r="X6305" s="6" t="s">
        <v>323</v>
      </c>
      <c r="Y6305" s="6" t="s">
        <v>324</v>
      </c>
      <c r="Z6305" s="6"/>
      <c r="AA6305" s="6" t="s">
        <v>83</v>
      </c>
      <c r="AB6305" s="6" t="s">
        <v>325</v>
      </c>
      <c r="AC6305" s="12" t="s">
        <v>274</v>
      </c>
      <c r="AD6305" s="6" t="s">
        <v>4599</v>
      </c>
      <c r="AE6305" s="2">
        <v>45578</v>
      </c>
      <c r="AF6305" s="43" t="s">
        <v>87</v>
      </c>
      <c r="AG6305" s="7" t="s">
        <v>321</v>
      </c>
      <c r="AH6305" s="43" t="s">
        <v>3965</v>
      </c>
      <c r="AI6305" s="43" t="s">
        <v>3964</v>
      </c>
      <c r="AL6305" s="43">
        <v>10</v>
      </c>
      <c r="AN6305" s="46" t="s">
        <v>5240</v>
      </c>
      <c r="AO6305" s="5" t="s">
        <v>89</v>
      </c>
      <c r="AP6305" s="6" t="s">
        <v>4599</v>
      </c>
      <c r="AR6305" s="7" t="s">
        <v>90</v>
      </c>
      <c r="AT6305" s="4" t="str">
        <f>CONCATENATE(AU6305,", ",AV6305,", ",AW6305,", ",AX6305,", ",AY6305,", ",AZ6305,", ",BA6305)</f>
        <v>Europe, France, FR, Bretagne, Ille-et-Vilaine, Rennes, Campus Institut Agro Rennes</v>
      </c>
      <c r="AU6305" s="1" t="s">
        <v>91</v>
      </c>
      <c r="AV6305" s="1" t="s">
        <v>92</v>
      </c>
      <c r="AW6305" s="1" t="s">
        <v>93</v>
      </c>
      <c r="AX6305" s="1" t="s">
        <v>94</v>
      </c>
      <c r="AY6305" s="1" t="s">
        <v>95</v>
      </c>
      <c r="AZ6305" s="1" t="s">
        <v>96</v>
      </c>
      <c r="BA6305" s="1" t="s">
        <v>5242</v>
      </c>
      <c r="BC6305" s="43"/>
      <c r="BF6305" s="43" t="s">
        <v>4596</v>
      </c>
      <c r="BG6305" s="43" t="s">
        <v>93</v>
      </c>
      <c r="BH6305" s="7" t="s">
        <v>97</v>
      </c>
      <c r="BJ6305" s="7" t="s">
        <v>98</v>
      </c>
      <c r="BK6305" s="7" t="s">
        <v>99</v>
      </c>
      <c r="BL6305" s="7" t="s">
        <v>4597</v>
      </c>
      <c r="BM6305" s="7" t="s">
        <v>4598</v>
      </c>
      <c r="BU6305" s="43">
        <v>1</v>
      </c>
      <c r="BW6305" s="43" t="s">
        <v>103</v>
      </c>
    </row>
    <row r="6306" spans="3:75" x14ac:dyDescent="0.35">
      <c r="C6306" s="43" t="str">
        <f t="shared" si="98"/>
        <v>IARA:BDT-10:2024: 6305</v>
      </c>
      <c r="D6306" s="43">
        <v>6305</v>
      </c>
      <c r="E6306" s="43" t="s">
        <v>5326</v>
      </c>
      <c r="F6306" s="1" t="s">
        <v>73</v>
      </c>
      <c r="G6306" s="43" t="s">
        <v>5273</v>
      </c>
      <c r="H6306" s="2">
        <v>45578</v>
      </c>
      <c r="J6306" s="12">
        <v>2024</v>
      </c>
      <c r="K6306" s="12">
        <v>10</v>
      </c>
      <c r="L6306" s="12">
        <v>13</v>
      </c>
      <c r="P6306" s="12" t="s">
        <v>75</v>
      </c>
      <c r="Q6306" s="12" t="str">
        <f>CONCATENATE(X6306," ",Y6306)</f>
        <v>Prunella modularis</v>
      </c>
      <c r="R6306" s="14" t="str">
        <f>CONCATENATE(S6306,", ",T6306,", ",U6306,", ",V6306,", ",W6306,", ",X6306,", ",Y6306)</f>
        <v>Animalia, Chordata, Aves, Passeriformes, Prunellidae, Prunella, modularis</v>
      </c>
      <c r="S6306" s="6" t="s">
        <v>76</v>
      </c>
      <c r="T6306" s="6" t="s">
        <v>77</v>
      </c>
      <c r="U6306" s="6" t="s">
        <v>78</v>
      </c>
      <c r="V6306" s="6" t="s">
        <v>79</v>
      </c>
      <c r="W6306" s="6" t="s">
        <v>80</v>
      </c>
      <c r="X6306" s="6" t="s">
        <v>81</v>
      </c>
      <c r="Y6306" s="6" t="s">
        <v>82</v>
      </c>
      <c r="Z6306" s="6"/>
      <c r="AA6306" s="6" t="s">
        <v>83</v>
      </c>
      <c r="AB6306" s="6" t="s">
        <v>84</v>
      </c>
      <c r="AC6306" s="12" t="s">
        <v>85</v>
      </c>
      <c r="AD6306" s="6" t="s">
        <v>4599</v>
      </c>
      <c r="AE6306" s="2">
        <v>45578</v>
      </c>
      <c r="AF6306" s="43" t="s">
        <v>87</v>
      </c>
      <c r="AG6306" s="7" t="s">
        <v>88</v>
      </c>
      <c r="AH6306" s="43" t="s">
        <v>3967</v>
      </c>
      <c r="AI6306" s="43" t="s">
        <v>3966</v>
      </c>
      <c r="AL6306" s="43">
        <v>10</v>
      </c>
      <c r="AN6306" s="46" t="s">
        <v>5240</v>
      </c>
      <c r="AO6306" s="5" t="s">
        <v>89</v>
      </c>
      <c r="AP6306" s="6" t="s">
        <v>4599</v>
      </c>
      <c r="AR6306" s="7" t="s">
        <v>90</v>
      </c>
      <c r="AT6306" s="4" t="str">
        <f>CONCATENATE(AU6306,", ",AV6306,", ",AW6306,", ",AX6306,", ",AY6306,", ",AZ6306,", ",BA6306)</f>
        <v>Europe, France, FR, Bretagne, Ille-et-Vilaine, Rennes, Campus Institut Agro Rennes</v>
      </c>
      <c r="AU6306" s="1" t="s">
        <v>91</v>
      </c>
      <c r="AV6306" s="1" t="s">
        <v>92</v>
      </c>
      <c r="AW6306" s="1" t="s">
        <v>93</v>
      </c>
      <c r="AX6306" s="1" t="s">
        <v>94</v>
      </c>
      <c r="AY6306" s="1" t="s">
        <v>95</v>
      </c>
      <c r="AZ6306" s="1" t="s">
        <v>96</v>
      </c>
      <c r="BA6306" s="1" t="s">
        <v>5242</v>
      </c>
      <c r="BC6306" s="43"/>
      <c r="BF6306" s="43" t="s">
        <v>4596</v>
      </c>
      <c r="BG6306" s="43" t="s">
        <v>93</v>
      </c>
      <c r="BH6306" s="7" t="s">
        <v>97</v>
      </c>
      <c r="BJ6306" s="7" t="s">
        <v>98</v>
      </c>
      <c r="BK6306" s="7" t="s">
        <v>99</v>
      </c>
      <c r="BL6306" s="7" t="s">
        <v>4597</v>
      </c>
      <c r="BM6306" s="7" t="s">
        <v>4598</v>
      </c>
      <c r="BU6306" s="43">
        <v>1</v>
      </c>
      <c r="BW6306" s="43" t="s">
        <v>103</v>
      </c>
    </row>
    <row r="6307" spans="3:75" x14ac:dyDescent="0.35">
      <c r="C6307" s="43" t="str">
        <f t="shared" si="98"/>
        <v>IARA:BDT-10:2024: 6306</v>
      </c>
      <c r="D6307" s="43">
        <v>6306</v>
      </c>
      <c r="E6307" s="43" t="s">
        <v>5326</v>
      </c>
      <c r="F6307" s="1" t="s">
        <v>73</v>
      </c>
      <c r="G6307" s="43" t="s">
        <v>5273</v>
      </c>
      <c r="H6307" s="2">
        <v>45578</v>
      </c>
      <c r="J6307" s="12">
        <v>2024</v>
      </c>
      <c r="K6307" s="12">
        <v>10</v>
      </c>
      <c r="L6307" s="12">
        <v>13</v>
      </c>
      <c r="P6307" s="12" t="s">
        <v>75</v>
      </c>
      <c r="Q6307" s="12" t="str">
        <f>CONCATENATE(X6307," ",Y6307)</f>
        <v>Turdus merula</v>
      </c>
      <c r="R6307" s="14" t="str">
        <f>CONCATENATE(S6307,", ",T6307,", ",U6307,", ",V6307,", ",W6307,", ",X6307,", ",Y6307)</f>
        <v>Animalia, Chordata, Aves, Passeriformes, Turdidae, Turdus, merula</v>
      </c>
      <c r="S6307" s="6" t="s">
        <v>76</v>
      </c>
      <c r="T6307" s="6" t="s">
        <v>77</v>
      </c>
      <c r="U6307" s="6" t="s">
        <v>78</v>
      </c>
      <c r="V6307" s="19" t="s">
        <v>79</v>
      </c>
      <c r="W6307" s="19" t="s">
        <v>126</v>
      </c>
      <c r="X6307" s="19" t="s">
        <v>127</v>
      </c>
      <c r="Y6307" s="19" t="s">
        <v>132</v>
      </c>
      <c r="Z6307" s="6"/>
      <c r="AA6307" s="6" t="s">
        <v>83</v>
      </c>
      <c r="AB6307" s="6" t="s">
        <v>84</v>
      </c>
      <c r="AC6307" s="12" t="s">
        <v>133</v>
      </c>
      <c r="AD6307" s="6" t="s">
        <v>4599</v>
      </c>
      <c r="AE6307" s="2">
        <v>45578</v>
      </c>
      <c r="AF6307" s="43" t="s">
        <v>87</v>
      </c>
      <c r="AG6307" s="7" t="s">
        <v>134</v>
      </c>
      <c r="AH6307" s="43" t="s">
        <v>3969</v>
      </c>
      <c r="AI6307" s="43" t="s">
        <v>3968</v>
      </c>
      <c r="AL6307" s="43">
        <v>10</v>
      </c>
      <c r="AN6307" s="46" t="s">
        <v>5240</v>
      </c>
      <c r="AO6307" s="5" t="s">
        <v>89</v>
      </c>
      <c r="AP6307" s="6" t="s">
        <v>4599</v>
      </c>
      <c r="AR6307" s="7" t="s">
        <v>90</v>
      </c>
      <c r="AT6307" s="4" t="str">
        <f>CONCATENATE(AU6307,", ",AV6307,", ",AW6307,", ",AX6307,", ",AY6307,", ",AZ6307,", ",BA6307)</f>
        <v>Europe, France, FR, Bretagne, Ille-et-Vilaine, Rennes, Campus Institut Agro Rennes</v>
      </c>
      <c r="AU6307" s="1" t="s">
        <v>91</v>
      </c>
      <c r="AV6307" s="1" t="s">
        <v>92</v>
      </c>
      <c r="AW6307" s="1" t="s">
        <v>93</v>
      </c>
      <c r="AX6307" s="1" t="s">
        <v>94</v>
      </c>
      <c r="AY6307" s="1" t="s">
        <v>95</v>
      </c>
      <c r="AZ6307" s="1" t="s">
        <v>96</v>
      </c>
      <c r="BA6307" s="1" t="s">
        <v>5242</v>
      </c>
      <c r="BC6307" s="43"/>
      <c r="BF6307" s="43" t="s">
        <v>4596</v>
      </c>
      <c r="BG6307" s="43" t="s">
        <v>93</v>
      </c>
      <c r="BH6307" s="7" t="s">
        <v>97</v>
      </c>
      <c r="BJ6307" s="7" t="s">
        <v>98</v>
      </c>
      <c r="BK6307" s="7" t="s">
        <v>99</v>
      </c>
      <c r="BL6307" s="7" t="s">
        <v>4597</v>
      </c>
      <c r="BM6307" s="7" t="s">
        <v>4598</v>
      </c>
      <c r="BU6307" s="43">
        <v>1</v>
      </c>
      <c r="BW6307" s="43" t="s">
        <v>103</v>
      </c>
    </row>
    <row r="6308" spans="3:75" x14ac:dyDescent="0.35">
      <c r="C6308" s="43" t="str">
        <f t="shared" si="98"/>
        <v>IARA:BDT-10:2024: 6307</v>
      </c>
      <c r="D6308" s="43">
        <v>6307</v>
      </c>
      <c r="E6308" s="43" t="s">
        <v>5326</v>
      </c>
      <c r="F6308" s="1" t="s">
        <v>73</v>
      </c>
      <c r="G6308" s="43" t="s">
        <v>5273</v>
      </c>
      <c r="H6308" s="2">
        <v>45578</v>
      </c>
      <c r="J6308" s="12">
        <v>2024</v>
      </c>
      <c r="K6308" s="12">
        <v>10</v>
      </c>
      <c r="L6308" s="12">
        <v>13</v>
      </c>
      <c r="P6308" s="12" t="s">
        <v>75</v>
      </c>
      <c r="Q6308" s="12" t="str">
        <f>CONCATENATE(X6308," ",Y6308)</f>
        <v>Parus major</v>
      </c>
      <c r="R6308" s="14" t="str">
        <f>CONCATENATE(S6308,", ",T6308,", ",U6308,", ",V6308,", ",W6308,", ",X6308,", ",Y6308)</f>
        <v>Animalia, Chordata, Aves, Passeriformes, Paridae, Parus, major</v>
      </c>
      <c r="S6308" s="6" t="s">
        <v>76</v>
      </c>
      <c r="T6308" s="6" t="s">
        <v>77</v>
      </c>
      <c r="U6308" s="6" t="s">
        <v>78</v>
      </c>
      <c r="V6308" s="6" t="s">
        <v>79</v>
      </c>
      <c r="W6308" s="6" t="s">
        <v>135</v>
      </c>
      <c r="X6308" s="6" t="s">
        <v>140</v>
      </c>
      <c r="Y6308" s="6" t="s">
        <v>141</v>
      </c>
      <c r="Z6308" s="6"/>
      <c r="AA6308" s="6" t="s">
        <v>83</v>
      </c>
      <c r="AB6308" s="6" t="s">
        <v>84</v>
      </c>
      <c r="AC6308" s="12" t="s">
        <v>142</v>
      </c>
      <c r="AD6308" s="6" t="s">
        <v>4599</v>
      </c>
      <c r="AE6308" s="2">
        <v>45578</v>
      </c>
      <c r="AF6308" s="43" t="s">
        <v>87</v>
      </c>
      <c r="AG6308" s="7" t="s">
        <v>143</v>
      </c>
      <c r="AH6308" s="43" t="s">
        <v>3971</v>
      </c>
      <c r="AI6308" s="43" t="s">
        <v>3970</v>
      </c>
      <c r="AL6308" s="43">
        <v>10</v>
      </c>
      <c r="AN6308" s="46" t="s">
        <v>5240</v>
      </c>
      <c r="AO6308" s="5" t="s">
        <v>89</v>
      </c>
      <c r="AP6308" s="6" t="s">
        <v>4599</v>
      </c>
      <c r="AR6308" s="7" t="s">
        <v>90</v>
      </c>
      <c r="AT6308" s="4" t="str">
        <f>CONCATENATE(AU6308,", ",AV6308,", ",AW6308,", ",AX6308,", ",AY6308,", ",AZ6308,", ",BA6308)</f>
        <v>Europe, France, FR, Bretagne, Ille-et-Vilaine, Rennes, Campus Institut Agro Rennes</v>
      </c>
      <c r="AU6308" s="1" t="s">
        <v>91</v>
      </c>
      <c r="AV6308" s="1" t="s">
        <v>92</v>
      </c>
      <c r="AW6308" s="1" t="s">
        <v>93</v>
      </c>
      <c r="AX6308" s="1" t="s">
        <v>94</v>
      </c>
      <c r="AY6308" s="1" t="s">
        <v>95</v>
      </c>
      <c r="AZ6308" s="1" t="s">
        <v>96</v>
      </c>
      <c r="BA6308" s="1" t="s">
        <v>5242</v>
      </c>
      <c r="BC6308" s="43"/>
      <c r="BF6308" s="43" t="s">
        <v>4596</v>
      </c>
      <c r="BG6308" s="43" t="s">
        <v>93</v>
      </c>
      <c r="BH6308" s="7" t="s">
        <v>97</v>
      </c>
      <c r="BJ6308" s="7" t="s">
        <v>98</v>
      </c>
      <c r="BK6308" s="7" t="s">
        <v>99</v>
      </c>
      <c r="BL6308" s="7" t="s">
        <v>4597</v>
      </c>
      <c r="BM6308" s="7" t="s">
        <v>4598</v>
      </c>
      <c r="BU6308" s="43">
        <v>1</v>
      </c>
      <c r="BW6308" s="43" t="s">
        <v>103</v>
      </c>
    </row>
    <row r="6309" spans="3:75" x14ac:dyDescent="0.35">
      <c r="C6309" s="43" t="str">
        <f t="shared" si="98"/>
        <v>IARA:BDT-10:2024: 6308</v>
      </c>
      <c r="D6309" s="43">
        <v>6308</v>
      </c>
      <c r="E6309" s="43" t="s">
        <v>5326</v>
      </c>
      <c r="F6309" s="1" t="s">
        <v>73</v>
      </c>
      <c r="G6309" s="43" t="s">
        <v>5273</v>
      </c>
      <c r="H6309" s="2">
        <v>45578</v>
      </c>
      <c r="J6309" s="12">
        <v>2024</v>
      </c>
      <c r="K6309" s="12">
        <v>10</v>
      </c>
      <c r="L6309" s="12">
        <v>13</v>
      </c>
      <c r="P6309" s="12" t="s">
        <v>75</v>
      </c>
      <c r="Q6309" s="12" t="str">
        <f>CONCATENATE(X6309," ",Y6309)</f>
        <v>Phylloscopus collybita</v>
      </c>
      <c r="R6309" s="14" t="str">
        <f>CONCATENATE(S6309,", ",T6309,", ",U6309,", ",V6309,", ",W6309,", ",X6309,", ",Y6309)</f>
        <v>Animalia, Chordata, Aves, Passeriformes, Phylloscopidae, Phylloscopus, collybita</v>
      </c>
      <c r="S6309" s="6" t="s">
        <v>76</v>
      </c>
      <c r="T6309" s="6" t="s">
        <v>77</v>
      </c>
      <c r="U6309" s="6" t="s">
        <v>78</v>
      </c>
      <c r="V6309" s="6" t="s">
        <v>79</v>
      </c>
      <c r="W6309" s="6" t="s">
        <v>170</v>
      </c>
      <c r="X6309" s="6" t="s">
        <v>171</v>
      </c>
      <c r="Y6309" s="6" t="s">
        <v>172</v>
      </c>
      <c r="Z6309" s="6"/>
      <c r="AA6309" s="6" t="s">
        <v>83</v>
      </c>
      <c r="AB6309" s="6" t="s">
        <v>173</v>
      </c>
      <c r="AC6309" s="12" t="s">
        <v>174</v>
      </c>
      <c r="AD6309" s="6" t="s">
        <v>4599</v>
      </c>
      <c r="AE6309" s="2">
        <v>45578</v>
      </c>
      <c r="AF6309" s="43" t="s">
        <v>87</v>
      </c>
      <c r="AG6309" s="7" t="s">
        <v>175</v>
      </c>
      <c r="AH6309" s="43" t="s">
        <v>3973</v>
      </c>
      <c r="AI6309" s="43" t="s">
        <v>3972</v>
      </c>
      <c r="AL6309" s="43">
        <v>10</v>
      </c>
      <c r="AN6309" s="46" t="s">
        <v>5240</v>
      </c>
      <c r="AO6309" s="5" t="s">
        <v>89</v>
      </c>
      <c r="AP6309" s="6" t="s">
        <v>4599</v>
      </c>
      <c r="AR6309" s="7" t="s">
        <v>90</v>
      </c>
      <c r="AT6309" s="4" t="str">
        <f>CONCATENATE(AU6309,", ",AV6309,", ",AW6309,", ",AX6309,", ",AY6309,", ",AZ6309,", ",BA6309)</f>
        <v>Europe, France, FR, Bretagne, Ille-et-Vilaine, Rennes, Campus Institut Agro Rennes</v>
      </c>
      <c r="AU6309" s="1" t="s">
        <v>91</v>
      </c>
      <c r="AV6309" s="1" t="s">
        <v>92</v>
      </c>
      <c r="AW6309" s="1" t="s">
        <v>93</v>
      </c>
      <c r="AX6309" s="1" t="s">
        <v>94</v>
      </c>
      <c r="AY6309" s="1" t="s">
        <v>95</v>
      </c>
      <c r="AZ6309" s="1" t="s">
        <v>96</v>
      </c>
      <c r="BA6309" s="1" t="s">
        <v>5242</v>
      </c>
      <c r="BC6309" s="43"/>
      <c r="BF6309" s="43" t="s">
        <v>4596</v>
      </c>
      <c r="BG6309" s="43" t="s">
        <v>93</v>
      </c>
      <c r="BH6309" s="7" t="s">
        <v>97</v>
      </c>
      <c r="BJ6309" s="7" t="s">
        <v>98</v>
      </c>
      <c r="BK6309" s="7" t="s">
        <v>99</v>
      </c>
      <c r="BL6309" s="7" t="s">
        <v>4597</v>
      </c>
      <c r="BM6309" s="7" t="s">
        <v>4598</v>
      </c>
      <c r="BU6309" s="43">
        <v>1</v>
      </c>
      <c r="BW6309" s="43" t="s">
        <v>103</v>
      </c>
    </row>
    <row r="6310" spans="3:75" x14ac:dyDescent="0.35">
      <c r="C6310" s="43" t="str">
        <f t="shared" si="98"/>
        <v>IARA:BDT-10:2024: 6309</v>
      </c>
      <c r="D6310" s="43">
        <v>6309</v>
      </c>
      <c r="E6310" s="43" t="s">
        <v>5326</v>
      </c>
      <c r="F6310" s="1" t="s">
        <v>73</v>
      </c>
      <c r="G6310" s="43" t="s">
        <v>5273</v>
      </c>
      <c r="H6310" s="2">
        <v>45578</v>
      </c>
      <c r="J6310" s="12">
        <v>2024</v>
      </c>
      <c r="K6310" s="12">
        <v>10</v>
      </c>
      <c r="L6310" s="12">
        <v>13</v>
      </c>
      <c r="P6310" s="12" t="s">
        <v>75</v>
      </c>
      <c r="Q6310" s="12" t="str">
        <f>CONCATENATE(X6310," ",Y6310)</f>
        <v>Certhia brachydactyla</v>
      </c>
      <c r="R6310" s="14" t="str">
        <f>CONCATENATE(S6310,", ",T6310,", ",U6310,", ",V6310,", ",W6310,", ",X6310,", ",Y6310)</f>
        <v>Animalia, Chordata, Aves, Passeriformes, Certhiidae, Certhia, brachydactyla</v>
      </c>
      <c r="S6310" s="6" t="s">
        <v>76</v>
      </c>
      <c r="T6310" s="6" t="s">
        <v>77</v>
      </c>
      <c r="U6310" s="6" t="s">
        <v>78</v>
      </c>
      <c r="V6310" s="6" t="s">
        <v>79</v>
      </c>
      <c r="W6310" s="6" t="s">
        <v>322</v>
      </c>
      <c r="X6310" s="6" t="s">
        <v>323</v>
      </c>
      <c r="Y6310" s="6" t="s">
        <v>324</v>
      </c>
      <c r="Z6310" s="6"/>
      <c r="AA6310" s="6" t="s">
        <v>83</v>
      </c>
      <c r="AB6310" s="6" t="s">
        <v>325</v>
      </c>
      <c r="AC6310" s="12" t="s">
        <v>274</v>
      </c>
      <c r="AD6310" s="6" t="s">
        <v>4599</v>
      </c>
      <c r="AE6310" s="2">
        <v>45578</v>
      </c>
      <c r="AF6310" s="43" t="s">
        <v>87</v>
      </c>
      <c r="AG6310" s="7" t="s">
        <v>321</v>
      </c>
      <c r="AH6310" s="43" t="s">
        <v>3975</v>
      </c>
      <c r="AI6310" s="43" t="s">
        <v>3974</v>
      </c>
      <c r="AL6310" s="43">
        <v>10</v>
      </c>
      <c r="AN6310" s="46" t="s">
        <v>5240</v>
      </c>
      <c r="AO6310" s="5" t="s">
        <v>89</v>
      </c>
      <c r="AP6310" s="6" t="s">
        <v>4599</v>
      </c>
      <c r="AR6310" s="7" t="s">
        <v>90</v>
      </c>
      <c r="AT6310" s="4" t="str">
        <f>CONCATENATE(AU6310,", ",AV6310,", ",AW6310,", ",AX6310,", ",AY6310,", ",AZ6310,", ",BA6310)</f>
        <v>Europe, France, FR, Bretagne, Ille-et-Vilaine, Rennes, Campus Institut Agro Rennes</v>
      </c>
      <c r="AU6310" s="1" t="s">
        <v>91</v>
      </c>
      <c r="AV6310" s="1" t="s">
        <v>92</v>
      </c>
      <c r="AW6310" s="1" t="s">
        <v>93</v>
      </c>
      <c r="AX6310" s="1" t="s">
        <v>94</v>
      </c>
      <c r="AY6310" s="1" t="s">
        <v>95</v>
      </c>
      <c r="AZ6310" s="1" t="s">
        <v>96</v>
      </c>
      <c r="BA6310" s="1" t="s">
        <v>5242</v>
      </c>
      <c r="BC6310" s="43"/>
      <c r="BF6310" s="43" t="s">
        <v>4596</v>
      </c>
      <c r="BG6310" s="43" t="s">
        <v>93</v>
      </c>
      <c r="BH6310" s="7" t="s">
        <v>97</v>
      </c>
      <c r="BJ6310" s="7" t="s">
        <v>98</v>
      </c>
      <c r="BK6310" s="7" t="s">
        <v>99</v>
      </c>
      <c r="BL6310" s="7" t="s">
        <v>4597</v>
      </c>
      <c r="BM6310" s="7" t="s">
        <v>4598</v>
      </c>
      <c r="BU6310" s="43">
        <v>1</v>
      </c>
      <c r="BW6310" s="43" t="s">
        <v>103</v>
      </c>
    </row>
    <row r="6311" spans="3:75" x14ac:dyDescent="0.35">
      <c r="C6311" s="43" t="str">
        <f t="shared" si="98"/>
        <v>IARA:BDT-10:2024: 6310</v>
      </c>
      <c r="D6311" s="43">
        <v>6310</v>
      </c>
      <c r="E6311" s="43" t="s">
        <v>5326</v>
      </c>
      <c r="F6311" s="1" t="s">
        <v>73</v>
      </c>
      <c r="G6311" s="43" t="s">
        <v>5273</v>
      </c>
      <c r="H6311" s="2">
        <v>45578</v>
      </c>
      <c r="J6311" s="12">
        <v>2024</v>
      </c>
      <c r="K6311" s="12">
        <v>10</v>
      </c>
      <c r="L6311" s="12">
        <v>13</v>
      </c>
      <c r="P6311" s="12" t="s">
        <v>75</v>
      </c>
      <c r="Q6311" s="12" t="str">
        <f>CONCATENATE(X6311," ",Y6311)</f>
        <v>Carduelis carduelis</v>
      </c>
      <c r="R6311" s="14" t="str">
        <f>CONCATENATE(S6311,", ",T6311,", ",U6311,", ",V6311,", ",W6311,", ",X6311,", ",Y6311)</f>
        <v>Animalia, Chordata, Aves, Passeriformes, Fringillidae, Carduelis, carduelis</v>
      </c>
      <c r="S6311" s="6" t="s">
        <v>76</v>
      </c>
      <c r="T6311" s="6" t="s">
        <v>77</v>
      </c>
      <c r="U6311" s="6" t="s">
        <v>78</v>
      </c>
      <c r="V6311" s="6" t="s">
        <v>79</v>
      </c>
      <c r="W6311" s="6" t="s">
        <v>165</v>
      </c>
      <c r="X6311" s="6" t="s">
        <v>305</v>
      </c>
      <c r="Y6311" s="6" t="s">
        <v>306</v>
      </c>
      <c r="Z6311" s="6"/>
      <c r="AA6311" s="6" t="s">
        <v>83</v>
      </c>
      <c r="AB6311" s="6" t="s">
        <v>84</v>
      </c>
      <c r="AC6311" s="12" t="s">
        <v>273</v>
      </c>
      <c r="AD6311" s="6" t="s">
        <v>4599</v>
      </c>
      <c r="AE6311" s="2">
        <v>45578</v>
      </c>
      <c r="AF6311" s="43" t="s">
        <v>87</v>
      </c>
      <c r="AG6311" s="7" t="s">
        <v>304</v>
      </c>
      <c r="AH6311" s="43" t="s">
        <v>3977</v>
      </c>
      <c r="AI6311" s="43" t="s">
        <v>3976</v>
      </c>
      <c r="AL6311" s="43">
        <v>10</v>
      </c>
      <c r="AN6311" s="46" t="s">
        <v>5240</v>
      </c>
      <c r="AO6311" s="5" t="s">
        <v>89</v>
      </c>
      <c r="AP6311" s="6" t="s">
        <v>4599</v>
      </c>
      <c r="AR6311" s="7" t="s">
        <v>90</v>
      </c>
      <c r="AT6311" s="4" t="str">
        <f>CONCATENATE(AU6311,", ",AV6311,", ",AW6311,", ",AX6311,", ",AY6311,", ",AZ6311,", ",BA6311)</f>
        <v>Europe, France, FR, Bretagne, Ille-et-Vilaine, Rennes, Campus Institut Agro Rennes</v>
      </c>
      <c r="AU6311" s="1" t="s">
        <v>91</v>
      </c>
      <c r="AV6311" s="1" t="s">
        <v>92</v>
      </c>
      <c r="AW6311" s="1" t="s">
        <v>93</v>
      </c>
      <c r="AX6311" s="1" t="s">
        <v>94</v>
      </c>
      <c r="AY6311" s="1" t="s">
        <v>95</v>
      </c>
      <c r="AZ6311" s="1" t="s">
        <v>96</v>
      </c>
      <c r="BA6311" s="1" t="s">
        <v>5242</v>
      </c>
      <c r="BC6311" s="43"/>
      <c r="BF6311" s="43" t="s">
        <v>4596</v>
      </c>
      <c r="BG6311" s="43" t="s">
        <v>93</v>
      </c>
      <c r="BH6311" s="7" t="s">
        <v>97</v>
      </c>
      <c r="BJ6311" s="7" t="s">
        <v>98</v>
      </c>
      <c r="BK6311" s="7" t="s">
        <v>99</v>
      </c>
      <c r="BL6311" s="7" t="s">
        <v>4597</v>
      </c>
      <c r="BM6311" s="7" t="s">
        <v>4598</v>
      </c>
      <c r="BU6311" s="43">
        <v>1</v>
      </c>
      <c r="BW6311" s="43" t="s">
        <v>103</v>
      </c>
    </row>
    <row r="6312" spans="3:75" x14ac:dyDescent="0.35">
      <c r="C6312" s="43" t="str">
        <f t="shared" si="98"/>
        <v>IARA:BDT-10:2024: 6311</v>
      </c>
      <c r="D6312" s="43">
        <v>6311</v>
      </c>
      <c r="E6312" s="43" t="s">
        <v>5326</v>
      </c>
      <c r="F6312" s="1" t="s">
        <v>73</v>
      </c>
      <c r="G6312" s="43" t="s">
        <v>5273</v>
      </c>
      <c r="H6312" s="2">
        <v>45578</v>
      </c>
      <c r="J6312" s="12">
        <v>2024</v>
      </c>
      <c r="K6312" s="12">
        <v>10</v>
      </c>
      <c r="L6312" s="12">
        <v>13</v>
      </c>
      <c r="P6312" s="12" t="s">
        <v>75</v>
      </c>
      <c r="Q6312" s="12" t="str">
        <f>CONCATENATE(X6312," ",Y6312)</f>
        <v>Parus major</v>
      </c>
      <c r="R6312" s="14" t="str">
        <f>CONCATENATE(S6312,", ",T6312,", ",U6312,", ",V6312,", ",W6312,", ",X6312,", ",Y6312)</f>
        <v>Animalia, Chordata, Aves, Passeriformes, Paridae, Parus, major</v>
      </c>
      <c r="S6312" s="6" t="s">
        <v>76</v>
      </c>
      <c r="T6312" s="6" t="s">
        <v>77</v>
      </c>
      <c r="U6312" s="6" t="s">
        <v>78</v>
      </c>
      <c r="V6312" s="12" t="s">
        <v>79</v>
      </c>
      <c r="W6312" s="12" t="s">
        <v>135</v>
      </c>
      <c r="X6312" s="12" t="s">
        <v>140</v>
      </c>
      <c r="Y6312" s="12" t="s">
        <v>141</v>
      </c>
      <c r="AA6312" s="12" t="s">
        <v>83</v>
      </c>
      <c r="AB6312" s="6" t="s">
        <v>84</v>
      </c>
      <c r="AC6312" s="12" t="s">
        <v>142</v>
      </c>
      <c r="AD6312" s="6" t="s">
        <v>4599</v>
      </c>
      <c r="AE6312" s="2">
        <v>45578</v>
      </c>
      <c r="AF6312" s="43" t="s">
        <v>87</v>
      </c>
      <c r="AG6312" s="7" t="s">
        <v>143</v>
      </c>
      <c r="AH6312" s="43" t="s">
        <v>3979</v>
      </c>
      <c r="AI6312" s="43" t="s">
        <v>3978</v>
      </c>
      <c r="AL6312" s="43">
        <v>10</v>
      </c>
      <c r="AN6312" s="46" t="s">
        <v>5240</v>
      </c>
      <c r="AO6312" s="5" t="s">
        <v>89</v>
      </c>
      <c r="AP6312" s="6" t="s">
        <v>4599</v>
      </c>
      <c r="AR6312" s="7" t="s">
        <v>90</v>
      </c>
      <c r="AT6312" s="4" t="str">
        <f>CONCATENATE(AU6312,", ",AV6312,", ",AW6312,", ",AX6312,", ",AY6312,", ",AZ6312,", ",BA6312)</f>
        <v>Europe, France, FR, Bretagne, Ille-et-Vilaine, Rennes, Campus Institut Agro Rennes</v>
      </c>
      <c r="AU6312" s="1" t="s">
        <v>91</v>
      </c>
      <c r="AV6312" s="1" t="s">
        <v>92</v>
      </c>
      <c r="AW6312" s="1" t="s">
        <v>93</v>
      </c>
      <c r="AX6312" s="1" t="s">
        <v>94</v>
      </c>
      <c r="AY6312" s="1" t="s">
        <v>95</v>
      </c>
      <c r="AZ6312" s="1" t="s">
        <v>96</v>
      </c>
      <c r="BA6312" s="1" t="s">
        <v>5242</v>
      </c>
      <c r="BC6312" s="43"/>
      <c r="BF6312" s="43" t="s">
        <v>4596</v>
      </c>
      <c r="BG6312" s="43" t="s">
        <v>93</v>
      </c>
      <c r="BH6312" s="7" t="s">
        <v>97</v>
      </c>
      <c r="BJ6312" s="7" t="s">
        <v>98</v>
      </c>
      <c r="BK6312" s="7" t="s">
        <v>99</v>
      </c>
      <c r="BL6312" s="7" t="s">
        <v>4597</v>
      </c>
      <c r="BM6312" s="7" t="s">
        <v>4598</v>
      </c>
      <c r="BU6312" s="43">
        <v>1</v>
      </c>
      <c r="BW6312" s="43" t="s">
        <v>103</v>
      </c>
    </row>
    <row r="6313" spans="3:75" x14ac:dyDescent="0.35">
      <c r="C6313" s="43" t="str">
        <f t="shared" si="98"/>
        <v>IARA:BDT-10:2024: 6312</v>
      </c>
      <c r="D6313" s="43">
        <v>6312</v>
      </c>
      <c r="E6313" s="43" t="s">
        <v>5326</v>
      </c>
      <c r="F6313" s="1" t="s">
        <v>73</v>
      </c>
      <c r="G6313" s="43" t="s">
        <v>5273</v>
      </c>
      <c r="H6313" s="2">
        <v>45578</v>
      </c>
      <c r="J6313" s="12">
        <v>2024</v>
      </c>
      <c r="K6313" s="12">
        <v>10</v>
      </c>
      <c r="L6313" s="12">
        <v>13</v>
      </c>
      <c r="P6313" s="12" t="s">
        <v>75</v>
      </c>
      <c r="Q6313" s="12" t="str">
        <f>CONCATENATE(X6313," ",Y6313)</f>
        <v>Erithacus rubecula</v>
      </c>
      <c r="R6313" s="14" t="str">
        <f>CONCATENATE(S6313,", ",T6313,", ",U6313,", ",V6313,", ",W6313,", ",X6313,", ",Y6313)</f>
        <v>Animalia, Chordata, Aves, Passeriformes, Muscicapidae, Erithacus, rubecula</v>
      </c>
      <c r="S6313" s="6" t="s">
        <v>76</v>
      </c>
      <c r="T6313" s="6" t="s">
        <v>77</v>
      </c>
      <c r="U6313" s="6" t="s">
        <v>78</v>
      </c>
      <c r="V6313" s="12" t="s">
        <v>79</v>
      </c>
      <c r="W6313" s="12" t="s">
        <v>182</v>
      </c>
      <c r="X6313" s="12" t="s">
        <v>183</v>
      </c>
      <c r="Y6313" s="12" t="s">
        <v>184</v>
      </c>
      <c r="AA6313" s="12" t="s">
        <v>83</v>
      </c>
      <c r="AB6313" s="6" t="s">
        <v>84</v>
      </c>
      <c r="AC6313" s="12" t="s">
        <v>185</v>
      </c>
      <c r="AD6313" s="6" t="s">
        <v>4599</v>
      </c>
      <c r="AE6313" s="2">
        <v>45578</v>
      </c>
      <c r="AF6313" s="43" t="s">
        <v>87</v>
      </c>
      <c r="AG6313" s="7" t="s">
        <v>186</v>
      </c>
      <c r="AH6313" s="43" t="s">
        <v>3981</v>
      </c>
      <c r="AI6313" s="43" t="s">
        <v>3980</v>
      </c>
      <c r="AL6313" s="43">
        <v>10</v>
      </c>
      <c r="AN6313" s="46" t="s">
        <v>5240</v>
      </c>
      <c r="AO6313" s="5" t="s">
        <v>89</v>
      </c>
      <c r="AP6313" s="6" t="s">
        <v>4599</v>
      </c>
      <c r="AR6313" s="7" t="s">
        <v>90</v>
      </c>
      <c r="AT6313" s="4" t="str">
        <f>CONCATENATE(AU6313,", ",AV6313,", ",AW6313,", ",AX6313,", ",AY6313,", ",AZ6313,", ",BA6313)</f>
        <v>Europe, France, FR, Bretagne, Ille-et-Vilaine, Rennes, Campus Institut Agro Rennes</v>
      </c>
      <c r="AU6313" s="1" t="s">
        <v>91</v>
      </c>
      <c r="AV6313" s="1" t="s">
        <v>92</v>
      </c>
      <c r="AW6313" s="1" t="s">
        <v>93</v>
      </c>
      <c r="AX6313" s="1" t="s">
        <v>94</v>
      </c>
      <c r="AY6313" s="1" t="s">
        <v>95</v>
      </c>
      <c r="AZ6313" s="1" t="s">
        <v>96</v>
      </c>
      <c r="BA6313" s="1" t="s">
        <v>5242</v>
      </c>
      <c r="BC6313" s="43"/>
      <c r="BF6313" s="43" t="s">
        <v>4596</v>
      </c>
      <c r="BG6313" s="43" t="s">
        <v>93</v>
      </c>
      <c r="BH6313" s="7" t="s">
        <v>97</v>
      </c>
      <c r="BJ6313" s="7" t="s">
        <v>98</v>
      </c>
      <c r="BK6313" s="7" t="s">
        <v>99</v>
      </c>
      <c r="BL6313" s="7" t="s">
        <v>4597</v>
      </c>
      <c r="BM6313" s="7" t="s">
        <v>4598</v>
      </c>
      <c r="BU6313" s="43">
        <v>1</v>
      </c>
      <c r="BW6313" s="43" t="s">
        <v>103</v>
      </c>
    </row>
    <row r="6314" spans="3:75" x14ac:dyDescent="0.35">
      <c r="C6314" s="43" t="str">
        <f t="shared" si="98"/>
        <v>IARA:BDT-10:2024: 6313</v>
      </c>
      <c r="D6314" s="43">
        <v>6313</v>
      </c>
      <c r="E6314" s="43" t="s">
        <v>5326</v>
      </c>
      <c r="F6314" s="1" t="s">
        <v>73</v>
      </c>
      <c r="G6314" s="43" t="s">
        <v>5273</v>
      </c>
      <c r="H6314" s="2">
        <v>45578</v>
      </c>
      <c r="J6314" s="12">
        <v>2024</v>
      </c>
      <c r="K6314" s="12">
        <v>10</v>
      </c>
      <c r="L6314" s="12">
        <v>13</v>
      </c>
      <c r="P6314" s="12" t="s">
        <v>75</v>
      </c>
      <c r="Q6314" s="12" t="str">
        <f>CONCATENATE(X6314," ",Y6314)</f>
        <v>Erithacus rubecula</v>
      </c>
      <c r="R6314" s="14" t="str">
        <f>CONCATENATE(S6314,", ",T6314,", ",U6314,", ",V6314,", ",W6314,", ",X6314,", ",Y6314)</f>
        <v>Animalia, Chordata, Aves, Passeriformes, Muscicapidae, Erithacus, rubecula</v>
      </c>
      <c r="S6314" s="6" t="s">
        <v>76</v>
      </c>
      <c r="T6314" s="6" t="s">
        <v>77</v>
      </c>
      <c r="U6314" s="6" t="s">
        <v>78</v>
      </c>
      <c r="V6314" s="12" t="s">
        <v>79</v>
      </c>
      <c r="W6314" s="12" t="s">
        <v>182</v>
      </c>
      <c r="X6314" s="12" t="s">
        <v>183</v>
      </c>
      <c r="Y6314" s="12" t="s">
        <v>184</v>
      </c>
      <c r="AA6314" s="12" t="s">
        <v>83</v>
      </c>
      <c r="AB6314" s="6" t="s">
        <v>84</v>
      </c>
      <c r="AC6314" s="12" t="s">
        <v>185</v>
      </c>
      <c r="AD6314" s="6" t="s">
        <v>4599</v>
      </c>
      <c r="AE6314" s="2">
        <v>45578</v>
      </c>
      <c r="AF6314" s="43" t="s">
        <v>87</v>
      </c>
      <c r="AG6314" s="7" t="s">
        <v>186</v>
      </c>
      <c r="AH6314" s="43" t="s">
        <v>3983</v>
      </c>
      <c r="AI6314" s="43" t="s">
        <v>3982</v>
      </c>
      <c r="AL6314" s="43">
        <v>10</v>
      </c>
      <c r="AN6314" s="46" t="s">
        <v>5240</v>
      </c>
      <c r="AO6314" s="5" t="s">
        <v>89</v>
      </c>
      <c r="AP6314" s="6" t="s">
        <v>4599</v>
      </c>
      <c r="AR6314" s="7" t="s">
        <v>90</v>
      </c>
      <c r="AT6314" s="4" t="str">
        <f>CONCATENATE(AU6314,", ",AV6314,", ",AW6314,", ",AX6314,", ",AY6314,", ",AZ6314,", ",BA6314)</f>
        <v>Europe, France, FR, Bretagne, Ille-et-Vilaine, Rennes, Campus Institut Agro Rennes</v>
      </c>
      <c r="AU6314" s="1" t="s">
        <v>91</v>
      </c>
      <c r="AV6314" s="1" t="s">
        <v>92</v>
      </c>
      <c r="AW6314" s="1" t="s">
        <v>93</v>
      </c>
      <c r="AX6314" s="1" t="s">
        <v>94</v>
      </c>
      <c r="AY6314" s="1" t="s">
        <v>95</v>
      </c>
      <c r="AZ6314" s="1" t="s">
        <v>96</v>
      </c>
      <c r="BA6314" s="1" t="s">
        <v>5242</v>
      </c>
      <c r="BC6314" s="43"/>
      <c r="BF6314" s="43" t="s">
        <v>4596</v>
      </c>
      <c r="BG6314" s="43" t="s">
        <v>93</v>
      </c>
      <c r="BH6314" s="7" t="s">
        <v>97</v>
      </c>
      <c r="BJ6314" s="7" t="s">
        <v>98</v>
      </c>
      <c r="BK6314" s="7" t="s">
        <v>99</v>
      </c>
      <c r="BL6314" s="7" t="s">
        <v>4597</v>
      </c>
      <c r="BM6314" s="7" t="s">
        <v>4598</v>
      </c>
      <c r="BU6314" s="43">
        <v>1</v>
      </c>
      <c r="BW6314" s="43" t="s">
        <v>103</v>
      </c>
    </row>
    <row r="6315" spans="3:75" x14ac:dyDescent="0.35">
      <c r="C6315" s="43" t="str">
        <f t="shared" si="98"/>
        <v>IARA:BDT-10:2024: 6314</v>
      </c>
      <c r="D6315" s="43">
        <v>6314</v>
      </c>
      <c r="E6315" s="43" t="s">
        <v>5326</v>
      </c>
      <c r="F6315" s="1" t="s">
        <v>73</v>
      </c>
      <c r="G6315" s="43" t="s">
        <v>5273</v>
      </c>
      <c r="H6315" s="2">
        <v>45578</v>
      </c>
      <c r="J6315" s="12">
        <v>2024</v>
      </c>
      <c r="K6315" s="12">
        <v>10</v>
      </c>
      <c r="L6315" s="12">
        <v>13</v>
      </c>
      <c r="P6315" s="12" t="s">
        <v>75</v>
      </c>
      <c r="Q6315" s="12" t="str">
        <f>CONCATENATE(X6315," ",Y6315)</f>
        <v>Erithacus rubecula</v>
      </c>
      <c r="R6315" s="14" t="str">
        <f>CONCATENATE(S6315,", ",T6315,", ",U6315,", ",V6315,", ",W6315,", ",X6315,", ",Y6315)</f>
        <v>Animalia, Chordata, Aves, Passeriformes, Muscicapidae, Erithacus, rubecula</v>
      </c>
      <c r="S6315" s="6" t="s">
        <v>76</v>
      </c>
      <c r="T6315" s="6" t="s">
        <v>77</v>
      </c>
      <c r="U6315" s="6" t="s">
        <v>78</v>
      </c>
      <c r="V6315" s="12" t="s">
        <v>79</v>
      </c>
      <c r="W6315" s="12" t="s">
        <v>182</v>
      </c>
      <c r="X6315" s="12" t="s">
        <v>183</v>
      </c>
      <c r="Y6315" s="12" t="s">
        <v>184</v>
      </c>
      <c r="AA6315" s="12" t="s">
        <v>83</v>
      </c>
      <c r="AB6315" s="6" t="s">
        <v>84</v>
      </c>
      <c r="AC6315" s="12" t="s">
        <v>185</v>
      </c>
      <c r="AD6315" s="6" t="s">
        <v>4599</v>
      </c>
      <c r="AE6315" s="2">
        <v>45578</v>
      </c>
      <c r="AF6315" s="43" t="s">
        <v>87</v>
      </c>
      <c r="AG6315" s="7" t="s">
        <v>186</v>
      </c>
      <c r="AH6315" s="43" t="s">
        <v>3985</v>
      </c>
      <c r="AI6315" s="43" t="s">
        <v>3984</v>
      </c>
      <c r="AL6315" s="43">
        <v>10</v>
      </c>
      <c r="AN6315" s="46" t="s">
        <v>5240</v>
      </c>
      <c r="AO6315" s="5" t="s">
        <v>89</v>
      </c>
      <c r="AP6315" s="6" t="s">
        <v>4599</v>
      </c>
      <c r="AR6315" s="7" t="s">
        <v>90</v>
      </c>
      <c r="AT6315" s="4" t="str">
        <f>CONCATENATE(AU6315,", ",AV6315,", ",AW6315,", ",AX6315,", ",AY6315,", ",AZ6315,", ",BA6315)</f>
        <v>Europe, France, FR, Bretagne, Ille-et-Vilaine, Rennes, Campus Institut Agro Rennes</v>
      </c>
      <c r="AU6315" s="1" t="s">
        <v>91</v>
      </c>
      <c r="AV6315" s="1" t="s">
        <v>92</v>
      </c>
      <c r="AW6315" s="1" t="s">
        <v>93</v>
      </c>
      <c r="AX6315" s="1" t="s">
        <v>94</v>
      </c>
      <c r="AY6315" s="1" t="s">
        <v>95</v>
      </c>
      <c r="AZ6315" s="1" t="s">
        <v>96</v>
      </c>
      <c r="BA6315" s="1" t="s">
        <v>5242</v>
      </c>
      <c r="BC6315" s="43"/>
      <c r="BF6315" s="43" t="s">
        <v>4596</v>
      </c>
      <c r="BG6315" s="43" t="s">
        <v>93</v>
      </c>
      <c r="BH6315" s="7" t="s">
        <v>97</v>
      </c>
      <c r="BJ6315" s="7" t="s">
        <v>98</v>
      </c>
      <c r="BK6315" s="7" t="s">
        <v>99</v>
      </c>
      <c r="BL6315" s="7" t="s">
        <v>4597</v>
      </c>
      <c r="BM6315" s="7" t="s">
        <v>4598</v>
      </c>
      <c r="BU6315" s="43">
        <v>1</v>
      </c>
      <c r="BW6315" s="43" t="s">
        <v>103</v>
      </c>
    </row>
    <row r="6316" spans="3:75" x14ac:dyDescent="0.35">
      <c r="C6316" s="43" t="str">
        <f t="shared" si="98"/>
        <v>IARA:BDT-10:2024: 6315</v>
      </c>
      <c r="D6316" s="43">
        <v>6315</v>
      </c>
      <c r="E6316" s="43" t="s">
        <v>5326</v>
      </c>
      <c r="F6316" s="1" t="s">
        <v>73</v>
      </c>
      <c r="G6316" s="43" t="s">
        <v>5273</v>
      </c>
      <c r="H6316" s="2">
        <v>45578</v>
      </c>
      <c r="J6316" s="12">
        <v>2024</v>
      </c>
      <c r="K6316" s="12">
        <v>10</v>
      </c>
      <c r="L6316" s="12">
        <v>13</v>
      </c>
      <c r="P6316" s="12" t="s">
        <v>75</v>
      </c>
      <c r="Q6316" s="12" t="str">
        <f>CONCATENATE(X6316," ",Y6316)</f>
        <v>Garrulus glandarius</v>
      </c>
      <c r="R6316" s="14" t="str">
        <f>CONCATENATE(S6316,", ",T6316,", ",U6316,", ",V6316,", ",W6316,", ",X6316,", ",Y6316)</f>
        <v>Animalia, Chordata, Aves, Passeriformes, Corvidae, Garrulus, glandarius</v>
      </c>
      <c r="S6316" s="6" t="s">
        <v>76</v>
      </c>
      <c r="T6316" s="6" t="s">
        <v>77</v>
      </c>
      <c r="U6316" s="6" t="s">
        <v>78</v>
      </c>
      <c r="V6316" s="12" t="s">
        <v>79</v>
      </c>
      <c r="W6316" s="12" t="s">
        <v>104</v>
      </c>
      <c r="X6316" s="12" t="s">
        <v>122</v>
      </c>
      <c r="Y6316" s="12" t="s">
        <v>123</v>
      </c>
      <c r="AA6316" s="12" t="s">
        <v>83</v>
      </c>
      <c r="AB6316" s="6" t="s">
        <v>84</v>
      </c>
      <c r="AC6316" s="12" t="s">
        <v>124</v>
      </c>
      <c r="AD6316" s="6" t="s">
        <v>4599</v>
      </c>
      <c r="AE6316" s="2">
        <v>45578</v>
      </c>
      <c r="AF6316" s="43" t="s">
        <v>87</v>
      </c>
      <c r="AG6316" s="7" t="s">
        <v>125</v>
      </c>
      <c r="AH6316" s="43" t="s">
        <v>3987</v>
      </c>
      <c r="AI6316" s="43" t="s">
        <v>3986</v>
      </c>
      <c r="AL6316" s="43">
        <v>10</v>
      </c>
      <c r="AN6316" s="46" t="s">
        <v>5240</v>
      </c>
      <c r="AO6316" s="5" t="s">
        <v>89</v>
      </c>
      <c r="AP6316" s="6" t="s">
        <v>4599</v>
      </c>
      <c r="AR6316" s="7" t="s">
        <v>90</v>
      </c>
      <c r="AT6316" s="4" t="str">
        <f>CONCATENATE(AU6316,", ",AV6316,", ",AW6316,", ",AX6316,", ",AY6316,", ",AZ6316,", ",BA6316)</f>
        <v>Europe, France, FR, Bretagne, Ille-et-Vilaine, Rennes, Campus Institut Agro Rennes</v>
      </c>
      <c r="AU6316" s="1" t="s">
        <v>91</v>
      </c>
      <c r="AV6316" s="1" t="s">
        <v>92</v>
      </c>
      <c r="AW6316" s="1" t="s">
        <v>93</v>
      </c>
      <c r="AX6316" s="1" t="s">
        <v>94</v>
      </c>
      <c r="AY6316" s="1" t="s">
        <v>95</v>
      </c>
      <c r="AZ6316" s="1" t="s">
        <v>96</v>
      </c>
      <c r="BA6316" s="1" t="s">
        <v>5242</v>
      </c>
      <c r="BC6316" s="43"/>
      <c r="BF6316" s="43" t="s">
        <v>4596</v>
      </c>
      <c r="BG6316" s="43" t="s">
        <v>93</v>
      </c>
      <c r="BH6316" s="7" t="s">
        <v>97</v>
      </c>
      <c r="BJ6316" s="7" t="s">
        <v>98</v>
      </c>
      <c r="BK6316" s="7" t="s">
        <v>99</v>
      </c>
      <c r="BL6316" s="7" t="s">
        <v>4597</v>
      </c>
      <c r="BM6316" s="7" t="s">
        <v>4598</v>
      </c>
      <c r="BU6316" s="43">
        <v>1</v>
      </c>
      <c r="BW6316" s="43" t="s">
        <v>103</v>
      </c>
    </row>
    <row r="6317" spans="3:75" x14ac:dyDescent="0.35">
      <c r="C6317" s="43" t="str">
        <f t="shared" si="98"/>
        <v>IARA:BDT-10:2024: 6316</v>
      </c>
      <c r="D6317" s="43">
        <v>6316</v>
      </c>
      <c r="E6317" s="43" t="s">
        <v>5326</v>
      </c>
      <c r="F6317" s="1" t="s">
        <v>73</v>
      </c>
      <c r="G6317" s="43" t="s">
        <v>5273</v>
      </c>
      <c r="H6317" s="2">
        <v>45578</v>
      </c>
      <c r="J6317" s="12">
        <v>2024</v>
      </c>
      <c r="K6317" s="12">
        <v>10</v>
      </c>
      <c r="L6317" s="12">
        <v>13</v>
      </c>
      <c r="P6317" s="12" t="s">
        <v>75</v>
      </c>
      <c r="Q6317" s="12" t="str">
        <f>CONCATENATE(X6317," ",Y6317)</f>
        <v>Pica pica</v>
      </c>
      <c r="R6317" s="14" t="str">
        <f>CONCATENATE(S6317,", ",T6317,", ",U6317,", ",V6317,", ",W6317,", ",X6317,", ",Y6317)</f>
        <v>Animalia, Chordata, Aves, Passeriformes, Corvidae, Pica, pica</v>
      </c>
      <c r="S6317" s="6" t="s">
        <v>76</v>
      </c>
      <c r="T6317" s="6" t="s">
        <v>77</v>
      </c>
      <c r="U6317" s="6" t="s">
        <v>78</v>
      </c>
      <c r="V6317" s="12" t="s">
        <v>79</v>
      </c>
      <c r="W6317" s="12" t="s">
        <v>104</v>
      </c>
      <c r="X6317" s="12" t="s">
        <v>155</v>
      </c>
      <c r="Y6317" s="12" t="s">
        <v>156</v>
      </c>
      <c r="AA6317" s="12" t="s">
        <v>83</v>
      </c>
      <c r="AB6317" s="6" t="s">
        <v>84</v>
      </c>
      <c r="AC6317" s="12" t="s">
        <v>157</v>
      </c>
      <c r="AD6317" s="6" t="s">
        <v>4599</v>
      </c>
      <c r="AE6317" s="2">
        <v>45578</v>
      </c>
      <c r="AF6317" s="43" t="s">
        <v>87</v>
      </c>
      <c r="AG6317" s="7" t="s">
        <v>158</v>
      </c>
      <c r="AH6317" s="43" t="s">
        <v>3989</v>
      </c>
      <c r="AI6317" s="43" t="s">
        <v>3988</v>
      </c>
      <c r="AL6317" s="43">
        <v>10</v>
      </c>
      <c r="AN6317" s="46" t="s">
        <v>5240</v>
      </c>
      <c r="AO6317" s="5" t="s">
        <v>89</v>
      </c>
      <c r="AP6317" s="6" t="s">
        <v>4599</v>
      </c>
      <c r="AR6317" s="7" t="s">
        <v>90</v>
      </c>
      <c r="AT6317" s="4" t="str">
        <f>CONCATENATE(AU6317,", ",AV6317,", ",AW6317,", ",AX6317,", ",AY6317,", ",AZ6317,", ",BA6317)</f>
        <v>Europe, France, FR, Bretagne, Ille-et-Vilaine, Rennes, Campus Institut Agro Rennes</v>
      </c>
      <c r="AU6317" s="1" t="s">
        <v>91</v>
      </c>
      <c r="AV6317" s="1" t="s">
        <v>92</v>
      </c>
      <c r="AW6317" s="1" t="s">
        <v>93</v>
      </c>
      <c r="AX6317" s="1" t="s">
        <v>94</v>
      </c>
      <c r="AY6317" s="1" t="s">
        <v>95</v>
      </c>
      <c r="AZ6317" s="1" t="s">
        <v>96</v>
      </c>
      <c r="BA6317" s="1" t="s">
        <v>5242</v>
      </c>
      <c r="BC6317" s="43"/>
      <c r="BF6317" s="43" t="s">
        <v>4596</v>
      </c>
      <c r="BG6317" s="43" t="s">
        <v>93</v>
      </c>
      <c r="BH6317" s="7" t="s">
        <v>97</v>
      </c>
      <c r="BJ6317" s="7" t="s">
        <v>98</v>
      </c>
      <c r="BK6317" s="7" t="s">
        <v>99</v>
      </c>
      <c r="BL6317" s="7" t="s">
        <v>4597</v>
      </c>
      <c r="BM6317" s="7" t="s">
        <v>4598</v>
      </c>
      <c r="BU6317" s="43">
        <v>1</v>
      </c>
      <c r="BW6317" s="43" t="s">
        <v>103</v>
      </c>
    </row>
    <row r="6318" spans="3:75" x14ac:dyDescent="0.35">
      <c r="C6318" s="43" t="str">
        <f t="shared" si="98"/>
        <v>IARA:BDT-10:2024: 6317</v>
      </c>
      <c r="D6318" s="43">
        <v>6317</v>
      </c>
      <c r="E6318" s="43" t="s">
        <v>5326</v>
      </c>
      <c r="F6318" s="1" t="s">
        <v>73</v>
      </c>
      <c r="G6318" s="43" t="s">
        <v>5273</v>
      </c>
      <c r="H6318" s="2">
        <v>45578</v>
      </c>
      <c r="J6318" s="12">
        <v>2024</v>
      </c>
      <c r="K6318" s="12">
        <v>10</v>
      </c>
      <c r="L6318" s="12">
        <v>13</v>
      </c>
      <c r="P6318" s="12" t="s">
        <v>75</v>
      </c>
      <c r="Q6318" s="12" t="str">
        <f>CONCATENATE(X6318," ",Y6318)</f>
        <v>Pica pica</v>
      </c>
      <c r="R6318" s="14" t="str">
        <f>CONCATENATE(S6318,", ",T6318,", ",U6318,", ",V6318,", ",W6318,", ",X6318,", ",Y6318)</f>
        <v>Animalia, Chordata, Aves, Passeriformes, Corvidae, Pica, pica</v>
      </c>
      <c r="S6318" s="6" t="s">
        <v>76</v>
      </c>
      <c r="T6318" s="6" t="s">
        <v>77</v>
      </c>
      <c r="U6318" s="6" t="s">
        <v>78</v>
      </c>
      <c r="V6318" s="12" t="s">
        <v>79</v>
      </c>
      <c r="W6318" s="12" t="s">
        <v>104</v>
      </c>
      <c r="X6318" s="12" t="s">
        <v>155</v>
      </c>
      <c r="Y6318" s="12" t="s">
        <v>156</v>
      </c>
      <c r="AA6318" s="12" t="s">
        <v>83</v>
      </c>
      <c r="AB6318" s="6" t="s">
        <v>84</v>
      </c>
      <c r="AC6318" s="12" t="s">
        <v>157</v>
      </c>
      <c r="AD6318" s="6" t="s">
        <v>4599</v>
      </c>
      <c r="AE6318" s="2">
        <v>45578</v>
      </c>
      <c r="AF6318" s="43" t="s">
        <v>87</v>
      </c>
      <c r="AG6318" s="7" t="s">
        <v>158</v>
      </c>
      <c r="AH6318" s="43" t="s">
        <v>3989</v>
      </c>
      <c r="AI6318" s="43" t="s">
        <v>3988</v>
      </c>
      <c r="AL6318" s="43">
        <v>10</v>
      </c>
      <c r="AN6318" s="46" t="s">
        <v>5240</v>
      </c>
      <c r="AO6318" s="5" t="s">
        <v>89</v>
      </c>
      <c r="AP6318" s="6" t="s">
        <v>4599</v>
      </c>
      <c r="AR6318" s="7" t="s">
        <v>90</v>
      </c>
      <c r="AT6318" s="4" t="str">
        <f>CONCATENATE(AU6318,", ",AV6318,", ",AW6318,", ",AX6318,", ",AY6318,", ",AZ6318,", ",BA6318)</f>
        <v>Europe, France, FR, Bretagne, Ille-et-Vilaine, Rennes, Campus Institut Agro Rennes</v>
      </c>
      <c r="AU6318" s="1" t="s">
        <v>91</v>
      </c>
      <c r="AV6318" s="1" t="s">
        <v>92</v>
      </c>
      <c r="AW6318" s="1" t="s">
        <v>93</v>
      </c>
      <c r="AX6318" s="1" t="s">
        <v>94</v>
      </c>
      <c r="AY6318" s="1" t="s">
        <v>95</v>
      </c>
      <c r="AZ6318" s="1" t="s">
        <v>96</v>
      </c>
      <c r="BA6318" s="1" t="s">
        <v>5242</v>
      </c>
      <c r="BC6318" s="43"/>
      <c r="BF6318" s="43" t="s">
        <v>4596</v>
      </c>
      <c r="BG6318" s="43" t="s">
        <v>93</v>
      </c>
      <c r="BH6318" s="7" t="s">
        <v>97</v>
      </c>
      <c r="BJ6318" s="7" t="s">
        <v>98</v>
      </c>
      <c r="BK6318" s="7" t="s">
        <v>99</v>
      </c>
      <c r="BL6318" s="7" t="s">
        <v>4597</v>
      </c>
      <c r="BM6318" s="7" t="s">
        <v>4598</v>
      </c>
      <c r="BU6318" s="43">
        <v>1</v>
      </c>
      <c r="BW6318" s="43" t="s">
        <v>103</v>
      </c>
    </row>
    <row r="6319" spans="3:75" x14ac:dyDescent="0.35">
      <c r="C6319" s="43" t="str">
        <f t="shared" si="98"/>
        <v>IARA:BDT-10:2024: 6318</v>
      </c>
      <c r="D6319" s="43">
        <v>6318</v>
      </c>
      <c r="E6319" s="43" t="s">
        <v>5326</v>
      </c>
      <c r="F6319" s="1" t="s">
        <v>73</v>
      </c>
      <c r="G6319" s="43" t="s">
        <v>5273</v>
      </c>
      <c r="H6319" s="2">
        <v>45578</v>
      </c>
      <c r="J6319" s="12">
        <v>2024</v>
      </c>
      <c r="K6319" s="12">
        <v>10</v>
      </c>
      <c r="L6319" s="12">
        <v>13</v>
      </c>
      <c r="P6319" s="12" t="s">
        <v>75</v>
      </c>
      <c r="Q6319" s="12" t="str">
        <f>CONCATENATE(X6319," ",Y6319)</f>
        <v>Pica pica</v>
      </c>
      <c r="R6319" s="14" t="str">
        <f>CONCATENATE(S6319,", ",T6319,", ",U6319,", ",V6319,", ",W6319,", ",X6319,", ",Y6319)</f>
        <v>Animalia, Chordata, Aves, Passeriformes, Corvidae, Pica, pica</v>
      </c>
      <c r="S6319" s="6" t="s">
        <v>76</v>
      </c>
      <c r="T6319" s="6" t="s">
        <v>77</v>
      </c>
      <c r="U6319" s="6" t="s">
        <v>78</v>
      </c>
      <c r="V6319" s="12" t="s">
        <v>79</v>
      </c>
      <c r="W6319" s="12" t="s">
        <v>104</v>
      </c>
      <c r="X6319" s="12" t="s">
        <v>155</v>
      </c>
      <c r="Y6319" s="12" t="s">
        <v>156</v>
      </c>
      <c r="AA6319" s="12" t="s">
        <v>83</v>
      </c>
      <c r="AB6319" s="6" t="s">
        <v>84</v>
      </c>
      <c r="AC6319" s="12" t="s">
        <v>157</v>
      </c>
      <c r="AD6319" s="6" t="s">
        <v>4599</v>
      </c>
      <c r="AE6319" s="2">
        <v>45578</v>
      </c>
      <c r="AF6319" s="43" t="s">
        <v>87</v>
      </c>
      <c r="AG6319" s="7" t="s">
        <v>158</v>
      </c>
      <c r="AH6319" s="43" t="s">
        <v>3989</v>
      </c>
      <c r="AI6319" s="43" t="s">
        <v>3988</v>
      </c>
      <c r="AL6319" s="43">
        <v>10</v>
      </c>
      <c r="AN6319" s="46" t="s">
        <v>5240</v>
      </c>
      <c r="AO6319" s="5" t="s">
        <v>89</v>
      </c>
      <c r="AP6319" s="6" t="s">
        <v>4599</v>
      </c>
      <c r="AR6319" s="7" t="s">
        <v>90</v>
      </c>
      <c r="AT6319" s="4" t="str">
        <f>CONCATENATE(AU6319,", ",AV6319,", ",AW6319,", ",AX6319,", ",AY6319,", ",AZ6319,", ",BA6319)</f>
        <v>Europe, France, FR, Bretagne, Ille-et-Vilaine, Rennes, Campus Institut Agro Rennes</v>
      </c>
      <c r="AU6319" s="1" t="s">
        <v>91</v>
      </c>
      <c r="AV6319" s="1" t="s">
        <v>92</v>
      </c>
      <c r="AW6319" s="1" t="s">
        <v>93</v>
      </c>
      <c r="AX6319" s="1" t="s">
        <v>94</v>
      </c>
      <c r="AY6319" s="1" t="s">
        <v>95</v>
      </c>
      <c r="AZ6319" s="1" t="s">
        <v>96</v>
      </c>
      <c r="BA6319" s="1" t="s">
        <v>5242</v>
      </c>
      <c r="BC6319" s="43"/>
      <c r="BF6319" s="43" t="s">
        <v>4596</v>
      </c>
      <c r="BG6319" s="43" t="s">
        <v>93</v>
      </c>
      <c r="BH6319" s="7" t="s">
        <v>97</v>
      </c>
      <c r="BJ6319" s="7" t="s">
        <v>98</v>
      </c>
      <c r="BK6319" s="7" t="s">
        <v>99</v>
      </c>
      <c r="BL6319" s="7" t="s">
        <v>4597</v>
      </c>
      <c r="BM6319" s="7" t="s">
        <v>4598</v>
      </c>
      <c r="BU6319" s="43">
        <v>1</v>
      </c>
      <c r="BW6319" s="43" t="s">
        <v>103</v>
      </c>
    </row>
    <row r="6320" spans="3:75" x14ac:dyDescent="0.35">
      <c r="C6320" s="43" t="str">
        <f t="shared" si="98"/>
        <v>IARA:BDT-10:2024: 6319</v>
      </c>
      <c r="D6320" s="43">
        <v>6319</v>
      </c>
      <c r="E6320" s="43" t="s">
        <v>5326</v>
      </c>
      <c r="F6320" s="1" t="s">
        <v>73</v>
      </c>
      <c r="G6320" s="43" t="s">
        <v>5273</v>
      </c>
      <c r="H6320" s="2">
        <v>45578</v>
      </c>
      <c r="J6320" s="12">
        <v>2024</v>
      </c>
      <c r="K6320" s="12">
        <v>10</v>
      </c>
      <c r="L6320" s="12">
        <v>13</v>
      </c>
      <c r="P6320" s="12" t="s">
        <v>75</v>
      </c>
      <c r="Q6320" s="12" t="str">
        <f>CONCATENATE(X6320," ",Y6320)</f>
        <v>Pica pica</v>
      </c>
      <c r="R6320" s="14" t="str">
        <f>CONCATENATE(S6320,", ",T6320,", ",U6320,", ",V6320,", ",W6320,", ",X6320,", ",Y6320)</f>
        <v>Animalia, Chordata, Aves, Passeriformes, Corvidae, Pica, pica</v>
      </c>
      <c r="S6320" s="6" t="s">
        <v>76</v>
      </c>
      <c r="T6320" s="6" t="s">
        <v>77</v>
      </c>
      <c r="U6320" s="6" t="s">
        <v>78</v>
      </c>
      <c r="V6320" s="12" t="s">
        <v>79</v>
      </c>
      <c r="W6320" s="12" t="s">
        <v>104</v>
      </c>
      <c r="X6320" s="12" t="s">
        <v>155</v>
      </c>
      <c r="Y6320" s="12" t="s">
        <v>156</v>
      </c>
      <c r="AA6320" s="12" t="s">
        <v>83</v>
      </c>
      <c r="AB6320" s="6" t="s">
        <v>84</v>
      </c>
      <c r="AC6320" s="12" t="s">
        <v>157</v>
      </c>
      <c r="AD6320" s="6" t="s">
        <v>4599</v>
      </c>
      <c r="AE6320" s="2">
        <v>45578</v>
      </c>
      <c r="AF6320" s="43" t="s">
        <v>87</v>
      </c>
      <c r="AG6320" s="7" t="s">
        <v>158</v>
      </c>
      <c r="AH6320" s="43" t="s">
        <v>3989</v>
      </c>
      <c r="AI6320" s="43" t="s">
        <v>3988</v>
      </c>
      <c r="AL6320" s="43">
        <v>10</v>
      </c>
      <c r="AN6320" s="46" t="s">
        <v>5240</v>
      </c>
      <c r="AO6320" s="5" t="s">
        <v>89</v>
      </c>
      <c r="AP6320" s="6" t="s">
        <v>4599</v>
      </c>
      <c r="AR6320" s="7" t="s">
        <v>90</v>
      </c>
      <c r="AT6320" s="4" t="str">
        <f>CONCATENATE(AU6320,", ",AV6320,", ",AW6320,", ",AX6320,", ",AY6320,", ",AZ6320,", ",BA6320)</f>
        <v>Europe, France, FR, Bretagne, Ille-et-Vilaine, Rennes, Campus Institut Agro Rennes</v>
      </c>
      <c r="AU6320" s="1" t="s">
        <v>91</v>
      </c>
      <c r="AV6320" s="1" t="s">
        <v>92</v>
      </c>
      <c r="AW6320" s="1" t="s">
        <v>93</v>
      </c>
      <c r="AX6320" s="1" t="s">
        <v>94</v>
      </c>
      <c r="AY6320" s="1" t="s">
        <v>95</v>
      </c>
      <c r="AZ6320" s="1" t="s">
        <v>96</v>
      </c>
      <c r="BA6320" s="1" t="s">
        <v>5242</v>
      </c>
      <c r="BC6320" s="43"/>
      <c r="BF6320" s="43" t="s">
        <v>4596</v>
      </c>
      <c r="BG6320" s="43" t="s">
        <v>93</v>
      </c>
      <c r="BH6320" s="7" t="s">
        <v>97</v>
      </c>
      <c r="BJ6320" s="7" t="s">
        <v>98</v>
      </c>
      <c r="BK6320" s="7" t="s">
        <v>99</v>
      </c>
      <c r="BL6320" s="7" t="s">
        <v>4597</v>
      </c>
      <c r="BM6320" s="7" t="s">
        <v>4598</v>
      </c>
      <c r="BU6320" s="43">
        <v>1</v>
      </c>
      <c r="BW6320" s="43" t="s">
        <v>103</v>
      </c>
    </row>
    <row r="6321" spans="3:75" x14ac:dyDescent="0.35">
      <c r="C6321" s="43" t="str">
        <f t="shared" si="98"/>
        <v>IARA:BDT-10:2024: 6320</v>
      </c>
      <c r="D6321" s="43">
        <v>6320</v>
      </c>
      <c r="E6321" s="43" t="s">
        <v>5326</v>
      </c>
      <c r="F6321" s="1" t="s">
        <v>73</v>
      </c>
      <c r="G6321" s="43" t="s">
        <v>5273</v>
      </c>
      <c r="H6321" s="2">
        <v>45578</v>
      </c>
      <c r="J6321" s="12">
        <v>2024</v>
      </c>
      <c r="K6321" s="12">
        <v>10</v>
      </c>
      <c r="L6321" s="12">
        <v>13</v>
      </c>
      <c r="P6321" s="12" t="s">
        <v>75</v>
      </c>
      <c r="Q6321" s="12" t="str">
        <f>CONCATENATE(X6321," ",Y6321)</f>
        <v>Pica pica</v>
      </c>
      <c r="R6321" s="14" t="str">
        <f>CONCATENATE(S6321,", ",T6321,", ",U6321,", ",V6321,", ",W6321,", ",X6321,", ",Y6321)</f>
        <v>Animalia, Chordata, Aves, Passeriformes, Corvidae, Pica, pica</v>
      </c>
      <c r="S6321" s="6" t="s">
        <v>76</v>
      </c>
      <c r="T6321" s="6" t="s">
        <v>77</v>
      </c>
      <c r="U6321" s="6" t="s">
        <v>78</v>
      </c>
      <c r="V6321" s="12" t="s">
        <v>79</v>
      </c>
      <c r="W6321" s="12" t="s">
        <v>104</v>
      </c>
      <c r="X6321" s="12" t="s">
        <v>155</v>
      </c>
      <c r="Y6321" s="12" t="s">
        <v>156</v>
      </c>
      <c r="AA6321" s="12" t="s">
        <v>83</v>
      </c>
      <c r="AB6321" s="6" t="s">
        <v>84</v>
      </c>
      <c r="AC6321" s="12" t="s">
        <v>157</v>
      </c>
      <c r="AD6321" s="6" t="s">
        <v>4599</v>
      </c>
      <c r="AE6321" s="2">
        <v>45578</v>
      </c>
      <c r="AF6321" s="43" t="s">
        <v>87</v>
      </c>
      <c r="AG6321" s="7" t="s">
        <v>158</v>
      </c>
      <c r="AH6321" s="43" t="s">
        <v>3989</v>
      </c>
      <c r="AI6321" s="43" t="s">
        <v>3988</v>
      </c>
      <c r="AL6321" s="43">
        <v>10</v>
      </c>
      <c r="AN6321" s="46" t="s">
        <v>5240</v>
      </c>
      <c r="AO6321" s="5" t="s">
        <v>89</v>
      </c>
      <c r="AP6321" s="6" t="s">
        <v>4599</v>
      </c>
      <c r="AR6321" s="7" t="s">
        <v>90</v>
      </c>
      <c r="AT6321" s="4" t="str">
        <f>CONCATENATE(AU6321,", ",AV6321,", ",AW6321,", ",AX6321,", ",AY6321,", ",AZ6321,", ",BA6321)</f>
        <v>Europe, France, FR, Bretagne, Ille-et-Vilaine, Rennes, Campus Institut Agro Rennes</v>
      </c>
      <c r="AU6321" s="1" t="s">
        <v>91</v>
      </c>
      <c r="AV6321" s="1" t="s">
        <v>92</v>
      </c>
      <c r="AW6321" s="1" t="s">
        <v>93</v>
      </c>
      <c r="AX6321" s="1" t="s">
        <v>94</v>
      </c>
      <c r="AY6321" s="1" t="s">
        <v>95</v>
      </c>
      <c r="AZ6321" s="1" t="s">
        <v>96</v>
      </c>
      <c r="BA6321" s="1" t="s">
        <v>5242</v>
      </c>
      <c r="BC6321" s="43"/>
      <c r="BF6321" s="43" t="s">
        <v>4596</v>
      </c>
      <c r="BG6321" s="43" t="s">
        <v>93</v>
      </c>
      <c r="BH6321" s="7" t="s">
        <v>97</v>
      </c>
      <c r="BJ6321" s="7" t="s">
        <v>98</v>
      </c>
      <c r="BK6321" s="7" t="s">
        <v>99</v>
      </c>
      <c r="BL6321" s="7" t="s">
        <v>4597</v>
      </c>
      <c r="BM6321" s="7" t="s">
        <v>4598</v>
      </c>
      <c r="BU6321" s="43">
        <v>1</v>
      </c>
      <c r="BW6321" s="43" t="s">
        <v>103</v>
      </c>
    </row>
    <row r="6322" spans="3:75" x14ac:dyDescent="0.35">
      <c r="C6322" s="43" t="str">
        <f t="shared" si="98"/>
        <v>IARA:BDT-10:2024: 6321</v>
      </c>
      <c r="D6322" s="43">
        <v>6321</v>
      </c>
      <c r="E6322" s="43" t="s">
        <v>5326</v>
      </c>
      <c r="F6322" s="1" t="s">
        <v>73</v>
      </c>
      <c r="G6322" s="43" t="s">
        <v>5273</v>
      </c>
      <c r="H6322" s="2">
        <v>45578</v>
      </c>
      <c r="J6322" s="12">
        <v>2024</v>
      </c>
      <c r="K6322" s="12">
        <v>10</v>
      </c>
      <c r="L6322" s="12">
        <v>13</v>
      </c>
      <c r="P6322" s="12" t="s">
        <v>75</v>
      </c>
      <c r="Q6322" s="12" t="str">
        <f>CONCATENATE(X6322," ",Y6322)</f>
        <v>Pica pica</v>
      </c>
      <c r="R6322" s="14" t="str">
        <f>CONCATENATE(S6322,", ",T6322,", ",U6322,", ",V6322,", ",W6322,", ",X6322,", ",Y6322)</f>
        <v>Animalia, Chordata, Aves, Passeriformes, Corvidae, Pica, pica</v>
      </c>
      <c r="S6322" s="6" t="s">
        <v>76</v>
      </c>
      <c r="T6322" s="6" t="s">
        <v>77</v>
      </c>
      <c r="U6322" s="6" t="s">
        <v>78</v>
      </c>
      <c r="V6322" s="12" t="s">
        <v>79</v>
      </c>
      <c r="W6322" s="12" t="s">
        <v>104</v>
      </c>
      <c r="X6322" s="12" t="s">
        <v>155</v>
      </c>
      <c r="Y6322" s="12" t="s">
        <v>156</v>
      </c>
      <c r="AA6322" s="12" t="s">
        <v>83</v>
      </c>
      <c r="AB6322" s="6" t="s">
        <v>84</v>
      </c>
      <c r="AC6322" s="12" t="s">
        <v>157</v>
      </c>
      <c r="AD6322" s="6" t="s">
        <v>4599</v>
      </c>
      <c r="AE6322" s="2">
        <v>45578</v>
      </c>
      <c r="AF6322" s="43" t="s">
        <v>87</v>
      </c>
      <c r="AG6322" s="7" t="s">
        <v>158</v>
      </c>
      <c r="AH6322" s="43" t="s">
        <v>3989</v>
      </c>
      <c r="AI6322" s="43" t="s">
        <v>3988</v>
      </c>
      <c r="AL6322" s="43">
        <v>10</v>
      </c>
      <c r="AN6322" s="46" t="s">
        <v>5240</v>
      </c>
      <c r="AO6322" s="5" t="s">
        <v>89</v>
      </c>
      <c r="AP6322" s="6" t="s">
        <v>4599</v>
      </c>
      <c r="AR6322" s="7" t="s">
        <v>90</v>
      </c>
      <c r="AT6322" s="4" t="str">
        <f>CONCATENATE(AU6322,", ",AV6322,", ",AW6322,", ",AX6322,", ",AY6322,", ",AZ6322,", ",BA6322)</f>
        <v>Europe, France, FR, Bretagne, Ille-et-Vilaine, Rennes, Campus Institut Agro Rennes</v>
      </c>
      <c r="AU6322" s="1" t="s">
        <v>91</v>
      </c>
      <c r="AV6322" s="1" t="s">
        <v>92</v>
      </c>
      <c r="AW6322" s="1" t="s">
        <v>93</v>
      </c>
      <c r="AX6322" s="1" t="s">
        <v>94</v>
      </c>
      <c r="AY6322" s="1" t="s">
        <v>95</v>
      </c>
      <c r="AZ6322" s="1" t="s">
        <v>96</v>
      </c>
      <c r="BA6322" s="1" t="s">
        <v>5242</v>
      </c>
      <c r="BC6322" s="43"/>
      <c r="BF6322" s="43" t="s">
        <v>4596</v>
      </c>
      <c r="BG6322" s="43" t="s">
        <v>93</v>
      </c>
      <c r="BH6322" s="7" t="s">
        <v>97</v>
      </c>
      <c r="BJ6322" s="7" t="s">
        <v>98</v>
      </c>
      <c r="BK6322" s="7" t="s">
        <v>99</v>
      </c>
      <c r="BL6322" s="7" t="s">
        <v>4597</v>
      </c>
      <c r="BM6322" s="7" t="s">
        <v>4598</v>
      </c>
      <c r="BU6322" s="43">
        <v>1</v>
      </c>
      <c r="BW6322" s="43" t="s">
        <v>103</v>
      </c>
    </row>
    <row r="6323" spans="3:75" x14ac:dyDescent="0.35">
      <c r="C6323" s="43" t="str">
        <f t="shared" si="98"/>
        <v>IARA:BDT-10:2024: 6322</v>
      </c>
      <c r="D6323" s="43">
        <v>6322</v>
      </c>
      <c r="E6323" s="43" t="s">
        <v>5326</v>
      </c>
      <c r="F6323" s="1" t="s">
        <v>73</v>
      </c>
      <c r="G6323" s="43" t="s">
        <v>5273</v>
      </c>
      <c r="H6323" s="2">
        <v>45578</v>
      </c>
      <c r="J6323" s="12">
        <v>2024</v>
      </c>
      <c r="K6323" s="12">
        <v>10</v>
      </c>
      <c r="L6323" s="12">
        <v>13</v>
      </c>
      <c r="P6323" s="12" t="s">
        <v>75</v>
      </c>
      <c r="Q6323" s="12" t="str">
        <f>CONCATENATE(X6323," ",Y6323)</f>
        <v>Pica pica</v>
      </c>
      <c r="R6323" s="14" t="str">
        <f>CONCATENATE(S6323,", ",T6323,", ",U6323,", ",V6323,", ",W6323,", ",X6323,", ",Y6323)</f>
        <v>Animalia, Chordata, Aves, Passeriformes, Corvidae, Pica, pica</v>
      </c>
      <c r="S6323" s="6" t="s">
        <v>76</v>
      </c>
      <c r="T6323" s="6" t="s">
        <v>77</v>
      </c>
      <c r="U6323" s="6" t="s">
        <v>78</v>
      </c>
      <c r="V6323" s="12" t="s">
        <v>79</v>
      </c>
      <c r="W6323" s="12" t="s">
        <v>104</v>
      </c>
      <c r="X6323" s="12" t="s">
        <v>155</v>
      </c>
      <c r="Y6323" s="12" t="s">
        <v>156</v>
      </c>
      <c r="AA6323" s="12" t="s">
        <v>83</v>
      </c>
      <c r="AB6323" s="6" t="s">
        <v>84</v>
      </c>
      <c r="AC6323" s="12" t="s">
        <v>157</v>
      </c>
      <c r="AD6323" s="6" t="s">
        <v>4599</v>
      </c>
      <c r="AE6323" s="2">
        <v>45578</v>
      </c>
      <c r="AF6323" s="43" t="s">
        <v>87</v>
      </c>
      <c r="AG6323" s="7" t="s">
        <v>158</v>
      </c>
      <c r="AH6323" s="43" t="s">
        <v>3989</v>
      </c>
      <c r="AI6323" s="43" t="s">
        <v>3988</v>
      </c>
      <c r="AL6323" s="43">
        <v>10</v>
      </c>
      <c r="AN6323" s="46" t="s">
        <v>5240</v>
      </c>
      <c r="AO6323" s="5" t="s">
        <v>89</v>
      </c>
      <c r="AP6323" s="6" t="s">
        <v>4599</v>
      </c>
      <c r="AR6323" s="7" t="s">
        <v>90</v>
      </c>
      <c r="AT6323" s="4" t="str">
        <f>CONCATENATE(AU6323,", ",AV6323,", ",AW6323,", ",AX6323,", ",AY6323,", ",AZ6323,", ",BA6323)</f>
        <v>Europe, France, FR, Bretagne, Ille-et-Vilaine, Rennes, Campus Institut Agro Rennes</v>
      </c>
      <c r="AU6323" s="1" t="s">
        <v>91</v>
      </c>
      <c r="AV6323" s="1" t="s">
        <v>92</v>
      </c>
      <c r="AW6323" s="1" t="s">
        <v>93</v>
      </c>
      <c r="AX6323" s="1" t="s">
        <v>94</v>
      </c>
      <c r="AY6323" s="1" t="s">
        <v>95</v>
      </c>
      <c r="AZ6323" s="1" t="s">
        <v>96</v>
      </c>
      <c r="BA6323" s="1" t="s">
        <v>5242</v>
      </c>
      <c r="BC6323" s="43"/>
      <c r="BF6323" s="43" t="s">
        <v>4596</v>
      </c>
      <c r="BG6323" s="43" t="s">
        <v>93</v>
      </c>
      <c r="BH6323" s="7" t="s">
        <v>97</v>
      </c>
      <c r="BJ6323" s="7" t="s">
        <v>98</v>
      </c>
      <c r="BK6323" s="7" t="s">
        <v>99</v>
      </c>
      <c r="BL6323" s="7" t="s">
        <v>4597</v>
      </c>
      <c r="BM6323" s="7" t="s">
        <v>4598</v>
      </c>
      <c r="BU6323" s="43">
        <v>1</v>
      </c>
      <c r="BW6323" s="43" t="s">
        <v>103</v>
      </c>
    </row>
    <row r="6324" spans="3:75" x14ac:dyDescent="0.35">
      <c r="C6324" s="43" t="str">
        <f t="shared" si="98"/>
        <v>IARA:BDT-10:2024: 6323</v>
      </c>
      <c r="D6324" s="43">
        <v>6323</v>
      </c>
      <c r="E6324" s="43" t="s">
        <v>5326</v>
      </c>
      <c r="F6324" s="1" t="s">
        <v>73</v>
      </c>
      <c r="G6324" s="43" t="s">
        <v>5273</v>
      </c>
      <c r="H6324" s="2">
        <v>45578</v>
      </c>
      <c r="J6324" s="12">
        <v>2024</v>
      </c>
      <c r="K6324" s="12">
        <v>10</v>
      </c>
      <c r="L6324" s="12">
        <v>13</v>
      </c>
      <c r="P6324" s="12" t="s">
        <v>75</v>
      </c>
      <c r="Q6324" s="12" t="str">
        <f>CONCATENATE(X6324," ",Y6324)</f>
        <v>Pica pica</v>
      </c>
      <c r="R6324" s="14" t="str">
        <f>CONCATENATE(S6324,", ",T6324,", ",U6324,", ",V6324,", ",W6324,", ",X6324,", ",Y6324)</f>
        <v>Animalia, Chordata, Aves, Passeriformes, Corvidae, Pica, pica</v>
      </c>
      <c r="S6324" s="6" t="s">
        <v>76</v>
      </c>
      <c r="T6324" s="6" t="s">
        <v>77</v>
      </c>
      <c r="U6324" s="6" t="s">
        <v>78</v>
      </c>
      <c r="V6324" s="12" t="s">
        <v>79</v>
      </c>
      <c r="W6324" s="12" t="s">
        <v>104</v>
      </c>
      <c r="X6324" s="12" t="s">
        <v>155</v>
      </c>
      <c r="Y6324" s="12" t="s">
        <v>156</v>
      </c>
      <c r="AA6324" s="12" t="s">
        <v>83</v>
      </c>
      <c r="AB6324" s="6" t="s">
        <v>84</v>
      </c>
      <c r="AC6324" s="12" t="s">
        <v>157</v>
      </c>
      <c r="AD6324" s="6" t="s">
        <v>4599</v>
      </c>
      <c r="AE6324" s="2">
        <v>45578</v>
      </c>
      <c r="AF6324" s="43" t="s">
        <v>87</v>
      </c>
      <c r="AG6324" s="7" t="s">
        <v>158</v>
      </c>
      <c r="AH6324" s="43" t="s">
        <v>3989</v>
      </c>
      <c r="AI6324" s="43" t="s">
        <v>3988</v>
      </c>
      <c r="AL6324" s="43">
        <v>10</v>
      </c>
      <c r="AN6324" s="46" t="s">
        <v>5240</v>
      </c>
      <c r="AO6324" s="5" t="s">
        <v>89</v>
      </c>
      <c r="AP6324" s="6" t="s">
        <v>4599</v>
      </c>
      <c r="AR6324" s="7" t="s">
        <v>90</v>
      </c>
      <c r="AT6324" s="4" t="str">
        <f>CONCATENATE(AU6324,", ",AV6324,", ",AW6324,", ",AX6324,", ",AY6324,", ",AZ6324,", ",BA6324)</f>
        <v>Europe, France, FR, Bretagne, Ille-et-Vilaine, Rennes, Campus Institut Agro Rennes</v>
      </c>
      <c r="AU6324" s="1" t="s">
        <v>91</v>
      </c>
      <c r="AV6324" s="1" t="s">
        <v>92</v>
      </c>
      <c r="AW6324" s="1" t="s">
        <v>93</v>
      </c>
      <c r="AX6324" s="1" t="s">
        <v>94</v>
      </c>
      <c r="AY6324" s="1" t="s">
        <v>95</v>
      </c>
      <c r="AZ6324" s="1" t="s">
        <v>96</v>
      </c>
      <c r="BA6324" s="1" t="s">
        <v>5242</v>
      </c>
      <c r="BC6324" s="43"/>
      <c r="BF6324" s="43" t="s">
        <v>4596</v>
      </c>
      <c r="BG6324" s="43" t="s">
        <v>93</v>
      </c>
      <c r="BH6324" s="7" t="s">
        <v>97</v>
      </c>
      <c r="BJ6324" s="7" t="s">
        <v>98</v>
      </c>
      <c r="BK6324" s="7" t="s">
        <v>99</v>
      </c>
      <c r="BL6324" s="7" t="s">
        <v>4597</v>
      </c>
      <c r="BM6324" s="7" t="s">
        <v>4598</v>
      </c>
      <c r="BU6324" s="43">
        <v>1</v>
      </c>
      <c r="BW6324" s="43" t="s">
        <v>103</v>
      </c>
    </row>
    <row r="6325" spans="3:75" x14ac:dyDescent="0.35">
      <c r="C6325" s="43" t="str">
        <f t="shared" si="98"/>
        <v>IARA:BDT-10:2024: 6324</v>
      </c>
      <c r="D6325" s="43">
        <v>6324</v>
      </c>
      <c r="E6325" s="43" t="s">
        <v>5326</v>
      </c>
      <c r="F6325" s="1" t="s">
        <v>73</v>
      </c>
      <c r="G6325" s="43" t="s">
        <v>5273</v>
      </c>
      <c r="H6325" s="2">
        <v>45578</v>
      </c>
      <c r="J6325" s="12">
        <v>2024</v>
      </c>
      <c r="K6325" s="12">
        <v>10</v>
      </c>
      <c r="L6325" s="12">
        <v>13</v>
      </c>
      <c r="P6325" s="12" t="s">
        <v>75</v>
      </c>
      <c r="Q6325" s="12" t="str">
        <f>CONCATENATE(X6325," ",Y6325)</f>
        <v>Garrulus glandarius</v>
      </c>
      <c r="R6325" s="14" t="str">
        <f>CONCATENATE(S6325,", ",T6325,", ",U6325,", ",V6325,", ",W6325,", ",X6325,", ",Y6325)</f>
        <v>Animalia, Chordata, Aves, Passeriformes, Corvidae, Garrulus, glandarius</v>
      </c>
      <c r="S6325" s="6" t="s">
        <v>76</v>
      </c>
      <c r="T6325" s="6" t="s">
        <v>77</v>
      </c>
      <c r="U6325" s="6" t="s">
        <v>78</v>
      </c>
      <c r="V6325" s="12" t="s">
        <v>79</v>
      </c>
      <c r="W6325" s="12" t="s">
        <v>104</v>
      </c>
      <c r="X6325" s="12" t="s">
        <v>122</v>
      </c>
      <c r="Y6325" s="12" t="s">
        <v>123</v>
      </c>
      <c r="AA6325" s="12" t="s">
        <v>83</v>
      </c>
      <c r="AB6325" s="6" t="s">
        <v>84</v>
      </c>
      <c r="AC6325" s="12" t="s">
        <v>124</v>
      </c>
      <c r="AD6325" s="6" t="s">
        <v>4599</v>
      </c>
      <c r="AE6325" s="2">
        <v>45578</v>
      </c>
      <c r="AF6325" s="43" t="s">
        <v>87</v>
      </c>
      <c r="AG6325" s="7" t="s">
        <v>125</v>
      </c>
      <c r="AH6325" s="43" t="s">
        <v>3991</v>
      </c>
      <c r="AI6325" s="43" t="s">
        <v>3990</v>
      </c>
      <c r="AL6325" s="43">
        <v>10</v>
      </c>
      <c r="AN6325" s="46" t="s">
        <v>5240</v>
      </c>
      <c r="AO6325" s="5" t="s">
        <v>89</v>
      </c>
      <c r="AP6325" s="6" t="s">
        <v>4599</v>
      </c>
      <c r="AR6325" s="7" t="s">
        <v>90</v>
      </c>
      <c r="AT6325" s="4" t="str">
        <f>CONCATENATE(AU6325,", ",AV6325,", ",AW6325,", ",AX6325,", ",AY6325,", ",AZ6325,", ",BA6325)</f>
        <v>Europe, France, FR, Bretagne, Ille-et-Vilaine, Rennes, Campus Institut Agro Rennes</v>
      </c>
      <c r="AU6325" s="1" t="s">
        <v>91</v>
      </c>
      <c r="AV6325" s="1" t="s">
        <v>92</v>
      </c>
      <c r="AW6325" s="1" t="s">
        <v>93</v>
      </c>
      <c r="AX6325" s="1" t="s">
        <v>94</v>
      </c>
      <c r="AY6325" s="1" t="s">
        <v>95</v>
      </c>
      <c r="AZ6325" s="1" t="s">
        <v>96</v>
      </c>
      <c r="BA6325" s="1" t="s">
        <v>5242</v>
      </c>
      <c r="BC6325" s="43"/>
      <c r="BF6325" s="43" t="s">
        <v>4596</v>
      </c>
      <c r="BG6325" s="43" t="s">
        <v>93</v>
      </c>
      <c r="BH6325" s="7" t="s">
        <v>97</v>
      </c>
      <c r="BJ6325" s="7" t="s">
        <v>98</v>
      </c>
      <c r="BK6325" s="7" t="s">
        <v>99</v>
      </c>
      <c r="BL6325" s="7" t="s">
        <v>4597</v>
      </c>
      <c r="BM6325" s="7" t="s">
        <v>4598</v>
      </c>
      <c r="BU6325" s="43">
        <v>1</v>
      </c>
      <c r="BW6325" s="43" t="s">
        <v>103</v>
      </c>
    </row>
    <row r="6326" spans="3:75" x14ac:dyDescent="0.35">
      <c r="C6326" s="43" t="str">
        <f t="shared" si="98"/>
        <v>IARA:BDT-10:2024: 6325</v>
      </c>
      <c r="D6326" s="43">
        <v>6325</v>
      </c>
      <c r="E6326" s="43" t="s">
        <v>5326</v>
      </c>
      <c r="F6326" s="1" t="s">
        <v>73</v>
      </c>
      <c r="G6326" s="43" t="s">
        <v>5273</v>
      </c>
      <c r="H6326" s="2">
        <v>45578</v>
      </c>
      <c r="J6326" s="12">
        <v>2024</v>
      </c>
      <c r="K6326" s="12">
        <v>10</v>
      </c>
      <c r="L6326" s="12">
        <v>13</v>
      </c>
      <c r="P6326" s="12" t="s">
        <v>75</v>
      </c>
      <c r="Q6326" s="12" t="str">
        <f>CONCATENATE(X6326," ",Y6326)</f>
        <v>Pica pica</v>
      </c>
      <c r="R6326" s="14" t="str">
        <f>CONCATENATE(S6326,", ",T6326,", ",U6326,", ",V6326,", ",W6326,", ",X6326,", ",Y6326)</f>
        <v>Animalia, Chordata, Aves, Passeriformes, Corvidae, Pica, pica</v>
      </c>
      <c r="S6326" s="6" t="s">
        <v>76</v>
      </c>
      <c r="T6326" s="6" t="s">
        <v>77</v>
      </c>
      <c r="U6326" s="6" t="s">
        <v>78</v>
      </c>
      <c r="V6326" s="12" t="s">
        <v>79</v>
      </c>
      <c r="W6326" s="12" t="s">
        <v>104</v>
      </c>
      <c r="X6326" s="12" t="s">
        <v>155</v>
      </c>
      <c r="Y6326" s="12" t="s">
        <v>156</v>
      </c>
      <c r="AA6326" s="12" t="s">
        <v>83</v>
      </c>
      <c r="AB6326" s="6" t="s">
        <v>84</v>
      </c>
      <c r="AC6326" s="12" t="s">
        <v>157</v>
      </c>
      <c r="AD6326" s="6" t="s">
        <v>4599</v>
      </c>
      <c r="AE6326" s="2">
        <v>45578</v>
      </c>
      <c r="AF6326" s="43" t="s">
        <v>87</v>
      </c>
      <c r="AG6326" s="7" t="s">
        <v>158</v>
      </c>
      <c r="AH6326" s="43" t="s">
        <v>3993</v>
      </c>
      <c r="AI6326" s="43" t="s">
        <v>3992</v>
      </c>
      <c r="AL6326" s="43">
        <v>10</v>
      </c>
      <c r="AN6326" s="46" t="s">
        <v>5240</v>
      </c>
      <c r="AO6326" s="5" t="s">
        <v>89</v>
      </c>
      <c r="AP6326" s="6" t="s">
        <v>4599</v>
      </c>
      <c r="AR6326" s="7" t="s">
        <v>90</v>
      </c>
      <c r="AT6326" s="4" t="str">
        <f>CONCATENATE(AU6326,", ",AV6326,", ",AW6326,", ",AX6326,", ",AY6326,", ",AZ6326,", ",BA6326)</f>
        <v>Europe, France, FR, Bretagne, Ille-et-Vilaine, Rennes, Campus Institut Agro Rennes</v>
      </c>
      <c r="AU6326" s="1" t="s">
        <v>91</v>
      </c>
      <c r="AV6326" s="1" t="s">
        <v>92</v>
      </c>
      <c r="AW6326" s="1" t="s">
        <v>93</v>
      </c>
      <c r="AX6326" s="1" t="s">
        <v>94</v>
      </c>
      <c r="AY6326" s="1" t="s">
        <v>95</v>
      </c>
      <c r="AZ6326" s="1" t="s">
        <v>96</v>
      </c>
      <c r="BA6326" s="1" t="s">
        <v>5242</v>
      </c>
      <c r="BC6326" s="43"/>
      <c r="BF6326" s="43" t="s">
        <v>4596</v>
      </c>
      <c r="BG6326" s="43" t="s">
        <v>93</v>
      </c>
      <c r="BH6326" s="7" t="s">
        <v>97</v>
      </c>
      <c r="BJ6326" s="7" t="s">
        <v>98</v>
      </c>
      <c r="BK6326" s="7" t="s">
        <v>99</v>
      </c>
      <c r="BL6326" s="7" t="s">
        <v>4597</v>
      </c>
      <c r="BM6326" s="7" t="s">
        <v>4598</v>
      </c>
      <c r="BU6326" s="43">
        <v>1</v>
      </c>
      <c r="BW6326" s="43" t="s">
        <v>103</v>
      </c>
    </row>
    <row r="6327" spans="3:75" x14ac:dyDescent="0.35">
      <c r="C6327" s="43" t="str">
        <f t="shared" si="98"/>
        <v>IARA:BDT-10:2024: 6326</v>
      </c>
      <c r="D6327" s="43">
        <v>6326</v>
      </c>
      <c r="E6327" s="43" t="s">
        <v>5326</v>
      </c>
      <c r="F6327" s="1" t="s">
        <v>73</v>
      </c>
      <c r="G6327" s="43" t="s">
        <v>5273</v>
      </c>
      <c r="H6327" s="2">
        <v>45578</v>
      </c>
      <c r="J6327" s="12">
        <v>2024</v>
      </c>
      <c r="K6327" s="12">
        <v>10</v>
      </c>
      <c r="L6327" s="12">
        <v>13</v>
      </c>
      <c r="P6327" s="12" t="s">
        <v>75</v>
      </c>
      <c r="Q6327" s="12" t="str">
        <f>CONCATENATE(X6327," ",Y6327)</f>
        <v>Columba palumbus</v>
      </c>
      <c r="R6327" s="14" t="str">
        <f>CONCATENATE(S6327,", ",T6327,", ",U6327,", ",V6327,", ",W6327,", ",X6327,", ",Y6327)</f>
        <v>Animalia, Chordata, Aves, Columbiformes, Columbidae, Columba, palumbus</v>
      </c>
      <c r="S6327" s="6" t="s">
        <v>76</v>
      </c>
      <c r="T6327" s="6" t="s">
        <v>77</v>
      </c>
      <c r="U6327" s="6" t="s">
        <v>78</v>
      </c>
      <c r="V6327" s="12" t="s">
        <v>159</v>
      </c>
      <c r="W6327" s="12" t="s">
        <v>160</v>
      </c>
      <c r="X6327" s="12" t="s">
        <v>161</v>
      </c>
      <c r="Y6327" s="12" t="s">
        <v>162</v>
      </c>
      <c r="AA6327" s="12" t="s">
        <v>83</v>
      </c>
      <c r="AB6327" s="6" t="s">
        <v>84</v>
      </c>
      <c r="AC6327" s="12" t="s">
        <v>163</v>
      </c>
      <c r="AD6327" s="6" t="s">
        <v>4599</v>
      </c>
      <c r="AE6327" s="2">
        <v>45578</v>
      </c>
      <c r="AF6327" s="43" t="s">
        <v>87</v>
      </c>
      <c r="AG6327" s="7" t="s">
        <v>164</v>
      </c>
      <c r="AH6327" s="43" t="s">
        <v>3993</v>
      </c>
      <c r="AI6327" s="43" t="s">
        <v>3992</v>
      </c>
      <c r="AL6327" s="43">
        <v>10</v>
      </c>
      <c r="AN6327" s="46" t="s">
        <v>5240</v>
      </c>
      <c r="AO6327" s="5" t="s">
        <v>89</v>
      </c>
      <c r="AP6327" s="6" t="s">
        <v>4599</v>
      </c>
      <c r="AR6327" s="7" t="s">
        <v>90</v>
      </c>
      <c r="AT6327" s="4" t="str">
        <f>CONCATENATE(AU6327,", ",AV6327,", ",AW6327,", ",AX6327,", ",AY6327,", ",AZ6327,", ",BA6327)</f>
        <v>Europe, France, FR, Bretagne, Ille-et-Vilaine, Rennes, Campus Institut Agro Rennes</v>
      </c>
      <c r="AU6327" s="1" t="s">
        <v>91</v>
      </c>
      <c r="AV6327" s="1" t="s">
        <v>92</v>
      </c>
      <c r="AW6327" s="1" t="s">
        <v>93</v>
      </c>
      <c r="AX6327" s="1" t="s">
        <v>94</v>
      </c>
      <c r="AY6327" s="1" t="s">
        <v>95</v>
      </c>
      <c r="AZ6327" s="1" t="s">
        <v>96</v>
      </c>
      <c r="BA6327" s="1" t="s">
        <v>5242</v>
      </c>
      <c r="BC6327" s="43"/>
      <c r="BF6327" s="43" t="s">
        <v>4596</v>
      </c>
      <c r="BG6327" s="43" t="s">
        <v>93</v>
      </c>
      <c r="BH6327" s="7" t="s">
        <v>97</v>
      </c>
      <c r="BJ6327" s="7" t="s">
        <v>98</v>
      </c>
      <c r="BK6327" s="7" t="s">
        <v>99</v>
      </c>
      <c r="BL6327" s="7" t="s">
        <v>4597</v>
      </c>
      <c r="BM6327" s="7" t="s">
        <v>4598</v>
      </c>
      <c r="BU6327" s="43">
        <v>1</v>
      </c>
      <c r="BW6327" s="43" t="s">
        <v>103</v>
      </c>
    </row>
    <row r="6328" spans="3:75" x14ac:dyDescent="0.35">
      <c r="C6328" s="43" t="str">
        <f t="shared" si="98"/>
        <v>IARA:BDT-10:2024: 6327</v>
      </c>
      <c r="D6328" s="43">
        <v>6327</v>
      </c>
      <c r="E6328" s="43" t="s">
        <v>5326</v>
      </c>
      <c r="F6328" s="1" t="s">
        <v>73</v>
      </c>
      <c r="G6328" s="43" t="s">
        <v>5273</v>
      </c>
      <c r="H6328" s="2">
        <v>45578</v>
      </c>
      <c r="J6328" s="12">
        <v>2024</v>
      </c>
      <c r="K6328" s="12">
        <v>10</v>
      </c>
      <c r="L6328" s="12">
        <v>13</v>
      </c>
      <c r="P6328" s="12" t="s">
        <v>75</v>
      </c>
      <c r="Q6328" s="12" t="str">
        <f>CONCATENATE(X6328," ",Y6328)</f>
        <v>Pica pica</v>
      </c>
      <c r="R6328" s="14" t="str">
        <f>CONCATENATE(S6328,", ",T6328,", ",U6328,", ",V6328,", ",W6328,", ",X6328,", ",Y6328)</f>
        <v>Animalia, Chordata, Aves, Passeriformes, Corvidae, Pica, pica</v>
      </c>
      <c r="S6328" s="6" t="s">
        <v>76</v>
      </c>
      <c r="T6328" s="6" t="s">
        <v>77</v>
      </c>
      <c r="U6328" s="6" t="s">
        <v>78</v>
      </c>
      <c r="V6328" s="12" t="s">
        <v>79</v>
      </c>
      <c r="W6328" s="12" t="s">
        <v>104</v>
      </c>
      <c r="X6328" s="12" t="s">
        <v>155</v>
      </c>
      <c r="Y6328" s="12" t="s">
        <v>156</v>
      </c>
      <c r="AA6328" s="12" t="s">
        <v>83</v>
      </c>
      <c r="AB6328" s="6" t="s">
        <v>84</v>
      </c>
      <c r="AC6328" s="12" t="s">
        <v>157</v>
      </c>
      <c r="AD6328" s="6" t="s">
        <v>4599</v>
      </c>
      <c r="AE6328" s="2">
        <v>45578</v>
      </c>
      <c r="AF6328" s="43" t="s">
        <v>87</v>
      </c>
      <c r="AG6328" s="7" t="s">
        <v>158</v>
      </c>
      <c r="AH6328" s="43" t="s">
        <v>3995</v>
      </c>
      <c r="AI6328" s="43" t="s">
        <v>3994</v>
      </c>
      <c r="AL6328" s="43">
        <v>10</v>
      </c>
      <c r="AN6328" s="46" t="s">
        <v>5240</v>
      </c>
      <c r="AO6328" s="5" t="s">
        <v>89</v>
      </c>
      <c r="AP6328" s="6" t="s">
        <v>4599</v>
      </c>
      <c r="AR6328" s="7" t="s">
        <v>90</v>
      </c>
      <c r="AT6328" s="4" t="str">
        <f>CONCATENATE(AU6328,", ",AV6328,", ",AW6328,", ",AX6328,", ",AY6328,", ",AZ6328,", ",BA6328)</f>
        <v>Europe, France, FR, Bretagne, Ille-et-Vilaine, Rennes, Campus Institut Agro Rennes</v>
      </c>
      <c r="AU6328" s="1" t="s">
        <v>91</v>
      </c>
      <c r="AV6328" s="1" t="s">
        <v>92</v>
      </c>
      <c r="AW6328" s="1" t="s">
        <v>93</v>
      </c>
      <c r="AX6328" s="1" t="s">
        <v>94</v>
      </c>
      <c r="AY6328" s="1" t="s">
        <v>95</v>
      </c>
      <c r="AZ6328" s="1" t="s">
        <v>96</v>
      </c>
      <c r="BA6328" s="1" t="s">
        <v>5242</v>
      </c>
      <c r="BC6328" s="43"/>
      <c r="BF6328" s="43" t="s">
        <v>4596</v>
      </c>
      <c r="BG6328" s="43" t="s">
        <v>93</v>
      </c>
      <c r="BH6328" s="7" t="s">
        <v>97</v>
      </c>
      <c r="BJ6328" s="7" t="s">
        <v>98</v>
      </c>
      <c r="BK6328" s="7" t="s">
        <v>99</v>
      </c>
      <c r="BL6328" s="7" t="s">
        <v>4597</v>
      </c>
      <c r="BM6328" s="7" t="s">
        <v>4598</v>
      </c>
      <c r="BU6328" s="43">
        <v>1</v>
      </c>
      <c r="BW6328" s="43" t="s">
        <v>103</v>
      </c>
    </row>
    <row r="6329" spans="3:75" x14ac:dyDescent="0.35">
      <c r="C6329" s="43" t="str">
        <f t="shared" si="98"/>
        <v>IARA:BDT-10:2024: 6328</v>
      </c>
      <c r="D6329" s="43">
        <v>6328</v>
      </c>
      <c r="E6329" s="43" t="s">
        <v>5326</v>
      </c>
      <c r="F6329" s="1" t="s">
        <v>73</v>
      </c>
      <c r="G6329" s="43" t="s">
        <v>5273</v>
      </c>
      <c r="H6329" s="2">
        <v>45578</v>
      </c>
      <c r="J6329" s="12">
        <v>2024</v>
      </c>
      <c r="K6329" s="12">
        <v>10</v>
      </c>
      <c r="L6329" s="12">
        <v>13</v>
      </c>
      <c r="P6329" s="12" t="s">
        <v>75</v>
      </c>
      <c r="Q6329" s="12" t="str">
        <f>CONCATENATE(X6329," ",Y6329)</f>
        <v>Pica pica</v>
      </c>
      <c r="R6329" s="14" t="str">
        <f>CONCATENATE(S6329,", ",T6329,", ",U6329,", ",V6329,", ",W6329,", ",X6329,", ",Y6329)</f>
        <v>Animalia, Chordata, Aves, Passeriformes, Corvidae, Pica, pica</v>
      </c>
      <c r="S6329" s="6" t="s">
        <v>76</v>
      </c>
      <c r="T6329" s="6" t="s">
        <v>77</v>
      </c>
      <c r="U6329" s="6" t="s">
        <v>78</v>
      </c>
      <c r="V6329" s="12" t="s">
        <v>79</v>
      </c>
      <c r="W6329" s="12" t="s">
        <v>104</v>
      </c>
      <c r="X6329" s="12" t="s">
        <v>155</v>
      </c>
      <c r="Y6329" s="12" t="s">
        <v>156</v>
      </c>
      <c r="AA6329" s="12" t="s">
        <v>83</v>
      </c>
      <c r="AB6329" s="6" t="s">
        <v>84</v>
      </c>
      <c r="AC6329" s="12" t="s">
        <v>157</v>
      </c>
      <c r="AD6329" s="6" t="s">
        <v>4599</v>
      </c>
      <c r="AE6329" s="2">
        <v>45578</v>
      </c>
      <c r="AF6329" s="43" t="s">
        <v>87</v>
      </c>
      <c r="AG6329" s="7" t="s">
        <v>158</v>
      </c>
      <c r="AH6329" s="43" t="s">
        <v>3995</v>
      </c>
      <c r="AI6329" s="43" t="s">
        <v>3994</v>
      </c>
      <c r="AL6329" s="43">
        <v>10</v>
      </c>
      <c r="AN6329" s="46" t="s">
        <v>5240</v>
      </c>
      <c r="AO6329" s="5" t="s">
        <v>89</v>
      </c>
      <c r="AP6329" s="6" t="s">
        <v>4599</v>
      </c>
      <c r="AR6329" s="7" t="s">
        <v>90</v>
      </c>
      <c r="AT6329" s="4" t="str">
        <f>CONCATENATE(AU6329,", ",AV6329,", ",AW6329,", ",AX6329,", ",AY6329,", ",AZ6329,", ",BA6329)</f>
        <v>Europe, France, FR, Bretagne, Ille-et-Vilaine, Rennes, Campus Institut Agro Rennes</v>
      </c>
      <c r="AU6329" s="1" t="s">
        <v>91</v>
      </c>
      <c r="AV6329" s="1" t="s">
        <v>92</v>
      </c>
      <c r="AW6329" s="1" t="s">
        <v>93</v>
      </c>
      <c r="AX6329" s="1" t="s">
        <v>94</v>
      </c>
      <c r="AY6329" s="1" t="s">
        <v>95</v>
      </c>
      <c r="AZ6329" s="1" t="s">
        <v>96</v>
      </c>
      <c r="BA6329" s="1" t="s">
        <v>5242</v>
      </c>
      <c r="BC6329" s="43"/>
      <c r="BF6329" s="43" t="s">
        <v>4596</v>
      </c>
      <c r="BG6329" s="43" t="s">
        <v>93</v>
      </c>
      <c r="BH6329" s="7" t="s">
        <v>97</v>
      </c>
      <c r="BJ6329" s="7" t="s">
        <v>98</v>
      </c>
      <c r="BK6329" s="7" t="s">
        <v>99</v>
      </c>
      <c r="BL6329" s="7" t="s">
        <v>4597</v>
      </c>
      <c r="BM6329" s="7" t="s">
        <v>4598</v>
      </c>
      <c r="BU6329" s="43">
        <v>1</v>
      </c>
      <c r="BW6329" s="43" t="s">
        <v>103</v>
      </c>
    </row>
    <row r="6330" spans="3:75" x14ac:dyDescent="0.35">
      <c r="C6330" s="43" t="str">
        <f t="shared" si="98"/>
        <v>IARA:BDT-10:2024: 6329</v>
      </c>
      <c r="D6330" s="43">
        <v>6329</v>
      </c>
      <c r="E6330" s="43" t="s">
        <v>5326</v>
      </c>
      <c r="F6330" s="1" t="s">
        <v>73</v>
      </c>
      <c r="G6330" s="43" t="s">
        <v>5273</v>
      </c>
      <c r="H6330" s="2">
        <v>45578</v>
      </c>
      <c r="J6330" s="12">
        <v>2024</v>
      </c>
      <c r="K6330" s="12">
        <v>10</v>
      </c>
      <c r="L6330" s="12">
        <v>13</v>
      </c>
      <c r="P6330" s="12" t="s">
        <v>75</v>
      </c>
      <c r="Q6330" s="12" t="str">
        <f>CONCATENATE(X6330," ",Y6330)</f>
        <v>Sylvia atricapilla</v>
      </c>
      <c r="R6330" s="14" t="str">
        <f>CONCATENATE(S6330,", ",T6330,", ",U6330,", ",V6330,", ",W6330,", ",X6330,", ",Y6330)</f>
        <v>Animalia, Chordata, Aves, Passeriformes, Sylviidae, Sylvia, atricapilla</v>
      </c>
      <c r="S6330" s="6" t="s">
        <v>76</v>
      </c>
      <c r="T6330" s="6" t="s">
        <v>77</v>
      </c>
      <c r="U6330" s="6" t="s">
        <v>78</v>
      </c>
      <c r="V6330" s="12" t="s">
        <v>79</v>
      </c>
      <c r="W6330" s="12" t="s">
        <v>117</v>
      </c>
      <c r="X6330" s="12" t="s">
        <v>118</v>
      </c>
      <c r="Y6330" s="12" t="s">
        <v>119</v>
      </c>
      <c r="AA6330" s="12" t="s">
        <v>83</v>
      </c>
      <c r="AB6330" s="6" t="s">
        <v>84</v>
      </c>
      <c r="AC6330" s="12" t="s">
        <v>120</v>
      </c>
      <c r="AD6330" s="6" t="s">
        <v>4599</v>
      </c>
      <c r="AE6330" s="2">
        <v>45578</v>
      </c>
      <c r="AF6330" s="43" t="s">
        <v>87</v>
      </c>
      <c r="AG6330" s="7" t="s">
        <v>121</v>
      </c>
      <c r="AH6330" s="43" t="s">
        <v>3997</v>
      </c>
      <c r="AI6330" s="43" t="s">
        <v>3996</v>
      </c>
      <c r="AL6330" s="43">
        <v>10</v>
      </c>
      <c r="AN6330" s="46" t="s">
        <v>5240</v>
      </c>
      <c r="AO6330" s="5" t="s">
        <v>89</v>
      </c>
      <c r="AP6330" s="6" t="s">
        <v>4599</v>
      </c>
      <c r="AR6330" s="7" t="s">
        <v>90</v>
      </c>
      <c r="AT6330" s="4" t="str">
        <f>CONCATENATE(AU6330,", ",AV6330,", ",AW6330,", ",AX6330,", ",AY6330,", ",AZ6330,", ",BA6330)</f>
        <v>Europe, France, FR, Bretagne, Ille-et-Vilaine, Rennes, Campus Institut Agro Rennes</v>
      </c>
      <c r="AU6330" s="1" t="s">
        <v>91</v>
      </c>
      <c r="AV6330" s="1" t="s">
        <v>92</v>
      </c>
      <c r="AW6330" s="1" t="s">
        <v>93</v>
      </c>
      <c r="AX6330" s="1" t="s">
        <v>94</v>
      </c>
      <c r="AY6330" s="1" t="s">
        <v>95</v>
      </c>
      <c r="AZ6330" s="1" t="s">
        <v>96</v>
      </c>
      <c r="BA6330" s="1" t="s">
        <v>5242</v>
      </c>
      <c r="BC6330" s="43"/>
      <c r="BF6330" s="43" t="s">
        <v>4596</v>
      </c>
      <c r="BG6330" s="43" t="s">
        <v>93</v>
      </c>
      <c r="BH6330" s="7" t="s">
        <v>97</v>
      </c>
      <c r="BJ6330" s="7" t="s">
        <v>98</v>
      </c>
      <c r="BK6330" s="7" t="s">
        <v>99</v>
      </c>
      <c r="BL6330" s="7" t="s">
        <v>4597</v>
      </c>
      <c r="BM6330" s="7" t="s">
        <v>4598</v>
      </c>
      <c r="BU6330" s="43">
        <v>1</v>
      </c>
      <c r="BW6330" s="43" t="s">
        <v>103</v>
      </c>
    </row>
    <row r="6331" spans="3:75" x14ac:dyDescent="0.35">
      <c r="C6331" s="43" t="str">
        <f t="shared" si="98"/>
        <v>IARA:BDT-10:2024: 6330</v>
      </c>
      <c r="D6331" s="43">
        <v>6330</v>
      </c>
      <c r="E6331" s="43" t="s">
        <v>5326</v>
      </c>
      <c r="F6331" s="1" t="s">
        <v>73</v>
      </c>
      <c r="G6331" s="43" t="s">
        <v>5273</v>
      </c>
      <c r="H6331" s="2">
        <v>45578</v>
      </c>
      <c r="J6331" s="12">
        <v>2024</v>
      </c>
      <c r="K6331" s="12">
        <v>10</v>
      </c>
      <c r="L6331" s="12">
        <v>13</v>
      </c>
      <c r="P6331" s="12" t="s">
        <v>75</v>
      </c>
      <c r="Q6331" s="12" t="str">
        <f>CONCATENATE(X6331," ",Y6331)</f>
        <v>Sylvia atricapilla</v>
      </c>
      <c r="R6331" s="14" t="str">
        <f>CONCATENATE(S6331,", ",T6331,", ",U6331,", ",V6331,", ",W6331,", ",X6331,", ",Y6331)</f>
        <v>Animalia, Chordata, Aves, Passeriformes, Sylviidae, Sylvia, atricapilla</v>
      </c>
      <c r="S6331" s="6" t="s">
        <v>76</v>
      </c>
      <c r="T6331" s="6" t="s">
        <v>77</v>
      </c>
      <c r="U6331" s="6" t="s">
        <v>78</v>
      </c>
      <c r="V6331" s="12" t="s">
        <v>79</v>
      </c>
      <c r="W6331" s="12" t="s">
        <v>117</v>
      </c>
      <c r="X6331" s="12" t="s">
        <v>118</v>
      </c>
      <c r="Y6331" s="12" t="s">
        <v>119</v>
      </c>
      <c r="AA6331" s="12" t="s">
        <v>83</v>
      </c>
      <c r="AB6331" s="6" t="s">
        <v>84</v>
      </c>
      <c r="AC6331" s="12" t="s">
        <v>120</v>
      </c>
      <c r="AD6331" s="6" t="s">
        <v>4599</v>
      </c>
      <c r="AE6331" s="2">
        <v>45578</v>
      </c>
      <c r="AF6331" s="43" t="s">
        <v>87</v>
      </c>
      <c r="AG6331" s="7" t="s">
        <v>121</v>
      </c>
      <c r="AH6331" s="43" t="s">
        <v>3997</v>
      </c>
      <c r="AI6331" s="43" t="s">
        <v>3996</v>
      </c>
      <c r="AL6331" s="43">
        <v>10</v>
      </c>
      <c r="AN6331" s="46" t="s">
        <v>5240</v>
      </c>
      <c r="AO6331" s="5" t="s">
        <v>89</v>
      </c>
      <c r="AP6331" s="6" t="s">
        <v>4599</v>
      </c>
      <c r="AR6331" s="7" t="s">
        <v>90</v>
      </c>
      <c r="AT6331" s="4" t="str">
        <f>CONCATENATE(AU6331,", ",AV6331,", ",AW6331,", ",AX6331,", ",AY6331,", ",AZ6331,", ",BA6331)</f>
        <v>Europe, France, FR, Bretagne, Ille-et-Vilaine, Rennes, Campus Institut Agro Rennes</v>
      </c>
      <c r="AU6331" s="1" t="s">
        <v>91</v>
      </c>
      <c r="AV6331" s="1" t="s">
        <v>92</v>
      </c>
      <c r="AW6331" s="1" t="s">
        <v>93</v>
      </c>
      <c r="AX6331" s="1" t="s">
        <v>94</v>
      </c>
      <c r="AY6331" s="1" t="s">
        <v>95</v>
      </c>
      <c r="AZ6331" s="1" t="s">
        <v>96</v>
      </c>
      <c r="BA6331" s="1" t="s">
        <v>5242</v>
      </c>
      <c r="BC6331" s="43"/>
      <c r="BF6331" s="43" t="s">
        <v>4596</v>
      </c>
      <c r="BG6331" s="43" t="s">
        <v>93</v>
      </c>
      <c r="BH6331" s="7" t="s">
        <v>97</v>
      </c>
      <c r="BJ6331" s="7" t="s">
        <v>98</v>
      </c>
      <c r="BK6331" s="7" t="s">
        <v>99</v>
      </c>
      <c r="BL6331" s="7" t="s">
        <v>4597</v>
      </c>
      <c r="BM6331" s="7" t="s">
        <v>4598</v>
      </c>
      <c r="BU6331" s="43">
        <v>1</v>
      </c>
      <c r="BW6331" s="43" t="s">
        <v>103</v>
      </c>
    </row>
    <row r="6332" spans="3:75" x14ac:dyDescent="0.35">
      <c r="C6332" s="43" t="str">
        <f t="shared" si="98"/>
        <v>IARA:BDT-10:2024: 6331</v>
      </c>
      <c r="D6332" s="43">
        <v>6331</v>
      </c>
      <c r="E6332" s="43" t="s">
        <v>5326</v>
      </c>
      <c r="F6332" s="1" t="s">
        <v>73</v>
      </c>
      <c r="G6332" s="43" t="s">
        <v>5273</v>
      </c>
      <c r="H6332" s="2">
        <v>45578</v>
      </c>
      <c r="J6332" s="12">
        <v>2024</v>
      </c>
      <c r="K6332" s="12">
        <v>10</v>
      </c>
      <c r="L6332" s="12">
        <v>13</v>
      </c>
      <c r="P6332" s="12" t="s">
        <v>75</v>
      </c>
      <c r="Q6332" s="12" t="str">
        <f>CONCATENATE(X6332," ",Y6332)</f>
        <v>Sylvia atricapilla</v>
      </c>
      <c r="R6332" s="14" t="str">
        <f>CONCATENATE(S6332,", ",T6332,", ",U6332,", ",V6332,", ",W6332,", ",X6332,", ",Y6332)</f>
        <v>Animalia, Chordata, Aves, Passeriformes, Sylviidae, Sylvia, atricapilla</v>
      </c>
      <c r="S6332" s="6" t="s">
        <v>76</v>
      </c>
      <c r="T6332" s="6" t="s">
        <v>77</v>
      </c>
      <c r="U6332" s="6" t="s">
        <v>78</v>
      </c>
      <c r="V6332" s="12" t="s">
        <v>79</v>
      </c>
      <c r="W6332" s="12" t="s">
        <v>117</v>
      </c>
      <c r="X6332" s="12" t="s">
        <v>118</v>
      </c>
      <c r="Y6332" s="12" t="s">
        <v>119</v>
      </c>
      <c r="AA6332" s="12" t="s">
        <v>83</v>
      </c>
      <c r="AB6332" s="6" t="s">
        <v>84</v>
      </c>
      <c r="AC6332" s="12" t="s">
        <v>120</v>
      </c>
      <c r="AD6332" s="6" t="s">
        <v>4599</v>
      </c>
      <c r="AE6332" s="2">
        <v>45578</v>
      </c>
      <c r="AF6332" s="43" t="s">
        <v>87</v>
      </c>
      <c r="AG6332" s="7" t="s">
        <v>121</v>
      </c>
      <c r="AH6332" s="43" t="s">
        <v>3997</v>
      </c>
      <c r="AI6332" s="43" t="s">
        <v>3996</v>
      </c>
      <c r="AL6332" s="43">
        <v>10</v>
      </c>
      <c r="AN6332" s="46" t="s">
        <v>5240</v>
      </c>
      <c r="AO6332" s="5" t="s">
        <v>89</v>
      </c>
      <c r="AP6332" s="6" t="s">
        <v>4599</v>
      </c>
      <c r="AR6332" s="7" t="s">
        <v>90</v>
      </c>
      <c r="AT6332" s="4" t="str">
        <f>CONCATENATE(AU6332,", ",AV6332,", ",AW6332,", ",AX6332,", ",AY6332,", ",AZ6332,", ",BA6332)</f>
        <v>Europe, France, FR, Bretagne, Ille-et-Vilaine, Rennes, Campus Institut Agro Rennes</v>
      </c>
      <c r="AU6332" s="1" t="s">
        <v>91</v>
      </c>
      <c r="AV6332" s="1" t="s">
        <v>92</v>
      </c>
      <c r="AW6332" s="1" t="s">
        <v>93</v>
      </c>
      <c r="AX6332" s="1" t="s">
        <v>94</v>
      </c>
      <c r="AY6332" s="1" t="s">
        <v>95</v>
      </c>
      <c r="AZ6332" s="1" t="s">
        <v>96</v>
      </c>
      <c r="BA6332" s="1" t="s">
        <v>5242</v>
      </c>
      <c r="BC6332" s="43"/>
      <c r="BF6332" s="43" t="s">
        <v>4596</v>
      </c>
      <c r="BG6332" s="43" t="s">
        <v>93</v>
      </c>
      <c r="BH6332" s="7" t="s">
        <v>97</v>
      </c>
      <c r="BJ6332" s="7" t="s">
        <v>98</v>
      </c>
      <c r="BK6332" s="7" t="s">
        <v>99</v>
      </c>
      <c r="BL6332" s="7" t="s">
        <v>4597</v>
      </c>
      <c r="BM6332" s="7" t="s">
        <v>4598</v>
      </c>
      <c r="BU6332" s="43">
        <v>1</v>
      </c>
      <c r="BW6332" s="43" t="s">
        <v>103</v>
      </c>
    </row>
    <row r="6333" spans="3:75" x14ac:dyDescent="0.35">
      <c r="C6333" s="43" t="str">
        <f t="shared" si="98"/>
        <v>IARA:BDT-10:2024: 6332</v>
      </c>
      <c r="D6333" s="43">
        <v>6332</v>
      </c>
      <c r="E6333" s="43" t="s">
        <v>5326</v>
      </c>
      <c r="F6333" s="1" t="s">
        <v>73</v>
      </c>
      <c r="G6333" s="43" t="s">
        <v>5273</v>
      </c>
      <c r="H6333" s="2">
        <v>45578</v>
      </c>
      <c r="J6333" s="12">
        <v>2024</v>
      </c>
      <c r="K6333" s="12">
        <v>10</v>
      </c>
      <c r="L6333" s="12">
        <v>13</v>
      </c>
      <c r="P6333" s="12" t="s">
        <v>75</v>
      </c>
      <c r="Q6333" s="12" t="str">
        <f>CONCATENATE(X6333," ",Y6333)</f>
        <v>Erithacus rubecula</v>
      </c>
      <c r="R6333" s="14" t="str">
        <f>CONCATENATE(S6333,", ",T6333,", ",U6333,", ",V6333,", ",W6333,", ",X6333,", ",Y6333)</f>
        <v>Animalia, Chordata, Aves, Passeriformes, Muscicapidae, Erithacus, rubecula</v>
      </c>
      <c r="S6333" s="6" t="s">
        <v>76</v>
      </c>
      <c r="T6333" s="6" t="s">
        <v>77</v>
      </c>
      <c r="U6333" s="6" t="s">
        <v>78</v>
      </c>
      <c r="V6333" s="12" t="s">
        <v>79</v>
      </c>
      <c r="W6333" s="12" t="s">
        <v>182</v>
      </c>
      <c r="X6333" s="12" t="s">
        <v>183</v>
      </c>
      <c r="Y6333" s="12" t="s">
        <v>184</v>
      </c>
      <c r="AA6333" s="12" t="s">
        <v>83</v>
      </c>
      <c r="AB6333" s="6" t="s">
        <v>84</v>
      </c>
      <c r="AC6333" s="12" t="s">
        <v>185</v>
      </c>
      <c r="AD6333" s="6" t="s">
        <v>4599</v>
      </c>
      <c r="AE6333" s="2">
        <v>45578</v>
      </c>
      <c r="AF6333" s="43" t="s">
        <v>87</v>
      </c>
      <c r="AG6333" s="7" t="s">
        <v>186</v>
      </c>
      <c r="AH6333" s="43" t="s">
        <v>3999</v>
      </c>
      <c r="AI6333" s="43" t="s">
        <v>3998</v>
      </c>
      <c r="AL6333" s="43">
        <v>10</v>
      </c>
      <c r="AN6333" s="46" t="s">
        <v>5240</v>
      </c>
      <c r="AO6333" s="5" t="s">
        <v>89</v>
      </c>
      <c r="AP6333" s="6" t="s">
        <v>4599</v>
      </c>
      <c r="AR6333" s="7" t="s">
        <v>90</v>
      </c>
      <c r="AT6333" s="4" t="str">
        <f>CONCATENATE(AU6333,", ",AV6333,", ",AW6333,", ",AX6333,", ",AY6333,", ",AZ6333,", ",BA6333)</f>
        <v>Europe, France, FR, Bretagne, Ille-et-Vilaine, Rennes, Campus Institut Agro Rennes</v>
      </c>
      <c r="AU6333" s="1" t="s">
        <v>91</v>
      </c>
      <c r="AV6333" s="1" t="s">
        <v>92</v>
      </c>
      <c r="AW6333" s="1" t="s">
        <v>93</v>
      </c>
      <c r="AX6333" s="1" t="s">
        <v>94</v>
      </c>
      <c r="AY6333" s="1" t="s">
        <v>95</v>
      </c>
      <c r="AZ6333" s="1" t="s">
        <v>96</v>
      </c>
      <c r="BA6333" s="1" t="s">
        <v>5242</v>
      </c>
      <c r="BC6333" s="43"/>
      <c r="BF6333" s="43" t="s">
        <v>4596</v>
      </c>
      <c r="BG6333" s="43" t="s">
        <v>93</v>
      </c>
      <c r="BH6333" s="7" t="s">
        <v>97</v>
      </c>
      <c r="BJ6333" s="7" t="s">
        <v>98</v>
      </c>
      <c r="BK6333" s="7" t="s">
        <v>99</v>
      </c>
      <c r="BL6333" s="7" t="s">
        <v>4597</v>
      </c>
      <c r="BM6333" s="7" t="s">
        <v>4598</v>
      </c>
      <c r="BU6333" s="43">
        <v>1</v>
      </c>
      <c r="BW6333" s="43" t="s">
        <v>103</v>
      </c>
    </row>
    <row r="6334" spans="3:75" x14ac:dyDescent="0.35">
      <c r="C6334" s="43" t="str">
        <f t="shared" si="98"/>
        <v>IARA:BDT-10:2024: 6333</v>
      </c>
      <c r="D6334" s="43">
        <v>6333</v>
      </c>
      <c r="E6334" s="43" t="s">
        <v>5326</v>
      </c>
      <c r="F6334" s="1" t="s">
        <v>73</v>
      </c>
      <c r="G6334" s="43" t="s">
        <v>5273</v>
      </c>
      <c r="H6334" s="2">
        <v>45578</v>
      </c>
      <c r="J6334" s="12">
        <v>2024</v>
      </c>
      <c r="K6334" s="12">
        <v>10</v>
      </c>
      <c r="L6334" s="12">
        <v>13</v>
      </c>
      <c r="P6334" s="12" t="s">
        <v>75</v>
      </c>
      <c r="Q6334" s="12" t="str">
        <f>CONCATENATE(X6334," ",Y6334)</f>
        <v>Parus major</v>
      </c>
      <c r="R6334" s="14" t="str">
        <f>CONCATENATE(S6334,", ",T6334,", ",U6334,", ",V6334,", ",W6334,", ",X6334,", ",Y6334)</f>
        <v>Animalia, Chordata, Aves, Passeriformes, Paridae, Parus, major</v>
      </c>
      <c r="S6334" s="6" t="s">
        <v>76</v>
      </c>
      <c r="T6334" s="6" t="s">
        <v>77</v>
      </c>
      <c r="U6334" s="6" t="s">
        <v>78</v>
      </c>
      <c r="V6334" s="12" t="s">
        <v>79</v>
      </c>
      <c r="W6334" s="12" t="s">
        <v>135</v>
      </c>
      <c r="X6334" s="12" t="s">
        <v>140</v>
      </c>
      <c r="Y6334" s="12" t="s">
        <v>141</v>
      </c>
      <c r="AA6334" s="12" t="s">
        <v>83</v>
      </c>
      <c r="AB6334" s="6" t="s">
        <v>84</v>
      </c>
      <c r="AC6334" s="12" t="s">
        <v>142</v>
      </c>
      <c r="AD6334" s="6" t="s">
        <v>4599</v>
      </c>
      <c r="AE6334" s="2">
        <v>45578</v>
      </c>
      <c r="AF6334" s="43" t="s">
        <v>87</v>
      </c>
      <c r="AG6334" s="7" t="s">
        <v>143</v>
      </c>
      <c r="AH6334" s="43" t="s">
        <v>4001</v>
      </c>
      <c r="AI6334" s="43" t="s">
        <v>4000</v>
      </c>
      <c r="AL6334" s="43">
        <v>10</v>
      </c>
      <c r="AN6334" s="46" t="s">
        <v>5240</v>
      </c>
      <c r="AO6334" s="5" t="s">
        <v>89</v>
      </c>
      <c r="AP6334" s="6" t="s">
        <v>4599</v>
      </c>
      <c r="AR6334" s="7" t="s">
        <v>90</v>
      </c>
      <c r="AT6334" s="4" t="str">
        <f>CONCATENATE(AU6334,", ",AV6334,", ",AW6334,", ",AX6334,", ",AY6334,", ",AZ6334,", ",BA6334)</f>
        <v>Europe, France, FR, Bretagne, Ille-et-Vilaine, Rennes, Campus Institut Agro Rennes</v>
      </c>
      <c r="AU6334" s="1" t="s">
        <v>91</v>
      </c>
      <c r="AV6334" s="1" t="s">
        <v>92</v>
      </c>
      <c r="AW6334" s="1" t="s">
        <v>93</v>
      </c>
      <c r="AX6334" s="1" t="s">
        <v>94</v>
      </c>
      <c r="AY6334" s="1" t="s">
        <v>95</v>
      </c>
      <c r="AZ6334" s="1" t="s">
        <v>96</v>
      </c>
      <c r="BA6334" s="1" t="s">
        <v>5242</v>
      </c>
      <c r="BC6334" s="43"/>
      <c r="BF6334" s="43" t="s">
        <v>4596</v>
      </c>
      <c r="BG6334" s="43" t="s">
        <v>93</v>
      </c>
      <c r="BH6334" s="7" t="s">
        <v>97</v>
      </c>
      <c r="BJ6334" s="7" t="s">
        <v>98</v>
      </c>
      <c r="BK6334" s="7" t="s">
        <v>99</v>
      </c>
      <c r="BL6334" s="7" t="s">
        <v>4597</v>
      </c>
      <c r="BM6334" s="7" t="s">
        <v>4598</v>
      </c>
      <c r="BU6334" s="43">
        <v>1</v>
      </c>
      <c r="BW6334" s="43" t="s">
        <v>103</v>
      </c>
    </row>
    <row r="6335" spans="3:75" x14ac:dyDescent="0.35">
      <c r="C6335" s="43" t="str">
        <f t="shared" si="98"/>
        <v>IARA:BDT-10:2024: 6334</v>
      </c>
      <c r="D6335" s="43">
        <v>6334</v>
      </c>
      <c r="E6335" s="43" t="s">
        <v>5326</v>
      </c>
      <c r="F6335" s="1" t="s">
        <v>73</v>
      </c>
      <c r="G6335" s="43" t="s">
        <v>5273</v>
      </c>
      <c r="H6335" s="2">
        <v>45578</v>
      </c>
      <c r="J6335" s="12">
        <v>2024</v>
      </c>
      <c r="K6335" s="12">
        <v>10</v>
      </c>
      <c r="L6335" s="12">
        <v>13</v>
      </c>
      <c r="P6335" s="12" t="s">
        <v>75</v>
      </c>
      <c r="Q6335" s="12" t="str">
        <f>CONCATENATE(X6335," ",Y6335)</f>
        <v>Phylloscopus collybita</v>
      </c>
      <c r="R6335" s="14" t="str">
        <f>CONCATENATE(S6335,", ",T6335,", ",U6335,", ",V6335,", ",W6335,", ",X6335,", ",Y6335)</f>
        <v>Animalia, Chordata, Aves, Passeriformes, Phylloscopidae, Phylloscopus, collybita</v>
      </c>
      <c r="S6335" s="6" t="s">
        <v>76</v>
      </c>
      <c r="T6335" s="6" t="s">
        <v>77</v>
      </c>
      <c r="U6335" s="6" t="s">
        <v>78</v>
      </c>
      <c r="V6335" s="12" t="s">
        <v>79</v>
      </c>
      <c r="W6335" s="12" t="s">
        <v>170</v>
      </c>
      <c r="X6335" s="12" t="s">
        <v>171</v>
      </c>
      <c r="Y6335" s="12" t="s">
        <v>172</v>
      </c>
      <c r="AA6335" s="12" t="s">
        <v>83</v>
      </c>
      <c r="AB6335" s="6" t="s">
        <v>173</v>
      </c>
      <c r="AC6335" s="12" t="s">
        <v>174</v>
      </c>
      <c r="AD6335" s="6" t="s">
        <v>4599</v>
      </c>
      <c r="AE6335" s="2">
        <v>45578</v>
      </c>
      <c r="AF6335" s="43" t="s">
        <v>87</v>
      </c>
      <c r="AG6335" s="7" t="s">
        <v>175</v>
      </c>
      <c r="AH6335" s="43" t="s">
        <v>4003</v>
      </c>
      <c r="AI6335" s="43" t="s">
        <v>4002</v>
      </c>
      <c r="AL6335" s="43">
        <v>10</v>
      </c>
      <c r="AN6335" s="46" t="s">
        <v>5240</v>
      </c>
      <c r="AO6335" s="5" t="s">
        <v>89</v>
      </c>
      <c r="AP6335" s="6" t="s">
        <v>4599</v>
      </c>
      <c r="AR6335" s="7" t="s">
        <v>90</v>
      </c>
      <c r="AT6335" s="4" t="str">
        <f>CONCATENATE(AU6335,", ",AV6335,", ",AW6335,", ",AX6335,", ",AY6335,", ",AZ6335,", ",BA6335)</f>
        <v>Europe, France, FR, Bretagne, Ille-et-Vilaine, Rennes, Campus Institut Agro Rennes</v>
      </c>
      <c r="AU6335" s="1" t="s">
        <v>91</v>
      </c>
      <c r="AV6335" s="1" t="s">
        <v>92</v>
      </c>
      <c r="AW6335" s="1" t="s">
        <v>93</v>
      </c>
      <c r="AX6335" s="1" t="s">
        <v>94</v>
      </c>
      <c r="AY6335" s="1" t="s">
        <v>95</v>
      </c>
      <c r="AZ6335" s="1" t="s">
        <v>96</v>
      </c>
      <c r="BA6335" s="1" t="s">
        <v>5242</v>
      </c>
      <c r="BC6335" s="43"/>
      <c r="BF6335" s="43" t="s">
        <v>4596</v>
      </c>
      <c r="BG6335" s="43" t="s">
        <v>93</v>
      </c>
      <c r="BH6335" s="7" t="s">
        <v>97</v>
      </c>
      <c r="BJ6335" s="7" t="s">
        <v>98</v>
      </c>
      <c r="BK6335" s="7" t="s">
        <v>99</v>
      </c>
      <c r="BL6335" s="7" t="s">
        <v>4597</v>
      </c>
      <c r="BM6335" s="7" t="s">
        <v>4598</v>
      </c>
      <c r="BU6335" s="43">
        <v>1</v>
      </c>
      <c r="BW6335" s="43" t="s">
        <v>103</v>
      </c>
    </row>
    <row r="6336" spans="3:75" x14ac:dyDescent="0.35">
      <c r="C6336" s="43" t="str">
        <f t="shared" si="98"/>
        <v>IARA:BDT-10:2024: 6335</v>
      </c>
      <c r="D6336" s="43">
        <v>6335</v>
      </c>
      <c r="E6336" s="43" t="s">
        <v>5326</v>
      </c>
      <c r="F6336" s="1" t="s">
        <v>73</v>
      </c>
      <c r="G6336" s="43" t="s">
        <v>5273</v>
      </c>
      <c r="H6336" s="2">
        <v>45578</v>
      </c>
      <c r="J6336" s="12">
        <v>2024</v>
      </c>
      <c r="K6336" s="12">
        <v>10</v>
      </c>
      <c r="L6336" s="12">
        <v>13</v>
      </c>
      <c r="P6336" s="12" t="s">
        <v>75</v>
      </c>
      <c r="Q6336" s="12" t="str">
        <f>CONCATENATE(X6336," ",Y6336)</f>
        <v>Pica pica</v>
      </c>
      <c r="R6336" s="14" t="str">
        <f>CONCATENATE(S6336,", ",T6336,", ",U6336,", ",V6336,", ",W6336,", ",X6336,", ",Y6336)</f>
        <v>Animalia, Chordata, Aves, Passeriformes, Corvidae, Pica, pica</v>
      </c>
      <c r="S6336" s="6" t="s">
        <v>76</v>
      </c>
      <c r="T6336" s="6" t="s">
        <v>77</v>
      </c>
      <c r="U6336" s="6" t="s">
        <v>78</v>
      </c>
      <c r="V6336" s="12" t="s">
        <v>79</v>
      </c>
      <c r="W6336" s="12" t="s">
        <v>104</v>
      </c>
      <c r="X6336" s="12" t="s">
        <v>155</v>
      </c>
      <c r="Y6336" s="12" t="s">
        <v>156</v>
      </c>
      <c r="AA6336" s="12" t="s">
        <v>83</v>
      </c>
      <c r="AB6336" s="6" t="s">
        <v>84</v>
      </c>
      <c r="AC6336" s="12" t="s">
        <v>157</v>
      </c>
      <c r="AD6336" s="6" t="s">
        <v>4599</v>
      </c>
      <c r="AE6336" s="2">
        <v>45578</v>
      </c>
      <c r="AF6336" s="43" t="s">
        <v>87</v>
      </c>
      <c r="AG6336" s="7" t="s">
        <v>158</v>
      </c>
      <c r="AH6336" s="43" t="s">
        <v>4005</v>
      </c>
      <c r="AI6336" s="43" t="s">
        <v>4004</v>
      </c>
      <c r="AL6336" s="43">
        <v>10</v>
      </c>
      <c r="AN6336" s="46" t="s">
        <v>5240</v>
      </c>
      <c r="AO6336" s="5" t="s">
        <v>89</v>
      </c>
      <c r="AP6336" s="6" t="s">
        <v>4599</v>
      </c>
      <c r="AR6336" s="7" t="s">
        <v>90</v>
      </c>
      <c r="AT6336" s="4" t="str">
        <f>CONCATENATE(AU6336,", ",AV6336,", ",AW6336,", ",AX6336,", ",AY6336,", ",AZ6336,", ",BA6336)</f>
        <v>Europe, France, FR, Bretagne, Ille-et-Vilaine, Rennes, Campus Institut Agro Rennes</v>
      </c>
      <c r="AU6336" s="1" t="s">
        <v>91</v>
      </c>
      <c r="AV6336" s="1" t="s">
        <v>92</v>
      </c>
      <c r="AW6336" s="1" t="s">
        <v>93</v>
      </c>
      <c r="AX6336" s="1" t="s">
        <v>94</v>
      </c>
      <c r="AY6336" s="1" t="s">
        <v>95</v>
      </c>
      <c r="AZ6336" s="1" t="s">
        <v>96</v>
      </c>
      <c r="BA6336" s="1" t="s">
        <v>5242</v>
      </c>
      <c r="BC6336" s="43"/>
      <c r="BF6336" s="43" t="s">
        <v>4596</v>
      </c>
      <c r="BG6336" s="43" t="s">
        <v>93</v>
      </c>
      <c r="BH6336" s="7" t="s">
        <v>97</v>
      </c>
      <c r="BJ6336" s="7" t="s">
        <v>98</v>
      </c>
      <c r="BK6336" s="7" t="s">
        <v>99</v>
      </c>
      <c r="BL6336" s="7" t="s">
        <v>4597</v>
      </c>
      <c r="BM6336" s="7" t="s">
        <v>4598</v>
      </c>
      <c r="BU6336" s="43">
        <v>1</v>
      </c>
      <c r="BW6336" s="43" t="s">
        <v>103</v>
      </c>
    </row>
    <row r="6337" spans="3:75" x14ac:dyDescent="0.35">
      <c r="C6337" s="43" t="str">
        <f t="shared" si="98"/>
        <v>IARA:BDT-10:2024: 6336</v>
      </c>
      <c r="D6337" s="43">
        <v>6336</v>
      </c>
      <c r="E6337" s="43" t="s">
        <v>5326</v>
      </c>
      <c r="F6337" s="1" t="s">
        <v>73</v>
      </c>
      <c r="G6337" s="43" t="s">
        <v>5273</v>
      </c>
      <c r="H6337" s="2">
        <v>45578</v>
      </c>
      <c r="J6337" s="12">
        <v>2024</v>
      </c>
      <c r="K6337" s="12">
        <v>10</v>
      </c>
      <c r="L6337" s="12">
        <v>13</v>
      </c>
      <c r="P6337" s="12" t="s">
        <v>75</v>
      </c>
      <c r="Q6337" s="12" t="str">
        <f>CONCATENATE(X6337," ",Y6337)</f>
        <v>Erithacus rubecula</v>
      </c>
      <c r="R6337" s="14" t="str">
        <f>CONCATENATE(S6337,", ",T6337,", ",U6337,", ",V6337,", ",W6337,", ",X6337,", ",Y6337)</f>
        <v>Animalia, Chordata, Aves, Passeriformes, Muscicapidae, Erithacus, rubecula</v>
      </c>
      <c r="S6337" s="6" t="s">
        <v>76</v>
      </c>
      <c r="T6337" s="6" t="s">
        <v>77</v>
      </c>
      <c r="U6337" s="6" t="s">
        <v>78</v>
      </c>
      <c r="V6337" s="12" t="s">
        <v>79</v>
      </c>
      <c r="W6337" s="12" t="s">
        <v>182</v>
      </c>
      <c r="X6337" s="12" t="s">
        <v>183</v>
      </c>
      <c r="Y6337" s="12" t="s">
        <v>184</v>
      </c>
      <c r="AA6337" s="12" t="s">
        <v>83</v>
      </c>
      <c r="AB6337" s="6" t="s">
        <v>84</v>
      </c>
      <c r="AC6337" s="12" t="s">
        <v>185</v>
      </c>
      <c r="AD6337" s="6" t="s">
        <v>4599</v>
      </c>
      <c r="AE6337" s="2">
        <v>45578</v>
      </c>
      <c r="AF6337" s="43" t="s">
        <v>87</v>
      </c>
      <c r="AG6337" s="7" t="s">
        <v>186</v>
      </c>
      <c r="AH6337" s="43" t="s">
        <v>4007</v>
      </c>
      <c r="AI6337" s="43" t="s">
        <v>4006</v>
      </c>
      <c r="AL6337" s="43">
        <v>10</v>
      </c>
      <c r="AN6337" s="46" t="s">
        <v>5240</v>
      </c>
      <c r="AO6337" s="5" t="s">
        <v>89</v>
      </c>
      <c r="AP6337" s="6" t="s">
        <v>4599</v>
      </c>
      <c r="AR6337" s="7" t="s">
        <v>90</v>
      </c>
      <c r="AT6337" s="4" t="str">
        <f>CONCATENATE(AU6337,", ",AV6337,", ",AW6337,", ",AX6337,", ",AY6337,", ",AZ6337,", ",BA6337)</f>
        <v>Europe, France, FR, Bretagne, Ille-et-Vilaine, Rennes, Campus Institut Agro Rennes</v>
      </c>
      <c r="AU6337" s="1" t="s">
        <v>91</v>
      </c>
      <c r="AV6337" s="1" t="s">
        <v>92</v>
      </c>
      <c r="AW6337" s="1" t="s">
        <v>93</v>
      </c>
      <c r="AX6337" s="1" t="s">
        <v>94</v>
      </c>
      <c r="AY6337" s="1" t="s">
        <v>95</v>
      </c>
      <c r="AZ6337" s="1" t="s">
        <v>96</v>
      </c>
      <c r="BA6337" s="1" t="s">
        <v>5242</v>
      </c>
      <c r="BC6337" s="43"/>
      <c r="BF6337" s="43" t="s">
        <v>4596</v>
      </c>
      <c r="BG6337" s="43" t="s">
        <v>93</v>
      </c>
      <c r="BH6337" s="7" t="s">
        <v>97</v>
      </c>
      <c r="BJ6337" s="7" t="s">
        <v>98</v>
      </c>
      <c r="BK6337" s="7" t="s">
        <v>99</v>
      </c>
      <c r="BL6337" s="7" t="s">
        <v>4597</v>
      </c>
      <c r="BM6337" s="7" t="s">
        <v>4598</v>
      </c>
      <c r="BU6337" s="43">
        <v>1</v>
      </c>
      <c r="BW6337" s="43" t="s">
        <v>103</v>
      </c>
    </row>
    <row r="6338" spans="3:75" x14ac:dyDescent="0.35">
      <c r="C6338" s="43" t="str">
        <f t="shared" si="98"/>
        <v>IARA:BDT-10:2024: 6337</v>
      </c>
      <c r="D6338" s="43">
        <v>6337</v>
      </c>
      <c r="E6338" s="43" t="s">
        <v>5326</v>
      </c>
      <c r="F6338" s="1" t="s">
        <v>73</v>
      </c>
      <c r="G6338" s="43" t="s">
        <v>5273</v>
      </c>
      <c r="H6338" s="2">
        <v>45578</v>
      </c>
      <c r="J6338" s="12">
        <v>2024</v>
      </c>
      <c r="K6338" s="12">
        <v>10</v>
      </c>
      <c r="L6338" s="12">
        <v>13</v>
      </c>
      <c r="P6338" s="12" t="s">
        <v>75</v>
      </c>
      <c r="Q6338" s="12" t="str">
        <f>CONCATENATE(X6338," ",Y6338)</f>
        <v>Parus major</v>
      </c>
      <c r="R6338" s="14" t="str">
        <f>CONCATENATE(S6338,", ",T6338,", ",U6338,", ",V6338,", ",W6338,", ",X6338,", ",Y6338)</f>
        <v>Animalia, Chordata, Aves, Passeriformes, Paridae, Parus, major</v>
      </c>
      <c r="S6338" s="6" t="s">
        <v>76</v>
      </c>
      <c r="T6338" s="6" t="s">
        <v>77</v>
      </c>
      <c r="U6338" s="6" t="s">
        <v>78</v>
      </c>
      <c r="V6338" s="12" t="s">
        <v>79</v>
      </c>
      <c r="W6338" s="12" t="s">
        <v>135</v>
      </c>
      <c r="X6338" s="12" t="s">
        <v>140</v>
      </c>
      <c r="Y6338" s="12" t="s">
        <v>141</v>
      </c>
      <c r="AA6338" s="12" t="s">
        <v>83</v>
      </c>
      <c r="AB6338" s="6" t="s">
        <v>84</v>
      </c>
      <c r="AC6338" s="12" t="s">
        <v>142</v>
      </c>
      <c r="AD6338" s="6" t="s">
        <v>4599</v>
      </c>
      <c r="AE6338" s="2">
        <v>45578</v>
      </c>
      <c r="AF6338" s="43" t="s">
        <v>87</v>
      </c>
      <c r="AG6338" s="7" t="s">
        <v>143</v>
      </c>
      <c r="AH6338" s="43" t="s">
        <v>4009</v>
      </c>
      <c r="AI6338" s="43" t="s">
        <v>4008</v>
      </c>
      <c r="AL6338" s="43">
        <v>10</v>
      </c>
      <c r="AN6338" s="46" t="s">
        <v>5240</v>
      </c>
      <c r="AO6338" s="5" t="s">
        <v>89</v>
      </c>
      <c r="AP6338" s="6" t="s">
        <v>4599</v>
      </c>
      <c r="AR6338" s="7" t="s">
        <v>90</v>
      </c>
      <c r="AT6338" s="4" t="str">
        <f>CONCATENATE(AU6338,", ",AV6338,", ",AW6338,", ",AX6338,", ",AY6338,", ",AZ6338,", ",BA6338)</f>
        <v>Europe, France, FR, Bretagne, Ille-et-Vilaine, Rennes, Campus Institut Agro Rennes</v>
      </c>
      <c r="AU6338" s="1" t="s">
        <v>91</v>
      </c>
      <c r="AV6338" s="1" t="s">
        <v>92</v>
      </c>
      <c r="AW6338" s="1" t="s">
        <v>93</v>
      </c>
      <c r="AX6338" s="1" t="s">
        <v>94</v>
      </c>
      <c r="AY6338" s="1" t="s">
        <v>95</v>
      </c>
      <c r="AZ6338" s="1" t="s">
        <v>96</v>
      </c>
      <c r="BA6338" s="1" t="s">
        <v>5242</v>
      </c>
      <c r="BC6338" s="43"/>
      <c r="BF6338" s="43" t="s">
        <v>4596</v>
      </c>
      <c r="BG6338" s="43" t="s">
        <v>93</v>
      </c>
      <c r="BH6338" s="7" t="s">
        <v>97</v>
      </c>
      <c r="BJ6338" s="7" t="s">
        <v>98</v>
      </c>
      <c r="BK6338" s="7" t="s">
        <v>99</v>
      </c>
      <c r="BL6338" s="7" t="s">
        <v>4597</v>
      </c>
      <c r="BM6338" s="7" t="s">
        <v>4598</v>
      </c>
      <c r="BU6338" s="43">
        <v>1</v>
      </c>
      <c r="BW6338" s="43" t="s">
        <v>103</v>
      </c>
    </row>
    <row r="6339" spans="3:75" x14ac:dyDescent="0.35">
      <c r="C6339" s="43" t="str">
        <f t="shared" ref="C6339:C6402" si="99">_xlfn.CONCAT(E6339,D6339)</f>
        <v>IARA:BDT-10:2024: 6338</v>
      </c>
      <c r="D6339" s="43">
        <v>6338</v>
      </c>
      <c r="E6339" s="43" t="s">
        <v>5326</v>
      </c>
      <c r="F6339" s="1" t="s">
        <v>73</v>
      </c>
      <c r="G6339" s="43" t="s">
        <v>5273</v>
      </c>
      <c r="H6339" s="2">
        <v>45578</v>
      </c>
      <c r="J6339" s="12">
        <v>2024</v>
      </c>
      <c r="K6339" s="12">
        <v>10</v>
      </c>
      <c r="L6339" s="12">
        <v>13</v>
      </c>
      <c r="P6339" s="12" t="s">
        <v>75</v>
      </c>
      <c r="Q6339" s="12" t="str">
        <f>CONCATENATE(X6339," ",Y6339)</f>
        <v>Sturnus vulgaris</v>
      </c>
      <c r="R6339" s="14" t="str">
        <f>CONCATENATE(S6339,", ",T6339,", ",U6339,", ",V6339,", ",W6339,", ",X6339,", ",Y6339)</f>
        <v>Animalia, Chordata, Aves, Passeriformes, Sturnidae, Sturnus, vulgaris</v>
      </c>
      <c r="S6339" s="6" t="s">
        <v>76</v>
      </c>
      <c r="T6339" s="6" t="s">
        <v>77</v>
      </c>
      <c r="U6339" s="6" t="s">
        <v>78</v>
      </c>
      <c r="V6339" s="12" t="s">
        <v>79</v>
      </c>
      <c r="W6339" s="12" t="s">
        <v>112</v>
      </c>
      <c r="X6339" s="12" t="s">
        <v>113</v>
      </c>
      <c r="Y6339" s="12" t="s">
        <v>114</v>
      </c>
      <c r="AA6339" s="12" t="s">
        <v>83</v>
      </c>
      <c r="AB6339" s="6" t="s">
        <v>84</v>
      </c>
      <c r="AC6339" s="12" t="s">
        <v>115</v>
      </c>
      <c r="AD6339" s="6" t="s">
        <v>4599</v>
      </c>
      <c r="AE6339" s="2">
        <v>45578</v>
      </c>
      <c r="AF6339" s="43" t="s">
        <v>87</v>
      </c>
      <c r="AG6339" s="7" t="s">
        <v>116</v>
      </c>
      <c r="AH6339" s="43" t="s">
        <v>4009</v>
      </c>
      <c r="AI6339" s="43" t="s">
        <v>4008</v>
      </c>
      <c r="AL6339" s="43">
        <v>10</v>
      </c>
      <c r="AN6339" s="46" t="s">
        <v>5240</v>
      </c>
      <c r="AO6339" s="5" t="s">
        <v>89</v>
      </c>
      <c r="AP6339" s="6" t="s">
        <v>4599</v>
      </c>
      <c r="AR6339" s="7" t="s">
        <v>90</v>
      </c>
      <c r="AT6339" s="4" t="str">
        <f>CONCATENATE(AU6339,", ",AV6339,", ",AW6339,", ",AX6339,", ",AY6339,", ",AZ6339,", ",BA6339)</f>
        <v>Europe, France, FR, Bretagne, Ille-et-Vilaine, Rennes, Campus Institut Agro Rennes</v>
      </c>
      <c r="AU6339" s="1" t="s">
        <v>91</v>
      </c>
      <c r="AV6339" s="1" t="s">
        <v>92</v>
      </c>
      <c r="AW6339" s="1" t="s">
        <v>93</v>
      </c>
      <c r="AX6339" s="1" t="s">
        <v>94</v>
      </c>
      <c r="AY6339" s="1" t="s">
        <v>95</v>
      </c>
      <c r="AZ6339" s="1" t="s">
        <v>96</v>
      </c>
      <c r="BA6339" s="1" t="s">
        <v>5242</v>
      </c>
      <c r="BC6339" s="43"/>
      <c r="BF6339" s="43" t="s">
        <v>4596</v>
      </c>
      <c r="BG6339" s="43" t="s">
        <v>93</v>
      </c>
      <c r="BH6339" s="7" t="s">
        <v>97</v>
      </c>
      <c r="BJ6339" s="7" t="s">
        <v>98</v>
      </c>
      <c r="BK6339" s="7" t="s">
        <v>99</v>
      </c>
      <c r="BL6339" s="7" t="s">
        <v>4597</v>
      </c>
      <c r="BM6339" s="7" t="s">
        <v>4598</v>
      </c>
      <c r="BU6339" s="43">
        <v>1</v>
      </c>
      <c r="BW6339" s="43" t="s">
        <v>103</v>
      </c>
    </row>
    <row r="6340" spans="3:75" x14ac:dyDescent="0.35">
      <c r="C6340" s="43" t="str">
        <f t="shared" si="99"/>
        <v>IARA:BDT-10:2024: 6339</v>
      </c>
      <c r="D6340" s="43">
        <v>6339</v>
      </c>
      <c r="E6340" s="43" t="s">
        <v>5326</v>
      </c>
      <c r="F6340" s="1" t="s">
        <v>73</v>
      </c>
      <c r="G6340" s="43" t="s">
        <v>5273</v>
      </c>
      <c r="H6340" s="2">
        <v>45578</v>
      </c>
      <c r="J6340" s="12">
        <v>2024</v>
      </c>
      <c r="K6340" s="12">
        <v>10</v>
      </c>
      <c r="L6340" s="12">
        <v>13</v>
      </c>
      <c r="P6340" s="12" t="s">
        <v>75</v>
      </c>
      <c r="Q6340" s="12" t="str">
        <f>CONCATENATE(X6340," ",Y6340)</f>
        <v>Sturnus vulgaris</v>
      </c>
      <c r="R6340" s="14" t="str">
        <f>CONCATENATE(S6340,", ",T6340,", ",U6340,", ",V6340,", ",W6340,", ",X6340,", ",Y6340)</f>
        <v>Animalia, Chordata, Aves, Passeriformes, Sturnidae, Sturnus, vulgaris</v>
      </c>
      <c r="S6340" s="6" t="s">
        <v>76</v>
      </c>
      <c r="T6340" s="6" t="s">
        <v>77</v>
      </c>
      <c r="U6340" s="6" t="s">
        <v>78</v>
      </c>
      <c r="V6340" s="12" t="s">
        <v>79</v>
      </c>
      <c r="W6340" s="12" t="s">
        <v>112</v>
      </c>
      <c r="X6340" s="12" t="s">
        <v>113</v>
      </c>
      <c r="Y6340" s="12" t="s">
        <v>114</v>
      </c>
      <c r="AA6340" s="12" t="s">
        <v>83</v>
      </c>
      <c r="AB6340" s="6" t="s">
        <v>84</v>
      </c>
      <c r="AC6340" s="12" t="s">
        <v>115</v>
      </c>
      <c r="AD6340" s="6" t="s">
        <v>4599</v>
      </c>
      <c r="AE6340" s="2">
        <v>45578</v>
      </c>
      <c r="AF6340" s="43" t="s">
        <v>87</v>
      </c>
      <c r="AG6340" s="7" t="s">
        <v>116</v>
      </c>
      <c r="AH6340" s="43" t="s">
        <v>4009</v>
      </c>
      <c r="AI6340" s="43" t="s">
        <v>4008</v>
      </c>
      <c r="AL6340" s="43">
        <v>10</v>
      </c>
      <c r="AN6340" s="46" t="s">
        <v>5240</v>
      </c>
      <c r="AO6340" s="5" t="s">
        <v>89</v>
      </c>
      <c r="AP6340" s="6" t="s">
        <v>4599</v>
      </c>
      <c r="AR6340" s="7" t="s">
        <v>90</v>
      </c>
      <c r="AT6340" s="4" t="str">
        <f>CONCATENATE(AU6340,", ",AV6340,", ",AW6340,", ",AX6340,", ",AY6340,", ",AZ6340,", ",BA6340)</f>
        <v>Europe, France, FR, Bretagne, Ille-et-Vilaine, Rennes, Campus Institut Agro Rennes</v>
      </c>
      <c r="AU6340" s="1" t="s">
        <v>91</v>
      </c>
      <c r="AV6340" s="1" t="s">
        <v>92</v>
      </c>
      <c r="AW6340" s="1" t="s">
        <v>93</v>
      </c>
      <c r="AX6340" s="1" t="s">
        <v>94</v>
      </c>
      <c r="AY6340" s="1" t="s">
        <v>95</v>
      </c>
      <c r="AZ6340" s="1" t="s">
        <v>96</v>
      </c>
      <c r="BA6340" s="1" t="s">
        <v>5242</v>
      </c>
      <c r="BC6340" s="43"/>
      <c r="BF6340" s="43" t="s">
        <v>4596</v>
      </c>
      <c r="BG6340" s="43" t="s">
        <v>93</v>
      </c>
      <c r="BH6340" s="7" t="s">
        <v>97</v>
      </c>
      <c r="BJ6340" s="7" t="s">
        <v>98</v>
      </c>
      <c r="BK6340" s="7" t="s">
        <v>99</v>
      </c>
      <c r="BL6340" s="7" t="s">
        <v>4597</v>
      </c>
      <c r="BM6340" s="7" t="s">
        <v>4598</v>
      </c>
      <c r="BU6340" s="43">
        <v>1</v>
      </c>
      <c r="BW6340" s="43" t="s">
        <v>103</v>
      </c>
    </row>
    <row r="6341" spans="3:75" x14ac:dyDescent="0.35">
      <c r="C6341" s="43" t="str">
        <f t="shared" si="99"/>
        <v>IARA:BDT-10:2024: 6340</v>
      </c>
      <c r="D6341" s="43">
        <v>6340</v>
      </c>
      <c r="E6341" s="43" t="s">
        <v>5326</v>
      </c>
      <c r="F6341" s="1" t="s">
        <v>73</v>
      </c>
      <c r="G6341" s="43" t="s">
        <v>5273</v>
      </c>
      <c r="H6341" s="2">
        <v>45578</v>
      </c>
      <c r="J6341" s="12">
        <v>2024</v>
      </c>
      <c r="K6341" s="12">
        <v>10</v>
      </c>
      <c r="L6341" s="12">
        <v>13</v>
      </c>
      <c r="P6341" s="12" t="s">
        <v>75</v>
      </c>
      <c r="Q6341" s="12" t="str">
        <f>CONCATENATE(X6341," ",Y6341)</f>
        <v>Turdus merula</v>
      </c>
      <c r="R6341" s="14" t="str">
        <f>CONCATENATE(S6341,", ",T6341,", ",U6341,", ",V6341,", ",W6341,", ",X6341,", ",Y6341)</f>
        <v>Animalia, Chordata, Aves, Passeriformes, Turdidae, Turdus, merula</v>
      </c>
      <c r="S6341" s="6" t="s">
        <v>76</v>
      </c>
      <c r="T6341" s="6" t="s">
        <v>77</v>
      </c>
      <c r="U6341" s="6" t="s">
        <v>78</v>
      </c>
      <c r="V6341" s="17" t="s">
        <v>79</v>
      </c>
      <c r="W6341" s="17" t="s">
        <v>126</v>
      </c>
      <c r="X6341" s="17" t="s">
        <v>127</v>
      </c>
      <c r="Y6341" s="17" t="s">
        <v>132</v>
      </c>
      <c r="AA6341" s="12" t="s">
        <v>83</v>
      </c>
      <c r="AB6341" s="6" t="s">
        <v>84</v>
      </c>
      <c r="AC6341" s="12" t="s">
        <v>133</v>
      </c>
      <c r="AD6341" s="6" t="s">
        <v>4599</v>
      </c>
      <c r="AE6341" s="2">
        <v>45578</v>
      </c>
      <c r="AF6341" s="43" t="s">
        <v>87</v>
      </c>
      <c r="AG6341" s="7" t="s">
        <v>134</v>
      </c>
      <c r="AH6341" s="43" t="s">
        <v>4011</v>
      </c>
      <c r="AI6341" s="43" t="s">
        <v>4010</v>
      </c>
      <c r="AL6341" s="43">
        <v>10</v>
      </c>
      <c r="AN6341" s="46" t="s">
        <v>5240</v>
      </c>
      <c r="AO6341" s="5" t="s">
        <v>89</v>
      </c>
      <c r="AP6341" s="6" t="s">
        <v>4599</v>
      </c>
      <c r="AR6341" s="7" t="s">
        <v>90</v>
      </c>
      <c r="AT6341" s="4" t="str">
        <f>CONCATENATE(AU6341,", ",AV6341,", ",AW6341,", ",AX6341,", ",AY6341,", ",AZ6341,", ",BA6341)</f>
        <v>Europe, France, FR, Bretagne, Ille-et-Vilaine, Rennes, Campus Institut Agro Rennes</v>
      </c>
      <c r="AU6341" s="1" t="s">
        <v>91</v>
      </c>
      <c r="AV6341" s="1" t="s">
        <v>92</v>
      </c>
      <c r="AW6341" s="1" t="s">
        <v>93</v>
      </c>
      <c r="AX6341" s="1" t="s">
        <v>94</v>
      </c>
      <c r="AY6341" s="1" t="s">
        <v>95</v>
      </c>
      <c r="AZ6341" s="1" t="s">
        <v>96</v>
      </c>
      <c r="BA6341" s="1" t="s">
        <v>5242</v>
      </c>
      <c r="BC6341" s="43"/>
      <c r="BF6341" s="43" t="s">
        <v>4596</v>
      </c>
      <c r="BG6341" s="43" t="s">
        <v>93</v>
      </c>
      <c r="BH6341" s="7" t="s">
        <v>97</v>
      </c>
      <c r="BJ6341" s="7" t="s">
        <v>98</v>
      </c>
      <c r="BK6341" s="7" t="s">
        <v>99</v>
      </c>
      <c r="BL6341" s="7" t="s">
        <v>4597</v>
      </c>
      <c r="BM6341" s="7" t="s">
        <v>4598</v>
      </c>
      <c r="BU6341" s="43">
        <v>1</v>
      </c>
      <c r="BW6341" s="43" t="s">
        <v>103</v>
      </c>
    </row>
    <row r="6342" spans="3:75" x14ac:dyDescent="0.35">
      <c r="C6342" s="43" t="str">
        <f t="shared" si="99"/>
        <v>IARA:BDT-10:2024: 6341</v>
      </c>
      <c r="D6342" s="43">
        <v>6341</v>
      </c>
      <c r="E6342" s="43" t="s">
        <v>5326</v>
      </c>
      <c r="F6342" s="1" t="s">
        <v>73</v>
      </c>
      <c r="G6342" s="43" t="s">
        <v>5273</v>
      </c>
      <c r="H6342" s="2">
        <v>45578</v>
      </c>
      <c r="J6342" s="12">
        <v>2024</v>
      </c>
      <c r="K6342" s="12">
        <v>10</v>
      </c>
      <c r="L6342" s="12">
        <v>13</v>
      </c>
      <c r="P6342" s="12" t="s">
        <v>75</v>
      </c>
      <c r="Q6342" s="12" t="str">
        <f>CONCATENATE(X6342," ",Y6342)</f>
        <v>Erithacus rubecula</v>
      </c>
      <c r="R6342" s="14" t="str">
        <f>CONCATENATE(S6342,", ",T6342,", ",U6342,", ",V6342,", ",W6342,", ",X6342,", ",Y6342)</f>
        <v>Animalia, Chordata, Aves, Passeriformes, Muscicapidae, Erithacus, rubecula</v>
      </c>
      <c r="S6342" s="6" t="s">
        <v>76</v>
      </c>
      <c r="T6342" s="6" t="s">
        <v>77</v>
      </c>
      <c r="U6342" s="6" t="s">
        <v>78</v>
      </c>
      <c r="V6342" s="12" t="s">
        <v>79</v>
      </c>
      <c r="W6342" s="12" t="s">
        <v>182</v>
      </c>
      <c r="X6342" s="12" t="s">
        <v>183</v>
      </c>
      <c r="Y6342" s="12" t="s">
        <v>184</v>
      </c>
      <c r="AA6342" s="12" t="s">
        <v>83</v>
      </c>
      <c r="AB6342" s="6" t="s">
        <v>84</v>
      </c>
      <c r="AC6342" s="12" t="s">
        <v>185</v>
      </c>
      <c r="AD6342" s="6" t="s">
        <v>4599</v>
      </c>
      <c r="AE6342" s="2">
        <v>45578</v>
      </c>
      <c r="AF6342" s="43" t="s">
        <v>87</v>
      </c>
      <c r="AG6342" s="7" t="s">
        <v>186</v>
      </c>
      <c r="AH6342" s="43" t="s">
        <v>4013</v>
      </c>
      <c r="AI6342" s="43" t="s">
        <v>4012</v>
      </c>
      <c r="AL6342" s="43">
        <v>10</v>
      </c>
      <c r="AN6342" s="46" t="s">
        <v>5240</v>
      </c>
      <c r="AO6342" s="5" t="s">
        <v>89</v>
      </c>
      <c r="AP6342" s="6" t="s">
        <v>4599</v>
      </c>
      <c r="AR6342" s="7" t="s">
        <v>90</v>
      </c>
      <c r="AT6342" s="4" t="str">
        <f>CONCATENATE(AU6342,", ",AV6342,", ",AW6342,", ",AX6342,", ",AY6342,", ",AZ6342,", ",BA6342)</f>
        <v>Europe, France, FR, Bretagne, Ille-et-Vilaine, Rennes, Campus Institut Agro Rennes</v>
      </c>
      <c r="AU6342" s="1" t="s">
        <v>91</v>
      </c>
      <c r="AV6342" s="1" t="s">
        <v>92</v>
      </c>
      <c r="AW6342" s="1" t="s">
        <v>93</v>
      </c>
      <c r="AX6342" s="1" t="s">
        <v>94</v>
      </c>
      <c r="AY6342" s="1" t="s">
        <v>95</v>
      </c>
      <c r="AZ6342" s="1" t="s">
        <v>96</v>
      </c>
      <c r="BA6342" s="1" t="s">
        <v>5242</v>
      </c>
      <c r="BC6342" s="43"/>
      <c r="BF6342" s="43" t="s">
        <v>4596</v>
      </c>
      <c r="BG6342" s="43" t="s">
        <v>93</v>
      </c>
      <c r="BH6342" s="7" t="s">
        <v>97</v>
      </c>
      <c r="BJ6342" s="7" t="s">
        <v>98</v>
      </c>
      <c r="BK6342" s="7" t="s">
        <v>99</v>
      </c>
      <c r="BL6342" s="7" t="s">
        <v>4597</v>
      </c>
      <c r="BM6342" s="7" t="s">
        <v>4598</v>
      </c>
      <c r="BU6342" s="43">
        <v>1</v>
      </c>
      <c r="BW6342" s="43" t="s">
        <v>103</v>
      </c>
    </row>
    <row r="6343" spans="3:75" x14ac:dyDescent="0.35">
      <c r="C6343" s="43" t="str">
        <f t="shared" si="99"/>
        <v>IARA:BDT-10:2024: 6342</v>
      </c>
      <c r="D6343" s="43">
        <v>6342</v>
      </c>
      <c r="E6343" s="43" t="s">
        <v>5326</v>
      </c>
      <c r="F6343" s="1" t="s">
        <v>73</v>
      </c>
      <c r="G6343" s="43" t="s">
        <v>5273</v>
      </c>
      <c r="H6343" s="2">
        <v>45578</v>
      </c>
      <c r="J6343" s="12">
        <v>2024</v>
      </c>
      <c r="K6343" s="12">
        <v>10</v>
      </c>
      <c r="L6343" s="12">
        <v>13</v>
      </c>
      <c r="P6343" s="12" t="s">
        <v>75</v>
      </c>
      <c r="Q6343" s="12" t="str">
        <f>CONCATENATE(X6343," ",Y6343)</f>
        <v>Cyanistes caeruleus</v>
      </c>
      <c r="R6343" s="14" t="str">
        <f>CONCATENATE(S6343,", ",T6343,", ",U6343,", ",V6343,", ",W6343,", ",X6343,", ",Y6343)</f>
        <v>Animalia, Chordata, Aves, Passeriformes, Paridae, Cyanistes, caeruleus</v>
      </c>
      <c r="S6343" s="6" t="s">
        <v>76</v>
      </c>
      <c r="T6343" s="6" t="s">
        <v>77</v>
      </c>
      <c r="U6343" s="6" t="s">
        <v>78</v>
      </c>
      <c r="V6343" s="12" t="s">
        <v>79</v>
      </c>
      <c r="W6343" s="12" t="s">
        <v>135</v>
      </c>
      <c r="X6343" s="12" t="s">
        <v>136</v>
      </c>
      <c r="Y6343" s="12" t="s">
        <v>137</v>
      </c>
      <c r="AA6343" s="12" t="s">
        <v>83</v>
      </c>
      <c r="AB6343" s="6" t="s">
        <v>84</v>
      </c>
      <c r="AC6343" s="12" t="s">
        <v>138</v>
      </c>
      <c r="AD6343" s="6" t="s">
        <v>4599</v>
      </c>
      <c r="AE6343" s="2">
        <v>45578</v>
      </c>
      <c r="AF6343" s="43" t="s">
        <v>87</v>
      </c>
      <c r="AG6343" s="7" t="s">
        <v>139</v>
      </c>
      <c r="AH6343" s="43" t="s">
        <v>4015</v>
      </c>
      <c r="AI6343" s="43" t="s">
        <v>4014</v>
      </c>
      <c r="AL6343" s="43">
        <v>10</v>
      </c>
      <c r="AN6343" s="46" t="s">
        <v>5240</v>
      </c>
      <c r="AO6343" s="5" t="s">
        <v>89</v>
      </c>
      <c r="AP6343" s="6" t="s">
        <v>4599</v>
      </c>
      <c r="AR6343" s="7" t="s">
        <v>90</v>
      </c>
      <c r="AT6343" s="4" t="str">
        <f>CONCATENATE(AU6343,", ",AV6343,", ",AW6343,", ",AX6343,", ",AY6343,", ",AZ6343,", ",BA6343)</f>
        <v>Europe, France, FR, Bretagne, Ille-et-Vilaine, Rennes, Campus Institut Agro Rennes</v>
      </c>
      <c r="AU6343" s="1" t="s">
        <v>91</v>
      </c>
      <c r="AV6343" s="1" t="s">
        <v>92</v>
      </c>
      <c r="AW6343" s="1" t="s">
        <v>93</v>
      </c>
      <c r="AX6343" s="1" t="s">
        <v>94</v>
      </c>
      <c r="AY6343" s="1" t="s">
        <v>95</v>
      </c>
      <c r="AZ6343" s="1" t="s">
        <v>96</v>
      </c>
      <c r="BA6343" s="1" t="s">
        <v>5242</v>
      </c>
      <c r="BC6343" s="43"/>
      <c r="BF6343" s="43" t="s">
        <v>4596</v>
      </c>
      <c r="BG6343" s="43" t="s">
        <v>93</v>
      </c>
      <c r="BH6343" s="7" t="s">
        <v>97</v>
      </c>
      <c r="BJ6343" s="7" t="s">
        <v>98</v>
      </c>
      <c r="BK6343" s="7" t="s">
        <v>99</v>
      </c>
      <c r="BL6343" s="7" t="s">
        <v>4597</v>
      </c>
      <c r="BM6343" s="7" t="s">
        <v>4598</v>
      </c>
      <c r="BU6343" s="43">
        <v>1</v>
      </c>
      <c r="BW6343" s="43" t="s">
        <v>103</v>
      </c>
    </row>
    <row r="6344" spans="3:75" x14ac:dyDescent="0.35">
      <c r="C6344" s="43" t="str">
        <f t="shared" si="99"/>
        <v>IARA:BDT-10:2024: 6343</v>
      </c>
      <c r="D6344" s="43">
        <v>6343</v>
      </c>
      <c r="E6344" s="43" t="s">
        <v>5326</v>
      </c>
      <c r="F6344" s="1" t="s">
        <v>73</v>
      </c>
      <c r="G6344" s="43" t="s">
        <v>5273</v>
      </c>
      <c r="H6344" s="2">
        <v>45578</v>
      </c>
      <c r="J6344" s="12">
        <v>2024</v>
      </c>
      <c r="K6344" s="12">
        <v>10</v>
      </c>
      <c r="L6344" s="12">
        <v>13</v>
      </c>
      <c r="P6344" s="12" t="s">
        <v>75</v>
      </c>
      <c r="Q6344" s="12" t="str">
        <f>CONCATENATE(X6344," ",Y6344)</f>
        <v>Cyanistes caeruleus</v>
      </c>
      <c r="R6344" s="14" t="str">
        <f>CONCATENATE(S6344,", ",T6344,", ",U6344,", ",V6344,", ",W6344,", ",X6344,", ",Y6344)</f>
        <v>Animalia, Chordata, Aves, Passeriformes, Paridae, Cyanistes, caeruleus</v>
      </c>
      <c r="S6344" s="6" t="s">
        <v>76</v>
      </c>
      <c r="T6344" s="6" t="s">
        <v>77</v>
      </c>
      <c r="U6344" s="6" t="s">
        <v>78</v>
      </c>
      <c r="V6344" s="12" t="s">
        <v>79</v>
      </c>
      <c r="W6344" s="12" t="s">
        <v>135</v>
      </c>
      <c r="X6344" s="12" t="s">
        <v>136</v>
      </c>
      <c r="Y6344" s="12" t="s">
        <v>137</v>
      </c>
      <c r="AA6344" s="12" t="s">
        <v>83</v>
      </c>
      <c r="AB6344" s="6" t="s">
        <v>84</v>
      </c>
      <c r="AC6344" s="12" t="s">
        <v>138</v>
      </c>
      <c r="AD6344" s="6" t="s">
        <v>4599</v>
      </c>
      <c r="AE6344" s="2">
        <v>45578</v>
      </c>
      <c r="AF6344" s="43" t="s">
        <v>87</v>
      </c>
      <c r="AG6344" s="7" t="s">
        <v>139</v>
      </c>
      <c r="AH6344" s="43" t="s">
        <v>4015</v>
      </c>
      <c r="AI6344" s="43" t="s">
        <v>4014</v>
      </c>
      <c r="AL6344" s="43">
        <v>10</v>
      </c>
      <c r="AN6344" s="46" t="s">
        <v>5240</v>
      </c>
      <c r="AO6344" s="5" t="s">
        <v>89</v>
      </c>
      <c r="AP6344" s="6" t="s">
        <v>4599</v>
      </c>
      <c r="AR6344" s="7" t="s">
        <v>90</v>
      </c>
      <c r="AT6344" s="4" t="str">
        <f>CONCATENATE(AU6344,", ",AV6344,", ",AW6344,", ",AX6344,", ",AY6344,", ",AZ6344,", ",BA6344)</f>
        <v>Europe, France, FR, Bretagne, Ille-et-Vilaine, Rennes, Campus Institut Agro Rennes</v>
      </c>
      <c r="AU6344" s="1" t="s">
        <v>91</v>
      </c>
      <c r="AV6344" s="1" t="s">
        <v>92</v>
      </c>
      <c r="AW6344" s="1" t="s">
        <v>93</v>
      </c>
      <c r="AX6344" s="1" t="s">
        <v>94</v>
      </c>
      <c r="AY6344" s="1" t="s">
        <v>95</v>
      </c>
      <c r="AZ6344" s="1" t="s">
        <v>96</v>
      </c>
      <c r="BA6344" s="1" t="s">
        <v>5242</v>
      </c>
      <c r="BC6344" s="43"/>
      <c r="BF6344" s="43" t="s">
        <v>4596</v>
      </c>
      <c r="BG6344" s="43" t="s">
        <v>93</v>
      </c>
      <c r="BH6344" s="7" t="s">
        <v>97</v>
      </c>
      <c r="BJ6344" s="7" t="s">
        <v>98</v>
      </c>
      <c r="BK6344" s="7" t="s">
        <v>99</v>
      </c>
      <c r="BL6344" s="7" t="s">
        <v>4597</v>
      </c>
      <c r="BM6344" s="7" t="s">
        <v>4598</v>
      </c>
      <c r="BU6344" s="43">
        <v>1</v>
      </c>
      <c r="BW6344" s="43" t="s">
        <v>103</v>
      </c>
    </row>
    <row r="6345" spans="3:75" x14ac:dyDescent="0.35">
      <c r="C6345" s="43" t="str">
        <f t="shared" si="99"/>
        <v>IARA:BDT-10:2024: 6344</v>
      </c>
      <c r="D6345" s="43">
        <v>6344</v>
      </c>
      <c r="E6345" s="43" t="s">
        <v>5326</v>
      </c>
      <c r="F6345" s="1" t="s">
        <v>73</v>
      </c>
      <c r="G6345" s="43" t="s">
        <v>5273</v>
      </c>
      <c r="H6345" s="2">
        <v>45578</v>
      </c>
      <c r="J6345" s="12">
        <v>2024</v>
      </c>
      <c r="K6345" s="12">
        <v>10</v>
      </c>
      <c r="L6345" s="12">
        <v>13</v>
      </c>
      <c r="P6345" s="12" t="s">
        <v>75</v>
      </c>
      <c r="Q6345" s="12" t="str">
        <f>CONCATENATE(X6345," ",Y6345)</f>
        <v>Cyanistes caeruleus</v>
      </c>
      <c r="R6345" s="14" t="str">
        <f>CONCATENATE(S6345,", ",T6345,", ",U6345,", ",V6345,", ",W6345,", ",X6345,", ",Y6345)</f>
        <v>Animalia, Chordata, Aves, Passeriformes, Paridae, Cyanistes, caeruleus</v>
      </c>
      <c r="S6345" s="6" t="s">
        <v>76</v>
      </c>
      <c r="T6345" s="6" t="s">
        <v>77</v>
      </c>
      <c r="U6345" s="6" t="s">
        <v>78</v>
      </c>
      <c r="V6345" s="12" t="s">
        <v>79</v>
      </c>
      <c r="W6345" s="12" t="s">
        <v>135</v>
      </c>
      <c r="X6345" s="12" t="s">
        <v>136</v>
      </c>
      <c r="Y6345" s="12" t="s">
        <v>137</v>
      </c>
      <c r="AA6345" s="12" t="s">
        <v>83</v>
      </c>
      <c r="AB6345" s="6" t="s">
        <v>84</v>
      </c>
      <c r="AC6345" s="12" t="s">
        <v>138</v>
      </c>
      <c r="AD6345" s="6" t="s">
        <v>4599</v>
      </c>
      <c r="AE6345" s="2">
        <v>45578</v>
      </c>
      <c r="AF6345" s="43" t="s">
        <v>87</v>
      </c>
      <c r="AG6345" s="7" t="s">
        <v>139</v>
      </c>
      <c r="AH6345" s="43" t="s">
        <v>4015</v>
      </c>
      <c r="AI6345" s="43" t="s">
        <v>4014</v>
      </c>
      <c r="AL6345" s="43">
        <v>10</v>
      </c>
      <c r="AN6345" s="46" t="s">
        <v>5240</v>
      </c>
      <c r="AO6345" s="5" t="s">
        <v>89</v>
      </c>
      <c r="AP6345" s="6" t="s">
        <v>4599</v>
      </c>
      <c r="AR6345" s="7" t="s">
        <v>90</v>
      </c>
      <c r="AT6345" s="4" t="str">
        <f>CONCATENATE(AU6345,", ",AV6345,", ",AW6345,", ",AX6345,", ",AY6345,", ",AZ6345,", ",BA6345)</f>
        <v>Europe, France, FR, Bretagne, Ille-et-Vilaine, Rennes, Campus Institut Agro Rennes</v>
      </c>
      <c r="AU6345" s="1" t="s">
        <v>91</v>
      </c>
      <c r="AV6345" s="1" t="s">
        <v>92</v>
      </c>
      <c r="AW6345" s="1" t="s">
        <v>93</v>
      </c>
      <c r="AX6345" s="1" t="s">
        <v>94</v>
      </c>
      <c r="AY6345" s="1" t="s">
        <v>95</v>
      </c>
      <c r="AZ6345" s="1" t="s">
        <v>96</v>
      </c>
      <c r="BA6345" s="1" t="s">
        <v>5242</v>
      </c>
      <c r="BC6345" s="43"/>
      <c r="BF6345" s="43" t="s">
        <v>4596</v>
      </c>
      <c r="BG6345" s="43" t="s">
        <v>93</v>
      </c>
      <c r="BH6345" s="7" t="s">
        <v>97</v>
      </c>
      <c r="BJ6345" s="7" t="s">
        <v>98</v>
      </c>
      <c r="BK6345" s="7" t="s">
        <v>99</v>
      </c>
      <c r="BL6345" s="7" t="s">
        <v>4597</v>
      </c>
      <c r="BM6345" s="7" t="s">
        <v>4598</v>
      </c>
      <c r="BU6345" s="43">
        <v>1</v>
      </c>
      <c r="BW6345" s="43" t="s">
        <v>103</v>
      </c>
    </row>
    <row r="6346" spans="3:75" x14ac:dyDescent="0.35">
      <c r="C6346" s="43" t="str">
        <f t="shared" si="99"/>
        <v>IARA:BDT-10:2024: 6345</v>
      </c>
      <c r="D6346" s="43">
        <v>6345</v>
      </c>
      <c r="E6346" s="43" t="s">
        <v>5326</v>
      </c>
      <c r="F6346" s="1" t="s">
        <v>73</v>
      </c>
      <c r="G6346" s="43" t="s">
        <v>5273</v>
      </c>
      <c r="H6346" s="2">
        <v>45578</v>
      </c>
      <c r="J6346" s="12">
        <v>2024</v>
      </c>
      <c r="K6346" s="12">
        <v>10</v>
      </c>
      <c r="L6346" s="12">
        <v>13</v>
      </c>
      <c r="P6346" s="12" t="s">
        <v>75</v>
      </c>
      <c r="Q6346" s="12" t="str">
        <f>CONCATENATE(X6346," ",Y6346)</f>
        <v>Erithacus rubecula</v>
      </c>
      <c r="R6346" s="14" t="str">
        <f>CONCATENATE(S6346,", ",T6346,", ",U6346,", ",V6346,", ",W6346,", ",X6346,", ",Y6346)</f>
        <v>Animalia, Chordata, Aves, Passeriformes, Muscicapidae, Erithacus, rubecula</v>
      </c>
      <c r="S6346" s="6" t="s">
        <v>76</v>
      </c>
      <c r="T6346" s="6" t="s">
        <v>77</v>
      </c>
      <c r="U6346" s="6" t="s">
        <v>78</v>
      </c>
      <c r="V6346" s="12" t="s">
        <v>79</v>
      </c>
      <c r="W6346" s="12" t="s">
        <v>182</v>
      </c>
      <c r="X6346" s="12" t="s">
        <v>183</v>
      </c>
      <c r="Y6346" s="12" t="s">
        <v>184</v>
      </c>
      <c r="AA6346" s="12" t="s">
        <v>83</v>
      </c>
      <c r="AB6346" s="6" t="s">
        <v>84</v>
      </c>
      <c r="AC6346" s="12" t="s">
        <v>185</v>
      </c>
      <c r="AD6346" s="6" t="s">
        <v>4599</v>
      </c>
      <c r="AE6346" s="2">
        <v>45578</v>
      </c>
      <c r="AF6346" s="43" t="s">
        <v>87</v>
      </c>
      <c r="AG6346" s="7" t="s">
        <v>186</v>
      </c>
      <c r="AH6346" s="43" t="s">
        <v>4017</v>
      </c>
      <c r="AI6346" s="43" t="s">
        <v>4016</v>
      </c>
      <c r="AL6346" s="43">
        <v>10</v>
      </c>
      <c r="AN6346" s="46" t="s">
        <v>5240</v>
      </c>
      <c r="AO6346" s="5" t="s">
        <v>89</v>
      </c>
      <c r="AP6346" s="6" t="s">
        <v>4599</v>
      </c>
      <c r="AR6346" s="7" t="s">
        <v>90</v>
      </c>
      <c r="AT6346" s="4" t="str">
        <f>CONCATENATE(AU6346,", ",AV6346,", ",AW6346,", ",AX6346,", ",AY6346,", ",AZ6346,", ",BA6346)</f>
        <v>Europe, France, FR, Bretagne, Ille-et-Vilaine, Rennes, Campus Institut Agro Rennes</v>
      </c>
      <c r="AU6346" s="1" t="s">
        <v>91</v>
      </c>
      <c r="AV6346" s="1" t="s">
        <v>92</v>
      </c>
      <c r="AW6346" s="1" t="s">
        <v>93</v>
      </c>
      <c r="AX6346" s="1" t="s">
        <v>94</v>
      </c>
      <c r="AY6346" s="1" t="s">
        <v>95</v>
      </c>
      <c r="AZ6346" s="1" t="s">
        <v>96</v>
      </c>
      <c r="BA6346" s="1" t="s">
        <v>5242</v>
      </c>
      <c r="BC6346" s="43"/>
      <c r="BF6346" s="43" t="s">
        <v>4596</v>
      </c>
      <c r="BG6346" s="43" t="s">
        <v>93</v>
      </c>
      <c r="BH6346" s="7" t="s">
        <v>97</v>
      </c>
      <c r="BJ6346" s="7" t="s">
        <v>98</v>
      </c>
      <c r="BK6346" s="7" t="s">
        <v>99</v>
      </c>
      <c r="BL6346" s="7" t="s">
        <v>4597</v>
      </c>
      <c r="BM6346" s="7" t="s">
        <v>4598</v>
      </c>
      <c r="BU6346" s="43">
        <v>1</v>
      </c>
      <c r="BW6346" s="43" t="s">
        <v>103</v>
      </c>
    </row>
    <row r="6347" spans="3:75" x14ac:dyDescent="0.35">
      <c r="C6347" s="43" t="str">
        <f t="shared" si="99"/>
        <v>IARA:BDT-10:2024: 6346</v>
      </c>
      <c r="D6347" s="43">
        <v>6346</v>
      </c>
      <c r="E6347" s="43" t="s">
        <v>5326</v>
      </c>
      <c r="F6347" s="1" t="s">
        <v>73</v>
      </c>
      <c r="G6347" s="43" t="s">
        <v>5273</v>
      </c>
      <c r="H6347" s="2">
        <v>45578</v>
      </c>
      <c r="J6347" s="12">
        <v>2024</v>
      </c>
      <c r="K6347" s="12">
        <v>10</v>
      </c>
      <c r="L6347" s="12">
        <v>13</v>
      </c>
      <c r="P6347" s="12" t="s">
        <v>75</v>
      </c>
      <c r="Q6347" s="12" t="str">
        <f>CONCATENATE(X6347," ",Y6347)</f>
        <v>Prunella modularis</v>
      </c>
      <c r="R6347" s="14" t="str">
        <f>CONCATENATE(S6347,", ",T6347,", ",U6347,", ",V6347,", ",W6347,", ",X6347,", ",Y6347)</f>
        <v>Animalia, Chordata, Aves, Passeriformes, Prunellidae, Prunella, modularis</v>
      </c>
      <c r="S6347" s="6" t="s">
        <v>76</v>
      </c>
      <c r="T6347" s="6" t="s">
        <v>77</v>
      </c>
      <c r="U6347" s="6" t="s">
        <v>78</v>
      </c>
      <c r="V6347" s="12" t="s">
        <v>79</v>
      </c>
      <c r="W6347" s="12" t="s">
        <v>80</v>
      </c>
      <c r="X6347" s="12" t="s">
        <v>81</v>
      </c>
      <c r="Y6347" s="12" t="s">
        <v>82</v>
      </c>
      <c r="AA6347" s="12" t="s">
        <v>83</v>
      </c>
      <c r="AB6347" s="6" t="s">
        <v>84</v>
      </c>
      <c r="AC6347" s="12" t="s">
        <v>85</v>
      </c>
      <c r="AD6347" s="6" t="s">
        <v>4599</v>
      </c>
      <c r="AE6347" s="2">
        <v>45578</v>
      </c>
      <c r="AF6347" s="43" t="s">
        <v>87</v>
      </c>
      <c r="AG6347" s="7" t="s">
        <v>88</v>
      </c>
      <c r="AH6347" s="43" t="s">
        <v>4019</v>
      </c>
      <c r="AI6347" s="43" t="s">
        <v>4018</v>
      </c>
      <c r="AL6347" s="43">
        <v>10</v>
      </c>
      <c r="AN6347" s="46" t="s">
        <v>5240</v>
      </c>
      <c r="AO6347" s="5" t="s">
        <v>89</v>
      </c>
      <c r="AP6347" s="6" t="s">
        <v>4599</v>
      </c>
      <c r="AR6347" s="7" t="s">
        <v>90</v>
      </c>
      <c r="AT6347" s="4" t="str">
        <f>CONCATENATE(AU6347,", ",AV6347,", ",AW6347,", ",AX6347,", ",AY6347,", ",AZ6347,", ",BA6347)</f>
        <v>Europe, France, FR, Bretagne, Ille-et-Vilaine, Rennes, Campus Institut Agro Rennes</v>
      </c>
      <c r="AU6347" s="1" t="s">
        <v>91</v>
      </c>
      <c r="AV6347" s="1" t="s">
        <v>92</v>
      </c>
      <c r="AW6347" s="1" t="s">
        <v>93</v>
      </c>
      <c r="AX6347" s="1" t="s">
        <v>94</v>
      </c>
      <c r="AY6347" s="1" t="s">
        <v>95</v>
      </c>
      <c r="AZ6347" s="1" t="s">
        <v>96</v>
      </c>
      <c r="BA6347" s="1" t="s">
        <v>5242</v>
      </c>
      <c r="BC6347" s="43"/>
      <c r="BF6347" s="43" t="s">
        <v>4596</v>
      </c>
      <c r="BG6347" s="43" t="s">
        <v>93</v>
      </c>
      <c r="BH6347" s="7" t="s">
        <v>97</v>
      </c>
      <c r="BJ6347" s="7" t="s">
        <v>98</v>
      </c>
      <c r="BK6347" s="7" t="s">
        <v>99</v>
      </c>
      <c r="BL6347" s="7" t="s">
        <v>4597</v>
      </c>
      <c r="BM6347" s="7" t="s">
        <v>4598</v>
      </c>
      <c r="BU6347" s="43">
        <v>1</v>
      </c>
      <c r="BW6347" s="43" t="s">
        <v>103</v>
      </c>
    </row>
    <row r="6348" spans="3:75" x14ac:dyDescent="0.35">
      <c r="C6348" s="43" t="str">
        <f t="shared" si="99"/>
        <v>IARA:BDT-10:2024: 6347</v>
      </c>
      <c r="D6348" s="43">
        <v>6347</v>
      </c>
      <c r="E6348" s="43" t="s">
        <v>5326</v>
      </c>
      <c r="F6348" s="1" t="s">
        <v>73</v>
      </c>
      <c r="G6348" s="43" t="s">
        <v>5273</v>
      </c>
      <c r="H6348" s="2">
        <v>45578</v>
      </c>
      <c r="J6348" s="12">
        <v>2024</v>
      </c>
      <c r="K6348" s="12">
        <v>10</v>
      </c>
      <c r="L6348" s="12">
        <v>13</v>
      </c>
      <c r="P6348" s="12" t="s">
        <v>75</v>
      </c>
      <c r="Q6348" s="12" t="str">
        <f>CONCATENATE(X6348," ",Y6348)</f>
        <v>Columba palumbus</v>
      </c>
      <c r="R6348" s="14" t="str">
        <f>CONCATENATE(S6348,", ",T6348,", ",U6348,", ",V6348,", ",W6348,", ",X6348,", ",Y6348)</f>
        <v>Animalia, Chordata, Aves, Columbiformes, Columbidae, Columba, palumbus</v>
      </c>
      <c r="S6348" s="6" t="s">
        <v>76</v>
      </c>
      <c r="T6348" s="6" t="s">
        <v>77</v>
      </c>
      <c r="U6348" s="6" t="s">
        <v>78</v>
      </c>
      <c r="V6348" s="12" t="s">
        <v>159</v>
      </c>
      <c r="W6348" s="12" t="s">
        <v>160</v>
      </c>
      <c r="X6348" s="12" t="s">
        <v>161</v>
      </c>
      <c r="Y6348" s="12" t="s">
        <v>162</v>
      </c>
      <c r="AA6348" s="12" t="s">
        <v>83</v>
      </c>
      <c r="AB6348" s="6" t="s">
        <v>84</v>
      </c>
      <c r="AC6348" s="12" t="s">
        <v>163</v>
      </c>
      <c r="AD6348" s="6" t="s">
        <v>4599</v>
      </c>
      <c r="AE6348" s="2">
        <v>45578</v>
      </c>
      <c r="AF6348" s="43" t="s">
        <v>87</v>
      </c>
      <c r="AG6348" s="7" t="s">
        <v>164</v>
      </c>
      <c r="AH6348" s="43" t="s">
        <v>4021</v>
      </c>
      <c r="AI6348" s="43" t="s">
        <v>4020</v>
      </c>
      <c r="AL6348" s="43">
        <v>10</v>
      </c>
      <c r="AN6348" s="46" t="s">
        <v>5240</v>
      </c>
      <c r="AO6348" s="5" t="s">
        <v>89</v>
      </c>
      <c r="AP6348" s="6" t="s">
        <v>4599</v>
      </c>
      <c r="AR6348" s="7" t="s">
        <v>90</v>
      </c>
      <c r="AT6348" s="4" t="str">
        <f>CONCATENATE(AU6348,", ",AV6348,", ",AW6348,", ",AX6348,", ",AY6348,", ",AZ6348,", ",BA6348)</f>
        <v>Europe, France, FR, Bretagne, Ille-et-Vilaine, Rennes, Campus Institut Agro Rennes</v>
      </c>
      <c r="AU6348" s="1" t="s">
        <v>91</v>
      </c>
      <c r="AV6348" s="1" t="s">
        <v>92</v>
      </c>
      <c r="AW6348" s="1" t="s">
        <v>93</v>
      </c>
      <c r="AX6348" s="1" t="s">
        <v>94</v>
      </c>
      <c r="AY6348" s="1" t="s">
        <v>95</v>
      </c>
      <c r="AZ6348" s="1" t="s">
        <v>96</v>
      </c>
      <c r="BA6348" s="1" t="s">
        <v>5242</v>
      </c>
      <c r="BC6348" s="43"/>
      <c r="BF6348" s="43" t="s">
        <v>4596</v>
      </c>
      <c r="BG6348" s="43" t="s">
        <v>93</v>
      </c>
      <c r="BH6348" s="7" t="s">
        <v>97</v>
      </c>
      <c r="BJ6348" s="7" t="s">
        <v>98</v>
      </c>
      <c r="BK6348" s="7" t="s">
        <v>99</v>
      </c>
      <c r="BL6348" s="7" t="s">
        <v>4597</v>
      </c>
      <c r="BM6348" s="7" t="s">
        <v>4598</v>
      </c>
      <c r="BU6348" s="43">
        <v>1</v>
      </c>
      <c r="BW6348" s="43" t="s">
        <v>103</v>
      </c>
    </row>
    <row r="6349" spans="3:75" x14ac:dyDescent="0.35">
      <c r="C6349" s="43" t="str">
        <f t="shared" si="99"/>
        <v>IARA:BDT-10:2024: 6348</v>
      </c>
      <c r="D6349" s="43">
        <v>6348</v>
      </c>
      <c r="E6349" s="43" t="s">
        <v>5326</v>
      </c>
      <c r="F6349" s="1" t="s">
        <v>73</v>
      </c>
      <c r="G6349" s="43" t="s">
        <v>5273</v>
      </c>
      <c r="H6349" s="2">
        <v>45578</v>
      </c>
      <c r="J6349" s="12">
        <v>2024</v>
      </c>
      <c r="K6349" s="12">
        <v>10</v>
      </c>
      <c r="L6349" s="12">
        <v>13</v>
      </c>
      <c r="P6349" s="12" t="s">
        <v>75</v>
      </c>
      <c r="Q6349" s="12" t="str">
        <f>CONCATENATE(X6349," ",Y6349)</f>
        <v>Phylloscopus collybita</v>
      </c>
      <c r="R6349" s="14" t="str">
        <f>CONCATENATE(S6349,", ",T6349,", ",U6349,", ",V6349,", ",W6349,", ",X6349,", ",Y6349)</f>
        <v>Animalia, Chordata, Aves, Passeriformes, Phylloscopidae, Phylloscopus, collybita</v>
      </c>
      <c r="S6349" s="6" t="s">
        <v>76</v>
      </c>
      <c r="T6349" s="6" t="s">
        <v>77</v>
      </c>
      <c r="U6349" s="6" t="s">
        <v>78</v>
      </c>
      <c r="V6349" s="12" t="s">
        <v>79</v>
      </c>
      <c r="W6349" s="12" t="s">
        <v>170</v>
      </c>
      <c r="X6349" s="12" t="s">
        <v>171</v>
      </c>
      <c r="Y6349" s="12" t="s">
        <v>172</v>
      </c>
      <c r="AA6349" s="12" t="s">
        <v>83</v>
      </c>
      <c r="AB6349" s="6" t="s">
        <v>173</v>
      </c>
      <c r="AC6349" s="12" t="s">
        <v>174</v>
      </c>
      <c r="AD6349" s="6" t="s">
        <v>4599</v>
      </c>
      <c r="AE6349" s="2">
        <v>45578</v>
      </c>
      <c r="AF6349" s="43" t="s">
        <v>87</v>
      </c>
      <c r="AG6349" s="7" t="s">
        <v>175</v>
      </c>
      <c r="AH6349" s="43" t="s">
        <v>4023</v>
      </c>
      <c r="AI6349" s="43" t="s">
        <v>4022</v>
      </c>
      <c r="AL6349" s="43">
        <v>10</v>
      </c>
      <c r="AN6349" s="46" t="s">
        <v>5240</v>
      </c>
      <c r="AO6349" s="5" t="s">
        <v>89</v>
      </c>
      <c r="AP6349" s="6" t="s">
        <v>4599</v>
      </c>
      <c r="AR6349" s="7" t="s">
        <v>90</v>
      </c>
      <c r="AT6349" s="4" t="str">
        <f>CONCATENATE(AU6349,", ",AV6349,", ",AW6349,", ",AX6349,", ",AY6349,", ",AZ6349,", ",BA6349)</f>
        <v>Europe, France, FR, Bretagne, Ille-et-Vilaine, Rennes, Campus Institut Agro Rennes</v>
      </c>
      <c r="AU6349" s="1" t="s">
        <v>91</v>
      </c>
      <c r="AV6349" s="1" t="s">
        <v>92</v>
      </c>
      <c r="AW6349" s="1" t="s">
        <v>93</v>
      </c>
      <c r="AX6349" s="1" t="s">
        <v>94</v>
      </c>
      <c r="AY6349" s="1" t="s">
        <v>95</v>
      </c>
      <c r="AZ6349" s="1" t="s">
        <v>96</v>
      </c>
      <c r="BA6349" s="1" t="s">
        <v>5242</v>
      </c>
      <c r="BC6349" s="43"/>
      <c r="BF6349" s="43" t="s">
        <v>4596</v>
      </c>
      <c r="BG6349" s="43" t="s">
        <v>93</v>
      </c>
      <c r="BH6349" s="7" t="s">
        <v>97</v>
      </c>
      <c r="BJ6349" s="7" t="s">
        <v>98</v>
      </c>
      <c r="BK6349" s="7" t="s">
        <v>99</v>
      </c>
      <c r="BL6349" s="7" t="s">
        <v>4597</v>
      </c>
      <c r="BM6349" s="7" t="s">
        <v>4598</v>
      </c>
      <c r="BU6349" s="43">
        <v>1</v>
      </c>
      <c r="BW6349" s="43" t="s">
        <v>103</v>
      </c>
    </row>
    <row r="6350" spans="3:75" x14ac:dyDescent="0.35">
      <c r="C6350" s="43" t="str">
        <f t="shared" si="99"/>
        <v>IARA:BDT-10:2024: 6349</v>
      </c>
      <c r="D6350" s="43">
        <v>6349</v>
      </c>
      <c r="E6350" s="43" t="s">
        <v>5326</v>
      </c>
      <c r="F6350" s="1" t="s">
        <v>73</v>
      </c>
      <c r="G6350" s="43" t="s">
        <v>5273</v>
      </c>
      <c r="H6350" s="2">
        <v>45578</v>
      </c>
      <c r="J6350" s="12">
        <v>2024</v>
      </c>
      <c r="K6350" s="12">
        <v>10</v>
      </c>
      <c r="L6350" s="12">
        <v>13</v>
      </c>
      <c r="P6350" s="12" t="s">
        <v>75</v>
      </c>
      <c r="Q6350" s="12" t="str">
        <f>CONCATENATE(X6350," ",Y6350)</f>
        <v>Parus major</v>
      </c>
      <c r="R6350" s="14" t="str">
        <f>CONCATENATE(S6350,", ",T6350,", ",U6350,", ",V6350,", ",W6350,", ",X6350,", ",Y6350)</f>
        <v>Animalia, Chordata, Aves, Passeriformes, Paridae, Parus, major</v>
      </c>
      <c r="S6350" s="6" t="s">
        <v>76</v>
      </c>
      <c r="T6350" s="6" t="s">
        <v>77</v>
      </c>
      <c r="U6350" s="6" t="s">
        <v>78</v>
      </c>
      <c r="V6350" s="6" t="s">
        <v>79</v>
      </c>
      <c r="W6350" s="6" t="s">
        <v>135</v>
      </c>
      <c r="X6350" s="6" t="s">
        <v>140</v>
      </c>
      <c r="Y6350" s="6" t="s">
        <v>141</v>
      </c>
      <c r="Z6350" s="6"/>
      <c r="AA6350" s="12" t="s">
        <v>83</v>
      </c>
      <c r="AB6350" s="6" t="s">
        <v>84</v>
      </c>
      <c r="AC6350" s="12" t="s">
        <v>142</v>
      </c>
      <c r="AD6350" s="6" t="s">
        <v>4599</v>
      </c>
      <c r="AE6350" s="2">
        <v>45578</v>
      </c>
      <c r="AF6350" s="43" t="s">
        <v>87</v>
      </c>
      <c r="AG6350" s="7" t="s">
        <v>143</v>
      </c>
      <c r="AH6350" s="43" t="s">
        <v>4025</v>
      </c>
      <c r="AI6350" s="43" t="s">
        <v>4024</v>
      </c>
      <c r="AL6350" s="43">
        <v>10</v>
      </c>
      <c r="AN6350" s="46" t="s">
        <v>5240</v>
      </c>
      <c r="AO6350" s="5" t="s">
        <v>89</v>
      </c>
      <c r="AP6350" s="6" t="s">
        <v>4599</v>
      </c>
      <c r="AR6350" s="7" t="s">
        <v>90</v>
      </c>
      <c r="AT6350" s="4" t="str">
        <f>CONCATENATE(AU6350,", ",AV6350,", ",AW6350,", ",AX6350,", ",AY6350,", ",AZ6350,", ",BA6350)</f>
        <v>Europe, France, FR, Bretagne, Ille-et-Vilaine, Rennes, Campus Institut Agro Rennes</v>
      </c>
      <c r="AU6350" s="1" t="s">
        <v>91</v>
      </c>
      <c r="AV6350" s="1" t="s">
        <v>92</v>
      </c>
      <c r="AW6350" s="1" t="s">
        <v>93</v>
      </c>
      <c r="AX6350" s="1" t="s">
        <v>94</v>
      </c>
      <c r="AY6350" s="1" t="s">
        <v>95</v>
      </c>
      <c r="AZ6350" s="1" t="s">
        <v>96</v>
      </c>
      <c r="BA6350" s="1" t="s">
        <v>5242</v>
      </c>
      <c r="BC6350" s="43"/>
      <c r="BF6350" s="43" t="s">
        <v>4596</v>
      </c>
      <c r="BG6350" s="43" t="s">
        <v>93</v>
      </c>
      <c r="BH6350" s="7" t="s">
        <v>97</v>
      </c>
      <c r="BJ6350" s="7" t="s">
        <v>98</v>
      </c>
      <c r="BK6350" s="7" t="s">
        <v>99</v>
      </c>
      <c r="BL6350" s="7" t="s">
        <v>4597</v>
      </c>
      <c r="BM6350" s="7" t="s">
        <v>4598</v>
      </c>
      <c r="BU6350" s="43">
        <v>1</v>
      </c>
      <c r="BW6350" s="43" t="s">
        <v>103</v>
      </c>
    </row>
    <row r="6351" spans="3:75" x14ac:dyDescent="0.35">
      <c r="C6351" s="43" t="str">
        <f t="shared" si="99"/>
        <v>IARA:BDT-10:2024: 6350</v>
      </c>
      <c r="D6351" s="43">
        <v>6350</v>
      </c>
      <c r="E6351" s="43" t="s">
        <v>5326</v>
      </c>
      <c r="F6351" s="1" t="s">
        <v>73</v>
      </c>
      <c r="G6351" s="43" t="s">
        <v>5273</v>
      </c>
      <c r="H6351" s="2">
        <v>45578</v>
      </c>
      <c r="J6351" s="12">
        <v>2024</v>
      </c>
      <c r="K6351" s="12">
        <v>10</v>
      </c>
      <c r="L6351" s="12">
        <v>13</v>
      </c>
      <c r="P6351" s="12" t="s">
        <v>75</v>
      </c>
      <c r="Q6351" s="12" t="str">
        <f>CONCATENATE(X6351," ",Y6351)</f>
        <v>Phoenicurus ochruros</v>
      </c>
      <c r="R6351" s="14" t="str">
        <f>CONCATENATE(S6351,", ",T6351,", ",U6351,", ",V6351,", ",W6351,", ",X6351,", ",Y6351)</f>
        <v>Animalia, Chordata, Aves, Passeriformes, Muscicapidae, Phoenicurus, ochruros</v>
      </c>
      <c r="S6351" s="6" t="s">
        <v>76</v>
      </c>
      <c r="T6351" s="6" t="s">
        <v>77</v>
      </c>
      <c r="U6351" s="6" t="s">
        <v>78</v>
      </c>
      <c r="V6351" s="6" t="s">
        <v>79</v>
      </c>
      <c r="W6351" s="6" t="s">
        <v>182</v>
      </c>
      <c r="X6351" s="6" t="s">
        <v>359</v>
      </c>
      <c r="Y6351" s="6" t="s">
        <v>360</v>
      </c>
      <c r="Z6351" s="6"/>
      <c r="AA6351" s="12" t="s">
        <v>83</v>
      </c>
      <c r="AB6351" s="6" t="s">
        <v>361</v>
      </c>
      <c r="AC6351" s="12" t="s">
        <v>277</v>
      </c>
      <c r="AD6351" s="6" t="s">
        <v>4599</v>
      </c>
      <c r="AE6351" s="2">
        <v>45578</v>
      </c>
      <c r="AF6351" s="43" t="s">
        <v>87</v>
      </c>
      <c r="AG6351" s="7" t="s">
        <v>358</v>
      </c>
      <c r="AH6351" s="43" t="s">
        <v>4027</v>
      </c>
      <c r="AI6351" s="43" t="s">
        <v>4026</v>
      </c>
      <c r="AL6351" s="43">
        <v>10</v>
      </c>
      <c r="AN6351" s="46" t="s">
        <v>5240</v>
      </c>
      <c r="AO6351" s="5" t="s">
        <v>89</v>
      </c>
      <c r="AP6351" s="6" t="s">
        <v>4599</v>
      </c>
      <c r="AR6351" s="7" t="s">
        <v>90</v>
      </c>
      <c r="AT6351" s="4" t="str">
        <f>CONCATENATE(AU6351,", ",AV6351,", ",AW6351,", ",AX6351,", ",AY6351,", ",AZ6351,", ",BA6351)</f>
        <v>Europe, France, FR, Bretagne, Ille-et-Vilaine, Rennes, Campus Institut Agro Rennes</v>
      </c>
      <c r="AU6351" s="1" t="s">
        <v>91</v>
      </c>
      <c r="AV6351" s="1" t="s">
        <v>92</v>
      </c>
      <c r="AW6351" s="1" t="s">
        <v>93</v>
      </c>
      <c r="AX6351" s="1" t="s">
        <v>94</v>
      </c>
      <c r="AY6351" s="1" t="s">
        <v>95</v>
      </c>
      <c r="AZ6351" s="1" t="s">
        <v>96</v>
      </c>
      <c r="BA6351" s="1" t="s">
        <v>5242</v>
      </c>
      <c r="BC6351" s="43"/>
      <c r="BF6351" s="43" t="s">
        <v>4596</v>
      </c>
      <c r="BG6351" s="43" t="s">
        <v>93</v>
      </c>
      <c r="BH6351" s="7" t="s">
        <v>97</v>
      </c>
      <c r="BJ6351" s="7" t="s">
        <v>98</v>
      </c>
      <c r="BK6351" s="7" t="s">
        <v>99</v>
      </c>
      <c r="BL6351" s="7" t="s">
        <v>4597</v>
      </c>
      <c r="BM6351" s="7" t="s">
        <v>4598</v>
      </c>
      <c r="BU6351" s="43">
        <v>1</v>
      </c>
      <c r="BW6351" s="43" t="s">
        <v>103</v>
      </c>
    </row>
    <row r="6352" spans="3:75" x14ac:dyDescent="0.35">
      <c r="C6352" s="43" t="str">
        <f t="shared" si="99"/>
        <v>IARA:BDT-10:2024: 6351</v>
      </c>
      <c r="D6352" s="43">
        <v>6351</v>
      </c>
      <c r="E6352" s="43" t="s">
        <v>5326</v>
      </c>
      <c r="F6352" s="1" t="s">
        <v>73</v>
      </c>
      <c r="G6352" s="43" t="s">
        <v>5273</v>
      </c>
      <c r="H6352" s="2">
        <v>45578</v>
      </c>
      <c r="J6352" s="12">
        <v>2024</v>
      </c>
      <c r="K6352" s="12">
        <v>10</v>
      </c>
      <c r="L6352" s="12">
        <v>13</v>
      </c>
      <c r="P6352" s="12" t="s">
        <v>75</v>
      </c>
      <c r="Q6352" s="12" t="str">
        <f>CONCATENATE(X6352," ",Y6352)</f>
        <v>Pica pica</v>
      </c>
      <c r="R6352" s="14" t="str">
        <f>CONCATENATE(S6352,", ",T6352,", ",U6352,", ",V6352,", ",W6352,", ",X6352,", ",Y6352)</f>
        <v>Animalia, Chordata, Aves, Passeriformes, Corvidae, Pica, pica</v>
      </c>
      <c r="S6352" s="6" t="s">
        <v>76</v>
      </c>
      <c r="T6352" s="6" t="s">
        <v>77</v>
      </c>
      <c r="U6352" s="6" t="s">
        <v>78</v>
      </c>
      <c r="V6352" s="6" t="s">
        <v>79</v>
      </c>
      <c r="W6352" s="6" t="s">
        <v>104</v>
      </c>
      <c r="X6352" s="6" t="s">
        <v>155</v>
      </c>
      <c r="Y6352" s="6" t="s">
        <v>156</v>
      </c>
      <c r="Z6352" s="6"/>
      <c r="AA6352" s="12" t="s">
        <v>83</v>
      </c>
      <c r="AB6352" s="6" t="s">
        <v>84</v>
      </c>
      <c r="AC6352" s="12" t="s">
        <v>157</v>
      </c>
      <c r="AD6352" s="6" t="s">
        <v>4599</v>
      </c>
      <c r="AE6352" s="2">
        <v>45578</v>
      </c>
      <c r="AF6352" s="43" t="s">
        <v>87</v>
      </c>
      <c r="AG6352" s="7" t="s">
        <v>158</v>
      </c>
      <c r="AH6352" s="43" t="s">
        <v>4029</v>
      </c>
      <c r="AI6352" s="43" t="s">
        <v>4028</v>
      </c>
      <c r="AL6352" s="43">
        <v>10</v>
      </c>
      <c r="AN6352" s="46" t="s">
        <v>5240</v>
      </c>
      <c r="AO6352" s="5" t="s">
        <v>89</v>
      </c>
      <c r="AP6352" s="6" t="s">
        <v>4599</v>
      </c>
      <c r="AR6352" s="7" t="s">
        <v>90</v>
      </c>
      <c r="AT6352" s="4" t="str">
        <f>CONCATENATE(AU6352,", ",AV6352,", ",AW6352,", ",AX6352,", ",AY6352,", ",AZ6352,", ",BA6352)</f>
        <v>Europe, France, FR, Bretagne, Ille-et-Vilaine, Rennes, Campus Institut Agro Rennes</v>
      </c>
      <c r="AU6352" s="1" t="s">
        <v>91</v>
      </c>
      <c r="AV6352" s="1" t="s">
        <v>92</v>
      </c>
      <c r="AW6352" s="1" t="s">
        <v>93</v>
      </c>
      <c r="AX6352" s="1" t="s">
        <v>94</v>
      </c>
      <c r="AY6352" s="1" t="s">
        <v>95</v>
      </c>
      <c r="AZ6352" s="1" t="s">
        <v>96</v>
      </c>
      <c r="BA6352" s="1" t="s">
        <v>5242</v>
      </c>
      <c r="BC6352" s="43"/>
      <c r="BF6352" s="43" t="s">
        <v>4596</v>
      </c>
      <c r="BG6352" s="43" t="s">
        <v>93</v>
      </c>
      <c r="BH6352" s="7" t="s">
        <v>97</v>
      </c>
      <c r="BJ6352" s="7" t="s">
        <v>98</v>
      </c>
      <c r="BK6352" s="7" t="s">
        <v>99</v>
      </c>
      <c r="BL6352" s="7" t="s">
        <v>4597</v>
      </c>
      <c r="BM6352" s="7" t="s">
        <v>4598</v>
      </c>
      <c r="BU6352" s="43">
        <v>1</v>
      </c>
      <c r="BW6352" s="43" t="s">
        <v>103</v>
      </c>
    </row>
    <row r="6353" spans="3:75" x14ac:dyDescent="0.35">
      <c r="C6353" s="43" t="str">
        <f t="shared" si="99"/>
        <v>IARA:BDT-10:2024: 6352</v>
      </c>
      <c r="D6353" s="43">
        <v>6352</v>
      </c>
      <c r="E6353" s="43" t="s">
        <v>5326</v>
      </c>
      <c r="F6353" s="1" t="s">
        <v>73</v>
      </c>
      <c r="G6353" s="43" t="s">
        <v>5273</v>
      </c>
      <c r="H6353" s="2">
        <v>45578</v>
      </c>
      <c r="J6353" s="12">
        <v>2024</v>
      </c>
      <c r="K6353" s="12">
        <v>10</v>
      </c>
      <c r="L6353" s="12">
        <v>13</v>
      </c>
      <c r="P6353" s="12" t="s">
        <v>75</v>
      </c>
      <c r="Q6353" s="12" t="str">
        <f>CONCATENATE(X6353," ",Y6353)</f>
        <v>Cyanistes caeruleus</v>
      </c>
      <c r="R6353" s="14" t="str">
        <f>CONCATENATE(S6353,", ",T6353,", ",U6353,", ",V6353,", ",W6353,", ",X6353,", ",Y6353)</f>
        <v>Animalia, Chordata, Aves, Passeriformes, Paridae, Cyanistes, caeruleus</v>
      </c>
      <c r="S6353" s="6" t="s">
        <v>76</v>
      </c>
      <c r="T6353" s="6" t="s">
        <v>77</v>
      </c>
      <c r="U6353" s="6" t="s">
        <v>78</v>
      </c>
      <c r="V6353" s="6" t="s">
        <v>79</v>
      </c>
      <c r="W6353" s="6" t="s">
        <v>135</v>
      </c>
      <c r="X6353" s="6" t="s">
        <v>136</v>
      </c>
      <c r="Y6353" s="6" t="s">
        <v>137</v>
      </c>
      <c r="Z6353" s="6"/>
      <c r="AA6353" s="12" t="s">
        <v>83</v>
      </c>
      <c r="AB6353" s="6" t="s">
        <v>84</v>
      </c>
      <c r="AC6353" s="12" t="s">
        <v>138</v>
      </c>
      <c r="AD6353" s="6" t="s">
        <v>4599</v>
      </c>
      <c r="AE6353" s="2">
        <v>45578</v>
      </c>
      <c r="AF6353" s="43" t="s">
        <v>87</v>
      </c>
      <c r="AG6353" s="7" t="s">
        <v>139</v>
      </c>
      <c r="AH6353" s="43" t="s">
        <v>4031</v>
      </c>
      <c r="AI6353" s="43" t="s">
        <v>4030</v>
      </c>
      <c r="AL6353" s="43">
        <v>10</v>
      </c>
      <c r="AN6353" s="46" t="s">
        <v>5240</v>
      </c>
      <c r="AO6353" s="5" t="s">
        <v>89</v>
      </c>
      <c r="AP6353" s="6" t="s">
        <v>4599</v>
      </c>
      <c r="AR6353" s="7" t="s">
        <v>90</v>
      </c>
      <c r="AT6353" s="4" t="str">
        <f>CONCATENATE(AU6353,", ",AV6353,", ",AW6353,", ",AX6353,", ",AY6353,", ",AZ6353,", ",BA6353)</f>
        <v>Europe, France, FR, Bretagne, Ille-et-Vilaine, Rennes, Campus Institut Agro Rennes</v>
      </c>
      <c r="AU6353" s="1" t="s">
        <v>91</v>
      </c>
      <c r="AV6353" s="1" t="s">
        <v>92</v>
      </c>
      <c r="AW6353" s="1" t="s">
        <v>93</v>
      </c>
      <c r="AX6353" s="1" t="s">
        <v>94</v>
      </c>
      <c r="AY6353" s="1" t="s">
        <v>95</v>
      </c>
      <c r="AZ6353" s="1" t="s">
        <v>96</v>
      </c>
      <c r="BA6353" s="1" t="s">
        <v>5242</v>
      </c>
      <c r="BC6353" s="43"/>
      <c r="BF6353" s="43" t="s">
        <v>4596</v>
      </c>
      <c r="BG6353" s="43" t="s">
        <v>93</v>
      </c>
      <c r="BH6353" s="7" t="s">
        <v>97</v>
      </c>
      <c r="BJ6353" s="7" t="s">
        <v>98</v>
      </c>
      <c r="BK6353" s="7" t="s">
        <v>99</v>
      </c>
      <c r="BL6353" s="7" t="s">
        <v>4597</v>
      </c>
      <c r="BM6353" s="7" t="s">
        <v>4598</v>
      </c>
      <c r="BU6353" s="43">
        <v>1</v>
      </c>
      <c r="BW6353" s="43" t="s">
        <v>103</v>
      </c>
    </row>
    <row r="6354" spans="3:75" x14ac:dyDescent="0.35">
      <c r="C6354" s="43" t="str">
        <f t="shared" si="99"/>
        <v>IARA:BDT-10:2024: 6353</v>
      </c>
      <c r="D6354" s="43">
        <v>6353</v>
      </c>
      <c r="E6354" s="43" t="s">
        <v>5326</v>
      </c>
      <c r="F6354" s="1" t="s">
        <v>73</v>
      </c>
      <c r="G6354" s="43" t="s">
        <v>5273</v>
      </c>
      <c r="H6354" s="2">
        <v>45578</v>
      </c>
      <c r="J6354" s="12">
        <v>2024</v>
      </c>
      <c r="K6354" s="12">
        <v>10</v>
      </c>
      <c r="L6354" s="12">
        <v>13</v>
      </c>
      <c r="P6354" s="12" t="s">
        <v>75</v>
      </c>
      <c r="Q6354" s="12" t="str">
        <f>CONCATENATE(X6354," ",Y6354)</f>
        <v>Cyanistes caeruleus</v>
      </c>
      <c r="R6354" s="14" t="str">
        <f>CONCATENATE(S6354,", ",T6354,", ",U6354,", ",V6354,", ",W6354,", ",X6354,", ",Y6354)</f>
        <v>Animalia, Chordata, Aves, Passeriformes, Paridae, Cyanistes, caeruleus</v>
      </c>
      <c r="S6354" s="6" t="s">
        <v>76</v>
      </c>
      <c r="T6354" s="6" t="s">
        <v>77</v>
      </c>
      <c r="U6354" s="6" t="s">
        <v>78</v>
      </c>
      <c r="V6354" s="6" t="s">
        <v>79</v>
      </c>
      <c r="W6354" s="6" t="s">
        <v>135</v>
      </c>
      <c r="X6354" s="6" t="s">
        <v>136</v>
      </c>
      <c r="Y6354" s="6" t="s">
        <v>137</v>
      </c>
      <c r="Z6354" s="6"/>
      <c r="AA6354" s="12" t="s">
        <v>83</v>
      </c>
      <c r="AB6354" s="6" t="s">
        <v>84</v>
      </c>
      <c r="AC6354" s="12" t="s">
        <v>138</v>
      </c>
      <c r="AD6354" s="6" t="s">
        <v>4599</v>
      </c>
      <c r="AE6354" s="2">
        <v>45578</v>
      </c>
      <c r="AF6354" s="43" t="s">
        <v>87</v>
      </c>
      <c r="AG6354" s="7" t="s">
        <v>139</v>
      </c>
      <c r="AH6354" s="43" t="s">
        <v>4031</v>
      </c>
      <c r="AI6354" s="43" t="s">
        <v>4030</v>
      </c>
      <c r="AL6354" s="43">
        <v>10</v>
      </c>
      <c r="AN6354" s="46" t="s">
        <v>5240</v>
      </c>
      <c r="AO6354" s="5" t="s">
        <v>89</v>
      </c>
      <c r="AP6354" s="6" t="s">
        <v>4599</v>
      </c>
      <c r="AR6354" s="7" t="s">
        <v>90</v>
      </c>
      <c r="AT6354" s="4" t="str">
        <f>CONCATENATE(AU6354,", ",AV6354,", ",AW6354,", ",AX6354,", ",AY6354,", ",AZ6354,", ",BA6354)</f>
        <v>Europe, France, FR, Bretagne, Ille-et-Vilaine, Rennes, Campus Institut Agro Rennes</v>
      </c>
      <c r="AU6354" s="1" t="s">
        <v>91</v>
      </c>
      <c r="AV6354" s="1" t="s">
        <v>92</v>
      </c>
      <c r="AW6354" s="1" t="s">
        <v>93</v>
      </c>
      <c r="AX6354" s="1" t="s">
        <v>94</v>
      </c>
      <c r="AY6354" s="1" t="s">
        <v>95</v>
      </c>
      <c r="AZ6354" s="1" t="s">
        <v>96</v>
      </c>
      <c r="BA6354" s="1" t="s">
        <v>5242</v>
      </c>
      <c r="BC6354" s="43"/>
      <c r="BF6354" s="43" t="s">
        <v>4596</v>
      </c>
      <c r="BG6354" s="43" t="s">
        <v>93</v>
      </c>
      <c r="BH6354" s="7" t="s">
        <v>97</v>
      </c>
      <c r="BJ6354" s="7" t="s">
        <v>98</v>
      </c>
      <c r="BK6354" s="7" t="s">
        <v>99</v>
      </c>
      <c r="BL6354" s="7" t="s">
        <v>4597</v>
      </c>
      <c r="BM6354" s="7" t="s">
        <v>4598</v>
      </c>
      <c r="BU6354" s="43">
        <v>1</v>
      </c>
      <c r="BW6354" s="43" t="s">
        <v>103</v>
      </c>
    </row>
    <row r="6355" spans="3:75" x14ac:dyDescent="0.35">
      <c r="C6355" s="43" t="str">
        <f t="shared" si="99"/>
        <v>IARA:BDT-10:2024: 6354</v>
      </c>
      <c r="D6355" s="43">
        <v>6354</v>
      </c>
      <c r="E6355" s="43" t="s">
        <v>5326</v>
      </c>
      <c r="F6355" s="1" t="s">
        <v>73</v>
      </c>
      <c r="G6355" s="43" t="s">
        <v>5273</v>
      </c>
      <c r="H6355" s="2">
        <v>45578</v>
      </c>
      <c r="J6355" s="12">
        <v>2024</v>
      </c>
      <c r="K6355" s="12">
        <v>10</v>
      </c>
      <c r="L6355" s="12">
        <v>13</v>
      </c>
      <c r="P6355" s="12" t="s">
        <v>75</v>
      </c>
      <c r="Q6355" s="12" t="str">
        <f>CONCATENATE(X6355," ",Y6355)</f>
        <v>Pica pica</v>
      </c>
      <c r="R6355" s="14" t="str">
        <f>CONCATENATE(S6355,", ",T6355,", ",U6355,", ",V6355,", ",W6355,", ",X6355,", ",Y6355)</f>
        <v>Animalia, Chordata, Aves, Passeriformes, Corvidae, Pica, pica</v>
      </c>
      <c r="S6355" s="6" t="s">
        <v>76</v>
      </c>
      <c r="T6355" s="6" t="s">
        <v>77</v>
      </c>
      <c r="U6355" s="6" t="s">
        <v>78</v>
      </c>
      <c r="V6355" s="6" t="s">
        <v>79</v>
      </c>
      <c r="W6355" s="6" t="s">
        <v>104</v>
      </c>
      <c r="X6355" s="6" t="s">
        <v>155</v>
      </c>
      <c r="Y6355" s="6" t="s">
        <v>156</v>
      </c>
      <c r="Z6355" s="6"/>
      <c r="AA6355" s="12" t="s">
        <v>83</v>
      </c>
      <c r="AB6355" s="6" t="s">
        <v>84</v>
      </c>
      <c r="AC6355" s="12" t="s">
        <v>157</v>
      </c>
      <c r="AD6355" s="6" t="s">
        <v>4599</v>
      </c>
      <c r="AE6355" s="2">
        <v>45578</v>
      </c>
      <c r="AF6355" s="43" t="s">
        <v>87</v>
      </c>
      <c r="AG6355" s="7" t="s">
        <v>158</v>
      </c>
      <c r="AH6355" s="43" t="s">
        <v>4033</v>
      </c>
      <c r="AI6355" s="43" t="s">
        <v>4032</v>
      </c>
      <c r="AL6355" s="43">
        <v>10</v>
      </c>
      <c r="AN6355" s="46" t="s">
        <v>5240</v>
      </c>
      <c r="AO6355" s="5" t="s">
        <v>89</v>
      </c>
      <c r="AP6355" s="6" t="s">
        <v>4599</v>
      </c>
      <c r="AR6355" s="7" t="s">
        <v>90</v>
      </c>
      <c r="AT6355" s="4" t="str">
        <f>CONCATENATE(AU6355,", ",AV6355,", ",AW6355,", ",AX6355,", ",AY6355,", ",AZ6355,", ",BA6355)</f>
        <v>Europe, France, FR, Bretagne, Ille-et-Vilaine, Rennes, Campus Institut Agro Rennes</v>
      </c>
      <c r="AU6355" s="1" t="s">
        <v>91</v>
      </c>
      <c r="AV6355" s="1" t="s">
        <v>92</v>
      </c>
      <c r="AW6355" s="1" t="s">
        <v>93</v>
      </c>
      <c r="AX6355" s="1" t="s">
        <v>94</v>
      </c>
      <c r="AY6355" s="1" t="s">
        <v>95</v>
      </c>
      <c r="AZ6355" s="1" t="s">
        <v>96</v>
      </c>
      <c r="BA6355" s="1" t="s">
        <v>5242</v>
      </c>
      <c r="BC6355" s="43"/>
      <c r="BF6355" s="43" t="s">
        <v>4596</v>
      </c>
      <c r="BG6355" s="43" t="s">
        <v>93</v>
      </c>
      <c r="BH6355" s="7" t="s">
        <v>97</v>
      </c>
      <c r="BJ6355" s="7" t="s">
        <v>98</v>
      </c>
      <c r="BK6355" s="7" t="s">
        <v>99</v>
      </c>
      <c r="BL6355" s="7" t="s">
        <v>4597</v>
      </c>
      <c r="BM6355" s="7" t="s">
        <v>4598</v>
      </c>
      <c r="BU6355" s="43">
        <v>1</v>
      </c>
      <c r="BW6355" s="43" t="s">
        <v>103</v>
      </c>
    </row>
    <row r="6356" spans="3:75" x14ac:dyDescent="0.35">
      <c r="C6356" s="43" t="str">
        <f t="shared" si="99"/>
        <v>IARA:BDT-10:2024: 6355</v>
      </c>
      <c r="D6356" s="43">
        <v>6355</v>
      </c>
      <c r="E6356" s="43" t="s">
        <v>5326</v>
      </c>
      <c r="F6356" s="1" t="s">
        <v>73</v>
      </c>
      <c r="G6356" s="43" t="s">
        <v>5273</v>
      </c>
      <c r="H6356" s="2">
        <v>45578</v>
      </c>
      <c r="J6356" s="12">
        <v>2024</v>
      </c>
      <c r="K6356" s="12">
        <v>10</v>
      </c>
      <c r="L6356" s="12">
        <v>13</v>
      </c>
      <c r="P6356" s="12" t="s">
        <v>75</v>
      </c>
      <c r="Q6356" s="12" t="str">
        <f>CONCATENATE(X6356," ",Y6356)</f>
        <v>Pica pica</v>
      </c>
      <c r="R6356" s="14" t="str">
        <f>CONCATENATE(S6356,", ",T6356,", ",U6356,", ",V6356,", ",W6356,", ",X6356,", ",Y6356)</f>
        <v>Animalia, Chordata, Aves, Passeriformes, Corvidae, Pica, pica</v>
      </c>
      <c r="S6356" s="6" t="s">
        <v>76</v>
      </c>
      <c r="T6356" s="6" t="s">
        <v>77</v>
      </c>
      <c r="U6356" s="6" t="s">
        <v>78</v>
      </c>
      <c r="V6356" s="6" t="s">
        <v>79</v>
      </c>
      <c r="W6356" s="6" t="s">
        <v>104</v>
      </c>
      <c r="X6356" s="6" t="s">
        <v>155</v>
      </c>
      <c r="Y6356" s="6" t="s">
        <v>156</v>
      </c>
      <c r="Z6356" s="6"/>
      <c r="AA6356" s="12" t="s">
        <v>83</v>
      </c>
      <c r="AB6356" s="6" t="s">
        <v>84</v>
      </c>
      <c r="AC6356" s="12" t="s">
        <v>157</v>
      </c>
      <c r="AD6356" s="6" t="s">
        <v>4599</v>
      </c>
      <c r="AE6356" s="2">
        <v>45578</v>
      </c>
      <c r="AF6356" s="43" t="s">
        <v>87</v>
      </c>
      <c r="AG6356" s="7" t="s">
        <v>158</v>
      </c>
      <c r="AH6356" s="43" t="s">
        <v>4033</v>
      </c>
      <c r="AI6356" s="43" t="s">
        <v>4032</v>
      </c>
      <c r="AL6356" s="43">
        <v>10</v>
      </c>
      <c r="AN6356" s="46" t="s">
        <v>5240</v>
      </c>
      <c r="AO6356" s="5" t="s">
        <v>89</v>
      </c>
      <c r="AP6356" s="6" t="s">
        <v>4599</v>
      </c>
      <c r="AR6356" s="7" t="s">
        <v>90</v>
      </c>
      <c r="AT6356" s="4" t="str">
        <f>CONCATENATE(AU6356,", ",AV6356,", ",AW6356,", ",AX6356,", ",AY6356,", ",AZ6356,", ",BA6356)</f>
        <v>Europe, France, FR, Bretagne, Ille-et-Vilaine, Rennes, Campus Institut Agro Rennes</v>
      </c>
      <c r="AU6356" s="1" t="s">
        <v>91</v>
      </c>
      <c r="AV6356" s="1" t="s">
        <v>92</v>
      </c>
      <c r="AW6356" s="1" t="s">
        <v>93</v>
      </c>
      <c r="AX6356" s="1" t="s">
        <v>94</v>
      </c>
      <c r="AY6356" s="1" t="s">
        <v>95</v>
      </c>
      <c r="AZ6356" s="1" t="s">
        <v>96</v>
      </c>
      <c r="BA6356" s="1" t="s">
        <v>5242</v>
      </c>
      <c r="BC6356" s="43"/>
      <c r="BF6356" s="43" t="s">
        <v>4596</v>
      </c>
      <c r="BG6356" s="43" t="s">
        <v>93</v>
      </c>
      <c r="BH6356" s="7" t="s">
        <v>97</v>
      </c>
      <c r="BJ6356" s="7" t="s">
        <v>98</v>
      </c>
      <c r="BK6356" s="7" t="s">
        <v>99</v>
      </c>
      <c r="BL6356" s="7" t="s">
        <v>4597</v>
      </c>
      <c r="BM6356" s="7" t="s">
        <v>4598</v>
      </c>
      <c r="BU6356" s="43">
        <v>1</v>
      </c>
      <c r="BW6356" s="43" t="s">
        <v>103</v>
      </c>
    </row>
    <row r="6357" spans="3:75" x14ac:dyDescent="0.35">
      <c r="C6357" s="43" t="str">
        <f t="shared" si="99"/>
        <v>IARA:BDT-10:2024: 6356</v>
      </c>
      <c r="D6357" s="43">
        <v>6356</v>
      </c>
      <c r="E6357" s="43" t="s">
        <v>5326</v>
      </c>
      <c r="F6357" s="1" t="s">
        <v>73</v>
      </c>
      <c r="G6357" s="43" t="s">
        <v>5273</v>
      </c>
      <c r="H6357" s="2">
        <v>45578</v>
      </c>
      <c r="J6357" s="12">
        <v>2024</v>
      </c>
      <c r="K6357" s="12">
        <v>10</v>
      </c>
      <c r="L6357" s="12">
        <v>13</v>
      </c>
      <c r="P6357" s="12" t="s">
        <v>75</v>
      </c>
      <c r="Q6357" s="12" t="str">
        <f>CONCATENATE(X6357," ",Y6357)</f>
        <v>Passer domesticus</v>
      </c>
      <c r="R6357" s="14" t="str">
        <f>CONCATENATE(S6357,", ",T6357,", ",U6357,", ",V6357,", ",W6357,", ",X6357,", ",Y6357)</f>
        <v>Animalia, Chordata, Aves, Passeriformes, Passeridae, Passer, domesticus</v>
      </c>
      <c r="S6357" s="6" t="s">
        <v>76</v>
      </c>
      <c r="T6357" s="6" t="s">
        <v>77</v>
      </c>
      <c r="U6357" s="6" t="s">
        <v>78</v>
      </c>
      <c r="V6357" s="6" t="s">
        <v>79</v>
      </c>
      <c r="W6357" s="6" t="s">
        <v>144</v>
      </c>
      <c r="X6357" s="6" t="s">
        <v>145</v>
      </c>
      <c r="Y6357" s="6" t="s">
        <v>146</v>
      </c>
      <c r="Z6357" s="6"/>
      <c r="AA6357" s="12" t="s">
        <v>83</v>
      </c>
      <c r="AB6357" s="6" t="s">
        <v>84</v>
      </c>
      <c r="AC6357" s="12" t="s">
        <v>147</v>
      </c>
      <c r="AD6357" s="6" t="s">
        <v>4599</v>
      </c>
      <c r="AE6357" s="2">
        <v>45578</v>
      </c>
      <c r="AF6357" s="43" t="s">
        <v>87</v>
      </c>
      <c r="AG6357" s="7" t="s">
        <v>148</v>
      </c>
      <c r="AH6357" s="43" t="s">
        <v>4035</v>
      </c>
      <c r="AI6357" s="43" t="s">
        <v>4034</v>
      </c>
      <c r="AL6357" s="43">
        <v>10</v>
      </c>
      <c r="AN6357" s="46" t="s">
        <v>5240</v>
      </c>
      <c r="AO6357" s="5" t="s">
        <v>89</v>
      </c>
      <c r="AP6357" s="6" t="s">
        <v>4599</v>
      </c>
      <c r="AR6357" s="7" t="s">
        <v>90</v>
      </c>
      <c r="AT6357" s="4" t="str">
        <f>CONCATENATE(AU6357,", ",AV6357,", ",AW6357,", ",AX6357,", ",AY6357,", ",AZ6357,", ",BA6357)</f>
        <v>Europe, France, FR, Bretagne, Ille-et-Vilaine, Rennes, Campus Institut Agro Rennes</v>
      </c>
      <c r="AU6357" s="1" t="s">
        <v>91</v>
      </c>
      <c r="AV6357" s="1" t="s">
        <v>92</v>
      </c>
      <c r="AW6357" s="1" t="s">
        <v>93</v>
      </c>
      <c r="AX6357" s="1" t="s">
        <v>94</v>
      </c>
      <c r="AY6357" s="1" t="s">
        <v>95</v>
      </c>
      <c r="AZ6357" s="1" t="s">
        <v>96</v>
      </c>
      <c r="BA6357" s="1" t="s">
        <v>5242</v>
      </c>
      <c r="BC6357" s="43"/>
      <c r="BF6357" s="43" t="s">
        <v>4596</v>
      </c>
      <c r="BG6357" s="43" t="s">
        <v>93</v>
      </c>
      <c r="BH6357" s="7" t="s">
        <v>97</v>
      </c>
      <c r="BJ6357" s="7" t="s">
        <v>98</v>
      </c>
      <c r="BK6357" s="7" t="s">
        <v>99</v>
      </c>
      <c r="BL6357" s="7" t="s">
        <v>4597</v>
      </c>
      <c r="BM6357" s="7" t="s">
        <v>4598</v>
      </c>
      <c r="BU6357" s="43">
        <v>1</v>
      </c>
      <c r="BW6357" s="43" t="s">
        <v>103</v>
      </c>
    </row>
    <row r="6358" spans="3:75" x14ac:dyDescent="0.35">
      <c r="C6358" s="43" t="str">
        <f t="shared" si="99"/>
        <v>IARA:BDT-10:2024: 6357</v>
      </c>
      <c r="D6358" s="43">
        <v>6357</v>
      </c>
      <c r="E6358" s="43" t="s">
        <v>5326</v>
      </c>
      <c r="F6358" s="1" t="s">
        <v>73</v>
      </c>
      <c r="G6358" s="43" t="s">
        <v>5273</v>
      </c>
      <c r="H6358" s="2">
        <v>45578</v>
      </c>
      <c r="J6358" s="12">
        <v>2024</v>
      </c>
      <c r="K6358" s="12">
        <v>10</v>
      </c>
      <c r="L6358" s="12">
        <v>13</v>
      </c>
      <c r="P6358" s="12" t="s">
        <v>75</v>
      </c>
      <c r="Q6358" s="12" t="str">
        <f>CONCATENATE(X6358," ",Y6358)</f>
        <v>Turdus merula</v>
      </c>
      <c r="R6358" s="14" t="str">
        <f>CONCATENATE(S6358,", ",T6358,", ",U6358,", ",V6358,", ",W6358,", ",X6358,", ",Y6358)</f>
        <v>Animalia, Chordata, Aves, Passeriformes, Turdidae, Turdus, merula</v>
      </c>
      <c r="S6358" s="6" t="s">
        <v>76</v>
      </c>
      <c r="T6358" s="6" t="s">
        <v>77</v>
      </c>
      <c r="U6358" s="6" t="s">
        <v>78</v>
      </c>
      <c r="V6358" s="19" t="s">
        <v>79</v>
      </c>
      <c r="W6358" s="19" t="s">
        <v>126</v>
      </c>
      <c r="X6358" s="19" t="s">
        <v>127</v>
      </c>
      <c r="Y6358" s="19" t="s">
        <v>132</v>
      </c>
      <c r="Z6358" s="6"/>
      <c r="AA6358" s="12" t="s">
        <v>83</v>
      </c>
      <c r="AB6358" s="6" t="s">
        <v>84</v>
      </c>
      <c r="AC6358" s="12" t="s">
        <v>133</v>
      </c>
      <c r="AD6358" s="6" t="s">
        <v>4599</v>
      </c>
      <c r="AE6358" s="2">
        <v>45578</v>
      </c>
      <c r="AF6358" s="43" t="s">
        <v>87</v>
      </c>
      <c r="AG6358" s="7" t="s">
        <v>134</v>
      </c>
      <c r="AH6358" s="43" t="s">
        <v>4037</v>
      </c>
      <c r="AI6358" s="43" t="s">
        <v>4036</v>
      </c>
      <c r="AL6358" s="43">
        <v>10</v>
      </c>
      <c r="AN6358" s="46" t="s">
        <v>5240</v>
      </c>
      <c r="AO6358" s="5" t="s">
        <v>89</v>
      </c>
      <c r="AP6358" s="6" t="s">
        <v>4599</v>
      </c>
      <c r="AR6358" s="7" t="s">
        <v>90</v>
      </c>
      <c r="AT6358" s="4" t="str">
        <f>CONCATENATE(AU6358,", ",AV6358,", ",AW6358,", ",AX6358,", ",AY6358,", ",AZ6358,", ",BA6358)</f>
        <v>Europe, France, FR, Bretagne, Ille-et-Vilaine, Rennes, Campus Institut Agro Rennes</v>
      </c>
      <c r="AU6358" s="1" t="s">
        <v>91</v>
      </c>
      <c r="AV6358" s="1" t="s">
        <v>92</v>
      </c>
      <c r="AW6358" s="1" t="s">
        <v>93</v>
      </c>
      <c r="AX6358" s="1" t="s">
        <v>94</v>
      </c>
      <c r="AY6358" s="1" t="s">
        <v>95</v>
      </c>
      <c r="AZ6358" s="1" t="s">
        <v>96</v>
      </c>
      <c r="BA6358" s="1" t="s">
        <v>5242</v>
      </c>
      <c r="BC6358" s="43"/>
      <c r="BF6358" s="43" t="s">
        <v>4596</v>
      </c>
      <c r="BG6358" s="43" t="s">
        <v>93</v>
      </c>
      <c r="BH6358" s="7" t="s">
        <v>97</v>
      </c>
      <c r="BJ6358" s="7" t="s">
        <v>98</v>
      </c>
      <c r="BK6358" s="7" t="s">
        <v>99</v>
      </c>
      <c r="BL6358" s="7" t="s">
        <v>4597</v>
      </c>
      <c r="BM6358" s="7" t="s">
        <v>4598</v>
      </c>
      <c r="BU6358" s="43">
        <v>1</v>
      </c>
      <c r="BW6358" s="43" t="s">
        <v>103</v>
      </c>
    </row>
    <row r="6359" spans="3:75" x14ac:dyDescent="0.35">
      <c r="C6359" s="43" t="str">
        <f t="shared" si="99"/>
        <v>IARA:BDT-10:2024: 6358</v>
      </c>
      <c r="D6359" s="43">
        <v>6358</v>
      </c>
      <c r="E6359" s="43" t="s">
        <v>5326</v>
      </c>
      <c r="F6359" s="1" t="s">
        <v>73</v>
      </c>
      <c r="G6359" s="43" t="s">
        <v>5273</v>
      </c>
      <c r="H6359" s="2">
        <v>45578</v>
      </c>
      <c r="J6359" s="12">
        <v>2024</v>
      </c>
      <c r="K6359" s="12">
        <v>10</v>
      </c>
      <c r="L6359" s="12">
        <v>13</v>
      </c>
      <c r="P6359" s="12" t="s">
        <v>75</v>
      </c>
      <c r="Q6359" s="12" t="str">
        <f>CONCATENATE(X6359," ",Y6359)</f>
        <v>Turdus merula</v>
      </c>
      <c r="R6359" s="14" t="str">
        <f>CONCATENATE(S6359,", ",T6359,", ",U6359,", ",V6359,", ",W6359,", ",X6359,", ",Y6359)</f>
        <v>Animalia, Chordata, Aves, Passeriformes, Turdidae, Turdus, merula</v>
      </c>
      <c r="S6359" s="6" t="s">
        <v>76</v>
      </c>
      <c r="T6359" s="6" t="s">
        <v>77</v>
      </c>
      <c r="U6359" s="6" t="s">
        <v>78</v>
      </c>
      <c r="V6359" s="19" t="s">
        <v>79</v>
      </c>
      <c r="W6359" s="19" t="s">
        <v>126</v>
      </c>
      <c r="X6359" s="19" t="s">
        <v>127</v>
      </c>
      <c r="Y6359" s="19" t="s">
        <v>132</v>
      </c>
      <c r="Z6359" s="6"/>
      <c r="AA6359" s="12" t="s">
        <v>83</v>
      </c>
      <c r="AB6359" s="6" t="s">
        <v>84</v>
      </c>
      <c r="AC6359" s="12" t="s">
        <v>133</v>
      </c>
      <c r="AD6359" s="6" t="s">
        <v>4599</v>
      </c>
      <c r="AE6359" s="2">
        <v>45578</v>
      </c>
      <c r="AF6359" s="43" t="s">
        <v>87</v>
      </c>
      <c r="AG6359" s="7" t="s">
        <v>134</v>
      </c>
      <c r="AH6359" s="43" t="s">
        <v>4037</v>
      </c>
      <c r="AI6359" s="43" t="s">
        <v>4036</v>
      </c>
      <c r="AL6359" s="43">
        <v>10</v>
      </c>
      <c r="AN6359" s="46" t="s">
        <v>5240</v>
      </c>
      <c r="AO6359" s="5" t="s">
        <v>89</v>
      </c>
      <c r="AP6359" s="6" t="s">
        <v>4599</v>
      </c>
      <c r="AR6359" s="7" t="s">
        <v>90</v>
      </c>
      <c r="AT6359" s="4" t="str">
        <f>CONCATENATE(AU6359,", ",AV6359,", ",AW6359,", ",AX6359,", ",AY6359,", ",AZ6359,", ",BA6359)</f>
        <v>Europe, France, FR, Bretagne, Ille-et-Vilaine, Rennes, Campus Institut Agro Rennes</v>
      </c>
      <c r="AU6359" s="1" t="s">
        <v>91</v>
      </c>
      <c r="AV6359" s="1" t="s">
        <v>92</v>
      </c>
      <c r="AW6359" s="1" t="s">
        <v>93</v>
      </c>
      <c r="AX6359" s="1" t="s">
        <v>94</v>
      </c>
      <c r="AY6359" s="1" t="s">
        <v>95</v>
      </c>
      <c r="AZ6359" s="1" t="s">
        <v>96</v>
      </c>
      <c r="BA6359" s="1" t="s">
        <v>5242</v>
      </c>
      <c r="BC6359" s="43"/>
      <c r="BF6359" s="43" t="s">
        <v>4596</v>
      </c>
      <c r="BG6359" s="43" t="s">
        <v>93</v>
      </c>
      <c r="BH6359" s="7" t="s">
        <v>97</v>
      </c>
      <c r="BJ6359" s="7" t="s">
        <v>98</v>
      </c>
      <c r="BK6359" s="7" t="s">
        <v>99</v>
      </c>
      <c r="BL6359" s="7" t="s">
        <v>4597</v>
      </c>
      <c r="BM6359" s="7" t="s">
        <v>4598</v>
      </c>
      <c r="BU6359" s="43">
        <v>1</v>
      </c>
      <c r="BW6359" s="43" t="s">
        <v>103</v>
      </c>
    </row>
    <row r="6360" spans="3:75" x14ac:dyDescent="0.35">
      <c r="C6360" s="43" t="str">
        <f t="shared" si="99"/>
        <v>IARA:BDT-10:2024: 6359</v>
      </c>
      <c r="D6360" s="43">
        <v>6359</v>
      </c>
      <c r="E6360" s="43" t="s">
        <v>5326</v>
      </c>
      <c r="F6360" s="1" t="s">
        <v>73</v>
      </c>
      <c r="G6360" s="43" t="s">
        <v>5273</v>
      </c>
      <c r="H6360" s="2">
        <v>45578</v>
      </c>
      <c r="J6360" s="12">
        <v>2024</v>
      </c>
      <c r="K6360" s="12">
        <v>10</v>
      </c>
      <c r="L6360" s="12">
        <v>13</v>
      </c>
      <c r="P6360" s="12" t="s">
        <v>75</v>
      </c>
      <c r="Q6360" s="12" t="str">
        <f>CONCATENATE(X6360," ",Y6360)</f>
        <v>Sturnus vulgaris</v>
      </c>
      <c r="R6360" s="14" t="str">
        <f>CONCATENATE(S6360,", ",T6360,", ",U6360,", ",V6360,", ",W6360,", ",X6360,", ",Y6360)</f>
        <v>Animalia, Chordata, Aves, Passeriformes, Sturnidae, Sturnus, vulgaris</v>
      </c>
      <c r="S6360" s="6" t="s">
        <v>76</v>
      </c>
      <c r="T6360" s="6" t="s">
        <v>77</v>
      </c>
      <c r="U6360" s="6" t="s">
        <v>78</v>
      </c>
      <c r="V6360" s="6" t="s">
        <v>79</v>
      </c>
      <c r="W6360" s="6" t="s">
        <v>112</v>
      </c>
      <c r="X6360" s="6" t="s">
        <v>113</v>
      </c>
      <c r="Y6360" s="6" t="s">
        <v>114</v>
      </c>
      <c r="Z6360" s="6"/>
      <c r="AA6360" s="12" t="s">
        <v>83</v>
      </c>
      <c r="AB6360" s="6" t="s">
        <v>84</v>
      </c>
      <c r="AC6360" s="12" t="s">
        <v>115</v>
      </c>
      <c r="AD6360" s="6" t="s">
        <v>4599</v>
      </c>
      <c r="AE6360" s="2">
        <v>45578</v>
      </c>
      <c r="AF6360" s="43" t="s">
        <v>87</v>
      </c>
      <c r="AG6360" s="7" t="s">
        <v>116</v>
      </c>
      <c r="AH6360" s="43" t="s">
        <v>4039</v>
      </c>
      <c r="AI6360" s="43" t="s">
        <v>4038</v>
      </c>
      <c r="AL6360" s="43">
        <v>10</v>
      </c>
      <c r="AN6360" s="46" t="s">
        <v>5240</v>
      </c>
      <c r="AO6360" s="5" t="s">
        <v>89</v>
      </c>
      <c r="AP6360" s="6" t="s">
        <v>4599</v>
      </c>
      <c r="AR6360" s="7" t="s">
        <v>90</v>
      </c>
      <c r="AT6360" s="4" t="str">
        <f>CONCATENATE(AU6360,", ",AV6360,", ",AW6360,", ",AX6360,", ",AY6360,", ",AZ6360,", ",BA6360)</f>
        <v>Europe, France, FR, Bretagne, Ille-et-Vilaine, Rennes, Campus Institut Agro Rennes</v>
      </c>
      <c r="AU6360" s="1" t="s">
        <v>91</v>
      </c>
      <c r="AV6360" s="1" t="s">
        <v>92</v>
      </c>
      <c r="AW6360" s="1" t="s">
        <v>93</v>
      </c>
      <c r="AX6360" s="1" t="s">
        <v>94</v>
      </c>
      <c r="AY6360" s="1" t="s">
        <v>95</v>
      </c>
      <c r="AZ6360" s="1" t="s">
        <v>96</v>
      </c>
      <c r="BA6360" s="1" t="s">
        <v>5242</v>
      </c>
      <c r="BC6360" s="43"/>
      <c r="BF6360" s="43" t="s">
        <v>4596</v>
      </c>
      <c r="BG6360" s="43" t="s">
        <v>93</v>
      </c>
      <c r="BH6360" s="7" t="s">
        <v>97</v>
      </c>
      <c r="BJ6360" s="7" t="s">
        <v>98</v>
      </c>
      <c r="BK6360" s="7" t="s">
        <v>99</v>
      </c>
      <c r="BL6360" s="7" t="s">
        <v>4597</v>
      </c>
      <c r="BM6360" s="7" t="s">
        <v>4598</v>
      </c>
      <c r="BU6360" s="43">
        <v>1</v>
      </c>
      <c r="BW6360" s="43" t="s">
        <v>103</v>
      </c>
    </row>
    <row r="6361" spans="3:75" x14ac:dyDescent="0.35">
      <c r="C6361" s="43" t="str">
        <f t="shared" si="99"/>
        <v>IARA:BDT-10:2024: 6360</v>
      </c>
      <c r="D6361" s="43">
        <v>6360</v>
      </c>
      <c r="E6361" s="43" t="s">
        <v>5326</v>
      </c>
      <c r="F6361" s="1" t="s">
        <v>73</v>
      </c>
      <c r="G6361" s="43" t="s">
        <v>5273</v>
      </c>
      <c r="H6361" s="2">
        <v>45578</v>
      </c>
      <c r="J6361" s="12">
        <v>2024</v>
      </c>
      <c r="K6361" s="12">
        <v>10</v>
      </c>
      <c r="L6361" s="12">
        <v>13</v>
      </c>
      <c r="P6361" s="12" t="s">
        <v>75</v>
      </c>
      <c r="Q6361" s="12" t="str">
        <f>CONCATENATE(X6361," ",Y6361)</f>
        <v>Cyanistes caeruleus</v>
      </c>
      <c r="R6361" s="14" t="str">
        <f>CONCATENATE(S6361,", ",T6361,", ",U6361,", ",V6361,", ",W6361,", ",X6361,", ",Y6361)</f>
        <v>Animalia, Chordata, Aves, Passeriformes, Paridae, Cyanistes, caeruleus</v>
      </c>
      <c r="S6361" s="6" t="s">
        <v>76</v>
      </c>
      <c r="T6361" s="6" t="s">
        <v>77</v>
      </c>
      <c r="U6361" s="6" t="s">
        <v>78</v>
      </c>
      <c r="V6361" s="6" t="s">
        <v>79</v>
      </c>
      <c r="W6361" s="6" t="s">
        <v>135</v>
      </c>
      <c r="X6361" s="6" t="s">
        <v>136</v>
      </c>
      <c r="Y6361" s="6" t="s">
        <v>137</v>
      </c>
      <c r="Z6361" s="6"/>
      <c r="AA6361" s="12" t="s">
        <v>83</v>
      </c>
      <c r="AB6361" s="6" t="s">
        <v>84</v>
      </c>
      <c r="AC6361" s="12" t="s">
        <v>138</v>
      </c>
      <c r="AD6361" s="6" t="s">
        <v>4599</v>
      </c>
      <c r="AE6361" s="2">
        <v>45578</v>
      </c>
      <c r="AF6361" s="43" t="s">
        <v>87</v>
      </c>
      <c r="AG6361" s="7" t="s">
        <v>139</v>
      </c>
      <c r="AH6361" s="43" t="s">
        <v>4041</v>
      </c>
      <c r="AI6361" s="43" t="s">
        <v>4040</v>
      </c>
      <c r="AL6361" s="43">
        <v>10</v>
      </c>
      <c r="AN6361" s="46" t="s">
        <v>5240</v>
      </c>
      <c r="AO6361" s="5" t="s">
        <v>89</v>
      </c>
      <c r="AP6361" s="6" t="s">
        <v>4599</v>
      </c>
      <c r="AR6361" s="7" t="s">
        <v>90</v>
      </c>
      <c r="AT6361" s="4" t="str">
        <f>CONCATENATE(AU6361,", ",AV6361,", ",AW6361,", ",AX6361,", ",AY6361,", ",AZ6361,", ",BA6361)</f>
        <v>Europe, France, FR, Bretagne, Ille-et-Vilaine, Rennes, Campus Institut Agro Rennes</v>
      </c>
      <c r="AU6361" s="1" t="s">
        <v>91</v>
      </c>
      <c r="AV6361" s="1" t="s">
        <v>92</v>
      </c>
      <c r="AW6361" s="1" t="s">
        <v>93</v>
      </c>
      <c r="AX6361" s="1" t="s">
        <v>94</v>
      </c>
      <c r="AY6361" s="1" t="s">
        <v>95</v>
      </c>
      <c r="AZ6361" s="1" t="s">
        <v>96</v>
      </c>
      <c r="BA6361" s="1" t="s">
        <v>5242</v>
      </c>
      <c r="BC6361" s="43"/>
      <c r="BF6361" s="43" t="s">
        <v>4596</v>
      </c>
      <c r="BG6361" s="43" t="s">
        <v>93</v>
      </c>
      <c r="BH6361" s="7" t="s">
        <v>97</v>
      </c>
      <c r="BJ6361" s="7" t="s">
        <v>98</v>
      </c>
      <c r="BK6361" s="7" t="s">
        <v>99</v>
      </c>
      <c r="BL6361" s="7" t="s">
        <v>4597</v>
      </c>
      <c r="BM6361" s="7" t="s">
        <v>4598</v>
      </c>
      <c r="BU6361" s="43">
        <v>1</v>
      </c>
      <c r="BW6361" s="43" t="s">
        <v>103</v>
      </c>
    </row>
    <row r="6362" spans="3:75" x14ac:dyDescent="0.35">
      <c r="C6362" s="43" t="str">
        <f t="shared" si="99"/>
        <v>IARA:BDT-10:2024: 6361</v>
      </c>
      <c r="D6362" s="43">
        <v>6361</v>
      </c>
      <c r="E6362" s="43" t="s">
        <v>5326</v>
      </c>
      <c r="F6362" s="1" t="s">
        <v>73</v>
      </c>
      <c r="G6362" s="43" t="s">
        <v>5273</v>
      </c>
      <c r="H6362" s="2">
        <v>45578</v>
      </c>
      <c r="J6362" s="12">
        <v>2024</v>
      </c>
      <c r="K6362" s="12">
        <v>10</v>
      </c>
      <c r="L6362" s="12">
        <v>13</v>
      </c>
      <c r="P6362" s="12" t="s">
        <v>75</v>
      </c>
      <c r="Q6362" s="12" t="str">
        <f>CONCATENATE(X6362," ",Y6362)</f>
        <v>Pica pica</v>
      </c>
      <c r="R6362" s="14" t="str">
        <f>CONCATENATE(S6362,", ",T6362,", ",U6362,", ",V6362,", ",W6362,", ",X6362,", ",Y6362)</f>
        <v>Animalia, Chordata, Aves, Passeriformes, Corvidae, Pica, pica</v>
      </c>
      <c r="S6362" s="6" t="s">
        <v>76</v>
      </c>
      <c r="T6362" s="6" t="s">
        <v>77</v>
      </c>
      <c r="U6362" s="6" t="s">
        <v>78</v>
      </c>
      <c r="V6362" s="6" t="s">
        <v>79</v>
      </c>
      <c r="W6362" s="6" t="s">
        <v>104</v>
      </c>
      <c r="X6362" s="6" t="s">
        <v>155</v>
      </c>
      <c r="Y6362" s="6" t="s">
        <v>156</v>
      </c>
      <c r="Z6362" s="6"/>
      <c r="AA6362" s="12" t="s">
        <v>83</v>
      </c>
      <c r="AB6362" s="6" t="s">
        <v>84</v>
      </c>
      <c r="AC6362" s="12" t="s">
        <v>157</v>
      </c>
      <c r="AD6362" s="6" t="s">
        <v>4599</v>
      </c>
      <c r="AE6362" s="2">
        <v>45578</v>
      </c>
      <c r="AF6362" s="43" t="s">
        <v>87</v>
      </c>
      <c r="AG6362" s="7" t="s">
        <v>158</v>
      </c>
      <c r="AH6362" s="43" t="s">
        <v>4043</v>
      </c>
      <c r="AI6362" s="43" t="s">
        <v>4042</v>
      </c>
      <c r="AL6362" s="43">
        <v>10</v>
      </c>
      <c r="AN6362" s="46" t="s">
        <v>5240</v>
      </c>
      <c r="AO6362" s="5" t="s">
        <v>89</v>
      </c>
      <c r="AP6362" s="6" t="s">
        <v>4599</v>
      </c>
      <c r="AR6362" s="7" t="s">
        <v>90</v>
      </c>
      <c r="AT6362" s="4" t="str">
        <f>CONCATENATE(AU6362,", ",AV6362,", ",AW6362,", ",AX6362,", ",AY6362,", ",AZ6362,", ",BA6362)</f>
        <v>Europe, France, FR, Bretagne, Ille-et-Vilaine, Rennes, Campus Institut Agro Rennes</v>
      </c>
      <c r="AU6362" s="1" t="s">
        <v>91</v>
      </c>
      <c r="AV6362" s="1" t="s">
        <v>92</v>
      </c>
      <c r="AW6362" s="1" t="s">
        <v>93</v>
      </c>
      <c r="AX6362" s="1" t="s">
        <v>94</v>
      </c>
      <c r="AY6362" s="1" t="s">
        <v>95</v>
      </c>
      <c r="AZ6362" s="1" t="s">
        <v>96</v>
      </c>
      <c r="BA6362" s="1" t="s">
        <v>5242</v>
      </c>
      <c r="BC6362" s="43"/>
      <c r="BF6362" s="43" t="s">
        <v>4596</v>
      </c>
      <c r="BG6362" s="43" t="s">
        <v>93</v>
      </c>
      <c r="BH6362" s="7" t="s">
        <v>97</v>
      </c>
      <c r="BJ6362" s="7" t="s">
        <v>98</v>
      </c>
      <c r="BK6362" s="7" t="s">
        <v>99</v>
      </c>
      <c r="BL6362" s="7" t="s">
        <v>4597</v>
      </c>
      <c r="BM6362" s="7" t="s">
        <v>4598</v>
      </c>
      <c r="BU6362" s="43">
        <v>1</v>
      </c>
      <c r="BW6362" s="43" t="s">
        <v>103</v>
      </c>
    </row>
    <row r="6363" spans="3:75" x14ac:dyDescent="0.35">
      <c r="C6363" s="43" t="str">
        <f t="shared" si="99"/>
        <v>IARA:BDT-10:2024: 6362</v>
      </c>
      <c r="D6363" s="43">
        <v>6362</v>
      </c>
      <c r="E6363" s="43" t="s">
        <v>5326</v>
      </c>
      <c r="F6363" s="1" t="s">
        <v>73</v>
      </c>
      <c r="G6363" s="43" t="s">
        <v>5273</v>
      </c>
      <c r="H6363" s="2">
        <v>45578</v>
      </c>
      <c r="J6363" s="12">
        <v>2024</v>
      </c>
      <c r="K6363" s="12">
        <v>10</v>
      </c>
      <c r="L6363" s="12">
        <v>13</v>
      </c>
      <c r="P6363" s="12" t="s">
        <v>75</v>
      </c>
      <c r="Q6363" s="12" t="str">
        <f>CONCATENATE(X6363," ",Y6363)</f>
        <v>Falco tinnunculus</v>
      </c>
      <c r="R6363" s="14" t="str">
        <f>CONCATENATE(S6363,", ",T6363,", ",U6363,", ",V6363,", ",W6363,", ",X6363,", ",Y6363)</f>
        <v>Animalia, Chordata, Aves, Falconiformes, Falconidae, Falco, tinnunculus</v>
      </c>
      <c r="S6363" s="6" t="s">
        <v>76</v>
      </c>
      <c r="T6363" s="6" t="s">
        <v>77</v>
      </c>
      <c r="U6363" s="6" t="s">
        <v>78</v>
      </c>
      <c r="V6363" s="6" t="s">
        <v>308</v>
      </c>
      <c r="W6363" s="6" t="s">
        <v>309</v>
      </c>
      <c r="X6363" s="6" t="s">
        <v>310</v>
      </c>
      <c r="Y6363" s="6" t="s">
        <v>311</v>
      </c>
      <c r="Z6363" s="6"/>
      <c r="AA6363" s="12" t="s">
        <v>83</v>
      </c>
      <c r="AB6363" s="6" t="s">
        <v>84</v>
      </c>
      <c r="AC6363" s="12" t="s">
        <v>279</v>
      </c>
      <c r="AD6363" s="6" t="s">
        <v>4599</v>
      </c>
      <c r="AE6363" s="2">
        <v>45578</v>
      </c>
      <c r="AF6363" s="43" t="s">
        <v>87</v>
      </c>
      <c r="AG6363" s="7" t="s">
        <v>307</v>
      </c>
      <c r="AH6363" s="43" t="s">
        <v>4045</v>
      </c>
      <c r="AI6363" s="43" t="s">
        <v>4044</v>
      </c>
      <c r="AL6363" s="43">
        <v>10</v>
      </c>
      <c r="AN6363" s="46" t="s">
        <v>5240</v>
      </c>
      <c r="AO6363" s="5" t="s">
        <v>89</v>
      </c>
      <c r="AP6363" s="6" t="s">
        <v>4599</v>
      </c>
      <c r="AR6363" s="7" t="s">
        <v>90</v>
      </c>
      <c r="AT6363" s="4" t="str">
        <f>CONCATENATE(AU6363,", ",AV6363,", ",AW6363,", ",AX6363,", ",AY6363,", ",AZ6363,", ",BA6363)</f>
        <v>Europe, France, FR, Bretagne, Ille-et-Vilaine, Rennes, Campus Institut Agro Rennes</v>
      </c>
      <c r="AU6363" s="1" t="s">
        <v>91</v>
      </c>
      <c r="AV6363" s="1" t="s">
        <v>92</v>
      </c>
      <c r="AW6363" s="1" t="s">
        <v>93</v>
      </c>
      <c r="AX6363" s="1" t="s">
        <v>94</v>
      </c>
      <c r="AY6363" s="1" t="s">
        <v>95</v>
      </c>
      <c r="AZ6363" s="1" t="s">
        <v>96</v>
      </c>
      <c r="BA6363" s="1" t="s">
        <v>5242</v>
      </c>
      <c r="BC6363" s="43"/>
      <c r="BF6363" s="43" t="s">
        <v>4596</v>
      </c>
      <c r="BG6363" s="43" t="s">
        <v>93</v>
      </c>
      <c r="BH6363" s="7" t="s">
        <v>97</v>
      </c>
      <c r="BJ6363" s="7" t="s">
        <v>98</v>
      </c>
      <c r="BK6363" s="7" t="s">
        <v>99</v>
      </c>
      <c r="BL6363" s="7" t="s">
        <v>4597</v>
      </c>
      <c r="BM6363" s="7" t="s">
        <v>4598</v>
      </c>
      <c r="BU6363" s="43">
        <v>1</v>
      </c>
      <c r="BW6363" s="43" t="s">
        <v>103</v>
      </c>
    </row>
    <row r="6364" spans="3:75" x14ac:dyDescent="0.35">
      <c r="C6364" s="43" t="str">
        <f t="shared" si="99"/>
        <v>IARA:BDT-10:2024: 6363</v>
      </c>
      <c r="D6364" s="43">
        <v>6363</v>
      </c>
      <c r="E6364" s="43" t="s">
        <v>5326</v>
      </c>
      <c r="F6364" s="1" t="s">
        <v>73</v>
      </c>
      <c r="G6364" s="43" t="s">
        <v>5273</v>
      </c>
      <c r="H6364" s="2">
        <v>45578</v>
      </c>
      <c r="J6364" s="12">
        <v>2024</v>
      </c>
      <c r="K6364" s="12">
        <v>10</v>
      </c>
      <c r="L6364" s="12">
        <v>13</v>
      </c>
      <c r="P6364" s="12" t="s">
        <v>75</v>
      </c>
      <c r="Q6364" s="12" t="str">
        <f>CONCATENATE(X6364," ",Y6364)</f>
        <v>Sturnus vulgaris</v>
      </c>
      <c r="R6364" s="14" t="str">
        <f>CONCATENATE(S6364,", ",T6364,", ",U6364,", ",V6364,", ",W6364,", ",X6364,", ",Y6364)</f>
        <v>Animalia, Chordata, Aves, Passeriformes, Sturnidae, Sturnus, vulgaris</v>
      </c>
      <c r="S6364" s="6" t="s">
        <v>76</v>
      </c>
      <c r="T6364" s="6" t="s">
        <v>77</v>
      </c>
      <c r="U6364" s="6" t="s">
        <v>78</v>
      </c>
      <c r="V6364" s="6" t="s">
        <v>79</v>
      </c>
      <c r="W6364" s="6" t="s">
        <v>112</v>
      </c>
      <c r="X6364" s="6" t="s">
        <v>113</v>
      </c>
      <c r="Y6364" s="6" t="s">
        <v>114</v>
      </c>
      <c r="Z6364" s="6"/>
      <c r="AA6364" s="12" t="s">
        <v>83</v>
      </c>
      <c r="AB6364" s="6" t="s">
        <v>84</v>
      </c>
      <c r="AC6364" s="12" t="s">
        <v>115</v>
      </c>
      <c r="AD6364" s="6" t="s">
        <v>4599</v>
      </c>
      <c r="AE6364" s="2">
        <v>45578</v>
      </c>
      <c r="AF6364" s="43" t="s">
        <v>87</v>
      </c>
      <c r="AG6364" s="7" t="s">
        <v>116</v>
      </c>
      <c r="AH6364" s="43" t="s">
        <v>4045</v>
      </c>
      <c r="AI6364" s="43" t="s">
        <v>4044</v>
      </c>
      <c r="AL6364" s="43">
        <v>10</v>
      </c>
      <c r="AN6364" s="46" t="s">
        <v>5240</v>
      </c>
      <c r="AO6364" s="5" t="s">
        <v>89</v>
      </c>
      <c r="AP6364" s="6" t="s">
        <v>4599</v>
      </c>
      <c r="AR6364" s="7" t="s">
        <v>90</v>
      </c>
      <c r="AT6364" s="4" t="str">
        <f>CONCATENATE(AU6364,", ",AV6364,", ",AW6364,", ",AX6364,", ",AY6364,", ",AZ6364,", ",BA6364)</f>
        <v>Europe, France, FR, Bretagne, Ille-et-Vilaine, Rennes, Campus Institut Agro Rennes</v>
      </c>
      <c r="AU6364" s="1" t="s">
        <v>91</v>
      </c>
      <c r="AV6364" s="1" t="s">
        <v>92</v>
      </c>
      <c r="AW6364" s="1" t="s">
        <v>93</v>
      </c>
      <c r="AX6364" s="1" t="s">
        <v>94</v>
      </c>
      <c r="AY6364" s="1" t="s">
        <v>95</v>
      </c>
      <c r="AZ6364" s="1" t="s">
        <v>96</v>
      </c>
      <c r="BA6364" s="1" t="s">
        <v>5242</v>
      </c>
      <c r="BC6364" s="43"/>
      <c r="BF6364" s="43" t="s">
        <v>4596</v>
      </c>
      <c r="BG6364" s="43" t="s">
        <v>93</v>
      </c>
      <c r="BH6364" s="7" t="s">
        <v>97</v>
      </c>
      <c r="BJ6364" s="7" t="s">
        <v>98</v>
      </c>
      <c r="BK6364" s="7" t="s">
        <v>99</v>
      </c>
      <c r="BL6364" s="7" t="s">
        <v>4597</v>
      </c>
      <c r="BM6364" s="7" t="s">
        <v>4598</v>
      </c>
      <c r="BU6364" s="43">
        <v>1</v>
      </c>
      <c r="BW6364" s="43" t="s">
        <v>103</v>
      </c>
    </row>
    <row r="6365" spans="3:75" x14ac:dyDescent="0.35">
      <c r="C6365" s="43" t="str">
        <f t="shared" si="99"/>
        <v>IARA:BDT-10:2024: 6364</v>
      </c>
      <c r="D6365" s="43">
        <v>6364</v>
      </c>
      <c r="E6365" s="43" t="s">
        <v>5326</v>
      </c>
      <c r="F6365" s="1" t="s">
        <v>73</v>
      </c>
      <c r="G6365" s="43" t="s">
        <v>5273</v>
      </c>
      <c r="H6365" s="2">
        <v>45578</v>
      </c>
      <c r="J6365" s="12">
        <v>2024</v>
      </c>
      <c r="K6365" s="12">
        <v>10</v>
      </c>
      <c r="L6365" s="12">
        <v>13</v>
      </c>
      <c r="P6365" s="12" t="s">
        <v>75</v>
      </c>
      <c r="Q6365" s="12" t="str">
        <f>CONCATENATE(X6365," ",Y6365)</f>
        <v>Sturnus vulgaris</v>
      </c>
      <c r="R6365" s="14" t="str">
        <f>CONCATENATE(S6365,", ",T6365,", ",U6365,", ",V6365,", ",W6365,", ",X6365,", ",Y6365)</f>
        <v>Animalia, Chordata, Aves, Passeriformes, Sturnidae, Sturnus, vulgaris</v>
      </c>
      <c r="S6365" s="6" t="s">
        <v>76</v>
      </c>
      <c r="T6365" s="6" t="s">
        <v>77</v>
      </c>
      <c r="U6365" s="6" t="s">
        <v>78</v>
      </c>
      <c r="V6365" s="6" t="s">
        <v>79</v>
      </c>
      <c r="W6365" s="6" t="s">
        <v>112</v>
      </c>
      <c r="X6365" s="6" t="s">
        <v>113</v>
      </c>
      <c r="Y6365" s="6" t="s">
        <v>114</v>
      </c>
      <c r="Z6365" s="6"/>
      <c r="AA6365" s="12" t="s">
        <v>83</v>
      </c>
      <c r="AB6365" s="6" t="s">
        <v>84</v>
      </c>
      <c r="AC6365" s="12" t="s">
        <v>115</v>
      </c>
      <c r="AD6365" s="6" t="s">
        <v>4599</v>
      </c>
      <c r="AE6365" s="2">
        <v>45578</v>
      </c>
      <c r="AF6365" s="43" t="s">
        <v>87</v>
      </c>
      <c r="AG6365" s="7" t="s">
        <v>116</v>
      </c>
      <c r="AH6365" s="43" t="s">
        <v>4045</v>
      </c>
      <c r="AI6365" s="43" t="s">
        <v>4044</v>
      </c>
      <c r="AL6365" s="43">
        <v>10</v>
      </c>
      <c r="AN6365" s="46" t="s">
        <v>5240</v>
      </c>
      <c r="AO6365" s="5" t="s">
        <v>89</v>
      </c>
      <c r="AP6365" s="6" t="s">
        <v>4599</v>
      </c>
      <c r="AR6365" s="7" t="s">
        <v>90</v>
      </c>
      <c r="AT6365" s="4" t="str">
        <f>CONCATENATE(AU6365,", ",AV6365,", ",AW6365,", ",AX6365,", ",AY6365,", ",AZ6365,", ",BA6365)</f>
        <v>Europe, France, FR, Bretagne, Ille-et-Vilaine, Rennes, Campus Institut Agro Rennes</v>
      </c>
      <c r="AU6365" s="1" t="s">
        <v>91</v>
      </c>
      <c r="AV6365" s="1" t="s">
        <v>92</v>
      </c>
      <c r="AW6365" s="1" t="s">
        <v>93</v>
      </c>
      <c r="AX6365" s="1" t="s">
        <v>94</v>
      </c>
      <c r="AY6365" s="1" t="s">
        <v>95</v>
      </c>
      <c r="AZ6365" s="1" t="s">
        <v>96</v>
      </c>
      <c r="BA6365" s="1" t="s">
        <v>5242</v>
      </c>
      <c r="BC6365" s="43"/>
      <c r="BF6365" s="43" t="s">
        <v>4596</v>
      </c>
      <c r="BG6365" s="43" t="s">
        <v>93</v>
      </c>
      <c r="BH6365" s="7" t="s">
        <v>97</v>
      </c>
      <c r="BJ6365" s="7" t="s">
        <v>98</v>
      </c>
      <c r="BK6365" s="7" t="s">
        <v>99</v>
      </c>
      <c r="BL6365" s="7" t="s">
        <v>4597</v>
      </c>
      <c r="BM6365" s="7" t="s">
        <v>4598</v>
      </c>
      <c r="BU6365" s="43">
        <v>1</v>
      </c>
      <c r="BW6365" s="43" t="s">
        <v>103</v>
      </c>
    </row>
    <row r="6366" spans="3:75" x14ac:dyDescent="0.35">
      <c r="C6366" s="43" t="str">
        <f t="shared" si="99"/>
        <v>IARA:BDT-10:2024: 6365</v>
      </c>
      <c r="D6366" s="43">
        <v>6365</v>
      </c>
      <c r="E6366" s="43" t="s">
        <v>5326</v>
      </c>
      <c r="F6366" s="1" t="s">
        <v>73</v>
      </c>
      <c r="G6366" s="43" t="s">
        <v>5273</v>
      </c>
      <c r="H6366" s="2">
        <v>45578</v>
      </c>
      <c r="J6366" s="12">
        <v>2024</v>
      </c>
      <c r="K6366" s="12">
        <v>10</v>
      </c>
      <c r="L6366" s="12">
        <v>13</v>
      </c>
      <c r="P6366" s="12" t="s">
        <v>75</v>
      </c>
      <c r="Q6366" s="12" t="str">
        <f>CONCATENATE(X6366," ",Y6366)</f>
        <v>Sturnus vulgaris</v>
      </c>
      <c r="R6366" s="14" t="str">
        <f>CONCATENATE(S6366,", ",T6366,", ",U6366,", ",V6366,", ",W6366,", ",X6366,", ",Y6366)</f>
        <v>Animalia, Chordata, Aves, Passeriformes, Sturnidae, Sturnus, vulgaris</v>
      </c>
      <c r="S6366" s="6" t="s">
        <v>76</v>
      </c>
      <c r="T6366" s="6" t="s">
        <v>77</v>
      </c>
      <c r="U6366" s="6" t="s">
        <v>78</v>
      </c>
      <c r="V6366" s="12" t="s">
        <v>79</v>
      </c>
      <c r="W6366" s="12" t="s">
        <v>112</v>
      </c>
      <c r="X6366" s="12" t="s">
        <v>113</v>
      </c>
      <c r="Y6366" s="12" t="s">
        <v>114</v>
      </c>
      <c r="AA6366" s="12" t="s">
        <v>83</v>
      </c>
      <c r="AB6366" s="6" t="s">
        <v>84</v>
      </c>
      <c r="AC6366" s="12" t="s">
        <v>115</v>
      </c>
      <c r="AD6366" s="6" t="s">
        <v>4599</v>
      </c>
      <c r="AE6366" s="2">
        <v>45578</v>
      </c>
      <c r="AF6366" s="43" t="s">
        <v>87</v>
      </c>
      <c r="AG6366" s="7" t="s">
        <v>116</v>
      </c>
      <c r="AH6366" s="43" t="s">
        <v>4045</v>
      </c>
      <c r="AI6366" s="43" t="s">
        <v>4044</v>
      </c>
      <c r="AL6366" s="43">
        <v>10</v>
      </c>
      <c r="AN6366" s="46" t="s">
        <v>5240</v>
      </c>
      <c r="AO6366" s="5" t="s">
        <v>89</v>
      </c>
      <c r="AP6366" s="6" t="s">
        <v>4599</v>
      </c>
      <c r="AR6366" s="7" t="s">
        <v>90</v>
      </c>
      <c r="AT6366" s="4" t="str">
        <f>CONCATENATE(AU6366,", ",AV6366,", ",AW6366,", ",AX6366,", ",AY6366,", ",AZ6366,", ",BA6366)</f>
        <v>Europe, France, FR, Bretagne, Ille-et-Vilaine, Rennes, Campus Institut Agro Rennes</v>
      </c>
      <c r="AU6366" s="1" t="s">
        <v>91</v>
      </c>
      <c r="AV6366" s="1" t="s">
        <v>92</v>
      </c>
      <c r="AW6366" s="1" t="s">
        <v>93</v>
      </c>
      <c r="AX6366" s="1" t="s">
        <v>94</v>
      </c>
      <c r="AY6366" s="1" t="s">
        <v>95</v>
      </c>
      <c r="AZ6366" s="1" t="s">
        <v>96</v>
      </c>
      <c r="BA6366" s="1" t="s">
        <v>5242</v>
      </c>
      <c r="BC6366" s="43"/>
      <c r="BF6366" s="43" t="s">
        <v>4596</v>
      </c>
      <c r="BG6366" s="43" t="s">
        <v>93</v>
      </c>
      <c r="BH6366" s="7" t="s">
        <v>97</v>
      </c>
      <c r="BJ6366" s="7" t="s">
        <v>98</v>
      </c>
      <c r="BK6366" s="7" t="s">
        <v>99</v>
      </c>
      <c r="BL6366" s="7" t="s">
        <v>4597</v>
      </c>
      <c r="BM6366" s="7" t="s">
        <v>4598</v>
      </c>
      <c r="BU6366" s="43">
        <v>1</v>
      </c>
      <c r="BW6366" s="43" t="s">
        <v>103</v>
      </c>
    </row>
    <row r="6367" spans="3:75" x14ac:dyDescent="0.35">
      <c r="C6367" s="43" t="str">
        <f t="shared" si="99"/>
        <v>IARA:BDT-10:2024: 6366</v>
      </c>
      <c r="D6367" s="43">
        <v>6366</v>
      </c>
      <c r="E6367" s="43" t="s">
        <v>5326</v>
      </c>
      <c r="F6367" s="1" t="s">
        <v>73</v>
      </c>
      <c r="G6367" s="43" t="s">
        <v>5273</v>
      </c>
      <c r="H6367" s="2">
        <v>45578</v>
      </c>
      <c r="J6367" s="12">
        <v>2024</v>
      </c>
      <c r="K6367" s="12">
        <v>10</v>
      </c>
      <c r="L6367" s="12">
        <v>13</v>
      </c>
      <c r="P6367" s="12" t="s">
        <v>75</v>
      </c>
      <c r="Q6367" s="12" t="str">
        <f>CONCATENATE(X6367," ",Y6367)</f>
        <v>Sturnus vulgaris</v>
      </c>
      <c r="R6367" s="14" t="str">
        <f>CONCATENATE(S6367,", ",T6367,", ",U6367,", ",V6367,", ",W6367,", ",X6367,", ",Y6367)</f>
        <v>Animalia, Chordata, Aves, Passeriformes, Sturnidae, Sturnus, vulgaris</v>
      </c>
      <c r="S6367" s="6" t="s">
        <v>76</v>
      </c>
      <c r="T6367" s="6" t="s">
        <v>77</v>
      </c>
      <c r="U6367" s="6" t="s">
        <v>78</v>
      </c>
      <c r="V6367" s="12" t="s">
        <v>79</v>
      </c>
      <c r="W6367" s="12" t="s">
        <v>112</v>
      </c>
      <c r="X6367" s="12" t="s">
        <v>113</v>
      </c>
      <c r="Y6367" s="12" t="s">
        <v>114</v>
      </c>
      <c r="AA6367" s="12" t="s">
        <v>83</v>
      </c>
      <c r="AB6367" s="6" t="s">
        <v>84</v>
      </c>
      <c r="AC6367" s="12" t="s">
        <v>115</v>
      </c>
      <c r="AD6367" s="6" t="s">
        <v>4599</v>
      </c>
      <c r="AE6367" s="2">
        <v>45578</v>
      </c>
      <c r="AF6367" s="43" t="s">
        <v>87</v>
      </c>
      <c r="AG6367" s="7" t="s">
        <v>116</v>
      </c>
      <c r="AH6367" s="43" t="s">
        <v>4045</v>
      </c>
      <c r="AI6367" s="43" t="s">
        <v>4044</v>
      </c>
      <c r="AL6367" s="43">
        <v>10</v>
      </c>
      <c r="AN6367" s="46" t="s">
        <v>5240</v>
      </c>
      <c r="AO6367" s="5" t="s">
        <v>89</v>
      </c>
      <c r="AP6367" s="6" t="s">
        <v>4599</v>
      </c>
      <c r="AR6367" s="7" t="s">
        <v>90</v>
      </c>
      <c r="AT6367" s="4" t="str">
        <f>CONCATENATE(AU6367,", ",AV6367,", ",AW6367,", ",AX6367,", ",AY6367,", ",AZ6367,", ",BA6367)</f>
        <v>Europe, France, FR, Bretagne, Ille-et-Vilaine, Rennes, Campus Institut Agro Rennes</v>
      </c>
      <c r="AU6367" s="1" t="s">
        <v>91</v>
      </c>
      <c r="AV6367" s="1" t="s">
        <v>92</v>
      </c>
      <c r="AW6367" s="1" t="s">
        <v>93</v>
      </c>
      <c r="AX6367" s="1" t="s">
        <v>94</v>
      </c>
      <c r="AY6367" s="1" t="s">
        <v>95</v>
      </c>
      <c r="AZ6367" s="1" t="s">
        <v>96</v>
      </c>
      <c r="BA6367" s="1" t="s">
        <v>5242</v>
      </c>
      <c r="BC6367" s="43"/>
      <c r="BF6367" s="43" t="s">
        <v>4596</v>
      </c>
      <c r="BG6367" s="43" t="s">
        <v>93</v>
      </c>
      <c r="BH6367" s="7" t="s">
        <v>97</v>
      </c>
      <c r="BJ6367" s="7" t="s">
        <v>98</v>
      </c>
      <c r="BK6367" s="7" t="s">
        <v>99</v>
      </c>
      <c r="BL6367" s="7" t="s">
        <v>4597</v>
      </c>
      <c r="BM6367" s="7" t="s">
        <v>4598</v>
      </c>
      <c r="BU6367" s="43">
        <v>1</v>
      </c>
      <c r="BW6367" s="43" t="s">
        <v>103</v>
      </c>
    </row>
    <row r="6368" spans="3:75" x14ac:dyDescent="0.35">
      <c r="C6368" s="43" t="str">
        <f t="shared" si="99"/>
        <v>IARA:BDT-10:2024: 6367</v>
      </c>
      <c r="D6368" s="43">
        <v>6367</v>
      </c>
      <c r="E6368" s="43" t="s">
        <v>5326</v>
      </c>
      <c r="F6368" s="1" t="s">
        <v>73</v>
      </c>
      <c r="G6368" s="43" t="s">
        <v>5273</v>
      </c>
      <c r="H6368" s="2">
        <v>45578</v>
      </c>
      <c r="J6368" s="12">
        <v>2024</v>
      </c>
      <c r="K6368" s="12">
        <v>10</v>
      </c>
      <c r="L6368" s="12">
        <v>13</v>
      </c>
      <c r="P6368" s="12" t="s">
        <v>75</v>
      </c>
      <c r="Q6368" s="12" t="str">
        <f>CONCATENATE(X6368," ",Y6368)</f>
        <v>Troglodytes troglodytes</v>
      </c>
      <c r="R6368" s="14" t="str">
        <f>CONCATENATE(S6368,", ",T6368,", ",U6368,", ",V6368,", ",W6368,", ",X6368,", ",Y6368)</f>
        <v>Animalia, Chordata, Aves, Passeriformes, Troglodytidae, Troglodytes, troglodytes</v>
      </c>
      <c r="S6368" s="6" t="s">
        <v>76</v>
      </c>
      <c r="T6368" s="6" t="s">
        <v>77</v>
      </c>
      <c r="U6368" s="6" t="s">
        <v>78</v>
      </c>
      <c r="V6368" s="12" t="s">
        <v>79</v>
      </c>
      <c r="W6368" s="12" t="s">
        <v>197</v>
      </c>
      <c r="X6368" s="12" t="s">
        <v>198</v>
      </c>
      <c r="Y6368" s="12" t="s">
        <v>199</v>
      </c>
      <c r="AA6368" s="12" t="s">
        <v>83</v>
      </c>
      <c r="AB6368" s="6" t="s">
        <v>84</v>
      </c>
      <c r="AC6368" s="12" t="s">
        <v>200</v>
      </c>
      <c r="AD6368" s="6" t="s">
        <v>4599</v>
      </c>
      <c r="AE6368" s="2">
        <v>45578</v>
      </c>
      <c r="AF6368" s="43" t="s">
        <v>87</v>
      </c>
      <c r="AG6368" s="7" t="s">
        <v>201</v>
      </c>
      <c r="AH6368" s="43" t="s">
        <v>4047</v>
      </c>
      <c r="AI6368" s="43" t="s">
        <v>4046</v>
      </c>
      <c r="AL6368" s="43">
        <v>10</v>
      </c>
      <c r="AN6368" s="46" t="s">
        <v>5240</v>
      </c>
      <c r="AO6368" s="5" t="s">
        <v>89</v>
      </c>
      <c r="AP6368" s="6" t="s">
        <v>4599</v>
      </c>
      <c r="AR6368" s="7" t="s">
        <v>90</v>
      </c>
      <c r="AT6368" s="4" t="str">
        <f>CONCATENATE(AU6368,", ",AV6368,", ",AW6368,", ",AX6368,", ",AY6368,", ",AZ6368,", ",BA6368)</f>
        <v>Europe, France, FR, Bretagne, Ille-et-Vilaine, Rennes, Campus Institut Agro Rennes</v>
      </c>
      <c r="AU6368" s="1" t="s">
        <v>91</v>
      </c>
      <c r="AV6368" s="1" t="s">
        <v>92</v>
      </c>
      <c r="AW6368" s="1" t="s">
        <v>93</v>
      </c>
      <c r="AX6368" s="1" t="s">
        <v>94</v>
      </c>
      <c r="AY6368" s="1" t="s">
        <v>95</v>
      </c>
      <c r="AZ6368" s="1" t="s">
        <v>96</v>
      </c>
      <c r="BA6368" s="1" t="s">
        <v>5242</v>
      </c>
      <c r="BC6368" s="43"/>
      <c r="BF6368" s="43" t="s">
        <v>4596</v>
      </c>
      <c r="BG6368" s="43" t="s">
        <v>93</v>
      </c>
      <c r="BH6368" s="7" t="s">
        <v>97</v>
      </c>
      <c r="BJ6368" s="7" t="s">
        <v>98</v>
      </c>
      <c r="BK6368" s="7" t="s">
        <v>99</v>
      </c>
      <c r="BL6368" s="7" t="s">
        <v>4597</v>
      </c>
      <c r="BM6368" s="7" t="s">
        <v>4598</v>
      </c>
      <c r="BU6368" s="43">
        <v>1</v>
      </c>
      <c r="BW6368" s="43" t="s">
        <v>103</v>
      </c>
    </row>
    <row r="6369" spans="3:75" x14ac:dyDescent="0.35">
      <c r="C6369" s="43" t="str">
        <f t="shared" si="99"/>
        <v>IARA:BDT-10:2024: 6368</v>
      </c>
      <c r="D6369" s="43">
        <v>6368</v>
      </c>
      <c r="E6369" s="43" t="s">
        <v>5326</v>
      </c>
      <c r="F6369" s="1" t="s">
        <v>73</v>
      </c>
      <c r="G6369" s="43" t="s">
        <v>5273</v>
      </c>
      <c r="H6369" s="2">
        <v>45578</v>
      </c>
      <c r="J6369" s="12">
        <v>2024</v>
      </c>
      <c r="K6369" s="12">
        <v>10</v>
      </c>
      <c r="L6369" s="12">
        <v>13</v>
      </c>
      <c r="P6369" s="12" t="s">
        <v>75</v>
      </c>
      <c r="Q6369" s="12" t="str">
        <f>CONCATENATE(X6369," ",Y6369)</f>
        <v>Parus major</v>
      </c>
      <c r="R6369" s="14" t="str">
        <f>CONCATENATE(S6369,", ",T6369,", ",U6369,", ",V6369,", ",W6369,", ",X6369,", ",Y6369)</f>
        <v>Animalia, Chordata, Aves, Passeriformes, Paridae, Parus, major</v>
      </c>
      <c r="S6369" s="6" t="s">
        <v>76</v>
      </c>
      <c r="T6369" s="6" t="s">
        <v>77</v>
      </c>
      <c r="U6369" s="6" t="s">
        <v>78</v>
      </c>
      <c r="V6369" s="12" t="s">
        <v>79</v>
      </c>
      <c r="W6369" s="12" t="s">
        <v>135</v>
      </c>
      <c r="X6369" s="12" t="s">
        <v>140</v>
      </c>
      <c r="Y6369" s="12" t="s">
        <v>141</v>
      </c>
      <c r="AA6369" s="12" t="s">
        <v>83</v>
      </c>
      <c r="AB6369" s="6" t="s">
        <v>84</v>
      </c>
      <c r="AC6369" s="12" t="s">
        <v>142</v>
      </c>
      <c r="AD6369" s="6" t="s">
        <v>4599</v>
      </c>
      <c r="AE6369" s="2">
        <v>45578</v>
      </c>
      <c r="AF6369" s="43" t="s">
        <v>87</v>
      </c>
      <c r="AG6369" s="7" t="s">
        <v>143</v>
      </c>
      <c r="AH6369" s="43" t="s">
        <v>4049</v>
      </c>
      <c r="AI6369" s="43" t="s">
        <v>4048</v>
      </c>
      <c r="AL6369" s="43">
        <v>10</v>
      </c>
      <c r="AN6369" s="46" t="s">
        <v>5240</v>
      </c>
      <c r="AO6369" s="5" t="s">
        <v>89</v>
      </c>
      <c r="AP6369" s="6" t="s">
        <v>4599</v>
      </c>
      <c r="AR6369" s="7" t="s">
        <v>90</v>
      </c>
      <c r="AT6369" s="4" t="str">
        <f>CONCATENATE(AU6369,", ",AV6369,", ",AW6369,", ",AX6369,", ",AY6369,", ",AZ6369,", ",BA6369)</f>
        <v>Europe, France, FR, Bretagne, Ille-et-Vilaine, Rennes, Campus Institut Agro Rennes</v>
      </c>
      <c r="AU6369" s="1" t="s">
        <v>91</v>
      </c>
      <c r="AV6369" s="1" t="s">
        <v>92</v>
      </c>
      <c r="AW6369" s="1" t="s">
        <v>93</v>
      </c>
      <c r="AX6369" s="1" t="s">
        <v>94</v>
      </c>
      <c r="AY6369" s="1" t="s">
        <v>95</v>
      </c>
      <c r="AZ6369" s="1" t="s">
        <v>96</v>
      </c>
      <c r="BA6369" s="1" t="s">
        <v>5242</v>
      </c>
      <c r="BC6369" s="43"/>
      <c r="BF6369" s="43" t="s">
        <v>4596</v>
      </c>
      <c r="BG6369" s="43" t="s">
        <v>93</v>
      </c>
      <c r="BH6369" s="7" t="s">
        <v>97</v>
      </c>
      <c r="BJ6369" s="7" t="s">
        <v>98</v>
      </c>
      <c r="BK6369" s="7" t="s">
        <v>99</v>
      </c>
      <c r="BL6369" s="7" t="s">
        <v>4597</v>
      </c>
      <c r="BM6369" s="7" t="s">
        <v>4598</v>
      </c>
      <c r="BU6369" s="43">
        <v>1</v>
      </c>
      <c r="BW6369" s="43" t="s">
        <v>103</v>
      </c>
    </row>
    <row r="6370" spans="3:75" x14ac:dyDescent="0.35">
      <c r="C6370" s="43" t="str">
        <f t="shared" si="99"/>
        <v>IARA:BDT-10:2024: 6369</v>
      </c>
      <c r="D6370" s="43">
        <v>6369</v>
      </c>
      <c r="E6370" s="43" t="s">
        <v>5326</v>
      </c>
      <c r="F6370" s="1" t="s">
        <v>73</v>
      </c>
      <c r="G6370" s="43" t="s">
        <v>5273</v>
      </c>
      <c r="H6370" s="2">
        <v>45578</v>
      </c>
      <c r="J6370" s="12">
        <v>2024</v>
      </c>
      <c r="K6370" s="12">
        <v>10</v>
      </c>
      <c r="L6370" s="12">
        <v>13</v>
      </c>
      <c r="P6370" s="12" t="s">
        <v>75</v>
      </c>
      <c r="Q6370" s="12" t="str">
        <f>CONCATENATE(X6370," ",Y6370)</f>
        <v>Turdus merula</v>
      </c>
      <c r="R6370" s="14" t="str">
        <f>CONCATENATE(S6370,", ",T6370,", ",U6370,", ",V6370,", ",W6370,", ",X6370,", ",Y6370)</f>
        <v>Animalia, Chordata, Aves, Passeriformes, Turdidae, Turdus, merula</v>
      </c>
      <c r="S6370" s="6" t="s">
        <v>76</v>
      </c>
      <c r="T6370" s="6" t="s">
        <v>77</v>
      </c>
      <c r="U6370" s="6" t="s">
        <v>78</v>
      </c>
      <c r="V6370" s="17" t="s">
        <v>79</v>
      </c>
      <c r="W6370" s="17" t="s">
        <v>126</v>
      </c>
      <c r="X6370" s="17" t="s">
        <v>127</v>
      </c>
      <c r="Y6370" s="17" t="s">
        <v>132</v>
      </c>
      <c r="AA6370" s="12" t="s">
        <v>83</v>
      </c>
      <c r="AB6370" s="6" t="s">
        <v>84</v>
      </c>
      <c r="AC6370" s="12" t="s">
        <v>133</v>
      </c>
      <c r="AD6370" s="6" t="s">
        <v>4599</v>
      </c>
      <c r="AE6370" s="2">
        <v>45578</v>
      </c>
      <c r="AF6370" s="43" t="s">
        <v>87</v>
      </c>
      <c r="AG6370" s="7" t="s">
        <v>134</v>
      </c>
      <c r="AH6370" s="43" t="s">
        <v>4049</v>
      </c>
      <c r="AI6370" s="43" t="s">
        <v>4048</v>
      </c>
      <c r="AL6370" s="43">
        <v>10</v>
      </c>
      <c r="AN6370" s="46" t="s">
        <v>5240</v>
      </c>
      <c r="AO6370" s="5" t="s">
        <v>89</v>
      </c>
      <c r="AP6370" s="6" t="s">
        <v>4599</v>
      </c>
      <c r="AR6370" s="7" t="s">
        <v>90</v>
      </c>
      <c r="AT6370" s="4" t="str">
        <f>CONCATENATE(AU6370,", ",AV6370,", ",AW6370,", ",AX6370,", ",AY6370,", ",AZ6370,", ",BA6370)</f>
        <v>Europe, France, FR, Bretagne, Ille-et-Vilaine, Rennes, Campus Institut Agro Rennes</v>
      </c>
      <c r="AU6370" s="1" t="s">
        <v>91</v>
      </c>
      <c r="AV6370" s="1" t="s">
        <v>92</v>
      </c>
      <c r="AW6370" s="1" t="s">
        <v>93</v>
      </c>
      <c r="AX6370" s="1" t="s">
        <v>94</v>
      </c>
      <c r="AY6370" s="1" t="s">
        <v>95</v>
      </c>
      <c r="AZ6370" s="1" t="s">
        <v>96</v>
      </c>
      <c r="BA6370" s="1" t="s">
        <v>5242</v>
      </c>
      <c r="BC6370" s="43"/>
      <c r="BF6370" s="43" t="s">
        <v>4596</v>
      </c>
      <c r="BG6370" s="43" t="s">
        <v>93</v>
      </c>
      <c r="BH6370" s="7" t="s">
        <v>97</v>
      </c>
      <c r="BJ6370" s="7" t="s">
        <v>98</v>
      </c>
      <c r="BK6370" s="7" t="s">
        <v>99</v>
      </c>
      <c r="BL6370" s="7" t="s">
        <v>4597</v>
      </c>
      <c r="BM6370" s="7" t="s">
        <v>4598</v>
      </c>
      <c r="BU6370" s="43">
        <v>1</v>
      </c>
      <c r="BW6370" s="43" t="s">
        <v>103</v>
      </c>
    </row>
    <row r="6371" spans="3:75" x14ac:dyDescent="0.35">
      <c r="C6371" s="43" t="str">
        <f t="shared" si="99"/>
        <v>IARA:BDT-10:2024: 6370</v>
      </c>
      <c r="D6371" s="43">
        <v>6370</v>
      </c>
      <c r="E6371" s="43" t="s">
        <v>5326</v>
      </c>
      <c r="F6371" s="1" t="s">
        <v>73</v>
      </c>
      <c r="G6371" s="43" t="s">
        <v>5273</v>
      </c>
      <c r="H6371" s="2">
        <v>45578</v>
      </c>
      <c r="J6371" s="12">
        <v>2024</v>
      </c>
      <c r="K6371" s="12">
        <v>10</v>
      </c>
      <c r="L6371" s="12">
        <v>13</v>
      </c>
      <c r="P6371" s="12" t="s">
        <v>75</v>
      </c>
      <c r="Q6371" s="12" t="str">
        <f>CONCATENATE(X6371," ",Y6371)</f>
        <v>Turdus philomelos</v>
      </c>
      <c r="R6371" s="14" t="str">
        <f>CONCATENATE(S6371,", ",T6371,", ",U6371,", ",V6371,", ",W6371,", ",X6371,", ",Y6371)</f>
        <v>Animalia, Chordata, Aves, Passeriformes, Turdidae, Turdus, philomelos</v>
      </c>
      <c r="S6371" s="6" t="s">
        <v>76</v>
      </c>
      <c r="T6371" s="6" t="s">
        <v>77</v>
      </c>
      <c r="U6371" s="6" t="s">
        <v>78</v>
      </c>
      <c r="V6371" s="12" t="s">
        <v>79</v>
      </c>
      <c r="W6371" s="12" t="s">
        <v>126</v>
      </c>
      <c r="X6371" s="12" t="s">
        <v>127</v>
      </c>
      <c r="Y6371" s="12" t="s">
        <v>128</v>
      </c>
      <c r="AA6371" s="12" t="s">
        <v>83</v>
      </c>
      <c r="AB6371" s="6" t="s">
        <v>129</v>
      </c>
      <c r="AC6371" s="12" t="s">
        <v>130</v>
      </c>
      <c r="AD6371" s="6" t="s">
        <v>4599</v>
      </c>
      <c r="AE6371" s="2">
        <v>45578</v>
      </c>
      <c r="AF6371" s="43" t="s">
        <v>87</v>
      </c>
      <c r="AG6371" s="7" t="s">
        <v>131</v>
      </c>
      <c r="AH6371" s="43" t="s">
        <v>4051</v>
      </c>
      <c r="AI6371" s="43" t="s">
        <v>4050</v>
      </c>
      <c r="AL6371" s="43">
        <v>10</v>
      </c>
      <c r="AN6371" s="46" t="s">
        <v>5240</v>
      </c>
      <c r="AO6371" s="5" t="s">
        <v>89</v>
      </c>
      <c r="AP6371" s="6" t="s">
        <v>4599</v>
      </c>
      <c r="AR6371" s="7" t="s">
        <v>90</v>
      </c>
      <c r="AT6371" s="4" t="str">
        <f>CONCATENATE(AU6371,", ",AV6371,", ",AW6371,", ",AX6371,", ",AY6371,", ",AZ6371,", ",BA6371)</f>
        <v>Europe, France, FR, Bretagne, Ille-et-Vilaine, Rennes, Campus Institut Agro Rennes</v>
      </c>
      <c r="AU6371" s="1" t="s">
        <v>91</v>
      </c>
      <c r="AV6371" s="1" t="s">
        <v>92</v>
      </c>
      <c r="AW6371" s="1" t="s">
        <v>93</v>
      </c>
      <c r="AX6371" s="1" t="s">
        <v>94</v>
      </c>
      <c r="AY6371" s="1" t="s">
        <v>95</v>
      </c>
      <c r="AZ6371" s="1" t="s">
        <v>96</v>
      </c>
      <c r="BA6371" s="1" t="s">
        <v>5242</v>
      </c>
      <c r="BC6371" s="43"/>
      <c r="BF6371" s="43" t="s">
        <v>4596</v>
      </c>
      <c r="BG6371" s="43" t="s">
        <v>93</v>
      </c>
      <c r="BH6371" s="7" t="s">
        <v>97</v>
      </c>
      <c r="BJ6371" s="7" t="s">
        <v>98</v>
      </c>
      <c r="BK6371" s="7" t="s">
        <v>99</v>
      </c>
      <c r="BL6371" s="7" t="s">
        <v>4597</v>
      </c>
      <c r="BM6371" s="7" t="s">
        <v>4598</v>
      </c>
      <c r="BU6371" s="43">
        <v>1</v>
      </c>
      <c r="BW6371" s="43" t="s">
        <v>103</v>
      </c>
    </row>
    <row r="6372" spans="3:75" x14ac:dyDescent="0.35">
      <c r="C6372" s="43" t="str">
        <f t="shared" si="99"/>
        <v>IARA:BDT-10:2024: 6371</v>
      </c>
      <c r="D6372" s="43">
        <v>6371</v>
      </c>
      <c r="E6372" s="43" t="s">
        <v>5326</v>
      </c>
      <c r="F6372" s="1" t="s">
        <v>73</v>
      </c>
      <c r="G6372" s="43" t="s">
        <v>5273</v>
      </c>
      <c r="H6372" s="2">
        <v>45578</v>
      </c>
      <c r="J6372" s="12">
        <v>2024</v>
      </c>
      <c r="K6372" s="12">
        <v>10</v>
      </c>
      <c r="L6372" s="12">
        <v>13</v>
      </c>
      <c r="P6372" s="12" t="s">
        <v>75</v>
      </c>
      <c r="Q6372" s="12" t="str">
        <f>CONCATENATE(X6372," ",Y6372)</f>
        <v>Corvus corone</v>
      </c>
      <c r="R6372" s="14" t="str">
        <f>CONCATENATE(S6372,", ",T6372,", ",U6372,", ",V6372,", ",W6372,", ",X6372,", ",Y6372)</f>
        <v>Animalia, Chordata, Aves, Passeriformes, Corvidae, Corvus, corone</v>
      </c>
      <c r="S6372" s="6" t="s">
        <v>76</v>
      </c>
      <c r="T6372" s="6" t="s">
        <v>77</v>
      </c>
      <c r="U6372" s="6" t="s">
        <v>78</v>
      </c>
      <c r="V6372" s="12" t="s">
        <v>79</v>
      </c>
      <c r="W6372" s="12" t="s">
        <v>104</v>
      </c>
      <c r="X6372" s="12" t="s">
        <v>105</v>
      </c>
      <c r="Y6372" s="12" t="s">
        <v>109</v>
      </c>
      <c r="AA6372" s="12" t="s">
        <v>83</v>
      </c>
      <c r="AB6372" s="6" t="s">
        <v>84</v>
      </c>
      <c r="AC6372" s="12" t="s">
        <v>110</v>
      </c>
      <c r="AD6372" s="6" t="s">
        <v>4599</v>
      </c>
      <c r="AE6372" s="2">
        <v>45578</v>
      </c>
      <c r="AF6372" s="43" t="s">
        <v>87</v>
      </c>
      <c r="AG6372" s="7" t="s">
        <v>111</v>
      </c>
      <c r="AH6372" s="43" t="s">
        <v>4053</v>
      </c>
      <c r="AI6372" s="43" t="s">
        <v>4052</v>
      </c>
      <c r="AL6372" s="43">
        <v>10</v>
      </c>
      <c r="AN6372" s="46" t="s">
        <v>5240</v>
      </c>
      <c r="AO6372" s="5" t="s">
        <v>89</v>
      </c>
      <c r="AP6372" s="6" t="s">
        <v>4599</v>
      </c>
      <c r="AR6372" s="7" t="s">
        <v>90</v>
      </c>
      <c r="AT6372" s="4" t="str">
        <f>CONCATENATE(AU6372,", ",AV6372,", ",AW6372,", ",AX6372,", ",AY6372,", ",AZ6372,", ",BA6372)</f>
        <v>Europe, France, FR, Bretagne, Ille-et-Vilaine, Rennes, Campus Institut Agro Rennes</v>
      </c>
      <c r="AU6372" s="1" t="s">
        <v>91</v>
      </c>
      <c r="AV6372" s="1" t="s">
        <v>92</v>
      </c>
      <c r="AW6372" s="1" t="s">
        <v>93</v>
      </c>
      <c r="AX6372" s="1" t="s">
        <v>94</v>
      </c>
      <c r="AY6372" s="1" t="s">
        <v>95</v>
      </c>
      <c r="AZ6372" s="1" t="s">
        <v>96</v>
      </c>
      <c r="BA6372" s="1" t="s">
        <v>5242</v>
      </c>
      <c r="BC6372" s="43"/>
      <c r="BF6372" s="43" t="s">
        <v>4596</v>
      </c>
      <c r="BG6372" s="43" t="s">
        <v>93</v>
      </c>
      <c r="BH6372" s="7" t="s">
        <v>97</v>
      </c>
      <c r="BJ6372" s="7" t="s">
        <v>98</v>
      </c>
      <c r="BK6372" s="7" t="s">
        <v>99</v>
      </c>
      <c r="BL6372" s="7" t="s">
        <v>4597</v>
      </c>
      <c r="BM6372" s="7" t="s">
        <v>4598</v>
      </c>
      <c r="BU6372" s="43">
        <v>1</v>
      </c>
      <c r="BW6372" s="43" t="s">
        <v>103</v>
      </c>
    </row>
    <row r="6373" spans="3:75" x14ac:dyDescent="0.35">
      <c r="C6373" s="43" t="str">
        <f t="shared" si="99"/>
        <v>IARA:BDT-10:2024: 6372</v>
      </c>
      <c r="D6373" s="43">
        <v>6372</v>
      </c>
      <c r="E6373" s="43" t="s">
        <v>5326</v>
      </c>
      <c r="F6373" s="1" t="s">
        <v>73</v>
      </c>
      <c r="G6373" s="43" t="s">
        <v>5273</v>
      </c>
      <c r="H6373" s="2">
        <v>45578</v>
      </c>
      <c r="J6373" s="12">
        <v>2024</v>
      </c>
      <c r="K6373" s="12">
        <v>10</v>
      </c>
      <c r="L6373" s="12">
        <v>13</v>
      </c>
      <c r="P6373" s="12" t="s">
        <v>75</v>
      </c>
      <c r="Q6373" s="12" t="str">
        <f>CONCATENATE(X6373," ",Y6373)</f>
        <v>Pica pica</v>
      </c>
      <c r="R6373" s="14" t="str">
        <f>CONCATENATE(S6373,", ",T6373,", ",U6373,", ",V6373,", ",W6373,", ",X6373,", ",Y6373)</f>
        <v>Animalia, Chordata, Aves, Passeriformes, Corvidae, Pica, pica</v>
      </c>
      <c r="S6373" s="6" t="s">
        <v>76</v>
      </c>
      <c r="T6373" s="6" t="s">
        <v>77</v>
      </c>
      <c r="U6373" s="6" t="s">
        <v>78</v>
      </c>
      <c r="V6373" s="12" t="s">
        <v>79</v>
      </c>
      <c r="W6373" s="12" t="s">
        <v>104</v>
      </c>
      <c r="X6373" s="12" t="s">
        <v>155</v>
      </c>
      <c r="Y6373" s="12" t="s">
        <v>156</v>
      </c>
      <c r="AA6373" s="12" t="s">
        <v>83</v>
      </c>
      <c r="AB6373" s="6" t="s">
        <v>84</v>
      </c>
      <c r="AC6373" s="12" t="s">
        <v>157</v>
      </c>
      <c r="AD6373" s="6" t="s">
        <v>4599</v>
      </c>
      <c r="AE6373" s="2">
        <v>45578</v>
      </c>
      <c r="AF6373" s="43" t="s">
        <v>87</v>
      </c>
      <c r="AG6373" s="7" t="s">
        <v>158</v>
      </c>
      <c r="AH6373" s="43" t="s">
        <v>4055</v>
      </c>
      <c r="AI6373" s="43" t="s">
        <v>4054</v>
      </c>
      <c r="AL6373" s="43">
        <v>10</v>
      </c>
      <c r="AN6373" s="46" t="s">
        <v>5240</v>
      </c>
      <c r="AO6373" s="5" t="s">
        <v>89</v>
      </c>
      <c r="AP6373" s="6" t="s">
        <v>4599</v>
      </c>
      <c r="AR6373" s="7" t="s">
        <v>90</v>
      </c>
      <c r="AT6373" s="4" t="str">
        <f>CONCATENATE(AU6373,", ",AV6373,", ",AW6373,", ",AX6373,", ",AY6373,", ",AZ6373,", ",BA6373)</f>
        <v>Europe, France, FR, Bretagne, Ille-et-Vilaine, Rennes, Campus Institut Agro Rennes</v>
      </c>
      <c r="AU6373" s="1" t="s">
        <v>91</v>
      </c>
      <c r="AV6373" s="1" t="s">
        <v>92</v>
      </c>
      <c r="AW6373" s="1" t="s">
        <v>93</v>
      </c>
      <c r="AX6373" s="1" t="s">
        <v>94</v>
      </c>
      <c r="AY6373" s="1" t="s">
        <v>95</v>
      </c>
      <c r="AZ6373" s="1" t="s">
        <v>96</v>
      </c>
      <c r="BA6373" s="1" t="s">
        <v>5242</v>
      </c>
      <c r="BC6373" s="43"/>
      <c r="BF6373" s="43" t="s">
        <v>4596</v>
      </c>
      <c r="BG6373" s="43" t="s">
        <v>93</v>
      </c>
      <c r="BH6373" s="7" t="s">
        <v>97</v>
      </c>
      <c r="BJ6373" s="7" t="s">
        <v>98</v>
      </c>
      <c r="BK6373" s="7" t="s">
        <v>99</v>
      </c>
      <c r="BL6373" s="7" t="s">
        <v>4597</v>
      </c>
      <c r="BM6373" s="7" t="s">
        <v>4598</v>
      </c>
      <c r="BU6373" s="43">
        <v>1</v>
      </c>
      <c r="BW6373" s="43" t="s">
        <v>103</v>
      </c>
    </row>
    <row r="6374" spans="3:75" x14ac:dyDescent="0.35">
      <c r="C6374" s="43" t="str">
        <f t="shared" si="99"/>
        <v>IARA:BDT-10:2024: 6373</v>
      </c>
      <c r="D6374" s="43">
        <v>6373</v>
      </c>
      <c r="E6374" s="43" t="s">
        <v>5326</v>
      </c>
      <c r="F6374" s="1" t="s">
        <v>73</v>
      </c>
      <c r="G6374" s="43" t="s">
        <v>5273</v>
      </c>
      <c r="H6374" s="2">
        <v>45578</v>
      </c>
      <c r="J6374" s="12">
        <v>2024</v>
      </c>
      <c r="K6374" s="12">
        <v>10</v>
      </c>
      <c r="L6374" s="12">
        <v>13</v>
      </c>
      <c r="P6374" s="12" t="s">
        <v>75</v>
      </c>
      <c r="Q6374" s="12" t="str">
        <f>CONCATENATE(X6374," ",Y6374)</f>
        <v>Pica pica</v>
      </c>
      <c r="R6374" s="14" t="str">
        <f>CONCATENATE(S6374,", ",T6374,", ",U6374,", ",V6374,", ",W6374,", ",X6374,", ",Y6374)</f>
        <v>Animalia, Chordata, Aves, Passeriformes, Corvidae, Pica, pica</v>
      </c>
      <c r="S6374" s="6" t="s">
        <v>76</v>
      </c>
      <c r="T6374" s="6" t="s">
        <v>77</v>
      </c>
      <c r="U6374" s="6" t="s">
        <v>78</v>
      </c>
      <c r="V6374" s="12" t="s">
        <v>79</v>
      </c>
      <c r="W6374" s="12" t="s">
        <v>104</v>
      </c>
      <c r="X6374" s="12" t="s">
        <v>155</v>
      </c>
      <c r="Y6374" s="12" t="s">
        <v>156</v>
      </c>
      <c r="AA6374" s="12" t="s">
        <v>83</v>
      </c>
      <c r="AB6374" s="6" t="s">
        <v>84</v>
      </c>
      <c r="AC6374" s="12" t="s">
        <v>157</v>
      </c>
      <c r="AD6374" s="6" t="s">
        <v>4599</v>
      </c>
      <c r="AE6374" s="2">
        <v>45578</v>
      </c>
      <c r="AF6374" s="43" t="s">
        <v>87</v>
      </c>
      <c r="AG6374" s="7" t="s">
        <v>158</v>
      </c>
      <c r="AH6374" s="43" t="s">
        <v>4057</v>
      </c>
      <c r="AI6374" s="43" t="s">
        <v>4056</v>
      </c>
      <c r="AL6374" s="43">
        <v>10</v>
      </c>
      <c r="AN6374" s="46" t="s">
        <v>5240</v>
      </c>
      <c r="AO6374" s="5" t="s">
        <v>89</v>
      </c>
      <c r="AP6374" s="6" t="s">
        <v>4599</v>
      </c>
      <c r="AR6374" s="7" t="s">
        <v>90</v>
      </c>
      <c r="AT6374" s="4" t="str">
        <f>CONCATENATE(AU6374,", ",AV6374,", ",AW6374,", ",AX6374,", ",AY6374,", ",AZ6374,", ",BA6374)</f>
        <v>Europe, France, FR, Bretagne, Ille-et-Vilaine, Rennes, Campus Institut Agro Rennes</v>
      </c>
      <c r="AU6374" s="1" t="s">
        <v>91</v>
      </c>
      <c r="AV6374" s="1" t="s">
        <v>92</v>
      </c>
      <c r="AW6374" s="1" t="s">
        <v>93</v>
      </c>
      <c r="AX6374" s="1" t="s">
        <v>94</v>
      </c>
      <c r="AY6374" s="1" t="s">
        <v>95</v>
      </c>
      <c r="AZ6374" s="1" t="s">
        <v>96</v>
      </c>
      <c r="BA6374" s="1" t="s">
        <v>5242</v>
      </c>
      <c r="BC6374" s="43"/>
      <c r="BF6374" s="43" t="s">
        <v>4596</v>
      </c>
      <c r="BG6374" s="43" t="s">
        <v>93</v>
      </c>
      <c r="BH6374" s="7" t="s">
        <v>97</v>
      </c>
      <c r="BJ6374" s="7" t="s">
        <v>98</v>
      </c>
      <c r="BK6374" s="7" t="s">
        <v>99</v>
      </c>
      <c r="BL6374" s="7" t="s">
        <v>4597</v>
      </c>
      <c r="BM6374" s="7" t="s">
        <v>4598</v>
      </c>
      <c r="BU6374" s="43">
        <v>1</v>
      </c>
      <c r="BW6374" s="43" t="s">
        <v>103</v>
      </c>
    </row>
    <row r="6375" spans="3:75" x14ac:dyDescent="0.35">
      <c r="C6375" s="43" t="str">
        <f t="shared" si="99"/>
        <v>IARA:BDT-10:2024: 6374</v>
      </c>
      <c r="D6375" s="43">
        <v>6374</v>
      </c>
      <c r="E6375" s="43" t="s">
        <v>5326</v>
      </c>
      <c r="F6375" s="1" t="s">
        <v>73</v>
      </c>
      <c r="G6375" s="43" t="s">
        <v>5273</v>
      </c>
      <c r="H6375" s="2">
        <v>45578</v>
      </c>
      <c r="J6375" s="12">
        <v>2024</v>
      </c>
      <c r="K6375" s="12">
        <v>10</v>
      </c>
      <c r="L6375" s="12">
        <v>13</v>
      </c>
      <c r="P6375" s="12" t="s">
        <v>75</v>
      </c>
      <c r="Q6375" s="12" t="str">
        <f>CONCATENATE(X6375," ",Y6375)</f>
        <v>Corvus monedula</v>
      </c>
      <c r="R6375" s="14" t="str">
        <f>CONCATENATE(S6375,", ",T6375,", ",U6375,", ",V6375,", ",W6375,", ",X6375,", ",Y6375)</f>
        <v>Animalia, Chordata, Aves, Passeriformes, Corvidae, Corvus, monedula</v>
      </c>
      <c r="S6375" s="6" t="s">
        <v>76</v>
      </c>
      <c r="T6375" s="6" t="s">
        <v>77</v>
      </c>
      <c r="U6375" s="6" t="s">
        <v>78</v>
      </c>
      <c r="V6375" s="12" t="s">
        <v>79</v>
      </c>
      <c r="W6375" s="12" t="s">
        <v>104</v>
      </c>
      <c r="X6375" s="12" t="s">
        <v>105</v>
      </c>
      <c r="Y6375" s="12" t="s">
        <v>106</v>
      </c>
      <c r="AA6375" s="12" t="s">
        <v>83</v>
      </c>
      <c r="AB6375" s="6" t="s">
        <v>84</v>
      </c>
      <c r="AC6375" s="12" t="s">
        <v>107</v>
      </c>
      <c r="AD6375" s="6" t="s">
        <v>4599</v>
      </c>
      <c r="AE6375" s="2">
        <v>45578</v>
      </c>
      <c r="AF6375" s="43" t="s">
        <v>87</v>
      </c>
      <c r="AG6375" s="7" t="s">
        <v>108</v>
      </c>
      <c r="AH6375" s="43" t="s">
        <v>4059</v>
      </c>
      <c r="AI6375" s="43" t="s">
        <v>4058</v>
      </c>
      <c r="AL6375" s="43">
        <v>10</v>
      </c>
      <c r="AN6375" s="46" t="s">
        <v>5240</v>
      </c>
      <c r="AO6375" s="5" t="s">
        <v>89</v>
      </c>
      <c r="AP6375" s="6" t="s">
        <v>4599</v>
      </c>
      <c r="AR6375" s="7" t="s">
        <v>90</v>
      </c>
      <c r="AT6375" s="4" t="str">
        <f>CONCATENATE(AU6375,", ",AV6375,", ",AW6375,", ",AX6375,", ",AY6375,", ",AZ6375,", ",BA6375)</f>
        <v>Europe, France, FR, Bretagne, Ille-et-Vilaine, Rennes, Campus Institut Agro Rennes</v>
      </c>
      <c r="AU6375" s="1" t="s">
        <v>91</v>
      </c>
      <c r="AV6375" s="1" t="s">
        <v>92</v>
      </c>
      <c r="AW6375" s="1" t="s">
        <v>93</v>
      </c>
      <c r="AX6375" s="1" t="s">
        <v>94</v>
      </c>
      <c r="AY6375" s="1" t="s">
        <v>95</v>
      </c>
      <c r="AZ6375" s="1" t="s">
        <v>96</v>
      </c>
      <c r="BA6375" s="1" t="s">
        <v>5242</v>
      </c>
      <c r="BC6375" s="43"/>
      <c r="BF6375" s="43" t="s">
        <v>4596</v>
      </c>
      <c r="BG6375" s="43" t="s">
        <v>93</v>
      </c>
      <c r="BH6375" s="7" t="s">
        <v>97</v>
      </c>
      <c r="BJ6375" s="7" t="s">
        <v>98</v>
      </c>
      <c r="BK6375" s="7" t="s">
        <v>99</v>
      </c>
      <c r="BL6375" s="7" t="s">
        <v>4597</v>
      </c>
      <c r="BM6375" s="7" t="s">
        <v>4598</v>
      </c>
      <c r="BU6375" s="43">
        <v>1</v>
      </c>
      <c r="BW6375" s="43" t="s">
        <v>103</v>
      </c>
    </row>
    <row r="6376" spans="3:75" x14ac:dyDescent="0.35">
      <c r="C6376" s="43" t="str">
        <f t="shared" si="99"/>
        <v>IARA:BDT-10:2024: 6375</v>
      </c>
      <c r="D6376" s="43">
        <v>6375</v>
      </c>
      <c r="E6376" s="43" t="s">
        <v>5326</v>
      </c>
      <c r="F6376" s="1" t="s">
        <v>73</v>
      </c>
      <c r="G6376" s="43" t="s">
        <v>5273</v>
      </c>
      <c r="H6376" s="2">
        <v>45578</v>
      </c>
      <c r="J6376" s="12">
        <v>2024</v>
      </c>
      <c r="K6376" s="12">
        <v>10</v>
      </c>
      <c r="L6376" s="12">
        <v>13</v>
      </c>
      <c r="P6376" s="12" t="s">
        <v>75</v>
      </c>
      <c r="Q6376" s="12" t="str">
        <f>CONCATENATE(X6376," ",Y6376)</f>
        <v>Corvus monedula</v>
      </c>
      <c r="R6376" s="14" t="str">
        <f>CONCATENATE(S6376,", ",T6376,", ",U6376,", ",V6376,", ",W6376,", ",X6376,", ",Y6376)</f>
        <v>Animalia, Chordata, Aves, Passeriformes, Corvidae, Corvus, monedula</v>
      </c>
      <c r="S6376" s="6" t="s">
        <v>76</v>
      </c>
      <c r="T6376" s="6" t="s">
        <v>77</v>
      </c>
      <c r="U6376" s="6" t="s">
        <v>78</v>
      </c>
      <c r="V6376" s="12" t="s">
        <v>79</v>
      </c>
      <c r="W6376" s="12" t="s">
        <v>104</v>
      </c>
      <c r="X6376" s="12" t="s">
        <v>105</v>
      </c>
      <c r="Y6376" s="12" t="s">
        <v>106</v>
      </c>
      <c r="AA6376" s="12" t="s">
        <v>83</v>
      </c>
      <c r="AB6376" s="6" t="s">
        <v>84</v>
      </c>
      <c r="AC6376" s="12" t="s">
        <v>107</v>
      </c>
      <c r="AD6376" s="6" t="s">
        <v>4599</v>
      </c>
      <c r="AE6376" s="2">
        <v>45578</v>
      </c>
      <c r="AF6376" s="43" t="s">
        <v>87</v>
      </c>
      <c r="AG6376" s="7" t="s">
        <v>108</v>
      </c>
      <c r="AH6376" s="43" t="s">
        <v>4059</v>
      </c>
      <c r="AI6376" s="43" t="s">
        <v>4058</v>
      </c>
      <c r="AL6376" s="43">
        <v>10</v>
      </c>
      <c r="AN6376" s="46" t="s">
        <v>5240</v>
      </c>
      <c r="AO6376" s="5" t="s">
        <v>89</v>
      </c>
      <c r="AP6376" s="6" t="s">
        <v>4599</v>
      </c>
      <c r="AR6376" s="7" t="s">
        <v>90</v>
      </c>
      <c r="AT6376" s="4" t="str">
        <f>CONCATENATE(AU6376,", ",AV6376,", ",AW6376,", ",AX6376,", ",AY6376,", ",AZ6376,", ",BA6376)</f>
        <v>Europe, France, FR, Bretagne, Ille-et-Vilaine, Rennes, Campus Institut Agro Rennes</v>
      </c>
      <c r="AU6376" s="1" t="s">
        <v>91</v>
      </c>
      <c r="AV6376" s="1" t="s">
        <v>92</v>
      </c>
      <c r="AW6376" s="1" t="s">
        <v>93</v>
      </c>
      <c r="AX6376" s="1" t="s">
        <v>94</v>
      </c>
      <c r="AY6376" s="1" t="s">
        <v>95</v>
      </c>
      <c r="AZ6376" s="1" t="s">
        <v>96</v>
      </c>
      <c r="BA6376" s="1" t="s">
        <v>5242</v>
      </c>
      <c r="BC6376" s="43"/>
      <c r="BF6376" s="43" t="s">
        <v>4596</v>
      </c>
      <c r="BG6376" s="43" t="s">
        <v>93</v>
      </c>
      <c r="BH6376" s="7" t="s">
        <v>97</v>
      </c>
      <c r="BJ6376" s="7" t="s">
        <v>98</v>
      </c>
      <c r="BK6376" s="7" t="s">
        <v>99</v>
      </c>
      <c r="BL6376" s="7" t="s">
        <v>4597</v>
      </c>
      <c r="BM6376" s="7" t="s">
        <v>4598</v>
      </c>
      <c r="BU6376" s="43">
        <v>1</v>
      </c>
      <c r="BW6376" s="43" t="s">
        <v>103</v>
      </c>
    </row>
    <row r="6377" spans="3:75" x14ac:dyDescent="0.35">
      <c r="C6377" s="43" t="str">
        <f t="shared" si="99"/>
        <v>IARA:BDT-10:2024: 6376</v>
      </c>
      <c r="D6377" s="43">
        <v>6376</v>
      </c>
      <c r="E6377" s="43" t="s">
        <v>5326</v>
      </c>
      <c r="F6377" s="1" t="s">
        <v>73</v>
      </c>
      <c r="G6377" s="43" t="s">
        <v>5273</v>
      </c>
      <c r="H6377" s="2">
        <v>45578</v>
      </c>
      <c r="J6377" s="12">
        <v>2024</v>
      </c>
      <c r="K6377" s="12">
        <v>10</v>
      </c>
      <c r="L6377" s="12">
        <v>13</v>
      </c>
      <c r="P6377" s="12" t="s">
        <v>75</v>
      </c>
      <c r="Q6377" s="12" t="str">
        <f>CONCATENATE(X6377," ",Y6377)</f>
        <v>Corvus monedula</v>
      </c>
      <c r="R6377" s="14" t="str">
        <f>CONCATENATE(S6377,", ",T6377,", ",U6377,", ",V6377,", ",W6377,", ",X6377,", ",Y6377)</f>
        <v>Animalia, Chordata, Aves, Passeriformes, Corvidae, Corvus, monedula</v>
      </c>
      <c r="S6377" s="6" t="s">
        <v>76</v>
      </c>
      <c r="T6377" s="6" t="s">
        <v>77</v>
      </c>
      <c r="U6377" s="6" t="s">
        <v>78</v>
      </c>
      <c r="V6377" s="12" t="s">
        <v>79</v>
      </c>
      <c r="W6377" s="12" t="s">
        <v>104</v>
      </c>
      <c r="X6377" s="12" t="s">
        <v>105</v>
      </c>
      <c r="Y6377" s="12" t="s">
        <v>106</v>
      </c>
      <c r="AA6377" s="12" t="s">
        <v>83</v>
      </c>
      <c r="AB6377" s="6" t="s">
        <v>84</v>
      </c>
      <c r="AC6377" s="12" t="s">
        <v>107</v>
      </c>
      <c r="AD6377" s="6" t="s">
        <v>4599</v>
      </c>
      <c r="AE6377" s="2">
        <v>45578</v>
      </c>
      <c r="AF6377" s="43" t="s">
        <v>87</v>
      </c>
      <c r="AG6377" s="7" t="s">
        <v>108</v>
      </c>
      <c r="AH6377" s="43" t="s">
        <v>4059</v>
      </c>
      <c r="AI6377" s="43" t="s">
        <v>4058</v>
      </c>
      <c r="AL6377" s="43">
        <v>10</v>
      </c>
      <c r="AN6377" s="46" t="s">
        <v>5240</v>
      </c>
      <c r="AO6377" s="5" t="s">
        <v>89</v>
      </c>
      <c r="AP6377" s="6" t="s">
        <v>4599</v>
      </c>
      <c r="AR6377" s="7" t="s">
        <v>90</v>
      </c>
      <c r="AT6377" s="4" t="str">
        <f>CONCATENATE(AU6377,", ",AV6377,", ",AW6377,", ",AX6377,", ",AY6377,", ",AZ6377,", ",BA6377)</f>
        <v>Europe, France, FR, Bretagne, Ille-et-Vilaine, Rennes, Campus Institut Agro Rennes</v>
      </c>
      <c r="AU6377" s="1" t="s">
        <v>91</v>
      </c>
      <c r="AV6377" s="1" t="s">
        <v>92</v>
      </c>
      <c r="AW6377" s="1" t="s">
        <v>93</v>
      </c>
      <c r="AX6377" s="1" t="s">
        <v>94</v>
      </c>
      <c r="AY6377" s="1" t="s">
        <v>95</v>
      </c>
      <c r="AZ6377" s="1" t="s">
        <v>96</v>
      </c>
      <c r="BA6377" s="1" t="s">
        <v>5242</v>
      </c>
      <c r="BC6377" s="43"/>
      <c r="BF6377" s="43" t="s">
        <v>4596</v>
      </c>
      <c r="BG6377" s="43" t="s">
        <v>93</v>
      </c>
      <c r="BH6377" s="7" t="s">
        <v>97</v>
      </c>
      <c r="BJ6377" s="7" t="s">
        <v>98</v>
      </c>
      <c r="BK6377" s="7" t="s">
        <v>99</v>
      </c>
      <c r="BL6377" s="7" t="s">
        <v>4597</v>
      </c>
      <c r="BM6377" s="7" t="s">
        <v>4598</v>
      </c>
      <c r="BU6377" s="43">
        <v>1</v>
      </c>
      <c r="BW6377" s="43" t="s">
        <v>103</v>
      </c>
    </row>
    <row r="6378" spans="3:75" x14ac:dyDescent="0.35">
      <c r="C6378" s="43" t="str">
        <f t="shared" si="99"/>
        <v>IARA:BDT-10:2024: 6377</v>
      </c>
      <c r="D6378" s="43">
        <v>6377</v>
      </c>
      <c r="E6378" s="43" t="s">
        <v>5326</v>
      </c>
      <c r="F6378" s="1" t="s">
        <v>73</v>
      </c>
      <c r="G6378" s="43" t="s">
        <v>5273</v>
      </c>
      <c r="H6378" s="2">
        <v>45578</v>
      </c>
      <c r="J6378" s="12">
        <v>2024</v>
      </c>
      <c r="K6378" s="12">
        <v>10</v>
      </c>
      <c r="L6378" s="12">
        <v>13</v>
      </c>
      <c r="P6378" s="12" t="s">
        <v>75</v>
      </c>
      <c r="Q6378" s="12" t="str">
        <f>CONCATENATE(X6378," ",Y6378)</f>
        <v>Erithacus rubecula</v>
      </c>
      <c r="R6378" s="14" t="str">
        <f>CONCATENATE(S6378,", ",T6378,", ",U6378,", ",V6378,", ",W6378,", ",X6378,", ",Y6378)</f>
        <v>Animalia, Chordata, Aves, Passeriformes, Muscicapidae, Erithacus, rubecula</v>
      </c>
      <c r="S6378" s="6" t="s">
        <v>76</v>
      </c>
      <c r="T6378" s="6" t="s">
        <v>77</v>
      </c>
      <c r="U6378" s="6" t="s">
        <v>78</v>
      </c>
      <c r="V6378" s="12" t="s">
        <v>79</v>
      </c>
      <c r="W6378" s="12" t="s">
        <v>182</v>
      </c>
      <c r="X6378" s="12" t="s">
        <v>183</v>
      </c>
      <c r="Y6378" s="12" t="s">
        <v>184</v>
      </c>
      <c r="AA6378" s="12" t="s">
        <v>83</v>
      </c>
      <c r="AB6378" s="6" t="s">
        <v>84</v>
      </c>
      <c r="AC6378" s="12" t="s">
        <v>185</v>
      </c>
      <c r="AD6378" s="6" t="s">
        <v>4599</v>
      </c>
      <c r="AE6378" s="2">
        <v>45578</v>
      </c>
      <c r="AF6378" s="43" t="s">
        <v>87</v>
      </c>
      <c r="AG6378" s="7" t="s">
        <v>186</v>
      </c>
      <c r="AH6378" s="43" t="s">
        <v>4061</v>
      </c>
      <c r="AI6378" s="43" t="s">
        <v>4060</v>
      </c>
      <c r="AL6378" s="43">
        <v>10</v>
      </c>
      <c r="AN6378" s="46" t="s">
        <v>5240</v>
      </c>
      <c r="AO6378" s="5" t="s">
        <v>89</v>
      </c>
      <c r="AP6378" s="6" t="s">
        <v>4599</v>
      </c>
      <c r="AR6378" s="7" t="s">
        <v>90</v>
      </c>
      <c r="AT6378" s="4" t="str">
        <f>CONCATENATE(AU6378,", ",AV6378,", ",AW6378,", ",AX6378,", ",AY6378,", ",AZ6378,", ",BA6378)</f>
        <v>Europe, France, FR, Bretagne, Ille-et-Vilaine, Rennes, Campus Institut Agro Rennes</v>
      </c>
      <c r="AU6378" s="1" t="s">
        <v>91</v>
      </c>
      <c r="AV6378" s="1" t="s">
        <v>92</v>
      </c>
      <c r="AW6378" s="1" t="s">
        <v>93</v>
      </c>
      <c r="AX6378" s="1" t="s">
        <v>94</v>
      </c>
      <c r="AY6378" s="1" t="s">
        <v>95</v>
      </c>
      <c r="AZ6378" s="1" t="s">
        <v>96</v>
      </c>
      <c r="BA6378" s="1" t="s">
        <v>5242</v>
      </c>
      <c r="BC6378" s="43"/>
      <c r="BF6378" s="43" t="s">
        <v>4596</v>
      </c>
      <c r="BG6378" s="43" t="s">
        <v>93</v>
      </c>
      <c r="BH6378" s="7" t="s">
        <v>97</v>
      </c>
      <c r="BJ6378" s="7" t="s">
        <v>98</v>
      </c>
      <c r="BK6378" s="7" t="s">
        <v>99</v>
      </c>
      <c r="BL6378" s="7" t="s">
        <v>4597</v>
      </c>
      <c r="BM6378" s="7" t="s">
        <v>4598</v>
      </c>
      <c r="BU6378" s="43">
        <v>1</v>
      </c>
      <c r="BW6378" s="43" t="s">
        <v>103</v>
      </c>
    </row>
    <row r="6379" spans="3:75" x14ac:dyDescent="0.35">
      <c r="C6379" s="43" t="str">
        <f t="shared" si="99"/>
        <v>IARA:BDT-10:2024: 6378</v>
      </c>
      <c r="D6379" s="43">
        <v>6378</v>
      </c>
      <c r="E6379" s="43" t="s">
        <v>5326</v>
      </c>
      <c r="F6379" s="1" t="s">
        <v>73</v>
      </c>
      <c r="G6379" s="43" t="s">
        <v>5273</v>
      </c>
      <c r="H6379" s="2">
        <v>45578</v>
      </c>
      <c r="J6379" s="12">
        <v>2024</v>
      </c>
      <c r="K6379" s="12">
        <v>10</v>
      </c>
      <c r="L6379" s="12">
        <v>13</v>
      </c>
      <c r="P6379" s="12" t="s">
        <v>75</v>
      </c>
      <c r="Q6379" s="12" t="str">
        <f>CONCATENATE(X6379," ",Y6379)</f>
        <v>Corvus corone</v>
      </c>
      <c r="R6379" s="14" t="str">
        <f>CONCATENATE(S6379,", ",T6379,", ",U6379,", ",V6379,", ",W6379,", ",X6379,", ",Y6379)</f>
        <v>Animalia, Chordata, Aves, Passeriformes, Corvidae, Corvus, corone</v>
      </c>
      <c r="S6379" s="6" t="s">
        <v>76</v>
      </c>
      <c r="T6379" s="6" t="s">
        <v>77</v>
      </c>
      <c r="U6379" s="6" t="s">
        <v>78</v>
      </c>
      <c r="V6379" s="12" t="s">
        <v>79</v>
      </c>
      <c r="W6379" s="12" t="s">
        <v>104</v>
      </c>
      <c r="X6379" s="12" t="s">
        <v>105</v>
      </c>
      <c r="Y6379" s="12" t="s">
        <v>109</v>
      </c>
      <c r="AA6379" s="12" t="s">
        <v>83</v>
      </c>
      <c r="AB6379" s="6" t="s">
        <v>84</v>
      </c>
      <c r="AC6379" s="12" t="s">
        <v>110</v>
      </c>
      <c r="AD6379" s="6" t="s">
        <v>4599</v>
      </c>
      <c r="AE6379" s="2">
        <v>45578</v>
      </c>
      <c r="AF6379" s="43" t="s">
        <v>87</v>
      </c>
      <c r="AG6379" s="7" t="s">
        <v>111</v>
      </c>
      <c r="AH6379" s="43" t="s">
        <v>4063</v>
      </c>
      <c r="AI6379" s="43" t="s">
        <v>4062</v>
      </c>
      <c r="AL6379" s="43">
        <v>10</v>
      </c>
      <c r="AN6379" s="46" t="s">
        <v>5240</v>
      </c>
      <c r="AO6379" s="5" t="s">
        <v>89</v>
      </c>
      <c r="AP6379" s="6" t="s">
        <v>4599</v>
      </c>
      <c r="AR6379" s="7" t="s">
        <v>90</v>
      </c>
      <c r="AT6379" s="4" t="str">
        <f>CONCATENATE(AU6379,", ",AV6379,", ",AW6379,", ",AX6379,", ",AY6379,", ",AZ6379,", ",BA6379)</f>
        <v>Europe, France, FR, Bretagne, Ille-et-Vilaine, Rennes, Campus Institut Agro Rennes</v>
      </c>
      <c r="AU6379" s="1" t="s">
        <v>91</v>
      </c>
      <c r="AV6379" s="1" t="s">
        <v>92</v>
      </c>
      <c r="AW6379" s="1" t="s">
        <v>93</v>
      </c>
      <c r="AX6379" s="1" t="s">
        <v>94</v>
      </c>
      <c r="AY6379" s="1" t="s">
        <v>95</v>
      </c>
      <c r="AZ6379" s="1" t="s">
        <v>96</v>
      </c>
      <c r="BA6379" s="1" t="s">
        <v>5242</v>
      </c>
      <c r="BC6379" s="43"/>
      <c r="BF6379" s="43" t="s">
        <v>4596</v>
      </c>
      <c r="BG6379" s="43" t="s">
        <v>93</v>
      </c>
      <c r="BH6379" s="7" t="s">
        <v>97</v>
      </c>
      <c r="BJ6379" s="7" t="s">
        <v>98</v>
      </c>
      <c r="BK6379" s="7" t="s">
        <v>99</v>
      </c>
      <c r="BL6379" s="7" t="s">
        <v>4597</v>
      </c>
      <c r="BM6379" s="7" t="s">
        <v>4598</v>
      </c>
      <c r="BU6379" s="43">
        <v>1</v>
      </c>
      <c r="BW6379" s="43" t="s">
        <v>103</v>
      </c>
    </row>
    <row r="6380" spans="3:75" x14ac:dyDescent="0.35">
      <c r="C6380" s="43" t="str">
        <f t="shared" si="99"/>
        <v>IARA:BDT-10:2024: 6379</v>
      </c>
      <c r="D6380" s="43">
        <v>6379</v>
      </c>
      <c r="E6380" s="43" t="s">
        <v>5326</v>
      </c>
      <c r="F6380" s="1" t="s">
        <v>73</v>
      </c>
      <c r="G6380" s="43" t="s">
        <v>5273</v>
      </c>
      <c r="H6380" s="2">
        <v>45578</v>
      </c>
      <c r="J6380" s="12">
        <v>2024</v>
      </c>
      <c r="K6380" s="12">
        <v>10</v>
      </c>
      <c r="L6380" s="12">
        <v>13</v>
      </c>
      <c r="P6380" s="12" t="s">
        <v>75</v>
      </c>
      <c r="Q6380" s="12" t="str">
        <f>CONCATENATE(X6380," ",Y6380)</f>
        <v>Garrulus glandarius</v>
      </c>
      <c r="R6380" s="14" t="str">
        <f>CONCATENATE(S6380,", ",T6380,", ",U6380,", ",V6380,", ",W6380,", ",X6380,", ",Y6380)</f>
        <v>Animalia, Chordata, Aves, Passeriformes, Corvidae, Garrulus, glandarius</v>
      </c>
      <c r="S6380" s="6" t="s">
        <v>76</v>
      </c>
      <c r="T6380" s="6" t="s">
        <v>77</v>
      </c>
      <c r="U6380" s="6" t="s">
        <v>78</v>
      </c>
      <c r="V6380" s="12" t="s">
        <v>79</v>
      </c>
      <c r="W6380" s="12" t="s">
        <v>104</v>
      </c>
      <c r="X6380" s="12" t="s">
        <v>122</v>
      </c>
      <c r="Y6380" s="12" t="s">
        <v>123</v>
      </c>
      <c r="AA6380" s="12" t="s">
        <v>83</v>
      </c>
      <c r="AB6380" s="6" t="s">
        <v>84</v>
      </c>
      <c r="AC6380" s="12" t="s">
        <v>124</v>
      </c>
      <c r="AD6380" s="6" t="s">
        <v>4599</v>
      </c>
      <c r="AE6380" s="2">
        <v>45578</v>
      </c>
      <c r="AF6380" s="43" t="s">
        <v>87</v>
      </c>
      <c r="AG6380" s="7" t="s">
        <v>125</v>
      </c>
      <c r="AH6380" s="43" t="s">
        <v>4065</v>
      </c>
      <c r="AI6380" s="43" t="s">
        <v>4064</v>
      </c>
      <c r="AL6380" s="43">
        <v>10</v>
      </c>
      <c r="AN6380" s="46" t="s">
        <v>5240</v>
      </c>
      <c r="AO6380" s="5" t="s">
        <v>89</v>
      </c>
      <c r="AP6380" s="6" t="s">
        <v>4599</v>
      </c>
      <c r="AR6380" s="7" t="s">
        <v>90</v>
      </c>
      <c r="AT6380" s="4" t="str">
        <f>CONCATENATE(AU6380,", ",AV6380,", ",AW6380,", ",AX6380,", ",AY6380,", ",AZ6380,", ",BA6380)</f>
        <v>Europe, France, FR, Bretagne, Ille-et-Vilaine, Rennes, Campus Institut Agro Rennes</v>
      </c>
      <c r="AU6380" s="1" t="s">
        <v>91</v>
      </c>
      <c r="AV6380" s="1" t="s">
        <v>92</v>
      </c>
      <c r="AW6380" s="1" t="s">
        <v>93</v>
      </c>
      <c r="AX6380" s="1" t="s">
        <v>94</v>
      </c>
      <c r="AY6380" s="1" t="s">
        <v>95</v>
      </c>
      <c r="AZ6380" s="1" t="s">
        <v>96</v>
      </c>
      <c r="BA6380" s="1" t="s">
        <v>5242</v>
      </c>
      <c r="BC6380" s="43"/>
      <c r="BF6380" s="43" t="s">
        <v>4596</v>
      </c>
      <c r="BG6380" s="43" t="s">
        <v>93</v>
      </c>
      <c r="BH6380" s="7" t="s">
        <v>97</v>
      </c>
      <c r="BJ6380" s="7" t="s">
        <v>98</v>
      </c>
      <c r="BK6380" s="7" t="s">
        <v>99</v>
      </c>
      <c r="BL6380" s="7" t="s">
        <v>4597</v>
      </c>
      <c r="BM6380" s="7" t="s">
        <v>4598</v>
      </c>
      <c r="BU6380" s="43">
        <v>1</v>
      </c>
      <c r="BW6380" s="43" t="s">
        <v>103</v>
      </c>
    </row>
    <row r="6381" spans="3:75" x14ac:dyDescent="0.35">
      <c r="C6381" s="43" t="str">
        <f t="shared" si="99"/>
        <v>IARA:BDT-10:2024: 6380</v>
      </c>
      <c r="D6381" s="43">
        <v>6380</v>
      </c>
      <c r="E6381" s="43" t="s">
        <v>5326</v>
      </c>
      <c r="F6381" s="1" t="s">
        <v>73</v>
      </c>
      <c r="G6381" s="43" t="s">
        <v>5273</v>
      </c>
      <c r="H6381" s="2">
        <v>45578</v>
      </c>
      <c r="J6381" s="12">
        <v>2024</v>
      </c>
      <c r="K6381" s="12">
        <v>10</v>
      </c>
      <c r="L6381" s="12">
        <v>13</v>
      </c>
      <c r="P6381" s="12" t="s">
        <v>75</v>
      </c>
      <c r="Q6381" s="12" t="str">
        <f>CONCATENATE(X6381," ",Y6381)</f>
        <v>Garrulus glandarius</v>
      </c>
      <c r="R6381" s="14" t="str">
        <f>CONCATENATE(S6381,", ",T6381,", ",U6381,", ",V6381,", ",W6381,", ",X6381,", ",Y6381)</f>
        <v>Animalia, Chordata, Aves, Passeriformes, Corvidae, Garrulus, glandarius</v>
      </c>
      <c r="S6381" s="6" t="s">
        <v>76</v>
      </c>
      <c r="T6381" s="6" t="s">
        <v>77</v>
      </c>
      <c r="U6381" s="6" t="s">
        <v>78</v>
      </c>
      <c r="V6381" s="12" t="s">
        <v>79</v>
      </c>
      <c r="W6381" s="12" t="s">
        <v>104</v>
      </c>
      <c r="X6381" s="12" t="s">
        <v>122</v>
      </c>
      <c r="Y6381" s="12" t="s">
        <v>123</v>
      </c>
      <c r="AA6381" s="12" t="s">
        <v>83</v>
      </c>
      <c r="AB6381" s="6" t="s">
        <v>84</v>
      </c>
      <c r="AC6381" s="12" t="s">
        <v>124</v>
      </c>
      <c r="AD6381" s="6" t="s">
        <v>4599</v>
      </c>
      <c r="AE6381" s="2">
        <v>45578</v>
      </c>
      <c r="AF6381" s="43" t="s">
        <v>87</v>
      </c>
      <c r="AG6381" s="7" t="s">
        <v>125</v>
      </c>
      <c r="AH6381" s="43" t="s">
        <v>4067</v>
      </c>
      <c r="AI6381" s="43" t="s">
        <v>4066</v>
      </c>
      <c r="AL6381" s="43">
        <v>10</v>
      </c>
      <c r="AN6381" s="46" t="s">
        <v>5240</v>
      </c>
      <c r="AO6381" s="5" t="s">
        <v>89</v>
      </c>
      <c r="AP6381" s="6" t="s">
        <v>4599</v>
      </c>
      <c r="AR6381" s="7" t="s">
        <v>90</v>
      </c>
      <c r="AT6381" s="4" t="str">
        <f>CONCATENATE(AU6381,", ",AV6381,", ",AW6381,", ",AX6381,", ",AY6381,", ",AZ6381,", ",BA6381)</f>
        <v>Europe, France, FR, Bretagne, Ille-et-Vilaine, Rennes, Campus Institut Agro Rennes</v>
      </c>
      <c r="AU6381" s="1" t="s">
        <v>91</v>
      </c>
      <c r="AV6381" s="1" t="s">
        <v>92</v>
      </c>
      <c r="AW6381" s="1" t="s">
        <v>93</v>
      </c>
      <c r="AX6381" s="1" t="s">
        <v>94</v>
      </c>
      <c r="AY6381" s="1" t="s">
        <v>95</v>
      </c>
      <c r="AZ6381" s="1" t="s">
        <v>96</v>
      </c>
      <c r="BA6381" s="1" t="s">
        <v>5242</v>
      </c>
      <c r="BC6381" s="43"/>
      <c r="BF6381" s="43" t="s">
        <v>4596</v>
      </c>
      <c r="BG6381" s="43" t="s">
        <v>93</v>
      </c>
      <c r="BH6381" s="7" t="s">
        <v>97</v>
      </c>
      <c r="BJ6381" s="7" t="s">
        <v>98</v>
      </c>
      <c r="BK6381" s="7" t="s">
        <v>99</v>
      </c>
      <c r="BL6381" s="7" t="s">
        <v>4597</v>
      </c>
      <c r="BM6381" s="7" t="s">
        <v>4598</v>
      </c>
      <c r="BU6381" s="43">
        <v>1</v>
      </c>
      <c r="BW6381" s="43" t="s">
        <v>103</v>
      </c>
    </row>
    <row r="6382" spans="3:75" x14ac:dyDescent="0.35">
      <c r="C6382" s="43" t="str">
        <f t="shared" si="99"/>
        <v>IARA:BDT-10:2024: 6381</v>
      </c>
      <c r="D6382" s="43">
        <v>6381</v>
      </c>
      <c r="E6382" s="43" t="s">
        <v>5326</v>
      </c>
      <c r="F6382" s="1" t="s">
        <v>73</v>
      </c>
      <c r="G6382" s="43" t="s">
        <v>5273</v>
      </c>
      <c r="H6382" s="2">
        <v>45578</v>
      </c>
      <c r="J6382" s="12">
        <v>2024</v>
      </c>
      <c r="K6382" s="12">
        <v>10</v>
      </c>
      <c r="L6382" s="12">
        <v>13</v>
      </c>
      <c r="P6382" s="12" t="s">
        <v>75</v>
      </c>
      <c r="Q6382" s="12" t="str">
        <f>CONCATENATE(X6382," ",Y6382)</f>
        <v>Pica pica</v>
      </c>
      <c r="R6382" s="14" t="str">
        <f>CONCATENATE(S6382,", ",T6382,", ",U6382,", ",V6382,", ",W6382,", ",X6382,", ",Y6382)</f>
        <v>Animalia, Chordata, Aves, Passeriformes, Corvidae, Pica, pica</v>
      </c>
      <c r="S6382" s="6" t="s">
        <v>76</v>
      </c>
      <c r="T6382" s="6" t="s">
        <v>77</v>
      </c>
      <c r="U6382" s="6" t="s">
        <v>78</v>
      </c>
      <c r="V6382" s="12" t="s">
        <v>79</v>
      </c>
      <c r="W6382" s="12" t="s">
        <v>104</v>
      </c>
      <c r="X6382" s="12" t="s">
        <v>155</v>
      </c>
      <c r="Y6382" s="12" t="s">
        <v>156</v>
      </c>
      <c r="AA6382" s="12" t="s">
        <v>83</v>
      </c>
      <c r="AB6382" s="6" t="s">
        <v>84</v>
      </c>
      <c r="AC6382" s="12" t="s">
        <v>157</v>
      </c>
      <c r="AD6382" s="6" t="s">
        <v>4599</v>
      </c>
      <c r="AE6382" s="2">
        <v>45578</v>
      </c>
      <c r="AF6382" s="43" t="s">
        <v>87</v>
      </c>
      <c r="AG6382" s="7" t="s">
        <v>158</v>
      </c>
      <c r="AH6382" s="43" t="s">
        <v>4067</v>
      </c>
      <c r="AI6382" s="43" t="s">
        <v>4066</v>
      </c>
      <c r="AL6382" s="43">
        <v>10</v>
      </c>
      <c r="AN6382" s="46" t="s">
        <v>5240</v>
      </c>
      <c r="AO6382" s="5" t="s">
        <v>89</v>
      </c>
      <c r="AP6382" s="6" t="s">
        <v>4599</v>
      </c>
      <c r="AR6382" s="7" t="s">
        <v>90</v>
      </c>
      <c r="AT6382" s="4" t="str">
        <f>CONCATENATE(AU6382,", ",AV6382,", ",AW6382,", ",AX6382,", ",AY6382,", ",AZ6382,", ",BA6382)</f>
        <v>Europe, France, FR, Bretagne, Ille-et-Vilaine, Rennes, Campus Institut Agro Rennes</v>
      </c>
      <c r="AU6382" s="1" t="s">
        <v>91</v>
      </c>
      <c r="AV6382" s="1" t="s">
        <v>92</v>
      </c>
      <c r="AW6382" s="1" t="s">
        <v>93</v>
      </c>
      <c r="AX6382" s="1" t="s">
        <v>94</v>
      </c>
      <c r="AY6382" s="1" t="s">
        <v>95</v>
      </c>
      <c r="AZ6382" s="1" t="s">
        <v>96</v>
      </c>
      <c r="BA6382" s="1" t="s">
        <v>5242</v>
      </c>
      <c r="BC6382" s="43"/>
      <c r="BF6382" s="43" t="s">
        <v>4596</v>
      </c>
      <c r="BG6382" s="43" t="s">
        <v>93</v>
      </c>
      <c r="BH6382" s="7" t="s">
        <v>97</v>
      </c>
      <c r="BJ6382" s="7" t="s">
        <v>98</v>
      </c>
      <c r="BK6382" s="7" t="s">
        <v>99</v>
      </c>
      <c r="BL6382" s="7" t="s">
        <v>4597</v>
      </c>
      <c r="BM6382" s="7" t="s">
        <v>4598</v>
      </c>
      <c r="BU6382" s="43">
        <v>1</v>
      </c>
      <c r="BW6382" s="43" t="s">
        <v>103</v>
      </c>
    </row>
    <row r="6383" spans="3:75" x14ac:dyDescent="0.35">
      <c r="C6383" s="43" t="str">
        <f t="shared" si="99"/>
        <v>IARA:BDT-10:2024: 6382</v>
      </c>
      <c r="D6383" s="43">
        <v>6382</v>
      </c>
      <c r="E6383" s="43" t="s">
        <v>5326</v>
      </c>
      <c r="F6383" s="1" t="s">
        <v>73</v>
      </c>
      <c r="G6383" s="43" t="s">
        <v>5273</v>
      </c>
      <c r="H6383" s="2">
        <v>45578</v>
      </c>
      <c r="J6383" s="12">
        <v>2024</v>
      </c>
      <c r="K6383" s="12">
        <v>10</v>
      </c>
      <c r="L6383" s="12">
        <v>13</v>
      </c>
      <c r="P6383" s="12" t="s">
        <v>75</v>
      </c>
      <c r="Q6383" s="12" t="str">
        <f>CONCATENATE(X6383," ",Y6383)</f>
        <v>Pica pica</v>
      </c>
      <c r="R6383" s="14" t="str">
        <f>CONCATENATE(S6383,", ",T6383,", ",U6383,", ",V6383,", ",W6383,", ",X6383,", ",Y6383)</f>
        <v>Animalia, Chordata, Aves, Passeriformes, Corvidae, Pica, pica</v>
      </c>
      <c r="S6383" s="6" t="s">
        <v>76</v>
      </c>
      <c r="T6383" s="6" t="s">
        <v>77</v>
      </c>
      <c r="U6383" s="6" t="s">
        <v>78</v>
      </c>
      <c r="V6383" s="12" t="s">
        <v>79</v>
      </c>
      <c r="W6383" s="12" t="s">
        <v>104</v>
      </c>
      <c r="X6383" s="12" t="s">
        <v>155</v>
      </c>
      <c r="Y6383" s="12" t="s">
        <v>156</v>
      </c>
      <c r="AA6383" s="12" t="s">
        <v>83</v>
      </c>
      <c r="AB6383" s="6" t="s">
        <v>84</v>
      </c>
      <c r="AC6383" s="12" t="s">
        <v>157</v>
      </c>
      <c r="AD6383" s="6" t="s">
        <v>4599</v>
      </c>
      <c r="AE6383" s="2">
        <v>45578</v>
      </c>
      <c r="AF6383" s="43" t="s">
        <v>87</v>
      </c>
      <c r="AG6383" s="7" t="s">
        <v>158</v>
      </c>
      <c r="AH6383" s="43" t="s">
        <v>4069</v>
      </c>
      <c r="AI6383" s="43" t="s">
        <v>4068</v>
      </c>
      <c r="AL6383" s="43">
        <v>10</v>
      </c>
      <c r="AN6383" s="46" t="s">
        <v>5240</v>
      </c>
      <c r="AO6383" s="5" t="s">
        <v>89</v>
      </c>
      <c r="AP6383" s="6" t="s">
        <v>4599</v>
      </c>
      <c r="AR6383" s="7" t="s">
        <v>90</v>
      </c>
      <c r="AT6383" s="4" t="str">
        <f>CONCATENATE(AU6383,", ",AV6383,", ",AW6383,", ",AX6383,", ",AY6383,", ",AZ6383,", ",BA6383)</f>
        <v>Europe, France, FR, Bretagne, Ille-et-Vilaine, Rennes, Campus Institut Agro Rennes</v>
      </c>
      <c r="AU6383" s="1" t="s">
        <v>91</v>
      </c>
      <c r="AV6383" s="1" t="s">
        <v>92</v>
      </c>
      <c r="AW6383" s="1" t="s">
        <v>93</v>
      </c>
      <c r="AX6383" s="1" t="s">
        <v>94</v>
      </c>
      <c r="AY6383" s="1" t="s">
        <v>95</v>
      </c>
      <c r="AZ6383" s="1" t="s">
        <v>96</v>
      </c>
      <c r="BA6383" s="1" t="s">
        <v>5242</v>
      </c>
      <c r="BC6383" s="43"/>
      <c r="BF6383" s="43" t="s">
        <v>4596</v>
      </c>
      <c r="BG6383" s="43" t="s">
        <v>93</v>
      </c>
      <c r="BH6383" s="7" t="s">
        <v>97</v>
      </c>
      <c r="BJ6383" s="7" t="s">
        <v>98</v>
      </c>
      <c r="BK6383" s="7" t="s">
        <v>99</v>
      </c>
      <c r="BL6383" s="7" t="s">
        <v>4597</v>
      </c>
      <c r="BM6383" s="7" t="s">
        <v>4598</v>
      </c>
      <c r="BU6383" s="43">
        <v>1</v>
      </c>
      <c r="BW6383" s="43" t="s">
        <v>103</v>
      </c>
    </row>
    <row r="6384" spans="3:75" x14ac:dyDescent="0.35">
      <c r="C6384" s="43" t="str">
        <f t="shared" si="99"/>
        <v>IARA:BDT-10:2024: 6383</v>
      </c>
      <c r="D6384" s="43">
        <v>6383</v>
      </c>
      <c r="E6384" s="43" t="s">
        <v>5326</v>
      </c>
      <c r="F6384" s="1" t="s">
        <v>73</v>
      </c>
      <c r="G6384" s="43" t="s">
        <v>5273</v>
      </c>
      <c r="H6384" s="2">
        <v>45578</v>
      </c>
      <c r="J6384" s="12">
        <v>2024</v>
      </c>
      <c r="K6384" s="12">
        <v>10</v>
      </c>
      <c r="L6384" s="12">
        <v>13</v>
      </c>
      <c r="P6384" s="12" t="s">
        <v>75</v>
      </c>
      <c r="Q6384" s="12" t="str">
        <f>CONCATENATE(X6384," ",Y6384)</f>
        <v>Pica pica</v>
      </c>
      <c r="R6384" s="14" t="str">
        <f>CONCATENATE(S6384,", ",T6384,", ",U6384,", ",V6384,", ",W6384,", ",X6384,", ",Y6384)</f>
        <v>Animalia, Chordata, Aves, Passeriformes, Corvidae, Pica, pica</v>
      </c>
      <c r="S6384" s="6" t="s">
        <v>76</v>
      </c>
      <c r="T6384" s="6" t="s">
        <v>77</v>
      </c>
      <c r="U6384" s="6" t="s">
        <v>78</v>
      </c>
      <c r="V6384" s="12" t="s">
        <v>79</v>
      </c>
      <c r="W6384" s="12" t="s">
        <v>104</v>
      </c>
      <c r="X6384" s="12" t="s">
        <v>155</v>
      </c>
      <c r="Y6384" s="12" t="s">
        <v>156</v>
      </c>
      <c r="AA6384" s="12" t="s">
        <v>83</v>
      </c>
      <c r="AB6384" s="6" t="s">
        <v>84</v>
      </c>
      <c r="AC6384" s="12" t="s">
        <v>157</v>
      </c>
      <c r="AD6384" s="6" t="s">
        <v>4599</v>
      </c>
      <c r="AE6384" s="2">
        <v>45578</v>
      </c>
      <c r="AF6384" s="43" t="s">
        <v>87</v>
      </c>
      <c r="AG6384" s="7" t="s">
        <v>158</v>
      </c>
      <c r="AH6384" s="43" t="s">
        <v>4071</v>
      </c>
      <c r="AI6384" s="43" t="s">
        <v>4070</v>
      </c>
      <c r="AL6384" s="43">
        <v>10</v>
      </c>
      <c r="AN6384" s="46" t="s">
        <v>5240</v>
      </c>
      <c r="AO6384" s="5" t="s">
        <v>89</v>
      </c>
      <c r="AP6384" s="6" t="s">
        <v>4599</v>
      </c>
      <c r="AR6384" s="7" t="s">
        <v>90</v>
      </c>
      <c r="AT6384" s="4" t="str">
        <f>CONCATENATE(AU6384,", ",AV6384,", ",AW6384,", ",AX6384,", ",AY6384,", ",AZ6384,", ",BA6384)</f>
        <v>Europe, France, FR, Bretagne, Ille-et-Vilaine, Rennes, Campus Institut Agro Rennes</v>
      </c>
      <c r="AU6384" s="1" t="s">
        <v>91</v>
      </c>
      <c r="AV6384" s="1" t="s">
        <v>92</v>
      </c>
      <c r="AW6384" s="1" t="s">
        <v>93</v>
      </c>
      <c r="AX6384" s="1" t="s">
        <v>94</v>
      </c>
      <c r="AY6384" s="1" t="s">
        <v>95</v>
      </c>
      <c r="AZ6384" s="1" t="s">
        <v>96</v>
      </c>
      <c r="BA6384" s="1" t="s">
        <v>5242</v>
      </c>
      <c r="BC6384" s="43"/>
      <c r="BF6384" s="43" t="s">
        <v>4596</v>
      </c>
      <c r="BG6384" s="43" t="s">
        <v>93</v>
      </c>
      <c r="BH6384" s="7" t="s">
        <v>97</v>
      </c>
      <c r="BJ6384" s="7" t="s">
        <v>98</v>
      </c>
      <c r="BK6384" s="7" t="s">
        <v>99</v>
      </c>
      <c r="BL6384" s="7" t="s">
        <v>4597</v>
      </c>
      <c r="BM6384" s="7" t="s">
        <v>4598</v>
      </c>
      <c r="BU6384" s="43">
        <v>1</v>
      </c>
      <c r="BW6384" s="43" t="s">
        <v>103</v>
      </c>
    </row>
    <row r="6385" spans="1:75" x14ac:dyDescent="0.35">
      <c r="C6385" s="43" t="str">
        <f t="shared" si="99"/>
        <v>IARA:BDT-10:2024: 6384</v>
      </c>
      <c r="D6385" s="43">
        <v>6384</v>
      </c>
      <c r="E6385" s="43" t="s">
        <v>5326</v>
      </c>
      <c r="F6385" s="1" t="s">
        <v>73</v>
      </c>
      <c r="G6385" s="43" t="s">
        <v>5273</v>
      </c>
      <c r="H6385" s="2">
        <v>45578</v>
      </c>
      <c r="J6385" s="12">
        <v>2024</v>
      </c>
      <c r="K6385" s="12">
        <v>10</v>
      </c>
      <c r="L6385" s="12">
        <v>13</v>
      </c>
      <c r="P6385" s="12" t="s">
        <v>75</v>
      </c>
      <c r="Q6385" s="12" t="str">
        <f>CONCATENATE(X6385," ",Y6385)</f>
        <v>Pica pica</v>
      </c>
      <c r="R6385" s="14" t="str">
        <f>CONCATENATE(S6385,", ",T6385,", ",U6385,", ",V6385,", ",W6385,", ",X6385,", ",Y6385)</f>
        <v>Animalia, Chordata, Aves, Passeriformes, Corvidae, Pica, pica</v>
      </c>
      <c r="S6385" s="6" t="s">
        <v>76</v>
      </c>
      <c r="T6385" s="6" t="s">
        <v>77</v>
      </c>
      <c r="U6385" s="6" t="s">
        <v>78</v>
      </c>
      <c r="V6385" s="12" t="s">
        <v>79</v>
      </c>
      <c r="W6385" s="12" t="s">
        <v>104</v>
      </c>
      <c r="X6385" s="12" t="s">
        <v>155</v>
      </c>
      <c r="Y6385" s="12" t="s">
        <v>156</v>
      </c>
      <c r="AA6385" s="12" t="s">
        <v>83</v>
      </c>
      <c r="AB6385" s="6" t="s">
        <v>84</v>
      </c>
      <c r="AC6385" s="12" t="s">
        <v>157</v>
      </c>
      <c r="AD6385" s="6" t="s">
        <v>4599</v>
      </c>
      <c r="AE6385" s="2">
        <v>45578</v>
      </c>
      <c r="AF6385" s="43" t="s">
        <v>87</v>
      </c>
      <c r="AG6385" s="7" t="s">
        <v>158</v>
      </c>
      <c r="AH6385" s="43" t="s">
        <v>4073</v>
      </c>
      <c r="AI6385" s="43" t="s">
        <v>4072</v>
      </c>
      <c r="AL6385" s="43">
        <v>10</v>
      </c>
      <c r="AN6385" s="46" t="s">
        <v>5240</v>
      </c>
      <c r="AO6385" s="5" t="s">
        <v>89</v>
      </c>
      <c r="AP6385" s="6" t="s">
        <v>4599</v>
      </c>
      <c r="AR6385" s="7" t="s">
        <v>90</v>
      </c>
      <c r="AT6385" s="4" t="str">
        <f>CONCATENATE(AU6385,", ",AV6385,", ",AW6385,", ",AX6385,", ",AY6385,", ",AZ6385,", ",BA6385)</f>
        <v>Europe, France, FR, Bretagne, Ille-et-Vilaine, Rennes, Campus Institut Agro Rennes</v>
      </c>
      <c r="AU6385" s="1" t="s">
        <v>91</v>
      </c>
      <c r="AV6385" s="1" t="s">
        <v>92</v>
      </c>
      <c r="AW6385" s="1" t="s">
        <v>93</v>
      </c>
      <c r="AX6385" s="1" t="s">
        <v>94</v>
      </c>
      <c r="AY6385" s="1" t="s">
        <v>95</v>
      </c>
      <c r="AZ6385" s="1" t="s">
        <v>96</v>
      </c>
      <c r="BA6385" s="1" t="s">
        <v>5242</v>
      </c>
      <c r="BC6385" s="43"/>
      <c r="BF6385" s="43" t="s">
        <v>4596</v>
      </c>
      <c r="BG6385" s="43" t="s">
        <v>93</v>
      </c>
      <c r="BH6385" s="7" t="s">
        <v>97</v>
      </c>
      <c r="BJ6385" s="7" t="s">
        <v>98</v>
      </c>
      <c r="BK6385" s="7" t="s">
        <v>99</v>
      </c>
      <c r="BL6385" s="7" t="s">
        <v>4597</v>
      </c>
      <c r="BM6385" s="7" t="s">
        <v>4598</v>
      </c>
      <c r="BU6385" s="43">
        <v>1</v>
      </c>
      <c r="BW6385" s="43" t="s">
        <v>103</v>
      </c>
    </row>
    <row r="6386" spans="1:75" x14ac:dyDescent="0.35">
      <c r="A6386" s="7"/>
      <c r="B6386" s="7"/>
      <c r="C6386" s="43" t="str">
        <f t="shared" si="99"/>
        <v>IARA:BDT-11:2024: 6385</v>
      </c>
      <c r="D6386" s="43">
        <v>6385</v>
      </c>
      <c r="E6386" s="43" t="s">
        <v>5327</v>
      </c>
      <c r="F6386" s="8" t="s">
        <v>73</v>
      </c>
      <c r="G6386" s="43" t="s">
        <v>5306</v>
      </c>
      <c r="H6386" s="30">
        <v>45611</v>
      </c>
      <c r="I6386" s="7"/>
      <c r="J6386" s="6">
        <v>2024</v>
      </c>
      <c r="K6386" s="6">
        <v>11</v>
      </c>
      <c r="L6386" s="6">
        <v>15</v>
      </c>
      <c r="M6386" s="6"/>
      <c r="N6386" s="6"/>
      <c r="O6386" s="6"/>
      <c r="P6386" s="6" t="s">
        <v>5221</v>
      </c>
      <c r="Q6386" s="6" t="str">
        <f>CONCATENATE(X6386," ",Y6386)</f>
        <v>Agaricus augustus</v>
      </c>
      <c r="R6386" s="16" t="str">
        <f>CONCATENATE(S6386,", ",T6386,", ",U6386,", ",V6386,", ",W6386,", ",X6386,", ",Y6386)</f>
        <v>Fungi, Basdiomycota, Agaricomycetes, Agaricales, Agaricaceae, Agaricus, augustus</v>
      </c>
      <c r="S6386" s="6" t="s">
        <v>4926</v>
      </c>
      <c r="T6386" s="6" t="s">
        <v>4927</v>
      </c>
      <c r="U6386" s="6" t="s">
        <v>4928</v>
      </c>
      <c r="V6386" s="6" t="s">
        <v>4929</v>
      </c>
      <c r="W6386" s="6" t="s">
        <v>4930</v>
      </c>
      <c r="X6386" s="6" t="s">
        <v>5222</v>
      </c>
      <c r="Y6386" s="6" t="s">
        <v>4931</v>
      </c>
      <c r="Z6386" s="6"/>
      <c r="AA6386" s="6" t="s">
        <v>83</v>
      </c>
      <c r="AB6386" s="6" t="s">
        <v>4932</v>
      </c>
      <c r="AC6386" s="33" t="s">
        <v>4933</v>
      </c>
      <c r="AD6386" s="6" t="s">
        <v>4934</v>
      </c>
      <c r="AE6386" s="30">
        <v>45611</v>
      </c>
      <c r="AF6386" s="43" t="s">
        <v>87</v>
      </c>
      <c r="AG6386" s="7" t="s">
        <v>4938</v>
      </c>
      <c r="AH6386" s="31" t="s">
        <v>4663</v>
      </c>
      <c r="AI6386" s="31" t="s">
        <v>4664</v>
      </c>
      <c r="AL6386" s="43">
        <v>10</v>
      </c>
      <c r="AN6386" s="46" t="s">
        <v>5240</v>
      </c>
      <c r="AO6386" s="43" t="s">
        <v>89</v>
      </c>
      <c r="AP6386" s="43" t="s">
        <v>4599</v>
      </c>
      <c r="AQ6386" s="30">
        <v>45611</v>
      </c>
      <c r="AR6386" s="7" t="s">
        <v>90</v>
      </c>
      <c r="AT6386" s="10" t="str">
        <f>CONCATENATE(AU6386,", ",AV6386,", ",AW6386,", ",AX6386,", ",AY6386,", ",AZ6386,", ",BA6386)</f>
        <v>Europe, France, FR, Bretagne, Ille-et-Vilaine, Rennes, Campus Institut Agro Rennes</v>
      </c>
      <c r="AU6386" s="8" t="s">
        <v>91</v>
      </c>
      <c r="AV6386" s="8" t="s">
        <v>92</v>
      </c>
      <c r="AW6386" s="8" t="s">
        <v>93</v>
      </c>
      <c r="AX6386" s="8" t="s">
        <v>94</v>
      </c>
      <c r="AY6386" s="8" t="s">
        <v>95</v>
      </c>
      <c r="AZ6386" s="8" t="s">
        <v>96</v>
      </c>
      <c r="BA6386" s="1" t="s">
        <v>5242</v>
      </c>
      <c r="BB6386" s="7"/>
      <c r="BF6386" s="7" t="s">
        <v>4596</v>
      </c>
      <c r="BG6386" s="7" t="s">
        <v>93</v>
      </c>
      <c r="BH6386" s="7" t="s">
        <v>97</v>
      </c>
      <c r="BI6386" s="7"/>
      <c r="BJ6386" s="7" t="s">
        <v>98</v>
      </c>
      <c r="BK6386" s="7" t="s">
        <v>99</v>
      </c>
      <c r="BL6386" s="7" t="s">
        <v>4597</v>
      </c>
      <c r="BM6386" s="7" t="s">
        <v>4598</v>
      </c>
      <c r="BS6386" s="43"/>
      <c r="BV6386" s="43">
        <v>1</v>
      </c>
    </row>
    <row r="6387" spans="1:75" x14ac:dyDescent="0.35">
      <c r="C6387" s="43" t="str">
        <f t="shared" si="99"/>
        <v>IARA:BDT-11:2024: 6386</v>
      </c>
      <c r="D6387" s="43">
        <v>6386</v>
      </c>
      <c r="E6387" s="43" t="s">
        <v>5327</v>
      </c>
      <c r="F6387" s="8" t="s">
        <v>73</v>
      </c>
      <c r="G6387" s="43" t="s">
        <v>5306</v>
      </c>
      <c r="H6387" s="29">
        <v>45611</v>
      </c>
      <c r="J6387" s="6">
        <v>2024</v>
      </c>
      <c r="K6387" s="6">
        <v>11</v>
      </c>
      <c r="L6387" s="6">
        <v>15</v>
      </c>
      <c r="P6387" s="6" t="s">
        <v>5221</v>
      </c>
      <c r="Q6387" s="6" t="str">
        <f>CONCATENATE(X6387," ",Y6387)</f>
        <v>Clavaria fragilis</v>
      </c>
      <c r="R6387" s="16" t="str">
        <f>CONCATENATE(S6387,", ",T6387,", ",U6387,", ",V6387,", ",W6387,", ",X6387,", ",Y6387)</f>
        <v>Fungi, Basdiomycota, , Clavariales, Clavariaceae, Clavaria, fragilis</v>
      </c>
      <c r="S6387" s="6" t="s">
        <v>4926</v>
      </c>
      <c r="T6387" s="6" t="s">
        <v>4927</v>
      </c>
      <c r="V6387" s="6" t="s">
        <v>4964</v>
      </c>
      <c r="W6387" s="6" t="s">
        <v>4965</v>
      </c>
      <c r="X6387" s="6" t="s">
        <v>4966</v>
      </c>
      <c r="Y6387" s="6" t="s">
        <v>266</v>
      </c>
      <c r="AA6387" s="6" t="s">
        <v>83</v>
      </c>
      <c r="AB6387" s="6" t="s">
        <v>4967</v>
      </c>
      <c r="AC6387" s="12" t="s">
        <v>4968</v>
      </c>
      <c r="AD6387" s="6" t="s">
        <v>4934</v>
      </c>
      <c r="AE6387" s="29">
        <v>45611</v>
      </c>
      <c r="AF6387" s="43" t="s">
        <v>87</v>
      </c>
      <c r="AG6387" s="43" t="s">
        <v>4958</v>
      </c>
      <c r="AH6387" s="31" t="s">
        <v>4702</v>
      </c>
      <c r="AI6387" s="31" t="s">
        <v>4703</v>
      </c>
      <c r="AL6387" s="43">
        <v>10</v>
      </c>
      <c r="AN6387" s="46" t="s">
        <v>5240</v>
      </c>
      <c r="AO6387" s="43" t="s">
        <v>89</v>
      </c>
      <c r="AP6387" s="43" t="s">
        <v>4599</v>
      </c>
      <c r="AQ6387" s="29">
        <v>45611</v>
      </c>
      <c r="AR6387" s="7" t="s">
        <v>90</v>
      </c>
      <c r="AT6387" s="10" t="str">
        <f>CONCATENATE(AU6387,", ",AV6387,", ",AW6387,", ",AX6387,", ",AY6387,", ",AZ6387,", ",BA6387)</f>
        <v>Europe, France, FR, Bretagne, Ille-et-Vilaine, Rennes, Campus Institut Agro Rennes</v>
      </c>
      <c r="AU6387" s="8" t="s">
        <v>91</v>
      </c>
      <c r="AV6387" s="8" t="s">
        <v>92</v>
      </c>
      <c r="AW6387" s="8" t="s">
        <v>93</v>
      </c>
      <c r="AX6387" s="8" t="s">
        <v>94</v>
      </c>
      <c r="AY6387" s="8" t="s">
        <v>95</v>
      </c>
      <c r="AZ6387" s="8" t="s">
        <v>96</v>
      </c>
      <c r="BA6387" s="1" t="s">
        <v>5242</v>
      </c>
      <c r="BB6387" s="7"/>
      <c r="BF6387" s="7" t="s">
        <v>4596</v>
      </c>
      <c r="BG6387" s="7" t="s">
        <v>93</v>
      </c>
      <c r="BH6387" s="7" t="s">
        <v>97</v>
      </c>
      <c r="BI6387" s="7"/>
      <c r="BJ6387" s="7" t="s">
        <v>98</v>
      </c>
      <c r="BK6387" s="7" t="s">
        <v>99</v>
      </c>
      <c r="BL6387" s="7" t="s">
        <v>4597</v>
      </c>
      <c r="BM6387" s="7" t="s">
        <v>4598</v>
      </c>
      <c r="BS6387" s="43"/>
      <c r="BV6387" s="43">
        <v>1</v>
      </c>
    </row>
    <row r="6388" spans="1:75" x14ac:dyDescent="0.35">
      <c r="C6388" s="43" t="str">
        <f t="shared" si="99"/>
        <v>IARA:BDT-11:2024: 6387</v>
      </c>
      <c r="D6388" s="43">
        <v>6387</v>
      </c>
      <c r="E6388" s="43" t="s">
        <v>5327</v>
      </c>
      <c r="F6388" s="8" t="s">
        <v>73</v>
      </c>
      <c r="G6388" s="43" t="s">
        <v>5306</v>
      </c>
      <c r="H6388" s="29">
        <v>45611</v>
      </c>
      <c r="J6388" s="6">
        <v>2024</v>
      </c>
      <c r="K6388" s="6">
        <v>11</v>
      </c>
      <c r="L6388" s="6">
        <v>15</v>
      </c>
      <c r="P6388" s="6" t="s">
        <v>5221</v>
      </c>
      <c r="Q6388" s="6" t="str">
        <f>CONCATENATE(X6388," ",Y6388)</f>
        <v>Clavulina rugosa</v>
      </c>
      <c r="R6388" s="16" t="str">
        <f>CONCATENATE(S6388,", ",T6388,", ",U6388,", ",V6388,", ",W6388,", ",X6388,", ",Y6388)</f>
        <v>Fungi, Basdiomycota, Agaricomycetes, Cantharellales, Clavulinaceae, Clavulina, rugosa</v>
      </c>
      <c r="S6388" s="6" t="s">
        <v>4926</v>
      </c>
      <c r="T6388" s="6" t="s">
        <v>4927</v>
      </c>
      <c r="U6388" s="6" t="s">
        <v>4928</v>
      </c>
      <c r="V6388" s="6" t="s">
        <v>4972</v>
      </c>
      <c r="W6388" s="6" t="s">
        <v>4973</v>
      </c>
      <c r="X6388" s="6" t="s">
        <v>4974</v>
      </c>
      <c r="Y6388" s="6" t="s">
        <v>4975</v>
      </c>
      <c r="AA6388" s="6" t="s">
        <v>83</v>
      </c>
      <c r="AB6388" s="6" t="s">
        <v>5200</v>
      </c>
      <c r="AC6388" s="43" t="s">
        <v>4971</v>
      </c>
      <c r="AD6388" s="6" t="s">
        <v>4934</v>
      </c>
      <c r="AE6388" s="29">
        <v>45611</v>
      </c>
      <c r="AF6388" s="43" t="s">
        <v>87</v>
      </c>
      <c r="AG6388" s="43" t="s">
        <v>4970</v>
      </c>
      <c r="AH6388" s="31" t="s">
        <v>4708</v>
      </c>
      <c r="AI6388" s="31" t="s">
        <v>4709</v>
      </c>
      <c r="AL6388" s="43">
        <v>10</v>
      </c>
      <c r="AN6388" s="46" t="s">
        <v>5240</v>
      </c>
      <c r="AO6388" s="43" t="s">
        <v>89</v>
      </c>
      <c r="AP6388" s="43" t="s">
        <v>4599</v>
      </c>
      <c r="AQ6388" s="29">
        <v>45611</v>
      </c>
      <c r="AR6388" s="7" t="s">
        <v>90</v>
      </c>
      <c r="AT6388" s="10" t="str">
        <f>CONCATENATE(AU6388,", ",AV6388,", ",AW6388,", ",AX6388,", ",AY6388,", ",AZ6388,", ",BA6388)</f>
        <v>Europe, France, FR, Bretagne, Ille-et-Vilaine, Rennes, Campus Institut Agro Rennes</v>
      </c>
      <c r="AU6388" s="8" t="s">
        <v>91</v>
      </c>
      <c r="AV6388" s="8" t="s">
        <v>92</v>
      </c>
      <c r="AW6388" s="8" t="s">
        <v>93</v>
      </c>
      <c r="AX6388" s="8" t="s">
        <v>94</v>
      </c>
      <c r="AY6388" s="8" t="s">
        <v>95</v>
      </c>
      <c r="AZ6388" s="8" t="s">
        <v>96</v>
      </c>
      <c r="BA6388" s="1" t="s">
        <v>5242</v>
      </c>
      <c r="BB6388" s="7"/>
      <c r="BF6388" s="7" t="s">
        <v>4596</v>
      </c>
      <c r="BG6388" s="7" t="s">
        <v>93</v>
      </c>
      <c r="BH6388" s="7" t="s">
        <v>97</v>
      </c>
      <c r="BI6388" s="7"/>
      <c r="BJ6388" s="7" t="s">
        <v>98</v>
      </c>
      <c r="BK6388" s="7" t="s">
        <v>99</v>
      </c>
      <c r="BL6388" s="7" t="s">
        <v>4597</v>
      </c>
      <c r="BM6388" s="7" t="s">
        <v>4598</v>
      </c>
      <c r="BS6388" s="43"/>
      <c r="BV6388" s="43">
        <v>1</v>
      </c>
    </row>
    <row r="6389" spans="1:75" x14ac:dyDescent="0.35">
      <c r="C6389" s="43" t="str">
        <f t="shared" si="99"/>
        <v>IARA:BDT-11:2024: 6388</v>
      </c>
      <c r="D6389" s="43">
        <v>6388</v>
      </c>
      <c r="E6389" s="43" t="s">
        <v>5327</v>
      </c>
      <c r="F6389" s="8" t="s">
        <v>73</v>
      </c>
      <c r="G6389" s="43" t="s">
        <v>5306</v>
      </c>
      <c r="H6389" s="29">
        <v>45611</v>
      </c>
      <c r="J6389" s="6">
        <v>2024</v>
      </c>
      <c r="K6389" s="6">
        <v>11</v>
      </c>
      <c r="L6389" s="6">
        <v>15</v>
      </c>
      <c r="P6389" s="6" t="s">
        <v>5221</v>
      </c>
      <c r="Q6389" s="6" t="str">
        <f>CONCATENATE(X6389," ",Y6389)</f>
        <v>Cuphophyllus virgineus</v>
      </c>
      <c r="R6389" s="16" t="str">
        <f>CONCATENATE(S6389,", ",T6389,", ",U6389,", ",V6389,", ",W6389,", ",X6389,", ",Y6389)</f>
        <v>Fungi, Basdiomycota, , Tricholomatales, Hygrophoraceae, Cuphophyllus, virgineus</v>
      </c>
      <c r="S6389" s="6" t="s">
        <v>4926</v>
      </c>
      <c r="T6389" s="6" t="s">
        <v>4927</v>
      </c>
      <c r="V6389" s="6" t="s">
        <v>4989</v>
      </c>
      <c r="W6389" s="6" t="s">
        <v>5008</v>
      </c>
      <c r="X6389" s="6" t="s">
        <v>5009</v>
      </c>
      <c r="Y6389" s="6" t="s">
        <v>5010</v>
      </c>
      <c r="AA6389" s="6" t="s">
        <v>83</v>
      </c>
      <c r="AB6389" s="6" t="s">
        <v>5205</v>
      </c>
      <c r="AC6389" s="43" t="s">
        <v>5007</v>
      </c>
      <c r="AD6389" s="6" t="s">
        <v>4934</v>
      </c>
      <c r="AE6389" s="29">
        <v>45611</v>
      </c>
      <c r="AF6389" s="43" t="s">
        <v>87</v>
      </c>
      <c r="AG6389" s="43" t="s">
        <v>5006</v>
      </c>
      <c r="AH6389" s="31" t="s">
        <v>4742</v>
      </c>
      <c r="AI6389" s="31" t="s">
        <v>4743</v>
      </c>
      <c r="AL6389" s="43">
        <v>10</v>
      </c>
      <c r="AN6389" s="46" t="s">
        <v>5240</v>
      </c>
      <c r="AO6389" s="43" t="s">
        <v>89</v>
      </c>
      <c r="AP6389" s="43" t="s">
        <v>4599</v>
      </c>
      <c r="AQ6389" s="29">
        <v>45611</v>
      </c>
      <c r="AR6389" s="7" t="s">
        <v>90</v>
      </c>
      <c r="AT6389" s="10" t="str">
        <f>CONCATENATE(AU6389,", ",AV6389,", ",AW6389,", ",AX6389,", ",AY6389,", ",AZ6389,", ",BA6389)</f>
        <v>Europe, France, FR, Bretagne, Ille-et-Vilaine, Rennes, Campus Institut Agro Rennes</v>
      </c>
      <c r="AU6389" s="8" t="s">
        <v>91</v>
      </c>
      <c r="AV6389" s="8" t="s">
        <v>92</v>
      </c>
      <c r="AW6389" s="8" t="s">
        <v>93</v>
      </c>
      <c r="AX6389" s="8" t="s">
        <v>94</v>
      </c>
      <c r="AY6389" s="8" t="s">
        <v>95</v>
      </c>
      <c r="AZ6389" s="8" t="s">
        <v>96</v>
      </c>
      <c r="BA6389" s="1" t="s">
        <v>5242</v>
      </c>
      <c r="BB6389" s="7"/>
      <c r="BF6389" s="7" t="s">
        <v>4596</v>
      </c>
      <c r="BG6389" s="7" t="s">
        <v>93</v>
      </c>
      <c r="BH6389" s="7" t="s">
        <v>97</v>
      </c>
      <c r="BI6389" s="7"/>
      <c r="BJ6389" s="7" t="s">
        <v>98</v>
      </c>
      <c r="BK6389" s="7" t="s">
        <v>99</v>
      </c>
      <c r="BL6389" s="7" t="s">
        <v>4597</v>
      </c>
      <c r="BM6389" s="7" t="s">
        <v>4598</v>
      </c>
      <c r="BS6389" s="43"/>
      <c r="BV6389" s="43">
        <v>1</v>
      </c>
    </row>
    <row r="6390" spans="1:75" x14ac:dyDescent="0.35">
      <c r="C6390" s="43" t="str">
        <f t="shared" si="99"/>
        <v>IARA:BDT-11:2024: 6389</v>
      </c>
      <c r="D6390" s="43">
        <v>6389</v>
      </c>
      <c r="E6390" s="43" t="s">
        <v>5327</v>
      </c>
      <c r="F6390" s="8" t="s">
        <v>73</v>
      </c>
      <c r="G6390" s="43" t="s">
        <v>5306</v>
      </c>
      <c r="H6390" s="29">
        <v>45611</v>
      </c>
      <c r="J6390" s="6">
        <v>2024</v>
      </c>
      <c r="K6390" s="6">
        <v>11</v>
      </c>
      <c r="L6390" s="6">
        <v>15</v>
      </c>
      <c r="P6390" s="6" t="s">
        <v>5221</v>
      </c>
      <c r="Q6390" s="6" t="str">
        <f>CONCATENATE(X6390," ",Y6390)</f>
        <v>Funalia gallica</v>
      </c>
      <c r="R6390" s="16" t="str">
        <f>CONCATENATE(S6390,", ",T6390,", ",U6390,", ",V6390,", ",W6390,", ",X6390,", ",Y6390)</f>
        <v>Fungi, Basdiomycota, , Polyporales, Polyporaceae, Funalia, gallica</v>
      </c>
      <c r="S6390" s="6" t="s">
        <v>4926</v>
      </c>
      <c r="T6390" s="6" t="s">
        <v>4927</v>
      </c>
      <c r="V6390" s="6" t="s">
        <v>5028</v>
      </c>
      <c r="W6390" s="6" t="s">
        <v>5029</v>
      </c>
      <c r="X6390" s="6" t="s">
        <v>5030</v>
      </c>
      <c r="Y6390" s="6" t="s">
        <v>5031</v>
      </c>
      <c r="AA6390" s="6" t="s">
        <v>83</v>
      </c>
      <c r="AB6390" s="6" t="s">
        <v>5207</v>
      </c>
      <c r="AC6390" s="43" t="s">
        <v>5027</v>
      </c>
      <c r="AD6390" s="6" t="s">
        <v>4934</v>
      </c>
      <c r="AE6390" s="29">
        <v>45611</v>
      </c>
      <c r="AF6390" s="43" t="s">
        <v>87</v>
      </c>
      <c r="AG6390" s="43" t="s">
        <v>5026</v>
      </c>
      <c r="AH6390" s="31" t="s">
        <v>4754</v>
      </c>
      <c r="AI6390" s="31" t="s">
        <v>4755</v>
      </c>
      <c r="AL6390" s="43">
        <v>10</v>
      </c>
      <c r="AN6390" s="46" t="s">
        <v>5240</v>
      </c>
      <c r="AO6390" s="43" t="s">
        <v>89</v>
      </c>
      <c r="AP6390" s="43" t="s">
        <v>4599</v>
      </c>
      <c r="AQ6390" s="29">
        <v>45611</v>
      </c>
      <c r="AR6390" s="7" t="s">
        <v>90</v>
      </c>
      <c r="AT6390" s="10" t="str">
        <f>CONCATENATE(AU6390,", ",AV6390,", ",AW6390,", ",AX6390,", ",AY6390,", ",AZ6390,", ",BA6390)</f>
        <v>Europe, France, FR, Bretagne, Ille-et-Vilaine, Rennes, Campus Institut Agro Rennes</v>
      </c>
      <c r="AU6390" s="8" t="s">
        <v>91</v>
      </c>
      <c r="AV6390" s="8" t="s">
        <v>92</v>
      </c>
      <c r="AW6390" s="8" t="s">
        <v>93</v>
      </c>
      <c r="AX6390" s="8" t="s">
        <v>94</v>
      </c>
      <c r="AY6390" s="8" t="s">
        <v>95</v>
      </c>
      <c r="AZ6390" s="8" t="s">
        <v>96</v>
      </c>
      <c r="BA6390" s="1" t="s">
        <v>5242</v>
      </c>
      <c r="BB6390" s="7"/>
      <c r="BF6390" s="7" t="s">
        <v>4596</v>
      </c>
      <c r="BG6390" s="7" t="s">
        <v>93</v>
      </c>
      <c r="BH6390" s="7" t="s">
        <v>97</v>
      </c>
      <c r="BI6390" s="7"/>
      <c r="BJ6390" s="7" t="s">
        <v>98</v>
      </c>
      <c r="BK6390" s="7" t="s">
        <v>99</v>
      </c>
      <c r="BL6390" s="7" t="s">
        <v>4597</v>
      </c>
      <c r="BM6390" s="7" t="s">
        <v>4598</v>
      </c>
      <c r="BS6390" s="43"/>
      <c r="BV6390" s="43">
        <v>1</v>
      </c>
    </row>
    <row r="6391" spans="1:75" x14ac:dyDescent="0.35">
      <c r="C6391" s="43" t="str">
        <f t="shared" si="99"/>
        <v>IARA:BDT-11:2024: 6390</v>
      </c>
      <c r="D6391" s="43">
        <v>6390</v>
      </c>
      <c r="E6391" s="43" t="s">
        <v>5327</v>
      </c>
      <c r="F6391" s="8" t="s">
        <v>73</v>
      </c>
      <c r="G6391" s="43" t="s">
        <v>5306</v>
      </c>
      <c r="H6391" s="29">
        <v>45611</v>
      </c>
      <c r="J6391" s="6">
        <v>2024</v>
      </c>
      <c r="K6391" s="6">
        <v>11</v>
      </c>
      <c r="L6391" s="6">
        <v>15</v>
      </c>
      <c r="P6391" s="6" t="s">
        <v>5221</v>
      </c>
      <c r="Q6391" s="6" t="str">
        <f>CONCATENATE(X6391," ",Y6391)</f>
        <v>Gymnopilus sordidostipes</v>
      </c>
      <c r="R6391" s="16" t="str">
        <f>CONCATENATE(S6391,", ",T6391,", ",U6391,", ",V6391,", ",W6391,", ",X6391,", ",Y6391)</f>
        <v>Fungi, Basdiomycota, Agaricomycetes, Agaricales, Cortinariaceae, Gymnopilus, sordidostipes</v>
      </c>
      <c r="S6391" s="6" t="s">
        <v>4926</v>
      </c>
      <c r="T6391" s="6" t="s">
        <v>4927</v>
      </c>
      <c r="U6391" s="6" t="s">
        <v>4928</v>
      </c>
      <c r="V6391" s="6" t="s">
        <v>4929</v>
      </c>
      <c r="W6391" s="6" t="s">
        <v>5004</v>
      </c>
      <c r="X6391" s="6" t="s">
        <v>5034</v>
      </c>
      <c r="Y6391" s="6" t="s">
        <v>5037</v>
      </c>
      <c r="AA6391" s="6" t="s">
        <v>83</v>
      </c>
      <c r="AB6391" s="6" t="s">
        <v>5038</v>
      </c>
      <c r="AC6391" s="31" t="s">
        <v>4764</v>
      </c>
      <c r="AD6391" s="6" t="s">
        <v>4934</v>
      </c>
      <c r="AE6391" s="29">
        <v>45611</v>
      </c>
      <c r="AF6391" s="43" t="s">
        <v>87</v>
      </c>
      <c r="AG6391" s="43" t="s">
        <v>5036</v>
      </c>
      <c r="AH6391" s="31" t="s">
        <v>4762</v>
      </c>
      <c r="AI6391" s="31" t="s">
        <v>4763</v>
      </c>
      <c r="AL6391" s="43">
        <v>10</v>
      </c>
      <c r="AN6391" s="46" t="s">
        <v>5240</v>
      </c>
      <c r="AO6391" s="43" t="s">
        <v>89</v>
      </c>
      <c r="AP6391" s="43" t="s">
        <v>4599</v>
      </c>
      <c r="AQ6391" s="29">
        <v>45611</v>
      </c>
      <c r="AR6391" s="7" t="s">
        <v>90</v>
      </c>
      <c r="AT6391" s="10" t="str">
        <f>CONCATENATE(AU6391,", ",AV6391,", ",AW6391,", ",AX6391,", ",AY6391,", ",AZ6391,", ",BA6391)</f>
        <v>Europe, France, FR, Bretagne, Ille-et-Vilaine, Rennes, Campus Institut Agro Rennes</v>
      </c>
      <c r="AU6391" s="8" t="s">
        <v>91</v>
      </c>
      <c r="AV6391" s="8" t="s">
        <v>92</v>
      </c>
      <c r="AW6391" s="8" t="s">
        <v>93</v>
      </c>
      <c r="AX6391" s="8" t="s">
        <v>94</v>
      </c>
      <c r="AY6391" s="8" t="s">
        <v>95</v>
      </c>
      <c r="AZ6391" s="8" t="s">
        <v>96</v>
      </c>
      <c r="BA6391" s="1" t="s">
        <v>5242</v>
      </c>
      <c r="BB6391" s="7"/>
      <c r="BF6391" s="7" t="s">
        <v>4596</v>
      </c>
      <c r="BG6391" s="7" t="s">
        <v>93</v>
      </c>
      <c r="BH6391" s="7" t="s">
        <v>97</v>
      </c>
      <c r="BI6391" s="7"/>
      <c r="BJ6391" s="7" t="s">
        <v>98</v>
      </c>
      <c r="BK6391" s="7" t="s">
        <v>99</v>
      </c>
      <c r="BL6391" s="7" t="s">
        <v>4597</v>
      </c>
      <c r="BM6391" s="7" t="s">
        <v>4598</v>
      </c>
      <c r="BS6391" s="43"/>
      <c r="BV6391" s="43">
        <v>1</v>
      </c>
    </row>
    <row r="6392" spans="1:75" x14ac:dyDescent="0.35">
      <c r="C6392" s="43" t="str">
        <f t="shared" si="99"/>
        <v>IARA:BDT-11:2024: 6391</v>
      </c>
      <c r="D6392" s="43">
        <v>6391</v>
      </c>
      <c r="E6392" s="43" t="s">
        <v>5327</v>
      </c>
      <c r="F6392" s="8" t="s">
        <v>73</v>
      </c>
      <c r="G6392" s="43" t="s">
        <v>5306</v>
      </c>
      <c r="H6392" s="29">
        <v>45611</v>
      </c>
      <c r="J6392" s="6">
        <v>2024</v>
      </c>
      <c r="K6392" s="6">
        <v>11</v>
      </c>
      <c r="L6392" s="6">
        <v>15</v>
      </c>
      <c r="P6392" s="6" t="s">
        <v>5221</v>
      </c>
      <c r="Q6392" s="6" t="str">
        <f>CONCATENATE(X6392," ",Y6392)</f>
        <v>Helvella crispa</v>
      </c>
      <c r="R6392" s="16" t="str">
        <f>CONCATENATE(S6392,", ",T6392,", ",U6392,", ",V6392,", ",W6392,", ",X6392,", ",Y6392)</f>
        <v>Fungi, Ascomycota, Pezizomycetes, Pezizales, Helvellaceae, Helvella, crispa</v>
      </c>
      <c r="S6392" s="6" t="s">
        <v>4926</v>
      </c>
      <c r="T6392" s="6" t="s">
        <v>5043</v>
      </c>
      <c r="U6392" s="6" t="s">
        <v>5044</v>
      </c>
      <c r="V6392" s="6" t="s">
        <v>5045</v>
      </c>
      <c r="W6392" s="6" t="s">
        <v>5046</v>
      </c>
      <c r="X6392" s="6" t="s">
        <v>5047</v>
      </c>
      <c r="Y6392" s="6" t="s">
        <v>5048</v>
      </c>
      <c r="AA6392" s="6" t="s">
        <v>83</v>
      </c>
      <c r="AB6392" s="6" t="s">
        <v>5209</v>
      </c>
      <c r="AC6392" s="43" t="s">
        <v>5042</v>
      </c>
      <c r="AD6392" s="6" t="s">
        <v>4934</v>
      </c>
      <c r="AE6392" s="29">
        <v>45611</v>
      </c>
      <c r="AF6392" s="43" t="s">
        <v>87</v>
      </c>
      <c r="AG6392" s="43" t="s">
        <v>5041</v>
      </c>
      <c r="AH6392" s="31" t="s">
        <v>4754</v>
      </c>
      <c r="AI6392" s="31" t="s">
        <v>4755</v>
      </c>
      <c r="AL6392" s="43">
        <v>10</v>
      </c>
      <c r="AN6392" s="46" t="s">
        <v>5240</v>
      </c>
      <c r="AO6392" s="43" t="s">
        <v>89</v>
      </c>
      <c r="AP6392" s="43" t="s">
        <v>4599</v>
      </c>
      <c r="AQ6392" s="29">
        <v>45611</v>
      </c>
      <c r="AR6392" s="7" t="s">
        <v>90</v>
      </c>
      <c r="AT6392" s="10" t="str">
        <f>CONCATENATE(AU6392,", ",AV6392,", ",AW6392,", ",AX6392,", ",AY6392,", ",AZ6392,", ",BA6392)</f>
        <v>Europe, France, FR, Bretagne, Ille-et-Vilaine, Rennes, Campus Institut Agro Rennes</v>
      </c>
      <c r="AU6392" s="8" t="s">
        <v>91</v>
      </c>
      <c r="AV6392" s="8" t="s">
        <v>92</v>
      </c>
      <c r="AW6392" s="8" t="s">
        <v>93</v>
      </c>
      <c r="AX6392" s="8" t="s">
        <v>94</v>
      </c>
      <c r="AY6392" s="8" t="s">
        <v>95</v>
      </c>
      <c r="AZ6392" s="8" t="s">
        <v>96</v>
      </c>
      <c r="BA6392" s="1" t="s">
        <v>5242</v>
      </c>
      <c r="BB6392" s="7"/>
      <c r="BF6392" s="7" t="s">
        <v>4596</v>
      </c>
      <c r="BG6392" s="7" t="s">
        <v>93</v>
      </c>
      <c r="BH6392" s="7" t="s">
        <v>97</v>
      </c>
      <c r="BI6392" s="7"/>
      <c r="BJ6392" s="7" t="s">
        <v>98</v>
      </c>
      <c r="BK6392" s="7" t="s">
        <v>99</v>
      </c>
      <c r="BL6392" s="7" t="s">
        <v>4597</v>
      </c>
      <c r="BM6392" s="7" t="s">
        <v>4598</v>
      </c>
      <c r="BS6392" s="43"/>
      <c r="BV6392" s="43">
        <v>1</v>
      </c>
    </row>
    <row r="6393" spans="1:75" x14ac:dyDescent="0.35">
      <c r="C6393" s="43" t="str">
        <f t="shared" si="99"/>
        <v>IARA:BDT-11:2024: 6392</v>
      </c>
      <c r="D6393" s="43">
        <v>6392</v>
      </c>
      <c r="E6393" s="43" t="s">
        <v>5327</v>
      </c>
      <c r="F6393" s="8" t="s">
        <v>73</v>
      </c>
      <c r="G6393" s="43" t="s">
        <v>5306</v>
      </c>
      <c r="H6393" s="29">
        <v>45611</v>
      </c>
      <c r="J6393" s="6">
        <v>2024</v>
      </c>
      <c r="K6393" s="6">
        <v>11</v>
      </c>
      <c r="L6393" s="6">
        <v>15</v>
      </c>
      <c r="P6393" s="6" t="s">
        <v>5221</v>
      </c>
      <c r="Q6393" s="6" t="str">
        <f>CONCATENATE(X6393," ",Y6393)</f>
        <v>Helvella elastica</v>
      </c>
      <c r="R6393" s="16" t="str">
        <f>CONCATENATE(S6393,", ",T6393,", ",U6393,", ",V6393,", ",W6393,", ",X6393,", ",Y6393)</f>
        <v>Fungi, Ascomycota, Pezizomycetes, Pezizales, Helvellaceae, Helvella, elastica</v>
      </c>
      <c r="S6393" s="6" t="s">
        <v>4926</v>
      </c>
      <c r="T6393" s="6" t="s">
        <v>5043</v>
      </c>
      <c r="U6393" s="6" t="s">
        <v>5044</v>
      </c>
      <c r="V6393" s="6" t="s">
        <v>5045</v>
      </c>
      <c r="W6393" s="6" t="s">
        <v>5046</v>
      </c>
      <c r="X6393" s="6" t="s">
        <v>5047</v>
      </c>
      <c r="Y6393" s="6" t="s">
        <v>5051</v>
      </c>
      <c r="AA6393" s="6" t="s">
        <v>83</v>
      </c>
      <c r="AB6393" s="6" t="s">
        <v>5052</v>
      </c>
      <c r="AC6393" s="43" t="s">
        <v>5050</v>
      </c>
      <c r="AD6393" s="6" t="s">
        <v>4934</v>
      </c>
      <c r="AE6393" s="29">
        <v>45611</v>
      </c>
      <c r="AF6393" s="43" t="s">
        <v>87</v>
      </c>
      <c r="AG6393" s="43" t="s">
        <v>5049</v>
      </c>
      <c r="AH6393" s="31" t="s">
        <v>4779</v>
      </c>
      <c r="AI6393" s="31" t="s">
        <v>4780</v>
      </c>
      <c r="AL6393" s="43">
        <v>10</v>
      </c>
      <c r="AN6393" s="46" t="s">
        <v>5240</v>
      </c>
      <c r="AO6393" s="43" t="s">
        <v>89</v>
      </c>
      <c r="AP6393" s="43" t="s">
        <v>4599</v>
      </c>
      <c r="AQ6393" s="29">
        <v>45611</v>
      </c>
      <c r="AR6393" s="7" t="s">
        <v>90</v>
      </c>
      <c r="AT6393" s="10" t="str">
        <f>CONCATENATE(AU6393,", ",AV6393,", ",AW6393,", ",AX6393,", ",AY6393,", ",AZ6393,", ",BA6393)</f>
        <v>Europe, France, FR, Bretagne, Ille-et-Vilaine, Rennes, Campus Institut Agro Rennes</v>
      </c>
      <c r="AU6393" s="8" t="s">
        <v>91</v>
      </c>
      <c r="AV6393" s="8" t="s">
        <v>92</v>
      </c>
      <c r="AW6393" s="8" t="s">
        <v>93</v>
      </c>
      <c r="AX6393" s="8" t="s">
        <v>94</v>
      </c>
      <c r="AY6393" s="8" t="s">
        <v>95</v>
      </c>
      <c r="AZ6393" s="8" t="s">
        <v>96</v>
      </c>
      <c r="BA6393" s="1" t="s">
        <v>5242</v>
      </c>
      <c r="BB6393" s="7"/>
      <c r="BF6393" s="7" t="s">
        <v>4596</v>
      </c>
      <c r="BG6393" s="7" t="s">
        <v>93</v>
      </c>
      <c r="BH6393" s="7" t="s">
        <v>97</v>
      </c>
      <c r="BI6393" s="7"/>
      <c r="BJ6393" s="7" t="s">
        <v>98</v>
      </c>
      <c r="BK6393" s="7" t="s">
        <v>99</v>
      </c>
      <c r="BL6393" s="7" t="s">
        <v>4597</v>
      </c>
      <c r="BM6393" s="7" t="s">
        <v>4598</v>
      </c>
      <c r="BS6393" s="43"/>
      <c r="BV6393" s="43">
        <v>1</v>
      </c>
    </row>
    <row r="6394" spans="1:75" x14ac:dyDescent="0.35">
      <c r="C6394" s="43" t="str">
        <f t="shared" si="99"/>
        <v>IARA:BDT-11:2024: 6393</v>
      </c>
      <c r="D6394" s="43">
        <v>6393</v>
      </c>
      <c r="E6394" s="43" t="s">
        <v>5327</v>
      </c>
      <c r="F6394" s="8" t="s">
        <v>73</v>
      </c>
      <c r="G6394" s="43" t="s">
        <v>5306</v>
      </c>
      <c r="H6394" s="29">
        <v>45611</v>
      </c>
      <c r="J6394" s="6">
        <v>2024</v>
      </c>
      <c r="K6394" s="6">
        <v>11</v>
      </c>
      <c r="L6394" s="6">
        <v>15</v>
      </c>
      <c r="P6394" s="6" t="s">
        <v>5221</v>
      </c>
      <c r="Q6394" s="6" t="str">
        <f>CONCATENATE(X6394," ",Y6394)</f>
        <v>Hygrocybe conica</v>
      </c>
      <c r="R6394" s="16" t="str">
        <f>CONCATENATE(S6394,", ",T6394,", ",U6394,", ",V6394,", ",W6394,", ",X6394,", ",Y6394)</f>
        <v>Fungi, Basdiomycota, , Tricholomatales, Hygrophoraceae, Hygrocybe, conica</v>
      </c>
      <c r="S6394" s="6" t="s">
        <v>4926</v>
      </c>
      <c r="T6394" s="6" t="s">
        <v>4927</v>
      </c>
      <c r="V6394" s="6" t="s">
        <v>4989</v>
      </c>
      <c r="W6394" s="6" t="s">
        <v>5008</v>
      </c>
      <c r="X6394" s="6" t="s">
        <v>5055</v>
      </c>
      <c r="Y6394" s="6" t="s">
        <v>5056</v>
      </c>
      <c r="AA6394" s="6" t="s">
        <v>83</v>
      </c>
      <c r="AB6394" s="6" t="s">
        <v>5210</v>
      </c>
      <c r="AC6394" s="43" t="s">
        <v>5054</v>
      </c>
      <c r="AD6394" s="6" t="s">
        <v>4934</v>
      </c>
      <c r="AE6394" s="29">
        <v>45611</v>
      </c>
      <c r="AF6394" s="43" t="s">
        <v>87</v>
      </c>
      <c r="AG6394" s="43" t="s">
        <v>5053</v>
      </c>
      <c r="AH6394" s="31" t="s">
        <v>4781</v>
      </c>
      <c r="AI6394" s="31" t="s">
        <v>4782</v>
      </c>
      <c r="AL6394" s="43">
        <v>10</v>
      </c>
      <c r="AN6394" s="46" t="s">
        <v>5240</v>
      </c>
      <c r="AO6394" s="43" t="s">
        <v>89</v>
      </c>
      <c r="AP6394" s="43" t="s">
        <v>4599</v>
      </c>
      <c r="AQ6394" s="29">
        <v>45611</v>
      </c>
      <c r="AR6394" s="7" t="s">
        <v>90</v>
      </c>
      <c r="AT6394" s="10" t="str">
        <f>CONCATENATE(AU6394,", ",AV6394,", ",AW6394,", ",AX6394,", ",AY6394,", ",AZ6394,", ",BA6394)</f>
        <v>Europe, France, FR, Bretagne, Ille-et-Vilaine, Rennes, Campus Institut Agro Rennes</v>
      </c>
      <c r="AU6394" s="8" t="s">
        <v>91</v>
      </c>
      <c r="AV6394" s="8" t="s">
        <v>92</v>
      </c>
      <c r="AW6394" s="8" t="s">
        <v>93</v>
      </c>
      <c r="AX6394" s="8" t="s">
        <v>94</v>
      </c>
      <c r="AY6394" s="8" t="s">
        <v>95</v>
      </c>
      <c r="AZ6394" s="8" t="s">
        <v>96</v>
      </c>
      <c r="BA6394" s="1" t="s">
        <v>5242</v>
      </c>
      <c r="BB6394" s="7"/>
      <c r="BF6394" s="7" t="s">
        <v>4596</v>
      </c>
      <c r="BG6394" s="7" t="s">
        <v>93</v>
      </c>
      <c r="BH6394" s="7" t="s">
        <v>97</v>
      </c>
      <c r="BI6394" s="7"/>
      <c r="BJ6394" s="7" t="s">
        <v>98</v>
      </c>
      <c r="BK6394" s="7" t="s">
        <v>99</v>
      </c>
      <c r="BL6394" s="7" t="s">
        <v>4597</v>
      </c>
      <c r="BM6394" s="7" t="s">
        <v>4598</v>
      </c>
      <c r="BS6394" s="43"/>
      <c r="BV6394" s="43">
        <v>1</v>
      </c>
    </row>
    <row r="6395" spans="1:75" x14ac:dyDescent="0.35">
      <c r="C6395" s="43" t="str">
        <f t="shared" si="99"/>
        <v>IARA:BDT-11:2024: 6394</v>
      </c>
      <c r="D6395" s="43">
        <v>6394</v>
      </c>
      <c r="E6395" s="43" t="s">
        <v>5327</v>
      </c>
      <c r="F6395" s="8" t="s">
        <v>73</v>
      </c>
      <c r="G6395" s="43" t="s">
        <v>5306</v>
      </c>
      <c r="H6395" s="29">
        <v>45611</v>
      </c>
      <c r="J6395" s="6">
        <v>2024</v>
      </c>
      <c r="K6395" s="6">
        <v>11</v>
      </c>
      <c r="L6395" s="6">
        <v>15</v>
      </c>
      <c r="P6395" s="6" t="s">
        <v>5221</v>
      </c>
      <c r="Q6395" s="6" t="str">
        <f>CONCATENATE(X6395," ",Y6395)</f>
        <v>Hypholoma fasciculare</v>
      </c>
      <c r="R6395" s="16" t="str">
        <f>CONCATENATE(S6395,", ",T6395,", ",U6395,", ",V6395,", ",W6395,", ",X6395,", ",Y6395)</f>
        <v>Fungi, Basdiomycota, Agaricomycetes, Agaricales, Strophariaceae, Hypholoma, fasciculare</v>
      </c>
      <c r="S6395" s="6" t="s">
        <v>4926</v>
      </c>
      <c r="T6395" s="6" t="s">
        <v>4927</v>
      </c>
      <c r="U6395" s="6" t="s">
        <v>4928</v>
      </c>
      <c r="V6395" s="6" t="s">
        <v>4929</v>
      </c>
      <c r="W6395" s="6" t="s">
        <v>5062</v>
      </c>
      <c r="X6395" s="6" t="s">
        <v>5063</v>
      </c>
      <c r="Y6395" s="6" t="s">
        <v>5064</v>
      </c>
      <c r="AA6395" s="6" t="s">
        <v>83</v>
      </c>
      <c r="AB6395" s="6" t="s">
        <v>5211</v>
      </c>
      <c r="AC6395" s="43" t="s">
        <v>5061</v>
      </c>
      <c r="AD6395" s="6" t="s">
        <v>4934</v>
      </c>
      <c r="AE6395" s="29">
        <v>45611</v>
      </c>
      <c r="AF6395" s="43" t="s">
        <v>87</v>
      </c>
      <c r="AG6395" s="43" t="s">
        <v>5060</v>
      </c>
      <c r="AH6395" s="31" t="s">
        <v>4762</v>
      </c>
      <c r="AI6395" s="31" t="s">
        <v>4763</v>
      </c>
      <c r="AL6395" s="43">
        <v>10</v>
      </c>
      <c r="AN6395" s="46" t="s">
        <v>5240</v>
      </c>
      <c r="AO6395" s="43" t="s">
        <v>89</v>
      </c>
      <c r="AP6395" s="43" t="s">
        <v>4599</v>
      </c>
      <c r="AQ6395" s="29">
        <v>45611</v>
      </c>
      <c r="AR6395" s="7" t="s">
        <v>90</v>
      </c>
      <c r="AT6395" s="10" t="str">
        <f>CONCATENATE(AU6395,", ",AV6395,", ",AW6395,", ",AX6395,", ",AY6395,", ",AZ6395,", ",BA6395)</f>
        <v>Europe, France, FR, Bretagne, Ille-et-Vilaine, Rennes, Campus Institut Agro Rennes</v>
      </c>
      <c r="AU6395" s="8" t="s">
        <v>91</v>
      </c>
      <c r="AV6395" s="8" t="s">
        <v>92</v>
      </c>
      <c r="AW6395" s="8" t="s">
        <v>93</v>
      </c>
      <c r="AX6395" s="8" t="s">
        <v>94</v>
      </c>
      <c r="AY6395" s="8" t="s">
        <v>95</v>
      </c>
      <c r="AZ6395" s="8" t="s">
        <v>96</v>
      </c>
      <c r="BA6395" s="1" t="s">
        <v>5242</v>
      </c>
      <c r="BB6395" s="7"/>
      <c r="BF6395" s="7" t="s">
        <v>4596</v>
      </c>
      <c r="BG6395" s="7" t="s">
        <v>93</v>
      </c>
      <c r="BH6395" s="7" t="s">
        <v>97</v>
      </c>
      <c r="BI6395" s="7"/>
      <c r="BJ6395" s="7" t="s">
        <v>98</v>
      </c>
      <c r="BK6395" s="7" t="s">
        <v>99</v>
      </c>
      <c r="BL6395" s="7" t="s">
        <v>4597</v>
      </c>
      <c r="BM6395" s="7" t="s">
        <v>4598</v>
      </c>
      <c r="BS6395" s="43"/>
      <c r="BV6395" s="43">
        <v>1</v>
      </c>
    </row>
    <row r="6396" spans="1:75" x14ac:dyDescent="0.35">
      <c r="C6396" s="43" t="str">
        <f t="shared" si="99"/>
        <v>IARA:BDT-11:2024: 6395</v>
      </c>
      <c r="D6396" s="43">
        <v>6395</v>
      </c>
      <c r="E6396" s="43" t="s">
        <v>5327</v>
      </c>
      <c r="F6396" s="8" t="s">
        <v>73</v>
      </c>
      <c r="G6396" s="43" t="s">
        <v>5306</v>
      </c>
      <c r="H6396" s="29">
        <v>45611</v>
      </c>
      <c r="J6396" s="6">
        <v>2024</v>
      </c>
      <c r="K6396" s="6">
        <v>11</v>
      </c>
      <c r="L6396" s="6">
        <v>15</v>
      </c>
      <c r="P6396" s="6" t="s">
        <v>5221</v>
      </c>
      <c r="Q6396" s="6" t="str">
        <f>CONCATENATE(X6396," ",Y6396)</f>
        <v>Laccaria amethystina</v>
      </c>
      <c r="R6396" s="16" t="str">
        <f>CONCATENATE(S6396,", ",T6396,", ",U6396,", ",V6396,", ",W6396,", ",X6396,", ",Y6396)</f>
        <v>Fungi, Basdiomycota, , Hydnangiales, Hydnangiaceae, Laccaria, amethystina</v>
      </c>
      <c r="S6396" s="6" t="s">
        <v>4926</v>
      </c>
      <c r="T6396" s="6" t="s">
        <v>4927</v>
      </c>
      <c r="V6396" s="6" t="s">
        <v>5072</v>
      </c>
      <c r="W6396" s="6" t="s">
        <v>5073</v>
      </c>
      <c r="X6396" s="6" t="s">
        <v>5074</v>
      </c>
      <c r="Y6396" s="6" t="s">
        <v>5075</v>
      </c>
      <c r="AA6396" s="6" t="s">
        <v>83</v>
      </c>
      <c r="AB6396" s="6" t="s">
        <v>5076</v>
      </c>
      <c r="AC6396" s="43" t="s">
        <v>5071</v>
      </c>
      <c r="AD6396" s="6" t="s">
        <v>4934</v>
      </c>
      <c r="AE6396" s="29">
        <v>45611</v>
      </c>
      <c r="AF6396" s="43" t="s">
        <v>87</v>
      </c>
      <c r="AG6396" s="43" t="s">
        <v>5070</v>
      </c>
      <c r="AH6396" s="31" t="s">
        <v>4812</v>
      </c>
      <c r="AI6396" s="31" t="s">
        <v>4813</v>
      </c>
      <c r="AL6396" s="43">
        <v>10</v>
      </c>
      <c r="AN6396" s="46" t="s">
        <v>5240</v>
      </c>
      <c r="AO6396" s="43" t="s">
        <v>89</v>
      </c>
      <c r="AP6396" s="43" t="s">
        <v>4599</v>
      </c>
      <c r="AQ6396" s="29">
        <v>45611</v>
      </c>
      <c r="AR6396" s="7" t="s">
        <v>90</v>
      </c>
      <c r="AT6396" s="10" t="str">
        <f>CONCATENATE(AU6396,", ",AV6396,", ",AW6396,", ",AX6396,", ",AY6396,", ",AZ6396,", ",BA6396)</f>
        <v>Europe, France, FR, Bretagne, Ille-et-Vilaine, Rennes, Campus Institut Agro Rennes</v>
      </c>
      <c r="AU6396" s="8" t="s">
        <v>91</v>
      </c>
      <c r="AV6396" s="8" t="s">
        <v>92</v>
      </c>
      <c r="AW6396" s="8" t="s">
        <v>93</v>
      </c>
      <c r="AX6396" s="8" t="s">
        <v>94</v>
      </c>
      <c r="AY6396" s="8" t="s">
        <v>95</v>
      </c>
      <c r="AZ6396" s="8" t="s">
        <v>96</v>
      </c>
      <c r="BA6396" s="1" t="s">
        <v>5242</v>
      </c>
      <c r="BB6396" s="7"/>
      <c r="BF6396" s="7" t="s">
        <v>4596</v>
      </c>
      <c r="BG6396" s="7" t="s">
        <v>93</v>
      </c>
      <c r="BH6396" s="7" t="s">
        <v>97</v>
      </c>
      <c r="BI6396" s="7"/>
      <c r="BJ6396" s="7" t="s">
        <v>98</v>
      </c>
      <c r="BK6396" s="7" t="s">
        <v>99</v>
      </c>
      <c r="BL6396" s="7" t="s">
        <v>4597</v>
      </c>
      <c r="BM6396" s="7" t="s">
        <v>4598</v>
      </c>
      <c r="BS6396" s="43"/>
      <c r="BV6396" s="43">
        <v>1</v>
      </c>
    </row>
    <row r="6397" spans="1:75" x14ac:dyDescent="0.35">
      <c r="C6397" s="43" t="str">
        <f t="shared" si="99"/>
        <v>IARA:BDT-11:2024: 6396</v>
      </c>
      <c r="D6397" s="43">
        <v>6396</v>
      </c>
      <c r="E6397" s="43" t="s">
        <v>5327</v>
      </c>
      <c r="F6397" s="8" t="s">
        <v>73</v>
      </c>
      <c r="G6397" s="43" t="s">
        <v>5306</v>
      </c>
      <c r="H6397" s="29">
        <v>45611</v>
      </c>
      <c r="J6397" s="6">
        <v>2024</v>
      </c>
      <c r="K6397" s="6">
        <v>11</v>
      </c>
      <c r="L6397" s="6">
        <v>15</v>
      </c>
      <c r="P6397" s="6" t="s">
        <v>5221</v>
      </c>
      <c r="Q6397" s="6" t="str">
        <f>CONCATENATE(X6397," ",Y6397)</f>
        <v>Melanoleuca melaleuca</v>
      </c>
      <c r="R6397" s="16" t="str">
        <f>CONCATENATE(S6397,", ",T6397,", ",U6397,", ",V6397,", ",W6397,", ",X6397,", ",Y6397)</f>
        <v>Fungi, Basdiomycota, Agaricomycetes, Agaricales, Tricholomataceae, Melanoleuca, melaleuca</v>
      </c>
      <c r="S6397" s="6" t="s">
        <v>4926</v>
      </c>
      <c r="T6397" s="6" t="s">
        <v>4927</v>
      </c>
      <c r="U6397" s="6" t="s">
        <v>4928</v>
      </c>
      <c r="V6397" s="6" t="s">
        <v>4929</v>
      </c>
      <c r="W6397" s="6" t="s">
        <v>4983</v>
      </c>
      <c r="X6397" s="6" t="s">
        <v>5114</v>
      </c>
      <c r="Y6397" s="6" t="s">
        <v>5115</v>
      </c>
      <c r="AA6397" s="6" t="s">
        <v>83</v>
      </c>
      <c r="AB6397" s="6" t="s">
        <v>5116</v>
      </c>
      <c r="AC6397" s="31" t="s">
        <v>4841</v>
      </c>
      <c r="AD6397" s="6" t="s">
        <v>4934</v>
      </c>
      <c r="AE6397" s="29">
        <v>45611</v>
      </c>
      <c r="AF6397" s="43" t="s">
        <v>87</v>
      </c>
      <c r="AG6397" s="43" t="s">
        <v>5113</v>
      </c>
      <c r="AH6397" s="31" t="s">
        <v>4781</v>
      </c>
      <c r="AI6397" s="31" t="s">
        <v>4782</v>
      </c>
      <c r="AL6397" s="43">
        <v>10</v>
      </c>
      <c r="AN6397" s="46" t="s">
        <v>5240</v>
      </c>
      <c r="AO6397" s="43" t="s">
        <v>89</v>
      </c>
      <c r="AP6397" s="43" t="s">
        <v>4599</v>
      </c>
      <c r="AQ6397" s="29">
        <v>45611</v>
      </c>
      <c r="AR6397" s="7" t="s">
        <v>90</v>
      </c>
      <c r="AT6397" s="10" t="str">
        <f>CONCATENATE(AU6397,", ",AV6397,", ",AW6397,", ",AX6397,", ",AY6397,", ",AZ6397,", ",BA6397)</f>
        <v>Europe, France, FR, Bretagne, Ille-et-Vilaine, Rennes, Campus Institut Agro Rennes</v>
      </c>
      <c r="AU6397" s="8" t="s">
        <v>91</v>
      </c>
      <c r="AV6397" s="8" t="s">
        <v>92</v>
      </c>
      <c r="AW6397" s="8" t="s">
        <v>93</v>
      </c>
      <c r="AX6397" s="8" t="s">
        <v>94</v>
      </c>
      <c r="AY6397" s="8" t="s">
        <v>95</v>
      </c>
      <c r="AZ6397" s="8" t="s">
        <v>96</v>
      </c>
      <c r="BA6397" s="1" t="s">
        <v>5242</v>
      </c>
      <c r="BB6397" s="7"/>
      <c r="BF6397" s="7" t="s">
        <v>4596</v>
      </c>
      <c r="BG6397" s="7" t="s">
        <v>93</v>
      </c>
      <c r="BH6397" s="7" t="s">
        <v>97</v>
      </c>
      <c r="BI6397" s="7"/>
      <c r="BJ6397" s="7" t="s">
        <v>98</v>
      </c>
      <c r="BK6397" s="7" t="s">
        <v>99</v>
      </c>
      <c r="BL6397" s="7" t="s">
        <v>4597</v>
      </c>
      <c r="BM6397" s="7" t="s">
        <v>4598</v>
      </c>
      <c r="BS6397" s="43"/>
      <c r="BV6397" s="43">
        <v>1</v>
      </c>
    </row>
    <row r="6398" spans="1:75" x14ac:dyDescent="0.35">
      <c r="C6398" s="43" t="str">
        <f t="shared" si="99"/>
        <v>IARA:BDT-11:2024: 6397</v>
      </c>
      <c r="D6398" s="43">
        <v>6397</v>
      </c>
      <c r="E6398" s="43" t="s">
        <v>5327</v>
      </c>
      <c r="F6398" s="8" t="s">
        <v>73</v>
      </c>
      <c r="G6398" s="43" t="s">
        <v>5306</v>
      </c>
      <c r="H6398" s="29">
        <v>45611</v>
      </c>
      <c r="J6398" s="6">
        <v>2024</v>
      </c>
      <c r="K6398" s="6">
        <v>11</v>
      </c>
      <c r="L6398" s="6">
        <v>15</v>
      </c>
      <c r="P6398" s="6" t="s">
        <v>5221</v>
      </c>
      <c r="Q6398" s="6" t="str">
        <f>CONCATENATE(X6398," ",Y6398)</f>
        <v>Mycena aetites</v>
      </c>
      <c r="R6398" s="16" t="str">
        <f>CONCATENATE(S6398,", ",T6398,", ",U6398,", ",V6398,", ",W6398,", ",X6398,", ",Y6398)</f>
        <v>Fungi, Basdiomycota, , Tricholomatales, Mycenaceae, Mycena, aetites</v>
      </c>
      <c r="S6398" s="6" t="s">
        <v>4926</v>
      </c>
      <c r="T6398" s="6" t="s">
        <v>4927</v>
      </c>
      <c r="V6398" s="6" t="s">
        <v>4989</v>
      </c>
      <c r="W6398" s="6" t="s">
        <v>5118</v>
      </c>
      <c r="X6398" s="6" t="s">
        <v>5119</v>
      </c>
      <c r="Y6398" s="6" t="s">
        <v>5120</v>
      </c>
      <c r="AA6398" s="6" t="s">
        <v>83</v>
      </c>
      <c r="AB6398" s="6" t="s">
        <v>5189</v>
      </c>
      <c r="AC6398" s="31" t="s">
        <v>4847</v>
      </c>
      <c r="AD6398" s="6" t="s">
        <v>4934</v>
      </c>
      <c r="AE6398" s="29">
        <v>45611</v>
      </c>
      <c r="AF6398" s="43" t="s">
        <v>87</v>
      </c>
      <c r="AG6398" s="43" t="s">
        <v>5117</v>
      </c>
      <c r="AH6398" s="31" t="s">
        <v>4845</v>
      </c>
      <c r="AI6398" s="31" t="s">
        <v>4846</v>
      </c>
      <c r="AL6398" s="43">
        <v>10</v>
      </c>
      <c r="AN6398" s="46" t="s">
        <v>5240</v>
      </c>
      <c r="AO6398" s="43" t="s">
        <v>89</v>
      </c>
      <c r="AP6398" s="43" t="s">
        <v>4599</v>
      </c>
      <c r="AQ6398" s="29">
        <v>45611</v>
      </c>
      <c r="AR6398" s="7" t="s">
        <v>90</v>
      </c>
      <c r="AT6398" s="10" t="str">
        <f>CONCATENATE(AU6398,", ",AV6398,", ",AW6398,", ",AX6398,", ",AY6398,", ",AZ6398,", ",BA6398)</f>
        <v>Europe, France, FR, Bretagne, Ille-et-Vilaine, Rennes, Campus Institut Agro Rennes</v>
      </c>
      <c r="AU6398" s="8" t="s">
        <v>91</v>
      </c>
      <c r="AV6398" s="8" t="s">
        <v>92</v>
      </c>
      <c r="AW6398" s="8" t="s">
        <v>93</v>
      </c>
      <c r="AX6398" s="8" t="s">
        <v>94</v>
      </c>
      <c r="AY6398" s="8" t="s">
        <v>95</v>
      </c>
      <c r="AZ6398" s="8" t="s">
        <v>96</v>
      </c>
      <c r="BA6398" s="1" t="s">
        <v>5242</v>
      </c>
      <c r="BB6398" s="7"/>
      <c r="BF6398" s="7" t="s">
        <v>4596</v>
      </c>
      <c r="BG6398" s="7" t="s">
        <v>93</v>
      </c>
      <c r="BH6398" s="7" t="s">
        <v>97</v>
      </c>
      <c r="BI6398" s="7"/>
      <c r="BJ6398" s="7" t="s">
        <v>98</v>
      </c>
      <c r="BK6398" s="7" t="s">
        <v>99</v>
      </c>
      <c r="BL6398" s="7" t="s">
        <v>4597</v>
      </c>
      <c r="BM6398" s="7" t="s">
        <v>4598</v>
      </c>
      <c r="BS6398" s="43"/>
      <c r="BV6398" s="43">
        <v>1</v>
      </c>
    </row>
    <row r="6399" spans="1:75" x14ac:dyDescent="0.35">
      <c r="C6399" s="43" t="str">
        <f t="shared" si="99"/>
        <v>IARA:BDT-11:2024: 6398</v>
      </c>
      <c r="D6399" s="43">
        <v>6398</v>
      </c>
      <c r="E6399" s="43" t="s">
        <v>5327</v>
      </c>
      <c r="F6399" s="8" t="s">
        <v>73</v>
      </c>
      <c r="G6399" s="43" t="s">
        <v>5306</v>
      </c>
      <c r="H6399" s="29">
        <v>45611</v>
      </c>
      <c r="J6399" s="6">
        <v>2024</v>
      </c>
      <c r="K6399" s="6">
        <v>11</v>
      </c>
      <c r="L6399" s="6">
        <v>15</v>
      </c>
      <c r="P6399" s="6" t="s">
        <v>5221</v>
      </c>
      <c r="Q6399" s="6" t="str">
        <f>CONCATENATE(X6399," ",Y6399)</f>
        <v xml:space="preserve">Panaeolus </v>
      </c>
      <c r="R6399" s="16" t="str">
        <f>CONCATENATE(S6399,", ",T6399,", ",U6399,", ",V6399,", ",W6399,", ",X6399,", ",Y6399)</f>
        <v xml:space="preserve">Fungi, Basdiomycota, Agaricomycetes, Agaricales, Bolbitiaceae, Panaeolus, </v>
      </c>
      <c r="S6399" s="6" t="s">
        <v>4926</v>
      </c>
      <c r="T6399" s="6" t="s">
        <v>4927</v>
      </c>
      <c r="U6399" s="6" t="s">
        <v>4928</v>
      </c>
      <c r="V6399" s="6" t="s">
        <v>4929</v>
      </c>
      <c r="W6399" s="6" t="s">
        <v>4955</v>
      </c>
      <c r="X6399" s="12" t="s">
        <v>5128</v>
      </c>
      <c r="AA6399" s="6" t="s">
        <v>19</v>
      </c>
      <c r="AC6399" s="31" t="s">
        <v>4872</v>
      </c>
      <c r="AD6399" s="6" t="s">
        <v>4934</v>
      </c>
      <c r="AE6399" s="29">
        <v>45611</v>
      </c>
      <c r="AF6399" s="43" t="s">
        <v>87</v>
      </c>
      <c r="AH6399" s="31" t="s">
        <v>4845</v>
      </c>
      <c r="AI6399" s="31" t="s">
        <v>4846</v>
      </c>
      <c r="AL6399" s="43">
        <v>10</v>
      </c>
      <c r="AN6399" s="46" t="s">
        <v>5240</v>
      </c>
      <c r="AO6399" s="43" t="s">
        <v>89</v>
      </c>
      <c r="AP6399" s="43" t="s">
        <v>4599</v>
      </c>
      <c r="AQ6399" s="29">
        <v>45611</v>
      </c>
      <c r="AR6399" s="7" t="s">
        <v>90</v>
      </c>
      <c r="AT6399" s="10" t="str">
        <f>CONCATENATE(AU6399,", ",AV6399,", ",AW6399,", ",AX6399,", ",AY6399,", ",AZ6399,", ",BA6399)</f>
        <v>Europe, France, FR, Bretagne, Ille-et-Vilaine, Rennes, Campus Institut Agro Rennes</v>
      </c>
      <c r="AU6399" s="8" t="s">
        <v>91</v>
      </c>
      <c r="AV6399" s="8" t="s">
        <v>92</v>
      </c>
      <c r="AW6399" s="8" t="s">
        <v>93</v>
      </c>
      <c r="AX6399" s="8" t="s">
        <v>94</v>
      </c>
      <c r="AY6399" s="8" t="s">
        <v>95</v>
      </c>
      <c r="AZ6399" s="8" t="s">
        <v>96</v>
      </c>
      <c r="BA6399" s="1" t="s">
        <v>5242</v>
      </c>
      <c r="BB6399" s="7"/>
      <c r="BF6399" s="7" t="s">
        <v>4596</v>
      </c>
      <c r="BG6399" s="7" t="s">
        <v>93</v>
      </c>
      <c r="BH6399" s="7" t="s">
        <v>97</v>
      </c>
      <c r="BI6399" s="7"/>
      <c r="BJ6399" s="7" t="s">
        <v>98</v>
      </c>
      <c r="BK6399" s="7" t="s">
        <v>99</v>
      </c>
      <c r="BL6399" s="7" t="s">
        <v>4597</v>
      </c>
      <c r="BM6399" s="7" t="s">
        <v>4598</v>
      </c>
      <c r="BS6399" s="43"/>
      <c r="BV6399" s="43">
        <v>1</v>
      </c>
    </row>
    <row r="6400" spans="1:75" x14ac:dyDescent="0.35">
      <c r="C6400" s="43" t="str">
        <f t="shared" si="99"/>
        <v>IARA:BDT-11:2024: 6399</v>
      </c>
      <c r="D6400" s="43">
        <v>6399</v>
      </c>
      <c r="E6400" s="43" t="s">
        <v>5327</v>
      </c>
      <c r="F6400" s="8" t="s">
        <v>73</v>
      </c>
      <c r="G6400" s="43" t="s">
        <v>5306</v>
      </c>
      <c r="H6400" s="29">
        <v>45611</v>
      </c>
      <c r="J6400" s="6">
        <v>2024</v>
      </c>
      <c r="K6400" s="6">
        <v>11</v>
      </c>
      <c r="L6400" s="6">
        <v>15</v>
      </c>
      <c r="P6400" s="6" t="s">
        <v>5221</v>
      </c>
      <c r="Q6400" s="6" t="str">
        <f>CONCATENATE(X6400," ",Y6400)</f>
        <v>Scieroderma citrinum</v>
      </c>
      <c r="R6400" s="16" t="str">
        <f>CONCATENATE(S6400,", ",T6400,", ",U6400,", ",V6400,", ",W6400,", ",X6400,", ",Y6400)</f>
        <v>Fungi, Basdiomycota, , Boletales, Scierodermataceae, Scieroderma, citrinum</v>
      </c>
      <c r="S6400" s="6" t="s">
        <v>4926</v>
      </c>
      <c r="T6400" s="6" t="s">
        <v>4927</v>
      </c>
      <c r="V6400" s="6" t="s">
        <v>4959</v>
      </c>
      <c r="W6400" s="6" t="s">
        <v>5152</v>
      </c>
      <c r="X6400" s="6" t="s">
        <v>5153</v>
      </c>
      <c r="Y6400" s="6" t="s">
        <v>5154</v>
      </c>
      <c r="AA6400" s="6" t="s">
        <v>83</v>
      </c>
      <c r="AB6400" s="6" t="s">
        <v>5155</v>
      </c>
      <c r="AC6400" s="43" t="s">
        <v>5151</v>
      </c>
      <c r="AD6400" s="6" t="s">
        <v>4934</v>
      </c>
      <c r="AE6400" s="29">
        <v>45611</v>
      </c>
      <c r="AF6400" s="43" t="s">
        <v>87</v>
      </c>
      <c r="AG6400" s="43" t="s">
        <v>5150</v>
      </c>
      <c r="AH6400" s="31" t="s">
        <v>4812</v>
      </c>
      <c r="AI6400" s="31" t="s">
        <v>4813</v>
      </c>
      <c r="AL6400" s="43">
        <v>10</v>
      </c>
      <c r="AN6400" s="46" t="s">
        <v>5240</v>
      </c>
      <c r="AO6400" s="43" t="s">
        <v>89</v>
      </c>
      <c r="AP6400" s="43" t="s">
        <v>4599</v>
      </c>
      <c r="AQ6400" s="29">
        <v>45611</v>
      </c>
      <c r="AR6400" s="7" t="s">
        <v>90</v>
      </c>
      <c r="AT6400" s="10" t="str">
        <f>CONCATENATE(AU6400,", ",AV6400,", ",AW6400,", ",AX6400,", ",AY6400,", ",AZ6400,", ",BA6400)</f>
        <v>Europe, France, FR, Bretagne, Ille-et-Vilaine, Rennes, Campus Institut Agro Rennes</v>
      </c>
      <c r="AU6400" s="8" t="s">
        <v>91</v>
      </c>
      <c r="AV6400" s="8" t="s">
        <v>92</v>
      </c>
      <c r="AW6400" s="8" t="s">
        <v>93</v>
      </c>
      <c r="AX6400" s="8" t="s">
        <v>94</v>
      </c>
      <c r="AY6400" s="8" t="s">
        <v>95</v>
      </c>
      <c r="AZ6400" s="8" t="s">
        <v>96</v>
      </c>
      <c r="BA6400" s="1" t="s">
        <v>5242</v>
      </c>
      <c r="BB6400" s="7"/>
      <c r="BF6400" s="7" t="s">
        <v>4596</v>
      </c>
      <c r="BG6400" s="7" t="s">
        <v>93</v>
      </c>
      <c r="BH6400" s="7" t="s">
        <v>97</v>
      </c>
      <c r="BI6400" s="7"/>
      <c r="BJ6400" s="7" t="s">
        <v>98</v>
      </c>
      <c r="BK6400" s="7" t="s">
        <v>99</v>
      </c>
      <c r="BL6400" s="7" t="s">
        <v>4597</v>
      </c>
      <c r="BM6400" s="7" t="s">
        <v>4598</v>
      </c>
      <c r="BS6400" s="43"/>
      <c r="BV6400" s="43">
        <v>1</v>
      </c>
    </row>
    <row r="6401" spans="3:74" x14ac:dyDescent="0.35">
      <c r="C6401" s="43" t="str">
        <f t="shared" si="99"/>
        <v>IARA:BDT-11:2024: 6400</v>
      </c>
      <c r="D6401" s="43">
        <v>6400</v>
      </c>
      <c r="E6401" s="43" t="s">
        <v>5327</v>
      </c>
      <c r="F6401" s="8" t="s">
        <v>73</v>
      </c>
      <c r="G6401" s="43" t="s">
        <v>5306</v>
      </c>
      <c r="H6401" s="29">
        <v>45611</v>
      </c>
      <c r="J6401" s="6">
        <v>2024</v>
      </c>
      <c r="K6401" s="6">
        <v>11</v>
      </c>
      <c r="L6401" s="6">
        <v>15</v>
      </c>
      <c r="P6401" s="6" t="s">
        <v>5221</v>
      </c>
      <c r="Q6401" s="6" t="str">
        <f>CONCATENATE(X6401," ",Y6401)</f>
        <v>Xerocomellus chrysenteron</v>
      </c>
      <c r="R6401" s="16" t="str">
        <f>CONCATENATE(S6401,", ",T6401,", ",U6401,", ",V6401,", ",W6401,", ",X6401,", ",Y6401)</f>
        <v>Fungi, Basdiomycota, , Boletales, Bolbitiaceae, Xerocomellus, chrysenteron</v>
      </c>
      <c r="S6401" s="6" t="s">
        <v>4926</v>
      </c>
      <c r="T6401" s="6" t="s">
        <v>4927</v>
      </c>
      <c r="V6401" s="6" t="s">
        <v>4959</v>
      </c>
      <c r="W6401" s="6" t="s">
        <v>4955</v>
      </c>
      <c r="X6401" s="6" t="s">
        <v>5185</v>
      </c>
      <c r="Y6401" s="6" t="s">
        <v>5186</v>
      </c>
      <c r="AA6401" s="6" t="s">
        <v>83</v>
      </c>
      <c r="AB6401" s="6" t="s">
        <v>5196</v>
      </c>
      <c r="AC6401" s="43" t="s">
        <v>5184</v>
      </c>
      <c r="AD6401" s="6" t="s">
        <v>4934</v>
      </c>
      <c r="AE6401" s="29">
        <v>45611</v>
      </c>
      <c r="AF6401" s="43" t="s">
        <v>87</v>
      </c>
      <c r="AG6401" s="43" t="s">
        <v>5183</v>
      </c>
      <c r="AH6401" s="31" t="s">
        <v>4708</v>
      </c>
      <c r="AI6401" s="31" t="s">
        <v>4709</v>
      </c>
      <c r="AL6401" s="43">
        <v>10</v>
      </c>
      <c r="AN6401" s="46" t="s">
        <v>5240</v>
      </c>
      <c r="AO6401" s="43" t="s">
        <v>89</v>
      </c>
      <c r="AP6401" s="43" t="s">
        <v>4599</v>
      </c>
      <c r="AQ6401" s="29">
        <v>45611</v>
      </c>
      <c r="AR6401" s="7" t="s">
        <v>90</v>
      </c>
      <c r="AT6401" s="10" t="str">
        <f>CONCATENATE(AU6401,", ",AV6401,", ",AW6401,", ",AX6401,", ",AY6401,", ",AZ6401,", ",BA6401)</f>
        <v>Europe, France, FR, Bretagne, Ille-et-Vilaine, Rennes, Campus Institut Agro Rennes</v>
      </c>
      <c r="AU6401" s="8" t="s">
        <v>91</v>
      </c>
      <c r="AV6401" s="8" t="s">
        <v>92</v>
      </c>
      <c r="AW6401" s="8" t="s">
        <v>93</v>
      </c>
      <c r="AX6401" s="8" t="s">
        <v>94</v>
      </c>
      <c r="AY6401" s="8" t="s">
        <v>95</v>
      </c>
      <c r="AZ6401" s="8" t="s">
        <v>96</v>
      </c>
      <c r="BA6401" s="1" t="s">
        <v>5242</v>
      </c>
      <c r="BB6401" s="7"/>
      <c r="BF6401" s="7" t="s">
        <v>4596</v>
      </c>
      <c r="BG6401" s="7" t="s">
        <v>93</v>
      </c>
      <c r="BH6401" s="7" t="s">
        <v>97</v>
      </c>
      <c r="BI6401" s="7"/>
      <c r="BJ6401" s="7" t="s">
        <v>98</v>
      </c>
      <c r="BK6401" s="7" t="s">
        <v>99</v>
      </c>
      <c r="BL6401" s="7" t="s">
        <v>4597</v>
      </c>
      <c r="BM6401" s="7" t="s">
        <v>4598</v>
      </c>
      <c r="BS6401" s="43"/>
      <c r="BV6401" s="43">
        <v>1</v>
      </c>
    </row>
    <row r="6402" spans="3:74" x14ac:dyDescent="0.35">
      <c r="C6402" s="43" t="str">
        <f t="shared" si="99"/>
        <v>IARA:BDT-11:2024: 6401</v>
      </c>
      <c r="D6402" s="43">
        <v>6401</v>
      </c>
      <c r="E6402" s="43" t="s">
        <v>5327</v>
      </c>
      <c r="F6402" s="8" t="s">
        <v>73</v>
      </c>
      <c r="G6402" s="43" t="s">
        <v>5306</v>
      </c>
      <c r="H6402" s="29">
        <v>45617</v>
      </c>
      <c r="J6402" s="6">
        <v>2024</v>
      </c>
      <c r="K6402" s="6">
        <v>11</v>
      </c>
      <c r="L6402" s="6">
        <v>21</v>
      </c>
      <c r="P6402" s="6" t="s">
        <v>5221</v>
      </c>
      <c r="Q6402" s="6" t="str">
        <f>CONCATENATE(X6402," ",Y6402)</f>
        <v>Agaricus augustus</v>
      </c>
      <c r="R6402" s="16" t="str">
        <f>CONCATENATE(S6402,", ",T6402,", ",U6402,", ",V6402,", ",W6402,", ",X6402,", ",Y6402)</f>
        <v>Fungi, Basdiomycota, Agaricomycetes, Agaricales, Agaricaceae, Agaricus, augustus</v>
      </c>
      <c r="S6402" s="6" t="s">
        <v>4926</v>
      </c>
      <c r="T6402" s="6" t="s">
        <v>4927</v>
      </c>
      <c r="U6402" s="6" t="s">
        <v>4928</v>
      </c>
      <c r="V6402" s="6" t="s">
        <v>4929</v>
      </c>
      <c r="W6402" s="6" t="s">
        <v>4930</v>
      </c>
      <c r="X6402" s="6" t="s">
        <v>5222</v>
      </c>
      <c r="Y6402" s="6" t="s">
        <v>4931</v>
      </c>
      <c r="Z6402" s="6"/>
      <c r="AA6402" s="6" t="s">
        <v>83</v>
      </c>
      <c r="AB6402" s="6" t="s">
        <v>4932</v>
      </c>
      <c r="AC6402" s="33" t="s">
        <v>4933</v>
      </c>
      <c r="AD6402" s="6" t="s">
        <v>4934</v>
      </c>
      <c r="AE6402" s="29">
        <v>45617</v>
      </c>
      <c r="AF6402" s="43" t="s">
        <v>87</v>
      </c>
      <c r="AG6402" s="7" t="s">
        <v>4938</v>
      </c>
      <c r="AH6402" s="31" t="s">
        <v>4665</v>
      </c>
      <c r="AI6402" s="31" t="s">
        <v>4666</v>
      </c>
      <c r="AL6402" s="43">
        <v>10</v>
      </c>
      <c r="AN6402" s="46" t="s">
        <v>5240</v>
      </c>
      <c r="AO6402" s="43" t="s">
        <v>89</v>
      </c>
      <c r="AP6402" s="43" t="s">
        <v>4599</v>
      </c>
      <c r="AQ6402" s="29">
        <v>45617</v>
      </c>
      <c r="AR6402" s="7" t="s">
        <v>90</v>
      </c>
      <c r="AT6402" s="10" t="str">
        <f>CONCATENATE(AU6402,", ",AV6402,", ",AW6402,", ",AX6402,", ",AY6402,", ",AZ6402,", ",BA6402)</f>
        <v>Europe, France, FR, Bretagne, Ille-et-Vilaine, Rennes, Campus Institut Agro Rennes</v>
      </c>
      <c r="AU6402" s="8" t="s">
        <v>91</v>
      </c>
      <c r="AV6402" s="8" t="s">
        <v>92</v>
      </c>
      <c r="AW6402" s="8" t="s">
        <v>93</v>
      </c>
      <c r="AX6402" s="8" t="s">
        <v>94</v>
      </c>
      <c r="AY6402" s="8" t="s">
        <v>95</v>
      </c>
      <c r="AZ6402" s="8" t="s">
        <v>96</v>
      </c>
      <c r="BA6402" s="1" t="s">
        <v>5242</v>
      </c>
      <c r="BB6402" s="7"/>
      <c r="BF6402" s="7" t="s">
        <v>4596</v>
      </c>
      <c r="BG6402" s="7" t="s">
        <v>93</v>
      </c>
      <c r="BH6402" s="7" t="s">
        <v>97</v>
      </c>
      <c r="BI6402" s="7"/>
      <c r="BJ6402" s="7" t="s">
        <v>98</v>
      </c>
      <c r="BK6402" s="7" t="s">
        <v>99</v>
      </c>
      <c r="BL6402" s="7" t="s">
        <v>4597</v>
      </c>
      <c r="BM6402" s="7" t="s">
        <v>4598</v>
      </c>
      <c r="BS6402" s="43"/>
      <c r="BV6402" s="43">
        <v>1</v>
      </c>
    </row>
    <row r="6403" spans="3:74" x14ac:dyDescent="0.35">
      <c r="C6403" s="43" t="str">
        <f t="shared" ref="C6403:C6466" si="100">_xlfn.CONCAT(E6403,D6403)</f>
        <v>IARA:BDT-11:2024: 6402</v>
      </c>
      <c r="D6403" s="43">
        <v>6402</v>
      </c>
      <c r="E6403" s="43" t="s">
        <v>5327</v>
      </c>
      <c r="F6403" s="8" t="s">
        <v>73</v>
      </c>
      <c r="G6403" s="43" t="s">
        <v>5306</v>
      </c>
      <c r="H6403" s="29">
        <v>45617</v>
      </c>
      <c r="J6403" s="6">
        <v>2024</v>
      </c>
      <c r="K6403" s="6">
        <v>11</v>
      </c>
      <c r="L6403" s="6">
        <v>21</v>
      </c>
      <c r="P6403" s="6" t="s">
        <v>5221</v>
      </c>
      <c r="Q6403" s="6" t="str">
        <f>CONCATENATE(X6403," ",Y6403)</f>
        <v>Agaricus bresadolanus</v>
      </c>
      <c r="R6403" s="16" t="str">
        <f>CONCATENATE(S6403,", ",T6403,", ",U6403,", ",V6403,", ",W6403,", ",X6403,", ",Y6403)</f>
        <v>Fungi, Basdiomycota, Agaricomycetes, Agaricales, Agaricaceae, Agaricus, bresadolanus</v>
      </c>
      <c r="S6403" s="6" t="s">
        <v>4926</v>
      </c>
      <c r="T6403" s="6" t="s">
        <v>4927</v>
      </c>
      <c r="U6403" s="6" t="s">
        <v>4928</v>
      </c>
      <c r="V6403" s="6" t="s">
        <v>4929</v>
      </c>
      <c r="W6403" s="6" t="s">
        <v>4930</v>
      </c>
      <c r="X6403" s="6" t="s">
        <v>5222</v>
      </c>
      <c r="Y6403" s="6" t="s">
        <v>5224</v>
      </c>
      <c r="AA6403" s="6" t="s">
        <v>83</v>
      </c>
      <c r="AB6403" s="6" t="s">
        <v>5225</v>
      </c>
      <c r="AC6403" s="31" t="s">
        <v>4671</v>
      </c>
      <c r="AD6403" s="6" t="s">
        <v>4934</v>
      </c>
      <c r="AE6403" s="29">
        <v>45617</v>
      </c>
      <c r="AF6403" s="43" t="s">
        <v>87</v>
      </c>
      <c r="AG6403" s="7" t="s">
        <v>5223</v>
      </c>
      <c r="AH6403" s="31" t="s">
        <v>4669</v>
      </c>
      <c r="AI6403" s="31" t="s">
        <v>4670</v>
      </c>
      <c r="AL6403" s="43">
        <v>10</v>
      </c>
      <c r="AN6403" s="46" t="s">
        <v>5240</v>
      </c>
      <c r="AO6403" s="43" t="s">
        <v>89</v>
      </c>
      <c r="AP6403" s="43" t="s">
        <v>4599</v>
      </c>
      <c r="AQ6403" s="29">
        <v>45617</v>
      </c>
      <c r="AR6403" s="7" t="s">
        <v>90</v>
      </c>
      <c r="AT6403" s="10" t="str">
        <f>CONCATENATE(AU6403,", ",AV6403,", ",AW6403,", ",AX6403,", ",AY6403,", ",AZ6403,", ",BA6403)</f>
        <v>Europe, France, FR, Bretagne, Ille-et-Vilaine, Rennes, Campus Institut Agro Rennes</v>
      </c>
      <c r="AU6403" s="8" t="s">
        <v>91</v>
      </c>
      <c r="AV6403" s="8" t="s">
        <v>92</v>
      </c>
      <c r="AW6403" s="8" t="s">
        <v>93</v>
      </c>
      <c r="AX6403" s="8" t="s">
        <v>94</v>
      </c>
      <c r="AY6403" s="8" t="s">
        <v>95</v>
      </c>
      <c r="AZ6403" s="8" t="s">
        <v>96</v>
      </c>
      <c r="BA6403" s="1" t="s">
        <v>5242</v>
      </c>
      <c r="BB6403" s="7"/>
      <c r="BF6403" s="7" t="s">
        <v>4596</v>
      </c>
      <c r="BG6403" s="7" t="s">
        <v>93</v>
      </c>
      <c r="BH6403" s="7" t="s">
        <v>97</v>
      </c>
      <c r="BI6403" s="7"/>
      <c r="BJ6403" s="7" t="s">
        <v>98</v>
      </c>
      <c r="BK6403" s="7" t="s">
        <v>99</v>
      </c>
      <c r="BL6403" s="7" t="s">
        <v>4597</v>
      </c>
      <c r="BM6403" s="7" t="s">
        <v>4598</v>
      </c>
      <c r="BS6403" s="43"/>
      <c r="BV6403" s="43">
        <v>1</v>
      </c>
    </row>
    <row r="6404" spans="3:74" x14ac:dyDescent="0.35">
      <c r="C6404" s="43" t="str">
        <f t="shared" si="100"/>
        <v>IARA:BDT-11:2024: 6403</v>
      </c>
      <c r="D6404" s="43">
        <v>6403</v>
      </c>
      <c r="E6404" s="43" t="s">
        <v>5327</v>
      </c>
      <c r="F6404" s="8" t="s">
        <v>73</v>
      </c>
      <c r="G6404" s="43" t="s">
        <v>5306</v>
      </c>
      <c r="H6404" s="29">
        <v>45617</v>
      </c>
      <c r="J6404" s="6">
        <v>2024</v>
      </c>
      <c r="K6404" s="6">
        <v>11</v>
      </c>
      <c r="L6404" s="6">
        <v>21</v>
      </c>
      <c r="P6404" s="6" t="s">
        <v>5221</v>
      </c>
      <c r="Q6404" s="6" t="str">
        <f>CONCATENATE(X6404," ",Y6404)</f>
        <v xml:space="preserve">Agaricus </v>
      </c>
      <c r="R6404" s="16" t="str">
        <f>CONCATENATE(S6404,", ",T6404,", ",U6404,", ",V6404,", ",W6404,", ",X6404,", ",Y6404)</f>
        <v xml:space="preserve">Fungi, Basdiomycota, Agaricomycetes, Agaricales, Agaricaceae, Agaricus, </v>
      </c>
      <c r="S6404" s="6" t="s">
        <v>4926</v>
      </c>
      <c r="T6404" s="6" t="s">
        <v>4927</v>
      </c>
      <c r="U6404" s="6" t="s">
        <v>4928</v>
      </c>
      <c r="V6404" s="6" t="s">
        <v>4929</v>
      </c>
      <c r="W6404" s="6" t="s">
        <v>4930</v>
      </c>
      <c r="X6404" s="6" t="s">
        <v>5222</v>
      </c>
      <c r="AA6404" s="6" t="s">
        <v>19</v>
      </c>
      <c r="AC6404" s="31" t="s">
        <v>4679</v>
      </c>
      <c r="AD6404" s="6" t="s">
        <v>4934</v>
      </c>
      <c r="AE6404" s="29">
        <v>45617</v>
      </c>
      <c r="AF6404" s="43" t="s">
        <v>87</v>
      </c>
      <c r="AH6404" s="31" t="s">
        <v>4677</v>
      </c>
      <c r="AI6404" s="31" t="s">
        <v>4678</v>
      </c>
      <c r="AL6404" s="43">
        <v>10</v>
      </c>
      <c r="AN6404" s="46" t="s">
        <v>5240</v>
      </c>
      <c r="AO6404" s="43" t="s">
        <v>89</v>
      </c>
      <c r="AP6404" s="43" t="s">
        <v>4599</v>
      </c>
      <c r="AQ6404" s="29">
        <v>45617</v>
      </c>
      <c r="AR6404" s="7" t="s">
        <v>90</v>
      </c>
      <c r="AT6404" s="10" t="str">
        <f>CONCATENATE(AU6404,", ",AV6404,", ",AW6404,", ",AX6404,", ",AY6404,", ",AZ6404,", ",BA6404)</f>
        <v>Europe, France, FR, Bretagne, Ille-et-Vilaine, Rennes, Campus Institut Agro Rennes</v>
      </c>
      <c r="AU6404" s="8" t="s">
        <v>91</v>
      </c>
      <c r="AV6404" s="8" t="s">
        <v>92</v>
      </c>
      <c r="AW6404" s="8" t="s">
        <v>93</v>
      </c>
      <c r="AX6404" s="8" t="s">
        <v>94</v>
      </c>
      <c r="AY6404" s="8" t="s">
        <v>95</v>
      </c>
      <c r="AZ6404" s="8" t="s">
        <v>96</v>
      </c>
      <c r="BA6404" s="1" t="s">
        <v>5242</v>
      </c>
      <c r="BB6404" s="7"/>
      <c r="BF6404" s="7" t="s">
        <v>4596</v>
      </c>
      <c r="BG6404" s="7" t="s">
        <v>93</v>
      </c>
      <c r="BH6404" s="7" t="s">
        <v>97</v>
      </c>
      <c r="BI6404" s="7"/>
      <c r="BJ6404" s="7" t="s">
        <v>98</v>
      </c>
      <c r="BK6404" s="7" t="s">
        <v>99</v>
      </c>
      <c r="BL6404" s="7" t="s">
        <v>4597</v>
      </c>
      <c r="BM6404" s="7" t="s">
        <v>4598</v>
      </c>
      <c r="BS6404" s="43"/>
      <c r="BV6404" s="43">
        <v>1</v>
      </c>
    </row>
    <row r="6405" spans="3:74" x14ac:dyDescent="0.35">
      <c r="C6405" s="43" t="str">
        <f t="shared" si="100"/>
        <v>IARA:BDT-11:2024: 6404</v>
      </c>
      <c r="D6405" s="43">
        <v>6404</v>
      </c>
      <c r="E6405" s="43" t="s">
        <v>5327</v>
      </c>
      <c r="F6405" s="8" t="s">
        <v>73</v>
      </c>
      <c r="G6405" s="43" t="s">
        <v>5306</v>
      </c>
      <c r="H6405" s="29">
        <v>45617</v>
      </c>
      <c r="J6405" s="6">
        <v>2024</v>
      </c>
      <c r="K6405" s="6">
        <v>11</v>
      </c>
      <c r="L6405" s="6">
        <v>21</v>
      </c>
      <c r="P6405" s="6" t="s">
        <v>5221</v>
      </c>
      <c r="Q6405" s="6" t="str">
        <f>CONCATENATE(X6405," ",Y6405)</f>
        <v>Bolbitius titubans</v>
      </c>
      <c r="R6405" s="16" t="str">
        <f>CONCATENATE(S6405,", ",T6405,", ",U6405,", ",V6405,", ",W6405,", ",X6405,", ",Y6405)</f>
        <v>Fungi, Basdiomycota, Agaricomycetes, Agaricales, Bolbitiaceae, Bolbitius, titubans</v>
      </c>
      <c r="S6405" s="6" t="s">
        <v>4926</v>
      </c>
      <c r="T6405" s="6" t="s">
        <v>4927</v>
      </c>
      <c r="U6405" s="6" t="s">
        <v>4928</v>
      </c>
      <c r="V6405" s="6" t="s">
        <v>4929</v>
      </c>
      <c r="W6405" s="6" t="s">
        <v>4955</v>
      </c>
      <c r="X6405" s="6" t="s">
        <v>4956</v>
      </c>
      <c r="Y6405" s="6" t="s">
        <v>4957</v>
      </c>
      <c r="AA6405" s="6" t="s">
        <v>83</v>
      </c>
      <c r="AB6405" s="6" t="s">
        <v>5199</v>
      </c>
      <c r="AC6405" s="31" t="s">
        <v>4694</v>
      </c>
      <c r="AD6405" s="6" t="s">
        <v>4934</v>
      </c>
      <c r="AE6405" s="29">
        <v>45617</v>
      </c>
      <c r="AF6405" s="43" t="s">
        <v>87</v>
      </c>
      <c r="AG6405" s="43" t="s">
        <v>4954</v>
      </c>
      <c r="AH6405" s="31" t="s">
        <v>4692</v>
      </c>
      <c r="AI6405" s="31" t="s">
        <v>4693</v>
      </c>
      <c r="AL6405" s="43">
        <v>10</v>
      </c>
      <c r="AN6405" s="46" t="s">
        <v>5240</v>
      </c>
      <c r="AO6405" s="43" t="s">
        <v>89</v>
      </c>
      <c r="AP6405" s="43" t="s">
        <v>4599</v>
      </c>
      <c r="AQ6405" s="29">
        <v>45617</v>
      </c>
      <c r="AR6405" s="7" t="s">
        <v>90</v>
      </c>
      <c r="AT6405" s="10" t="str">
        <f>CONCATENATE(AU6405,", ",AV6405,", ",AW6405,", ",AX6405,", ",AY6405,", ",AZ6405,", ",BA6405)</f>
        <v>Europe, France, FR, Bretagne, Ille-et-Vilaine, Rennes, Campus Institut Agro Rennes</v>
      </c>
      <c r="AU6405" s="8" t="s">
        <v>91</v>
      </c>
      <c r="AV6405" s="8" t="s">
        <v>92</v>
      </c>
      <c r="AW6405" s="8" t="s">
        <v>93</v>
      </c>
      <c r="AX6405" s="8" t="s">
        <v>94</v>
      </c>
      <c r="AY6405" s="8" t="s">
        <v>95</v>
      </c>
      <c r="AZ6405" s="8" t="s">
        <v>96</v>
      </c>
      <c r="BA6405" s="1" t="s">
        <v>5242</v>
      </c>
      <c r="BB6405" s="7"/>
      <c r="BF6405" s="7" t="s">
        <v>4596</v>
      </c>
      <c r="BG6405" s="7" t="s">
        <v>93</v>
      </c>
      <c r="BH6405" s="7" t="s">
        <v>97</v>
      </c>
      <c r="BI6405" s="7"/>
      <c r="BJ6405" s="7" t="s">
        <v>98</v>
      </c>
      <c r="BK6405" s="7" t="s">
        <v>99</v>
      </c>
      <c r="BL6405" s="7" t="s">
        <v>4597</v>
      </c>
      <c r="BM6405" s="7" t="s">
        <v>4598</v>
      </c>
      <c r="BS6405" s="43"/>
      <c r="BV6405" s="43">
        <v>1</v>
      </c>
    </row>
    <row r="6406" spans="3:74" x14ac:dyDescent="0.35">
      <c r="C6406" s="43" t="str">
        <f t="shared" si="100"/>
        <v>IARA:BDT-11:2024: 6405</v>
      </c>
      <c r="D6406" s="43">
        <v>6405</v>
      </c>
      <c r="E6406" s="43" t="s">
        <v>5327</v>
      </c>
      <c r="F6406" s="8" t="s">
        <v>73</v>
      </c>
      <c r="G6406" s="43" t="s">
        <v>5306</v>
      </c>
      <c r="H6406" s="29">
        <v>45617</v>
      </c>
      <c r="J6406" s="6">
        <v>2024</v>
      </c>
      <c r="K6406" s="6">
        <v>11</v>
      </c>
      <c r="L6406" s="6">
        <v>21</v>
      </c>
      <c r="P6406" s="6" t="s">
        <v>5221</v>
      </c>
      <c r="Q6406" s="6" t="str">
        <f>CONCATENATE(X6406," ",Y6406)</f>
        <v>Clavaria fragilis</v>
      </c>
      <c r="R6406" s="16" t="str">
        <f>CONCATENATE(S6406,", ",T6406,", ",U6406,", ",V6406,", ",W6406,", ",X6406,", ",Y6406)</f>
        <v>Fungi, Basdiomycota, , Clavariales, Clavariaceae, Clavaria, fragilis</v>
      </c>
      <c r="S6406" s="6" t="s">
        <v>4926</v>
      </c>
      <c r="T6406" s="6" t="s">
        <v>4927</v>
      </c>
      <c r="V6406" s="6" t="s">
        <v>4964</v>
      </c>
      <c r="W6406" s="6" t="s">
        <v>4965</v>
      </c>
      <c r="X6406" s="6" t="s">
        <v>4966</v>
      </c>
      <c r="Y6406" s="6" t="s">
        <v>266</v>
      </c>
      <c r="AA6406" s="6" t="s">
        <v>83</v>
      </c>
      <c r="AB6406" s="6" t="s">
        <v>4967</v>
      </c>
      <c r="AC6406" s="12" t="s">
        <v>4968</v>
      </c>
      <c r="AD6406" s="6" t="s">
        <v>4934</v>
      </c>
      <c r="AE6406" s="29">
        <v>45617</v>
      </c>
      <c r="AF6406" s="43" t="s">
        <v>87</v>
      </c>
      <c r="AG6406" s="43" t="s">
        <v>4958</v>
      </c>
      <c r="AH6406" s="31" t="s">
        <v>4704</v>
      </c>
      <c r="AI6406" s="31" t="s">
        <v>4705</v>
      </c>
      <c r="AL6406" s="43">
        <v>10</v>
      </c>
      <c r="AN6406" s="46" t="s">
        <v>5240</v>
      </c>
      <c r="AO6406" s="43" t="s">
        <v>89</v>
      </c>
      <c r="AP6406" s="43" t="s">
        <v>4599</v>
      </c>
      <c r="AQ6406" s="29">
        <v>45617</v>
      </c>
      <c r="AR6406" s="7" t="s">
        <v>90</v>
      </c>
      <c r="AT6406" s="10" t="str">
        <f>CONCATENATE(AU6406,", ",AV6406,", ",AW6406,", ",AX6406,", ",AY6406,", ",AZ6406,", ",BA6406)</f>
        <v>Europe, France, FR, Bretagne, Ille-et-Vilaine, Rennes, Campus Institut Agro Rennes</v>
      </c>
      <c r="AU6406" s="8" t="s">
        <v>91</v>
      </c>
      <c r="AV6406" s="8" t="s">
        <v>92</v>
      </c>
      <c r="AW6406" s="8" t="s">
        <v>93</v>
      </c>
      <c r="AX6406" s="8" t="s">
        <v>94</v>
      </c>
      <c r="AY6406" s="8" t="s">
        <v>95</v>
      </c>
      <c r="AZ6406" s="8" t="s">
        <v>96</v>
      </c>
      <c r="BA6406" s="1" t="s">
        <v>5242</v>
      </c>
      <c r="BB6406" s="7"/>
      <c r="BF6406" s="7" t="s">
        <v>4596</v>
      </c>
      <c r="BG6406" s="7" t="s">
        <v>93</v>
      </c>
      <c r="BH6406" s="7" t="s">
        <v>97</v>
      </c>
      <c r="BI6406" s="7"/>
      <c r="BJ6406" s="7" t="s">
        <v>98</v>
      </c>
      <c r="BK6406" s="7" t="s">
        <v>99</v>
      </c>
      <c r="BL6406" s="7" t="s">
        <v>4597</v>
      </c>
      <c r="BM6406" s="7" t="s">
        <v>4598</v>
      </c>
      <c r="BS6406" s="43"/>
      <c r="BV6406" s="43">
        <v>1</v>
      </c>
    </row>
    <row r="6407" spans="3:74" x14ac:dyDescent="0.35">
      <c r="C6407" s="43" t="str">
        <f t="shared" si="100"/>
        <v>IARA:BDT-11:2024: 6406</v>
      </c>
      <c r="D6407" s="43">
        <v>6406</v>
      </c>
      <c r="E6407" s="43" t="s">
        <v>5327</v>
      </c>
      <c r="F6407" s="8" t="s">
        <v>73</v>
      </c>
      <c r="G6407" s="43" t="s">
        <v>5306</v>
      </c>
      <c r="H6407" s="29">
        <v>45617</v>
      </c>
      <c r="J6407" s="6">
        <v>2024</v>
      </c>
      <c r="K6407" s="6">
        <v>11</v>
      </c>
      <c r="L6407" s="6">
        <v>21</v>
      </c>
      <c r="P6407" s="6" t="s">
        <v>5221</v>
      </c>
      <c r="Q6407" s="6" t="str">
        <f>CONCATENATE(X6407," ",Y6407)</f>
        <v>Clavulina rugosa</v>
      </c>
      <c r="R6407" s="16" t="str">
        <f>CONCATENATE(S6407,", ",T6407,", ",U6407,", ",V6407,", ",W6407,", ",X6407,", ",Y6407)</f>
        <v>Fungi, Basdiomycota, Agaricomycetes, Cantharellales, Clavulinaceae, Clavulina, rugosa</v>
      </c>
      <c r="S6407" s="6" t="s">
        <v>4926</v>
      </c>
      <c r="T6407" s="6" t="s">
        <v>4927</v>
      </c>
      <c r="U6407" s="6" t="s">
        <v>4928</v>
      </c>
      <c r="V6407" s="6" t="s">
        <v>4972</v>
      </c>
      <c r="W6407" s="6" t="s">
        <v>4973</v>
      </c>
      <c r="X6407" s="6" t="s">
        <v>4974</v>
      </c>
      <c r="Y6407" s="6" t="s">
        <v>4975</v>
      </c>
      <c r="AA6407" s="6" t="s">
        <v>83</v>
      </c>
      <c r="AB6407" s="6" t="s">
        <v>5200</v>
      </c>
      <c r="AC6407" s="43" t="s">
        <v>4971</v>
      </c>
      <c r="AD6407" s="6" t="s">
        <v>4934</v>
      </c>
      <c r="AE6407" s="29">
        <v>45617</v>
      </c>
      <c r="AF6407" s="43" t="s">
        <v>87</v>
      </c>
      <c r="AG6407" s="43" t="s">
        <v>4970</v>
      </c>
      <c r="AH6407" s="31" t="s">
        <v>4710</v>
      </c>
      <c r="AI6407" s="31" t="s">
        <v>4711</v>
      </c>
      <c r="AL6407" s="43">
        <v>10</v>
      </c>
      <c r="AN6407" s="46" t="s">
        <v>5240</v>
      </c>
      <c r="AO6407" s="43" t="s">
        <v>89</v>
      </c>
      <c r="AP6407" s="43" t="s">
        <v>4599</v>
      </c>
      <c r="AQ6407" s="29">
        <v>45617</v>
      </c>
      <c r="AR6407" s="7" t="s">
        <v>90</v>
      </c>
      <c r="AT6407" s="10" t="str">
        <f>CONCATENATE(AU6407,", ",AV6407,", ",AW6407,", ",AX6407,", ",AY6407,", ",AZ6407,", ",BA6407)</f>
        <v>Europe, France, FR, Bretagne, Ille-et-Vilaine, Rennes, Campus Institut Agro Rennes</v>
      </c>
      <c r="AU6407" s="8" t="s">
        <v>91</v>
      </c>
      <c r="AV6407" s="8" t="s">
        <v>92</v>
      </c>
      <c r="AW6407" s="8" t="s">
        <v>93</v>
      </c>
      <c r="AX6407" s="8" t="s">
        <v>94</v>
      </c>
      <c r="AY6407" s="8" t="s">
        <v>95</v>
      </c>
      <c r="AZ6407" s="8" t="s">
        <v>96</v>
      </c>
      <c r="BA6407" s="1" t="s">
        <v>5242</v>
      </c>
      <c r="BB6407" s="7"/>
      <c r="BF6407" s="7" t="s">
        <v>4596</v>
      </c>
      <c r="BG6407" s="7" t="s">
        <v>93</v>
      </c>
      <c r="BH6407" s="7" t="s">
        <v>97</v>
      </c>
      <c r="BI6407" s="7"/>
      <c r="BJ6407" s="7" t="s">
        <v>98</v>
      </c>
      <c r="BK6407" s="7" t="s">
        <v>99</v>
      </c>
      <c r="BL6407" s="7" t="s">
        <v>4597</v>
      </c>
      <c r="BM6407" s="7" t="s">
        <v>4598</v>
      </c>
      <c r="BS6407" s="43"/>
      <c r="BV6407" s="43">
        <v>1</v>
      </c>
    </row>
    <row r="6408" spans="3:74" x14ac:dyDescent="0.35">
      <c r="C6408" s="43" t="str">
        <f t="shared" si="100"/>
        <v>IARA:BDT-11:2024: 6407</v>
      </c>
      <c r="D6408" s="43">
        <v>6407</v>
      </c>
      <c r="E6408" s="43" t="s">
        <v>5327</v>
      </c>
      <c r="F6408" s="8" t="s">
        <v>73</v>
      </c>
      <c r="G6408" s="43" t="s">
        <v>5306</v>
      </c>
      <c r="H6408" s="29">
        <v>45617</v>
      </c>
      <c r="J6408" s="6">
        <v>2024</v>
      </c>
      <c r="K6408" s="6">
        <v>11</v>
      </c>
      <c r="L6408" s="6">
        <v>21</v>
      </c>
      <c r="P6408" s="6" t="s">
        <v>5221</v>
      </c>
      <c r="Q6408" s="6" t="str">
        <f>CONCATENATE(X6408," ",Y6408)</f>
        <v>Clavullinopsis helvola</v>
      </c>
      <c r="R6408" s="16" t="str">
        <f>CONCATENATE(S6408,", ",T6408,", ",U6408,", ",V6408,", ",W6408,", ",X6408,", ",Y6408)</f>
        <v>Fungi, Basdiomycota, , Clavariales, Clavariaceae, Clavullinopsis, helvola</v>
      </c>
      <c r="S6408" s="6" t="s">
        <v>4926</v>
      </c>
      <c r="T6408" s="6" t="s">
        <v>4927</v>
      </c>
      <c r="V6408" s="6" t="s">
        <v>4964</v>
      </c>
      <c r="W6408" s="6" t="s">
        <v>4965</v>
      </c>
      <c r="X6408" s="6" t="s">
        <v>4978</v>
      </c>
      <c r="Y6408" s="6" t="s">
        <v>4979</v>
      </c>
      <c r="AA6408" s="6" t="s">
        <v>83</v>
      </c>
      <c r="AB6408" s="6" t="s">
        <v>4980</v>
      </c>
      <c r="AC6408" s="43" t="s">
        <v>4977</v>
      </c>
      <c r="AD6408" s="6" t="s">
        <v>4934</v>
      </c>
      <c r="AE6408" s="29">
        <v>45617</v>
      </c>
      <c r="AF6408" s="43" t="s">
        <v>87</v>
      </c>
      <c r="AG6408" s="43" t="s">
        <v>4976</v>
      </c>
      <c r="AH6408" s="31" t="s">
        <v>4718</v>
      </c>
      <c r="AI6408" s="31" t="s">
        <v>4719</v>
      </c>
      <c r="AL6408" s="43">
        <v>10</v>
      </c>
      <c r="AN6408" s="46" t="s">
        <v>5240</v>
      </c>
      <c r="AO6408" s="43" t="s">
        <v>89</v>
      </c>
      <c r="AP6408" s="43" t="s">
        <v>4599</v>
      </c>
      <c r="AQ6408" s="29">
        <v>45617</v>
      </c>
      <c r="AR6408" s="7" t="s">
        <v>90</v>
      </c>
      <c r="AT6408" s="10" t="str">
        <f>CONCATENATE(AU6408,", ",AV6408,", ",AW6408,", ",AX6408,", ",AY6408,", ",AZ6408,", ",BA6408)</f>
        <v>Europe, France, FR, Bretagne, Ille-et-Vilaine, Rennes, Campus Institut Agro Rennes</v>
      </c>
      <c r="AU6408" s="8" t="s">
        <v>91</v>
      </c>
      <c r="AV6408" s="8" t="s">
        <v>92</v>
      </c>
      <c r="AW6408" s="8" t="s">
        <v>93</v>
      </c>
      <c r="AX6408" s="8" t="s">
        <v>94</v>
      </c>
      <c r="AY6408" s="8" t="s">
        <v>95</v>
      </c>
      <c r="AZ6408" s="8" t="s">
        <v>96</v>
      </c>
      <c r="BA6408" s="1" t="s">
        <v>5242</v>
      </c>
      <c r="BB6408" s="7"/>
      <c r="BF6408" s="7" t="s">
        <v>4596</v>
      </c>
      <c r="BG6408" s="7" t="s">
        <v>93</v>
      </c>
      <c r="BH6408" s="7" t="s">
        <v>97</v>
      </c>
      <c r="BI6408" s="7"/>
      <c r="BJ6408" s="7" t="s">
        <v>98</v>
      </c>
      <c r="BK6408" s="7" t="s">
        <v>99</v>
      </c>
      <c r="BL6408" s="7" t="s">
        <v>4597</v>
      </c>
      <c r="BM6408" s="7" t="s">
        <v>4598</v>
      </c>
      <c r="BS6408" s="43"/>
      <c r="BV6408" s="43">
        <v>1</v>
      </c>
    </row>
    <row r="6409" spans="3:74" x14ac:dyDescent="0.35">
      <c r="C6409" s="43" t="str">
        <f t="shared" si="100"/>
        <v>IARA:BDT-11:2024: 6408</v>
      </c>
      <c r="D6409" s="43">
        <v>6408</v>
      </c>
      <c r="E6409" s="43" t="s">
        <v>5327</v>
      </c>
      <c r="F6409" s="8" t="s">
        <v>73</v>
      </c>
      <c r="G6409" s="43" t="s">
        <v>5306</v>
      </c>
      <c r="H6409" s="29">
        <v>45617</v>
      </c>
      <c r="J6409" s="6">
        <v>2024</v>
      </c>
      <c r="K6409" s="6">
        <v>11</v>
      </c>
      <c r="L6409" s="6">
        <v>21</v>
      </c>
      <c r="P6409" s="6" t="s">
        <v>5221</v>
      </c>
      <c r="Q6409" s="6" t="str">
        <f>CONCATENATE(X6409," ",Y6409)</f>
        <v>Clitocybe nebularis</v>
      </c>
      <c r="R6409" s="16" t="str">
        <f>CONCATENATE(S6409,", ",T6409,", ",U6409,", ",V6409,", ",W6409,", ",X6409,", ",Y6409)</f>
        <v>Fungi, Basdiomycota, Agaricomycetes, Agaricales, Tricholomataceae, Clitocybe, nebularis</v>
      </c>
      <c r="S6409" s="6" t="s">
        <v>4926</v>
      </c>
      <c r="T6409" s="6" t="s">
        <v>4927</v>
      </c>
      <c r="U6409" s="6" t="s">
        <v>4928</v>
      </c>
      <c r="V6409" s="6" t="s">
        <v>4929</v>
      </c>
      <c r="W6409" s="6" t="s">
        <v>4983</v>
      </c>
      <c r="X6409" s="6" t="s">
        <v>4984</v>
      </c>
      <c r="Y6409" s="6" t="s">
        <v>4985</v>
      </c>
      <c r="AA6409" s="6" t="s">
        <v>83</v>
      </c>
      <c r="AB6409" s="6" t="s">
        <v>4986</v>
      </c>
      <c r="AC6409" s="43" t="s">
        <v>4982</v>
      </c>
      <c r="AD6409" s="6" t="s">
        <v>4934</v>
      </c>
      <c r="AE6409" s="29">
        <v>45617</v>
      </c>
      <c r="AF6409" s="43" t="s">
        <v>87</v>
      </c>
      <c r="AG6409" s="43" t="s">
        <v>4981</v>
      </c>
      <c r="AH6409" s="31" t="s">
        <v>4720</v>
      </c>
      <c r="AI6409" s="31" t="s">
        <v>4721</v>
      </c>
      <c r="AL6409" s="43">
        <v>10</v>
      </c>
      <c r="AN6409" s="46" t="s">
        <v>5240</v>
      </c>
      <c r="AO6409" s="43" t="s">
        <v>89</v>
      </c>
      <c r="AP6409" s="43" t="s">
        <v>4599</v>
      </c>
      <c r="AQ6409" s="29">
        <v>45617</v>
      </c>
      <c r="AR6409" s="7" t="s">
        <v>90</v>
      </c>
      <c r="AT6409" s="10" t="str">
        <f>CONCATENATE(AU6409,", ",AV6409,", ",AW6409,", ",AX6409,", ",AY6409,", ",AZ6409,", ",BA6409)</f>
        <v>Europe, France, FR, Bretagne, Ille-et-Vilaine, Rennes, Campus Institut Agro Rennes</v>
      </c>
      <c r="AU6409" s="8" t="s">
        <v>91</v>
      </c>
      <c r="AV6409" s="8" t="s">
        <v>92</v>
      </c>
      <c r="AW6409" s="8" t="s">
        <v>93</v>
      </c>
      <c r="AX6409" s="8" t="s">
        <v>94</v>
      </c>
      <c r="AY6409" s="8" t="s">
        <v>95</v>
      </c>
      <c r="AZ6409" s="8" t="s">
        <v>96</v>
      </c>
      <c r="BA6409" s="1" t="s">
        <v>5242</v>
      </c>
      <c r="BB6409" s="7"/>
      <c r="BF6409" s="7" t="s">
        <v>4596</v>
      </c>
      <c r="BG6409" s="7" t="s">
        <v>93</v>
      </c>
      <c r="BH6409" s="7" t="s">
        <v>97</v>
      </c>
      <c r="BI6409" s="7"/>
      <c r="BJ6409" s="7" t="s">
        <v>98</v>
      </c>
      <c r="BK6409" s="7" t="s">
        <v>99</v>
      </c>
      <c r="BL6409" s="7" t="s">
        <v>4597</v>
      </c>
      <c r="BM6409" s="7" t="s">
        <v>4598</v>
      </c>
      <c r="BS6409" s="43"/>
      <c r="BV6409" s="43">
        <v>1</v>
      </c>
    </row>
    <row r="6410" spans="3:74" x14ac:dyDescent="0.35">
      <c r="C6410" s="43" t="str">
        <f t="shared" si="100"/>
        <v>IARA:BDT-11:2024: 6409</v>
      </c>
      <c r="D6410" s="43">
        <v>6409</v>
      </c>
      <c r="E6410" s="43" t="s">
        <v>5327</v>
      </c>
      <c r="F6410" s="8" t="s">
        <v>73</v>
      </c>
      <c r="G6410" s="43" t="s">
        <v>5306</v>
      </c>
      <c r="H6410" s="29">
        <v>45617</v>
      </c>
      <c r="J6410" s="6">
        <v>2024</v>
      </c>
      <c r="K6410" s="6">
        <v>11</v>
      </c>
      <c r="L6410" s="6">
        <v>21</v>
      </c>
      <c r="P6410" s="6" t="s">
        <v>5221</v>
      </c>
      <c r="Q6410" s="6" t="str">
        <f>CONCATENATE(X6410," ",Y6410)</f>
        <v>Coprinopsis picacea</v>
      </c>
      <c r="R6410" s="16" t="str">
        <f>CONCATENATE(S6410,", ",T6410,", ",U6410,", ",V6410,", ",W6410,", ",X6410,", ",Y6410)</f>
        <v>Fungi, Basdiomycota, Agaricomycetes, Agaricales, Psathyrellaceae, Coprinopsis, picacea</v>
      </c>
      <c r="S6410" s="6" t="s">
        <v>4926</v>
      </c>
      <c r="T6410" s="6" t="s">
        <v>4927</v>
      </c>
      <c r="U6410" s="6" t="s">
        <v>4928</v>
      </c>
      <c r="V6410" s="6" t="s">
        <v>4929</v>
      </c>
      <c r="W6410" s="6" t="s">
        <v>4994</v>
      </c>
      <c r="X6410" s="6" t="s">
        <v>4999</v>
      </c>
      <c r="Y6410" s="6" t="s">
        <v>5000</v>
      </c>
      <c r="AA6410" s="6" t="s">
        <v>83</v>
      </c>
      <c r="AB6410" s="6" t="s">
        <v>5203</v>
      </c>
      <c r="AC6410" s="43" t="s">
        <v>4998</v>
      </c>
      <c r="AD6410" s="6" t="s">
        <v>4934</v>
      </c>
      <c r="AE6410" s="29">
        <v>45617</v>
      </c>
      <c r="AF6410" s="43" t="s">
        <v>87</v>
      </c>
      <c r="AG6410" s="43" t="s">
        <v>4997</v>
      </c>
      <c r="AH6410" s="31" t="s">
        <v>4731</v>
      </c>
      <c r="AI6410" s="31" t="s">
        <v>4732</v>
      </c>
      <c r="AL6410" s="43">
        <v>10</v>
      </c>
      <c r="AN6410" s="46" t="s">
        <v>5240</v>
      </c>
      <c r="AO6410" s="43" t="s">
        <v>89</v>
      </c>
      <c r="AP6410" s="43" t="s">
        <v>4599</v>
      </c>
      <c r="AQ6410" s="29">
        <v>45617</v>
      </c>
      <c r="AR6410" s="7" t="s">
        <v>90</v>
      </c>
      <c r="AT6410" s="10" t="str">
        <f>CONCATENATE(AU6410,", ",AV6410,", ",AW6410,", ",AX6410,", ",AY6410,", ",AZ6410,", ",BA6410)</f>
        <v>Europe, France, FR, Bretagne, Ille-et-Vilaine, Rennes, Campus Institut Agro Rennes</v>
      </c>
      <c r="AU6410" s="8" t="s">
        <v>91</v>
      </c>
      <c r="AV6410" s="8" t="s">
        <v>92</v>
      </c>
      <c r="AW6410" s="8" t="s">
        <v>93</v>
      </c>
      <c r="AX6410" s="8" t="s">
        <v>94</v>
      </c>
      <c r="AY6410" s="8" t="s">
        <v>95</v>
      </c>
      <c r="AZ6410" s="8" t="s">
        <v>96</v>
      </c>
      <c r="BA6410" s="1" t="s">
        <v>5242</v>
      </c>
      <c r="BB6410" s="7"/>
      <c r="BF6410" s="7" t="s">
        <v>4596</v>
      </c>
      <c r="BG6410" s="7" t="s">
        <v>93</v>
      </c>
      <c r="BH6410" s="7" t="s">
        <v>97</v>
      </c>
      <c r="BI6410" s="7"/>
      <c r="BJ6410" s="7" t="s">
        <v>98</v>
      </c>
      <c r="BK6410" s="7" t="s">
        <v>99</v>
      </c>
      <c r="BL6410" s="7" t="s">
        <v>4597</v>
      </c>
      <c r="BM6410" s="7" t="s">
        <v>4598</v>
      </c>
      <c r="BS6410" s="43"/>
      <c r="BV6410" s="43">
        <v>1</v>
      </c>
    </row>
    <row r="6411" spans="3:74" x14ac:dyDescent="0.35">
      <c r="C6411" s="43" t="str">
        <f t="shared" si="100"/>
        <v>IARA:BDT-11:2024: 6410</v>
      </c>
      <c r="D6411" s="43">
        <v>6410</v>
      </c>
      <c r="E6411" s="43" t="s">
        <v>5327</v>
      </c>
      <c r="F6411" s="8" t="s">
        <v>73</v>
      </c>
      <c r="G6411" s="43" t="s">
        <v>5306</v>
      </c>
      <c r="H6411" s="29">
        <v>45617</v>
      </c>
      <c r="J6411" s="6">
        <v>2024</v>
      </c>
      <c r="K6411" s="6">
        <v>11</v>
      </c>
      <c r="L6411" s="6">
        <v>21</v>
      </c>
      <c r="P6411" s="6" t="s">
        <v>5221</v>
      </c>
      <c r="Q6411" s="6" t="str">
        <f>CONCATENATE(X6411," ",Y6411)</f>
        <v>Cuphophyllus virgineus</v>
      </c>
      <c r="R6411" s="16" t="str">
        <f>CONCATENATE(S6411,", ",T6411,", ",U6411,", ",V6411,", ",W6411,", ",X6411,", ",Y6411)</f>
        <v>Fungi, Basdiomycota, , Tricholomatales, Hygrophoraceae, Cuphophyllus, virgineus</v>
      </c>
      <c r="S6411" s="6" t="s">
        <v>4926</v>
      </c>
      <c r="T6411" s="6" t="s">
        <v>4927</v>
      </c>
      <c r="V6411" s="6" t="s">
        <v>4989</v>
      </c>
      <c r="W6411" s="6" t="s">
        <v>5008</v>
      </c>
      <c r="X6411" s="6" t="s">
        <v>5009</v>
      </c>
      <c r="Y6411" s="6" t="s">
        <v>5010</v>
      </c>
      <c r="AA6411" s="6" t="s">
        <v>83</v>
      </c>
      <c r="AB6411" s="6" t="s">
        <v>5205</v>
      </c>
      <c r="AC6411" s="43" t="s">
        <v>5007</v>
      </c>
      <c r="AD6411" s="6" t="s">
        <v>4934</v>
      </c>
      <c r="AE6411" s="29">
        <v>45617</v>
      </c>
      <c r="AF6411" s="43" t="s">
        <v>87</v>
      </c>
      <c r="AG6411" s="43" t="s">
        <v>5006</v>
      </c>
      <c r="AH6411" s="31" t="s">
        <v>4744</v>
      </c>
      <c r="AI6411" s="31" t="s">
        <v>4745</v>
      </c>
      <c r="AL6411" s="43">
        <v>10</v>
      </c>
      <c r="AN6411" s="46" t="s">
        <v>5240</v>
      </c>
      <c r="AO6411" s="43" t="s">
        <v>89</v>
      </c>
      <c r="AP6411" s="43" t="s">
        <v>4599</v>
      </c>
      <c r="AQ6411" s="29">
        <v>45617</v>
      </c>
      <c r="AR6411" s="7" t="s">
        <v>90</v>
      </c>
      <c r="AT6411" s="10" t="str">
        <f>CONCATENATE(AU6411,", ",AV6411,", ",AW6411,", ",AX6411,", ",AY6411,", ",AZ6411,", ",BA6411)</f>
        <v>Europe, France, FR, Bretagne, Ille-et-Vilaine, Rennes, Campus Institut Agro Rennes</v>
      </c>
      <c r="AU6411" s="8" t="s">
        <v>91</v>
      </c>
      <c r="AV6411" s="8" t="s">
        <v>92</v>
      </c>
      <c r="AW6411" s="8" t="s">
        <v>93</v>
      </c>
      <c r="AX6411" s="8" t="s">
        <v>94</v>
      </c>
      <c r="AY6411" s="8" t="s">
        <v>95</v>
      </c>
      <c r="AZ6411" s="8" t="s">
        <v>96</v>
      </c>
      <c r="BA6411" s="1" t="s">
        <v>5242</v>
      </c>
      <c r="BB6411" s="7"/>
      <c r="BF6411" s="7" t="s">
        <v>4596</v>
      </c>
      <c r="BG6411" s="7" t="s">
        <v>93</v>
      </c>
      <c r="BH6411" s="7" t="s">
        <v>97</v>
      </c>
      <c r="BI6411" s="7"/>
      <c r="BJ6411" s="7" t="s">
        <v>98</v>
      </c>
      <c r="BK6411" s="7" t="s">
        <v>99</v>
      </c>
      <c r="BL6411" s="7" t="s">
        <v>4597</v>
      </c>
      <c r="BM6411" s="7" t="s">
        <v>4598</v>
      </c>
      <c r="BS6411" s="43"/>
      <c r="BV6411" s="43">
        <v>1</v>
      </c>
    </row>
    <row r="6412" spans="3:74" x14ac:dyDescent="0.35">
      <c r="C6412" s="43" t="str">
        <f t="shared" si="100"/>
        <v>IARA:BDT-11:2024: 6411</v>
      </c>
      <c r="D6412" s="43">
        <v>6411</v>
      </c>
      <c r="E6412" s="43" t="s">
        <v>5327</v>
      </c>
      <c r="F6412" s="8" t="s">
        <v>73</v>
      </c>
      <c r="G6412" s="43" t="s">
        <v>5306</v>
      </c>
      <c r="H6412" s="29">
        <v>45617</v>
      </c>
      <c r="J6412" s="6">
        <v>2024</v>
      </c>
      <c r="K6412" s="6">
        <v>11</v>
      </c>
      <c r="L6412" s="6">
        <v>21</v>
      </c>
      <c r="P6412" s="6" t="s">
        <v>5221</v>
      </c>
      <c r="Q6412" s="6" t="str">
        <f>CONCATENATE(X6412," ",Y6412)</f>
        <v>Fuligo septica</v>
      </c>
      <c r="R6412" s="16" t="str">
        <f>CONCATENATE(S6412,", ",T6412,", ",U6412,", ",V6412,", ",W6412,", ",X6412,", ",Y6412)</f>
        <v>Protozoa, Myxomycota, Myxomycetes, Physarales, Physaraceae, Fuligo, septica</v>
      </c>
      <c r="S6412" s="6" t="s">
        <v>5019</v>
      </c>
      <c r="T6412" s="35" t="s">
        <v>5020</v>
      </c>
      <c r="U6412" s="6" t="s">
        <v>5021</v>
      </c>
      <c r="V6412" s="6" t="s">
        <v>5022</v>
      </c>
      <c r="W6412" s="6" t="s">
        <v>5023</v>
      </c>
      <c r="X6412" s="6" t="s">
        <v>5024</v>
      </c>
      <c r="Y6412" s="6" t="s">
        <v>5025</v>
      </c>
      <c r="AA6412" s="6" t="s">
        <v>83</v>
      </c>
      <c r="AB6412" s="6" t="s">
        <v>5216</v>
      </c>
      <c r="AC6412" s="43" t="s">
        <v>5018</v>
      </c>
      <c r="AD6412" s="6" t="s">
        <v>4934</v>
      </c>
      <c r="AE6412" s="29">
        <v>45617</v>
      </c>
      <c r="AF6412" s="43" t="s">
        <v>87</v>
      </c>
      <c r="AG6412" s="43" t="s">
        <v>5017</v>
      </c>
      <c r="AH6412" s="31" t="s">
        <v>4750</v>
      </c>
      <c r="AI6412" s="31" t="s">
        <v>4751</v>
      </c>
      <c r="AL6412" s="43">
        <v>10</v>
      </c>
      <c r="AN6412" s="46" t="s">
        <v>5240</v>
      </c>
      <c r="AO6412" s="43" t="s">
        <v>89</v>
      </c>
      <c r="AP6412" s="43" t="s">
        <v>4599</v>
      </c>
      <c r="AQ6412" s="29">
        <v>45617</v>
      </c>
      <c r="AR6412" s="7" t="s">
        <v>90</v>
      </c>
      <c r="AT6412" s="10" t="str">
        <f>CONCATENATE(AU6412,", ",AV6412,", ",AW6412,", ",AX6412,", ",AY6412,", ",AZ6412,", ",BA6412)</f>
        <v>Europe, France, FR, Bretagne, Ille-et-Vilaine, Rennes, Campus Institut Agro Rennes</v>
      </c>
      <c r="AU6412" s="8" t="s">
        <v>91</v>
      </c>
      <c r="AV6412" s="8" t="s">
        <v>92</v>
      </c>
      <c r="AW6412" s="8" t="s">
        <v>93</v>
      </c>
      <c r="AX6412" s="8" t="s">
        <v>94</v>
      </c>
      <c r="AY6412" s="8" t="s">
        <v>95</v>
      </c>
      <c r="AZ6412" s="8" t="s">
        <v>96</v>
      </c>
      <c r="BA6412" s="1" t="s">
        <v>5242</v>
      </c>
      <c r="BB6412" s="7"/>
      <c r="BF6412" s="7" t="s">
        <v>4596</v>
      </c>
      <c r="BG6412" s="7" t="s">
        <v>93</v>
      </c>
      <c r="BH6412" s="7" t="s">
        <v>97</v>
      </c>
      <c r="BI6412" s="7"/>
      <c r="BJ6412" s="7" t="s">
        <v>98</v>
      </c>
      <c r="BK6412" s="7" t="s">
        <v>99</v>
      </c>
      <c r="BL6412" s="7" t="s">
        <v>4597</v>
      </c>
      <c r="BM6412" s="7" t="s">
        <v>4598</v>
      </c>
      <c r="BS6412" s="43"/>
      <c r="BV6412" s="43">
        <v>1</v>
      </c>
    </row>
    <row r="6413" spans="3:74" x14ac:dyDescent="0.35">
      <c r="C6413" s="43" t="str">
        <f t="shared" si="100"/>
        <v>IARA:BDT-11:2024: 6412</v>
      </c>
      <c r="D6413" s="43">
        <v>6412</v>
      </c>
      <c r="E6413" s="43" t="s">
        <v>5327</v>
      </c>
      <c r="F6413" s="8" t="s">
        <v>73</v>
      </c>
      <c r="G6413" s="43" t="s">
        <v>5306</v>
      </c>
      <c r="H6413" s="29">
        <v>45617</v>
      </c>
      <c r="J6413" s="6">
        <v>2024</v>
      </c>
      <c r="K6413" s="6">
        <v>11</v>
      </c>
      <c r="L6413" s="6">
        <v>21</v>
      </c>
      <c r="P6413" s="6" t="s">
        <v>5221</v>
      </c>
      <c r="Q6413" s="6" t="str">
        <f>CONCATENATE(X6413," ",Y6413)</f>
        <v>Funalia gallica</v>
      </c>
      <c r="R6413" s="16" t="str">
        <f>CONCATENATE(S6413,", ",T6413,", ",U6413,", ",V6413,", ",W6413,", ",X6413,", ",Y6413)</f>
        <v>Fungi, Basdiomycota, , Polyporales, Polyporaceae, Funalia, gallica</v>
      </c>
      <c r="S6413" s="6" t="s">
        <v>4926</v>
      </c>
      <c r="T6413" s="6" t="s">
        <v>4927</v>
      </c>
      <c r="V6413" s="6" t="s">
        <v>5028</v>
      </c>
      <c r="W6413" s="6" t="s">
        <v>5029</v>
      </c>
      <c r="X6413" s="6" t="s">
        <v>5030</v>
      </c>
      <c r="Y6413" s="6" t="s">
        <v>5031</v>
      </c>
      <c r="AA6413" s="6" t="s">
        <v>83</v>
      </c>
      <c r="AB6413" s="6" t="s">
        <v>5207</v>
      </c>
      <c r="AC6413" s="43" t="s">
        <v>5027</v>
      </c>
      <c r="AD6413" s="6" t="s">
        <v>4934</v>
      </c>
      <c r="AE6413" s="29">
        <v>45617</v>
      </c>
      <c r="AF6413" s="43" t="s">
        <v>87</v>
      </c>
      <c r="AG6413" s="43" t="s">
        <v>5026</v>
      </c>
      <c r="AH6413" s="31" t="s">
        <v>4756</v>
      </c>
      <c r="AI6413" s="31" t="s">
        <v>4757</v>
      </c>
      <c r="AL6413" s="43">
        <v>10</v>
      </c>
      <c r="AN6413" s="46" t="s">
        <v>5240</v>
      </c>
      <c r="AO6413" s="43" t="s">
        <v>89</v>
      </c>
      <c r="AP6413" s="43" t="s">
        <v>4599</v>
      </c>
      <c r="AQ6413" s="29">
        <v>45617</v>
      </c>
      <c r="AR6413" s="7" t="s">
        <v>90</v>
      </c>
      <c r="AT6413" s="10" t="str">
        <f>CONCATENATE(AU6413,", ",AV6413,", ",AW6413,", ",AX6413,", ",AY6413,", ",AZ6413,", ",BA6413)</f>
        <v>Europe, France, FR, Bretagne, Ille-et-Vilaine, Rennes, Campus Institut Agro Rennes</v>
      </c>
      <c r="AU6413" s="8" t="s">
        <v>91</v>
      </c>
      <c r="AV6413" s="8" t="s">
        <v>92</v>
      </c>
      <c r="AW6413" s="8" t="s">
        <v>93</v>
      </c>
      <c r="AX6413" s="8" t="s">
        <v>94</v>
      </c>
      <c r="AY6413" s="8" t="s">
        <v>95</v>
      </c>
      <c r="AZ6413" s="8" t="s">
        <v>96</v>
      </c>
      <c r="BA6413" s="1" t="s">
        <v>5242</v>
      </c>
      <c r="BB6413" s="7"/>
      <c r="BF6413" s="7" t="s">
        <v>4596</v>
      </c>
      <c r="BG6413" s="7" t="s">
        <v>93</v>
      </c>
      <c r="BH6413" s="7" t="s">
        <v>97</v>
      </c>
      <c r="BI6413" s="7"/>
      <c r="BJ6413" s="7" t="s">
        <v>98</v>
      </c>
      <c r="BK6413" s="7" t="s">
        <v>99</v>
      </c>
      <c r="BL6413" s="7" t="s">
        <v>4597</v>
      </c>
      <c r="BM6413" s="7" t="s">
        <v>4598</v>
      </c>
      <c r="BS6413" s="43"/>
      <c r="BV6413" s="43">
        <v>1</v>
      </c>
    </row>
    <row r="6414" spans="3:74" x14ac:dyDescent="0.35">
      <c r="C6414" s="43" t="str">
        <f t="shared" si="100"/>
        <v>IARA:BDT-11:2024: 6413</v>
      </c>
      <c r="D6414" s="43">
        <v>6413</v>
      </c>
      <c r="E6414" s="43" t="s">
        <v>5327</v>
      </c>
      <c r="F6414" s="8" t="s">
        <v>73</v>
      </c>
      <c r="G6414" s="43" t="s">
        <v>5306</v>
      </c>
      <c r="H6414" s="29">
        <v>45617</v>
      </c>
      <c r="J6414" s="6">
        <v>2024</v>
      </c>
      <c r="K6414" s="6">
        <v>11</v>
      </c>
      <c r="L6414" s="6">
        <v>21</v>
      </c>
      <c r="P6414" s="6" t="s">
        <v>5221</v>
      </c>
      <c r="Q6414" s="6" t="str">
        <f>CONCATENATE(X6414," ",Y6414)</f>
        <v xml:space="preserve">Gymnopilus </v>
      </c>
      <c r="R6414" s="16" t="str">
        <f>CONCATENATE(S6414,", ",T6414,", ",U6414,", ",V6414,", ",W6414,", ",X6414,", ",Y6414)</f>
        <v xml:space="preserve">Fungi, Basdiomycota, Agaricomycetes, Agaricales, Cortinariaceae, Gymnopilus, </v>
      </c>
      <c r="S6414" s="6" t="s">
        <v>4926</v>
      </c>
      <c r="T6414" s="6" t="s">
        <v>4927</v>
      </c>
      <c r="U6414" s="6" t="s">
        <v>4928</v>
      </c>
      <c r="V6414" s="6" t="s">
        <v>4929</v>
      </c>
      <c r="W6414" s="6" t="s">
        <v>5004</v>
      </c>
      <c r="X6414" s="6" t="s">
        <v>5034</v>
      </c>
      <c r="AA6414" s="6" t="s">
        <v>19</v>
      </c>
      <c r="AC6414" s="31" t="s">
        <v>4767</v>
      </c>
      <c r="AD6414" s="6" t="s">
        <v>4934</v>
      </c>
      <c r="AE6414" s="29">
        <v>45617</v>
      </c>
      <c r="AF6414" s="43" t="s">
        <v>87</v>
      </c>
      <c r="AH6414" s="31" t="s">
        <v>4765</v>
      </c>
      <c r="AI6414" s="31" t="s">
        <v>4766</v>
      </c>
      <c r="AL6414" s="43">
        <v>10</v>
      </c>
      <c r="AN6414" s="46" t="s">
        <v>5240</v>
      </c>
      <c r="AO6414" s="43" t="s">
        <v>89</v>
      </c>
      <c r="AP6414" s="43" t="s">
        <v>4599</v>
      </c>
      <c r="AQ6414" s="29">
        <v>45617</v>
      </c>
      <c r="AR6414" s="7" t="s">
        <v>90</v>
      </c>
      <c r="AT6414" s="10" t="str">
        <f>CONCATENATE(AU6414,", ",AV6414,", ",AW6414,", ",AX6414,", ",AY6414,", ",AZ6414,", ",BA6414)</f>
        <v>Europe, France, FR, Bretagne, Ille-et-Vilaine, Rennes, Campus Institut Agro Rennes</v>
      </c>
      <c r="AU6414" s="8" t="s">
        <v>91</v>
      </c>
      <c r="AV6414" s="8" t="s">
        <v>92</v>
      </c>
      <c r="AW6414" s="8" t="s">
        <v>93</v>
      </c>
      <c r="AX6414" s="8" t="s">
        <v>94</v>
      </c>
      <c r="AY6414" s="8" t="s">
        <v>95</v>
      </c>
      <c r="AZ6414" s="8" t="s">
        <v>96</v>
      </c>
      <c r="BA6414" s="1" t="s">
        <v>5242</v>
      </c>
      <c r="BB6414" s="7"/>
      <c r="BF6414" s="7" t="s">
        <v>4596</v>
      </c>
      <c r="BG6414" s="7" t="s">
        <v>93</v>
      </c>
      <c r="BH6414" s="7" t="s">
        <v>97</v>
      </c>
      <c r="BI6414" s="7"/>
      <c r="BJ6414" s="7" t="s">
        <v>98</v>
      </c>
      <c r="BK6414" s="7" t="s">
        <v>99</v>
      </c>
      <c r="BL6414" s="7" t="s">
        <v>4597</v>
      </c>
      <c r="BM6414" s="7" t="s">
        <v>4598</v>
      </c>
      <c r="BS6414" s="43"/>
      <c r="BV6414" s="43">
        <v>1</v>
      </c>
    </row>
    <row r="6415" spans="3:74" x14ac:dyDescent="0.35">
      <c r="C6415" s="43" t="str">
        <f t="shared" si="100"/>
        <v>IARA:BDT-11:2024: 6414</v>
      </c>
      <c r="D6415" s="43">
        <v>6414</v>
      </c>
      <c r="E6415" s="43" t="s">
        <v>5327</v>
      </c>
      <c r="F6415" s="8" t="s">
        <v>73</v>
      </c>
      <c r="G6415" s="43" t="s">
        <v>5306</v>
      </c>
      <c r="H6415" s="29">
        <v>45617</v>
      </c>
      <c r="J6415" s="6">
        <v>2024</v>
      </c>
      <c r="K6415" s="6">
        <v>11</v>
      </c>
      <c r="L6415" s="6">
        <v>21</v>
      </c>
      <c r="P6415" s="6" t="s">
        <v>5221</v>
      </c>
      <c r="Q6415" s="6" t="str">
        <f>CONCATENATE(X6415," ",Y6415)</f>
        <v>Hygrocybe conica</v>
      </c>
      <c r="R6415" s="16" t="str">
        <f>CONCATENATE(S6415,", ",T6415,", ",U6415,", ",V6415,", ",W6415,", ",X6415,", ",Y6415)</f>
        <v>Fungi, Basdiomycota, , Tricholomatales, Hygrophoraceae, Hygrocybe, conica</v>
      </c>
      <c r="S6415" s="6" t="s">
        <v>4926</v>
      </c>
      <c r="T6415" s="6" t="s">
        <v>4927</v>
      </c>
      <c r="V6415" s="6" t="s">
        <v>4989</v>
      </c>
      <c r="W6415" s="6" t="s">
        <v>5008</v>
      </c>
      <c r="X6415" s="6" t="s">
        <v>5055</v>
      </c>
      <c r="Y6415" s="6" t="s">
        <v>5056</v>
      </c>
      <c r="AA6415" s="6" t="s">
        <v>83</v>
      </c>
      <c r="AB6415" s="6" t="s">
        <v>5210</v>
      </c>
      <c r="AC6415" s="43" t="s">
        <v>5054</v>
      </c>
      <c r="AD6415" s="6" t="s">
        <v>4934</v>
      </c>
      <c r="AE6415" s="29">
        <v>45617</v>
      </c>
      <c r="AF6415" s="43" t="s">
        <v>87</v>
      </c>
      <c r="AG6415" s="43" t="s">
        <v>5053</v>
      </c>
      <c r="AH6415" s="31" t="s">
        <v>4783</v>
      </c>
      <c r="AI6415" s="31" t="s">
        <v>4784</v>
      </c>
      <c r="AL6415" s="43">
        <v>10</v>
      </c>
      <c r="AN6415" s="46" t="s">
        <v>5240</v>
      </c>
      <c r="AO6415" s="43" t="s">
        <v>89</v>
      </c>
      <c r="AP6415" s="43" t="s">
        <v>4599</v>
      </c>
      <c r="AQ6415" s="29">
        <v>45617</v>
      </c>
      <c r="AR6415" s="7" t="s">
        <v>90</v>
      </c>
      <c r="AT6415" s="10" t="str">
        <f>CONCATENATE(AU6415,", ",AV6415,", ",AW6415,", ",AX6415,", ",AY6415,", ",AZ6415,", ",BA6415)</f>
        <v>Europe, France, FR, Bretagne, Ille-et-Vilaine, Rennes, Campus Institut Agro Rennes</v>
      </c>
      <c r="AU6415" s="8" t="s">
        <v>91</v>
      </c>
      <c r="AV6415" s="8" t="s">
        <v>92</v>
      </c>
      <c r="AW6415" s="8" t="s">
        <v>93</v>
      </c>
      <c r="AX6415" s="8" t="s">
        <v>94</v>
      </c>
      <c r="AY6415" s="8" t="s">
        <v>95</v>
      </c>
      <c r="AZ6415" s="8" t="s">
        <v>96</v>
      </c>
      <c r="BA6415" s="1" t="s">
        <v>5242</v>
      </c>
      <c r="BB6415" s="7"/>
      <c r="BF6415" s="7" t="s">
        <v>4596</v>
      </c>
      <c r="BG6415" s="7" t="s">
        <v>93</v>
      </c>
      <c r="BH6415" s="7" t="s">
        <v>97</v>
      </c>
      <c r="BI6415" s="7"/>
      <c r="BJ6415" s="7" t="s">
        <v>98</v>
      </c>
      <c r="BK6415" s="7" t="s">
        <v>99</v>
      </c>
      <c r="BL6415" s="7" t="s">
        <v>4597</v>
      </c>
      <c r="BM6415" s="7" t="s">
        <v>4598</v>
      </c>
      <c r="BS6415" s="43"/>
      <c r="BV6415" s="43">
        <v>1</v>
      </c>
    </row>
    <row r="6416" spans="3:74" x14ac:dyDescent="0.35">
      <c r="C6416" s="43" t="str">
        <f t="shared" si="100"/>
        <v>IARA:BDT-11:2024: 6415</v>
      </c>
      <c r="D6416" s="43">
        <v>6415</v>
      </c>
      <c r="E6416" s="43" t="s">
        <v>5327</v>
      </c>
      <c r="F6416" s="8" t="s">
        <v>73</v>
      </c>
      <c r="G6416" s="43" t="s">
        <v>5306</v>
      </c>
      <c r="H6416" s="29">
        <v>45617</v>
      </c>
      <c r="J6416" s="6">
        <v>2024</v>
      </c>
      <c r="K6416" s="6">
        <v>11</v>
      </c>
      <c r="L6416" s="6">
        <v>21</v>
      </c>
      <c r="P6416" s="6" t="s">
        <v>5221</v>
      </c>
      <c r="Q6416" s="6" t="str">
        <f>CONCATENATE(X6416," ",Y6416)</f>
        <v>Hypholoma fasciculare</v>
      </c>
      <c r="R6416" s="16" t="str">
        <f>CONCATENATE(S6416,", ",T6416,", ",U6416,", ",V6416,", ",W6416,", ",X6416,", ",Y6416)</f>
        <v>Fungi, Basdiomycota, Agaricomycetes, Agaricales, Strophariaceae, Hypholoma, fasciculare</v>
      </c>
      <c r="S6416" s="6" t="s">
        <v>4926</v>
      </c>
      <c r="T6416" s="6" t="s">
        <v>4927</v>
      </c>
      <c r="U6416" s="6" t="s">
        <v>4928</v>
      </c>
      <c r="V6416" s="6" t="s">
        <v>4929</v>
      </c>
      <c r="W6416" s="6" t="s">
        <v>5062</v>
      </c>
      <c r="X6416" s="6" t="s">
        <v>5063</v>
      </c>
      <c r="Y6416" s="6" t="s">
        <v>5064</v>
      </c>
      <c r="AA6416" s="6" t="s">
        <v>83</v>
      </c>
      <c r="AB6416" s="6" t="s">
        <v>5211</v>
      </c>
      <c r="AC6416" s="43" t="s">
        <v>5061</v>
      </c>
      <c r="AD6416" s="6" t="s">
        <v>4934</v>
      </c>
      <c r="AE6416" s="29">
        <v>45617</v>
      </c>
      <c r="AF6416" s="43" t="s">
        <v>87</v>
      </c>
      <c r="AG6416" s="43" t="s">
        <v>5060</v>
      </c>
      <c r="AH6416" s="31" t="s">
        <v>4795</v>
      </c>
      <c r="AI6416" s="31" t="s">
        <v>4796</v>
      </c>
      <c r="AL6416" s="43">
        <v>10</v>
      </c>
      <c r="AN6416" s="46" t="s">
        <v>5240</v>
      </c>
      <c r="AO6416" s="43" t="s">
        <v>89</v>
      </c>
      <c r="AP6416" s="43" t="s">
        <v>4599</v>
      </c>
      <c r="AQ6416" s="29">
        <v>45617</v>
      </c>
      <c r="AR6416" s="7" t="s">
        <v>90</v>
      </c>
      <c r="AT6416" s="10" t="str">
        <f>CONCATENATE(AU6416,", ",AV6416,", ",AW6416,", ",AX6416,", ",AY6416,", ",AZ6416,", ",BA6416)</f>
        <v>Europe, France, FR, Bretagne, Ille-et-Vilaine, Rennes, Campus Institut Agro Rennes</v>
      </c>
      <c r="AU6416" s="8" t="s">
        <v>91</v>
      </c>
      <c r="AV6416" s="8" t="s">
        <v>92</v>
      </c>
      <c r="AW6416" s="8" t="s">
        <v>93</v>
      </c>
      <c r="AX6416" s="8" t="s">
        <v>94</v>
      </c>
      <c r="AY6416" s="8" t="s">
        <v>95</v>
      </c>
      <c r="AZ6416" s="8" t="s">
        <v>96</v>
      </c>
      <c r="BA6416" s="1" t="s">
        <v>5242</v>
      </c>
      <c r="BB6416" s="7"/>
      <c r="BF6416" s="7" t="s">
        <v>4596</v>
      </c>
      <c r="BG6416" s="7" t="s">
        <v>93</v>
      </c>
      <c r="BH6416" s="7" t="s">
        <v>97</v>
      </c>
      <c r="BI6416" s="7"/>
      <c r="BJ6416" s="7" t="s">
        <v>98</v>
      </c>
      <c r="BK6416" s="7" t="s">
        <v>99</v>
      </c>
      <c r="BL6416" s="7" t="s">
        <v>4597</v>
      </c>
      <c r="BM6416" s="7" t="s">
        <v>4598</v>
      </c>
      <c r="BS6416" s="43"/>
      <c r="BV6416" s="43">
        <v>1</v>
      </c>
    </row>
    <row r="6417" spans="3:75" x14ac:dyDescent="0.35">
      <c r="C6417" s="43" t="str">
        <f t="shared" si="100"/>
        <v>IARA:BDT-11:2024: 6416</v>
      </c>
      <c r="D6417" s="43">
        <v>6416</v>
      </c>
      <c r="E6417" s="43" t="s">
        <v>5327</v>
      </c>
      <c r="F6417" s="8" t="s">
        <v>73</v>
      </c>
      <c r="G6417" s="43" t="s">
        <v>5306</v>
      </c>
      <c r="H6417" s="29">
        <v>45617</v>
      </c>
      <c r="J6417" s="6">
        <v>2024</v>
      </c>
      <c r="K6417" s="6">
        <v>11</v>
      </c>
      <c r="L6417" s="6">
        <v>21</v>
      </c>
      <c r="P6417" s="6" t="s">
        <v>5221</v>
      </c>
      <c r="Q6417" s="6" t="str">
        <f>CONCATENATE(X6417," ",Y6417)</f>
        <v>Stropharia aurantiaca</v>
      </c>
      <c r="R6417" s="16" t="str">
        <f>CONCATENATE(S6417,", ",T6417,", ",U6417,", ",V6417,", ",W6417,", ",X6417,", ",Y6417)</f>
        <v>Fungi, Basdiomycota, Agaricomycetes, Agaricales, Strophariaceae, Stropharia, aurantiaca</v>
      </c>
      <c r="S6417" s="6" t="s">
        <v>4926</v>
      </c>
      <c r="T6417" s="6" t="s">
        <v>4927</v>
      </c>
      <c r="U6417" s="6" t="s">
        <v>4928</v>
      </c>
      <c r="V6417" s="6" t="s">
        <v>4929</v>
      </c>
      <c r="W6417" s="6" t="s">
        <v>5062</v>
      </c>
      <c r="X6417" s="6" t="s">
        <v>5160</v>
      </c>
      <c r="Y6417" s="6" t="s">
        <v>5163</v>
      </c>
      <c r="AA6417" s="6" t="s">
        <v>83</v>
      </c>
      <c r="AB6417" s="6" t="s">
        <v>5164</v>
      </c>
      <c r="AC6417" s="31" t="s">
        <v>4913</v>
      </c>
      <c r="AD6417" s="6" t="s">
        <v>4934</v>
      </c>
      <c r="AE6417" s="29">
        <v>45617</v>
      </c>
      <c r="AF6417" s="43" t="s">
        <v>87</v>
      </c>
      <c r="AG6417" s="43" t="s">
        <v>5162</v>
      </c>
      <c r="AH6417" s="31" t="s">
        <v>4830</v>
      </c>
      <c r="AI6417" s="31" t="s">
        <v>4831</v>
      </c>
      <c r="AL6417" s="43">
        <v>10</v>
      </c>
      <c r="AN6417" s="46" t="s">
        <v>5240</v>
      </c>
      <c r="AO6417" s="43" t="s">
        <v>89</v>
      </c>
      <c r="AP6417" s="43" t="s">
        <v>4599</v>
      </c>
      <c r="AQ6417" s="29">
        <v>45617</v>
      </c>
      <c r="AR6417" s="7" t="s">
        <v>90</v>
      </c>
      <c r="AT6417" s="10" t="str">
        <f>CONCATENATE(AU6417,", ",AV6417,", ",AW6417,", ",AX6417,", ",AY6417,", ",AZ6417,", ",BA6417)</f>
        <v>Europe, France, FR, Bretagne, Ille-et-Vilaine, Rennes, Campus Institut Agro Rennes</v>
      </c>
      <c r="AU6417" s="8" t="s">
        <v>91</v>
      </c>
      <c r="AV6417" s="8" t="s">
        <v>92</v>
      </c>
      <c r="AW6417" s="8" t="s">
        <v>93</v>
      </c>
      <c r="AX6417" s="8" t="s">
        <v>94</v>
      </c>
      <c r="AY6417" s="8" t="s">
        <v>95</v>
      </c>
      <c r="AZ6417" s="8" t="s">
        <v>96</v>
      </c>
      <c r="BA6417" s="1" t="s">
        <v>5242</v>
      </c>
      <c r="BB6417" s="7"/>
      <c r="BF6417" s="7" t="s">
        <v>4596</v>
      </c>
      <c r="BG6417" s="7" t="s">
        <v>93</v>
      </c>
      <c r="BH6417" s="7" t="s">
        <v>97</v>
      </c>
      <c r="BI6417" s="7"/>
      <c r="BJ6417" s="7" t="s">
        <v>98</v>
      </c>
      <c r="BK6417" s="7" t="s">
        <v>99</v>
      </c>
      <c r="BL6417" s="7" t="s">
        <v>4597</v>
      </c>
      <c r="BM6417" s="7" t="s">
        <v>4598</v>
      </c>
      <c r="BS6417" s="43"/>
      <c r="BV6417" s="43">
        <v>1</v>
      </c>
    </row>
    <row r="6418" spans="3:75" x14ac:dyDescent="0.35">
      <c r="C6418" s="43" t="str">
        <f t="shared" si="100"/>
        <v>IARA:BDT-11:2024: 6417</v>
      </c>
      <c r="D6418" s="43">
        <v>6417</v>
      </c>
      <c r="E6418" s="43" t="s">
        <v>5327</v>
      </c>
      <c r="F6418" s="8" t="s">
        <v>73</v>
      </c>
      <c r="G6418" s="43" t="s">
        <v>5306</v>
      </c>
      <c r="H6418" s="29">
        <v>45617</v>
      </c>
      <c r="J6418" s="6">
        <v>2024</v>
      </c>
      <c r="K6418" s="6">
        <v>11</v>
      </c>
      <c r="L6418" s="6">
        <v>21</v>
      </c>
      <c r="P6418" s="6" t="s">
        <v>5221</v>
      </c>
      <c r="Q6418" s="6" t="str">
        <f>CONCATENATE(X6418," ",Y6418)</f>
        <v xml:space="preserve">Psilocybe </v>
      </c>
      <c r="R6418" s="16" t="str">
        <f>CONCATENATE(S6418,", ",T6418,", ",U6418,", ",V6418,", ",W6418,", ",X6418,", ",Y6418)</f>
        <v xml:space="preserve">Fungi, Basdiomycota, Agaricomycetes, Agaricales, Strophariaceae, Psilocybe, </v>
      </c>
      <c r="S6418" s="6" t="s">
        <v>4926</v>
      </c>
      <c r="T6418" s="6" t="s">
        <v>4927</v>
      </c>
      <c r="U6418" s="6" t="s">
        <v>4928</v>
      </c>
      <c r="V6418" s="6" t="s">
        <v>4929</v>
      </c>
      <c r="W6418" s="6" t="s">
        <v>5062</v>
      </c>
      <c r="X6418" s="6" t="s">
        <v>5127</v>
      </c>
      <c r="AA6418" s="6" t="s">
        <v>19</v>
      </c>
      <c r="AC6418" s="31" t="s">
        <v>4890</v>
      </c>
      <c r="AD6418" s="6" t="s">
        <v>4934</v>
      </c>
      <c r="AE6418" s="29">
        <v>45617</v>
      </c>
      <c r="AF6418" s="43" t="s">
        <v>87</v>
      </c>
      <c r="AH6418" s="31" t="s">
        <v>4888</v>
      </c>
      <c r="AI6418" s="31" t="s">
        <v>4889</v>
      </c>
      <c r="AL6418" s="43">
        <v>10</v>
      </c>
      <c r="AN6418" s="46" t="s">
        <v>5240</v>
      </c>
      <c r="AO6418" s="43" t="s">
        <v>89</v>
      </c>
      <c r="AP6418" s="43" t="s">
        <v>4599</v>
      </c>
      <c r="AQ6418" s="29">
        <v>45617</v>
      </c>
      <c r="AR6418" s="7" t="s">
        <v>90</v>
      </c>
      <c r="AT6418" s="10" t="str">
        <f>CONCATENATE(AU6418,", ",AV6418,", ",AW6418,", ",AX6418,", ",AY6418,", ",AZ6418,", ",BA6418)</f>
        <v>Europe, France, FR, Bretagne, Ille-et-Vilaine, Rennes, Campus Institut Agro Rennes</v>
      </c>
      <c r="AU6418" s="8" t="s">
        <v>91</v>
      </c>
      <c r="AV6418" s="8" t="s">
        <v>92</v>
      </c>
      <c r="AW6418" s="8" t="s">
        <v>93</v>
      </c>
      <c r="AX6418" s="8" t="s">
        <v>94</v>
      </c>
      <c r="AY6418" s="8" t="s">
        <v>95</v>
      </c>
      <c r="AZ6418" s="8" t="s">
        <v>96</v>
      </c>
      <c r="BA6418" s="1" t="s">
        <v>5242</v>
      </c>
      <c r="BB6418" s="7"/>
      <c r="BF6418" s="7" t="s">
        <v>4596</v>
      </c>
      <c r="BG6418" s="7" t="s">
        <v>93</v>
      </c>
      <c r="BH6418" s="7" t="s">
        <v>97</v>
      </c>
      <c r="BI6418" s="7"/>
      <c r="BJ6418" s="7" t="s">
        <v>98</v>
      </c>
      <c r="BK6418" s="7" t="s">
        <v>99</v>
      </c>
      <c r="BL6418" s="7" t="s">
        <v>4597</v>
      </c>
      <c r="BM6418" s="7" t="s">
        <v>4598</v>
      </c>
      <c r="BS6418" s="43"/>
      <c r="BV6418" s="43">
        <v>1</v>
      </c>
    </row>
    <row r="6419" spans="3:75" x14ac:dyDescent="0.35">
      <c r="C6419" s="43" t="str">
        <f t="shared" si="100"/>
        <v>IARA:BDT-11:2024: 6418</v>
      </c>
      <c r="D6419" s="43">
        <v>6418</v>
      </c>
      <c r="E6419" s="43" t="s">
        <v>5327</v>
      </c>
      <c r="F6419" s="1" t="s">
        <v>73</v>
      </c>
      <c r="G6419" s="43" t="s">
        <v>5274</v>
      </c>
      <c r="H6419" s="2">
        <v>45620</v>
      </c>
      <c r="J6419" s="12">
        <v>2024</v>
      </c>
      <c r="K6419" s="12">
        <v>11</v>
      </c>
      <c r="L6419" s="12">
        <v>24</v>
      </c>
      <c r="P6419" s="12" t="s">
        <v>75</v>
      </c>
      <c r="Q6419" s="12" t="str">
        <f>CONCATENATE(X6419," ",Y6419)</f>
        <v>Erithacus rubecula</v>
      </c>
      <c r="R6419" s="14" t="str">
        <f>CONCATENATE(S6419,", ",T6419,", ",U6419,", ",V6419,", ",W6419,", ",X6419,", ",Y6419)</f>
        <v>Animalia, Chordata, Aves, Passeriformes, Muscicapidae, Erithacus, rubecula</v>
      </c>
      <c r="S6419" s="6" t="s">
        <v>76</v>
      </c>
      <c r="T6419" s="6" t="s">
        <v>77</v>
      </c>
      <c r="U6419" s="6" t="s">
        <v>78</v>
      </c>
      <c r="V6419" s="12" t="s">
        <v>79</v>
      </c>
      <c r="W6419" s="12" t="s">
        <v>182</v>
      </c>
      <c r="X6419" s="12" t="s">
        <v>183</v>
      </c>
      <c r="Y6419" s="12" t="s">
        <v>184</v>
      </c>
      <c r="AA6419" s="12" t="s">
        <v>83</v>
      </c>
      <c r="AB6419" s="6" t="s">
        <v>84</v>
      </c>
      <c r="AC6419" s="12" t="s">
        <v>185</v>
      </c>
      <c r="AD6419" s="6" t="s">
        <v>4599</v>
      </c>
      <c r="AE6419" s="2">
        <v>45620</v>
      </c>
      <c r="AF6419" s="43" t="s">
        <v>87</v>
      </c>
      <c r="AG6419" s="7" t="s">
        <v>186</v>
      </c>
      <c r="AH6419" s="43" t="s">
        <v>4075</v>
      </c>
      <c r="AI6419" s="43" t="s">
        <v>4074</v>
      </c>
      <c r="AL6419" s="43">
        <v>10</v>
      </c>
      <c r="AN6419" s="46" t="s">
        <v>5240</v>
      </c>
      <c r="AO6419" s="5" t="s">
        <v>89</v>
      </c>
      <c r="AP6419" s="6" t="s">
        <v>4599</v>
      </c>
      <c r="AR6419" s="7" t="s">
        <v>90</v>
      </c>
      <c r="AT6419" s="4" t="str">
        <f>CONCATENATE(AU6419,", ",AV6419,", ",AW6419,", ",AX6419,", ",AY6419,", ",AZ6419,", ",BA6419)</f>
        <v>Europe, France, FR, Bretagne, Ille-et-Vilaine, Rennes, Campus Institut Agro Rennes</v>
      </c>
      <c r="AU6419" s="1" t="s">
        <v>91</v>
      </c>
      <c r="AV6419" s="1" t="s">
        <v>92</v>
      </c>
      <c r="AW6419" s="1" t="s">
        <v>93</v>
      </c>
      <c r="AX6419" s="1" t="s">
        <v>94</v>
      </c>
      <c r="AY6419" s="1" t="s">
        <v>95</v>
      </c>
      <c r="AZ6419" s="1" t="s">
        <v>96</v>
      </c>
      <c r="BA6419" s="1" t="s">
        <v>5242</v>
      </c>
      <c r="BC6419" s="43"/>
      <c r="BF6419" s="43" t="s">
        <v>4596</v>
      </c>
      <c r="BG6419" s="43" t="s">
        <v>93</v>
      </c>
      <c r="BH6419" s="7" t="s">
        <v>97</v>
      </c>
      <c r="BJ6419" s="7" t="s">
        <v>98</v>
      </c>
      <c r="BK6419" s="7" t="s">
        <v>99</v>
      </c>
      <c r="BL6419" s="7" t="s">
        <v>4597</v>
      </c>
      <c r="BM6419" s="7" t="s">
        <v>4598</v>
      </c>
      <c r="BU6419" s="43">
        <v>1</v>
      </c>
      <c r="BW6419" s="43" t="s">
        <v>103</v>
      </c>
    </row>
    <row r="6420" spans="3:75" x14ac:dyDescent="0.35">
      <c r="C6420" s="43" t="str">
        <f t="shared" si="100"/>
        <v>IARA:BDT-11:2024: 6419</v>
      </c>
      <c r="D6420" s="43">
        <v>6419</v>
      </c>
      <c r="E6420" s="43" t="s">
        <v>5327</v>
      </c>
      <c r="F6420" s="1" t="s">
        <v>73</v>
      </c>
      <c r="G6420" s="43" t="s">
        <v>5274</v>
      </c>
      <c r="H6420" s="2">
        <v>45620</v>
      </c>
      <c r="J6420" s="12">
        <v>2024</v>
      </c>
      <c r="K6420" s="12">
        <v>11</v>
      </c>
      <c r="L6420" s="12">
        <v>24</v>
      </c>
      <c r="P6420" s="12" t="s">
        <v>75</v>
      </c>
      <c r="Q6420" s="12" t="str">
        <f>CONCATENATE(X6420," ",Y6420)</f>
        <v>Sturnus vulgaris</v>
      </c>
      <c r="R6420" s="14" t="str">
        <f>CONCATENATE(S6420,", ",T6420,", ",U6420,", ",V6420,", ",W6420,", ",X6420,", ",Y6420)</f>
        <v>Animalia, Chordata, Aves, Passeriformes, Sturnidae, Sturnus, vulgaris</v>
      </c>
      <c r="S6420" s="6" t="s">
        <v>76</v>
      </c>
      <c r="T6420" s="6" t="s">
        <v>77</v>
      </c>
      <c r="U6420" s="6" t="s">
        <v>78</v>
      </c>
      <c r="V6420" s="12" t="s">
        <v>79</v>
      </c>
      <c r="W6420" s="12" t="s">
        <v>112</v>
      </c>
      <c r="X6420" s="12" t="s">
        <v>113</v>
      </c>
      <c r="Y6420" s="12" t="s">
        <v>114</v>
      </c>
      <c r="AA6420" s="12" t="s">
        <v>83</v>
      </c>
      <c r="AB6420" s="6" t="s">
        <v>84</v>
      </c>
      <c r="AC6420" s="12" t="s">
        <v>115</v>
      </c>
      <c r="AD6420" s="6" t="s">
        <v>4599</v>
      </c>
      <c r="AE6420" s="2">
        <v>45620</v>
      </c>
      <c r="AF6420" s="43" t="s">
        <v>87</v>
      </c>
      <c r="AG6420" s="7" t="s">
        <v>116</v>
      </c>
      <c r="AH6420" s="43" t="s">
        <v>4077</v>
      </c>
      <c r="AI6420" s="43" t="s">
        <v>4076</v>
      </c>
      <c r="AL6420" s="43">
        <v>10</v>
      </c>
      <c r="AN6420" s="46" t="s">
        <v>5240</v>
      </c>
      <c r="AO6420" s="5" t="s">
        <v>89</v>
      </c>
      <c r="AP6420" s="6" t="s">
        <v>4599</v>
      </c>
      <c r="AR6420" s="7" t="s">
        <v>90</v>
      </c>
      <c r="AT6420" s="4" t="str">
        <f>CONCATENATE(AU6420,", ",AV6420,", ",AW6420,", ",AX6420,", ",AY6420,", ",AZ6420,", ",BA6420)</f>
        <v>Europe, France, FR, Bretagne, Ille-et-Vilaine, Rennes, Campus Institut Agro Rennes</v>
      </c>
      <c r="AU6420" s="1" t="s">
        <v>91</v>
      </c>
      <c r="AV6420" s="1" t="s">
        <v>92</v>
      </c>
      <c r="AW6420" s="1" t="s">
        <v>93</v>
      </c>
      <c r="AX6420" s="1" t="s">
        <v>94</v>
      </c>
      <c r="AY6420" s="1" t="s">
        <v>95</v>
      </c>
      <c r="AZ6420" s="1" t="s">
        <v>96</v>
      </c>
      <c r="BA6420" s="1" t="s">
        <v>5242</v>
      </c>
      <c r="BC6420" s="43"/>
      <c r="BF6420" s="43" t="s">
        <v>4596</v>
      </c>
      <c r="BG6420" s="43" t="s">
        <v>93</v>
      </c>
      <c r="BH6420" s="7" t="s">
        <v>97</v>
      </c>
      <c r="BJ6420" s="7" t="s">
        <v>98</v>
      </c>
      <c r="BK6420" s="7" t="s">
        <v>99</v>
      </c>
      <c r="BL6420" s="7" t="s">
        <v>4597</v>
      </c>
      <c r="BM6420" s="7" t="s">
        <v>4598</v>
      </c>
      <c r="BU6420" s="43">
        <v>1</v>
      </c>
      <c r="BW6420" s="43" t="s">
        <v>103</v>
      </c>
    </row>
    <row r="6421" spans="3:75" x14ac:dyDescent="0.35">
      <c r="C6421" s="43" t="str">
        <f t="shared" si="100"/>
        <v>IARA:BDT-11:2024: 6420</v>
      </c>
      <c r="D6421" s="43">
        <v>6420</v>
      </c>
      <c r="E6421" s="43" t="s">
        <v>5327</v>
      </c>
      <c r="F6421" s="1" t="s">
        <v>73</v>
      </c>
      <c r="G6421" s="43" t="s">
        <v>5274</v>
      </c>
      <c r="H6421" s="2">
        <v>45620</v>
      </c>
      <c r="J6421" s="12">
        <v>2024</v>
      </c>
      <c r="K6421" s="12">
        <v>11</v>
      </c>
      <c r="L6421" s="12">
        <v>24</v>
      </c>
      <c r="P6421" s="12" t="s">
        <v>75</v>
      </c>
      <c r="Q6421" s="12" t="str">
        <f>CONCATENATE(X6421," ",Y6421)</f>
        <v>Columba palumbus</v>
      </c>
      <c r="R6421" s="14" t="str">
        <f>CONCATENATE(S6421,", ",T6421,", ",U6421,", ",V6421,", ",W6421,", ",X6421,", ",Y6421)</f>
        <v>Animalia, Chordata, Aves, Columbiformes, Columbidae, Columba, palumbus</v>
      </c>
      <c r="S6421" s="6" t="s">
        <v>76</v>
      </c>
      <c r="T6421" s="6" t="s">
        <v>77</v>
      </c>
      <c r="U6421" s="6" t="s">
        <v>78</v>
      </c>
      <c r="V6421" s="12" t="s">
        <v>159</v>
      </c>
      <c r="W6421" s="12" t="s">
        <v>160</v>
      </c>
      <c r="X6421" s="12" t="s">
        <v>161</v>
      </c>
      <c r="Y6421" s="12" t="s">
        <v>162</v>
      </c>
      <c r="AA6421" s="12" t="s">
        <v>83</v>
      </c>
      <c r="AB6421" s="6" t="s">
        <v>84</v>
      </c>
      <c r="AC6421" s="12" t="s">
        <v>163</v>
      </c>
      <c r="AD6421" s="6" t="s">
        <v>4599</v>
      </c>
      <c r="AE6421" s="2">
        <v>45620</v>
      </c>
      <c r="AF6421" s="43" t="s">
        <v>87</v>
      </c>
      <c r="AG6421" s="7" t="s">
        <v>164</v>
      </c>
      <c r="AH6421" s="43" t="s">
        <v>4079</v>
      </c>
      <c r="AI6421" s="43" t="s">
        <v>4078</v>
      </c>
      <c r="AL6421" s="43">
        <v>10</v>
      </c>
      <c r="AN6421" s="46" t="s">
        <v>5240</v>
      </c>
      <c r="AO6421" s="5" t="s">
        <v>89</v>
      </c>
      <c r="AP6421" s="6" t="s">
        <v>4599</v>
      </c>
      <c r="AR6421" s="7" t="s">
        <v>90</v>
      </c>
      <c r="AT6421" s="4" t="str">
        <f>CONCATENATE(AU6421,", ",AV6421,", ",AW6421,", ",AX6421,", ",AY6421,", ",AZ6421,", ",BA6421)</f>
        <v>Europe, France, FR, Bretagne, Ille-et-Vilaine, Rennes, Campus Institut Agro Rennes</v>
      </c>
      <c r="AU6421" s="1" t="s">
        <v>91</v>
      </c>
      <c r="AV6421" s="1" t="s">
        <v>92</v>
      </c>
      <c r="AW6421" s="1" t="s">
        <v>93</v>
      </c>
      <c r="AX6421" s="1" t="s">
        <v>94</v>
      </c>
      <c r="AY6421" s="1" t="s">
        <v>95</v>
      </c>
      <c r="AZ6421" s="1" t="s">
        <v>96</v>
      </c>
      <c r="BA6421" s="1" t="s">
        <v>5242</v>
      </c>
      <c r="BC6421" s="43"/>
      <c r="BF6421" s="43" t="s">
        <v>4596</v>
      </c>
      <c r="BG6421" s="43" t="s">
        <v>93</v>
      </c>
      <c r="BH6421" s="7" t="s">
        <v>97</v>
      </c>
      <c r="BJ6421" s="7" t="s">
        <v>98</v>
      </c>
      <c r="BK6421" s="7" t="s">
        <v>99</v>
      </c>
      <c r="BL6421" s="7" t="s">
        <v>4597</v>
      </c>
      <c r="BM6421" s="7" t="s">
        <v>4598</v>
      </c>
      <c r="BU6421" s="43">
        <v>1</v>
      </c>
      <c r="BW6421" s="43" t="s">
        <v>103</v>
      </c>
    </row>
    <row r="6422" spans="3:75" x14ac:dyDescent="0.35">
      <c r="C6422" s="43" t="str">
        <f t="shared" si="100"/>
        <v>IARA:BDT-11:2024: 6421</v>
      </c>
      <c r="D6422" s="43">
        <v>6421</v>
      </c>
      <c r="E6422" s="43" t="s">
        <v>5327</v>
      </c>
      <c r="F6422" s="1" t="s">
        <v>73</v>
      </c>
      <c r="G6422" s="43" t="s">
        <v>5274</v>
      </c>
      <c r="H6422" s="2">
        <v>45620</v>
      </c>
      <c r="J6422" s="12">
        <v>2024</v>
      </c>
      <c r="K6422" s="12">
        <v>11</v>
      </c>
      <c r="L6422" s="12">
        <v>24</v>
      </c>
      <c r="P6422" s="12" t="s">
        <v>75</v>
      </c>
      <c r="Q6422" s="12" t="str">
        <f>CONCATENATE(X6422," ",Y6422)</f>
        <v>Pica pica</v>
      </c>
      <c r="R6422" s="14" t="str">
        <f>CONCATENATE(S6422,", ",T6422,", ",U6422,", ",V6422,", ",W6422,", ",X6422,", ",Y6422)</f>
        <v>Animalia, Chordata, Aves, Passeriformes, Corvidae, Pica, pica</v>
      </c>
      <c r="S6422" s="6" t="s">
        <v>76</v>
      </c>
      <c r="T6422" s="6" t="s">
        <v>77</v>
      </c>
      <c r="U6422" s="6" t="s">
        <v>78</v>
      </c>
      <c r="V6422" s="6" t="s">
        <v>79</v>
      </c>
      <c r="W6422" s="6" t="s">
        <v>104</v>
      </c>
      <c r="X6422" s="6" t="s">
        <v>155</v>
      </c>
      <c r="Y6422" s="6" t="s">
        <v>156</v>
      </c>
      <c r="Z6422" s="6"/>
      <c r="AA6422" s="6" t="s">
        <v>83</v>
      </c>
      <c r="AB6422" s="6" t="s">
        <v>84</v>
      </c>
      <c r="AC6422" s="6" t="s">
        <v>157</v>
      </c>
      <c r="AD6422" s="6" t="s">
        <v>4599</v>
      </c>
      <c r="AE6422" s="2">
        <v>45620</v>
      </c>
      <c r="AF6422" s="43" t="s">
        <v>87</v>
      </c>
      <c r="AG6422" s="7" t="s">
        <v>158</v>
      </c>
      <c r="AH6422" s="43" t="s">
        <v>4081</v>
      </c>
      <c r="AI6422" s="43" t="s">
        <v>4080</v>
      </c>
      <c r="AL6422" s="43">
        <v>10</v>
      </c>
      <c r="AN6422" s="46" t="s">
        <v>5240</v>
      </c>
      <c r="AO6422" s="5" t="s">
        <v>89</v>
      </c>
      <c r="AP6422" s="6" t="s">
        <v>4599</v>
      </c>
      <c r="AR6422" s="7" t="s">
        <v>90</v>
      </c>
      <c r="AT6422" s="4" t="str">
        <f>CONCATENATE(AU6422,", ",AV6422,", ",AW6422,", ",AX6422,", ",AY6422,", ",AZ6422,", ",BA6422)</f>
        <v>Europe, France, FR, Bretagne, Ille-et-Vilaine, Rennes, Campus Institut Agro Rennes</v>
      </c>
      <c r="AU6422" s="1" t="s">
        <v>91</v>
      </c>
      <c r="AV6422" s="1" t="s">
        <v>92</v>
      </c>
      <c r="AW6422" s="1" t="s">
        <v>93</v>
      </c>
      <c r="AX6422" s="1" t="s">
        <v>94</v>
      </c>
      <c r="AY6422" s="1" t="s">
        <v>95</v>
      </c>
      <c r="AZ6422" s="1" t="s">
        <v>96</v>
      </c>
      <c r="BA6422" s="1" t="s">
        <v>5242</v>
      </c>
      <c r="BC6422" s="43"/>
      <c r="BF6422" s="43" t="s">
        <v>4596</v>
      </c>
      <c r="BG6422" s="43" t="s">
        <v>93</v>
      </c>
      <c r="BH6422" s="7" t="s">
        <v>97</v>
      </c>
      <c r="BJ6422" s="7" t="s">
        <v>98</v>
      </c>
      <c r="BK6422" s="7" t="s">
        <v>99</v>
      </c>
      <c r="BL6422" s="7" t="s">
        <v>4597</v>
      </c>
      <c r="BM6422" s="7" t="s">
        <v>4598</v>
      </c>
      <c r="BU6422" s="43">
        <v>1</v>
      </c>
      <c r="BW6422" s="43" t="s">
        <v>103</v>
      </c>
    </row>
    <row r="6423" spans="3:75" x14ac:dyDescent="0.35">
      <c r="C6423" s="43" t="str">
        <f t="shared" si="100"/>
        <v>IARA:BDT-11:2024: 6422</v>
      </c>
      <c r="D6423" s="43">
        <v>6422</v>
      </c>
      <c r="E6423" s="43" t="s">
        <v>5327</v>
      </c>
      <c r="F6423" s="1" t="s">
        <v>73</v>
      </c>
      <c r="G6423" s="43" t="s">
        <v>5274</v>
      </c>
      <c r="H6423" s="2">
        <v>45620</v>
      </c>
      <c r="J6423" s="12">
        <v>2024</v>
      </c>
      <c r="K6423" s="12">
        <v>11</v>
      </c>
      <c r="L6423" s="12">
        <v>24</v>
      </c>
      <c r="P6423" s="12" t="s">
        <v>75</v>
      </c>
      <c r="Q6423" s="12" t="str">
        <f>CONCATENATE(X6423," ",Y6423)</f>
        <v>Turdus iliacus</v>
      </c>
      <c r="R6423" s="14" t="str">
        <f>CONCATENATE(S6423,", ",T6423,", ",U6423,", ",V6423,", ",W6423,", ",X6423,", ",Y6423)</f>
        <v>Animalia, Chordata, Aves, Passeriformes, Turdidae, Turdus, iliacus</v>
      </c>
      <c r="S6423" s="6" t="s">
        <v>76</v>
      </c>
      <c r="T6423" s="6" t="s">
        <v>77</v>
      </c>
      <c r="U6423" s="6" t="s">
        <v>78</v>
      </c>
      <c r="V6423" s="6" t="s">
        <v>79</v>
      </c>
      <c r="W6423" s="6" t="s">
        <v>126</v>
      </c>
      <c r="X6423" s="6" t="s">
        <v>127</v>
      </c>
      <c r="Y6423" s="6" t="s">
        <v>329</v>
      </c>
      <c r="Z6423" s="6"/>
      <c r="AA6423" s="6" t="s">
        <v>83</v>
      </c>
      <c r="AB6423" s="6" t="s">
        <v>330</v>
      </c>
      <c r="AC6423" s="6" t="s">
        <v>280</v>
      </c>
      <c r="AD6423" s="6" t="s">
        <v>4599</v>
      </c>
      <c r="AE6423" s="2">
        <v>45620</v>
      </c>
      <c r="AF6423" s="43" t="s">
        <v>87</v>
      </c>
      <c r="AG6423" s="7" t="s">
        <v>328</v>
      </c>
      <c r="AH6423" s="43" t="s">
        <v>4083</v>
      </c>
      <c r="AI6423" s="43" t="s">
        <v>4082</v>
      </c>
      <c r="AL6423" s="43">
        <v>10</v>
      </c>
      <c r="AN6423" s="46" t="s">
        <v>5240</v>
      </c>
      <c r="AO6423" s="5" t="s">
        <v>89</v>
      </c>
      <c r="AP6423" s="6" t="s">
        <v>4599</v>
      </c>
      <c r="AR6423" s="7" t="s">
        <v>90</v>
      </c>
      <c r="AT6423" s="4" t="str">
        <f>CONCATENATE(AU6423,", ",AV6423,", ",AW6423,", ",AX6423,", ",AY6423,", ",AZ6423,", ",BA6423)</f>
        <v>Europe, France, FR, Bretagne, Ille-et-Vilaine, Rennes, Campus Institut Agro Rennes</v>
      </c>
      <c r="AU6423" s="1" t="s">
        <v>91</v>
      </c>
      <c r="AV6423" s="1" t="s">
        <v>92</v>
      </c>
      <c r="AW6423" s="1" t="s">
        <v>93</v>
      </c>
      <c r="AX6423" s="1" t="s">
        <v>94</v>
      </c>
      <c r="AY6423" s="1" t="s">
        <v>95</v>
      </c>
      <c r="AZ6423" s="1" t="s">
        <v>96</v>
      </c>
      <c r="BA6423" s="1" t="s">
        <v>5242</v>
      </c>
      <c r="BC6423" s="43"/>
      <c r="BF6423" s="43" t="s">
        <v>4596</v>
      </c>
      <c r="BG6423" s="43" t="s">
        <v>93</v>
      </c>
      <c r="BH6423" s="7" t="s">
        <v>97</v>
      </c>
      <c r="BJ6423" s="7" t="s">
        <v>98</v>
      </c>
      <c r="BK6423" s="7" t="s">
        <v>99</v>
      </c>
      <c r="BL6423" s="7" t="s">
        <v>4597</v>
      </c>
      <c r="BM6423" s="7" t="s">
        <v>4598</v>
      </c>
      <c r="BU6423" s="43">
        <v>1</v>
      </c>
      <c r="BW6423" s="43" t="s">
        <v>103</v>
      </c>
    </row>
    <row r="6424" spans="3:75" x14ac:dyDescent="0.35">
      <c r="C6424" s="43" t="str">
        <f t="shared" si="100"/>
        <v>IARA:BDT-11:2024: 6423</v>
      </c>
      <c r="D6424" s="43">
        <v>6423</v>
      </c>
      <c r="E6424" s="43" t="s">
        <v>5327</v>
      </c>
      <c r="F6424" s="1" t="s">
        <v>73</v>
      </c>
      <c r="G6424" s="43" t="s">
        <v>5274</v>
      </c>
      <c r="H6424" s="2">
        <v>45620</v>
      </c>
      <c r="J6424" s="12">
        <v>2024</v>
      </c>
      <c r="K6424" s="12">
        <v>11</v>
      </c>
      <c r="L6424" s="12">
        <v>24</v>
      </c>
      <c r="P6424" s="12" t="s">
        <v>75</v>
      </c>
      <c r="Q6424" s="12" t="str">
        <f>CONCATENATE(X6424," ",Y6424)</f>
        <v>Turdus iliacus</v>
      </c>
      <c r="R6424" s="14" t="str">
        <f>CONCATENATE(S6424,", ",T6424,", ",U6424,", ",V6424,", ",W6424,", ",X6424,", ",Y6424)</f>
        <v>Animalia, Chordata, Aves, Passeriformes, Turdidae, Turdus, iliacus</v>
      </c>
      <c r="S6424" s="6" t="s">
        <v>76</v>
      </c>
      <c r="T6424" s="6" t="s">
        <v>77</v>
      </c>
      <c r="U6424" s="6" t="s">
        <v>78</v>
      </c>
      <c r="V6424" s="6" t="s">
        <v>79</v>
      </c>
      <c r="W6424" s="6" t="s">
        <v>126</v>
      </c>
      <c r="X6424" s="6" t="s">
        <v>127</v>
      </c>
      <c r="Y6424" s="6" t="s">
        <v>329</v>
      </c>
      <c r="Z6424" s="6"/>
      <c r="AA6424" s="6" t="s">
        <v>83</v>
      </c>
      <c r="AB6424" s="6" t="s">
        <v>330</v>
      </c>
      <c r="AC6424" s="6" t="s">
        <v>280</v>
      </c>
      <c r="AD6424" s="6" t="s">
        <v>4599</v>
      </c>
      <c r="AE6424" s="2">
        <v>45620</v>
      </c>
      <c r="AF6424" s="43" t="s">
        <v>87</v>
      </c>
      <c r="AG6424" s="7" t="s">
        <v>328</v>
      </c>
      <c r="AH6424" s="43" t="s">
        <v>4083</v>
      </c>
      <c r="AI6424" s="43" t="s">
        <v>4082</v>
      </c>
      <c r="AL6424" s="43">
        <v>10</v>
      </c>
      <c r="AN6424" s="46" t="s">
        <v>5240</v>
      </c>
      <c r="AO6424" s="5" t="s">
        <v>89</v>
      </c>
      <c r="AP6424" s="6" t="s">
        <v>4599</v>
      </c>
      <c r="AR6424" s="7" t="s">
        <v>90</v>
      </c>
      <c r="AT6424" s="4" t="str">
        <f>CONCATENATE(AU6424,", ",AV6424,", ",AW6424,", ",AX6424,", ",AY6424,", ",AZ6424,", ",BA6424)</f>
        <v>Europe, France, FR, Bretagne, Ille-et-Vilaine, Rennes, Campus Institut Agro Rennes</v>
      </c>
      <c r="AU6424" s="1" t="s">
        <v>91</v>
      </c>
      <c r="AV6424" s="1" t="s">
        <v>92</v>
      </c>
      <c r="AW6424" s="1" t="s">
        <v>93</v>
      </c>
      <c r="AX6424" s="1" t="s">
        <v>94</v>
      </c>
      <c r="AY6424" s="1" t="s">
        <v>95</v>
      </c>
      <c r="AZ6424" s="1" t="s">
        <v>96</v>
      </c>
      <c r="BA6424" s="1" t="s">
        <v>5242</v>
      </c>
      <c r="BC6424" s="43"/>
      <c r="BF6424" s="43" t="s">
        <v>4596</v>
      </c>
      <c r="BG6424" s="43" t="s">
        <v>93</v>
      </c>
      <c r="BH6424" s="7" t="s">
        <v>97</v>
      </c>
      <c r="BJ6424" s="7" t="s">
        <v>98</v>
      </c>
      <c r="BK6424" s="7" t="s">
        <v>99</v>
      </c>
      <c r="BL6424" s="7" t="s">
        <v>4597</v>
      </c>
      <c r="BM6424" s="7" t="s">
        <v>4598</v>
      </c>
      <c r="BU6424" s="43">
        <v>1</v>
      </c>
      <c r="BW6424" s="43" t="s">
        <v>103</v>
      </c>
    </row>
    <row r="6425" spans="3:75" x14ac:dyDescent="0.35">
      <c r="C6425" s="43" t="str">
        <f t="shared" si="100"/>
        <v>IARA:BDT-11:2024: 6424</v>
      </c>
      <c r="D6425" s="43">
        <v>6424</v>
      </c>
      <c r="E6425" s="43" t="s">
        <v>5327</v>
      </c>
      <c r="F6425" s="1" t="s">
        <v>73</v>
      </c>
      <c r="G6425" s="43" t="s">
        <v>5274</v>
      </c>
      <c r="H6425" s="2">
        <v>45620</v>
      </c>
      <c r="J6425" s="12">
        <v>2024</v>
      </c>
      <c r="K6425" s="12">
        <v>11</v>
      </c>
      <c r="L6425" s="12">
        <v>24</v>
      </c>
      <c r="P6425" s="12" t="s">
        <v>75</v>
      </c>
      <c r="Q6425" s="12" t="str">
        <f>CONCATENATE(X6425," ",Y6425)</f>
        <v>Turdus iliacus</v>
      </c>
      <c r="R6425" s="14" t="str">
        <f>CONCATENATE(S6425,", ",T6425,", ",U6425,", ",V6425,", ",W6425,", ",X6425,", ",Y6425)</f>
        <v>Animalia, Chordata, Aves, Passeriformes, Turdidae, Turdus, iliacus</v>
      </c>
      <c r="S6425" s="6" t="s">
        <v>76</v>
      </c>
      <c r="T6425" s="6" t="s">
        <v>77</v>
      </c>
      <c r="U6425" s="6" t="s">
        <v>78</v>
      </c>
      <c r="V6425" s="6" t="s">
        <v>79</v>
      </c>
      <c r="W6425" s="6" t="s">
        <v>126</v>
      </c>
      <c r="X6425" s="6" t="s">
        <v>127</v>
      </c>
      <c r="Y6425" s="6" t="s">
        <v>329</v>
      </c>
      <c r="Z6425" s="6"/>
      <c r="AA6425" s="6" t="s">
        <v>83</v>
      </c>
      <c r="AB6425" s="6" t="s">
        <v>330</v>
      </c>
      <c r="AC6425" s="6" t="s">
        <v>280</v>
      </c>
      <c r="AD6425" s="6" t="s">
        <v>4599</v>
      </c>
      <c r="AE6425" s="2">
        <v>45620</v>
      </c>
      <c r="AF6425" s="43" t="s">
        <v>87</v>
      </c>
      <c r="AG6425" s="7" t="s">
        <v>328</v>
      </c>
      <c r="AH6425" s="43" t="s">
        <v>4083</v>
      </c>
      <c r="AI6425" s="43" t="s">
        <v>4082</v>
      </c>
      <c r="AL6425" s="43">
        <v>10</v>
      </c>
      <c r="AN6425" s="46" t="s">
        <v>5240</v>
      </c>
      <c r="AO6425" s="5" t="s">
        <v>89</v>
      </c>
      <c r="AP6425" s="6" t="s">
        <v>4599</v>
      </c>
      <c r="AR6425" s="7" t="s">
        <v>90</v>
      </c>
      <c r="AT6425" s="4" t="str">
        <f>CONCATENATE(AU6425,", ",AV6425,", ",AW6425,", ",AX6425,", ",AY6425,", ",AZ6425,", ",BA6425)</f>
        <v>Europe, France, FR, Bretagne, Ille-et-Vilaine, Rennes, Campus Institut Agro Rennes</v>
      </c>
      <c r="AU6425" s="1" t="s">
        <v>91</v>
      </c>
      <c r="AV6425" s="1" t="s">
        <v>92</v>
      </c>
      <c r="AW6425" s="1" t="s">
        <v>93</v>
      </c>
      <c r="AX6425" s="1" t="s">
        <v>94</v>
      </c>
      <c r="AY6425" s="1" t="s">
        <v>95</v>
      </c>
      <c r="AZ6425" s="1" t="s">
        <v>96</v>
      </c>
      <c r="BA6425" s="1" t="s">
        <v>5242</v>
      </c>
      <c r="BC6425" s="43"/>
      <c r="BF6425" s="43" t="s">
        <v>4596</v>
      </c>
      <c r="BG6425" s="43" t="s">
        <v>93</v>
      </c>
      <c r="BH6425" s="7" t="s">
        <v>97</v>
      </c>
      <c r="BJ6425" s="7" t="s">
        <v>98</v>
      </c>
      <c r="BK6425" s="7" t="s">
        <v>99</v>
      </c>
      <c r="BL6425" s="7" t="s">
        <v>4597</v>
      </c>
      <c r="BM6425" s="7" t="s">
        <v>4598</v>
      </c>
      <c r="BU6425" s="43">
        <v>1</v>
      </c>
      <c r="BW6425" s="43" t="s">
        <v>103</v>
      </c>
    </row>
    <row r="6426" spans="3:75" x14ac:dyDescent="0.35">
      <c r="C6426" s="43" t="str">
        <f t="shared" si="100"/>
        <v>IARA:BDT-11:2024: 6425</v>
      </c>
      <c r="D6426" s="43">
        <v>6425</v>
      </c>
      <c r="E6426" s="43" t="s">
        <v>5327</v>
      </c>
      <c r="F6426" s="1" t="s">
        <v>73</v>
      </c>
      <c r="G6426" s="43" t="s">
        <v>5274</v>
      </c>
      <c r="H6426" s="2">
        <v>45620</v>
      </c>
      <c r="J6426" s="12">
        <v>2024</v>
      </c>
      <c r="K6426" s="12">
        <v>11</v>
      </c>
      <c r="L6426" s="12">
        <v>24</v>
      </c>
      <c r="P6426" s="12" t="s">
        <v>75</v>
      </c>
      <c r="Q6426" s="12" t="str">
        <f>CONCATENATE(X6426," ",Y6426)</f>
        <v>Turdus iliacus</v>
      </c>
      <c r="R6426" s="14" t="str">
        <f>CONCATENATE(S6426,", ",T6426,", ",U6426,", ",V6426,", ",W6426,", ",X6426,", ",Y6426)</f>
        <v>Animalia, Chordata, Aves, Passeriformes, Turdidae, Turdus, iliacus</v>
      </c>
      <c r="S6426" s="6" t="s">
        <v>76</v>
      </c>
      <c r="T6426" s="6" t="s">
        <v>77</v>
      </c>
      <c r="U6426" s="6" t="s">
        <v>78</v>
      </c>
      <c r="V6426" s="6" t="s">
        <v>79</v>
      </c>
      <c r="W6426" s="6" t="s">
        <v>126</v>
      </c>
      <c r="X6426" s="6" t="s">
        <v>127</v>
      </c>
      <c r="Y6426" s="6" t="s">
        <v>329</v>
      </c>
      <c r="Z6426" s="6"/>
      <c r="AA6426" s="6" t="s">
        <v>83</v>
      </c>
      <c r="AB6426" s="6" t="s">
        <v>330</v>
      </c>
      <c r="AC6426" s="6" t="s">
        <v>280</v>
      </c>
      <c r="AD6426" s="6" t="s">
        <v>4599</v>
      </c>
      <c r="AE6426" s="2">
        <v>45620</v>
      </c>
      <c r="AF6426" s="43" t="s">
        <v>87</v>
      </c>
      <c r="AG6426" s="7" t="s">
        <v>328</v>
      </c>
      <c r="AH6426" s="43" t="s">
        <v>4083</v>
      </c>
      <c r="AI6426" s="43" t="s">
        <v>4082</v>
      </c>
      <c r="AL6426" s="43">
        <v>10</v>
      </c>
      <c r="AN6426" s="46" t="s">
        <v>5240</v>
      </c>
      <c r="AO6426" s="5" t="s">
        <v>89</v>
      </c>
      <c r="AP6426" s="6" t="s">
        <v>4599</v>
      </c>
      <c r="AR6426" s="7" t="s">
        <v>90</v>
      </c>
      <c r="AT6426" s="4" t="str">
        <f>CONCATENATE(AU6426,", ",AV6426,", ",AW6426,", ",AX6426,", ",AY6426,", ",AZ6426,", ",BA6426)</f>
        <v>Europe, France, FR, Bretagne, Ille-et-Vilaine, Rennes, Campus Institut Agro Rennes</v>
      </c>
      <c r="AU6426" s="1" t="s">
        <v>91</v>
      </c>
      <c r="AV6426" s="1" t="s">
        <v>92</v>
      </c>
      <c r="AW6426" s="1" t="s">
        <v>93</v>
      </c>
      <c r="AX6426" s="1" t="s">
        <v>94</v>
      </c>
      <c r="AY6426" s="1" t="s">
        <v>95</v>
      </c>
      <c r="AZ6426" s="1" t="s">
        <v>96</v>
      </c>
      <c r="BA6426" s="1" t="s">
        <v>5242</v>
      </c>
      <c r="BC6426" s="43"/>
      <c r="BF6426" s="43" t="s">
        <v>4596</v>
      </c>
      <c r="BG6426" s="43" t="s">
        <v>93</v>
      </c>
      <c r="BH6426" s="7" t="s">
        <v>97</v>
      </c>
      <c r="BJ6426" s="7" t="s">
        <v>98</v>
      </c>
      <c r="BK6426" s="7" t="s">
        <v>99</v>
      </c>
      <c r="BL6426" s="7" t="s">
        <v>4597</v>
      </c>
      <c r="BM6426" s="7" t="s">
        <v>4598</v>
      </c>
      <c r="BU6426" s="43">
        <v>1</v>
      </c>
      <c r="BW6426" s="43" t="s">
        <v>103</v>
      </c>
    </row>
    <row r="6427" spans="3:75" x14ac:dyDescent="0.35">
      <c r="C6427" s="43" t="str">
        <f t="shared" si="100"/>
        <v>IARA:BDT-11:2024: 6426</v>
      </c>
      <c r="D6427" s="43">
        <v>6426</v>
      </c>
      <c r="E6427" s="43" t="s">
        <v>5327</v>
      </c>
      <c r="F6427" s="1" t="s">
        <v>73</v>
      </c>
      <c r="G6427" s="43" t="s">
        <v>5274</v>
      </c>
      <c r="H6427" s="2">
        <v>45620</v>
      </c>
      <c r="J6427" s="12">
        <v>2024</v>
      </c>
      <c r="K6427" s="12">
        <v>11</v>
      </c>
      <c r="L6427" s="12">
        <v>24</v>
      </c>
      <c r="P6427" s="12" t="s">
        <v>75</v>
      </c>
      <c r="Q6427" s="12" t="str">
        <f>CONCATENATE(X6427," ",Y6427)</f>
        <v>Turdus iliacus</v>
      </c>
      <c r="R6427" s="14" t="str">
        <f>CONCATENATE(S6427,", ",T6427,", ",U6427,", ",V6427,", ",W6427,", ",X6427,", ",Y6427)</f>
        <v>Animalia, Chordata, Aves, Passeriformes, Turdidae, Turdus, iliacus</v>
      </c>
      <c r="S6427" s="6" t="s">
        <v>76</v>
      </c>
      <c r="T6427" s="6" t="s">
        <v>77</v>
      </c>
      <c r="U6427" s="6" t="s">
        <v>78</v>
      </c>
      <c r="V6427" s="6" t="s">
        <v>79</v>
      </c>
      <c r="W6427" s="6" t="s">
        <v>126</v>
      </c>
      <c r="X6427" s="6" t="s">
        <v>127</v>
      </c>
      <c r="Y6427" s="6" t="s">
        <v>329</v>
      </c>
      <c r="Z6427" s="6"/>
      <c r="AA6427" s="6" t="s">
        <v>83</v>
      </c>
      <c r="AB6427" s="6" t="s">
        <v>330</v>
      </c>
      <c r="AC6427" s="6" t="s">
        <v>280</v>
      </c>
      <c r="AD6427" s="6" t="s">
        <v>4599</v>
      </c>
      <c r="AE6427" s="2">
        <v>45620</v>
      </c>
      <c r="AF6427" s="43" t="s">
        <v>87</v>
      </c>
      <c r="AG6427" s="7" t="s">
        <v>328</v>
      </c>
      <c r="AH6427" s="43" t="s">
        <v>4085</v>
      </c>
      <c r="AI6427" s="43" t="s">
        <v>4084</v>
      </c>
      <c r="AL6427" s="43">
        <v>10</v>
      </c>
      <c r="AN6427" s="46" t="s">
        <v>5240</v>
      </c>
      <c r="AO6427" s="5" t="s">
        <v>89</v>
      </c>
      <c r="AP6427" s="6" t="s">
        <v>4599</v>
      </c>
      <c r="AR6427" s="7" t="s">
        <v>90</v>
      </c>
      <c r="AT6427" s="4" t="str">
        <f>CONCATENATE(AU6427,", ",AV6427,", ",AW6427,", ",AX6427,", ",AY6427,", ",AZ6427,", ",BA6427)</f>
        <v>Europe, France, FR, Bretagne, Ille-et-Vilaine, Rennes, Campus Institut Agro Rennes</v>
      </c>
      <c r="AU6427" s="1" t="s">
        <v>91</v>
      </c>
      <c r="AV6427" s="1" t="s">
        <v>92</v>
      </c>
      <c r="AW6427" s="1" t="s">
        <v>93</v>
      </c>
      <c r="AX6427" s="1" t="s">
        <v>94</v>
      </c>
      <c r="AY6427" s="1" t="s">
        <v>95</v>
      </c>
      <c r="AZ6427" s="1" t="s">
        <v>96</v>
      </c>
      <c r="BA6427" s="1" t="s">
        <v>5242</v>
      </c>
      <c r="BC6427" s="43"/>
      <c r="BF6427" s="43" t="s">
        <v>4596</v>
      </c>
      <c r="BG6427" s="43" t="s">
        <v>93</v>
      </c>
      <c r="BH6427" s="7" t="s">
        <v>97</v>
      </c>
      <c r="BJ6427" s="7" t="s">
        <v>98</v>
      </c>
      <c r="BK6427" s="7" t="s">
        <v>99</v>
      </c>
      <c r="BL6427" s="7" t="s">
        <v>4597</v>
      </c>
      <c r="BM6427" s="7" t="s">
        <v>4598</v>
      </c>
      <c r="BU6427" s="43">
        <v>1</v>
      </c>
      <c r="BW6427" s="43" t="s">
        <v>103</v>
      </c>
    </row>
    <row r="6428" spans="3:75" x14ac:dyDescent="0.35">
      <c r="C6428" s="43" t="str">
        <f t="shared" si="100"/>
        <v>IARA:BDT-11:2024: 6427</v>
      </c>
      <c r="D6428" s="43">
        <v>6427</v>
      </c>
      <c r="E6428" s="43" t="s">
        <v>5327</v>
      </c>
      <c r="F6428" s="1" t="s">
        <v>73</v>
      </c>
      <c r="G6428" s="43" t="s">
        <v>5274</v>
      </c>
      <c r="H6428" s="2">
        <v>45620</v>
      </c>
      <c r="J6428" s="12">
        <v>2024</v>
      </c>
      <c r="K6428" s="12">
        <v>11</v>
      </c>
      <c r="L6428" s="12">
        <v>24</v>
      </c>
      <c r="P6428" s="12" t="s">
        <v>75</v>
      </c>
      <c r="Q6428" s="12" t="str">
        <f>CONCATENATE(X6428," ",Y6428)</f>
        <v>Corvus corone</v>
      </c>
      <c r="R6428" s="14" t="str">
        <f>CONCATENATE(S6428,", ",T6428,", ",U6428,", ",V6428,", ",W6428,", ",X6428,", ",Y6428)</f>
        <v>Animalia, Chordata, Aves, Passeriformes, Corvidae, Corvus, corone</v>
      </c>
      <c r="S6428" s="6" t="s">
        <v>76</v>
      </c>
      <c r="T6428" s="6" t="s">
        <v>77</v>
      </c>
      <c r="U6428" s="6" t="s">
        <v>78</v>
      </c>
      <c r="V6428" s="6" t="s">
        <v>79</v>
      </c>
      <c r="W6428" s="6" t="s">
        <v>104</v>
      </c>
      <c r="X6428" s="6" t="s">
        <v>105</v>
      </c>
      <c r="Y6428" s="6" t="s">
        <v>109</v>
      </c>
      <c r="Z6428" s="6"/>
      <c r="AA6428" s="6" t="s">
        <v>83</v>
      </c>
      <c r="AB6428" s="6" t="s">
        <v>84</v>
      </c>
      <c r="AC6428" s="6" t="s">
        <v>110</v>
      </c>
      <c r="AD6428" s="6" t="s">
        <v>4599</v>
      </c>
      <c r="AE6428" s="2">
        <v>45620</v>
      </c>
      <c r="AF6428" s="43" t="s">
        <v>87</v>
      </c>
      <c r="AG6428" s="7" t="s">
        <v>111</v>
      </c>
      <c r="AH6428" s="43" t="s">
        <v>4087</v>
      </c>
      <c r="AI6428" s="43" t="s">
        <v>4086</v>
      </c>
      <c r="AL6428" s="43">
        <v>10</v>
      </c>
      <c r="AN6428" s="46" t="s">
        <v>5240</v>
      </c>
      <c r="AO6428" s="5" t="s">
        <v>89</v>
      </c>
      <c r="AP6428" s="6" t="s">
        <v>4599</v>
      </c>
      <c r="AR6428" s="7" t="s">
        <v>90</v>
      </c>
      <c r="AT6428" s="4" t="str">
        <f>CONCATENATE(AU6428,", ",AV6428,", ",AW6428,", ",AX6428,", ",AY6428,", ",AZ6428,", ",BA6428)</f>
        <v>Europe, France, FR, Bretagne, Ille-et-Vilaine, Rennes, Campus Institut Agro Rennes</v>
      </c>
      <c r="AU6428" s="1" t="s">
        <v>91</v>
      </c>
      <c r="AV6428" s="1" t="s">
        <v>92</v>
      </c>
      <c r="AW6428" s="1" t="s">
        <v>93</v>
      </c>
      <c r="AX6428" s="1" t="s">
        <v>94</v>
      </c>
      <c r="AY6428" s="1" t="s">
        <v>95</v>
      </c>
      <c r="AZ6428" s="1" t="s">
        <v>96</v>
      </c>
      <c r="BA6428" s="1" t="s">
        <v>5242</v>
      </c>
      <c r="BC6428" s="43"/>
      <c r="BF6428" s="43" t="s">
        <v>4596</v>
      </c>
      <c r="BG6428" s="43" t="s">
        <v>93</v>
      </c>
      <c r="BH6428" s="7" t="s">
        <v>97</v>
      </c>
      <c r="BJ6428" s="7" t="s">
        <v>98</v>
      </c>
      <c r="BK6428" s="7" t="s">
        <v>99</v>
      </c>
      <c r="BL6428" s="7" t="s">
        <v>4597</v>
      </c>
      <c r="BM6428" s="7" t="s">
        <v>4598</v>
      </c>
      <c r="BU6428" s="43">
        <v>1</v>
      </c>
      <c r="BW6428" s="43" t="s">
        <v>103</v>
      </c>
    </row>
    <row r="6429" spans="3:75" x14ac:dyDescent="0.35">
      <c r="C6429" s="43" t="str">
        <f t="shared" si="100"/>
        <v>IARA:BDT-11:2024: 6428</v>
      </c>
      <c r="D6429" s="43">
        <v>6428</v>
      </c>
      <c r="E6429" s="43" t="s">
        <v>5327</v>
      </c>
      <c r="F6429" s="1" t="s">
        <v>73</v>
      </c>
      <c r="G6429" s="43" t="s">
        <v>5274</v>
      </c>
      <c r="H6429" s="2">
        <v>45620</v>
      </c>
      <c r="J6429" s="12">
        <v>2024</v>
      </c>
      <c r="K6429" s="12">
        <v>11</v>
      </c>
      <c r="L6429" s="12">
        <v>24</v>
      </c>
      <c r="P6429" s="12" t="s">
        <v>75</v>
      </c>
      <c r="Q6429" s="12" t="str">
        <f>CONCATENATE(X6429," ",Y6429)</f>
        <v>Corvus corone</v>
      </c>
      <c r="R6429" s="14" t="str">
        <f>CONCATENATE(S6429,", ",T6429,", ",U6429,", ",V6429,", ",W6429,", ",X6429,", ",Y6429)</f>
        <v>Animalia, Chordata, Aves, Passeriformes, Corvidae, Corvus, corone</v>
      </c>
      <c r="S6429" s="6" t="s">
        <v>76</v>
      </c>
      <c r="T6429" s="6" t="s">
        <v>77</v>
      </c>
      <c r="U6429" s="6" t="s">
        <v>78</v>
      </c>
      <c r="V6429" s="6" t="s">
        <v>79</v>
      </c>
      <c r="W6429" s="6" t="s">
        <v>104</v>
      </c>
      <c r="X6429" s="6" t="s">
        <v>105</v>
      </c>
      <c r="Y6429" s="6" t="s">
        <v>109</v>
      </c>
      <c r="Z6429" s="6"/>
      <c r="AA6429" s="6" t="s">
        <v>83</v>
      </c>
      <c r="AB6429" s="6" t="s">
        <v>84</v>
      </c>
      <c r="AC6429" s="6" t="s">
        <v>110</v>
      </c>
      <c r="AD6429" s="6" t="s">
        <v>4599</v>
      </c>
      <c r="AE6429" s="2">
        <v>45620</v>
      </c>
      <c r="AF6429" s="43" t="s">
        <v>87</v>
      </c>
      <c r="AG6429" s="7" t="s">
        <v>111</v>
      </c>
      <c r="AH6429" s="43" t="s">
        <v>4089</v>
      </c>
      <c r="AI6429" s="43" t="s">
        <v>4088</v>
      </c>
      <c r="AL6429" s="43">
        <v>10</v>
      </c>
      <c r="AN6429" s="46" t="s">
        <v>5240</v>
      </c>
      <c r="AO6429" s="5" t="s">
        <v>89</v>
      </c>
      <c r="AP6429" s="6" t="s">
        <v>4599</v>
      </c>
      <c r="AR6429" s="7" t="s">
        <v>90</v>
      </c>
      <c r="AT6429" s="4" t="str">
        <f>CONCATENATE(AU6429,", ",AV6429,", ",AW6429,", ",AX6429,", ",AY6429,", ",AZ6429,", ",BA6429)</f>
        <v>Europe, France, FR, Bretagne, Ille-et-Vilaine, Rennes, Campus Institut Agro Rennes</v>
      </c>
      <c r="AU6429" s="1" t="s">
        <v>91</v>
      </c>
      <c r="AV6429" s="1" t="s">
        <v>92</v>
      </c>
      <c r="AW6429" s="1" t="s">
        <v>93</v>
      </c>
      <c r="AX6429" s="1" t="s">
        <v>94</v>
      </c>
      <c r="AY6429" s="1" t="s">
        <v>95</v>
      </c>
      <c r="AZ6429" s="1" t="s">
        <v>96</v>
      </c>
      <c r="BA6429" s="1" t="s">
        <v>5242</v>
      </c>
      <c r="BC6429" s="43"/>
      <c r="BF6429" s="43" t="s">
        <v>4596</v>
      </c>
      <c r="BG6429" s="43" t="s">
        <v>93</v>
      </c>
      <c r="BH6429" s="7" t="s">
        <v>97</v>
      </c>
      <c r="BJ6429" s="7" t="s">
        <v>98</v>
      </c>
      <c r="BK6429" s="7" t="s">
        <v>99</v>
      </c>
      <c r="BL6429" s="7" t="s">
        <v>4597</v>
      </c>
      <c r="BM6429" s="7" t="s">
        <v>4598</v>
      </c>
      <c r="BU6429" s="43">
        <v>1</v>
      </c>
      <c r="BW6429" s="43" t="s">
        <v>103</v>
      </c>
    </row>
    <row r="6430" spans="3:75" x14ac:dyDescent="0.35">
      <c r="C6430" s="43" t="str">
        <f t="shared" si="100"/>
        <v>IARA:BDT-11:2024: 6429</v>
      </c>
      <c r="D6430" s="43">
        <v>6429</v>
      </c>
      <c r="E6430" s="43" t="s">
        <v>5327</v>
      </c>
      <c r="F6430" s="1" t="s">
        <v>73</v>
      </c>
      <c r="G6430" s="43" t="s">
        <v>5274</v>
      </c>
      <c r="H6430" s="2">
        <v>45620</v>
      </c>
      <c r="J6430" s="12">
        <v>2024</v>
      </c>
      <c r="K6430" s="12">
        <v>11</v>
      </c>
      <c r="L6430" s="12">
        <v>24</v>
      </c>
      <c r="P6430" s="12" t="s">
        <v>75</v>
      </c>
      <c r="Q6430" s="12" t="str">
        <f>CONCATENATE(X6430," ",Y6430)</f>
        <v>Corvus corone</v>
      </c>
      <c r="R6430" s="14" t="str">
        <f>CONCATENATE(S6430,", ",T6430,", ",U6430,", ",V6430,", ",W6430,", ",X6430,", ",Y6430)</f>
        <v>Animalia, Chordata, Aves, Passeriformes, Corvidae, Corvus, corone</v>
      </c>
      <c r="S6430" s="6" t="s">
        <v>76</v>
      </c>
      <c r="T6430" s="6" t="s">
        <v>77</v>
      </c>
      <c r="U6430" s="6" t="s">
        <v>78</v>
      </c>
      <c r="V6430" s="6" t="s">
        <v>79</v>
      </c>
      <c r="W6430" s="6" t="s">
        <v>104</v>
      </c>
      <c r="X6430" s="6" t="s">
        <v>105</v>
      </c>
      <c r="Y6430" s="6" t="s">
        <v>109</v>
      </c>
      <c r="Z6430" s="6"/>
      <c r="AA6430" s="6" t="s">
        <v>83</v>
      </c>
      <c r="AB6430" s="6" t="s">
        <v>84</v>
      </c>
      <c r="AC6430" s="6" t="s">
        <v>110</v>
      </c>
      <c r="AD6430" s="6" t="s">
        <v>4599</v>
      </c>
      <c r="AE6430" s="2">
        <v>45620</v>
      </c>
      <c r="AF6430" s="43" t="s">
        <v>87</v>
      </c>
      <c r="AG6430" s="7" t="s">
        <v>111</v>
      </c>
      <c r="AH6430" s="43" t="s">
        <v>4091</v>
      </c>
      <c r="AI6430" s="43" t="s">
        <v>4090</v>
      </c>
      <c r="AL6430" s="43">
        <v>10</v>
      </c>
      <c r="AN6430" s="46" t="s">
        <v>5240</v>
      </c>
      <c r="AO6430" s="5" t="s">
        <v>89</v>
      </c>
      <c r="AP6430" s="6" t="s">
        <v>4599</v>
      </c>
      <c r="AR6430" s="7" t="s">
        <v>90</v>
      </c>
      <c r="AT6430" s="4" t="str">
        <f>CONCATENATE(AU6430,", ",AV6430,", ",AW6430,", ",AX6430,", ",AY6430,", ",AZ6430,", ",BA6430)</f>
        <v>Europe, France, FR, Bretagne, Ille-et-Vilaine, Rennes, Campus Institut Agro Rennes</v>
      </c>
      <c r="AU6430" s="1" t="s">
        <v>91</v>
      </c>
      <c r="AV6430" s="1" t="s">
        <v>92</v>
      </c>
      <c r="AW6430" s="1" t="s">
        <v>93</v>
      </c>
      <c r="AX6430" s="1" t="s">
        <v>94</v>
      </c>
      <c r="AY6430" s="1" t="s">
        <v>95</v>
      </c>
      <c r="AZ6430" s="1" t="s">
        <v>96</v>
      </c>
      <c r="BA6430" s="1" t="s">
        <v>5242</v>
      </c>
      <c r="BC6430" s="43"/>
      <c r="BF6430" s="43" t="s">
        <v>4596</v>
      </c>
      <c r="BG6430" s="43" t="s">
        <v>93</v>
      </c>
      <c r="BH6430" s="7" t="s">
        <v>97</v>
      </c>
      <c r="BJ6430" s="7" t="s">
        <v>98</v>
      </c>
      <c r="BK6430" s="7" t="s">
        <v>99</v>
      </c>
      <c r="BL6430" s="7" t="s">
        <v>4597</v>
      </c>
      <c r="BM6430" s="7" t="s">
        <v>4598</v>
      </c>
      <c r="BU6430" s="43">
        <v>1</v>
      </c>
      <c r="BW6430" s="43" t="s">
        <v>103</v>
      </c>
    </row>
    <row r="6431" spans="3:75" x14ac:dyDescent="0.35">
      <c r="C6431" s="43" t="str">
        <f t="shared" si="100"/>
        <v>IARA:BDT-11:2024: 6430</v>
      </c>
      <c r="D6431" s="43">
        <v>6430</v>
      </c>
      <c r="E6431" s="43" t="s">
        <v>5327</v>
      </c>
      <c r="F6431" s="1" t="s">
        <v>73</v>
      </c>
      <c r="G6431" s="43" t="s">
        <v>5274</v>
      </c>
      <c r="H6431" s="2">
        <v>45620</v>
      </c>
      <c r="J6431" s="12">
        <v>2024</v>
      </c>
      <c r="K6431" s="12">
        <v>11</v>
      </c>
      <c r="L6431" s="12">
        <v>24</v>
      </c>
      <c r="P6431" s="12" t="s">
        <v>75</v>
      </c>
      <c r="Q6431" s="12" t="str">
        <f>CONCATENATE(X6431," ",Y6431)</f>
        <v>Sturnus vulgaris</v>
      </c>
      <c r="R6431" s="14" t="str">
        <f>CONCATENATE(S6431,", ",T6431,", ",U6431,", ",V6431,", ",W6431,", ",X6431,", ",Y6431)</f>
        <v>Animalia, Chordata, Aves, Passeriformes, Sturnidae, Sturnus, vulgaris</v>
      </c>
      <c r="S6431" s="6" t="s">
        <v>76</v>
      </c>
      <c r="T6431" s="6" t="s">
        <v>77</v>
      </c>
      <c r="U6431" s="6" t="s">
        <v>78</v>
      </c>
      <c r="V6431" s="6" t="s">
        <v>79</v>
      </c>
      <c r="W6431" s="6" t="s">
        <v>112</v>
      </c>
      <c r="X6431" s="6" t="s">
        <v>113</v>
      </c>
      <c r="Y6431" s="6" t="s">
        <v>114</v>
      </c>
      <c r="Z6431" s="6"/>
      <c r="AA6431" s="6" t="s">
        <v>83</v>
      </c>
      <c r="AB6431" s="6" t="s">
        <v>84</v>
      </c>
      <c r="AC6431" s="6" t="s">
        <v>115</v>
      </c>
      <c r="AD6431" s="6" t="s">
        <v>4599</v>
      </c>
      <c r="AE6431" s="2">
        <v>45620</v>
      </c>
      <c r="AF6431" s="43" t="s">
        <v>87</v>
      </c>
      <c r="AG6431" s="7" t="s">
        <v>116</v>
      </c>
      <c r="AH6431" s="43" t="s">
        <v>4093</v>
      </c>
      <c r="AI6431" s="43" t="s">
        <v>4092</v>
      </c>
      <c r="AL6431" s="43">
        <v>10</v>
      </c>
      <c r="AN6431" s="46" t="s">
        <v>5240</v>
      </c>
      <c r="AO6431" s="5" t="s">
        <v>89</v>
      </c>
      <c r="AP6431" s="6" t="s">
        <v>4599</v>
      </c>
      <c r="AR6431" s="7" t="s">
        <v>90</v>
      </c>
      <c r="AT6431" s="4" t="str">
        <f>CONCATENATE(AU6431,", ",AV6431,", ",AW6431,", ",AX6431,", ",AY6431,", ",AZ6431,", ",BA6431)</f>
        <v>Europe, France, FR, Bretagne, Ille-et-Vilaine, Rennes, Campus Institut Agro Rennes</v>
      </c>
      <c r="AU6431" s="1" t="s">
        <v>91</v>
      </c>
      <c r="AV6431" s="1" t="s">
        <v>92</v>
      </c>
      <c r="AW6431" s="1" t="s">
        <v>93</v>
      </c>
      <c r="AX6431" s="1" t="s">
        <v>94</v>
      </c>
      <c r="AY6431" s="1" t="s">
        <v>95</v>
      </c>
      <c r="AZ6431" s="1" t="s">
        <v>96</v>
      </c>
      <c r="BA6431" s="1" t="s">
        <v>5242</v>
      </c>
      <c r="BC6431" s="43"/>
      <c r="BF6431" s="43" t="s">
        <v>4596</v>
      </c>
      <c r="BG6431" s="43" t="s">
        <v>93</v>
      </c>
      <c r="BH6431" s="7" t="s">
        <v>97</v>
      </c>
      <c r="BJ6431" s="7" t="s">
        <v>98</v>
      </c>
      <c r="BK6431" s="7" t="s">
        <v>99</v>
      </c>
      <c r="BL6431" s="7" t="s">
        <v>4597</v>
      </c>
      <c r="BM6431" s="7" t="s">
        <v>4598</v>
      </c>
      <c r="BU6431" s="43">
        <v>1</v>
      </c>
      <c r="BW6431" s="43" t="s">
        <v>103</v>
      </c>
    </row>
    <row r="6432" spans="3:75" x14ac:dyDescent="0.35">
      <c r="C6432" s="43" t="str">
        <f t="shared" si="100"/>
        <v>IARA:BDT-11:2024: 6431</v>
      </c>
      <c r="D6432" s="43">
        <v>6431</v>
      </c>
      <c r="E6432" s="43" t="s">
        <v>5327</v>
      </c>
      <c r="F6432" s="1" t="s">
        <v>73</v>
      </c>
      <c r="G6432" s="43" t="s">
        <v>5274</v>
      </c>
      <c r="H6432" s="2">
        <v>45620</v>
      </c>
      <c r="J6432" s="12">
        <v>2024</v>
      </c>
      <c r="K6432" s="12">
        <v>11</v>
      </c>
      <c r="L6432" s="12">
        <v>24</v>
      </c>
      <c r="P6432" s="12" t="s">
        <v>75</v>
      </c>
      <c r="Q6432" s="12" t="str">
        <f>CONCATENATE(X6432," ",Y6432)</f>
        <v>Columba palumbus</v>
      </c>
      <c r="R6432" s="14" t="str">
        <f>CONCATENATE(S6432,", ",T6432,", ",U6432,", ",V6432,", ",W6432,", ",X6432,", ",Y6432)</f>
        <v>Animalia, Chordata, Aves, Columbiformes, Columbidae, Columba, palumbus</v>
      </c>
      <c r="S6432" s="6" t="s">
        <v>76</v>
      </c>
      <c r="T6432" s="6" t="s">
        <v>77</v>
      </c>
      <c r="U6432" s="6" t="s">
        <v>78</v>
      </c>
      <c r="V6432" s="6" t="s">
        <v>159</v>
      </c>
      <c r="W6432" s="6" t="s">
        <v>160</v>
      </c>
      <c r="X6432" s="6" t="s">
        <v>161</v>
      </c>
      <c r="Y6432" s="6" t="s">
        <v>162</v>
      </c>
      <c r="Z6432" s="6"/>
      <c r="AA6432" s="6" t="s">
        <v>83</v>
      </c>
      <c r="AB6432" s="6" t="s">
        <v>84</v>
      </c>
      <c r="AC6432" s="6" t="s">
        <v>163</v>
      </c>
      <c r="AD6432" s="6" t="s">
        <v>4599</v>
      </c>
      <c r="AE6432" s="2">
        <v>45620</v>
      </c>
      <c r="AF6432" s="43" t="s">
        <v>87</v>
      </c>
      <c r="AG6432" s="7" t="s">
        <v>164</v>
      </c>
      <c r="AH6432" s="43" t="s">
        <v>4095</v>
      </c>
      <c r="AI6432" s="43" t="s">
        <v>4094</v>
      </c>
      <c r="AL6432" s="43">
        <v>10</v>
      </c>
      <c r="AN6432" s="46" t="s">
        <v>5240</v>
      </c>
      <c r="AO6432" s="5" t="s">
        <v>89</v>
      </c>
      <c r="AP6432" s="6" t="s">
        <v>4599</v>
      </c>
      <c r="AR6432" s="7" t="s">
        <v>90</v>
      </c>
      <c r="AT6432" s="4" t="str">
        <f>CONCATENATE(AU6432,", ",AV6432,", ",AW6432,", ",AX6432,", ",AY6432,", ",AZ6432,", ",BA6432)</f>
        <v>Europe, France, FR, Bretagne, Ille-et-Vilaine, Rennes, Campus Institut Agro Rennes</v>
      </c>
      <c r="AU6432" s="1" t="s">
        <v>91</v>
      </c>
      <c r="AV6432" s="1" t="s">
        <v>92</v>
      </c>
      <c r="AW6432" s="1" t="s">
        <v>93</v>
      </c>
      <c r="AX6432" s="1" t="s">
        <v>94</v>
      </c>
      <c r="AY6432" s="1" t="s">
        <v>95</v>
      </c>
      <c r="AZ6432" s="1" t="s">
        <v>96</v>
      </c>
      <c r="BA6432" s="1" t="s">
        <v>5242</v>
      </c>
      <c r="BC6432" s="43"/>
      <c r="BF6432" s="43" t="s">
        <v>4596</v>
      </c>
      <c r="BG6432" s="43" t="s">
        <v>93</v>
      </c>
      <c r="BH6432" s="7" t="s">
        <v>97</v>
      </c>
      <c r="BJ6432" s="7" t="s">
        <v>98</v>
      </c>
      <c r="BK6432" s="7" t="s">
        <v>99</v>
      </c>
      <c r="BL6432" s="7" t="s">
        <v>4597</v>
      </c>
      <c r="BM6432" s="7" t="s">
        <v>4598</v>
      </c>
      <c r="BU6432" s="43">
        <v>1</v>
      </c>
      <c r="BW6432" s="43" t="s">
        <v>103</v>
      </c>
    </row>
    <row r="6433" spans="3:75" x14ac:dyDescent="0.35">
      <c r="C6433" s="43" t="str">
        <f t="shared" si="100"/>
        <v>IARA:BDT-11:2024: 6432</v>
      </c>
      <c r="D6433" s="43">
        <v>6432</v>
      </c>
      <c r="E6433" s="43" t="s">
        <v>5327</v>
      </c>
      <c r="F6433" s="1" t="s">
        <v>73</v>
      </c>
      <c r="G6433" s="43" t="s">
        <v>5274</v>
      </c>
      <c r="H6433" s="2">
        <v>45620</v>
      </c>
      <c r="J6433" s="12">
        <v>2024</v>
      </c>
      <c r="K6433" s="12">
        <v>11</v>
      </c>
      <c r="L6433" s="12">
        <v>24</v>
      </c>
      <c r="P6433" s="12" t="s">
        <v>75</v>
      </c>
      <c r="Q6433" s="12" t="str">
        <f>CONCATENATE(X6433," ",Y6433)</f>
        <v>Turdus merula</v>
      </c>
      <c r="R6433" s="14" t="str">
        <f>CONCATENATE(S6433,", ",T6433,", ",U6433,", ",V6433,", ",W6433,", ",X6433,", ",Y6433)</f>
        <v>Animalia, Chordata, Aves, Passeriformes, Turdidae, Turdus, merula</v>
      </c>
      <c r="S6433" s="6" t="s">
        <v>76</v>
      </c>
      <c r="T6433" s="6" t="s">
        <v>77</v>
      </c>
      <c r="U6433" s="6" t="s">
        <v>78</v>
      </c>
      <c r="V6433" s="19" t="s">
        <v>79</v>
      </c>
      <c r="W6433" s="19" t="s">
        <v>126</v>
      </c>
      <c r="X6433" s="19" t="s">
        <v>127</v>
      </c>
      <c r="Y6433" s="19" t="s">
        <v>132</v>
      </c>
      <c r="Z6433" s="6"/>
      <c r="AA6433" s="6" t="s">
        <v>83</v>
      </c>
      <c r="AB6433" s="6" t="s">
        <v>84</v>
      </c>
      <c r="AC6433" s="6" t="s">
        <v>133</v>
      </c>
      <c r="AD6433" s="6" t="s">
        <v>4599</v>
      </c>
      <c r="AE6433" s="2">
        <v>45620</v>
      </c>
      <c r="AF6433" s="43" t="s">
        <v>87</v>
      </c>
      <c r="AG6433" s="7" t="s">
        <v>134</v>
      </c>
      <c r="AH6433" s="43" t="s">
        <v>4097</v>
      </c>
      <c r="AI6433" s="43" t="s">
        <v>4096</v>
      </c>
      <c r="AL6433" s="43">
        <v>10</v>
      </c>
      <c r="AN6433" s="46" t="s">
        <v>5240</v>
      </c>
      <c r="AO6433" s="5" t="s">
        <v>89</v>
      </c>
      <c r="AP6433" s="6" t="s">
        <v>4599</v>
      </c>
      <c r="AR6433" s="7" t="s">
        <v>90</v>
      </c>
      <c r="AT6433" s="4" t="str">
        <f>CONCATENATE(AU6433,", ",AV6433,", ",AW6433,", ",AX6433,", ",AY6433,", ",AZ6433,", ",BA6433)</f>
        <v>Europe, France, FR, Bretagne, Ille-et-Vilaine, Rennes, Campus Institut Agro Rennes</v>
      </c>
      <c r="AU6433" s="1" t="s">
        <v>91</v>
      </c>
      <c r="AV6433" s="1" t="s">
        <v>92</v>
      </c>
      <c r="AW6433" s="1" t="s">
        <v>93</v>
      </c>
      <c r="AX6433" s="1" t="s">
        <v>94</v>
      </c>
      <c r="AY6433" s="1" t="s">
        <v>95</v>
      </c>
      <c r="AZ6433" s="1" t="s">
        <v>96</v>
      </c>
      <c r="BA6433" s="1" t="s">
        <v>5242</v>
      </c>
      <c r="BC6433" s="43"/>
      <c r="BF6433" s="43" t="s">
        <v>4596</v>
      </c>
      <c r="BG6433" s="43" t="s">
        <v>93</v>
      </c>
      <c r="BH6433" s="7" t="s">
        <v>97</v>
      </c>
      <c r="BJ6433" s="7" t="s">
        <v>98</v>
      </c>
      <c r="BK6433" s="7" t="s">
        <v>99</v>
      </c>
      <c r="BL6433" s="7" t="s">
        <v>4597</v>
      </c>
      <c r="BM6433" s="7" t="s">
        <v>4598</v>
      </c>
      <c r="BU6433" s="43">
        <v>1</v>
      </c>
      <c r="BW6433" s="43" t="s">
        <v>103</v>
      </c>
    </row>
    <row r="6434" spans="3:75" x14ac:dyDescent="0.35">
      <c r="C6434" s="43" t="str">
        <f t="shared" si="100"/>
        <v>IARA:BDT-11:2024: 6433</v>
      </c>
      <c r="D6434" s="43">
        <v>6433</v>
      </c>
      <c r="E6434" s="43" t="s">
        <v>5327</v>
      </c>
      <c r="F6434" s="1" t="s">
        <v>73</v>
      </c>
      <c r="G6434" s="43" t="s">
        <v>5274</v>
      </c>
      <c r="H6434" s="2">
        <v>45620</v>
      </c>
      <c r="J6434" s="12">
        <v>2024</v>
      </c>
      <c r="K6434" s="12">
        <v>11</v>
      </c>
      <c r="L6434" s="12">
        <v>24</v>
      </c>
      <c r="P6434" s="12" t="s">
        <v>75</v>
      </c>
      <c r="Q6434" s="12" t="str">
        <f>CONCATENATE(X6434," ",Y6434)</f>
        <v>Turdus merula</v>
      </c>
      <c r="R6434" s="14" t="str">
        <f>CONCATENATE(S6434,", ",T6434,", ",U6434,", ",V6434,", ",W6434,", ",X6434,", ",Y6434)</f>
        <v>Animalia, Chordata, Aves, Passeriformes, Turdidae, Turdus, merula</v>
      </c>
      <c r="S6434" s="6" t="s">
        <v>76</v>
      </c>
      <c r="T6434" s="6" t="s">
        <v>77</v>
      </c>
      <c r="U6434" s="6" t="s">
        <v>78</v>
      </c>
      <c r="V6434" s="19" t="s">
        <v>79</v>
      </c>
      <c r="W6434" s="19" t="s">
        <v>126</v>
      </c>
      <c r="X6434" s="19" t="s">
        <v>127</v>
      </c>
      <c r="Y6434" s="19" t="s">
        <v>132</v>
      </c>
      <c r="Z6434" s="6"/>
      <c r="AA6434" s="6" t="s">
        <v>83</v>
      </c>
      <c r="AB6434" s="6" t="s">
        <v>84</v>
      </c>
      <c r="AC6434" s="6" t="s">
        <v>133</v>
      </c>
      <c r="AD6434" s="6" t="s">
        <v>4599</v>
      </c>
      <c r="AE6434" s="2">
        <v>45620</v>
      </c>
      <c r="AF6434" s="43" t="s">
        <v>87</v>
      </c>
      <c r="AG6434" s="7" t="s">
        <v>134</v>
      </c>
      <c r="AH6434" s="43" t="s">
        <v>4099</v>
      </c>
      <c r="AI6434" s="43" t="s">
        <v>4098</v>
      </c>
      <c r="AL6434" s="43">
        <v>10</v>
      </c>
      <c r="AN6434" s="46" t="s">
        <v>5240</v>
      </c>
      <c r="AO6434" s="5" t="s">
        <v>89</v>
      </c>
      <c r="AP6434" s="6" t="s">
        <v>4599</v>
      </c>
      <c r="AR6434" s="7" t="s">
        <v>90</v>
      </c>
      <c r="AT6434" s="4" t="str">
        <f>CONCATENATE(AU6434,", ",AV6434,", ",AW6434,", ",AX6434,", ",AY6434,", ",AZ6434,", ",BA6434)</f>
        <v>Europe, France, FR, Bretagne, Ille-et-Vilaine, Rennes, Campus Institut Agro Rennes</v>
      </c>
      <c r="AU6434" s="1" t="s">
        <v>91</v>
      </c>
      <c r="AV6434" s="1" t="s">
        <v>92</v>
      </c>
      <c r="AW6434" s="1" t="s">
        <v>93</v>
      </c>
      <c r="AX6434" s="1" t="s">
        <v>94</v>
      </c>
      <c r="AY6434" s="1" t="s">
        <v>95</v>
      </c>
      <c r="AZ6434" s="1" t="s">
        <v>96</v>
      </c>
      <c r="BA6434" s="1" t="s">
        <v>5242</v>
      </c>
      <c r="BC6434" s="43"/>
      <c r="BF6434" s="43" t="s">
        <v>4596</v>
      </c>
      <c r="BG6434" s="43" t="s">
        <v>93</v>
      </c>
      <c r="BH6434" s="7" t="s">
        <v>97</v>
      </c>
      <c r="BJ6434" s="7" t="s">
        <v>98</v>
      </c>
      <c r="BK6434" s="7" t="s">
        <v>99</v>
      </c>
      <c r="BL6434" s="7" t="s">
        <v>4597</v>
      </c>
      <c r="BM6434" s="7" t="s">
        <v>4598</v>
      </c>
      <c r="BU6434" s="43">
        <v>1</v>
      </c>
      <c r="BW6434" s="43" t="s">
        <v>103</v>
      </c>
    </row>
    <row r="6435" spans="3:75" x14ac:dyDescent="0.35">
      <c r="C6435" s="43" t="str">
        <f t="shared" si="100"/>
        <v>IARA:BDT-11:2024: 6434</v>
      </c>
      <c r="D6435" s="43">
        <v>6434</v>
      </c>
      <c r="E6435" s="43" t="s">
        <v>5327</v>
      </c>
      <c r="F6435" s="1" t="s">
        <v>73</v>
      </c>
      <c r="G6435" s="43" t="s">
        <v>5274</v>
      </c>
      <c r="H6435" s="2">
        <v>45620</v>
      </c>
      <c r="J6435" s="12">
        <v>2024</v>
      </c>
      <c r="K6435" s="12">
        <v>11</v>
      </c>
      <c r="L6435" s="12">
        <v>24</v>
      </c>
      <c r="P6435" s="12" t="s">
        <v>75</v>
      </c>
      <c r="Q6435" s="12" t="str">
        <f>CONCATENATE(X6435," ",Y6435)</f>
        <v>Sturnus vulgaris</v>
      </c>
      <c r="R6435" s="14" t="str">
        <f>CONCATENATE(S6435,", ",T6435,", ",U6435,", ",V6435,", ",W6435,", ",X6435,", ",Y6435)</f>
        <v>Animalia, Chordata, Aves, Passeriformes, Sturnidae, Sturnus, vulgaris</v>
      </c>
      <c r="S6435" s="6" t="s">
        <v>76</v>
      </c>
      <c r="T6435" s="6" t="s">
        <v>77</v>
      </c>
      <c r="U6435" s="6" t="s">
        <v>78</v>
      </c>
      <c r="V6435" s="6" t="s">
        <v>79</v>
      </c>
      <c r="W6435" s="6" t="s">
        <v>112</v>
      </c>
      <c r="X6435" s="6" t="s">
        <v>113</v>
      </c>
      <c r="Y6435" s="6" t="s">
        <v>114</v>
      </c>
      <c r="Z6435" s="6"/>
      <c r="AA6435" s="6" t="s">
        <v>83</v>
      </c>
      <c r="AB6435" s="6" t="s">
        <v>84</v>
      </c>
      <c r="AC6435" s="6" t="s">
        <v>115</v>
      </c>
      <c r="AD6435" s="6" t="s">
        <v>4599</v>
      </c>
      <c r="AE6435" s="2">
        <v>45620</v>
      </c>
      <c r="AF6435" s="43" t="s">
        <v>87</v>
      </c>
      <c r="AG6435" s="7" t="s">
        <v>116</v>
      </c>
      <c r="AH6435" s="43" t="s">
        <v>4101</v>
      </c>
      <c r="AI6435" s="43" t="s">
        <v>4100</v>
      </c>
      <c r="AL6435" s="43">
        <v>10</v>
      </c>
      <c r="AN6435" s="46" t="s">
        <v>5240</v>
      </c>
      <c r="AO6435" s="5" t="s">
        <v>89</v>
      </c>
      <c r="AP6435" s="6" t="s">
        <v>4599</v>
      </c>
      <c r="AR6435" s="7" t="s">
        <v>90</v>
      </c>
      <c r="AT6435" s="4" t="str">
        <f>CONCATENATE(AU6435,", ",AV6435,", ",AW6435,", ",AX6435,", ",AY6435,", ",AZ6435,", ",BA6435)</f>
        <v>Europe, France, FR, Bretagne, Ille-et-Vilaine, Rennes, Campus Institut Agro Rennes</v>
      </c>
      <c r="AU6435" s="1" t="s">
        <v>91</v>
      </c>
      <c r="AV6435" s="1" t="s">
        <v>92</v>
      </c>
      <c r="AW6435" s="1" t="s">
        <v>93</v>
      </c>
      <c r="AX6435" s="1" t="s">
        <v>94</v>
      </c>
      <c r="AY6435" s="1" t="s">
        <v>95</v>
      </c>
      <c r="AZ6435" s="1" t="s">
        <v>96</v>
      </c>
      <c r="BA6435" s="1" t="s">
        <v>5242</v>
      </c>
      <c r="BC6435" s="43"/>
      <c r="BF6435" s="43" t="s">
        <v>4596</v>
      </c>
      <c r="BG6435" s="43" t="s">
        <v>93</v>
      </c>
      <c r="BH6435" s="7" t="s">
        <v>97</v>
      </c>
      <c r="BJ6435" s="7" t="s">
        <v>98</v>
      </c>
      <c r="BK6435" s="7" t="s">
        <v>99</v>
      </c>
      <c r="BL6435" s="7" t="s">
        <v>4597</v>
      </c>
      <c r="BM6435" s="7" t="s">
        <v>4598</v>
      </c>
      <c r="BU6435" s="43">
        <v>1</v>
      </c>
      <c r="BW6435" s="43" t="s">
        <v>103</v>
      </c>
    </row>
    <row r="6436" spans="3:75" x14ac:dyDescent="0.35">
      <c r="C6436" s="43" t="str">
        <f t="shared" si="100"/>
        <v>IARA:BDT-11:2024: 6435</v>
      </c>
      <c r="D6436" s="43">
        <v>6435</v>
      </c>
      <c r="E6436" s="43" t="s">
        <v>5327</v>
      </c>
      <c r="F6436" s="1" t="s">
        <v>73</v>
      </c>
      <c r="G6436" s="43" t="s">
        <v>5274</v>
      </c>
      <c r="H6436" s="2">
        <v>45620</v>
      </c>
      <c r="J6436" s="12">
        <v>2024</v>
      </c>
      <c r="K6436" s="12">
        <v>11</v>
      </c>
      <c r="L6436" s="12">
        <v>24</v>
      </c>
      <c r="P6436" s="12" t="s">
        <v>75</v>
      </c>
      <c r="Q6436" s="12" t="str">
        <f>CONCATENATE(X6436," ",Y6436)</f>
        <v>Sturnus vulgaris</v>
      </c>
      <c r="R6436" s="14" t="str">
        <f>CONCATENATE(S6436,", ",T6436,", ",U6436,", ",V6436,", ",W6436,", ",X6436,", ",Y6436)</f>
        <v>Animalia, Chordata, Aves, Passeriformes, Sturnidae, Sturnus, vulgaris</v>
      </c>
      <c r="S6436" s="6" t="s">
        <v>76</v>
      </c>
      <c r="T6436" s="6" t="s">
        <v>77</v>
      </c>
      <c r="U6436" s="6" t="s">
        <v>78</v>
      </c>
      <c r="V6436" s="6" t="s">
        <v>79</v>
      </c>
      <c r="W6436" s="6" t="s">
        <v>112</v>
      </c>
      <c r="X6436" s="6" t="s">
        <v>113</v>
      </c>
      <c r="Y6436" s="6" t="s">
        <v>114</v>
      </c>
      <c r="Z6436" s="6"/>
      <c r="AA6436" s="6" t="s">
        <v>83</v>
      </c>
      <c r="AB6436" s="6" t="s">
        <v>84</v>
      </c>
      <c r="AC6436" s="6" t="s">
        <v>115</v>
      </c>
      <c r="AD6436" s="6" t="s">
        <v>4599</v>
      </c>
      <c r="AE6436" s="2">
        <v>45620</v>
      </c>
      <c r="AF6436" s="43" t="s">
        <v>87</v>
      </c>
      <c r="AG6436" s="7" t="s">
        <v>116</v>
      </c>
      <c r="AH6436" s="43" t="s">
        <v>4103</v>
      </c>
      <c r="AI6436" s="43" t="s">
        <v>4102</v>
      </c>
      <c r="AL6436" s="43">
        <v>10</v>
      </c>
      <c r="AN6436" s="46" t="s">
        <v>5240</v>
      </c>
      <c r="AO6436" s="5" t="s">
        <v>89</v>
      </c>
      <c r="AP6436" s="6" t="s">
        <v>4599</v>
      </c>
      <c r="AR6436" s="7" t="s">
        <v>90</v>
      </c>
      <c r="AT6436" s="4" t="str">
        <f>CONCATENATE(AU6436,", ",AV6436,", ",AW6436,", ",AX6436,", ",AY6436,", ",AZ6436,", ",BA6436)</f>
        <v>Europe, France, FR, Bretagne, Ille-et-Vilaine, Rennes, Campus Institut Agro Rennes</v>
      </c>
      <c r="AU6436" s="1" t="s">
        <v>91</v>
      </c>
      <c r="AV6436" s="1" t="s">
        <v>92</v>
      </c>
      <c r="AW6436" s="1" t="s">
        <v>93</v>
      </c>
      <c r="AX6436" s="1" t="s">
        <v>94</v>
      </c>
      <c r="AY6436" s="1" t="s">
        <v>95</v>
      </c>
      <c r="AZ6436" s="1" t="s">
        <v>96</v>
      </c>
      <c r="BA6436" s="1" t="s">
        <v>5242</v>
      </c>
      <c r="BC6436" s="43"/>
      <c r="BF6436" s="43" t="s">
        <v>4596</v>
      </c>
      <c r="BG6436" s="43" t="s">
        <v>93</v>
      </c>
      <c r="BH6436" s="7" t="s">
        <v>97</v>
      </c>
      <c r="BJ6436" s="7" t="s">
        <v>98</v>
      </c>
      <c r="BK6436" s="7" t="s">
        <v>99</v>
      </c>
      <c r="BL6436" s="7" t="s">
        <v>4597</v>
      </c>
      <c r="BM6436" s="7" t="s">
        <v>4598</v>
      </c>
      <c r="BU6436" s="43">
        <v>1</v>
      </c>
      <c r="BW6436" s="43" t="s">
        <v>103</v>
      </c>
    </row>
    <row r="6437" spans="3:75" x14ac:dyDescent="0.35">
      <c r="C6437" s="43" t="str">
        <f t="shared" si="100"/>
        <v>IARA:BDT-11:2024: 6436</v>
      </c>
      <c r="D6437" s="43">
        <v>6436</v>
      </c>
      <c r="E6437" s="43" t="s">
        <v>5327</v>
      </c>
      <c r="F6437" s="1" t="s">
        <v>73</v>
      </c>
      <c r="G6437" s="43" t="s">
        <v>5274</v>
      </c>
      <c r="H6437" s="2">
        <v>45620</v>
      </c>
      <c r="J6437" s="12">
        <v>2024</v>
      </c>
      <c r="K6437" s="12">
        <v>11</v>
      </c>
      <c r="L6437" s="12">
        <v>24</v>
      </c>
      <c r="P6437" s="12" t="s">
        <v>75</v>
      </c>
      <c r="Q6437" s="12" t="str">
        <f>CONCATENATE(X6437," ",Y6437)</f>
        <v>Pica pica</v>
      </c>
      <c r="R6437" s="14" t="str">
        <f>CONCATENATE(S6437,", ",T6437,", ",U6437,", ",V6437,", ",W6437,", ",X6437,", ",Y6437)</f>
        <v>Animalia, Chordata, Aves, Passeriformes, Corvidae, Pica, pica</v>
      </c>
      <c r="S6437" s="6" t="s">
        <v>76</v>
      </c>
      <c r="T6437" s="6" t="s">
        <v>77</v>
      </c>
      <c r="U6437" s="6" t="s">
        <v>78</v>
      </c>
      <c r="V6437" s="6" t="s">
        <v>79</v>
      </c>
      <c r="W6437" s="6" t="s">
        <v>104</v>
      </c>
      <c r="X6437" s="6" t="s">
        <v>155</v>
      </c>
      <c r="Y6437" s="6" t="s">
        <v>156</v>
      </c>
      <c r="Z6437" s="6"/>
      <c r="AA6437" s="6" t="s">
        <v>83</v>
      </c>
      <c r="AB6437" s="6" t="s">
        <v>84</v>
      </c>
      <c r="AC6437" s="6" t="s">
        <v>157</v>
      </c>
      <c r="AD6437" s="6" t="s">
        <v>4599</v>
      </c>
      <c r="AE6437" s="2">
        <v>45620</v>
      </c>
      <c r="AF6437" s="43" t="s">
        <v>87</v>
      </c>
      <c r="AG6437" s="7" t="s">
        <v>158</v>
      </c>
      <c r="AH6437" s="43" t="s">
        <v>4105</v>
      </c>
      <c r="AI6437" s="43" t="s">
        <v>4104</v>
      </c>
      <c r="AL6437" s="43">
        <v>10</v>
      </c>
      <c r="AN6437" s="46" t="s">
        <v>5240</v>
      </c>
      <c r="AO6437" s="5" t="s">
        <v>89</v>
      </c>
      <c r="AP6437" s="6" t="s">
        <v>4599</v>
      </c>
      <c r="AR6437" s="7" t="s">
        <v>90</v>
      </c>
      <c r="AT6437" s="4" t="str">
        <f>CONCATENATE(AU6437,", ",AV6437,", ",AW6437,", ",AX6437,", ",AY6437,", ",AZ6437,", ",BA6437)</f>
        <v>Europe, France, FR, Bretagne, Ille-et-Vilaine, Rennes, Campus Institut Agro Rennes</v>
      </c>
      <c r="AU6437" s="1" t="s">
        <v>91</v>
      </c>
      <c r="AV6437" s="1" t="s">
        <v>92</v>
      </c>
      <c r="AW6437" s="1" t="s">
        <v>93</v>
      </c>
      <c r="AX6437" s="1" t="s">
        <v>94</v>
      </c>
      <c r="AY6437" s="1" t="s">
        <v>95</v>
      </c>
      <c r="AZ6437" s="1" t="s">
        <v>96</v>
      </c>
      <c r="BA6437" s="1" t="s">
        <v>5242</v>
      </c>
      <c r="BC6437" s="43"/>
      <c r="BF6437" s="43" t="s">
        <v>4596</v>
      </c>
      <c r="BG6437" s="43" t="s">
        <v>93</v>
      </c>
      <c r="BH6437" s="7" t="s">
        <v>97</v>
      </c>
      <c r="BJ6437" s="7" t="s">
        <v>98</v>
      </c>
      <c r="BK6437" s="7" t="s">
        <v>99</v>
      </c>
      <c r="BL6437" s="7" t="s">
        <v>4597</v>
      </c>
      <c r="BM6437" s="7" t="s">
        <v>4598</v>
      </c>
      <c r="BU6437" s="43">
        <v>1</v>
      </c>
      <c r="BW6437" s="43" t="s">
        <v>103</v>
      </c>
    </row>
    <row r="6438" spans="3:75" x14ac:dyDescent="0.35">
      <c r="C6438" s="43" t="str">
        <f t="shared" si="100"/>
        <v>IARA:BDT-11:2024: 6437</v>
      </c>
      <c r="D6438" s="43">
        <v>6437</v>
      </c>
      <c r="E6438" s="43" t="s">
        <v>5327</v>
      </c>
      <c r="F6438" s="1" t="s">
        <v>73</v>
      </c>
      <c r="G6438" s="43" t="s">
        <v>5274</v>
      </c>
      <c r="H6438" s="2">
        <v>45620</v>
      </c>
      <c r="J6438" s="12">
        <v>2024</v>
      </c>
      <c r="K6438" s="12">
        <v>11</v>
      </c>
      <c r="L6438" s="12">
        <v>24</v>
      </c>
      <c r="P6438" s="12" t="s">
        <v>75</v>
      </c>
      <c r="Q6438" s="12" t="str">
        <f>CONCATENATE(X6438," ",Y6438)</f>
        <v>Turdus iliacus</v>
      </c>
      <c r="R6438" s="14" t="str">
        <f>CONCATENATE(S6438,", ",T6438,", ",U6438,", ",V6438,", ",W6438,", ",X6438,", ",Y6438)</f>
        <v>Animalia, Chordata, Aves, Passeriformes, Turdidae, Turdus, iliacus</v>
      </c>
      <c r="S6438" s="6" t="s">
        <v>76</v>
      </c>
      <c r="T6438" s="6" t="s">
        <v>77</v>
      </c>
      <c r="U6438" s="6" t="s">
        <v>78</v>
      </c>
      <c r="V6438" s="6" t="s">
        <v>79</v>
      </c>
      <c r="W6438" s="6" t="s">
        <v>126</v>
      </c>
      <c r="X6438" s="6" t="s">
        <v>127</v>
      </c>
      <c r="Y6438" s="6" t="s">
        <v>329</v>
      </c>
      <c r="Z6438" s="6"/>
      <c r="AA6438" s="6" t="s">
        <v>83</v>
      </c>
      <c r="AB6438" s="6" t="s">
        <v>330</v>
      </c>
      <c r="AC6438" s="6" t="s">
        <v>280</v>
      </c>
      <c r="AD6438" s="6" t="s">
        <v>4599</v>
      </c>
      <c r="AE6438" s="2">
        <v>45620</v>
      </c>
      <c r="AF6438" s="43" t="s">
        <v>87</v>
      </c>
      <c r="AG6438" s="7" t="s">
        <v>328</v>
      </c>
      <c r="AH6438" s="43" t="s">
        <v>4107</v>
      </c>
      <c r="AI6438" s="43" t="s">
        <v>4106</v>
      </c>
      <c r="AL6438" s="43">
        <v>10</v>
      </c>
      <c r="AN6438" s="46" t="s">
        <v>5240</v>
      </c>
      <c r="AO6438" s="5" t="s">
        <v>89</v>
      </c>
      <c r="AP6438" s="6" t="s">
        <v>4599</v>
      </c>
      <c r="AR6438" s="7" t="s">
        <v>90</v>
      </c>
      <c r="AT6438" s="4" t="str">
        <f>CONCATENATE(AU6438,", ",AV6438,", ",AW6438,", ",AX6438,", ",AY6438,", ",AZ6438,", ",BA6438)</f>
        <v>Europe, France, FR, Bretagne, Ille-et-Vilaine, Rennes, Campus Institut Agro Rennes</v>
      </c>
      <c r="AU6438" s="1" t="s">
        <v>91</v>
      </c>
      <c r="AV6438" s="1" t="s">
        <v>92</v>
      </c>
      <c r="AW6438" s="1" t="s">
        <v>93</v>
      </c>
      <c r="AX6438" s="1" t="s">
        <v>94</v>
      </c>
      <c r="AY6438" s="1" t="s">
        <v>95</v>
      </c>
      <c r="AZ6438" s="1" t="s">
        <v>96</v>
      </c>
      <c r="BA6438" s="1" t="s">
        <v>5242</v>
      </c>
      <c r="BC6438" s="43"/>
      <c r="BF6438" s="43" t="s">
        <v>4596</v>
      </c>
      <c r="BG6438" s="43" t="s">
        <v>93</v>
      </c>
      <c r="BH6438" s="7" t="s">
        <v>97</v>
      </c>
      <c r="BJ6438" s="7" t="s">
        <v>98</v>
      </c>
      <c r="BK6438" s="7" t="s">
        <v>99</v>
      </c>
      <c r="BL6438" s="7" t="s">
        <v>4597</v>
      </c>
      <c r="BM6438" s="7" t="s">
        <v>4598</v>
      </c>
      <c r="BU6438" s="43">
        <v>1</v>
      </c>
      <c r="BW6438" s="43" t="s">
        <v>103</v>
      </c>
    </row>
    <row r="6439" spans="3:75" x14ac:dyDescent="0.35">
      <c r="C6439" s="43" t="str">
        <f t="shared" si="100"/>
        <v>IARA:BDT-11:2024: 6438</v>
      </c>
      <c r="D6439" s="43">
        <v>6438</v>
      </c>
      <c r="E6439" s="43" t="s">
        <v>5327</v>
      </c>
      <c r="F6439" s="1" t="s">
        <v>73</v>
      </c>
      <c r="G6439" s="43" t="s">
        <v>5274</v>
      </c>
      <c r="H6439" s="2">
        <v>45620</v>
      </c>
      <c r="J6439" s="12">
        <v>2024</v>
      </c>
      <c r="K6439" s="12">
        <v>11</v>
      </c>
      <c r="L6439" s="12">
        <v>24</v>
      </c>
      <c r="P6439" s="12" t="s">
        <v>75</v>
      </c>
      <c r="Q6439" s="12" t="str">
        <f>CONCATENATE(X6439," ",Y6439)</f>
        <v>Phylloscopus collybita</v>
      </c>
      <c r="R6439" s="14" t="str">
        <f>CONCATENATE(S6439,", ",T6439,", ",U6439,", ",V6439,", ",W6439,", ",X6439,", ",Y6439)</f>
        <v>Animalia, Chordata, Aves, Passeriformes, Phylloscopidae, Phylloscopus, collybita</v>
      </c>
      <c r="S6439" s="6" t="s">
        <v>76</v>
      </c>
      <c r="T6439" s="6" t="s">
        <v>77</v>
      </c>
      <c r="U6439" s="6" t="s">
        <v>78</v>
      </c>
      <c r="V6439" s="6" t="s">
        <v>79</v>
      </c>
      <c r="W6439" s="6" t="s">
        <v>170</v>
      </c>
      <c r="X6439" s="6" t="s">
        <v>171</v>
      </c>
      <c r="Y6439" s="6" t="s">
        <v>172</v>
      </c>
      <c r="Z6439" s="6"/>
      <c r="AA6439" s="6" t="s">
        <v>83</v>
      </c>
      <c r="AB6439" s="6" t="s">
        <v>173</v>
      </c>
      <c r="AC6439" s="6" t="s">
        <v>174</v>
      </c>
      <c r="AD6439" s="6" t="s">
        <v>4599</v>
      </c>
      <c r="AE6439" s="2">
        <v>45620</v>
      </c>
      <c r="AF6439" s="43" t="s">
        <v>87</v>
      </c>
      <c r="AG6439" s="7" t="s">
        <v>175</v>
      </c>
      <c r="AH6439" s="43" t="s">
        <v>4109</v>
      </c>
      <c r="AI6439" s="43" t="s">
        <v>4108</v>
      </c>
      <c r="AL6439" s="43">
        <v>10</v>
      </c>
      <c r="AN6439" s="46" t="s">
        <v>5240</v>
      </c>
      <c r="AO6439" s="5" t="s">
        <v>89</v>
      </c>
      <c r="AP6439" s="6" t="s">
        <v>4599</v>
      </c>
      <c r="AR6439" s="7" t="s">
        <v>90</v>
      </c>
      <c r="AT6439" s="4" t="str">
        <f>CONCATENATE(AU6439,", ",AV6439,", ",AW6439,", ",AX6439,", ",AY6439,", ",AZ6439,", ",BA6439)</f>
        <v>Europe, France, FR, Bretagne, Ille-et-Vilaine, Rennes, Campus Institut Agro Rennes</v>
      </c>
      <c r="AU6439" s="1" t="s">
        <v>91</v>
      </c>
      <c r="AV6439" s="1" t="s">
        <v>92</v>
      </c>
      <c r="AW6439" s="1" t="s">
        <v>93</v>
      </c>
      <c r="AX6439" s="1" t="s">
        <v>94</v>
      </c>
      <c r="AY6439" s="1" t="s">
        <v>95</v>
      </c>
      <c r="AZ6439" s="1" t="s">
        <v>96</v>
      </c>
      <c r="BA6439" s="1" t="s">
        <v>5242</v>
      </c>
      <c r="BC6439" s="43"/>
      <c r="BF6439" s="43" t="s">
        <v>4596</v>
      </c>
      <c r="BG6439" s="43" t="s">
        <v>93</v>
      </c>
      <c r="BH6439" s="7" t="s">
        <v>97</v>
      </c>
      <c r="BJ6439" s="7" t="s">
        <v>98</v>
      </c>
      <c r="BK6439" s="7" t="s">
        <v>99</v>
      </c>
      <c r="BL6439" s="7" t="s">
        <v>4597</v>
      </c>
      <c r="BM6439" s="7" t="s">
        <v>4598</v>
      </c>
      <c r="BU6439" s="43">
        <v>1</v>
      </c>
      <c r="BW6439" s="43" t="s">
        <v>103</v>
      </c>
    </row>
    <row r="6440" spans="3:75" x14ac:dyDescent="0.35">
      <c r="C6440" s="43" t="str">
        <f t="shared" si="100"/>
        <v>IARA:BDT-11:2024: 6439</v>
      </c>
      <c r="D6440" s="43">
        <v>6439</v>
      </c>
      <c r="E6440" s="43" t="s">
        <v>5327</v>
      </c>
      <c r="F6440" s="1" t="s">
        <v>73</v>
      </c>
      <c r="G6440" s="43" t="s">
        <v>5274</v>
      </c>
      <c r="H6440" s="2">
        <v>45620</v>
      </c>
      <c r="J6440" s="12">
        <v>2024</v>
      </c>
      <c r="K6440" s="12">
        <v>11</v>
      </c>
      <c r="L6440" s="12">
        <v>24</v>
      </c>
      <c r="P6440" s="12" t="s">
        <v>75</v>
      </c>
      <c r="Q6440" s="12" t="str">
        <f>CONCATENATE(X6440," ",Y6440)</f>
        <v>Fringilla coelebs</v>
      </c>
      <c r="R6440" s="14" t="str">
        <f>CONCATENATE(S6440,", ",T6440,", ",U6440,", ",V6440,", ",W6440,", ",X6440,", ",Y6440)</f>
        <v>Animalia, Chordata, Aves, Passeriformes, Fringillidae, Fringilla, coelebs</v>
      </c>
      <c r="S6440" s="6" t="s">
        <v>76</v>
      </c>
      <c r="T6440" s="6" t="s">
        <v>77</v>
      </c>
      <c r="U6440" s="6" t="s">
        <v>78</v>
      </c>
      <c r="V6440" s="6" t="s">
        <v>79</v>
      </c>
      <c r="W6440" s="6" t="s">
        <v>165</v>
      </c>
      <c r="X6440" s="6" t="s">
        <v>166</v>
      </c>
      <c r="Y6440" s="6" t="s">
        <v>167</v>
      </c>
      <c r="Z6440" s="6"/>
      <c r="AA6440" s="6" t="s">
        <v>83</v>
      </c>
      <c r="AB6440" s="6" t="s">
        <v>84</v>
      </c>
      <c r="AC6440" s="6" t="s">
        <v>168</v>
      </c>
      <c r="AD6440" s="6" t="s">
        <v>4599</v>
      </c>
      <c r="AE6440" s="2">
        <v>45620</v>
      </c>
      <c r="AF6440" s="43" t="s">
        <v>87</v>
      </c>
      <c r="AG6440" s="7" t="s">
        <v>169</v>
      </c>
      <c r="AH6440" s="43" t="s">
        <v>4111</v>
      </c>
      <c r="AI6440" s="43" t="s">
        <v>4110</v>
      </c>
      <c r="AL6440" s="43">
        <v>10</v>
      </c>
      <c r="AN6440" s="46" t="s">
        <v>5240</v>
      </c>
      <c r="AO6440" s="5" t="s">
        <v>89</v>
      </c>
      <c r="AP6440" s="6" t="s">
        <v>4599</v>
      </c>
      <c r="AR6440" s="7" t="s">
        <v>90</v>
      </c>
      <c r="AT6440" s="4" t="str">
        <f>CONCATENATE(AU6440,", ",AV6440,", ",AW6440,", ",AX6440,", ",AY6440,", ",AZ6440,", ",BA6440)</f>
        <v>Europe, France, FR, Bretagne, Ille-et-Vilaine, Rennes, Campus Institut Agro Rennes</v>
      </c>
      <c r="AU6440" s="1" t="s">
        <v>91</v>
      </c>
      <c r="AV6440" s="1" t="s">
        <v>92</v>
      </c>
      <c r="AW6440" s="1" t="s">
        <v>93</v>
      </c>
      <c r="AX6440" s="1" t="s">
        <v>94</v>
      </c>
      <c r="AY6440" s="1" t="s">
        <v>95</v>
      </c>
      <c r="AZ6440" s="1" t="s">
        <v>96</v>
      </c>
      <c r="BA6440" s="1" t="s">
        <v>5242</v>
      </c>
      <c r="BC6440" s="43"/>
      <c r="BF6440" s="43" t="s">
        <v>4596</v>
      </c>
      <c r="BG6440" s="43" t="s">
        <v>93</v>
      </c>
      <c r="BH6440" s="7" t="s">
        <v>97</v>
      </c>
      <c r="BJ6440" s="7" t="s">
        <v>98</v>
      </c>
      <c r="BK6440" s="7" t="s">
        <v>99</v>
      </c>
      <c r="BL6440" s="7" t="s">
        <v>4597</v>
      </c>
      <c r="BM6440" s="7" t="s">
        <v>4598</v>
      </c>
      <c r="BU6440" s="43">
        <v>1</v>
      </c>
      <c r="BW6440" s="43" t="s">
        <v>103</v>
      </c>
    </row>
    <row r="6441" spans="3:75" x14ac:dyDescent="0.35">
      <c r="C6441" s="43" t="str">
        <f t="shared" si="100"/>
        <v>IARA:BDT-11:2024: 6440</v>
      </c>
      <c r="D6441" s="43">
        <v>6440</v>
      </c>
      <c r="E6441" s="43" t="s">
        <v>5327</v>
      </c>
      <c r="F6441" s="1" t="s">
        <v>73</v>
      </c>
      <c r="G6441" s="43" t="s">
        <v>5274</v>
      </c>
      <c r="H6441" s="2">
        <v>45620</v>
      </c>
      <c r="J6441" s="12">
        <v>2024</v>
      </c>
      <c r="K6441" s="12">
        <v>11</v>
      </c>
      <c r="L6441" s="12">
        <v>24</v>
      </c>
      <c r="P6441" s="12" t="s">
        <v>75</v>
      </c>
      <c r="Q6441" s="12" t="str">
        <f>CONCATENATE(X6441," ",Y6441)</f>
        <v>Pica pica</v>
      </c>
      <c r="R6441" s="14" t="str">
        <f>CONCATENATE(S6441,", ",T6441,", ",U6441,", ",V6441,", ",W6441,", ",X6441,", ",Y6441)</f>
        <v>Animalia, Chordata, Aves, Passeriformes, Corvidae, Pica, pica</v>
      </c>
      <c r="S6441" s="6" t="s">
        <v>76</v>
      </c>
      <c r="T6441" s="6" t="s">
        <v>77</v>
      </c>
      <c r="U6441" s="6" t="s">
        <v>78</v>
      </c>
      <c r="V6441" s="6" t="s">
        <v>79</v>
      </c>
      <c r="W6441" s="6" t="s">
        <v>104</v>
      </c>
      <c r="X6441" s="6" t="s">
        <v>155</v>
      </c>
      <c r="Y6441" s="6" t="s">
        <v>156</v>
      </c>
      <c r="Z6441" s="6"/>
      <c r="AA6441" s="6" t="s">
        <v>83</v>
      </c>
      <c r="AB6441" s="6" t="s">
        <v>84</v>
      </c>
      <c r="AC6441" s="6" t="s">
        <v>157</v>
      </c>
      <c r="AD6441" s="6" t="s">
        <v>4599</v>
      </c>
      <c r="AE6441" s="2">
        <v>45620</v>
      </c>
      <c r="AF6441" s="43" t="s">
        <v>87</v>
      </c>
      <c r="AG6441" s="7" t="s">
        <v>158</v>
      </c>
      <c r="AH6441" s="43" t="s">
        <v>4113</v>
      </c>
      <c r="AI6441" s="43" t="s">
        <v>4112</v>
      </c>
      <c r="AL6441" s="43">
        <v>10</v>
      </c>
      <c r="AN6441" s="46" t="s">
        <v>5240</v>
      </c>
      <c r="AO6441" s="5" t="s">
        <v>89</v>
      </c>
      <c r="AP6441" s="6" t="s">
        <v>4599</v>
      </c>
      <c r="AR6441" s="7" t="s">
        <v>90</v>
      </c>
      <c r="AT6441" s="4" t="str">
        <f>CONCATENATE(AU6441,", ",AV6441,", ",AW6441,", ",AX6441,", ",AY6441,", ",AZ6441,", ",BA6441)</f>
        <v>Europe, France, FR, Bretagne, Ille-et-Vilaine, Rennes, Campus Institut Agro Rennes</v>
      </c>
      <c r="AU6441" s="1" t="s">
        <v>91</v>
      </c>
      <c r="AV6441" s="1" t="s">
        <v>92</v>
      </c>
      <c r="AW6441" s="1" t="s">
        <v>93</v>
      </c>
      <c r="AX6441" s="1" t="s">
        <v>94</v>
      </c>
      <c r="AY6441" s="1" t="s">
        <v>95</v>
      </c>
      <c r="AZ6441" s="1" t="s">
        <v>96</v>
      </c>
      <c r="BA6441" s="1" t="s">
        <v>5242</v>
      </c>
      <c r="BC6441" s="43"/>
      <c r="BF6441" s="43" t="s">
        <v>4596</v>
      </c>
      <c r="BG6441" s="43" t="s">
        <v>93</v>
      </c>
      <c r="BH6441" s="7" t="s">
        <v>97</v>
      </c>
      <c r="BJ6441" s="7" t="s">
        <v>98</v>
      </c>
      <c r="BK6441" s="7" t="s">
        <v>99</v>
      </c>
      <c r="BL6441" s="7" t="s">
        <v>4597</v>
      </c>
      <c r="BM6441" s="7" t="s">
        <v>4598</v>
      </c>
      <c r="BU6441" s="43">
        <v>1</v>
      </c>
      <c r="BW6441" s="43" t="s">
        <v>103</v>
      </c>
    </row>
    <row r="6442" spans="3:75" x14ac:dyDescent="0.35">
      <c r="C6442" s="43" t="str">
        <f t="shared" si="100"/>
        <v>IARA:BDT-11:2024: 6441</v>
      </c>
      <c r="D6442" s="43">
        <v>6441</v>
      </c>
      <c r="E6442" s="43" t="s">
        <v>5327</v>
      </c>
      <c r="F6442" s="1" t="s">
        <v>73</v>
      </c>
      <c r="G6442" s="43" t="s">
        <v>5274</v>
      </c>
      <c r="H6442" s="2">
        <v>45620</v>
      </c>
      <c r="J6442" s="12">
        <v>2024</v>
      </c>
      <c r="K6442" s="12">
        <v>11</v>
      </c>
      <c r="L6442" s="12">
        <v>24</v>
      </c>
      <c r="P6442" s="12" t="s">
        <v>75</v>
      </c>
      <c r="Q6442" s="12" t="str">
        <f>CONCATENATE(X6442," ",Y6442)</f>
        <v>Parus major</v>
      </c>
      <c r="R6442" s="14" t="str">
        <f>CONCATENATE(S6442,", ",T6442,", ",U6442,", ",V6442,", ",W6442,", ",X6442,", ",Y6442)</f>
        <v>Animalia, Chordata, Aves, Passeriformes, Paridae, Parus, major</v>
      </c>
      <c r="S6442" s="6" t="s">
        <v>76</v>
      </c>
      <c r="T6442" s="6" t="s">
        <v>77</v>
      </c>
      <c r="U6442" s="6" t="s">
        <v>78</v>
      </c>
      <c r="V6442" s="6" t="s">
        <v>79</v>
      </c>
      <c r="W6442" s="6" t="s">
        <v>135</v>
      </c>
      <c r="X6442" s="6" t="s">
        <v>140</v>
      </c>
      <c r="Y6442" s="6" t="s">
        <v>141</v>
      </c>
      <c r="Z6442" s="6"/>
      <c r="AA6442" s="6" t="s">
        <v>83</v>
      </c>
      <c r="AB6442" s="6" t="s">
        <v>84</v>
      </c>
      <c r="AC6442" s="6" t="s">
        <v>142</v>
      </c>
      <c r="AD6442" s="6" t="s">
        <v>4599</v>
      </c>
      <c r="AE6442" s="2">
        <v>45620</v>
      </c>
      <c r="AF6442" s="43" t="s">
        <v>87</v>
      </c>
      <c r="AG6442" s="7" t="s">
        <v>143</v>
      </c>
      <c r="AH6442" s="43" t="s">
        <v>4115</v>
      </c>
      <c r="AI6442" s="43" t="s">
        <v>4114</v>
      </c>
      <c r="AL6442" s="43">
        <v>10</v>
      </c>
      <c r="AN6442" s="46" t="s">
        <v>5240</v>
      </c>
      <c r="AO6442" s="5" t="s">
        <v>89</v>
      </c>
      <c r="AP6442" s="6" t="s">
        <v>4599</v>
      </c>
      <c r="AR6442" s="7" t="s">
        <v>90</v>
      </c>
      <c r="AT6442" s="4" t="str">
        <f>CONCATENATE(AU6442,", ",AV6442,", ",AW6442,", ",AX6442,", ",AY6442,", ",AZ6442,", ",BA6442)</f>
        <v>Europe, France, FR, Bretagne, Ille-et-Vilaine, Rennes, Campus Institut Agro Rennes</v>
      </c>
      <c r="AU6442" s="1" t="s">
        <v>91</v>
      </c>
      <c r="AV6442" s="1" t="s">
        <v>92</v>
      </c>
      <c r="AW6442" s="1" t="s">
        <v>93</v>
      </c>
      <c r="AX6442" s="1" t="s">
        <v>94</v>
      </c>
      <c r="AY6442" s="1" t="s">
        <v>95</v>
      </c>
      <c r="AZ6442" s="1" t="s">
        <v>96</v>
      </c>
      <c r="BA6442" s="1" t="s">
        <v>5242</v>
      </c>
      <c r="BC6442" s="43"/>
      <c r="BF6442" s="43" t="s">
        <v>4596</v>
      </c>
      <c r="BG6442" s="43" t="s">
        <v>93</v>
      </c>
      <c r="BH6442" s="7" t="s">
        <v>97</v>
      </c>
      <c r="BJ6442" s="7" t="s">
        <v>98</v>
      </c>
      <c r="BK6442" s="7" t="s">
        <v>99</v>
      </c>
      <c r="BL6442" s="7" t="s">
        <v>4597</v>
      </c>
      <c r="BM6442" s="7" t="s">
        <v>4598</v>
      </c>
      <c r="BU6442" s="43">
        <v>1</v>
      </c>
      <c r="BW6442" s="43" t="s">
        <v>103</v>
      </c>
    </row>
    <row r="6443" spans="3:75" x14ac:dyDescent="0.35">
      <c r="C6443" s="43" t="str">
        <f t="shared" si="100"/>
        <v>IARA:BDT-11:2024: 6442</v>
      </c>
      <c r="D6443" s="43">
        <v>6442</v>
      </c>
      <c r="E6443" s="43" t="s">
        <v>5327</v>
      </c>
      <c r="F6443" s="1" t="s">
        <v>73</v>
      </c>
      <c r="G6443" s="43" t="s">
        <v>5274</v>
      </c>
      <c r="H6443" s="2">
        <v>45620</v>
      </c>
      <c r="J6443" s="12">
        <v>2024</v>
      </c>
      <c r="K6443" s="12">
        <v>11</v>
      </c>
      <c r="L6443" s="12">
        <v>24</v>
      </c>
      <c r="P6443" s="12" t="s">
        <v>75</v>
      </c>
      <c r="Q6443" s="12" t="str">
        <f>CONCATENATE(X6443," ",Y6443)</f>
        <v>Columba palumbus</v>
      </c>
      <c r="R6443" s="14" t="str">
        <f>CONCATENATE(S6443,", ",T6443,", ",U6443,", ",V6443,", ",W6443,", ",X6443,", ",Y6443)</f>
        <v>Animalia, Chordata, Aves, Columbiformes, Columbidae, Columba, palumbus</v>
      </c>
      <c r="S6443" s="6" t="s">
        <v>76</v>
      </c>
      <c r="T6443" s="6" t="s">
        <v>77</v>
      </c>
      <c r="U6443" s="6" t="s">
        <v>78</v>
      </c>
      <c r="V6443" s="6" t="s">
        <v>159</v>
      </c>
      <c r="W6443" s="6" t="s">
        <v>160</v>
      </c>
      <c r="X6443" s="6" t="s">
        <v>161</v>
      </c>
      <c r="Y6443" s="6" t="s">
        <v>162</v>
      </c>
      <c r="Z6443" s="6"/>
      <c r="AA6443" s="6" t="s">
        <v>83</v>
      </c>
      <c r="AB6443" s="6" t="s">
        <v>84</v>
      </c>
      <c r="AC6443" s="6" t="s">
        <v>163</v>
      </c>
      <c r="AD6443" s="6" t="s">
        <v>4599</v>
      </c>
      <c r="AE6443" s="2">
        <v>45620</v>
      </c>
      <c r="AF6443" s="43" t="s">
        <v>87</v>
      </c>
      <c r="AG6443" s="7" t="s">
        <v>164</v>
      </c>
      <c r="AH6443" s="43" t="s">
        <v>4117</v>
      </c>
      <c r="AI6443" s="43" t="s">
        <v>4116</v>
      </c>
      <c r="AL6443" s="43">
        <v>10</v>
      </c>
      <c r="AN6443" s="46" t="s">
        <v>5240</v>
      </c>
      <c r="AO6443" s="5" t="s">
        <v>89</v>
      </c>
      <c r="AP6443" s="6" t="s">
        <v>4599</v>
      </c>
      <c r="AR6443" s="7" t="s">
        <v>90</v>
      </c>
      <c r="AT6443" s="4" t="str">
        <f>CONCATENATE(AU6443,", ",AV6443,", ",AW6443,", ",AX6443,", ",AY6443,", ",AZ6443,", ",BA6443)</f>
        <v>Europe, France, FR, Bretagne, Ille-et-Vilaine, Rennes, Campus Institut Agro Rennes</v>
      </c>
      <c r="AU6443" s="1" t="s">
        <v>91</v>
      </c>
      <c r="AV6443" s="1" t="s">
        <v>92</v>
      </c>
      <c r="AW6443" s="1" t="s">
        <v>93</v>
      </c>
      <c r="AX6443" s="1" t="s">
        <v>94</v>
      </c>
      <c r="AY6443" s="1" t="s">
        <v>95</v>
      </c>
      <c r="AZ6443" s="1" t="s">
        <v>96</v>
      </c>
      <c r="BA6443" s="1" t="s">
        <v>5242</v>
      </c>
      <c r="BC6443" s="43"/>
      <c r="BF6443" s="43" t="s">
        <v>4596</v>
      </c>
      <c r="BG6443" s="43" t="s">
        <v>93</v>
      </c>
      <c r="BH6443" s="7" t="s">
        <v>97</v>
      </c>
      <c r="BJ6443" s="7" t="s">
        <v>98</v>
      </c>
      <c r="BK6443" s="7" t="s">
        <v>99</v>
      </c>
      <c r="BL6443" s="7" t="s">
        <v>4597</v>
      </c>
      <c r="BM6443" s="7" t="s">
        <v>4598</v>
      </c>
      <c r="BU6443" s="43">
        <v>1</v>
      </c>
      <c r="BW6443" s="43" t="s">
        <v>103</v>
      </c>
    </row>
    <row r="6444" spans="3:75" x14ac:dyDescent="0.35">
      <c r="C6444" s="43" t="str">
        <f t="shared" si="100"/>
        <v>IARA:BDT-11:2024: 6443</v>
      </c>
      <c r="D6444" s="43">
        <v>6443</v>
      </c>
      <c r="E6444" s="43" t="s">
        <v>5327</v>
      </c>
      <c r="F6444" s="1" t="s">
        <v>73</v>
      </c>
      <c r="G6444" s="43" t="s">
        <v>5274</v>
      </c>
      <c r="H6444" s="2">
        <v>45620</v>
      </c>
      <c r="J6444" s="12">
        <v>2024</v>
      </c>
      <c r="K6444" s="12">
        <v>11</v>
      </c>
      <c r="L6444" s="12">
        <v>24</v>
      </c>
      <c r="P6444" s="12" t="s">
        <v>75</v>
      </c>
      <c r="Q6444" s="12" t="str">
        <f>CONCATENATE(X6444," ",Y6444)</f>
        <v>Columba palumbus</v>
      </c>
      <c r="R6444" s="14" t="str">
        <f>CONCATENATE(S6444,", ",T6444,", ",U6444,", ",V6444,", ",W6444,", ",X6444,", ",Y6444)</f>
        <v>Animalia, Chordata, Aves, Columbiformes, Columbidae, Columba, palumbus</v>
      </c>
      <c r="S6444" s="6" t="s">
        <v>76</v>
      </c>
      <c r="T6444" s="6" t="s">
        <v>77</v>
      </c>
      <c r="U6444" s="6" t="s">
        <v>78</v>
      </c>
      <c r="V6444" s="6" t="s">
        <v>159</v>
      </c>
      <c r="W6444" s="6" t="s">
        <v>160</v>
      </c>
      <c r="X6444" s="6" t="s">
        <v>161</v>
      </c>
      <c r="Y6444" s="6" t="s">
        <v>162</v>
      </c>
      <c r="Z6444" s="6"/>
      <c r="AA6444" s="6" t="s">
        <v>83</v>
      </c>
      <c r="AB6444" s="6" t="s">
        <v>84</v>
      </c>
      <c r="AC6444" s="6" t="s">
        <v>163</v>
      </c>
      <c r="AD6444" s="6" t="s">
        <v>4599</v>
      </c>
      <c r="AE6444" s="2">
        <v>45620</v>
      </c>
      <c r="AF6444" s="43" t="s">
        <v>87</v>
      </c>
      <c r="AG6444" s="7" t="s">
        <v>164</v>
      </c>
      <c r="AH6444" s="43" t="s">
        <v>4119</v>
      </c>
      <c r="AI6444" s="43" t="s">
        <v>4118</v>
      </c>
      <c r="AL6444" s="43">
        <v>10</v>
      </c>
      <c r="AN6444" s="46" t="s">
        <v>5240</v>
      </c>
      <c r="AO6444" s="5" t="s">
        <v>89</v>
      </c>
      <c r="AP6444" s="6" t="s">
        <v>4599</v>
      </c>
      <c r="AR6444" s="7" t="s">
        <v>90</v>
      </c>
      <c r="AT6444" s="4" t="str">
        <f>CONCATENATE(AU6444,", ",AV6444,", ",AW6444,", ",AX6444,", ",AY6444,", ",AZ6444,", ",BA6444)</f>
        <v>Europe, France, FR, Bretagne, Ille-et-Vilaine, Rennes, Campus Institut Agro Rennes</v>
      </c>
      <c r="AU6444" s="1" t="s">
        <v>91</v>
      </c>
      <c r="AV6444" s="1" t="s">
        <v>92</v>
      </c>
      <c r="AW6444" s="1" t="s">
        <v>93</v>
      </c>
      <c r="AX6444" s="1" t="s">
        <v>94</v>
      </c>
      <c r="AY6444" s="1" t="s">
        <v>95</v>
      </c>
      <c r="AZ6444" s="1" t="s">
        <v>96</v>
      </c>
      <c r="BA6444" s="1" t="s">
        <v>5242</v>
      </c>
      <c r="BC6444" s="43"/>
      <c r="BF6444" s="43" t="s">
        <v>4596</v>
      </c>
      <c r="BG6444" s="43" t="s">
        <v>93</v>
      </c>
      <c r="BH6444" s="7" t="s">
        <v>97</v>
      </c>
      <c r="BJ6444" s="7" t="s">
        <v>98</v>
      </c>
      <c r="BK6444" s="7" t="s">
        <v>99</v>
      </c>
      <c r="BL6444" s="7" t="s">
        <v>4597</v>
      </c>
      <c r="BM6444" s="7" t="s">
        <v>4598</v>
      </c>
      <c r="BU6444" s="43">
        <v>1</v>
      </c>
      <c r="BW6444" s="43" t="s">
        <v>103</v>
      </c>
    </row>
    <row r="6445" spans="3:75" x14ac:dyDescent="0.35">
      <c r="C6445" s="43" t="str">
        <f t="shared" si="100"/>
        <v>IARA:BDT-11:2024: 6444</v>
      </c>
      <c r="D6445" s="43">
        <v>6444</v>
      </c>
      <c r="E6445" s="43" t="s">
        <v>5327</v>
      </c>
      <c r="F6445" s="1" t="s">
        <v>73</v>
      </c>
      <c r="G6445" s="43" t="s">
        <v>5274</v>
      </c>
      <c r="H6445" s="2">
        <v>45620</v>
      </c>
      <c r="J6445" s="12">
        <v>2024</v>
      </c>
      <c r="K6445" s="12">
        <v>11</v>
      </c>
      <c r="L6445" s="12">
        <v>24</v>
      </c>
      <c r="P6445" s="12" t="s">
        <v>75</v>
      </c>
      <c r="Q6445" s="12" t="str">
        <f>CONCATENATE(X6445," ",Y6445)</f>
        <v>Columba palumbus</v>
      </c>
      <c r="R6445" s="14" t="str">
        <f>CONCATENATE(S6445,", ",T6445,", ",U6445,", ",V6445,", ",W6445,", ",X6445,", ",Y6445)</f>
        <v>Animalia, Chordata, Aves, Columbiformes, Columbidae, Columba, palumbus</v>
      </c>
      <c r="S6445" s="6" t="s">
        <v>76</v>
      </c>
      <c r="T6445" s="6" t="s">
        <v>77</v>
      </c>
      <c r="U6445" s="6" t="s">
        <v>78</v>
      </c>
      <c r="V6445" s="6" t="s">
        <v>159</v>
      </c>
      <c r="W6445" s="6" t="s">
        <v>160</v>
      </c>
      <c r="X6445" s="6" t="s">
        <v>161</v>
      </c>
      <c r="Y6445" s="6" t="s">
        <v>162</v>
      </c>
      <c r="Z6445" s="6"/>
      <c r="AA6445" s="6" t="s">
        <v>83</v>
      </c>
      <c r="AB6445" s="6" t="s">
        <v>84</v>
      </c>
      <c r="AC6445" s="6" t="s">
        <v>163</v>
      </c>
      <c r="AD6445" s="6" t="s">
        <v>4599</v>
      </c>
      <c r="AE6445" s="2">
        <v>45620</v>
      </c>
      <c r="AF6445" s="43" t="s">
        <v>87</v>
      </c>
      <c r="AG6445" s="7" t="s">
        <v>164</v>
      </c>
      <c r="AH6445" s="43" t="s">
        <v>4121</v>
      </c>
      <c r="AI6445" s="43" t="s">
        <v>4120</v>
      </c>
      <c r="AL6445" s="43">
        <v>10</v>
      </c>
      <c r="AN6445" s="46" t="s">
        <v>5240</v>
      </c>
      <c r="AO6445" s="5" t="s">
        <v>89</v>
      </c>
      <c r="AP6445" s="6" t="s">
        <v>4599</v>
      </c>
      <c r="AR6445" s="7" t="s">
        <v>90</v>
      </c>
      <c r="AT6445" s="4" t="str">
        <f>CONCATENATE(AU6445,", ",AV6445,", ",AW6445,", ",AX6445,", ",AY6445,", ",AZ6445,", ",BA6445)</f>
        <v>Europe, France, FR, Bretagne, Ille-et-Vilaine, Rennes, Campus Institut Agro Rennes</v>
      </c>
      <c r="AU6445" s="1" t="s">
        <v>91</v>
      </c>
      <c r="AV6445" s="1" t="s">
        <v>92</v>
      </c>
      <c r="AW6445" s="1" t="s">
        <v>93</v>
      </c>
      <c r="AX6445" s="1" t="s">
        <v>94</v>
      </c>
      <c r="AY6445" s="1" t="s">
        <v>95</v>
      </c>
      <c r="AZ6445" s="1" t="s">
        <v>96</v>
      </c>
      <c r="BA6445" s="1" t="s">
        <v>5242</v>
      </c>
      <c r="BC6445" s="43"/>
      <c r="BF6445" s="43" t="s">
        <v>4596</v>
      </c>
      <c r="BG6445" s="43" t="s">
        <v>93</v>
      </c>
      <c r="BH6445" s="7" t="s">
        <v>97</v>
      </c>
      <c r="BJ6445" s="7" t="s">
        <v>98</v>
      </c>
      <c r="BK6445" s="7" t="s">
        <v>99</v>
      </c>
      <c r="BL6445" s="7" t="s">
        <v>4597</v>
      </c>
      <c r="BM6445" s="7" t="s">
        <v>4598</v>
      </c>
      <c r="BU6445" s="43">
        <v>1</v>
      </c>
      <c r="BW6445" s="43" t="s">
        <v>103</v>
      </c>
    </row>
    <row r="6446" spans="3:75" x14ac:dyDescent="0.35">
      <c r="C6446" s="43" t="str">
        <f t="shared" si="100"/>
        <v>IARA:BDT-11:2024: 6445</v>
      </c>
      <c r="D6446" s="43">
        <v>6445</v>
      </c>
      <c r="E6446" s="43" t="s">
        <v>5327</v>
      </c>
      <c r="F6446" s="1" t="s">
        <v>73</v>
      </c>
      <c r="G6446" s="43" t="s">
        <v>5274</v>
      </c>
      <c r="H6446" s="2">
        <v>45620</v>
      </c>
      <c r="J6446" s="12">
        <v>2024</v>
      </c>
      <c r="K6446" s="12">
        <v>11</v>
      </c>
      <c r="L6446" s="12">
        <v>24</v>
      </c>
      <c r="P6446" s="12" t="s">
        <v>75</v>
      </c>
      <c r="Q6446" s="12" t="str">
        <f>CONCATENATE(X6446," ",Y6446)</f>
        <v>Columba palumbus</v>
      </c>
      <c r="R6446" s="14" t="str">
        <f>CONCATENATE(S6446,", ",T6446,", ",U6446,", ",V6446,", ",W6446,", ",X6446,", ",Y6446)</f>
        <v>Animalia, Chordata, Aves, Columbiformes, Columbidae, Columba, palumbus</v>
      </c>
      <c r="S6446" s="6" t="s">
        <v>76</v>
      </c>
      <c r="T6446" s="6" t="s">
        <v>77</v>
      </c>
      <c r="U6446" s="6" t="s">
        <v>78</v>
      </c>
      <c r="V6446" s="6" t="s">
        <v>159</v>
      </c>
      <c r="W6446" s="6" t="s">
        <v>160</v>
      </c>
      <c r="X6446" s="6" t="s">
        <v>161</v>
      </c>
      <c r="Y6446" s="6" t="s">
        <v>162</v>
      </c>
      <c r="Z6446" s="6"/>
      <c r="AA6446" s="6" t="s">
        <v>83</v>
      </c>
      <c r="AB6446" s="6" t="s">
        <v>84</v>
      </c>
      <c r="AC6446" s="6" t="s">
        <v>163</v>
      </c>
      <c r="AD6446" s="6" t="s">
        <v>4599</v>
      </c>
      <c r="AE6446" s="2">
        <v>45620</v>
      </c>
      <c r="AF6446" s="43" t="s">
        <v>87</v>
      </c>
      <c r="AG6446" s="7" t="s">
        <v>164</v>
      </c>
      <c r="AH6446" s="43" t="s">
        <v>4123</v>
      </c>
      <c r="AI6446" s="43" t="s">
        <v>4122</v>
      </c>
      <c r="AL6446" s="43">
        <v>10</v>
      </c>
      <c r="AN6446" s="46" t="s">
        <v>5240</v>
      </c>
      <c r="AO6446" s="5" t="s">
        <v>89</v>
      </c>
      <c r="AP6446" s="6" t="s">
        <v>4599</v>
      </c>
      <c r="AR6446" s="7" t="s">
        <v>90</v>
      </c>
      <c r="AT6446" s="4" t="str">
        <f>CONCATENATE(AU6446,", ",AV6446,", ",AW6446,", ",AX6446,", ",AY6446,", ",AZ6446,", ",BA6446)</f>
        <v>Europe, France, FR, Bretagne, Ille-et-Vilaine, Rennes, Campus Institut Agro Rennes</v>
      </c>
      <c r="AU6446" s="1" t="s">
        <v>91</v>
      </c>
      <c r="AV6446" s="1" t="s">
        <v>92</v>
      </c>
      <c r="AW6446" s="1" t="s">
        <v>93</v>
      </c>
      <c r="AX6446" s="1" t="s">
        <v>94</v>
      </c>
      <c r="AY6446" s="1" t="s">
        <v>95</v>
      </c>
      <c r="AZ6446" s="1" t="s">
        <v>96</v>
      </c>
      <c r="BA6446" s="1" t="s">
        <v>5242</v>
      </c>
      <c r="BC6446" s="43"/>
      <c r="BF6446" s="43" t="s">
        <v>4596</v>
      </c>
      <c r="BG6446" s="43" t="s">
        <v>93</v>
      </c>
      <c r="BH6446" s="7" t="s">
        <v>97</v>
      </c>
      <c r="BJ6446" s="7" t="s">
        <v>98</v>
      </c>
      <c r="BK6446" s="7" t="s">
        <v>99</v>
      </c>
      <c r="BL6446" s="7" t="s">
        <v>4597</v>
      </c>
      <c r="BM6446" s="7" t="s">
        <v>4598</v>
      </c>
      <c r="BU6446" s="43">
        <v>1</v>
      </c>
      <c r="BW6446" s="43" t="s">
        <v>103</v>
      </c>
    </row>
    <row r="6447" spans="3:75" x14ac:dyDescent="0.35">
      <c r="C6447" s="43" t="str">
        <f t="shared" si="100"/>
        <v>IARA:BDT-11:2024: 6446</v>
      </c>
      <c r="D6447" s="43">
        <v>6446</v>
      </c>
      <c r="E6447" s="43" t="s">
        <v>5327</v>
      </c>
      <c r="F6447" s="1" t="s">
        <v>73</v>
      </c>
      <c r="G6447" s="43" t="s">
        <v>5274</v>
      </c>
      <c r="H6447" s="2">
        <v>45620</v>
      </c>
      <c r="J6447" s="12">
        <v>2024</v>
      </c>
      <c r="K6447" s="12">
        <v>11</v>
      </c>
      <c r="L6447" s="12">
        <v>24</v>
      </c>
      <c r="P6447" s="12" t="s">
        <v>75</v>
      </c>
      <c r="Q6447" s="12" t="str">
        <f>CONCATENATE(X6447," ",Y6447)</f>
        <v>Garrulus glandarius</v>
      </c>
      <c r="R6447" s="14" t="str">
        <f>CONCATENATE(S6447,", ",T6447,", ",U6447,", ",V6447,", ",W6447,", ",X6447,", ",Y6447)</f>
        <v>Animalia, Chordata, Aves, Passeriformes, Corvidae, Garrulus, glandarius</v>
      </c>
      <c r="S6447" s="6" t="s">
        <v>76</v>
      </c>
      <c r="T6447" s="6" t="s">
        <v>77</v>
      </c>
      <c r="U6447" s="6" t="s">
        <v>78</v>
      </c>
      <c r="V6447" s="6" t="s">
        <v>79</v>
      </c>
      <c r="W6447" s="6" t="s">
        <v>104</v>
      </c>
      <c r="X6447" s="6" t="s">
        <v>122</v>
      </c>
      <c r="Y6447" s="6" t="s">
        <v>123</v>
      </c>
      <c r="Z6447" s="6"/>
      <c r="AA6447" s="6" t="s">
        <v>83</v>
      </c>
      <c r="AB6447" s="6" t="s">
        <v>84</v>
      </c>
      <c r="AC6447" s="6" t="s">
        <v>124</v>
      </c>
      <c r="AD6447" s="6" t="s">
        <v>4599</v>
      </c>
      <c r="AE6447" s="2">
        <v>45620</v>
      </c>
      <c r="AF6447" s="43" t="s">
        <v>87</v>
      </c>
      <c r="AG6447" s="7" t="s">
        <v>125</v>
      </c>
      <c r="AH6447" s="43" t="s">
        <v>4125</v>
      </c>
      <c r="AI6447" s="43" t="s">
        <v>4124</v>
      </c>
      <c r="AL6447" s="43">
        <v>10</v>
      </c>
      <c r="AN6447" s="46" t="s">
        <v>5240</v>
      </c>
      <c r="AO6447" s="5" t="s">
        <v>89</v>
      </c>
      <c r="AP6447" s="6" t="s">
        <v>4599</v>
      </c>
      <c r="AR6447" s="7" t="s">
        <v>90</v>
      </c>
      <c r="AT6447" s="4" t="str">
        <f>CONCATENATE(AU6447,", ",AV6447,", ",AW6447,", ",AX6447,", ",AY6447,", ",AZ6447,", ",BA6447)</f>
        <v>Europe, France, FR, Bretagne, Ille-et-Vilaine, Rennes, Campus Institut Agro Rennes</v>
      </c>
      <c r="AU6447" s="1" t="s">
        <v>91</v>
      </c>
      <c r="AV6447" s="1" t="s">
        <v>92</v>
      </c>
      <c r="AW6447" s="1" t="s">
        <v>93</v>
      </c>
      <c r="AX6447" s="1" t="s">
        <v>94</v>
      </c>
      <c r="AY6447" s="1" t="s">
        <v>95</v>
      </c>
      <c r="AZ6447" s="1" t="s">
        <v>96</v>
      </c>
      <c r="BA6447" s="1" t="s">
        <v>5242</v>
      </c>
      <c r="BC6447" s="43"/>
      <c r="BF6447" s="43" t="s">
        <v>4596</v>
      </c>
      <c r="BG6447" s="43" t="s">
        <v>93</v>
      </c>
      <c r="BH6447" s="7" t="s">
        <v>97</v>
      </c>
      <c r="BJ6447" s="7" t="s">
        <v>98</v>
      </c>
      <c r="BK6447" s="7" t="s">
        <v>99</v>
      </c>
      <c r="BL6447" s="7" t="s">
        <v>4597</v>
      </c>
      <c r="BM6447" s="7" t="s">
        <v>4598</v>
      </c>
      <c r="BU6447" s="43">
        <v>1</v>
      </c>
      <c r="BW6447" s="43" t="s">
        <v>103</v>
      </c>
    </row>
    <row r="6448" spans="3:75" x14ac:dyDescent="0.35">
      <c r="C6448" s="43" t="str">
        <f t="shared" si="100"/>
        <v>IARA:BDT-11:2024: 6447</v>
      </c>
      <c r="D6448" s="43">
        <v>6447</v>
      </c>
      <c r="E6448" s="43" t="s">
        <v>5327</v>
      </c>
      <c r="F6448" s="1" t="s">
        <v>73</v>
      </c>
      <c r="G6448" s="43" t="s">
        <v>5274</v>
      </c>
      <c r="H6448" s="2">
        <v>45620</v>
      </c>
      <c r="J6448" s="12">
        <v>2024</v>
      </c>
      <c r="K6448" s="12">
        <v>11</v>
      </c>
      <c r="L6448" s="12">
        <v>24</v>
      </c>
      <c r="P6448" s="12" t="s">
        <v>75</v>
      </c>
      <c r="Q6448" s="12" t="str">
        <f>CONCATENATE(X6448," ",Y6448)</f>
        <v>Garrulus glandarius</v>
      </c>
      <c r="R6448" s="14" t="str">
        <f>CONCATENATE(S6448,", ",T6448,", ",U6448,", ",V6448,", ",W6448,", ",X6448,", ",Y6448)</f>
        <v>Animalia, Chordata, Aves, Passeriformes, Corvidae, Garrulus, glandarius</v>
      </c>
      <c r="S6448" s="6" t="s">
        <v>76</v>
      </c>
      <c r="T6448" s="6" t="s">
        <v>77</v>
      </c>
      <c r="U6448" s="6" t="s">
        <v>78</v>
      </c>
      <c r="V6448" s="6" t="s">
        <v>79</v>
      </c>
      <c r="W6448" s="6" t="s">
        <v>104</v>
      </c>
      <c r="X6448" s="6" t="s">
        <v>122</v>
      </c>
      <c r="Y6448" s="6" t="s">
        <v>123</v>
      </c>
      <c r="Z6448" s="6"/>
      <c r="AA6448" s="6" t="s">
        <v>83</v>
      </c>
      <c r="AB6448" s="6" t="s">
        <v>84</v>
      </c>
      <c r="AC6448" s="6" t="s">
        <v>124</v>
      </c>
      <c r="AD6448" s="6" t="s">
        <v>4599</v>
      </c>
      <c r="AE6448" s="2">
        <v>45620</v>
      </c>
      <c r="AF6448" s="43" t="s">
        <v>87</v>
      </c>
      <c r="AG6448" s="7" t="s">
        <v>125</v>
      </c>
      <c r="AH6448" s="43" t="s">
        <v>4127</v>
      </c>
      <c r="AI6448" s="43" t="s">
        <v>4126</v>
      </c>
      <c r="AL6448" s="43">
        <v>10</v>
      </c>
      <c r="AN6448" s="46" t="s">
        <v>5240</v>
      </c>
      <c r="AO6448" s="5" t="s">
        <v>89</v>
      </c>
      <c r="AP6448" s="6" t="s">
        <v>4599</v>
      </c>
      <c r="AR6448" s="7" t="s">
        <v>90</v>
      </c>
      <c r="AT6448" s="4" t="str">
        <f>CONCATENATE(AU6448,", ",AV6448,", ",AW6448,", ",AX6448,", ",AY6448,", ",AZ6448,", ",BA6448)</f>
        <v>Europe, France, FR, Bretagne, Ille-et-Vilaine, Rennes, Campus Institut Agro Rennes</v>
      </c>
      <c r="AU6448" s="1" t="s">
        <v>91</v>
      </c>
      <c r="AV6448" s="1" t="s">
        <v>92</v>
      </c>
      <c r="AW6448" s="1" t="s">
        <v>93</v>
      </c>
      <c r="AX6448" s="1" t="s">
        <v>94</v>
      </c>
      <c r="AY6448" s="1" t="s">
        <v>95</v>
      </c>
      <c r="AZ6448" s="1" t="s">
        <v>96</v>
      </c>
      <c r="BA6448" s="1" t="s">
        <v>5242</v>
      </c>
      <c r="BC6448" s="43"/>
      <c r="BF6448" s="43" t="s">
        <v>4596</v>
      </c>
      <c r="BG6448" s="43" t="s">
        <v>93</v>
      </c>
      <c r="BH6448" s="7" t="s">
        <v>97</v>
      </c>
      <c r="BJ6448" s="7" t="s">
        <v>98</v>
      </c>
      <c r="BK6448" s="7" t="s">
        <v>99</v>
      </c>
      <c r="BL6448" s="7" t="s">
        <v>4597</v>
      </c>
      <c r="BM6448" s="7" t="s">
        <v>4598</v>
      </c>
      <c r="BU6448" s="43">
        <v>1</v>
      </c>
      <c r="BW6448" s="43" t="s">
        <v>103</v>
      </c>
    </row>
    <row r="6449" spans="3:75" x14ac:dyDescent="0.35">
      <c r="C6449" s="43" t="str">
        <f t="shared" si="100"/>
        <v>IARA:BDT-11:2024: 6448</v>
      </c>
      <c r="D6449" s="43">
        <v>6448</v>
      </c>
      <c r="E6449" s="43" t="s">
        <v>5327</v>
      </c>
      <c r="F6449" s="1" t="s">
        <v>73</v>
      </c>
      <c r="G6449" s="43" t="s">
        <v>5274</v>
      </c>
      <c r="H6449" s="2">
        <v>45620</v>
      </c>
      <c r="J6449" s="12">
        <v>2024</v>
      </c>
      <c r="K6449" s="12">
        <v>11</v>
      </c>
      <c r="L6449" s="12">
        <v>24</v>
      </c>
      <c r="P6449" s="12" t="s">
        <v>75</v>
      </c>
      <c r="Q6449" s="12" t="str">
        <f>CONCATENATE(X6449," ",Y6449)</f>
        <v>Turdus merula</v>
      </c>
      <c r="R6449" s="14" t="str">
        <f>CONCATENATE(S6449,", ",T6449,", ",U6449,", ",V6449,", ",W6449,", ",X6449,", ",Y6449)</f>
        <v>Animalia, Chordata, Aves, Passeriformes, Turdidae, Turdus, merula</v>
      </c>
      <c r="S6449" s="6" t="s">
        <v>76</v>
      </c>
      <c r="T6449" s="6" t="s">
        <v>77</v>
      </c>
      <c r="U6449" s="6" t="s">
        <v>78</v>
      </c>
      <c r="V6449" s="19" t="s">
        <v>79</v>
      </c>
      <c r="W6449" s="19" t="s">
        <v>126</v>
      </c>
      <c r="X6449" s="19" t="s">
        <v>127</v>
      </c>
      <c r="Y6449" s="19" t="s">
        <v>132</v>
      </c>
      <c r="Z6449" s="6"/>
      <c r="AA6449" s="6" t="s">
        <v>83</v>
      </c>
      <c r="AB6449" s="6" t="s">
        <v>84</v>
      </c>
      <c r="AC6449" s="6" t="s">
        <v>133</v>
      </c>
      <c r="AD6449" s="6" t="s">
        <v>4599</v>
      </c>
      <c r="AE6449" s="2">
        <v>45620</v>
      </c>
      <c r="AF6449" s="43" t="s">
        <v>87</v>
      </c>
      <c r="AG6449" s="7" t="s">
        <v>134</v>
      </c>
      <c r="AH6449" s="43" t="s">
        <v>4129</v>
      </c>
      <c r="AI6449" s="43" t="s">
        <v>4128</v>
      </c>
      <c r="AL6449" s="43">
        <v>10</v>
      </c>
      <c r="AN6449" s="46" t="s">
        <v>5240</v>
      </c>
      <c r="AO6449" s="5" t="s">
        <v>89</v>
      </c>
      <c r="AP6449" s="6" t="s">
        <v>4599</v>
      </c>
      <c r="AR6449" s="7" t="s">
        <v>90</v>
      </c>
      <c r="AT6449" s="4" t="str">
        <f>CONCATENATE(AU6449,", ",AV6449,", ",AW6449,", ",AX6449,", ",AY6449,", ",AZ6449,", ",BA6449)</f>
        <v>Europe, France, FR, Bretagne, Ille-et-Vilaine, Rennes, Campus Institut Agro Rennes</v>
      </c>
      <c r="AU6449" s="1" t="s">
        <v>91</v>
      </c>
      <c r="AV6449" s="1" t="s">
        <v>92</v>
      </c>
      <c r="AW6449" s="1" t="s">
        <v>93</v>
      </c>
      <c r="AX6449" s="1" t="s">
        <v>94</v>
      </c>
      <c r="AY6449" s="1" t="s">
        <v>95</v>
      </c>
      <c r="AZ6449" s="1" t="s">
        <v>96</v>
      </c>
      <c r="BA6449" s="1" t="s">
        <v>5242</v>
      </c>
      <c r="BC6449" s="43"/>
      <c r="BF6449" s="43" t="s">
        <v>4596</v>
      </c>
      <c r="BG6449" s="43" t="s">
        <v>93</v>
      </c>
      <c r="BH6449" s="7" t="s">
        <v>97</v>
      </c>
      <c r="BJ6449" s="7" t="s">
        <v>98</v>
      </c>
      <c r="BK6449" s="7" t="s">
        <v>99</v>
      </c>
      <c r="BL6449" s="7" t="s">
        <v>4597</v>
      </c>
      <c r="BM6449" s="7" t="s">
        <v>4598</v>
      </c>
      <c r="BU6449" s="43">
        <v>1</v>
      </c>
      <c r="BW6449" s="43" t="s">
        <v>103</v>
      </c>
    </row>
    <row r="6450" spans="3:75" x14ac:dyDescent="0.35">
      <c r="C6450" s="43" t="str">
        <f t="shared" si="100"/>
        <v>IARA:BDT-11:2024: 6449</v>
      </c>
      <c r="D6450" s="43">
        <v>6449</v>
      </c>
      <c r="E6450" s="43" t="s">
        <v>5327</v>
      </c>
      <c r="F6450" s="1" t="s">
        <v>73</v>
      </c>
      <c r="G6450" s="43" t="s">
        <v>5274</v>
      </c>
      <c r="H6450" s="2">
        <v>45620</v>
      </c>
      <c r="J6450" s="12">
        <v>2024</v>
      </c>
      <c r="K6450" s="12">
        <v>11</v>
      </c>
      <c r="L6450" s="12">
        <v>24</v>
      </c>
      <c r="P6450" s="12" t="s">
        <v>75</v>
      </c>
      <c r="Q6450" s="12" t="str">
        <f>CONCATENATE(X6450," ",Y6450)</f>
        <v>Pica pica</v>
      </c>
      <c r="R6450" s="14" t="str">
        <f>CONCATENATE(S6450,", ",T6450,", ",U6450,", ",V6450,", ",W6450,", ",X6450,", ",Y6450)</f>
        <v>Animalia, Chordata, Aves, Passeriformes, Corvidae, Pica, pica</v>
      </c>
      <c r="S6450" s="6" t="s">
        <v>76</v>
      </c>
      <c r="T6450" s="6" t="s">
        <v>77</v>
      </c>
      <c r="U6450" s="6" t="s">
        <v>78</v>
      </c>
      <c r="V6450" s="6" t="s">
        <v>79</v>
      </c>
      <c r="W6450" s="6" t="s">
        <v>104</v>
      </c>
      <c r="X6450" s="6" t="s">
        <v>155</v>
      </c>
      <c r="Y6450" s="6" t="s">
        <v>156</v>
      </c>
      <c r="Z6450" s="6"/>
      <c r="AA6450" s="6" t="s">
        <v>83</v>
      </c>
      <c r="AB6450" s="6" t="s">
        <v>84</v>
      </c>
      <c r="AC6450" s="6" t="s">
        <v>157</v>
      </c>
      <c r="AD6450" s="6" t="s">
        <v>4599</v>
      </c>
      <c r="AE6450" s="2">
        <v>45620</v>
      </c>
      <c r="AF6450" s="43" t="s">
        <v>87</v>
      </c>
      <c r="AG6450" s="7" t="s">
        <v>158</v>
      </c>
      <c r="AH6450" s="43" t="s">
        <v>4131</v>
      </c>
      <c r="AI6450" s="43" t="s">
        <v>4130</v>
      </c>
      <c r="AL6450" s="43">
        <v>10</v>
      </c>
      <c r="AN6450" s="46" t="s">
        <v>5240</v>
      </c>
      <c r="AO6450" s="5" t="s">
        <v>89</v>
      </c>
      <c r="AP6450" s="6" t="s">
        <v>4599</v>
      </c>
      <c r="AR6450" s="7" t="s">
        <v>90</v>
      </c>
      <c r="AT6450" s="4" t="str">
        <f>CONCATENATE(AU6450,", ",AV6450,", ",AW6450,", ",AX6450,", ",AY6450,", ",AZ6450,", ",BA6450)</f>
        <v>Europe, France, FR, Bretagne, Ille-et-Vilaine, Rennes, Campus Institut Agro Rennes</v>
      </c>
      <c r="AU6450" s="1" t="s">
        <v>91</v>
      </c>
      <c r="AV6450" s="1" t="s">
        <v>92</v>
      </c>
      <c r="AW6450" s="1" t="s">
        <v>93</v>
      </c>
      <c r="AX6450" s="1" t="s">
        <v>94</v>
      </c>
      <c r="AY6450" s="1" t="s">
        <v>95</v>
      </c>
      <c r="AZ6450" s="1" t="s">
        <v>96</v>
      </c>
      <c r="BA6450" s="1" t="s">
        <v>5242</v>
      </c>
      <c r="BC6450" s="43"/>
      <c r="BF6450" s="43" t="s">
        <v>4596</v>
      </c>
      <c r="BG6450" s="43" t="s">
        <v>93</v>
      </c>
      <c r="BH6450" s="7" t="s">
        <v>97</v>
      </c>
      <c r="BJ6450" s="7" t="s">
        <v>98</v>
      </c>
      <c r="BK6450" s="7" t="s">
        <v>99</v>
      </c>
      <c r="BL6450" s="7" t="s">
        <v>4597</v>
      </c>
      <c r="BM6450" s="7" t="s">
        <v>4598</v>
      </c>
      <c r="BU6450" s="43">
        <v>1</v>
      </c>
      <c r="BW6450" s="43" t="s">
        <v>103</v>
      </c>
    </row>
    <row r="6451" spans="3:75" x14ac:dyDescent="0.35">
      <c r="C6451" s="43" t="str">
        <f t="shared" si="100"/>
        <v>IARA:BDT-11:2024: 6450</v>
      </c>
      <c r="D6451" s="43">
        <v>6450</v>
      </c>
      <c r="E6451" s="43" t="s">
        <v>5327</v>
      </c>
      <c r="F6451" s="1" t="s">
        <v>73</v>
      </c>
      <c r="G6451" s="43" t="s">
        <v>5274</v>
      </c>
      <c r="H6451" s="2">
        <v>45620</v>
      </c>
      <c r="J6451" s="12">
        <v>2024</v>
      </c>
      <c r="K6451" s="12">
        <v>11</v>
      </c>
      <c r="L6451" s="12">
        <v>24</v>
      </c>
      <c r="P6451" s="12" t="s">
        <v>75</v>
      </c>
      <c r="Q6451" s="12" t="str">
        <f>CONCATENATE(X6451," ",Y6451)</f>
        <v>Erithacus rubecula</v>
      </c>
      <c r="R6451" s="14" t="str">
        <f>CONCATENATE(S6451,", ",T6451,", ",U6451,", ",V6451,", ",W6451,", ",X6451,", ",Y6451)</f>
        <v>Animalia, Chordata, Aves, Passeriformes, Muscicapidae, Erithacus, rubecula</v>
      </c>
      <c r="S6451" s="6" t="s">
        <v>76</v>
      </c>
      <c r="T6451" s="6" t="s">
        <v>77</v>
      </c>
      <c r="U6451" s="6" t="s">
        <v>78</v>
      </c>
      <c r="V6451" s="6" t="s">
        <v>79</v>
      </c>
      <c r="W6451" s="6" t="s">
        <v>182</v>
      </c>
      <c r="X6451" s="6" t="s">
        <v>183</v>
      </c>
      <c r="Y6451" s="6" t="s">
        <v>184</v>
      </c>
      <c r="Z6451" s="6"/>
      <c r="AA6451" s="6" t="s">
        <v>83</v>
      </c>
      <c r="AB6451" s="6" t="s">
        <v>84</v>
      </c>
      <c r="AC6451" s="6" t="s">
        <v>185</v>
      </c>
      <c r="AD6451" s="6" t="s">
        <v>4599</v>
      </c>
      <c r="AE6451" s="2">
        <v>45620</v>
      </c>
      <c r="AF6451" s="43" t="s">
        <v>87</v>
      </c>
      <c r="AG6451" s="7" t="s">
        <v>186</v>
      </c>
      <c r="AH6451" s="43" t="s">
        <v>4133</v>
      </c>
      <c r="AI6451" s="43" t="s">
        <v>4132</v>
      </c>
      <c r="AL6451" s="43">
        <v>10</v>
      </c>
      <c r="AN6451" s="46" t="s">
        <v>5240</v>
      </c>
      <c r="AO6451" s="5" t="s">
        <v>89</v>
      </c>
      <c r="AP6451" s="6" t="s">
        <v>4599</v>
      </c>
      <c r="AR6451" s="7" t="s">
        <v>90</v>
      </c>
      <c r="AT6451" s="4" t="str">
        <f>CONCATENATE(AU6451,", ",AV6451,", ",AW6451,", ",AX6451,", ",AY6451,", ",AZ6451,", ",BA6451)</f>
        <v>Europe, France, FR, Bretagne, Ille-et-Vilaine, Rennes, Campus Institut Agro Rennes</v>
      </c>
      <c r="AU6451" s="1" t="s">
        <v>91</v>
      </c>
      <c r="AV6451" s="1" t="s">
        <v>92</v>
      </c>
      <c r="AW6451" s="1" t="s">
        <v>93</v>
      </c>
      <c r="AX6451" s="1" t="s">
        <v>94</v>
      </c>
      <c r="AY6451" s="1" t="s">
        <v>95</v>
      </c>
      <c r="AZ6451" s="1" t="s">
        <v>96</v>
      </c>
      <c r="BA6451" s="1" t="s">
        <v>5242</v>
      </c>
      <c r="BC6451" s="43"/>
      <c r="BF6451" s="43" t="s">
        <v>4596</v>
      </c>
      <c r="BG6451" s="43" t="s">
        <v>93</v>
      </c>
      <c r="BH6451" s="7" t="s">
        <v>97</v>
      </c>
      <c r="BJ6451" s="7" t="s">
        <v>98</v>
      </c>
      <c r="BK6451" s="7" t="s">
        <v>99</v>
      </c>
      <c r="BL6451" s="7" t="s">
        <v>4597</v>
      </c>
      <c r="BM6451" s="7" t="s">
        <v>4598</v>
      </c>
      <c r="BU6451" s="43">
        <v>1</v>
      </c>
      <c r="BW6451" s="43" t="s">
        <v>103</v>
      </c>
    </row>
    <row r="6452" spans="3:75" x14ac:dyDescent="0.35">
      <c r="C6452" s="43" t="str">
        <f t="shared" si="100"/>
        <v>IARA:BDT-11:2024: 6451</v>
      </c>
      <c r="D6452" s="43">
        <v>6451</v>
      </c>
      <c r="E6452" s="43" t="s">
        <v>5327</v>
      </c>
      <c r="F6452" s="1" t="s">
        <v>73</v>
      </c>
      <c r="G6452" s="43" t="s">
        <v>5274</v>
      </c>
      <c r="H6452" s="2">
        <v>45620</v>
      </c>
      <c r="J6452" s="12">
        <v>2024</v>
      </c>
      <c r="K6452" s="12">
        <v>11</v>
      </c>
      <c r="L6452" s="12">
        <v>24</v>
      </c>
      <c r="P6452" s="12" t="s">
        <v>75</v>
      </c>
      <c r="Q6452" s="12" t="str">
        <f>CONCATENATE(X6452," ",Y6452)</f>
        <v>Fringilla coelebs</v>
      </c>
      <c r="R6452" s="14" t="str">
        <f>CONCATENATE(S6452,", ",T6452,", ",U6452,", ",V6452,", ",W6452,", ",X6452,", ",Y6452)</f>
        <v>Animalia, Chordata, Aves, Passeriformes, Fringillidae, Fringilla, coelebs</v>
      </c>
      <c r="S6452" s="6" t="s">
        <v>76</v>
      </c>
      <c r="T6452" s="6" t="s">
        <v>77</v>
      </c>
      <c r="U6452" s="6" t="s">
        <v>78</v>
      </c>
      <c r="V6452" s="6" t="s">
        <v>79</v>
      </c>
      <c r="W6452" s="6" t="s">
        <v>165</v>
      </c>
      <c r="X6452" s="6" t="s">
        <v>166</v>
      </c>
      <c r="Y6452" s="6" t="s">
        <v>167</v>
      </c>
      <c r="Z6452" s="6"/>
      <c r="AA6452" s="6" t="s">
        <v>83</v>
      </c>
      <c r="AB6452" s="6" t="s">
        <v>84</v>
      </c>
      <c r="AC6452" s="6" t="s">
        <v>168</v>
      </c>
      <c r="AD6452" s="6" t="s">
        <v>4599</v>
      </c>
      <c r="AE6452" s="2">
        <v>45620</v>
      </c>
      <c r="AF6452" s="43" t="s">
        <v>87</v>
      </c>
      <c r="AG6452" s="7" t="s">
        <v>169</v>
      </c>
      <c r="AH6452" s="43" t="s">
        <v>4135</v>
      </c>
      <c r="AI6452" s="43" t="s">
        <v>4134</v>
      </c>
      <c r="AL6452" s="43">
        <v>10</v>
      </c>
      <c r="AN6452" s="46" t="s">
        <v>5240</v>
      </c>
      <c r="AO6452" s="5" t="s">
        <v>89</v>
      </c>
      <c r="AP6452" s="6" t="s">
        <v>4599</v>
      </c>
      <c r="AR6452" s="7" t="s">
        <v>90</v>
      </c>
      <c r="AT6452" s="4" t="str">
        <f>CONCATENATE(AU6452,", ",AV6452,", ",AW6452,", ",AX6452,", ",AY6452,", ",AZ6452,", ",BA6452)</f>
        <v>Europe, France, FR, Bretagne, Ille-et-Vilaine, Rennes, Campus Institut Agro Rennes</v>
      </c>
      <c r="AU6452" s="1" t="s">
        <v>91</v>
      </c>
      <c r="AV6452" s="1" t="s">
        <v>92</v>
      </c>
      <c r="AW6452" s="1" t="s">
        <v>93</v>
      </c>
      <c r="AX6452" s="1" t="s">
        <v>94</v>
      </c>
      <c r="AY6452" s="1" t="s">
        <v>95</v>
      </c>
      <c r="AZ6452" s="1" t="s">
        <v>96</v>
      </c>
      <c r="BA6452" s="1" t="s">
        <v>5242</v>
      </c>
      <c r="BC6452" s="43"/>
      <c r="BF6452" s="43" t="s">
        <v>4596</v>
      </c>
      <c r="BG6452" s="43" t="s">
        <v>93</v>
      </c>
      <c r="BH6452" s="7" t="s">
        <v>97</v>
      </c>
      <c r="BJ6452" s="7" t="s">
        <v>98</v>
      </c>
      <c r="BK6452" s="7" t="s">
        <v>99</v>
      </c>
      <c r="BL6452" s="7" t="s">
        <v>4597</v>
      </c>
      <c r="BM6452" s="7" t="s">
        <v>4598</v>
      </c>
      <c r="BU6452" s="43">
        <v>1</v>
      </c>
      <c r="BW6452" s="43" t="s">
        <v>103</v>
      </c>
    </row>
    <row r="6453" spans="3:75" x14ac:dyDescent="0.35">
      <c r="C6453" s="43" t="str">
        <f t="shared" si="100"/>
        <v>IARA:BDT-11:2024: 6452</v>
      </c>
      <c r="D6453" s="43">
        <v>6452</v>
      </c>
      <c r="E6453" s="43" t="s">
        <v>5327</v>
      </c>
      <c r="F6453" s="1" t="s">
        <v>73</v>
      </c>
      <c r="G6453" s="43" t="s">
        <v>5274</v>
      </c>
      <c r="H6453" s="2">
        <v>45620</v>
      </c>
      <c r="J6453" s="12">
        <v>2024</v>
      </c>
      <c r="K6453" s="12">
        <v>11</v>
      </c>
      <c r="L6453" s="12">
        <v>24</v>
      </c>
      <c r="P6453" s="12" t="s">
        <v>75</v>
      </c>
      <c r="Q6453" s="12" t="str">
        <f>CONCATENATE(X6453," ",Y6453)</f>
        <v>Fringilla coelebs</v>
      </c>
      <c r="R6453" s="14" t="str">
        <f>CONCATENATE(S6453,", ",T6453,", ",U6453,", ",V6453,", ",W6453,", ",X6453,", ",Y6453)</f>
        <v>Animalia, Chordata, Aves, Passeriformes, Fringillidae, Fringilla, coelebs</v>
      </c>
      <c r="S6453" s="6" t="s">
        <v>76</v>
      </c>
      <c r="T6453" s="6" t="s">
        <v>77</v>
      </c>
      <c r="U6453" s="6" t="s">
        <v>78</v>
      </c>
      <c r="V6453" s="6" t="s">
        <v>79</v>
      </c>
      <c r="W6453" s="6" t="s">
        <v>165</v>
      </c>
      <c r="X6453" s="6" t="s">
        <v>166</v>
      </c>
      <c r="Y6453" s="6" t="s">
        <v>167</v>
      </c>
      <c r="Z6453" s="6"/>
      <c r="AA6453" s="6" t="s">
        <v>83</v>
      </c>
      <c r="AB6453" s="6" t="s">
        <v>84</v>
      </c>
      <c r="AC6453" s="6" t="s">
        <v>168</v>
      </c>
      <c r="AD6453" s="6" t="s">
        <v>4599</v>
      </c>
      <c r="AE6453" s="2">
        <v>45620</v>
      </c>
      <c r="AF6453" s="43" t="s">
        <v>87</v>
      </c>
      <c r="AG6453" s="7" t="s">
        <v>169</v>
      </c>
      <c r="AH6453" s="43" t="s">
        <v>4137</v>
      </c>
      <c r="AI6453" s="43" t="s">
        <v>4136</v>
      </c>
      <c r="AL6453" s="43">
        <v>10</v>
      </c>
      <c r="AN6453" s="46" t="s">
        <v>5240</v>
      </c>
      <c r="AO6453" s="5" t="s">
        <v>89</v>
      </c>
      <c r="AP6453" s="6" t="s">
        <v>4599</v>
      </c>
      <c r="AR6453" s="7" t="s">
        <v>90</v>
      </c>
      <c r="AT6453" s="4" t="str">
        <f>CONCATENATE(AU6453,", ",AV6453,", ",AW6453,", ",AX6453,", ",AY6453,", ",AZ6453,", ",BA6453)</f>
        <v>Europe, France, FR, Bretagne, Ille-et-Vilaine, Rennes, Campus Institut Agro Rennes</v>
      </c>
      <c r="AU6453" s="1" t="s">
        <v>91</v>
      </c>
      <c r="AV6453" s="1" t="s">
        <v>92</v>
      </c>
      <c r="AW6453" s="1" t="s">
        <v>93</v>
      </c>
      <c r="AX6453" s="1" t="s">
        <v>94</v>
      </c>
      <c r="AY6453" s="1" t="s">
        <v>95</v>
      </c>
      <c r="AZ6453" s="1" t="s">
        <v>96</v>
      </c>
      <c r="BA6453" s="1" t="s">
        <v>5242</v>
      </c>
      <c r="BC6453" s="43"/>
      <c r="BF6453" s="43" t="s">
        <v>4596</v>
      </c>
      <c r="BG6453" s="43" t="s">
        <v>93</v>
      </c>
      <c r="BH6453" s="7" t="s">
        <v>97</v>
      </c>
      <c r="BJ6453" s="7" t="s">
        <v>98</v>
      </c>
      <c r="BK6453" s="7" t="s">
        <v>99</v>
      </c>
      <c r="BL6453" s="7" t="s">
        <v>4597</v>
      </c>
      <c r="BM6453" s="7" t="s">
        <v>4598</v>
      </c>
      <c r="BU6453" s="43">
        <v>1</v>
      </c>
      <c r="BW6453" s="43" t="s">
        <v>103</v>
      </c>
    </row>
    <row r="6454" spans="3:75" x14ac:dyDescent="0.35">
      <c r="C6454" s="43" t="str">
        <f t="shared" si="100"/>
        <v>IARA:BDT-11:2024: 6453</v>
      </c>
      <c r="D6454" s="43">
        <v>6453</v>
      </c>
      <c r="E6454" s="43" t="s">
        <v>5327</v>
      </c>
      <c r="F6454" s="1" t="s">
        <v>73</v>
      </c>
      <c r="G6454" s="43" t="s">
        <v>5274</v>
      </c>
      <c r="H6454" s="2">
        <v>45620</v>
      </c>
      <c r="J6454" s="12">
        <v>2024</v>
      </c>
      <c r="K6454" s="12">
        <v>11</v>
      </c>
      <c r="L6454" s="12">
        <v>24</v>
      </c>
      <c r="P6454" s="12" t="s">
        <v>75</v>
      </c>
      <c r="Q6454" s="12" t="str">
        <f>CONCATENATE(X6454," ",Y6454)</f>
        <v>Fringilla coelebs</v>
      </c>
      <c r="R6454" s="14" t="str">
        <f>CONCATENATE(S6454,", ",T6454,", ",U6454,", ",V6454,", ",W6454,", ",X6454,", ",Y6454)</f>
        <v>Animalia, Chordata, Aves, Passeriformes, Fringillidae, Fringilla, coelebs</v>
      </c>
      <c r="S6454" s="6" t="s">
        <v>76</v>
      </c>
      <c r="T6454" s="6" t="s">
        <v>77</v>
      </c>
      <c r="U6454" s="6" t="s">
        <v>78</v>
      </c>
      <c r="V6454" s="6" t="s">
        <v>79</v>
      </c>
      <c r="W6454" s="6" t="s">
        <v>165</v>
      </c>
      <c r="X6454" s="6" t="s">
        <v>166</v>
      </c>
      <c r="Y6454" s="6" t="s">
        <v>167</v>
      </c>
      <c r="Z6454" s="6"/>
      <c r="AA6454" s="6" t="s">
        <v>83</v>
      </c>
      <c r="AB6454" s="6" t="s">
        <v>84</v>
      </c>
      <c r="AC6454" s="6" t="s">
        <v>168</v>
      </c>
      <c r="AD6454" s="6" t="s">
        <v>4599</v>
      </c>
      <c r="AE6454" s="2">
        <v>45620</v>
      </c>
      <c r="AF6454" s="43" t="s">
        <v>87</v>
      </c>
      <c r="AG6454" s="7" t="s">
        <v>169</v>
      </c>
      <c r="AH6454" s="43" t="s">
        <v>4137</v>
      </c>
      <c r="AI6454" s="43" t="s">
        <v>4136</v>
      </c>
      <c r="AL6454" s="43">
        <v>10</v>
      </c>
      <c r="AN6454" s="46" t="s">
        <v>5240</v>
      </c>
      <c r="AO6454" s="5" t="s">
        <v>89</v>
      </c>
      <c r="AP6454" s="6" t="s">
        <v>4599</v>
      </c>
      <c r="AR6454" s="7" t="s">
        <v>90</v>
      </c>
      <c r="AT6454" s="4" t="str">
        <f>CONCATENATE(AU6454,", ",AV6454,", ",AW6454,", ",AX6454,", ",AY6454,", ",AZ6454,", ",BA6454)</f>
        <v>Europe, France, FR, Bretagne, Ille-et-Vilaine, Rennes, Campus Institut Agro Rennes</v>
      </c>
      <c r="AU6454" s="1" t="s">
        <v>91</v>
      </c>
      <c r="AV6454" s="1" t="s">
        <v>92</v>
      </c>
      <c r="AW6454" s="1" t="s">
        <v>93</v>
      </c>
      <c r="AX6454" s="1" t="s">
        <v>94</v>
      </c>
      <c r="AY6454" s="1" t="s">
        <v>95</v>
      </c>
      <c r="AZ6454" s="1" t="s">
        <v>96</v>
      </c>
      <c r="BA6454" s="1" t="s">
        <v>5242</v>
      </c>
      <c r="BC6454" s="43"/>
      <c r="BF6454" s="43" t="s">
        <v>4596</v>
      </c>
      <c r="BG6454" s="43" t="s">
        <v>93</v>
      </c>
      <c r="BH6454" s="7" t="s">
        <v>97</v>
      </c>
      <c r="BJ6454" s="7" t="s">
        <v>98</v>
      </c>
      <c r="BK6454" s="7" t="s">
        <v>99</v>
      </c>
      <c r="BL6454" s="7" t="s">
        <v>4597</v>
      </c>
      <c r="BM6454" s="7" t="s">
        <v>4598</v>
      </c>
      <c r="BU6454" s="43">
        <v>1</v>
      </c>
      <c r="BW6454" s="43" t="s">
        <v>103</v>
      </c>
    </row>
    <row r="6455" spans="3:75" x14ac:dyDescent="0.35">
      <c r="C6455" s="43" t="str">
        <f t="shared" si="100"/>
        <v>IARA:BDT-11:2024: 6454</v>
      </c>
      <c r="D6455" s="43">
        <v>6454</v>
      </c>
      <c r="E6455" s="43" t="s">
        <v>5327</v>
      </c>
      <c r="F6455" s="1" t="s">
        <v>73</v>
      </c>
      <c r="G6455" s="43" t="s">
        <v>5274</v>
      </c>
      <c r="H6455" s="2">
        <v>45620</v>
      </c>
      <c r="J6455" s="12">
        <v>2024</v>
      </c>
      <c r="K6455" s="12">
        <v>11</v>
      </c>
      <c r="L6455" s="12">
        <v>24</v>
      </c>
      <c r="P6455" s="12" t="s">
        <v>75</v>
      </c>
      <c r="Q6455" s="12" t="str">
        <f>CONCATENATE(X6455," ",Y6455)</f>
        <v>Erithacus rubecula</v>
      </c>
      <c r="R6455" s="14" t="str">
        <f>CONCATENATE(S6455,", ",T6455,", ",U6455,", ",V6455,", ",W6455,", ",X6455,", ",Y6455)</f>
        <v>Animalia, Chordata, Aves, Passeriformes, Muscicapidae, Erithacus, rubecula</v>
      </c>
      <c r="S6455" s="6" t="s">
        <v>76</v>
      </c>
      <c r="T6455" s="6" t="s">
        <v>77</v>
      </c>
      <c r="U6455" s="6" t="s">
        <v>78</v>
      </c>
      <c r="V6455" s="6" t="s">
        <v>79</v>
      </c>
      <c r="W6455" s="6" t="s">
        <v>182</v>
      </c>
      <c r="X6455" s="6" t="s">
        <v>183</v>
      </c>
      <c r="Y6455" s="6" t="s">
        <v>184</v>
      </c>
      <c r="Z6455" s="6"/>
      <c r="AA6455" s="6" t="s">
        <v>83</v>
      </c>
      <c r="AB6455" s="6" t="s">
        <v>84</v>
      </c>
      <c r="AC6455" s="6" t="s">
        <v>185</v>
      </c>
      <c r="AD6455" s="6" t="s">
        <v>4599</v>
      </c>
      <c r="AE6455" s="2">
        <v>45620</v>
      </c>
      <c r="AF6455" s="43" t="s">
        <v>87</v>
      </c>
      <c r="AG6455" s="7" t="s">
        <v>186</v>
      </c>
      <c r="AH6455" s="43" t="s">
        <v>4139</v>
      </c>
      <c r="AI6455" s="43" t="s">
        <v>4138</v>
      </c>
      <c r="AL6455" s="43">
        <v>10</v>
      </c>
      <c r="AN6455" s="46" t="s">
        <v>5240</v>
      </c>
      <c r="AO6455" s="5" t="s">
        <v>89</v>
      </c>
      <c r="AP6455" s="6" t="s">
        <v>4599</v>
      </c>
      <c r="AR6455" s="7" t="s">
        <v>90</v>
      </c>
      <c r="AT6455" s="4" t="str">
        <f>CONCATENATE(AU6455,", ",AV6455,", ",AW6455,", ",AX6455,", ",AY6455,", ",AZ6455,", ",BA6455)</f>
        <v>Europe, France, FR, Bretagne, Ille-et-Vilaine, Rennes, Campus Institut Agro Rennes</v>
      </c>
      <c r="AU6455" s="1" t="s">
        <v>91</v>
      </c>
      <c r="AV6455" s="1" t="s">
        <v>92</v>
      </c>
      <c r="AW6455" s="1" t="s">
        <v>93</v>
      </c>
      <c r="AX6455" s="1" t="s">
        <v>94</v>
      </c>
      <c r="AY6455" s="1" t="s">
        <v>95</v>
      </c>
      <c r="AZ6455" s="1" t="s">
        <v>96</v>
      </c>
      <c r="BA6455" s="1" t="s">
        <v>5242</v>
      </c>
      <c r="BC6455" s="43"/>
      <c r="BF6455" s="43" t="s">
        <v>4596</v>
      </c>
      <c r="BG6455" s="43" t="s">
        <v>93</v>
      </c>
      <c r="BH6455" s="7" t="s">
        <v>97</v>
      </c>
      <c r="BJ6455" s="7" t="s">
        <v>98</v>
      </c>
      <c r="BK6455" s="7" t="s">
        <v>99</v>
      </c>
      <c r="BL6455" s="7" t="s">
        <v>4597</v>
      </c>
      <c r="BM6455" s="7" t="s">
        <v>4598</v>
      </c>
      <c r="BU6455" s="43">
        <v>1</v>
      </c>
      <c r="BW6455" s="43" t="s">
        <v>103</v>
      </c>
    </row>
    <row r="6456" spans="3:75" x14ac:dyDescent="0.35">
      <c r="C6456" s="43" t="str">
        <f t="shared" si="100"/>
        <v>IARA:BDT-11:2024: 6455</v>
      </c>
      <c r="D6456" s="43">
        <v>6455</v>
      </c>
      <c r="E6456" s="43" t="s">
        <v>5327</v>
      </c>
      <c r="F6456" s="1" t="s">
        <v>73</v>
      </c>
      <c r="G6456" s="43" t="s">
        <v>5274</v>
      </c>
      <c r="H6456" s="2">
        <v>45620</v>
      </c>
      <c r="J6456" s="12">
        <v>2024</v>
      </c>
      <c r="K6456" s="12">
        <v>11</v>
      </c>
      <c r="L6456" s="12">
        <v>24</v>
      </c>
      <c r="P6456" s="12" t="s">
        <v>75</v>
      </c>
      <c r="Q6456" s="12" t="str">
        <f>CONCATENATE(X6456," ",Y6456)</f>
        <v>Parus major</v>
      </c>
      <c r="R6456" s="14" t="str">
        <f>CONCATENATE(S6456,", ",T6456,", ",U6456,", ",V6456,", ",W6456,", ",X6456,", ",Y6456)</f>
        <v>Animalia, Chordata, Aves, Passeriformes, Paridae, Parus, major</v>
      </c>
      <c r="S6456" s="6" t="s">
        <v>76</v>
      </c>
      <c r="T6456" s="6" t="s">
        <v>77</v>
      </c>
      <c r="U6456" s="6" t="s">
        <v>78</v>
      </c>
      <c r="V6456" s="6" t="s">
        <v>79</v>
      </c>
      <c r="W6456" s="6" t="s">
        <v>135</v>
      </c>
      <c r="X6456" s="6" t="s">
        <v>140</v>
      </c>
      <c r="Y6456" s="6" t="s">
        <v>141</v>
      </c>
      <c r="Z6456" s="6"/>
      <c r="AA6456" s="6" t="s">
        <v>83</v>
      </c>
      <c r="AB6456" s="6" t="s">
        <v>84</v>
      </c>
      <c r="AC6456" s="6" t="s">
        <v>142</v>
      </c>
      <c r="AD6456" s="6" t="s">
        <v>4599</v>
      </c>
      <c r="AE6456" s="2">
        <v>45620</v>
      </c>
      <c r="AF6456" s="43" t="s">
        <v>87</v>
      </c>
      <c r="AG6456" s="7" t="s">
        <v>143</v>
      </c>
      <c r="AH6456" s="43" t="s">
        <v>4141</v>
      </c>
      <c r="AI6456" s="43" t="s">
        <v>4140</v>
      </c>
      <c r="AL6456" s="43">
        <v>10</v>
      </c>
      <c r="AN6456" s="46" t="s">
        <v>5240</v>
      </c>
      <c r="AO6456" s="5" t="s">
        <v>89</v>
      </c>
      <c r="AP6456" s="6" t="s">
        <v>4599</v>
      </c>
      <c r="AR6456" s="7" t="s">
        <v>90</v>
      </c>
      <c r="AT6456" s="4" t="str">
        <f>CONCATENATE(AU6456,", ",AV6456,", ",AW6456,", ",AX6456,", ",AY6456,", ",AZ6456,", ",BA6456)</f>
        <v>Europe, France, FR, Bretagne, Ille-et-Vilaine, Rennes, Campus Institut Agro Rennes</v>
      </c>
      <c r="AU6456" s="1" t="s">
        <v>91</v>
      </c>
      <c r="AV6456" s="1" t="s">
        <v>92</v>
      </c>
      <c r="AW6456" s="1" t="s">
        <v>93</v>
      </c>
      <c r="AX6456" s="1" t="s">
        <v>94</v>
      </c>
      <c r="AY6456" s="1" t="s">
        <v>95</v>
      </c>
      <c r="AZ6456" s="1" t="s">
        <v>96</v>
      </c>
      <c r="BA6456" s="1" t="s">
        <v>5242</v>
      </c>
      <c r="BC6456" s="43"/>
      <c r="BF6456" s="43" t="s">
        <v>4596</v>
      </c>
      <c r="BG6456" s="43" t="s">
        <v>93</v>
      </c>
      <c r="BH6456" s="7" t="s">
        <v>97</v>
      </c>
      <c r="BJ6456" s="7" t="s">
        <v>98</v>
      </c>
      <c r="BK6456" s="7" t="s">
        <v>99</v>
      </c>
      <c r="BL6456" s="7" t="s">
        <v>4597</v>
      </c>
      <c r="BM6456" s="7" t="s">
        <v>4598</v>
      </c>
      <c r="BU6456" s="43">
        <v>1</v>
      </c>
      <c r="BW6456" s="43" t="s">
        <v>103</v>
      </c>
    </row>
    <row r="6457" spans="3:75" x14ac:dyDescent="0.35">
      <c r="C6457" s="43" t="str">
        <f t="shared" si="100"/>
        <v>IARA:BDT-11:2024: 6456</v>
      </c>
      <c r="D6457" s="43">
        <v>6456</v>
      </c>
      <c r="E6457" s="43" t="s">
        <v>5327</v>
      </c>
      <c r="F6457" s="1" t="s">
        <v>73</v>
      </c>
      <c r="G6457" s="43" t="s">
        <v>5274</v>
      </c>
      <c r="H6457" s="2">
        <v>45620</v>
      </c>
      <c r="J6457" s="12">
        <v>2024</v>
      </c>
      <c r="K6457" s="12">
        <v>11</v>
      </c>
      <c r="L6457" s="12">
        <v>24</v>
      </c>
      <c r="P6457" s="12" t="s">
        <v>75</v>
      </c>
      <c r="Q6457" s="12" t="str">
        <f>CONCATENATE(X6457," ",Y6457)</f>
        <v>Cyanistes caeruleus</v>
      </c>
      <c r="R6457" s="14" t="str">
        <f>CONCATENATE(S6457,", ",T6457,", ",U6457,", ",V6457,", ",W6457,", ",X6457,", ",Y6457)</f>
        <v>Animalia, Chordata, Aves, Passeriformes, Paridae, Cyanistes, caeruleus</v>
      </c>
      <c r="S6457" s="6" t="s">
        <v>76</v>
      </c>
      <c r="T6457" s="6" t="s">
        <v>77</v>
      </c>
      <c r="U6457" s="6" t="s">
        <v>78</v>
      </c>
      <c r="V6457" s="6" t="s">
        <v>79</v>
      </c>
      <c r="W6457" s="6" t="s">
        <v>135</v>
      </c>
      <c r="X6457" s="6" t="s">
        <v>136</v>
      </c>
      <c r="Y6457" s="6" t="s">
        <v>137</v>
      </c>
      <c r="Z6457" s="6"/>
      <c r="AA6457" s="6" t="s">
        <v>83</v>
      </c>
      <c r="AB6457" s="6" t="s">
        <v>84</v>
      </c>
      <c r="AC6457" s="6" t="s">
        <v>138</v>
      </c>
      <c r="AD6457" s="6" t="s">
        <v>4599</v>
      </c>
      <c r="AE6457" s="2">
        <v>45620</v>
      </c>
      <c r="AF6457" s="43" t="s">
        <v>87</v>
      </c>
      <c r="AG6457" s="7" t="s">
        <v>139</v>
      </c>
      <c r="AH6457" s="43" t="s">
        <v>4143</v>
      </c>
      <c r="AI6457" s="43" t="s">
        <v>4142</v>
      </c>
      <c r="AL6457" s="43">
        <v>10</v>
      </c>
      <c r="AN6457" s="46" t="s">
        <v>5240</v>
      </c>
      <c r="AO6457" s="5" t="s">
        <v>89</v>
      </c>
      <c r="AP6457" s="6" t="s">
        <v>4599</v>
      </c>
      <c r="AR6457" s="7" t="s">
        <v>90</v>
      </c>
      <c r="AT6457" s="4" t="str">
        <f>CONCATENATE(AU6457,", ",AV6457,", ",AW6457,", ",AX6457,", ",AY6457,", ",AZ6457,", ",BA6457)</f>
        <v>Europe, France, FR, Bretagne, Ille-et-Vilaine, Rennes, Campus Institut Agro Rennes</v>
      </c>
      <c r="AU6457" s="1" t="s">
        <v>91</v>
      </c>
      <c r="AV6457" s="1" t="s">
        <v>92</v>
      </c>
      <c r="AW6457" s="1" t="s">
        <v>93</v>
      </c>
      <c r="AX6457" s="1" t="s">
        <v>94</v>
      </c>
      <c r="AY6457" s="1" t="s">
        <v>95</v>
      </c>
      <c r="AZ6457" s="1" t="s">
        <v>96</v>
      </c>
      <c r="BA6457" s="1" t="s">
        <v>5242</v>
      </c>
      <c r="BC6457" s="43"/>
      <c r="BF6457" s="43" t="s">
        <v>4596</v>
      </c>
      <c r="BG6457" s="43" t="s">
        <v>93</v>
      </c>
      <c r="BH6457" s="7" t="s">
        <v>97</v>
      </c>
      <c r="BJ6457" s="7" t="s">
        <v>98</v>
      </c>
      <c r="BK6457" s="7" t="s">
        <v>99</v>
      </c>
      <c r="BL6457" s="7" t="s">
        <v>4597</v>
      </c>
      <c r="BM6457" s="7" t="s">
        <v>4598</v>
      </c>
      <c r="BU6457" s="43">
        <v>1</v>
      </c>
      <c r="BW6457" s="43" t="s">
        <v>103</v>
      </c>
    </row>
    <row r="6458" spans="3:75" x14ac:dyDescent="0.35">
      <c r="C6458" s="43" t="str">
        <f t="shared" si="100"/>
        <v>IARA:BDT-11:2024: 6457</v>
      </c>
      <c r="D6458" s="43">
        <v>6457</v>
      </c>
      <c r="E6458" s="43" t="s">
        <v>5327</v>
      </c>
      <c r="F6458" s="1" t="s">
        <v>73</v>
      </c>
      <c r="G6458" s="43" t="s">
        <v>5274</v>
      </c>
      <c r="H6458" s="2">
        <v>45620</v>
      </c>
      <c r="J6458" s="12">
        <v>2024</v>
      </c>
      <c r="K6458" s="12">
        <v>11</v>
      </c>
      <c r="L6458" s="12">
        <v>24</v>
      </c>
      <c r="P6458" s="12" t="s">
        <v>75</v>
      </c>
      <c r="Q6458" s="12" t="str">
        <f>CONCATENATE(X6458," ",Y6458)</f>
        <v>Turdus iliacus</v>
      </c>
      <c r="R6458" s="14" t="str">
        <f>CONCATENATE(S6458,", ",T6458,", ",U6458,", ",V6458,", ",W6458,", ",X6458,", ",Y6458)</f>
        <v>Animalia, Chordata, Aves, Passeriformes, Turdidae, Turdus, iliacus</v>
      </c>
      <c r="S6458" s="6" t="s">
        <v>76</v>
      </c>
      <c r="T6458" s="6" t="s">
        <v>77</v>
      </c>
      <c r="U6458" s="6" t="s">
        <v>78</v>
      </c>
      <c r="V6458" s="6" t="s">
        <v>79</v>
      </c>
      <c r="W6458" s="6" t="s">
        <v>126</v>
      </c>
      <c r="X6458" s="6" t="s">
        <v>127</v>
      </c>
      <c r="Y6458" s="6" t="s">
        <v>329</v>
      </c>
      <c r="Z6458" s="6"/>
      <c r="AA6458" s="6" t="s">
        <v>83</v>
      </c>
      <c r="AB6458" s="6" t="s">
        <v>330</v>
      </c>
      <c r="AC6458" s="6" t="s">
        <v>280</v>
      </c>
      <c r="AD6458" s="6" t="s">
        <v>4599</v>
      </c>
      <c r="AE6458" s="2">
        <v>45620</v>
      </c>
      <c r="AF6458" s="43" t="s">
        <v>87</v>
      </c>
      <c r="AG6458" s="7" t="s">
        <v>328</v>
      </c>
      <c r="AH6458" s="43" t="s">
        <v>4145</v>
      </c>
      <c r="AI6458" s="43" t="s">
        <v>4144</v>
      </c>
      <c r="AL6458" s="43">
        <v>10</v>
      </c>
      <c r="AN6458" s="46" t="s">
        <v>5240</v>
      </c>
      <c r="AO6458" s="5" t="s">
        <v>89</v>
      </c>
      <c r="AP6458" s="6" t="s">
        <v>4599</v>
      </c>
      <c r="AR6458" s="7" t="s">
        <v>90</v>
      </c>
      <c r="AT6458" s="4" t="str">
        <f>CONCATENATE(AU6458,", ",AV6458,", ",AW6458,", ",AX6458,", ",AY6458,", ",AZ6458,", ",BA6458)</f>
        <v>Europe, France, FR, Bretagne, Ille-et-Vilaine, Rennes, Campus Institut Agro Rennes</v>
      </c>
      <c r="AU6458" s="1" t="s">
        <v>91</v>
      </c>
      <c r="AV6458" s="1" t="s">
        <v>92</v>
      </c>
      <c r="AW6458" s="1" t="s">
        <v>93</v>
      </c>
      <c r="AX6458" s="1" t="s">
        <v>94</v>
      </c>
      <c r="AY6458" s="1" t="s">
        <v>95</v>
      </c>
      <c r="AZ6458" s="1" t="s">
        <v>96</v>
      </c>
      <c r="BA6458" s="1" t="s">
        <v>5242</v>
      </c>
      <c r="BC6458" s="43"/>
      <c r="BF6458" s="43" t="s">
        <v>4596</v>
      </c>
      <c r="BG6458" s="43" t="s">
        <v>93</v>
      </c>
      <c r="BH6458" s="7" t="s">
        <v>97</v>
      </c>
      <c r="BJ6458" s="7" t="s">
        <v>98</v>
      </c>
      <c r="BK6458" s="7" t="s">
        <v>99</v>
      </c>
      <c r="BL6458" s="7" t="s">
        <v>4597</v>
      </c>
      <c r="BM6458" s="7" t="s">
        <v>4598</v>
      </c>
      <c r="BU6458" s="43">
        <v>1</v>
      </c>
      <c r="BW6458" s="43" t="s">
        <v>103</v>
      </c>
    </row>
    <row r="6459" spans="3:75" x14ac:dyDescent="0.35">
      <c r="C6459" s="43" t="str">
        <f t="shared" si="100"/>
        <v>IARA:BDT-11:2024: 6458</v>
      </c>
      <c r="D6459" s="43">
        <v>6458</v>
      </c>
      <c r="E6459" s="43" t="s">
        <v>5327</v>
      </c>
      <c r="F6459" s="1" t="s">
        <v>73</v>
      </c>
      <c r="G6459" s="43" t="s">
        <v>5274</v>
      </c>
      <c r="H6459" s="2">
        <v>45620</v>
      </c>
      <c r="J6459" s="12">
        <v>2024</v>
      </c>
      <c r="K6459" s="12">
        <v>11</v>
      </c>
      <c r="L6459" s="12">
        <v>24</v>
      </c>
      <c r="P6459" s="12" t="s">
        <v>75</v>
      </c>
      <c r="Q6459" s="12" t="str">
        <f>CONCATENATE(X6459," ",Y6459)</f>
        <v>Turdus iliacus</v>
      </c>
      <c r="R6459" s="14" t="str">
        <f>CONCATENATE(S6459,", ",T6459,", ",U6459,", ",V6459,", ",W6459,", ",X6459,", ",Y6459)</f>
        <v>Animalia, Chordata, Aves, Passeriformes, Turdidae, Turdus, iliacus</v>
      </c>
      <c r="S6459" s="6" t="s">
        <v>76</v>
      </c>
      <c r="T6459" s="6" t="s">
        <v>77</v>
      </c>
      <c r="U6459" s="6" t="s">
        <v>78</v>
      </c>
      <c r="V6459" s="6" t="s">
        <v>79</v>
      </c>
      <c r="W6459" s="6" t="s">
        <v>126</v>
      </c>
      <c r="X6459" s="6" t="s">
        <v>127</v>
      </c>
      <c r="Y6459" s="6" t="s">
        <v>329</v>
      </c>
      <c r="Z6459" s="6"/>
      <c r="AA6459" s="6" t="s">
        <v>83</v>
      </c>
      <c r="AB6459" s="6" t="s">
        <v>330</v>
      </c>
      <c r="AC6459" s="6" t="s">
        <v>280</v>
      </c>
      <c r="AD6459" s="6" t="s">
        <v>4599</v>
      </c>
      <c r="AE6459" s="2">
        <v>45620</v>
      </c>
      <c r="AF6459" s="43" t="s">
        <v>87</v>
      </c>
      <c r="AG6459" s="7" t="s">
        <v>328</v>
      </c>
      <c r="AH6459" s="43" t="s">
        <v>4145</v>
      </c>
      <c r="AI6459" s="43" t="s">
        <v>4144</v>
      </c>
      <c r="AL6459" s="43">
        <v>10</v>
      </c>
      <c r="AN6459" s="46" t="s">
        <v>5240</v>
      </c>
      <c r="AO6459" s="5" t="s">
        <v>89</v>
      </c>
      <c r="AP6459" s="6" t="s">
        <v>4599</v>
      </c>
      <c r="AR6459" s="7" t="s">
        <v>90</v>
      </c>
      <c r="AT6459" s="4" t="str">
        <f>CONCATENATE(AU6459,", ",AV6459,", ",AW6459,", ",AX6459,", ",AY6459,", ",AZ6459,", ",BA6459)</f>
        <v>Europe, France, FR, Bretagne, Ille-et-Vilaine, Rennes, Campus Institut Agro Rennes</v>
      </c>
      <c r="AU6459" s="1" t="s">
        <v>91</v>
      </c>
      <c r="AV6459" s="1" t="s">
        <v>92</v>
      </c>
      <c r="AW6459" s="1" t="s">
        <v>93</v>
      </c>
      <c r="AX6459" s="1" t="s">
        <v>94</v>
      </c>
      <c r="AY6459" s="1" t="s">
        <v>95</v>
      </c>
      <c r="AZ6459" s="1" t="s">
        <v>96</v>
      </c>
      <c r="BA6459" s="1" t="s">
        <v>5242</v>
      </c>
      <c r="BC6459" s="43"/>
      <c r="BF6459" s="43" t="s">
        <v>4596</v>
      </c>
      <c r="BG6459" s="43" t="s">
        <v>93</v>
      </c>
      <c r="BH6459" s="7" t="s">
        <v>97</v>
      </c>
      <c r="BJ6459" s="7" t="s">
        <v>98</v>
      </c>
      <c r="BK6459" s="7" t="s">
        <v>99</v>
      </c>
      <c r="BL6459" s="7" t="s">
        <v>4597</v>
      </c>
      <c r="BM6459" s="7" t="s">
        <v>4598</v>
      </c>
      <c r="BU6459" s="43">
        <v>1</v>
      </c>
      <c r="BW6459" s="43" t="s">
        <v>103</v>
      </c>
    </row>
    <row r="6460" spans="3:75" x14ac:dyDescent="0.35">
      <c r="C6460" s="43" t="str">
        <f t="shared" si="100"/>
        <v>IARA:BDT-11:2024: 6459</v>
      </c>
      <c r="D6460" s="43">
        <v>6459</v>
      </c>
      <c r="E6460" s="43" t="s">
        <v>5327</v>
      </c>
      <c r="F6460" s="1" t="s">
        <v>73</v>
      </c>
      <c r="G6460" s="43" t="s">
        <v>5274</v>
      </c>
      <c r="H6460" s="2">
        <v>45620</v>
      </c>
      <c r="J6460" s="12">
        <v>2024</v>
      </c>
      <c r="K6460" s="12">
        <v>11</v>
      </c>
      <c r="L6460" s="12">
        <v>24</v>
      </c>
      <c r="P6460" s="12" t="s">
        <v>75</v>
      </c>
      <c r="Q6460" s="12" t="str">
        <f>CONCATENATE(X6460," ",Y6460)</f>
        <v>Turdus iliacus</v>
      </c>
      <c r="R6460" s="14" t="str">
        <f>CONCATENATE(S6460,", ",T6460,", ",U6460,", ",V6460,", ",W6460,", ",X6460,", ",Y6460)</f>
        <v>Animalia, Chordata, Aves, Passeriformes, Turdidae, Turdus, iliacus</v>
      </c>
      <c r="S6460" s="6" t="s">
        <v>76</v>
      </c>
      <c r="T6460" s="6" t="s">
        <v>77</v>
      </c>
      <c r="U6460" s="6" t="s">
        <v>78</v>
      </c>
      <c r="V6460" s="6" t="s">
        <v>79</v>
      </c>
      <c r="W6460" s="6" t="s">
        <v>126</v>
      </c>
      <c r="X6460" s="6" t="s">
        <v>127</v>
      </c>
      <c r="Y6460" s="6" t="s">
        <v>329</v>
      </c>
      <c r="Z6460" s="6"/>
      <c r="AA6460" s="6" t="s">
        <v>83</v>
      </c>
      <c r="AB6460" s="6" t="s">
        <v>330</v>
      </c>
      <c r="AC6460" s="6" t="s">
        <v>280</v>
      </c>
      <c r="AD6460" s="6" t="s">
        <v>4599</v>
      </c>
      <c r="AE6460" s="2">
        <v>45620</v>
      </c>
      <c r="AF6460" s="43" t="s">
        <v>87</v>
      </c>
      <c r="AG6460" s="7" t="s">
        <v>328</v>
      </c>
      <c r="AH6460" s="43" t="s">
        <v>4145</v>
      </c>
      <c r="AI6460" s="43" t="s">
        <v>4144</v>
      </c>
      <c r="AL6460" s="43">
        <v>10</v>
      </c>
      <c r="AN6460" s="46" t="s">
        <v>5240</v>
      </c>
      <c r="AO6460" s="5" t="s">
        <v>89</v>
      </c>
      <c r="AP6460" s="6" t="s">
        <v>4599</v>
      </c>
      <c r="AR6460" s="7" t="s">
        <v>90</v>
      </c>
      <c r="AT6460" s="4" t="str">
        <f>CONCATENATE(AU6460,", ",AV6460,", ",AW6460,", ",AX6460,", ",AY6460,", ",AZ6460,", ",BA6460)</f>
        <v>Europe, France, FR, Bretagne, Ille-et-Vilaine, Rennes, Campus Institut Agro Rennes</v>
      </c>
      <c r="AU6460" s="1" t="s">
        <v>91</v>
      </c>
      <c r="AV6460" s="1" t="s">
        <v>92</v>
      </c>
      <c r="AW6460" s="1" t="s">
        <v>93</v>
      </c>
      <c r="AX6460" s="1" t="s">
        <v>94</v>
      </c>
      <c r="AY6460" s="1" t="s">
        <v>95</v>
      </c>
      <c r="AZ6460" s="1" t="s">
        <v>96</v>
      </c>
      <c r="BA6460" s="1" t="s">
        <v>5242</v>
      </c>
      <c r="BC6460" s="43"/>
      <c r="BF6460" s="43" t="s">
        <v>4596</v>
      </c>
      <c r="BG6460" s="43" t="s">
        <v>93</v>
      </c>
      <c r="BH6460" s="7" t="s">
        <v>97</v>
      </c>
      <c r="BJ6460" s="7" t="s">
        <v>98</v>
      </c>
      <c r="BK6460" s="7" t="s">
        <v>99</v>
      </c>
      <c r="BL6460" s="7" t="s">
        <v>4597</v>
      </c>
      <c r="BM6460" s="7" t="s">
        <v>4598</v>
      </c>
      <c r="BU6460" s="43">
        <v>1</v>
      </c>
      <c r="BW6460" s="43" t="s">
        <v>103</v>
      </c>
    </row>
    <row r="6461" spans="3:75" x14ac:dyDescent="0.35">
      <c r="C6461" s="43" t="str">
        <f t="shared" si="100"/>
        <v>IARA:BDT-11:2024: 6460</v>
      </c>
      <c r="D6461" s="43">
        <v>6460</v>
      </c>
      <c r="E6461" s="43" t="s">
        <v>5327</v>
      </c>
      <c r="F6461" s="1" t="s">
        <v>73</v>
      </c>
      <c r="G6461" s="43" t="s">
        <v>5274</v>
      </c>
      <c r="H6461" s="2">
        <v>45620</v>
      </c>
      <c r="J6461" s="12">
        <v>2024</v>
      </c>
      <c r="K6461" s="12">
        <v>11</v>
      </c>
      <c r="L6461" s="12">
        <v>24</v>
      </c>
      <c r="P6461" s="12" t="s">
        <v>75</v>
      </c>
      <c r="Q6461" s="12" t="str">
        <f>CONCATENATE(X6461," ",Y6461)</f>
        <v>Turdus iliacus</v>
      </c>
      <c r="R6461" s="14" t="str">
        <f>CONCATENATE(S6461,", ",T6461,", ",U6461,", ",V6461,", ",W6461,", ",X6461,", ",Y6461)</f>
        <v>Animalia, Chordata, Aves, Passeriformes, Turdidae, Turdus, iliacus</v>
      </c>
      <c r="S6461" s="6" t="s">
        <v>76</v>
      </c>
      <c r="T6461" s="6" t="s">
        <v>77</v>
      </c>
      <c r="U6461" s="6" t="s">
        <v>78</v>
      </c>
      <c r="V6461" s="6" t="s">
        <v>79</v>
      </c>
      <c r="W6461" s="6" t="s">
        <v>126</v>
      </c>
      <c r="X6461" s="6" t="s">
        <v>127</v>
      </c>
      <c r="Y6461" s="6" t="s">
        <v>329</v>
      </c>
      <c r="Z6461" s="6"/>
      <c r="AA6461" s="6" t="s">
        <v>83</v>
      </c>
      <c r="AB6461" s="6" t="s">
        <v>330</v>
      </c>
      <c r="AC6461" s="6" t="s">
        <v>280</v>
      </c>
      <c r="AD6461" s="6" t="s">
        <v>4599</v>
      </c>
      <c r="AE6461" s="2">
        <v>45620</v>
      </c>
      <c r="AF6461" s="43" t="s">
        <v>87</v>
      </c>
      <c r="AG6461" s="7" t="s">
        <v>328</v>
      </c>
      <c r="AH6461" s="43" t="s">
        <v>4145</v>
      </c>
      <c r="AI6461" s="43" t="s">
        <v>4144</v>
      </c>
      <c r="AL6461" s="43">
        <v>10</v>
      </c>
      <c r="AN6461" s="46" t="s">
        <v>5240</v>
      </c>
      <c r="AO6461" s="5" t="s">
        <v>89</v>
      </c>
      <c r="AP6461" s="6" t="s">
        <v>4599</v>
      </c>
      <c r="AR6461" s="7" t="s">
        <v>90</v>
      </c>
      <c r="AT6461" s="4" t="str">
        <f>CONCATENATE(AU6461,", ",AV6461,", ",AW6461,", ",AX6461,", ",AY6461,", ",AZ6461,", ",BA6461)</f>
        <v>Europe, France, FR, Bretagne, Ille-et-Vilaine, Rennes, Campus Institut Agro Rennes</v>
      </c>
      <c r="AU6461" s="1" t="s">
        <v>91</v>
      </c>
      <c r="AV6461" s="1" t="s">
        <v>92</v>
      </c>
      <c r="AW6461" s="1" t="s">
        <v>93</v>
      </c>
      <c r="AX6461" s="1" t="s">
        <v>94</v>
      </c>
      <c r="AY6461" s="1" t="s">
        <v>95</v>
      </c>
      <c r="AZ6461" s="1" t="s">
        <v>96</v>
      </c>
      <c r="BA6461" s="1" t="s">
        <v>5242</v>
      </c>
      <c r="BC6461" s="43"/>
      <c r="BF6461" s="43" t="s">
        <v>4596</v>
      </c>
      <c r="BG6461" s="43" t="s">
        <v>93</v>
      </c>
      <c r="BH6461" s="7" t="s">
        <v>97</v>
      </c>
      <c r="BJ6461" s="7" t="s">
        <v>98</v>
      </c>
      <c r="BK6461" s="7" t="s">
        <v>99</v>
      </c>
      <c r="BL6461" s="7" t="s">
        <v>4597</v>
      </c>
      <c r="BM6461" s="7" t="s">
        <v>4598</v>
      </c>
      <c r="BU6461" s="43">
        <v>1</v>
      </c>
      <c r="BW6461" s="43" t="s">
        <v>103</v>
      </c>
    </row>
    <row r="6462" spans="3:75" x14ac:dyDescent="0.35">
      <c r="C6462" s="43" t="str">
        <f t="shared" si="100"/>
        <v>IARA:BDT-11:2024: 6461</v>
      </c>
      <c r="D6462" s="43">
        <v>6461</v>
      </c>
      <c r="E6462" s="43" t="s">
        <v>5327</v>
      </c>
      <c r="F6462" s="1" t="s">
        <v>73</v>
      </c>
      <c r="G6462" s="43" t="s">
        <v>5274</v>
      </c>
      <c r="H6462" s="2">
        <v>45620</v>
      </c>
      <c r="J6462" s="12">
        <v>2024</v>
      </c>
      <c r="K6462" s="12">
        <v>11</v>
      </c>
      <c r="L6462" s="12">
        <v>24</v>
      </c>
      <c r="P6462" s="12" t="s">
        <v>75</v>
      </c>
      <c r="Q6462" s="12" t="str">
        <f>CONCATENATE(X6462," ",Y6462)</f>
        <v>Turdus iliacus</v>
      </c>
      <c r="R6462" s="14" t="str">
        <f>CONCATENATE(S6462,", ",T6462,", ",U6462,", ",V6462,", ",W6462,", ",X6462,", ",Y6462)</f>
        <v>Animalia, Chordata, Aves, Passeriformes, Turdidae, Turdus, iliacus</v>
      </c>
      <c r="S6462" s="6" t="s">
        <v>76</v>
      </c>
      <c r="T6462" s="6" t="s">
        <v>77</v>
      </c>
      <c r="U6462" s="6" t="s">
        <v>78</v>
      </c>
      <c r="V6462" s="6" t="s">
        <v>79</v>
      </c>
      <c r="W6462" s="6" t="s">
        <v>126</v>
      </c>
      <c r="X6462" s="6" t="s">
        <v>127</v>
      </c>
      <c r="Y6462" s="6" t="s">
        <v>329</v>
      </c>
      <c r="Z6462" s="6"/>
      <c r="AA6462" s="6" t="s">
        <v>83</v>
      </c>
      <c r="AB6462" s="6" t="s">
        <v>330</v>
      </c>
      <c r="AC6462" s="6" t="s">
        <v>280</v>
      </c>
      <c r="AD6462" s="6" t="s">
        <v>4599</v>
      </c>
      <c r="AE6462" s="2">
        <v>45620</v>
      </c>
      <c r="AF6462" s="43" t="s">
        <v>87</v>
      </c>
      <c r="AG6462" s="7" t="s">
        <v>328</v>
      </c>
      <c r="AH6462" s="43" t="s">
        <v>4145</v>
      </c>
      <c r="AI6462" s="43" t="s">
        <v>4144</v>
      </c>
      <c r="AL6462" s="43">
        <v>10</v>
      </c>
      <c r="AN6462" s="46" t="s">
        <v>5240</v>
      </c>
      <c r="AO6462" s="5" t="s">
        <v>89</v>
      </c>
      <c r="AP6462" s="6" t="s">
        <v>4599</v>
      </c>
      <c r="AR6462" s="7" t="s">
        <v>90</v>
      </c>
      <c r="AT6462" s="4" t="str">
        <f>CONCATENATE(AU6462,", ",AV6462,", ",AW6462,", ",AX6462,", ",AY6462,", ",AZ6462,", ",BA6462)</f>
        <v>Europe, France, FR, Bretagne, Ille-et-Vilaine, Rennes, Campus Institut Agro Rennes</v>
      </c>
      <c r="AU6462" s="1" t="s">
        <v>91</v>
      </c>
      <c r="AV6462" s="1" t="s">
        <v>92</v>
      </c>
      <c r="AW6462" s="1" t="s">
        <v>93</v>
      </c>
      <c r="AX6462" s="1" t="s">
        <v>94</v>
      </c>
      <c r="AY6462" s="1" t="s">
        <v>95</v>
      </c>
      <c r="AZ6462" s="1" t="s">
        <v>96</v>
      </c>
      <c r="BA6462" s="1" t="s">
        <v>5242</v>
      </c>
      <c r="BC6462" s="43"/>
      <c r="BF6462" s="43" t="s">
        <v>4596</v>
      </c>
      <c r="BG6462" s="43" t="s">
        <v>93</v>
      </c>
      <c r="BH6462" s="7" t="s">
        <v>97</v>
      </c>
      <c r="BJ6462" s="7" t="s">
        <v>98</v>
      </c>
      <c r="BK6462" s="7" t="s">
        <v>99</v>
      </c>
      <c r="BL6462" s="7" t="s">
        <v>4597</v>
      </c>
      <c r="BM6462" s="7" t="s">
        <v>4598</v>
      </c>
      <c r="BU6462" s="43">
        <v>1</v>
      </c>
      <c r="BW6462" s="43" t="s">
        <v>103</v>
      </c>
    </row>
    <row r="6463" spans="3:75" x14ac:dyDescent="0.35">
      <c r="C6463" s="43" t="str">
        <f t="shared" si="100"/>
        <v>IARA:BDT-11:2024: 6462</v>
      </c>
      <c r="D6463" s="43">
        <v>6462</v>
      </c>
      <c r="E6463" s="43" t="s">
        <v>5327</v>
      </c>
      <c r="F6463" s="1" t="s">
        <v>73</v>
      </c>
      <c r="G6463" s="43" t="s">
        <v>5274</v>
      </c>
      <c r="H6463" s="2">
        <v>45620</v>
      </c>
      <c r="J6463" s="12">
        <v>2024</v>
      </c>
      <c r="K6463" s="12">
        <v>11</v>
      </c>
      <c r="L6463" s="12">
        <v>24</v>
      </c>
      <c r="P6463" s="12" t="s">
        <v>75</v>
      </c>
      <c r="Q6463" s="12" t="str">
        <f>CONCATENATE(X6463," ",Y6463)</f>
        <v>Turdus iliacus</v>
      </c>
      <c r="R6463" s="14" t="str">
        <f>CONCATENATE(S6463,", ",T6463,", ",U6463,", ",V6463,", ",W6463,", ",X6463,", ",Y6463)</f>
        <v>Animalia, Chordata, Aves, Passeriformes, Turdidae, Turdus, iliacus</v>
      </c>
      <c r="S6463" s="6" t="s">
        <v>76</v>
      </c>
      <c r="T6463" s="6" t="s">
        <v>77</v>
      </c>
      <c r="U6463" s="6" t="s">
        <v>78</v>
      </c>
      <c r="V6463" s="6" t="s">
        <v>79</v>
      </c>
      <c r="W6463" s="6" t="s">
        <v>126</v>
      </c>
      <c r="X6463" s="6" t="s">
        <v>127</v>
      </c>
      <c r="Y6463" s="6" t="s">
        <v>329</v>
      </c>
      <c r="Z6463" s="6"/>
      <c r="AA6463" s="6" t="s">
        <v>83</v>
      </c>
      <c r="AB6463" s="6" t="s">
        <v>330</v>
      </c>
      <c r="AC6463" s="6" t="s">
        <v>280</v>
      </c>
      <c r="AD6463" s="6" t="s">
        <v>4599</v>
      </c>
      <c r="AE6463" s="2">
        <v>45620</v>
      </c>
      <c r="AF6463" s="43" t="s">
        <v>87</v>
      </c>
      <c r="AG6463" s="7" t="s">
        <v>328</v>
      </c>
      <c r="AH6463" s="43" t="s">
        <v>4145</v>
      </c>
      <c r="AI6463" s="43" t="s">
        <v>4144</v>
      </c>
      <c r="AL6463" s="43">
        <v>10</v>
      </c>
      <c r="AN6463" s="46" t="s">
        <v>5240</v>
      </c>
      <c r="AO6463" s="5" t="s">
        <v>89</v>
      </c>
      <c r="AP6463" s="6" t="s">
        <v>4599</v>
      </c>
      <c r="AR6463" s="7" t="s">
        <v>90</v>
      </c>
      <c r="AT6463" s="4" t="str">
        <f>CONCATENATE(AU6463,", ",AV6463,", ",AW6463,", ",AX6463,", ",AY6463,", ",AZ6463,", ",BA6463)</f>
        <v>Europe, France, FR, Bretagne, Ille-et-Vilaine, Rennes, Campus Institut Agro Rennes</v>
      </c>
      <c r="AU6463" s="1" t="s">
        <v>91</v>
      </c>
      <c r="AV6463" s="1" t="s">
        <v>92</v>
      </c>
      <c r="AW6463" s="1" t="s">
        <v>93</v>
      </c>
      <c r="AX6463" s="1" t="s">
        <v>94</v>
      </c>
      <c r="AY6463" s="1" t="s">
        <v>95</v>
      </c>
      <c r="AZ6463" s="1" t="s">
        <v>96</v>
      </c>
      <c r="BA6463" s="1" t="s">
        <v>5242</v>
      </c>
      <c r="BC6463" s="43"/>
      <c r="BF6463" s="43" t="s">
        <v>4596</v>
      </c>
      <c r="BG6463" s="43" t="s">
        <v>93</v>
      </c>
      <c r="BH6463" s="7" t="s">
        <v>97</v>
      </c>
      <c r="BJ6463" s="7" t="s">
        <v>98</v>
      </c>
      <c r="BK6463" s="7" t="s">
        <v>99</v>
      </c>
      <c r="BL6463" s="7" t="s">
        <v>4597</v>
      </c>
      <c r="BM6463" s="7" t="s">
        <v>4598</v>
      </c>
      <c r="BU6463" s="43">
        <v>1</v>
      </c>
      <c r="BW6463" s="43" t="s">
        <v>103</v>
      </c>
    </row>
    <row r="6464" spans="3:75" x14ac:dyDescent="0.35">
      <c r="C6464" s="43" t="str">
        <f t="shared" si="100"/>
        <v>IARA:BDT-11:2024: 6463</v>
      </c>
      <c r="D6464" s="43">
        <v>6463</v>
      </c>
      <c r="E6464" s="43" t="s">
        <v>5327</v>
      </c>
      <c r="F6464" s="1" t="s">
        <v>73</v>
      </c>
      <c r="G6464" s="43" t="s">
        <v>5274</v>
      </c>
      <c r="H6464" s="2">
        <v>45620</v>
      </c>
      <c r="J6464" s="12">
        <v>2024</v>
      </c>
      <c r="K6464" s="12">
        <v>11</v>
      </c>
      <c r="L6464" s="12">
        <v>24</v>
      </c>
      <c r="P6464" s="12" t="s">
        <v>75</v>
      </c>
      <c r="Q6464" s="12" t="str">
        <f>CONCATENATE(X6464," ",Y6464)</f>
        <v>Turdus merula</v>
      </c>
      <c r="R6464" s="14" t="str">
        <f>CONCATENATE(S6464,", ",T6464,", ",U6464,", ",V6464,", ",W6464,", ",X6464,", ",Y6464)</f>
        <v>Animalia, Chordata, Aves, Passeriformes, Turdidae, Turdus, merula</v>
      </c>
      <c r="S6464" s="6" t="s">
        <v>76</v>
      </c>
      <c r="T6464" s="6" t="s">
        <v>77</v>
      </c>
      <c r="U6464" s="6" t="s">
        <v>78</v>
      </c>
      <c r="V6464" s="19" t="s">
        <v>79</v>
      </c>
      <c r="W6464" s="19" t="s">
        <v>126</v>
      </c>
      <c r="X6464" s="19" t="s">
        <v>127</v>
      </c>
      <c r="Y6464" s="19" t="s">
        <v>132</v>
      </c>
      <c r="Z6464" s="6"/>
      <c r="AA6464" s="6" t="s">
        <v>83</v>
      </c>
      <c r="AB6464" s="6" t="s">
        <v>84</v>
      </c>
      <c r="AC6464" s="6" t="s">
        <v>133</v>
      </c>
      <c r="AD6464" s="6" t="s">
        <v>4599</v>
      </c>
      <c r="AE6464" s="2">
        <v>45620</v>
      </c>
      <c r="AF6464" s="43" t="s">
        <v>87</v>
      </c>
      <c r="AG6464" s="7" t="s">
        <v>134</v>
      </c>
      <c r="AH6464" s="43" t="s">
        <v>4147</v>
      </c>
      <c r="AI6464" s="43" t="s">
        <v>4146</v>
      </c>
      <c r="AL6464" s="43">
        <v>10</v>
      </c>
      <c r="AN6464" s="46" t="s">
        <v>5240</v>
      </c>
      <c r="AO6464" s="5" t="s">
        <v>89</v>
      </c>
      <c r="AP6464" s="6" t="s">
        <v>4599</v>
      </c>
      <c r="AR6464" s="7" t="s">
        <v>90</v>
      </c>
      <c r="AT6464" s="4" t="str">
        <f>CONCATENATE(AU6464,", ",AV6464,", ",AW6464,", ",AX6464,", ",AY6464,", ",AZ6464,", ",BA6464)</f>
        <v>Europe, France, FR, Bretagne, Ille-et-Vilaine, Rennes, Campus Institut Agro Rennes</v>
      </c>
      <c r="AU6464" s="1" t="s">
        <v>91</v>
      </c>
      <c r="AV6464" s="1" t="s">
        <v>92</v>
      </c>
      <c r="AW6464" s="1" t="s">
        <v>93</v>
      </c>
      <c r="AX6464" s="1" t="s">
        <v>94</v>
      </c>
      <c r="AY6464" s="1" t="s">
        <v>95</v>
      </c>
      <c r="AZ6464" s="1" t="s">
        <v>96</v>
      </c>
      <c r="BA6464" s="1" t="s">
        <v>5242</v>
      </c>
      <c r="BC6464" s="43"/>
      <c r="BF6464" s="43" t="s">
        <v>4596</v>
      </c>
      <c r="BG6464" s="43" t="s">
        <v>93</v>
      </c>
      <c r="BH6464" s="7" t="s">
        <v>97</v>
      </c>
      <c r="BJ6464" s="7" t="s">
        <v>98</v>
      </c>
      <c r="BK6464" s="7" t="s">
        <v>99</v>
      </c>
      <c r="BL6464" s="7" t="s">
        <v>4597</v>
      </c>
      <c r="BM6464" s="7" t="s">
        <v>4598</v>
      </c>
      <c r="BU6464" s="43">
        <v>1</v>
      </c>
      <c r="BW6464" s="43" t="s">
        <v>103</v>
      </c>
    </row>
    <row r="6465" spans="1:81" x14ac:dyDescent="0.35">
      <c r="C6465" s="43" t="str">
        <f t="shared" si="100"/>
        <v>IARA:BDT-11:2024: 6464</v>
      </c>
      <c r="D6465" s="43">
        <v>6464</v>
      </c>
      <c r="E6465" s="43" t="s">
        <v>5327</v>
      </c>
      <c r="F6465" s="1" t="s">
        <v>73</v>
      </c>
      <c r="G6465" s="43" t="s">
        <v>5274</v>
      </c>
      <c r="H6465" s="2">
        <v>45620</v>
      </c>
      <c r="J6465" s="12">
        <v>2024</v>
      </c>
      <c r="K6465" s="12">
        <v>11</v>
      </c>
      <c r="L6465" s="12">
        <v>24</v>
      </c>
      <c r="P6465" s="12" t="s">
        <v>75</v>
      </c>
      <c r="Q6465" s="12" t="str">
        <f>CONCATENATE(X6465," ",Y6465)</f>
        <v>Erithacus rubecula</v>
      </c>
      <c r="R6465" s="14" t="str">
        <f>CONCATENATE(S6465,", ",T6465,", ",U6465,", ",V6465,", ",W6465,", ",X6465,", ",Y6465)</f>
        <v>Animalia, Chordata, Aves, Passeriformes, Muscicapidae, Erithacus, rubecula</v>
      </c>
      <c r="S6465" s="6" t="s">
        <v>76</v>
      </c>
      <c r="T6465" s="6" t="s">
        <v>77</v>
      </c>
      <c r="U6465" s="6" t="s">
        <v>78</v>
      </c>
      <c r="V6465" s="6" t="s">
        <v>79</v>
      </c>
      <c r="W6465" s="6" t="s">
        <v>182</v>
      </c>
      <c r="X6465" s="6" t="s">
        <v>183</v>
      </c>
      <c r="Y6465" s="6" t="s">
        <v>184</v>
      </c>
      <c r="Z6465" s="6"/>
      <c r="AA6465" s="6" t="s">
        <v>83</v>
      </c>
      <c r="AB6465" s="6" t="s">
        <v>84</v>
      </c>
      <c r="AC6465" s="6" t="s">
        <v>185</v>
      </c>
      <c r="AD6465" s="6" t="s">
        <v>4599</v>
      </c>
      <c r="AE6465" s="2">
        <v>45620</v>
      </c>
      <c r="AF6465" s="43" t="s">
        <v>87</v>
      </c>
      <c r="AG6465" s="7" t="s">
        <v>186</v>
      </c>
      <c r="AH6465" s="43" t="s">
        <v>4149</v>
      </c>
      <c r="AI6465" s="43" t="s">
        <v>4148</v>
      </c>
      <c r="AL6465" s="43">
        <v>10</v>
      </c>
      <c r="AN6465" s="46" t="s">
        <v>5240</v>
      </c>
      <c r="AO6465" s="5" t="s">
        <v>89</v>
      </c>
      <c r="AP6465" s="6" t="s">
        <v>4599</v>
      </c>
      <c r="AR6465" s="7" t="s">
        <v>90</v>
      </c>
      <c r="AT6465" s="4" t="str">
        <f>CONCATENATE(AU6465,", ",AV6465,", ",AW6465,", ",AX6465,", ",AY6465,", ",AZ6465,", ",BA6465)</f>
        <v>Europe, France, FR, Bretagne, Ille-et-Vilaine, Rennes, Campus Institut Agro Rennes</v>
      </c>
      <c r="AU6465" s="1" t="s">
        <v>91</v>
      </c>
      <c r="AV6465" s="1" t="s">
        <v>92</v>
      </c>
      <c r="AW6465" s="1" t="s">
        <v>93</v>
      </c>
      <c r="AX6465" s="1" t="s">
        <v>94</v>
      </c>
      <c r="AY6465" s="1" t="s">
        <v>95</v>
      </c>
      <c r="AZ6465" s="1" t="s">
        <v>96</v>
      </c>
      <c r="BA6465" s="1" t="s">
        <v>5242</v>
      </c>
      <c r="BC6465" s="43"/>
      <c r="BF6465" s="43" t="s">
        <v>4596</v>
      </c>
      <c r="BG6465" s="43" t="s">
        <v>93</v>
      </c>
      <c r="BH6465" s="7" t="s">
        <v>97</v>
      </c>
      <c r="BJ6465" s="7" t="s">
        <v>98</v>
      </c>
      <c r="BK6465" s="7" t="s">
        <v>99</v>
      </c>
      <c r="BL6465" s="7" t="s">
        <v>4597</v>
      </c>
      <c r="BM6465" s="7" t="s">
        <v>4598</v>
      </c>
      <c r="BU6465" s="43">
        <v>1</v>
      </c>
      <c r="BW6465" s="43" t="s">
        <v>103</v>
      </c>
    </row>
    <row r="6466" spans="1:81" x14ac:dyDescent="0.35">
      <c r="C6466" s="43" t="str">
        <f t="shared" si="100"/>
        <v>IARA:BDT-11:2024: 6465</v>
      </c>
      <c r="D6466" s="43">
        <v>6465</v>
      </c>
      <c r="E6466" s="43" t="s">
        <v>5327</v>
      </c>
      <c r="F6466" s="1" t="s">
        <v>73</v>
      </c>
      <c r="G6466" s="43" t="s">
        <v>5274</v>
      </c>
      <c r="H6466" s="2">
        <v>45620</v>
      </c>
      <c r="J6466" s="12">
        <v>2024</v>
      </c>
      <c r="K6466" s="12">
        <v>11</v>
      </c>
      <c r="L6466" s="12">
        <v>24</v>
      </c>
      <c r="P6466" s="12" t="s">
        <v>75</v>
      </c>
      <c r="Q6466" s="12" t="str">
        <f>CONCATENATE(X6466," ",Y6466)</f>
        <v>Fringilla coelebs</v>
      </c>
      <c r="R6466" s="14" t="str">
        <f>CONCATENATE(S6466,", ",T6466,", ",U6466,", ",V6466,", ",W6466,", ",X6466,", ",Y6466)</f>
        <v>Animalia, Chordata, Aves, Passeriformes, Fringillidae, Fringilla, coelebs</v>
      </c>
      <c r="S6466" s="6" t="s">
        <v>76</v>
      </c>
      <c r="T6466" s="6" t="s">
        <v>77</v>
      </c>
      <c r="U6466" s="6" t="s">
        <v>78</v>
      </c>
      <c r="V6466" s="6" t="s">
        <v>79</v>
      </c>
      <c r="W6466" s="6" t="s">
        <v>165</v>
      </c>
      <c r="X6466" s="6" t="s">
        <v>166</v>
      </c>
      <c r="Y6466" s="6" t="s">
        <v>167</v>
      </c>
      <c r="Z6466" s="6"/>
      <c r="AA6466" s="6" t="s">
        <v>83</v>
      </c>
      <c r="AB6466" s="6" t="s">
        <v>84</v>
      </c>
      <c r="AC6466" s="6" t="s">
        <v>168</v>
      </c>
      <c r="AD6466" s="6" t="s">
        <v>4599</v>
      </c>
      <c r="AE6466" s="2">
        <v>45620</v>
      </c>
      <c r="AF6466" s="43" t="s">
        <v>87</v>
      </c>
      <c r="AG6466" s="7" t="s">
        <v>169</v>
      </c>
      <c r="AH6466" s="43" t="s">
        <v>4151</v>
      </c>
      <c r="AI6466" s="43" t="s">
        <v>4150</v>
      </c>
      <c r="AL6466" s="43">
        <v>10</v>
      </c>
      <c r="AN6466" s="46" t="s">
        <v>5240</v>
      </c>
      <c r="AO6466" s="5" t="s">
        <v>89</v>
      </c>
      <c r="AP6466" s="6" t="s">
        <v>4599</v>
      </c>
      <c r="AR6466" s="7" t="s">
        <v>90</v>
      </c>
      <c r="AT6466" s="4" t="str">
        <f>CONCATENATE(AU6466,", ",AV6466,", ",AW6466,", ",AX6466,", ",AY6466,", ",AZ6466,", ",BA6466)</f>
        <v>Europe, France, FR, Bretagne, Ille-et-Vilaine, Rennes, Campus Institut Agro Rennes</v>
      </c>
      <c r="AU6466" s="1" t="s">
        <v>91</v>
      </c>
      <c r="AV6466" s="1" t="s">
        <v>92</v>
      </c>
      <c r="AW6466" s="1" t="s">
        <v>93</v>
      </c>
      <c r="AX6466" s="1" t="s">
        <v>94</v>
      </c>
      <c r="AY6466" s="1" t="s">
        <v>95</v>
      </c>
      <c r="AZ6466" s="1" t="s">
        <v>96</v>
      </c>
      <c r="BA6466" s="1" t="s">
        <v>5242</v>
      </c>
      <c r="BC6466" s="43"/>
      <c r="BF6466" s="43" t="s">
        <v>4596</v>
      </c>
      <c r="BG6466" s="43" t="s">
        <v>93</v>
      </c>
      <c r="BH6466" s="7" t="s">
        <v>97</v>
      </c>
      <c r="BJ6466" s="7" t="s">
        <v>98</v>
      </c>
      <c r="BK6466" s="7" t="s">
        <v>99</v>
      </c>
      <c r="BL6466" s="7" t="s">
        <v>4597</v>
      </c>
      <c r="BM6466" s="7" t="s">
        <v>4598</v>
      </c>
      <c r="BU6466" s="43">
        <v>1</v>
      </c>
      <c r="BW6466" s="43" t="s">
        <v>103</v>
      </c>
    </row>
    <row r="6467" spans="1:81" x14ac:dyDescent="0.35">
      <c r="C6467" s="43" t="str">
        <f t="shared" ref="C6467:C6530" si="101">_xlfn.CONCAT(E6467,D6467)</f>
        <v>IARA:BDT-11:2024: 6466</v>
      </c>
      <c r="D6467" s="43">
        <v>6466</v>
      </c>
      <c r="E6467" s="43" t="s">
        <v>5327</v>
      </c>
      <c r="F6467" s="1" t="s">
        <v>73</v>
      </c>
      <c r="G6467" s="43" t="s">
        <v>5274</v>
      </c>
      <c r="H6467" s="2">
        <v>45620</v>
      </c>
      <c r="J6467" s="12">
        <v>2024</v>
      </c>
      <c r="K6467" s="12">
        <v>11</v>
      </c>
      <c r="L6467" s="12">
        <v>24</v>
      </c>
      <c r="P6467" s="12" t="s">
        <v>75</v>
      </c>
      <c r="Q6467" s="12" t="str">
        <f>CONCATENATE(X6467," ",Y6467)</f>
        <v>Fringilla coelebs</v>
      </c>
      <c r="R6467" s="14" t="str">
        <f>CONCATENATE(S6467,", ",T6467,", ",U6467,", ",V6467,", ",W6467,", ",X6467,", ",Y6467)</f>
        <v>Animalia, Chordata, Aves, Passeriformes, Fringillidae, Fringilla, coelebs</v>
      </c>
      <c r="S6467" s="6" t="s">
        <v>76</v>
      </c>
      <c r="T6467" s="6" t="s">
        <v>77</v>
      </c>
      <c r="U6467" s="6" t="s">
        <v>78</v>
      </c>
      <c r="V6467" s="6" t="s">
        <v>79</v>
      </c>
      <c r="W6467" s="6" t="s">
        <v>165</v>
      </c>
      <c r="X6467" s="6" t="s">
        <v>166</v>
      </c>
      <c r="Y6467" s="6" t="s">
        <v>167</v>
      </c>
      <c r="Z6467" s="6"/>
      <c r="AA6467" s="6" t="s">
        <v>83</v>
      </c>
      <c r="AB6467" s="6" t="s">
        <v>84</v>
      </c>
      <c r="AC6467" s="6" t="s">
        <v>168</v>
      </c>
      <c r="AD6467" s="6" t="s">
        <v>4599</v>
      </c>
      <c r="AE6467" s="2">
        <v>45620</v>
      </c>
      <c r="AF6467" s="43" t="s">
        <v>87</v>
      </c>
      <c r="AG6467" s="7" t="s">
        <v>169</v>
      </c>
      <c r="AH6467" s="43" t="s">
        <v>4152</v>
      </c>
      <c r="AI6467" s="43" t="s">
        <v>4148</v>
      </c>
      <c r="AL6467" s="43">
        <v>10</v>
      </c>
      <c r="AN6467" s="46" t="s">
        <v>5240</v>
      </c>
      <c r="AO6467" s="5" t="s">
        <v>89</v>
      </c>
      <c r="AP6467" s="6" t="s">
        <v>4599</v>
      </c>
      <c r="AR6467" s="7" t="s">
        <v>90</v>
      </c>
      <c r="AT6467" s="4" t="str">
        <f>CONCATENATE(AU6467,", ",AV6467,", ",AW6467,", ",AX6467,", ",AY6467,", ",AZ6467,", ",BA6467)</f>
        <v>Europe, France, FR, Bretagne, Ille-et-Vilaine, Rennes, Campus Institut Agro Rennes</v>
      </c>
      <c r="AU6467" s="1" t="s">
        <v>91</v>
      </c>
      <c r="AV6467" s="1" t="s">
        <v>92</v>
      </c>
      <c r="AW6467" s="1" t="s">
        <v>93</v>
      </c>
      <c r="AX6467" s="1" t="s">
        <v>94</v>
      </c>
      <c r="AY6467" s="1" t="s">
        <v>95</v>
      </c>
      <c r="AZ6467" s="1" t="s">
        <v>96</v>
      </c>
      <c r="BA6467" s="1" t="s">
        <v>5242</v>
      </c>
      <c r="BC6467" s="43"/>
      <c r="BF6467" s="43" t="s">
        <v>4596</v>
      </c>
      <c r="BG6467" s="43" t="s">
        <v>93</v>
      </c>
      <c r="BH6467" s="7" t="s">
        <v>97</v>
      </c>
      <c r="BJ6467" s="7" t="s">
        <v>98</v>
      </c>
      <c r="BK6467" s="7" t="s">
        <v>99</v>
      </c>
      <c r="BL6467" s="7" t="s">
        <v>4597</v>
      </c>
      <c r="BM6467" s="7" t="s">
        <v>4598</v>
      </c>
      <c r="BU6467" s="43">
        <v>1</v>
      </c>
      <c r="BW6467" s="43" t="s">
        <v>103</v>
      </c>
    </row>
    <row r="6468" spans="1:81" x14ac:dyDescent="0.35">
      <c r="C6468" s="43" t="str">
        <f t="shared" si="101"/>
        <v>IARA:BDT-11:2024: 6467</v>
      </c>
      <c r="D6468" s="43">
        <v>6467</v>
      </c>
      <c r="E6468" s="43" t="s">
        <v>5327</v>
      </c>
      <c r="F6468" s="1" t="s">
        <v>73</v>
      </c>
      <c r="G6468" s="43" t="s">
        <v>5274</v>
      </c>
      <c r="H6468" s="2">
        <v>45620</v>
      </c>
      <c r="J6468" s="12">
        <v>2024</v>
      </c>
      <c r="K6468" s="12">
        <v>11</v>
      </c>
      <c r="L6468" s="12">
        <v>24</v>
      </c>
      <c r="P6468" s="12" t="s">
        <v>75</v>
      </c>
      <c r="Q6468" s="12" t="str">
        <f>CONCATENATE(X6468," ",Y6468)</f>
        <v>Fringilla coelebs</v>
      </c>
      <c r="R6468" s="14" t="str">
        <f>CONCATENATE(S6468,", ",T6468,", ",U6468,", ",V6468,", ",W6468,", ",X6468,", ",Y6468)</f>
        <v>Animalia, Chordata, Aves, Passeriformes, Fringillidae, Fringilla, coelebs</v>
      </c>
      <c r="S6468" s="6" t="s">
        <v>76</v>
      </c>
      <c r="T6468" s="6" t="s">
        <v>77</v>
      </c>
      <c r="U6468" s="6" t="s">
        <v>78</v>
      </c>
      <c r="V6468" s="6" t="s">
        <v>79</v>
      </c>
      <c r="W6468" s="6" t="s">
        <v>165</v>
      </c>
      <c r="X6468" s="6" t="s">
        <v>166</v>
      </c>
      <c r="Y6468" s="6" t="s">
        <v>167</v>
      </c>
      <c r="Z6468" s="6"/>
      <c r="AA6468" s="6" t="s">
        <v>83</v>
      </c>
      <c r="AB6468" s="6" t="s">
        <v>84</v>
      </c>
      <c r="AC6468" s="6" t="s">
        <v>168</v>
      </c>
      <c r="AD6468" s="6" t="s">
        <v>4599</v>
      </c>
      <c r="AE6468" s="2">
        <v>45620</v>
      </c>
      <c r="AF6468" s="43" t="s">
        <v>87</v>
      </c>
      <c r="AG6468" s="7" t="s">
        <v>169</v>
      </c>
      <c r="AH6468" s="43" t="s">
        <v>4154</v>
      </c>
      <c r="AI6468" s="43" t="s">
        <v>4153</v>
      </c>
      <c r="AL6468" s="43">
        <v>10</v>
      </c>
      <c r="AN6468" s="46" t="s">
        <v>5240</v>
      </c>
      <c r="AO6468" s="5" t="s">
        <v>89</v>
      </c>
      <c r="AP6468" s="6" t="s">
        <v>4599</v>
      </c>
      <c r="AR6468" s="7" t="s">
        <v>90</v>
      </c>
      <c r="AT6468" s="4" t="str">
        <f>CONCATENATE(AU6468,", ",AV6468,", ",AW6468,", ",AX6468,", ",AY6468,", ",AZ6468,", ",BA6468)</f>
        <v>Europe, France, FR, Bretagne, Ille-et-Vilaine, Rennes, Campus Institut Agro Rennes</v>
      </c>
      <c r="AU6468" s="1" t="s">
        <v>91</v>
      </c>
      <c r="AV6468" s="1" t="s">
        <v>92</v>
      </c>
      <c r="AW6468" s="1" t="s">
        <v>93</v>
      </c>
      <c r="AX6468" s="1" t="s">
        <v>94</v>
      </c>
      <c r="AY6468" s="1" t="s">
        <v>95</v>
      </c>
      <c r="AZ6468" s="1" t="s">
        <v>96</v>
      </c>
      <c r="BA6468" s="1" t="s">
        <v>5242</v>
      </c>
      <c r="BC6468" s="43"/>
      <c r="BF6468" s="43" t="s">
        <v>4596</v>
      </c>
      <c r="BG6468" s="43" t="s">
        <v>93</v>
      </c>
      <c r="BH6468" s="7" t="s">
        <v>97</v>
      </c>
      <c r="BJ6468" s="7" t="s">
        <v>98</v>
      </c>
      <c r="BK6468" s="7" t="s">
        <v>99</v>
      </c>
      <c r="BL6468" s="7" t="s">
        <v>4597</v>
      </c>
      <c r="BM6468" s="7" t="s">
        <v>4598</v>
      </c>
      <c r="BU6468" s="43">
        <v>1</v>
      </c>
      <c r="BW6468" s="43" t="s">
        <v>103</v>
      </c>
    </row>
    <row r="6469" spans="1:81" x14ac:dyDescent="0.35">
      <c r="C6469" s="43" t="str">
        <f t="shared" si="101"/>
        <v>IARA:BDT-11:2024: 6468</v>
      </c>
      <c r="D6469" s="43">
        <v>6468</v>
      </c>
      <c r="E6469" s="43" t="s">
        <v>5327</v>
      </c>
      <c r="F6469" s="1" t="s">
        <v>73</v>
      </c>
      <c r="G6469" s="43" t="s">
        <v>5274</v>
      </c>
      <c r="H6469" s="2">
        <v>45620</v>
      </c>
      <c r="J6469" s="12">
        <v>2024</v>
      </c>
      <c r="K6469" s="12">
        <v>11</v>
      </c>
      <c r="L6469" s="12">
        <v>24</v>
      </c>
      <c r="P6469" s="12" t="s">
        <v>75</v>
      </c>
      <c r="Q6469" s="12" t="str">
        <f>CONCATENATE(X6469," ",Y6469)</f>
        <v>Cyanistes caeruleus</v>
      </c>
      <c r="R6469" s="14" t="str">
        <f>CONCATENATE(S6469,", ",T6469,", ",U6469,", ",V6469,", ",W6469,", ",X6469,", ",Y6469)</f>
        <v>Animalia, Chordata, Aves, Passeriformes, Paridae, Cyanistes, caeruleus</v>
      </c>
      <c r="S6469" s="6" t="s">
        <v>76</v>
      </c>
      <c r="T6469" s="6" t="s">
        <v>77</v>
      </c>
      <c r="U6469" s="6" t="s">
        <v>78</v>
      </c>
      <c r="V6469" s="6" t="s">
        <v>79</v>
      </c>
      <c r="W6469" s="6" t="s">
        <v>135</v>
      </c>
      <c r="X6469" s="6" t="s">
        <v>136</v>
      </c>
      <c r="Y6469" s="6" t="s">
        <v>137</v>
      </c>
      <c r="Z6469" s="6"/>
      <c r="AA6469" s="6" t="s">
        <v>83</v>
      </c>
      <c r="AB6469" s="6" t="s">
        <v>84</v>
      </c>
      <c r="AC6469" s="6" t="s">
        <v>138</v>
      </c>
      <c r="AD6469" s="6" t="s">
        <v>4599</v>
      </c>
      <c r="AE6469" s="2">
        <v>45620</v>
      </c>
      <c r="AF6469" s="43" t="s">
        <v>87</v>
      </c>
      <c r="AG6469" s="7" t="s">
        <v>139</v>
      </c>
      <c r="AH6469" s="43" t="s">
        <v>4156</v>
      </c>
      <c r="AI6469" s="43" t="s">
        <v>4155</v>
      </c>
      <c r="AL6469" s="43">
        <v>10</v>
      </c>
      <c r="AN6469" s="46" t="s">
        <v>5240</v>
      </c>
      <c r="AO6469" s="5" t="s">
        <v>89</v>
      </c>
      <c r="AP6469" s="6" t="s">
        <v>4599</v>
      </c>
      <c r="AR6469" s="7" t="s">
        <v>90</v>
      </c>
      <c r="AT6469" s="4" t="str">
        <f>CONCATENATE(AU6469,", ",AV6469,", ",AW6469,", ",AX6469,", ",AY6469,", ",AZ6469,", ",BA6469)</f>
        <v>Europe, France, FR, Bretagne, Ille-et-Vilaine, Rennes, Campus Institut Agro Rennes</v>
      </c>
      <c r="AU6469" s="1" t="s">
        <v>91</v>
      </c>
      <c r="AV6469" s="1" t="s">
        <v>92</v>
      </c>
      <c r="AW6469" s="1" t="s">
        <v>93</v>
      </c>
      <c r="AX6469" s="1" t="s">
        <v>94</v>
      </c>
      <c r="AY6469" s="1" t="s">
        <v>95</v>
      </c>
      <c r="AZ6469" s="1" t="s">
        <v>96</v>
      </c>
      <c r="BA6469" s="1" t="s">
        <v>5242</v>
      </c>
      <c r="BC6469" s="43"/>
      <c r="BF6469" s="43" t="s">
        <v>4596</v>
      </c>
      <c r="BG6469" s="43" t="s">
        <v>93</v>
      </c>
      <c r="BH6469" s="7" t="s">
        <v>97</v>
      </c>
      <c r="BJ6469" s="7" t="s">
        <v>98</v>
      </c>
      <c r="BK6469" s="7" t="s">
        <v>99</v>
      </c>
      <c r="BL6469" s="7" t="s">
        <v>4597</v>
      </c>
      <c r="BM6469" s="7" t="s">
        <v>4598</v>
      </c>
      <c r="BU6469" s="43">
        <v>1</v>
      </c>
      <c r="BW6469" s="43" t="s">
        <v>103</v>
      </c>
    </row>
    <row r="6470" spans="1:81" x14ac:dyDescent="0.35">
      <c r="C6470" s="43" t="str">
        <f t="shared" si="101"/>
        <v>IARA:BDT-11:2024: 6469</v>
      </c>
      <c r="D6470" s="43">
        <v>6469</v>
      </c>
      <c r="E6470" s="43" t="s">
        <v>5327</v>
      </c>
      <c r="F6470" s="1" t="s">
        <v>73</v>
      </c>
      <c r="G6470" s="43" t="s">
        <v>5274</v>
      </c>
      <c r="H6470" s="2">
        <v>45620</v>
      </c>
      <c r="J6470" s="12">
        <v>2024</v>
      </c>
      <c r="K6470" s="12">
        <v>11</v>
      </c>
      <c r="L6470" s="12">
        <v>24</v>
      </c>
      <c r="P6470" s="12" t="s">
        <v>75</v>
      </c>
      <c r="Q6470" s="12" t="str">
        <f>CONCATENATE(X6470," ",Y6470)</f>
        <v>Regulus regulus</v>
      </c>
      <c r="R6470" s="14" t="str">
        <f>CONCATENATE(S6470,", ",T6470,", ",U6470,", ",V6470,", ",W6470,", ",X6470,", ",Y6470)</f>
        <v>Animalia, Chordata, Aves, Passeriformes, Regulidae, Regulus, regulus</v>
      </c>
      <c r="S6470" s="6" t="s">
        <v>76</v>
      </c>
      <c r="T6470" s="6" t="s">
        <v>77</v>
      </c>
      <c r="U6470" s="6" t="s">
        <v>78</v>
      </c>
      <c r="V6470" s="6" t="s">
        <v>79</v>
      </c>
      <c r="W6470" s="6" t="s">
        <v>176</v>
      </c>
      <c r="X6470" s="6" t="s">
        <v>177</v>
      </c>
      <c r="Y6470" s="6" t="s">
        <v>4621</v>
      </c>
      <c r="Z6470" s="6"/>
      <c r="AA6470" s="6" t="s">
        <v>83</v>
      </c>
      <c r="AB6470" s="6" t="s">
        <v>84</v>
      </c>
      <c r="AC6470" s="6" t="s">
        <v>3961</v>
      </c>
      <c r="AD6470" s="6" t="s">
        <v>4599</v>
      </c>
      <c r="AE6470" s="2">
        <v>45620</v>
      </c>
      <c r="AF6470" s="43" t="s">
        <v>87</v>
      </c>
      <c r="AG6470" s="7" t="s">
        <v>4620</v>
      </c>
      <c r="AH6470" s="43" t="s">
        <v>4158</v>
      </c>
      <c r="AI6470" s="43" t="s">
        <v>4157</v>
      </c>
      <c r="AL6470" s="43">
        <v>10</v>
      </c>
      <c r="AN6470" s="46" t="s">
        <v>5240</v>
      </c>
      <c r="AO6470" s="5" t="s">
        <v>89</v>
      </c>
      <c r="AP6470" s="6" t="s">
        <v>4599</v>
      </c>
      <c r="AR6470" s="7" t="s">
        <v>90</v>
      </c>
      <c r="AT6470" s="4" t="str">
        <f>CONCATENATE(AU6470,", ",AV6470,", ",AW6470,", ",AX6470,", ",AY6470,", ",AZ6470,", ",BA6470)</f>
        <v>Europe, France, FR, Bretagne, Ille-et-Vilaine, Rennes, Campus Institut Agro Rennes</v>
      </c>
      <c r="AU6470" s="1" t="s">
        <v>91</v>
      </c>
      <c r="AV6470" s="1" t="s">
        <v>92</v>
      </c>
      <c r="AW6470" s="1" t="s">
        <v>93</v>
      </c>
      <c r="AX6470" s="1" t="s">
        <v>94</v>
      </c>
      <c r="AY6470" s="1" t="s">
        <v>95</v>
      </c>
      <c r="AZ6470" s="1" t="s">
        <v>96</v>
      </c>
      <c r="BA6470" s="1" t="s">
        <v>5242</v>
      </c>
      <c r="BC6470" s="43"/>
      <c r="BF6470" s="43" t="s">
        <v>4596</v>
      </c>
      <c r="BG6470" s="43" t="s">
        <v>93</v>
      </c>
      <c r="BH6470" s="7" t="s">
        <v>97</v>
      </c>
      <c r="BJ6470" s="7" t="s">
        <v>98</v>
      </c>
      <c r="BK6470" s="7" t="s">
        <v>99</v>
      </c>
      <c r="BL6470" s="7" t="s">
        <v>4597</v>
      </c>
      <c r="BM6470" s="7" t="s">
        <v>4598</v>
      </c>
      <c r="BU6470" s="43">
        <v>1</v>
      </c>
      <c r="BW6470" s="43" t="s">
        <v>103</v>
      </c>
    </row>
    <row r="6471" spans="1:81" x14ac:dyDescent="0.35">
      <c r="C6471" s="43" t="str">
        <f t="shared" si="101"/>
        <v>IARA:BDT-11:2024: 6470</v>
      </c>
      <c r="D6471" s="43">
        <v>6470</v>
      </c>
      <c r="E6471" s="43" t="s">
        <v>5327</v>
      </c>
      <c r="F6471" s="1" t="s">
        <v>73</v>
      </c>
      <c r="G6471" s="43" t="s">
        <v>5274</v>
      </c>
      <c r="H6471" s="2">
        <v>45620</v>
      </c>
      <c r="J6471" s="12">
        <v>2024</v>
      </c>
      <c r="K6471" s="12">
        <v>11</v>
      </c>
      <c r="L6471" s="12">
        <v>24</v>
      </c>
      <c r="P6471" s="12" t="s">
        <v>75</v>
      </c>
      <c r="Q6471" s="12" t="str">
        <f>CONCATENATE(X6471," ",Y6471)</f>
        <v>Alcedo atthis</v>
      </c>
      <c r="R6471" s="14" t="str">
        <f>CONCATENATE(S6471,", ",T6471,", ",U6471,", ",V6471,", ",W6471,", ",X6471,", ",Y6471)</f>
        <v>Animalia, Chordata, Aves, Coraciiformes, Alcedinidae, Alcedo, atthis</v>
      </c>
      <c r="S6471" s="6" t="s">
        <v>76</v>
      </c>
      <c r="T6471" s="6" t="s">
        <v>77</v>
      </c>
      <c r="U6471" s="6" t="s">
        <v>78</v>
      </c>
      <c r="V6471" s="6" t="s">
        <v>4616</v>
      </c>
      <c r="W6471" s="6" t="s">
        <v>4617</v>
      </c>
      <c r="X6471" s="6" t="s">
        <v>4618</v>
      </c>
      <c r="Y6471" s="6" t="s">
        <v>4619</v>
      </c>
      <c r="Z6471" s="6"/>
      <c r="AA6471" s="6" t="s">
        <v>83</v>
      </c>
      <c r="AB6471" s="6" t="s">
        <v>84</v>
      </c>
      <c r="AC6471" s="6" t="s">
        <v>3569</v>
      </c>
      <c r="AD6471" s="6" t="s">
        <v>4599</v>
      </c>
      <c r="AE6471" s="2">
        <v>45620</v>
      </c>
      <c r="AF6471" s="43" t="s">
        <v>87</v>
      </c>
      <c r="AG6471" s="7" t="s">
        <v>4615</v>
      </c>
      <c r="AH6471" s="43" t="s">
        <v>4160</v>
      </c>
      <c r="AI6471" s="43" t="s">
        <v>4159</v>
      </c>
      <c r="AL6471" s="43">
        <v>10</v>
      </c>
      <c r="AN6471" s="46" t="s">
        <v>5240</v>
      </c>
      <c r="AO6471" s="5" t="s">
        <v>89</v>
      </c>
      <c r="AP6471" s="6" t="s">
        <v>4599</v>
      </c>
      <c r="AR6471" s="7" t="s">
        <v>90</v>
      </c>
      <c r="AT6471" s="4" t="str">
        <f>CONCATENATE(AU6471,", ",AV6471,", ",AW6471,", ",AX6471,", ",AY6471,", ",AZ6471,", ",BA6471)</f>
        <v>Europe, France, FR, Bretagne, Ille-et-Vilaine, Rennes, Campus Institut Agro Rennes</v>
      </c>
      <c r="AU6471" s="1" t="s">
        <v>91</v>
      </c>
      <c r="AV6471" s="1" t="s">
        <v>92</v>
      </c>
      <c r="AW6471" s="1" t="s">
        <v>93</v>
      </c>
      <c r="AX6471" s="1" t="s">
        <v>94</v>
      </c>
      <c r="AY6471" s="1" t="s">
        <v>95</v>
      </c>
      <c r="AZ6471" s="1" t="s">
        <v>96</v>
      </c>
      <c r="BA6471" s="1" t="s">
        <v>5242</v>
      </c>
      <c r="BC6471" s="43"/>
      <c r="BF6471" s="43" t="s">
        <v>4596</v>
      </c>
      <c r="BG6471" s="43" t="s">
        <v>93</v>
      </c>
      <c r="BH6471" s="7" t="s">
        <v>97</v>
      </c>
      <c r="BJ6471" s="7" t="s">
        <v>98</v>
      </c>
      <c r="BK6471" s="7" t="s">
        <v>99</v>
      </c>
      <c r="BL6471" s="7" t="s">
        <v>4597</v>
      </c>
      <c r="BM6471" s="7" t="s">
        <v>4598</v>
      </c>
      <c r="BU6471" s="43">
        <v>1</v>
      </c>
      <c r="BW6471" s="43" t="s">
        <v>103</v>
      </c>
    </row>
    <row r="6472" spans="1:81" s="7" customFormat="1" x14ac:dyDescent="0.35">
      <c r="A6472" s="43"/>
      <c r="B6472" s="43"/>
      <c r="C6472" s="43" t="str">
        <f t="shared" si="101"/>
        <v>IARA:BDT-11:2024: 6471</v>
      </c>
      <c r="D6472" s="43">
        <v>6471</v>
      </c>
      <c r="E6472" s="43" t="s">
        <v>5327</v>
      </c>
      <c r="F6472" s="1" t="s">
        <v>73</v>
      </c>
      <c r="G6472" s="43" t="s">
        <v>5274</v>
      </c>
      <c r="H6472" s="2">
        <v>45620</v>
      </c>
      <c r="I6472" s="43"/>
      <c r="J6472" s="12">
        <v>2024</v>
      </c>
      <c r="K6472" s="12">
        <v>11</v>
      </c>
      <c r="L6472" s="12">
        <v>24</v>
      </c>
      <c r="M6472" s="12"/>
      <c r="N6472" s="12"/>
      <c r="O6472" s="12"/>
      <c r="P6472" s="12" t="s">
        <v>75</v>
      </c>
      <c r="Q6472" s="12" t="str">
        <f>CONCATENATE(X6472," ",Y6472)</f>
        <v>Corvus corone</v>
      </c>
      <c r="R6472" s="14" t="str">
        <f>CONCATENATE(S6472,", ",T6472,", ",U6472,", ",V6472,", ",W6472,", ",X6472,", ",Y6472)</f>
        <v>Animalia, Chordata, Aves, Passeriformes, Corvidae, Corvus, corone</v>
      </c>
      <c r="S6472" s="6" t="s">
        <v>76</v>
      </c>
      <c r="T6472" s="6" t="s">
        <v>77</v>
      </c>
      <c r="U6472" s="6" t="s">
        <v>78</v>
      </c>
      <c r="V6472" s="6" t="s">
        <v>79</v>
      </c>
      <c r="W6472" s="6" t="s">
        <v>104</v>
      </c>
      <c r="X6472" s="6" t="s">
        <v>105</v>
      </c>
      <c r="Y6472" s="6" t="s">
        <v>109</v>
      </c>
      <c r="Z6472" s="6"/>
      <c r="AA6472" s="6" t="s">
        <v>83</v>
      </c>
      <c r="AB6472" s="6" t="s">
        <v>84</v>
      </c>
      <c r="AC6472" s="6" t="s">
        <v>110</v>
      </c>
      <c r="AD6472" s="6" t="s">
        <v>4599</v>
      </c>
      <c r="AE6472" s="2">
        <v>45620</v>
      </c>
      <c r="AF6472" s="43" t="s">
        <v>87</v>
      </c>
      <c r="AG6472" s="7" t="s">
        <v>111</v>
      </c>
      <c r="AH6472" s="43" t="s">
        <v>4162</v>
      </c>
      <c r="AI6472" s="43" t="s">
        <v>4161</v>
      </c>
      <c r="AJ6472" s="43"/>
      <c r="AK6472" s="43"/>
      <c r="AL6472" s="43">
        <v>10</v>
      </c>
      <c r="AM6472" s="43"/>
      <c r="AN6472" s="46" t="s">
        <v>5240</v>
      </c>
      <c r="AO6472" s="5" t="s">
        <v>89</v>
      </c>
      <c r="AP6472" s="6" t="s">
        <v>4599</v>
      </c>
      <c r="AQ6472" s="43"/>
      <c r="AR6472" s="7" t="s">
        <v>90</v>
      </c>
      <c r="AS6472" s="43"/>
      <c r="AT6472" s="4" t="str">
        <f>CONCATENATE(AU6472,", ",AV6472,", ",AW6472,", ",AX6472,", ",AY6472,", ",AZ6472,", ",BA6472)</f>
        <v>Europe, France, FR, Bretagne, Ille-et-Vilaine, Rennes, Campus Institut Agro Rennes</v>
      </c>
      <c r="AU6472" s="1" t="s">
        <v>91</v>
      </c>
      <c r="AV6472" s="1" t="s">
        <v>92</v>
      </c>
      <c r="AW6472" s="1" t="s">
        <v>93</v>
      </c>
      <c r="AX6472" s="1" t="s">
        <v>94</v>
      </c>
      <c r="AY6472" s="1" t="s">
        <v>95</v>
      </c>
      <c r="AZ6472" s="1" t="s">
        <v>96</v>
      </c>
      <c r="BA6472" s="1" t="s">
        <v>5242</v>
      </c>
      <c r="BB6472" s="43"/>
      <c r="BC6472" s="43"/>
      <c r="BD6472" s="43"/>
      <c r="BE6472" s="43"/>
      <c r="BF6472" s="43" t="s">
        <v>4596</v>
      </c>
      <c r="BG6472" s="43" t="s">
        <v>93</v>
      </c>
      <c r="BH6472" s="7" t="s">
        <v>97</v>
      </c>
      <c r="BI6472" s="43"/>
      <c r="BJ6472" s="7" t="s">
        <v>98</v>
      </c>
      <c r="BK6472" s="7" t="s">
        <v>99</v>
      </c>
      <c r="BL6472" s="7" t="s">
        <v>4597</v>
      </c>
      <c r="BM6472" s="7" t="s">
        <v>4598</v>
      </c>
      <c r="BO6472" s="43"/>
      <c r="BP6472" s="43"/>
      <c r="BQ6472" s="43"/>
      <c r="BR6472" s="43"/>
      <c r="BS6472" s="12"/>
      <c r="BT6472" s="43"/>
      <c r="BU6472" s="43">
        <v>1</v>
      </c>
      <c r="BV6472" s="43"/>
      <c r="BW6472" s="43" t="s">
        <v>103</v>
      </c>
      <c r="BX6472" s="43"/>
      <c r="BY6472" s="43"/>
      <c r="BZ6472" s="43"/>
      <c r="CA6472" s="43"/>
      <c r="CB6472" s="43"/>
      <c r="CC6472" s="43"/>
    </row>
    <row r="6473" spans="1:81" s="7" customFormat="1" x14ac:dyDescent="0.35">
      <c r="A6473" s="43"/>
      <c r="B6473" s="43"/>
      <c r="C6473" s="43" t="str">
        <f t="shared" si="101"/>
        <v>IARA:BDT-11:2024: 6472</v>
      </c>
      <c r="D6473" s="43">
        <v>6472</v>
      </c>
      <c r="E6473" s="43" t="s">
        <v>5327</v>
      </c>
      <c r="F6473" s="1" t="s">
        <v>73</v>
      </c>
      <c r="G6473" s="43" t="s">
        <v>5274</v>
      </c>
      <c r="H6473" s="2">
        <v>45620</v>
      </c>
      <c r="I6473" s="43"/>
      <c r="J6473" s="12">
        <v>2024</v>
      </c>
      <c r="K6473" s="12">
        <v>11</v>
      </c>
      <c r="L6473" s="12">
        <v>24</v>
      </c>
      <c r="M6473" s="12"/>
      <c r="N6473" s="12"/>
      <c r="O6473" s="12"/>
      <c r="P6473" s="12" t="s">
        <v>75</v>
      </c>
      <c r="Q6473" s="12" t="str">
        <f>CONCATENATE(X6473," ",Y6473)</f>
        <v>Pica pica</v>
      </c>
      <c r="R6473" s="14" t="str">
        <f>CONCATENATE(S6473,", ",T6473,", ",U6473,", ",V6473,", ",W6473,", ",X6473,", ",Y6473)</f>
        <v>Animalia, Chordata, Aves, Passeriformes, Corvidae, Pica, pica</v>
      </c>
      <c r="S6473" s="6" t="s">
        <v>76</v>
      </c>
      <c r="T6473" s="6" t="s">
        <v>77</v>
      </c>
      <c r="U6473" s="6" t="s">
        <v>78</v>
      </c>
      <c r="V6473" s="6" t="s">
        <v>79</v>
      </c>
      <c r="W6473" s="6" t="s">
        <v>104</v>
      </c>
      <c r="X6473" s="6" t="s">
        <v>155</v>
      </c>
      <c r="Y6473" s="6" t="s">
        <v>156</v>
      </c>
      <c r="Z6473" s="6"/>
      <c r="AA6473" s="6" t="s">
        <v>83</v>
      </c>
      <c r="AB6473" s="6" t="s">
        <v>84</v>
      </c>
      <c r="AC6473" s="6" t="s">
        <v>157</v>
      </c>
      <c r="AD6473" s="6" t="s">
        <v>4599</v>
      </c>
      <c r="AE6473" s="2">
        <v>45620</v>
      </c>
      <c r="AF6473" s="43" t="s">
        <v>87</v>
      </c>
      <c r="AG6473" s="7" t="s">
        <v>158</v>
      </c>
      <c r="AH6473" s="43" t="s">
        <v>4164</v>
      </c>
      <c r="AI6473" s="43" t="s">
        <v>4163</v>
      </c>
      <c r="AJ6473" s="43"/>
      <c r="AK6473" s="43"/>
      <c r="AL6473" s="43">
        <v>10</v>
      </c>
      <c r="AM6473" s="43"/>
      <c r="AN6473" s="46" t="s">
        <v>5240</v>
      </c>
      <c r="AO6473" s="5" t="s">
        <v>89</v>
      </c>
      <c r="AP6473" s="6" t="s">
        <v>4599</v>
      </c>
      <c r="AQ6473" s="43"/>
      <c r="AR6473" s="7" t="s">
        <v>90</v>
      </c>
      <c r="AS6473" s="43"/>
      <c r="AT6473" s="4" t="str">
        <f>CONCATENATE(AU6473,", ",AV6473,", ",AW6473,", ",AX6473,", ",AY6473,", ",AZ6473,", ",BA6473)</f>
        <v>Europe, France, FR, Bretagne, Ille-et-Vilaine, Rennes, Campus Institut Agro Rennes</v>
      </c>
      <c r="AU6473" s="1" t="s">
        <v>91</v>
      </c>
      <c r="AV6473" s="1" t="s">
        <v>92</v>
      </c>
      <c r="AW6473" s="1" t="s">
        <v>93</v>
      </c>
      <c r="AX6473" s="1" t="s">
        <v>94</v>
      </c>
      <c r="AY6473" s="1" t="s">
        <v>95</v>
      </c>
      <c r="AZ6473" s="1" t="s">
        <v>96</v>
      </c>
      <c r="BA6473" s="1" t="s">
        <v>5242</v>
      </c>
      <c r="BB6473" s="43"/>
      <c r="BC6473" s="43"/>
      <c r="BD6473" s="43"/>
      <c r="BE6473" s="43"/>
      <c r="BF6473" s="43" t="s">
        <v>4596</v>
      </c>
      <c r="BG6473" s="43" t="s">
        <v>93</v>
      </c>
      <c r="BH6473" s="7" t="s">
        <v>97</v>
      </c>
      <c r="BI6473" s="43"/>
      <c r="BJ6473" s="7" t="s">
        <v>98</v>
      </c>
      <c r="BK6473" s="7" t="s">
        <v>99</v>
      </c>
      <c r="BL6473" s="7" t="s">
        <v>4597</v>
      </c>
      <c r="BM6473" s="7" t="s">
        <v>4598</v>
      </c>
      <c r="BO6473" s="43"/>
      <c r="BP6473" s="43"/>
      <c r="BQ6473" s="43"/>
      <c r="BR6473" s="43"/>
      <c r="BS6473" s="12"/>
      <c r="BT6473" s="43"/>
      <c r="BU6473" s="43">
        <v>1</v>
      </c>
      <c r="BV6473" s="43"/>
      <c r="BW6473" s="43" t="s">
        <v>103</v>
      </c>
      <c r="BX6473" s="43"/>
      <c r="BY6473" s="43"/>
      <c r="BZ6473" s="43"/>
      <c r="CA6473" s="43"/>
      <c r="CB6473" s="43"/>
      <c r="CC6473" s="43"/>
    </row>
    <row r="6474" spans="1:81" s="7" customFormat="1" x14ac:dyDescent="0.35">
      <c r="A6474" s="43"/>
      <c r="B6474" s="43"/>
      <c r="C6474" s="43" t="str">
        <f t="shared" si="101"/>
        <v>IARA:BDT-11:2024: 6473</v>
      </c>
      <c r="D6474" s="43">
        <v>6473</v>
      </c>
      <c r="E6474" s="43" t="s">
        <v>5327</v>
      </c>
      <c r="F6474" s="1" t="s">
        <v>73</v>
      </c>
      <c r="G6474" s="43" t="s">
        <v>5274</v>
      </c>
      <c r="H6474" s="2">
        <v>45620</v>
      </c>
      <c r="I6474" s="43"/>
      <c r="J6474" s="12">
        <v>2024</v>
      </c>
      <c r="K6474" s="12">
        <v>11</v>
      </c>
      <c r="L6474" s="12">
        <v>24</v>
      </c>
      <c r="M6474" s="12"/>
      <c r="N6474" s="12"/>
      <c r="O6474" s="12"/>
      <c r="P6474" s="12" t="s">
        <v>75</v>
      </c>
      <c r="Q6474" s="12" t="str">
        <f>CONCATENATE(X6474," ",Y6474)</f>
        <v>Pica pica</v>
      </c>
      <c r="R6474" s="14" t="str">
        <f>CONCATENATE(S6474,", ",T6474,", ",U6474,", ",V6474,", ",W6474,", ",X6474,", ",Y6474)</f>
        <v>Animalia, Chordata, Aves, Passeriformes, Corvidae, Pica, pica</v>
      </c>
      <c r="S6474" s="6" t="s">
        <v>76</v>
      </c>
      <c r="T6474" s="6" t="s">
        <v>77</v>
      </c>
      <c r="U6474" s="6" t="s">
        <v>78</v>
      </c>
      <c r="V6474" s="6" t="s">
        <v>79</v>
      </c>
      <c r="W6474" s="6" t="s">
        <v>104</v>
      </c>
      <c r="X6474" s="6" t="s">
        <v>155</v>
      </c>
      <c r="Y6474" s="6" t="s">
        <v>156</v>
      </c>
      <c r="Z6474" s="6"/>
      <c r="AA6474" s="6" t="s">
        <v>83</v>
      </c>
      <c r="AB6474" s="6" t="s">
        <v>84</v>
      </c>
      <c r="AC6474" s="6" t="s">
        <v>157</v>
      </c>
      <c r="AD6474" s="6" t="s">
        <v>4599</v>
      </c>
      <c r="AE6474" s="2">
        <v>45620</v>
      </c>
      <c r="AF6474" s="43" t="s">
        <v>87</v>
      </c>
      <c r="AG6474" s="7" t="s">
        <v>158</v>
      </c>
      <c r="AH6474" s="43" t="s">
        <v>4166</v>
      </c>
      <c r="AI6474" s="43" t="s">
        <v>4165</v>
      </c>
      <c r="AJ6474" s="43"/>
      <c r="AK6474" s="43"/>
      <c r="AL6474" s="43">
        <v>10</v>
      </c>
      <c r="AM6474" s="43"/>
      <c r="AN6474" s="46" t="s">
        <v>5240</v>
      </c>
      <c r="AO6474" s="5" t="s">
        <v>89</v>
      </c>
      <c r="AP6474" s="6" t="s">
        <v>4599</v>
      </c>
      <c r="AQ6474" s="43"/>
      <c r="AR6474" s="7" t="s">
        <v>90</v>
      </c>
      <c r="AS6474" s="43"/>
      <c r="AT6474" s="4" t="str">
        <f>CONCATENATE(AU6474,", ",AV6474,", ",AW6474,", ",AX6474,", ",AY6474,", ",AZ6474,", ",BA6474)</f>
        <v>Europe, France, FR, Bretagne, Ille-et-Vilaine, Rennes, Campus Institut Agro Rennes</v>
      </c>
      <c r="AU6474" s="1" t="s">
        <v>91</v>
      </c>
      <c r="AV6474" s="1" t="s">
        <v>92</v>
      </c>
      <c r="AW6474" s="1" t="s">
        <v>93</v>
      </c>
      <c r="AX6474" s="1" t="s">
        <v>94</v>
      </c>
      <c r="AY6474" s="1" t="s">
        <v>95</v>
      </c>
      <c r="AZ6474" s="1" t="s">
        <v>96</v>
      </c>
      <c r="BA6474" s="1" t="s">
        <v>5242</v>
      </c>
      <c r="BB6474" s="43"/>
      <c r="BC6474" s="43"/>
      <c r="BD6474" s="43"/>
      <c r="BE6474" s="43"/>
      <c r="BF6474" s="43" t="s">
        <v>4596</v>
      </c>
      <c r="BG6474" s="43" t="s">
        <v>93</v>
      </c>
      <c r="BH6474" s="7" t="s">
        <v>97</v>
      </c>
      <c r="BI6474" s="43"/>
      <c r="BJ6474" s="7" t="s">
        <v>98</v>
      </c>
      <c r="BK6474" s="7" t="s">
        <v>99</v>
      </c>
      <c r="BL6474" s="7" t="s">
        <v>4597</v>
      </c>
      <c r="BM6474" s="7" t="s">
        <v>4598</v>
      </c>
      <c r="BO6474" s="43"/>
      <c r="BP6474" s="43"/>
      <c r="BQ6474" s="43"/>
      <c r="BR6474" s="43"/>
      <c r="BS6474" s="12"/>
      <c r="BT6474" s="43"/>
      <c r="BU6474" s="43">
        <v>1</v>
      </c>
      <c r="BV6474" s="43"/>
      <c r="BW6474" s="43" t="s">
        <v>103</v>
      </c>
      <c r="BX6474" s="43"/>
      <c r="BY6474" s="43"/>
      <c r="BZ6474" s="43"/>
      <c r="CA6474" s="43"/>
      <c r="CB6474" s="43"/>
      <c r="CC6474" s="43"/>
    </row>
    <row r="6475" spans="1:81" s="7" customFormat="1" x14ac:dyDescent="0.35">
      <c r="A6475" s="43"/>
      <c r="B6475" s="43"/>
      <c r="C6475" s="43" t="str">
        <f t="shared" si="101"/>
        <v>IARA:BDT-11:2024: 6474</v>
      </c>
      <c r="D6475" s="43">
        <v>6474</v>
      </c>
      <c r="E6475" s="43" t="s">
        <v>5327</v>
      </c>
      <c r="F6475" s="1" t="s">
        <v>73</v>
      </c>
      <c r="G6475" s="43" t="s">
        <v>5274</v>
      </c>
      <c r="H6475" s="2">
        <v>45620</v>
      </c>
      <c r="I6475" s="43"/>
      <c r="J6475" s="12">
        <v>2024</v>
      </c>
      <c r="K6475" s="12">
        <v>11</v>
      </c>
      <c r="L6475" s="12">
        <v>24</v>
      </c>
      <c r="M6475" s="12"/>
      <c r="N6475" s="12"/>
      <c r="O6475" s="12"/>
      <c r="P6475" s="12" t="s">
        <v>75</v>
      </c>
      <c r="Q6475" s="12" t="str">
        <f>CONCATENATE(X6475," ",Y6475)</f>
        <v>Pica pica</v>
      </c>
      <c r="R6475" s="14" t="str">
        <f>CONCATENATE(S6475,", ",T6475,", ",U6475,", ",V6475,", ",W6475,", ",X6475,", ",Y6475)</f>
        <v>Animalia, Chordata, Aves, Passeriformes, Corvidae, Pica, pica</v>
      </c>
      <c r="S6475" s="6" t="s">
        <v>76</v>
      </c>
      <c r="T6475" s="6" t="s">
        <v>77</v>
      </c>
      <c r="U6475" s="6" t="s">
        <v>78</v>
      </c>
      <c r="V6475" s="6" t="s">
        <v>79</v>
      </c>
      <c r="W6475" s="6" t="s">
        <v>104</v>
      </c>
      <c r="X6475" s="6" t="s">
        <v>155</v>
      </c>
      <c r="Y6475" s="6" t="s">
        <v>156</v>
      </c>
      <c r="Z6475" s="6"/>
      <c r="AA6475" s="6" t="s">
        <v>83</v>
      </c>
      <c r="AB6475" s="6" t="s">
        <v>84</v>
      </c>
      <c r="AC6475" s="6" t="s">
        <v>157</v>
      </c>
      <c r="AD6475" s="6" t="s">
        <v>4599</v>
      </c>
      <c r="AE6475" s="2">
        <v>45620</v>
      </c>
      <c r="AF6475" s="43" t="s">
        <v>87</v>
      </c>
      <c r="AG6475" s="7" t="s">
        <v>158</v>
      </c>
      <c r="AH6475" s="43" t="s">
        <v>4168</v>
      </c>
      <c r="AI6475" s="43" t="s">
        <v>4167</v>
      </c>
      <c r="AJ6475" s="43"/>
      <c r="AK6475" s="43"/>
      <c r="AL6475" s="43">
        <v>10</v>
      </c>
      <c r="AM6475" s="43"/>
      <c r="AN6475" s="46" t="s">
        <v>5240</v>
      </c>
      <c r="AO6475" s="5" t="s">
        <v>89</v>
      </c>
      <c r="AP6475" s="6" t="s">
        <v>4599</v>
      </c>
      <c r="AQ6475" s="43"/>
      <c r="AR6475" s="7" t="s">
        <v>90</v>
      </c>
      <c r="AS6475" s="43"/>
      <c r="AT6475" s="4" t="str">
        <f>CONCATENATE(AU6475,", ",AV6475,", ",AW6475,", ",AX6475,", ",AY6475,", ",AZ6475,", ",BA6475)</f>
        <v>Europe, France, FR, Bretagne, Ille-et-Vilaine, Rennes, Campus Institut Agro Rennes</v>
      </c>
      <c r="AU6475" s="1" t="s">
        <v>91</v>
      </c>
      <c r="AV6475" s="1" t="s">
        <v>92</v>
      </c>
      <c r="AW6475" s="1" t="s">
        <v>93</v>
      </c>
      <c r="AX6475" s="1" t="s">
        <v>94</v>
      </c>
      <c r="AY6475" s="1" t="s">
        <v>95</v>
      </c>
      <c r="AZ6475" s="1" t="s">
        <v>96</v>
      </c>
      <c r="BA6475" s="1" t="s">
        <v>5242</v>
      </c>
      <c r="BB6475" s="43"/>
      <c r="BC6475" s="43"/>
      <c r="BD6475" s="43"/>
      <c r="BE6475" s="43"/>
      <c r="BF6475" s="43" t="s">
        <v>4596</v>
      </c>
      <c r="BG6475" s="43" t="s">
        <v>93</v>
      </c>
      <c r="BH6475" s="7" t="s">
        <v>97</v>
      </c>
      <c r="BI6475" s="43"/>
      <c r="BJ6475" s="7" t="s">
        <v>98</v>
      </c>
      <c r="BK6475" s="7" t="s">
        <v>99</v>
      </c>
      <c r="BL6475" s="7" t="s">
        <v>4597</v>
      </c>
      <c r="BM6475" s="7" t="s">
        <v>4598</v>
      </c>
      <c r="BO6475" s="43"/>
      <c r="BP6475" s="43"/>
      <c r="BQ6475" s="43"/>
      <c r="BR6475" s="43"/>
      <c r="BS6475" s="12"/>
      <c r="BT6475" s="43"/>
      <c r="BU6475" s="43">
        <v>1</v>
      </c>
      <c r="BV6475" s="43"/>
      <c r="BW6475" s="43" t="s">
        <v>103</v>
      </c>
      <c r="BX6475" s="43"/>
      <c r="BY6475" s="43"/>
      <c r="BZ6475" s="43"/>
      <c r="CA6475" s="43"/>
      <c r="CB6475" s="43"/>
      <c r="CC6475" s="43"/>
    </row>
    <row r="6476" spans="1:81" x14ac:dyDescent="0.35">
      <c r="C6476" s="43" t="str">
        <f t="shared" si="101"/>
        <v>IARA:BDT-11:2024: 6475</v>
      </c>
      <c r="D6476" s="43">
        <v>6475</v>
      </c>
      <c r="E6476" s="43" t="s">
        <v>5327</v>
      </c>
      <c r="F6476" s="1" t="s">
        <v>73</v>
      </c>
      <c r="G6476" s="43" t="s">
        <v>5274</v>
      </c>
      <c r="H6476" s="2">
        <v>45620</v>
      </c>
      <c r="J6476" s="12">
        <v>2024</v>
      </c>
      <c r="K6476" s="12">
        <v>11</v>
      </c>
      <c r="L6476" s="12">
        <v>24</v>
      </c>
      <c r="P6476" s="12" t="s">
        <v>75</v>
      </c>
      <c r="Q6476" s="12" t="str">
        <f>CONCATENATE(X6476," ",Y6476)</f>
        <v>Pica pica</v>
      </c>
      <c r="R6476" s="14" t="str">
        <f>CONCATENATE(S6476,", ",T6476,", ",U6476,", ",V6476,", ",W6476,", ",X6476,", ",Y6476)</f>
        <v>Animalia, Chordata, Aves, Passeriformes, Corvidae, Pica, pica</v>
      </c>
      <c r="S6476" s="6" t="s">
        <v>76</v>
      </c>
      <c r="T6476" s="6" t="s">
        <v>77</v>
      </c>
      <c r="U6476" s="6" t="s">
        <v>78</v>
      </c>
      <c r="V6476" s="6" t="s">
        <v>79</v>
      </c>
      <c r="W6476" s="6" t="s">
        <v>104</v>
      </c>
      <c r="X6476" s="6" t="s">
        <v>155</v>
      </c>
      <c r="Y6476" s="6" t="s">
        <v>156</v>
      </c>
      <c r="Z6476" s="6"/>
      <c r="AA6476" s="6" t="s">
        <v>83</v>
      </c>
      <c r="AB6476" s="6" t="s">
        <v>84</v>
      </c>
      <c r="AC6476" s="6" t="s">
        <v>157</v>
      </c>
      <c r="AD6476" s="6" t="s">
        <v>4599</v>
      </c>
      <c r="AE6476" s="2">
        <v>45620</v>
      </c>
      <c r="AF6476" s="43" t="s">
        <v>87</v>
      </c>
      <c r="AG6476" s="7" t="s">
        <v>158</v>
      </c>
      <c r="AH6476" s="43" t="s">
        <v>4170</v>
      </c>
      <c r="AI6476" s="43" t="s">
        <v>4169</v>
      </c>
      <c r="AL6476" s="43">
        <v>10</v>
      </c>
      <c r="AN6476" s="46" t="s">
        <v>5240</v>
      </c>
      <c r="AO6476" s="5" t="s">
        <v>89</v>
      </c>
      <c r="AP6476" s="6" t="s">
        <v>4599</v>
      </c>
      <c r="AR6476" s="7" t="s">
        <v>90</v>
      </c>
      <c r="AT6476" s="4" t="str">
        <f>CONCATENATE(AU6476,", ",AV6476,", ",AW6476,", ",AX6476,", ",AY6476,", ",AZ6476,", ",BA6476)</f>
        <v>Europe, France, FR, Bretagne, Ille-et-Vilaine, Rennes, Campus Institut Agro Rennes</v>
      </c>
      <c r="AU6476" s="1" t="s">
        <v>91</v>
      </c>
      <c r="AV6476" s="1" t="s">
        <v>92</v>
      </c>
      <c r="AW6476" s="1" t="s">
        <v>93</v>
      </c>
      <c r="AX6476" s="1" t="s">
        <v>94</v>
      </c>
      <c r="AY6476" s="1" t="s">
        <v>95</v>
      </c>
      <c r="AZ6476" s="1" t="s">
        <v>96</v>
      </c>
      <c r="BA6476" s="1" t="s">
        <v>5242</v>
      </c>
      <c r="BC6476" s="43"/>
      <c r="BF6476" s="43" t="s">
        <v>4596</v>
      </c>
      <c r="BG6476" s="43" t="s">
        <v>93</v>
      </c>
      <c r="BH6476" s="7" t="s">
        <v>97</v>
      </c>
      <c r="BJ6476" s="7" t="s">
        <v>98</v>
      </c>
      <c r="BK6476" s="7" t="s">
        <v>99</v>
      </c>
      <c r="BL6476" s="7" t="s">
        <v>4597</v>
      </c>
      <c r="BM6476" s="7" t="s">
        <v>4598</v>
      </c>
      <c r="BU6476" s="43">
        <v>1</v>
      </c>
      <c r="BW6476" s="43" t="s">
        <v>103</v>
      </c>
    </row>
    <row r="6477" spans="1:81" x14ac:dyDescent="0.35">
      <c r="C6477" s="43" t="str">
        <f t="shared" si="101"/>
        <v>IARA:BDT-11:2024: 6476</v>
      </c>
      <c r="D6477" s="43">
        <v>6476</v>
      </c>
      <c r="E6477" s="43" t="s">
        <v>5327</v>
      </c>
      <c r="F6477" s="1" t="s">
        <v>73</v>
      </c>
      <c r="G6477" s="43" t="s">
        <v>5274</v>
      </c>
      <c r="H6477" s="2">
        <v>45620</v>
      </c>
      <c r="J6477" s="12">
        <v>2024</v>
      </c>
      <c r="K6477" s="12">
        <v>11</v>
      </c>
      <c r="L6477" s="12">
        <v>24</v>
      </c>
      <c r="P6477" s="12" t="s">
        <v>75</v>
      </c>
      <c r="Q6477" s="12" t="str">
        <f>CONCATENATE(X6477," ",Y6477)</f>
        <v>Erithacus rubecula</v>
      </c>
      <c r="R6477" s="14" t="str">
        <f>CONCATENATE(S6477,", ",T6477,", ",U6477,", ",V6477,", ",W6477,", ",X6477,", ",Y6477)</f>
        <v>Animalia, Chordata, Aves, Passeriformes, Muscicapidae, Erithacus, rubecula</v>
      </c>
      <c r="S6477" s="6" t="s">
        <v>76</v>
      </c>
      <c r="T6477" s="6" t="s">
        <v>77</v>
      </c>
      <c r="U6477" s="6" t="s">
        <v>78</v>
      </c>
      <c r="V6477" s="6" t="s">
        <v>79</v>
      </c>
      <c r="W6477" s="6" t="s">
        <v>182</v>
      </c>
      <c r="X6477" s="6" t="s">
        <v>183</v>
      </c>
      <c r="Y6477" s="6" t="s">
        <v>184</v>
      </c>
      <c r="Z6477" s="6"/>
      <c r="AA6477" s="6" t="s">
        <v>83</v>
      </c>
      <c r="AB6477" s="6" t="s">
        <v>84</v>
      </c>
      <c r="AC6477" s="6" t="s">
        <v>185</v>
      </c>
      <c r="AD6477" s="6" t="s">
        <v>4599</v>
      </c>
      <c r="AE6477" s="2">
        <v>45620</v>
      </c>
      <c r="AF6477" s="43" t="s">
        <v>87</v>
      </c>
      <c r="AG6477" s="7" t="s">
        <v>186</v>
      </c>
      <c r="AH6477" s="43" t="s">
        <v>4172</v>
      </c>
      <c r="AI6477" s="43" t="s">
        <v>4171</v>
      </c>
      <c r="AL6477" s="43">
        <v>10</v>
      </c>
      <c r="AN6477" s="46" t="s">
        <v>5240</v>
      </c>
      <c r="AO6477" s="5" t="s">
        <v>89</v>
      </c>
      <c r="AP6477" s="6" t="s">
        <v>4599</v>
      </c>
      <c r="AR6477" s="7" t="s">
        <v>90</v>
      </c>
      <c r="AT6477" s="4" t="str">
        <f>CONCATENATE(AU6477,", ",AV6477,", ",AW6477,", ",AX6477,", ",AY6477,", ",AZ6477,", ",BA6477)</f>
        <v>Europe, France, FR, Bretagne, Ille-et-Vilaine, Rennes, Campus Institut Agro Rennes</v>
      </c>
      <c r="AU6477" s="1" t="s">
        <v>91</v>
      </c>
      <c r="AV6477" s="1" t="s">
        <v>92</v>
      </c>
      <c r="AW6477" s="1" t="s">
        <v>93</v>
      </c>
      <c r="AX6477" s="1" t="s">
        <v>94</v>
      </c>
      <c r="AY6477" s="1" t="s">
        <v>95</v>
      </c>
      <c r="AZ6477" s="1" t="s">
        <v>96</v>
      </c>
      <c r="BA6477" s="1" t="s">
        <v>5242</v>
      </c>
      <c r="BC6477" s="43"/>
      <c r="BF6477" s="43" t="s">
        <v>4596</v>
      </c>
      <c r="BG6477" s="43" t="s">
        <v>93</v>
      </c>
      <c r="BH6477" s="7" t="s">
        <v>97</v>
      </c>
      <c r="BJ6477" s="7" t="s">
        <v>98</v>
      </c>
      <c r="BK6477" s="7" t="s">
        <v>99</v>
      </c>
      <c r="BL6477" s="7" t="s">
        <v>4597</v>
      </c>
      <c r="BM6477" s="7" t="s">
        <v>4598</v>
      </c>
      <c r="BU6477" s="43">
        <v>1</v>
      </c>
      <c r="BW6477" s="43" t="s">
        <v>103</v>
      </c>
    </row>
    <row r="6478" spans="1:81" x14ac:dyDescent="0.35">
      <c r="C6478" s="43" t="str">
        <f t="shared" si="101"/>
        <v>IARA:BDT-11:2024: 6477</v>
      </c>
      <c r="D6478" s="43">
        <v>6477</v>
      </c>
      <c r="E6478" s="43" t="s">
        <v>5327</v>
      </c>
      <c r="F6478" s="1" t="s">
        <v>73</v>
      </c>
      <c r="G6478" s="43" t="s">
        <v>5274</v>
      </c>
      <c r="H6478" s="2">
        <v>45620</v>
      </c>
      <c r="J6478" s="12">
        <v>2024</v>
      </c>
      <c r="K6478" s="12">
        <v>11</v>
      </c>
      <c r="L6478" s="12">
        <v>24</v>
      </c>
      <c r="P6478" s="12" t="s">
        <v>75</v>
      </c>
      <c r="Q6478" s="12" t="str">
        <f>CONCATENATE(X6478," ",Y6478)</f>
        <v>Parus major</v>
      </c>
      <c r="R6478" s="14" t="str">
        <f>CONCATENATE(S6478,", ",T6478,", ",U6478,", ",V6478,", ",W6478,", ",X6478,", ",Y6478)</f>
        <v>Animalia, Chordata, Aves, Passeriformes, Paridae, Parus, major</v>
      </c>
      <c r="S6478" s="6" t="s">
        <v>76</v>
      </c>
      <c r="T6478" s="6" t="s">
        <v>77</v>
      </c>
      <c r="U6478" s="6" t="s">
        <v>78</v>
      </c>
      <c r="V6478" s="6" t="s">
        <v>79</v>
      </c>
      <c r="W6478" s="6" t="s">
        <v>135</v>
      </c>
      <c r="X6478" s="6" t="s">
        <v>140</v>
      </c>
      <c r="Y6478" s="6" t="s">
        <v>141</v>
      </c>
      <c r="Z6478" s="6"/>
      <c r="AA6478" s="6" t="s">
        <v>83</v>
      </c>
      <c r="AB6478" s="6" t="s">
        <v>84</v>
      </c>
      <c r="AC6478" s="6" t="s">
        <v>142</v>
      </c>
      <c r="AD6478" s="6" t="s">
        <v>4599</v>
      </c>
      <c r="AE6478" s="2">
        <v>45620</v>
      </c>
      <c r="AF6478" s="43" t="s">
        <v>87</v>
      </c>
      <c r="AG6478" s="7" t="s">
        <v>143</v>
      </c>
      <c r="AH6478" s="43" t="s">
        <v>4174</v>
      </c>
      <c r="AI6478" s="43" t="s">
        <v>4173</v>
      </c>
      <c r="AL6478" s="43">
        <v>10</v>
      </c>
      <c r="AN6478" s="46" t="s">
        <v>5240</v>
      </c>
      <c r="AO6478" s="5" t="s">
        <v>89</v>
      </c>
      <c r="AP6478" s="6" t="s">
        <v>4599</v>
      </c>
      <c r="AR6478" s="7" t="s">
        <v>90</v>
      </c>
      <c r="AT6478" s="4" t="str">
        <f>CONCATENATE(AU6478,", ",AV6478,", ",AW6478,", ",AX6478,", ",AY6478,", ",AZ6478,", ",BA6478)</f>
        <v>Europe, France, FR, Bretagne, Ille-et-Vilaine, Rennes, Campus Institut Agro Rennes</v>
      </c>
      <c r="AU6478" s="1" t="s">
        <v>91</v>
      </c>
      <c r="AV6478" s="1" t="s">
        <v>92</v>
      </c>
      <c r="AW6478" s="1" t="s">
        <v>93</v>
      </c>
      <c r="AX6478" s="1" t="s">
        <v>94</v>
      </c>
      <c r="AY6478" s="1" t="s">
        <v>95</v>
      </c>
      <c r="AZ6478" s="1" t="s">
        <v>96</v>
      </c>
      <c r="BA6478" s="1" t="s">
        <v>5242</v>
      </c>
      <c r="BC6478" s="43"/>
      <c r="BF6478" s="43" t="s">
        <v>4596</v>
      </c>
      <c r="BG6478" s="43" t="s">
        <v>93</v>
      </c>
      <c r="BH6478" s="7" t="s">
        <v>97</v>
      </c>
      <c r="BJ6478" s="7" t="s">
        <v>98</v>
      </c>
      <c r="BK6478" s="7" t="s">
        <v>99</v>
      </c>
      <c r="BL6478" s="7" t="s">
        <v>4597</v>
      </c>
      <c r="BM6478" s="7" t="s">
        <v>4598</v>
      </c>
      <c r="BU6478" s="43">
        <v>1</v>
      </c>
      <c r="BW6478" s="43" t="s">
        <v>103</v>
      </c>
    </row>
    <row r="6479" spans="1:81" x14ac:dyDescent="0.35">
      <c r="C6479" s="43" t="str">
        <f t="shared" si="101"/>
        <v>IARA:BDT-11:2024: 6478</v>
      </c>
      <c r="D6479" s="43">
        <v>6478</v>
      </c>
      <c r="E6479" s="43" t="s">
        <v>5327</v>
      </c>
      <c r="F6479" s="1" t="s">
        <v>73</v>
      </c>
      <c r="G6479" s="43" t="s">
        <v>5274</v>
      </c>
      <c r="H6479" s="2">
        <v>45620</v>
      </c>
      <c r="J6479" s="12">
        <v>2024</v>
      </c>
      <c r="K6479" s="12">
        <v>11</v>
      </c>
      <c r="L6479" s="12">
        <v>24</v>
      </c>
      <c r="P6479" s="12" t="s">
        <v>75</v>
      </c>
      <c r="Q6479" s="12" t="str">
        <f>CONCATENATE(X6479," ",Y6479)</f>
        <v>Parus major</v>
      </c>
      <c r="R6479" s="14" t="str">
        <f>CONCATENATE(S6479,", ",T6479,", ",U6479,", ",V6479,", ",W6479,", ",X6479,", ",Y6479)</f>
        <v>Animalia, Chordata, Aves, Passeriformes, Paridae, Parus, major</v>
      </c>
      <c r="S6479" s="6" t="s">
        <v>76</v>
      </c>
      <c r="T6479" s="6" t="s">
        <v>77</v>
      </c>
      <c r="U6479" s="6" t="s">
        <v>78</v>
      </c>
      <c r="V6479" s="6" t="s">
        <v>79</v>
      </c>
      <c r="W6479" s="6" t="s">
        <v>135</v>
      </c>
      <c r="X6479" s="6" t="s">
        <v>140</v>
      </c>
      <c r="Y6479" s="6" t="s">
        <v>141</v>
      </c>
      <c r="Z6479" s="6"/>
      <c r="AA6479" s="6" t="s">
        <v>83</v>
      </c>
      <c r="AB6479" s="6" t="s">
        <v>84</v>
      </c>
      <c r="AC6479" s="6" t="s">
        <v>142</v>
      </c>
      <c r="AD6479" s="6" t="s">
        <v>4599</v>
      </c>
      <c r="AE6479" s="2">
        <v>45620</v>
      </c>
      <c r="AF6479" s="43" t="s">
        <v>87</v>
      </c>
      <c r="AG6479" s="7" t="s">
        <v>143</v>
      </c>
      <c r="AH6479" s="43" t="s">
        <v>4176</v>
      </c>
      <c r="AI6479" s="43" t="s">
        <v>4175</v>
      </c>
      <c r="AL6479" s="43">
        <v>10</v>
      </c>
      <c r="AN6479" s="46" t="s">
        <v>5240</v>
      </c>
      <c r="AO6479" s="5" t="s">
        <v>89</v>
      </c>
      <c r="AP6479" s="6" t="s">
        <v>4599</v>
      </c>
      <c r="AR6479" s="7" t="s">
        <v>90</v>
      </c>
      <c r="AT6479" s="4" t="str">
        <f>CONCATENATE(AU6479,", ",AV6479,", ",AW6479,", ",AX6479,", ",AY6479,", ",AZ6479,", ",BA6479)</f>
        <v>Europe, France, FR, Bretagne, Ille-et-Vilaine, Rennes, Campus Institut Agro Rennes</v>
      </c>
      <c r="AU6479" s="1" t="s">
        <v>91</v>
      </c>
      <c r="AV6479" s="1" t="s">
        <v>92</v>
      </c>
      <c r="AW6479" s="1" t="s">
        <v>93</v>
      </c>
      <c r="AX6479" s="1" t="s">
        <v>94</v>
      </c>
      <c r="AY6479" s="1" t="s">
        <v>95</v>
      </c>
      <c r="AZ6479" s="1" t="s">
        <v>96</v>
      </c>
      <c r="BA6479" s="1" t="s">
        <v>5242</v>
      </c>
      <c r="BC6479" s="43"/>
      <c r="BF6479" s="43" t="s">
        <v>4596</v>
      </c>
      <c r="BG6479" s="43" t="s">
        <v>93</v>
      </c>
      <c r="BH6479" s="7" t="s">
        <v>97</v>
      </c>
      <c r="BJ6479" s="7" t="s">
        <v>98</v>
      </c>
      <c r="BK6479" s="7" t="s">
        <v>99</v>
      </c>
      <c r="BL6479" s="7" t="s">
        <v>4597</v>
      </c>
      <c r="BM6479" s="7" t="s">
        <v>4598</v>
      </c>
      <c r="BU6479" s="43">
        <v>1</v>
      </c>
      <c r="BW6479" s="43" t="s">
        <v>103</v>
      </c>
    </row>
    <row r="6480" spans="1:81" x14ac:dyDescent="0.35">
      <c r="C6480" s="43" t="str">
        <f t="shared" si="101"/>
        <v>IARA:BDT-11:2024: 6479</v>
      </c>
      <c r="D6480" s="43">
        <v>6479</v>
      </c>
      <c r="E6480" s="43" t="s">
        <v>5327</v>
      </c>
      <c r="F6480" s="1" t="s">
        <v>73</v>
      </c>
      <c r="G6480" s="43" t="s">
        <v>5274</v>
      </c>
      <c r="H6480" s="2">
        <v>45620</v>
      </c>
      <c r="J6480" s="12">
        <v>2024</v>
      </c>
      <c r="K6480" s="12">
        <v>11</v>
      </c>
      <c r="L6480" s="12">
        <v>24</v>
      </c>
      <c r="P6480" s="12" t="s">
        <v>75</v>
      </c>
      <c r="Q6480" s="12" t="str">
        <f>CONCATENATE(X6480," ",Y6480)</f>
        <v>Fringilla coelebs</v>
      </c>
      <c r="R6480" s="14" t="str">
        <f>CONCATENATE(S6480,", ",T6480,", ",U6480,", ",V6480,", ",W6480,", ",X6480,", ",Y6480)</f>
        <v>Animalia, Chordata, Aves, Passeriformes, Fringillidae, Fringilla, coelebs</v>
      </c>
      <c r="S6480" s="6" t="s">
        <v>76</v>
      </c>
      <c r="T6480" s="6" t="s">
        <v>77</v>
      </c>
      <c r="U6480" s="6" t="s">
        <v>78</v>
      </c>
      <c r="V6480" s="6" t="s">
        <v>79</v>
      </c>
      <c r="W6480" s="6" t="s">
        <v>165</v>
      </c>
      <c r="X6480" s="6" t="s">
        <v>166</v>
      </c>
      <c r="Y6480" s="6" t="s">
        <v>167</v>
      </c>
      <c r="Z6480" s="6"/>
      <c r="AA6480" s="6" t="s">
        <v>83</v>
      </c>
      <c r="AB6480" s="6" t="s">
        <v>84</v>
      </c>
      <c r="AC6480" s="6" t="s">
        <v>168</v>
      </c>
      <c r="AD6480" s="6" t="s">
        <v>4599</v>
      </c>
      <c r="AE6480" s="2">
        <v>45620</v>
      </c>
      <c r="AF6480" s="43" t="s">
        <v>87</v>
      </c>
      <c r="AG6480" s="7" t="s">
        <v>169</v>
      </c>
      <c r="AH6480" s="43" t="s">
        <v>4178</v>
      </c>
      <c r="AI6480" s="43" t="s">
        <v>4177</v>
      </c>
      <c r="AL6480" s="43">
        <v>10</v>
      </c>
      <c r="AN6480" s="46" t="s">
        <v>5240</v>
      </c>
      <c r="AO6480" s="5" t="s">
        <v>89</v>
      </c>
      <c r="AP6480" s="6" t="s">
        <v>4599</v>
      </c>
      <c r="AR6480" s="7" t="s">
        <v>90</v>
      </c>
      <c r="AT6480" s="4" t="str">
        <f>CONCATENATE(AU6480,", ",AV6480,", ",AW6480,", ",AX6480,", ",AY6480,", ",AZ6480,", ",BA6480)</f>
        <v>Europe, France, FR, Bretagne, Ille-et-Vilaine, Rennes, Campus Institut Agro Rennes</v>
      </c>
      <c r="AU6480" s="1" t="s">
        <v>91</v>
      </c>
      <c r="AV6480" s="1" t="s">
        <v>92</v>
      </c>
      <c r="AW6480" s="1" t="s">
        <v>93</v>
      </c>
      <c r="AX6480" s="1" t="s">
        <v>94</v>
      </c>
      <c r="AY6480" s="1" t="s">
        <v>95</v>
      </c>
      <c r="AZ6480" s="1" t="s">
        <v>96</v>
      </c>
      <c r="BA6480" s="1" t="s">
        <v>5242</v>
      </c>
      <c r="BC6480" s="43"/>
      <c r="BF6480" s="43" t="s">
        <v>4596</v>
      </c>
      <c r="BG6480" s="43" t="s">
        <v>93</v>
      </c>
      <c r="BH6480" s="7" t="s">
        <v>97</v>
      </c>
      <c r="BJ6480" s="7" t="s">
        <v>98</v>
      </c>
      <c r="BK6480" s="7" t="s">
        <v>99</v>
      </c>
      <c r="BL6480" s="7" t="s">
        <v>4597</v>
      </c>
      <c r="BM6480" s="7" t="s">
        <v>4598</v>
      </c>
      <c r="BU6480" s="43">
        <v>1</v>
      </c>
      <c r="BW6480" s="43" t="s">
        <v>103</v>
      </c>
    </row>
    <row r="6481" spans="3:75" x14ac:dyDescent="0.35">
      <c r="C6481" s="43" t="str">
        <f t="shared" si="101"/>
        <v>IARA:BDT-11:2024: 6480</v>
      </c>
      <c r="D6481" s="43">
        <v>6480</v>
      </c>
      <c r="E6481" s="43" t="s">
        <v>5327</v>
      </c>
      <c r="F6481" s="1" t="s">
        <v>73</v>
      </c>
      <c r="G6481" s="43" t="s">
        <v>5274</v>
      </c>
      <c r="H6481" s="2">
        <v>45620</v>
      </c>
      <c r="J6481" s="12">
        <v>2024</v>
      </c>
      <c r="K6481" s="12">
        <v>11</v>
      </c>
      <c r="L6481" s="12">
        <v>24</v>
      </c>
      <c r="P6481" s="12" t="s">
        <v>75</v>
      </c>
      <c r="Q6481" s="12" t="str">
        <f>CONCATENATE(X6481," ",Y6481)</f>
        <v>Fringilla coelebs</v>
      </c>
      <c r="R6481" s="14" t="str">
        <f>CONCATENATE(S6481,", ",T6481,", ",U6481,", ",V6481,", ",W6481,", ",X6481,", ",Y6481)</f>
        <v>Animalia, Chordata, Aves, Passeriformes, Fringillidae, Fringilla, coelebs</v>
      </c>
      <c r="S6481" s="6" t="s">
        <v>76</v>
      </c>
      <c r="T6481" s="6" t="s">
        <v>77</v>
      </c>
      <c r="U6481" s="6" t="s">
        <v>78</v>
      </c>
      <c r="V6481" s="6" t="s">
        <v>79</v>
      </c>
      <c r="W6481" s="6" t="s">
        <v>165</v>
      </c>
      <c r="X6481" s="6" t="s">
        <v>166</v>
      </c>
      <c r="Y6481" s="6" t="s">
        <v>167</v>
      </c>
      <c r="Z6481" s="6"/>
      <c r="AA6481" s="6" t="s">
        <v>83</v>
      </c>
      <c r="AB6481" s="6" t="s">
        <v>84</v>
      </c>
      <c r="AC6481" s="6" t="s">
        <v>168</v>
      </c>
      <c r="AD6481" s="6" t="s">
        <v>4599</v>
      </c>
      <c r="AE6481" s="2">
        <v>45620</v>
      </c>
      <c r="AF6481" s="43" t="s">
        <v>87</v>
      </c>
      <c r="AG6481" s="7" t="s">
        <v>169</v>
      </c>
      <c r="AH6481" s="43" t="s">
        <v>4178</v>
      </c>
      <c r="AI6481" s="43" t="s">
        <v>4177</v>
      </c>
      <c r="AL6481" s="43">
        <v>10</v>
      </c>
      <c r="AN6481" s="46" t="s">
        <v>5240</v>
      </c>
      <c r="AO6481" s="5" t="s">
        <v>89</v>
      </c>
      <c r="AP6481" s="6" t="s">
        <v>4599</v>
      </c>
      <c r="AR6481" s="7" t="s">
        <v>90</v>
      </c>
      <c r="AT6481" s="4" t="str">
        <f>CONCATENATE(AU6481,", ",AV6481,", ",AW6481,", ",AX6481,", ",AY6481,", ",AZ6481,", ",BA6481)</f>
        <v>Europe, France, FR, Bretagne, Ille-et-Vilaine, Rennes, Campus Institut Agro Rennes</v>
      </c>
      <c r="AU6481" s="1" t="s">
        <v>91</v>
      </c>
      <c r="AV6481" s="1" t="s">
        <v>92</v>
      </c>
      <c r="AW6481" s="1" t="s">
        <v>93</v>
      </c>
      <c r="AX6481" s="1" t="s">
        <v>94</v>
      </c>
      <c r="AY6481" s="1" t="s">
        <v>95</v>
      </c>
      <c r="AZ6481" s="1" t="s">
        <v>96</v>
      </c>
      <c r="BA6481" s="1" t="s">
        <v>5242</v>
      </c>
      <c r="BC6481" s="43"/>
      <c r="BF6481" s="43" t="s">
        <v>4596</v>
      </c>
      <c r="BG6481" s="43" t="s">
        <v>93</v>
      </c>
      <c r="BH6481" s="7" t="s">
        <v>97</v>
      </c>
      <c r="BJ6481" s="7" t="s">
        <v>98</v>
      </c>
      <c r="BK6481" s="7" t="s">
        <v>99</v>
      </c>
      <c r="BL6481" s="7" t="s">
        <v>4597</v>
      </c>
      <c r="BM6481" s="7" t="s">
        <v>4598</v>
      </c>
      <c r="BU6481" s="43">
        <v>1</v>
      </c>
      <c r="BW6481" s="43" t="s">
        <v>103</v>
      </c>
    </row>
    <row r="6482" spans="3:75" x14ac:dyDescent="0.35">
      <c r="C6482" s="43" t="str">
        <f t="shared" si="101"/>
        <v>IARA:BDT-11:2024: 6481</v>
      </c>
      <c r="D6482" s="43">
        <v>6481</v>
      </c>
      <c r="E6482" s="43" t="s">
        <v>5327</v>
      </c>
      <c r="F6482" s="1" t="s">
        <v>73</v>
      </c>
      <c r="G6482" s="43" t="s">
        <v>5274</v>
      </c>
      <c r="H6482" s="2">
        <v>45620</v>
      </c>
      <c r="J6482" s="12">
        <v>2024</v>
      </c>
      <c r="K6482" s="12">
        <v>11</v>
      </c>
      <c r="L6482" s="12">
        <v>24</v>
      </c>
      <c r="P6482" s="12" t="s">
        <v>75</v>
      </c>
      <c r="Q6482" s="12" t="str">
        <f>CONCATENATE(X6482," ",Y6482)</f>
        <v>Fringilla coelebs</v>
      </c>
      <c r="R6482" s="14" t="str">
        <f>CONCATENATE(S6482,", ",T6482,", ",U6482,", ",V6482,", ",W6482,", ",X6482,", ",Y6482)</f>
        <v>Animalia, Chordata, Aves, Passeriformes, Fringillidae, Fringilla, coelebs</v>
      </c>
      <c r="S6482" s="6" t="s">
        <v>76</v>
      </c>
      <c r="T6482" s="6" t="s">
        <v>77</v>
      </c>
      <c r="U6482" s="6" t="s">
        <v>78</v>
      </c>
      <c r="V6482" s="6" t="s">
        <v>79</v>
      </c>
      <c r="W6482" s="6" t="s">
        <v>165</v>
      </c>
      <c r="X6482" s="6" t="s">
        <v>166</v>
      </c>
      <c r="Y6482" s="6" t="s">
        <v>167</v>
      </c>
      <c r="Z6482" s="6"/>
      <c r="AA6482" s="6" t="s">
        <v>83</v>
      </c>
      <c r="AB6482" s="6" t="s">
        <v>84</v>
      </c>
      <c r="AC6482" s="6" t="s">
        <v>168</v>
      </c>
      <c r="AD6482" s="6" t="s">
        <v>4599</v>
      </c>
      <c r="AE6482" s="2">
        <v>45620</v>
      </c>
      <c r="AF6482" s="43" t="s">
        <v>87</v>
      </c>
      <c r="AG6482" s="7" t="s">
        <v>169</v>
      </c>
      <c r="AH6482" s="43" t="s">
        <v>4178</v>
      </c>
      <c r="AI6482" s="43" t="s">
        <v>4177</v>
      </c>
      <c r="AL6482" s="43">
        <v>10</v>
      </c>
      <c r="AN6482" s="46" t="s">
        <v>5240</v>
      </c>
      <c r="AO6482" s="5" t="s">
        <v>89</v>
      </c>
      <c r="AP6482" s="6" t="s">
        <v>4599</v>
      </c>
      <c r="AR6482" s="7" t="s">
        <v>90</v>
      </c>
      <c r="AT6482" s="4" t="str">
        <f>CONCATENATE(AU6482,", ",AV6482,", ",AW6482,", ",AX6482,", ",AY6482,", ",AZ6482,", ",BA6482)</f>
        <v>Europe, France, FR, Bretagne, Ille-et-Vilaine, Rennes, Campus Institut Agro Rennes</v>
      </c>
      <c r="AU6482" s="1" t="s">
        <v>91</v>
      </c>
      <c r="AV6482" s="1" t="s">
        <v>92</v>
      </c>
      <c r="AW6482" s="1" t="s">
        <v>93</v>
      </c>
      <c r="AX6482" s="1" t="s">
        <v>94</v>
      </c>
      <c r="AY6482" s="1" t="s">
        <v>95</v>
      </c>
      <c r="AZ6482" s="1" t="s">
        <v>96</v>
      </c>
      <c r="BA6482" s="1" t="s">
        <v>5242</v>
      </c>
      <c r="BC6482" s="43"/>
      <c r="BF6482" s="43" t="s">
        <v>4596</v>
      </c>
      <c r="BG6482" s="43" t="s">
        <v>93</v>
      </c>
      <c r="BH6482" s="7" t="s">
        <v>97</v>
      </c>
      <c r="BJ6482" s="7" t="s">
        <v>98</v>
      </c>
      <c r="BK6482" s="7" t="s">
        <v>99</v>
      </c>
      <c r="BL6482" s="7" t="s">
        <v>4597</v>
      </c>
      <c r="BM6482" s="7" t="s">
        <v>4598</v>
      </c>
      <c r="BU6482" s="43">
        <v>1</v>
      </c>
      <c r="BW6482" s="43" t="s">
        <v>103</v>
      </c>
    </row>
    <row r="6483" spans="3:75" x14ac:dyDescent="0.35">
      <c r="C6483" s="43" t="str">
        <f t="shared" si="101"/>
        <v>IARA:BDT-11:2024: 6482</v>
      </c>
      <c r="D6483" s="43">
        <v>6482</v>
      </c>
      <c r="E6483" s="43" t="s">
        <v>5327</v>
      </c>
      <c r="F6483" s="1" t="s">
        <v>73</v>
      </c>
      <c r="G6483" s="43" t="s">
        <v>5274</v>
      </c>
      <c r="H6483" s="2">
        <v>45620</v>
      </c>
      <c r="J6483" s="12">
        <v>2024</v>
      </c>
      <c r="K6483" s="12">
        <v>11</v>
      </c>
      <c r="L6483" s="12">
        <v>24</v>
      </c>
      <c r="P6483" s="12" t="s">
        <v>75</v>
      </c>
      <c r="Q6483" s="12" t="str">
        <f>CONCATENATE(X6483," ",Y6483)</f>
        <v>Fringilla coelebs</v>
      </c>
      <c r="R6483" s="14" t="str">
        <f>CONCATENATE(S6483,", ",T6483,", ",U6483,", ",V6483,", ",W6483,", ",X6483,", ",Y6483)</f>
        <v>Animalia, Chordata, Aves, Passeriformes, Fringillidae, Fringilla, coelebs</v>
      </c>
      <c r="S6483" s="6" t="s">
        <v>76</v>
      </c>
      <c r="T6483" s="6" t="s">
        <v>77</v>
      </c>
      <c r="U6483" s="6" t="s">
        <v>78</v>
      </c>
      <c r="V6483" s="6" t="s">
        <v>79</v>
      </c>
      <c r="W6483" s="6" t="s">
        <v>165</v>
      </c>
      <c r="X6483" s="6" t="s">
        <v>166</v>
      </c>
      <c r="Y6483" s="6" t="s">
        <v>167</v>
      </c>
      <c r="Z6483" s="6"/>
      <c r="AA6483" s="6" t="s">
        <v>83</v>
      </c>
      <c r="AB6483" s="6" t="s">
        <v>84</v>
      </c>
      <c r="AC6483" s="6" t="s">
        <v>168</v>
      </c>
      <c r="AD6483" s="6" t="s">
        <v>4599</v>
      </c>
      <c r="AE6483" s="2">
        <v>45620</v>
      </c>
      <c r="AF6483" s="43" t="s">
        <v>87</v>
      </c>
      <c r="AG6483" s="7" t="s">
        <v>169</v>
      </c>
      <c r="AH6483" s="43" t="s">
        <v>4178</v>
      </c>
      <c r="AI6483" s="43" t="s">
        <v>4177</v>
      </c>
      <c r="AL6483" s="43">
        <v>10</v>
      </c>
      <c r="AN6483" s="46" t="s">
        <v>5240</v>
      </c>
      <c r="AO6483" s="5" t="s">
        <v>89</v>
      </c>
      <c r="AP6483" s="6" t="s">
        <v>4599</v>
      </c>
      <c r="AR6483" s="7" t="s">
        <v>90</v>
      </c>
      <c r="AT6483" s="4" t="str">
        <f>CONCATENATE(AU6483,", ",AV6483,", ",AW6483,", ",AX6483,", ",AY6483,", ",AZ6483,", ",BA6483)</f>
        <v>Europe, France, FR, Bretagne, Ille-et-Vilaine, Rennes, Campus Institut Agro Rennes</v>
      </c>
      <c r="AU6483" s="1" t="s">
        <v>91</v>
      </c>
      <c r="AV6483" s="1" t="s">
        <v>92</v>
      </c>
      <c r="AW6483" s="1" t="s">
        <v>93</v>
      </c>
      <c r="AX6483" s="1" t="s">
        <v>94</v>
      </c>
      <c r="AY6483" s="1" t="s">
        <v>95</v>
      </c>
      <c r="AZ6483" s="1" t="s">
        <v>96</v>
      </c>
      <c r="BA6483" s="1" t="s">
        <v>5242</v>
      </c>
      <c r="BC6483" s="43"/>
      <c r="BF6483" s="43" t="s">
        <v>4596</v>
      </c>
      <c r="BG6483" s="43" t="s">
        <v>93</v>
      </c>
      <c r="BH6483" s="7" t="s">
        <v>97</v>
      </c>
      <c r="BJ6483" s="7" t="s">
        <v>98</v>
      </c>
      <c r="BK6483" s="7" t="s">
        <v>99</v>
      </c>
      <c r="BL6483" s="7" t="s">
        <v>4597</v>
      </c>
      <c r="BM6483" s="7" t="s">
        <v>4598</v>
      </c>
      <c r="BU6483" s="43">
        <v>1</v>
      </c>
      <c r="BW6483" s="43" t="s">
        <v>103</v>
      </c>
    </row>
    <row r="6484" spans="3:75" x14ac:dyDescent="0.35">
      <c r="C6484" s="43" t="str">
        <f t="shared" si="101"/>
        <v>IARA:BDT-11:2024: 6483</v>
      </c>
      <c r="D6484" s="43">
        <v>6483</v>
      </c>
      <c r="E6484" s="43" t="s">
        <v>5327</v>
      </c>
      <c r="F6484" s="1" t="s">
        <v>73</v>
      </c>
      <c r="G6484" s="43" t="s">
        <v>5274</v>
      </c>
      <c r="H6484" s="2">
        <v>45620</v>
      </c>
      <c r="J6484" s="12">
        <v>2024</v>
      </c>
      <c r="K6484" s="12">
        <v>11</v>
      </c>
      <c r="L6484" s="12">
        <v>24</v>
      </c>
      <c r="P6484" s="12" t="s">
        <v>75</v>
      </c>
      <c r="Q6484" s="12" t="str">
        <f>CONCATENATE(X6484," ",Y6484)</f>
        <v>Fringilla coelebs</v>
      </c>
      <c r="R6484" s="14" t="str">
        <f>CONCATENATE(S6484,", ",T6484,", ",U6484,", ",V6484,", ",W6484,", ",X6484,", ",Y6484)</f>
        <v>Animalia, Chordata, Aves, Passeriformes, Fringillidae, Fringilla, coelebs</v>
      </c>
      <c r="S6484" s="6" t="s">
        <v>76</v>
      </c>
      <c r="T6484" s="6" t="s">
        <v>77</v>
      </c>
      <c r="U6484" s="6" t="s">
        <v>78</v>
      </c>
      <c r="V6484" s="6" t="s">
        <v>79</v>
      </c>
      <c r="W6484" s="6" t="s">
        <v>165</v>
      </c>
      <c r="X6484" s="6" t="s">
        <v>166</v>
      </c>
      <c r="Y6484" s="6" t="s">
        <v>167</v>
      </c>
      <c r="Z6484" s="6"/>
      <c r="AA6484" s="6" t="s">
        <v>83</v>
      </c>
      <c r="AB6484" s="6" t="s">
        <v>84</v>
      </c>
      <c r="AC6484" s="6" t="s">
        <v>168</v>
      </c>
      <c r="AD6484" s="6" t="s">
        <v>4599</v>
      </c>
      <c r="AE6484" s="2">
        <v>45620</v>
      </c>
      <c r="AF6484" s="43" t="s">
        <v>87</v>
      </c>
      <c r="AG6484" s="7" t="s">
        <v>169</v>
      </c>
      <c r="AH6484" s="43" t="s">
        <v>4178</v>
      </c>
      <c r="AI6484" s="43" t="s">
        <v>4177</v>
      </c>
      <c r="AL6484" s="43">
        <v>10</v>
      </c>
      <c r="AN6484" s="46" t="s">
        <v>5240</v>
      </c>
      <c r="AO6484" s="5" t="s">
        <v>89</v>
      </c>
      <c r="AP6484" s="6" t="s">
        <v>4599</v>
      </c>
      <c r="AR6484" s="7" t="s">
        <v>90</v>
      </c>
      <c r="AT6484" s="4" t="str">
        <f>CONCATENATE(AU6484,", ",AV6484,", ",AW6484,", ",AX6484,", ",AY6484,", ",AZ6484,", ",BA6484)</f>
        <v>Europe, France, FR, Bretagne, Ille-et-Vilaine, Rennes, Campus Institut Agro Rennes</v>
      </c>
      <c r="AU6484" s="1" t="s">
        <v>91</v>
      </c>
      <c r="AV6484" s="1" t="s">
        <v>92</v>
      </c>
      <c r="AW6484" s="1" t="s">
        <v>93</v>
      </c>
      <c r="AX6484" s="1" t="s">
        <v>94</v>
      </c>
      <c r="AY6484" s="1" t="s">
        <v>95</v>
      </c>
      <c r="AZ6484" s="1" t="s">
        <v>96</v>
      </c>
      <c r="BA6484" s="1" t="s">
        <v>5242</v>
      </c>
      <c r="BC6484" s="43"/>
      <c r="BF6484" s="43" t="s">
        <v>4596</v>
      </c>
      <c r="BG6484" s="43" t="s">
        <v>93</v>
      </c>
      <c r="BH6484" s="7" t="s">
        <v>97</v>
      </c>
      <c r="BJ6484" s="7" t="s">
        <v>98</v>
      </c>
      <c r="BK6484" s="7" t="s">
        <v>99</v>
      </c>
      <c r="BL6484" s="7" t="s">
        <v>4597</v>
      </c>
      <c r="BM6484" s="7" t="s">
        <v>4598</v>
      </c>
      <c r="BU6484" s="43">
        <v>1</v>
      </c>
      <c r="BW6484" s="43" t="s">
        <v>103</v>
      </c>
    </row>
    <row r="6485" spans="3:75" x14ac:dyDescent="0.35">
      <c r="C6485" s="43" t="str">
        <f t="shared" si="101"/>
        <v>IARA:BDT-11:2024: 6484</v>
      </c>
      <c r="D6485" s="43">
        <v>6484</v>
      </c>
      <c r="E6485" s="43" t="s">
        <v>5327</v>
      </c>
      <c r="F6485" s="1" t="s">
        <v>73</v>
      </c>
      <c r="G6485" s="43" t="s">
        <v>5274</v>
      </c>
      <c r="H6485" s="2">
        <v>45620</v>
      </c>
      <c r="J6485" s="12">
        <v>2024</v>
      </c>
      <c r="K6485" s="12">
        <v>11</v>
      </c>
      <c r="L6485" s="12">
        <v>24</v>
      </c>
      <c r="P6485" s="12" t="s">
        <v>75</v>
      </c>
      <c r="Q6485" s="12" t="str">
        <f>CONCATENATE(X6485," ",Y6485)</f>
        <v>Fringilla coelebs</v>
      </c>
      <c r="R6485" s="14" t="str">
        <f>CONCATENATE(S6485,", ",T6485,", ",U6485,", ",V6485,", ",W6485,", ",X6485,", ",Y6485)</f>
        <v>Animalia, Chordata, Aves, Passeriformes, Fringillidae, Fringilla, coelebs</v>
      </c>
      <c r="S6485" s="6" t="s">
        <v>76</v>
      </c>
      <c r="T6485" s="6" t="s">
        <v>77</v>
      </c>
      <c r="U6485" s="6" t="s">
        <v>78</v>
      </c>
      <c r="V6485" s="6" t="s">
        <v>79</v>
      </c>
      <c r="W6485" s="6" t="s">
        <v>165</v>
      </c>
      <c r="X6485" s="6" t="s">
        <v>166</v>
      </c>
      <c r="Y6485" s="6" t="s">
        <v>167</v>
      </c>
      <c r="Z6485" s="6"/>
      <c r="AA6485" s="6" t="s">
        <v>83</v>
      </c>
      <c r="AB6485" s="6" t="s">
        <v>84</v>
      </c>
      <c r="AC6485" s="6" t="s">
        <v>168</v>
      </c>
      <c r="AD6485" s="6" t="s">
        <v>4599</v>
      </c>
      <c r="AE6485" s="2">
        <v>45620</v>
      </c>
      <c r="AF6485" s="43" t="s">
        <v>87</v>
      </c>
      <c r="AG6485" s="7" t="s">
        <v>169</v>
      </c>
      <c r="AH6485" s="43" t="s">
        <v>4178</v>
      </c>
      <c r="AI6485" s="43" t="s">
        <v>4177</v>
      </c>
      <c r="AL6485" s="43">
        <v>10</v>
      </c>
      <c r="AN6485" s="46" t="s">
        <v>5240</v>
      </c>
      <c r="AO6485" s="5" t="s">
        <v>89</v>
      </c>
      <c r="AP6485" s="6" t="s">
        <v>4599</v>
      </c>
      <c r="AR6485" s="7" t="s">
        <v>90</v>
      </c>
      <c r="AT6485" s="4" t="str">
        <f>CONCATENATE(AU6485,", ",AV6485,", ",AW6485,", ",AX6485,", ",AY6485,", ",AZ6485,", ",BA6485)</f>
        <v>Europe, France, FR, Bretagne, Ille-et-Vilaine, Rennes, Campus Institut Agro Rennes</v>
      </c>
      <c r="AU6485" s="1" t="s">
        <v>91</v>
      </c>
      <c r="AV6485" s="1" t="s">
        <v>92</v>
      </c>
      <c r="AW6485" s="1" t="s">
        <v>93</v>
      </c>
      <c r="AX6485" s="1" t="s">
        <v>94</v>
      </c>
      <c r="AY6485" s="1" t="s">
        <v>95</v>
      </c>
      <c r="AZ6485" s="1" t="s">
        <v>96</v>
      </c>
      <c r="BA6485" s="1" t="s">
        <v>5242</v>
      </c>
      <c r="BC6485" s="43"/>
      <c r="BF6485" s="43" t="s">
        <v>4596</v>
      </c>
      <c r="BG6485" s="43" t="s">
        <v>93</v>
      </c>
      <c r="BH6485" s="7" t="s">
        <v>97</v>
      </c>
      <c r="BJ6485" s="7" t="s">
        <v>98</v>
      </c>
      <c r="BK6485" s="7" t="s">
        <v>99</v>
      </c>
      <c r="BL6485" s="7" t="s">
        <v>4597</v>
      </c>
      <c r="BM6485" s="7" t="s">
        <v>4598</v>
      </c>
      <c r="BU6485" s="43">
        <v>1</v>
      </c>
      <c r="BW6485" s="43" t="s">
        <v>103</v>
      </c>
    </row>
    <row r="6486" spans="3:75" x14ac:dyDescent="0.35">
      <c r="C6486" s="43" t="str">
        <f t="shared" si="101"/>
        <v>IARA:BDT-11:2024: 6485</v>
      </c>
      <c r="D6486" s="43">
        <v>6485</v>
      </c>
      <c r="E6486" s="43" t="s">
        <v>5327</v>
      </c>
      <c r="F6486" s="1" t="s">
        <v>73</v>
      </c>
      <c r="G6486" s="43" t="s">
        <v>5274</v>
      </c>
      <c r="H6486" s="2">
        <v>45620</v>
      </c>
      <c r="J6486" s="12">
        <v>2024</v>
      </c>
      <c r="K6486" s="12">
        <v>11</v>
      </c>
      <c r="L6486" s="12">
        <v>24</v>
      </c>
      <c r="P6486" s="12" t="s">
        <v>75</v>
      </c>
      <c r="Q6486" s="12" t="str">
        <f>CONCATENATE(X6486," ",Y6486)</f>
        <v>Fringilla coelebs</v>
      </c>
      <c r="R6486" s="14" t="str">
        <f>CONCATENATE(S6486,", ",T6486,", ",U6486,", ",V6486,", ",W6486,", ",X6486,", ",Y6486)</f>
        <v>Animalia, Chordata, Aves, Passeriformes, Fringillidae, Fringilla, coelebs</v>
      </c>
      <c r="S6486" s="6" t="s">
        <v>76</v>
      </c>
      <c r="T6486" s="6" t="s">
        <v>77</v>
      </c>
      <c r="U6486" s="6" t="s">
        <v>78</v>
      </c>
      <c r="V6486" s="6" t="s">
        <v>79</v>
      </c>
      <c r="W6486" s="6" t="s">
        <v>165</v>
      </c>
      <c r="X6486" s="6" t="s">
        <v>166</v>
      </c>
      <c r="Y6486" s="6" t="s">
        <v>167</v>
      </c>
      <c r="Z6486" s="6"/>
      <c r="AA6486" s="6" t="s">
        <v>83</v>
      </c>
      <c r="AB6486" s="6" t="s">
        <v>84</v>
      </c>
      <c r="AC6486" s="6" t="s">
        <v>168</v>
      </c>
      <c r="AD6486" s="6" t="s">
        <v>4599</v>
      </c>
      <c r="AE6486" s="2">
        <v>45620</v>
      </c>
      <c r="AF6486" s="43" t="s">
        <v>87</v>
      </c>
      <c r="AG6486" s="7" t="s">
        <v>169</v>
      </c>
      <c r="AH6486" s="43" t="s">
        <v>4180</v>
      </c>
      <c r="AI6486" s="43" t="s">
        <v>4179</v>
      </c>
      <c r="AL6486" s="43">
        <v>10</v>
      </c>
      <c r="AN6486" s="46" t="s">
        <v>5240</v>
      </c>
      <c r="AO6486" s="5" t="s">
        <v>89</v>
      </c>
      <c r="AP6486" s="6" t="s">
        <v>4599</v>
      </c>
      <c r="AR6486" s="7" t="s">
        <v>90</v>
      </c>
      <c r="AT6486" s="4" t="str">
        <f>CONCATENATE(AU6486,", ",AV6486,", ",AW6486,", ",AX6486,", ",AY6486,", ",AZ6486,", ",BA6486)</f>
        <v>Europe, France, FR, Bretagne, Ille-et-Vilaine, Rennes, Campus Institut Agro Rennes</v>
      </c>
      <c r="AU6486" s="1" t="s">
        <v>91</v>
      </c>
      <c r="AV6486" s="1" t="s">
        <v>92</v>
      </c>
      <c r="AW6486" s="1" t="s">
        <v>93</v>
      </c>
      <c r="AX6486" s="1" t="s">
        <v>94</v>
      </c>
      <c r="AY6486" s="1" t="s">
        <v>95</v>
      </c>
      <c r="AZ6486" s="1" t="s">
        <v>96</v>
      </c>
      <c r="BA6486" s="1" t="s">
        <v>5242</v>
      </c>
      <c r="BC6486" s="43"/>
      <c r="BF6486" s="43" t="s">
        <v>4596</v>
      </c>
      <c r="BG6486" s="43" t="s">
        <v>93</v>
      </c>
      <c r="BH6486" s="7" t="s">
        <v>97</v>
      </c>
      <c r="BJ6486" s="7" t="s">
        <v>98</v>
      </c>
      <c r="BK6486" s="7" t="s">
        <v>99</v>
      </c>
      <c r="BL6486" s="7" t="s">
        <v>4597</v>
      </c>
      <c r="BM6486" s="7" t="s">
        <v>4598</v>
      </c>
      <c r="BU6486" s="43">
        <v>1</v>
      </c>
      <c r="BW6486" s="43" t="s">
        <v>103</v>
      </c>
    </row>
    <row r="6487" spans="3:75" x14ac:dyDescent="0.35">
      <c r="C6487" s="43" t="str">
        <f t="shared" si="101"/>
        <v>IARA:BDT-11:2024: 6486</v>
      </c>
      <c r="D6487" s="43">
        <v>6486</v>
      </c>
      <c r="E6487" s="43" t="s">
        <v>5327</v>
      </c>
      <c r="F6487" s="1" t="s">
        <v>73</v>
      </c>
      <c r="G6487" s="43" t="s">
        <v>5274</v>
      </c>
      <c r="H6487" s="2">
        <v>45620</v>
      </c>
      <c r="J6487" s="12">
        <v>2024</v>
      </c>
      <c r="K6487" s="12">
        <v>11</v>
      </c>
      <c r="L6487" s="12">
        <v>24</v>
      </c>
      <c r="P6487" s="12" t="s">
        <v>75</v>
      </c>
      <c r="Q6487" s="12" t="str">
        <f>CONCATENATE(X6487," ",Y6487)</f>
        <v>Pica pica</v>
      </c>
      <c r="R6487" s="14" t="str">
        <f>CONCATENATE(S6487,", ",T6487,", ",U6487,", ",V6487,", ",W6487,", ",X6487,", ",Y6487)</f>
        <v>Animalia, Chordata, Aves, Passeriformes, Corvidae, Pica, pica</v>
      </c>
      <c r="S6487" s="6" t="s">
        <v>76</v>
      </c>
      <c r="T6487" s="6" t="s">
        <v>77</v>
      </c>
      <c r="U6487" s="6" t="s">
        <v>78</v>
      </c>
      <c r="V6487" s="6" t="s">
        <v>79</v>
      </c>
      <c r="W6487" s="6" t="s">
        <v>104</v>
      </c>
      <c r="X6487" s="6" t="s">
        <v>155</v>
      </c>
      <c r="Y6487" s="6" t="s">
        <v>156</v>
      </c>
      <c r="Z6487" s="6"/>
      <c r="AA6487" s="6" t="s">
        <v>83</v>
      </c>
      <c r="AB6487" s="6" t="s">
        <v>84</v>
      </c>
      <c r="AC6487" s="6" t="s">
        <v>157</v>
      </c>
      <c r="AD6487" s="6" t="s">
        <v>4599</v>
      </c>
      <c r="AE6487" s="2">
        <v>45620</v>
      </c>
      <c r="AF6487" s="43" t="s">
        <v>87</v>
      </c>
      <c r="AG6487" s="7" t="s">
        <v>158</v>
      </c>
      <c r="AH6487" s="43" t="s">
        <v>4181</v>
      </c>
      <c r="AI6487" s="43" t="s">
        <v>4146</v>
      </c>
      <c r="AL6487" s="43">
        <v>10</v>
      </c>
      <c r="AN6487" s="46" t="s">
        <v>5240</v>
      </c>
      <c r="AO6487" s="5" t="s">
        <v>89</v>
      </c>
      <c r="AP6487" s="6" t="s">
        <v>4599</v>
      </c>
      <c r="AR6487" s="7" t="s">
        <v>90</v>
      </c>
      <c r="AT6487" s="4" t="str">
        <f>CONCATENATE(AU6487,", ",AV6487,", ",AW6487,", ",AX6487,", ",AY6487,", ",AZ6487,", ",BA6487)</f>
        <v>Europe, France, FR, Bretagne, Ille-et-Vilaine, Rennes, Campus Institut Agro Rennes</v>
      </c>
      <c r="AU6487" s="1" t="s">
        <v>91</v>
      </c>
      <c r="AV6487" s="1" t="s">
        <v>92</v>
      </c>
      <c r="AW6487" s="1" t="s">
        <v>93</v>
      </c>
      <c r="AX6487" s="1" t="s">
        <v>94</v>
      </c>
      <c r="AY6487" s="1" t="s">
        <v>95</v>
      </c>
      <c r="AZ6487" s="1" t="s">
        <v>96</v>
      </c>
      <c r="BA6487" s="1" t="s">
        <v>5242</v>
      </c>
      <c r="BC6487" s="43"/>
      <c r="BF6487" s="43" t="s">
        <v>4596</v>
      </c>
      <c r="BG6487" s="43" t="s">
        <v>93</v>
      </c>
      <c r="BH6487" s="7" t="s">
        <v>97</v>
      </c>
      <c r="BJ6487" s="7" t="s">
        <v>98</v>
      </c>
      <c r="BK6487" s="7" t="s">
        <v>99</v>
      </c>
      <c r="BL6487" s="7" t="s">
        <v>4597</v>
      </c>
      <c r="BM6487" s="7" t="s">
        <v>4598</v>
      </c>
      <c r="BU6487" s="43">
        <v>1</v>
      </c>
      <c r="BW6487" s="43" t="s">
        <v>103</v>
      </c>
    </row>
    <row r="6488" spans="3:75" x14ac:dyDescent="0.35">
      <c r="C6488" s="43" t="str">
        <f t="shared" si="101"/>
        <v>IARA:BDT-11:2024: 6487</v>
      </c>
      <c r="D6488" s="43">
        <v>6487</v>
      </c>
      <c r="E6488" s="43" t="s">
        <v>5327</v>
      </c>
      <c r="F6488" s="1" t="s">
        <v>73</v>
      </c>
      <c r="G6488" s="43" t="s">
        <v>5274</v>
      </c>
      <c r="H6488" s="2">
        <v>45620</v>
      </c>
      <c r="J6488" s="12">
        <v>2024</v>
      </c>
      <c r="K6488" s="12">
        <v>11</v>
      </c>
      <c r="L6488" s="12">
        <v>24</v>
      </c>
      <c r="P6488" s="12" t="s">
        <v>75</v>
      </c>
      <c r="Q6488" s="12" t="str">
        <f>CONCATENATE(X6488," ",Y6488)</f>
        <v>Pica pica</v>
      </c>
      <c r="R6488" s="14" t="str">
        <f>CONCATENATE(S6488,", ",T6488,", ",U6488,", ",V6488,", ",W6488,", ",X6488,", ",Y6488)</f>
        <v>Animalia, Chordata, Aves, Passeriformes, Corvidae, Pica, pica</v>
      </c>
      <c r="S6488" s="6" t="s">
        <v>76</v>
      </c>
      <c r="T6488" s="6" t="s">
        <v>77</v>
      </c>
      <c r="U6488" s="6" t="s">
        <v>78</v>
      </c>
      <c r="V6488" s="6" t="s">
        <v>79</v>
      </c>
      <c r="W6488" s="6" t="s">
        <v>104</v>
      </c>
      <c r="X6488" s="6" t="s">
        <v>155</v>
      </c>
      <c r="Y6488" s="6" t="s">
        <v>156</v>
      </c>
      <c r="Z6488" s="6"/>
      <c r="AA6488" s="6" t="s">
        <v>83</v>
      </c>
      <c r="AB6488" s="6" t="s">
        <v>84</v>
      </c>
      <c r="AC6488" s="6" t="s">
        <v>157</v>
      </c>
      <c r="AD6488" s="6" t="s">
        <v>4599</v>
      </c>
      <c r="AE6488" s="2">
        <v>45620</v>
      </c>
      <c r="AF6488" s="43" t="s">
        <v>87</v>
      </c>
      <c r="AG6488" s="7" t="s">
        <v>158</v>
      </c>
      <c r="AH6488" s="43" t="s">
        <v>4183</v>
      </c>
      <c r="AI6488" s="43" t="s">
        <v>4182</v>
      </c>
      <c r="AL6488" s="43">
        <v>10</v>
      </c>
      <c r="AN6488" s="46" t="s">
        <v>5240</v>
      </c>
      <c r="AO6488" s="5" t="s">
        <v>89</v>
      </c>
      <c r="AP6488" s="6" t="s">
        <v>4599</v>
      </c>
      <c r="AR6488" s="7" t="s">
        <v>90</v>
      </c>
      <c r="AT6488" s="4" t="str">
        <f>CONCATENATE(AU6488,", ",AV6488,", ",AW6488,", ",AX6488,", ",AY6488,", ",AZ6488,", ",BA6488)</f>
        <v>Europe, France, FR, Bretagne, Ille-et-Vilaine, Rennes, Campus Institut Agro Rennes</v>
      </c>
      <c r="AU6488" s="1" t="s">
        <v>91</v>
      </c>
      <c r="AV6488" s="1" t="s">
        <v>92</v>
      </c>
      <c r="AW6488" s="1" t="s">
        <v>93</v>
      </c>
      <c r="AX6488" s="1" t="s">
        <v>94</v>
      </c>
      <c r="AY6488" s="1" t="s">
        <v>95</v>
      </c>
      <c r="AZ6488" s="1" t="s">
        <v>96</v>
      </c>
      <c r="BA6488" s="1" t="s">
        <v>5242</v>
      </c>
      <c r="BC6488" s="43"/>
      <c r="BF6488" s="43" t="s">
        <v>4596</v>
      </c>
      <c r="BG6488" s="43" t="s">
        <v>93</v>
      </c>
      <c r="BH6488" s="7" t="s">
        <v>97</v>
      </c>
      <c r="BJ6488" s="7" t="s">
        <v>98</v>
      </c>
      <c r="BK6488" s="7" t="s">
        <v>99</v>
      </c>
      <c r="BL6488" s="7" t="s">
        <v>4597</v>
      </c>
      <c r="BM6488" s="7" t="s">
        <v>4598</v>
      </c>
      <c r="BU6488" s="43">
        <v>1</v>
      </c>
      <c r="BW6488" s="43" t="s">
        <v>103</v>
      </c>
    </row>
    <row r="6489" spans="3:75" x14ac:dyDescent="0.35">
      <c r="C6489" s="43" t="str">
        <f t="shared" si="101"/>
        <v>IARA:BDT-11:2024: 6488</v>
      </c>
      <c r="D6489" s="43">
        <v>6488</v>
      </c>
      <c r="E6489" s="43" t="s">
        <v>5327</v>
      </c>
      <c r="F6489" s="1" t="s">
        <v>73</v>
      </c>
      <c r="G6489" s="43" t="s">
        <v>5274</v>
      </c>
      <c r="H6489" s="2">
        <v>45620</v>
      </c>
      <c r="J6489" s="12">
        <v>2024</v>
      </c>
      <c r="K6489" s="12">
        <v>11</v>
      </c>
      <c r="L6489" s="12">
        <v>24</v>
      </c>
      <c r="P6489" s="12" t="s">
        <v>75</v>
      </c>
      <c r="Q6489" s="12" t="str">
        <f>CONCATENATE(X6489," ",Y6489)</f>
        <v>Pica pica</v>
      </c>
      <c r="R6489" s="14" t="str">
        <f>CONCATENATE(S6489,", ",T6489,", ",U6489,", ",V6489,", ",W6489,", ",X6489,", ",Y6489)</f>
        <v>Animalia, Chordata, Aves, Passeriformes, Corvidae, Pica, pica</v>
      </c>
      <c r="S6489" s="6" t="s">
        <v>76</v>
      </c>
      <c r="T6489" s="6" t="s">
        <v>77</v>
      </c>
      <c r="U6489" s="6" t="s">
        <v>78</v>
      </c>
      <c r="V6489" s="6" t="s">
        <v>79</v>
      </c>
      <c r="W6489" s="6" t="s">
        <v>104</v>
      </c>
      <c r="X6489" s="6" t="s">
        <v>155</v>
      </c>
      <c r="Y6489" s="6" t="s">
        <v>156</v>
      </c>
      <c r="Z6489" s="6"/>
      <c r="AA6489" s="6" t="s">
        <v>83</v>
      </c>
      <c r="AB6489" s="6" t="s">
        <v>84</v>
      </c>
      <c r="AC6489" s="6" t="s">
        <v>157</v>
      </c>
      <c r="AD6489" s="6" t="s">
        <v>4599</v>
      </c>
      <c r="AE6489" s="2">
        <v>45620</v>
      </c>
      <c r="AF6489" s="43" t="s">
        <v>87</v>
      </c>
      <c r="AG6489" s="7" t="s">
        <v>158</v>
      </c>
      <c r="AH6489" s="43" t="s">
        <v>4185</v>
      </c>
      <c r="AI6489" s="43" t="s">
        <v>4184</v>
      </c>
      <c r="AL6489" s="43">
        <v>10</v>
      </c>
      <c r="AN6489" s="46" t="s">
        <v>5240</v>
      </c>
      <c r="AO6489" s="5" t="s">
        <v>89</v>
      </c>
      <c r="AP6489" s="6" t="s">
        <v>4599</v>
      </c>
      <c r="AR6489" s="7" t="s">
        <v>90</v>
      </c>
      <c r="AT6489" s="4" t="str">
        <f>CONCATENATE(AU6489,", ",AV6489,", ",AW6489,", ",AX6489,", ",AY6489,", ",AZ6489,", ",BA6489)</f>
        <v>Europe, France, FR, Bretagne, Ille-et-Vilaine, Rennes, Campus Institut Agro Rennes</v>
      </c>
      <c r="AU6489" s="1" t="s">
        <v>91</v>
      </c>
      <c r="AV6489" s="1" t="s">
        <v>92</v>
      </c>
      <c r="AW6489" s="1" t="s">
        <v>93</v>
      </c>
      <c r="AX6489" s="1" t="s">
        <v>94</v>
      </c>
      <c r="AY6489" s="1" t="s">
        <v>95</v>
      </c>
      <c r="AZ6489" s="1" t="s">
        <v>96</v>
      </c>
      <c r="BA6489" s="1" t="s">
        <v>5242</v>
      </c>
      <c r="BC6489" s="43"/>
      <c r="BF6489" s="43" t="s">
        <v>4596</v>
      </c>
      <c r="BG6489" s="43" t="s">
        <v>93</v>
      </c>
      <c r="BH6489" s="7" t="s">
        <v>97</v>
      </c>
      <c r="BJ6489" s="7" t="s">
        <v>98</v>
      </c>
      <c r="BK6489" s="7" t="s">
        <v>99</v>
      </c>
      <c r="BL6489" s="7" t="s">
        <v>4597</v>
      </c>
      <c r="BM6489" s="7" t="s">
        <v>4598</v>
      </c>
      <c r="BU6489" s="43">
        <v>1</v>
      </c>
      <c r="BW6489" s="43" t="s">
        <v>103</v>
      </c>
    </row>
    <row r="6490" spans="3:75" x14ac:dyDescent="0.35">
      <c r="C6490" s="43" t="str">
        <f t="shared" si="101"/>
        <v>IARA:BDT-11:2024: 6489</v>
      </c>
      <c r="D6490" s="43">
        <v>6489</v>
      </c>
      <c r="E6490" s="43" t="s">
        <v>5327</v>
      </c>
      <c r="F6490" s="1" t="s">
        <v>73</v>
      </c>
      <c r="G6490" s="43" t="s">
        <v>5274</v>
      </c>
      <c r="H6490" s="2">
        <v>45620</v>
      </c>
      <c r="J6490" s="12">
        <v>2024</v>
      </c>
      <c r="K6490" s="12">
        <v>11</v>
      </c>
      <c r="L6490" s="12">
        <v>24</v>
      </c>
      <c r="P6490" s="12" t="s">
        <v>75</v>
      </c>
      <c r="Q6490" s="12" t="str">
        <f>CONCATENATE(X6490," ",Y6490)</f>
        <v>Pica pica</v>
      </c>
      <c r="R6490" s="14" t="str">
        <f>CONCATENATE(S6490,", ",T6490,", ",U6490,", ",V6490,", ",W6490,", ",X6490,", ",Y6490)</f>
        <v>Animalia, Chordata, Aves, Passeriformes, Corvidae, Pica, pica</v>
      </c>
      <c r="S6490" s="6" t="s">
        <v>76</v>
      </c>
      <c r="T6490" s="6" t="s">
        <v>77</v>
      </c>
      <c r="U6490" s="6" t="s">
        <v>78</v>
      </c>
      <c r="V6490" s="6" t="s">
        <v>79</v>
      </c>
      <c r="W6490" s="6" t="s">
        <v>104</v>
      </c>
      <c r="X6490" s="6" t="s">
        <v>155</v>
      </c>
      <c r="Y6490" s="6" t="s">
        <v>156</v>
      </c>
      <c r="Z6490" s="6"/>
      <c r="AA6490" s="6" t="s">
        <v>83</v>
      </c>
      <c r="AB6490" s="6" t="s">
        <v>84</v>
      </c>
      <c r="AC6490" s="6" t="s">
        <v>157</v>
      </c>
      <c r="AD6490" s="6" t="s">
        <v>4599</v>
      </c>
      <c r="AE6490" s="2">
        <v>45620</v>
      </c>
      <c r="AF6490" s="43" t="s">
        <v>87</v>
      </c>
      <c r="AG6490" s="7" t="s">
        <v>158</v>
      </c>
      <c r="AH6490" s="43" t="s">
        <v>4187</v>
      </c>
      <c r="AI6490" s="43" t="s">
        <v>4186</v>
      </c>
      <c r="AL6490" s="43">
        <v>10</v>
      </c>
      <c r="AN6490" s="46" t="s">
        <v>5240</v>
      </c>
      <c r="AO6490" s="5" t="s">
        <v>89</v>
      </c>
      <c r="AP6490" s="6" t="s">
        <v>4599</v>
      </c>
      <c r="AR6490" s="7" t="s">
        <v>90</v>
      </c>
      <c r="AT6490" s="4" t="str">
        <f>CONCATENATE(AU6490,", ",AV6490,", ",AW6490,", ",AX6490,", ",AY6490,", ",AZ6490,", ",BA6490)</f>
        <v>Europe, France, FR, Bretagne, Ille-et-Vilaine, Rennes, Campus Institut Agro Rennes</v>
      </c>
      <c r="AU6490" s="1" t="s">
        <v>91</v>
      </c>
      <c r="AV6490" s="1" t="s">
        <v>92</v>
      </c>
      <c r="AW6490" s="1" t="s">
        <v>93</v>
      </c>
      <c r="AX6490" s="1" t="s">
        <v>94</v>
      </c>
      <c r="AY6490" s="1" t="s">
        <v>95</v>
      </c>
      <c r="AZ6490" s="1" t="s">
        <v>96</v>
      </c>
      <c r="BA6490" s="1" t="s">
        <v>5242</v>
      </c>
      <c r="BC6490" s="43"/>
      <c r="BF6490" s="43" t="s">
        <v>4596</v>
      </c>
      <c r="BG6490" s="43" t="s">
        <v>93</v>
      </c>
      <c r="BH6490" s="7" t="s">
        <v>97</v>
      </c>
      <c r="BJ6490" s="7" t="s">
        <v>98</v>
      </c>
      <c r="BK6490" s="7" t="s">
        <v>99</v>
      </c>
      <c r="BL6490" s="7" t="s">
        <v>4597</v>
      </c>
      <c r="BM6490" s="7" t="s">
        <v>4598</v>
      </c>
      <c r="BU6490" s="43">
        <v>1</v>
      </c>
      <c r="BW6490" s="43" t="s">
        <v>103</v>
      </c>
    </row>
    <row r="6491" spans="3:75" x14ac:dyDescent="0.35">
      <c r="C6491" s="43" t="str">
        <f t="shared" si="101"/>
        <v>IARA:BDT-11:2024: 6490</v>
      </c>
      <c r="D6491" s="43">
        <v>6490</v>
      </c>
      <c r="E6491" s="43" t="s">
        <v>5327</v>
      </c>
      <c r="F6491" s="1" t="s">
        <v>73</v>
      </c>
      <c r="G6491" s="43" t="s">
        <v>5274</v>
      </c>
      <c r="H6491" s="2">
        <v>45620</v>
      </c>
      <c r="J6491" s="12">
        <v>2024</v>
      </c>
      <c r="K6491" s="12">
        <v>11</v>
      </c>
      <c r="L6491" s="12">
        <v>24</v>
      </c>
      <c r="P6491" s="12" t="s">
        <v>75</v>
      </c>
      <c r="Q6491" s="12" t="str">
        <f>CONCATENATE(X6491," ",Y6491)</f>
        <v>Pica pica</v>
      </c>
      <c r="R6491" s="14" t="str">
        <f>CONCATENATE(S6491,", ",T6491,", ",U6491,", ",V6491,", ",W6491,", ",X6491,", ",Y6491)</f>
        <v>Animalia, Chordata, Aves, Passeriformes, Corvidae, Pica, pica</v>
      </c>
      <c r="S6491" s="6" t="s">
        <v>76</v>
      </c>
      <c r="T6491" s="6" t="s">
        <v>77</v>
      </c>
      <c r="U6491" s="6" t="s">
        <v>78</v>
      </c>
      <c r="V6491" s="6" t="s">
        <v>79</v>
      </c>
      <c r="W6491" s="6" t="s">
        <v>104</v>
      </c>
      <c r="X6491" s="6" t="s">
        <v>155</v>
      </c>
      <c r="Y6491" s="6" t="s">
        <v>156</v>
      </c>
      <c r="Z6491" s="6"/>
      <c r="AA6491" s="6" t="s">
        <v>83</v>
      </c>
      <c r="AB6491" s="6" t="s">
        <v>84</v>
      </c>
      <c r="AC6491" s="6" t="s">
        <v>157</v>
      </c>
      <c r="AD6491" s="6" t="s">
        <v>4599</v>
      </c>
      <c r="AE6491" s="2">
        <v>45620</v>
      </c>
      <c r="AF6491" s="43" t="s">
        <v>87</v>
      </c>
      <c r="AG6491" s="7" t="s">
        <v>158</v>
      </c>
      <c r="AH6491" s="43" t="s">
        <v>4189</v>
      </c>
      <c r="AI6491" s="43" t="s">
        <v>4188</v>
      </c>
      <c r="AL6491" s="43">
        <v>10</v>
      </c>
      <c r="AN6491" s="46" t="s">
        <v>5240</v>
      </c>
      <c r="AO6491" s="5" t="s">
        <v>89</v>
      </c>
      <c r="AP6491" s="6" t="s">
        <v>4599</v>
      </c>
      <c r="AR6491" s="7" t="s">
        <v>90</v>
      </c>
      <c r="AT6491" s="4" t="str">
        <f>CONCATENATE(AU6491,", ",AV6491,", ",AW6491,", ",AX6491,", ",AY6491,", ",AZ6491,", ",BA6491)</f>
        <v>Europe, France, FR, Bretagne, Ille-et-Vilaine, Rennes, Campus Institut Agro Rennes</v>
      </c>
      <c r="AU6491" s="1" t="s">
        <v>91</v>
      </c>
      <c r="AV6491" s="1" t="s">
        <v>92</v>
      </c>
      <c r="AW6491" s="1" t="s">
        <v>93</v>
      </c>
      <c r="AX6491" s="1" t="s">
        <v>94</v>
      </c>
      <c r="AY6491" s="1" t="s">
        <v>95</v>
      </c>
      <c r="AZ6491" s="1" t="s">
        <v>96</v>
      </c>
      <c r="BA6491" s="1" t="s">
        <v>5242</v>
      </c>
      <c r="BC6491" s="43"/>
      <c r="BF6491" s="43" t="s">
        <v>4596</v>
      </c>
      <c r="BG6491" s="43" t="s">
        <v>93</v>
      </c>
      <c r="BH6491" s="7" t="s">
        <v>97</v>
      </c>
      <c r="BJ6491" s="7" t="s">
        <v>98</v>
      </c>
      <c r="BK6491" s="7" t="s">
        <v>99</v>
      </c>
      <c r="BL6491" s="7" t="s">
        <v>4597</v>
      </c>
      <c r="BM6491" s="7" t="s">
        <v>4598</v>
      </c>
      <c r="BU6491" s="43">
        <v>1</v>
      </c>
      <c r="BW6491" s="43" t="s">
        <v>103</v>
      </c>
    </row>
    <row r="6492" spans="3:75" x14ac:dyDescent="0.35">
      <c r="C6492" s="43" t="str">
        <f t="shared" si="101"/>
        <v>IARA:BDT-11:2024: 6491</v>
      </c>
      <c r="D6492" s="43">
        <v>6491</v>
      </c>
      <c r="E6492" s="43" t="s">
        <v>5327</v>
      </c>
      <c r="F6492" s="1" t="s">
        <v>73</v>
      </c>
      <c r="G6492" s="43" t="s">
        <v>5274</v>
      </c>
      <c r="H6492" s="2">
        <v>45620</v>
      </c>
      <c r="J6492" s="12">
        <v>2024</v>
      </c>
      <c r="K6492" s="12">
        <v>11</v>
      </c>
      <c r="L6492" s="12">
        <v>24</v>
      </c>
      <c r="P6492" s="12" t="s">
        <v>75</v>
      </c>
      <c r="Q6492" s="12" t="str">
        <f>CONCATENATE(X6492," ",Y6492)</f>
        <v>Pica pica</v>
      </c>
      <c r="R6492" s="14" t="str">
        <f>CONCATENATE(S6492,", ",T6492,", ",U6492,", ",V6492,", ",W6492,", ",X6492,", ",Y6492)</f>
        <v>Animalia, Chordata, Aves, Passeriformes, Corvidae, Pica, pica</v>
      </c>
      <c r="S6492" s="6" t="s">
        <v>76</v>
      </c>
      <c r="T6492" s="6" t="s">
        <v>77</v>
      </c>
      <c r="U6492" s="6" t="s">
        <v>78</v>
      </c>
      <c r="V6492" s="6" t="s">
        <v>79</v>
      </c>
      <c r="W6492" s="6" t="s">
        <v>104</v>
      </c>
      <c r="X6492" s="6" t="s">
        <v>155</v>
      </c>
      <c r="Y6492" s="6" t="s">
        <v>156</v>
      </c>
      <c r="Z6492" s="6"/>
      <c r="AA6492" s="6" t="s">
        <v>83</v>
      </c>
      <c r="AB6492" s="6" t="s">
        <v>84</v>
      </c>
      <c r="AC6492" s="6" t="s">
        <v>157</v>
      </c>
      <c r="AD6492" s="6" t="s">
        <v>4599</v>
      </c>
      <c r="AE6492" s="2">
        <v>45620</v>
      </c>
      <c r="AF6492" s="43" t="s">
        <v>87</v>
      </c>
      <c r="AG6492" s="7" t="s">
        <v>158</v>
      </c>
      <c r="AH6492" s="43" t="s">
        <v>4191</v>
      </c>
      <c r="AI6492" s="43" t="s">
        <v>4190</v>
      </c>
      <c r="AL6492" s="43">
        <v>10</v>
      </c>
      <c r="AN6492" s="46" t="s">
        <v>5240</v>
      </c>
      <c r="AO6492" s="5" t="s">
        <v>89</v>
      </c>
      <c r="AP6492" s="6" t="s">
        <v>4599</v>
      </c>
      <c r="AR6492" s="7" t="s">
        <v>90</v>
      </c>
      <c r="AT6492" s="4" t="str">
        <f>CONCATENATE(AU6492,", ",AV6492,", ",AW6492,", ",AX6492,", ",AY6492,", ",AZ6492,", ",BA6492)</f>
        <v>Europe, France, FR, Bretagne, Ille-et-Vilaine, Rennes, Campus Institut Agro Rennes</v>
      </c>
      <c r="AU6492" s="1" t="s">
        <v>91</v>
      </c>
      <c r="AV6492" s="1" t="s">
        <v>92</v>
      </c>
      <c r="AW6492" s="1" t="s">
        <v>93</v>
      </c>
      <c r="AX6492" s="1" t="s">
        <v>94</v>
      </c>
      <c r="AY6492" s="1" t="s">
        <v>95</v>
      </c>
      <c r="AZ6492" s="1" t="s">
        <v>96</v>
      </c>
      <c r="BA6492" s="1" t="s">
        <v>5242</v>
      </c>
      <c r="BC6492" s="43"/>
      <c r="BF6492" s="43" t="s">
        <v>4596</v>
      </c>
      <c r="BG6492" s="43" t="s">
        <v>93</v>
      </c>
      <c r="BH6492" s="7" t="s">
        <v>97</v>
      </c>
      <c r="BJ6492" s="7" t="s">
        <v>98</v>
      </c>
      <c r="BK6492" s="7" t="s">
        <v>99</v>
      </c>
      <c r="BL6492" s="7" t="s">
        <v>4597</v>
      </c>
      <c r="BM6492" s="7" t="s">
        <v>4598</v>
      </c>
      <c r="BU6492" s="43">
        <v>1</v>
      </c>
      <c r="BW6492" s="43" t="s">
        <v>103</v>
      </c>
    </row>
    <row r="6493" spans="3:75" x14ac:dyDescent="0.35">
      <c r="C6493" s="43" t="str">
        <f t="shared" si="101"/>
        <v>IARA:BDT-11:2024: 6492</v>
      </c>
      <c r="D6493" s="43">
        <v>6492</v>
      </c>
      <c r="E6493" s="43" t="s">
        <v>5327</v>
      </c>
      <c r="F6493" s="1" t="s">
        <v>73</v>
      </c>
      <c r="G6493" s="43" t="s">
        <v>5274</v>
      </c>
      <c r="H6493" s="2">
        <v>45620</v>
      </c>
      <c r="J6493" s="12">
        <v>2024</v>
      </c>
      <c r="K6493" s="12">
        <v>11</v>
      </c>
      <c r="L6493" s="12">
        <v>24</v>
      </c>
      <c r="P6493" s="12" t="s">
        <v>75</v>
      </c>
      <c r="Q6493" s="12" t="str">
        <f>CONCATENATE(X6493," ",Y6493)</f>
        <v>Pica pica</v>
      </c>
      <c r="R6493" s="14" t="str">
        <f>CONCATENATE(S6493,", ",T6493,", ",U6493,", ",V6493,", ",W6493,", ",X6493,", ",Y6493)</f>
        <v>Animalia, Chordata, Aves, Passeriformes, Corvidae, Pica, pica</v>
      </c>
      <c r="S6493" s="6" t="s">
        <v>76</v>
      </c>
      <c r="T6493" s="6" t="s">
        <v>77</v>
      </c>
      <c r="U6493" s="6" t="s">
        <v>78</v>
      </c>
      <c r="V6493" s="6" t="s">
        <v>79</v>
      </c>
      <c r="W6493" s="6" t="s">
        <v>104</v>
      </c>
      <c r="X6493" s="6" t="s">
        <v>155</v>
      </c>
      <c r="Y6493" s="6" t="s">
        <v>156</v>
      </c>
      <c r="Z6493" s="6"/>
      <c r="AA6493" s="6" t="s">
        <v>83</v>
      </c>
      <c r="AB6493" s="6" t="s">
        <v>84</v>
      </c>
      <c r="AC6493" s="6" t="s">
        <v>157</v>
      </c>
      <c r="AD6493" s="6" t="s">
        <v>4599</v>
      </c>
      <c r="AE6493" s="2">
        <v>45620</v>
      </c>
      <c r="AF6493" s="43" t="s">
        <v>87</v>
      </c>
      <c r="AG6493" s="7" t="s">
        <v>158</v>
      </c>
      <c r="AH6493" s="43" t="s">
        <v>4193</v>
      </c>
      <c r="AI6493" s="43" t="s">
        <v>4192</v>
      </c>
      <c r="AL6493" s="43">
        <v>10</v>
      </c>
      <c r="AN6493" s="46" t="s">
        <v>5240</v>
      </c>
      <c r="AO6493" s="5" t="s">
        <v>89</v>
      </c>
      <c r="AP6493" s="6" t="s">
        <v>4599</v>
      </c>
      <c r="AR6493" s="7" t="s">
        <v>90</v>
      </c>
      <c r="AT6493" s="4" t="str">
        <f>CONCATENATE(AU6493,", ",AV6493,", ",AW6493,", ",AX6493,", ",AY6493,", ",AZ6493,", ",BA6493)</f>
        <v>Europe, France, FR, Bretagne, Ille-et-Vilaine, Rennes, Campus Institut Agro Rennes</v>
      </c>
      <c r="AU6493" s="1" t="s">
        <v>91</v>
      </c>
      <c r="AV6493" s="1" t="s">
        <v>92</v>
      </c>
      <c r="AW6493" s="1" t="s">
        <v>93</v>
      </c>
      <c r="AX6493" s="1" t="s">
        <v>94</v>
      </c>
      <c r="AY6493" s="1" t="s">
        <v>95</v>
      </c>
      <c r="AZ6493" s="1" t="s">
        <v>96</v>
      </c>
      <c r="BA6493" s="1" t="s">
        <v>5242</v>
      </c>
      <c r="BC6493" s="43"/>
      <c r="BF6493" s="43" t="s">
        <v>4596</v>
      </c>
      <c r="BG6493" s="43" t="s">
        <v>93</v>
      </c>
      <c r="BH6493" s="7" t="s">
        <v>97</v>
      </c>
      <c r="BJ6493" s="7" t="s">
        <v>98</v>
      </c>
      <c r="BK6493" s="7" t="s">
        <v>99</v>
      </c>
      <c r="BL6493" s="7" t="s">
        <v>4597</v>
      </c>
      <c r="BM6493" s="7" t="s">
        <v>4598</v>
      </c>
      <c r="BU6493" s="43">
        <v>1</v>
      </c>
      <c r="BW6493" s="43" t="s">
        <v>103</v>
      </c>
    </row>
    <row r="6494" spans="3:75" x14ac:dyDescent="0.35">
      <c r="C6494" s="43" t="str">
        <f t="shared" si="101"/>
        <v>IARA:BDT-11:2024: 6493</v>
      </c>
      <c r="D6494" s="43">
        <v>6493</v>
      </c>
      <c r="E6494" s="43" t="s">
        <v>5327</v>
      </c>
      <c r="F6494" s="1" t="s">
        <v>73</v>
      </c>
      <c r="G6494" s="43" t="s">
        <v>5274</v>
      </c>
      <c r="H6494" s="2">
        <v>45620</v>
      </c>
      <c r="J6494" s="12">
        <v>2024</v>
      </c>
      <c r="K6494" s="12">
        <v>11</v>
      </c>
      <c r="L6494" s="12">
        <v>24</v>
      </c>
      <c r="P6494" s="12" t="s">
        <v>75</v>
      </c>
      <c r="Q6494" s="12" t="str">
        <f>CONCATENATE(X6494," ",Y6494)</f>
        <v>Sturnus vulgaris</v>
      </c>
      <c r="R6494" s="14" t="str">
        <f>CONCATENATE(S6494,", ",T6494,", ",U6494,", ",V6494,", ",W6494,", ",X6494,", ",Y6494)</f>
        <v>Animalia, Chordata, Aves, Passeriformes, Sturnidae, Sturnus, vulgaris</v>
      </c>
      <c r="S6494" s="6" t="s">
        <v>76</v>
      </c>
      <c r="T6494" s="6" t="s">
        <v>77</v>
      </c>
      <c r="U6494" s="6" t="s">
        <v>78</v>
      </c>
      <c r="V6494" s="6" t="s">
        <v>79</v>
      </c>
      <c r="W6494" s="6" t="s">
        <v>112</v>
      </c>
      <c r="X6494" s="6" t="s">
        <v>113</v>
      </c>
      <c r="Y6494" s="6" t="s">
        <v>114</v>
      </c>
      <c r="Z6494" s="6"/>
      <c r="AA6494" s="6" t="s">
        <v>83</v>
      </c>
      <c r="AB6494" s="6" t="s">
        <v>84</v>
      </c>
      <c r="AC6494" s="6" t="s">
        <v>115</v>
      </c>
      <c r="AD6494" s="6" t="s">
        <v>4599</v>
      </c>
      <c r="AE6494" s="2">
        <v>45620</v>
      </c>
      <c r="AF6494" s="43" t="s">
        <v>87</v>
      </c>
      <c r="AG6494" s="7" t="s">
        <v>116</v>
      </c>
      <c r="AH6494" s="43" t="s">
        <v>4193</v>
      </c>
      <c r="AI6494" s="43" t="s">
        <v>4192</v>
      </c>
      <c r="AL6494" s="43">
        <v>10</v>
      </c>
      <c r="AN6494" s="46" t="s">
        <v>5240</v>
      </c>
      <c r="AO6494" s="5" t="s">
        <v>89</v>
      </c>
      <c r="AP6494" s="6" t="s">
        <v>4599</v>
      </c>
      <c r="AR6494" s="7" t="s">
        <v>90</v>
      </c>
      <c r="AT6494" s="4" t="str">
        <f>CONCATENATE(AU6494,", ",AV6494,", ",AW6494,", ",AX6494,", ",AY6494,", ",AZ6494,", ",BA6494)</f>
        <v>Europe, France, FR, Bretagne, Ille-et-Vilaine, Rennes, Campus Institut Agro Rennes</v>
      </c>
      <c r="AU6494" s="1" t="s">
        <v>91</v>
      </c>
      <c r="AV6494" s="1" t="s">
        <v>92</v>
      </c>
      <c r="AW6494" s="1" t="s">
        <v>93</v>
      </c>
      <c r="AX6494" s="1" t="s">
        <v>94</v>
      </c>
      <c r="AY6494" s="1" t="s">
        <v>95</v>
      </c>
      <c r="AZ6494" s="1" t="s">
        <v>96</v>
      </c>
      <c r="BA6494" s="1" t="s">
        <v>5242</v>
      </c>
      <c r="BC6494" s="43"/>
      <c r="BF6494" s="43" t="s">
        <v>4596</v>
      </c>
      <c r="BG6494" s="43" t="s">
        <v>93</v>
      </c>
      <c r="BH6494" s="7" t="s">
        <v>97</v>
      </c>
      <c r="BJ6494" s="7" t="s">
        <v>98</v>
      </c>
      <c r="BK6494" s="7" t="s">
        <v>99</v>
      </c>
      <c r="BL6494" s="7" t="s">
        <v>4597</v>
      </c>
      <c r="BM6494" s="7" t="s">
        <v>4598</v>
      </c>
      <c r="BU6494" s="43">
        <v>1</v>
      </c>
      <c r="BW6494" s="43" t="s">
        <v>103</v>
      </c>
    </row>
    <row r="6495" spans="3:75" x14ac:dyDescent="0.35">
      <c r="C6495" s="43" t="str">
        <f t="shared" si="101"/>
        <v>IARA:BDT-11:2024: 6494</v>
      </c>
      <c r="D6495" s="43">
        <v>6494</v>
      </c>
      <c r="E6495" s="43" t="s">
        <v>5327</v>
      </c>
      <c r="F6495" s="1" t="s">
        <v>73</v>
      </c>
      <c r="G6495" s="43" t="s">
        <v>5274</v>
      </c>
      <c r="H6495" s="2">
        <v>45620</v>
      </c>
      <c r="J6495" s="12">
        <v>2024</v>
      </c>
      <c r="K6495" s="12">
        <v>11</v>
      </c>
      <c r="L6495" s="12">
        <v>24</v>
      </c>
      <c r="P6495" s="12" t="s">
        <v>75</v>
      </c>
      <c r="Q6495" s="12" t="str">
        <f>CONCATENATE(X6495," ",Y6495)</f>
        <v>Sturnus vulgaris</v>
      </c>
      <c r="R6495" s="14" t="str">
        <f>CONCATENATE(S6495,", ",T6495,", ",U6495,", ",V6495,", ",W6495,", ",X6495,", ",Y6495)</f>
        <v>Animalia, Chordata, Aves, Passeriformes, Sturnidae, Sturnus, vulgaris</v>
      </c>
      <c r="S6495" s="6" t="s">
        <v>76</v>
      </c>
      <c r="T6495" s="6" t="s">
        <v>77</v>
      </c>
      <c r="U6495" s="6" t="s">
        <v>78</v>
      </c>
      <c r="V6495" s="6" t="s">
        <v>79</v>
      </c>
      <c r="W6495" s="6" t="s">
        <v>112</v>
      </c>
      <c r="X6495" s="6" t="s">
        <v>113</v>
      </c>
      <c r="Y6495" s="6" t="s">
        <v>114</v>
      </c>
      <c r="Z6495" s="6"/>
      <c r="AA6495" s="6" t="s">
        <v>83</v>
      </c>
      <c r="AB6495" s="6" t="s">
        <v>84</v>
      </c>
      <c r="AC6495" s="6" t="s">
        <v>115</v>
      </c>
      <c r="AD6495" s="6" t="s">
        <v>4599</v>
      </c>
      <c r="AE6495" s="2">
        <v>45620</v>
      </c>
      <c r="AF6495" s="43" t="s">
        <v>87</v>
      </c>
      <c r="AG6495" s="7" t="s">
        <v>116</v>
      </c>
      <c r="AH6495" s="43" t="s">
        <v>4193</v>
      </c>
      <c r="AI6495" s="43" t="s">
        <v>4192</v>
      </c>
      <c r="AL6495" s="43">
        <v>10</v>
      </c>
      <c r="AN6495" s="46" t="s">
        <v>5240</v>
      </c>
      <c r="AO6495" s="5" t="s">
        <v>89</v>
      </c>
      <c r="AP6495" s="6" t="s">
        <v>4599</v>
      </c>
      <c r="AR6495" s="7" t="s">
        <v>90</v>
      </c>
      <c r="AT6495" s="4" t="str">
        <f>CONCATENATE(AU6495,", ",AV6495,", ",AW6495,", ",AX6495,", ",AY6495,", ",AZ6495,", ",BA6495)</f>
        <v>Europe, France, FR, Bretagne, Ille-et-Vilaine, Rennes, Campus Institut Agro Rennes</v>
      </c>
      <c r="AU6495" s="1" t="s">
        <v>91</v>
      </c>
      <c r="AV6495" s="1" t="s">
        <v>92</v>
      </c>
      <c r="AW6495" s="1" t="s">
        <v>93</v>
      </c>
      <c r="AX6495" s="1" t="s">
        <v>94</v>
      </c>
      <c r="AY6495" s="1" t="s">
        <v>95</v>
      </c>
      <c r="AZ6495" s="1" t="s">
        <v>96</v>
      </c>
      <c r="BA6495" s="1" t="s">
        <v>5242</v>
      </c>
      <c r="BC6495" s="43"/>
      <c r="BF6495" s="43" t="s">
        <v>4596</v>
      </c>
      <c r="BG6495" s="43" t="s">
        <v>93</v>
      </c>
      <c r="BH6495" s="7" t="s">
        <v>97</v>
      </c>
      <c r="BJ6495" s="7" t="s">
        <v>98</v>
      </c>
      <c r="BK6495" s="7" t="s">
        <v>99</v>
      </c>
      <c r="BL6495" s="7" t="s">
        <v>4597</v>
      </c>
      <c r="BM6495" s="7" t="s">
        <v>4598</v>
      </c>
      <c r="BU6495" s="43">
        <v>1</v>
      </c>
      <c r="BW6495" s="43" t="s">
        <v>103</v>
      </c>
    </row>
    <row r="6496" spans="3:75" x14ac:dyDescent="0.35">
      <c r="C6496" s="43" t="str">
        <f t="shared" si="101"/>
        <v>IARA:BDT-11:2024: 6495</v>
      </c>
      <c r="D6496" s="43">
        <v>6495</v>
      </c>
      <c r="E6496" s="43" t="s">
        <v>5327</v>
      </c>
      <c r="F6496" s="1" t="s">
        <v>73</v>
      </c>
      <c r="G6496" s="43" t="s">
        <v>5274</v>
      </c>
      <c r="H6496" s="2">
        <v>45620</v>
      </c>
      <c r="J6496" s="12">
        <v>2024</v>
      </c>
      <c r="K6496" s="12">
        <v>11</v>
      </c>
      <c r="L6496" s="12">
        <v>24</v>
      </c>
      <c r="P6496" s="12" t="s">
        <v>75</v>
      </c>
      <c r="Q6496" s="12" t="str">
        <f>CONCATENATE(X6496," ",Y6496)</f>
        <v>Sturnus vulgaris</v>
      </c>
      <c r="R6496" s="14" t="str">
        <f>CONCATENATE(S6496,", ",T6496,", ",U6496,", ",V6496,", ",W6496,", ",X6496,", ",Y6496)</f>
        <v>Animalia, Chordata, Aves, Passeriformes, Sturnidae, Sturnus, vulgaris</v>
      </c>
      <c r="S6496" s="6" t="s">
        <v>76</v>
      </c>
      <c r="T6496" s="6" t="s">
        <v>77</v>
      </c>
      <c r="U6496" s="6" t="s">
        <v>78</v>
      </c>
      <c r="V6496" s="6" t="s">
        <v>79</v>
      </c>
      <c r="W6496" s="6" t="s">
        <v>112</v>
      </c>
      <c r="X6496" s="6" t="s">
        <v>113</v>
      </c>
      <c r="Y6496" s="6" t="s">
        <v>114</v>
      </c>
      <c r="Z6496" s="6"/>
      <c r="AA6496" s="6" t="s">
        <v>83</v>
      </c>
      <c r="AB6496" s="6" t="s">
        <v>84</v>
      </c>
      <c r="AC6496" s="6" t="s">
        <v>115</v>
      </c>
      <c r="AD6496" s="6" t="s">
        <v>4599</v>
      </c>
      <c r="AE6496" s="2">
        <v>45620</v>
      </c>
      <c r="AF6496" s="43" t="s">
        <v>87</v>
      </c>
      <c r="AG6496" s="7" t="s">
        <v>116</v>
      </c>
      <c r="AH6496" s="43" t="s">
        <v>4193</v>
      </c>
      <c r="AI6496" s="43" t="s">
        <v>4192</v>
      </c>
      <c r="AL6496" s="43">
        <v>10</v>
      </c>
      <c r="AN6496" s="46" t="s">
        <v>5240</v>
      </c>
      <c r="AO6496" s="5" t="s">
        <v>89</v>
      </c>
      <c r="AP6496" s="6" t="s">
        <v>4599</v>
      </c>
      <c r="AR6496" s="7" t="s">
        <v>90</v>
      </c>
      <c r="AT6496" s="4" t="str">
        <f>CONCATENATE(AU6496,", ",AV6496,", ",AW6496,", ",AX6496,", ",AY6496,", ",AZ6496,", ",BA6496)</f>
        <v>Europe, France, FR, Bretagne, Ille-et-Vilaine, Rennes, Campus Institut Agro Rennes</v>
      </c>
      <c r="AU6496" s="1" t="s">
        <v>91</v>
      </c>
      <c r="AV6496" s="1" t="s">
        <v>92</v>
      </c>
      <c r="AW6496" s="1" t="s">
        <v>93</v>
      </c>
      <c r="AX6496" s="1" t="s">
        <v>94</v>
      </c>
      <c r="AY6496" s="1" t="s">
        <v>95</v>
      </c>
      <c r="AZ6496" s="1" t="s">
        <v>96</v>
      </c>
      <c r="BA6496" s="1" t="s">
        <v>5242</v>
      </c>
      <c r="BC6496" s="43"/>
      <c r="BF6496" s="43" t="s">
        <v>4596</v>
      </c>
      <c r="BG6496" s="43" t="s">
        <v>93</v>
      </c>
      <c r="BH6496" s="7" t="s">
        <v>97</v>
      </c>
      <c r="BJ6496" s="7" t="s">
        <v>98</v>
      </c>
      <c r="BK6496" s="7" t="s">
        <v>99</v>
      </c>
      <c r="BL6496" s="7" t="s">
        <v>4597</v>
      </c>
      <c r="BM6496" s="7" t="s">
        <v>4598</v>
      </c>
      <c r="BU6496" s="43">
        <v>1</v>
      </c>
      <c r="BW6496" s="43" t="s">
        <v>103</v>
      </c>
    </row>
    <row r="6497" spans="3:75" x14ac:dyDescent="0.35">
      <c r="C6497" s="43" t="str">
        <f t="shared" si="101"/>
        <v>IARA:BDT-11:2024: 6496</v>
      </c>
      <c r="D6497" s="43">
        <v>6496</v>
      </c>
      <c r="E6497" s="43" t="s">
        <v>5327</v>
      </c>
      <c r="F6497" s="1" t="s">
        <v>73</v>
      </c>
      <c r="G6497" s="43" t="s">
        <v>5274</v>
      </c>
      <c r="H6497" s="2">
        <v>45620</v>
      </c>
      <c r="J6497" s="12">
        <v>2024</v>
      </c>
      <c r="K6497" s="12">
        <v>11</v>
      </c>
      <c r="L6497" s="12">
        <v>24</v>
      </c>
      <c r="P6497" s="12" t="s">
        <v>75</v>
      </c>
      <c r="Q6497" s="12" t="str">
        <f>CONCATENATE(X6497," ",Y6497)</f>
        <v>Sturnus vulgaris</v>
      </c>
      <c r="R6497" s="14" t="str">
        <f>CONCATENATE(S6497,", ",T6497,", ",U6497,", ",V6497,", ",W6497,", ",X6497,", ",Y6497)</f>
        <v>Animalia, Chordata, Aves, Passeriformes, Sturnidae, Sturnus, vulgaris</v>
      </c>
      <c r="S6497" s="6" t="s">
        <v>76</v>
      </c>
      <c r="T6497" s="6" t="s">
        <v>77</v>
      </c>
      <c r="U6497" s="6" t="s">
        <v>78</v>
      </c>
      <c r="V6497" s="6" t="s">
        <v>79</v>
      </c>
      <c r="W6497" s="6" t="s">
        <v>112</v>
      </c>
      <c r="X6497" s="6" t="s">
        <v>113</v>
      </c>
      <c r="Y6497" s="6" t="s">
        <v>114</v>
      </c>
      <c r="Z6497" s="6"/>
      <c r="AA6497" s="6" t="s">
        <v>83</v>
      </c>
      <c r="AB6497" s="6" t="s">
        <v>84</v>
      </c>
      <c r="AC6497" s="6" t="s">
        <v>115</v>
      </c>
      <c r="AD6497" s="6" t="s">
        <v>4599</v>
      </c>
      <c r="AE6497" s="2">
        <v>45620</v>
      </c>
      <c r="AF6497" s="43" t="s">
        <v>87</v>
      </c>
      <c r="AG6497" s="7" t="s">
        <v>116</v>
      </c>
      <c r="AH6497" s="43" t="s">
        <v>4193</v>
      </c>
      <c r="AI6497" s="43" t="s">
        <v>4192</v>
      </c>
      <c r="AL6497" s="43">
        <v>10</v>
      </c>
      <c r="AN6497" s="46" t="s">
        <v>5240</v>
      </c>
      <c r="AO6497" s="5" t="s">
        <v>89</v>
      </c>
      <c r="AP6497" s="6" t="s">
        <v>4599</v>
      </c>
      <c r="AR6497" s="7" t="s">
        <v>90</v>
      </c>
      <c r="AT6497" s="4" t="str">
        <f>CONCATENATE(AU6497,", ",AV6497,", ",AW6497,", ",AX6497,", ",AY6497,", ",AZ6497,", ",BA6497)</f>
        <v>Europe, France, FR, Bretagne, Ille-et-Vilaine, Rennes, Campus Institut Agro Rennes</v>
      </c>
      <c r="AU6497" s="1" t="s">
        <v>91</v>
      </c>
      <c r="AV6497" s="1" t="s">
        <v>92</v>
      </c>
      <c r="AW6497" s="1" t="s">
        <v>93</v>
      </c>
      <c r="AX6497" s="1" t="s">
        <v>94</v>
      </c>
      <c r="AY6497" s="1" t="s">
        <v>95</v>
      </c>
      <c r="AZ6497" s="1" t="s">
        <v>96</v>
      </c>
      <c r="BA6497" s="1" t="s">
        <v>5242</v>
      </c>
      <c r="BC6497" s="43"/>
      <c r="BF6497" s="43" t="s">
        <v>4596</v>
      </c>
      <c r="BG6497" s="43" t="s">
        <v>93</v>
      </c>
      <c r="BH6497" s="7" t="s">
        <v>97</v>
      </c>
      <c r="BJ6497" s="7" t="s">
        <v>98</v>
      </c>
      <c r="BK6497" s="7" t="s">
        <v>99</v>
      </c>
      <c r="BL6497" s="7" t="s">
        <v>4597</v>
      </c>
      <c r="BM6497" s="7" t="s">
        <v>4598</v>
      </c>
      <c r="BU6497" s="43">
        <v>1</v>
      </c>
      <c r="BW6497" s="43" t="s">
        <v>103</v>
      </c>
    </row>
    <row r="6498" spans="3:75" x14ac:dyDescent="0.35">
      <c r="C6498" s="43" t="str">
        <f t="shared" si="101"/>
        <v>IARA:BDT-11:2024: 6497</v>
      </c>
      <c r="D6498" s="43">
        <v>6497</v>
      </c>
      <c r="E6498" s="43" t="s">
        <v>5327</v>
      </c>
      <c r="F6498" s="1" t="s">
        <v>73</v>
      </c>
      <c r="G6498" s="43" t="s">
        <v>5274</v>
      </c>
      <c r="H6498" s="2">
        <v>45620</v>
      </c>
      <c r="J6498" s="12">
        <v>2024</v>
      </c>
      <c r="K6498" s="12">
        <v>11</v>
      </c>
      <c r="L6498" s="12">
        <v>24</v>
      </c>
      <c r="P6498" s="12" t="s">
        <v>75</v>
      </c>
      <c r="Q6498" s="12" t="str">
        <f>CONCATENATE(X6498," ",Y6498)</f>
        <v>Sturnus vulgaris</v>
      </c>
      <c r="R6498" s="14" t="str">
        <f>CONCATENATE(S6498,", ",T6498,", ",U6498,", ",V6498,", ",W6498,", ",X6498,", ",Y6498)</f>
        <v>Animalia, Chordata, Aves, Passeriformes, Sturnidae, Sturnus, vulgaris</v>
      </c>
      <c r="S6498" s="6" t="s">
        <v>76</v>
      </c>
      <c r="T6498" s="6" t="s">
        <v>77</v>
      </c>
      <c r="U6498" s="6" t="s">
        <v>78</v>
      </c>
      <c r="V6498" s="6" t="s">
        <v>79</v>
      </c>
      <c r="W6498" s="6" t="s">
        <v>112</v>
      </c>
      <c r="X6498" s="6" t="s">
        <v>113</v>
      </c>
      <c r="Y6498" s="6" t="s">
        <v>114</v>
      </c>
      <c r="Z6498" s="6"/>
      <c r="AA6498" s="6" t="s">
        <v>83</v>
      </c>
      <c r="AB6498" s="6" t="s">
        <v>84</v>
      </c>
      <c r="AC6498" s="6" t="s">
        <v>115</v>
      </c>
      <c r="AD6498" s="6" t="s">
        <v>4599</v>
      </c>
      <c r="AE6498" s="2">
        <v>45620</v>
      </c>
      <c r="AF6498" s="43" t="s">
        <v>87</v>
      </c>
      <c r="AG6498" s="7" t="s">
        <v>116</v>
      </c>
      <c r="AH6498" s="43" t="s">
        <v>4193</v>
      </c>
      <c r="AI6498" s="43" t="s">
        <v>4192</v>
      </c>
      <c r="AL6498" s="43">
        <v>10</v>
      </c>
      <c r="AN6498" s="46" t="s">
        <v>5240</v>
      </c>
      <c r="AO6498" s="5" t="s">
        <v>89</v>
      </c>
      <c r="AP6498" s="6" t="s">
        <v>4599</v>
      </c>
      <c r="AR6498" s="7" t="s">
        <v>90</v>
      </c>
      <c r="AT6498" s="4" t="str">
        <f>CONCATENATE(AU6498,", ",AV6498,", ",AW6498,", ",AX6498,", ",AY6498,", ",AZ6498,", ",BA6498)</f>
        <v>Europe, France, FR, Bretagne, Ille-et-Vilaine, Rennes, Campus Institut Agro Rennes</v>
      </c>
      <c r="AU6498" s="1" t="s">
        <v>91</v>
      </c>
      <c r="AV6498" s="1" t="s">
        <v>92</v>
      </c>
      <c r="AW6498" s="1" t="s">
        <v>93</v>
      </c>
      <c r="AX6498" s="1" t="s">
        <v>94</v>
      </c>
      <c r="AY6498" s="1" t="s">
        <v>95</v>
      </c>
      <c r="AZ6498" s="1" t="s">
        <v>96</v>
      </c>
      <c r="BA6498" s="1" t="s">
        <v>5242</v>
      </c>
      <c r="BC6498" s="43"/>
      <c r="BF6498" s="43" t="s">
        <v>4596</v>
      </c>
      <c r="BG6498" s="43" t="s">
        <v>93</v>
      </c>
      <c r="BH6498" s="7" t="s">
        <v>97</v>
      </c>
      <c r="BJ6498" s="7" t="s">
        <v>98</v>
      </c>
      <c r="BK6498" s="7" t="s">
        <v>99</v>
      </c>
      <c r="BL6498" s="7" t="s">
        <v>4597</v>
      </c>
      <c r="BM6498" s="7" t="s">
        <v>4598</v>
      </c>
      <c r="BU6498" s="43">
        <v>1</v>
      </c>
      <c r="BW6498" s="43" t="s">
        <v>103</v>
      </c>
    </row>
    <row r="6499" spans="3:75" x14ac:dyDescent="0.35">
      <c r="C6499" s="43" t="str">
        <f t="shared" si="101"/>
        <v>IARA:BDT-11:2024: 6498</v>
      </c>
      <c r="D6499" s="43">
        <v>6498</v>
      </c>
      <c r="E6499" s="43" t="s">
        <v>5327</v>
      </c>
      <c r="F6499" s="1" t="s">
        <v>73</v>
      </c>
      <c r="G6499" s="43" t="s">
        <v>5274</v>
      </c>
      <c r="H6499" s="2">
        <v>45620</v>
      </c>
      <c r="J6499" s="12">
        <v>2024</v>
      </c>
      <c r="K6499" s="12">
        <v>11</v>
      </c>
      <c r="L6499" s="12">
        <v>24</v>
      </c>
      <c r="P6499" s="12" t="s">
        <v>75</v>
      </c>
      <c r="Q6499" s="12" t="str">
        <f>CONCATENATE(X6499," ",Y6499)</f>
        <v>Sturnus vulgaris</v>
      </c>
      <c r="R6499" s="14" t="str">
        <f>CONCATENATE(S6499,", ",T6499,", ",U6499,", ",V6499,", ",W6499,", ",X6499,", ",Y6499)</f>
        <v>Animalia, Chordata, Aves, Passeriformes, Sturnidae, Sturnus, vulgaris</v>
      </c>
      <c r="S6499" s="6" t="s">
        <v>76</v>
      </c>
      <c r="T6499" s="6" t="s">
        <v>77</v>
      </c>
      <c r="U6499" s="6" t="s">
        <v>78</v>
      </c>
      <c r="V6499" s="6" t="s">
        <v>79</v>
      </c>
      <c r="W6499" s="6" t="s">
        <v>112</v>
      </c>
      <c r="X6499" s="6" t="s">
        <v>113</v>
      </c>
      <c r="Y6499" s="6" t="s">
        <v>114</v>
      </c>
      <c r="Z6499" s="6"/>
      <c r="AA6499" s="6" t="s">
        <v>83</v>
      </c>
      <c r="AB6499" s="6" t="s">
        <v>84</v>
      </c>
      <c r="AC6499" s="6" t="s">
        <v>115</v>
      </c>
      <c r="AD6499" s="6" t="s">
        <v>4599</v>
      </c>
      <c r="AE6499" s="2">
        <v>45620</v>
      </c>
      <c r="AF6499" s="43" t="s">
        <v>87</v>
      </c>
      <c r="AG6499" s="7" t="s">
        <v>116</v>
      </c>
      <c r="AH6499" s="43" t="s">
        <v>4193</v>
      </c>
      <c r="AI6499" s="43" t="s">
        <v>4192</v>
      </c>
      <c r="AL6499" s="43">
        <v>10</v>
      </c>
      <c r="AN6499" s="46" t="s">
        <v>5240</v>
      </c>
      <c r="AO6499" s="5" t="s">
        <v>89</v>
      </c>
      <c r="AP6499" s="6" t="s">
        <v>4599</v>
      </c>
      <c r="AR6499" s="7" t="s">
        <v>90</v>
      </c>
      <c r="AT6499" s="4" t="str">
        <f>CONCATENATE(AU6499,", ",AV6499,", ",AW6499,", ",AX6499,", ",AY6499,", ",AZ6499,", ",BA6499)</f>
        <v>Europe, France, FR, Bretagne, Ille-et-Vilaine, Rennes, Campus Institut Agro Rennes</v>
      </c>
      <c r="AU6499" s="1" t="s">
        <v>91</v>
      </c>
      <c r="AV6499" s="1" t="s">
        <v>92</v>
      </c>
      <c r="AW6499" s="1" t="s">
        <v>93</v>
      </c>
      <c r="AX6499" s="1" t="s">
        <v>94</v>
      </c>
      <c r="AY6499" s="1" t="s">
        <v>95</v>
      </c>
      <c r="AZ6499" s="1" t="s">
        <v>96</v>
      </c>
      <c r="BA6499" s="1" t="s">
        <v>5242</v>
      </c>
      <c r="BC6499" s="43"/>
      <c r="BF6499" s="43" t="s">
        <v>4596</v>
      </c>
      <c r="BG6499" s="43" t="s">
        <v>93</v>
      </c>
      <c r="BH6499" s="7" t="s">
        <v>97</v>
      </c>
      <c r="BJ6499" s="7" t="s">
        <v>98</v>
      </c>
      <c r="BK6499" s="7" t="s">
        <v>99</v>
      </c>
      <c r="BL6499" s="7" t="s">
        <v>4597</v>
      </c>
      <c r="BM6499" s="7" t="s">
        <v>4598</v>
      </c>
      <c r="BU6499" s="43">
        <v>1</v>
      </c>
      <c r="BW6499" s="43" t="s">
        <v>103</v>
      </c>
    </row>
    <row r="6500" spans="3:75" x14ac:dyDescent="0.35">
      <c r="C6500" s="43" t="str">
        <f t="shared" si="101"/>
        <v>IARA:BDT-11:2024: 6499</v>
      </c>
      <c r="D6500" s="43">
        <v>6499</v>
      </c>
      <c r="E6500" s="43" t="s">
        <v>5327</v>
      </c>
      <c r="F6500" s="1" t="s">
        <v>73</v>
      </c>
      <c r="G6500" s="43" t="s">
        <v>5274</v>
      </c>
      <c r="H6500" s="2">
        <v>45620</v>
      </c>
      <c r="J6500" s="12">
        <v>2024</v>
      </c>
      <c r="K6500" s="12">
        <v>11</v>
      </c>
      <c r="L6500" s="12">
        <v>24</v>
      </c>
      <c r="P6500" s="12" t="s">
        <v>75</v>
      </c>
      <c r="Q6500" s="12" t="str">
        <f>CONCATENATE(X6500," ",Y6500)</f>
        <v>Sturnus vulgaris</v>
      </c>
      <c r="R6500" s="14" t="str">
        <f>CONCATENATE(S6500,", ",T6500,", ",U6500,", ",V6500,", ",W6500,", ",X6500,", ",Y6500)</f>
        <v>Animalia, Chordata, Aves, Passeriformes, Sturnidae, Sturnus, vulgaris</v>
      </c>
      <c r="S6500" s="6" t="s">
        <v>76</v>
      </c>
      <c r="T6500" s="6" t="s">
        <v>77</v>
      </c>
      <c r="U6500" s="6" t="s">
        <v>78</v>
      </c>
      <c r="V6500" s="6" t="s">
        <v>79</v>
      </c>
      <c r="W6500" s="6" t="s">
        <v>112</v>
      </c>
      <c r="X6500" s="6" t="s">
        <v>113</v>
      </c>
      <c r="Y6500" s="6" t="s">
        <v>114</v>
      </c>
      <c r="Z6500" s="6"/>
      <c r="AA6500" s="6" t="s">
        <v>83</v>
      </c>
      <c r="AB6500" s="6" t="s">
        <v>84</v>
      </c>
      <c r="AC6500" s="6" t="s">
        <v>115</v>
      </c>
      <c r="AD6500" s="6" t="s">
        <v>4599</v>
      </c>
      <c r="AE6500" s="2">
        <v>45620</v>
      </c>
      <c r="AF6500" s="43" t="s">
        <v>87</v>
      </c>
      <c r="AG6500" s="7" t="s">
        <v>116</v>
      </c>
      <c r="AH6500" s="43" t="s">
        <v>4193</v>
      </c>
      <c r="AI6500" s="43" t="s">
        <v>4192</v>
      </c>
      <c r="AL6500" s="43">
        <v>10</v>
      </c>
      <c r="AN6500" s="46" t="s">
        <v>5240</v>
      </c>
      <c r="AO6500" s="5" t="s">
        <v>89</v>
      </c>
      <c r="AP6500" s="6" t="s">
        <v>4599</v>
      </c>
      <c r="AR6500" s="7" t="s">
        <v>90</v>
      </c>
      <c r="AT6500" s="4" t="str">
        <f>CONCATENATE(AU6500,", ",AV6500,", ",AW6500,", ",AX6500,", ",AY6500,", ",AZ6500,", ",BA6500)</f>
        <v>Europe, France, FR, Bretagne, Ille-et-Vilaine, Rennes, Campus Institut Agro Rennes</v>
      </c>
      <c r="AU6500" s="1" t="s">
        <v>91</v>
      </c>
      <c r="AV6500" s="1" t="s">
        <v>92</v>
      </c>
      <c r="AW6500" s="1" t="s">
        <v>93</v>
      </c>
      <c r="AX6500" s="1" t="s">
        <v>94</v>
      </c>
      <c r="AY6500" s="1" t="s">
        <v>95</v>
      </c>
      <c r="AZ6500" s="1" t="s">
        <v>96</v>
      </c>
      <c r="BA6500" s="1" t="s">
        <v>5242</v>
      </c>
      <c r="BC6500" s="43"/>
      <c r="BF6500" s="43" t="s">
        <v>4596</v>
      </c>
      <c r="BG6500" s="43" t="s">
        <v>93</v>
      </c>
      <c r="BH6500" s="7" t="s">
        <v>97</v>
      </c>
      <c r="BJ6500" s="7" t="s">
        <v>98</v>
      </c>
      <c r="BK6500" s="7" t="s">
        <v>99</v>
      </c>
      <c r="BL6500" s="7" t="s">
        <v>4597</v>
      </c>
      <c r="BM6500" s="7" t="s">
        <v>4598</v>
      </c>
      <c r="BU6500" s="43">
        <v>1</v>
      </c>
      <c r="BW6500" s="43" t="s">
        <v>103</v>
      </c>
    </row>
    <row r="6501" spans="3:75" x14ac:dyDescent="0.35">
      <c r="C6501" s="43" t="str">
        <f t="shared" si="101"/>
        <v>IARA:BDT-11:2024: 6500</v>
      </c>
      <c r="D6501" s="43">
        <v>6500</v>
      </c>
      <c r="E6501" s="43" t="s">
        <v>5327</v>
      </c>
      <c r="F6501" s="1" t="s">
        <v>73</v>
      </c>
      <c r="G6501" s="43" t="s">
        <v>5274</v>
      </c>
      <c r="H6501" s="2">
        <v>45620</v>
      </c>
      <c r="J6501" s="12">
        <v>2024</v>
      </c>
      <c r="K6501" s="12">
        <v>11</v>
      </c>
      <c r="L6501" s="12">
        <v>24</v>
      </c>
      <c r="P6501" s="12" t="s">
        <v>75</v>
      </c>
      <c r="Q6501" s="12" t="str">
        <f>CONCATENATE(X6501," ",Y6501)</f>
        <v>Sturnus vulgaris</v>
      </c>
      <c r="R6501" s="14" t="str">
        <f>CONCATENATE(S6501,", ",T6501,", ",U6501,", ",V6501,", ",W6501,", ",X6501,", ",Y6501)</f>
        <v>Animalia, Chordata, Aves, Passeriformes, Sturnidae, Sturnus, vulgaris</v>
      </c>
      <c r="S6501" s="6" t="s">
        <v>76</v>
      </c>
      <c r="T6501" s="6" t="s">
        <v>77</v>
      </c>
      <c r="U6501" s="6" t="s">
        <v>78</v>
      </c>
      <c r="V6501" s="6" t="s">
        <v>79</v>
      </c>
      <c r="W6501" s="6" t="s">
        <v>112</v>
      </c>
      <c r="X6501" s="6" t="s">
        <v>113</v>
      </c>
      <c r="Y6501" s="6" t="s">
        <v>114</v>
      </c>
      <c r="Z6501" s="6"/>
      <c r="AA6501" s="6" t="s">
        <v>83</v>
      </c>
      <c r="AB6501" s="6" t="s">
        <v>84</v>
      </c>
      <c r="AC6501" s="6" t="s">
        <v>115</v>
      </c>
      <c r="AD6501" s="6" t="s">
        <v>4599</v>
      </c>
      <c r="AE6501" s="2">
        <v>45620</v>
      </c>
      <c r="AF6501" s="43" t="s">
        <v>87</v>
      </c>
      <c r="AG6501" s="7" t="s">
        <v>116</v>
      </c>
      <c r="AH6501" s="43" t="s">
        <v>4193</v>
      </c>
      <c r="AI6501" s="43" t="s">
        <v>4192</v>
      </c>
      <c r="AL6501" s="43">
        <v>10</v>
      </c>
      <c r="AN6501" s="46" t="s">
        <v>5240</v>
      </c>
      <c r="AO6501" s="5" t="s">
        <v>89</v>
      </c>
      <c r="AP6501" s="6" t="s">
        <v>4599</v>
      </c>
      <c r="AR6501" s="7" t="s">
        <v>90</v>
      </c>
      <c r="AT6501" s="4" t="str">
        <f>CONCATENATE(AU6501,", ",AV6501,", ",AW6501,", ",AX6501,", ",AY6501,", ",AZ6501,", ",BA6501)</f>
        <v>Europe, France, FR, Bretagne, Ille-et-Vilaine, Rennes, Campus Institut Agro Rennes</v>
      </c>
      <c r="AU6501" s="1" t="s">
        <v>91</v>
      </c>
      <c r="AV6501" s="1" t="s">
        <v>92</v>
      </c>
      <c r="AW6501" s="1" t="s">
        <v>93</v>
      </c>
      <c r="AX6501" s="1" t="s">
        <v>94</v>
      </c>
      <c r="AY6501" s="1" t="s">
        <v>95</v>
      </c>
      <c r="AZ6501" s="1" t="s">
        <v>96</v>
      </c>
      <c r="BA6501" s="1" t="s">
        <v>5242</v>
      </c>
      <c r="BC6501" s="43"/>
      <c r="BF6501" s="43" t="s">
        <v>4596</v>
      </c>
      <c r="BG6501" s="43" t="s">
        <v>93</v>
      </c>
      <c r="BH6501" s="7" t="s">
        <v>97</v>
      </c>
      <c r="BJ6501" s="7" t="s">
        <v>98</v>
      </c>
      <c r="BK6501" s="7" t="s">
        <v>99</v>
      </c>
      <c r="BL6501" s="7" t="s">
        <v>4597</v>
      </c>
      <c r="BM6501" s="7" t="s">
        <v>4598</v>
      </c>
      <c r="BU6501" s="43">
        <v>1</v>
      </c>
      <c r="BW6501" s="43" t="s">
        <v>103</v>
      </c>
    </row>
    <row r="6502" spans="3:75" x14ac:dyDescent="0.35">
      <c r="C6502" s="43" t="str">
        <f t="shared" si="101"/>
        <v>IARA:BDT-11:2024: 6501</v>
      </c>
      <c r="D6502" s="43">
        <v>6501</v>
      </c>
      <c r="E6502" s="43" t="s">
        <v>5327</v>
      </c>
      <c r="F6502" s="1" t="s">
        <v>73</v>
      </c>
      <c r="G6502" s="43" t="s">
        <v>5274</v>
      </c>
      <c r="H6502" s="2">
        <v>45620</v>
      </c>
      <c r="J6502" s="12">
        <v>2024</v>
      </c>
      <c r="K6502" s="12">
        <v>11</v>
      </c>
      <c r="L6502" s="12">
        <v>24</v>
      </c>
      <c r="P6502" s="12" t="s">
        <v>75</v>
      </c>
      <c r="Q6502" s="12" t="str">
        <f>CONCATENATE(X6502," ",Y6502)</f>
        <v>Turdus merula</v>
      </c>
      <c r="R6502" s="14" t="str">
        <f>CONCATENATE(S6502,", ",T6502,", ",U6502,", ",V6502,", ",W6502,", ",X6502,", ",Y6502)</f>
        <v>Animalia, Chordata, Aves, Passeriformes, Turdidae, Turdus, merula</v>
      </c>
      <c r="S6502" s="6" t="s">
        <v>76</v>
      </c>
      <c r="T6502" s="6" t="s">
        <v>77</v>
      </c>
      <c r="U6502" s="6" t="s">
        <v>78</v>
      </c>
      <c r="V6502" s="19" t="s">
        <v>79</v>
      </c>
      <c r="W6502" s="19" t="s">
        <v>126</v>
      </c>
      <c r="X6502" s="19" t="s">
        <v>127</v>
      </c>
      <c r="Y6502" s="19" t="s">
        <v>132</v>
      </c>
      <c r="Z6502" s="6"/>
      <c r="AA6502" s="6" t="s">
        <v>83</v>
      </c>
      <c r="AB6502" s="6" t="s">
        <v>84</v>
      </c>
      <c r="AC6502" s="6" t="s">
        <v>133</v>
      </c>
      <c r="AD6502" s="6" t="s">
        <v>4599</v>
      </c>
      <c r="AE6502" s="2">
        <v>45620</v>
      </c>
      <c r="AF6502" s="43" t="s">
        <v>87</v>
      </c>
      <c r="AG6502" s="7" t="s">
        <v>134</v>
      </c>
      <c r="AH6502" s="43" t="s">
        <v>4195</v>
      </c>
      <c r="AI6502" s="43" t="s">
        <v>4194</v>
      </c>
      <c r="AL6502" s="43">
        <v>10</v>
      </c>
      <c r="AN6502" s="46" t="s">
        <v>5240</v>
      </c>
      <c r="AO6502" s="5" t="s">
        <v>89</v>
      </c>
      <c r="AP6502" s="6" t="s">
        <v>4599</v>
      </c>
      <c r="AR6502" s="7" t="s">
        <v>90</v>
      </c>
      <c r="AT6502" s="4" t="str">
        <f>CONCATENATE(AU6502,", ",AV6502,", ",AW6502,", ",AX6502,", ",AY6502,", ",AZ6502,", ",BA6502)</f>
        <v>Europe, France, FR, Bretagne, Ille-et-Vilaine, Rennes, Campus Institut Agro Rennes</v>
      </c>
      <c r="AU6502" s="1" t="s">
        <v>91</v>
      </c>
      <c r="AV6502" s="1" t="s">
        <v>92</v>
      </c>
      <c r="AW6502" s="1" t="s">
        <v>93</v>
      </c>
      <c r="AX6502" s="1" t="s">
        <v>94</v>
      </c>
      <c r="AY6502" s="1" t="s">
        <v>95</v>
      </c>
      <c r="AZ6502" s="1" t="s">
        <v>96</v>
      </c>
      <c r="BA6502" s="1" t="s">
        <v>5242</v>
      </c>
      <c r="BC6502" s="43"/>
      <c r="BF6502" s="43" t="s">
        <v>4596</v>
      </c>
      <c r="BG6502" s="43" t="s">
        <v>93</v>
      </c>
      <c r="BH6502" s="7" t="s">
        <v>97</v>
      </c>
      <c r="BJ6502" s="7" t="s">
        <v>98</v>
      </c>
      <c r="BK6502" s="7" t="s">
        <v>99</v>
      </c>
      <c r="BL6502" s="7" t="s">
        <v>4597</v>
      </c>
      <c r="BM6502" s="7" t="s">
        <v>4598</v>
      </c>
      <c r="BU6502" s="43">
        <v>1</v>
      </c>
      <c r="BW6502" s="43" t="s">
        <v>103</v>
      </c>
    </row>
    <row r="6503" spans="3:75" x14ac:dyDescent="0.35">
      <c r="C6503" s="43" t="str">
        <f t="shared" si="101"/>
        <v>IARA:BDT-11:2024: 6502</v>
      </c>
      <c r="D6503" s="43">
        <v>6502</v>
      </c>
      <c r="E6503" s="43" t="s">
        <v>5327</v>
      </c>
      <c r="F6503" s="1" t="s">
        <v>73</v>
      </c>
      <c r="G6503" s="43" t="s">
        <v>5274</v>
      </c>
      <c r="H6503" s="2">
        <v>45620</v>
      </c>
      <c r="J6503" s="12">
        <v>2024</v>
      </c>
      <c r="K6503" s="12">
        <v>11</v>
      </c>
      <c r="L6503" s="12">
        <v>24</v>
      </c>
      <c r="P6503" s="12" t="s">
        <v>75</v>
      </c>
      <c r="Q6503" s="12" t="str">
        <f>CONCATENATE(X6503," ",Y6503)</f>
        <v>Columba palumbus</v>
      </c>
      <c r="R6503" s="14" t="str">
        <f>CONCATENATE(S6503,", ",T6503,", ",U6503,", ",V6503,", ",W6503,", ",X6503,", ",Y6503)</f>
        <v>Animalia, Chordata, Aves, Columbiformes, Columbidae, Columba, palumbus</v>
      </c>
      <c r="S6503" s="6" t="s">
        <v>76</v>
      </c>
      <c r="T6503" s="6" t="s">
        <v>77</v>
      </c>
      <c r="U6503" s="6" t="s">
        <v>78</v>
      </c>
      <c r="V6503" s="6" t="s">
        <v>159</v>
      </c>
      <c r="W6503" s="6" t="s">
        <v>160</v>
      </c>
      <c r="X6503" s="6" t="s">
        <v>161</v>
      </c>
      <c r="Y6503" s="6" t="s">
        <v>162</v>
      </c>
      <c r="Z6503" s="6"/>
      <c r="AA6503" s="6" t="s">
        <v>83</v>
      </c>
      <c r="AB6503" s="6" t="s">
        <v>84</v>
      </c>
      <c r="AC6503" s="6" t="s">
        <v>163</v>
      </c>
      <c r="AD6503" s="6" t="s">
        <v>4599</v>
      </c>
      <c r="AE6503" s="2">
        <v>45620</v>
      </c>
      <c r="AF6503" s="43" t="s">
        <v>87</v>
      </c>
      <c r="AG6503" s="7" t="s">
        <v>164</v>
      </c>
      <c r="AH6503" s="43" t="s">
        <v>4197</v>
      </c>
      <c r="AI6503" s="43" t="s">
        <v>4196</v>
      </c>
      <c r="AL6503" s="43">
        <v>10</v>
      </c>
      <c r="AN6503" s="46" t="s">
        <v>5240</v>
      </c>
      <c r="AO6503" s="5" t="s">
        <v>89</v>
      </c>
      <c r="AP6503" s="6" t="s">
        <v>4599</v>
      </c>
      <c r="AR6503" s="7" t="s">
        <v>90</v>
      </c>
      <c r="AT6503" s="4" t="str">
        <f>CONCATENATE(AU6503,", ",AV6503,", ",AW6503,", ",AX6503,", ",AY6503,", ",AZ6503,", ",BA6503)</f>
        <v>Europe, France, FR, Bretagne, Ille-et-Vilaine, Rennes, Campus Institut Agro Rennes</v>
      </c>
      <c r="AU6503" s="1" t="s">
        <v>91</v>
      </c>
      <c r="AV6503" s="1" t="s">
        <v>92</v>
      </c>
      <c r="AW6503" s="1" t="s">
        <v>93</v>
      </c>
      <c r="AX6503" s="1" t="s">
        <v>94</v>
      </c>
      <c r="AY6503" s="1" t="s">
        <v>95</v>
      </c>
      <c r="AZ6503" s="1" t="s">
        <v>96</v>
      </c>
      <c r="BA6503" s="1" t="s">
        <v>5242</v>
      </c>
      <c r="BC6503" s="43"/>
      <c r="BF6503" s="43" t="s">
        <v>4596</v>
      </c>
      <c r="BG6503" s="43" t="s">
        <v>93</v>
      </c>
      <c r="BH6503" s="7" t="s">
        <v>97</v>
      </c>
      <c r="BJ6503" s="7" t="s">
        <v>98</v>
      </c>
      <c r="BK6503" s="7" t="s">
        <v>99</v>
      </c>
      <c r="BL6503" s="7" t="s">
        <v>4597</v>
      </c>
      <c r="BM6503" s="7" t="s">
        <v>4598</v>
      </c>
      <c r="BU6503" s="43">
        <v>1</v>
      </c>
      <c r="BW6503" s="43" t="s">
        <v>103</v>
      </c>
    </row>
    <row r="6504" spans="3:75" x14ac:dyDescent="0.35">
      <c r="C6504" s="43" t="str">
        <f t="shared" si="101"/>
        <v>IARA:BDT-11:2024: 6503</v>
      </c>
      <c r="D6504" s="43">
        <v>6503</v>
      </c>
      <c r="E6504" s="43" t="s">
        <v>5327</v>
      </c>
      <c r="F6504" s="1" t="s">
        <v>73</v>
      </c>
      <c r="G6504" s="43" t="s">
        <v>5274</v>
      </c>
      <c r="H6504" s="2">
        <v>45620</v>
      </c>
      <c r="J6504" s="12">
        <v>2024</v>
      </c>
      <c r="K6504" s="12">
        <v>11</v>
      </c>
      <c r="L6504" s="12">
        <v>24</v>
      </c>
      <c r="P6504" s="12" t="s">
        <v>75</v>
      </c>
      <c r="Q6504" s="12" t="str">
        <f>CONCATENATE(X6504," ",Y6504)</f>
        <v>Pica pica</v>
      </c>
      <c r="R6504" s="14" t="str">
        <f>CONCATENATE(S6504,", ",T6504,", ",U6504,", ",V6504,", ",W6504,", ",X6504,", ",Y6504)</f>
        <v>Animalia, Chordata, Aves, Passeriformes, Corvidae, Pica, pica</v>
      </c>
      <c r="S6504" s="6" t="s">
        <v>76</v>
      </c>
      <c r="T6504" s="6" t="s">
        <v>77</v>
      </c>
      <c r="U6504" s="6" t="s">
        <v>78</v>
      </c>
      <c r="V6504" s="6" t="s">
        <v>79</v>
      </c>
      <c r="W6504" s="6" t="s">
        <v>104</v>
      </c>
      <c r="X6504" s="6" t="s">
        <v>155</v>
      </c>
      <c r="Y6504" s="6" t="s">
        <v>156</v>
      </c>
      <c r="Z6504" s="6"/>
      <c r="AA6504" s="6" t="s">
        <v>83</v>
      </c>
      <c r="AB6504" s="6" t="s">
        <v>84</v>
      </c>
      <c r="AC6504" s="6" t="s">
        <v>157</v>
      </c>
      <c r="AD6504" s="6" t="s">
        <v>4599</v>
      </c>
      <c r="AE6504" s="2">
        <v>45620</v>
      </c>
      <c r="AF6504" s="43" t="s">
        <v>87</v>
      </c>
      <c r="AG6504" s="7" t="s">
        <v>158</v>
      </c>
      <c r="AH6504" s="43" t="s">
        <v>4199</v>
      </c>
      <c r="AI6504" s="43" t="s">
        <v>4198</v>
      </c>
      <c r="AL6504" s="43">
        <v>10</v>
      </c>
      <c r="AN6504" s="46" t="s">
        <v>5240</v>
      </c>
      <c r="AO6504" s="5" t="s">
        <v>89</v>
      </c>
      <c r="AP6504" s="6" t="s">
        <v>4599</v>
      </c>
      <c r="AR6504" s="7" t="s">
        <v>90</v>
      </c>
      <c r="AT6504" s="4" t="str">
        <f>CONCATENATE(AU6504,", ",AV6504,", ",AW6504,", ",AX6504,", ",AY6504,", ",AZ6504,", ",BA6504)</f>
        <v>Europe, France, FR, Bretagne, Ille-et-Vilaine, Rennes, Campus Institut Agro Rennes</v>
      </c>
      <c r="AU6504" s="1" t="s">
        <v>91</v>
      </c>
      <c r="AV6504" s="1" t="s">
        <v>92</v>
      </c>
      <c r="AW6504" s="1" t="s">
        <v>93</v>
      </c>
      <c r="AX6504" s="1" t="s">
        <v>94</v>
      </c>
      <c r="AY6504" s="1" t="s">
        <v>95</v>
      </c>
      <c r="AZ6504" s="1" t="s">
        <v>96</v>
      </c>
      <c r="BA6504" s="1" t="s">
        <v>5242</v>
      </c>
      <c r="BC6504" s="43"/>
      <c r="BF6504" s="43" t="s">
        <v>4596</v>
      </c>
      <c r="BG6504" s="43" t="s">
        <v>93</v>
      </c>
      <c r="BH6504" s="7" t="s">
        <v>97</v>
      </c>
      <c r="BJ6504" s="7" t="s">
        <v>98</v>
      </c>
      <c r="BK6504" s="7" t="s">
        <v>99</v>
      </c>
      <c r="BL6504" s="7" t="s">
        <v>4597</v>
      </c>
      <c r="BM6504" s="7" t="s">
        <v>4598</v>
      </c>
      <c r="BU6504" s="43">
        <v>1</v>
      </c>
      <c r="BW6504" s="43" t="s">
        <v>103</v>
      </c>
    </row>
    <row r="6505" spans="3:75" x14ac:dyDescent="0.35">
      <c r="C6505" s="43" t="str">
        <f t="shared" si="101"/>
        <v>IARA:BDT-11:2024: 6504</v>
      </c>
      <c r="D6505" s="43">
        <v>6504</v>
      </c>
      <c r="E6505" s="43" t="s">
        <v>5327</v>
      </c>
      <c r="F6505" s="1" t="s">
        <v>73</v>
      </c>
      <c r="G6505" s="43" t="s">
        <v>5274</v>
      </c>
      <c r="H6505" s="2">
        <v>45620</v>
      </c>
      <c r="J6505" s="12">
        <v>2024</v>
      </c>
      <c r="K6505" s="12">
        <v>11</v>
      </c>
      <c r="L6505" s="12">
        <v>24</v>
      </c>
      <c r="P6505" s="12" t="s">
        <v>75</v>
      </c>
      <c r="Q6505" s="12" t="str">
        <f>CONCATENATE(X6505," ",Y6505)</f>
        <v>Cyanistes caeruleus</v>
      </c>
      <c r="R6505" s="14" t="str">
        <f>CONCATENATE(S6505,", ",T6505,", ",U6505,", ",V6505,", ",W6505,", ",X6505,", ",Y6505)</f>
        <v>Animalia, Chordata, Aves, Passeriformes, Paridae, Cyanistes, caeruleus</v>
      </c>
      <c r="S6505" s="6" t="s">
        <v>76</v>
      </c>
      <c r="T6505" s="6" t="s">
        <v>77</v>
      </c>
      <c r="U6505" s="6" t="s">
        <v>78</v>
      </c>
      <c r="V6505" s="6" t="s">
        <v>79</v>
      </c>
      <c r="W6505" s="6" t="s">
        <v>135</v>
      </c>
      <c r="X6505" s="6" t="s">
        <v>136</v>
      </c>
      <c r="Y6505" s="6" t="s">
        <v>137</v>
      </c>
      <c r="Z6505" s="6"/>
      <c r="AA6505" s="6" t="s">
        <v>83</v>
      </c>
      <c r="AB6505" s="6" t="s">
        <v>84</v>
      </c>
      <c r="AC6505" s="6" t="s">
        <v>138</v>
      </c>
      <c r="AD6505" s="6" t="s">
        <v>4599</v>
      </c>
      <c r="AE6505" s="2">
        <v>45620</v>
      </c>
      <c r="AF6505" s="43" t="s">
        <v>87</v>
      </c>
      <c r="AG6505" s="7" t="s">
        <v>139</v>
      </c>
      <c r="AH6505" s="43" t="s">
        <v>4201</v>
      </c>
      <c r="AI6505" s="43" t="s">
        <v>4200</v>
      </c>
      <c r="AL6505" s="43">
        <v>10</v>
      </c>
      <c r="AN6505" s="46" t="s">
        <v>5240</v>
      </c>
      <c r="AO6505" s="5" t="s">
        <v>89</v>
      </c>
      <c r="AP6505" s="6" t="s">
        <v>4599</v>
      </c>
      <c r="AR6505" s="7" t="s">
        <v>90</v>
      </c>
      <c r="AT6505" s="4" t="str">
        <f>CONCATENATE(AU6505,", ",AV6505,", ",AW6505,", ",AX6505,", ",AY6505,", ",AZ6505,", ",BA6505)</f>
        <v>Europe, France, FR, Bretagne, Ille-et-Vilaine, Rennes, Campus Institut Agro Rennes</v>
      </c>
      <c r="AU6505" s="1" t="s">
        <v>91</v>
      </c>
      <c r="AV6505" s="1" t="s">
        <v>92</v>
      </c>
      <c r="AW6505" s="1" t="s">
        <v>93</v>
      </c>
      <c r="AX6505" s="1" t="s">
        <v>94</v>
      </c>
      <c r="AY6505" s="1" t="s">
        <v>95</v>
      </c>
      <c r="AZ6505" s="1" t="s">
        <v>96</v>
      </c>
      <c r="BA6505" s="1" t="s">
        <v>5242</v>
      </c>
      <c r="BC6505" s="43"/>
      <c r="BF6505" s="43" t="s">
        <v>4596</v>
      </c>
      <c r="BG6505" s="43" t="s">
        <v>93</v>
      </c>
      <c r="BH6505" s="7" t="s">
        <v>97</v>
      </c>
      <c r="BJ6505" s="7" t="s">
        <v>98</v>
      </c>
      <c r="BK6505" s="7" t="s">
        <v>99</v>
      </c>
      <c r="BL6505" s="7" t="s">
        <v>4597</v>
      </c>
      <c r="BM6505" s="7" t="s">
        <v>4598</v>
      </c>
      <c r="BU6505" s="43">
        <v>1</v>
      </c>
      <c r="BW6505" s="43" t="s">
        <v>103</v>
      </c>
    </row>
    <row r="6506" spans="3:75" x14ac:dyDescent="0.35">
      <c r="C6506" s="43" t="str">
        <f t="shared" si="101"/>
        <v>IARA:BDT-11:2024: 6505</v>
      </c>
      <c r="D6506" s="43">
        <v>6505</v>
      </c>
      <c r="E6506" s="43" t="s">
        <v>5327</v>
      </c>
      <c r="F6506" s="1" t="s">
        <v>73</v>
      </c>
      <c r="G6506" s="43" t="s">
        <v>5274</v>
      </c>
      <c r="H6506" s="2">
        <v>45620</v>
      </c>
      <c r="J6506" s="12">
        <v>2024</v>
      </c>
      <c r="K6506" s="12">
        <v>11</v>
      </c>
      <c r="L6506" s="12">
        <v>24</v>
      </c>
      <c r="P6506" s="12" t="s">
        <v>75</v>
      </c>
      <c r="Q6506" s="12" t="str">
        <f>CONCATENATE(X6506," ",Y6506)</f>
        <v>Cyanistes caeruleus</v>
      </c>
      <c r="R6506" s="14" t="str">
        <f>CONCATENATE(S6506,", ",T6506,", ",U6506,", ",V6506,", ",W6506,", ",X6506,", ",Y6506)</f>
        <v>Animalia, Chordata, Aves, Passeriformes, Paridae, Cyanistes, caeruleus</v>
      </c>
      <c r="S6506" s="6" t="s">
        <v>76</v>
      </c>
      <c r="T6506" s="6" t="s">
        <v>77</v>
      </c>
      <c r="U6506" s="6" t="s">
        <v>78</v>
      </c>
      <c r="V6506" s="6" t="s">
        <v>79</v>
      </c>
      <c r="W6506" s="6" t="s">
        <v>135</v>
      </c>
      <c r="X6506" s="6" t="s">
        <v>136</v>
      </c>
      <c r="Y6506" s="6" t="s">
        <v>137</v>
      </c>
      <c r="Z6506" s="6"/>
      <c r="AA6506" s="6" t="s">
        <v>83</v>
      </c>
      <c r="AB6506" s="6" t="s">
        <v>84</v>
      </c>
      <c r="AC6506" s="6" t="s">
        <v>138</v>
      </c>
      <c r="AD6506" s="6" t="s">
        <v>4599</v>
      </c>
      <c r="AE6506" s="2">
        <v>45620</v>
      </c>
      <c r="AF6506" s="43" t="s">
        <v>87</v>
      </c>
      <c r="AG6506" s="7" t="s">
        <v>139</v>
      </c>
      <c r="AH6506" s="43" t="s">
        <v>4203</v>
      </c>
      <c r="AI6506" s="43" t="s">
        <v>4202</v>
      </c>
      <c r="AL6506" s="43">
        <v>10</v>
      </c>
      <c r="AN6506" s="46" t="s">
        <v>5240</v>
      </c>
      <c r="AO6506" s="5" t="s">
        <v>89</v>
      </c>
      <c r="AP6506" s="6" t="s">
        <v>4599</v>
      </c>
      <c r="AR6506" s="7" t="s">
        <v>90</v>
      </c>
      <c r="AT6506" s="4" t="str">
        <f>CONCATENATE(AU6506,", ",AV6506,", ",AW6506,", ",AX6506,", ",AY6506,", ",AZ6506,", ",BA6506)</f>
        <v>Europe, France, FR, Bretagne, Ille-et-Vilaine, Rennes, Campus Institut Agro Rennes</v>
      </c>
      <c r="AU6506" s="1" t="s">
        <v>91</v>
      </c>
      <c r="AV6506" s="1" t="s">
        <v>92</v>
      </c>
      <c r="AW6506" s="1" t="s">
        <v>93</v>
      </c>
      <c r="AX6506" s="1" t="s">
        <v>94</v>
      </c>
      <c r="AY6506" s="1" t="s">
        <v>95</v>
      </c>
      <c r="AZ6506" s="1" t="s">
        <v>96</v>
      </c>
      <c r="BA6506" s="1" t="s">
        <v>5242</v>
      </c>
      <c r="BC6506" s="43"/>
      <c r="BF6506" s="43" t="s">
        <v>4596</v>
      </c>
      <c r="BG6506" s="43" t="s">
        <v>93</v>
      </c>
      <c r="BH6506" s="7" t="s">
        <v>97</v>
      </c>
      <c r="BJ6506" s="7" t="s">
        <v>98</v>
      </c>
      <c r="BK6506" s="7" t="s">
        <v>99</v>
      </c>
      <c r="BL6506" s="7" t="s">
        <v>4597</v>
      </c>
      <c r="BM6506" s="7" t="s">
        <v>4598</v>
      </c>
      <c r="BU6506" s="43">
        <v>1</v>
      </c>
      <c r="BW6506" s="43" t="s">
        <v>103</v>
      </c>
    </row>
    <row r="6507" spans="3:75" x14ac:dyDescent="0.35">
      <c r="C6507" s="43" t="str">
        <f t="shared" si="101"/>
        <v>IARA:BDT-11:2024: 6506</v>
      </c>
      <c r="D6507" s="43">
        <v>6506</v>
      </c>
      <c r="E6507" s="43" t="s">
        <v>5327</v>
      </c>
      <c r="F6507" s="1" t="s">
        <v>73</v>
      </c>
      <c r="G6507" s="43" t="s">
        <v>5274</v>
      </c>
      <c r="H6507" s="2">
        <v>45620</v>
      </c>
      <c r="J6507" s="12">
        <v>2024</v>
      </c>
      <c r="K6507" s="12">
        <v>11</v>
      </c>
      <c r="L6507" s="12">
        <v>24</v>
      </c>
      <c r="P6507" s="12" t="s">
        <v>75</v>
      </c>
      <c r="Q6507" s="12" t="str">
        <f>CONCATENATE(X6507," ",Y6507)</f>
        <v>Pica pica</v>
      </c>
      <c r="R6507" s="14" t="str">
        <f>CONCATENATE(S6507,", ",T6507,", ",U6507,", ",V6507,", ",W6507,", ",X6507,", ",Y6507)</f>
        <v>Animalia, Chordata, Aves, Passeriformes, Corvidae, Pica, pica</v>
      </c>
      <c r="S6507" s="6" t="s">
        <v>76</v>
      </c>
      <c r="T6507" s="6" t="s">
        <v>77</v>
      </c>
      <c r="U6507" s="6" t="s">
        <v>78</v>
      </c>
      <c r="V6507" s="6" t="s">
        <v>79</v>
      </c>
      <c r="W6507" s="6" t="s">
        <v>104</v>
      </c>
      <c r="X6507" s="6" t="s">
        <v>155</v>
      </c>
      <c r="Y6507" s="6" t="s">
        <v>156</v>
      </c>
      <c r="Z6507" s="6"/>
      <c r="AA6507" s="6" t="s">
        <v>83</v>
      </c>
      <c r="AB6507" s="6" t="s">
        <v>84</v>
      </c>
      <c r="AC6507" s="6" t="s">
        <v>157</v>
      </c>
      <c r="AD6507" s="6" t="s">
        <v>4599</v>
      </c>
      <c r="AE6507" s="2">
        <v>45620</v>
      </c>
      <c r="AF6507" s="43" t="s">
        <v>87</v>
      </c>
      <c r="AG6507" s="7" t="s">
        <v>158</v>
      </c>
      <c r="AH6507" s="43" t="s">
        <v>4205</v>
      </c>
      <c r="AI6507" s="43" t="s">
        <v>4204</v>
      </c>
      <c r="AL6507" s="43">
        <v>10</v>
      </c>
      <c r="AN6507" s="46" t="s">
        <v>5240</v>
      </c>
      <c r="AO6507" s="5" t="s">
        <v>89</v>
      </c>
      <c r="AP6507" s="6" t="s">
        <v>4599</v>
      </c>
      <c r="AR6507" s="7" t="s">
        <v>90</v>
      </c>
      <c r="AT6507" s="4" t="str">
        <f>CONCATENATE(AU6507,", ",AV6507,", ",AW6507,", ",AX6507,", ",AY6507,", ",AZ6507,", ",BA6507)</f>
        <v>Europe, France, FR, Bretagne, Ille-et-Vilaine, Rennes, Campus Institut Agro Rennes</v>
      </c>
      <c r="AU6507" s="1" t="s">
        <v>91</v>
      </c>
      <c r="AV6507" s="1" t="s">
        <v>92</v>
      </c>
      <c r="AW6507" s="1" t="s">
        <v>93</v>
      </c>
      <c r="AX6507" s="1" t="s">
        <v>94</v>
      </c>
      <c r="AY6507" s="1" t="s">
        <v>95</v>
      </c>
      <c r="AZ6507" s="1" t="s">
        <v>96</v>
      </c>
      <c r="BA6507" s="1" t="s">
        <v>5242</v>
      </c>
      <c r="BC6507" s="43"/>
      <c r="BF6507" s="43" t="s">
        <v>4596</v>
      </c>
      <c r="BG6507" s="43" t="s">
        <v>93</v>
      </c>
      <c r="BH6507" s="7" t="s">
        <v>97</v>
      </c>
      <c r="BJ6507" s="7" t="s">
        <v>98</v>
      </c>
      <c r="BK6507" s="7" t="s">
        <v>99</v>
      </c>
      <c r="BL6507" s="7" t="s">
        <v>4597</v>
      </c>
      <c r="BM6507" s="7" t="s">
        <v>4598</v>
      </c>
      <c r="BU6507" s="43">
        <v>1</v>
      </c>
      <c r="BW6507" s="43" t="s">
        <v>103</v>
      </c>
    </row>
    <row r="6508" spans="3:75" x14ac:dyDescent="0.35">
      <c r="C6508" s="43" t="str">
        <f t="shared" si="101"/>
        <v>IARA:BDT-11:2024: 6507</v>
      </c>
      <c r="D6508" s="43">
        <v>6507</v>
      </c>
      <c r="E6508" s="43" t="s">
        <v>5327</v>
      </c>
      <c r="F6508" s="1" t="s">
        <v>73</v>
      </c>
      <c r="G6508" s="43" t="s">
        <v>5274</v>
      </c>
      <c r="H6508" s="2">
        <v>45620</v>
      </c>
      <c r="J6508" s="12">
        <v>2024</v>
      </c>
      <c r="K6508" s="12">
        <v>11</v>
      </c>
      <c r="L6508" s="12">
        <v>24</v>
      </c>
      <c r="P6508" s="12" t="s">
        <v>75</v>
      </c>
      <c r="Q6508" s="12" t="str">
        <f>CONCATENATE(X6508," ",Y6508)</f>
        <v>Picus viridis</v>
      </c>
      <c r="R6508" s="14" t="str">
        <f>CONCATENATE(S6508,", ",T6508,", ",U6508,", ",V6508,", ",W6508,", ",X6508,", ",Y6508)</f>
        <v>Animalia, Chordata, Aves, Piciformes, Picidae, Picus, viridis</v>
      </c>
      <c r="S6508" s="6" t="s">
        <v>76</v>
      </c>
      <c r="T6508" s="6" t="s">
        <v>77</v>
      </c>
      <c r="U6508" s="6" t="s">
        <v>78</v>
      </c>
      <c r="V6508" s="6" t="s">
        <v>149</v>
      </c>
      <c r="W6508" s="6" t="s">
        <v>150</v>
      </c>
      <c r="X6508" s="6" t="s">
        <v>151</v>
      </c>
      <c r="Y6508" s="6" t="s">
        <v>152</v>
      </c>
      <c r="Z6508" s="6"/>
      <c r="AA6508" s="6" t="s">
        <v>83</v>
      </c>
      <c r="AB6508" s="6" t="s">
        <v>84</v>
      </c>
      <c r="AC6508" s="6" t="s">
        <v>153</v>
      </c>
      <c r="AD6508" s="6" t="s">
        <v>4599</v>
      </c>
      <c r="AE6508" s="2">
        <v>45620</v>
      </c>
      <c r="AF6508" s="43" t="s">
        <v>87</v>
      </c>
      <c r="AG6508" s="7" t="s">
        <v>154</v>
      </c>
      <c r="AH6508" s="43" t="s">
        <v>4207</v>
      </c>
      <c r="AI6508" s="43" t="s">
        <v>4206</v>
      </c>
      <c r="AL6508" s="43">
        <v>10</v>
      </c>
      <c r="AN6508" s="46" t="s">
        <v>5240</v>
      </c>
      <c r="AO6508" s="5" t="s">
        <v>89</v>
      </c>
      <c r="AP6508" s="6" t="s">
        <v>4599</v>
      </c>
      <c r="AR6508" s="7" t="s">
        <v>90</v>
      </c>
      <c r="AT6508" s="4" t="str">
        <f>CONCATENATE(AU6508,", ",AV6508,", ",AW6508,", ",AX6508,", ",AY6508,", ",AZ6508,", ",BA6508)</f>
        <v>Europe, France, FR, Bretagne, Ille-et-Vilaine, Rennes, Campus Institut Agro Rennes</v>
      </c>
      <c r="AU6508" s="1" t="s">
        <v>91</v>
      </c>
      <c r="AV6508" s="1" t="s">
        <v>92</v>
      </c>
      <c r="AW6508" s="1" t="s">
        <v>93</v>
      </c>
      <c r="AX6508" s="1" t="s">
        <v>94</v>
      </c>
      <c r="AY6508" s="1" t="s">
        <v>95</v>
      </c>
      <c r="AZ6508" s="1" t="s">
        <v>96</v>
      </c>
      <c r="BA6508" s="1" t="s">
        <v>5242</v>
      </c>
      <c r="BC6508" s="43"/>
      <c r="BF6508" s="43" t="s">
        <v>4596</v>
      </c>
      <c r="BG6508" s="43" t="s">
        <v>93</v>
      </c>
      <c r="BH6508" s="7" t="s">
        <v>97</v>
      </c>
      <c r="BJ6508" s="7" t="s">
        <v>98</v>
      </c>
      <c r="BK6508" s="7" t="s">
        <v>99</v>
      </c>
      <c r="BL6508" s="7" t="s">
        <v>4597</v>
      </c>
      <c r="BM6508" s="7" t="s">
        <v>4598</v>
      </c>
      <c r="BU6508" s="43">
        <v>1</v>
      </c>
      <c r="BW6508" s="43" t="s">
        <v>103</v>
      </c>
    </row>
    <row r="6509" spans="3:75" x14ac:dyDescent="0.35">
      <c r="C6509" s="43" t="str">
        <f t="shared" si="101"/>
        <v>IARA:BDT-11:2024: 6508</v>
      </c>
      <c r="D6509" s="43">
        <v>6508</v>
      </c>
      <c r="E6509" s="43" t="s">
        <v>5327</v>
      </c>
      <c r="F6509" s="1" t="s">
        <v>73</v>
      </c>
      <c r="G6509" s="43" t="s">
        <v>5274</v>
      </c>
      <c r="H6509" s="2">
        <v>45620</v>
      </c>
      <c r="J6509" s="12">
        <v>2024</v>
      </c>
      <c r="K6509" s="12">
        <v>11</v>
      </c>
      <c r="L6509" s="12">
        <v>24</v>
      </c>
      <c r="P6509" s="12" t="s">
        <v>75</v>
      </c>
      <c r="Q6509" s="12" t="str">
        <f>CONCATENATE(X6509," ",Y6509)</f>
        <v>Motacilla alba</v>
      </c>
      <c r="R6509" s="14" t="str">
        <f>CONCATENATE(S6509,", ",T6509,", ",U6509,", ",V6509,", ",W6509,", ",X6509,", ",Y6509)</f>
        <v>Animalia, Chordata, Aves, Passeriformes, Motacillidae, Motacilla, alba</v>
      </c>
      <c r="S6509" s="6" t="s">
        <v>76</v>
      </c>
      <c r="T6509" s="6" t="s">
        <v>77</v>
      </c>
      <c r="U6509" s="6" t="s">
        <v>78</v>
      </c>
      <c r="V6509" s="6" t="s">
        <v>79</v>
      </c>
      <c r="W6509" s="6" t="s">
        <v>293</v>
      </c>
      <c r="X6509" s="6" t="s">
        <v>294</v>
      </c>
      <c r="Y6509" s="6" t="s">
        <v>298</v>
      </c>
      <c r="Z6509" s="6"/>
      <c r="AA6509" s="6" t="s">
        <v>83</v>
      </c>
      <c r="AB6509" s="6" t="s">
        <v>84</v>
      </c>
      <c r="AC6509" s="6" t="s">
        <v>282</v>
      </c>
      <c r="AD6509" s="6" t="s">
        <v>4599</v>
      </c>
      <c r="AE6509" s="2">
        <v>45620</v>
      </c>
      <c r="AF6509" s="43" t="s">
        <v>87</v>
      </c>
      <c r="AG6509" s="7" t="s">
        <v>297</v>
      </c>
      <c r="AH6509" s="43" t="s">
        <v>4209</v>
      </c>
      <c r="AI6509" s="43" t="s">
        <v>4208</v>
      </c>
      <c r="AL6509" s="43">
        <v>10</v>
      </c>
      <c r="AN6509" s="46" t="s">
        <v>5240</v>
      </c>
      <c r="AO6509" s="5" t="s">
        <v>89</v>
      </c>
      <c r="AP6509" s="6" t="s">
        <v>4599</v>
      </c>
      <c r="AR6509" s="7" t="s">
        <v>90</v>
      </c>
      <c r="AT6509" s="4" t="str">
        <f>CONCATENATE(AU6509,", ",AV6509,", ",AW6509,", ",AX6509,", ",AY6509,", ",AZ6509,", ",BA6509)</f>
        <v>Europe, France, FR, Bretagne, Ille-et-Vilaine, Rennes, Campus Institut Agro Rennes</v>
      </c>
      <c r="AU6509" s="1" t="s">
        <v>91</v>
      </c>
      <c r="AV6509" s="1" t="s">
        <v>92</v>
      </c>
      <c r="AW6509" s="1" t="s">
        <v>93</v>
      </c>
      <c r="AX6509" s="1" t="s">
        <v>94</v>
      </c>
      <c r="AY6509" s="1" t="s">
        <v>95</v>
      </c>
      <c r="AZ6509" s="1" t="s">
        <v>96</v>
      </c>
      <c r="BA6509" s="1" t="s">
        <v>5242</v>
      </c>
      <c r="BC6509" s="43"/>
      <c r="BF6509" s="43" t="s">
        <v>4596</v>
      </c>
      <c r="BG6509" s="43" t="s">
        <v>93</v>
      </c>
      <c r="BH6509" s="7" t="s">
        <v>97</v>
      </c>
      <c r="BJ6509" s="7" t="s">
        <v>98</v>
      </c>
      <c r="BK6509" s="7" t="s">
        <v>99</v>
      </c>
      <c r="BL6509" s="7" t="s">
        <v>4597</v>
      </c>
      <c r="BM6509" s="7" t="s">
        <v>4598</v>
      </c>
      <c r="BU6509" s="43">
        <v>1</v>
      </c>
      <c r="BW6509" s="43" t="s">
        <v>103</v>
      </c>
    </row>
    <row r="6510" spans="3:75" x14ac:dyDescent="0.35">
      <c r="C6510" s="43" t="str">
        <f t="shared" si="101"/>
        <v>IARA:BDT-11:2024: 6509</v>
      </c>
      <c r="D6510" s="43">
        <v>6509</v>
      </c>
      <c r="E6510" s="43" t="s">
        <v>5327</v>
      </c>
      <c r="F6510" s="1" t="s">
        <v>73</v>
      </c>
      <c r="G6510" s="43" t="s">
        <v>5274</v>
      </c>
      <c r="H6510" s="2">
        <v>45620</v>
      </c>
      <c r="J6510" s="12">
        <v>2024</v>
      </c>
      <c r="K6510" s="12">
        <v>11</v>
      </c>
      <c r="L6510" s="12">
        <v>24</v>
      </c>
      <c r="P6510" s="12" t="s">
        <v>75</v>
      </c>
      <c r="Q6510" s="12" t="str">
        <f>CONCATENATE(X6510," ",Y6510)</f>
        <v>Turdus merula</v>
      </c>
      <c r="R6510" s="14" t="str">
        <f>CONCATENATE(S6510,", ",T6510,", ",U6510,", ",V6510,", ",W6510,", ",X6510,", ",Y6510)</f>
        <v>Animalia, Chordata, Aves, Passeriformes, Turdidae, Turdus, merula</v>
      </c>
      <c r="S6510" s="6" t="s">
        <v>76</v>
      </c>
      <c r="T6510" s="6" t="s">
        <v>77</v>
      </c>
      <c r="U6510" s="6" t="s">
        <v>78</v>
      </c>
      <c r="V6510" s="19" t="s">
        <v>79</v>
      </c>
      <c r="W6510" s="19" t="s">
        <v>126</v>
      </c>
      <c r="X6510" s="19" t="s">
        <v>127</v>
      </c>
      <c r="Y6510" s="19" t="s">
        <v>132</v>
      </c>
      <c r="Z6510" s="6"/>
      <c r="AA6510" s="6" t="s">
        <v>83</v>
      </c>
      <c r="AB6510" s="6" t="s">
        <v>84</v>
      </c>
      <c r="AC6510" s="6" t="s">
        <v>133</v>
      </c>
      <c r="AD6510" s="6" t="s">
        <v>4599</v>
      </c>
      <c r="AE6510" s="2">
        <v>45620</v>
      </c>
      <c r="AF6510" s="43" t="s">
        <v>87</v>
      </c>
      <c r="AG6510" s="7" t="s">
        <v>134</v>
      </c>
      <c r="AH6510" s="43" t="s">
        <v>4211</v>
      </c>
      <c r="AI6510" s="43" t="s">
        <v>4210</v>
      </c>
      <c r="AL6510" s="43">
        <v>10</v>
      </c>
      <c r="AN6510" s="46" t="s">
        <v>5240</v>
      </c>
      <c r="AO6510" s="5" t="s">
        <v>89</v>
      </c>
      <c r="AP6510" s="6" t="s">
        <v>4599</v>
      </c>
      <c r="AR6510" s="7" t="s">
        <v>90</v>
      </c>
      <c r="AT6510" s="4" t="str">
        <f>CONCATENATE(AU6510,", ",AV6510,", ",AW6510,", ",AX6510,", ",AY6510,", ",AZ6510,", ",BA6510)</f>
        <v>Europe, France, FR, Bretagne, Ille-et-Vilaine, Rennes, Campus Institut Agro Rennes</v>
      </c>
      <c r="AU6510" s="1" t="s">
        <v>91</v>
      </c>
      <c r="AV6510" s="1" t="s">
        <v>92</v>
      </c>
      <c r="AW6510" s="1" t="s">
        <v>93</v>
      </c>
      <c r="AX6510" s="1" t="s">
        <v>94</v>
      </c>
      <c r="AY6510" s="1" t="s">
        <v>95</v>
      </c>
      <c r="AZ6510" s="1" t="s">
        <v>96</v>
      </c>
      <c r="BA6510" s="1" t="s">
        <v>5242</v>
      </c>
      <c r="BC6510" s="43"/>
      <c r="BF6510" s="43" t="s">
        <v>4596</v>
      </c>
      <c r="BG6510" s="43" t="s">
        <v>93</v>
      </c>
      <c r="BH6510" s="7" t="s">
        <v>97</v>
      </c>
      <c r="BJ6510" s="7" t="s">
        <v>98</v>
      </c>
      <c r="BK6510" s="7" t="s">
        <v>99</v>
      </c>
      <c r="BL6510" s="7" t="s">
        <v>4597</v>
      </c>
      <c r="BM6510" s="7" t="s">
        <v>4598</v>
      </c>
      <c r="BU6510" s="43">
        <v>1</v>
      </c>
      <c r="BW6510" s="43" t="s">
        <v>103</v>
      </c>
    </row>
    <row r="6511" spans="3:75" x14ac:dyDescent="0.35">
      <c r="C6511" s="43" t="str">
        <f t="shared" si="101"/>
        <v>IARA:BDT-11:2024: 6510</v>
      </c>
      <c r="D6511" s="43">
        <v>6510</v>
      </c>
      <c r="E6511" s="43" t="s">
        <v>5327</v>
      </c>
      <c r="F6511" s="1" t="s">
        <v>73</v>
      </c>
      <c r="G6511" s="43" t="s">
        <v>5274</v>
      </c>
      <c r="H6511" s="2">
        <v>45620</v>
      </c>
      <c r="J6511" s="12">
        <v>2024</v>
      </c>
      <c r="K6511" s="12">
        <v>11</v>
      </c>
      <c r="L6511" s="12">
        <v>24</v>
      </c>
      <c r="P6511" s="12" t="s">
        <v>75</v>
      </c>
      <c r="Q6511" s="12" t="str">
        <f>CONCATENATE(X6511," ",Y6511)</f>
        <v>Turdus merula</v>
      </c>
      <c r="R6511" s="14" t="str">
        <f>CONCATENATE(S6511,", ",T6511,", ",U6511,", ",V6511,", ",W6511,", ",X6511,", ",Y6511)</f>
        <v>Animalia, Chordata, Aves, Passeriformes, Turdidae, Turdus, merula</v>
      </c>
      <c r="S6511" s="6" t="s">
        <v>76</v>
      </c>
      <c r="T6511" s="6" t="s">
        <v>77</v>
      </c>
      <c r="U6511" s="6" t="s">
        <v>78</v>
      </c>
      <c r="V6511" s="19" t="s">
        <v>79</v>
      </c>
      <c r="W6511" s="19" t="s">
        <v>126</v>
      </c>
      <c r="X6511" s="19" t="s">
        <v>127</v>
      </c>
      <c r="Y6511" s="19" t="s">
        <v>132</v>
      </c>
      <c r="Z6511" s="6"/>
      <c r="AA6511" s="6" t="s">
        <v>83</v>
      </c>
      <c r="AB6511" s="6" t="s">
        <v>84</v>
      </c>
      <c r="AC6511" s="6" t="s">
        <v>133</v>
      </c>
      <c r="AD6511" s="6" t="s">
        <v>4599</v>
      </c>
      <c r="AE6511" s="2">
        <v>45620</v>
      </c>
      <c r="AF6511" s="43" t="s">
        <v>87</v>
      </c>
      <c r="AG6511" s="7" t="s">
        <v>134</v>
      </c>
      <c r="AH6511" s="43" t="s">
        <v>4213</v>
      </c>
      <c r="AI6511" s="43" t="s">
        <v>4212</v>
      </c>
      <c r="AL6511" s="43">
        <v>10</v>
      </c>
      <c r="AN6511" s="46" t="s">
        <v>5240</v>
      </c>
      <c r="AO6511" s="5" t="s">
        <v>89</v>
      </c>
      <c r="AP6511" s="6" t="s">
        <v>4599</v>
      </c>
      <c r="AR6511" s="7" t="s">
        <v>90</v>
      </c>
      <c r="AT6511" s="4" t="str">
        <f>CONCATENATE(AU6511,", ",AV6511,", ",AW6511,", ",AX6511,", ",AY6511,", ",AZ6511,", ",BA6511)</f>
        <v>Europe, France, FR, Bretagne, Ille-et-Vilaine, Rennes, Campus Institut Agro Rennes</v>
      </c>
      <c r="AU6511" s="1" t="s">
        <v>91</v>
      </c>
      <c r="AV6511" s="1" t="s">
        <v>92</v>
      </c>
      <c r="AW6511" s="1" t="s">
        <v>93</v>
      </c>
      <c r="AX6511" s="1" t="s">
        <v>94</v>
      </c>
      <c r="AY6511" s="1" t="s">
        <v>95</v>
      </c>
      <c r="AZ6511" s="1" t="s">
        <v>96</v>
      </c>
      <c r="BA6511" s="1" t="s">
        <v>5242</v>
      </c>
      <c r="BC6511" s="43"/>
      <c r="BF6511" s="43" t="s">
        <v>4596</v>
      </c>
      <c r="BG6511" s="43" t="s">
        <v>93</v>
      </c>
      <c r="BH6511" s="7" t="s">
        <v>97</v>
      </c>
      <c r="BJ6511" s="7" t="s">
        <v>98</v>
      </c>
      <c r="BK6511" s="7" t="s">
        <v>99</v>
      </c>
      <c r="BL6511" s="7" t="s">
        <v>4597</v>
      </c>
      <c r="BM6511" s="7" t="s">
        <v>4598</v>
      </c>
      <c r="BU6511" s="43">
        <v>1</v>
      </c>
      <c r="BW6511" s="43" t="s">
        <v>103</v>
      </c>
    </row>
    <row r="6512" spans="3:75" x14ac:dyDescent="0.35">
      <c r="C6512" s="43" t="str">
        <f t="shared" si="101"/>
        <v>IARA:BDT-11:2024: 6511</v>
      </c>
      <c r="D6512" s="43">
        <v>6511</v>
      </c>
      <c r="E6512" s="43" t="s">
        <v>5327</v>
      </c>
      <c r="F6512" s="1" t="s">
        <v>73</v>
      </c>
      <c r="G6512" s="43" t="s">
        <v>5274</v>
      </c>
      <c r="H6512" s="2">
        <v>45620</v>
      </c>
      <c r="J6512" s="12">
        <v>2024</v>
      </c>
      <c r="K6512" s="12">
        <v>11</v>
      </c>
      <c r="L6512" s="12">
        <v>24</v>
      </c>
      <c r="P6512" s="12" t="s">
        <v>75</v>
      </c>
      <c r="Q6512" s="12" t="str">
        <f>CONCATENATE(X6512," ",Y6512)</f>
        <v>Sylvia atricapilla</v>
      </c>
      <c r="R6512" s="14" t="str">
        <f>CONCATENATE(S6512,", ",T6512,", ",U6512,", ",V6512,", ",W6512,", ",X6512,", ",Y6512)</f>
        <v>Animalia, Chordata, Aves, Passeriformes, Sylviidae, Sylvia, atricapilla</v>
      </c>
      <c r="S6512" s="6" t="s">
        <v>76</v>
      </c>
      <c r="T6512" s="6" t="s">
        <v>77</v>
      </c>
      <c r="U6512" s="6" t="s">
        <v>78</v>
      </c>
      <c r="V6512" s="6" t="s">
        <v>79</v>
      </c>
      <c r="W6512" s="6" t="s">
        <v>117</v>
      </c>
      <c r="X6512" s="6" t="s">
        <v>118</v>
      </c>
      <c r="Y6512" s="6" t="s">
        <v>119</v>
      </c>
      <c r="Z6512" s="6"/>
      <c r="AA6512" s="6" t="s">
        <v>83</v>
      </c>
      <c r="AB6512" s="6" t="s">
        <v>84</v>
      </c>
      <c r="AC6512" s="6" t="s">
        <v>120</v>
      </c>
      <c r="AD6512" s="6" t="s">
        <v>4599</v>
      </c>
      <c r="AE6512" s="2">
        <v>45620</v>
      </c>
      <c r="AF6512" s="43" t="s">
        <v>87</v>
      </c>
      <c r="AG6512" s="7" t="s">
        <v>121</v>
      </c>
      <c r="AH6512" s="43" t="s">
        <v>4215</v>
      </c>
      <c r="AI6512" s="43" t="s">
        <v>4214</v>
      </c>
      <c r="AL6512" s="43">
        <v>10</v>
      </c>
      <c r="AN6512" s="46" t="s">
        <v>5240</v>
      </c>
      <c r="AO6512" s="5" t="s">
        <v>89</v>
      </c>
      <c r="AP6512" s="6" t="s">
        <v>4599</v>
      </c>
      <c r="AR6512" s="7" t="s">
        <v>90</v>
      </c>
      <c r="AT6512" s="4" t="str">
        <f>CONCATENATE(AU6512,", ",AV6512,", ",AW6512,", ",AX6512,", ",AY6512,", ",AZ6512,", ",BA6512)</f>
        <v>Europe, France, FR, Bretagne, Ille-et-Vilaine, Rennes, Campus Institut Agro Rennes</v>
      </c>
      <c r="AU6512" s="1" t="s">
        <v>91</v>
      </c>
      <c r="AV6512" s="1" t="s">
        <v>92</v>
      </c>
      <c r="AW6512" s="1" t="s">
        <v>93</v>
      </c>
      <c r="AX6512" s="1" t="s">
        <v>94</v>
      </c>
      <c r="AY6512" s="1" t="s">
        <v>95</v>
      </c>
      <c r="AZ6512" s="1" t="s">
        <v>96</v>
      </c>
      <c r="BA6512" s="1" t="s">
        <v>5242</v>
      </c>
      <c r="BC6512" s="43"/>
      <c r="BF6512" s="43" t="s">
        <v>4596</v>
      </c>
      <c r="BG6512" s="43" t="s">
        <v>93</v>
      </c>
      <c r="BH6512" s="7" t="s">
        <v>97</v>
      </c>
      <c r="BJ6512" s="7" t="s">
        <v>98</v>
      </c>
      <c r="BK6512" s="7" t="s">
        <v>99</v>
      </c>
      <c r="BL6512" s="7" t="s">
        <v>4597</v>
      </c>
      <c r="BM6512" s="7" t="s">
        <v>4598</v>
      </c>
      <c r="BU6512" s="43">
        <v>1</v>
      </c>
      <c r="BW6512" s="43" t="s">
        <v>103</v>
      </c>
    </row>
    <row r="6513" spans="3:75" x14ac:dyDescent="0.35">
      <c r="C6513" s="43" t="str">
        <f t="shared" si="101"/>
        <v>IARA:BDT-11:2024: 6512</v>
      </c>
      <c r="D6513" s="43">
        <v>6512</v>
      </c>
      <c r="E6513" s="43" t="s">
        <v>5327</v>
      </c>
      <c r="F6513" s="1" t="s">
        <v>73</v>
      </c>
      <c r="G6513" s="43" t="s">
        <v>5274</v>
      </c>
      <c r="H6513" s="2">
        <v>45620</v>
      </c>
      <c r="J6513" s="12">
        <v>2024</v>
      </c>
      <c r="K6513" s="12">
        <v>11</v>
      </c>
      <c r="L6513" s="12">
        <v>24</v>
      </c>
      <c r="P6513" s="12" t="s">
        <v>75</v>
      </c>
      <c r="Q6513" s="12" t="str">
        <f>CONCATENATE(X6513," ",Y6513)</f>
        <v>Cyanistes caeruleus</v>
      </c>
      <c r="R6513" s="14" t="str">
        <f>CONCATENATE(S6513,", ",T6513,", ",U6513,", ",V6513,", ",W6513,", ",X6513,", ",Y6513)</f>
        <v>Animalia, Chordata, Aves, Passeriformes, Paridae, Cyanistes, caeruleus</v>
      </c>
      <c r="S6513" s="6" t="s">
        <v>76</v>
      </c>
      <c r="T6513" s="6" t="s">
        <v>77</v>
      </c>
      <c r="U6513" s="6" t="s">
        <v>78</v>
      </c>
      <c r="V6513" s="6" t="s">
        <v>79</v>
      </c>
      <c r="W6513" s="6" t="s">
        <v>135</v>
      </c>
      <c r="X6513" s="6" t="s">
        <v>136</v>
      </c>
      <c r="Y6513" s="6" t="s">
        <v>137</v>
      </c>
      <c r="Z6513" s="6"/>
      <c r="AA6513" s="6" t="s">
        <v>83</v>
      </c>
      <c r="AB6513" s="6" t="s">
        <v>84</v>
      </c>
      <c r="AC6513" s="6" t="s">
        <v>138</v>
      </c>
      <c r="AD6513" s="6" t="s">
        <v>4599</v>
      </c>
      <c r="AE6513" s="2">
        <v>45620</v>
      </c>
      <c r="AF6513" s="43" t="s">
        <v>87</v>
      </c>
      <c r="AG6513" s="7" t="s">
        <v>139</v>
      </c>
      <c r="AH6513" s="43" t="s">
        <v>4217</v>
      </c>
      <c r="AI6513" s="43" t="s">
        <v>4216</v>
      </c>
      <c r="AL6513" s="43">
        <v>10</v>
      </c>
      <c r="AN6513" s="46" t="s">
        <v>5240</v>
      </c>
      <c r="AO6513" s="5" t="s">
        <v>89</v>
      </c>
      <c r="AP6513" s="6" t="s">
        <v>4599</v>
      </c>
      <c r="AR6513" s="7" t="s">
        <v>90</v>
      </c>
      <c r="AT6513" s="4" t="str">
        <f>CONCATENATE(AU6513,", ",AV6513,", ",AW6513,", ",AX6513,", ",AY6513,", ",AZ6513,", ",BA6513)</f>
        <v>Europe, France, FR, Bretagne, Ille-et-Vilaine, Rennes, Campus Institut Agro Rennes</v>
      </c>
      <c r="AU6513" s="1" t="s">
        <v>91</v>
      </c>
      <c r="AV6513" s="1" t="s">
        <v>92</v>
      </c>
      <c r="AW6513" s="1" t="s">
        <v>93</v>
      </c>
      <c r="AX6513" s="1" t="s">
        <v>94</v>
      </c>
      <c r="AY6513" s="1" t="s">
        <v>95</v>
      </c>
      <c r="AZ6513" s="1" t="s">
        <v>96</v>
      </c>
      <c r="BA6513" s="1" t="s">
        <v>5242</v>
      </c>
      <c r="BC6513" s="43"/>
      <c r="BF6513" s="43" t="s">
        <v>4596</v>
      </c>
      <c r="BG6513" s="43" t="s">
        <v>93</v>
      </c>
      <c r="BH6513" s="7" t="s">
        <v>97</v>
      </c>
      <c r="BJ6513" s="7" t="s">
        <v>98</v>
      </c>
      <c r="BK6513" s="7" t="s">
        <v>99</v>
      </c>
      <c r="BL6513" s="7" t="s">
        <v>4597</v>
      </c>
      <c r="BM6513" s="7" t="s">
        <v>4598</v>
      </c>
      <c r="BU6513" s="43">
        <v>1</v>
      </c>
      <c r="BW6513" s="43" t="s">
        <v>103</v>
      </c>
    </row>
    <row r="6514" spans="3:75" x14ac:dyDescent="0.35">
      <c r="C6514" s="43" t="str">
        <f t="shared" si="101"/>
        <v>IARA:BDT-11:2024: 6513</v>
      </c>
      <c r="D6514" s="43">
        <v>6513</v>
      </c>
      <c r="E6514" s="43" t="s">
        <v>5327</v>
      </c>
      <c r="F6514" s="1" t="s">
        <v>73</v>
      </c>
      <c r="G6514" s="43" t="s">
        <v>5274</v>
      </c>
      <c r="H6514" s="2">
        <v>45620</v>
      </c>
      <c r="J6514" s="12">
        <v>2024</v>
      </c>
      <c r="K6514" s="12">
        <v>11</v>
      </c>
      <c r="L6514" s="12">
        <v>24</v>
      </c>
      <c r="P6514" s="12" t="s">
        <v>75</v>
      </c>
      <c r="Q6514" s="12" t="str">
        <f>CONCATENATE(X6514," ",Y6514)</f>
        <v>Turdus merula</v>
      </c>
      <c r="R6514" s="14" t="str">
        <f>CONCATENATE(S6514,", ",T6514,", ",U6514,", ",V6514,", ",W6514,", ",X6514,", ",Y6514)</f>
        <v>Animalia, Chordata, Aves, Passeriformes, Turdidae, Turdus, merula</v>
      </c>
      <c r="S6514" s="6" t="s">
        <v>76</v>
      </c>
      <c r="T6514" s="6" t="s">
        <v>77</v>
      </c>
      <c r="U6514" s="6" t="s">
        <v>78</v>
      </c>
      <c r="V6514" s="19" t="s">
        <v>79</v>
      </c>
      <c r="W6514" s="19" t="s">
        <v>126</v>
      </c>
      <c r="X6514" s="19" t="s">
        <v>127</v>
      </c>
      <c r="Y6514" s="19" t="s">
        <v>132</v>
      </c>
      <c r="Z6514" s="6"/>
      <c r="AA6514" s="6" t="s">
        <v>83</v>
      </c>
      <c r="AB6514" s="6" t="s">
        <v>84</v>
      </c>
      <c r="AC6514" s="6" t="s">
        <v>133</v>
      </c>
      <c r="AD6514" s="6" t="s">
        <v>4599</v>
      </c>
      <c r="AE6514" s="2">
        <v>45620</v>
      </c>
      <c r="AF6514" s="43" t="s">
        <v>87</v>
      </c>
      <c r="AG6514" s="7" t="s">
        <v>134</v>
      </c>
      <c r="AH6514" s="43" t="s">
        <v>4219</v>
      </c>
      <c r="AI6514" s="43" t="s">
        <v>4218</v>
      </c>
      <c r="AL6514" s="43">
        <v>10</v>
      </c>
      <c r="AN6514" s="46" t="s">
        <v>5240</v>
      </c>
      <c r="AO6514" s="5" t="s">
        <v>89</v>
      </c>
      <c r="AP6514" s="6" t="s">
        <v>4599</v>
      </c>
      <c r="AR6514" s="7" t="s">
        <v>90</v>
      </c>
      <c r="AT6514" s="4" t="str">
        <f>CONCATENATE(AU6514,", ",AV6514,", ",AW6514,", ",AX6514,", ",AY6514,", ",AZ6514,", ",BA6514)</f>
        <v>Europe, France, FR, Bretagne, Ille-et-Vilaine, Rennes, Campus Institut Agro Rennes</v>
      </c>
      <c r="AU6514" s="1" t="s">
        <v>91</v>
      </c>
      <c r="AV6514" s="1" t="s">
        <v>92</v>
      </c>
      <c r="AW6514" s="1" t="s">
        <v>93</v>
      </c>
      <c r="AX6514" s="1" t="s">
        <v>94</v>
      </c>
      <c r="AY6514" s="1" t="s">
        <v>95</v>
      </c>
      <c r="AZ6514" s="1" t="s">
        <v>96</v>
      </c>
      <c r="BA6514" s="1" t="s">
        <v>5242</v>
      </c>
      <c r="BC6514" s="43"/>
      <c r="BF6514" s="43" t="s">
        <v>4596</v>
      </c>
      <c r="BG6514" s="43" t="s">
        <v>93</v>
      </c>
      <c r="BH6514" s="7" t="s">
        <v>97</v>
      </c>
      <c r="BJ6514" s="7" t="s">
        <v>98</v>
      </c>
      <c r="BK6514" s="7" t="s">
        <v>99</v>
      </c>
      <c r="BL6514" s="7" t="s">
        <v>4597</v>
      </c>
      <c r="BM6514" s="7" t="s">
        <v>4598</v>
      </c>
      <c r="BU6514" s="43">
        <v>1</v>
      </c>
      <c r="BW6514" s="43" t="s">
        <v>103</v>
      </c>
    </row>
    <row r="6515" spans="3:75" x14ac:dyDescent="0.35">
      <c r="C6515" s="43" t="str">
        <f t="shared" si="101"/>
        <v>IARA:BDT-11:2024: 6514</v>
      </c>
      <c r="D6515" s="43">
        <v>6514</v>
      </c>
      <c r="E6515" s="43" t="s">
        <v>5327</v>
      </c>
      <c r="F6515" s="1" t="s">
        <v>73</v>
      </c>
      <c r="G6515" s="43" t="s">
        <v>5274</v>
      </c>
      <c r="H6515" s="2">
        <v>45620</v>
      </c>
      <c r="J6515" s="12">
        <v>2024</v>
      </c>
      <c r="K6515" s="12">
        <v>11</v>
      </c>
      <c r="L6515" s="12">
        <v>24</v>
      </c>
      <c r="P6515" s="12" t="s">
        <v>75</v>
      </c>
      <c r="Q6515" s="12" t="str">
        <f>CONCATENATE(X6515," ",Y6515)</f>
        <v>Columba palumbus</v>
      </c>
      <c r="R6515" s="14" t="str">
        <f>CONCATENATE(S6515,", ",T6515,", ",U6515,", ",V6515,", ",W6515,", ",X6515,", ",Y6515)</f>
        <v>Animalia, Chordata, Aves, Columbiformes, Columbidae, Columba, palumbus</v>
      </c>
      <c r="S6515" s="6" t="s">
        <v>76</v>
      </c>
      <c r="T6515" s="6" t="s">
        <v>77</v>
      </c>
      <c r="U6515" s="6" t="s">
        <v>78</v>
      </c>
      <c r="V6515" s="6" t="s">
        <v>159</v>
      </c>
      <c r="W6515" s="6" t="s">
        <v>160</v>
      </c>
      <c r="X6515" s="6" t="s">
        <v>161</v>
      </c>
      <c r="Y6515" s="6" t="s">
        <v>162</v>
      </c>
      <c r="Z6515" s="6"/>
      <c r="AA6515" s="6" t="s">
        <v>83</v>
      </c>
      <c r="AB6515" s="6" t="s">
        <v>84</v>
      </c>
      <c r="AC6515" s="6" t="s">
        <v>163</v>
      </c>
      <c r="AD6515" s="6" t="s">
        <v>4599</v>
      </c>
      <c r="AE6515" s="2">
        <v>45620</v>
      </c>
      <c r="AF6515" s="43" t="s">
        <v>87</v>
      </c>
      <c r="AG6515" s="7" t="s">
        <v>164</v>
      </c>
      <c r="AH6515" s="43" t="s">
        <v>4221</v>
      </c>
      <c r="AI6515" s="43" t="s">
        <v>4220</v>
      </c>
      <c r="AL6515" s="43">
        <v>10</v>
      </c>
      <c r="AN6515" s="46" t="s">
        <v>5240</v>
      </c>
      <c r="AO6515" s="5" t="s">
        <v>89</v>
      </c>
      <c r="AP6515" s="6" t="s">
        <v>4599</v>
      </c>
      <c r="AR6515" s="7" t="s">
        <v>90</v>
      </c>
      <c r="AT6515" s="4" t="str">
        <f>CONCATENATE(AU6515,", ",AV6515,", ",AW6515,", ",AX6515,", ",AY6515,", ",AZ6515,", ",BA6515)</f>
        <v>Europe, France, FR, Bretagne, Ille-et-Vilaine, Rennes, Campus Institut Agro Rennes</v>
      </c>
      <c r="AU6515" s="1" t="s">
        <v>91</v>
      </c>
      <c r="AV6515" s="1" t="s">
        <v>92</v>
      </c>
      <c r="AW6515" s="1" t="s">
        <v>93</v>
      </c>
      <c r="AX6515" s="1" t="s">
        <v>94</v>
      </c>
      <c r="AY6515" s="1" t="s">
        <v>95</v>
      </c>
      <c r="AZ6515" s="1" t="s">
        <v>96</v>
      </c>
      <c r="BA6515" s="1" t="s">
        <v>5242</v>
      </c>
      <c r="BC6515" s="43"/>
      <c r="BF6515" s="43" t="s">
        <v>4596</v>
      </c>
      <c r="BG6515" s="43" t="s">
        <v>93</v>
      </c>
      <c r="BH6515" s="7" t="s">
        <v>97</v>
      </c>
      <c r="BJ6515" s="7" t="s">
        <v>98</v>
      </c>
      <c r="BK6515" s="7" t="s">
        <v>99</v>
      </c>
      <c r="BL6515" s="7" t="s">
        <v>4597</v>
      </c>
      <c r="BM6515" s="7" t="s">
        <v>4598</v>
      </c>
      <c r="BU6515" s="43">
        <v>1</v>
      </c>
      <c r="BW6515" s="43" t="s">
        <v>103</v>
      </c>
    </row>
    <row r="6516" spans="3:75" x14ac:dyDescent="0.35">
      <c r="C6516" s="43" t="str">
        <f t="shared" si="101"/>
        <v>IARA:BDT-11:2024: 6515</v>
      </c>
      <c r="D6516" s="43">
        <v>6515</v>
      </c>
      <c r="E6516" s="43" t="s">
        <v>5327</v>
      </c>
      <c r="F6516" s="1" t="s">
        <v>73</v>
      </c>
      <c r="G6516" s="43" t="s">
        <v>5274</v>
      </c>
      <c r="H6516" s="2">
        <v>45620</v>
      </c>
      <c r="J6516" s="12">
        <v>2024</v>
      </c>
      <c r="K6516" s="12">
        <v>11</v>
      </c>
      <c r="L6516" s="12">
        <v>24</v>
      </c>
      <c r="P6516" s="12" t="s">
        <v>75</v>
      </c>
      <c r="Q6516" s="12" t="str">
        <f>CONCATENATE(X6516," ",Y6516)</f>
        <v>Fringilla coelebs</v>
      </c>
      <c r="R6516" s="14" t="str">
        <f>CONCATENATE(S6516,", ",T6516,", ",U6516,", ",V6516,", ",W6516,", ",X6516,", ",Y6516)</f>
        <v>Animalia, Chordata, Aves, Passeriformes, Fringillidae, Fringilla, coelebs</v>
      </c>
      <c r="S6516" s="6" t="s">
        <v>76</v>
      </c>
      <c r="T6516" s="6" t="s">
        <v>77</v>
      </c>
      <c r="U6516" s="6" t="s">
        <v>78</v>
      </c>
      <c r="V6516" s="6" t="s">
        <v>79</v>
      </c>
      <c r="W6516" s="6" t="s">
        <v>165</v>
      </c>
      <c r="X6516" s="6" t="s">
        <v>166</v>
      </c>
      <c r="Y6516" s="6" t="s">
        <v>167</v>
      </c>
      <c r="Z6516" s="6"/>
      <c r="AA6516" s="6" t="s">
        <v>83</v>
      </c>
      <c r="AB6516" s="6" t="s">
        <v>84</v>
      </c>
      <c r="AC6516" s="6" t="s">
        <v>168</v>
      </c>
      <c r="AD6516" s="6" t="s">
        <v>4599</v>
      </c>
      <c r="AE6516" s="2">
        <v>45620</v>
      </c>
      <c r="AF6516" s="43" t="s">
        <v>87</v>
      </c>
      <c r="AG6516" s="7" t="s">
        <v>169</v>
      </c>
      <c r="AH6516" s="43" t="s">
        <v>4223</v>
      </c>
      <c r="AI6516" s="43" t="s">
        <v>4222</v>
      </c>
      <c r="AL6516" s="43">
        <v>10</v>
      </c>
      <c r="AN6516" s="46" t="s">
        <v>5240</v>
      </c>
      <c r="AO6516" s="5" t="s">
        <v>89</v>
      </c>
      <c r="AP6516" s="6" t="s">
        <v>4599</v>
      </c>
      <c r="AR6516" s="7" t="s">
        <v>90</v>
      </c>
      <c r="AT6516" s="4" t="str">
        <f>CONCATENATE(AU6516,", ",AV6516,", ",AW6516,", ",AX6516,", ",AY6516,", ",AZ6516,", ",BA6516)</f>
        <v>Europe, France, FR, Bretagne, Ille-et-Vilaine, Rennes, Campus Institut Agro Rennes</v>
      </c>
      <c r="AU6516" s="1" t="s">
        <v>91</v>
      </c>
      <c r="AV6516" s="1" t="s">
        <v>92</v>
      </c>
      <c r="AW6516" s="1" t="s">
        <v>93</v>
      </c>
      <c r="AX6516" s="1" t="s">
        <v>94</v>
      </c>
      <c r="AY6516" s="1" t="s">
        <v>95</v>
      </c>
      <c r="AZ6516" s="1" t="s">
        <v>96</v>
      </c>
      <c r="BA6516" s="1" t="s">
        <v>5242</v>
      </c>
      <c r="BC6516" s="43"/>
      <c r="BF6516" s="43" t="s">
        <v>4596</v>
      </c>
      <c r="BG6516" s="43" t="s">
        <v>93</v>
      </c>
      <c r="BH6516" s="7" t="s">
        <v>97</v>
      </c>
      <c r="BJ6516" s="7" t="s">
        <v>98</v>
      </c>
      <c r="BK6516" s="7" t="s">
        <v>99</v>
      </c>
      <c r="BL6516" s="7" t="s">
        <v>4597</v>
      </c>
      <c r="BM6516" s="7" t="s">
        <v>4598</v>
      </c>
      <c r="BU6516" s="43">
        <v>1</v>
      </c>
      <c r="BW6516" s="43" t="s">
        <v>103</v>
      </c>
    </row>
    <row r="6517" spans="3:75" x14ac:dyDescent="0.35">
      <c r="C6517" s="43" t="str">
        <f t="shared" si="101"/>
        <v>IARA:BDT-11:2024: 6516</v>
      </c>
      <c r="D6517" s="43">
        <v>6516</v>
      </c>
      <c r="E6517" s="43" t="s">
        <v>5327</v>
      </c>
      <c r="F6517" s="1" t="s">
        <v>73</v>
      </c>
      <c r="G6517" s="43" t="s">
        <v>5274</v>
      </c>
      <c r="H6517" s="2">
        <v>45620</v>
      </c>
      <c r="J6517" s="12">
        <v>2024</v>
      </c>
      <c r="K6517" s="12">
        <v>11</v>
      </c>
      <c r="L6517" s="12">
        <v>24</v>
      </c>
      <c r="P6517" s="12" t="s">
        <v>75</v>
      </c>
      <c r="Q6517" s="12" t="str">
        <f>CONCATENATE(X6517," ",Y6517)</f>
        <v>Pica pica</v>
      </c>
      <c r="R6517" s="14" t="str">
        <f>CONCATENATE(S6517,", ",T6517,", ",U6517,", ",V6517,", ",W6517,", ",X6517,", ",Y6517)</f>
        <v>Animalia, Chordata, Aves, Passeriformes, Corvidae, Pica, pica</v>
      </c>
      <c r="S6517" s="6" t="s">
        <v>76</v>
      </c>
      <c r="T6517" s="6" t="s">
        <v>77</v>
      </c>
      <c r="U6517" s="6" t="s">
        <v>78</v>
      </c>
      <c r="V6517" s="6" t="s">
        <v>79</v>
      </c>
      <c r="W6517" s="6" t="s">
        <v>104</v>
      </c>
      <c r="X6517" s="6" t="s">
        <v>155</v>
      </c>
      <c r="Y6517" s="6" t="s">
        <v>156</v>
      </c>
      <c r="Z6517" s="6"/>
      <c r="AA6517" s="6" t="s">
        <v>83</v>
      </c>
      <c r="AB6517" s="6" t="s">
        <v>84</v>
      </c>
      <c r="AC6517" s="6" t="s">
        <v>157</v>
      </c>
      <c r="AD6517" s="6" t="s">
        <v>4599</v>
      </c>
      <c r="AE6517" s="2">
        <v>45620</v>
      </c>
      <c r="AF6517" s="43" t="s">
        <v>87</v>
      </c>
      <c r="AG6517" s="7" t="s">
        <v>158</v>
      </c>
      <c r="AH6517" s="43" t="s">
        <v>4225</v>
      </c>
      <c r="AI6517" s="43" t="s">
        <v>4224</v>
      </c>
      <c r="AL6517" s="43">
        <v>10</v>
      </c>
      <c r="AN6517" s="46" t="s">
        <v>5240</v>
      </c>
      <c r="AO6517" s="5" t="s">
        <v>89</v>
      </c>
      <c r="AP6517" s="6" t="s">
        <v>4599</v>
      </c>
      <c r="AR6517" s="7" t="s">
        <v>90</v>
      </c>
      <c r="AT6517" s="4" t="str">
        <f>CONCATENATE(AU6517,", ",AV6517,", ",AW6517,", ",AX6517,", ",AY6517,", ",AZ6517,", ",BA6517)</f>
        <v>Europe, France, FR, Bretagne, Ille-et-Vilaine, Rennes, Campus Institut Agro Rennes</v>
      </c>
      <c r="AU6517" s="1" t="s">
        <v>91</v>
      </c>
      <c r="AV6517" s="1" t="s">
        <v>92</v>
      </c>
      <c r="AW6517" s="1" t="s">
        <v>93</v>
      </c>
      <c r="AX6517" s="1" t="s">
        <v>94</v>
      </c>
      <c r="AY6517" s="1" t="s">
        <v>95</v>
      </c>
      <c r="AZ6517" s="1" t="s">
        <v>96</v>
      </c>
      <c r="BA6517" s="1" t="s">
        <v>5242</v>
      </c>
      <c r="BC6517" s="43"/>
      <c r="BF6517" s="43" t="s">
        <v>4596</v>
      </c>
      <c r="BG6517" s="43" t="s">
        <v>93</v>
      </c>
      <c r="BH6517" s="7" t="s">
        <v>97</v>
      </c>
      <c r="BJ6517" s="7" t="s">
        <v>98</v>
      </c>
      <c r="BK6517" s="7" t="s">
        <v>99</v>
      </c>
      <c r="BL6517" s="7" t="s">
        <v>4597</v>
      </c>
      <c r="BM6517" s="7" t="s">
        <v>4598</v>
      </c>
      <c r="BU6517" s="43">
        <v>1</v>
      </c>
      <c r="BW6517" s="43" t="s">
        <v>103</v>
      </c>
    </row>
    <row r="6518" spans="3:75" x14ac:dyDescent="0.35">
      <c r="C6518" s="43" t="str">
        <f t="shared" si="101"/>
        <v>IARA:BDT-11:2024: 6517</v>
      </c>
      <c r="D6518" s="43">
        <v>6517</v>
      </c>
      <c r="E6518" s="43" t="s">
        <v>5327</v>
      </c>
      <c r="F6518" s="1" t="s">
        <v>73</v>
      </c>
      <c r="G6518" s="43" t="s">
        <v>5274</v>
      </c>
      <c r="H6518" s="2">
        <v>45620</v>
      </c>
      <c r="J6518" s="12">
        <v>2024</v>
      </c>
      <c r="K6518" s="12">
        <v>11</v>
      </c>
      <c r="L6518" s="12">
        <v>24</v>
      </c>
      <c r="P6518" s="12" t="s">
        <v>75</v>
      </c>
      <c r="Q6518" s="12" t="str">
        <f>CONCATENATE(X6518," ",Y6518)</f>
        <v>Erithacus rubecula</v>
      </c>
      <c r="R6518" s="14" t="str">
        <f>CONCATENATE(S6518,", ",T6518,", ",U6518,", ",V6518,", ",W6518,", ",X6518,", ",Y6518)</f>
        <v>Animalia, Chordata, Aves, Passeriformes, Muscicapidae, Erithacus, rubecula</v>
      </c>
      <c r="S6518" s="6" t="s">
        <v>76</v>
      </c>
      <c r="T6518" s="6" t="s">
        <v>77</v>
      </c>
      <c r="U6518" s="6" t="s">
        <v>78</v>
      </c>
      <c r="V6518" s="6" t="s">
        <v>79</v>
      </c>
      <c r="W6518" s="6" t="s">
        <v>182</v>
      </c>
      <c r="X6518" s="6" t="s">
        <v>183</v>
      </c>
      <c r="Y6518" s="6" t="s">
        <v>184</v>
      </c>
      <c r="Z6518" s="6"/>
      <c r="AA6518" s="6" t="s">
        <v>83</v>
      </c>
      <c r="AB6518" s="6" t="s">
        <v>84</v>
      </c>
      <c r="AC6518" s="6" t="s">
        <v>185</v>
      </c>
      <c r="AD6518" s="6" t="s">
        <v>4599</v>
      </c>
      <c r="AE6518" s="2">
        <v>45620</v>
      </c>
      <c r="AF6518" s="43" t="s">
        <v>87</v>
      </c>
      <c r="AG6518" s="7" t="s">
        <v>186</v>
      </c>
      <c r="AH6518" s="43" t="s">
        <v>4227</v>
      </c>
      <c r="AI6518" s="43" t="s">
        <v>4226</v>
      </c>
      <c r="AL6518" s="43">
        <v>10</v>
      </c>
      <c r="AN6518" s="46" t="s">
        <v>5240</v>
      </c>
      <c r="AO6518" s="5" t="s">
        <v>89</v>
      </c>
      <c r="AP6518" s="6" t="s">
        <v>4599</v>
      </c>
      <c r="AR6518" s="7" t="s">
        <v>90</v>
      </c>
      <c r="AT6518" s="4" t="str">
        <f>CONCATENATE(AU6518,", ",AV6518,", ",AW6518,", ",AX6518,", ",AY6518,", ",AZ6518,", ",BA6518)</f>
        <v>Europe, France, FR, Bretagne, Ille-et-Vilaine, Rennes, Campus Institut Agro Rennes</v>
      </c>
      <c r="AU6518" s="1" t="s">
        <v>91</v>
      </c>
      <c r="AV6518" s="1" t="s">
        <v>92</v>
      </c>
      <c r="AW6518" s="1" t="s">
        <v>93</v>
      </c>
      <c r="AX6518" s="1" t="s">
        <v>94</v>
      </c>
      <c r="AY6518" s="1" t="s">
        <v>95</v>
      </c>
      <c r="AZ6518" s="1" t="s">
        <v>96</v>
      </c>
      <c r="BA6518" s="1" t="s">
        <v>5242</v>
      </c>
      <c r="BC6518" s="43"/>
      <c r="BF6518" s="43" t="s">
        <v>4596</v>
      </c>
      <c r="BG6518" s="43" t="s">
        <v>93</v>
      </c>
      <c r="BH6518" s="7" t="s">
        <v>97</v>
      </c>
      <c r="BJ6518" s="7" t="s">
        <v>98</v>
      </c>
      <c r="BK6518" s="7" t="s">
        <v>99</v>
      </c>
      <c r="BL6518" s="7" t="s">
        <v>4597</v>
      </c>
      <c r="BM6518" s="7" t="s">
        <v>4598</v>
      </c>
      <c r="BU6518" s="43">
        <v>1</v>
      </c>
      <c r="BW6518" s="43" t="s">
        <v>103</v>
      </c>
    </row>
    <row r="6519" spans="3:75" x14ac:dyDescent="0.35">
      <c r="C6519" s="43" t="str">
        <f t="shared" si="101"/>
        <v>IARA:BDT-11:2024: 6518</v>
      </c>
      <c r="D6519" s="43">
        <v>6518</v>
      </c>
      <c r="E6519" s="43" t="s">
        <v>5327</v>
      </c>
      <c r="F6519" s="1" t="s">
        <v>73</v>
      </c>
      <c r="G6519" s="43" t="s">
        <v>5274</v>
      </c>
      <c r="H6519" s="2">
        <v>45620</v>
      </c>
      <c r="J6519" s="12">
        <v>2024</v>
      </c>
      <c r="K6519" s="12">
        <v>11</v>
      </c>
      <c r="L6519" s="12">
        <v>24</v>
      </c>
      <c r="P6519" s="12" t="s">
        <v>75</v>
      </c>
      <c r="Q6519" s="12" t="str">
        <f>CONCATENATE(X6519," ",Y6519)</f>
        <v>Cyanistes caeruleus</v>
      </c>
      <c r="R6519" s="14" t="str">
        <f>CONCATENATE(S6519,", ",T6519,", ",U6519,", ",V6519,", ",W6519,", ",X6519,", ",Y6519)</f>
        <v>Animalia, Chordata, Aves, Passeriformes, Paridae, Cyanistes, caeruleus</v>
      </c>
      <c r="S6519" s="6" t="s">
        <v>76</v>
      </c>
      <c r="T6519" s="6" t="s">
        <v>77</v>
      </c>
      <c r="U6519" s="6" t="s">
        <v>78</v>
      </c>
      <c r="V6519" s="6" t="s">
        <v>79</v>
      </c>
      <c r="W6519" s="6" t="s">
        <v>135</v>
      </c>
      <c r="X6519" s="6" t="s">
        <v>136</v>
      </c>
      <c r="Y6519" s="6" t="s">
        <v>137</v>
      </c>
      <c r="Z6519" s="6"/>
      <c r="AA6519" s="6" t="s">
        <v>83</v>
      </c>
      <c r="AB6519" s="6" t="s">
        <v>84</v>
      </c>
      <c r="AC6519" s="6" t="s">
        <v>138</v>
      </c>
      <c r="AD6519" s="6" t="s">
        <v>4599</v>
      </c>
      <c r="AE6519" s="2">
        <v>45620</v>
      </c>
      <c r="AF6519" s="43" t="s">
        <v>87</v>
      </c>
      <c r="AG6519" s="7" t="s">
        <v>139</v>
      </c>
      <c r="AH6519" s="43" t="s">
        <v>4229</v>
      </c>
      <c r="AI6519" s="43" t="s">
        <v>4228</v>
      </c>
      <c r="AL6519" s="43">
        <v>10</v>
      </c>
      <c r="AN6519" s="46" t="s">
        <v>5240</v>
      </c>
      <c r="AO6519" s="5" t="s">
        <v>89</v>
      </c>
      <c r="AP6519" s="6" t="s">
        <v>4599</v>
      </c>
      <c r="AR6519" s="7" t="s">
        <v>90</v>
      </c>
      <c r="AT6519" s="4" t="str">
        <f>CONCATENATE(AU6519,", ",AV6519,", ",AW6519,", ",AX6519,", ",AY6519,", ",AZ6519,", ",BA6519)</f>
        <v>Europe, France, FR, Bretagne, Ille-et-Vilaine, Rennes, Campus Institut Agro Rennes</v>
      </c>
      <c r="AU6519" s="1" t="s">
        <v>91</v>
      </c>
      <c r="AV6519" s="1" t="s">
        <v>92</v>
      </c>
      <c r="AW6519" s="1" t="s">
        <v>93</v>
      </c>
      <c r="AX6519" s="1" t="s">
        <v>94</v>
      </c>
      <c r="AY6519" s="1" t="s">
        <v>95</v>
      </c>
      <c r="AZ6519" s="1" t="s">
        <v>96</v>
      </c>
      <c r="BA6519" s="1" t="s">
        <v>5242</v>
      </c>
      <c r="BC6519" s="43"/>
      <c r="BF6519" s="43" t="s">
        <v>4596</v>
      </c>
      <c r="BG6519" s="43" t="s">
        <v>93</v>
      </c>
      <c r="BH6519" s="7" t="s">
        <v>97</v>
      </c>
      <c r="BJ6519" s="7" t="s">
        <v>98</v>
      </c>
      <c r="BK6519" s="7" t="s">
        <v>99</v>
      </c>
      <c r="BL6519" s="7" t="s">
        <v>4597</v>
      </c>
      <c r="BM6519" s="7" t="s">
        <v>4598</v>
      </c>
      <c r="BU6519" s="43">
        <v>1</v>
      </c>
      <c r="BW6519" s="43" t="s">
        <v>103</v>
      </c>
    </row>
    <row r="6520" spans="3:75" x14ac:dyDescent="0.35">
      <c r="C6520" s="43" t="str">
        <f t="shared" si="101"/>
        <v>IARA:BDT-11:2024: 6519</v>
      </c>
      <c r="D6520" s="43">
        <v>6519</v>
      </c>
      <c r="E6520" s="43" t="s">
        <v>5327</v>
      </c>
      <c r="F6520" s="1" t="s">
        <v>73</v>
      </c>
      <c r="G6520" s="43" t="s">
        <v>5274</v>
      </c>
      <c r="H6520" s="2">
        <v>45620</v>
      </c>
      <c r="J6520" s="12">
        <v>2024</v>
      </c>
      <c r="K6520" s="12">
        <v>11</v>
      </c>
      <c r="L6520" s="12">
        <v>24</v>
      </c>
      <c r="P6520" s="12" t="s">
        <v>75</v>
      </c>
      <c r="Q6520" s="12" t="str">
        <f>CONCATENATE(X6520," ",Y6520)</f>
        <v>Columba palumbus</v>
      </c>
      <c r="R6520" s="14" t="str">
        <f>CONCATENATE(S6520,", ",T6520,", ",U6520,", ",V6520,", ",W6520,", ",X6520,", ",Y6520)</f>
        <v>Animalia, Chordata, Aves, Columbiformes, Columbidae, Columba, palumbus</v>
      </c>
      <c r="S6520" s="6" t="s">
        <v>76</v>
      </c>
      <c r="T6520" s="6" t="s">
        <v>77</v>
      </c>
      <c r="U6520" s="6" t="s">
        <v>78</v>
      </c>
      <c r="V6520" s="6" t="s">
        <v>159</v>
      </c>
      <c r="W6520" s="6" t="s">
        <v>160</v>
      </c>
      <c r="X6520" s="6" t="s">
        <v>161</v>
      </c>
      <c r="Y6520" s="6" t="s">
        <v>162</v>
      </c>
      <c r="Z6520" s="6"/>
      <c r="AA6520" s="6" t="s">
        <v>83</v>
      </c>
      <c r="AB6520" s="6" t="s">
        <v>84</v>
      </c>
      <c r="AC6520" s="6" t="s">
        <v>163</v>
      </c>
      <c r="AD6520" s="6" t="s">
        <v>4599</v>
      </c>
      <c r="AE6520" s="2">
        <v>45620</v>
      </c>
      <c r="AF6520" s="43" t="s">
        <v>87</v>
      </c>
      <c r="AG6520" s="7" t="s">
        <v>164</v>
      </c>
      <c r="AH6520" s="43" t="s">
        <v>4231</v>
      </c>
      <c r="AI6520" s="43" t="s">
        <v>4230</v>
      </c>
      <c r="AL6520" s="43">
        <v>10</v>
      </c>
      <c r="AN6520" s="46" t="s">
        <v>5240</v>
      </c>
      <c r="AO6520" s="5" t="s">
        <v>89</v>
      </c>
      <c r="AP6520" s="6" t="s">
        <v>4599</v>
      </c>
      <c r="AR6520" s="7" t="s">
        <v>90</v>
      </c>
      <c r="AT6520" s="4" t="str">
        <f>CONCATENATE(AU6520,", ",AV6520,", ",AW6520,", ",AX6520,", ",AY6520,", ",AZ6520,", ",BA6520)</f>
        <v>Europe, France, FR, Bretagne, Ille-et-Vilaine, Rennes, Campus Institut Agro Rennes</v>
      </c>
      <c r="AU6520" s="1" t="s">
        <v>91</v>
      </c>
      <c r="AV6520" s="1" t="s">
        <v>92</v>
      </c>
      <c r="AW6520" s="1" t="s">
        <v>93</v>
      </c>
      <c r="AX6520" s="1" t="s">
        <v>94</v>
      </c>
      <c r="AY6520" s="1" t="s">
        <v>95</v>
      </c>
      <c r="AZ6520" s="1" t="s">
        <v>96</v>
      </c>
      <c r="BA6520" s="1" t="s">
        <v>5242</v>
      </c>
      <c r="BC6520" s="43"/>
      <c r="BF6520" s="43" t="s">
        <v>4596</v>
      </c>
      <c r="BG6520" s="43" t="s">
        <v>93</v>
      </c>
      <c r="BH6520" s="7" t="s">
        <v>97</v>
      </c>
      <c r="BJ6520" s="7" t="s">
        <v>98</v>
      </c>
      <c r="BK6520" s="7" t="s">
        <v>99</v>
      </c>
      <c r="BL6520" s="7" t="s">
        <v>4597</v>
      </c>
      <c r="BM6520" s="7" t="s">
        <v>4598</v>
      </c>
      <c r="BU6520" s="43">
        <v>1</v>
      </c>
      <c r="BW6520" s="43" t="s">
        <v>103</v>
      </c>
    </row>
    <row r="6521" spans="3:75" x14ac:dyDescent="0.35">
      <c r="C6521" s="43" t="str">
        <f t="shared" si="101"/>
        <v>IARA:BDT-11:2024: 6520</v>
      </c>
      <c r="D6521" s="43">
        <v>6520</v>
      </c>
      <c r="E6521" s="43" t="s">
        <v>5327</v>
      </c>
      <c r="F6521" s="1" t="s">
        <v>73</v>
      </c>
      <c r="G6521" s="43" t="s">
        <v>5274</v>
      </c>
      <c r="H6521" s="2">
        <v>45620</v>
      </c>
      <c r="J6521" s="12">
        <v>2024</v>
      </c>
      <c r="K6521" s="12">
        <v>11</v>
      </c>
      <c r="L6521" s="12">
        <v>24</v>
      </c>
      <c r="P6521" s="12" t="s">
        <v>75</v>
      </c>
      <c r="Q6521" s="12" t="str">
        <f>CONCATENATE(X6521," ",Y6521)</f>
        <v>Carduelis carduelis</v>
      </c>
      <c r="R6521" s="14" t="str">
        <f>CONCATENATE(S6521,", ",T6521,", ",U6521,", ",V6521,", ",W6521,", ",X6521,", ",Y6521)</f>
        <v>Animalia, Chordata, Aves, Passeriformes, Fringillidae, Carduelis, carduelis</v>
      </c>
      <c r="S6521" s="6" t="s">
        <v>76</v>
      </c>
      <c r="T6521" s="6" t="s">
        <v>77</v>
      </c>
      <c r="U6521" s="6" t="s">
        <v>78</v>
      </c>
      <c r="V6521" s="6" t="s">
        <v>79</v>
      </c>
      <c r="W6521" s="6" t="s">
        <v>165</v>
      </c>
      <c r="X6521" s="6" t="s">
        <v>305</v>
      </c>
      <c r="Y6521" s="6" t="s">
        <v>306</v>
      </c>
      <c r="Z6521" s="6"/>
      <c r="AA6521" s="6" t="s">
        <v>83</v>
      </c>
      <c r="AB6521" s="6" t="s">
        <v>84</v>
      </c>
      <c r="AC6521" s="6" t="s">
        <v>273</v>
      </c>
      <c r="AD6521" s="6" t="s">
        <v>4599</v>
      </c>
      <c r="AE6521" s="2">
        <v>45620</v>
      </c>
      <c r="AF6521" s="43" t="s">
        <v>87</v>
      </c>
      <c r="AG6521" s="7" t="s">
        <v>304</v>
      </c>
      <c r="AH6521" s="43" t="s">
        <v>4233</v>
      </c>
      <c r="AI6521" s="43" t="s">
        <v>4232</v>
      </c>
      <c r="AL6521" s="43">
        <v>10</v>
      </c>
      <c r="AN6521" s="46" t="s">
        <v>5240</v>
      </c>
      <c r="AO6521" s="5" t="s">
        <v>89</v>
      </c>
      <c r="AP6521" s="6" t="s">
        <v>4599</v>
      </c>
      <c r="AR6521" s="7" t="s">
        <v>90</v>
      </c>
      <c r="AT6521" s="4" t="str">
        <f>CONCATENATE(AU6521,", ",AV6521,", ",AW6521,", ",AX6521,", ",AY6521,", ",AZ6521,", ",BA6521)</f>
        <v>Europe, France, FR, Bretagne, Ille-et-Vilaine, Rennes, Campus Institut Agro Rennes</v>
      </c>
      <c r="AU6521" s="1" t="s">
        <v>91</v>
      </c>
      <c r="AV6521" s="1" t="s">
        <v>92</v>
      </c>
      <c r="AW6521" s="1" t="s">
        <v>93</v>
      </c>
      <c r="AX6521" s="1" t="s">
        <v>94</v>
      </c>
      <c r="AY6521" s="1" t="s">
        <v>95</v>
      </c>
      <c r="AZ6521" s="1" t="s">
        <v>96</v>
      </c>
      <c r="BA6521" s="1" t="s">
        <v>5242</v>
      </c>
      <c r="BC6521" s="43"/>
      <c r="BF6521" s="43" t="s">
        <v>4596</v>
      </c>
      <c r="BG6521" s="43" t="s">
        <v>93</v>
      </c>
      <c r="BH6521" s="7" t="s">
        <v>97</v>
      </c>
      <c r="BJ6521" s="7" t="s">
        <v>98</v>
      </c>
      <c r="BK6521" s="7" t="s">
        <v>99</v>
      </c>
      <c r="BL6521" s="7" t="s">
        <v>4597</v>
      </c>
      <c r="BM6521" s="7" t="s">
        <v>4598</v>
      </c>
      <c r="BU6521" s="43">
        <v>1</v>
      </c>
      <c r="BW6521" s="43" t="s">
        <v>103</v>
      </c>
    </row>
    <row r="6522" spans="3:75" x14ac:dyDescent="0.35">
      <c r="C6522" s="43" t="str">
        <f t="shared" si="101"/>
        <v>IARA:BDT-11:2024: 6521</v>
      </c>
      <c r="D6522" s="43">
        <v>6521</v>
      </c>
      <c r="E6522" s="43" t="s">
        <v>5327</v>
      </c>
      <c r="F6522" s="1" t="s">
        <v>73</v>
      </c>
      <c r="G6522" s="43" t="s">
        <v>5274</v>
      </c>
      <c r="H6522" s="2">
        <v>45620</v>
      </c>
      <c r="J6522" s="12">
        <v>2024</v>
      </c>
      <c r="K6522" s="12">
        <v>11</v>
      </c>
      <c r="L6522" s="12">
        <v>24</v>
      </c>
      <c r="P6522" s="12" t="s">
        <v>75</v>
      </c>
      <c r="Q6522" s="12" t="str">
        <f>CONCATENATE(X6522," ",Y6522)</f>
        <v>Columba palumbus</v>
      </c>
      <c r="R6522" s="14" t="str">
        <f>CONCATENATE(S6522,", ",T6522,", ",U6522,", ",V6522,", ",W6522,", ",X6522,", ",Y6522)</f>
        <v>Animalia, Chordata, Aves, Columbiformes, Columbidae, Columba, palumbus</v>
      </c>
      <c r="S6522" s="6" t="s">
        <v>76</v>
      </c>
      <c r="T6522" s="6" t="s">
        <v>77</v>
      </c>
      <c r="U6522" s="6" t="s">
        <v>78</v>
      </c>
      <c r="V6522" s="6" t="s">
        <v>159</v>
      </c>
      <c r="W6522" s="6" t="s">
        <v>160</v>
      </c>
      <c r="X6522" s="6" t="s">
        <v>161</v>
      </c>
      <c r="Y6522" s="6" t="s">
        <v>162</v>
      </c>
      <c r="Z6522" s="6"/>
      <c r="AA6522" s="6" t="s">
        <v>83</v>
      </c>
      <c r="AB6522" s="6" t="s">
        <v>84</v>
      </c>
      <c r="AC6522" s="6" t="s">
        <v>163</v>
      </c>
      <c r="AD6522" s="6" t="s">
        <v>4599</v>
      </c>
      <c r="AE6522" s="2">
        <v>45620</v>
      </c>
      <c r="AF6522" s="43" t="s">
        <v>87</v>
      </c>
      <c r="AG6522" s="7" t="s">
        <v>164</v>
      </c>
      <c r="AH6522" s="43" t="s">
        <v>4235</v>
      </c>
      <c r="AI6522" s="43" t="s">
        <v>4234</v>
      </c>
      <c r="AL6522" s="43">
        <v>10</v>
      </c>
      <c r="AN6522" s="46" t="s">
        <v>5240</v>
      </c>
      <c r="AO6522" s="5" t="s">
        <v>89</v>
      </c>
      <c r="AP6522" s="6" t="s">
        <v>4599</v>
      </c>
      <c r="AR6522" s="7" t="s">
        <v>90</v>
      </c>
      <c r="AT6522" s="4" t="str">
        <f>CONCATENATE(AU6522,", ",AV6522,", ",AW6522,", ",AX6522,", ",AY6522,", ",AZ6522,", ",BA6522)</f>
        <v>Europe, France, FR, Bretagne, Ille-et-Vilaine, Rennes, Campus Institut Agro Rennes</v>
      </c>
      <c r="AU6522" s="1" t="s">
        <v>91</v>
      </c>
      <c r="AV6522" s="1" t="s">
        <v>92</v>
      </c>
      <c r="AW6522" s="1" t="s">
        <v>93</v>
      </c>
      <c r="AX6522" s="1" t="s">
        <v>94</v>
      </c>
      <c r="AY6522" s="1" t="s">
        <v>95</v>
      </c>
      <c r="AZ6522" s="1" t="s">
        <v>96</v>
      </c>
      <c r="BA6522" s="1" t="s">
        <v>5242</v>
      </c>
      <c r="BC6522" s="43"/>
      <c r="BF6522" s="43" t="s">
        <v>4596</v>
      </c>
      <c r="BG6522" s="43" t="s">
        <v>93</v>
      </c>
      <c r="BH6522" s="7" t="s">
        <v>97</v>
      </c>
      <c r="BJ6522" s="7" t="s">
        <v>98</v>
      </c>
      <c r="BK6522" s="7" t="s">
        <v>99</v>
      </c>
      <c r="BL6522" s="7" t="s">
        <v>4597</v>
      </c>
      <c r="BM6522" s="7" t="s">
        <v>4598</v>
      </c>
      <c r="BU6522" s="43">
        <v>1</v>
      </c>
      <c r="BW6522" s="43" t="s">
        <v>103</v>
      </c>
    </row>
    <row r="6523" spans="3:75" x14ac:dyDescent="0.35">
      <c r="C6523" s="43" t="str">
        <f t="shared" si="101"/>
        <v>IARA:BDT-11:2024: 6522</v>
      </c>
      <c r="D6523" s="43">
        <v>6522</v>
      </c>
      <c r="E6523" s="43" t="s">
        <v>5327</v>
      </c>
      <c r="F6523" s="1" t="s">
        <v>73</v>
      </c>
      <c r="G6523" s="43" t="s">
        <v>5274</v>
      </c>
      <c r="H6523" s="2">
        <v>45620</v>
      </c>
      <c r="J6523" s="12">
        <v>2024</v>
      </c>
      <c r="K6523" s="12">
        <v>11</v>
      </c>
      <c r="L6523" s="12">
        <v>24</v>
      </c>
      <c r="P6523" s="12" t="s">
        <v>75</v>
      </c>
      <c r="Q6523" s="12" t="str">
        <f>CONCATENATE(X6523," ",Y6523)</f>
        <v>Columba palumbus</v>
      </c>
      <c r="R6523" s="14" t="str">
        <f>CONCATENATE(S6523,", ",T6523,", ",U6523,", ",V6523,", ",W6523,", ",X6523,", ",Y6523)</f>
        <v>Animalia, Chordata, Aves, Columbiformes, Columbidae, Columba, palumbus</v>
      </c>
      <c r="S6523" s="6" t="s">
        <v>76</v>
      </c>
      <c r="T6523" s="6" t="s">
        <v>77</v>
      </c>
      <c r="U6523" s="6" t="s">
        <v>78</v>
      </c>
      <c r="V6523" s="6" t="s">
        <v>159</v>
      </c>
      <c r="W6523" s="6" t="s">
        <v>160</v>
      </c>
      <c r="X6523" s="6" t="s">
        <v>161</v>
      </c>
      <c r="Y6523" s="6" t="s">
        <v>162</v>
      </c>
      <c r="Z6523" s="6"/>
      <c r="AA6523" s="6" t="s">
        <v>83</v>
      </c>
      <c r="AB6523" s="6" t="s">
        <v>84</v>
      </c>
      <c r="AC6523" s="6" t="s">
        <v>163</v>
      </c>
      <c r="AD6523" s="6" t="s">
        <v>4599</v>
      </c>
      <c r="AE6523" s="2">
        <v>45620</v>
      </c>
      <c r="AF6523" s="43" t="s">
        <v>87</v>
      </c>
      <c r="AG6523" s="7" t="s">
        <v>164</v>
      </c>
      <c r="AH6523" s="43" t="s">
        <v>4235</v>
      </c>
      <c r="AI6523" s="43" t="s">
        <v>4234</v>
      </c>
      <c r="AL6523" s="43">
        <v>10</v>
      </c>
      <c r="AN6523" s="46" t="s">
        <v>5240</v>
      </c>
      <c r="AO6523" s="5" t="s">
        <v>89</v>
      </c>
      <c r="AP6523" s="6" t="s">
        <v>4599</v>
      </c>
      <c r="AR6523" s="7" t="s">
        <v>90</v>
      </c>
      <c r="AT6523" s="4" t="str">
        <f>CONCATENATE(AU6523,", ",AV6523,", ",AW6523,", ",AX6523,", ",AY6523,", ",AZ6523,", ",BA6523)</f>
        <v>Europe, France, FR, Bretagne, Ille-et-Vilaine, Rennes, Campus Institut Agro Rennes</v>
      </c>
      <c r="AU6523" s="1" t="s">
        <v>91</v>
      </c>
      <c r="AV6523" s="1" t="s">
        <v>92</v>
      </c>
      <c r="AW6523" s="1" t="s">
        <v>93</v>
      </c>
      <c r="AX6523" s="1" t="s">
        <v>94</v>
      </c>
      <c r="AY6523" s="1" t="s">
        <v>95</v>
      </c>
      <c r="AZ6523" s="1" t="s">
        <v>96</v>
      </c>
      <c r="BA6523" s="1" t="s">
        <v>5242</v>
      </c>
      <c r="BC6523" s="43"/>
      <c r="BF6523" s="43" t="s">
        <v>4596</v>
      </c>
      <c r="BG6523" s="43" t="s">
        <v>93</v>
      </c>
      <c r="BH6523" s="7" t="s">
        <v>97</v>
      </c>
      <c r="BJ6523" s="7" t="s">
        <v>98</v>
      </c>
      <c r="BK6523" s="7" t="s">
        <v>99</v>
      </c>
      <c r="BL6523" s="7" t="s">
        <v>4597</v>
      </c>
      <c r="BM6523" s="7" t="s">
        <v>4598</v>
      </c>
      <c r="BU6523" s="43">
        <v>1</v>
      </c>
      <c r="BW6523" s="43" t="s">
        <v>103</v>
      </c>
    </row>
    <row r="6524" spans="3:75" x14ac:dyDescent="0.35">
      <c r="C6524" s="43" t="str">
        <f t="shared" si="101"/>
        <v>IARA:BDT-11:2024: 6523</v>
      </c>
      <c r="D6524" s="43">
        <v>6523</v>
      </c>
      <c r="E6524" s="43" t="s">
        <v>5327</v>
      </c>
      <c r="F6524" s="1" t="s">
        <v>73</v>
      </c>
      <c r="G6524" s="43" t="s">
        <v>5274</v>
      </c>
      <c r="H6524" s="2">
        <v>45620</v>
      </c>
      <c r="J6524" s="12">
        <v>2024</v>
      </c>
      <c r="K6524" s="12">
        <v>11</v>
      </c>
      <c r="L6524" s="12">
        <v>24</v>
      </c>
      <c r="P6524" s="12" t="s">
        <v>75</v>
      </c>
      <c r="Q6524" s="12" t="str">
        <f>CONCATENATE(X6524," ",Y6524)</f>
        <v>Phylloscopus collybita</v>
      </c>
      <c r="R6524" s="14" t="str">
        <f>CONCATENATE(S6524,", ",T6524,", ",U6524,", ",V6524,", ",W6524,", ",X6524,", ",Y6524)</f>
        <v>Animalia, Chordata, Aves, Passeriformes, Phylloscopidae, Phylloscopus, collybita</v>
      </c>
      <c r="S6524" s="6" t="s">
        <v>76</v>
      </c>
      <c r="T6524" s="6" t="s">
        <v>77</v>
      </c>
      <c r="U6524" s="6" t="s">
        <v>78</v>
      </c>
      <c r="V6524" s="6" t="s">
        <v>79</v>
      </c>
      <c r="W6524" s="6" t="s">
        <v>170</v>
      </c>
      <c r="X6524" s="6" t="s">
        <v>171</v>
      </c>
      <c r="Y6524" s="6" t="s">
        <v>172</v>
      </c>
      <c r="Z6524" s="6"/>
      <c r="AA6524" s="6" t="s">
        <v>83</v>
      </c>
      <c r="AB6524" s="6" t="s">
        <v>173</v>
      </c>
      <c r="AC6524" s="6" t="s">
        <v>174</v>
      </c>
      <c r="AD6524" s="6" t="s">
        <v>4599</v>
      </c>
      <c r="AE6524" s="2">
        <v>45620</v>
      </c>
      <c r="AF6524" s="43" t="s">
        <v>87</v>
      </c>
      <c r="AG6524" s="7" t="s">
        <v>175</v>
      </c>
      <c r="AH6524" s="43" t="s">
        <v>4237</v>
      </c>
      <c r="AI6524" s="43" t="s">
        <v>4236</v>
      </c>
      <c r="AL6524" s="43">
        <v>10</v>
      </c>
      <c r="AN6524" s="46" t="s">
        <v>5240</v>
      </c>
      <c r="AO6524" s="5" t="s">
        <v>89</v>
      </c>
      <c r="AP6524" s="6" t="s">
        <v>4599</v>
      </c>
      <c r="AR6524" s="7" t="s">
        <v>90</v>
      </c>
      <c r="AT6524" s="4" t="str">
        <f>CONCATENATE(AU6524,", ",AV6524,", ",AW6524,", ",AX6524,", ",AY6524,", ",AZ6524,", ",BA6524)</f>
        <v>Europe, France, FR, Bretagne, Ille-et-Vilaine, Rennes, Campus Institut Agro Rennes</v>
      </c>
      <c r="AU6524" s="1" t="s">
        <v>91</v>
      </c>
      <c r="AV6524" s="1" t="s">
        <v>92</v>
      </c>
      <c r="AW6524" s="1" t="s">
        <v>93</v>
      </c>
      <c r="AX6524" s="1" t="s">
        <v>94</v>
      </c>
      <c r="AY6524" s="1" t="s">
        <v>95</v>
      </c>
      <c r="AZ6524" s="1" t="s">
        <v>96</v>
      </c>
      <c r="BA6524" s="1" t="s">
        <v>5242</v>
      </c>
      <c r="BC6524" s="43"/>
      <c r="BF6524" s="43" t="s">
        <v>4596</v>
      </c>
      <c r="BG6524" s="43" t="s">
        <v>93</v>
      </c>
      <c r="BH6524" s="7" t="s">
        <v>97</v>
      </c>
      <c r="BJ6524" s="7" t="s">
        <v>98</v>
      </c>
      <c r="BK6524" s="7" t="s">
        <v>99</v>
      </c>
      <c r="BL6524" s="7" t="s">
        <v>4597</v>
      </c>
      <c r="BM6524" s="7" t="s">
        <v>4598</v>
      </c>
      <c r="BU6524" s="43">
        <v>1</v>
      </c>
      <c r="BW6524" s="43" t="s">
        <v>103</v>
      </c>
    </row>
    <row r="6525" spans="3:75" x14ac:dyDescent="0.35">
      <c r="C6525" s="43" t="str">
        <f t="shared" si="101"/>
        <v>IARA:BDT-11:2024: 6524</v>
      </c>
      <c r="D6525" s="43">
        <v>6524</v>
      </c>
      <c r="E6525" s="43" t="s">
        <v>5327</v>
      </c>
      <c r="F6525" s="1" t="s">
        <v>73</v>
      </c>
      <c r="G6525" s="43" t="s">
        <v>5274</v>
      </c>
      <c r="H6525" s="2">
        <v>45620</v>
      </c>
      <c r="J6525" s="12">
        <v>2024</v>
      </c>
      <c r="K6525" s="12">
        <v>11</v>
      </c>
      <c r="L6525" s="12">
        <v>24</v>
      </c>
      <c r="P6525" s="12" t="s">
        <v>75</v>
      </c>
      <c r="Q6525" s="12" t="str">
        <f>CONCATENATE(X6525," ",Y6525)</f>
        <v>Erithacus rubecula</v>
      </c>
      <c r="R6525" s="14" t="str">
        <f>CONCATENATE(S6525,", ",T6525,", ",U6525,", ",V6525,", ",W6525,", ",X6525,", ",Y6525)</f>
        <v>Animalia, Chordata, Aves, Passeriformes, Muscicapidae, Erithacus, rubecula</v>
      </c>
      <c r="S6525" s="6" t="s">
        <v>76</v>
      </c>
      <c r="T6525" s="6" t="s">
        <v>77</v>
      </c>
      <c r="U6525" s="6" t="s">
        <v>78</v>
      </c>
      <c r="V6525" s="6" t="s">
        <v>79</v>
      </c>
      <c r="W6525" s="6" t="s">
        <v>182</v>
      </c>
      <c r="X6525" s="6" t="s">
        <v>183</v>
      </c>
      <c r="Y6525" s="6" t="s">
        <v>184</v>
      </c>
      <c r="Z6525" s="6"/>
      <c r="AA6525" s="6" t="s">
        <v>83</v>
      </c>
      <c r="AB6525" s="6" t="s">
        <v>84</v>
      </c>
      <c r="AC6525" s="6" t="s">
        <v>185</v>
      </c>
      <c r="AD6525" s="6" t="s">
        <v>4599</v>
      </c>
      <c r="AE6525" s="2">
        <v>45620</v>
      </c>
      <c r="AF6525" s="43" t="s">
        <v>87</v>
      </c>
      <c r="AG6525" s="7" t="s">
        <v>186</v>
      </c>
      <c r="AH6525" s="43" t="s">
        <v>4239</v>
      </c>
      <c r="AI6525" s="43" t="s">
        <v>4238</v>
      </c>
      <c r="AL6525" s="43">
        <v>10</v>
      </c>
      <c r="AN6525" s="46" t="s">
        <v>5240</v>
      </c>
      <c r="AO6525" s="5" t="s">
        <v>89</v>
      </c>
      <c r="AP6525" s="6" t="s">
        <v>4599</v>
      </c>
      <c r="AR6525" s="7" t="s">
        <v>90</v>
      </c>
      <c r="AT6525" s="4" t="str">
        <f>CONCATENATE(AU6525,", ",AV6525,", ",AW6525,", ",AX6525,", ",AY6525,", ",AZ6525,", ",BA6525)</f>
        <v>Europe, France, FR, Bretagne, Ille-et-Vilaine, Rennes, Campus Institut Agro Rennes</v>
      </c>
      <c r="AU6525" s="1" t="s">
        <v>91</v>
      </c>
      <c r="AV6525" s="1" t="s">
        <v>92</v>
      </c>
      <c r="AW6525" s="1" t="s">
        <v>93</v>
      </c>
      <c r="AX6525" s="1" t="s">
        <v>94</v>
      </c>
      <c r="AY6525" s="1" t="s">
        <v>95</v>
      </c>
      <c r="AZ6525" s="1" t="s">
        <v>96</v>
      </c>
      <c r="BA6525" s="1" t="s">
        <v>5242</v>
      </c>
      <c r="BC6525" s="43"/>
      <c r="BF6525" s="43" t="s">
        <v>4596</v>
      </c>
      <c r="BG6525" s="43" t="s">
        <v>93</v>
      </c>
      <c r="BH6525" s="7" t="s">
        <v>97</v>
      </c>
      <c r="BJ6525" s="7" t="s">
        <v>98</v>
      </c>
      <c r="BK6525" s="7" t="s">
        <v>99</v>
      </c>
      <c r="BL6525" s="7" t="s">
        <v>4597</v>
      </c>
      <c r="BM6525" s="7" t="s">
        <v>4598</v>
      </c>
      <c r="BU6525" s="43">
        <v>1</v>
      </c>
      <c r="BW6525" s="43" t="s">
        <v>103</v>
      </c>
    </row>
    <row r="6526" spans="3:75" x14ac:dyDescent="0.35">
      <c r="C6526" s="43" t="str">
        <f t="shared" si="101"/>
        <v>IARA:BDT-11:2024: 6525</v>
      </c>
      <c r="D6526" s="43">
        <v>6525</v>
      </c>
      <c r="E6526" s="43" t="s">
        <v>5327</v>
      </c>
      <c r="F6526" s="1" t="s">
        <v>73</v>
      </c>
      <c r="G6526" s="43" t="s">
        <v>5274</v>
      </c>
      <c r="H6526" s="2">
        <v>45620</v>
      </c>
      <c r="J6526" s="12">
        <v>2024</v>
      </c>
      <c r="K6526" s="12">
        <v>11</v>
      </c>
      <c r="L6526" s="12">
        <v>24</v>
      </c>
      <c r="P6526" s="12" t="s">
        <v>75</v>
      </c>
      <c r="Q6526" s="12" t="str">
        <f>CONCATENATE(X6526," ",Y6526)</f>
        <v>Pica pica</v>
      </c>
      <c r="R6526" s="14" t="str">
        <f>CONCATENATE(S6526,", ",T6526,", ",U6526,", ",V6526,", ",W6526,", ",X6526,", ",Y6526)</f>
        <v>Animalia, Chordata, Aves, Passeriformes, Corvidae, Pica, pica</v>
      </c>
      <c r="S6526" s="6" t="s">
        <v>76</v>
      </c>
      <c r="T6526" s="6" t="s">
        <v>77</v>
      </c>
      <c r="U6526" s="6" t="s">
        <v>78</v>
      </c>
      <c r="V6526" s="6" t="s">
        <v>79</v>
      </c>
      <c r="W6526" s="6" t="s">
        <v>104</v>
      </c>
      <c r="X6526" s="6" t="s">
        <v>155</v>
      </c>
      <c r="Y6526" s="6" t="s">
        <v>156</v>
      </c>
      <c r="Z6526" s="6"/>
      <c r="AA6526" s="6" t="s">
        <v>83</v>
      </c>
      <c r="AB6526" s="6" t="s">
        <v>84</v>
      </c>
      <c r="AC6526" s="6" t="s">
        <v>157</v>
      </c>
      <c r="AD6526" s="6" t="s">
        <v>4599</v>
      </c>
      <c r="AE6526" s="2">
        <v>45620</v>
      </c>
      <c r="AF6526" s="43" t="s">
        <v>87</v>
      </c>
      <c r="AG6526" s="7" t="s">
        <v>158</v>
      </c>
      <c r="AH6526" s="43" t="s">
        <v>4241</v>
      </c>
      <c r="AI6526" s="43" t="s">
        <v>4240</v>
      </c>
      <c r="AL6526" s="43">
        <v>10</v>
      </c>
      <c r="AN6526" s="46" t="s">
        <v>5240</v>
      </c>
      <c r="AO6526" s="5" t="s">
        <v>89</v>
      </c>
      <c r="AP6526" s="6" t="s">
        <v>4599</v>
      </c>
      <c r="AR6526" s="7" t="s">
        <v>90</v>
      </c>
      <c r="AT6526" s="4" t="str">
        <f>CONCATENATE(AU6526,", ",AV6526,", ",AW6526,", ",AX6526,", ",AY6526,", ",AZ6526,", ",BA6526)</f>
        <v>Europe, France, FR, Bretagne, Ille-et-Vilaine, Rennes, Campus Institut Agro Rennes</v>
      </c>
      <c r="AU6526" s="1" t="s">
        <v>91</v>
      </c>
      <c r="AV6526" s="1" t="s">
        <v>92</v>
      </c>
      <c r="AW6526" s="1" t="s">
        <v>93</v>
      </c>
      <c r="AX6526" s="1" t="s">
        <v>94</v>
      </c>
      <c r="AY6526" s="1" t="s">
        <v>95</v>
      </c>
      <c r="AZ6526" s="1" t="s">
        <v>96</v>
      </c>
      <c r="BA6526" s="1" t="s">
        <v>5242</v>
      </c>
      <c r="BC6526" s="43"/>
      <c r="BF6526" s="43" t="s">
        <v>4596</v>
      </c>
      <c r="BG6526" s="43" t="s">
        <v>93</v>
      </c>
      <c r="BH6526" s="7" t="s">
        <v>97</v>
      </c>
      <c r="BJ6526" s="7" t="s">
        <v>98</v>
      </c>
      <c r="BK6526" s="7" t="s">
        <v>99</v>
      </c>
      <c r="BL6526" s="7" t="s">
        <v>4597</v>
      </c>
      <c r="BM6526" s="7" t="s">
        <v>4598</v>
      </c>
      <c r="BU6526" s="43">
        <v>1</v>
      </c>
      <c r="BW6526" s="43" t="s">
        <v>103</v>
      </c>
    </row>
    <row r="6527" spans="3:75" x14ac:dyDescent="0.35">
      <c r="C6527" s="43" t="str">
        <f t="shared" si="101"/>
        <v>IARA:BDT-11:2024: 6526</v>
      </c>
      <c r="D6527" s="43">
        <v>6526</v>
      </c>
      <c r="E6527" s="43" t="s">
        <v>5327</v>
      </c>
      <c r="F6527" s="1" t="s">
        <v>73</v>
      </c>
      <c r="G6527" s="43" t="s">
        <v>5274</v>
      </c>
      <c r="H6527" s="2">
        <v>45620</v>
      </c>
      <c r="J6527" s="12">
        <v>2024</v>
      </c>
      <c r="K6527" s="12">
        <v>11</v>
      </c>
      <c r="L6527" s="12">
        <v>24</v>
      </c>
      <c r="P6527" s="12" t="s">
        <v>75</v>
      </c>
      <c r="Q6527" s="12" t="str">
        <f>CONCATENATE(X6527," ",Y6527)</f>
        <v>Corvus corone</v>
      </c>
      <c r="R6527" s="14" t="str">
        <f>CONCATENATE(S6527,", ",T6527,", ",U6527,", ",V6527,", ",W6527,", ",X6527,", ",Y6527)</f>
        <v>Animalia, Chordata, Aves, Passeriformes, Corvidae, Corvus, corone</v>
      </c>
      <c r="S6527" s="6" t="s">
        <v>76</v>
      </c>
      <c r="T6527" s="6" t="s">
        <v>77</v>
      </c>
      <c r="U6527" s="6" t="s">
        <v>78</v>
      </c>
      <c r="V6527" s="6" t="s">
        <v>79</v>
      </c>
      <c r="W6527" s="6" t="s">
        <v>104</v>
      </c>
      <c r="X6527" s="6" t="s">
        <v>105</v>
      </c>
      <c r="Y6527" s="6" t="s">
        <v>109</v>
      </c>
      <c r="Z6527" s="6"/>
      <c r="AA6527" s="6" t="s">
        <v>83</v>
      </c>
      <c r="AB6527" s="6" t="s">
        <v>84</v>
      </c>
      <c r="AC6527" s="6" t="s">
        <v>110</v>
      </c>
      <c r="AD6527" s="6" t="s">
        <v>4599</v>
      </c>
      <c r="AE6527" s="2">
        <v>45620</v>
      </c>
      <c r="AF6527" s="43" t="s">
        <v>87</v>
      </c>
      <c r="AG6527" s="7" t="s">
        <v>111</v>
      </c>
      <c r="AH6527" s="43" t="s">
        <v>4243</v>
      </c>
      <c r="AI6527" s="43" t="s">
        <v>4242</v>
      </c>
      <c r="AL6527" s="43">
        <v>10</v>
      </c>
      <c r="AN6527" s="46" t="s">
        <v>5240</v>
      </c>
      <c r="AO6527" s="5" t="s">
        <v>89</v>
      </c>
      <c r="AP6527" s="6" t="s">
        <v>4599</v>
      </c>
      <c r="AR6527" s="7" t="s">
        <v>90</v>
      </c>
      <c r="AT6527" s="4" t="str">
        <f>CONCATENATE(AU6527,", ",AV6527,", ",AW6527,", ",AX6527,", ",AY6527,", ",AZ6527,", ",BA6527)</f>
        <v>Europe, France, FR, Bretagne, Ille-et-Vilaine, Rennes, Campus Institut Agro Rennes</v>
      </c>
      <c r="AU6527" s="1" t="s">
        <v>91</v>
      </c>
      <c r="AV6527" s="1" t="s">
        <v>92</v>
      </c>
      <c r="AW6527" s="1" t="s">
        <v>93</v>
      </c>
      <c r="AX6527" s="1" t="s">
        <v>94</v>
      </c>
      <c r="AY6527" s="1" t="s">
        <v>95</v>
      </c>
      <c r="AZ6527" s="1" t="s">
        <v>96</v>
      </c>
      <c r="BA6527" s="1" t="s">
        <v>5242</v>
      </c>
      <c r="BC6527" s="43"/>
      <c r="BF6527" s="43" t="s">
        <v>4596</v>
      </c>
      <c r="BG6527" s="43" t="s">
        <v>93</v>
      </c>
      <c r="BH6527" s="7" t="s">
        <v>97</v>
      </c>
      <c r="BJ6527" s="7" t="s">
        <v>98</v>
      </c>
      <c r="BK6527" s="7" t="s">
        <v>99</v>
      </c>
      <c r="BL6527" s="7" t="s">
        <v>4597</v>
      </c>
      <c r="BM6527" s="7" t="s">
        <v>4598</v>
      </c>
      <c r="BU6527" s="43">
        <v>1</v>
      </c>
      <c r="BW6527" s="43" t="s">
        <v>103</v>
      </c>
    </row>
    <row r="6528" spans="3:75" x14ac:dyDescent="0.35">
      <c r="C6528" s="43" t="str">
        <f t="shared" si="101"/>
        <v>IARA:BDT-11:2024: 6527</v>
      </c>
      <c r="D6528" s="43">
        <v>6527</v>
      </c>
      <c r="E6528" s="43" t="s">
        <v>5327</v>
      </c>
      <c r="F6528" s="1" t="s">
        <v>73</v>
      </c>
      <c r="G6528" s="43" t="s">
        <v>5274</v>
      </c>
      <c r="H6528" s="2">
        <v>45620</v>
      </c>
      <c r="J6528" s="12">
        <v>2024</v>
      </c>
      <c r="K6528" s="12">
        <v>11</v>
      </c>
      <c r="L6528" s="12">
        <v>24</v>
      </c>
      <c r="P6528" s="12" t="s">
        <v>75</v>
      </c>
      <c r="Q6528" s="12" t="str">
        <f>CONCATENATE(X6528," ",Y6528)</f>
        <v>Columba palumbus</v>
      </c>
      <c r="R6528" s="14" t="str">
        <f>CONCATENATE(S6528,", ",T6528,", ",U6528,", ",V6528,", ",W6528,", ",X6528,", ",Y6528)</f>
        <v>Animalia, Chordata, Aves, Columbiformes, Columbidae, Columba, palumbus</v>
      </c>
      <c r="S6528" s="6" t="s">
        <v>76</v>
      </c>
      <c r="T6528" s="6" t="s">
        <v>77</v>
      </c>
      <c r="U6528" s="6" t="s">
        <v>78</v>
      </c>
      <c r="V6528" s="6" t="s">
        <v>159</v>
      </c>
      <c r="W6528" s="6" t="s">
        <v>160</v>
      </c>
      <c r="X6528" s="6" t="s">
        <v>161</v>
      </c>
      <c r="Y6528" s="6" t="s">
        <v>162</v>
      </c>
      <c r="Z6528" s="6"/>
      <c r="AA6528" s="6" t="s">
        <v>83</v>
      </c>
      <c r="AB6528" s="6" t="s">
        <v>84</v>
      </c>
      <c r="AC6528" s="6" t="s">
        <v>163</v>
      </c>
      <c r="AD6528" s="6" t="s">
        <v>4599</v>
      </c>
      <c r="AE6528" s="2">
        <v>45620</v>
      </c>
      <c r="AF6528" s="43" t="s">
        <v>87</v>
      </c>
      <c r="AG6528" s="7" t="s">
        <v>164</v>
      </c>
      <c r="AH6528" s="43" t="s">
        <v>4245</v>
      </c>
      <c r="AI6528" s="43" t="s">
        <v>4244</v>
      </c>
      <c r="AL6528" s="43">
        <v>10</v>
      </c>
      <c r="AN6528" s="46" t="s">
        <v>5240</v>
      </c>
      <c r="AO6528" s="5" t="s">
        <v>89</v>
      </c>
      <c r="AP6528" s="6" t="s">
        <v>4599</v>
      </c>
      <c r="AR6528" s="7" t="s">
        <v>90</v>
      </c>
      <c r="AT6528" s="4" t="str">
        <f>CONCATENATE(AU6528,", ",AV6528,", ",AW6528,", ",AX6528,", ",AY6528,", ",AZ6528,", ",BA6528)</f>
        <v>Europe, France, FR, Bretagne, Ille-et-Vilaine, Rennes, Campus Institut Agro Rennes</v>
      </c>
      <c r="AU6528" s="1" t="s">
        <v>91</v>
      </c>
      <c r="AV6528" s="1" t="s">
        <v>92</v>
      </c>
      <c r="AW6528" s="1" t="s">
        <v>93</v>
      </c>
      <c r="AX6528" s="1" t="s">
        <v>94</v>
      </c>
      <c r="AY6528" s="1" t="s">
        <v>95</v>
      </c>
      <c r="AZ6528" s="1" t="s">
        <v>96</v>
      </c>
      <c r="BA6528" s="1" t="s">
        <v>5242</v>
      </c>
      <c r="BC6528" s="43"/>
      <c r="BF6528" s="43" t="s">
        <v>4596</v>
      </c>
      <c r="BG6528" s="43" t="s">
        <v>93</v>
      </c>
      <c r="BH6528" s="7" t="s">
        <v>97</v>
      </c>
      <c r="BJ6528" s="7" t="s">
        <v>98</v>
      </c>
      <c r="BK6528" s="7" t="s">
        <v>99</v>
      </c>
      <c r="BL6528" s="7" t="s">
        <v>4597</v>
      </c>
      <c r="BM6528" s="7" t="s">
        <v>4598</v>
      </c>
      <c r="BU6528" s="43">
        <v>1</v>
      </c>
      <c r="BW6528" s="43" t="s">
        <v>103</v>
      </c>
    </row>
    <row r="6529" spans="3:75" x14ac:dyDescent="0.35">
      <c r="C6529" s="43" t="str">
        <f t="shared" si="101"/>
        <v>IARA:BDT-11:2024: 6528</v>
      </c>
      <c r="D6529" s="43">
        <v>6528</v>
      </c>
      <c r="E6529" s="43" t="s">
        <v>5327</v>
      </c>
      <c r="F6529" s="1" t="s">
        <v>73</v>
      </c>
      <c r="G6529" s="43" t="s">
        <v>5274</v>
      </c>
      <c r="H6529" s="2">
        <v>45620</v>
      </c>
      <c r="J6529" s="12">
        <v>2024</v>
      </c>
      <c r="K6529" s="12">
        <v>11</v>
      </c>
      <c r="L6529" s="12">
        <v>24</v>
      </c>
      <c r="P6529" s="12" t="s">
        <v>75</v>
      </c>
      <c r="Q6529" s="12" t="str">
        <f>CONCATENATE(X6529," ",Y6529)</f>
        <v>Erithacus rubecula</v>
      </c>
      <c r="R6529" s="14" t="str">
        <f>CONCATENATE(S6529,", ",T6529,", ",U6529,", ",V6529,", ",W6529,", ",X6529,", ",Y6529)</f>
        <v>Animalia, Chordata, Aves, Passeriformes, Muscicapidae, Erithacus, rubecula</v>
      </c>
      <c r="S6529" s="6" t="s">
        <v>76</v>
      </c>
      <c r="T6529" s="6" t="s">
        <v>77</v>
      </c>
      <c r="U6529" s="6" t="s">
        <v>78</v>
      </c>
      <c r="V6529" s="6" t="s">
        <v>79</v>
      </c>
      <c r="W6529" s="6" t="s">
        <v>182</v>
      </c>
      <c r="X6529" s="6" t="s">
        <v>183</v>
      </c>
      <c r="Y6529" s="6" t="s">
        <v>184</v>
      </c>
      <c r="Z6529" s="6"/>
      <c r="AA6529" s="6" t="s">
        <v>83</v>
      </c>
      <c r="AB6529" s="6" t="s">
        <v>84</v>
      </c>
      <c r="AC6529" s="6" t="s">
        <v>185</v>
      </c>
      <c r="AD6529" s="6" t="s">
        <v>4599</v>
      </c>
      <c r="AE6529" s="2">
        <v>45620</v>
      </c>
      <c r="AF6529" s="43" t="s">
        <v>87</v>
      </c>
      <c r="AG6529" s="7" t="s">
        <v>186</v>
      </c>
      <c r="AH6529" s="43" t="s">
        <v>4247</v>
      </c>
      <c r="AI6529" s="43" t="s">
        <v>4246</v>
      </c>
      <c r="AL6529" s="43">
        <v>10</v>
      </c>
      <c r="AN6529" s="46" t="s">
        <v>5240</v>
      </c>
      <c r="AO6529" s="5" t="s">
        <v>89</v>
      </c>
      <c r="AP6529" s="6" t="s">
        <v>4599</v>
      </c>
      <c r="AR6529" s="7" t="s">
        <v>90</v>
      </c>
      <c r="AT6529" s="4" t="str">
        <f>CONCATENATE(AU6529,", ",AV6529,", ",AW6529,", ",AX6529,", ",AY6529,", ",AZ6529,", ",BA6529)</f>
        <v>Europe, France, FR, Bretagne, Ille-et-Vilaine, Rennes, Campus Institut Agro Rennes</v>
      </c>
      <c r="AU6529" s="1" t="s">
        <v>91</v>
      </c>
      <c r="AV6529" s="1" t="s">
        <v>92</v>
      </c>
      <c r="AW6529" s="1" t="s">
        <v>93</v>
      </c>
      <c r="AX6529" s="1" t="s">
        <v>94</v>
      </c>
      <c r="AY6529" s="1" t="s">
        <v>95</v>
      </c>
      <c r="AZ6529" s="1" t="s">
        <v>96</v>
      </c>
      <c r="BA6529" s="1" t="s">
        <v>5242</v>
      </c>
      <c r="BC6529" s="43"/>
      <c r="BF6529" s="43" t="s">
        <v>4596</v>
      </c>
      <c r="BG6529" s="43" t="s">
        <v>93</v>
      </c>
      <c r="BH6529" s="7" t="s">
        <v>97</v>
      </c>
      <c r="BJ6529" s="7" t="s">
        <v>98</v>
      </c>
      <c r="BK6529" s="7" t="s">
        <v>99</v>
      </c>
      <c r="BL6529" s="7" t="s">
        <v>4597</v>
      </c>
      <c r="BM6529" s="7" t="s">
        <v>4598</v>
      </c>
      <c r="BU6529" s="43">
        <v>1</v>
      </c>
      <c r="BW6529" s="43" t="s">
        <v>103</v>
      </c>
    </row>
    <row r="6530" spans="3:75" x14ac:dyDescent="0.35">
      <c r="C6530" s="43" t="str">
        <f t="shared" si="101"/>
        <v>IARA:BDT-11:2024: 6529</v>
      </c>
      <c r="D6530" s="43">
        <v>6529</v>
      </c>
      <c r="E6530" s="43" t="s">
        <v>5327</v>
      </c>
      <c r="F6530" s="1" t="s">
        <v>73</v>
      </c>
      <c r="G6530" s="43" t="s">
        <v>5274</v>
      </c>
      <c r="H6530" s="2">
        <v>45620</v>
      </c>
      <c r="J6530" s="12">
        <v>2024</v>
      </c>
      <c r="K6530" s="12">
        <v>11</v>
      </c>
      <c r="L6530" s="12">
        <v>24</v>
      </c>
      <c r="P6530" s="12" t="s">
        <v>75</v>
      </c>
      <c r="Q6530" s="12" t="str">
        <f>CONCATENATE(X6530," ",Y6530)</f>
        <v>Picus viridis</v>
      </c>
      <c r="R6530" s="14" t="str">
        <f>CONCATENATE(S6530,", ",T6530,", ",U6530,", ",V6530,", ",W6530,", ",X6530,", ",Y6530)</f>
        <v>Animalia, Chordata, Aves, Piciformes, Picidae, Picus, viridis</v>
      </c>
      <c r="S6530" s="6" t="s">
        <v>76</v>
      </c>
      <c r="T6530" s="6" t="s">
        <v>77</v>
      </c>
      <c r="U6530" s="6" t="s">
        <v>78</v>
      </c>
      <c r="V6530" s="6" t="s">
        <v>149</v>
      </c>
      <c r="W6530" s="6" t="s">
        <v>150</v>
      </c>
      <c r="X6530" s="6" t="s">
        <v>151</v>
      </c>
      <c r="Y6530" s="6" t="s">
        <v>152</v>
      </c>
      <c r="Z6530" s="6"/>
      <c r="AA6530" s="6" t="s">
        <v>83</v>
      </c>
      <c r="AB6530" s="6" t="s">
        <v>84</v>
      </c>
      <c r="AC6530" s="6" t="s">
        <v>153</v>
      </c>
      <c r="AD6530" s="6" t="s">
        <v>4599</v>
      </c>
      <c r="AE6530" s="2">
        <v>45620</v>
      </c>
      <c r="AF6530" s="43" t="s">
        <v>87</v>
      </c>
      <c r="AG6530" s="7" t="s">
        <v>154</v>
      </c>
      <c r="AH6530" s="43" t="s">
        <v>4249</v>
      </c>
      <c r="AI6530" s="43" t="s">
        <v>4248</v>
      </c>
      <c r="AL6530" s="43">
        <v>10</v>
      </c>
      <c r="AN6530" s="46" t="s">
        <v>5240</v>
      </c>
      <c r="AO6530" s="5" t="s">
        <v>89</v>
      </c>
      <c r="AP6530" s="6" t="s">
        <v>4599</v>
      </c>
      <c r="AR6530" s="7" t="s">
        <v>90</v>
      </c>
      <c r="AT6530" s="4" t="str">
        <f>CONCATENATE(AU6530,", ",AV6530,", ",AW6530,", ",AX6530,", ",AY6530,", ",AZ6530,", ",BA6530)</f>
        <v>Europe, France, FR, Bretagne, Ille-et-Vilaine, Rennes, Campus Institut Agro Rennes</v>
      </c>
      <c r="AU6530" s="1" t="s">
        <v>91</v>
      </c>
      <c r="AV6530" s="1" t="s">
        <v>92</v>
      </c>
      <c r="AW6530" s="1" t="s">
        <v>93</v>
      </c>
      <c r="AX6530" s="1" t="s">
        <v>94</v>
      </c>
      <c r="AY6530" s="1" t="s">
        <v>95</v>
      </c>
      <c r="AZ6530" s="1" t="s">
        <v>96</v>
      </c>
      <c r="BA6530" s="1" t="s">
        <v>5242</v>
      </c>
      <c r="BC6530" s="43"/>
      <c r="BF6530" s="43" t="s">
        <v>4596</v>
      </c>
      <c r="BG6530" s="43" t="s">
        <v>93</v>
      </c>
      <c r="BH6530" s="7" t="s">
        <v>97</v>
      </c>
      <c r="BJ6530" s="7" t="s">
        <v>98</v>
      </c>
      <c r="BK6530" s="7" t="s">
        <v>99</v>
      </c>
      <c r="BL6530" s="7" t="s">
        <v>4597</v>
      </c>
      <c r="BM6530" s="7" t="s">
        <v>4598</v>
      </c>
      <c r="BU6530" s="43">
        <v>1</v>
      </c>
      <c r="BW6530" s="43" t="s">
        <v>103</v>
      </c>
    </row>
    <row r="6531" spans="3:75" x14ac:dyDescent="0.35">
      <c r="C6531" s="43" t="str">
        <f t="shared" ref="C6531:C6594" si="102">_xlfn.CONCAT(E6531,D6531)</f>
        <v>IARA:BDT-11:2024: 6530</v>
      </c>
      <c r="D6531" s="43">
        <v>6530</v>
      </c>
      <c r="E6531" s="43" t="s">
        <v>5327</v>
      </c>
      <c r="F6531" s="1" t="s">
        <v>73</v>
      </c>
      <c r="G6531" s="43" t="s">
        <v>5274</v>
      </c>
      <c r="H6531" s="2">
        <v>45620</v>
      </c>
      <c r="J6531" s="12">
        <v>2024</v>
      </c>
      <c r="K6531" s="12">
        <v>11</v>
      </c>
      <c r="L6531" s="12">
        <v>24</v>
      </c>
      <c r="P6531" s="12" t="s">
        <v>75</v>
      </c>
      <c r="Q6531" s="12" t="str">
        <f>CONCATENATE(X6531," ",Y6531)</f>
        <v>Turdus merula</v>
      </c>
      <c r="R6531" s="14" t="str">
        <f>CONCATENATE(S6531,", ",T6531,", ",U6531,", ",V6531,", ",W6531,", ",X6531,", ",Y6531)</f>
        <v>Animalia, Chordata, Aves, Passeriformes, Turdidae, Turdus, merula</v>
      </c>
      <c r="S6531" s="6" t="s">
        <v>76</v>
      </c>
      <c r="T6531" s="6" t="s">
        <v>77</v>
      </c>
      <c r="U6531" s="6" t="s">
        <v>78</v>
      </c>
      <c r="V6531" s="19" t="s">
        <v>79</v>
      </c>
      <c r="W6531" s="19" t="s">
        <v>126</v>
      </c>
      <c r="X6531" s="19" t="s">
        <v>127</v>
      </c>
      <c r="Y6531" s="19" t="s">
        <v>132</v>
      </c>
      <c r="Z6531" s="6"/>
      <c r="AA6531" s="6" t="s">
        <v>83</v>
      </c>
      <c r="AB6531" s="6" t="s">
        <v>84</v>
      </c>
      <c r="AC6531" s="6" t="s">
        <v>133</v>
      </c>
      <c r="AD6531" s="6" t="s">
        <v>4599</v>
      </c>
      <c r="AE6531" s="2">
        <v>45620</v>
      </c>
      <c r="AF6531" s="43" t="s">
        <v>87</v>
      </c>
      <c r="AG6531" s="7" t="s">
        <v>134</v>
      </c>
      <c r="AH6531" s="43" t="s">
        <v>4251</v>
      </c>
      <c r="AI6531" s="43" t="s">
        <v>4250</v>
      </c>
      <c r="AL6531" s="43">
        <v>10</v>
      </c>
      <c r="AN6531" s="46" t="s">
        <v>5240</v>
      </c>
      <c r="AO6531" s="5" t="s">
        <v>89</v>
      </c>
      <c r="AP6531" s="6" t="s">
        <v>4599</v>
      </c>
      <c r="AR6531" s="7" t="s">
        <v>90</v>
      </c>
      <c r="AT6531" s="4" t="str">
        <f>CONCATENATE(AU6531,", ",AV6531,", ",AW6531,", ",AX6531,", ",AY6531,", ",AZ6531,", ",BA6531)</f>
        <v>Europe, France, FR, Bretagne, Ille-et-Vilaine, Rennes, Campus Institut Agro Rennes</v>
      </c>
      <c r="AU6531" s="1" t="s">
        <v>91</v>
      </c>
      <c r="AV6531" s="1" t="s">
        <v>92</v>
      </c>
      <c r="AW6531" s="1" t="s">
        <v>93</v>
      </c>
      <c r="AX6531" s="1" t="s">
        <v>94</v>
      </c>
      <c r="AY6531" s="1" t="s">
        <v>95</v>
      </c>
      <c r="AZ6531" s="1" t="s">
        <v>96</v>
      </c>
      <c r="BA6531" s="1" t="s">
        <v>5242</v>
      </c>
      <c r="BC6531" s="43"/>
      <c r="BF6531" s="43" t="s">
        <v>4596</v>
      </c>
      <c r="BG6531" s="43" t="s">
        <v>93</v>
      </c>
      <c r="BH6531" s="7" t="s">
        <v>97</v>
      </c>
      <c r="BJ6531" s="7" t="s">
        <v>98</v>
      </c>
      <c r="BK6531" s="7" t="s">
        <v>99</v>
      </c>
      <c r="BL6531" s="7" t="s">
        <v>4597</v>
      </c>
      <c r="BM6531" s="7" t="s">
        <v>4598</v>
      </c>
      <c r="BU6531" s="43">
        <v>1</v>
      </c>
      <c r="BW6531" s="43" t="s">
        <v>103</v>
      </c>
    </row>
    <row r="6532" spans="3:75" x14ac:dyDescent="0.35">
      <c r="C6532" s="43" t="str">
        <f t="shared" si="102"/>
        <v>IARA:BDT-11:2024: 6531</v>
      </c>
      <c r="D6532" s="43">
        <v>6531</v>
      </c>
      <c r="E6532" s="43" t="s">
        <v>5327</v>
      </c>
      <c r="F6532" s="1" t="s">
        <v>73</v>
      </c>
      <c r="G6532" s="43" t="s">
        <v>5274</v>
      </c>
      <c r="H6532" s="2">
        <v>45620</v>
      </c>
      <c r="J6532" s="12">
        <v>2024</v>
      </c>
      <c r="K6532" s="12">
        <v>11</v>
      </c>
      <c r="L6532" s="12">
        <v>24</v>
      </c>
      <c r="P6532" s="12" t="s">
        <v>75</v>
      </c>
      <c r="Q6532" s="12" t="str">
        <f>CONCATENATE(X6532," ",Y6532)</f>
        <v>Corvus monedula</v>
      </c>
      <c r="R6532" s="14" t="str">
        <f>CONCATENATE(S6532,", ",T6532,", ",U6532,", ",V6532,", ",W6532,", ",X6532,", ",Y6532)</f>
        <v>Animalia, Chordata, Aves, Passeriformes, Corvidae, Corvus, monedula</v>
      </c>
      <c r="S6532" s="6" t="s">
        <v>76</v>
      </c>
      <c r="T6532" s="6" t="s">
        <v>77</v>
      </c>
      <c r="U6532" s="6" t="s">
        <v>78</v>
      </c>
      <c r="V6532" s="6" t="s">
        <v>79</v>
      </c>
      <c r="W6532" s="6" t="s">
        <v>104</v>
      </c>
      <c r="X6532" s="6" t="s">
        <v>105</v>
      </c>
      <c r="Y6532" s="6" t="s">
        <v>106</v>
      </c>
      <c r="Z6532" s="6"/>
      <c r="AA6532" s="6" t="s">
        <v>83</v>
      </c>
      <c r="AB6532" s="6" t="s">
        <v>84</v>
      </c>
      <c r="AC6532" s="6" t="s">
        <v>107</v>
      </c>
      <c r="AD6532" s="6" t="s">
        <v>4599</v>
      </c>
      <c r="AE6532" s="2">
        <v>45620</v>
      </c>
      <c r="AF6532" s="43" t="s">
        <v>87</v>
      </c>
      <c r="AG6532" s="7" t="s">
        <v>108</v>
      </c>
      <c r="AH6532" s="43" t="s">
        <v>4253</v>
      </c>
      <c r="AI6532" s="43" t="s">
        <v>4252</v>
      </c>
      <c r="AL6532" s="43">
        <v>10</v>
      </c>
      <c r="AN6532" s="46" t="s">
        <v>5240</v>
      </c>
      <c r="AO6532" s="5" t="s">
        <v>89</v>
      </c>
      <c r="AP6532" s="6" t="s">
        <v>4599</v>
      </c>
      <c r="AR6532" s="7" t="s">
        <v>90</v>
      </c>
      <c r="AT6532" s="4" t="str">
        <f>CONCATENATE(AU6532,", ",AV6532,", ",AW6532,", ",AX6532,", ",AY6532,", ",AZ6532,", ",BA6532)</f>
        <v>Europe, France, FR, Bretagne, Ille-et-Vilaine, Rennes, Campus Institut Agro Rennes</v>
      </c>
      <c r="AU6532" s="1" t="s">
        <v>91</v>
      </c>
      <c r="AV6532" s="1" t="s">
        <v>92</v>
      </c>
      <c r="AW6532" s="1" t="s">
        <v>93</v>
      </c>
      <c r="AX6532" s="1" t="s">
        <v>94</v>
      </c>
      <c r="AY6532" s="1" t="s">
        <v>95</v>
      </c>
      <c r="AZ6532" s="1" t="s">
        <v>96</v>
      </c>
      <c r="BA6532" s="1" t="s">
        <v>5242</v>
      </c>
      <c r="BC6532" s="43"/>
      <c r="BF6532" s="43" t="s">
        <v>4596</v>
      </c>
      <c r="BG6532" s="43" t="s">
        <v>93</v>
      </c>
      <c r="BH6532" s="7" t="s">
        <v>97</v>
      </c>
      <c r="BJ6532" s="7" t="s">
        <v>98</v>
      </c>
      <c r="BK6532" s="7" t="s">
        <v>99</v>
      </c>
      <c r="BL6532" s="7" t="s">
        <v>4597</v>
      </c>
      <c r="BM6532" s="7" t="s">
        <v>4598</v>
      </c>
      <c r="BU6532" s="43">
        <v>1</v>
      </c>
      <c r="BW6532" s="43" t="s">
        <v>103</v>
      </c>
    </row>
    <row r="6533" spans="3:75" x14ac:dyDescent="0.35">
      <c r="C6533" s="43" t="str">
        <f t="shared" si="102"/>
        <v>IARA:BDT-11:2024: 6532</v>
      </c>
      <c r="D6533" s="43">
        <v>6532</v>
      </c>
      <c r="E6533" s="43" t="s">
        <v>5327</v>
      </c>
      <c r="F6533" s="1" t="s">
        <v>73</v>
      </c>
      <c r="G6533" s="43" t="s">
        <v>5274</v>
      </c>
      <c r="H6533" s="2">
        <v>45620</v>
      </c>
      <c r="J6533" s="12">
        <v>2024</v>
      </c>
      <c r="K6533" s="12">
        <v>11</v>
      </c>
      <c r="L6533" s="12">
        <v>24</v>
      </c>
      <c r="P6533" s="12" t="s">
        <v>75</v>
      </c>
      <c r="Q6533" s="12" t="str">
        <f>CONCATENATE(X6533," ",Y6533)</f>
        <v>Streptopelia decaocto</v>
      </c>
      <c r="R6533" s="14" t="str">
        <f>CONCATENATE(S6533,", ",T6533,", ",U6533,", ",V6533,", ",W6533,", ",X6533,", ",Y6533)</f>
        <v>Animalia, Chordata, Aves, Columbiformes, Columbidae, Streptopelia, decaocto</v>
      </c>
      <c r="S6533" s="6" t="s">
        <v>76</v>
      </c>
      <c r="T6533" s="6" t="s">
        <v>77</v>
      </c>
      <c r="U6533" s="6" t="s">
        <v>78</v>
      </c>
      <c r="V6533" s="6" t="s">
        <v>159</v>
      </c>
      <c r="W6533" s="6" t="s">
        <v>160</v>
      </c>
      <c r="X6533" s="6" t="s">
        <v>192</v>
      </c>
      <c r="Y6533" s="6" t="s">
        <v>193</v>
      </c>
      <c r="Z6533" s="6"/>
      <c r="AA6533" s="6" t="s">
        <v>83</v>
      </c>
      <c r="AB6533" s="6" t="s">
        <v>194</v>
      </c>
      <c r="AC6533" s="6" t="s">
        <v>195</v>
      </c>
      <c r="AD6533" s="6" t="s">
        <v>4599</v>
      </c>
      <c r="AE6533" s="2">
        <v>45620</v>
      </c>
      <c r="AF6533" s="43" t="s">
        <v>87</v>
      </c>
      <c r="AG6533" s="7" t="s">
        <v>196</v>
      </c>
      <c r="AH6533" s="43" t="s">
        <v>4255</v>
      </c>
      <c r="AI6533" s="43" t="s">
        <v>4254</v>
      </c>
      <c r="AL6533" s="43">
        <v>10</v>
      </c>
      <c r="AN6533" s="46" t="s">
        <v>5240</v>
      </c>
      <c r="AO6533" s="5" t="s">
        <v>89</v>
      </c>
      <c r="AP6533" s="6" t="s">
        <v>4599</v>
      </c>
      <c r="AR6533" s="7" t="s">
        <v>90</v>
      </c>
      <c r="AT6533" s="4" t="str">
        <f>CONCATENATE(AU6533,", ",AV6533,", ",AW6533,", ",AX6533,", ",AY6533,", ",AZ6533,", ",BA6533)</f>
        <v>Europe, France, FR, Bretagne, Ille-et-Vilaine, Rennes, Campus Institut Agro Rennes</v>
      </c>
      <c r="AU6533" s="1" t="s">
        <v>91</v>
      </c>
      <c r="AV6533" s="1" t="s">
        <v>92</v>
      </c>
      <c r="AW6533" s="1" t="s">
        <v>93</v>
      </c>
      <c r="AX6533" s="1" t="s">
        <v>94</v>
      </c>
      <c r="AY6533" s="1" t="s">
        <v>95</v>
      </c>
      <c r="AZ6533" s="1" t="s">
        <v>96</v>
      </c>
      <c r="BA6533" s="1" t="s">
        <v>5242</v>
      </c>
      <c r="BC6533" s="43"/>
      <c r="BF6533" s="43" t="s">
        <v>4596</v>
      </c>
      <c r="BG6533" s="43" t="s">
        <v>93</v>
      </c>
      <c r="BH6533" s="7" t="s">
        <v>97</v>
      </c>
      <c r="BJ6533" s="7" t="s">
        <v>98</v>
      </c>
      <c r="BK6533" s="7" t="s">
        <v>99</v>
      </c>
      <c r="BL6533" s="7" t="s">
        <v>4597</v>
      </c>
      <c r="BM6533" s="7" t="s">
        <v>4598</v>
      </c>
      <c r="BU6533" s="43">
        <v>1</v>
      </c>
      <c r="BW6533" s="43" t="s">
        <v>103</v>
      </c>
    </row>
    <row r="6534" spans="3:75" x14ac:dyDescent="0.35">
      <c r="C6534" s="43" t="str">
        <f t="shared" si="102"/>
        <v>IARA:BDT-11:2024: 6533</v>
      </c>
      <c r="D6534" s="43">
        <v>6533</v>
      </c>
      <c r="E6534" s="43" t="s">
        <v>5327</v>
      </c>
      <c r="F6534" s="1" t="s">
        <v>73</v>
      </c>
      <c r="G6534" s="43" t="s">
        <v>5274</v>
      </c>
      <c r="H6534" s="2">
        <v>45620</v>
      </c>
      <c r="J6534" s="12">
        <v>2024</v>
      </c>
      <c r="K6534" s="12">
        <v>11</v>
      </c>
      <c r="L6534" s="12">
        <v>24</v>
      </c>
      <c r="P6534" s="12" t="s">
        <v>75</v>
      </c>
      <c r="Q6534" s="12" t="str">
        <f>CONCATENATE(X6534," ",Y6534)</f>
        <v>Pica pica</v>
      </c>
      <c r="R6534" s="14" t="str">
        <f>CONCATENATE(S6534,", ",T6534,", ",U6534,", ",V6534,", ",W6534,", ",X6534,", ",Y6534)</f>
        <v>Animalia, Chordata, Aves, Passeriformes, Corvidae, Pica, pica</v>
      </c>
      <c r="S6534" s="6" t="s">
        <v>76</v>
      </c>
      <c r="T6534" s="6" t="s">
        <v>77</v>
      </c>
      <c r="U6534" s="6" t="s">
        <v>78</v>
      </c>
      <c r="V6534" s="6" t="s">
        <v>79</v>
      </c>
      <c r="W6534" s="6" t="s">
        <v>104</v>
      </c>
      <c r="X6534" s="6" t="s">
        <v>155</v>
      </c>
      <c r="Y6534" s="6" t="s">
        <v>156</v>
      </c>
      <c r="Z6534" s="6"/>
      <c r="AA6534" s="6" t="s">
        <v>83</v>
      </c>
      <c r="AB6534" s="6" t="s">
        <v>84</v>
      </c>
      <c r="AC6534" s="6" t="s">
        <v>157</v>
      </c>
      <c r="AD6534" s="6" t="s">
        <v>4599</v>
      </c>
      <c r="AE6534" s="2">
        <v>45620</v>
      </c>
      <c r="AF6534" s="43" t="s">
        <v>87</v>
      </c>
      <c r="AG6534" s="7" t="s">
        <v>158</v>
      </c>
      <c r="AH6534" s="43" t="s">
        <v>4257</v>
      </c>
      <c r="AI6534" s="43" t="s">
        <v>4256</v>
      </c>
      <c r="AL6534" s="43">
        <v>10</v>
      </c>
      <c r="AN6534" s="46" t="s">
        <v>5240</v>
      </c>
      <c r="AO6534" s="5" t="s">
        <v>89</v>
      </c>
      <c r="AP6534" s="6" t="s">
        <v>4599</v>
      </c>
      <c r="AR6534" s="7" t="s">
        <v>90</v>
      </c>
      <c r="AT6534" s="4" t="str">
        <f>CONCATENATE(AU6534,", ",AV6534,", ",AW6534,", ",AX6534,", ",AY6534,", ",AZ6534,", ",BA6534)</f>
        <v>Europe, France, FR, Bretagne, Ille-et-Vilaine, Rennes, Campus Institut Agro Rennes</v>
      </c>
      <c r="AU6534" s="1" t="s">
        <v>91</v>
      </c>
      <c r="AV6534" s="1" t="s">
        <v>92</v>
      </c>
      <c r="AW6534" s="1" t="s">
        <v>93</v>
      </c>
      <c r="AX6534" s="1" t="s">
        <v>94</v>
      </c>
      <c r="AY6534" s="1" t="s">
        <v>95</v>
      </c>
      <c r="AZ6534" s="1" t="s">
        <v>96</v>
      </c>
      <c r="BA6534" s="1" t="s">
        <v>5242</v>
      </c>
      <c r="BC6534" s="43"/>
      <c r="BF6534" s="43" t="s">
        <v>4596</v>
      </c>
      <c r="BG6534" s="43" t="s">
        <v>93</v>
      </c>
      <c r="BH6534" s="7" t="s">
        <v>97</v>
      </c>
      <c r="BJ6534" s="7" t="s">
        <v>98</v>
      </c>
      <c r="BK6534" s="7" t="s">
        <v>99</v>
      </c>
      <c r="BL6534" s="7" t="s">
        <v>4597</v>
      </c>
      <c r="BM6534" s="7" t="s">
        <v>4598</v>
      </c>
      <c r="BU6534" s="43">
        <v>1</v>
      </c>
      <c r="BW6534" s="43" t="s">
        <v>103</v>
      </c>
    </row>
    <row r="6535" spans="3:75" x14ac:dyDescent="0.35">
      <c r="C6535" s="43" t="str">
        <f t="shared" si="102"/>
        <v>IARA:BDT-11:2024: 6534</v>
      </c>
      <c r="D6535" s="43">
        <v>6534</v>
      </c>
      <c r="E6535" s="43" t="s">
        <v>5327</v>
      </c>
      <c r="F6535" s="1" t="s">
        <v>73</v>
      </c>
      <c r="G6535" s="43" t="s">
        <v>5274</v>
      </c>
      <c r="H6535" s="2">
        <v>45620</v>
      </c>
      <c r="J6535" s="12">
        <v>2024</v>
      </c>
      <c r="K6535" s="12">
        <v>11</v>
      </c>
      <c r="L6535" s="12">
        <v>24</v>
      </c>
      <c r="P6535" s="12" t="s">
        <v>75</v>
      </c>
      <c r="Q6535" s="12" t="str">
        <f>CONCATENATE(X6535," ",Y6535)</f>
        <v>Pica pica</v>
      </c>
      <c r="R6535" s="14" t="str">
        <f>CONCATENATE(S6535,", ",T6535,", ",U6535,", ",V6535,", ",W6535,", ",X6535,", ",Y6535)</f>
        <v>Animalia, Chordata, Aves, Passeriformes, Corvidae, Pica, pica</v>
      </c>
      <c r="S6535" s="6" t="s">
        <v>76</v>
      </c>
      <c r="T6535" s="6" t="s">
        <v>77</v>
      </c>
      <c r="U6535" s="6" t="s">
        <v>78</v>
      </c>
      <c r="V6535" s="6" t="s">
        <v>79</v>
      </c>
      <c r="W6535" s="6" t="s">
        <v>104</v>
      </c>
      <c r="X6535" s="6" t="s">
        <v>155</v>
      </c>
      <c r="Y6535" s="6" t="s">
        <v>156</v>
      </c>
      <c r="Z6535" s="6"/>
      <c r="AA6535" s="6" t="s">
        <v>83</v>
      </c>
      <c r="AB6535" s="6" t="s">
        <v>84</v>
      </c>
      <c r="AC6535" s="6" t="s">
        <v>157</v>
      </c>
      <c r="AD6535" s="6" t="s">
        <v>4599</v>
      </c>
      <c r="AE6535" s="2">
        <v>45620</v>
      </c>
      <c r="AF6535" s="43" t="s">
        <v>87</v>
      </c>
      <c r="AG6535" s="7" t="s">
        <v>158</v>
      </c>
      <c r="AH6535" s="43" t="s">
        <v>4259</v>
      </c>
      <c r="AI6535" s="43" t="s">
        <v>4258</v>
      </c>
      <c r="AL6535" s="43">
        <v>10</v>
      </c>
      <c r="AN6535" s="46" t="s">
        <v>5240</v>
      </c>
      <c r="AO6535" s="5" t="s">
        <v>89</v>
      </c>
      <c r="AP6535" s="6" t="s">
        <v>4599</v>
      </c>
      <c r="AR6535" s="7" t="s">
        <v>90</v>
      </c>
      <c r="AT6535" s="4" t="str">
        <f>CONCATENATE(AU6535,", ",AV6535,", ",AW6535,", ",AX6535,", ",AY6535,", ",AZ6535,", ",BA6535)</f>
        <v>Europe, France, FR, Bretagne, Ille-et-Vilaine, Rennes, Campus Institut Agro Rennes</v>
      </c>
      <c r="AU6535" s="1" t="s">
        <v>91</v>
      </c>
      <c r="AV6535" s="1" t="s">
        <v>92</v>
      </c>
      <c r="AW6535" s="1" t="s">
        <v>93</v>
      </c>
      <c r="AX6535" s="1" t="s">
        <v>94</v>
      </c>
      <c r="AY6535" s="1" t="s">
        <v>95</v>
      </c>
      <c r="AZ6535" s="1" t="s">
        <v>96</v>
      </c>
      <c r="BA6535" s="1" t="s">
        <v>5242</v>
      </c>
      <c r="BC6535" s="43"/>
      <c r="BF6535" s="43" t="s">
        <v>4596</v>
      </c>
      <c r="BG6535" s="43" t="s">
        <v>93</v>
      </c>
      <c r="BH6535" s="7" t="s">
        <v>97</v>
      </c>
      <c r="BJ6535" s="7" t="s">
        <v>98</v>
      </c>
      <c r="BK6535" s="7" t="s">
        <v>99</v>
      </c>
      <c r="BL6535" s="7" t="s">
        <v>4597</v>
      </c>
      <c r="BM6535" s="7" t="s">
        <v>4598</v>
      </c>
      <c r="BU6535" s="43">
        <v>1</v>
      </c>
      <c r="BW6535" s="43" t="s">
        <v>103</v>
      </c>
    </row>
    <row r="6536" spans="3:75" x14ac:dyDescent="0.35">
      <c r="C6536" s="43" t="str">
        <f t="shared" si="102"/>
        <v>IARA:BDT-12:2024: 6535</v>
      </c>
      <c r="D6536" s="43">
        <v>6535</v>
      </c>
      <c r="E6536" s="43" t="s">
        <v>5328</v>
      </c>
      <c r="F6536" s="1" t="s">
        <v>73</v>
      </c>
      <c r="G6536" s="43" t="s">
        <v>5275</v>
      </c>
      <c r="H6536" s="2">
        <v>45641</v>
      </c>
      <c r="J6536" s="12">
        <v>2024</v>
      </c>
      <c r="K6536" s="12">
        <v>12</v>
      </c>
      <c r="L6536" s="12">
        <v>15</v>
      </c>
      <c r="P6536" s="12" t="s">
        <v>75</v>
      </c>
      <c r="Q6536" s="12" t="str">
        <f>CONCATENATE(X6536," ",Y6536)</f>
        <v>Streptopelia decaocto</v>
      </c>
      <c r="R6536" s="14" t="str">
        <f>CONCATENATE(S6536,", ",T6536,", ",U6536,", ",V6536,", ",W6536,", ",X6536,", ",Y6536)</f>
        <v>Animalia, Chordata, Aves, Columbiformes, Columbidae, Streptopelia, decaocto</v>
      </c>
      <c r="S6536" s="6" t="s">
        <v>76</v>
      </c>
      <c r="T6536" s="6" t="s">
        <v>77</v>
      </c>
      <c r="U6536" s="6" t="s">
        <v>78</v>
      </c>
      <c r="V6536" s="6" t="s">
        <v>159</v>
      </c>
      <c r="W6536" s="6" t="s">
        <v>160</v>
      </c>
      <c r="X6536" s="6" t="s">
        <v>192</v>
      </c>
      <c r="Y6536" s="6" t="s">
        <v>193</v>
      </c>
      <c r="Z6536" s="6"/>
      <c r="AA6536" s="6" t="s">
        <v>83</v>
      </c>
      <c r="AB6536" s="6" t="s">
        <v>194</v>
      </c>
      <c r="AC6536" s="6" t="s">
        <v>195</v>
      </c>
      <c r="AD6536" s="6" t="s">
        <v>4599</v>
      </c>
      <c r="AE6536" s="2">
        <v>45641</v>
      </c>
      <c r="AF6536" s="43" t="s">
        <v>87</v>
      </c>
      <c r="AG6536" s="7" t="s">
        <v>196</v>
      </c>
      <c r="AH6536" s="43" t="s">
        <v>4261</v>
      </c>
      <c r="AI6536" s="43" t="s">
        <v>4260</v>
      </c>
      <c r="AL6536" s="43">
        <v>10</v>
      </c>
      <c r="AN6536" s="46" t="s">
        <v>5240</v>
      </c>
      <c r="AO6536" s="5" t="s">
        <v>89</v>
      </c>
      <c r="AP6536" s="6" t="s">
        <v>4599</v>
      </c>
      <c r="AR6536" s="7" t="s">
        <v>90</v>
      </c>
      <c r="AT6536" s="4" t="str">
        <f>CONCATENATE(AU6536,", ",AV6536,", ",AW6536,", ",AX6536,", ",AY6536,", ",AZ6536,", ",BA6536)</f>
        <v>Europe, France, FR, Bretagne, Ille-et-Vilaine, Rennes, Campus Institut Agro Rennes</v>
      </c>
      <c r="AU6536" s="1" t="s">
        <v>91</v>
      </c>
      <c r="AV6536" s="1" t="s">
        <v>92</v>
      </c>
      <c r="AW6536" s="1" t="s">
        <v>93</v>
      </c>
      <c r="AX6536" s="1" t="s">
        <v>94</v>
      </c>
      <c r="AY6536" s="1" t="s">
        <v>95</v>
      </c>
      <c r="AZ6536" s="1" t="s">
        <v>96</v>
      </c>
      <c r="BA6536" s="1" t="s">
        <v>5242</v>
      </c>
      <c r="BC6536" s="43"/>
      <c r="BF6536" s="43" t="s">
        <v>4596</v>
      </c>
      <c r="BG6536" s="43" t="s">
        <v>93</v>
      </c>
      <c r="BH6536" s="7" t="s">
        <v>97</v>
      </c>
      <c r="BJ6536" s="7" t="s">
        <v>98</v>
      </c>
      <c r="BK6536" s="7" t="s">
        <v>99</v>
      </c>
      <c r="BL6536" s="7" t="s">
        <v>4597</v>
      </c>
      <c r="BM6536" s="7" t="s">
        <v>4598</v>
      </c>
      <c r="BU6536" s="43">
        <v>1</v>
      </c>
      <c r="BW6536" s="43" t="s">
        <v>103</v>
      </c>
    </row>
    <row r="6537" spans="3:75" x14ac:dyDescent="0.35">
      <c r="C6537" s="43" t="str">
        <f t="shared" si="102"/>
        <v>IARA:BDT-12:2024: 6536</v>
      </c>
      <c r="D6537" s="43">
        <v>6536</v>
      </c>
      <c r="E6537" s="43" t="s">
        <v>5328</v>
      </c>
      <c r="F6537" s="1" t="s">
        <v>73</v>
      </c>
      <c r="G6537" s="43" t="s">
        <v>5275</v>
      </c>
      <c r="H6537" s="2">
        <v>45641</v>
      </c>
      <c r="J6537" s="12">
        <v>2024</v>
      </c>
      <c r="K6537" s="12">
        <v>12</v>
      </c>
      <c r="L6537" s="12">
        <v>15</v>
      </c>
      <c r="P6537" s="12" t="s">
        <v>75</v>
      </c>
      <c r="Q6537" s="12" t="str">
        <f>CONCATENATE(X6537," ",Y6537)</f>
        <v>Cyanistes caeruleus</v>
      </c>
      <c r="R6537" s="14" t="str">
        <f>CONCATENATE(S6537,", ",T6537,", ",U6537,", ",V6537,", ",W6537,", ",X6537,", ",Y6537)</f>
        <v>Animalia, Chordata, Aves, Passeriformes, Paridae, Cyanistes, caeruleus</v>
      </c>
      <c r="S6537" s="6" t="s">
        <v>76</v>
      </c>
      <c r="T6537" s="6" t="s">
        <v>77</v>
      </c>
      <c r="U6537" s="6" t="s">
        <v>78</v>
      </c>
      <c r="V6537" s="6" t="s">
        <v>79</v>
      </c>
      <c r="W6537" s="6" t="s">
        <v>135</v>
      </c>
      <c r="X6537" s="6" t="s">
        <v>136</v>
      </c>
      <c r="Y6537" s="6" t="s">
        <v>137</v>
      </c>
      <c r="Z6537" s="6"/>
      <c r="AA6537" s="6" t="s">
        <v>83</v>
      </c>
      <c r="AB6537" s="6" t="s">
        <v>84</v>
      </c>
      <c r="AC6537" s="6" t="s">
        <v>138</v>
      </c>
      <c r="AD6537" s="6" t="s">
        <v>4599</v>
      </c>
      <c r="AE6537" s="2">
        <v>45641</v>
      </c>
      <c r="AF6537" s="43" t="s">
        <v>87</v>
      </c>
      <c r="AG6537" s="7" t="s">
        <v>139</v>
      </c>
      <c r="AH6537" s="43" t="s">
        <v>4263</v>
      </c>
      <c r="AI6537" s="43" t="s">
        <v>4262</v>
      </c>
      <c r="AL6537" s="43">
        <v>10</v>
      </c>
      <c r="AN6537" s="46" t="s">
        <v>5240</v>
      </c>
      <c r="AO6537" s="5" t="s">
        <v>89</v>
      </c>
      <c r="AP6537" s="6" t="s">
        <v>4599</v>
      </c>
      <c r="AR6537" s="7" t="s">
        <v>90</v>
      </c>
      <c r="AT6537" s="4" t="str">
        <f>CONCATENATE(AU6537,", ",AV6537,", ",AW6537,", ",AX6537,", ",AY6537,", ",AZ6537,", ",BA6537)</f>
        <v>Europe, France, FR, Bretagne, Ille-et-Vilaine, Rennes, Campus Institut Agro Rennes</v>
      </c>
      <c r="AU6537" s="1" t="s">
        <v>91</v>
      </c>
      <c r="AV6537" s="1" t="s">
        <v>92</v>
      </c>
      <c r="AW6537" s="1" t="s">
        <v>93</v>
      </c>
      <c r="AX6537" s="1" t="s">
        <v>94</v>
      </c>
      <c r="AY6537" s="1" t="s">
        <v>95</v>
      </c>
      <c r="AZ6537" s="1" t="s">
        <v>96</v>
      </c>
      <c r="BA6537" s="1" t="s">
        <v>5242</v>
      </c>
      <c r="BC6537" s="43"/>
      <c r="BF6537" s="43" t="s">
        <v>4596</v>
      </c>
      <c r="BG6537" s="43" t="s">
        <v>93</v>
      </c>
      <c r="BH6537" s="7" t="s">
        <v>97</v>
      </c>
      <c r="BJ6537" s="7" t="s">
        <v>98</v>
      </c>
      <c r="BK6537" s="7" t="s">
        <v>99</v>
      </c>
      <c r="BL6537" s="7" t="s">
        <v>4597</v>
      </c>
      <c r="BM6537" s="7" t="s">
        <v>4598</v>
      </c>
      <c r="BU6537" s="43">
        <v>1</v>
      </c>
      <c r="BW6537" s="43" t="s">
        <v>103</v>
      </c>
    </row>
    <row r="6538" spans="3:75" x14ac:dyDescent="0.35">
      <c r="C6538" s="43" t="str">
        <f t="shared" si="102"/>
        <v>IARA:BDT-12:2024: 6537</v>
      </c>
      <c r="D6538" s="43">
        <v>6537</v>
      </c>
      <c r="E6538" s="43" t="s">
        <v>5328</v>
      </c>
      <c r="F6538" s="1" t="s">
        <v>73</v>
      </c>
      <c r="G6538" s="43" t="s">
        <v>5275</v>
      </c>
      <c r="H6538" s="2">
        <v>45641</v>
      </c>
      <c r="J6538" s="12">
        <v>2024</v>
      </c>
      <c r="K6538" s="12">
        <v>12</v>
      </c>
      <c r="L6538" s="12">
        <v>15</v>
      </c>
      <c r="P6538" s="12" t="s">
        <v>75</v>
      </c>
      <c r="Q6538" s="12" t="str">
        <f>CONCATENATE(X6538," ",Y6538)</f>
        <v>Pica pica</v>
      </c>
      <c r="R6538" s="14" t="str">
        <f>CONCATENATE(S6538,", ",T6538,", ",U6538,", ",V6538,", ",W6538,", ",X6538,", ",Y6538)</f>
        <v>Animalia, Chordata, Aves, Passeriformes, Corvidae, Pica, pica</v>
      </c>
      <c r="S6538" s="6" t="s">
        <v>76</v>
      </c>
      <c r="T6538" s="6" t="s">
        <v>77</v>
      </c>
      <c r="U6538" s="6" t="s">
        <v>78</v>
      </c>
      <c r="V6538" s="6" t="s">
        <v>79</v>
      </c>
      <c r="W6538" s="6" t="s">
        <v>104</v>
      </c>
      <c r="X6538" s="6" t="s">
        <v>155</v>
      </c>
      <c r="Y6538" s="6" t="s">
        <v>156</v>
      </c>
      <c r="Z6538" s="6"/>
      <c r="AA6538" s="6" t="s">
        <v>83</v>
      </c>
      <c r="AB6538" s="6" t="s">
        <v>84</v>
      </c>
      <c r="AC6538" s="6" t="s">
        <v>157</v>
      </c>
      <c r="AD6538" s="6" t="s">
        <v>4599</v>
      </c>
      <c r="AE6538" s="2">
        <v>45641</v>
      </c>
      <c r="AF6538" s="43" t="s">
        <v>87</v>
      </c>
      <c r="AG6538" s="7" t="s">
        <v>158</v>
      </c>
      <c r="AH6538" s="43" t="s">
        <v>4265</v>
      </c>
      <c r="AI6538" s="43" t="s">
        <v>4264</v>
      </c>
      <c r="AL6538" s="43">
        <v>10</v>
      </c>
      <c r="AN6538" s="46" t="s">
        <v>5240</v>
      </c>
      <c r="AO6538" s="5" t="s">
        <v>89</v>
      </c>
      <c r="AP6538" s="6" t="s">
        <v>4599</v>
      </c>
      <c r="AR6538" s="7" t="s">
        <v>90</v>
      </c>
      <c r="AT6538" s="4" t="str">
        <f>CONCATENATE(AU6538,", ",AV6538,", ",AW6538,", ",AX6538,", ",AY6538,", ",AZ6538,", ",BA6538)</f>
        <v>Europe, France, FR, Bretagne, Ille-et-Vilaine, Rennes, Campus Institut Agro Rennes</v>
      </c>
      <c r="AU6538" s="1" t="s">
        <v>91</v>
      </c>
      <c r="AV6538" s="1" t="s">
        <v>92</v>
      </c>
      <c r="AW6538" s="1" t="s">
        <v>93</v>
      </c>
      <c r="AX6538" s="1" t="s">
        <v>94</v>
      </c>
      <c r="AY6538" s="1" t="s">
        <v>95</v>
      </c>
      <c r="AZ6538" s="1" t="s">
        <v>96</v>
      </c>
      <c r="BA6538" s="1" t="s">
        <v>5242</v>
      </c>
      <c r="BC6538" s="43"/>
      <c r="BF6538" s="43" t="s">
        <v>4596</v>
      </c>
      <c r="BG6538" s="43" t="s">
        <v>93</v>
      </c>
      <c r="BH6538" s="7" t="s">
        <v>97</v>
      </c>
      <c r="BJ6538" s="7" t="s">
        <v>98</v>
      </c>
      <c r="BK6538" s="7" t="s">
        <v>99</v>
      </c>
      <c r="BL6538" s="7" t="s">
        <v>4597</v>
      </c>
      <c r="BM6538" s="7" t="s">
        <v>4598</v>
      </c>
      <c r="BU6538" s="43">
        <v>1</v>
      </c>
      <c r="BW6538" s="43" t="s">
        <v>103</v>
      </c>
    </row>
    <row r="6539" spans="3:75" x14ac:dyDescent="0.35">
      <c r="C6539" s="43" t="str">
        <f t="shared" si="102"/>
        <v>IARA:BDT-12:2024: 6538</v>
      </c>
      <c r="D6539" s="43">
        <v>6538</v>
      </c>
      <c r="E6539" s="43" t="s">
        <v>5328</v>
      </c>
      <c r="F6539" s="1" t="s">
        <v>73</v>
      </c>
      <c r="G6539" s="43" t="s">
        <v>5275</v>
      </c>
      <c r="H6539" s="2">
        <v>45641</v>
      </c>
      <c r="J6539" s="12">
        <v>2024</v>
      </c>
      <c r="K6539" s="12">
        <v>12</v>
      </c>
      <c r="L6539" s="12">
        <v>15</v>
      </c>
      <c r="P6539" s="12" t="s">
        <v>75</v>
      </c>
      <c r="Q6539" s="12" t="str">
        <f>CONCATENATE(X6539," ",Y6539)</f>
        <v>Pica pica</v>
      </c>
      <c r="R6539" s="14" t="str">
        <f>CONCATENATE(S6539,", ",T6539,", ",U6539,", ",V6539,", ",W6539,", ",X6539,", ",Y6539)</f>
        <v>Animalia, Chordata, Aves, Passeriformes, Corvidae, Pica, pica</v>
      </c>
      <c r="S6539" s="6" t="s">
        <v>76</v>
      </c>
      <c r="T6539" s="6" t="s">
        <v>77</v>
      </c>
      <c r="U6539" s="6" t="s">
        <v>78</v>
      </c>
      <c r="V6539" s="6" t="s">
        <v>79</v>
      </c>
      <c r="W6539" s="6" t="s">
        <v>104</v>
      </c>
      <c r="X6539" s="6" t="s">
        <v>155</v>
      </c>
      <c r="Y6539" s="6" t="s">
        <v>156</v>
      </c>
      <c r="Z6539" s="6"/>
      <c r="AA6539" s="6" t="s">
        <v>83</v>
      </c>
      <c r="AB6539" s="6" t="s">
        <v>84</v>
      </c>
      <c r="AC6539" s="6" t="s">
        <v>157</v>
      </c>
      <c r="AD6539" s="6" t="s">
        <v>4599</v>
      </c>
      <c r="AE6539" s="2">
        <v>45641</v>
      </c>
      <c r="AF6539" s="43" t="s">
        <v>87</v>
      </c>
      <c r="AG6539" s="7" t="s">
        <v>158</v>
      </c>
      <c r="AH6539" s="43" t="s">
        <v>4267</v>
      </c>
      <c r="AI6539" s="43" t="s">
        <v>4266</v>
      </c>
      <c r="AL6539" s="43">
        <v>10</v>
      </c>
      <c r="AN6539" s="46" t="s">
        <v>5240</v>
      </c>
      <c r="AO6539" s="5" t="s">
        <v>89</v>
      </c>
      <c r="AP6539" s="6" t="s">
        <v>4599</v>
      </c>
      <c r="AR6539" s="7" t="s">
        <v>90</v>
      </c>
      <c r="AT6539" s="4" t="str">
        <f>CONCATENATE(AU6539,", ",AV6539,", ",AW6539,", ",AX6539,", ",AY6539,", ",AZ6539,", ",BA6539)</f>
        <v>Europe, France, FR, Bretagne, Ille-et-Vilaine, Rennes, Campus Institut Agro Rennes</v>
      </c>
      <c r="AU6539" s="1" t="s">
        <v>91</v>
      </c>
      <c r="AV6539" s="1" t="s">
        <v>92</v>
      </c>
      <c r="AW6539" s="1" t="s">
        <v>93</v>
      </c>
      <c r="AX6539" s="1" t="s">
        <v>94</v>
      </c>
      <c r="AY6539" s="1" t="s">
        <v>95</v>
      </c>
      <c r="AZ6539" s="1" t="s">
        <v>96</v>
      </c>
      <c r="BA6539" s="1" t="s">
        <v>5242</v>
      </c>
      <c r="BC6539" s="43"/>
      <c r="BF6539" s="43" t="s">
        <v>4596</v>
      </c>
      <c r="BG6539" s="43" t="s">
        <v>93</v>
      </c>
      <c r="BH6539" s="7" t="s">
        <v>97</v>
      </c>
      <c r="BJ6539" s="7" t="s">
        <v>98</v>
      </c>
      <c r="BK6539" s="7" t="s">
        <v>99</v>
      </c>
      <c r="BL6539" s="7" t="s">
        <v>4597</v>
      </c>
      <c r="BM6539" s="7" t="s">
        <v>4598</v>
      </c>
      <c r="BU6539" s="43">
        <v>1</v>
      </c>
      <c r="BW6539" s="43" t="s">
        <v>103</v>
      </c>
    </row>
    <row r="6540" spans="3:75" x14ac:dyDescent="0.35">
      <c r="C6540" s="43" t="str">
        <f t="shared" si="102"/>
        <v>IARA:BDT-12:2024: 6539</v>
      </c>
      <c r="D6540" s="43">
        <v>6539</v>
      </c>
      <c r="E6540" s="43" t="s">
        <v>5328</v>
      </c>
      <c r="F6540" s="1" t="s">
        <v>73</v>
      </c>
      <c r="G6540" s="43" t="s">
        <v>5275</v>
      </c>
      <c r="H6540" s="2">
        <v>45641</v>
      </c>
      <c r="J6540" s="12">
        <v>2024</v>
      </c>
      <c r="K6540" s="12">
        <v>12</v>
      </c>
      <c r="L6540" s="12">
        <v>15</v>
      </c>
      <c r="P6540" s="12" t="s">
        <v>75</v>
      </c>
      <c r="Q6540" s="12" t="str">
        <f>CONCATENATE(X6540," ",Y6540)</f>
        <v>Pica pica</v>
      </c>
      <c r="R6540" s="14" t="str">
        <f>CONCATENATE(S6540,", ",T6540,", ",U6540,", ",V6540,", ",W6540,", ",X6540,", ",Y6540)</f>
        <v>Animalia, Chordata, Aves, Passeriformes, Corvidae, Pica, pica</v>
      </c>
      <c r="S6540" s="6" t="s">
        <v>76</v>
      </c>
      <c r="T6540" s="6" t="s">
        <v>77</v>
      </c>
      <c r="U6540" s="6" t="s">
        <v>78</v>
      </c>
      <c r="V6540" s="6" t="s">
        <v>79</v>
      </c>
      <c r="W6540" s="6" t="s">
        <v>104</v>
      </c>
      <c r="X6540" s="6" t="s">
        <v>155</v>
      </c>
      <c r="Y6540" s="6" t="s">
        <v>156</v>
      </c>
      <c r="Z6540" s="6"/>
      <c r="AA6540" s="6" t="s">
        <v>83</v>
      </c>
      <c r="AB6540" s="6" t="s">
        <v>84</v>
      </c>
      <c r="AC6540" s="6" t="s">
        <v>157</v>
      </c>
      <c r="AD6540" s="6" t="s">
        <v>4599</v>
      </c>
      <c r="AE6540" s="2">
        <v>45641</v>
      </c>
      <c r="AF6540" s="43" t="s">
        <v>87</v>
      </c>
      <c r="AG6540" s="7" t="s">
        <v>158</v>
      </c>
      <c r="AH6540" s="43" t="s">
        <v>4269</v>
      </c>
      <c r="AI6540" s="43" t="s">
        <v>4268</v>
      </c>
      <c r="AL6540" s="43">
        <v>10</v>
      </c>
      <c r="AN6540" s="46" t="s">
        <v>5240</v>
      </c>
      <c r="AO6540" s="5" t="s">
        <v>89</v>
      </c>
      <c r="AP6540" s="6" t="s">
        <v>4599</v>
      </c>
      <c r="AR6540" s="7" t="s">
        <v>90</v>
      </c>
      <c r="AT6540" s="4" t="str">
        <f>CONCATENATE(AU6540,", ",AV6540,", ",AW6540,", ",AX6540,", ",AY6540,", ",AZ6540,", ",BA6540)</f>
        <v>Europe, France, FR, Bretagne, Ille-et-Vilaine, Rennes, Campus Institut Agro Rennes</v>
      </c>
      <c r="AU6540" s="1" t="s">
        <v>91</v>
      </c>
      <c r="AV6540" s="1" t="s">
        <v>92</v>
      </c>
      <c r="AW6540" s="1" t="s">
        <v>93</v>
      </c>
      <c r="AX6540" s="1" t="s">
        <v>94</v>
      </c>
      <c r="AY6540" s="1" t="s">
        <v>95</v>
      </c>
      <c r="AZ6540" s="1" t="s">
        <v>96</v>
      </c>
      <c r="BA6540" s="1" t="s">
        <v>5242</v>
      </c>
      <c r="BC6540" s="43"/>
      <c r="BF6540" s="43" t="s">
        <v>4596</v>
      </c>
      <c r="BG6540" s="43" t="s">
        <v>93</v>
      </c>
      <c r="BH6540" s="7" t="s">
        <v>97</v>
      </c>
      <c r="BJ6540" s="7" t="s">
        <v>98</v>
      </c>
      <c r="BK6540" s="7" t="s">
        <v>99</v>
      </c>
      <c r="BL6540" s="7" t="s">
        <v>4597</v>
      </c>
      <c r="BM6540" s="7" t="s">
        <v>4598</v>
      </c>
      <c r="BU6540" s="43">
        <v>1</v>
      </c>
      <c r="BW6540" s="43" t="s">
        <v>103</v>
      </c>
    </row>
    <row r="6541" spans="3:75" x14ac:dyDescent="0.35">
      <c r="C6541" s="43" t="str">
        <f t="shared" si="102"/>
        <v>IARA:BDT-12:2024: 6540</v>
      </c>
      <c r="D6541" s="43">
        <v>6540</v>
      </c>
      <c r="E6541" s="43" t="s">
        <v>5328</v>
      </c>
      <c r="F6541" s="1" t="s">
        <v>73</v>
      </c>
      <c r="G6541" s="43" t="s">
        <v>5275</v>
      </c>
      <c r="H6541" s="2">
        <v>45641</v>
      </c>
      <c r="J6541" s="12">
        <v>2024</v>
      </c>
      <c r="K6541" s="12">
        <v>12</v>
      </c>
      <c r="L6541" s="12">
        <v>15</v>
      </c>
      <c r="P6541" s="12" t="s">
        <v>75</v>
      </c>
      <c r="Q6541" s="12" t="str">
        <f>CONCATENATE(X6541," ",Y6541)</f>
        <v>Pica pica</v>
      </c>
      <c r="R6541" s="14" t="str">
        <f>CONCATENATE(S6541,", ",T6541,", ",U6541,", ",V6541,", ",W6541,", ",X6541,", ",Y6541)</f>
        <v>Animalia, Chordata, Aves, Passeriformes, Corvidae, Pica, pica</v>
      </c>
      <c r="S6541" s="6" t="s">
        <v>76</v>
      </c>
      <c r="T6541" s="6" t="s">
        <v>77</v>
      </c>
      <c r="U6541" s="6" t="s">
        <v>78</v>
      </c>
      <c r="V6541" s="6" t="s">
        <v>79</v>
      </c>
      <c r="W6541" s="6" t="s">
        <v>104</v>
      </c>
      <c r="X6541" s="6" t="s">
        <v>155</v>
      </c>
      <c r="Y6541" s="6" t="s">
        <v>156</v>
      </c>
      <c r="Z6541" s="6"/>
      <c r="AA6541" s="6" t="s">
        <v>83</v>
      </c>
      <c r="AB6541" s="6" t="s">
        <v>84</v>
      </c>
      <c r="AC6541" s="6" t="s">
        <v>157</v>
      </c>
      <c r="AD6541" s="6" t="s">
        <v>4599</v>
      </c>
      <c r="AE6541" s="2">
        <v>45641</v>
      </c>
      <c r="AF6541" s="43" t="s">
        <v>87</v>
      </c>
      <c r="AG6541" s="7" t="s">
        <v>158</v>
      </c>
      <c r="AH6541" s="43" t="s">
        <v>4271</v>
      </c>
      <c r="AI6541" s="43" t="s">
        <v>4270</v>
      </c>
      <c r="AL6541" s="43">
        <v>10</v>
      </c>
      <c r="AN6541" s="46" t="s">
        <v>5240</v>
      </c>
      <c r="AO6541" s="5" t="s">
        <v>89</v>
      </c>
      <c r="AP6541" s="6" t="s">
        <v>4599</v>
      </c>
      <c r="AR6541" s="7" t="s">
        <v>90</v>
      </c>
      <c r="AT6541" s="4" t="str">
        <f>CONCATENATE(AU6541,", ",AV6541,", ",AW6541,", ",AX6541,", ",AY6541,", ",AZ6541,", ",BA6541)</f>
        <v>Europe, France, FR, Bretagne, Ille-et-Vilaine, Rennes, Campus Institut Agro Rennes</v>
      </c>
      <c r="AU6541" s="1" t="s">
        <v>91</v>
      </c>
      <c r="AV6541" s="1" t="s">
        <v>92</v>
      </c>
      <c r="AW6541" s="1" t="s">
        <v>93</v>
      </c>
      <c r="AX6541" s="1" t="s">
        <v>94</v>
      </c>
      <c r="AY6541" s="1" t="s">
        <v>95</v>
      </c>
      <c r="AZ6541" s="1" t="s">
        <v>96</v>
      </c>
      <c r="BA6541" s="1" t="s">
        <v>5242</v>
      </c>
      <c r="BC6541" s="43"/>
      <c r="BF6541" s="43" t="s">
        <v>4596</v>
      </c>
      <c r="BG6541" s="43" t="s">
        <v>93</v>
      </c>
      <c r="BH6541" s="7" t="s">
        <v>97</v>
      </c>
      <c r="BJ6541" s="7" t="s">
        <v>98</v>
      </c>
      <c r="BK6541" s="7" t="s">
        <v>99</v>
      </c>
      <c r="BL6541" s="7" t="s">
        <v>4597</v>
      </c>
      <c r="BM6541" s="7" t="s">
        <v>4598</v>
      </c>
      <c r="BU6541" s="43">
        <v>1</v>
      </c>
      <c r="BW6541" s="43" t="s">
        <v>103</v>
      </c>
    </row>
    <row r="6542" spans="3:75" x14ac:dyDescent="0.35">
      <c r="C6542" s="43" t="str">
        <f t="shared" si="102"/>
        <v>IARA:BDT-12:2024: 6541</v>
      </c>
      <c r="D6542" s="43">
        <v>6541</v>
      </c>
      <c r="E6542" s="43" t="s">
        <v>5328</v>
      </c>
      <c r="F6542" s="1" t="s">
        <v>73</v>
      </c>
      <c r="G6542" s="43" t="s">
        <v>5275</v>
      </c>
      <c r="H6542" s="2">
        <v>45641</v>
      </c>
      <c r="J6542" s="12">
        <v>2024</v>
      </c>
      <c r="K6542" s="12">
        <v>12</v>
      </c>
      <c r="L6542" s="12">
        <v>15</v>
      </c>
      <c r="P6542" s="12" t="s">
        <v>75</v>
      </c>
      <c r="Q6542" s="12" t="str">
        <f>CONCATENATE(X6542," ",Y6542)</f>
        <v>Pica pica</v>
      </c>
      <c r="R6542" s="14" t="str">
        <f>CONCATENATE(S6542,", ",T6542,", ",U6542,", ",V6542,", ",W6542,", ",X6542,", ",Y6542)</f>
        <v>Animalia, Chordata, Aves, Passeriformes, Corvidae, Pica, pica</v>
      </c>
      <c r="S6542" s="6" t="s">
        <v>76</v>
      </c>
      <c r="T6542" s="6" t="s">
        <v>77</v>
      </c>
      <c r="U6542" s="6" t="s">
        <v>78</v>
      </c>
      <c r="V6542" s="6" t="s">
        <v>79</v>
      </c>
      <c r="W6542" s="6" t="s">
        <v>104</v>
      </c>
      <c r="X6542" s="6" t="s">
        <v>155</v>
      </c>
      <c r="Y6542" s="6" t="s">
        <v>156</v>
      </c>
      <c r="Z6542" s="6"/>
      <c r="AA6542" s="6" t="s">
        <v>83</v>
      </c>
      <c r="AB6542" s="6" t="s">
        <v>84</v>
      </c>
      <c r="AC6542" s="6" t="s">
        <v>157</v>
      </c>
      <c r="AD6542" s="6" t="s">
        <v>4599</v>
      </c>
      <c r="AE6542" s="2">
        <v>45641</v>
      </c>
      <c r="AF6542" s="43" t="s">
        <v>87</v>
      </c>
      <c r="AG6542" s="7" t="s">
        <v>158</v>
      </c>
      <c r="AH6542" s="43" t="s">
        <v>4273</v>
      </c>
      <c r="AI6542" s="43" t="s">
        <v>4272</v>
      </c>
      <c r="AL6542" s="43">
        <v>10</v>
      </c>
      <c r="AN6542" s="46" t="s">
        <v>5240</v>
      </c>
      <c r="AO6542" s="5" t="s">
        <v>89</v>
      </c>
      <c r="AP6542" s="6" t="s">
        <v>4599</v>
      </c>
      <c r="AR6542" s="7" t="s">
        <v>90</v>
      </c>
      <c r="AT6542" s="4" t="str">
        <f>CONCATENATE(AU6542,", ",AV6542,", ",AW6542,", ",AX6542,", ",AY6542,", ",AZ6542,", ",BA6542)</f>
        <v>Europe, France, FR, Bretagne, Ille-et-Vilaine, Rennes, Campus Institut Agro Rennes</v>
      </c>
      <c r="AU6542" s="1" t="s">
        <v>91</v>
      </c>
      <c r="AV6542" s="1" t="s">
        <v>92</v>
      </c>
      <c r="AW6542" s="1" t="s">
        <v>93</v>
      </c>
      <c r="AX6542" s="1" t="s">
        <v>94</v>
      </c>
      <c r="AY6542" s="1" t="s">
        <v>95</v>
      </c>
      <c r="AZ6542" s="1" t="s">
        <v>96</v>
      </c>
      <c r="BA6542" s="1" t="s">
        <v>5242</v>
      </c>
      <c r="BC6542" s="43"/>
      <c r="BF6542" s="43" t="s">
        <v>4596</v>
      </c>
      <c r="BG6542" s="43" t="s">
        <v>93</v>
      </c>
      <c r="BH6542" s="7" t="s">
        <v>97</v>
      </c>
      <c r="BJ6542" s="7" t="s">
        <v>98</v>
      </c>
      <c r="BK6542" s="7" t="s">
        <v>99</v>
      </c>
      <c r="BL6542" s="7" t="s">
        <v>4597</v>
      </c>
      <c r="BM6542" s="7" t="s">
        <v>4598</v>
      </c>
      <c r="BU6542" s="43">
        <v>1</v>
      </c>
      <c r="BW6542" s="43" t="s">
        <v>103</v>
      </c>
    </row>
    <row r="6543" spans="3:75" x14ac:dyDescent="0.35">
      <c r="C6543" s="43" t="str">
        <f t="shared" si="102"/>
        <v>IARA:BDT-12:2024: 6542</v>
      </c>
      <c r="D6543" s="43">
        <v>6542</v>
      </c>
      <c r="E6543" s="43" t="s">
        <v>5328</v>
      </c>
      <c r="F6543" s="1" t="s">
        <v>73</v>
      </c>
      <c r="G6543" s="43" t="s">
        <v>5275</v>
      </c>
      <c r="H6543" s="2">
        <v>45641</v>
      </c>
      <c r="J6543" s="12">
        <v>2024</v>
      </c>
      <c r="K6543" s="12">
        <v>12</v>
      </c>
      <c r="L6543" s="12">
        <v>15</v>
      </c>
      <c r="P6543" s="12" t="s">
        <v>75</v>
      </c>
      <c r="Q6543" s="12" t="str">
        <f>CONCATENATE(X6543," ",Y6543)</f>
        <v>Pica pica</v>
      </c>
      <c r="R6543" s="14" t="str">
        <f>CONCATENATE(S6543,", ",T6543,", ",U6543,", ",V6543,", ",W6543,", ",X6543,", ",Y6543)</f>
        <v>Animalia, Chordata, Aves, Passeriformes, Corvidae, Pica, pica</v>
      </c>
      <c r="S6543" s="6" t="s">
        <v>76</v>
      </c>
      <c r="T6543" s="6" t="s">
        <v>77</v>
      </c>
      <c r="U6543" s="6" t="s">
        <v>78</v>
      </c>
      <c r="V6543" s="6" t="s">
        <v>79</v>
      </c>
      <c r="W6543" s="6" t="s">
        <v>104</v>
      </c>
      <c r="X6543" s="6" t="s">
        <v>155</v>
      </c>
      <c r="Y6543" s="6" t="s">
        <v>156</v>
      </c>
      <c r="Z6543" s="6"/>
      <c r="AA6543" s="6" t="s">
        <v>83</v>
      </c>
      <c r="AB6543" s="6" t="s">
        <v>84</v>
      </c>
      <c r="AC6543" s="6" t="s">
        <v>157</v>
      </c>
      <c r="AD6543" s="6" t="s">
        <v>4599</v>
      </c>
      <c r="AE6543" s="2">
        <v>45641</v>
      </c>
      <c r="AF6543" s="43" t="s">
        <v>87</v>
      </c>
      <c r="AG6543" s="7" t="s">
        <v>158</v>
      </c>
      <c r="AH6543" s="43" t="s">
        <v>4275</v>
      </c>
      <c r="AI6543" s="43" t="s">
        <v>4274</v>
      </c>
      <c r="AL6543" s="43">
        <v>10</v>
      </c>
      <c r="AN6543" s="46" t="s">
        <v>5240</v>
      </c>
      <c r="AO6543" s="5" t="s">
        <v>89</v>
      </c>
      <c r="AP6543" s="6" t="s">
        <v>4599</v>
      </c>
      <c r="AR6543" s="7" t="s">
        <v>90</v>
      </c>
      <c r="AT6543" s="4" t="str">
        <f>CONCATENATE(AU6543,", ",AV6543,", ",AW6543,", ",AX6543,", ",AY6543,", ",AZ6543,", ",BA6543)</f>
        <v>Europe, France, FR, Bretagne, Ille-et-Vilaine, Rennes, Campus Institut Agro Rennes</v>
      </c>
      <c r="AU6543" s="1" t="s">
        <v>91</v>
      </c>
      <c r="AV6543" s="1" t="s">
        <v>92</v>
      </c>
      <c r="AW6543" s="1" t="s">
        <v>93</v>
      </c>
      <c r="AX6543" s="1" t="s">
        <v>94</v>
      </c>
      <c r="AY6543" s="1" t="s">
        <v>95</v>
      </c>
      <c r="AZ6543" s="1" t="s">
        <v>96</v>
      </c>
      <c r="BA6543" s="1" t="s">
        <v>5242</v>
      </c>
      <c r="BC6543" s="43"/>
      <c r="BF6543" s="43" t="s">
        <v>4596</v>
      </c>
      <c r="BG6543" s="43" t="s">
        <v>93</v>
      </c>
      <c r="BH6543" s="7" t="s">
        <v>97</v>
      </c>
      <c r="BJ6543" s="7" t="s">
        <v>98</v>
      </c>
      <c r="BK6543" s="7" t="s">
        <v>99</v>
      </c>
      <c r="BL6543" s="7" t="s">
        <v>4597</v>
      </c>
      <c r="BM6543" s="7" t="s">
        <v>4598</v>
      </c>
      <c r="BU6543" s="43">
        <v>1</v>
      </c>
      <c r="BW6543" s="43" t="s">
        <v>103</v>
      </c>
    </row>
    <row r="6544" spans="3:75" x14ac:dyDescent="0.35">
      <c r="C6544" s="43" t="str">
        <f t="shared" si="102"/>
        <v>IARA:BDT-12:2024: 6543</v>
      </c>
      <c r="D6544" s="43">
        <v>6543</v>
      </c>
      <c r="E6544" s="43" t="s">
        <v>5328</v>
      </c>
      <c r="F6544" s="1" t="s">
        <v>73</v>
      </c>
      <c r="G6544" s="43" t="s">
        <v>5275</v>
      </c>
      <c r="H6544" s="2">
        <v>45641</v>
      </c>
      <c r="J6544" s="12">
        <v>2024</v>
      </c>
      <c r="K6544" s="12">
        <v>12</v>
      </c>
      <c r="L6544" s="12">
        <v>15</v>
      </c>
      <c r="P6544" s="12" t="s">
        <v>75</v>
      </c>
      <c r="Q6544" s="12" t="str">
        <f>CONCATENATE(X6544," ",Y6544)</f>
        <v>Pica pica</v>
      </c>
      <c r="R6544" s="14" t="str">
        <f>CONCATENATE(S6544,", ",T6544,", ",U6544,", ",V6544,", ",W6544,", ",X6544,", ",Y6544)</f>
        <v>Animalia, Chordata, Aves, Passeriformes, Corvidae, Pica, pica</v>
      </c>
      <c r="S6544" s="6" t="s">
        <v>76</v>
      </c>
      <c r="T6544" s="6" t="s">
        <v>77</v>
      </c>
      <c r="U6544" s="6" t="s">
        <v>78</v>
      </c>
      <c r="V6544" s="6" t="s">
        <v>79</v>
      </c>
      <c r="W6544" s="6" t="s">
        <v>104</v>
      </c>
      <c r="X6544" s="6" t="s">
        <v>155</v>
      </c>
      <c r="Y6544" s="6" t="s">
        <v>156</v>
      </c>
      <c r="Z6544" s="6"/>
      <c r="AA6544" s="6" t="s">
        <v>83</v>
      </c>
      <c r="AB6544" s="6" t="s">
        <v>84</v>
      </c>
      <c r="AC6544" s="6" t="s">
        <v>157</v>
      </c>
      <c r="AD6544" s="6" t="s">
        <v>4599</v>
      </c>
      <c r="AE6544" s="2">
        <v>45641</v>
      </c>
      <c r="AF6544" s="43" t="s">
        <v>87</v>
      </c>
      <c r="AG6544" s="7" t="s">
        <v>158</v>
      </c>
      <c r="AH6544" s="43" t="s">
        <v>4277</v>
      </c>
      <c r="AI6544" s="43" t="s">
        <v>4276</v>
      </c>
      <c r="AL6544" s="43">
        <v>10</v>
      </c>
      <c r="AN6544" s="46" t="s">
        <v>5240</v>
      </c>
      <c r="AO6544" s="5" t="s">
        <v>89</v>
      </c>
      <c r="AP6544" s="6" t="s">
        <v>4599</v>
      </c>
      <c r="AR6544" s="7" t="s">
        <v>90</v>
      </c>
      <c r="AT6544" s="4" t="str">
        <f>CONCATENATE(AU6544,", ",AV6544,", ",AW6544,", ",AX6544,", ",AY6544,", ",AZ6544,", ",BA6544)</f>
        <v>Europe, France, FR, Bretagne, Ille-et-Vilaine, Rennes, Campus Institut Agro Rennes</v>
      </c>
      <c r="AU6544" s="1" t="s">
        <v>91</v>
      </c>
      <c r="AV6544" s="1" t="s">
        <v>92</v>
      </c>
      <c r="AW6544" s="1" t="s">
        <v>93</v>
      </c>
      <c r="AX6544" s="1" t="s">
        <v>94</v>
      </c>
      <c r="AY6544" s="1" t="s">
        <v>95</v>
      </c>
      <c r="AZ6544" s="1" t="s">
        <v>96</v>
      </c>
      <c r="BA6544" s="1" t="s">
        <v>5242</v>
      </c>
      <c r="BC6544" s="43"/>
      <c r="BF6544" s="43" t="s">
        <v>4596</v>
      </c>
      <c r="BG6544" s="43" t="s">
        <v>93</v>
      </c>
      <c r="BH6544" s="7" t="s">
        <v>97</v>
      </c>
      <c r="BJ6544" s="7" t="s">
        <v>98</v>
      </c>
      <c r="BK6544" s="7" t="s">
        <v>99</v>
      </c>
      <c r="BL6544" s="7" t="s">
        <v>4597</v>
      </c>
      <c r="BM6544" s="7" t="s">
        <v>4598</v>
      </c>
      <c r="BU6544" s="43">
        <v>1</v>
      </c>
      <c r="BW6544" s="43" t="s">
        <v>103</v>
      </c>
    </row>
    <row r="6545" spans="3:75" x14ac:dyDescent="0.35">
      <c r="C6545" s="43" t="str">
        <f t="shared" si="102"/>
        <v>IARA:BDT-12:2024: 6544</v>
      </c>
      <c r="D6545" s="43">
        <v>6544</v>
      </c>
      <c r="E6545" s="43" t="s">
        <v>5328</v>
      </c>
      <c r="F6545" s="1" t="s">
        <v>73</v>
      </c>
      <c r="G6545" s="43" t="s">
        <v>5275</v>
      </c>
      <c r="H6545" s="2">
        <v>45641</v>
      </c>
      <c r="J6545" s="12">
        <v>2024</v>
      </c>
      <c r="K6545" s="12">
        <v>12</v>
      </c>
      <c r="L6545" s="12">
        <v>15</v>
      </c>
      <c r="P6545" s="12" t="s">
        <v>75</v>
      </c>
      <c r="Q6545" s="12" t="str">
        <f>CONCATENATE(X6545," ",Y6545)</f>
        <v>Cyanistes caeruleus</v>
      </c>
      <c r="R6545" s="14" t="str">
        <f>CONCATENATE(S6545,", ",T6545,", ",U6545,", ",V6545,", ",W6545,", ",X6545,", ",Y6545)</f>
        <v>Animalia, Chordata, Aves, Passeriformes, Paridae, Cyanistes, caeruleus</v>
      </c>
      <c r="S6545" s="6" t="s">
        <v>76</v>
      </c>
      <c r="T6545" s="6" t="s">
        <v>77</v>
      </c>
      <c r="U6545" s="6" t="s">
        <v>78</v>
      </c>
      <c r="V6545" s="6" t="s">
        <v>79</v>
      </c>
      <c r="W6545" s="6" t="s">
        <v>135</v>
      </c>
      <c r="X6545" s="6" t="s">
        <v>136</v>
      </c>
      <c r="Y6545" s="6" t="s">
        <v>137</v>
      </c>
      <c r="Z6545" s="6"/>
      <c r="AA6545" s="6" t="s">
        <v>83</v>
      </c>
      <c r="AB6545" s="6" t="s">
        <v>84</v>
      </c>
      <c r="AC6545" s="6" t="s">
        <v>138</v>
      </c>
      <c r="AD6545" s="6" t="s">
        <v>4599</v>
      </c>
      <c r="AE6545" s="2">
        <v>45641</v>
      </c>
      <c r="AF6545" s="43" t="s">
        <v>87</v>
      </c>
      <c r="AG6545" s="7" t="s">
        <v>139</v>
      </c>
      <c r="AH6545" s="43" t="s">
        <v>4279</v>
      </c>
      <c r="AI6545" s="43" t="s">
        <v>4278</v>
      </c>
      <c r="AL6545" s="43">
        <v>10</v>
      </c>
      <c r="AN6545" s="46" t="s">
        <v>5240</v>
      </c>
      <c r="AO6545" s="5" t="s">
        <v>89</v>
      </c>
      <c r="AP6545" s="6" t="s">
        <v>4599</v>
      </c>
      <c r="AR6545" s="7" t="s">
        <v>90</v>
      </c>
      <c r="AT6545" s="4" t="str">
        <f>CONCATENATE(AU6545,", ",AV6545,", ",AW6545,", ",AX6545,", ",AY6545,", ",AZ6545,", ",BA6545)</f>
        <v>Europe, France, FR, Bretagne, Ille-et-Vilaine, Rennes, Campus Institut Agro Rennes</v>
      </c>
      <c r="AU6545" s="1" t="s">
        <v>91</v>
      </c>
      <c r="AV6545" s="1" t="s">
        <v>92</v>
      </c>
      <c r="AW6545" s="1" t="s">
        <v>93</v>
      </c>
      <c r="AX6545" s="1" t="s">
        <v>94</v>
      </c>
      <c r="AY6545" s="1" t="s">
        <v>95</v>
      </c>
      <c r="AZ6545" s="1" t="s">
        <v>96</v>
      </c>
      <c r="BA6545" s="1" t="s">
        <v>5242</v>
      </c>
      <c r="BC6545" s="43"/>
      <c r="BF6545" s="43" t="s">
        <v>4596</v>
      </c>
      <c r="BG6545" s="43" t="s">
        <v>93</v>
      </c>
      <c r="BH6545" s="7" t="s">
        <v>97</v>
      </c>
      <c r="BJ6545" s="7" t="s">
        <v>98</v>
      </c>
      <c r="BK6545" s="7" t="s">
        <v>99</v>
      </c>
      <c r="BL6545" s="7" t="s">
        <v>4597</v>
      </c>
      <c r="BM6545" s="7" t="s">
        <v>4598</v>
      </c>
      <c r="BU6545" s="43">
        <v>1</v>
      </c>
      <c r="BW6545" s="43" t="s">
        <v>103</v>
      </c>
    </row>
    <row r="6546" spans="3:75" x14ac:dyDescent="0.35">
      <c r="C6546" s="43" t="str">
        <f t="shared" si="102"/>
        <v>IARA:BDT-12:2024: 6545</v>
      </c>
      <c r="D6546" s="43">
        <v>6545</v>
      </c>
      <c r="E6546" s="43" t="s">
        <v>5328</v>
      </c>
      <c r="F6546" s="1" t="s">
        <v>73</v>
      </c>
      <c r="G6546" s="43" t="s">
        <v>5275</v>
      </c>
      <c r="H6546" s="2">
        <v>45641</v>
      </c>
      <c r="J6546" s="12">
        <v>2024</v>
      </c>
      <c r="K6546" s="12">
        <v>12</v>
      </c>
      <c r="L6546" s="12">
        <v>15</v>
      </c>
      <c r="P6546" s="12" t="s">
        <v>75</v>
      </c>
      <c r="Q6546" s="12" t="str">
        <f>CONCATENATE(X6546," ",Y6546)</f>
        <v>Cyanistes caeruleus</v>
      </c>
      <c r="R6546" s="14" t="str">
        <f>CONCATENATE(S6546,", ",T6546,", ",U6546,", ",V6546,", ",W6546,", ",X6546,", ",Y6546)</f>
        <v>Animalia, Chordata, Aves, Passeriformes, Paridae, Cyanistes, caeruleus</v>
      </c>
      <c r="S6546" s="6" t="s">
        <v>76</v>
      </c>
      <c r="T6546" s="6" t="s">
        <v>77</v>
      </c>
      <c r="U6546" s="6" t="s">
        <v>78</v>
      </c>
      <c r="V6546" s="6" t="s">
        <v>79</v>
      </c>
      <c r="W6546" s="6" t="s">
        <v>135</v>
      </c>
      <c r="X6546" s="6" t="s">
        <v>136</v>
      </c>
      <c r="Y6546" s="6" t="s">
        <v>137</v>
      </c>
      <c r="Z6546" s="6"/>
      <c r="AA6546" s="6" t="s">
        <v>83</v>
      </c>
      <c r="AB6546" s="6" t="s">
        <v>84</v>
      </c>
      <c r="AC6546" s="6" t="s">
        <v>138</v>
      </c>
      <c r="AD6546" s="6" t="s">
        <v>4599</v>
      </c>
      <c r="AE6546" s="2">
        <v>45641</v>
      </c>
      <c r="AF6546" s="43" t="s">
        <v>87</v>
      </c>
      <c r="AG6546" s="7" t="s">
        <v>139</v>
      </c>
      <c r="AH6546" s="43" t="s">
        <v>4281</v>
      </c>
      <c r="AI6546" s="43" t="s">
        <v>4280</v>
      </c>
      <c r="AL6546" s="43">
        <v>10</v>
      </c>
      <c r="AN6546" s="46" t="s">
        <v>5240</v>
      </c>
      <c r="AO6546" s="5" t="s">
        <v>89</v>
      </c>
      <c r="AP6546" s="6" t="s">
        <v>4599</v>
      </c>
      <c r="AR6546" s="7" t="s">
        <v>90</v>
      </c>
      <c r="AT6546" s="4" t="str">
        <f>CONCATENATE(AU6546,", ",AV6546,", ",AW6546,", ",AX6546,", ",AY6546,", ",AZ6546,", ",BA6546)</f>
        <v>Europe, France, FR, Bretagne, Ille-et-Vilaine, Rennes, Campus Institut Agro Rennes</v>
      </c>
      <c r="AU6546" s="1" t="s">
        <v>91</v>
      </c>
      <c r="AV6546" s="1" t="s">
        <v>92</v>
      </c>
      <c r="AW6546" s="1" t="s">
        <v>93</v>
      </c>
      <c r="AX6546" s="1" t="s">
        <v>94</v>
      </c>
      <c r="AY6546" s="1" t="s">
        <v>95</v>
      </c>
      <c r="AZ6546" s="1" t="s">
        <v>96</v>
      </c>
      <c r="BA6546" s="1" t="s">
        <v>5242</v>
      </c>
      <c r="BC6546" s="43"/>
      <c r="BF6546" s="43" t="s">
        <v>4596</v>
      </c>
      <c r="BG6546" s="43" t="s">
        <v>93</v>
      </c>
      <c r="BH6546" s="7" t="s">
        <v>97</v>
      </c>
      <c r="BJ6546" s="7" t="s">
        <v>98</v>
      </c>
      <c r="BK6546" s="7" t="s">
        <v>99</v>
      </c>
      <c r="BL6546" s="7" t="s">
        <v>4597</v>
      </c>
      <c r="BM6546" s="7" t="s">
        <v>4598</v>
      </c>
      <c r="BU6546" s="43">
        <v>1</v>
      </c>
      <c r="BW6546" s="43" t="s">
        <v>103</v>
      </c>
    </row>
    <row r="6547" spans="3:75" x14ac:dyDescent="0.35">
      <c r="C6547" s="43" t="str">
        <f t="shared" si="102"/>
        <v>IARA:BDT-12:2024: 6546</v>
      </c>
      <c r="D6547" s="43">
        <v>6546</v>
      </c>
      <c r="E6547" s="43" t="s">
        <v>5328</v>
      </c>
      <c r="F6547" s="1" t="s">
        <v>73</v>
      </c>
      <c r="G6547" s="43" t="s">
        <v>5275</v>
      </c>
      <c r="H6547" s="2">
        <v>45641</v>
      </c>
      <c r="J6547" s="12">
        <v>2024</v>
      </c>
      <c r="K6547" s="12">
        <v>12</v>
      </c>
      <c r="L6547" s="12">
        <v>15</v>
      </c>
      <c r="P6547" s="12" t="s">
        <v>75</v>
      </c>
      <c r="Q6547" s="12" t="str">
        <f>CONCATENATE(X6547," ",Y6547)</f>
        <v>Columba palumbus</v>
      </c>
      <c r="R6547" s="14" t="str">
        <f>CONCATENATE(S6547,", ",T6547,", ",U6547,", ",V6547,", ",W6547,", ",X6547,", ",Y6547)</f>
        <v>Animalia, Chordata, Aves, Columbiformes, Columbidae, Columba, palumbus</v>
      </c>
      <c r="S6547" s="6" t="s">
        <v>76</v>
      </c>
      <c r="T6547" s="6" t="s">
        <v>77</v>
      </c>
      <c r="U6547" s="6" t="s">
        <v>78</v>
      </c>
      <c r="V6547" s="6" t="s">
        <v>159</v>
      </c>
      <c r="W6547" s="6" t="s">
        <v>160</v>
      </c>
      <c r="X6547" s="6" t="s">
        <v>161</v>
      </c>
      <c r="Y6547" s="6" t="s">
        <v>162</v>
      </c>
      <c r="Z6547" s="6"/>
      <c r="AA6547" s="6" t="s">
        <v>83</v>
      </c>
      <c r="AB6547" s="6" t="s">
        <v>84</v>
      </c>
      <c r="AC6547" s="6" t="s">
        <v>163</v>
      </c>
      <c r="AD6547" s="6" t="s">
        <v>4599</v>
      </c>
      <c r="AE6547" s="2">
        <v>45641</v>
      </c>
      <c r="AF6547" s="43" t="s">
        <v>87</v>
      </c>
      <c r="AG6547" s="7" t="s">
        <v>164</v>
      </c>
      <c r="AH6547" s="43" t="s">
        <v>4283</v>
      </c>
      <c r="AI6547" s="43" t="s">
        <v>4282</v>
      </c>
      <c r="AL6547" s="43">
        <v>10</v>
      </c>
      <c r="AN6547" s="46" t="s">
        <v>5240</v>
      </c>
      <c r="AO6547" s="5" t="s">
        <v>89</v>
      </c>
      <c r="AP6547" s="6" t="s">
        <v>4599</v>
      </c>
      <c r="AR6547" s="7" t="s">
        <v>90</v>
      </c>
      <c r="AT6547" s="4" t="str">
        <f>CONCATENATE(AU6547,", ",AV6547,", ",AW6547,", ",AX6547,", ",AY6547,", ",AZ6547,", ",BA6547)</f>
        <v>Europe, France, FR, Bretagne, Ille-et-Vilaine, Rennes, Campus Institut Agro Rennes</v>
      </c>
      <c r="AU6547" s="1" t="s">
        <v>91</v>
      </c>
      <c r="AV6547" s="1" t="s">
        <v>92</v>
      </c>
      <c r="AW6547" s="1" t="s">
        <v>93</v>
      </c>
      <c r="AX6547" s="1" t="s">
        <v>94</v>
      </c>
      <c r="AY6547" s="1" t="s">
        <v>95</v>
      </c>
      <c r="AZ6547" s="1" t="s">
        <v>96</v>
      </c>
      <c r="BA6547" s="1" t="s">
        <v>5242</v>
      </c>
      <c r="BC6547" s="43"/>
      <c r="BF6547" s="43" t="s">
        <v>4596</v>
      </c>
      <c r="BG6547" s="43" t="s">
        <v>93</v>
      </c>
      <c r="BH6547" s="7" t="s">
        <v>97</v>
      </c>
      <c r="BJ6547" s="7" t="s">
        <v>98</v>
      </c>
      <c r="BK6547" s="7" t="s">
        <v>99</v>
      </c>
      <c r="BL6547" s="7" t="s">
        <v>4597</v>
      </c>
      <c r="BM6547" s="7" t="s">
        <v>4598</v>
      </c>
      <c r="BU6547" s="43">
        <v>1</v>
      </c>
      <c r="BW6547" s="43" t="s">
        <v>103</v>
      </c>
    </row>
    <row r="6548" spans="3:75" x14ac:dyDescent="0.35">
      <c r="C6548" s="43" t="str">
        <f t="shared" si="102"/>
        <v>IARA:BDT-12:2024: 6547</v>
      </c>
      <c r="D6548" s="43">
        <v>6547</v>
      </c>
      <c r="E6548" s="43" t="s">
        <v>5328</v>
      </c>
      <c r="F6548" s="1" t="s">
        <v>73</v>
      </c>
      <c r="G6548" s="43" t="s">
        <v>5275</v>
      </c>
      <c r="H6548" s="2">
        <v>45641</v>
      </c>
      <c r="J6548" s="12">
        <v>2024</v>
      </c>
      <c r="K6548" s="12">
        <v>12</v>
      </c>
      <c r="L6548" s="12">
        <v>15</v>
      </c>
      <c r="P6548" s="12" t="s">
        <v>75</v>
      </c>
      <c r="Q6548" s="12" t="str">
        <f>CONCATENATE(X6548," ",Y6548)</f>
        <v>Columba palumbus</v>
      </c>
      <c r="R6548" s="14" t="str">
        <f>CONCATENATE(S6548,", ",T6548,", ",U6548,", ",V6548,", ",W6548,", ",X6548,", ",Y6548)</f>
        <v>Animalia, Chordata, Aves, Columbiformes, Columbidae, Columba, palumbus</v>
      </c>
      <c r="S6548" s="6" t="s">
        <v>76</v>
      </c>
      <c r="T6548" s="6" t="s">
        <v>77</v>
      </c>
      <c r="U6548" s="6" t="s">
        <v>78</v>
      </c>
      <c r="V6548" s="6" t="s">
        <v>159</v>
      </c>
      <c r="W6548" s="6" t="s">
        <v>160</v>
      </c>
      <c r="X6548" s="6" t="s">
        <v>161</v>
      </c>
      <c r="Y6548" s="6" t="s">
        <v>162</v>
      </c>
      <c r="Z6548" s="6"/>
      <c r="AA6548" s="6" t="s">
        <v>83</v>
      </c>
      <c r="AB6548" s="6" t="s">
        <v>84</v>
      </c>
      <c r="AC6548" s="6" t="s">
        <v>163</v>
      </c>
      <c r="AD6548" s="6" t="s">
        <v>4599</v>
      </c>
      <c r="AE6548" s="2">
        <v>45641</v>
      </c>
      <c r="AF6548" s="43" t="s">
        <v>87</v>
      </c>
      <c r="AG6548" s="7" t="s">
        <v>164</v>
      </c>
      <c r="AH6548" s="43" t="s">
        <v>4285</v>
      </c>
      <c r="AI6548" s="43" t="s">
        <v>4284</v>
      </c>
      <c r="AL6548" s="43">
        <v>10</v>
      </c>
      <c r="AN6548" s="46" t="s">
        <v>5240</v>
      </c>
      <c r="AO6548" s="5" t="s">
        <v>89</v>
      </c>
      <c r="AP6548" s="6" t="s">
        <v>4599</v>
      </c>
      <c r="AR6548" s="7" t="s">
        <v>90</v>
      </c>
      <c r="AT6548" s="4" t="str">
        <f>CONCATENATE(AU6548,", ",AV6548,", ",AW6548,", ",AX6548,", ",AY6548,", ",AZ6548,", ",BA6548)</f>
        <v>Europe, France, FR, Bretagne, Ille-et-Vilaine, Rennes, Campus Institut Agro Rennes</v>
      </c>
      <c r="AU6548" s="1" t="s">
        <v>91</v>
      </c>
      <c r="AV6548" s="1" t="s">
        <v>92</v>
      </c>
      <c r="AW6548" s="1" t="s">
        <v>93</v>
      </c>
      <c r="AX6548" s="1" t="s">
        <v>94</v>
      </c>
      <c r="AY6548" s="1" t="s">
        <v>95</v>
      </c>
      <c r="AZ6548" s="1" t="s">
        <v>96</v>
      </c>
      <c r="BA6548" s="1" t="s">
        <v>5242</v>
      </c>
      <c r="BC6548" s="43"/>
      <c r="BF6548" s="43" t="s">
        <v>4596</v>
      </c>
      <c r="BG6548" s="43" t="s">
        <v>93</v>
      </c>
      <c r="BH6548" s="7" t="s">
        <v>97</v>
      </c>
      <c r="BJ6548" s="7" t="s">
        <v>98</v>
      </c>
      <c r="BK6548" s="7" t="s">
        <v>99</v>
      </c>
      <c r="BL6548" s="7" t="s">
        <v>4597</v>
      </c>
      <c r="BM6548" s="7" t="s">
        <v>4598</v>
      </c>
      <c r="BU6548" s="43">
        <v>1</v>
      </c>
      <c r="BW6548" s="43" t="s">
        <v>103</v>
      </c>
    </row>
    <row r="6549" spans="3:75" x14ac:dyDescent="0.35">
      <c r="C6549" s="43" t="str">
        <f t="shared" si="102"/>
        <v>IARA:BDT-12:2024: 6548</v>
      </c>
      <c r="D6549" s="43">
        <v>6548</v>
      </c>
      <c r="E6549" s="43" t="s">
        <v>5328</v>
      </c>
      <c r="F6549" s="1" t="s">
        <v>73</v>
      </c>
      <c r="G6549" s="43" t="s">
        <v>5275</v>
      </c>
      <c r="H6549" s="2">
        <v>45641</v>
      </c>
      <c r="J6549" s="12">
        <v>2024</v>
      </c>
      <c r="K6549" s="12">
        <v>12</v>
      </c>
      <c r="L6549" s="12">
        <v>15</v>
      </c>
      <c r="P6549" s="12" t="s">
        <v>75</v>
      </c>
      <c r="Q6549" s="12" t="str">
        <f>CONCATENATE(X6549," ",Y6549)</f>
        <v>Columba palumbus</v>
      </c>
      <c r="R6549" s="14" t="str">
        <f>CONCATENATE(S6549,", ",T6549,", ",U6549,", ",V6549,", ",W6549,", ",X6549,", ",Y6549)</f>
        <v>Animalia, Chordata, Aves, Columbiformes, Columbidae, Columba, palumbus</v>
      </c>
      <c r="S6549" s="6" t="s">
        <v>76</v>
      </c>
      <c r="T6549" s="6" t="s">
        <v>77</v>
      </c>
      <c r="U6549" s="6" t="s">
        <v>78</v>
      </c>
      <c r="V6549" s="6" t="s">
        <v>159</v>
      </c>
      <c r="W6549" s="6" t="s">
        <v>160</v>
      </c>
      <c r="X6549" s="6" t="s">
        <v>161</v>
      </c>
      <c r="Y6549" s="6" t="s">
        <v>162</v>
      </c>
      <c r="Z6549" s="6"/>
      <c r="AA6549" s="6" t="s">
        <v>83</v>
      </c>
      <c r="AB6549" s="6" t="s">
        <v>84</v>
      </c>
      <c r="AC6549" s="6" t="s">
        <v>163</v>
      </c>
      <c r="AD6549" s="6" t="s">
        <v>4599</v>
      </c>
      <c r="AE6549" s="2">
        <v>45641</v>
      </c>
      <c r="AF6549" s="43" t="s">
        <v>87</v>
      </c>
      <c r="AG6549" s="7" t="s">
        <v>164</v>
      </c>
      <c r="AH6549" s="43" t="s">
        <v>4287</v>
      </c>
      <c r="AI6549" s="43" t="s">
        <v>4286</v>
      </c>
      <c r="AL6549" s="43">
        <v>10</v>
      </c>
      <c r="AN6549" s="46" t="s">
        <v>5240</v>
      </c>
      <c r="AO6549" s="5" t="s">
        <v>89</v>
      </c>
      <c r="AP6549" s="6" t="s">
        <v>4599</v>
      </c>
      <c r="AR6549" s="7" t="s">
        <v>90</v>
      </c>
      <c r="AT6549" s="4" t="str">
        <f>CONCATENATE(AU6549,", ",AV6549,", ",AW6549,", ",AX6549,", ",AY6549,", ",AZ6549,", ",BA6549)</f>
        <v>Europe, France, FR, Bretagne, Ille-et-Vilaine, Rennes, Campus Institut Agro Rennes</v>
      </c>
      <c r="AU6549" s="1" t="s">
        <v>91</v>
      </c>
      <c r="AV6549" s="1" t="s">
        <v>92</v>
      </c>
      <c r="AW6549" s="1" t="s">
        <v>93</v>
      </c>
      <c r="AX6549" s="1" t="s">
        <v>94</v>
      </c>
      <c r="AY6549" s="1" t="s">
        <v>95</v>
      </c>
      <c r="AZ6549" s="1" t="s">
        <v>96</v>
      </c>
      <c r="BA6549" s="1" t="s">
        <v>5242</v>
      </c>
      <c r="BC6549" s="43"/>
      <c r="BF6549" s="43" t="s">
        <v>4596</v>
      </c>
      <c r="BG6549" s="43" t="s">
        <v>93</v>
      </c>
      <c r="BH6549" s="7" t="s">
        <v>97</v>
      </c>
      <c r="BJ6549" s="7" t="s">
        <v>98</v>
      </c>
      <c r="BK6549" s="7" t="s">
        <v>99</v>
      </c>
      <c r="BL6549" s="7" t="s">
        <v>4597</v>
      </c>
      <c r="BM6549" s="7" t="s">
        <v>4598</v>
      </c>
      <c r="BU6549" s="43">
        <v>1</v>
      </c>
      <c r="BW6549" s="43" t="s">
        <v>103</v>
      </c>
    </row>
    <row r="6550" spans="3:75" x14ac:dyDescent="0.35">
      <c r="C6550" s="43" t="str">
        <f t="shared" si="102"/>
        <v>IARA:BDT-12:2024: 6549</v>
      </c>
      <c r="D6550" s="43">
        <v>6549</v>
      </c>
      <c r="E6550" s="43" t="s">
        <v>5328</v>
      </c>
      <c r="F6550" s="1" t="s">
        <v>73</v>
      </c>
      <c r="G6550" s="43" t="s">
        <v>5275</v>
      </c>
      <c r="H6550" s="2">
        <v>45641</v>
      </c>
      <c r="J6550" s="12">
        <v>2024</v>
      </c>
      <c r="K6550" s="12">
        <v>12</v>
      </c>
      <c r="L6550" s="12">
        <v>15</v>
      </c>
      <c r="P6550" s="12" t="s">
        <v>75</v>
      </c>
      <c r="Q6550" s="12" t="str">
        <f>CONCATENATE(X6550," ",Y6550)</f>
        <v>Phylloscopus collybita</v>
      </c>
      <c r="R6550" s="14" t="str">
        <f>CONCATENATE(S6550,", ",T6550,", ",U6550,", ",V6550,", ",W6550,", ",X6550,", ",Y6550)</f>
        <v>Animalia, Chordata, Aves, Passeriformes, Phylloscopidae, Phylloscopus, collybita</v>
      </c>
      <c r="S6550" s="6" t="s">
        <v>76</v>
      </c>
      <c r="T6550" s="6" t="s">
        <v>77</v>
      </c>
      <c r="U6550" s="6" t="s">
        <v>78</v>
      </c>
      <c r="V6550" s="6" t="s">
        <v>79</v>
      </c>
      <c r="W6550" s="6" t="s">
        <v>170</v>
      </c>
      <c r="X6550" s="6" t="s">
        <v>171</v>
      </c>
      <c r="Y6550" s="6" t="s">
        <v>172</v>
      </c>
      <c r="Z6550" s="6"/>
      <c r="AA6550" s="6" t="s">
        <v>83</v>
      </c>
      <c r="AB6550" s="6" t="s">
        <v>173</v>
      </c>
      <c r="AC6550" s="6" t="s">
        <v>174</v>
      </c>
      <c r="AD6550" s="6" t="s">
        <v>4599</v>
      </c>
      <c r="AE6550" s="2">
        <v>45641</v>
      </c>
      <c r="AF6550" s="43" t="s">
        <v>87</v>
      </c>
      <c r="AG6550" s="7" t="s">
        <v>175</v>
      </c>
      <c r="AH6550" s="43" t="s">
        <v>4289</v>
      </c>
      <c r="AI6550" s="43" t="s">
        <v>4288</v>
      </c>
      <c r="AL6550" s="43">
        <v>10</v>
      </c>
      <c r="AN6550" s="46" t="s">
        <v>5240</v>
      </c>
      <c r="AO6550" s="5" t="s">
        <v>89</v>
      </c>
      <c r="AP6550" s="6" t="s">
        <v>4599</v>
      </c>
      <c r="AR6550" s="7" t="s">
        <v>90</v>
      </c>
      <c r="AT6550" s="4" t="str">
        <f>CONCATENATE(AU6550,", ",AV6550,", ",AW6550,", ",AX6550,", ",AY6550,", ",AZ6550,", ",BA6550)</f>
        <v>Europe, France, FR, Bretagne, Ille-et-Vilaine, Rennes, Campus Institut Agro Rennes</v>
      </c>
      <c r="AU6550" s="1" t="s">
        <v>91</v>
      </c>
      <c r="AV6550" s="1" t="s">
        <v>92</v>
      </c>
      <c r="AW6550" s="1" t="s">
        <v>93</v>
      </c>
      <c r="AX6550" s="1" t="s">
        <v>94</v>
      </c>
      <c r="AY6550" s="1" t="s">
        <v>95</v>
      </c>
      <c r="AZ6550" s="1" t="s">
        <v>96</v>
      </c>
      <c r="BA6550" s="1" t="s">
        <v>5242</v>
      </c>
      <c r="BC6550" s="43"/>
      <c r="BF6550" s="43" t="s">
        <v>4596</v>
      </c>
      <c r="BG6550" s="43" t="s">
        <v>93</v>
      </c>
      <c r="BH6550" s="7" t="s">
        <v>97</v>
      </c>
      <c r="BJ6550" s="7" t="s">
        <v>98</v>
      </c>
      <c r="BK6550" s="7" t="s">
        <v>99</v>
      </c>
      <c r="BL6550" s="7" t="s">
        <v>4597</v>
      </c>
      <c r="BM6550" s="7" t="s">
        <v>4598</v>
      </c>
      <c r="BU6550" s="43">
        <v>1</v>
      </c>
      <c r="BW6550" s="43" t="s">
        <v>103</v>
      </c>
    </row>
    <row r="6551" spans="3:75" x14ac:dyDescent="0.35">
      <c r="C6551" s="43" t="str">
        <f t="shared" si="102"/>
        <v>IARA:BDT-12:2024: 6550</v>
      </c>
      <c r="D6551" s="43">
        <v>6550</v>
      </c>
      <c r="E6551" s="43" t="s">
        <v>5328</v>
      </c>
      <c r="F6551" s="1" t="s">
        <v>73</v>
      </c>
      <c r="G6551" s="43" t="s">
        <v>5275</v>
      </c>
      <c r="H6551" s="2">
        <v>45641</v>
      </c>
      <c r="J6551" s="12">
        <v>2024</v>
      </c>
      <c r="K6551" s="12">
        <v>12</v>
      </c>
      <c r="L6551" s="12">
        <v>15</v>
      </c>
      <c r="P6551" s="12" t="s">
        <v>75</v>
      </c>
      <c r="Q6551" s="12" t="str">
        <f>CONCATENATE(X6551," ",Y6551)</f>
        <v>Turdus philomelos</v>
      </c>
      <c r="R6551" s="14" t="str">
        <f>CONCATENATE(S6551,", ",T6551,", ",U6551,", ",V6551,", ",W6551,", ",X6551,", ",Y6551)</f>
        <v>Animalia, Chordata, Aves, Passeriformes, Turdidae, Turdus, philomelos</v>
      </c>
      <c r="S6551" s="6" t="s">
        <v>76</v>
      </c>
      <c r="T6551" s="6" t="s">
        <v>77</v>
      </c>
      <c r="U6551" s="6" t="s">
        <v>78</v>
      </c>
      <c r="V6551" s="6" t="s">
        <v>79</v>
      </c>
      <c r="W6551" s="6" t="s">
        <v>126</v>
      </c>
      <c r="X6551" s="6" t="s">
        <v>127</v>
      </c>
      <c r="Y6551" s="6" t="s">
        <v>128</v>
      </c>
      <c r="Z6551" s="6"/>
      <c r="AA6551" s="6" t="s">
        <v>83</v>
      </c>
      <c r="AB6551" s="6" t="s">
        <v>129</v>
      </c>
      <c r="AC6551" s="6" t="s">
        <v>130</v>
      </c>
      <c r="AD6551" s="6" t="s">
        <v>4599</v>
      </c>
      <c r="AE6551" s="2">
        <v>45641</v>
      </c>
      <c r="AF6551" s="43" t="s">
        <v>87</v>
      </c>
      <c r="AG6551" s="7" t="s">
        <v>131</v>
      </c>
      <c r="AH6551" s="43" t="s">
        <v>4291</v>
      </c>
      <c r="AI6551" s="43" t="s">
        <v>4290</v>
      </c>
      <c r="AL6551" s="43">
        <v>10</v>
      </c>
      <c r="AN6551" s="46" t="s">
        <v>5240</v>
      </c>
      <c r="AO6551" s="5" t="s">
        <v>89</v>
      </c>
      <c r="AP6551" s="6" t="s">
        <v>4599</v>
      </c>
      <c r="AR6551" s="7" t="s">
        <v>90</v>
      </c>
      <c r="AT6551" s="4" t="str">
        <f>CONCATENATE(AU6551,", ",AV6551,", ",AW6551,", ",AX6551,", ",AY6551,", ",AZ6551,", ",BA6551)</f>
        <v>Europe, France, FR, Bretagne, Ille-et-Vilaine, Rennes, Campus Institut Agro Rennes</v>
      </c>
      <c r="AU6551" s="1" t="s">
        <v>91</v>
      </c>
      <c r="AV6551" s="1" t="s">
        <v>92</v>
      </c>
      <c r="AW6551" s="1" t="s">
        <v>93</v>
      </c>
      <c r="AX6551" s="1" t="s">
        <v>94</v>
      </c>
      <c r="AY6551" s="1" t="s">
        <v>95</v>
      </c>
      <c r="AZ6551" s="1" t="s">
        <v>96</v>
      </c>
      <c r="BA6551" s="1" t="s">
        <v>5242</v>
      </c>
      <c r="BC6551" s="43"/>
      <c r="BF6551" s="43" t="s">
        <v>4596</v>
      </c>
      <c r="BG6551" s="43" t="s">
        <v>93</v>
      </c>
      <c r="BH6551" s="7" t="s">
        <v>97</v>
      </c>
      <c r="BJ6551" s="7" t="s">
        <v>98</v>
      </c>
      <c r="BK6551" s="7" t="s">
        <v>99</v>
      </c>
      <c r="BL6551" s="7" t="s">
        <v>4597</v>
      </c>
      <c r="BM6551" s="7" t="s">
        <v>4598</v>
      </c>
      <c r="BU6551" s="43">
        <v>1</v>
      </c>
      <c r="BW6551" s="43" t="s">
        <v>103</v>
      </c>
    </row>
    <row r="6552" spans="3:75" x14ac:dyDescent="0.35">
      <c r="C6552" s="43" t="str">
        <f t="shared" si="102"/>
        <v>IARA:BDT-12:2024: 6551</v>
      </c>
      <c r="D6552" s="43">
        <v>6551</v>
      </c>
      <c r="E6552" s="43" t="s">
        <v>5328</v>
      </c>
      <c r="F6552" s="1" t="s">
        <v>73</v>
      </c>
      <c r="G6552" s="43" t="s">
        <v>5275</v>
      </c>
      <c r="H6552" s="2">
        <v>45641</v>
      </c>
      <c r="J6552" s="12">
        <v>2024</v>
      </c>
      <c r="K6552" s="12">
        <v>12</v>
      </c>
      <c r="L6552" s="12">
        <v>15</v>
      </c>
      <c r="P6552" s="12" t="s">
        <v>75</v>
      </c>
      <c r="Q6552" s="12" t="str">
        <f>CONCATENATE(X6552," ",Y6552)</f>
        <v>Sturnus vulgaris</v>
      </c>
      <c r="R6552" s="14" t="str">
        <f>CONCATENATE(S6552,", ",T6552,", ",U6552,", ",V6552,", ",W6552,", ",X6552,", ",Y6552)</f>
        <v>Animalia, Chordata, Aves, Passeriformes, Sturnidae, Sturnus, vulgaris</v>
      </c>
      <c r="S6552" s="6" t="s">
        <v>76</v>
      </c>
      <c r="T6552" s="6" t="s">
        <v>77</v>
      </c>
      <c r="U6552" s="6" t="s">
        <v>78</v>
      </c>
      <c r="V6552" s="6" t="s">
        <v>79</v>
      </c>
      <c r="W6552" s="6" t="s">
        <v>112</v>
      </c>
      <c r="X6552" s="6" t="s">
        <v>113</v>
      </c>
      <c r="Y6552" s="6" t="s">
        <v>114</v>
      </c>
      <c r="Z6552" s="6"/>
      <c r="AA6552" s="6" t="s">
        <v>83</v>
      </c>
      <c r="AB6552" s="6" t="s">
        <v>84</v>
      </c>
      <c r="AC6552" s="6" t="s">
        <v>115</v>
      </c>
      <c r="AD6552" s="6" t="s">
        <v>4599</v>
      </c>
      <c r="AE6552" s="2">
        <v>45641</v>
      </c>
      <c r="AF6552" s="43" t="s">
        <v>87</v>
      </c>
      <c r="AG6552" s="7" t="s">
        <v>116</v>
      </c>
      <c r="AH6552" s="43" t="s">
        <v>4293</v>
      </c>
      <c r="AI6552" s="43" t="s">
        <v>4292</v>
      </c>
      <c r="AL6552" s="43">
        <v>10</v>
      </c>
      <c r="AN6552" s="46" t="s">
        <v>5240</v>
      </c>
      <c r="AO6552" s="5" t="s">
        <v>89</v>
      </c>
      <c r="AP6552" s="6" t="s">
        <v>4599</v>
      </c>
      <c r="AR6552" s="7" t="s">
        <v>90</v>
      </c>
      <c r="AT6552" s="4" t="str">
        <f>CONCATENATE(AU6552,", ",AV6552,", ",AW6552,", ",AX6552,", ",AY6552,", ",AZ6552,", ",BA6552)</f>
        <v>Europe, France, FR, Bretagne, Ille-et-Vilaine, Rennes, Campus Institut Agro Rennes</v>
      </c>
      <c r="AU6552" s="1" t="s">
        <v>91</v>
      </c>
      <c r="AV6552" s="1" t="s">
        <v>92</v>
      </c>
      <c r="AW6552" s="1" t="s">
        <v>93</v>
      </c>
      <c r="AX6552" s="1" t="s">
        <v>94</v>
      </c>
      <c r="AY6552" s="1" t="s">
        <v>95</v>
      </c>
      <c r="AZ6552" s="1" t="s">
        <v>96</v>
      </c>
      <c r="BA6552" s="1" t="s">
        <v>5242</v>
      </c>
      <c r="BC6552" s="43"/>
      <c r="BF6552" s="43" t="s">
        <v>4596</v>
      </c>
      <c r="BG6552" s="43" t="s">
        <v>93</v>
      </c>
      <c r="BH6552" s="7" t="s">
        <v>97</v>
      </c>
      <c r="BJ6552" s="7" t="s">
        <v>98</v>
      </c>
      <c r="BK6552" s="7" t="s">
        <v>99</v>
      </c>
      <c r="BL6552" s="7" t="s">
        <v>4597</v>
      </c>
      <c r="BM6552" s="7" t="s">
        <v>4598</v>
      </c>
      <c r="BU6552" s="43">
        <v>1</v>
      </c>
      <c r="BW6552" s="43" t="s">
        <v>103</v>
      </c>
    </row>
    <row r="6553" spans="3:75" x14ac:dyDescent="0.35">
      <c r="C6553" s="43" t="str">
        <f t="shared" si="102"/>
        <v>IARA:BDT-12:2024: 6552</v>
      </c>
      <c r="D6553" s="43">
        <v>6552</v>
      </c>
      <c r="E6553" s="43" t="s">
        <v>5328</v>
      </c>
      <c r="F6553" s="1" t="s">
        <v>73</v>
      </c>
      <c r="G6553" s="43" t="s">
        <v>5275</v>
      </c>
      <c r="H6553" s="2">
        <v>45641</v>
      </c>
      <c r="J6553" s="12">
        <v>2024</v>
      </c>
      <c r="K6553" s="12">
        <v>12</v>
      </c>
      <c r="L6553" s="12">
        <v>15</v>
      </c>
      <c r="P6553" s="12" t="s">
        <v>75</v>
      </c>
      <c r="Q6553" s="12" t="str">
        <f>CONCATENATE(X6553," ",Y6553)</f>
        <v>Sturnus vulgaris</v>
      </c>
      <c r="R6553" s="14" t="str">
        <f>CONCATENATE(S6553,", ",T6553,", ",U6553,", ",V6553,", ",W6553,", ",X6553,", ",Y6553)</f>
        <v>Animalia, Chordata, Aves, Passeriformes, Sturnidae, Sturnus, vulgaris</v>
      </c>
      <c r="S6553" s="6" t="s">
        <v>76</v>
      </c>
      <c r="T6553" s="6" t="s">
        <v>77</v>
      </c>
      <c r="U6553" s="6" t="s">
        <v>78</v>
      </c>
      <c r="V6553" s="6" t="s">
        <v>79</v>
      </c>
      <c r="W6553" s="6" t="s">
        <v>112</v>
      </c>
      <c r="X6553" s="6" t="s">
        <v>113</v>
      </c>
      <c r="Y6553" s="6" t="s">
        <v>114</v>
      </c>
      <c r="Z6553" s="6"/>
      <c r="AA6553" s="6" t="s">
        <v>83</v>
      </c>
      <c r="AB6553" s="6" t="s">
        <v>84</v>
      </c>
      <c r="AC6553" s="6" t="s">
        <v>115</v>
      </c>
      <c r="AD6553" s="6" t="s">
        <v>4599</v>
      </c>
      <c r="AE6553" s="2">
        <v>45641</v>
      </c>
      <c r="AF6553" s="43" t="s">
        <v>87</v>
      </c>
      <c r="AG6553" s="7" t="s">
        <v>116</v>
      </c>
      <c r="AH6553" s="43" t="s">
        <v>4295</v>
      </c>
      <c r="AI6553" s="43" t="s">
        <v>4294</v>
      </c>
      <c r="AL6553" s="43">
        <v>10</v>
      </c>
      <c r="AN6553" s="46" t="s">
        <v>5240</v>
      </c>
      <c r="AO6553" s="5" t="s">
        <v>89</v>
      </c>
      <c r="AP6553" s="6" t="s">
        <v>4599</v>
      </c>
      <c r="AR6553" s="7" t="s">
        <v>90</v>
      </c>
      <c r="AT6553" s="4" t="str">
        <f>CONCATENATE(AU6553,", ",AV6553,", ",AW6553,", ",AX6553,", ",AY6553,", ",AZ6553,", ",BA6553)</f>
        <v>Europe, France, FR, Bretagne, Ille-et-Vilaine, Rennes, Campus Institut Agro Rennes</v>
      </c>
      <c r="AU6553" s="1" t="s">
        <v>91</v>
      </c>
      <c r="AV6553" s="1" t="s">
        <v>92</v>
      </c>
      <c r="AW6553" s="1" t="s">
        <v>93</v>
      </c>
      <c r="AX6553" s="1" t="s">
        <v>94</v>
      </c>
      <c r="AY6553" s="1" t="s">
        <v>95</v>
      </c>
      <c r="AZ6553" s="1" t="s">
        <v>96</v>
      </c>
      <c r="BA6553" s="1" t="s">
        <v>5242</v>
      </c>
      <c r="BC6553" s="43"/>
      <c r="BF6553" s="43" t="s">
        <v>4596</v>
      </c>
      <c r="BG6553" s="43" t="s">
        <v>93</v>
      </c>
      <c r="BH6553" s="7" t="s">
        <v>97</v>
      </c>
      <c r="BJ6553" s="7" t="s">
        <v>98</v>
      </c>
      <c r="BK6553" s="7" t="s">
        <v>99</v>
      </c>
      <c r="BL6553" s="7" t="s">
        <v>4597</v>
      </c>
      <c r="BM6553" s="7" t="s">
        <v>4598</v>
      </c>
      <c r="BU6553" s="43">
        <v>1</v>
      </c>
      <c r="BW6553" s="43" t="s">
        <v>103</v>
      </c>
    </row>
    <row r="6554" spans="3:75" x14ac:dyDescent="0.35">
      <c r="C6554" s="43" t="str">
        <f t="shared" si="102"/>
        <v>IARA:BDT-12:2024: 6553</v>
      </c>
      <c r="D6554" s="43">
        <v>6553</v>
      </c>
      <c r="E6554" s="43" t="s">
        <v>5328</v>
      </c>
      <c r="F6554" s="1" t="s">
        <v>73</v>
      </c>
      <c r="G6554" s="43" t="s">
        <v>5275</v>
      </c>
      <c r="H6554" s="2">
        <v>45641</v>
      </c>
      <c r="J6554" s="12">
        <v>2024</v>
      </c>
      <c r="K6554" s="12">
        <v>12</v>
      </c>
      <c r="L6554" s="12">
        <v>15</v>
      </c>
      <c r="P6554" s="12" t="s">
        <v>75</v>
      </c>
      <c r="Q6554" s="12" t="str">
        <f>CONCATENATE(X6554," ",Y6554)</f>
        <v>Sturnus vulgaris</v>
      </c>
      <c r="R6554" s="14" t="str">
        <f>CONCATENATE(S6554,", ",T6554,", ",U6554,", ",V6554,", ",W6554,", ",X6554,", ",Y6554)</f>
        <v>Animalia, Chordata, Aves, Passeriformes, Sturnidae, Sturnus, vulgaris</v>
      </c>
      <c r="S6554" s="6" t="s">
        <v>76</v>
      </c>
      <c r="T6554" s="6" t="s">
        <v>77</v>
      </c>
      <c r="U6554" s="6" t="s">
        <v>78</v>
      </c>
      <c r="V6554" s="6" t="s">
        <v>79</v>
      </c>
      <c r="W6554" s="6" t="s">
        <v>112</v>
      </c>
      <c r="X6554" s="6" t="s">
        <v>113</v>
      </c>
      <c r="Y6554" s="6" t="s">
        <v>114</v>
      </c>
      <c r="Z6554" s="6"/>
      <c r="AA6554" s="6" t="s">
        <v>83</v>
      </c>
      <c r="AB6554" s="6" t="s">
        <v>84</v>
      </c>
      <c r="AC6554" s="6" t="s">
        <v>115</v>
      </c>
      <c r="AD6554" s="6" t="s">
        <v>4599</v>
      </c>
      <c r="AE6554" s="2">
        <v>45641</v>
      </c>
      <c r="AF6554" s="43" t="s">
        <v>87</v>
      </c>
      <c r="AG6554" s="7" t="s">
        <v>116</v>
      </c>
      <c r="AH6554" s="43" t="s">
        <v>4297</v>
      </c>
      <c r="AI6554" s="43" t="s">
        <v>4296</v>
      </c>
      <c r="AL6554" s="43">
        <v>10</v>
      </c>
      <c r="AN6554" s="46" t="s">
        <v>5240</v>
      </c>
      <c r="AO6554" s="5" t="s">
        <v>89</v>
      </c>
      <c r="AP6554" s="6" t="s">
        <v>4599</v>
      </c>
      <c r="AR6554" s="7" t="s">
        <v>90</v>
      </c>
      <c r="AT6554" s="4" t="str">
        <f>CONCATENATE(AU6554,", ",AV6554,", ",AW6554,", ",AX6554,", ",AY6554,", ",AZ6554,", ",BA6554)</f>
        <v>Europe, France, FR, Bretagne, Ille-et-Vilaine, Rennes, Campus Institut Agro Rennes</v>
      </c>
      <c r="AU6554" s="1" t="s">
        <v>91</v>
      </c>
      <c r="AV6554" s="1" t="s">
        <v>92</v>
      </c>
      <c r="AW6554" s="1" t="s">
        <v>93</v>
      </c>
      <c r="AX6554" s="1" t="s">
        <v>94</v>
      </c>
      <c r="AY6554" s="1" t="s">
        <v>95</v>
      </c>
      <c r="AZ6554" s="1" t="s">
        <v>96</v>
      </c>
      <c r="BA6554" s="1" t="s">
        <v>5242</v>
      </c>
      <c r="BC6554" s="43"/>
      <c r="BF6554" s="43" t="s">
        <v>4596</v>
      </c>
      <c r="BG6554" s="43" t="s">
        <v>93</v>
      </c>
      <c r="BH6554" s="7" t="s">
        <v>97</v>
      </c>
      <c r="BJ6554" s="7" t="s">
        <v>98</v>
      </c>
      <c r="BK6554" s="7" t="s">
        <v>99</v>
      </c>
      <c r="BL6554" s="7" t="s">
        <v>4597</v>
      </c>
      <c r="BM6554" s="7" t="s">
        <v>4598</v>
      </c>
      <c r="BU6554" s="43">
        <v>1</v>
      </c>
      <c r="BW6554" s="43" t="s">
        <v>103</v>
      </c>
    </row>
    <row r="6555" spans="3:75" x14ac:dyDescent="0.35">
      <c r="C6555" s="43" t="str">
        <f t="shared" si="102"/>
        <v>IARA:BDT-12:2024: 6554</v>
      </c>
      <c r="D6555" s="43">
        <v>6554</v>
      </c>
      <c r="E6555" s="43" t="s">
        <v>5328</v>
      </c>
      <c r="F6555" s="1" t="s">
        <v>73</v>
      </c>
      <c r="G6555" s="43" t="s">
        <v>5275</v>
      </c>
      <c r="H6555" s="2">
        <v>45641</v>
      </c>
      <c r="J6555" s="12">
        <v>2024</v>
      </c>
      <c r="K6555" s="12">
        <v>12</v>
      </c>
      <c r="L6555" s="12">
        <v>15</v>
      </c>
      <c r="P6555" s="12" t="s">
        <v>75</v>
      </c>
      <c r="Q6555" s="12" t="str">
        <f>CONCATENATE(X6555," ",Y6555)</f>
        <v>Cyanistes caeruleus</v>
      </c>
      <c r="R6555" s="14" t="str">
        <f>CONCATENATE(S6555,", ",T6555,", ",U6555,", ",V6555,", ",W6555,", ",X6555,", ",Y6555)</f>
        <v>Animalia, Chordata, Aves, Passeriformes, Paridae, Cyanistes, caeruleus</v>
      </c>
      <c r="S6555" s="6" t="s">
        <v>76</v>
      </c>
      <c r="T6555" s="6" t="s">
        <v>77</v>
      </c>
      <c r="U6555" s="6" t="s">
        <v>78</v>
      </c>
      <c r="V6555" s="6" t="s">
        <v>79</v>
      </c>
      <c r="W6555" s="6" t="s">
        <v>135</v>
      </c>
      <c r="X6555" s="6" t="s">
        <v>136</v>
      </c>
      <c r="Y6555" s="6" t="s">
        <v>137</v>
      </c>
      <c r="Z6555" s="6"/>
      <c r="AA6555" s="6" t="s">
        <v>83</v>
      </c>
      <c r="AB6555" s="6" t="s">
        <v>84</v>
      </c>
      <c r="AC6555" s="6" t="s">
        <v>138</v>
      </c>
      <c r="AD6555" s="6" t="s">
        <v>4599</v>
      </c>
      <c r="AE6555" s="2">
        <v>45641</v>
      </c>
      <c r="AF6555" s="43" t="s">
        <v>87</v>
      </c>
      <c r="AG6555" s="7" t="s">
        <v>139</v>
      </c>
      <c r="AH6555" s="43" t="s">
        <v>4299</v>
      </c>
      <c r="AI6555" s="43" t="s">
        <v>4298</v>
      </c>
      <c r="AL6555" s="43">
        <v>10</v>
      </c>
      <c r="AN6555" s="46" t="s">
        <v>5240</v>
      </c>
      <c r="AO6555" s="5" t="s">
        <v>89</v>
      </c>
      <c r="AP6555" s="6" t="s">
        <v>4599</v>
      </c>
      <c r="AR6555" s="7" t="s">
        <v>90</v>
      </c>
      <c r="AT6555" s="4" t="str">
        <f>CONCATENATE(AU6555,", ",AV6555,", ",AW6555,", ",AX6555,", ",AY6555,", ",AZ6555,", ",BA6555)</f>
        <v>Europe, France, FR, Bretagne, Ille-et-Vilaine, Rennes, Campus Institut Agro Rennes</v>
      </c>
      <c r="AU6555" s="1" t="s">
        <v>91</v>
      </c>
      <c r="AV6555" s="1" t="s">
        <v>92</v>
      </c>
      <c r="AW6555" s="1" t="s">
        <v>93</v>
      </c>
      <c r="AX6555" s="1" t="s">
        <v>94</v>
      </c>
      <c r="AY6555" s="1" t="s">
        <v>95</v>
      </c>
      <c r="AZ6555" s="1" t="s">
        <v>96</v>
      </c>
      <c r="BA6555" s="1" t="s">
        <v>5242</v>
      </c>
      <c r="BC6555" s="43"/>
      <c r="BF6555" s="43" t="s">
        <v>4596</v>
      </c>
      <c r="BG6555" s="43" t="s">
        <v>93</v>
      </c>
      <c r="BH6555" s="7" t="s">
        <v>97</v>
      </c>
      <c r="BJ6555" s="7" t="s">
        <v>98</v>
      </c>
      <c r="BK6555" s="7" t="s">
        <v>99</v>
      </c>
      <c r="BL6555" s="7" t="s">
        <v>4597</v>
      </c>
      <c r="BM6555" s="7" t="s">
        <v>4598</v>
      </c>
      <c r="BU6555" s="43">
        <v>1</v>
      </c>
      <c r="BW6555" s="43" t="s">
        <v>103</v>
      </c>
    </row>
    <row r="6556" spans="3:75" x14ac:dyDescent="0.35">
      <c r="C6556" s="43" t="str">
        <f t="shared" si="102"/>
        <v>IARA:BDT-12:2024: 6555</v>
      </c>
      <c r="D6556" s="43">
        <v>6555</v>
      </c>
      <c r="E6556" s="43" t="s">
        <v>5328</v>
      </c>
      <c r="F6556" s="1" t="s">
        <v>73</v>
      </c>
      <c r="G6556" s="43" t="s">
        <v>5275</v>
      </c>
      <c r="H6556" s="2">
        <v>45641</v>
      </c>
      <c r="J6556" s="12">
        <v>2024</v>
      </c>
      <c r="K6556" s="12">
        <v>12</v>
      </c>
      <c r="L6556" s="12">
        <v>15</v>
      </c>
      <c r="P6556" s="12" t="s">
        <v>75</v>
      </c>
      <c r="Q6556" s="12" t="str">
        <f>CONCATENATE(X6556," ",Y6556)</f>
        <v>Columba palumbus</v>
      </c>
      <c r="R6556" s="14" t="str">
        <f>CONCATENATE(S6556,", ",T6556,", ",U6556,", ",V6556,", ",W6556,", ",X6556,", ",Y6556)</f>
        <v>Animalia, Chordata, Aves, Columbiformes, Columbidae, Columba, palumbus</v>
      </c>
      <c r="S6556" s="6" t="s">
        <v>76</v>
      </c>
      <c r="T6556" s="6" t="s">
        <v>77</v>
      </c>
      <c r="U6556" s="6" t="s">
        <v>78</v>
      </c>
      <c r="V6556" s="6" t="s">
        <v>159</v>
      </c>
      <c r="W6556" s="6" t="s">
        <v>160</v>
      </c>
      <c r="X6556" s="6" t="s">
        <v>161</v>
      </c>
      <c r="Y6556" s="6" t="s">
        <v>162</v>
      </c>
      <c r="Z6556" s="6"/>
      <c r="AA6556" s="6" t="s">
        <v>83</v>
      </c>
      <c r="AB6556" s="6" t="s">
        <v>84</v>
      </c>
      <c r="AC6556" s="6" t="s">
        <v>163</v>
      </c>
      <c r="AD6556" s="6" t="s">
        <v>4599</v>
      </c>
      <c r="AE6556" s="2">
        <v>45641</v>
      </c>
      <c r="AF6556" s="43" t="s">
        <v>87</v>
      </c>
      <c r="AG6556" s="7" t="s">
        <v>164</v>
      </c>
      <c r="AH6556" s="43" t="s">
        <v>4301</v>
      </c>
      <c r="AI6556" s="43" t="s">
        <v>4300</v>
      </c>
      <c r="AL6556" s="43">
        <v>10</v>
      </c>
      <c r="AN6556" s="46" t="s">
        <v>5240</v>
      </c>
      <c r="AO6556" s="5" t="s">
        <v>89</v>
      </c>
      <c r="AP6556" s="6" t="s">
        <v>4599</v>
      </c>
      <c r="AR6556" s="7" t="s">
        <v>90</v>
      </c>
      <c r="AT6556" s="4" t="str">
        <f>CONCATENATE(AU6556,", ",AV6556,", ",AW6556,", ",AX6556,", ",AY6556,", ",AZ6556,", ",BA6556)</f>
        <v>Europe, France, FR, Bretagne, Ille-et-Vilaine, Rennes, Campus Institut Agro Rennes</v>
      </c>
      <c r="AU6556" s="1" t="s">
        <v>91</v>
      </c>
      <c r="AV6556" s="1" t="s">
        <v>92</v>
      </c>
      <c r="AW6556" s="1" t="s">
        <v>93</v>
      </c>
      <c r="AX6556" s="1" t="s">
        <v>94</v>
      </c>
      <c r="AY6556" s="1" t="s">
        <v>95</v>
      </c>
      <c r="AZ6556" s="1" t="s">
        <v>96</v>
      </c>
      <c r="BA6556" s="1" t="s">
        <v>5242</v>
      </c>
      <c r="BC6556" s="43"/>
      <c r="BF6556" s="43" t="s">
        <v>4596</v>
      </c>
      <c r="BG6556" s="43" t="s">
        <v>93</v>
      </c>
      <c r="BH6556" s="7" t="s">
        <v>97</v>
      </c>
      <c r="BJ6556" s="7" t="s">
        <v>98</v>
      </c>
      <c r="BK6556" s="7" t="s">
        <v>99</v>
      </c>
      <c r="BL6556" s="7" t="s">
        <v>4597</v>
      </c>
      <c r="BM6556" s="7" t="s">
        <v>4598</v>
      </c>
      <c r="BU6556" s="43">
        <v>1</v>
      </c>
      <c r="BW6556" s="43" t="s">
        <v>103</v>
      </c>
    </row>
    <row r="6557" spans="3:75" x14ac:dyDescent="0.35">
      <c r="C6557" s="43" t="str">
        <f t="shared" si="102"/>
        <v>IARA:BDT-12:2024: 6556</v>
      </c>
      <c r="D6557" s="43">
        <v>6556</v>
      </c>
      <c r="E6557" s="43" t="s">
        <v>5328</v>
      </c>
      <c r="F6557" s="1" t="s">
        <v>73</v>
      </c>
      <c r="G6557" s="43" t="s">
        <v>5275</v>
      </c>
      <c r="H6557" s="2">
        <v>45641</v>
      </c>
      <c r="J6557" s="12">
        <v>2024</v>
      </c>
      <c r="K6557" s="12">
        <v>12</v>
      </c>
      <c r="L6557" s="12">
        <v>15</v>
      </c>
      <c r="P6557" s="12" t="s">
        <v>75</v>
      </c>
      <c r="Q6557" s="12" t="str">
        <f>CONCATENATE(X6557," ",Y6557)</f>
        <v>Streptopelia decaocto</v>
      </c>
      <c r="R6557" s="14" t="str">
        <f>CONCATENATE(S6557,", ",T6557,", ",U6557,", ",V6557,", ",W6557,", ",X6557,", ",Y6557)</f>
        <v>Animalia, Chordata, Aves, Columbiformes, Columbidae, Streptopelia, decaocto</v>
      </c>
      <c r="S6557" s="6" t="s">
        <v>76</v>
      </c>
      <c r="T6557" s="6" t="s">
        <v>77</v>
      </c>
      <c r="U6557" s="6" t="s">
        <v>78</v>
      </c>
      <c r="V6557" s="6" t="s">
        <v>159</v>
      </c>
      <c r="W6557" s="6" t="s">
        <v>160</v>
      </c>
      <c r="X6557" s="6" t="s">
        <v>192</v>
      </c>
      <c r="Y6557" s="6" t="s">
        <v>193</v>
      </c>
      <c r="Z6557" s="6"/>
      <c r="AA6557" s="6" t="s">
        <v>83</v>
      </c>
      <c r="AB6557" s="6" t="s">
        <v>194</v>
      </c>
      <c r="AC6557" s="6" t="s">
        <v>195</v>
      </c>
      <c r="AD6557" s="6" t="s">
        <v>4599</v>
      </c>
      <c r="AE6557" s="2">
        <v>45641</v>
      </c>
      <c r="AF6557" s="43" t="s">
        <v>87</v>
      </c>
      <c r="AG6557" s="7" t="s">
        <v>196</v>
      </c>
      <c r="AH6557" s="43" t="s">
        <v>4303</v>
      </c>
      <c r="AI6557" s="43" t="s">
        <v>4302</v>
      </c>
      <c r="AL6557" s="43">
        <v>10</v>
      </c>
      <c r="AN6557" s="46" t="s">
        <v>5240</v>
      </c>
      <c r="AO6557" s="5" t="s">
        <v>89</v>
      </c>
      <c r="AP6557" s="6" t="s">
        <v>4599</v>
      </c>
      <c r="AR6557" s="7" t="s">
        <v>90</v>
      </c>
      <c r="AT6557" s="4" t="str">
        <f>CONCATENATE(AU6557,", ",AV6557,", ",AW6557,", ",AX6557,", ",AY6557,", ",AZ6557,", ",BA6557)</f>
        <v>Europe, France, FR, Bretagne, Ille-et-Vilaine, Rennes, Campus Institut Agro Rennes</v>
      </c>
      <c r="AU6557" s="1" t="s">
        <v>91</v>
      </c>
      <c r="AV6557" s="1" t="s">
        <v>92</v>
      </c>
      <c r="AW6557" s="1" t="s">
        <v>93</v>
      </c>
      <c r="AX6557" s="1" t="s">
        <v>94</v>
      </c>
      <c r="AY6557" s="1" t="s">
        <v>95</v>
      </c>
      <c r="AZ6557" s="1" t="s">
        <v>96</v>
      </c>
      <c r="BA6557" s="1" t="s">
        <v>5242</v>
      </c>
      <c r="BC6557" s="43"/>
      <c r="BF6557" s="43" t="s">
        <v>4596</v>
      </c>
      <c r="BG6557" s="43" t="s">
        <v>93</v>
      </c>
      <c r="BH6557" s="7" t="s">
        <v>97</v>
      </c>
      <c r="BJ6557" s="7" t="s">
        <v>98</v>
      </c>
      <c r="BK6557" s="7" t="s">
        <v>99</v>
      </c>
      <c r="BL6557" s="7" t="s">
        <v>4597</v>
      </c>
      <c r="BM6557" s="7" t="s">
        <v>4598</v>
      </c>
      <c r="BU6557" s="43">
        <v>1</v>
      </c>
      <c r="BW6557" s="43" t="s">
        <v>103</v>
      </c>
    </row>
    <row r="6558" spans="3:75" x14ac:dyDescent="0.35">
      <c r="C6558" s="43" t="str">
        <f t="shared" si="102"/>
        <v>IARA:BDT-12:2024: 6557</v>
      </c>
      <c r="D6558" s="43">
        <v>6557</v>
      </c>
      <c r="E6558" s="43" t="s">
        <v>5328</v>
      </c>
      <c r="F6558" s="1" t="s">
        <v>73</v>
      </c>
      <c r="G6558" s="43" t="s">
        <v>5275</v>
      </c>
      <c r="H6558" s="2">
        <v>45641</v>
      </c>
      <c r="J6558" s="12">
        <v>2024</v>
      </c>
      <c r="K6558" s="12">
        <v>12</v>
      </c>
      <c r="L6558" s="12">
        <v>15</v>
      </c>
      <c r="P6558" s="12" t="s">
        <v>75</v>
      </c>
      <c r="Q6558" s="12" t="str">
        <f>CONCATENATE(X6558," ",Y6558)</f>
        <v>Streptopelia decaocto</v>
      </c>
      <c r="R6558" s="14" t="str">
        <f>CONCATENATE(S6558,", ",T6558,", ",U6558,", ",V6558,", ",W6558,", ",X6558,", ",Y6558)</f>
        <v>Animalia, Chordata, Aves, Columbiformes, Columbidae, Streptopelia, decaocto</v>
      </c>
      <c r="S6558" s="6" t="s">
        <v>76</v>
      </c>
      <c r="T6558" s="6" t="s">
        <v>77</v>
      </c>
      <c r="U6558" s="6" t="s">
        <v>78</v>
      </c>
      <c r="V6558" s="6" t="s">
        <v>159</v>
      </c>
      <c r="W6558" s="6" t="s">
        <v>160</v>
      </c>
      <c r="X6558" s="6" t="s">
        <v>192</v>
      </c>
      <c r="Y6558" s="6" t="s">
        <v>193</v>
      </c>
      <c r="Z6558" s="6"/>
      <c r="AA6558" s="6" t="s">
        <v>83</v>
      </c>
      <c r="AB6558" s="6" t="s">
        <v>194</v>
      </c>
      <c r="AC6558" s="6" t="s">
        <v>195</v>
      </c>
      <c r="AD6558" s="6" t="s">
        <v>4599</v>
      </c>
      <c r="AE6558" s="2">
        <v>45641</v>
      </c>
      <c r="AF6558" s="43" t="s">
        <v>87</v>
      </c>
      <c r="AG6558" s="7" t="s">
        <v>196</v>
      </c>
      <c r="AH6558" s="43" t="s">
        <v>4303</v>
      </c>
      <c r="AI6558" s="43" t="s">
        <v>4304</v>
      </c>
      <c r="AL6558" s="43">
        <v>10</v>
      </c>
      <c r="AN6558" s="46" t="s">
        <v>5240</v>
      </c>
      <c r="AO6558" s="5" t="s">
        <v>89</v>
      </c>
      <c r="AP6558" s="6" t="s">
        <v>4599</v>
      </c>
      <c r="AR6558" s="7" t="s">
        <v>90</v>
      </c>
      <c r="AT6558" s="4" t="str">
        <f>CONCATENATE(AU6558,", ",AV6558,", ",AW6558,", ",AX6558,", ",AY6558,", ",AZ6558,", ",BA6558)</f>
        <v>Europe, France, FR, Bretagne, Ille-et-Vilaine, Rennes, Campus Institut Agro Rennes</v>
      </c>
      <c r="AU6558" s="1" t="s">
        <v>91</v>
      </c>
      <c r="AV6558" s="1" t="s">
        <v>92</v>
      </c>
      <c r="AW6558" s="1" t="s">
        <v>93</v>
      </c>
      <c r="AX6558" s="1" t="s">
        <v>94</v>
      </c>
      <c r="AY6558" s="1" t="s">
        <v>95</v>
      </c>
      <c r="AZ6558" s="1" t="s">
        <v>96</v>
      </c>
      <c r="BA6558" s="1" t="s">
        <v>5242</v>
      </c>
      <c r="BC6558" s="43"/>
      <c r="BF6558" s="43" t="s">
        <v>4596</v>
      </c>
      <c r="BG6558" s="43" t="s">
        <v>93</v>
      </c>
      <c r="BH6558" s="7" t="s">
        <v>97</v>
      </c>
      <c r="BJ6558" s="7" t="s">
        <v>98</v>
      </c>
      <c r="BK6558" s="7" t="s">
        <v>99</v>
      </c>
      <c r="BL6558" s="7" t="s">
        <v>4597</v>
      </c>
      <c r="BM6558" s="7" t="s">
        <v>4598</v>
      </c>
      <c r="BU6558" s="43">
        <v>1</v>
      </c>
      <c r="BW6558" s="43" t="s">
        <v>103</v>
      </c>
    </row>
    <row r="6559" spans="3:75" x14ac:dyDescent="0.35">
      <c r="C6559" s="43" t="str">
        <f t="shared" si="102"/>
        <v>IARA:BDT-12:2024: 6558</v>
      </c>
      <c r="D6559" s="43">
        <v>6558</v>
      </c>
      <c r="E6559" s="43" t="s">
        <v>5328</v>
      </c>
      <c r="F6559" s="1" t="s">
        <v>73</v>
      </c>
      <c r="G6559" s="43" t="s">
        <v>5275</v>
      </c>
      <c r="H6559" s="2">
        <v>45641</v>
      </c>
      <c r="J6559" s="12">
        <v>2024</v>
      </c>
      <c r="K6559" s="12">
        <v>12</v>
      </c>
      <c r="L6559" s="12">
        <v>15</v>
      </c>
      <c r="P6559" s="12" t="s">
        <v>75</v>
      </c>
      <c r="Q6559" s="12" t="str">
        <f>CONCATENATE(X6559," ",Y6559)</f>
        <v>Sitta europaea</v>
      </c>
      <c r="R6559" s="14" t="str">
        <f>CONCATENATE(S6559,", ",T6559,", ",U6559,", ",V6559,", ",W6559,", ",X6559,", ",Y6559)</f>
        <v>Animalia, Chordata, Aves, Passeriformes, Sittidae, Sitta, europaea</v>
      </c>
      <c r="S6559" s="6" t="s">
        <v>76</v>
      </c>
      <c r="T6559" s="6" t="s">
        <v>77</v>
      </c>
      <c r="U6559" s="6" t="s">
        <v>78</v>
      </c>
      <c r="V6559" s="6" t="s">
        <v>79</v>
      </c>
      <c r="W6559" s="6" t="s">
        <v>187</v>
      </c>
      <c r="X6559" s="6" t="s">
        <v>188</v>
      </c>
      <c r="Y6559" s="6" t="s">
        <v>189</v>
      </c>
      <c r="Z6559" s="6"/>
      <c r="AA6559" s="6" t="s">
        <v>83</v>
      </c>
      <c r="AB6559" s="6" t="s">
        <v>84</v>
      </c>
      <c r="AC6559" s="6" t="s">
        <v>190</v>
      </c>
      <c r="AD6559" s="6" t="s">
        <v>4599</v>
      </c>
      <c r="AE6559" s="2">
        <v>45641</v>
      </c>
      <c r="AF6559" s="43" t="s">
        <v>87</v>
      </c>
      <c r="AG6559" s="7" t="s">
        <v>191</v>
      </c>
      <c r="AH6559" s="43" t="s">
        <v>4303</v>
      </c>
      <c r="AI6559" s="43" t="s">
        <v>4284</v>
      </c>
      <c r="AL6559" s="43">
        <v>10</v>
      </c>
      <c r="AN6559" s="46" t="s">
        <v>5240</v>
      </c>
      <c r="AO6559" s="5" t="s">
        <v>89</v>
      </c>
      <c r="AP6559" s="6" t="s">
        <v>4599</v>
      </c>
      <c r="AR6559" s="7" t="s">
        <v>90</v>
      </c>
      <c r="AT6559" s="4" t="str">
        <f>CONCATENATE(AU6559,", ",AV6559,", ",AW6559,", ",AX6559,", ",AY6559,", ",AZ6559,", ",BA6559)</f>
        <v>Europe, France, FR, Bretagne, Ille-et-Vilaine, Rennes, Campus Institut Agro Rennes</v>
      </c>
      <c r="AU6559" s="1" t="s">
        <v>91</v>
      </c>
      <c r="AV6559" s="1" t="s">
        <v>92</v>
      </c>
      <c r="AW6559" s="1" t="s">
        <v>93</v>
      </c>
      <c r="AX6559" s="1" t="s">
        <v>94</v>
      </c>
      <c r="AY6559" s="1" t="s">
        <v>95</v>
      </c>
      <c r="AZ6559" s="1" t="s">
        <v>96</v>
      </c>
      <c r="BA6559" s="1" t="s">
        <v>5242</v>
      </c>
      <c r="BC6559" s="43"/>
      <c r="BF6559" s="43" t="s">
        <v>4596</v>
      </c>
      <c r="BG6559" s="43" t="s">
        <v>93</v>
      </c>
      <c r="BH6559" s="7" t="s">
        <v>97</v>
      </c>
      <c r="BJ6559" s="7" t="s">
        <v>98</v>
      </c>
      <c r="BK6559" s="7" t="s">
        <v>99</v>
      </c>
      <c r="BL6559" s="7" t="s">
        <v>4597</v>
      </c>
      <c r="BM6559" s="7" t="s">
        <v>4598</v>
      </c>
      <c r="BU6559" s="43">
        <v>1</v>
      </c>
      <c r="BW6559" s="43" t="s">
        <v>103</v>
      </c>
    </row>
    <row r="6560" spans="3:75" x14ac:dyDescent="0.35">
      <c r="C6560" s="43" t="str">
        <f t="shared" si="102"/>
        <v>IARA:BDT-12:2024: 6559</v>
      </c>
      <c r="D6560" s="43">
        <v>6559</v>
      </c>
      <c r="E6560" s="43" t="s">
        <v>5328</v>
      </c>
      <c r="F6560" s="1" t="s">
        <v>73</v>
      </c>
      <c r="G6560" s="43" t="s">
        <v>5275</v>
      </c>
      <c r="H6560" s="2">
        <v>45641</v>
      </c>
      <c r="J6560" s="12">
        <v>2024</v>
      </c>
      <c r="K6560" s="12">
        <v>12</v>
      </c>
      <c r="L6560" s="12">
        <v>15</v>
      </c>
      <c r="P6560" s="12" t="s">
        <v>75</v>
      </c>
      <c r="Q6560" s="12" t="str">
        <f>CONCATENATE(X6560," ",Y6560)</f>
        <v>Fringilla coelebs</v>
      </c>
      <c r="R6560" s="14" t="str">
        <f>CONCATENATE(S6560,", ",T6560,", ",U6560,", ",V6560,", ",W6560,", ",X6560,", ",Y6560)</f>
        <v>Animalia, Chordata, Aves, Passeriformes, Fringillidae, Fringilla, coelebs</v>
      </c>
      <c r="S6560" s="6" t="s">
        <v>76</v>
      </c>
      <c r="T6560" s="6" t="s">
        <v>77</v>
      </c>
      <c r="U6560" s="6" t="s">
        <v>78</v>
      </c>
      <c r="V6560" s="6" t="s">
        <v>79</v>
      </c>
      <c r="W6560" s="6" t="s">
        <v>165</v>
      </c>
      <c r="X6560" s="6" t="s">
        <v>166</v>
      </c>
      <c r="Y6560" s="6" t="s">
        <v>167</v>
      </c>
      <c r="Z6560" s="6"/>
      <c r="AA6560" s="6" t="s">
        <v>83</v>
      </c>
      <c r="AB6560" s="6" t="s">
        <v>84</v>
      </c>
      <c r="AC6560" s="6" t="s">
        <v>168</v>
      </c>
      <c r="AD6560" s="6" t="s">
        <v>4599</v>
      </c>
      <c r="AE6560" s="2">
        <v>45641</v>
      </c>
      <c r="AF6560" s="43" t="s">
        <v>87</v>
      </c>
      <c r="AG6560" s="7" t="s">
        <v>169</v>
      </c>
      <c r="AH6560" s="43" t="s">
        <v>4306</v>
      </c>
      <c r="AI6560" s="43" t="s">
        <v>4305</v>
      </c>
      <c r="AL6560" s="43">
        <v>10</v>
      </c>
      <c r="AN6560" s="46" t="s">
        <v>5240</v>
      </c>
      <c r="AO6560" s="5" t="s">
        <v>89</v>
      </c>
      <c r="AP6560" s="6" t="s">
        <v>4599</v>
      </c>
      <c r="AR6560" s="7" t="s">
        <v>90</v>
      </c>
      <c r="AT6560" s="4" t="str">
        <f>CONCATENATE(AU6560,", ",AV6560,", ",AW6560,", ",AX6560,", ",AY6560,", ",AZ6560,", ",BA6560)</f>
        <v>Europe, France, FR, Bretagne, Ille-et-Vilaine, Rennes, Campus Institut Agro Rennes</v>
      </c>
      <c r="AU6560" s="1" t="s">
        <v>91</v>
      </c>
      <c r="AV6560" s="1" t="s">
        <v>92</v>
      </c>
      <c r="AW6560" s="1" t="s">
        <v>93</v>
      </c>
      <c r="AX6560" s="1" t="s">
        <v>94</v>
      </c>
      <c r="AY6560" s="1" t="s">
        <v>95</v>
      </c>
      <c r="AZ6560" s="1" t="s">
        <v>96</v>
      </c>
      <c r="BA6560" s="1" t="s">
        <v>5242</v>
      </c>
      <c r="BC6560" s="43"/>
      <c r="BF6560" s="43" t="s">
        <v>4596</v>
      </c>
      <c r="BG6560" s="43" t="s">
        <v>93</v>
      </c>
      <c r="BH6560" s="7" t="s">
        <v>97</v>
      </c>
      <c r="BJ6560" s="7" t="s">
        <v>98</v>
      </c>
      <c r="BK6560" s="7" t="s">
        <v>99</v>
      </c>
      <c r="BL6560" s="7" t="s">
        <v>4597</v>
      </c>
      <c r="BM6560" s="7" t="s">
        <v>4598</v>
      </c>
      <c r="BU6560" s="43">
        <v>1</v>
      </c>
      <c r="BW6560" s="43" t="s">
        <v>103</v>
      </c>
    </row>
    <row r="6561" spans="3:75" x14ac:dyDescent="0.35">
      <c r="C6561" s="43" t="str">
        <f t="shared" si="102"/>
        <v>IARA:BDT-12:2024: 6560</v>
      </c>
      <c r="D6561" s="43">
        <v>6560</v>
      </c>
      <c r="E6561" s="43" t="s">
        <v>5328</v>
      </c>
      <c r="F6561" s="1" t="s">
        <v>73</v>
      </c>
      <c r="G6561" s="43" t="s">
        <v>5275</v>
      </c>
      <c r="H6561" s="2">
        <v>45641</v>
      </c>
      <c r="J6561" s="12">
        <v>2024</v>
      </c>
      <c r="K6561" s="12">
        <v>12</v>
      </c>
      <c r="L6561" s="12">
        <v>15</v>
      </c>
      <c r="P6561" s="12" t="s">
        <v>75</v>
      </c>
      <c r="Q6561" s="12" t="str">
        <f>CONCATENATE(X6561," ",Y6561)</f>
        <v>Streptopelia decaocto</v>
      </c>
      <c r="R6561" s="14" t="str">
        <f>CONCATENATE(S6561,", ",T6561,", ",U6561,", ",V6561,", ",W6561,", ",X6561,", ",Y6561)</f>
        <v>Animalia, Chordata, Aves, Columbiformes, Columbidae, Streptopelia, decaocto</v>
      </c>
      <c r="S6561" s="6" t="s">
        <v>76</v>
      </c>
      <c r="T6561" s="6" t="s">
        <v>77</v>
      </c>
      <c r="U6561" s="6" t="s">
        <v>78</v>
      </c>
      <c r="V6561" s="6" t="s">
        <v>159</v>
      </c>
      <c r="W6561" s="6" t="s">
        <v>160</v>
      </c>
      <c r="X6561" s="6" t="s">
        <v>192</v>
      </c>
      <c r="Y6561" s="6" t="s">
        <v>193</v>
      </c>
      <c r="Z6561" s="6"/>
      <c r="AA6561" s="6" t="s">
        <v>83</v>
      </c>
      <c r="AB6561" s="6" t="s">
        <v>194</v>
      </c>
      <c r="AC6561" s="6" t="s">
        <v>195</v>
      </c>
      <c r="AD6561" s="6" t="s">
        <v>4599</v>
      </c>
      <c r="AE6561" s="2">
        <v>45641</v>
      </c>
      <c r="AF6561" s="43" t="s">
        <v>87</v>
      </c>
      <c r="AG6561" s="7" t="s">
        <v>196</v>
      </c>
      <c r="AH6561" s="43" t="s">
        <v>4308</v>
      </c>
      <c r="AI6561" s="43" t="s">
        <v>4307</v>
      </c>
      <c r="AL6561" s="43">
        <v>10</v>
      </c>
      <c r="AN6561" s="46" t="s">
        <v>5240</v>
      </c>
      <c r="AO6561" s="5" t="s">
        <v>89</v>
      </c>
      <c r="AP6561" s="6" t="s">
        <v>4599</v>
      </c>
      <c r="AR6561" s="7" t="s">
        <v>90</v>
      </c>
      <c r="AT6561" s="4" t="str">
        <f>CONCATENATE(AU6561,", ",AV6561,", ",AW6561,", ",AX6561,", ",AY6561,", ",AZ6561,", ",BA6561)</f>
        <v>Europe, France, FR, Bretagne, Ille-et-Vilaine, Rennes, Campus Institut Agro Rennes</v>
      </c>
      <c r="AU6561" s="1" t="s">
        <v>91</v>
      </c>
      <c r="AV6561" s="1" t="s">
        <v>92</v>
      </c>
      <c r="AW6561" s="1" t="s">
        <v>93</v>
      </c>
      <c r="AX6561" s="1" t="s">
        <v>94</v>
      </c>
      <c r="AY6561" s="1" t="s">
        <v>95</v>
      </c>
      <c r="AZ6561" s="1" t="s">
        <v>96</v>
      </c>
      <c r="BA6561" s="1" t="s">
        <v>5242</v>
      </c>
      <c r="BC6561" s="43"/>
      <c r="BF6561" s="43" t="s">
        <v>4596</v>
      </c>
      <c r="BG6561" s="43" t="s">
        <v>93</v>
      </c>
      <c r="BH6561" s="7" t="s">
        <v>97</v>
      </c>
      <c r="BJ6561" s="7" t="s">
        <v>98</v>
      </c>
      <c r="BK6561" s="7" t="s">
        <v>99</v>
      </c>
      <c r="BL6561" s="7" t="s">
        <v>4597</v>
      </c>
      <c r="BM6561" s="7" t="s">
        <v>4598</v>
      </c>
      <c r="BU6561" s="43">
        <v>1</v>
      </c>
      <c r="BW6561" s="43" t="s">
        <v>103</v>
      </c>
    </row>
    <row r="6562" spans="3:75" x14ac:dyDescent="0.35">
      <c r="C6562" s="43" t="str">
        <f t="shared" si="102"/>
        <v>IARA:BDT-12:2024: 6561</v>
      </c>
      <c r="D6562" s="43">
        <v>6561</v>
      </c>
      <c r="E6562" s="43" t="s">
        <v>5328</v>
      </c>
      <c r="F6562" s="1" t="s">
        <v>73</v>
      </c>
      <c r="G6562" s="43" t="s">
        <v>5275</v>
      </c>
      <c r="H6562" s="2">
        <v>45641</v>
      </c>
      <c r="J6562" s="12">
        <v>2024</v>
      </c>
      <c r="K6562" s="12">
        <v>12</v>
      </c>
      <c r="L6562" s="12">
        <v>15</v>
      </c>
      <c r="P6562" s="12" t="s">
        <v>75</v>
      </c>
      <c r="Q6562" s="12" t="str">
        <f>CONCATENATE(X6562," ",Y6562)</f>
        <v>Turdus merula</v>
      </c>
      <c r="R6562" s="14" t="str">
        <f>CONCATENATE(S6562,", ",T6562,", ",U6562,", ",V6562,", ",W6562,", ",X6562,", ",Y6562)</f>
        <v>Animalia, Chordata, Aves, Passeriformes, Turdidae, Turdus, merula</v>
      </c>
      <c r="S6562" s="6" t="s">
        <v>76</v>
      </c>
      <c r="T6562" s="6" t="s">
        <v>77</v>
      </c>
      <c r="U6562" s="6" t="s">
        <v>78</v>
      </c>
      <c r="V6562" s="19" t="s">
        <v>79</v>
      </c>
      <c r="W6562" s="19" t="s">
        <v>126</v>
      </c>
      <c r="X6562" s="19" t="s">
        <v>127</v>
      </c>
      <c r="Y6562" s="19" t="s">
        <v>132</v>
      </c>
      <c r="Z6562" s="6"/>
      <c r="AA6562" s="6" t="s">
        <v>83</v>
      </c>
      <c r="AB6562" s="6" t="s">
        <v>84</v>
      </c>
      <c r="AC6562" s="6" t="s">
        <v>133</v>
      </c>
      <c r="AD6562" s="6" t="s">
        <v>4599</v>
      </c>
      <c r="AE6562" s="2">
        <v>45641</v>
      </c>
      <c r="AF6562" s="43" t="s">
        <v>87</v>
      </c>
      <c r="AG6562" s="7" t="s">
        <v>134</v>
      </c>
      <c r="AH6562" s="43" t="s">
        <v>4310</v>
      </c>
      <c r="AI6562" s="43" t="s">
        <v>4309</v>
      </c>
      <c r="AL6562" s="43">
        <v>10</v>
      </c>
      <c r="AN6562" s="46" t="s">
        <v>5240</v>
      </c>
      <c r="AO6562" s="5" t="s">
        <v>89</v>
      </c>
      <c r="AP6562" s="6" t="s">
        <v>4599</v>
      </c>
      <c r="AR6562" s="7" t="s">
        <v>90</v>
      </c>
      <c r="AT6562" s="4" t="str">
        <f>CONCATENATE(AU6562,", ",AV6562,", ",AW6562,", ",AX6562,", ",AY6562,", ",AZ6562,", ",BA6562)</f>
        <v>Europe, France, FR, Bretagne, Ille-et-Vilaine, Rennes, Campus Institut Agro Rennes</v>
      </c>
      <c r="AU6562" s="1" t="s">
        <v>91</v>
      </c>
      <c r="AV6562" s="1" t="s">
        <v>92</v>
      </c>
      <c r="AW6562" s="1" t="s">
        <v>93</v>
      </c>
      <c r="AX6562" s="1" t="s">
        <v>94</v>
      </c>
      <c r="AY6562" s="1" t="s">
        <v>95</v>
      </c>
      <c r="AZ6562" s="1" t="s">
        <v>96</v>
      </c>
      <c r="BA6562" s="1" t="s">
        <v>5242</v>
      </c>
      <c r="BC6562" s="43"/>
      <c r="BF6562" s="43" t="s">
        <v>4596</v>
      </c>
      <c r="BG6562" s="43" t="s">
        <v>93</v>
      </c>
      <c r="BH6562" s="7" t="s">
        <v>97</v>
      </c>
      <c r="BJ6562" s="7" t="s">
        <v>98</v>
      </c>
      <c r="BK6562" s="7" t="s">
        <v>99</v>
      </c>
      <c r="BL6562" s="7" t="s">
        <v>4597</v>
      </c>
      <c r="BM6562" s="7" t="s">
        <v>4598</v>
      </c>
      <c r="BU6562" s="43">
        <v>1</v>
      </c>
      <c r="BW6562" s="43" t="s">
        <v>103</v>
      </c>
    </row>
    <row r="6563" spans="3:75" x14ac:dyDescent="0.35">
      <c r="C6563" s="43" t="str">
        <f t="shared" si="102"/>
        <v>IARA:BDT-12:2024: 6562</v>
      </c>
      <c r="D6563" s="43">
        <v>6562</v>
      </c>
      <c r="E6563" s="43" t="s">
        <v>5328</v>
      </c>
      <c r="F6563" s="1" t="s">
        <v>73</v>
      </c>
      <c r="G6563" s="43" t="s">
        <v>5275</v>
      </c>
      <c r="H6563" s="2">
        <v>45641</v>
      </c>
      <c r="J6563" s="12">
        <v>2024</v>
      </c>
      <c r="K6563" s="12">
        <v>12</v>
      </c>
      <c r="L6563" s="12">
        <v>15</v>
      </c>
      <c r="P6563" s="12" t="s">
        <v>75</v>
      </c>
      <c r="Q6563" s="12" t="str">
        <f>CONCATENATE(X6563," ",Y6563)</f>
        <v>Erithacus rubecula</v>
      </c>
      <c r="R6563" s="14" t="str">
        <f>CONCATENATE(S6563,", ",T6563,", ",U6563,", ",V6563,", ",W6563,", ",X6563,", ",Y6563)</f>
        <v>Animalia, Chordata, Aves, Passeriformes, Muscicapidae, Erithacus, rubecula</v>
      </c>
      <c r="S6563" s="6" t="s">
        <v>76</v>
      </c>
      <c r="T6563" s="6" t="s">
        <v>77</v>
      </c>
      <c r="U6563" s="6" t="s">
        <v>78</v>
      </c>
      <c r="V6563" s="6" t="s">
        <v>79</v>
      </c>
      <c r="W6563" s="6" t="s">
        <v>182</v>
      </c>
      <c r="X6563" s="6" t="s">
        <v>183</v>
      </c>
      <c r="Y6563" s="6" t="s">
        <v>184</v>
      </c>
      <c r="Z6563" s="6"/>
      <c r="AA6563" s="6" t="s">
        <v>83</v>
      </c>
      <c r="AB6563" s="6" t="s">
        <v>84</v>
      </c>
      <c r="AC6563" s="6" t="s">
        <v>185</v>
      </c>
      <c r="AD6563" s="6" t="s">
        <v>4599</v>
      </c>
      <c r="AE6563" s="2">
        <v>45641</v>
      </c>
      <c r="AF6563" s="43" t="s">
        <v>87</v>
      </c>
      <c r="AG6563" s="7" t="s">
        <v>186</v>
      </c>
      <c r="AH6563" s="43" t="s">
        <v>4312</v>
      </c>
      <c r="AI6563" s="43" t="s">
        <v>4311</v>
      </c>
      <c r="AL6563" s="43">
        <v>10</v>
      </c>
      <c r="AN6563" s="46" t="s">
        <v>5240</v>
      </c>
      <c r="AO6563" s="5" t="s">
        <v>89</v>
      </c>
      <c r="AP6563" s="6" t="s">
        <v>4599</v>
      </c>
      <c r="AR6563" s="7" t="s">
        <v>90</v>
      </c>
      <c r="AT6563" s="4" t="str">
        <f>CONCATENATE(AU6563,", ",AV6563,", ",AW6563,", ",AX6563,", ",AY6563,", ",AZ6563,", ",BA6563)</f>
        <v>Europe, France, FR, Bretagne, Ille-et-Vilaine, Rennes, Campus Institut Agro Rennes</v>
      </c>
      <c r="AU6563" s="1" t="s">
        <v>91</v>
      </c>
      <c r="AV6563" s="1" t="s">
        <v>92</v>
      </c>
      <c r="AW6563" s="1" t="s">
        <v>93</v>
      </c>
      <c r="AX6563" s="1" t="s">
        <v>94</v>
      </c>
      <c r="AY6563" s="1" t="s">
        <v>95</v>
      </c>
      <c r="AZ6563" s="1" t="s">
        <v>96</v>
      </c>
      <c r="BA6563" s="1" t="s">
        <v>5242</v>
      </c>
      <c r="BC6563" s="43"/>
      <c r="BF6563" s="43" t="s">
        <v>4596</v>
      </c>
      <c r="BG6563" s="43" t="s">
        <v>93</v>
      </c>
      <c r="BH6563" s="7" t="s">
        <v>97</v>
      </c>
      <c r="BJ6563" s="7" t="s">
        <v>98</v>
      </c>
      <c r="BK6563" s="7" t="s">
        <v>99</v>
      </c>
      <c r="BL6563" s="7" t="s">
        <v>4597</v>
      </c>
      <c r="BM6563" s="7" t="s">
        <v>4598</v>
      </c>
      <c r="BU6563" s="43">
        <v>1</v>
      </c>
      <c r="BW6563" s="43" t="s">
        <v>103</v>
      </c>
    </row>
    <row r="6564" spans="3:75" x14ac:dyDescent="0.35">
      <c r="C6564" s="43" t="str">
        <f t="shared" si="102"/>
        <v>IARA:BDT-12:2024: 6563</v>
      </c>
      <c r="D6564" s="43">
        <v>6563</v>
      </c>
      <c r="E6564" s="43" t="s">
        <v>5328</v>
      </c>
      <c r="F6564" s="1" t="s">
        <v>73</v>
      </c>
      <c r="G6564" s="43" t="s">
        <v>5275</v>
      </c>
      <c r="H6564" s="2">
        <v>45641</v>
      </c>
      <c r="J6564" s="12">
        <v>2024</v>
      </c>
      <c r="K6564" s="12">
        <v>12</v>
      </c>
      <c r="L6564" s="12">
        <v>15</v>
      </c>
      <c r="P6564" s="12" t="s">
        <v>75</v>
      </c>
      <c r="Q6564" s="12" t="str">
        <f>CONCATENATE(X6564," ",Y6564)</f>
        <v>Troglodytes troglodytes</v>
      </c>
      <c r="R6564" s="14" t="str">
        <f>CONCATENATE(S6564,", ",T6564,", ",U6564,", ",V6564,", ",W6564,", ",X6564,", ",Y6564)</f>
        <v>Animalia, Chordata, Aves, Passeriformes, Troglodytidae, Troglodytes, troglodytes</v>
      </c>
      <c r="S6564" s="6" t="s">
        <v>76</v>
      </c>
      <c r="T6564" s="6" t="s">
        <v>77</v>
      </c>
      <c r="U6564" s="6" t="s">
        <v>78</v>
      </c>
      <c r="V6564" s="6" t="s">
        <v>79</v>
      </c>
      <c r="W6564" s="6" t="s">
        <v>197</v>
      </c>
      <c r="X6564" s="6" t="s">
        <v>198</v>
      </c>
      <c r="Y6564" s="6" t="s">
        <v>199</v>
      </c>
      <c r="Z6564" s="6"/>
      <c r="AA6564" s="6" t="s">
        <v>83</v>
      </c>
      <c r="AB6564" s="6" t="s">
        <v>84</v>
      </c>
      <c r="AC6564" s="6" t="s">
        <v>200</v>
      </c>
      <c r="AD6564" s="6" t="s">
        <v>4599</v>
      </c>
      <c r="AE6564" s="2">
        <v>45641</v>
      </c>
      <c r="AF6564" s="43" t="s">
        <v>87</v>
      </c>
      <c r="AG6564" s="7" t="s">
        <v>201</v>
      </c>
      <c r="AH6564" s="43" t="s">
        <v>4314</v>
      </c>
      <c r="AI6564" s="43" t="s">
        <v>4313</v>
      </c>
      <c r="AL6564" s="43">
        <v>10</v>
      </c>
      <c r="AN6564" s="46" t="s">
        <v>5240</v>
      </c>
      <c r="AO6564" s="5" t="s">
        <v>89</v>
      </c>
      <c r="AP6564" s="6" t="s">
        <v>4599</v>
      </c>
      <c r="AR6564" s="7" t="s">
        <v>90</v>
      </c>
      <c r="AT6564" s="4" t="str">
        <f>CONCATENATE(AU6564,", ",AV6564,", ",AW6564,", ",AX6564,", ",AY6564,", ",AZ6564,", ",BA6564)</f>
        <v>Europe, France, FR, Bretagne, Ille-et-Vilaine, Rennes, Campus Institut Agro Rennes</v>
      </c>
      <c r="AU6564" s="1" t="s">
        <v>91</v>
      </c>
      <c r="AV6564" s="1" t="s">
        <v>92</v>
      </c>
      <c r="AW6564" s="1" t="s">
        <v>93</v>
      </c>
      <c r="AX6564" s="1" t="s">
        <v>94</v>
      </c>
      <c r="AY6564" s="1" t="s">
        <v>95</v>
      </c>
      <c r="AZ6564" s="1" t="s">
        <v>96</v>
      </c>
      <c r="BA6564" s="1" t="s">
        <v>5242</v>
      </c>
      <c r="BC6564" s="43"/>
      <c r="BF6564" s="43" t="s">
        <v>4596</v>
      </c>
      <c r="BG6564" s="43" t="s">
        <v>93</v>
      </c>
      <c r="BH6564" s="7" t="s">
        <v>97</v>
      </c>
      <c r="BJ6564" s="7" t="s">
        <v>98</v>
      </c>
      <c r="BK6564" s="7" t="s">
        <v>99</v>
      </c>
      <c r="BL6564" s="7" t="s">
        <v>4597</v>
      </c>
      <c r="BM6564" s="7" t="s">
        <v>4598</v>
      </c>
      <c r="BU6564" s="43">
        <v>1</v>
      </c>
      <c r="BW6564" s="43" t="s">
        <v>103</v>
      </c>
    </row>
    <row r="6565" spans="3:75" x14ac:dyDescent="0.35">
      <c r="C6565" s="43" t="str">
        <f t="shared" si="102"/>
        <v>IARA:BDT-12:2024: 6564</v>
      </c>
      <c r="D6565" s="43">
        <v>6564</v>
      </c>
      <c r="E6565" s="43" t="s">
        <v>5328</v>
      </c>
      <c r="F6565" s="1" t="s">
        <v>73</v>
      </c>
      <c r="G6565" s="43" t="s">
        <v>5275</v>
      </c>
      <c r="H6565" s="2">
        <v>45641</v>
      </c>
      <c r="J6565" s="12">
        <v>2024</v>
      </c>
      <c r="K6565" s="12">
        <v>12</v>
      </c>
      <c r="L6565" s="12">
        <v>15</v>
      </c>
      <c r="P6565" s="12" t="s">
        <v>75</v>
      </c>
      <c r="Q6565" s="12" t="str">
        <f>CONCATENATE(X6565," ",Y6565)</f>
        <v>Troglodytes troglodytes</v>
      </c>
      <c r="R6565" s="14" t="str">
        <f>CONCATENATE(S6565,", ",T6565,", ",U6565,", ",V6565,", ",W6565,", ",X6565,", ",Y6565)</f>
        <v>Animalia, Chordata, Aves, Passeriformes, Troglodytidae, Troglodytes, troglodytes</v>
      </c>
      <c r="S6565" s="6" t="s">
        <v>76</v>
      </c>
      <c r="T6565" s="6" t="s">
        <v>77</v>
      </c>
      <c r="U6565" s="6" t="s">
        <v>78</v>
      </c>
      <c r="V6565" s="6" t="s">
        <v>79</v>
      </c>
      <c r="W6565" s="6" t="s">
        <v>197</v>
      </c>
      <c r="X6565" s="6" t="s">
        <v>198</v>
      </c>
      <c r="Y6565" s="6" t="s">
        <v>199</v>
      </c>
      <c r="Z6565" s="6"/>
      <c r="AA6565" s="6" t="s">
        <v>83</v>
      </c>
      <c r="AB6565" s="6" t="s">
        <v>84</v>
      </c>
      <c r="AC6565" s="6" t="s">
        <v>200</v>
      </c>
      <c r="AD6565" s="6" t="s">
        <v>4599</v>
      </c>
      <c r="AE6565" s="2">
        <v>45641</v>
      </c>
      <c r="AF6565" s="43" t="s">
        <v>87</v>
      </c>
      <c r="AG6565" s="7" t="s">
        <v>201</v>
      </c>
      <c r="AH6565" s="43" t="s">
        <v>4310</v>
      </c>
      <c r="AI6565" s="43" t="s">
        <v>4315</v>
      </c>
      <c r="AL6565" s="43">
        <v>10</v>
      </c>
      <c r="AN6565" s="46" t="s">
        <v>5240</v>
      </c>
      <c r="AO6565" s="5" t="s">
        <v>89</v>
      </c>
      <c r="AP6565" s="6" t="s">
        <v>4599</v>
      </c>
      <c r="AR6565" s="7" t="s">
        <v>90</v>
      </c>
      <c r="AT6565" s="4" t="str">
        <f>CONCATENATE(AU6565,", ",AV6565,", ",AW6565,", ",AX6565,", ",AY6565,", ",AZ6565,", ",BA6565)</f>
        <v>Europe, France, FR, Bretagne, Ille-et-Vilaine, Rennes, Campus Institut Agro Rennes</v>
      </c>
      <c r="AU6565" s="1" t="s">
        <v>91</v>
      </c>
      <c r="AV6565" s="1" t="s">
        <v>92</v>
      </c>
      <c r="AW6565" s="1" t="s">
        <v>93</v>
      </c>
      <c r="AX6565" s="1" t="s">
        <v>94</v>
      </c>
      <c r="AY6565" s="1" t="s">
        <v>95</v>
      </c>
      <c r="AZ6565" s="1" t="s">
        <v>96</v>
      </c>
      <c r="BA6565" s="1" t="s">
        <v>5242</v>
      </c>
      <c r="BC6565" s="43"/>
      <c r="BF6565" s="43" t="s">
        <v>4596</v>
      </c>
      <c r="BG6565" s="43" t="s">
        <v>93</v>
      </c>
      <c r="BH6565" s="7" t="s">
        <v>97</v>
      </c>
      <c r="BJ6565" s="7" t="s">
        <v>98</v>
      </c>
      <c r="BK6565" s="7" t="s">
        <v>99</v>
      </c>
      <c r="BL6565" s="7" t="s">
        <v>4597</v>
      </c>
      <c r="BM6565" s="7" t="s">
        <v>4598</v>
      </c>
      <c r="BU6565" s="43">
        <v>1</v>
      </c>
      <c r="BW6565" s="43" t="s">
        <v>103</v>
      </c>
    </row>
    <row r="6566" spans="3:75" x14ac:dyDescent="0.35">
      <c r="C6566" s="43" t="str">
        <f t="shared" si="102"/>
        <v>IARA:BDT-12:2024: 6565</v>
      </c>
      <c r="D6566" s="43">
        <v>6565</v>
      </c>
      <c r="E6566" s="43" t="s">
        <v>5328</v>
      </c>
      <c r="F6566" s="1" t="s">
        <v>73</v>
      </c>
      <c r="G6566" s="43" t="s">
        <v>5275</v>
      </c>
      <c r="H6566" s="2">
        <v>45641</v>
      </c>
      <c r="J6566" s="12">
        <v>2024</v>
      </c>
      <c r="K6566" s="12">
        <v>12</v>
      </c>
      <c r="L6566" s="12">
        <v>15</v>
      </c>
      <c r="P6566" s="12" t="s">
        <v>75</v>
      </c>
      <c r="Q6566" s="12" t="str">
        <f>CONCATENATE(X6566," ",Y6566)</f>
        <v>Erithacus rubecula</v>
      </c>
      <c r="R6566" s="14" t="str">
        <f>CONCATENATE(S6566,", ",T6566,", ",U6566,", ",V6566,", ",W6566,", ",X6566,", ",Y6566)</f>
        <v>Animalia, Chordata, Aves, Passeriformes, Muscicapidae, Erithacus, rubecula</v>
      </c>
      <c r="S6566" s="6" t="s">
        <v>76</v>
      </c>
      <c r="T6566" s="6" t="s">
        <v>77</v>
      </c>
      <c r="U6566" s="6" t="s">
        <v>78</v>
      </c>
      <c r="V6566" s="6" t="s">
        <v>79</v>
      </c>
      <c r="W6566" s="6" t="s">
        <v>182</v>
      </c>
      <c r="X6566" s="6" t="s">
        <v>183</v>
      </c>
      <c r="Y6566" s="6" t="s">
        <v>184</v>
      </c>
      <c r="Z6566" s="6"/>
      <c r="AA6566" s="6" t="s">
        <v>83</v>
      </c>
      <c r="AB6566" s="6" t="s">
        <v>84</v>
      </c>
      <c r="AC6566" s="6" t="s">
        <v>185</v>
      </c>
      <c r="AD6566" s="6" t="s">
        <v>4599</v>
      </c>
      <c r="AE6566" s="2">
        <v>45641</v>
      </c>
      <c r="AF6566" s="43" t="s">
        <v>87</v>
      </c>
      <c r="AG6566" s="7" t="s">
        <v>186</v>
      </c>
      <c r="AH6566" s="43" t="s">
        <v>4317</v>
      </c>
      <c r="AI6566" s="43" t="s">
        <v>4316</v>
      </c>
      <c r="AL6566" s="43">
        <v>10</v>
      </c>
      <c r="AN6566" s="46" t="s">
        <v>5240</v>
      </c>
      <c r="AO6566" s="5" t="s">
        <v>89</v>
      </c>
      <c r="AP6566" s="6" t="s">
        <v>4599</v>
      </c>
      <c r="AR6566" s="7" t="s">
        <v>90</v>
      </c>
      <c r="AT6566" s="4" t="str">
        <f>CONCATENATE(AU6566,", ",AV6566,", ",AW6566,", ",AX6566,", ",AY6566,", ",AZ6566,", ",BA6566)</f>
        <v>Europe, France, FR, Bretagne, Ille-et-Vilaine, Rennes, Campus Institut Agro Rennes</v>
      </c>
      <c r="AU6566" s="1" t="s">
        <v>91</v>
      </c>
      <c r="AV6566" s="1" t="s">
        <v>92</v>
      </c>
      <c r="AW6566" s="1" t="s">
        <v>93</v>
      </c>
      <c r="AX6566" s="1" t="s">
        <v>94</v>
      </c>
      <c r="AY6566" s="1" t="s">
        <v>95</v>
      </c>
      <c r="AZ6566" s="1" t="s">
        <v>96</v>
      </c>
      <c r="BA6566" s="1" t="s">
        <v>5242</v>
      </c>
      <c r="BC6566" s="43"/>
      <c r="BF6566" s="43" t="s">
        <v>4596</v>
      </c>
      <c r="BG6566" s="43" t="s">
        <v>93</v>
      </c>
      <c r="BH6566" s="7" t="s">
        <v>97</v>
      </c>
      <c r="BJ6566" s="7" t="s">
        <v>98</v>
      </c>
      <c r="BK6566" s="7" t="s">
        <v>99</v>
      </c>
      <c r="BL6566" s="7" t="s">
        <v>4597</v>
      </c>
      <c r="BM6566" s="7" t="s">
        <v>4598</v>
      </c>
      <c r="BU6566" s="43">
        <v>1</v>
      </c>
      <c r="BW6566" s="43" t="s">
        <v>103</v>
      </c>
    </row>
    <row r="6567" spans="3:75" x14ac:dyDescent="0.35">
      <c r="C6567" s="43" t="str">
        <f t="shared" si="102"/>
        <v>IARA:BDT-12:2024: 6566</v>
      </c>
      <c r="D6567" s="43">
        <v>6566</v>
      </c>
      <c r="E6567" s="43" t="s">
        <v>5328</v>
      </c>
      <c r="F6567" s="1" t="s">
        <v>73</v>
      </c>
      <c r="G6567" s="43" t="s">
        <v>5275</v>
      </c>
      <c r="H6567" s="2">
        <v>45641</v>
      </c>
      <c r="J6567" s="12">
        <v>2024</v>
      </c>
      <c r="K6567" s="12">
        <v>12</v>
      </c>
      <c r="L6567" s="12">
        <v>15</v>
      </c>
      <c r="P6567" s="12" t="s">
        <v>75</v>
      </c>
      <c r="Q6567" s="12" t="str">
        <f>CONCATENATE(X6567," ",Y6567)</f>
        <v>Regulus ignicapilla</v>
      </c>
      <c r="R6567" s="14" t="str">
        <f>CONCATENATE(S6567,", ",T6567,", ",U6567,", ",V6567,", ",W6567,", ",X6567,", ",Y6567)</f>
        <v>Animalia, Chordata, Aves, Passeriformes, Regulidae, Regulus, ignicapilla</v>
      </c>
      <c r="S6567" s="6" t="s">
        <v>76</v>
      </c>
      <c r="T6567" s="6" t="s">
        <v>77</v>
      </c>
      <c r="U6567" s="6" t="s">
        <v>78</v>
      </c>
      <c r="V6567" s="6" t="s">
        <v>79</v>
      </c>
      <c r="W6567" s="6" t="s">
        <v>176</v>
      </c>
      <c r="X6567" s="6" t="s">
        <v>177</v>
      </c>
      <c r="Y6567" s="6" t="s">
        <v>178</v>
      </c>
      <c r="Z6567" s="6"/>
      <c r="AA6567" s="6" t="s">
        <v>83</v>
      </c>
      <c r="AB6567" s="6" t="s">
        <v>179</v>
      </c>
      <c r="AC6567" s="6" t="s">
        <v>180</v>
      </c>
      <c r="AD6567" s="6" t="s">
        <v>4599</v>
      </c>
      <c r="AE6567" s="2">
        <v>45641</v>
      </c>
      <c r="AF6567" s="43" t="s">
        <v>87</v>
      </c>
      <c r="AG6567" s="7" t="s">
        <v>181</v>
      </c>
      <c r="AH6567" s="43" t="s">
        <v>4319</v>
      </c>
      <c r="AI6567" s="43" t="s">
        <v>4318</v>
      </c>
      <c r="AL6567" s="43">
        <v>10</v>
      </c>
      <c r="AN6567" s="46" t="s">
        <v>5240</v>
      </c>
      <c r="AO6567" s="5" t="s">
        <v>89</v>
      </c>
      <c r="AP6567" s="6" t="s">
        <v>4599</v>
      </c>
      <c r="AR6567" s="7" t="s">
        <v>90</v>
      </c>
      <c r="AT6567" s="4" t="str">
        <f>CONCATENATE(AU6567,", ",AV6567,", ",AW6567,", ",AX6567,", ",AY6567,", ",AZ6567,", ",BA6567)</f>
        <v>Europe, France, FR, Bretagne, Ille-et-Vilaine, Rennes, Campus Institut Agro Rennes</v>
      </c>
      <c r="AU6567" s="1" t="s">
        <v>91</v>
      </c>
      <c r="AV6567" s="1" t="s">
        <v>92</v>
      </c>
      <c r="AW6567" s="1" t="s">
        <v>93</v>
      </c>
      <c r="AX6567" s="1" t="s">
        <v>94</v>
      </c>
      <c r="AY6567" s="1" t="s">
        <v>95</v>
      </c>
      <c r="AZ6567" s="1" t="s">
        <v>96</v>
      </c>
      <c r="BA6567" s="1" t="s">
        <v>5242</v>
      </c>
      <c r="BC6567" s="43"/>
      <c r="BF6567" s="43" t="s">
        <v>4596</v>
      </c>
      <c r="BG6567" s="43" t="s">
        <v>93</v>
      </c>
      <c r="BH6567" s="7" t="s">
        <v>97</v>
      </c>
      <c r="BJ6567" s="7" t="s">
        <v>98</v>
      </c>
      <c r="BK6567" s="7" t="s">
        <v>99</v>
      </c>
      <c r="BL6567" s="7" t="s">
        <v>4597</v>
      </c>
      <c r="BM6567" s="7" t="s">
        <v>4598</v>
      </c>
      <c r="BU6567" s="43">
        <v>1</v>
      </c>
      <c r="BW6567" s="43" t="s">
        <v>103</v>
      </c>
    </row>
    <row r="6568" spans="3:75" x14ac:dyDescent="0.35">
      <c r="C6568" s="43" t="str">
        <f t="shared" si="102"/>
        <v>IARA:BDT-12:2024: 6567</v>
      </c>
      <c r="D6568" s="43">
        <v>6567</v>
      </c>
      <c r="E6568" s="43" t="s">
        <v>5328</v>
      </c>
      <c r="F6568" s="1" t="s">
        <v>73</v>
      </c>
      <c r="G6568" s="43" t="s">
        <v>5275</v>
      </c>
      <c r="H6568" s="2">
        <v>45641</v>
      </c>
      <c r="J6568" s="12">
        <v>2024</v>
      </c>
      <c r="K6568" s="12">
        <v>12</v>
      </c>
      <c r="L6568" s="12">
        <v>15</v>
      </c>
      <c r="P6568" s="12" t="s">
        <v>75</v>
      </c>
      <c r="Q6568" s="12" t="str">
        <f>CONCATENATE(X6568," ",Y6568)</f>
        <v>Regulus ignicapilla</v>
      </c>
      <c r="R6568" s="14" t="str">
        <f>CONCATENATE(S6568,", ",T6568,", ",U6568,", ",V6568,", ",W6568,", ",X6568,", ",Y6568)</f>
        <v>Animalia, Chordata, Aves, Passeriformes, Regulidae, Regulus, ignicapilla</v>
      </c>
      <c r="S6568" s="6" t="s">
        <v>76</v>
      </c>
      <c r="T6568" s="6" t="s">
        <v>77</v>
      </c>
      <c r="U6568" s="6" t="s">
        <v>78</v>
      </c>
      <c r="V6568" s="6" t="s">
        <v>79</v>
      </c>
      <c r="W6568" s="6" t="s">
        <v>176</v>
      </c>
      <c r="X6568" s="6" t="s">
        <v>177</v>
      </c>
      <c r="Y6568" s="6" t="s">
        <v>178</v>
      </c>
      <c r="Z6568" s="6"/>
      <c r="AA6568" s="6" t="s">
        <v>83</v>
      </c>
      <c r="AB6568" s="6" t="s">
        <v>179</v>
      </c>
      <c r="AC6568" s="6" t="s">
        <v>180</v>
      </c>
      <c r="AD6568" s="6" t="s">
        <v>4599</v>
      </c>
      <c r="AE6568" s="2">
        <v>45641</v>
      </c>
      <c r="AF6568" s="43" t="s">
        <v>87</v>
      </c>
      <c r="AG6568" s="7" t="s">
        <v>181</v>
      </c>
      <c r="AH6568" s="43" t="s">
        <v>4321</v>
      </c>
      <c r="AI6568" s="43" t="s">
        <v>4320</v>
      </c>
      <c r="AL6568" s="43">
        <v>10</v>
      </c>
      <c r="AN6568" s="46" t="s">
        <v>5240</v>
      </c>
      <c r="AO6568" s="5" t="s">
        <v>89</v>
      </c>
      <c r="AP6568" s="6" t="s">
        <v>4599</v>
      </c>
      <c r="AR6568" s="7" t="s">
        <v>90</v>
      </c>
      <c r="AT6568" s="4" t="str">
        <f>CONCATENATE(AU6568,", ",AV6568,", ",AW6568,", ",AX6568,", ",AY6568,", ",AZ6568,", ",BA6568)</f>
        <v>Europe, France, FR, Bretagne, Ille-et-Vilaine, Rennes, Campus Institut Agro Rennes</v>
      </c>
      <c r="AU6568" s="1" t="s">
        <v>91</v>
      </c>
      <c r="AV6568" s="1" t="s">
        <v>92</v>
      </c>
      <c r="AW6568" s="1" t="s">
        <v>93</v>
      </c>
      <c r="AX6568" s="1" t="s">
        <v>94</v>
      </c>
      <c r="AY6568" s="1" t="s">
        <v>95</v>
      </c>
      <c r="AZ6568" s="1" t="s">
        <v>96</v>
      </c>
      <c r="BA6568" s="1" t="s">
        <v>5242</v>
      </c>
      <c r="BC6568" s="43"/>
      <c r="BF6568" s="43" t="s">
        <v>4596</v>
      </c>
      <c r="BG6568" s="43" t="s">
        <v>93</v>
      </c>
      <c r="BH6568" s="7" t="s">
        <v>97</v>
      </c>
      <c r="BJ6568" s="7" t="s">
        <v>98</v>
      </c>
      <c r="BK6568" s="7" t="s">
        <v>99</v>
      </c>
      <c r="BL6568" s="7" t="s">
        <v>4597</v>
      </c>
      <c r="BM6568" s="7" t="s">
        <v>4598</v>
      </c>
      <c r="BU6568" s="43">
        <v>1</v>
      </c>
      <c r="BW6568" s="43" t="s">
        <v>103</v>
      </c>
    </row>
    <row r="6569" spans="3:75" x14ac:dyDescent="0.35">
      <c r="C6569" s="43" t="str">
        <f t="shared" si="102"/>
        <v>IARA:BDT-12:2024: 6568</v>
      </c>
      <c r="D6569" s="43">
        <v>6568</v>
      </c>
      <c r="E6569" s="43" t="s">
        <v>5328</v>
      </c>
      <c r="F6569" s="1" t="s">
        <v>73</v>
      </c>
      <c r="G6569" s="43" t="s">
        <v>5275</v>
      </c>
      <c r="H6569" s="2">
        <v>45641</v>
      </c>
      <c r="J6569" s="12">
        <v>2024</v>
      </c>
      <c r="K6569" s="12">
        <v>12</v>
      </c>
      <c r="L6569" s="12">
        <v>15</v>
      </c>
      <c r="P6569" s="12" t="s">
        <v>75</v>
      </c>
      <c r="Q6569" s="12" t="str">
        <f>CONCATENATE(X6569," ",Y6569)</f>
        <v>Erithacus rubecula</v>
      </c>
      <c r="R6569" s="14" t="str">
        <f>CONCATENATE(S6569,", ",T6569,", ",U6569,", ",V6569,", ",W6569,", ",X6569,", ",Y6569)</f>
        <v>Animalia, Chordata, Aves, Passeriformes, Muscicapidae, Erithacus, rubecula</v>
      </c>
      <c r="S6569" s="6" t="s">
        <v>76</v>
      </c>
      <c r="T6569" s="6" t="s">
        <v>77</v>
      </c>
      <c r="U6569" s="6" t="s">
        <v>78</v>
      </c>
      <c r="V6569" s="6" t="s">
        <v>79</v>
      </c>
      <c r="W6569" s="6" t="s">
        <v>182</v>
      </c>
      <c r="X6569" s="6" t="s">
        <v>183</v>
      </c>
      <c r="Y6569" s="6" t="s">
        <v>184</v>
      </c>
      <c r="Z6569" s="6"/>
      <c r="AA6569" s="6" t="s">
        <v>83</v>
      </c>
      <c r="AB6569" s="6" t="s">
        <v>84</v>
      </c>
      <c r="AC6569" s="6" t="s">
        <v>185</v>
      </c>
      <c r="AD6569" s="6" t="s">
        <v>4599</v>
      </c>
      <c r="AE6569" s="2">
        <v>45641</v>
      </c>
      <c r="AF6569" s="43" t="s">
        <v>87</v>
      </c>
      <c r="AG6569" s="7" t="s">
        <v>186</v>
      </c>
      <c r="AH6569" s="43" t="s">
        <v>4323</v>
      </c>
      <c r="AI6569" s="43" t="s">
        <v>4322</v>
      </c>
      <c r="AL6569" s="43">
        <v>10</v>
      </c>
      <c r="AN6569" s="46" t="s">
        <v>5240</v>
      </c>
      <c r="AO6569" s="5" t="s">
        <v>89</v>
      </c>
      <c r="AP6569" s="6" t="s">
        <v>4599</v>
      </c>
      <c r="AR6569" s="7" t="s">
        <v>90</v>
      </c>
      <c r="AT6569" s="4" t="str">
        <f>CONCATENATE(AU6569,", ",AV6569,", ",AW6569,", ",AX6569,", ",AY6569,", ",AZ6569,", ",BA6569)</f>
        <v>Europe, France, FR, Bretagne, Ille-et-Vilaine, Rennes, Campus Institut Agro Rennes</v>
      </c>
      <c r="AU6569" s="1" t="s">
        <v>91</v>
      </c>
      <c r="AV6569" s="1" t="s">
        <v>92</v>
      </c>
      <c r="AW6569" s="1" t="s">
        <v>93</v>
      </c>
      <c r="AX6569" s="1" t="s">
        <v>94</v>
      </c>
      <c r="AY6569" s="1" t="s">
        <v>95</v>
      </c>
      <c r="AZ6569" s="1" t="s">
        <v>96</v>
      </c>
      <c r="BA6569" s="1" t="s">
        <v>5242</v>
      </c>
      <c r="BC6569" s="43"/>
      <c r="BF6569" s="43" t="s">
        <v>4596</v>
      </c>
      <c r="BG6569" s="43" t="s">
        <v>93</v>
      </c>
      <c r="BH6569" s="7" t="s">
        <v>97</v>
      </c>
      <c r="BJ6569" s="7" t="s">
        <v>98</v>
      </c>
      <c r="BK6569" s="7" t="s">
        <v>99</v>
      </c>
      <c r="BL6569" s="7" t="s">
        <v>4597</v>
      </c>
      <c r="BM6569" s="7" t="s">
        <v>4598</v>
      </c>
      <c r="BU6569" s="43">
        <v>1</v>
      </c>
      <c r="BW6569" s="43" t="s">
        <v>103</v>
      </c>
    </row>
    <row r="6570" spans="3:75" x14ac:dyDescent="0.35">
      <c r="C6570" s="43" t="str">
        <f t="shared" si="102"/>
        <v>IARA:BDT-12:2024: 6569</v>
      </c>
      <c r="D6570" s="43">
        <v>6569</v>
      </c>
      <c r="E6570" s="43" t="s">
        <v>5328</v>
      </c>
      <c r="F6570" s="1" t="s">
        <v>73</v>
      </c>
      <c r="G6570" s="43" t="s">
        <v>5275</v>
      </c>
      <c r="H6570" s="2">
        <v>45641</v>
      </c>
      <c r="J6570" s="12">
        <v>2024</v>
      </c>
      <c r="K6570" s="12">
        <v>12</v>
      </c>
      <c r="L6570" s="12">
        <v>15</v>
      </c>
      <c r="P6570" s="12" t="s">
        <v>75</v>
      </c>
      <c r="Q6570" s="12" t="str">
        <f>CONCATENATE(X6570," ",Y6570)</f>
        <v>Troglodytes troglodytes</v>
      </c>
      <c r="R6570" s="14" t="str">
        <f>CONCATENATE(S6570,", ",T6570,", ",U6570,", ",V6570,", ",W6570,", ",X6570,", ",Y6570)</f>
        <v>Animalia, Chordata, Aves, Passeriformes, Troglodytidae, Troglodytes, troglodytes</v>
      </c>
      <c r="S6570" s="6" t="s">
        <v>76</v>
      </c>
      <c r="T6570" s="6" t="s">
        <v>77</v>
      </c>
      <c r="U6570" s="6" t="s">
        <v>78</v>
      </c>
      <c r="V6570" s="6" t="s">
        <v>79</v>
      </c>
      <c r="W6570" s="6" t="s">
        <v>197</v>
      </c>
      <c r="X6570" s="6" t="s">
        <v>198</v>
      </c>
      <c r="Y6570" s="6" t="s">
        <v>199</v>
      </c>
      <c r="Z6570" s="6"/>
      <c r="AA6570" s="6" t="s">
        <v>83</v>
      </c>
      <c r="AB6570" s="6" t="s">
        <v>84</v>
      </c>
      <c r="AC6570" s="6" t="s">
        <v>200</v>
      </c>
      <c r="AD6570" s="6" t="s">
        <v>4599</v>
      </c>
      <c r="AE6570" s="2">
        <v>45641</v>
      </c>
      <c r="AF6570" s="43" t="s">
        <v>87</v>
      </c>
      <c r="AG6570" s="7" t="s">
        <v>201</v>
      </c>
      <c r="AH6570" s="43" t="s">
        <v>4325</v>
      </c>
      <c r="AI6570" s="43" t="s">
        <v>4324</v>
      </c>
      <c r="AL6570" s="43">
        <v>10</v>
      </c>
      <c r="AN6570" s="46" t="s">
        <v>5240</v>
      </c>
      <c r="AO6570" s="5" t="s">
        <v>89</v>
      </c>
      <c r="AP6570" s="6" t="s">
        <v>4599</v>
      </c>
      <c r="AR6570" s="7" t="s">
        <v>90</v>
      </c>
      <c r="AT6570" s="4" t="str">
        <f>CONCATENATE(AU6570,", ",AV6570,", ",AW6570,", ",AX6570,", ",AY6570,", ",AZ6570,", ",BA6570)</f>
        <v>Europe, France, FR, Bretagne, Ille-et-Vilaine, Rennes, Campus Institut Agro Rennes</v>
      </c>
      <c r="AU6570" s="1" t="s">
        <v>91</v>
      </c>
      <c r="AV6570" s="1" t="s">
        <v>92</v>
      </c>
      <c r="AW6570" s="1" t="s">
        <v>93</v>
      </c>
      <c r="AX6570" s="1" t="s">
        <v>94</v>
      </c>
      <c r="AY6570" s="1" t="s">
        <v>95</v>
      </c>
      <c r="AZ6570" s="1" t="s">
        <v>96</v>
      </c>
      <c r="BA6570" s="1" t="s">
        <v>5242</v>
      </c>
      <c r="BC6570" s="43"/>
      <c r="BF6570" s="43" t="s">
        <v>4596</v>
      </c>
      <c r="BG6570" s="43" t="s">
        <v>93</v>
      </c>
      <c r="BH6570" s="7" t="s">
        <v>97</v>
      </c>
      <c r="BJ6570" s="7" t="s">
        <v>98</v>
      </c>
      <c r="BK6570" s="7" t="s">
        <v>99</v>
      </c>
      <c r="BL6570" s="7" t="s">
        <v>4597</v>
      </c>
      <c r="BM6570" s="7" t="s">
        <v>4598</v>
      </c>
      <c r="BU6570" s="43">
        <v>1</v>
      </c>
      <c r="BW6570" s="43" t="s">
        <v>103</v>
      </c>
    </row>
    <row r="6571" spans="3:75" x14ac:dyDescent="0.35">
      <c r="C6571" s="43" t="str">
        <f t="shared" si="102"/>
        <v>IARA:BDT-12:2024: 6570</v>
      </c>
      <c r="D6571" s="43">
        <v>6570</v>
      </c>
      <c r="E6571" s="43" t="s">
        <v>5328</v>
      </c>
      <c r="F6571" s="1" t="s">
        <v>73</v>
      </c>
      <c r="G6571" s="43" t="s">
        <v>5275</v>
      </c>
      <c r="H6571" s="2">
        <v>45641</v>
      </c>
      <c r="J6571" s="12">
        <v>2024</v>
      </c>
      <c r="K6571" s="12">
        <v>12</v>
      </c>
      <c r="L6571" s="12">
        <v>15</v>
      </c>
      <c r="P6571" s="12" t="s">
        <v>75</v>
      </c>
      <c r="Q6571" s="12" t="str">
        <f>CONCATENATE(X6571," ",Y6571)</f>
        <v>Garrulus glandarius</v>
      </c>
      <c r="R6571" s="14" t="str">
        <f>CONCATENATE(S6571,", ",T6571,", ",U6571,", ",V6571,", ",W6571,", ",X6571,", ",Y6571)</f>
        <v>Animalia, Chordata, Aves, Passeriformes, Corvidae, Garrulus, glandarius</v>
      </c>
      <c r="S6571" s="6" t="s">
        <v>76</v>
      </c>
      <c r="T6571" s="6" t="s">
        <v>77</v>
      </c>
      <c r="U6571" s="6" t="s">
        <v>78</v>
      </c>
      <c r="V6571" s="6" t="s">
        <v>79</v>
      </c>
      <c r="W6571" s="6" t="s">
        <v>104</v>
      </c>
      <c r="X6571" s="6" t="s">
        <v>122</v>
      </c>
      <c r="Y6571" s="6" t="s">
        <v>123</v>
      </c>
      <c r="Z6571" s="6"/>
      <c r="AA6571" s="6" t="s">
        <v>83</v>
      </c>
      <c r="AB6571" s="6" t="s">
        <v>84</v>
      </c>
      <c r="AC6571" s="6" t="s">
        <v>124</v>
      </c>
      <c r="AD6571" s="6" t="s">
        <v>4599</v>
      </c>
      <c r="AE6571" s="2">
        <v>45641</v>
      </c>
      <c r="AF6571" s="43" t="s">
        <v>87</v>
      </c>
      <c r="AG6571" s="7" t="s">
        <v>125</v>
      </c>
      <c r="AH6571" s="43" t="s">
        <v>4327</v>
      </c>
      <c r="AI6571" s="43" t="s">
        <v>4326</v>
      </c>
      <c r="AL6571" s="43">
        <v>10</v>
      </c>
      <c r="AN6571" s="46" t="s">
        <v>5240</v>
      </c>
      <c r="AO6571" s="5" t="s">
        <v>89</v>
      </c>
      <c r="AP6571" s="6" t="s">
        <v>4599</v>
      </c>
      <c r="AR6571" s="7" t="s">
        <v>90</v>
      </c>
      <c r="AT6571" s="4" t="str">
        <f>CONCATENATE(AU6571,", ",AV6571,", ",AW6571,", ",AX6571,", ",AY6571,", ",AZ6571,", ",BA6571)</f>
        <v>Europe, France, FR, Bretagne, Ille-et-Vilaine, Rennes, Campus Institut Agro Rennes</v>
      </c>
      <c r="AU6571" s="1" t="s">
        <v>91</v>
      </c>
      <c r="AV6571" s="1" t="s">
        <v>92</v>
      </c>
      <c r="AW6571" s="1" t="s">
        <v>93</v>
      </c>
      <c r="AX6571" s="1" t="s">
        <v>94</v>
      </c>
      <c r="AY6571" s="1" t="s">
        <v>95</v>
      </c>
      <c r="AZ6571" s="1" t="s">
        <v>96</v>
      </c>
      <c r="BA6571" s="1" t="s">
        <v>5242</v>
      </c>
      <c r="BC6571" s="43"/>
      <c r="BF6571" s="43" t="s">
        <v>4596</v>
      </c>
      <c r="BG6571" s="43" t="s">
        <v>93</v>
      </c>
      <c r="BH6571" s="7" t="s">
        <v>97</v>
      </c>
      <c r="BJ6571" s="7" t="s">
        <v>98</v>
      </c>
      <c r="BK6571" s="7" t="s">
        <v>99</v>
      </c>
      <c r="BL6571" s="7" t="s">
        <v>4597</v>
      </c>
      <c r="BM6571" s="7" t="s">
        <v>4598</v>
      </c>
      <c r="BU6571" s="43">
        <v>1</v>
      </c>
      <c r="BW6571" s="43" t="s">
        <v>103</v>
      </c>
    </row>
    <row r="6572" spans="3:75" x14ac:dyDescent="0.35">
      <c r="C6572" s="43" t="str">
        <f t="shared" si="102"/>
        <v>IARA:BDT-12:2024: 6571</v>
      </c>
      <c r="D6572" s="43">
        <v>6571</v>
      </c>
      <c r="E6572" s="43" t="s">
        <v>5328</v>
      </c>
      <c r="F6572" s="1" t="s">
        <v>73</v>
      </c>
      <c r="G6572" s="43" t="s">
        <v>5275</v>
      </c>
      <c r="H6572" s="2">
        <v>45641</v>
      </c>
      <c r="J6572" s="12">
        <v>2024</v>
      </c>
      <c r="K6572" s="12">
        <v>12</v>
      </c>
      <c r="L6572" s="12">
        <v>15</v>
      </c>
      <c r="P6572" s="12" t="s">
        <v>75</v>
      </c>
      <c r="Q6572" s="12" t="str">
        <f>CONCATENATE(X6572," ",Y6572)</f>
        <v>Erithacus rubecula</v>
      </c>
      <c r="R6572" s="14" t="str">
        <f>CONCATENATE(S6572,", ",T6572,", ",U6572,", ",V6572,", ",W6572,", ",X6572,", ",Y6572)</f>
        <v>Animalia, Chordata, Aves, Passeriformes, Muscicapidae, Erithacus, rubecula</v>
      </c>
      <c r="S6572" s="6" t="s">
        <v>76</v>
      </c>
      <c r="T6572" s="6" t="s">
        <v>77</v>
      </c>
      <c r="U6572" s="6" t="s">
        <v>78</v>
      </c>
      <c r="V6572" s="6" t="s">
        <v>79</v>
      </c>
      <c r="W6572" s="6" t="s">
        <v>182</v>
      </c>
      <c r="X6572" s="6" t="s">
        <v>183</v>
      </c>
      <c r="Y6572" s="6" t="s">
        <v>184</v>
      </c>
      <c r="Z6572" s="6"/>
      <c r="AA6572" s="6" t="s">
        <v>83</v>
      </c>
      <c r="AB6572" s="6" t="s">
        <v>84</v>
      </c>
      <c r="AC6572" s="6" t="s">
        <v>185</v>
      </c>
      <c r="AD6572" s="6" t="s">
        <v>4599</v>
      </c>
      <c r="AE6572" s="2">
        <v>45641</v>
      </c>
      <c r="AF6572" s="43" t="s">
        <v>87</v>
      </c>
      <c r="AG6572" s="7" t="s">
        <v>186</v>
      </c>
      <c r="AH6572" s="43" t="s">
        <v>4329</v>
      </c>
      <c r="AI6572" s="43" t="s">
        <v>4328</v>
      </c>
      <c r="AL6572" s="43">
        <v>10</v>
      </c>
      <c r="AN6572" s="46" t="s">
        <v>5240</v>
      </c>
      <c r="AO6572" s="5" t="s">
        <v>89</v>
      </c>
      <c r="AP6572" s="6" t="s">
        <v>4599</v>
      </c>
      <c r="AR6572" s="7" t="s">
        <v>90</v>
      </c>
      <c r="AT6572" s="4" t="str">
        <f>CONCATENATE(AU6572,", ",AV6572,", ",AW6572,", ",AX6572,", ",AY6572,", ",AZ6572,", ",BA6572)</f>
        <v>Europe, France, FR, Bretagne, Ille-et-Vilaine, Rennes, Campus Institut Agro Rennes</v>
      </c>
      <c r="AU6572" s="1" t="s">
        <v>91</v>
      </c>
      <c r="AV6572" s="1" t="s">
        <v>92</v>
      </c>
      <c r="AW6572" s="1" t="s">
        <v>93</v>
      </c>
      <c r="AX6572" s="1" t="s">
        <v>94</v>
      </c>
      <c r="AY6572" s="1" t="s">
        <v>95</v>
      </c>
      <c r="AZ6572" s="1" t="s">
        <v>96</v>
      </c>
      <c r="BA6572" s="1" t="s">
        <v>5242</v>
      </c>
      <c r="BC6572" s="43"/>
      <c r="BF6572" s="43" t="s">
        <v>4596</v>
      </c>
      <c r="BG6572" s="43" t="s">
        <v>93</v>
      </c>
      <c r="BH6572" s="7" t="s">
        <v>97</v>
      </c>
      <c r="BJ6572" s="7" t="s">
        <v>98</v>
      </c>
      <c r="BK6572" s="7" t="s">
        <v>99</v>
      </c>
      <c r="BL6572" s="7" t="s">
        <v>4597</v>
      </c>
      <c r="BM6572" s="7" t="s">
        <v>4598</v>
      </c>
      <c r="BU6572" s="43">
        <v>1</v>
      </c>
      <c r="BW6572" s="43" t="s">
        <v>103</v>
      </c>
    </row>
    <row r="6573" spans="3:75" x14ac:dyDescent="0.35">
      <c r="C6573" s="43" t="str">
        <f t="shared" si="102"/>
        <v>IARA:BDT-12:2024: 6572</v>
      </c>
      <c r="D6573" s="43">
        <v>6572</v>
      </c>
      <c r="E6573" s="43" t="s">
        <v>5328</v>
      </c>
      <c r="F6573" s="1" t="s">
        <v>73</v>
      </c>
      <c r="G6573" s="43" t="s">
        <v>5275</v>
      </c>
      <c r="H6573" s="2">
        <v>45641</v>
      </c>
      <c r="J6573" s="12">
        <v>2024</v>
      </c>
      <c r="K6573" s="12">
        <v>12</v>
      </c>
      <c r="L6573" s="12">
        <v>15</v>
      </c>
      <c r="P6573" s="12" t="s">
        <v>75</v>
      </c>
      <c r="Q6573" s="12" t="str">
        <f>CONCATENATE(X6573," ",Y6573)</f>
        <v>Pica pica</v>
      </c>
      <c r="R6573" s="14" t="str">
        <f>CONCATENATE(S6573,", ",T6573,", ",U6573,", ",V6573,", ",W6573,", ",X6573,", ",Y6573)</f>
        <v>Animalia, Chordata, Aves, Passeriformes, Corvidae, Pica, pica</v>
      </c>
      <c r="S6573" s="6" t="s">
        <v>76</v>
      </c>
      <c r="T6573" s="6" t="s">
        <v>77</v>
      </c>
      <c r="U6573" s="6" t="s">
        <v>78</v>
      </c>
      <c r="V6573" s="6" t="s">
        <v>79</v>
      </c>
      <c r="W6573" s="6" t="s">
        <v>104</v>
      </c>
      <c r="X6573" s="6" t="s">
        <v>155</v>
      </c>
      <c r="Y6573" s="6" t="s">
        <v>156</v>
      </c>
      <c r="Z6573" s="6"/>
      <c r="AA6573" s="6" t="s">
        <v>83</v>
      </c>
      <c r="AB6573" s="6" t="s">
        <v>84</v>
      </c>
      <c r="AC6573" s="6" t="s">
        <v>157</v>
      </c>
      <c r="AD6573" s="6" t="s">
        <v>4599</v>
      </c>
      <c r="AE6573" s="2">
        <v>45641</v>
      </c>
      <c r="AF6573" s="43" t="s">
        <v>87</v>
      </c>
      <c r="AG6573" s="7" t="s">
        <v>158</v>
      </c>
      <c r="AH6573" s="43" t="s">
        <v>4331</v>
      </c>
      <c r="AI6573" s="43" t="s">
        <v>4330</v>
      </c>
      <c r="AL6573" s="43">
        <v>10</v>
      </c>
      <c r="AN6573" s="46" t="s">
        <v>5240</v>
      </c>
      <c r="AO6573" s="5" t="s">
        <v>89</v>
      </c>
      <c r="AP6573" s="6" t="s">
        <v>4599</v>
      </c>
      <c r="AR6573" s="7" t="s">
        <v>90</v>
      </c>
      <c r="AT6573" s="4" t="str">
        <f>CONCATENATE(AU6573,", ",AV6573,", ",AW6573,", ",AX6573,", ",AY6573,", ",AZ6573,", ",BA6573)</f>
        <v>Europe, France, FR, Bretagne, Ille-et-Vilaine, Rennes, Campus Institut Agro Rennes</v>
      </c>
      <c r="AU6573" s="1" t="s">
        <v>91</v>
      </c>
      <c r="AV6573" s="1" t="s">
        <v>92</v>
      </c>
      <c r="AW6573" s="1" t="s">
        <v>93</v>
      </c>
      <c r="AX6573" s="1" t="s">
        <v>94</v>
      </c>
      <c r="AY6573" s="1" t="s">
        <v>95</v>
      </c>
      <c r="AZ6573" s="1" t="s">
        <v>96</v>
      </c>
      <c r="BA6573" s="1" t="s">
        <v>5242</v>
      </c>
      <c r="BC6573" s="43"/>
      <c r="BF6573" s="43" t="s">
        <v>4596</v>
      </c>
      <c r="BG6573" s="43" t="s">
        <v>93</v>
      </c>
      <c r="BH6573" s="7" t="s">
        <v>97</v>
      </c>
      <c r="BJ6573" s="7" t="s">
        <v>98</v>
      </c>
      <c r="BK6573" s="7" t="s">
        <v>99</v>
      </c>
      <c r="BL6573" s="7" t="s">
        <v>4597</v>
      </c>
      <c r="BM6573" s="7" t="s">
        <v>4598</v>
      </c>
      <c r="BU6573" s="43">
        <v>1</v>
      </c>
      <c r="BW6573" s="43" t="s">
        <v>103</v>
      </c>
    </row>
    <row r="6574" spans="3:75" x14ac:dyDescent="0.35">
      <c r="C6574" s="43" t="str">
        <f t="shared" si="102"/>
        <v>IARA:BDT-12:2024: 6573</v>
      </c>
      <c r="D6574" s="43">
        <v>6573</v>
      </c>
      <c r="E6574" s="43" t="s">
        <v>5328</v>
      </c>
      <c r="F6574" s="1" t="s">
        <v>73</v>
      </c>
      <c r="G6574" s="43" t="s">
        <v>5275</v>
      </c>
      <c r="H6574" s="2">
        <v>45641</v>
      </c>
      <c r="J6574" s="12">
        <v>2024</v>
      </c>
      <c r="K6574" s="12">
        <v>12</v>
      </c>
      <c r="L6574" s="12">
        <v>15</v>
      </c>
      <c r="P6574" s="12" t="s">
        <v>75</v>
      </c>
      <c r="Q6574" s="12" t="str">
        <f>CONCATENATE(X6574," ",Y6574)</f>
        <v>Pica pica</v>
      </c>
      <c r="R6574" s="14" t="str">
        <f>CONCATENATE(S6574,", ",T6574,", ",U6574,", ",V6574,", ",W6574,", ",X6574,", ",Y6574)</f>
        <v>Animalia, Chordata, Aves, Passeriformes, Corvidae, Pica, pica</v>
      </c>
      <c r="S6574" s="6" t="s">
        <v>76</v>
      </c>
      <c r="T6574" s="6" t="s">
        <v>77</v>
      </c>
      <c r="U6574" s="6" t="s">
        <v>78</v>
      </c>
      <c r="V6574" s="6" t="s">
        <v>79</v>
      </c>
      <c r="W6574" s="6" t="s">
        <v>104</v>
      </c>
      <c r="X6574" s="6" t="s">
        <v>155</v>
      </c>
      <c r="Y6574" s="6" t="s">
        <v>156</v>
      </c>
      <c r="Z6574" s="6"/>
      <c r="AA6574" s="6" t="s">
        <v>83</v>
      </c>
      <c r="AB6574" s="6" t="s">
        <v>84</v>
      </c>
      <c r="AC6574" s="6" t="s">
        <v>157</v>
      </c>
      <c r="AD6574" s="6" t="s">
        <v>4599</v>
      </c>
      <c r="AE6574" s="2">
        <v>45641</v>
      </c>
      <c r="AF6574" s="43" t="s">
        <v>87</v>
      </c>
      <c r="AG6574" s="7" t="s">
        <v>158</v>
      </c>
      <c r="AH6574" s="43" t="s">
        <v>4333</v>
      </c>
      <c r="AI6574" s="43" t="s">
        <v>4332</v>
      </c>
      <c r="AL6574" s="43">
        <v>10</v>
      </c>
      <c r="AN6574" s="46" t="s">
        <v>5240</v>
      </c>
      <c r="AO6574" s="5" t="s">
        <v>89</v>
      </c>
      <c r="AP6574" s="6" t="s">
        <v>4599</v>
      </c>
      <c r="AR6574" s="7" t="s">
        <v>90</v>
      </c>
      <c r="AT6574" s="4" t="str">
        <f>CONCATENATE(AU6574,", ",AV6574,", ",AW6574,", ",AX6574,", ",AY6574,", ",AZ6574,", ",BA6574)</f>
        <v>Europe, France, FR, Bretagne, Ille-et-Vilaine, Rennes, Campus Institut Agro Rennes</v>
      </c>
      <c r="AU6574" s="1" t="s">
        <v>91</v>
      </c>
      <c r="AV6574" s="1" t="s">
        <v>92</v>
      </c>
      <c r="AW6574" s="1" t="s">
        <v>93</v>
      </c>
      <c r="AX6574" s="1" t="s">
        <v>94</v>
      </c>
      <c r="AY6574" s="1" t="s">
        <v>95</v>
      </c>
      <c r="AZ6574" s="1" t="s">
        <v>96</v>
      </c>
      <c r="BA6574" s="1" t="s">
        <v>5242</v>
      </c>
      <c r="BC6574" s="43"/>
      <c r="BF6574" s="43" t="s">
        <v>4596</v>
      </c>
      <c r="BG6574" s="43" t="s">
        <v>93</v>
      </c>
      <c r="BH6574" s="7" t="s">
        <v>97</v>
      </c>
      <c r="BJ6574" s="7" t="s">
        <v>98</v>
      </c>
      <c r="BK6574" s="7" t="s">
        <v>99</v>
      </c>
      <c r="BL6574" s="7" t="s">
        <v>4597</v>
      </c>
      <c r="BM6574" s="7" t="s">
        <v>4598</v>
      </c>
      <c r="BU6574" s="43">
        <v>1</v>
      </c>
      <c r="BW6574" s="43" t="s">
        <v>103</v>
      </c>
    </row>
    <row r="6575" spans="3:75" x14ac:dyDescent="0.35">
      <c r="C6575" s="43" t="str">
        <f t="shared" si="102"/>
        <v>IARA:BDT-12:2024: 6574</v>
      </c>
      <c r="D6575" s="43">
        <v>6574</v>
      </c>
      <c r="E6575" s="43" t="s">
        <v>5328</v>
      </c>
      <c r="F6575" s="1" t="s">
        <v>73</v>
      </c>
      <c r="G6575" s="43" t="s">
        <v>5275</v>
      </c>
      <c r="H6575" s="2">
        <v>45641</v>
      </c>
      <c r="J6575" s="12">
        <v>2024</v>
      </c>
      <c r="K6575" s="12">
        <v>12</v>
      </c>
      <c r="L6575" s="12">
        <v>15</v>
      </c>
      <c r="P6575" s="12" t="s">
        <v>75</v>
      </c>
      <c r="Q6575" s="12" t="str">
        <f>CONCATENATE(X6575," ",Y6575)</f>
        <v>Pica pica</v>
      </c>
      <c r="R6575" s="14" t="str">
        <f>CONCATENATE(S6575,", ",T6575,", ",U6575,", ",V6575,", ",W6575,", ",X6575,", ",Y6575)</f>
        <v>Animalia, Chordata, Aves, Passeriformes, Corvidae, Pica, pica</v>
      </c>
      <c r="S6575" s="6" t="s">
        <v>76</v>
      </c>
      <c r="T6575" s="6" t="s">
        <v>77</v>
      </c>
      <c r="U6575" s="6" t="s">
        <v>78</v>
      </c>
      <c r="V6575" s="6" t="s">
        <v>79</v>
      </c>
      <c r="W6575" s="6" t="s">
        <v>104</v>
      </c>
      <c r="X6575" s="6" t="s">
        <v>155</v>
      </c>
      <c r="Y6575" s="6" t="s">
        <v>156</v>
      </c>
      <c r="Z6575" s="6"/>
      <c r="AA6575" s="6" t="s">
        <v>83</v>
      </c>
      <c r="AB6575" s="6" t="s">
        <v>84</v>
      </c>
      <c r="AC6575" s="6" t="s">
        <v>157</v>
      </c>
      <c r="AD6575" s="6" t="s">
        <v>4599</v>
      </c>
      <c r="AE6575" s="2">
        <v>45641</v>
      </c>
      <c r="AF6575" s="43" t="s">
        <v>87</v>
      </c>
      <c r="AG6575" s="7" t="s">
        <v>158</v>
      </c>
      <c r="AH6575" s="43" t="s">
        <v>4335</v>
      </c>
      <c r="AI6575" s="43" t="s">
        <v>4334</v>
      </c>
      <c r="AL6575" s="43">
        <v>10</v>
      </c>
      <c r="AN6575" s="46" t="s">
        <v>5240</v>
      </c>
      <c r="AO6575" s="5" t="s">
        <v>89</v>
      </c>
      <c r="AP6575" s="6" t="s">
        <v>4599</v>
      </c>
      <c r="AR6575" s="7" t="s">
        <v>90</v>
      </c>
      <c r="AT6575" s="4" t="str">
        <f>CONCATENATE(AU6575,", ",AV6575,", ",AW6575,", ",AX6575,", ",AY6575,", ",AZ6575,", ",BA6575)</f>
        <v>Europe, France, FR, Bretagne, Ille-et-Vilaine, Rennes, Campus Institut Agro Rennes</v>
      </c>
      <c r="AU6575" s="1" t="s">
        <v>91</v>
      </c>
      <c r="AV6575" s="1" t="s">
        <v>92</v>
      </c>
      <c r="AW6575" s="1" t="s">
        <v>93</v>
      </c>
      <c r="AX6575" s="1" t="s">
        <v>94</v>
      </c>
      <c r="AY6575" s="1" t="s">
        <v>95</v>
      </c>
      <c r="AZ6575" s="1" t="s">
        <v>96</v>
      </c>
      <c r="BA6575" s="1" t="s">
        <v>5242</v>
      </c>
      <c r="BC6575" s="43"/>
      <c r="BF6575" s="43" t="s">
        <v>4596</v>
      </c>
      <c r="BG6575" s="43" t="s">
        <v>93</v>
      </c>
      <c r="BH6575" s="7" t="s">
        <v>97</v>
      </c>
      <c r="BJ6575" s="7" t="s">
        <v>98</v>
      </c>
      <c r="BK6575" s="7" t="s">
        <v>99</v>
      </c>
      <c r="BL6575" s="7" t="s">
        <v>4597</v>
      </c>
      <c r="BM6575" s="7" t="s">
        <v>4598</v>
      </c>
      <c r="BU6575" s="43">
        <v>1</v>
      </c>
      <c r="BW6575" s="43" t="s">
        <v>103</v>
      </c>
    </row>
    <row r="6576" spans="3:75" x14ac:dyDescent="0.35">
      <c r="C6576" s="43" t="str">
        <f t="shared" si="102"/>
        <v>IARA:BDT-12:2024: 6575</v>
      </c>
      <c r="D6576" s="43">
        <v>6575</v>
      </c>
      <c r="E6576" s="43" t="s">
        <v>5328</v>
      </c>
      <c r="F6576" s="1" t="s">
        <v>73</v>
      </c>
      <c r="G6576" s="43" t="s">
        <v>5275</v>
      </c>
      <c r="H6576" s="2">
        <v>45641</v>
      </c>
      <c r="J6576" s="12">
        <v>2024</v>
      </c>
      <c r="K6576" s="12">
        <v>12</v>
      </c>
      <c r="L6576" s="12">
        <v>15</v>
      </c>
      <c r="P6576" s="12" t="s">
        <v>75</v>
      </c>
      <c r="Q6576" s="12" t="str">
        <f>CONCATENATE(X6576," ",Y6576)</f>
        <v>Turdus merula</v>
      </c>
      <c r="R6576" s="14" t="str">
        <f>CONCATENATE(S6576,", ",T6576,", ",U6576,", ",V6576,", ",W6576,", ",X6576,", ",Y6576)</f>
        <v>Animalia, Chordata, Aves, Passeriformes, Turdidae, Turdus, merula</v>
      </c>
      <c r="S6576" s="6" t="s">
        <v>76</v>
      </c>
      <c r="T6576" s="6" t="s">
        <v>77</v>
      </c>
      <c r="U6576" s="6" t="s">
        <v>78</v>
      </c>
      <c r="V6576" s="19" t="s">
        <v>79</v>
      </c>
      <c r="W6576" s="19" t="s">
        <v>126</v>
      </c>
      <c r="X6576" s="19" t="s">
        <v>127</v>
      </c>
      <c r="Y6576" s="19" t="s">
        <v>132</v>
      </c>
      <c r="Z6576" s="6"/>
      <c r="AA6576" s="6" t="s">
        <v>83</v>
      </c>
      <c r="AB6576" s="6" t="s">
        <v>84</v>
      </c>
      <c r="AC6576" s="6" t="s">
        <v>133</v>
      </c>
      <c r="AD6576" s="6" t="s">
        <v>4599</v>
      </c>
      <c r="AE6576" s="2">
        <v>45641</v>
      </c>
      <c r="AF6576" s="43" t="s">
        <v>87</v>
      </c>
      <c r="AG6576" s="7" t="s">
        <v>134</v>
      </c>
      <c r="AH6576" s="43" t="s">
        <v>4337</v>
      </c>
      <c r="AI6576" s="43" t="s">
        <v>4336</v>
      </c>
      <c r="AL6576" s="43">
        <v>10</v>
      </c>
      <c r="AN6576" s="46" t="s">
        <v>5240</v>
      </c>
      <c r="AO6576" s="5" t="s">
        <v>89</v>
      </c>
      <c r="AP6576" s="6" t="s">
        <v>4599</v>
      </c>
      <c r="AR6576" s="7" t="s">
        <v>90</v>
      </c>
      <c r="AT6576" s="4" t="str">
        <f>CONCATENATE(AU6576,", ",AV6576,", ",AW6576,", ",AX6576,", ",AY6576,", ",AZ6576,", ",BA6576)</f>
        <v>Europe, France, FR, Bretagne, Ille-et-Vilaine, Rennes, Campus Institut Agro Rennes</v>
      </c>
      <c r="AU6576" s="1" t="s">
        <v>91</v>
      </c>
      <c r="AV6576" s="1" t="s">
        <v>92</v>
      </c>
      <c r="AW6576" s="1" t="s">
        <v>93</v>
      </c>
      <c r="AX6576" s="1" t="s">
        <v>94</v>
      </c>
      <c r="AY6576" s="1" t="s">
        <v>95</v>
      </c>
      <c r="AZ6576" s="1" t="s">
        <v>96</v>
      </c>
      <c r="BA6576" s="1" t="s">
        <v>5242</v>
      </c>
      <c r="BC6576" s="43"/>
      <c r="BF6576" s="43" t="s">
        <v>4596</v>
      </c>
      <c r="BG6576" s="43" t="s">
        <v>93</v>
      </c>
      <c r="BH6576" s="7" t="s">
        <v>97</v>
      </c>
      <c r="BJ6576" s="7" t="s">
        <v>98</v>
      </c>
      <c r="BK6576" s="7" t="s">
        <v>99</v>
      </c>
      <c r="BL6576" s="7" t="s">
        <v>4597</v>
      </c>
      <c r="BM6576" s="7" t="s">
        <v>4598</v>
      </c>
      <c r="BU6576" s="43">
        <v>1</v>
      </c>
      <c r="BW6576" s="43" t="s">
        <v>103</v>
      </c>
    </row>
    <row r="6577" spans="3:75" x14ac:dyDescent="0.35">
      <c r="C6577" s="43" t="str">
        <f t="shared" si="102"/>
        <v>IARA:BDT-12:2024: 6576</v>
      </c>
      <c r="D6577" s="43">
        <v>6576</v>
      </c>
      <c r="E6577" s="43" t="s">
        <v>5328</v>
      </c>
      <c r="F6577" s="1" t="s">
        <v>73</v>
      </c>
      <c r="G6577" s="43" t="s">
        <v>5275</v>
      </c>
      <c r="H6577" s="2">
        <v>45641</v>
      </c>
      <c r="J6577" s="12">
        <v>2024</v>
      </c>
      <c r="K6577" s="12">
        <v>12</v>
      </c>
      <c r="L6577" s="12">
        <v>15</v>
      </c>
      <c r="P6577" s="12" t="s">
        <v>75</v>
      </c>
      <c r="Q6577" s="12" t="str">
        <f>CONCATENATE(X6577," ",Y6577)</f>
        <v>Sylvia atricapilla</v>
      </c>
      <c r="R6577" s="14" t="str">
        <f>CONCATENATE(S6577,", ",T6577,", ",U6577,", ",V6577,", ",W6577,", ",X6577,", ",Y6577)</f>
        <v>Animalia, Chordata, Aves, Passeriformes, Sylviidae, Sylvia, atricapilla</v>
      </c>
      <c r="S6577" s="6" t="s">
        <v>76</v>
      </c>
      <c r="T6577" s="6" t="s">
        <v>77</v>
      </c>
      <c r="U6577" s="6" t="s">
        <v>78</v>
      </c>
      <c r="V6577" s="6" t="s">
        <v>79</v>
      </c>
      <c r="W6577" s="6" t="s">
        <v>117</v>
      </c>
      <c r="X6577" s="6" t="s">
        <v>118</v>
      </c>
      <c r="Y6577" s="6" t="s">
        <v>119</v>
      </c>
      <c r="Z6577" s="6"/>
      <c r="AA6577" s="6" t="s">
        <v>83</v>
      </c>
      <c r="AB6577" s="6" t="s">
        <v>84</v>
      </c>
      <c r="AC6577" s="6" t="s">
        <v>120</v>
      </c>
      <c r="AD6577" s="6" t="s">
        <v>4599</v>
      </c>
      <c r="AE6577" s="2">
        <v>45641</v>
      </c>
      <c r="AF6577" s="43" t="s">
        <v>87</v>
      </c>
      <c r="AG6577" s="7" t="s">
        <v>121</v>
      </c>
      <c r="AH6577" s="43" t="s">
        <v>4339</v>
      </c>
      <c r="AI6577" s="43" t="s">
        <v>4338</v>
      </c>
      <c r="AL6577" s="43">
        <v>10</v>
      </c>
      <c r="AN6577" s="46" t="s">
        <v>5240</v>
      </c>
      <c r="AO6577" s="5" t="s">
        <v>89</v>
      </c>
      <c r="AP6577" s="6" t="s">
        <v>4599</v>
      </c>
      <c r="AR6577" s="7" t="s">
        <v>90</v>
      </c>
      <c r="AT6577" s="4" t="str">
        <f>CONCATENATE(AU6577,", ",AV6577,", ",AW6577,", ",AX6577,", ",AY6577,", ",AZ6577,", ",BA6577)</f>
        <v>Europe, France, FR, Bretagne, Ille-et-Vilaine, Rennes, Campus Institut Agro Rennes</v>
      </c>
      <c r="AU6577" s="1" t="s">
        <v>91</v>
      </c>
      <c r="AV6577" s="1" t="s">
        <v>92</v>
      </c>
      <c r="AW6577" s="1" t="s">
        <v>93</v>
      </c>
      <c r="AX6577" s="1" t="s">
        <v>94</v>
      </c>
      <c r="AY6577" s="1" t="s">
        <v>95</v>
      </c>
      <c r="AZ6577" s="1" t="s">
        <v>96</v>
      </c>
      <c r="BA6577" s="1" t="s">
        <v>5242</v>
      </c>
      <c r="BC6577" s="43"/>
      <c r="BF6577" s="43" t="s">
        <v>4596</v>
      </c>
      <c r="BG6577" s="43" t="s">
        <v>93</v>
      </c>
      <c r="BH6577" s="7" t="s">
        <v>97</v>
      </c>
      <c r="BJ6577" s="7" t="s">
        <v>98</v>
      </c>
      <c r="BK6577" s="7" t="s">
        <v>99</v>
      </c>
      <c r="BL6577" s="7" t="s">
        <v>4597</v>
      </c>
      <c r="BM6577" s="7" t="s">
        <v>4598</v>
      </c>
      <c r="BU6577" s="43">
        <v>1</v>
      </c>
      <c r="BW6577" s="43" t="s">
        <v>103</v>
      </c>
    </row>
    <row r="6578" spans="3:75" x14ac:dyDescent="0.35">
      <c r="C6578" s="43" t="str">
        <f t="shared" si="102"/>
        <v>IARA:BDT-12:2024: 6577</v>
      </c>
      <c r="D6578" s="43">
        <v>6577</v>
      </c>
      <c r="E6578" s="43" t="s">
        <v>5328</v>
      </c>
      <c r="F6578" s="1" t="s">
        <v>73</v>
      </c>
      <c r="G6578" s="43" t="s">
        <v>5275</v>
      </c>
      <c r="H6578" s="2">
        <v>45641</v>
      </c>
      <c r="J6578" s="12">
        <v>2024</v>
      </c>
      <c r="K6578" s="12">
        <v>12</v>
      </c>
      <c r="L6578" s="12">
        <v>15</v>
      </c>
      <c r="P6578" s="12" t="s">
        <v>75</v>
      </c>
      <c r="Q6578" s="12" t="str">
        <f>CONCATENATE(X6578," ",Y6578)</f>
        <v>Dendrocopos major</v>
      </c>
      <c r="R6578" s="14" t="str">
        <f>CONCATENATE(S6578,", ",T6578,", ",U6578,", ",V6578,", ",W6578,", ",X6578,", ",Y6578)</f>
        <v>Animalia, Chordata, Aves, Piciformes, Picidae, Dendrocopos, major</v>
      </c>
      <c r="S6578" s="6" t="s">
        <v>76</v>
      </c>
      <c r="T6578" s="6" t="s">
        <v>77</v>
      </c>
      <c r="U6578" s="6" t="s">
        <v>78</v>
      </c>
      <c r="V6578" s="6" t="s">
        <v>149</v>
      </c>
      <c r="W6578" s="6" t="s">
        <v>150</v>
      </c>
      <c r="X6578" s="6" t="s">
        <v>350</v>
      </c>
      <c r="Y6578" s="6" t="s">
        <v>141</v>
      </c>
      <c r="Z6578" s="6"/>
      <c r="AA6578" s="6" t="s">
        <v>83</v>
      </c>
      <c r="AB6578" s="6" t="s">
        <v>84</v>
      </c>
      <c r="AC6578" s="6" t="s">
        <v>275</v>
      </c>
      <c r="AD6578" s="6" t="s">
        <v>4599</v>
      </c>
      <c r="AE6578" s="2">
        <v>45641</v>
      </c>
      <c r="AF6578" s="43" t="s">
        <v>87</v>
      </c>
      <c r="AG6578" s="7" t="s">
        <v>349</v>
      </c>
      <c r="AH6578" s="43" t="s">
        <v>4341</v>
      </c>
      <c r="AI6578" s="43" t="s">
        <v>4340</v>
      </c>
      <c r="AL6578" s="43">
        <v>10</v>
      </c>
      <c r="AN6578" s="46" t="s">
        <v>5240</v>
      </c>
      <c r="AO6578" s="5" t="s">
        <v>89</v>
      </c>
      <c r="AP6578" s="6" t="s">
        <v>4599</v>
      </c>
      <c r="AR6578" s="7" t="s">
        <v>90</v>
      </c>
      <c r="AT6578" s="4" t="str">
        <f>CONCATENATE(AU6578,", ",AV6578,", ",AW6578,", ",AX6578,", ",AY6578,", ",AZ6578,", ",BA6578)</f>
        <v>Europe, France, FR, Bretagne, Ille-et-Vilaine, Rennes, Campus Institut Agro Rennes</v>
      </c>
      <c r="AU6578" s="1" t="s">
        <v>91</v>
      </c>
      <c r="AV6578" s="1" t="s">
        <v>92</v>
      </c>
      <c r="AW6578" s="1" t="s">
        <v>93</v>
      </c>
      <c r="AX6578" s="1" t="s">
        <v>94</v>
      </c>
      <c r="AY6578" s="1" t="s">
        <v>95</v>
      </c>
      <c r="AZ6578" s="1" t="s">
        <v>96</v>
      </c>
      <c r="BA6578" s="1" t="s">
        <v>5242</v>
      </c>
      <c r="BC6578" s="43"/>
      <c r="BF6578" s="43" t="s">
        <v>4596</v>
      </c>
      <c r="BG6578" s="43" t="s">
        <v>93</v>
      </c>
      <c r="BH6578" s="7" t="s">
        <v>97</v>
      </c>
      <c r="BJ6578" s="7" t="s">
        <v>98</v>
      </c>
      <c r="BK6578" s="7" t="s">
        <v>99</v>
      </c>
      <c r="BL6578" s="7" t="s">
        <v>4597</v>
      </c>
      <c r="BM6578" s="7" t="s">
        <v>4598</v>
      </c>
      <c r="BU6578" s="43">
        <v>1</v>
      </c>
      <c r="BW6578" s="43" t="s">
        <v>103</v>
      </c>
    </row>
    <row r="6579" spans="3:75" x14ac:dyDescent="0.35">
      <c r="C6579" s="43" t="str">
        <f t="shared" si="102"/>
        <v>IARA:BDT-12:2024: 6578</v>
      </c>
      <c r="D6579" s="43">
        <v>6578</v>
      </c>
      <c r="E6579" s="43" t="s">
        <v>5328</v>
      </c>
      <c r="F6579" s="1" t="s">
        <v>73</v>
      </c>
      <c r="G6579" s="43" t="s">
        <v>5275</v>
      </c>
      <c r="H6579" s="2">
        <v>45641</v>
      </c>
      <c r="J6579" s="12">
        <v>2024</v>
      </c>
      <c r="K6579" s="12">
        <v>12</v>
      </c>
      <c r="L6579" s="12">
        <v>15</v>
      </c>
      <c r="P6579" s="12" t="s">
        <v>75</v>
      </c>
      <c r="Q6579" s="12" t="str">
        <f>CONCATENATE(X6579," ",Y6579)</f>
        <v>Prunella modularis</v>
      </c>
      <c r="R6579" s="14" t="str">
        <f>CONCATENATE(S6579,", ",T6579,", ",U6579,", ",V6579,", ",W6579,", ",X6579,", ",Y6579)</f>
        <v>Animalia, Chordata, Aves, Passeriformes, Prunellidae, Prunella, modularis</v>
      </c>
      <c r="S6579" s="6" t="s">
        <v>76</v>
      </c>
      <c r="T6579" s="6" t="s">
        <v>77</v>
      </c>
      <c r="U6579" s="6" t="s">
        <v>78</v>
      </c>
      <c r="V6579" s="6" t="s">
        <v>79</v>
      </c>
      <c r="W6579" s="6" t="s">
        <v>80</v>
      </c>
      <c r="X6579" s="6" t="s">
        <v>81</v>
      </c>
      <c r="Y6579" s="6" t="s">
        <v>82</v>
      </c>
      <c r="Z6579" s="6"/>
      <c r="AA6579" s="6" t="s">
        <v>83</v>
      </c>
      <c r="AB6579" s="6" t="s">
        <v>84</v>
      </c>
      <c r="AC6579" s="6" t="s">
        <v>85</v>
      </c>
      <c r="AD6579" s="6" t="s">
        <v>4599</v>
      </c>
      <c r="AE6579" s="2">
        <v>45641</v>
      </c>
      <c r="AF6579" s="43" t="s">
        <v>87</v>
      </c>
      <c r="AG6579" s="7" t="s">
        <v>88</v>
      </c>
      <c r="AH6579" s="43" t="s">
        <v>4343</v>
      </c>
      <c r="AI6579" s="43" t="s">
        <v>4342</v>
      </c>
      <c r="AL6579" s="43">
        <v>10</v>
      </c>
      <c r="AN6579" s="46" t="s">
        <v>5240</v>
      </c>
      <c r="AO6579" s="5" t="s">
        <v>89</v>
      </c>
      <c r="AP6579" s="6" t="s">
        <v>4599</v>
      </c>
      <c r="AR6579" s="7" t="s">
        <v>90</v>
      </c>
      <c r="AT6579" s="4" t="str">
        <f>CONCATENATE(AU6579,", ",AV6579,", ",AW6579,", ",AX6579,", ",AY6579,", ",AZ6579,", ",BA6579)</f>
        <v>Europe, France, FR, Bretagne, Ille-et-Vilaine, Rennes, Campus Institut Agro Rennes</v>
      </c>
      <c r="AU6579" s="1" t="s">
        <v>91</v>
      </c>
      <c r="AV6579" s="1" t="s">
        <v>92</v>
      </c>
      <c r="AW6579" s="1" t="s">
        <v>93</v>
      </c>
      <c r="AX6579" s="1" t="s">
        <v>94</v>
      </c>
      <c r="AY6579" s="1" t="s">
        <v>95</v>
      </c>
      <c r="AZ6579" s="1" t="s">
        <v>96</v>
      </c>
      <c r="BA6579" s="1" t="s">
        <v>5242</v>
      </c>
      <c r="BC6579" s="43"/>
      <c r="BF6579" s="43" t="s">
        <v>4596</v>
      </c>
      <c r="BG6579" s="43" t="s">
        <v>93</v>
      </c>
      <c r="BH6579" s="7" t="s">
        <v>97</v>
      </c>
      <c r="BJ6579" s="7" t="s">
        <v>98</v>
      </c>
      <c r="BK6579" s="7" t="s">
        <v>99</v>
      </c>
      <c r="BL6579" s="7" t="s">
        <v>4597</v>
      </c>
      <c r="BM6579" s="7" t="s">
        <v>4598</v>
      </c>
      <c r="BU6579" s="43">
        <v>1</v>
      </c>
      <c r="BW6579" s="43" t="s">
        <v>103</v>
      </c>
    </row>
    <row r="6580" spans="3:75" x14ac:dyDescent="0.35">
      <c r="C6580" s="43" t="str">
        <f t="shared" si="102"/>
        <v>IARA:BDT-12:2024: 6579</v>
      </c>
      <c r="D6580" s="43">
        <v>6579</v>
      </c>
      <c r="E6580" s="43" t="s">
        <v>5328</v>
      </c>
      <c r="F6580" s="1" t="s">
        <v>73</v>
      </c>
      <c r="G6580" s="43" t="s">
        <v>5275</v>
      </c>
      <c r="H6580" s="2">
        <v>45641</v>
      </c>
      <c r="J6580" s="12">
        <v>2024</v>
      </c>
      <c r="K6580" s="12">
        <v>12</v>
      </c>
      <c r="L6580" s="12">
        <v>15</v>
      </c>
      <c r="P6580" s="12" t="s">
        <v>75</v>
      </c>
      <c r="Q6580" s="12" t="str">
        <f>CONCATENATE(X6580," ",Y6580)</f>
        <v>Pica pica</v>
      </c>
      <c r="R6580" s="14" t="str">
        <f>CONCATENATE(S6580,", ",T6580,", ",U6580,", ",V6580,", ",W6580,", ",X6580,", ",Y6580)</f>
        <v>Animalia, Chordata, Aves, Passeriformes, Corvidae, Pica, pica</v>
      </c>
      <c r="S6580" s="6" t="s">
        <v>76</v>
      </c>
      <c r="T6580" s="6" t="s">
        <v>77</v>
      </c>
      <c r="U6580" s="6" t="s">
        <v>78</v>
      </c>
      <c r="V6580" s="6" t="s">
        <v>79</v>
      </c>
      <c r="W6580" s="6" t="s">
        <v>104</v>
      </c>
      <c r="X6580" s="6" t="s">
        <v>155</v>
      </c>
      <c r="Y6580" s="6" t="s">
        <v>156</v>
      </c>
      <c r="Z6580" s="6"/>
      <c r="AA6580" s="6" t="s">
        <v>83</v>
      </c>
      <c r="AB6580" s="6" t="s">
        <v>84</v>
      </c>
      <c r="AC6580" s="6" t="s">
        <v>157</v>
      </c>
      <c r="AD6580" s="6" t="s">
        <v>4599</v>
      </c>
      <c r="AE6580" s="2">
        <v>45641</v>
      </c>
      <c r="AF6580" s="43" t="s">
        <v>87</v>
      </c>
      <c r="AG6580" s="7" t="s">
        <v>158</v>
      </c>
      <c r="AH6580" s="43" t="s">
        <v>4345</v>
      </c>
      <c r="AI6580" s="43" t="s">
        <v>4344</v>
      </c>
      <c r="AL6580" s="43">
        <v>10</v>
      </c>
      <c r="AN6580" s="46" t="s">
        <v>5240</v>
      </c>
      <c r="AO6580" s="5" t="s">
        <v>89</v>
      </c>
      <c r="AP6580" s="6" t="s">
        <v>4599</v>
      </c>
      <c r="AR6580" s="7" t="s">
        <v>90</v>
      </c>
      <c r="AT6580" s="4" t="str">
        <f>CONCATENATE(AU6580,", ",AV6580,", ",AW6580,", ",AX6580,", ",AY6580,", ",AZ6580,", ",BA6580)</f>
        <v>Europe, France, FR, Bretagne, Ille-et-Vilaine, Rennes, Campus Institut Agro Rennes</v>
      </c>
      <c r="AU6580" s="1" t="s">
        <v>91</v>
      </c>
      <c r="AV6580" s="1" t="s">
        <v>92</v>
      </c>
      <c r="AW6580" s="1" t="s">
        <v>93</v>
      </c>
      <c r="AX6580" s="1" t="s">
        <v>94</v>
      </c>
      <c r="AY6580" s="1" t="s">
        <v>95</v>
      </c>
      <c r="AZ6580" s="1" t="s">
        <v>96</v>
      </c>
      <c r="BA6580" s="1" t="s">
        <v>5242</v>
      </c>
      <c r="BC6580" s="43"/>
      <c r="BF6580" s="43" t="s">
        <v>4596</v>
      </c>
      <c r="BG6580" s="43" t="s">
        <v>93</v>
      </c>
      <c r="BH6580" s="7" t="s">
        <v>97</v>
      </c>
      <c r="BJ6580" s="7" t="s">
        <v>98</v>
      </c>
      <c r="BK6580" s="7" t="s">
        <v>99</v>
      </c>
      <c r="BL6580" s="7" t="s">
        <v>4597</v>
      </c>
      <c r="BM6580" s="7" t="s">
        <v>4598</v>
      </c>
      <c r="BU6580" s="43">
        <v>1</v>
      </c>
      <c r="BW6580" s="43" t="s">
        <v>103</v>
      </c>
    </row>
    <row r="6581" spans="3:75" x14ac:dyDescent="0.35">
      <c r="C6581" s="43" t="str">
        <f t="shared" si="102"/>
        <v>IARA:BDT-12:2024: 6580</v>
      </c>
      <c r="D6581" s="43">
        <v>6580</v>
      </c>
      <c r="E6581" s="43" t="s">
        <v>5328</v>
      </c>
      <c r="F6581" s="1" t="s">
        <v>73</v>
      </c>
      <c r="G6581" s="43" t="s">
        <v>5275</v>
      </c>
      <c r="H6581" s="2">
        <v>45641</v>
      </c>
      <c r="J6581" s="12">
        <v>2024</v>
      </c>
      <c r="K6581" s="12">
        <v>12</v>
      </c>
      <c r="L6581" s="12">
        <v>15</v>
      </c>
      <c r="P6581" s="12" t="s">
        <v>75</v>
      </c>
      <c r="Q6581" s="12" t="str">
        <f>CONCATENATE(X6581," ",Y6581)</f>
        <v>Turdus iliacus</v>
      </c>
      <c r="R6581" s="14" t="str">
        <f>CONCATENATE(S6581,", ",T6581,", ",U6581,", ",V6581,", ",W6581,", ",X6581,", ",Y6581)</f>
        <v>Animalia, Chordata, Aves, Passeriformes, Turdidae, Turdus, iliacus</v>
      </c>
      <c r="S6581" s="6" t="s">
        <v>76</v>
      </c>
      <c r="T6581" s="6" t="s">
        <v>77</v>
      </c>
      <c r="U6581" s="6" t="s">
        <v>78</v>
      </c>
      <c r="V6581" s="6" t="s">
        <v>79</v>
      </c>
      <c r="W6581" s="6" t="s">
        <v>126</v>
      </c>
      <c r="X6581" s="6" t="s">
        <v>127</v>
      </c>
      <c r="Y6581" s="6" t="s">
        <v>329</v>
      </c>
      <c r="Z6581" s="6"/>
      <c r="AA6581" s="6" t="s">
        <v>83</v>
      </c>
      <c r="AB6581" s="6" t="s">
        <v>330</v>
      </c>
      <c r="AC6581" s="6" t="s">
        <v>280</v>
      </c>
      <c r="AD6581" s="6" t="s">
        <v>4599</v>
      </c>
      <c r="AE6581" s="2">
        <v>45641</v>
      </c>
      <c r="AF6581" s="43" t="s">
        <v>87</v>
      </c>
      <c r="AG6581" s="7" t="s">
        <v>328</v>
      </c>
      <c r="AH6581" s="43" t="s">
        <v>4347</v>
      </c>
      <c r="AI6581" s="43" t="s">
        <v>4346</v>
      </c>
      <c r="AL6581" s="43">
        <v>10</v>
      </c>
      <c r="AN6581" s="46" t="s">
        <v>5240</v>
      </c>
      <c r="AO6581" s="5" t="s">
        <v>89</v>
      </c>
      <c r="AP6581" s="6" t="s">
        <v>4599</v>
      </c>
      <c r="AR6581" s="7" t="s">
        <v>90</v>
      </c>
      <c r="AT6581" s="4" t="str">
        <f>CONCATENATE(AU6581,", ",AV6581,", ",AW6581,", ",AX6581,", ",AY6581,", ",AZ6581,", ",BA6581)</f>
        <v>Europe, France, FR, Bretagne, Ille-et-Vilaine, Rennes, Campus Institut Agro Rennes</v>
      </c>
      <c r="AU6581" s="1" t="s">
        <v>91</v>
      </c>
      <c r="AV6581" s="1" t="s">
        <v>92</v>
      </c>
      <c r="AW6581" s="1" t="s">
        <v>93</v>
      </c>
      <c r="AX6581" s="1" t="s">
        <v>94</v>
      </c>
      <c r="AY6581" s="1" t="s">
        <v>95</v>
      </c>
      <c r="AZ6581" s="1" t="s">
        <v>96</v>
      </c>
      <c r="BA6581" s="1" t="s">
        <v>5242</v>
      </c>
      <c r="BC6581" s="43"/>
      <c r="BF6581" s="43" t="s">
        <v>4596</v>
      </c>
      <c r="BG6581" s="43" t="s">
        <v>93</v>
      </c>
      <c r="BH6581" s="7" t="s">
        <v>97</v>
      </c>
      <c r="BJ6581" s="7" t="s">
        <v>98</v>
      </c>
      <c r="BK6581" s="7" t="s">
        <v>99</v>
      </c>
      <c r="BL6581" s="7" t="s">
        <v>4597</v>
      </c>
      <c r="BM6581" s="7" t="s">
        <v>4598</v>
      </c>
      <c r="BU6581" s="43">
        <v>1</v>
      </c>
      <c r="BW6581" s="43" t="s">
        <v>103</v>
      </c>
    </row>
    <row r="6582" spans="3:75" x14ac:dyDescent="0.35">
      <c r="C6582" s="43" t="str">
        <f t="shared" si="102"/>
        <v>IARA:BDT-12:2024: 6581</v>
      </c>
      <c r="D6582" s="43">
        <v>6581</v>
      </c>
      <c r="E6582" s="43" t="s">
        <v>5328</v>
      </c>
      <c r="F6582" s="1" t="s">
        <v>73</v>
      </c>
      <c r="G6582" s="43" t="s">
        <v>5275</v>
      </c>
      <c r="H6582" s="2">
        <v>45641</v>
      </c>
      <c r="J6582" s="12">
        <v>2024</v>
      </c>
      <c r="K6582" s="12">
        <v>12</v>
      </c>
      <c r="L6582" s="12">
        <v>15</v>
      </c>
      <c r="P6582" s="12" t="s">
        <v>75</v>
      </c>
      <c r="Q6582" s="12" t="str">
        <f>CONCATENATE(X6582," ",Y6582)</f>
        <v>Turdus iliacus</v>
      </c>
      <c r="R6582" s="14" t="str">
        <f>CONCATENATE(S6582,", ",T6582,", ",U6582,", ",V6582,", ",W6582,", ",X6582,", ",Y6582)</f>
        <v>Animalia, Chordata, Aves, Passeriformes, Turdidae, Turdus, iliacus</v>
      </c>
      <c r="S6582" s="6" t="s">
        <v>76</v>
      </c>
      <c r="T6582" s="6" t="s">
        <v>77</v>
      </c>
      <c r="U6582" s="6" t="s">
        <v>78</v>
      </c>
      <c r="V6582" s="6" t="s">
        <v>79</v>
      </c>
      <c r="W6582" s="6" t="s">
        <v>126</v>
      </c>
      <c r="X6582" s="6" t="s">
        <v>127</v>
      </c>
      <c r="Y6582" s="6" t="s">
        <v>329</v>
      </c>
      <c r="Z6582" s="6"/>
      <c r="AA6582" s="6" t="s">
        <v>83</v>
      </c>
      <c r="AB6582" s="6" t="s">
        <v>330</v>
      </c>
      <c r="AC6582" s="6" t="s">
        <v>280</v>
      </c>
      <c r="AD6582" s="6" t="s">
        <v>4599</v>
      </c>
      <c r="AE6582" s="2">
        <v>45641</v>
      </c>
      <c r="AF6582" s="43" t="s">
        <v>87</v>
      </c>
      <c r="AG6582" s="7" t="s">
        <v>328</v>
      </c>
      <c r="AH6582" s="43" t="s">
        <v>4349</v>
      </c>
      <c r="AI6582" s="43" t="s">
        <v>4348</v>
      </c>
      <c r="AL6582" s="43">
        <v>10</v>
      </c>
      <c r="AN6582" s="46" t="s">
        <v>5240</v>
      </c>
      <c r="AO6582" s="5" t="s">
        <v>89</v>
      </c>
      <c r="AP6582" s="6" t="s">
        <v>4599</v>
      </c>
      <c r="AR6582" s="7" t="s">
        <v>90</v>
      </c>
      <c r="AT6582" s="4" t="str">
        <f>CONCATENATE(AU6582,", ",AV6582,", ",AW6582,", ",AX6582,", ",AY6582,", ",AZ6582,", ",BA6582)</f>
        <v>Europe, France, FR, Bretagne, Ille-et-Vilaine, Rennes, Campus Institut Agro Rennes</v>
      </c>
      <c r="AU6582" s="1" t="s">
        <v>91</v>
      </c>
      <c r="AV6582" s="1" t="s">
        <v>92</v>
      </c>
      <c r="AW6582" s="1" t="s">
        <v>93</v>
      </c>
      <c r="AX6582" s="1" t="s">
        <v>94</v>
      </c>
      <c r="AY6582" s="1" t="s">
        <v>95</v>
      </c>
      <c r="AZ6582" s="1" t="s">
        <v>96</v>
      </c>
      <c r="BA6582" s="1" t="s">
        <v>5242</v>
      </c>
      <c r="BC6582" s="43"/>
      <c r="BF6582" s="43" t="s">
        <v>4596</v>
      </c>
      <c r="BG6582" s="43" t="s">
        <v>93</v>
      </c>
      <c r="BH6582" s="7" t="s">
        <v>97</v>
      </c>
      <c r="BJ6582" s="7" t="s">
        <v>98</v>
      </c>
      <c r="BK6582" s="7" t="s">
        <v>99</v>
      </c>
      <c r="BL6582" s="7" t="s">
        <v>4597</v>
      </c>
      <c r="BM6582" s="7" t="s">
        <v>4598</v>
      </c>
      <c r="BU6582" s="43">
        <v>1</v>
      </c>
      <c r="BW6582" s="43" t="s">
        <v>103</v>
      </c>
    </row>
    <row r="6583" spans="3:75" x14ac:dyDescent="0.35">
      <c r="C6583" s="43" t="str">
        <f t="shared" si="102"/>
        <v>IARA:BDT-12:2024: 6582</v>
      </c>
      <c r="D6583" s="43">
        <v>6582</v>
      </c>
      <c r="E6583" s="43" t="s">
        <v>5328</v>
      </c>
      <c r="F6583" s="1" t="s">
        <v>73</v>
      </c>
      <c r="G6583" s="43" t="s">
        <v>5275</v>
      </c>
      <c r="H6583" s="2">
        <v>45641</v>
      </c>
      <c r="J6583" s="12">
        <v>2024</v>
      </c>
      <c r="K6583" s="12">
        <v>12</v>
      </c>
      <c r="L6583" s="12">
        <v>15</v>
      </c>
      <c r="P6583" s="12" t="s">
        <v>75</v>
      </c>
      <c r="Q6583" s="12" t="str">
        <f>CONCATENATE(X6583," ",Y6583)</f>
        <v>Turdus iliacus</v>
      </c>
      <c r="R6583" s="14" t="str">
        <f>CONCATENATE(S6583,", ",T6583,", ",U6583,", ",V6583,", ",W6583,", ",X6583,", ",Y6583)</f>
        <v>Animalia, Chordata, Aves, Passeriformes, Turdidae, Turdus, iliacus</v>
      </c>
      <c r="S6583" s="6" t="s">
        <v>76</v>
      </c>
      <c r="T6583" s="6" t="s">
        <v>77</v>
      </c>
      <c r="U6583" s="6" t="s">
        <v>78</v>
      </c>
      <c r="V6583" s="6" t="s">
        <v>79</v>
      </c>
      <c r="W6583" s="6" t="s">
        <v>126</v>
      </c>
      <c r="X6583" s="6" t="s">
        <v>127</v>
      </c>
      <c r="Y6583" s="6" t="s">
        <v>329</v>
      </c>
      <c r="Z6583" s="6"/>
      <c r="AA6583" s="6" t="s">
        <v>83</v>
      </c>
      <c r="AB6583" s="6" t="s">
        <v>330</v>
      </c>
      <c r="AC6583" s="6" t="s">
        <v>280</v>
      </c>
      <c r="AD6583" s="6" t="s">
        <v>4599</v>
      </c>
      <c r="AE6583" s="2">
        <v>45641</v>
      </c>
      <c r="AF6583" s="43" t="s">
        <v>87</v>
      </c>
      <c r="AG6583" s="7" t="s">
        <v>328</v>
      </c>
      <c r="AH6583" s="43" t="s">
        <v>4351</v>
      </c>
      <c r="AI6583" s="43" t="s">
        <v>4350</v>
      </c>
      <c r="AL6583" s="43">
        <v>10</v>
      </c>
      <c r="AN6583" s="46" t="s">
        <v>5240</v>
      </c>
      <c r="AO6583" s="5" t="s">
        <v>89</v>
      </c>
      <c r="AP6583" s="6" t="s">
        <v>4599</v>
      </c>
      <c r="AR6583" s="7" t="s">
        <v>90</v>
      </c>
      <c r="AT6583" s="4" t="str">
        <f>CONCATENATE(AU6583,", ",AV6583,", ",AW6583,", ",AX6583,", ",AY6583,", ",AZ6583,", ",BA6583)</f>
        <v>Europe, France, FR, Bretagne, Ille-et-Vilaine, Rennes, Campus Institut Agro Rennes</v>
      </c>
      <c r="AU6583" s="1" t="s">
        <v>91</v>
      </c>
      <c r="AV6583" s="1" t="s">
        <v>92</v>
      </c>
      <c r="AW6583" s="1" t="s">
        <v>93</v>
      </c>
      <c r="AX6583" s="1" t="s">
        <v>94</v>
      </c>
      <c r="AY6583" s="1" t="s">
        <v>95</v>
      </c>
      <c r="AZ6583" s="1" t="s">
        <v>96</v>
      </c>
      <c r="BA6583" s="1" t="s">
        <v>5242</v>
      </c>
      <c r="BC6583" s="43"/>
      <c r="BF6583" s="43" t="s">
        <v>4596</v>
      </c>
      <c r="BG6583" s="43" t="s">
        <v>93</v>
      </c>
      <c r="BH6583" s="7" t="s">
        <v>97</v>
      </c>
      <c r="BJ6583" s="7" t="s">
        <v>98</v>
      </c>
      <c r="BK6583" s="7" t="s">
        <v>99</v>
      </c>
      <c r="BL6583" s="7" t="s">
        <v>4597</v>
      </c>
      <c r="BM6583" s="7" t="s">
        <v>4598</v>
      </c>
      <c r="BU6583" s="43">
        <v>1</v>
      </c>
      <c r="BW6583" s="43" t="s">
        <v>103</v>
      </c>
    </row>
    <row r="6584" spans="3:75" x14ac:dyDescent="0.35">
      <c r="C6584" s="43" t="str">
        <f t="shared" si="102"/>
        <v>IARA:BDT-12:2024: 6583</v>
      </c>
      <c r="D6584" s="43">
        <v>6583</v>
      </c>
      <c r="E6584" s="43" t="s">
        <v>5328</v>
      </c>
      <c r="F6584" s="1" t="s">
        <v>73</v>
      </c>
      <c r="G6584" s="43" t="s">
        <v>5275</v>
      </c>
      <c r="H6584" s="2">
        <v>45641</v>
      </c>
      <c r="J6584" s="12">
        <v>2024</v>
      </c>
      <c r="K6584" s="12">
        <v>12</v>
      </c>
      <c r="L6584" s="12">
        <v>15</v>
      </c>
      <c r="P6584" s="12" t="s">
        <v>75</v>
      </c>
      <c r="Q6584" s="12" t="str">
        <f>CONCATENATE(X6584," ",Y6584)</f>
        <v>Cyanistes caeruleus</v>
      </c>
      <c r="R6584" s="14" t="str">
        <f>CONCATENATE(S6584,", ",T6584,", ",U6584,", ",V6584,", ",W6584,", ",X6584,", ",Y6584)</f>
        <v>Animalia, Chordata, Aves, Passeriformes, Paridae, Cyanistes, caeruleus</v>
      </c>
      <c r="S6584" s="6" t="s">
        <v>76</v>
      </c>
      <c r="T6584" s="6" t="s">
        <v>77</v>
      </c>
      <c r="U6584" s="6" t="s">
        <v>78</v>
      </c>
      <c r="V6584" s="6" t="s">
        <v>79</v>
      </c>
      <c r="W6584" s="6" t="s">
        <v>135</v>
      </c>
      <c r="X6584" s="6" t="s">
        <v>136</v>
      </c>
      <c r="Y6584" s="6" t="s">
        <v>137</v>
      </c>
      <c r="Z6584" s="6"/>
      <c r="AA6584" s="6" t="s">
        <v>83</v>
      </c>
      <c r="AB6584" s="6" t="s">
        <v>84</v>
      </c>
      <c r="AC6584" s="6" t="s">
        <v>138</v>
      </c>
      <c r="AD6584" s="6" t="s">
        <v>4599</v>
      </c>
      <c r="AE6584" s="2">
        <v>45641</v>
      </c>
      <c r="AF6584" s="43" t="s">
        <v>87</v>
      </c>
      <c r="AG6584" s="7" t="s">
        <v>139</v>
      </c>
      <c r="AH6584" s="43" t="s">
        <v>4353</v>
      </c>
      <c r="AI6584" s="43" t="s">
        <v>4352</v>
      </c>
      <c r="AL6584" s="43">
        <v>10</v>
      </c>
      <c r="AN6584" s="46" t="s">
        <v>5240</v>
      </c>
      <c r="AO6584" s="5" t="s">
        <v>89</v>
      </c>
      <c r="AP6584" s="6" t="s">
        <v>4599</v>
      </c>
      <c r="AR6584" s="7" t="s">
        <v>90</v>
      </c>
      <c r="AT6584" s="4" t="str">
        <f>CONCATENATE(AU6584,", ",AV6584,", ",AW6584,", ",AX6584,", ",AY6584,", ",AZ6584,", ",BA6584)</f>
        <v>Europe, France, FR, Bretagne, Ille-et-Vilaine, Rennes, Campus Institut Agro Rennes</v>
      </c>
      <c r="AU6584" s="1" t="s">
        <v>91</v>
      </c>
      <c r="AV6584" s="1" t="s">
        <v>92</v>
      </c>
      <c r="AW6584" s="1" t="s">
        <v>93</v>
      </c>
      <c r="AX6584" s="1" t="s">
        <v>94</v>
      </c>
      <c r="AY6584" s="1" t="s">
        <v>95</v>
      </c>
      <c r="AZ6584" s="1" t="s">
        <v>96</v>
      </c>
      <c r="BA6584" s="1" t="s">
        <v>5242</v>
      </c>
      <c r="BC6584" s="43"/>
      <c r="BF6584" s="43" t="s">
        <v>4596</v>
      </c>
      <c r="BG6584" s="43" t="s">
        <v>93</v>
      </c>
      <c r="BH6584" s="7" t="s">
        <v>97</v>
      </c>
      <c r="BJ6584" s="7" t="s">
        <v>98</v>
      </c>
      <c r="BK6584" s="7" t="s">
        <v>99</v>
      </c>
      <c r="BL6584" s="7" t="s">
        <v>4597</v>
      </c>
      <c r="BM6584" s="7" t="s">
        <v>4598</v>
      </c>
      <c r="BU6584" s="43">
        <v>1</v>
      </c>
      <c r="BW6584" s="43" t="s">
        <v>103</v>
      </c>
    </row>
    <row r="6585" spans="3:75" x14ac:dyDescent="0.35">
      <c r="C6585" s="43" t="str">
        <f t="shared" si="102"/>
        <v>IARA:BDT-12:2024: 6584</v>
      </c>
      <c r="D6585" s="43">
        <v>6584</v>
      </c>
      <c r="E6585" s="43" t="s">
        <v>5328</v>
      </c>
      <c r="F6585" s="1" t="s">
        <v>73</v>
      </c>
      <c r="G6585" s="43" t="s">
        <v>5275</v>
      </c>
      <c r="H6585" s="2">
        <v>45641</v>
      </c>
      <c r="J6585" s="12">
        <v>2024</v>
      </c>
      <c r="K6585" s="12">
        <v>12</v>
      </c>
      <c r="L6585" s="12">
        <v>15</v>
      </c>
      <c r="P6585" s="12" t="s">
        <v>75</v>
      </c>
      <c r="Q6585" s="12" t="str">
        <f>CONCATENATE(X6585," ",Y6585)</f>
        <v>Pica pica</v>
      </c>
      <c r="R6585" s="14" t="str">
        <f>CONCATENATE(S6585,", ",T6585,", ",U6585,", ",V6585,", ",W6585,", ",X6585,", ",Y6585)</f>
        <v>Animalia, Chordata, Aves, Passeriformes, Corvidae, Pica, pica</v>
      </c>
      <c r="S6585" s="6" t="s">
        <v>76</v>
      </c>
      <c r="T6585" s="6" t="s">
        <v>77</v>
      </c>
      <c r="U6585" s="6" t="s">
        <v>78</v>
      </c>
      <c r="V6585" s="6" t="s">
        <v>79</v>
      </c>
      <c r="W6585" s="6" t="s">
        <v>104</v>
      </c>
      <c r="X6585" s="6" t="s">
        <v>155</v>
      </c>
      <c r="Y6585" s="6" t="s">
        <v>156</v>
      </c>
      <c r="Z6585" s="6"/>
      <c r="AA6585" s="6" t="s">
        <v>83</v>
      </c>
      <c r="AB6585" s="6" t="s">
        <v>84</v>
      </c>
      <c r="AC6585" s="6" t="s">
        <v>157</v>
      </c>
      <c r="AD6585" s="6" t="s">
        <v>4599</v>
      </c>
      <c r="AE6585" s="2">
        <v>45641</v>
      </c>
      <c r="AF6585" s="43" t="s">
        <v>87</v>
      </c>
      <c r="AG6585" s="7" t="s">
        <v>158</v>
      </c>
      <c r="AH6585" s="43" t="s">
        <v>4355</v>
      </c>
      <c r="AI6585" s="43" t="s">
        <v>4354</v>
      </c>
      <c r="AL6585" s="43">
        <v>10</v>
      </c>
      <c r="AN6585" s="46" t="s">
        <v>5240</v>
      </c>
      <c r="AO6585" s="5" t="s">
        <v>89</v>
      </c>
      <c r="AP6585" s="6" t="s">
        <v>4599</v>
      </c>
      <c r="AR6585" s="7" t="s">
        <v>90</v>
      </c>
      <c r="AT6585" s="4" t="str">
        <f>CONCATENATE(AU6585,", ",AV6585,", ",AW6585,", ",AX6585,", ",AY6585,", ",AZ6585,", ",BA6585)</f>
        <v>Europe, France, FR, Bretagne, Ille-et-Vilaine, Rennes, Campus Institut Agro Rennes</v>
      </c>
      <c r="AU6585" s="1" t="s">
        <v>91</v>
      </c>
      <c r="AV6585" s="1" t="s">
        <v>92</v>
      </c>
      <c r="AW6585" s="1" t="s">
        <v>93</v>
      </c>
      <c r="AX6585" s="1" t="s">
        <v>94</v>
      </c>
      <c r="AY6585" s="1" t="s">
        <v>95</v>
      </c>
      <c r="AZ6585" s="1" t="s">
        <v>96</v>
      </c>
      <c r="BA6585" s="1" t="s">
        <v>5242</v>
      </c>
      <c r="BC6585" s="43"/>
      <c r="BF6585" s="43" t="s">
        <v>4596</v>
      </c>
      <c r="BG6585" s="43" t="s">
        <v>93</v>
      </c>
      <c r="BH6585" s="7" t="s">
        <v>97</v>
      </c>
      <c r="BJ6585" s="7" t="s">
        <v>98</v>
      </c>
      <c r="BK6585" s="7" t="s">
        <v>99</v>
      </c>
      <c r="BL6585" s="7" t="s">
        <v>4597</v>
      </c>
      <c r="BM6585" s="7" t="s">
        <v>4598</v>
      </c>
      <c r="BU6585" s="43">
        <v>1</v>
      </c>
      <c r="BW6585" s="43" t="s">
        <v>103</v>
      </c>
    </row>
    <row r="6586" spans="3:75" x14ac:dyDescent="0.35">
      <c r="C6586" s="43" t="str">
        <f t="shared" si="102"/>
        <v>IARA:BDT-12:2024: 6585</v>
      </c>
      <c r="D6586" s="43">
        <v>6585</v>
      </c>
      <c r="E6586" s="43" t="s">
        <v>5328</v>
      </c>
      <c r="F6586" s="1" t="s">
        <v>73</v>
      </c>
      <c r="G6586" s="43" t="s">
        <v>5275</v>
      </c>
      <c r="H6586" s="2">
        <v>45641</v>
      </c>
      <c r="J6586" s="12">
        <v>2024</v>
      </c>
      <c r="K6586" s="12">
        <v>12</v>
      </c>
      <c r="L6586" s="12">
        <v>15</v>
      </c>
      <c r="P6586" s="12" t="s">
        <v>75</v>
      </c>
      <c r="Q6586" s="12" t="str">
        <f>CONCATENATE(X6586," ",Y6586)</f>
        <v>Pica pica</v>
      </c>
      <c r="R6586" s="14" t="str">
        <f>CONCATENATE(S6586,", ",T6586,", ",U6586,", ",V6586,", ",W6586,", ",X6586,", ",Y6586)</f>
        <v>Animalia, Chordata, Aves, Passeriformes, Corvidae, Pica, pica</v>
      </c>
      <c r="S6586" s="6" t="s">
        <v>76</v>
      </c>
      <c r="T6586" s="6" t="s">
        <v>77</v>
      </c>
      <c r="U6586" s="6" t="s">
        <v>78</v>
      </c>
      <c r="V6586" s="6" t="s">
        <v>79</v>
      </c>
      <c r="W6586" s="6" t="s">
        <v>104</v>
      </c>
      <c r="X6586" s="6" t="s">
        <v>155</v>
      </c>
      <c r="Y6586" s="6" t="s">
        <v>156</v>
      </c>
      <c r="Z6586" s="6"/>
      <c r="AA6586" s="6" t="s">
        <v>83</v>
      </c>
      <c r="AB6586" s="6" t="s">
        <v>84</v>
      </c>
      <c r="AC6586" s="6" t="s">
        <v>157</v>
      </c>
      <c r="AD6586" s="6" t="s">
        <v>4599</v>
      </c>
      <c r="AE6586" s="2">
        <v>45641</v>
      </c>
      <c r="AF6586" s="43" t="s">
        <v>87</v>
      </c>
      <c r="AG6586" s="7" t="s">
        <v>158</v>
      </c>
      <c r="AH6586" s="43" t="s">
        <v>4357</v>
      </c>
      <c r="AI6586" s="43" t="s">
        <v>4356</v>
      </c>
      <c r="AL6586" s="43">
        <v>10</v>
      </c>
      <c r="AN6586" s="46" t="s">
        <v>5240</v>
      </c>
      <c r="AO6586" s="5" t="s">
        <v>89</v>
      </c>
      <c r="AP6586" s="6" t="s">
        <v>4599</v>
      </c>
      <c r="AR6586" s="7" t="s">
        <v>90</v>
      </c>
      <c r="AT6586" s="4" t="str">
        <f>CONCATENATE(AU6586,", ",AV6586,", ",AW6586,", ",AX6586,", ",AY6586,", ",AZ6586,", ",BA6586)</f>
        <v>Europe, France, FR, Bretagne, Ille-et-Vilaine, Rennes, Campus Institut Agro Rennes</v>
      </c>
      <c r="AU6586" s="1" t="s">
        <v>91</v>
      </c>
      <c r="AV6586" s="1" t="s">
        <v>92</v>
      </c>
      <c r="AW6586" s="1" t="s">
        <v>93</v>
      </c>
      <c r="AX6586" s="1" t="s">
        <v>94</v>
      </c>
      <c r="AY6586" s="1" t="s">
        <v>95</v>
      </c>
      <c r="AZ6586" s="1" t="s">
        <v>96</v>
      </c>
      <c r="BA6586" s="1" t="s">
        <v>5242</v>
      </c>
      <c r="BC6586" s="43"/>
      <c r="BF6586" s="43" t="s">
        <v>4596</v>
      </c>
      <c r="BG6586" s="43" t="s">
        <v>93</v>
      </c>
      <c r="BH6586" s="7" t="s">
        <v>97</v>
      </c>
      <c r="BJ6586" s="7" t="s">
        <v>98</v>
      </c>
      <c r="BK6586" s="7" t="s">
        <v>99</v>
      </c>
      <c r="BL6586" s="7" t="s">
        <v>4597</v>
      </c>
      <c r="BM6586" s="7" t="s">
        <v>4598</v>
      </c>
      <c r="BU6586" s="43">
        <v>1</v>
      </c>
      <c r="BW6586" s="43" t="s">
        <v>103</v>
      </c>
    </row>
    <row r="6587" spans="3:75" x14ac:dyDescent="0.35">
      <c r="C6587" s="43" t="str">
        <f t="shared" si="102"/>
        <v>IARA:BDT-12:2024: 6586</v>
      </c>
      <c r="D6587" s="43">
        <v>6586</v>
      </c>
      <c r="E6587" s="43" t="s">
        <v>5328</v>
      </c>
      <c r="F6587" s="1" t="s">
        <v>73</v>
      </c>
      <c r="G6587" s="43" t="s">
        <v>5275</v>
      </c>
      <c r="H6587" s="2">
        <v>45641</v>
      </c>
      <c r="J6587" s="12">
        <v>2024</v>
      </c>
      <c r="K6587" s="12">
        <v>12</v>
      </c>
      <c r="L6587" s="12">
        <v>15</v>
      </c>
      <c r="P6587" s="12" t="s">
        <v>75</v>
      </c>
      <c r="Q6587" s="12" t="str">
        <f>CONCATENATE(X6587," ",Y6587)</f>
        <v>Pica pica</v>
      </c>
      <c r="R6587" s="14" t="str">
        <f>CONCATENATE(S6587,", ",T6587,", ",U6587,", ",V6587,", ",W6587,", ",X6587,", ",Y6587)</f>
        <v>Animalia, Chordata, Aves, Passeriformes, Corvidae, Pica, pica</v>
      </c>
      <c r="S6587" s="6" t="s">
        <v>76</v>
      </c>
      <c r="T6587" s="6" t="s">
        <v>77</v>
      </c>
      <c r="U6587" s="6" t="s">
        <v>78</v>
      </c>
      <c r="V6587" s="6" t="s">
        <v>79</v>
      </c>
      <c r="W6587" s="6" t="s">
        <v>104</v>
      </c>
      <c r="X6587" s="6" t="s">
        <v>155</v>
      </c>
      <c r="Y6587" s="6" t="s">
        <v>156</v>
      </c>
      <c r="Z6587" s="6"/>
      <c r="AA6587" s="6" t="s">
        <v>83</v>
      </c>
      <c r="AB6587" s="6" t="s">
        <v>84</v>
      </c>
      <c r="AC6587" s="6" t="s">
        <v>157</v>
      </c>
      <c r="AD6587" s="6" t="s">
        <v>4599</v>
      </c>
      <c r="AE6587" s="2">
        <v>45641</v>
      </c>
      <c r="AF6587" s="43" t="s">
        <v>87</v>
      </c>
      <c r="AG6587" s="7" t="s">
        <v>158</v>
      </c>
      <c r="AH6587" s="43" t="s">
        <v>4359</v>
      </c>
      <c r="AI6587" s="43" t="s">
        <v>4358</v>
      </c>
      <c r="AL6587" s="43">
        <v>10</v>
      </c>
      <c r="AN6587" s="46" t="s">
        <v>5240</v>
      </c>
      <c r="AO6587" s="5" t="s">
        <v>89</v>
      </c>
      <c r="AP6587" s="6" t="s">
        <v>4599</v>
      </c>
      <c r="AR6587" s="7" t="s">
        <v>90</v>
      </c>
      <c r="AT6587" s="4" t="str">
        <f>CONCATENATE(AU6587,", ",AV6587,", ",AW6587,", ",AX6587,", ",AY6587,", ",AZ6587,", ",BA6587)</f>
        <v>Europe, France, FR, Bretagne, Ille-et-Vilaine, Rennes, Campus Institut Agro Rennes</v>
      </c>
      <c r="AU6587" s="1" t="s">
        <v>91</v>
      </c>
      <c r="AV6587" s="1" t="s">
        <v>92</v>
      </c>
      <c r="AW6587" s="1" t="s">
        <v>93</v>
      </c>
      <c r="AX6587" s="1" t="s">
        <v>94</v>
      </c>
      <c r="AY6587" s="1" t="s">
        <v>95</v>
      </c>
      <c r="AZ6587" s="1" t="s">
        <v>96</v>
      </c>
      <c r="BA6587" s="1" t="s">
        <v>5242</v>
      </c>
      <c r="BC6587" s="43"/>
      <c r="BF6587" s="43" t="s">
        <v>4596</v>
      </c>
      <c r="BG6587" s="43" t="s">
        <v>93</v>
      </c>
      <c r="BH6587" s="7" t="s">
        <v>97</v>
      </c>
      <c r="BJ6587" s="7" t="s">
        <v>98</v>
      </c>
      <c r="BK6587" s="7" t="s">
        <v>99</v>
      </c>
      <c r="BL6587" s="7" t="s">
        <v>4597</v>
      </c>
      <c r="BM6587" s="7" t="s">
        <v>4598</v>
      </c>
      <c r="BU6587" s="43">
        <v>1</v>
      </c>
      <c r="BW6587" s="43" t="s">
        <v>103</v>
      </c>
    </row>
    <row r="6588" spans="3:75" x14ac:dyDescent="0.35">
      <c r="C6588" s="43" t="str">
        <f t="shared" si="102"/>
        <v>IARA:BDT-12:2024: 6587</v>
      </c>
      <c r="D6588" s="43">
        <v>6587</v>
      </c>
      <c r="E6588" s="43" t="s">
        <v>5328</v>
      </c>
      <c r="F6588" s="1" t="s">
        <v>73</v>
      </c>
      <c r="G6588" s="43" t="s">
        <v>5275</v>
      </c>
      <c r="H6588" s="2">
        <v>45641</v>
      </c>
      <c r="J6588" s="12">
        <v>2024</v>
      </c>
      <c r="K6588" s="12">
        <v>12</v>
      </c>
      <c r="L6588" s="12">
        <v>15</v>
      </c>
      <c r="P6588" s="12" t="s">
        <v>75</v>
      </c>
      <c r="Q6588" s="12" t="str">
        <f>CONCATENATE(X6588," ",Y6588)</f>
        <v>Pica pica</v>
      </c>
      <c r="R6588" s="14" t="str">
        <f>CONCATENATE(S6588,", ",T6588,", ",U6588,", ",V6588,", ",W6588,", ",X6588,", ",Y6588)</f>
        <v>Animalia, Chordata, Aves, Passeriformes, Corvidae, Pica, pica</v>
      </c>
      <c r="S6588" s="6" t="s">
        <v>76</v>
      </c>
      <c r="T6588" s="6" t="s">
        <v>77</v>
      </c>
      <c r="U6588" s="6" t="s">
        <v>78</v>
      </c>
      <c r="V6588" s="6" t="s">
        <v>79</v>
      </c>
      <c r="W6588" s="6" t="s">
        <v>104</v>
      </c>
      <c r="X6588" s="6" t="s">
        <v>155</v>
      </c>
      <c r="Y6588" s="6" t="s">
        <v>156</v>
      </c>
      <c r="Z6588" s="6"/>
      <c r="AA6588" s="6" t="s">
        <v>83</v>
      </c>
      <c r="AB6588" s="6" t="s">
        <v>84</v>
      </c>
      <c r="AC6588" s="6" t="s">
        <v>157</v>
      </c>
      <c r="AD6588" s="6" t="s">
        <v>4599</v>
      </c>
      <c r="AE6588" s="2">
        <v>45641</v>
      </c>
      <c r="AF6588" s="43" t="s">
        <v>87</v>
      </c>
      <c r="AG6588" s="7" t="s">
        <v>158</v>
      </c>
      <c r="AH6588" s="43" t="s">
        <v>4361</v>
      </c>
      <c r="AI6588" s="43" t="s">
        <v>4360</v>
      </c>
      <c r="AL6588" s="43">
        <v>10</v>
      </c>
      <c r="AN6588" s="46" t="s">
        <v>5240</v>
      </c>
      <c r="AO6588" s="5" t="s">
        <v>89</v>
      </c>
      <c r="AP6588" s="6" t="s">
        <v>4599</v>
      </c>
      <c r="AR6588" s="7" t="s">
        <v>90</v>
      </c>
      <c r="AT6588" s="4" t="str">
        <f>CONCATENATE(AU6588,", ",AV6588,", ",AW6588,", ",AX6588,", ",AY6588,", ",AZ6588,", ",BA6588)</f>
        <v>Europe, France, FR, Bretagne, Ille-et-Vilaine, Rennes, Campus Institut Agro Rennes</v>
      </c>
      <c r="AU6588" s="1" t="s">
        <v>91</v>
      </c>
      <c r="AV6588" s="1" t="s">
        <v>92</v>
      </c>
      <c r="AW6588" s="1" t="s">
        <v>93</v>
      </c>
      <c r="AX6588" s="1" t="s">
        <v>94</v>
      </c>
      <c r="AY6588" s="1" t="s">
        <v>95</v>
      </c>
      <c r="AZ6588" s="1" t="s">
        <v>96</v>
      </c>
      <c r="BA6588" s="1" t="s">
        <v>5242</v>
      </c>
      <c r="BC6588" s="43"/>
      <c r="BF6588" s="43" t="s">
        <v>4596</v>
      </c>
      <c r="BG6588" s="43" t="s">
        <v>93</v>
      </c>
      <c r="BH6588" s="7" t="s">
        <v>97</v>
      </c>
      <c r="BJ6588" s="7" t="s">
        <v>98</v>
      </c>
      <c r="BK6588" s="7" t="s">
        <v>99</v>
      </c>
      <c r="BL6588" s="7" t="s">
        <v>4597</v>
      </c>
      <c r="BM6588" s="7" t="s">
        <v>4598</v>
      </c>
      <c r="BU6588" s="43">
        <v>1</v>
      </c>
      <c r="BW6588" s="43" t="s">
        <v>103</v>
      </c>
    </row>
    <row r="6589" spans="3:75" x14ac:dyDescent="0.35">
      <c r="C6589" s="43" t="str">
        <f t="shared" si="102"/>
        <v>IARA:BDT-12:2024: 6588</v>
      </c>
      <c r="D6589" s="43">
        <v>6588</v>
      </c>
      <c r="E6589" s="43" t="s">
        <v>5328</v>
      </c>
      <c r="F6589" s="1" t="s">
        <v>73</v>
      </c>
      <c r="G6589" s="43" t="s">
        <v>5275</v>
      </c>
      <c r="H6589" s="2">
        <v>45641</v>
      </c>
      <c r="J6589" s="12">
        <v>2024</v>
      </c>
      <c r="K6589" s="12">
        <v>12</v>
      </c>
      <c r="L6589" s="12">
        <v>15</v>
      </c>
      <c r="P6589" s="12" t="s">
        <v>75</v>
      </c>
      <c r="Q6589" s="12" t="str">
        <f>CONCATENATE(X6589," ",Y6589)</f>
        <v>Pica pica</v>
      </c>
      <c r="R6589" s="14" t="str">
        <f>CONCATENATE(S6589,", ",T6589,", ",U6589,", ",V6589,", ",W6589,", ",X6589,", ",Y6589)</f>
        <v>Animalia, Chordata, Aves, Passeriformes, Corvidae, Pica, pica</v>
      </c>
      <c r="S6589" s="6" t="s">
        <v>76</v>
      </c>
      <c r="T6589" s="6" t="s">
        <v>77</v>
      </c>
      <c r="U6589" s="6" t="s">
        <v>78</v>
      </c>
      <c r="V6589" s="6" t="s">
        <v>79</v>
      </c>
      <c r="W6589" s="6" t="s">
        <v>104</v>
      </c>
      <c r="X6589" s="6" t="s">
        <v>155</v>
      </c>
      <c r="Y6589" s="6" t="s">
        <v>156</v>
      </c>
      <c r="Z6589" s="6"/>
      <c r="AA6589" s="6" t="s">
        <v>83</v>
      </c>
      <c r="AB6589" s="6" t="s">
        <v>84</v>
      </c>
      <c r="AC6589" s="6" t="s">
        <v>157</v>
      </c>
      <c r="AD6589" s="6" t="s">
        <v>4599</v>
      </c>
      <c r="AE6589" s="2">
        <v>45641</v>
      </c>
      <c r="AF6589" s="43" t="s">
        <v>87</v>
      </c>
      <c r="AG6589" s="7" t="s">
        <v>158</v>
      </c>
      <c r="AH6589" s="43" t="s">
        <v>4363</v>
      </c>
      <c r="AI6589" s="43" t="s">
        <v>4362</v>
      </c>
      <c r="AL6589" s="43">
        <v>10</v>
      </c>
      <c r="AN6589" s="46" t="s">
        <v>5240</v>
      </c>
      <c r="AO6589" s="5" t="s">
        <v>89</v>
      </c>
      <c r="AP6589" s="6" t="s">
        <v>4599</v>
      </c>
      <c r="AR6589" s="7" t="s">
        <v>90</v>
      </c>
      <c r="AT6589" s="4" t="str">
        <f>CONCATENATE(AU6589,", ",AV6589,", ",AW6589,", ",AX6589,", ",AY6589,", ",AZ6589,", ",BA6589)</f>
        <v>Europe, France, FR, Bretagne, Ille-et-Vilaine, Rennes, Campus Institut Agro Rennes</v>
      </c>
      <c r="AU6589" s="1" t="s">
        <v>91</v>
      </c>
      <c r="AV6589" s="1" t="s">
        <v>92</v>
      </c>
      <c r="AW6589" s="1" t="s">
        <v>93</v>
      </c>
      <c r="AX6589" s="1" t="s">
        <v>94</v>
      </c>
      <c r="AY6589" s="1" t="s">
        <v>95</v>
      </c>
      <c r="AZ6589" s="1" t="s">
        <v>96</v>
      </c>
      <c r="BA6589" s="1" t="s">
        <v>5242</v>
      </c>
      <c r="BC6589" s="43"/>
      <c r="BF6589" s="43" t="s">
        <v>4596</v>
      </c>
      <c r="BG6589" s="43" t="s">
        <v>93</v>
      </c>
      <c r="BH6589" s="7" t="s">
        <v>97</v>
      </c>
      <c r="BJ6589" s="7" t="s">
        <v>98</v>
      </c>
      <c r="BK6589" s="7" t="s">
        <v>99</v>
      </c>
      <c r="BL6589" s="7" t="s">
        <v>4597</v>
      </c>
      <c r="BM6589" s="7" t="s">
        <v>4598</v>
      </c>
      <c r="BU6589" s="43">
        <v>1</v>
      </c>
      <c r="BW6589" s="43" t="s">
        <v>103</v>
      </c>
    </row>
    <row r="6590" spans="3:75" x14ac:dyDescent="0.35">
      <c r="C6590" s="43" t="str">
        <f t="shared" si="102"/>
        <v>IARA:BDT-12:2024: 6589</v>
      </c>
      <c r="D6590" s="43">
        <v>6589</v>
      </c>
      <c r="E6590" s="43" t="s">
        <v>5328</v>
      </c>
      <c r="F6590" s="1" t="s">
        <v>73</v>
      </c>
      <c r="G6590" s="43" t="s">
        <v>5275</v>
      </c>
      <c r="H6590" s="2">
        <v>45641</v>
      </c>
      <c r="J6590" s="12">
        <v>2024</v>
      </c>
      <c r="K6590" s="12">
        <v>12</v>
      </c>
      <c r="L6590" s="12">
        <v>15</v>
      </c>
      <c r="P6590" s="12" t="s">
        <v>75</v>
      </c>
      <c r="Q6590" s="12" t="str">
        <f>CONCATENATE(X6590," ",Y6590)</f>
        <v>Parus major</v>
      </c>
      <c r="R6590" s="14" t="str">
        <f>CONCATENATE(S6590,", ",T6590,", ",U6590,", ",V6590,", ",W6590,", ",X6590,", ",Y6590)</f>
        <v>Animalia, Chordata, Aves, Passeriformes, Paridae, Parus, major</v>
      </c>
      <c r="S6590" s="6" t="s">
        <v>76</v>
      </c>
      <c r="T6590" s="6" t="s">
        <v>77</v>
      </c>
      <c r="U6590" s="6" t="s">
        <v>78</v>
      </c>
      <c r="V6590" s="6" t="s">
        <v>79</v>
      </c>
      <c r="W6590" s="6" t="s">
        <v>135</v>
      </c>
      <c r="X6590" s="6" t="s">
        <v>140</v>
      </c>
      <c r="Y6590" s="6" t="s">
        <v>141</v>
      </c>
      <c r="Z6590" s="6"/>
      <c r="AA6590" s="6" t="s">
        <v>83</v>
      </c>
      <c r="AB6590" s="6" t="s">
        <v>84</v>
      </c>
      <c r="AC6590" s="6" t="s">
        <v>142</v>
      </c>
      <c r="AD6590" s="6" t="s">
        <v>4599</v>
      </c>
      <c r="AE6590" s="2">
        <v>45641</v>
      </c>
      <c r="AF6590" s="43" t="s">
        <v>87</v>
      </c>
      <c r="AG6590" s="7" t="s">
        <v>143</v>
      </c>
      <c r="AH6590" s="43" t="s">
        <v>4365</v>
      </c>
      <c r="AI6590" s="43" t="s">
        <v>4364</v>
      </c>
      <c r="AL6590" s="43">
        <v>10</v>
      </c>
      <c r="AN6590" s="46" t="s">
        <v>5240</v>
      </c>
      <c r="AO6590" s="5" t="s">
        <v>89</v>
      </c>
      <c r="AP6590" s="6" t="s">
        <v>4599</v>
      </c>
      <c r="AR6590" s="7" t="s">
        <v>90</v>
      </c>
      <c r="AT6590" s="4" t="str">
        <f>CONCATENATE(AU6590,", ",AV6590,", ",AW6590,", ",AX6590,", ",AY6590,", ",AZ6590,", ",BA6590)</f>
        <v>Europe, France, FR, Bretagne, Ille-et-Vilaine, Rennes, Campus Institut Agro Rennes</v>
      </c>
      <c r="AU6590" s="1" t="s">
        <v>91</v>
      </c>
      <c r="AV6590" s="1" t="s">
        <v>92</v>
      </c>
      <c r="AW6590" s="1" t="s">
        <v>93</v>
      </c>
      <c r="AX6590" s="1" t="s">
        <v>94</v>
      </c>
      <c r="AY6590" s="1" t="s">
        <v>95</v>
      </c>
      <c r="AZ6590" s="1" t="s">
        <v>96</v>
      </c>
      <c r="BA6590" s="1" t="s">
        <v>5242</v>
      </c>
      <c r="BC6590" s="43"/>
      <c r="BF6590" s="43" t="s">
        <v>4596</v>
      </c>
      <c r="BG6590" s="43" t="s">
        <v>93</v>
      </c>
      <c r="BH6590" s="7" t="s">
        <v>97</v>
      </c>
      <c r="BJ6590" s="7" t="s">
        <v>98</v>
      </c>
      <c r="BK6590" s="7" t="s">
        <v>99</v>
      </c>
      <c r="BL6590" s="7" t="s">
        <v>4597</v>
      </c>
      <c r="BM6590" s="7" t="s">
        <v>4598</v>
      </c>
      <c r="BU6590" s="43">
        <v>1</v>
      </c>
      <c r="BW6590" s="43" t="s">
        <v>103</v>
      </c>
    </row>
    <row r="6591" spans="3:75" x14ac:dyDescent="0.35">
      <c r="C6591" s="43" t="str">
        <f t="shared" si="102"/>
        <v>IARA:BDT-12:2024: 6590</v>
      </c>
      <c r="D6591" s="43">
        <v>6590</v>
      </c>
      <c r="E6591" s="43" t="s">
        <v>5328</v>
      </c>
      <c r="F6591" s="1" t="s">
        <v>73</v>
      </c>
      <c r="G6591" s="43" t="s">
        <v>5275</v>
      </c>
      <c r="H6591" s="2">
        <v>45641</v>
      </c>
      <c r="J6591" s="12">
        <v>2024</v>
      </c>
      <c r="K6591" s="12">
        <v>12</v>
      </c>
      <c r="L6591" s="12">
        <v>15</v>
      </c>
      <c r="P6591" s="12" t="s">
        <v>75</v>
      </c>
      <c r="Q6591" s="12" t="str">
        <f>CONCATENATE(X6591," ",Y6591)</f>
        <v>Cyanistes caeruleus</v>
      </c>
      <c r="R6591" s="14" t="str">
        <f>CONCATENATE(S6591,", ",T6591,", ",U6591,", ",V6591,", ",W6591,", ",X6591,", ",Y6591)</f>
        <v>Animalia, Chordata, Aves, Passeriformes, Paridae, Cyanistes, caeruleus</v>
      </c>
      <c r="S6591" s="6" t="s">
        <v>76</v>
      </c>
      <c r="T6591" s="6" t="s">
        <v>77</v>
      </c>
      <c r="U6591" s="6" t="s">
        <v>78</v>
      </c>
      <c r="V6591" s="6" t="s">
        <v>79</v>
      </c>
      <c r="W6591" s="6" t="s">
        <v>135</v>
      </c>
      <c r="X6591" s="6" t="s">
        <v>136</v>
      </c>
      <c r="Y6591" s="6" t="s">
        <v>137</v>
      </c>
      <c r="Z6591" s="6"/>
      <c r="AA6591" s="6" t="s">
        <v>83</v>
      </c>
      <c r="AB6591" s="6" t="s">
        <v>84</v>
      </c>
      <c r="AC6591" s="6" t="s">
        <v>138</v>
      </c>
      <c r="AD6591" s="6" t="s">
        <v>4599</v>
      </c>
      <c r="AE6591" s="2">
        <v>45641</v>
      </c>
      <c r="AF6591" s="43" t="s">
        <v>87</v>
      </c>
      <c r="AG6591" s="7" t="s">
        <v>139</v>
      </c>
      <c r="AH6591" s="43" t="s">
        <v>4367</v>
      </c>
      <c r="AI6591" s="43" t="s">
        <v>4366</v>
      </c>
      <c r="AL6591" s="43">
        <v>10</v>
      </c>
      <c r="AN6591" s="46" t="s">
        <v>5240</v>
      </c>
      <c r="AO6591" s="5" t="s">
        <v>89</v>
      </c>
      <c r="AP6591" s="6" t="s">
        <v>4599</v>
      </c>
      <c r="AR6591" s="7" t="s">
        <v>90</v>
      </c>
      <c r="AT6591" s="4" t="str">
        <f>CONCATENATE(AU6591,", ",AV6591,", ",AW6591,", ",AX6591,", ",AY6591,", ",AZ6591,", ",BA6591)</f>
        <v>Europe, France, FR, Bretagne, Ille-et-Vilaine, Rennes, Campus Institut Agro Rennes</v>
      </c>
      <c r="AU6591" s="1" t="s">
        <v>91</v>
      </c>
      <c r="AV6591" s="1" t="s">
        <v>92</v>
      </c>
      <c r="AW6591" s="1" t="s">
        <v>93</v>
      </c>
      <c r="AX6591" s="1" t="s">
        <v>94</v>
      </c>
      <c r="AY6591" s="1" t="s">
        <v>95</v>
      </c>
      <c r="AZ6591" s="1" t="s">
        <v>96</v>
      </c>
      <c r="BA6591" s="1" t="s">
        <v>5242</v>
      </c>
      <c r="BC6591" s="43"/>
      <c r="BF6591" s="43" t="s">
        <v>4596</v>
      </c>
      <c r="BG6591" s="43" t="s">
        <v>93</v>
      </c>
      <c r="BH6591" s="7" t="s">
        <v>97</v>
      </c>
      <c r="BJ6591" s="7" t="s">
        <v>98</v>
      </c>
      <c r="BK6591" s="7" t="s">
        <v>99</v>
      </c>
      <c r="BL6591" s="7" t="s">
        <v>4597</v>
      </c>
      <c r="BM6591" s="7" t="s">
        <v>4598</v>
      </c>
      <c r="BU6591" s="43">
        <v>1</v>
      </c>
      <c r="BW6591" s="43" t="s">
        <v>103</v>
      </c>
    </row>
    <row r="6592" spans="3:75" x14ac:dyDescent="0.35">
      <c r="C6592" s="43" t="str">
        <f t="shared" si="102"/>
        <v>IARA:BDT-12:2024: 6591</v>
      </c>
      <c r="D6592" s="43">
        <v>6591</v>
      </c>
      <c r="E6592" s="43" t="s">
        <v>5328</v>
      </c>
      <c r="F6592" s="1" t="s">
        <v>73</v>
      </c>
      <c r="G6592" s="43" t="s">
        <v>5275</v>
      </c>
      <c r="H6592" s="2">
        <v>45641</v>
      </c>
      <c r="J6592" s="12">
        <v>2024</v>
      </c>
      <c r="K6592" s="12">
        <v>12</v>
      </c>
      <c r="L6592" s="12">
        <v>15</v>
      </c>
      <c r="P6592" s="12" t="s">
        <v>75</v>
      </c>
      <c r="Q6592" s="12" t="str">
        <f>CONCATENATE(X6592," ",Y6592)</f>
        <v>Garrulus glandarius</v>
      </c>
      <c r="R6592" s="14" t="str">
        <f>CONCATENATE(S6592,", ",T6592,", ",U6592,", ",V6592,", ",W6592,", ",X6592,", ",Y6592)</f>
        <v>Animalia, Chordata, Aves, Passeriformes, Corvidae, Garrulus, glandarius</v>
      </c>
      <c r="S6592" s="6" t="s">
        <v>76</v>
      </c>
      <c r="T6592" s="6" t="s">
        <v>77</v>
      </c>
      <c r="U6592" s="6" t="s">
        <v>78</v>
      </c>
      <c r="V6592" s="6" t="s">
        <v>79</v>
      </c>
      <c r="W6592" s="6" t="s">
        <v>104</v>
      </c>
      <c r="X6592" s="6" t="s">
        <v>122</v>
      </c>
      <c r="Y6592" s="6" t="s">
        <v>123</v>
      </c>
      <c r="Z6592" s="6"/>
      <c r="AA6592" s="6" t="s">
        <v>83</v>
      </c>
      <c r="AB6592" s="6" t="s">
        <v>84</v>
      </c>
      <c r="AC6592" s="6" t="s">
        <v>124</v>
      </c>
      <c r="AD6592" s="6" t="s">
        <v>4599</v>
      </c>
      <c r="AE6592" s="2">
        <v>45641</v>
      </c>
      <c r="AF6592" s="43" t="s">
        <v>87</v>
      </c>
      <c r="AG6592" s="7" t="s">
        <v>125</v>
      </c>
      <c r="AH6592" s="43" t="s">
        <v>4369</v>
      </c>
      <c r="AI6592" s="43" t="s">
        <v>4368</v>
      </c>
      <c r="AL6592" s="43">
        <v>10</v>
      </c>
      <c r="AN6592" s="46" t="s">
        <v>5240</v>
      </c>
      <c r="AO6592" s="5" t="s">
        <v>89</v>
      </c>
      <c r="AP6592" s="6" t="s">
        <v>4599</v>
      </c>
      <c r="AR6592" s="7" t="s">
        <v>90</v>
      </c>
      <c r="AT6592" s="4" t="str">
        <f>CONCATENATE(AU6592,", ",AV6592,", ",AW6592,", ",AX6592,", ",AY6592,", ",AZ6592,", ",BA6592)</f>
        <v>Europe, France, FR, Bretagne, Ille-et-Vilaine, Rennes, Campus Institut Agro Rennes</v>
      </c>
      <c r="AU6592" s="1" t="s">
        <v>91</v>
      </c>
      <c r="AV6592" s="1" t="s">
        <v>92</v>
      </c>
      <c r="AW6592" s="1" t="s">
        <v>93</v>
      </c>
      <c r="AX6592" s="1" t="s">
        <v>94</v>
      </c>
      <c r="AY6592" s="1" t="s">
        <v>95</v>
      </c>
      <c r="AZ6592" s="1" t="s">
        <v>96</v>
      </c>
      <c r="BA6592" s="1" t="s">
        <v>5242</v>
      </c>
      <c r="BC6592" s="43"/>
      <c r="BF6592" s="43" t="s">
        <v>4596</v>
      </c>
      <c r="BG6592" s="43" t="s">
        <v>93</v>
      </c>
      <c r="BH6592" s="7" t="s">
        <v>97</v>
      </c>
      <c r="BJ6592" s="7" t="s">
        <v>98</v>
      </c>
      <c r="BK6592" s="7" t="s">
        <v>99</v>
      </c>
      <c r="BL6592" s="7" t="s">
        <v>4597</v>
      </c>
      <c r="BM6592" s="7" t="s">
        <v>4598</v>
      </c>
      <c r="BU6592" s="43">
        <v>1</v>
      </c>
      <c r="BW6592" s="43" t="s">
        <v>103</v>
      </c>
    </row>
    <row r="6593" spans="3:75" x14ac:dyDescent="0.35">
      <c r="C6593" s="43" t="str">
        <f t="shared" si="102"/>
        <v>IARA:BDT-12:2024: 6592</v>
      </c>
      <c r="D6593" s="43">
        <v>6592</v>
      </c>
      <c r="E6593" s="43" t="s">
        <v>5328</v>
      </c>
      <c r="F6593" s="1" t="s">
        <v>73</v>
      </c>
      <c r="G6593" s="43" t="s">
        <v>5275</v>
      </c>
      <c r="H6593" s="2">
        <v>45641</v>
      </c>
      <c r="J6593" s="12">
        <v>2024</v>
      </c>
      <c r="K6593" s="12">
        <v>12</v>
      </c>
      <c r="L6593" s="12">
        <v>15</v>
      </c>
      <c r="P6593" s="12" t="s">
        <v>75</v>
      </c>
      <c r="Q6593" s="12" t="str">
        <f>CONCATENATE(X6593," ",Y6593)</f>
        <v>Garrulus glandarius</v>
      </c>
      <c r="R6593" s="14" t="str">
        <f>CONCATENATE(S6593,", ",T6593,", ",U6593,", ",V6593,", ",W6593,", ",X6593,", ",Y6593)</f>
        <v>Animalia, Chordata, Aves, Passeriformes, Corvidae, Garrulus, glandarius</v>
      </c>
      <c r="S6593" s="6" t="s">
        <v>76</v>
      </c>
      <c r="T6593" s="6" t="s">
        <v>77</v>
      </c>
      <c r="U6593" s="6" t="s">
        <v>78</v>
      </c>
      <c r="V6593" s="6" t="s">
        <v>79</v>
      </c>
      <c r="W6593" s="6" t="s">
        <v>104</v>
      </c>
      <c r="X6593" s="6" t="s">
        <v>122</v>
      </c>
      <c r="Y6593" s="6" t="s">
        <v>123</v>
      </c>
      <c r="Z6593" s="6"/>
      <c r="AA6593" s="6" t="s">
        <v>83</v>
      </c>
      <c r="AB6593" s="6" t="s">
        <v>84</v>
      </c>
      <c r="AC6593" s="6" t="s">
        <v>124</v>
      </c>
      <c r="AD6593" s="6" t="s">
        <v>4599</v>
      </c>
      <c r="AE6593" s="2">
        <v>45641</v>
      </c>
      <c r="AF6593" s="43" t="s">
        <v>87</v>
      </c>
      <c r="AG6593" s="7" t="s">
        <v>125</v>
      </c>
      <c r="AH6593" s="43" t="s">
        <v>4371</v>
      </c>
      <c r="AI6593" s="43" t="s">
        <v>4370</v>
      </c>
      <c r="AL6593" s="43">
        <v>10</v>
      </c>
      <c r="AN6593" s="46" t="s">
        <v>5240</v>
      </c>
      <c r="AO6593" s="5" t="s">
        <v>89</v>
      </c>
      <c r="AP6593" s="6" t="s">
        <v>4599</v>
      </c>
      <c r="AR6593" s="7" t="s">
        <v>90</v>
      </c>
      <c r="AT6593" s="4" t="str">
        <f>CONCATENATE(AU6593,", ",AV6593,", ",AW6593,", ",AX6593,", ",AY6593,", ",AZ6593,", ",BA6593)</f>
        <v>Europe, France, FR, Bretagne, Ille-et-Vilaine, Rennes, Campus Institut Agro Rennes</v>
      </c>
      <c r="AU6593" s="1" t="s">
        <v>91</v>
      </c>
      <c r="AV6593" s="1" t="s">
        <v>92</v>
      </c>
      <c r="AW6593" s="1" t="s">
        <v>93</v>
      </c>
      <c r="AX6593" s="1" t="s">
        <v>94</v>
      </c>
      <c r="AY6593" s="1" t="s">
        <v>95</v>
      </c>
      <c r="AZ6593" s="1" t="s">
        <v>96</v>
      </c>
      <c r="BA6593" s="1" t="s">
        <v>5242</v>
      </c>
      <c r="BC6593" s="43"/>
      <c r="BF6593" s="43" t="s">
        <v>4596</v>
      </c>
      <c r="BG6593" s="43" t="s">
        <v>93</v>
      </c>
      <c r="BH6593" s="7" t="s">
        <v>97</v>
      </c>
      <c r="BJ6593" s="7" t="s">
        <v>98</v>
      </c>
      <c r="BK6593" s="7" t="s">
        <v>99</v>
      </c>
      <c r="BL6593" s="7" t="s">
        <v>4597</v>
      </c>
      <c r="BM6593" s="7" t="s">
        <v>4598</v>
      </c>
      <c r="BU6593" s="43">
        <v>1</v>
      </c>
      <c r="BW6593" s="43" t="s">
        <v>103</v>
      </c>
    </row>
    <row r="6594" spans="3:75" x14ac:dyDescent="0.35">
      <c r="C6594" s="43" t="str">
        <f t="shared" si="102"/>
        <v>IARA:BDT-12:2024: 6593</v>
      </c>
      <c r="D6594" s="43">
        <v>6593</v>
      </c>
      <c r="E6594" s="43" t="s">
        <v>5328</v>
      </c>
      <c r="F6594" s="1" t="s">
        <v>73</v>
      </c>
      <c r="G6594" s="43" t="s">
        <v>5275</v>
      </c>
      <c r="H6594" s="2">
        <v>45641</v>
      </c>
      <c r="J6594" s="12">
        <v>2024</v>
      </c>
      <c r="K6594" s="12">
        <v>12</v>
      </c>
      <c r="L6594" s="12">
        <v>15</v>
      </c>
      <c r="P6594" s="12" t="s">
        <v>75</v>
      </c>
      <c r="Q6594" s="12" t="str">
        <f>CONCATENATE(X6594," ",Y6594)</f>
        <v>Garrulus glandarius</v>
      </c>
      <c r="R6594" s="14" t="str">
        <f>CONCATENATE(S6594,", ",T6594,", ",U6594,", ",V6594,", ",W6594,", ",X6594,", ",Y6594)</f>
        <v>Animalia, Chordata, Aves, Passeriformes, Corvidae, Garrulus, glandarius</v>
      </c>
      <c r="S6594" s="6" t="s">
        <v>76</v>
      </c>
      <c r="T6594" s="6" t="s">
        <v>77</v>
      </c>
      <c r="U6594" s="6" t="s">
        <v>78</v>
      </c>
      <c r="V6594" s="6" t="s">
        <v>79</v>
      </c>
      <c r="W6594" s="6" t="s">
        <v>104</v>
      </c>
      <c r="X6594" s="6" t="s">
        <v>122</v>
      </c>
      <c r="Y6594" s="6" t="s">
        <v>123</v>
      </c>
      <c r="Z6594" s="6"/>
      <c r="AA6594" s="6" t="s">
        <v>83</v>
      </c>
      <c r="AB6594" s="6" t="s">
        <v>84</v>
      </c>
      <c r="AC6594" s="6" t="s">
        <v>124</v>
      </c>
      <c r="AD6594" s="6" t="s">
        <v>4599</v>
      </c>
      <c r="AE6594" s="2">
        <v>45641</v>
      </c>
      <c r="AF6594" s="43" t="s">
        <v>87</v>
      </c>
      <c r="AG6594" s="7" t="s">
        <v>125</v>
      </c>
      <c r="AH6594" s="43" t="s">
        <v>4373</v>
      </c>
      <c r="AI6594" s="43" t="s">
        <v>4372</v>
      </c>
      <c r="AL6594" s="43">
        <v>10</v>
      </c>
      <c r="AN6594" s="46" t="s">
        <v>5240</v>
      </c>
      <c r="AO6594" s="5" t="s">
        <v>89</v>
      </c>
      <c r="AP6594" s="6" t="s">
        <v>4599</v>
      </c>
      <c r="AR6594" s="7" t="s">
        <v>90</v>
      </c>
      <c r="AT6594" s="4" t="str">
        <f>CONCATENATE(AU6594,", ",AV6594,", ",AW6594,", ",AX6594,", ",AY6594,", ",AZ6594,", ",BA6594)</f>
        <v>Europe, France, FR, Bretagne, Ille-et-Vilaine, Rennes, Campus Institut Agro Rennes</v>
      </c>
      <c r="AU6594" s="1" t="s">
        <v>91</v>
      </c>
      <c r="AV6594" s="1" t="s">
        <v>92</v>
      </c>
      <c r="AW6594" s="1" t="s">
        <v>93</v>
      </c>
      <c r="AX6594" s="1" t="s">
        <v>94</v>
      </c>
      <c r="AY6594" s="1" t="s">
        <v>95</v>
      </c>
      <c r="AZ6594" s="1" t="s">
        <v>96</v>
      </c>
      <c r="BA6594" s="1" t="s">
        <v>5242</v>
      </c>
      <c r="BC6594" s="43"/>
      <c r="BF6594" s="43" t="s">
        <v>4596</v>
      </c>
      <c r="BG6594" s="43" t="s">
        <v>93</v>
      </c>
      <c r="BH6594" s="7" t="s">
        <v>97</v>
      </c>
      <c r="BJ6594" s="7" t="s">
        <v>98</v>
      </c>
      <c r="BK6594" s="7" t="s">
        <v>99</v>
      </c>
      <c r="BL6594" s="7" t="s">
        <v>4597</v>
      </c>
      <c r="BM6594" s="7" t="s">
        <v>4598</v>
      </c>
      <c r="BU6594" s="43">
        <v>1</v>
      </c>
      <c r="BW6594" s="43" t="s">
        <v>103</v>
      </c>
    </row>
    <row r="6595" spans="3:75" x14ac:dyDescent="0.35">
      <c r="C6595" s="43" t="str">
        <f t="shared" ref="C6595:C6658" si="103">_xlfn.CONCAT(E6595,D6595)</f>
        <v>IARA:BDT-12:2024: 6594</v>
      </c>
      <c r="D6595" s="43">
        <v>6594</v>
      </c>
      <c r="E6595" s="43" t="s">
        <v>5328</v>
      </c>
      <c r="F6595" s="1" t="s">
        <v>73</v>
      </c>
      <c r="G6595" s="43" t="s">
        <v>5275</v>
      </c>
      <c r="H6595" s="2">
        <v>45641</v>
      </c>
      <c r="J6595" s="12">
        <v>2024</v>
      </c>
      <c r="K6595" s="12">
        <v>12</v>
      </c>
      <c r="L6595" s="12">
        <v>15</v>
      </c>
      <c r="P6595" s="12" t="s">
        <v>75</v>
      </c>
      <c r="Q6595" s="12" t="str">
        <f>CONCATENATE(X6595," ",Y6595)</f>
        <v>Fringilla coelebs</v>
      </c>
      <c r="R6595" s="14" t="str">
        <f>CONCATENATE(S6595,", ",T6595,", ",U6595,", ",V6595,", ",W6595,", ",X6595,", ",Y6595)</f>
        <v>Animalia, Chordata, Aves, Passeriformes, Fringillidae, Fringilla, coelebs</v>
      </c>
      <c r="S6595" s="6" t="s">
        <v>76</v>
      </c>
      <c r="T6595" s="6" t="s">
        <v>77</v>
      </c>
      <c r="U6595" s="6" t="s">
        <v>78</v>
      </c>
      <c r="V6595" s="6" t="s">
        <v>79</v>
      </c>
      <c r="W6595" s="6" t="s">
        <v>165</v>
      </c>
      <c r="X6595" s="6" t="s">
        <v>166</v>
      </c>
      <c r="Y6595" s="6" t="s">
        <v>167</v>
      </c>
      <c r="Z6595" s="6"/>
      <c r="AA6595" s="6" t="s">
        <v>83</v>
      </c>
      <c r="AB6595" s="6" t="s">
        <v>84</v>
      </c>
      <c r="AC6595" s="6" t="s">
        <v>168</v>
      </c>
      <c r="AD6595" s="6" t="s">
        <v>4599</v>
      </c>
      <c r="AE6595" s="2">
        <v>45641</v>
      </c>
      <c r="AF6595" s="43" t="s">
        <v>87</v>
      </c>
      <c r="AG6595" s="7" t="s">
        <v>169</v>
      </c>
      <c r="AH6595" s="43" t="s">
        <v>4375</v>
      </c>
      <c r="AI6595" s="43" t="s">
        <v>4374</v>
      </c>
      <c r="AL6595" s="43">
        <v>10</v>
      </c>
      <c r="AN6595" s="46" t="s">
        <v>5240</v>
      </c>
      <c r="AO6595" s="5" t="s">
        <v>89</v>
      </c>
      <c r="AP6595" s="6" t="s">
        <v>4599</v>
      </c>
      <c r="AR6595" s="7" t="s">
        <v>90</v>
      </c>
      <c r="AT6595" s="4" t="str">
        <f>CONCATENATE(AU6595,", ",AV6595,", ",AW6595,", ",AX6595,", ",AY6595,", ",AZ6595,", ",BA6595)</f>
        <v>Europe, France, FR, Bretagne, Ille-et-Vilaine, Rennes, Campus Institut Agro Rennes</v>
      </c>
      <c r="AU6595" s="1" t="s">
        <v>91</v>
      </c>
      <c r="AV6595" s="1" t="s">
        <v>92</v>
      </c>
      <c r="AW6595" s="1" t="s">
        <v>93</v>
      </c>
      <c r="AX6595" s="1" t="s">
        <v>94</v>
      </c>
      <c r="AY6595" s="1" t="s">
        <v>95</v>
      </c>
      <c r="AZ6595" s="1" t="s">
        <v>96</v>
      </c>
      <c r="BA6595" s="1" t="s">
        <v>5242</v>
      </c>
      <c r="BC6595" s="43"/>
      <c r="BF6595" s="43" t="s">
        <v>4596</v>
      </c>
      <c r="BG6595" s="43" t="s">
        <v>93</v>
      </c>
      <c r="BH6595" s="7" t="s">
        <v>97</v>
      </c>
      <c r="BJ6595" s="7" t="s">
        <v>98</v>
      </c>
      <c r="BK6595" s="7" t="s">
        <v>99</v>
      </c>
      <c r="BL6595" s="7" t="s">
        <v>4597</v>
      </c>
      <c r="BM6595" s="7" t="s">
        <v>4598</v>
      </c>
      <c r="BU6595" s="43">
        <v>1</v>
      </c>
      <c r="BW6595" s="43" t="s">
        <v>103</v>
      </c>
    </row>
    <row r="6596" spans="3:75" x14ac:dyDescent="0.35">
      <c r="C6596" s="43" t="str">
        <f t="shared" si="103"/>
        <v>IARA:BDT-12:2024: 6595</v>
      </c>
      <c r="D6596" s="43">
        <v>6595</v>
      </c>
      <c r="E6596" s="43" t="s">
        <v>5328</v>
      </c>
      <c r="F6596" s="1" t="s">
        <v>73</v>
      </c>
      <c r="G6596" s="43" t="s">
        <v>5275</v>
      </c>
      <c r="H6596" s="2">
        <v>45641</v>
      </c>
      <c r="J6596" s="12">
        <v>2024</v>
      </c>
      <c r="K6596" s="12">
        <v>12</v>
      </c>
      <c r="L6596" s="12">
        <v>15</v>
      </c>
      <c r="P6596" s="12" t="s">
        <v>75</v>
      </c>
      <c r="Q6596" s="12" t="str">
        <f>CONCATENATE(X6596," ",Y6596)</f>
        <v>Parus major</v>
      </c>
      <c r="R6596" s="14" t="str">
        <f>CONCATENATE(S6596,", ",T6596,", ",U6596,", ",V6596,", ",W6596,", ",X6596,", ",Y6596)</f>
        <v>Animalia, Chordata, Aves, Passeriformes, Paridae, Parus, major</v>
      </c>
      <c r="S6596" s="6" t="s">
        <v>76</v>
      </c>
      <c r="T6596" s="6" t="s">
        <v>77</v>
      </c>
      <c r="U6596" s="6" t="s">
        <v>78</v>
      </c>
      <c r="V6596" s="6" t="s">
        <v>79</v>
      </c>
      <c r="W6596" s="6" t="s">
        <v>135</v>
      </c>
      <c r="X6596" s="6" t="s">
        <v>140</v>
      </c>
      <c r="Y6596" s="6" t="s">
        <v>141</v>
      </c>
      <c r="Z6596" s="6"/>
      <c r="AA6596" s="6" t="s">
        <v>83</v>
      </c>
      <c r="AB6596" s="6" t="s">
        <v>84</v>
      </c>
      <c r="AC6596" s="6" t="s">
        <v>142</v>
      </c>
      <c r="AD6596" s="6" t="s">
        <v>4599</v>
      </c>
      <c r="AE6596" s="2">
        <v>45641</v>
      </c>
      <c r="AF6596" s="43" t="s">
        <v>87</v>
      </c>
      <c r="AG6596" s="7" t="s">
        <v>143</v>
      </c>
      <c r="AH6596" s="43" t="s">
        <v>4377</v>
      </c>
      <c r="AI6596" s="43" t="s">
        <v>4376</v>
      </c>
      <c r="AL6596" s="43">
        <v>10</v>
      </c>
      <c r="AN6596" s="46" t="s">
        <v>5240</v>
      </c>
      <c r="AO6596" s="5" t="s">
        <v>89</v>
      </c>
      <c r="AP6596" s="6" t="s">
        <v>4599</v>
      </c>
      <c r="AR6596" s="7" t="s">
        <v>90</v>
      </c>
      <c r="AT6596" s="4" t="str">
        <f>CONCATENATE(AU6596,", ",AV6596,", ",AW6596,", ",AX6596,", ",AY6596,", ",AZ6596,", ",BA6596)</f>
        <v>Europe, France, FR, Bretagne, Ille-et-Vilaine, Rennes, Campus Institut Agro Rennes</v>
      </c>
      <c r="AU6596" s="1" t="s">
        <v>91</v>
      </c>
      <c r="AV6596" s="1" t="s">
        <v>92</v>
      </c>
      <c r="AW6596" s="1" t="s">
        <v>93</v>
      </c>
      <c r="AX6596" s="1" t="s">
        <v>94</v>
      </c>
      <c r="AY6596" s="1" t="s">
        <v>95</v>
      </c>
      <c r="AZ6596" s="1" t="s">
        <v>96</v>
      </c>
      <c r="BA6596" s="1" t="s">
        <v>5242</v>
      </c>
      <c r="BC6596" s="43"/>
      <c r="BF6596" s="43" t="s">
        <v>4596</v>
      </c>
      <c r="BG6596" s="43" t="s">
        <v>93</v>
      </c>
      <c r="BH6596" s="7" t="s">
        <v>97</v>
      </c>
      <c r="BJ6596" s="7" t="s">
        <v>98</v>
      </c>
      <c r="BK6596" s="7" t="s">
        <v>99</v>
      </c>
      <c r="BL6596" s="7" t="s">
        <v>4597</v>
      </c>
      <c r="BM6596" s="7" t="s">
        <v>4598</v>
      </c>
      <c r="BU6596" s="43">
        <v>1</v>
      </c>
      <c r="BW6596" s="43" t="s">
        <v>103</v>
      </c>
    </row>
    <row r="6597" spans="3:75" x14ac:dyDescent="0.35">
      <c r="C6597" s="43" t="str">
        <f t="shared" si="103"/>
        <v>IARA:BDT-12:2024: 6596</v>
      </c>
      <c r="D6597" s="43">
        <v>6596</v>
      </c>
      <c r="E6597" s="43" t="s">
        <v>5328</v>
      </c>
      <c r="F6597" s="1" t="s">
        <v>73</v>
      </c>
      <c r="G6597" s="43" t="s">
        <v>5275</v>
      </c>
      <c r="H6597" s="2">
        <v>45641</v>
      </c>
      <c r="J6597" s="12">
        <v>2024</v>
      </c>
      <c r="K6597" s="12">
        <v>12</v>
      </c>
      <c r="L6597" s="12">
        <v>15</v>
      </c>
      <c r="P6597" s="12" t="s">
        <v>75</v>
      </c>
      <c r="Q6597" s="12" t="str">
        <f>CONCATENATE(X6597," ",Y6597)</f>
        <v>Cyanistes caeruleus</v>
      </c>
      <c r="R6597" s="14" t="str">
        <f>CONCATENATE(S6597,", ",T6597,", ",U6597,", ",V6597,", ",W6597,", ",X6597,", ",Y6597)</f>
        <v>Animalia, Chordata, Aves, Passeriformes, Paridae, Cyanistes, caeruleus</v>
      </c>
      <c r="S6597" s="6" t="s">
        <v>76</v>
      </c>
      <c r="T6597" s="6" t="s">
        <v>77</v>
      </c>
      <c r="U6597" s="6" t="s">
        <v>78</v>
      </c>
      <c r="V6597" s="6" t="s">
        <v>79</v>
      </c>
      <c r="W6597" s="6" t="s">
        <v>135</v>
      </c>
      <c r="X6597" s="6" t="s">
        <v>136</v>
      </c>
      <c r="Y6597" s="6" t="s">
        <v>137</v>
      </c>
      <c r="Z6597" s="6"/>
      <c r="AA6597" s="6" t="s">
        <v>83</v>
      </c>
      <c r="AB6597" s="6" t="s">
        <v>84</v>
      </c>
      <c r="AC6597" s="6" t="s">
        <v>138</v>
      </c>
      <c r="AD6597" s="6" t="s">
        <v>4599</v>
      </c>
      <c r="AE6597" s="2">
        <v>45641</v>
      </c>
      <c r="AF6597" s="43" t="s">
        <v>87</v>
      </c>
      <c r="AG6597" s="7" t="s">
        <v>139</v>
      </c>
      <c r="AH6597" s="43" t="s">
        <v>4379</v>
      </c>
      <c r="AI6597" s="43" t="s">
        <v>4378</v>
      </c>
      <c r="AL6597" s="43">
        <v>10</v>
      </c>
      <c r="AN6597" s="46" t="s">
        <v>5240</v>
      </c>
      <c r="AO6597" s="5" t="s">
        <v>89</v>
      </c>
      <c r="AP6597" s="6" t="s">
        <v>4599</v>
      </c>
      <c r="AR6597" s="7" t="s">
        <v>90</v>
      </c>
      <c r="AT6597" s="4" t="str">
        <f>CONCATENATE(AU6597,", ",AV6597,", ",AW6597,", ",AX6597,", ",AY6597,", ",AZ6597,", ",BA6597)</f>
        <v>Europe, France, FR, Bretagne, Ille-et-Vilaine, Rennes, Campus Institut Agro Rennes</v>
      </c>
      <c r="AU6597" s="1" t="s">
        <v>91</v>
      </c>
      <c r="AV6597" s="1" t="s">
        <v>92</v>
      </c>
      <c r="AW6597" s="1" t="s">
        <v>93</v>
      </c>
      <c r="AX6597" s="1" t="s">
        <v>94</v>
      </c>
      <c r="AY6597" s="1" t="s">
        <v>95</v>
      </c>
      <c r="AZ6597" s="1" t="s">
        <v>96</v>
      </c>
      <c r="BA6597" s="1" t="s">
        <v>5242</v>
      </c>
      <c r="BC6597" s="43"/>
      <c r="BF6597" s="43" t="s">
        <v>4596</v>
      </c>
      <c r="BG6597" s="43" t="s">
        <v>93</v>
      </c>
      <c r="BH6597" s="7" t="s">
        <v>97</v>
      </c>
      <c r="BJ6597" s="7" t="s">
        <v>98</v>
      </c>
      <c r="BK6597" s="7" t="s">
        <v>99</v>
      </c>
      <c r="BL6597" s="7" t="s">
        <v>4597</v>
      </c>
      <c r="BM6597" s="7" t="s">
        <v>4598</v>
      </c>
      <c r="BU6597" s="43">
        <v>1</v>
      </c>
      <c r="BW6597" s="43" t="s">
        <v>103</v>
      </c>
    </row>
    <row r="6598" spans="3:75" x14ac:dyDescent="0.35">
      <c r="C6598" s="43" t="str">
        <f t="shared" si="103"/>
        <v>IARA:BDT-12:2024: 6597</v>
      </c>
      <c r="D6598" s="43">
        <v>6597</v>
      </c>
      <c r="E6598" s="43" t="s">
        <v>5328</v>
      </c>
      <c r="F6598" s="1" t="s">
        <v>73</v>
      </c>
      <c r="G6598" s="43" t="s">
        <v>5275</v>
      </c>
      <c r="H6598" s="2">
        <v>45641</v>
      </c>
      <c r="J6598" s="12">
        <v>2024</v>
      </c>
      <c r="K6598" s="12">
        <v>12</v>
      </c>
      <c r="L6598" s="12">
        <v>15</v>
      </c>
      <c r="P6598" s="12" t="s">
        <v>75</v>
      </c>
      <c r="Q6598" s="12" t="str">
        <f>CONCATENATE(X6598," ",Y6598)</f>
        <v>Turdus merula</v>
      </c>
      <c r="R6598" s="14" t="str">
        <f>CONCATENATE(S6598,", ",T6598,", ",U6598,", ",V6598,", ",W6598,", ",X6598,", ",Y6598)</f>
        <v>Animalia, Chordata, Aves, Passeriformes, Turdidae, Turdus, merula</v>
      </c>
      <c r="S6598" s="6" t="s">
        <v>76</v>
      </c>
      <c r="T6598" s="6" t="s">
        <v>77</v>
      </c>
      <c r="U6598" s="6" t="s">
        <v>78</v>
      </c>
      <c r="V6598" s="19" t="s">
        <v>79</v>
      </c>
      <c r="W6598" s="19" t="s">
        <v>126</v>
      </c>
      <c r="X6598" s="19" t="s">
        <v>127</v>
      </c>
      <c r="Y6598" s="19" t="s">
        <v>132</v>
      </c>
      <c r="Z6598" s="6"/>
      <c r="AA6598" s="6" t="s">
        <v>83</v>
      </c>
      <c r="AB6598" s="6" t="s">
        <v>84</v>
      </c>
      <c r="AC6598" s="6" t="s">
        <v>133</v>
      </c>
      <c r="AD6598" s="6" t="s">
        <v>4599</v>
      </c>
      <c r="AE6598" s="2">
        <v>45641</v>
      </c>
      <c r="AF6598" s="43" t="s">
        <v>87</v>
      </c>
      <c r="AG6598" s="7" t="s">
        <v>134</v>
      </c>
      <c r="AH6598" s="43" t="s">
        <v>4381</v>
      </c>
      <c r="AI6598" s="43" t="s">
        <v>4380</v>
      </c>
      <c r="AL6598" s="43">
        <v>10</v>
      </c>
      <c r="AN6598" s="46" t="s">
        <v>5240</v>
      </c>
      <c r="AO6598" s="5" t="s">
        <v>89</v>
      </c>
      <c r="AP6598" s="6" t="s">
        <v>4599</v>
      </c>
      <c r="AR6598" s="7" t="s">
        <v>90</v>
      </c>
      <c r="AT6598" s="4" t="str">
        <f>CONCATENATE(AU6598,", ",AV6598,", ",AW6598,", ",AX6598,", ",AY6598,", ",AZ6598,", ",BA6598)</f>
        <v>Europe, France, FR, Bretagne, Ille-et-Vilaine, Rennes, Campus Institut Agro Rennes</v>
      </c>
      <c r="AU6598" s="1" t="s">
        <v>91</v>
      </c>
      <c r="AV6598" s="1" t="s">
        <v>92</v>
      </c>
      <c r="AW6598" s="1" t="s">
        <v>93</v>
      </c>
      <c r="AX6598" s="1" t="s">
        <v>94</v>
      </c>
      <c r="AY6598" s="1" t="s">
        <v>95</v>
      </c>
      <c r="AZ6598" s="1" t="s">
        <v>96</v>
      </c>
      <c r="BA6598" s="1" t="s">
        <v>5242</v>
      </c>
      <c r="BC6598" s="43"/>
      <c r="BF6598" s="43" t="s">
        <v>4596</v>
      </c>
      <c r="BG6598" s="43" t="s">
        <v>93</v>
      </c>
      <c r="BH6598" s="7" t="s">
        <v>97</v>
      </c>
      <c r="BJ6598" s="7" t="s">
        <v>98</v>
      </c>
      <c r="BK6598" s="7" t="s">
        <v>99</v>
      </c>
      <c r="BL6598" s="7" t="s">
        <v>4597</v>
      </c>
      <c r="BM6598" s="7" t="s">
        <v>4598</v>
      </c>
      <c r="BU6598" s="43">
        <v>1</v>
      </c>
      <c r="BW6598" s="43" t="s">
        <v>103</v>
      </c>
    </row>
    <row r="6599" spans="3:75" x14ac:dyDescent="0.35">
      <c r="C6599" s="43" t="str">
        <f t="shared" si="103"/>
        <v>IARA:BDT-12:2024: 6598</v>
      </c>
      <c r="D6599" s="43">
        <v>6598</v>
      </c>
      <c r="E6599" s="43" t="s">
        <v>5328</v>
      </c>
      <c r="F6599" s="1" t="s">
        <v>73</v>
      </c>
      <c r="G6599" s="43" t="s">
        <v>5275</v>
      </c>
      <c r="H6599" s="2">
        <v>45641</v>
      </c>
      <c r="J6599" s="12">
        <v>2024</v>
      </c>
      <c r="K6599" s="12">
        <v>12</v>
      </c>
      <c r="L6599" s="12">
        <v>15</v>
      </c>
      <c r="P6599" s="12" t="s">
        <v>75</v>
      </c>
      <c r="Q6599" s="12" t="str">
        <f>CONCATENATE(X6599," ",Y6599)</f>
        <v>Cyanistes caeruleus</v>
      </c>
      <c r="R6599" s="14" t="str">
        <f>CONCATENATE(S6599,", ",T6599,", ",U6599,", ",V6599,", ",W6599,", ",X6599,", ",Y6599)</f>
        <v>Animalia, Chordata, Aves, Passeriformes, Paridae, Cyanistes, caeruleus</v>
      </c>
      <c r="S6599" s="6" t="s">
        <v>76</v>
      </c>
      <c r="T6599" s="6" t="s">
        <v>77</v>
      </c>
      <c r="U6599" s="6" t="s">
        <v>78</v>
      </c>
      <c r="V6599" s="6" t="s">
        <v>79</v>
      </c>
      <c r="W6599" s="6" t="s">
        <v>135</v>
      </c>
      <c r="X6599" s="6" t="s">
        <v>136</v>
      </c>
      <c r="Y6599" s="6" t="s">
        <v>137</v>
      </c>
      <c r="Z6599" s="6"/>
      <c r="AA6599" s="6" t="s">
        <v>83</v>
      </c>
      <c r="AB6599" s="6" t="s">
        <v>84</v>
      </c>
      <c r="AC6599" s="6" t="s">
        <v>138</v>
      </c>
      <c r="AD6599" s="6" t="s">
        <v>4599</v>
      </c>
      <c r="AE6599" s="2">
        <v>45641</v>
      </c>
      <c r="AF6599" s="43" t="s">
        <v>87</v>
      </c>
      <c r="AG6599" s="7" t="s">
        <v>139</v>
      </c>
      <c r="AH6599" s="43" t="s">
        <v>4383</v>
      </c>
      <c r="AI6599" s="43" t="s">
        <v>4382</v>
      </c>
      <c r="AL6599" s="43">
        <v>10</v>
      </c>
      <c r="AN6599" s="46" t="s">
        <v>5240</v>
      </c>
      <c r="AO6599" s="5" t="s">
        <v>89</v>
      </c>
      <c r="AP6599" s="6" t="s">
        <v>4599</v>
      </c>
      <c r="AR6599" s="7" t="s">
        <v>90</v>
      </c>
      <c r="AT6599" s="4" t="str">
        <f>CONCATENATE(AU6599,", ",AV6599,", ",AW6599,", ",AX6599,", ",AY6599,", ",AZ6599,", ",BA6599)</f>
        <v>Europe, France, FR, Bretagne, Ille-et-Vilaine, Rennes, Campus Institut Agro Rennes</v>
      </c>
      <c r="AU6599" s="1" t="s">
        <v>91</v>
      </c>
      <c r="AV6599" s="1" t="s">
        <v>92</v>
      </c>
      <c r="AW6599" s="1" t="s">
        <v>93</v>
      </c>
      <c r="AX6599" s="1" t="s">
        <v>94</v>
      </c>
      <c r="AY6599" s="1" t="s">
        <v>95</v>
      </c>
      <c r="AZ6599" s="1" t="s">
        <v>96</v>
      </c>
      <c r="BA6599" s="1" t="s">
        <v>5242</v>
      </c>
      <c r="BC6599" s="43"/>
      <c r="BF6599" s="43" t="s">
        <v>4596</v>
      </c>
      <c r="BG6599" s="43" t="s">
        <v>93</v>
      </c>
      <c r="BH6599" s="7" t="s">
        <v>97</v>
      </c>
      <c r="BJ6599" s="7" t="s">
        <v>98</v>
      </c>
      <c r="BK6599" s="7" t="s">
        <v>99</v>
      </c>
      <c r="BL6599" s="7" t="s">
        <v>4597</v>
      </c>
      <c r="BM6599" s="7" t="s">
        <v>4598</v>
      </c>
      <c r="BU6599" s="43">
        <v>1</v>
      </c>
      <c r="BW6599" s="43" t="s">
        <v>103</v>
      </c>
    </row>
    <row r="6600" spans="3:75" x14ac:dyDescent="0.35">
      <c r="C6600" s="43" t="str">
        <f t="shared" si="103"/>
        <v>IARA:BDT-12:2024: 6599</v>
      </c>
      <c r="D6600" s="43">
        <v>6599</v>
      </c>
      <c r="E6600" s="43" t="s">
        <v>5328</v>
      </c>
      <c r="F6600" s="1" t="s">
        <v>73</v>
      </c>
      <c r="G6600" s="43" t="s">
        <v>5275</v>
      </c>
      <c r="H6600" s="2">
        <v>45641</v>
      </c>
      <c r="J6600" s="12">
        <v>2024</v>
      </c>
      <c r="K6600" s="12">
        <v>12</v>
      </c>
      <c r="L6600" s="12">
        <v>15</v>
      </c>
      <c r="P6600" s="12" t="s">
        <v>75</v>
      </c>
      <c r="Q6600" s="12" t="str">
        <f>CONCATENATE(X6600," ",Y6600)</f>
        <v>Prunella modularis</v>
      </c>
      <c r="R6600" s="14" t="str">
        <f>CONCATENATE(S6600,", ",T6600,", ",U6600,", ",V6600,", ",W6600,", ",X6600,", ",Y6600)</f>
        <v>Animalia, Chordata, Aves, Passeriformes, Prunellidae, Prunella, modularis</v>
      </c>
      <c r="S6600" s="6" t="s">
        <v>76</v>
      </c>
      <c r="T6600" s="6" t="s">
        <v>77</v>
      </c>
      <c r="U6600" s="6" t="s">
        <v>78</v>
      </c>
      <c r="V6600" s="6" t="s">
        <v>79</v>
      </c>
      <c r="W6600" s="6" t="s">
        <v>80</v>
      </c>
      <c r="X6600" s="6" t="s">
        <v>81</v>
      </c>
      <c r="Y6600" s="6" t="s">
        <v>82</v>
      </c>
      <c r="Z6600" s="6"/>
      <c r="AA6600" s="6" t="s">
        <v>83</v>
      </c>
      <c r="AB6600" s="6" t="s">
        <v>84</v>
      </c>
      <c r="AC6600" s="6" t="s">
        <v>85</v>
      </c>
      <c r="AD6600" s="6" t="s">
        <v>4599</v>
      </c>
      <c r="AE6600" s="2">
        <v>45641</v>
      </c>
      <c r="AF6600" s="43" t="s">
        <v>87</v>
      </c>
      <c r="AG6600" s="7" t="s">
        <v>88</v>
      </c>
      <c r="AH6600" s="43" t="s">
        <v>4385</v>
      </c>
      <c r="AI6600" s="43" t="s">
        <v>4384</v>
      </c>
      <c r="AL6600" s="43">
        <v>10</v>
      </c>
      <c r="AN6600" s="46" t="s">
        <v>5240</v>
      </c>
      <c r="AO6600" s="5" t="s">
        <v>89</v>
      </c>
      <c r="AP6600" s="6" t="s">
        <v>4599</v>
      </c>
      <c r="AR6600" s="7" t="s">
        <v>90</v>
      </c>
      <c r="AT6600" s="4" t="str">
        <f>CONCATENATE(AU6600,", ",AV6600,", ",AW6600,", ",AX6600,", ",AY6600,", ",AZ6600,", ",BA6600)</f>
        <v>Europe, France, FR, Bretagne, Ille-et-Vilaine, Rennes, Campus Institut Agro Rennes</v>
      </c>
      <c r="AU6600" s="1" t="s">
        <v>91</v>
      </c>
      <c r="AV6600" s="1" t="s">
        <v>92</v>
      </c>
      <c r="AW6600" s="1" t="s">
        <v>93</v>
      </c>
      <c r="AX6600" s="1" t="s">
        <v>94</v>
      </c>
      <c r="AY6600" s="1" t="s">
        <v>95</v>
      </c>
      <c r="AZ6600" s="1" t="s">
        <v>96</v>
      </c>
      <c r="BA6600" s="1" t="s">
        <v>5242</v>
      </c>
      <c r="BC6600" s="43"/>
      <c r="BF6600" s="43" t="s">
        <v>4596</v>
      </c>
      <c r="BG6600" s="43" t="s">
        <v>93</v>
      </c>
      <c r="BH6600" s="7" t="s">
        <v>97</v>
      </c>
      <c r="BJ6600" s="7" t="s">
        <v>98</v>
      </c>
      <c r="BK6600" s="7" t="s">
        <v>99</v>
      </c>
      <c r="BL6600" s="7" t="s">
        <v>4597</v>
      </c>
      <c r="BM6600" s="7" t="s">
        <v>4598</v>
      </c>
      <c r="BU6600" s="43">
        <v>1</v>
      </c>
      <c r="BW6600" s="43" t="s">
        <v>103</v>
      </c>
    </row>
    <row r="6601" spans="3:75" x14ac:dyDescent="0.35">
      <c r="C6601" s="43" t="str">
        <f t="shared" si="103"/>
        <v>IARA:BDT-12:2024: 6600</v>
      </c>
      <c r="D6601" s="43">
        <v>6600</v>
      </c>
      <c r="E6601" s="43" t="s">
        <v>5328</v>
      </c>
      <c r="F6601" s="1" t="s">
        <v>73</v>
      </c>
      <c r="G6601" s="43" t="s">
        <v>5275</v>
      </c>
      <c r="H6601" s="2">
        <v>45641</v>
      </c>
      <c r="J6601" s="12">
        <v>2024</v>
      </c>
      <c r="K6601" s="12">
        <v>12</v>
      </c>
      <c r="L6601" s="12">
        <v>15</v>
      </c>
      <c r="P6601" s="12" t="s">
        <v>75</v>
      </c>
      <c r="Q6601" s="12" t="str">
        <f>CONCATENATE(X6601," ",Y6601)</f>
        <v>Parus major</v>
      </c>
      <c r="R6601" s="14" t="str">
        <f>CONCATENATE(S6601,", ",T6601,", ",U6601,", ",V6601,", ",W6601,", ",X6601,", ",Y6601)</f>
        <v>Animalia, Chordata, Aves, Passeriformes, Paridae, Parus, major</v>
      </c>
      <c r="S6601" s="6" t="s">
        <v>76</v>
      </c>
      <c r="T6601" s="6" t="s">
        <v>77</v>
      </c>
      <c r="U6601" s="6" t="s">
        <v>78</v>
      </c>
      <c r="V6601" s="6" t="s">
        <v>79</v>
      </c>
      <c r="W6601" s="6" t="s">
        <v>135</v>
      </c>
      <c r="X6601" s="6" t="s">
        <v>140</v>
      </c>
      <c r="Y6601" s="6" t="s">
        <v>141</v>
      </c>
      <c r="Z6601" s="6"/>
      <c r="AA6601" s="6" t="s">
        <v>83</v>
      </c>
      <c r="AB6601" s="6" t="s">
        <v>84</v>
      </c>
      <c r="AC6601" s="6" t="s">
        <v>142</v>
      </c>
      <c r="AD6601" s="6" t="s">
        <v>4599</v>
      </c>
      <c r="AE6601" s="2">
        <v>45641</v>
      </c>
      <c r="AF6601" s="43" t="s">
        <v>87</v>
      </c>
      <c r="AG6601" s="7" t="s">
        <v>143</v>
      </c>
      <c r="AH6601" s="43" t="s">
        <v>4387</v>
      </c>
      <c r="AI6601" s="43" t="s">
        <v>4386</v>
      </c>
      <c r="AL6601" s="43">
        <v>10</v>
      </c>
      <c r="AN6601" s="46" t="s">
        <v>5240</v>
      </c>
      <c r="AO6601" s="5" t="s">
        <v>89</v>
      </c>
      <c r="AP6601" s="6" t="s">
        <v>4599</v>
      </c>
      <c r="AR6601" s="7" t="s">
        <v>90</v>
      </c>
      <c r="AT6601" s="4" t="str">
        <f>CONCATENATE(AU6601,", ",AV6601,", ",AW6601,", ",AX6601,", ",AY6601,", ",AZ6601,", ",BA6601)</f>
        <v>Europe, France, FR, Bretagne, Ille-et-Vilaine, Rennes, Campus Institut Agro Rennes</v>
      </c>
      <c r="AU6601" s="1" t="s">
        <v>91</v>
      </c>
      <c r="AV6601" s="1" t="s">
        <v>92</v>
      </c>
      <c r="AW6601" s="1" t="s">
        <v>93</v>
      </c>
      <c r="AX6601" s="1" t="s">
        <v>94</v>
      </c>
      <c r="AY6601" s="1" t="s">
        <v>95</v>
      </c>
      <c r="AZ6601" s="1" t="s">
        <v>96</v>
      </c>
      <c r="BA6601" s="1" t="s">
        <v>5242</v>
      </c>
      <c r="BC6601" s="43"/>
      <c r="BF6601" s="43" t="s">
        <v>4596</v>
      </c>
      <c r="BG6601" s="43" t="s">
        <v>93</v>
      </c>
      <c r="BH6601" s="7" t="s">
        <v>97</v>
      </c>
      <c r="BJ6601" s="7" t="s">
        <v>98</v>
      </c>
      <c r="BK6601" s="7" t="s">
        <v>99</v>
      </c>
      <c r="BL6601" s="7" t="s">
        <v>4597</v>
      </c>
      <c r="BM6601" s="7" t="s">
        <v>4598</v>
      </c>
      <c r="BU6601" s="43">
        <v>1</v>
      </c>
      <c r="BW6601" s="43" t="s">
        <v>103</v>
      </c>
    </row>
    <row r="6602" spans="3:75" x14ac:dyDescent="0.35">
      <c r="C6602" s="43" t="str">
        <f t="shared" si="103"/>
        <v>IARA:BDT-12:2024: 6601</v>
      </c>
      <c r="D6602" s="43">
        <v>6601</v>
      </c>
      <c r="E6602" s="43" t="s">
        <v>5328</v>
      </c>
      <c r="F6602" s="1" t="s">
        <v>73</v>
      </c>
      <c r="G6602" s="43" t="s">
        <v>5275</v>
      </c>
      <c r="H6602" s="2">
        <v>45641</v>
      </c>
      <c r="J6602" s="12">
        <v>2024</v>
      </c>
      <c r="K6602" s="12">
        <v>12</v>
      </c>
      <c r="L6602" s="12">
        <v>15</v>
      </c>
      <c r="P6602" s="12" t="s">
        <v>75</v>
      </c>
      <c r="Q6602" s="12" t="str">
        <f>CONCATENATE(X6602," ",Y6602)</f>
        <v>Erithacus rubecula</v>
      </c>
      <c r="R6602" s="14" t="str">
        <f>CONCATENATE(S6602,", ",T6602,", ",U6602,", ",V6602,", ",W6602,", ",X6602,", ",Y6602)</f>
        <v>Animalia, Chordata, Aves, Passeriformes, Muscicapidae, Erithacus, rubecula</v>
      </c>
      <c r="S6602" s="6" t="s">
        <v>76</v>
      </c>
      <c r="T6602" s="6" t="s">
        <v>77</v>
      </c>
      <c r="U6602" s="6" t="s">
        <v>78</v>
      </c>
      <c r="V6602" s="6" t="s">
        <v>79</v>
      </c>
      <c r="W6602" s="6" t="s">
        <v>182</v>
      </c>
      <c r="X6602" s="6" t="s">
        <v>183</v>
      </c>
      <c r="Y6602" s="6" t="s">
        <v>184</v>
      </c>
      <c r="Z6602" s="6"/>
      <c r="AA6602" s="6" t="s">
        <v>83</v>
      </c>
      <c r="AB6602" s="6" t="s">
        <v>84</v>
      </c>
      <c r="AC6602" s="6" t="s">
        <v>185</v>
      </c>
      <c r="AD6602" s="6" t="s">
        <v>4599</v>
      </c>
      <c r="AE6602" s="2">
        <v>45641</v>
      </c>
      <c r="AF6602" s="43" t="s">
        <v>87</v>
      </c>
      <c r="AG6602" s="7" t="s">
        <v>186</v>
      </c>
      <c r="AH6602" s="43" t="s">
        <v>4389</v>
      </c>
      <c r="AI6602" s="43" t="s">
        <v>4388</v>
      </c>
      <c r="AL6602" s="43">
        <v>10</v>
      </c>
      <c r="AN6602" s="46" t="s">
        <v>5240</v>
      </c>
      <c r="AO6602" s="5" t="s">
        <v>89</v>
      </c>
      <c r="AP6602" s="6" t="s">
        <v>4599</v>
      </c>
      <c r="AR6602" s="7" t="s">
        <v>90</v>
      </c>
      <c r="AT6602" s="4" t="str">
        <f>CONCATENATE(AU6602,", ",AV6602,", ",AW6602,", ",AX6602,", ",AY6602,", ",AZ6602,", ",BA6602)</f>
        <v>Europe, France, FR, Bretagne, Ille-et-Vilaine, Rennes, Campus Institut Agro Rennes</v>
      </c>
      <c r="AU6602" s="1" t="s">
        <v>91</v>
      </c>
      <c r="AV6602" s="1" t="s">
        <v>92</v>
      </c>
      <c r="AW6602" s="1" t="s">
        <v>93</v>
      </c>
      <c r="AX6602" s="1" t="s">
        <v>94</v>
      </c>
      <c r="AY6602" s="1" t="s">
        <v>95</v>
      </c>
      <c r="AZ6602" s="1" t="s">
        <v>96</v>
      </c>
      <c r="BA6602" s="1" t="s">
        <v>5242</v>
      </c>
      <c r="BC6602" s="43"/>
      <c r="BF6602" s="43" t="s">
        <v>4596</v>
      </c>
      <c r="BG6602" s="43" t="s">
        <v>93</v>
      </c>
      <c r="BH6602" s="7" t="s">
        <v>97</v>
      </c>
      <c r="BJ6602" s="7" t="s">
        <v>98</v>
      </c>
      <c r="BK6602" s="7" t="s">
        <v>99</v>
      </c>
      <c r="BL6602" s="7" t="s">
        <v>4597</v>
      </c>
      <c r="BM6602" s="7" t="s">
        <v>4598</v>
      </c>
      <c r="BU6602" s="43">
        <v>1</v>
      </c>
      <c r="BW6602" s="43" t="s">
        <v>103</v>
      </c>
    </row>
    <row r="6603" spans="3:75" x14ac:dyDescent="0.35">
      <c r="C6603" s="43" t="str">
        <f t="shared" si="103"/>
        <v>IARA:BDT-12:2024: 6602</v>
      </c>
      <c r="D6603" s="43">
        <v>6602</v>
      </c>
      <c r="E6603" s="43" t="s">
        <v>5328</v>
      </c>
      <c r="F6603" s="1" t="s">
        <v>73</v>
      </c>
      <c r="G6603" s="43" t="s">
        <v>5275</v>
      </c>
      <c r="H6603" s="2">
        <v>45641</v>
      </c>
      <c r="J6603" s="12">
        <v>2024</v>
      </c>
      <c r="K6603" s="12">
        <v>12</v>
      </c>
      <c r="L6603" s="12">
        <v>15</v>
      </c>
      <c r="P6603" s="12" t="s">
        <v>75</v>
      </c>
      <c r="Q6603" s="12" t="str">
        <f>CONCATENATE(X6603," ",Y6603)</f>
        <v>Certhia brachydactyla</v>
      </c>
      <c r="R6603" s="14" t="str">
        <f>CONCATENATE(S6603,", ",T6603,", ",U6603,", ",V6603,", ",W6603,", ",X6603,", ",Y6603)</f>
        <v>Animalia, Chordata, Aves, Passeriformes, Certhiidae, Certhia, brachydactyla</v>
      </c>
      <c r="S6603" s="6" t="s">
        <v>76</v>
      </c>
      <c r="T6603" s="6" t="s">
        <v>77</v>
      </c>
      <c r="U6603" s="6" t="s">
        <v>78</v>
      </c>
      <c r="V6603" s="6" t="s">
        <v>79</v>
      </c>
      <c r="W6603" s="6" t="s">
        <v>322</v>
      </c>
      <c r="X6603" s="6" t="s">
        <v>323</v>
      </c>
      <c r="Y6603" s="6" t="s">
        <v>324</v>
      </c>
      <c r="Z6603" s="6"/>
      <c r="AA6603" s="6" t="s">
        <v>83</v>
      </c>
      <c r="AB6603" s="6" t="s">
        <v>325</v>
      </c>
      <c r="AC6603" s="6" t="s">
        <v>274</v>
      </c>
      <c r="AD6603" s="6" t="s">
        <v>4599</v>
      </c>
      <c r="AE6603" s="2">
        <v>45641</v>
      </c>
      <c r="AF6603" s="43" t="s">
        <v>87</v>
      </c>
      <c r="AG6603" s="7" t="s">
        <v>321</v>
      </c>
      <c r="AH6603" s="43" t="s">
        <v>4391</v>
      </c>
      <c r="AI6603" s="43" t="s">
        <v>4390</v>
      </c>
      <c r="AL6603" s="43">
        <v>10</v>
      </c>
      <c r="AN6603" s="46" t="s">
        <v>5240</v>
      </c>
      <c r="AO6603" s="5" t="s">
        <v>89</v>
      </c>
      <c r="AP6603" s="6" t="s">
        <v>4599</v>
      </c>
      <c r="AR6603" s="7" t="s">
        <v>90</v>
      </c>
      <c r="AT6603" s="4" t="str">
        <f>CONCATENATE(AU6603,", ",AV6603,", ",AW6603,", ",AX6603,", ",AY6603,", ",AZ6603,", ",BA6603)</f>
        <v>Europe, France, FR, Bretagne, Ille-et-Vilaine, Rennes, Campus Institut Agro Rennes</v>
      </c>
      <c r="AU6603" s="1" t="s">
        <v>91</v>
      </c>
      <c r="AV6603" s="1" t="s">
        <v>92</v>
      </c>
      <c r="AW6603" s="1" t="s">
        <v>93</v>
      </c>
      <c r="AX6603" s="1" t="s">
        <v>94</v>
      </c>
      <c r="AY6603" s="1" t="s">
        <v>95</v>
      </c>
      <c r="AZ6603" s="1" t="s">
        <v>96</v>
      </c>
      <c r="BA6603" s="1" t="s">
        <v>5242</v>
      </c>
      <c r="BC6603" s="43"/>
      <c r="BF6603" s="43" t="s">
        <v>4596</v>
      </c>
      <c r="BG6603" s="43" t="s">
        <v>93</v>
      </c>
      <c r="BH6603" s="7" t="s">
        <v>97</v>
      </c>
      <c r="BJ6603" s="7" t="s">
        <v>98</v>
      </c>
      <c r="BK6603" s="7" t="s">
        <v>99</v>
      </c>
      <c r="BL6603" s="7" t="s">
        <v>4597</v>
      </c>
      <c r="BM6603" s="7" t="s">
        <v>4598</v>
      </c>
      <c r="BU6603" s="43">
        <v>1</v>
      </c>
      <c r="BW6603" s="43" t="s">
        <v>103</v>
      </c>
    </row>
    <row r="6604" spans="3:75" x14ac:dyDescent="0.35">
      <c r="C6604" s="43" t="str">
        <f t="shared" si="103"/>
        <v>IARA:BDT-12:2024: 6603</v>
      </c>
      <c r="D6604" s="43">
        <v>6603</v>
      </c>
      <c r="E6604" s="43" t="s">
        <v>5328</v>
      </c>
      <c r="F6604" s="1" t="s">
        <v>73</v>
      </c>
      <c r="G6604" s="43" t="s">
        <v>5275</v>
      </c>
      <c r="H6604" s="2">
        <v>45641</v>
      </c>
      <c r="J6604" s="12">
        <v>2024</v>
      </c>
      <c r="K6604" s="12">
        <v>12</v>
      </c>
      <c r="L6604" s="12">
        <v>15</v>
      </c>
      <c r="P6604" s="12" t="s">
        <v>75</v>
      </c>
      <c r="Q6604" s="12" t="str">
        <f>CONCATENATE(X6604," ",Y6604)</f>
        <v>Cyanistes caeruleus</v>
      </c>
      <c r="R6604" s="14" t="str">
        <f>CONCATENATE(S6604,", ",T6604,", ",U6604,", ",V6604,", ",W6604,", ",X6604,", ",Y6604)</f>
        <v>Animalia, Chordata, Aves, Passeriformes, Paridae, Cyanistes, caeruleus</v>
      </c>
      <c r="S6604" s="6" t="s">
        <v>76</v>
      </c>
      <c r="T6604" s="6" t="s">
        <v>77</v>
      </c>
      <c r="U6604" s="6" t="s">
        <v>78</v>
      </c>
      <c r="V6604" s="6" t="s">
        <v>79</v>
      </c>
      <c r="W6604" s="6" t="s">
        <v>135</v>
      </c>
      <c r="X6604" s="6" t="s">
        <v>136</v>
      </c>
      <c r="Y6604" s="6" t="s">
        <v>137</v>
      </c>
      <c r="Z6604" s="6"/>
      <c r="AA6604" s="6" t="s">
        <v>83</v>
      </c>
      <c r="AB6604" s="6" t="s">
        <v>84</v>
      </c>
      <c r="AC6604" s="6" t="s">
        <v>138</v>
      </c>
      <c r="AD6604" s="6" t="s">
        <v>4599</v>
      </c>
      <c r="AE6604" s="2">
        <v>45641</v>
      </c>
      <c r="AF6604" s="43" t="s">
        <v>87</v>
      </c>
      <c r="AG6604" s="7" t="s">
        <v>139</v>
      </c>
      <c r="AH6604" s="43" t="s">
        <v>4393</v>
      </c>
      <c r="AI6604" s="43" t="s">
        <v>4392</v>
      </c>
      <c r="AL6604" s="43">
        <v>10</v>
      </c>
      <c r="AN6604" s="46" t="s">
        <v>5240</v>
      </c>
      <c r="AO6604" s="5" t="s">
        <v>89</v>
      </c>
      <c r="AP6604" s="6" t="s">
        <v>4599</v>
      </c>
      <c r="AR6604" s="7" t="s">
        <v>90</v>
      </c>
      <c r="AT6604" s="4" t="str">
        <f>CONCATENATE(AU6604,", ",AV6604,", ",AW6604,", ",AX6604,", ",AY6604,", ",AZ6604,", ",BA6604)</f>
        <v>Europe, France, FR, Bretagne, Ille-et-Vilaine, Rennes, Campus Institut Agro Rennes</v>
      </c>
      <c r="AU6604" s="1" t="s">
        <v>91</v>
      </c>
      <c r="AV6604" s="1" t="s">
        <v>92</v>
      </c>
      <c r="AW6604" s="1" t="s">
        <v>93</v>
      </c>
      <c r="AX6604" s="1" t="s">
        <v>94</v>
      </c>
      <c r="AY6604" s="1" t="s">
        <v>95</v>
      </c>
      <c r="AZ6604" s="1" t="s">
        <v>96</v>
      </c>
      <c r="BA6604" s="1" t="s">
        <v>5242</v>
      </c>
      <c r="BC6604" s="43"/>
      <c r="BF6604" s="43" t="s">
        <v>4596</v>
      </c>
      <c r="BG6604" s="43" t="s">
        <v>93</v>
      </c>
      <c r="BH6604" s="7" t="s">
        <v>97</v>
      </c>
      <c r="BJ6604" s="7" t="s">
        <v>98</v>
      </c>
      <c r="BK6604" s="7" t="s">
        <v>99</v>
      </c>
      <c r="BL6604" s="7" t="s">
        <v>4597</v>
      </c>
      <c r="BM6604" s="7" t="s">
        <v>4598</v>
      </c>
      <c r="BU6604" s="43">
        <v>1</v>
      </c>
      <c r="BW6604" s="43" t="s">
        <v>103</v>
      </c>
    </row>
    <row r="6605" spans="3:75" x14ac:dyDescent="0.35">
      <c r="C6605" s="43" t="str">
        <f t="shared" si="103"/>
        <v>IARA:BDT-12:2024: 6604</v>
      </c>
      <c r="D6605" s="43">
        <v>6604</v>
      </c>
      <c r="E6605" s="43" t="s">
        <v>5328</v>
      </c>
      <c r="F6605" s="1" t="s">
        <v>73</v>
      </c>
      <c r="G6605" s="43" t="s">
        <v>5275</v>
      </c>
      <c r="H6605" s="2">
        <v>45641</v>
      </c>
      <c r="J6605" s="12">
        <v>2024</v>
      </c>
      <c r="K6605" s="12">
        <v>12</v>
      </c>
      <c r="L6605" s="12">
        <v>15</v>
      </c>
      <c r="P6605" s="12" t="s">
        <v>75</v>
      </c>
      <c r="Q6605" s="12" t="str">
        <f>CONCATENATE(X6605," ",Y6605)</f>
        <v>Cyanistes caeruleus</v>
      </c>
      <c r="R6605" s="14" t="str">
        <f>CONCATENATE(S6605,", ",T6605,", ",U6605,", ",V6605,", ",W6605,", ",X6605,", ",Y6605)</f>
        <v>Animalia, Chordata, Aves, Passeriformes, Paridae, Cyanistes, caeruleus</v>
      </c>
      <c r="S6605" s="6" t="s">
        <v>76</v>
      </c>
      <c r="T6605" s="6" t="s">
        <v>77</v>
      </c>
      <c r="U6605" s="6" t="s">
        <v>78</v>
      </c>
      <c r="V6605" s="6" t="s">
        <v>79</v>
      </c>
      <c r="W6605" s="6" t="s">
        <v>135</v>
      </c>
      <c r="X6605" s="6" t="s">
        <v>136</v>
      </c>
      <c r="Y6605" s="6" t="s">
        <v>137</v>
      </c>
      <c r="Z6605" s="6"/>
      <c r="AA6605" s="6" t="s">
        <v>83</v>
      </c>
      <c r="AB6605" s="6" t="s">
        <v>84</v>
      </c>
      <c r="AC6605" s="6" t="s">
        <v>138</v>
      </c>
      <c r="AD6605" s="6" t="s">
        <v>4599</v>
      </c>
      <c r="AE6605" s="2">
        <v>45641</v>
      </c>
      <c r="AF6605" s="43" t="s">
        <v>87</v>
      </c>
      <c r="AG6605" s="7" t="s">
        <v>139</v>
      </c>
      <c r="AH6605" s="43" t="s">
        <v>4395</v>
      </c>
      <c r="AI6605" s="43" t="s">
        <v>4394</v>
      </c>
      <c r="AL6605" s="43">
        <v>10</v>
      </c>
      <c r="AN6605" s="46" t="s">
        <v>5240</v>
      </c>
      <c r="AO6605" s="5" t="s">
        <v>89</v>
      </c>
      <c r="AP6605" s="6" t="s">
        <v>4599</v>
      </c>
      <c r="AR6605" s="7" t="s">
        <v>90</v>
      </c>
      <c r="AT6605" s="4" t="str">
        <f>CONCATENATE(AU6605,", ",AV6605,", ",AW6605,", ",AX6605,", ",AY6605,", ",AZ6605,", ",BA6605)</f>
        <v>Europe, France, FR, Bretagne, Ille-et-Vilaine, Rennes, Campus Institut Agro Rennes</v>
      </c>
      <c r="AU6605" s="1" t="s">
        <v>91</v>
      </c>
      <c r="AV6605" s="1" t="s">
        <v>92</v>
      </c>
      <c r="AW6605" s="1" t="s">
        <v>93</v>
      </c>
      <c r="AX6605" s="1" t="s">
        <v>94</v>
      </c>
      <c r="AY6605" s="1" t="s">
        <v>95</v>
      </c>
      <c r="AZ6605" s="1" t="s">
        <v>96</v>
      </c>
      <c r="BA6605" s="1" t="s">
        <v>5242</v>
      </c>
      <c r="BC6605" s="43"/>
      <c r="BF6605" s="43" t="s">
        <v>4596</v>
      </c>
      <c r="BG6605" s="43" t="s">
        <v>93</v>
      </c>
      <c r="BH6605" s="7" t="s">
        <v>97</v>
      </c>
      <c r="BJ6605" s="7" t="s">
        <v>98</v>
      </c>
      <c r="BK6605" s="7" t="s">
        <v>99</v>
      </c>
      <c r="BL6605" s="7" t="s">
        <v>4597</v>
      </c>
      <c r="BM6605" s="7" t="s">
        <v>4598</v>
      </c>
      <c r="BU6605" s="43">
        <v>1</v>
      </c>
      <c r="BW6605" s="43" t="s">
        <v>103</v>
      </c>
    </row>
    <row r="6606" spans="3:75" x14ac:dyDescent="0.35">
      <c r="C6606" s="43" t="str">
        <f t="shared" si="103"/>
        <v>IARA:BDT-12:2024: 6605</v>
      </c>
      <c r="D6606" s="43">
        <v>6605</v>
      </c>
      <c r="E6606" s="43" t="s">
        <v>5328</v>
      </c>
      <c r="F6606" s="1" t="s">
        <v>73</v>
      </c>
      <c r="G6606" s="43" t="s">
        <v>5275</v>
      </c>
      <c r="H6606" s="2">
        <v>45641</v>
      </c>
      <c r="J6606" s="12">
        <v>2024</v>
      </c>
      <c r="K6606" s="12">
        <v>12</v>
      </c>
      <c r="L6606" s="12">
        <v>15</v>
      </c>
      <c r="P6606" s="12" t="s">
        <v>75</v>
      </c>
      <c r="Q6606" s="12" t="str">
        <f>CONCATENATE(X6606," ",Y6606)</f>
        <v>Troglodytes troglodytes</v>
      </c>
      <c r="R6606" s="14" t="str">
        <f>CONCATENATE(S6606,", ",T6606,", ",U6606,", ",V6606,", ",W6606,", ",X6606,", ",Y6606)</f>
        <v>Animalia, Chordata, Aves, Passeriformes, Troglodytidae, Troglodytes, troglodytes</v>
      </c>
      <c r="S6606" s="6" t="s">
        <v>76</v>
      </c>
      <c r="T6606" s="6" t="s">
        <v>77</v>
      </c>
      <c r="U6606" s="6" t="s">
        <v>78</v>
      </c>
      <c r="V6606" s="6" t="s">
        <v>79</v>
      </c>
      <c r="W6606" s="6" t="s">
        <v>197</v>
      </c>
      <c r="X6606" s="6" t="s">
        <v>198</v>
      </c>
      <c r="Y6606" s="6" t="s">
        <v>199</v>
      </c>
      <c r="Z6606" s="6"/>
      <c r="AA6606" s="6" t="s">
        <v>83</v>
      </c>
      <c r="AB6606" s="6" t="s">
        <v>84</v>
      </c>
      <c r="AC6606" s="6" t="s">
        <v>200</v>
      </c>
      <c r="AD6606" s="6" t="s">
        <v>4599</v>
      </c>
      <c r="AE6606" s="2">
        <v>45641</v>
      </c>
      <c r="AF6606" s="43" t="s">
        <v>87</v>
      </c>
      <c r="AG6606" s="7" t="s">
        <v>201</v>
      </c>
      <c r="AH6606" s="43" t="s">
        <v>4397</v>
      </c>
      <c r="AI6606" s="43" t="s">
        <v>4396</v>
      </c>
      <c r="AL6606" s="43">
        <v>10</v>
      </c>
      <c r="AN6606" s="46" t="s">
        <v>5240</v>
      </c>
      <c r="AO6606" s="5" t="s">
        <v>89</v>
      </c>
      <c r="AP6606" s="6" t="s">
        <v>4599</v>
      </c>
      <c r="AR6606" s="7" t="s">
        <v>90</v>
      </c>
      <c r="AT6606" s="4" t="str">
        <f>CONCATENATE(AU6606,", ",AV6606,", ",AW6606,", ",AX6606,", ",AY6606,", ",AZ6606,", ",BA6606)</f>
        <v>Europe, France, FR, Bretagne, Ille-et-Vilaine, Rennes, Campus Institut Agro Rennes</v>
      </c>
      <c r="AU6606" s="1" t="s">
        <v>91</v>
      </c>
      <c r="AV6606" s="1" t="s">
        <v>92</v>
      </c>
      <c r="AW6606" s="1" t="s">
        <v>93</v>
      </c>
      <c r="AX6606" s="1" t="s">
        <v>94</v>
      </c>
      <c r="AY6606" s="1" t="s">
        <v>95</v>
      </c>
      <c r="AZ6606" s="1" t="s">
        <v>96</v>
      </c>
      <c r="BA6606" s="1" t="s">
        <v>5242</v>
      </c>
      <c r="BC6606" s="43"/>
      <c r="BF6606" s="43" t="s">
        <v>4596</v>
      </c>
      <c r="BG6606" s="43" t="s">
        <v>93</v>
      </c>
      <c r="BH6606" s="7" t="s">
        <v>97</v>
      </c>
      <c r="BJ6606" s="7" t="s">
        <v>98</v>
      </c>
      <c r="BK6606" s="7" t="s">
        <v>99</v>
      </c>
      <c r="BL6606" s="7" t="s">
        <v>4597</v>
      </c>
      <c r="BM6606" s="7" t="s">
        <v>4598</v>
      </c>
      <c r="BU6606" s="43">
        <v>1</v>
      </c>
      <c r="BW6606" s="43" t="s">
        <v>103</v>
      </c>
    </row>
    <row r="6607" spans="3:75" x14ac:dyDescent="0.35">
      <c r="C6607" s="43" t="str">
        <f t="shared" si="103"/>
        <v>IARA:BDT-12:2024: 6606</v>
      </c>
      <c r="D6607" s="43">
        <v>6606</v>
      </c>
      <c r="E6607" s="43" t="s">
        <v>5328</v>
      </c>
      <c r="F6607" s="1" t="s">
        <v>73</v>
      </c>
      <c r="G6607" s="43" t="s">
        <v>5275</v>
      </c>
      <c r="H6607" s="2">
        <v>45641</v>
      </c>
      <c r="J6607" s="12">
        <v>2024</v>
      </c>
      <c r="K6607" s="12">
        <v>12</v>
      </c>
      <c r="L6607" s="12">
        <v>15</v>
      </c>
      <c r="P6607" s="12" t="s">
        <v>75</v>
      </c>
      <c r="Q6607" s="12" t="str">
        <f>CONCATENATE(X6607," ",Y6607)</f>
        <v>Alcedo atthis</v>
      </c>
      <c r="R6607" s="14" t="str">
        <f>CONCATENATE(S6607,", ",T6607,", ",U6607,", ",V6607,", ",W6607,", ",X6607,", ",Y6607)</f>
        <v>Animalia, Chordata, Aves, Coraciiformes, Alcedinidae, Alcedo, atthis</v>
      </c>
      <c r="S6607" s="6" t="s">
        <v>76</v>
      </c>
      <c r="T6607" s="6" t="s">
        <v>77</v>
      </c>
      <c r="U6607" s="6" t="s">
        <v>78</v>
      </c>
      <c r="V6607" s="6" t="s">
        <v>4616</v>
      </c>
      <c r="W6607" s="6" t="s">
        <v>4617</v>
      </c>
      <c r="X6607" s="6" t="s">
        <v>4618</v>
      </c>
      <c r="Y6607" s="6" t="s">
        <v>4619</v>
      </c>
      <c r="Z6607" s="6"/>
      <c r="AA6607" s="6" t="s">
        <v>83</v>
      </c>
      <c r="AB6607" s="6" t="s">
        <v>84</v>
      </c>
      <c r="AC6607" s="6" t="s">
        <v>3569</v>
      </c>
      <c r="AD6607" s="6" t="s">
        <v>4599</v>
      </c>
      <c r="AE6607" s="2">
        <v>45641</v>
      </c>
      <c r="AF6607" s="43" t="s">
        <v>87</v>
      </c>
      <c r="AG6607" s="7" t="s">
        <v>4615</v>
      </c>
      <c r="AH6607" s="43" t="s">
        <v>4399</v>
      </c>
      <c r="AI6607" s="43" t="s">
        <v>4398</v>
      </c>
      <c r="AL6607" s="43">
        <v>10</v>
      </c>
      <c r="AN6607" s="46" t="s">
        <v>5240</v>
      </c>
      <c r="AO6607" s="5" t="s">
        <v>89</v>
      </c>
      <c r="AP6607" s="6" t="s">
        <v>4599</v>
      </c>
      <c r="AR6607" s="7" t="s">
        <v>90</v>
      </c>
      <c r="AT6607" s="4" t="str">
        <f>CONCATENATE(AU6607,", ",AV6607,", ",AW6607,", ",AX6607,", ",AY6607,", ",AZ6607,", ",BA6607)</f>
        <v>Europe, France, FR, Bretagne, Ille-et-Vilaine, Rennes, Campus Institut Agro Rennes</v>
      </c>
      <c r="AU6607" s="1" t="s">
        <v>91</v>
      </c>
      <c r="AV6607" s="1" t="s">
        <v>92</v>
      </c>
      <c r="AW6607" s="1" t="s">
        <v>93</v>
      </c>
      <c r="AX6607" s="1" t="s">
        <v>94</v>
      </c>
      <c r="AY6607" s="1" t="s">
        <v>95</v>
      </c>
      <c r="AZ6607" s="1" t="s">
        <v>96</v>
      </c>
      <c r="BA6607" s="1" t="s">
        <v>5242</v>
      </c>
      <c r="BC6607" s="43"/>
      <c r="BF6607" s="43" t="s">
        <v>4596</v>
      </c>
      <c r="BG6607" s="43" t="s">
        <v>93</v>
      </c>
      <c r="BH6607" s="7" t="s">
        <v>97</v>
      </c>
      <c r="BJ6607" s="7" t="s">
        <v>98</v>
      </c>
      <c r="BK6607" s="7" t="s">
        <v>99</v>
      </c>
      <c r="BL6607" s="7" t="s">
        <v>4597</v>
      </c>
      <c r="BM6607" s="7" t="s">
        <v>4598</v>
      </c>
      <c r="BU6607" s="43">
        <v>1</v>
      </c>
      <c r="BW6607" s="43" t="s">
        <v>103</v>
      </c>
    </row>
    <row r="6608" spans="3:75" x14ac:dyDescent="0.35">
      <c r="C6608" s="43" t="str">
        <f t="shared" si="103"/>
        <v>IARA:BDT-12:2024: 6607</v>
      </c>
      <c r="D6608" s="43">
        <v>6607</v>
      </c>
      <c r="E6608" s="43" t="s">
        <v>5328</v>
      </c>
      <c r="F6608" s="1" t="s">
        <v>73</v>
      </c>
      <c r="G6608" s="43" t="s">
        <v>5275</v>
      </c>
      <c r="H6608" s="2">
        <v>45641</v>
      </c>
      <c r="J6608" s="12">
        <v>2024</v>
      </c>
      <c r="K6608" s="12">
        <v>12</v>
      </c>
      <c r="L6608" s="12">
        <v>15</v>
      </c>
      <c r="P6608" s="12" t="s">
        <v>75</v>
      </c>
      <c r="Q6608" s="12" t="str">
        <f>CONCATENATE(X6608," ",Y6608)</f>
        <v>Turdus iliacus</v>
      </c>
      <c r="R6608" s="14" t="str">
        <f>CONCATENATE(S6608,", ",T6608,", ",U6608,", ",V6608,", ",W6608,", ",X6608,", ",Y6608)</f>
        <v>Animalia, Chordata, Aves, Passeriformes, Turdidae, Turdus, iliacus</v>
      </c>
      <c r="S6608" s="6" t="s">
        <v>76</v>
      </c>
      <c r="T6608" s="6" t="s">
        <v>77</v>
      </c>
      <c r="U6608" s="6" t="s">
        <v>78</v>
      </c>
      <c r="V6608" s="6" t="s">
        <v>79</v>
      </c>
      <c r="W6608" s="6" t="s">
        <v>126</v>
      </c>
      <c r="X6608" s="6" t="s">
        <v>127</v>
      </c>
      <c r="Y6608" s="6" t="s">
        <v>329</v>
      </c>
      <c r="Z6608" s="6"/>
      <c r="AA6608" s="6" t="s">
        <v>83</v>
      </c>
      <c r="AB6608" s="6" t="s">
        <v>330</v>
      </c>
      <c r="AC6608" s="6" t="s">
        <v>280</v>
      </c>
      <c r="AD6608" s="6" t="s">
        <v>4599</v>
      </c>
      <c r="AE6608" s="2">
        <v>45641</v>
      </c>
      <c r="AF6608" s="43" t="s">
        <v>87</v>
      </c>
      <c r="AG6608" s="7" t="s">
        <v>328</v>
      </c>
      <c r="AH6608" s="43" t="s">
        <v>4401</v>
      </c>
      <c r="AI6608" s="43" t="s">
        <v>4400</v>
      </c>
      <c r="AL6608" s="43">
        <v>10</v>
      </c>
      <c r="AN6608" s="46" t="s">
        <v>5240</v>
      </c>
      <c r="AO6608" s="5" t="s">
        <v>89</v>
      </c>
      <c r="AP6608" s="6" t="s">
        <v>4599</v>
      </c>
      <c r="AR6608" s="7" t="s">
        <v>90</v>
      </c>
      <c r="AT6608" s="4" t="str">
        <f>CONCATENATE(AU6608,", ",AV6608,", ",AW6608,", ",AX6608,", ",AY6608,", ",AZ6608,", ",BA6608)</f>
        <v>Europe, France, FR, Bretagne, Ille-et-Vilaine, Rennes, Campus Institut Agro Rennes</v>
      </c>
      <c r="AU6608" s="1" t="s">
        <v>91</v>
      </c>
      <c r="AV6608" s="1" t="s">
        <v>92</v>
      </c>
      <c r="AW6608" s="1" t="s">
        <v>93</v>
      </c>
      <c r="AX6608" s="1" t="s">
        <v>94</v>
      </c>
      <c r="AY6608" s="1" t="s">
        <v>95</v>
      </c>
      <c r="AZ6608" s="1" t="s">
        <v>96</v>
      </c>
      <c r="BA6608" s="1" t="s">
        <v>5242</v>
      </c>
      <c r="BC6608" s="43"/>
      <c r="BF6608" s="43" t="s">
        <v>4596</v>
      </c>
      <c r="BG6608" s="43" t="s">
        <v>93</v>
      </c>
      <c r="BH6608" s="7" t="s">
        <v>97</v>
      </c>
      <c r="BJ6608" s="7" t="s">
        <v>98</v>
      </c>
      <c r="BK6608" s="7" t="s">
        <v>99</v>
      </c>
      <c r="BL6608" s="7" t="s">
        <v>4597</v>
      </c>
      <c r="BM6608" s="7" t="s">
        <v>4598</v>
      </c>
      <c r="BU6608" s="43">
        <v>1</v>
      </c>
      <c r="BW6608" s="43" t="s">
        <v>103</v>
      </c>
    </row>
    <row r="6609" spans="3:75" x14ac:dyDescent="0.35">
      <c r="C6609" s="43" t="str">
        <f t="shared" si="103"/>
        <v>IARA:BDT-12:2024: 6608</v>
      </c>
      <c r="D6609" s="43">
        <v>6608</v>
      </c>
      <c r="E6609" s="43" t="s">
        <v>5328</v>
      </c>
      <c r="F6609" s="1" t="s">
        <v>73</v>
      </c>
      <c r="G6609" s="43" t="s">
        <v>5275</v>
      </c>
      <c r="H6609" s="2">
        <v>45641</v>
      </c>
      <c r="J6609" s="12">
        <v>2024</v>
      </c>
      <c r="K6609" s="12">
        <v>12</v>
      </c>
      <c r="L6609" s="12">
        <v>15</v>
      </c>
      <c r="P6609" s="12" t="s">
        <v>75</v>
      </c>
      <c r="Q6609" s="12" t="str">
        <f>CONCATENATE(X6609," ",Y6609)</f>
        <v>Cyanistes caeruleus</v>
      </c>
      <c r="R6609" s="14" t="str">
        <f>CONCATENATE(S6609,", ",T6609,", ",U6609,", ",V6609,", ",W6609,", ",X6609,", ",Y6609)</f>
        <v>Animalia, Chordata, Aves, Passeriformes, Paridae, Cyanistes, caeruleus</v>
      </c>
      <c r="S6609" s="6" t="s">
        <v>76</v>
      </c>
      <c r="T6609" s="6" t="s">
        <v>77</v>
      </c>
      <c r="U6609" s="6" t="s">
        <v>78</v>
      </c>
      <c r="V6609" s="6" t="s">
        <v>79</v>
      </c>
      <c r="W6609" s="6" t="s">
        <v>135</v>
      </c>
      <c r="X6609" s="6" t="s">
        <v>136</v>
      </c>
      <c r="Y6609" s="6" t="s">
        <v>137</v>
      </c>
      <c r="Z6609" s="6"/>
      <c r="AA6609" s="6" t="s">
        <v>83</v>
      </c>
      <c r="AB6609" s="6" t="s">
        <v>84</v>
      </c>
      <c r="AC6609" s="6" t="s">
        <v>138</v>
      </c>
      <c r="AD6609" s="6" t="s">
        <v>4599</v>
      </c>
      <c r="AE6609" s="2">
        <v>45641</v>
      </c>
      <c r="AF6609" s="43" t="s">
        <v>87</v>
      </c>
      <c r="AG6609" s="7" t="s">
        <v>139</v>
      </c>
      <c r="AH6609" s="43" t="s">
        <v>4403</v>
      </c>
      <c r="AI6609" s="43" t="s">
        <v>4402</v>
      </c>
      <c r="AL6609" s="43">
        <v>10</v>
      </c>
      <c r="AN6609" s="46" t="s">
        <v>5240</v>
      </c>
      <c r="AO6609" s="5" t="s">
        <v>89</v>
      </c>
      <c r="AP6609" s="6" t="s">
        <v>4599</v>
      </c>
      <c r="AR6609" s="7" t="s">
        <v>90</v>
      </c>
      <c r="AT6609" s="4" t="str">
        <f>CONCATENATE(AU6609,", ",AV6609,", ",AW6609,", ",AX6609,", ",AY6609,", ",AZ6609,", ",BA6609)</f>
        <v>Europe, France, FR, Bretagne, Ille-et-Vilaine, Rennes, Campus Institut Agro Rennes</v>
      </c>
      <c r="AU6609" s="1" t="s">
        <v>91</v>
      </c>
      <c r="AV6609" s="1" t="s">
        <v>92</v>
      </c>
      <c r="AW6609" s="1" t="s">
        <v>93</v>
      </c>
      <c r="AX6609" s="1" t="s">
        <v>94</v>
      </c>
      <c r="AY6609" s="1" t="s">
        <v>95</v>
      </c>
      <c r="AZ6609" s="1" t="s">
        <v>96</v>
      </c>
      <c r="BA6609" s="1" t="s">
        <v>5242</v>
      </c>
      <c r="BC6609" s="43"/>
      <c r="BF6609" s="43" t="s">
        <v>4596</v>
      </c>
      <c r="BG6609" s="43" t="s">
        <v>93</v>
      </c>
      <c r="BH6609" s="7" t="s">
        <v>97</v>
      </c>
      <c r="BJ6609" s="7" t="s">
        <v>98</v>
      </c>
      <c r="BK6609" s="7" t="s">
        <v>99</v>
      </c>
      <c r="BL6609" s="7" t="s">
        <v>4597</v>
      </c>
      <c r="BM6609" s="7" t="s">
        <v>4598</v>
      </c>
      <c r="BU6609" s="43">
        <v>1</v>
      </c>
      <c r="BW6609" s="43" t="s">
        <v>103</v>
      </c>
    </row>
    <row r="6610" spans="3:75" x14ac:dyDescent="0.35">
      <c r="C6610" s="43" t="str">
        <f t="shared" si="103"/>
        <v>IARA:BDT-12:2024: 6609</v>
      </c>
      <c r="D6610" s="43">
        <v>6609</v>
      </c>
      <c r="E6610" s="43" t="s">
        <v>5328</v>
      </c>
      <c r="F6610" s="1" t="s">
        <v>73</v>
      </c>
      <c r="G6610" s="43" t="s">
        <v>5275</v>
      </c>
      <c r="H6610" s="2">
        <v>45641</v>
      </c>
      <c r="J6610" s="12">
        <v>2024</v>
      </c>
      <c r="K6610" s="12">
        <v>12</v>
      </c>
      <c r="L6610" s="12">
        <v>15</v>
      </c>
      <c r="P6610" s="12" t="s">
        <v>75</v>
      </c>
      <c r="Q6610" s="12" t="str">
        <f>CONCATENATE(X6610," ",Y6610)</f>
        <v>Garrulus glandarius</v>
      </c>
      <c r="R6610" s="14" t="str">
        <f>CONCATENATE(S6610,", ",T6610,", ",U6610,", ",V6610,", ",W6610,", ",X6610,", ",Y6610)</f>
        <v>Animalia, Chordata, Aves, Passeriformes, Corvidae, Garrulus, glandarius</v>
      </c>
      <c r="S6610" s="6" t="s">
        <v>76</v>
      </c>
      <c r="T6610" s="6" t="s">
        <v>77</v>
      </c>
      <c r="U6610" s="6" t="s">
        <v>78</v>
      </c>
      <c r="V6610" s="6" t="s">
        <v>79</v>
      </c>
      <c r="W6610" s="6" t="s">
        <v>104</v>
      </c>
      <c r="X6610" s="6" t="s">
        <v>122</v>
      </c>
      <c r="Y6610" s="6" t="s">
        <v>123</v>
      </c>
      <c r="Z6610" s="6"/>
      <c r="AA6610" s="6" t="s">
        <v>83</v>
      </c>
      <c r="AB6610" s="6" t="s">
        <v>84</v>
      </c>
      <c r="AC6610" s="6" t="s">
        <v>124</v>
      </c>
      <c r="AD6610" s="6" t="s">
        <v>4599</v>
      </c>
      <c r="AE6610" s="2">
        <v>45641</v>
      </c>
      <c r="AF6610" s="43" t="s">
        <v>87</v>
      </c>
      <c r="AG6610" s="7" t="s">
        <v>125</v>
      </c>
      <c r="AH6610" s="43" t="s">
        <v>4405</v>
      </c>
      <c r="AI6610" s="43" t="s">
        <v>4404</v>
      </c>
      <c r="AL6610" s="43">
        <v>10</v>
      </c>
      <c r="AN6610" s="46" t="s">
        <v>5240</v>
      </c>
      <c r="AO6610" s="5" t="s">
        <v>89</v>
      </c>
      <c r="AP6610" s="6" t="s">
        <v>4599</v>
      </c>
      <c r="AR6610" s="7" t="s">
        <v>90</v>
      </c>
      <c r="AT6610" s="4" t="str">
        <f>CONCATENATE(AU6610,", ",AV6610,", ",AW6610,", ",AX6610,", ",AY6610,", ",AZ6610,", ",BA6610)</f>
        <v>Europe, France, FR, Bretagne, Ille-et-Vilaine, Rennes, Campus Institut Agro Rennes</v>
      </c>
      <c r="AU6610" s="1" t="s">
        <v>91</v>
      </c>
      <c r="AV6610" s="1" t="s">
        <v>92</v>
      </c>
      <c r="AW6610" s="1" t="s">
        <v>93</v>
      </c>
      <c r="AX6610" s="1" t="s">
        <v>94</v>
      </c>
      <c r="AY6610" s="1" t="s">
        <v>95</v>
      </c>
      <c r="AZ6610" s="1" t="s">
        <v>96</v>
      </c>
      <c r="BA6610" s="1" t="s">
        <v>5242</v>
      </c>
      <c r="BC6610" s="43"/>
      <c r="BF6610" s="43" t="s">
        <v>4596</v>
      </c>
      <c r="BG6610" s="43" t="s">
        <v>93</v>
      </c>
      <c r="BH6610" s="7" t="s">
        <v>97</v>
      </c>
      <c r="BJ6610" s="7" t="s">
        <v>98</v>
      </c>
      <c r="BK6610" s="7" t="s">
        <v>99</v>
      </c>
      <c r="BL6610" s="7" t="s">
        <v>4597</v>
      </c>
      <c r="BM6610" s="7" t="s">
        <v>4598</v>
      </c>
      <c r="BU6610" s="43">
        <v>1</v>
      </c>
      <c r="BW6610" s="43" t="s">
        <v>103</v>
      </c>
    </row>
    <row r="6611" spans="3:75" x14ac:dyDescent="0.35">
      <c r="C6611" s="43" t="str">
        <f t="shared" si="103"/>
        <v>IARA:BDT-12:2024: 6610</v>
      </c>
      <c r="D6611" s="43">
        <v>6610</v>
      </c>
      <c r="E6611" s="43" t="s">
        <v>5328</v>
      </c>
      <c r="F6611" s="1" t="s">
        <v>73</v>
      </c>
      <c r="G6611" s="43" t="s">
        <v>5275</v>
      </c>
      <c r="H6611" s="2">
        <v>45641</v>
      </c>
      <c r="J6611" s="12">
        <v>2024</v>
      </c>
      <c r="K6611" s="12">
        <v>12</v>
      </c>
      <c r="L6611" s="12">
        <v>15</v>
      </c>
      <c r="P6611" s="12" t="s">
        <v>75</v>
      </c>
      <c r="Q6611" s="12" t="str">
        <f>CONCATENATE(X6611," ",Y6611)</f>
        <v>Erithacus rubecula</v>
      </c>
      <c r="R6611" s="14" t="str">
        <f>CONCATENATE(S6611,", ",T6611,", ",U6611,", ",V6611,", ",W6611,", ",X6611,", ",Y6611)</f>
        <v>Animalia, Chordata, Aves, Passeriformes, Muscicapidae, Erithacus, rubecula</v>
      </c>
      <c r="S6611" s="6" t="s">
        <v>76</v>
      </c>
      <c r="T6611" s="6" t="s">
        <v>77</v>
      </c>
      <c r="U6611" s="6" t="s">
        <v>78</v>
      </c>
      <c r="V6611" s="6" t="s">
        <v>79</v>
      </c>
      <c r="W6611" s="6" t="s">
        <v>182</v>
      </c>
      <c r="X6611" s="6" t="s">
        <v>183</v>
      </c>
      <c r="Y6611" s="6" t="s">
        <v>184</v>
      </c>
      <c r="Z6611" s="6"/>
      <c r="AA6611" s="6" t="s">
        <v>83</v>
      </c>
      <c r="AB6611" s="6" t="s">
        <v>84</v>
      </c>
      <c r="AC6611" s="6" t="s">
        <v>185</v>
      </c>
      <c r="AD6611" s="6" t="s">
        <v>4599</v>
      </c>
      <c r="AE6611" s="2">
        <v>45641</v>
      </c>
      <c r="AF6611" s="43" t="s">
        <v>87</v>
      </c>
      <c r="AG6611" s="7" t="s">
        <v>186</v>
      </c>
      <c r="AH6611" s="43" t="s">
        <v>4407</v>
      </c>
      <c r="AI6611" s="43" t="s">
        <v>4406</v>
      </c>
      <c r="AL6611" s="43">
        <v>10</v>
      </c>
      <c r="AN6611" s="46" t="s">
        <v>5240</v>
      </c>
      <c r="AO6611" s="5" t="s">
        <v>89</v>
      </c>
      <c r="AP6611" s="6" t="s">
        <v>4599</v>
      </c>
      <c r="AR6611" s="7" t="s">
        <v>90</v>
      </c>
      <c r="AT6611" s="4" t="str">
        <f>CONCATENATE(AU6611,", ",AV6611,", ",AW6611,", ",AX6611,", ",AY6611,", ",AZ6611,", ",BA6611)</f>
        <v>Europe, France, FR, Bretagne, Ille-et-Vilaine, Rennes, Campus Institut Agro Rennes</v>
      </c>
      <c r="AU6611" s="1" t="s">
        <v>91</v>
      </c>
      <c r="AV6611" s="1" t="s">
        <v>92</v>
      </c>
      <c r="AW6611" s="1" t="s">
        <v>93</v>
      </c>
      <c r="AX6611" s="1" t="s">
        <v>94</v>
      </c>
      <c r="AY6611" s="1" t="s">
        <v>95</v>
      </c>
      <c r="AZ6611" s="1" t="s">
        <v>96</v>
      </c>
      <c r="BA6611" s="1" t="s">
        <v>5242</v>
      </c>
      <c r="BC6611" s="43"/>
      <c r="BF6611" s="43" t="s">
        <v>4596</v>
      </c>
      <c r="BG6611" s="43" t="s">
        <v>93</v>
      </c>
      <c r="BH6611" s="7" t="s">
        <v>97</v>
      </c>
      <c r="BJ6611" s="7" t="s">
        <v>98</v>
      </c>
      <c r="BK6611" s="7" t="s">
        <v>99</v>
      </c>
      <c r="BL6611" s="7" t="s">
        <v>4597</v>
      </c>
      <c r="BM6611" s="7" t="s">
        <v>4598</v>
      </c>
      <c r="BU6611" s="43">
        <v>1</v>
      </c>
      <c r="BW6611" s="43" t="s">
        <v>103</v>
      </c>
    </row>
    <row r="6612" spans="3:75" x14ac:dyDescent="0.35">
      <c r="C6612" s="43" t="str">
        <f t="shared" si="103"/>
        <v>IARA:BDT-12:2024: 6611</v>
      </c>
      <c r="D6612" s="43">
        <v>6611</v>
      </c>
      <c r="E6612" s="43" t="s">
        <v>5328</v>
      </c>
      <c r="F6612" s="1" t="s">
        <v>73</v>
      </c>
      <c r="G6612" s="43" t="s">
        <v>5275</v>
      </c>
      <c r="H6612" s="2">
        <v>45641</v>
      </c>
      <c r="J6612" s="12">
        <v>2024</v>
      </c>
      <c r="K6612" s="12">
        <v>12</v>
      </c>
      <c r="L6612" s="12">
        <v>15</v>
      </c>
      <c r="P6612" s="12" t="s">
        <v>75</v>
      </c>
      <c r="Q6612" s="12" t="str">
        <f>CONCATENATE(X6612," ",Y6612)</f>
        <v>Pica pica</v>
      </c>
      <c r="R6612" s="14" t="str">
        <f>CONCATENATE(S6612,", ",T6612,", ",U6612,", ",V6612,", ",W6612,", ",X6612,", ",Y6612)</f>
        <v>Animalia, Chordata, Aves, Passeriformes, Corvidae, Pica, pica</v>
      </c>
      <c r="S6612" s="6" t="s">
        <v>76</v>
      </c>
      <c r="T6612" s="6" t="s">
        <v>77</v>
      </c>
      <c r="U6612" s="6" t="s">
        <v>78</v>
      </c>
      <c r="V6612" s="6" t="s">
        <v>79</v>
      </c>
      <c r="W6612" s="6" t="s">
        <v>104</v>
      </c>
      <c r="X6612" s="6" t="s">
        <v>155</v>
      </c>
      <c r="Y6612" s="6" t="s">
        <v>156</v>
      </c>
      <c r="Z6612" s="6"/>
      <c r="AA6612" s="6" t="s">
        <v>83</v>
      </c>
      <c r="AB6612" s="6" t="s">
        <v>84</v>
      </c>
      <c r="AC6612" s="6" t="s">
        <v>157</v>
      </c>
      <c r="AD6612" s="6" t="s">
        <v>4599</v>
      </c>
      <c r="AE6612" s="2">
        <v>45641</v>
      </c>
      <c r="AF6612" s="43" t="s">
        <v>87</v>
      </c>
      <c r="AG6612" s="7" t="s">
        <v>158</v>
      </c>
      <c r="AH6612" s="43" t="s">
        <v>4409</v>
      </c>
      <c r="AI6612" s="43" t="s">
        <v>4408</v>
      </c>
      <c r="AL6612" s="43">
        <v>10</v>
      </c>
      <c r="AN6612" s="46" t="s">
        <v>5240</v>
      </c>
      <c r="AO6612" s="5" t="s">
        <v>89</v>
      </c>
      <c r="AP6612" s="6" t="s">
        <v>4599</v>
      </c>
      <c r="AR6612" s="7" t="s">
        <v>90</v>
      </c>
      <c r="AT6612" s="4" t="str">
        <f>CONCATENATE(AU6612,", ",AV6612,", ",AW6612,", ",AX6612,", ",AY6612,", ",AZ6612,", ",BA6612)</f>
        <v>Europe, France, FR, Bretagne, Ille-et-Vilaine, Rennes, Campus Institut Agro Rennes</v>
      </c>
      <c r="AU6612" s="1" t="s">
        <v>91</v>
      </c>
      <c r="AV6612" s="1" t="s">
        <v>92</v>
      </c>
      <c r="AW6612" s="1" t="s">
        <v>93</v>
      </c>
      <c r="AX6612" s="1" t="s">
        <v>94</v>
      </c>
      <c r="AY6612" s="1" t="s">
        <v>95</v>
      </c>
      <c r="AZ6612" s="1" t="s">
        <v>96</v>
      </c>
      <c r="BA6612" s="1" t="s">
        <v>5242</v>
      </c>
      <c r="BC6612" s="43"/>
      <c r="BF6612" s="43" t="s">
        <v>4596</v>
      </c>
      <c r="BG6612" s="43" t="s">
        <v>93</v>
      </c>
      <c r="BH6612" s="7" t="s">
        <v>97</v>
      </c>
      <c r="BJ6612" s="7" t="s">
        <v>98</v>
      </c>
      <c r="BK6612" s="7" t="s">
        <v>99</v>
      </c>
      <c r="BL6612" s="7" t="s">
        <v>4597</v>
      </c>
      <c r="BM6612" s="7" t="s">
        <v>4598</v>
      </c>
      <c r="BU6612" s="43">
        <v>1</v>
      </c>
      <c r="BW6612" s="43" t="s">
        <v>103</v>
      </c>
    </row>
    <row r="6613" spans="3:75" x14ac:dyDescent="0.35">
      <c r="C6613" s="43" t="str">
        <f t="shared" si="103"/>
        <v>IARA:BDT-12:2024: 6612</v>
      </c>
      <c r="D6613" s="43">
        <v>6612</v>
      </c>
      <c r="E6613" s="43" t="s">
        <v>5328</v>
      </c>
      <c r="F6613" s="1" t="s">
        <v>73</v>
      </c>
      <c r="G6613" s="43" t="s">
        <v>5275</v>
      </c>
      <c r="H6613" s="2">
        <v>45641</v>
      </c>
      <c r="J6613" s="12">
        <v>2024</v>
      </c>
      <c r="K6613" s="12">
        <v>12</v>
      </c>
      <c r="L6613" s="12">
        <v>15</v>
      </c>
      <c r="P6613" s="12" t="s">
        <v>75</v>
      </c>
      <c r="Q6613" s="12" t="str">
        <f>CONCATENATE(X6613," ",Y6613)</f>
        <v>Larinae argentatus</v>
      </c>
      <c r="R6613" s="14" t="str">
        <f>CONCATENATE(S6613,", ",T6613,", ",U6613,", ",V6613,", ",W6613,", ",X6613,", ",Y6613)</f>
        <v>Animalia, Chordata, Aves, Charadriiformes, Laridae, Larinae, argentatus</v>
      </c>
      <c r="S6613" s="6" t="s">
        <v>76</v>
      </c>
      <c r="T6613" s="6" t="s">
        <v>77</v>
      </c>
      <c r="U6613" s="6" t="s">
        <v>78</v>
      </c>
      <c r="V6613" s="6" t="s">
        <v>4610</v>
      </c>
      <c r="W6613" s="6" t="s">
        <v>4611</v>
      </c>
      <c r="X6613" s="6" t="s">
        <v>4612</v>
      </c>
      <c r="Y6613" s="6" t="s">
        <v>4613</v>
      </c>
      <c r="Z6613" s="6"/>
      <c r="AA6613" s="6" t="s">
        <v>83</v>
      </c>
      <c r="AB6613" s="6" t="s">
        <v>4614</v>
      </c>
      <c r="AC6613" s="6" t="s">
        <v>3317</v>
      </c>
      <c r="AD6613" s="6" t="s">
        <v>4599</v>
      </c>
      <c r="AE6613" s="2">
        <v>45641</v>
      </c>
      <c r="AF6613" s="43" t="s">
        <v>87</v>
      </c>
      <c r="AG6613" s="7" t="s">
        <v>4609</v>
      </c>
      <c r="AH6613" s="43" t="s">
        <v>4411</v>
      </c>
      <c r="AI6613" s="43" t="s">
        <v>4410</v>
      </c>
      <c r="AL6613" s="43">
        <v>10</v>
      </c>
      <c r="AN6613" s="46" t="s">
        <v>5240</v>
      </c>
      <c r="AO6613" s="5" t="s">
        <v>89</v>
      </c>
      <c r="AP6613" s="6" t="s">
        <v>4599</v>
      </c>
      <c r="AR6613" s="7" t="s">
        <v>90</v>
      </c>
      <c r="AT6613" s="4" t="str">
        <f>CONCATENATE(AU6613,", ",AV6613,", ",AW6613,", ",AX6613,", ",AY6613,", ",AZ6613,", ",BA6613)</f>
        <v>Europe, France, FR, Bretagne, Ille-et-Vilaine, Rennes, Campus Institut Agro Rennes</v>
      </c>
      <c r="AU6613" s="1" t="s">
        <v>91</v>
      </c>
      <c r="AV6613" s="1" t="s">
        <v>92</v>
      </c>
      <c r="AW6613" s="1" t="s">
        <v>93</v>
      </c>
      <c r="AX6613" s="1" t="s">
        <v>94</v>
      </c>
      <c r="AY6613" s="1" t="s">
        <v>95</v>
      </c>
      <c r="AZ6613" s="1" t="s">
        <v>96</v>
      </c>
      <c r="BA6613" s="1" t="s">
        <v>5242</v>
      </c>
      <c r="BC6613" s="43"/>
      <c r="BF6613" s="43" t="s">
        <v>4596</v>
      </c>
      <c r="BG6613" s="43" t="s">
        <v>93</v>
      </c>
      <c r="BH6613" s="7" t="s">
        <v>97</v>
      </c>
      <c r="BJ6613" s="7" t="s">
        <v>98</v>
      </c>
      <c r="BK6613" s="7" t="s">
        <v>99</v>
      </c>
      <c r="BL6613" s="7" t="s">
        <v>4597</v>
      </c>
      <c r="BM6613" s="7" t="s">
        <v>4598</v>
      </c>
      <c r="BU6613" s="43">
        <v>1</v>
      </c>
      <c r="BW6613" s="43" t="s">
        <v>103</v>
      </c>
    </row>
    <row r="6614" spans="3:75" x14ac:dyDescent="0.35">
      <c r="C6614" s="43" t="str">
        <f t="shared" si="103"/>
        <v>IARA:BDT-12:2024: 6613</v>
      </c>
      <c r="D6614" s="43">
        <v>6613</v>
      </c>
      <c r="E6614" s="43" t="s">
        <v>5328</v>
      </c>
      <c r="F6614" s="1" t="s">
        <v>73</v>
      </c>
      <c r="G6614" s="43" t="s">
        <v>5275</v>
      </c>
      <c r="H6614" s="2">
        <v>45641</v>
      </c>
      <c r="J6614" s="12">
        <v>2024</v>
      </c>
      <c r="K6614" s="12">
        <v>12</v>
      </c>
      <c r="L6614" s="12">
        <v>15</v>
      </c>
      <c r="P6614" s="12" t="s">
        <v>75</v>
      </c>
      <c r="Q6614" s="12" t="str">
        <f>CONCATENATE(X6614," ",Y6614)</f>
        <v>Sturnus vulgaris</v>
      </c>
      <c r="R6614" s="14" t="str">
        <f>CONCATENATE(S6614,", ",T6614,", ",U6614,", ",V6614,", ",W6614,", ",X6614,", ",Y6614)</f>
        <v>Animalia, Chordata, Aves, Passeriformes, Sturnidae, Sturnus, vulgaris</v>
      </c>
      <c r="S6614" s="6" t="s">
        <v>76</v>
      </c>
      <c r="T6614" s="6" t="s">
        <v>77</v>
      </c>
      <c r="U6614" s="6" t="s">
        <v>78</v>
      </c>
      <c r="V6614" s="6" t="s">
        <v>79</v>
      </c>
      <c r="W6614" s="6" t="s">
        <v>112</v>
      </c>
      <c r="X6614" s="6" t="s">
        <v>113</v>
      </c>
      <c r="Y6614" s="6" t="s">
        <v>114</v>
      </c>
      <c r="Z6614" s="6"/>
      <c r="AA6614" s="6" t="s">
        <v>83</v>
      </c>
      <c r="AB6614" s="6" t="s">
        <v>84</v>
      </c>
      <c r="AC6614" s="6" t="s">
        <v>115</v>
      </c>
      <c r="AD6614" s="6" t="s">
        <v>4599</v>
      </c>
      <c r="AE6614" s="2">
        <v>45641</v>
      </c>
      <c r="AF6614" s="43" t="s">
        <v>87</v>
      </c>
      <c r="AG6614" s="7" t="s">
        <v>116</v>
      </c>
      <c r="AH6614" s="43" t="s">
        <v>4413</v>
      </c>
      <c r="AI6614" s="43" t="s">
        <v>4412</v>
      </c>
      <c r="AL6614" s="43">
        <v>10</v>
      </c>
      <c r="AN6614" s="46" t="s">
        <v>5240</v>
      </c>
      <c r="AO6614" s="5" t="s">
        <v>89</v>
      </c>
      <c r="AP6614" s="6" t="s">
        <v>4599</v>
      </c>
      <c r="AR6614" s="7" t="s">
        <v>90</v>
      </c>
      <c r="AT6614" s="4" t="str">
        <f>CONCATENATE(AU6614,", ",AV6614,", ",AW6614,", ",AX6614,", ",AY6614,", ",AZ6614,", ",BA6614)</f>
        <v>Europe, France, FR, Bretagne, Ille-et-Vilaine, Rennes, Campus Institut Agro Rennes</v>
      </c>
      <c r="AU6614" s="1" t="s">
        <v>91</v>
      </c>
      <c r="AV6614" s="1" t="s">
        <v>92</v>
      </c>
      <c r="AW6614" s="1" t="s">
        <v>93</v>
      </c>
      <c r="AX6614" s="1" t="s">
        <v>94</v>
      </c>
      <c r="AY6614" s="1" t="s">
        <v>95</v>
      </c>
      <c r="AZ6614" s="1" t="s">
        <v>96</v>
      </c>
      <c r="BA6614" s="1" t="s">
        <v>5242</v>
      </c>
      <c r="BC6614" s="43"/>
      <c r="BF6614" s="43" t="s">
        <v>4596</v>
      </c>
      <c r="BG6614" s="43" t="s">
        <v>93</v>
      </c>
      <c r="BH6614" s="7" t="s">
        <v>97</v>
      </c>
      <c r="BJ6614" s="7" t="s">
        <v>98</v>
      </c>
      <c r="BK6614" s="7" t="s">
        <v>99</v>
      </c>
      <c r="BL6614" s="7" t="s">
        <v>4597</v>
      </c>
      <c r="BM6614" s="7" t="s">
        <v>4598</v>
      </c>
      <c r="BU6614" s="43">
        <v>1</v>
      </c>
      <c r="BW6614" s="43" t="s">
        <v>103</v>
      </c>
    </row>
    <row r="6615" spans="3:75" x14ac:dyDescent="0.35">
      <c r="C6615" s="43" t="str">
        <f t="shared" si="103"/>
        <v>IARA:BDT-12:2024: 6614</v>
      </c>
      <c r="D6615" s="43">
        <v>6614</v>
      </c>
      <c r="E6615" s="43" t="s">
        <v>5328</v>
      </c>
      <c r="F6615" s="1" t="s">
        <v>73</v>
      </c>
      <c r="G6615" s="43" t="s">
        <v>5275</v>
      </c>
      <c r="H6615" s="2">
        <v>45641</v>
      </c>
      <c r="J6615" s="12">
        <v>2024</v>
      </c>
      <c r="K6615" s="12">
        <v>12</v>
      </c>
      <c r="L6615" s="12">
        <v>15</v>
      </c>
      <c r="P6615" s="12" t="s">
        <v>75</v>
      </c>
      <c r="Q6615" s="12" t="str">
        <f>CONCATENATE(X6615," ",Y6615)</f>
        <v>Sturnus vulgaris</v>
      </c>
      <c r="R6615" s="14" t="str">
        <f>CONCATENATE(S6615,", ",T6615,", ",U6615,", ",V6615,", ",W6615,", ",X6615,", ",Y6615)</f>
        <v>Animalia, Chordata, Aves, Passeriformes, Sturnidae, Sturnus, vulgaris</v>
      </c>
      <c r="S6615" s="6" t="s">
        <v>76</v>
      </c>
      <c r="T6615" s="6" t="s">
        <v>77</v>
      </c>
      <c r="U6615" s="6" t="s">
        <v>78</v>
      </c>
      <c r="V6615" s="6" t="s">
        <v>79</v>
      </c>
      <c r="W6615" s="6" t="s">
        <v>112</v>
      </c>
      <c r="X6615" s="6" t="s">
        <v>113</v>
      </c>
      <c r="Y6615" s="6" t="s">
        <v>114</v>
      </c>
      <c r="Z6615" s="6"/>
      <c r="AA6615" s="6" t="s">
        <v>83</v>
      </c>
      <c r="AB6615" s="6" t="s">
        <v>84</v>
      </c>
      <c r="AC6615" s="6" t="s">
        <v>115</v>
      </c>
      <c r="AD6615" s="6" t="s">
        <v>4599</v>
      </c>
      <c r="AE6615" s="2">
        <v>45641</v>
      </c>
      <c r="AF6615" s="43" t="s">
        <v>87</v>
      </c>
      <c r="AG6615" s="7" t="s">
        <v>116</v>
      </c>
      <c r="AH6615" s="43" t="s">
        <v>4415</v>
      </c>
      <c r="AI6615" s="43" t="s">
        <v>4414</v>
      </c>
      <c r="AL6615" s="43">
        <v>10</v>
      </c>
      <c r="AN6615" s="46" t="s">
        <v>5240</v>
      </c>
      <c r="AO6615" s="5" t="s">
        <v>89</v>
      </c>
      <c r="AP6615" s="6" t="s">
        <v>4599</v>
      </c>
      <c r="AR6615" s="7" t="s">
        <v>90</v>
      </c>
      <c r="AT6615" s="4" t="str">
        <f>CONCATENATE(AU6615,", ",AV6615,", ",AW6615,", ",AX6615,", ",AY6615,", ",AZ6615,", ",BA6615)</f>
        <v>Europe, France, FR, Bretagne, Ille-et-Vilaine, Rennes, Campus Institut Agro Rennes</v>
      </c>
      <c r="AU6615" s="1" t="s">
        <v>91</v>
      </c>
      <c r="AV6615" s="1" t="s">
        <v>92</v>
      </c>
      <c r="AW6615" s="1" t="s">
        <v>93</v>
      </c>
      <c r="AX6615" s="1" t="s">
        <v>94</v>
      </c>
      <c r="AY6615" s="1" t="s">
        <v>95</v>
      </c>
      <c r="AZ6615" s="1" t="s">
        <v>96</v>
      </c>
      <c r="BA6615" s="1" t="s">
        <v>5242</v>
      </c>
      <c r="BC6615" s="43"/>
      <c r="BF6615" s="43" t="s">
        <v>4596</v>
      </c>
      <c r="BG6615" s="43" t="s">
        <v>93</v>
      </c>
      <c r="BH6615" s="7" t="s">
        <v>97</v>
      </c>
      <c r="BJ6615" s="7" t="s">
        <v>98</v>
      </c>
      <c r="BK6615" s="7" t="s">
        <v>99</v>
      </c>
      <c r="BL6615" s="7" t="s">
        <v>4597</v>
      </c>
      <c r="BM6615" s="7" t="s">
        <v>4598</v>
      </c>
      <c r="BU6615" s="43">
        <v>1</v>
      </c>
      <c r="BW6615" s="43" t="s">
        <v>103</v>
      </c>
    </row>
    <row r="6616" spans="3:75" x14ac:dyDescent="0.35">
      <c r="C6616" s="43" t="str">
        <f t="shared" si="103"/>
        <v>IARA:BDT-12:2024: 6615</v>
      </c>
      <c r="D6616" s="43">
        <v>6615</v>
      </c>
      <c r="E6616" s="43" t="s">
        <v>5328</v>
      </c>
      <c r="F6616" s="1" t="s">
        <v>73</v>
      </c>
      <c r="G6616" s="43" t="s">
        <v>5275</v>
      </c>
      <c r="H6616" s="2">
        <v>45641</v>
      </c>
      <c r="J6616" s="12">
        <v>2024</v>
      </c>
      <c r="K6616" s="12">
        <v>12</v>
      </c>
      <c r="L6616" s="12">
        <v>15</v>
      </c>
      <c r="P6616" s="12" t="s">
        <v>75</v>
      </c>
      <c r="Q6616" s="12" t="str">
        <f>CONCATENATE(X6616," ",Y6616)</f>
        <v>Turdus merula</v>
      </c>
      <c r="R6616" s="14" t="str">
        <f>CONCATENATE(S6616,", ",T6616,", ",U6616,", ",V6616,", ",W6616,", ",X6616,", ",Y6616)</f>
        <v>Animalia, Chordata, Aves, Passeriformes, Turdidae, Turdus, merula</v>
      </c>
      <c r="S6616" s="6" t="s">
        <v>76</v>
      </c>
      <c r="T6616" s="6" t="s">
        <v>77</v>
      </c>
      <c r="U6616" s="6" t="s">
        <v>78</v>
      </c>
      <c r="V6616" s="19" t="s">
        <v>79</v>
      </c>
      <c r="W6616" s="19" t="s">
        <v>126</v>
      </c>
      <c r="X6616" s="19" t="s">
        <v>127</v>
      </c>
      <c r="Y6616" s="19" t="s">
        <v>132</v>
      </c>
      <c r="Z6616" s="6"/>
      <c r="AA6616" s="6" t="s">
        <v>83</v>
      </c>
      <c r="AB6616" s="6" t="s">
        <v>84</v>
      </c>
      <c r="AC6616" s="6" t="s">
        <v>133</v>
      </c>
      <c r="AD6616" s="6" t="s">
        <v>4599</v>
      </c>
      <c r="AE6616" s="2">
        <v>45641</v>
      </c>
      <c r="AF6616" s="43" t="s">
        <v>87</v>
      </c>
      <c r="AG6616" s="7" t="s">
        <v>134</v>
      </c>
      <c r="AH6616" s="43" t="s">
        <v>4417</v>
      </c>
      <c r="AI6616" s="43" t="s">
        <v>4416</v>
      </c>
      <c r="AL6616" s="43">
        <v>10</v>
      </c>
      <c r="AN6616" s="46" t="s">
        <v>5240</v>
      </c>
      <c r="AO6616" s="5" t="s">
        <v>89</v>
      </c>
      <c r="AP6616" s="6" t="s">
        <v>4599</v>
      </c>
      <c r="AR6616" s="7" t="s">
        <v>90</v>
      </c>
      <c r="AT6616" s="4" t="str">
        <f>CONCATENATE(AU6616,", ",AV6616,", ",AW6616,", ",AX6616,", ",AY6616,", ",AZ6616,", ",BA6616)</f>
        <v>Europe, France, FR, Bretagne, Ille-et-Vilaine, Rennes, Campus Institut Agro Rennes</v>
      </c>
      <c r="AU6616" s="1" t="s">
        <v>91</v>
      </c>
      <c r="AV6616" s="1" t="s">
        <v>92</v>
      </c>
      <c r="AW6616" s="1" t="s">
        <v>93</v>
      </c>
      <c r="AX6616" s="1" t="s">
        <v>94</v>
      </c>
      <c r="AY6616" s="1" t="s">
        <v>95</v>
      </c>
      <c r="AZ6616" s="1" t="s">
        <v>96</v>
      </c>
      <c r="BA6616" s="1" t="s">
        <v>5242</v>
      </c>
      <c r="BC6616" s="43"/>
      <c r="BF6616" s="43" t="s">
        <v>4596</v>
      </c>
      <c r="BG6616" s="43" t="s">
        <v>93</v>
      </c>
      <c r="BH6616" s="7" t="s">
        <v>97</v>
      </c>
      <c r="BJ6616" s="7" t="s">
        <v>98</v>
      </c>
      <c r="BK6616" s="7" t="s">
        <v>99</v>
      </c>
      <c r="BL6616" s="7" t="s">
        <v>4597</v>
      </c>
      <c r="BM6616" s="7" t="s">
        <v>4598</v>
      </c>
      <c r="BU6616" s="43">
        <v>1</v>
      </c>
      <c r="BW6616" s="43" t="s">
        <v>103</v>
      </c>
    </row>
    <row r="6617" spans="3:75" x14ac:dyDescent="0.35">
      <c r="C6617" s="43" t="str">
        <f t="shared" si="103"/>
        <v>IARA:BDT-12:2024: 6616</v>
      </c>
      <c r="D6617" s="43">
        <v>6616</v>
      </c>
      <c r="E6617" s="43" t="s">
        <v>5328</v>
      </c>
      <c r="F6617" s="1" t="s">
        <v>73</v>
      </c>
      <c r="G6617" s="43" t="s">
        <v>5275</v>
      </c>
      <c r="H6617" s="2">
        <v>45641</v>
      </c>
      <c r="J6617" s="12">
        <v>2024</v>
      </c>
      <c r="K6617" s="12">
        <v>12</v>
      </c>
      <c r="L6617" s="12">
        <v>15</v>
      </c>
      <c r="P6617" s="12" t="s">
        <v>75</v>
      </c>
      <c r="Q6617" s="12" t="str">
        <f>CONCATENATE(X6617," ",Y6617)</f>
        <v>Fringilla coelebs</v>
      </c>
      <c r="R6617" s="14" t="str">
        <f>CONCATENATE(S6617,", ",T6617,", ",U6617,", ",V6617,", ",W6617,", ",X6617,", ",Y6617)</f>
        <v>Animalia, Chordata, Aves, Passeriformes, Fringillidae, Fringilla, coelebs</v>
      </c>
      <c r="S6617" s="6" t="s">
        <v>76</v>
      </c>
      <c r="T6617" s="6" t="s">
        <v>77</v>
      </c>
      <c r="U6617" s="6" t="s">
        <v>78</v>
      </c>
      <c r="V6617" s="6" t="s">
        <v>79</v>
      </c>
      <c r="W6617" s="6" t="s">
        <v>165</v>
      </c>
      <c r="X6617" s="6" t="s">
        <v>166</v>
      </c>
      <c r="Y6617" s="6" t="s">
        <v>167</v>
      </c>
      <c r="Z6617" s="6"/>
      <c r="AA6617" s="6" t="s">
        <v>83</v>
      </c>
      <c r="AB6617" s="6" t="s">
        <v>84</v>
      </c>
      <c r="AC6617" s="6" t="s">
        <v>168</v>
      </c>
      <c r="AD6617" s="6" t="s">
        <v>4599</v>
      </c>
      <c r="AE6617" s="2">
        <v>45641</v>
      </c>
      <c r="AF6617" s="43" t="s">
        <v>87</v>
      </c>
      <c r="AG6617" s="7" t="s">
        <v>169</v>
      </c>
      <c r="AH6617" s="43" t="s">
        <v>4419</v>
      </c>
      <c r="AI6617" s="43" t="s">
        <v>4418</v>
      </c>
      <c r="AL6617" s="43">
        <v>10</v>
      </c>
      <c r="AN6617" s="46" t="s">
        <v>5240</v>
      </c>
      <c r="AO6617" s="5" t="s">
        <v>89</v>
      </c>
      <c r="AP6617" s="6" t="s">
        <v>4599</v>
      </c>
      <c r="AR6617" s="7" t="s">
        <v>90</v>
      </c>
      <c r="AT6617" s="4" t="str">
        <f>CONCATENATE(AU6617,", ",AV6617,", ",AW6617,", ",AX6617,", ",AY6617,", ",AZ6617,", ",BA6617)</f>
        <v>Europe, France, FR, Bretagne, Ille-et-Vilaine, Rennes, Campus Institut Agro Rennes</v>
      </c>
      <c r="AU6617" s="1" t="s">
        <v>91</v>
      </c>
      <c r="AV6617" s="1" t="s">
        <v>92</v>
      </c>
      <c r="AW6617" s="1" t="s">
        <v>93</v>
      </c>
      <c r="AX6617" s="1" t="s">
        <v>94</v>
      </c>
      <c r="AY6617" s="1" t="s">
        <v>95</v>
      </c>
      <c r="AZ6617" s="1" t="s">
        <v>96</v>
      </c>
      <c r="BA6617" s="1" t="s">
        <v>5242</v>
      </c>
      <c r="BC6617" s="43"/>
      <c r="BF6617" s="43" t="s">
        <v>4596</v>
      </c>
      <c r="BG6617" s="43" t="s">
        <v>93</v>
      </c>
      <c r="BH6617" s="7" t="s">
        <v>97</v>
      </c>
      <c r="BJ6617" s="7" t="s">
        <v>98</v>
      </c>
      <c r="BK6617" s="7" t="s">
        <v>99</v>
      </c>
      <c r="BL6617" s="7" t="s">
        <v>4597</v>
      </c>
      <c r="BM6617" s="7" t="s">
        <v>4598</v>
      </c>
      <c r="BU6617" s="43">
        <v>1</v>
      </c>
      <c r="BW6617" s="43" t="s">
        <v>103</v>
      </c>
    </row>
    <row r="6618" spans="3:75" x14ac:dyDescent="0.35">
      <c r="C6618" s="43" t="str">
        <f t="shared" si="103"/>
        <v>IARA:BDT-12:2024: 6617</v>
      </c>
      <c r="D6618" s="43">
        <v>6617</v>
      </c>
      <c r="E6618" s="43" t="s">
        <v>5328</v>
      </c>
      <c r="F6618" s="1" t="s">
        <v>73</v>
      </c>
      <c r="G6618" s="43" t="s">
        <v>5275</v>
      </c>
      <c r="H6618" s="2">
        <v>45641</v>
      </c>
      <c r="J6618" s="12">
        <v>2024</v>
      </c>
      <c r="K6618" s="12">
        <v>12</v>
      </c>
      <c r="L6618" s="12">
        <v>15</v>
      </c>
      <c r="P6618" s="12" t="s">
        <v>75</v>
      </c>
      <c r="Q6618" s="12" t="str">
        <f>CONCATENATE(X6618," ",Y6618)</f>
        <v>Pica pica</v>
      </c>
      <c r="R6618" s="14" t="str">
        <f>CONCATENATE(S6618,", ",T6618,", ",U6618,", ",V6618,", ",W6618,", ",X6618,", ",Y6618)</f>
        <v>Animalia, Chordata, Aves, Passeriformes, Corvidae, Pica, pica</v>
      </c>
      <c r="S6618" s="6" t="s">
        <v>76</v>
      </c>
      <c r="T6618" s="6" t="s">
        <v>77</v>
      </c>
      <c r="U6618" s="6" t="s">
        <v>78</v>
      </c>
      <c r="V6618" s="6" t="s">
        <v>79</v>
      </c>
      <c r="W6618" s="6" t="s">
        <v>104</v>
      </c>
      <c r="X6618" s="6" t="s">
        <v>155</v>
      </c>
      <c r="Y6618" s="6" t="s">
        <v>156</v>
      </c>
      <c r="Z6618" s="6"/>
      <c r="AA6618" s="6" t="s">
        <v>83</v>
      </c>
      <c r="AB6618" s="6" t="s">
        <v>84</v>
      </c>
      <c r="AC6618" s="6" t="s">
        <v>157</v>
      </c>
      <c r="AD6618" s="6" t="s">
        <v>4599</v>
      </c>
      <c r="AE6618" s="2">
        <v>45641</v>
      </c>
      <c r="AF6618" s="43" t="s">
        <v>87</v>
      </c>
      <c r="AG6618" s="7" t="s">
        <v>158</v>
      </c>
      <c r="AH6618" s="43" t="s">
        <v>4421</v>
      </c>
      <c r="AI6618" s="43" t="s">
        <v>4420</v>
      </c>
      <c r="AL6618" s="43">
        <v>10</v>
      </c>
      <c r="AN6618" s="46" t="s">
        <v>5240</v>
      </c>
      <c r="AO6618" s="5" t="s">
        <v>89</v>
      </c>
      <c r="AP6618" s="6" t="s">
        <v>4599</v>
      </c>
      <c r="AR6618" s="7" t="s">
        <v>90</v>
      </c>
      <c r="AT6618" s="4" t="str">
        <f>CONCATENATE(AU6618,", ",AV6618,", ",AW6618,", ",AX6618,", ",AY6618,", ",AZ6618,", ",BA6618)</f>
        <v>Europe, France, FR, Bretagne, Ille-et-Vilaine, Rennes, Campus Institut Agro Rennes</v>
      </c>
      <c r="AU6618" s="1" t="s">
        <v>91</v>
      </c>
      <c r="AV6618" s="1" t="s">
        <v>92</v>
      </c>
      <c r="AW6618" s="1" t="s">
        <v>93</v>
      </c>
      <c r="AX6618" s="1" t="s">
        <v>94</v>
      </c>
      <c r="AY6618" s="1" t="s">
        <v>95</v>
      </c>
      <c r="AZ6618" s="1" t="s">
        <v>96</v>
      </c>
      <c r="BA6618" s="1" t="s">
        <v>5242</v>
      </c>
      <c r="BC6618" s="43"/>
      <c r="BF6618" s="43" t="s">
        <v>4596</v>
      </c>
      <c r="BG6618" s="43" t="s">
        <v>93</v>
      </c>
      <c r="BH6618" s="7" t="s">
        <v>97</v>
      </c>
      <c r="BJ6618" s="7" t="s">
        <v>98</v>
      </c>
      <c r="BK6618" s="7" t="s">
        <v>99</v>
      </c>
      <c r="BL6618" s="7" t="s">
        <v>4597</v>
      </c>
      <c r="BM6618" s="7" t="s">
        <v>4598</v>
      </c>
      <c r="BU6618" s="43">
        <v>1</v>
      </c>
      <c r="BW6618" s="43" t="s">
        <v>103</v>
      </c>
    </row>
    <row r="6619" spans="3:75" x14ac:dyDescent="0.35">
      <c r="C6619" s="43" t="str">
        <f t="shared" si="103"/>
        <v>IARA:BDT-12:2024: 6618</v>
      </c>
      <c r="D6619" s="43">
        <v>6618</v>
      </c>
      <c r="E6619" s="43" t="s">
        <v>5328</v>
      </c>
      <c r="F6619" s="1" t="s">
        <v>73</v>
      </c>
      <c r="G6619" s="43" t="s">
        <v>5275</v>
      </c>
      <c r="H6619" s="2">
        <v>45641</v>
      </c>
      <c r="J6619" s="12">
        <v>2024</v>
      </c>
      <c r="K6619" s="12">
        <v>12</v>
      </c>
      <c r="L6619" s="12">
        <v>15</v>
      </c>
      <c r="P6619" s="12" t="s">
        <v>75</v>
      </c>
      <c r="Q6619" s="12" t="str">
        <f>CONCATENATE(X6619," ",Y6619)</f>
        <v>Pica pica</v>
      </c>
      <c r="R6619" s="14" t="str">
        <f>CONCATENATE(S6619,", ",T6619,", ",U6619,", ",V6619,", ",W6619,", ",X6619,", ",Y6619)</f>
        <v>Animalia, Chordata, Aves, Passeriformes, Corvidae, Pica, pica</v>
      </c>
      <c r="S6619" s="6" t="s">
        <v>76</v>
      </c>
      <c r="T6619" s="6" t="s">
        <v>77</v>
      </c>
      <c r="U6619" s="6" t="s">
        <v>78</v>
      </c>
      <c r="V6619" s="6" t="s">
        <v>79</v>
      </c>
      <c r="W6619" s="6" t="s">
        <v>104</v>
      </c>
      <c r="X6619" s="6" t="s">
        <v>155</v>
      </c>
      <c r="Y6619" s="6" t="s">
        <v>156</v>
      </c>
      <c r="Z6619" s="6"/>
      <c r="AA6619" s="6" t="s">
        <v>83</v>
      </c>
      <c r="AB6619" s="6" t="s">
        <v>84</v>
      </c>
      <c r="AC6619" s="6" t="s">
        <v>157</v>
      </c>
      <c r="AD6619" s="6" t="s">
        <v>4599</v>
      </c>
      <c r="AE6619" s="2">
        <v>45641</v>
      </c>
      <c r="AF6619" s="43" t="s">
        <v>87</v>
      </c>
      <c r="AG6619" s="7" t="s">
        <v>158</v>
      </c>
      <c r="AH6619" s="43" t="s">
        <v>4423</v>
      </c>
      <c r="AI6619" s="43" t="s">
        <v>4422</v>
      </c>
      <c r="AL6619" s="43">
        <v>10</v>
      </c>
      <c r="AN6619" s="46" t="s">
        <v>5240</v>
      </c>
      <c r="AO6619" s="5" t="s">
        <v>89</v>
      </c>
      <c r="AP6619" s="6" t="s">
        <v>4599</v>
      </c>
      <c r="AR6619" s="7" t="s">
        <v>90</v>
      </c>
      <c r="AT6619" s="4" t="str">
        <f>CONCATENATE(AU6619,", ",AV6619,", ",AW6619,", ",AX6619,", ",AY6619,", ",AZ6619,", ",BA6619)</f>
        <v>Europe, France, FR, Bretagne, Ille-et-Vilaine, Rennes, Campus Institut Agro Rennes</v>
      </c>
      <c r="AU6619" s="1" t="s">
        <v>91</v>
      </c>
      <c r="AV6619" s="1" t="s">
        <v>92</v>
      </c>
      <c r="AW6619" s="1" t="s">
        <v>93</v>
      </c>
      <c r="AX6619" s="1" t="s">
        <v>94</v>
      </c>
      <c r="AY6619" s="1" t="s">
        <v>95</v>
      </c>
      <c r="AZ6619" s="1" t="s">
        <v>96</v>
      </c>
      <c r="BA6619" s="1" t="s">
        <v>5242</v>
      </c>
      <c r="BC6619" s="43"/>
      <c r="BF6619" s="43" t="s">
        <v>4596</v>
      </c>
      <c r="BG6619" s="43" t="s">
        <v>93</v>
      </c>
      <c r="BH6619" s="7" t="s">
        <v>97</v>
      </c>
      <c r="BJ6619" s="7" t="s">
        <v>98</v>
      </c>
      <c r="BK6619" s="7" t="s">
        <v>99</v>
      </c>
      <c r="BL6619" s="7" t="s">
        <v>4597</v>
      </c>
      <c r="BM6619" s="7" t="s">
        <v>4598</v>
      </c>
      <c r="BU6619" s="43">
        <v>1</v>
      </c>
      <c r="BW6619" s="43" t="s">
        <v>103</v>
      </c>
    </row>
    <row r="6620" spans="3:75" x14ac:dyDescent="0.35">
      <c r="C6620" s="43" t="str">
        <f t="shared" si="103"/>
        <v>IARA:BDT-12:2024: 6619</v>
      </c>
      <c r="D6620" s="43">
        <v>6619</v>
      </c>
      <c r="E6620" s="43" t="s">
        <v>5328</v>
      </c>
      <c r="F6620" s="1" t="s">
        <v>73</v>
      </c>
      <c r="G6620" s="43" t="s">
        <v>5275</v>
      </c>
      <c r="H6620" s="2">
        <v>45641</v>
      </c>
      <c r="J6620" s="12">
        <v>2024</v>
      </c>
      <c r="K6620" s="12">
        <v>12</v>
      </c>
      <c r="L6620" s="12">
        <v>15</v>
      </c>
      <c r="P6620" s="12" t="s">
        <v>75</v>
      </c>
      <c r="Q6620" s="12" t="str">
        <f>CONCATENATE(X6620," ",Y6620)</f>
        <v>Pica pica</v>
      </c>
      <c r="R6620" s="14" t="str">
        <f>CONCATENATE(S6620,", ",T6620,", ",U6620,", ",V6620,", ",W6620,", ",X6620,", ",Y6620)</f>
        <v>Animalia, Chordata, Aves, Passeriformes, Corvidae, Pica, pica</v>
      </c>
      <c r="S6620" s="6" t="s">
        <v>76</v>
      </c>
      <c r="T6620" s="6" t="s">
        <v>77</v>
      </c>
      <c r="U6620" s="6" t="s">
        <v>78</v>
      </c>
      <c r="V6620" s="6" t="s">
        <v>79</v>
      </c>
      <c r="W6620" s="6" t="s">
        <v>104</v>
      </c>
      <c r="X6620" s="6" t="s">
        <v>155</v>
      </c>
      <c r="Y6620" s="6" t="s">
        <v>156</v>
      </c>
      <c r="Z6620" s="6"/>
      <c r="AA6620" s="6" t="s">
        <v>83</v>
      </c>
      <c r="AB6620" s="6" t="s">
        <v>84</v>
      </c>
      <c r="AC6620" s="6" t="s">
        <v>157</v>
      </c>
      <c r="AD6620" s="6" t="s">
        <v>4599</v>
      </c>
      <c r="AE6620" s="2">
        <v>45641</v>
      </c>
      <c r="AF6620" s="43" t="s">
        <v>87</v>
      </c>
      <c r="AG6620" s="7" t="s">
        <v>158</v>
      </c>
      <c r="AH6620" s="43" t="s">
        <v>4425</v>
      </c>
      <c r="AI6620" s="43" t="s">
        <v>4424</v>
      </c>
      <c r="AL6620" s="43">
        <v>10</v>
      </c>
      <c r="AN6620" s="46" t="s">
        <v>5240</v>
      </c>
      <c r="AO6620" s="5" t="s">
        <v>89</v>
      </c>
      <c r="AP6620" s="6" t="s">
        <v>4599</v>
      </c>
      <c r="AR6620" s="7" t="s">
        <v>90</v>
      </c>
      <c r="AT6620" s="4" t="str">
        <f>CONCATENATE(AU6620,", ",AV6620,", ",AW6620,", ",AX6620,", ",AY6620,", ",AZ6620,", ",BA6620)</f>
        <v>Europe, France, FR, Bretagne, Ille-et-Vilaine, Rennes, Campus Institut Agro Rennes</v>
      </c>
      <c r="AU6620" s="1" t="s">
        <v>91</v>
      </c>
      <c r="AV6620" s="1" t="s">
        <v>92</v>
      </c>
      <c r="AW6620" s="1" t="s">
        <v>93</v>
      </c>
      <c r="AX6620" s="1" t="s">
        <v>94</v>
      </c>
      <c r="AY6620" s="1" t="s">
        <v>95</v>
      </c>
      <c r="AZ6620" s="1" t="s">
        <v>96</v>
      </c>
      <c r="BA6620" s="1" t="s">
        <v>5242</v>
      </c>
      <c r="BC6620" s="43"/>
      <c r="BF6620" s="43" t="s">
        <v>4596</v>
      </c>
      <c r="BG6620" s="43" t="s">
        <v>93</v>
      </c>
      <c r="BH6620" s="7" t="s">
        <v>97</v>
      </c>
      <c r="BJ6620" s="7" t="s">
        <v>98</v>
      </c>
      <c r="BK6620" s="7" t="s">
        <v>99</v>
      </c>
      <c r="BL6620" s="7" t="s">
        <v>4597</v>
      </c>
      <c r="BM6620" s="7" t="s">
        <v>4598</v>
      </c>
      <c r="BU6620" s="43">
        <v>1</v>
      </c>
      <c r="BW6620" s="43" t="s">
        <v>103</v>
      </c>
    </row>
    <row r="6621" spans="3:75" x14ac:dyDescent="0.35">
      <c r="C6621" s="43" t="str">
        <f t="shared" si="103"/>
        <v>IARA:BDT-12:2024: 6620</v>
      </c>
      <c r="D6621" s="43">
        <v>6620</v>
      </c>
      <c r="E6621" s="43" t="s">
        <v>5328</v>
      </c>
      <c r="F6621" s="1" t="s">
        <v>73</v>
      </c>
      <c r="G6621" s="43" t="s">
        <v>5275</v>
      </c>
      <c r="H6621" s="2">
        <v>45641</v>
      </c>
      <c r="J6621" s="12">
        <v>2024</v>
      </c>
      <c r="K6621" s="12">
        <v>12</v>
      </c>
      <c r="L6621" s="12">
        <v>15</v>
      </c>
      <c r="P6621" s="12" t="s">
        <v>75</v>
      </c>
      <c r="Q6621" s="12" t="str">
        <f>CONCATENATE(X6621," ",Y6621)</f>
        <v>Pica pica</v>
      </c>
      <c r="R6621" s="14" t="str">
        <f>CONCATENATE(S6621,", ",T6621,", ",U6621,", ",V6621,", ",W6621,", ",X6621,", ",Y6621)</f>
        <v>Animalia, Chordata, Aves, Passeriformes, Corvidae, Pica, pica</v>
      </c>
      <c r="S6621" s="6" t="s">
        <v>76</v>
      </c>
      <c r="T6621" s="6" t="s">
        <v>77</v>
      </c>
      <c r="U6621" s="6" t="s">
        <v>78</v>
      </c>
      <c r="V6621" s="6" t="s">
        <v>79</v>
      </c>
      <c r="W6621" s="6" t="s">
        <v>104</v>
      </c>
      <c r="X6621" s="6" t="s">
        <v>155</v>
      </c>
      <c r="Y6621" s="6" t="s">
        <v>156</v>
      </c>
      <c r="Z6621" s="6"/>
      <c r="AA6621" s="6" t="s">
        <v>83</v>
      </c>
      <c r="AB6621" s="6" t="s">
        <v>84</v>
      </c>
      <c r="AC6621" s="6" t="s">
        <v>157</v>
      </c>
      <c r="AD6621" s="6" t="s">
        <v>4599</v>
      </c>
      <c r="AE6621" s="2">
        <v>45641</v>
      </c>
      <c r="AF6621" s="43" t="s">
        <v>87</v>
      </c>
      <c r="AG6621" s="7" t="s">
        <v>158</v>
      </c>
      <c r="AH6621" s="43" t="s">
        <v>4427</v>
      </c>
      <c r="AI6621" s="43" t="s">
        <v>4426</v>
      </c>
      <c r="AL6621" s="43">
        <v>10</v>
      </c>
      <c r="AN6621" s="46" t="s">
        <v>5240</v>
      </c>
      <c r="AO6621" s="5" t="s">
        <v>89</v>
      </c>
      <c r="AP6621" s="6" t="s">
        <v>4599</v>
      </c>
      <c r="AR6621" s="7" t="s">
        <v>90</v>
      </c>
      <c r="AT6621" s="4" t="str">
        <f>CONCATENATE(AU6621,", ",AV6621,", ",AW6621,", ",AX6621,", ",AY6621,", ",AZ6621,", ",BA6621)</f>
        <v>Europe, France, FR, Bretagne, Ille-et-Vilaine, Rennes, Campus Institut Agro Rennes</v>
      </c>
      <c r="AU6621" s="1" t="s">
        <v>91</v>
      </c>
      <c r="AV6621" s="1" t="s">
        <v>92</v>
      </c>
      <c r="AW6621" s="1" t="s">
        <v>93</v>
      </c>
      <c r="AX6621" s="1" t="s">
        <v>94</v>
      </c>
      <c r="AY6621" s="1" t="s">
        <v>95</v>
      </c>
      <c r="AZ6621" s="1" t="s">
        <v>96</v>
      </c>
      <c r="BA6621" s="1" t="s">
        <v>5242</v>
      </c>
      <c r="BC6621" s="43"/>
      <c r="BF6621" s="43" t="s">
        <v>4596</v>
      </c>
      <c r="BG6621" s="43" t="s">
        <v>93</v>
      </c>
      <c r="BH6621" s="7" t="s">
        <v>97</v>
      </c>
      <c r="BJ6621" s="7" t="s">
        <v>98</v>
      </c>
      <c r="BK6621" s="7" t="s">
        <v>99</v>
      </c>
      <c r="BL6621" s="7" t="s">
        <v>4597</v>
      </c>
      <c r="BM6621" s="7" t="s">
        <v>4598</v>
      </c>
      <c r="BU6621" s="43">
        <v>1</v>
      </c>
      <c r="BW6621" s="43" t="s">
        <v>103</v>
      </c>
    </row>
    <row r="6622" spans="3:75" x14ac:dyDescent="0.35">
      <c r="C6622" s="43" t="str">
        <f t="shared" si="103"/>
        <v>IARA:BDT-12:2024: 6621</v>
      </c>
      <c r="D6622" s="43">
        <v>6621</v>
      </c>
      <c r="E6622" s="43" t="s">
        <v>5328</v>
      </c>
      <c r="F6622" s="1" t="s">
        <v>73</v>
      </c>
      <c r="G6622" s="43" t="s">
        <v>5275</v>
      </c>
      <c r="H6622" s="2">
        <v>45641</v>
      </c>
      <c r="J6622" s="12">
        <v>2024</v>
      </c>
      <c r="K6622" s="12">
        <v>12</v>
      </c>
      <c r="L6622" s="12">
        <v>15</v>
      </c>
      <c r="P6622" s="12" t="s">
        <v>75</v>
      </c>
      <c r="Q6622" s="12" t="str">
        <f>CONCATENATE(X6622," ",Y6622)</f>
        <v>Pica pica</v>
      </c>
      <c r="R6622" s="14" t="str">
        <f>CONCATENATE(S6622,", ",T6622,", ",U6622,", ",V6622,", ",W6622,", ",X6622,", ",Y6622)</f>
        <v>Animalia, Chordata, Aves, Passeriformes, Corvidae, Pica, pica</v>
      </c>
      <c r="S6622" s="6" t="s">
        <v>76</v>
      </c>
      <c r="T6622" s="6" t="s">
        <v>77</v>
      </c>
      <c r="U6622" s="6" t="s">
        <v>78</v>
      </c>
      <c r="V6622" s="6" t="s">
        <v>79</v>
      </c>
      <c r="W6622" s="6" t="s">
        <v>104</v>
      </c>
      <c r="X6622" s="6" t="s">
        <v>155</v>
      </c>
      <c r="Y6622" s="6" t="s">
        <v>156</v>
      </c>
      <c r="Z6622" s="6"/>
      <c r="AA6622" s="6" t="s">
        <v>83</v>
      </c>
      <c r="AB6622" s="6" t="s">
        <v>84</v>
      </c>
      <c r="AC6622" s="6" t="s">
        <v>157</v>
      </c>
      <c r="AD6622" s="6" t="s">
        <v>4599</v>
      </c>
      <c r="AE6622" s="2">
        <v>45641</v>
      </c>
      <c r="AF6622" s="43" t="s">
        <v>87</v>
      </c>
      <c r="AG6622" s="7" t="s">
        <v>158</v>
      </c>
      <c r="AH6622" s="43" t="s">
        <v>4429</v>
      </c>
      <c r="AI6622" s="43" t="s">
        <v>4428</v>
      </c>
      <c r="AL6622" s="43">
        <v>10</v>
      </c>
      <c r="AN6622" s="46" t="s">
        <v>5240</v>
      </c>
      <c r="AO6622" s="5" t="s">
        <v>89</v>
      </c>
      <c r="AP6622" s="6" t="s">
        <v>4599</v>
      </c>
      <c r="AR6622" s="7" t="s">
        <v>90</v>
      </c>
      <c r="AT6622" s="4" t="str">
        <f>CONCATENATE(AU6622,", ",AV6622,", ",AW6622,", ",AX6622,", ",AY6622,", ",AZ6622,", ",BA6622)</f>
        <v>Europe, France, FR, Bretagne, Ille-et-Vilaine, Rennes, Campus Institut Agro Rennes</v>
      </c>
      <c r="AU6622" s="1" t="s">
        <v>91</v>
      </c>
      <c r="AV6622" s="1" t="s">
        <v>92</v>
      </c>
      <c r="AW6622" s="1" t="s">
        <v>93</v>
      </c>
      <c r="AX6622" s="1" t="s">
        <v>94</v>
      </c>
      <c r="AY6622" s="1" t="s">
        <v>95</v>
      </c>
      <c r="AZ6622" s="1" t="s">
        <v>96</v>
      </c>
      <c r="BA6622" s="1" t="s">
        <v>5242</v>
      </c>
      <c r="BC6622" s="43"/>
      <c r="BF6622" s="43" t="s">
        <v>4596</v>
      </c>
      <c r="BG6622" s="43" t="s">
        <v>93</v>
      </c>
      <c r="BH6622" s="7" t="s">
        <v>97</v>
      </c>
      <c r="BJ6622" s="7" t="s">
        <v>98</v>
      </c>
      <c r="BK6622" s="7" t="s">
        <v>99</v>
      </c>
      <c r="BL6622" s="7" t="s">
        <v>4597</v>
      </c>
      <c r="BM6622" s="7" t="s">
        <v>4598</v>
      </c>
      <c r="BU6622" s="43">
        <v>1</v>
      </c>
      <c r="BW6622" s="43" t="s">
        <v>103</v>
      </c>
    </row>
    <row r="6623" spans="3:75" x14ac:dyDescent="0.35">
      <c r="C6623" s="43" t="str">
        <f t="shared" si="103"/>
        <v>IARA:BDT-12:2024: 6622</v>
      </c>
      <c r="D6623" s="43">
        <v>6622</v>
      </c>
      <c r="E6623" s="43" t="s">
        <v>5328</v>
      </c>
      <c r="F6623" s="1" t="s">
        <v>73</v>
      </c>
      <c r="G6623" s="43" t="s">
        <v>5275</v>
      </c>
      <c r="H6623" s="2">
        <v>45641</v>
      </c>
      <c r="J6623" s="12">
        <v>2024</v>
      </c>
      <c r="K6623" s="12">
        <v>12</v>
      </c>
      <c r="L6623" s="12">
        <v>15</v>
      </c>
      <c r="P6623" s="12" t="s">
        <v>75</v>
      </c>
      <c r="Q6623" s="12" t="str">
        <f>CONCATENATE(X6623," ",Y6623)</f>
        <v>Pica pica</v>
      </c>
      <c r="R6623" s="14" t="str">
        <f>CONCATENATE(S6623,", ",T6623,", ",U6623,", ",V6623,", ",W6623,", ",X6623,", ",Y6623)</f>
        <v>Animalia, Chordata, Aves, Passeriformes, Corvidae, Pica, pica</v>
      </c>
      <c r="S6623" s="6" t="s">
        <v>76</v>
      </c>
      <c r="T6623" s="6" t="s">
        <v>77</v>
      </c>
      <c r="U6623" s="6" t="s">
        <v>78</v>
      </c>
      <c r="V6623" s="6" t="s">
        <v>79</v>
      </c>
      <c r="W6623" s="6" t="s">
        <v>104</v>
      </c>
      <c r="X6623" s="6" t="s">
        <v>155</v>
      </c>
      <c r="Y6623" s="6" t="s">
        <v>156</v>
      </c>
      <c r="Z6623" s="6"/>
      <c r="AA6623" s="6" t="s">
        <v>83</v>
      </c>
      <c r="AB6623" s="6" t="s">
        <v>84</v>
      </c>
      <c r="AC6623" s="6" t="s">
        <v>157</v>
      </c>
      <c r="AD6623" s="6" t="s">
        <v>4599</v>
      </c>
      <c r="AE6623" s="2">
        <v>45641</v>
      </c>
      <c r="AF6623" s="43" t="s">
        <v>87</v>
      </c>
      <c r="AG6623" s="7" t="s">
        <v>158</v>
      </c>
      <c r="AH6623" s="43" t="s">
        <v>4431</v>
      </c>
      <c r="AI6623" s="43" t="s">
        <v>4430</v>
      </c>
      <c r="AL6623" s="43">
        <v>10</v>
      </c>
      <c r="AN6623" s="46" t="s">
        <v>5240</v>
      </c>
      <c r="AO6623" s="5" t="s">
        <v>89</v>
      </c>
      <c r="AP6623" s="6" t="s">
        <v>4599</v>
      </c>
      <c r="AR6623" s="7" t="s">
        <v>90</v>
      </c>
      <c r="AT6623" s="4" t="str">
        <f>CONCATENATE(AU6623,", ",AV6623,", ",AW6623,", ",AX6623,", ",AY6623,", ",AZ6623,", ",BA6623)</f>
        <v>Europe, France, FR, Bretagne, Ille-et-Vilaine, Rennes, Campus Institut Agro Rennes</v>
      </c>
      <c r="AU6623" s="1" t="s">
        <v>91</v>
      </c>
      <c r="AV6623" s="1" t="s">
        <v>92</v>
      </c>
      <c r="AW6623" s="1" t="s">
        <v>93</v>
      </c>
      <c r="AX6623" s="1" t="s">
        <v>94</v>
      </c>
      <c r="AY6623" s="1" t="s">
        <v>95</v>
      </c>
      <c r="AZ6623" s="1" t="s">
        <v>96</v>
      </c>
      <c r="BA6623" s="1" t="s">
        <v>5242</v>
      </c>
      <c r="BC6623" s="43"/>
      <c r="BF6623" s="43" t="s">
        <v>4596</v>
      </c>
      <c r="BG6623" s="43" t="s">
        <v>93</v>
      </c>
      <c r="BH6623" s="7" t="s">
        <v>97</v>
      </c>
      <c r="BJ6623" s="7" t="s">
        <v>98</v>
      </c>
      <c r="BK6623" s="7" t="s">
        <v>99</v>
      </c>
      <c r="BL6623" s="7" t="s">
        <v>4597</v>
      </c>
      <c r="BM6623" s="7" t="s">
        <v>4598</v>
      </c>
      <c r="BU6623" s="43">
        <v>1</v>
      </c>
      <c r="BW6623" s="43" t="s">
        <v>103</v>
      </c>
    </row>
    <row r="6624" spans="3:75" x14ac:dyDescent="0.35">
      <c r="C6624" s="43" t="str">
        <f t="shared" si="103"/>
        <v>IARA:BDT-12:2024: 6623</v>
      </c>
      <c r="D6624" s="43">
        <v>6623</v>
      </c>
      <c r="E6624" s="43" t="s">
        <v>5328</v>
      </c>
      <c r="F6624" s="1" t="s">
        <v>73</v>
      </c>
      <c r="G6624" s="43" t="s">
        <v>5275</v>
      </c>
      <c r="H6624" s="2">
        <v>45641</v>
      </c>
      <c r="J6624" s="12">
        <v>2024</v>
      </c>
      <c r="K6624" s="12">
        <v>12</v>
      </c>
      <c r="L6624" s="12">
        <v>15</v>
      </c>
      <c r="P6624" s="12" t="s">
        <v>75</v>
      </c>
      <c r="Q6624" s="12" t="str">
        <f>CONCATENATE(X6624," ",Y6624)</f>
        <v>Phylloscopus collybita</v>
      </c>
      <c r="R6624" s="14" t="str">
        <f>CONCATENATE(S6624,", ",T6624,", ",U6624,", ",V6624,", ",W6624,", ",X6624,", ",Y6624)</f>
        <v>Animalia, Chordata, Aves, Passeriformes, Phylloscopidae, Phylloscopus, collybita</v>
      </c>
      <c r="S6624" s="6" t="s">
        <v>76</v>
      </c>
      <c r="T6624" s="6" t="s">
        <v>77</v>
      </c>
      <c r="U6624" s="6" t="s">
        <v>78</v>
      </c>
      <c r="V6624" s="6" t="s">
        <v>79</v>
      </c>
      <c r="W6624" s="6" t="s">
        <v>170</v>
      </c>
      <c r="X6624" s="6" t="s">
        <v>171</v>
      </c>
      <c r="Y6624" s="6" t="s">
        <v>172</v>
      </c>
      <c r="Z6624" s="6"/>
      <c r="AA6624" s="6" t="s">
        <v>83</v>
      </c>
      <c r="AB6624" s="6" t="s">
        <v>173</v>
      </c>
      <c r="AC6624" s="6" t="s">
        <v>174</v>
      </c>
      <c r="AD6624" s="6" t="s">
        <v>4599</v>
      </c>
      <c r="AE6624" s="2">
        <v>45641</v>
      </c>
      <c r="AF6624" s="43" t="s">
        <v>87</v>
      </c>
      <c r="AG6624" s="7" t="s">
        <v>175</v>
      </c>
      <c r="AH6624" s="43" t="s">
        <v>4433</v>
      </c>
      <c r="AI6624" s="43" t="s">
        <v>4432</v>
      </c>
      <c r="AL6624" s="43">
        <v>10</v>
      </c>
      <c r="AN6624" s="46" t="s">
        <v>5240</v>
      </c>
      <c r="AO6624" s="5" t="s">
        <v>89</v>
      </c>
      <c r="AP6624" s="6" t="s">
        <v>4599</v>
      </c>
      <c r="AR6624" s="7" t="s">
        <v>90</v>
      </c>
      <c r="AT6624" s="4" t="str">
        <f>CONCATENATE(AU6624,", ",AV6624,", ",AW6624,", ",AX6624,", ",AY6624,", ",AZ6624,", ",BA6624)</f>
        <v>Europe, France, FR, Bretagne, Ille-et-Vilaine, Rennes, Campus Institut Agro Rennes</v>
      </c>
      <c r="AU6624" s="1" t="s">
        <v>91</v>
      </c>
      <c r="AV6624" s="1" t="s">
        <v>92</v>
      </c>
      <c r="AW6624" s="1" t="s">
        <v>93</v>
      </c>
      <c r="AX6624" s="1" t="s">
        <v>94</v>
      </c>
      <c r="AY6624" s="1" t="s">
        <v>95</v>
      </c>
      <c r="AZ6624" s="1" t="s">
        <v>96</v>
      </c>
      <c r="BA6624" s="1" t="s">
        <v>5242</v>
      </c>
      <c r="BC6624" s="43"/>
      <c r="BF6624" s="43" t="s">
        <v>4596</v>
      </c>
      <c r="BG6624" s="43" t="s">
        <v>93</v>
      </c>
      <c r="BH6624" s="7" t="s">
        <v>97</v>
      </c>
      <c r="BJ6624" s="7" t="s">
        <v>98</v>
      </c>
      <c r="BK6624" s="7" t="s">
        <v>99</v>
      </c>
      <c r="BL6624" s="7" t="s">
        <v>4597</v>
      </c>
      <c r="BM6624" s="7" t="s">
        <v>4598</v>
      </c>
      <c r="BU6624" s="43">
        <v>1</v>
      </c>
      <c r="BW6624" s="43" t="s">
        <v>103</v>
      </c>
    </row>
    <row r="6625" spans="3:75" x14ac:dyDescent="0.35">
      <c r="C6625" s="43" t="str">
        <f t="shared" si="103"/>
        <v>IARA:BDT-12:2024: 6624</v>
      </c>
      <c r="D6625" s="43">
        <v>6624</v>
      </c>
      <c r="E6625" s="43" t="s">
        <v>5328</v>
      </c>
      <c r="F6625" s="1" t="s">
        <v>73</v>
      </c>
      <c r="G6625" s="43" t="s">
        <v>5275</v>
      </c>
      <c r="H6625" s="2">
        <v>45641</v>
      </c>
      <c r="J6625" s="12">
        <v>2024</v>
      </c>
      <c r="K6625" s="12">
        <v>12</v>
      </c>
      <c r="L6625" s="12">
        <v>15</v>
      </c>
      <c r="P6625" s="12" t="s">
        <v>75</v>
      </c>
      <c r="Q6625" s="12" t="str">
        <f>CONCATENATE(X6625," ",Y6625)</f>
        <v>Sturnus vulgaris</v>
      </c>
      <c r="R6625" s="14" t="str">
        <f>CONCATENATE(S6625,", ",T6625,", ",U6625,", ",V6625,", ",W6625,", ",X6625,", ",Y6625)</f>
        <v>Animalia, Chordata, Aves, Passeriformes, Sturnidae, Sturnus, vulgaris</v>
      </c>
      <c r="S6625" s="6" t="s">
        <v>76</v>
      </c>
      <c r="T6625" s="6" t="s">
        <v>77</v>
      </c>
      <c r="U6625" s="6" t="s">
        <v>78</v>
      </c>
      <c r="V6625" s="6" t="s">
        <v>79</v>
      </c>
      <c r="W6625" s="6" t="s">
        <v>112</v>
      </c>
      <c r="X6625" s="6" t="s">
        <v>113</v>
      </c>
      <c r="Y6625" s="6" t="s">
        <v>114</v>
      </c>
      <c r="Z6625" s="6"/>
      <c r="AA6625" s="6" t="s">
        <v>83</v>
      </c>
      <c r="AB6625" s="6" t="s">
        <v>84</v>
      </c>
      <c r="AC6625" s="6" t="s">
        <v>115</v>
      </c>
      <c r="AD6625" s="6" t="s">
        <v>4599</v>
      </c>
      <c r="AE6625" s="2">
        <v>45641</v>
      </c>
      <c r="AF6625" s="43" t="s">
        <v>87</v>
      </c>
      <c r="AG6625" s="7" t="s">
        <v>116</v>
      </c>
      <c r="AH6625" s="43" t="s">
        <v>4435</v>
      </c>
      <c r="AI6625" s="43" t="s">
        <v>4434</v>
      </c>
      <c r="AL6625" s="43">
        <v>10</v>
      </c>
      <c r="AN6625" s="46" t="s">
        <v>5240</v>
      </c>
      <c r="AO6625" s="5" t="s">
        <v>89</v>
      </c>
      <c r="AP6625" s="6" t="s">
        <v>4599</v>
      </c>
      <c r="AR6625" s="7" t="s">
        <v>90</v>
      </c>
      <c r="AT6625" s="4" t="str">
        <f>CONCATENATE(AU6625,", ",AV6625,", ",AW6625,", ",AX6625,", ",AY6625,", ",AZ6625,", ",BA6625)</f>
        <v>Europe, France, FR, Bretagne, Ille-et-Vilaine, Rennes, Campus Institut Agro Rennes</v>
      </c>
      <c r="AU6625" s="1" t="s">
        <v>91</v>
      </c>
      <c r="AV6625" s="1" t="s">
        <v>92</v>
      </c>
      <c r="AW6625" s="1" t="s">
        <v>93</v>
      </c>
      <c r="AX6625" s="1" t="s">
        <v>94</v>
      </c>
      <c r="AY6625" s="1" t="s">
        <v>95</v>
      </c>
      <c r="AZ6625" s="1" t="s">
        <v>96</v>
      </c>
      <c r="BA6625" s="1" t="s">
        <v>5242</v>
      </c>
      <c r="BC6625" s="43"/>
      <c r="BF6625" s="43" t="s">
        <v>4596</v>
      </c>
      <c r="BG6625" s="43" t="s">
        <v>93</v>
      </c>
      <c r="BH6625" s="7" t="s">
        <v>97</v>
      </c>
      <c r="BJ6625" s="7" t="s">
        <v>98</v>
      </c>
      <c r="BK6625" s="7" t="s">
        <v>99</v>
      </c>
      <c r="BL6625" s="7" t="s">
        <v>4597</v>
      </c>
      <c r="BM6625" s="7" t="s">
        <v>4598</v>
      </c>
      <c r="BU6625" s="43">
        <v>1</v>
      </c>
      <c r="BW6625" s="43" t="s">
        <v>103</v>
      </c>
    </row>
    <row r="6626" spans="3:75" x14ac:dyDescent="0.35">
      <c r="C6626" s="43" t="str">
        <f t="shared" si="103"/>
        <v>IARA:BDT-12:2024: 6625</v>
      </c>
      <c r="D6626" s="43">
        <v>6625</v>
      </c>
      <c r="E6626" s="43" t="s">
        <v>5328</v>
      </c>
      <c r="F6626" s="1" t="s">
        <v>73</v>
      </c>
      <c r="G6626" s="43" t="s">
        <v>5275</v>
      </c>
      <c r="H6626" s="2">
        <v>45641</v>
      </c>
      <c r="J6626" s="12">
        <v>2024</v>
      </c>
      <c r="K6626" s="12">
        <v>12</v>
      </c>
      <c r="L6626" s="12">
        <v>15</v>
      </c>
      <c r="P6626" s="12" t="s">
        <v>75</v>
      </c>
      <c r="Q6626" s="12" t="str">
        <f>CONCATENATE(X6626," ",Y6626)</f>
        <v>Pica pica</v>
      </c>
      <c r="R6626" s="14" t="str">
        <f>CONCATENATE(S6626,", ",T6626,", ",U6626,", ",V6626,", ",W6626,", ",X6626,", ",Y6626)</f>
        <v>Animalia, Chordata, Aves, Passeriformes, Corvidae, Pica, pica</v>
      </c>
      <c r="S6626" s="6" t="s">
        <v>76</v>
      </c>
      <c r="T6626" s="6" t="s">
        <v>77</v>
      </c>
      <c r="U6626" s="6" t="s">
        <v>78</v>
      </c>
      <c r="V6626" s="6" t="s">
        <v>79</v>
      </c>
      <c r="W6626" s="6" t="s">
        <v>104</v>
      </c>
      <c r="X6626" s="6" t="s">
        <v>155</v>
      </c>
      <c r="Y6626" s="6" t="s">
        <v>156</v>
      </c>
      <c r="Z6626" s="6"/>
      <c r="AA6626" s="6" t="s">
        <v>83</v>
      </c>
      <c r="AB6626" s="6" t="s">
        <v>84</v>
      </c>
      <c r="AC6626" s="6" t="s">
        <v>157</v>
      </c>
      <c r="AD6626" s="6" t="s">
        <v>4599</v>
      </c>
      <c r="AE6626" s="2">
        <v>45641</v>
      </c>
      <c r="AF6626" s="43" t="s">
        <v>87</v>
      </c>
      <c r="AG6626" s="7" t="s">
        <v>158</v>
      </c>
      <c r="AH6626" s="43" t="s">
        <v>4437</v>
      </c>
      <c r="AI6626" s="43" t="s">
        <v>4436</v>
      </c>
      <c r="AL6626" s="43">
        <v>10</v>
      </c>
      <c r="AN6626" s="46" t="s">
        <v>5240</v>
      </c>
      <c r="AO6626" s="5" t="s">
        <v>89</v>
      </c>
      <c r="AP6626" s="6" t="s">
        <v>4599</v>
      </c>
      <c r="AR6626" s="7" t="s">
        <v>90</v>
      </c>
      <c r="AT6626" s="4" t="str">
        <f>CONCATENATE(AU6626,", ",AV6626,", ",AW6626,", ",AX6626,", ",AY6626,", ",AZ6626,", ",BA6626)</f>
        <v>Europe, France, FR, Bretagne, Ille-et-Vilaine, Rennes, Campus Institut Agro Rennes</v>
      </c>
      <c r="AU6626" s="1" t="s">
        <v>91</v>
      </c>
      <c r="AV6626" s="1" t="s">
        <v>92</v>
      </c>
      <c r="AW6626" s="1" t="s">
        <v>93</v>
      </c>
      <c r="AX6626" s="1" t="s">
        <v>94</v>
      </c>
      <c r="AY6626" s="1" t="s">
        <v>95</v>
      </c>
      <c r="AZ6626" s="1" t="s">
        <v>96</v>
      </c>
      <c r="BA6626" s="1" t="s">
        <v>5242</v>
      </c>
      <c r="BC6626" s="43"/>
      <c r="BF6626" s="43" t="s">
        <v>4596</v>
      </c>
      <c r="BG6626" s="43" t="s">
        <v>93</v>
      </c>
      <c r="BH6626" s="7" t="s">
        <v>97</v>
      </c>
      <c r="BJ6626" s="7" t="s">
        <v>98</v>
      </c>
      <c r="BK6626" s="7" t="s">
        <v>99</v>
      </c>
      <c r="BL6626" s="7" t="s">
        <v>4597</v>
      </c>
      <c r="BM6626" s="7" t="s">
        <v>4598</v>
      </c>
      <c r="BU6626" s="43">
        <v>1</v>
      </c>
      <c r="BW6626" s="43" t="s">
        <v>103</v>
      </c>
    </row>
    <row r="6627" spans="3:75" x14ac:dyDescent="0.35">
      <c r="C6627" s="43" t="str">
        <f t="shared" si="103"/>
        <v>IARA:BDT-12:2024: 6626</v>
      </c>
      <c r="D6627" s="43">
        <v>6626</v>
      </c>
      <c r="E6627" s="43" t="s">
        <v>5328</v>
      </c>
      <c r="F6627" s="1" t="s">
        <v>73</v>
      </c>
      <c r="G6627" s="43" t="s">
        <v>5275</v>
      </c>
      <c r="H6627" s="2">
        <v>45641</v>
      </c>
      <c r="J6627" s="12">
        <v>2024</v>
      </c>
      <c r="K6627" s="12">
        <v>12</v>
      </c>
      <c r="L6627" s="12">
        <v>15</v>
      </c>
      <c r="P6627" s="12" t="s">
        <v>75</v>
      </c>
      <c r="Q6627" s="12" t="str">
        <f>CONCATENATE(X6627," ",Y6627)</f>
        <v>Pica pica</v>
      </c>
      <c r="R6627" s="14" t="str">
        <f>CONCATENATE(S6627,", ",T6627,", ",U6627,", ",V6627,", ",W6627,", ",X6627,", ",Y6627)</f>
        <v>Animalia, Chordata, Aves, Passeriformes, Corvidae, Pica, pica</v>
      </c>
      <c r="S6627" s="6" t="s">
        <v>76</v>
      </c>
      <c r="T6627" s="6" t="s">
        <v>77</v>
      </c>
      <c r="U6627" s="6" t="s">
        <v>78</v>
      </c>
      <c r="V6627" s="6" t="s">
        <v>79</v>
      </c>
      <c r="W6627" s="6" t="s">
        <v>104</v>
      </c>
      <c r="X6627" s="6" t="s">
        <v>155</v>
      </c>
      <c r="Y6627" s="6" t="s">
        <v>156</v>
      </c>
      <c r="Z6627" s="6"/>
      <c r="AA6627" s="6" t="s">
        <v>83</v>
      </c>
      <c r="AB6627" s="6" t="s">
        <v>84</v>
      </c>
      <c r="AC6627" s="6" t="s">
        <v>157</v>
      </c>
      <c r="AD6627" s="6" t="s">
        <v>4599</v>
      </c>
      <c r="AE6627" s="2">
        <v>45641</v>
      </c>
      <c r="AF6627" s="43" t="s">
        <v>87</v>
      </c>
      <c r="AG6627" s="7" t="s">
        <v>158</v>
      </c>
      <c r="AH6627" s="43" t="s">
        <v>4439</v>
      </c>
      <c r="AI6627" s="43" t="s">
        <v>4438</v>
      </c>
      <c r="AL6627" s="43">
        <v>10</v>
      </c>
      <c r="AN6627" s="46" t="s">
        <v>5240</v>
      </c>
      <c r="AO6627" s="5" t="s">
        <v>89</v>
      </c>
      <c r="AP6627" s="6" t="s">
        <v>4599</v>
      </c>
      <c r="AR6627" s="7" t="s">
        <v>90</v>
      </c>
      <c r="AT6627" s="4" t="str">
        <f>CONCATENATE(AU6627,", ",AV6627,", ",AW6627,", ",AX6627,", ",AY6627,", ",AZ6627,", ",BA6627)</f>
        <v>Europe, France, FR, Bretagne, Ille-et-Vilaine, Rennes, Campus Institut Agro Rennes</v>
      </c>
      <c r="AU6627" s="1" t="s">
        <v>91</v>
      </c>
      <c r="AV6627" s="1" t="s">
        <v>92</v>
      </c>
      <c r="AW6627" s="1" t="s">
        <v>93</v>
      </c>
      <c r="AX6627" s="1" t="s">
        <v>94</v>
      </c>
      <c r="AY6627" s="1" t="s">
        <v>95</v>
      </c>
      <c r="AZ6627" s="1" t="s">
        <v>96</v>
      </c>
      <c r="BA6627" s="1" t="s">
        <v>5242</v>
      </c>
      <c r="BC6627" s="43"/>
      <c r="BF6627" s="43" t="s">
        <v>4596</v>
      </c>
      <c r="BG6627" s="43" t="s">
        <v>93</v>
      </c>
      <c r="BH6627" s="7" t="s">
        <v>97</v>
      </c>
      <c r="BJ6627" s="7" t="s">
        <v>98</v>
      </c>
      <c r="BK6627" s="7" t="s">
        <v>99</v>
      </c>
      <c r="BL6627" s="7" t="s">
        <v>4597</v>
      </c>
      <c r="BM6627" s="7" t="s">
        <v>4598</v>
      </c>
      <c r="BU6627" s="43">
        <v>1</v>
      </c>
      <c r="BW6627" s="43" t="s">
        <v>103</v>
      </c>
    </row>
    <row r="6628" spans="3:75" x14ac:dyDescent="0.35">
      <c r="C6628" s="43" t="str">
        <f t="shared" si="103"/>
        <v>IARA:BDT-12:2024: 6627</v>
      </c>
      <c r="D6628" s="43">
        <v>6627</v>
      </c>
      <c r="E6628" s="43" t="s">
        <v>5328</v>
      </c>
      <c r="F6628" s="1" t="s">
        <v>73</v>
      </c>
      <c r="G6628" s="43" t="s">
        <v>5275</v>
      </c>
      <c r="H6628" s="2">
        <v>45641</v>
      </c>
      <c r="J6628" s="12">
        <v>2024</v>
      </c>
      <c r="K6628" s="12">
        <v>12</v>
      </c>
      <c r="L6628" s="12">
        <v>15</v>
      </c>
      <c r="P6628" s="12" t="s">
        <v>75</v>
      </c>
      <c r="Q6628" s="12" t="str">
        <f>CONCATENATE(X6628," ",Y6628)</f>
        <v>Pica pica</v>
      </c>
      <c r="R6628" s="14" t="str">
        <f>CONCATENATE(S6628,", ",T6628,", ",U6628,", ",V6628,", ",W6628,", ",X6628,", ",Y6628)</f>
        <v>Animalia, Chordata, Aves, Passeriformes, Corvidae, Pica, pica</v>
      </c>
      <c r="S6628" s="6" t="s">
        <v>76</v>
      </c>
      <c r="T6628" s="6" t="s">
        <v>77</v>
      </c>
      <c r="U6628" s="6" t="s">
        <v>78</v>
      </c>
      <c r="V6628" s="6" t="s">
        <v>79</v>
      </c>
      <c r="W6628" s="6" t="s">
        <v>104</v>
      </c>
      <c r="X6628" s="6" t="s">
        <v>155</v>
      </c>
      <c r="Y6628" s="6" t="s">
        <v>156</v>
      </c>
      <c r="Z6628" s="6"/>
      <c r="AA6628" s="6" t="s">
        <v>83</v>
      </c>
      <c r="AB6628" s="6" t="s">
        <v>84</v>
      </c>
      <c r="AC6628" s="6" t="s">
        <v>157</v>
      </c>
      <c r="AD6628" s="6" t="s">
        <v>4599</v>
      </c>
      <c r="AE6628" s="2">
        <v>45641</v>
      </c>
      <c r="AF6628" s="43" t="s">
        <v>87</v>
      </c>
      <c r="AG6628" s="7" t="s">
        <v>158</v>
      </c>
      <c r="AH6628" s="43" t="s">
        <v>4441</v>
      </c>
      <c r="AI6628" s="43" t="s">
        <v>4440</v>
      </c>
      <c r="AL6628" s="43">
        <v>10</v>
      </c>
      <c r="AN6628" s="46" t="s">
        <v>5240</v>
      </c>
      <c r="AO6628" s="5" t="s">
        <v>89</v>
      </c>
      <c r="AP6628" s="6" t="s">
        <v>4599</v>
      </c>
      <c r="AR6628" s="7" t="s">
        <v>90</v>
      </c>
      <c r="AT6628" s="4" t="str">
        <f>CONCATENATE(AU6628,", ",AV6628,", ",AW6628,", ",AX6628,", ",AY6628,", ",AZ6628,", ",BA6628)</f>
        <v>Europe, France, FR, Bretagne, Ille-et-Vilaine, Rennes, Campus Institut Agro Rennes</v>
      </c>
      <c r="AU6628" s="1" t="s">
        <v>91</v>
      </c>
      <c r="AV6628" s="1" t="s">
        <v>92</v>
      </c>
      <c r="AW6628" s="1" t="s">
        <v>93</v>
      </c>
      <c r="AX6628" s="1" t="s">
        <v>94</v>
      </c>
      <c r="AY6628" s="1" t="s">
        <v>95</v>
      </c>
      <c r="AZ6628" s="1" t="s">
        <v>96</v>
      </c>
      <c r="BA6628" s="1" t="s">
        <v>5242</v>
      </c>
      <c r="BC6628" s="43"/>
      <c r="BF6628" s="43" t="s">
        <v>4596</v>
      </c>
      <c r="BG6628" s="43" t="s">
        <v>93</v>
      </c>
      <c r="BH6628" s="7" t="s">
        <v>97</v>
      </c>
      <c r="BJ6628" s="7" t="s">
        <v>98</v>
      </c>
      <c r="BK6628" s="7" t="s">
        <v>99</v>
      </c>
      <c r="BL6628" s="7" t="s">
        <v>4597</v>
      </c>
      <c r="BM6628" s="7" t="s">
        <v>4598</v>
      </c>
      <c r="BU6628" s="43">
        <v>1</v>
      </c>
      <c r="BW6628" s="43" t="s">
        <v>103</v>
      </c>
    </row>
    <row r="6629" spans="3:75" x14ac:dyDescent="0.35">
      <c r="C6629" s="43" t="str">
        <f t="shared" si="103"/>
        <v>IARA:BDT-12:2024: 6628</v>
      </c>
      <c r="D6629" s="43">
        <v>6628</v>
      </c>
      <c r="E6629" s="43" t="s">
        <v>5328</v>
      </c>
      <c r="F6629" s="1" t="s">
        <v>73</v>
      </c>
      <c r="G6629" s="43" t="s">
        <v>5275</v>
      </c>
      <c r="H6629" s="2">
        <v>45641</v>
      </c>
      <c r="J6629" s="12">
        <v>2024</v>
      </c>
      <c r="K6629" s="12">
        <v>12</v>
      </c>
      <c r="L6629" s="12">
        <v>15</v>
      </c>
      <c r="P6629" s="12" t="s">
        <v>75</v>
      </c>
      <c r="Q6629" s="12" t="str">
        <f>CONCATENATE(X6629," ",Y6629)</f>
        <v>Pica pica</v>
      </c>
      <c r="R6629" s="14" t="str">
        <f>CONCATENATE(S6629,", ",T6629,", ",U6629,", ",V6629,", ",W6629,", ",X6629,", ",Y6629)</f>
        <v>Animalia, Chordata, Aves, Passeriformes, Corvidae, Pica, pica</v>
      </c>
      <c r="S6629" s="6" t="s">
        <v>76</v>
      </c>
      <c r="T6629" s="6" t="s">
        <v>77</v>
      </c>
      <c r="U6629" s="6" t="s">
        <v>78</v>
      </c>
      <c r="V6629" s="6" t="s">
        <v>79</v>
      </c>
      <c r="W6629" s="6" t="s">
        <v>104</v>
      </c>
      <c r="X6629" s="6" t="s">
        <v>155</v>
      </c>
      <c r="Y6629" s="6" t="s">
        <v>156</v>
      </c>
      <c r="Z6629" s="6"/>
      <c r="AA6629" s="6" t="s">
        <v>83</v>
      </c>
      <c r="AB6629" s="6" t="s">
        <v>84</v>
      </c>
      <c r="AC6629" s="6" t="s">
        <v>157</v>
      </c>
      <c r="AD6629" s="6" t="s">
        <v>4599</v>
      </c>
      <c r="AE6629" s="2">
        <v>45641</v>
      </c>
      <c r="AF6629" s="43" t="s">
        <v>87</v>
      </c>
      <c r="AG6629" s="7" t="s">
        <v>158</v>
      </c>
      <c r="AH6629" s="43" t="s">
        <v>4443</v>
      </c>
      <c r="AI6629" s="43" t="s">
        <v>4442</v>
      </c>
      <c r="AL6629" s="43">
        <v>10</v>
      </c>
      <c r="AN6629" s="46" t="s">
        <v>5240</v>
      </c>
      <c r="AO6629" s="5" t="s">
        <v>89</v>
      </c>
      <c r="AP6629" s="6" t="s">
        <v>4599</v>
      </c>
      <c r="AR6629" s="7" t="s">
        <v>90</v>
      </c>
      <c r="AT6629" s="4" t="str">
        <f>CONCATENATE(AU6629,", ",AV6629,", ",AW6629,", ",AX6629,", ",AY6629,", ",AZ6629,", ",BA6629)</f>
        <v>Europe, France, FR, Bretagne, Ille-et-Vilaine, Rennes, Campus Institut Agro Rennes</v>
      </c>
      <c r="AU6629" s="1" t="s">
        <v>91</v>
      </c>
      <c r="AV6629" s="1" t="s">
        <v>92</v>
      </c>
      <c r="AW6629" s="1" t="s">
        <v>93</v>
      </c>
      <c r="AX6629" s="1" t="s">
        <v>94</v>
      </c>
      <c r="AY6629" s="1" t="s">
        <v>95</v>
      </c>
      <c r="AZ6629" s="1" t="s">
        <v>96</v>
      </c>
      <c r="BA6629" s="1" t="s">
        <v>5242</v>
      </c>
      <c r="BC6629" s="43"/>
      <c r="BF6629" s="43" t="s">
        <v>4596</v>
      </c>
      <c r="BG6629" s="43" t="s">
        <v>93</v>
      </c>
      <c r="BH6629" s="7" t="s">
        <v>97</v>
      </c>
      <c r="BJ6629" s="7" t="s">
        <v>98</v>
      </c>
      <c r="BK6629" s="7" t="s">
        <v>99</v>
      </c>
      <c r="BL6629" s="7" t="s">
        <v>4597</v>
      </c>
      <c r="BM6629" s="7" t="s">
        <v>4598</v>
      </c>
      <c r="BU6629" s="43">
        <v>1</v>
      </c>
      <c r="BW6629" s="43" t="s">
        <v>103</v>
      </c>
    </row>
    <row r="6630" spans="3:75" x14ac:dyDescent="0.35">
      <c r="C6630" s="43" t="str">
        <f t="shared" si="103"/>
        <v>IARA:BDT-12:2024: 6629</v>
      </c>
      <c r="D6630" s="43">
        <v>6629</v>
      </c>
      <c r="E6630" s="43" t="s">
        <v>5328</v>
      </c>
      <c r="F6630" s="1" t="s">
        <v>73</v>
      </c>
      <c r="G6630" s="43" t="s">
        <v>5275</v>
      </c>
      <c r="H6630" s="2">
        <v>45641</v>
      </c>
      <c r="J6630" s="12">
        <v>2024</v>
      </c>
      <c r="K6630" s="12">
        <v>12</v>
      </c>
      <c r="L6630" s="12">
        <v>15</v>
      </c>
      <c r="P6630" s="12" t="s">
        <v>75</v>
      </c>
      <c r="Q6630" s="12" t="str">
        <f>CONCATENATE(X6630," ",Y6630)</f>
        <v>Pica pica</v>
      </c>
      <c r="R6630" s="14" t="str">
        <f>CONCATENATE(S6630,", ",T6630,", ",U6630,", ",V6630,", ",W6630,", ",X6630,", ",Y6630)</f>
        <v>Animalia, Chordata, Aves, Passeriformes, Corvidae, Pica, pica</v>
      </c>
      <c r="S6630" s="6" t="s">
        <v>76</v>
      </c>
      <c r="T6630" s="6" t="s">
        <v>77</v>
      </c>
      <c r="U6630" s="6" t="s">
        <v>78</v>
      </c>
      <c r="V6630" s="6" t="s">
        <v>79</v>
      </c>
      <c r="W6630" s="6" t="s">
        <v>104</v>
      </c>
      <c r="X6630" s="6" t="s">
        <v>155</v>
      </c>
      <c r="Y6630" s="6" t="s">
        <v>156</v>
      </c>
      <c r="Z6630" s="6"/>
      <c r="AA6630" s="6" t="s">
        <v>83</v>
      </c>
      <c r="AB6630" s="6" t="s">
        <v>84</v>
      </c>
      <c r="AC6630" s="6" t="s">
        <v>157</v>
      </c>
      <c r="AD6630" s="6" t="s">
        <v>4599</v>
      </c>
      <c r="AE6630" s="2">
        <v>45641</v>
      </c>
      <c r="AF6630" s="43" t="s">
        <v>87</v>
      </c>
      <c r="AG6630" s="7" t="s">
        <v>158</v>
      </c>
      <c r="AH6630" s="43" t="s">
        <v>4445</v>
      </c>
      <c r="AI6630" s="43" t="s">
        <v>4444</v>
      </c>
      <c r="AL6630" s="43">
        <v>10</v>
      </c>
      <c r="AN6630" s="46" t="s">
        <v>5240</v>
      </c>
      <c r="AO6630" s="5" t="s">
        <v>89</v>
      </c>
      <c r="AP6630" s="6" t="s">
        <v>4599</v>
      </c>
      <c r="AR6630" s="7" t="s">
        <v>90</v>
      </c>
      <c r="AT6630" s="4" t="str">
        <f>CONCATENATE(AU6630,", ",AV6630,", ",AW6630,", ",AX6630,", ",AY6630,", ",AZ6630,", ",BA6630)</f>
        <v>Europe, France, FR, Bretagne, Ille-et-Vilaine, Rennes, Campus Institut Agro Rennes</v>
      </c>
      <c r="AU6630" s="1" t="s">
        <v>91</v>
      </c>
      <c r="AV6630" s="1" t="s">
        <v>92</v>
      </c>
      <c r="AW6630" s="1" t="s">
        <v>93</v>
      </c>
      <c r="AX6630" s="1" t="s">
        <v>94</v>
      </c>
      <c r="AY6630" s="1" t="s">
        <v>95</v>
      </c>
      <c r="AZ6630" s="1" t="s">
        <v>96</v>
      </c>
      <c r="BA6630" s="1" t="s">
        <v>5242</v>
      </c>
      <c r="BC6630" s="43"/>
      <c r="BF6630" s="43" t="s">
        <v>4596</v>
      </c>
      <c r="BG6630" s="43" t="s">
        <v>93</v>
      </c>
      <c r="BH6630" s="7" t="s">
        <v>97</v>
      </c>
      <c r="BJ6630" s="7" t="s">
        <v>98</v>
      </c>
      <c r="BK6630" s="7" t="s">
        <v>99</v>
      </c>
      <c r="BL6630" s="7" t="s">
        <v>4597</v>
      </c>
      <c r="BM6630" s="7" t="s">
        <v>4598</v>
      </c>
      <c r="BU6630" s="43">
        <v>1</v>
      </c>
      <c r="BW6630" s="43" t="s">
        <v>103</v>
      </c>
    </row>
    <row r="6631" spans="3:75" x14ac:dyDescent="0.35">
      <c r="C6631" s="43" t="str">
        <f t="shared" si="103"/>
        <v>IARA:BDT-12:2024: 6630</v>
      </c>
      <c r="D6631" s="43">
        <v>6630</v>
      </c>
      <c r="E6631" s="43" t="s">
        <v>5328</v>
      </c>
      <c r="F6631" s="1" t="s">
        <v>73</v>
      </c>
      <c r="G6631" s="43" t="s">
        <v>5275</v>
      </c>
      <c r="H6631" s="2">
        <v>45641</v>
      </c>
      <c r="J6631" s="12">
        <v>2024</v>
      </c>
      <c r="K6631" s="12">
        <v>12</v>
      </c>
      <c r="L6631" s="12">
        <v>15</v>
      </c>
      <c r="P6631" s="12" t="s">
        <v>75</v>
      </c>
      <c r="Q6631" s="12" t="str">
        <f>CONCATENATE(X6631," ",Y6631)</f>
        <v>Pica pica</v>
      </c>
      <c r="R6631" s="14" t="str">
        <f>CONCATENATE(S6631,", ",T6631,", ",U6631,", ",V6631,", ",W6631,", ",X6631,", ",Y6631)</f>
        <v>Animalia, Chordata, Aves, Passeriformes, Corvidae, Pica, pica</v>
      </c>
      <c r="S6631" s="6" t="s">
        <v>76</v>
      </c>
      <c r="T6631" s="6" t="s">
        <v>77</v>
      </c>
      <c r="U6631" s="6" t="s">
        <v>78</v>
      </c>
      <c r="V6631" s="6" t="s">
        <v>79</v>
      </c>
      <c r="W6631" s="6" t="s">
        <v>104</v>
      </c>
      <c r="X6631" s="6" t="s">
        <v>155</v>
      </c>
      <c r="Y6631" s="6" t="s">
        <v>156</v>
      </c>
      <c r="Z6631" s="6"/>
      <c r="AA6631" s="6" t="s">
        <v>83</v>
      </c>
      <c r="AB6631" s="6" t="s">
        <v>84</v>
      </c>
      <c r="AC6631" s="6" t="s">
        <v>157</v>
      </c>
      <c r="AD6631" s="6" t="s">
        <v>4599</v>
      </c>
      <c r="AE6631" s="2">
        <v>45641</v>
      </c>
      <c r="AF6631" s="43" t="s">
        <v>87</v>
      </c>
      <c r="AG6631" s="7" t="s">
        <v>158</v>
      </c>
      <c r="AH6631" s="43" t="s">
        <v>4447</v>
      </c>
      <c r="AI6631" s="43" t="s">
        <v>4446</v>
      </c>
      <c r="AL6631" s="43">
        <v>10</v>
      </c>
      <c r="AN6631" s="46" t="s">
        <v>5240</v>
      </c>
      <c r="AO6631" s="5" t="s">
        <v>89</v>
      </c>
      <c r="AP6631" s="6" t="s">
        <v>4599</v>
      </c>
      <c r="AR6631" s="7" t="s">
        <v>90</v>
      </c>
      <c r="AT6631" s="4" t="str">
        <f>CONCATENATE(AU6631,", ",AV6631,", ",AW6631,", ",AX6631,", ",AY6631,", ",AZ6631,", ",BA6631)</f>
        <v>Europe, France, FR, Bretagne, Ille-et-Vilaine, Rennes, Campus Institut Agro Rennes</v>
      </c>
      <c r="AU6631" s="1" t="s">
        <v>91</v>
      </c>
      <c r="AV6631" s="1" t="s">
        <v>92</v>
      </c>
      <c r="AW6631" s="1" t="s">
        <v>93</v>
      </c>
      <c r="AX6631" s="1" t="s">
        <v>94</v>
      </c>
      <c r="AY6631" s="1" t="s">
        <v>95</v>
      </c>
      <c r="AZ6631" s="1" t="s">
        <v>96</v>
      </c>
      <c r="BA6631" s="1" t="s">
        <v>5242</v>
      </c>
      <c r="BC6631" s="43"/>
      <c r="BF6631" s="43" t="s">
        <v>4596</v>
      </c>
      <c r="BG6631" s="43" t="s">
        <v>93</v>
      </c>
      <c r="BH6631" s="7" t="s">
        <v>97</v>
      </c>
      <c r="BJ6631" s="7" t="s">
        <v>98</v>
      </c>
      <c r="BK6631" s="7" t="s">
        <v>99</v>
      </c>
      <c r="BL6631" s="7" t="s">
        <v>4597</v>
      </c>
      <c r="BM6631" s="7" t="s">
        <v>4598</v>
      </c>
      <c r="BU6631" s="43">
        <v>1</v>
      </c>
      <c r="BW6631" s="43" t="s">
        <v>103</v>
      </c>
    </row>
    <row r="6632" spans="3:75" x14ac:dyDescent="0.35">
      <c r="C6632" s="43" t="str">
        <f t="shared" si="103"/>
        <v>IARA:BDT-12:2024: 6631</v>
      </c>
      <c r="D6632" s="43">
        <v>6631</v>
      </c>
      <c r="E6632" s="43" t="s">
        <v>5328</v>
      </c>
      <c r="F6632" s="1" t="s">
        <v>73</v>
      </c>
      <c r="G6632" s="43" t="s">
        <v>5275</v>
      </c>
      <c r="H6632" s="2">
        <v>45641</v>
      </c>
      <c r="J6632" s="12">
        <v>2024</v>
      </c>
      <c r="K6632" s="12">
        <v>12</v>
      </c>
      <c r="L6632" s="12">
        <v>15</v>
      </c>
      <c r="P6632" s="12" t="s">
        <v>75</v>
      </c>
      <c r="Q6632" s="12" t="str">
        <f>CONCATENATE(X6632," ",Y6632)</f>
        <v>Pica pica</v>
      </c>
      <c r="R6632" s="14" t="str">
        <f>CONCATENATE(S6632,", ",T6632,", ",U6632,", ",V6632,", ",W6632,", ",X6632,", ",Y6632)</f>
        <v>Animalia, Chordata, Aves, Passeriformes, Corvidae, Pica, pica</v>
      </c>
      <c r="S6632" s="6" t="s">
        <v>76</v>
      </c>
      <c r="T6632" s="6" t="s">
        <v>77</v>
      </c>
      <c r="U6632" s="6" t="s">
        <v>78</v>
      </c>
      <c r="V6632" s="6" t="s">
        <v>79</v>
      </c>
      <c r="W6632" s="6" t="s">
        <v>104</v>
      </c>
      <c r="X6632" s="6" t="s">
        <v>155</v>
      </c>
      <c r="Y6632" s="6" t="s">
        <v>156</v>
      </c>
      <c r="Z6632" s="6"/>
      <c r="AA6632" s="6" t="s">
        <v>83</v>
      </c>
      <c r="AB6632" s="6" t="s">
        <v>84</v>
      </c>
      <c r="AC6632" s="6" t="s">
        <v>157</v>
      </c>
      <c r="AD6632" s="6" t="s">
        <v>4599</v>
      </c>
      <c r="AE6632" s="2">
        <v>45641</v>
      </c>
      <c r="AF6632" s="43" t="s">
        <v>87</v>
      </c>
      <c r="AG6632" s="7" t="s">
        <v>158</v>
      </c>
      <c r="AH6632" s="43" t="s">
        <v>4449</v>
      </c>
      <c r="AI6632" s="43" t="s">
        <v>4448</v>
      </c>
      <c r="AL6632" s="43">
        <v>10</v>
      </c>
      <c r="AN6632" s="46" t="s">
        <v>5240</v>
      </c>
      <c r="AO6632" s="5" t="s">
        <v>89</v>
      </c>
      <c r="AP6632" s="6" t="s">
        <v>4599</v>
      </c>
      <c r="AR6632" s="7" t="s">
        <v>90</v>
      </c>
      <c r="AT6632" s="4" t="str">
        <f>CONCATENATE(AU6632,", ",AV6632,", ",AW6632,", ",AX6632,", ",AY6632,", ",AZ6632,", ",BA6632)</f>
        <v>Europe, France, FR, Bretagne, Ille-et-Vilaine, Rennes, Campus Institut Agro Rennes</v>
      </c>
      <c r="AU6632" s="1" t="s">
        <v>91</v>
      </c>
      <c r="AV6632" s="1" t="s">
        <v>92</v>
      </c>
      <c r="AW6632" s="1" t="s">
        <v>93</v>
      </c>
      <c r="AX6632" s="1" t="s">
        <v>94</v>
      </c>
      <c r="AY6632" s="1" t="s">
        <v>95</v>
      </c>
      <c r="AZ6632" s="1" t="s">
        <v>96</v>
      </c>
      <c r="BA6632" s="1" t="s">
        <v>5242</v>
      </c>
      <c r="BC6632" s="43"/>
      <c r="BF6632" s="43" t="s">
        <v>4596</v>
      </c>
      <c r="BG6632" s="43" t="s">
        <v>93</v>
      </c>
      <c r="BH6632" s="7" t="s">
        <v>97</v>
      </c>
      <c r="BJ6632" s="7" t="s">
        <v>98</v>
      </c>
      <c r="BK6632" s="7" t="s">
        <v>99</v>
      </c>
      <c r="BL6632" s="7" t="s">
        <v>4597</v>
      </c>
      <c r="BM6632" s="7" t="s">
        <v>4598</v>
      </c>
      <c r="BU6632" s="43">
        <v>1</v>
      </c>
      <c r="BW6632" s="43" t="s">
        <v>103</v>
      </c>
    </row>
    <row r="6633" spans="3:75" x14ac:dyDescent="0.35">
      <c r="C6633" s="43" t="str">
        <f t="shared" si="103"/>
        <v>IARA:BDT-12:2024: 6632</v>
      </c>
      <c r="D6633" s="43">
        <v>6632</v>
      </c>
      <c r="E6633" s="43" t="s">
        <v>5328</v>
      </c>
      <c r="F6633" s="1" t="s">
        <v>73</v>
      </c>
      <c r="G6633" s="43" t="s">
        <v>5275</v>
      </c>
      <c r="H6633" s="2">
        <v>45641</v>
      </c>
      <c r="J6633" s="12">
        <v>2024</v>
      </c>
      <c r="K6633" s="12">
        <v>12</v>
      </c>
      <c r="L6633" s="12">
        <v>15</v>
      </c>
      <c r="P6633" s="12" t="s">
        <v>75</v>
      </c>
      <c r="Q6633" s="12" t="str">
        <f>CONCATENATE(X6633," ",Y6633)</f>
        <v>Columba palumbus</v>
      </c>
      <c r="R6633" s="14" t="str">
        <f>CONCATENATE(S6633,", ",T6633,", ",U6633,", ",V6633,", ",W6633,", ",X6633,", ",Y6633)</f>
        <v>Animalia, Chordata, Aves, Columbiformes, Columbidae, Columba, palumbus</v>
      </c>
      <c r="S6633" s="6" t="s">
        <v>76</v>
      </c>
      <c r="T6633" s="6" t="s">
        <v>77</v>
      </c>
      <c r="U6633" s="6" t="s">
        <v>78</v>
      </c>
      <c r="V6633" s="6" t="s">
        <v>159</v>
      </c>
      <c r="W6633" s="6" t="s">
        <v>160</v>
      </c>
      <c r="X6633" s="6" t="s">
        <v>161</v>
      </c>
      <c r="Y6633" s="6" t="s">
        <v>162</v>
      </c>
      <c r="Z6633" s="6"/>
      <c r="AA6633" s="6" t="s">
        <v>83</v>
      </c>
      <c r="AB6633" s="6" t="s">
        <v>84</v>
      </c>
      <c r="AC6633" s="6" t="s">
        <v>163</v>
      </c>
      <c r="AD6633" s="6" t="s">
        <v>4599</v>
      </c>
      <c r="AE6633" s="2">
        <v>45641</v>
      </c>
      <c r="AF6633" s="43" t="s">
        <v>87</v>
      </c>
      <c r="AG6633" s="7" t="s">
        <v>164</v>
      </c>
      <c r="AH6633" s="43" t="s">
        <v>4451</v>
      </c>
      <c r="AI6633" s="43" t="s">
        <v>4450</v>
      </c>
      <c r="AL6633" s="43">
        <v>10</v>
      </c>
      <c r="AN6633" s="46" t="s">
        <v>5240</v>
      </c>
      <c r="AO6633" s="5" t="s">
        <v>89</v>
      </c>
      <c r="AP6633" s="6" t="s">
        <v>4599</v>
      </c>
      <c r="AR6633" s="7" t="s">
        <v>90</v>
      </c>
      <c r="AT6633" s="4" t="str">
        <f>CONCATENATE(AU6633,", ",AV6633,", ",AW6633,", ",AX6633,", ",AY6633,", ",AZ6633,", ",BA6633)</f>
        <v>Europe, France, FR, Bretagne, Ille-et-Vilaine, Rennes, Campus Institut Agro Rennes</v>
      </c>
      <c r="AU6633" s="1" t="s">
        <v>91</v>
      </c>
      <c r="AV6633" s="1" t="s">
        <v>92</v>
      </c>
      <c r="AW6633" s="1" t="s">
        <v>93</v>
      </c>
      <c r="AX6633" s="1" t="s">
        <v>94</v>
      </c>
      <c r="AY6633" s="1" t="s">
        <v>95</v>
      </c>
      <c r="AZ6633" s="1" t="s">
        <v>96</v>
      </c>
      <c r="BA6633" s="1" t="s">
        <v>5242</v>
      </c>
      <c r="BC6633" s="43"/>
      <c r="BF6633" s="43" t="s">
        <v>4596</v>
      </c>
      <c r="BG6633" s="43" t="s">
        <v>93</v>
      </c>
      <c r="BH6633" s="7" t="s">
        <v>97</v>
      </c>
      <c r="BJ6633" s="7" t="s">
        <v>98</v>
      </c>
      <c r="BK6633" s="7" t="s">
        <v>99</v>
      </c>
      <c r="BL6633" s="7" t="s">
        <v>4597</v>
      </c>
      <c r="BM6633" s="7" t="s">
        <v>4598</v>
      </c>
      <c r="BU6633" s="43">
        <v>1</v>
      </c>
      <c r="BW6633" s="43" t="s">
        <v>103</v>
      </c>
    </row>
    <row r="6634" spans="3:75" x14ac:dyDescent="0.35">
      <c r="C6634" s="43" t="str">
        <f t="shared" si="103"/>
        <v>IARA:BDT-12:2024: 6633</v>
      </c>
      <c r="D6634" s="43">
        <v>6633</v>
      </c>
      <c r="E6634" s="43" t="s">
        <v>5328</v>
      </c>
      <c r="F6634" s="1" t="s">
        <v>73</v>
      </c>
      <c r="G6634" s="43" t="s">
        <v>5275</v>
      </c>
      <c r="H6634" s="2">
        <v>45641</v>
      </c>
      <c r="J6634" s="12">
        <v>2024</v>
      </c>
      <c r="K6634" s="12">
        <v>12</v>
      </c>
      <c r="L6634" s="12">
        <v>15</v>
      </c>
      <c r="P6634" s="12" t="s">
        <v>75</v>
      </c>
      <c r="Q6634" s="12" t="str">
        <f>CONCATENATE(X6634," ",Y6634)</f>
        <v>Columba palumbus</v>
      </c>
      <c r="R6634" s="14" t="str">
        <f>CONCATENATE(S6634,", ",T6634,", ",U6634,", ",V6634,", ",W6634,", ",X6634,", ",Y6634)</f>
        <v>Animalia, Chordata, Aves, Columbiformes, Columbidae, Columba, palumbus</v>
      </c>
      <c r="S6634" s="6" t="s">
        <v>76</v>
      </c>
      <c r="T6634" s="6" t="s">
        <v>77</v>
      </c>
      <c r="U6634" s="6" t="s">
        <v>78</v>
      </c>
      <c r="V6634" s="6" t="s">
        <v>159</v>
      </c>
      <c r="W6634" s="6" t="s">
        <v>160</v>
      </c>
      <c r="X6634" s="6" t="s">
        <v>161</v>
      </c>
      <c r="Y6634" s="6" t="s">
        <v>162</v>
      </c>
      <c r="Z6634" s="6"/>
      <c r="AA6634" s="6" t="s">
        <v>83</v>
      </c>
      <c r="AB6634" s="6" t="s">
        <v>84</v>
      </c>
      <c r="AC6634" s="6" t="s">
        <v>163</v>
      </c>
      <c r="AD6634" s="6" t="s">
        <v>4599</v>
      </c>
      <c r="AE6634" s="2">
        <v>45641</v>
      </c>
      <c r="AF6634" s="43" t="s">
        <v>87</v>
      </c>
      <c r="AG6634" s="7" t="s">
        <v>164</v>
      </c>
      <c r="AH6634" s="43" t="s">
        <v>4453</v>
      </c>
      <c r="AI6634" s="43" t="s">
        <v>4452</v>
      </c>
      <c r="AL6634" s="43">
        <v>10</v>
      </c>
      <c r="AN6634" s="46" t="s">
        <v>5240</v>
      </c>
      <c r="AO6634" s="5" t="s">
        <v>89</v>
      </c>
      <c r="AP6634" s="6" t="s">
        <v>4599</v>
      </c>
      <c r="AR6634" s="7" t="s">
        <v>90</v>
      </c>
      <c r="AT6634" s="4" t="str">
        <f>CONCATENATE(AU6634,", ",AV6634,", ",AW6634,", ",AX6634,", ",AY6634,", ",AZ6634,", ",BA6634)</f>
        <v>Europe, France, FR, Bretagne, Ille-et-Vilaine, Rennes, Campus Institut Agro Rennes</v>
      </c>
      <c r="AU6634" s="1" t="s">
        <v>91</v>
      </c>
      <c r="AV6634" s="1" t="s">
        <v>92</v>
      </c>
      <c r="AW6634" s="1" t="s">
        <v>93</v>
      </c>
      <c r="AX6634" s="1" t="s">
        <v>94</v>
      </c>
      <c r="AY6634" s="1" t="s">
        <v>95</v>
      </c>
      <c r="AZ6634" s="1" t="s">
        <v>96</v>
      </c>
      <c r="BA6634" s="1" t="s">
        <v>5242</v>
      </c>
      <c r="BC6634" s="43"/>
      <c r="BF6634" s="43" t="s">
        <v>4596</v>
      </c>
      <c r="BG6634" s="43" t="s">
        <v>93</v>
      </c>
      <c r="BH6634" s="7" t="s">
        <v>97</v>
      </c>
      <c r="BJ6634" s="7" t="s">
        <v>98</v>
      </c>
      <c r="BK6634" s="7" t="s">
        <v>99</v>
      </c>
      <c r="BL6634" s="7" t="s">
        <v>4597</v>
      </c>
      <c r="BM6634" s="7" t="s">
        <v>4598</v>
      </c>
      <c r="BU6634" s="43">
        <v>1</v>
      </c>
      <c r="BW6634" s="43" t="s">
        <v>103</v>
      </c>
    </row>
    <row r="6635" spans="3:75" x14ac:dyDescent="0.35">
      <c r="C6635" s="43" t="str">
        <f t="shared" si="103"/>
        <v>IARA:BDT-12:2024: 6634</v>
      </c>
      <c r="D6635" s="43">
        <v>6634</v>
      </c>
      <c r="E6635" s="43" t="s">
        <v>5328</v>
      </c>
      <c r="F6635" s="1" t="s">
        <v>73</v>
      </c>
      <c r="G6635" s="43" t="s">
        <v>5275</v>
      </c>
      <c r="H6635" s="2">
        <v>45641</v>
      </c>
      <c r="J6635" s="12">
        <v>2024</v>
      </c>
      <c r="K6635" s="12">
        <v>12</v>
      </c>
      <c r="L6635" s="12">
        <v>15</v>
      </c>
      <c r="P6635" s="12" t="s">
        <v>75</v>
      </c>
      <c r="Q6635" s="12" t="str">
        <f>CONCATENATE(X6635," ",Y6635)</f>
        <v>Columba palumbus</v>
      </c>
      <c r="R6635" s="14" t="str">
        <f>CONCATENATE(S6635,", ",T6635,", ",U6635,", ",V6635,", ",W6635,", ",X6635,", ",Y6635)</f>
        <v>Animalia, Chordata, Aves, Columbiformes, Columbidae, Columba, palumbus</v>
      </c>
      <c r="S6635" s="6" t="s">
        <v>76</v>
      </c>
      <c r="T6635" s="6" t="s">
        <v>77</v>
      </c>
      <c r="U6635" s="6" t="s">
        <v>78</v>
      </c>
      <c r="V6635" s="6" t="s">
        <v>159</v>
      </c>
      <c r="W6635" s="6" t="s">
        <v>160</v>
      </c>
      <c r="X6635" s="6" t="s">
        <v>161</v>
      </c>
      <c r="Y6635" s="6" t="s">
        <v>162</v>
      </c>
      <c r="Z6635" s="6"/>
      <c r="AA6635" s="6" t="s">
        <v>83</v>
      </c>
      <c r="AB6635" s="6" t="s">
        <v>84</v>
      </c>
      <c r="AC6635" s="6" t="s">
        <v>163</v>
      </c>
      <c r="AD6635" s="6" t="s">
        <v>4599</v>
      </c>
      <c r="AE6635" s="2">
        <v>45641</v>
      </c>
      <c r="AF6635" s="43" t="s">
        <v>87</v>
      </c>
      <c r="AG6635" s="7" t="s">
        <v>164</v>
      </c>
      <c r="AH6635" s="43" t="s">
        <v>4455</v>
      </c>
      <c r="AI6635" s="43" t="s">
        <v>4454</v>
      </c>
      <c r="AL6635" s="43">
        <v>10</v>
      </c>
      <c r="AN6635" s="46" t="s">
        <v>5240</v>
      </c>
      <c r="AO6635" s="5" t="s">
        <v>89</v>
      </c>
      <c r="AP6635" s="6" t="s">
        <v>4599</v>
      </c>
      <c r="AR6635" s="7" t="s">
        <v>90</v>
      </c>
      <c r="AT6635" s="4" t="str">
        <f>CONCATENATE(AU6635,", ",AV6635,", ",AW6635,", ",AX6635,", ",AY6635,", ",AZ6635,", ",BA6635)</f>
        <v>Europe, France, FR, Bretagne, Ille-et-Vilaine, Rennes, Campus Institut Agro Rennes</v>
      </c>
      <c r="AU6635" s="1" t="s">
        <v>91</v>
      </c>
      <c r="AV6635" s="1" t="s">
        <v>92</v>
      </c>
      <c r="AW6635" s="1" t="s">
        <v>93</v>
      </c>
      <c r="AX6635" s="1" t="s">
        <v>94</v>
      </c>
      <c r="AY6635" s="1" t="s">
        <v>95</v>
      </c>
      <c r="AZ6635" s="1" t="s">
        <v>96</v>
      </c>
      <c r="BA6635" s="1" t="s">
        <v>5242</v>
      </c>
      <c r="BC6635" s="43"/>
      <c r="BF6635" s="43" t="s">
        <v>4596</v>
      </c>
      <c r="BG6635" s="43" t="s">
        <v>93</v>
      </c>
      <c r="BH6635" s="7" t="s">
        <v>97</v>
      </c>
      <c r="BJ6635" s="7" t="s">
        <v>98</v>
      </c>
      <c r="BK6635" s="7" t="s">
        <v>99</v>
      </c>
      <c r="BL6635" s="7" t="s">
        <v>4597</v>
      </c>
      <c r="BM6635" s="7" t="s">
        <v>4598</v>
      </c>
      <c r="BU6635" s="43">
        <v>1</v>
      </c>
      <c r="BW6635" s="43" t="s">
        <v>103</v>
      </c>
    </row>
    <row r="6636" spans="3:75" x14ac:dyDescent="0.35">
      <c r="C6636" s="43" t="str">
        <f t="shared" si="103"/>
        <v>IARA:BDT-12:2024: 6635</v>
      </c>
      <c r="D6636" s="43">
        <v>6635</v>
      </c>
      <c r="E6636" s="43" t="s">
        <v>5328</v>
      </c>
      <c r="F6636" s="1" t="s">
        <v>73</v>
      </c>
      <c r="G6636" s="43" t="s">
        <v>5275</v>
      </c>
      <c r="H6636" s="2">
        <v>45641</v>
      </c>
      <c r="J6636" s="12">
        <v>2024</v>
      </c>
      <c r="K6636" s="12">
        <v>12</v>
      </c>
      <c r="L6636" s="12">
        <v>15</v>
      </c>
      <c r="P6636" s="12" t="s">
        <v>75</v>
      </c>
      <c r="Q6636" s="12" t="str">
        <f>CONCATENATE(X6636," ",Y6636)</f>
        <v>Turdus philomelos</v>
      </c>
      <c r="R6636" s="14" t="str">
        <f>CONCATENATE(S6636,", ",T6636,", ",U6636,", ",V6636,", ",W6636,", ",X6636,", ",Y6636)</f>
        <v>Animalia, Chordata, Aves, Passeriformes, Turdidae, Turdus, philomelos</v>
      </c>
      <c r="S6636" s="6" t="s">
        <v>76</v>
      </c>
      <c r="T6636" s="6" t="s">
        <v>77</v>
      </c>
      <c r="U6636" s="6" t="s">
        <v>78</v>
      </c>
      <c r="V6636" s="6" t="s">
        <v>79</v>
      </c>
      <c r="W6636" s="6" t="s">
        <v>126</v>
      </c>
      <c r="X6636" s="6" t="s">
        <v>127</v>
      </c>
      <c r="Y6636" s="6" t="s">
        <v>128</v>
      </c>
      <c r="Z6636" s="6"/>
      <c r="AA6636" s="6" t="s">
        <v>83</v>
      </c>
      <c r="AB6636" s="6" t="s">
        <v>129</v>
      </c>
      <c r="AC6636" s="6" t="s">
        <v>130</v>
      </c>
      <c r="AD6636" s="6" t="s">
        <v>4599</v>
      </c>
      <c r="AE6636" s="2">
        <v>45641</v>
      </c>
      <c r="AF6636" s="43" t="s">
        <v>87</v>
      </c>
      <c r="AG6636" s="7" t="s">
        <v>131</v>
      </c>
      <c r="AH6636" s="43" t="s">
        <v>4457</v>
      </c>
      <c r="AI6636" s="43" t="s">
        <v>4456</v>
      </c>
      <c r="AL6636" s="43">
        <v>10</v>
      </c>
      <c r="AN6636" s="46" t="s">
        <v>5240</v>
      </c>
      <c r="AO6636" s="5" t="s">
        <v>89</v>
      </c>
      <c r="AP6636" s="6" t="s">
        <v>4599</v>
      </c>
      <c r="AR6636" s="7" t="s">
        <v>90</v>
      </c>
      <c r="AT6636" s="4" t="str">
        <f>CONCATENATE(AU6636,", ",AV6636,", ",AW6636,", ",AX6636,", ",AY6636,", ",AZ6636,", ",BA6636)</f>
        <v>Europe, France, FR, Bretagne, Ille-et-Vilaine, Rennes, Campus Institut Agro Rennes</v>
      </c>
      <c r="AU6636" s="1" t="s">
        <v>91</v>
      </c>
      <c r="AV6636" s="1" t="s">
        <v>92</v>
      </c>
      <c r="AW6636" s="1" t="s">
        <v>93</v>
      </c>
      <c r="AX6636" s="1" t="s">
        <v>94</v>
      </c>
      <c r="AY6636" s="1" t="s">
        <v>95</v>
      </c>
      <c r="AZ6636" s="1" t="s">
        <v>96</v>
      </c>
      <c r="BA6636" s="1" t="s">
        <v>5242</v>
      </c>
      <c r="BC6636" s="43"/>
      <c r="BF6636" s="43" t="s">
        <v>4596</v>
      </c>
      <c r="BG6636" s="43" t="s">
        <v>93</v>
      </c>
      <c r="BH6636" s="7" t="s">
        <v>97</v>
      </c>
      <c r="BJ6636" s="7" t="s">
        <v>98</v>
      </c>
      <c r="BK6636" s="7" t="s">
        <v>99</v>
      </c>
      <c r="BL6636" s="7" t="s">
        <v>4597</v>
      </c>
      <c r="BM6636" s="7" t="s">
        <v>4598</v>
      </c>
      <c r="BU6636" s="43">
        <v>1</v>
      </c>
      <c r="BW6636" s="43" t="s">
        <v>103</v>
      </c>
    </row>
    <row r="6637" spans="3:75" x14ac:dyDescent="0.35">
      <c r="C6637" s="43" t="str">
        <f t="shared" si="103"/>
        <v>IARA:BDT-12:2024: 6636</v>
      </c>
      <c r="D6637" s="43">
        <v>6636</v>
      </c>
      <c r="E6637" s="43" t="s">
        <v>5328</v>
      </c>
      <c r="F6637" s="1" t="s">
        <v>73</v>
      </c>
      <c r="G6637" s="43" t="s">
        <v>5275</v>
      </c>
      <c r="H6637" s="2">
        <v>45641</v>
      </c>
      <c r="J6637" s="12">
        <v>2024</v>
      </c>
      <c r="K6637" s="12">
        <v>12</v>
      </c>
      <c r="L6637" s="12">
        <v>15</v>
      </c>
      <c r="P6637" s="12" t="s">
        <v>75</v>
      </c>
      <c r="Q6637" s="12" t="str">
        <f>CONCATENATE(X6637," ",Y6637)</f>
        <v>Turdus iliacus</v>
      </c>
      <c r="R6637" s="14" t="str">
        <f>CONCATENATE(S6637,", ",T6637,", ",U6637,", ",V6637,", ",W6637,", ",X6637,", ",Y6637)</f>
        <v>Animalia, Chordata, Aves, Passeriformes, Turdidae, Turdus, iliacus</v>
      </c>
      <c r="S6637" s="6" t="s">
        <v>76</v>
      </c>
      <c r="T6637" s="6" t="s">
        <v>77</v>
      </c>
      <c r="U6637" s="6" t="s">
        <v>78</v>
      </c>
      <c r="V6637" s="6" t="s">
        <v>79</v>
      </c>
      <c r="W6637" s="6" t="s">
        <v>126</v>
      </c>
      <c r="X6637" s="6" t="s">
        <v>127</v>
      </c>
      <c r="Y6637" s="6" t="s">
        <v>329</v>
      </c>
      <c r="Z6637" s="6"/>
      <c r="AA6637" s="6" t="s">
        <v>83</v>
      </c>
      <c r="AB6637" s="6" t="s">
        <v>330</v>
      </c>
      <c r="AC6637" s="6" t="s">
        <v>280</v>
      </c>
      <c r="AD6637" s="6" t="s">
        <v>4599</v>
      </c>
      <c r="AE6637" s="2">
        <v>45641</v>
      </c>
      <c r="AF6637" s="43" t="s">
        <v>87</v>
      </c>
      <c r="AG6637" s="7" t="s">
        <v>328</v>
      </c>
      <c r="AH6637" s="43" t="s">
        <v>4459</v>
      </c>
      <c r="AI6637" s="43" t="s">
        <v>4458</v>
      </c>
      <c r="AL6637" s="43">
        <v>10</v>
      </c>
      <c r="AN6637" s="46" t="s">
        <v>5240</v>
      </c>
      <c r="AO6637" s="5" t="s">
        <v>89</v>
      </c>
      <c r="AP6637" s="6" t="s">
        <v>4599</v>
      </c>
      <c r="AR6637" s="7" t="s">
        <v>90</v>
      </c>
      <c r="AT6637" s="4" t="str">
        <f>CONCATENATE(AU6637,", ",AV6637,", ",AW6637,", ",AX6637,", ",AY6637,", ",AZ6637,", ",BA6637)</f>
        <v>Europe, France, FR, Bretagne, Ille-et-Vilaine, Rennes, Campus Institut Agro Rennes</v>
      </c>
      <c r="AU6637" s="1" t="s">
        <v>91</v>
      </c>
      <c r="AV6637" s="1" t="s">
        <v>92</v>
      </c>
      <c r="AW6637" s="1" t="s">
        <v>93</v>
      </c>
      <c r="AX6637" s="1" t="s">
        <v>94</v>
      </c>
      <c r="AY6637" s="1" t="s">
        <v>95</v>
      </c>
      <c r="AZ6637" s="1" t="s">
        <v>96</v>
      </c>
      <c r="BA6637" s="1" t="s">
        <v>5242</v>
      </c>
      <c r="BC6637" s="43"/>
      <c r="BF6637" s="43" t="s">
        <v>4596</v>
      </c>
      <c r="BG6637" s="43" t="s">
        <v>93</v>
      </c>
      <c r="BH6637" s="7" t="s">
        <v>97</v>
      </c>
      <c r="BJ6637" s="7" t="s">
        <v>98</v>
      </c>
      <c r="BK6637" s="7" t="s">
        <v>99</v>
      </c>
      <c r="BL6637" s="7" t="s">
        <v>4597</v>
      </c>
      <c r="BM6637" s="7" t="s">
        <v>4598</v>
      </c>
      <c r="BU6637" s="43">
        <v>1</v>
      </c>
      <c r="BW6637" s="43" t="s">
        <v>103</v>
      </c>
    </row>
    <row r="6638" spans="3:75" x14ac:dyDescent="0.35">
      <c r="C6638" s="43" t="str">
        <f t="shared" si="103"/>
        <v>IARA:BDT-12:2024: 6637</v>
      </c>
      <c r="D6638" s="43">
        <v>6637</v>
      </c>
      <c r="E6638" s="43" t="s">
        <v>5328</v>
      </c>
      <c r="F6638" s="1" t="s">
        <v>73</v>
      </c>
      <c r="G6638" s="43" t="s">
        <v>5275</v>
      </c>
      <c r="H6638" s="2">
        <v>45641</v>
      </c>
      <c r="J6638" s="12">
        <v>2024</v>
      </c>
      <c r="K6638" s="12">
        <v>12</v>
      </c>
      <c r="L6638" s="12">
        <v>15</v>
      </c>
      <c r="P6638" s="12" t="s">
        <v>75</v>
      </c>
      <c r="Q6638" s="12" t="str">
        <f>CONCATENATE(X6638," ",Y6638)</f>
        <v>Turdus iliacus</v>
      </c>
      <c r="R6638" s="14" t="str">
        <f>CONCATENATE(S6638,", ",T6638,", ",U6638,", ",V6638,", ",W6638,", ",X6638,", ",Y6638)</f>
        <v>Animalia, Chordata, Aves, Passeriformes, Turdidae, Turdus, iliacus</v>
      </c>
      <c r="S6638" s="6" t="s">
        <v>76</v>
      </c>
      <c r="T6638" s="6" t="s">
        <v>77</v>
      </c>
      <c r="U6638" s="6" t="s">
        <v>78</v>
      </c>
      <c r="V6638" s="6" t="s">
        <v>79</v>
      </c>
      <c r="W6638" s="6" t="s">
        <v>126</v>
      </c>
      <c r="X6638" s="6" t="s">
        <v>127</v>
      </c>
      <c r="Y6638" s="6" t="s">
        <v>329</v>
      </c>
      <c r="Z6638" s="6"/>
      <c r="AA6638" s="6" t="s">
        <v>83</v>
      </c>
      <c r="AB6638" s="6" t="s">
        <v>330</v>
      </c>
      <c r="AC6638" s="6" t="s">
        <v>280</v>
      </c>
      <c r="AD6638" s="6" t="s">
        <v>4599</v>
      </c>
      <c r="AE6638" s="2">
        <v>45641</v>
      </c>
      <c r="AF6638" s="43" t="s">
        <v>87</v>
      </c>
      <c r="AG6638" s="7" t="s">
        <v>328</v>
      </c>
      <c r="AH6638" s="43" t="s">
        <v>4461</v>
      </c>
      <c r="AI6638" s="43" t="s">
        <v>4460</v>
      </c>
      <c r="AL6638" s="43">
        <v>10</v>
      </c>
      <c r="AN6638" s="46" t="s">
        <v>5240</v>
      </c>
      <c r="AO6638" s="5" t="s">
        <v>89</v>
      </c>
      <c r="AP6638" s="6" t="s">
        <v>4599</v>
      </c>
      <c r="AR6638" s="7" t="s">
        <v>90</v>
      </c>
      <c r="AT6638" s="4" t="str">
        <f>CONCATENATE(AU6638,", ",AV6638,", ",AW6638,", ",AX6638,", ",AY6638,", ",AZ6638,", ",BA6638)</f>
        <v>Europe, France, FR, Bretagne, Ille-et-Vilaine, Rennes, Campus Institut Agro Rennes</v>
      </c>
      <c r="AU6638" s="1" t="s">
        <v>91</v>
      </c>
      <c r="AV6638" s="1" t="s">
        <v>92</v>
      </c>
      <c r="AW6638" s="1" t="s">
        <v>93</v>
      </c>
      <c r="AX6638" s="1" t="s">
        <v>94</v>
      </c>
      <c r="AY6638" s="1" t="s">
        <v>95</v>
      </c>
      <c r="AZ6638" s="1" t="s">
        <v>96</v>
      </c>
      <c r="BA6638" s="1" t="s">
        <v>5242</v>
      </c>
      <c r="BC6638" s="43"/>
      <c r="BF6638" s="43" t="s">
        <v>4596</v>
      </c>
      <c r="BG6638" s="43" t="s">
        <v>93</v>
      </c>
      <c r="BH6638" s="7" t="s">
        <v>97</v>
      </c>
      <c r="BJ6638" s="7" t="s">
        <v>98</v>
      </c>
      <c r="BK6638" s="7" t="s">
        <v>99</v>
      </c>
      <c r="BL6638" s="7" t="s">
        <v>4597</v>
      </c>
      <c r="BM6638" s="7" t="s">
        <v>4598</v>
      </c>
      <c r="BU6638" s="43">
        <v>1</v>
      </c>
      <c r="BW6638" s="43" t="s">
        <v>103</v>
      </c>
    </row>
    <row r="6639" spans="3:75" x14ac:dyDescent="0.35">
      <c r="C6639" s="43" t="str">
        <f t="shared" si="103"/>
        <v>IARA:BDT-12:2024: 6638</v>
      </c>
      <c r="D6639" s="43">
        <v>6638</v>
      </c>
      <c r="E6639" s="43" t="s">
        <v>5328</v>
      </c>
      <c r="F6639" s="1" t="s">
        <v>73</v>
      </c>
      <c r="G6639" s="43" t="s">
        <v>5275</v>
      </c>
      <c r="H6639" s="2">
        <v>45641</v>
      </c>
      <c r="J6639" s="12">
        <v>2024</v>
      </c>
      <c r="K6639" s="12">
        <v>12</v>
      </c>
      <c r="L6639" s="12">
        <v>15</v>
      </c>
      <c r="P6639" s="12" t="s">
        <v>75</v>
      </c>
      <c r="Q6639" s="12" t="str">
        <f>CONCATENATE(X6639," ",Y6639)</f>
        <v>Turdus iliacus</v>
      </c>
      <c r="R6639" s="14" t="str">
        <f>CONCATENATE(S6639,", ",T6639,", ",U6639,", ",V6639,", ",W6639,", ",X6639,", ",Y6639)</f>
        <v>Animalia, Chordata, Aves, Passeriformes, Turdidae, Turdus, iliacus</v>
      </c>
      <c r="S6639" s="6" t="s">
        <v>76</v>
      </c>
      <c r="T6639" s="6" t="s">
        <v>77</v>
      </c>
      <c r="U6639" s="6" t="s">
        <v>78</v>
      </c>
      <c r="V6639" s="6" t="s">
        <v>79</v>
      </c>
      <c r="W6639" s="6" t="s">
        <v>126</v>
      </c>
      <c r="X6639" s="6" t="s">
        <v>127</v>
      </c>
      <c r="Y6639" s="6" t="s">
        <v>329</v>
      </c>
      <c r="Z6639" s="6"/>
      <c r="AA6639" s="6" t="s">
        <v>83</v>
      </c>
      <c r="AB6639" s="6" t="s">
        <v>330</v>
      </c>
      <c r="AC6639" s="6" t="s">
        <v>280</v>
      </c>
      <c r="AD6639" s="6" t="s">
        <v>4599</v>
      </c>
      <c r="AE6639" s="2">
        <v>45641</v>
      </c>
      <c r="AF6639" s="43" t="s">
        <v>87</v>
      </c>
      <c r="AG6639" s="7" t="s">
        <v>328</v>
      </c>
      <c r="AH6639" s="43" t="s">
        <v>4463</v>
      </c>
      <c r="AI6639" s="43" t="s">
        <v>4462</v>
      </c>
      <c r="AL6639" s="43">
        <v>10</v>
      </c>
      <c r="AN6639" s="46" t="s">
        <v>5240</v>
      </c>
      <c r="AO6639" s="5" t="s">
        <v>89</v>
      </c>
      <c r="AP6639" s="6" t="s">
        <v>4599</v>
      </c>
      <c r="AR6639" s="7" t="s">
        <v>90</v>
      </c>
      <c r="AT6639" s="4" t="str">
        <f>CONCATENATE(AU6639,", ",AV6639,", ",AW6639,", ",AX6639,", ",AY6639,", ",AZ6639,", ",BA6639)</f>
        <v>Europe, France, FR, Bretagne, Ille-et-Vilaine, Rennes, Campus Institut Agro Rennes</v>
      </c>
      <c r="AU6639" s="1" t="s">
        <v>91</v>
      </c>
      <c r="AV6639" s="1" t="s">
        <v>92</v>
      </c>
      <c r="AW6639" s="1" t="s">
        <v>93</v>
      </c>
      <c r="AX6639" s="1" t="s">
        <v>94</v>
      </c>
      <c r="AY6639" s="1" t="s">
        <v>95</v>
      </c>
      <c r="AZ6639" s="1" t="s">
        <v>96</v>
      </c>
      <c r="BA6639" s="1" t="s">
        <v>5242</v>
      </c>
      <c r="BC6639" s="43"/>
      <c r="BF6639" s="43" t="s">
        <v>4596</v>
      </c>
      <c r="BG6639" s="43" t="s">
        <v>93</v>
      </c>
      <c r="BH6639" s="7" t="s">
        <v>97</v>
      </c>
      <c r="BJ6639" s="7" t="s">
        <v>98</v>
      </c>
      <c r="BK6639" s="7" t="s">
        <v>99</v>
      </c>
      <c r="BL6639" s="7" t="s">
        <v>4597</v>
      </c>
      <c r="BM6639" s="7" t="s">
        <v>4598</v>
      </c>
      <c r="BU6639" s="43">
        <v>1</v>
      </c>
      <c r="BW6639" s="43" t="s">
        <v>103</v>
      </c>
    </row>
    <row r="6640" spans="3:75" x14ac:dyDescent="0.35">
      <c r="C6640" s="43" t="str">
        <f t="shared" si="103"/>
        <v>IARA:BDT-12:2024: 6639</v>
      </c>
      <c r="D6640" s="43">
        <v>6639</v>
      </c>
      <c r="E6640" s="43" t="s">
        <v>5328</v>
      </c>
      <c r="F6640" s="1" t="s">
        <v>73</v>
      </c>
      <c r="G6640" s="43" t="s">
        <v>5275</v>
      </c>
      <c r="H6640" s="2">
        <v>45641</v>
      </c>
      <c r="J6640" s="12">
        <v>2024</v>
      </c>
      <c r="K6640" s="12">
        <v>12</v>
      </c>
      <c r="L6640" s="12">
        <v>15</v>
      </c>
      <c r="P6640" s="12" t="s">
        <v>75</v>
      </c>
      <c r="Q6640" s="12" t="str">
        <f>CONCATENATE(X6640," ",Y6640)</f>
        <v>Prunella modularis</v>
      </c>
      <c r="R6640" s="14" t="str">
        <f>CONCATENATE(S6640,", ",T6640,", ",U6640,", ",V6640,", ",W6640,", ",X6640,", ",Y6640)</f>
        <v>Animalia, Chordata, Aves, Passeriformes, Prunellidae, Prunella, modularis</v>
      </c>
      <c r="S6640" s="6" t="s">
        <v>76</v>
      </c>
      <c r="T6640" s="6" t="s">
        <v>77</v>
      </c>
      <c r="U6640" s="6" t="s">
        <v>78</v>
      </c>
      <c r="V6640" s="6" t="s">
        <v>79</v>
      </c>
      <c r="W6640" s="6" t="s">
        <v>80</v>
      </c>
      <c r="X6640" s="6" t="s">
        <v>81</v>
      </c>
      <c r="Y6640" s="6" t="s">
        <v>82</v>
      </c>
      <c r="Z6640" s="6"/>
      <c r="AA6640" s="6" t="s">
        <v>83</v>
      </c>
      <c r="AB6640" s="6" t="s">
        <v>84</v>
      </c>
      <c r="AC6640" s="6" t="s">
        <v>85</v>
      </c>
      <c r="AD6640" s="6" t="s">
        <v>4599</v>
      </c>
      <c r="AE6640" s="2">
        <v>45641</v>
      </c>
      <c r="AF6640" s="43" t="s">
        <v>87</v>
      </c>
      <c r="AG6640" s="7" t="s">
        <v>88</v>
      </c>
      <c r="AH6640" s="43" t="s">
        <v>4465</v>
      </c>
      <c r="AI6640" s="43" t="s">
        <v>4464</v>
      </c>
      <c r="AL6640" s="43">
        <v>10</v>
      </c>
      <c r="AN6640" s="46" t="s">
        <v>5240</v>
      </c>
      <c r="AO6640" s="5" t="s">
        <v>89</v>
      </c>
      <c r="AP6640" s="6" t="s">
        <v>4599</v>
      </c>
      <c r="AR6640" s="7" t="s">
        <v>90</v>
      </c>
      <c r="AT6640" s="4" t="str">
        <f>CONCATENATE(AU6640,", ",AV6640,", ",AW6640,", ",AX6640,", ",AY6640,", ",AZ6640,", ",BA6640)</f>
        <v>Europe, France, FR, Bretagne, Ille-et-Vilaine, Rennes, Campus Institut Agro Rennes</v>
      </c>
      <c r="AU6640" s="1" t="s">
        <v>91</v>
      </c>
      <c r="AV6640" s="1" t="s">
        <v>92</v>
      </c>
      <c r="AW6640" s="1" t="s">
        <v>93</v>
      </c>
      <c r="AX6640" s="1" t="s">
        <v>94</v>
      </c>
      <c r="AY6640" s="1" t="s">
        <v>95</v>
      </c>
      <c r="AZ6640" s="1" t="s">
        <v>96</v>
      </c>
      <c r="BA6640" s="1" t="s">
        <v>5242</v>
      </c>
      <c r="BC6640" s="43"/>
      <c r="BF6640" s="43" t="s">
        <v>4596</v>
      </c>
      <c r="BG6640" s="43" t="s">
        <v>93</v>
      </c>
      <c r="BH6640" s="7" t="s">
        <v>97</v>
      </c>
      <c r="BJ6640" s="7" t="s">
        <v>98</v>
      </c>
      <c r="BK6640" s="7" t="s">
        <v>99</v>
      </c>
      <c r="BL6640" s="7" t="s">
        <v>4597</v>
      </c>
      <c r="BM6640" s="7" t="s">
        <v>4598</v>
      </c>
      <c r="BU6640" s="43">
        <v>1</v>
      </c>
      <c r="BW6640" s="43" t="s">
        <v>103</v>
      </c>
    </row>
    <row r="6641" spans="3:75" x14ac:dyDescent="0.35">
      <c r="C6641" s="43" t="str">
        <f t="shared" si="103"/>
        <v>IARA:BDT-12:2024: 6640</v>
      </c>
      <c r="D6641" s="43">
        <v>6640</v>
      </c>
      <c r="E6641" s="43" t="s">
        <v>5328</v>
      </c>
      <c r="F6641" s="1" t="s">
        <v>73</v>
      </c>
      <c r="G6641" s="43" t="s">
        <v>5275</v>
      </c>
      <c r="H6641" s="2">
        <v>45641</v>
      </c>
      <c r="J6641" s="12">
        <v>2024</v>
      </c>
      <c r="K6641" s="12">
        <v>12</v>
      </c>
      <c r="L6641" s="12">
        <v>15</v>
      </c>
      <c r="P6641" s="12" t="s">
        <v>75</v>
      </c>
      <c r="Q6641" s="12" t="str">
        <f>CONCATENATE(X6641," ",Y6641)</f>
        <v>Phylloscopus collybita</v>
      </c>
      <c r="R6641" s="14" t="str">
        <f>CONCATENATE(S6641,", ",T6641,", ",U6641,", ",V6641,", ",W6641,", ",X6641,", ",Y6641)</f>
        <v>Animalia, Chordata, Aves, Passeriformes, Phylloscopidae, Phylloscopus, collybita</v>
      </c>
      <c r="S6641" s="6" t="s">
        <v>76</v>
      </c>
      <c r="T6641" s="6" t="s">
        <v>77</v>
      </c>
      <c r="U6641" s="6" t="s">
        <v>78</v>
      </c>
      <c r="V6641" s="6" t="s">
        <v>79</v>
      </c>
      <c r="W6641" s="6" t="s">
        <v>170</v>
      </c>
      <c r="X6641" s="6" t="s">
        <v>171</v>
      </c>
      <c r="Y6641" s="6" t="s">
        <v>172</v>
      </c>
      <c r="Z6641" s="6"/>
      <c r="AA6641" s="6" t="s">
        <v>83</v>
      </c>
      <c r="AB6641" s="6" t="s">
        <v>173</v>
      </c>
      <c r="AC6641" s="6" t="s">
        <v>174</v>
      </c>
      <c r="AD6641" s="6" t="s">
        <v>4599</v>
      </c>
      <c r="AE6641" s="2">
        <v>45641</v>
      </c>
      <c r="AF6641" s="43" t="s">
        <v>87</v>
      </c>
      <c r="AG6641" s="7" t="s">
        <v>175</v>
      </c>
      <c r="AH6641" s="43" t="s">
        <v>4467</v>
      </c>
      <c r="AI6641" s="43" t="s">
        <v>4466</v>
      </c>
      <c r="AL6641" s="43">
        <v>10</v>
      </c>
      <c r="AN6641" s="46" t="s">
        <v>5240</v>
      </c>
      <c r="AO6641" s="5" t="s">
        <v>89</v>
      </c>
      <c r="AP6641" s="6" t="s">
        <v>4599</v>
      </c>
      <c r="AR6641" s="7" t="s">
        <v>90</v>
      </c>
      <c r="AT6641" s="4" t="str">
        <f>CONCATENATE(AU6641,", ",AV6641,", ",AW6641,", ",AX6641,", ",AY6641,", ",AZ6641,", ",BA6641)</f>
        <v>Europe, France, FR, Bretagne, Ille-et-Vilaine, Rennes, Campus Institut Agro Rennes</v>
      </c>
      <c r="AU6641" s="1" t="s">
        <v>91</v>
      </c>
      <c r="AV6641" s="1" t="s">
        <v>92</v>
      </c>
      <c r="AW6641" s="1" t="s">
        <v>93</v>
      </c>
      <c r="AX6641" s="1" t="s">
        <v>94</v>
      </c>
      <c r="AY6641" s="1" t="s">
        <v>95</v>
      </c>
      <c r="AZ6641" s="1" t="s">
        <v>96</v>
      </c>
      <c r="BA6641" s="1" t="s">
        <v>5242</v>
      </c>
      <c r="BC6641" s="43"/>
      <c r="BF6641" s="43" t="s">
        <v>4596</v>
      </c>
      <c r="BG6641" s="43" t="s">
        <v>93</v>
      </c>
      <c r="BH6641" s="7" t="s">
        <v>97</v>
      </c>
      <c r="BJ6641" s="7" t="s">
        <v>98</v>
      </c>
      <c r="BK6641" s="7" t="s">
        <v>99</v>
      </c>
      <c r="BL6641" s="7" t="s">
        <v>4597</v>
      </c>
      <c r="BM6641" s="7" t="s">
        <v>4598</v>
      </c>
      <c r="BU6641" s="43">
        <v>1</v>
      </c>
      <c r="BW6641" s="43" t="s">
        <v>103</v>
      </c>
    </row>
    <row r="6642" spans="3:75" x14ac:dyDescent="0.35">
      <c r="C6642" s="43" t="str">
        <f t="shared" si="103"/>
        <v>IARA:BDT-12:2024: 6641</v>
      </c>
      <c r="D6642" s="43">
        <v>6641</v>
      </c>
      <c r="E6642" s="43" t="s">
        <v>5328</v>
      </c>
      <c r="F6642" s="1" t="s">
        <v>73</v>
      </c>
      <c r="G6642" s="43" t="s">
        <v>5275</v>
      </c>
      <c r="H6642" s="2">
        <v>45641</v>
      </c>
      <c r="J6642" s="12">
        <v>2024</v>
      </c>
      <c r="K6642" s="12">
        <v>12</v>
      </c>
      <c r="L6642" s="12">
        <v>15</v>
      </c>
      <c r="P6642" s="12" t="s">
        <v>75</v>
      </c>
      <c r="Q6642" s="12" t="str">
        <f>CONCATENATE(X6642," ",Y6642)</f>
        <v>Carduelis carduelis</v>
      </c>
      <c r="R6642" s="14" t="str">
        <f>CONCATENATE(S6642,", ",T6642,", ",U6642,", ",V6642,", ",W6642,", ",X6642,", ",Y6642)</f>
        <v>Animalia, Chordata, Aves, Passeriformes, Fringillidae, Carduelis, carduelis</v>
      </c>
      <c r="S6642" s="6" t="s">
        <v>76</v>
      </c>
      <c r="T6642" s="6" t="s">
        <v>77</v>
      </c>
      <c r="U6642" s="6" t="s">
        <v>78</v>
      </c>
      <c r="V6642" s="6" t="s">
        <v>79</v>
      </c>
      <c r="W6642" s="6" t="s">
        <v>165</v>
      </c>
      <c r="X6642" s="6" t="s">
        <v>305</v>
      </c>
      <c r="Y6642" s="6" t="s">
        <v>306</v>
      </c>
      <c r="Z6642" s="6"/>
      <c r="AA6642" s="6" t="s">
        <v>83</v>
      </c>
      <c r="AB6642" s="6" t="s">
        <v>84</v>
      </c>
      <c r="AC6642" s="6" t="s">
        <v>273</v>
      </c>
      <c r="AD6642" s="6" t="s">
        <v>4599</v>
      </c>
      <c r="AE6642" s="2">
        <v>45641</v>
      </c>
      <c r="AF6642" s="43" t="s">
        <v>87</v>
      </c>
      <c r="AG6642" s="7" t="s">
        <v>304</v>
      </c>
      <c r="AH6642" s="43" t="s">
        <v>4469</v>
      </c>
      <c r="AI6642" s="43" t="s">
        <v>4468</v>
      </c>
      <c r="AL6642" s="43">
        <v>10</v>
      </c>
      <c r="AN6642" s="46" t="s">
        <v>5240</v>
      </c>
      <c r="AO6642" s="5" t="s">
        <v>89</v>
      </c>
      <c r="AP6642" s="6" t="s">
        <v>4599</v>
      </c>
      <c r="AR6642" s="7" t="s">
        <v>90</v>
      </c>
      <c r="AT6642" s="4" t="str">
        <f>CONCATENATE(AU6642,", ",AV6642,", ",AW6642,", ",AX6642,", ",AY6642,", ",AZ6642,", ",BA6642)</f>
        <v>Europe, France, FR, Bretagne, Ille-et-Vilaine, Rennes, Campus Institut Agro Rennes</v>
      </c>
      <c r="AU6642" s="1" t="s">
        <v>91</v>
      </c>
      <c r="AV6642" s="1" t="s">
        <v>92</v>
      </c>
      <c r="AW6642" s="1" t="s">
        <v>93</v>
      </c>
      <c r="AX6642" s="1" t="s">
        <v>94</v>
      </c>
      <c r="AY6642" s="1" t="s">
        <v>95</v>
      </c>
      <c r="AZ6642" s="1" t="s">
        <v>96</v>
      </c>
      <c r="BA6642" s="1" t="s">
        <v>5242</v>
      </c>
      <c r="BC6642" s="43"/>
      <c r="BF6642" s="43" t="s">
        <v>4596</v>
      </c>
      <c r="BG6642" s="43" t="s">
        <v>93</v>
      </c>
      <c r="BH6642" s="7" t="s">
        <v>97</v>
      </c>
      <c r="BJ6642" s="7" t="s">
        <v>98</v>
      </c>
      <c r="BK6642" s="7" t="s">
        <v>99</v>
      </c>
      <c r="BL6642" s="7" t="s">
        <v>4597</v>
      </c>
      <c r="BM6642" s="7" t="s">
        <v>4598</v>
      </c>
      <c r="BU6642" s="43">
        <v>1</v>
      </c>
      <c r="BW6642" s="43" t="s">
        <v>103</v>
      </c>
    </row>
    <row r="6643" spans="3:75" x14ac:dyDescent="0.35">
      <c r="C6643" s="43" t="str">
        <f t="shared" si="103"/>
        <v>IARA:BDT-12:2024: 6642</v>
      </c>
      <c r="D6643" s="43">
        <v>6642</v>
      </c>
      <c r="E6643" s="43" t="s">
        <v>5328</v>
      </c>
      <c r="F6643" s="1" t="s">
        <v>73</v>
      </c>
      <c r="G6643" s="43" t="s">
        <v>5275</v>
      </c>
      <c r="H6643" s="2">
        <v>45641</v>
      </c>
      <c r="J6643" s="12">
        <v>2024</v>
      </c>
      <c r="K6643" s="12">
        <v>12</v>
      </c>
      <c r="L6643" s="12">
        <v>15</v>
      </c>
      <c r="P6643" s="12" t="s">
        <v>75</v>
      </c>
      <c r="Q6643" s="12" t="str">
        <f>CONCATENATE(X6643," ",Y6643)</f>
        <v>Carduelis carduelis</v>
      </c>
      <c r="R6643" s="14" t="str">
        <f>CONCATENATE(S6643,", ",T6643,", ",U6643,", ",V6643,", ",W6643,", ",X6643,", ",Y6643)</f>
        <v>Animalia, Chordata, Aves, Passeriformes, Fringillidae, Carduelis, carduelis</v>
      </c>
      <c r="S6643" s="6" t="s">
        <v>76</v>
      </c>
      <c r="T6643" s="6" t="s">
        <v>77</v>
      </c>
      <c r="U6643" s="6" t="s">
        <v>78</v>
      </c>
      <c r="V6643" s="6" t="s">
        <v>79</v>
      </c>
      <c r="W6643" s="6" t="s">
        <v>165</v>
      </c>
      <c r="X6643" s="6" t="s">
        <v>305</v>
      </c>
      <c r="Y6643" s="6" t="s">
        <v>306</v>
      </c>
      <c r="Z6643" s="6"/>
      <c r="AA6643" s="6" t="s">
        <v>83</v>
      </c>
      <c r="AB6643" s="6" t="s">
        <v>84</v>
      </c>
      <c r="AC6643" s="6" t="s">
        <v>273</v>
      </c>
      <c r="AD6643" s="6" t="s">
        <v>4599</v>
      </c>
      <c r="AE6643" s="2">
        <v>45641</v>
      </c>
      <c r="AF6643" s="43" t="s">
        <v>87</v>
      </c>
      <c r="AG6643" s="7" t="s">
        <v>304</v>
      </c>
      <c r="AH6643" s="43" t="s">
        <v>4469</v>
      </c>
      <c r="AI6643" s="43" t="s">
        <v>4470</v>
      </c>
      <c r="AL6643" s="43">
        <v>10</v>
      </c>
      <c r="AN6643" s="46" t="s">
        <v>5240</v>
      </c>
      <c r="AO6643" s="5" t="s">
        <v>89</v>
      </c>
      <c r="AP6643" s="6" t="s">
        <v>4599</v>
      </c>
      <c r="AR6643" s="7" t="s">
        <v>90</v>
      </c>
      <c r="AT6643" s="4" t="str">
        <f>CONCATENATE(AU6643,", ",AV6643,", ",AW6643,", ",AX6643,", ",AY6643,", ",AZ6643,", ",BA6643)</f>
        <v>Europe, France, FR, Bretagne, Ille-et-Vilaine, Rennes, Campus Institut Agro Rennes</v>
      </c>
      <c r="AU6643" s="1" t="s">
        <v>91</v>
      </c>
      <c r="AV6643" s="1" t="s">
        <v>92</v>
      </c>
      <c r="AW6643" s="1" t="s">
        <v>93</v>
      </c>
      <c r="AX6643" s="1" t="s">
        <v>94</v>
      </c>
      <c r="AY6643" s="1" t="s">
        <v>95</v>
      </c>
      <c r="AZ6643" s="1" t="s">
        <v>96</v>
      </c>
      <c r="BA6643" s="1" t="s">
        <v>5242</v>
      </c>
      <c r="BC6643" s="43"/>
      <c r="BF6643" s="43" t="s">
        <v>4596</v>
      </c>
      <c r="BG6643" s="43" t="s">
        <v>93</v>
      </c>
      <c r="BH6643" s="7" t="s">
        <v>97</v>
      </c>
      <c r="BJ6643" s="7" t="s">
        <v>98</v>
      </c>
      <c r="BK6643" s="7" t="s">
        <v>99</v>
      </c>
      <c r="BL6643" s="7" t="s">
        <v>4597</v>
      </c>
      <c r="BM6643" s="7" t="s">
        <v>4598</v>
      </c>
      <c r="BU6643" s="43">
        <v>1</v>
      </c>
      <c r="BW6643" s="43" t="s">
        <v>103</v>
      </c>
    </row>
    <row r="6644" spans="3:75" x14ac:dyDescent="0.35">
      <c r="C6644" s="43" t="str">
        <f t="shared" si="103"/>
        <v>IARA:BDT-12:2024: 6643</v>
      </c>
      <c r="D6644" s="43">
        <v>6643</v>
      </c>
      <c r="E6644" s="43" t="s">
        <v>5328</v>
      </c>
      <c r="F6644" s="1" t="s">
        <v>73</v>
      </c>
      <c r="G6644" s="43" t="s">
        <v>5275</v>
      </c>
      <c r="H6644" s="2">
        <v>45641</v>
      </c>
      <c r="J6644" s="12">
        <v>2024</v>
      </c>
      <c r="K6644" s="12">
        <v>12</v>
      </c>
      <c r="L6644" s="12">
        <v>15</v>
      </c>
      <c r="P6644" s="12" t="s">
        <v>75</v>
      </c>
      <c r="Q6644" s="12" t="str">
        <f>CONCATENATE(X6644," ",Y6644)</f>
        <v>Chloris chloris</v>
      </c>
      <c r="R6644" s="14" t="str">
        <f>CONCATENATE(S6644,", ",T6644,", ",U6644,", ",V6644,", ",W6644,", ",X6644,", ",Y6644)</f>
        <v>Animalia, Chordata, Aves, Passeriformes, Fringillidae, Chloris, chloris</v>
      </c>
      <c r="S6644" s="6" t="s">
        <v>76</v>
      </c>
      <c r="T6644" s="6" t="s">
        <v>77</v>
      </c>
      <c r="U6644" s="6" t="s">
        <v>78</v>
      </c>
      <c r="V6644" s="6" t="s">
        <v>79</v>
      </c>
      <c r="W6644" s="6" t="s">
        <v>165</v>
      </c>
      <c r="X6644" s="6" t="s">
        <v>202</v>
      </c>
      <c r="Y6644" s="6" t="s">
        <v>203</v>
      </c>
      <c r="Z6644" s="6"/>
      <c r="AA6644" s="6" t="s">
        <v>83</v>
      </c>
      <c r="AB6644" s="6" t="s">
        <v>84</v>
      </c>
      <c r="AC6644" s="6" t="s">
        <v>204</v>
      </c>
      <c r="AD6644" s="6" t="s">
        <v>4599</v>
      </c>
      <c r="AE6644" s="2">
        <v>45641</v>
      </c>
      <c r="AF6644" s="43" t="s">
        <v>87</v>
      </c>
      <c r="AG6644" s="7" t="s">
        <v>205</v>
      </c>
      <c r="AH6644" s="43" t="s">
        <v>4472</v>
      </c>
      <c r="AI6644" s="43" t="s">
        <v>4471</v>
      </c>
      <c r="AL6644" s="43">
        <v>10</v>
      </c>
      <c r="AN6644" s="46" t="s">
        <v>5240</v>
      </c>
      <c r="AO6644" s="5" t="s">
        <v>89</v>
      </c>
      <c r="AP6644" s="6" t="s">
        <v>4599</v>
      </c>
      <c r="AR6644" s="7" t="s">
        <v>90</v>
      </c>
      <c r="AT6644" s="4" t="str">
        <f>CONCATENATE(AU6644,", ",AV6644,", ",AW6644,", ",AX6644,", ",AY6644,", ",AZ6644,", ",BA6644)</f>
        <v>Europe, France, FR, Bretagne, Ille-et-Vilaine, Rennes, Campus Institut Agro Rennes</v>
      </c>
      <c r="AU6644" s="1" t="s">
        <v>91</v>
      </c>
      <c r="AV6644" s="1" t="s">
        <v>92</v>
      </c>
      <c r="AW6644" s="1" t="s">
        <v>93</v>
      </c>
      <c r="AX6644" s="1" t="s">
        <v>94</v>
      </c>
      <c r="AY6644" s="1" t="s">
        <v>95</v>
      </c>
      <c r="AZ6644" s="1" t="s">
        <v>96</v>
      </c>
      <c r="BA6644" s="1" t="s">
        <v>5242</v>
      </c>
      <c r="BC6644" s="43"/>
      <c r="BF6644" s="43" t="s">
        <v>4596</v>
      </c>
      <c r="BG6644" s="43" t="s">
        <v>93</v>
      </c>
      <c r="BH6644" s="7" t="s">
        <v>97</v>
      </c>
      <c r="BJ6644" s="7" t="s">
        <v>98</v>
      </c>
      <c r="BK6644" s="7" t="s">
        <v>99</v>
      </c>
      <c r="BL6644" s="7" t="s">
        <v>4597</v>
      </c>
      <c r="BM6644" s="7" t="s">
        <v>4598</v>
      </c>
      <c r="BU6644" s="43">
        <v>1</v>
      </c>
      <c r="BW6644" s="43" t="s">
        <v>103</v>
      </c>
    </row>
    <row r="6645" spans="3:75" x14ac:dyDescent="0.35">
      <c r="C6645" s="43" t="str">
        <f t="shared" si="103"/>
        <v>IARA:BDT-12:2024: 6644</v>
      </c>
      <c r="D6645" s="43">
        <v>6644</v>
      </c>
      <c r="E6645" s="43" t="s">
        <v>5328</v>
      </c>
      <c r="F6645" s="1" t="s">
        <v>73</v>
      </c>
      <c r="G6645" s="43" t="s">
        <v>5275</v>
      </c>
      <c r="H6645" s="2">
        <v>45641</v>
      </c>
      <c r="J6645" s="12">
        <v>2024</v>
      </c>
      <c r="K6645" s="12">
        <v>12</v>
      </c>
      <c r="L6645" s="12">
        <v>15</v>
      </c>
      <c r="P6645" s="12" t="s">
        <v>75</v>
      </c>
      <c r="Q6645" s="12" t="str">
        <f>CONCATENATE(X6645," ",Y6645)</f>
        <v>Chloris chloris</v>
      </c>
      <c r="R6645" s="14" t="str">
        <f>CONCATENATE(S6645,", ",T6645,", ",U6645,", ",V6645,", ",W6645,", ",X6645,", ",Y6645)</f>
        <v>Animalia, Chordata, Aves, Passeriformes, Fringillidae, Chloris, chloris</v>
      </c>
      <c r="S6645" s="6" t="s">
        <v>76</v>
      </c>
      <c r="T6645" s="6" t="s">
        <v>77</v>
      </c>
      <c r="U6645" s="6" t="s">
        <v>78</v>
      </c>
      <c r="V6645" s="6" t="s">
        <v>79</v>
      </c>
      <c r="W6645" s="6" t="s">
        <v>165</v>
      </c>
      <c r="X6645" s="6" t="s">
        <v>202</v>
      </c>
      <c r="Y6645" s="6" t="s">
        <v>203</v>
      </c>
      <c r="Z6645" s="6"/>
      <c r="AA6645" s="6" t="s">
        <v>83</v>
      </c>
      <c r="AB6645" s="6" t="s">
        <v>84</v>
      </c>
      <c r="AC6645" s="6" t="s">
        <v>204</v>
      </c>
      <c r="AD6645" s="6" t="s">
        <v>4599</v>
      </c>
      <c r="AE6645" s="2">
        <v>45641</v>
      </c>
      <c r="AF6645" s="43" t="s">
        <v>87</v>
      </c>
      <c r="AG6645" s="7" t="s">
        <v>205</v>
      </c>
      <c r="AH6645" s="43" t="s">
        <v>4474</v>
      </c>
      <c r="AI6645" s="43" t="s">
        <v>4473</v>
      </c>
      <c r="AL6645" s="43">
        <v>10</v>
      </c>
      <c r="AN6645" s="46" t="s">
        <v>5240</v>
      </c>
      <c r="AO6645" s="5" t="s">
        <v>89</v>
      </c>
      <c r="AP6645" s="6" t="s">
        <v>4599</v>
      </c>
      <c r="AR6645" s="7" t="s">
        <v>90</v>
      </c>
      <c r="AT6645" s="4" t="str">
        <f>CONCATENATE(AU6645,", ",AV6645,", ",AW6645,", ",AX6645,", ",AY6645,", ",AZ6645,", ",BA6645)</f>
        <v>Europe, France, FR, Bretagne, Ille-et-Vilaine, Rennes, Campus Institut Agro Rennes</v>
      </c>
      <c r="AU6645" s="1" t="s">
        <v>91</v>
      </c>
      <c r="AV6645" s="1" t="s">
        <v>92</v>
      </c>
      <c r="AW6645" s="1" t="s">
        <v>93</v>
      </c>
      <c r="AX6645" s="1" t="s">
        <v>94</v>
      </c>
      <c r="AY6645" s="1" t="s">
        <v>95</v>
      </c>
      <c r="AZ6645" s="1" t="s">
        <v>96</v>
      </c>
      <c r="BA6645" s="1" t="s">
        <v>5242</v>
      </c>
      <c r="BC6645" s="43"/>
      <c r="BF6645" s="43" t="s">
        <v>4596</v>
      </c>
      <c r="BG6645" s="43" t="s">
        <v>93</v>
      </c>
      <c r="BH6645" s="7" t="s">
        <v>97</v>
      </c>
      <c r="BJ6645" s="7" t="s">
        <v>98</v>
      </c>
      <c r="BK6645" s="7" t="s">
        <v>99</v>
      </c>
      <c r="BL6645" s="7" t="s">
        <v>4597</v>
      </c>
      <c r="BM6645" s="7" t="s">
        <v>4598</v>
      </c>
      <c r="BU6645" s="43">
        <v>1</v>
      </c>
      <c r="BW6645" s="43" t="s">
        <v>103</v>
      </c>
    </row>
    <row r="6646" spans="3:75" x14ac:dyDescent="0.35">
      <c r="C6646" s="43" t="str">
        <f t="shared" si="103"/>
        <v>IARA:BDT-12:2024: 6645</v>
      </c>
      <c r="D6646" s="43">
        <v>6645</v>
      </c>
      <c r="E6646" s="43" t="s">
        <v>5328</v>
      </c>
      <c r="F6646" s="1" t="s">
        <v>73</v>
      </c>
      <c r="G6646" s="43" t="s">
        <v>5275</v>
      </c>
      <c r="H6646" s="2">
        <v>45641</v>
      </c>
      <c r="J6646" s="12">
        <v>2024</v>
      </c>
      <c r="K6646" s="12">
        <v>12</v>
      </c>
      <c r="L6646" s="12">
        <v>15</v>
      </c>
      <c r="P6646" s="12" t="s">
        <v>75</v>
      </c>
      <c r="Q6646" s="12" t="str">
        <f>CONCATENATE(X6646," ",Y6646)</f>
        <v>Chloris chloris</v>
      </c>
      <c r="R6646" s="14" t="str">
        <f>CONCATENATE(S6646,", ",T6646,", ",U6646,", ",V6646,", ",W6646,", ",X6646,", ",Y6646)</f>
        <v>Animalia, Chordata, Aves, Passeriformes, Fringillidae, Chloris, chloris</v>
      </c>
      <c r="S6646" s="6" t="s">
        <v>76</v>
      </c>
      <c r="T6646" s="6" t="s">
        <v>77</v>
      </c>
      <c r="U6646" s="6" t="s">
        <v>78</v>
      </c>
      <c r="V6646" s="6" t="s">
        <v>79</v>
      </c>
      <c r="W6646" s="6" t="s">
        <v>165</v>
      </c>
      <c r="X6646" s="6" t="s">
        <v>202</v>
      </c>
      <c r="Y6646" s="6" t="s">
        <v>203</v>
      </c>
      <c r="Z6646" s="6"/>
      <c r="AA6646" s="6" t="s">
        <v>83</v>
      </c>
      <c r="AB6646" s="6" t="s">
        <v>84</v>
      </c>
      <c r="AC6646" s="6" t="s">
        <v>204</v>
      </c>
      <c r="AD6646" s="6" t="s">
        <v>4599</v>
      </c>
      <c r="AE6646" s="2">
        <v>45641</v>
      </c>
      <c r="AF6646" s="43" t="s">
        <v>87</v>
      </c>
      <c r="AG6646" s="7" t="s">
        <v>205</v>
      </c>
      <c r="AH6646" s="43" t="s">
        <v>4476</v>
      </c>
      <c r="AI6646" s="43" t="s">
        <v>4475</v>
      </c>
      <c r="AL6646" s="43">
        <v>10</v>
      </c>
      <c r="AN6646" s="46" t="s">
        <v>5240</v>
      </c>
      <c r="AO6646" s="5" t="s">
        <v>89</v>
      </c>
      <c r="AP6646" s="6" t="s">
        <v>4599</v>
      </c>
      <c r="AR6646" s="7" t="s">
        <v>90</v>
      </c>
      <c r="AT6646" s="4" t="str">
        <f>CONCATENATE(AU6646,", ",AV6646,", ",AW6646,", ",AX6646,", ",AY6646,", ",AZ6646,", ",BA6646)</f>
        <v>Europe, France, FR, Bretagne, Ille-et-Vilaine, Rennes, Campus Institut Agro Rennes</v>
      </c>
      <c r="AU6646" s="1" t="s">
        <v>91</v>
      </c>
      <c r="AV6646" s="1" t="s">
        <v>92</v>
      </c>
      <c r="AW6646" s="1" t="s">
        <v>93</v>
      </c>
      <c r="AX6646" s="1" t="s">
        <v>94</v>
      </c>
      <c r="AY6646" s="1" t="s">
        <v>95</v>
      </c>
      <c r="AZ6646" s="1" t="s">
        <v>96</v>
      </c>
      <c r="BA6646" s="1" t="s">
        <v>5242</v>
      </c>
      <c r="BC6646" s="43"/>
      <c r="BF6646" s="43" t="s">
        <v>4596</v>
      </c>
      <c r="BG6646" s="43" t="s">
        <v>93</v>
      </c>
      <c r="BH6646" s="7" t="s">
        <v>97</v>
      </c>
      <c r="BJ6646" s="7" t="s">
        <v>98</v>
      </c>
      <c r="BK6646" s="7" t="s">
        <v>99</v>
      </c>
      <c r="BL6646" s="7" t="s">
        <v>4597</v>
      </c>
      <c r="BM6646" s="7" t="s">
        <v>4598</v>
      </c>
      <c r="BU6646" s="43">
        <v>1</v>
      </c>
      <c r="BW6646" s="43" t="s">
        <v>103</v>
      </c>
    </row>
    <row r="6647" spans="3:75" x14ac:dyDescent="0.35">
      <c r="C6647" s="43" t="str">
        <f t="shared" si="103"/>
        <v>IARA:BDT-12:2024: 6646</v>
      </c>
      <c r="D6647" s="43">
        <v>6646</v>
      </c>
      <c r="E6647" s="43" t="s">
        <v>5328</v>
      </c>
      <c r="F6647" s="1" t="s">
        <v>73</v>
      </c>
      <c r="G6647" s="43" t="s">
        <v>5275</v>
      </c>
      <c r="H6647" s="2">
        <v>45641</v>
      </c>
      <c r="J6647" s="12">
        <v>2024</v>
      </c>
      <c r="K6647" s="12">
        <v>12</v>
      </c>
      <c r="L6647" s="12">
        <v>15</v>
      </c>
      <c r="P6647" s="12" t="s">
        <v>75</v>
      </c>
      <c r="Q6647" s="12" t="str">
        <f>CONCATENATE(X6647," ",Y6647)</f>
        <v>Chloris chloris</v>
      </c>
      <c r="R6647" s="14" t="str">
        <f>CONCATENATE(S6647,", ",T6647,", ",U6647,", ",V6647,", ",W6647,", ",X6647,", ",Y6647)</f>
        <v>Animalia, Chordata, Aves, Passeriformes, Fringillidae, Chloris, chloris</v>
      </c>
      <c r="S6647" s="6" t="s">
        <v>76</v>
      </c>
      <c r="T6647" s="6" t="s">
        <v>77</v>
      </c>
      <c r="U6647" s="6" t="s">
        <v>78</v>
      </c>
      <c r="V6647" s="6" t="s">
        <v>79</v>
      </c>
      <c r="W6647" s="6" t="s">
        <v>165</v>
      </c>
      <c r="X6647" s="6" t="s">
        <v>202</v>
      </c>
      <c r="Y6647" s="6" t="s">
        <v>203</v>
      </c>
      <c r="Z6647" s="6"/>
      <c r="AA6647" s="6" t="s">
        <v>83</v>
      </c>
      <c r="AB6647" s="6" t="s">
        <v>84</v>
      </c>
      <c r="AC6647" s="6" t="s">
        <v>204</v>
      </c>
      <c r="AD6647" s="6" t="s">
        <v>4599</v>
      </c>
      <c r="AE6647" s="2">
        <v>45641</v>
      </c>
      <c r="AF6647" s="43" t="s">
        <v>87</v>
      </c>
      <c r="AG6647" s="7" t="s">
        <v>205</v>
      </c>
      <c r="AH6647" s="43" t="s">
        <v>4478</v>
      </c>
      <c r="AI6647" s="43" t="s">
        <v>4477</v>
      </c>
      <c r="AL6647" s="43">
        <v>10</v>
      </c>
      <c r="AN6647" s="46" t="s">
        <v>5240</v>
      </c>
      <c r="AO6647" s="5" t="s">
        <v>89</v>
      </c>
      <c r="AP6647" s="6" t="s">
        <v>4599</v>
      </c>
      <c r="AR6647" s="7" t="s">
        <v>90</v>
      </c>
      <c r="AT6647" s="4" t="str">
        <f>CONCATENATE(AU6647,", ",AV6647,", ",AW6647,", ",AX6647,", ",AY6647,", ",AZ6647,", ",BA6647)</f>
        <v>Europe, France, FR, Bretagne, Ille-et-Vilaine, Rennes, Campus Institut Agro Rennes</v>
      </c>
      <c r="AU6647" s="1" t="s">
        <v>91</v>
      </c>
      <c r="AV6647" s="1" t="s">
        <v>92</v>
      </c>
      <c r="AW6647" s="1" t="s">
        <v>93</v>
      </c>
      <c r="AX6647" s="1" t="s">
        <v>94</v>
      </c>
      <c r="AY6647" s="1" t="s">
        <v>95</v>
      </c>
      <c r="AZ6647" s="1" t="s">
        <v>96</v>
      </c>
      <c r="BA6647" s="1" t="s">
        <v>5242</v>
      </c>
      <c r="BC6647" s="43"/>
      <c r="BF6647" s="43" t="s">
        <v>4596</v>
      </c>
      <c r="BG6647" s="43" t="s">
        <v>93</v>
      </c>
      <c r="BH6647" s="7" t="s">
        <v>97</v>
      </c>
      <c r="BJ6647" s="7" t="s">
        <v>98</v>
      </c>
      <c r="BK6647" s="7" t="s">
        <v>99</v>
      </c>
      <c r="BL6647" s="7" t="s">
        <v>4597</v>
      </c>
      <c r="BM6647" s="7" t="s">
        <v>4598</v>
      </c>
      <c r="BU6647" s="43">
        <v>1</v>
      </c>
      <c r="BW6647" s="43" t="s">
        <v>103</v>
      </c>
    </row>
    <row r="6648" spans="3:75" x14ac:dyDescent="0.35">
      <c r="C6648" s="43" t="str">
        <f t="shared" si="103"/>
        <v>IARA:BDT-12:2024: 6647</v>
      </c>
      <c r="D6648" s="43">
        <v>6647</v>
      </c>
      <c r="E6648" s="43" t="s">
        <v>5328</v>
      </c>
      <c r="F6648" s="1" t="s">
        <v>73</v>
      </c>
      <c r="G6648" s="43" t="s">
        <v>5275</v>
      </c>
      <c r="H6648" s="2">
        <v>45641</v>
      </c>
      <c r="J6648" s="12">
        <v>2024</v>
      </c>
      <c r="K6648" s="12">
        <v>12</v>
      </c>
      <c r="L6648" s="12">
        <v>15</v>
      </c>
      <c r="P6648" s="12" t="s">
        <v>75</v>
      </c>
      <c r="Q6648" s="12" t="str">
        <f>CONCATENATE(X6648," ",Y6648)</f>
        <v>Chloris chloris</v>
      </c>
      <c r="R6648" s="14" t="str">
        <f>CONCATENATE(S6648,", ",T6648,", ",U6648,", ",V6648,", ",W6648,", ",X6648,", ",Y6648)</f>
        <v>Animalia, Chordata, Aves, Passeriformes, Fringillidae, Chloris, chloris</v>
      </c>
      <c r="S6648" s="6" t="s">
        <v>76</v>
      </c>
      <c r="T6648" s="6" t="s">
        <v>77</v>
      </c>
      <c r="U6648" s="6" t="s">
        <v>78</v>
      </c>
      <c r="V6648" s="6" t="s">
        <v>79</v>
      </c>
      <c r="W6648" s="6" t="s">
        <v>165</v>
      </c>
      <c r="X6648" s="6" t="s">
        <v>202</v>
      </c>
      <c r="Y6648" s="6" t="s">
        <v>203</v>
      </c>
      <c r="Z6648" s="6"/>
      <c r="AA6648" s="6" t="s">
        <v>83</v>
      </c>
      <c r="AB6648" s="6" t="s">
        <v>84</v>
      </c>
      <c r="AC6648" s="6" t="s">
        <v>204</v>
      </c>
      <c r="AD6648" s="6" t="s">
        <v>4599</v>
      </c>
      <c r="AE6648" s="2">
        <v>45641</v>
      </c>
      <c r="AF6648" s="43" t="s">
        <v>87</v>
      </c>
      <c r="AG6648" s="7" t="s">
        <v>205</v>
      </c>
      <c r="AH6648" s="43" t="s">
        <v>4480</v>
      </c>
      <c r="AI6648" s="43" t="s">
        <v>4479</v>
      </c>
      <c r="AL6648" s="43">
        <v>10</v>
      </c>
      <c r="AN6648" s="46" t="s">
        <v>5240</v>
      </c>
      <c r="AO6648" s="5" t="s">
        <v>89</v>
      </c>
      <c r="AP6648" s="6" t="s">
        <v>4599</v>
      </c>
      <c r="AR6648" s="7" t="s">
        <v>90</v>
      </c>
      <c r="AT6648" s="4" t="str">
        <f>CONCATENATE(AU6648,", ",AV6648,", ",AW6648,", ",AX6648,", ",AY6648,", ",AZ6648,", ",BA6648)</f>
        <v>Europe, France, FR, Bretagne, Ille-et-Vilaine, Rennes, Campus Institut Agro Rennes</v>
      </c>
      <c r="AU6648" s="1" t="s">
        <v>91</v>
      </c>
      <c r="AV6648" s="1" t="s">
        <v>92</v>
      </c>
      <c r="AW6648" s="1" t="s">
        <v>93</v>
      </c>
      <c r="AX6648" s="1" t="s">
        <v>94</v>
      </c>
      <c r="AY6648" s="1" t="s">
        <v>95</v>
      </c>
      <c r="AZ6648" s="1" t="s">
        <v>96</v>
      </c>
      <c r="BA6648" s="1" t="s">
        <v>5242</v>
      </c>
      <c r="BC6648" s="43"/>
      <c r="BF6648" s="43" t="s">
        <v>4596</v>
      </c>
      <c r="BG6648" s="43" t="s">
        <v>93</v>
      </c>
      <c r="BH6648" s="7" t="s">
        <v>97</v>
      </c>
      <c r="BJ6648" s="7" t="s">
        <v>98</v>
      </c>
      <c r="BK6648" s="7" t="s">
        <v>99</v>
      </c>
      <c r="BL6648" s="7" t="s">
        <v>4597</v>
      </c>
      <c r="BM6648" s="7" t="s">
        <v>4598</v>
      </c>
      <c r="BU6648" s="43">
        <v>1</v>
      </c>
      <c r="BW6648" s="43" t="s">
        <v>103</v>
      </c>
    </row>
    <row r="6649" spans="3:75" x14ac:dyDescent="0.35">
      <c r="C6649" s="43" t="str">
        <f t="shared" si="103"/>
        <v>IARA:BDT-12:2024: 6648</v>
      </c>
      <c r="D6649" s="43">
        <v>6648</v>
      </c>
      <c r="E6649" s="43" t="s">
        <v>5328</v>
      </c>
      <c r="F6649" s="1" t="s">
        <v>73</v>
      </c>
      <c r="G6649" s="43" t="s">
        <v>5275</v>
      </c>
      <c r="H6649" s="2">
        <v>45641</v>
      </c>
      <c r="J6649" s="12">
        <v>2024</v>
      </c>
      <c r="K6649" s="12">
        <v>12</v>
      </c>
      <c r="L6649" s="12">
        <v>15</v>
      </c>
      <c r="P6649" s="12" t="s">
        <v>75</v>
      </c>
      <c r="Q6649" s="12" t="str">
        <f>CONCATENATE(X6649," ",Y6649)</f>
        <v>Chloris chloris</v>
      </c>
      <c r="R6649" s="14" t="str">
        <f>CONCATENATE(S6649,", ",T6649,", ",U6649,", ",V6649,", ",W6649,", ",X6649,", ",Y6649)</f>
        <v>Animalia, Chordata, Aves, Passeriformes, Fringillidae, Chloris, chloris</v>
      </c>
      <c r="S6649" s="6" t="s">
        <v>76</v>
      </c>
      <c r="T6649" s="6" t="s">
        <v>77</v>
      </c>
      <c r="U6649" s="6" t="s">
        <v>78</v>
      </c>
      <c r="V6649" s="6" t="s">
        <v>79</v>
      </c>
      <c r="W6649" s="6" t="s">
        <v>165</v>
      </c>
      <c r="X6649" s="6" t="s">
        <v>202</v>
      </c>
      <c r="Y6649" s="6" t="s">
        <v>203</v>
      </c>
      <c r="Z6649" s="6"/>
      <c r="AA6649" s="6" t="s">
        <v>83</v>
      </c>
      <c r="AB6649" s="6" t="s">
        <v>84</v>
      </c>
      <c r="AC6649" s="6" t="s">
        <v>204</v>
      </c>
      <c r="AD6649" s="6" t="s">
        <v>4599</v>
      </c>
      <c r="AE6649" s="2">
        <v>45641</v>
      </c>
      <c r="AF6649" s="43" t="s">
        <v>87</v>
      </c>
      <c r="AG6649" s="7" t="s">
        <v>205</v>
      </c>
      <c r="AH6649" s="43" t="s">
        <v>4482</v>
      </c>
      <c r="AI6649" s="43" t="s">
        <v>4481</v>
      </c>
      <c r="AL6649" s="43">
        <v>10</v>
      </c>
      <c r="AN6649" s="46" t="s">
        <v>5240</v>
      </c>
      <c r="AO6649" s="5" t="s">
        <v>89</v>
      </c>
      <c r="AP6649" s="6" t="s">
        <v>4599</v>
      </c>
      <c r="AR6649" s="7" t="s">
        <v>90</v>
      </c>
      <c r="AT6649" s="4" t="str">
        <f>CONCATENATE(AU6649,", ",AV6649,", ",AW6649,", ",AX6649,", ",AY6649,", ",AZ6649,", ",BA6649)</f>
        <v>Europe, France, FR, Bretagne, Ille-et-Vilaine, Rennes, Campus Institut Agro Rennes</v>
      </c>
      <c r="AU6649" s="1" t="s">
        <v>91</v>
      </c>
      <c r="AV6649" s="1" t="s">
        <v>92</v>
      </c>
      <c r="AW6649" s="1" t="s">
        <v>93</v>
      </c>
      <c r="AX6649" s="1" t="s">
        <v>94</v>
      </c>
      <c r="AY6649" s="1" t="s">
        <v>95</v>
      </c>
      <c r="AZ6649" s="1" t="s">
        <v>96</v>
      </c>
      <c r="BA6649" s="1" t="s">
        <v>5242</v>
      </c>
      <c r="BC6649" s="43"/>
      <c r="BF6649" s="43" t="s">
        <v>4596</v>
      </c>
      <c r="BG6649" s="43" t="s">
        <v>93</v>
      </c>
      <c r="BH6649" s="7" t="s">
        <v>97</v>
      </c>
      <c r="BJ6649" s="7" t="s">
        <v>98</v>
      </c>
      <c r="BK6649" s="7" t="s">
        <v>99</v>
      </c>
      <c r="BL6649" s="7" t="s">
        <v>4597</v>
      </c>
      <c r="BM6649" s="7" t="s">
        <v>4598</v>
      </c>
      <c r="BU6649" s="43">
        <v>1</v>
      </c>
      <c r="BW6649" s="43" t="s">
        <v>103</v>
      </c>
    </row>
    <row r="6650" spans="3:75" x14ac:dyDescent="0.35">
      <c r="C6650" s="43" t="str">
        <f t="shared" si="103"/>
        <v>IARA:BDT-12:2024: 6649</v>
      </c>
      <c r="D6650" s="43">
        <v>6649</v>
      </c>
      <c r="E6650" s="43" t="s">
        <v>5328</v>
      </c>
      <c r="F6650" s="1" t="s">
        <v>73</v>
      </c>
      <c r="G6650" s="43" t="s">
        <v>5275</v>
      </c>
      <c r="H6650" s="2">
        <v>45641</v>
      </c>
      <c r="J6650" s="12">
        <v>2024</v>
      </c>
      <c r="K6650" s="12">
        <v>12</v>
      </c>
      <c r="L6650" s="12">
        <v>15</v>
      </c>
      <c r="P6650" s="12" t="s">
        <v>75</v>
      </c>
      <c r="Q6650" s="12" t="str">
        <f>CONCATENATE(X6650," ",Y6650)</f>
        <v>Sturnus vulgaris</v>
      </c>
      <c r="R6650" s="14" t="str">
        <f>CONCATENATE(S6650,", ",T6650,", ",U6650,", ",V6650,", ",W6650,", ",X6650,", ",Y6650)</f>
        <v>Animalia, Chordata, Aves, Passeriformes, Sturnidae, Sturnus, vulgaris</v>
      </c>
      <c r="S6650" s="6" t="s">
        <v>76</v>
      </c>
      <c r="T6650" s="6" t="s">
        <v>77</v>
      </c>
      <c r="U6650" s="6" t="s">
        <v>78</v>
      </c>
      <c r="V6650" s="6" t="s">
        <v>79</v>
      </c>
      <c r="W6650" s="6" t="s">
        <v>112</v>
      </c>
      <c r="X6650" s="6" t="s">
        <v>113</v>
      </c>
      <c r="Y6650" s="6" t="s">
        <v>114</v>
      </c>
      <c r="Z6650" s="6"/>
      <c r="AA6650" s="6" t="s">
        <v>83</v>
      </c>
      <c r="AB6650" s="6" t="s">
        <v>84</v>
      </c>
      <c r="AC6650" s="6" t="s">
        <v>115</v>
      </c>
      <c r="AD6650" s="6" t="s">
        <v>4599</v>
      </c>
      <c r="AE6650" s="2">
        <v>45641</v>
      </c>
      <c r="AF6650" s="43" t="s">
        <v>87</v>
      </c>
      <c r="AG6650" s="7" t="s">
        <v>116</v>
      </c>
      <c r="AH6650" s="43" t="s">
        <v>4484</v>
      </c>
      <c r="AI6650" s="43" t="s">
        <v>4483</v>
      </c>
      <c r="AL6650" s="43">
        <v>10</v>
      </c>
      <c r="AN6650" s="46" t="s">
        <v>5240</v>
      </c>
      <c r="AO6650" s="5" t="s">
        <v>89</v>
      </c>
      <c r="AP6650" s="6" t="s">
        <v>4599</v>
      </c>
      <c r="AR6650" s="7" t="s">
        <v>90</v>
      </c>
      <c r="AT6650" s="4" t="str">
        <f>CONCATENATE(AU6650,", ",AV6650,", ",AW6650,", ",AX6650,", ",AY6650,", ",AZ6650,", ",BA6650)</f>
        <v>Europe, France, FR, Bretagne, Ille-et-Vilaine, Rennes, Campus Institut Agro Rennes</v>
      </c>
      <c r="AU6650" s="1" t="s">
        <v>91</v>
      </c>
      <c r="AV6650" s="1" t="s">
        <v>92</v>
      </c>
      <c r="AW6650" s="1" t="s">
        <v>93</v>
      </c>
      <c r="AX6650" s="1" t="s">
        <v>94</v>
      </c>
      <c r="AY6650" s="1" t="s">
        <v>95</v>
      </c>
      <c r="AZ6650" s="1" t="s">
        <v>96</v>
      </c>
      <c r="BA6650" s="1" t="s">
        <v>5242</v>
      </c>
      <c r="BC6650" s="43"/>
      <c r="BF6650" s="43" t="s">
        <v>4596</v>
      </c>
      <c r="BG6650" s="43" t="s">
        <v>93</v>
      </c>
      <c r="BH6650" s="7" t="s">
        <v>97</v>
      </c>
      <c r="BJ6650" s="7" t="s">
        <v>98</v>
      </c>
      <c r="BK6650" s="7" t="s">
        <v>99</v>
      </c>
      <c r="BL6650" s="7" t="s">
        <v>4597</v>
      </c>
      <c r="BM6650" s="7" t="s">
        <v>4598</v>
      </c>
      <c r="BU6650" s="43">
        <v>1</v>
      </c>
      <c r="BW6650" s="43" t="s">
        <v>103</v>
      </c>
    </row>
    <row r="6651" spans="3:75" x14ac:dyDescent="0.35">
      <c r="C6651" s="43" t="str">
        <f t="shared" si="103"/>
        <v>IARA:BDT-12:2024: 6650</v>
      </c>
      <c r="D6651" s="43">
        <v>6650</v>
      </c>
      <c r="E6651" s="43" t="s">
        <v>5328</v>
      </c>
      <c r="F6651" s="1" t="s">
        <v>73</v>
      </c>
      <c r="G6651" s="43" t="s">
        <v>5275</v>
      </c>
      <c r="H6651" s="2">
        <v>45641</v>
      </c>
      <c r="J6651" s="12">
        <v>2024</v>
      </c>
      <c r="K6651" s="12">
        <v>12</v>
      </c>
      <c r="L6651" s="12">
        <v>15</v>
      </c>
      <c r="P6651" s="12" t="s">
        <v>75</v>
      </c>
      <c r="Q6651" s="12" t="str">
        <f>CONCATENATE(X6651," ",Y6651)</f>
        <v>Sturnus vulgaris</v>
      </c>
      <c r="R6651" s="14" t="str">
        <f>CONCATENATE(S6651,", ",T6651,", ",U6651,", ",V6651,", ",W6651,", ",X6651,", ",Y6651)</f>
        <v>Animalia, Chordata, Aves, Passeriformes, Sturnidae, Sturnus, vulgaris</v>
      </c>
      <c r="S6651" s="6" t="s">
        <v>76</v>
      </c>
      <c r="T6651" s="6" t="s">
        <v>77</v>
      </c>
      <c r="U6651" s="6" t="s">
        <v>78</v>
      </c>
      <c r="V6651" s="6" t="s">
        <v>79</v>
      </c>
      <c r="W6651" s="6" t="s">
        <v>112</v>
      </c>
      <c r="X6651" s="6" t="s">
        <v>113</v>
      </c>
      <c r="Y6651" s="6" t="s">
        <v>114</v>
      </c>
      <c r="Z6651" s="6"/>
      <c r="AA6651" s="6" t="s">
        <v>83</v>
      </c>
      <c r="AB6651" s="6" t="s">
        <v>84</v>
      </c>
      <c r="AC6651" s="6" t="s">
        <v>115</v>
      </c>
      <c r="AD6651" s="6" t="s">
        <v>4599</v>
      </c>
      <c r="AE6651" s="2">
        <v>45641</v>
      </c>
      <c r="AF6651" s="43" t="s">
        <v>87</v>
      </c>
      <c r="AG6651" s="7" t="s">
        <v>116</v>
      </c>
      <c r="AH6651" s="43" t="s">
        <v>4486</v>
      </c>
      <c r="AI6651" s="43" t="s">
        <v>4485</v>
      </c>
      <c r="AL6651" s="43">
        <v>10</v>
      </c>
      <c r="AN6651" s="46" t="s">
        <v>5240</v>
      </c>
      <c r="AO6651" s="5" t="s">
        <v>89</v>
      </c>
      <c r="AP6651" s="6" t="s">
        <v>4599</v>
      </c>
      <c r="AR6651" s="7" t="s">
        <v>90</v>
      </c>
      <c r="AT6651" s="4" t="str">
        <f>CONCATENATE(AU6651,", ",AV6651,", ",AW6651,", ",AX6651,", ",AY6651,", ",AZ6651,", ",BA6651)</f>
        <v>Europe, France, FR, Bretagne, Ille-et-Vilaine, Rennes, Campus Institut Agro Rennes</v>
      </c>
      <c r="AU6651" s="1" t="s">
        <v>91</v>
      </c>
      <c r="AV6651" s="1" t="s">
        <v>92</v>
      </c>
      <c r="AW6651" s="1" t="s">
        <v>93</v>
      </c>
      <c r="AX6651" s="1" t="s">
        <v>94</v>
      </c>
      <c r="AY6651" s="1" t="s">
        <v>95</v>
      </c>
      <c r="AZ6651" s="1" t="s">
        <v>96</v>
      </c>
      <c r="BA6651" s="1" t="s">
        <v>5242</v>
      </c>
      <c r="BC6651" s="43"/>
      <c r="BF6651" s="43" t="s">
        <v>4596</v>
      </c>
      <c r="BG6651" s="43" t="s">
        <v>93</v>
      </c>
      <c r="BH6651" s="7" t="s">
        <v>97</v>
      </c>
      <c r="BJ6651" s="7" t="s">
        <v>98</v>
      </c>
      <c r="BK6651" s="7" t="s">
        <v>99</v>
      </c>
      <c r="BL6651" s="7" t="s">
        <v>4597</v>
      </c>
      <c r="BM6651" s="7" t="s">
        <v>4598</v>
      </c>
      <c r="BU6651" s="43">
        <v>1</v>
      </c>
      <c r="BW6651" s="43" t="s">
        <v>103</v>
      </c>
    </row>
    <row r="6652" spans="3:75" x14ac:dyDescent="0.35">
      <c r="C6652" s="43" t="str">
        <f t="shared" si="103"/>
        <v>IARA:BDT-12:2024: 6651</v>
      </c>
      <c r="D6652" s="43">
        <v>6651</v>
      </c>
      <c r="E6652" s="43" t="s">
        <v>5328</v>
      </c>
      <c r="F6652" s="1" t="s">
        <v>73</v>
      </c>
      <c r="G6652" s="43" t="s">
        <v>5275</v>
      </c>
      <c r="H6652" s="2">
        <v>45641</v>
      </c>
      <c r="J6652" s="12">
        <v>2024</v>
      </c>
      <c r="K6652" s="12">
        <v>12</v>
      </c>
      <c r="L6652" s="12">
        <v>15</v>
      </c>
      <c r="P6652" s="12" t="s">
        <v>75</v>
      </c>
      <c r="Q6652" s="12" t="str">
        <f>CONCATENATE(X6652," ",Y6652)</f>
        <v>Sturnus vulgaris</v>
      </c>
      <c r="R6652" s="14" t="str">
        <f>CONCATENATE(S6652,", ",T6652,", ",U6652,", ",V6652,", ",W6652,", ",X6652,", ",Y6652)</f>
        <v>Animalia, Chordata, Aves, Passeriformes, Sturnidae, Sturnus, vulgaris</v>
      </c>
      <c r="S6652" s="6" t="s">
        <v>76</v>
      </c>
      <c r="T6652" s="6" t="s">
        <v>77</v>
      </c>
      <c r="U6652" s="6" t="s">
        <v>78</v>
      </c>
      <c r="V6652" s="6" t="s">
        <v>79</v>
      </c>
      <c r="W6652" s="6" t="s">
        <v>112</v>
      </c>
      <c r="X6652" s="6" t="s">
        <v>113</v>
      </c>
      <c r="Y6652" s="6" t="s">
        <v>114</v>
      </c>
      <c r="Z6652" s="6"/>
      <c r="AA6652" s="6" t="s">
        <v>83</v>
      </c>
      <c r="AB6652" s="6" t="s">
        <v>84</v>
      </c>
      <c r="AC6652" s="6" t="s">
        <v>115</v>
      </c>
      <c r="AD6652" s="6" t="s">
        <v>4599</v>
      </c>
      <c r="AE6652" s="2">
        <v>45641</v>
      </c>
      <c r="AF6652" s="43" t="s">
        <v>87</v>
      </c>
      <c r="AG6652" s="7" t="s">
        <v>116</v>
      </c>
      <c r="AH6652" s="43" t="s">
        <v>4488</v>
      </c>
      <c r="AI6652" s="43" t="s">
        <v>4487</v>
      </c>
      <c r="AL6652" s="43">
        <v>10</v>
      </c>
      <c r="AN6652" s="46" t="s">
        <v>5240</v>
      </c>
      <c r="AO6652" s="5" t="s">
        <v>89</v>
      </c>
      <c r="AP6652" s="6" t="s">
        <v>4599</v>
      </c>
      <c r="AR6652" s="7" t="s">
        <v>90</v>
      </c>
      <c r="AT6652" s="4" t="str">
        <f>CONCATENATE(AU6652,", ",AV6652,", ",AW6652,", ",AX6652,", ",AY6652,", ",AZ6652,", ",BA6652)</f>
        <v>Europe, France, FR, Bretagne, Ille-et-Vilaine, Rennes, Campus Institut Agro Rennes</v>
      </c>
      <c r="AU6652" s="1" t="s">
        <v>91</v>
      </c>
      <c r="AV6652" s="1" t="s">
        <v>92</v>
      </c>
      <c r="AW6652" s="1" t="s">
        <v>93</v>
      </c>
      <c r="AX6652" s="1" t="s">
        <v>94</v>
      </c>
      <c r="AY6652" s="1" t="s">
        <v>95</v>
      </c>
      <c r="AZ6652" s="1" t="s">
        <v>96</v>
      </c>
      <c r="BA6652" s="1" t="s">
        <v>5242</v>
      </c>
      <c r="BC6652" s="43"/>
      <c r="BF6652" s="43" t="s">
        <v>4596</v>
      </c>
      <c r="BG6652" s="43" t="s">
        <v>93</v>
      </c>
      <c r="BH6652" s="7" t="s">
        <v>97</v>
      </c>
      <c r="BJ6652" s="7" t="s">
        <v>98</v>
      </c>
      <c r="BK6652" s="7" t="s">
        <v>99</v>
      </c>
      <c r="BL6652" s="7" t="s">
        <v>4597</v>
      </c>
      <c r="BM6652" s="7" t="s">
        <v>4598</v>
      </c>
      <c r="BU6652" s="43">
        <v>1</v>
      </c>
      <c r="BW6652" s="43" t="s">
        <v>103</v>
      </c>
    </row>
    <row r="6653" spans="3:75" x14ac:dyDescent="0.35">
      <c r="C6653" s="43" t="str">
        <f t="shared" si="103"/>
        <v>IARA:BDT-12:2024: 6652</v>
      </c>
      <c r="D6653" s="43">
        <v>6652</v>
      </c>
      <c r="E6653" s="43" t="s">
        <v>5328</v>
      </c>
      <c r="F6653" s="1" t="s">
        <v>73</v>
      </c>
      <c r="G6653" s="43" t="s">
        <v>5275</v>
      </c>
      <c r="H6653" s="2">
        <v>45641</v>
      </c>
      <c r="J6653" s="12">
        <v>2024</v>
      </c>
      <c r="K6653" s="12">
        <v>12</v>
      </c>
      <c r="L6653" s="12">
        <v>15</v>
      </c>
      <c r="P6653" s="12" t="s">
        <v>75</v>
      </c>
      <c r="Q6653" s="12" t="str">
        <f>CONCATENATE(X6653," ",Y6653)</f>
        <v>Sturnus vulgaris</v>
      </c>
      <c r="R6653" s="14" t="str">
        <f>CONCATENATE(S6653,", ",T6653,", ",U6653,", ",V6653,", ",W6653,", ",X6653,", ",Y6653)</f>
        <v>Animalia, Chordata, Aves, Passeriformes, Sturnidae, Sturnus, vulgaris</v>
      </c>
      <c r="S6653" s="6" t="s">
        <v>76</v>
      </c>
      <c r="T6653" s="6" t="s">
        <v>77</v>
      </c>
      <c r="U6653" s="6" t="s">
        <v>78</v>
      </c>
      <c r="V6653" s="6" t="s">
        <v>79</v>
      </c>
      <c r="W6653" s="6" t="s">
        <v>112</v>
      </c>
      <c r="X6653" s="6" t="s">
        <v>113</v>
      </c>
      <c r="Y6653" s="6" t="s">
        <v>114</v>
      </c>
      <c r="Z6653" s="6"/>
      <c r="AA6653" s="6" t="s">
        <v>83</v>
      </c>
      <c r="AB6653" s="6" t="s">
        <v>84</v>
      </c>
      <c r="AC6653" s="6" t="s">
        <v>115</v>
      </c>
      <c r="AD6653" s="6" t="s">
        <v>4599</v>
      </c>
      <c r="AE6653" s="2">
        <v>45641</v>
      </c>
      <c r="AF6653" s="43" t="s">
        <v>87</v>
      </c>
      <c r="AG6653" s="7" t="s">
        <v>116</v>
      </c>
      <c r="AH6653" s="43" t="s">
        <v>4490</v>
      </c>
      <c r="AI6653" s="43" t="s">
        <v>4489</v>
      </c>
      <c r="AL6653" s="43">
        <v>10</v>
      </c>
      <c r="AN6653" s="46" t="s">
        <v>5240</v>
      </c>
      <c r="AO6653" s="5" t="s">
        <v>89</v>
      </c>
      <c r="AP6653" s="6" t="s">
        <v>4599</v>
      </c>
      <c r="AR6653" s="7" t="s">
        <v>90</v>
      </c>
      <c r="AT6653" s="4" t="str">
        <f>CONCATENATE(AU6653,", ",AV6653,", ",AW6653,", ",AX6653,", ",AY6653,", ",AZ6653,", ",BA6653)</f>
        <v>Europe, France, FR, Bretagne, Ille-et-Vilaine, Rennes, Campus Institut Agro Rennes</v>
      </c>
      <c r="AU6653" s="1" t="s">
        <v>91</v>
      </c>
      <c r="AV6653" s="1" t="s">
        <v>92</v>
      </c>
      <c r="AW6653" s="1" t="s">
        <v>93</v>
      </c>
      <c r="AX6653" s="1" t="s">
        <v>94</v>
      </c>
      <c r="AY6653" s="1" t="s">
        <v>95</v>
      </c>
      <c r="AZ6653" s="1" t="s">
        <v>96</v>
      </c>
      <c r="BA6653" s="1" t="s">
        <v>5242</v>
      </c>
      <c r="BC6653" s="43"/>
      <c r="BF6653" s="43" t="s">
        <v>4596</v>
      </c>
      <c r="BG6653" s="43" t="s">
        <v>93</v>
      </c>
      <c r="BH6653" s="7" t="s">
        <v>97</v>
      </c>
      <c r="BJ6653" s="7" t="s">
        <v>98</v>
      </c>
      <c r="BK6653" s="7" t="s">
        <v>99</v>
      </c>
      <c r="BL6653" s="7" t="s">
        <v>4597</v>
      </c>
      <c r="BM6653" s="7" t="s">
        <v>4598</v>
      </c>
      <c r="BU6653" s="43">
        <v>1</v>
      </c>
      <c r="BW6653" s="43" t="s">
        <v>103</v>
      </c>
    </row>
    <row r="6654" spans="3:75" x14ac:dyDescent="0.35">
      <c r="C6654" s="43" t="str">
        <f t="shared" si="103"/>
        <v>IARA:BDT-12:2024: 6653</v>
      </c>
      <c r="D6654" s="43">
        <v>6653</v>
      </c>
      <c r="E6654" s="43" t="s">
        <v>5328</v>
      </c>
      <c r="F6654" s="1" t="s">
        <v>73</v>
      </c>
      <c r="G6654" s="43" t="s">
        <v>5275</v>
      </c>
      <c r="H6654" s="2">
        <v>45641</v>
      </c>
      <c r="J6654" s="12">
        <v>2024</v>
      </c>
      <c r="K6654" s="12">
        <v>12</v>
      </c>
      <c r="L6654" s="12">
        <v>15</v>
      </c>
      <c r="P6654" s="12" t="s">
        <v>75</v>
      </c>
      <c r="Q6654" s="12" t="str">
        <f>CONCATENATE(X6654," ",Y6654)</f>
        <v>Sturnus vulgaris</v>
      </c>
      <c r="R6654" s="14" t="str">
        <f>CONCATENATE(S6654,", ",T6654,", ",U6654,", ",V6654,", ",W6654,", ",X6654,", ",Y6654)</f>
        <v>Animalia, Chordata, Aves, Passeriformes, Sturnidae, Sturnus, vulgaris</v>
      </c>
      <c r="S6654" s="6" t="s">
        <v>76</v>
      </c>
      <c r="T6654" s="6" t="s">
        <v>77</v>
      </c>
      <c r="U6654" s="6" t="s">
        <v>78</v>
      </c>
      <c r="V6654" s="6" t="s">
        <v>79</v>
      </c>
      <c r="W6654" s="6" t="s">
        <v>112</v>
      </c>
      <c r="X6654" s="6" t="s">
        <v>113</v>
      </c>
      <c r="Y6654" s="6" t="s">
        <v>114</v>
      </c>
      <c r="Z6654" s="6"/>
      <c r="AA6654" s="6" t="s">
        <v>83</v>
      </c>
      <c r="AB6654" s="6" t="s">
        <v>84</v>
      </c>
      <c r="AC6654" s="6" t="s">
        <v>115</v>
      </c>
      <c r="AD6654" s="6" t="s">
        <v>4599</v>
      </c>
      <c r="AE6654" s="2">
        <v>45641</v>
      </c>
      <c r="AF6654" s="43" t="s">
        <v>87</v>
      </c>
      <c r="AG6654" s="7" t="s">
        <v>116</v>
      </c>
      <c r="AH6654" s="43" t="s">
        <v>4492</v>
      </c>
      <c r="AI6654" s="43" t="s">
        <v>4491</v>
      </c>
      <c r="AL6654" s="43">
        <v>10</v>
      </c>
      <c r="AN6654" s="46" t="s">
        <v>5240</v>
      </c>
      <c r="AO6654" s="5" t="s">
        <v>89</v>
      </c>
      <c r="AP6654" s="6" t="s">
        <v>4599</v>
      </c>
      <c r="AR6654" s="7" t="s">
        <v>90</v>
      </c>
      <c r="AT6654" s="4" t="str">
        <f>CONCATENATE(AU6654,", ",AV6654,", ",AW6654,", ",AX6654,", ",AY6654,", ",AZ6654,", ",BA6654)</f>
        <v>Europe, France, FR, Bretagne, Ille-et-Vilaine, Rennes, Campus Institut Agro Rennes</v>
      </c>
      <c r="AU6654" s="1" t="s">
        <v>91</v>
      </c>
      <c r="AV6654" s="1" t="s">
        <v>92</v>
      </c>
      <c r="AW6654" s="1" t="s">
        <v>93</v>
      </c>
      <c r="AX6654" s="1" t="s">
        <v>94</v>
      </c>
      <c r="AY6654" s="1" t="s">
        <v>95</v>
      </c>
      <c r="AZ6654" s="1" t="s">
        <v>96</v>
      </c>
      <c r="BA6654" s="1" t="s">
        <v>5242</v>
      </c>
      <c r="BC6654" s="43"/>
      <c r="BF6654" s="43" t="s">
        <v>4596</v>
      </c>
      <c r="BG6654" s="43" t="s">
        <v>93</v>
      </c>
      <c r="BH6654" s="7" t="s">
        <v>97</v>
      </c>
      <c r="BJ6654" s="7" t="s">
        <v>98</v>
      </c>
      <c r="BK6654" s="7" t="s">
        <v>99</v>
      </c>
      <c r="BL6654" s="7" t="s">
        <v>4597</v>
      </c>
      <c r="BM6654" s="7" t="s">
        <v>4598</v>
      </c>
      <c r="BU6654" s="43">
        <v>1</v>
      </c>
      <c r="BW6654" s="43" t="s">
        <v>103</v>
      </c>
    </row>
    <row r="6655" spans="3:75" x14ac:dyDescent="0.35">
      <c r="C6655" s="43" t="str">
        <f t="shared" si="103"/>
        <v>IARA:BDT-12:2024: 6654</v>
      </c>
      <c r="D6655" s="43">
        <v>6654</v>
      </c>
      <c r="E6655" s="43" t="s">
        <v>5328</v>
      </c>
      <c r="F6655" s="1" t="s">
        <v>73</v>
      </c>
      <c r="G6655" s="43" t="s">
        <v>5275</v>
      </c>
      <c r="H6655" s="2">
        <v>45641</v>
      </c>
      <c r="J6655" s="12">
        <v>2024</v>
      </c>
      <c r="K6655" s="12">
        <v>12</v>
      </c>
      <c r="L6655" s="12">
        <v>15</v>
      </c>
      <c r="P6655" s="12" t="s">
        <v>75</v>
      </c>
      <c r="Q6655" s="12" t="str">
        <f>CONCATENATE(X6655," ",Y6655)</f>
        <v>Sturnus vulgaris</v>
      </c>
      <c r="R6655" s="14" t="str">
        <f>CONCATENATE(S6655,", ",T6655,", ",U6655,", ",V6655,", ",W6655,", ",X6655,", ",Y6655)</f>
        <v>Animalia, Chordata, Aves, Passeriformes, Sturnidae, Sturnus, vulgaris</v>
      </c>
      <c r="S6655" s="6" t="s">
        <v>76</v>
      </c>
      <c r="T6655" s="6" t="s">
        <v>77</v>
      </c>
      <c r="U6655" s="6" t="s">
        <v>78</v>
      </c>
      <c r="V6655" s="6" t="s">
        <v>79</v>
      </c>
      <c r="W6655" s="6" t="s">
        <v>112</v>
      </c>
      <c r="X6655" s="6" t="s">
        <v>113</v>
      </c>
      <c r="Y6655" s="6" t="s">
        <v>114</v>
      </c>
      <c r="Z6655" s="6"/>
      <c r="AA6655" s="6" t="s">
        <v>83</v>
      </c>
      <c r="AB6655" s="6" t="s">
        <v>84</v>
      </c>
      <c r="AC6655" s="6" t="s">
        <v>115</v>
      </c>
      <c r="AD6655" s="6" t="s">
        <v>4599</v>
      </c>
      <c r="AE6655" s="2">
        <v>45641</v>
      </c>
      <c r="AF6655" s="43" t="s">
        <v>87</v>
      </c>
      <c r="AG6655" s="7" t="s">
        <v>116</v>
      </c>
      <c r="AH6655" s="43" t="s">
        <v>4494</v>
      </c>
      <c r="AI6655" s="43" t="s">
        <v>4493</v>
      </c>
      <c r="AL6655" s="43">
        <v>10</v>
      </c>
      <c r="AN6655" s="46" t="s">
        <v>5240</v>
      </c>
      <c r="AO6655" s="5" t="s">
        <v>89</v>
      </c>
      <c r="AP6655" s="6" t="s">
        <v>4599</v>
      </c>
      <c r="AR6655" s="7" t="s">
        <v>90</v>
      </c>
      <c r="AT6655" s="4" t="str">
        <f>CONCATENATE(AU6655,", ",AV6655,", ",AW6655,", ",AX6655,", ",AY6655,", ",AZ6655,", ",BA6655)</f>
        <v>Europe, France, FR, Bretagne, Ille-et-Vilaine, Rennes, Campus Institut Agro Rennes</v>
      </c>
      <c r="AU6655" s="1" t="s">
        <v>91</v>
      </c>
      <c r="AV6655" s="1" t="s">
        <v>92</v>
      </c>
      <c r="AW6655" s="1" t="s">
        <v>93</v>
      </c>
      <c r="AX6655" s="1" t="s">
        <v>94</v>
      </c>
      <c r="AY6655" s="1" t="s">
        <v>95</v>
      </c>
      <c r="AZ6655" s="1" t="s">
        <v>96</v>
      </c>
      <c r="BA6655" s="1" t="s">
        <v>5242</v>
      </c>
      <c r="BC6655" s="43"/>
      <c r="BF6655" s="43" t="s">
        <v>4596</v>
      </c>
      <c r="BG6655" s="43" t="s">
        <v>93</v>
      </c>
      <c r="BH6655" s="7" t="s">
        <v>97</v>
      </c>
      <c r="BJ6655" s="7" t="s">
        <v>98</v>
      </c>
      <c r="BK6655" s="7" t="s">
        <v>99</v>
      </c>
      <c r="BL6655" s="7" t="s">
        <v>4597</v>
      </c>
      <c r="BM6655" s="7" t="s">
        <v>4598</v>
      </c>
      <c r="BU6655" s="43">
        <v>1</v>
      </c>
      <c r="BW6655" s="43" t="s">
        <v>103</v>
      </c>
    </row>
    <row r="6656" spans="3:75" x14ac:dyDescent="0.35">
      <c r="C6656" s="43" t="str">
        <f t="shared" si="103"/>
        <v>IARA:BDT-12:2024: 6655</v>
      </c>
      <c r="D6656" s="43">
        <v>6655</v>
      </c>
      <c r="E6656" s="43" t="s">
        <v>5328</v>
      </c>
      <c r="F6656" s="1" t="s">
        <v>73</v>
      </c>
      <c r="G6656" s="43" t="s">
        <v>5275</v>
      </c>
      <c r="H6656" s="2">
        <v>45641</v>
      </c>
      <c r="J6656" s="12">
        <v>2024</v>
      </c>
      <c r="K6656" s="12">
        <v>12</v>
      </c>
      <c r="L6656" s="12">
        <v>15</v>
      </c>
      <c r="P6656" s="12" t="s">
        <v>75</v>
      </c>
      <c r="Q6656" s="12" t="str">
        <f>CONCATENATE(X6656," ",Y6656)</f>
        <v>Sturnus vulgaris</v>
      </c>
      <c r="R6656" s="14" t="str">
        <f>CONCATENATE(S6656,", ",T6656,", ",U6656,", ",V6656,", ",W6656,", ",X6656,", ",Y6656)</f>
        <v>Animalia, Chordata, Aves, Passeriformes, Sturnidae, Sturnus, vulgaris</v>
      </c>
      <c r="S6656" s="6" t="s">
        <v>76</v>
      </c>
      <c r="T6656" s="6" t="s">
        <v>77</v>
      </c>
      <c r="U6656" s="6" t="s">
        <v>78</v>
      </c>
      <c r="V6656" s="6" t="s">
        <v>79</v>
      </c>
      <c r="W6656" s="6" t="s">
        <v>112</v>
      </c>
      <c r="X6656" s="6" t="s">
        <v>113</v>
      </c>
      <c r="Y6656" s="6" t="s">
        <v>114</v>
      </c>
      <c r="Z6656" s="6"/>
      <c r="AA6656" s="6" t="s">
        <v>83</v>
      </c>
      <c r="AB6656" s="6" t="s">
        <v>84</v>
      </c>
      <c r="AC6656" s="6" t="s">
        <v>115</v>
      </c>
      <c r="AD6656" s="6" t="s">
        <v>4599</v>
      </c>
      <c r="AE6656" s="2">
        <v>45641</v>
      </c>
      <c r="AF6656" s="43" t="s">
        <v>87</v>
      </c>
      <c r="AG6656" s="7" t="s">
        <v>116</v>
      </c>
      <c r="AH6656" s="43" t="s">
        <v>4496</v>
      </c>
      <c r="AI6656" s="43" t="s">
        <v>4495</v>
      </c>
      <c r="AL6656" s="43">
        <v>10</v>
      </c>
      <c r="AN6656" s="46" t="s">
        <v>5240</v>
      </c>
      <c r="AO6656" s="5" t="s">
        <v>89</v>
      </c>
      <c r="AP6656" s="6" t="s">
        <v>4599</v>
      </c>
      <c r="AR6656" s="7" t="s">
        <v>90</v>
      </c>
      <c r="AT6656" s="4" t="str">
        <f>CONCATENATE(AU6656,", ",AV6656,", ",AW6656,", ",AX6656,", ",AY6656,", ",AZ6656,", ",BA6656)</f>
        <v>Europe, France, FR, Bretagne, Ille-et-Vilaine, Rennes, Campus Institut Agro Rennes</v>
      </c>
      <c r="AU6656" s="1" t="s">
        <v>91</v>
      </c>
      <c r="AV6656" s="1" t="s">
        <v>92</v>
      </c>
      <c r="AW6656" s="1" t="s">
        <v>93</v>
      </c>
      <c r="AX6656" s="1" t="s">
        <v>94</v>
      </c>
      <c r="AY6656" s="1" t="s">
        <v>95</v>
      </c>
      <c r="AZ6656" s="1" t="s">
        <v>96</v>
      </c>
      <c r="BA6656" s="1" t="s">
        <v>5242</v>
      </c>
      <c r="BC6656" s="43"/>
      <c r="BF6656" s="43" t="s">
        <v>4596</v>
      </c>
      <c r="BG6656" s="43" t="s">
        <v>93</v>
      </c>
      <c r="BH6656" s="7" t="s">
        <v>97</v>
      </c>
      <c r="BJ6656" s="7" t="s">
        <v>98</v>
      </c>
      <c r="BK6656" s="7" t="s">
        <v>99</v>
      </c>
      <c r="BL6656" s="7" t="s">
        <v>4597</v>
      </c>
      <c r="BM6656" s="7" t="s">
        <v>4598</v>
      </c>
      <c r="BU6656" s="43">
        <v>1</v>
      </c>
      <c r="BW6656" s="43" t="s">
        <v>103</v>
      </c>
    </row>
    <row r="6657" spans="3:75" x14ac:dyDescent="0.35">
      <c r="C6657" s="43" t="str">
        <f t="shared" si="103"/>
        <v>IARA:BDT-12:2024: 6656</v>
      </c>
      <c r="D6657" s="43">
        <v>6656</v>
      </c>
      <c r="E6657" s="43" t="s">
        <v>5328</v>
      </c>
      <c r="F6657" s="1" t="s">
        <v>73</v>
      </c>
      <c r="G6657" s="43" t="s">
        <v>5275</v>
      </c>
      <c r="H6657" s="2">
        <v>45641</v>
      </c>
      <c r="J6657" s="12">
        <v>2024</v>
      </c>
      <c r="K6657" s="12">
        <v>12</v>
      </c>
      <c r="L6657" s="12">
        <v>15</v>
      </c>
      <c r="P6657" s="12" t="s">
        <v>75</v>
      </c>
      <c r="Q6657" s="12" t="str">
        <f>CONCATENATE(X6657," ",Y6657)</f>
        <v>Sturnus vulgaris</v>
      </c>
      <c r="R6657" s="14" t="str">
        <f>CONCATENATE(S6657,", ",T6657,", ",U6657,", ",V6657,", ",W6657,", ",X6657,", ",Y6657)</f>
        <v>Animalia, Chordata, Aves, Passeriformes, Sturnidae, Sturnus, vulgaris</v>
      </c>
      <c r="S6657" s="6" t="s">
        <v>76</v>
      </c>
      <c r="T6657" s="6" t="s">
        <v>77</v>
      </c>
      <c r="U6657" s="6" t="s">
        <v>78</v>
      </c>
      <c r="V6657" s="6" t="s">
        <v>79</v>
      </c>
      <c r="W6657" s="6" t="s">
        <v>112</v>
      </c>
      <c r="X6657" s="6" t="s">
        <v>113</v>
      </c>
      <c r="Y6657" s="6" t="s">
        <v>114</v>
      </c>
      <c r="Z6657" s="6"/>
      <c r="AA6657" s="6" t="s">
        <v>83</v>
      </c>
      <c r="AB6657" s="6" t="s">
        <v>84</v>
      </c>
      <c r="AC6657" s="6" t="s">
        <v>115</v>
      </c>
      <c r="AD6657" s="6" t="s">
        <v>4599</v>
      </c>
      <c r="AE6657" s="2">
        <v>45641</v>
      </c>
      <c r="AF6657" s="43" t="s">
        <v>87</v>
      </c>
      <c r="AG6657" s="7" t="s">
        <v>116</v>
      </c>
      <c r="AH6657" s="43" t="s">
        <v>4498</v>
      </c>
      <c r="AI6657" s="43" t="s">
        <v>4497</v>
      </c>
      <c r="AL6657" s="43">
        <v>10</v>
      </c>
      <c r="AN6657" s="46" t="s">
        <v>5240</v>
      </c>
      <c r="AO6657" s="5" t="s">
        <v>89</v>
      </c>
      <c r="AP6657" s="6" t="s">
        <v>4599</v>
      </c>
      <c r="AR6657" s="7" t="s">
        <v>90</v>
      </c>
      <c r="AT6657" s="4" t="str">
        <f>CONCATENATE(AU6657,", ",AV6657,", ",AW6657,", ",AX6657,", ",AY6657,", ",AZ6657,", ",BA6657)</f>
        <v>Europe, France, FR, Bretagne, Ille-et-Vilaine, Rennes, Campus Institut Agro Rennes</v>
      </c>
      <c r="AU6657" s="1" t="s">
        <v>91</v>
      </c>
      <c r="AV6657" s="1" t="s">
        <v>92</v>
      </c>
      <c r="AW6657" s="1" t="s">
        <v>93</v>
      </c>
      <c r="AX6657" s="1" t="s">
        <v>94</v>
      </c>
      <c r="AY6657" s="1" t="s">
        <v>95</v>
      </c>
      <c r="AZ6657" s="1" t="s">
        <v>96</v>
      </c>
      <c r="BA6657" s="1" t="s">
        <v>5242</v>
      </c>
      <c r="BC6657" s="43"/>
      <c r="BF6657" s="43" t="s">
        <v>4596</v>
      </c>
      <c r="BG6657" s="43" t="s">
        <v>93</v>
      </c>
      <c r="BH6657" s="7" t="s">
        <v>97</v>
      </c>
      <c r="BJ6657" s="7" t="s">
        <v>98</v>
      </c>
      <c r="BK6657" s="7" t="s">
        <v>99</v>
      </c>
      <c r="BL6657" s="7" t="s">
        <v>4597</v>
      </c>
      <c r="BM6657" s="7" t="s">
        <v>4598</v>
      </c>
      <c r="BU6657" s="43">
        <v>1</v>
      </c>
      <c r="BW6657" s="43" t="s">
        <v>103</v>
      </c>
    </row>
    <row r="6658" spans="3:75" x14ac:dyDescent="0.35">
      <c r="C6658" s="43" t="str">
        <f t="shared" si="103"/>
        <v>IARA:BDT-12:2024: 6657</v>
      </c>
      <c r="D6658" s="43">
        <v>6657</v>
      </c>
      <c r="E6658" s="43" t="s">
        <v>5328</v>
      </c>
      <c r="F6658" s="1" t="s">
        <v>73</v>
      </c>
      <c r="G6658" s="43" t="s">
        <v>5275</v>
      </c>
      <c r="H6658" s="2">
        <v>45641</v>
      </c>
      <c r="J6658" s="12">
        <v>2024</v>
      </c>
      <c r="K6658" s="12">
        <v>12</v>
      </c>
      <c r="L6658" s="12">
        <v>15</v>
      </c>
      <c r="P6658" s="12" t="s">
        <v>75</v>
      </c>
      <c r="Q6658" s="12" t="str">
        <f>CONCATENATE(X6658," ",Y6658)</f>
        <v>Sturnus vulgaris</v>
      </c>
      <c r="R6658" s="14" t="str">
        <f>CONCATENATE(S6658,", ",T6658,", ",U6658,", ",V6658,", ",W6658,", ",X6658,", ",Y6658)</f>
        <v>Animalia, Chordata, Aves, Passeriformes, Sturnidae, Sturnus, vulgaris</v>
      </c>
      <c r="S6658" s="6" t="s">
        <v>76</v>
      </c>
      <c r="T6658" s="6" t="s">
        <v>77</v>
      </c>
      <c r="U6658" s="6" t="s">
        <v>78</v>
      </c>
      <c r="V6658" s="6" t="s">
        <v>79</v>
      </c>
      <c r="W6658" s="6" t="s">
        <v>112</v>
      </c>
      <c r="X6658" s="6" t="s">
        <v>113</v>
      </c>
      <c r="Y6658" s="6" t="s">
        <v>114</v>
      </c>
      <c r="Z6658" s="6"/>
      <c r="AA6658" s="6" t="s">
        <v>83</v>
      </c>
      <c r="AB6658" s="6" t="s">
        <v>84</v>
      </c>
      <c r="AC6658" s="6" t="s">
        <v>115</v>
      </c>
      <c r="AD6658" s="6" t="s">
        <v>4599</v>
      </c>
      <c r="AE6658" s="2">
        <v>45641</v>
      </c>
      <c r="AF6658" s="43" t="s">
        <v>87</v>
      </c>
      <c r="AG6658" s="7" t="s">
        <v>116</v>
      </c>
      <c r="AH6658" s="43" t="s">
        <v>4498</v>
      </c>
      <c r="AI6658" s="43" t="s">
        <v>4499</v>
      </c>
      <c r="AL6658" s="43">
        <v>10</v>
      </c>
      <c r="AN6658" s="46" t="s">
        <v>5240</v>
      </c>
      <c r="AO6658" s="5" t="s">
        <v>89</v>
      </c>
      <c r="AP6658" s="6" t="s">
        <v>4599</v>
      </c>
      <c r="AR6658" s="7" t="s">
        <v>90</v>
      </c>
      <c r="AT6658" s="4" t="str">
        <f>CONCATENATE(AU6658,", ",AV6658,", ",AW6658,", ",AX6658,", ",AY6658,", ",AZ6658,", ",BA6658)</f>
        <v>Europe, France, FR, Bretagne, Ille-et-Vilaine, Rennes, Campus Institut Agro Rennes</v>
      </c>
      <c r="AU6658" s="1" t="s">
        <v>91</v>
      </c>
      <c r="AV6658" s="1" t="s">
        <v>92</v>
      </c>
      <c r="AW6658" s="1" t="s">
        <v>93</v>
      </c>
      <c r="AX6658" s="1" t="s">
        <v>94</v>
      </c>
      <c r="AY6658" s="1" t="s">
        <v>95</v>
      </c>
      <c r="AZ6658" s="1" t="s">
        <v>96</v>
      </c>
      <c r="BA6658" s="1" t="s">
        <v>5242</v>
      </c>
      <c r="BC6658" s="43"/>
      <c r="BF6658" s="43" t="s">
        <v>4596</v>
      </c>
      <c r="BG6658" s="43" t="s">
        <v>93</v>
      </c>
      <c r="BH6658" s="7" t="s">
        <v>97</v>
      </c>
      <c r="BJ6658" s="7" t="s">
        <v>98</v>
      </c>
      <c r="BK6658" s="7" t="s">
        <v>99</v>
      </c>
      <c r="BL6658" s="7" t="s">
        <v>4597</v>
      </c>
      <c r="BM6658" s="7" t="s">
        <v>4598</v>
      </c>
      <c r="BU6658" s="43">
        <v>1</v>
      </c>
      <c r="BW6658" s="43" t="s">
        <v>103</v>
      </c>
    </row>
    <row r="6659" spans="3:75" x14ac:dyDescent="0.35">
      <c r="C6659" s="43" t="str">
        <f t="shared" ref="C6659:C6708" si="104">_xlfn.CONCAT(E6659,D6659)</f>
        <v>IARA:BDT-12:2024: 6658</v>
      </c>
      <c r="D6659" s="43">
        <v>6658</v>
      </c>
      <c r="E6659" s="43" t="s">
        <v>5328</v>
      </c>
      <c r="F6659" s="1" t="s">
        <v>73</v>
      </c>
      <c r="G6659" s="43" t="s">
        <v>5275</v>
      </c>
      <c r="H6659" s="2">
        <v>45641</v>
      </c>
      <c r="J6659" s="12">
        <v>2024</v>
      </c>
      <c r="K6659" s="12">
        <v>12</v>
      </c>
      <c r="L6659" s="12">
        <v>15</v>
      </c>
      <c r="P6659" s="12" t="s">
        <v>75</v>
      </c>
      <c r="Q6659" s="12" t="str">
        <f>CONCATENATE(X6659," ",Y6659)</f>
        <v>Sylvia atricapilla</v>
      </c>
      <c r="R6659" s="14" t="str">
        <f>CONCATENATE(S6659,", ",T6659,", ",U6659,", ",V6659,", ",W6659,", ",X6659,", ",Y6659)</f>
        <v>Animalia, Chordata, Aves, Passeriformes, Sylviidae, Sylvia, atricapilla</v>
      </c>
      <c r="S6659" s="6" t="s">
        <v>76</v>
      </c>
      <c r="T6659" s="6" t="s">
        <v>77</v>
      </c>
      <c r="U6659" s="6" t="s">
        <v>78</v>
      </c>
      <c r="V6659" s="6" t="s">
        <v>79</v>
      </c>
      <c r="W6659" s="6" t="s">
        <v>117</v>
      </c>
      <c r="X6659" s="6" t="s">
        <v>118</v>
      </c>
      <c r="Y6659" s="6" t="s">
        <v>119</v>
      </c>
      <c r="Z6659" s="6"/>
      <c r="AA6659" s="6" t="s">
        <v>83</v>
      </c>
      <c r="AB6659" s="6" t="s">
        <v>84</v>
      </c>
      <c r="AC6659" s="6" t="s">
        <v>120</v>
      </c>
      <c r="AD6659" s="6" t="s">
        <v>4599</v>
      </c>
      <c r="AE6659" s="2">
        <v>45641</v>
      </c>
      <c r="AF6659" s="43" t="s">
        <v>87</v>
      </c>
      <c r="AG6659" s="7" t="s">
        <v>121</v>
      </c>
      <c r="AH6659" s="43" t="s">
        <v>4501</v>
      </c>
      <c r="AI6659" s="43" t="s">
        <v>4500</v>
      </c>
      <c r="AL6659" s="43">
        <v>10</v>
      </c>
      <c r="AN6659" s="46" t="s">
        <v>5240</v>
      </c>
      <c r="AO6659" s="5" t="s">
        <v>89</v>
      </c>
      <c r="AP6659" s="6" t="s">
        <v>4599</v>
      </c>
      <c r="AR6659" s="7" t="s">
        <v>90</v>
      </c>
      <c r="AT6659" s="4" t="str">
        <f>CONCATENATE(AU6659,", ",AV6659,", ",AW6659,", ",AX6659,", ",AY6659,", ",AZ6659,", ",BA6659)</f>
        <v>Europe, France, FR, Bretagne, Ille-et-Vilaine, Rennes, Campus Institut Agro Rennes</v>
      </c>
      <c r="AU6659" s="1" t="s">
        <v>91</v>
      </c>
      <c r="AV6659" s="1" t="s">
        <v>92</v>
      </c>
      <c r="AW6659" s="1" t="s">
        <v>93</v>
      </c>
      <c r="AX6659" s="1" t="s">
        <v>94</v>
      </c>
      <c r="AY6659" s="1" t="s">
        <v>95</v>
      </c>
      <c r="AZ6659" s="1" t="s">
        <v>96</v>
      </c>
      <c r="BA6659" s="1" t="s">
        <v>5242</v>
      </c>
      <c r="BC6659" s="43"/>
      <c r="BF6659" s="43" t="s">
        <v>4596</v>
      </c>
      <c r="BG6659" s="43" t="s">
        <v>93</v>
      </c>
      <c r="BH6659" s="7" t="s">
        <v>97</v>
      </c>
      <c r="BJ6659" s="7" t="s">
        <v>98</v>
      </c>
      <c r="BK6659" s="7" t="s">
        <v>99</v>
      </c>
      <c r="BL6659" s="7" t="s">
        <v>4597</v>
      </c>
      <c r="BM6659" s="7" t="s">
        <v>4598</v>
      </c>
      <c r="BU6659" s="43">
        <v>1</v>
      </c>
      <c r="BW6659" s="43" t="s">
        <v>103</v>
      </c>
    </row>
    <row r="6660" spans="3:75" x14ac:dyDescent="0.35">
      <c r="C6660" s="43" t="str">
        <f t="shared" si="104"/>
        <v>IARA:BDT-12:2024: 6659</v>
      </c>
      <c r="D6660" s="43">
        <v>6659</v>
      </c>
      <c r="E6660" s="43" t="s">
        <v>5328</v>
      </c>
      <c r="F6660" s="1" t="s">
        <v>73</v>
      </c>
      <c r="G6660" s="43" t="s">
        <v>5275</v>
      </c>
      <c r="H6660" s="2">
        <v>45641</v>
      </c>
      <c r="J6660" s="12">
        <v>2024</v>
      </c>
      <c r="K6660" s="12">
        <v>12</v>
      </c>
      <c r="L6660" s="12">
        <v>15</v>
      </c>
      <c r="P6660" s="12" t="s">
        <v>75</v>
      </c>
      <c r="Q6660" s="12" t="str">
        <f>CONCATENATE(X6660," ",Y6660)</f>
        <v>Sylvia atricapilla</v>
      </c>
      <c r="R6660" s="14" t="str">
        <f>CONCATENATE(S6660,", ",T6660,", ",U6660,", ",V6660,", ",W6660,", ",X6660,", ",Y6660)</f>
        <v>Animalia, Chordata, Aves, Passeriformes, Sylviidae, Sylvia, atricapilla</v>
      </c>
      <c r="S6660" s="6" t="s">
        <v>76</v>
      </c>
      <c r="T6660" s="6" t="s">
        <v>77</v>
      </c>
      <c r="U6660" s="6" t="s">
        <v>78</v>
      </c>
      <c r="V6660" s="6" t="s">
        <v>79</v>
      </c>
      <c r="W6660" s="6" t="s">
        <v>117</v>
      </c>
      <c r="X6660" s="6" t="s">
        <v>118</v>
      </c>
      <c r="Y6660" s="6" t="s">
        <v>119</v>
      </c>
      <c r="Z6660" s="6"/>
      <c r="AA6660" s="6" t="s">
        <v>83</v>
      </c>
      <c r="AB6660" s="6" t="s">
        <v>84</v>
      </c>
      <c r="AC6660" s="6" t="s">
        <v>120</v>
      </c>
      <c r="AD6660" s="6" t="s">
        <v>4599</v>
      </c>
      <c r="AE6660" s="2">
        <v>45641</v>
      </c>
      <c r="AF6660" s="43" t="s">
        <v>87</v>
      </c>
      <c r="AG6660" s="7" t="s">
        <v>121</v>
      </c>
      <c r="AH6660" s="43" t="s">
        <v>4502</v>
      </c>
      <c r="AI6660" s="43" t="s">
        <v>4495</v>
      </c>
      <c r="AL6660" s="43">
        <v>10</v>
      </c>
      <c r="AN6660" s="46" t="s">
        <v>5240</v>
      </c>
      <c r="AO6660" s="5" t="s">
        <v>89</v>
      </c>
      <c r="AP6660" s="6" t="s">
        <v>4599</v>
      </c>
      <c r="AR6660" s="7" t="s">
        <v>90</v>
      </c>
      <c r="AT6660" s="4" t="str">
        <f>CONCATENATE(AU6660,", ",AV6660,", ",AW6660,", ",AX6660,", ",AY6660,", ",AZ6660,", ",BA6660)</f>
        <v>Europe, France, FR, Bretagne, Ille-et-Vilaine, Rennes, Campus Institut Agro Rennes</v>
      </c>
      <c r="AU6660" s="1" t="s">
        <v>91</v>
      </c>
      <c r="AV6660" s="1" t="s">
        <v>92</v>
      </c>
      <c r="AW6660" s="1" t="s">
        <v>93</v>
      </c>
      <c r="AX6660" s="1" t="s">
        <v>94</v>
      </c>
      <c r="AY6660" s="1" t="s">
        <v>95</v>
      </c>
      <c r="AZ6660" s="1" t="s">
        <v>96</v>
      </c>
      <c r="BA6660" s="1" t="s">
        <v>5242</v>
      </c>
      <c r="BC6660" s="43"/>
      <c r="BF6660" s="43" t="s">
        <v>4596</v>
      </c>
      <c r="BG6660" s="43" t="s">
        <v>93</v>
      </c>
      <c r="BH6660" s="7" t="s">
        <v>97</v>
      </c>
      <c r="BJ6660" s="7" t="s">
        <v>98</v>
      </c>
      <c r="BK6660" s="7" t="s">
        <v>99</v>
      </c>
      <c r="BL6660" s="7" t="s">
        <v>4597</v>
      </c>
      <c r="BM6660" s="7" t="s">
        <v>4598</v>
      </c>
      <c r="BU6660" s="43">
        <v>1</v>
      </c>
      <c r="BW6660" s="43" t="s">
        <v>103</v>
      </c>
    </row>
    <row r="6661" spans="3:75" x14ac:dyDescent="0.35">
      <c r="C6661" s="43" t="str">
        <f t="shared" si="104"/>
        <v>IARA:BDT-12:2024: 6660</v>
      </c>
      <c r="D6661" s="43">
        <v>6660</v>
      </c>
      <c r="E6661" s="43" t="s">
        <v>5328</v>
      </c>
      <c r="F6661" s="1" t="s">
        <v>73</v>
      </c>
      <c r="G6661" s="43" t="s">
        <v>5275</v>
      </c>
      <c r="H6661" s="2">
        <v>45641</v>
      </c>
      <c r="J6661" s="12">
        <v>2024</v>
      </c>
      <c r="K6661" s="12">
        <v>12</v>
      </c>
      <c r="L6661" s="12">
        <v>15</v>
      </c>
      <c r="P6661" s="12" t="s">
        <v>75</v>
      </c>
      <c r="Q6661" s="12" t="str">
        <f>CONCATENATE(X6661," ",Y6661)</f>
        <v>Sylvia atricapilla</v>
      </c>
      <c r="R6661" s="14" t="str">
        <f>CONCATENATE(S6661,", ",T6661,", ",U6661,", ",V6661,", ",W6661,", ",X6661,", ",Y6661)</f>
        <v>Animalia, Chordata, Aves, Passeriformes, Sylviidae, Sylvia, atricapilla</v>
      </c>
      <c r="S6661" s="6" t="s">
        <v>76</v>
      </c>
      <c r="T6661" s="6" t="s">
        <v>77</v>
      </c>
      <c r="U6661" s="6" t="s">
        <v>78</v>
      </c>
      <c r="V6661" s="6" t="s">
        <v>79</v>
      </c>
      <c r="W6661" s="6" t="s">
        <v>117</v>
      </c>
      <c r="X6661" s="6" t="s">
        <v>118</v>
      </c>
      <c r="Y6661" s="6" t="s">
        <v>119</v>
      </c>
      <c r="Z6661" s="6"/>
      <c r="AA6661" s="6" t="s">
        <v>83</v>
      </c>
      <c r="AB6661" s="6" t="s">
        <v>84</v>
      </c>
      <c r="AC6661" s="6" t="s">
        <v>120</v>
      </c>
      <c r="AD6661" s="6" t="s">
        <v>4599</v>
      </c>
      <c r="AE6661" s="2">
        <v>45641</v>
      </c>
      <c r="AF6661" s="43" t="s">
        <v>87</v>
      </c>
      <c r="AG6661" s="7" t="s">
        <v>121</v>
      </c>
      <c r="AH6661" s="43" t="s">
        <v>4504</v>
      </c>
      <c r="AI6661" s="43" t="s">
        <v>4503</v>
      </c>
      <c r="AL6661" s="43">
        <v>10</v>
      </c>
      <c r="AN6661" s="46" t="s">
        <v>5240</v>
      </c>
      <c r="AO6661" s="5" t="s">
        <v>89</v>
      </c>
      <c r="AP6661" s="6" t="s">
        <v>4599</v>
      </c>
      <c r="AR6661" s="7" t="s">
        <v>90</v>
      </c>
      <c r="AT6661" s="4" t="str">
        <f>CONCATENATE(AU6661,", ",AV6661,", ",AW6661,", ",AX6661,", ",AY6661,", ",AZ6661,", ",BA6661)</f>
        <v>Europe, France, FR, Bretagne, Ille-et-Vilaine, Rennes, Campus Institut Agro Rennes</v>
      </c>
      <c r="AU6661" s="1" t="s">
        <v>91</v>
      </c>
      <c r="AV6661" s="1" t="s">
        <v>92</v>
      </c>
      <c r="AW6661" s="1" t="s">
        <v>93</v>
      </c>
      <c r="AX6661" s="1" t="s">
        <v>94</v>
      </c>
      <c r="AY6661" s="1" t="s">
        <v>95</v>
      </c>
      <c r="AZ6661" s="1" t="s">
        <v>96</v>
      </c>
      <c r="BA6661" s="1" t="s">
        <v>5242</v>
      </c>
      <c r="BC6661" s="43"/>
      <c r="BF6661" s="43" t="s">
        <v>4596</v>
      </c>
      <c r="BG6661" s="43" t="s">
        <v>93</v>
      </c>
      <c r="BH6661" s="7" t="s">
        <v>97</v>
      </c>
      <c r="BJ6661" s="7" t="s">
        <v>98</v>
      </c>
      <c r="BK6661" s="7" t="s">
        <v>99</v>
      </c>
      <c r="BL6661" s="7" t="s">
        <v>4597</v>
      </c>
      <c r="BM6661" s="7" t="s">
        <v>4598</v>
      </c>
      <c r="BU6661" s="43">
        <v>1</v>
      </c>
      <c r="BW6661" s="43" t="s">
        <v>103</v>
      </c>
    </row>
    <row r="6662" spans="3:75" x14ac:dyDescent="0.35">
      <c r="C6662" s="43" t="str">
        <f t="shared" si="104"/>
        <v>IARA:BDT-12:2024: 6661</v>
      </c>
      <c r="D6662" s="43">
        <v>6661</v>
      </c>
      <c r="E6662" s="43" t="s">
        <v>5328</v>
      </c>
      <c r="F6662" s="1" t="s">
        <v>73</v>
      </c>
      <c r="G6662" s="43" t="s">
        <v>5275</v>
      </c>
      <c r="H6662" s="2">
        <v>45641</v>
      </c>
      <c r="J6662" s="12">
        <v>2024</v>
      </c>
      <c r="K6662" s="12">
        <v>12</v>
      </c>
      <c r="L6662" s="12">
        <v>15</v>
      </c>
      <c r="P6662" s="12" t="s">
        <v>75</v>
      </c>
      <c r="Q6662" s="12" t="str">
        <f>CONCATENATE(X6662," ",Y6662)</f>
        <v>Parus major</v>
      </c>
      <c r="R6662" s="14" t="str">
        <f>CONCATENATE(S6662,", ",T6662,", ",U6662,", ",V6662,", ",W6662,", ",X6662,", ",Y6662)</f>
        <v>Animalia, Chordata, Aves, Passeriformes, Paridae, Parus, major</v>
      </c>
      <c r="S6662" s="6" t="s">
        <v>76</v>
      </c>
      <c r="T6662" s="6" t="s">
        <v>77</v>
      </c>
      <c r="U6662" s="6" t="s">
        <v>78</v>
      </c>
      <c r="V6662" s="6" t="s">
        <v>79</v>
      </c>
      <c r="W6662" s="6" t="s">
        <v>135</v>
      </c>
      <c r="X6662" s="6" t="s">
        <v>140</v>
      </c>
      <c r="Y6662" s="6" t="s">
        <v>141</v>
      </c>
      <c r="Z6662" s="6"/>
      <c r="AA6662" s="6" t="s">
        <v>83</v>
      </c>
      <c r="AB6662" s="6" t="s">
        <v>84</v>
      </c>
      <c r="AC6662" s="6" t="s">
        <v>142</v>
      </c>
      <c r="AD6662" s="6" t="s">
        <v>4599</v>
      </c>
      <c r="AE6662" s="2">
        <v>45641</v>
      </c>
      <c r="AF6662" s="43" t="s">
        <v>87</v>
      </c>
      <c r="AG6662" s="7" t="s">
        <v>143</v>
      </c>
      <c r="AH6662" s="43" t="s">
        <v>4506</v>
      </c>
      <c r="AI6662" s="43" t="s">
        <v>4505</v>
      </c>
      <c r="AL6662" s="43">
        <v>10</v>
      </c>
      <c r="AN6662" s="46" t="s">
        <v>5240</v>
      </c>
      <c r="AO6662" s="5" t="s">
        <v>89</v>
      </c>
      <c r="AP6662" s="6" t="s">
        <v>4599</v>
      </c>
      <c r="AR6662" s="7" t="s">
        <v>90</v>
      </c>
      <c r="AT6662" s="4" t="str">
        <f>CONCATENATE(AU6662,", ",AV6662,", ",AW6662,", ",AX6662,", ",AY6662,", ",AZ6662,", ",BA6662)</f>
        <v>Europe, France, FR, Bretagne, Ille-et-Vilaine, Rennes, Campus Institut Agro Rennes</v>
      </c>
      <c r="AU6662" s="1" t="s">
        <v>91</v>
      </c>
      <c r="AV6662" s="1" t="s">
        <v>92</v>
      </c>
      <c r="AW6662" s="1" t="s">
        <v>93</v>
      </c>
      <c r="AX6662" s="1" t="s">
        <v>94</v>
      </c>
      <c r="AY6662" s="1" t="s">
        <v>95</v>
      </c>
      <c r="AZ6662" s="1" t="s">
        <v>96</v>
      </c>
      <c r="BA6662" s="1" t="s">
        <v>5242</v>
      </c>
      <c r="BC6662" s="43"/>
      <c r="BF6662" s="43" t="s">
        <v>4596</v>
      </c>
      <c r="BG6662" s="43" t="s">
        <v>93</v>
      </c>
      <c r="BH6662" s="7" t="s">
        <v>97</v>
      </c>
      <c r="BJ6662" s="7" t="s">
        <v>98</v>
      </c>
      <c r="BK6662" s="7" t="s">
        <v>99</v>
      </c>
      <c r="BL6662" s="7" t="s">
        <v>4597</v>
      </c>
      <c r="BM6662" s="7" t="s">
        <v>4598</v>
      </c>
      <c r="BU6662" s="43">
        <v>1</v>
      </c>
      <c r="BW6662" s="43" t="s">
        <v>103</v>
      </c>
    </row>
    <row r="6663" spans="3:75" x14ac:dyDescent="0.35">
      <c r="C6663" s="43" t="str">
        <f t="shared" si="104"/>
        <v>IARA:BDT-12:2024: 6662</v>
      </c>
      <c r="D6663" s="43">
        <v>6662</v>
      </c>
      <c r="E6663" s="43" t="s">
        <v>5328</v>
      </c>
      <c r="F6663" s="1" t="s">
        <v>73</v>
      </c>
      <c r="G6663" s="43" t="s">
        <v>5275</v>
      </c>
      <c r="H6663" s="2">
        <v>45641</v>
      </c>
      <c r="J6663" s="12">
        <v>2024</v>
      </c>
      <c r="K6663" s="12">
        <v>12</v>
      </c>
      <c r="L6663" s="12">
        <v>15</v>
      </c>
      <c r="P6663" s="12" t="s">
        <v>75</v>
      </c>
      <c r="Q6663" s="12" t="str">
        <f>CONCATENATE(X6663," ",Y6663)</f>
        <v>Parus major</v>
      </c>
      <c r="R6663" s="14" t="str">
        <f>CONCATENATE(S6663,", ",T6663,", ",U6663,", ",V6663,", ",W6663,", ",X6663,", ",Y6663)</f>
        <v>Animalia, Chordata, Aves, Passeriformes, Paridae, Parus, major</v>
      </c>
      <c r="S6663" s="6" t="s">
        <v>76</v>
      </c>
      <c r="T6663" s="6" t="s">
        <v>77</v>
      </c>
      <c r="U6663" s="6" t="s">
        <v>78</v>
      </c>
      <c r="V6663" s="6" t="s">
        <v>79</v>
      </c>
      <c r="W6663" s="6" t="s">
        <v>135</v>
      </c>
      <c r="X6663" s="6" t="s">
        <v>140</v>
      </c>
      <c r="Y6663" s="6" t="s">
        <v>141</v>
      </c>
      <c r="Z6663" s="6"/>
      <c r="AA6663" s="6" t="s">
        <v>83</v>
      </c>
      <c r="AB6663" s="6" t="s">
        <v>84</v>
      </c>
      <c r="AC6663" s="6" t="s">
        <v>142</v>
      </c>
      <c r="AD6663" s="6" t="s">
        <v>4599</v>
      </c>
      <c r="AE6663" s="2">
        <v>45641</v>
      </c>
      <c r="AF6663" s="43" t="s">
        <v>87</v>
      </c>
      <c r="AG6663" s="7" t="s">
        <v>143</v>
      </c>
      <c r="AH6663" s="43" t="s">
        <v>4508</v>
      </c>
      <c r="AI6663" s="43" t="s">
        <v>4507</v>
      </c>
      <c r="AL6663" s="43">
        <v>10</v>
      </c>
      <c r="AN6663" s="46" t="s">
        <v>5240</v>
      </c>
      <c r="AO6663" s="5" t="s">
        <v>89</v>
      </c>
      <c r="AP6663" s="6" t="s">
        <v>4599</v>
      </c>
      <c r="AR6663" s="7" t="s">
        <v>90</v>
      </c>
      <c r="AT6663" s="4" t="str">
        <f>CONCATENATE(AU6663,", ",AV6663,", ",AW6663,", ",AX6663,", ",AY6663,", ",AZ6663,", ",BA6663)</f>
        <v>Europe, France, FR, Bretagne, Ille-et-Vilaine, Rennes, Campus Institut Agro Rennes</v>
      </c>
      <c r="AU6663" s="1" t="s">
        <v>91</v>
      </c>
      <c r="AV6663" s="1" t="s">
        <v>92</v>
      </c>
      <c r="AW6663" s="1" t="s">
        <v>93</v>
      </c>
      <c r="AX6663" s="1" t="s">
        <v>94</v>
      </c>
      <c r="AY6663" s="1" t="s">
        <v>95</v>
      </c>
      <c r="AZ6663" s="1" t="s">
        <v>96</v>
      </c>
      <c r="BA6663" s="1" t="s">
        <v>5242</v>
      </c>
      <c r="BC6663" s="43"/>
      <c r="BF6663" s="43" t="s">
        <v>4596</v>
      </c>
      <c r="BG6663" s="43" t="s">
        <v>93</v>
      </c>
      <c r="BH6663" s="7" t="s">
        <v>97</v>
      </c>
      <c r="BJ6663" s="7" t="s">
        <v>98</v>
      </c>
      <c r="BK6663" s="7" t="s">
        <v>99</v>
      </c>
      <c r="BL6663" s="7" t="s">
        <v>4597</v>
      </c>
      <c r="BM6663" s="7" t="s">
        <v>4598</v>
      </c>
      <c r="BU6663" s="43">
        <v>1</v>
      </c>
      <c r="BW6663" s="43" t="s">
        <v>103</v>
      </c>
    </row>
    <row r="6664" spans="3:75" x14ac:dyDescent="0.35">
      <c r="C6664" s="43" t="str">
        <f t="shared" si="104"/>
        <v>IARA:BDT-12:2024: 6663</v>
      </c>
      <c r="D6664" s="43">
        <v>6663</v>
      </c>
      <c r="E6664" s="43" t="s">
        <v>5328</v>
      </c>
      <c r="F6664" s="1" t="s">
        <v>73</v>
      </c>
      <c r="G6664" s="43" t="s">
        <v>5275</v>
      </c>
      <c r="H6664" s="2">
        <v>45641</v>
      </c>
      <c r="J6664" s="12">
        <v>2024</v>
      </c>
      <c r="K6664" s="12">
        <v>12</v>
      </c>
      <c r="L6664" s="12">
        <v>15</v>
      </c>
      <c r="P6664" s="12" t="s">
        <v>75</v>
      </c>
      <c r="Q6664" s="12" t="str">
        <f>CONCATENATE(X6664," ",Y6664)</f>
        <v>Fringilla coelebs</v>
      </c>
      <c r="R6664" s="14" t="str">
        <f>CONCATENATE(S6664,", ",T6664,", ",U6664,", ",V6664,", ",W6664,", ",X6664,", ",Y6664)</f>
        <v>Animalia, Chordata, Aves, Passeriformes, Fringillidae, Fringilla, coelebs</v>
      </c>
      <c r="S6664" s="6" t="s">
        <v>76</v>
      </c>
      <c r="T6664" s="6" t="s">
        <v>77</v>
      </c>
      <c r="U6664" s="6" t="s">
        <v>78</v>
      </c>
      <c r="V6664" s="6" t="s">
        <v>79</v>
      </c>
      <c r="W6664" s="6" t="s">
        <v>165</v>
      </c>
      <c r="X6664" s="6" t="s">
        <v>166</v>
      </c>
      <c r="Y6664" s="6" t="s">
        <v>167</v>
      </c>
      <c r="Z6664" s="6"/>
      <c r="AA6664" s="6" t="s">
        <v>83</v>
      </c>
      <c r="AB6664" s="6" t="s">
        <v>84</v>
      </c>
      <c r="AC6664" s="6" t="s">
        <v>168</v>
      </c>
      <c r="AD6664" s="6" t="s">
        <v>4599</v>
      </c>
      <c r="AE6664" s="2">
        <v>45641</v>
      </c>
      <c r="AF6664" s="43" t="s">
        <v>87</v>
      </c>
      <c r="AG6664" s="7" t="s">
        <v>169</v>
      </c>
      <c r="AH6664" s="43" t="s">
        <v>4510</v>
      </c>
      <c r="AI6664" s="43" t="s">
        <v>4509</v>
      </c>
      <c r="AL6664" s="43">
        <v>10</v>
      </c>
      <c r="AN6664" s="46" t="s">
        <v>5240</v>
      </c>
      <c r="AO6664" s="5" t="s">
        <v>89</v>
      </c>
      <c r="AP6664" s="6" t="s">
        <v>4599</v>
      </c>
      <c r="AR6664" s="7" t="s">
        <v>90</v>
      </c>
      <c r="AT6664" s="4" t="str">
        <f>CONCATENATE(AU6664,", ",AV6664,", ",AW6664,", ",AX6664,", ",AY6664,", ",AZ6664,", ",BA6664)</f>
        <v>Europe, France, FR, Bretagne, Ille-et-Vilaine, Rennes, Campus Institut Agro Rennes</v>
      </c>
      <c r="AU6664" s="1" t="s">
        <v>91</v>
      </c>
      <c r="AV6664" s="1" t="s">
        <v>92</v>
      </c>
      <c r="AW6664" s="1" t="s">
        <v>93</v>
      </c>
      <c r="AX6664" s="1" t="s">
        <v>94</v>
      </c>
      <c r="AY6664" s="1" t="s">
        <v>95</v>
      </c>
      <c r="AZ6664" s="1" t="s">
        <v>96</v>
      </c>
      <c r="BA6664" s="1" t="s">
        <v>5242</v>
      </c>
      <c r="BC6664" s="43"/>
      <c r="BF6664" s="43" t="s">
        <v>4596</v>
      </c>
      <c r="BG6664" s="43" t="s">
        <v>93</v>
      </c>
      <c r="BH6664" s="7" t="s">
        <v>97</v>
      </c>
      <c r="BJ6664" s="7" t="s">
        <v>98</v>
      </c>
      <c r="BK6664" s="7" t="s">
        <v>99</v>
      </c>
      <c r="BL6664" s="7" t="s">
        <v>4597</v>
      </c>
      <c r="BM6664" s="7" t="s">
        <v>4598</v>
      </c>
      <c r="BU6664" s="43">
        <v>1</v>
      </c>
      <c r="BW6664" s="43" t="s">
        <v>103</v>
      </c>
    </row>
    <row r="6665" spans="3:75" x14ac:dyDescent="0.35">
      <c r="C6665" s="43" t="str">
        <f t="shared" si="104"/>
        <v>IARA:BDT-12:2024: 6664</v>
      </c>
      <c r="D6665" s="43">
        <v>6664</v>
      </c>
      <c r="E6665" s="43" t="s">
        <v>5328</v>
      </c>
      <c r="F6665" s="1" t="s">
        <v>73</v>
      </c>
      <c r="G6665" s="43" t="s">
        <v>5275</v>
      </c>
      <c r="H6665" s="2">
        <v>45641</v>
      </c>
      <c r="J6665" s="12">
        <v>2024</v>
      </c>
      <c r="K6665" s="12">
        <v>12</v>
      </c>
      <c r="L6665" s="12">
        <v>15</v>
      </c>
      <c r="P6665" s="12" t="s">
        <v>75</v>
      </c>
      <c r="Q6665" s="12" t="str">
        <f>CONCATENATE(X6665," ",Y6665)</f>
        <v>Fringilla coelebs</v>
      </c>
      <c r="R6665" s="14" t="str">
        <f>CONCATENATE(S6665,", ",T6665,", ",U6665,", ",V6665,", ",W6665,", ",X6665,", ",Y6665)</f>
        <v>Animalia, Chordata, Aves, Passeriformes, Fringillidae, Fringilla, coelebs</v>
      </c>
      <c r="S6665" s="6" t="s">
        <v>76</v>
      </c>
      <c r="T6665" s="6" t="s">
        <v>77</v>
      </c>
      <c r="U6665" s="6" t="s">
        <v>78</v>
      </c>
      <c r="V6665" s="6" t="s">
        <v>79</v>
      </c>
      <c r="W6665" s="6" t="s">
        <v>165</v>
      </c>
      <c r="X6665" s="6" t="s">
        <v>166</v>
      </c>
      <c r="Y6665" s="6" t="s">
        <v>167</v>
      </c>
      <c r="Z6665" s="6"/>
      <c r="AA6665" s="6" t="s">
        <v>83</v>
      </c>
      <c r="AB6665" s="6" t="s">
        <v>84</v>
      </c>
      <c r="AC6665" s="6" t="s">
        <v>168</v>
      </c>
      <c r="AD6665" s="6" t="s">
        <v>4599</v>
      </c>
      <c r="AE6665" s="2">
        <v>45641</v>
      </c>
      <c r="AF6665" s="43" t="s">
        <v>87</v>
      </c>
      <c r="AG6665" s="7" t="s">
        <v>169</v>
      </c>
      <c r="AH6665" s="43" t="s">
        <v>4512</v>
      </c>
      <c r="AI6665" s="43" t="s">
        <v>4511</v>
      </c>
      <c r="AL6665" s="43">
        <v>10</v>
      </c>
      <c r="AN6665" s="46" t="s">
        <v>5240</v>
      </c>
      <c r="AO6665" s="5" t="s">
        <v>89</v>
      </c>
      <c r="AP6665" s="6" t="s">
        <v>4599</v>
      </c>
      <c r="AR6665" s="7" t="s">
        <v>90</v>
      </c>
      <c r="AT6665" s="4" t="str">
        <f>CONCATENATE(AU6665,", ",AV6665,", ",AW6665,", ",AX6665,", ",AY6665,", ",AZ6665,", ",BA6665)</f>
        <v>Europe, France, FR, Bretagne, Ille-et-Vilaine, Rennes, Campus Institut Agro Rennes</v>
      </c>
      <c r="AU6665" s="1" t="s">
        <v>91</v>
      </c>
      <c r="AV6665" s="1" t="s">
        <v>92</v>
      </c>
      <c r="AW6665" s="1" t="s">
        <v>93</v>
      </c>
      <c r="AX6665" s="1" t="s">
        <v>94</v>
      </c>
      <c r="AY6665" s="1" t="s">
        <v>95</v>
      </c>
      <c r="AZ6665" s="1" t="s">
        <v>96</v>
      </c>
      <c r="BA6665" s="1" t="s">
        <v>5242</v>
      </c>
      <c r="BC6665" s="43"/>
      <c r="BF6665" s="43" t="s">
        <v>4596</v>
      </c>
      <c r="BG6665" s="43" t="s">
        <v>93</v>
      </c>
      <c r="BH6665" s="7" t="s">
        <v>97</v>
      </c>
      <c r="BJ6665" s="7" t="s">
        <v>98</v>
      </c>
      <c r="BK6665" s="7" t="s">
        <v>99</v>
      </c>
      <c r="BL6665" s="7" t="s">
        <v>4597</v>
      </c>
      <c r="BM6665" s="7" t="s">
        <v>4598</v>
      </c>
      <c r="BU6665" s="43">
        <v>1</v>
      </c>
      <c r="BW6665" s="43" t="s">
        <v>103</v>
      </c>
    </row>
    <row r="6666" spans="3:75" x14ac:dyDescent="0.35">
      <c r="C6666" s="43" t="str">
        <f t="shared" si="104"/>
        <v>IARA:BDT-12:2024: 6665</v>
      </c>
      <c r="D6666" s="43">
        <v>6665</v>
      </c>
      <c r="E6666" s="43" t="s">
        <v>5328</v>
      </c>
      <c r="F6666" s="1" t="s">
        <v>73</v>
      </c>
      <c r="G6666" s="43" t="s">
        <v>5275</v>
      </c>
      <c r="H6666" s="2">
        <v>45641</v>
      </c>
      <c r="J6666" s="12">
        <v>2024</v>
      </c>
      <c r="K6666" s="12">
        <v>12</v>
      </c>
      <c r="L6666" s="12">
        <v>15</v>
      </c>
      <c r="P6666" s="12" t="s">
        <v>75</v>
      </c>
      <c r="Q6666" s="12" t="str">
        <f>CONCATENATE(X6666," ",Y6666)</f>
        <v>Fringilla coelebs</v>
      </c>
      <c r="R6666" s="14" t="str">
        <f>CONCATENATE(S6666,", ",T6666,", ",U6666,", ",V6666,", ",W6666,", ",X6666,", ",Y6666)</f>
        <v>Animalia, Chordata, Aves, Passeriformes, Fringillidae, Fringilla, coelebs</v>
      </c>
      <c r="S6666" s="6" t="s">
        <v>76</v>
      </c>
      <c r="T6666" s="6" t="s">
        <v>77</v>
      </c>
      <c r="U6666" s="6" t="s">
        <v>78</v>
      </c>
      <c r="V6666" s="12" t="s">
        <v>79</v>
      </c>
      <c r="W6666" s="12" t="s">
        <v>165</v>
      </c>
      <c r="X6666" s="12" t="s">
        <v>166</v>
      </c>
      <c r="Y6666" s="12" t="s">
        <v>167</v>
      </c>
      <c r="AA6666" s="12" t="s">
        <v>83</v>
      </c>
      <c r="AB6666" s="6" t="s">
        <v>84</v>
      </c>
      <c r="AC6666" s="12" t="s">
        <v>168</v>
      </c>
      <c r="AD6666" s="6" t="s">
        <v>4599</v>
      </c>
      <c r="AE6666" s="2">
        <v>45641</v>
      </c>
      <c r="AF6666" s="43" t="s">
        <v>87</v>
      </c>
      <c r="AG6666" s="7" t="s">
        <v>169</v>
      </c>
      <c r="AH6666" s="43" t="s">
        <v>4514</v>
      </c>
      <c r="AI6666" s="43" t="s">
        <v>4513</v>
      </c>
      <c r="AL6666" s="43">
        <v>10</v>
      </c>
      <c r="AN6666" s="46" t="s">
        <v>5240</v>
      </c>
      <c r="AO6666" s="5" t="s">
        <v>89</v>
      </c>
      <c r="AP6666" s="6" t="s">
        <v>4599</v>
      </c>
      <c r="AR6666" s="7" t="s">
        <v>90</v>
      </c>
      <c r="AT6666" s="4" t="str">
        <f>CONCATENATE(AU6666,", ",AV6666,", ",AW6666,", ",AX6666,", ",AY6666,", ",AZ6666,", ",BA6666)</f>
        <v>Europe, France, FR, Bretagne, Ille-et-Vilaine, Rennes, Campus Institut Agro Rennes</v>
      </c>
      <c r="AU6666" s="1" t="s">
        <v>91</v>
      </c>
      <c r="AV6666" s="1" t="s">
        <v>92</v>
      </c>
      <c r="AW6666" s="1" t="s">
        <v>93</v>
      </c>
      <c r="AX6666" s="1" t="s">
        <v>94</v>
      </c>
      <c r="AY6666" s="1" t="s">
        <v>95</v>
      </c>
      <c r="AZ6666" s="1" t="s">
        <v>96</v>
      </c>
      <c r="BA6666" s="1" t="s">
        <v>5242</v>
      </c>
      <c r="BC6666" s="43"/>
      <c r="BF6666" s="43" t="s">
        <v>4596</v>
      </c>
      <c r="BG6666" s="43" t="s">
        <v>93</v>
      </c>
      <c r="BH6666" s="7" t="s">
        <v>97</v>
      </c>
      <c r="BJ6666" s="7" t="s">
        <v>98</v>
      </c>
      <c r="BK6666" s="7" t="s">
        <v>99</v>
      </c>
      <c r="BL6666" s="7" t="s">
        <v>4597</v>
      </c>
      <c r="BM6666" s="7" t="s">
        <v>4598</v>
      </c>
      <c r="BU6666" s="43">
        <v>1</v>
      </c>
      <c r="BW6666" s="43" t="s">
        <v>103</v>
      </c>
    </row>
    <row r="6667" spans="3:75" x14ac:dyDescent="0.35">
      <c r="C6667" s="43" t="str">
        <f t="shared" si="104"/>
        <v>IARA:BDT-12:2024: 6666</v>
      </c>
      <c r="D6667" s="43">
        <v>6666</v>
      </c>
      <c r="E6667" s="43" t="s">
        <v>5328</v>
      </c>
      <c r="F6667" s="1" t="s">
        <v>73</v>
      </c>
      <c r="G6667" s="43" t="s">
        <v>5275</v>
      </c>
      <c r="H6667" s="2">
        <v>45641</v>
      </c>
      <c r="J6667" s="12">
        <v>2024</v>
      </c>
      <c r="K6667" s="12">
        <v>12</v>
      </c>
      <c r="L6667" s="12">
        <v>15</v>
      </c>
      <c r="P6667" s="12" t="s">
        <v>75</v>
      </c>
      <c r="Q6667" s="12" t="str">
        <f>CONCATENATE(X6667," ",Y6667)</f>
        <v>Coccothraustes coccothraustes</v>
      </c>
      <c r="R6667" s="14" t="str">
        <f>CONCATENATE(S6667,", ",T6667,", ",U6667,", ",V6667,", ",W6667,", ",X6667,", ",Y6667)</f>
        <v>Animalia, Chordata, Aves, Passeriformes, Fringillidae, Coccothraustes, coccothraustes</v>
      </c>
      <c r="S6667" s="6" t="s">
        <v>76</v>
      </c>
      <c r="T6667" s="6" t="s">
        <v>77</v>
      </c>
      <c r="U6667" s="6" t="s">
        <v>78</v>
      </c>
      <c r="V6667" s="6" t="s">
        <v>79</v>
      </c>
      <c r="W6667" s="6" t="s">
        <v>165</v>
      </c>
      <c r="X6667" s="6" t="s">
        <v>4623</v>
      </c>
      <c r="Y6667" s="6" t="s">
        <v>4624</v>
      </c>
      <c r="Z6667" s="6"/>
      <c r="AA6667" s="6" t="s">
        <v>83</v>
      </c>
      <c r="AB6667" s="6" t="s">
        <v>84</v>
      </c>
      <c r="AC6667" s="12" t="s">
        <v>4515</v>
      </c>
      <c r="AD6667" s="6" t="s">
        <v>4599</v>
      </c>
      <c r="AE6667" s="2">
        <v>45641</v>
      </c>
      <c r="AF6667" s="43" t="s">
        <v>87</v>
      </c>
      <c r="AG6667" s="7" t="s">
        <v>4622</v>
      </c>
      <c r="AH6667" s="43" t="s">
        <v>4517</v>
      </c>
      <c r="AI6667" s="43" t="s">
        <v>4516</v>
      </c>
      <c r="AL6667" s="43">
        <v>10</v>
      </c>
      <c r="AN6667" s="46" t="s">
        <v>5240</v>
      </c>
      <c r="AO6667" s="5" t="s">
        <v>89</v>
      </c>
      <c r="AP6667" s="6" t="s">
        <v>4599</v>
      </c>
      <c r="AR6667" s="7" t="s">
        <v>90</v>
      </c>
      <c r="AT6667" s="4" t="str">
        <f>CONCATENATE(AU6667,", ",AV6667,", ",AW6667,", ",AX6667,", ",AY6667,", ",AZ6667,", ",BA6667)</f>
        <v>Europe, France, FR, Bretagne, Ille-et-Vilaine, Rennes, Campus Institut Agro Rennes</v>
      </c>
      <c r="AU6667" s="1" t="s">
        <v>91</v>
      </c>
      <c r="AV6667" s="1" t="s">
        <v>92</v>
      </c>
      <c r="AW6667" s="1" t="s">
        <v>93</v>
      </c>
      <c r="AX6667" s="1" t="s">
        <v>94</v>
      </c>
      <c r="AY6667" s="1" t="s">
        <v>95</v>
      </c>
      <c r="AZ6667" s="1" t="s">
        <v>96</v>
      </c>
      <c r="BA6667" s="1" t="s">
        <v>5242</v>
      </c>
      <c r="BC6667" s="43"/>
      <c r="BF6667" s="43" t="s">
        <v>4596</v>
      </c>
      <c r="BG6667" s="43" t="s">
        <v>93</v>
      </c>
      <c r="BH6667" s="7" t="s">
        <v>97</v>
      </c>
      <c r="BJ6667" s="7" t="s">
        <v>98</v>
      </c>
      <c r="BK6667" s="7" t="s">
        <v>99</v>
      </c>
      <c r="BL6667" s="7" t="s">
        <v>4597</v>
      </c>
      <c r="BM6667" s="7" t="s">
        <v>4598</v>
      </c>
      <c r="BU6667" s="43">
        <v>1</v>
      </c>
      <c r="BW6667" s="43" t="s">
        <v>103</v>
      </c>
    </row>
    <row r="6668" spans="3:75" x14ac:dyDescent="0.35">
      <c r="C6668" s="43" t="str">
        <f t="shared" si="104"/>
        <v>IARA:BDT-12:2024: 6667</v>
      </c>
      <c r="D6668" s="43">
        <v>6667</v>
      </c>
      <c r="E6668" s="43" t="s">
        <v>5328</v>
      </c>
      <c r="F6668" s="1" t="s">
        <v>73</v>
      </c>
      <c r="G6668" s="43" t="s">
        <v>5275</v>
      </c>
      <c r="H6668" s="2">
        <v>45641</v>
      </c>
      <c r="J6668" s="12">
        <v>2024</v>
      </c>
      <c r="K6668" s="12">
        <v>12</v>
      </c>
      <c r="L6668" s="12">
        <v>15</v>
      </c>
      <c r="P6668" s="12" t="s">
        <v>75</v>
      </c>
      <c r="Q6668" s="12" t="str">
        <f>CONCATENATE(X6668," ",Y6668)</f>
        <v>Cyanistes caeruleus</v>
      </c>
      <c r="R6668" s="14" t="str">
        <f>CONCATENATE(S6668,", ",T6668,", ",U6668,", ",V6668,", ",W6668,", ",X6668,", ",Y6668)</f>
        <v>Animalia, Chordata, Aves, Passeriformes, Paridae, Cyanistes, caeruleus</v>
      </c>
      <c r="S6668" s="6" t="s">
        <v>76</v>
      </c>
      <c r="T6668" s="6" t="s">
        <v>77</v>
      </c>
      <c r="U6668" s="6" t="s">
        <v>78</v>
      </c>
      <c r="V6668" s="6" t="s">
        <v>79</v>
      </c>
      <c r="W6668" s="6" t="s">
        <v>135</v>
      </c>
      <c r="X6668" s="6" t="s">
        <v>136</v>
      </c>
      <c r="Y6668" s="6" t="s">
        <v>137</v>
      </c>
      <c r="Z6668" s="6"/>
      <c r="AA6668" s="6" t="s">
        <v>83</v>
      </c>
      <c r="AB6668" s="6" t="s">
        <v>84</v>
      </c>
      <c r="AC6668" s="12" t="s">
        <v>138</v>
      </c>
      <c r="AD6668" s="6" t="s">
        <v>4599</v>
      </c>
      <c r="AE6668" s="2">
        <v>45641</v>
      </c>
      <c r="AF6668" s="43" t="s">
        <v>87</v>
      </c>
      <c r="AG6668" s="7" t="s">
        <v>139</v>
      </c>
      <c r="AH6668" s="43" t="s">
        <v>4519</v>
      </c>
      <c r="AI6668" s="43" t="s">
        <v>4518</v>
      </c>
      <c r="AL6668" s="43">
        <v>10</v>
      </c>
      <c r="AN6668" s="46" t="s">
        <v>5240</v>
      </c>
      <c r="AO6668" s="5" t="s">
        <v>89</v>
      </c>
      <c r="AP6668" s="6" t="s">
        <v>4599</v>
      </c>
      <c r="AR6668" s="7" t="s">
        <v>90</v>
      </c>
      <c r="AT6668" s="4" t="str">
        <f>CONCATENATE(AU6668,", ",AV6668,", ",AW6668,", ",AX6668,", ",AY6668,", ",AZ6668,", ",BA6668)</f>
        <v>Europe, France, FR, Bretagne, Ille-et-Vilaine, Rennes, Campus Institut Agro Rennes</v>
      </c>
      <c r="AU6668" s="1" t="s">
        <v>91</v>
      </c>
      <c r="AV6668" s="1" t="s">
        <v>92</v>
      </c>
      <c r="AW6668" s="1" t="s">
        <v>93</v>
      </c>
      <c r="AX6668" s="1" t="s">
        <v>94</v>
      </c>
      <c r="AY6668" s="1" t="s">
        <v>95</v>
      </c>
      <c r="AZ6668" s="1" t="s">
        <v>96</v>
      </c>
      <c r="BA6668" s="1" t="s">
        <v>5242</v>
      </c>
      <c r="BC6668" s="43"/>
      <c r="BF6668" s="43" t="s">
        <v>4596</v>
      </c>
      <c r="BG6668" s="43" t="s">
        <v>93</v>
      </c>
      <c r="BH6668" s="7" t="s">
        <v>97</v>
      </c>
      <c r="BJ6668" s="7" t="s">
        <v>98</v>
      </c>
      <c r="BK6668" s="7" t="s">
        <v>99</v>
      </c>
      <c r="BL6668" s="7" t="s">
        <v>4597</v>
      </c>
      <c r="BM6668" s="7" t="s">
        <v>4598</v>
      </c>
      <c r="BU6668" s="43">
        <v>1</v>
      </c>
      <c r="BW6668" s="43" t="s">
        <v>103</v>
      </c>
    </row>
    <row r="6669" spans="3:75" x14ac:dyDescent="0.35">
      <c r="C6669" s="43" t="str">
        <f t="shared" si="104"/>
        <v>IARA:BDT-12:2024: 6668</v>
      </c>
      <c r="D6669" s="43">
        <v>6668</v>
      </c>
      <c r="E6669" s="43" t="s">
        <v>5328</v>
      </c>
      <c r="F6669" s="1" t="s">
        <v>73</v>
      </c>
      <c r="G6669" s="43" t="s">
        <v>5275</v>
      </c>
      <c r="H6669" s="2">
        <v>45641</v>
      </c>
      <c r="J6669" s="12">
        <v>2024</v>
      </c>
      <c r="K6669" s="12">
        <v>12</v>
      </c>
      <c r="L6669" s="12">
        <v>15</v>
      </c>
      <c r="P6669" s="12" t="s">
        <v>75</v>
      </c>
      <c r="Q6669" s="12" t="str">
        <f>CONCATENATE(X6669," ",Y6669)</f>
        <v>Turdus merula</v>
      </c>
      <c r="R6669" s="14" t="str">
        <f>CONCATENATE(S6669,", ",T6669,", ",U6669,", ",V6669,", ",W6669,", ",X6669,", ",Y6669)</f>
        <v>Animalia, Chordata, Aves, Passeriformes, Turdidae, Turdus, merula</v>
      </c>
      <c r="S6669" s="6" t="s">
        <v>76</v>
      </c>
      <c r="T6669" s="6" t="s">
        <v>77</v>
      </c>
      <c r="U6669" s="6" t="s">
        <v>78</v>
      </c>
      <c r="V6669" s="17" t="s">
        <v>79</v>
      </c>
      <c r="W6669" s="17" t="s">
        <v>126</v>
      </c>
      <c r="X6669" s="17" t="s">
        <v>127</v>
      </c>
      <c r="Y6669" s="17" t="s">
        <v>132</v>
      </c>
      <c r="AA6669" s="12" t="s">
        <v>83</v>
      </c>
      <c r="AB6669" s="6" t="s">
        <v>84</v>
      </c>
      <c r="AC6669" s="12" t="s">
        <v>133</v>
      </c>
      <c r="AD6669" s="6" t="s">
        <v>4599</v>
      </c>
      <c r="AE6669" s="2">
        <v>45641</v>
      </c>
      <c r="AF6669" s="43" t="s">
        <v>87</v>
      </c>
      <c r="AG6669" s="7" t="s">
        <v>134</v>
      </c>
      <c r="AH6669" s="43" t="s">
        <v>4521</v>
      </c>
      <c r="AI6669" s="43" t="s">
        <v>4520</v>
      </c>
      <c r="AL6669" s="43">
        <v>10</v>
      </c>
      <c r="AN6669" s="46" t="s">
        <v>5240</v>
      </c>
      <c r="AO6669" s="5" t="s">
        <v>89</v>
      </c>
      <c r="AP6669" s="6" t="s">
        <v>4599</v>
      </c>
      <c r="AR6669" s="7" t="s">
        <v>90</v>
      </c>
      <c r="AT6669" s="4" t="str">
        <f>CONCATENATE(AU6669,", ",AV6669,", ",AW6669,", ",AX6669,", ",AY6669,", ",AZ6669,", ",BA6669)</f>
        <v>Europe, France, FR, Bretagne, Ille-et-Vilaine, Rennes, Campus Institut Agro Rennes</v>
      </c>
      <c r="AU6669" s="1" t="s">
        <v>91</v>
      </c>
      <c r="AV6669" s="1" t="s">
        <v>92</v>
      </c>
      <c r="AW6669" s="1" t="s">
        <v>93</v>
      </c>
      <c r="AX6669" s="1" t="s">
        <v>94</v>
      </c>
      <c r="AY6669" s="1" t="s">
        <v>95</v>
      </c>
      <c r="AZ6669" s="1" t="s">
        <v>96</v>
      </c>
      <c r="BA6669" s="1" t="s">
        <v>5242</v>
      </c>
      <c r="BC6669" s="43"/>
      <c r="BF6669" s="43" t="s">
        <v>4596</v>
      </c>
      <c r="BG6669" s="43" t="s">
        <v>93</v>
      </c>
      <c r="BH6669" s="7" t="s">
        <v>97</v>
      </c>
      <c r="BJ6669" s="7" t="s">
        <v>98</v>
      </c>
      <c r="BK6669" s="7" t="s">
        <v>99</v>
      </c>
      <c r="BL6669" s="7" t="s">
        <v>4597</v>
      </c>
      <c r="BM6669" s="7" t="s">
        <v>4598</v>
      </c>
      <c r="BU6669" s="43">
        <v>1</v>
      </c>
      <c r="BW6669" s="43" t="s">
        <v>103</v>
      </c>
    </row>
    <row r="6670" spans="3:75" x14ac:dyDescent="0.35">
      <c r="C6670" s="43" t="str">
        <f t="shared" si="104"/>
        <v>IARA:BDT-12:2024: 6669</v>
      </c>
      <c r="D6670" s="43">
        <v>6669</v>
      </c>
      <c r="E6670" s="43" t="s">
        <v>5328</v>
      </c>
      <c r="F6670" s="1" t="s">
        <v>73</v>
      </c>
      <c r="G6670" s="43" t="s">
        <v>5275</v>
      </c>
      <c r="H6670" s="2">
        <v>45641</v>
      </c>
      <c r="J6670" s="12">
        <v>2024</v>
      </c>
      <c r="K6670" s="12">
        <v>12</v>
      </c>
      <c r="L6670" s="12">
        <v>15</v>
      </c>
      <c r="P6670" s="12" t="s">
        <v>75</v>
      </c>
      <c r="Q6670" s="12" t="str">
        <f>CONCATENATE(X6670," ",Y6670)</f>
        <v>Turdus merula</v>
      </c>
      <c r="R6670" s="14" t="str">
        <f>CONCATENATE(S6670,", ",T6670,", ",U6670,", ",V6670,", ",W6670,", ",X6670,", ",Y6670)</f>
        <v>Animalia, Chordata, Aves, Passeriformes, Turdidae, Turdus, merula</v>
      </c>
      <c r="S6670" s="6" t="s">
        <v>76</v>
      </c>
      <c r="T6670" s="6" t="s">
        <v>77</v>
      </c>
      <c r="U6670" s="6" t="s">
        <v>78</v>
      </c>
      <c r="V6670" s="17" t="s">
        <v>79</v>
      </c>
      <c r="W6670" s="17" t="s">
        <v>126</v>
      </c>
      <c r="X6670" s="17" t="s">
        <v>127</v>
      </c>
      <c r="Y6670" s="17" t="s">
        <v>132</v>
      </c>
      <c r="AA6670" s="12" t="s">
        <v>83</v>
      </c>
      <c r="AB6670" s="6" t="s">
        <v>84</v>
      </c>
      <c r="AC6670" s="12" t="s">
        <v>133</v>
      </c>
      <c r="AD6670" s="6" t="s">
        <v>4599</v>
      </c>
      <c r="AE6670" s="2">
        <v>45641</v>
      </c>
      <c r="AF6670" s="43" t="s">
        <v>87</v>
      </c>
      <c r="AG6670" s="7" t="s">
        <v>134</v>
      </c>
      <c r="AH6670" s="43" t="s">
        <v>4523</v>
      </c>
      <c r="AI6670" s="43" t="s">
        <v>4522</v>
      </c>
      <c r="AL6670" s="43">
        <v>10</v>
      </c>
      <c r="AN6670" s="46" t="s">
        <v>5240</v>
      </c>
      <c r="AO6670" s="5" t="s">
        <v>89</v>
      </c>
      <c r="AP6670" s="6" t="s">
        <v>4599</v>
      </c>
      <c r="AR6670" s="7" t="s">
        <v>90</v>
      </c>
      <c r="AT6670" s="4" t="str">
        <f>CONCATENATE(AU6670,", ",AV6670,", ",AW6670,", ",AX6670,", ",AY6670,", ",AZ6670,", ",BA6670)</f>
        <v>Europe, France, FR, Bretagne, Ille-et-Vilaine, Rennes, Campus Institut Agro Rennes</v>
      </c>
      <c r="AU6670" s="1" t="s">
        <v>91</v>
      </c>
      <c r="AV6670" s="1" t="s">
        <v>92</v>
      </c>
      <c r="AW6670" s="1" t="s">
        <v>93</v>
      </c>
      <c r="AX6670" s="1" t="s">
        <v>94</v>
      </c>
      <c r="AY6670" s="1" t="s">
        <v>95</v>
      </c>
      <c r="AZ6670" s="1" t="s">
        <v>96</v>
      </c>
      <c r="BA6670" s="1" t="s">
        <v>5242</v>
      </c>
      <c r="BC6670" s="43"/>
      <c r="BF6670" s="43" t="s">
        <v>4596</v>
      </c>
      <c r="BG6670" s="43" t="s">
        <v>93</v>
      </c>
      <c r="BH6670" s="7" t="s">
        <v>97</v>
      </c>
      <c r="BJ6670" s="7" t="s">
        <v>98</v>
      </c>
      <c r="BK6670" s="7" t="s">
        <v>99</v>
      </c>
      <c r="BL6670" s="7" t="s">
        <v>4597</v>
      </c>
      <c r="BM6670" s="7" t="s">
        <v>4598</v>
      </c>
      <c r="BU6670" s="43">
        <v>1</v>
      </c>
      <c r="BW6670" s="43" t="s">
        <v>103</v>
      </c>
    </row>
    <row r="6671" spans="3:75" x14ac:dyDescent="0.35">
      <c r="C6671" s="43" t="str">
        <f t="shared" si="104"/>
        <v>IARA:BDT-12:2024: 6670</v>
      </c>
      <c r="D6671" s="43">
        <v>6670</v>
      </c>
      <c r="E6671" s="43" t="s">
        <v>5328</v>
      </c>
      <c r="F6671" s="1" t="s">
        <v>73</v>
      </c>
      <c r="G6671" s="43" t="s">
        <v>5275</v>
      </c>
      <c r="H6671" s="2">
        <v>45641</v>
      </c>
      <c r="J6671" s="12">
        <v>2024</v>
      </c>
      <c r="K6671" s="12">
        <v>12</v>
      </c>
      <c r="L6671" s="12">
        <v>15</v>
      </c>
      <c r="P6671" s="12" t="s">
        <v>75</v>
      </c>
      <c r="Q6671" s="12" t="str">
        <f>CONCATENATE(X6671," ",Y6671)</f>
        <v>Turdus merula</v>
      </c>
      <c r="R6671" s="14" t="str">
        <f>CONCATENATE(S6671,", ",T6671,", ",U6671,", ",V6671,", ",W6671,", ",X6671,", ",Y6671)</f>
        <v>Animalia, Chordata, Aves, Passeriformes, Turdidae, Turdus, merula</v>
      </c>
      <c r="S6671" s="6" t="s">
        <v>76</v>
      </c>
      <c r="T6671" s="6" t="s">
        <v>77</v>
      </c>
      <c r="U6671" s="6" t="s">
        <v>78</v>
      </c>
      <c r="V6671" s="17" t="s">
        <v>79</v>
      </c>
      <c r="W6671" s="17" t="s">
        <v>126</v>
      </c>
      <c r="X6671" s="17" t="s">
        <v>127</v>
      </c>
      <c r="Y6671" s="17" t="s">
        <v>132</v>
      </c>
      <c r="AA6671" s="12" t="s">
        <v>83</v>
      </c>
      <c r="AB6671" s="6" t="s">
        <v>84</v>
      </c>
      <c r="AC6671" s="12" t="s">
        <v>133</v>
      </c>
      <c r="AD6671" s="6" t="s">
        <v>4599</v>
      </c>
      <c r="AE6671" s="2">
        <v>45641</v>
      </c>
      <c r="AF6671" s="43" t="s">
        <v>87</v>
      </c>
      <c r="AG6671" s="7" t="s">
        <v>134</v>
      </c>
      <c r="AH6671" s="43" t="s">
        <v>4525</v>
      </c>
      <c r="AI6671" s="43" t="s">
        <v>4524</v>
      </c>
      <c r="AL6671" s="43">
        <v>10</v>
      </c>
      <c r="AN6671" s="46" t="s">
        <v>5240</v>
      </c>
      <c r="AO6671" s="5" t="s">
        <v>89</v>
      </c>
      <c r="AP6671" s="6" t="s">
        <v>4599</v>
      </c>
      <c r="AR6671" s="7" t="s">
        <v>90</v>
      </c>
      <c r="AT6671" s="4" t="str">
        <f>CONCATENATE(AU6671,", ",AV6671,", ",AW6671,", ",AX6671,", ",AY6671,", ",AZ6671,", ",BA6671)</f>
        <v>Europe, France, FR, Bretagne, Ille-et-Vilaine, Rennes, Campus Institut Agro Rennes</v>
      </c>
      <c r="AU6671" s="1" t="s">
        <v>91</v>
      </c>
      <c r="AV6671" s="1" t="s">
        <v>92</v>
      </c>
      <c r="AW6671" s="1" t="s">
        <v>93</v>
      </c>
      <c r="AX6671" s="1" t="s">
        <v>94</v>
      </c>
      <c r="AY6671" s="1" t="s">
        <v>95</v>
      </c>
      <c r="AZ6671" s="1" t="s">
        <v>96</v>
      </c>
      <c r="BA6671" s="1" t="s">
        <v>5242</v>
      </c>
      <c r="BC6671" s="43"/>
      <c r="BF6671" s="43" t="s">
        <v>4596</v>
      </c>
      <c r="BG6671" s="43" t="s">
        <v>93</v>
      </c>
      <c r="BH6671" s="7" t="s">
        <v>97</v>
      </c>
      <c r="BJ6671" s="7" t="s">
        <v>98</v>
      </c>
      <c r="BK6671" s="7" t="s">
        <v>99</v>
      </c>
      <c r="BL6671" s="7" t="s">
        <v>4597</v>
      </c>
      <c r="BM6671" s="7" t="s">
        <v>4598</v>
      </c>
      <c r="BU6671" s="43">
        <v>1</v>
      </c>
      <c r="BW6671" s="43" t="s">
        <v>103</v>
      </c>
    </row>
    <row r="6672" spans="3:75" x14ac:dyDescent="0.35">
      <c r="C6672" s="43" t="str">
        <f t="shared" si="104"/>
        <v>IARA:BDT-12:2024: 6671</v>
      </c>
      <c r="D6672" s="43">
        <v>6671</v>
      </c>
      <c r="E6672" s="43" t="s">
        <v>5328</v>
      </c>
      <c r="F6672" s="1" t="s">
        <v>73</v>
      </c>
      <c r="G6672" s="43" t="s">
        <v>5275</v>
      </c>
      <c r="H6672" s="2">
        <v>45641</v>
      </c>
      <c r="J6672" s="12">
        <v>2024</v>
      </c>
      <c r="K6672" s="12">
        <v>12</v>
      </c>
      <c r="L6672" s="12">
        <v>15</v>
      </c>
      <c r="P6672" s="12" t="s">
        <v>75</v>
      </c>
      <c r="Q6672" s="12" t="str">
        <f>CONCATENATE(X6672," ",Y6672)</f>
        <v>Corvus corone</v>
      </c>
      <c r="R6672" s="14" t="str">
        <f>CONCATENATE(S6672,", ",T6672,", ",U6672,", ",V6672,", ",W6672,", ",X6672,", ",Y6672)</f>
        <v>Animalia, Chordata, Aves, Passeriformes, Corvidae, Corvus, corone</v>
      </c>
      <c r="S6672" s="6" t="s">
        <v>76</v>
      </c>
      <c r="T6672" s="6" t="s">
        <v>77</v>
      </c>
      <c r="U6672" s="6" t="s">
        <v>78</v>
      </c>
      <c r="V6672" s="12" t="s">
        <v>79</v>
      </c>
      <c r="W6672" s="12" t="s">
        <v>104</v>
      </c>
      <c r="X6672" s="12" t="s">
        <v>105</v>
      </c>
      <c r="Y6672" s="12" t="s">
        <v>109</v>
      </c>
      <c r="AA6672" s="12" t="s">
        <v>83</v>
      </c>
      <c r="AB6672" s="6" t="s">
        <v>84</v>
      </c>
      <c r="AC6672" s="12" t="s">
        <v>110</v>
      </c>
      <c r="AD6672" s="6" t="s">
        <v>4599</v>
      </c>
      <c r="AE6672" s="2">
        <v>45641</v>
      </c>
      <c r="AF6672" s="43" t="s">
        <v>87</v>
      </c>
      <c r="AG6672" s="7" t="s">
        <v>111</v>
      </c>
      <c r="AH6672" s="43" t="s">
        <v>4527</v>
      </c>
      <c r="AI6672" s="43" t="s">
        <v>4526</v>
      </c>
      <c r="AL6672" s="43">
        <v>10</v>
      </c>
      <c r="AN6672" s="46" t="s">
        <v>5240</v>
      </c>
      <c r="AO6672" s="5" t="s">
        <v>89</v>
      </c>
      <c r="AP6672" s="6" t="s">
        <v>4599</v>
      </c>
      <c r="AR6672" s="7" t="s">
        <v>90</v>
      </c>
      <c r="AT6672" s="4" t="str">
        <f>CONCATENATE(AU6672,", ",AV6672,", ",AW6672,", ",AX6672,", ",AY6672,", ",AZ6672,", ",BA6672)</f>
        <v>Europe, France, FR, Bretagne, Ille-et-Vilaine, Rennes, Campus Institut Agro Rennes</v>
      </c>
      <c r="AU6672" s="1" t="s">
        <v>91</v>
      </c>
      <c r="AV6672" s="1" t="s">
        <v>92</v>
      </c>
      <c r="AW6672" s="1" t="s">
        <v>93</v>
      </c>
      <c r="AX6672" s="1" t="s">
        <v>94</v>
      </c>
      <c r="AY6672" s="1" t="s">
        <v>95</v>
      </c>
      <c r="AZ6672" s="1" t="s">
        <v>96</v>
      </c>
      <c r="BA6672" s="1" t="s">
        <v>5242</v>
      </c>
      <c r="BC6672" s="43"/>
      <c r="BF6672" s="43" t="s">
        <v>4596</v>
      </c>
      <c r="BG6672" s="43" t="s">
        <v>93</v>
      </c>
      <c r="BH6672" s="7" t="s">
        <v>97</v>
      </c>
      <c r="BJ6672" s="7" t="s">
        <v>98</v>
      </c>
      <c r="BK6672" s="7" t="s">
        <v>99</v>
      </c>
      <c r="BL6672" s="7" t="s">
        <v>4597</v>
      </c>
      <c r="BM6672" s="7" t="s">
        <v>4598</v>
      </c>
      <c r="BU6672" s="43">
        <v>1</v>
      </c>
      <c r="BW6672" s="43" t="s">
        <v>103</v>
      </c>
    </row>
    <row r="6673" spans="3:75" x14ac:dyDescent="0.35">
      <c r="C6673" s="43" t="str">
        <f t="shared" si="104"/>
        <v>IARA:BDT-12:2024: 6672</v>
      </c>
      <c r="D6673" s="43">
        <v>6672</v>
      </c>
      <c r="E6673" s="43" t="s">
        <v>5328</v>
      </c>
      <c r="F6673" s="1" t="s">
        <v>73</v>
      </c>
      <c r="G6673" s="43" t="s">
        <v>5275</v>
      </c>
      <c r="H6673" s="2">
        <v>45641</v>
      </c>
      <c r="J6673" s="12">
        <v>2024</v>
      </c>
      <c r="K6673" s="12">
        <v>12</v>
      </c>
      <c r="L6673" s="12">
        <v>15</v>
      </c>
      <c r="P6673" s="12" t="s">
        <v>75</v>
      </c>
      <c r="Q6673" s="12" t="str">
        <f>CONCATENATE(X6673," ",Y6673)</f>
        <v>Carduelis carduelis</v>
      </c>
      <c r="R6673" s="14" t="str">
        <f>CONCATENATE(S6673,", ",T6673,", ",U6673,", ",V6673,", ",W6673,", ",X6673,", ",Y6673)</f>
        <v>Animalia, Chordata, Aves, Passeriformes, Fringillidae, Carduelis, carduelis</v>
      </c>
      <c r="S6673" s="6" t="s">
        <v>76</v>
      </c>
      <c r="T6673" s="6" t="s">
        <v>77</v>
      </c>
      <c r="U6673" s="6" t="s">
        <v>78</v>
      </c>
      <c r="V6673" s="6" t="s">
        <v>79</v>
      </c>
      <c r="W6673" s="6" t="s">
        <v>165</v>
      </c>
      <c r="X6673" s="6" t="s">
        <v>305</v>
      </c>
      <c r="Y6673" s="6" t="s">
        <v>306</v>
      </c>
      <c r="Z6673" s="6"/>
      <c r="AA6673" s="6" t="s">
        <v>83</v>
      </c>
      <c r="AB6673" s="6" t="s">
        <v>84</v>
      </c>
      <c r="AC6673" s="12" t="s">
        <v>273</v>
      </c>
      <c r="AD6673" s="6" t="s">
        <v>4599</v>
      </c>
      <c r="AE6673" s="2">
        <v>45641</v>
      </c>
      <c r="AF6673" s="43" t="s">
        <v>87</v>
      </c>
      <c r="AG6673" s="7" t="s">
        <v>304</v>
      </c>
      <c r="AH6673" s="43" t="s">
        <v>4529</v>
      </c>
      <c r="AI6673" s="43" t="s">
        <v>4528</v>
      </c>
      <c r="AL6673" s="43">
        <v>10</v>
      </c>
      <c r="AN6673" s="46" t="s">
        <v>5240</v>
      </c>
      <c r="AO6673" s="5" t="s">
        <v>89</v>
      </c>
      <c r="AP6673" s="6" t="s">
        <v>4599</v>
      </c>
      <c r="AR6673" s="7" t="s">
        <v>90</v>
      </c>
      <c r="AT6673" s="4" t="str">
        <f>CONCATENATE(AU6673,", ",AV6673,", ",AW6673,", ",AX6673,", ",AY6673,", ",AZ6673,", ",BA6673)</f>
        <v>Europe, France, FR, Bretagne, Ille-et-Vilaine, Rennes, Campus Institut Agro Rennes</v>
      </c>
      <c r="AU6673" s="1" t="s">
        <v>91</v>
      </c>
      <c r="AV6673" s="1" t="s">
        <v>92</v>
      </c>
      <c r="AW6673" s="1" t="s">
        <v>93</v>
      </c>
      <c r="AX6673" s="1" t="s">
        <v>94</v>
      </c>
      <c r="AY6673" s="1" t="s">
        <v>95</v>
      </c>
      <c r="AZ6673" s="1" t="s">
        <v>96</v>
      </c>
      <c r="BA6673" s="1" t="s">
        <v>5242</v>
      </c>
      <c r="BC6673" s="43"/>
      <c r="BF6673" s="43" t="s">
        <v>4596</v>
      </c>
      <c r="BG6673" s="43" t="s">
        <v>93</v>
      </c>
      <c r="BH6673" s="7" t="s">
        <v>97</v>
      </c>
      <c r="BJ6673" s="7" t="s">
        <v>98</v>
      </c>
      <c r="BK6673" s="7" t="s">
        <v>99</v>
      </c>
      <c r="BL6673" s="7" t="s">
        <v>4597</v>
      </c>
      <c r="BM6673" s="7" t="s">
        <v>4598</v>
      </c>
      <c r="BU6673" s="43">
        <v>1</v>
      </c>
      <c r="BW6673" s="43" t="s">
        <v>103</v>
      </c>
    </row>
    <row r="6674" spans="3:75" x14ac:dyDescent="0.35">
      <c r="C6674" s="43" t="str">
        <f t="shared" si="104"/>
        <v>IARA:BDT-12:2024: 6673</v>
      </c>
      <c r="D6674" s="43">
        <v>6673</v>
      </c>
      <c r="E6674" s="43" t="s">
        <v>5328</v>
      </c>
      <c r="F6674" s="1" t="s">
        <v>73</v>
      </c>
      <c r="G6674" s="43" t="s">
        <v>5275</v>
      </c>
      <c r="H6674" s="2">
        <v>45641</v>
      </c>
      <c r="J6674" s="12">
        <v>2024</v>
      </c>
      <c r="K6674" s="12">
        <v>12</v>
      </c>
      <c r="L6674" s="12">
        <v>15</v>
      </c>
      <c r="P6674" s="12" t="s">
        <v>75</v>
      </c>
      <c r="Q6674" s="12" t="str">
        <f>CONCATENATE(X6674," ",Y6674)</f>
        <v>Carduelis carduelis</v>
      </c>
      <c r="R6674" s="14" t="str">
        <f>CONCATENATE(S6674,", ",T6674,", ",U6674,", ",V6674,", ",W6674,", ",X6674,", ",Y6674)</f>
        <v>Animalia, Chordata, Aves, Passeriformes, Fringillidae, Carduelis, carduelis</v>
      </c>
      <c r="S6674" s="6" t="s">
        <v>76</v>
      </c>
      <c r="T6674" s="6" t="s">
        <v>77</v>
      </c>
      <c r="U6674" s="6" t="s">
        <v>78</v>
      </c>
      <c r="V6674" s="6" t="s">
        <v>79</v>
      </c>
      <c r="W6674" s="6" t="s">
        <v>165</v>
      </c>
      <c r="X6674" s="6" t="s">
        <v>305</v>
      </c>
      <c r="Y6674" s="6" t="s">
        <v>306</v>
      </c>
      <c r="Z6674" s="6"/>
      <c r="AA6674" s="6" t="s">
        <v>83</v>
      </c>
      <c r="AB6674" s="6" t="s">
        <v>84</v>
      </c>
      <c r="AC6674" s="12" t="s">
        <v>273</v>
      </c>
      <c r="AD6674" s="6" t="s">
        <v>4599</v>
      </c>
      <c r="AE6674" s="2">
        <v>45641</v>
      </c>
      <c r="AF6674" s="43" t="s">
        <v>87</v>
      </c>
      <c r="AG6674" s="7" t="s">
        <v>304</v>
      </c>
      <c r="AH6674" s="43" t="s">
        <v>4529</v>
      </c>
      <c r="AI6674" s="43" t="s">
        <v>4530</v>
      </c>
      <c r="AL6674" s="43">
        <v>10</v>
      </c>
      <c r="AN6674" s="46" t="s">
        <v>5240</v>
      </c>
      <c r="AO6674" s="5" t="s">
        <v>89</v>
      </c>
      <c r="AP6674" s="6" t="s">
        <v>4599</v>
      </c>
      <c r="AR6674" s="7" t="s">
        <v>90</v>
      </c>
      <c r="AT6674" s="4" t="str">
        <f>CONCATENATE(AU6674,", ",AV6674,", ",AW6674,", ",AX6674,", ",AY6674,", ",AZ6674,", ",BA6674)</f>
        <v>Europe, France, FR, Bretagne, Ille-et-Vilaine, Rennes, Campus Institut Agro Rennes</v>
      </c>
      <c r="AU6674" s="1" t="s">
        <v>91</v>
      </c>
      <c r="AV6674" s="1" t="s">
        <v>92</v>
      </c>
      <c r="AW6674" s="1" t="s">
        <v>93</v>
      </c>
      <c r="AX6674" s="1" t="s">
        <v>94</v>
      </c>
      <c r="AY6674" s="1" t="s">
        <v>95</v>
      </c>
      <c r="AZ6674" s="1" t="s">
        <v>96</v>
      </c>
      <c r="BA6674" s="1" t="s">
        <v>5242</v>
      </c>
      <c r="BC6674" s="43"/>
      <c r="BF6674" s="43" t="s">
        <v>4596</v>
      </c>
      <c r="BG6674" s="43" t="s">
        <v>93</v>
      </c>
      <c r="BH6674" s="7" t="s">
        <v>97</v>
      </c>
      <c r="BJ6674" s="7" t="s">
        <v>98</v>
      </c>
      <c r="BK6674" s="7" t="s">
        <v>99</v>
      </c>
      <c r="BL6674" s="7" t="s">
        <v>4597</v>
      </c>
      <c r="BM6674" s="7" t="s">
        <v>4598</v>
      </c>
      <c r="BU6674" s="43">
        <v>1</v>
      </c>
      <c r="BW6674" s="43" t="s">
        <v>103</v>
      </c>
    </row>
    <row r="6675" spans="3:75" x14ac:dyDescent="0.35">
      <c r="C6675" s="43" t="str">
        <f t="shared" si="104"/>
        <v>IARA:BDT-12:2024: 6674</v>
      </c>
      <c r="D6675" s="43">
        <v>6674</v>
      </c>
      <c r="E6675" s="43" t="s">
        <v>5328</v>
      </c>
      <c r="F6675" s="1" t="s">
        <v>73</v>
      </c>
      <c r="G6675" s="43" t="s">
        <v>5275</v>
      </c>
      <c r="H6675" s="2">
        <v>45641</v>
      </c>
      <c r="J6675" s="12">
        <v>2024</v>
      </c>
      <c r="K6675" s="12">
        <v>12</v>
      </c>
      <c r="L6675" s="12">
        <v>15</v>
      </c>
      <c r="P6675" s="12" t="s">
        <v>75</v>
      </c>
      <c r="Q6675" s="12" t="str">
        <f>CONCATENATE(X6675," ",Y6675)</f>
        <v>Carduelis carduelis</v>
      </c>
      <c r="R6675" s="14" t="str">
        <f>CONCATENATE(S6675,", ",T6675,", ",U6675,", ",V6675,", ",W6675,", ",X6675,", ",Y6675)</f>
        <v>Animalia, Chordata, Aves, Passeriformes, Fringillidae, Carduelis, carduelis</v>
      </c>
      <c r="S6675" s="6" t="s">
        <v>76</v>
      </c>
      <c r="T6675" s="6" t="s">
        <v>77</v>
      </c>
      <c r="U6675" s="6" t="s">
        <v>78</v>
      </c>
      <c r="V6675" s="6" t="s">
        <v>79</v>
      </c>
      <c r="W6675" s="6" t="s">
        <v>165</v>
      </c>
      <c r="X6675" s="6" t="s">
        <v>305</v>
      </c>
      <c r="Y6675" s="6" t="s">
        <v>306</v>
      </c>
      <c r="Z6675" s="6"/>
      <c r="AA6675" s="6" t="s">
        <v>83</v>
      </c>
      <c r="AB6675" s="6" t="s">
        <v>84</v>
      </c>
      <c r="AC6675" s="12" t="s">
        <v>273</v>
      </c>
      <c r="AD6675" s="6" t="s">
        <v>4599</v>
      </c>
      <c r="AE6675" s="2">
        <v>45641</v>
      </c>
      <c r="AF6675" s="43" t="s">
        <v>87</v>
      </c>
      <c r="AG6675" s="7" t="s">
        <v>304</v>
      </c>
      <c r="AH6675" s="43" t="s">
        <v>4532</v>
      </c>
      <c r="AI6675" s="43" t="s">
        <v>4531</v>
      </c>
      <c r="AL6675" s="43">
        <v>10</v>
      </c>
      <c r="AN6675" s="46" t="s">
        <v>5240</v>
      </c>
      <c r="AO6675" s="5" t="s">
        <v>89</v>
      </c>
      <c r="AP6675" s="6" t="s">
        <v>4599</v>
      </c>
      <c r="AR6675" s="7" t="s">
        <v>90</v>
      </c>
      <c r="AT6675" s="4" t="str">
        <f>CONCATENATE(AU6675,", ",AV6675,", ",AW6675,", ",AX6675,", ",AY6675,", ",AZ6675,", ",BA6675)</f>
        <v>Europe, France, FR, Bretagne, Ille-et-Vilaine, Rennes, Campus Institut Agro Rennes</v>
      </c>
      <c r="AU6675" s="1" t="s">
        <v>91</v>
      </c>
      <c r="AV6675" s="1" t="s">
        <v>92</v>
      </c>
      <c r="AW6675" s="1" t="s">
        <v>93</v>
      </c>
      <c r="AX6675" s="1" t="s">
        <v>94</v>
      </c>
      <c r="AY6675" s="1" t="s">
        <v>95</v>
      </c>
      <c r="AZ6675" s="1" t="s">
        <v>96</v>
      </c>
      <c r="BA6675" s="1" t="s">
        <v>5242</v>
      </c>
      <c r="BC6675" s="43"/>
      <c r="BF6675" s="43" t="s">
        <v>4596</v>
      </c>
      <c r="BG6675" s="43" t="s">
        <v>93</v>
      </c>
      <c r="BH6675" s="7" t="s">
        <v>97</v>
      </c>
      <c r="BJ6675" s="7" t="s">
        <v>98</v>
      </c>
      <c r="BK6675" s="7" t="s">
        <v>99</v>
      </c>
      <c r="BL6675" s="7" t="s">
        <v>4597</v>
      </c>
      <c r="BM6675" s="7" t="s">
        <v>4598</v>
      </c>
      <c r="BU6675" s="43">
        <v>1</v>
      </c>
      <c r="BW6675" s="43" t="s">
        <v>103</v>
      </c>
    </row>
    <row r="6676" spans="3:75" x14ac:dyDescent="0.35">
      <c r="C6676" s="43" t="str">
        <f t="shared" si="104"/>
        <v>IARA:BDT-12:2024: 6675</v>
      </c>
      <c r="D6676" s="43">
        <v>6675</v>
      </c>
      <c r="E6676" s="43" t="s">
        <v>5328</v>
      </c>
      <c r="F6676" s="1" t="s">
        <v>73</v>
      </c>
      <c r="G6676" s="43" t="s">
        <v>5275</v>
      </c>
      <c r="H6676" s="2">
        <v>45641</v>
      </c>
      <c r="J6676" s="12">
        <v>2024</v>
      </c>
      <c r="K6676" s="12">
        <v>12</v>
      </c>
      <c r="L6676" s="12">
        <v>15</v>
      </c>
      <c r="P6676" s="12" t="s">
        <v>75</v>
      </c>
      <c r="Q6676" s="12" t="str">
        <f>CONCATENATE(X6676," ",Y6676)</f>
        <v>Carduelis carduelis</v>
      </c>
      <c r="R6676" s="14" t="str">
        <f>CONCATENATE(S6676,", ",T6676,", ",U6676,", ",V6676,", ",W6676,", ",X6676,", ",Y6676)</f>
        <v>Animalia, Chordata, Aves, Passeriformes, Fringillidae, Carduelis, carduelis</v>
      </c>
      <c r="S6676" s="6" t="s">
        <v>76</v>
      </c>
      <c r="T6676" s="6" t="s">
        <v>77</v>
      </c>
      <c r="U6676" s="6" t="s">
        <v>78</v>
      </c>
      <c r="V6676" s="6" t="s">
        <v>79</v>
      </c>
      <c r="W6676" s="6" t="s">
        <v>165</v>
      </c>
      <c r="X6676" s="6" t="s">
        <v>305</v>
      </c>
      <c r="Y6676" s="6" t="s">
        <v>306</v>
      </c>
      <c r="Z6676" s="6"/>
      <c r="AA6676" s="6" t="s">
        <v>83</v>
      </c>
      <c r="AB6676" s="6" t="s">
        <v>84</v>
      </c>
      <c r="AC6676" s="12" t="s">
        <v>273</v>
      </c>
      <c r="AD6676" s="6" t="s">
        <v>4599</v>
      </c>
      <c r="AE6676" s="2">
        <v>45641</v>
      </c>
      <c r="AF6676" s="43" t="s">
        <v>87</v>
      </c>
      <c r="AG6676" s="7" t="s">
        <v>304</v>
      </c>
      <c r="AH6676" s="43" t="s">
        <v>4534</v>
      </c>
      <c r="AI6676" s="43" t="s">
        <v>4533</v>
      </c>
      <c r="AL6676" s="43">
        <v>10</v>
      </c>
      <c r="AN6676" s="46" t="s">
        <v>5240</v>
      </c>
      <c r="AO6676" s="5" t="s">
        <v>89</v>
      </c>
      <c r="AP6676" s="6" t="s">
        <v>4599</v>
      </c>
      <c r="AR6676" s="7" t="s">
        <v>90</v>
      </c>
      <c r="AT6676" s="4" t="str">
        <f>CONCATENATE(AU6676,", ",AV6676,", ",AW6676,", ",AX6676,", ",AY6676,", ",AZ6676,", ",BA6676)</f>
        <v>Europe, France, FR, Bretagne, Ille-et-Vilaine, Rennes, Campus Institut Agro Rennes</v>
      </c>
      <c r="AU6676" s="1" t="s">
        <v>91</v>
      </c>
      <c r="AV6676" s="1" t="s">
        <v>92</v>
      </c>
      <c r="AW6676" s="1" t="s">
        <v>93</v>
      </c>
      <c r="AX6676" s="1" t="s">
        <v>94</v>
      </c>
      <c r="AY6676" s="1" t="s">
        <v>95</v>
      </c>
      <c r="AZ6676" s="1" t="s">
        <v>96</v>
      </c>
      <c r="BA6676" s="1" t="s">
        <v>5242</v>
      </c>
      <c r="BC6676" s="43"/>
      <c r="BF6676" s="43" t="s">
        <v>4596</v>
      </c>
      <c r="BG6676" s="43" t="s">
        <v>93</v>
      </c>
      <c r="BH6676" s="7" t="s">
        <v>97</v>
      </c>
      <c r="BJ6676" s="7" t="s">
        <v>98</v>
      </c>
      <c r="BK6676" s="7" t="s">
        <v>99</v>
      </c>
      <c r="BL6676" s="7" t="s">
        <v>4597</v>
      </c>
      <c r="BM6676" s="7" t="s">
        <v>4598</v>
      </c>
      <c r="BU6676" s="43">
        <v>17</v>
      </c>
      <c r="BW6676" s="43" t="s">
        <v>103</v>
      </c>
    </row>
    <row r="6677" spans="3:75" x14ac:dyDescent="0.35">
      <c r="C6677" s="43" t="str">
        <f t="shared" si="104"/>
        <v>IARA:BDT-12:2024: 6676</v>
      </c>
      <c r="D6677" s="43">
        <v>6676</v>
      </c>
      <c r="E6677" s="43" t="s">
        <v>5328</v>
      </c>
      <c r="F6677" s="1" t="s">
        <v>73</v>
      </c>
      <c r="G6677" s="43" t="s">
        <v>5275</v>
      </c>
      <c r="H6677" s="2">
        <v>45641</v>
      </c>
      <c r="J6677" s="12">
        <v>2024</v>
      </c>
      <c r="K6677" s="12">
        <v>12</v>
      </c>
      <c r="L6677" s="12">
        <v>15</v>
      </c>
      <c r="P6677" s="12" t="s">
        <v>75</v>
      </c>
      <c r="Q6677" s="12" t="str">
        <f>CONCATENATE(X6677," ",Y6677)</f>
        <v>Fringilla coelebs</v>
      </c>
      <c r="R6677" s="14" t="str">
        <f>CONCATENATE(S6677,", ",T6677,", ",U6677,", ",V6677,", ",W6677,", ",X6677,", ",Y6677)</f>
        <v>Animalia, Chordata, Aves, Passeriformes, Fringillidae, Fringilla, coelebs</v>
      </c>
      <c r="S6677" s="6" t="s">
        <v>76</v>
      </c>
      <c r="T6677" s="6" t="s">
        <v>77</v>
      </c>
      <c r="U6677" s="6" t="s">
        <v>78</v>
      </c>
      <c r="V6677" s="6" t="s">
        <v>79</v>
      </c>
      <c r="W6677" s="6" t="s">
        <v>165</v>
      </c>
      <c r="X6677" s="6" t="s">
        <v>166</v>
      </c>
      <c r="Y6677" s="6" t="s">
        <v>167</v>
      </c>
      <c r="Z6677" s="6"/>
      <c r="AA6677" s="6" t="s">
        <v>83</v>
      </c>
      <c r="AB6677" s="6" t="s">
        <v>84</v>
      </c>
      <c r="AC6677" s="12" t="s">
        <v>168</v>
      </c>
      <c r="AD6677" s="6" t="s">
        <v>4599</v>
      </c>
      <c r="AE6677" s="2">
        <v>45641</v>
      </c>
      <c r="AF6677" s="43" t="s">
        <v>87</v>
      </c>
      <c r="AG6677" s="7" t="s">
        <v>169</v>
      </c>
      <c r="AH6677" s="43" t="s">
        <v>4536</v>
      </c>
      <c r="AI6677" s="43" t="s">
        <v>4535</v>
      </c>
      <c r="AL6677" s="43">
        <v>10</v>
      </c>
      <c r="AN6677" s="46" t="s">
        <v>5240</v>
      </c>
      <c r="AO6677" s="5" t="s">
        <v>89</v>
      </c>
      <c r="AP6677" s="6" t="s">
        <v>4599</v>
      </c>
      <c r="AR6677" s="7" t="s">
        <v>90</v>
      </c>
      <c r="AT6677" s="4" t="str">
        <f>CONCATENATE(AU6677,", ",AV6677,", ",AW6677,", ",AX6677,", ",AY6677,", ",AZ6677,", ",BA6677)</f>
        <v>Europe, France, FR, Bretagne, Ille-et-Vilaine, Rennes, Campus Institut Agro Rennes</v>
      </c>
      <c r="AU6677" s="1" t="s">
        <v>91</v>
      </c>
      <c r="AV6677" s="1" t="s">
        <v>92</v>
      </c>
      <c r="AW6677" s="1" t="s">
        <v>93</v>
      </c>
      <c r="AX6677" s="1" t="s">
        <v>94</v>
      </c>
      <c r="AY6677" s="1" t="s">
        <v>95</v>
      </c>
      <c r="AZ6677" s="1" t="s">
        <v>96</v>
      </c>
      <c r="BA6677" s="1" t="s">
        <v>5242</v>
      </c>
      <c r="BC6677" s="43"/>
      <c r="BF6677" s="43" t="s">
        <v>4596</v>
      </c>
      <c r="BG6677" s="43" t="s">
        <v>93</v>
      </c>
      <c r="BH6677" s="7" t="s">
        <v>97</v>
      </c>
      <c r="BJ6677" s="7" t="s">
        <v>98</v>
      </c>
      <c r="BK6677" s="7" t="s">
        <v>99</v>
      </c>
      <c r="BL6677" s="7" t="s">
        <v>4597</v>
      </c>
      <c r="BM6677" s="7" t="s">
        <v>4598</v>
      </c>
      <c r="BU6677" s="43">
        <v>1</v>
      </c>
      <c r="BW6677" s="43" t="s">
        <v>103</v>
      </c>
    </row>
    <row r="6678" spans="3:75" x14ac:dyDescent="0.35">
      <c r="C6678" s="43" t="str">
        <f t="shared" si="104"/>
        <v>IARA:BDT-12:2024: 6677</v>
      </c>
      <c r="D6678" s="43">
        <v>6677</v>
      </c>
      <c r="E6678" s="43" t="s">
        <v>5328</v>
      </c>
      <c r="F6678" s="1" t="s">
        <v>73</v>
      </c>
      <c r="G6678" s="43" t="s">
        <v>5275</v>
      </c>
      <c r="H6678" s="2">
        <v>45641</v>
      </c>
      <c r="J6678" s="12">
        <v>2024</v>
      </c>
      <c r="K6678" s="12">
        <v>12</v>
      </c>
      <c r="L6678" s="12">
        <v>15</v>
      </c>
      <c r="P6678" s="12" t="s">
        <v>75</v>
      </c>
      <c r="Q6678" s="12" t="str">
        <f>CONCATENATE(X6678," ",Y6678)</f>
        <v>Fringilla coelebs</v>
      </c>
      <c r="R6678" s="14" t="str">
        <f>CONCATENATE(S6678,", ",T6678,", ",U6678,", ",V6678,", ",W6678,", ",X6678,", ",Y6678)</f>
        <v>Animalia, Chordata, Aves, Passeriformes, Fringillidae, Fringilla, coelebs</v>
      </c>
      <c r="S6678" s="6" t="s">
        <v>76</v>
      </c>
      <c r="T6678" s="6" t="s">
        <v>77</v>
      </c>
      <c r="U6678" s="6" t="s">
        <v>78</v>
      </c>
      <c r="V6678" s="12" t="s">
        <v>79</v>
      </c>
      <c r="W6678" s="12" t="s">
        <v>165</v>
      </c>
      <c r="X6678" s="12" t="s">
        <v>166</v>
      </c>
      <c r="Y6678" s="12" t="s">
        <v>167</v>
      </c>
      <c r="AA6678" s="12" t="s">
        <v>83</v>
      </c>
      <c r="AB6678" s="6" t="s">
        <v>84</v>
      </c>
      <c r="AC6678" s="12" t="s">
        <v>168</v>
      </c>
      <c r="AD6678" s="6" t="s">
        <v>4599</v>
      </c>
      <c r="AE6678" s="2">
        <v>45641</v>
      </c>
      <c r="AF6678" s="43" t="s">
        <v>87</v>
      </c>
      <c r="AG6678" s="7" t="s">
        <v>169</v>
      </c>
      <c r="AH6678" s="43" t="s">
        <v>4538</v>
      </c>
      <c r="AI6678" s="43" t="s">
        <v>4537</v>
      </c>
      <c r="AL6678" s="43">
        <v>10</v>
      </c>
      <c r="AN6678" s="46" t="s">
        <v>5240</v>
      </c>
      <c r="AO6678" s="5" t="s">
        <v>89</v>
      </c>
      <c r="AP6678" s="6" t="s">
        <v>4599</v>
      </c>
      <c r="AR6678" s="7" t="s">
        <v>90</v>
      </c>
      <c r="AT6678" s="4" t="str">
        <f>CONCATENATE(AU6678,", ",AV6678,", ",AW6678,", ",AX6678,", ",AY6678,", ",AZ6678,", ",BA6678)</f>
        <v>Europe, France, FR, Bretagne, Ille-et-Vilaine, Rennes, Campus Institut Agro Rennes</v>
      </c>
      <c r="AU6678" s="1" t="s">
        <v>91</v>
      </c>
      <c r="AV6678" s="1" t="s">
        <v>92</v>
      </c>
      <c r="AW6678" s="1" t="s">
        <v>93</v>
      </c>
      <c r="AX6678" s="1" t="s">
        <v>94</v>
      </c>
      <c r="AY6678" s="1" t="s">
        <v>95</v>
      </c>
      <c r="AZ6678" s="1" t="s">
        <v>96</v>
      </c>
      <c r="BA6678" s="1" t="s">
        <v>5242</v>
      </c>
      <c r="BC6678" s="43"/>
      <c r="BF6678" s="43" t="s">
        <v>4596</v>
      </c>
      <c r="BG6678" s="43" t="s">
        <v>93</v>
      </c>
      <c r="BH6678" s="7" t="s">
        <v>97</v>
      </c>
      <c r="BJ6678" s="7" t="s">
        <v>98</v>
      </c>
      <c r="BK6678" s="7" t="s">
        <v>99</v>
      </c>
      <c r="BL6678" s="7" t="s">
        <v>4597</v>
      </c>
      <c r="BM6678" s="7" t="s">
        <v>4598</v>
      </c>
      <c r="BU6678" s="43">
        <v>1</v>
      </c>
      <c r="BW6678" s="43" t="s">
        <v>103</v>
      </c>
    </row>
    <row r="6679" spans="3:75" x14ac:dyDescent="0.35">
      <c r="C6679" s="43" t="str">
        <f t="shared" si="104"/>
        <v>IARA:BDT-12:2024: 6678</v>
      </c>
      <c r="D6679" s="43">
        <v>6678</v>
      </c>
      <c r="E6679" s="43" t="s">
        <v>5328</v>
      </c>
      <c r="F6679" s="1" t="s">
        <v>73</v>
      </c>
      <c r="G6679" s="43" t="s">
        <v>5275</v>
      </c>
      <c r="H6679" s="2">
        <v>45641</v>
      </c>
      <c r="J6679" s="12">
        <v>2024</v>
      </c>
      <c r="K6679" s="12">
        <v>12</v>
      </c>
      <c r="L6679" s="12">
        <v>15</v>
      </c>
      <c r="P6679" s="12" t="s">
        <v>75</v>
      </c>
      <c r="Q6679" s="12" t="str">
        <f>CONCATENATE(X6679," ",Y6679)</f>
        <v>Fringilla coelebs</v>
      </c>
      <c r="R6679" s="14" t="str">
        <f>CONCATENATE(S6679,", ",T6679,", ",U6679,", ",V6679,", ",W6679,", ",X6679,", ",Y6679)</f>
        <v>Animalia, Chordata, Aves, Passeriformes, Fringillidae, Fringilla, coelebs</v>
      </c>
      <c r="S6679" s="6" t="s">
        <v>76</v>
      </c>
      <c r="T6679" s="6" t="s">
        <v>77</v>
      </c>
      <c r="U6679" s="6" t="s">
        <v>78</v>
      </c>
      <c r="V6679" s="12" t="s">
        <v>79</v>
      </c>
      <c r="W6679" s="12" t="s">
        <v>165</v>
      </c>
      <c r="X6679" s="12" t="s">
        <v>166</v>
      </c>
      <c r="Y6679" s="12" t="s">
        <v>167</v>
      </c>
      <c r="AA6679" s="12" t="s">
        <v>83</v>
      </c>
      <c r="AB6679" s="6" t="s">
        <v>84</v>
      </c>
      <c r="AC6679" s="12" t="s">
        <v>168</v>
      </c>
      <c r="AD6679" s="6" t="s">
        <v>4599</v>
      </c>
      <c r="AE6679" s="2">
        <v>45641</v>
      </c>
      <c r="AF6679" s="43" t="s">
        <v>87</v>
      </c>
      <c r="AG6679" s="7" t="s">
        <v>169</v>
      </c>
      <c r="AH6679" s="43" t="s">
        <v>4536</v>
      </c>
      <c r="AI6679" s="43" t="s">
        <v>4539</v>
      </c>
      <c r="AL6679" s="43">
        <v>10</v>
      </c>
      <c r="AN6679" s="46" t="s">
        <v>5240</v>
      </c>
      <c r="AO6679" s="5" t="s">
        <v>89</v>
      </c>
      <c r="AP6679" s="6" t="s">
        <v>4599</v>
      </c>
      <c r="AR6679" s="7" t="s">
        <v>90</v>
      </c>
      <c r="AT6679" s="4" t="str">
        <f>CONCATENATE(AU6679,", ",AV6679,", ",AW6679,", ",AX6679,", ",AY6679,", ",AZ6679,", ",BA6679)</f>
        <v>Europe, France, FR, Bretagne, Ille-et-Vilaine, Rennes, Campus Institut Agro Rennes</v>
      </c>
      <c r="AU6679" s="1" t="s">
        <v>91</v>
      </c>
      <c r="AV6679" s="1" t="s">
        <v>92</v>
      </c>
      <c r="AW6679" s="1" t="s">
        <v>93</v>
      </c>
      <c r="AX6679" s="1" t="s">
        <v>94</v>
      </c>
      <c r="AY6679" s="1" t="s">
        <v>95</v>
      </c>
      <c r="AZ6679" s="1" t="s">
        <v>96</v>
      </c>
      <c r="BA6679" s="1" t="s">
        <v>5242</v>
      </c>
      <c r="BC6679" s="43"/>
      <c r="BF6679" s="43" t="s">
        <v>4596</v>
      </c>
      <c r="BG6679" s="43" t="s">
        <v>93</v>
      </c>
      <c r="BH6679" s="7" t="s">
        <v>97</v>
      </c>
      <c r="BJ6679" s="7" t="s">
        <v>98</v>
      </c>
      <c r="BK6679" s="7" t="s">
        <v>99</v>
      </c>
      <c r="BL6679" s="7" t="s">
        <v>4597</v>
      </c>
      <c r="BM6679" s="7" t="s">
        <v>4598</v>
      </c>
      <c r="BU6679" s="43">
        <v>1</v>
      </c>
      <c r="BW6679" s="43" t="s">
        <v>103</v>
      </c>
    </row>
    <row r="6680" spans="3:75" x14ac:dyDescent="0.35">
      <c r="C6680" s="43" t="str">
        <f t="shared" si="104"/>
        <v>IARA:BDT-12:2024: 6679</v>
      </c>
      <c r="D6680" s="43">
        <v>6679</v>
      </c>
      <c r="E6680" s="43" t="s">
        <v>5328</v>
      </c>
      <c r="F6680" s="1" t="s">
        <v>73</v>
      </c>
      <c r="G6680" s="43" t="s">
        <v>5275</v>
      </c>
      <c r="H6680" s="2">
        <v>45641</v>
      </c>
      <c r="J6680" s="12">
        <v>2024</v>
      </c>
      <c r="K6680" s="12">
        <v>12</v>
      </c>
      <c r="L6680" s="12">
        <v>15</v>
      </c>
      <c r="P6680" s="12" t="s">
        <v>75</v>
      </c>
      <c r="Q6680" s="12" t="str">
        <f>CONCATENATE(X6680," ",Y6680)</f>
        <v>Fringilla coelebs</v>
      </c>
      <c r="R6680" s="14" t="str">
        <f>CONCATENATE(S6680,", ",T6680,", ",U6680,", ",V6680,", ",W6680,", ",X6680,", ",Y6680)</f>
        <v>Animalia, Chordata, Aves, Passeriformes, Fringillidae, Fringilla, coelebs</v>
      </c>
      <c r="S6680" s="6" t="s">
        <v>76</v>
      </c>
      <c r="T6680" s="6" t="s">
        <v>77</v>
      </c>
      <c r="U6680" s="6" t="s">
        <v>78</v>
      </c>
      <c r="V6680" s="12" t="s">
        <v>79</v>
      </c>
      <c r="W6680" s="12" t="s">
        <v>165</v>
      </c>
      <c r="X6680" s="12" t="s">
        <v>166</v>
      </c>
      <c r="Y6680" s="12" t="s">
        <v>167</v>
      </c>
      <c r="AA6680" s="12" t="s">
        <v>83</v>
      </c>
      <c r="AB6680" s="6" t="s">
        <v>84</v>
      </c>
      <c r="AC6680" s="12" t="s">
        <v>168</v>
      </c>
      <c r="AD6680" s="6" t="s">
        <v>4599</v>
      </c>
      <c r="AE6680" s="2">
        <v>45641</v>
      </c>
      <c r="AF6680" s="43" t="s">
        <v>87</v>
      </c>
      <c r="AG6680" s="7" t="s">
        <v>169</v>
      </c>
      <c r="AH6680" s="43" t="s">
        <v>4541</v>
      </c>
      <c r="AI6680" s="43" t="s">
        <v>4540</v>
      </c>
      <c r="AL6680" s="43">
        <v>10</v>
      </c>
      <c r="AN6680" s="46" t="s">
        <v>5240</v>
      </c>
      <c r="AO6680" s="5" t="s">
        <v>89</v>
      </c>
      <c r="AP6680" s="6" t="s">
        <v>4599</v>
      </c>
      <c r="AR6680" s="7" t="s">
        <v>90</v>
      </c>
      <c r="AT6680" s="4" t="str">
        <f>CONCATENATE(AU6680,", ",AV6680,", ",AW6680,", ",AX6680,", ",AY6680,", ",AZ6680,", ",BA6680)</f>
        <v>Europe, France, FR, Bretagne, Ille-et-Vilaine, Rennes, Campus Institut Agro Rennes</v>
      </c>
      <c r="AU6680" s="1" t="s">
        <v>91</v>
      </c>
      <c r="AV6680" s="1" t="s">
        <v>92</v>
      </c>
      <c r="AW6680" s="1" t="s">
        <v>93</v>
      </c>
      <c r="AX6680" s="1" t="s">
        <v>94</v>
      </c>
      <c r="AY6680" s="1" t="s">
        <v>95</v>
      </c>
      <c r="AZ6680" s="1" t="s">
        <v>96</v>
      </c>
      <c r="BA6680" s="1" t="s">
        <v>5242</v>
      </c>
      <c r="BC6680" s="43"/>
      <c r="BF6680" s="43" t="s">
        <v>4596</v>
      </c>
      <c r="BG6680" s="43" t="s">
        <v>93</v>
      </c>
      <c r="BH6680" s="7" t="s">
        <v>97</v>
      </c>
      <c r="BJ6680" s="7" t="s">
        <v>98</v>
      </c>
      <c r="BK6680" s="7" t="s">
        <v>99</v>
      </c>
      <c r="BL6680" s="7" t="s">
        <v>4597</v>
      </c>
      <c r="BM6680" s="7" t="s">
        <v>4598</v>
      </c>
      <c r="BU6680" s="43">
        <v>1</v>
      </c>
      <c r="BW6680" s="43" t="s">
        <v>103</v>
      </c>
    </row>
    <row r="6681" spans="3:75" x14ac:dyDescent="0.35">
      <c r="C6681" s="43" t="str">
        <f t="shared" si="104"/>
        <v>IARA:BDT-12:2024: 6680</v>
      </c>
      <c r="D6681" s="43">
        <v>6680</v>
      </c>
      <c r="E6681" s="43" t="s">
        <v>5328</v>
      </c>
      <c r="F6681" s="1" t="s">
        <v>73</v>
      </c>
      <c r="G6681" s="43" t="s">
        <v>5275</v>
      </c>
      <c r="H6681" s="2">
        <v>45641</v>
      </c>
      <c r="J6681" s="12">
        <v>2024</v>
      </c>
      <c r="K6681" s="12">
        <v>12</v>
      </c>
      <c r="L6681" s="12">
        <v>15</v>
      </c>
      <c r="P6681" s="12" t="s">
        <v>75</v>
      </c>
      <c r="Q6681" s="12" t="str">
        <f>CONCATENATE(X6681," ",Y6681)</f>
        <v>Garrulus glandarius</v>
      </c>
      <c r="R6681" s="14" t="str">
        <f>CONCATENATE(S6681,", ",T6681,", ",U6681,", ",V6681,", ",W6681,", ",X6681,", ",Y6681)</f>
        <v>Animalia, Chordata, Aves, Passeriformes, Corvidae, Garrulus, glandarius</v>
      </c>
      <c r="S6681" s="6" t="s">
        <v>76</v>
      </c>
      <c r="T6681" s="6" t="s">
        <v>77</v>
      </c>
      <c r="U6681" s="6" t="s">
        <v>78</v>
      </c>
      <c r="V6681" s="12" t="s">
        <v>79</v>
      </c>
      <c r="W6681" s="12" t="s">
        <v>104</v>
      </c>
      <c r="X6681" s="12" t="s">
        <v>122</v>
      </c>
      <c r="Y6681" s="12" t="s">
        <v>123</v>
      </c>
      <c r="AA6681" s="12" t="s">
        <v>83</v>
      </c>
      <c r="AB6681" s="6" t="s">
        <v>84</v>
      </c>
      <c r="AC6681" s="12" t="s">
        <v>124</v>
      </c>
      <c r="AD6681" s="6" t="s">
        <v>4599</v>
      </c>
      <c r="AE6681" s="2">
        <v>45641</v>
      </c>
      <c r="AF6681" s="43" t="s">
        <v>87</v>
      </c>
      <c r="AG6681" s="7" t="s">
        <v>125</v>
      </c>
      <c r="AH6681" s="43" t="s">
        <v>4543</v>
      </c>
      <c r="AI6681" s="43" t="s">
        <v>4542</v>
      </c>
      <c r="AL6681" s="43">
        <v>10</v>
      </c>
      <c r="AN6681" s="46" t="s">
        <v>5240</v>
      </c>
      <c r="AO6681" s="5" t="s">
        <v>89</v>
      </c>
      <c r="AP6681" s="6" t="s">
        <v>4599</v>
      </c>
      <c r="AR6681" s="7" t="s">
        <v>90</v>
      </c>
      <c r="AT6681" s="4" t="str">
        <f>CONCATENATE(AU6681,", ",AV6681,", ",AW6681,", ",AX6681,", ",AY6681,", ",AZ6681,", ",BA6681)</f>
        <v>Europe, France, FR, Bretagne, Ille-et-Vilaine, Rennes, Campus Institut Agro Rennes</v>
      </c>
      <c r="AU6681" s="1" t="s">
        <v>91</v>
      </c>
      <c r="AV6681" s="1" t="s">
        <v>92</v>
      </c>
      <c r="AW6681" s="1" t="s">
        <v>93</v>
      </c>
      <c r="AX6681" s="1" t="s">
        <v>94</v>
      </c>
      <c r="AY6681" s="1" t="s">
        <v>95</v>
      </c>
      <c r="AZ6681" s="1" t="s">
        <v>96</v>
      </c>
      <c r="BA6681" s="1" t="s">
        <v>5242</v>
      </c>
      <c r="BC6681" s="43"/>
      <c r="BF6681" s="43" t="s">
        <v>4596</v>
      </c>
      <c r="BG6681" s="43" t="s">
        <v>93</v>
      </c>
      <c r="BH6681" s="7" t="s">
        <v>97</v>
      </c>
      <c r="BJ6681" s="7" t="s">
        <v>98</v>
      </c>
      <c r="BK6681" s="7" t="s">
        <v>99</v>
      </c>
      <c r="BL6681" s="7" t="s">
        <v>4597</v>
      </c>
      <c r="BM6681" s="7" t="s">
        <v>4598</v>
      </c>
      <c r="BU6681" s="43">
        <v>1</v>
      </c>
      <c r="BW6681" s="43" t="s">
        <v>103</v>
      </c>
    </row>
    <row r="6682" spans="3:75" x14ac:dyDescent="0.35">
      <c r="C6682" s="43" t="str">
        <f t="shared" si="104"/>
        <v>IARA:BDT-12:2024: 6681</v>
      </c>
      <c r="D6682" s="43">
        <v>6681</v>
      </c>
      <c r="E6682" s="43" t="s">
        <v>5328</v>
      </c>
      <c r="F6682" s="1" t="s">
        <v>73</v>
      </c>
      <c r="G6682" s="43" t="s">
        <v>5275</v>
      </c>
      <c r="H6682" s="2">
        <v>45641</v>
      </c>
      <c r="J6682" s="12">
        <v>2024</v>
      </c>
      <c r="K6682" s="12">
        <v>12</v>
      </c>
      <c r="L6682" s="12">
        <v>15</v>
      </c>
      <c r="P6682" s="12" t="s">
        <v>75</v>
      </c>
      <c r="Q6682" s="12" t="str">
        <f>CONCATENATE(X6682," ",Y6682)</f>
        <v>Garrulus glandarius</v>
      </c>
      <c r="R6682" s="14" t="str">
        <f>CONCATENATE(S6682,", ",T6682,", ",U6682,", ",V6682,", ",W6682,", ",X6682,", ",Y6682)</f>
        <v>Animalia, Chordata, Aves, Passeriformes, Corvidae, Garrulus, glandarius</v>
      </c>
      <c r="S6682" s="6" t="s">
        <v>76</v>
      </c>
      <c r="T6682" s="6" t="s">
        <v>77</v>
      </c>
      <c r="U6682" s="6" t="s">
        <v>78</v>
      </c>
      <c r="V6682" s="12" t="s">
        <v>79</v>
      </c>
      <c r="W6682" s="12" t="s">
        <v>104</v>
      </c>
      <c r="X6682" s="12" t="s">
        <v>122</v>
      </c>
      <c r="Y6682" s="12" t="s">
        <v>123</v>
      </c>
      <c r="AA6682" s="12" t="s">
        <v>83</v>
      </c>
      <c r="AB6682" s="6" t="s">
        <v>84</v>
      </c>
      <c r="AC6682" s="12" t="s">
        <v>124</v>
      </c>
      <c r="AD6682" s="6" t="s">
        <v>4599</v>
      </c>
      <c r="AE6682" s="2">
        <v>45641</v>
      </c>
      <c r="AF6682" s="43" t="s">
        <v>87</v>
      </c>
      <c r="AG6682" s="7" t="s">
        <v>125</v>
      </c>
      <c r="AH6682" s="43" t="s">
        <v>4545</v>
      </c>
      <c r="AI6682" s="43" t="s">
        <v>4544</v>
      </c>
      <c r="AL6682" s="43">
        <v>10</v>
      </c>
      <c r="AN6682" s="46" t="s">
        <v>5240</v>
      </c>
      <c r="AO6682" s="5" t="s">
        <v>89</v>
      </c>
      <c r="AP6682" s="6" t="s">
        <v>4599</v>
      </c>
      <c r="AR6682" s="7" t="s">
        <v>90</v>
      </c>
      <c r="AT6682" s="4" t="str">
        <f>CONCATENATE(AU6682,", ",AV6682,", ",AW6682,", ",AX6682,", ",AY6682,", ",AZ6682,", ",BA6682)</f>
        <v>Europe, France, FR, Bretagne, Ille-et-Vilaine, Rennes, Campus Institut Agro Rennes</v>
      </c>
      <c r="AU6682" s="1" t="s">
        <v>91</v>
      </c>
      <c r="AV6682" s="1" t="s">
        <v>92</v>
      </c>
      <c r="AW6682" s="1" t="s">
        <v>93</v>
      </c>
      <c r="AX6682" s="1" t="s">
        <v>94</v>
      </c>
      <c r="AY6682" s="1" t="s">
        <v>95</v>
      </c>
      <c r="AZ6682" s="1" t="s">
        <v>96</v>
      </c>
      <c r="BA6682" s="1" t="s">
        <v>5242</v>
      </c>
      <c r="BC6682" s="43"/>
      <c r="BF6682" s="43" t="s">
        <v>4596</v>
      </c>
      <c r="BG6682" s="43" t="s">
        <v>93</v>
      </c>
      <c r="BH6682" s="7" t="s">
        <v>97</v>
      </c>
      <c r="BJ6682" s="7" t="s">
        <v>98</v>
      </c>
      <c r="BK6682" s="7" t="s">
        <v>99</v>
      </c>
      <c r="BL6682" s="7" t="s">
        <v>4597</v>
      </c>
      <c r="BM6682" s="7" t="s">
        <v>4598</v>
      </c>
      <c r="BU6682" s="43">
        <v>1</v>
      </c>
      <c r="BW6682" s="43" t="s">
        <v>103</v>
      </c>
    </row>
    <row r="6683" spans="3:75" x14ac:dyDescent="0.35">
      <c r="C6683" s="43" t="str">
        <f t="shared" si="104"/>
        <v>IARA:BDT-12:2024: 6682</v>
      </c>
      <c r="D6683" s="43">
        <v>6682</v>
      </c>
      <c r="E6683" s="43" t="s">
        <v>5328</v>
      </c>
      <c r="F6683" s="1" t="s">
        <v>73</v>
      </c>
      <c r="G6683" s="43" t="s">
        <v>5275</v>
      </c>
      <c r="H6683" s="2">
        <v>45641</v>
      </c>
      <c r="J6683" s="12">
        <v>2024</v>
      </c>
      <c r="K6683" s="12">
        <v>12</v>
      </c>
      <c r="L6683" s="12">
        <v>15</v>
      </c>
      <c r="P6683" s="12" t="s">
        <v>75</v>
      </c>
      <c r="Q6683" s="12" t="str">
        <f>CONCATENATE(X6683," ",Y6683)</f>
        <v>Pica pica</v>
      </c>
      <c r="R6683" s="14" t="str">
        <f>CONCATENATE(S6683,", ",T6683,", ",U6683,", ",V6683,", ",W6683,", ",X6683,", ",Y6683)</f>
        <v>Animalia, Chordata, Aves, Passeriformes, Corvidae, Pica, pica</v>
      </c>
      <c r="S6683" s="6" t="s">
        <v>76</v>
      </c>
      <c r="T6683" s="6" t="s">
        <v>77</v>
      </c>
      <c r="U6683" s="6" t="s">
        <v>78</v>
      </c>
      <c r="V6683" s="12" t="s">
        <v>79</v>
      </c>
      <c r="W6683" s="12" t="s">
        <v>104</v>
      </c>
      <c r="X6683" s="12" t="s">
        <v>155</v>
      </c>
      <c r="Y6683" s="12" t="s">
        <v>156</v>
      </c>
      <c r="AA6683" s="12" t="s">
        <v>83</v>
      </c>
      <c r="AB6683" s="6" t="s">
        <v>84</v>
      </c>
      <c r="AC6683" s="12" t="s">
        <v>157</v>
      </c>
      <c r="AD6683" s="6" t="s">
        <v>4599</v>
      </c>
      <c r="AE6683" s="2">
        <v>45641</v>
      </c>
      <c r="AF6683" s="43" t="s">
        <v>87</v>
      </c>
      <c r="AG6683" s="7" t="s">
        <v>158</v>
      </c>
      <c r="AH6683" s="43" t="s">
        <v>4547</v>
      </c>
      <c r="AI6683" s="43" t="s">
        <v>4546</v>
      </c>
      <c r="AL6683" s="43">
        <v>10</v>
      </c>
      <c r="AN6683" s="46" t="s">
        <v>5240</v>
      </c>
      <c r="AO6683" s="5" t="s">
        <v>89</v>
      </c>
      <c r="AP6683" s="6" t="s">
        <v>4599</v>
      </c>
      <c r="AR6683" s="7" t="s">
        <v>90</v>
      </c>
      <c r="AT6683" s="4" t="str">
        <f>CONCATENATE(AU6683,", ",AV6683,", ",AW6683,", ",AX6683,", ",AY6683,", ",AZ6683,", ",BA6683)</f>
        <v>Europe, France, FR, Bretagne, Ille-et-Vilaine, Rennes, Campus Institut Agro Rennes</v>
      </c>
      <c r="AU6683" s="1" t="s">
        <v>91</v>
      </c>
      <c r="AV6683" s="1" t="s">
        <v>92</v>
      </c>
      <c r="AW6683" s="1" t="s">
        <v>93</v>
      </c>
      <c r="AX6683" s="1" t="s">
        <v>94</v>
      </c>
      <c r="AY6683" s="1" t="s">
        <v>95</v>
      </c>
      <c r="AZ6683" s="1" t="s">
        <v>96</v>
      </c>
      <c r="BA6683" s="1" t="s">
        <v>5242</v>
      </c>
      <c r="BC6683" s="43"/>
      <c r="BF6683" s="43" t="s">
        <v>4596</v>
      </c>
      <c r="BG6683" s="43" t="s">
        <v>93</v>
      </c>
      <c r="BH6683" s="7" t="s">
        <v>97</v>
      </c>
      <c r="BJ6683" s="7" t="s">
        <v>98</v>
      </c>
      <c r="BK6683" s="7" t="s">
        <v>99</v>
      </c>
      <c r="BL6683" s="7" t="s">
        <v>4597</v>
      </c>
      <c r="BM6683" s="7" t="s">
        <v>4598</v>
      </c>
      <c r="BU6683" s="43">
        <v>1</v>
      </c>
      <c r="BW6683" s="43" t="s">
        <v>103</v>
      </c>
    </row>
    <row r="6684" spans="3:75" x14ac:dyDescent="0.35">
      <c r="C6684" s="43" t="str">
        <f t="shared" si="104"/>
        <v>IARA:BDT-12:2024: 6683</v>
      </c>
      <c r="D6684" s="43">
        <v>6683</v>
      </c>
      <c r="E6684" s="43" t="s">
        <v>5328</v>
      </c>
      <c r="F6684" s="1" t="s">
        <v>73</v>
      </c>
      <c r="G6684" s="43" t="s">
        <v>5275</v>
      </c>
      <c r="H6684" s="2">
        <v>45641</v>
      </c>
      <c r="J6684" s="12">
        <v>2024</v>
      </c>
      <c r="K6684" s="12">
        <v>12</v>
      </c>
      <c r="L6684" s="12">
        <v>15</v>
      </c>
      <c r="P6684" s="12" t="s">
        <v>75</v>
      </c>
      <c r="Q6684" s="12" t="str">
        <f>CONCATENATE(X6684," ",Y6684)</f>
        <v>Pica pica</v>
      </c>
      <c r="R6684" s="14" t="str">
        <f>CONCATENATE(S6684,", ",T6684,", ",U6684,", ",V6684,", ",W6684,", ",X6684,", ",Y6684)</f>
        <v>Animalia, Chordata, Aves, Passeriformes, Corvidae, Pica, pica</v>
      </c>
      <c r="S6684" s="6" t="s">
        <v>76</v>
      </c>
      <c r="T6684" s="6" t="s">
        <v>77</v>
      </c>
      <c r="U6684" s="6" t="s">
        <v>78</v>
      </c>
      <c r="V6684" s="12" t="s">
        <v>79</v>
      </c>
      <c r="W6684" s="12" t="s">
        <v>104</v>
      </c>
      <c r="X6684" s="12" t="s">
        <v>155</v>
      </c>
      <c r="Y6684" s="12" t="s">
        <v>156</v>
      </c>
      <c r="AA6684" s="12" t="s">
        <v>83</v>
      </c>
      <c r="AB6684" s="6" t="s">
        <v>84</v>
      </c>
      <c r="AC6684" s="12" t="s">
        <v>157</v>
      </c>
      <c r="AD6684" s="6" t="s">
        <v>4599</v>
      </c>
      <c r="AE6684" s="2">
        <v>45641</v>
      </c>
      <c r="AF6684" s="43" t="s">
        <v>87</v>
      </c>
      <c r="AG6684" s="7" t="s">
        <v>158</v>
      </c>
      <c r="AH6684" s="43" t="s">
        <v>4549</v>
      </c>
      <c r="AI6684" s="43" t="s">
        <v>4548</v>
      </c>
      <c r="AL6684" s="43">
        <v>10</v>
      </c>
      <c r="AN6684" s="46" t="s">
        <v>5240</v>
      </c>
      <c r="AO6684" s="5" t="s">
        <v>89</v>
      </c>
      <c r="AP6684" s="6" t="s">
        <v>4599</v>
      </c>
      <c r="AR6684" s="7" t="s">
        <v>90</v>
      </c>
      <c r="AT6684" s="4" t="str">
        <f>CONCATENATE(AU6684,", ",AV6684,", ",AW6684,", ",AX6684,", ",AY6684,", ",AZ6684,", ",BA6684)</f>
        <v>Europe, France, FR, Bretagne, Ille-et-Vilaine, Rennes, Campus Institut Agro Rennes</v>
      </c>
      <c r="AU6684" s="1" t="s">
        <v>91</v>
      </c>
      <c r="AV6684" s="1" t="s">
        <v>92</v>
      </c>
      <c r="AW6684" s="1" t="s">
        <v>93</v>
      </c>
      <c r="AX6684" s="1" t="s">
        <v>94</v>
      </c>
      <c r="AY6684" s="1" t="s">
        <v>95</v>
      </c>
      <c r="AZ6684" s="1" t="s">
        <v>96</v>
      </c>
      <c r="BA6684" s="1" t="s">
        <v>5242</v>
      </c>
      <c r="BC6684" s="43"/>
      <c r="BF6684" s="43" t="s">
        <v>4596</v>
      </c>
      <c r="BG6684" s="43" t="s">
        <v>93</v>
      </c>
      <c r="BH6684" s="7" t="s">
        <v>97</v>
      </c>
      <c r="BJ6684" s="7" t="s">
        <v>98</v>
      </c>
      <c r="BK6684" s="7" t="s">
        <v>99</v>
      </c>
      <c r="BL6684" s="7" t="s">
        <v>4597</v>
      </c>
      <c r="BM6684" s="7" t="s">
        <v>4598</v>
      </c>
      <c r="BU6684" s="43">
        <v>1</v>
      </c>
      <c r="BW6684" s="43" t="s">
        <v>103</v>
      </c>
    </row>
    <row r="6685" spans="3:75" x14ac:dyDescent="0.35">
      <c r="C6685" s="43" t="str">
        <f t="shared" si="104"/>
        <v>IARA:BDT-12:2024: 6684</v>
      </c>
      <c r="D6685" s="43">
        <v>6684</v>
      </c>
      <c r="E6685" s="43" t="s">
        <v>5328</v>
      </c>
      <c r="F6685" s="1" t="s">
        <v>73</v>
      </c>
      <c r="G6685" s="43" t="s">
        <v>5275</v>
      </c>
      <c r="H6685" s="2">
        <v>45641</v>
      </c>
      <c r="J6685" s="12">
        <v>2024</v>
      </c>
      <c r="K6685" s="12">
        <v>12</v>
      </c>
      <c r="L6685" s="12">
        <v>15</v>
      </c>
      <c r="P6685" s="12" t="s">
        <v>75</v>
      </c>
      <c r="Q6685" s="12" t="str">
        <f>CONCATENATE(X6685," ",Y6685)</f>
        <v>Erithacus rubecula</v>
      </c>
      <c r="R6685" s="14" t="str">
        <f>CONCATENATE(S6685,", ",T6685,", ",U6685,", ",V6685,", ",W6685,", ",X6685,", ",Y6685)</f>
        <v>Animalia, Chordata, Aves, Passeriformes, Muscicapidae, Erithacus, rubecula</v>
      </c>
      <c r="S6685" s="6" t="s">
        <v>76</v>
      </c>
      <c r="T6685" s="6" t="s">
        <v>77</v>
      </c>
      <c r="U6685" s="6" t="s">
        <v>78</v>
      </c>
      <c r="V6685" s="12" t="s">
        <v>79</v>
      </c>
      <c r="W6685" s="12" t="s">
        <v>182</v>
      </c>
      <c r="X6685" s="12" t="s">
        <v>183</v>
      </c>
      <c r="Y6685" s="12" t="s">
        <v>184</v>
      </c>
      <c r="AA6685" s="12" t="s">
        <v>83</v>
      </c>
      <c r="AB6685" s="6" t="s">
        <v>84</v>
      </c>
      <c r="AC6685" s="12" t="s">
        <v>185</v>
      </c>
      <c r="AD6685" s="6" t="s">
        <v>4599</v>
      </c>
      <c r="AE6685" s="2">
        <v>45641</v>
      </c>
      <c r="AF6685" s="43" t="s">
        <v>87</v>
      </c>
      <c r="AG6685" s="7" t="s">
        <v>186</v>
      </c>
      <c r="AH6685" s="43" t="s">
        <v>4551</v>
      </c>
      <c r="AI6685" s="43" t="s">
        <v>4550</v>
      </c>
      <c r="AL6685" s="43">
        <v>10</v>
      </c>
      <c r="AN6685" s="46" t="s">
        <v>5240</v>
      </c>
      <c r="AO6685" s="5" t="s">
        <v>89</v>
      </c>
      <c r="AP6685" s="6" t="s">
        <v>4599</v>
      </c>
      <c r="AR6685" s="7" t="s">
        <v>90</v>
      </c>
      <c r="AT6685" s="4" t="str">
        <f>CONCATENATE(AU6685,", ",AV6685,", ",AW6685,", ",AX6685,", ",AY6685,", ",AZ6685,", ",BA6685)</f>
        <v>Europe, France, FR, Bretagne, Ille-et-Vilaine, Rennes, Campus Institut Agro Rennes</v>
      </c>
      <c r="AU6685" s="1" t="s">
        <v>91</v>
      </c>
      <c r="AV6685" s="1" t="s">
        <v>92</v>
      </c>
      <c r="AW6685" s="1" t="s">
        <v>93</v>
      </c>
      <c r="AX6685" s="1" t="s">
        <v>94</v>
      </c>
      <c r="AY6685" s="1" t="s">
        <v>95</v>
      </c>
      <c r="AZ6685" s="1" t="s">
        <v>96</v>
      </c>
      <c r="BA6685" s="1" t="s">
        <v>5242</v>
      </c>
      <c r="BC6685" s="43"/>
      <c r="BF6685" s="43" t="s">
        <v>4596</v>
      </c>
      <c r="BG6685" s="43" t="s">
        <v>93</v>
      </c>
      <c r="BH6685" s="7" t="s">
        <v>97</v>
      </c>
      <c r="BJ6685" s="7" t="s">
        <v>98</v>
      </c>
      <c r="BK6685" s="7" t="s">
        <v>99</v>
      </c>
      <c r="BL6685" s="7" t="s">
        <v>4597</v>
      </c>
      <c r="BM6685" s="7" t="s">
        <v>4598</v>
      </c>
      <c r="BU6685" s="43">
        <v>1</v>
      </c>
      <c r="BW6685" s="43" t="s">
        <v>103</v>
      </c>
    </row>
    <row r="6686" spans="3:75" x14ac:dyDescent="0.35">
      <c r="C6686" s="43" t="str">
        <f t="shared" si="104"/>
        <v>IARA:BDT-12:2024: 6685</v>
      </c>
      <c r="D6686" s="43">
        <v>6685</v>
      </c>
      <c r="E6686" s="43" t="s">
        <v>5328</v>
      </c>
      <c r="F6686" s="1" t="s">
        <v>73</v>
      </c>
      <c r="G6686" s="43" t="s">
        <v>5275</v>
      </c>
      <c r="H6686" s="2">
        <v>45641</v>
      </c>
      <c r="J6686" s="12">
        <v>2024</v>
      </c>
      <c r="K6686" s="12">
        <v>12</v>
      </c>
      <c r="L6686" s="12">
        <v>15</v>
      </c>
      <c r="P6686" s="12" t="s">
        <v>75</v>
      </c>
      <c r="Q6686" s="12" t="str">
        <f>CONCATENATE(X6686," ",Y6686)</f>
        <v>Pica pica</v>
      </c>
      <c r="R6686" s="14" t="str">
        <f>CONCATENATE(S6686,", ",T6686,", ",U6686,", ",V6686,", ",W6686,", ",X6686,", ",Y6686)</f>
        <v>Animalia, Chordata, Aves, Passeriformes, Corvidae, Pica, pica</v>
      </c>
      <c r="S6686" s="6" t="s">
        <v>76</v>
      </c>
      <c r="T6686" s="6" t="s">
        <v>77</v>
      </c>
      <c r="U6686" s="6" t="s">
        <v>78</v>
      </c>
      <c r="V6686" s="12" t="s">
        <v>79</v>
      </c>
      <c r="W6686" s="12" t="s">
        <v>104</v>
      </c>
      <c r="X6686" s="12" t="s">
        <v>155</v>
      </c>
      <c r="Y6686" s="12" t="s">
        <v>156</v>
      </c>
      <c r="AA6686" s="12" t="s">
        <v>83</v>
      </c>
      <c r="AB6686" s="6" t="s">
        <v>84</v>
      </c>
      <c r="AC6686" s="12" t="s">
        <v>157</v>
      </c>
      <c r="AD6686" s="6" t="s">
        <v>4599</v>
      </c>
      <c r="AE6686" s="2">
        <v>45641</v>
      </c>
      <c r="AF6686" s="43" t="s">
        <v>87</v>
      </c>
      <c r="AG6686" s="7" t="s">
        <v>158</v>
      </c>
      <c r="AH6686" s="43" t="s">
        <v>4553</v>
      </c>
      <c r="AI6686" s="43" t="s">
        <v>4552</v>
      </c>
      <c r="AL6686" s="43">
        <v>10</v>
      </c>
      <c r="AN6686" s="46" t="s">
        <v>5240</v>
      </c>
      <c r="AO6686" s="5" t="s">
        <v>89</v>
      </c>
      <c r="AP6686" s="6" t="s">
        <v>4599</v>
      </c>
      <c r="AR6686" s="7" t="s">
        <v>90</v>
      </c>
      <c r="AT6686" s="4" t="str">
        <f>CONCATENATE(AU6686,", ",AV6686,", ",AW6686,", ",AX6686,", ",AY6686,", ",AZ6686,", ",BA6686)</f>
        <v>Europe, France, FR, Bretagne, Ille-et-Vilaine, Rennes, Campus Institut Agro Rennes</v>
      </c>
      <c r="AU6686" s="1" t="s">
        <v>91</v>
      </c>
      <c r="AV6686" s="1" t="s">
        <v>92</v>
      </c>
      <c r="AW6686" s="1" t="s">
        <v>93</v>
      </c>
      <c r="AX6686" s="1" t="s">
        <v>94</v>
      </c>
      <c r="AY6686" s="1" t="s">
        <v>95</v>
      </c>
      <c r="AZ6686" s="1" t="s">
        <v>96</v>
      </c>
      <c r="BA6686" s="1" t="s">
        <v>5242</v>
      </c>
      <c r="BC6686" s="43"/>
      <c r="BF6686" s="43" t="s">
        <v>4596</v>
      </c>
      <c r="BG6686" s="43" t="s">
        <v>93</v>
      </c>
      <c r="BH6686" s="7" t="s">
        <v>97</v>
      </c>
      <c r="BJ6686" s="7" t="s">
        <v>98</v>
      </c>
      <c r="BK6686" s="7" t="s">
        <v>99</v>
      </c>
      <c r="BL6686" s="7" t="s">
        <v>4597</v>
      </c>
      <c r="BM6686" s="7" t="s">
        <v>4598</v>
      </c>
      <c r="BU6686" s="43">
        <v>1</v>
      </c>
      <c r="BW6686" s="43" t="s">
        <v>103</v>
      </c>
    </row>
    <row r="6687" spans="3:75" x14ac:dyDescent="0.35">
      <c r="C6687" s="43" t="str">
        <f t="shared" si="104"/>
        <v>IARA:BDT-12:2024: 6686</v>
      </c>
      <c r="D6687" s="43">
        <v>6686</v>
      </c>
      <c r="E6687" s="43" t="s">
        <v>5328</v>
      </c>
      <c r="F6687" s="1" t="s">
        <v>73</v>
      </c>
      <c r="G6687" s="43" t="s">
        <v>5275</v>
      </c>
      <c r="H6687" s="2">
        <v>45641</v>
      </c>
      <c r="J6687" s="12">
        <v>2024</v>
      </c>
      <c r="K6687" s="12">
        <v>12</v>
      </c>
      <c r="L6687" s="12">
        <v>15</v>
      </c>
      <c r="P6687" s="12" t="s">
        <v>75</v>
      </c>
      <c r="Q6687" s="12" t="str">
        <f>CONCATENATE(X6687," ",Y6687)</f>
        <v>Turdus merula</v>
      </c>
      <c r="R6687" s="14" t="str">
        <f>CONCATENATE(S6687,", ",T6687,", ",U6687,", ",V6687,", ",W6687,", ",X6687,", ",Y6687)</f>
        <v>Animalia, Chordata, Aves, Passeriformes, Turdidae, Turdus, merula</v>
      </c>
      <c r="S6687" s="6" t="s">
        <v>76</v>
      </c>
      <c r="T6687" s="6" t="s">
        <v>77</v>
      </c>
      <c r="U6687" s="6" t="s">
        <v>78</v>
      </c>
      <c r="V6687" s="17" t="s">
        <v>79</v>
      </c>
      <c r="W6687" s="17" t="s">
        <v>126</v>
      </c>
      <c r="X6687" s="17" t="s">
        <v>127</v>
      </c>
      <c r="Y6687" s="17" t="s">
        <v>132</v>
      </c>
      <c r="AA6687" s="12" t="s">
        <v>83</v>
      </c>
      <c r="AB6687" s="6" t="s">
        <v>84</v>
      </c>
      <c r="AC6687" s="12" t="s">
        <v>133</v>
      </c>
      <c r="AD6687" s="6" t="s">
        <v>4599</v>
      </c>
      <c r="AE6687" s="2">
        <v>45641</v>
      </c>
      <c r="AF6687" s="43" t="s">
        <v>87</v>
      </c>
      <c r="AG6687" s="7" t="s">
        <v>134</v>
      </c>
      <c r="AH6687" s="43" t="s">
        <v>4555</v>
      </c>
      <c r="AI6687" s="43" t="s">
        <v>4554</v>
      </c>
      <c r="AL6687" s="43">
        <v>10</v>
      </c>
      <c r="AN6687" s="46" t="s">
        <v>5240</v>
      </c>
      <c r="AO6687" s="5" t="s">
        <v>89</v>
      </c>
      <c r="AP6687" s="6" t="s">
        <v>4599</v>
      </c>
      <c r="AR6687" s="7" t="s">
        <v>90</v>
      </c>
      <c r="AT6687" s="4" t="str">
        <f>CONCATENATE(AU6687,", ",AV6687,", ",AW6687,", ",AX6687,", ",AY6687,", ",AZ6687,", ",BA6687)</f>
        <v>Europe, France, FR, Bretagne, Ille-et-Vilaine, Rennes, Campus Institut Agro Rennes</v>
      </c>
      <c r="AU6687" s="1" t="s">
        <v>91</v>
      </c>
      <c r="AV6687" s="1" t="s">
        <v>92</v>
      </c>
      <c r="AW6687" s="1" t="s">
        <v>93</v>
      </c>
      <c r="AX6687" s="1" t="s">
        <v>94</v>
      </c>
      <c r="AY6687" s="1" t="s">
        <v>95</v>
      </c>
      <c r="AZ6687" s="1" t="s">
        <v>96</v>
      </c>
      <c r="BA6687" s="1" t="s">
        <v>5242</v>
      </c>
      <c r="BC6687" s="43"/>
      <c r="BF6687" s="43" t="s">
        <v>4596</v>
      </c>
      <c r="BG6687" s="43" t="s">
        <v>93</v>
      </c>
      <c r="BH6687" s="7" t="s">
        <v>97</v>
      </c>
      <c r="BJ6687" s="7" t="s">
        <v>98</v>
      </c>
      <c r="BK6687" s="7" t="s">
        <v>99</v>
      </c>
      <c r="BL6687" s="7" t="s">
        <v>4597</v>
      </c>
      <c r="BM6687" s="7" t="s">
        <v>4598</v>
      </c>
      <c r="BU6687" s="43">
        <v>1</v>
      </c>
      <c r="BW6687" s="43" t="s">
        <v>103</v>
      </c>
    </row>
    <row r="6688" spans="3:75" x14ac:dyDescent="0.35">
      <c r="C6688" s="43" t="str">
        <f t="shared" si="104"/>
        <v>IARA:BDT-12:2024: 6687</v>
      </c>
      <c r="D6688" s="43">
        <v>6687</v>
      </c>
      <c r="E6688" s="43" t="s">
        <v>5328</v>
      </c>
      <c r="F6688" s="1" t="s">
        <v>73</v>
      </c>
      <c r="G6688" s="43" t="s">
        <v>5275</v>
      </c>
      <c r="H6688" s="2">
        <v>45641</v>
      </c>
      <c r="J6688" s="12">
        <v>2024</v>
      </c>
      <c r="K6688" s="12">
        <v>12</v>
      </c>
      <c r="L6688" s="12">
        <v>15</v>
      </c>
      <c r="P6688" s="12" t="s">
        <v>75</v>
      </c>
      <c r="Q6688" s="12" t="str">
        <f>CONCATENATE(X6688," ",Y6688)</f>
        <v>Erithacus rubecula</v>
      </c>
      <c r="R6688" s="14" t="str">
        <f>CONCATENATE(S6688,", ",T6688,", ",U6688,", ",V6688,", ",W6688,", ",X6688,", ",Y6688)</f>
        <v>Animalia, Chordata, Aves, Passeriformes, Muscicapidae, Erithacus, rubecula</v>
      </c>
      <c r="S6688" s="6" t="s">
        <v>76</v>
      </c>
      <c r="T6688" s="6" t="s">
        <v>77</v>
      </c>
      <c r="U6688" s="6" t="s">
        <v>78</v>
      </c>
      <c r="V6688" s="12" t="s">
        <v>79</v>
      </c>
      <c r="W6688" s="12" t="s">
        <v>182</v>
      </c>
      <c r="X6688" s="12" t="s">
        <v>183</v>
      </c>
      <c r="Y6688" s="12" t="s">
        <v>184</v>
      </c>
      <c r="AA6688" s="12" t="s">
        <v>83</v>
      </c>
      <c r="AB6688" s="6" t="s">
        <v>84</v>
      </c>
      <c r="AC6688" s="12" t="s">
        <v>185</v>
      </c>
      <c r="AD6688" s="6" t="s">
        <v>4599</v>
      </c>
      <c r="AE6688" s="2">
        <v>45641</v>
      </c>
      <c r="AF6688" s="43" t="s">
        <v>87</v>
      </c>
      <c r="AG6688" s="7" t="s">
        <v>186</v>
      </c>
      <c r="AH6688" s="43" t="s">
        <v>4557</v>
      </c>
      <c r="AI6688" s="43" t="s">
        <v>4556</v>
      </c>
      <c r="AL6688" s="43">
        <v>10</v>
      </c>
      <c r="AN6688" s="46" t="s">
        <v>5240</v>
      </c>
      <c r="AO6688" s="5" t="s">
        <v>89</v>
      </c>
      <c r="AP6688" s="6" t="s">
        <v>4599</v>
      </c>
      <c r="AR6688" s="7" t="s">
        <v>90</v>
      </c>
      <c r="AT6688" s="4" t="str">
        <f>CONCATENATE(AU6688,", ",AV6688,", ",AW6688,", ",AX6688,", ",AY6688,", ",AZ6688,", ",BA6688)</f>
        <v>Europe, France, FR, Bretagne, Ille-et-Vilaine, Rennes, Campus Institut Agro Rennes</v>
      </c>
      <c r="AU6688" s="1" t="s">
        <v>91</v>
      </c>
      <c r="AV6688" s="1" t="s">
        <v>92</v>
      </c>
      <c r="AW6688" s="1" t="s">
        <v>93</v>
      </c>
      <c r="AX6688" s="1" t="s">
        <v>94</v>
      </c>
      <c r="AY6688" s="1" t="s">
        <v>95</v>
      </c>
      <c r="AZ6688" s="1" t="s">
        <v>96</v>
      </c>
      <c r="BA6688" s="1" t="s">
        <v>5242</v>
      </c>
      <c r="BC6688" s="43"/>
      <c r="BF6688" s="43" t="s">
        <v>4596</v>
      </c>
      <c r="BG6688" s="43" t="s">
        <v>93</v>
      </c>
      <c r="BH6688" s="7" t="s">
        <v>97</v>
      </c>
      <c r="BJ6688" s="7" t="s">
        <v>98</v>
      </c>
      <c r="BK6688" s="7" t="s">
        <v>99</v>
      </c>
      <c r="BL6688" s="7" t="s">
        <v>4597</v>
      </c>
      <c r="BM6688" s="7" t="s">
        <v>4598</v>
      </c>
      <c r="BU6688" s="43">
        <v>1</v>
      </c>
      <c r="BW6688" s="43" t="s">
        <v>103</v>
      </c>
    </row>
    <row r="6689" spans="3:75" x14ac:dyDescent="0.35">
      <c r="C6689" s="43" t="str">
        <f t="shared" si="104"/>
        <v>IARA:BDT-12:2024: 6688</v>
      </c>
      <c r="D6689" s="43">
        <v>6688</v>
      </c>
      <c r="E6689" s="43" t="s">
        <v>5328</v>
      </c>
      <c r="F6689" s="1" t="s">
        <v>73</v>
      </c>
      <c r="G6689" s="43" t="s">
        <v>5275</v>
      </c>
      <c r="H6689" s="2">
        <v>45641</v>
      </c>
      <c r="J6689" s="12">
        <v>2024</v>
      </c>
      <c r="K6689" s="12">
        <v>12</v>
      </c>
      <c r="L6689" s="12">
        <v>15</v>
      </c>
      <c r="P6689" s="12" t="s">
        <v>75</v>
      </c>
      <c r="Q6689" s="12" t="str">
        <f>CONCATENATE(X6689," ",Y6689)</f>
        <v>Sturnus vulgaris</v>
      </c>
      <c r="R6689" s="14" t="str">
        <f>CONCATENATE(S6689,", ",T6689,", ",U6689,", ",V6689,", ",W6689,", ",X6689,", ",Y6689)</f>
        <v>Animalia, Chordata, Aves, Passeriformes, Sturnidae, Sturnus, vulgaris</v>
      </c>
      <c r="S6689" s="6" t="s">
        <v>76</v>
      </c>
      <c r="T6689" s="6" t="s">
        <v>77</v>
      </c>
      <c r="U6689" s="6" t="s">
        <v>78</v>
      </c>
      <c r="V6689" s="12" t="s">
        <v>79</v>
      </c>
      <c r="W6689" s="12" t="s">
        <v>112</v>
      </c>
      <c r="X6689" s="12" t="s">
        <v>113</v>
      </c>
      <c r="Y6689" s="12" t="s">
        <v>114</v>
      </c>
      <c r="AA6689" s="12" t="s">
        <v>83</v>
      </c>
      <c r="AB6689" s="6" t="s">
        <v>84</v>
      </c>
      <c r="AC6689" s="12" t="s">
        <v>115</v>
      </c>
      <c r="AD6689" s="6" t="s">
        <v>4599</v>
      </c>
      <c r="AE6689" s="2">
        <v>45641</v>
      </c>
      <c r="AF6689" s="43" t="s">
        <v>87</v>
      </c>
      <c r="AG6689" s="7" t="s">
        <v>116</v>
      </c>
      <c r="AH6689" s="43" t="s">
        <v>4559</v>
      </c>
      <c r="AI6689" s="43" t="s">
        <v>4558</v>
      </c>
      <c r="AL6689" s="43">
        <v>10</v>
      </c>
      <c r="AN6689" s="46" t="s">
        <v>5240</v>
      </c>
      <c r="AO6689" s="5" t="s">
        <v>89</v>
      </c>
      <c r="AP6689" s="6" t="s">
        <v>4599</v>
      </c>
      <c r="AR6689" s="7" t="s">
        <v>90</v>
      </c>
      <c r="AT6689" s="4" t="str">
        <f>CONCATENATE(AU6689,", ",AV6689,", ",AW6689,", ",AX6689,", ",AY6689,", ",AZ6689,", ",BA6689)</f>
        <v>Europe, France, FR, Bretagne, Ille-et-Vilaine, Rennes, Campus Institut Agro Rennes</v>
      </c>
      <c r="AU6689" s="1" t="s">
        <v>91</v>
      </c>
      <c r="AV6689" s="1" t="s">
        <v>92</v>
      </c>
      <c r="AW6689" s="1" t="s">
        <v>93</v>
      </c>
      <c r="AX6689" s="1" t="s">
        <v>94</v>
      </c>
      <c r="AY6689" s="1" t="s">
        <v>95</v>
      </c>
      <c r="AZ6689" s="1" t="s">
        <v>96</v>
      </c>
      <c r="BA6689" s="1" t="s">
        <v>5242</v>
      </c>
      <c r="BC6689" s="43"/>
      <c r="BF6689" s="43" t="s">
        <v>4596</v>
      </c>
      <c r="BG6689" s="43" t="s">
        <v>93</v>
      </c>
      <c r="BH6689" s="7" t="s">
        <v>97</v>
      </c>
      <c r="BJ6689" s="7" t="s">
        <v>98</v>
      </c>
      <c r="BK6689" s="7" t="s">
        <v>99</v>
      </c>
      <c r="BL6689" s="7" t="s">
        <v>4597</v>
      </c>
      <c r="BM6689" s="7" t="s">
        <v>4598</v>
      </c>
      <c r="BU6689" s="43">
        <v>14</v>
      </c>
      <c r="BW6689" s="43" t="s">
        <v>103</v>
      </c>
    </row>
    <row r="6690" spans="3:75" x14ac:dyDescent="0.35">
      <c r="C6690" s="43" t="str">
        <f t="shared" si="104"/>
        <v>IARA:BDT-12:2024: 6689</v>
      </c>
      <c r="D6690" s="43">
        <v>6689</v>
      </c>
      <c r="E6690" s="43" t="s">
        <v>5328</v>
      </c>
      <c r="F6690" s="1" t="s">
        <v>73</v>
      </c>
      <c r="G6690" s="43" t="s">
        <v>5275</v>
      </c>
      <c r="H6690" s="2">
        <v>45641</v>
      </c>
      <c r="J6690" s="12">
        <v>2024</v>
      </c>
      <c r="K6690" s="12">
        <v>12</v>
      </c>
      <c r="L6690" s="12">
        <v>15</v>
      </c>
      <c r="P6690" s="12" t="s">
        <v>75</v>
      </c>
      <c r="Q6690" s="12" t="str">
        <f>CONCATENATE(X6690," ",Y6690)</f>
        <v>Corvus corone</v>
      </c>
      <c r="R6690" s="14" t="str">
        <f>CONCATENATE(S6690,", ",T6690,", ",U6690,", ",V6690,", ",W6690,", ",X6690,", ",Y6690)</f>
        <v>Animalia, Chordata, Aves, Passeriformes, Corvidae, Corvus, corone</v>
      </c>
      <c r="S6690" s="6" t="s">
        <v>76</v>
      </c>
      <c r="T6690" s="6" t="s">
        <v>77</v>
      </c>
      <c r="U6690" s="6" t="s">
        <v>78</v>
      </c>
      <c r="V6690" s="12" t="s">
        <v>79</v>
      </c>
      <c r="W6690" s="12" t="s">
        <v>104</v>
      </c>
      <c r="X6690" s="12" t="s">
        <v>105</v>
      </c>
      <c r="Y6690" s="12" t="s">
        <v>109</v>
      </c>
      <c r="AA6690" s="12" t="s">
        <v>83</v>
      </c>
      <c r="AB6690" s="6" t="s">
        <v>84</v>
      </c>
      <c r="AC6690" s="12" t="s">
        <v>110</v>
      </c>
      <c r="AD6690" s="6" t="s">
        <v>4599</v>
      </c>
      <c r="AE6690" s="2">
        <v>45641</v>
      </c>
      <c r="AF6690" s="43" t="s">
        <v>87</v>
      </c>
      <c r="AG6690" s="7" t="s">
        <v>111</v>
      </c>
      <c r="AH6690" s="43" t="s">
        <v>4561</v>
      </c>
      <c r="AI6690" s="43" t="s">
        <v>4560</v>
      </c>
      <c r="AL6690" s="43">
        <v>10</v>
      </c>
      <c r="AN6690" s="46" t="s">
        <v>5240</v>
      </c>
      <c r="AO6690" s="5" t="s">
        <v>89</v>
      </c>
      <c r="AP6690" s="6" t="s">
        <v>4599</v>
      </c>
      <c r="AR6690" s="7" t="s">
        <v>90</v>
      </c>
      <c r="AT6690" s="4" t="str">
        <f>CONCATENATE(AU6690,", ",AV6690,", ",AW6690,", ",AX6690,", ",AY6690,", ",AZ6690,", ",BA6690)</f>
        <v>Europe, France, FR, Bretagne, Ille-et-Vilaine, Rennes, Campus Institut Agro Rennes</v>
      </c>
      <c r="AU6690" s="1" t="s">
        <v>91</v>
      </c>
      <c r="AV6690" s="1" t="s">
        <v>92</v>
      </c>
      <c r="AW6690" s="1" t="s">
        <v>93</v>
      </c>
      <c r="AX6690" s="1" t="s">
        <v>94</v>
      </c>
      <c r="AY6690" s="1" t="s">
        <v>95</v>
      </c>
      <c r="AZ6690" s="1" t="s">
        <v>96</v>
      </c>
      <c r="BA6690" s="1" t="s">
        <v>5242</v>
      </c>
      <c r="BC6690" s="43"/>
      <c r="BF6690" s="43" t="s">
        <v>4596</v>
      </c>
      <c r="BG6690" s="43" t="s">
        <v>93</v>
      </c>
      <c r="BH6690" s="7" t="s">
        <v>97</v>
      </c>
      <c r="BJ6690" s="7" t="s">
        <v>98</v>
      </c>
      <c r="BK6690" s="7" t="s">
        <v>99</v>
      </c>
      <c r="BL6690" s="7" t="s">
        <v>4597</v>
      </c>
      <c r="BM6690" s="7" t="s">
        <v>4598</v>
      </c>
      <c r="BU6690" s="43">
        <v>1</v>
      </c>
      <c r="BW6690" s="43" t="s">
        <v>103</v>
      </c>
    </row>
    <row r="6691" spans="3:75" x14ac:dyDescent="0.35">
      <c r="C6691" s="43" t="str">
        <f t="shared" si="104"/>
        <v>IARA:BDT-12:2024: 6690</v>
      </c>
      <c r="D6691" s="43">
        <v>6690</v>
      </c>
      <c r="E6691" s="43" t="s">
        <v>5328</v>
      </c>
      <c r="F6691" s="1" t="s">
        <v>73</v>
      </c>
      <c r="G6691" s="43" t="s">
        <v>5275</v>
      </c>
      <c r="H6691" s="2">
        <v>45641</v>
      </c>
      <c r="J6691" s="12">
        <v>2024</v>
      </c>
      <c r="K6691" s="12">
        <v>12</v>
      </c>
      <c r="L6691" s="12">
        <v>15</v>
      </c>
      <c r="P6691" s="12" t="s">
        <v>75</v>
      </c>
      <c r="Q6691" s="12" t="str">
        <f>CONCATENATE(X6691," ",Y6691)</f>
        <v>Corvus corone</v>
      </c>
      <c r="R6691" s="14" t="str">
        <f>CONCATENATE(S6691,", ",T6691,", ",U6691,", ",V6691,", ",W6691,", ",X6691,", ",Y6691)</f>
        <v>Animalia, Chordata, Aves, Passeriformes, Corvidae, Corvus, corone</v>
      </c>
      <c r="S6691" s="6" t="s">
        <v>76</v>
      </c>
      <c r="T6691" s="6" t="s">
        <v>77</v>
      </c>
      <c r="U6691" s="6" t="s">
        <v>78</v>
      </c>
      <c r="V6691" s="12" t="s">
        <v>79</v>
      </c>
      <c r="W6691" s="12" t="s">
        <v>104</v>
      </c>
      <c r="X6691" s="12" t="s">
        <v>105</v>
      </c>
      <c r="Y6691" s="12" t="s">
        <v>109</v>
      </c>
      <c r="AA6691" s="12" t="s">
        <v>83</v>
      </c>
      <c r="AB6691" s="6" t="s">
        <v>84</v>
      </c>
      <c r="AC6691" s="12" t="s">
        <v>110</v>
      </c>
      <c r="AD6691" s="6" t="s">
        <v>4599</v>
      </c>
      <c r="AE6691" s="2">
        <v>45641</v>
      </c>
      <c r="AF6691" s="43" t="s">
        <v>87</v>
      </c>
      <c r="AG6691" s="7" t="s">
        <v>111</v>
      </c>
      <c r="AH6691" s="43" t="s">
        <v>4561</v>
      </c>
      <c r="AI6691" s="43" t="s">
        <v>4560</v>
      </c>
      <c r="AL6691" s="43">
        <v>10</v>
      </c>
      <c r="AN6691" s="46" t="s">
        <v>5240</v>
      </c>
      <c r="AO6691" s="5" t="s">
        <v>89</v>
      </c>
      <c r="AP6691" s="6" t="s">
        <v>4599</v>
      </c>
      <c r="AR6691" s="7" t="s">
        <v>90</v>
      </c>
      <c r="AT6691" s="4" t="str">
        <f>CONCATENATE(AU6691,", ",AV6691,", ",AW6691,", ",AX6691,", ",AY6691,", ",AZ6691,", ",BA6691)</f>
        <v>Europe, France, FR, Bretagne, Ille-et-Vilaine, Rennes, Campus Institut Agro Rennes</v>
      </c>
      <c r="AU6691" s="1" t="s">
        <v>91</v>
      </c>
      <c r="AV6691" s="1" t="s">
        <v>92</v>
      </c>
      <c r="AW6691" s="1" t="s">
        <v>93</v>
      </c>
      <c r="AX6691" s="1" t="s">
        <v>94</v>
      </c>
      <c r="AY6691" s="1" t="s">
        <v>95</v>
      </c>
      <c r="AZ6691" s="1" t="s">
        <v>96</v>
      </c>
      <c r="BA6691" s="1" t="s">
        <v>5242</v>
      </c>
      <c r="BC6691" s="43"/>
      <c r="BF6691" s="43" t="s">
        <v>4596</v>
      </c>
      <c r="BG6691" s="43" t="s">
        <v>93</v>
      </c>
      <c r="BH6691" s="7" t="s">
        <v>97</v>
      </c>
      <c r="BJ6691" s="7" t="s">
        <v>98</v>
      </c>
      <c r="BK6691" s="7" t="s">
        <v>99</v>
      </c>
      <c r="BL6691" s="7" t="s">
        <v>4597</v>
      </c>
      <c r="BM6691" s="7" t="s">
        <v>4598</v>
      </c>
      <c r="BU6691" s="43">
        <v>1</v>
      </c>
      <c r="BW6691" s="43" t="s">
        <v>103</v>
      </c>
    </row>
    <row r="6692" spans="3:75" x14ac:dyDescent="0.35">
      <c r="C6692" s="43" t="str">
        <f t="shared" si="104"/>
        <v>IARA:BDT-12:2024: 6691</v>
      </c>
      <c r="D6692" s="43">
        <v>6691</v>
      </c>
      <c r="E6692" s="43" t="s">
        <v>5328</v>
      </c>
      <c r="F6692" s="1" t="s">
        <v>73</v>
      </c>
      <c r="G6692" s="43" t="s">
        <v>5275</v>
      </c>
      <c r="H6692" s="2">
        <v>45641</v>
      </c>
      <c r="J6692" s="12">
        <v>2024</v>
      </c>
      <c r="K6692" s="12">
        <v>12</v>
      </c>
      <c r="L6692" s="12">
        <v>15</v>
      </c>
      <c r="P6692" s="12" t="s">
        <v>75</v>
      </c>
      <c r="Q6692" s="12" t="str">
        <f>CONCATENATE(X6692," ",Y6692)</f>
        <v>Columba palumbus</v>
      </c>
      <c r="R6692" s="14" t="str">
        <f>CONCATENATE(S6692,", ",T6692,", ",U6692,", ",V6692,", ",W6692,", ",X6692,", ",Y6692)</f>
        <v>Animalia, Chordata, Aves, Columbiformes, Columbidae, Columba, palumbus</v>
      </c>
      <c r="S6692" s="6" t="s">
        <v>76</v>
      </c>
      <c r="T6692" s="6" t="s">
        <v>77</v>
      </c>
      <c r="U6692" s="6" t="s">
        <v>78</v>
      </c>
      <c r="V6692" s="12" t="s">
        <v>159</v>
      </c>
      <c r="W6692" s="12" t="s">
        <v>160</v>
      </c>
      <c r="X6692" s="12" t="s">
        <v>161</v>
      </c>
      <c r="Y6692" s="12" t="s">
        <v>162</v>
      </c>
      <c r="AA6692" s="12" t="s">
        <v>83</v>
      </c>
      <c r="AB6692" s="6" t="s">
        <v>84</v>
      </c>
      <c r="AC6692" s="12" t="s">
        <v>163</v>
      </c>
      <c r="AD6692" s="6" t="s">
        <v>4599</v>
      </c>
      <c r="AE6692" s="2">
        <v>45641</v>
      </c>
      <c r="AF6692" s="43" t="s">
        <v>87</v>
      </c>
      <c r="AG6692" s="7" t="s">
        <v>164</v>
      </c>
      <c r="AH6692" s="43" t="s">
        <v>4563</v>
      </c>
      <c r="AI6692" s="43" t="s">
        <v>4562</v>
      </c>
      <c r="AL6692" s="43">
        <v>10</v>
      </c>
      <c r="AN6692" s="46" t="s">
        <v>5240</v>
      </c>
      <c r="AO6692" s="5" t="s">
        <v>89</v>
      </c>
      <c r="AP6692" s="6" t="s">
        <v>4599</v>
      </c>
      <c r="AR6692" s="7" t="s">
        <v>90</v>
      </c>
      <c r="AT6692" s="4" t="str">
        <f>CONCATENATE(AU6692,", ",AV6692,", ",AW6692,", ",AX6692,", ",AY6692,", ",AZ6692,", ",BA6692)</f>
        <v>Europe, France, FR, Bretagne, Ille-et-Vilaine, Rennes, Campus Institut Agro Rennes</v>
      </c>
      <c r="AU6692" s="1" t="s">
        <v>91</v>
      </c>
      <c r="AV6692" s="1" t="s">
        <v>92</v>
      </c>
      <c r="AW6692" s="1" t="s">
        <v>93</v>
      </c>
      <c r="AX6692" s="1" t="s">
        <v>94</v>
      </c>
      <c r="AY6692" s="1" t="s">
        <v>95</v>
      </c>
      <c r="AZ6692" s="1" t="s">
        <v>96</v>
      </c>
      <c r="BA6692" s="1" t="s">
        <v>5242</v>
      </c>
      <c r="BC6692" s="43"/>
      <c r="BF6692" s="43" t="s">
        <v>4596</v>
      </c>
      <c r="BG6692" s="43" t="s">
        <v>93</v>
      </c>
      <c r="BH6692" s="7" t="s">
        <v>97</v>
      </c>
      <c r="BJ6692" s="7" t="s">
        <v>98</v>
      </c>
      <c r="BK6692" s="7" t="s">
        <v>99</v>
      </c>
      <c r="BL6692" s="7" t="s">
        <v>4597</v>
      </c>
      <c r="BM6692" s="7" t="s">
        <v>4598</v>
      </c>
      <c r="BU6692" s="43">
        <v>1</v>
      </c>
      <c r="BW6692" s="43" t="s">
        <v>103</v>
      </c>
    </row>
    <row r="6693" spans="3:75" x14ac:dyDescent="0.35">
      <c r="C6693" s="43" t="str">
        <f t="shared" si="104"/>
        <v>IARA:BDT-12:2024: 6692</v>
      </c>
      <c r="D6693" s="43">
        <v>6692</v>
      </c>
      <c r="E6693" s="43" t="s">
        <v>5328</v>
      </c>
      <c r="F6693" s="1" t="s">
        <v>73</v>
      </c>
      <c r="G6693" s="43" t="s">
        <v>5275</v>
      </c>
      <c r="H6693" s="2">
        <v>45641</v>
      </c>
      <c r="J6693" s="12">
        <v>2024</v>
      </c>
      <c r="K6693" s="12">
        <v>12</v>
      </c>
      <c r="L6693" s="12">
        <v>15</v>
      </c>
      <c r="P6693" s="12" t="s">
        <v>75</v>
      </c>
      <c r="Q6693" s="12" t="str">
        <f>CONCATENATE(X6693," ",Y6693)</f>
        <v>Sturnus vulgaris</v>
      </c>
      <c r="R6693" s="14" t="str">
        <f>CONCATENATE(S6693,", ",T6693,", ",U6693,", ",V6693,", ",W6693,", ",X6693,", ",Y6693)</f>
        <v>Animalia, Chordata, Aves, Passeriformes, Sturnidae, Sturnus, vulgaris</v>
      </c>
      <c r="S6693" s="6" t="s">
        <v>76</v>
      </c>
      <c r="T6693" s="6" t="s">
        <v>77</v>
      </c>
      <c r="U6693" s="6" t="s">
        <v>78</v>
      </c>
      <c r="V6693" s="12" t="s">
        <v>79</v>
      </c>
      <c r="W6693" s="12" t="s">
        <v>112</v>
      </c>
      <c r="X6693" s="12" t="s">
        <v>113</v>
      </c>
      <c r="Y6693" s="12" t="s">
        <v>114</v>
      </c>
      <c r="AA6693" s="12" t="s">
        <v>83</v>
      </c>
      <c r="AB6693" s="6" t="s">
        <v>84</v>
      </c>
      <c r="AC6693" s="12" t="s">
        <v>115</v>
      </c>
      <c r="AD6693" s="6" t="s">
        <v>4599</v>
      </c>
      <c r="AE6693" s="2">
        <v>45641</v>
      </c>
      <c r="AF6693" s="43" t="s">
        <v>87</v>
      </c>
      <c r="AG6693" s="7" t="s">
        <v>116</v>
      </c>
      <c r="AH6693" s="43" t="s">
        <v>4565</v>
      </c>
      <c r="AI6693" s="43" t="s">
        <v>4564</v>
      </c>
      <c r="AL6693" s="43">
        <v>10</v>
      </c>
      <c r="AN6693" s="46" t="s">
        <v>5240</v>
      </c>
      <c r="AO6693" s="5" t="s">
        <v>89</v>
      </c>
      <c r="AP6693" s="6" t="s">
        <v>4599</v>
      </c>
      <c r="AR6693" s="7" t="s">
        <v>90</v>
      </c>
      <c r="AT6693" s="4" t="str">
        <f>CONCATENATE(AU6693,", ",AV6693,", ",AW6693,", ",AX6693,", ",AY6693,", ",AZ6693,", ",BA6693)</f>
        <v>Europe, France, FR, Bretagne, Ille-et-Vilaine, Rennes, Campus Institut Agro Rennes</v>
      </c>
      <c r="AU6693" s="1" t="s">
        <v>91</v>
      </c>
      <c r="AV6693" s="1" t="s">
        <v>92</v>
      </c>
      <c r="AW6693" s="1" t="s">
        <v>93</v>
      </c>
      <c r="AX6693" s="1" t="s">
        <v>94</v>
      </c>
      <c r="AY6693" s="1" t="s">
        <v>95</v>
      </c>
      <c r="AZ6693" s="1" t="s">
        <v>96</v>
      </c>
      <c r="BA6693" s="1" t="s">
        <v>5242</v>
      </c>
      <c r="BC6693" s="43"/>
      <c r="BF6693" s="43" t="s">
        <v>4596</v>
      </c>
      <c r="BG6693" s="43" t="s">
        <v>93</v>
      </c>
      <c r="BH6693" s="7" t="s">
        <v>97</v>
      </c>
      <c r="BJ6693" s="7" t="s">
        <v>98</v>
      </c>
      <c r="BK6693" s="7" t="s">
        <v>99</v>
      </c>
      <c r="BL6693" s="7" t="s">
        <v>4597</v>
      </c>
      <c r="BM6693" s="7" t="s">
        <v>4598</v>
      </c>
      <c r="BU6693" s="43">
        <v>1</v>
      </c>
      <c r="BW6693" s="43" t="s">
        <v>103</v>
      </c>
    </row>
    <row r="6694" spans="3:75" x14ac:dyDescent="0.35">
      <c r="C6694" s="43" t="str">
        <f t="shared" si="104"/>
        <v>IARA:BDT-12:2024: 6693</v>
      </c>
      <c r="D6694" s="43">
        <v>6693</v>
      </c>
      <c r="E6694" s="43" t="s">
        <v>5328</v>
      </c>
      <c r="F6694" s="1" t="s">
        <v>73</v>
      </c>
      <c r="G6694" s="43" t="s">
        <v>5275</v>
      </c>
      <c r="H6694" s="2">
        <v>45641</v>
      </c>
      <c r="J6694" s="12">
        <v>2024</v>
      </c>
      <c r="K6694" s="12">
        <v>12</v>
      </c>
      <c r="L6694" s="12">
        <v>15</v>
      </c>
      <c r="P6694" s="12" t="s">
        <v>75</v>
      </c>
      <c r="Q6694" s="12" t="str">
        <f>CONCATENATE(X6694," ",Y6694)</f>
        <v>Sturnus vulgaris</v>
      </c>
      <c r="R6694" s="14" t="str">
        <f>CONCATENATE(S6694,", ",T6694,", ",U6694,", ",V6694,", ",W6694,", ",X6694,", ",Y6694)</f>
        <v>Animalia, Chordata, Aves, Passeriformes, Sturnidae, Sturnus, vulgaris</v>
      </c>
      <c r="S6694" s="6" t="s">
        <v>76</v>
      </c>
      <c r="T6694" s="6" t="s">
        <v>77</v>
      </c>
      <c r="U6694" s="6" t="s">
        <v>78</v>
      </c>
      <c r="V6694" s="12" t="s">
        <v>79</v>
      </c>
      <c r="W6694" s="12" t="s">
        <v>112</v>
      </c>
      <c r="X6694" s="12" t="s">
        <v>113</v>
      </c>
      <c r="Y6694" s="12" t="s">
        <v>114</v>
      </c>
      <c r="AA6694" s="12" t="s">
        <v>83</v>
      </c>
      <c r="AB6694" s="6" t="s">
        <v>84</v>
      </c>
      <c r="AC6694" s="12" t="s">
        <v>115</v>
      </c>
      <c r="AD6694" s="6" t="s">
        <v>4599</v>
      </c>
      <c r="AE6694" s="2">
        <v>45641</v>
      </c>
      <c r="AF6694" s="43" t="s">
        <v>87</v>
      </c>
      <c r="AG6694" s="7" t="s">
        <v>116</v>
      </c>
      <c r="AH6694" s="43" t="s">
        <v>4567</v>
      </c>
      <c r="AI6694" s="43" t="s">
        <v>4566</v>
      </c>
      <c r="AL6694" s="43">
        <v>10</v>
      </c>
      <c r="AN6694" s="46" t="s">
        <v>5240</v>
      </c>
      <c r="AO6694" s="5" t="s">
        <v>89</v>
      </c>
      <c r="AP6694" s="6" t="s">
        <v>4599</v>
      </c>
      <c r="AR6694" s="7" t="s">
        <v>90</v>
      </c>
      <c r="AT6694" s="4" t="str">
        <f>CONCATENATE(AU6694,", ",AV6694,", ",AW6694,", ",AX6694,", ",AY6694,", ",AZ6694,", ",BA6694)</f>
        <v>Europe, France, FR, Bretagne, Ille-et-Vilaine, Rennes, Campus Institut Agro Rennes</v>
      </c>
      <c r="AU6694" s="1" t="s">
        <v>91</v>
      </c>
      <c r="AV6694" s="1" t="s">
        <v>92</v>
      </c>
      <c r="AW6694" s="1" t="s">
        <v>93</v>
      </c>
      <c r="AX6694" s="1" t="s">
        <v>94</v>
      </c>
      <c r="AY6694" s="1" t="s">
        <v>95</v>
      </c>
      <c r="AZ6694" s="1" t="s">
        <v>96</v>
      </c>
      <c r="BA6694" s="1" t="s">
        <v>5242</v>
      </c>
      <c r="BC6694" s="43"/>
      <c r="BF6694" s="43" t="s">
        <v>4596</v>
      </c>
      <c r="BG6694" s="43" t="s">
        <v>93</v>
      </c>
      <c r="BH6694" s="7" t="s">
        <v>97</v>
      </c>
      <c r="BJ6694" s="7" t="s">
        <v>98</v>
      </c>
      <c r="BK6694" s="7" t="s">
        <v>99</v>
      </c>
      <c r="BL6694" s="7" t="s">
        <v>4597</v>
      </c>
      <c r="BM6694" s="7" t="s">
        <v>4598</v>
      </c>
      <c r="BU6694" s="43">
        <v>1</v>
      </c>
      <c r="BW6694" s="43" t="s">
        <v>103</v>
      </c>
    </row>
    <row r="6695" spans="3:75" x14ac:dyDescent="0.35">
      <c r="C6695" s="43" t="str">
        <f t="shared" si="104"/>
        <v>IARA:BDT-12:2024: 6694</v>
      </c>
      <c r="D6695" s="43">
        <v>6694</v>
      </c>
      <c r="E6695" s="43" t="s">
        <v>5328</v>
      </c>
      <c r="F6695" s="1" t="s">
        <v>73</v>
      </c>
      <c r="G6695" s="43" t="s">
        <v>5275</v>
      </c>
      <c r="H6695" s="2">
        <v>45641</v>
      </c>
      <c r="J6695" s="12">
        <v>2024</v>
      </c>
      <c r="K6695" s="12">
        <v>12</v>
      </c>
      <c r="L6695" s="12">
        <v>15</v>
      </c>
      <c r="P6695" s="12" t="s">
        <v>75</v>
      </c>
      <c r="Q6695" s="12" t="str">
        <f>CONCATENATE(X6695," ",Y6695)</f>
        <v>Sturnus vulgaris</v>
      </c>
      <c r="R6695" s="14" t="str">
        <f>CONCATENATE(S6695,", ",T6695,", ",U6695,", ",V6695,", ",W6695,", ",X6695,", ",Y6695)</f>
        <v>Animalia, Chordata, Aves, Passeriformes, Sturnidae, Sturnus, vulgaris</v>
      </c>
      <c r="S6695" s="6" t="s">
        <v>76</v>
      </c>
      <c r="T6695" s="6" t="s">
        <v>77</v>
      </c>
      <c r="U6695" s="6" t="s">
        <v>78</v>
      </c>
      <c r="V6695" s="12" t="s">
        <v>79</v>
      </c>
      <c r="W6695" s="12" t="s">
        <v>112</v>
      </c>
      <c r="X6695" s="12" t="s">
        <v>113</v>
      </c>
      <c r="Y6695" s="12" t="s">
        <v>114</v>
      </c>
      <c r="AA6695" s="12" t="s">
        <v>83</v>
      </c>
      <c r="AB6695" s="6" t="s">
        <v>84</v>
      </c>
      <c r="AC6695" s="12" t="s">
        <v>115</v>
      </c>
      <c r="AD6695" s="6" t="s">
        <v>4599</v>
      </c>
      <c r="AE6695" s="2">
        <v>45641</v>
      </c>
      <c r="AF6695" s="43" t="s">
        <v>87</v>
      </c>
      <c r="AG6695" s="7" t="s">
        <v>116</v>
      </c>
      <c r="AH6695" s="43" t="s">
        <v>4569</v>
      </c>
      <c r="AI6695" s="43" t="s">
        <v>4568</v>
      </c>
      <c r="AL6695" s="43">
        <v>10</v>
      </c>
      <c r="AN6695" s="46" t="s">
        <v>5240</v>
      </c>
      <c r="AO6695" s="5" t="s">
        <v>89</v>
      </c>
      <c r="AP6695" s="6" t="s">
        <v>4599</v>
      </c>
      <c r="AR6695" s="7" t="s">
        <v>90</v>
      </c>
      <c r="AT6695" s="4" t="str">
        <f>CONCATENATE(AU6695,", ",AV6695,", ",AW6695,", ",AX6695,", ",AY6695,", ",AZ6695,", ",BA6695)</f>
        <v>Europe, France, FR, Bretagne, Ille-et-Vilaine, Rennes, Campus Institut Agro Rennes</v>
      </c>
      <c r="AU6695" s="1" t="s">
        <v>91</v>
      </c>
      <c r="AV6695" s="1" t="s">
        <v>92</v>
      </c>
      <c r="AW6695" s="1" t="s">
        <v>93</v>
      </c>
      <c r="AX6695" s="1" t="s">
        <v>94</v>
      </c>
      <c r="AY6695" s="1" t="s">
        <v>95</v>
      </c>
      <c r="AZ6695" s="1" t="s">
        <v>96</v>
      </c>
      <c r="BA6695" s="1" t="s">
        <v>5242</v>
      </c>
      <c r="BC6695" s="43"/>
      <c r="BF6695" s="43" t="s">
        <v>4596</v>
      </c>
      <c r="BG6695" s="43" t="s">
        <v>93</v>
      </c>
      <c r="BH6695" s="7" t="s">
        <v>97</v>
      </c>
      <c r="BJ6695" s="7" t="s">
        <v>98</v>
      </c>
      <c r="BK6695" s="7" t="s">
        <v>99</v>
      </c>
      <c r="BL6695" s="7" t="s">
        <v>4597</v>
      </c>
      <c r="BM6695" s="7" t="s">
        <v>4598</v>
      </c>
      <c r="BU6695" s="43">
        <v>1</v>
      </c>
      <c r="BW6695" s="43" t="s">
        <v>103</v>
      </c>
    </row>
    <row r="6696" spans="3:75" x14ac:dyDescent="0.35">
      <c r="C6696" s="43" t="str">
        <f t="shared" si="104"/>
        <v>IARA:BDT-12:2024: 6695</v>
      </c>
      <c r="D6696" s="43">
        <v>6695</v>
      </c>
      <c r="E6696" s="43" t="s">
        <v>5328</v>
      </c>
      <c r="F6696" s="1" t="s">
        <v>73</v>
      </c>
      <c r="G6696" s="43" t="s">
        <v>5275</v>
      </c>
      <c r="H6696" s="2">
        <v>45641</v>
      </c>
      <c r="J6696" s="12">
        <v>2024</v>
      </c>
      <c r="K6696" s="12">
        <v>12</v>
      </c>
      <c r="L6696" s="12">
        <v>15</v>
      </c>
      <c r="P6696" s="12" t="s">
        <v>75</v>
      </c>
      <c r="Q6696" s="12" t="str">
        <f>CONCATENATE(X6696," ",Y6696)</f>
        <v>Cyanistes caeruleus</v>
      </c>
      <c r="R6696" s="14" t="str">
        <f>CONCATENATE(S6696,", ",T6696,", ",U6696,", ",V6696,", ",W6696,", ",X6696,", ",Y6696)</f>
        <v>Animalia, Chordata, Aves, Passeriformes, Paridae, Cyanistes, caeruleus</v>
      </c>
      <c r="S6696" s="6" t="s">
        <v>76</v>
      </c>
      <c r="T6696" s="6" t="s">
        <v>77</v>
      </c>
      <c r="U6696" s="6" t="s">
        <v>78</v>
      </c>
      <c r="V6696" s="12" t="s">
        <v>79</v>
      </c>
      <c r="W6696" s="12" t="s">
        <v>135</v>
      </c>
      <c r="X6696" s="12" t="s">
        <v>136</v>
      </c>
      <c r="Y6696" s="12" t="s">
        <v>137</v>
      </c>
      <c r="AA6696" s="12" t="s">
        <v>83</v>
      </c>
      <c r="AB6696" s="6" t="s">
        <v>84</v>
      </c>
      <c r="AC6696" s="12" t="s">
        <v>138</v>
      </c>
      <c r="AD6696" s="6" t="s">
        <v>4599</v>
      </c>
      <c r="AE6696" s="2">
        <v>45641</v>
      </c>
      <c r="AF6696" s="43" t="s">
        <v>87</v>
      </c>
      <c r="AG6696" s="7" t="s">
        <v>139</v>
      </c>
      <c r="AH6696" s="43" t="s">
        <v>4571</v>
      </c>
      <c r="AI6696" s="43" t="s">
        <v>4570</v>
      </c>
      <c r="AL6696" s="43">
        <v>10</v>
      </c>
      <c r="AN6696" s="46" t="s">
        <v>5240</v>
      </c>
      <c r="AO6696" s="5" t="s">
        <v>89</v>
      </c>
      <c r="AP6696" s="6" t="s">
        <v>4599</v>
      </c>
      <c r="AR6696" s="7" t="s">
        <v>90</v>
      </c>
      <c r="AT6696" s="4" t="str">
        <f>CONCATENATE(AU6696,", ",AV6696,", ",AW6696,", ",AX6696,", ",AY6696,", ",AZ6696,", ",BA6696)</f>
        <v>Europe, France, FR, Bretagne, Ille-et-Vilaine, Rennes, Campus Institut Agro Rennes</v>
      </c>
      <c r="AU6696" s="1" t="s">
        <v>91</v>
      </c>
      <c r="AV6696" s="1" t="s">
        <v>92</v>
      </c>
      <c r="AW6696" s="1" t="s">
        <v>93</v>
      </c>
      <c r="AX6696" s="1" t="s">
        <v>94</v>
      </c>
      <c r="AY6696" s="1" t="s">
        <v>95</v>
      </c>
      <c r="AZ6696" s="1" t="s">
        <v>96</v>
      </c>
      <c r="BA6696" s="1" t="s">
        <v>5242</v>
      </c>
      <c r="BC6696" s="43"/>
      <c r="BF6696" s="43" t="s">
        <v>4596</v>
      </c>
      <c r="BG6696" s="43" t="s">
        <v>93</v>
      </c>
      <c r="BH6696" s="7" t="s">
        <v>97</v>
      </c>
      <c r="BJ6696" s="7" t="s">
        <v>98</v>
      </c>
      <c r="BK6696" s="7" t="s">
        <v>99</v>
      </c>
      <c r="BL6696" s="7" t="s">
        <v>4597</v>
      </c>
      <c r="BM6696" s="7" t="s">
        <v>4598</v>
      </c>
      <c r="BU6696" s="43">
        <v>1</v>
      </c>
      <c r="BW6696" s="43" t="s">
        <v>103</v>
      </c>
    </row>
    <row r="6697" spans="3:75" x14ac:dyDescent="0.35">
      <c r="C6697" s="43" t="str">
        <f t="shared" si="104"/>
        <v>IARA:BDT-12:2024: 6696</v>
      </c>
      <c r="D6697" s="43">
        <v>6696</v>
      </c>
      <c r="E6697" s="43" t="s">
        <v>5328</v>
      </c>
      <c r="F6697" s="1" t="s">
        <v>73</v>
      </c>
      <c r="G6697" s="43" t="s">
        <v>5275</v>
      </c>
      <c r="H6697" s="2">
        <v>45641</v>
      </c>
      <c r="J6697" s="12">
        <v>2024</v>
      </c>
      <c r="K6697" s="12">
        <v>12</v>
      </c>
      <c r="L6697" s="12">
        <v>15</v>
      </c>
      <c r="P6697" s="12" t="s">
        <v>75</v>
      </c>
      <c r="Q6697" s="12" t="str">
        <f>CONCATENATE(X6697," ",Y6697)</f>
        <v>Cyanistes caeruleus</v>
      </c>
      <c r="R6697" s="14" t="str">
        <f>CONCATENATE(S6697,", ",T6697,", ",U6697,", ",V6697,", ",W6697,", ",X6697,", ",Y6697)</f>
        <v>Animalia, Chordata, Aves, Passeriformes, Paridae, Cyanistes, caeruleus</v>
      </c>
      <c r="S6697" s="6" t="s">
        <v>76</v>
      </c>
      <c r="T6697" s="6" t="s">
        <v>77</v>
      </c>
      <c r="U6697" s="6" t="s">
        <v>78</v>
      </c>
      <c r="V6697" s="12" t="s">
        <v>79</v>
      </c>
      <c r="W6697" s="12" t="s">
        <v>135</v>
      </c>
      <c r="X6697" s="12" t="s">
        <v>136</v>
      </c>
      <c r="Y6697" s="12" t="s">
        <v>137</v>
      </c>
      <c r="AA6697" s="12" t="s">
        <v>83</v>
      </c>
      <c r="AB6697" s="6" t="s">
        <v>84</v>
      </c>
      <c r="AC6697" s="12" t="s">
        <v>138</v>
      </c>
      <c r="AD6697" s="6" t="s">
        <v>4599</v>
      </c>
      <c r="AE6697" s="2">
        <v>45641</v>
      </c>
      <c r="AF6697" s="43" t="s">
        <v>87</v>
      </c>
      <c r="AG6697" s="7" t="s">
        <v>139</v>
      </c>
      <c r="AH6697" s="43" t="s">
        <v>4573</v>
      </c>
      <c r="AI6697" s="43" t="s">
        <v>4572</v>
      </c>
      <c r="AL6697" s="43">
        <v>10</v>
      </c>
      <c r="AN6697" s="46" t="s">
        <v>5240</v>
      </c>
      <c r="AO6697" s="5" t="s">
        <v>89</v>
      </c>
      <c r="AP6697" s="6" t="s">
        <v>4599</v>
      </c>
      <c r="AR6697" s="7" t="s">
        <v>90</v>
      </c>
      <c r="AT6697" s="4" t="str">
        <f>CONCATENATE(AU6697,", ",AV6697,", ",AW6697,", ",AX6697,", ",AY6697,", ",AZ6697,", ",BA6697)</f>
        <v>Europe, France, FR, Bretagne, Ille-et-Vilaine, Rennes, Campus Institut Agro Rennes</v>
      </c>
      <c r="AU6697" s="1" t="s">
        <v>91</v>
      </c>
      <c r="AV6697" s="1" t="s">
        <v>92</v>
      </c>
      <c r="AW6697" s="1" t="s">
        <v>93</v>
      </c>
      <c r="AX6697" s="1" t="s">
        <v>94</v>
      </c>
      <c r="AY6697" s="1" t="s">
        <v>95</v>
      </c>
      <c r="AZ6697" s="1" t="s">
        <v>96</v>
      </c>
      <c r="BA6697" s="1" t="s">
        <v>5242</v>
      </c>
      <c r="BC6697" s="43"/>
      <c r="BF6697" s="43" t="s">
        <v>4596</v>
      </c>
      <c r="BG6697" s="43" t="s">
        <v>93</v>
      </c>
      <c r="BH6697" s="7" t="s">
        <v>97</v>
      </c>
      <c r="BJ6697" s="7" t="s">
        <v>98</v>
      </c>
      <c r="BK6697" s="7" t="s">
        <v>99</v>
      </c>
      <c r="BL6697" s="7" t="s">
        <v>4597</v>
      </c>
      <c r="BM6697" s="7" t="s">
        <v>4598</v>
      </c>
      <c r="BU6697" s="43">
        <v>1</v>
      </c>
      <c r="BW6697" s="43" t="s">
        <v>103</v>
      </c>
    </row>
    <row r="6698" spans="3:75" x14ac:dyDescent="0.35">
      <c r="C6698" s="43" t="str">
        <f t="shared" si="104"/>
        <v>IARA:BDT-12:2024: 6697</v>
      </c>
      <c r="D6698" s="43">
        <v>6697</v>
      </c>
      <c r="E6698" s="43" t="s">
        <v>5328</v>
      </c>
      <c r="F6698" s="1" t="s">
        <v>73</v>
      </c>
      <c r="G6698" s="43" t="s">
        <v>5275</v>
      </c>
      <c r="H6698" s="2">
        <v>45641</v>
      </c>
      <c r="J6698" s="12">
        <v>2024</v>
      </c>
      <c r="K6698" s="12">
        <v>12</v>
      </c>
      <c r="L6698" s="12">
        <v>15</v>
      </c>
      <c r="P6698" s="12" t="s">
        <v>75</v>
      </c>
      <c r="Q6698" s="12" t="str">
        <f>CONCATENATE(X6698," ",Y6698)</f>
        <v>Erithacus rubecula</v>
      </c>
      <c r="R6698" s="14" t="str">
        <f>CONCATENATE(S6698,", ",T6698,", ",U6698,", ",V6698,", ",W6698,", ",X6698,", ",Y6698)</f>
        <v>Animalia, Chordata, Aves, Passeriformes, Muscicapidae, Erithacus, rubecula</v>
      </c>
      <c r="S6698" s="6" t="s">
        <v>76</v>
      </c>
      <c r="T6698" s="6" t="s">
        <v>77</v>
      </c>
      <c r="U6698" s="6" t="s">
        <v>78</v>
      </c>
      <c r="V6698" s="12" t="s">
        <v>79</v>
      </c>
      <c r="W6698" s="12" t="s">
        <v>182</v>
      </c>
      <c r="X6698" s="12" t="s">
        <v>183</v>
      </c>
      <c r="Y6698" s="12" t="s">
        <v>184</v>
      </c>
      <c r="AA6698" s="12" t="s">
        <v>83</v>
      </c>
      <c r="AB6698" s="6" t="s">
        <v>84</v>
      </c>
      <c r="AC6698" s="12" t="s">
        <v>185</v>
      </c>
      <c r="AD6698" s="6" t="s">
        <v>4599</v>
      </c>
      <c r="AE6698" s="2">
        <v>45641</v>
      </c>
      <c r="AF6698" s="43" t="s">
        <v>87</v>
      </c>
      <c r="AG6698" s="7" t="s">
        <v>186</v>
      </c>
      <c r="AH6698" s="43" t="s">
        <v>4575</v>
      </c>
      <c r="AI6698" s="43" t="s">
        <v>4574</v>
      </c>
      <c r="AL6698" s="43">
        <v>10</v>
      </c>
      <c r="AN6698" s="46" t="s">
        <v>5240</v>
      </c>
      <c r="AO6698" s="5" t="s">
        <v>89</v>
      </c>
      <c r="AP6698" s="6" t="s">
        <v>4599</v>
      </c>
      <c r="AR6698" s="7" t="s">
        <v>90</v>
      </c>
      <c r="AT6698" s="4" t="str">
        <f>CONCATENATE(AU6698,", ",AV6698,", ",AW6698,", ",AX6698,", ",AY6698,", ",AZ6698,", ",BA6698)</f>
        <v>Europe, France, FR, Bretagne, Ille-et-Vilaine, Rennes, Campus Institut Agro Rennes</v>
      </c>
      <c r="AU6698" s="1" t="s">
        <v>91</v>
      </c>
      <c r="AV6698" s="1" t="s">
        <v>92</v>
      </c>
      <c r="AW6698" s="1" t="s">
        <v>93</v>
      </c>
      <c r="AX6698" s="1" t="s">
        <v>94</v>
      </c>
      <c r="AY6698" s="1" t="s">
        <v>95</v>
      </c>
      <c r="AZ6698" s="1" t="s">
        <v>96</v>
      </c>
      <c r="BA6698" s="1" t="s">
        <v>5242</v>
      </c>
      <c r="BC6698" s="43"/>
      <c r="BF6698" s="43" t="s">
        <v>4596</v>
      </c>
      <c r="BG6698" s="43" t="s">
        <v>93</v>
      </c>
      <c r="BH6698" s="7" t="s">
        <v>97</v>
      </c>
      <c r="BJ6698" s="7" t="s">
        <v>98</v>
      </c>
      <c r="BK6698" s="7" t="s">
        <v>99</v>
      </c>
      <c r="BL6698" s="7" t="s">
        <v>4597</v>
      </c>
      <c r="BM6698" s="7" t="s">
        <v>4598</v>
      </c>
      <c r="BU6698" s="43">
        <v>1</v>
      </c>
      <c r="BW6698" s="43" t="s">
        <v>103</v>
      </c>
    </row>
    <row r="6699" spans="3:75" x14ac:dyDescent="0.35">
      <c r="C6699" s="43" t="str">
        <f t="shared" si="104"/>
        <v>IARA:BDT-12:2024: 6698</v>
      </c>
      <c r="D6699" s="43">
        <v>6698</v>
      </c>
      <c r="E6699" s="43" t="s">
        <v>5328</v>
      </c>
      <c r="F6699" s="1" t="s">
        <v>73</v>
      </c>
      <c r="G6699" s="43" t="s">
        <v>5275</v>
      </c>
      <c r="H6699" s="2">
        <v>45641</v>
      </c>
      <c r="J6699" s="12">
        <v>2024</v>
      </c>
      <c r="K6699" s="12">
        <v>12</v>
      </c>
      <c r="L6699" s="12">
        <v>15</v>
      </c>
      <c r="P6699" s="12" t="s">
        <v>75</v>
      </c>
      <c r="Q6699" s="12" t="str">
        <f>CONCATENATE(X6699," ",Y6699)</f>
        <v>Corvus corone</v>
      </c>
      <c r="R6699" s="14" t="str">
        <f>CONCATENATE(S6699,", ",T6699,", ",U6699,", ",V6699,", ",W6699,", ",X6699,", ",Y6699)</f>
        <v>Animalia, Chordata, Aves, Passeriformes, Corvidae, Corvus, corone</v>
      </c>
      <c r="S6699" s="6" t="s">
        <v>76</v>
      </c>
      <c r="T6699" s="6" t="s">
        <v>77</v>
      </c>
      <c r="U6699" s="6" t="s">
        <v>78</v>
      </c>
      <c r="V6699" s="12" t="s">
        <v>79</v>
      </c>
      <c r="W6699" s="12" t="s">
        <v>104</v>
      </c>
      <c r="X6699" s="12" t="s">
        <v>105</v>
      </c>
      <c r="Y6699" s="12" t="s">
        <v>109</v>
      </c>
      <c r="AA6699" s="12" t="s">
        <v>83</v>
      </c>
      <c r="AB6699" s="6" t="s">
        <v>84</v>
      </c>
      <c r="AC6699" s="12" t="s">
        <v>110</v>
      </c>
      <c r="AD6699" s="6" t="s">
        <v>4599</v>
      </c>
      <c r="AE6699" s="2">
        <v>45641</v>
      </c>
      <c r="AF6699" s="43" t="s">
        <v>87</v>
      </c>
      <c r="AG6699" s="7" t="s">
        <v>111</v>
      </c>
      <c r="AH6699" s="43" t="s">
        <v>4577</v>
      </c>
      <c r="AI6699" s="43" t="s">
        <v>4576</v>
      </c>
      <c r="AL6699" s="43">
        <v>10</v>
      </c>
      <c r="AN6699" s="46" t="s">
        <v>5240</v>
      </c>
      <c r="AO6699" s="5" t="s">
        <v>89</v>
      </c>
      <c r="AP6699" s="6" t="s">
        <v>4599</v>
      </c>
      <c r="AR6699" s="7" t="s">
        <v>90</v>
      </c>
      <c r="AT6699" s="4" t="str">
        <f>CONCATENATE(AU6699,", ",AV6699,", ",AW6699,", ",AX6699,", ",AY6699,", ",AZ6699,", ",BA6699)</f>
        <v>Europe, France, FR, Bretagne, Ille-et-Vilaine, Rennes, Campus Institut Agro Rennes</v>
      </c>
      <c r="AU6699" s="1" t="s">
        <v>91</v>
      </c>
      <c r="AV6699" s="1" t="s">
        <v>92</v>
      </c>
      <c r="AW6699" s="1" t="s">
        <v>93</v>
      </c>
      <c r="AX6699" s="1" t="s">
        <v>94</v>
      </c>
      <c r="AY6699" s="1" t="s">
        <v>95</v>
      </c>
      <c r="AZ6699" s="1" t="s">
        <v>96</v>
      </c>
      <c r="BA6699" s="1" t="s">
        <v>5242</v>
      </c>
      <c r="BC6699" s="43"/>
      <c r="BF6699" s="43" t="s">
        <v>4596</v>
      </c>
      <c r="BG6699" s="43" t="s">
        <v>93</v>
      </c>
      <c r="BH6699" s="7" t="s">
        <v>97</v>
      </c>
      <c r="BJ6699" s="7" t="s">
        <v>98</v>
      </c>
      <c r="BK6699" s="7" t="s">
        <v>99</v>
      </c>
      <c r="BL6699" s="7" t="s">
        <v>4597</v>
      </c>
      <c r="BM6699" s="7" t="s">
        <v>4598</v>
      </c>
      <c r="BU6699" s="43">
        <v>1</v>
      </c>
      <c r="BW6699" s="43" t="s">
        <v>103</v>
      </c>
    </row>
    <row r="6700" spans="3:75" x14ac:dyDescent="0.35">
      <c r="C6700" s="43" t="str">
        <f t="shared" si="104"/>
        <v>IARA:BDT-12:2024: 6699</v>
      </c>
      <c r="D6700" s="43">
        <v>6699</v>
      </c>
      <c r="E6700" s="43" t="s">
        <v>5328</v>
      </c>
      <c r="F6700" s="1" t="s">
        <v>73</v>
      </c>
      <c r="G6700" s="43" t="s">
        <v>5275</v>
      </c>
      <c r="H6700" s="2">
        <v>45641</v>
      </c>
      <c r="J6700" s="12">
        <v>2024</v>
      </c>
      <c r="K6700" s="12">
        <v>12</v>
      </c>
      <c r="L6700" s="12">
        <v>15</v>
      </c>
      <c r="P6700" s="12" t="s">
        <v>75</v>
      </c>
      <c r="Q6700" s="12" t="str">
        <f>CONCATENATE(X6700," ",Y6700)</f>
        <v>Corvus corone</v>
      </c>
      <c r="R6700" s="14" t="str">
        <f>CONCATENATE(S6700,", ",T6700,", ",U6700,", ",V6700,", ",W6700,", ",X6700,", ",Y6700)</f>
        <v>Animalia, Chordata, Aves, Passeriformes, Corvidae, Corvus, corone</v>
      </c>
      <c r="S6700" s="6" t="s">
        <v>76</v>
      </c>
      <c r="T6700" s="6" t="s">
        <v>77</v>
      </c>
      <c r="U6700" s="6" t="s">
        <v>78</v>
      </c>
      <c r="V6700" s="12" t="s">
        <v>79</v>
      </c>
      <c r="W6700" s="12" t="s">
        <v>104</v>
      </c>
      <c r="X6700" s="12" t="s">
        <v>105</v>
      </c>
      <c r="Y6700" s="12" t="s">
        <v>109</v>
      </c>
      <c r="AA6700" s="12" t="s">
        <v>83</v>
      </c>
      <c r="AB6700" s="6" t="s">
        <v>84</v>
      </c>
      <c r="AC6700" s="12" t="s">
        <v>110</v>
      </c>
      <c r="AD6700" s="6" t="s">
        <v>4599</v>
      </c>
      <c r="AE6700" s="2">
        <v>45641</v>
      </c>
      <c r="AF6700" s="43" t="s">
        <v>87</v>
      </c>
      <c r="AG6700" s="7" t="s">
        <v>111</v>
      </c>
      <c r="AH6700" s="43" t="s">
        <v>4579</v>
      </c>
      <c r="AI6700" s="43" t="s">
        <v>4578</v>
      </c>
      <c r="AL6700" s="43">
        <v>10</v>
      </c>
      <c r="AN6700" s="46" t="s">
        <v>5240</v>
      </c>
      <c r="AO6700" s="5" t="s">
        <v>89</v>
      </c>
      <c r="AP6700" s="6" t="s">
        <v>4599</v>
      </c>
      <c r="AR6700" s="7" t="s">
        <v>90</v>
      </c>
      <c r="AT6700" s="4" t="str">
        <f>CONCATENATE(AU6700,", ",AV6700,", ",AW6700,", ",AX6700,", ",AY6700,", ",AZ6700,", ",BA6700)</f>
        <v>Europe, France, FR, Bretagne, Ille-et-Vilaine, Rennes, Campus Institut Agro Rennes</v>
      </c>
      <c r="AU6700" s="1" t="s">
        <v>91</v>
      </c>
      <c r="AV6700" s="1" t="s">
        <v>92</v>
      </c>
      <c r="AW6700" s="1" t="s">
        <v>93</v>
      </c>
      <c r="AX6700" s="1" t="s">
        <v>94</v>
      </c>
      <c r="AY6700" s="1" t="s">
        <v>95</v>
      </c>
      <c r="AZ6700" s="1" t="s">
        <v>96</v>
      </c>
      <c r="BA6700" s="1" t="s">
        <v>5242</v>
      </c>
      <c r="BC6700" s="43"/>
      <c r="BF6700" s="43" t="s">
        <v>4596</v>
      </c>
      <c r="BG6700" s="43" t="s">
        <v>93</v>
      </c>
      <c r="BH6700" s="7" t="s">
        <v>97</v>
      </c>
      <c r="BJ6700" s="7" t="s">
        <v>98</v>
      </c>
      <c r="BK6700" s="7" t="s">
        <v>99</v>
      </c>
      <c r="BL6700" s="7" t="s">
        <v>4597</v>
      </c>
      <c r="BM6700" s="7" t="s">
        <v>4598</v>
      </c>
      <c r="BU6700" s="43">
        <v>1</v>
      </c>
      <c r="BW6700" s="43" t="s">
        <v>103</v>
      </c>
    </row>
    <row r="6701" spans="3:75" x14ac:dyDescent="0.35">
      <c r="C6701" s="43" t="str">
        <f t="shared" si="104"/>
        <v>IARA:BDT-12:2024: 6700</v>
      </c>
      <c r="D6701" s="43">
        <v>6700</v>
      </c>
      <c r="E6701" s="43" t="s">
        <v>5328</v>
      </c>
      <c r="F6701" s="1" t="s">
        <v>73</v>
      </c>
      <c r="G6701" s="43" t="s">
        <v>5275</v>
      </c>
      <c r="H6701" s="2">
        <v>45641</v>
      </c>
      <c r="J6701" s="12">
        <v>2024</v>
      </c>
      <c r="K6701" s="12">
        <v>12</v>
      </c>
      <c r="L6701" s="12">
        <v>15</v>
      </c>
      <c r="P6701" s="12" t="s">
        <v>75</v>
      </c>
      <c r="Q6701" s="12" t="str">
        <f>CONCATENATE(X6701," ",Y6701)</f>
        <v>Corvus monedula</v>
      </c>
      <c r="R6701" s="14" t="str">
        <f>CONCATENATE(S6701,", ",T6701,", ",U6701,", ",V6701,", ",W6701,", ",X6701,", ",Y6701)</f>
        <v>Animalia, Chordata, Aves, Passeriformes, Corvidae, Corvus, monedula</v>
      </c>
      <c r="S6701" s="6" t="s">
        <v>76</v>
      </c>
      <c r="T6701" s="6" t="s">
        <v>77</v>
      </c>
      <c r="U6701" s="6" t="s">
        <v>78</v>
      </c>
      <c r="V6701" s="12" t="s">
        <v>79</v>
      </c>
      <c r="W6701" s="12" t="s">
        <v>104</v>
      </c>
      <c r="X6701" s="12" t="s">
        <v>105</v>
      </c>
      <c r="Y6701" s="12" t="s">
        <v>106</v>
      </c>
      <c r="AA6701" s="12" t="s">
        <v>83</v>
      </c>
      <c r="AB6701" s="6" t="s">
        <v>84</v>
      </c>
      <c r="AC6701" s="12" t="s">
        <v>107</v>
      </c>
      <c r="AD6701" s="6" t="s">
        <v>4599</v>
      </c>
      <c r="AE6701" s="2">
        <v>45641</v>
      </c>
      <c r="AF6701" s="43" t="s">
        <v>87</v>
      </c>
      <c r="AG6701" s="7" t="s">
        <v>108</v>
      </c>
      <c r="AH6701" s="43" t="s">
        <v>4581</v>
      </c>
      <c r="AI6701" s="43" t="s">
        <v>4580</v>
      </c>
      <c r="AL6701" s="43">
        <v>10</v>
      </c>
      <c r="AN6701" s="46" t="s">
        <v>5240</v>
      </c>
      <c r="AO6701" s="5" t="s">
        <v>89</v>
      </c>
      <c r="AP6701" s="6" t="s">
        <v>5220</v>
      </c>
      <c r="AR6701" s="7" t="s">
        <v>90</v>
      </c>
      <c r="AT6701" s="4" t="str">
        <f>CONCATENATE(AU6701,", ",AV6701,", ",AW6701,", ",AX6701,", ",AY6701,", ",AZ6701,", ",BA6701)</f>
        <v>Europe, France, FR, Bretagne, Ille-et-Vilaine, Rennes, Campus Institut Agro Rennes</v>
      </c>
      <c r="AU6701" s="1" t="s">
        <v>91</v>
      </c>
      <c r="AV6701" s="1" t="s">
        <v>92</v>
      </c>
      <c r="AW6701" s="1" t="s">
        <v>93</v>
      </c>
      <c r="AX6701" s="1" t="s">
        <v>94</v>
      </c>
      <c r="AY6701" s="1" t="s">
        <v>95</v>
      </c>
      <c r="AZ6701" s="1" t="s">
        <v>96</v>
      </c>
      <c r="BA6701" s="1" t="s">
        <v>5242</v>
      </c>
      <c r="BC6701" s="43"/>
      <c r="BF6701" s="43" t="s">
        <v>4596</v>
      </c>
      <c r="BG6701" s="43" t="s">
        <v>93</v>
      </c>
      <c r="BH6701" s="7" t="s">
        <v>97</v>
      </c>
      <c r="BJ6701" s="7" t="s">
        <v>98</v>
      </c>
      <c r="BK6701" s="7" t="s">
        <v>99</v>
      </c>
      <c r="BL6701" s="7" t="s">
        <v>4597</v>
      </c>
      <c r="BM6701" s="7" t="s">
        <v>4598</v>
      </c>
      <c r="BU6701" s="43">
        <v>1</v>
      </c>
      <c r="BW6701" s="43" t="s">
        <v>103</v>
      </c>
    </row>
    <row r="6702" spans="3:75" x14ac:dyDescent="0.35">
      <c r="C6702" s="43" t="str">
        <f t="shared" si="104"/>
        <v>IARA:BDT-12:2024: 6701</v>
      </c>
      <c r="D6702" s="43">
        <v>6701</v>
      </c>
      <c r="E6702" s="43" t="s">
        <v>5328</v>
      </c>
      <c r="F6702" s="1" t="s">
        <v>73</v>
      </c>
      <c r="G6702" s="43" t="s">
        <v>5275</v>
      </c>
      <c r="H6702" s="2">
        <v>45641</v>
      </c>
      <c r="J6702" s="12">
        <v>2024</v>
      </c>
      <c r="K6702" s="12">
        <v>12</v>
      </c>
      <c r="L6702" s="12">
        <v>15</v>
      </c>
      <c r="P6702" s="12" t="s">
        <v>75</v>
      </c>
      <c r="Q6702" s="12" t="str">
        <f>CONCATENATE(X6702," ",Y6702)</f>
        <v>Corvus monedula</v>
      </c>
      <c r="R6702" s="14" t="str">
        <f>CONCATENATE(S6702,", ",T6702,", ",U6702,", ",V6702,", ",W6702,", ",X6702,", ",Y6702)</f>
        <v>Animalia, Chordata, Aves, Passeriformes, Corvidae, Corvus, monedula</v>
      </c>
      <c r="S6702" s="6" t="s">
        <v>76</v>
      </c>
      <c r="T6702" s="6" t="s">
        <v>77</v>
      </c>
      <c r="U6702" s="6" t="s">
        <v>78</v>
      </c>
      <c r="V6702" s="12" t="s">
        <v>79</v>
      </c>
      <c r="W6702" s="12" t="s">
        <v>104</v>
      </c>
      <c r="X6702" s="12" t="s">
        <v>105</v>
      </c>
      <c r="Y6702" s="12" t="s">
        <v>106</v>
      </c>
      <c r="AA6702" s="12" t="s">
        <v>83</v>
      </c>
      <c r="AB6702" s="6" t="s">
        <v>84</v>
      </c>
      <c r="AC6702" s="12" t="s">
        <v>107</v>
      </c>
      <c r="AD6702" s="6" t="s">
        <v>4599</v>
      </c>
      <c r="AE6702" s="2">
        <v>45641</v>
      </c>
      <c r="AF6702" s="43" t="s">
        <v>87</v>
      </c>
      <c r="AG6702" s="7" t="s">
        <v>108</v>
      </c>
      <c r="AH6702" s="43" t="s">
        <v>4583</v>
      </c>
      <c r="AI6702" s="43" t="s">
        <v>4582</v>
      </c>
      <c r="AL6702" s="43">
        <v>10</v>
      </c>
      <c r="AN6702" s="46" t="s">
        <v>5240</v>
      </c>
      <c r="AO6702" s="5" t="s">
        <v>89</v>
      </c>
      <c r="AP6702" s="6" t="s">
        <v>5220</v>
      </c>
      <c r="AR6702" s="7" t="s">
        <v>90</v>
      </c>
      <c r="AT6702" s="4" t="str">
        <f>CONCATENATE(AU6702,", ",AV6702,", ",AW6702,", ",AX6702,", ",AY6702,", ",AZ6702,", ",BA6702)</f>
        <v>Europe, France, FR, Bretagne, Ille-et-Vilaine, Rennes, Campus Institut Agro Rennes</v>
      </c>
      <c r="AU6702" s="1" t="s">
        <v>91</v>
      </c>
      <c r="AV6702" s="1" t="s">
        <v>92</v>
      </c>
      <c r="AW6702" s="1" t="s">
        <v>93</v>
      </c>
      <c r="AX6702" s="1" t="s">
        <v>94</v>
      </c>
      <c r="AY6702" s="1" t="s">
        <v>95</v>
      </c>
      <c r="AZ6702" s="1" t="s">
        <v>96</v>
      </c>
      <c r="BA6702" s="1" t="s">
        <v>5242</v>
      </c>
      <c r="BC6702" s="43"/>
      <c r="BF6702" s="43" t="s">
        <v>4596</v>
      </c>
      <c r="BG6702" s="43" t="s">
        <v>93</v>
      </c>
      <c r="BH6702" s="7" t="s">
        <v>97</v>
      </c>
      <c r="BJ6702" s="7" t="s">
        <v>98</v>
      </c>
      <c r="BK6702" s="7" t="s">
        <v>99</v>
      </c>
      <c r="BL6702" s="7" t="s">
        <v>4597</v>
      </c>
      <c r="BM6702" s="7" t="s">
        <v>4598</v>
      </c>
      <c r="BU6702" s="43">
        <v>1</v>
      </c>
      <c r="BW6702" s="43" t="s">
        <v>103</v>
      </c>
    </row>
    <row r="6703" spans="3:75" x14ac:dyDescent="0.35">
      <c r="C6703" s="43" t="str">
        <f t="shared" si="104"/>
        <v>IARA:BDT-12:2024: 6702</v>
      </c>
      <c r="D6703" s="43">
        <v>6702</v>
      </c>
      <c r="E6703" s="43" t="s">
        <v>5328</v>
      </c>
      <c r="F6703" s="1" t="s">
        <v>73</v>
      </c>
      <c r="G6703" s="43" t="s">
        <v>5275</v>
      </c>
      <c r="H6703" s="2">
        <v>45641</v>
      </c>
      <c r="J6703" s="12">
        <v>2024</v>
      </c>
      <c r="K6703" s="12">
        <v>12</v>
      </c>
      <c r="L6703" s="12">
        <v>15</v>
      </c>
      <c r="P6703" s="12" t="s">
        <v>75</v>
      </c>
      <c r="Q6703" s="12" t="str">
        <f>CONCATENATE(X6703," ",Y6703)</f>
        <v>Pica pica</v>
      </c>
      <c r="R6703" s="14" t="str">
        <f>CONCATENATE(S6703,", ",T6703,", ",U6703,", ",V6703,", ",W6703,", ",X6703,", ",Y6703)</f>
        <v>Animalia, Chordata, Aves, Passeriformes, Corvidae, Pica, pica</v>
      </c>
      <c r="S6703" s="6" t="s">
        <v>76</v>
      </c>
      <c r="T6703" s="6" t="s">
        <v>77</v>
      </c>
      <c r="U6703" s="6" t="s">
        <v>78</v>
      </c>
      <c r="V6703" s="12" t="s">
        <v>79</v>
      </c>
      <c r="W6703" s="12" t="s">
        <v>104</v>
      </c>
      <c r="X6703" s="12" t="s">
        <v>155</v>
      </c>
      <c r="Y6703" s="12" t="s">
        <v>156</v>
      </c>
      <c r="AA6703" s="12" t="s">
        <v>83</v>
      </c>
      <c r="AB6703" s="6" t="s">
        <v>84</v>
      </c>
      <c r="AC6703" s="12" t="s">
        <v>157</v>
      </c>
      <c r="AD6703" s="6" t="s">
        <v>4599</v>
      </c>
      <c r="AE6703" s="2">
        <v>45641</v>
      </c>
      <c r="AF6703" s="43" t="s">
        <v>87</v>
      </c>
      <c r="AG6703" s="7" t="s">
        <v>158</v>
      </c>
      <c r="AH6703" s="43" t="s">
        <v>4585</v>
      </c>
      <c r="AI6703" s="43" t="s">
        <v>4584</v>
      </c>
      <c r="AL6703" s="43">
        <v>10</v>
      </c>
      <c r="AN6703" s="46" t="s">
        <v>5240</v>
      </c>
      <c r="AO6703" s="5" t="s">
        <v>89</v>
      </c>
      <c r="AP6703" s="6" t="s">
        <v>5220</v>
      </c>
      <c r="AR6703" s="7" t="s">
        <v>90</v>
      </c>
      <c r="AT6703" s="4" t="str">
        <f>CONCATENATE(AU6703,", ",AV6703,", ",AW6703,", ",AX6703,", ",AY6703,", ",AZ6703,", ",BA6703)</f>
        <v>Europe, France, FR, Bretagne, Ille-et-Vilaine, Rennes, Campus Institut Agro Rennes</v>
      </c>
      <c r="AU6703" s="1" t="s">
        <v>91</v>
      </c>
      <c r="AV6703" s="1" t="s">
        <v>92</v>
      </c>
      <c r="AW6703" s="1" t="s">
        <v>93</v>
      </c>
      <c r="AX6703" s="1" t="s">
        <v>94</v>
      </c>
      <c r="AY6703" s="1" t="s">
        <v>95</v>
      </c>
      <c r="AZ6703" s="1" t="s">
        <v>96</v>
      </c>
      <c r="BA6703" s="1" t="s">
        <v>5242</v>
      </c>
      <c r="BC6703" s="43"/>
      <c r="BF6703" s="43" t="s">
        <v>4596</v>
      </c>
      <c r="BG6703" s="43" t="s">
        <v>93</v>
      </c>
      <c r="BH6703" s="7" t="s">
        <v>97</v>
      </c>
      <c r="BJ6703" s="7" t="s">
        <v>98</v>
      </c>
      <c r="BK6703" s="7" t="s">
        <v>99</v>
      </c>
      <c r="BL6703" s="7" t="s">
        <v>4597</v>
      </c>
      <c r="BM6703" s="7" t="s">
        <v>4598</v>
      </c>
      <c r="BU6703" s="43">
        <v>1</v>
      </c>
      <c r="BW6703" s="43" t="s">
        <v>103</v>
      </c>
    </row>
    <row r="6704" spans="3:75" x14ac:dyDescent="0.35">
      <c r="C6704" s="43" t="str">
        <f t="shared" si="104"/>
        <v>IARA:BDT-12:2024: 6703</v>
      </c>
      <c r="D6704" s="43">
        <v>6703</v>
      </c>
      <c r="E6704" s="43" t="s">
        <v>5328</v>
      </c>
      <c r="F6704" s="1" t="s">
        <v>73</v>
      </c>
      <c r="G6704" s="43" t="s">
        <v>5275</v>
      </c>
      <c r="H6704" s="2">
        <v>45641</v>
      </c>
      <c r="J6704" s="12">
        <v>2024</v>
      </c>
      <c r="K6704" s="12">
        <v>12</v>
      </c>
      <c r="L6704" s="12">
        <v>15</v>
      </c>
      <c r="P6704" s="12" t="s">
        <v>75</v>
      </c>
      <c r="Q6704" s="12" t="str">
        <f>CONCATENATE(X6704," ",Y6704)</f>
        <v>Corvus corone</v>
      </c>
      <c r="R6704" s="14" t="str">
        <f>CONCATENATE(S6704,", ",T6704,", ",U6704,", ",V6704,", ",W6704,", ",X6704,", ",Y6704)</f>
        <v>Animalia, Chordata, Aves, Passeriformes, Corvidae, Corvus, corone</v>
      </c>
      <c r="S6704" s="6" t="s">
        <v>76</v>
      </c>
      <c r="T6704" s="6" t="s">
        <v>77</v>
      </c>
      <c r="U6704" s="6" t="s">
        <v>78</v>
      </c>
      <c r="V6704" s="12" t="s">
        <v>79</v>
      </c>
      <c r="W6704" s="12" t="s">
        <v>104</v>
      </c>
      <c r="X6704" s="12" t="s">
        <v>105</v>
      </c>
      <c r="Y6704" s="12" t="s">
        <v>109</v>
      </c>
      <c r="AA6704" s="12" t="s">
        <v>83</v>
      </c>
      <c r="AB6704" s="6" t="s">
        <v>84</v>
      </c>
      <c r="AC6704" s="12" t="s">
        <v>110</v>
      </c>
      <c r="AD6704" s="6" t="s">
        <v>4599</v>
      </c>
      <c r="AE6704" s="2">
        <v>45641</v>
      </c>
      <c r="AF6704" s="43" t="s">
        <v>87</v>
      </c>
      <c r="AG6704" s="7" t="s">
        <v>111</v>
      </c>
      <c r="AH6704" s="43" t="s">
        <v>4587</v>
      </c>
      <c r="AI6704" s="43" t="s">
        <v>4586</v>
      </c>
      <c r="AL6704" s="43">
        <v>10</v>
      </c>
      <c r="AN6704" s="46" t="s">
        <v>5240</v>
      </c>
      <c r="AO6704" s="5" t="s">
        <v>89</v>
      </c>
      <c r="AP6704" s="6" t="s">
        <v>5219</v>
      </c>
      <c r="AR6704" s="7" t="s">
        <v>90</v>
      </c>
      <c r="AT6704" s="4" t="str">
        <f>CONCATENATE(AU6704,", ",AV6704,", ",AW6704,", ",AX6704,", ",AY6704,", ",AZ6704,", ",BA6704)</f>
        <v>Europe, France, FR, Bretagne, Ille-et-Vilaine, Rennes, Campus Institut Agro Rennes</v>
      </c>
      <c r="AU6704" s="1" t="s">
        <v>91</v>
      </c>
      <c r="AV6704" s="1" t="s">
        <v>92</v>
      </c>
      <c r="AW6704" s="1" t="s">
        <v>93</v>
      </c>
      <c r="AX6704" s="1" t="s">
        <v>94</v>
      </c>
      <c r="AY6704" s="1" t="s">
        <v>95</v>
      </c>
      <c r="AZ6704" s="1" t="s">
        <v>96</v>
      </c>
      <c r="BA6704" s="1" t="s">
        <v>5242</v>
      </c>
      <c r="BC6704" s="43"/>
      <c r="BF6704" s="43" t="s">
        <v>4596</v>
      </c>
      <c r="BG6704" s="43" t="s">
        <v>93</v>
      </c>
      <c r="BH6704" s="7" t="s">
        <v>97</v>
      </c>
      <c r="BJ6704" s="7" t="s">
        <v>98</v>
      </c>
      <c r="BK6704" s="7" t="s">
        <v>99</v>
      </c>
      <c r="BL6704" s="7" t="s">
        <v>4597</v>
      </c>
      <c r="BM6704" s="7" t="s">
        <v>4598</v>
      </c>
      <c r="BU6704" s="43">
        <v>1</v>
      </c>
      <c r="BW6704" s="43" t="s">
        <v>103</v>
      </c>
    </row>
    <row r="6705" spans="3:75" x14ac:dyDescent="0.35">
      <c r="C6705" s="43" t="str">
        <f t="shared" si="104"/>
        <v>IARA:BDT-12:2024: 6704</v>
      </c>
      <c r="D6705" s="43">
        <v>6704</v>
      </c>
      <c r="E6705" s="43" t="s">
        <v>5328</v>
      </c>
      <c r="F6705" s="1" t="s">
        <v>73</v>
      </c>
      <c r="G6705" s="43" t="s">
        <v>5275</v>
      </c>
      <c r="H6705" s="2">
        <v>45641</v>
      </c>
      <c r="J6705" s="12">
        <v>2024</v>
      </c>
      <c r="K6705" s="12">
        <v>12</v>
      </c>
      <c r="L6705" s="12">
        <v>15</v>
      </c>
      <c r="P6705" s="12" t="s">
        <v>75</v>
      </c>
      <c r="Q6705" s="12" t="str">
        <f>CONCATENATE(X6705," ",Y6705)</f>
        <v>Cyanistes caeruleus</v>
      </c>
      <c r="R6705" s="14" t="str">
        <f>CONCATENATE(S6705,", ",T6705,", ",U6705,", ",V6705,", ",W6705,", ",X6705,", ",Y6705)</f>
        <v>Animalia, Chordata, Aves, Passeriformes, Paridae, Cyanistes, caeruleus</v>
      </c>
      <c r="S6705" s="6" t="s">
        <v>76</v>
      </c>
      <c r="T6705" s="6" t="s">
        <v>77</v>
      </c>
      <c r="U6705" s="6" t="s">
        <v>78</v>
      </c>
      <c r="V6705" s="12" t="s">
        <v>79</v>
      </c>
      <c r="W6705" s="12" t="s">
        <v>135</v>
      </c>
      <c r="X6705" s="12" t="s">
        <v>136</v>
      </c>
      <c r="Y6705" s="12" t="s">
        <v>137</v>
      </c>
      <c r="AA6705" s="12" t="s">
        <v>83</v>
      </c>
      <c r="AB6705" s="6" t="s">
        <v>84</v>
      </c>
      <c r="AC6705" s="12" t="s">
        <v>138</v>
      </c>
      <c r="AD6705" s="6" t="s">
        <v>4599</v>
      </c>
      <c r="AE6705" s="2">
        <v>45641</v>
      </c>
      <c r="AF6705" s="43" t="s">
        <v>87</v>
      </c>
      <c r="AG6705" s="7" t="s">
        <v>139</v>
      </c>
      <c r="AH6705" s="43" t="s">
        <v>4589</v>
      </c>
      <c r="AI6705" s="43" t="s">
        <v>4588</v>
      </c>
      <c r="AL6705" s="43">
        <v>10</v>
      </c>
      <c r="AN6705" s="46" t="s">
        <v>5240</v>
      </c>
      <c r="AO6705" s="5" t="s">
        <v>89</v>
      </c>
      <c r="AP6705" s="6" t="s">
        <v>5219</v>
      </c>
      <c r="AR6705" s="7" t="s">
        <v>90</v>
      </c>
      <c r="AT6705" s="4" t="str">
        <f>CONCATENATE(AU6705,", ",AV6705,", ",AW6705,", ",AX6705,", ",AY6705,", ",AZ6705,", ",BA6705)</f>
        <v>Europe, France, FR, Bretagne, Ille-et-Vilaine, Rennes, Campus Institut Agro Rennes</v>
      </c>
      <c r="AU6705" s="1" t="s">
        <v>91</v>
      </c>
      <c r="AV6705" s="1" t="s">
        <v>92</v>
      </c>
      <c r="AW6705" s="1" t="s">
        <v>93</v>
      </c>
      <c r="AX6705" s="1" t="s">
        <v>94</v>
      </c>
      <c r="AY6705" s="1" t="s">
        <v>95</v>
      </c>
      <c r="AZ6705" s="1" t="s">
        <v>96</v>
      </c>
      <c r="BA6705" s="1" t="s">
        <v>5242</v>
      </c>
      <c r="BC6705" s="43"/>
      <c r="BF6705" s="43" t="s">
        <v>4596</v>
      </c>
      <c r="BG6705" s="43" t="s">
        <v>93</v>
      </c>
      <c r="BH6705" s="7" t="s">
        <v>97</v>
      </c>
      <c r="BJ6705" s="7" t="s">
        <v>98</v>
      </c>
      <c r="BK6705" s="7" t="s">
        <v>99</v>
      </c>
      <c r="BL6705" s="7" t="s">
        <v>4597</v>
      </c>
      <c r="BM6705" s="7" t="s">
        <v>4598</v>
      </c>
      <c r="BU6705" s="43">
        <v>1</v>
      </c>
      <c r="BW6705" s="43" t="s">
        <v>103</v>
      </c>
    </row>
    <row r="6706" spans="3:75" x14ac:dyDescent="0.35">
      <c r="C6706" s="43" t="str">
        <f t="shared" si="104"/>
        <v>IARA:BDT-12:2024: 6705</v>
      </c>
      <c r="D6706" s="43">
        <v>6705</v>
      </c>
      <c r="E6706" s="43" t="s">
        <v>5328</v>
      </c>
      <c r="F6706" s="1" t="s">
        <v>73</v>
      </c>
      <c r="G6706" s="43" t="s">
        <v>5275</v>
      </c>
      <c r="H6706" s="2">
        <v>45641</v>
      </c>
      <c r="J6706" s="12">
        <v>2024</v>
      </c>
      <c r="K6706" s="12">
        <v>12</v>
      </c>
      <c r="L6706" s="12">
        <v>15</v>
      </c>
      <c r="P6706" s="12" t="s">
        <v>75</v>
      </c>
      <c r="Q6706" s="12" t="str">
        <f>CONCATENATE(X6706," ",Y6706)</f>
        <v>Turdus philomelos</v>
      </c>
      <c r="R6706" s="14" t="str">
        <f>CONCATENATE(S6706,", ",T6706,", ",U6706,", ",V6706,", ",W6706,", ",X6706,", ",Y6706)</f>
        <v>Animalia, Chordata, Aves, Passeriformes, Turdidae, Turdus, philomelos</v>
      </c>
      <c r="S6706" s="6" t="s">
        <v>76</v>
      </c>
      <c r="T6706" s="6" t="s">
        <v>77</v>
      </c>
      <c r="U6706" s="6" t="s">
        <v>78</v>
      </c>
      <c r="V6706" s="12" t="s">
        <v>79</v>
      </c>
      <c r="W6706" s="12" t="s">
        <v>126</v>
      </c>
      <c r="X6706" s="12" t="s">
        <v>127</v>
      </c>
      <c r="Y6706" s="12" t="s">
        <v>128</v>
      </c>
      <c r="AA6706" s="12" t="s">
        <v>83</v>
      </c>
      <c r="AB6706" s="6" t="s">
        <v>129</v>
      </c>
      <c r="AC6706" s="12" t="s">
        <v>130</v>
      </c>
      <c r="AD6706" s="6" t="s">
        <v>4599</v>
      </c>
      <c r="AE6706" s="2">
        <v>45641</v>
      </c>
      <c r="AF6706" s="43" t="s">
        <v>87</v>
      </c>
      <c r="AG6706" s="7" t="s">
        <v>131</v>
      </c>
      <c r="AH6706" s="43" t="s">
        <v>4591</v>
      </c>
      <c r="AI6706" s="43" t="s">
        <v>4590</v>
      </c>
      <c r="AL6706" s="43">
        <v>10</v>
      </c>
      <c r="AN6706" s="46" t="s">
        <v>5240</v>
      </c>
      <c r="AO6706" s="5" t="s">
        <v>89</v>
      </c>
      <c r="AP6706" s="6" t="s">
        <v>5219</v>
      </c>
      <c r="AR6706" s="7" t="s">
        <v>90</v>
      </c>
      <c r="AT6706" s="4" t="str">
        <f>CONCATENATE(AU6706,", ",AV6706,", ",AW6706,", ",AX6706,", ",AY6706,", ",AZ6706,", ",BA6706)</f>
        <v>Europe, France, FR, Bretagne, Ille-et-Vilaine, Rennes, Campus Institut Agro Rennes</v>
      </c>
      <c r="AU6706" s="1" t="s">
        <v>91</v>
      </c>
      <c r="AV6706" s="1" t="s">
        <v>92</v>
      </c>
      <c r="AW6706" s="1" t="s">
        <v>93</v>
      </c>
      <c r="AX6706" s="1" t="s">
        <v>94</v>
      </c>
      <c r="AY6706" s="1" t="s">
        <v>95</v>
      </c>
      <c r="AZ6706" s="1" t="s">
        <v>96</v>
      </c>
      <c r="BA6706" s="1" t="s">
        <v>5242</v>
      </c>
      <c r="BC6706" s="43"/>
      <c r="BF6706" s="43" t="s">
        <v>4596</v>
      </c>
      <c r="BG6706" s="43" t="s">
        <v>93</v>
      </c>
      <c r="BH6706" s="7" t="s">
        <v>97</v>
      </c>
      <c r="BJ6706" s="7" t="s">
        <v>98</v>
      </c>
      <c r="BK6706" s="7" t="s">
        <v>99</v>
      </c>
      <c r="BL6706" s="7" t="s">
        <v>4597</v>
      </c>
      <c r="BM6706" s="7" t="s">
        <v>4598</v>
      </c>
      <c r="BU6706" s="43">
        <v>1</v>
      </c>
      <c r="BW6706" s="43" t="s">
        <v>103</v>
      </c>
    </row>
    <row r="6707" spans="3:75" x14ac:dyDescent="0.35">
      <c r="C6707" s="43" t="str">
        <f t="shared" si="104"/>
        <v>IARA:BDT-12:2024: 6706</v>
      </c>
      <c r="D6707" s="43">
        <v>6706</v>
      </c>
      <c r="E6707" s="43" t="s">
        <v>5328</v>
      </c>
      <c r="F6707" s="1" t="s">
        <v>73</v>
      </c>
      <c r="G6707" s="43" t="s">
        <v>5275</v>
      </c>
      <c r="H6707" s="2">
        <v>45641</v>
      </c>
      <c r="J6707" s="12">
        <v>2024</v>
      </c>
      <c r="K6707" s="12">
        <v>12</v>
      </c>
      <c r="L6707" s="12">
        <v>15</v>
      </c>
      <c r="P6707" s="12" t="s">
        <v>75</v>
      </c>
      <c r="Q6707" s="12" t="str">
        <f>CONCATENATE(X6707," ",Y6707)</f>
        <v>Prunella modularis</v>
      </c>
      <c r="R6707" s="14" t="str">
        <f>CONCATENATE(S6707,", ",T6707,", ",U6707,", ",V6707,", ",W6707,", ",X6707,", ",Y6707)</f>
        <v>Animalia, Chordata, Aves, Passeriformes, Prunellidae, Prunella, modularis</v>
      </c>
      <c r="S6707" s="6" t="s">
        <v>76</v>
      </c>
      <c r="T6707" s="6" t="s">
        <v>77</v>
      </c>
      <c r="U6707" s="6" t="s">
        <v>78</v>
      </c>
      <c r="V6707" s="12" t="s">
        <v>79</v>
      </c>
      <c r="W6707" s="12" t="s">
        <v>80</v>
      </c>
      <c r="X6707" s="12" t="s">
        <v>81</v>
      </c>
      <c r="Y6707" s="12" t="s">
        <v>82</v>
      </c>
      <c r="AA6707" s="12" t="s">
        <v>83</v>
      </c>
      <c r="AB6707" s="6" t="s">
        <v>84</v>
      </c>
      <c r="AC6707" s="12" t="s">
        <v>85</v>
      </c>
      <c r="AD6707" s="6" t="s">
        <v>4599</v>
      </c>
      <c r="AE6707" s="2">
        <v>45641</v>
      </c>
      <c r="AF6707" s="43" t="s">
        <v>87</v>
      </c>
      <c r="AG6707" s="7" t="s">
        <v>88</v>
      </c>
      <c r="AH6707" s="43" t="s">
        <v>4593</v>
      </c>
      <c r="AI6707" s="43" t="s">
        <v>4592</v>
      </c>
      <c r="AL6707" s="43">
        <v>10</v>
      </c>
      <c r="AN6707" s="46" t="s">
        <v>5240</v>
      </c>
      <c r="AO6707" s="5" t="s">
        <v>89</v>
      </c>
      <c r="AP6707" s="6" t="s">
        <v>5219</v>
      </c>
      <c r="AR6707" s="7" t="s">
        <v>90</v>
      </c>
      <c r="AT6707" s="4" t="str">
        <f>CONCATENATE(AU6707,", ",AV6707,", ",AW6707,", ",AX6707,", ",AY6707,", ",AZ6707,", ",BA6707)</f>
        <v>Europe, France, FR, Bretagne, Ille-et-Vilaine, Rennes, Campus Institut Agro Rennes</v>
      </c>
      <c r="AU6707" s="1" t="s">
        <v>91</v>
      </c>
      <c r="AV6707" s="1" t="s">
        <v>92</v>
      </c>
      <c r="AW6707" s="1" t="s">
        <v>93</v>
      </c>
      <c r="AX6707" s="1" t="s">
        <v>94</v>
      </c>
      <c r="AY6707" s="1" t="s">
        <v>95</v>
      </c>
      <c r="AZ6707" s="1" t="s">
        <v>96</v>
      </c>
      <c r="BA6707" s="1" t="s">
        <v>5242</v>
      </c>
      <c r="BC6707" s="43"/>
      <c r="BF6707" s="43" t="s">
        <v>4596</v>
      </c>
      <c r="BG6707" s="43" t="s">
        <v>93</v>
      </c>
      <c r="BH6707" s="7" t="s">
        <v>97</v>
      </c>
      <c r="BJ6707" s="7" t="s">
        <v>98</v>
      </c>
      <c r="BK6707" s="7" t="s">
        <v>99</v>
      </c>
      <c r="BL6707" s="7" t="s">
        <v>4597</v>
      </c>
      <c r="BM6707" s="7" t="s">
        <v>4598</v>
      </c>
      <c r="BU6707" s="43">
        <v>1</v>
      </c>
      <c r="BW6707" s="43" t="s">
        <v>103</v>
      </c>
    </row>
    <row r="6708" spans="3:75" x14ac:dyDescent="0.35">
      <c r="C6708" s="43" t="str">
        <f t="shared" si="104"/>
        <v>IARA:BDT-12:2024: 6707</v>
      </c>
      <c r="D6708" s="43">
        <v>6707</v>
      </c>
      <c r="E6708" s="43" t="s">
        <v>5328</v>
      </c>
      <c r="F6708" s="1" t="s">
        <v>73</v>
      </c>
      <c r="G6708" s="43" t="s">
        <v>5275</v>
      </c>
      <c r="H6708" s="2">
        <v>45641</v>
      </c>
      <c r="J6708" s="12">
        <v>2024</v>
      </c>
      <c r="K6708" s="12">
        <v>12</v>
      </c>
      <c r="L6708" s="12">
        <v>15</v>
      </c>
      <c r="P6708" s="12" t="s">
        <v>75</v>
      </c>
      <c r="Q6708" s="12" t="str">
        <f>CONCATENATE(X6708," ",Y6708)</f>
        <v>Erithacus rubecula</v>
      </c>
      <c r="R6708" s="14" t="str">
        <f>CONCATENATE(S6708,", ",T6708,", ",U6708,", ",V6708,", ",W6708,", ",X6708,", ",Y6708)</f>
        <v>Animalia, Chordata, Aves, Passeriformes, Muscicapidae, Erithacus, rubecula</v>
      </c>
      <c r="S6708" s="6" t="s">
        <v>76</v>
      </c>
      <c r="T6708" s="6" t="s">
        <v>77</v>
      </c>
      <c r="U6708" s="6" t="s">
        <v>78</v>
      </c>
      <c r="V6708" s="6" t="s">
        <v>79</v>
      </c>
      <c r="W6708" s="6" t="s">
        <v>182</v>
      </c>
      <c r="X6708" s="6" t="s">
        <v>183</v>
      </c>
      <c r="Y6708" s="6" t="s">
        <v>184</v>
      </c>
      <c r="AA6708" s="12" t="s">
        <v>83</v>
      </c>
      <c r="AB6708" s="6" t="s">
        <v>84</v>
      </c>
      <c r="AC6708" s="12" t="s">
        <v>185</v>
      </c>
      <c r="AD6708" s="6" t="s">
        <v>4599</v>
      </c>
      <c r="AE6708" s="2">
        <v>45641</v>
      </c>
      <c r="AF6708" s="43" t="s">
        <v>87</v>
      </c>
      <c r="AG6708" s="7" t="s">
        <v>186</v>
      </c>
      <c r="AH6708" s="43" t="s">
        <v>4595</v>
      </c>
      <c r="AI6708" s="43" t="s">
        <v>4594</v>
      </c>
      <c r="AL6708" s="43">
        <v>10</v>
      </c>
      <c r="AN6708" s="46" t="s">
        <v>5240</v>
      </c>
      <c r="AO6708" s="5" t="s">
        <v>89</v>
      </c>
      <c r="AP6708" s="6" t="s">
        <v>5219</v>
      </c>
      <c r="AR6708" s="7" t="s">
        <v>90</v>
      </c>
      <c r="AT6708" s="4" t="str">
        <f>CONCATENATE(AU6708,", ",AV6708,", ",AW6708,", ",AX6708,", ",AY6708,", ",AZ6708,", ",BA6708)</f>
        <v>Europe, France, FR, Bretagne, Ille-et-Vilaine, Rennes, Campus Institut Agro Rennes</v>
      </c>
      <c r="AU6708" s="1" t="s">
        <v>91</v>
      </c>
      <c r="AV6708" s="1" t="s">
        <v>92</v>
      </c>
      <c r="AW6708" s="1" t="s">
        <v>93</v>
      </c>
      <c r="AX6708" s="1" t="s">
        <v>94</v>
      </c>
      <c r="AY6708" s="1" t="s">
        <v>95</v>
      </c>
      <c r="AZ6708" s="1" t="s">
        <v>96</v>
      </c>
      <c r="BA6708" s="1" t="s">
        <v>5242</v>
      </c>
      <c r="BC6708" s="43"/>
      <c r="BF6708" s="43" t="s">
        <v>4596</v>
      </c>
      <c r="BG6708" s="43" t="s">
        <v>93</v>
      </c>
      <c r="BH6708" s="7" t="s">
        <v>97</v>
      </c>
      <c r="BJ6708" s="7" t="s">
        <v>98</v>
      </c>
      <c r="BK6708" s="7" t="s">
        <v>99</v>
      </c>
      <c r="BL6708" s="7" t="s">
        <v>4597</v>
      </c>
      <c r="BM6708" s="7" t="s">
        <v>4598</v>
      </c>
      <c r="BU6708" s="43">
        <v>1</v>
      </c>
      <c r="BW6708" s="43" t="s">
        <v>103</v>
      </c>
    </row>
    <row r="6709" spans="3:75" x14ac:dyDescent="0.35">
      <c r="AC6709" s="43"/>
    </row>
  </sheetData>
  <autoFilter ref="A1:CC6708" xr:uid="{22C25F21-D267-4D25-9BB6-8DA681CB9E77}">
    <filterColumn colId="79" showButton="0"/>
  </autoFilter>
  <sortState xmlns:xlrd2="http://schemas.microsoft.com/office/spreadsheetml/2017/richdata2" ref="A2:CC6709">
    <sortCondition ref="H2:H6709"/>
  </sortState>
  <phoneticPr fontId="5" type="noConversion"/>
  <hyperlinks>
    <hyperlink ref="AG2760" r:id="rId1" xr:uid="{B2A9EBE5-914B-49F6-ADE4-B46A0336352D}"/>
    <hyperlink ref="AG2761" r:id="rId2" xr:uid="{73B0BF25-180A-46B2-8427-82340C184E4E}"/>
    <hyperlink ref="AG2762" r:id="rId3" xr:uid="{ED8ABF90-FEE9-4342-B9B3-49C168C4BF57}"/>
    <hyperlink ref="AG2763" r:id="rId4" xr:uid="{A488A59C-E54F-449F-8F1B-3FEF14C97C31}"/>
    <hyperlink ref="AG2764" r:id="rId5" xr:uid="{F8EAC9B9-1A6D-45D7-931C-5691D3609C91}"/>
    <hyperlink ref="AG2765" r:id="rId6" xr:uid="{70CF8262-3571-432D-8B20-7502225156F7}"/>
    <hyperlink ref="AG2766" r:id="rId7" xr:uid="{EAD67F83-F185-45A0-A0C1-B2B2C3ECC712}"/>
    <hyperlink ref="AG9:AG10" r:id="rId8" display="https://inpn.mnhn.fr/espece/cd_nom/4494" xr:uid="{C56A8E0A-6CD1-4BD1-B7E8-BEDC2B455118}"/>
    <hyperlink ref="AG2769" r:id="rId9" xr:uid="{CC43914B-6BE5-4C05-A751-74019FB594ED}"/>
    <hyperlink ref="AG12:AG13" r:id="rId10" display="https://inpn.mnhn.fr/espece/cd_nom/4516" xr:uid="{ABA0AA30-816D-44EA-B500-F80F529AF9CD}"/>
    <hyperlink ref="AG2787" r:id="rId11" xr:uid="{282F1274-A712-401F-A8F2-62AA4A0987E4}"/>
    <hyperlink ref="AG2788" r:id="rId12" xr:uid="{16012A92-29AB-493D-8C90-AEA638E5ED09}"/>
    <hyperlink ref="AG2789" r:id="rId13" xr:uid="{4F9E2844-1950-4647-9831-159553F3BE22}"/>
    <hyperlink ref="AG2791" r:id="rId14" xr:uid="{CF3B5267-8E34-4268-8DB1-5BB0B76FFC24}"/>
    <hyperlink ref="AG2803" r:id="rId15" xr:uid="{A6759C8F-4F33-4ABF-B37C-C7880EEF084F}"/>
    <hyperlink ref="AG2811" r:id="rId16" xr:uid="{D6B64EFD-C077-4C10-B9CA-C159692625EE}"/>
    <hyperlink ref="AG2825" r:id="rId17" xr:uid="{C04A1371-2343-413C-9FA7-92D6E84F0CB3}"/>
    <hyperlink ref="AG2827" r:id="rId18" xr:uid="{BB9BB23C-67A5-4F3E-A9AF-DDA64B1F46B8}"/>
    <hyperlink ref="AG2829" r:id="rId19" xr:uid="{0E4616D2-A463-4400-8949-9FE5AD16EAC8}"/>
    <hyperlink ref="AG2830" r:id="rId20" xr:uid="{8CD369F1-CE7C-45FE-854B-DB1AE661593A}"/>
    <hyperlink ref="AG2831" r:id="rId21" xr:uid="{1AA379F2-4609-4A7B-AB64-AC44EF2B6E3D}"/>
    <hyperlink ref="AG2832" r:id="rId22" xr:uid="{DB583446-A9A4-48F2-88F6-E6D704CA1465}"/>
    <hyperlink ref="AG2833" r:id="rId23" xr:uid="{E2BDF3EB-E1AB-464B-B60C-92204BCC4ECB}"/>
    <hyperlink ref="AG2834" r:id="rId24" xr:uid="{0E2915DA-9656-4638-AF0B-C04B10CE6D9E}"/>
    <hyperlink ref="AG2835" r:id="rId25" xr:uid="{BB70A7A5-979A-473A-9E9A-710C6B87188F}"/>
    <hyperlink ref="AG2839" r:id="rId26" xr:uid="{BC123CAC-B9CE-4B5E-BE6C-9BE081202C48}"/>
    <hyperlink ref="AG2860" r:id="rId27" xr:uid="{EE0FE5A5-E3CB-4CC9-9ECC-B3F90B0CAB9B}"/>
    <hyperlink ref="AG2861" r:id="rId28" xr:uid="{C022ABA8-77DB-4797-9C8F-175FD9EC6E91}"/>
    <hyperlink ref="AG2862" r:id="rId29" xr:uid="{2CFE29A3-90CB-4072-A3DC-86FECA07EC8D}"/>
    <hyperlink ref="AG2863" r:id="rId30" xr:uid="{93102BE2-0D5C-432D-8E34-B2750E6C57B9}"/>
    <hyperlink ref="AG2864" r:id="rId31" xr:uid="{AA629261-9B15-4867-8E37-8CE0422E871A}"/>
    <hyperlink ref="AG2880" r:id="rId32" xr:uid="{835D1C8C-6E8D-422F-86F1-3D1332F5252A}"/>
    <hyperlink ref="AG2881" r:id="rId33" xr:uid="{75E2EA86-8698-4355-8C7D-5093D81F9542}"/>
    <hyperlink ref="AG2882" r:id="rId34" xr:uid="{F932CEAB-365E-4601-A971-1D7B1A248B40}"/>
    <hyperlink ref="AG2883" r:id="rId35" xr:uid="{AC8B924C-7C2E-409D-95C8-1375370F6A20}"/>
    <hyperlink ref="AG2885" r:id="rId36" xr:uid="{45B72FB5-47DA-407A-AA79-B8D2CFDAFAC4}"/>
    <hyperlink ref="AG2893" r:id="rId37" xr:uid="{BF56FFA5-3ACB-4633-921E-94C4A63BE9F6}"/>
    <hyperlink ref="AG2895" r:id="rId38" xr:uid="{7522EDC9-16F5-4DC2-9A94-425E1FEC99FF}"/>
    <hyperlink ref="AG2896" r:id="rId39" xr:uid="{96673367-BB03-48FF-9222-50C56B907A79}"/>
    <hyperlink ref="AG2897" r:id="rId40" xr:uid="{118ECBD1-6C96-4CE1-A7A7-BC0710C857D3}"/>
    <hyperlink ref="AG2898" r:id="rId41" xr:uid="{CD7A19BA-8728-4AB9-A295-2CE1C0892E88}"/>
    <hyperlink ref="AG2899" r:id="rId42" xr:uid="{6F40C8DF-47E1-4A0B-97BC-C3E202C0CBCD}"/>
    <hyperlink ref="AG2901" r:id="rId43" xr:uid="{4412FDE2-DFEC-48C4-84E9-A1C699BD141A}"/>
    <hyperlink ref="AG2903" r:id="rId44" xr:uid="{7BFF9465-25E7-4CD9-A913-E6315807F305}"/>
    <hyperlink ref="AG2905" r:id="rId45" xr:uid="{F3BC2478-0302-4372-B6A4-B7C9595D507E}"/>
    <hyperlink ref="AG2909" r:id="rId46" xr:uid="{6A4D88C2-4B4A-49AA-876C-582A4B8F736A}"/>
    <hyperlink ref="AG2910" r:id="rId47" xr:uid="{FEDE90FF-A632-4D04-A919-4EF13BC03844}"/>
    <hyperlink ref="AG2911" r:id="rId48" xr:uid="{FA06117C-98F7-463E-8048-E6FCA955726B}"/>
    <hyperlink ref="AG2912" r:id="rId49" xr:uid="{3C78E2FD-DC4F-45C5-BC53-37977F9C73FE}"/>
    <hyperlink ref="AG2913" r:id="rId50" xr:uid="{BC18F008-01E6-461A-A3FA-67AB4FBFA9BC}"/>
    <hyperlink ref="AG2914" r:id="rId51" xr:uid="{9A2F45C0-C3B0-4C2F-9671-1D6819A01D63}"/>
    <hyperlink ref="AG2915" r:id="rId52" xr:uid="{5A1C424F-8232-4600-B076-E88864BC56F8}"/>
    <hyperlink ref="AG2916" r:id="rId53" xr:uid="{78516D0D-CBD1-4E40-B825-4592A97233DD}"/>
    <hyperlink ref="AG2917" r:id="rId54" xr:uid="{8197A793-FEDE-4E83-BE58-A1948830DBED}"/>
    <hyperlink ref="AG2918" r:id="rId55" xr:uid="{0798457F-0083-4D51-97E3-A44FC9A848D4}"/>
    <hyperlink ref="AG2919" r:id="rId56" xr:uid="{5928504C-3B28-42FA-8339-253AB3208704}"/>
    <hyperlink ref="AG2920" r:id="rId57" xr:uid="{490E5BA8-2722-4063-8ADF-5A2D7C2BCA21}"/>
    <hyperlink ref="AG2921" r:id="rId58" xr:uid="{1374988E-E4DD-42B9-93B2-2EBA48B246D0}"/>
    <hyperlink ref="AG2922" r:id="rId59" xr:uid="{C440F6F4-1AF7-4B57-A71C-A6DAED97134B}"/>
    <hyperlink ref="AG2923" r:id="rId60" xr:uid="{C7108139-AE49-4932-9340-744812A5FE87}"/>
    <hyperlink ref="AG2924" r:id="rId61" xr:uid="{C9D13EDD-D93D-4C81-85A6-391BBA39BDBD}"/>
    <hyperlink ref="AG2925" r:id="rId62" xr:uid="{188BBF60-3C11-4A0A-A49B-072B63EA6C84}"/>
    <hyperlink ref="AG2926" r:id="rId63" xr:uid="{6C5E582D-16B2-4727-9468-8CA4C4DCD50F}"/>
    <hyperlink ref="AG2927" r:id="rId64" xr:uid="{1D6FAD8B-03E3-4364-B365-51DB3099625B}"/>
    <hyperlink ref="AG2928" r:id="rId65" xr:uid="{EE98436C-BD2D-45EC-A3BE-E753519CE133}"/>
    <hyperlink ref="AG2930" r:id="rId66" xr:uid="{58DBFCA2-6E20-4767-86FC-C17FCFE6C4D7}"/>
    <hyperlink ref="AG2931" r:id="rId67" xr:uid="{9BE29BD5-1F39-4727-867B-EAEF7B08207B}"/>
    <hyperlink ref="AG2932" r:id="rId68" xr:uid="{E2DF7A16-9ADA-4AE9-B1BB-5EAD7CE90457}"/>
    <hyperlink ref="AG2933" r:id="rId69" xr:uid="{E6C9F34C-D203-4471-919E-A632B9A1F3B0}"/>
    <hyperlink ref="AG2934" r:id="rId70" xr:uid="{52F41D40-3DF3-4BC0-9206-9A2FF21D2B90}"/>
    <hyperlink ref="AG2935" r:id="rId71" xr:uid="{B1803289-5E3C-4443-8D40-3F83CAE32F45}"/>
    <hyperlink ref="AG2936" r:id="rId72" xr:uid="{C9B6F002-FA69-4BC7-8B12-543B789A9689}"/>
    <hyperlink ref="AG2937" r:id="rId73" xr:uid="{154D698A-BFB4-4503-9024-DBC178ECE3E4}"/>
    <hyperlink ref="AG2938" r:id="rId74" xr:uid="{F5912FDC-ADCE-4A8B-AF16-95458A986F57}"/>
    <hyperlink ref="AG2939" r:id="rId75" xr:uid="{8F7AB026-69D0-4340-9148-5D50A3370220}"/>
    <hyperlink ref="AG2940" r:id="rId76" xr:uid="{69048BA8-7AB9-4397-86D6-33462A851739}"/>
    <hyperlink ref="AG2941" r:id="rId77" xr:uid="{737383AD-5904-44D4-8B07-2C5CEFB2E027}"/>
    <hyperlink ref="AG2942" r:id="rId78" xr:uid="{B55CA10F-8403-4C49-8557-087F4476A688}"/>
    <hyperlink ref="AG2943" r:id="rId79" xr:uid="{1DBFC421-7FA6-475F-86E0-EE01D7B27F05}"/>
    <hyperlink ref="AG2944" r:id="rId80" xr:uid="{588BB6DC-05B3-4503-A1C4-2F55CE1072EA}"/>
    <hyperlink ref="AG2946" r:id="rId81" xr:uid="{937DEA51-F679-43BC-ADA1-08E012FE1A77}"/>
    <hyperlink ref="AG2947" r:id="rId82" xr:uid="{B8F18F89-6509-431E-A14B-781AE6C92D3A}"/>
    <hyperlink ref="AG2948" r:id="rId83" xr:uid="{06D7BEED-DA0C-4A40-8711-B7B1156998E2}"/>
    <hyperlink ref="AG2949" r:id="rId84" xr:uid="{4562AB63-2E72-4C5A-ABFA-7F32AB87457C}"/>
    <hyperlink ref="AG2950" r:id="rId85" xr:uid="{0EF12E3F-9C59-4953-A72F-FC0D0E77224E}"/>
    <hyperlink ref="AG2951" r:id="rId86" xr:uid="{AC02FBC6-C77A-46BD-BDA1-A797B823327E}"/>
    <hyperlink ref="AG2952" r:id="rId87" xr:uid="{E7254F50-B6EC-4584-967A-DAF6D825D6A5}"/>
    <hyperlink ref="AG2752" r:id="rId88" xr:uid="{DB878520-5530-4E0E-A9E6-012F07EA9FA1}"/>
    <hyperlink ref="AG2753" r:id="rId89" xr:uid="{1A173402-E2A8-4BD2-8719-618B92A1395D}"/>
    <hyperlink ref="AG2754" r:id="rId90" xr:uid="{538364EC-DBE9-41C3-895C-9EA1D032D403}"/>
    <hyperlink ref="AG2756" r:id="rId91" xr:uid="{72D88A1F-32DB-4A83-ADCC-FEDBB0109C1A}"/>
    <hyperlink ref="AG2758" r:id="rId92" xr:uid="{C67D14CB-53FB-4D44-9248-A2D4D9A809DE}"/>
    <hyperlink ref="AG2755" r:id="rId93" xr:uid="{D648BB1E-04DD-4E56-865B-E60B2E4D97A3}"/>
    <hyperlink ref="AG2757" r:id="rId94" xr:uid="{24E32A81-D012-4358-9CD2-75CF56D10BF6}"/>
    <hyperlink ref="AG2759" r:id="rId95" xr:uid="{1EE66310-F892-4602-B048-300060625B5F}"/>
    <hyperlink ref="AG2837" r:id="rId96" xr:uid="{A296E66A-C6B9-480B-8AFA-6F2DC468A386}"/>
    <hyperlink ref="AG2838" r:id="rId97" xr:uid="{A8121310-DFDA-4B7B-B3FD-857005474005}"/>
    <hyperlink ref="AG212" r:id="rId98" xr:uid="{153F891D-F2ED-42F8-96B5-A536E05EFDAF}"/>
    <hyperlink ref="AG220" r:id="rId99" xr:uid="{2E887E83-C739-4016-A29E-6C6B2D62273C}"/>
    <hyperlink ref="AG229" r:id="rId100" xr:uid="{3DB08E8F-622B-445C-8A2F-EAF55B33F3E0}"/>
    <hyperlink ref="AG233" r:id="rId101" xr:uid="{E269FEA3-CE0F-40BA-98A6-2E2375878615}"/>
    <hyperlink ref="AG251" r:id="rId102" xr:uid="{F6BC96A8-BB17-4688-BA98-6F5E680CE5AE}"/>
    <hyperlink ref="AG292:AG293" r:id="rId103" display="https://inpn.mnhn.fr/espece/cd_nom/3978" xr:uid="{BAB19CAF-4E52-45AD-BC96-7624502049AB}"/>
    <hyperlink ref="AG315" r:id="rId104" xr:uid="{B82EE0F4-0033-4D7C-BDD0-950E7EB4221A}"/>
    <hyperlink ref="AG359:AG360" r:id="rId105" display="https://inpn.mnhn.fr/espece/cd_nom/3978" xr:uid="{D5F91F62-7210-4004-BAC5-137CDB48866D}"/>
    <hyperlink ref="AG43" r:id="rId106" xr:uid="{8525033F-B40B-4F67-9BB8-FCABFF1F41C5}"/>
    <hyperlink ref="AG71" r:id="rId107" xr:uid="{6099784C-747A-4880-9F6E-6F6D79341D31}"/>
    <hyperlink ref="AG86" r:id="rId108" xr:uid="{A0A5BB12-F3B6-4DFE-92A3-22565969CD54}"/>
    <hyperlink ref="AG101" r:id="rId109" xr:uid="{98949317-D657-4F09-BA0B-492A10637F97}"/>
    <hyperlink ref="AG170" r:id="rId110" xr:uid="{FF91DF4C-8FD3-470F-8EDF-6086CD2147C3}"/>
    <hyperlink ref="AG176" r:id="rId111" xr:uid="{80FD5AE6-ACE5-460B-8736-DFEE61DEE01D}"/>
    <hyperlink ref="AG596" r:id="rId112" xr:uid="{35ACDC84-BE63-4173-8BBE-2CBDC6AA5469}"/>
    <hyperlink ref="AG643" r:id="rId113" xr:uid="{E3667A03-13B8-4E98-BD18-1C2B890A35EB}"/>
    <hyperlink ref="AG671" r:id="rId114" xr:uid="{D86E6CEA-DF79-42D9-A9F5-38221AC24C18}"/>
    <hyperlink ref="AG673" r:id="rId115" xr:uid="{F29083F3-6133-4857-92C3-1D6C1207C2A1}"/>
    <hyperlink ref="AG688" r:id="rId116" xr:uid="{6E925DD9-A328-40E3-B197-8C7EC0AC4356}"/>
    <hyperlink ref="AG731" r:id="rId117" xr:uid="{06BED1BF-E33A-440B-B73A-6517566ED90E}"/>
    <hyperlink ref="AG449" r:id="rId118" xr:uid="{E4E425CB-E607-471A-AB87-4D448DCEAF69}"/>
    <hyperlink ref="AG468" r:id="rId119" xr:uid="{C9635C95-4B63-4AB8-9054-601E6A55671B}"/>
    <hyperlink ref="AG509" r:id="rId120" xr:uid="{842962DB-5672-4D6C-A319-B86879A051B2}"/>
    <hyperlink ref="AG516" r:id="rId121" xr:uid="{B6EF3571-02FF-4CD7-A9BC-C49C58594112}"/>
    <hyperlink ref="AG531" r:id="rId122" xr:uid="{EBEEFBB9-6A85-401B-A6C7-AE4A347975EF}"/>
    <hyperlink ref="AG898:AG899" r:id="rId123" display="https://inpn.mnhn.fr/espece/cd_nom/3978" xr:uid="{629DD2C7-FD68-4E0E-9067-4B59BADB9A65}"/>
    <hyperlink ref="AG902:AG903" r:id="rId124" display="https://inpn.mnhn.fr/espece/cd_nom/3978" xr:uid="{A62FEB7D-0D87-4995-B8D3-E9662105CC4E}"/>
    <hyperlink ref="AG956:AG957" r:id="rId125" display="https://inpn.mnhn.fr/espece/cd_nom/3978" xr:uid="{2D905DD9-4AE7-4ED2-A06B-B7C395188498}"/>
    <hyperlink ref="AG996:AG998" r:id="rId126" display="https://inpn.mnhn.fr/espece/cd_nom/3978" xr:uid="{E09D6B14-A4A2-41DF-B657-D8E9F0E75462}"/>
    <hyperlink ref="AG1028:AG1029" r:id="rId127" display="https://inpn.mnhn.fr/espece/cd_nom/3978" xr:uid="{5C4FED5B-124A-4748-ADA8-AAFBDAB414FB}"/>
    <hyperlink ref="AG1342" r:id="rId128" xr:uid="{7C8E1BC9-F9D7-4410-848B-3C65722CF36D}"/>
    <hyperlink ref="AG1136:AG1137" r:id="rId129" display="https://inpn.mnhn.fr/espece/cd_nom/3978" xr:uid="{CEDA5574-C518-420D-8175-3E88658DFE41}"/>
    <hyperlink ref="AG1443" r:id="rId130" xr:uid="{D8E1DF1D-914C-457D-9E78-EF0E639A6F9A}"/>
    <hyperlink ref="AG1196:AG1197" r:id="rId131" display="https://inpn.mnhn.fr/espece/cd_nom/3978" xr:uid="{592ACCF1-CB17-4A95-8455-7715661E18E7}"/>
    <hyperlink ref="AG1484" r:id="rId132" xr:uid="{E0A659F3-99D6-4C49-AABD-E65997020137}"/>
    <hyperlink ref="AG1498" r:id="rId133" xr:uid="{AC7B05D0-4C83-4FB3-A0D0-FCC96387ABE2}"/>
    <hyperlink ref="AG1237:AG1238" r:id="rId134" display="https://inpn.mnhn.fr/espece/cd_nom/3978" xr:uid="{09ABEF96-28AC-4D38-9E01-F39194EC7E9C}"/>
    <hyperlink ref="AG1543" r:id="rId135" xr:uid="{5893E8FB-AF88-48F1-8D5F-FBF9B7B1449F}"/>
    <hyperlink ref="AG1588" r:id="rId136" xr:uid="{DD47C308-55DC-4737-A535-27B9C0C6D09B}"/>
    <hyperlink ref="AG1359:AG1360" r:id="rId137" display="https://inpn.mnhn.fr/espece/cd_nom/3978" xr:uid="{B3F429D7-0C89-41DC-929C-D4BDE8F8E0AD}"/>
    <hyperlink ref="AG1490:AG1491" r:id="rId138" display="https://inpn.mnhn.fr/espece/cd_nom/3978" xr:uid="{AD31BAF8-54BD-48B4-B1BF-8323FBB44206}"/>
    <hyperlink ref="AG1862" r:id="rId139" xr:uid="{D0E4609F-F96D-4AB0-BCA0-5783A55BB06D}"/>
    <hyperlink ref="AG1890" r:id="rId140" xr:uid="{6A11EC99-70CD-4578-92F8-F7274D74827A}"/>
    <hyperlink ref="AG1943" r:id="rId141" xr:uid="{90EFBFEC-E777-4D5D-B868-47446DCD734F}"/>
    <hyperlink ref="AG1961" r:id="rId142" xr:uid="{FDD05C92-0D95-4482-8D02-D43BEF4A8CDD}"/>
    <hyperlink ref="AG1971" r:id="rId143" xr:uid="{AD687DDB-7F25-4AA8-80AC-1B167723C4FF}"/>
    <hyperlink ref="AG2096" r:id="rId144" xr:uid="{15F8F57E-9310-4D58-BCE3-C575F6DBC2CB}"/>
    <hyperlink ref="AG2138" r:id="rId145" xr:uid="{DF87E9D5-3D40-4FAF-919D-8E1661BF57D2}"/>
    <hyperlink ref="AG2217" r:id="rId146" xr:uid="{B6905BCF-4D59-409C-8584-9C798FB36ED5}"/>
    <hyperlink ref="AG1948:AG1949" r:id="rId147" display="https://inpn.mnhn.fr/espece/cd_nom/3978" xr:uid="{45B58C72-C303-40A8-9B2E-CAB6740D99BC}"/>
    <hyperlink ref="AG2340" r:id="rId148" xr:uid="{20EEB9DC-EDC8-43F4-B6DD-642782C23789}"/>
    <hyperlink ref="AG2383" r:id="rId149" xr:uid="{2A6D2F1E-5B7F-4ADF-9B00-BD4671876CA1}"/>
    <hyperlink ref="AG2079:AG2080" r:id="rId150" display="https://inpn.mnhn.fr/espece/cd_nom/3978" xr:uid="{F9710F59-41D1-4904-864B-2477868923D6}"/>
    <hyperlink ref="AG2526" r:id="rId151" xr:uid="{84AEB22E-6021-477D-BB32-609856E9C2DA}"/>
    <hyperlink ref="AG2557" r:id="rId152" xr:uid="{0B849994-1053-41C0-A245-04641E604061}"/>
    <hyperlink ref="AG2612" r:id="rId153" xr:uid="{68C12009-89D6-4A13-8BE4-468CAD6A0315}"/>
    <hyperlink ref="AG2650" r:id="rId154" xr:uid="{2217BE84-C36C-4EAB-8962-81ED481917A1}"/>
    <hyperlink ref="AG2662" r:id="rId155" xr:uid="{0577A549-47DA-4178-9187-4E67B5F0C764}"/>
    <hyperlink ref="AG2724" r:id="rId156" xr:uid="{3504B26C-12E8-422E-B7D5-90F31D25CF5A}"/>
    <hyperlink ref="AG2733" r:id="rId157" xr:uid="{48B82F69-806A-47E8-A95F-76FC348BF64F}"/>
    <hyperlink ref="AG3006" r:id="rId158" xr:uid="{3E453ABD-B2F4-4DEC-A9C3-85B6EAC8DFF4}"/>
    <hyperlink ref="AG2509:AG2510" r:id="rId159" display="https://inpn.mnhn.fr/espece/cd_nom/3978" xr:uid="{6752B874-128A-4683-9484-968031530D04}"/>
    <hyperlink ref="AG3086" r:id="rId160" xr:uid="{56760F18-C2F8-41D5-8FB1-2E9BF2F9094B}"/>
    <hyperlink ref="AG3111" r:id="rId161" xr:uid="{E27787C6-74B0-43CE-AC58-92402209D111}"/>
    <hyperlink ref="AG3141" r:id="rId162" xr:uid="{2F54B47F-AFA9-4263-BCF8-C4DF81B6AB29}"/>
    <hyperlink ref="AG3163" r:id="rId163" xr:uid="{8ADFB28B-EE63-41FA-8EF9-212D99E95CCA}"/>
    <hyperlink ref="AG3170" r:id="rId164" xr:uid="{75B821DB-0C54-4CEF-89F5-9340786E784D}"/>
    <hyperlink ref="AG2602:AG2604" r:id="rId165" display="https://inpn.mnhn.fr/espece/cd_nom/3978" xr:uid="{B33BAB09-F877-4236-A574-B139FF3A6A94}"/>
    <hyperlink ref="AG2720:AG2722" r:id="rId166" display="https://inpn.mnhn.fr/espece/cd_nom/3978" xr:uid="{C0B01DAE-A095-4089-9DF4-2A8B5DCADECD}"/>
    <hyperlink ref="AG3624" r:id="rId167" xr:uid="{68768B52-6293-4AB2-885C-EE8D663059EE}"/>
    <hyperlink ref="AG3633" r:id="rId168" xr:uid="{8041A241-3FD4-47F3-BA0F-F9BEA74B8896}"/>
    <hyperlink ref="AG3644" r:id="rId169" xr:uid="{ADD8D7DB-4FFB-4484-80A8-BD2ED1F52A5F}"/>
    <hyperlink ref="AG3651" r:id="rId170" xr:uid="{3B71936F-F77E-4374-A949-BBE2F8595139}"/>
    <hyperlink ref="AG3684" r:id="rId171" xr:uid="{2D3D31EB-CD98-40FE-B1D1-B1FEAE4F27BE}"/>
    <hyperlink ref="AG1926" r:id="rId172" xr:uid="{EB45B05F-4C0D-4895-989D-EDF5C92E2F04}"/>
    <hyperlink ref="AG1944" r:id="rId173" xr:uid="{241F7FB7-E062-4DB8-849C-CAD0F934F615}"/>
    <hyperlink ref="AG1966" r:id="rId174" xr:uid="{25B49A3C-E2D2-43AC-9B7A-C8360D84722E}"/>
    <hyperlink ref="AG1967" r:id="rId175" xr:uid="{661C0496-602B-4D54-A7DE-68E91E0CC968}"/>
    <hyperlink ref="AG309" r:id="rId176" xr:uid="{B34BCBD7-4E2C-4EBF-AF82-8B0CEA4B42BF}"/>
    <hyperlink ref="AG310" r:id="rId177" xr:uid="{8CC39C3C-139F-446D-AD78-E9CC41FB4BD6}"/>
    <hyperlink ref="AG489:AG490" r:id="rId178" display="https://inpn.mnhn.fr/espece/cd_nom/1966" xr:uid="{92C57483-97DB-4882-AE79-68A81D5B9A33}"/>
    <hyperlink ref="AG685:AG686" r:id="rId179" display="https://inpn.mnhn.fr/espece/cd_nom/1966" xr:uid="{58DFFA31-F683-4392-95A1-AAD6D6F6863A}"/>
    <hyperlink ref="AG543" r:id="rId180" xr:uid="{5A3D3C60-7F5E-46AA-8504-5AB3DE3180FA}"/>
    <hyperlink ref="AG2113:AG2114" r:id="rId181" display="https://inpn.mnhn.fr/espece/cd_nom/1966" xr:uid="{0F2B8E17-3706-45E3-91EC-A00D24A2289A}"/>
    <hyperlink ref="AG2299:AG2300" r:id="rId182" display="https://inpn.mnhn.fr/espece/cd_nom/1966" xr:uid="{FCB509FB-99EA-4439-B7E0-374FE76A20CC}"/>
    <hyperlink ref="AG2321:AG2322" r:id="rId183" display="https://inpn.mnhn.fr/espece/cd_nom/1966" xr:uid="{9A00B5D4-613A-4538-B0E4-5741F25C5204}"/>
    <hyperlink ref="AG349" r:id="rId184" xr:uid="{034D3D70-156C-4DCF-9388-7285DA3370F4}"/>
    <hyperlink ref="AG350" r:id="rId185" xr:uid="{1A1F4E66-382A-48D1-86A1-7C5EA1708B86}"/>
    <hyperlink ref="AG376:AG377" r:id="rId186" display="https://inpn.mnhn.fr/espece/cd_nom/4583" xr:uid="{61B66C93-1D3B-46CD-A750-5E4A94DCCEBB}"/>
    <hyperlink ref="AG1001:AG1002" r:id="rId187" display="https://inpn.mnhn.fr/espece/cd_nom/4583" xr:uid="{5F8CB9CB-6B2A-4234-8E44-EC0A97AC2306}"/>
    <hyperlink ref="AG1181" r:id="rId188" xr:uid="{71DAC35E-6373-4097-B050-53393636C06C}"/>
    <hyperlink ref="AG1097:AG1098" r:id="rId189" display="https://inpn.mnhn.fr/espece/cd_nom/4583" xr:uid="{9374EA31-6C32-4C8E-9235-21ACBAA0C8CC}"/>
    <hyperlink ref="AG1911" r:id="rId190" xr:uid="{9D02AA83-38F1-4442-B90F-C8828BE9182B}"/>
    <hyperlink ref="AG1939" r:id="rId191" xr:uid="{7C752D74-6008-4E1F-A87B-6F923A74B28D}"/>
    <hyperlink ref="AG1837:AG1841" r:id="rId192" display="https://inpn.mnhn.fr/espece/cd_nom/4583" xr:uid="{A4312D01-E3C0-46E0-9956-733AA7D335AE}"/>
    <hyperlink ref="AG2341:AG2342" r:id="rId193" display="https://inpn.mnhn.fr/espece/cd_nom/4583" xr:uid="{A598A05D-1360-4990-A141-093EE5EAADD8}"/>
    <hyperlink ref="AG2723" r:id="rId194" xr:uid="{B96A4790-698F-4434-8EA8-6B84C03DA470}"/>
    <hyperlink ref="AG2741" r:id="rId195" xr:uid="{AA2F0BA8-15AB-4298-ACF9-B559D29E9FAC}"/>
    <hyperlink ref="AG2768" r:id="rId196" xr:uid="{4E9908B9-0E55-4D2B-AA01-6AA60539F67F}"/>
    <hyperlink ref="AG153" r:id="rId197" xr:uid="{E51198B0-FD9D-4C7D-8145-96455DC3947B}"/>
    <hyperlink ref="AG154" r:id="rId198" xr:uid="{1E36A833-B250-4207-97E4-8B8480411534}"/>
    <hyperlink ref="AG193" r:id="rId199" xr:uid="{FC22C68A-24C3-4090-9F2D-35B7F4898982}"/>
    <hyperlink ref="AG194" r:id="rId200" xr:uid="{B6B768D9-7CFC-479B-9066-C7C11AE639A8}"/>
    <hyperlink ref="AG746" r:id="rId201" xr:uid="{9D428A47-0A77-45EB-B8F0-E7647329CD11}"/>
    <hyperlink ref="AG747" r:id="rId202" xr:uid="{AB218EB1-04D8-433B-984D-2B8086ABF08F}"/>
    <hyperlink ref="AG466" r:id="rId203" xr:uid="{2514EEE5-B7D6-4CC8-973B-819CE4D3A0AF}"/>
    <hyperlink ref="AG467" r:id="rId204" xr:uid="{867677A4-3335-431D-854E-B18A01492D9E}"/>
    <hyperlink ref="AG472" r:id="rId205" xr:uid="{7C482ADE-8CFB-43A0-A15C-2B13E803E0DC}"/>
    <hyperlink ref="AG1087" r:id="rId206" xr:uid="{03A22F78-5E06-41CD-A5FD-CD9CD50E7230}"/>
    <hyperlink ref="AG1088" r:id="rId207" xr:uid="{A07A44F8-E7EA-4494-B016-DBA2AADEAA40}"/>
    <hyperlink ref="AG1089" r:id="rId208" xr:uid="{CCAE2B1D-7619-4815-813B-9411C98FDCE9}"/>
    <hyperlink ref="AG1441" r:id="rId209" xr:uid="{4AD7C2DB-EF45-46E3-827D-A80618F349DA}"/>
    <hyperlink ref="AG1442" r:id="rId210" xr:uid="{C51CF07C-9A61-4EAA-954D-4CFDEFB875AC}"/>
    <hyperlink ref="AG1445" r:id="rId211" xr:uid="{51BCB29B-8A7F-4EA3-B128-4013FFA24BE4}"/>
    <hyperlink ref="AG1457" r:id="rId212" xr:uid="{704FC13E-85ED-4DB4-B5C3-439CCB684F97}"/>
    <hyperlink ref="AG1458" r:id="rId213" xr:uid="{457A61F3-C45F-48D8-BEB8-4E5E426B050E}"/>
    <hyperlink ref="AG1502" r:id="rId214" xr:uid="{CDBE958C-40B1-463D-B7A8-C07B1AE2DE8B}"/>
    <hyperlink ref="AG1503" r:id="rId215" xr:uid="{119B8C07-4BAD-43A8-91E7-43CBB0EA54CE}"/>
    <hyperlink ref="AG1507" r:id="rId216" xr:uid="{2C16605B-FF8B-431C-96E1-A43F3E80500C}"/>
    <hyperlink ref="AG1508" r:id="rId217" xr:uid="{8FA16CBB-280B-4658-ADC4-3F30A0CF0C45}"/>
    <hyperlink ref="AG2233" r:id="rId218" xr:uid="{063B17D9-1C58-4DE2-822F-FEE542014593}"/>
    <hyperlink ref="AG2258" r:id="rId219" xr:uid="{991A837C-BBE5-437D-8B61-E21AA0CCB7AB}"/>
    <hyperlink ref="AG2504" r:id="rId220" xr:uid="{9033C3E2-A293-488B-8ACD-5127A641A76D}"/>
    <hyperlink ref="AG2505" r:id="rId221" xr:uid="{CB0B7A57-7AF8-4389-959E-CDED28449F0C}"/>
    <hyperlink ref="AG2506" r:id="rId222" xr:uid="{9FC8E06F-F542-479D-86D3-62D8D80A4200}"/>
    <hyperlink ref="AG2507" r:id="rId223" xr:uid="{03BA92AC-5885-4CC5-8495-82106A17533F}"/>
    <hyperlink ref="AG2508" r:id="rId224" xr:uid="{47DCB633-643C-48CF-A9D6-F31430F3D5BC}"/>
    <hyperlink ref="AG2509" r:id="rId225" xr:uid="{E28772C4-DEE0-4767-B09A-3D3209AC620D}"/>
    <hyperlink ref="AG2534" r:id="rId226" xr:uid="{D1230D36-10CE-4F30-A43E-A0482540F6E6}"/>
    <hyperlink ref="AG2541" r:id="rId227" xr:uid="{F9185219-D5B2-476F-8D67-433CBA66530C}"/>
    <hyperlink ref="AG2542" r:id="rId228" xr:uid="{F9165E22-7300-435A-ABFE-6693E64C115B}"/>
    <hyperlink ref="AG2990" r:id="rId229" xr:uid="{07FB1430-BEF5-4A0C-B738-715F0DB279FA}"/>
    <hyperlink ref="AG2991" r:id="rId230" xr:uid="{0C937836-4784-4DF8-B868-92D10D782AB8}"/>
    <hyperlink ref="AG241" r:id="rId231" xr:uid="{2AA66408-44F3-452D-8A03-04423FE019DE}"/>
    <hyperlink ref="AG267" r:id="rId232" xr:uid="{17241E7C-1E5B-4A47-BB07-252415546D3F}"/>
    <hyperlink ref="AG342" r:id="rId233" xr:uid="{3DA35BBE-3548-4E7D-B994-9F525E74C695}"/>
    <hyperlink ref="AG99" r:id="rId234" xr:uid="{24A90E85-4E64-4DF2-8A92-3B61A100B35E}"/>
    <hyperlink ref="AG534:AG536" r:id="rId235" display="https://inpn.mnhn.fr/espece/cd_nom/4503" xr:uid="{07DA2547-8617-411A-B8AC-C9A728BA70EF}"/>
    <hyperlink ref="AG177" r:id="rId236" xr:uid="{7FAFA487-52F7-473B-A6F8-67F18270EC54}"/>
    <hyperlink ref="AG190" r:id="rId237" xr:uid="{B4327430-D3E1-4468-BE68-422B7FDD7F7F}"/>
    <hyperlink ref="AG569" r:id="rId238" xr:uid="{0956132C-8048-4646-A9D1-AAAECFD47AF9}"/>
    <hyperlink ref="AG614" r:id="rId239" xr:uid="{7A236A35-4E2E-4433-9E01-6CE445BA3F49}"/>
    <hyperlink ref="AG668:AG669" r:id="rId240" display="https://inpn.mnhn.fr/espece/cd_nom/4503" xr:uid="{FA7E88C4-21E2-4CA3-B5ED-CEF1E540564F}"/>
    <hyperlink ref="AG680" r:id="rId241" xr:uid="{E3C80B0F-697C-4F0A-AB84-8CDF5CCE74BB}"/>
    <hyperlink ref="AG707" r:id="rId242" xr:uid="{49CD0BFD-CC53-4151-B2A8-7808FBCF92F9}"/>
    <hyperlink ref="AG735" r:id="rId243" xr:uid="{01478547-3D24-4727-9D43-D7A9F6CA76F4}"/>
    <hyperlink ref="AG754" r:id="rId244" xr:uid="{63AC8F17-9242-4E5A-8C4A-188D32DCB14F}"/>
    <hyperlink ref="AG507" r:id="rId245" xr:uid="{4EDC2D6D-5BD9-4E35-9540-3FCA2467F3D6}"/>
    <hyperlink ref="AG1152" r:id="rId246" xr:uid="{B5D3E602-81B3-4753-91A0-D790B84DB5A4}"/>
    <hyperlink ref="AG1370" r:id="rId247" xr:uid="{97C2DDD6-90AC-4112-BE7E-B1927344251F}"/>
    <hyperlink ref="AG1490" r:id="rId248" xr:uid="{3E27138F-A540-4CC7-8F60-5542D07773A8}"/>
    <hyperlink ref="AG1345:AG1347" r:id="rId249" display="https://inpn.mnhn.fr/espece/cd_nom/4503" xr:uid="{94584AE9-DA16-4DCE-BB6B-9AB704D7D970}"/>
    <hyperlink ref="AG1422:AG1423" r:id="rId250" display="https://inpn.mnhn.fr/espece/cd_nom/4503" xr:uid="{E089E142-A988-470F-BAAB-E5BCC73CF270}"/>
    <hyperlink ref="AG1812" r:id="rId251" xr:uid="{7E802CB0-F91D-41FA-A225-ACE9E145076E}"/>
    <hyperlink ref="AG1629:AG1630" r:id="rId252" display="https://inpn.mnhn.fr/espece/cd_nom/4503" xr:uid="{B2F82390-DFDB-437E-B6E1-500940E4CD55}"/>
    <hyperlink ref="AG1726:AG1727" r:id="rId253" display="https://inpn.mnhn.fr/espece/cd_nom/4503" xr:uid="{EC46D5AC-66CA-4632-B442-F950AEED3E47}"/>
    <hyperlink ref="AG2137" r:id="rId254" xr:uid="{D0BC20FF-EB5C-438C-A810-6F4E5E6808AA}"/>
    <hyperlink ref="AG2299" r:id="rId255" xr:uid="{34C68FD4-BF05-47C8-9A40-02ABF2FEA799}"/>
    <hyperlink ref="AG2333" r:id="rId256" xr:uid="{54646C40-87B3-4913-8D5F-7AC4F7514DA3}"/>
    <hyperlink ref="AG2545" r:id="rId257" xr:uid="{57511A74-6E6E-4266-80AB-74F6FCF9CC9E}"/>
    <hyperlink ref="AG2619" r:id="rId258" xr:uid="{7B7EE3B1-61BB-4226-999D-C07B92144ABD}"/>
    <hyperlink ref="AG2641" r:id="rId259" xr:uid="{E4E6405E-5B3C-495B-9625-81AD529A7244}"/>
    <hyperlink ref="AG2330:AG2331" r:id="rId260" display="https://inpn.mnhn.fr/espece/cd_nom/4503" xr:uid="{32D2EA55-4246-495E-B761-C03410DC4122}"/>
    <hyperlink ref="AG3040" r:id="rId261" xr:uid="{76B5D31B-6105-4139-9CD9-1A9BCD1E3F71}"/>
    <hyperlink ref="AG3045" r:id="rId262" xr:uid="{CBCFF74E-3E99-4691-8E97-8DA76533C04F}"/>
    <hyperlink ref="AG3098" r:id="rId263" xr:uid="{714FDB6A-CFD7-4201-98F1-9E1D2601E695}"/>
    <hyperlink ref="AG3129" r:id="rId264" xr:uid="{C74DEF04-3FCD-42C9-B2B3-5E329634417D}"/>
    <hyperlink ref="AG3528" r:id="rId265" xr:uid="{3A07D032-1D3C-48AE-B36D-1FCA24ED7E94}"/>
    <hyperlink ref="AG3660" r:id="rId266" xr:uid="{B25D707F-BE25-4048-9D79-AD8FFC969123}"/>
    <hyperlink ref="AG1353" r:id="rId267" xr:uid="{A5EB7004-8310-4DCA-AABC-289717890505}"/>
    <hyperlink ref="AG207" r:id="rId268" xr:uid="{CCBEAB1C-1F44-426B-BC93-C0CA7B334035}"/>
    <hyperlink ref="AG232" r:id="rId269" xr:uid="{0ADBB807-CE3E-46FA-ADC3-E2DF250BA421}"/>
    <hyperlink ref="AG275" r:id="rId270" xr:uid="{127B38CA-5F22-4929-9618-A56C44A25E4C}"/>
    <hyperlink ref="AG313" r:id="rId271" xr:uid="{95437EA1-078B-4F55-900E-A0B426F27060}"/>
    <hyperlink ref="AG325" r:id="rId272" xr:uid="{981F53F7-28D4-4ED9-A1A6-E9D2026FF837}"/>
    <hyperlink ref="AG365" r:id="rId273" xr:uid="{FB983E2E-2ABD-4E18-B50B-8D10830B6677}"/>
    <hyperlink ref="AG58" r:id="rId274" xr:uid="{5C70B4EC-656D-49D1-99C6-DE0F78E24542}"/>
    <hyperlink ref="AG76" r:id="rId275" xr:uid="{AB05F0EA-8B16-4A65-81AD-E7505F99EDB2}"/>
    <hyperlink ref="AG575" r:id="rId276" xr:uid="{A2199CE8-7B48-4023-B6F4-10A6C6B11FBA}"/>
    <hyperlink ref="AG615" r:id="rId277" xr:uid="{1AE07D46-4358-4E2F-8397-462C6A00A493}"/>
    <hyperlink ref="AG674:AG675" r:id="rId278" display="https://inpn.mnhn.fr/espece/cd_nom/4257" xr:uid="{89EE339E-A145-4A23-B4D1-9402ABB4F19B}"/>
    <hyperlink ref="AG669" r:id="rId279" xr:uid="{A62B5C52-E4F0-4263-B1A8-0234907B4C8C}"/>
    <hyperlink ref="AG738" r:id="rId280" xr:uid="{0141D719-DBD8-46B6-9F48-6C6E9D9A60A3}"/>
    <hyperlink ref="AG455" r:id="rId281" xr:uid="{D3CA30DE-485D-4E47-8224-846D06BFDF2F}"/>
    <hyperlink ref="AG492" r:id="rId282" xr:uid="{4FD68A87-9E68-43C5-9807-58D1EC642B00}"/>
    <hyperlink ref="AG542" r:id="rId283" xr:uid="{4497D0C7-0A6A-48E8-B7CE-6CDB458B8B62}"/>
    <hyperlink ref="AG1201" r:id="rId284" xr:uid="{92D29D58-EDD3-4053-B87C-A9F50E39E6E8}"/>
    <hyperlink ref="AG1278" r:id="rId285" xr:uid="{14E66A55-D5BC-4E02-9DD4-A7EB7C8245D0}"/>
    <hyperlink ref="AG1321" r:id="rId286" xr:uid="{2AC2DDCF-E516-487B-8BDF-AE18110CD3D1}"/>
    <hyperlink ref="AG1091:AG1093" r:id="rId287" display="https://inpn.mnhn.fr/espece/cd_nom/4257" xr:uid="{546E2DB8-F7A5-4D19-9EB1-7B47145C5DD4}"/>
    <hyperlink ref="AG1354" r:id="rId288" xr:uid="{8D5577FE-CDAA-4775-8833-0F7194ADDB98}"/>
    <hyperlink ref="AG1130:AG1131" r:id="rId289" display="https://inpn.mnhn.fr/espece/cd_nom/4257" xr:uid="{488BFBF9-4D2A-43B8-9B09-0AE909EC21FC}"/>
    <hyperlink ref="AG1225:AG1226" r:id="rId290" display="https://inpn.mnhn.fr/espece/cd_nom/4257" xr:uid="{9471B995-28DF-405B-8742-A144C88A9855}"/>
    <hyperlink ref="AG1538" r:id="rId291" xr:uid="{9D6944AB-1FDC-40CB-940C-EB81A6E04A20}"/>
    <hyperlink ref="AG1277:AG1278" r:id="rId292" display="https://inpn.mnhn.fr/espece/cd_nom/4257" xr:uid="{3553827F-1A92-499B-AF3B-B0B5F2911915}"/>
    <hyperlink ref="AG1285:AG1286" r:id="rId293" display="https://inpn.mnhn.fr/espece/cd_nom/4257" xr:uid="{63934D63-7B21-46E7-A26F-FDDCC423C4FA}"/>
    <hyperlink ref="AG1560" r:id="rId294" xr:uid="{DBF1412D-7320-4C87-BA05-59C378A07D50}"/>
    <hyperlink ref="AG1303:AG1304" r:id="rId295" display="https://inpn.mnhn.fr/espece/cd_nom/4257" xr:uid="{64AF42E9-AE07-45EB-963A-3060FACF9009}"/>
    <hyperlink ref="AG1942" r:id="rId296" xr:uid="{1E66B098-B78C-40D6-BE4F-1E8D9A9440E7}"/>
    <hyperlink ref="AG1999" r:id="rId297" xr:uid="{A011AB54-D22E-483F-8411-133AD05F74D4}"/>
    <hyperlink ref="AG2080" r:id="rId298" xr:uid="{928ECA38-2C93-4256-97BD-FB1DA70A258F}"/>
    <hyperlink ref="AG1866:AG1870" r:id="rId299" display="https://inpn.mnhn.fr/espece/cd_nom/4257" xr:uid="{D18FD8A6-F785-4311-90AD-D2BA0C9973C7}"/>
    <hyperlink ref="AG2237" r:id="rId300" xr:uid="{972D50C7-DF33-4C5D-BC0E-AF3C11255E73}"/>
    <hyperlink ref="AG2339" r:id="rId301" xr:uid="{C7EDB6ED-24B7-47A3-B688-A38E9164A0DB}"/>
    <hyperlink ref="AG2525" r:id="rId302" xr:uid="{2E916547-70E6-4A8F-B0CD-3B0070105062}"/>
    <hyperlink ref="AG2564" r:id="rId303" xr:uid="{2363EC07-00E3-44DB-B676-B3A9A0DE87DB}"/>
    <hyperlink ref="AG2616" r:id="rId304" xr:uid="{7B1CA61E-C118-4E36-ADA5-C04131653CAA}"/>
    <hyperlink ref="AG2621" r:id="rId305" xr:uid="{BC6EB0D5-5122-413A-AAB3-6560F39CD908}"/>
    <hyperlink ref="AG2725" r:id="rId306" xr:uid="{D64E6E11-1DEC-4735-9383-FCE3D71CEC04}"/>
    <hyperlink ref="AG2528:AG2529" r:id="rId307" display="https://inpn.mnhn.fr/espece/cd_nom/4257" xr:uid="{347B86F4-DBFC-4E07-B37B-238121C8D7A8}"/>
    <hyperlink ref="AG3119" r:id="rId308" xr:uid="{4F69B638-DFFE-4B7D-9900-AEC0DC0023C9}"/>
    <hyperlink ref="AG3158" r:id="rId309" xr:uid="{52721E8D-88F9-4E48-994D-04C47FA6E3E0}"/>
    <hyperlink ref="AG3569" r:id="rId310" xr:uid="{C4712CBF-B14C-49D2-9051-08DFD9A9272A}"/>
    <hyperlink ref="AG3581" r:id="rId311" xr:uid="{2F02E541-D39D-4A39-A4CB-7DC711E77A8C}"/>
    <hyperlink ref="AG3623" r:id="rId312" xr:uid="{F8B44EB0-025E-4D08-8617-3BB6D442D6F0}"/>
    <hyperlink ref="AG3663" r:id="rId313" xr:uid="{BA1F1D17-9161-4863-AB53-68C43C0F351F}"/>
    <hyperlink ref="AG3679" r:id="rId314" xr:uid="{2A6FE43B-8846-495F-86CE-6823FFC7C6DB}"/>
    <hyperlink ref="AG2141" r:id="rId315" xr:uid="{75DBD759-6E7C-451D-A2E0-0562F40A235C}"/>
    <hyperlink ref="AG2458" r:id="rId316" xr:uid="{A6E4BC2C-4807-4DA5-8D43-8C7BC902E161}"/>
    <hyperlink ref="AG2644" r:id="rId317" xr:uid="{DAB7A877-2F49-4B28-8075-B2100878E5C4}"/>
    <hyperlink ref="AG2668" r:id="rId318" xr:uid="{C58DE3B5-A7F1-40AB-B9FE-515900EE693F}"/>
    <hyperlink ref="AG3126" r:id="rId319" xr:uid="{AA977F2D-C577-40B9-8C2E-315810FB320D}"/>
    <hyperlink ref="AG216" r:id="rId320" xr:uid="{9BE8FE53-6B17-4FA0-A942-34B06E807F15}"/>
    <hyperlink ref="AG519:AG521" r:id="rId321" display="https://inpn.mnhn.fr/espece/cd_nom/4466" xr:uid="{F173B0BD-0754-4BF6-BA2E-538791BD3A69}"/>
    <hyperlink ref="AG144" r:id="rId322" xr:uid="{F76248B6-033D-43D2-B875-BA5448B3897C}"/>
    <hyperlink ref="AG189" r:id="rId323" xr:uid="{9CE58DAD-A9C0-4BF5-8EDD-6619BFC7452A}"/>
    <hyperlink ref="AG490" r:id="rId324" xr:uid="{CE30D9C0-4B7E-4B9D-B9B1-3820599967E8}"/>
    <hyperlink ref="AG1102" r:id="rId325" xr:uid="{4841931E-BCFD-4C0C-A41B-35711875CF4B}"/>
    <hyperlink ref="AG1155" r:id="rId326" xr:uid="{17AAEFC1-A43C-4B18-88F5-A55AC6E90C8C}"/>
    <hyperlink ref="AG1158" r:id="rId327" xr:uid="{97634349-E20F-4BE2-8A46-3344C17FC2CF}"/>
    <hyperlink ref="AG1305" r:id="rId328" xr:uid="{B15B1D8B-7E89-4C85-A135-68ED985005CF}"/>
    <hyperlink ref="AG1317" r:id="rId329" xr:uid="{E0949ACB-7672-473A-BEBF-17659976B376}"/>
    <hyperlink ref="AG1335" r:id="rId330" xr:uid="{DAF29803-65C4-4840-B014-DFE047C82F6E}"/>
    <hyperlink ref="AG1341" r:id="rId331" xr:uid="{7817FDC8-4FD4-4275-8BE0-0C9FD3B55100}"/>
    <hyperlink ref="AG1368" r:id="rId332" xr:uid="{D17E204A-3682-4C97-BA80-E1F9B664C38A}"/>
    <hyperlink ref="AG1399" r:id="rId333" xr:uid="{8AB209FB-0E9C-495D-8DFB-DA5635FB75D6}"/>
    <hyperlink ref="AG1434" r:id="rId334" xr:uid="{520D390E-6534-4CEC-ABDF-5229360BFC7D}"/>
    <hyperlink ref="AG1179:AG1180" r:id="rId335" display="https://inpn.mnhn.fr/espece/cd_nom/4466" xr:uid="{02D0D88C-A767-43B4-AA78-C40534046FB9}"/>
    <hyperlink ref="AG1188:AG1189" r:id="rId336" display="https://inpn.mnhn.fr/espece/cd_nom/4466" xr:uid="{CE20BF82-2B27-4008-830A-5D7D628C89F9}"/>
    <hyperlink ref="AG1214:AG1215" r:id="rId337" display="https://inpn.mnhn.fr/espece/cd_nom/4466" xr:uid="{F14D2EC2-4B07-478E-9F8A-7BA8587493DE}"/>
    <hyperlink ref="AG1489" r:id="rId338" xr:uid="{27723685-47BB-4CF3-A515-AA407FB3F0C5}"/>
    <hyperlink ref="AG1499" r:id="rId339" xr:uid="{94054187-2A52-4B62-BF0D-74719EF4CCC1}"/>
    <hyperlink ref="AG1521" r:id="rId340" xr:uid="{54C1D977-2D4B-4AF0-B3BB-5536B1B3E21F}"/>
    <hyperlink ref="AG1263:AG1266" r:id="rId341" display="https://inpn.mnhn.fr/espece/cd_nom/4466" xr:uid="{CD24B552-82BC-4807-9991-CF79DF41E9EF}"/>
    <hyperlink ref="AG1599" r:id="rId342" xr:uid="{112925F8-849B-4017-BA57-E9C8F41B7B5E}"/>
    <hyperlink ref="AG1366:AG1367" r:id="rId343" display="https://inpn.mnhn.fr/espece/cd_nom/4466" xr:uid="{85E08A66-41D9-45D3-8E35-4FD91CDC079F}"/>
    <hyperlink ref="AG1382:AG1383" r:id="rId344" display="https://inpn.mnhn.fr/espece/cd_nom/4466" xr:uid="{63DF683B-9B40-442A-BCF7-7D423A61D00D}"/>
    <hyperlink ref="AG1749" r:id="rId345" xr:uid="{EE93EA04-296E-4FD8-9C57-766C502A6AE5}"/>
    <hyperlink ref="AG1409:AG1410" r:id="rId346" display="https://inpn.mnhn.fr/espece/cd_nom/4466" xr:uid="{16530C03-C5AF-4FA4-8E12-0425610038C6}"/>
    <hyperlink ref="AG1758" r:id="rId347" xr:uid="{C23B67E1-DD5C-4368-94C6-32F9CDD29C2C}"/>
    <hyperlink ref="AG1853" r:id="rId348" xr:uid="{5601B20B-FE5A-4285-ABE4-EC90EDADB480}"/>
    <hyperlink ref="AG1996" r:id="rId349" xr:uid="{C3F49885-29AA-4832-AFFC-14BB0D6F7BC7}"/>
    <hyperlink ref="AG1663:AG1664" r:id="rId350" display="https://inpn.mnhn.fr/espece/cd_nom/4466" xr:uid="{90C224F8-CCC9-46F4-A69E-50567E42BC8B}"/>
    <hyperlink ref="AG1803:AG1804" r:id="rId351" display="https://inpn.mnhn.fr/espece/cd_nom/4466" xr:uid="{D9FBBF9F-2D20-4637-BF1F-2A590D9EA672}"/>
    <hyperlink ref="AG2164" r:id="rId352" xr:uid="{670DF3CE-DD04-4B60-9492-7332C283ADF0}"/>
    <hyperlink ref="AG1878:AG1881" r:id="rId353" display="https://inpn.mnhn.fr/espece/cd_nom/4466" xr:uid="{A43C556B-8041-4EBE-8C54-CC67382CADCE}"/>
    <hyperlink ref="AG2253" r:id="rId354" xr:uid="{2FCD9A48-7A17-481B-82BD-10F536DBC75F}"/>
    <hyperlink ref="AG2259" r:id="rId355" xr:uid="{5365C5B3-7D81-4ADF-9F6F-0D979F940C42}"/>
    <hyperlink ref="AG1974:AG1976" r:id="rId356" display="https://inpn.mnhn.fr/espece/cd_nom/4466" xr:uid="{032D8881-B816-4E6B-8D2F-32B13E42E32C}"/>
    <hyperlink ref="AG2026:AG2027" r:id="rId357" display="https://inpn.mnhn.fr/espece/cd_nom/4466" xr:uid="{44BA3CF5-F683-4955-A3AC-E4FD771B1608}"/>
    <hyperlink ref="AG2111:AG2112" r:id="rId358" display="https://inpn.mnhn.fr/espece/cd_nom/4466" xr:uid="{D04AF15C-56B0-4AB2-9E9D-6B6FDD88A10A}"/>
    <hyperlink ref="AG2580" r:id="rId359" xr:uid="{A2E24EC3-58DC-4E6C-B3D9-5EF4C42EDF55}"/>
    <hyperlink ref="AG2587" r:id="rId360" xr:uid="{1DD6283D-C425-4D4F-AA93-9D05E50FAB6E}"/>
    <hyperlink ref="AG2285:AG2287" r:id="rId361" display="https://inpn.mnhn.fr/espece/cd_nom/4466" xr:uid="{DAAE01AE-7247-4BA8-8DE9-A7F7BB032D2F}"/>
    <hyperlink ref="AG2323:AG2324" r:id="rId362" display="https://inpn.mnhn.fr/espece/cd_nom/4466" xr:uid="{E0EA9AF8-AA61-4913-A6CA-C8775CAF18C0}"/>
    <hyperlink ref="AG2346:AG2347" r:id="rId363" display="https://inpn.mnhn.fr/espece/cd_nom/4466" xr:uid="{970D6473-962B-463C-B6A9-C19E65EC9CBA}"/>
    <hyperlink ref="AG2443:AG2444" r:id="rId364" display="https://inpn.mnhn.fr/espece/cd_nom/4466" xr:uid="{F51C37A4-425E-4922-BA21-01D85BA99714}"/>
    <hyperlink ref="AG2479:AG2480" r:id="rId365" display="https://inpn.mnhn.fr/espece/cd_nom/4466" xr:uid="{F3730A6E-553B-4F88-AC4C-6A67447BA40C}"/>
    <hyperlink ref="AG2525:AG2526" r:id="rId366" display="https://inpn.mnhn.fr/espece/cd_nom/4466" xr:uid="{1E2F554E-E0F0-42E4-9D00-DDF556DF9EE5}"/>
    <hyperlink ref="AG2776:AG2777" r:id="rId367" display="https://inpn.mnhn.fr/espece/cd_nom/4466" xr:uid="{4844DFD4-E6D1-48DA-B5DF-8517E9B03D93}"/>
    <hyperlink ref="AG3190" r:id="rId368" xr:uid="{D8E3FDC5-11C4-4FED-9212-272E79912D1E}"/>
    <hyperlink ref="AG22" r:id="rId369" xr:uid="{274C1FAE-7785-4C85-A30F-8765EB6680A0}"/>
    <hyperlink ref="AG3048" r:id="rId370" xr:uid="{E973C6DB-EE90-42E7-A76B-0E1A22C7BFD9}"/>
    <hyperlink ref="AG3060" r:id="rId371" xr:uid="{0A79CE44-94D7-4153-9D12-DA64F16AF54A}"/>
    <hyperlink ref="AG3558" r:id="rId372" xr:uid="{8F072EA5-C99E-483A-896F-F184CBA10832}"/>
    <hyperlink ref="AG3565" r:id="rId373" xr:uid="{8D61F501-9A20-41D9-956A-2FF1A31F7C28}"/>
    <hyperlink ref="AG2728:AG2729" r:id="rId374" display="https://inpn.mnhn.fr/espece/cd_nom/3791" xr:uid="{FCEF123F-C818-48F7-9A34-723E0045D4C5}"/>
    <hyperlink ref="AG2134" r:id="rId375" xr:uid="{92EBCF2F-AF94-416C-8EC2-B972E60A239E}"/>
    <hyperlink ref="AG3083" r:id="rId376" xr:uid="{7812546D-31C0-40C8-857F-F8C445C5EEDB}"/>
    <hyperlink ref="AG3085" r:id="rId377" xr:uid="{A7935CBF-4965-4E8A-BE81-9C0706361DF1}"/>
    <hyperlink ref="AG3589" r:id="rId378" xr:uid="{28AB1A10-45AD-4935-BE4D-275292D8FAB9}"/>
    <hyperlink ref="AG1894" r:id="rId379" xr:uid="{127E88CE-FD73-471B-AA73-88816854655E}"/>
    <hyperlink ref="AG1552:AG1555" r:id="rId380" display="https://inpn.mnhn.fr/espece/cd_nom/4137" xr:uid="{8B3CB161-5B90-4CD4-84C0-E08EBC6393A2}"/>
    <hyperlink ref="AG1573:AG1578" r:id="rId381" display="https://inpn.mnhn.fr/espece/cd_nom/4137" xr:uid="{7E02AA60-FF5C-42B4-8602-936908ECDF1B}"/>
    <hyperlink ref="AG1588:AG1591" r:id="rId382" display="https://inpn.mnhn.fr/espece/cd_nom/4137" xr:uid="{A315768D-E03A-47DC-BFD1-5F29A26F8675}"/>
    <hyperlink ref="AG1666:AG1673" r:id="rId383" display="https://inpn.mnhn.fr/espece/cd_nom/4137" xr:uid="{3425A28C-B9EF-4512-BB80-F8ECA5908019}"/>
    <hyperlink ref="AG2054:AG2055" r:id="rId384" display="https://inpn.mnhn.fr/espece/cd_nom/4137" xr:uid="{CA7F910A-7BEB-4578-848F-39AFD05AFB70}"/>
    <hyperlink ref="AG2790" r:id="rId385" xr:uid="{D957E945-9184-4783-ADE1-1CD618FD16CD}"/>
    <hyperlink ref="AG90" r:id="rId386" xr:uid="{F80716CC-E69F-431E-82BE-7E661A2F1ED1}"/>
    <hyperlink ref="AG113" r:id="rId387" xr:uid="{B9D4CD5C-1BD3-4722-B914-F05AF3B448A2}"/>
    <hyperlink ref="AG557" r:id="rId388" xr:uid="{E94C5775-BC30-4041-B11D-53B84666D359}"/>
    <hyperlink ref="AG574" r:id="rId389" xr:uid="{A30022B0-3771-4259-AB23-4386C789844D}"/>
    <hyperlink ref="AG579" r:id="rId390" xr:uid="{B48F2CCD-4BBF-4142-B493-BAB961A5DBE3}"/>
    <hyperlink ref="AG612" r:id="rId391" xr:uid="{87FBC065-6A28-4BBF-8741-7B9D019E7653}"/>
    <hyperlink ref="AG660" r:id="rId392" xr:uid="{4C002736-33E0-489B-B9C1-620E762A1E79}"/>
    <hyperlink ref="AG847:AG848" r:id="rId393" display="https://inpn.mnhn.fr/espece/cd_nom/4129" xr:uid="{2C09B9F4-719E-4A32-AB3D-D8E6227A6B44}"/>
    <hyperlink ref="AG502" r:id="rId394" xr:uid="{9307EA62-76FA-4D5B-892F-E5A00172B0D7}"/>
    <hyperlink ref="AG544" r:id="rId395" xr:uid="{014F8E4B-4A73-46CA-B05C-8D4C74F3A8CF}"/>
    <hyperlink ref="AG1178" r:id="rId396" xr:uid="{320BB389-692F-4799-B721-42D4215CD18D}"/>
    <hyperlink ref="AG1281" r:id="rId397" xr:uid="{88D28FBC-8213-4A43-8C3C-46FA33336EB1}"/>
    <hyperlink ref="AG1298:AG1299" r:id="rId398" display="https://inpn.mnhn.fr/espece/cd_nom/4129" xr:uid="{7102397F-F403-4016-8147-613C5A3BAFEB}"/>
    <hyperlink ref="AG1782" r:id="rId399" xr:uid="{5239B71E-7F1B-469B-9958-F277720F5228}"/>
    <hyperlink ref="AG1863" r:id="rId400" xr:uid="{72BEC00E-18CD-46D4-B195-3D6B21AB149B}"/>
    <hyperlink ref="AG1548:AG1550" r:id="rId401" display="https://inpn.mnhn.fr/espece/cd_nom/4129" xr:uid="{1D428653-3F82-4BB5-84CC-C03DAE2D5107}"/>
    <hyperlink ref="AG1562:AG1563" r:id="rId402" display="https://inpn.mnhn.fr/espece/cd_nom/4129" xr:uid="{0136517D-7B1B-413F-8171-44E27E7EFE84}"/>
    <hyperlink ref="AG1962" r:id="rId403" xr:uid="{AE5210F8-2F50-45E5-9C9A-FF3C8859EBA1}"/>
    <hyperlink ref="AG1974" r:id="rId404" xr:uid="{63190284-D83C-4B86-9ABF-79BCDBF415C5}"/>
    <hyperlink ref="AG1657:AG1658" r:id="rId405" display="https://inpn.mnhn.fr/espece/cd_nom/4129" xr:uid="{0B7B17B0-FBB0-4567-BBAE-72586CA0E078}"/>
    <hyperlink ref="AG2099" r:id="rId406" xr:uid="{910CAB9E-FC5F-4EB6-95BD-79C86AADDA8D}"/>
    <hyperlink ref="AG2187" r:id="rId407" xr:uid="{C19D196B-F4E0-4135-A73A-6F2F17E3902A}"/>
    <hyperlink ref="AG2231" r:id="rId408" xr:uid="{31F91666-2211-4F55-AD2E-65A141DB245F}"/>
    <hyperlink ref="AG2244" r:id="rId409" xr:uid="{C55DD902-B36A-44EC-86C5-AE5441A7EFAA}"/>
    <hyperlink ref="AG1922:AG1923" r:id="rId410" display="https://inpn.mnhn.fr/espece/cd_nom/4129" xr:uid="{F1BBB733-639B-4891-A421-59D74B046787}"/>
    <hyperlink ref="AG2376" r:id="rId411" xr:uid="{3949F60D-ED8B-4B2C-81EC-9B8EE8A19442}"/>
    <hyperlink ref="AG2388" r:id="rId412" xr:uid="{5A069D1B-67CE-4BA8-A478-B0E41B1A6015}"/>
    <hyperlink ref="AG2394" r:id="rId413" xr:uid="{86DDD636-182C-4A6B-8EDE-F3C12374C057}"/>
    <hyperlink ref="AG2465" r:id="rId414" xr:uid="{E61BA157-0B07-407E-B5BE-364233DCA145}"/>
    <hyperlink ref="AG2548" r:id="rId415" xr:uid="{F54FF5FD-B163-4DEC-A1F1-957216BC8482}"/>
    <hyperlink ref="AG2253:AG2254" r:id="rId416" display="https://inpn.mnhn.fr/espece/cd_nom/4129" xr:uid="{801A076F-0540-48CD-BE6D-BD7802753FE4}"/>
    <hyperlink ref="AG2601" r:id="rId417" xr:uid="{F32F8493-5CCD-4626-9E8E-62816965DAD7}"/>
    <hyperlink ref="AG2645" r:id="rId418" xr:uid="{40B514E1-6634-4DC7-88E1-8A175F57B614}"/>
    <hyperlink ref="AG2702" r:id="rId419" xr:uid="{7BAFD51A-B646-427D-A16B-963DA3D2B698}"/>
    <hyperlink ref="AG2712" r:id="rId420" xr:uid="{FAA6B875-25B6-45F8-AEB7-D17F26C0FD2A}"/>
    <hyperlink ref="AG2714" r:id="rId421" xr:uid="{24FFE990-B6E4-483A-A5F1-BD8D23DF53F3}"/>
    <hyperlink ref="AG2497:AG2498" r:id="rId422" display="https://inpn.mnhn.fr/espece/cd_nom/4129" xr:uid="{6EB14B6F-A35D-4B1B-A481-56DC5C0B44B0}"/>
    <hyperlink ref="AG2536:AG2537" r:id="rId423" display="https://inpn.mnhn.fr/espece/cd_nom/4129" xr:uid="{548555D2-F575-4136-90AC-FFE4DA9DCB23}"/>
    <hyperlink ref="AG3135" r:id="rId424" xr:uid="{F154456E-2107-46F9-ADD7-63A78D812FF0}"/>
    <hyperlink ref="AG2600:AG2601" r:id="rId425" display="https://inpn.mnhn.fr/espece/cd_nom/4129" xr:uid="{B873B1CF-D40D-464F-B4BE-BF10398C6595}"/>
    <hyperlink ref="AG3549" r:id="rId426" xr:uid="{6295A844-9E55-478D-AD46-9631F1BC3845}"/>
    <hyperlink ref="AG3571" r:id="rId427" xr:uid="{52B89225-A7C1-49BE-89A5-0871E4A59547}"/>
    <hyperlink ref="AG3582" r:id="rId428" xr:uid="{3E238415-E949-4A1D-9626-91C7F943D6A1}"/>
    <hyperlink ref="AG3590" r:id="rId429" xr:uid="{EDEFEDBD-D5D5-417F-8309-2437D18199DB}"/>
    <hyperlink ref="AG3618" r:id="rId430" xr:uid="{F3C6601F-38C3-4F3F-80F0-F1E363457FD3}"/>
    <hyperlink ref="AG2073" r:id="rId431" xr:uid="{D43A2D46-3AE3-4458-B711-5CCDEC016A97}"/>
    <hyperlink ref="AG1731:AG1736" r:id="rId432" display="https://inpn.mnhn.fr/espece/cd_nom/889047" xr:uid="{B19D0F8A-6A06-4574-ADF7-534FA7C37660}"/>
    <hyperlink ref="AG3481" r:id="rId433" xr:uid="{A70C6D0C-BEC9-40EB-B0B0-B1F44ED75648}"/>
    <hyperlink ref="AG3482" r:id="rId434" xr:uid="{884DD36C-8B70-451C-AB9C-3A20C62E13BE}"/>
    <hyperlink ref="AG319" r:id="rId435" xr:uid="{7F8465DB-E2DF-4E57-AB9F-00F51281D29E}"/>
    <hyperlink ref="AG320" r:id="rId436" xr:uid="{3C5E88A2-479C-4734-8A46-1570F572BA07}"/>
    <hyperlink ref="AG64" r:id="rId437" xr:uid="{43C498AC-2249-493C-9210-A5376006533B}"/>
    <hyperlink ref="AG119" r:id="rId438" xr:uid="{7114F444-E0CE-436D-9DC8-79C339B1A4C0}"/>
    <hyperlink ref="AG703" r:id="rId439" xr:uid="{BC173A53-9DAC-449C-8CC5-F9D9EF697584}"/>
    <hyperlink ref="AG1032:AG1036" r:id="rId440" display="https://inpn.mnhn.fr/espece/cd_nom/4342" xr:uid="{B435E8A7-466B-4EB9-9F38-D90699EF3955}"/>
    <hyperlink ref="AG1052:AG1057" r:id="rId441" display="https://inpn.mnhn.fr/espece/cd_nom/4342" xr:uid="{E03C24C0-A0EE-419D-B351-049AA24DF4EA}"/>
    <hyperlink ref="AG1065:AG1067" r:id="rId442" display="https://inpn.mnhn.fr/espece/cd_nom/4342" xr:uid="{E9E98B07-4483-45D5-809A-EE7CD2ECA10A}"/>
    <hyperlink ref="AG1396:AG1400" r:id="rId443" display="https://inpn.mnhn.fr/espece/cd_nom/4342" xr:uid="{F6F488A6-9BF9-4BCE-9594-A8078F5F23E8}"/>
    <hyperlink ref="AG1505:AG1508" r:id="rId444" display="https://inpn.mnhn.fr/espece/cd_nom/4342" xr:uid="{FDFE719B-3875-47CB-B885-5EA1E42B1B09}"/>
    <hyperlink ref="AG1529:AG1530" r:id="rId445" display="https://inpn.mnhn.fr/espece/cd_nom/4342" xr:uid="{40062B89-39CD-42DE-88C9-9F52FE641A4D}"/>
    <hyperlink ref="AG1534:AG1536" r:id="rId446" display="https://inpn.mnhn.fr/espece/cd_nom/4342" xr:uid="{C3831E07-5827-4F0E-A6EE-48DAD6C5D997}"/>
    <hyperlink ref="AG1829:AG1831" r:id="rId447" display="https://inpn.mnhn.fr/espece/cd_nom/4342" xr:uid="{99EF42B1-CDEE-439D-9BE2-5F5C26D90006}"/>
    <hyperlink ref="AG1848:AG1851" r:id="rId448" display="https://inpn.mnhn.fr/espece/cd_nom/4342" xr:uid="{A3732098-F895-4B48-BAC7-E507FDB4E2C6}"/>
    <hyperlink ref="AG2269" r:id="rId449" xr:uid="{7E62A402-7C99-41F9-AA43-AA11CBFAE391}"/>
    <hyperlink ref="AG2041:AG2042" r:id="rId450" display="https://inpn.mnhn.fr/espece/cd_nom/4342" xr:uid="{096BE3F8-709D-4C80-A155-B178B5695E83}"/>
    <hyperlink ref="AG2070:AG2071" r:id="rId451" display="https://inpn.mnhn.fr/espece/cd_nom/4342" xr:uid="{7173A1CC-F9D1-4973-BF5F-CA4627880623}"/>
    <hyperlink ref="AG2437" r:id="rId452" xr:uid="{C646509D-1DEB-4138-8723-E9DFA59DD05C}"/>
    <hyperlink ref="AG2716" r:id="rId453" xr:uid="{6ED1A69B-437B-4A07-A9F1-88D3704C5FA4}"/>
    <hyperlink ref="AG2719" r:id="rId454" xr:uid="{3F479E2F-FE1C-4D66-84EB-B8F8D281A83E}"/>
    <hyperlink ref="AG3588" r:id="rId455" xr:uid="{6A683642-E2D5-4B1F-BF6D-F91C29D8EBD4}"/>
    <hyperlink ref="AG348" r:id="rId456" xr:uid="{3BA62CFA-FEBD-4ECC-AC12-5C90A4672E12}"/>
    <hyperlink ref="AG2826" r:id="rId457" xr:uid="{C3059F1A-C65B-4193-8CA3-A61746CB58C7}"/>
    <hyperlink ref="AG200" r:id="rId458" xr:uid="{0C5AD58F-609B-491D-9EDE-EB9C8B6A4F26}"/>
    <hyperlink ref="AG225" r:id="rId459" xr:uid="{9A9A2D44-61BF-475C-AF8A-74A92EF5ABA7}"/>
    <hyperlink ref="AG345" r:id="rId460" xr:uid="{990EAA9B-F7CB-4622-87E6-6F389DEA2198}"/>
    <hyperlink ref="AG15" r:id="rId461" xr:uid="{AFD1B831-A72C-4F85-9D67-B1981CEBC990}"/>
    <hyperlink ref="AG649" r:id="rId462" xr:uid="{3B72A793-695E-4866-A882-0A03F2C08FA2}"/>
    <hyperlink ref="AG748:AG749" r:id="rId463" display="https://inpn.mnhn.fr/espece/cd_nom/4525" xr:uid="{4979EA98-ABF9-4DA9-A625-4CF276B80304}"/>
    <hyperlink ref="AG790:AG791" r:id="rId464" display="https://inpn.mnhn.fr/espece/cd_nom/4525" xr:uid="{D5D133E7-BE2C-43ED-B420-2392AAFA4E81}"/>
    <hyperlink ref="AG460" r:id="rId465" xr:uid="{CC99970F-9938-423C-B20B-2EE9834C007B}"/>
    <hyperlink ref="AG465" r:id="rId466" xr:uid="{7C70A62A-96C2-4D12-B41A-829C23445DBB}"/>
    <hyperlink ref="AG481" r:id="rId467" xr:uid="{E47BF3EA-358E-4877-AB93-D864C2E7E0B3}"/>
    <hyperlink ref="AG486" r:id="rId468" xr:uid="{53BAFF5B-AFDB-4C2B-B8BA-D9A0EBB61C04}"/>
    <hyperlink ref="AG1077" r:id="rId469" xr:uid="{0BBCDBD4-3E31-4CBD-9FD7-5D52259769D9}"/>
    <hyperlink ref="AG1083" r:id="rId470" xr:uid="{FF43B33E-2B71-43F4-8571-C2A08978058B}"/>
    <hyperlink ref="AG1086" r:id="rId471" xr:uid="{C7187FCB-E0C4-4426-B8DF-2CFE4F856E22}"/>
    <hyperlink ref="AG1589" r:id="rId472" xr:uid="{4F46AAFD-424B-4512-85D3-6682B5669B09}"/>
    <hyperlink ref="AG1492:AG1495" r:id="rId473" display="https://inpn.mnhn.fr/espece/cd_nom/4525" xr:uid="{6C110548-F73A-4352-B315-88430EE4B2A2}"/>
    <hyperlink ref="AG1718:AG1722" r:id="rId474" display="https://inpn.mnhn.fr/espece/cd_nom/4525" xr:uid="{D2B0EFD0-DAB4-4BFC-84CB-ACBE7A813BFC}"/>
    <hyperlink ref="AG1845:AG1847" r:id="rId475" display="https://inpn.mnhn.fr/espece/cd_nom/4525" xr:uid="{D06BCF0A-E9E4-4086-9A81-6BBDA67F9C3C}"/>
    <hyperlink ref="AG2249" r:id="rId476" xr:uid="{CA304DB9-5383-448F-819B-61E79A874FFE}"/>
    <hyperlink ref="AG2018:AG2019" r:id="rId477" display="https://inpn.mnhn.fr/espece/cd_nom/4525" xr:uid="{9D895F42-92EE-4D96-B7EF-6D362BE5C308}"/>
    <hyperlink ref="AG2147:AG2148" r:id="rId478" display="https://inpn.mnhn.fr/espece/cd_nom/4525" xr:uid="{E59C8425-C0A0-403D-8321-6BA8F4B8BD46}"/>
    <hyperlink ref="AG2528" r:id="rId479" xr:uid="{9AA1EA85-0CBB-4849-962F-6D904C3C3218}"/>
    <hyperlink ref="AG2532" r:id="rId480" xr:uid="{674EC74E-3E64-456E-BA57-54DBF1825070}"/>
    <hyperlink ref="AG2203:AG2204" r:id="rId481" display="https://inpn.mnhn.fr/espece/cd_nom/4525" xr:uid="{496A179A-188C-4B12-965F-3C280F33F290}"/>
    <hyperlink ref="AG2736" r:id="rId482" xr:uid="{7D309226-1C7C-451F-BDB0-449EF13E0755}"/>
    <hyperlink ref="AG2976" r:id="rId483" xr:uid="{57E3F061-F866-4881-819C-5FBDAA1663DA}"/>
    <hyperlink ref="AG2987" r:id="rId484" xr:uid="{E9856C79-25D1-475B-A950-6A5A1516C1A4}"/>
    <hyperlink ref="AG2431:AG2433" r:id="rId485" display="https://inpn.mnhn.fr/espece/cd_nom/4525" xr:uid="{F5E7027A-6B06-4A8F-A4B6-B5C7DB9D724F}"/>
    <hyperlink ref="AG2447:AG2450" r:id="rId486" display="https://inpn.mnhn.fr/espece/cd_nom/4525" xr:uid="{AD73AD91-852F-4CC6-8902-A10447BB505C}"/>
    <hyperlink ref="AG3023" r:id="rId487" xr:uid="{57B59F43-5958-4EFB-8CC6-8F7F42DEAC88}"/>
    <hyperlink ref="AG3087" r:id="rId488" xr:uid="{F4A80E17-7678-4EED-BD04-1B16D93F81D0}"/>
    <hyperlink ref="AG3092" r:id="rId489" xr:uid="{AAC7F5A0-C322-4828-A474-1B98B195AE3E}"/>
    <hyperlink ref="AG3110" r:id="rId490" xr:uid="{34B6F957-C8B4-4EB2-A481-AC988EB81628}"/>
    <hyperlink ref="AG2612:AG2613" r:id="rId491" display="https://inpn.mnhn.fr/espece/cd_nom/4525" xr:uid="{9A12111C-9D52-44D7-B1BD-F5725E7DA5D7}"/>
    <hyperlink ref="AG2617:AG2618" r:id="rId492" display="https://inpn.mnhn.fr/espece/cd_nom/4525" xr:uid="{EF2859D6-D777-4AE0-BE95-389A10E205DF}"/>
    <hyperlink ref="AG3479" r:id="rId493" xr:uid="{0A655117-1327-4E12-BF16-A7D7D6584857}"/>
    <hyperlink ref="AG2644:AG2649" r:id="rId494" display="https://inpn.mnhn.fr/espece/cd_nom/4525" xr:uid="{996EA8D2-4F4E-4EAD-950D-EF123EBE523E}"/>
    <hyperlink ref="AG2704:AG2705" r:id="rId495" display="https://inpn.mnhn.fr/espece/cd_nom/4525" xr:uid="{2675E144-5112-4F84-85EB-A1EEE3CA65C6}"/>
    <hyperlink ref="AG2833:AG2834" r:id="rId496" display="https://inpn.mnhn.fr/espece/cd_nom/4525" xr:uid="{35EB5224-529B-4177-A3E9-103A9910D45E}"/>
    <hyperlink ref="AG69" r:id="rId497" xr:uid="{0DBE945A-1ACF-47DC-B0F1-FF4B0D732F06}"/>
    <hyperlink ref="AG188" r:id="rId498" xr:uid="{1369E831-AAA0-425A-8589-8FDCAFB6F80A}"/>
    <hyperlink ref="AG687" r:id="rId499" xr:uid="{7D14FCBE-135F-440A-8688-8BC28DC48CF4}"/>
    <hyperlink ref="AG1344" r:id="rId500" xr:uid="{C291DBE0-1743-4847-953F-373A42FAFE81}"/>
    <hyperlink ref="AG1151:AG1152" r:id="rId501" display="https://inpn.mnhn.fr/espece/cd_nom/3611" xr:uid="{E34F42FA-9316-4D02-8363-28D592253BBB}"/>
    <hyperlink ref="AG1840" r:id="rId502" xr:uid="{A26F3669-E9FB-46E3-94A9-347C7E873694}"/>
    <hyperlink ref="AG1880" r:id="rId503" xr:uid="{FFB1E054-A999-4F65-A090-F4C38EFE0B5C}"/>
    <hyperlink ref="AG2108" r:id="rId504" xr:uid="{27CEBC62-2E97-4041-ACD9-C240CF24FDB1}"/>
    <hyperlink ref="AG2828" r:id="rId505" xr:uid="{CFC94F52-36F4-4B42-BF2A-451D9E59987B}"/>
    <hyperlink ref="AG255" r:id="rId506" xr:uid="{D73214D6-A981-4084-8B7F-6D5302B81931}"/>
    <hyperlink ref="AG123" r:id="rId507" xr:uid="{36A6AA39-1D0B-4F65-B1DF-5D8B8EAC1A6F}"/>
    <hyperlink ref="AG132" r:id="rId508" xr:uid="{AD1E1B50-B7B2-41EA-A8DC-AF9774BBF4EB}"/>
    <hyperlink ref="AG613" r:id="rId509" xr:uid="{F97B0CE0-BF1D-4F8B-998D-48B8AAD9C0F0}"/>
    <hyperlink ref="AG494" r:id="rId510" xr:uid="{C1A4056B-7F32-4D81-BD78-70FE66B372D9}"/>
    <hyperlink ref="AG1124" r:id="rId511" xr:uid="{29449C93-9B25-465F-AF83-87C11ADA1F0E}"/>
    <hyperlink ref="AG1165" r:id="rId512" xr:uid="{B6745870-683A-437B-A4F2-D63D13B21EDC}"/>
    <hyperlink ref="AG1378" r:id="rId513" xr:uid="{FA3FE273-5C14-4AF6-B2AA-70BFF75FD8FD}"/>
    <hyperlink ref="AG1596" r:id="rId514" xr:uid="{C463F9DA-909F-4BB2-9627-D2C36ACB76D4}"/>
    <hyperlink ref="AG1815" r:id="rId515" xr:uid="{8467B1C1-BD3A-48EF-B58D-FAC3EB17772D}"/>
    <hyperlink ref="AG2054" r:id="rId516" xr:uid="{B7215DF3-6783-485D-B218-9270EFFC854B}"/>
    <hyperlink ref="AG2159" r:id="rId517" xr:uid="{72A5B1A0-2F7B-4040-ABD2-B68480016826}"/>
    <hyperlink ref="AG2315" r:id="rId518" xr:uid="{261BF0EF-3E31-49ED-8EC1-038FAB74DA89}"/>
    <hyperlink ref="AG2450" r:id="rId519" xr:uid="{BCC6D120-2851-4040-A387-8E25ABD51A32}"/>
    <hyperlink ref="AG2262:AG2263" r:id="rId520" display="https://inpn.mnhn.fr/espece/cd_nom/3603" xr:uid="{006E55A5-2D2C-4507-89A6-D3EC5BB3914A}"/>
    <hyperlink ref="AG3131" r:id="rId521" xr:uid="{AB528FBE-551A-476B-B78C-47C9CF4846A5}"/>
    <hyperlink ref="AG3154" r:id="rId522" xr:uid="{BD57B31A-37C4-45F2-9F82-EFEA0EEBBD41}"/>
    <hyperlink ref="AG3616" r:id="rId523" xr:uid="{E6052010-949E-4E5B-B4F2-E8BB23595FAF}"/>
    <hyperlink ref="AG2836" r:id="rId524" xr:uid="{FAD32818-6B94-4230-B45B-9B7D9D8A6D53}"/>
    <hyperlink ref="AG196" r:id="rId525" xr:uid="{51173FBA-4F32-409A-8F9E-DC67F96DA0DC}"/>
    <hyperlink ref="AG204" r:id="rId526" xr:uid="{7841B273-F851-4829-86A1-C73841452FBE}"/>
    <hyperlink ref="AG211" r:id="rId527" xr:uid="{7015BC0F-A310-41A2-9B5C-783A3B04336B}"/>
    <hyperlink ref="AG221:AG222" r:id="rId528" display="https://inpn.mnhn.fr/espece/cd_nom/4474" xr:uid="{BA8BF150-4888-4EA7-98E1-62FAD13CE0E1}"/>
    <hyperlink ref="AG242:AG243" r:id="rId529" display="https://inpn.mnhn.fr/espece/cd_nom/4474" xr:uid="{26B291F5-9990-4386-A20C-AA6E485D213D}"/>
    <hyperlink ref="AG240" r:id="rId530" xr:uid="{D87E6C40-6AE2-4BF1-95D7-CDAF210EF033}"/>
    <hyperlink ref="AG262" r:id="rId531" xr:uid="{E913123C-624F-4C35-86C9-A35E8EE21581}"/>
    <hyperlink ref="AG276:AG277" r:id="rId532" display="https://inpn.mnhn.fr/espece/cd_nom/4474" xr:uid="{B7D681B3-0404-49E4-A18C-16A2228F4B87}"/>
    <hyperlink ref="AG286:AG287" r:id="rId533" display="https://inpn.mnhn.fr/espece/cd_nom/4474" xr:uid="{BA625706-ED10-4333-8D9C-3FB1D19841EF}"/>
    <hyperlink ref="AG296:AG298" r:id="rId534" display="https://inpn.mnhn.fr/espece/cd_nom/4474" xr:uid="{3AFEAEA0-5AEC-4799-B768-5977CCF3E9E2}"/>
    <hyperlink ref="AG293" r:id="rId535" xr:uid="{B8128B44-25AA-4E58-8B44-21E887D48E09}"/>
    <hyperlink ref="AG308" r:id="rId536" xr:uid="{5AE4B8BF-A971-4430-B857-03602B9A4265}"/>
    <hyperlink ref="AG335" r:id="rId537" xr:uid="{F2559728-8BF7-48D4-96AB-86F688181B4D}"/>
    <hyperlink ref="AG361:AG362" r:id="rId538" display="https://inpn.mnhn.fr/espece/cd_nom/4474" xr:uid="{95672A19-E66B-471B-B06D-82A3A764642C}"/>
    <hyperlink ref="AG367:AG368" r:id="rId539" display="https://inpn.mnhn.fr/espece/cd_nom/4474" xr:uid="{3199C980-143A-4E54-9447-C70FF3F3CFC8}"/>
    <hyperlink ref="AG414:AG416" r:id="rId540" display="https://inpn.mnhn.fr/espece/cd_nom/4474" xr:uid="{F42B98B6-ACA0-46FB-AC90-6184901DEB8D}"/>
    <hyperlink ref="AG45" r:id="rId541" xr:uid="{0DFB7ED8-B238-4E7F-B2B8-583ADCE5A678}"/>
    <hyperlink ref="AG436:AG437" r:id="rId542" display="https://inpn.mnhn.fr/espece/cd_nom/4474" xr:uid="{B97B18A0-2699-4655-98E2-46A4899262E9}"/>
    <hyperlink ref="AG446:AG447" r:id="rId543" display="https://inpn.mnhn.fr/espece/cd_nom/4474" xr:uid="{4810ADCE-682C-44C3-B5BB-7D973A5C01B5}"/>
    <hyperlink ref="AG68" r:id="rId544" xr:uid="{661EC7F1-6AF2-4FBA-8892-5E5C9804B7ED}"/>
    <hyperlink ref="AG79" r:id="rId545" xr:uid="{F6D40245-ECF0-41F0-880E-8815D5D94026}"/>
    <hyperlink ref="AG478:AG479" r:id="rId546" display="https://inpn.mnhn.fr/espece/cd_nom/4474" xr:uid="{DBA8239A-97C1-4743-BB56-DD3BFE9C3BC5}"/>
    <hyperlink ref="AG97" r:id="rId547" xr:uid="{CDDBA261-9949-44E0-9145-98E7B4B28AB6}"/>
    <hyperlink ref="AG486:AG487" r:id="rId548" display="https://inpn.mnhn.fr/espece/cd_nom/4474" xr:uid="{77AA4FC5-8313-438F-96CA-CF380296BC60}"/>
    <hyperlink ref="AG121" r:id="rId549" xr:uid="{DDFB094C-9F2A-4632-9341-318ADAADC2B3}"/>
    <hyperlink ref="AG126" r:id="rId550" xr:uid="{AB29D1CC-9045-40E1-83E2-5E04736AF989}"/>
    <hyperlink ref="AG517:AG518" r:id="rId551" display="https://inpn.mnhn.fr/espece/cd_nom/4474" xr:uid="{F3C01807-9712-471F-BB2B-56A1216F84EA}"/>
    <hyperlink ref="AG142" r:id="rId552" xr:uid="{41C250B7-C8C5-412B-9B67-0CE499650275}"/>
    <hyperlink ref="AG582" r:id="rId553" xr:uid="{80F1C573-91DD-4419-BB8E-87F4B43A0ED3}"/>
    <hyperlink ref="AG587" r:id="rId554" xr:uid="{B189F3CF-8A3D-49BA-842A-32062A79A042}"/>
    <hyperlink ref="AG590" r:id="rId555" xr:uid="{CCA68961-150B-422C-B750-DE3B00621B26}"/>
    <hyperlink ref="AG621:AG623" r:id="rId556" display="https://inpn.mnhn.fr/espece/cd_nom/4474" xr:uid="{A79025DF-448F-4762-BD92-03DF35DAEF66}"/>
    <hyperlink ref="AG625:AG628" r:id="rId557" display="https://inpn.mnhn.fr/espece/cd_nom/4474" xr:uid="{6253C862-260E-4ADC-BB42-4D72D0F82111}"/>
    <hyperlink ref="AG602" r:id="rId558" xr:uid="{0127C986-DF5C-4741-84C3-7239ACCF1ADB}"/>
    <hyperlink ref="AG634:AG635" r:id="rId559" display="https://inpn.mnhn.fr/espece/cd_nom/4474" xr:uid="{39BF877A-398D-4B77-8879-F24C83814300}"/>
    <hyperlink ref="AG649:AG651" r:id="rId560" display="https://inpn.mnhn.fr/espece/cd_nom/4474" xr:uid="{B7F58185-6B12-44B8-A1E8-F14388D333B6}"/>
    <hyperlink ref="AG645" r:id="rId561" xr:uid="{1DCAA8C7-AC4D-42EA-B9BE-F41D71076477}"/>
    <hyperlink ref="AG681:AG682" r:id="rId562" display="https://inpn.mnhn.fr/espece/cd_nom/4474" xr:uid="{280A3D8A-455C-48E6-8C67-41C7767F63E3}"/>
    <hyperlink ref="AG668" r:id="rId563" xr:uid="{3B5AC287-D148-4F96-9EC8-D6FA23BFB91D}"/>
    <hyperlink ref="AG679" r:id="rId564" xr:uid="{75381FED-B7C2-4CA6-8C67-20FF982239FE}"/>
    <hyperlink ref="AG708" r:id="rId565" xr:uid="{EA429106-68EF-4158-8D92-004CED3F3D34}"/>
    <hyperlink ref="AG771:AG772" r:id="rId566" display="https://inpn.mnhn.fr/espece/cd_nom/4474" xr:uid="{BD605579-5B12-4A43-B8A0-5ED57556A2AB}"/>
    <hyperlink ref="AG798:AG799" r:id="rId567" display="https://inpn.mnhn.fr/espece/cd_nom/4474" xr:uid="{1B388745-5B23-403E-AF70-65D4F8091F70}"/>
    <hyperlink ref="AG457" r:id="rId568" xr:uid="{018824A3-547C-4583-8796-97A858BC40FD}"/>
    <hyperlink ref="AG469" r:id="rId569" xr:uid="{8AD624EE-F1B5-4413-B7F9-172C8A6A8DCE}"/>
    <hyperlink ref="AG477" r:id="rId570" xr:uid="{890AECC2-41E7-475F-B7A9-A187D069125B}"/>
    <hyperlink ref="AG479" r:id="rId571" xr:uid="{ECF50214-057D-4AE2-9CF4-6B27A0C0C5D6}"/>
    <hyperlink ref="AG497" r:id="rId572" xr:uid="{953583FB-4D0F-4AB3-91A6-053C2BA00DF2}"/>
    <hyperlink ref="AG500" r:id="rId573" xr:uid="{AC9E1A73-49C5-4B5F-8F84-2A1A1059BC0B}"/>
    <hyperlink ref="AG510" r:id="rId574" xr:uid="{087F3447-5A6A-4190-82A2-248C24E71458}"/>
    <hyperlink ref="AG870:AG873" r:id="rId575" display="https://inpn.mnhn.fr/espece/cd_nom/4474" xr:uid="{0DD4B0F5-34A5-4D11-BBEE-26ADBF2946C0}"/>
    <hyperlink ref="AG876:AG879" r:id="rId576" display="https://inpn.mnhn.fr/espece/cd_nom/4474" xr:uid="{63E6CA27-4544-4DFF-A164-8022F6DD1E55}"/>
    <hyperlink ref="AG536" r:id="rId577" xr:uid="{4C7729E2-382D-4856-9536-A249DF0EA7E9}"/>
    <hyperlink ref="AG909:AG910" r:id="rId578" display="https://inpn.mnhn.fr/espece/cd_nom/4474" xr:uid="{3C11AD3E-5199-46BC-92B8-70F1699B6C5D}"/>
    <hyperlink ref="AG1097" r:id="rId579" xr:uid="{1984A83E-61AE-4D61-BAF5-6FA4098F47D9}"/>
    <hyperlink ref="AG942:AG945" r:id="rId580" display="https://inpn.mnhn.fr/espece/cd_nom/4474" xr:uid="{E097F904-4568-469C-9A52-1E48B505BA81}"/>
    <hyperlink ref="AG1122" r:id="rId581" xr:uid="{0367E03C-2AA4-415B-936A-54508A79B971}"/>
    <hyperlink ref="AG1129" r:id="rId582" xr:uid="{99301726-D25D-42B6-9261-D1068F26040D}"/>
    <hyperlink ref="AG966:AG968" r:id="rId583" display="https://inpn.mnhn.fr/espece/cd_nom/4474" xr:uid="{150B28B1-0578-46B7-BC50-F6018C9893BF}"/>
    <hyperlink ref="AG983:AG984" r:id="rId584" display="https://inpn.mnhn.fr/espece/cd_nom/4474" xr:uid="{9BF73F05-3754-4374-8743-DBB9CD33E7AD}"/>
    <hyperlink ref="AG986:AG987" r:id="rId585" display="https://inpn.mnhn.fr/espece/cd_nom/4474" xr:uid="{5D2ED326-3B41-4914-955D-1196CE9D1EFF}"/>
    <hyperlink ref="AG1022:AG1023" r:id="rId586" display="https://inpn.mnhn.fr/espece/cd_nom/4474" xr:uid="{30F1D840-E5DD-4A87-97F6-725A7A2F7A3C}"/>
    <hyperlink ref="AG1294" r:id="rId587" xr:uid="{22711604-E4DC-4D03-BEB3-4E44D35CFF30}"/>
    <hyperlink ref="AG1313" r:id="rId588" xr:uid="{490053AC-1ED0-4266-956F-BF78C7F66EA5}"/>
    <hyperlink ref="AG1086:AG1088" r:id="rId589" display="https://inpn.mnhn.fr/espece/cd_nom/4474" xr:uid="{65F2B442-0B9D-4A04-974B-40DCD19F59A9}"/>
    <hyperlink ref="AG1336" r:id="rId590" xr:uid="{61D3755C-35CF-4EF0-BB72-CE7DCEDE62F0}"/>
    <hyperlink ref="AG1103:AG1104" r:id="rId591" display="https://inpn.mnhn.fr/espece/cd_nom/4474" xr:uid="{7B64A743-5042-4D60-826C-1E2FAED85E4D}"/>
    <hyperlink ref="AG1350" r:id="rId592" xr:uid="{4053DE19-0F36-4209-B7F0-7CB8563F2C12}"/>
    <hyperlink ref="AG1352" r:id="rId593" xr:uid="{B07FCBE8-A2C0-49AA-8C15-147A4FB4BD1E}"/>
    <hyperlink ref="AG1121:AG1122" r:id="rId594" display="https://inpn.mnhn.fr/espece/cd_nom/4474" xr:uid="{EEED149F-30D7-42FC-A630-69ED0B33EAF7}"/>
    <hyperlink ref="AG1361" r:id="rId595" xr:uid="{89F58845-FE74-4FB3-82B5-38E4CBF9B479}"/>
    <hyperlink ref="AG1371" r:id="rId596" xr:uid="{6AC22A74-9AFB-4604-8B6E-E49C23FD0D68}"/>
    <hyperlink ref="AG1389" r:id="rId597" xr:uid="{F1323124-4551-4BA1-9201-F5A68193C48D}"/>
    <hyperlink ref="AG1164:AG1166" r:id="rId598" display="https://inpn.mnhn.fr/espece/cd_nom/4474" xr:uid="{950CD87D-20A2-4E2B-B8AD-F8F9FF6F704F}"/>
    <hyperlink ref="AG1192:AG1193" r:id="rId599" display="https://inpn.mnhn.fr/espece/cd_nom/4474" xr:uid="{397E5225-AE97-44A6-9C14-DD02EB290007}"/>
    <hyperlink ref="AG1462" r:id="rId600" xr:uid="{1E7D07BE-2A24-4FEE-9A98-DD5A1C745B8C}"/>
    <hyperlink ref="AG1201:AG1204" r:id="rId601" display="https://inpn.mnhn.fr/espece/cd_nom/4474" xr:uid="{437FE041-2A94-4981-AE92-5998D7C7E4BD}"/>
    <hyperlink ref="AG1207:AG1208" r:id="rId602" display="https://inpn.mnhn.fr/espece/cd_nom/4474" xr:uid="{0D12AAB9-9A14-412B-9EB0-4FE91C4D980A}"/>
    <hyperlink ref="AG1219:AG1220" r:id="rId603" display="https://inpn.mnhn.fr/espece/cd_nom/4474" xr:uid="{3552E98B-8223-483A-B94C-CC753F64D55D}"/>
    <hyperlink ref="AG1242:AG1243" r:id="rId604" display="https://inpn.mnhn.fr/espece/cd_nom/4474" xr:uid="{6515F08E-AF38-477A-AFCC-A9D063042E0E}"/>
    <hyperlink ref="AG1246:AG1251" r:id="rId605" display="https://inpn.mnhn.fr/espece/cd_nom/4474" xr:uid="{F509D5AE-2E87-4D53-8E75-CA9433FC23F7}"/>
    <hyperlink ref="AG1529" r:id="rId606" xr:uid="{C2C1863E-DF99-4728-A0C4-0386318AFAC2}"/>
    <hyperlink ref="AG1282:AG1283" r:id="rId607" display="https://inpn.mnhn.fr/espece/cd_nom/4474" xr:uid="{95B22669-F61C-426C-B713-B3C7FEAD5FDF}"/>
    <hyperlink ref="AG1555" r:id="rId608" xr:uid="{6165875C-7C3A-408A-8A06-CBA136CBCF32}"/>
    <hyperlink ref="AG1558" r:id="rId609" xr:uid="{0074AFC6-14C6-4804-8AB3-F26E394B0F2E}"/>
    <hyperlink ref="AG1343:AG1344" r:id="rId610" display="https://inpn.mnhn.fr/espece/cd_nom/4474" xr:uid="{FB8C97B3-D1EF-4EF9-ADDA-24AD3F70AF3D}"/>
    <hyperlink ref="AG1363:AG1364" r:id="rId611" display="https://inpn.mnhn.fr/espece/cd_nom/4474" xr:uid="{BACD8D18-60DE-45D9-AF4C-6FCD5D262CE1}"/>
    <hyperlink ref="AG1727" r:id="rId612" xr:uid="{67728BCF-DD41-4ED9-A88A-639232E63098}"/>
    <hyperlink ref="AG1759" r:id="rId613" xr:uid="{423D34EB-B4AE-4D52-A9AD-287546B2A702}"/>
    <hyperlink ref="AG1769" r:id="rId614" xr:uid="{A8164579-23AE-46AD-BCC9-FD92B8D97685}"/>
    <hyperlink ref="AG1771" r:id="rId615" xr:uid="{298E4C12-4871-4E81-86C0-BD2F437EF5BD}"/>
    <hyperlink ref="AG1430:AG1433" r:id="rId616" display="https://inpn.mnhn.fr/espece/cd_nom/4474" xr:uid="{313CE06D-E273-45D3-89AA-E58692503244}"/>
    <hyperlink ref="AG1435:AG1436" r:id="rId617" display="https://inpn.mnhn.fr/espece/cd_nom/4474" xr:uid="{57B5FBDC-9075-45C9-B333-DEB8FA2B15BD}"/>
    <hyperlink ref="AG1440:AG1441" r:id="rId618" display="https://inpn.mnhn.fr/espece/cd_nom/4474" xr:uid="{DD825C9B-4528-431E-A3B7-6AAE8B714A5E}"/>
    <hyperlink ref="AG1446:AG1447" r:id="rId619" display="https://inpn.mnhn.fr/espece/cd_nom/4474" xr:uid="{1A2D408F-70C8-47A6-AA59-81FC8FCC7977}"/>
    <hyperlink ref="AG1451:AG1452" r:id="rId620" display="https://inpn.mnhn.fr/espece/cd_nom/4474" xr:uid="{B88035DF-B25D-4276-84B9-792BD3C4F9AA}"/>
    <hyperlink ref="AG1470:AG1471" r:id="rId621" display="https://inpn.mnhn.fr/espece/cd_nom/4474" xr:uid="{AD0D4ED8-4F72-443C-8DB5-DCB11B9E6EB8}"/>
    <hyperlink ref="AG1481:AG1483" r:id="rId622" display="https://inpn.mnhn.fr/espece/cd_nom/4474" xr:uid="{2F133501-79BA-4203-BDD0-F4F0ADD6DAD4}"/>
    <hyperlink ref="AG1841" r:id="rId623" xr:uid="{D0FFEAB8-2D6D-42D4-BD4C-68D4F605CEFB}"/>
    <hyperlink ref="AG1865" r:id="rId624" xr:uid="{ADF307C5-AAEF-4C07-B913-3D02BAEB4D33}"/>
    <hyperlink ref="AG1876" r:id="rId625" xr:uid="{8854A2C2-279A-4053-9517-3B9ED8C1AB77}"/>
    <hyperlink ref="AG1901" r:id="rId626" xr:uid="{6CD2AB62-4547-41DD-AE51-64685D66ADA7}"/>
    <hyperlink ref="AG1565:AG1566" r:id="rId627" display="https://inpn.mnhn.fr/espece/cd_nom/4474" xr:uid="{AEBFD35D-321A-4DC5-8DD8-23A91A9B2E41}"/>
    <hyperlink ref="AG1570:AG1571" r:id="rId628" display="https://inpn.mnhn.fr/espece/cd_nom/4474" xr:uid="{CA85705B-7C68-421F-957C-2E3748FC38A9}"/>
    <hyperlink ref="AG1938" r:id="rId629" xr:uid="{3A4B9DB2-6260-4E83-B39F-988EF693F25B}"/>
    <hyperlink ref="AG1941" r:id="rId630" xr:uid="{1578EDAA-484E-49B8-AE17-39D95F675601}"/>
    <hyperlink ref="AG1955" r:id="rId631" xr:uid="{F5713106-925A-41C1-AE56-278087A10937}"/>
    <hyperlink ref="AG1625:AG1627" r:id="rId632" display="https://inpn.mnhn.fr/espece/cd_nom/4474" xr:uid="{D60328AC-1652-4C89-918C-704C718B909F}"/>
    <hyperlink ref="AG1637:AG1639" r:id="rId633" display="https://inpn.mnhn.fr/espece/cd_nom/4474" xr:uid="{AE502519-3259-4397-BB28-660D98764E1C}"/>
    <hyperlink ref="AG1998" r:id="rId634" xr:uid="{40832834-D714-4932-9448-C0F336F5005E}"/>
    <hyperlink ref="AG2008" r:id="rId635" xr:uid="{ED78FF03-FCE3-403B-9342-DC1009EC0FA6}"/>
    <hyperlink ref="AG2026" r:id="rId636" xr:uid="{849FAE31-BE01-4F2F-928B-7030B6DC1E0B}"/>
    <hyperlink ref="AG1691:AG1697" r:id="rId637" display="https://inpn.mnhn.fr/espece/cd_nom/4474" xr:uid="{33B38BE8-3790-4F5C-AC29-343AF104733A}"/>
    <hyperlink ref="AG2048" r:id="rId638" xr:uid="{DB9CFD4C-A1ED-4867-9CEF-951B2BA1A0F9}"/>
    <hyperlink ref="AG2068" r:id="rId639" xr:uid="{EF5522E5-D196-4B92-B9F3-DF26F85B4E03}"/>
    <hyperlink ref="AG2084" r:id="rId640" xr:uid="{748BB82D-80BF-410E-BB87-BFEE9211DB41}"/>
    <hyperlink ref="AG1750:AG1752" r:id="rId641" display="https://inpn.mnhn.fr/espece/cd_nom/4474" xr:uid="{B23AD50C-1A8B-43CD-B2EC-F5A3597B1423}"/>
    <hyperlink ref="AG2121" r:id="rId642" xr:uid="{7E9BBDA4-1245-464E-92F8-668C9F54E652}"/>
    <hyperlink ref="AG1796:AG1797" r:id="rId643" display="https://inpn.mnhn.fr/espece/cd_nom/4474" xr:uid="{B7BDA054-4314-42DE-83CB-7274FD4A3678}"/>
    <hyperlink ref="AG2151" r:id="rId644" xr:uid="{626B60C6-DF46-4AA5-971F-E0922577EF44}"/>
    <hyperlink ref="AG2162" r:id="rId645" xr:uid="{423B8EF7-92DF-4D76-8C2F-BFCC8F8134DC}"/>
    <hyperlink ref="AG1834:AG1835" r:id="rId646" display="https://inpn.mnhn.fr/espece/cd_nom/4474" xr:uid="{37CB59F1-B0C3-4A4B-B12C-257CCF081187}"/>
    <hyperlink ref="AG2206" r:id="rId647" xr:uid="{A0D2EAC3-8EB2-4AF0-B1BB-40BFCF15F136}"/>
    <hyperlink ref="AG1886:AG1887" r:id="rId648" display="https://inpn.mnhn.fr/espece/cd_nom/4474" xr:uid="{D28B5A75-DFA0-40BF-B94E-036A93EAD9BA}"/>
    <hyperlink ref="AG2238" r:id="rId649" xr:uid="{7C5C0649-07F2-4BC4-9EE6-FDA967AEB1FC}"/>
    <hyperlink ref="AG2245" r:id="rId650" xr:uid="{5E78DC70-5DA6-4B72-99B3-FF46DDFC0C10}"/>
    <hyperlink ref="AG2261" r:id="rId651" xr:uid="{3590CF2E-A30D-4572-AA37-BC06E1214F15}"/>
    <hyperlink ref="AG2274" r:id="rId652" xr:uid="{CD54E484-B74E-4DCC-99B3-894866FE6FA0}"/>
    <hyperlink ref="AG1935:AG1936" r:id="rId653" display="https://inpn.mnhn.fr/espece/cd_nom/4474" xr:uid="{C25B4F65-7D7B-4151-8628-49FC28E72AAF}"/>
    <hyperlink ref="AG2286" r:id="rId654" xr:uid="{6A148CD5-8238-4494-A635-71B71C0A518E}"/>
    <hyperlink ref="AG1953:AG1954" r:id="rId655" display="https://inpn.mnhn.fr/espece/cd_nom/4474" xr:uid="{855E130B-6958-4BB8-9B60-A20A8764E137}"/>
    <hyperlink ref="AG2302" r:id="rId656" xr:uid="{709D2A0B-6A3F-44D7-9D19-F626EB8D9952}"/>
    <hyperlink ref="AG2305" r:id="rId657" xr:uid="{D231DA80-5E77-4354-B6BC-2CA38F8820D4}"/>
    <hyperlink ref="AG2334" r:id="rId658" xr:uid="{88AFAAFA-0DAC-4522-B376-8D2DF4842A8C}"/>
    <hyperlink ref="AG2348" r:id="rId659" xr:uid="{2A506D63-006E-43E2-8DED-FCF2144B1506}"/>
    <hyperlink ref="AG2356" r:id="rId660" xr:uid="{D198E09C-6D5F-4FA6-B41C-0986CFA62DD5}"/>
    <hyperlink ref="AG2371" r:id="rId661" xr:uid="{195101A9-7B06-47EE-B79B-5A9A965EF24F}"/>
    <hyperlink ref="AG2031:AG2032" r:id="rId662" display="https://inpn.mnhn.fr/espece/cd_nom/4474" xr:uid="{B6880B5E-2CE2-47CE-9A91-2E10BD04B1B0}"/>
    <hyperlink ref="AG2389" r:id="rId663" xr:uid="{895178CC-DF6D-4FC9-B114-15E028C74571}"/>
    <hyperlink ref="AG2058:AG2067" r:id="rId664" display="https://inpn.mnhn.fr/espece/cd_nom/4474" xr:uid="{ADA4DF63-C437-43AA-80CB-451C7B813DA0}"/>
    <hyperlink ref="AG2072:AG2075" r:id="rId665" display="https://inpn.mnhn.fr/espece/cd_nom/4474" xr:uid="{738CADDE-C63F-4A71-BEC7-BF7F826CC26A}"/>
    <hyperlink ref="AG2083:AG2084" r:id="rId666" display="https://inpn.mnhn.fr/espece/cd_nom/4474" xr:uid="{F10DCA13-D293-48CE-8439-DDD89E2A73E9}"/>
    <hyperlink ref="AG2429" r:id="rId667" xr:uid="{837B04C7-765C-4A40-83E6-EB316D54D103}"/>
    <hyperlink ref="AG2459" r:id="rId668" xr:uid="{A4ED8DEE-7084-43F7-8BC6-99AAB34C9F59}"/>
    <hyperlink ref="AG2471" r:id="rId669" xr:uid="{5D16FC39-8841-4270-93E5-F3EF3FD2D26B}"/>
    <hyperlink ref="AG2136:AG2137" r:id="rId670" display="https://inpn.mnhn.fr/espece/cd_nom/4474" xr:uid="{12F78323-3785-43B5-A2F1-BA3ED1101364}"/>
    <hyperlink ref="AG2483" r:id="rId671" xr:uid="{308CB0BC-C97F-462B-A54C-881EE0B07573}"/>
    <hyperlink ref="AG2493" r:id="rId672" xr:uid="{B4AD0F9B-0A4E-40E0-88DA-A702994EB28C}"/>
    <hyperlink ref="AG2175:AG2176" r:id="rId673" display="https://inpn.mnhn.fr/espece/cd_nom/4474" xr:uid="{C2F89218-02B0-4D97-AD7C-A8A943780BB7}"/>
    <hyperlink ref="AG2537" r:id="rId674" xr:uid="{BE782C76-72A6-4450-98BE-8B3A9742DF23}"/>
    <hyperlink ref="AG2558" r:id="rId675" xr:uid="{E442C8DD-46EF-46E4-9074-48B1FC0AC54E}"/>
    <hyperlink ref="AG2560" r:id="rId676" xr:uid="{9C9B3804-4AC4-4C5A-82A0-25CDD2BB3A02}"/>
    <hyperlink ref="AG2567" r:id="rId677" xr:uid="{16FAE6AA-0974-4E58-A6F3-7D7A03B6D1DE}"/>
    <hyperlink ref="AG2577" r:id="rId678" xr:uid="{E1F1969C-726A-4E72-A4D1-D903E69B5991}"/>
    <hyperlink ref="AG2579" r:id="rId679" xr:uid="{EFEE5E1A-B236-4C68-9A90-4769F2195DF5}"/>
    <hyperlink ref="AG2604" r:id="rId680" xr:uid="{EADD4DCC-8CB5-4F72-8CFB-345831304E2B}"/>
    <hyperlink ref="AG2614" r:id="rId681" xr:uid="{B69E766A-C51E-42BA-A993-CBDAFA02AF51}"/>
    <hyperlink ref="AG2625" r:id="rId682" xr:uid="{FCC3A699-5407-4EC1-8E46-7AE7BA5E58F9}"/>
    <hyperlink ref="AG2627" r:id="rId683" xr:uid="{18D6F2D2-1FF5-4B46-9DE3-909E417BF7F9}"/>
    <hyperlink ref="AG2640" r:id="rId684" xr:uid="{94ACDFE0-4D1D-4E7C-8C8D-E56D22AE8D94}"/>
    <hyperlink ref="AG2658" r:id="rId685" xr:uid="{6F1F0699-0831-497F-B93D-93F79BEEBF76}"/>
    <hyperlink ref="AG2663" r:id="rId686" xr:uid="{71A1483E-DCFE-40AB-8586-CBB16F0DBC1A}"/>
    <hyperlink ref="AG2354:AG2355" r:id="rId687" display="https://inpn.mnhn.fr/espece/cd_nom/4474" xr:uid="{001946B3-A907-4E3A-8551-97A83D6F581B}"/>
    <hyperlink ref="AG2701" r:id="rId688" xr:uid="{70C7DA46-EFE7-4DE6-A803-89A6241EBDCF}"/>
    <hyperlink ref="AG2707" r:id="rId689" xr:uid="{62C4A6CE-BDD4-4691-B72F-6F67ADCAB8B7}"/>
    <hyperlink ref="AG2732" r:id="rId690" xr:uid="{0C197E12-064D-438D-B4AC-03C91DE80C6F}"/>
    <hyperlink ref="AG2734" r:id="rId691" xr:uid="{C75DBCB3-C788-42FB-9E07-95511E234C96}"/>
    <hyperlink ref="AG2737" r:id="rId692" xr:uid="{0339A232-1075-4389-BDD9-1265D40A70DF}"/>
    <hyperlink ref="AG2992" r:id="rId693" xr:uid="{91D490C9-67E0-4952-9265-C4C286309F2F}"/>
    <hyperlink ref="AG3009" r:id="rId694" xr:uid="{C46B64E5-FF5E-4B5D-966A-919164D8FB9C}"/>
    <hyperlink ref="AG3011" r:id="rId695" xr:uid="{21E2602E-2296-42A6-BA4C-762619E508BD}"/>
    <hyperlink ref="AG3026" r:id="rId696" xr:uid="{39BE2138-3809-4EAD-9664-DF72FF62168F}"/>
    <hyperlink ref="AG2460:AG2461" r:id="rId697" display="https://inpn.mnhn.fr/espece/cd_nom/4474" xr:uid="{3B5BD37C-8E15-4E7A-8319-7D407AAD9E02}"/>
    <hyperlink ref="AG3039" r:id="rId698" xr:uid="{D6DF98E1-D3F2-4C18-84D0-3929E194FFC0}"/>
    <hyperlink ref="AG3056" r:id="rId699" xr:uid="{839B3924-D21E-4A5B-A06A-A9F3880F4A3A}"/>
    <hyperlink ref="AG2487:AG2488" r:id="rId700" display="https://inpn.mnhn.fr/espece/cd_nom/4474" xr:uid="{5397B66D-4511-473A-BB1B-1F77CDD24F8B}"/>
    <hyperlink ref="AG3066" r:id="rId701" xr:uid="{C0DF6F78-3BC4-45C6-A55E-3830C21D7F78}"/>
    <hyperlink ref="AG3089" r:id="rId702" xr:uid="{B51A5A15-0616-4F0D-B2A5-C74E6A70A32A}"/>
    <hyperlink ref="AG2523:AG2524" r:id="rId703" display="https://inpn.mnhn.fr/espece/cd_nom/4474" xr:uid="{AE837EAE-EDA8-4E22-9D5E-E8EC2DF5FEF8}"/>
    <hyperlink ref="AG2532:AG2535" r:id="rId704" display="https://inpn.mnhn.fr/espece/cd_nom/4474" xr:uid="{87221F7D-27EC-4DA0-84AB-1245B0B9CCDC}"/>
    <hyperlink ref="AG2542:AG2543" r:id="rId705" display="https://inpn.mnhn.fr/espece/cd_nom/4474" xr:uid="{15BE6E51-16C1-4C58-BABE-88F67F4D1DEF}"/>
    <hyperlink ref="AG2568:AG2569" r:id="rId706" display="https://inpn.mnhn.fr/espece/cd_nom/4474" xr:uid="{4915D13E-CE90-4216-9F78-3DADDF178595}"/>
    <hyperlink ref="AG3146" r:id="rId707" xr:uid="{588AB22D-BF6B-43F8-8757-BBD20257F213}"/>
    <hyperlink ref="AG2580:AG2581" r:id="rId708" display="https://inpn.mnhn.fr/espece/cd_nom/4474" xr:uid="{CFF7D903-8476-4E34-A011-DC7A5BFDCF7B}"/>
    <hyperlink ref="AG2584:AG2585" r:id="rId709" display="https://inpn.mnhn.fr/espece/cd_nom/4474" xr:uid="{9EC91128-5132-4CA4-91E3-871658D67B11}"/>
    <hyperlink ref="AG3178" r:id="rId710" xr:uid="{27B1B90A-6482-4CCA-8A16-A91912BC02BD}"/>
    <hyperlink ref="AG2638:AG2639" r:id="rId711" display="https://inpn.mnhn.fr/espece/cd_nom/4474" xr:uid="{473C3905-66A3-4F70-8FC9-D68B08BF08A7}"/>
    <hyperlink ref="AG3515" r:id="rId712" xr:uid="{C30643B9-16B7-4A0F-B936-437A53977BC4}"/>
    <hyperlink ref="AG3519" r:id="rId713" xr:uid="{84290EC8-9DD7-4A92-AC7C-7F0A6269F26A}"/>
    <hyperlink ref="AG2667:AG2669" r:id="rId714" display="https://inpn.mnhn.fr/espece/cd_nom/4474" xr:uid="{C36DE77A-7BF8-4AA6-9DBB-B9A76DF5A602}"/>
    <hyperlink ref="AG2677:AG2678" r:id="rId715" display="https://inpn.mnhn.fr/espece/cd_nom/4474" xr:uid="{5C32A43F-9291-42C5-B642-E5D7A96BA5E2}"/>
    <hyperlink ref="AG3539" r:id="rId716" xr:uid="{57896F17-6555-41E8-B1A9-93F1214656CA}"/>
    <hyperlink ref="AG2686:AG2690" r:id="rId717" display="https://inpn.mnhn.fr/espece/cd_nom/4474" xr:uid="{5E4EDEB8-6E6A-4859-AB55-20AC98A815F7}"/>
    <hyperlink ref="AG3575" r:id="rId718" xr:uid="{EDB68B1B-EAA3-4984-B26B-4F113C6AFA2D}"/>
    <hyperlink ref="AG3601" r:id="rId719" xr:uid="{20DCF131-9011-4115-9D06-B30E49277858}"/>
    <hyperlink ref="AG3631" r:id="rId720" xr:uid="{5616F7FA-5D12-4887-A97F-D75457BD1673}"/>
    <hyperlink ref="AG3654" r:id="rId721" xr:uid="{96839693-9F56-483F-9572-10FBF3D1B27F}"/>
    <hyperlink ref="AG2803:AG2804" r:id="rId722" display="https://inpn.mnhn.fr/espece/cd_nom/4474" xr:uid="{0B89ED7A-3693-4D8B-A5EF-2AC609CB282A}"/>
    <hyperlink ref="AG2809:AG2811" r:id="rId723" display="https://inpn.mnhn.fr/espece/cd_nom/4474" xr:uid="{B5AF1625-C09B-432D-A649-7BD3F091BADD}"/>
    <hyperlink ref="AG3164" r:id="rId724" xr:uid="{965E52F8-26B7-4520-9FD9-4AA4A05EB1FF}"/>
    <hyperlink ref="AG2594:AG2595" r:id="rId725" display="https://inpn.mnhn.fr/espece/cd_nom/3420" xr:uid="{10328DED-6701-4CB3-9F44-D7BF07D33742}"/>
    <hyperlink ref="AG3" r:id="rId726" xr:uid="{5EA48278-E4AF-4F19-8C24-FCA520F9BAA3}"/>
    <hyperlink ref="AG10" r:id="rId727" xr:uid="{C1133895-C5BD-4F03-9A93-71997B34D26F}"/>
    <hyperlink ref="AG92" r:id="rId728" xr:uid="{99E3360B-995D-4007-A1AE-BE72058B835B}"/>
    <hyperlink ref="AG110" r:id="rId729" xr:uid="{80243877-2345-43AE-8B84-D51C9DBBB7E8}"/>
    <hyperlink ref="AG155" r:id="rId730" xr:uid="{AB0281D2-0217-4531-B34A-99154D9828D4}"/>
    <hyperlink ref="AG187" r:id="rId731" xr:uid="{58FEAAB4-171E-4F3C-9BD2-C2EA27A2F168}"/>
    <hyperlink ref="AG459" r:id="rId732" xr:uid="{69A8B7D5-79CA-408F-BC92-13630937DCB5}"/>
    <hyperlink ref="AG1807" r:id="rId733" xr:uid="{0A5322C8-F3D4-4674-8D7B-7F1F77615F76}"/>
    <hyperlink ref="AG1842" r:id="rId734" xr:uid="{DF0D358B-71CE-451B-8AC6-D70A17CD1D17}"/>
    <hyperlink ref="AG1511:AG1512" r:id="rId735" display="https://inpn.mnhn.fr/espece/cd_nom/4564" xr:uid="{FC8C5EE6-F19C-4931-978D-8CE77D22C2EF}"/>
    <hyperlink ref="AG1540:AG1541" r:id="rId736" display="https://inpn.mnhn.fr/espece/cd_nom/4564" xr:uid="{45B16A0E-4DD3-47B7-93D4-053F3AE77F44}"/>
    <hyperlink ref="AG1936" r:id="rId737" xr:uid="{EEF22FA5-386D-4FCE-A1CA-12DA1B27584E}"/>
    <hyperlink ref="AG1940" r:id="rId738" xr:uid="{DA5F1EC7-D644-481B-9D7E-7A3A90525E08}"/>
    <hyperlink ref="AG1945" r:id="rId739" xr:uid="{6A3B09CF-2438-4441-A13F-6EAD6237FE42}"/>
    <hyperlink ref="AG1616:AG1617" r:id="rId740" display="https://inpn.mnhn.fr/espece/cd_nom/4564" xr:uid="{12CB50EE-A16A-481B-A771-EFAB8CFABFD8}"/>
    <hyperlink ref="AG1979" r:id="rId741" xr:uid="{8A2D66E4-D362-4964-B77A-36A9D1AEF301}"/>
    <hyperlink ref="AG1984" r:id="rId742" xr:uid="{4302AC41-9D91-46CA-AE8E-F9F6B0FB0B6A}"/>
    <hyperlink ref="AG1997" r:id="rId743" xr:uid="{14635405-93AD-459D-8C98-431F1F89036B}"/>
    <hyperlink ref="AG2031" r:id="rId744" xr:uid="{F150D591-33AA-48BC-9FE3-11D463FC193B}"/>
    <hyperlink ref="AG2066" r:id="rId745" xr:uid="{0955D940-6559-4ECD-BF61-BB32C931E9A1}"/>
    <hyperlink ref="AG2081" r:id="rId746" xr:uid="{A4DD3107-A546-46F4-A66F-80528A8BA861}"/>
    <hyperlink ref="AG2110" r:id="rId747" xr:uid="{4B14C637-F324-4059-81DC-3CA49B2E0D84}"/>
    <hyperlink ref="AG1774:AG1775" r:id="rId748" display="https://inpn.mnhn.fr/espece/cd_nom/4564" xr:uid="{6330554F-C2A1-476F-AC33-8087D02F5B3F}"/>
    <hyperlink ref="AG2143" r:id="rId749" xr:uid="{A5E6AF1D-ADBB-4457-9BB9-97924EF26E28}"/>
    <hyperlink ref="AG2145" r:id="rId750" xr:uid="{B1053849-9586-4555-AC43-BEA3CD4DD801}"/>
    <hyperlink ref="AG2166" r:id="rId751" xr:uid="{17F96EB4-EC2D-45DE-BCE2-5D19CC95CD0F}"/>
    <hyperlink ref="AG2185" r:id="rId752" xr:uid="{947CA364-A5EB-457C-9775-FA337D7765AB}"/>
    <hyperlink ref="AG2207" r:id="rId753" xr:uid="{F01D4F18-D151-47B0-9290-C3D520889D69}"/>
    <hyperlink ref="AG1875:AG1877" r:id="rId754" display="https://inpn.mnhn.fr/espece/cd_nom/4564" xr:uid="{74295EE9-D8FE-4D49-B640-09E2279BC75D}"/>
    <hyperlink ref="AG2246" r:id="rId755" xr:uid="{1DCAE30C-7BAC-4452-8E76-21485D290A46}"/>
    <hyperlink ref="AG1960:AG1961" r:id="rId756" display="https://inpn.mnhn.fr/espece/cd_nom/4564" xr:uid="{6213680D-198B-4E22-927B-A8D97960FA3F}"/>
    <hyperlink ref="AG2347" r:id="rId757" xr:uid="{AF831BB9-373F-462D-B214-9EE505B85FD7}"/>
    <hyperlink ref="AG2372" r:id="rId758" xr:uid="{A33EB959-9661-459F-996D-E82A6FC295E9}"/>
    <hyperlink ref="AG2187:AG2188" r:id="rId759" display="https://inpn.mnhn.fr/espece/cd_nom/4564" xr:uid="{4394E64D-19C5-43BA-B9A5-00EA9B5FFB76}"/>
    <hyperlink ref="AG2535" r:id="rId760" xr:uid="{47D4719E-0ECC-4466-A281-E2C22A2859B2}"/>
    <hyperlink ref="AG2727" r:id="rId761" xr:uid="{46FA23FF-794B-4763-8B7E-1C8933DDD958}"/>
    <hyperlink ref="AG2412:AG2413" r:id="rId762" display="https://inpn.mnhn.fr/espece/cd_nom/4564" xr:uid="{6DFCC67C-64D5-4EE8-8BF4-1F72E2E06245}"/>
    <hyperlink ref="AG3112" r:id="rId763" xr:uid="{3762F84C-2B30-4A33-B652-6AD303B93C96}"/>
    <hyperlink ref="AG3115" r:id="rId764" xr:uid="{E2EFCCAF-C6DB-422A-8C7E-50DB2E857B16}"/>
    <hyperlink ref="AG3123" r:id="rId765" xr:uid="{AE6D20AC-1671-4C49-B4E5-DA576ED77C1A}"/>
    <hyperlink ref="AG2562:AG2563" r:id="rId766" display="https://inpn.mnhn.fr/espece/cd_nom/4564" xr:uid="{6336A491-7B98-4A94-9896-69D26ECBC899}"/>
    <hyperlink ref="AG3142" r:id="rId767" xr:uid="{2DD3C202-42D4-4097-A587-EFFEBB555F87}"/>
    <hyperlink ref="AG3180" r:id="rId768" xr:uid="{FEDDD201-7767-4A1B-A5E4-3C270BACC59C}"/>
    <hyperlink ref="AG3488" r:id="rId769" xr:uid="{C61EBCC3-51F6-466C-80B8-4FD8BA602C6C}"/>
    <hyperlink ref="AG3614" r:id="rId770" xr:uid="{7076F93C-C8CD-44A9-8188-855BABBB81A7}"/>
    <hyperlink ref="AG2789:AG2790" r:id="rId771" display="https://inpn.mnhn.fr/espece/cd_nom/4564" xr:uid="{091384F1-314F-4A91-8289-8B8F92A2DACB}"/>
    <hyperlink ref="AG179" r:id="rId772" xr:uid="{0CF43835-6AF0-4E6B-937B-AB9404C4F281}"/>
    <hyperlink ref="AG564:AG569" r:id="rId773" display="https://inpn.mnhn.fr/espece/cd_nom/4568" xr:uid="{1117A0C3-AE9D-4541-8CB5-4F417C20F331}"/>
    <hyperlink ref="AG676" r:id="rId774" xr:uid="{4F25A5D3-6940-45D3-AB62-0819579ABBF0}"/>
    <hyperlink ref="AG2865" r:id="rId775" xr:uid="{320BB287-F3A1-4A6C-ABC0-93C929C7DB79}"/>
    <hyperlink ref="AG253" r:id="rId776" xr:uid="{1D143914-456E-4507-81F0-44EAC798B6A6}"/>
    <hyperlink ref="AG257" r:id="rId777" xr:uid="{9E176710-6285-4466-A95E-E4A05AB18064}"/>
    <hyperlink ref="AG264" r:id="rId778" xr:uid="{C6A06BEE-BFF1-4529-ACA1-AAECCCDA3EDD}"/>
    <hyperlink ref="AG274" r:id="rId779" xr:uid="{5A5FDBA7-73F8-4D6E-8A0C-88F7C29873CE}"/>
    <hyperlink ref="AG324" r:id="rId780" xr:uid="{D60C033F-709A-4721-A33E-315B3E64B59D}"/>
    <hyperlink ref="AG333" r:id="rId781" xr:uid="{9EFB1975-AD70-4CF7-A2F2-BDFF83B1F5CC}"/>
    <hyperlink ref="AG346" r:id="rId782" xr:uid="{8BC146E9-29AC-44E7-8DE1-C11B108853F4}"/>
    <hyperlink ref="AG44" r:id="rId783" xr:uid="{C78489AB-3921-4277-9B15-40C84BA8547D}"/>
    <hyperlink ref="AG49" r:id="rId784" xr:uid="{99CF7E28-17AB-47E6-90EC-5EDB4EC979C3}"/>
    <hyperlink ref="AG55" r:id="rId785" xr:uid="{DDA89F23-793A-4833-9970-B083677CE534}"/>
    <hyperlink ref="AG83" r:id="rId786" xr:uid="{0292F181-EC48-4DCE-91F5-EE029D2084AC}"/>
    <hyperlink ref="AG120" r:id="rId787" xr:uid="{6EA11B03-09DE-4799-8846-FADC27431A38}"/>
    <hyperlink ref="AG128" r:id="rId788" xr:uid="{0EE694CE-C81E-407F-B32B-0E0415267778}"/>
    <hyperlink ref="AG572" r:id="rId789" xr:uid="{00E25F16-9139-476E-B4ED-39DFA5732505}"/>
    <hyperlink ref="AG580" r:id="rId790" xr:uid="{99C7C339-7EA0-42E9-B024-D42837F3CACC}"/>
    <hyperlink ref="AG608" r:id="rId791" xr:uid="{FEFD6F86-45CD-45E3-B536-99AB130CF887}"/>
    <hyperlink ref="AG646:AG647" r:id="rId792" display="https://inpn.mnhn.fr/espece/cd_nom/4280" xr:uid="{33C08F97-D67C-4343-B1FE-230E49821A0A}"/>
    <hyperlink ref="AG678:AG679" r:id="rId793" display="https://inpn.mnhn.fr/espece/cd_nom/4280" xr:uid="{4EABCA6B-790A-41BA-9ED9-4D081CED26F7}"/>
    <hyperlink ref="AG702" r:id="rId794" xr:uid="{39EE2C71-519E-452D-9742-367278664224}"/>
    <hyperlink ref="AG493" r:id="rId795" xr:uid="{709F0191-1541-43C7-AAF8-8A705772CE45}"/>
    <hyperlink ref="AG515" r:id="rId796" xr:uid="{4E93D2AB-86DB-463D-A989-1C571CA48925}"/>
    <hyperlink ref="AG1161" r:id="rId797" xr:uid="{8DAD7204-26EA-408F-9D85-1379CCA53035}"/>
    <hyperlink ref="AG1182" r:id="rId798" xr:uid="{B58A1CC1-269D-4BFD-8C95-C1F600D02466}"/>
    <hyperlink ref="AG1314" r:id="rId799" xr:uid="{6A4D6042-EA8D-488B-AC9C-4AF62AF63CE6}"/>
    <hyperlink ref="AG1316" r:id="rId800" xr:uid="{0E714210-9CC6-4524-B88C-DF25BB58F4A2}"/>
    <hyperlink ref="AG1351" r:id="rId801" xr:uid="{AE5C11D9-1E7F-43AE-8327-78486295739A}"/>
    <hyperlink ref="AG1374" r:id="rId802" xr:uid="{DD6A9C87-B29B-4815-9415-69A887A566F2}"/>
    <hyperlink ref="AG1500" r:id="rId803" xr:uid="{40FEADE6-B378-4FCC-80FB-5DE2A63258E6}"/>
    <hyperlink ref="AG1562" r:id="rId804" xr:uid="{D90548CE-541A-44BC-A306-652F52ABD4B7}"/>
    <hyperlink ref="AG1584" r:id="rId805" xr:uid="{9ED9E67B-8217-4E08-97D2-2E9446273F87}"/>
    <hyperlink ref="AG2053" r:id="rId806" xr:uid="{08F66D33-7CE1-45A8-B0DF-CC584D6F735E}"/>
    <hyperlink ref="AG2216" r:id="rId807" xr:uid="{4228CB48-FF83-4F69-A720-922B2AAC2734}"/>
    <hyperlink ref="AG2252" r:id="rId808" xr:uid="{2B1F0A60-533C-44BF-BD7A-79528A5E5E4E}"/>
    <hyperlink ref="AG2095:AG2096" r:id="rId809" display="https://inpn.mnhn.fr/espece/cd_nom/4280" xr:uid="{A2FA1910-A380-486E-8195-A984A6F70A11}"/>
    <hyperlink ref="AG2472" r:id="rId810" xr:uid="{FD61AFC3-9877-4B48-BE68-AB6915DC91AB}"/>
    <hyperlink ref="AG2488" r:id="rId811" xr:uid="{80EEDCB6-BB2F-4B8C-ACAE-AE8970EF2211}"/>
    <hyperlink ref="AG2562" r:id="rId812" xr:uid="{43EE6705-1563-4283-9590-E4BE727A48CE}"/>
    <hyperlink ref="AG2225:AG2226" r:id="rId813" display="https://inpn.mnhn.fr/espece/cd_nom/4280" xr:uid="{1EFB7F3F-1F6A-4CC1-8B3A-A5DDFAFA9016}"/>
    <hyperlink ref="AG2603" r:id="rId814" xr:uid="{4F2316AC-A9B1-4421-AE64-02DFEE2186D5}"/>
    <hyperlink ref="AG2611" r:id="rId815" xr:uid="{53B51F0A-D4B2-49B1-9D51-0BF3AC4EEB06}"/>
    <hyperlink ref="AG2617" r:id="rId816" xr:uid="{93CA050B-8805-4F2F-BB46-623C7D1B57EA}"/>
    <hyperlink ref="AG2634" r:id="rId817" xr:uid="{EF350D37-562D-4DD0-8280-7215A0C693FF}"/>
    <hyperlink ref="AG2651" r:id="rId818" xr:uid="{117D9A85-E94E-470F-B724-0ECA264E288F}"/>
    <hyperlink ref="AG2671" r:id="rId819" xr:uid="{DB8DC5F4-41C7-44A0-A858-2AEDCE8602F3}"/>
    <hyperlink ref="AG2713" r:id="rId820" xr:uid="{5EAB7F44-DA33-41FF-B75E-86CD54828D0A}"/>
    <hyperlink ref="AG2718" r:id="rId821" xr:uid="{6479CB6F-2BDE-4C20-BB02-17D0866750DD}"/>
    <hyperlink ref="AG2731" r:id="rId822" xr:uid="{C117436C-8D46-4313-BDD8-B7BDDF690EF2}"/>
    <hyperlink ref="AG3029" r:id="rId823" xr:uid="{97535BFD-5F47-4BD3-A5A3-1E9EE58D7F7A}"/>
    <hyperlink ref="AG3041" r:id="rId824" xr:uid="{0A922CEA-4BA0-4D75-9D37-D0BA6FA973C9}"/>
    <hyperlink ref="AG3046" r:id="rId825" xr:uid="{5B45A2FE-891B-4DCF-867D-FA989CC29044}"/>
    <hyperlink ref="AG3057" r:id="rId826" xr:uid="{C761119A-074A-4297-8039-EC8A511BD50E}"/>
    <hyperlink ref="AG3082" r:id="rId827" xr:uid="{9317BF23-FE9F-4714-AB45-715FE39C7B67}"/>
    <hyperlink ref="AG3088" r:id="rId828" xr:uid="{3D84E8A3-CB8A-4E22-86E1-72BAFD35647C}"/>
    <hyperlink ref="AG3091" r:id="rId829" xr:uid="{6BE5C8FF-621C-4CF1-A1E2-600959DB8391}"/>
    <hyperlink ref="AG3130" r:id="rId830" xr:uid="{547163C5-8B77-4D06-B61D-EBC09FA5CF19}"/>
    <hyperlink ref="AG3138" r:id="rId831" xr:uid="{726D6D87-F89D-434A-A6F0-2C52A9810E97}"/>
    <hyperlink ref="AG3162" r:id="rId832" xr:uid="{7B8E9EC3-7D71-426D-BA5F-715A6ACD6BD5}"/>
    <hyperlink ref="AG3494" r:id="rId833" xr:uid="{E5041186-AD60-45AE-9BAB-849328FC86F8}"/>
    <hyperlink ref="AG3529" r:id="rId834" xr:uid="{2548C41B-3EFB-4B04-B94C-C52A1EA89E2A}"/>
    <hyperlink ref="AG3554" r:id="rId835" xr:uid="{EB8B4751-37C6-450D-B212-5B971249A765}"/>
    <hyperlink ref="AG3566" r:id="rId836" xr:uid="{3A9D41F6-5D96-4989-B86E-8944B3EB0F62}"/>
    <hyperlink ref="AG3574" r:id="rId837" xr:uid="{1F97970C-3AE0-432C-8952-23987D91C50E}"/>
    <hyperlink ref="AG2718:AG2719" r:id="rId838" display="https://inpn.mnhn.fr/espece/cd_nom/4280" xr:uid="{5507300B-DA23-4E50-BF97-CEDD0A2BDF42}"/>
    <hyperlink ref="AG2725:AG2727" r:id="rId839" display="https://inpn.mnhn.fr/espece/cd_nom/4280" xr:uid="{F07ADBF0-8DED-4572-98FA-68544A3534C5}"/>
    <hyperlink ref="AG2748:AG2750" r:id="rId840" display="https://inpn.mnhn.fr/espece/cd_nom/4280" xr:uid="{A6E0F83E-25BF-4E21-A6E3-6EAB903AB4BA}"/>
    <hyperlink ref="AG3629" r:id="rId841" xr:uid="{243C7F05-A376-4C9C-86DC-8D023B7E3283}"/>
    <hyperlink ref="AG3632" r:id="rId842" xr:uid="{1535E6D1-E938-40D4-851A-5D951B780508}"/>
    <hyperlink ref="AG3642" r:id="rId843" xr:uid="{72A84E7D-A69A-4181-85AF-407C6FE7E2A1}"/>
    <hyperlink ref="AG2787:AG2788" r:id="rId844" display="https://inpn.mnhn.fr/espece/cd_nom/4280" xr:uid="{1936A038-4D28-4B31-956E-1C0E2C07D116}"/>
    <hyperlink ref="AG3655" r:id="rId845" xr:uid="{DDC3C8A1-7952-4E02-A87D-EE9C8D2754A0}"/>
    <hyperlink ref="AG3657" r:id="rId846" xr:uid="{C1BF1000-EC6C-46FA-80B6-741A37610202}"/>
    <hyperlink ref="AG635" r:id="rId847" xr:uid="{40018548-3B4B-43E4-B65F-75933CC6A904}"/>
    <hyperlink ref="AG664:AG665" r:id="rId848" display="https://inpn.mnhn.fr/espece/cd_nom/4035" xr:uid="{11D7FA54-6782-4C7E-ABB0-9FCC089E935C}"/>
    <hyperlink ref="AG1356" r:id="rId849" xr:uid="{EDA578E5-3468-4F7D-97BF-498C43F66E13}"/>
    <hyperlink ref="AG1359" r:id="rId850" xr:uid="{26DC3B45-1AC5-417E-9A79-9C4A738C20E9}"/>
    <hyperlink ref="AG1856" r:id="rId851" xr:uid="{1197D919-CBA2-403B-BA80-B61A431C89C5}"/>
    <hyperlink ref="AG2622" r:id="rId852" xr:uid="{70A579A2-1DB7-4890-BE87-9CE45B4CC260}"/>
    <hyperlink ref="AG3128" r:id="rId853" xr:uid="{292917DA-CB4A-462A-8EFD-2F59F9ED421F}"/>
    <hyperlink ref="AG3047" r:id="rId854" xr:uid="{EF73E397-48F8-4381-ACED-8BDEE70E77CC}"/>
    <hyperlink ref="AG2300" r:id="rId855" xr:uid="{C2375312-25CA-4774-80F3-E102EB1DC5F3}"/>
    <hyperlink ref="AG2884" r:id="rId856" xr:uid="{D49A5902-82FC-472E-AAE1-0B4D4F2BB741}"/>
    <hyperlink ref="AG206:AG207" r:id="rId857" display="https://inpn.mnhn.fr/espece/cd_nom/3429" xr:uid="{6561B9BC-AFA8-4C87-8D51-60FF523A62DC}"/>
    <hyperlink ref="AG210" r:id="rId858" xr:uid="{75B692E4-359C-44B0-8F39-E6F29670B9C7}"/>
    <hyperlink ref="AG219" r:id="rId859" xr:uid="{877E6480-A7A2-4FF4-836A-988CA473925A}"/>
    <hyperlink ref="AG224" r:id="rId860" xr:uid="{8323157A-08F5-4DEF-84FE-DD0D4FB3103F}"/>
    <hyperlink ref="AG226" r:id="rId861" xr:uid="{46C4A514-E58B-4A8D-A62C-79B70F67EC1D}"/>
    <hyperlink ref="AG242" r:id="rId862" xr:uid="{9C10C96D-E961-4E91-9C98-E250A664507A}"/>
    <hyperlink ref="AG250" r:id="rId863" xr:uid="{CABD48DC-3FF7-4A9D-BF0B-CC8753B8D96D}"/>
    <hyperlink ref="AG260" r:id="rId864" xr:uid="{227990AF-63B6-46E5-8AAA-7E32BDF68A96}"/>
    <hyperlink ref="AG369:AG370" r:id="rId865" display="https://inpn.mnhn.fr/espece/cd_nom/3429" xr:uid="{B27A6441-9097-4268-9DC9-A615C92BB1BA}"/>
    <hyperlink ref="AG364" r:id="rId866" xr:uid="{5BB13EA4-8BDB-4C05-8BB5-A7ACF1A2DD86}"/>
    <hyperlink ref="AG25" r:id="rId867" xr:uid="{A5895A39-09FB-4A3B-A9EB-E91B3D9711F5}"/>
    <hyperlink ref="AG27" r:id="rId868" xr:uid="{CBB2D713-D5D0-4B21-ACFF-ECF21C2C50F8}"/>
    <hyperlink ref="AG35" r:id="rId869" xr:uid="{160A2C6C-8FD5-494E-9CCF-5E944610A383}"/>
    <hyperlink ref="AG421:AG422" r:id="rId870" display="https://inpn.mnhn.fr/espece/cd_nom/3429" xr:uid="{ADD7FDD7-C979-4B83-8402-8A4281622F6A}"/>
    <hyperlink ref="AG125" r:id="rId871" xr:uid="{E25E4279-08ED-4400-A2AA-E1DBF286AF57}"/>
    <hyperlink ref="AG127" r:id="rId872" xr:uid="{75CBBA70-E422-42CA-9655-54AFB9DC1F90}"/>
    <hyperlink ref="AG138" r:id="rId873" xr:uid="{2023028C-7610-48BF-8E79-E2E526E57F0E}"/>
    <hyperlink ref="AG178" r:id="rId874" xr:uid="{37007826-E894-40D8-A73F-C4049B709D90}"/>
    <hyperlink ref="AG712" r:id="rId875" xr:uid="{7D2B14CF-07A9-4EC1-A81D-CD11A5F8C374}"/>
    <hyperlink ref="AG757:AG758" r:id="rId876" display="https://inpn.mnhn.fr/espece/cd_nom/3429" xr:uid="{B13FFB83-E6CB-40AF-AD32-5F83B18014E1}"/>
    <hyperlink ref="AG748" r:id="rId877" xr:uid="{4F194EB7-2C0B-4AD9-B9C4-33ACA79D0E6C}"/>
    <hyperlink ref="AG750" r:id="rId878" xr:uid="{A9632ECF-6452-4F62-95E9-8F34FFCCAD95}"/>
    <hyperlink ref="AG765" r:id="rId879" xr:uid="{AE6EAD0A-FCAB-48D5-8134-30FCC2D9507F}"/>
    <hyperlink ref="AG450" r:id="rId880" xr:uid="{FB76F33C-52B7-43C1-91EC-09DF7F9CFD56}"/>
    <hyperlink ref="AG827:AG828" r:id="rId881" display="https://inpn.mnhn.fr/espece/cd_nom/3429" xr:uid="{4F762ED8-7157-41CE-A2E4-04E6E5F60D6D}"/>
    <hyperlink ref="AG508" r:id="rId882" xr:uid="{84777103-D35E-498E-AA83-1EF4ABABC949}"/>
    <hyperlink ref="AG904:AG905" r:id="rId883" display="https://inpn.mnhn.fr/espece/cd_nom/3429" xr:uid="{7FDD671A-C779-4E9F-B181-B8F6517B1908}"/>
    <hyperlink ref="AG1078" r:id="rId884" xr:uid="{7B62DECD-D2BA-4F1E-B538-593019499371}"/>
    <hyperlink ref="AG1090" r:id="rId885" xr:uid="{3DB25213-C8D0-44F0-8BBD-7D3EE70B455F}"/>
    <hyperlink ref="AG1093" r:id="rId886" xr:uid="{11DA50BC-B099-43BF-AD42-EBD3E0DBB094}"/>
    <hyperlink ref="AG1095" r:id="rId887" xr:uid="{C8D315C1-FEE6-4A4C-AA85-4EC7D206EF8B}"/>
    <hyperlink ref="AG1128" r:id="rId888" xr:uid="{5109AE5F-3F18-42FE-88AF-62E3458726CF}"/>
    <hyperlink ref="AG960:AG961" r:id="rId889" display="https://inpn.mnhn.fr/espece/cd_nom/3429" xr:uid="{1E0FC75C-E475-4137-A026-DB12661D2E58}"/>
    <hyperlink ref="AG1046:AG1047" r:id="rId890" display="https://inpn.mnhn.fr/espece/cd_nom/3429" xr:uid="{744F6382-64E5-4B60-B232-80CAC3110F7B}"/>
    <hyperlink ref="AG2109" r:id="rId891" xr:uid="{940C8DE4-EBDD-44BF-9CF0-70E69D6EBC0C}"/>
    <hyperlink ref="AG2241" r:id="rId892" xr:uid="{61F927CA-833D-436E-A538-CB8A634AB6AE}"/>
    <hyperlink ref="AG1919:AG1920" r:id="rId893" display="https://inpn.mnhn.fr/espece/cd_nom/3429" xr:uid="{68DD1B58-9A5B-4D16-AAEB-F6656CE00BED}"/>
    <hyperlink ref="AG2287" r:id="rId894" xr:uid="{A429EE82-B921-4814-BDD1-3CF57E5EA2AE}"/>
    <hyperlink ref="AG2538" r:id="rId895" xr:uid="{0DEA5156-AC93-49F3-A29B-3EFEBDC30FAE}"/>
    <hyperlink ref="AG2561" r:id="rId896" xr:uid="{71E89228-37AB-4A9C-8D83-E9C2EA89C064}"/>
    <hyperlink ref="AG2563" r:id="rId897" xr:uid="{2C838E33-6984-433F-B21F-4580407597B2}"/>
    <hyperlink ref="AG2590" r:id="rId898" xr:uid="{78757F08-0659-4055-BEB1-838DFF2F4FCD}"/>
    <hyperlink ref="AG2594" r:id="rId899" xr:uid="{A16EFB0D-3B33-4447-9F44-AB710814E226}"/>
    <hyperlink ref="AG2599" r:id="rId900" xr:uid="{A3FCA368-BC19-4235-96A1-C4F227F7E218}"/>
    <hyperlink ref="AG2609" r:id="rId901" xr:uid="{FBD03578-8B34-453F-9C6B-25C75FCC8231}"/>
    <hyperlink ref="AG2669" r:id="rId902" xr:uid="{7E1C3D34-8F25-409C-94BB-5DB03163508D}"/>
    <hyperlink ref="AG2348:AG2349" r:id="rId903" display="https://inpn.mnhn.fr/espece/cd_nom/3429" xr:uid="{4119B008-416F-4CD2-93DE-267EF0C4B019}"/>
    <hyperlink ref="AG2436:AG2437" r:id="rId904" display="https://inpn.mnhn.fr/espece/cd_nom/3429" xr:uid="{AE7CCBC7-DBFD-498C-BA57-2846C9A4D22A}"/>
    <hyperlink ref="AG3012" r:id="rId905" xr:uid="{1D0C7C58-04B7-4373-B52F-CB0DC8BF119E}"/>
    <hyperlink ref="AG3022" r:id="rId906" xr:uid="{D74A15BF-D3FF-4C0E-9455-2CC691054927}"/>
    <hyperlink ref="AG3030" r:id="rId907" xr:uid="{BBB00006-C548-4A12-B42F-FE1C0DA3C265}"/>
    <hyperlink ref="AG3061" r:id="rId908" xr:uid="{4BD04FB9-A6C7-4514-B4E6-1F1471048FE0}"/>
    <hyperlink ref="AG3084" r:id="rId909" xr:uid="{1E34E1F0-3A4A-4215-9855-BC4EF4A1CE9C}"/>
    <hyperlink ref="AG3500" r:id="rId910" xr:uid="{3AC6B872-447A-49B0-B1AD-E83F5DA24419}"/>
    <hyperlink ref="AG3516" r:id="rId911" xr:uid="{7F1744B7-F97F-48B3-AA11-F3FDF58C2C6C}"/>
    <hyperlink ref="AG3540" r:id="rId912" xr:uid="{38E1EC04-E611-492F-912C-3A85B6B4DD2A}"/>
    <hyperlink ref="AG3564" r:id="rId913" xr:uid="{5D76E33D-0AFA-46F0-851A-327EDF37DD43}"/>
    <hyperlink ref="AG3621" r:id="rId914" xr:uid="{B00EDD7B-C7EC-4DCB-ACCF-E512F6159EA8}"/>
    <hyperlink ref="AG2894" r:id="rId915" xr:uid="{495F3C3B-B022-48B1-89E9-9833F6CB0481}"/>
    <hyperlink ref="AG314" r:id="rId916" xr:uid="{2560E6DC-5A78-4517-94EA-9D0E303AC6D2}"/>
    <hyperlink ref="AG338:AG339" r:id="rId917" display="https://inpn.mnhn.fr/espece/cd_nom/4582" xr:uid="{7DCF7520-7220-4A42-B7D3-D56102DA8391}"/>
    <hyperlink ref="AG338" r:id="rId918" xr:uid="{9AA09F8E-4720-4E4A-8214-41E0FEFB032A}"/>
    <hyperlink ref="AG347" r:id="rId919" xr:uid="{2D3FDC17-D9FA-40D0-9442-6E6E3FCD6BD2}"/>
    <hyperlink ref="AG73" r:id="rId920" xr:uid="{B4227154-3E41-4397-804E-8F5A43218706}"/>
    <hyperlink ref="AG131" r:id="rId921" xr:uid="{264794C9-230B-4605-917B-67BF5E042720}"/>
    <hyperlink ref="AG652" r:id="rId922" xr:uid="{0B57A9CD-6B18-45FE-BA21-6FCBEE9847DE}"/>
    <hyperlink ref="AG655" r:id="rId923" xr:uid="{634F473A-B216-44C2-AC9A-710390773A3E}"/>
    <hyperlink ref="AG713" r:id="rId924" xr:uid="{6D5E3553-C331-41B2-A0DA-DA4027381337}"/>
    <hyperlink ref="AG470" r:id="rId925" xr:uid="{465BB7EB-8CFC-45EA-8648-4ECE0B37F617}"/>
    <hyperlink ref="AG499" r:id="rId926" xr:uid="{9FEA3921-6698-4844-9E41-D5CDCC70E136}"/>
    <hyperlink ref="AG890:AG891" r:id="rId927" display="https://inpn.mnhn.fr/espece/cd_nom/4582" xr:uid="{A0B4751E-484B-459E-A4B2-5530D3AD7FDF}"/>
    <hyperlink ref="AG549" r:id="rId928" xr:uid="{99090386-5CDC-4DB5-81F2-DBE550316E52}"/>
    <hyperlink ref="AG1163" r:id="rId929" xr:uid="{1A279409-80E3-4615-B0CC-E785883D683C}"/>
    <hyperlink ref="AG1177" r:id="rId930" xr:uid="{8C64DDDA-731E-4F2E-9F6A-C45EF58D7F56}"/>
    <hyperlink ref="AG1809:AG1812" r:id="rId931" display="https://inpn.mnhn.fr/espece/cd_nom/4582" xr:uid="{2A9D9FF9-40F0-4AD9-B5F3-91BA2EE75FC0}"/>
    <hyperlink ref="AG2301" r:id="rId932" xr:uid="{407D29F6-98E2-4C10-8264-D8BBC4201BD5}"/>
    <hyperlink ref="AG2380" r:id="rId933" xr:uid="{4FAC1034-027C-4397-B4F2-E7171A27C93A}"/>
    <hyperlink ref="AG2088:AG2089" r:id="rId934" display="https://inpn.mnhn.fr/espece/cd_nom/4582" xr:uid="{4174869B-E758-43AE-9FC0-A07D4C09763F}"/>
    <hyperlink ref="AG2660" r:id="rId935" xr:uid="{67309A4D-3903-45D5-B448-0ADDA98000F4}"/>
    <hyperlink ref="AG2344:AG2345" r:id="rId936" display="https://inpn.mnhn.fr/espece/cd_nom/4582" xr:uid="{AEA7F735-8AE3-4A15-BC7E-9EE80CDB2DFC}"/>
    <hyperlink ref="AG2720" r:id="rId937" xr:uid="{F6048169-6B98-499D-99FB-957271A78C9D}"/>
    <hyperlink ref="AG3622" r:id="rId938" xr:uid="{5D3965AA-8ADF-4358-80BF-DE9B72DF5C0B}"/>
    <hyperlink ref="AG2779:AG2780" r:id="rId939" display="https://inpn.mnhn.fr/espece/cd_nom/4582" xr:uid="{14C8D20E-25A9-4592-9787-DA219E055B6D}"/>
    <hyperlink ref="AG3641" r:id="rId940" xr:uid="{0AB622D6-0370-4920-AA5E-01426AA5BAE2}"/>
    <hyperlink ref="AG979" r:id="rId941" xr:uid="{5D874516-E730-42D6-8A78-129AAFE141D4}"/>
    <hyperlink ref="AG980" r:id="rId942" xr:uid="{3662CCE0-D368-4B8E-B83F-F9FEEC3A5861}"/>
    <hyperlink ref="AG986" r:id="rId943" xr:uid="{5424E403-21C9-4BED-BC68-EA1EEF179961}"/>
    <hyperlink ref="AG3057:AG3061" r:id="rId944" display="https://inpn.mnhn.fr/espece/cd_nom/608405" xr:uid="{0AFD9DB0-5875-4DFB-990E-9A24B2E8F726}"/>
    <hyperlink ref="AG3064:AG3066" r:id="rId945" display="https://inpn.mnhn.fr/espece/cd_nom/608405" xr:uid="{9B249379-402C-40F9-B574-EE5FA8C3C15B}"/>
    <hyperlink ref="AG3072:AG3076" r:id="rId946" display="https://inpn.mnhn.fr/espece/cd_nom/608405" xr:uid="{881533F2-AB77-497D-BA5B-44399490AF99}"/>
    <hyperlink ref="AG3079:AG3081" r:id="rId947" display="https://inpn.mnhn.fr/espece/cd_nom/608405" xr:uid="{CA43573C-F2E6-4EE8-997F-4C00B7AE4069}"/>
    <hyperlink ref="AG1020" r:id="rId948" xr:uid="{C7693067-517A-405F-8A5D-2F572587A48F}"/>
    <hyperlink ref="AG3092:AG3102" r:id="rId949" display="https://inpn.mnhn.fr/espece/cd_nom/608405" xr:uid="{108ECE2C-95AC-4155-82E0-C7F0064ACB36}"/>
    <hyperlink ref="AG3104:AG3112" r:id="rId950" display="https://inpn.mnhn.fr/espece/cd_nom/608405" xr:uid="{3222B8E4-E82A-426D-8B02-6D10059E4B3F}"/>
    <hyperlink ref="AG3115:AG3116" r:id="rId951" display="https://inpn.mnhn.fr/espece/cd_nom/608405" xr:uid="{65B0D462-9E78-4848-AC20-CE2C5E8E0689}"/>
    <hyperlink ref="AG3122:AG3125" r:id="rId952" display="https://inpn.mnhn.fr/espece/cd_nom/608405" xr:uid="{42B7F319-5F26-49A3-9CBA-602B74160F17}"/>
    <hyperlink ref="AG1065" r:id="rId953" xr:uid="{251A7EFF-2EBC-46C6-9099-59207A219118}"/>
    <hyperlink ref="AG3136:AG3139" r:id="rId954" display="https://inpn.mnhn.fr/espece/cd_nom/608405" xr:uid="{4D53E209-764A-4BEF-B95F-BDD5B74B62C5}"/>
    <hyperlink ref="AG1073" r:id="rId955" xr:uid="{D52B37D4-AEC7-4635-A38A-6AB523318BFC}"/>
    <hyperlink ref="AG3146:AG3147" r:id="rId956" display="https://inpn.mnhn.fr/espece/cd_nom/608405" xr:uid="{230C3608-22E4-4F57-B61A-BBB503A64D4A}"/>
    <hyperlink ref="AG967" r:id="rId957" xr:uid="{79909F5E-250B-4481-A776-00F1C678B4FE}"/>
    <hyperlink ref="AG3154:AG3158" r:id="rId958" display="https://inpn.mnhn.fr/espece/cd_nom/608405" xr:uid="{001A5CDA-112E-4CDD-A5C7-53E403B5B4C3}"/>
    <hyperlink ref="AG3341" r:id="rId959" xr:uid="{9DC84F92-5B30-4A56-AE32-307373445637}"/>
    <hyperlink ref="AG3362" r:id="rId960" xr:uid="{99BD99CE-9B4D-449D-9125-77376109827B}"/>
    <hyperlink ref="AG3368" r:id="rId961" xr:uid="{BD424811-F686-48B2-A5CB-AB6F32EA187F}"/>
    <hyperlink ref="AG3508:AG3510" r:id="rId962" display="https://inpn.mnhn.fr/espece/cd_nom/608405" xr:uid="{A767172D-86B4-474A-97CA-2FD03506D287}"/>
    <hyperlink ref="AG3537:AG3538" r:id="rId963" display="https://inpn.mnhn.fr/espece/cd_nom/608405" xr:uid="{03E5943D-B20C-4B35-957C-13F397D188F0}"/>
    <hyperlink ref="AG3572:AG3573" r:id="rId964" display="https://inpn.mnhn.fr/espece/cd_nom/608405" xr:uid="{1A080664-D710-4EB4-89BB-E6B7C5F0462F}"/>
    <hyperlink ref="AG3441" r:id="rId965" xr:uid="{DE8119B8-C403-4B82-92FA-C7CA8B72B1E7}"/>
    <hyperlink ref="AG3449" r:id="rId966" xr:uid="{42560947-15B5-44A9-9B9D-C2141D103809}"/>
    <hyperlink ref="AG3587:AG3588" r:id="rId967" display="https://inpn.mnhn.fr/espece/cd_nom/608405" xr:uid="{33BC3A5F-F778-41AF-AED9-1462DCC422C5}"/>
    <hyperlink ref="AG3471" r:id="rId968" xr:uid="{6A657E77-B7C1-42F5-8FD0-28EF51E24DD4}"/>
    <hyperlink ref="AG2900" r:id="rId969" xr:uid="{DB12EEDD-A04C-4A3C-8951-2BD2CA81F6E0}"/>
    <hyperlink ref="AG389" r:id="rId970" xr:uid="{83AD1D30-152F-4E36-B7A3-667C820CBD5A}"/>
    <hyperlink ref="AG408" r:id="rId971" xr:uid="{577ED3D8-E0A1-49D9-A7A7-E10DC8925A76}"/>
    <hyperlink ref="AG786" r:id="rId972" xr:uid="{AC027791-5DB9-4DC9-97B6-B31D987F0F24}"/>
    <hyperlink ref="AG3077:AG3078" r:id="rId973" display="https://inpn.mnhn.fr/espece/cd_nom/54279" xr:uid="{1D7D2CCB-866A-45DA-B942-C8CF472127DD}"/>
    <hyperlink ref="AG3082:AG3083" r:id="rId974" display="https://inpn.mnhn.fr/espece/cd_nom/54279" xr:uid="{B3E52F65-04C5-426C-8FE6-01C992C05886}"/>
    <hyperlink ref="AG1048" r:id="rId975" xr:uid="{CCC03718-1F24-4ECC-8E5E-905682EC8E55}"/>
    <hyperlink ref="AG960" r:id="rId976" xr:uid="{644C8AD4-4E16-4E8A-9677-2D6E98A4C156}"/>
    <hyperlink ref="AG3161:AG3162" r:id="rId977" display="https://inpn.mnhn.fr/espece/cd_nom/54279" xr:uid="{A5A3415C-84BC-46AD-8F0A-82AA7E084B2E}"/>
    <hyperlink ref="AG3164:AG3165" r:id="rId978" display="https://inpn.mnhn.fr/espece/cd_nom/54279" xr:uid="{D14CE6CD-3C58-4FED-9A8F-743C52EFEDB2}"/>
    <hyperlink ref="AG3173:AG3178" r:id="rId979" display="https://inpn.mnhn.fr/espece/cd_nom/54279" xr:uid="{1D59B1C5-DDB8-4463-8F77-2E13D55DEAAE}"/>
    <hyperlink ref="AG1237" r:id="rId980" xr:uid="{2D21C342-656B-4AD0-AD0E-C3CD9B16F4C2}"/>
    <hyperlink ref="AG3204:AG3205" r:id="rId981" display="https://inpn.mnhn.fr/espece/cd_nom/54279" xr:uid="{27607B1E-1945-4006-AF6C-27A826172EB9}"/>
    <hyperlink ref="AG1256" r:id="rId982" xr:uid="{0E827BD2-7B33-487D-9194-ABE88DBE2312}"/>
    <hyperlink ref="AG1259" r:id="rId983" xr:uid="{D7305C9F-6C90-4938-B723-7FEC56B95510}"/>
    <hyperlink ref="AG2955" r:id="rId984" xr:uid="{2C916460-E99D-416A-8F9F-8E616BE7DA89}"/>
    <hyperlink ref="AG3265" r:id="rId985" xr:uid="{F7C011CB-ACC3-4AF4-B1DA-9539D0D8FB0B}"/>
    <hyperlink ref="AG3340" r:id="rId986" xr:uid="{3DFB8DA9-25ED-4CF1-A66C-80082B3357DF}"/>
    <hyperlink ref="AG3389" r:id="rId987" xr:uid="{5150C223-8684-4A1C-B0C5-903F8E49EDC7}"/>
    <hyperlink ref="AG810" r:id="rId988" xr:uid="{6EA03328-1393-4574-B5B8-5BB0FF8849F3}"/>
    <hyperlink ref="AG865" r:id="rId989" xr:uid="{66721A8E-5B02-4578-ADD1-B268D1CE1C94}"/>
    <hyperlink ref="AG3335" r:id="rId990" xr:uid="{FE8295BB-F739-4742-AAC6-C585597C2850}"/>
    <hyperlink ref="AG3472" r:id="rId991" xr:uid="{70423524-E0C8-4D3D-B8DE-9049FCC8EF6F}"/>
    <hyperlink ref="AG1424" r:id="rId992" xr:uid="{C58D80BB-CB8C-4E5F-B5B6-8463BB55C603}"/>
    <hyperlink ref="AG1245" r:id="rId993" xr:uid="{9557B406-C7AB-4718-91CE-1E632CE16629}"/>
    <hyperlink ref="AG3212:AG3213" r:id="rId994" display="https://inpn.mnhn.fr/espece/cd_nom/54021" xr:uid="{25776055-7F74-4A4C-8C49-F2B69A04AF63}"/>
    <hyperlink ref="AG1257" r:id="rId995" xr:uid="{9585E200-D0F5-4608-BF67-BEAA7D9CD83B}"/>
    <hyperlink ref="AG1659" r:id="rId996" xr:uid="{782A81A3-11F4-47F1-8377-C0009C4E12A8}"/>
    <hyperlink ref="AG406" r:id="rId997" xr:uid="{56AFE57B-D764-4031-8DBA-40DF8FFA49B9}"/>
    <hyperlink ref="AG414" r:id="rId998" xr:uid="{C870AA70-4508-49BC-9CFE-6BC11FFB6CA5}"/>
    <hyperlink ref="AG805" r:id="rId999" xr:uid="{3261BCF8-9213-4443-AB04-8755970B33B6}"/>
    <hyperlink ref="AG3366" r:id="rId1000" xr:uid="{2C587D4B-5E10-4623-9A92-341C7E9CB432}"/>
    <hyperlink ref="AG1072" r:id="rId1001" xr:uid="{4C6EE153-33FA-4BFC-B9C0-4A2E936002C2}"/>
    <hyperlink ref="AG3350" r:id="rId1002" xr:uid="{F68C3A2D-1507-4913-B4A7-BBC7470CBD44}"/>
    <hyperlink ref="AG880" r:id="rId1003" xr:uid="{EA3955CE-4987-4C94-BC30-568FBBCEBF96}"/>
    <hyperlink ref="AG947" r:id="rId1004" xr:uid="{E291D6D3-185C-4846-819B-ABE5C4FAE745}"/>
    <hyperlink ref="AG944" r:id="rId1005" xr:uid="{6D917CCF-4E71-44D0-8579-4531E58763B0}"/>
    <hyperlink ref="AG3149:AG3150" r:id="rId1006" display="https://inpn.mnhn.fr/espece/cd_nom/521494" xr:uid="{E2DB855A-6085-4A3C-B409-92052A95A82C}"/>
    <hyperlink ref="AG1255" r:id="rId1007" xr:uid="{AA65F6CA-DC59-4ADA-9CDC-128D5AB1CBF5}"/>
    <hyperlink ref="AG3226:AG3227" r:id="rId1008" display="https://inpn.mnhn.fr/espece/cd_nom/521494" xr:uid="{9866D8AF-7CB0-41CC-860D-125C5183B2C1}"/>
    <hyperlink ref="AG3459:AG3461" r:id="rId1009" display="https://inpn.mnhn.fr/espece/cd_nom/521494" xr:uid="{54662A9F-8627-49A2-B1AD-D577E4587F5F}"/>
    <hyperlink ref="AG3347" r:id="rId1010" xr:uid="{89015D00-0F68-4289-B5BB-0FDBE2F0928D}"/>
    <hyperlink ref="AG3412" r:id="rId1011" xr:uid="{6B2F86BF-D44E-47E8-8511-2ADCBCB88753}"/>
    <hyperlink ref="AG3556:AG3558" r:id="rId1012" display="https://inpn.mnhn.fr/espece/cd_nom/521494" xr:uid="{31857B25-2018-4A7B-8249-796C4E9DC378}"/>
    <hyperlink ref="AG3591:AG3595" r:id="rId1013" display="https://inpn.mnhn.fr/espece/cd_nom/521494" xr:uid="{15E9DF08-4439-4C9A-B629-C7720F97BAC8}"/>
    <hyperlink ref="AG3598:AG3602" r:id="rId1014" display="https://inpn.mnhn.fr/espece/cd_nom/521494" xr:uid="{F20DDB46-6D21-409F-9733-A0C89172638F}"/>
    <hyperlink ref="AG958" r:id="rId1015" xr:uid="{56B54F87-0D41-4F3E-9E3A-25FE87A765C1}"/>
    <hyperlink ref="AG959" r:id="rId1016" xr:uid="{009F7203-2B15-440F-A581-EFB3C2E82779}"/>
    <hyperlink ref="AG1416" r:id="rId1017" xr:uid="{30E24C99-F316-4B63-B25A-210F463DA71F}"/>
    <hyperlink ref="AG1418" r:id="rId1018" xr:uid="{1E629250-2B49-4A21-949A-5BF5A956FF46}"/>
    <hyperlink ref="AG1258" r:id="rId1019" xr:uid="{5B173A76-4FFB-4531-8988-9CD61116187F}"/>
    <hyperlink ref="AG1637" r:id="rId1020" xr:uid="{7A2AD97A-EC84-4989-BCB5-731040E74FAB}"/>
    <hyperlink ref="AG1648" r:id="rId1021" xr:uid="{0E1EDB4B-242C-4C01-8772-2947FA589681}"/>
    <hyperlink ref="AG1652" r:id="rId1022" xr:uid="{469E7C2B-C973-47B3-B249-2B1EC99FF31E}"/>
    <hyperlink ref="AG1661" r:id="rId1023" xr:uid="{3D52B8C1-D622-4699-AE96-41D4DFCE1D89}"/>
    <hyperlink ref="AG3272:AG3273" r:id="rId1024" display="https://inpn.mnhn.fr/espece/cd_nom/53973" xr:uid="{835B9919-CA48-4132-8F3D-63883298908F}"/>
    <hyperlink ref="AG3313" r:id="rId1025" xr:uid="{441FC409-D3DA-48C5-A904-1D8A7D52226C}"/>
    <hyperlink ref="AG3408" r:id="rId1026" xr:uid="{A2FA9102-368F-4489-B6CD-63F8AA9AF230}"/>
    <hyperlink ref="AG3417" r:id="rId1027" xr:uid="{A8FC58AB-60CB-489A-A889-9785692617F1}"/>
    <hyperlink ref="AG963" r:id="rId1028" xr:uid="{4BEAAD47-0893-47C9-BED6-F881D42C505F}"/>
    <hyperlink ref="AG3196" r:id="rId1029" xr:uid="{7A18F69B-2490-46BB-B95D-9DED808F8FE5}"/>
    <hyperlink ref="AG3197" r:id="rId1030" xr:uid="{BA181EFC-0084-4265-BC72-C3CE58D9BD51}"/>
    <hyperlink ref="AG3205" r:id="rId1031" xr:uid="{BD49405E-A1D4-4952-B1F4-5E43F50387BB}"/>
    <hyperlink ref="AG3352:AG3353" r:id="rId1032" display="https://inpn.mnhn.fr/espece/cd_nom/53700" xr:uid="{EF5D019A-05D4-43FF-AC75-474F43460688}"/>
    <hyperlink ref="AG3321" r:id="rId1033" xr:uid="{A93DA6BC-DFB9-4722-947C-2C2B95D8557B}"/>
    <hyperlink ref="AG3339" r:id="rId1034" xr:uid="{88A03424-BD74-4242-ADBD-9BB8B0A8A201}"/>
    <hyperlink ref="AG3450" r:id="rId1035" xr:uid="{B93E6E8D-EBB7-4C91-B7CF-79C735FBDE86}"/>
    <hyperlink ref="AG3318" r:id="rId1036" xr:uid="{C41CD42A-4F25-4BCB-B888-4E899F789101}"/>
    <hyperlink ref="AG3242" r:id="rId1037" xr:uid="{3A20DB9B-8896-4F57-A285-C6988E9F7EDF}"/>
    <hyperlink ref="AG3451:AG3453" r:id="rId1038" display="https://inpn.mnhn.fr/espece/cd_nom/219741" xr:uid="{8DB737D7-61CE-4BB5-AE4C-BDE5EF1FDB34}"/>
    <hyperlink ref="AG3392" r:id="rId1039" xr:uid="{D115C8FA-F448-4774-85C4-B2A7236A3971}"/>
    <hyperlink ref="AG1059" r:id="rId1040" xr:uid="{AC4AB5DB-B690-4DFC-B16A-61BAD16B6D54}"/>
    <hyperlink ref="AG3409" r:id="rId1041" xr:uid="{20ACDEFE-05A4-4791-B798-E130E8945604}"/>
    <hyperlink ref="AG1049" r:id="rId1042" xr:uid="{6FD0144D-A54A-46A0-8E4E-3E7F885849FA}"/>
    <hyperlink ref="AG413" r:id="rId1043" xr:uid="{EC2EA453-3C66-4CE1-A672-0708B81E55DC}"/>
    <hyperlink ref="AG417" r:id="rId1044" xr:uid="{0A21EC6C-5BD9-4519-8CFF-274B27F3DE0D}"/>
    <hyperlink ref="AG772" r:id="rId1045" xr:uid="{30D393B4-B763-4B3B-9606-03A9D5FF096C}"/>
    <hyperlink ref="AG2899:AG2901" r:id="rId1046" display="https://inpn.mnhn.fr/espece/cd_nom/53668" xr:uid="{A9F10C9F-AF77-4868-B518-8AC349E7BE2D}"/>
    <hyperlink ref="AG2906:AG2908" r:id="rId1047" display="https://inpn.mnhn.fr/espece/cd_nom/53668" xr:uid="{3B4D11B8-573B-463C-95DE-1CB36FE4598E}"/>
    <hyperlink ref="AG2914:AG2916" r:id="rId1048" display="https://inpn.mnhn.fr/espece/cd_nom/53668" xr:uid="{19ED9A9A-464F-4D5D-8B37-D91FA9780E52}"/>
    <hyperlink ref="AG803" r:id="rId1049" xr:uid="{DBE68EE5-8CEE-4ABB-876C-DA3D01B305FA}"/>
    <hyperlink ref="AG2922:AG2924" r:id="rId1050" display="https://inpn.mnhn.fr/espece/cd_nom/53668" xr:uid="{C6A4DE03-99E7-4D8E-BCF7-3BF0CA3AED4C}"/>
    <hyperlink ref="AG2927:AG2930" r:id="rId1051" display="https://inpn.mnhn.fr/espece/cd_nom/53668" xr:uid="{F2705A4C-F2BE-48AF-884B-10D2C8FDB0C1}"/>
    <hyperlink ref="AG2933:AG2937" r:id="rId1052" display="https://inpn.mnhn.fr/espece/cd_nom/53668" xr:uid="{74AB3A6C-F22D-4253-B23E-DE5EA37EBD5A}"/>
    <hyperlink ref="AG2940:AG2945" r:id="rId1053" display="https://inpn.mnhn.fr/espece/cd_nom/53668" xr:uid="{192CD944-702A-4472-9D9A-668C11F6CFDC}"/>
    <hyperlink ref="AG2949:AG2952" r:id="rId1054" display="https://inpn.mnhn.fr/espece/cd_nom/53668" xr:uid="{A48B3A02-E572-4B06-BEFD-DA9C2B527AC0}"/>
    <hyperlink ref="AG864" r:id="rId1055" xr:uid="{BE22745D-0CF8-4B1D-AE05-251C87A0DBBC}"/>
    <hyperlink ref="AG2961:AG2965" r:id="rId1056" display="https://inpn.mnhn.fr/espece/cd_nom/53668" xr:uid="{A01E664E-C955-43F4-8A9C-B43FBDBAABAE}"/>
    <hyperlink ref="AG877" r:id="rId1057" xr:uid="{A6C5FF6F-19F5-4278-8891-17FCAEF82A8C}"/>
    <hyperlink ref="AG879" r:id="rId1058" xr:uid="{89D47599-5DE5-462F-A227-B01C2981972D}"/>
    <hyperlink ref="AG2972:AG2973" r:id="rId1059" display="https://inpn.mnhn.fr/espece/cd_nom/53668" xr:uid="{9B2E8C0F-D033-4B7C-93DA-A5696438545F}"/>
    <hyperlink ref="AG892" r:id="rId1060" xr:uid="{AA03049E-9731-49C8-A897-0E53CE5B9A53}"/>
    <hyperlink ref="AG2992:AG2993" r:id="rId1061" display="https://inpn.mnhn.fr/espece/cd_nom/53668" xr:uid="{0E822CEE-718B-4D9B-80BA-31DACB21D821}"/>
    <hyperlink ref="AG2995:AG2998" r:id="rId1062" display="https://inpn.mnhn.fr/espece/cd_nom/53668" xr:uid="{E7F2D15A-872E-4096-BF4E-91352B03D10A}"/>
    <hyperlink ref="AG3000:AG3011" r:id="rId1063" display="https://inpn.mnhn.fr/espece/cd_nom/53668" xr:uid="{BBC968D7-99BD-4B97-BFD9-90A157979BE4}"/>
    <hyperlink ref="AG3019:AG3020" r:id="rId1064" display="https://inpn.mnhn.fr/espece/cd_nom/53668" xr:uid="{C826538E-8E1D-4800-BC56-95FAD2D2F7A9}"/>
    <hyperlink ref="AG3023:AG3025" r:id="rId1065" display="https://inpn.mnhn.fr/espece/cd_nom/53668" xr:uid="{C6D8E1C4-293D-4174-AC56-F0611A4A4608}"/>
    <hyperlink ref="AG936" r:id="rId1066" xr:uid="{37FF13A8-3CAC-4427-A2FB-BD23A183B00A}"/>
    <hyperlink ref="AG3029:AG3034" r:id="rId1067" display="https://inpn.mnhn.fr/espece/cd_nom/53668" xr:uid="{6FE00A29-ADB1-475B-A73E-C2685EFDEB78}"/>
    <hyperlink ref="AG3036:AG3037" r:id="rId1068" display="https://inpn.mnhn.fr/espece/cd_nom/53668" xr:uid="{D7032D63-E4C2-4E46-BA48-3261E207FDC1}"/>
    <hyperlink ref="AG948" r:id="rId1069" xr:uid="{8CDB0795-41BF-4314-B6FD-D595B2E88A01}"/>
    <hyperlink ref="AG952" r:id="rId1070" xr:uid="{D329DBC8-6FF9-4B0C-9DAE-E2B7499AC1DD}"/>
    <hyperlink ref="AG983" r:id="rId1071" xr:uid="{99D10F57-23E2-46C5-8803-39252B11A73B}"/>
    <hyperlink ref="AG985" r:id="rId1072" xr:uid="{F8EC98F1-D8F4-43B8-82B7-3FFB3BE6AC6C}"/>
    <hyperlink ref="AG966" r:id="rId1073" xr:uid="{CDC08622-E422-496A-BA7D-6F67E571B1FF}"/>
    <hyperlink ref="AG1239" r:id="rId1074" xr:uid="{827929B8-FB02-4584-A849-B3867A4A1175}"/>
    <hyperlink ref="AG3194" r:id="rId1075" xr:uid="{BC3FC820-0472-4B08-8190-6DADD9B3D79A}"/>
    <hyperlink ref="AG3336:AG3337" r:id="rId1076" display="https://inpn.mnhn.fr/espece/cd_nom/53668" xr:uid="{8B27A31D-969D-495B-989C-29AE7F514FE0}"/>
    <hyperlink ref="AG3344:AG3348" r:id="rId1077" display="https://inpn.mnhn.fr/espece/cd_nom/53668" xr:uid="{45853B31-62AB-4AB8-BF7C-5ABFF08994A7}"/>
    <hyperlink ref="AG3357:AG3361" r:id="rId1078" display="https://inpn.mnhn.fr/espece/cd_nom/53668" xr:uid="{7A78A194-3A00-4FF0-9BE0-0E7107F16520}"/>
    <hyperlink ref="AG3227" r:id="rId1079" xr:uid="{F7195C12-1104-4BF4-9544-E8F9B09E67B2}"/>
    <hyperlink ref="AG3365:AG3367" r:id="rId1080" display="https://inpn.mnhn.fr/espece/cd_nom/53668" xr:uid="{35D63D49-0CB1-4F49-BA78-4C6A0AE92C06}"/>
    <hyperlink ref="AG3241" r:id="rId1081" xr:uid="{2B3E1D75-E575-4DC8-8B74-E7F23B78B494}"/>
    <hyperlink ref="AG3243" r:id="rId1082" xr:uid="{4526D13D-4269-4E77-9F61-D611FEEEB290}"/>
    <hyperlink ref="AG3381:AG3382" r:id="rId1083" display="https://inpn.mnhn.fr/espece/cd_nom/53668" xr:uid="{CD784319-3A07-4682-A728-FFDFD5158613}"/>
    <hyperlink ref="AG3249" r:id="rId1084" xr:uid="{591D2259-9E4C-450C-BB97-27A95DE14143}"/>
    <hyperlink ref="AG3251" r:id="rId1085" xr:uid="{A84F65D3-5F6C-4EC7-8D1D-ADC5B69CA525}"/>
    <hyperlink ref="AG3254" r:id="rId1086" xr:uid="{40FE0015-0145-4BBA-B0D9-BD7AE95D006C}"/>
    <hyperlink ref="AG3258" r:id="rId1087" xr:uid="{26A978E2-FC61-4A43-B479-0E5DFECDB0F9}"/>
    <hyperlink ref="AG3403:AG3407" r:id="rId1088" display="https://inpn.mnhn.fr/espece/cd_nom/53668" xr:uid="{521C07B5-0A10-4112-A010-FE19AF1F82DA}"/>
    <hyperlink ref="AG3409:AG3410" r:id="rId1089" display="https://inpn.mnhn.fr/espece/cd_nom/53668" xr:uid="{D30C4602-120E-4EBC-9DEC-CF5EE3489D81}"/>
    <hyperlink ref="AG3412:AG3414" r:id="rId1090" display="https://inpn.mnhn.fr/espece/cd_nom/53668" xr:uid="{9FCBFBFB-9370-46EF-A6D5-9E4D73C93403}"/>
    <hyperlink ref="AG3284" r:id="rId1091" xr:uid="{576695B7-EE49-455A-8562-AD42C6D63C55}"/>
    <hyperlink ref="AG3425:AG3427" r:id="rId1092" display="https://inpn.mnhn.fr/espece/cd_nom/53668" xr:uid="{EA2770CD-1C26-4874-BABA-304919E27FFA}"/>
    <hyperlink ref="AG3432:AG3438" r:id="rId1093" display="https://inpn.mnhn.fr/espece/cd_nom/53668" xr:uid="{CEE023FD-CB94-4E23-8B4E-6740128A5C9E}"/>
    <hyperlink ref="AG3440:AG3442" r:id="rId1094" display="https://inpn.mnhn.fr/espece/cd_nom/53668" xr:uid="{FD1BE026-FB5C-4956-872D-1E2922ECD91C}"/>
    <hyperlink ref="AG3322" r:id="rId1095" xr:uid="{175B3F92-87BC-4970-8737-8A353B1A416D}"/>
    <hyperlink ref="AG3348" r:id="rId1096" xr:uid="{7643F0B1-EB64-4EBE-A984-8FA39C4096C9}"/>
    <hyperlink ref="AG3491:AG3492" r:id="rId1097" display="https://inpn.mnhn.fr/espece/cd_nom/53668" xr:uid="{EA5193F7-3DD4-4C9E-99DA-4FBA41114DE1}"/>
    <hyperlink ref="AG3361" r:id="rId1098" xr:uid="{7A7E4A1E-9687-4C46-BE61-A83AAB5AA80C}"/>
    <hyperlink ref="AG3505:AG3506" r:id="rId1099" display="https://inpn.mnhn.fr/espece/cd_nom/53668" xr:uid="{A22AC634-3DDC-45E5-BAC3-DB53C3BB3035}"/>
    <hyperlink ref="AG3516:AG3520" r:id="rId1100" display="https://inpn.mnhn.fr/espece/cd_nom/53668" xr:uid="{BADE9827-F8D5-46A8-BF00-F85E1F50CAAC}"/>
    <hyperlink ref="AG3388" r:id="rId1101" xr:uid="{CF59C982-1EF4-4B02-B14B-14D5090B7A80}"/>
    <hyperlink ref="AG3531:AG3532" r:id="rId1102" display="https://inpn.mnhn.fr/espece/cd_nom/53668" xr:uid="{0A680E0B-2D6A-4DBA-9A77-5187310659EC}"/>
    <hyperlink ref="AG3413" r:id="rId1103" xr:uid="{70DA0592-D54C-4DA2-BD9B-FF96FF9ED518}"/>
    <hyperlink ref="AG3551:AG3552" r:id="rId1104" display="https://inpn.mnhn.fr/espece/cd_nom/53668" xr:uid="{D5E48CBF-280A-412F-B5DF-1C761FFA70D0}"/>
    <hyperlink ref="AG3554:AG3555" r:id="rId1105" display="https://inpn.mnhn.fr/espece/cd_nom/53668" xr:uid="{B5A8F3B1-D91A-487D-8D8A-F3FC96C730C5}"/>
    <hyperlink ref="AG3575:AG3576" r:id="rId1106" display="https://inpn.mnhn.fr/espece/cd_nom/53668" xr:uid="{261E8487-67B8-458A-BCBB-4BE0F599413C}"/>
    <hyperlink ref="AG3581:AG3582" r:id="rId1107" display="https://inpn.mnhn.fr/espece/cd_nom/53668" xr:uid="{40B44BCD-5D35-4DCB-942D-B781CBEF3D5C}"/>
    <hyperlink ref="AG3448" r:id="rId1108" xr:uid="{3849B0D9-2518-495A-81E6-E8ADF47F7569}"/>
    <hyperlink ref="AG3453" r:id="rId1109" xr:uid="{BF7F7AC7-15FA-4456-B3DC-51B5E561A027}"/>
    <hyperlink ref="AG3468" r:id="rId1110" xr:uid="{747070B9-B54D-43E6-BB95-08D8C5A673E6}"/>
    <hyperlink ref="AG2902" r:id="rId1111" xr:uid="{B8FBBE42-A558-4535-A114-52D849C2D253}"/>
    <hyperlink ref="AG1700" r:id="rId1112" xr:uid="{C45A4E71-2DBE-4F34-A2E7-6E58131CEF73}"/>
    <hyperlink ref="AG3305:AG3306" r:id="rId1113" display="https://inpn.mnhn.fr/espece/cd_nom/249151" xr:uid="{E04BD96A-1FE7-4A76-8287-20BA3CDD080A}"/>
    <hyperlink ref="AG1707" r:id="rId1114" xr:uid="{EE61C711-3F82-45DC-952F-31A4A7F959B5}"/>
    <hyperlink ref="AG3307" r:id="rId1115" xr:uid="{0ECF0B67-C1A6-44D2-94F6-3B0DBA70122C}"/>
    <hyperlink ref="AG866" r:id="rId1116" xr:uid="{3A3911A9-4F59-4524-BAE6-F60E3ADB0CDE}"/>
    <hyperlink ref="AG2958:AG2959" r:id="rId1117" display="https://inpn.mnhn.fr/espece/cd_nom/608364" xr:uid="{CAF34755-E389-4B93-9381-51F43B91AFB4}"/>
    <hyperlink ref="AG2980:AG2982" r:id="rId1118" display="https://inpn.mnhn.fr/espece/cd_nom/608364" xr:uid="{47EADAF7-A603-4BE5-9B36-8F8353168981}"/>
    <hyperlink ref="AG930" r:id="rId1119" xr:uid="{B93539E9-BAD0-4BD6-BA84-9BA76F512D85}"/>
    <hyperlink ref="AG1662" r:id="rId1120" xr:uid="{1F68722B-B13D-4F57-B092-50505D3DD01D}"/>
    <hyperlink ref="AG3410" r:id="rId1121" xr:uid="{7A401BF6-D470-4021-A991-E1D55061DD46}"/>
    <hyperlink ref="AG384" r:id="rId1122" xr:uid="{B1AB3A7F-9D8B-498B-892B-0AB80364BDB3}"/>
    <hyperlink ref="AG418" r:id="rId1123" xr:uid="{50199A8E-B639-48D4-AAAE-E8C3AAB98B79}"/>
    <hyperlink ref="AG2904" r:id="rId1124" xr:uid="{0A9AA5EA-8C19-4637-8376-0CC348AD07A0}"/>
    <hyperlink ref="AG2892:AG2893" r:id="rId1125" display="https://inpn.mnhn.fr/espece/cd_nom/219831" xr:uid="{3882F1BE-AD3F-499A-9BE3-904BE44C4D38}"/>
    <hyperlink ref="AG2895:AG2896" r:id="rId1126" display="https://inpn.mnhn.fr/espece/cd_nom/219831" xr:uid="{F7E95E9F-BBFB-43F5-B5B5-8DD8666FA020}"/>
    <hyperlink ref="AG878" r:id="rId1127" xr:uid="{8FAD7E90-1436-475A-9463-5DEF2A5E6D69}"/>
    <hyperlink ref="AG2976:AG2978" r:id="rId1128" display="https://inpn.mnhn.fr/espece/cd_nom/219831" xr:uid="{C5923C91-4905-48C1-A9D0-F8D2E1717EFD}"/>
    <hyperlink ref="AG893" r:id="rId1129" xr:uid="{BF5D2D20-8D45-4A89-B2E2-10CF64D5F837}"/>
    <hyperlink ref="AG2988:AG2991" r:id="rId1130" display="https://inpn.mnhn.fr/espece/cd_nom/219831" xr:uid="{65AAAD61-1998-417C-92E4-832C58DF6BB4}"/>
    <hyperlink ref="AG903" r:id="rId1131" xr:uid="{9816FB7A-29FF-45B6-9719-0CA8D7992D33}"/>
    <hyperlink ref="AG3190:AG3191" r:id="rId1132" display="https://inpn.mnhn.fr/espece/cd_nom/219831" xr:uid="{31851840-DD7F-4918-9C2D-5A3CF35F2373}"/>
    <hyperlink ref="AG1413" r:id="rId1133" xr:uid="{79A2DBA1-3164-48D2-AAE7-08C268A5CE58}"/>
    <hyperlink ref="AG3208:AG3209" r:id="rId1134" display="https://inpn.mnhn.fr/espece/cd_nom/219831" xr:uid="{C21D8D8F-07CB-4FC0-9DD8-C7C7F7004123}"/>
    <hyperlink ref="AG1649" r:id="rId1135" xr:uid="{3D04A50A-9AA4-47A0-AB17-D8B5D8C69577}"/>
    <hyperlink ref="AG3258:AG3261" r:id="rId1136" display="https://inpn.mnhn.fr/espece/cd_nom/219831" xr:uid="{19D7829B-5F34-4994-97C4-44EB148A0426}"/>
    <hyperlink ref="AG1658" r:id="rId1137" xr:uid="{C5B8D4D9-8C70-4179-BD04-035E7FD278D0}"/>
    <hyperlink ref="AG2959" r:id="rId1138" xr:uid="{E6AD2074-A810-4A8D-BEFE-F03539F5B11C}"/>
    <hyperlink ref="AG2964" r:id="rId1139" xr:uid="{3D81D262-ACAB-4DAD-BD13-6C9D2D09F2AD}"/>
    <hyperlink ref="AG3328:AG3329" r:id="rId1140" display="https://inpn.mnhn.fr/espece/cd_nom/219831" xr:uid="{A5210369-53AD-41BE-96C1-B619523CCD17}"/>
    <hyperlink ref="AG3199" r:id="rId1141" xr:uid="{A667F238-C3B4-45CD-B56D-5871CEED2443}"/>
    <hyperlink ref="AG3204" r:id="rId1142" xr:uid="{5DFD8BC8-C6C2-4A04-BCEF-5B8A3D3165DE}"/>
    <hyperlink ref="AG3349:AG3350" r:id="rId1143" display="https://inpn.mnhn.fr/espece/cd_nom/219831" xr:uid="{6E146F23-3CA6-440D-9406-F0DE036BB7EA}"/>
    <hyperlink ref="AG3226" r:id="rId1144" xr:uid="{2440089A-2322-4217-AD02-A4C9FBBBBFD5}"/>
    <hyperlink ref="AG3228" r:id="rId1145" xr:uid="{2BA0C7FA-2B0E-4F68-B290-5EBB52CE8D5F}"/>
    <hyperlink ref="AG3234" r:id="rId1146" xr:uid="{B23F0224-3E79-4228-8CD6-49012365F35E}"/>
    <hyperlink ref="AG3257" r:id="rId1147" xr:uid="{B3646CA6-A6FD-45F0-9E41-0830840ECDCE}"/>
    <hyperlink ref="AG3259" r:id="rId1148" xr:uid="{5BCEF4D4-6BED-48BB-86C2-C6349A19257A}"/>
    <hyperlink ref="AG3397:AG3399" r:id="rId1149" display="https://inpn.mnhn.fr/espece/cd_nom/219831" xr:uid="{1CBD33CC-4C0B-4310-AFF6-32DAC1B5EC49}"/>
    <hyperlink ref="AG3266" r:id="rId1150" xr:uid="{B68B9DFF-78FA-4126-B66F-9B0C5822486C}"/>
    <hyperlink ref="AG3272" r:id="rId1151" xr:uid="{0F5524E9-58FB-45E0-9759-E8C38AEE6E5F}"/>
    <hyperlink ref="AG3287" r:id="rId1152" xr:uid="{064C680C-11A7-48B8-BA8D-9580C12227E2}"/>
    <hyperlink ref="AG3310" r:id="rId1153" xr:uid="{754A4511-1FB6-44B4-A400-E10C4DBCAB95}"/>
    <hyperlink ref="AG3312" r:id="rId1154" xr:uid="{AE446B45-A136-4068-871F-32BA6210A28A}"/>
    <hyperlink ref="AG3314" r:id="rId1155" xr:uid="{05D19BEA-CC4C-4735-8FEC-1298DEABED6A}"/>
    <hyperlink ref="AG3319" r:id="rId1156" xr:uid="{EEFBEC9E-6F55-4BC7-A1FC-18EA1282E89A}"/>
    <hyperlink ref="AG3463:AG3464" r:id="rId1157" display="https://inpn.mnhn.fr/espece/cd_nom/219831" xr:uid="{885D381A-6395-48D5-A04C-8456D67E8677}"/>
    <hyperlink ref="AG3337" r:id="rId1158" xr:uid="{1AF3ADA8-99AB-411F-852D-BD31B8A5BEB6}"/>
    <hyperlink ref="AG3349" r:id="rId1159" xr:uid="{7A6AC77B-DDEA-4054-9397-8E473202F310}"/>
    <hyperlink ref="AG3357" r:id="rId1160" xr:uid="{D7F3A4D4-70A6-4148-8E93-67E72F8BCDE1}"/>
    <hyperlink ref="AG3365" r:id="rId1161" xr:uid="{B9250B08-9CD3-4AB0-A056-29D99BE8AF27}"/>
    <hyperlink ref="AG3378" r:id="rId1162" xr:uid="{749FAF30-B194-4051-BF36-2C58FC127E37}"/>
    <hyperlink ref="AG3391" r:id="rId1163" xr:uid="{1136A7A3-7E04-44EE-8CF3-952F2462969A}"/>
    <hyperlink ref="AG3529:AG3530" r:id="rId1164" display="https://inpn.mnhn.fr/espece/cd_nom/219831" xr:uid="{087B3A48-4A72-45AC-BF48-9945DDA8B7FA}"/>
    <hyperlink ref="AG3539:AG3543" r:id="rId1165" display="https://inpn.mnhn.fr/espece/cd_nom/219831" xr:uid="{29B40144-B0A3-4510-98B7-93C62548403C}"/>
    <hyperlink ref="AG3559:AG3570" r:id="rId1166" display="https://inpn.mnhn.fr/espece/cd_nom/219831" xr:uid="{71847613-B7C3-4805-B92F-969FB5653008}"/>
    <hyperlink ref="AG3438" r:id="rId1167" xr:uid="{8DC88E2E-9763-4F2A-8822-B4A8213ADA44}"/>
    <hyperlink ref="AG3578:AG3580" r:id="rId1168" display="https://inpn.mnhn.fr/espece/cd_nom/219831" xr:uid="{F229BCF4-6BEC-4C26-AE04-7F641B37278C}"/>
    <hyperlink ref="AG3454" r:id="rId1169" xr:uid="{F67D8DF5-9F31-48EF-99C0-C33A622705A1}"/>
    <hyperlink ref="AG3469" r:id="rId1170" xr:uid="{2267B721-7D33-417B-AD25-A4C38D87A4AC}"/>
    <hyperlink ref="AG3609:AG3612" r:id="rId1171" display="https://inpn.mnhn.fr/espece/cd_nom/219831" xr:uid="{1E13554B-AE55-47C8-88EC-DC63E4A39AE3}"/>
    <hyperlink ref="AG148:AG150" r:id="rId1172" display="https://inpn.mnhn.fr/espece/cd_nom/54342" xr:uid="{248D64B5-9F32-41FD-9967-09C68F41F07D}"/>
    <hyperlink ref="AG3171:AG3172" r:id="rId1173" display="https://inpn.mnhn.fr/espece/cd_nom/54342" xr:uid="{D903742D-1B49-4B2C-965A-A38986E28547}"/>
    <hyperlink ref="AG3218:AG3219" r:id="rId1174" display="https://inpn.mnhn.fr/espece/cd_nom/54342" xr:uid="{8FAB084A-764A-4C97-AFD8-946E01C0BE2A}"/>
    <hyperlink ref="AG1263" r:id="rId1175" xr:uid="{5D57EA05-F36B-4E23-8669-300ABFFEA081}"/>
    <hyperlink ref="AG3233:AG3235" r:id="rId1176" display="https://inpn.mnhn.fr/espece/cd_nom/54342" xr:uid="{3D05EDA1-279B-4B16-A761-0EE3DDC526B7}"/>
    <hyperlink ref="AG3255" r:id="rId1177" xr:uid="{6C84F5C5-2DA6-408A-A3F3-E5AEBA7FF1DF}"/>
    <hyperlink ref="AG3264" r:id="rId1178" xr:uid="{69EC2289-07D2-4354-B00F-AEE30775BD9A}"/>
    <hyperlink ref="AG3292" r:id="rId1179" xr:uid="{D96EA427-429F-48CC-97D9-3204AF0EB15E}"/>
    <hyperlink ref="AG3309" r:id="rId1180" xr:uid="{289ED0BE-EB3B-4647-BDA1-E27A9601F902}"/>
    <hyperlink ref="AG3336" r:id="rId1181" xr:uid="{1BB6A29D-3506-47A4-97FD-D3BC3C35CE4F}"/>
    <hyperlink ref="AG3511:AG3513" r:id="rId1182" display="https://inpn.mnhn.fr/espece/cd_nom/54342" xr:uid="{47938CEC-61A2-4B39-B0F9-0BDBF3AB725B}"/>
    <hyperlink ref="AG3522:AG3523" r:id="rId1183" display="https://inpn.mnhn.fr/espece/cd_nom/54342" xr:uid="{16BD699E-317C-4545-82DD-CD9296236293}"/>
    <hyperlink ref="AG3535:AG3536" r:id="rId1184" display="https://inpn.mnhn.fr/espece/cd_nom/54342" xr:uid="{DB2F938E-B32B-4E1E-8239-1402A516E566}"/>
    <hyperlink ref="AG3447" r:id="rId1185" xr:uid="{17255543-00C8-48C5-8272-C731129C3B62}"/>
    <hyperlink ref="AG1634" r:id="rId1186" xr:uid="{C9223ECD-7212-468E-97E4-3BB70A8765FC}"/>
    <hyperlink ref="AG1635" r:id="rId1187" xr:uid="{5A23F6F8-7B2B-4519-94C8-DD9AE990FF01}"/>
    <hyperlink ref="AG1672" r:id="rId1188" xr:uid="{6D9608E9-FCF8-4494-8B39-0F5CB4FE287A}"/>
    <hyperlink ref="AG385" r:id="rId1189" xr:uid="{90CA54C2-7AA4-4EB8-8E32-DA1AB9A77BE4}"/>
    <hyperlink ref="AG2929" r:id="rId1190" xr:uid="{C4D81E64-8A81-4795-B299-601F1A10812D}"/>
    <hyperlink ref="AG2839:AG2841" r:id="rId1191" display="https://inpn.mnhn.fr/espece/cd_nom/53623" xr:uid="{38CB0A2A-0EF3-445D-A509-D73E7459B7A4}"/>
    <hyperlink ref="AG2844:AG2846" r:id="rId1192" display="https://inpn.mnhn.fr/espece/cd_nom/53623" xr:uid="{E0A69EDB-8FE5-41B6-8DB1-EEEF387F1ED3}"/>
    <hyperlink ref="AG400" r:id="rId1193" xr:uid="{186348BA-E849-490D-BA9D-6589833C6851}"/>
    <hyperlink ref="AG407" r:id="rId1194" xr:uid="{2CB6A403-7F8A-498E-B8F4-78EF4B5786BE}"/>
    <hyperlink ref="AG410" r:id="rId1195" xr:uid="{3EC028AB-B582-4AB0-8226-9A196854CF65}"/>
    <hyperlink ref="AG2868:AG2869" r:id="rId1196" display="https://inpn.mnhn.fr/espece/cd_nom/53623" xr:uid="{D67D11A2-83E2-4686-88E2-8FCCBB5ADA0C}"/>
    <hyperlink ref="AG2872:AG2873" r:id="rId1197" display="https://inpn.mnhn.fr/espece/cd_nom/53623" xr:uid="{979F5D9D-F74A-4BA7-A36B-136DC3A70A24}"/>
    <hyperlink ref="AG775" r:id="rId1198" xr:uid="{6A8A7CDB-E1FC-44A6-B415-694031527BD2}"/>
    <hyperlink ref="AG778" r:id="rId1199" xr:uid="{AFE5FD2B-3A3D-4E08-9163-92DD5B905B02}"/>
    <hyperlink ref="AG2897:AG2898" r:id="rId1200" display="https://inpn.mnhn.fr/espece/cd_nom/53623" xr:uid="{0410AB2D-C8E1-4371-A3EC-893584C55E25}"/>
    <hyperlink ref="AG2903:AG2905" r:id="rId1201" display="https://inpn.mnhn.fr/espece/cd_nom/53623" xr:uid="{CBA6E6DE-D3B9-4E8B-B55E-E47FAA2D0B35}"/>
    <hyperlink ref="AG2909:AG2913" r:id="rId1202" display="https://inpn.mnhn.fr/espece/cd_nom/53623" xr:uid="{7B9E7F4D-4B18-4A56-B89F-D68809A89D9E}"/>
    <hyperlink ref="AG2917:AG2918" r:id="rId1203" display="https://inpn.mnhn.fr/espece/cd_nom/53623" xr:uid="{CB4FC25C-BC11-490E-BD23-A2046C84039B}"/>
    <hyperlink ref="AG809" r:id="rId1204" xr:uid="{3B7E6AF9-82E4-4967-B498-1049EF342DF9}"/>
    <hyperlink ref="AG2931:AG2932" r:id="rId1205" display="https://inpn.mnhn.fr/espece/cd_nom/53623" xr:uid="{D7153005-7450-410B-959B-E323F031C591}"/>
    <hyperlink ref="AG2938:AG2939" r:id="rId1206" display="https://inpn.mnhn.fr/espece/cd_nom/53623" xr:uid="{90525912-A854-48E0-BEF0-CDAFD4137E90}"/>
    <hyperlink ref="AG2946:AG2948" r:id="rId1207" display="https://inpn.mnhn.fr/espece/cd_nom/53623" xr:uid="{553C3707-F219-4C11-9FAF-EEB707D125D9}"/>
    <hyperlink ref="AG2966:AG2967" r:id="rId1208" display="https://inpn.mnhn.fr/espece/cd_nom/53623" xr:uid="{C7055995-5276-4B4D-B33D-327AD82AF749}"/>
    <hyperlink ref="AG2974:AG2975" r:id="rId1209" display="https://inpn.mnhn.fr/espece/cd_nom/53623" xr:uid="{25D34D99-8E7A-4C70-9F28-269D238C569A}"/>
    <hyperlink ref="AG908" r:id="rId1210" xr:uid="{BF3C1ED0-0828-4353-A397-AFED249EC737}"/>
    <hyperlink ref="AG3017:AG3018" r:id="rId1211" display="https://inpn.mnhn.fr/espece/cd_nom/53623" xr:uid="{86CBB5DC-3EA5-4E0E-B28A-0E17547CCFE0}"/>
    <hyperlink ref="AG935" r:id="rId1212" xr:uid="{894B9F3A-B342-4236-AE9B-AE7027E8D1D0}"/>
    <hyperlink ref="AG937" r:id="rId1213" xr:uid="{F916CB25-5D80-4729-AFE2-B2FC9478103A}"/>
    <hyperlink ref="AG3040:AG3042" r:id="rId1214" display="https://inpn.mnhn.fr/espece/cd_nom/53623" xr:uid="{47AE3F60-A4A1-4468-A941-B6B2E81BB6EF}"/>
    <hyperlink ref="AG3046:AG3047" r:id="rId1215" display="https://inpn.mnhn.fr/espece/cd_nom/53623" xr:uid="{7AF16304-EA27-4A37-A10E-C7556E3DDD31}"/>
    <hyperlink ref="AG3050:AG3051" r:id="rId1216" display="https://inpn.mnhn.fr/espece/cd_nom/53623" xr:uid="{2FCA0121-7974-4F06-9AD3-057703B5CC0F}"/>
    <hyperlink ref="AG994" r:id="rId1217" xr:uid="{AC71EA9F-66A9-4442-8DDC-A86DC1C990D1}"/>
    <hyperlink ref="AG3067:AG3071" r:id="rId1218" display="https://inpn.mnhn.fr/espece/cd_nom/53623" xr:uid="{7B5BC621-DFEE-4B46-87D6-D43929D9AA61}"/>
    <hyperlink ref="AG3084:AG3088" r:id="rId1219" display="https://inpn.mnhn.fr/espece/cd_nom/53623" xr:uid="{24639FAD-F233-40B5-9C84-6F56D9CAE868}"/>
    <hyperlink ref="AG3090:AG3091" r:id="rId1220" display="https://inpn.mnhn.fr/espece/cd_nom/53623" xr:uid="{B5DDF848-7D95-45A1-A79B-64DC8E39B382}"/>
    <hyperlink ref="AG1034" r:id="rId1221" xr:uid="{59A7173E-F156-4FCF-B6AF-3AFB907327D3}"/>
    <hyperlink ref="AG3113:AG3114" r:id="rId1222" display="https://inpn.mnhn.fr/espece/cd_nom/53623" xr:uid="{28411012-CE17-4320-B0F0-9FA6CE894539}"/>
    <hyperlink ref="AG3119:AG3121" r:id="rId1223" display="https://inpn.mnhn.fr/espece/cd_nom/53623" xr:uid="{33CC6920-8D38-4E52-A4F2-972C1208D335}"/>
    <hyperlink ref="AG3126:AG3127" r:id="rId1224" display="https://inpn.mnhn.fr/espece/cd_nom/53623" xr:uid="{3ABFCF9A-9245-43B2-BCC6-0BFFC3DD7A74}"/>
    <hyperlink ref="AG3129:AG3133" r:id="rId1225" display="https://inpn.mnhn.fr/espece/cd_nom/53623" xr:uid="{CBFD4488-C868-4CBF-80D0-8BD5D70E1513}"/>
    <hyperlink ref="AG1066" r:id="rId1226" xr:uid="{98A9276B-94D7-441A-A39D-33A3BD99A504}"/>
    <hyperlink ref="AG1071" r:id="rId1227" xr:uid="{9569F792-356E-4133-8F9E-96F5543CB05C}"/>
    <hyperlink ref="AG3159:AG3160" r:id="rId1228" display="https://inpn.mnhn.fr/espece/cd_nom/53623" xr:uid="{9B4BA6A0-B593-44A4-ADAF-44D627A12D83}"/>
    <hyperlink ref="AG1213" r:id="rId1229" xr:uid="{20D14658-8727-4C12-95DF-F936CD0D1BBC}"/>
    <hyperlink ref="AG3166:AG3170" r:id="rId1230" display="https://inpn.mnhn.fr/espece/cd_nom/53623" xr:uid="{A9D4AF31-16B5-4E01-8D86-136ECEDD8503}"/>
    <hyperlink ref="AG3181:AG3186" r:id="rId1231" display="https://inpn.mnhn.fr/espece/cd_nom/53623" xr:uid="{56D16127-C9E5-41CD-BD6A-821EC0607F3B}"/>
    <hyperlink ref="AG1238" r:id="rId1232" xr:uid="{C105FC3C-3011-4CCE-8047-A4B736B693A4}"/>
    <hyperlink ref="AG1415" r:id="rId1233" xr:uid="{F3E5A908-36C6-48F2-A728-A3B751ADF961}"/>
    <hyperlink ref="AG3201:AG3202" r:id="rId1234" display="https://inpn.mnhn.fr/espece/cd_nom/53623" xr:uid="{2CD7F33B-91D2-4ED9-9A17-46D8AE6A4A99}"/>
    <hyperlink ref="AG1425" r:id="rId1235" xr:uid="{E109DE4E-AFA5-4006-82D8-3924604AF1C0}"/>
    <hyperlink ref="AG1246" r:id="rId1236" xr:uid="{87F68B9C-E0E3-4901-9CB6-476132F80551}"/>
    <hyperlink ref="AG1260" r:id="rId1237" xr:uid="{9FB34294-2A3B-4D97-BBD9-63B27B4D5503}"/>
    <hyperlink ref="AG1664" r:id="rId1238" xr:uid="{C2E8EC50-B4FE-4948-8968-A0A7BC7A5042}"/>
    <hyperlink ref="AG3311:AG3312" r:id="rId1239" display="https://inpn.mnhn.fr/espece/cd_nom/53623" xr:uid="{01DB72D6-9ECE-4533-98F0-23E9F84D0D9D}"/>
    <hyperlink ref="AG3320:AG3326" r:id="rId1240" display="https://inpn.mnhn.fr/espece/cd_nom/53623" xr:uid="{6595C45F-1962-4721-944A-F5A834C58C34}"/>
    <hyperlink ref="AG3195" r:id="rId1241" xr:uid="{0A784183-653F-4239-815E-B613FA2D959E}"/>
    <hyperlink ref="AG3202" r:id="rId1242" xr:uid="{C4B4FDFC-8151-4483-80B9-F682EDBFCBAD}"/>
    <hyperlink ref="AG3215" r:id="rId1243" xr:uid="{97C342EF-2585-4CC9-A9E6-920C36E7D634}"/>
    <hyperlink ref="AG3354:AG3355" r:id="rId1244" display="https://inpn.mnhn.fr/espece/cd_nom/53623" xr:uid="{E2771F61-9A8E-415E-9945-9E0DB2BD1AA2}"/>
    <hyperlink ref="AG3244" r:id="rId1245" xr:uid="{D5034850-2AC3-424F-8B93-DA5528B722AF}"/>
    <hyperlink ref="AG3383:AG3384" r:id="rId1246" display="https://inpn.mnhn.fr/espece/cd_nom/53623" xr:uid="{37E66215-FEEF-47E8-A94C-09BBCB69704A}"/>
    <hyperlink ref="AG3250" r:id="rId1247" xr:uid="{88E0AEA2-7E69-44A6-8A99-F6955AE5BBEA}"/>
    <hyperlink ref="AG3260" r:id="rId1248" xr:uid="{A08C91C4-9C3D-4D62-A310-D19E2DC50405}"/>
    <hyperlink ref="AG3275" r:id="rId1249" xr:uid="{FF6F4783-1EB2-46D6-B3F9-CB5578243B21}"/>
    <hyperlink ref="AG3415:AG3419" r:id="rId1250" display="https://inpn.mnhn.fr/espece/cd_nom/53623" xr:uid="{FF63E813-3F8D-4A84-B7B1-8D63E7542251}"/>
    <hyperlink ref="AG3421:AG3422" r:id="rId1251" display="https://inpn.mnhn.fr/espece/cd_nom/53623" xr:uid="{BBFB5B33-692D-4A17-91C1-43BB9EE6D9D0}"/>
    <hyperlink ref="AG3288" r:id="rId1252" xr:uid="{2C6A55F6-9401-47A0-999A-DED99AE8951A}"/>
    <hyperlink ref="AG3429:AG3431" r:id="rId1253" display="https://inpn.mnhn.fr/espece/cd_nom/53623" xr:uid="{D137A4D4-6436-4E33-90BE-C660C0138517}"/>
    <hyperlink ref="AG3303" r:id="rId1254" xr:uid="{2E216E11-E7B3-49B3-999B-3946E1A139F0}"/>
    <hyperlink ref="AG3329" r:id="rId1255" xr:uid="{4D6F1DCA-C272-4419-8D9F-E6771C2330E8}"/>
    <hyperlink ref="AG3346" r:id="rId1256" xr:uid="{A2CC5662-ECC5-46B3-AAA3-9804CCBCA410}"/>
    <hyperlink ref="AG3494:AG3495" r:id="rId1257" display="https://inpn.mnhn.fr/espece/cd_nom/53623" xr:uid="{0926FDAC-2D07-492F-888B-8D87E556BED7}"/>
    <hyperlink ref="AG3596:AG3597" r:id="rId1258" display="https://inpn.mnhn.fr/espece/cd_nom/53623" xr:uid="{D01DD849-7D0A-42A5-8D91-2D4D84788CC4}"/>
    <hyperlink ref="AG3470" r:id="rId1259" xr:uid="{AE8462F8-8634-421C-9C9D-A703E7A72D41}"/>
    <hyperlink ref="AG3477" r:id="rId1260" xr:uid="{2ADEA11D-7AF5-49C6-91CC-0E8A6CCB572A}"/>
    <hyperlink ref="AG863" r:id="rId1261" xr:uid="{B2F9E818-0B66-4FFE-A0C8-9F21247C5104}"/>
    <hyperlink ref="AG837" r:id="rId1262" xr:uid="{B805F71B-EAB1-4021-9C34-96C1E9790E5B}"/>
    <hyperlink ref="AG869" r:id="rId1263" xr:uid="{B46C54FD-BE93-40CE-8C34-4954A80BE9C7}"/>
    <hyperlink ref="AG984" r:id="rId1264" xr:uid="{95F053DE-CDC9-43E7-ACD7-2D6CC6ED2EFF}"/>
    <hyperlink ref="AG1696" r:id="rId1265" xr:uid="{A034B3EE-4087-4123-80FA-94131A7C4B70}"/>
    <hyperlink ref="AG3469:AG3470" r:id="rId1266" display="https://inpn.mnhn.fr/espece/cd_nom/53759" xr:uid="{31299949-53B5-4CC1-B3E2-77D9889E8546}"/>
    <hyperlink ref="AG3360" r:id="rId1267" xr:uid="{1D8D8745-8D94-4965-890B-7413403C3B6B}"/>
    <hyperlink ref="AG409" r:id="rId1268" xr:uid="{02AA85B3-805B-4BF2-AEEB-82C3E80563C6}"/>
    <hyperlink ref="AG3179:AG3180" r:id="rId1269" display="https://inpn.mnhn.fr/espece/cd_nom/641941" xr:uid="{5B04DB62-3DC7-4E5A-BE54-83B88AA3503A}"/>
    <hyperlink ref="AG1633" r:id="rId1270" xr:uid="{8A1DCC64-50A5-431A-9F3C-FF40D6D01C4B}"/>
    <hyperlink ref="AG1660" r:id="rId1271" xr:uid="{71ACD4A8-516E-4341-BF7F-37F225049BC1}"/>
    <hyperlink ref="AG1663" r:id="rId1272" xr:uid="{080C1ECE-4AAD-4048-A8EC-91102F2D72CD}"/>
    <hyperlink ref="AG1665" r:id="rId1273" xr:uid="{CC5DA806-5143-4F87-8AD6-F03A53930C3D}"/>
    <hyperlink ref="AG1671" r:id="rId1274" xr:uid="{8D4C1A33-DFC9-4AC0-8F60-92A3FEF55752}"/>
    <hyperlink ref="AG1673" r:id="rId1275" xr:uid="{33B2D363-73E2-4578-9864-DB830A876087}"/>
    <hyperlink ref="AG1679" r:id="rId1276" xr:uid="{D8A768A8-E61F-452D-8C84-B4A76935B07A}"/>
    <hyperlink ref="AG1699" r:id="rId1277" xr:uid="{D6E8AE17-1CDC-4D1C-8FF3-FFD2F02DA2FA}"/>
    <hyperlink ref="AG3302:AG3304" r:id="rId1278" display="https://inpn.mnhn.fr/espece/cd_nom/641941" xr:uid="{F879A08A-C0C9-4917-AF8F-B7B56A19C247}"/>
    <hyperlink ref="AG3467" r:id="rId1279" xr:uid="{50183607-213B-499F-82FF-91D0610C50DC}"/>
    <hyperlink ref="AG3203" r:id="rId1280" xr:uid="{80611C17-DEAC-431B-BC4A-66DB7999FAC6}"/>
    <hyperlink ref="AG3206" r:id="rId1281" xr:uid="{D08DCC29-68EB-4AD0-9D45-9C8E5635F911}"/>
    <hyperlink ref="AG3207" r:id="rId1282" xr:uid="{D133DE75-03B6-42C9-8050-AC122820E239}"/>
    <hyperlink ref="AG3252" r:id="rId1283" xr:uid="{06776237-61DE-4DA6-AA23-569DB531683A}"/>
    <hyperlink ref="AG2945" r:id="rId1284" xr:uid="{40348A87-EDA2-487C-AD91-4C6D1FD39AB0}"/>
    <hyperlink ref="AG380" r:id="rId1285" xr:uid="{B102EDC6-5E32-4674-9B10-22B1C2599981}"/>
    <hyperlink ref="AG2848:AG2852" r:id="rId1286" display="https://inpn.mnhn.fr/espece/cd_nom/53595" xr:uid="{45730F25-E528-449A-A72F-0CF4C91DDD8B}"/>
    <hyperlink ref="AG2854:AG2858" r:id="rId1287" display="https://inpn.mnhn.fr/espece/cd_nom/53595" xr:uid="{5629209E-0E4A-4E2A-8E6B-F063FAB82F52}"/>
    <hyperlink ref="AG2864:AG2865" r:id="rId1288" display="https://inpn.mnhn.fr/espece/cd_nom/53595" xr:uid="{E9CDA810-F8E9-4D4B-8868-7DF8F3D9D7C1}"/>
    <hyperlink ref="AG2874:AG2887" r:id="rId1289" display="https://inpn.mnhn.fr/espece/cd_nom/53595" xr:uid="{71F4B4EE-4597-4752-8EBA-CC945D15DC2C}"/>
    <hyperlink ref="AG2889:AG2890" r:id="rId1290" display="https://inpn.mnhn.fr/espece/cd_nom/53595" xr:uid="{41AF2A9D-6BD0-4771-A089-D069D7A20AC9}"/>
    <hyperlink ref="AG804" r:id="rId1291" xr:uid="{AFFCE089-AAD5-4F23-B939-9D391C348E57}"/>
    <hyperlink ref="AG888" r:id="rId1292" xr:uid="{F59A6094-569A-47C2-9D51-43A618349164}"/>
    <hyperlink ref="AG2985:AG2987" r:id="rId1293" display="https://inpn.mnhn.fr/espece/cd_nom/53595" xr:uid="{1E4616F4-BB42-4F86-900D-2555F9D22DBF}"/>
    <hyperlink ref="AG3012:AG3016" r:id="rId1294" display="https://inpn.mnhn.fr/espece/cd_nom/53595" xr:uid="{7B95A75A-AEF3-4386-8E8D-FE9397636592}"/>
    <hyperlink ref="AG931" r:id="rId1295" xr:uid="{AF4DE404-50A4-42C4-914E-BB023EB076CE}"/>
    <hyperlink ref="AG3044:AG3045" r:id="rId1296" display="https://inpn.mnhn.fr/espece/cd_nom/53595" xr:uid="{EFB80A79-E327-4C03-8FF4-22E345DBD00C}"/>
    <hyperlink ref="AG987" r:id="rId1297" xr:uid="{DA311965-3E19-4C65-A9A3-1723B6807869}"/>
    <hyperlink ref="AG993" r:id="rId1298" xr:uid="{30A2D36E-564A-4C7B-9DE5-0F6BCD486390}"/>
    <hyperlink ref="AG968" r:id="rId1299" xr:uid="{0399E34D-3D05-42E8-A466-EB1B014F7340}"/>
    <hyperlink ref="AG3192:AG3194" r:id="rId1300" display="https://inpn.mnhn.fr/espece/cd_nom/53595" xr:uid="{C556E432-2AD7-4FF7-9713-E0D7648E7BDC}"/>
    <hyperlink ref="AG1414" r:id="rId1301" xr:uid="{D697FEE9-E8A0-45C1-AA90-A8A57B41B207}"/>
    <hyperlink ref="AG3214:AG3217" r:id="rId1302" display="https://inpn.mnhn.fr/espece/cd_nom/53595" xr:uid="{ECC99896-4593-4986-BE70-87525245B217}"/>
    <hyperlink ref="AG3229:AG3232" r:id="rId1303" display="https://inpn.mnhn.fr/espece/cd_nom/53595" xr:uid="{48280E12-07CB-4B90-A9FF-5B806D0C8476}"/>
    <hyperlink ref="AG3236:AG3237" r:id="rId1304" display="https://inpn.mnhn.fr/espece/cd_nom/53595" xr:uid="{0D63133B-F327-469F-A25B-E10C05EB08FA}"/>
    <hyperlink ref="AG1636" r:id="rId1305" xr:uid="{4D3A0D73-4FE8-4454-A723-8F0ACB35CFE7}"/>
    <hyperlink ref="AG3243:AG3252" r:id="rId1306" display="https://inpn.mnhn.fr/espece/cd_nom/53595" xr:uid="{6CE58726-570E-48CA-AFD6-0301C0A52BFB}"/>
    <hyperlink ref="AG1651" r:id="rId1307" xr:uid="{AFEA273C-410B-43DF-83D7-B0B92834C735}"/>
    <hyperlink ref="AG1657" r:id="rId1308" xr:uid="{D4639257-ED70-4192-A0F1-5F2C0577EF37}"/>
    <hyperlink ref="AG1670" r:id="rId1309" xr:uid="{3A70CC9D-8571-4F54-90BF-17CCD8B121CD}"/>
    <hyperlink ref="AG1674" r:id="rId1310" xr:uid="{07F93B3B-9E6C-4C67-9993-F416228EBCBE}"/>
    <hyperlink ref="AG3283:AG3289" r:id="rId1311" display="https://inpn.mnhn.fr/espece/cd_nom/53595" xr:uid="{DE696BF6-FE29-4C17-9F6C-3377912F9158}"/>
    <hyperlink ref="AG3292:AG3296" r:id="rId1312" display="https://inpn.mnhn.fr/espece/cd_nom/53595" xr:uid="{C6C268B5-CD71-4F5D-9C15-2098930ADF4C}"/>
    <hyperlink ref="AG1697" r:id="rId1313" xr:uid="{CE049988-2ED3-4714-9F88-2DFF39A2BCC6}"/>
    <hyperlink ref="AG1706" r:id="rId1314" xr:uid="{74400983-D465-4F1C-9D94-DD0A4834E793}"/>
    <hyperlink ref="AG2958" r:id="rId1315" xr:uid="{A94CE20B-0902-4CDC-8BAD-46DDDF338F46}"/>
    <hyperlink ref="AG3315:AG3318" r:id="rId1316" display="https://inpn.mnhn.fr/espece/cd_nom/53595" xr:uid="{F13D0543-3196-4D0B-B026-B58A0BBEE91C}"/>
    <hyperlink ref="AG3191" r:id="rId1317" xr:uid="{89B3A653-DEA0-40E1-8CA5-3D188292CB29}"/>
    <hyperlink ref="AG3198" r:id="rId1318" xr:uid="{F0BC7A06-5D55-496B-9B12-8C862B9F6582}"/>
    <hyperlink ref="AG3220" r:id="rId1319" xr:uid="{37B6747E-179C-49C0-8847-86ADD187C0DF}"/>
    <hyperlink ref="AG3368:AG3369" r:id="rId1320" display="https://inpn.mnhn.fr/espece/cd_nom/53595" xr:uid="{C7E2A429-CCCD-4D3B-A9B3-DB8168C4FC1A}"/>
    <hyperlink ref="AG3371:AG3376" r:id="rId1321" display="https://inpn.mnhn.fr/espece/cd_nom/53595" xr:uid="{1F377C10-5E0F-4D88-97B2-A306C4426E67}"/>
    <hyperlink ref="AG3253" r:id="rId1322" xr:uid="{204AD122-E8C8-4817-846A-BBCABF601F18}"/>
    <hyperlink ref="AG3308" r:id="rId1323" xr:uid="{96DA2F96-245B-4BB2-8343-1EA1AF7A8159}"/>
    <hyperlink ref="AG3311" r:id="rId1324" xr:uid="{959EA7E4-E28D-47F3-ACE0-D4BC40A508D6}"/>
    <hyperlink ref="AG3320" r:id="rId1325" xr:uid="{8B1B925E-5263-43D5-901D-FBDA26A095F0}"/>
    <hyperlink ref="AG3326" r:id="rId1326" xr:uid="{228B7F7E-DE78-4B60-92BB-3A796898190F}"/>
    <hyperlink ref="AG3466:AG3468" r:id="rId1327" display="https://inpn.mnhn.fr/espece/cd_nom/53595" xr:uid="{D5762C5B-47A2-4CFE-ACA3-4D521A9DCCE1}"/>
    <hyperlink ref="AG3338" r:id="rId1328" xr:uid="{043CE21F-1772-4388-AD81-1970BBAEC4D6}"/>
    <hyperlink ref="AG3478:AG3481" r:id="rId1329" display="https://inpn.mnhn.fr/espece/cd_nom/53595" xr:uid="{3005E7EC-7FBD-4D17-936F-7036130BBCA9}"/>
    <hyperlink ref="AG3487:AG3490" r:id="rId1330" display="https://inpn.mnhn.fr/espece/cd_nom/53595" xr:uid="{6C49E4B5-4AF7-4819-B645-D925DB4D539E}"/>
    <hyperlink ref="AG3499:AG3500" r:id="rId1331" display="https://inpn.mnhn.fr/espece/cd_nom/53595" xr:uid="{58C86138-07A1-4365-9FB8-D41F61B8FDD8}"/>
    <hyperlink ref="AG3367" r:id="rId1332" xr:uid="{C723358A-78E3-4E90-82F3-FEB5D28F70E8}"/>
    <hyperlink ref="AG3371" r:id="rId1333" xr:uid="{3FE93B90-09E4-439E-B2BC-2A3FD09E5B5B}"/>
    <hyperlink ref="AG3379" r:id="rId1334" xr:uid="{6F62277C-FA3B-4CC5-95DF-549357472480}"/>
    <hyperlink ref="AG3385" r:id="rId1335" xr:uid="{F545DB73-DB77-4FCB-98B5-351A6260149A}"/>
    <hyperlink ref="AG3390" r:id="rId1336" xr:uid="{36269341-34A9-4045-9DAF-3DD571BEB555}"/>
    <hyperlink ref="AG3533:AG3534" r:id="rId1337" display="https://inpn.mnhn.fr/espece/cd_nom/53595" xr:uid="{ED6A9B0A-48D7-4FA9-86DE-4DF3F7D48AC0}"/>
    <hyperlink ref="AG3411" r:id="rId1338" xr:uid="{E1389EC2-8D9C-4FE9-B968-D8050BCC8C33}"/>
    <hyperlink ref="AG3414" r:id="rId1339" xr:uid="{9C183D70-EC7E-4F2B-B723-FD4BBFCD2652}"/>
    <hyperlink ref="AG3435" r:id="rId1340" xr:uid="{A47564BD-9CA5-4473-A58C-A2EA9B8DF105}"/>
    <hyperlink ref="AG2953" r:id="rId1341" xr:uid="{5BB3287E-5582-4CE8-9F5B-91B6E80A72A4}"/>
    <hyperlink ref="AG1417" r:id="rId1342" xr:uid="{9CF96FEA-632B-4F8B-AF09-B4A36471F8A3}"/>
    <hyperlink ref="AG1421" r:id="rId1343" xr:uid="{5F90498A-16D8-4D61-9DE0-15AF5FA7CF71}"/>
    <hyperlink ref="AG1650" r:id="rId1344" xr:uid="{3C3B104C-4469-49B5-AA50-2C34CADFFC60}"/>
    <hyperlink ref="AG1666" r:id="rId1345" xr:uid="{544B6612-6B00-44ED-85D0-C869652C6F28}"/>
    <hyperlink ref="AG1669" r:id="rId1346" xr:uid="{47DF5EBC-9470-4056-9729-8C1AE052F4F0}"/>
    <hyperlink ref="AG3281:AG3282" r:id="rId1347" display="https://inpn.mnhn.fr/espece/cd_nom/53741" xr:uid="{AD2670A9-928F-4613-ADB3-74C776ABAE3D}"/>
    <hyperlink ref="AG3290:AG3291" r:id="rId1348" display="https://inpn.mnhn.fr/espece/cd_nom/53741" xr:uid="{B72FDF5B-91DA-4E41-8071-D61BC72BCEFB}"/>
    <hyperlink ref="AG1698" r:id="rId1349" xr:uid="{750118B1-D905-4BD3-9F67-15B115CD9568}"/>
    <hyperlink ref="AG1708" r:id="rId1350" xr:uid="{545C3F5D-AB1B-4280-8F2D-DE9C711D2FD8}"/>
    <hyperlink ref="AG3256" r:id="rId1351" xr:uid="{343FD702-B347-4699-8750-DBDC1878E5F0}"/>
    <hyperlink ref="AG3920" r:id="rId1352" xr:uid="{9AD77F17-3C4D-4561-8342-4B2EC0A3BAD8}"/>
    <hyperlink ref="AG3932" r:id="rId1353" xr:uid="{B27E8DA9-91F3-40CB-A429-5A0203A0C710}"/>
    <hyperlink ref="AG3933" r:id="rId1354" xr:uid="{44953310-D910-495D-9602-23DDB0EB0EB8}"/>
    <hyperlink ref="AG3952" r:id="rId1355" xr:uid="{C56C15D1-F882-4246-8207-F64EC36CA377}"/>
    <hyperlink ref="AG3960" r:id="rId1356" xr:uid="{0C692A1D-E5B6-46C5-984F-15C6A9D533FA}"/>
    <hyperlink ref="AG3961" r:id="rId1357" xr:uid="{6FF4ADFE-D5C7-429C-9E9C-13A9A8E0C5EB}"/>
    <hyperlink ref="AG3989" r:id="rId1358" xr:uid="{4D493A62-FAF2-43F3-883D-9473D2991B1D}"/>
    <hyperlink ref="AG3995" r:id="rId1359" xr:uid="{CDA66B17-58CD-4BDB-8F95-4778AD24DC23}"/>
    <hyperlink ref="AG4010" r:id="rId1360" xr:uid="{9D1E662D-6952-4047-B038-5EF6D78E94B2}"/>
    <hyperlink ref="AG4023" r:id="rId1361" xr:uid="{5E83046A-59A2-4231-8FE4-22C753070A5A}"/>
    <hyperlink ref="AG4317" r:id="rId1362" xr:uid="{ACE10948-C214-4085-B702-8802B5984C42}"/>
    <hyperlink ref="AG4318" r:id="rId1363" xr:uid="{B3FF5127-85BE-4B49-88B1-14DA97D0DFDC}"/>
    <hyperlink ref="AG4319" r:id="rId1364" xr:uid="{3B1D3663-789C-4BFE-A379-5467D95E24DF}"/>
    <hyperlink ref="AG4330" r:id="rId1365" xr:uid="{3E84C567-505B-4CC8-993D-BC4E4BE719DB}"/>
    <hyperlink ref="AG4337" r:id="rId1366" xr:uid="{C3A2D6AD-AF65-4055-A937-FE6750F74242}"/>
    <hyperlink ref="AG4343" r:id="rId1367" xr:uid="{E1956FA7-646D-41B9-B1D5-65B661E43354}"/>
    <hyperlink ref="AG4349" r:id="rId1368" xr:uid="{31484499-DA24-490F-8B2F-2DD0B654F6D3}"/>
    <hyperlink ref="AG4350" r:id="rId1369" xr:uid="{BEE70725-1900-4212-969C-420A8A7EB3B9}"/>
    <hyperlink ref="AG4359" r:id="rId1370" xr:uid="{918E99A8-11AD-4F41-B876-C98C62C763F1}"/>
    <hyperlink ref="AG4377" r:id="rId1371" xr:uid="{2C2B67F3-A3C5-4577-BB26-9AC9F84ADEBF}"/>
    <hyperlink ref="AG4380" r:id="rId1372" xr:uid="{DCFDC616-72A7-497D-BD04-E6DCDDFDF6C5}"/>
    <hyperlink ref="AG4385" r:id="rId1373" xr:uid="{07404696-58B4-4140-A543-F8D7D0BF3E8A}"/>
    <hyperlink ref="AG4398" r:id="rId1374" xr:uid="{2BF5463B-D1FA-4E1D-A088-22E512792167}"/>
    <hyperlink ref="AG4399" r:id="rId1375" xr:uid="{AFC5AC93-93BC-41F6-B720-1858A62E0AD1}"/>
    <hyperlink ref="AG4406" r:id="rId1376" xr:uid="{27940870-E0F0-4CAA-9D82-644868C984C8}"/>
    <hyperlink ref="AG4407" r:id="rId1377" xr:uid="{CF4619EF-663C-4A7F-B421-0E75BF1C6586}"/>
    <hyperlink ref="AG4408" r:id="rId1378" xr:uid="{71DAE44F-CBA8-4803-979C-84A5D552D828}"/>
    <hyperlink ref="AG4421" r:id="rId1379" xr:uid="{E791F31D-9415-4283-BE61-7CF8A586498D}"/>
    <hyperlink ref="AG4441" r:id="rId1380" xr:uid="{55876571-3287-4C4F-98F6-17F6B1B98CDB}"/>
    <hyperlink ref="AG4442" r:id="rId1381" xr:uid="{C3937551-5777-46F1-B83A-AA31DE37DECB}"/>
    <hyperlink ref="AG4443" r:id="rId1382" xr:uid="{2FD1A697-B8CA-44CE-A05A-6E80AD136515}"/>
    <hyperlink ref="AG4444" r:id="rId1383" xr:uid="{F37EDF9A-448A-4906-9727-BB347A2E0514}"/>
    <hyperlink ref="AG4466" r:id="rId1384" xr:uid="{1E6EC113-C428-4912-8BAE-6760677F15F5}"/>
    <hyperlink ref="AG4470" r:id="rId1385" xr:uid="{78366263-9D5F-49C8-AF18-D9DC4E0CF97A}"/>
    <hyperlink ref="AG4474" r:id="rId1386" xr:uid="{3D9B3976-31F9-451F-8B82-5D0880F0212C}"/>
    <hyperlink ref="AG4487" r:id="rId1387" xr:uid="{B93D2D5B-FFE3-4610-9F7E-95BC1004C650}"/>
    <hyperlink ref="AG4498" r:id="rId1388" xr:uid="{8731DE3E-2B1E-4658-B4CA-FE4BE9EEA5E7}"/>
    <hyperlink ref="AG4504" r:id="rId1389" xr:uid="{FF7DA629-ABD3-4DA8-89BF-CD5374963A02}"/>
    <hyperlink ref="AG4593" r:id="rId1390" xr:uid="{3A49996F-6726-4302-AEE0-44E8F465793D}"/>
    <hyperlink ref="AG4594" r:id="rId1391" xr:uid="{7BB02D2F-A57D-4EC6-A637-285FA0AA010F}"/>
    <hyperlink ref="AG4606" r:id="rId1392" xr:uid="{7B225084-8920-48EE-A92C-2A8D270673F8}"/>
    <hyperlink ref="AG4625" r:id="rId1393" xr:uid="{80F38EC5-BB2B-4515-8066-25ABA886C71A}"/>
    <hyperlink ref="AG4633" r:id="rId1394" xr:uid="{3B695A6E-C3F8-4AC6-B05B-CE5EE06AF275}"/>
    <hyperlink ref="AG4644" r:id="rId1395" xr:uid="{2B9C93D6-64A9-448C-9180-7FA21DB5B5EA}"/>
    <hyperlink ref="AG4666" r:id="rId1396" xr:uid="{AC0EC6B2-2AD7-48AB-8E9E-1D709612365F}"/>
    <hyperlink ref="AG4681" r:id="rId1397" xr:uid="{3D9566BC-746D-4312-9B7F-0554BCDEF997}"/>
    <hyperlink ref="AG4685" r:id="rId1398" xr:uid="{D1E1FD36-60C6-4247-969E-A2844106A05D}"/>
    <hyperlink ref="AG4716" r:id="rId1399" xr:uid="{BF913FF1-BDC1-480F-9306-035F0FAA940F}"/>
    <hyperlink ref="AG4717" r:id="rId1400" xr:uid="{15C4F8F0-5B8D-440A-92DB-159CBBD49EBC}"/>
    <hyperlink ref="AG4720" r:id="rId1401" xr:uid="{835AA974-D309-4098-9D11-EABC36F052BE}"/>
    <hyperlink ref="AG4730" r:id="rId1402" xr:uid="{88894D48-D3C6-4740-B34F-69345B06FA4B}"/>
    <hyperlink ref="AG4747" r:id="rId1403" xr:uid="{BBA7DD25-77BD-4A1B-B878-9DBB8FB3D2F5}"/>
    <hyperlink ref="AG4760" r:id="rId1404" xr:uid="{D4073397-6F60-4E5B-AF20-B1646C409FCE}"/>
    <hyperlink ref="AG4761" r:id="rId1405" xr:uid="{AC47FF41-AFC8-430D-B923-7C466F9A285D}"/>
    <hyperlink ref="AG4773" r:id="rId1406" xr:uid="{8EF32516-89D6-4171-9C73-69E00DC9285F}"/>
    <hyperlink ref="AG4774" r:id="rId1407" xr:uid="{926F5E9D-745F-4211-BCFB-2F2F2C54F7E9}"/>
    <hyperlink ref="AG4781" r:id="rId1408" xr:uid="{22168C90-163B-4804-82E5-C7D92D8AC62C}"/>
    <hyperlink ref="AG4874" r:id="rId1409" xr:uid="{6D97BA98-D2CF-407D-87D7-09D4B016A90B}"/>
    <hyperlink ref="AG4875" r:id="rId1410" xr:uid="{2EBB9419-3C3A-4221-8037-793252D481C8}"/>
    <hyperlink ref="AG4941" r:id="rId1411" xr:uid="{69AC2944-DB9D-4741-A9BC-B96AEC3589B5}"/>
    <hyperlink ref="AG4943" r:id="rId1412" xr:uid="{00CC4A61-1121-443E-9BF2-FB012A05E6A8}"/>
    <hyperlink ref="AG4944" r:id="rId1413" xr:uid="{EEEA30CB-B49C-4179-A9F2-19BF2AFCFAAF}"/>
    <hyperlink ref="AG4956" r:id="rId1414" xr:uid="{88F72BF3-9C86-4D2F-B251-4927ADAD57AA}"/>
    <hyperlink ref="AG4957" r:id="rId1415" xr:uid="{1FB08C3B-F6EE-4002-B1F7-15DC448A1D70}"/>
    <hyperlink ref="AG4970" r:id="rId1416" xr:uid="{0D12BF8F-4501-4D98-88A6-3056E193B51B}"/>
    <hyperlink ref="AG4983" r:id="rId1417" xr:uid="{33EC5CDB-782F-42B2-98FA-B5488CDF65A8}"/>
    <hyperlink ref="AG4986" r:id="rId1418" xr:uid="{34FBC935-2A5F-45D9-BE6D-71DB21FBAE3C}"/>
    <hyperlink ref="AG4994" r:id="rId1419" xr:uid="{B70D3213-534C-4250-828A-61B65F0510E6}"/>
    <hyperlink ref="AG4995" r:id="rId1420" xr:uid="{F415224A-BA0F-4AD5-ADD7-C8F033B26969}"/>
    <hyperlink ref="AG5004" r:id="rId1421" xr:uid="{BA0C383C-52B8-4221-88C8-3EB69BC711C4}"/>
    <hyperlink ref="AG5009" r:id="rId1422" xr:uid="{7F244696-4C58-46F7-A30E-2B3B60779E47}"/>
    <hyperlink ref="AG5010" r:id="rId1423" xr:uid="{5A8364A4-4A39-4A17-A17C-33C57230C643}"/>
    <hyperlink ref="AG5020" r:id="rId1424" xr:uid="{7F942C89-74AE-4C14-A599-CA284B5E315B}"/>
    <hyperlink ref="AG5023" r:id="rId1425" xr:uid="{F02800FA-7B9C-4522-9E07-65BA5E2B6B59}"/>
    <hyperlink ref="AG5026" r:id="rId1426" xr:uid="{B099A1D5-C3F9-4BC7-B91E-2CF574FF4EA2}"/>
    <hyperlink ref="AG5034" r:id="rId1427" xr:uid="{C1958572-96D6-4A04-92B9-2A75271B45CD}"/>
    <hyperlink ref="AG5036" r:id="rId1428" xr:uid="{1CCA0B27-A597-4828-A3A4-5270F382104B}"/>
    <hyperlink ref="AG5039" r:id="rId1429" xr:uid="{19CE5A6A-AEE6-42AB-B430-42CD4373D547}"/>
    <hyperlink ref="AG5040" r:id="rId1430" xr:uid="{39B5AFCC-1277-440D-8C8D-1F53E93CC2FB}"/>
    <hyperlink ref="AG5053" r:id="rId1431" xr:uid="{E0972A8D-CBDE-4427-8967-976F96D862BC}"/>
    <hyperlink ref="AG5054" r:id="rId1432" xr:uid="{97605033-6DA2-435F-AF5B-DAE50086C988}"/>
    <hyperlink ref="AG5065" r:id="rId1433" xr:uid="{A21F3E1C-C90E-4D68-AD19-F20C220C99DA}"/>
    <hyperlink ref="AG5077" r:id="rId1434" xr:uid="{06BEDE42-CC49-40A3-831F-B8715D6A0113}"/>
    <hyperlink ref="AG5090" r:id="rId1435" xr:uid="{5C728EAB-3B29-4CA2-9786-B4A49F681A96}"/>
    <hyperlink ref="AG5097" r:id="rId1436" xr:uid="{A7B8C7AB-83FA-4953-9BD5-3303FCA11D8A}"/>
    <hyperlink ref="AG5128" r:id="rId1437" xr:uid="{0B198688-0848-4659-B5BF-00A75438C09F}"/>
    <hyperlink ref="AG5130" r:id="rId1438" xr:uid="{36A55817-4B5D-49CA-B170-568A968F1D05}"/>
    <hyperlink ref="AG5151" r:id="rId1439" xr:uid="{716D9837-D7E7-4B55-AEE3-D7C2A23510FE}"/>
    <hyperlink ref="AG5152" r:id="rId1440" xr:uid="{51B147F0-1DA1-4CDD-85A6-28D19628C49C}"/>
    <hyperlink ref="AG5170" r:id="rId1441" xr:uid="{70D26BD2-DD13-4D27-B992-8ACB7BCE3CE9}"/>
    <hyperlink ref="AG5171" r:id="rId1442" xr:uid="{9EDCE444-CE8E-43E2-9903-9654D249F852}"/>
    <hyperlink ref="AG5172" r:id="rId1443" xr:uid="{25641146-1500-4840-93DA-C6F504EDD35C}"/>
    <hyperlink ref="AG5182" r:id="rId1444" xr:uid="{A950D6F2-AFD9-493B-BD8D-14E7C2D261CA}"/>
    <hyperlink ref="AG5188" r:id="rId1445" xr:uid="{41829191-06D4-4E0B-9EA0-A106EAF7B69B}"/>
    <hyperlink ref="AG5199" r:id="rId1446" xr:uid="{6C11B03D-833C-48A2-832C-85A8686572AD}"/>
    <hyperlink ref="AG5200" r:id="rId1447" xr:uid="{3FC24682-7765-4E68-BFB7-D0DC00D7CD13}"/>
    <hyperlink ref="AG5230" r:id="rId1448" xr:uid="{0B6C0363-73E5-4422-A070-828C7A215907}"/>
    <hyperlink ref="AG5232" r:id="rId1449" xr:uid="{A3533DC1-B04E-4117-B16B-BEF2C1D59E18}"/>
    <hyperlink ref="AG5240" r:id="rId1450" xr:uid="{BE373AF5-1F7B-4CA3-9708-3679A162EDA0}"/>
    <hyperlink ref="AG5241" r:id="rId1451" xr:uid="{D20E118A-B916-47CF-9B3E-4479ABD64620}"/>
    <hyperlink ref="AG5243" r:id="rId1452" xr:uid="{9E1AB2B3-00C1-4CA9-A999-8A87DE6D3C13}"/>
    <hyperlink ref="AG5244" r:id="rId1453" xr:uid="{76443DA0-B0B3-489F-B6EB-EE3676C81B7D}"/>
    <hyperlink ref="AG5245" r:id="rId1454" xr:uid="{9E6ECA94-19D4-4008-9911-70BECB15A13E}"/>
    <hyperlink ref="AG5246" r:id="rId1455" xr:uid="{9EAC1014-E64C-42B2-A0DF-994904E4C4C2}"/>
    <hyperlink ref="AG5270" r:id="rId1456" xr:uid="{A0849DD3-DF16-4800-9190-3D5E8EB38DE5}"/>
    <hyperlink ref="AG5273" r:id="rId1457" xr:uid="{00BDF049-526A-4908-AB0E-01EB85C86668}"/>
    <hyperlink ref="AG5284" r:id="rId1458" xr:uid="{D745A2DD-F9C6-4CA2-88A2-2059DB538523}"/>
    <hyperlink ref="AG5285" r:id="rId1459" xr:uid="{D796870E-847B-46F0-A637-AE1C9A276D6C}"/>
    <hyperlink ref="AG5286" r:id="rId1460" xr:uid="{89E9F75A-D15A-4B38-8D52-73DD4233F1BD}"/>
    <hyperlink ref="AG5311" r:id="rId1461" xr:uid="{DE5F71D0-C02E-4C20-ADD9-F5A8B7448FF2}"/>
    <hyperlink ref="AG5313" r:id="rId1462" xr:uid="{6AD91A8A-1A96-4C17-9662-F0B440631CD1}"/>
    <hyperlink ref="AG5331" r:id="rId1463" xr:uid="{C52198B1-52F7-4493-AAB6-5F2401195B40}"/>
    <hyperlink ref="AG5332" r:id="rId1464" xr:uid="{912BA0F0-6491-4E41-88C8-37F677A7AA18}"/>
    <hyperlink ref="AG5344" r:id="rId1465" xr:uid="{BFC2333C-6E8E-4D76-9F0D-80AA11A1C59D}"/>
    <hyperlink ref="AG5362" r:id="rId1466" xr:uid="{3A5CB47D-F2E3-48A9-8800-9559B37D6C47}"/>
    <hyperlink ref="AG5372" r:id="rId1467" xr:uid="{A8E706E4-F3CC-48B6-BFBE-90FB05415815}"/>
    <hyperlink ref="AG5382" r:id="rId1468" xr:uid="{953E72B3-5A21-4667-8E49-0BF847DFDD82}"/>
    <hyperlink ref="AG5399" r:id="rId1469" xr:uid="{95B69914-F00F-4D19-BA22-8A47118BB84E}"/>
    <hyperlink ref="AG5412" r:id="rId1470" xr:uid="{D1E50F00-D3EF-4736-96CC-114180FC5A9C}"/>
    <hyperlink ref="AG5435" r:id="rId1471" xr:uid="{3E924401-ADD4-470D-B2F2-E21797587839}"/>
    <hyperlink ref="AG5436" r:id="rId1472" xr:uid="{D2BB0F00-F4AC-4EF9-ACC0-EE95D3583D77}"/>
    <hyperlink ref="AG5437" r:id="rId1473" xr:uid="{D74612E5-F1D6-4684-BADE-49169B1F806E}"/>
    <hyperlink ref="AG5440" r:id="rId1474" xr:uid="{A1CBC671-EDFF-4F87-B8F1-2D220EFAF3EF}"/>
    <hyperlink ref="AG5467" r:id="rId1475" xr:uid="{C5FE2B40-24B5-438E-ACD0-4E7D90C7DA1E}"/>
    <hyperlink ref="AG5476" r:id="rId1476" xr:uid="{D8778AEB-EB44-425F-B530-936B85957A68}"/>
    <hyperlink ref="AG5505" r:id="rId1477" xr:uid="{5B5D7EB1-46DB-43AA-89B7-76ACF1CEBCCE}"/>
    <hyperlink ref="AG5506" r:id="rId1478" xr:uid="{8E635B5C-D407-4A07-AC2E-EB737D7E7BF0}"/>
    <hyperlink ref="AG5527" r:id="rId1479" xr:uid="{1DB3E890-CCC8-4650-B165-9ADCCE213BAA}"/>
    <hyperlink ref="AG5528" r:id="rId1480" xr:uid="{FA8CD1F0-DB21-4E28-B4A5-259F0C009343}"/>
    <hyperlink ref="AG5529" r:id="rId1481" xr:uid="{82E857FB-0909-4841-A694-FB0E3F405DF2}"/>
    <hyperlink ref="AG5530" r:id="rId1482" xr:uid="{11F547C2-690C-423C-A5CF-528E315CD987}"/>
    <hyperlink ref="AG5531" r:id="rId1483" xr:uid="{30E16B5D-B085-473D-8447-EB1C16E0D460}"/>
    <hyperlink ref="AG5532" r:id="rId1484" xr:uid="{C60FB4E3-1BC0-45A9-BDC3-C4883F39866B}"/>
    <hyperlink ref="AG5533" r:id="rId1485" xr:uid="{C518D811-4A57-4699-B891-7938ACA5D435}"/>
    <hyperlink ref="AG5534" r:id="rId1486" xr:uid="{BF854057-93B5-4DBB-89A5-6DB7202DC45F}"/>
    <hyperlink ref="AG5535" r:id="rId1487" xr:uid="{21C9EC97-1482-40D0-8D2E-670C56F5479E}"/>
    <hyperlink ref="AG5566" r:id="rId1488" xr:uid="{4234DF8B-2A8B-4FC7-BCBE-4FAE680FF825}"/>
    <hyperlink ref="AG5580" r:id="rId1489" xr:uid="{E81A5BD0-4FA4-4DF5-A6B4-FDDF804943D3}"/>
    <hyperlink ref="AG5583" r:id="rId1490" xr:uid="{FE50BF76-7B94-4D38-BD0C-0777A8AECCCA}"/>
    <hyperlink ref="AG5587" r:id="rId1491" xr:uid="{42902981-6250-415C-8A2B-1133A8AF9878}"/>
    <hyperlink ref="AG5589" r:id="rId1492" xr:uid="{950DBC5B-946A-4D29-82B2-329EDD2553B5}"/>
    <hyperlink ref="AG5590" r:id="rId1493" xr:uid="{42C0C2DB-96A5-47AB-8215-EE11A28BFB52}"/>
    <hyperlink ref="AG5611" r:id="rId1494" xr:uid="{C7766FE0-1AE0-4B54-A337-608791FD3A08}"/>
    <hyperlink ref="AG5620" r:id="rId1495" xr:uid="{AFB738BF-8FAC-4F4D-99D8-DD9477553E73}"/>
    <hyperlink ref="AG5631" r:id="rId1496" xr:uid="{C3BA4EEB-1316-4891-B840-61FD67F490BA}"/>
    <hyperlink ref="AG5632" r:id="rId1497" xr:uid="{08D31D68-7851-4D1B-9345-CCE8B58F8841}"/>
    <hyperlink ref="AG5739" r:id="rId1498" xr:uid="{3BDE46EC-5122-4F92-AEBA-D58D09F545BC}"/>
    <hyperlink ref="AG5744" r:id="rId1499" xr:uid="{A2304269-D6C7-4382-93BB-7E31F1DD018F}"/>
    <hyperlink ref="AG5748" r:id="rId1500" xr:uid="{DA8698BE-3C26-43BA-BBE2-1D9416FDE6B5}"/>
    <hyperlink ref="AG5750" r:id="rId1501" xr:uid="{9F752E47-21BC-4445-BFFB-56CCBBC1C8E0}"/>
    <hyperlink ref="AG5752" r:id="rId1502" xr:uid="{AA78AA97-8495-4699-A65D-AC9F168CFF32}"/>
    <hyperlink ref="AG5753" r:id="rId1503" xr:uid="{877565E9-C0CB-46AC-82B7-56B13C7D7488}"/>
    <hyperlink ref="AG5788" r:id="rId1504" xr:uid="{0C8F3B30-2D8E-4171-86DD-9FFBD67FD934}"/>
    <hyperlink ref="AG5815" r:id="rId1505" xr:uid="{819DCE14-12A8-453A-821E-24E5F517713B}"/>
    <hyperlink ref="AG5831" r:id="rId1506" xr:uid="{F4CFF60E-95FC-4BCB-BF0C-9ED0B772E2BC}"/>
    <hyperlink ref="AG5842" r:id="rId1507" xr:uid="{2CCDEA6F-B7A1-4B45-A0D0-FFF4EE26965D}"/>
    <hyperlink ref="AG5852" r:id="rId1508" xr:uid="{0955BD49-B90C-4B34-9D26-7F130DF01E30}"/>
    <hyperlink ref="AG5853" r:id="rId1509" xr:uid="{984A5698-B2EA-42F5-95ED-650B00907EB4}"/>
    <hyperlink ref="AG5863" r:id="rId1510" xr:uid="{26D11980-D41B-4F3E-BCD1-49C4006E814F}"/>
    <hyperlink ref="AG5866" r:id="rId1511" xr:uid="{83199C4F-2296-49FC-A02B-6342B08F04AF}"/>
    <hyperlink ref="AG5888" r:id="rId1512" xr:uid="{DB940167-1B2E-461D-BDCF-EC477EC5D9E4}"/>
    <hyperlink ref="AG5913" r:id="rId1513" xr:uid="{0209E926-5ECB-41F9-8494-67CC1F8DC169}"/>
    <hyperlink ref="AG5924" r:id="rId1514" xr:uid="{0817FF73-0517-4E53-8EAC-A0F34B106BF4}"/>
    <hyperlink ref="AG5925" r:id="rId1515" xr:uid="{75DE64F4-3332-4B9F-B9A9-034FF22360EB}"/>
    <hyperlink ref="AG5929" r:id="rId1516" xr:uid="{85C5E1C5-51DE-46AC-BB76-3D965F37D366}"/>
    <hyperlink ref="AG5930" r:id="rId1517" xr:uid="{5495B5C5-AEFA-450F-9A63-5C60ED30D037}"/>
    <hyperlink ref="AG5935" r:id="rId1518" xr:uid="{085F0F86-6B80-4A57-B6FC-93B86778C13D}"/>
    <hyperlink ref="AG5940" r:id="rId1519" xr:uid="{043C906B-8A62-463B-AF83-D43F0186857A}"/>
    <hyperlink ref="AG5942" r:id="rId1520" xr:uid="{31E37D72-AA44-4D28-8244-FC594DF01E67}"/>
    <hyperlink ref="AG5965" r:id="rId1521" xr:uid="{0671AED4-CFB8-4545-AB94-FDF8B00E2A8A}"/>
    <hyperlink ref="AG5978" r:id="rId1522" xr:uid="{2FF8624E-AAB8-45E2-833E-5A06BDFEB543}"/>
    <hyperlink ref="AG5979" r:id="rId1523" xr:uid="{587AACE4-321F-4F8A-9426-2BDC2840362C}"/>
    <hyperlink ref="AG5986" r:id="rId1524" xr:uid="{79359E75-112E-4216-BA1C-F21C35883C08}"/>
    <hyperlink ref="AG5987" r:id="rId1525" xr:uid="{CD84B4B0-9D4F-48AF-B313-B1874A30424C}"/>
    <hyperlink ref="AG5991" r:id="rId1526" xr:uid="{41D4DB98-381E-4575-8487-ABA863537CC3}"/>
    <hyperlink ref="AG5997" r:id="rId1527" xr:uid="{2977F6E0-EAEA-468C-AE4C-C8D8EB59A9CE}"/>
    <hyperlink ref="AG5998" r:id="rId1528" xr:uid="{F6C8A976-B35E-484D-A2CA-8BF5D355A6C0}"/>
    <hyperlink ref="AG6101" r:id="rId1529" xr:uid="{65111DB7-DD09-4287-8E79-0649C71ADC5B}"/>
    <hyperlink ref="AG6107" r:id="rId1530" xr:uid="{CDDDAFDE-F5F1-4F70-9891-B2CAD94762F0}"/>
    <hyperlink ref="AG6109" r:id="rId1531" xr:uid="{877B1932-5AAF-4E0A-BB78-034C52BD3C3D}"/>
    <hyperlink ref="AG6110" r:id="rId1532" xr:uid="{7F8FD960-2D5C-47DA-9E89-E9FC49215226}"/>
    <hyperlink ref="AG6111" r:id="rId1533" xr:uid="{240E28F8-122C-41DD-8D9A-E8E3E7CD4D22}"/>
    <hyperlink ref="AG6112" r:id="rId1534" xr:uid="{A43B8782-F495-4E87-B415-3A7847849697}"/>
    <hyperlink ref="AG6113" r:id="rId1535" xr:uid="{67BCEBBE-87FE-48E5-9330-F992ABB9DD9E}"/>
    <hyperlink ref="AG6114" r:id="rId1536" xr:uid="{D0CADD2B-03F0-49A0-881D-3D6E5B2F90BA}"/>
    <hyperlink ref="AG6131" r:id="rId1537" xr:uid="{0EBFB098-C399-412A-BE60-5B6FC97260F6}"/>
    <hyperlink ref="AG6132" r:id="rId1538" xr:uid="{98C5C8EE-9626-423C-9EEF-C0FECD5E6D94}"/>
    <hyperlink ref="AG6149" r:id="rId1539" xr:uid="{CDFD03A8-26F6-42E6-BF39-05C512657834}"/>
    <hyperlink ref="AG6155" r:id="rId1540" xr:uid="{777565B9-F94E-477C-8214-CFB0F7F6D86B}"/>
    <hyperlink ref="AG6164" r:id="rId1541" xr:uid="{3FE8177D-B709-4B8F-83BB-100A4526294C}"/>
    <hyperlink ref="AG6165" r:id="rId1542" xr:uid="{43FF9640-8640-4B7B-A507-9239F10360F2}"/>
    <hyperlink ref="AG6189" r:id="rId1543" xr:uid="{7461938C-B119-401E-90DA-4122BA01B117}"/>
    <hyperlink ref="AG6190" r:id="rId1544" xr:uid="{8D541192-5CC9-4F12-A7DB-9D1590998D03}"/>
    <hyperlink ref="AG6191" r:id="rId1545" xr:uid="{57D13EA1-FB66-404B-BCED-7C0E38C911C4}"/>
    <hyperlink ref="AG6217" r:id="rId1546" xr:uid="{310FFFB5-B930-472F-A3E0-1168A144C935}"/>
    <hyperlink ref="AG6218" r:id="rId1547" xr:uid="{D57DCE23-0315-4832-ADE8-8E878CABF64F}"/>
    <hyperlink ref="AG6230" r:id="rId1548" xr:uid="{50C8F902-0DBE-4AA7-B669-7A636752EEED}"/>
    <hyperlink ref="AG6235" r:id="rId1549" xr:uid="{D0067866-C349-4EE1-AE4A-4EFE1F3894CD}"/>
    <hyperlink ref="AG6236" r:id="rId1550" xr:uid="{9A5103EA-E73E-443D-912E-69EE8CF1B164}"/>
    <hyperlink ref="AG6237" r:id="rId1551" xr:uid="{1303A34B-C935-494A-86AD-9F5BF89196C4}"/>
    <hyperlink ref="AG6268" r:id="rId1552" xr:uid="{D5F5205E-5FFA-403C-BAF5-76C08D583745}"/>
    <hyperlink ref="AG6275" r:id="rId1553" xr:uid="{A92C22D3-CBF5-42AA-89A9-7DF65C7A4300}"/>
    <hyperlink ref="AG6276" r:id="rId1554" xr:uid="{BEF5957F-542B-4FD1-BCDA-332E66E3BDB9}"/>
    <hyperlink ref="AG6317" r:id="rId1555" xr:uid="{9B123CC8-D4F0-4513-91AD-AFC25E4C6C1F}"/>
    <hyperlink ref="AG6318" r:id="rId1556" xr:uid="{896A443A-509A-4CEA-ADEF-1F1F0EAD372E}"/>
    <hyperlink ref="AG6319" r:id="rId1557" xr:uid="{C6D44623-BF5E-466C-BE10-90E5856E2325}"/>
    <hyperlink ref="AG6320" r:id="rId1558" xr:uid="{7633695F-28C9-4DEC-889B-02BCF97563A6}"/>
    <hyperlink ref="AG6321" r:id="rId1559" xr:uid="{A087D6B9-0C78-4516-B02E-E29BC9389026}"/>
    <hyperlink ref="AG6322" r:id="rId1560" xr:uid="{D2E6B445-27D2-4244-91B9-F74E1C4305EF}"/>
    <hyperlink ref="AG6323" r:id="rId1561" xr:uid="{D0A99B32-0E3B-4799-894C-FEE4DB61F535}"/>
    <hyperlink ref="AG6324" r:id="rId1562" xr:uid="{1E26A1C6-3B59-4063-A0FA-D6267E32F3D5}"/>
    <hyperlink ref="AG6326" r:id="rId1563" xr:uid="{AE6DBA8D-4C5E-408B-8FFE-A66D8E3D181D}"/>
    <hyperlink ref="AG6328" r:id="rId1564" xr:uid="{97EDCC96-5A0E-46B5-B536-D8F8F4AD00CF}"/>
    <hyperlink ref="AG6329" r:id="rId1565" xr:uid="{1D9E2C94-F213-412C-8643-948EA8721222}"/>
    <hyperlink ref="AG6336" r:id="rId1566" xr:uid="{9B801F02-6D6C-48C5-8580-877A94DBEF0D}"/>
    <hyperlink ref="AG6352" r:id="rId1567" xr:uid="{7F388303-681C-42AF-8BF1-1D7AA663CE1C}"/>
    <hyperlink ref="AG6355" r:id="rId1568" xr:uid="{A0CB2C8B-2625-43F9-B783-5DFD153889EF}"/>
    <hyperlink ref="AG6356" r:id="rId1569" xr:uid="{D5493E69-9A5A-4FD9-9288-1789899243B7}"/>
    <hyperlink ref="AG6362" r:id="rId1570" xr:uid="{A4BA510A-6D9B-46D3-8869-C08EB2B1C6FF}"/>
    <hyperlink ref="AG6373" r:id="rId1571" xr:uid="{90C07689-B04C-4758-BC49-FAFAA276C129}"/>
    <hyperlink ref="AG6374" r:id="rId1572" xr:uid="{EE99E6A7-C72C-4A71-B3AC-0F66918E0284}"/>
    <hyperlink ref="AG6382" r:id="rId1573" xr:uid="{78112CB7-CCFE-4047-95D3-D6E5598564E6}"/>
    <hyperlink ref="AG6383" r:id="rId1574" xr:uid="{C61B50D8-DAC2-43BE-AB4E-80727D5109F5}"/>
    <hyperlink ref="AG6384" r:id="rId1575" xr:uid="{C642D27E-3886-4418-BD87-C9156CB59B14}"/>
    <hyperlink ref="AG6385" r:id="rId1576" xr:uid="{A0CBA592-A235-468E-BE92-89E09A471CFF}"/>
    <hyperlink ref="AG6422" r:id="rId1577" xr:uid="{18ED62BD-9259-4735-BFB7-2C35CA61CA6C}"/>
    <hyperlink ref="AG6437" r:id="rId1578" xr:uid="{19FC5E96-F29C-46DD-9520-35FC59540137}"/>
    <hyperlink ref="AG6441" r:id="rId1579" xr:uid="{39373E60-8107-4CBB-AA16-A86E85E07DC4}"/>
    <hyperlink ref="AG6450" r:id="rId1580" xr:uid="{3B8E38DD-300F-4DD1-9C51-3088974DF7B1}"/>
    <hyperlink ref="AG6473" r:id="rId1581" xr:uid="{667EA766-8FF5-4FA1-ADF1-D5A1D9513130}"/>
    <hyperlink ref="AG6474" r:id="rId1582" xr:uid="{57DB1C79-4C0A-4733-A73B-EF46F5128EFF}"/>
    <hyperlink ref="AG6475" r:id="rId1583" xr:uid="{45F1C96B-AD93-4269-B18E-13B34C7C19BF}"/>
    <hyperlink ref="AG6476" r:id="rId1584" xr:uid="{CED85497-6DFB-46F1-9FC3-80B4CEB34E5F}"/>
    <hyperlink ref="AG6487" r:id="rId1585" xr:uid="{D9BE9DA0-08B7-4AAE-AC6C-3B9FBAA6241E}"/>
    <hyperlink ref="AG6488" r:id="rId1586" xr:uid="{8049A8D4-158A-4516-8F39-66057BD6ECAE}"/>
    <hyperlink ref="AG6489" r:id="rId1587" xr:uid="{DE35381E-B191-4F40-9867-E7662F85D39E}"/>
    <hyperlink ref="AG6490" r:id="rId1588" xr:uid="{D008520E-122B-4A78-A994-E726AA1D7393}"/>
    <hyperlink ref="AG6491" r:id="rId1589" xr:uid="{30A10386-751E-4248-8EF7-B98565602236}"/>
    <hyperlink ref="AG6492" r:id="rId1590" xr:uid="{F0A708F2-1B07-4AF8-9920-DD6FC04DDFD1}"/>
    <hyperlink ref="AG6493" r:id="rId1591" xr:uid="{79E5AFAC-8F77-4187-BEEC-76B1C540A4A7}"/>
    <hyperlink ref="AG6504" r:id="rId1592" xr:uid="{B77628AF-33F6-43DA-9B02-6E3676CD0022}"/>
    <hyperlink ref="AG6507" r:id="rId1593" xr:uid="{AA56B649-F188-4FE4-8B46-01CA5EA98564}"/>
    <hyperlink ref="AG6517" r:id="rId1594" xr:uid="{D23CC1C7-4A6B-4433-B040-486526BA7368}"/>
    <hyperlink ref="AG6526" r:id="rId1595" xr:uid="{24A5AD2B-EE94-48F1-9426-1033A55AA46C}"/>
    <hyperlink ref="AG6534" r:id="rId1596" xr:uid="{B8595EFF-BA3C-40D7-85C9-E3DA71072F55}"/>
    <hyperlink ref="AG6535" r:id="rId1597" xr:uid="{A03FBC3F-3496-4A5A-BC29-E8002F498513}"/>
    <hyperlink ref="AG6538" r:id="rId1598" xr:uid="{6B7EBD11-F088-45E6-911F-C05D01ABFB6C}"/>
    <hyperlink ref="AG6539" r:id="rId1599" xr:uid="{FD60BD11-5F9B-4113-A709-4F78E04545E7}"/>
    <hyperlink ref="AG6540" r:id="rId1600" xr:uid="{66608FD2-9727-49ED-A847-5258E70AD505}"/>
    <hyperlink ref="AG6541" r:id="rId1601" xr:uid="{95C95927-C367-4A62-B242-5037C8A78B7D}"/>
    <hyperlink ref="AG6542" r:id="rId1602" xr:uid="{8A4F4AD2-28D6-40F6-8EAC-9015345B7123}"/>
    <hyperlink ref="AG6543" r:id="rId1603" xr:uid="{33351F6C-0DDC-4210-A954-749779AC5CDC}"/>
    <hyperlink ref="AG6544" r:id="rId1604" xr:uid="{D7711769-9D64-48D1-9C91-D2B5EF0A06B5}"/>
    <hyperlink ref="AG6573" r:id="rId1605" xr:uid="{137B5F16-7439-4101-8C2D-E2B55A7D11BA}"/>
    <hyperlink ref="AG6574" r:id="rId1606" xr:uid="{EBB2BCF1-A95A-4A5D-BE92-235FA93E7590}"/>
    <hyperlink ref="AG6575" r:id="rId1607" xr:uid="{6760BFA8-32BD-4C04-AD16-36644A9795F0}"/>
    <hyperlink ref="AG6580" r:id="rId1608" xr:uid="{BD22A9FE-F71B-4AEC-B0AD-1DB0B3FE60BD}"/>
    <hyperlink ref="AG6585" r:id="rId1609" xr:uid="{0B87EFCA-C433-432C-A061-60535566DF4A}"/>
    <hyperlink ref="AG6586" r:id="rId1610" xr:uid="{DECF73D8-5583-4093-9925-9F206BFABD4E}"/>
    <hyperlink ref="AG6587" r:id="rId1611" xr:uid="{411067DF-39E3-494D-A0CF-ED0C9FAB4F71}"/>
    <hyperlink ref="AG6588" r:id="rId1612" xr:uid="{5C3F13A8-AB0D-4C7D-AB39-3F20F32D276C}"/>
    <hyperlink ref="AG6589" r:id="rId1613" xr:uid="{79A8C292-46F9-47BF-AC46-203ADD4B423D}"/>
    <hyperlink ref="AG6612" r:id="rId1614" xr:uid="{80365EC9-BDC6-4146-9977-669737D5ACD3}"/>
    <hyperlink ref="AG6618" r:id="rId1615" xr:uid="{9C344C7F-C674-4372-8792-67000C0D7C8A}"/>
    <hyperlink ref="AG6619" r:id="rId1616" xr:uid="{59D179DB-8E08-49F5-97F3-9348A2DB1785}"/>
    <hyperlink ref="AG6620" r:id="rId1617" xr:uid="{7BE8A796-38B7-4C89-8569-F63873D38A24}"/>
    <hyperlink ref="AG6621" r:id="rId1618" xr:uid="{E576145E-2465-4AAA-A0DF-D78A1B5EFEF9}"/>
    <hyperlink ref="AG6622" r:id="rId1619" xr:uid="{84770BA1-635F-40FA-8C67-903C4AFCDFF7}"/>
    <hyperlink ref="AG6623" r:id="rId1620" xr:uid="{E90386F2-2E5A-40B0-A6C8-425313799958}"/>
    <hyperlink ref="AG6626" r:id="rId1621" xr:uid="{D7CA7075-152B-4983-A5C4-F8FF86271E50}"/>
    <hyperlink ref="AG6627" r:id="rId1622" xr:uid="{CDBAD096-F7CE-4180-A576-51EFEA5E07F7}"/>
    <hyperlink ref="AG6628" r:id="rId1623" xr:uid="{E6891B78-BF67-4D8C-ACCA-4274F93A4728}"/>
    <hyperlink ref="AG6629" r:id="rId1624" xr:uid="{EB5978EC-F386-4022-A090-D9573D42BE26}"/>
    <hyperlink ref="AG6630" r:id="rId1625" xr:uid="{A0C20469-A2DC-4E22-9D91-89CDE39839DE}"/>
    <hyperlink ref="AG6631" r:id="rId1626" xr:uid="{63D8C4FD-0B43-47A2-9B9C-EFDC1633A0DC}"/>
    <hyperlink ref="AG6632" r:id="rId1627" xr:uid="{303CA97E-5C50-40B2-B121-825245932150}"/>
    <hyperlink ref="AG6683" r:id="rId1628" xr:uid="{87437F25-D4B9-40B5-A050-C21590E7F2ED}"/>
    <hyperlink ref="AG6684" r:id="rId1629" xr:uid="{090F3337-2DA7-458B-BB84-CA28F3AA1205}"/>
    <hyperlink ref="AG6686" r:id="rId1630" xr:uid="{6EBBCDF4-3736-44B5-A3B7-50DB69D82F12}"/>
    <hyperlink ref="AG6703" r:id="rId1631" xr:uid="{103356A6-6093-4D35-B36F-3090CF11C42C}"/>
    <hyperlink ref="AG3944" r:id="rId1632" xr:uid="{47A3AE37-5E98-4D2C-A50A-D3447BCD75C7}"/>
    <hyperlink ref="AG4403" r:id="rId1633" xr:uid="{C5401581-E43D-4181-80B1-598B3800AACC}"/>
    <hyperlink ref="AG4411" r:id="rId1634" xr:uid="{3918621A-25E9-445E-9087-9068EBF93127}"/>
    <hyperlink ref="AG4429" r:id="rId1635" xr:uid="{615D49EF-EA02-42D4-8982-18F99FEBB66F}"/>
    <hyperlink ref="AG4476" r:id="rId1636" xr:uid="{0953AA8E-4A3C-4E29-9917-0F0A705F574B}"/>
    <hyperlink ref="AG4484" r:id="rId1637" xr:uid="{517CCFC7-39BC-4B89-9F5A-DE2C8831181C}"/>
    <hyperlink ref="AG4510" r:id="rId1638" xr:uid="{958A33D7-C150-499D-9C6A-B3028D6DA2DF}"/>
    <hyperlink ref="AG4658" r:id="rId1639" xr:uid="{27EB5EC3-C0E1-401E-B88F-625E1BD2D69F}"/>
    <hyperlink ref="AG4670" r:id="rId1640" xr:uid="{763D0187-C407-48B4-81F9-6BF8BA753EEB}"/>
    <hyperlink ref="AG4719" r:id="rId1641" xr:uid="{D4D0907A-56D5-486A-AEB4-B55C321C1F93}"/>
    <hyperlink ref="AG4732" r:id="rId1642" xr:uid="{EECC6406-7376-4413-B921-CA604F89EEAF}"/>
    <hyperlink ref="AG4884" r:id="rId1643" xr:uid="{3FE104A6-305F-416D-BFE0-16EEF881E17E}"/>
    <hyperlink ref="AG4890" r:id="rId1644" xr:uid="{94123803-F5BA-427E-9CF6-BB49D668565D}"/>
    <hyperlink ref="AG4939" r:id="rId1645" xr:uid="{FC4A6E5F-1ED3-4CE9-A40C-35266B8CDAD0}"/>
    <hyperlink ref="AG4955" r:id="rId1646" xr:uid="{11EBBFA1-D1A3-47F2-A5B2-208C398D22D0}"/>
    <hyperlink ref="AG5235" r:id="rId1647" xr:uid="{FE93732F-132E-4B81-B8F5-7C4CE8F49652}"/>
    <hyperlink ref="AG5248" r:id="rId1648" xr:uid="{7469BCF8-A9DF-4358-A4A7-3F96AA84C496}"/>
    <hyperlink ref="AG5375" r:id="rId1649" xr:uid="{C7FE2F53-DEA2-444D-B5D1-F58D63B9C631}"/>
    <hyperlink ref="AG5542" r:id="rId1650" xr:uid="{6B0100E0-370D-4718-BFFA-C55B4FB41EEC}"/>
    <hyperlink ref="AG5556" r:id="rId1651" xr:uid="{AA5C93B9-C2E5-4417-B251-5EC30DECD6A0}"/>
    <hyperlink ref="AG5557" r:id="rId1652" xr:uid="{6186A9BA-E411-4BE3-B9B7-DC62AB0A853D}"/>
    <hyperlink ref="AG5569" r:id="rId1653" xr:uid="{055A85BB-7061-4C54-AE6E-C19F72D1E18F}"/>
    <hyperlink ref="AG5570" r:id="rId1654" xr:uid="{02DE2107-04CC-4861-8CCC-02784807E52B}"/>
    <hyperlink ref="AG5572" r:id="rId1655" xr:uid="{6D9CB7A8-0262-413F-BA1A-900867602446}"/>
    <hyperlink ref="AG5573" r:id="rId1656" xr:uid="{B9A45930-EDB1-492C-9232-46934653BEB3}"/>
    <hyperlink ref="AG5621" r:id="rId1657" xr:uid="{832E465C-F0AF-443A-A4B3-5896E9D356B4}"/>
    <hyperlink ref="AG5767" r:id="rId1658" xr:uid="{6C4B706F-1A2F-4536-AC87-5B38077EC3AA}"/>
    <hyperlink ref="AG5896" r:id="rId1659" xr:uid="{46835C30-A5CE-4248-BA9C-CA3923DCC9CF}"/>
    <hyperlink ref="AG5934" r:id="rId1660" xr:uid="{DDFE11C9-6BEE-48DF-99F3-B74F42629554}"/>
    <hyperlink ref="AG5961" r:id="rId1661" xr:uid="{3C2AFE88-7307-4D78-B9B7-A44F31F99F4A}"/>
    <hyperlink ref="AG6147" r:id="rId1662" xr:uid="{0AB94226-7C47-43D4-B1EF-D3550A695784}"/>
    <hyperlink ref="AG6148" r:id="rId1663" xr:uid="{4A2E725E-C13A-4855-8721-8F27A0F355A2}"/>
    <hyperlink ref="AG6150" r:id="rId1664" xr:uid="{4403C6F3-F3E4-420D-B4D0-7380AAEA13AD}"/>
    <hyperlink ref="AG6201" r:id="rId1665" xr:uid="{C40F79E7-CE37-4D35-AA3D-C33D3BEE69CF}"/>
    <hyperlink ref="AG6204" r:id="rId1666" xr:uid="{CBB6C2B6-B4A5-4B68-A4C4-9F5F8A4D4F5C}"/>
    <hyperlink ref="AG6265" r:id="rId1667" xr:uid="{4851D51C-4BEC-4AED-A790-2C6CCF24AA46}"/>
    <hyperlink ref="AG6306" r:id="rId1668" xr:uid="{555BB54C-1062-4926-8841-AF7D487E39AE}"/>
    <hyperlink ref="AG6347" r:id="rId1669" xr:uid="{6481E4D3-DB00-4D2E-B95A-93FA7F780366}"/>
    <hyperlink ref="AG6579" r:id="rId1670" xr:uid="{37A184FB-323C-4F75-81EB-AE4481219787}"/>
    <hyperlink ref="AG6600" r:id="rId1671" xr:uid="{DB4D42EC-E54D-46BE-A8C2-02095B92AF36}"/>
    <hyperlink ref="AG6640" r:id="rId1672" xr:uid="{B556C792-5468-41CE-93F0-77FD0C6A1ABC}"/>
    <hyperlink ref="AG6707" r:id="rId1673" xr:uid="{34E26AC7-E666-47E6-905D-CD8E24ECD034}"/>
    <hyperlink ref="AG4489" r:id="rId1674" xr:uid="{573212FD-B1E7-44D7-8652-A186E375F9A5}"/>
    <hyperlink ref="AG4490" r:id="rId1675" xr:uid="{523BC3FA-3318-4919-A95D-D36AB7BFE558}"/>
    <hyperlink ref="AG4651" r:id="rId1676" xr:uid="{CA2789F4-BD77-48CF-8AEE-DD22C55E7BDA}"/>
    <hyperlink ref="AG5323" r:id="rId1677" xr:uid="{321AE15B-7F6B-4F05-ADE0-8AE3E974FFCE}"/>
    <hyperlink ref="AG5370" r:id="rId1678" xr:uid="{58A23FFA-7F98-4383-9F64-6C7A238C5E0E}"/>
    <hyperlink ref="AG6509" r:id="rId1679" xr:uid="{1E13FD82-BA33-4C36-86C4-62E3596F8C14}"/>
    <hyperlink ref="AG5288" r:id="rId1680" xr:uid="{46B1930E-402B-4185-A5F1-CDE4DC123746}"/>
    <hyperlink ref="AG5289" r:id="rId1681" xr:uid="{EACA6913-BEE2-4002-8076-6E95608A697A}"/>
    <hyperlink ref="AG5555" r:id="rId1682" xr:uid="{0367DC87-984D-40D0-8BBC-37A45E782524}"/>
    <hyperlink ref="AG4437" r:id="rId1683" xr:uid="{4DD56FB8-DFE7-4F2D-8584-E3BA2D03EC83}"/>
    <hyperlink ref="AG4438" r:id="rId1684" xr:uid="{5FC20DCA-F1E9-4FC6-89CB-8427427D794D}"/>
    <hyperlink ref="AG4467" r:id="rId1685" xr:uid="{C3D8C916-808A-4E9A-8BF9-A8D07540043F}"/>
    <hyperlink ref="AG4468" r:id="rId1686" xr:uid="{29699534-48E3-4BB4-A51A-3899BFC68A03}"/>
    <hyperlink ref="AG4469" r:id="rId1687" xr:uid="{6731F4B3-DDD4-4496-8BE2-6A4AB3B97E8A}"/>
    <hyperlink ref="AG4499" r:id="rId1688" xr:uid="{227983DA-66EC-4881-84E3-24CC7E8C3B9A}"/>
    <hyperlink ref="AG4696" r:id="rId1689" xr:uid="{3F9FD171-5733-4B18-9D71-E715F98A8E7D}"/>
    <hyperlink ref="AG4697" r:id="rId1690" xr:uid="{422E4394-9D3F-42EF-845B-81C7771955CF}"/>
    <hyperlink ref="AG4698" r:id="rId1691" xr:uid="{96B9F025-7D9E-4709-836A-448A74A2D927}"/>
    <hyperlink ref="AG4699" r:id="rId1692" xr:uid="{F51B6FA4-4830-4D99-B973-043BE9D9628B}"/>
    <hyperlink ref="AG4762" r:id="rId1693" xr:uid="{F403C082-4F91-4161-B3B0-0B157FFDFD6E}"/>
    <hyperlink ref="AG4763" r:id="rId1694" xr:uid="{C7A677C4-B5E9-46FD-8DBC-C2B3DB73E90E}"/>
    <hyperlink ref="AG4764" r:id="rId1695" xr:uid="{D641258D-F6D7-44E5-97D6-69DFAAEB0287}"/>
    <hyperlink ref="AG4765" r:id="rId1696" xr:uid="{320644D4-EFB1-44A3-998E-49B20A653A92}"/>
    <hyperlink ref="AG4766" r:id="rId1697" xr:uid="{317B3517-DB30-46C1-A07F-E3FDBED9C34B}"/>
    <hyperlink ref="AG4767" r:id="rId1698" xr:uid="{AE8BEEDF-C17D-43E9-9C05-A8E68108BEC2}"/>
    <hyperlink ref="AG4768" r:id="rId1699" xr:uid="{F04FC5EE-0CEE-4553-944E-AE71FBFEFC23}"/>
    <hyperlink ref="AG4769" r:id="rId1700" xr:uid="{26C9783B-6D62-45FA-B234-94A3D135DD3D}"/>
    <hyperlink ref="AG4999" r:id="rId1701" xr:uid="{97961E98-7D98-4336-8F45-A14F31CC2F1A}"/>
    <hyperlink ref="AG5060" r:id="rId1702" xr:uid="{682A498A-32FE-42A3-BEF0-627D9A702D6E}"/>
    <hyperlink ref="AG5061" r:id="rId1703" xr:uid="{265E2581-E802-44DD-8E79-0AD3837BCE35}"/>
    <hyperlink ref="AG5062" r:id="rId1704" xr:uid="{9C98DB75-3585-4BF8-8AA4-DA72C6AC5602}"/>
    <hyperlink ref="AG5063" r:id="rId1705" xr:uid="{70311D43-DE9A-435A-A7E0-2198F5C7AF7B}"/>
    <hyperlink ref="AG5138" r:id="rId1706" xr:uid="{8AE7B13C-886B-4AEC-AE15-3755AE9426EF}"/>
    <hyperlink ref="AG5156" r:id="rId1707" xr:uid="{4717A3DA-AB8E-4F61-8FF3-DE92780C59A2}"/>
    <hyperlink ref="AG5376" r:id="rId1708" xr:uid="{B9CE7152-F0AD-489B-BAFD-8C4F088874D9}"/>
    <hyperlink ref="AG5625" r:id="rId1709" xr:uid="{ED84D2D1-7B0B-41E7-A879-8EDC4E5673D1}"/>
    <hyperlink ref="AG5626" r:id="rId1710" xr:uid="{DEFEE283-2AC5-47F5-8CAB-4A35B76479E2}"/>
    <hyperlink ref="AG5973" r:id="rId1711" xr:uid="{DC376A6F-BC8A-4E48-90B1-6C9C2F2BFCEA}"/>
    <hyperlink ref="AG5975" r:id="rId1712" xr:uid="{3C5F7479-77BA-4AFA-9098-6C183990A6E1}"/>
    <hyperlink ref="AG6213" r:id="rId1713" xr:uid="{76E4E5C3-C0AF-4652-9D75-A7215110C57C}"/>
    <hyperlink ref="AG6214" r:id="rId1714" xr:uid="{FEF05C82-FE3F-4035-8E61-4D4DF447B97E}"/>
    <hyperlink ref="AG6311" r:id="rId1715" xr:uid="{646FA40E-FB9F-404B-B677-A19B5F3AF489}"/>
    <hyperlink ref="AG6521" r:id="rId1716" xr:uid="{4D4C0433-F7C1-455C-9C83-3F3973C17C52}"/>
    <hyperlink ref="AG6642" r:id="rId1717" xr:uid="{4BDB9AAA-1033-49ED-AA73-E191EFBA3F93}"/>
    <hyperlink ref="AG6643" r:id="rId1718" xr:uid="{4736D4F0-515B-4DFB-92DE-2E4411770C20}"/>
    <hyperlink ref="AG6673" r:id="rId1719" xr:uid="{085ACCF8-BA87-4E3F-A62D-D8B536D99DF8}"/>
    <hyperlink ref="AG6674" r:id="rId1720" xr:uid="{BBB66B88-9F71-484D-83EE-EBF2A97E77A5}"/>
    <hyperlink ref="AG6675" r:id="rId1721" xr:uid="{58286E3A-C276-4924-AE40-0ABD1A4E4569}"/>
    <hyperlink ref="AG6676" r:id="rId1722" xr:uid="{6A370C1C-83E8-4CC0-AD8B-B7438C4F40B2}"/>
    <hyperlink ref="AG3912" r:id="rId1723" xr:uid="{94A7E199-EE3E-41A0-92DC-5C910CD5ABE1}"/>
    <hyperlink ref="AG3982" r:id="rId1724" xr:uid="{FF62D323-AC50-4810-9512-E42B70AE4CAE}"/>
    <hyperlink ref="AG4348" r:id="rId1725" xr:uid="{187544A7-3ABC-4B75-8956-682ECD92393D}"/>
    <hyperlink ref="AG4643" r:id="rId1726" xr:uid="{4E84C4BB-FCC4-4E8C-826F-B453039F4F46}"/>
    <hyperlink ref="AG5373" r:id="rId1727" xr:uid="{103CC63F-F37A-4997-B374-BD15453B029C}"/>
    <hyperlink ref="AG5374" r:id="rId1728" xr:uid="{534640F9-5225-49DB-92CB-4A602DB95980}"/>
    <hyperlink ref="AG5404" r:id="rId1729" xr:uid="{A3FEF36B-D1BA-4DFB-86C4-F965714751A3}"/>
    <hyperlink ref="AG5405" r:id="rId1730" xr:uid="{74CC0A45-6EF0-4BFF-9AAD-79769F779B73}"/>
    <hyperlink ref="AG5406" r:id="rId1731" xr:uid="{F31B5ACC-FFBB-4A45-8065-FA356F0C7E45}"/>
    <hyperlink ref="AG5407" r:id="rId1732" xr:uid="{7287BA67-847C-4ECE-BA92-05306D899976}"/>
    <hyperlink ref="AG5408" r:id="rId1733" xr:uid="{A801C37D-42CF-4493-87F8-3BFCF1C1AFDD}"/>
    <hyperlink ref="AG5426" r:id="rId1734" xr:uid="{C8631DD1-201B-4249-A1CE-C43C7FBED1D3}"/>
    <hyperlink ref="AG5427" r:id="rId1735" xr:uid="{E0028FD9-1961-46DD-A6F6-94478B62EFB7}"/>
    <hyperlink ref="AG5456" r:id="rId1736" xr:uid="{AE2A9B4F-FCEA-4892-9AEF-1E96D7F8CEAA}"/>
    <hyperlink ref="AG5917" r:id="rId1737" xr:uid="{A8AA72D4-0B4B-4C55-96B0-DD135847A9F9}"/>
    <hyperlink ref="AG6104" r:id="rId1738" xr:uid="{5C18EB49-4C25-4666-BAB7-EAE1E9B4F337}"/>
    <hyperlink ref="AG6253" r:id="rId1739" xr:uid="{265BD1FF-A0CE-4F4E-8FFD-8B3711C6772A}"/>
    <hyperlink ref="AG6254" r:id="rId1740" xr:uid="{F17746EF-8A37-4684-9229-C13ED366248E}"/>
    <hyperlink ref="AG6255" r:id="rId1741" xr:uid="{17818E73-2C3C-4A34-AA89-A181B4B6E95A}"/>
    <hyperlink ref="AG6256" r:id="rId1742" xr:uid="{16AE5364-9EE2-4859-8528-0EC7E8E84030}"/>
    <hyperlink ref="AG6375" r:id="rId1743" xr:uid="{49FFEDEF-E94A-4D55-99CB-3D8D919C22B3}"/>
    <hyperlink ref="AG6376" r:id="rId1744" xr:uid="{8F437D1F-CB7E-442C-BC0B-B3F63EFECBA2}"/>
    <hyperlink ref="AG6377" r:id="rId1745" xr:uid="{1E5BAA8E-2B59-466D-9C87-45F200AAC85B}"/>
    <hyperlink ref="AG6532" r:id="rId1746" xr:uid="{2DCA948C-E1E1-4859-9ACD-4802F3A0EE3B}"/>
    <hyperlink ref="AG6701" r:id="rId1747" xr:uid="{D8D7B04B-B716-4B76-9B83-1DF422800020}"/>
    <hyperlink ref="AG6702" r:id="rId1748" xr:uid="{0321FC25-CCD6-4EBD-BC0A-8D3250EBE506}"/>
    <hyperlink ref="AG3917" r:id="rId1749" xr:uid="{3D9C54E4-B016-4A08-9FA9-76D5F7240B41}"/>
    <hyperlink ref="AG3972" r:id="rId1750" xr:uid="{7B252BAB-2134-4FA3-A71C-ED2396E24EB2}"/>
    <hyperlink ref="AG3976" r:id="rId1751" xr:uid="{93802D5B-8001-4778-BBBC-6B9A9654D8E2}"/>
    <hyperlink ref="AG4014" r:id="rId1752" xr:uid="{D34DFD9B-1800-41E8-A870-6D80F500E2FC}"/>
    <hyperlink ref="AG4015" r:id="rId1753" xr:uid="{164D28A8-4D81-4A19-A460-B43751CF1027}"/>
    <hyperlink ref="AG4354" r:id="rId1754" xr:uid="{D81FB5AD-2791-4505-8D33-14DBD087C115}"/>
    <hyperlink ref="AG4387" r:id="rId1755" xr:uid="{477A5CF4-32DB-4930-AD6A-2CFAC962B768}"/>
    <hyperlink ref="AG4416" r:id="rId1756" xr:uid="{86755374-5D1F-4281-8B2E-823C9D904D77}"/>
    <hyperlink ref="AG4431" r:id="rId1757" xr:uid="{B536E118-FEB2-4222-8EA6-97C778F089CC}"/>
    <hyperlink ref="AG4453" r:id="rId1758" xr:uid="{9AB73876-0A2A-4B32-AFE2-F91B4B28BCB8}"/>
    <hyperlink ref="AG4727" r:id="rId1759" xr:uid="{31D6D530-3995-4F12-A819-277593BF6FB7}"/>
    <hyperlink ref="AG4738" r:id="rId1760" xr:uid="{75804337-16E0-4E5D-B3F4-059B887F093A}"/>
    <hyperlink ref="AG4753" r:id="rId1761" xr:uid="{86D6BAD8-FB4A-49AA-B52D-F960A6B117AD}"/>
    <hyperlink ref="AG4891" r:id="rId1762" xr:uid="{A3178641-9D4D-45E8-8E7B-F516D1F9C085}"/>
    <hyperlink ref="AG4892" r:id="rId1763" xr:uid="{3C6AA2CB-A9ED-469D-A91F-83A3B1EC0D90}"/>
    <hyperlink ref="AG4895" r:id="rId1764" xr:uid="{99D4549E-DEFA-48BD-BD25-AE72544A7BC4}"/>
    <hyperlink ref="AG4930" r:id="rId1765" xr:uid="{9B04B8CF-A72C-49B3-8E53-269E48AFD3B6}"/>
    <hyperlink ref="AG4945" r:id="rId1766" xr:uid="{542310E2-AA88-4D19-A936-C529DDD0AF89}"/>
    <hyperlink ref="AG4947" r:id="rId1767" xr:uid="{476627DC-F4DA-4A0B-B3E2-B3DB0369874E}"/>
    <hyperlink ref="AG5007" r:id="rId1768" xr:uid="{ED1F0E03-2E10-4F6D-BA5D-244558DDF31F}"/>
    <hyperlink ref="AG5078" r:id="rId1769" xr:uid="{67D526BC-777D-4B4B-B0EC-18471295919E}"/>
    <hyperlink ref="AG5153" r:id="rId1770" xr:uid="{8D3E3088-3681-4D13-B44B-55398C337501}"/>
    <hyperlink ref="AG5154" r:id="rId1771" xr:uid="{9E86A76E-DB6F-4322-B6E8-65FB61B7843D}"/>
    <hyperlink ref="AG5162" r:id="rId1772" xr:uid="{69575E0C-8DD7-4656-B73C-B87AD2388D5B}"/>
    <hyperlink ref="AG5181" r:id="rId1773" xr:uid="{0874CE2C-29C9-40AA-B496-75BBE0078B2F}"/>
    <hyperlink ref="AG5267" r:id="rId1774" xr:uid="{AD17AA71-11A4-42DB-A425-44A91AC00B3C}"/>
    <hyperlink ref="AG5279" r:id="rId1775" xr:uid="{A70BE233-2356-43B7-B5B7-C702E60EE270}"/>
    <hyperlink ref="AG5314" r:id="rId1776" xr:uid="{6D4FBBC0-88DF-42D4-8E71-A088445A746B}"/>
    <hyperlink ref="AG5398" r:id="rId1777" xr:uid="{88E34DA8-6CF8-451B-8137-00D93683BE71}"/>
    <hyperlink ref="AG5447" r:id="rId1778" xr:uid="{3D230142-3F0B-417D-BC47-D04001526A62}"/>
    <hyperlink ref="AG5453" r:id="rId1779" xr:uid="{775C51EA-73B4-4E6D-8CF6-93BF339B2D74}"/>
    <hyperlink ref="AG5454" r:id="rId1780" xr:uid="{DC7124ED-96E2-4AB5-A1B0-B30E0BF42859}"/>
    <hyperlink ref="AG5537" r:id="rId1781" xr:uid="{9D25C33D-896F-40E2-A21F-F18949FDF697}"/>
    <hyperlink ref="AG5565" r:id="rId1782" xr:uid="{743D7D2D-BED7-4BEE-AE3C-DA0CE224123F}"/>
    <hyperlink ref="AG5636" r:id="rId1783" xr:uid="{2BAA4E71-088A-4923-A49E-87AEA45FDBE8}"/>
    <hyperlink ref="AG5786" r:id="rId1784" xr:uid="{50D75949-7B9E-4513-8DCF-28A3FF7337E7}"/>
    <hyperlink ref="AG5848" r:id="rId1785" xr:uid="{E4503EAD-E8DD-4ECE-916A-FA95B4763D95}"/>
    <hyperlink ref="AG5868" r:id="rId1786" xr:uid="{039D6C4F-F356-4FBD-8C47-EAA13DF5A459}"/>
    <hyperlink ref="AG5941" r:id="rId1787" xr:uid="{687A0AE5-BAE4-4A1C-BA5A-38CE8A25D77C}"/>
    <hyperlink ref="AG5980" r:id="rId1788" xr:uid="{3B834688-8DA2-4320-9EAB-1675765D9DB6}"/>
    <hyperlink ref="AG6098" r:id="rId1789" xr:uid="{3E5556BE-9DA0-4142-B3FE-FFD128C198A5}"/>
    <hyperlink ref="AG6099" r:id="rId1790" xr:uid="{87FE1BC7-36A2-4274-85AA-460EEAE81C28}"/>
    <hyperlink ref="AG6100" r:id="rId1791" xr:uid="{8BBAB6D1-FFBC-4645-8C35-2964DFDEA19A}"/>
    <hyperlink ref="AG6115" r:id="rId1792" xr:uid="{57731AF4-6C4E-4F10-ADE1-AAA99D99CED7}"/>
    <hyperlink ref="AG6116" r:id="rId1793" xr:uid="{7B3ECC8F-0520-474E-8324-A60B59C7F0C6}"/>
    <hyperlink ref="AG6117" r:id="rId1794" xr:uid="{1757DC36-1501-4529-B581-1664875CAA5B}"/>
    <hyperlink ref="AG6118" r:id="rId1795" xr:uid="{FBB4CDF5-4B95-40CC-BDA5-685A981B3F55}"/>
    <hyperlink ref="AG6192" r:id="rId1796" xr:uid="{9B33A422-600F-4B37-ABC0-D4AFF9197E53}"/>
    <hyperlink ref="AG6193" r:id="rId1797" xr:uid="{0F28F5A2-9A52-4481-AF47-B0889E5C486B}"/>
    <hyperlink ref="AG6194" r:id="rId1798" xr:uid="{2067F701-842D-4267-AEFD-99A99438D31E}"/>
    <hyperlink ref="AG6195" r:id="rId1799" xr:uid="{594E9E18-D872-4435-91F2-474E7CB4E128}"/>
    <hyperlink ref="AG6216" r:id="rId1800" xr:uid="{264AFCEF-0558-46DA-8966-FE72628362FC}"/>
    <hyperlink ref="AG6251" r:id="rId1801" xr:uid="{84071E4F-61E9-4CD4-B4B3-79E1DB463986}"/>
    <hyperlink ref="AG6273" r:id="rId1802" xr:uid="{A53B02C9-4360-4D9C-8967-FA447E183CCF}"/>
    <hyperlink ref="AG6372" r:id="rId1803" xr:uid="{5377186F-20E2-4637-9624-6F10A8255500}"/>
    <hyperlink ref="AG6379" r:id="rId1804" xr:uid="{13FD7118-CA3F-472E-BB1F-CD119CF1A7F7}"/>
    <hyperlink ref="AG6428" r:id="rId1805" xr:uid="{0B059FFF-26C5-4F20-8609-CF9F21D765F1}"/>
    <hyperlink ref="AG6429" r:id="rId1806" xr:uid="{DB4FBB05-E7FF-4ECC-9BC5-C48169902611}"/>
    <hyperlink ref="AG6430" r:id="rId1807" xr:uid="{3756B137-B6BD-47D6-AAC3-6F56CA7FDC80}"/>
    <hyperlink ref="AG6472" r:id="rId1808" xr:uid="{AAAB55FF-5520-4FA6-9123-5A28FCA5FFC2}"/>
    <hyperlink ref="AG6527" r:id="rId1809" xr:uid="{ECD6DCCB-5EAB-41C8-9364-B8D9F8961EB0}"/>
    <hyperlink ref="AG6672" r:id="rId1810" xr:uid="{4EA35F36-49E0-47E0-B17E-F1820533CBC6}"/>
    <hyperlink ref="AG6690" r:id="rId1811" xr:uid="{F2DA531C-AAB9-40DE-A43F-FC8EAC503D32}"/>
    <hyperlink ref="AG6691" r:id="rId1812" xr:uid="{30BA0F17-19C4-46A4-B2F9-A4FAF9661A34}"/>
    <hyperlink ref="AG6699" r:id="rId1813" xr:uid="{5F9F4B22-3E26-4E7D-9EFB-8B3CCADE883F}"/>
    <hyperlink ref="AG6700" r:id="rId1814" xr:uid="{F5D5FA46-119A-4D38-9409-F1DF51E9A21C}"/>
    <hyperlink ref="AG6704" r:id="rId1815" xr:uid="{351ACA61-5603-45C4-BB4F-F3EF3BCE058E}"/>
    <hyperlink ref="AG4396" r:id="rId1816" xr:uid="{74E05A3F-85B6-4422-941A-A998A0AC9748}"/>
    <hyperlink ref="AG4607" r:id="rId1817" xr:uid="{8F7E198E-5924-47AF-8D36-F9633AFCEFF5}"/>
    <hyperlink ref="AG4998" r:id="rId1818" xr:uid="{60B68379-88FF-4C4A-B342-B2C7D424B954}"/>
    <hyperlink ref="AG5042" r:id="rId1819" xr:uid="{9795AFE0-CA45-4D88-9BEF-FE26C8DA88F0}"/>
    <hyperlink ref="AG6215" r:id="rId1820" xr:uid="{FB003A8D-F08E-4414-B58A-3EB13DB08DFF}"/>
    <hyperlink ref="AG6363" r:id="rId1821" xr:uid="{D9D859A8-B853-475A-B888-3AA0DF5AC01F}"/>
    <hyperlink ref="AG3919" r:id="rId1822" xr:uid="{6EDE8C17-64DB-4F82-ADFF-77146707C549}"/>
    <hyperlink ref="AG3966" r:id="rId1823" xr:uid="{4FDD79A8-E122-42A1-989F-DE9B3D18B955}"/>
    <hyperlink ref="AG3970" r:id="rId1824" xr:uid="{845BC00E-72CD-4440-A454-C31B4D9ABC76}"/>
    <hyperlink ref="AG4008" r:id="rId1825" xr:uid="{51060C7D-9A3F-4B73-BB03-E02D2E746CC3}"/>
    <hyperlink ref="AG4031" r:id="rId1826" xr:uid="{AD87D9C6-EF07-4735-8886-C6D13BF74684}"/>
    <hyperlink ref="AG4355" r:id="rId1827" xr:uid="{CD4DEC90-B287-483D-BCCB-DDF1BCF1C0E0}"/>
    <hyperlink ref="AG4378" r:id="rId1828" xr:uid="{97C2019E-8807-4EA7-B909-C54D81EC2B51}"/>
    <hyperlink ref="AG4413" r:id="rId1829" xr:uid="{255654B6-4F8A-4C83-9D06-5ABB72C491F4}"/>
    <hyperlink ref="AG4415" r:id="rId1830" xr:uid="{3CF96E64-6252-4276-8E70-91BA85B3955D}"/>
    <hyperlink ref="AG4500" r:id="rId1831" xr:uid="{B4D0CC86-E765-47DB-A36A-2DC0C08C7698}"/>
    <hyperlink ref="AG4592" r:id="rId1832" xr:uid="{B3CE336E-03BB-47F1-A658-64058576C117}"/>
    <hyperlink ref="AG4659" r:id="rId1833" xr:uid="{269CC4C4-A342-4443-8440-6DE2A178CC00}"/>
    <hyperlink ref="AG4748" r:id="rId1834" xr:uid="{98478A74-AE79-4897-8006-D7BAC75C81A2}"/>
    <hyperlink ref="AG4979" r:id="rId1835" xr:uid="{056333D1-2A9C-4D97-92F7-B370975ED09F}"/>
    <hyperlink ref="AG5236" r:id="rId1836" xr:uid="{E4F382F1-CDE9-40B7-A5BA-C83CAB4B2131}"/>
    <hyperlink ref="AG5449" r:id="rId1837" xr:uid="{E155BEB2-9588-4B47-A48A-63E762DC53A4}"/>
    <hyperlink ref="AG5502" r:id="rId1838" xr:uid="{481A3956-C1EB-44B9-9727-6F61E9967341}"/>
    <hyperlink ref="AG5538" r:id="rId1839" xr:uid="{7B0C8518-392C-4072-A1CD-ED584522BBB8}"/>
    <hyperlink ref="AG5751" r:id="rId1840" xr:uid="{52A34AD6-791C-4C6F-A7FA-CD2183DB48AB}"/>
    <hyperlink ref="AG5763" r:id="rId1841" xr:uid="{0D768F7B-DE6C-49D7-87F2-6B9073E80A8C}"/>
    <hyperlink ref="AG5764" r:id="rId1842" xr:uid="{84133E42-2B40-46F7-9417-B5855F9137FE}"/>
    <hyperlink ref="AG5791" r:id="rId1843" xr:uid="{28DA27AA-F6D2-426A-A8C5-15CB68BCFE6B}"/>
    <hyperlink ref="AG5823" r:id="rId1844" xr:uid="{D373129C-29B7-4A85-B6D4-1F97DC9FD0C5}"/>
    <hyperlink ref="AG5826" r:id="rId1845" xr:uid="{7501B4AF-9562-474B-8A44-2D42A35CFEF7}"/>
    <hyperlink ref="AG5894" r:id="rId1846" xr:uid="{670F555B-D388-4897-A95A-BDAA2CF32537}"/>
    <hyperlink ref="AG5922" r:id="rId1847" xr:uid="{E2D296DA-33D1-48FC-9A1E-C48FC5A604C4}"/>
    <hyperlink ref="AG5938" r:id="rId1848" xr:uid="{17B8364C-0472-456D-9422-58DE48F5E0B3}"/>
    <hyperlink ref="AG5995" r:id="rId1849" xr:uid="{1FF7908F-4A8D-4EC3-90C8-7862913F8F83}"/>
    <hyperlink ref="AG6124" r:id="rId1850" xr:uid="{06B2B3ED-CB89-4DA7-A587-B73F9F0ECA55}"/>
    <hyperlink ref="AG6171" r:id="rId1851" xr:uid="{6760A0B3-5CF5-4BD5-B1D1-3D092044CCD9}"/>
    <hyperlink ref="AG6174" r:id="rId1852" xr:uid="{7643465A-360C-4149-A8AD-F6E77870490B}"/>
    <hyperlink ref="AG6330" r:id="rId1853" xr:uid="{C1476B2B-2133-42CC-95C8-2E6687698F26}"/>
    <hyperlink ref="AG6331" r:id="rId1854" xr:uid="{6E0E11E4-A459-45E7-8D7E-F47BA8CB30F6}"/>
    <hyperlink ref="AG6332" r:id="rId1855" xr:uid="{29335090-1AC0-4056-A586-6DE15F4847D5}"/>
    <hyperlink ref="AG6512" r:id="rId1856" xr:uid="{F9EBABEC-6FFD-4091-9C2E-C4ED3CB2269F}"/>
    <hyperlink ref="AG6577" r:id="rId1857" xr:uid="{EA73B85D-8C62-45B1-B1AE-ED1F3C61FFA2}"/>
    <hyperlink ref="AG6659" r:id="rId1858" xr:uid="{0AA03EFA-7FF6-438F-A426-052DC2F79C65}"/>
    <hyperlink ref="AG6660" r:id="rId1859" xr:uid="{305597B7-8696-470D-8545-0B7FFE27F7C7}"/>
    <hyperlink ref="AG6661" r:id="rId1860" xr:uid="{0A62EBDD-1239-4F0B-A698-A024E56D75A7}"/>
    <hyperlink ref="AG4739" r:id="rId1861" xr:uid="{A6CF8E4A-D523-4C29-AE16-2568C7C739A9}"/>
    <hyperlink ref="AG4959" r:id="rId1862" xr:uid="{D5847BA4-2CE8-43CB-A5CA-A8A191B2E1F8}"/>
    <hyperlink ref="AG5305" r:id="rId1863" xr:uid="{D71EEFFE-963B-4F1F-A6C5-32613FD0A9C7}"/>
    <hyperlink ref="AG5306" r:id="rId1864" xr:uid="{C9445344-5349-4CB8-8050-7996593BD43F}"/>
    <hyperlink ref="AG5553" r:id="rId1865" xr:uid="{E5264B09-D139-414E-9BA4-E5E153C9E68B}"/>
    <hyperlink ref="AG6168" r:id="rId1866" xr:uid="{7CB23DE4-BA6C-4555-9096-C808C7DDE5B4}"/>
    <hyperlink ref="AG4473" r:id="rId1867" xr:uid="{68898802-FFF6-4B0D-BFAA-D5588EA70FF9}"/>
    <hyperlink ref="AG4488" r:id="rId1868" xr:uid="{527534C6-19F1-4223-8810-F755F323BF3C}"/>
    <hyperlink ref="AG4714" r:id="rId1869" xr:uid="{A39EFFC5-5CD4-438A-A395-5B796BCB1D69}"/>
    <hyperlink ref="AG4715" r:id="rId1870" xr:uid="{797230D4-AF26-4211-83F0-1A8152C7877F}"/>
    <hyperlink ref="AG4990" r:id="rId1871" xr:uid="{FC2C4947-7F24-4177-89E2-727B8835419C}"/>
    <hyperlink ref="AG4991" r:id="rId1872" xr:uid="{88AC2CAD-D701-426A-A11B-4DE9344DBFA9}"/>
    <hyperlink ref="AG5071" r:id="rId1873" xr:uid="{56975272-00A1-4589-AE6E-122E80F86CC0}"/>
    <hyperlink ref="AG5102" r:id="rId1874" xr:uid="{DCAF2F53-EE07-4E3A-8F82-B38F599A9F7D}"/>
    <hyperlink ref="AG5103" r:id="rId1875" xr:uid="{B12F8595-AF69-4E20-B58C-14B5708FDCFA}"/>
    <hyperlink ref="AG5307" r:id="rId1876" xr:uid="{37F78F71-8D7C-4710-8580-4463FF28162A}"/>
    <hyperlink ref="AG5324" r:id="rId1877" xr:uid="{841E10A0-FB3F-4AEE-96A4-88D489D66CE9}"/>
    <hyperlink ref="AG5441" r:id="rId1878" xr:uid="{FA513AB0-2FC5-4EBC-90E2-D4D74A52CA23}"/>
    <hyperlink ref="AG5448" r:id="rId1879" xr:uid="{E947484B-18AB-4EAA-B1F0-AAE25FCFC008}"/>
    <hyperlink ref="AG5599" r:id="rId1880" xr:uid="{0FC9C5F7-6F91-43FA-A331-FED39960BF8B}"/>
    <hyperlink ref="AG5758" r:id="rId1881" xr:uid="{2131AE17-FD0F-46BD-9C23-F93C46DBA06C}"/>
    <hyperlink ref="AG5778" r:id="rId1882" xr:uid="{CB7E609C-F765-4278-97D4-82137ED11742}"/>
    <hyperlink ref="AG6004" r:id="rId1883" xr:uid="{20BEC549-3757-42ED-BF3E-5EF2EA400A7D}"/>
    <hyperlink ref="AG6017" r:id="rId1884" xr:uid="{CA8B87E2-36E7-4A93-BC69-642707E5EA1F}"/>
    <hyperlink ref="AG6018" r:id="rId1885" xr:uid="{D655CE74-C8EF-4202-A92A-2A9BF3D24A60}"/>
    <hyperlink ref="AG6159" r:id="rId1886" xr:uid="{927FB2C4-6FFB-48F9-A981-7D32C3099987}"/>
    <hyperlink ref="AG6160" r:id="rId1887" xr:uid="{CE45C693-9462-4CCC-9E8F-F0AD719388E6}"/>
    <hyperlink ref="AG6196" r:id="rId1888" xr:uid="{7DB2922A-F1FB-4F06-B656-9741897AA48C}"/>
    <hyperlink ref="AG6197" r:id="rId1889" xr:uid="{E24FCE7E-1F40-471B-8B7B-5B62955C5F99}"/>
    <hyperlink ref="AG6257" r:id="rId1890" xr:uid="{BCBAC719-87B2-4599-A1D2-ACFCAA8B509F}"/>
    <hyperlink ref="AG6258" r:id="rId1891" xr:uid="{1603B39A-E681-4C84-954B-18C362E7D6BE}"/>
    <hyperlink ref="AG6267" r:id="rId1892" xr:uid="{E16FF202-CDB7-433E-B4E9-09CFE74542AD}"/>
    <hyperlink ref="AG6316" r:id="rId1893" xr:uid="{04A68197-60FD-4235-A584-8F3982393C7F}"/>
    <hyperlink ref="AG6325" r:id="rId1894" xr:uid="{37819437-3B0F-400C-AE99-3D300B3DB82D}"/>
    <hyperlink ref="AG6380" r:id="rId1895" xr:uid="{0510E10F-E268-4106-BA29-3BD6CA9BB857}"/>
    <hyperlink ref="AG6381" r:id="rId1896" xr:uid="{5631FC06-0683-4062-B878-6D97FE539222}"/>
    <hyperlink ref="AG6447" r:id="rId1897" xr:uid="{13A05692-193F-4328-B75C-BF4C848A7C47}"/>
    <hyperlink ref="AG6448" r:id="rId1898" xr:uid="{A05FFA60-0456-4519-8B6B-7CDB3066FAA3}"/>
    <hyperlink ref="AG6571" r:id="rId1899" xr:uid="{198925E7-7433-4E4B-A2C8-3FBF6C3E0C51}"/>
    <hyperlink ref="AG6592" r:id="rId1900" xr:uid="{1A5D1ADD-BE02-49B1-A3B3-5B73BA2FCCE5}"/>
    <hyperlink ref="AG6593" r:id="rId1901" xr:uid="{EFE5AF10-AA95-4215-98B3-9D92E92F4283}"/>
    <hyperlink ref="AG6594" r:id="rId1902" xr:uid="{A75E46CF-507E-4028-8E3F-4303CA2809ED}"/>
    <hyperlink ref="AG6610" r:id="rId1903" xr:uid="{B083F5C6-1E1E-4483-ABC3-72E848EC7702}"/>
    <hyperlink ref="AG6681" r:id="rId1904" xr:uid="{1292917B-6E5B-4914-B90B-3CA434D58DF1}"/>
    <hyperlink ref="AG6682" r:id="rId1905" xr:uid="{A557EF39-AB1E-4204-8EEA-1864B0BF8F74}"/>
    <hyperlink ref="AG6177" r:id="rId1906" xr:uid="{FBF12962-525B-4763-8D46-4AC1D12DCA66}"/>
    <hyperlink ref="AG3990" r:id="rId1907" xr:uid="{AB1F03D0-6BC8-460A-A700-EDAC722E0E26}"/>
    <hyperlink ref="AG3999" r:id="rId1908" xr:uid="{DF88334A-2C4A-421C-B3E1-6BD39C9AB30F}"/>
    <hyperlink ref="AG4004" r:id="rId1909" xr:uid="{DC0D1B1F-82BE-42BA-A9FF-977BCDCD866A}"/>
    <hyperlink ref="AG4445" r:id="rId1910" xr:uid="{8C69FC44-EEDB-4527-AE38-3A642E9E3B53}"/>
    <hyperlink ref="AG4479" r:id="rId1911" xr:uid="{568EB49C-CA8F-497D-8EC8-62F68C806755}"/>
    <hyperlink ref="AG4680" r:id="rId1912" xr:uid="{B23F6551-07F0-4CAF-8AF5-1751213FEF57}"/>
    <hyperlink ref="AG4883" r:id="rId1913" xr:uid="{73F0340B-1316-4F06-82D7-B93F29376B99}"/>
    <hyperlink ref="AG5059" r:id="rId1914" xr:uid="{74026540-50CD-480A-BB8A-306BD544CEE4}"/>
    <hyperlink ref="AG5403" r:id="rId1915" xr:uid="{CFDE2832-9468-46FB-B83E-CFDB3C620391}"/>
    <hyperlink ref="AG6305" r:id="rId1916" xr:uid="{1C4CAD76-DE6A-42BE-AEDC-F945EF9BE4A9}"/>
    <hyperlink ref="AG6310" r:id="rId1917" xr:uid="{395711D3-4262-439B-B281-466234742247}"/>
    <hyperlink ref="AG6603" r:id="rId1918" xr:uid="{6C7D5C46-1254-42C5-BB04-2EF903C6429B}"/>
    <hyperlink ref="AG4671" r:id="rId1919" xr:uid="{1C66D8DE-F7E9-4A62-ACBE-64EF3D76F747}"/>
    <hyperlink ref="AG4920" r:id="rId1920" xr:uid="{824CE26F-9780-4340-A089-0A20FD2C268A}"/>
    <hyperlink ref="AG4974" r:id="rId1921" xr:uid="{0BAD3475-FB4B-49CC-9FE8-E91D89C7758C}"/>
    <hyperlink ref="AG5008" r:id="rId1922" xr:uid="{A8651069-4BD1-4306-9C34-E66866344DBF}"/>
    <hyperlink ref="AG5012" r:id="rId1923" xr:uid="{9BCD43CC-C4C7-4B09-8384-BB1461702A74}"/>
    <hyperlink ref="AG5013" r:id="rId1924" xr:uid="{836E4341-6A23-4924-88E1-06C28FD89CA2}"/>
    <hyperlink ref="AG5082" r:id="rId1925" xr:uid="{F09B2F38-D95E-468D-A283-2F7438344295}"/>
    <hyperlink ref="AG5083" r:id="rId1926" xr:uid="{E1CA28B2-B6C3-450F-A36E-4F936D4BCA4C}"/>
    <hyperlink ref="AG5084" r:id="rId1927" xr:uid="{D83A36E1-4BEC-4EC2-9C62-83F332C385AC}"/>
    <hyperlink ref="AG5085" r:id="rId1928" xr:uid="{12F236F5-6F44-407A-A36F-6B8D5085D4AA}"/>
    <hyperlink ref="AG5086" r:id="rId1929" xr:uid="{CFC32682-DA7C-44BD-AB49-5D8E4F41476A}"/>
    <hyperlink ref="AG5120" r:id="rId1930" xr:uid="{9CED9778-9BE3-4E7E-B0E6-352845C17A1F}"/>
    <hyperlink ref="AG5308" r:id="rId1931" xr:uid="{CD53DD8B-0E79-4F77-B4A8-C3D49B4E7309}"/>
    <hyperlink ref="AG5348" r:id="rId1932" xr:uid="{BDD3D34B-D02D-4DF4-8739-DE1759F0E3F3}"/>
    <hyperlink ref="AG5349" r:id="rId1933" xr:uid="{EF4A6215-2D84-4546-BD09-A73F7D226B69}"/>
    <hyperlink ref="AG5364" r:id="rId1934" xr:uid="{452ED652-41D1-4F7D-93E2-5D8753B7ADAD}"/>
    <hyperlink ref="AG6423" r:id="rId1935" xr:uid="{8BFDA791-8423-43B0-BAFD-77FDF03D7860}"/>
    <hyperlink ref="AG6424" r:id="rId1936" xr:uid="{36F1FEDA-92C2-476C-AA1F-18D7E77A54E6}"/>
    <hyperlink ref="AG6425" r:id="rId1937" xr:uid="{7DD639F1-9DCC-4610-8F16-FC17D0D11CF4}"/>
    <hyperlink ref="AG6426" r:id="rId1938" xr:uid="{3334460F-FB92-4052-9D13-5B2817889B71}"/>
    <hyperlink ref="AG6427" r:id="rId1939" xr:uid="{F81075D9-40C5-446D-AFB8-FF3CE544FE0A}"/>
    <hyperlink ref="AG6438" r:id="rId1940" xr:uid="{3D4A84CC-4037-46C0-AA45-E6E54AEB37FF}"/>
    <hyperlink ref="AG6458" r:id="rId1941" xr:uid="{C17BC22D-114D-4C42-A68B-4934F51D6631}"/>
    <hyperlink ref="AG6459" r:id="rId1942" xr:uid="{7394A647-368C-4D17-9F6A-F690CF50BB99}"/>
    <hyperlink ref="AG6460" r:id="rId1943" xr:uid="{341AB2C9-675B-4F0A-9D4C-AD62FA492BDE}"/>
    <hyperlink ref="AG6461" r:id="rId1944" xr:uid="{519BAA3E-84E8-4617-B03A-494899FDC44A}"/>
    <hyperlink ref="AG6462" r:id="rId1945" xr:uid="{41417EB1-C2AB-455B-8561-58FA5A0967BC}"/>
    <hyperlink ref="AG6463" r:id="rId1946" xr:uid="{C1D5B62A-AAA6-41BF-BC89-60E0D24EDAA1}"/>
    <hyperlink ref="AG6581" r:id="rId1947" xr:uid="{FCC2E79C-C008-4501-96E5-481505E7BAF4}"/>
    <hyperlink ref="AG6582" r:id="rId1948" xr:uid="{3D4D447B-C1BB-4AEA-823B-77989D6F92D3}"/>
    <hyperlink ref="AG6583" r:id="rId1949" xr:uid="{F50EBF9F-7C28-4BCB-8A17-E3446C873915}"/>
    <hyperlink ref="AG6608" r:id="rId1950" xr:uid="{C0CABBE0-0F7C-4DAA-924B-06D7552740B9}"/>
    <hyperlink ref="AG6637" r:id="rId1951" xr:uid="{57C31E45-6740-41F5-B7AF-EFD79370FF10}"/>
    <hyperlink ref="AG6638" r:id="rId1952" xr:uid="{824A2792-4246-429C-825B-A9E251985158}"/>
    <hyperlink ref="AG6639" r:id="rId1953" xr:uid="{635FAB4D-1D57-4116-B23E-71CD5FAA1C0A}"/>
    <hyperlink ref="AG5201" r:id="rId1954" xr:uid="{83CC40B9-66EF-41DF-B943-A673AF666584}"/>
    <hyperlink ref="AG5252" r:id="rId1955" xr:uid="{48DEE2E9-1442-4AF1-974B-6E3719458246}"/>
    <hyperlink ref="AG5293" r:id="rId1956" xr:uid="{AD6511A9-308F-4AAC-A0E4-157D0B2F6147}"/>
    <hyperlink ref="AG5294" r:id="rId1957" xr:uid="{D61A6098-5CC1-4A49-B058-513B7B317ED5}"/>
    <hyperlink ref="AG5295" r:id="rId1958" xr:uid="{ADC8114C-AC3F-401F-90D7-1A71019FEF9A}"/>
    <hyperlink ref="AG5328" r:id="rId1959" xr:uid="{D495F97B-625C-421D-A6B2-0317815084FF}"/>
    <hyperlink ref="AG5346" r:id="rId1960" xr:uid="{A88A6E20-5BEA-4FDE-AC08-686BE05448A9}"/>
    <hyperlink ref="AG5478" r:id="rId1961" xr:uid="{8C55809B-1EA7-421C-83C1-0FB22699C59C}"/>
    <hyperlink ref="AG5560" r:id="rId1962" xr:uid="{509250BF-6079-4153-8BF2-4AC27B68166A}"/>
    <hyperlink ref="AG5773" r:id="rId1963" xr:uid="{F6517F1A-5769-4348-AFAA-E26ED217E722}"/>
    <hyperlink ref="AG5785" r:id="rId1964" xr:uid="{40F4C952-4236-4CB7-9F5D-A5AD85AFA4DF}"/>
    <hyperlink ref="AG5790" r:id="rId1965" xr:uid="{1AAF0D11-1A21-4D8A-A6A1-C9A06149D116}"/>
    <hyperlink ref="AG5902" r:id="rId1966" xr:uid="{23270881-C12E-491F-AE86-21E4254BABAC}"/>
    <hyperlink ref="AG6371" r:id="rId1967" xr:uid="{9F52C09C-2E05-4C6B-908B-C55044DFE8F7}"/>
    <hyperlink ref="AG6551" r:id="rId1968" xr:uid="{D5438D9A-A7B1-4A29-9186-32E72DAD3B02}"/>
    <hyperlink ref="AG6636" r:id="rId1969" xr:uid="{28E61A4C-E08A-4408-9177-C46BEBE2B1D8}"/>
    <hyperlink ref="AG6706" r:id="rId1970" xr:uid="{5B3B3000-19AC-4B55-9226-543A7FFC89D5}"/>
    <hyperlink ref="AG4368" r:id="rId1971" xr:uid="{C85DF12A-E74F-43F5-8BD9-B3EE84306A53}"/>
    <hyperlink ref="AG4369" r:id="rId1972" xr:uid="{80097F56-2FA0-477D-8040-A3DE910BD8DC}"/>
    <hyperlink ref="AG4370" r:id="rId1973" xr:uid="{7BFA48B7-B0F0-4BE2-8DE2-27AE34ED2CB8}"/>
    <hyperlink ref="AG4371" r:id="rId1974" xr:uid="{E33CD806-605F-479A-B94D-73A2F419B0B3}"/>
    <hyperlink ref="AG4372" r:id="rId1975" xr:uid="{0FF00E97-8FF9-4AC3-A74A-7781D27017AF}"/>
    <hyperlink ref="AG4373" r:id="rId1976" xr:uid="{1B4D049B-64E1-4394-B4B2-D4A9068D1F22}"/>
    <hyperlink ref="AG4374" r:id="rId1977" xr:uid="{0F66F4CE-772E-4940-888C-1FF0219B39A9}"/>
    <hyperlink ref="AG4375" r:id="rId1978" xr:uid="{7A62F381-A127-4720-9B9D-F895D1CAD8CE}"/>
    <hyperlink ref="AG4636" r:id="rId1979" xr:uid="{8CCDA4BB-4E3F-493C-BE58-B12B5471869E}"/>
    <hyperlink ref="AG4637" r:id="rId1980" xr:uid="{54ECB666-8607-40CC-8273-74C16B2781AD}"/>
    <hyperlink ref="AG4638" r:id="rId1981" xr:uid="{DE399815-E1A4-4F84-AE8E-3372167CA0EB}"/>
    <hyperlink ref="AG4639" r:id="rId1982" xr:uid="{C510854A-54EA-422F-8631-34A7F33FA02D}"/>
    <hyperlink ref="AG4640" r:id="rId1983" xr:uid="{126B1730-24C1-4561-A07A-17CD0F0E3CBC}"/>
    <hyperlink ref="AG4641" r:id="rId1984" xr:uid="{FD1D9C76-F63E-44FC-8770-05C436549BFE}"/>
    <hyperlink ref="AG4642" r:id="rId1985" xr:uid="{CEB8E0FF-E35D-4684-A52E-1137EC230D8E}"/>
    <hyperlink ref="AG4976" r:id="rId1986" xr:uid="{2A1F0DCB-FC87-48C2-942B-5B6704F6FC8A}"/>
    <hyperlink ref="AG5574" r:id="rId1987" xr:uid="{B257E486-CAC3-4A26-9391-FEC895772701}"/>
    <hyperlink ref="AG4011" r:id="rId1988" xr:uid="{ABCEB16E-2274-4166-AF4B-D76EA19F78AA}"/>
    <hyperlink ref="AG4046" r:id="rId1989" xr:uid="{8D72360D-AFB6-4F19-AC9D-C5D9F378F619}"/>
    <hyperlink ref="AG4047" r:id="rId1990" xr:uid="{4184F5C7-280A-4436-B831-4EB59DE2908A}"/>
    <hyperlink ref="AG4048" r:id="rId1991" xr:uid="{E5B29110-4562-4511-AEAC-0122B0E581A0}"/>
    <hyperlink ref="AG4049" r:id="rId1992" xr:uid="{9F827F82-F34D-4066-9C0F-73C72E12F580}"/>
    <hyperlink ref="AG4050" r:id="rId1993" xr:uid="{2B2F2FB9-7CA4-4917-B616-81A88A2F1704}"/>
    <hyperlink ref="AG4051" r:id="rId1994" xr:uid="{467D8B0F-875C-4F47-B8CB-3609469E32ED}"/>
    <hyperlink ref="AG4052" r:id="rId1995" xr:uid="{25324825-2471-4E5C-B5E8-8CEB57F41459}"/>
    <hyperlink ref="AG4053" r:id="rId1996" xr:uid="{9143EAB6-5674-48AD-90E2-AFA292048AD0}"/>
    <hyperlink ref="AG4054" r:id="rId1997" xr:uid="{C50289DB-D1E6-4662-968D-6176BE393E08}"/>
    <hyperlink ref="AG4055" r:id="rId1998" xr:uid="{B5013B75-D4AE-4716-B272-7FF57782F1CD}"/>
    <hyperlink ref="AG4056" r:id="rId1999" xr:uid="{16BCD898-7326-432A-A8AA-FC68983335F8}"/>
    <hyperlink ref="AG4057" r:id="rId2000" xr:uid="{7659687E-6BCB-475A-BBFB-63973C7F2A52}"/>
    <hyperlink ref="AG4305" r:id="rId2001" xr:uid="{DD205853-59C1-47A6-B178-2886AD40DFC2}"/>
    <hyperlink ref="AG4341" r:id="rId2002" xr:uid="{E2997A87-5F7C-4E2B-887A-21EB8E571CD9}"/>
    <hyperlink ref="AG4342" r:id="rId2003" xr:uid="{C4CA50EE-C058-4BE1-9283-5976EFAB18B9}"/>
    <hyperlink ref="AG4646" r:id="rId2004" xr:uid="{91D22E98-3285-46AE-9065-B1EE61F4C768}"/>
    <hyperlink ref="AG5163" r:id="rId2005" xr:uid="{50C30E0C-FE16-4E5D-B2A0-FFAA43694B22}"/>
    <hyperlink ref="AG5164" r:id="rId2006" xr:uid="{143C3112-6E83-4718-9818-E9A3FFD682BF}"/>
    <hyperlink ref="AG5212" r:id="rId2007" xr:uid="{662338CB-3104-4384-8C09-A86DA0CD792E}"/>
    <hyperlink ref="AG5213" r:id="rId2008" xr:uid="{247C4265-D954-4414-9534-FC5ED6EEA77F}"/>
    <hyperlink ref="AG5383" r:id="rId2009" xr:uid="{737706D7-A51F-4EFC-9232-E3F3CF21D8CC}"/>
    <hyperlink ref="AG5384" r:id="rId2010" xr:uid="{D80C3222-235F-4F4F-94E9-ED4059657C8C}"/>
    <hyperlink ref="AG5385" r:id="rId2011" xr:uid="{E0F5C3E2-17DD-46C9-A81A-88283AAAB4F0}"/>
    <hyperlink ref="AG5458" r:id="rId2012" xr:uid="{2EE7CFC0-F12B-40FB-BB5F-CD06A0B6DACC}"/>
    <hyperlink ref="AG5637" r:id="rId2013" xr:uid="{6055E6D9-CEDC-4D8A-B68F-FEEA4D0E150E}"/>
    <hyperlink ref="AG5638" r:id="rId2014" xr:uid="{F27700F6-0D9A-45A1-A98D-763FD9A439CF}"/>
    <hyperlink ref="AG5644" r:id="rId2015" xr:uid="{10257F20-5E10-4187-A58F-5F68C3039F05}"/>
    <hyperlink ref="AG5858" r:id="rId2016" xr:uid="{DF6521D0-936F-4478-9CD5-DC79407F544C}"/>
    <hyperlink ref="AG5859" r:id="rId2017" xr:uid="{469CAE7D-5784-424B-8B63-BD24C6AF436E}"/>
    <hyperlink ref="AG5867" r:id="rId2018" xr:uid="{C3F431D9-652E-47FC-803D-520E63548D21}"/>
    <hyperlink ref="AG5869" r:id="rId2019" xr:uid="{734B9E8A-39CF-43D5-B87C-8E60978E4251}"/>
    <hyperlink ref="AG5870" r:id="rId2020" xr:uid="{9CB14C02-8A4F-4E34-847E-DC2D9AA9B2C9}"/>
    <hyperlink ref="AG5871" r:id="rId2021" xr:uid="{549CC2EC-43D6-4E3F-B023-83C692234616}"/>
    <hyperlink ref="AG5897" r:id="rId2022" xr:uid="{35E83117-1568-4814-B1B0-DCA8E2CFB85C}"/>
    <hyperlink ref="AG5904" r:id="rId2023" xr:uid="{56AE72A0-6255-4145-AB8F-B7E8F6CEA129}"/>
    <hyperlink ref="AG5905" r:id="rId2024" xr:uid="{04547059-59CD-4545-935C-88251D126986}"/>
    <hyperlink ref="AG5909" r:id="rId2025" xr:uid="{3F278B6B-93D4-4128-AF65-A89419F4F477}"/>
    <hyperlink ref="AG5910" r:id="rId2026" xr:uid="{A006DD20-D96A-48BC-89EF-84D087EB7E33}"/>
    <hyperlink ref="AG5983" r:id="rId2027" xr:uid="{42982254-D1E7-4524-81DE-3B29ED6EB575}"/>
    <hyperlink ref="AG5984" r:id="rId2028" xr:uid="{F871B772-16A2-4A24-90A9-EB04FECC09A6}"/>
    <hyperlink ref="AG5989" r:id="rId2029" xr:uid="{20756D71-5D3A-4A1C-BDAD-9C3861668F2F}"/>
    <hyperlink ref="AG5990" r:id="rId2030" xr:uid="{2C53612D-8574-49B7-A562-2EA027463A21}"/>
    <hyperlink ref="AG5999" r:id="rId2031" xr:uid="{4FF26512-C989-4CAC-AB64-03F74479FA06}"/>
    <hyperlink ref="AG6000" r:id="rId2032" xr:uid="{14C43C68-1B28-46A3-8A30-EDED137AA4AF}"/>
    <hyperlink ref="AG6002" r:id="rId2033" xr:uid="{801E8536-1CBD-4666-85A7-CB7957324CEB}"/>
    <hyperlink ref="AG6003" r:id="rId2034" xr:uid="{055821C4-D951-4628-B01F-16D9E8EC429B}"/>
    <hyperlink ref="AG6010" r:id="rId2035" xr:uid="{4048FE8D-B761-465D-8BA4-6D57509AD685}"/>
    <hyperlink ref="AG6011" r:id="rId2036" xr:uid="{4FEC24D0-8C08-4792-9CC7-0080554366BD}"/>
    <hyperlink ref="AG6012" r:id="rId2037" xr:uid="{A8F910BA-8A16-46B7-8D2E-DCD7DCFB5D4A}"/>
    <hyperlink ref="AG6013" r:id="rId2038" xr:uid="{1701A4F3-F810-413C-9130-ABF7E5DB5B93}"/>
    <hyperlink ref="AG6014" r:id="rId2039" xr:uid="{3C8AE863-C9CA-4CE5-ADA9-96732F1E4BF3}"/>
    <hyperlink ref="AG6015" r:id="rId2040" xr:uid="{7AE55AED-8FA3-450E-A41A-BD95D654F8E1}"/>
    <hyperlink ref="AG6226" r:id="rId2041" xr:uid="{F0A36EBC-6805-4DFC-BDD1-08BC1A2D3CC9}"/>
    <hyperlink ref="AG6357" r:id="rId2042" xr:uid="{0DE34330-30A2-4DAB-9ECF-613AF7CBFB45}"/>
    <hyperlink ref="AG5217" r:id="rId2043" xr:uid="{A82E4179-BE1A-4CBF-88CD-F2202CDFE7CE}"/>
    <hyperlink ref="AG5477" r:id="rId2044" xr:uid="{44C013C9-EEE8-4406-B17A-EB204E7B67DC}"/>
    <hyperlink ref="AG6578" r:id="rId2045" xr:uid="{99A61325-CE6C-4605-A1AB-4EFEF68DAF4A}"/>
    <hyperlink ref="AG4338" r:id="rId2046" xr:uid="{DA9B9A40-653A-4B70-9931-63AAA1017299}"/>
    <hyperlink ref="AG4409" r:id="rId2047" xr:uid="{5F1944A5-3B57-4BAA-8309-39A5EA52CDF7}"/>
    <hyperlink ref="AG5339" r:id="rId2048" xr:uid="{4A62FADF-67E9-4918-93D5-F47C36174A45}"/>
    <hyperlink ref="AG5949" r:id="rId2049" xr:uid="{8A934E71-FA49-4BE9-9B66-8219F86E2618}"/>
    <hyperlink ref="AG5950" r:id="rId2050" xr:uid="{8030DD5F-91AA-4285-B7B2-5E256EE94D9F}"/>
    <hyperlink ref="AG6231" r:id="rId2051" xr:uid="{B736B384-1F34-43EB-A670-F6A684D4A590}"/>
    <hyperlink ref="AG6299" r:id="rId2052" xr:uid="{1D77BF79-F0AD-42AD-85E7-9EF468B9DD53}"/>
    <hyperlink ref="AG6508" r:id="rId2053" xr:uid="{BC20A75D-BB1D-4270-AE47-DF1C5AE86465}"/>
    <hyperlink ref="AG6530" r:id="rId2054" xr:uid="{20E6BA50-92D2-4EBA-8CF8-6B1237F1060F}"/>
    <hyperlink ref="AG5860" r:id="rId2055" xr:uid="{2D4BAEA4-E90F-44AE-B502-4E5E26D99F1B}"/>
    <hyperlink ref="AG5861" r:id="rId2056" xr:uid="{718E8940-5F50-442C-AA21-A206E231F915}"/>
    <hyperlink ref="AG5862" r:id="rId2057" xr:uid="{9CD3F7F2-29AE-40C5-9A00-91051FBCF461}"/>
    <hyperlink ref="AG3953" r:id="rId2058" xr:uid="{C5396F18-6316-4587-A998-4D92593096AA}"/>
    <hyperlink ref="AG3975" r:id="rId2059" xr:uid="{1D7686A3-90F3-4011-B971-BA551530D06D}"/>
    <hyperlink ref="AG4026" r:id="rId2060" xr:uid="{BE2EC59D-E308-4AF9-94F8-E591787AA1DE}"/>
    <hyperlink ref="AG4449" r:id="rId2061" xr:uid="{1EE96C66-25F7-43CA-BDB4-8F63820B5EEF}"/>
    <hyperlink ref="AG4480" r:id="rId2062" xr:uid="{683384AF-A30B-4E2D-943D-71B5F0C7D242}"/>
    <hyperlink ref="AG4673" r:id="rId2063" xr:uid="{BB56DA48-7603-4E10-9D7E-E0CA14A35EAE}"/>
    <hyperlink ref="AG4682" r:id="rId2064" xr:uid="{AA4BE2F9-6FF5-4142-9DA8-0BC981496E19}"/>
    <hyperlink ref="AG4687" r:id="rId2065" xr:uid="{F0CA146D-41A1-4D66-8778-589DC7B276C6}"/>
    <hyperlink ref="AG4688" r:id="rId2066" xr:uid="{481E80B6-FB9B-4CCB-B842-00B0802DCFA9}"/>
    <hyperlink ref="AG4689" r:id="rId2067" xr:uid="{C923B101-7F97-4F05-9FE2-EC16106DAE02}"/>
    <hyperlink ref="AG4746" r:id="rId2068" xr:uid="{414D42A5-7CE7-468C-BB79-5A5B3FD7C84F}"/>
    <hyperlink ref="AG4750" r:id="rId2069" xr:uid="{7B9E900C-5E5C-4ED0-828C-E126D5DC5C26}"/>
    <hyperlink ref="AG4757" r:id="rId2070" xr:uid="{6ED03396-9514-4F25-8F03-91328B0E1A71}"/>
    <hyperlink ref="AG4758" r:id="rId2071" xr:uid="{EEAB1226-AB0B-46B1-A39E-ACDF045D4D2E}"/>
    <hyperlink ref="AG4772" r:id="rId2072" xr:uid="{C45CA3A7-3AAA-481A-B627-50A5C6D9F6AE}"/>
    <hyperlink ref="AG4776" r:id="rId2073" xr:uid="{954B87C0-C7FB-4038-9FC4-ED7230F4950E}"/>
    <hyperlink ref="AG4885" r:id="rId2074" xr:uid="{775935A8-F887-47BC-AE75-AB667579CFC5}"/>
    <hyperlink ref="AG4906" r:id="rId2075" xr:uid="{AA11AABE-0D95-40AA-B4AB-D013D0277F4F}"/>
    <hyperlink ref="AG4975" r:id="rId2076" xr:uid="{A94FFC5B-EA2D-40B2-A3F5-91DFAD838B2B}"/>
    <hyperlink ref="AG4977" r:id="rId2077" xr:uid="{9AD579F3-D99A-420E-A388-ADFF0C838C93}"/>
    <hyperlink ref="AG4978" r:id="rId2078" xr:uid="{7C1C3CE4-BDCD-4078-BD2F-CC8375FCB4DC}"/>
    <hyperlink ref="AG4996" r:id="rId2079" xr:uid="{443DC5D7-FBA6-4272-B185-B2A6532FC5B5}"/>
    <hyperlink ref="AG5017" r:id="rId2080" xr:uid="{67EA47A7-4B84-4D27-905C-1CE672A29C97}"/>
    <hyperlink ref="AG5048" r:id="rId2081" xr:uid="{ADB1D57D-C709-4F88-937D-F9036D0DC3A9}"/>
    <hyperlink ref="AG5049" r:id="rId2082" xr:uid="{1B87DACA-055E-4D76-82CB-53BEECC631E9}"/>
    <hyperlink ref="AG5066" r:id="rId2083" xr:uid="{8B78C37D-1EF9-4137-BEBC-D508D7ED2E0E}"/>
    <hyperlink ref="AG5068" r:id="rId2084" xr:uid="{3F5A0394-6E52-4C49-8951-BE017410445F}"/>
    <hyperlink ref="AG5069" r:id="rId2085" xr:uid="{66DEA30A-5375-4431-A86B-1ACC6686B6D7}"/>
    <hyperlink ref="AG5072" r:id="rId2086" xr:uid="{C5FE7784-F191-44D0-A827-29B6E28EA394}"/>
    <hyperlink ref="AG5095" r:id="rId2087" xr:uid="{09790F8C-CC55-45F8-A4B0-B6A0288F597E}"/>
    <hyperlink ref="AG5096" r:id="rId2088" xr:uid="{AA34A023-B2F6-4C57-A162-04D217EED4CF}"/>
    <hyperlink ref="AG5106" r:id="rId2089" xr:uid="{F4ABF1BF-CE5A-4CC0-89A8-556141D7A443}"/>
    <hyperlink ref="AG5107" r:id="rId2090" xr:uid="{03ADC5C0-83CE-4EAF-9453-8904CD94F0D9}"/>
    <hyperlink ref="AG5123" r:id="rId2091" xr:uid="{3B231B48-8F51-45B8-ADAC-4237C501CD9E}"/>
    <hyperlink ref="AG5131" r:id="rId2092" xr:uid="{A34A09F3-A29C-4424-8EC4-3B457B2A524D}"/>
    <hyperlink ref="AG5132" r:id="rId2093" xr:uid="{09108EF4-FF57-48C4-A2B9-267F6E9775C4}"/>
    <hyperlink ref="AG5133" r:id="rId2094" xr:uid="{1BD9B23A-78EE-495E-AEF7-737DD4C253D1}"/>
    <hyperlink ref="AG5134" r:id="rId2095" xr:uid="{11F40AD3-AB73-4D4A-BA93-2A9AA7F564C6}"/>
    <hyperlink ref="AG5135" r:id="rId2096" xr:uid="{4A6FFCB3-1B67-44C8-B0D1-CC4B010C0656}"/>
    <hyperlink ref="AG5136" r:id="rId2097" xr:uid="{5BA71697-5DEC-4F2E-BA0C-B8EC1B0D9513}"/>
    <hyperlink ref="AG5144" r:id="rId2098" xr:uid="{8B9555FF-7510-4C87-B0E4-74E2344B6EC3}"/>
    <hyperlink ref="AG5159" r:id="rId2099" xr:uid="{4E1B6C64-DFAC-42CD-90EF-3A4C4A76CB2D}"/>
    <hyperlink ref="AG5160" r:id="rId2100" xr:uid="{7A035EB4-DF40-4514-8740-3F2A9B07A4DD}"/>
    <hyperlink ref="AG5186" r:id="rId2101" xr:uid="{8FBAD066-8E53-4A2F-B270-27A5F05C2170}"/>
    <hyperlink ref="AG5187" r:id="rId2102" xr:uid="{DD76724B-9406-4F9A-BCA5-09BCC0E6241C}"/>
    <hyperlink ref="AG5256" r:id="rId2103" xr:uid="{AE99B293-6C45-4D6A-B2AD-9339F01F247A}"/>
    <hyperlink ref="AG5260" r:id="rId2104" xr:uid="{925AF3B8-B358-437C-9A40-9BF888625DAE}"/>
    <hyperlink ref="AG5261" r:id="rId2105" xr:uid="{1F3B5414-F61E-4103-986E-F9610B1BB6A6}"/>
    <hyperlink ref="AG5262" r:id="rId2106" xr:uid="{22CA558C-24D7-4185-B678-6AD65A1B808A}"/>
    <hyperlink ref="AG5290" r:id="rId2107" xr:uid="{BC3517F2-7022-420D-BF9C-5040A2065D2A}"/>
    <hyperlink ref="AG5299" r:id="rId2108" xr:uid="{834450DD-A41C-4809-B3B7-E3D106CC6ADE}"/>
    <hyperlink ref="AG5321" r:id="rId2109" xr:uid="{3E8FE0F7-0DD3-4CBB-AD86-B1E12CCA802F}"/>
    <hyperlink ref="AG5322" r:id="rId2110" xr:uid="{6374F47E-CC44-49D5-BB01-70260A0B0680}"/>
    <hyperlink ref="AG5333" r:id="rId2111" xr:uid="{CB2C5FFC-4260-44F7-ADDF-3D49A6C819A8}"/>
    <hyperlink ref="AG5337" r:id="rId2112" xr:uid="{C717638C-6894-431E-891E-34931E5A3548}"/>
    <hyperlink ref="AG5341" r:id="rId2113" xr:uid="{EF898954-78A9-4DB7-AC61-6C66B73CEF5B}"/>
    <hyperlink ref="AG5342" r:id="rId2114" xr:uid="{7841B201-F2D7-4D9A-A03E-D19FC80E7137}"/>
    <hyperlink ref="AG5343" r:id="rId2115" xr:uid="{FA9B0534-F073-430D-88F1-DD1B15E4B026}"/>
    <hyperlink ref="AG5379" r:id="rId2116" xr:uid="{3EEB37E7-D4D5-43DB-918C-A5CB39B6EC0A}"/>
    <hyperlink ref="AG5439" r:id="rId2117" xr:uid="{7B1252AB-4424-4170-910E-A5BC8C72CA57}"/>
    <hyperlink ref="AG5491" r:id="rId2118" xr:uid="{4A1A180F-0C9B-4AB0-83C7-B81CD384AF61}"/>
    <hyperlink ref="AG5514" r:id="rId2119" xr:uid="{E58363E7-FCC1-4E23-8D4E-67B908730AB0}"/>
    <hyperlink ref="AG5550" r:id="rId2120" xr:uid="{3C93CDCD-ADEC-45F7-A4D3-15BCFF6D5556}"/>
    <hyperlink ref="AG5551" r:id="rId2121" xr:uid="{C80E95AF-6CC6-4CF9-8303-B14C94ECE0E0}"/>
    <hyperlink ref="AG5582" r:id="rId2122" xr:uid="{8948F114-2781-4BAA-A977-A48132E721E1}"/>
    <hyperlink ref="AG5600" r:id="rId2123" xr:uid="{39A64009-E0F8-4BBD-9D25-F026DABCBE1F}"/>
    <hyperlink ref="AG5614" r:id="rId2124" xr:uid="{E9AC437E-3049-452F-A1D9-88C222551A7C}"/>
    <hyperlink ref="AG5622" r:id="rId2125" xr:uid="{EC2F8F6B-B102-4DBD-9119-02E7D92F9B49}"/>
    <hyperlink ref="AG5633" r:id="rId2126" xr:uid="{C5022F78-CC64-4D5E-ACB0-8003991057BC}"/>
    <hyperlink ref="AG5642" r:id="rId2127" xr:uid="{3E50B8DA-5A28-4A0D-99DF-C1FF1DBBE16C}"/>
    <hyperlink ref="AG5732" r:id="rId2128" xr:uid="{DDFBCD70-76BA-40E1-9343-933F14CC75B7}"/>
    <hyperlink ref="AG5738" r:id="rId2129" xr:uid="{13FF4E4E-3055-4DCE-97FB-3B5DC3A7FB73}"/>
    <hyperlink ref="AG5798" r:id="rId2130" xr:uid="{55F89C3B-7522-4535-AEB8-A811AA5004A4}"/>
    <hyperlink ref="AG5856" r:id="rId2131" xr:uid="{8384876C-A8EB-4DB6-BB25-A0279CBAF4C3}"/>
    <hyperlink ref="AG5908" r:id="rId2132" xr:uid="{B42F59B6-5BC1-43AB-8FA0-76C066142BEF}"/>
    <hyperlink ref="AG5916" r:id="rId2133" xr:uid="{B7E47414-F1B7-4D4E-BF76-63E8C241FAEB}"/>
    <hyperlink ref="AG6300" r:id="rId2134" xr:uid="{85DDE2B5-6E2C-469A-AECA-C1F27AA4964A}"/>
    <hyperlink ref="AG6440" r:id="rId2135" xr:uid="{C59692BA-7D61-49A0-9DB8-6DA638567BD3}"/>
    <hyperlink ref="AG6452" r:id="rId2136" xr:uid="{311B39DB-CA5F-459D-9A5A-47A442D55990}"/>
    <hyperlink ref="AG6453" r:id="rId2137" xr:uid="{15B43DDE-FD42-4C4B-B42A-B56C15286E46}"/>
    <hyperlink ref="AG6454" r:id="rId2138" xr:uid="{7FFD8B77-7000-4899-A837-4D0FFA2702C2}"/>
    <hyperlink ref="AG6466" r:id="rId2139" xr:uid="{9B090FD6-0301-45C2-A6CF-524C9910E21C}"/>
    <hyperlink ref="AG6467" r:id="rId2140" xr:uid="{3A2FB470-FF47-453B-906A-A4F6AC80FAA4}"/>
    <hyperlink ref="AG6468" r:id="rId2141" xr:uid="{DBCC58B1-E550-4C13-873C-F537B69463F3}"/>
    <hyperlink ref="AG6480" r:id="rId2142" xr:uid="{EBBFED59-6FD4-4768-A13D-1C58A6CFED50}"/>
    <hyperlink ref="AG6481" r:id="rId2143" xr:uid="{353C0A46-1BDE-45F8-A55B-EC5F75B2F899}"/>
    <hyperlink ref="AG6482" r:id="rId2144" xr:uid="{5F92CB97-5E3E-4AD3-B45E-650F44D99908}"/>
    <hyperlink ref="AG6483" r:id="rId2145" xr:uid="{BCFB1DD2-0D00-4AB5-BF9C-487954896967}"/>
    <hyperlink ref="AG6484" r:id="rId2146" xr:uid="{F8EB66FA-84DD-4D8E-9CE0-38EC19385D7B}"/>
    <hyperlink ref="AG6485" r:id="rId2147" xr:uid="{95EA946D-F996-4CA3-B916-C7D0B8980A4A}"/>
    <hyperlink ref="AG6486" r:id="rId2148" xr:uid="{F6C7875B-CA82-418A-BD08-7FA0C9F5ABCD}"/>
    <hyperlink ref="AG6516" r:id="rId2149" xr:uid="{4D988EBC-5F23-483B-BAB1-C565E9A69F7E}"/>
    <hyperlink ref="AG6560" r:id="rId2150" xr:uid="{1EFD8472-F002-4892-BF33-14B86D98D652}"/>
    <hyperlink ref="AG6595" r:id="rId2151" xr:uid="{30F58F7B-2D16-48FB-AF88-5CC85E2915A7}"/>
    <hyperlink ref="AG6617" r:id="rId2152" xr:uid="{E5DD8111-E344-453A-9797-9D1ACB705D5D}"/>
    <hyperlink ref="AG6664" r:id="rId2153" xr:uid="{0F029288-4505-49FD-A7A8-7F2320950DAC}"/>
    <hyperlink ref="AG6665" r:id="rId2154" xr:uid="{C144C35F-4834-4764-9EAC-915E73EB02C4}"/>
    <hyperlink ref="AG6666" r:id="rId2155" xr:uid="{A39316B7-4FE9-4A48-8E6C-BD8786D71CAD}"/>
    <hyperlink ref="AG6677" r:id="rId2156" xr:uid="{45DBBE97-F3AE-4410-A800-67A50D05631F}"/>
    <hyperlink ref="AG6678" r:id="rId2157" xr:uid="{DBE95FDA-D6CF-4FDC-AA5A-7EB6FE838487}"/>
    <hyperlink ref="AG6679" r:id="rId2158" xr:uid="{8FAC6D4E-1A92-4B6F-AE62-5C236DE0829E}"/>
    <hyperlink ref="AG6680" r:id="rId2159" xr:uid="{0A98711F-B383-45E9-B747-314007809E4A}"/>
    <hyperlink ref="AG3977" r:id="rId2160" xr:uid="{79B4A481-35B4-4E7D-99EB-F916E53625E7}"/>
    <hyperlink ref="AG4005" r:id="rId2161" xr:uid="{9F195690-AD1F-49A7-87B4-0BACE2A3C290}"/>
    <hyperlink ref="AG4009" r:id="rId2162" xr:uid="{76B1DB09-BA87-4440-A055-4D745AE0CBED}"/>
    <hyperlink ref="AG4405" r:id="rId2163" xr:uid="{0BF377E9-DCD0-4132-88D0-EE5762840209}"/>
    <hyperlink ref="AG4428" r:id="rId2164" xr:uid="{15D07E65-A7F9-497F-B7B6-E0F8ACE23DF3}"/>
    <hyperlink ref="AG4459" r:id="rId2165" xr:uid="{82996C23-7913-489B-9F7C-9B3172118200}"/>
    <hyperlink ref="AG4628" r:id="rId2166" xr:uid="{616C1C0C-E092-4EF6-9175-88E14E45035C}"/>
    <hyperlink ref="AG4672" r:id="rId2167" xr:uid="{153D4D64-B32B-4C44-B4D9-7A5DD68DBE4E}"/>
    <hyperlink ref="AG5006" r:id="rId2168" xr:uid="{72E3B6D5-4D4B-405C-A98D-DF5D76FA5A5D}"/>
    <hyperlink ref="AG5304" r:id="rId2169" xr:uid="{42467547-03BE-4926-8C32-9F22A98FCC9C}"/>
    <hyperlink ref="AG5452" r:id="rId2170" xr:uid="{F21FAB1E-3D68-465C-9D97-6FE8D715C499}"/>
    <hyperlink ref="AG5480" r:id="rId2171" xr:uid="{169F2ADF-6DD4-429E-B4FA-C8831558EAC3}"/>
    <hyperlink ref="AG5493" r:id="rId2172" xr:uid="{ADBC7535-031E-4AAC-ABA1-2F67F9A2F31A}"/>
    <hyperlink ref="AG5497" r:id="rId2173" xr:uid="{3F7E85A1-521A-46A0-A184-9501455CD882}"/>
    <hyperlink ref="AG5508" r:id="rId2174" xr:uid="{752D851B-DFD8-45D6-9968-881DB7C0BF28}"/>
    <hyperlink ref="AG5513" r:id="rId2175" xr:uid="{40E825DD-1CF4-4834-BA5F-7187D262C911}"/>
    <hyperlink ref="AG5526" r:id="rId2176" xr:uid="{E52FB4DD-2324-40B4-8110-B26D6C62FF0E}"/>
    <hyperlink ref="AG5554" r:id="rId2177" xr:uid="{5D4453BF-9850-45E3-A393-F9252BC09C3E}"/>
    <hyperlink ref="AG5564" r:id="rId2178" xr:uid="{D7D4F002-CD02-4574-9C62-BC68E8D28A41}"/>
    <hyperlink ref="AG5571" r:id="rId2179" xr:uid="{DFEFB4C4-EA7E-4153-B6F3-312BFA8E2588}"/>
    <hyperlink ref="AG5577" r:id="rId2180" xr:uid="{2647D147-B128-4BBA-A1DC-1CE591080914}"/>
    <hyperlink ref="AG5623" r:id="rId2181" xr:uid="{7D5F6652-142C-4593-A90A-839B86008CDD}"/>
    <hyperlink ref="AG5627" r:id="rId2182" xr:uid="{EEC770F1-215B-4AEC-A0B9-BCC9D6BC8367}"/>
    <hyperlink ref="AG5634" r:id="rId2183" xr:uid="{83F8CAE4-7134-454E-960C-46E0EA6C3A25}"/>
    <hyperlink ref="AG5755" r:id="rId2184" xr:uid="{A42F9D0B-CAFE-408F-9F0B-03C948214789}"/>
    <hyperlink ref="AG5765" r:id="rId2185" xr:uid="{EDD9860C-AFE9-4608-B46C-46397873C90B}"/>
    <hyperlink ref="AG5766" r:id="rId2186" xr:uid="{A6890D42-9FE7-474A-96A2-75C5F9559F8C}"/>
    <hyperlink ref="AG5789" r:id="rId2187" xr:uid="{216ACE96-74AA-4C07-BAE7-8342A7A77B05}"/>
    <hyperlink ref="AG5820" r:id="rId2188" xr:uid="{47EAF3BE-51C6-4E01-87C0-1BE923D7437C}"/>
    <hyperlink ref="AG5825" r:id="rId2189" xr:uid="{CF970E85-AA61-4A87-BA67-F261CBE75FB6}"/>
    <hyperlink ref="AG5844" r:id="rId2190" xr:uid="{F251F4C3-6BC1-4AA1-836D-D6EFFC7D79A6}"/>
    <hyperlink ref="AG5855" r:id="rId2191" xr:uid="{99F5135C-8FCB-4666-993C-9D3148771990}"/>
    <hyperlink ref="AG5959" r:id="rId2192" xr:uid="{9A5A0792-7667-44DC-A885-42970948AA9D}"/>
    <hyperlink ref="AG5969" r:id="rId2193" xr:uid="{8A7C27B9-7EDC-46EB-9C4A-84315DF27791}"/>
    <hyperlink ref="AG5970" r:id="rId2194" xr:uid="{64A07777-6A77-4D78-996F-6889A1E790EE}"/>
    <hyperlink ref="AG5971" r:id="rId2195" xr:uid="{1BF74864-C877-4893-811F-65E3095D4925}"/>
    <hyperlink ref="AG6019" r:id="rId2196" xr:uid="{37B59C0C-5EA9-45E0-8B51-FF68366B7787}"/>
    <hyperlink ref="AG6103" r:id="rId2197" xr:uid="{D377C079-8F5A-4835-BDD2-76705C79EAC2}"/>
    <hyperlink ref="AG6121" r:id="rId2198" xr:uid="{B5F13DAB-D5F8-42DD-A2F2-596C958A8779}"/>
    <hyperlink ref="AG6122" r:id="rId2199" xr:uid="{CD9FBC29-6C00-40D3-AFB5-57FABCDAB25C}"/>
    <hyperlink ref="AG6145" r:id="rId2200" xr:uid="{76F1F50A-4677-41BD-A560-B101D2B1D23F}"/>
    <hyperlink ref="AG6167" r:id="rId2201" xr:uid="{5BA0F6C1-BED7-4DFC-84EA-130DDE9E56E2}"/>
    <hyperlink ref="AG6205" r:id="rId2202" xr:uid="{26B1333B-7083-42AA-AC64-662D61921AB8}"/>
    <hyperlink ref="AG6298" r:id="rId2203" xr:uid="{5631A9DA-7EA0-4F39-BEC9-380C09A545C4}"/>
    <hyperlink ref="AG6309" r:id="rId2204" xr:uid="{AFED7B7C-FF00-419A-9080-B5AAD90FE1A4}"/>
    <hyperlink ref="AG6335" r:id="rId2205" xr:uid="{7065EC9E-E180-44B3-B754-EB63D73A6740}"/>
    <hyperlink ref="AG6349" r:id="rId2206" xr:uid="{A836DBEC-AF9B-4F20-BB1C-A5A4C54929C2}"/>
    <hyperlink ref="AG6439" r:id="rId2207" xr:uid="{36536F00-2607-4300-9FB9-7DD2848AEF8E}"/>
    <hyperlink ref="AG6524" r:id="rId2208" xr:uid="{0FEBD1AB-5ADA-4F9C-809B-E5C787226804}"/>
    <hyperlink ref="AG6550" r:id="rId2209" xr:uid="{AA14635D-9884-4A35-87A1-477515BEB0C2}"/>
    <hyperlink ref="AG6624" r:id="rId2210" xr:uid="{8843788B-5A6D-4F2F-AAEB-A94ED090514D}"/>
    <hyperlink ref="AG6641" r:id="rId2211" xr:uid="{A4F824ED-CD50-4A35-987F-A15556F6E2D5}"/>
    <hyperlink ref="AG4477" r:id="rId2212" xr:uid="{D29A0251-588A-4BC6-9DDB-3E6EC032BF8A}"/>
    <hyperlink ref="AG4478" r:id="rId2213" xr:uid="{AD9BDC84-76AD-4810-B916-0AB467EC1ECA}"/>
    <hyperlink ref="AG4492" r:id="rId2214" xr:uid="{CFC8B188-7771-4CFC-90AE-F93C64114B15}"/>
    <hyperlink ref="AG4992" r:id="rId2215" xr:uid="{505EA26F-D0E6-4390-B679-2968BFB7FE4B}"/>
    <hyperlink ref="AG5837" r:id="rId2216" xr:uid="{C9727DC8-DE85-4DDB-983D-CF2E2DF34C1F}"/>
    <hyperlink ref="AG6178" r:id="rId2217" xr:uid="{DD416D69-5E2B-4791-8388-2833E26E84C4}"/>
    <hyperlink ref="AG6179" r:id="rId2218" xr:uid="{BDCF8016-26A8-43B4-B10A-BBF89A7234BA}"/>
    <hyperlink ref="AG6351" r:id="rId2219" xr:uid="{5D5393E9-33B9-41DA-9098-F6A49AD23C1A}"/>
    <hyperlink ref="AG4700" r:id="rId2220" xr:uid="{2DEC3190-FA1C-45B7-925B-3C130EA91E28}"/>
    <hyperlink ref="AG4701" r:id="rId2221" xr:uid="{21DBBB94-CE85-4D11-959F-FB58FD81CEA2}"/>
    <hyperlink ref="AG5838" r:id="rId2222" xr:uid="{FA42BE7B-C327-42F9-AA34-9411519B3B09}"/>
    <hyperlink ref="AG6128" r:id="rId2223" xr:uid="{BEED4F2F-B2CA-4B15-8772-30C71FB95BDB}"/>
    <hyperlink ref="AG6129" r:id="rId2224" xr:uid="{670FE9F4-D8B8-42EF-A927-2F89006C2FF8}"/>
    <hyperlink ref="AG6138" r:id="rId2225" xr:uid="{6AAFE528-73BC-4A7E-8103-0DCF84A8C554}"/>
    <hyperlink ref="AG6225" r:id="rId2226" xr:uid="{1DB80CFE-C8E5-4A5B-BD88-68BE62C2DADF}"/>
    <hyperlink ref="AG6559" r:id="rId2227" xr:uid="{D57A3B51-D110-4841-8166-C04249F82DC7}"/>
    <hyperlink ref="AG4702" r:id="rId2228" xr:uid="{B87E659E-B7F2-4F18-AB42-65B5797C4DED}"/>
    <hyperlink ref="AG4703" r:id="rId2229" xr:uid="{F2652C80-063D-45AD-9F99-8A9FB904D5D0}"/>
    <hyperlink ref="AG4704" r:id="rId2230" xr:uid="{C2790B1F-D010-4A66-AA9D-9BF07249166A}"/>
    <hyperlink ref="AG4705" r:id="rId2231" xr:uid="{ED43AAC8-21F6-44E6-AC3B-9661103C2477}"/>
    <hyperlink ref="AG4706" r:id="rId2232" xr:uid="{737D9F70-709E-41D8-9A90-C502F60E736A}"/>
    <hyperlink ref="AG4707" r:id="rId2233" xr:uid="{D536FBD3-963C-4A26-9F45-4C2932F0EF37}"/>
    <hyperlink ref="AG4708" r:id="rId2234" xr:uid="{A62EE251-7BFA-444D-967E-8AF24CC158C1}"/>
    <hyperlink ref="AG4709" r:id="rId2235" xr:uid="{A2BDF7C0-5267-4ED4-A730-859AFAA6F7FD}"/>
    <hyperlink ref="AG4710" r:id="rId2236" xr:uid="{F842BD55-BC5B-4624-9807-173BF2CB7DD3}"/>
    <hyperlink ref="AG4711" r:id="rId2237" xr:uid="{9188AB64-1B3E-446F-A4AF-DF8727260A0D}"/>
    <hyperlink ref="AG4961" r:id="rId2238" xr:uid="{B0439ADA-7CF8-47EF-90BA-F3266EF7A0D5}"/>
    <hyperlink ref="AG5058" r:id="rId2239" xr:uid="{CD94FFCD-4AA8-4012-8793-FF026CB46D93}"/>
    <hyperlink ref="AG3913" r:id="rId2240" xr:uid="{2F4BBB05-1EC6-4D5A-B904-8D4479B5F037}"/>
    <hyperlink ref="AG3914" r:id="rId2241" xr:uid="{F96D88A1-6010-45AF-A388-9510307293DC}"/>
    <hyperlink ref="AG3915" r:id="rId2242" xr:uid="{BE57F79B-609F-4990-B358-3A988C921F6A}"/>
    <hyperlink ref="AG3916" r:id="rId2243" xr:uid="{3A4FBD06-CDA5-4304-B8A2-4415CBC13CCB}"/>
    <hyperlink ref="AG3950" r:id="rId2244" xr:uid="{AC017F05-FDF7-4FC2-BCB4-F091246E35D1}"/>
    <hyperlink ref="AG3951" r:id="rId2245" xr:uid="{BA56BBA6-319A-4D77-B66C-346AD1AD9310}"/>
    <hyperlink ref="AG3969" r:id="rId2246" xr:uid="{C4CF6226-C023-4309-B2D0-8504BA32300A}"/>
    <hyperlink ref="AG4334" r:id="rId2247" xr:uid="{82749203-F136-45D0-BC98-7B93362FA10F}"/>
    <hyperlink ref="AG4346" r:id="rId2248" xr:uid="{CFB6E1D0-12E3-46C2-8B81-B9172A69A047}"/>
    <hyperlink ref="AG4347" r:id="rId2249" xr:uid="{8AC7AF3E-8C9C-460D-8AFE-FADB2B1C7978}"/>
    <hyperlink ref="AG5030" r:id="rId2250" xr:uid="{C532EDB2-2C71-4270-922E-35A4615A9A4C}"/>
    <hyperlink ref="AG5037" r:id="rId2251" xr:uid="{93123C6E-F082-4726-8F3F-9E57A0933ABF}"/>
    <hyperlink ref="AG5052" r:id="rId2252" xr:uid="{F68C1906-37EB-4EF3-8C25-99BCBCC971C9}"/>
    <hyperlink ref="AG5091" r:id="rId2253" xr:uid="{C5A81153-7A28-4A93-AE4B-68EF91332DC6}"/>
    <hyperlink ref="AG5092" r:id="rId2254" xr:uid="{D2111B36-EEE2-4A49-B79A-9F12D07B3276}"/>
    <hyperlink ref="AG5155" r:id="rId2255" xr:uid="{0CDF0516-8952-49EC-BCDA-45604FC1631D}"/>
    <hyperlink ref="AG5210" r:id="rId2256" xr:uid="{787E6A48-7C04-4494-AC75-146582D7041F}"/>
    <hyperlink ref="AG5216" r:id="rId2257" xr:uid="{84A67344-7257-4B03-AEE7-1EAE0BB3CCD1}"/>
    <hyperlink ref="AG5222" r:id="rId2258" xr:uid="{BBD1B8C8-D43C-4605-A324-2417B6B7C9BE}"/>
    <hyperlink ref="AG5223" r:id="rId2259" xr:uid="{C1288E95-0DE4-496F-9312-88E637DF6C68}"/>
    <hyperlink ref="AG5224" r:id="rId2260" xr:uid="{C67B98A9-9E8C-4C83-B3BE-C7BFD51B007A}"/>
    <hyperlink ref="AG5242" r:id="rId2261" xr:uid="{AB3B4E8E-F6BE-4F92-9F06-5E12A176AB45}"/>
    <hyperlink ref="AG5281" r:id="rId2262" xr:uid="{0BB5717C-871E-430E-923A-7B199AF47C33}"/>
    <hyperlink ref="AG5423" r:id="rId2263" xr:uid="{D8FBD1CA-94D3-4C2A-B57B-03BA289B6A4D}"/>
    <hyperlink ref="AG5446" r:id="rId2264" xr:uid="{8A0851C1-5EC0-470E-BBA1-BEF4254E802B}"/>
    <hyperlink ref="AG5468" r:id="rId2265" xr:uid="{378B9C40-35CF-467C-943D-560E801EDEF3}"/>
    <hyperlink ref="AG5469" r:id="rId2266" xr:uid="{CC68F39D-A2F6-40C9-89A5-DAF59CD495FB}"/>
    <hyperlink ref="AG5471" r:id="rId2267" xr:uid="{D57A5619-0856-4FB1-BB30-5CC9FE72A5FB}"/>
    <hyperlink ref="AG5472" r:id="rId2268" xr:uid="{4FC2E1E8-9E1C-4B8D-8967-1AD2E6FD16F4}"/>
    <hyperlink ref="AG5496" r:id="rId2269" xr:uid="{133DD1B7-AD96-4F4D-A013-2CDC945D1989}"/>
    <hyperlink ref="AG5735" r:id="rId2270" xr:uid="{21E22802-54AD-45E6-B24D-C5CD7B2F2D8C}"/>
    <hyperlink ref="AG5746" r:id="rId2271" xr:uid="{5F7A1689-36D7-46CC-91CA-B1EEC3237430}"/>
    <hyperlink ref="AG5900" r:id="rId2272" xr:uid="{AC784486-4CDA-4C82-B039-C0A7FBBDDA40}"/>
    <hyperlink ref="AG5901" r:id="rId2273" xr:uid="{AD441457-620C-4E1F-8E0B-3B2E5202A442}"/>
    <hyperlink ref="AG5912" r:id="rId2274" xr:uid="{5B5191FE-6E18-4A32-A3A9-92D37110627B}"/>
    <hyperlink ref="AG5933" r:id="rId2275" xr:uid="{0AA67529-88A0-47FE-9B20-520C02CAF114}"/>
    <hyperlink ref="AG6009" r:id="rId2276" xr:uid="{8C02875A-8623-4D20-B345-1A0EDB2F398E}"/>
    <hyperlink ref="AG6123" r:id="rId2277" xr:uid="{274B7161-239F-47F6-BAF9-21E4A6097FEA}"/>
    <hyperlink ref="AG6259" r:id="rId2278" xr:uid="{DF6659B8-5014-49E3-BB08-21A64EA929A3}"/>
    <hyperlink ref="AG6533" r:id="rId2279" xr:uid="{AC244C25-8476-4FF2-8DE3-6721E0E88875}"/>
    <hyperlink ref="AG6536" r:id="rId2280" xr:uid="{7DA7E7F8-B5CE-4751-8D74-8AFCA2810890}"/>
    <hyperlink ref="AG6557" r:id="rId2281" xr:uid="{91EDA6D1-30E9-4EB6-BB49-639CAB934F42}"/>
    <hyperlink ref="AG6558" r:id="rId2282" xr:uid="{241D86C7-6430-471F-AE53-EB115C0147C1}"/>
    <hyperlink ref="AG6561" r:id="rId2283" xr:uid="{A6FB67D1-BEBE-4C1B-93AC-0C4FAFC9C49C}"/>
    <hyperlink ref="AG4045" r:id="rId2284" xr:uid="{AFF5B8D6-6DE0-4311-A490-E5AD1D8129D1}"/>
    <hyperlink ref="AG4742" r:id="rId2285" xr:uid="{579450D3-F153-4D99-9679-C2FB02A406CC}"/>
    <hyperlink ref="AG4743" r:id="rId2286" xr:uid="{DE4757E2-05C6-4910-8E58-CEB5748FB0FA}"/>
    <hyperlink ref="AG4744" r:id="rId2287" xr:uid="{FBB059C2-1849-4EF7-B0BE-505C93709554}"/>
    <hyperlink ref="AG4745" r:id="rId2288" xr:uid="{41C1D399-3402-4DBC-80F6-530FF66F9A78}"/>
    <hyperlink ref="AG4917" r:id="rId2289" xr:uid="{8EB2BD86-2344-44AF-80FA-F56052C5EE58}"/>
    <hyperlink ref="AG4918" r:id="rId2290" xr:uid="{C398C159-B912-4600-B024-5C4DB0DD5115}"/>
    <hyperlink ref="AG4919" r:id="rId2291" xr:uid="{683B2A14-4D15-457D-841F-2C5B66E43127}"/>
    <hyperlink ref="AG5098" r:id="rId2292" xr:uid="{1B1CE0ED-DE4B-4375-87CB-71C1AD25AF1B}"/>
    <hyperlink ref="AG5099" r:id="rId2293" xr:uid="{D803B3A7-9C36-4D16-9581-6E45480BF54C}"/>
    <hyperlink ref="AG5100" r:id="rId2294" xr:uid="{4DD37E84-6BBC-4064-BB43-5E7DDB399C7A}"/>
    <hyperlink ref="AG5109" r:id="rId2295" xr:uid="{A902786D-DDED-4B01-B99D-D6BA6BBC1975}"/>
    <hyperlink ref="AG5190" r:id="rId2296" xr:uid="{255C430F-E4C6-464D-B103-469679A738D5}"/>
    <hyperlink ref="AG5191" r:id="rId2297" xr:uid="{F2EAE8BF-855A-4B4E-BFC8-0BF32058C611}"/>
    <hyperlink ref="AG5192" r:id="rId2298" xr:uid="{0BBAFAD5-D46D-49BA-B212-96280BA99D9E}"/>
    <hyperlink ref="AG5263" r:id="rId2299" xr:uid="{7409E4D4-70C7-4DF6-B7CA-E328A4D2684A}"/>
    <hyperlink ref="AG5264" r:id="rId2300" xr:uid="{0DE0ADE6-E260-401A-9213-FFB04ED070F6}"/>
    <hyperlink ref="AG5455" r:id="rId2301" xr:uid="{D1ED5435-B5A5-4419-A464-4E8C6865D1C0}"/>
    <hyperlink ref="AG5509" r:id="rId2302" xr:uid="{655F1B19-BE6C-47ED-B1E2-9D5D72245381}"/>
    <hyperlink ref="AG6007" r:id="rId2303" xr:uid="{13E9B049-DE38-4694-96EB-6514927DCE43}"/>
    <hyperlink ref="AG6008" r:id="rId2304" xr:uid="{3D41E069-0AA8-4738-B2C4-4A27134F4A98}"/>
    <hyperlink ref="AG6644" r:id="rId2305" xr:uid="{CFDE1949-E420-4319-B5E4-7BC8BC0C9C71}"/>
    <hyperlink ref="AG6645" r:id="rId2306" xr:uid="{9C2274B6-7CDD-4C8C-953B-F462556A1467}"/>
    <hyperlink ref="AG6646" r:id="rId2307" xr:uid="{9880D0ED-8762-4905-89F6-CF4C8169F808}"/>
    <hyperlink ref="AG6647" r:id="rId2308" xr:uid="{66A1C4BC-6153-470E-8467-F9051D94DDC6}"/>
    <hyperlink ref="AG6648" r:id="rId2309" xr:uid="{F063D868-62DD-4721-AEFE-BFB2B6E7CC05}"/>
    <hyperlink ref="AG6649" r:id="rId2310" xr:uid="{1093C249-5CE2-4235-A4AF-A7B35B75C001}"/>
    <hyperlink ref="AG6022" r:id="rId2311" xr:uid="{513263DD-4795-4549-887C-90A7E4CBA4DA}"/>
    <hyperlink ref="AG3696" r:id="rId2312" xr:uid="{8D6A59CA-27B1-465B-9A7A-3886A1F35844}"/>
    <hyperlink ref="AG3697" r:id="rId2313" xr:uid="{D373515B-2667-4A06-8760-CE26807F3E3F}"/>
    <hyperlink ref="AG3698" r:id="rId2314" xr:uid="{44750352-BFB5-4986-8856-6116F435ED95}"/>
    <hyperlink ref="AG3822" r:id="rId2315" xr:uid="{302041FB-30DE-4D1C-AAD2-D707E184AD9D}"/>
    <hyperlink ref="AG6025" r:id="rId2316" xr:uid="{44915C97-7D6C-4F8A-848B-D8E52DD7A228}"/>
    <hyperlink ref="AG3700" r:id="rId2317" xr:uid="{6AF5ADBB-937C-440B-A8D8-4BB510D4C1B0}"/>
    <hyperlink ref="AG6026" r:id="rId2318" xr:uid="{0EA76225-2675-4A11-9F51-8A761356FC79}"/>
    <hyperlink ref="AG3844" r:id="rId2319" xr:uid="{BE3298D9-9FAC-4BEE-B955-9D259CCB521D}"/>
    <hyperlink ref="AG3701" r:id="rId2320" xr:uid="{CF24616D-7D49-4869-B051-B755CC7CDAFB}"/>
    <hyperlink ref="AG6027" r:id="rId2321" xr:uid="{A1391E4B-CD02-48A9-A95E-8DAD9EA7AFA3}"/>
    <hyperlink ref="AG6028" r:id="rId2322" xr:uid="{1CD1FE13-609D-4F01-8312-2FBE97069A29}"/>
    <hyperlink ref="AG3706" r:id="rId2323" xr:uid="{32E24F43-E6B8-4FF1-8B80-DF87AF02723C}"/>
    <hyperlink ref="AG6029" r:id="rId2324" xr:uid="{1163665C-9E54-4FE7-AE4A-9BCFD21DD443}"/>
    <hyperlink ref="AG3707" r:id="rId2325" xr:uid="{ABEE338E-48EB-4A67-B79B-70B93BA82EF0}"/>
    <hyperlink ref="AG6030" r:id="rId2326" xr:uid="{1630868E-45A9-4396-8B52-6917A9B73B9A}"/>
    <hyperlink ref="AG3708" r:id="rId2327" xr:uid="{F49FC9BD-547B-4BC6-AA44-DD0E846899ED}"/>
    <hyperlink ref="AG3845" r:id="rId2328" xr:uid="{4CC8A4D1-04AD-48A4-9A23-7EBBDBAC6EF7}"/>
    <hyperlink ref="AG3846" r:id="rId2329" xr:uid="{17749BC2-A09E-4166-8075-4B9428BCA10B}"/>
    <hyperlink ref="AG3847" r:id="rId2330" xr:uid="{03167743-FBAE-4A71-BE2D-835234B673FE}"/>
    <hyperlink ref="AG6031" r:id="rId2331" xr:uid="{263863C9-3DA2-4308-87F4-1A347ECE5D87}"/>
    <hyperlink ref="AG6032" r:id="rId2332" xr:uid="{49EDFA8F-80A0-4192-ADF4-9ABE1A8A8768}"/>
    <hyperlink ref="AG6033" r:id="rId2333" xr:uid="{2001E7A6-8FE4-45CF-8F51-522AE414CF99}"/>
    <hyperlink ref="AG3709" r:id="rId2334" xr:uid="{5761E2D9-81DB-4E6D-B970-97C8F6CC6D86}"/>
    <hyperlink ref="AG3848" r:id="rId2335" xr:uid="{08EEEA64-A48D-431B-B4A3-645229703E30}"/>
    <hyperlink ref="AG3849" r:id="rId2336" xr:uid="{951E4DB8-8EBE-4B40-8A1A-EEE6BF168183}"/>
    <hyperlink ref="AG3850" r:id="rId2337" xr:uid="{EB4ACF97-B990-4ED6-93E1-11BCD3F5A945}"/>
    <hyperlink ref="AG3851" r:id="rId2338" xr:uid="{DE840818-CA6E-4B38-8CCA-317D43DA8A6F}"/>
    <hyperlink ref="AG3710" r:id="rId2339" xr:uid="{03A65057-F78F-44D7-9BC1-007DDF6CB0DC}"/>
    <hyperlink ref="AG3711" r:id="rId2340" xr:uid="{B84A5013-AA38-4694-B6EC-9AED49B691D9}"/>
    <hyperlink ref="AG3712" r:id="rId2341" xr:uid="{88BBA254-1973-4677-A91F-286966399C09}"/>
    <hyperlink ref="AG3713" r:id="rId2342" xr:uid="{F3CE8F3F-788C-4EF5-A72B-E72B39B0BBC0}"/>
    <hyperlink ref="AG6036" r:id="rId2343" xr:uid="{4680407A-DA30-4A89-AEDB-93005C5B1EA9}"/>
    <hyperlink ref="AG3714" r:id="rId2344" xr:uid="{5C4EA9FD-1478-4F9C-9BE8-3D2EAEB11BB2}"/>
    <hyperlink ref="AG6039" r:id="rId2345" xr:uid="{A8C5995B-A1C8-4D54-9414-741CD000196E}"/>
    <hyperlink ref="AG3829" r:id="rId2346" xr:uid="{AC77E27E-A076-47B5-8E12-57457BF53503}"/>
    <hyperlink ref="AG6040" r:id="rId2347" xr:uid="{726AAE46-9FDF-48B2-AE22-20849F178B4A}"/>
    <hyperlink ref="AG3852" r:id="rId2348" xr:uid="{9D202E13-873E-4F8A-996E-07E0C5BEE73C}"/>
    <hyperlink ref="AG3853" r:id="rId2349" xr:uid="{F8989967-F837-4A72-B38B-935516A096F8}"/>
    <hyperlink ref="AG3854" r:id="rId2350" xr:uid="{7DD6F309-186B-4781-B740-0E69E1F3FB28}"/>
    <hyperlink ref="AG3855" r:id="rId2351" xr:uid="{7BD84EE6-C220-451F-A170-1EFEE805DDCD}"/>
    <hyperlink ref="AG3856" r:id="rId2352" xr:uid="{CD2997FD-9DC5-4279-8798-F617187D94FA}"/>
    <hyperlink ref="AG3715" r:id="rId2353" xr:uid="{BA6BE64D-EADA-40BA-AD64-D239D06B4E65}"/>
    <hyperlink ref="AG3717" r:id="rId2354" xr:uid="{218DF723-EDC4-425A-9604-7A368B006191}"/>
    <hyperlink ref="AG6042" r:id="rId2355" xr:uid="{B84F6E6C-5BDA-427D-8D1A-627AF01BEF3D}"/>
    <hyperlink ref="AG3858" r:id="rId2356" xr:uid="{819870F9-5452-4BB4-A289-9A3CD104BB73}"/>
    <hyperlink ref="AG3859" r:id="rId2357" xr:uid="{7B6DBD2C-E49C-4A3E-BE32-843F4559C593}"/>
    <hyperlink ref="AG3860" r:id="rId2358" xr:uid="{86D70E5F-2208-48DD-A24A-C0AC3F23305F}"/>
    <hyperlink ref="AG3861" r:id="rId2359" xr:uid="{CD937C91-41E6-49B3-A67F-FF8A277AF791}"/>
    <hyperlink ref="AG3862" r:id="rId2360" xr:uid="{5A9BEF6F-8D36-403A-88E4-77B0CF14C4E5}"/>
    <hyperlink ref="AG6045" r:id="rId2361" xr:uid="{B29B7DBA-EFD0-4CF4-AEA9-0F913B67EDF3}"/>
    <hyperlink ref="AG3830" r:id="rId2362" xr:uid="{255674A8-75BC-45FD-882E-C9CCAB3B8CF1}"/>
    <hyperlink ref="AG3831" r:id="rId2363" xr:uid="{075A17EA-FCEF-48ED-9EE3-F386585F4DB1}"/>
    <hyperlink ref="AG3832" r:id="rId2364" xr:uid="{CE4CDEF2-1693-4F3C-8F3A-6BEFD1A43058}"/>
    <hyperlink ref="AG3726" r:id="rId2365" xr:uid="{2BBDFAB2-0F01-4CF3-A0CE-9C88032810C6}"/>
    <hyperlink ref="AG6046" r:id="rId2366" xr:uid="{D473FF65-E114-4E82-A1CD-9738B006E830}"/>
    <hyperlink ref="AG3727" r:id="rId2367" xr:uid="{D07C3F8B-E730-4C22-A93F-003FEC0CDF01}"/>
    <hyperlink ref="AG3728" r:id="rId2368" xr:uid="{F27183B5-9ADE-46CD-A576-E8AF0C5B40E9}"/>
    <hyperlink ref="AG3833" r:id="rId2369" xr:uid="{B058208C-E0C6-4BE5-916B-D7A20B65397C}"/>
    <hyperlink ref="AG6048" r:id="rId2370" xr:uid="{110BC9FF-E14D-4C7A-9BB8-75A174AA1EDF}"/>
    <hyperlink ref="AG6051" r:id="rId2371" xr:uid="{C24A158D-F8A3-4C65-A227-9EC5A77C19D8}"/>
    <hyperlink ref="AG3864" r:id="rId2372" xr:uid="{7CA72D5C-9148-4C90-B067-523FB3F31BB5}"/>
    <hyperlink ref="AG3866" r:id="rId2373" xr:uid="{5711C597-9705-40F0-8DE6-C5F6AC1D345F}"/>
    <hyperlink ref="AG3729" r:id="rId2374" xr:uid="{8842355F-46D6-4DE4-AF31-9E74C7B3A791}"/>
    <hyperlink ref="AG3730" r:id="rId2375" xr:uid="{142DF612-AF15-48F7-8362-7638321ECC72}"/>
    <hyperlink ref="AG3731" r:id="rId2376" xr:uid="{E6F7C713-DAE3-47A6-83E2-D94C94E13CB2}"/>
    <hyperlink ref="AG3732" r:id="rId2377" xr:uid="{215B288C-FA9A-4B3D-8644-0E1FB1286769}"/>
    <hyperlink ref="AG3733" r:id="rId2378" xr:uid="{C8F7D867-3A21-4C62-8E4C-FCED525D6E4E}"/>
    <hyperlink ref="AG3734" r:id="rId2379" xr:uid="{9BF7143E-C50A-4095-9B82-4DA90ED8A8DE}"/>
    <hyperlink ref="AG3868" r:id="rId2380" xr:uid="{1F58FF6F-F9BC-49BF-80B1-75B3FAED70BC}"/>
    <hyperlink ref="AG3869" r:id="rId2381" xr:uid="{96D61446-59FB-4794-AA79-CBA3273C53A0}"/>
    <hyperlink ref="AG3870" r:id="rId2382" xr:uid="{48A4F578-21E2-43DC-91F9-2A17C1563629}"/>
    <hyperlink ref="AG3735" r:id="rId2383" xr:uid="{B21A9D33-2E02-471B-B5C1-1D226AFCFDAA}"/>
    <hyperlink ref="AG3836" r:id="rId2384" xr:uid="{8AF9E5E6-6CBC-4831-96FB-7427E97C8442}"/>
    <hyperlink ref="AG3736" r:id="rId2385" xr:uid="{57E7F6F2-066F-4E03-902E-A55B29C535FA}"/>
    <hyperlink ref="AG3737" r:id="rId2386" xr:uid="{0701D000-864E-4695-A1E6-5198713ED101}"/>
    <hyperlink ref="AG6053" r:id="rId2387" xr:uid="{34FE8BFF-A61D-4086-BD98-E42A22CEE643}"/>
    <hyperlink ref="AG6054" r:id="rId2388" xr:uid="{EBB24E31-22AE-4972-9177-D40B4DA287E2}"/>
    <hyperlink ref="AG3739" r:id="rId2389" xr:uid="{DC88E80B-2548-48FC-8924-FC370239818F}"/>
    <hyperlink ref="AG3740" r:id="rId2390" xr:uid="{9D0C6D42-D6C9-484B-BB8F-E57A4599A067}"/>
    <hyperlink ref="AG3741" r:id="rId2391" xr:uid="{FB78A6F0-4337-48F3-B2D1-2ACCFF012770}"/>
    <hyperlink ref="AG3742" r:id="rId2392" xr:uid="{37FD0DA1-D42C-4DD5-81C6-9F026FDD2495}"/>
    <hyperlink ref="AG3743" r:id="rId2393" xr:uid="{4E802E26-F3C9-407D-A0C9-54534695F271}"/>
    <hyperlink ref="AG6056" r:id="rId2394" xr:uid="{EFD7FD03-84B7-4B3A-B5B5-0D6E1C7E7DF9}"/>
    <hyperlink ref="AG3875" r:id="rId2395" xr:uid="{21BE304E-9F6F-4A5C-B509-38D8E784A4AD}"/>
    <hyperlink ref="AG3876" r:id="rId2396" xr:uid="{97592450-1B1C-44BC-8FC5-66DE2F4CA6BC}"/>
    <hyperlink ref="AG6061" r:id="rId2397" xr:uid="{2DF59212-27C9-40DC-8A9A-B1BE8C807010}"/>
    <hyperlink ref="AG6062" r:id="rId2398" xr:uid="{29888224-43E4-4E51-A0DB-1B8F9334E17F}"/>
    <hyperlink ref="AG3878" r:id="rId2399" xr:uid="{23471E95-33E1-4133-AA63-003F2A19F486}"/>
    <hyperlink ref="AG3880" r:id="rId2400" xr:uid="{1D14C1CD-7910-42E3-936C-CCE4B9F23127}"/>
    <hyperlink ref="AG3753" r:id="rId2401" xr:uid="{AB22A40A-30F9-4AD9-BB9D-8451B5BBBCB4}"/>
    <hyperlink ref="AG3881" r:id="rId2402" xr:uid="{391FD7CB-C0D6-4CB6-B7CE-8B98899DF78C}"/>
    <hyperlink ref="AG3756" r:id="rId2403" xr:uid="{EF862E2A-CA54-4855-B2C8-DFA41704CFCA}"/>
    <hyperlink ref="AG3757" r:id="rId2404" xr:uid="{7AF559C2-B86C-40AC-98BA-89388501E20B}"/>
    <hyperlink ref="AG3758" r:id="rId2405" xr:uid="{5473D957-81DA-43BB-AFE5-60706F51EFA6}"/>
    <hyperlink ref="AG3759" r:id="rId2406" xr:uid="{4979B783-FF05-4019-A537-B321DFAA8756}"/>
    <hyperlink ref="AG3760" r:id="rId2407" xr:uid="{78B2201B-4D35-4320-B532-B02C9DC778E4}"/>
    <hyperlink ref="AG3761" r:id="rId2408" xr:uid="{B1DF5150-4379-4B65-8663-2204B5962894}"/>
    <hyperlink ref="AG3763" r:id="rId2409" xr:uid="{440268EB-DF6A-47C0-9BF8-6FBBAE4A1ABC}"/>
    <hyperlink ref="AG3764" r:id="rId2410" xr:uid="{D0132015-37C5-4FF9-B962-94B0732D264E}"/>
    <hyperlink ref="AG3888" r:id="rId2411" xr:uid="{DC412701-52E8-4B28-B340-6AE45A951C36}"/>
    <hyperlink ref="AG3771" r:id="rId2412" xr:uid="{F12594AA-8A9F-440E-BFB9-88957BA057BD}"/>
    <hyperlink ref="AG3772" r:id="rId2413" xr:uid="{863F1C98-EE28-453B-BC09-AD3A3D62DFEF}"/>
    <hyperlink ref="AG3773" r:id="rId2414" xr:uid="{89DAABC7-21F5-4B07-9ABA-13F7E1FB7FDE}"/>
    <hyperlink ref="AG3774" r:id="rId2415" xr:uid="{6AB81D59-8B23-482E-A009-4B89E9A386EE}"/>
    <hyperlink ref="AG3775" r:id="rId2416" xr:uid="{90EB906E-A078-4A1C-B67B-B9A8264F3DDD}"/>
    <hyperlink ref="AG3778" r:id="rId2417" xr:uid="{1D59449E-8FED-4087-A3C9-529C6A5688FB}"/>
    <hyperlink ref="AG3838" r:id="rId2418" xr:uid="{062FF9F9-46F6-426B-9D77-257098BBC758}"/>
    <hyperlink ref="AG3784" r:id="rId2419" xr:uid="{F6BEF84C-3C10-4FBF-AC26-8F38D3C137AB}"/>
    <hyperlink ref="AG3785" r:id="rId2420" xr:uid="{4F246EEE-4147-4477-B5F8-1F4C13708DE3}"/>
    <hyperlink ref="AG3787" r:id="rId2421" xr:uid="{8A280F38-A51B-4C8A-8E43-D54AE229DBB0}"/>
    <hyperlink ref="AG6067" r:id="rId2422" xr:uid="{05DF00A5-9A6F-4F3D-9BC7-BEF1F831C726}"/>
    <hyperlink ref="AG3891" r:id="rId2423" xr:uid="{F155A1A2-89F1-4F7D-9163-BF522CCBE9D0}"/>
    <hyperlink ref="AG3791" r:id="rId2424" xr:uid="{3ACCB17E-6079-461B-BF09-86443812CF0C}"/>
    <hyperlink ref="AG3792" r:id="rId2425" xr:uid="{F0377A75-8511-474F-9A08-0164D754B5F5}"/>
    <hyperlink ref="AG3793" r:id="rId2426" xr:uid="{7B231D3A-0DFD-47F1-ADCC-4D2EDD777CFD}"/>
    <hyperlink ref="AG3794" r:id="rId2427" xr:uid="{91561CC8-9D51-44F0-B97A-9366D417F995}"/>
    <hyperlink ref="AG6070" r:id="rId2428" xr:uid="{7DB27CDE-235F-43C3-A786-ECB6AC481B1E}"/>
    <hyperlink ref="AG6071" r:id="rId2429" xr:uid="{8FA1A7B5-BACF-4CA8-B924-84C40384A370}"/>
    <hyperlink ref="AG6072" r:id="rId2430" xr:uid="{BE111A7A-95C1-4CB3-8871-B1C3DCE9C051}"/>
    <hyperlink ref="AG6073" r:id="rId2431" xr:uid="{DCB3C49F-82F1-4255-839D-FB2A6A5DBB94}"/>
    <hyperlink ref="AG6075" r:id="rId2432" xr:uid="{AA81E493-1D85-4831-BE4C-1112270BD399}"/>
    <hyperlink ref="AG3798" r:id="rId2433" xr:uid="{4DAA4DB2-2930-4E77-AC70-1033BDA740A1}"/>
    <hyperlink ref="AG3799" r:id="rId2434" xr:uid="{B3EE9B56-B575-4C16-A3E2-6F2B279A7765}"/>
    <hyperlink ref="AG3895" r:id="rId2435" xr:uid="{F05A28F3-7DED-44A3-A7DA-17AC4DD0FEA0}"/>
    <hyperlink ref="AG6076" r:id="rId2436" xr:uid="{32644CB5-431C-4D97-83FB-6BB745178C3D}"/>
    <hyperlink ref="AG6077" r:id="rId2437" xr:uid="{2D5A6EC6-AC9C-4626-91E0-879CC5A5ED01}"/>
    <hyperlink ref="AG6078" r:id="rId2438" xr:uid="{4C1FDFB6-F075-4FB8-80E1-C7C50D99490F}"/>
    <hyperlink ref="AG6080" r:id="rId2439" xr:uid="{DF42D079-D743-4476-8478-968788A434DA}"/>
    <hyperlink ref="AG6082" r:id="rId2440" xr:uid="{F3D78D4E-F18A-4D0C-AD36-EC5D05A784A4}"/>
    <hyperlink ref="AG3898" r:id="rId2441" xr:uid="{4C1CB32C-5734-487F-851B-E6677FADDDEC}"/>
    <hyperlink ref="AG6086" r:id="rId2442" xr:uid="{79989D1D-552A-4AA1-B989-5F517AC7F85E}"/>
    <hyperlink ref="AG3842" r:id="rId2443" xr:uid="{49047FB3-20FA-4E9D-9E2E-2917CAE30A69}"/>
    <hyperlink ref="AG6093" r:id="rId2444" xr:uid="{4E72C5D0-9E59-4A18-8B2D-6B2B6A143A78}"/>
    <hyperlink ref="AG3812" r:id="rId2445" xr:uid="{24563980-DF4D-448C-A285-C9BE7F246608}"/>
    <hyperlink ref="AG3813" r:id="rId2446" xr:uid="{D3C10262-2BC2-4862-A50C-B78C8613D58E}"/>
    <hyperlink ref="AG3814" r:id="rId2447" xr:uid="{BE14F7A4-9FE1-4ED9-BC75-1D68EA81E776}"/>
    <hyperlink ref="AG3815" r:id="rId2448" xr:uid="{B8DE7517-BEE9-4EC6-8C31-BE7D11D21DBB}"/>
    <hyperlink ref="AG3817" r:id="rId2449" xr:uid="{BF6B334D-D0C8-4A44-A292-CFD958BACB78}"/>
    <hyperlink ref="AG4080" r:id="rId2450" xr:uid="{6067F672-4CBB-44B8-98F1-39B68B1F0382}"/>
    <hyperlink ref="AG4167" r:id="rId2451" xr:uid="{965BE10D-40DD-46D9-BB1C-F8F6C484A14F}"/>
    <hyperlink ref="AG4084" r:id="rId2452" xr:uid="{44136883-70B4-400A-B7C8-36976114F48A}"/>
    <hyperlink ref="AG4086" r:id="rId2453" xr:uid="{A330EA59-F6C7-459E-A68E-69EF7C4E2335}"/>
    <hyperlink ref="AG4088" r:id="rId2454" xr:uid="{DA57299F-BB1D-4D1D-BD7C-D32C7C3C5A42}"/>
    <hyperlink ref="AG4531" r:id="rId2455" xr:uid="{6E0A4D03-7059-4BCE-A58F-CEC6CA83A9A7}"/>
    <hyperlink ref="AG4093" r:id="rId2456" xr:uid="{4F290B1C-9D1F-424D-9AC4-BCA3B1803F67}"/>
    <hyperlink ref="AG4534" r:id="rId2457" xr:uid="{93980326-5868-41EA-A8E6-D2A01C156195}"/>
    <hyperlink ref="AG4173" r:id="rId2458" xr:uid="{E6F47DD5-6F7D-4CAA-9414-129AE23C0753}"/>
    <hyperlink ref="AG4096" r:id="rId2459" xr:uid="{35B61965-585C-4565-9B1C-8D53E1A502DC}"/>
    <hyperlink ref="AG6044" r:id="rId2460" xr:uid="{1FD65658-4E9E-4C2F-8B3C-520209491297}"/>
    <hyperlink ref="AG4097" r:id="rId2461" xr:uid="{3FA2AA26-F5A4-4E33-96F0-3C8D21786073}"/>
    <hyperlink ref="AG4178" r:id="rId2462" xr:uid="{5DDE8885-4356-4B19-A943-8608CF1A90EF}"/>
    <hyperlink ref="AG4184" r:id="rId2463" xr:uid="{A39A771F-AEC7-4C7A-ADB7-518B856357C4}"/>
    <hyperlink ref="AG4104" r:id="rId2464" xr:uid="{DE2BA66F-7DCA-4C68-8F6B-1CB93186C0D3}"/>
    <hyperlink ref="AG4539" r:id="rId2465" xr:uid="{294EA3CF-E06F-4185-B964-0F79F82B3DF8}"/>
    <hyperlink ref="AG4546" r:id="rId2466" xr:uid="{A376C40D-C004-44EF-A530-6DC99593B09C}"/>
    <hyperlink ref="AG4205" r:id="rId2467" xr:uid="{9B728A13-EF39-4E62-8271-1C87B083F346}"/>
    <hyperlink ref="AG4209" r:id="rId2468" xr:uid="{E9237AE3-F152-41A3-A122-800D167A8865}"/>
    <hyperlink ref="AG3879" r:id="rId2469" xr:uid="{87B95F11-B757-483A-BE87-F7A403F2AD89}"/>
    <hyperlink ref="AG4216" r:id="rId2470" xr:uid="{7B613B46-DE80-4010-8E46-A0462E21F636}"/>
    <hyperlink ref="AG4117" r:id="rId2471" xr:uid="{5BC34AB1-C2F7-4C04-BF4E-DD1FCF5620CD}"/>
    <hyperlink ref="AG4219" r:id="rId2472" xr:uid="{CC9F84D1-26D1-4645-B876-68AC12B6F50B}"/>
    <hyperlink ref="AG4221" r:id="rId2473" xr:uid="{210D720B-5860-484E-A371-0700F6C723BB}"/>
    <hyperlink ref="AG3769" r:id="rId2474" xr:uid="{A3EE96A6-E8F6-4518-A9E0-E9F2BCDE98B1}"/>
    <hyperlink ref="AG4227" r:id="rId2475" xr:uid="{59ABF418-EE8C-4379-B022-45F4B3622480}"/>
    <hyperlink ref="AG4231" r:id="rId2476" xr:uid="{1320CDD7-3B55-4B2D-AF12-1CD1459A0EE4}"/>
    <hyperlink ref="AG4235" r:id="rId2477" xr:uid="{C7BFEDCC-6C3C-48B0-9F3D-862EA879CFA2}"/>
    <hyperlink ref="AG3783" r:id="rId2478" xr:uid="{B2FDF567-7CCD-4AD8-BEC1-EB7904B41B65}"/>
    <hyperlink ref="AG4244" r:id="rId2479" xr:uid="{6FBD4BD7-7657-4A1B-84A5-332C91E3E27C}"/>
    <hyperlink ref="AG4260" r:id="rId2480" xr:uid="{E188DE3D-3380-44A3-8D38-F4446760772D}"/>
    <hyperlink ref="AG3808" r:id="rId2481" xr:uid="{CE208ECF-172B-4529-8BF7-21C3B647AABE}"/>
    <hyperlink ref="AG5704" r:id="rId2482" xr:uid="{8E9D93E3-A0DF-4069-8E78-E7338C1BE9C5}"/>
    <hyperlink ref="AG4533" r:id="rId2483" xr:uid="{FB8B7A51-7A3D-4E25-8326-1E9BA23A0A5B}"/>
    <hyperlink ref="AG4094" r:id="rId2484" xr:uid="{C4B4EA6B-4A45-4639-B21B-A440B6A15A75}"/>
    <hyperlink ref="AG4121" r:id="rId2485" xr:uid="{00751826-85B0-45DF-8ACE-2E2BC6499D97}"/>
    <hyperlink ref="AG4245" r:id="rId2486" xr:uid="{A2E3F1D4-1DA8-45E4-91AC-4BEE87F2949C}"/>
    <hyperlink ref="AG4259" r:id="rId2487" xr:uid="{03911369-9596-4662-BA8D-E3E5F04C6AFF}"/>
    <hyperlink ref="AG4577" r:id="rId2488" xr:uid="{95F75EC6-B125-48EB-BA64-162E114E4A34}"/>
    <hyperlink ref="AG4283" r:id="rId2489" xr:uid="{0251B508-D77D-4BA6-8A75-EA16D3E801B4}"/>
    <hyperlink ref="AG4292" r:id="rId2490" xr:uid="{7D69592F-1AF4-4BEB-B3FA-E9C36D77324D}"/>
    <hyperlink ref="AG3839" r:id="rId2491" xr:uid="{6B800908-63A9-4A7C-92E3-7F22B5C9E483}"/>
    <hyperlink ref="AG3841" r:id="rId2492" xr:uid="{974EA143-9450-48FC-8F24-1802F5042CC1}"/>
    <hyperlink ref="AG6084" r:id="rId2493" xr:uid="{49671BFF-F0C1-439C-BDF3-40BB5226F4E5}"/>
    <hyperlink ref="AG6085" r:id="rId2494" xr:uid="{36F7F844-E7B3-4F4E-BD19-377556F85D0D}"/>
    <hyperlink ref="AG4212" r:id="rId2495" xr:uid="{283DD07C-BA60-4965-BA11-BF2940ED51B8}"/>
    <hyperlink ref="AG4232" r:id="rId2496" xr:uid="{8A7103D7-B114-4632-AE42-B531D081D29F}"/>
    <hyperlink ref="AG4246" r:id="rId2497" xr:uid="{5238898B-32D0-43BF-B4E8-49BA2BB2520F}"/>
    <hyperlink ref="AG4298" r:id="rId2498" xr:uid="{113C8E94-A5EB-484B-8613-D150D629F39C}"/>
    <hyperlink ref="AG3762" r:id="rId2499" xr:uid="{07BD243B-EC5C-47D2-A4B1-B4B02EA2E38F}"/>
    <hyperlink ref="AG5717" r:id="rId2500" xr:uid="{F0F0DAEA-C202-4E02-826C-4459958504A1}"/>
    <hyperlink ref="AG5686" r:id="rId2501" xr:uid="{7E23F56C-8CC5-410D-97FA-4CA36960C99C}"/>
    <hyperlink ref="AG5690" r:id="rId2502" xr:uid="{502ADC7D-12FE-4E79-80F6-A589181F8E29}"/>
    <hyperlink ref="AG4077" r:id="rId2503" xr:uid="{EAAEC758-5CB6-4C69-865B-5040FD40C2AA}"/>
    <hyperlink ref="AG4078" r:id="rId2504" xr:uid="{7627A089-4CC9-44B6-9B43-C85A602CECF7}"/>
    <hyperlink ref="AG3702" r:id="rId2505" xr:uid="{874A5991-42F3-491C-B255-61F3E34C4979}"/>
    <hyperlink ref="AG3704" r:id="rId2506" xr:uid="{FB4EFC01-961D-480E-B300-4736BEA35636}"/>
    <hyperlink ref="AG4081" r:id="rId2507" xr:uid="{759CC3E8-79DB-4658-8CB1-E3FAECDCAC84}"/>
    <hyperlink ref="AG4082" r:id="rId2508" xr:uid="{ECE67E30-3FD7-48E2-9F6B-B7DF1466E3BF}"/>
    <hyperlink ref="AG4168" r:id="rId2509" xr:uid="{F7F3E490-273B-425B-9A9F-A1C4FD5D7D8B}"/>
    <hyperlink ref="AG4528" r:id="rId2510" xr:uid="{CE01D6B3-4424-431B-9EB8-AD623D8EE1A3}"/>
    <hyperlink ref="AG4529" r:id="rId2511" xr:uid="{6D04159B-6D49-49A7-83A1-A640399235B1}"/>
    <hyperlink ref="AG6035" r:id="rId2512" xr:uid="{85FB7CE1-4BEB-49B5-912A-02974F6C4061}"/>
    <hyperlink ref="AG4092" r:id="rId2513" xr:uid="{592B482D-A0A5-4A18-8241-F303DA4FB014}"/>
    <hyperlink ref="AG4172" r:id="rId2514" xr:uid="{3CBEDAA8-18BA-4C7F-90A4-8D18FD290D92}"/>
    <hyperlink ref="AG4095" r:id="rId2515" xr:uid="{84178F3F-538B-498C-99A2-5FB2C0C2E125}"/>
    <hyperlink ref="AG4103" r:id="rId2516" xr:uid="{55ABD3C7-E6AC-4052-8925-948937D0A7D1}"/>
    <hyperlink ref="AG4106" r:id="rId2517" xr:uid="{9D67CBE5-5083-49B5-8AA7-615CC4C1C2B0}"/>
    <hyperlink ref="AG4107" r:id="rId2518" xr:uid="{9E153F52-F150-4330-834A-776A2B9F70EB}"/>
    <hyperlink ref="AG4206" r:id="rId2519" xr:uid="{D5DB5749-8119-49BB-AB39-9B5E34980271}"/>
    <hyperlink ref="AG4114" r:id="rId2520" xr:uid="{4AC612B0-0F6A-4D2E-9E8E-7BB1AAA4EBE3}"/>
    <hyperlink ref="AG4213" r:id="rId2521" xr:uid="{AD7658AA-C246-4C9D-A711-200BB48D9EDD}"/>
    <hyperlink ref="AG3754" r:id="rId2522" xr:uid="{3D4BFD4F-CADC-4A22-89F2-65B1201C4058}"/>
    <hyperlink ref="AG4258" r:id="rId2523" xr:uid="{55063BBE-0C5C-4F14-80DC-E03F61C77249}"/>
    <hyperlink ref="AG4527" r:id="rId2524" xr:uid="{697667AA-7E22-4A16-933E-76D37E1E604B}"/>
    <hyperlink ref="AG4087" r:id="rId2525" xr:uid="{B654B091-A4A8-44CA-B041-2D3F91A92979}"/>
    <hyperlink ref="AG6037" r:id="rId2526" xr:uid="{812C3B22-BD81-4738-BF1B-38B0A5B802C2}"/>
    <hyperlink ref="AG4532" r:id="rId2527" xr:uid="{D17B1C15-B640-4102-9DDD-BB2A47E0D067}"/>
    <hyperlink ref="AG4098" r:id="rId2528" xr:uid="{7C6719F2-9696-4005-899A-E0A791B4F1AB}"/>
    <hyperlink ref="AG4535" r:id="rId2529" xr:uid="{4045C81E-3E24-4953-948F-21DC6AD4C3B0}"/>
    <hyperlink ref="AG4185" r:id="rId2530" xr:uid="{737BA4B3-D16B-4756-A1D7-5296ED2397A8}"/>
    <hyperlink ref="AG4105" r:id="rId2531" xr:uid="{749891D0-D864-4CEA-ABF5-E76CD8FF02A1}"/>
    <hyperlink ref="AG6050" r:id="rId2532" xr:uid="{98302DF4-C262-4574-B710-F2D2C49509AE}"/>
    <hyperlink ref="AG4192" r:id="rId2533" xr:uid="{FF4D062D-1BF0-4C5A-BEF8-2EBA8D211435}"/>
    <hyperlink ref="AG4543" r:id="rId2534" xr:uid="{DC967295-C5FB-419C-AC49-6F233CA6229F}"/>
    <hyperlink ref="AG5695" r:id="rId2535" xr:uid="{A2465793-6397-4757-9E86-731C90EC33EC}"/>
    <hyperlink ref="AG4547" r:id="rId2536" xr:uid="{9F00D969-E5A4-4387-87A9-9754851F977F}"/>
    <hyperlink ref="AG4548" r:id="rId2537" xr:uid="{CCFD1EE6-8FF9-4252-AFE9-0C8F63BCED7A}"/>
    <hyperlink ref="AG4207" r:id="rId2538" xr:uid="{14567EEC-C445-415F-AF42-2DA5A72A388E}"/>
    <hyperlink ref="AG4210" r:id="rId2539" xr:uid="{8E0A6D3B-BF7E-4FEF-94A4-04F3218F0524}"/>
    <hyperlink ref="AG3746" r:id="rId2540" xr:uid="{2A5CE077-92BF-48E5-9890-2998629BA413}"/>
    <hyperlink ref="AG4118" r:id="rId2541" xr:uid="{8F9E4F0A-C12C-4E40-B2BA-1BC2141C5696}"/>
    <hyperlink ref="AG4120" r:id="rId2542" xr:uid="{8CF2CFB6-A721-43D6-AB73-B725F5EEFFA4}"/>
    <hyperlink ref="AG4556" r:id="rId2543" xr:uid="{D6B33AE5-6269-49D1-8EE0-3ECEE4525CDF}"/>
    <hyperlink ref="AG4239" r:id="rId2544" xr:uid="{18AB36F2-A988-4C74-A01E-0022187FCED0}"/>
    <hyperlink ref="AG4567" r:id="rId2545" xr:uid="{66AB97A9-4056-450A-8025-C9DD76E74E2E}"/>
    <hyperlink ref="AG4249" r:id="rId2546" xr:uid="{0C53082E-FA8C-4A62-B08B-F4F3A1EE862E}"/>
    <hyperlink ref="AG4135" r:id="rId2547" xr:uid="{CE6862E1-B5A8-4D00-A0E4-B74A16C4A44E}"/>
    <hyperlink ref="AG4574" r:id="rId2548" xr:uid="{543141F9-8E62-4B74-8CBB-DB629E5BE8FF}"/>
    <hyperlink ref="AG3803" r:id="rId2549" xr:uid="{F97B5F01-A1B2-4E32-A908-EA1583A5B507}"/>
    <hyperlink ref="AG4294" r:id="rId2550" xr:uid="{F676CFBE-DFB8-4DC9-9FA8-F79EFAC1D0E2}"/>
    <hyperlink ref="AG4586" r:id="rId2551" xr:uid="{BB6260D4-F951-4356-A619-AE3715C1D5D6}"/>
    <hyperlink ref="AG4296" r:id="rId2552" xr:uid="{C2673F48-54BF-47E7-AD95-E6BE06BBC49E}"/>
    <hyperlink ref="AG3807" r:id="rId2553" xr:uid="{297CE845-372E-4F3D-86F8-2EFE431BEA91}"/>
    <hyperlink ref="AG3805" r:id="rId2554" xr:uid="{64C07AEF-96EA-4747-9AD8-C05422DDFE28}"/>
    <hyperlink ref="AG3782" r:id="rId2555" xr:uid="{6CB8EBC0-D754-4231-A9F1-108D862BB51F}"/>
    <hyperlink ref="AG4074" r:id="rId2556" xr:uid="{00059432-C4C5-4EF2-9D87-1A00E149668C}"/>
    <hyperlink ref="AG4549" r:id="rId2557" xr:uid="{B0780936-DF9F-4D6B-9D95-25F7652D2BC6}"/>
    <hyperlink ref="AG3826" r:id="rId2558" xr:uid="{97BC2C60-9D8F-4768-8D32-BE8344A854BA}"/>
    <hyperlink ref="AG3865" r:id="rId2559" xr:uid="{B01D8FD1-AE19-4BF6-96E0-02CF081C4304}"/>
    <hyperlink ref="AG3874" r:id="rId2560" xr:uid="{C8F61B28-6313-45BF-A6F9-99EC8127819D}"/>
    <hyperlink ref="AG3837" r:id="rId2561" xr:uid="{624F88CE-E0CF-4F69-9609-12FD7EA578E4}"/>
    <hyperlink ref="AG3884" r:id="rId2562" xr:uid="{25254914-7CC9-44AE-9CF0-D4B2944E77D0}"/>
    <hyperlink ref="AG3765" r:id="rId2563" xr:uid="{060AAEE0-035C-40C5-B350-2A35FD3831B9}"/>
    <hyperlink ref="AG3887" r:id="rId2564" xr:uid="{ADF94A15-0918-428A-A92C-A0EA1F337BD5}"/>
    <hyperlink ref="AG3788" r:id="rId2565" xr:uid="{20EB7C31-F743-4BB0-8B99-6EFEFA8BF66E}"/>
    <hyperlink ref="AG3789" r:id="rId2566" xr:uid="{B381CBD0-D7DC-4257-AFB0-7486AC3B86A1}"/>
    <hyperlink ref="AG3790" r:id="rId2567" xr:uid="{5BB1295B-ECF7-4DD9-AB4D-5642657688C7}"/>
    <hyperlink ref="AG3804" r:id="rId2568" xr:uid="{DF9253CE-7574-4707-862A-140EEEBFBCE8}"/>
    <hyperlink ref="AG3811" r:id="rId2569" xr:uid="{F7EF7CDE-905B-4D4D-A629-C2221078DF3F}"/>
    <hyperlink ref="AG3843" r:id="rId2570" xr:uid="{17127BA8-3C60-45D6-B2A0-1219CDC49A36}"/>
    <hyperlink ref="AG5697" r:id="rId2571" xr:uid="{60D04F1C-B0E5-42F5-956B-E8A0205A356F}"/>
    <hyperlink ref="AG4211" r:id="rId2572" xr:uid="{21FD16D0-A7A5-4E25-935B-609F4AEFD7C8}"/>
    <hyperlink ref="AG4269" r:id="rId2573" xr:uid="{416337E5-6EA1-4A98-9541-7A876281B007}"/>
    <hyperlink ref="AG4274" r:id="rId2574" xr:uid="{1E026495-C4AF-462C-AE83-33F08D6FA733}"/>
    <hyperlink ref="AG4275" r:id="rId2575" xr:uid="{7D7EAA85-D979-48EF-A35C-47C31658AC6C}"/>
    <hyperlink ref="AG4279" r:id="rId2576" xr:uid="{4B64098B-487A-42CA-B8C9-CF070CB0128E}"/>
    <hyperlink ref="AG3703" r:id="rId2577" xr:uid="{27D5D3EB-9E14-4706-9882-02D35CA716DA}"/>
    <hyperlink ref="AG3705" r:id="rId2578" xr:uid="{A9282FD3-B346-4BFF-A29C-C4909439EFF9}"/>
    <hyperlink ref="AG5682" r:id="rId2579" xr:uid="{EF34F305-9FAF-48D9-9C42-0562B3D526F1}"/>
    <hyperlink ref="AG3716" r:id="rId2580" xr:uid="{D28F941D-B9F3-46BF-94AA-DABFE0A575CB}"/>
    <hyperlink ref="AG3719" r:id="rId2581" xr:uid="{874DAAD5-39CD-495D-9A5A-CC65B335A2CE}"/>
    <hyperlink ref="AG3720" r:id="rId2582" xr:uid="{B86E010E-41F8-4F48-8162-1AFDA8090E3B}"/>
    <hyperlink ref="AG4176" r:id="rId2583" xr:uid="{F3346CFE-2AE8-4B62-8132-26A9F337E550}"/>
    <hyperlink ref="AG3721" r:id="rId2584" xr:uid="{A02DB651-CADE-497E-9631-A4A5E53B0B1D}"/>
    <hyperlink ref="AG3722" r:id="rId2585" xr:uid="{55F8A706-88BC-4A6F-B099-69B9A81DE9A7}"/>
    <hyperlink ref="AG3723" r:id="rId2586" xr:uid="{008457B1-1C3E-4301-BCC8-DE6B6313C1AD}"/>
    <hyperlink ref="AG3724" r:id="rId2587" xr:uid="{E83849B7-8814-4C61-8048-4DD0F6E1EE92}"/>
    <hyperlink ref="AG3725" r:id="rId2588" xr:uid="{ACAE9C7A-BF37-4118-9AC0-2B2EA09F9080}"/>
    <hyperlink ref="AG4191" r:id="rId2589" xr:uid="{84FAEE84-3223-4572-8193-64485446FF8F}"/>
    <hyperlink ref="AG6052" r:id="rId2590" xr:uid="{03CF2E5E-B781-4AE1-B0AE-D9AE772A5B58}"/>
    <hyperlink ref="AG4193" r:id="rId2591" xr:uid="{6B4CBEDE-2FFF-46AE-96EA-0AD05FCB9FB1}"/>
    <hyperlink ref="AG4194" r:id="rId2592" xr:uid="{40C8122A-F942-4799-98DA-49C003E02EC9}"/>
    <hyperlink ref="AG4196" r:id="rId2593" xr:uid="{90055165-43B5-4FE0-9EBF-9AD66F5D5998}"/>
    <hyperlink ref="AG4198" r:id="rId2594" xr:uid="{FBAB2473-1804-4C38-B956-E1ED2BF370B7}"/>
    <hyperlink ref="AG5694" r:id="rId2595" xr:uid="{71B88680-28DE-4274-AED4-8C82BE004A6C}"/>
    <hyperlink ref="AG4200" r:id="rId2596" xr:uid="{D106CB11-5ADD-4C6A-A35B-C7D32507D927}"/>
    <hyperlink ref="AG5683" r:id="rId2597" xr:uid="{C6CAD177-00BE-4295-9D37-2397B7A269F9}"/>
    <hyperlink ref="AG3738" r:id="rId2598" xr:uid="{A1663CF1-70EB-4D6E-94E1-09B6AF84D2A1}"/>
    <hyperlink ref="AG4112" r:id="rId2599" xr:uid="{CF16DFD8-83F6-4181-9DA3-1EF739E67DBE}"/>
    <hyperlink ref="AG6057" r:id="rId2600" xr:uid="{4E569B1D-AE59-483E-9008-0955A9671E03}"/>
    <hyperlink ref="AG4115" r:id="rId2601" xr:uid="{A7C8ECEA-EA25-45B7-B754-D60AE24FD2D6}"/>
    <hyperlink ref="AG3745" r:id="rId2602" xr:uid="{2A5A6434-4584-41B1-AD19-D1A1DAA0DABE}"/>
    <hyperlink ref="AG3747" r:id="rId2603" xr:uid="{574872BB-7BDD-45D9-BF75-E6311F9EE017}"/>
    <hyperlink ref="AG3749" r:id="rId2604" xr:uid="{D97C98EF-5960-4A2E-84D8-8FC7AF352A69}"/>
    <hyperlink ref="AG3751" r:id="rId2605" xr:uid="{68A8B541-9E00-4AFE-A81F-0ED39B877C7B}"/>
    <hyperlink ref="AG4220" r:id="rId2606" xr:uid="{AA6150B1-D3FC-4AE7-88F9-AC8598879545}"/>
    <hyperlink ref="AG3755" r:id="rId2607" xr:uid="{BF980153-AEDB-4481-8625-D4324FBC881A}"/>
    <hyperlink ref="AG3768" r:id="rId2608" xr:uid="{68EC5106-2AE1-470F-AD89-6E6D4B1F4ADF}"/>
    <hyperlink ref="AG5701" r:id="rId2609" xr:uid="{84EF9874-E954-4E30-ABD1-4ADE1E033CFA}"/>
    <hyperlink ref="AG4122" r:id="rId2610" xr:uid="{7140963E-93B9-41A2-945E-CCB170F38EB9}"/>
    <hyperlink ref="AG6065" r:id="rId2611" xr:uid="{968344E6-194E-41E6-84A2-E919900DCC1B}"/>
    <hyperlink ref="AG4125" r:id="rId2612" xr:uid="{9A738F8C-D4F9-444C-A49D-DA1B368244A0}"/>
    <hyperlink ref="AG4127" r:id="rId2613" xr:uid="{8332AA59-0C75-4C9D-BAAF-6BE1C8A7E29B}"/>
    <hyperlink ref="AG4237" r:id="rId2614" xr:uid="{159A9CFF-4D94-4B35-B6DD-5DDCA0A54AE4}"/>
    <hyperlink ref="AG3786" r:id="rId2615" xr:uid="{1FC20FC0-DFB2-49B2-91E9-9AAECC110E22}"/>
    <hyperlink ref="AG4562" r:id="rId2616" xr:uid="{96708DA3-40FA-4D85-B1E5-ACEA124896C3}"/>
    <hyperlink ref="AG4569" r:id="rId2617" xr:uid="{60B23107-A159-4125-8F86-7524D310A8F4}"/>
    <hyperlink ref="AG4251" r:id="rId2618" xr:uid="{E860EEAA-6A45-4721-9BB4-C19D5A56AD6F}"/>
    <hyperlink ref="AG4255" r:id="rId2619" xr:uid="{FAC608E1-D52A-4947-966B-3CFBB8414B6C}"/>
    <hyperlink ref="AG4261" r:id="rId2620" xr:uid="{BE2417DB-1EA8-4F89-BF4B-9B7669ACB290}"/>
    <hyperlink ref="AG4264" r:id="rId2621" xr:uid="{DD3FEF45-73D4-4760-B3BE-66DEA036E9E9}"/>
    <hyperlink ref="AG4278" r:id="rId2622" xr:uid="{954B182F-8FD4-4136-B084-2494C436D67F}"/>
    <hyperlink ref="AG4280" r:id="rId2623" xr:uid="{F74B8EAA-E936-40B5-B299-71AFE65FA290}"/>
    <hyperlink ref="AG5721" r:id="rId2624" xr:uid="{B5ADA738-3EEC-4DFB-B25C-29B1C2B07684}"/>
    <hyperlink ref="AG3800" r:id="rId2625" xr:uid="{AADEBCE3-8EE5-4939-A142-DD890348025C}"/>
    <hyperlink ref="AG4578" r:id="rId2626" xr:uid="{9B7418BB-EF0D-4242-BF62-8C20E3124F4D}"/>
    <hyperlink ref="AG5724" r:id="rId2627" xr:uid="{244F34F0-3E14-4EE0-978E-E7D998D7AF3C}"/>
    <hyperlink ref="AG4291" r:id="rId2628" xr:uid="{6B02FB89-B1E0-42AF-B92F-6E0CFC04D725}"/>
    <hyperlink ref="AG4293" r:id="rId2629" xr:uid="{EC87A0E9-0692-446E-A587-3130DA863214}"/>
    <hyperlink ref="AG3809" r:id="rId2630" xr:uid="{C6432A06-D59F-4F2F-B964-3AD97F910B6E}"/>
    <hyperlink ref="AG3810" r:id="rId2631" xr:uid="{57F22584-87C7-48B3-B58B-D780EEAE563E}"/>
    <hyperlink ref="AG5728" r:id="rId2632" xr:uid="{C8E30A82-5410-4352-BA09-2640BBC9BC12}"/>
    <hyperlink ref="AG4146" r:id="rId2633" xr:uid="{797E7E74-1FAD-4AD3-9917-6FA5EC3B17DD}"/>
    <hyperlink ref="AG3818" r:id="rId2634" xr:uid="{A8FAC226-B6F7-4CB3-8E85-4675A6D46E7F}"/>
    <hyperlink ref="AG4304" r:id="rId2635" xr:uid="{15444066-408A-48A5-BEF0-89573CF2419D}"/>
    <hyperlink ref="AG3699" r:id="rId2636" xr:uid="{A4E51E5A-0E72-4748-B6D2-B1543BC648E6}"/>
    <hyperlink ref="AG3770" r:id="rId2637" xr:uid="{52B4ADB7-D5F5-4D4D-8CD1-6D3C44728245}"/>
    <hyperlink ref="AG3801" r:id="rId2638" xr:uid="{B6713331-3EEE-4D45-9B22-AB6D395792DE}"/>
    <hyperlink ref="AG3802" r:id="rId2639" xr:uid="{3CEDDB8D-0334-423C-83AF-1C4106967D98}"/>
    <hyperlink ref="AG3900" r:id="rId2640" xr:uid="{8B1A5057-3013-47A6-A03F-5D37502BB89D}"/>
    <hyperlink ref="AG3902" r:id="rId2641" xr:uid="{9FDC172D-06A4-4436-BDB7-406AC503A0B1}"/>
    <hyperlink ref="AG3904" r:id="rId2642" xr:uid="{9626DB60-7D75-4E89-BBD3-ECE759B70909}"/>
    <hyperlink ref="AG4113" r:id="rId2643" xr:uid="{E0165C2D-F421-4DB5-B80E-800BE0AFC237}"/>
    <hyperlink ref="AG3886" r:id="rId2644" xr:uid="{AAE2E6CC-CA36-47DC-AB86-810EFD16C551}"/>
    <hyperlink ref="AG4248" r:id="rId2645" xr:uid="{F861228E-5828-41AE-9866-5FA07245A1C6}"/>
    <hyperlink ref="AG4256" r:id="rId2646" xr:uid="{C9528619-EE1E-4047-B1D3-C553F3977FA5}"/>
    <hyperlink ref="AG3823" r:id="rId2647" xr:uid="{90A35FDA-8EEE-497F-80A9-4D180381BB49}"/>
    <hyperlink ref="AG3824" r:id="rId2648" xr:uid="{BC627B85-4613-4387-A603-7214D940E8CC}"/>
    <hyperlink ref="AG3825" r:id="rId2649" xr:uid="{76E5E817-D8D0-4FA7-B2F7-05B8E812E058}"/>
    <hyperlink ref="AG4085" r:id="rId2650" xr:uid="{DB6C976D-3EEF-465C-9911-D71B151411D9}"/>
    <hyperlink ref="AG3827" r:id="rId2651" xr:uid="{E2FBC94B-B075-44ED-981E-60FADFACB823}"/>
    <hyperlink ref="AG6034" r:id="rId2652" xr:uid="{5A75C7BE-A7D5-45C8-B8C0-D1402733AB8A}"/>
    <hyperlink ref="AG3828" r:id="rId2653" xr:uid="{D3FE58AD-4A3F-4B91-8601-5AE1B402B146}"/>
    <hyperlink ref="AG4090" r:id="rId2654" xr:uid="{5A26F94D-3B55-4CD3-8569-C544A4664686}"/>
    <hyperlink ref="AG4174" r:id="rId2655" xr:uid="{E7B98AB7-174A-4982-BD31-51AD5239BDD1}"/>
    <hyperlink ref="AG4175" r:id="rId2656" xr:uid="{34A41E32-C64E-4B75-909A-AC774524A13F}"/>
    <hyperlink ref="AG4101" r:id="rId2657" xr:uid="{7A6FA0E5-43DA-436C-8D77-92B5291DCF50}"/>
    <hyperlink ref="AG3834" r:id="rId2658" xr:uid="{267BACAE-10DA-4548-BF99-DDFF511308FF}"/>
    <hyperlink ref="AG3835" r:id="rId2659" xr:uid="{66EDE9FA-72D8-4FF4-84DC-B0E95349BF36}"/>
    <hyperlink ref="AG4197" r:id="rId2660" xr:uid="{A2436F2C-2AC0-460D-97F7-BCA0B24556B3}"/>
    <hyperlink ref="AG3871" r:id="rId2661" xr:uid="{DC12DE41-E2FA-48E7-97CD-021EAEFE87E2}"/>
    <hyperlink ref="AG4111" r:id="rId2662" xr:uid="{5854185B-E46E-4256-9B68-F281E31FB00E}"/>
    <hyperlink ref="AG6059" r:id="rId2663" xr:uid="{6F06F219-3FF5-4B4A-AAFA-50596E72213B}"/>
    <hyperlink ref="AG3780" r:id="rId2664" xr:uid="{C9DED809-E367-4D02-892B-273512F12C37}"/>
    <hyperlink ref="AG3781" r:id="rId2665" xr:uid="{28F4CC79-5409-4910-9C0A-EFC2DFDBBFC9}"/>
    <hyperlink ref="AG4234" r:id="rId2666" xr:uid="{056CF818-4395-40B0-B3B5-76D5042F7095}"/>
    <hyperlink ref="AG6069" r:id="rId2667" xr:uid="{3BE73C2F-5E6E-405A-8D72-1451AD8683D0}"/>
    <hyperlink ref="AG4138" r:id="rId2668" xr:uid="{C1A619CA-04CC-4FFB-9510-B5F0EF2C2D06}"/>
    <hyperlink ref="AG6079" r:id="rId2669" xr:uid="{80E097A8-A59A-491C-ACA6-6E7E056211E6}"/>
    <hyperlink ref="AG3840" r:id="rId2670" xr:uid="{CB24C0BF-FB48-4C8A-A1FB-B260E54235EC}"/>
    <hyperlink ref="AG3896" r:id="rId2671" xr:uid="{BF25AF1B-6808-4401-8238-526747F5ED57}"/>
    <hyperlink ref="AG4142" r:id="rId2672" xr:uid="{210B1798-12EA-4EC9-99D0-562B86323A79}"/>
    <hyperlink ref="AG6087" r:id="rId2673" xr:uid="{DC4A7C93-81C5-4A55-8D74-DFD86E8C52A1}"/>
    <hyperlink ref="AG6090" r:id="rId2674" xr:uid="{18BB8A87-C8F2-49E1-8672-D1BEC3A67961}"/>
    <hyperlink ref="AG6091" r:id="rId2675" xr:uid="{FDEBAEA1-F04D-4B83-B62E-9BF152E39D74}"/>
    <hyperlink ref="AG6092" r:id="rId2676" xr:uid="{FE08B349-5227-4E54-B306-0B40023EFE1F}"/>
    <hyperlink ref="AG3905" r:id="rId2677" xr:uid="{274D481A-E613-4390-8016-CB1A399C2F4D}"/>
    <hyperlink ref="AG6094" r:id="rId2678" xr:uid="{2A8D4D09-5900-4FD7-AAE9-0A9B72274EB4}"/>
    <hyperlink ref="AG4147" r:id="rId2679" xr:uid="{CCFDDE4B-6282-4EEE-9201-8C9B0622EFA8}"/>
    <hyperlink ref="AG3906" r:id="rId2680" xr:uid="{D9439FB2-D22D-4EED-BDD4-8BA64F591D5A}"/>
    <hyperlink ref="AG4199" r:id="rId2681" xr:uid="{7DE0DD93-65A4-4DC2-87F7-3A6A508DA7AE}"/>
    <hyperlink ref="AG4223" r:id="rId2682" xr:uid="{764D0F78-B1AB-48FE-8965-A991667825E3}"/>
    <hyperlink ref="AG4240" r:id="rId2683" xr:uid="{F349C877-F191-48CE-817D-E43C5CC811D9}"/>
    <hyperlink ref="AG5663" r:id="rId2684" xr:uid="{4C214551-5229-41E4-A2F9-38E4582E0489}"/>
    <hyperlink ref="AG4273" r:id="rId2685" xr:uid="{7A7F8708-6C6E-4BEF-AA56-83A63AB6C725}"/>
    <hyperlink ref="AG4166" r:id="rId2686" xr:uid="{8B45FA27-5C85-426B-872A-D71C4B99ED93}"/>
    <hyperlink ref="AG4083" r:id="rId2687" xr:uid="{F412192B-6499-4D74-973E-89D463D40892}"/>
    <hyperlink ref="AG4170" r:id="rId2688" xr:uid="{7FEF8B48-8DEA-4AC8-BB48-5D7E061F3141}"/>
    <hyperlink ref="AG4187" r:id="rId2689" xr:uid="{32867A1F-0D53-4913-9799-E8EF02282B0C}"/>
    <hyperlink ref="AG4188" r:id="rId2690" xr:uid="{9A9ECBF3-B3E5-469B-93BF-737B6A75CE45}"/>
    <hyperlink ref="AG4540" r:id="rId2691" xr:uid="{B31EFD57-0C7C-4E8F-ADE8-6AB5586ED7EF}"/>
    <hyperlink ref="AG4541" r:id="rId2692" xr:uid="{9CF2C99F-B1DE-4F67-B679-0395428D805D}"/>
    <hyperlink ref="AG4542" r:id="rId2693" xr:uid="{304F320D-B6E0-4426-8BEA-B069E7DF1E61}"/>
    <hyperlink ref="AG4204" r:id="rId2694" xr:uid="{84FE3714-3FB2-4DE6-B1A9-690E0AA920E3}"/>
    <hyperlink ref="AG4560" r:id="rId2695" xr:uid="{57E7C534-A94C-4A4E-AD52-E431E6CE25A3}"/>
    <hyperlink ref="AG4563" r:id="rId2696" xr:uid="{21179C89-7F31-4803-9E02-FE3ADB04A601}"/>
    <hyperlink ref="AG4253" r:id="rId2697" xr:uid="{4074CC53-424E-4A97-B139-E76F81AAE3FE}"/>
    <hyperlink ref="AG4284" r:id="rId2698" xr:uid="{A702964E-94E8-4826-AE51-FE94183556B1}"/>
    <hyperlink ref="AG4297" r:id="rId2699" xr:uid="{F03ECFD3-C6A4-44C3-A200-FA21770841FD}"/>
    <hyperlink ref="AG6021" r:id="rId2700" xr:uid="{5219983B-2809-43E0-9E8D-79A529029979}"/>
    <hyperlink ref="AG6023" r:id="rId2701" xr:uid="{73E311E2-1E5B-47EE-90BB-607C1E68A120}"/>
    <hyperlink ref="AG6024" r:id="rId2702" xr:uid="{3B84C852-90B7-4456-A4C1-D1AD275AA219}"/>
    <hyperlink ref="AG4524" r:id="rId2703" xr:uid="{8FF86E82-FE60-4C84-81A3-45105380109C}"/>
    <hyperlink ref="AG4525" r:id="rId2704" xr:uid="{2ED9B08B-23B5-45C8-AC6A-0FBADE94CD4A}"/>
    <hyperlink ref="AG4161" r:id="rId2705" xr:uid="{96473ADE-178D-42C3-B136-F266B03B76D8}"/>
    <hyperlink ref="AG4526" r:id="rId2706" xr:uid="{52362BB5-C706-43FA-BB24-343C861B083B}"/>
    <hyperlink ref="AG4162" r:id="rId2707" xr:uid="{FE07D953-0B3A-41A6-B999-788DE5C3B0DD}"/>
    <hyperlink ref="AG4163" r:id="rId2708" xr:uid="{A1A72CD8-253D-48EC-ADE2-556814440C46}"/>
    <hyperlink ref="AG4164" r:id="rId2709" xr:uid="{C8645DFB-2F45-4119-8272-DBA502B5B5DD}"/>
    <hyperlink ref="AG4075" r:id="rId2710" xr:uid="{FAB0D778-2F8C-4644-9403-E52B10A88BC4}"/>
    <hyperlink ref="AG4165" r:id="rId2711" xr:uid="{7FA8E911-8421-4FC7-92ED-854F00A153FF}"/>
    <hyperlink ref="AG4076" r:id="rId2712" xr:uid="{34E8768E-3E21-470C-A620-6B94C5BBB91C}"/>
    <hyperlink ref="AG4079" r:id="rId2713" xr:uid="{997679E3-37C4-44B6-89CF-73F4041AFF27}"/>
    <hyperlink ref="AG4169" r:id="rId2714" xr:uid="{FE26D4AC-A354-427C-9550-01CC46AFE8E4}"/>
    <hyperlink ref="AG4530" r:id="rId2715" xr:uid="{ABF084B9-3624-4427-9584-502C65D6F372}"/>
    <hyperlink ref="AG4089" r:id="rId2716" xr:uid="{A6D61549-AF18-4E54-B97F-C7DDDAB63AD6}"/>
    <hyperlink ref="AG6041" r:id="rId2717" xr:uid="{A769687E-4E8F-411F-8989-168C9FCB3799}"/>
    <hyperlink ref="AG4091" r:id="rId2718" xr:uid="{6524C488-2EA1-4FE1-BEAB-893B804E4502}"/>
    <hyperlink ref="AG4171" r:id="rId2719" xr:uid="{E9D4B6CB-B686-4CB8-B5F9-88F59E6D9F9A}"/>
    <hyperlink ref="AG5646" r:id="rId2720" xr:uid="{ED3A02B3-32D4-4AF7-B936-77A13D3C480A}"/>
    <hyperlink ref="AG3857" r:id="rId2721" xr:uid="{0E43546D-59C7-4B05-9EAF-544C35271474}"/>
    <hyperlink ref="AG6043" r:id="rId2722" xr:uid="{3D277C06-5205-492C-8AA4-FA636F715B66}"/>
    <hyperlink ref="AG5647" r:id="rId2723" xr:uid="{30B02A28-BC67-4402-AC56-438C99FC6BDC}"/>
    <hyperlink ref="AG3863" r:id="rId2724" xr:uid="{5930A196-2A77-4C8B-8268-F83306F92B43}"/>
    <hyperlink ref="AG4177" r:id="rId2725" xr:uid="{0A52B22C-0808-484C-923F-7E9B32C125E4}"/>
    <hyperlink ref="AG4100" r:id="rId2726" xr:uid="{9545ED89-17E5-4BFF-8537-13D5169B5973}"/>
    <hyperlink ref="AG4179" r:id="rId2727" xr:uid="{60149860-4E1B-407D-A76D-496A32DE2501}"/>
    <hyperlink ref="AG4180" r:id="rId2728" xr:uid="{3A711011-951D-4689-8729-9C88CF09B90C}"/>
    <hyperlink ref="AG4181" r:id="rId2729" xr:uid="{FAE7A70E-0AD6-4B70-89CE-0AED2AE2A43D}"/>
    <hyperlink ref="AG4182" r:id="rId2730" xr:uid="{797AB8D1-55D1-46B5-B4E9-C68509E5B5FD}"/>
    <hyperlink ref="AG4183" r:id="rId2731" xr:uid="{3A532B6C-84C5-4457-928B-AAF56E91CC39}"/>
    <hyperlink ref="AG6049" r:id="rId2732" xr:uid="{B16BC0A3-83C5-417F-B362-6C24420B400F}"/>
    <hyperlink ref="AG4189" r:id="rId2733" xr:uid="{300739E5-55DF-4AF2-9B6D-24BB870A018F}"/>
    <hyperlink ref="AG4536" r:id="rId2734" xr:uid="{614081A8-0ADE-4959-A29A-F1CB402F46CF}"/>
    <hyperlink ref="AG4537" r:id="rId2735" xr:uid="{3A11EE84-8392-4303-AE19-B201B4102C83}"/>
    <hyperlink ref="AG4538" r:id="rId2736" xr:uid="{A152AC6B-B27B-4CD3-A129-B76550BB07B8}"/>
    <hyperlink ref="AG4190" r:id="rId2737" xr:uid="{96277B1C-17D5-4244-B156-173E2A9C5F47}"/>
    <hyperlink ref="AG4108" r:id="rId2738" xr:uid="{F2832917-DE93-4FC6-AB6E-0545B61DA955}"/>
    <hyperlink ref="AG4109" r:id="rId2739" xr:uid="{DC03F236-304D-4A24-8947-84F8DF19840B}"/>
    <hyperlink ref="AG4544" r:id="rId2740" xr:uid="{EF623EE4-8F7C-4989-8D79-058ED7058445}"/>
    <hyperlink ref="AG4201" r:id="rId2741" xr:uid="{687F6FE0-C29F-4C97-8B6A-7C9D31E624C6}"/>
    <hyperlink ref="AG4545" r:id="rId2742" xr:uid="{B56C51BD-9404-4E96-A9D3-D4BC1A2CD43F}"/>
    <hyperlink ref="AG5648" r:id="rId2743" xr:uid="{7B2A8319-25BF-4E6E-8DB0-6463F516C658}"/>
    <hyperlink ref="AG4203" r:id="rId2744" xr:uid="{DBF72C19-922B-4EBD-9B3F-2A20482E4102}"/>
    <hyperlink ref="AG5649" r:id="rId2745" xr:uid="{940BCAE2-024F-4458-9695-55C78B0C73DE}"/>
    <hyperlink ref="AG5650" r:id="rId2746" xr:uid="{20104210-4E53-44C7-9EB8-873005FD631A}"/>
    <hyperlink ref="AG5651" r:id="rId2747" xr:uid="{0492CF77-015C-4C8D-B700-3538DEC4E8C2}"/>
    <hyperlink ref="AG5652" r:id="rId2748" xr:uid="{99C1EC8C-EDA0-44D4-A864-7196A954A135}"/>
    <hyperlink ref="AG5696" r:id="rId2749" xr:uid="{1C789499-D2EC-4390-808C-3F59D608EB43}"/>
    <hyperlink ref="AG5684" r:id="rId2750" xr:uid="{692A1293-1B8B-4EE8-895E-47EF58369A15}"/>
    <hyperlink ref="AG5685" r:id="rId2751" xr:uid="{A677F78A-B514-4D14-A958-F76B166CC0FE}"/>
    <hyperlink ref="AG5653" r:id="rId2752" xr:uid="{630C49D6-2974-4440-B250-3EBB1D877EF0}"/>
    <hyperlink ref="AG5687" r:id="rId2753" xr:uid="{E1CAF6FE-2F8D-4ABC-BA0B-1EAF39180DD5}"/>
    <hyperlink ref="AG5654" r:id="rId2754" xr:uid="{6098FD9F-688D-4FDF-B83C-ABF142FCA66D}"/>
    <hyperlink ref="AG3744" r:id="rId2755" xr:uid="{B8B45A05-4097-46AD-ABFD-F67ECCAB6B4B}"/>
    <hyperlink ref="AG6058" r:id="rId2756" xr:uid="{E721157C-9996-4710-AF23-C74C0EF21422}"/>
    <hyperlink ref="AG6060" r:id="rId2757" xr:uid="{729D966F-519B-49F5-86EB-7C1A7A452EC8}"/>
    <hyperlink ref="AG4550" r:id="rId2758" xr:uid="{DB0AB6BB-D35C-4C59-8298-26EE72B4C11C}"/>
    <hyperlink ref="AG5688" r:id="rId2759" xr:uid="{B631EF1A-A70C-4C1E-AF25-A5BD571D1B44}"/>
    <hyperlink ref="AG4217" r:id="rId2760" xr:uid="{5C64F657-04B0-4CE5-A558-40495B143BDB}"/>
    <hyperlink ref="AG4551" r:id="rId2761" xr:uid="{BE89B846-D82F-4227-B41B-7A12631F572E}"/>
    <hyperlink ref="AG4218" r:id="rId2762" xr:uid="{093607E2-820E-49A8-9892-79F7271D35AC}"/>
    <hyperlink ref="AG4552" r:id="rId2763" xr:uid="{9120F999-7744-4D99-B5B3-22F192CD43AB}"/>
    <hyperlink ref="AG3752" r:id="rId2764" xr:uid="{B93ADD43-2281-48FD-80D3-E3CD4149FE1D}"/>
    <hyperlink ref="AG4553" r:id="rId2765" xr:uid="{4028B34E-758E-4AD8-9A2B-9BF64F96C837}"/>
    <hyperlink ref="AG5698" r:id="rId2766" xr:uid="{E209E50D-0ACD-465A-91A0-C0841DB266F7}"/>
    <hyperlink ref="AG5699" r:id="rId2767" xr:uid="{B324C5D7-2E4A-4A33-B44E-5B86D781AE9B}"/>
    <hyperlink ref="AG6063" r:id="rId2768" xr:uid="{BCFA3250-C66B-4DAD-A717-B455688079C3}"/>
    <hyperlink ref="AG3766" r:id="rId2769" xr:uid="{F4284B02-5400-4CA1-9940-CE9471A36286}"/>
    <hyperlink ref="AG3767" r:id="rId2770" xr:uid="{B66CB42A-D330-48F4-B7CB-FE5DC5878FA4}"/>
    <hyperlink ref="AG5700" r:id="rId2771" xr:uid="{93DED019-2F9F-4F85-A8BE-8744BD95C49B}"/>
    <hyperlink ref="AG5655" r:id="rId2772" xr:uid="{61A9FC06-A738-4D24-BC2D-ACE77416E8BB}"/>
    <hyperlink ref="AG5702" r:id="rId2773" xr:uid="{335696B8-CF0A-42BD-A548-05F46F607E11}"/>
    <hyperlink ref="AG5703" r:id="rId2774" xr:uid="{82C4BDAB-65D5-444E-AE51-2A0F211B89DA}"/>
    <hyperlink ref="AG5656" r:id="rId2775" xr:uid="{08B93783-791B-43E6-B767-871E36531711}"/>
    <hyperlink ref="AG4224" r:id="rId2776" xr:uid="{9CE1A1B3-9DC7-4CDF-937E-01F01C2D2A00}"/>
    <hyperlink ref="AG5705" r:id="rId2777" xr:uid="{64DF7838-CF1B-4192-9507-FFCAA7F121D9}"/>
    <hyperlink ref="AG6064" r:id="rId2778" xr:uid="{4A4E3683-EFD4-48FF-95F6-51E1D9CA7E99}"/>
    <hyperlink ref="AG3889" r:id="rId2779" xr:uid="{153D5225-C34C-4D21-8D9A-AD8E5D5C8DA5}"/>
    <hyperlink ref="AG4554" r:id="rId2780" xr:uid="{F4B57246-215E-4D0E-BA9A-095109856ED5}"/>
    <hyperlink ref="AG4555" r:id="rId2781" xr:uid="{625EDF3E-9B97-4F4E-AE1D-4672A286D41A}"/>
    <hyperlink ref="AG4225" r:id="rId2782" xr:uid="{3376327F-2E0F-4CE0-97E5-AD7F80533F8C}"/>
    <hyperlink ref="AG4123" r:id="rId2783" xr:uid="{AE7215EE-5F28-45BE-9A1D-BE016B2B9A3C}"/>
    <hyperlink ref="AG4226" r:id="rId2784" xr:uid="{055E11C7-9848-460F-9BED-D47B2BAD4795}"/>
    <hyperlink ref="AG5657" r:id="rId2785" xr:uid="{6714BD39-2FDF-40A1-8F71-E76986C9B211}"/>
    <hyperlink ref="AG4124" r:id="rId2786" xr:uid="{472E1F27-6C4D-4BDC-A846-9EA2B24AA676}"/>
    <hyperlink ref="AG5658" r:id="rId2787" xr:uid="{1B4DE8F5-DC26-4023-BED3-4CA978FBE8A3}"/>
    <hyperlink ref="AG5659" r:id="rId2788" xr:uid="{081FDA55-1DA3-4C6B-B1CE-7114499B95F6}"/>
    <hyperlink ref="AG5660" r:id="rId2789" xr:uid="{4D6ABC04-2522-4A78-878B-F125DE103D7D}"/>
    <hyperlink ref="AG5707" r:id="rId2790" xr:uid="{14B9CE3B-995D-475D-9612-7484C0DFB2EF}"/>
    <hyperlink ref="AG5661" r:id="rId2791" xr:uid="{FFC290B7-E339-4156-BF6F-5EAA77AD29F8}"/>
    <hyperlink ref="AG6066" r:id="rId2792" xr:uid="{364B3F5A-0754-484E-9DCD-67F279A75FAF}"/>
    <hyperlink ref="AG4128" r:id="rId2793" xr:uid="{09FDC6AB-69D0-4BC6-92C0-7F237FEE9AF1}"/>
    <hyperlink ref="AG5708" r:id="rId2794" xr:uid="{A303E4EB-6CAB-4331-92F7-DA61A11A4557}"/>
    <hyperlink ref="AG4236" r:id="rId2795" xr:uid="{DDC385CF-9D47-4170-91CE-CACF7FB978FF}"/>
    <hyperlink ref="AG4129" r:id="rId2796" xr:uid="{B2C356D0-4C86-4EEF-B241-C06D106F83A3}"/>
    <hyperlink ref="AG4130" r:id="rId2797" xr:uid="{16F4052A-54E1-47A9-BAFF-2BC8594AAB89}"/>
    <hyperlink ref="AG4131" r:id="rId2798" xr:uid="{7E70E088-55BD-4439-BCA4-2CDAC6C73DA9}"/>
    <hyperlink ref="AG4132" r:id="rId2799" xr:uid="{17DDAC95-25C6-4D49-8D7B-9B5C424CA9AD}"/>
    <hyperlink ref="AG4557" r:id="rId2800" xr:uid="{72B1F57A-653C-4F06-9642-6DA935FAD3E5}"/>
    <hyperlink ref="AG4558" r:id="rId2801" xr:uid="{5E986ABD-11E6-4231-BAA6-1FBB251D727D}"/>
    <hyperlink ref="AG5689" r:id="rId2802" xr:uid="{8EA73D2D-3F6E-470E-A9E3-0AE4900EB82E}"/>
    <hyperlink ref="AG4561" r:id="rId2803" xr:uid="{2967B34D-7B6B-4722-BF70-D5D96B454531}"/>
    <hyperlink ref="AG4564" r:id="rId2804" xr:uid="{3D513C1B-6C80-4882-91D1-C9A18FEC8833}"/>
    <hyperlink ref="AG5662" r:id="rId2805" xr:uid="{017FC350-7F08-42B0-91F1-C06EC895F7D3}"/>
    <hyperlink ref="AG4241" r:id="rId2806" xr:uid="{0A6E45CF-E1F8-4FDF-B01F-8041B500025E}"/>
    <hyperlink ref="AG4565" r:id="rId2807" xr:uid="{5FE0ADB7-0A71-44BD-8D80-39217A5A170F}"/>
    <hyperlink ref="AG4566" r:id="rId2808" xr:uid="{6FDB0BE2-FAA8-4269-929D-F496606814CA}"/>
    <hyperlink ref="AG4242" r:id="rId2809" xr:uid="{51000754-BA60-4BAC-AFD6-7B51C756570A}"/>
    <hyperlink ref="AG4243" r:id="rId2810" xr:uid="{6CE4114C-FC43-4FC7-BD41-EF83BB9C7382}"/>
    <hyperlink ref="AG4247" r:id="rId2811" xr:uid="{81BC06AA-33CE-4CD3-B70D-5E1630D3CCAC}"/>
    <hyperlink ref="AG4568" r:id="rId2812" xr:uid="{59FFB540-6310-4748-AE78-AE5B4C791A89}"/>
    <hyperlink ref="AG4134" r:id="rId2813" xr:uid="{4364620C-0F5D-4E1F-9A12-64DB23D0AED3}"/>
    <hyperlink ref="AG4570" r:id="rId2814" xr:uid="{2EAA05E4-2D20-45FE-984E-60607A2E784A}"/>
    <hyperlink ref="AG4252" r:id="rId2815" xr:uid="{859F5C23-4493-4A01-B2A6-6411241FC907}"/>
    <hyperlink ref="AG5664" r:id="rId2816" xr:uid="{C2DD5EBC-314E-4452-A956-B293F3263F9F}"/>
    <hyperlink ref="AG5691" r:id="rId2817" xr:uid="{3ED05F30-CDC6-4DE3-99A6-C963A7D12B4B}"/>
    <hyperlink ref="AG4571" r:id="rId2818" xr:uid="{4EE5817B-05AC-46D4-8D52-568FA68D6700}"/>
    <hyperlink ref="AG4254" r:id="rId2819" xr:uid="{6EA3F264-3E2C-4F99-BB20-2BFE2FF9E9DE}"/>
    <hyperlink ref="AG4257" r:id="rId2820" xr:uid="{C78BE14C-F16A-4650-9D6A-4CCB3BD44F45}"/>
    <hyperlink ref="AG4572" r:id="rId2821" xr:uid="{4860745F-5330-4213-9532-073A8A60A320}"/>
    <hyperlink ref="AG5665" r:id="rId2822" xr:uid="{67F17301-AB29-4DAD-8C95-606C0D1A04D3}"/>
    <hyperlink ref="AG5666" r:id="rId2823" xr:uid="{13A829A3-9BCF-4E7E-9FF8-25EF7550DB9D}"/>
    <hyperlink ref="AG4262" r:id="rId2824" xr:uid="{6495CCEA-B378-49E6-A480-2649E8DE2B45}"/>
    <hyperlink ref="AG4263" r:id="rId2825" xr:uid="{D8386DF3-1E33-494B-B763-B517B41110B8}"/>
    <hyperlink ref="AG4573" r:id="rId2826" xr:uid="{809316B3-2643-4806-8721-E9918007C999}"/>
    <hyperlink ref="AG5667" r:id="rId2827" xr:uid="{5CC62395-7473-4938-A4C9-EB68E433338E}"/>
    <hyperlink ref="AG5709" r:id="rId2828" xr:uid="{6AC926F8-D83E-4F50-A9D9-7FD7613187D0}"/>
    <hyperlink ref="AG5710" r:id="rId2829" xr:uid="{D08C8B50-B879-4061-981F-101DD73BE08D}"/>
    <hyperlink ref="AG5668" r:id="rId2830" xr:uid="{CDE9FDEC-CB79-4F6A-B30E-3B157CA804CC}"/>
    <hyperlink ref="AG4265" r:id="rId2831" xr:uid="{34D3AB6E-BD63-4255-809B-D7E47E10F258}"/>
    <hyperlink ref="AG4266" r:id="rId2832" xr:uid="{C67EF0D2-83D4-4993-855C-D6D87E22CB7E}"/>
    <hyperlink ref="AG5711" r:id="rId2833" xr:uid="{96CBCAC0-297E-4AD8-BBA1-27060A53F7E2}"/>
    <hyperlink ref="AG5712" r:id="rId2834" xr:uid="{620E9345-6005-47D5-9524-F87F42FE2194}"/>
    <hyperlink ref="AG4267" r:id="rId2835" xr:uid="{4ECDD8D3-71C5-484D-8DE6-0F783E86430E}"/>
    <hyperlink ref="AG6068" r:id="rId2836" xr:uid="{4CEABC34-36B9-430E-A285-2673F1775EA0}"/>
    <hyperlink ref="AG4575" r:id="rId2837" xr:uid="{3706969F-FC8F-4F75-A935-CAACDA502669}"/>
    <hyperlink ref="AG4137" r:id="rId2838" xr:uid="{FD977463-9EDD-491B-8B91-9D65A14C0599}"/>
    <hyperlink ref="AG5714" r:id="rId2839" xr:uid="{D32F1D41-C4F3-417C-93CC-57AE629A1069}"/>
    <hyperlink ref="AG5669" r:id="rId2840" xr:uid="{5E71A4F4-9D8C-4F49-BF99-59356DB70D67}"/>
    <hyperlink ref="AG5670" r:id="rId2841" xr:uid="{F40C6190-C2F7-48FD-AA97-0A56FF51E656}"/>
    <hyperlink ref="AG3795" r:id="rId2842" xr:uid="{D477CA4B-0F02-426D-854A-FA1DF9FABD6B}"/>
    <hyperlink ref="AG5671" r:id="rId2843" xr:uid="{94896E25-6E29-4B2F-A811-50E72F02F1B4}"/>
    <hyperlink ref="AG4576" r:id="rId2844" xr:uid="{7CB184A0-4866-490A-8023-783F96DF50E7}"/>
    <hyperlink ref="AG5715" r:id="rId2845" xr:uid="{39FBEE05-19C5-414F-8FAA-74E1A45829D7}"/>
    <hyperlink ref="AG5716" r:id="rId2846" xr:uid="{EC49AC14-C14A-4585-83F8-898D186FEB2E}"/>
    <hyperlink ref="AG3796" r:id="rId2847" xr:uid="{844D012C-2FF8-4766-ADE4-D418D0C2E6FB}"/>
    <hyperlink ref="AG5718" r:id="rId2848" xr:uid="{296B3F9A-CAD8-466F-AF76-3C5E63A3BB1D}"/>
    <hyperlink ref="AG5719" r:id="rId2849" xr:uid="{4EAB4241-2A6C-4DF8-A6FE-258A8A6BA8D2}"/>
    <hyperlink ref="AG5720" r:id="rId2850" xr:uid="{774D6C1C-2D82-47E5-A070-AB26ADCC239E}"/>
    <hyperlink ref="AG6074" r:id="rId2851" xr:uid="{8B8EDD56-1B9C-44D2-8751-2A0744E7ADE4}"/>
    <hyperlink ref="AG5672" r:id="rId2852" xr:uid="{49C10DE1-D0AB-489A-B3B5-666A8C285D59}"/>
    <hyperlink ref="AG5673" r:id="rId2853" xr:uid="{FE35DD9E-9BE7-435E-9CEF-229B835A560A}"/>
    <hyperlink ref="AG5674" r:id="rId2854" xr:uid="{972BE17B-3375-4AA6-8F15-C2C659DE9B89}"/>
    <hyperlink ref="AG5722" r:id="rId2855" xr:uid="{004723C7-D6AA-45D4-8CA0-EE20A2A20B1C}"/>
    <hyperlink ref="AG5723" r:id="rId2856" xr:uid="{CA5B96C3-D86E-496C-BCA4-A7F1E5CC6D23}"/>
    <hyperlink ref="AG4286" r:id="rId2857" xr:uid="{A93C1E69-1A37-4C8E-810C-AA6BAA96FC2F}"/>
    <hyperlink ref="AG6081" r:id="rId2858" xr:uid="{8237A527-465D-4A42-B5B4-0BD5343F2C87}"/>
    <hyperlink ref="AG4287" r:id="rId2859" xr:uid="{1E5D4218-DBE9-45A3-BB67-5843A398FE55}"/>
    <hyperlink ref="AG5725" r:id="rId2860" xr:uid="{670DC65F-9E2A-4629-A44C-240ABA5D70B3}"/>
    <hyperlink ref="AG5726" r:id="rId2861" xr:uid="{5163163E-3C93-4EED-BB87-5137BB5F2B20}"/>
    <hyperlink ref="AG4288" r:id="rId2862" xr:uid="{590A1B66-8283-4B45-9A54-B039B468C41D}"/>
    <hyperlink ref="AG4139" r:id="rId2863" xr:uid="{16A15748-918C-4384-B609-E0C8643FB88C}"/>
    <hyperlink ref="AG4289" r:id="rId2864" xr:uid="{BB80E954-E95F-4EC2-A4F5-6F7E9B4E9129}"/>
    <hyperlink ref="AG4290" r:id="rId2865" xr:uid="{314941C6-FA05-4E38-8A5A-A0CFE87DEFAF}"/>
    <hyperlink ref="AG4579" r:id="rId2866" xr:uid="{9B490121-D844-4A72-BCDD-0D910DD23E30}"/>
    <hyperlink ref="AG4580" r:id="rId2867" xr:uid="{FAA48670-3EF1-4E02-93B9-BAAE35B41084}"/>
    <hyperlink ref="AG6083" r:id="rId2868" xr:uid="{C3259E61-44E3-4CB4-BCFE-84949567A35C}"/>
    <hyperlink ref="AG4581" r:id="rId2869" xr:uid="{D85F2B81-B7A4-49F8-B6E0-7965851F9949}"/>
    <hyperlink ref="AG4582" r:id="rId2870" xr:uid="{A2F15890-47D2-47EC-8535-C951353D4588}"/>
    <hyperlink ref="AG4583" r:id="rId2871" xr:uid="{44AF8AD6-EF24-47C3-81C2-7A3420564FDB}"/>
    <hyperlink ref="AG4584" r:id="rId2872" xr:uid="{15B4DB89-B8EE-438B-892B-CCE672B7F336}"/>
    <hyperlink ref="AG4585" r:id="rId2873" xr:uid="{51F648F6-020A-4070-93B1-ECDB451A511D}"/>
    <hyperlink ref="AG3901" r:id="rId2874" xr:uid="{715BEF42-9274-4E82-8727-E45B8B9DFBB4}"/>
    <hyperlink ref="AG6088" r:id="rId2875" xr:uid="{CE05EB3E-1E91-4102-8F15-945470184F82}"/>
    <hyperlink ref="AG6089" r:id="rId2876" xr:uid="{F5766222-E3F2-4B7D-A2A0-7089BCB1254F}"/>
    <hyperlink ref="AG4587" r:id="rId2877" xr:uid="{418DB644-2226-4DD2-9934-A64150122443}"/>
    <hyperlink ref="AG4143" r:id="rId2878" xr:uid="{5DF055CC-05D4-4F93-B03E-0F1B7FBB893B}"/>
    <hyperlink ref="AG5675" r:id="rId2879" xr:uid="{B3353826-59D6-44F4-967E-C60A35936742}"/>
    <hyperlink ref="AG5727" r:id="rId2880" xr:uid="{767E2D29-E0E2-4AE9-ACAC-4BE07BB978F5}"/>
    <hyperlink ref="AG4144" r:id="rId2881" xr:uid="{AC7810B6-0BE3-473C-BAD0-82DA08E46A65}"/>
    <hyperlink ref="AG4145" r:id="rId2882" xr:uid="{00FB35E6-838E-4770-9B57-881193053AC5}"/>
    <hyperlink ref="AG5729" r:id="rId2883" xr:uid="{0896EF66-5808-4732-A6B2-BD61027A78F2}"/>
    <hyperlink ref="AG4299" r:id="rId2884" xr:uid="{ABC61EBB-35F1-44F0-9047-F0679DA79651}"/>
    <hyperlink ref="AG4300" r:id="rId2885" xr:uid="{E7AB38AA-5218-4C54-ABE6-CDE082B37D4E}"/>
    <hyperlink ref="AG4301" r:id="rId2886" xr:uid="{C7E93FEB-DCC3-4BD7-8B6D-1CC9C00174B0}"/>
    <hyperlink ref="AG4302" r:id="rId2887" xr:uid="{C014F643-37DC-49CC-8004-153954E6C87A}"/>
    <hyperlink ref="AG4588" r:id="rId2888" xr:uid="{2FA4D3CE-0098-4C6B-8976-3CF9C6A6FA33}"/>
    <hyperlink ref="AG4589" r:id="rId2889" xr:uid="{6E066966-BB18-459B-83B2-C6737905D9A5}"/>
    <hyperlink ref="AG3816" r:id="rId2890" xr:uid="{3D087E4F-DB65-4E94-A431-78534698748D}"/>
    <hyperlink ref="AG3907" r:id="rId2891" xr:uid="{C82E36FE-A8A9-4515-8432-C5C11DFA7B18}"/>
    <hyperlink ref="AG3908" r:id="rId2892" xr:uid="{B36F391B-168A-49A8-ABAC-B2E6A3261C7A}"/>
    <hyperlink ref="AG4303" r:id="rId2893" xr:uid="{46573E70-462E-4569-9667-21296AA65278}"/>
    <hyperlink ref="AG3909" r:id="rId2894" xr:uid="{8CBEE722-D6AE-422B-BA52-47C93035A137}"/>
    <hyperlink ref="AG4148" r:id="rId2895" xr:uid="{3FB5B25B-6CF0-4431-B5E7-3A5FC9A556F9}"/>
    <hyperlink ref="AG4149" r:id="rId2896" xr:uid="{A8186E67-D118-4C2E-92AC-AFC656ECA62D}"/>
    <hyperlink ref="AG6095" r:id="rId2897" xr:uid="{BDF0A09C-F27D-44A2-876B-A55AFA7A628A}"/>
    <hyperlink ref="AG4150" r:id="rId2898" xr:uid="{1B0EAA8B-6C0E-413C-9588-B695EDF6180C}"/>
    <hyperlink ref="AG4151" r:id="rId2899" xr:uid="{192548EA-6748-45D0-B446-94FBABBD1D98}"/>
    <hyperlink ref="AG3911" r:id="rId2900" xr:uid="{70328321-49B2-49C5-92B1-8C08E40D0444}"/>
    <hyperlink ref="AG6096" r:id="rId2901" xr:uid="{BD02B0DA-FAEB-40EE-BED4-B8CD2F5225F7}"/>
    <hyperlink ref="AG5692" r:id="rId2902" xr:uid="{663E26DC-85E8-46EF-AB14-8EA8BD0B41EE}"/>
    <hyperlink ref="AG4152" r:id="rId2903" xr:uid="{EBB5CF5E-0254-407F-8947-B27B41FA1999}"/>
    <hyperlink ref="AG4153" r:id="rId2904" xr:uid="{7FC10CC7-9485-458D-828D-E629FEA360FC}"/>
    <hyperlink ref="AG4154" r:id="rId2905" xr:uid="{9B6BD80D-A2EB-4602-8585-7AB00327722F}"/>
    <hyperlink ref="AG4590" r:id="rId2906" xr:uid="{A80A4FE2-C168-4D54-83FC-23DFD03029B6}"/>
    <hyperlink ref="AG5677" r:id="rId2907" xr:uid="{B4BD10A3-28E1-4B2E-B953-4B7FF44CB2FF}"/>
    <hyperlink ref="AG5730" r:id="rId2908" xr:uid="{32AB711A-6D0B-4C97-BFE0-A009BB22E855}"/>
    <hyperlink ref="AG5678" r:id="rId2909" xr:uid="{0B40559C-7467-43D8-B10B-BF44F7BB8E21}"/>
    <hyperlink ref="AG4159" r:id="rId2910" xr:uid="{6D1385FD-DCF0-4BEF-91A3-D41594384988}"/>
    <hyperlink ref="AG4160" r:id="rId2911" xr:uid="{C5CCE3BE-4925-42C2-BCA4-C1473FE38575}"/>
    <hyperlink ref="AG6038" r:id="rId2912" xr:uid="{C4627E54-8C5C-423E-97B5-FF5207AD91FC}"/>
    <hyperlink ref="AG4099" r:id="rId2913" xr:uid="{61A8A688-E21A-4722-9F37-41D5935FAEC8}"/>
    <hyperlink ref="AG4102" r:id="rId2914" xr:uid="{6F97FEEA-48B4-4BAD-86A6-DE65AD143661}"/>
    <hyperlink ref="AG4186" r:id="rId2915" xr:uid="{7B84B20A-7173-4B5C-9B73-C60D72588D0B}"/>
    <hyperlink ref="AG4195" r:id="rId2916" xr:uid="{82F185C1-D543-4DFF-90A8-FB0F347C5E78}"/>
    <hyperlink ref="AG4110" r:id="rId2917" xr:uid="{0F593C8A-00EC-48C2-B346-7351C3E8C986}"/>
    <hyperlink ref="AG4202" r:id="rId2918" xr:uid="{7DA07B36-5215-42E4-8F9D-DB4E92CC1C0B}"/>
    <hyperlink ref="AG3872" r:id="rId2919" xr:uid="{C892A5D3-C13F-4458-8287-57F853F2FB67}"/>
    <hyperlink ref="AG3873" r:id="rId2920" xr:uid="{FF51DDCB-AF2A-47F2-A849-DB33ABCCA736}"/>
    <hyperlink ref="AG4208" r:id="rId2921" xr:uid="{9FB25B7A-78E7-4DD7-8430-E87CB8F89553}"/>
    <hyperlink ref="AG6055" r:id="rId2922" xr:uid="{538E4AC1-193B-4A08-857F-B7DBEA4AD0A6}"/>
    <hyperlink ref="AG4116" r:id="rId2923" xr:uid="{AB690D67-47F6-46B8-AEDD-E7FF1BB70889}"/>
    <hyperlink ref="AG3877" r:id="rId2924" xr:uid="{73E12C33-D9A4-4A73-8375-0DFB014F64A3}"/>
    <hyperlink ref="AG4214" r:id="rId2925" xr:uid="{885E69BD-04E8-442F-8265-0F510331C99F}"/>
    <hyperlink ref="AG4215" r:id="rId2926" xr:uid="{0A3A0F0C-38F8-49D0-A7D3-E9267BFE907B}"/>
    <hyperlink ref="AG4222" r:id="rId2927" xr:uid="{8C1A1F11-A399-458B-A7D9-977FD64DFAC6}"/>
    <hyperlink ref="AG4119" r:id="rId2928" xr:uid="{07EFC84D-9EC3-494D-8B35-4DC9A8D5D945}"/>
    <hyperlink ref="AG5706" r:id="rId2929" xr:uid="{13BC0EB5-4C93-4449-8BB6-5F4F178708E5}"/>
    <hyperlink ref="AG3890" r:id="rId2930" xr:uid="{B607FF12-6A18-46F6-B0B9-6FC6B500E6A1}"/>
    <hyperlink ref="AG4126" r:id="rId2931" xr:uid="{5171E3B7-36DF-4319-8939-9252ED2C2202}"/>
    <hyperlink ref="AG4228" r:id="rId2932" xr:uid="{7B1B0CE0-848D-4722-A27C-7291CDF3EB34}"/>
    <hyperlink ref="AG4229" r:id="rId2933" xr:uid="{7B2C00DE-ED7B-4EF7-B056-CB38CB47812C}"/>
    <hyperlink ref="AG4230" r:id="rId2934" xr:uid="{B0FB9084-5D41-454D-89B6-DB17EE2CAD12}"/>
    <hyperlink ref="AG4233" r:id="rId2935" xr:uid="{E5D3B223-2D71-426D-BA26-2C480668B9D3}"/>
    <hyperlink ref="AG4238" r:id="rId2936" xr:uid="{5F9FC331-6267-4D8E-AD88-1BA22D164C98}"/>
    <hyperlink ref="AG4133" r:id="rId2937" xr:uid="{B8C3344E-8A27-4520-B1D9-535932CD2B81}"/>
    <hyperlink ref="AG4559" r:id="rId2938" xr:uid="{113DC0AE-76C1-4589-9FBB-A4A86750D502}"/>
    <hyperlink ref="AG4250" r:id="rId2939" xr:uid="{F58239ED-43B2-4C0E-AFFA-777DB72E6029}"/>
    <hyperlink ref="AG4136" r:id="rId2940" xr:uid="{65788D6B-2F8C-457D-8BCB-CCF27FDA6CCE}"/>
    <hyperlink ref="AG5713" r:id="rId2941" xr:uid="{EFB9B7FA-EA12-47C8-98D2-6EED5804EF00}"/>
    <hyperlink ref="AG4268" r:id="rId2942" xr:uid="{89C831A0-B1B0-4200-8126-17FFA0205EF1}"/>
    <hyperlink ref="AG4270" r:id="rId2943" xr:uid="{23322E0A-5460-4756-81A4-B40ECF593AD5}"/>
    <hyperlink ref="AG4271" r:id="rId2944" xr:uid="{684301F5-F341-4C32-A940-DA728B4CC352}"/>
    <hyperlink ref="AG4272" r:id="rId2945" xr:uid="{C940AF13-2D2A-4FCE-B61F-4DEDCCDD99DE}"/>
    <hyperlink ref="AG4276" r:id="rId2946" xr:uid="{F2CCFBB9-7195-4271-885C-3FD0F9489602}"/>
    <hyperlink ref="AG4277" r:id="rId2947" xr:uid="{A7650854-492F-42FB-8A02-61088E3C1815}"/>
    <hyperlink ref="AG3892" r:id="rId2948" xr:uid="{B0736012-5B17-4ADD-8344-21B8E442FE65}"/>
    <hyperlink ref="AG3893" r:id="rId2949" xr:uid="{9F6F350F-6308-4D14-B6C3-DCD1163225AF}"/>
    <hyperlink ref="AG3894" r:id="rId2950" xr:uid="{019AA7C0-9155-4F6B-993D-FD03BE488A45}"/>
    <hyperlink ref="AG4281" r:id="rId2951" xr:uid="{4759C592-44E9-4089-9B1A-DDB9592C6A65}"/>
    <hyperlink ref="AG4282" r:id="rId2952" xr:uid="{CA43F129-FC17-4465-9D7A-8ED9B08D93CE}"/>
    <hyperlink ref="AG4285" r:id="rId2953" xr:uid="{E05B4339-8000-481D-AA6F-708A4081EAAD}"/>
    <hyperlink ref="AG4140" r:id="rId2954" xr:uid="{20B6706E-8390-4AD4-A09D-46229C5E5162}"/>
    <hyperlink ref="AG4141" r:id="rId2955" xr:uid="{50AA59B2-7EDE-41EC-ADB7-D249EE20AA07}"/>
    <hyperlink ref="AG3897" r:id="rId2956" xr:uid="{07757AA1-1654-469C-B208-D4C5937EC7AF}"/>
    <hyperlink ref="AG4295" r:id="rId2957" xr:uid="{E503DF08-C219-4FAB-8A0B-7CAB04797B97}"/>
    <hyperlink ref="AG5676" r:id="rId2958" xr:uid="{16E08FF5-3BDA-4D92-8934-B2777343ECED}"/>
    <hyperlink ref="AG3910" r:id="rId2959" xr:uid="{D6962054-E5DB-4566-B342-E40B5F5DE842}"/>
    <hyperlink ref="AG5693" r:id="rId2960" xr:uid="{41E33CCA-DD29-4652-9575-58AB8109EAA9}"/>
    <hyperlink ref="AG3885" r:id="rId2961" xr:uid="{44C058D2-7488-4E4B-A442-AD78B8E7D2F7}"/>
    <hyperlink ref="AG1428" r:id="rId2962" xr:uid="{6FF38034-B111-45A7-AD9D-955563B386D4}"/>
    <hyperlink ref="AG1430" r:id="rId2963" xr:uid="{6E813902-5B5B-49C3-AD92-4750A3E5329C}"/>
    <hyperlink ref="AG1401" r:id="rId2964" xr:uid="{85E33465-4CAA-4B37-8F35-697ACAED7651}"/>
    <hyperlink ref="AG1402" r:id="rId2965" xr:uid="{B3678E58-E012-4BEB-865B-1443228AF48E}"/>
    <hyperlink ref="AG1403" r:id="rId2966" xr:uid="{0FF1300B-9C33-415A-9E39-61E1EB0E5698}"/>
    <hyperlink ref="AG1404" r:id="rId2967" xr:uid="{3D36CC4C-17CB-4A28-9907-156F163A106A}"/>
    <hyperlink ref="AG1405" r:id="rId2968" xr:uid="{D9E056E9-3EF4-460B-9950-86C61E677C99}"/>
    <hyperlink ref="AG1406" r:id="rId2969" xr:uid="{1CF29316-8ECA-4404-B91F-0196A23561BB}"/>
    <hyperlink ref="AG1407" r:id="rId2970" xr:uid="{58F1EFDA-DA37-4823-A3FF-20AE9BA8DB5D}"/>
    <hyperlink ref="AG1408" r:id="rId2971" xr:uid="{38EE6EEB-7A34-4BDF-A82E-E6BC92CB6C54}"/>
    <hyperlink ref="AG1409" r:id="rId2972" xr:uid="{FD239165-1150-478E-87E4-6231A9F71451}"/>
    <hyperlink ref="AG1410" r:id="rId2973" xr:uid="{91B57054-E3E4-403C-888C-BB69E4225A65}"/>
    <hyperlink ref="AG1411" r:id="rId2974" xr:uid="{E853DAB8-93AB-42AC-BFB6-D85C91FE7A47}"/>
    <hyperlink ref="AG1412" r:id="rId2975" xr:uid="{CEB7549D-ABDD-4F02-879A-B09D6DD0E138}"/>
    <hyperlink ref="AG1207" r:id="rId2976" xr:uid="{4221797F-DB88-478D-9A52-ABFBB3319E76}"/>
    <hyperlink ref="AG1208" r:id="rId2977" xr:uid="{961EA11D-57A3-4D71-89C1-C8074DBA336A}"/>
    <hyperlink ref="AG1209" r:id="rId2978" xr:uid="{B3926A63-AC32-4271-A1ED-707A4446F49F}"/>
    <hyperlink ref="AG975" r:id="rId2979" xr:uid="{946F9D2A-7712-4808-8E9F-0D83E3EA35EE}"/>
    <hyperlink ref="AG976" r:id="rId2980" xr:uid="{7978D6A5-4BA8-4661-80ED-4B051A29B928}"/>
    <hyperlink ref="AG956" r:id="rId2981" xr:uid="{435D3FF8-BEAA-4904-95C9-E093DBABE01C}"/>
    <hyperlink ref="AG394" r:id="rId2982" xr:uid="{AEBD8257-C1FC-4C47-9519-9910BE077E33}"/>
    <hyperlink ref="AG395" r:id="rId2983" xr:uid="{75D1AAFF-32D4-4DC7-858F-D3F3E022178E}"/>
    <hyperlink ref="AG396" r:id="rId2984" xr:uid="{CF8B0129-BCCE-4D13-B704-F7B394397AF6}"/>
    <hyperlink ref="AG397" r:id="rId2985" xr:uid="{E46CB62F-19D9-48D6-B6AF-FCF151538F09}"/>
    <hyperlink ref="AG398" r:id="rId2986" xr:uid="{C27CB02D-1EF0-4828-B74C-B23ABDB2131B}"/>
    <hyperlink ref="AG433" r:id="rId2987" xr:uid="{171397C5-0F67-49DE-A606-57077F2D1CFB}"/>
    <hyperlink ref="AG434" r:id="rId2988" xr:uid="{5C17C286-897C-4DB7-AECE-DE8B8121B454}"/>
    <hyperlink ref="AG435" r:id="rId2989" xr:uid="{89D63BC5-656A-4212-A304-840137073582}"/>
    <hyperlink ref="AG436" r:id="rId2990" xr:uid="{E11D7257-64CD-4A9C-9C41-2795E792ED4E}"/>
    <hyperlink ref="AG437" r:id="rId2991" xr:uid="{1BE22B88-4C57-430C-A544-8A4623C7D836}"/>
    <hyperlink ref="AG438" r:id="rId2992" xr:uid="{FAB364AA-451C-4B95-B421-751FACE68D65}"/>
    <hyperlink ref="AG439" r:id="rId2993" xr:uid="{F82030A9-4108-4EBA-B61C-03B85D947923}"/>
    <hyperlink ref="AG440" r:id="rId2994" xr:uid="{232641CA-F275-405B-8114-5FF50724E268}"/>
    <hyperlink ref="AG441" r:id="rId2995" xr:uid="{AB66AB75-3DDF-421F-AD21-411BE0C1B4EA}"/>
    <hyperlink ref="AG442" r:id="rId2996" xr:uid="{A5C426A3-E6A4-4644-9E58-930F6A4CA3A1}"/>
    <hyperlink ref="AG443" r:id="rId2997" xr:uid="{39F279E7-D56A-4761-9EEC-68B550E73A3A}"/>
    <hyperlink ref="AG444" r:id="rId2998" xr:uid="{D5BC2475-8B47-4800-8733-C2F3756799C0}"/>
    <hyperlink ref="AG1675" r:id="rId2999" xr:uid="{2AD3909A-5388-4F18-BB13-2B1120065891}"/>
    <hyperlink ref="AG1676" r:id="rId3000" xr:uid="{94DF4029-E998-4AD5-B5EB-65ADD8BF33A5}"/>
    <hyperlink ref="AG1677" r:id="rId3001" xr:uid="{66ABFD50-7905-4AE5-8EDC-F6D061A5A91A}"/>
    <hyperlink ref="AG1678" r:id="rId3002" xr:uid="{749CD2C7-AC8F-4F08-8AFD-FA5297C5D628}"/>
    <hyperlink ref="AG838" r:id="rId3003" xr:uid="{3FBDD28E-0A20-4551-ABAB-97F8CE019FB7}"/>
    <hyperlink ref="AG840" r:id="rId3004" xr:uid="{50FA2DFA-3F60-4DDD-ACA9-83C3A0D164DF}"/>
    <hyperlink ref="AG841" r:id="rId3005" xr:uid="{3D0FD478-BEB3-402A-A713-346C1D4F9EEA}"/>
    <hyperlink ref="AG842" r:id="rId3006" xr:uid="{6C3EB378-4AB8-4A31-98BD-0A7173DC6526}"/>
    <hyperlink ref="AG843" r:id="rId3007" xr:uid="{A0D5B905-74F6-4731-A664-0B75D20F7F2C}"/>
    <hyperlink ref="AG845" r:id="rId3008" xr:uid="{973A72E3-3B98-4D47-8672-DD0327750FB5}"/>
    <hyperlink ref="AG846" r:id="rId3009" xr:uid="{4674497D-A3D7-4DB5-A83C-18664128331E}"/>
    <hyperlink ref="AG847" r:id="rId3010" xr:uid="{A2D40247-CA5F-46AF-B5A5-C5904E4B6FF9}"/>
    <hyperlink ref="AG848" r:id="rId3011" xr:uid="{9FFB2497-F661-45CA-AB3A-F780107382E1}"/>
    <hyperlink ref="AG849" r:id="rId3012" xr:uid="{39B3CA92-3FA0-4034-85F1-C96B8134860D}"/>
    <hyperlink ref="AG850" r:id="rId3013" xr:uid="{7C95FE9E-68ED-4EFE-8076-52A71F613ABD}"/>
    <hyperlink ref="AG851" r:id="rId3014" xr:uid="{DB8DA208-72F8-49C3-A329-FE9D5E33A89E}"/>
    <hyperlink ref="AG852" r:id="rId3015" xr:uid="{07EF94B7-62E1-4C67-AD70-C1D944FDB29E}"/>
    <hyperlink ref="AG853" r:id="rId3016" xr:uid="{376C9945-3BDB-43CA-A5E4-5D22271A202F}"/>
    <hyperlink ref="AG854" r:id="rId3017" xr:uid="{5E53DAED-9B8A-4268-876C-69AAC1A21649}"/>
    <hyperlink ref="AG855" r:id="rId3018" xr:uid="{81EB012A-531D-4460-8B4B-D5DCD46239E8}"/>
    <hyperlink ref="AG856" r:id="rId3019" xr:uid="{50ABB83B-852E-46E9-882A-B1DB8C3CCF37}"/>
    <hyperlink ref="AG857" r:id="rId3020" xr:uid="{7184995E-F1E4-4300-B0CC-AF33392BAB55}"/>
    <hyperlink ref="AG858" r:id="rId3021" xr:uid="{42770B35-AC02-406B-9B89-EC1C922E05D7}"/>
    <hyperlink ref="AG859" r:id="rId3022" xr:uid="{4BAB0FBF-1B00-4007-B5F6-0394B0E65CE2}"/>
    <hyperlink ref="AG860" r:id="rId3023" xr:uid="{CE9B77C5-A18C-415A-98B9-37136426F3E2}"/>
    <hyperlink ref="AG861" r:id="rId3024" xr:uid="{675950B3-F0F2-4EE8-AA41-57937B167C79}"/>
    <hyperlink ref="AG862" r:id="rId3025" xr:uid="{F08B0DA7-D277-455B-90E1-E83C42166BFB}"/>
    <hyperlink ref="AG2748" r:id="rId3026" xr:uid="{87C79C75-225E-4C68-809F-C8DA0FA05128}"/>
    <hyperlink ref="AG2749" r:id="rId3027" xr:uid="{75828EFA-C577-4A6B-B5C5-5B36DC73C77A}"/>
    <hyperlink ref="AG2954" r:id="rId3028" xr:uid="{11052B1E-7A36-426E-959D-B1C18E9FC1DC}"/>
    <hyperlink ref="AG2972" r:id="rId3029" xr:uid="{4D0F48B2-18C8-4402-AF2D-7412DA5A085B}"/>
    <hyperlink ref="AG2973" r:id="rId3030" xr:uid="{0444F983-999B-41D0-A2A6-C45550ECABB4}"/>
    <hyperlink ref="AG3821" r:id="rId3031" xr:uid="{B9B175BA-D61A-4322-AB14-B204AABF4211}"/>
    <hyperlink ref="AG4068" r:id="rId3032" xr:uid="{D84CCA3D-A18E-4F87-A6FF-01B2D9FDAB19}"/>
    <hyperlink ref="AG4069" r:id="rId3033" xr:uid="{7C397AA2-9636-4980-BA2D-556BE0EDA580}"/>
    <hyperlink ref="AG4070" r:id="rId3034" xr:uid="{D5C3A44C-B625-42DF-90BF-A89F74D031D4}"/>
    <hyperlink ref="AG4071" r:id="rId3035" xr:uid="{6BBF6A21-3CEE-4C95-B283-2E7CBB6CDC75}"/>
    <hyperlink ref="AG4072" r:id="rId3036" xr:uid="{109F8EB4-06CE-457F-86C7-758FE719D9FE}"/>
    <hyperlink ref="AG4073" r:id="rId3037" xr:uid="{E69DB72B-2D1C-4B3F-8F6B-CD2E5C40F0E9}"/>
    <hyperlink ref="AG4511" r:id="rId3038" xr:uid="{24713B60-8257-4606-ABF2-F7A0CB3CE784}"/>
    <hyperlink ref="AG4512" r:id="rId3039" xr:uid="{50BCBCC0-4FCD-4051-BF4A-FFD90E8BDB12}"/>
    <hyperlink ref="AG4513" r:id="rId3040" xr:uid="{D50D8B3E-5D8B-4B70-9310-3197D5BA0527}"/>
    <hyperlink ref="AG4514" r:id="rId3041" xr:uid="{AC863F66-C806-4BAB-843D-5693493FF2EE}"/>
    <hyperlink ref="AG4515" r:id="rId3042" xr:uid="{FA13EFB3-1B70-4CA8-B760-83B3D7AB2C9D}"/>
    <hyperlink ref="AG4516" r:id="rId3043" xr:uid="{3E87468C-DF7F-494D-B28C-7D0D68699CB6}"/>
    <hyperlink ref="AG4517" r:id="rId3044" xr:uid="{D158C837-D1AA-40D5-AC65-F016F2FD78E5}"/>
    <hyperlink ref="AG4518" r:id="rId3045" xr:uid="{29F0B588-F920-45FC-B7EF-E55D6FDE01EA}"/>
    <hyperlink ref="AG4519" r:id="rId3046" xr:uid="{86944C9A-7F7F-4CCD-B2BC-400A1018D6FB}"/>
    <hyperlink ref="AG4520" r:id="rId3047" xr:uid="{DA676AF0-473A-4C8B-B8A9-06383B6D726C}"/>
    <hyperlink ref="AG4521" r:id="rId3048" xr:uid="{6CBE5DC8-C2F6-462F-981B-290005FF0702}"/>
    <hyperlink ref="AG4522" r:id="rId3049" xr:uid="{9B6BDB1E-1DCC-4F67-B04A-4E6B43AE6E6E}"/>
    <hyperlink ref="AG4523" r:id="rId3050" xr:uid="{2F5BF09B-746C-4FF5-BAC4-F4A5E34135A7}"/>
    <hyperlink ref="AG4155" r:id="rId3051" xr:uid="{15844F35-46A2-45E5-81F8-9212A1925A26}"/>
    <hyperlink ref="AG4156" r:id="rId3052" xr:uid="{2A125FE1-2180-4329-BDFD-E28B029E6B59}"/>
    <hyperlink ref="AG4157" r:id="rId3053" xr:uid="{D66701F7-1C48-4BFB-B024-7CBE8275A7BA}"/>
    <hyperlink ref="AG4158" r:id="rId3054" xr:uid="{1A84E676-2369-4667-AD93-F2DE692E996C}"/>
    <hyperlink ref="AG5679" r:id="rId3055" xr:uid="{2AFCFCF9-DE25-42F4-87FF-69799BC25C75}"/>
    <hyperlink ref="AG5680" r:id="rId3056" xr:uid="{EE0716BD-207D-4F7E-804C-4D4E72AE5C3E}"/>
    <hyperlink ref="AG5681" r:id="rId3057" xr:uid="{931261DA-B888-464C-95C2-794C4A97CEE4}"/>
    <hyperlink ref="AG955" r:id="rId3058" xr:uid="{7D9597F6-28F4-47F5-ADB2-3A262D0D9A64}"/>
    <hyperlink ref="AG379" r:id="rId3059" xr:uid="{C6387ACD-A16E-4501-A9AE-15BF50E583B2}"/>
    <hyperlink ref="AG445" r:id="rId3060" xr:uid="{B36BAE45-F144-4E65-B8AA-75BEEBD9EBFF}"/>
    <hyperlink ref="AG839" r:id="rId3061" xr:uid="{05358282-A190-41FF-8D17-3136704FBA09}"/>
    <hyperlink ref="AG844" r:id="rId3062" xr:uid="{1371E95C-56BD-40E8-A560-7A6FFA682FC8}"/>
    <hyperlink ref="AG2750" r:id="rId3063" xr:uid="{3AAD09C4-98E5-4ED4-B0C5-BDFE222AE412}"/>
    <hyperlink ref="AG2751" r:id="rId3064" xr:uid="{52E34D17-877C-432B-BF0C-BF016526C2B4}"/>
    <hyperlink ref="AG2974" r:id="rId3065" xr:uid="{79F173A7-7904-4128-9146-A3A714CABF19}"/>
    <hyperlink ref="AG2975" r:id="rId3066" xr:uid="{7567A4C4-D7E6-4D44-9E43-CECDF8CA2075}"/>
    <hyperlink ref="AG6244" r:id="rId3067" xr:uid="{16E28177-BC12-489E-A4BA-4B493623E079}"/>
    <hyperlink ref="AG6622:AG6624" r:id="rId3068" display="https://inpn.mnhn.fr/espece/cd_nom/42524" xr:uid="{AF9F7286-A6D9-4B8A-922D-702B659D0B7E}"/>
    <hyperlink ref="AG4844" r:id="rId3069" xr:uid="{12199313-C0AF-4184-B587-B005514BF2F0}"/>
    <hyperlink ref="AG6394" r:id="rId3070" xr:uid="{9E1B9513-6E92-4F10-9554-1A6FEA4719BE}"/>
    <hyperlink ref="AG4795" r:id="rId3071" xr:uid="{02F48495-EAF2-4F48-A344-754674F6A738}"/>
    <hyperlink ref="AG4797" r:id="rId3072" xr:uid="{7E9B04EB-BF27-4CE0-9FAD-F42D568760A8}"/>
    <hyperlink ref="AG4799" r:id="rId3073" xr:uid="{08C230B7-8F71-49A2-92A6-8C1DDEBAE873}"/>
    <hyperlink ref="AG4833" r:id="rId3074" xr:uid="{F8AEC4D8-EB63-4205-858D-F69AE69D89E2}"/>
    <hyperlink ref="AG4805" r:id="rId3075" xr:uid="{CE3C1D52-D56F-47B2-A2AD-088B991C201B}"/>
    <hyperlink ref="AG4838" r:id="rId3076" xr:uid="{EC58499F-D2A5-41EE-B4F8-866F5EA5CC29}"/>
    <hyperlink ref="AG4842" r:id="rId3077" xr:uid="{8855ECE7-32B4-425F-A9E2-C68D0997FE32}"/>
    <hyperlink ref="AG4857" r:id="rId3078" xr:uid="{3AA2763A-E017-4040-B203-D5F052F62EC2}"/>
  </hyperlinks>
  <pageMargins left="0.7" right="0.7" top="0.75" bottom="0.75" header="0.3" footer="0.3"/>
  <pageSetup paperSize="9" orientation="portrait" r:id="rId307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bbong</dc:creator>
  <cp:lastModifiedBy>Nathalie Boulier Monthéan</cp:lastModifiedBy>
  <dcterms:created xsi:type="dcterms:W3CDTF">2023-07-12T08:30:10Z</dcterms:created>
  <dcterms:modified xsi:type="dcterms:W3CDTF">2025-03-05T16:06:42Z</dcterms:modified>
</cp:coreProperties>
</file>